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go-map\test\"/>
    </mc:Choice>
  </mc:AlternateContent>
  <xr:revisionPtr revIDLastSave="0" documentId="13_ncr:1_{8BEAD9B6-C553-4DED-A50F-005B0C59B065}" xr6:coauthVersionLast="33" xr6:coauthVersionMax="33" xr10:uidLastSave="{00000000-0000-0000-0000-000000000000}"/>
  <bookViews>
    <workbookView xWindow="0" yWindow="0" windowWidth="28800" windowHeight="12225" tabRatio="776" activeTab="9" xr2:uid="{FA18955C-8AD3-4263-B3DD-7A76594883B7}"/>
  </bookViews>
  <sheets>
    <sheet name="Pokemons" sheetId="6" r:id="rId1"/>
    <sheet name="Sheet9" sheetId="10" r:id="rId2"/>
    <sheet name="types" sheetId="9" r:id="rId3"/>
    <sheet name="Locations-Gyms" sheetId="1" r:id="rId4"/>
    <sheet name="locations sql" sheetId="2" r:id="rId5"/>
    <sheet name="gyms sql" sheetId="14" r:id="rId6"/>
    <sheet name="Locations-Stops" sheetId="16" r:id="rId7"/>
    <sheet name="LS-TEST" sheetId="15" state="hidden" r:id="rId8"/>
    <sheet name="locations sql stops" sheetId="17" r:id="rId9"/>
    <sheet name="stops sql" sheetId="20" r:id="rId10"/>
    <sheet name="Regions" sheetId="11" r:id="rId11"/>
    <sheet name="json" sheetId="3" r:id="rId12"/>
    <sheet name="Vondel Coords" sheetId="13" r:id="rId13"/>
    <sheet name="Sheet6" sheetId="19" r:id="rId14"/>
  </sheets>
  <definedNames>
    <definedName name="_xlnm._FilterDatabase" localSheetId="3" hidden="1">'Locations-Gyms'!$A$2:$AG$859</definedName>
    <definedName name="_xlnm._FilterDatabase" localSheetId="6" hidden="1">'Locations-Stops'!$A$2:$N$4257</definedName>
    <definedName name="_xlnm._FilterDatabase" localSheetId="0" hidden="1">Pokemons!$A$1:$Q$384</definedName>
    <definedName name="_xlnm._FilterDatabase" localSheetId="10">Regions!$A$1:$K$143</definedName>
    <definedName name="_xlnm._FilterDatabase" localSheetId="2" hidden="1">types!$A$1:$C$348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0" l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69" i="20"/>
  <c r="A370" i="20"/>
  <c r="A371" i="20"/>
  <c r="A372" i="20"/>
  <c r="A373" i="20"/>
  <c r="A374" i="20"/>
  <c r="A375" i="20"/>
  <c r="A376" i="20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A390" i="20"/>
  <c r="A391" i="20"/>
  <c r="A392" i="20"/>
  <c r="A393" i="20"/>
  <c r="A394" i="20"/>
  <c r="A395" i="20"/>
  <c r="A396" i="20"/>
  <c r="A397" i="20"/>
  <c r="A398" i="20"/>
  <c r="A399" i="20"/>
  <c r="A400" i="20"/>
  <c r="A401" i="20"/>
  <c r="A402" i="20"/>
  <c r="A403" i="20"/>
  <c r="A404" i="20"/>
  <c r="A405" i="20"/>
  <c r="A406" i="20"/>
  <c r="A407" i="20"/>
  <c r="A408" i="20"/>
  <c r="A409" i="20"/>
  <c r="A410" i="20"/>
  <c r="A411" i="20"/>
  <c r="A412" i="20"/>
  <c r="A413" i="20"/>
  <c r="A414" i="20"/>
  <c r="A415" i="20"/>
  <c r="A416" i="20"/>
  <c r="A417" i="20"/>
  <c r="A418" i="20"/>
  <c r="A419" i="20"/>
  <c r="A420" i="20"/>
  <c r="A421" i="20"/>
  <c r="A422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3" i="20"/>
  <c r="A454" i="20"/>
  <c r="A455" i="20"/>
  <c r="A456" i="20"/>
  <c r="A457" i="20"/>
  <c r="A458" i="20"/>
  <c r="A459" i="20"/>
  <c r="A460" i="20"/>
  <c r="A461" i="20"/>
  <c r="A462" i="20"/>
  <c r="A463" i="20"/>
  <c r="A464" i="20"/>
  <c r="A465" i="20"/>
  <c r="A466" i="20"/>
  <c r="A467" i="20"/>
  <c r="A468" i="20"/>
  <c r="A469" i="20"/>
  <c r="A470" i="20"/>
  <c r="A471" i="20"/>
  <c r="A472" i="20"/>
  <c r="A473" i="20"/>
  <c r="A474" i="20"/>
  <c r="A475" i="20"/>
  <c r="A476" i="20"/>
  <c r="A477" i="20"/>
  <c r="A478" i="20"/>
  <c r="A479" i="20"/>
  <c r="A480" i="20"/>
  <c r="A481" i="20"/>
  <c r="A482" i="20"/>
  <c r="A483" i="20"/>
  <c r="A484" i="20"/>
  <c r="A485" i="20"/>
  <c r="A486" i="20"/>
  <c r="A487" i="20"/>
  <c r="A488" i="20"/>
  <c r="A489" i="20"/>
  <c r="A490" i="20"/>
  <c r="A491" i="20"/>
  <c r="A492" i="20"/>
  <c r="A493" i="20"/>
  <c r="A494" i="20"/>
  <c r="A495" i="20"/>
  <c r="A496" i="20"/>
  <c r="A497" i="20"/>
  <c r="A498" i="20"/>
  <c r="A499" i="20"/>
  <c r="A500" i="20"/>
  <c r="A501" i="20"/>
  <c r="A502" i="20"/>
  <c r="A503" i="20"/>
  <c r="A504" i="20"/>
  <c r="A505" i="20"/>
  <c r="A506" i="20"/>
  <c r="A507" i="20"/>
  <c r="A508" i="20"/>
  <c r="A509" i="20"/>
  <c r="A510" i="20"/>
  <c r="A511" i="20"/>
  <c r="A512" i="20"/>
  <c r="A513" i="20"/>
  <c r="A514" i="20"/>
  <c r="A515" i="20"/>
  <c r="A516" i="20"/>
  <c r="A517" i="20"/>
  <c r="A518" i="20"/>
  <c r="A519" i="20"/>
  <c r="A520" i="20"/>
  <c r="A521" i="20"/>
  <c r="A522" i="20"/>
  <c r="A523" i="20"/>
  <c r="A524" i="20"/>
  <c r="A525" i="20"/>
  <c r="A526" i="20"/>
  <c r="A527" i="20"/>
  <c r="A528" i="20"/>
  <c r="A529" i="20"/>
  <c r="A530" i="20"/>
  <c r="A531" i="20"/>
  <c r="A532" i="20"/>
  <c r="A533" i="20"/>
  <c r="A534" i="20"/>
  <c r="A535" i="20"/>
  <c r="A536" i="20"/>
  <c r="A537" i="20"/>
  <c r="A538" i="20"/>
  <c r="A539" i="20"/>
  <c r="A540" i="20"/>
  <c r="A541" i="20"/>
  <c r="A542" i="20"/>
  <c r="A543" i="20"/>
  <c r="A544" i="20"/>
  <c r="A545" i="20"/>
  <c r="A546" i="20"/>
  <c r="A547" i="20"/>
  <c r="A548" i="20"/>
  <c r="A549" i="20"/>
  <c r="A550" i="20"/>
  <c r="A551" i="20"/>
  <c r="A552" i="20"/>
  <c r="A553" i="20"/>
  <c r="A554" i="20"/>
  <c r="A555" i="20"/>
  <c r="A556" i="20"/>
  <c r="A557" i="20"/>
  <c r="A558" i="20"/>
  <c r="A559" i="20"/>
  <c r="A560" i="20"/>
  <c r="A561" i="20"/>
  <c r="A562" i="20"/>
  <c r="A563" i="20"/>
  <c r="A564" i="20"/>
  <c r="A565" i="20"/>
  <c r="A566" i="20"/>
  <c r="A567" i="20"/>
  <c r="A568" i="20"/>
  <c r="A569" i="20"/>
  <c r="A570" i="20"/>
  <c r="A571" i="20"/>
  <c r="A572" i="20"/>
  <c r="A573" i="20"/>
  <c r="A574" i="20"/>
  <c r="A575" i="20"/>
  <c r="A576" i="20"/>
  <c r="A577" i="20"/>
  <c r="A578" i="20"/>
  <c r="A579" i="20"/>
  <c r="A580" i="20"/>
  <c r="A581" i="20"/>
  <c r="A582" i="20"/>
  <c r="A583" i="20"/>
  <c r="A584" i="20"/>
  <c r="A585" i="20"/>
  <c r="A586" i="20"/>
  <c r="A587" i="20"/>
  <c r="A588" i="20"/>
  <c r="A589" i="20"/>
  <c r="A590" i="20"/>
  <c r="A591" i="20"/>
  <c r="A592" i="20"/>
  <c r="A593" i="20"/>
  <c r="A594" i="20"/>
  <c r="A595" i="20"/>
  <c r="A596" i="20"/>
  <c r="A597" i="20"/>
  <c r="A598" i="20"/>
  <c r="A599" i="20"/>
  <c r="A600" i="20"/>
  <c r="A601" i="20"/>
  <c r="A602" i="20"/>
  <c r="A603" i="20"/>
  <c r="A604" i="20"/>
  <c r="A605" i="20"/>
  <c r="A606" i="20"/>
  <c r="A607" i="20"/>
  <c r="A608" i="20"/>
  <c r="A609" i="20"/>
  <c r="A610" i="20"/>
  <c r="A611" i="20"/>
  <c r="A612" i="20"/>
  <c r="A613" i="20"/>
  <c r="A614" i="20"/>
  <c r="A615" i="20"/>
  <c r="A616" i="20"/>
  <c r="A617" i="20"/>
  <c r="A618" i="20"/>
  <c r="A619" i="20"/>
  <c r="A620" i="20"/>
  <c r="A621" i="20"/>
  <c r="A622" i="20"/>
  <c r="A623" i="20"/>
  <c r="A624" i="20"/>
  <c r="A625" i="20"/>
  <c r="A626" i="20"/>
  <c r="A627" i="20"/>
  <c r="A628" i="20"/>
  <c r="A629" i="20"/>
  <c r="A630" i="20"/>
  <c r="A631" i="20"/>
  <c r="A632" i="20"/>
  <c r="A633" i="20"/>
  <c r="A634" i="20"/>
  <c r="A635" i="20"/>
  <c r="A636" i="20"/>
  <c r="A637" i="20"/>
  <c r="A638" i="20"/>
  <c r="A639" i="20"/>
  <c r="A640" i="20"/>
  <c r="A641" i="20"/>
  <c r="A642" i="20"/>
  <c r="A643" i="20"/>
  <c r="A644" i="20"/>
  <c r="A645" i="20"/>
  <c r="A646" i="20"/>
  <c r="A647" i="20"/>
  <c r="A648" i="20"/>
  <c r="A649" i="20"/>
  <c r="A650" i="20"/>
  <c r="A651" i="20"/>
  <c r="A652" i="20"/>
  <c r="A653" i="20"/>
  <c r="A654" i="20"/>
  <c r="A655" i="20"/>
  <c r="A656" i="20"/>
  <c r="A657" i="20"/>
  <c r="A658" i="20"/>
  <c r="A659" i="20"/>
  <c r="A660" i="20"/>
  <c r="A661" i="20"/>
  <c r="A662" i="20"/>
  <c r="A663" i="20"/>
  <c r="A664" i="20"/>
  <c r="A665" i="20"/>
  <c r="A666" i="20"/>
  <c r="A667" i="20"/>
  <c r="A668" i="20"/>
  <c r="A669" i="20"/>
  <c r="A670" i="20"/>
  <c r="A671" i="20"/>
  <c r="A672" i="20"/>
  <c r="A673" i="20"/>
  <c r="A674" i="20"/>
  <c r="A675" i="20"/>
  <c r="A676" i="20"/>
  <c r="A677" i="20"/>
  <c r="A678" i="20"/>
  <c r="A679" i="20"/>
  <c r="A680" i="20"/>
  <c r="A681" i="20"/>
  <c r="A682" i="20"/>
  <c r="A683" i="20"/>
  <c r="A684" i="20"/>
  <c r="A685" i="20"/>
  <c r="A686" i="20"/>
  <c r="A687" i="20"/>
  <c r="A688" i="20"/>
  <c r="A689" i="20"/>
  <c r="A690" i="20"/>
  <c r="A691" i="20"/>
  <c r="A692" i="20"/>
  <c r="A693" i="20"/>
  <c r="A694" i="20"/>
  <c r="A695" i="20"/>
  <c r="A696" i="20"/>
  <c r="A697" i="20"/>
  <c r="A698" i="20"/>
  <c r="A699" i="20"/>
  <c r="A700" i="20"/>
  <c r="A701" i="20"/>
  <c r="A702" i="20"/>
  <c r="A703" i="20"/>
  <c r="A704" i="20"/>
  <c r="A705" i="20"/>
  <c r="A706" i="20"/>
  <c r="A707" i="20"/>
  <c r="A708" i="20"/>
  <c r="A709" i="20"/>
  <c r="A710" i="20"/>
  <c r="A711" i="20"/>
  <c r="A712" i="20"/>
  <c r="A713" i="20"/>
  <c r="A714" i="20"/>
  <c r="A715" i="20"/>
  <c r="A716" i="20"/>
  <c r="A717" i="20"/>
  <c r="A718" i="20"/>
  <c r="A719" i="20"/>
  <c r="A720" i="20"/>
  <c r="A721" i="20"/>
  <c r="A722" i="20"/>
  <c r="A723" i="20"/>
  <c r="A724" i="20"/>
  <c r="A725" i="20"/>
  <c r="A726" i="20"/>
  <c r="A727" i="20"/>
  <c r="A728" i="20"/>
  <c r="A729" i="20"/>
  <c r="A730" i="20"/>
  <c r="A731" i="20"/>
  <c r="A732" i="20"/>
  <c r="A733" i="20"/>
  <c r="A734" i="20"/>
  <c r="A735" i="20"/>
  <c r="A736" i="20"/>
  <c r="A737" i="20"/>
  <c r="A738" i="20"/>
  <c r="A739" i="20"/>
  <c r="A740" i="20"/>
  <c r="A741" i="20"/>
  <c r="A742" i="20"/>
  <c r="A743" i="20"/>
  <c r="A744" i="20"/>
  <c r="A745" i="20"/>
  <c r="A746" i="20"/>
  <c r="A747" i="20"/>
  <c r="A748" i="20"/>
  <c r="A749" i="20"/>
  <c r="A750" i="20"/>
  <c r="A751" i="20"/>
  <c r="A752" i="20"/>
  <c r="A753" i="20"/>
  <c r="A754" i="20"/>
  <c r="A755" i="20"/>
  <c r="A756" i="20"/>
  <c r="A757" i="20"/>
  <c r="A758" i="20"/>
  <c r="A759" i="20"/>
  <c r="A760" i="20"/>
  <c r="A761" i="20"/>
  <c r="A762" i="20"/>
  <c r="A763" i="20"/>
  <c r="A764" i="20"/>
  <c r="A765" i="20"/>
  <c r="A766" i="20"/>
  <c r="A767" i="20"/>
  <c r="A768" i="20"/>
  <c r="A769" i="20"/>
  <c r="A770" i="20"/>
  <c r="A771" i="20"/>
  <c r="A772" i="20"/>
  <c r="A773" i="20"/>
  <c r="A774" i="20"/>
  <c r="A775" i="20"/>
  <c r="A776" i="20"/>
  <c r="A777" i="20"/>
  <c r="A778" i="20"/>
  <c r="A779" i="20"/>
  <c r="A780" i="20"/>
  <c r="A781" i="20"/>
  <c r="A782" i="20"/>
  <c r="A783" i="20"/>
  <c r="A784" i="20"/>
  <c r="A785" i="20"/>
  <c r="A786" i="20"/>
  <c r="A787" i="20"/>
  <c r="A788" i="20"/>
  <c r="A789" i="20"/>
  <c r="A790" i="20"/>
  <c r="A791" i="20"/>
  <c r="A792" i="20"/>
  <c r="A793" i="20"/>
  <c r="A794" i="20"/>
  <c r="A795" i="20"/>
  <c r="A796" i="20"/>
  <c r="A797" i="20"/>
  <c r="A798" i="20"/>
  <c r="A799" i="20"/>
  <c r="A800" i="20"/>
  <c r="A801" i="20"/>
  <c r="A802" i="20"/>
  <c r="A803" i="20"/>
  <c r="A804" i="20"/>
  <c r="A805" i="20"/>
  <c r="A806" i="20"/>
  <c r="A807" i="20"/>
  <c r="A808" i="20"/>
  <c r="A809" i="20"/>
  <c r="A810" i="20"/>
  <c r="A811" i="20"/>
  <c r="A812" i="20"/>
  <c r="A813" i="20"/>
  <c r="A814" i="20"/>
  <c r="A815" i="20"/>
  <c r="A816" i="20"/>
  <c r="A817" i="20"/>
  <c r="A818" i="20"/>
  <c r="A819" i="20"/>
  <c r="A820" i="20"/>
  <c r="A821" i="20"/>
  <c r="A822" i="20"/>
  <c r="A823" i="20"/>
  <c r="A824" i="20"/>
  <c r="A825" i="20"/>
  <c r="A826" i="20"/>
  <c r="A827" i="20"/>
  <c r="A828" i="20"/>
  <c r="A829" i="20"/>
  <c r="A830" i="20"/>
  <c r="A831" i="20"/>
  <c r="A832" i="20"/>
  <c r="A833" i="20"/>
  <c r="A834" i="20"/>
  <c r="A835" i="20"/>
  <c r="A836" i="20"/>
  <c r="A837" i="20"/>
  <c r="A838" i="20"/>
  <c r="A839" i="20"/>
  <c r="A840" i="20"/>
  <c r="A841" i="20"/>
  <c r="A842" i="20"/>
  <c r="A843" i="20"/>
  <c r="A844" i="20"/>
  <c r="A845" i="20"/>
  <c r="A846" i="20"/>
  <c r="A847" i="20"/>
  <c r="A848" i="20"/>
  <c r="A849" i="20"/>
  <c r="A850" i="20"/>
  <c r="A851" i="20"/>
  <c r="A852" i="20"/>
  <c r="A853" i="20"/>
  <c r="A854" i="20"/>
  <c r="A855" i="20"/>
  <c r="A856" i="20"/>
  <c r="A857" i="20"/>
  <c r="A858" i="20"/>
  <c r="A859" i="20"/>
  <c r="A860" i="20"/>
  <c r="A861" i="20"/>
  <c r="A862" i="20"/>
  <c r="A863" i="20"/>
  <c r="A864" i="20"/>
  <c r="A865" i="20"/>
  <c r="A866" i="20"/>
  <c r="A867" i="20"/>
  <c r="A868" i="20"/>
  <c r="A869" i="20"/>
  <c r="A870" i="20"/>
  <c r="A871" i="20"/>
  <c r="A872" i="20"/>
  <c r="A873" i="20"/>
  <c r="A874" i="20"/>
  <c r="A875" i="20"/>
  <c r="A876" i="20"/>
  <c r="A877" i="20"/>
  <c r="A878" i="20"/>
  <c r="A879" i="20"/>
  <c r="A880" i="20"/>
  <c r="A881" i="20"/>
  <c r="A882" i="20"/>
  <c r="A883" i="20"/>
  <c r="A884" i="20"/>
  <c r="A885" i="20"/>
  <c r="A886" i="20"/>
  <c r="A887" i="20"/>
  <c r="A888" i="20"/>
  <c r="A889" i="20"/>
  <c r="A890" i="20"/>
  <c r="A891" i="20"/>
  <c r="A892" i="20"/>
  <c r="A893" i="20"/>
  <c r="A894" i="20"/>
  <c r="A895" i="20"/>
  <c r="A896" i="20"/>
  <c r="A897" i="20"/>
  <c r="A898" i="20"/>
  <c r="A899" i="20"/>
  <c r="A900" i="20"/>
  <c r="A901" i="20"/>
  <c r="A902" i="20"/>
  <c r="A903" i="20"/>
  <c r="A904" i="20"/>
  <c r="A905" i="20"/>
  <c r="A906" i="20"/>
  <c r="A907" i="20"/>
  <c r="A908" i="20"/>
  <c r="A909" i="20"/>
  <c r="A910" i="20"/>
  <c r="A911" i="20"/>
  <c r="A912" i="20"/>
  <c r="A913" i="20"/>
  <c r="A914" i="20"/>
  <c r="A915" i="20"/>
  <c r="A916" i="20"/>
  <c r="A917" i="20"/>
  <c r="A918" i="20"/>
  <c r="A919" i="20"/>
  <c r="A920" i="20"/>
  <c r="A921" i="20"/>
  <c r="A922" i="20"/>
  <c r="A923" i="20"/>
  <c r="A924" i="20"/>
  <c r="A925" i="20"/>
  <c r="A926" i="20"/>
  <c r="A927" i="20"/>
  <c r="A928" i="20"/>
  <c r="A929" i="20"/>
  <c r="A930" i="20"/>
  <c r="A931" i="20"/>
  <c r="A932" i="20"/>
  <c r="A933" i="20"/>
  <c r="A934" i="20"/>
  <c r="A935" i="20"/>
  <c r="A936" i="20"/>
  <c r="A937" i="20"/>
  <c r="A938" i="20"/>
  <c r="A939" i="20"/>
  <c r="A940" i="20"/>
  <c r="A941" i="20"/>
  <c r="A942" i="20"/>
  <c r="A943" i="20"/>
  <c r="A944" i="20"/>
  <c r="A945" i="20"/>
  <c r="A946" i="20"/>
  <c r="A947" i="20"/>
  <c r="A948" i="20"/>
  <c r="A949" i="20"/>
  <c r="A950" i="20"/>
  <c r="A951" i="20"/>
  <c r="A952" i="20"/>
  <c r="A953" i="20"/>
  <c r="A954" i="20"/>
  <c r="A955" i="20"/>
  <c r="A956" i="20"/>
  <c r="A957" i="20"/>
  <c r="A958" i="20"/>
  <c r="A959" i="20"/>
  <c r="A960" i="20"/>
  <c r="A961" i="20"/>
  <c r="A962" i="20"/>
  <c r="A963" i="20"/>
  <c r="A964" i="20"/>
  <c r="A965" i="20"/>
  <c r="A966" i="20"/>
  <c r="A967" i="20"/>
  <c r="A968" i="20"/>
  <c r="A969" i="20"/>
  <c r="A970" i="20"/>
  <c r="A971" i="20"/>
  <c r="A972" i="20"/>
  <c r="A973" i="20"/>
  <c r="A974" i="20"/>
  <c r="A975" i="20"/>
  <c r="A976" i="20"/>
  <c r="A977" i="20"/>
  <c r="A978" i="20"/>
  <c r="A979" i="20"/>
  <c r="A980" i="20"/>
  <c r="A981" i="20"/>
  <c r="A982" i="20"/>
  <c r="A983" i="20"/>
  <c r="A984" i="20"/>
  <c r="A985" i="20"/>
  <c r="A986" i="20"/>
  <c r="A987" i="20"/>
  <c r="A988" i="20"/>
  <c r="A989" i="20"/>
  <c r="A990" i="20"/>
  <c r="A991" i="20"/>
  <c r="A992" i="20"/>
  <c r="A993" i="20"/>
  <c r="A994" i="20"/>
  <c r="A995" i="20"/>
  <c r="A996" i="20"/>
  <c r="A997" i="20"/>
  <c r="A998" i="20"/>
  <c r="A999" i="20"/>
  <c r="A1000" i="20"/>
  <c r="A1001" i="20"/>
  <c r="A1002" i="20"/>
  <c r="A1003" i="20"/>
  <c r="A1004" i="20"/>
  <c r="A1005" i="20"/>
  <c r="A1006" i="20"/>
  <c r="A1007" i="20"/>
  <c r="A1008" i="20"/>
  <c r="A1009" i="20"/>
  <c r="A1010" i="20"/>
  <c r="A1011" i="20"/>
  <c r="A1012" i="20"/>
  <c r="A1013" i="20"/>
  <c r="A1014" i="20"/>
  <c r="A1015" i="20"/>
  <c r="A1016" i="20"/>
  <c r="A1017" i="20"/>
  <c r="A1018" i="20"/>
  <c r="A1019" i="20"/>
  <c r="A1020" i="20"/>
  <c r="A1021" i="20"/>
  <c r="A1022" i="20"/>
  <c r="A1023" i="20"/>
  <c r="A1024" i="20"/>
  <c r="A1025" i="20"/>
  <c r="A1026" i="20"/>
  <c r="A1027" i="20"/>
  <c r="A1028" i="20"/>
  <c r="A1029" i="20"/>
  <c r="A1030" i="20"/>
  <c r="A1031" i="20"/>
  <c r="A1032" i="20"/>
  <c r="A1033" i="20"/>
  <c r="A1034" i="20"/>
  <c r="A1035" i="20"/>
  <c r="A1036" i="20"/>
  <c r="A1037" i="20"/>
  <c r="A1038" i="20"/>
  <c r="A1039" i="20"/>
  <c r="A1040" i="20"/>
  <c r="A1041" i="20"/>
  <c r="A1042" i="20"/>
  <c r="A1043" i="20"/>
  <c r="A1044" i="20"/>
  <c r="A1045" i="20"/>
  <c r="A1046" i="20"/>
  <c r="A1047" i="20"/>
  <c r="A1048" i="20"/>
  <c r="A1049" i="20"/>
  <c r="A1050" i="20"/>
  <c r="A1051" i="20"/>
  <c r="A1052" i="20"/>
  <c r="A1053" i="20"/>
  <c r="A1054" i="20"/>
  <c r="A1055" i="20"/>
  <c r="A1056" i="20"/>
  <c r="A1057" i="20"/>
  <c r="A1058" i="20"/>
  <c r="A1059" i="20"/>
  <c r="A1060" i="20"/>
  <c r="A1061" i="20"/>
  <c r="A1062" i="20"/>
  <c r="A1063" i="20"/>
  <c r="A1064" i="20"/>
  <c r="A1065" i="20"/>
  <c r="A1066" i="20"/>
  <c r="A1067" i="20"/>
  <c r="A1068" i="20"/>
  <c r="A1069" i="20"/>
  <c r="A1070" i="20"/>
  <c r="A1071" i="20"/>
  <c r="A1072" i="20"/>
  <c r="A1073" i="20"/>
  <c r="A1074" i="20"/>
  <c r="A1075" i="20"/>
  <c r="A1076" i="20"/>
  <c r="A1077" i="20"/>
  <c r="A1078" i="20"/>
  <c r="A1079" i="20"/>
  <c r="A1080" i="20"/>
  <c r="A1081" i="20"/>
  <c r="A1082" i="20"/>
  <c r="A1083" i="20"/>
  <c r="A1084" i="20"/>
  <c r="A1085" i="20"/>
  <c r="A1086" i="20"/>
  <c r="A1087" i="20"/>
  <c r="A1088" i="20"/>
  <c r="A1089" i="20"/>
  <c r="A1090" i="20"/>
  <c r="A1091" i="20"/>
  <c r="A1092" i="20"/>
  <c r="A1093" i="20"/>
  <c r="A1094" i="20"/>
  <c r="A1095" i="20"/>
  <c r="A1096" i="20"/>
  <c r="A1097" i="20"/>
  <c r="A1098" i="20"/>
  <c r="A1099" i="20"/>
  <c r="A1100" i="20"/>
  <c r="A1101" i="20"/>
  <c r="A1102" i="20"/>
  <c r="A1103" i="20"/>
  <c r="A1104" i="20"/>
  <c r="A1105" i="20"/>
  <c r="A1106" i="20"/>
  <c r="A1107" i="20"/>
  <c r="A1108" i="20"/>
  <c r="A1109" i="20"/>
  <c r="A1110" i="20"/>
  <c r="A1111" i="20"/>
  <c r="A1112" i="20"/>
  <c r="A1113" i="20"/>
  <c r="A1114" i="20"/>
  <c r="A1115" i="20"/>
  <c r="A1116" i="20"/>
  <c r="A1117" i="20"/>
  <c r="A1118" i="20"/>
  <c r="A1119" i="20"/>
  <c r="A1120" i="20"/>
  <c r="A1121" i="20"/>
  <c r="A1122" i="20"/>
  <c r="A1123" i="20"/>
  <c r="A1124" i="20"/>
  <c r="A1125" i="20"/>
  <c r="A1126" i="20"/>
  <c r="A1127" i="20"/>
  <c r="A1128" i="20"/>
  <c r="A1129" i="20"/>
  <c r="A1130" i="20"/>
  <c r="A1131" i="20"/>
  <c r="A1132" i="20"/>
  <c r="A1133" i="20"/>
  <c r="A1134" i="20"/>
  <c r="A1135" i="20"/>
  <c r="A1136" i="20"/>
  <c r="A1137" i="20"/>
  <c r="A1138" i="20"/>
  <c r="A1139" i="20"/>
  <c r="A1140" i="20"/>
  <c r="A1141" i="20"/>
  <c r="A1142" i="20"/>
  <c r="A1143" i="20"/>
  <c r="A1144" i="20"/>
  <c r="A1145" i="20"/>
  <c r="A1146" i="20"/>
  <c r="A1147" i="20"/>
  <c r="A1148" i="20"/>
  <c r="A1149" i="20"/>
  <c r="A1150" i="20"/>
  <c r="A1151" i="20"/>
  <c r="A1152" i="20"/>
  <c r="A1153" i="20"/>
  <c r="A1154" i="20"/>
  <c r="A1155" i="20"/>
  <c r="A1156" i="20"/>
  <c r="A1157" i="20"/>
  <c r="A1158" i="20"/>
  <c r="A1159" i="20"/>
  <c r="A1160" i="20"/>
  <c r="A1161" i="20"/>
  <c r="A1162" i="20"/>
  <c r="A1163" i="20"/>
  <c r="A1164" i="20"/>
  <c r="A1165" i="20"/>
  <c r="A1166" i="20"/>
  <c r="A1167" i="20"/>
  <c r="A1168" i="20"/>
  <c r="A1169" i="20"/>
  <c r="A1170" i="20"/>
  <c r="A1171" i="20"/>
  <c r="A1172" i="20"/>
  <c r="A1173" i="20"/>
  <c r="A1174" i="20"/>
  <c r="A1175" i="20"/>
  <c r="A1176" i="20"/>
  <c r="A1177" i="20"/>
  <c r="A1178" i="20"/>
  <c r="A1179" i="20"/>
  <c r="A1180" i="20"/>
  <c r="A1181" i="20"/>
  <c r="A1182" i="20"/>
  <c r="A1183" i="20"/>
  <c r="A1184" i="20"/>
  <c r="A1185" i="20"/>
  <c r="A1186" i="20"/>
  <c r="A1187" i="20"/>
  <c r="A1188" i="20"/>
  <c r="A1189" i="20"/>
  <c r="A1190" i="20"/>
  <c r="A1191" i="20"/>
  <c r="A1192" i="20"/>
  <c r="A1193" i="20"/>
  <c r="A1194" i="20"/>
  <c r="A1195" i="20"/>
  <c r="A1196" i="20"/>
  <c r="A1197" i="20"/>
  <c r="A1198" i="20"/>
  <c r="A1199" i="20"/>
  <c r="A1200" i="20"/>
  <c r="A1201" i="20"/>
  <c r="A1202" i="20"/>
  <c r="A1203" i="20"/>
  <c r="A1204" i="20"/>
  <c r="A1205" i="20"/>
  <c r="A1206" i="20"/>
  <c r="A1207" i="20"/>
  <c r="A1208" i="20"/>
  <c r="A1209" i="20"/>
  <c r="A1210" i="20"/>
  <c r="A1211" i="20"/>
  <c r="A1212" i="20"/>
  <c r="A1213" i="20"/>
  <c r="A1214" i="20"/>
  <c r="A1215" i="20"/>
  <c r="A1216" i="20"/>
  <c r="A1217" i="20"/>
  <c r="A1218" i="20"/>
  <c r="A1219" i="20"/>
  <c r="A1220" i="20"/>
  <c r="A1221" i="20"/>
  <c r="A1222" i="20"/>
  <c r="A1223" i="20"/>
  <c r="A1224" i="20"/>
  <c r="A1225" i="20"/>
  <c r="A1226" i="20"/>
  <c r="A1227" i="20"/>
  <c r="A1228" i="20"/>
  <c r="A1229" i="20"/>
  <c r="A1230" i="20"/>
  <c r="A1231" i="20"/>
  <c r="A1232" i="20"/>
  <c r="A1233" i="20"/>
  <c r="A1234" i="20"/>
  <c r="A1235" i="20"/>
  <c r="A1236" i="20"/>
  <c r="A1237" i="20"/>
  <c r="A1238" i="20"/>
  <c r="A1239" i="20"/>
  <c r="A1240" i="20"/>
  <c r="A1241" i="20"/>
  <c r="A1242" i="20"/>
  <c r="A1243" i="20"/>
  <c r="A1244" i="20"/>
  <c r="A1245" i="20"/>
  <c r="A1246" i="20"/>
  <c r="A1247" i="20"/>
  <c r="A1248" i="20"/>
  <c r="A1249" i="20"/>
  <c r="A1250" i="20"/>
  <c r="A1251" i="20"/>
  <c r="A1252" i="20"/>
  <c r="A1253" i="20"/>
  <c r="A1254" i="20"/>
  <c r="A1255" i="20"/>
  <c r="A1256" i="20"/>
  <c r="A1257" i="20"/>
  <c r="A1258" i="20"/>
  <c r="A1259" i="20"/>
  <c r="A1260" i="20"/>
  <c r="A1261" i="20"/>
  <c r="A1262" i="20"/>
  <c r="A1263" i="20"/>
  <c r="A1264" i="20"/>
  <c r="A1265" i="20"/>
  <c r="A1266" i="20"/>
  <c r="A1267" i="20"/>
  <c r="A1268" i="20"/>
  <c r="A1269" i="20"/>
  <c r="A1270" i="20"/>
  <c r="A1271" i="20"/>
  <c r="A1272" i="20"/>
  <c r="A1273" i="20"/>
  <c r="A1274" i="20"/>
  <c r="A1275" i="20"/>
  <c r="A1276" i="20"/>
  <c r="A1277" i="20"/>
  <c r="A1278" i="20"/>
  <c r="A1279" i="20"/>
  <c r="A1280" i="20"/>
  <c r="A1281" i="20"/>
  <c r="A1282" i="20"/>
  <c r="A1283" i="20"/>
  <c r="A1284" i="20"/>
  <c r="A1285" i="20"/>
  <c r="A1286" i="20"/>
  <c r="A1287" i="20"/>
  <c r="A1288" i="20"/>
  <c r="A1289" i="20"/>
  <c r="A1290" i="20"/>
  <c r="A1291" i="20"/>
  <c r="A1292" i="20"/>
  <c r="A1293" i="20"/>
  <c r="A1294" i="20"/>
  <c r="A1295" i="20"/>
  <c r="A1296" i="20"/>
  <c r="A1297" i="20"/>
  <c r="A1298" i="20"/>
  <c r="A1299" i="20"/>
  <c r="A1300" i="20"/>
  <c r="A1301" i="20"/>
  <c r="A1302" i="20"/>
  <c r="A1303" i="20"/>
  <c r="A1304" i="20"/>
  <c r="A1305" i="20"/>
  <c r="A1306" i="20"/>
  <c r="A1307" i="20"/>
  <c r="A1308" i="20"/>
  <c r="A1309" i="20"/>
  <c r="A1310" i="20"/>
  <c r="A1311" i="20"/>
  <c r="A1312" i="20"/>
  <c r="A1313" i="20"/>
  <c r="A1314" i="20"/>
  <c r="A1315" i="20"/>
  <c r="A1316" i="20"/>
  <c r="A1317" i="20"/>
  <c r="A1318" i="20"/>
  <c r="A1319" i="20"/>
  <c r="A1320" i="20"/>
  <c r="A1321" i="20"/>
  <c r="A1322" i="20"/>
  <c r="A1323" i="20"/>
  <c r="A1324" i="20"/>
  <c r="A1325" i="20"/>
  <c r="A1326" i="20"/>
  <c r="A1327" i="20"/>
  <c r="A1328" i="20"/>
  <c r="A1329" i="20"/>
  <c r="A1330" i="20"/>
  <c r="A1331" i="20"/>
  <c r="A1332" i="20"/>
  <c r="A1333" i="20"/>
  <c r="A1334" i="20"/>
  <c r="A1335" i="20"/>
  <c r="A1336" i="20"/>
  <c r="A1337" i="20"/>
  <c r="A1338" i="20"/>
  <c r="A1339" i="20"/>
  <c r="A1340" i="20"/>
  <c r="A1341" i="20"/>
  <c r="A1342" i="20"/>
  <c r="A1343" i="20"/>
  <c r="A1344" i="20"/>
  <c r="A1345" i="20"/>
  <c r="A1346" i="20"/>
  <c r="A1347" i="20"/>
  <c r="A1348" i="20"/>
  <c r="A1349" i="20"/>
  <c r="A1350" i="20"/>
  <c r="A1351" i="20"/>
  <c r="A1352" i="20"/>
  <c r="A1353" i="20"/>
  <c r="A1354" i="20"/>
  <c r="A1355" i="20"/>
  <c r="A1356" i="20"/>
  <c r="A1357" i="20"/>
  <c r="A1358" i="20"/>
  <c r="A1359" i="20"/>
  <c r="A1360" i="20"/>
  <c r="A1361" i="20"/>
  <c r="A1362" i="20"/>
  <c r="A1363" i="20"/>
  <c r="A1364" i="20"/>
  <c r="A1365" i="20"/>
  <c r="A1366" i="20"/>
  <c r="A1367" i="20"/>
  <c r="A1368" i="20"/>
  <c r="A1369" i="20"/>
  <c r="A1370" i="20"/>
  <c r="A1371" i="20"/>
  <c r="A1372" i="20"/>
  <c r="A1373" i="20"/>
  <c r="A1374" i="20"/>
  <c r="A1375" i="20"/>
  <c r="A1376" i="20"/>
  <c r="A1377" i="20"/>
  <c r="A1378" i="20"/>
  <c r="A1379" i="20"/>
  <c r="A1380" i="20"/>
  <c r="A1381" i="20"/>
  <c r="A1382" i="20"/>
  <c r="A1383" i="20"/>
  <c r="A1384" i="20"/>
  <c r="A1385" i="20"/>
  <c r="A1386" i="20"/>
  <c r="A1387" i="20"/>
  <c r="A1388" i="20"/>
  <c r="A1389" i="20"/>
  <c r="A1390" i="20"/>
  <c r="A1391" i="20"/>
  <c r="A1392" i="20"/>
  <c r="A1393" i="20"/>
  <c r="A1394" i="20"/>
  <c r="A1395" i="20"/>
  <c r="A1396" i="20"/>
  <c r="A1397" i="20"/>
  <c r="A1398" i="20"/>
  <c r="A1399" i="20"/>
  <c r="A1400" i="20"/>
  <c r="A1401" i="20"/>
  <c r="A1402" i="20"/>
  <c r="A1403" i="20"/>
  <c r="A1404" i="20"/>
  <c r="A1405" i="20"/>
  <c r="A1406" i="20"/>
  <c r="A1407" i="20"/>
  <c r="A1408" i="20"/>
  <c r="A1409" i="20"/>
  <c r="A1410" i="20"/>
  <c r="A1411" i="20"/>
  <c r="A1412" i="20"/>
  <c r="A1413" i="20"/>
  <c r="A1414" i="20"/>
  <c r="A1415" i="20"/>
  <c r="A1416" i="20"/>
  <c r="A1417" i="20"/>
  <c r="A1418" i="20"/>
  <c r="A1419" i="20"/>
  <c r="A1420" i="20"/>
  <c r="A1421" i="20"/>
  <c r="A1422" i="20"/>
  <c r="A1423" i="20"/>
  <c r="A1424" i="20"/>
  <c r="A1425" i="20"/>
  <c r="A1426" i="20"/>
  <c r="A1427" i="20"/>
  <c r="A1428" i="20"/>
  <c r="A1429" i="20"/>
  <c r="A1430" i="20"/>
  <c r="A1431" i="20"/>
  <c r="A1432" i="20"/>
  <c r="A1433" i="20"/>
  <c r="A1434" i="20"/>
  <c r="A1435" i="20"/>
  <c r="A1436" i="20"/>
  <c r="A1437" i="20"/>
  <c r="A1438" i="20"/>
  <c r="A1439" i="20"/>
  <c r="A1440" i="20"/>
  <c r="A1441" i="20"/>
  <c r="A1442" i="20"/>
  <c r="A1443" i="20"/>
  <c r="A1444" i="20"/>
  <c r="A1445" i="20"/>
  <c r="A1446" i="20"/>
  <c r="A1447" i="20"/>
  <c r="A1448" i="20"/>
  <c r="A1449" i="20"/>
  <c r="A1450" i="20"/>
  <c r="A1451" i="20"/>
  <c r="A1452" i="20"/>
  <c r="A1453" i="20"/>
  <c r="A1454" i="20"/>
  <c r="A1455" i="20"/>
  <c r="A1456" i="20"/>
  <c r="A1457" i="20"/>
  <c r="A1458" i="20"/>
  <c r="A1459" i="20"/>
  <c r="A1460" i="20"/>
  <c r="A1461" i="20"/>
  <c r="A1462" i="20"/>
  <c r="A1463" i="20"/>
  <c r="A1464" i="20"/>
  <c r="A1465" i="20"/>
  <c r="A1466" i="20"/>
  <c r="A1467" i="20"/>
  <c r="A1468" i="20"/>
  <c r="A1469" i="20"/>
  <c r="A1470" i="20"/>
  <c r="A1471" i="20"/>
  <c r="A1472" i="20"/>
  <c r="A1473" i="20"/>
  <c r="A1474" i="20"/>
  <c r="A1475" i="20"/>
  <c r="A1476" i="20"/>
  <c r="A1477" i="20"/>
  <c r="A1478" i="20"/>
  <c r="A1479" i="20"/>
  <c r="A1480" i="20"/>
  <c r="A1481" i="20"/>
  <c r="A1482" i="20"/>
  <c r="A1483" i="20"/>
  <c r="A1484" i="20"/>
  <c r="A1485" i="20"/>
  <c r="A1486" i="20"/>
  <c r="A1487" i="20"/>
  <c r="A1488" i="20"/>
  <c r="A1489" i="20"/>
  <c r="A1490" i="20"/>
  <c r="A1491" i="20"/>
  <c r="A1492" i="20"/>
  <c r="A1493" i="20"/>
  <c r="A1494" i="20"/>
  <c r="A1495" i="20"/>
  <c r="A1496" i="20"/>
  <c r="A1497" i="20"/>
  <c r="A1498" i="20"/>
  <c r="A1499" i="20"/>
  <c r="A1500" i="20"/>
  <c r="A1501" i="20"/>
  <c r="A1502" i="20"/>
  <c r="A1503" i="20"/>
  <c r="A1504" i="20"/>
  <c r="A1505" i="20"/>
  <c r="A1506" i="20"/>
  <c r="A1507" i="20"/>
  <c r="A1508" i="20"/>
  <c r="A1509" i="20"/>
  <c r="A1510" i="20"/>
  <c r="A1511" i="20"/>
  <c r="A1512" i="20"/>
  <c r="A1513" i="20"/>
  <c r="A1514" i="20"/>
  <c r="A1515" i="20"/>
  <c r="A1516" i="20"/>
  <c r="A1517" i="20"/>
  <c r="A1518" i="20"/>
  <c r="A1519" i="20"/>
  <c r="A1520" i="20"/>
  <c r="A1521" i="20"/>
  <c r="A1522" i="20"/>
  <c r="A1523" i="20"/>
  <c r="A1524" i="20"/>
  <c r="A1525" i="20"/>
  <c r="A1526" i="20"/>
  <c r="A1527" i="20"/>
  <c r="A1528" i="20"/>
  <c r="A1529" i="20"/>
  <c r="A1530" i="20"/>
  <c r="A1531" i="20"/>
  <c r="A1532" i="20"/>
  <c r="A1533" i="20"/>
  <c r="A1534" i="20"/>
  <c r="A1535" i="20"/>
  <c r="A1536" i="20"/>
  <c r="A1537" i="20"/>
  <c r="A1538" i="20"/>
  <c r="A1539" i="20"/>
  <c r="A1540" i="20"/>
  <c r="A1541" i="20"/>
  <c r="A1542" i="20"/>
  <c r="A1543" i="20"/>
  <c r="A1544" i="20"/>
  <c r="A1545" i="20"/>
  <c r="A1546" i="20"/>
  <c r="A1547" i="20"/>
  <c r="A1548" i="20"/>
  <c r="A1549" i="20"/>
  <c r="A1550" i="20"/>
  <c r="A1551" i="20"/>
  <c r="A1552" i="20"/>
  <c r="A1553" i="20"/>
  <c r="A1554" i="20"/>
  <c r="A1555" i="20"/>
  <c r="A1556" i="20"/>
  <c r="A1557" i="20"/>
  <c r="A1558" i="20"/>
  <c r="A1559" i="20"/>
  <c r="A1560" i="20"/>
  <c r="A1561" i="20"/>
  <c r="A1562" i="20"/>
  <c r="A1563" i="20"/>
  <c r="A1564" i="20"/>
  <c r="A1565" i="20"/>
  <c r="A1566" i="20"/>
  <c r="A1567" i="20"/>
  <c r="A1568" i="20"/>
  <c r="A1569" i="20"/>
  <c r="A1570" i="20"/>
  <c r="A1571" i="20"/>
  <c r="A1572" i="20"/>
  <c r="A1573" i="20"/>
  <c r="A1574" i="20"/>
  <c r="A1575" i="20"/>
  <c r="A1576" i="20"/>
  <c r="A1577" i="20"/>
  <c r="A1578" i="20"/>
  <c r="A1579" i="20"/>
  <c r="A1580" i="20"/>
  <c r="A1581" i="20"/>
  <c r="A1582" i="20"/>
  <c r="A1583" i="20"/>
  <c r="A1584" i="20"/>
  <c r="A1585" i="20"/>
  <c r="A1586" i="20"/>
  <c r="A1587" i="20"/>
  <c r="A1588" i="20"/>
  <c r="A1589" i="20"/>
  <c r="A1590" i="20"/>
  <c r="A1591" i="20"/>
  <c r="A1592" i="20"/>
  <c r="A1593" i="20"/>
  <c r="A1594" i="20"/>
  <c r="A1595" i="20"/>
  <c r="A1596" i="20"/>
  <c r="A1597" i="20"/>
  <c r="A1598" i="20"/>
  <c r="A1599" i="20"/>
  <c r="A1600" i="20"/>
  <c r="A1601" i="20"/>
  <c r="A1602" i="20"/>
  <c r="A1603" i="20"/>
  <c r="A1604" i="20"/>
  <c r="A1605" i="20"/>
  <c r="A1606" i="20"/>
  <c r="A1607" i="20"/>
  <c r="A1608" i="20"/>
  <c r="A1609" i="20"/>
  <c r="A1610" i="20"/>
  <c r="A1611" i="20"/>
  <c r="A1612" i="20"/>
  <c r="A1613" i="20"/>
  <c r="A1614" i="20"/>
  <c r="A1615" i="20"/>
  <c r="A1616" i="20"/>
  <c r="A1617" i="20"/>
  <c r="A1618" i="20"/>
  <c r="A1619" i="20"/>
  <c r="A1620" i="20"/>
  <c r="A1621" i="20"/>
  <c r="A1622" i="20"/>
  <c r="A1623" i="20"/>
  <c r="A1624" i="20"/>
  <c r="A1625" i="20"/>
  <c r="A1626" i="20"/>
  <c r="A1627" i="20"/>
  <c r="A1628" i="20"/>
  <c r="A1629" i="20"/>
  <c r="A1630" i="20"/>
  <c r="A1631" i="20"/>
  <c r="A1632" i="20"/>
  <c r="A1633" i="20"/>
  <c r="A1634" i="20"/>
  <c r="A1635" i="20"/>
  <c r="A1636" i="20"/>
  <c r="A1637" i="20"/>
  <c r="A1638" i="20"/>
  <c r="A1639" i="20"/>
  <c r="A1640" i="20"/>
  <c r="A1641" i="20"/>
  <c r="A1642" i="20"/>
  <c r="A1643" i="20"/>
  <c r="A1644" i="20"/>
  <c r="A1645" i="20"/>
  <c r="A1646" i="20"/>
  <c r="A1647" i="20"/>
  <c r="A1648" i="20"/>
  <c r="A1649" i="20"/>
  <c r="A1650" i="20"/>
  <c r="A1651" i="20"/>
  <c r="A1652" i="20"/>
  <c r="A1653" i="20"/>
  <c r="A1654" i="20"/>
  <c r="A1655" i="20"/>
  <c r="A1656" i="20"/>
  <c r="A1657" i="20"/>
  <c r="A1658" i="20"/>
  <c r="A1659" i="20"/>
  <c r="A1660" i="20"/>
  <c r="A1661" i="20"/>
  <c r="A1662" i="20"/>
  <c r="A1663" i="20"/>
  <c r="A1664" i="20"/>
  <c r="A1665" i="20"/>
  <c r="A1666" i="20"/>
  <c r="A1667" i="20"/>
  <c r="A1668" i="20"/>
  <c r="A1669" i="20"/>
  <c r="A1670" i="20"/>
  <c r="A1671" i="20"/>
  <c r="A1672" i="20"/>
  <c r="A1673" i="20"/>
  <c r="A1674" i="20"/>
  <c r="A1675" i="20"/>
  <c r="A1676" i="20"/>
  <c r="A1677" i="20"/>
  <c r="A1678" i="20"/>
  <c r="A1679" i="20"/>
  <c r="A1680" i="20"/>
  <c r="A1681" i="20"/>
  <c r="A1682" i="20"/>
  <c r="A1683" i="20"/>
  <c r="A1684" i="20"/>
  <c r="A1685" i="20"/>
  <c r="A1686" i="20"/>
  <c r="A1687" i="20"/>
  <c r="A1688" i="20"/>
  <c r="A1689" i="20"/>
  <c r="A1690" i="20"/>
  <c r="A1691" i="20"/>
  <c r="A1692" i="20"/>
  <c r="A1693" i="20"/>
  <c r="A1694" i="20"/>
  <c r="A1695" i="20"/>
  <c r="A1696" i="20"/>
  <c r="A1697" i="20"/>
  <c r="A1698" i="20"/>
  <c r="A1699" i="20"/>
  <c r="A1700" i="20"/>
  <c r="A1701" i="20"/>
  <c r="A1702" i="20"/>
  <c r="A1703" i="20"/>
  <c r="A1704" i="20"/>
  <c r="A1705" i="20"/>
  <c r="A1706" i="20"/>
  <c r="A1707" i="20"/>
  <c r="A1708" i="20"/>
  <c r="A1709" i="20"/>
  <c r="A1710" i="20"/>
  <c r="A1711" i="20"/>
  <c r="A1712" i="20"/>
  <c r="A1713" i="20"/>
  <c r="A1714" i="20"/>
  <c r="A1715" i="20"/>
  <c r="A1716" i="20"/>
  <c r="A1717" i="20"/>
  <c r="A1718" i="20"/>
  <c r="A1719" i="20"/>
  <c r="A1720" i="20"/>
  <c r="A1721" i="20"/>
  <c r="A1722" i="20"/>
  <c r="A1723" i="20"/>
  <c r="A1724" i="20"/>
  <c r="A1725" i="20"/>
  <c r="A1726" i="20"/>
  <c r="A1727" i="20"/>
  <c r="A1728" i="20"/>
  <c r="A1729" i="20"/>
  <c r="A1730" i="20"/>
  <c r="A1731" i="20"/>
  <c r="A1732" i="20"/>
  <c r="A1733" i="20"/>
  <c r="A1734" i="20"/>
  <c r="A1735" i="20"/>
  <c r="A1736" i="20"/>
  <c r="A1737" i="20"/>
  <c r="A1738" i="20"/>
  <c r="A1739" i="20"/>
  <c r="A1740" i="20"/>
  <c r="A1741" i="20"/>
  <c r="A1742" i="20"/>
  <c r="A1743" i="20"/>
  <c r="A1744" i="20"/>
  <c r="A1745" i="20"/>
  <c r="A1746" i="20"/>
  <c r="A1747" i="20"/>
  <c r="A1748" i="20"/>
  <c r="A1749" i="20"/>
  <c r="A1750" i="20"/>
  <c r="A1751" i="20"/>
  <c r="A1752" i="20"/>
  <c r="A1753" i="20"/>
  <c r="A1754" i="20"/>
  <c r="A1755" i="20"/>
  <c r="A1756" i="20"/>
  <c r="A1757" i="20"/>
  <c r="A1758" i="20"/>
  <c r="A1759" i="20"/>
  <c r="A1760" i="20"/>
  <c r="A1761" i="20"/>
  <c r="A1762" i="20"/>
  <c r="A1763" i="20"/>
  <c r="A1764" i="20"/>
  <c r="A1765" i="20"/>
  <c r="A1766" i="20"/>
  <c r="A1767" i="20"/>
  <c r="A1768" i="20"/>
  <c r="A1769" i="20"/>
  <c r="A1770" i="20"/>
  <c r="A1771" i="20"/>
  <c r="A1772" i="20"/>
  <c r="A1773" i="20"/>
  <c r="A1774" i="20"/>
  <c r="A1775" i="20"/>
  <c r="A1776" i="20"/>
  <c r="A1777" i="20"/>
  <c r="A1778" i="20"/>
  <c r="A1779" i="20"/>
  <c r="A1780" i="20"/>
  <c r="A1781" i="20"/>
  <c r="A1782" i="20"/>
  <c r="A1783" i="20"/>
  <c r="A1784" i="20"/>
  <c r="A1785" i="20"/>
  <c r="A1786" i="20"/>
  <c r="A1787" i="20"/>
  <c r="A1788" i="20"/>
  <c r="A1789" i="20"/>
  <c r="A1790" i="20"/>
  <c r="A1791" i="20"/>
  <c r="A1792" i="20"/>
  <c r="A1793" i="20"/>
  <c r="A1794" i="20"/>
  <c r="A1795" i="20"/>
  <c r="A1796" i="20"/>
  <c r="A1797" i="20"/>
  <c r="A1798" i="20"/>
  <c r="A1799" i="20"/>
  <c r="A1800" i="20"/>
  <c r="A1801" i="20"/>
  <c r="A1802" i="20"/>
  <c r="A1803" i="20"/>
  <c r="A1804" i="20"/>
  <c r="A1805" i="20"/>
  <c r="A1806" i="20"/>
  <c r="A1807" i="20"/>
  <c r="A1808" i="20"/>
  <c r="A1809" i="20"/>
  <c r="A1810" i="20"/>
  <c r="A1811" i="20"/>
  <c r="A1812" i="20"/>
  <c r="A1813" i="20"/>
  <c r="A1814" i="20"/>
  <c r="A1815" i="20"/>
  <c r="A1816" i="20"/>
  <c r="A1817" i="20"/>
  <c r="A1818" i="20"/>
  <c r="A1819" i="20"/>
  <c r="A1820" i="20"/>
  <c r="A1821" i="20"/>
  <c r="A1822" i="20"/>
  <c r="A1823" i="20"/>
  <c r="A1824" i="20"/>
  <c r="A1825" i="20"/>
  <c r="A1826" i="20"/>
  <c r="A1827" i="20"/>
  <c r="A1828" i="20"/>
  <c r="A1829" i="20"/>
  <c r="A1830" i="20"/>
  <c r="A1831" i="20"/>
  <c r="A1832" i="20"/>
  <c r="A1833" i="20"/>
  <c r="A1834" i="20"/>
  <c r="A1835" i="20"/>
  <c r="A1836" i="20"/>
  <c r="A1837" i="20"/>
  <c r="A1838" i="20"/>
  <c r="A1839" i="20"/>
  <c r="A1840" i="20"/>
  <c r="A1841" i="20"/>
  <c r="A1842" i="20"/>
  <c r="A1843" i="20"/>
  <c r="A1844" i="20"/>
  <c r="A1845" i="20"/>
  <c r="A1846" i="20"/>
  <c r="A1847" i="20"/>
  <c r="A1848" i="20"/>
  <c r="A1849" i="20"/>
  <c r="A1850" i="20"/>
  <c r="A1851" i="20"/>
  <c r="A1852" i="20"/>
  <c r="A1853" i="20"/>
  <c r="A1854" i="20"/>
  <c r="A1855" i="20"/>
  <c r="A1856" i="20"/>
  <c r="A1857" i="20"/>
  <c r="A1858" i="20"/>
  <c r="A1859" i="20"/>
  <c r="A1860" i="20"/>
  <c r="A1861" i="20"/>
  <c r="A1862" i="20"/>
  <c r="A1863" i="20"/>
  <c r="A1864" i="20"/>
  <c r="A1865" i="20"/>
  <c r="A1866" i="20"/>
  <c r="A1867" i="20"/>
  <c r="A1868" i="20"/>
  <c r="A1869" i="20"/>
  <c r="A1870" i="20"/>
  <c r="A1871" i="20"/>
  <c r="A1872" i="20"/>
  <c r="A1873" i="20"/>
  <c r="A1874" i="20"/>
  <c r="A1875" i="20"/>
  <c r="A1876" i="20"/>
  <c r="A1877" i="20"/>
  <c r="A1878" i="20"/>
  <c r="A1879" i="20"/>
  <c r="A1880" i="20"/>
  <c r="A1881" i="20"/>
  <c r="A1882" i="20"/>
  <c r="A1883" i="20"/>
  <c r="A1884" i="20"/>
  <c r="A1885" i="20"/>
  <c r="A1886" i="20"/>
  <c r="A1887" i="20"/>
  <c r="A1888" i="20"/>
  <c r="A1889" i="20"/>
  <c r="A1890" i="20"/>
  <c r="A1891" i="20"/>
  <c r="A1892" i="20"/>
  <c r="A1893" i="20"/>
  <c r="A1894" i="20"/>
  <c r="A1895" i="20"/>
  <c r="A1896" i="20"/>
  <c r="A1897" i="20"/>
  <c r="A1898" i="20"/>
  <c r="A1899" i="20"/>
  <c r="A1900" i="20"/>
  <c r="A1901" i="20"/>
  <c r="A1902" i="20"/>
  <c r="A1903" i="20"/>
  <c r="A1904" i="20"/>
  <c r="A1905" i="20"/>
  <c r="A1906" i="20"/>
  <c r="A1907" i="20"/>
  <c r="A1908" i="20"/>
  <c r="A1909" i="20"/>
  <c r="A1910" i="20"/>
  <c r="A1911" i="20"/>
  <c r="A1912" i="20"/>
  <c r="A1913" i="20"/>
  <c r="A1914" i="20"/>
  <c r="A1915" i="20"/>
  <c r="A1916" i="20"/>
  <c r="A1917" i="20"/>
  <c r="A1918" i="20"/>
  <c r="A1919" i="20"/>
  <c r="A1920" i="20"/>
  <c r="A1921" i="20"/>
  <c r="A1922" i="20"/>
  <c r="A1923" i="20"/>
  <c r="A1924" i="20"/>
  <c r="A1925" i="20"/>
  <c r="A1926" i="20"/>
  <c r="A1927" i="20"/>
  <c r="A1928" i="20"/>
  <c r="A1929" i="20"/>
  <c r="A1930" i="20"/>
  <c r="A1931" i="20"/>
  <c r="A1932" i="20"/>
  <c r="A1933" i="20"/>
  <c r="A1934" i="20"/>
  <c r="A1935" i="20"/>
  <c r="A1936" i="20"/>
  <c r="A1937" i="20"/>
  <c r="A1938" i="20"/>
  <c r="A1939" i="20"/>
  <c r="A1940" i="20"/>
  <c r="A1941" i="20"/>
  <c r="A1942" i="20"/>
  <c r="A1943" i="20"/>
  <c r="A1944" i="20"/>
  <c r="A1945" i="20"/>
  <c r="A1946" i="20"/>
  <c r="A1947" i="20"/>
  <c r="A1948" i="20"/>
  <c r="A1949" i="20"/>
  <c r="A1950" i="20"/>
  <c r="A1951" i="20"/>
  <c r="A1952" i="20"/>
  <c r="A1953" i="20"/>
  <c r="A1954" i="20"/>
  <c r="A1955" i="20"/>
  <c r="A1956" i="20"/>
  <c r="A1957" i="20"/>
  <c r="A1958" i="20"/>
  <c r="A1959" i="20"/>
  <c r="A1960" i="20"/>
  <c r="A1961" i="20"/>
  <c r="A1962" i="20"/>
  <c r="A1963" i="20"/>
  <c r="A1964" i="20"/>
  <c r="A1965" i="20"/>
  <c r="A1966" i="20"/>
  <c r="A1967" i="20"/>
  <c r="A1968" i="20"/>
  <c r="A1969" i="20"/>
  <c r="A1970" i="20"/>
  <c r="A1971" i="20"/>
  <c r="A1972" i="20"/>
  <c r="A1973" i="20"/>
  <c r="A1974" i="20"/>
  <c r="A1975" i="20"/>
  <c r="A1976" i="20"/>
  <c r="A1977" i="20"/>
  <c r="A1978" i="20"/>
  <c r="A1979" i="20"/>
  <c r="A1980" i="20"/>
  <c r="A1981" i="20"/>
  <c r="A1982" i="20"/>
  <c r="A1983" i="20"/>
  <c r="A1984" i="20"/>
  <c r="A1985" i="20"/>
  <c r="A1986" i="20"/>
  <c r="A1987" i="20"/>
  <c r="A1988" i="20"/>
  <c r="A1989" i="20"/>
  <c r="A1990" i="20"/>
  <c r="A1991" i="20"/>
  <c r="A1992" i="20"/>
  <c r="A1993" i="20"/>
  <c r="A1994" i="20"/>
  <c r="A1995" i="20"/>
  <c r="A1996" i="20"/>
  <c r="A1997" i="20"/>
  <c r="A1998" i="20"/>
  <c r="A1999" i="20"/>
  <c r="A2000" i="20"/>
  <c r="A2001" i="20"/>
  <c r="A2002" i="20"/>
  <c r="A2003" i="20"/>
  <c r="A2004" i="20"/>
  <c r="A2005" i="20"/>
  <c r="A2006" i="20"/>
  <c r="A2007" i="20"/>
  <c r="A2008" i="20"/>
  <c r="A2009" i="20"/>
  <c r="A2010" i="20"/>
  <c r="A2011" i="20"/>
  <c r="A2012" i="20"/>
  <c r="A2013" i="20"/>
  <c r="A2014" i="20"/>
  <c r="A2015" i="20"/>
  <c r="A2016" i="20"/>
  <c r="A2017" i="20"/>
  <c r="A2018" i="20"/>
  <c r="A2019" i="20"/>
  <c r="A2020" i="20"/>
  <c r="A2021" i="20"/>
  <c r="A2022" i="20"/>
  <c r="A2023" i="20"/>
  <c r="A2024" i="20"/>
  <c r="A2025" i="20"/>
  <c r="A2026" i="20"/>
  <c r="A2027" i="20"/>
  <c r="A2028" i="20"/>
  <c r="A2029" i="20"/>
  <c r="A2030" i="20"/>
  <c r="A2031" i="20"/>
  <c r="A2032" i="20"/>
  <c r="A2033" i="20"/>
  <c r="A2034" i="20"/>
  <c r="A2035" i="20"/>
  <c r="A2036" i="20"/>
  <c r="A2037" i="20"/>
  <c r="A2038" i="20"/>
  <c r="A2039" i="20"/>
  <c r="A2040" i="20"/>
  <c r="A2041" i="20"/>
  <c r="A2042" i="20"/>
  <c r="A2043" i="20"/>
  <c r="A2044" i="20"/>
  <c r="A2045" i="20"/>
  <c r="A2046" i="20"/>
  <c r="A2047" i="20"/>
  <c r="A2048" i="20"/>
  <c r="A2049" i="20"/>
  <c r="A2050" i="20"/>
  <c r="A2051" i="20"/>
  <c r="A2052" i="20"/>
  <c r="A2053" i="20"/>
  <c r="A2054" i="20"/>
  <c r="A2055" i="20"/>
  <c r="A2056" i="20"/>
  <c r="A2057" i="20"/>
  <c r="A2058" i="20"/>
  <c r="A2059" i="20"/>
  <c r="A2060" i="20"/>
  <c r="A2061" i="20"/>
  <c r="A2062" i="20"/>
  <c r="A2063" i="20"/>
  <c r="A2064" i="20"/>
  <c r="A2065" i="20"/>
  <c r="A2066" i="20"/>
  <c r="A2067" i="20"/>
  <c r="A2068" i="20"/>
  <c r="A2069" i="20"/>
  <c r="A2070" i="20"/>
  <c r="A2071" i="20"/>
  <c r="A2072" i="20"/>
  <c r="A2073" i="20"/>
  <c r="A2074" i="20"/>
  <c r="A2075" i="20"/>
  <c r="A2076" i="20"/>
  <c r="A2077" i="20"/>
  <c r="A2078" i="20"/>
  <c r="A2079" i="20"/>
  <c r="A2080" i="20"/>
  <c r="A2081" i="20"/>
  <c r="A2082" i="20"/>
  <c r="A2083" i="20"/>
  <c r="A2084" i="20"/>
  <c r="A2085" i="20"/>
  <c r="A2086" i="20"/>
  <c r="A2087" i="20"/>
  <c r="A2088" i="20"/>
  <c r="A2089" i="20"/>
  <c r="A2090" i="20"/>
  <c r="A2091" i="20"/>
  <c r="A2092" i="20"/>
  <c r="A2093" i="20"/>
  <c r="A2094" i="20"/>
  <c r="A2095" i="20"/>
  <c r="A2096" i="20"/>
  <c r="A2097" i="20"/>
  <c r="A2098" i="20"/>
  <c r="A2099" i="20"/>
  <c r="A2100" i="20"/>
  <c r="A2101" i="20"/>
  <c r="A2102" i="20"/>
  <c r="A2103" i="20"/>
  <c r="A2104" i="20"/>
  <c r="A2105" i="20"/>
  <c r="A2106" i="20"/>
  <c r="A2107" i="20"/>
  <c r="A2108" i="20"/>
  <c r="A2109" i="20"/>
  <c r="A2110" i="20"/>
  <c r="A2111" i="20"/>
  <c r="A2112" i="20"/>
  <c r="A2113" i="20"/>
  <c r="A2114" i="20"/>
  <c r="A2115" i="20"/>
  <c r="A2116" i="20"/>
  <c r="A2117" i="20"/>
  <c r="A2118" i="20"/>
  <c r="A2119" i="20"/>
  <c r="A2120" i="20"/>
  <c r="A2121" i="20"/>
  <c r="A2122" i="20"/>
  <c r="A2123" i="20"/>
  <c r="A2124" i="20"/>
  <c r="A2125" i="20"/>
  <c r="A2126" i="20"/>
  <c r="A2127" i="20"/>
  <c r="A2128" i="20"/>
  <c r="A2129" i="20"/>
  <c r="A2130" i="20"/>
  <c r="A2131" i="20"/>
  <c r="A2132" i="20"/>
  <c r="A2133" i="20"/>
  <c r="A2134" i="20"/>
  <c r="A2135" i="20"/>
  <c r="A2136" i="20"/>
  <c r="A2137" i="20"/>
  <c r="A2138" i="20"/>
  <c r="A2139" i="20"/>
  <c r="A2140" i="20"/>
  <c r="A2141" i="20"/>
  <c r="A2142" i="20"/>
  <c r="A2143" i="20"/>
  <c r="A2144" i="20"/>
  <c r="A2145" i="20"/>
  <c r="A2146" i="20"/>
  <c r="A2147" i="20"/>
  <c r="A2148" i="20"/>
  <c r="A2149" i="20"/>
  <c r="A2150" i="20"/>
  <c r="A2151" i="20"/>
  <c r="A2152" i="20"/>
  <c r="A2153" i="20"/>
  <c r="A2154" i="20"/>
  <c r="A2155" i="20"/>
  <c r="A2156" i="20"/>
  <c r="A2157" i="20"/>
  <c r="A2158" i="20"/>
  <c r="A2159" i="20"/>
  <c r="A2160" i="20"/>
  <c r="A2161" i="20"/>
  <c r="A2162" i="20"/>
  <c r="A2163" i="20"/>
  <c r="A2164" i="20"/>
  <c r="A2165" i="20"/>
  <c r="A2166" i="20"/>
  <c r="A2167" i="20"/>
  <c r="A2168" i="20"/>
  <c r="A2169" i="20"/>
  <c r="A2170" i="20"/>
  <c r="A2171" i="20"/>
  <c r="A2172" i="20"/>
  <c r="A2173" i="20"/>
  <c r="A2174" i="20"/>
  <c r="A2175" i="20"/>
  <c r="A2176" i="20"/>
  <c r="A2177" i="20"/>
  <c r="A2178" i="20"/>
  <c r="A2179" i="20"/>
  <c r="A2180" i="20"/>
  <c r="A2181" i="20"/>
  <c r="A2182" i="20"/>
  <c r="A2183" i="20"/>
  <c r="A2184" i="20"/>
  <c r="A2185" i="20"/>
  <c r="A2186" i="20"/>
  <c r="A2187" i="20"/>
  <c r="A2188" i="20"/>
  <c r="A2189" i="20"/>
  <c r="A2190" i="20"/>
  <c r="A2191" i="20"/>
  <c r="A2192" i="20"/>
  <c r="A2193" i="20"/>
  <c r="A2194" i="20"/>
  <c r="A2195" i="20"/>
  <c r="A2196" i="20"/>
  <c r="A2197" i="20"/>
  <c r="A2198" i="20"/>
  <c r="A2199" i="20"/>
  <c r="A2200" i="20"/>
  <c r="A2201" i="20"/>
  <c r="A2202" i="20"/>
  <c r="A2203" i="20"/>
  <c r="A2204" i="20"/>
  <c r="A2205" i="20"/>
  <c r="A2206" i="20"/>
  <c r="A2207" i="20"/>
  <c r="A2208" i="20"/>
  <c r="A2209" i="20"/>
  <c r="A2210" i="20"/>
  <c r="A2211" i="20"/>
  <c r="A2212" i="20"/>
  <c r="A2213" i="20"/>
  <c r="A2214" i="20"/>
  <c r="A2215" i="20"/>
  <c r="A2216" i="20"/>
  <c r="A2217" i="20"/>
  <c r="A2218" i="20"/>
  <c r="A2219" i="20"/>
  <c r="A2220" i="20"/>
  <c r="A2221" i="20"/>
  <c r="A2222" i="20"/>
  <c r="A2223" i="20"/>
  <c r="A2224" i="20"/>
  <c r="A2225" i="20"/>
  <c r="A2226" i="20"/>
  <c r="A2227" i="20"/>
  <c r="A2228" i="20"/>
  <c r="A2229" i="20"/>
  <c r="A2230" i="20"/>
  <c r="A2231" i="20"/>
  <c r="A2232" i="20"/>
  <c r="A2233" i="20"/>
  <c r="A2234" i="20"/>
  <c r="A2235" i="20"/>
  <c r="A2236" i="20"/>
  <c r="A2237" i="20"/>
  <c r="A2238" i="20"/>
  <c r="A2239" i="20"/>
  <c r="A2240" i="20"/>
  <c r="A2241" i="20"/>
  <c r="A2242" i="20"/>
  <c r="A2243" i="20"/>
  <c r="A2244" i="20"/>
  <c r="A2245" i="20"/>
  <c r="A2246" i="20"/>
  <c r="A2247" i="20"/>
  <c r="A2248" i="20"/>
  <c r="A2249" i="20"/>
  <c r="A2250" i="20"/>
  <c r="A2251" i="20"/>
  <c r="A2252" i="20"/>
  <c r="A2253" i="20"/>
  <c r="A2254" i="20"/>
  <c r="A2255" i="20"/>
  <c r="A2256" i="20"/>
  <c r="A2257" i="20"/>
  <c r="A2258" i="20"/>
  <c r="A2259" i="20"/>
  <c r="A2260" i="20"/>
  <c r="A2261" i="20"/>
  <c r="A2262" i="20"/>
  <c r="A2263" i="20"/>
  <c r="A2264" i="20"/>
  <c r="A2265" i="20"/>
  <c r="A2266" i="20"/>
  <c r="A2267" i="20"/>
  <c r="A2268" i="20"/>
  <c r="A2269" i="20"/>
  <c r="A2270" i="20"/>
  <c r="A2271" i="20"/>
  <c r="A2272" i="20"/>
  <c r="A2273" i="20"/>
  <c r="A2274" i="20"/>
  <c r="A2275" i="20"/>
  <c r="A2276" i="20"/>
  <c r="A2277" i="20"/>
  <c r="A2278" i="20"/>
  <c r="A2279" i="20"/>
  <c r="A2280" i="20"/>
  <c r="A2281" i="20"/>
  <c r="A2282" i="20"/>
  <c r="A2283" i="20"/>
  <c r="A2284" i="20"/>
  <c r="A2285" i="20"/>
  <c r="A2286" i="20"/>
  <c r="A2287" i="20"/>
  <c r="A2288" i="20"/>
  <c r="A2289" i="20"/>
  <c r="A2290" i="20"/>
  <c r="A2291" i="20"/>
  <c r="A2292" i="20"/>
  <c r="A2293" i="20"/>
  <c r="A2294" i="20"/>
  <c r="A2295" i="20"/>
  <c r="A2296" i="20"/>
  <c r="A2297" i="20"/>
  <c r="A2298" i="20"/>
  <c r="A2299" i="20"/>
  <c r="A2300" i="20"/>
  <c r="A2301" i="20"/>
  <c r="A2302" i="20"/>
  <c r="A2303" i="20"/>
  <c r="A2304" i="20"/>
  <c r="A2305" i="20"/>
  <c r="A2306" i="20"/>
  <c r="A2307" i="20"/>
  <c r="A2308" i="20"/>
  <c r="A2309" i="20"/>
  <c r="A2310" i="20"/>
  <c r="A2311" i="20"/>
  <c r="A2312" i="20"/>
  <c r="A2313" i="20"/>
  <c r="A2314" i="20"/>
  <c r="A2315" i="20"/>
  <c r="A2316" i="20"/>
  <c r="A2317" i="20"/>
  <c r="A2318" i="20"/>
  <c r="A2319" i="20"/>
  <c r="A2320" i="20"/>
  <c r="A2321" i="20"/>
  <c r="A2322" i="20"/>
  <c r="A2323" i="20"/>
  <c r="A2324" i="20"/>
  <c r="A2325" i="20"/>
  <c r="A2326" i="20"/>
  <c r="A2327" i="20"/>
  <c r="A2328" i="20"/>
  <c r="A2329" i="20"/>
  <c r="A2330" i="20"/>
  <c r="A2331" i="20"/>
  <c r="A2332" i="20"/>
  <c r="A2333" i="20"/>
  <c r="A2334" i="20"/>
  <c r="A2335" i="20"/>
  <c r="A2336" i="20"/>
  <c r="A2337" i="20"/>
  <c r="A2338" i="20"/>
  <c r="A2339" i="20"/>
  <c r="A2340" i="20"/>
  <c r="A2341" i="20"/>
  <c r="A2342" i="20"/>
  <c r="A2343" i="20"/>
  <c r="A2344" i="20"/>
  <c r="A2345" i="20"/>
  <c r="A2346" i="20"/>
  <c r="A2347" i="20"/>
  <c r="A2348" i="20"/>
  <c r="A2349" i="20"/>
  <c r="A2350" i="20"/>
  <c r="A2351" i="20"/>
  <c r="A2352" i="20"/>
  <c r="A2353" i="20"/>
  <c r="A2354" i="20"/>
  <c r="A2355" i="20"/>
  <c r="A2356" i="20"/>
  <c r="A2357" i="20"/>
  <c r="A2358" i="20"/>
  <c r="A2359" i="20"/>
  <c r="A2360" i="20"/>
  <c r="A2361" i="20"/>
  <c r="A2362" i="20"/>
  <c r="A2363" i="20"/>
  <c r="A2364" i="20"/>
  <c r="A2365" i="20"/>
  <c r="A2366" i="20"/>
  <c r="A2367" i="20"/>
  <c r="A2368" i="20"/>
  <c r="A2369" i="20"/>
  <c r="A2370" i="20"/>
  <c r="A2371" i="20"/>
  <c r="A2372" i="20"/>
  <c r="A2373" i="20"/>
  <c r="A2374" i="20"/>
  <c r="A2375" i="20"/>
  <c r="A2376" i="20"/>
  <c r="A2377" i="20"/>
  <c r="A2378" i="20"/>
  <c r="A2379" i="20"/>
  <c r="A2380" i="20"/>
  <c r="A2381" i="20"/>
  <c r="A2382" i="20"/>
  <c r="A2383" i="20"/>
  <c r="A2384" i="20"/>
  <c r="A2385" i="20"/>
  <c r="A2386" i="20"/>
  <c r="A2387" i="20"/>
  <c r="A2388" i="20"/>
  <c r="A2389" i="20"/>
  <c r="A2390" i="20"/>
  <c r="A2391" i="20"/>
  <c r="A2392" i="20"/>
  <c r="A2393" i="20"/>
  <c r="A2394" i="20"/>
  <c r="A2395" i="20"/>
  <c r="A2396" i="20"/>
  <c r="A2397" i="20"/>
  <c r="A2398" i="20"/>
  <c r="A2399" i="20"/>
  <c r="A2400" i="20"/>
  <c r="A2401" i="20"/>
  <c r="A2402" i="20"/>
  <c r="A2403" i="20"/>
  <c r="A2404" i="20"/>
  <c r="A2405" i="20"/>
  <c r="A2406" i="20"/>
  <c r="A2407" i="20"/>
  <c r="A2408" i="20"/>
  <c r="A2409" i="20"/>
  <c r="A2410" i="20"/>
  <c r="A2411" i="20"/>
  <c r="A2412" i="20"/>
  <c r="A2413" i="20"/>
  <c r="A2414" i="20"/>
  <c r="A2415" i="20"/>
  <c r="A2416" i="20"/>
  <c r="A2417" i="20"/>
  <c r="A2418" i="20"/>
  <c r="A2419" i="20"/>
  <c r="A2420" i="20"/>
  <c r="A2421" i="20"/>
  <c r="A2422" i="20"/>
  <c r="A2423" i="20"/>
  <c r="A2424" i="20"/>
  <c r="A2425" i="20"/>
  <c r="A2426" i="20"/>
  <c r="A2427" i="20"/>
  <c r="A2428" i="20"/>
  <c r="A2429" i="20"/>
  <c r="A2430" i="20"/>
  <c r="A2431" i="20"/>
  <c r="A2432" i="20"/>
  <c r="A2433" i="20"/>
  <c r="A2434" i="20"/>
  <c r="A2435" i="20"/>
  <c r="A2436" i="20"/>
  <c r="A2437" i="20"/>
  <c r="A2438" i="20"/>
  <c r="A2439" i="20"/>
  <c r="A2440" i="20"/>
  <c r="A2441" i="20"/>
  <c r="A2442" i="20"/>
  <c r="A2443" i="20"/>
  <c r="A2444" i="20"/>
  <c r="A2445" i="20"/>
  <c r="A2446" i="20"/>
  <c r="A2447" i="20"/>
  <c r="A2448" i="20"/>
  <c r="A2449" i="20"/>
  <c r="A2450" i="20"/>
  <c r="A2451" i="20"/>
  <c r="A2452" i="20"/>
  <c r="A2453" i="20"/>
  <c r="A2454" i="20"/>
  <c r="A2455" i="20"/>
  <c r="A2456" i="20"/>
  <c r="A2457" i="20"/>
  <c r="A2458" i="20"/>
  <c r="A2459" i="20"/>
  <c r="A2460" i="20"/>
  <c r="A2461" i="20"/>
  <c r="A2462" i="20"/>
  <c r="A2463" i="20"/>
  <c r="A2464" i="20"/>
  <c r="A2465" i="20"/>
  <c r="A2466" i="20"/>
  <c r="A2467" i="20"/>
  <c r="A2468" i="20"/>
  <c r="A2469" i="20"/>
  <c r="A2470" i="20"/>
  <c r="A2471" i="20"/>
  <c r="A2472" i="20"/>
  <c r="A2473" i="20"/>
  <c r="A2474" i="20"/>
  <c r="A2475" i="20"/>
  <c r="A2476" i="20"/>
  <c r="A2477" i="20"/>
  <c r="A2478" i="20"/>
  <c r="A2479" i="20"/>
  <c r="A2480" i="20"/>
  <c r="A2481" i="20"/>
  <c r="A2482" i="20"/>
  <c r="A2483" i="20"/>
  <c r="A2484" i="20"/>
  <c r="A2485" i="20"/>
  <c r="A2486" i="20"/>
  <c r="A2487" i="20"/>
  <c r="A2488" i="20"/>
  <c r="A2489" i="20"/>
  <c r="A2490" i="20"/>
  <c r="A2491" i="20"/>
  <c r="A2492" i="20"/>
  <c r="A2493" i="20"/>
  <c r="A2494" i="20"/>
  <c r="A2495" i="20"/>
  <c r="A2496" i="20"/>
  <c r="A2497" i="20"/>
  <c r="A2498" i="20"/>
  <c r="A2499" i="20"/>
  <c r="A2500" i="20"/>
  <c r="A2501" i="20"/>
  <c r="A2502" i="20"/>
  <c r="A2503" i="20"/>
  <c r="A2504" i="20"/>
  <c r="A2505" i="20"/>
  <c r="A2506" i="20"/>
  <c r="A2507" i="20"/>
  <c r="A2508" i="20"/>
  <c r="A2509" i="20"/>
  <c r="A2510" i="20"/>
  <c r="A2511" i="20"/>
  <c r="A2512" i="20"/>
  <c r="A2513" i="20"/>
  <c r="A2514" i="20"/>
  <c r="A2515" i="20"/>
  <c r="A2516" i="20"/>
  <c r="A2517" i="20"/>
  <c r="A2518" i="20"/>
  <c r="A2519" i="20"/>
  <c r="A2520" i="20"/>
  <c r="A2521" i="20"/>
  <c r="A2522" i="20"/>
  <c r="A2523" i="20"/>
  <c r="A2524" i="20"/>
  <c r="A2525" i="20"/>
  <c r="A2526" i="20"/>
  <c r="A2527" i="20"/>
  <c r="A2528" i="20"/>
  <c r="A2529" i="20"/>
  <c r="A2530" i="20"/>
  <c r="A2531" i="20"/>
  <c r="A2532" i="20"/>
  <c r="A2533" i="20"/>
  <c r="A2534" i="20"/>
  <c r="A2535" i="20"/>
  <c r="A2536" i="20"/>
  <c r="A2537" i="20"/>
  <c r="A2538" i="20"/>
  <c r="A2539" i="20"/>
  <c r="A2540" i="20"/>
  <c r="A2541" i="20"/>
  <c r="A2542" i="20"/>
  <c r="A2543" i="20"/>
  <c r="A2544" i="20"/>
  <c r="A2545" i="20"/>
  <c r="A2546" i="20"/>
  <c r="A2547" i="20"/>
  <c r="A2548" i="20"/>
  <c r="A2549" i="20"/>
  <c r="A2550" i="20"/>
  <c r="A2551" i="20"/>
  <c r="A2552" i="20"/>
  <c r="A2553" i="20"/>
  <c r="A2554" i="20"/>
  <c r="A2555" i="20"/>
  <c r="A2556" i="20"/>
  <c r="A2557" i="20"/>
  <c r="A2558" i="20"/>
  <c r="A2559" i="20"/>
  <c r="A2560" i="20"/>
  <c r="A2561" i="20"/>
  <c r="A2562" i="20"/>
  <c r="A2563" i="20"/>
  <c r="A2564" i="20"/>
  <c r="A2565" i="20"/>
  <c r="A2566" i="20"/>
  <c r="A2567" i="20"/>
  <c r="A2568" i="20"/>
  <c r="A2569" i="20"/>
  <c r="A2570" i="20"/>
  <c r="A2571" i="20"/>
  <c r="A2572" i="20"/>
  <c r="A2573" i="20"/>
  <c r="A2574" i="20"/>
  <c r="A2575" i="20"/>
  <c r="A2576" i="20"/>
  <c r="A2577" i="20"/>
  <c r="A2578" i="20"/>
  <c r="A2579" i="20"/>
  <c r="A2580" i="20"/>
  <c r="A2581" i="20"/>
  <c r="A2582" i="20"/>
  <c r="A2583" i="20"/>
  <c r="A2584" i="20"/>
  <c r="A2585" i="20"/>
  <c r="A2586" i="20"/>
  <c r="A2587" i="20"/>
  <c r="A2588" i="20"/>
  <c r="A2589" i="20"/>
  <c r="A2590" i="20"/>
  <c r="A2591" i="20"/>
  <c r="A2592" i="20"/>
  <c r="A2593" i="20"/>
  <c r="A2594" i="20"/>
  <c r="A2595" i="20"/>
  <c r="A2596" i="20"/>
  <c r="A2597" i="20"/>
  <c r="A2598" i="20"/>
  <c r="A2599" i="20"/>
  <c r="A2600" i="20"/>
  <c r="A2601" i="20"/>
  <c r="A2602" i="20"/>
  <c r="A2603" i="20"/>
  <c r="A2604" i="20"/>
  <c r="A2605" i="20"/>
  <c r="A2606" i="20"/>
  <c r="A2607" i="20"/>
  <c r="A2608" i="20"/>
  <c r="A2609" i="20"/>
  <c r="A2610" i="20"/>
  <c r="A2611" i="20"/>
  <c r="A2612" i="20"/>
  <c r="A2613" i="20"/>
  <c r="A2614" i="20"/>
  <c r="A2615" i="20"/>
  <c r="A2616" i="20"/>
  <c r="A2617" i="20"/>
  <c r="A2618" i="20"/>
  <c r="A2619" i="20"/>
  <c r="A2620" i="20"/>
  <c r="A2621" i="20"/>
  <c r="A2622" i="20"/>
  <c r="A2623" i="20"/>
  <c r="A2624" i="20"/>
  <c r="A2625" i="20"/>
  <c r="A2626" i="20"/>
  <c r="A2627" i="20"/>
  <c r="A2628" i="20"/>
  <c r="A2629" i="20"/>
  <c r="A2630" i="20"/>
  <c r="A2631" i="20"/>
  <c r="A2632" i="20"/>
  <c r="A2633" i="20"/>
  <c r="A2634" i="20"/>
  <c r="A2635" i="20"/>
  <c r="A2636" i="20"/>
  <c r="A2637" i="20"/>
  <c r="A2638" i="20"/>
  <c r="A2639" i="20"/>
  <c r="A2640" i="20"/>
  <c r="A2641" i="20"/>
  <c r="A2642" i="20"/>
  <c r="A2643" i="20"/>
  <c r="A2644" i="20"/>
  <c r="A2645" i="20"/>
  <c r="A2646" i="20"/>
  <c r="A2647" i="20"/>
  <c r="A2648" i="20"/>
  <c r="A2649" i="20"/>
  <c r="A2650" i="20"/>
  <c r="A2651" i="20"/>
  <c r="A2652" i="20"/>
  <c r="A2653" i="20"/>
  <c r="A2654" i="20"/>
  <c r="A2655" i="20"/>
  <c r="A2656" i="20"/>
  <c r="A2657" i="20"/>
  <c r="A2658" i="20"/>
  <c r="A2659" i="20"/>
  <c r="A2660" i="20"/>
  <c r="A2661" i="20"/>
  <c r="A2662" i="20"/>
  <c r="A2663" i="20"/>
  <c r="A2664" i="20"/>
  <c r="A2665" i="20"/>
  <c r="A2666" i="20"/>
  <c r="A2667" i="20"/>
  <c r="A2668" i="20"/>
  <c r="A2669" i="20"/>
  <c r="A2670" i="20"/>
  <c r="A2671" i="20"/>
  <c r="A2672" i="20"/>
  <c r="A2673" i="20"/>
  <c r="A2674" i="20"/>
  <c r="A2675" i="20"/>
  <c r="A2676" i="20"/>
  <c r="A2677" i="20"/>
  <c r="A2678" i="20"/>
  <c r="A2679" i="20"/>
  <c r="A2680" i="20"/>
  <c r="A2681" i="20"/>
  <c r="A2682" i="20"/>
  <c r="A2683" i="20"/>
  <c r="A2684" i="20"/>
  <c r="A2685" i="20"/>
  <c r="A2686" i="20"/>
  <c r="A2687" i="20"/>
  <c r="A2688" i="20"/>
  <c r="A2689" i="20"/>
  <c r="A2690" i="20"/>
  <c r="A2691" i="20"/>
  <c r="A2692" i="20"/>
  <c r="A2693" i="20"/>
  <c r="A2694" i="20"/>
  <c r="A2695" i="20"/>
  <c r="A2696" i="20"/>
  <c r="A2697" i="20"/>
  <c r="A2698" i="20"/>
  <c r="A2699" i="20"/>
  <c r="A2700" i="20"/>
  <c r="A2701" i="20"/>
  <c r="A2702" i="20"/>
  <c r="A2703" i="20"/>
  <c r="A2704" i="20"/>
  <c r="A2705" i="20"/>
  <c r="A2706" i="20"/>
  <c r="A2707" i="20"/>
  <c r="A2708" i="20"/>
  <c r="A2709" i="20"/>
  <c r="A2710" i="20"/>
  <c r="A2711" i="20"/>
  <c r="A2712" i="20"/>
  <c r="A2713" i="20"/>
  <c r="A2714" i="20"/>
  <c r="A2715" i="20"/>
  <c r="A2716" i="20"/>
  <c r="A2717" i="20"/>
  <c r="A2718" i="20"/>
  <c r="A2719" i="20"/>
  <c r="A2720" i="20"/>
  <c r="A2721" i="20"/>
  <c r="A2722" i="20"/>
  <c r="A2723" i="20"/>
  <c r="A2724" i="20"/>
  <c r="A2725" i="20"/>
  <c r="A2726" i="20"/>
  <c r="A2727" i="20"/>
  <c r="A2728" i="20"/>
  <c r="A2729" i="20"/>
  <c r="A2730" i="20"/>
  <c r="A2731" i="20"/>
  <c r="A2732" i="20"/>
  <c r="A2733" i="20"/>
  <c r="A2734" i="20"/>
  <c r="A2735" i="20"/>
  <c r="A2736" i="20"/>
  <c r="A2737" i="20"/>
  <c r="A2738" i="20"/>
  <c r="A2739" i="20"/>
  <c r="A2740" i="20"/>
  <c r="A2741" i="20"/>
  <c r="A2742" i="20"/>
  <c r="A2743" i="20"/>
  <c r="A2744" i="20"/>
  <c r="A2745" i="20"/>
  <c r="A2746" i="20"/>
  <c r="A2747" i="20"/>
  <c r="A2748" i="20"/>
  <c r="A2749" i="20"/>
  <c r="A2750" i="20"/>
  <c r="A2751" i="20"/>
  <c r="A2752" i="20"/>
  <c r="A2753" i="20"/>
  <c r="A2754" i="20"/>
  <c r="A2755" i="20"/>
  <c r="A2756" i="20"/>
  <c r="A2757" i="20"/>
  <c r="A2758" i="20"/>
  <c r="A2759" i="20"/>
  <c r="A2760" i="20"/>
  <c r="A2761" i="20"/>
  <c r="A2762" i="20"/>
  <c r="A2763" i="20"/>
  <c r="A2764" i="20"/>
  <c r="A2765" i="20"/>
  <c r="A2766" i="20"/>
  <c r="A2767" i="20"/>
  <c r="A2768" i="20"/>
  <c r="A2769" i="20"/>
  <c r="A2770" i="20"/>
  <c r="A2771" i="20"/>
  <c r="A2772" i="20"/>
  <c r="A2773" i="20"/>
  <c r="A2774" i="20"/>
  <c r="A2775" i="20"/>
  <c r="A2776" i="20"/>
  <c r="A2777" i="20"/>
  <c r="A2778" i="20"/>
  <c r="A2779" i="20"/>
  <c r="A2780" i="20"/>
  <c r="A2781" i="20"/>
  <c r="A2782" i="20"/>
  <c r="A2783" i="20"/>
  <c r="A2784" i="20"/>
  <c r="A2785" i="20"/>
  <c r="A2786" i="20"/>
  <c r="A2787" i="20"/>
  <c r="A2788" i="20"/>
  <c r="A2789" i="20"/>
  <c r="A2790" i="20"/>
  <c r="A2791" i="20"/>
  <c r="A2792" i="20"/>
  <c r="A2793" i="20"/>
  <c r="A2794" i="20"/>
  <c r="A2795" i="20"/>
  <c r="A2796" i="20"/>
  <c r="A2797" i="20"/>
  <c r="A2798" i="20"/>
  <c r="A2799" i="20"/>
  <c r="A2800" i="20"/>
  <c r="A2801" i="20"/>
  <c r="A2802" i="20"/>
  <c r="A2803" i="20"/>
  <c r="A2804" i="20"/>
  <c r="A2805" i="20"/>
  <c r="A2806" i="20"/>
  <c r="A2807" i="20"/>
  <c r="A2808" i="20"/>
  <c r="A2809" i="20"/>
  <c r="A2810" i="20"/>
  <c r="A2811" i="20"/>
  <c r="A2812" i="20"/>
  <c r="A2813" i="20"/>
  <c r="A2814" i="20"/>
  <c r="A2815" i="20"/>
  <c r="A2816" i="20"/>
  <c r="A2817" i="20"/>
  <c r="A2818" i="20"/>
  <c r="A2819" i="20"/>
  <c r="A2820" i="20"/>
  <c r="A2821" i="20"/>
  <c r="A2822" i="20"/>
  <c r="A2823" i="20"/>
  <c r="A2824" i="20"/>
  <c r="A2825" i="20"/>
  <c r="A2826" i="20"/>
  <c r="A2827" i="20"/>
  <c r="A2828" i="20"/>
  <c r="A2829" i="20"/>
  <c r="A2830" i="20"/>
  <c r="A2831" i="20"/>
  <c r="A2832" i="20"/>
  <c r="A2833" i="20"/>
  <c r="A2834" i="20"/>
  <c r="A2835" i="20"/>
  <c r="A2836" i="20"/>
  <c r="A2837" i="20"/>
  <c r="A2838" i="20"/>
  <c r="A2839" i="20"/>
  <c r="A2840" i="20"/>
  <c r="A2841" i="20"/>
  <c r="A2842" i="20"/>
  <c r="A2843" i="20"/>
  <c r="A2844" i="20"/>
  <c r="A2845" i="20"/>
  <c r="A2846" i="20"/>
  <c r="A2847" i="20"/>
  <c r="A2848" i="20"/>
  <c r="A2849" i="20"/>
  <c r="A2850" i="20"/>
  <c r="A2851" i="20"/>
  <c r="A2852" i="20"/>
  <c r="A2853" i="20"/>
  <c r="A2854" i="20"/>
  <c r="A2855" i="20"/>
  <c r="A2856" i="20"/>
  <c r="A2857" i="20"/>
  <c r="A2858" i="20"/>
  <c r="A2859" i="20"/>
  <c r="A2860" i="20"/>
  <c r="A2861" i="20"/>
  <c r="A2862" i="20"/>
  <c r="A2863" i="20"/>
  <c r="A2864" i="20"/>
  <c r="A2865" i="20"/>
  <c r="A2866" i="20"/>
  <c r="A2867" i="20"/>
  <c r="A2868" i="20"/>
  <c r="A2869" i="20"/>
  <c r="A2870" i="20"/>
  <c r="A2871" i="20"/>
  <c r="A2872" i="20"/>
  <c r="A2873" i="20"/>
  <c r="A2874" i="20"/>
  <c r="A2875" i="20"/>
  <c r="A2876" i="20"/>
  <c r="A2877" i="20"/>
  <c r="A2878" i="20"/>
  <c r="A2879" i="20"/>
  <c r="A2880" i="20"/>
  <c r="A2881" i="20"/>
  <c r="A2882" i="20"/>
  <c r="A2883" i="20"/>
  <c r="A2884" i="20"/>
  <c r="A2885" i="20"/>
  <c r="A2886" i="20"/>
  <c r="A2887" i="20"/>
  <c r="A2888" i="20"/>
  <c r="A2889" i="20"/>
  <c r="A2890" i="20"/>
  <c r="A2891" i="20"/>
  <c r="A2892" i="20"/>
  <c r="A2893" i="20"/>
  <c r="A2894" i="20"/>
  <c r="A2895" i="20"/>
  <c r="A2896" i="20"/>
  <c r="A2897" i="20"/>
  <c r="A2898" i="20"/>
  <c r="A2899" i="20"/>
  <c r="A2900" i="20"/>
  <c r="A2901" i="20"/>
  <c r="A2902" i="20"/>
  <c r="A2903" i="20"/>
  <c r="A2904" i="20"/>
  <c r="A2905" i="20"/>
  <c r="A2906" i="20"/>
  <c r="A2907" i="20"/>
  <c r="A2908" i="20"/>
  <c r="A2909" i="20"/>
  <c r="A2910" i="20"/>
  <c r="A2911" i="20"/>
  <c r="A2912" i="20"/>
  <c r="A2913" i="20"/>
  <c r="A2914" i="20"/>
  <c r="A2915" i="20"/>
  <c r="A2916" i="20"/>
  <c r="A2917" i="20"/>
  <c r="A2918" i="20"/>
  <c r="A2919" i="20"/>
  <c r="A2920" i="20"/>
  <c r="A2921" i="20"/>
  <c r="A2922" i="20"/>
  <c r="A2923" i="20"/>
  <c r="A2924" i="20"/>
  <c r="A2925" i="20"/>
  <c r="A2926" i="20"/>
  <c r="A2927" i="20"/>
  <c r="A2928" i="20"/>
  <c r="A2929" i="20"/>
  <c r="A2930" i="20"/>
  <c r="A2931" i="20"/>
  <c r="A2932" i="20"/>
  <c r="A2933" i="20"/>
  <c r="A2934" i="20"/>
  <c r="A2935" i="20"/>
  <c r="A2936" i="20"/>
  <c r="A2937" i="20"/>
  <c r="A2938" i="20"/>
  <c r="A2939" i="20"/>
  <c r="A2940" i="20"/>
  <c r="A2941" i="20"/>
  <c r="A2942" i="20"/>
  <c r="A2943" i="20"/>
  <c r="A2944" i="20"/>
  <c r="A2945" i="20"/>
  <c r="A2946" i="20"/>
  <c r="A2947" i="20"/>
  <c r="A2948" i="20"/>
  <c r="A2949" i="20"/>
  <c r="A2950" i="20"/>
  <c r="A2951" i="20"/>
  <c r="A2952" i="20"/>
  <c r="A2953" i="20"/>
  <c r="A2954" i="20"/>
  <c r="A2955" i="20"/>
  <c r="A2956" i="20"/>
  <c r="A2957" i="20"/>
  <c r="A2958" i="20"/>
  <c r="A2959" i="20"/>
  <c r="A2960" i="20"/>
  <c r="A2961" i="20"/>
  <c r="A2962" i="20"/>
  <c r="A2963" i="20"/>
  <c r="A2964" i="20"/>
  <c r="A2965" i="20"/>
  <c r="A2966" i="20"/>
  <c r="A2967" i="20"/>
  <c r="A2968" i="20"/>
  <c r="A2969" i="20"/>
  <c r="A2970" i="20"/>
  <c r="A2971" i="20"/>
  <c r="A2972" i="20"/>
  <c r="A2973" i="20"/>
  <c r="A2974" i="20"/>
  <c r="A2975" i="20"/>
  <c r="A2976" i="20"/>
  <c r="A2977" i="20"/>
  <c r="A2978" i="20"/>
  <c r="A2979" i="20"/>
  <c r="A2980" i="20"/>
  <c r="A2981" i="20"/>
  <c r="A2982" i="20"/>
  <c r="A2983" i="20"/>
  <c r="A2984" i="20"/>
  <c r="A2985" i="20"/>
  <c r="A2986" i="20"/>
  <c r="A2987" i="20"/>
  <c r="A2988" i="20"/>
  <c r="A2989" i="20"/>
  <c r="A2990" i="20"/>
  <c r="A2991" i="20"/>
  <c r="A2992" i="20"/>
  <c r="A2993" i="20"/>
  <c r="A2994" i="20"/>
  <c r="A2995" i="20"/>
  <c r="A2996" i="20"/>
  <c r="A2997" i="20"/>
  <c r="A2998" i="20"/>
  <c r="A2999" i="20"/>
  <c r="A3000" i="20"/>
  <c r="A3001" i="20"/>
  <c r="A3002" i="20"/>
  <c r="A3003" i="20"/>
  <c r="A3004" i="20"/>
  <c r="A3005" i="20"/>
  <c r="A3006" i="20"/>
  <c r="A3007" i="20"/>
  <c r="A3008" i="20"/>
  <c r="A3009" i="20"/>
  <c r="A3010" i="20"/>
  <c r="A3011" i="20"/>
  <c r="A3012" i="20"/>
  <c r="A3013" i="20"/>
  <c r="A3014" i="20"/>
  <c r="A3015" i="20"/>
  <c r="A3016" i="20"/>
  <c r="A3017" i="20"/>
  <c r="A3018" i="20"/>
  <c r="A3019" i="20"/>
  <c r="A3020" i="20"/>
  <c r="A3021" i="20"/>
  <c r="A3022" i="20"/>
  <c r="A3023" i="20"/>
  <c r="A3024" i="20"/>
  <c r="A3025" i="20"/>
  <c r="A3026" i="20"/>
  <c r="A3027" i="20"/>
  <c r="A3028" i="20"/>
  <c r="A3029" i="20"/>
  <c r="A3030" i="20"/>
  <c r="A3031" i="20"/>
  <c r="A3032" i="20"/>
  <c r="A3033" i="20"/>
  <c r="A3034" i="20"/>
  <c r="A3035" i="20"/>
  <c r="A3036" i="20"/>
  <c r="A3037" i="20"/>
  <c r="A3038" i="20"/>
  <c r="A3039" i="20"/>
  <c r="A3040" i="20"/>
  <c r="A3041" i="20"/>
  <c r="A3042" i="20"/>
  <c r="A3043" i="20"/>
  <c r="A3044" i="20"/>
  <c r="A3045" i="20"/>
  <c r="A3046" i="20"/>
  <c r="A3047" i="20"/>
  <c r="A3048" i="20"/>
  <c r="A3049" i="20"/>
  <c r="A3050" i="20"/>
  <c r="A3051" i="20"/>
  <c r="A3052" i="20"/>
  <c r="A3053" i="20"/>
  <c r="A3054" i="20"/>
  <c r="A3055" i="20"/>
  <c r="A3056" i="20"/>
  <c r="A3057" i="20"/>
  <c r="A3058" i="20"/>
  <c r="A3059" i="20"/>
  <c r="A3060" i="20"/>
  <c r="A3061" i="20"/>
  <c r="A3062" i="20"/>
  <c r="A3063" i="20"/>
  <c r="A3064" i="20"/>
  <c r="A3065" i="20"/>
  <c r="A3066" i="20"/>
  <c r="A3067" i="20"/>
  <c r="A3068" i="20"/>
  <c r="A3069" i="20"/>
  <c r="A3070" i="20"/>
  <c r="A3071" i="20"/>
  <c r="A3072" i="20"/>
  <c r="A3073" i="20"/>
  <c r="A3074" i="20"/>
  <c r="A3075" i="20"/>
  <c r="A3076" i="20"/>
  <c r="A3077" i="20"/>
  <c r="A3078" i="20"/>
  <c r="A3079" i="20"/>
  <c r="A3080" i="20"/>
  <c r="A3081" i="20"/>
  <c r="A3082" i="20"/>
  <c r="A3083" i="20"/>
  <c r="A3084" i="20"/>
  <c r="A3085" i="20"/>
  <c r="A3086" i="20"/>
  <c r="A3087" i="20"/>
  <c r="A3088" i="20"/>
  <c r="A3089" i="20"/>
  <c r="A3090" i="20"/>
  <c r="A3091" i="20"/>
  <c r="A3092" i="20"/>
  <c r="A3093" i="20"/>
  <c r="A3094" i="20"/>
  <c r="A3095" i="20"/>
  <c r="A3096" i="20"/>
  <c r="A3097" i="20"/>
  <c r="A3098" i="20"/>
  <c r="A3099" i="20"/>
  <c r="A3100" i="20"/>
  <c r="A3101" i="20"/>
  <c r="A3102" i="20"/>
  <c r="A3103" i="20"/>
  <c r="A3104" i="20"/>
  <c r="A3105" i="20"/>
  <c r="A3106" i="20"/>
  <c r="A3107" i="20"/>
  <c r="A3108" i="20"/>
  <c r="A3109" i="20"/>
  <c r="A3110" i="20"/>
  <c r="A3111" i="20"/>
  <c r="A3112" i="20"/>
  <c r="A3113" i="20"/>
  <c r="A3114" i="20"/>
  <c r="A3115" i="20"/>
  <c r="A3116" i="20"/>
  <c r="A3117" i="20"/>
  <c r="A3118" i="20"/>
  <c r="A3119" i="20"/>
  <c r="A3120" i="20"/>
  <c r="A3121" i="20"/>
  <c r="A3122" i="20"/>
  <c r="A3123" i="20"/>
  <c r="A3124" i="20"/>
  <c r="A3125" i="20"/>
  <c r="A3126" i="20"/>
  <c r="A3127" i="20"/>
  <c r="A3128" i="20"/>
  <c r="A3129" i="20"/>
  <c r="A3130" i="20"/>
  <c r="A3131" i="20"/>
  <c r="A3132" i="20"/>
  <c r="A3133" i="20"/>
  <c r="A3134" i="20"/>
  <c r="A3135" i="20"/>
  <c r="A3136" i="20"/>
  <c r="A3137" i="20"/>
  <c r="A3138" i="20"/>
  <c r="A3139" i="20"/>
  <c r="A3140" i="20"/>
  <c r="A3141" i="20"/>
  <c r="A3142" i="20"/>
  <c r="A3143" i="20"/>
  <c r="A3144" i="20"/>
  <c r="A3145" i="20"/>
  <c r="A3146" i="20"/>
  <c r="A3147" i="20"/>
  <c r="A3148" i="20"/>
  <c r="A3149" i="20"/>
  <c r="A3150" i="20"/>
  <c r="A3151" i="20"/>
  <c r="A3152" i="20"/>
  <c r="A3153" i="20"/>
  <c r="A3154" i="20"/>
  <c r="A3155" i="20"/>
  <c r="A3156" i="20"/>
  <c r="A3157" i="20"/>
  <c r="A3158" i="20"/>
  <c r="A3159" i="20"/>
  <c r="A3160" i="20"/>
  <c r="A3161" i="20"/>
  <c r="A3162" i="20"/>
  <c r="A3163" i="20"/>
  <c r="A3164" i="20"/>
  <c r="A3165" i="20"/>
  <c r="A3166" i="20"/>
  <c r="A3167" i="20"/>
  <c r="A3168" i="20"/>
  <c r="A3169" i="20"/>
  <c r="A3170" i="20"/>
  <c r="A3171" i="20"/>
  <c r="A3172" i="20"/>
  <c r="A3173" i="20"/>
  <c r="A3174" i="20"/>
  <c r="A3175" i="20"/>
  <c r="A3176" i="20"/>
  <c r="A3177" i="20"/>
  <c r="A3178" i="20"/>
  <c r="A3179" i="20"/>
  <c r="A3180" i="20"/>
  <c r="A3181" i="20"/>
  <c r="A3182" i="20"/>
  <c r="A3183" i="20"/>
  <c r="A3184" i="20"/>
  <c r="A3185" i="20"/>
  <c r="A3186" i="20"/>
  <c r="A3187" i="20"/>
  <c r="A3188" i="20"/>
  <c r="A3189" i="20"/>
  <c r="A3190" i="20"/>
  <c r="A3191" i="20"/>
  <c r="A3192" i="20"/>
  <c r="A3193" i="20"/>
  <c r="A3194" i="20"/>
  <c r="A3195" i="20"/>
  <c r="A3196" i="20"/>
  <c r="A3197" i="20"/>
  <c r="A3198" i="20"/>
  <c r="A3199" i="20"/>
  <c r="A3200" i="20"/>
  <c r="A3201" i="20"/>
  <c r="A3202" i="20"/>
  <c r="A3203" i="20"/>
  <c r="A3204" i="20"/>
  <c r="A3205" i="20"/>
  <c r="A3206" i="20"/>
  <c r="A3207" i="20"/>
  <c r="A3208" i="20"/>
  <c r="A3209" i="20"/>
  <c r="A3210" i="20"/>
  <c r="A3211" i="20"/>
  <c r="A3212" i="20"/>
  <c r="A3213" i="20"/>
  <c r="A3214" i="20"/>
  <c r="A3215" i="20"/>
  <c r="A3216" i="20"/>
  <c r="A3217" i="20"/>
  <c r="A3218" i="20"/>
  <c r="A3219" i="20"/>
  <c r="A3220" i="20"/>
  <c r="A3221" i="20"/>
  <c r="A3222" i="20"/>
  <c r="A3223" i="20"/>
  <c r="A3224" i="20"/>
  <c r="A3225" i="20"/>
  <c r="A3226" i="20"/>
  <c r="A3227" i="20"/>
  <c r="A3228" i="20"/>
  <c r="A3229" i="20"/>
  <c r="A3230" i="20"/>
  <c r="A3231" i="20"/>
  <c r="A3232" i="20"/>
  <c r="A3233" i="20"/>
  <c r="A3234" i="20"/>
  <c r="A3235" i="20"/>
  <c r="A3236" i="20"/>
  <c r="A3237" i="20"/>
  <c r="A3238" i="20"/>
  <c r="A3239" i="20"/>
  <c r="A3240" i="20"/>
  <c r="A3241" i="20"/>
  <c r="A3242" i="20"/>
  <c r="A3243" i="20"/>
  <c r="A3244" i="20"/>
  <c r="A3245" i="20"/>
  <c r="A3246" i="20"/>
  <c r="A3247" i="20"/>
  <c r="A3248" i="20"/>
  <c r="A3249" i="20"/>
  <c r="A3250" i="20"/>
  <c r="A3251" i="20"/>
  <c r="A3252" i="20"/>
  <c r="A3253" i="20"/>
  <c r="A3254" i="20"/>
  <c r="A3255" i="20"/>
  <c r="A3256" i="20"/>
  <c r="A3257" i="20"/>
  <c r="A3258" i="20"/>
  <c r="A3259" i="20"/>
  <c r="A3260" i="20"/>
  <c r="A3261" i="20"/>
  <c r="A3262" i="20"/>
  <c r="A3263" i="20"/>
  <c r="A3264" i="20"/>
  <c r="A3265" i="20"/>
  <c r="A3266" i="20"/>
  <c r="A3267" i="20"/>
  <c r="A3268" i="20"/>
  <c r="A3269" i="20"/>
  <c r="A3270" i="20"/>
  <c r="A3271" i="20"/>
  <c r="A3272" i="20"/>
  <c r="A3273" i="20"/>
  <c r="A3274" i="20"/>
  <c r="A3275" i="20"/>
  <c r="A3276" i="20"/>
  <c r="A3277" i="20"/>
  <c r="A3278" i="20"/>
  <c r="A3279" i="20"/>
  <c r="A3280" i="20"/>
  <c r="A3281" i="20"/>
  <c r="A3282" i="20"/>
  <c r="A3283" i="20"/>
  <c r="A3284" i="20"/>
  <c r="A3285" i="20"/>
  <c r="A3286" i="20"/>
  <c r="A3287" i="20"/>
  <c r="A3288" i="20"/>
  <c r="A3289" i="20"/>
  <c r="A3290" i="20"/>
  <c r="A3291" i="20"/>
  <c r="A3292" i="20"/>
  <c r="A3293" i="20"/>
  <c r="A3294" i="20"/>
  <c r="A3295" i="20"/>
  <c r="A3296" i="20"/>
  <c r="A3297" i="20"/>
  <c r="A3298" i="20"/>
  <c r="A3299" i="20"/>
  <c r="A3300" i="20"/>
  <c r="A3301" i="20"/>
  <c r="A3302" i="20"/>
  <c r="A3303" i="20"/>
  <c r="A3304" i="20"/>
  <c r="A3305" i="20"/>
  <c r="A3306" i="20"/>
  <c r="A3307" i="20"/>
  <c r="A3308" i="20"/>
  <c r="A3309" i="20"/>
  <c r="A3310" i="20"/>
  <c r="A3311" i="20"/>
  <c r="A3312" i="20"/>
  <c r="A3313" i="20"/>
  <c r="A3314" i="20"/>
  <c r="A3315" i="20"/>
  <c r="A3316" i="20"/>
  <c r="A3317" i="20"/>
  <c r="A3318" i="20"/>
  <c r="A3319" i="20"/>
  <c r="A3320" i="20"/>
  <c r="A3321" i="20"/>
  <c r="A3322" i="20"/>
  <c r="A3323" i="20"/>
  <c r="A3324" i="20"/>
  <c r="A3325" i="20"/>
  <c r="A3326" i="20"/>
  <c r="A3327" i="20"/>
  <c r="A3328" i="20"/>
  <c r="A3329" i="20"/>
  <c r="A3330" i="20"/>
  <c r="A3331" i="20"/>
  <c r="A3332" i="20"/>
  <c r="A3333" i="20"/>
  <c r="A3334" i="20"/>
  <c r="A3335" i="20"/>
  <c r="A3336" i="20"/>
  <c r="A3337" i="20"/>
  <c r="A3338" i="20"/>
  <c r="A3339" i="20"/>
  <c r="A3340" i="20"/>
  <c r="A3341" i="20"/>
  <c r="A3342" i="20"/>
  <c r="A3343" i="20"/>
  <c r="A3344" i="20"/>
  <c r="A3345" i="20"/>
  <c r="A3346" i="20"/>
  <c r="A3347" i="20"/>
  <c r="A3348" i="20"/>
  <c r="A3349" i="20"/>
  <c r="A3350" i="20"/>
  <c r="A3351" i="20"/>
  <c r="A3352" i="20"/>
  <c r="A3353" i="20"/>
  <c r="A3354" i="20"/>
  <c r="A3355" i="20"/>
  <c r="A3356" i="20"/>
  <c r="A3357" i="20"/>
  <c r="A3358" i="20"/>
  <c r="A3359" i="20"/>
  <c r="A3360" i="20"/>
  <c r="A3361" i="20"/>
  <c r="A3362" i="20"/>
  <c r="A3363" i="20"/>
  <c r="A3364" i="20"/>
  <c r="A3365" i="20"/>
  <c r="A3366" i="20"/>
  <c r="A3367" i="20"/>
  <c r="A3368" i="20"/>
  <c r="A3369" i="20"/>
  <c r="A3370" i="20"/>
  <c r="A3371" i="20"/>
  <c r="A3372" i="20"/>
  <c r="A3373" i="20"/>
  <c r="A3374" i="20"/>
  <c r="A3375" i="20"/>
  <c r="A3376" i="20"/>
  <c r="A3377" i="20"/>
  <c r="A3378" i="20"/>
  <c r="A3379" i="20"/>
  <c r="A3380" i="20"/>
  <c r="A3381" i="20"/>
  <c r="A3382" i="20"/>
  <c r="A3383" i="20"/>
  <c r="A3384" i="20"/>
  <c r="A3385" i="20"/>
  <c r="A3386" i="20"/>
  <c r="A3387" i="20"/>
  <c r="A3388" i="20"/>
  <c r="A3389" i="20"/>
  <c r="A3390" i="20"/>
  <c r="A3391" i="20"/>
  <c r="A3392" i="20"/>
  <c r="A3393" i="20"/>
  <c r="A3394" i="20"/>
  <c r="A3395" i="20"/>
  <c r="A3396" i="20"/>
  <c r="A3397" i="20"/>
  <c r="A3398" i="20"/>
  <c r="A3399" i="20"/>
  <c r="A3400" i="20"/>
  <c r="A3401" i="20"/>
  <c r="A3402" i="20"/>
  <c r="A3403" i="20"/>
  <c r="A3404" i="20"/>
  <c r="A3405" i="20"/>
  <c r="A3406" i="20"/>
  <c r="A3407" i="20"/>
  <c r="A3408" i="20"/>
  <c r="A3409" i="20"/>
  <c r="A3410" i="20"/>
  <c r="A3411" i="20"/>
  <c r="A3412" i="20"/>
  <c r="A3413" i="20"/>
  <c r="A3414" i="20"/>
  <c r="A3415" i="20"/>
  <c r="A3416" i="20"/>
  <c r="A3417" i="20"/>
  <c r="A3418" i="20"/>
  <c r="A3419" i="20"/>
  <c r="A3420" i="20"/>
  <c r="A3421" i="20"/>
  <c r="A3422" i="20"/>
  <c r="A3423" i="20"/>
  <c r="A3424" i="20"/>
  <c r="A3425" i="20"/>
  <c r="A3426" i="20"/>
  <c r="A3427" i="20"/>
  <c r="A3428" i="20"/>
  <c r="A3429" i="20"/>
  <c r="A3430" i="20"/>
  <c r="A3431" i="20"/>
  <c r="A3432" i="20"/>
  <c r="A3433" i="20"/>
  <c r="A3434" i="20"/>
  <c r="A3435" i="20"/>
  <c r="A3436" i="20"/>
  <c r="A3437" i="20"/>
  <c r="A3438" i="20"/>
  <c r="A3439" i="20"/>
  <c r="A3440" i="20"/>
  <c r="A3441" i="20"/>
  <c r="A3442" i="20"/>
  <c r="A3443" i="20"/>
  <c r="A3444" i="20"/>
  <c r="A3445" i="20"/>
  <c r="A3446" i="20"/>
  <c r="A3447" i="20"/>
  <c r="A3448" i="20"/>
  <c r="A3449" i="20"/>
  <c r="A3450" i="20"/>
  <c r="A3451" i="20"/>
  <c r="A3452" i="20"/>
  <c r="A3453" i="20"/>
  <c r="A3454" i="20"/>
  <c r="A3455" i="20"/>
  <c r="A3456" i="20"/>
  <c r="A3457" i="20"/>
  <c r="A3458" i="20"/>
  <c r="A3459" i="20"/>
  <c r="A3460" i="20"/>
  <c r="A3461" i="20"/>
  <c r="A3462" i="20"/>
  <c r="A3463" i="20"/>
  <c r="A3464" i="20"/>
  <c r="A3465" i="20"/>
  <c r="A3466" i="20"/>
  <c r="A3467" i="20"/>
  <c r="A3468" i="20"/>
  <c r="A3469" i="20"/>
  <c r="A3470" i="20"/>
  <c r="A3471" i="20"/>
  <c r="A3472" i="20"/>
  <c r="A3473" i="20"/>
  <c r="A3474" i="20"/>
  <c r="A3475" i="20"/>
  <c r="A3476" i="20"/>
  <c r="A3477" i="20"/>
  <c r="A3478" i="20"/>
  <c r="A3479" i="20"/>
  <c r="A3480" i="20"/>
  <c r="A3481" i="20"/>
  <c r="A3482" i="20"/>
  <c r="A3483" i="20"/>
  <c r="A3484" i="20"/>
  <c r="A3485" i="20"/>
  <c r="A3486" i="20"/>
  <c r="A3487" i="20"/>
  <c r="A3488" i="20"/>
  <c r="A3489" i="20"/>
  <c r="A3490" i="20"/>
  <c r="A3491" i="20"/>
  <c r="A3492" i="20"/>
  <c r="A3493" i="20"/>
  <c r="A3494" i="20"/>
  <c r="A3495" i="20"/>
  <c r="A3496" i="20"/>
  <c r="A3497" i="20"/>
  <c r="A3498" i="20"/>
  <c r="A3499" i="20"/>
  <c r="A3500" i="20"/>
  <c r="A3501" i="20"/>
  <c r="A3502" i="20"/>
  <c r="A3503" i="20"/>
  <c r="A3504" i="20"/>
  <c r="A3505" i="20"/>
  <c r="A3506" i="20"/>
  <c r="A3507" i="20"/>
  <c r="A3508" i="20"/>
  <c r="A3509" i="20"/>
  <c r="A3510" i="20"/>
  <c r="A3511" i="20"/>
  <c r="A3512" i="20"/>
  <c r="A3513" i="20"/>
  <c r="A3514" i="20"/>
  <c r="A3515" i="20"/>
  <c r="A3516" i="20"/>
  <c r="A3517" i="20"/>
  <c r="A3518" i="20"/>
  <c r="A3519" i="20"/>
  <c r="A3520" i="20"/>
  <c r="A3521" i="20"/>
  <c r="A3522" i="20"/>
  <c r="A3523" i="20"/>
  <c r="A3524" i="20"/>
  <c r="A3525" i="20"/>
  <c r="A3526" i="20"/>
  <c r="A3527" i="20"/>
  <c r="A3528" i="20"/>
  <c r="A3529" i="20"/>
  <c r="A3530" i="20"/>
  <c r="A3531" i="20"/>
  <c r="A3532" i="20"/>
  <c r="A3533" i="20"/>
  <c r="A3534" i="20"/>
  <c r="A3535" i="20"/>
  <c r="A3536" i="20"/>
  <c r="A3537" i="20"/>
  <c r="A3538" i="20"/>
  <c r="A3539" i="20"/>
  <c r="A3540" i="20"/>
  <c r="A3541" i="20"/>
  <c r="A3542" i="20"/>
  <c r="A3543" i="20"/>
  <c r="A3544" i="20"/>
  <c r="A3545" i="20"/>
  <c r="A3546" i="20"/>
  <c r="A3547" i="20"/>
  <c r="A3548" i="20"/>
  <c r="A3549" i="20"/>
  <c r="A3550" i="20"/>
  <c r="A3551" i="20"/>
  <c r="A3552" i="20"/>
  <c r="A3553" i="20"/>
  <c r="A3554" i="20"/>
  <c r="A3555" i="20"/>
  <c r="A3556" i="20"/>
  <c r="A3557" i="20"/>
  <c r="A3558" i="20"/>
  <c r="A3559" i="20"/>
  <c r="A3560" i="20"/>
  <c r="A3561" i="20"/>
  <c r="A3562" i="20"/>
  <c r="A3563" i="20"/>
  <c r="A3564" i="20"/>
  <c r="A3565" i="20"/>
  <c r="A3566" i="20"/>
  <c r="A3567" i="20"/>
  <c r="A3568" i="20"/>
  <c r="A3569" i="20"/>
  <c r="A3570" i="20"/>
  <c r="A3571" i="20"/>
  <c r="A3572" i="20"/>
  <c r="A3573" i="20"/>
  <c r="A3574" i="20"/>
  <c r="A3575" i="20"/>
  <c r="A3576" i="20"/>
  <c r="A3577" i="20"/>
  <c r="A3578" i="20"/>
  <c r="A3579" i="20"/>
  <c r="A3580" i="20"/>
  <c r="A3581" i="20"/>
  <c r="A3582" i="20"/>
  <c r="A3583" i="20"/>
  <c r="A3584" i="20"/>
  <c r="A3585" i="20"/>
  <c r="A3586" i="20"/>
  <c r="A3587" i="20"/>
  <c r="A3588" i="20"/>
  <c r="A3589" i="20"/>
  <c r="A3590" i="20"/>
  <c r="A3591" i="20"/>
  <c r="A3592" i="20"/>
  <c r="A3593" i="20"/>
  <c r="A3594" i="20"/>
  <c r="A3595" i="20"/>
  <c r="A3596" i="20"/>
  <c r="A3597" i="20"/>
  <c r="A3598" i="20"/>
  <c r="A3599" i="20"/>
  <c r="A3600" i="20"/>
  <c r="A3601" i="20"/>
  <c r="A3602" i="20"/>
  <c r="A3603" i="20"/>
  <c r="A3604" i="20"/>
  <c r="A3605" i="20"/>
  <c r="A3606" i="20"/>
  <c r="A3607" i="20"/>
  <c r="A3608" i="20"/>
  <c r="A3609" i="20"/>
  <c r="A3610" i="20"/>
  <c r="A3611" i="20"/>
  <c r="A3612" i="20"/>
  <c r="A3613" i="20"/>
  <c r="A3614" i="20"/>
  <c r="A3615" i="20"/>
  <c r="A3616" i="20"/>
  <c r="A3617" i="20"/>
  <c r="A3618" i="20"/>
  <c r="A3619" i="20"/>
  <c r="A3620" i="20"/>
  <c r="A3621" i="20"/>
  <c r="A3622" i="20"/>
  <c r="A3623" i="20"/>
  <c r="A3624" i="20"/>
  <c r="A3625" i="20"/>
  <c r="A3626" i="20"/>
  <c r="A3627" i="20"/>
  <c r="A3628" i="20"/>
  <c r="A3629" i="20"/>
  <c r="A3630" i="20"/>
  <c r="A3631" i="20"/>
  <c r="A3632" i="20"/>
  <c r="A3633" i="20"/>
  <c r="A3634" i="20"/>
  <c r="A3635" i="20"/>
  <c r="A3636" i="20"/>
  <c r="A3637" i="20"/>
  <c r="A3638" i="20"/>
  <c r="A3639" i="20"/>
  <c r="A3640" i="20"/>
  <c r="A3641" i="20"/>
  <c r="A3642" i="20"/>
  <c r="A3643" i="20"/>
  <c r="A3644" i="20"/>
  <c r="A3645" i="20"/>
  <c r="A3646" i="20"/>
  <c r="A3647" i="20"/>
  <c r="A3648" i="20"/>
  <c r="A3649" i="20"/>
  <c r="A3650" i="20"/>
  <c r="A3651" i="20"/>
  <c r="A3652" i="20"/>
  <c r="A3653" i="20"/>
  <c r="A3654" i="20"/>
  <c r="A3655" i="20"/>
  <c r="A3656" i="20"/>
  <c r="A3657" i="20"/>
  <c r="A3658" i="20"/>
  <c r="A3659" i="20"/>
  <c r="A3660" i="20"/>
  <c r="A3661" i="20"/>
  <c r="A3662" i="20"/>
  <c r="A3663" i="20"/>
  <c r="A3664" i="20"/>
  <c r="A3665" i="20"/>
  <c r="A3666" i="20"/>
  <c r="A3667" i="20"/>
  <c r="A3668" i="20"/>
  <c r="A3669" i="20"/>
  <c r="A3670" i="20"/>
  <c r="A3671" i="20"/>
  <c r="A3672" i="20"/>
  <c r="A3673" i="20"/>
  <c r="A3674" i="20"/>
  <c r="A3675" i="20"/>
  <c r="A3676" i="20"/>
  <c r="A3677" i="20"/>
  <c r="A3678" i="20"/>
  <c r="A3679" i="20"/>
  <c r="A3680" i="20"/>
  <c r="A3681" i="20"/>
  <c r="A3682" i="20"/>
  <c r="A3683" i="20"/>
  <c r="A3684" i="20"/>
  <c r="A3685" i="20"/>
  <c r="A3686" i="20"/>
  <c r="A3687" i="20"/>
  <c r="A3688" i="20"/>
  <c r="A3689" i="20"/>
  <c r="A3690" i="20"/>
  <c r="A3691" i="20"/>
  <c r="A3692" i="20"/>
  <c r="A3693" i="20"/>
  <c r="A3694" i="20"/>
  <c r="A3695" i="20"/>
  <c r="A3696" i="20"/>
  <c r="A3697" i="20"/>
  <c r="A3698" i="20"/>
  <c r="A3699" i="20"/>
  <c r="A3700" i="20"/>
  <c r="A3701" i="20"/>
  <c r="A3702" i="20"/>
  <c r="A3703" i="20"/>
  <c r="A3704" i="20"/>
  <c r="A3705" i="20"/>
  <c r="A3706" i="20"/>
  <c r="A3707" i="20"/>
  <c r="A3708" i="20"/>
  <c r="A3709" i="20"/>
  <c r="A3710" i="20"/>
  <c r="A3711" i="20"/>
  <c r="A3712" i="20"/>
  <c r="A3713" i="20"/>
  <c r="A3714" i="20"/>
  <c r="A3715" i="20"/>
  <c r="A3716" i="20"/>
  <c r="A3717" i="20"/>
  <c r="A3718" i="20"/>
  <c r="A3719" i="20"/>
  <c r="A3720" i="20"/>
  <c r="A3721" i="20"/>
  <c r="A3722" i="20"/>
  <c r="A3723" i="20"/>
  <c r="A3724" i="20"/>
  <c r="A3725" i="20"/>
  <c r="A3726" i="20"/>
  <c r="A3727" i="20"/>
  <c r="A3728" i="20"/>
  <c r="A3729" i="20"/>
  <c r="A3730" i="20"/>
  <c r="A3731" i="20"/>
  <c r="A3732" i="20"/>
  <c r="A3733" i="20"/>
  <c r="A3734" i="20"/>
  <c r="A3735" i="20"/>
  <c r="A3736" i="20"/>
  <c r="A3737" i="20"/>
  <c r="A3738" i="20"/>
  <c r="A3739" i="20"/>
  <c r="A3740" i="20"/>
  <c r="A3741" i="20"/>
  <c r="A3742" i="20"/>
  <c r="A3743" i="20"/>
  <c r="A3744" i="20"/>
  <c r="A3745" i="20"/>
  <c r="A3746" i="20"/>
  <c r="A3747" i="20"/>
  <c r="A3748" i="20"/>
  <c r="A3749" i="20"/>
  <c r="A3750" i="20"/>
  <c r="A3751" i="20"/>
  <c r="A3752" i="20"/>
  <c r="A3753" i="20"/>
  <c r="A3754" i="20"/>
  <c r="A3755" i="20"/>
  <c r="A3756" i="20"/>
  <c r="A3757" i="20"/>
  <c r="A3758" i="20"/>
  <c r="A3759" i="20"/>
  <c r="A3760" i="20"/>
  <c r="A3761" i="20"/>
  <c r="A3762" i="20"/>
  <c r="A3763" i="20"/>
  <c r="A3764" i="20"/>
  <c r="A3765" i="20"/>
  <c r="A3766" i="20"/>
  <c r="A3767" i="20"/>
  <c r="A3768" i="20"/>
  <c r="A3769" i="20"/>
  <c r="A3770" i="20"/>
  <c r="A3771" i="20"/>
  <c r="A3772" i="20"/>
  <c r="A3773" i="20"/>
  <c r="A3774" i="20"/>
  <c r="A3775" i="20"/>
  <c r="A3776" i="20"/>
  <c r="A3777" i="20"/>
  <c r="A3778" i="20"/>
  <c r="A3779" i="20"/>
  <c r="A3780" i="20"/>
  <c r="A3781" i="20"/>
  <c r="A3782" i="20"/>
  <c r="A3783" i="20"/>
  <c r="A3784" i="20"/>
  <c r="A3785" i="20"/>
  <c r="A3786" i="20"/>
  <c r="A3787" i="20"/>
  <c r="A3788" i="20"/>
  <c r="A3789" i="20"/>
  <c r="A3790" i="20"/>
  <c r="A3791" i="20"/>
  <c r="A3792" i="20"/>
  <c r="A3793" i="20"/>
  <c r="A3794" i="20"/>
  <c r="A3795" i="20"/>
  <c r="A3796" i="20"/>
  <c r="A3797" i="20"/>
  <c r="A3798" i="20"/>
  <c r="A3799" i="20"/>
  <c r="A3800" i="20"/>
  <c r="A3801" i="20"/>
  <c r="A3802" i="20"/>
  <c r="A3803" i="20"/>
  <c r="A3804" i="20"/>
  <c r="A3805" i="20"/>
  <c r="A3806" i="20"/>
  <c r="A3807" i="20"/>
  <c r="A3808" i="20"/>
  <c r="A3809" i="20"/>
  <c r="A3810" i="20"/>
  <c r="A3811" i="20"/>
  <c r="A3812" i="20"/>
  <c r="A3813" i="20"/>
  <c r="A3814" i="20"/>
  <c r="A3815" i="20"/>
  <c r="A3816" i="20"/>
  <c r="A3817" i="20"/>
  <c r="A3818" i="20"/>
  <c r="A3819" i="20"/>
  <c r="A3820" i="20"/>
  <c r="A3821" i="20"/>
  <c r="A3822" i="20"/>
  <c r="A3823" i="20"/>
  <c r="A3824" i="20"/>
  <c r="A3825" i="20"/>
  <c r="A3826" i="20"/>
  <c r="A3827" i="20"/>
  <c r="A3828" i="20"/>
  <c r="A3829" i="20"/>
  <c r="A3830" i="20"/>
  <c r="A3831" i="20"/>
  <c r="A3832" i="20"/>
  <c r="A3833" i="20"/>
  <c r="A3834" i="20"/>
  <c r="A3835" i="20"/>
  <c r="A3836" i="20"/>
  <c r="A3837" i="20"/>
  <c r="A3838" i="20"/>
  <c r="A3839" i="20"/>
  <c r="A3840" i="20"/>
  <c r="A3841" i="20"/>
  <c r="A3842" i="20"/>
  <c r="A3843" i="20"/>
  <c r="A3844" i="20"/>
  <c r="A3845" i="20"/>
  <c r="A3846" i="20"/>
  <c r="A3847" i="20"/>
  <c r="A3848" i="20"/>
  <c r="A3849" i="20"/>
  <c r="A3850" i="20"/>
  <c r="A3851" i="20"/>
  <c r="A3852" i="20"/>
  <c r="A3853" i="20"/>
  <c r="A3854" i="20"/>
  <c r="A3855" i="20"/>
  <c r="A3856" i="20"/>
  <c r="A3857" i="20"/>
  <c r="A3858" i="20"/>
  <c r="A3859" i="20"/>
  <c r="A3860" i="20"/>
  <c r="A3861" i="20"/>
  <c r="A3862" i="20"/>
  <c r="A3863" i="20"/>
  <c r="A3864" i="20"/>
  <c r="A3865" i="20"/>
  <c r="A3866" i="20"/>
  <c r="A3867" i="20"/>
  <c r="A3868" i="20"/>
  <c r="A3869" i="20"/>
  <c r="A3870" i="20"/>
  <c r="A3871" i="20"/>
  <c r="A3872" i="20"/>
  <c r="A3873" i="20"/>
  <c r="A3874" i="20"/>
  <c r="A3875" i="20"/>
  <c r="A3876" i="20"/>
  <c r="A3877" i="20"/>
  <c r="A3878" i="20"/>
  <c r="A3879" i="20"/>
  <c r="A3880" i="20"/>
  <c r="A3881" i="20"/>
  <c r="A3882" i="20"/>
  <c r="A3883" i="20"/>
  <c r="A3884" i="20"/>
  <c r="A3885" i="20"/>
  <c r="A3886" i="20"/>
  <c r="A3887" i="20"/>
  <c r="A3888" i="20"/>
  <c r="A3889" i="20"/>
  <c r="A3890" i="20"/>
  <c r="A3891" i="20"/>
  <c r="A3892" i="20"/>
  <c r="A3893" i="20"/>
  <c r="A3894" i="20"/>
  <c r="A3895" i="20"/>
  <c r="A3896" i="20"/>
  <c r="A3897" i="20"/>
  <c r="A3898" i="20"/>
  <c r="A3899" i="20"/>
  <c r="A3900" i="20"/>
  <c r="A3901" i="20"/>
  <c r="A3902" i="20"/>
  <c r="A3903" i="20"/>
  <c r="A3904" i="20"/>
  <c r="A3905" i="20"/>
  <c r="A3906" i="20"/>
  <c r="A3907" i="20"/>
  <c r="A3908" i="20"/>
  <c r="A3909" i="20"/>
  <c r="A3910" i="20"/>
  <c r="A3911" i="20"/>
  <c r="A3912" i="20"/>
  <c r="A3913" i="20"/>
  <c r="A3914" i="20"/>
  <c r="A3915" i="20"/>
  <c r="A3916" i="20"/>
  <c r="A3917" i="20"/>
  <c r="A3918" i="20"/>
  <c r="A3919" i="20"/>
  <c r="A3920" i="20"/>
  <c r="A3921" i="20"/>
  <c r="A3922" i="20"/>
  <c r="A3923" i="20"/>
  <c r="A3924" i="20"/>
  <c r="A3925" i="20"/>
  <c r="A3926" i="20"/>
  <c r="A3927" i="20"/>
  <c r="A3928" i="20"/>
  <c r="A3929" i="20"/>
  <c r="A3930" i="20"/>
  <c r="A3931" i="20"/>
  <c r="A3932" i="20"/>
  <c r="A3933" i="20"/>
  <c r="A3934" i="20"/>
  <c r="A3935" i="20"/>
  <c r="A3936" i="20"/>
  <c r="A3937" i="20"/>
  <c r="A3938" i="20"/>
  <c r="A3939" i="20"/>
  <c r="A3940" i="20"/>
  <c r="A3941" i="20"/>
  <c r="A3942" i="20"/>
  <c r="A3943" i="20"/>
  <c r="A3944" i="20"/>
  <c r="A3945" i="20"/>
  <c r="A3946" i="20"/>
  <c r="A3947" i="20"/>
  <c r="A3948" i="20"/>
  <c r="A3949" i="20"/>
  <c r="A3950" i="20"/>
  <c r="A3951" i="20"/>
  <c r="A3952" i="20"/>
  <c r="A3953" i="20"/>
  <c r="A3954" i="20"/>
  <c r="A3955" i="20"/>
  <c r="A3956" i="20"/>
  <c r="A3957" i="20"/>
  <c r="A3958" i="20"/>
  <c r="A3959" i="20"/>
  <c r="A3960" i="20"/>
  <c r="A3961" i="20"/>
  <c r="A3962" i="20"/>
  <c r="A3963" i="20"/>
  <c r="A3964" i="20"/>
  <c r="A3965" i="20"/>
  <c r="A3966" i="20"/>
  <c r="A3967" i="20"/>
  <c r="A3968" i="20"/>
  <c r="A3969" i="20"/>
  <c r="A3970" i="20"/>
  <c r="A3971" i="20"/>
  <c r="A3972" i="20"/>
  <c r="A3973" i="20"/>
  <c r="A3974" i="20"/>
  <c r="A3975" i="20"/>
  <c r="A3976" i="20"/>
  <c r="A3977" i="20"/>
  <c r="A3978" i="20"/>
  <c r="A3979" i="20"/>
  <c r="A3980" i="20"/>
  <c r="A3981" i="20"/>
  <c r="A3982" i="20"/>
  <c r="A3983" i="20"/>
  <c r="A3984" i="20"/>
  <c r="A3985" i="20"/>
  <c r="A3986" i="20"/>
  <c r="A3987" i="20"/>
  <c r="A3988" i="20"/>
  <c r="A3989" i="20"/>
  <c r="A3990" i="20"/>
  <c r="A3991" i="20"/>
  <c r="A3992" i="20"/>
  <c r="A3993" i="20"/>
  <c r="A3994" i="20"/>
  <c r="A3995" i="20"/>
  <c r="A3996" i="20"/>
  <c r="A3997" i="20"/>
  <c r="A3998" i="20"/>
  <c r="A3999" i="20"/>
  <c r="A4000" i="20"/>
  <c r="A4001" i="20"/>
  <c r="A4002" i="20"/>
  <c r="A4003" i="20"/>
  <c r="A4004" i="20"/>
  <c r="A4005" i="20"/>
  <c r="A4006" i="20"/>
  <c r="A4007" i="20"/>
  <c r="A4008" i="20"/>
  <c r="A4009" i="20"/>
  <c r="A4010" i="20"/>
  <c r="A4011" i="20"/>
  <c r="A4012" i="20"/>
  <c r="A4013" i="20"/>
  <c r="A4014" i="20"/>
  <c r="A4015" i="20"/>
  <c r="A4016" i="20"/>
  <c r="A4017" i="20"/>
  <c r="A4018" i="20"/>
  <c r="A4019" i="20"/>
  <c r="A4020" i="20"/>
  <c r="A4021" i="20"/>
  <c r="A4022" i="20"/>
  <c r="A4023" i="20"/>
  <c r="A4024" i="20"/>
  <c r="A4025" i="20"/>
  <c r="A4026" i="20"/>
  <c r="A4027" i="20"/>
  <c r="A4028" i="20"/>
  <c r="A4029" i="20"/>
  <c r="A4030" i="20"/>
  <c r="A4031" i="20"/>
  <c r="A4032" i="20"/>
  <c r="A4033" i="20"/>
  <c r="A4034" i="20"/>
  <c r="A4035" i="20"/>
  <c r="A4036" i="20"/>
  <c r="A4037" i="20"/>
  <c r="A4038" i="20"/>
  <c r="A4039" i="20"/>
  <c r="A4040" i="20"/>
  <c r="A4041" i="20"/>
  <c r="A4042" i="20"/>
  <c r="A4043" i="20"/>
  <c r="A4044" i="20"/>
  <c r="A4045" i="20"/>
  <c r="A4046" i="20"/>
  <c r="A4047" i="20"/>
  <c r="A4048" i="20"/>
  <c r="A4049" i="20"/>
  <c r="A4050" i="20"/>
  <c r="A4051" i="20"/>
  <c r="A4052" i="20"/>
  <c r="A4053" i="20"/>
  <c r="A4054" i="20"/>
  <c r="A4055" i="20"/>
  <c r="A4056" i="20"/>
  <c r="A4057" i="20"/>
  <c r="A4058" i="20"/>
  <c r="A4059" i="20"/>
  <c r="A4060" i="20"/>
  <c r="A4061" i="20"/>
  <c r="A4062" i="20"/>
  <c r="A4063" i="20"/>
  <c r="A4064" i="20"/>
  <c r="A4065" i="20"/>
  <c r="A4066" i="20"/>
  <c r="A4067" i="20"/>
  <c r="A4068" i="20"/>
  <c r="A4069" i="20"/>
  <c r="A4070" i="20"/>
  <c r="A4071" i="20"/>
  <c r="A4072" i="20"/>
  <c r="A4073" i="20"/>
  <c r="A4074" i="20"/>
  <c r="A4075" i="20"/>
  <c r="A4076" i="20"/>
  <c r="A4077" i="20"/>
  <c r="A4078" i="20"/>
  <c r="A4079" i="20"/>
  <c r="A4080" i="20"/>
  <c r="A4081" i="20"/>
  <c r="A4082" i="20"/>
  <c r="A4083" i="20"/>
  <c r="A4084" i="20"/>
  <c r="A4085" i="20"/>
  <c r="A4086" i="20"/>
  <c r="A4087" i="20"/>
  <c r="A4088" i="20"/>
  <c r="A4089" i="20"/>
  <c r="A4090" i="20"/>
  <c r="A4091" i="20"/>
  <c r="A4092" i="20"/>
  <c r="A4093" i="20"/>
  <c r="A4094" i="20"/>
  <c r="A4095" i="20"/>
  <c r="A4096" i="20"/>
  <c r="A4097" i="20"/>
  <c r="A4098" i="20"/>
  <c r="A4099" i="20"/>
  <c r="A4100" i="20"/>
  <c r="A4101" i="20"/>
  <c r="A4102" i="20"/>
  <c r="A4103" i="20"/>
  <c r="A4104" i="20"/>
  <c r="A4105" i="20"/>
  <c r="A4106" i="20"/>
  <c r="A4107" i="20"/>
  <c r="A4108" i="20"/>
  <c r="A4109" i="20"/>
  <c r="A4110" i="20"/>
  <c r="A4111" i="20"/>
  <c r="A4112" i="20"/>
  <c r="A4113" i="20"/>
  <c r="A4114" i="20"/>
  <c r="A4115" i="20"/>
  <c r="A4116" i="20"/>
  <c r="A4117" i="20"/>
  <c r="A4118" i="20"/>
  <c r="A4119" i="20"/>
  <c r="A4120" i="20"/>
  <c r="A4121" i="20"/>
  <c r="A4122" i="20"/>
  <c r="A4123" i="20"/>
  <c r="A4124" i="20"/>
  <c r="A4125" i="20"/>
  <c r="A4126" i="20"/>
  <c r="A4127" i="20"/>
  <c r="A4128" i="20"/>
  <c r="A4129" i="20"/>
  <c r="A4130" i="20"/>
  <c r="A4131" i="20"/>
  <c r="A4132" i="20"/>
  <c r="A4133" i="20"/>
  <c r="A4134" i="20"/>
  <c r="A4135" i="20"/>
  <c r="A4136" i="20"/>
  <c r="A4137" i="20"/>
  <c r="A4138" i="20"/>
  <c r="A4139" i="20"/>
  <c r="A4140" i="20"/>
  <c r="A4141" i="20"/>
  <c r="A4142" i="20"/>
  <c r="A4143" i="20"/>
  <c r="A4144" i="20"/>
  <c r="A4145" i="20"/>
  <c r="A4146" i="20"/>
  <c r="A4147" i="20"/>
  <c r="A4148" i="20"/>
  <c r="A4149" i="20"/>
  <c r="A4150" i="20"/>
  <c r="A4151" i="20"/>
  <c r="A4152" i="20"/>
  <c r="A4153" i="20"/>
  <c r="A4154" i="20"/>
  <c r="A4155" i="20"/>
  <c r="A4156" i="20"/>
  <c r="A4157" i="20"/>
  <c r="A4158" i="20"/>
  <c r="A4159" i="20"/>
  <c r="A4160" i="20"/>
  <c r="A4161" i="20"/>
  <c r="A4162" i="20"/>
  <c r="A4163" i="20"/>
  <c r="A4164" i="20"/>
  <c r="A4165" i="20"/>
  <c r="A4166" i="20"/>
  <c r="A4167" i="20"/>
  <c r="A4168" i="20"/>
  <c r="A4169" i="20"/>
  <c r="A4170" i="20"/>
  <c r="A4171" i="20"/>
  <c r="A4172" i="20"/>
  <c r="A4173" i="20"/>
  <c r="A4174" i="20"/>
  <c r="A4175" i="20"/>
  <c r="A4176" i="20"/>
  <c r="A4177" i="20"/>
  <c r="A4178" i="20"/>
  <c r="A4179" i="20"/>
  <c r="A4180" i="20"/>
  <c r="A4181" i="20"/>
  <c r="A4182" i="20"/>
  <c r="A4183" i="20"/>
  <c r="A4184" i="20"/>
  <c r="A4185" i="20"/>
  <c r="A4186" i="20"/>
  <c r="A4187" i="20"/>
  <c r="A4188" i="20"/>
  <c r="A4189" i="20"/>
  <c r="A4190" i="20"/>
  <c r="A4191" i="20"/>
  <c r="A4192" i="20"/>
  <c r="A4193" i="20"/>
  <c r="A4194" i="20"/>
  <c r="A4195" i="20"/>
  <c r="A4196" i="20"/>
  <c r="A4197" i="20"/>
  <c r="A4198" i="20"/>
  <c r="A4199" i="20"/>
  <c r="A4200" i="20"/>
  <c r="A4201" i="20"/>
  <c r="A4202" i="20"/>
  <c r="A4203" i="20"/>
  <c r="A4204" i="20"/>
  <c r="A4205" i="20"/>
  <c r="A4206" i="20"/>
  <c r="A4207" i="20"/>
  <c r="A4208" i="20"/>
  <c r="A4209" i="20"/>
  <c r="A4210" i="20"/>
  <c r="A4211" i="20"/>
  <c r="A4212" i="20"/>
  <c r="A4213" i="20"/>
  <c r="A4214" i="20"/>
  <c r="A4215" i="20"/>
  <c r="A4216" i="20"/>
  <c r="A4217" i="20"/>
  <c r="A4218" i="20"/>
  <c r="A4219" i="20"/>
  <c r="A4220" i="20"/>
  <c r="A4221" i="20"/>
  <c r="A4222" i="20"/>
  <c r="A4223" i="20"/>
  <c r="A4224" i="20"/>
  <c r="A4225" i="20"/>
  <c r="A4226" i="20"/>
  <c r="A4227" i="20"/>
  <c r="A4228" i="20"/>
  <c r="A4229" i="20"/>
  <c r="A4230" i="20"/>
  <c r="A4231" i="20"/>
  <c r="A4232" i="20"/>
  <c r="A4233" i="20"/>
  <c r="A4234" i="20"/>
  <c r="A4235" i="20"/>
  <c r="A4236" i="20"/>
  <c r="A4237" i="20"/>
  <c r="A4238" i="20"/>
  <c r="A4239" i="20"/>
  <c r="A4240" i="20"/>
  <c r="A4241" i="20"/>
  <c r="A4242" i="20"/>
  <c r="A4243" i="20"/>
  <c r="A4244" i="20"/>
  <c r="A4245" i="20"/>
  <c r="A4246" i="20"/>
  <c r="A4247" i="20"/>
  <c r="A4248" i="20"/>
  <c r="A4249" i="20"/>
  <c r="A4250" i="20"/>
  <c r="A4251" i="20"/>
  <c r="A4252" i="20"/>
  <c r="A4253" i="20"/>
  <c r="A4254" i="20"/>
  <c r="A4255" i="20"/>
  <c r="A1" i="20"/>
  <c r="A4255" i="17"/>
  <c r="A4254" i="17"/>
  <c r="A4253" i="17"/>
  <c r="A4252" i="17"/>
  <c r="A4251" i="17"/>
  <c r="A4250" i="17"/>
  <c r="A4249" i="17"/>
  <c r="A4248" i="17"/>
  <c r="A4247" i="17"/>
  <c r="A4246" i="17"/>
  <c r="A4245" i="17"/>
  <c r="A4244" i="17"/>
  <c r="A4243" i="17"/>
  <c r="A4242" i="17"/>
  <c r="A4241" i="17"/>
  <c r="A4240" i="17"/>
  <c r="A4239" i="17"/>
  <c r="A4238" i="17"/>
  <c r="A4237" i="17"/>
  <c r="A4236" i="17"/>
  <c r="A4235" i="17"/>
  <c r="A4234" i="17"/>
  <c r="A4233" i="17"/>
  <c r="A4232" i="17"/>
  <c r="A4231" i="17"/>
  <c r="A4230" i="17"/>
  <c r="A4229" i="17"/>
  <c r="A4228" i="17"/>
  <c r="A4227" i="17"/>
  <c r="A4226" i="17"/>
  <c r="A4225" i="17"/>
  <c r="A4224" i="17"/>
  <c r="A4223" i="17"/>
  <c r="A4222" i="17"/>
  <c r="A4221" i="17"/>
  <c r="A4220" i="17"/>
  <c r="A4219" i="17"/>
  <c r="A4218" i="17"/>
  <c r="A4217" i="17"/>
  <c r="A4216" i="17"/>
  <c r="A4215" i="17"/>
  <c r="A4214" i="17"/>
  <c r="A4213" i="17"/>
  <c r="A4212" i="17"/>
  <c r="A4211" i="17"/>
  <c r="A4210" i="17"/>
  <c r="A4209" i="17"/>
  <c r="A4208" i="17"/>
  <c r="A4207" i="17"/>
  <c r="A4206" i="17"/>
  <c r="A4205" i="17"/>
  <c r="A4204" i="17"/>
  <c r="A4203" i="17"/>
  <c r="A4202" i="17"/>
  <c r="A4201" i="17"/>
  <c r="A4200" i="17"/>
  <c r="A4199" i="17"/>
  <c r="A4198" i="17"/>
  <c r="A4197" i="17"/>
  <c r="A4196" i="17"/>
  <c r="A4195" i="17"/>
  <c r="A4194" i="17"/>
  <c r="A4193" i="17"/>
  <c r="A4192" i="17"/>
  <c r="A4191" i="17"/>
  <c r="A4190" i="17"/>
  <c r="A4189" i="17"/>
  <c r="A4188" i="17"/>
  <c r="A4187" i="17"/>
  <c r="A4186" i="17"/>
  <c r="A4185" i="17"/>
  <c r="A4184" i="17"/>
  <c r="A4183" i="17"/>
  <c r="A4182" i="17"/>
  <c r="A4181" i="17"/>
  <c r="A4180" i="17"/>
  <c r="A4179" i="17"/>
  <c r="A4178" i="17"/>
  <c r="A4177" i="17"/>
  <c r="A4176" i="17"/>
  <c r="A4175" i="17"/>
  <c r="A4174" i="17"/>
  <c r="A4173" i="17"/>
  <c r="A4172" i="17"/>
  <c r="A4171" i="17"/>
  <c r="A4170" i="17"/>
  <c r="A4169" i="17"/>
  <c r="A4168" i="17"/>
  <c r="A4167" i="17"/>
  <c r="A4166" i="17"/>
  <c r="A4165" i="17"/>
  <c r="A4164" i="17"/>
  <c r="A4163" i="17"/>
  <c r="A4162" i="17"/>
  <c r="A4161" i="17"/>
  <c r="A4160" i="17"/>
  <c r="A4159" i="17"/>
  <c r="A4158" i="17"/>
  <c r="A4157" i="17"/>
  <c r="A4156" i="17"/>
  <c r="A4155" i="17"/>
  <c r="A4154" i="17"/>
  <c r="A4153" i="17"/>
  <c r="A4152" i="17"/>
  <c r="A4151" i="17"/>
  <c r="A4150" i="17"/>
  <c r="A4149" i="17"/>
  <c r="A4148" i="17"/>
  <c r="A4147" i="17"/>
  <c r="A4146" i="17"/>
  <c r="A4145" i="17"/>
  <c r="A4144" i="17"/>
  <c r="A4143" i="17"/>
  <c r="A4142" i="17"/>
  <c r="A4141" i="17"/>
  <c r="A4140" i="17"/>
  <c r="A4139" i="17"/>
  <c r="A4138" i="17"/>
  <c r="A4137" i="17"/>
  <c r="A4136" i="17"/>
  <c r="A4135" i="17"/>
  <c r="A4134" i="17"/>
  <c r="A4133" i="17"/>
  <c r="A4132" i="17"/>
  <c r="A4131" i="17"/>
  <c r="A4130" i="17"/>
  <c r="A4129" i="17"/>
  <c r="A4128" i="17"/>
  <c r="A4127" i="17"/>
  <c r="A4126" i="17"/>
  <c r="A4125" i="17"/>
  <c r="A4124" i="17"/>
  <c r="A4123" i="17"/>
  <c r="A4122" i="17"/>
  <c r="A4121" i="17"/>
  <c r="A4120" i="17"/>
  <c r="A4119" i="17"/>
  <c r="A4118" i="17"/>
  <c r="A4117" i="17"/>
  <c r="A4116" i="17"/>
  <c r="A4115" i="17"/>
  <c r="A4114" i="17"/>
  <c r="A4113" i="17"/>
  <c r="A4112" i="17"/>
  <c r="A4111" i="17"/>
  <c r="A4110" i="17"/>
  <c r="A4109" i="17"/>
  <c r="A4108" i="17"/>
  <c r="A4107" i="17"/>
  <c r="A4106" i="17"/>
  <c r="A4105" i="17"/>
  <c r="A4104" i="17"/>
  <c r="A4103" i="17"/>
  <c r="A4102" i="17"/>
  <c r="A4101" i="17"/>
  <c r="A4100" i="17"/>
  <c r="A4099" i="17"/>
  <c r="A4098" i="17"/>
  <c r="A4097" i="17"/>
  <c r="A4096" i="17"/>
  <c r="A4095" i="17"/>
  <c r="A4094" i="17"/>
  <c r="A4093" i="17"/>
  <c r="A4092" i="17"/>
  <c r="A4091" i="17"/>
  <c r="A4090" i="17"/>
  <c r="A4089" i="17"/>
  <c r="A4088" i="17"/>
  <c r="A4087" i="17"/>
  <c r="A4086" i="17"/>
  <c r="A4085" i="17"/>
  <c r="A4084" i="17"/>
  <c r="A4083" i="17"/>
  <c r="A4082" i="17"/>
  <c r="A4081" i="17"/>
  <c r="A4080" i="17"/>
  <c r="A4079" i="17"/>
  <c r="A4078" i="17"/>
  <c r="A4077" i="17"/>
  <c r="A4076" i="17"/>
  <c r="A4075" i="17"/>
  <c r="A4074" i="17"/>
  <c r="A4073" i="17"/>
  <c r="A4072" i="17"/>
  <c r="A4071" i="17"/>
  <c r="A4070" i="17"/>
  <c r="A4069" i="17"/>
  <c r="A4068" i="17"/>
  <c r="A4067" i="17"/>
  <c r="A4066" i="17"/>
  <c r="A4065" i="17"/>
  <c r="A4064" i="17"/>
  <c r="A4063" i="17"/>
  <c r="A4062" i="17"/>
  <c r="A4061" i="17"/>
  <c r="A4060" i="17"/>
  <c r="A4059" i="17"/>
  <c r="A4058" i="17"/>
  <c r="A4057" i="17"/>
  <c r="A4056" i="17"/>
  <c r="A4055" i="17"/>
  <c r="A4054" i="17"/>
  <c r="A4053" i="17"/>
  <c r="A4052" i="17"/>
  <c r="A4051" i="17"/>
  <c r="A4050" i="17"/>
  <c r="A4049" i="17"/>
  <c r="A4048" i="17"/>
  <c r="A4047" i="17"/>
  <c r="A4046" i="17"/>
  <c r="A4045" i="17"/>
  <c r="A4044" i="17"/>
  <c r="A4043" i="17"/>
  <c r="A4042" i="17"/>
  <c r="A4041" i="17"/>
  <c r="A4040" i="17"/>
  <c r="A4039" i="17"/>
  <c r="A4038" i="17"/>
  <c r="A4037" i="17"/>
  <c r="A4036" i="17"/>
  <c r="A4035" i="17"/>
  <c r="A4034" i="17"/>
  <c r="A4033" i="17"/>
  <c r="A4032" i="17"/>
  <c r="A4031" i="17"/>
  <c r="A4030" i="17"/>
  <c r="A4029" i="17"/>
  <c r="A4028" i="17"/>
  <c r="A4027" i="17"/>
  <c r="A4026" i="17"/>
  <c r="A4025" i="17"/>
  <c r="A4024" i="17"/>
  <c r="A4023" i="17"/>
  <c r="A4022" i="17"/>
  <c r="A4021" i="17"/>
  <c r="A4020" i="17"/>
  <c r="A4019" i="17"/>
  <c r="A4018" i="17"/>
  <c r="A4017" i="17"/>
  <c r="A4016" i="17"/>
  <c r="A4015" i="17"/>
  <c r="A4014" i="17"/>
  <c r="A4013" i="17"/>
  <c r="A4012" i="17"/>
  <c r="A4011" i="17"/>
  <c r="A4010" i="17"/>
  <c r="A4009" i="17"/>
  <c r="A4008" i="17"/>
  <c r="A4007" i="17"/>
  <c r="A4006" i="17"/>
  <c r="A4005" i="17"/>
  <c r="A4004" i="17"/>
  <c r="A4003" i="17"/>
  <c r="A4002" i="17"/>
  <c r="A4001" i="17"/>
  <c r="A4000" i="17"/>
  <c r="A3999" i="17"/>
  <c r="A3998" i="17"/>
  <c r="A3997" i="17"/>
  <c r="A3996" i="17"/>
  <c r="A3995" i="17"/>
  <c r="A3994" i="17"/>
  <c r="A3993" i="17"/>
  <c r="A3992" i="17"/>
  <c r="A3991" i="17"/>
  <c r="A3990" i="17"/>
  <c r="A3989" i="17"/>
  <c r="A3988" i="17"/>
  <c r="A3987" i="17"/>
  <c r="A3986" i="17"/>
  <c r="A3985" i="17"/>
  <c r="A3984" i="17"/>
  <c r="A3983" i="17"/>
  <c r="A3982" i="17"/>
  <c r="A3981" i="17"/>
  <c r="A3980" i="17"/>
  <c r="A3979" i="17"/>
  <c r="A3978" i="17"/>
  <c r="A3977" i="17"/>
  <c r="A3976" i="17"/>
  <c r="A3975" i="17"/>
  <c r="A3974" i="17"/>
  <c r="A3973" i="17"/>
  <c r="A3972" i="17"/>
  <c r="A3971" i="17"/>
  <c r="A3970" i="17"/>
  <c r="A3969" i="17"/>
  <c r="A3968" i="17"/>
  <c r="A3967" i="17"/>
  <c r="A3966" i="17"/>
  <c r="A3965" i="17"/>
  <c r="A3964" i="17"/>
  <c r="A3963" i="17"/>
  <c r="A3962" i="17"/>
  <c r="A3961" i="17"/>
  <c r="A3960" i="17"/>
  <c r="A3959" i="17"/>
  <c r="A3958" i="17"/>
  <c r="A3957" i="17"/>
  <c r="A3956" i="17"/>
  <c r="A3955" i="17"/>
  <c r="A3954" i="17"/>
  <c r="A3953" i="17"/>
  <c r="A3952" i="17"/>
  <c r="A3951" i="17"/>
  <c r="A3950" i="17"/>
  <c r="A3949" i="17"/>
  <c r="A3948" i="17"/>
  <c r="A3947" i="17"/>
  <c r="A3946" i="17"/>
  <c r="A3945" i="17"/>
  <c r="A3944" i="17"/>
  <c r="A3943" i="17"/>
  <c r="A3942" i="17"/>
  <c r="A3941" i="17"/>
  <c r="A3940" i="17"/>
  <c r="A3939" i="17"/>
  <c r="A3938" i="17"/>
  <c r="A3937" i="17"/>
  <c r="A3936" i="17"/>
  <c r="A3935" i="17"/>
  <c r="A3934" i="17"/>
  <c r="A3933" i="17"/>
  <c r="A3932" i="17"/>
  <c r="A3931" i="17"/>
  <c r="A3930" i="17"/>
  <c r="A3929" i="17"/>
  <c r="A3928" i="17"/>
  <c r="A3927" i="17"/>
  <c r="A3926" i="17"/>
  <c r="A3925" i="17"/>
  <c r="A3924" i="17"/>
  <c r="A3923" i="17"/>
  <c r="A3922" i="17"/>
  <c r="A3921" i="17"/>
  <c r="A3920" i="17"/>
  <c r="A3919" i="17"/>
  <c r="A3918" i="17"/>
  <c r="A3917" i="17"/>
  <c r="A3916" i="17"/>
  <c r="A3915" i="17"/>
  <c r="A3914" i="17"/>
  <c r="A3913" i="17"/>
  <c r="A3912" i="17"/>
  <c r="A3911" i="17"/>
  <c r="A3910" i="17"/>
  <c r="A3909" i="17"/>
  <c r="A3908" i="17"/>
  <c r="A3907" i="17"/>
  <c r="A3906" i="17"/>
  <c r="A3905" i="17"/>
  <c r="A3904" i="17"/>
  <c r="A3903" i="17"/>
  <c r="A3902" i="17"/>
  <c r="A3901" i="17"/>
  <c r="A3900" i="17"/>
  <c r="A3899" i="17"/>
  <c r="A3898" i="17"/>
  <c r="A3897" i="17"/>
  <c r="A3896" i="17"/>
  <c r="A3895" i="17"/>
  <c r="A3894" i="17"/>
  <c r="A3893" i="17"/>
  <c r="A3892" i="17"/>
  <c r="A3891" i="17"/>
  <c r="A3890" i="17"/>
  <c r="A3889" i="17"/>
  <c r="A3888" i="17"/>
  <c r="A3887" i="17"/>
  <c r="A3886" i="17"/>
  <c r="A3885" i="17"/>
  <c r="A3884" i="17"/>
  <c r="A3883" i="17"/>
  <c r="A3882" i="17"/>
  <c r="A3881" i="17"/>
  <c r="A3880" i="17"/>
  <c r="A3879" i="17"/>
  <c r="A3878" i="17"/>
  <c r="A3877" i="17"/>
  <c r="A3876" i="17"/>
  <c r="A3875" i="17"/>
  <c r="A3874" i="17"/>
  <c r="A3873" i="17"/>
  <c r="A3872" i="17"/>
  <c r="A3871" i="17"/>
  <c r="A3870" i="17"/>
  <c r="A3869" i="17"/>
  <c r="A3868" i="17"/>
  <c r="A3867" i="17"/>
  <c r="A3866" i="17"/>
  <c r="A3865" i="17"/>
  <c r="A3864" i="17"/>
  <c r="A3863" i="17"/>
  <c r="A3862" i="17"/>
  <c r="A3861" i="17"/>
  <c r="A3860" i="17"/>
  <c r="A3859" i="17"/>
  <c r="A3858" i="17"/>
  <c r="A3857" i="17"/>
  <c r="A3856" i="17"/>
  <c r="A3855" i="17"/>
  <c r="A3854" i="17"/>
  <c r="A3853" i="17"/>
  <c r="A3852" i="17"/>
  <c r="A3851" i="17"/>
  <c r="A3850" i="17"/>
  <c r="A3849" i="17"/>
  <c r="A3848" i="17"/>
  <c r="A3847" i="17"/>
  <c r="A3846" i="17"/>
  <c r="A3845" i="17"/>
  <c r="A3844" i="17"/>
  <c r="A3843" i="17"/>
  <c r="A3842" i="17"/>
  <c r="A3841" i="17"/>
  <c r="A3840" i="17"/>
  <c r="A3839" i="17"/>
  <c r="A3838" i="17"/>
  <c r="A3837" i="17"/>
  <c r="A3836" i="17"/>
  <c r="A3835" i="17"/>
  <c r="A3834" i="17"/>
  <c r="A3833" i="17"/>
  <c r="A3832" i="17"/>
  <c r="A3831" i="17"/>
  <c r="A3830" i="17"/>
  <c r="A3829" i="17"/>
  <c r="A3828" i="17"/>
  <c r="A3827" i="17"/>
  <c r="A3826" i="17"/>
  <c r="A3825" i="17"/>
  <c r="A3824" i="17"/>
  <c r="A3823" i="17"/>
  <c r="A3822" i="17"/>
  <c r="A3821" i="17"/>
  <c r="A3820" i="17"/>
  <c r="A3819" i="17"/>
  <c r="A3818" i="17"/>
  <c r="A3817" i="17"/>
  <c r="A3816" i="17"/>
  <c r="A3815" i="17"/>
  <c r="A3814" i="17"/>
  <c r="A3813" i="17"/>
  <c r="A3812" i="17"/>
  <c r="A3811" i="17"/>
  <c r="A3810" i="17"/>
  <c r="A3809" i="17"/>
  <c r="A3808" i="17"/>
  <c r="A3807" i="17"/>
  <c r="A3806" i="17"/>
  <c r="A3805" i="17"/>
  <c r="A3804" i="17"/>
  <c r="A3803" i="17"/>
  <c r="A3802" i="17"/>
  <c r="A3801" i="17"/>
  <c r="A3800" i="17"/>
  <c r="A3799" i="17"/>
  <c r="A3798" i="17"/>
  <c r="A3797" i="17"/>
  <c r="A3796" i="17"/>
  <c r="A3795" i="17"/>
  <c r="A3794" i="17"/>
  <c r="A3793" i="17"/>
  <c r="A3792" i="17"/>
  <c r="A3791" i="17"/>
  <c r="A3790" i="17"/>
  <c r="A3789" i="17"/>
  <c r="A3788" i="17"/>
  <c r="A3787" i="17"/>
  <c r="A3786" i="17"/>
  <c r="A3785" i="17"/>
  <c r="A3784" i="17"/>
  <c r="A3783" i="17"/>
  <c r="A3782" i="17"/>
  <c r="A3781" i="17"/>
  <c r="A3780" i="17"/>
  <c r="A3779" i="17"/>
  <c r="A3778" i="17"/>
  <c r="A3777" i="17"/>
  <c r="A3776" i="17"/>
  <c r="A3775" i="17"/>
  <c r="A3774" i="17"/>
  <c r="A3773" i="17"/>
  <c r="A3772" i="17"/>
  <c r="A3771" i="17"/>
  <c r="A3770" i="17"/>
  <c r="A3769" i="17"/>
  <c r="A3768" i="17"/>
  <c r="A3767" i="17"/>
  <c r="A3766" i="17"/>
  <c r="A3765" i="17"/>
  <c r="A3764" i="17"/>
  <c r="A3763" i="17"/>
  <c r="A3762" i="17"/>
  <c r="A3761" i="17"/>
  <c r="A3760" i="17"/>
  <c r="A3759" i="17"/>
  <c r="A3758" i="17"/>
  <c r="A3757" i="17"/>
  <c r="A3756" i="17"/>
  <c r="A3755" i="17"/>
  <c r="A3754" i="17"/>
  <c r="A3753" i="17"/>
  <c r="A3752" i="17"/>
  <c r="A3751" i="17"/>
  <c r="A3750" i="17"/>
  <c r="A3749" i="17"/>
  <c r="A3748" i="17"/>
  <c r="A3747" i="17"/>
  <c r="A3746" i="17"/>
  <c r="A3745" i="17"/>
  <c r="A3744" i="17"/>
  <c r="A3743" i="17"/>
  <c r="A3742" i="17"/>
  <c r="A3741" i="17"/>
  <c r="A3740" i="17"/>
  <c r="A3739" i="17"/>
  <c r="A3738" i="17"/>
  <c r="A3737" i="17"/>
  <c r="A3736" i="17"/>
  <c r="A3735" i="17"/>
  <c r="A3734" i="17"/>
  <c r="A3733" i="17"/>
  <c r="A3732" i="17"/>
  <c r="A3731" i="17"/>
  <c r="A3730" i="17"/>
  <c r="A3729" i="17"/>
  <c r="A3728" i="17"/>
  <c r="A3727" i="17"/>
  <c r="A3726" i="17"/>
  <c r="A3725" i="17"/>
  <c r="A3724" i="17"/>
  <c r="A3723" i="17"/>
  <c r="A3722" i="17"/>
  <c r="A3721" i="17"/>
  <c r="A3720" i="17"/>
  <c r="A3719" i="17"/>
  <c r="A3718" i="17"/>
  <c r="A3717" i="17"/>
  <c r="A3716" i="17"/>
  <c r="A3715" i="17"/>
  <c r="A3714" i="17"/>
  <c r="A3713" i="17"/>
  <c r="A3712" i="17"/>
  <c r="A3711" i="17"/>
  <c r="A3710" i="17"/>
  <c r="A3709" i="17"/>
  <c r="A3708" i="17"/>
  <c r="A3707" i="17"/>
  <c r="A3706" i="17"/>
  <c r="A3705" i="17"/>
  <c r="A3704" i="17"/>
  <c r="A3703" i="17"/>
  <c r="A3702" i="17"/>
  <c r="A3701" i="17"/>
  <c r="A3700" i="17"/>
  <c r="A3699" i="17"/>
  <c r="A3698" i="17"/>
  <c r="A3697" i="17"/>
  <c r="A3696" i="17"/>
  <c r="A3695" i="17"/>
  <c r="A3694" i="17"/>
  <c r="A3693" i="17"/>
  <c r="A3692" i="17"/>
  <c r="A3691" i="17"/>
  <c r="A3690" i="17"/>
  <c r="A3689" i="17"/>
  <c r="A3688" i="17"/>
  <c r="A3687" i="17"/>
  <c r="A3686" i="17"/>
  <c r="A3685" i="17"/>
  <c r="A3684" i="17"/>
  <c r="A3683" i="17"/>
  <c r="A3682" i="17"/>
  <c r="A3681" i="17"/>
  <c r="A3680" i="17"/>
  <c r="A3679" i="17"/>
  <c r="A3678" i="17"/>
  <c r="A3677" i="17"/>
  <c r="A3676" i="17"/>
  <c r="A3675" i="17"/>
  <c r="A3674" i="17"/>
  <c r="A3673" i="17"/>
  <c r="A3672" i="17"/>
  <c r="A3671" i="17"/>
  <c r="A3670" i="17"/>
  <c r="A3669" i="17"/>
  <c r="A3668" i="17"/>
  <c r="A3667" i="17"/>
  <c r="A3666" i="17"/>
  <c r="A3665" i="17"/>
  <c r="A3664" i="17"/>
  <c r="A3663" i="17"/>
  <c r="A3662" i="17"/>
  <c r="A3661" i="17"/>
  <c r="A3660" i="17"/>
  <c r="A3659" i="17"/>
  <c r="A3658" i="17"/>
  <c r="A3657" i="17"/>
  <c r="A3656" i="17"/>
  <c r="A3655" i="17"/>
  <c r="A3654" i="17"/>
  <c r="A3653" i="17"/>
  <c r="A3652" i="17"/>
  <c r="A3651" i="17"/>
  <c r="A3650" i="17"/>
  <c r="A3649" i="17"/>
  <c r="A3648" i="17"/>
  <c r="A3647" i="17"/>
  <c r="A3646" i="17"/>
  <c r="A3645" i="17"/>
  <c r="A3644" i="17"/>
  <c r="A3643" i="17"/>
  <c r="A3642" i="17"/>
  <c r="A3641" i="17"/>
  <c r="A3640" i="17"/>
  <c r="A3639" i="17"/>
  <c r="A3638" i="17"/>
  <c r="A3637" i="17"/>
  <c r="A3636" i="17"/>
  <c r="A3635" i="17"/>
  <c r="A3634" i="17"/>
  <c r="A3633" i="17"/>
  <c r="A3632" i="17"/>
  <c r="A3631" i="17"/>
  <c r="A3630" i="17"/>
  <c r="A3629" i="17"/>
  <c r="A3628" i="17"/>
  <c r="A3627" i="17"/>
  <c r="A3626" i="17"/>
  <c r="A3625" i="17"/>
  <c r="A3624" i="17"/>
  <c r="A3623" i="17"/>
  <c r="A3622" i="17"/>
  <c r="A3621" i="17"/>
  <c r="A3620" i="17"/>
  <c r="A3619" i="17"/>
  <c r="A3618" i="17"/>
  <c r="A3617" i="17"/>
  <c r="A3616" i="17"/>
  <c r="A3615" i="17"/>
  <c r="A3614" i="17"/>
  <c r="A3613" i="17"/>
  <c r="A3612" i="17"/>
  <c r="A3611" i="17"/>
  <c r="A3610" i="17"/>
  <c r="A3609" i="17"/>
  <c r="A3608" i="17"/>
  <c r="A3607" i="17"/>
  <c r="A3606" i="17"/>
  <c r="A3605" i="17"/>
  <c r="A3604" i="17"/>
  <c r="A3603" i="17"/>
  <c r="A3602" i="17"/>
  <c r="A3601" i="17"/>
  <c r="A3600" i="17"/>
  <c r="A3599" i="17"/>
  <c r="A3598" i="17"/>
  <c r="A3597" i="17"/>
  <c r="A3596" i="17"/>
  <c r="A3595" i="17"/>
  <c r="A3594" i="17"/>
  <c r="A3593" i="17"/>
  <c r="A3592" i="17"/>
  <c r="A3591" i="17"/>
  <c r="A3590" i="17"/>
  <c r="A3589" i="17"/>
  <c r="A3588" i="17"/>
  <c r="A3587" i="17"/>
  <c r="A3586" i="17"/>
  <c r="A3585" i="17"/>
  <c r="A3584" i="17"/>
  <c r="A3583" i="17"/>
  <c r="A3582" i="17"/>
  <c r="A3581" i="17"/>
  <c r="A3580" i="17"/>
  <c r="A3579" i="17"/>
  <c r="A3578" i="17"/>
  <c r="A3577" i="17"/>
  <c r="A3576" i="17"/>
  <c r="A3575" i="17"/>
  <c r="A3574" i="17"/>
  <c r="A3573" i="17"/>
  <c r="A3572" i="17"/>
  <c r="A3571" i="17"/>
  <c r="A3570" i="17"/>
  <c r="A3569" i="17"/>
  <c r="A3568" i="17"/>
  <c r="A3567" i="17"/>
  <c r="A3566" i="17"/>
  <c r="A3565" i="17"/>
  <c r="A3564" i="17"/>
  <c r="A3563" i="17"/>
  <c r="A3562" i="17"/>
  <c r="A3561" i="17"/>
  <c r="A3560" i="17"/>
  <c r="A3559" i="17"/>
  <c r="A3558" i="17"/>
  <c r="A3557" i="17"/>
  <c r="A3556" i="17"/>
  <c r="A3555" i="17"/>
  <c r="A3554" i="17"/>
  <c r="A3553" i="17"/>
  <c r="A3552" i="17"/>
  <c r="A3551" i="17"/>
  <c r="A3550" i="17"/>
  <c r="A3549" i="17"/>
  <c r="A3548" i="17"/>
  <c r="A3547" i="17"/>
  <c r="A3546" i="17"/>
  <c r="A3545" i="17"/>
  <c r="A3544" i="17"/>
  <c r="A3543" i="17"/>
  <c r="A3542" i="17"/>
  <c r="A3541" i="17"/>
  <c r="A3540" i="17"/>
  <c r="A3539" i="17"/>
  <c r="A3538" i="17"/>
  <c r="A3537" i="17"/>
  <c r="A3536" i="17"/>
  <c r="A3535" i="17"/>
  <c r="A3534" i="17"/>
  <c r="A3533" i="17"/>
  <c r="A3532" i="17"/>
  <c r="A3531" i="17"/>
  <c r="A3530" i="17"/>
  <c r="A3529" i="17"/>
  <c r="A3528" i="17"/>
  <c r="A3527" i="17"/>
  <c r="A3526" i="17"/>
  <c r="A3525" i="17"/>
  <c r="A3524" i="17"/>
  <c r="A3523" i="17"/>
  <c r="A3522" i="17"/>
  <c r="A3521" i="17"/>
  <c r="A3520" i="17"/>
  <c r="A3519" i="17"/>
  <c r="A3518" i="17"/>
  <c r="A3517" i="17"/>
  <c r="A3516" i="17"/>
  <c r="A3515" i="17"/>
  <c r="A3514" i="17"/>
  <c r="A3513" i="17"/>
  <c r="A3512" i="17"/>
  <c r="A3511" i="17"/>
  <c r="A3510" i="17"/>
  <c r="A3509" i="17"/>
  <c r="A3508" i="17"/>
  <c r="A3507" i="17"/>
  <c r="A3506" i="17"/>
  <c r="A3505" i="17"/>
  <c r="A3504" i="17"/>
  <c r="A3503" i="17"/>
  <c r="A3502" i="17"/>
  <c r="A3501" i="17"/>
  <c r="A3500" i="17"/>
  <c r="A3499" i="17"/>
  <c r="A3498" i="17"/>
  <c r="A3497" i="17"/>
  <c r="A3496" i="17"/>
  <c r="A3495" i="17"/>
  <c r="A3494" i="17"/>
  <c r="A3493" i="17"/>
  <c r="A3492" i="17"/>
  <c r="A3491" i="17"/>
  <c r="A3490" i="17"/>
  <c r="A3489" i="17"/>
  <c r="A3488" i="17"/>
  <c r="A3487" i="17"/>
  <c r="A3486" i="17"/>
  <c r="A3485" i="17"/>
  <c r="A3484" i="17"/>
  <c r="A3483" i="17"/>
  <c r="A3482" i="17"/>
  <c r="A3481" i="17"/>
  <c r="A3480" i="17"/>
  <c r="A3479" i="17"/>
  <c r="A3478" i="17"/>
  <c r="A3477" i="17"/>
  <c r="A3476" i="17"/>
  <c r="A3475" i="17"/>
  <c r="A3474" i="17"/>
  <c r="A3473" i="17"/>
  <c r="A3472" i="17"/>
  <c r="A3471" i="17"/>
  <c r="A3470" i="17"/>
  <c r="A3469" i="17"/>
  <c r="A3468" i="17"/>
  <c r="A3467" i="17"/>
  <c r="A3466" i="17"/>
  <c r="A3465" i="17"/>
  <c r="A3464" i="17"/>
  <c r="A3463" i="17"/>
  <c r="A3462" i="17"/>
  <c r="A3461" i="17"/>
  <c r="A3460" i="17"/>
  <c r="A3459" i="17"/>
  <c r="A3458" i="17"/>
  <c r="A3457" i="17"/>
  <c r="A3456" i="17"/>
  <c r="A3455" i="17"/>
  <c r="A3454" i="17"/>
  <c r="A3453" i="17"/>
  <c r="A3452" i="17"/>
  <c r="A3451" i="17"/>
  <c r="A3450" i="17"/>
  <c r="A3449" i="17"/>
  <c r="A3448" i="17"/>
  <c r="A3447" i="17"/>
  <c r="A3446" i="17"/>
  <c r="A3445" i="17"/>
  <c r="A3444" i="17"/>
  <c r="A3443" i="17"/>
  <c r="A3442" i="17"/>
  <c r="A3441" i="17"/>
  <c r="A3440" i="17"/>
  <c r="A3439" i="17"/>
  <c r="A3438" i="17"/>
  <c r="A3437" i="17"/>
  <c r="A3436" i="17"/>
  <c r="A3435" i="17"/>
  <c r="A3434" i="17"/>
  <c r="A3433" i="17"/>
  <c r="A3432" i="17"/>
  <c r="A3431" i="17"/>
  <c r="A3430" i="17"/>
  <c r="A3429" i="17"/>
  <c r="A3428" i="17"/>
  <c r="A3427" i="17"/>
  <c r="A3426" i="17"/>
  <c r="A3425" i="17"/>
  <c r="A3424" i="17"/>
  <c r="A3423" i="17"/>
  <c r="A3422" i="17"/>
  <c r="A3421" i="17"/>
  <c r="A3420" i="17"/>
  <c r="A3419" i="17"/>
  <c r="A3418" i="17"/>
  <c r="A3417" i="17"/>
  <c r="A3416" i="17"/>
  <c r="A3415" i="17"/>
  <c r="A3414" i="17"/>
  <c r="A3413" i="17"/>
  <c r="A3412" i="17"/>
  <c r="A3411" i="17"/>
  <c r="A3410" i="17"/>
  <c r="A3409" i="17"/>
  <c r="A3408" i="17"/>
  <c r="A3407" i="17"/>
  <c r="A3406" i="17"/>
  <c r="A3405" i="17"/>
  <c r="A3404" i="17"/>
  <c r="A3403" i="17"/>
  <c r="A3402" i="17"/>
  <c r="A3401" i="17"/>
  <c r="A3400" i="17"/>
  <c r="A3399" i="17"/>
  <c r="A3398" i="17"/>
  <c r="A3397" i="17"/>
  <c r="A3396" i="17"/>
  <c r="A3395" i="17"/>
  <c r="A3394" i="17"/>
  <c r="A3393" i="17"/>
  <c r="A3392" i="17"/>
  <c r="A3391" i="17"/>
  <c r="A3390" i="17"/>
  <c r="A3389" i="17"/>
  <c r="A3388" i="17"/>
  <c r="A3387" i="17"/>
  <c r="A3386" i="17"/>
  <c r="A3385" i="17"/>
  <c r="A3384" i="17"/>
  <c r="A3383" i="17"/>
  <c r="A3382" i="17"/>
  <c r="A3381" i="17"/>
  <c r="A3380" i="17"/>
  <c r="A3379" i="17"/>
  <c r="A3378" i="17"/>
  <c r="A3377" i="17"/>
  <c r="A3376" i="17"/>
  <c r="A3375" i="17"/>
  <c r="A3374" i="17"/>
  <c r="A3373" i="17"/>
  <c r="A3372" i="17"/>
  <c r="A3371" i="17"/>
  <c r="A3370" i="17"/>
  <c r="A3369" i="17"/>
  <c r="A3368" i="17"/>
  <c r="A3367" i="17"/>
  <c r="A3366" i="17"/>
  <c r="A3365" i="17"/>
  <c r="A3364" i="17"/>
  <c r="A3363" i="17"/>
  <c r="A3362" i="17"/>
  <c r="A3361" i="17"/>
  <c r="A3360" i="17"/>
  <c r="A3359" i="17"/>
  <c r="A3358" i="17"/>
  <c r="A3357" i="17"/>
  <c r="A3356" i="17"/>
  <c r="A3355" i="17"/>
  <c r="A3354" i="17"/>
  <c r="A3353" i="17"/>
  <c r="A3352" i="17"/>
  <c r="A3351" i="17"/>
  <c r="A3350" i="17"/>
  <c r="A3349" i="17"/>
  <c r="A3348" i="17"/>
  <c r="A3347" i="17"/>
  <c r="A3346" i="17"/>
  <c r="A3345" i="17"/>
  <c r="A3344" i="17"/>
  <c r="A3343" i="17"/>
  <c r="A3342" i="17"/>
  <c r="A3341" i="17"/>
  <c r="A3340" i="17"/>
  <c r="A3339" i="17"/>
  <c r="A3338" i="17"/>
  <c r="A3337" i="17"/>
  <c r="A3336" i="17"/>
  <c r="A3335" i="17"/>
  <c r="A3334" i="17"/>
  <c r="A3333" i="17"/>
  <c r="A3332" i="17"/>
  <c r="A3331" i="17"/>
  <c r="A3330" i="17"/>
  <c r="A3329" i="17"/>
  <c r="A3328" i="17"/>
  <c r="A3327" i="17"/>
  <c r="A3326" i="17"/>
  <c r="A3325" i="17"/>
  <c r="A3324" i="17"/>
  <c r="A3323" i="17"/>
  <c r="A3322" i="17"/>
  <c r="A3321" i="17"/>
  <c r="A3320" i="17"/>
  <c r="A3319" i="17"/>
  <c r="A3318" i="17"/>
  <c r="A3317" i="17"/>
  <c r="A3316" i="17"/>
  <c r="A3315" i="17"/>
  <c r="A3314" i="17"/>
  <c r="A3313" i="17"/>
  <c r="A3312" i="17"/>
  <c r="A3311" i="17"/>
  <c r="A3310" i="17"/>
  <c r="A3309" i="17"/>
  <c r="A3308" i="17"/>
  <c r="A3307" i="17"/>
  <c r="A3306" i="17"/>
  <c r="A3305" i="17"/>
  <c r="A3304" i="17"/>
  <c r="A3303" i="17"/>
  <c r="A3302" i="17"/>
  <c r="A3301" i="17"/>
  <c r="A3300" i="17"/>
  <c r="A3299" i="17"/>
  <c r="A3298" i="17"/>
  <c r="A3297" i="17"/>
  <c r="A3296" i="17"/>
  <c r="A3295" i="17"/>
  <c r="A3294" i="17"/>
  <c r="A3293" i="17"/>
  <c r="A3292" i="17"/>
  <c r="A3291" i="17"/>
  <c r="A3290" i="17"/>
  <c r="A3289" i="17"/>
  <c r="A3288" i="17"/>
  <c r="A3287" i="17"/>
  <c r="A3286" i="17"/>
  <c r="A3285" i="17"/>
  <c r="A3284" i="17"/>
  <c r="A3283" i="17"/>
  <c r="A3282" i="17"/>
  <c r="A3281" i="17"/>
  <c r="A3280" i="17"/>
  <c r="A3279" i="17"/>
  <c r="A3278" i="17"/>
  <c r="A3277" i="17"/>
  <c r="A3276" i="17"/>
  <c r="A3275" i="17"/>
  <c r="A3274" i="17"/>
  <c r="A3273" i="17"/>
  <c r="A3272" i="17"/>
  <c r="A3271" i="17"/>
  <c r="A3270" i="17"/>
  <c r="A3269" i="17"/>
  <c r="A3268" i="17"/>
  <c r="A3267" i="17"/>
  <c r="A3266" i="17"/>
  <c r="A3265" i="17"/>
  <c r="A3264" i="17"/>
  <c r="A3263" i="17"/>
  <c r="A3262" i="17"/>
  <c r="A3261" i="17"/>
  <c r="A3260" i="17"/>
  <c r="A3259" i="17"/>
  <c r="A3258" i="17"/>
  <c r="A3257" i="17"/>
  <c r="A3256" i="17"/>
  <c r="A3255" i="17"/>
  <c r="A3254" i="17"/>
  <c r="A3253" i="17"/>
  <c r="A3252" i="17"/>
  <c r="A3251" i="17"/>
  <c r="A3250" i="17"/>
  <c r="A3249" i="17"/>
  <c r="A3248" i="17"/>
  <c r="A3247" i="17"/>
  <c r="A3246" i="17"/>
  <c r="A3245" i="17"/>
  <c r="A3244" i="17"/>
  <c r="A3243" i="17"/>
  <c r="A3242" i="17"/>
  <c r="A3241" i="17"/>
  <c r="A3240" i="17"/>
  <c r="A3239" i="17"/>
  <c r="A3238" i="17"/>
  <c r="A3237" i="17"/>
  <c r="A3236" i="17"/>
  <c r="A3235" i="17"/>
  <c r="A3234" i="17"/>
  <c r="A3233" i="17"/>
  <c r="A3232" i="17"/>
  <c r="A3231" i="17"/>
  <c r="A3230" i="17"/>
  <c r="A3229" i="17"/>
  <c r="A3228" i="17"/>
  <c r="A3227" i="17"/>
  <c r="A3226" i="17"/>
  <c r="A3225" i="17"/>
  <c r="A3224" i="17"/>
  <c r="A3223" i="17"/>
  <c r="A3222" i="17"/>
  <c r="A3221" i="17"/>
  <c r="A3220" i="17"/>
  <c r="A3219" i="17"/>
  <c r="A3218" i="17"/>
  <c r="A3217" i="17"/>
  <c r="A3216" i="17"/>
  <c r="A3215" i="17"/>
  <c r="A3214" i="17"/>
  <c r="A3213" i="17"/>
  <c r="A3212" i="17"/>
  <c r="A3211" i="17"/>
  <c r="A3210" i="17"/>
  <c r="A3209" i="17"/>
  <c r="A3208" i="17"/>
  <c r="A3207" i="17"/>
  <c r="A3206" i="17"/>
  <c r="A3205" i="17"/>
  <c r="A3204" i="17"/>
  <c r="A3203" i="17"/>
  <c r="A3202" i="17"/>
  <c r="A3201" i="17"/>
  <c r="A3200" i="17"/>
  <c r="A3199" i="17"/>
  <c r="A3198" i="17"/>
  <c r="A3197" i="17"/>
  <c r="A3196" i="17"/>
  <c r="A3195" i="17"/>
  <c r="A3194" i="17"/>
  <c r="A3193" i="17"/>
  <c r="A3192" i="17"/>
  <c r="A3191" i="17"/>
  <c r="A3190" i="17"/>
  <c r="A3189" i="17"/>
  <c r="A3188" i="17"/>
  <c r="A3187" i="17"/>
  <c r="A3186" i="17"/>
  <c r="A3185" i="17"/>
  <c r="A3184" i="17"/>
  <c r="A3183" i="17"/>
  <c r="A3182" i="17"/>
  <c r="A3181" i="17"/>
  <c r="A3180" i="17"/>
  <c r="A3179" i="17"/>
  <c r="A3178" i="17"/>
  <c r="A3177" i="17"/>
  <c r="A3176" i="17"/>
  <c r="A3175" i="17"/>
  <c r="A3174" i="17"/>
  <c r="A3173" i="17"/>
  <c r="A3172" i="17"/>
  <c r="A3171" i="17"/>
  <c r="A3170" i="17"/>
  <c r="A3169" i="17"/>
  <c r="A3168" i="17"/>
  <c r="A3167" i="17"/>
  <c r="A3166" i="17"/>
  <c r="A3165" i="17"/>
  <c r="A3164" i="17"/>
  <c r="A3163" i="17"/>
  <c r="A3162" i="17"/>
  <c r="A3161" i="17"/>
  <c r="A3160" i="17"/>
  <c r="A3159" i="17"/>
  <c r="A3158" i="17"/>
  <c r="A3157" i="17"/>
  <c r="A3156" i="17"/>
  <c r="A3155" i="17"/>
  <c r="A3154" i="17"/>
  <c r="A3153" i="17"/>
  <c r="A3152" i="17"/>
  <c r="A3151" i="17"/>
  <c r="A3150" i="17"/>
  <c r="A3149" i="17"/>
  <c r="A3148" i="17"/>
  <c r="A3147" i="17"/>
  <c r="A3146" i="17"/>
  <c r="A3145" i="17"/>
  <c r="A3144" i="17"/>
  <c r="A3143" i="17"/>
  <c r="A3142" i="17"/>
  <c r="A3141" i="17"/>
  <c r="A3140" i="17"/>
  <c r="A3139" i="17"/>
  <c r="A3138" i="17"/>
  <c r="A3137" i="17"/>
  <c r="A3136" i="17"/>
  <c r="A3135" i="17"/>
  <c r="A3134" i="17"/>
  <c r="A3133" i="17"/>
  <c r="A3132" i="17"/>
  <c r="A3131" i="17"/>
  <c r="A3130" i="17"/>
  <c r="A3129" i="17"/>
  <c r="A3128" i="17"/>
  <c r="A3127" i="17"/>
  <c r="A3126" i="17"/>
  <c r="A3125" i="17"/>
  <c r="A3124" i="17"/>
  <c r="A3123" i="17"/>
  <c r="A3122" i="17"/>
  <c r="A3121" i="17"/>
  <c r="A3120" i="17"/>
  <c r="A3119" i="17"/>
  <c r="A3118" i="17"/>
  <c r="A3117" i="17"/>
  <c r="A3116" i="17"/>
  <c r="A3115" i="17"/>
  <c r="A3114" i="17"/>
  <c r="A3113" i="17"/>
  <c r="A3112" i="17"/>
  <c r="A3111" i="17"/>
  <c r="A3110" i="17"/>
  <c r="A3109" i="17"/>
  <c r="A3108" i="17"/>
  <c r="A3107" i="17"/>
  <c r="A3106" i="17"/>
  <c r="A3105" i="17"/>
  <c r="A3104" i="17"/>
  <c r="A3103" i="17"/>
  <c r="A3102" i="17"/>
  <c r="A3101" i="17"/>
  <c r="A3100" i="17"/>
  <c r="A3099" i="17"/>
  <c r="A3098" i="17"/>
  <c r="A3097" i="17"/>
  <c r="A3096" i="17"/>
  <c r="A3095" i="17"/>
  <c r="A3094" i="17"/>
  <c r="A3093" i="17"/>
  <c r="A3092" i="17"/>
  <c r="A3091" i="17"/>
  <c r="A3090" i="17"/>
  <c r="A3089" i="17"/>
  <c r="A3088" i="17"/>
  <c r="A3087" i="17"/>
  <c r="A3086" i="17"/>
  <c r="A3085" i="17"/>
  <c r="A3084" i="17"/>
  <c r="A3083" i="17"/>
  <c r="A3082" i="17"/>
  <c r="A3081" i="17"/>
  <c r="A3080" i="17"/>
  <c r="A3079" i="17"/>
  <c r="A3078" i="17"/>
  <c r="A3077" i="17"/>
  <c r="A3076" i="17"/>
  <c r="A3075" i="17"/>
  <c r="A3074" i="17"/>
  <c r="A3073" i="17"/>
  <c r="A3072" i="17"/>
  <c r="A3071" i="17"/>
  <c r="A3070" i="17"/>
  <c r="A3069" i="17"/>
  <c r="A3068" i="17"/>
  <c r="A3067" i="17"/>
  <c r="A3066" i="17"/>
  <c r="A3065" i="17"/>
  <c r="A3064" i="17"/>
  <c r="A3063" i="17"/>
  <c r="A3062" i="17"/>
  <c r="A3061" i="17"/>
  <c r="A3060" i="17"/>
  <c r="A3059" i="17"/>
  <c r="A3058" i="17"/>
  <c r="A3057" i="17"/>
  <c r="A3056" i="17"/>
  <c r="A3055" i="17"/>
  <c r="A3054" i="17"/>
  <c r="A3053" i="17"/>
  <c r="A3052" i="17"/>
  <c r="A3051" i="17"/>
  <c r="A3050" i="17"/>
  <c r="A3049" i="17"/>
  <c r="A3048" i="17"/>
  <c r="A3047" i="17"/>
  <c r="A3046" i="17"/>
  <c r="A3045" i="17"/>
  <c r="A3044" i="17"/>
  <c r="A3043" i="17"/>
  <c r="A3042" i="17"/>
  <c r="A3041" i="17"/>
  <c r="A3040" i="17"/>
  <c r="A3039" i="17"/>
  <c r="A3038" i="17"/>
  <c r="A3037" i="17"/>
  <c r="A3036" i="17"/>
  <c r="A3035" i="17"/>
  <c r="A3034" i="17"/>
  <c r="A3033" i="17"/>
  <c r="A3032" i="17"/>
  <c r="A3031" i="17"/>
  <c r="A3030" i="17"/>
  <c r="A3029" i="17"/>
  <c r="A3028" i="17"/>
  <c r="A3027" i="17"/>
  <c r="A3026" i="17"/>
  <c r="A3025" i="17"/>
  <c r="A3024" i="17"/>
  <c r="A3023" i="17"/>
  <c r="A3022" i="17"/>
  <c r="A3021" i="17"/>
  <c r="A3020" i="17"/>
  <c r="A3019" i="17"/>
  <c r="A3018" i="17"/>
  <c r="A3017" i="17"/>
  <c r="A3016" i="17"/>
  <c r="A3015" i="17"/>
  <c r="A3014" i="17"/>
  <c r="A3013" i="17"/>
  <c r="A3012" i="17"/>
  <c r="A3011" i="17"/>
  <c r="A3010" i="17"/>
  <c r="A3009" i="17"/>
  <c r="A3008" i="17"/>
  <c r="A3007" i="17"/>
  <c r="A3006" i="17"/>
  <c r="A3005" i="17"/>
  <c r="A3004" i="17"/>
  <c r="A3003" i="17"/>
  <c r="A3002" i="17"/>
  <c r="A3001" i="17"/>
  <c r="A3000" i="17"/>
  <c r="A2999" i="17"/>
  <c r="A2998" i="17"/>
  <c r="A2997" i="17"/>
  <c r="A2996" i="17"/>
  <c r="A2995" i="17"/>
  <c r="A2994" i="17"/>
  <c r="A2993" i="17"/>
  <c r="A2992" i="17"/>
  <c r="A2991" i="17"/>
  <c r="A2990" i="17"/>
  <c r="A2989" i="17"/>
  <c r="A2988" i="17"/>
  <c r="A2987" i="17"/>
  <c r="A2986" i="17"/>
  <c r="A2985" i="17"/>
  <c r="A2984" i="17"/>
  <c r="A2983" i="17"/>
  <c r="A2982" i="17"/>
  <c r="A2981" i="17"/>
  <c r="A2980" i="17"/>
  <c r="A2979" i="17"/>
  <c r="A2978" i="17"/>
  <c r="A2977" i="17"/>
  <c r="A2976" i="17"/>
  <c r="A2975" i="17"/>
  <c r="A2974" i="17"/>
  <c r="A2973" i="17"/>
  <c r="A2972" i="17"/>
  <c r="A2971" i="17"/>
  <c r="A2970" i="17"/>
  <c r="A2969" i="17"/>
  <c r="A2968" i="17"/>
  <c r="A2967" i="17"/>
  <c r="A2966" i="17"/>
  <c r="A2965" i="17"/>
  <c r="A2964" i="17"/>
  <c r="A2963" i="17"/>
  <c r="A2962" i="17"/>
  <c r="A2961" i="17"/>
  <c r="A2960" i="17"/>
  <c r="A2959" i="17"/>
  <c r="A2958" i="17"/>
  <c r="A2957" i="17"/>
  <c r="A2956" i="17"/>
  <c r="A2955" i="17"/>
  <c r="A2954" i="17"/>
  <c r="A2953" i="17"/>
  <c r="A2952" i="17"/>
  <c r="A2951" i="17"/>
  <c r="A2950" i="17"/>
  <c r="A2949" i="17"/>
  <c r="A2948" i="17"/>
  <c r="A2947" i="17"/>
  <c r="A2946" i="17"/>
  <c r="A2945" i="17"/>
  <c r="A2944" i="17"/>
  <c r="A2943" i="17"/>
  <c r="A2942" i="17"/>
  <c r="A2941" i="17"/>
  <c r="A2940" i="17"/>
  <c r="A2939" i="17"/>
  <c r="A2938" i="17"/>
  <c r="A2937" i="17"/>
  <c r="A2936" i="17"/>
  <c r="A2935" i="17"/>
  <c r="A2934" i="17"/>
  <c r="A2933" i="17"/>
  <c r="A2932" i="17"/>
  <c r="A2931" i="17"/>
  <c r="A2930" i="17"/>
  <c r="A2929" i="17"/>
  <c r="A2928" i="17"/>
  <c r="A2927" i="17"/>
  <c r="A2926" i="17"/>
  <c r="A2925" i="17"/>
  <c r="A2924" i="17"/>
  <c r="A2923" i="17"/>
  <c r="A2922" i="17"/>
  <c r="A2921" i="17"/>
  <c r="A2920" i="17"/>
  <c r="A2919" i="17"/>
  <c r="A2918" i="17"/>
  <c r="A2917" i="17"/>
  <c r="A2916" i="17"/>
  <c r="A2915" i="17"/>
  <c r="A2914" i="17"/>
  <c r="A2913" i="17"/>
  <c r="A2912" i="17"/>
  <c r="A2911" i="17"/>
  <c r="A2910" i="17"/>
  <c r="A2909" i="17"/>
  <c r="A2908" i="17"/>
  <c r="A2907" i="17"/>
  <c r="A2906" i="17"/>
  <c r="A2905" i="17"/>
  <c r="A2904" i="17"/>
  <c r="A2903" i="17"/>
  <c r="A2902" i="17"/>
  <c r="A2901" i="17"/>
  <c r="A2900" i="17"/>
  <c r="A2899" i="17"/>
  <c r="A2898" i="17"/>
  <c r="A2897" i="17"/>
  <c r="A2896" i="17"/>
  <c r="A2895" i="17"/>
  <c r="A2894" i="17"/>
  <c r="A2893" i="17"/>
  <c r="A2892" i="17"/>
  <c r="A2891" i="17"/>
  <c r="A2890" i="17"/>
  <c r="A2889" i="17"/>
  <c r="A2888" i="17"/>
  <c r="A2887" i="17"/>
  <c r="A2886" i="17"/>
  <c r="A2885" i="17"/>
  <c r="A2884" i="17"/>
  <c r="A2883" i="17"/>
  <c r="A2882" i="17"/>
  <c r="A2881" i="17"/>
  <c r="A2880" i="17"/>
  <c r="A2879" i="17"/>
  <c r="A2878" i="17"/>
  <c r="A2877" i="17"/>
  <c r="A2876" i="17"/>
  <c r="A2875" i="17"/>
  <c r="A2874" i="17"/>
  <c r="A2873" i="17"/>
  <c r="A2872" i="17"/>
  <c r="A2871" i="17"/>
  <c r="A2870" i="17"/>
  <c r="A2869" i="17"/>
  <c r="A2868" i="17"/>
  <c r="A2867" i="17"/>
  <c r="A2866" i="17"/>
  <c r="A2865" i="17"/>
  <c r="A2864" i="17"/>
  <c r="A2863" i="17"/>
  <c r="A2862" i="17"/>
  <c r="A2861" i="17"/>
  <c r="A2860" i="17"/>
  <c r="A2859" i="17"/>
  <c r="A2858" i="17"/>
  <c r="A2857" i="17"/>
  <c r="A2856" i="17"/>
  <c r="A2855" i="17"/>
  <c r="A2854" i="17"/>
  <c r="A2853" i="17"/>
  <c r="A2852" i="17"/>
  <c r="A2851" i="17"/>
  <c r="A2850" i="17"/>
  <c r="A2849" i="17"/>
  <c r="A2848" i="17"/>
  <c r="A2847" i="17"/>
  <c r="A2846" i="17"/>
  <c r="A2845" i="17"/>
  <c r="A2844" i="17"/>
  <c r="A2843" i="17"/>
  <c r="A2842" i="17"/>
  <c r="A2841" i="17"/>
  <c r="A2840" i="17"/>
  <c r="A2839" i="17"/>
  <c r="A2838" i="17"/>
  <c r="A2837" i="17"/>
  <c r="A2836" i="17"/>
  <c r="A2835" i="17"/>
  <c r="A2834" i="17"/>
  <c r="A2833" i="17"/>
  <c r="A2832" i="17"/>
  <c r="A2831" i="17"/>
  <c r="A2830" i="17"/>
  <c r="A2829" i="17"/>
  <c r="A2828" i="17"/>
  <c r="A2827" i="17"/>
  <c r="A2826" i="17"/>
  <c r="A2825" i="17"/>
  <c r="A2824" i="17"/>
  <c r="A2823" i="17"/>
  <c r="A2822" i="17"/>
  <c r="A2821" i="17"/>
  <c r="A2820" i="17"/>
  <c r="A2819" i="17"/>
  <c r="A2818" i="17"/>
  <c r="A2817" i="17"/>
  <c r="A2816" i="17"/>
  <c r="A2815" i="17"/>
  <c r="A2814" i="17"/>
  <c r="A2813" i="17"/>
  <c r="A2812" i="17"/>
  <c r="A2811" i="17"/>
  <c r="A2810" i="17"/>
  <c r="A2809" i="17"/>
  <c r="A2808" i="17"/>
  <c r="A2807" i="17"/>
  <c r="A2806" i="17"/>
  <c r="A2805" i="17"/>
  <c r="A2804" i="17"/>
  <c r="A2803" i="17"/>
  <c r="A2802" i="17"/>
  <c r="A2801" i="17"/>
  <c r="A2800" i="17"/>
  <c r="A2799" i="17"/>
  <c r="A2798" i="17"/>
  <c r="A2797" i="17"/>
  <c r="A2796" i="17"/>
  <c r="A2795" i="17"/>
  <c r="A2794" i="17"/>
  <c r="A2793" i="17"/>
  <c r="A2792" i="17"/>
  <c r="A2791" i="17"/>
  <c r="A2790" i="17"/>
  <c r="A2789" i="17"/>
  <c r="A2788" i="17"/>
  <c r="A2787" i="17"/>
  <c r="A2786" i="17"/>
  <c r="A2785" i="17"/>
  <c r="A2784" i="17"/>
  <c r="A2783" i="17"/>
  <c r="A2782" i="17"/>
  <c r="A2781" i="17"/>
  <c r="A2780" i="17"/>
  <c r="A2779" i="17"/>
  <c r="A2778" i="17"/>
  <c r="A2777" i="17"/>
  <c r="A2776" i="17"/>
  <c r="A2775" i="17"/>
  <c r="A2774" i="17"/>
  <c r="A2773" i="17"/>
  <c r="A2772" i="17"/>
  <c r="A2771" i="17"/>
  <c r="A2770" i="17"/>
  <c r="A2769" i="17"/>
  <c r="A2768" i="17"/>
  <c r="A2767" i="17"/>
  <c r="A2766" i="17"/>
  <c r="A2765" i="17"/>
  <c r="A2764" i="17"/>
  <c r="A2763" i="17"/>
  <c r="A2762" i="17"/>
  <c r="A2761" i="17"/>
  <c r="A2760" i="17"/>
  <c r="A2759" i="17"/>
  <c r="A2758" i="17"/>
  <c r="A2757" i="17"/>
  <c r="A2756" i="17"/>
  <c r="A2755" i="17"/>
  <c r="A2754" i="17"/>
  <c r="A2753" i="17"/>
  <c r="A2752" i="17"/>
  <c r="A2751" i="17"/>
  <c r="A2750" i="17"/>
  <c r="A2749" i="17"/>
  <c r="A2748" i="17"/>
  <c r="A2747" i="17"/>
  <c r="A2746" i="17"/>
  <c r="A2745" i="17"/>
  <c r="A2744" i="17"/>
  <c r="A2743" i="17"/>
  <c r="A2742" i="17"/>
  <c r="A2741" i="17"/>
  <c r="A2740" i="17"/>
  <c r="A2739" i="17"/>
  <c r="A2738" i="17"/>
  <c r="A2737" i="17"/>
  <c r="A2736" i="17"/>
  <c r="A2735" i="17"/>
  <c r="A2734" i="17"/>
  <c r="A2733" i="17"/>
  <c r="A2732" i="17"/>
  <c r="A2731" i="17"/>
  <c r="A2730" i="17"/>
  <c r="A2729" i="17"/>
  <c r="A2728" i="17"/>
  <c r="A2727" i="17"/>
  <c r="A2726" i="17"/>
  <c r="A2725" i="17"/>
  <c r="A2724" i="17"/>
  <c r="A2723" i="17"/>
  <c r="A2722" i="17"/>
  <c r="A2721" i="17"/>
  <c r="A2720" i="17"/>
  <c r="A2719" i="17"/>
  <c r="A2718" i="17"/>
  <c r="A2717" i="17"/>
  <c r="A2716" i="17"/>
  <c r="A2715" i="17"/>
  <c r="A2714" i="17"/>
  <c r="A2713" i="17"/>
  <c r="A2712" i="17"/>
  <c r="A2711" i="17"/>
  <c r="A2710" i="17"/>
  <c r="A2709" i="17"/>
  <c r="A2708" i="17"/>
  <c r="A2707" i="17"/>
  <c r="A2706" i="17"/>
  <c r="A2705" i="17"/>
  <c r="A2704" i="17"/>
  <c r="A2703" i="17"/>
  <c r="A2702" i="17"/>
  <c r="A2701" i="17"/>
  <c r="A2700" i="17"/>
  <c r="A2699" i="17"/>
  <c r="A2698" i="17"/>
  <c r="A2697" i="17"/>
  <c r="A2696" i="17"/>
  <c r="A2695" i="17"/>
  <c r="A2694" i="17"/>
  <c r="A2693" i="17"/>
  <c r="A2692" i="17"/>
  <c r="A2691" i="17"/>
  <c r="A2690" i="17"/>
  <c r="A2689" i="17"/>
  <c r="A2688" i="17"/>
  <c r="A2687" i="17"/>
  <c r="A2686" i="17"/>
  <c r="A2685" i="17"/>
  <c r="A2684" i="17"/>
  <c r="A2683" i="17"/>
  <c r="A2682" i="17"/>
  <c r="A2681" i="17"/>
  <c r="A2680" i="17"/>
  <c r="A2679" i="17"/>
  <c r="A2678" i="17"/>
  <c r="A2677" i="17"/>
  <c r="A2676" i="17"/>
  <c r="A2675" i="17"/>
  <c r="A2674" i="17"/>
  <c r="A2673" i="17"/>
  <c r="A2672" i="17"/>
  <c r="A2671" i="17"/>
  <c r="A2670" i="17"/>
  <c r="A2669" i="17"/>
  <c r="A2668" i="17"/>
  <c r="A2667" i="17"/>
  <c r="A2666" i="17"/>
  <c r="A2665" i="17"/>
  <c r="A2664" i="17"/>
  <c r="A2663" i="17"/>
  <c r="A2662" i="17"/>
  <c r="A2661" i="17"/>
  <c r="A2660" i="17"/>
  <c r="A2659" i="17"/>
  <c r="A2658" i="17"/>
  <c r="A2657" i="17"/>
  <c r="A2656" i="17"/>
  <c r="A2655" i="17"/>
  <c r="A2654" i="17"/>
  <c r="A2653" i="17"/>
  <c r="A2652" i="17"/>
  <c r="A2651" i="17"/>
  <c r="A2650" i="17"/>
  <c r="A2649" i="17"/>
  <c r="A2648" i="17"/>
  <c r="A2647" i="17"/>
  <c r="A2646" i="17"/>
  <c r="A2645" i="17"/>
  <c r="A2644" i="17"/>
  <c r="A2643" i="17"/>
  <c r="A2642" i="17"/>
  <c r="A2641" i="17"/>
  <c r="A2640" i="17"/>
  <c r="A2639" i="17"/>
  <c r="A2638" i="17"/>
  <c r="A2637" i="17"/>
  <c r="A2636" i="17"/>
  <c r="A2635" i="17"/>
  <c r="A2634" i="17"/>
  <c r="A2633" i="17"/>
  <c r="A2632" i="17"/>
  <c r="A2631" i="17"/>
  <c r="A2630" i="17"/>
  <c r="A2629" i="17"/>
  <c r="A2628" i="17"/>
  <c r="A2627" i="17"/>
  <c r="A2626" i="17"/>
  <c r="A2625" i="17"/>
  <c r="A2624" i="17"/>
  <c r="A2623" i="17"/>
  <c r="A2622" i="17"/>
  <c r="A2621" i="17"/>
  <c r="A2620" i="17"/>
  <c r="A2619" i="17"/>
  <c r="A2618" i="17"/>
  <c r="A2617" i="17"/>
  <c r="A2616" i="17"/>
  <c r="A2615" i="17"/>
  <c r="A2614" i="17"/>
  <c r="A2613" i="17"/>
  <c r="A2612" i="17"/>
  <c r="A2611" i="17"/>
  <c r="A2610" i="17"/>
  <c r="A2609" i="17"/>
  <c r="A2608" i="17"/>
  <c r="A2607" i="17"/>
  <c r="A2606" i="17"/>
  <c r="A2605" i="17"/>
  <c r="A2604" i="17"/>
  <c r="A2603" i="17"/>
  <c r="A2602" i="17"/>
  <c r="A2601" i="17"/>
  <c r="A2600" i="17"/>
  <c r="A2599" i="17"/>
  <c r="A2598" i="17"/>
  <c r="A2597" i="17"/>
  <c r="A2596" i="17"/>
  <c r="A2595" i="17"/>
  <c r="A2594" i="17"/>
  <c r="A2593" i="17"/>
  <c r="A2592" i="17"/>
  <c r="A2591" i="17"/>
  <c r="A2590" i="17"/>
  <c r="A2589" i="17"/>
  <c r="A2588" i="17"/>
  <c r="A2587" i="17"/>
  <c r="A2586" i="17"/>
  <c r="A2585" i="17"/>
  <c r="A2584" i="17"/>
  <c r="A2583" i="17"/>
  <c r="A2582" i="17"/>
  <c r="A2581" i="17"/>
  <c r="A2580" i="17"/>
  <c r="A2579" i="17"/>
  <c r="A2578" i="17"/>
  <c r="A2577" i="17"/>
  <c r="A2576" i="17"/>
  <c r="A2575" i="17"/>
  <c r="A2574" i="17"/>
  <c r="A2573" i="17"/>
  <c r="A2572" i="17"/>
  <c r="A2571" i="17"/>
  <c r="A2570" i="17"/>
  <c r="A2569" i="17"/>
  <c r="A2568" i="17"/>
  <c r="A2567" i="17"/>
  <c r="A2566" i="17"/>
  <c r="A2565" i="17"/>
  <c r="A2564" i="17"/>
  <c r="A2563" i="17"/>
  <c r="A2562" i="17"/>
  <c r="A2561" i="17"/>
  <c r="A2560" i="17"/>
  <c r="A2559" i="17"/>
  <c r="A2558" i="17"/>
  <c r="A2557" i="17"/>
  <c r="A2556" i="17"/>
  <c r="A2555" i="17"/>
  <c r="A2554" i="17"/>
  <c r="A2553" i="17"/>
  <c r="A2552" i="17"/>
  <c r="A2551" i="17"/>
  <c r="A2550" i="17"/>
  <c r="A2549" i="17"/>
  <c r="A2548" i="17"/>
  <c r="A2547" i="17"/>
  <c r="A2546" i="17"/>
  <c r="A2545" i="17"/>
  <c r="A2544" i="17"/>
  <c r="A2543" i="17"/>
  <c r="A2542" i="17"/>
  <c r="A2541" i="17"/>
  <c r="A2540" i="17"/>
  <c r="A2539" i="17"/>
  <c r="A2538" i="17"/>
  <c r="A2537" i="17"/>
  <c r="A2536" i="17"/>
  <c r="A2535" i="17"/>
  <c r="A2534" i="17"/>
  <c r="A2533" i="17"/>
  <c r="A2532" i="17"/>
  <c r="A2531" i="17"/>
  <c r="A2530" i="17"/>
  <c r="A2529" i="17"/>
  <c r="A2528" i="17"/>
  <c r="A2527" i="17"/>
  <c r="A2526" i="17"/>
  <c r="A2525" i="17"/>
  <c r="A2524" i="17"/>
  <c r="A2523" i="17"/>
  <c r="A2522" i="17"/>
  <c r="A2521" i="17"/>
  <c r="A2520" i="17"/>
  <c r="A2519" i="17"/>
  <c r="A2518" i="17"/>
  <c r="A2517" i="17"/>
  <c r="A2516" i="17"/>
  <c r="A2515" i="17"/>
  <c r="A2514" i="17"/>
  <c r="A2513" i="17"/>
  <c r="A2512" i="17"/>
  <c r="A2511" i="17"/>
  <c r="A2510" i="17"/>
  <c r="A2509" i="17"/>
  <c r="A2508" i="17"/>
  <c r="A2507" i="17"/>
  <c r="A2506" i="17"/>
  <c r="A2505" i="17"/>
  <c r="A2504" i="17"/>
  <c r="A2503" i="17"/>
  <c r="A2502" i="17"/>
  <c r="A2501" i="17"/>
  <c r="A2500" i="17"/>
  <c r="A2499" i="17"/>
  <c r="A2498" i="17"/>
  <c r="A2497" i="17"/>
  <c r="A2496" i="17"/>
  <c r="A2495" i="17"/>
  <c r="A2494" i="17"/>
  <c r="A2493" i="17"/>
  <c r="A2492" i="17"/>
  <c r="A2491" i="17"/>
  <c r="A2490" i="17"/>
  <c r="A2489" i="17"/>
  <c r="A2488" i="17"/>
  <c r="A2487" i="17"/>
  <c r="A2486" i="17"/>
  <c r="A2485" i="17"/>
  <c r="A2484" i="17"/>
  <c r="A2483" i="17"/>
  <c r="A2482" i="17"/>
  <c r="A2481" i="17"/>
  <c r="A2480" i="17"/>
  <c r="A2479" i="17"/>
  <c r="A2478" i="17"/>
  <c r="A2477" i="17"/>
  <c r="A2476" i="17"/>
  <c r="A2475" i="17"/>
  <c r="A2474" i="17"/>
  <c r="A2473" i="17"/>
  <c r="A2472" i="17"/>
  <c r="A2471" i="17"/>
  <c r="A2470" i="17"/>
  <c r="A2469" i="17"/>
  <c r="A2468" i="17"/>
  <c r="A2467" i="17"/>
  <c r="A2466" i="17"/>
  <c r="A2465" i="17"/>
  <c r="A2464" i="17"/>
  <c r="A2463" i="17"/>
  <c r="A2462" i="17"/>
  <c r="A2461" i="17"/>
  <c r="A2460" i="17"/>
  <c r="A2459" i="17"/>
  <c r="A2458" i="17"/>
  <c r="A2457" i="17"/>
  <c r="A2456" i="17"/>
  <c r="A2455" i="17"/>
  <c r="A2454" i="17"/>
  <c r="A2453" i="17"/>
  <c r="A2452" i="17"/>
  <c r="A2451" i="17"/>
  <c r="A2450" i="17"/>
  <c r="A2449" i="17"/>
  <c r="A2448" i="17"/>
  <c r="A2447" i="17"/>
  <c r="A2446" i="17"/>
  <c r="A2445" i="17"/>
  <c r="A2444" i="17"/>
  <c r="A2443" i="17"/>
  <c r="A2442" i="17"/>
  <c r="A2441" i="17"/>
  <c r="A2440" i="17"/>
  <c r="A2439" i="17"/>
  <c r="A2438" i="17"/>
  <c r="A2437" i="17"/>
  <c r="A2436" i="17"/>
  <c r="A2435" i="17"/>
  <c r="A2434" i="17"/>
  <c r="A2433" i="17"/>
  <c r="A2432" i="17"/>
  <c r="A2431" i="17"/>
  <c r="A2430" i="17"/>
  <c r="A2429" i="17"/>
  <c r="A2428" i="17"/>
  <c r="A2427" i="17"/>
  <c r="A2426" i="17"/>
  <c r="A2425" i="17"/>
  <c r="A2424" i="17"/>
  <c r="A2423" i="17"/>
  <c r="A2422" i="17"/>
  <c r="A2421" i="17"/>
  <c r="A2420" i="17"/>
  <c r="A2419" i="17"/>
  <c r="A2418" i="17"/>
  <c r="A2417" i="17"/>
  <c r="A2416" i="17"/>
  <c r="A2415" i="17"/>
  <c r="A2414" i="17"/>
  <c r="A2413" i="17"/>
  <c r="A2412" i="17"/>
  <c r="A2411" i="17"/>
  <c r="A2410" i="17"/>
  <c r="A2409" i="17"/>
  <c r="A2408" i="17"/>
  <c r="A2407" i="17"/>
  <c r="A2406" i="17"/>
  <c r="A2405" i="17"/>
  <c r="A2404" i="17"/>
  <c r="A2403" i="17"/>
  <c r="A2402" i="17"/>
  <c r="A2401" i="17"/>
  <c r="A2400" i="17"/>
  <c r="A2399" i="17"/>
  <c r="A2398" i="17"/>
  <c r="A2397" i="17"/>
  <c r="A2396" i="17"/>
  <c r="A2395" i="17"/>
  <c r="A2394" i="17"/>
  <c r="A2393" i="17"/>
  <c r="A2392" i="17"/>
  <c r="A2391" i="17"/>
  <c r="A2390" i="17"/>
  <c r="A2389" i="17"/>
  <c r="A2388" i="17"/>
  <c r="A2387" i="17"/>
  <c r="A2386" i="17"/>
  <c r="A2385" i="17"/>
  <c r="A2384" i="17"/>
  <c r="A2383" i="17"/>
  <c r="A2382" i="17"/>
  <c r="A2381" i="17"/>
  <c r="A2380" i="17"/>
  <c r="A2379" i="17"/>
  <c r="A2378" i="17"/>
  <c r="A2377" i="17"/>
  <c r="A2376" i="17"/>
  <c r="A2375" i="17"/>
  <c r="A2374" i="17"/>
  <c r="A2373" i="17"/>
  <c r="A2372" i="17"/>
  <c r="A2371" i="17"/>
  <c r="A2370" i="17"/>
  <c r="A2369" i="17"/>
  <c r="A2368" i="17"/>
  <c r="A2367" i="17"/>
  <c r="A2366" i="17"/>
  <c r="A2365" i="17"/>
  <c r="A2364" i="17"/>
  <c r="A2363" i="17"/>
  <c r="A2362" i="17"/>
  <c r="A2361" i="17"/>
  <c r="A2360" i="17"/>
  <c r="A2359" i="17"/>
  <c r="A2358" i="17"/>
  <c r="A2357" i="17"/>
  <c r="A2356" i="17"/>
  <c r="A2355" i="17"/>
  <c r="A2354" i="17"/>
  <c r="A2353" i="17"/>
  <c r="A2352" i="17"/>
  <c r="A2351" i="17"/>
  <c r="A2350" i="17"/>
  <c r="A2349" i="17"/>
  <c r="A2348" i="17"/>
  <c r="A2347" i="17"/>
  <c r="A2346" i="17"/>
  <c r="A2345" i="17"/>
  <c r="A2344" i="17"/>
  <c r="A2343" i="17"/>
  <c r="A2342" i="17"/>
  <c r="A2341" i="17"/>
  <c r="A2340" i="17"/>
  <c r="A2339" i="17"/>
  <c r="A2338" i="17"/>
  <c r="A2337" i="17"/>
  <c r="A2336" i="17"/>
  <c r="A2335" i="17"/>
  <c r="A2334" i="17"/>
  <c r="A2333" i="17"/>
  <c r="A2332" i="17"/>
  <c r="A2331" i="17"/>
  <c r="A2330" i="17"/>
  <c r="A2329" i="17"/>
  <c r="A2328" i="17"/>
  <c r="A2327" i="17"/>
  <c r="A2326" i="17"/>
  <c r="A2325" i="17"/>
  <c r="A2324" i="17"/>
  <c r="A2323" i="17"/>
  <c r="A2322" i="17"/>
  <c r="A2321" i="17"/>
  <c r="A2320" i="17"/>
  <c r="A2319" i="17"/>
  <c r="A2318" i="17"/>
  <c r="A2317" i="17"/>
  <c r="A2316" i="17"/>
  <c r="A2315" i="17"/>
  <c r="A2314" i="17"/>
  <c r="A2313" i="17"/>
  <c r="A2312" i="17"/>
  <c r="A2311" i="17"/>
  <c r="A2310" i="17"/>
  <c r="A2309" i="17"/>
  <c r="A2308" i="17"/>
  <c r="A2307" i="17"/>
  <c r="A2306" i="17"/>
  <c r="A2305" i="17"/>
  <c r="A2304" i="17"/>
  <c r="A2303" i="17"/>
  <c r="A2302" i="17"/>
  <c r="A2301" i="17"/>
  <c r="A2300" i="17"/>
  <c r="A2299" i="17"/>
  <c r="A2298" i="17"/>
  <c r="A2297" i="17"/>
  <c r="A2296" i="17"/>
  <c r="A2295" i="17"/>
  <c r="A2294" i="17"/>
  <c r="A2293" i="17"/>
  <c r="A2292" i="17"/>
  <c r="A2291" i="17"/>
  <c r="A2290" i="17"/>
  <c r="A2289" i="17"/>
  <c r="A2288" i="17"/>
  <c r="A2287" i="17"/>
  <c r="A2286" i="17"/>
  <c r="A2285" i="17"/>
  <c r="A2284" i="17"/>
  <c r="A2283" i="17"/>
  <c r="A2282" i="17"/>
  <c r="A2281" i="17"/>
  <c r="A2280" i="17"/>
  <c r="A2279" i="17"/>
  <c r="A2278" i="17"/>
  <c r="A2277" i="17"/>
  <c r="A2276" i="17"/>
  <c r="A2275" i="17"/>
  <c r="A2274" i="17"/>
  <c r="A2273" i="17"/>
  <c r="A2272" i="17"/>
  <c r="A2271" i="17"/>
  <c r="A2270" i="17"/>
  <c r="A2269" i="17"/>
  <c r="A2268" i="17"/>
  <c r="A2267" i="17"/>
  <c r="A2266" i="17"/>
  <c r="A2265" i="17"/>
  <c r="A2264" i="17"/>
  <c r="A2263" i="17"/>
  <c r="A2262" i="17"/>
  <c r="A2261" i="17"/>
  <c r="A2260" i="17"/>
  <c r="A2259" i="17"/>
  <c r="A2258" i="17"/>
  <c r="A2257" i="17"/>
  <c r="A2256" i="17"/>
  <c r="A2255" i="17"/>
  <c r="A2254" i="17"/>
  <c r="A2253" i="17"/>
  <c r="A2252" i="17"/>
  <c r="A2251" i="17"/>
  <c r="A2250" i="17"/>
  <c r="A2249" i="17"/>
  <c r="A2248" i="17"/>
  <c r="A2247" i="17"/>
  <c r="A2246" i="17"/>
  <c r="A2245" i="17"/>
  <c r="A2244" i="17"/>
  <c r="A2243" i="17"/>
  <c r="A2242" i="17"/>
  <c r="A2241" i="17"/>
  <c r="A2240" i="17"/>
  <c r="A2239" i="17"/>
  <c r="A2238" i="17"/>
  <c r="A2237" i="17"/>
  <c r="A2236" i="17"/>
  <c r="A2235" i="17"/>
  <c r="A2234" i="17"/>
  <c r="A2233" i="17"/>
  <c r="A2232" i="17"/>
  <c r="A2231" i="17"/>
  <c r="A2230" i="17"/>
  <c r="A2229" i="17"/>
  <c r="A2228" i="17"/>
  <c r="A2227" i="17"/>
  <c r="A2226" i="17"/>
  <c r="A2225" i="17"/>
  <c r="A2224" i="17"/>
  <c r="A2223" i="17"/>
  <c r="A2222" i="17"/>
  <c r="A2221" i="17"/>
  <c r="A2220" i="17"/>
  <c r="A2219" i="17"/>
  <c r="A2218" i="17"/>
  <c r="A2217" i="17"/>
  <c r="A2216" i="17"/>
  <c r="A2215" i="17"/>
  <c r="A2214" i="17"/>
  <c r="A2213" i="17"/>
  <c r="A2212" i="17"/>
  <c r="A2211" i="17"/>
  <c r="A2210" i="17"/>
  <c r="A2209" i="17"/>
  <c r="A2208" i="17"/>
  <c r="A2207" i="17"/>
  <c r="A2206" i="17"/>
  <c r="A2205" i="17"/>
  <c r="A2204" i="17"/>
  <c r="A2203" i="17"/>
  <c r="A2202" i="17"/>
  <c r="A2201" i="17"/>
  <c r="A2200" i="17"/>
  <c r="A2199" i="17"/>
  <c r="A2198" i="17"/>
  <c r="A2197" i="17"/>
  <c r="A2196" i="17"/>
  <c r="A2195" i="17"/>
  <c r="A2194" i="17"/>
  <c r="A2193" i="17"/>
  <c r="A2192" i="17"/>
  <c r="A2191" i="17"/>
  <c r="A2190" i="17"/>
  <c r="A2189" i="17"/>
  <c r="A2188" i="17"/>
  <c r="A2187" i="17"/>
  <c r="A2186" i="17"/>
  <c r="A2185" i="17"/>
  <c r="A2184" i="17"/>
  <c r="A2183" i="17"/>
  <c r="A2182" i="17"/>
  <c r="A2181" i="17"/>
  <c r="A2180" i="17"/>
  <c r="A2179" i="17"/>
  <c r="A2178" i="17"/>
  <c r="A2177" i="17"/>
  <c r="A2176" i="17"/>
  <c r="A2175" i="17"/>
  <c r="A2174" i="17"/>
  <c r="A2173" i="17"/>
  <c r="A2172" i="17"/>
  <c r="A2171" i="17"/>
  <c r="A2170" i="17"/>
  <c r="A2169" i="17"/>
  <c r="A2168" i="17"/>
  <c r="A2167" i="17"/>
  <c r="A2166" i="17"/>
  <c r="A2165" i="17"/>
  <c r="A2164" i="17"/>
  <c r="A2163" i="17"/>
  <c r="A2162" i="17"/>
  <c r="A2161" i="17"/>
  <c r="A2160" i="17"/>
  <c r="A2159" i="17"/>
  <c r="A2158" i="17"/>
  <c r="A2157" i="17"/>
  <c r="A2156" i="17"/>
  <c r="A2155" i="17"/>
  <c r="A2154" i="17"/>
  <c r="A2153" i="17"/>
  <c r="A2152" i="17"/>
  <c r="A2151" i="17"/>
  <c r="A2150" i="17"/>
  <c r="A2149" i="17"/>
  <c r="A2148" i="17"/>
  <c r="A2147" i="17"/>
  <c r="A2146" i="17"/>
  <c r="A2145" i="17"/>
  <c r="A2144" i="17"/>
  <c r="A2143" i="17"/>
  <c r="A2142" i="17"/>
  <c r="A2141" i="17"/>
  <c r="A2140" i="17"/>
  <c r="A2139" i="17"/>
  <c r="A2138" i="17"/>
  <c r="A2137" i="17"/>
  <c r="A2136" i="17"/>
  <c r="A2135" i="17"/>
  <c r="A2134" i="17"/>
  <c r="A2133" i="17"/>
  <c r="A2132" i="17"/>
  <c r="A2131" i="17"/>
  <c r="A2130" i="17"/>
  <c r="A2129" i="17"/>
  <c r="A2128" i="17"/>
  <c r="A2127" i="17"/>
  <c r="A2126" i="17"/>
  <c r="A2125" i="17"/>
  <c r="A2124" i="17"/>
  <c r="A2123" i="17"/>
  <c r="A2122" i="17"/>
  <c r="A2121" i="17"/>
  <c r="A2120" i="17"/>
  <c r="A2119" i="17"/>
  <c r="A2118" i="17"/>
  <c r="A2117" i="17"/>
  <c r="A2116" i="17"/>
  <c r="A2115" i="17"/>
  <c r="A2114" i="17"/>
  <c r="A2113" i="17"/>
  <c r="A2112" i="17"/>
  <c r="A2111" i="17"/>
  <c r="A2110" i="17"/>
  <c r="A2109" i="17"/>
  <c r="A2108" i="17"/>
  <c r="A2107" i="17"/>
  <c r="A2106" i="17"/>
  <c r="A2105" i="17"/>
  <c r="A2104" i="17"/>
  <c r="A2103" i="17"/>
  <c r="A2102" i="17"/>
  <c r="A2101" i="17"/>
  <c r="A2100" i="17"/>
  <c r="A2099" i="17"/>
  <c r="A2098" i="17"/>
  <c r="A2097" i="17"/>
  <c r="A2096" i="17"/>
  <c r="A2095" i="17"/>
  <c r="A2094" i="17"/>
  <c r="A2093" i="17"/>
  <c r="A2092" i="17"/>
  <c r="A2091" i="17"/>
  <c r="A2090" i="17"/>
  <c r="A2089" i="17"/>
  <c r="A2088" i="17"/>
  <c r="A2087" i="17"/>
  <c r="A2086" i="17"/>
  <c r="A2085" i="17"/>
  <c r="A2084" i="17"/>
  <c r="A2083" i="17"/>
  <c r="A2082" i="17"/>
  <c r="A2081" i="17"/>
  <c r="A2080" i="17"/>
  <c r="A2079" i="17"/>
  <c r="A2078" i="17"/>
  <c r="A2077" i="17"/>
  <c r="A2076" i="17"/>
  <c r="A2075" i="17"/>
  <c r="A2074" i="17"/>
  <c r="A2073" i="17"/>
  <c r="A2072" i="17"/>
  <c r="A2071" i="17"/>
  <c r="A2070" i="17"/>
  <c r="A2069" i="17"/>
  <c r="A2068" i="17"/>
  <c r="A2067" i="17"/>
  <c r="A2066" i="17"/>
  <c r="A2065" i="17"/>
  <c r="A2064" i="17"/>
  <c r="A2063" i="17"/>
  <c r="A2062" i="17"/>
  <c r="A2061" i="17"/>
  <c r="A2060" i="17"/>
  <c r="A2059" i="17"/>
  <c r="A2058" i="17"/>
  <c r="A2057" i="17"/>
  <c r="A2056" i="17"/>
  <c r="A2055" i="17"/>
  <c r="A2054" i="17"/>
  <c r="A2053" i="17"/>
  <c r="A2052" i="17"/>
  <c r="A2051" i="17"/>
  <c r="A2050" i="17"/>
  <c r="A2049" i="17"/>
  <c r="A2048" i="17"/>
  <c r="A2047" i="17"/>
  <c r="A2046" i="17"/>
  <c r="A2045" i="17"/>
  <c r="A2044" i="17"/>
  <c r="A2043" i="17"/>
  <c r="A2042" i="17"/>
  <c r="A2041" i="17"/>
  <c r="A2040" i="17"/>
  <c r="A2039" i="17"/>
  <c r="A2038" i="17"/>
  <c r="A2037" i="17"/>
  <c r="A2036" i="17"/>
  <c r="A2035" i="17"/>
  <c r="A2034" i="17"/>
  <c r="A2033" i="17"/>
  <c r="A2032" i="17"/>
  <c r="A2031" i="17"/>
  <c r="A2030" i="17"/>
  <c r="A2029" i="17"/>
  <c r="A2028" i="17"/>
  <c r="A2027" i="17"/>
  <c r="A2026" i="17"/>
  <c r="A2025" i="17"/>
  <c r="A2024" i="17"/>
  <c r="A2023" i="17"/>
  <c r="A2022" i="17"/>
  <c r="A2021" i="17"/>
  <c r="A2020" i="17"/>
  <c r="A2019" i="17"/>
  <c r="A2018" i="17"/>
  <c r="A2017" i="17"/>
  <c r="A2016" i="17"/>
  <c r="A2015" i="17"/>
  <c r="A2014" i="17"/>
  <c r="A2013" i="17"/>
  <c r="A2012" i="17"/>
  <c r="A2011" i="17"/>
  <c r="A2010" i="17"/>
  <c r="A2009" i="17"/>
  <c r="A2008" i="17"/>
  <c r="A2007" i="17"/>
  <c r="A2006" i="17"/>
  <c r="A2005" i="17"/>
  <c r="A2004" i="17"/>
  <c r="A2003" i="17"/>
  <c r="A2002" i="17"/>
  <c r="A2001" i="17"/>
  <c r="A2000" i="17"/>
  <c r="A1999" i="17"/>
  <c r="A1998" i="17"/>
  <c r="A1997" i="17"/>
  <c r="A1996" i="17"/>
  <c r="A1995" i="17"/>
  <c r="A1994" i="17"/>
  <c r="A1993" i="17"/>
  <c r="A1992" i="17"/>
  <c r="A1991" i="17"/>
  <c r="A1990" i="17"/>
  <c r="A1989" i="17"/>
  <c r="A1988" i="17"/>
  <c r="A1987" i="17"/>
  <c r="A1986" i="17"/>
  <c r="A1985" i="17"/>
  <c r="A1984" i="17"/>
  <c r="A1983" i="17"/>
  <c r="A1982" i="17"/>
  <c r="A1981" i="17"/>
  <c r="A1980" i="17"/>
  <c r="A1979" i="17"/>
  <c r="A1978" i="17"/>
  <c r="A1977" i="17"/>
  <c r="A1976" i="17"/>
  <c r="A1975" i="17"/>
  <c r="A1974" i="17"/>
  <c r="A1973" i="17"/>
  <c r="A1972" i="17"/>
  <c r="A1971" i="17"/>
  <c r="A1970" i="17"/>
  <c r="A1969" i="17"/>
  <c r="A1968" i="17"/>
  <c r="A1967" i="17"/>
  <c r="A1966" i="17"/>
  <c r="A1965" i="17"/>
  <c r="A1964" i="17"/>
  <c r="A1963" i="17"/>
  <c r="A1962" i="17"/>
  <c r="A1961" i="17"/>
  <c r="A1960" i="17"/>
  <c r="A1959" i="17"/>
  <c r="A1958" i="17"/>
  <c r="A1957" i="17"/>
  <c r="A1956" i="17"/>
  <c r="A1955" i="17"/>
  <c r="A1954" i="17"/>
  <c r="A1953" i="17"/>
  <c r="A1952" i="17"/>
  <c r="A1951" i="17"/>
  <c r="A1950" i="17"/>
  <c r="A1949" i="17"/>
  <c r="A1948" i="17"/>
  <c r="A1947" i="17"/>
  <c r="A1946" i="17"/>
  <c r="A1945" i="17"/>
  <c r="A1944" i="17"/>
  <c r="A1943" i="17"/>
  <c r="A1942" i="17"/>
  <c r="A1941" i="17"/>
  <c r="A1940" i="17"/>
  <c r="A1939" i="17"/>
  <c r="A1938" i="17"/>
  <c r="A1937" i="17"/>
  <c r="A1936" i="17"/>
  <c r="A1935" i="17"/>
  <c r="A1934" i="17"/>
  <c r="A1933" i="17"/>
  <c r="A1932" i="17"/>
  <c r="A1931" i="17"/>
  <c r="A1930" i="17"/>
  <c r="A1929" i="17"/>
  <c r="A1928" i="17"/>
  <c r="A1927" i="17"/>
  <c r="A1926" i="17"/>
  <c r="A1925" i="17"/>
  <c r="A1924" i="17"/>
  <c r="A1923" i="17"/>
  <c r="A1922" i="17"/>
  <c r="A1921" i="17"/>
  <c r="A1920" i="17"/>
  <c r="A1919" i="17"/>
  <c r="A1918" i="17"/>
  <c r="A1917" i="17"/>
  <c r="A1916" i="17"/>
  <c r="A1915" i="17"/>
  <c r="A1914" i="17"/>
  <c r="A1913" i="17"/>
  <c r="A1912" i="17"/>
  <c r="A1911" i="17"/>
  <c r="A1910" i="17"/>
  <c r="A1909" i="17"/>
  <c r="A1908" i="17"/>
  <c r="A1907" i="17"/>
  <c r="A1906" i="17"/>
  <c r="A1905" i="17"/>
  <c r="A1904" i="17"/>
  <c r="A1903" i="17"/>
  <c r="A1902" i="17"/>
  <c r="A1901" i="17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A1532" i="17"/>
  <c r="A1531" i="17"/>
  <c r="A1530" i="17"/>
  <c r="A1529" i="17"/>
  <c r="A1528" i="17"/>
  <c r="A1527" i="17"/>
  <c r="A1526" i="17"/>
  <c r="A1525" i="17"/>
  <c r="A1524" i="17"/>
  <c r="A1523" i="17"/>
  <c r="A1522" i="17"/>
  <c r="A1521" i="17"/>
  <c r="A1520" i="17"/>
  <c r="A1519" i="17"/>
  <c r="A1518" i="17"/>
  <c r="A1517" i="17"/>
  <c r="A1516" i="17"/>
  <c r="A1515" i="17"/>
  <c r="A1514" i="17"/>
  <c r="A1513" i="17"/>
  <c r="A1512" i="17"/>
  <c r="A1511" i="17"/>
  <c r="A1510" i="17"/>
  <c r="A1509" i="17"/>
  <c r="A1508" i="17"/>
  <c r="A1507" i="17"/>
  <c r="A1506" i="17"/>
  <c r="A1505" i="17"/>
  <c r="A1504" i="17"/>
  <c r="A1503" i="17"/>
  <c r="A1502" i="17"/>
  <c r="A1501" i="17"/>
  <c r="A1500" i="17"/>
  <c r="A1499" i="17"/>
  <c r="A1498" i="17"/>
  <c r="A1497" i="17"/>
  <c r="A1496" i="17"/>
  <c r="A1495" i="17"/>
  <c r="A1494" i="17"/>
  <c r="A1493" i="17"/>
  <c r="A1492" i="17"/>
  <c r="A1491" i="17"/>
  <c r="A1490" i="17"/>
  <c r="A1489" i="17"/>
  <c r="A1488" i="17"/>
  <c r="A1487" i="17"/>
  <c r="A1486" i="17"/>
  <c r="A1485" i="17"/>
  <c r="A1484" i="17"/>
  <c r="A1483" i="17"/>
  <c r="A1482" i="17"/>
  <c r="A1481" i="17"/>
  <c r="A1480" i="17"/>
  <c r="A1479" i="17"/>
  <c r="A1478" i="17"/>
  <c r="A1477" i="17"/>
  <c r="A1476" i="17"/>
  <c r="A1475" i="17"/>
  <c r="A1474" i="17"/>
  <c r="A1473" i="17"/>
  <c r="A1472" i="17"/>
  <c r="A1471" i="17"/>
  <c r="A1470" i="17"/>
  <c r="A1469" i="17"/>
  <c r="A1468" i="17"/>
  <c r="A1467" i="17"/>
  <c r="A1466" i="17"/>
  <c r="A1465" i="17"/>
  <c r="A1464" i="17"/>
  <c r="A1463" i="17"/>
  <c r="A1462" i="17"/>
  <c r="A1461" i="17"/>
  <c r="A1460" i="17"/>
  <c r="A1459" i="17"/>
  <c r="A1458" i="17"/>
  <c r="A1457" i="17"/>
  <c r="A1456" i="17"/>
  <c r="A1455" i="17"/>
  <c r="A1454" i="17"/>
  <c r="A1453" i="17"/>
  <c r="A1452" i="17"/>
  <c r="A1451" i="17"/>
  <c r="A1450" i="17"/>
  <c r="A1449" i="17"/>
  <c r="A1448" i="17"/>
  <c r="A1447" i="17"/>
  <c r="A1446" i="17"/>
  <c r="A1445" i="17"/>
  <c r="A1444" i="17"/>
  <c r="A1443" i="17"/>
  <c r="A1442" i="17"/>
  <c r="A1441" i="17"/>
  <c r="A1440" i="17"/>
  <c r="A1439" i="17"/>
  <c r="A1438" i="17"/>
  <c r="A1437" i="17"/>
  <c r="A1436" i="17"/>
  <c r="A1435" i="17"/>
  <c r="A1434" i="17"/>
  <c r="A1433" i="17"/>
  <c r="A1432" i="17"/>
  <c r="A1431" i="17"/>
  <c r="A1430" i="17"/>
  <c r="A1429" i="17"/>
  <c r="A1428" i="17"/>
  <c r="A1427" i="17"/>
  <c r="A1426" i="17"/>
  <c r="A1425" i="17"/>
  <c r="A1424" i="17"/>
  <c r="A1423" i="17"/>
  <c r="A1422" i="17"/>
  <c r="A1421" i="17"/>
  <c r="A1420" i="17"/>
  <c r="A1419" i="17"/>
  <c r="A1418" i="17"/>
  <c r="A1417" i="17"/>
  <c r="A1416" i="17"/>
  <c r="A1415" i="17"/>
  <c r="A1414" i="17"/>
  <c r="A1413" i="17"/>
  <c r="A1412" i="17"/>
  <c r="A1411" i="17"/>
  <c r="A1410" i="17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1325" i="17"/>
  <c r="A1324" i="17"/>
  <c r="A1323" i="17"/>
  <c r="A1322" i="17"/>
  <c r="A1321" i="17"/>
  <c r="A1320" i="17"/>
  <c r="A1319" i="17"/>
  <c r="A1318" i="17"/>
  <c r="A1317" i="17"/>
  <c r="A1316" i="17"/>
  <c r="A1315" i="17"/>
  <c r="A1314" i="17"/>
  <c r="A1313" i="17"/>
  <c r="A1312" i="17"/>
  <c r="A1311" i="17"/>
  <c r="A1310" i="17"/>
  <c r="A1309" i="17"/>
  <c r="A1308" i="17"/>
  <c r="A1307" i="17"/>
  <c r="A1306" i="17"/>
  <c r="A1305" i="17"/>
  <c r="A1304" i="17"/>
  <c r="A1303" i="17"/>
  <c r="A1302" i="17"/>
  <c r="A1301" i="17"/>
  <c r="A1300" i="17"/>
  <c r="A1299" i="17"/>
  <c r="A1298" i="17"/>
  <c r="A1297" i="17"/>
  <c r="A1296" i="17"/>
  <c r="A1295" i="17"/>
  <c r="A1294" i="17"/>
  <c r="A1293" i="17"/>
  <c r="A1292" i="17"/>
  <c r="A1291" i="17"/>
  <c r="A1290" i="17"/>
  <c r="A1289" i="17"/>
  <c r="A1288" i="17"/>
  <c r="A1287" i="17"/>
  <c r="A1286" i="17"/>
  <c r="A1285" i="17"/>
  <c r="A1284" i="17"/>
  <c r="A1283" i="17"/>
  <c r="A1282" i="17"/>
  <c r="A1281" i="17"/>
  <c r="A1280" i="17"/>
  <c r="A1279" i="17"/>
  <c r="A1278" i="17"/>
  <c r="A1277" i="17"/>
  <c r="A1276" i="17"/>
  <c r="A1275" i="17"/>
  <c r="A1274" i="17"/>
  <c r="A1273" i="17"/>
  <c r="A1272" i="17"/>
  <c r="A1271" i="17"/>
  <c r="A1270" i="17"/>
  <c r="A1269" i="17"/>
  <c r="A1268" i="17"/>
  <c r="A1267" i="17"/>
  <c r="A1266" i="17"/>
  <c r="A1265" i="17"/>
  <c r="A1264" i="17"/>
  <c r="A1263" i="17"/>
  <c r="A1262" i="17"/>
  <c r="A1261" i="17"/>
  <c r="A1260" i="17"/>
  <c r="A1259" i="17"/>
  <c r="A1258" i="17"/>
  <c r="A1257" i="17"/>
  <c r="A1256" i="17"/>
  <c r="A1255" i="17"/>
  <c r="A1254" i="17"/>
  <c r="A1253" i="17"/>
  <c r="A1252" i="17"/>
  <c r="A1251" i="17"/>
  <c r="A1250" i="17"/>
  <c r="A1249" i="17"/>
  <c r="A1248" i="17"/>
  <c r="A1247" i="17"/>
  <c r="A1246" i="17"/>
  <c r="A1245" i="17"/>
  <c r="A1244" i="17"/>
  <c r="A1243" i="17"/>
  <c r="A1242" i="17"/>
  <c r="A1241" i="17"/>
  <c r="A1240" i="17"/>
  <c r="A1239" i="17"/>
  <c r="A1238" i="17"/>
  <c r="A1237" i="17"/>
  <c r="A1236" i="17"/>
  <c r="A1235" i="17"/>
  <c r="A1234" i="17"/>
  <c r="A1233" i="17"/>
  <c r="A1232" i="17"/>
  <c r="A1231" i="17"/>
  <c r="A1230" i="17"/>
  <c r="A1229" i="17"/>
  <c r="A1228" i="17"/>
  <c r="A1227" i="17"/>
  <c r="A1226" i="17"/>
  <c r="A1225" i="17"/>
  <c r="A1224" i="17"/>
  <c r="A1223" i="17"/>
  <c r="A1222" i="17"/>
  <c r="A1221" i="17"/>
  <c r="A1220" i="17"/>
  <c r="A1219" i="17"/>
  <c r="A1218" i="17"/>
  <c r="A1217" i="17"/>
  <c r="A1216" i="17"/>
  <c r="A1215" i="17"/>
  <c r="A1214" i="17"/>
  <c r="A1213" i="17"/>
  <c r="A1212" i="17"/>
  <c r="A1211" i="17"/>
  <c r="A1210" i="17"/>
  <c r="A1209" i="17"/>
  <c r="A1208" i="17"/>
  <c r="A1207" i="17"/>
  <c r="A1206" i="17"/>
  <c r="A1205" i="17"/>
  <c r="A1204" i="17"/>
  <c r="A1203" i="17"/>
  <c r="A1202" i="17"/>
  <c r="A1201" i="17"/>
  <c r="A1200" i="17"/>
  <c r="A1199" i="17"/>
  <c r="A1198" i="17"/>
  <c r="A1197" i="17"/>
  <c r="A1196" i="17"/>
  <c r="A1195" i="17"/>
  <c r="A1194" i="17"/>
  <c r="A1193" i="17"/>
  <c r="A1192" i="17"/>
  <c r="A1191" i="17"/>
  <c r="A1190" i="17"/>
  <c r="A1189" i="17"/>
  <c r="A1188" i="17"/>
  <c r="A1187" i="17"/>
  <c r="A1186" i="17"/>
  <c r="A1185" i="17"/>
  <c r="A1184" i="17"/>
  <c r="A1183" i="17"/>
  <c r="A1182" i="17"/>
  <c r="A1181" i="17"/>
  <c r="A1180" i="17"/>
  <c r="A1179" i="17"/>
  <c r="A1178" i="17"/>
  <c r="A1177" i="17"/>
  <c r="A1176" i="17"/>
  <c r="A1175" i="17"/>
  <c r="A1174" i="17"/>
  <c r="A1173" i="17"/>
  <c r="A1172" i="17"/>
  <c r="A1171" i="17"/>
  <c r="A1170" i="17"/>
  <c r="A1169" i="17"/>
  <c r="A1168" i="17"/>
  <c r="A1167" i="17"/>
  <c r="A1166" i="17"/>
  <c r="A1165" i="17"/>
  <c r="A1164" i="17"/>
  <c r="A1163" i="17"/>
  <c r="A1162" i="17"/>
  <c r="A1161" i="17"/>
  <c r="A1160" i="17"/>
  <c r="A1159" i="17"/>
  <c r="A1158" i="17"/>
  <c r="A1157" i="17"/>
  <c r="A1156" i="17"/>
  <c r="A1155" i="17"/>
  <c r="A1154" i="17"/>
  <c r="A1153" i="17"/>
  <c r="A1152" i="17"/>
  <c r="A1151" i="17"/>
  <c r="A1150" i="17"/>
  <c r="A1149" i="17"/>
  <c r="A1148" i="17"/>
  <c r="A1147" i="17"/>
  <c r="A1146" i="17"/>
  <c r="A1145" i="17"/>
  <c r="A1144" i="17"/>
  <c r="A1143" i="17"/>
  <c r="A1142" i="17"/>
  <c r="A1141" i="17"/>
  <c r="A1140" i="17"/>
  <c r="A1139" i="17"/>
  <c r="A1138" i="17"/>
  <c r="A1137" i="17"/>
  <c r="A1136" i="17"/>
  <c r="A1135" i="17"/>
  <c r="A1134" i="17"/>
  <c r="A1133" i="17"/>
  <c r="A1132" i="17"/>
  <c r="A1131" i="17"/>
  <c r="A1130" i="17"/>
  <c r="A1129" i="17"/>
  <c r="A1128" i="17"/>
  <c r="A1127" i="17"/>
  <c r="A1126" i="17"/>
  <c r="A1125" i="17"/>
  <c r="A1124" i="17"/>
  <c r="A1123" i="17"/>
  <c r="A1122" i="17"/>
  <c r="A1121" i="17"/>
  <c r="A1120" i="17"/>
  <c r="A1119" i="17"/>
  <c r="A1118" i="17"/>
  <c r="A1117" i="17"/>
  <c r="A1116" i="17"/>
  <c r="A1115" i="17"/>
  <c r="A1114" i="17"/>
  <c r="A1113" i="17"/>
  <c r="A1112" i="17"/>
  <c r="A1111" i="17"/>
  <c r="A1110" i="17"/>
  <c r="A1109" i="17"/>
  <c r="A1108" i="17"/>
  <c r="A1107" i="17"/>
  <c r="A1106" i="17"/>
  <c r="A1105" i="17"/>
  <c r="A1104" i="17"/>
  <c r="A1103" i="17"/>
  <c r="A1102" i="17"/>
  <c r="A1101" i="17"/>
  <c r="A1100" i="17"/>
  <c r="A1099" i="17"/>
  <c r="A1098" i="17"/>
  <c r="A1097" i="17"/>
  <c r="A1096" i="17"/>
  <c r="A1095" i="17"/>
  <c r="A1094" i="17"/>
  <c r="A1093" i="17"/>
  <c r="A1092" i="17"/>
  <c r="A1091" i="17"/>
  <c r="A1090" i="17"/>
  <c r="A1089" i="17"/>
  <c r="A1088" i="17"/>
  <c r="A1087" i="17"/>
  <c r="A1086" i="17"/>
  <c r="A1085" i="17"/>
  <c r="A1084" i="17"/>
  <c r="A1083" i="17"/>
  <c r="A1082" i="17"/>
  <c r="A1081" i="17"/>
  <c r="A1080" i="17"/>
  <c r="A1079" i="17"/>
  <c r="A1078" i="17"/>
  <c r="A1077" i="17"/>
  <c r="A1076" i="17"/>
  <c r="A1075" i="17"/>
  <c r="A1074" i="17"/>
  <c r="A1073" i="17"/>
  <c r="A1072" i="17"/>
  <c r="A1071" i="17"/>
  <c r="A1070" i="17"/>
  <c r="A1069" i="17"/>
  <c r="A1068" i="17"/>
  <c r="A1067" i="17"/>
  <c r="A1066" i="17"/>
  <c r="A1065" i="17"/>
  <c r="A1064" i="17"/>
  <c r="A1063" i="17"/>
  <c r="A1062" i="17"/>
  <c r="A1061" i="17"/>
  <c r="A1060" i="17"/>
  <c r="A1059" i="17"/>
  <c r="A1058" i="17"/>
  <c r="A1057" i="17"/>
  <c r="A1056" i="17"/>
  <c r="A1055" i="17"/>
  <c r="A1054" i="17"/>
  <c r="A1053" i="17"/>
  <c r="A1052" i="17"/>
  <c r="A1051" i="17"/>
  <c r="A1050" i="17"/>
  <c r="A1049" i="17"/>
  <c r="A1048" i="17"/>
  <c r="A1047" i="17"/>
  <c r="A1046" i="17"/>
  <c r="A1045" i="17"/>
  <c r="A1044" i="17"/>
  <c r="A1043" i="17"/>
  <c r="A1042" i="17"/>
  <c r="A1041" i="17"/>
  <c r="A1040" i="17"/>
  <c r="A1039" i="17"/>
  <c r="A1038" i="17"/>
  <c r="A1037" i="17"/>
  <c r="A1036" i="17"/>
  <c r="A1035" i="17"/>
  <c r="A1034" i="17"/>
  <c r="A1033" i="17"/>
  <c r="A1032" i="17"/>
  <c r="A1031" i="17"/>
  <c r="A1030" i="17"/>
  <c r="A1029" i="17"/>
  <c r="A1028" i="17"/>
  <c r="A1027" i="17"/>
  <c r="A1026" i="17"/>
  <c r="A1025" i="17"/>
  <c r="A1024" i="17"/>
  <c r="A1023" i="17"/>
  <c r="A1022" i="17"/>
  <c r="A1021" i="17"/>
  <c r="A1020" i="17"/>
  <c r="A1019" i="17"/>
  <c r="A1018" i="17"/>
  <c r="A1017" i="17"/>
  <c r="A1016" i="17"/>
  <c r="A1015" i="17"/>
  <c r="A1014" i="17"/>
  <c r="A1013" i="17"/>
  <c r="A1012" i="17"/>
  <c r="A1011" i="17"/>
  <c r="A1010" i="17"/>
  <c r="A1009" i="17"/>
  <c r="A1008" i="17"/>
  <c r="A1007" i="17"/>
  <c r="A1006" i="17"/>
  <c r="A1005" i="17"/>
  <c r="A1004" i="17"/>
  <c r="A1003" i="17"/>
  <c r="A1002" i="17"/>
  <c r="A1001" i="17"/>
  <c r="A1000" i="17"/>
  <c r="A999" i="17"/>
  <c r="A998" i="17"/>
  <c r="A997" i="17"/>
  <c r="A996" i="17"/>
  <c r="A995" i="17"/>
  <c r="A994" i="17"/>
  <c r="A993" i="17"/>
  <c r="A992" i="17"/>
  <c r="A991" i="17"/>
  <c r="A990" i="17"/>
  <c r="A989" i="17"/>
  <c r="A988" i="17"/>
  <c r="A987" i="17"/>
  <c r="A986" i="17"/>
  <c r="A985" i="17"/>
  <c r="A984" i="17"/>
  <c r="A983" i="17"/>
  <c r="A982" i="17"/>
  <c r="A981" i="17"/>
  <c r="A980" i="17"/>
  <c r="A979" i="17"/>
  <c r="A978" i="17"/>
  <c r="A977" i="17"/>
  <c r="A976" i="17"/>
  <c r="A975" i="17"/>
  <c r="A974" i="17"/>
  <c r="A973" i="17"/>
  <c r="A972" i="17"/>
  <c r="A971" i="17"/>
  <c r="A970" i="17"/>
  <c r="A969" i="17"/>
  <c r="A968" i="17"/>
  <c r="A967" i="17"/>
  <c r="A966" i="17"/>
  <c r="A965" i="17"/>
  <c r="A964" i="17"/>
  <c r="A963" i="17"/>
  <c r="A96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" i="17"/>
  <c r="K202" i="11"/>
  <c r="K203" i="11"/>
  <c r="K204" i="11"/>
  <c r="H204" i="11"/>
  <c r="H203" i="11"/>
  <c r="H202" i="11"/>
  <c r="E204" i="11"/>
  <c r="E203" i="11"/>
  <c r="E202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91" i="11"/>
  <c r="H197" i="11"/>
  <c r="E177" i="11"/>
  <c r="E179" i="11"/>
  <c r="E182" i="11"/>
  <c r="E185" i="11"/>
  <c r="E186" i="11"/>
  <c r="E187" i="11"/>
  <c r="E188" i="11"/>
  <c r="E191" i="11"/>
  <c r="E197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H176" i="11"/>
  <c r="E176" i="11"/>
  <c r="H175" i="11"/>
  <c r="E175" i="11"/>
  <c r="K138" i="11"/>
  <c r="K139" i="11"/>
  <c r="K140" i="11"/>
  <c r="H138" i="11"/>
  <c r="H139" i="11"/>
  <c r="H140" i="11"/>
  <c r="K137" i="11"/>
  <c r="K136" i="11"/>
  <c r="K135" i="11"/>
  <c r="K134" i="11"/>
  <c r="K133" i="11"/>
  <c r="K132" i="11"/>
  <c r="K131" i="11"/>
  <c r="H131" i="11"/>
  <c r="H132" i="11"/>
  <c r="H133" i="11"/>
  <c r="H134" i="11"/>
  <c r="H135" i="11"/>
  <c r="H136" i="11"/>
  <c r="H137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52" i="11"/>
  <c r="E173" i="11"/>
  <c r="E153" i="11"/>
  <c r="E152" i="11"/>
  <c r="E148" i="11"/>
  <c r="E144" i="11"/>
  <c r="E143" i="11"/>
  <c r="E142" i="11"/>
  <c r="E141" i="11"/>
  <c r="E128" i="11"/>
  <c r="E127" i="11"/>
  <c r="E26" i="11"/>
  <c r="E10" i="11"/>
  <c r="E9" i="11"/>
  <c r="H151" i="11"/>
  <c r="H150" i="11"/>
  <c r="H149" i="11"/>
  <c r="H148" i="11"/>
  <c r="H147" i="11"/>
  <c r="H146" i="11"/>
  <c r="H145" i="11"/>
  <c r="H144" i="11"/>
  <c r="H143" i="11"/>
  <c r="H142" i="11"/>
  <c r="H141" i="11"/>
  <c r="H130" i="11"/>
  <c r="H129" i="11"/>
  <c r="H128" i="11"/>
  <c r="H127" i="11"/>
  <c r="H125" i="11"/>
  <c r="H115" i="11"/>
  <c r="H108" i="11"/>
  <c r="H102" i="11"/>
  <c r="H82" i="11"/>
  <c r="H68" i="11"/>
  <c r="H53" i="11"/>
  <c r="H43" i="11"/>
  <c r="H27" i="11"/>
  <c r="H26" i="11"/>
  <c r="H11" i="11"/>
  <c r="H10" i="11"/>
  <c r="H9" i="11"/>
  <c r="K175" i="11"/>
  <c r="K176" i="11"/>
  <c r="K177" i="11"/>
  <c r="K178" i="11"/>
  <c r="K179" i="11"/>
  <c r="K174" i="11"/>
  <c r="K173" i="11"/>
  <c r="K152" i="11"/>
  <c r="K153" i="11"/>
  <c r="K154" i="11"/>
  <c r="K155" i="11"/>
  <c r="K156" i="11"/>
  <c r="K157" i="11"/>
  <c r="K158" i="11"/>
  <c r="K159" i="11"/>
  <c r="K160" i="11"/>
  <c r="K161" i="11"/>
  <c r="K162" i="11"/>
  <c r="K144" i="11"/>
  <c r="K145" i="11"/>
  <c r="K146" i="11"/>
  <c r="K147" i="11"/>
  <c r="K148" i="11"/>
  <c r="K149" i="11"/>
  <c r="K150" i="11"/>
  <c r="K151" i="11"/>
  <c r="K163" i="11"/>
  <c r="K164" i="11"/>
  <c r="K165" i="11"/>
  <c r="K166" i="11"/>
  <c r="K167" i="11"/>
  <c r="K168" i="11"/>
  <c r="K169" i="11"/>
  <c r="K170" i="11"/>
  <c r="K171" i="11"/>
  <c r="K172" i="11"/>
  <c r="K124" i="11"/>
  <c r="K123" i="11"/>
  <c r="K114" i="11"/>
  <c r="K113" i="11"/>
  <c r="K81" i="11"/>
  <c r="K67" i="11"/>
  <c r="K66" i="11"/>
  <c r="K65" i="11"/>
  <c r="K64" i="11"/>
  <c r="K42" i="11"/>
  <c r="K41" i="11"/>
  <c r="K40" i="11"/>
  <c r="K39" i="11"/>
  <c r="K38" i="11"/>
  <c r="B24" i="16"/>
  <c r="B39" i="16"/>
  <c r="B51" i="16"/>
  <c r="B36" i="16"/>
  <c r="B18" i="16"/>
  <c r="B23" i="16"/>
  <c r="B49" i="16"/>
  <c r="B26" i="16"/>
  <c r="B29" i="16"/>
  <c r="B16" i="16"/>
  <c r="B35" i="16"/>
  <c r="B42" i="16"/>
  <c r="B53" i="16"/>
  <c r="B20" i="16"/>
  <c r="B45" i="16"/>
  <c r="B17" i="16"/>
  <c r="B40" i="16"/>
  <c r="B19" i="16"/>
  <c r="B46" i="16"/>
  <c r="B12" i="16"/>
  <c r="B7" i="16"/>
  <c r="B8" i="16"/>
  <c r="B43" i="16"/>
  <c r="B38" i="16"/>
  <c r="B52" i="16"/>
  <c r="B3" i="16"/>
  <c r="B25" i="16"/>
  <c r="B10" i="16"/>
  <c r="B34" i="16"/>
  <c r="B13" i="16"/>
  <c r="B22" i="16"/>
  <c r="B6" i="16"/>
  <c r="B30" i="16"/>
  <c r="B37" i="16"/>
  <c r="B41" i="16"/>
  <c r="B4" i="16"/>
  <c r="B15" i="16"/>
  <c r="B44" i="16"/>
  <c r="B21" i="16"/>
  <c r="B11" i="16"/>
  <c r="B31" i="16"/>
  <c r="B32" i="16"/>
  <c r="B14" i="16"/>
  <c r="B54" i="16"/>
  <c r="B47" i="16"/>
  <c r="B50" i="16"/>
  <c r="B33" i="16"/>
  <c r="B48" i="16"/>
  <c r="B5" i="16"/>
  <c r="B27" i="16"/>
  <c r="B28" i="16"/>
  <c r="B108" i="16"/>
  <c r="B107" i="16"/>
  <c r="B63" i="16"/>
  <c r="B79" i="16"/>
  <c r="B114" i="16"/>
  <c r="B70" i="16"/>
  <c r="B87" i="16"/>
  <c r="B82" i="16"/>
  <c r="B86" i="16"/>
  <c r="B60" i="16"/>
  <c r="B88" i="16"/>
  <c r="B118" i="16"/>
  <c r="B80" i="16"/>
  <c r="B93" i="16"/>
  <c r="B90" i="16"/>
  <c r="B81" i="16"/>
  <c r="B72" i="16"/>
  <c r="B73" i="16"/>
  <c r="B96" i="16"/>
  <c r="B113" i="16"/>
  <c r="B71" i="16"/>
  <c r="B119" i="16"/>
  <c r="B105" i="16"/>
  <c r="B102" i="16"/>
  <c r="B103" i="16"/>
  <c r="B84" i="16"/>
  <c r="B89" i="16"/>
  <c r="B92" i="16"/>
  <c r="B116" i="16"/>
  <c r="B97" i="16"/>
  <c r="B57" i="16"/>
  <c r="B117" i="16"/>
  <c r="B74" i="16"/>
  <c r="B76" i="16"/>
  <c r="B66" i="16"/>
  <c r="B98" i="16"/>
  <c r="B68" i="16"/>
  <c r="B91" i="16"/>
  <c r="B110" i="16"/>
  <c r="B56" i="16"/>
  <c r="B120" i="16"/>
  <c r="B112" i="16"/>
  <c r="B94" i="16"/>
  <c r="B106" i="16"/>
  <c r="B100" i="16"/>
  <c r="B109" i="16"/>
  <c r="B55" i="16"/>
  <c r="B61" i="16"/>
  <c r="B75" i="16"/>
  <c r="B101" i="16"/>
  <c r="B95" i="16"/>
  <c r="B78" i="16"/>
  <c r="B64" i="16"/>
  <c r="B69" i="16"/>
  <c r="B65" i="16"/>
  <c r="B58" i="16"/>
  <c r="B77" i="16"/>
  <c r="B59" i="16"/>
  <c r="B104" i="16"/>
  <c r="B99" i="16"/>
  <c r="B115" i="16"/>
  <c r="B83" i="16"/>
  <c r="B67" i="16"/>
  <c r="B121" i="16"/>
  <c r="B111" i="16"/>
  <c r="B85" i="16"/>
  <c r="B62" i="16"/>
  <c r="B130" i="16"/>
  <c r="B126" i="16"/>
  <c r="B125" i="16"/>
  <c r="B122" i="16"/>
  <c r="B134" i="16"/>
  <c r="B124" i="16"/>
  <c r="B127" i="16"/>
  <c r="B131" i="16"/>
  <c r="B135" i="16"/>
  <c r="B128" i="16"/>
  <c r="B129" i="16"/>
  <c r="B123" i="16"/>
  <c r="B132" i="16"/>
  <c r="B133" i="16"/>
  <c r="B138" i="16"/>
  <c r="B159" i="16"/>
  <c r="B150" i="16"/>
  <c r="B166" i="16"/>
  <c r="B145" i="16"/>
  <c r="B153" i="16"/>
  <c r="B139" i="16"/>
  <c r="B140" i="16"/>
  <c r="B143" i="16"/>
  <c r="B146" i="16"/>
  <c r="B147" i="16"/>
  <c r="B167" i="16"/>
  <c r="B160" i="16"/>
  <c r="B141" i="16"/>
  <c r="B154" i="16"/>
  <c r="B151" i="16"/>
  <c r="B165" i="16"/>
  <c r="B162" i="16"/>
  <c r="B156" i="16"/>
  <c r="B164" i="16"/>
  <c r="B144" i="16"/>
  <c r="B137" i="16"/>
  <c r="B149" i="16"/>
  <c r="B163" i="16"/>
  <c r="B161" i="16"/>
  <c r="B148" i="16"/>
  <c r="B152" i="16"/>
  <c r="B142" i="16"/>
  <c r="B158" i="16"/>
  <c r="B155" i="16"/>
  <c r="B157" i="16"/>
  <c r="B136" i="16"/>
  <c r="B177" i="16"/>
  <c r="B181" i="16"/>
  <c r="B169" i="16"/>
  <c r="B179" i="16"/>
  <c r="B170" i="16"/>
  <c r="B180" i="16"/>
  <c r="B178" i="16"/>
  <c r="B174" i="16"/>
  <c r="B172" i="16"/>
  <c r="B176" i="16"/>
  <c r="B171" i="16"/>
  <c r="B173" i="16"/>
  <c r="B175" i="16"/>
  <c r="B168" i="16"/>
  <c r="B186" i="16"/>
  <c r="B185" i="16"/>
  <c r="B182" i="16"/>
  <c r="B184" i="16"/>
  <c r="B188" i="16"/>
  <c r="B187" i="16"/>
  <c r="B183" i="16"/>
  <c r="B192" i="16"/>
  <c r="B191" i="16"/>
  <c r="B195" i="16"/>
  <c r="B197" i="16"/>
  <c r="B193" i="16"/>
  <c r="B199" i="16"/>
  <c r="B194" i="16"/>
  <c r="B198" i="16"/>
  <c r="B189" i="16"/>
  <c r="B196" i="16"/>
  <c r="B190" i="16"/>
  <c r="B212" i="16"/>
  <c r="B201" i="16"/>
  <c r="B203" i="16"/>
  <c r="B204" i="16"/>
  <c r="B206" i="16"/>
  <c r="B213" i="16"/>
  <c r="B207" i="16"/>
  <c r="B205" i="16"/>
  <c r="B200" i="16"/>
  <c r="B202" i="16"/>
  <c r="B208" i="16"/>
  <c r="B209" i="16"/>
  <c r="B210" i="16"/>
  <c r="B211" i="16"/>
  <c r="B220" i="16"/>
  <c r="B225" i="16"/>
  <c r="B223" i="16"/>
  <c r="B221" i="16"/>
  <c r="B219" i="16"/>
  <c r="B224" i="16"/>
  <c r="B218" i="16"/>
  <c r="B215" i="16"/>
  <c r="B222" i="16"/>
  <c r="B216" i="16"/>
  <c r="B217" i="16"/>
  <c r="B214" i="16"/>
  <c r="B233" i="16"/>
  <c r="B251" i="16"/>
  <c r="B230" i="16"/>
  <c r="B247" i="16"/>
  <c r="B246" i="16"/>
  <c r="B249" i="16"/>
  <c r="B244" i="16"/>
  <c r="B229" i="16"/>
  <c r="B252" i="16"/>
  <c r="B248" i="16"/>
  <c r="B250" i="16"/>
  <c r="B240" i="16"/>
  <c r="B254" i="16"/>
  <c r="B226" i="16"/>
  <c r="B232" i="16"/>
  <c r="B239" i="16"/>
  <c r="B242" i="16"/>
  <c r="B231" i="16"/>
  <c r="B237" i="16"/>
  <c r="B227" i="16"/>
  <c r="B245" i="16"/>
  <c r="B241" i="16"/>
  <c r="B236" i="16"/>
  <c r="B238" i="16"/>
  <c r="B228" i="16"/>
  <c r="B234" i="16"/>
  <c r="B235" i="16"/>
  <c r="B243" i="16"/>
  <c r="B253" i="16"/>
  <c r="B260" i="16"/>
  <c r="B259" i="16"/>
  <c r="B256" i="16"/>
  <c r="B255" i="16"/>
  <c r="B261" i="16"/>
  <c r="B263" i="16"/>
  <c r="B257" i="16"/>
  <c r="B258" i="16"/>
  <c r="B264" i="16"/>
  <c r="B265" i="16"/>
  <c r="B262" i="16"/>
  <c r="B310" i="16"/>
  <c r="B284" i="16"/>
  <c r="B320" i="16"/>
  <c r="B266" i="16"/>
  <c r="B298" i="16"/>
  <c r="B293" i="16"/>
  <c r="B302" i="16"/>
  <c r="B279" i="16"/>
  <c r="B314" i="16"/>
  <c r="B288" i="16"/>
  <c r="B300" i="16"/>
  <c r="B269" i="16"/>
  <c r="B319" i="16"/>
  <c r="B323" i="16"/>
  <c r="B289" i="16"/>
  <c r="B312" i="16"/>
  <c r="B316" i="16"/>
  <c r="B272" i="16"/>
  <c r="B325" i="16"/>
  <c r="B275" i="16"/>
  <c r="B280" i="16"/>
  <c r="B306" i="16"/>
  <c r="B317" i="16"/>
  <c r="B283" i="16"/>
  <c r="B318" i="16"/>
  <c r="B294" i="16"/>
  <c r="B296" i="16"/>
  <c r="B286" i="16"/>
  <c r="B295" i="16"/>
  <c r="B297" i="16"/>
  <c r="B287" i="16"/>
  <c r="B301" i="16"/>
  <c r="B322" i="16"/>
  <c r="B313" i="16"/>
  <c r="B290" i="16"/>
  <c r="B299" i="16"/>
  <c r="B321" i="16"/>
  <c r="B315" i="16"/>
  <c r="B292" i="16"/>
  <c r="B324" i="16"/>
  <c r="B311" i="16"/>
  <c r="B278" i="16"/>
  <c r="B276" i="16"/>
  <c r="B273" i="16"/>
  <c r="B267" i="16"/>
  <c r="B291" i="16"/>
  <c r="B308" i="16"/>
  <c r="B271" i="16"/>
  <c r="B268" i="16"/>
  <c r="B307" i="16"/>
  <c r="B281" i="16"/>
  <c r="B270" i="16"/>
  <c r="B274" i="16"/>
  <c r="B282" i="16"/>
  <c r="B305" i="16"/>
  <c r="B304" i="16"/>
  <c r="B277" i="16"/>
  <c r="B303" i="16"/>
  <c r="B285" i="16"/>
  <c r="B309" i="16"/>
  <c r="B335" i="16"/>
  <c r="B330" i="16"/>
  <c r="B328" i="16"/>
  <c r="B327" i="16"/>
  <c r="B332" i="16"/>
  <c r="B329" i="16"/>
  <c r="B334" i="16"/>
  <c r="B333" i="16"/>
  <c r="B331" i="16"/>
  <c r="B326" i="16"/>
  <c r="B338" i="16"/>
  <c r="B340" i="16"/>
  <c r="B342" i="16"/>
  <c r="B339" i="16"/>
  <c r="B341" i="16"/>
  <c r="B336" i="16"/>
  <c r="B337" i="16"/>
  <c r="B345" i="16"/>
  <c r="B366" i="16"/>
  <c r="B344" i="16"/>
  <c r="B369" i="16"/>
  <c r="B343" i="16"/>
  <c r="B350" i="16"/>
  <c r="B353" i="16"/>
  <c r="B346" i="16"/>
  <c r="B351" i="16"/>
  <c r="B347" i="16"/>
  <c r="B361" i="16"/>
  <c r="B354" i="16"/>
  <c r="B365" i="16"/>
  <c r="B349" i="16"/>
  <c r="B372" i="16"/>
  <c r="B357" i="16"/>
  <c r="B370" i="16"/>
  <c r="B360" i="16"/>
  <c r="B362" i="16"/>
  <c r="B363" i="16"/>
  <c r="B373" i="16"/>
  <c r="B371" i="16"/>
  <c r="B367" i="16"/>
  <c r="B352" i="16"/>
  <c r="B374" i="16"/>
  <c r="B359" i="16"/>
  <c r="B348" i="16"/>
  <c r="B9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628" i="15"/>
  <c r="F3629" i="15"/>
  <c r="F3630" i="15"/>
  <c r="F3631" i="15"/>
  <c r="F3632" i="15"/>
  <c r="F3633" i="15"/>
  <c r="F3634" i="15"/>
  <c r="F3635" i="15"/>
  <c r="F3636" i="15"/>
  <c r="F3637" i="15"/>
  <c r="F3638" i="15"/>
  <c r="F3639" i="15"/>
  <c r="F3640" i="15"/>
  <c r="F3641" i="15"/>
  <c r="F3642" i="15"/>
  <c r="F3643" i="15"/>
  <c r="F3644" i="15"/>
  <c r="F3645" i="15"/>
  <c r="F3646" i="15"/>
  <c r="F3647" i="15"/>
  <c r="F3648" i="15"/>
  <c r="F3649" i="15"/>
  <c r="F3650" i="15"/>
  <c r="F3651" i="15"/>
  <c r="F3652" i="15"/>
  <c r="F3653" i="15"/>
  <c r="F3654" i="15"/>
  <c r="F3655" i="15"/>
  <c r="F3656" i="15"/>
  <c r="F3657" i="15"/>
  <c r="F3658" i="15"/>
  <c r="F3659" i="15"/>
  <c r="F3660" i="15"/>
  <c r="F3661" i="15"/>
  <c r="F3662" i="15"/>
  <c r="F3663" i="15"/>
  <c r="F3664" i="15"/>
  <c r="F3665" i="15"/>
  <c r="F3666" i="15"/>
  <c r="F3667" i="15"/>
  <c r="F3668" i="15"/>
  <c r="F3669" i="15"/>
  <c r="F3670" i="15"/>
  <c r="F3671" i="15"/>
  <c r="F3672" i="15"/>
  <c r="F3673" i="15"/>
  <c r="F3674" i="15"/>
  <c r="F3675" i="15"/>
  <c r="F3676" i="15"/>
  <c r="F3677" i="15"/>
  <c r="F3678" i="15"/>
  <c r="F3679" i="15"/>
  <c r="F3680" i="15"/>
  <c r="F3681" i="15"/>
  <c r="F3682" i="15"/>
  <c r="F3683" i="15"/>
  <c r="F3684" i="15"/>
  <c r="F3685" i="15"/>
  <c r="F3686" i="15"/>
  <c r="F3687" i="15"/>
  <c r="F3688" i="15"/>
  <c r="F3689" i="15"/>
  <c r="F3690" i="15"/>
  <c r="F3691" i="15"/>
  <c r="F3692" i="15"/>
  <c r="F3693" i="15"/>
  <c r="F3694" i="15"/>
  <c r="F3695" i="15"/>
  <c r="F3696" i="15"/>
  <c r="F3697" i="15"/>
  <c r="F3698" i="15"/>
  <c r="F3699" i="15"/>
  <c r="F3700" i="15"/>
  <c r="F3701" i="15"/>
  <c r="F3702" i="15"/>
  <c r="F3703" i="15"/>
  <c r="F3704" i="15"/>
  <c r="F3705" i="15"/>
  <c r="F3706" i="15"/>
  <c r="F3707" i="15"/>
  <c r="F3708" i="15"/>
  <c r="F3709" i="15"/>
  <c r="F3710" i="15"/>
  <c r="F3711" i="15"/>
  <c r="F3712" i="15"/>
  <c r="F3713" i="15"/>
  <c r="F3714" i="15"/>
  <c r="F3715" i="15"/>
  <c r="F3716" i="15"/>
  <c r="F3717" i="15"/>
  <c r="F3718" i="15"/>
  <c r="F3719" i="15"/>
  <c r="F3720" i="15"/>
  <c r="F3721" i="15"/>
  <c r="F3722" i="15"/>
  <c r="F3723" i="15"/>
  <c r="F3724" i="15"/>
  <c r="F3725" i="15"/>
  <c r="F3726" i="15"/>
  <c r="F3727" i="15"/>
  <c r="F3728" i="15"/>
  <c r="F3729" i="15"/>
  <c r="F3730" i="15"/>
  <c r="F3731" i="15"/>
  <c r="F3732" i="15"/>
  <c r="F3733" i="15"/>
  <c r="F3734" i="15"/>
  <c r="F3735" i="15"/>
  <c r="F3736" i="15"/>
  <c r="F3737" i="15"/>
  <c r="F3738" i="15"/>
  <c r="F3739" i="15"/>
  <c r="F3740" i="15"/>
  <c r="F3741" i="15"/>
  <c r="F3742" i="15"/>
  <c r="F3743" i="15"/>
  <c r="F3744" i="15"/>
  <c r="F3745" i="15"/>
  <c r="F3746" i="15"/>
  <c r="F3747" i="15"/>
  <c r="F3748" i="15"/>
  <c r="F3749" i="15"/>
  <c r="F3750" i="15"/>
  <c r="F3751" i="15"/>
  <c r="F3752" i="15"/>
  <c r="F3753" i="15"/>
  <c r="F3754" i="15"/>
  <c r="F3755" i="15"/>
  <c r="F3756" i="15"/>
  <c r="F3757" i="15"/>
  <c r="F3758" i="15"/>
  <c r="F3759" i="15"/>
  <c r="F3760" i="15"/>
  <c r="F3761" i="15"/>
  <c r="F3762" i="15"/>
  <c r="F3763" i="15"/>
  <c r="F3764" i="15"/>
  <c r="F3765" i="15"/>
  <c r="F3766" i="15"/>
  <c r="F3767" i="15"/>
  <c r="F3768" i="15"/>
  <c r="F3769" i="15"/>
  <c r="F3770" i="15"/>
  <c r="F3771" i="15"/>
  <c r="F3772" i="15"/>
  <c r="F3773" i="15"/>
  <c r="F3774" i="15"/>
  <c r="F3775" i="15"/>
  <c r="F3776" i="15"/>
  <c r="F3777" i="15"/>
  <c r="F3778" i="15"/>
  <c r="F3779" i="15"/>
  <c r="F3780" i="15"/>
  <c r="F3781" i="15"/>
  <c r="F3782" i="15"/>
  <c r="F3783" i="15"/>
  <c r="F3784" i="15"/>
  <c r="F3785" i="15"/>
  <c r="F3786" i="15"/>
  <c r="F3787" i="15"/>
  <c r="F3788" i="15"/>
  <c r="F3789" i="15"/>
  <c r="F3790" i="15"/>
  <c r="F3791" i="15"/>
  <c r="F3792" i="15"/>
  <c r="F3793" i="15"/>
  <c r="F3794" i="15"/>
  <c r="F3795" i="15"/>
  <c r="F3796" i="15"/>
  <c r="F3797" i="15"/>
  <c r="F3798" i="15"/>
  <c r="F3799" i="15"/>
  <c r="F3800" i="15"/>
  <c r="F3801" i="15"/>
  <c r="F3802" i="15"/>
  <c r="F3803" i="15"/>
  <c r="F3804" i="15"/>
  <c r="F3805" i="15"/>
  <c r="F3806" i="15"/>
  <c r="F3807" i="15"/>
  <c r="F3808" i="15"/>
  <c r="F3809" i="15"/>
  <c r="F3810" i="15"/>
  <c r="F3811" i="15"/>
  <c r="F3812" i="15"/>
  <c r="F3813" i="15"/>
  <c r="F3814" i="15"/>
  <c r="F3815" i="15"/>
  <c r="F3816" i="15"/>
  <c r="F3817" i="15"/>
  <c r="F3818" i="15"/>
  <c r="F3819" i="15"/>
  <c r="F3820" i="15"/>
  <c r="F3821" i="15"/>
  <c r="F3822" i="15"/>
  <c r="F3823" i="15"/>
  <c r="F3824" i="15"/>
  <c r="F3825" i="15"/>
  <c r="F3826" i="15"/>
  <c r="F3827" i="15"/>
  <c r="F3828" i="15"/>
  <c r="F3829" i="15"/>
  <c r="F3830" i="15"/>
  <c r="F3831" i="15"/>
  <c r="F3832" i="15"/>
  <c r="F3833" i="15"/>
  <c r="F3834" i="15"/>
  <c r="F3835" i="15"/>
  <c r="F3836" i="15"/>
  <c r="F3837" i="15"/>
  <c r="F3838" i="15"/>
  <c r="F3839" i="15"/>
  <c r="F3840" i="15"/>
  <c r="F3841" i="15"/>
  <c r="F3842" i="15"/>
  <c r="F3843" i="15"/>
  <c r="F3844" i="15"/>
  <c r="F3845" i="15"/>
  <c r="F3846" i="15"/>
  <c r="F3847" i="15"/>
  <c r="F3848" i="15"/>
  <c r="F3849" i="15"/>
  <c r="F3850" i="15"/>
  <c r="F3851" i="15"/>
  <c r="F3852" i="15"/>
  <c r="F3853" i="15"/>
  <c r="F3854" i="15"/>
  <c r="F3855" i="15"/>
  <c r="F3856" i="15"/>
  <c r="F3857" i="15"/>
  <c r="F3858" i="15"/>
  <c r="F3859" i="15"/>
  <c r="F3860" i="15"/>
  <c r="F3861" i="15"/>
  <c r="F3862" i="15"/>
  <c r="F3863" i="15"/>
  <c r="F3864" i="15"/>
  <c r="F3865" i="15"/>
  <c r="F3866" i="15"/>
  <c r="F3867" i="15"/>
  <c r="F3868" i="15"/>
  <c r="F3869" i="15"/>
  <c r="F3870" i="15"/>
  <c r="F3871" i="15"/>
  <c r="F3872" i="15"/>
  <c r="F3873" i="15"/>
  <c r="F3874" i="15"/>
  <c r="F3875" i="15"/>
  <c r="F3876" i="15"/>
  <c r="F3877" i="15"/>
  <c r="F3878" i="15"/>
  <c r="F3879" i="15"/>
  <c r="F3880" i="15"/>
  <c r="F3881" i="15"/>
  <c r="F3882" i="15"/>
  <c r="F3883" i="15"/>
  <c r="F3884" i="15"/>
  <c r="F3885" i="15"/>
  <c r="F3886" i="15"/>
  <c r="F3887" i="15"/>
  <c r="F3888" i="15"/>
  <c r="F3889" i="15"/>
  <c r="F3890" i="15"/>
  <c r="F3891" i="15"/>
  <c r="F3892" i="15"/>
  <c r="F3893" i="15"/>
  <c r="F3894" i="15"/>
  <c r="F3895" i="15"/>
  <c r="F3896" i="15"/>
  <c r="F3897" i="15"/>
  <c r="F3898" i="15"/>
  <c r="F3899" i="15"/>
  <c r="F3900" i="15"/>
  <c r="F3901" i="15"/>
  <c r="F3902" i="15"/>
  <c r="F3903" i="15"/>
  <c r="F3904" i="15"/>
  <c r="F3905" i="15"/>
  <c r="F3906" i="15"/>
  <c r="F3907" i="15"/>
  <c r="F3908" i="15"/>
  <c r="F3909" i="15"/>
  <c r="F3910" i="15"/>
  <c r="F3911" i="15"/>
  <c r="F3912" i="15"/>
  <c r="F3913" i="15"/>
  <c r="F3914" i="15"/>
  <c r="F3915" i="15"/>
  <c r="F3916" i="15"/>
  <c r="F3917" i="15"/>
  <c r="F3918" i="15"/>
  <c r="F3919" i="15"/>
  <c r="F3920" i="15"/>
  <c r="F3921" i="15"/>
  <c r="F3922" i="15"/>
  <c r="F3923" i="15"/>
  <c r="F3924" i="15"/>
  <c r="F3925" i="15"/>
  <c r="F3926" i="15"/>
  <c r="F3927" i="15"/>
  <c r="F3928" i="15"/>
  <c r="F3929" i="15"/>
  <c r="F3930" i="15"/>
  <c r="F3931" i="15"/>
  <c r="F3932" i="15"/>
  <c r="F3933" i="15"/>
  <c r="F3934" i="15"/>
  <c r="F3935" i="15"/>
  <c r="F3936" i="15"/>
  <c r="F3937" i="15"/>
  <c r="F3938" i="15"/>
  <c r="F3939" i="15"/>
  <c r="F3940" i="15"/>
  <c r="F3941" i="15"/>
  <c r="F3942" i="15"/>
  <c r="F3943" i="15"/>
  <c r="F3944" i="15"/>
  <c r="F3945" i="15"/>
  <c r="F3946" i="15"/>
  <c r="F3947" i="15"/>
  <c r="F3948" i="15"/>
  <c r="F3949" i="15"/>
  <c r="F3950" i="15"/>
  <c r="F3951" i="15"/>
  <c r="F3952" i="15"/>
  <c r="F3953" i="15"/>
  <c r="F3954" i="15"/>
  <c r="F3955" i="15"/>
  <c r="F3956" i="15"/>
  <c r="F3957" i="15"/>
  <c r="F3958" i="15"/>
  <c r="F3959" i="15"/>
  <c r="F3960" i="15"/>
  <c r="F3961" i="15"/>
  <c r="F3962" i="15"/>
  <c r="F3963" i="15"/>
  <c r="F3964" i="15"/>
  <c r="F3965" i="15"/>
  <c r="F3966" i="15"/>
  <c r="F3967" i="15"/>
  <c r="F3968" i="15"/>
  <c r="F3969" i="15"/>
  <c r="F3970" i="15"/>
  <c r="F3971" i="15"/>
  <c r="F3972" i="15"/>
  <c r="F3973" i="15"/>
  <c r="F3974" i="15"/>
  <c r="F3975" i="15"/>
  <c r="F3976" i="15"/>
  <c r="F3977" i="15"/>
  <c r="F3978" i="15"/>
  <c r="F3979" i="15"/>
  <c r="F3980" i="15"/>
  <c r="F3981" i="15"/>
  <c r="F3982" i="15"/>
  <c r="F3983" i="15"/>
  <c r="F3984" i="15"/>
  <c r="F3985" i="15"/>
  <c r="F3986" i="15"/>
  <c r="F3987" i="15"/>
  <c r="F3988" i="15"/>
  <c r="F3989" i="15"/>
  <c r="F3990" i="15"/>
  <c r="F3991" i="15"/>
  <c r="F3992" i="15"/>
  <c r="F3993" i="15"/>
  <c r="F3994" i="15"/>
  <c r="F3995" i="15"/>
  <c r="F3996" i="15"/>
  <c r="F3997" i="15"/>
  <c r="F3998" i="15"/>
  <c r="F3999" i="15"/>
  <c r="F4000" i="15"/>
  <c r="F4001" i="15"/>
  <c r="F4002" i="15"/>
  <c r="F4003" i="15"/>
  <c r="F4004" i="15"/>
  <c r="F4005" i="15"/>
  <c r="F4006" i="15"/>
  <c r="F4007" i="15"/>
  <c r="F4008" i="15"/>
  <c r="F4009" i="15"/>
  <c r="F4010" i="15"/>
  <c r="F4011" i="15"/>
  <c r="F4012" i="15"/>
  <c r="F4013" i="15"/>
  <c r="F4014" i="15"/>
  <c r="F4015" i="15"/>
  <c r="F4016" i="15"/>
  <c r="F4017" i="15"/>
  <c r="F4018" i="15"/>
  <c r="F4019" i="15"/>
  <c r="F4020" i="15"/>
  <c r="F4021" i="15"/>
  <c r="F4022" i="15"/>
  <c r="F4023" i="15"/>
  <c r="F4024" i="15"/>
  <c r="F4025" i="15"/>
  <c r="F4026" i="15"/>
  <c r="F4027" i="15"/>
  <c r="F4028" i="15"/>
  <c r="F4029" i="15"/>
  <c r="F4030" i="15"/>
  <c r="F4031" i="15"/>
  <c r="F4032" i="15"/>
  <c r="F4033" i="15"/>
  <c r="F4034" i="15"/>
  <c r="F4035" i="15"/>
  <c r="F4036" i="15"/>
  <c r="F4037" i="15"/>
  <c r="F4038" i="15"/>
  <c r="F4039" i="15"/>
  <c r="F4040" i="15"/>
  <c r="F4041" i="15"/>
  <c r="F4042" i="15"/>
  <c r="F4043" i="15"/>
  <c r="F4044" i="15"/>
  <c r="F4045" i="15"/>
  <c r="F4046" i="15"/>
  <c r="F4047" i="15"/>
  <c r="F4048" i="15"/>
  <c r="F4049" i="15"/>
  <c r="F4050" i="15"/>
  <c r="F4051" i="15"/>
  <c r="F4052" i="15"/>
  <c r="F4053" i="15"/>
  <c r="F4054" i="15"/>
  <c r="F4055" i="15"/>
  <c r="F4056" i="15"/>
  <c r="F4057" i="15"/>
  <c r="F4058" i="15"/>
  <c r="F4059" i="15"/>
  <c r="F4060" i="15"/>
  <c r="F4061" i="15"/>
  <c r="F4062" i="15"/>
  <c r="F4063" i="15"/>
  <c r="F4064" i="15"/>
  <c r="F4065" i="15"/>
  <c r="F4066" i="15"/>
  <c r="F4067" i="15"/>
  <c r="F4068" i="15"/>
  <c r="F4069" i="15"/>
  <c r="F4070" i="15"/>
  <c r="F4071" i="15"/>
  <c r="F4072" i="15"/>
  <c r="F4073" i="15"/>
  <c r="F4074" i="15"/>
  <c r="F4075" i="15"/>
  <c r="F4076" i="15"/>
  <c r="F4077" i="15"/>
  <c r="F4078" i="15"/>
  <c r="F4079" i="15"/>
  <c r="F4080" i="15"/>
  <c r="F4081" i="15"/>
  <c r="F4082" i="15"/>
  <c r="F4083" i="15"/>
  <c r="F4084" i="15"/>
  <c r="F4085" i="15"/>
  <c r="F4086" i="15"/>
  <c r="F4087" i="15"/>
  <c r="F4088" i="15"/>
  <c r="F4089" i="15"/>
  <c r="F4090" i="15"/>
  <c r="F4091" i="15"/>
  <c r="F4092" i="15"/>
  <c r="F4093" i="15"/>
  <c r="F4094" i="15"/>
  <c r="F4095" i="15"/>
  <c r="F4096" i="15"/>
  <c r="F4097" i="15"/>
  <c r="F4098" i="15"/>
  <c r="F4099" i="15"/>
  <c r="F4100" i="15"/>
  <c r="F4101" i="15"/>
  <c r="F4102" i="15"/>
  <c r="F4103" i="15"/>
  <c r="F4104" i="15"/>
  <c r="F4105" i="15"/>
  <c r="F4106" i="15"/>
  <c r="F4107" i="15"/>
  <c r="F4108" i="15"/>
  <c r="F4109" i="15"/>
  <c r="F4110" i="15"/>
  <c r="F4111" i="15"/>
  <c r="F4112" i="15"/>
  <c r="F4113" i="15"/>
  <c r="F4114" i="15"/>
  <c r="F4115" i="15"/>
  <c r="F4116" i="15"/>
  <c r="F4117" i="15"/>
  <c r="F4118" i="15"/>
  <c r="F4119" i="15"/>
  <c r="F4120" i="15"/>
  <c r="F4121" i="15"/>
  <c r="F4122" i="15"/>
  <c r="F4123" i="15"/>
  <c r="F4124" i="15"/>
  <c r="F4125" i="15"/>
  <c r="F4126" i="15"/>
  <c r="F4127" i="15"/>
  <c r="F4128" i="15"/>
  <c r="F4129" i="15"/>
  <c r="F4130" i="15"/>
  <c r="F4131" i="15"/>
  <c r="F4132" i="15"/>
  <c r="F4133" i="15"/>
  <c r="F4134" i="15"/>
  <c r="F4135" i="15"/>
  <c r="F4136" i="15"/>
  <c r="F4137" i="15"/>
  <c r="F4138" i="15"/>
  <c r="F4139" i="15"/>
  <c r="F4140" i="15"/>
  <c r="F4141" i="15"/>
  <c r="F4142" i="15"/>
  <c r="F4143" i="15"/>
  <c r="F4144" i="15"/>
  <c r="F4145" i="15"/>
  <c r="F4146" i="15"/>
  <c r="F4147" i="15"/>
  <c r="F4148" i="15"/>
  <c r="F4149" i="15"/>
  <c r="F4150" i="15"/>
  <c r="F4151" i="15"/>
  <c r="F4152" i="15"/>
  <c r="F4153" i="15"/>
  <c r="F4154" i="15"/>
  <c r="F4155" i="15"/>
  <c r="F4156" i="15"/>
  <c r="F4157" i="15"/>
  <c r="F4158" i="15"/>
  <c r="F4159" i="15"/>
  <c r="F4160" i="15"/>
  <c r="F4161" i="15"/>
  <c r="F4162" i="15"/>
  <c r="F4163" i="15"/>
  <c r="F4164" i="15"/>
  <c r="F4165" i="15"/>
  <c r="F4166" i="15"/>
  <c r="F4167" i="15"/>
  <c r="F4168" i="15"/>
  <c r="F4169" i="15"/>
  <c r="F4170" i="15"/>
  <c r="F4171" i="15"/>
  <c r="F4172" i="15"/>
  <c r="F4173" i="15"/>
  <c r="F4174" i="15"/>
  <c r="F4175" i="15"/>
  <c r="F4176" i="15"/>
  <c r="F4177" i="15"/>
  <c r="F4178" i="15"/>
  <c r="F4179" i="15"/>
  <c r="F4180" i="15"/>
  <c r="F4181" i="15"/>
  <c r="F4182" i="15"/>
  <c r="F4183" i="15"/>
  <c r="F4184" i="15"/>
  <c r="F4185" i="15"/>
  <c r="F4186" i="15"/>
  <c r="F4187" i="15"/>
  <c r="F4188" i="15"/>
  <c r="F4189" i="15"/>
  <c r="F4190" i="15"/>
  <c r="F4191" i="15"/>
  <c r="F4192" i="15"/>
  <c r="F4193" i="15"/>
  <c r="F4194" i="15"/>
  <c r="F4195" i="15"/>
  <c r="F4196" i="15"/>
  <c r="F4197" i="15"/>
  <c r="F4198" i="15"/>
  <c r="F4199" i="15"/>
  <c r="F4200" i="15"/>
  <c r="F4201" i="15"/>
  <c r="F4202" i="15"/>
  <c r="F4203" i="15"/>
  <c r="F4204" i="15"/>
  <c r="F4205" i="15"/>
  <c r="F4206" i="15"/>
  <c r="F4207" i="15"/>
  <c r="F4208" i="15"/>
  <c r="F4209" i="15"/>
  <c r="F4210" i="15"/>
  <c r="F4211" i="15"/>
  <c r="F4212" i="15"/>
  <c r="F4213" i="15"/>
  <c r="F4214" i="15"/>
  <c r="F4215" i="15"/>
  <c r="F4216" i="15"/>
  <c r="F4217" i="15"/>
  <c r="F4218" i="15"/>
  <c r="F4219" i="15"/>
  <c r="F4220" i="15"/>
  <c r="F4221" i="15"/>
  <c r="F4222" i="15"/>
  <c r="F4223" i="15"/>
  <c r="F4224" i="15"/>
  <c r="F4225" i="15"/>
  <c r="F4226" i="15"/>
  <c r="F4227" i="15"/>
  <c r="F4228" i="15"/>
  <c r="F4229" i="15"/>
  <c r="F4230" i="15"/>
  <c r="F4231" i="15"/>
  <c r="F4232" i="15"/>
  <c r="F4233" i="15"/>
  <c r="F4234" i="15"/>
  <c r="F4235" i="15"/>
  <c r="F4236" i="15"/>
  <c r="F4237" i="15"/>
  <c r="F4238" i="15"/>
  <c r="F4239" i="15"/>
  <c r="F4240" i="15"/>
  <c r="F4241" i="15"/>
  <c r="F4242" i="15"/>
  <c r="F4243" i="15"/>
  <c r="F4244" i="15"/>
  <c r="F4245" i="15"/>
  <c r="F4246" i="15"/>
  <c r="F4247" i="15"/>
  <c r="F4248" i="15"/>
  <c r="F4249" i="15"/>
  <c r="F4250" i="15"/>
  <c r="F4251" i="15"/>
  <c r="F4252" i="15"/>
  <c r="F4253" i="15"/>
  <c r="F4254" i="15"/>
  <c r="F4255" i="15"/>
  <c r="F4256" i="15"/>
  <c r="F4257" i="15"/>
  <c r="F4258" i="15"/>
  <c r="F4259" i="15"/>
  <c r="F4260" i="15"/>
  <c r="F4261" i="15"/>
  <c r="F4262" i="15"/>
  <c r="F4263" i="15"/>
  <c r="F4264" i="15"/>
  <c r="F4265" i="15"/>
  <c r="F4266" i="15"/>
  <c r="F4267" i="15"/>
  <c r="F4268" i="15"/>
  <c r="F4269" i="15"/>
  <c r="F4270" i="15"/>
  <c r="F4271" i="15"/>
  <c r="F4272" i="15"/>
  <c r="F4273" i="15"/>
  <c r="F4274" i="15"/>
  <c r="F4275" i="15"/>
  <c r="F4276" i="15"/>
  <c r="F4277" i="15"/>
  <c r="F4278" i="15"/>
  <c r="F4279" i="15"/>
  <c r="F4280" i="15"/>
  <c r="F4281" i="15"/>
  <c r="F4282" i="15"/>
  <c r="F4283" i="15"/>
  <c r="F4284" i="15"/>
  <c r="F4285" i="15"/>
  <c r="F4286" i="15"/>
  <c r="F4287" i="15"/>
  <c r="F4288" i="15"/>
  <c r="F4289" i="15"/>
  <c r="F4290" i="15"/>
  <c r="F4291" i="15"/>
  <c r="F4292" i="15"/>
  <c r="F4293" i="15"/>
  <c r="F4294" i="15"/>
  <c r="F4295" i="15"/>
  <c r="F4296" i="15"/>
  <c r="F4297" i="15"/>
  <c r="F4298" i="15"/>
  <c r="F4299" i="15"/>
  <c r="F4300" i="15"/>
  <c r="F4301" i="15"/>
  <c r="F4302" i="15"/>
  <c r="F4303" i="15"/>
  <c r="F4304" i="15"/>
  <c r="F4305" i="15"/>
  <c r="F4306" i="15"/>
  <c r="F4307" i="15"/>
  <c r="F4308" i="15"/>
  <c r="F4309" i="15"/>
  <c r="F4310" i="15"/>
  <c r="F4311" i="15"/>
  <c r="F4312" i="15"/>
  <c r="F4313" i="15"/>
  <c r="F4314" i="15"/>
  <c r="F4315" i="15"/>
  <c r="F4316" i="15"/>
  <c r="F4317" i="15"/>
  <c r="F4318" i="15"/>
  <c r="F4319" i="15"/>
  <c r="F4320" i="15"/>
  <c r="F4321" i="15"/>
  <c r="F4322" i="15"/>
  <c r="F4323" i="15"/>
  <c r="F4324" i="15"/>
  <c r="F4325" i="15"/>
  <c r="F4326" i="15"/>
  <c r="F4327" i="15"/>
  <c r="F4328" i="15"/>
  <c r="F4329" i="15"/>
  <c r="F4330" i="15"/>
  <c r="F4331" i="15"/>
  <c r="F4332" i="15"/>
  <c r="F4333" i="15"/>
  <c r="F4334" i="15"/>
  <c r="F4335" i="15"/>
  <c r="F4336" i="15"/>
  <c r="F4337" i="15"/>
  <c r="F4338" i="15"/>
  <c r="F4339" i="15"/>
  <c r="F4340" i="15"/>
  <c r="F4341" i="15"/>
  <c r="F4342" i="15"/>
  <c r="F4343" i="15"/>
  <c r="F4344" i="15"/>
  <c r="F4345" i="15"/>
  <c r="F4346" i="15"/>
  <c r="F4347" i="15"/>
  <c r="F4348" i="15"/>
  <c r="F4349" i="15"/>
  <c r="F4350" i="15"/>
  <c r="F4351" i="15"/>
  <c r="F4352" i="15"/>
  <c r="F4353" i="15"/>
  <c r="F4354" i="15"/>
  <c r="F4355" i="15"/>
  <c r="F4356" i="15"/>
  <c r="F4357" i="15"/>
  <c r="F4358" i="15"/>
  <c r="F4359" i="15"/>
  <c r="F4360" i="15"/>
  <c r="F4361" i="15"/>
  <c r="F4362" i="15"/>
  <c r="F4363" i="15"/>
  <c r="F4364" i="15"/>
  <c r="F4365" i="15"/>
  <c r="F4366" i="15"/>
  <c r="F4367" i="15"/>
  <c r="F4368" i="15"/>
  <c r="F4369" i="15"/>
  <c r="F4370" i="15"/>
  <c r="F4371" i="15"/>
  <c r="F4372" i="15"/>
  <c r="F4373" i="15"/>
  <c r="F4374" i="15"/>
  <c r="F4375" i="15"/>
  <c r="F4376" i="15"/>
  <c r="F4377" i="15"/>
  <c r="F4378" i="15"/>
  <c r="F4379" i="15"/>
  <c r="F4380" i="15"/>
  <c r="F4381" i="15"/>
  <c r="F4382" i="15"/>
  <c r="F4383" i="15"/>
  <c r="F4384" i="15"/>
  <c r="F4385" i="15"/>
  <c r="F4386" i="15"/>
  <c r="F4387" i="15"/>
  <c r="F4388" i="15"/>
  <c r="F4389" i="15"/>
  <c r="F4390" i="15"/>
  <c r="F4391" i="15"/>
  <c r="F4392" i="15"/>
  <c r="F4393" i="15"/>
  <c r="F4394" i="15"/>
  <c r="F4395" i="15"/>
  <c r="F4396" i="15"/>
  <c r="F4397" i="15"/>
  <c r="F4398" i="15"/>
  <c r="F4399" i="15"/>
  <c r="F4400" i="15"/>
  <c r="F4401" i="15"/>
  <c r="F4402" i="15"/>
  <c r="F4403" i="15"/>
  <c r="F4404" i="15"/>
  <c r="F4405" i="15"/>
  <c r="F4406" i="15"/>
  <c r="F4407" i="15"/>
  <c r="F4408" i="15"/>
  <c r="F4409" i="15"/>
  <c r="F4410" i="15"/>
  <c r="F4411" i="15"/>
  <c r="F4412" i="15"/>
  <c r="F4413" i="15"/>
  <c r="F4414" i="15"/>
  <c r="F4415" i="15"/>
  <c r="F4416" i="15"/>
  <c r="F4417" i="15"/>
  <c r="F4418" i="15"/>
  <c r="F4419" i="15"/>
  <c r="F4420" i="15"/>
  <c r="F4421" i="15"/>
  <c r="F4422" i="15"/>
  <c r="F4423" i="15"/>
  <c r="F4424" i="15"/>
  <c r="F4425" i="15"/>
  <c r="F4426" i="15"/>
  <c r="F4427" i="15"/>
  <c r="F4428" i="15"/>
  <c r="F4429" i="15"/>
  <c r="F4430" i="15"/>
  <c r="F4431" i="15"/>
  <c r="F4432" i="15"/>
  <c r="F4433" i="15"/>
  <c r="F4434" i="15"/>
  <c r="F4435" i="15"/>
  <c r="F4436" i="15"/>
  <c r="F4437" i="15"/>
  <c r="F4438" i="15"/>
  <c r="F4439" i="15"/>
  <c r="F4440" i="15"/>
  <c r="F4441" i="15"/>
  <c r="F4442" i="15"/>
  <c r="F4443" i="15"/>
  <c r="F4444" i="15"/>
  <c r="F4445" i="15"/>
  <c r="F4446" i="15"/>
  <c r="F4447" i="15"/>
  <c r="F4448" i="15"/>
  <c r="F4449" i="15"/>
  <c r="F4450" i="15"/>
  <c r="F4451" i="15"/>
  <c r="F4452" i="15"/>
  <c r="F4453" i="15"/>
  <c r="F4454" i="15"/>
  <c r="F4455" i="15"/>
  <c r="F4456" i="15"/>
  <c r="F4457" i="15"/>
  <c r="F4458" i="15"/>
  <c r="F4459" i="15"/>
  <c r="F4460" i="15"/>
  <c r="F4461" i="15"/>
  <c r="F4462" i="15"/>
  <c r="F4463" i="15"/>
  <c r="F4464" i="15"/>
  <c r="F4465" i="15"/>
  <c r="F4466" i="15"/>
  <c r="F4467" i="15"/>
  <c r="F4468" i="15"/>
  <c r="F4469" i="15"/>
  <c r="F4470" i="15"/>
  <c r="F4471" i="15"/>
  <c r="F4472" i="15"/>
  <c r="F4473" i="15"/>
  <c r="F4474" i="15"/>
  <c r="F4475" i="15"/>
  <c r="F4476" i="15"/>
  <c r="F4477" i="15"/>
  <c r="F4478" i="15"/>
  <c r="F4479" i="15"/>
  <c r="F4480" i="15"/>
  <c r="F4481" i="15"/>
  <c r="F4482" i="15"/>
  <c r="F4483" i="15"/>
  <c r="F4484" i="15"/>
  <c r="F4485" i="15"/>
  <c r="F4486" i="15"/>
  <c r="F4487" i="15"/>
  <c r="F4488" i="15"/>
  <c r="F4489" i="15"/>
  <c r="F4490" i="15"/>
  <c r="F4491" i="15"/>
  <c r="F4492" i="15"/>
  <c r="F4493" i="15"/>
  <c r="F4494" i="15"/>
  <c r="F4495" i="15"/>
  <c r="F4496" i="15"/>
  <c r="F4497" i="15"/>
  <c r="F4498" i="15"/>
  <c r="F4499" i="15"/>
  <c r="F4500" i="15"/>
  <c r="F4501" i="15"/>
  <c r="F4502" i="15"/>
  <c r="F4503" i="15"/>
  <c r="F4504" i="15"/>
  <c r="F4505" i="15"/>
  <c r="F4506" i="15"/>
  <c r="F4507" i="15"/>
  <c r="F4508" i="15"/>
  <c r="F4509" i="15"/>
  <c r="F4510" i="15"/>
  <c r="F4511" i="15"/>
  <c r="F4512" i="15"/>
  <c r="F4513" i="15"/>
  <c r="F4514" i="15"/>
  <c r="F4515" i="15"/>
  <c r="F4516" i="15"/>
  <c r="F4517" i="15"/>
  <c r="F4518" i="15"/>
  <c r="F4519" i="15"/>
  <c r="F4520" i="15"/>
  <c r="F4521" i="15"/>
  <c r="F4522" i="15"/>
  <c r="F4523" i="15"/>
  <c r="F4524" i="15"/>
  <c r="F4525" i="15"/>
  <c r="F4526" i="15"/>
  <c r="F4527" i="15"/>
  <c r="F4528" i="15"/>
  <c r="F4529" i="15"/>
  <c r="F4530" i="15"/>
  <c r="F4531" i="15"/>
  <c r="F4532" i="15"/>
  <c r="F4533" i="15"/>
  <c r="F4534" i="15"/>
  <c r="F4535" i="15"/>
  <c r="F4536" i="15"/>
  <c r="F4537" i="15"/>
  <c r="F4538" i="15"/>
  <c r="F4539" i="15"/>
  <c r="F4540" i="15"/>
  <c r="F4541" i="15"/>
  <c r="F4542" i="15"/>
  <c r="F4543" i="15"/>
  <c r="F4544" i="15"/>
  <c r="F4545" i="15"/>
  <c r="F4546" i="15"/>
  <c r="F4547" i="15"/>
  <c r="F4548" i="15"/>
  <c r="F4549" i="15"/>
  <c r="F4550" i="15"/>
  <c r="F4551" i="15"/>
  <c r="F4552" i="15"/>
  <c r="F4553" i="15"/>
  <c r="F4554" i="15"/>
  <c r="F4555" i="15"/>
  <c r="F4556" i="15"/>
  <c r="F4557" i="15"/>
  <c r="F4558" i="15"/>
  <c r="F4559" i="15"/>
  <c r="F4560" i="15"/>
  <c r="F4561" i="15"/>
  <c r="F4562" i="15"/>
  <c r="F4563" i="15"/>
  <c r="F4564" i="15"/>
  <c r="F4565" i="15"/>
  <c r="F4566" i="15"/>
  <c r="F4567" i="15"/>
  <c r="F4568" i="15"/>
  <c r="F4569" i="15"/>
  <c r="F4570" i="15"/>
  <c r="F4571" i="15"/>
  <c r="F4572" i="15"/>
  <c r="F4573" i="15"/>
  <c r="F4574" i="15"/>
  <c r="F4575" i="15"/>
  <c r="F4576" i="15"/>
  <c r="F4577" i="15"/>
  <c r="F4578" i="15"/>
  <c r="F4579" i="15"/>
  <c r="F4580" i="15"/>
  <c r="F4581" i="15"/>
  <c r="F4582" i="15"/>
  <c r="F4583" i="15"/>
  <c r="F4584" i="15"/>
  <c r="F4585" i="15"/>
  <c r="F4586" i="15"/>
  <c r="F4587" i="15"/>
  <c r="F4588" i="15"/>
  <c r="F4589" i="15"/>
  <c r="F4590" i="15"/>
  <c r="F4591" i="15"/>
  <c r="F4592" i="15"/>
  <c r="F4593" i="15"/>
  <c r="F4594" i="15"/>
  <c r="F4595" i="15"/>
  <c r="F4596" i="15"/>
  <c r="F4597" i="15"/>
  <c r="F4598" i="15"/>
  <c r="F4599" i="15"/>
  <c r="F4600" i="15"/>
  <c r="F4601" i="15"/>
  <c r="F4602" i="15"/>
  <c r="F4603" i="15"/>
  <c r="F4604" i="15"/>
  <c r="F4605" i="15"/>
  <c r="F4606" i="15"/>
  <c r="F4607" i="15"/>
  <c r="F4608" i="15"/>
  <c r="F4609" i="15"/>
  <c r="F4610" i="15"/>
  <c r="F4611" i="15"/>
  <c r="F4612" i="15"/>
  <c r="F4613" i="15"/>
  <c r="F4614" i="15"/>
  <c r="F4615" i="15"/>
  <c r="F4616" i="15"/>
  <c r="F4617" i="15"/>
  <c r="F4618" i="15"/>
  <c r="F4619" i="15"/>
  <c r="F4620" i="15"/>
  <c r="F4621" i="15"/>
  <c r="F4622" i="15"/>
  <c r="F4623" i="15"/>
  <c r="F4624" i="15"/>
  <c r="F4625" i="15"/>
  <c r="F4626" i="15"/>
  <c r="F4627" i="15"/>
  <c r="F4628" i="15"/>
  <c r="F4629" i="15"/>
  <c r="F4630" i="15"/>
  <c r="F4631" i="15"/>
  <c r="F4632" i="15"/>
  <c r="F4633" i="15"/>
  <c r="F4634" i="15"/>
  <c r="F4635" i="15"/>
  <c r="F4636" i="15"/>
  <c r="F4637" i="15"/>
  <c r="F4638" i="15"/>
  <c r="F4639" i="15"/>
  <c r="F4640" i="15"/>
  <c r="F4641" i="15"/>
  <c r="F4642" i="15"/>
  <c r="F4643" i="15"/>
  <c r="F4644" i="15"/>
  <c r="F4645" i="15"/>
  <c r="F4646" i="15"/>
  <c r="F4647" i="15"/>
  <c r="F4648" i="15"/>
  <c r="F4649" i="15"/>
  <c r="F4650" i="15"/>
  <c r="F4651" i="15"/>
  <c r="F4652" i="15"/>
  <c r="F4653" i="15"/>
  <c r="F4654" i="15"/>
  <c r="F4655" i="15"/>
  <c r="F4656" i="15"/>
  <c r="F4657" i="15"/>
  <c r="F4658" i="15"/>
  <c r="F4659" i="15"/>
  <c r="F4660" i="15"/>
  <c r="F4661" i="15"/>
  <c r="F4662" i="15"/>
  <c r="F4663" i="15"/>
  <c r="F4664" i="15"/>
  <c r="F4665" i="15"/>
  <c r="F4666" i="15"/>
  <c r="F4667" i="15"/>
  <c r="F4668" i="15"/>
  <c r="F4669" i="15"/>
  <c r="F4670" i="15"/>
  <c r="F4671" i="15"/>
  <c r="F4672" i="15"/>
  <c r="F4673" i="15"/>
  <c r="F4674" i="15"/>
  <c r="F4675" i="15"/>
  <c r="F4676" i="15"/>
  <c r="F4677" i="15"/>
  <c r="F4678" i="15"/>
  <c r="F4679" i="15"/>
  <c r="F4680" i="15"/>
  <c r="F4681" i="15"/>
  <c r="F4682" i="15"/>
  <c r="F4683" i="15"/>
  <c r="F4684" i="15"/>
  <c r="F4685" i="15"/>
  <c r="F4686" i="15"/>
  <c r="F4687" i="15"/>
  <c r="F4688" i="15"/>
  <c r="F4689" i="15"/>
  <c r="F4690" i="15"/>
  <c r="F4691" i="15"/>
  <c r="F4692" i="15"/>
  <c r="F4693" i="15"/>
  <c r="F4694" i="15"/>
  <c r="F4695" i="15"/>
  <c r="F4696" i="15"/>
  <c r="F4697" i="15"/>
  <c r="F4698" i="15"/>
  <c r="F4699" i="15"/>
  <c r="F4700" i="15"/>
  <c r="F4701" i="15"/>
  <c r="F4702" i="15"/>
  <c r="F4703" i="15"/>
  <c r="F4704" i="15"/>
  <c r="F4705" i="15"/>
  <c r="F4706" i="15"/>
  <c r="F4707" i="15"/>
  <c r="F4708" i="15"/>
  <c r="F4709" i="15"/>
  <c r="F4710" i="15"/>
  <c r="F4711" i="15"/>
  <c r="F4712" i="15"/>
  <c r="F4713" i="15"/>
  <c r="F4714" i="15"/>
  <c r="F4715" i="15"/>
  <c r="F4716" i="15"/>
  <c r="F4717" i="15"/>
  <c r="F4718" i="15"/>
  <c r="F4719" i="15"/>
  <c r="F4720" i="15"/>
  <c r="F4721" i="15"/>
  <c r="F4722" i="15"/>
  <c r="F4723" i="15"/>
  <c r="F4724" i="15"/>
  <c r="F4725" i="15"/>
  <c r="F4726" i="15"/>
  <c r="F4727" i="15"/>
  <c r="F4728" i="15"/>
  <c r="F4729" i="15"/>
  <c r="F4730" i="15"/>
  <c r="F4731" i="15"/>
  <c r="F4732" i="15"/>
  <c r="F4733" i="15"/>
  <c r="F4734" i="15"/>
  <c r="F4735" i="15"/>
  <c r="F4736" i="15"/>
  <c r="F4737" i="15"/>
  <c r="F4738" i="15"/>
  <c r="F4739" i="15"/>
  <c r="F4740" i="15"/>
  <c r="F4741" i="15"/>
  <c r="F4742" i="15"/>
  <c r="F4743" i="15"/>
  <c r="F4744" i="15"/>
  <c r="F4745" i="15"/>
  <c r="F4746" i="15"/>
  <c r="F4747" i="15"/>
  <c r="F4748" i="15"/>
  <c r="F4749" i="15"/>
  <c r="F4750" i="15"/>
  <c r="F4751" i="15"/>
  <c r="F4752" i="15"/>
  <c r="F4753" i="15"/>
  <c r="F4754" i="15"/>
  <c r="F4755" i="15"/>
  <c r="F4756" i="15"/>
  <c r="F4757" i="15"/>
  <c r="F4758" i="15"/>
  <c r="F4759" i="15"/>
  <c r="F4760" i="15"/>
  <c r="F4761" i="15"/>
  <c r="F4762" i="15"/>
  <c r="F4763" i="15"/>
  <c r="F4764" i="15"/>
  <c r="F4765" i="15"/>
  <c r="F4766" i="15"/>
  <c r="F4767" i="15"/>
  <c r="F4768" i="15"/>
  <c r="F4769" i="15"/>
  <c r="F4770" i="15"/>
  <c r="F4771" i="15"/>
  <c r="F4772" i="15"/>
  <c r="F4773" i="15"/>
  <c r="F4774" i="15"/>
  <c r="F4775" i="15"/>
  <c r="F4776" i="15"/>
  <c r="F4777" i="15"/>
  <c r="F4778" i="15"/>
  <c r="F4779" i="15"/>
  <c r="F4780" i="15"/>
  <c r="F4781" i="15"/>
  <c r="F4782" i="15"/>
  <c r="F4783" i="15"/>
  <c r="F4784" i="15"/>
  <c r="F4785" i="15"/>
  <c r="F4786" i="15"/>
  <c r="F4787" i="15"/>
  <c r="F4788" i="15"/>
  <c r="F4789" i="15"/>
  <c r="F4790" i="15"/>
  <c r="F4791" i="15"/>
  <c r="F4792" i="15"/>
  <c r="F4793" i="15"/>
  <c r="F4794" i="15"/>
  <c r="F4795" i="15"/>
  <c r="F4796" i="15"/>
  <c r="F4797" i="15"/>
  <c r="F4798" i="15"/>
  <c r="F4799" i="15"/>
  <c r="F4800" i="15"/>
  <c r="F4801" i="15"/>
  <c r="F4802" i="15"/>
  <c r="F4803" i="15"/>
  <c r="F4804" i="15"/>
  <c r="F4805" i="15"/>
  <c r="F4806" i="15"/>
  <c r="F4807" i="15"/>
  <c r="F4808" i="15"/>
  <c r="F4809" i="15"/>
  <c r="F4810" i="15"/>
  <c r="F4811" i="15"/>
  <c r="F4812" i="15"/>
  <c r="F4813" i="15"/>
  <c r="F4814" i="15"/>
  <c r="F4815" i="15"/>
  <c r="F4816" i="15"/>
  <c r="F4817" i="15"/>
  <c r="F4818" i="15"/>
  <c r="F4819" i="15"/>
  <c r="F4820" i="15"/>
  <c r="F4821" i="15"/>
  <c r="F4822" i="15"/>
  <c r="F4823" i="15"/>
  <c r="F4824" i="15"/>
  <c r="F4825" i="15"/>
  <c r="F4826" i="15"/>
  <c r="F4827" i="15"/>
  <c r="F4828" i="15"/>
  <c r="F4829" i="15"/>
  <c r="F4830" i="15"/>
  <c r="F4831" i="15"/>
  <c r="F4832" i="15"/>
  <c r="F4833" i="15"/>
  <c r="F4834" i="15"/>
  <c r="F4835" i="15"/>
  <c r="F4836" i="15"/>
  <c r="F4837" i="15"/>
  <c r="F4838" i="15"/>
  <c r="F4839" i="15"/>
  <c r="F4840" i="15"/>
  <c r="F4841" i="15"/>
  <c r="F4842" i="15"/>
  <c r="F4843" i="15"/>
  <c r="F4844" i="15"/>
  <c r="F4845" i="15"/>
  <c r="F4846" i="15"/>
  <c r="F4847" i="15"/>
  <c r="F4848" i="15"/>
  <c r="F4849" i="15"/>
  <c r="F4850" i="15"/>
  <c r="F4851" i="15"/>
  <c r="F4852" i="15"/>
  <c r="F4853" i="15"/>
  <c r="F4854" i="15"/>
  <c r="F4855" i="15"/>
  <c r="F4856" i="15"/>
  <c r="F4857" i="15"/>
  <c r="F4858" i="15"/>
  <c r="F4859" i="15"/>
  <c r="F4860" i="15"/>
  <c r="F4861" i="15"/>
  <c r="F4862" i="15"/>
  <c r="F4863" i="15"/>
  <c r="F4864" i="15"/>
  <c r="F4865" i="15"/>
  <c r="F4866" i="15"/>
  <c r="F4867" i="15"/>
  <c r="F4868" i="15"/>
  <c r="F4869" i="15"/>
  <c r="F4870" i="15"/>
  <c r="F4871" i="15"/>
  <c r="F4872" i="15"/>
  <c r="F4873" i="15"/>
  <c r="F4874" i="15"/>
  <c r="F4875" i="15"/>
  <c r="F4876" i="15"/>
  <c r="F4877" i="15"/>
  <c r="F4878" i="15"/>
  <c r="F4879" i="15"/>
  <c r="F4880" i="15"/>
  <c r="F4881" i="15"/>
  <c r="F4882" i="15"/>
  <c r="F4883" i="15"/>
  <c r="F4884" i="15"/>
  <c r="F4885" i="15"/>
  <c r="F4886" i="15"/>
  <c r="F4887" i="15"/>
  <c r="F4888" i="15"/>
  <c r="F4889" i="15"/>
  <c r="F4890" i="15"/>
  <c r="F4891" i="15"/>
  <c r="F4892" i="15"/>
  <c r="F4893" i="15"/>
  <c r="F4894" i="15"/>
  <c r="F4895" i="15"/>
  <c r="F4896" i="15"/>
  <c r="F4897" i="15"/>
  <c r="F4898" i="15"/>
  <c r="F4899" i="15"/>
  <c r="F4900" i="15"/>
  <c r="F4901" i="15"/>
  <c r="F4902" i="15"/>
  <c r="F4903" i="15"/>
  <c r="F4904" i="15"/>
  <c r="F4905" i="15"/>
  <c r="F4906" i="15"/>
  <c r="F4907" i="15"/>
  <c r="F4908" i="15"/>
  <c r="F4909" i="15"/>
  <c r="F4910" i="15"/>
  <c r="F4911" i="15"/>
  <c r="F4912" i="15"/>
  <c r="F4913" i="15"/>
  <c r="F4914" i="15"/>
  <c r="F4915" i="15"/>
  <c r="F4916" i="15"/>
  <c r="F4917" i="15"/>
  <c r="F4918" i="15"/>
  <c r="F4919" i="15"/>
  <c r="F4920" i="15"/>
  <c r="F4921" i="15"/>
  <c r="F4922" i="15"/>
  <c r="F4923" i="15"/>
  <c r="F4924" i="15"/>
  <c r="F4925" i="15"/>
  <c r="F4926" i="15"/>
  <c r="F4927" i="15"/>
  <c r="F4928" i="15"/>
  <c r="F4929" i="15"/>
  <c r="F4930" i="15"/>
  <c r="F4931" i="15"/>
  <c r="F4932" i="15"/>
  <c r="F4933" i="15"/>
  <c r="F4934" i="15"/>
  <c r="F4935" i="15"/>
  <c r="F4936" i="15"/>
  <c r="F4937" i="15"/>
  <c r="F4938" i="15"/>
  <c r="F4939" i="15"/>
  <c r="F4940" i="15"/>
  <c r="F4941" i="15"/>
  <c r="F4942" i="15"/>
  <c r="F4943" i="15"/>
  <c r="F4944" i="15"/>
  <c r="F4945" i="15"/>
  <c r="F4946" i="15"/>
  <c r="F4947" i="15"/>
  <c r="F4948" i="15"/>
  <c r="F4949" i="15"/>
  <c r="F4950" i="15"/>
  <c r="F4951" i="15"/>
  <c r="F4952" i="15"/>
  <c r="F4953" i="15"/>
  <c r="F4954" i="15"/>
  <c r="F4955" i="15"/>
  <c r="F4956" i="15"/>
  <c r="F4957" i="15"/>
  <c r="F4958" i="15"/>
  <c r="F4959" i="15"/>
  <c r="F4960" i="15"/>
  <c r="F4961" i="15"/>
  <c r="F4962" i="15"/>
  <c r="F4963" i="15"/>
  <c r="F4964" i="15"/>
  <c r="F4965" i="15"/>
  <c r="F4966" i="15"/>
  <c r="F4967" i="15"/>
  <c r="F4968" i="15"/>
  <c r="F4969" i="15"/>
  <c r="F4970" i="15"/>
  <c r="F4971" i="15"/>
  <c r="F4972" i="15"/>
  <c r="F4973" i="15"/>
  <c r="F4974" i="15"/>
  <c r="F4975" i="15"/>
  <c r="F4976" i="15"/>
  <c r="F4977" i="15"/>
  <c r="F4978" i="15"/>
  <c r="F4979" i="15"/>
  <c r="F4980" i="15"/>
  <c r="F4981" i="15"/>
  <c r="F4982" i="15"/>
  <c r="F4983" i="15"/>
  <c r="F4984" i="15"/>
  <c r="F4985" i="15"/>
  <c r="F4986" i="15"/>
  <c r="F4987" i="15"/>
  <c r="F4988" i="15"/>
  <c r="F4989" i="15"/>
  <c r="F4990" i="15"/>
  <c r="F4991" i="15"/>
  <c r="F4992" i="15"/>
  <c r="F4993" i="15"/>
  <c r="F4994" i="15"/>
  <c r="F4995" i="15"/>
  <c r="F4996" i="15"/>
  <c r="F4997" i="15"/>
  <c r="F4998" i="15"/>
  <c r="F4999" i="15"/>
  <c r="F5000" i="15"/>
  <c r="F5001" i="15"/>
  <c r="F5002" i="15"/>
  <c r="F5003" i="15"/>
  <c r="F5004" i="15"/>
  <c r="F5005" i="15"/>
  <c r="F5006" i="15"/>
  <c r="F5007" i="15"/>
  <c r="F5008" i="15"/>
  <c r="F5009" i="15"/>
  <c r="F5010" i="15"/>
  <c r="F5011" i="15"/>
  <c r="F5012" i="15"/>
  <c r="F5013" i="15"/>
  <c r="F5014" i="15"/>
  <c r="F5015" i="15"/>
  <c r="F5016" i="15"/>
  <c r="F5017" i="15"/>
  <c r="F5018" i="15"/>
  <c r="F5019" i="15"/>
  <c r="F5020" i="15"/>
  <c r="F5021" i="15"/>
  <c r="F5022" i="15"/>
  <c r="F5023" i="15"/>
  <c r="F5024" i="15"/>
  <c r="F5025" i="15"/>
  <c r="F5026" i="15"/>
  <c r="F5027" i="15"/>
  <c r="F5028" i="15"/>
  <c r="F5029" i="15"/>
  <c r="F5030" i="15"/>
  <c r="F5031" i="15"/>
  <c r="F5032" i="15"/>
  <c r="F5033" i="15"/>
  <c r="F5034" i="15"/>
  <c r="F5035" i="15"/>
  <c r="F5036" i="15"/>
  <c r="F5037" i="15"/>
  <c r="F5038" i="15"/>
  <c r="F5039" i="15"/>
  <c r="F5040" i="15"/>
  <c r="F5041" i="15"/>
  <c r="F5042" i="15"/>
  <c r="F5043" i="15"/>
  <c r="F5044" i="15"/>
  <c r="F5045" i="15"/>
  <c r="F5046" i="15"/>
  <c r="F5047" i="15"/>
  <c r="F5048" i="15"/>
  <c r="F5049" i="15"/>
  <c r="F5050" i="15"/>
  <c r="F5051" i="15"/>
  <c r="F5052" i="15"/>
  <c r="F5053" i="15"/>
  <c r="F5054" i="15"/>
  <c r="F5055" i="15"/>
  <c r="F5056" i="15"/>
  <c r="F5057" i="15"/>
  <c r="F5058" i="15"/>
  <c r="F5059" i="15"/>
  <c r="F5060" i="15"/>
  <c r="F5061" i="15"/>
  <c r="F5062" i="15"/>
  <c r="F5063" i="15"/>
  <c r="F5064" i="15"/>
  <c r="F5065" i="15"/>
  <c r="F5066" i="15"/>
  <c r="F5067" i="15"/>
  <c r="F5068" i="15"/>
  <c r="F5069" i="15"/>
  <c r="F5070" i="15"/>
  <c r="F5071" i="15"/>
  <c r="F5072" i="15"/>
  <c r="F5073" i="15"/>
  <c r="F5074" i="15"/>
  <c r="F5075" i="15"/>
  <c r="F5076" i="15"/>
  <c r="F5077" i="15"/>
  <c r="F5078" i="15"/>
  <c r="F5079" i="15"/>
  <c r="F5080" i="15"/>
  <c r="F1" i="15"/>
  <c r="B1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1" i="15"/>
  <c r="C2" i="19"/>
  <c r="C3" i="19"/>
  <c r="C4" i="19"/>
  <c r="C5" i="19"/>
  <c r="C6" i="19"/>
  <c r="C7" i="19"/>
  <c r="C8" i="19"/>
  <c r="C9" i="19"/>
  <c r="C10" i="19"/>
  <c r="C11" i="19"/>
  <c r="C12" i="19"/>
  <c r="C1" i="19"/>
  <c r="B1195" i="16"/>
  <c r="B997" i="16"/>
  <c r="B1029" i="16"/>
  <c r="B3529" i="16"/>
  <c r="B2317" i="16"/>
  <c r="B3740" i="16"/>
  <c r="B1630" i="16"/>
  <c r="B1883" i="16"/>
  <c r="B2788" i="16"/>
  <c r="B3198" i="16"/>
  <c r="B2639" i="16"/>
  <c r="B3866" i="16"/>
  <c r="B1002" i="16"/>
  <c r="B2973" i="16"/>
  <c r="B4005" i="16"/>
  <c r="B3517" i="16"/>
  <c r="B2806" i="16"/>
  <c r="B4126" i="16"/>
  <c r="B2555" i="16"/>
  <c r="B448" i="16"/>
  <c r="B2804" i="16"/>
  <c r="B2412" i="16"/>
  <c r="B2495" i="16"/>
  <c r="B4239" i="16"/>
  <c r="B1509" i="16"/>
  <c r="B2402" i="16"/>
  <c r="B1529" i="16"/>
  <c r="B2754" i="16"/>
  <c r="B3130" i="16"/>
  <c r="B2603" i="16"/>
  <c r="B2320" i="16"/>
  <c r="B2046" i="16"/>
  <c r="B388" i="16"/>
  <c r="B1356" i="16"/>
  <c r="B3386" i="16"/>
  <c r="B3455" i="16"/>
  <c r="B3965" i="16"/>
  <c r="B709" i="16"/>
  <c r="B417" i="16"/>
  <c r="B2000" i="16"/>
  <c r="B3048" i="16"/>
  <c r="B2857" i="16"/>
  <c r="B3221" i="16"/>
  <c r="B1131" i="16"/>
  <c r="B2011" i="16"/>
  <c r="B3573" i="16"/>
  <c r="B3852" i="16"/>
  <c r="B1246" i="16"/>
  <c r="B3488" i="16"/>
  <c r="B3919" i="16"/>
  <c r="B1522" i="16"/>
  <c r="B793" i="16"/>
  <c r="B942" i="16"/>
  <c r="B1524" i="16"/>
  <c r="B1064" i="16"/>
  <c r="B3914" i="16"/>
  <c r="B2451" i="16"/>
  <c r="B573" i="16"/>
  <c r="B2195" i="16"/>
  <c r="B1336" i="16"/>
  <c r="B2172" i="16"/>
  <c r="B3840" i="16"/>
  <c r="B1031" i="16"/>
  <c r="B2461" i="16"/>
  <c r="B480" i="16"/>
  <c r="B1562" i="16"/>
  <c r="B1145" i="16"/>
  <c r="B1799" i="16"/>
  <c r="B2177" i="16"/>
  <c r="B3142" i="16"/>
  <c r="B3329" i="16"/>
  <c r="B1252" i="16"/>
  <c r="B444" i="16"/>
  <c r="B3918" i="16"/>
  <c r="B1032" i="16"/>
  <c r="B1645" i="16"/>
  <c r="B3298" i="16"/>
  <c r="B2182" i="16"/>
  <c r="B742" i="16"/>
  <c r="B3065" i="16"/>
  <c r="B4177" i="16"/>
  <c r="B1233" i="16"/>
  <c r="B2181" i="16"/>
  <c r="B1475" i="16"/>
  <c r="B2200" i="16"/>
  <c r="B1810" i="16"/>
  <c r="B4154" i="16"/>
  <c r="B933" i="16"/>
  <c r="B1581" i="16"/>
  <c r="B3043" i="16"/>
  <c r="B3713" i="16"/>
  <c r="B2167" i="16"/>
  <c r="B1520" i="16"/>
  <c r="B1665" i="16"/>
  <c r="B1287" i="16"/>
  <c r="B2518" i="16"/>
  <c r="B755" i="16"/>
  <c r="B2144" i="16"/>
  <c r="B2692" i="16"/>
  <c r="B1241" i="16"/>
  <c r="B2862" i="16"/>
  <c r="B3616" i="16"/>
  <c r="B724" i="16"/>
  <c r="B3016" i="16"/>
  <c r="B1167" i="16"/>
  <c r="B2546" i="16"/>
  <c r="B1090" i="16"/>
  <c r="B1592" i="16"/>
  <c r="B968" i="16"/>
  <c r="B4120" i="16"/>
  <c r="B1599" i="16"/>
  <c r="B1298" i="16"/>
  <c r="B929" i="16"/>
  <c r="B3001" i="16"/>
  <c r="B2435" i="16"/>
  <c r="B3582" i="16"/>
  <c r="B902" i="16"/>
  <c r="B1680" i="16"/>
  <c r="B1531" i="16"/>
  <c r="B891" i="16"/>
  <c r="B769" i="16"/>
  <c r="B1421" i="16"/>
  <c r="B2073" i="16"/>
  <c r="B561" i="16"/>
  <c r="B2421" i="16"/>
  <c r="B1069" i="16"/>
  <c r="B579" i="16"/>
  <c r="B764" i="16"/>
  <c r="B1672" i="16"/>
  <c r="B2274" i="16"/>
  <c r="B2922" i="16"/>
  <c r="B4065" i="16"/>
  <c r="B2738" i="16"/>
  <c r="B2436" i="16"/>
  <c r="B3624" i="16"/>
  <c r="B1013" i="16"/>
  <c r="B1065" i="16"/>
  <c r="B1382" i="16"/>
  <c r="B756" i="16"/>
  <c r="B2590" i="16"/>
  <c r="B1149" i="16"/>
  <c r="B1284" i="16"/>
  <c r="B2247" i="16"/>
  <c r="B741" i="16"/>
  <c r="B3628" i="16"/>
  <c r="B4164" i="16"/>
  <c r="B3932" i="16"/>
  <c r="B1311" i="16"/>
  <c r="B426" i="16"/>
  <c r="B2217" i="16"/>
  <c r="B1702" i="16"/>
  <c r="B2121" i="16"/>
  <c r="B2054" i="16"/>
  <c r="B2800" i="16"/>
  <c r="B3984" i="16"/>
  <c r="B1406" i="16"/>
  <c r="B2739" i="16"/>
  <c r="B2580" i="16"/>
  <c r="B666" i="16"/>
  <c r="B496" i="16"/>
  <c r="B2960" i="16"/>
  <c r="B4163" i="16"/>
  <c r="B2992" i="16"/>
  <c r="B1139" i="16"/>
  <c r="B2548" i="16"/>
  <c r="B1441" i="16"/>
  <c r="B619" i="16"/>
  <c r="B1537" i="16"/>
  <c r="B3832" i="16"/>
  <c r="B4183" i="16"/>
  <c r="B1063" i="16"/>
  <c r="B4026" i="16"/>
  <c r="B2671" i="16"/>
  <c r="B3594" i="16"/>
  <c r="B3031" i="16"/>
  <c r="B422" i="16"/>
  <c r="B2988" i="16"/>
  <c r="B3895" i="16"/>
  <c r="B1160" i="16"/>
  <c r="B3922" i="16"/>
  <c r="B1100" i="16"/>
  <c r="B1990" i="16"/>
  <c r="B1749" i="16"/>
  <c r="B1093" i="16"/>
  <c r="B3889" i="16"/>
  <c r="B2734" i="16"/>
  <c r="B907" i="16"/>
  <c r="B2265" i="16"/>
  <c r="B1052" i="16"/>
  <c r="B3885" i="16"/>
  <c r="B4091" i="16"/>
  <c r="B4015" i="16"/>
  <c r="B419" i="16"/>
  <c r="B1496" i="16"/>
  <c r="B3098" i="16"/>
  <c r="B1355" i="16"/>
  <c r="B1030" i="16"/>
  <c r="B1728" i="16"/>
  <c r="B3857" i="16"/>
  <c r="B1368" i="16"/>
  <c r="B1349" i="16"/>
  <c r="B3492" i="16"/>
  <c r="B785" i="16"/>
  <c r="B1118" i="16"/>
  <c r="B3201" i="16"/>
  <c r="B1452" i="16"/>
  <c r="B1329" i="16"/>
  <c r="B1097" i="16"/>
  <c r="B975" i="16"/>
  <c r="B3963" i="16"/>
  <c r="B648" i="16"/>
  <c r="B3939" i="16"/>
  <c r="B3284" i="16"/>
  <c r="B3207" i="16"/>
  <c r="B2120" i="16"/>
  <c r="B4102" i="16"/>
  <c r="B852" i="16"/>
  <c r="B2874" i="16"/>
  <c r="B2353" i="16"/>
  <c r="B1640" i="16"/>
  <c r="B1750" i="16"/>
  <c r="B2743" i="16"/>
  <c r="B1281" i="16"/>
  <c r="B2892" i="16"/>
  <c r="B2156" i="16"/>
  <c r="B1277" i="16"/>
  <c r="B1033" i="16"/>
  <c r="B3842" i="16"/>
  <c r="B3748" i="16"/>
  <c r="B3310" i="16"/>
  <c r="B3900" i="16"/>
  <c r="B2070" i="16"/>
  <c r="B2861" i="16"/>
  <c r="B977" i="16"/>
  <c r="B505" i="16"/>
  <c r="B2504" i="16"/>
  <c r="B2755" i="16"/>
  <c r="B618" i="16"/>
  <c r="B2903" i="16"/>
  <c r="B2403" i="16"/>
  <c r="B982" i="16"/>
  <c r="B726" i="16"/>
  <c r="B951" i="16"/>
  <c r="B1196" i="16"/>
  <c r="B2443" i="16"/>
  <c r="B2257" i="16"/>
  <c r="B4157" i="16"/>
  <c r="B2657" i="16"/>
  <c r="B3540" i="16"/>
  <c r="B1035" i="16"/>
  <c r="B1273" i="16"/>
  <c r="B2440" i="16"/>
  <c r="B471" i="16"/>
  <c r="B2178" i="16"/>
  <c r="B2558" i="16"/>
  <c r="B3326" i="16"/>
  <c r="B3427" i="16"/>
  <c r="B2796" i="16"/>
  <c r="B3347" i="16"/>
  <c r="B1557" i="16"/>
  <c r="B2884" i="16"/>
  <c r="B3091" i="16"/>
  <c r="B3170" i="16"/>
  <c r="B3992" i="16"/>
  <c r="B1152" i="16"/>
  <c r="B3537" i="16"/>
  <c r="B1180" i="16"/>
  <c r="B1096" i="16"/>
  <c r="B2154" i="16"/>
  <c r="B3595" i="16"/>
  <c r="B1008" i="16"/>
  <c r="B1266" i="16"/>
  <c r="B3858" i="16"/>
  <c r="B2971" i="16"/>
  <c r="B1214" i="16"/>
  <c r="B4099" i="16"/>
  <c r="B1310" i="16"/>
  <c r="B2466" i="16"/>
  <c r="B1689" i="16"/>
  <c r="B3172" i="16"/>
  <c r="B1606" i="16"/>
  <c r="B803" i="16"/>
  <c r="B1437" i="16"/>
  <c r="B2375" i="16"/>
  <c r="B585" i="16"/>
  <c r="B1590" i="16"/>
  <c r="B1479" i="16"/>
  <c r="B948" i="16"/>
  <c r="B2561" i="16"/>
  <c r="B703" i="16"/>
  <c r="B716" i="16"/>
  <c r="B2474" i="16"/>
  <c r="B1020" i="16"/>
  <c r="B1615" i="16"/>
  <c r="B1741" i="16"/>
  <c r="B2653" i="16"/>
  <c r="B1855" i="16"/>
  <c r="B1995" i="16"/>
  <c r="B2367" i="16"/>
  <c r="B2562" i="16"/>
  <c r="B1177" i="16"/>
  <c r="B641" i="16"/>
  <c r="B2783" i="16"/>
  <c r="B2397" i="16"/>
  <c r="B3407" i="16"/>
  <c r="B4023" i="16"/>
  <c r="B2879" i="16"/>
  <c r="B791" i="16"/>
  <c r="B2578" i="16"/>
  <c r="B4173" i="16"/>
  <c r="B2675" i="16"/>
  <c r="B974" i="16"/>
  <c r="B428" i="16"/>
  <c r="B2592" i="16"/>
  <c r="B3524" i="16"/>
  <c r="B2394" i="16"/>
  <c r="B3171" i="16"/>
  <c r="B3818" i="16"/>
  <c r="B2413" i="16"/>
  <c r="B3591" i="16"/>
  <c r="B3088" i="16"/>
  <c r="B1073" i="16"/>
  <c r="B1000" i="16"/>
  <c r="B1935" i="16"/>
  <c r="B383" i="16"/>
  <c r="B3330" i="16"/>
  <c r="B3955" i="16"/>
  <c r="B980" i="16"/>
  <c r="B1991" i="16"/>
  <c r="B2953" i="16"/>
  <c r="B1546" i="16"/>
  <c r="B2149" i="16"/>
  <c r="B1549" i="16"/>
  <c r="B970" i="16"/>
  <c r="B3843" i="16"/>
  <c r="B3907" i="16"/>
  <c r="B804" i="16"/>
  <c r="B2572" i="16"/>
  <c r="B1240" i="16"/>
  <c r="B2135" i="16"/>
  <c r="B3780" i="16"/>
  <c r="B2383" i="16"/>
  <c r="B2794" i="16"/>
  <c r="B2527" i="16"/>
  <c r="B644" i="16"/>
  <c r="B2447" i="16"/>
  <c r="B1025" i="16"/>
  <c r="B1915" i="16"/>
  <c r="B3783" i="16"/>
  <c r="B2087" i="16"/>
  <c r="B1099" i="16"/>
  <c r="B3233" i="16"/>
  <c r="B4008" i="16"/>
  <c r="B3128" i="16"/>
  <c r="B3830" i="16"/>
  <c r="B2542" i="16"/>
  <c r="B2455" i="16"/>
  <c r="B2875" i="16"/>
  <c r="B2061" i="16"/>
  <c r="B3741" i="16"/>
  <c r="B3361" i="16"/>
  <c r="B2136" i="16"/>
  <c r="B2782" i="16"/>
  <c r="B2507" i="16"/>
  <c r="B2727" i="16"/>
  <c r="B2969" i="16"/>
  <c r="B1397" i="16"/>
  <c r="B3335" i="16"/>
  <c r="B2986" i="16"/>
  <c r="B2705" i="16"/>
  <c r="B766" i="16"/>
  <c r="B1024" i="16"/>
  <c r="B3334" i="16"/>
  <c r="B1204" i="16"/>
  <c r="B1028" i="16"/>
  <c r="B3694" i="16"/>
  <c r="B2568" i="16"/>
  <c r="B451" i="16"/>
  <c r="B567" i="16"/>
  <c r="B3194" i="16"/>
  <c r="B3426" i="16"/>
  <c r="B685" i="16"/>
  <c r="B3032" i="16"/>
  <c r="B2212" i="16"/>
  <c r="B608" i="16"/>
  <c r="B1762" i="16"/>
  <c r="B1668" i="16"/>
  <c r="B2184" i="16"/>
  <c r="B2869" i="16"/>
  <c r="B4236" i="16"/>
  <c r="B3566" i="16"/>
  <c r="B743" i="16"/>
  <c r="B2606" i="16"/>
  <c r="B2598" i="16"/>
  <c r="B1422" i="16"/>
  <c r="B1578" i="16"/>
  <c r="B2523" i="16"/>
  <c r="B1218" i="16"/>
  <c r="B2040" i="16"/>
  <c r="B2589" i="16"/>
  <c r="B1641" i="16"/>
  <c r="B1776" i="16"/>
  <c r="B3145" i="16"/>
  <c r="B3437" i="16"/>
  <c r="B3229" i="16"/>
  <c r="B1345" i="16"/>
  <c r="B1402" i="16"/>
  <c r="B3160" i="16"/>
  <c r="B558" i="16"/>
  <c r="B1003" i="16"/>
  <c r="B2372" i="16"/>
  <c r="B4128" i="16"/>
  <c r="B3360" i="16"/>
  <c r="B1260" i="16"/>
  <c r="B632" i="16"/>
  <c r="B790" i="16"/>
  <c r="B758" i="16"/>
  <c r="B1760" i="16"/>
  <c r="B3384" i="16"/>
  <c r="B3306" i="16"/>
  <c r="B3823" i="16"/>
  <c r="B4134" i="16"/>
  <c r="B3906" i="16"/>
  <c r="B378" i="16"/>
  <c r="B3966" i="16"/>
  <c r="B1353" i="16"/>
  <c r="B2730" i="16"/>
  <c r="B484" i="16"/>
  <c r="B1897" i="16"/>
  <c r="B1579" i="16"/>
  <c r="B2803" i="16"/>
  <c r="B2991" i="16"/>
  <c r="B3090" i="16"/>
  <c r="B3491" i="16"/>
  <c r="B2377" i="16"/>
  <c r="B4153" i="16"/>
  <c r="B2025" i="16"/>
  <c r="B1057" i="16"/>
  <c r="B2699" i="16"/>
  <c r="B3108" i="16"/>
  <c r="B3175" i="16"/>
  <c r="B1264" i="16"/>
  <c r="B3655" i="16"/>
  <c r="B4138" i="16"/>
  <c r="B3762" i="16"/>
  <c r="B3282" i="16"/>
  <c r="B2981" i="16"/>
  <c r="B3695" i="16"/>
  <c r="B2777" i="16"/>
  <c r="B3456" i="16"/>
  <c r="B3917" i="16"/>
  <c r="B3251" i="16"/>
  <c r="B3862" i="16"/>
  <c r="B3218" i="16"/>
  <c r="B2238" i="16"/>
  <c r="B1380" i="16"/>
  <c r="B3123" i="16"/>
  <c r="B1307" i="16"/>
  <c r="B3775" i="16"/>
  <c r="B826" i="16"/>
  <c r="B541" i="16"/>
  <c r="B4222" i="16"/>
  <c r="B550" i="16"/>
  <c r="B3598" i="16"/>
  <c r="B2937" i="16"/>
  <c r="B3364" i="16"/>
  <c r="B396" i="16"/>
  <c r="B3905" i="16"/>
  <c r="B1171" i="16"/>
  <c r="B2099" i="16"/>
  <c r="B1119" i="16"/>
  <c r="B3872" i="16"/>
  <c r="B4197" i="16"/>
  <c r="B524" i="16"/>
  <c r="B1243" i="16"/>
  <c r="B2593" i="16"/>
  <c r="B554" i="16"/>
  <c r="B1523" i="16"/>
  <c r="B2516" i="16"/>
  <c r="B3111" i="16"/>
  <c r="B2769" i="16"/>
  <c r="B1508" i="16"/>
  <c r="B3972" i="16"/>
  <c r="B1886" i="16"/>
  <c r="B990" i="16"/>
  <c r="B3688" i="16"/>
  <c r="B520" i="16"/>
  <c r="B1564" i="16"/>
  <c r="B2137" i="16"/>
  <c r="B1686" i="16"/>
  <c r="B2863" i="16"/>
  <c r="B3531" i="16"/>
  <c r="B3515" i="16"/>
  <c r="B4227" i="16"/>
  <c r="B2133" i="16"/>
  <c r="B808" i="16"/>
  <c r="B4165" i="16"/>
  <c r="B634" i="16"/>
  <c r="B2224" i="16"/>
  <c r="B1159" i="16"/>
  <c r="B1639" i="16"/>
  <c r="B2282" i="16"/>
  <c r="B934" i="16"/>
  <c r="B2508" i="16"/>
  <c r="B2948" i="16"/>
  <c r="B454" i="16"/>
  <c r="B441" i="16"/>
  <c r="B4032" i="16"/>
  <c r="B2824" i="16"/>
  <c r="B3574" i="16"/>
  <c r="B2348" i="16"/>
  <c r="B2936" i="16"/>
  <c r="B3205" i="16"/>
  <c r="B2256" i="16"/>
  <c r="B1846" i="16"/>
  <c r="B1861" i="16"/>
  <c r="B800" i="16"/>
  <c r="B2012" i="16"/>
  <c r="B1547" i="16"/>
  <c r="B2850" i="16"/>
  <c r="B1417" i="16"/>
  <c r="B3290" i="16"/>
  <c r="B2621" i="16"/>
  <c r="B3746" i="16"/>
  <c r="B2175" i="16"/>
  <c r="B3268" i="16"/>
  <c r="B4167" i="16"/>
  <c r="B1427" i="16"/>
  <c r="B3109" i="16"/>
  <c r="B2009" i="16"/>
  <c r="B3876" i="16"/>
  <c r="B3638" i="16"/>
  <c r="B1602" i="16"/>
  <c r="B400" i="16"/>
  <c r="B1711" i="16"/>
  <c r="B2500" i="16"/>
  <c r="B3734" i="16"/>
  <c r="B478" i="16"/>
  <c r="B780" i="16"/>
  <c r="B2142" i="16"/>
  <c r="B700" i="16"/>
  <c r="B2582" i="16"/>
  <c r="B2456" i="16"/>
  <c r="B2189" i="16"/>
  <c r="B2112" i="16"/>
  <c r="B1332" i="16"/>
  <c r="B461" i="16"/>
  <c r="B1037" i="16"/>
  <c r="B3763" i="16"/>
  <c r="B3020" i="16"/>
  <c r="B3599" i="16"/>
  <c r="B577" i="16"/>
  <c r="B2693" i="16"/>
  <c r="B2605" i="16"/>
  <c r="B4143" i="16"/>
  <c r="B779" i="16"/>
  <c r="B2333" i="16"/>
  <c r="B3868" i="16"/>
  <c r="B1594" i="16"/>
  <c r="B2836" i="16"/>
  <c r="B1530" i="16"/>
  <c r="B3649" i="16"/>
  <c r="B2716" i="16"/>
  <c r="B3666" i="16"/>
  <c r="B1088" i="16"/>
  <c r="B2134" i="16"/>
  <c r="B1291" i="16"/>
  <c r="B3495" i="16"/>
  <c r="B1253" i="16"/>
  <c r="B1383" i="16"/>
  <c r="B2327" i="16"/>
  <c r="B2543" i="16"/>
  <c r="B1937" i="16"/>
  <c r="B3430" i="16"/>
  <c r="B1713" i="16"/>
  <c r="B3226" i="16"/>
  <c r="B1534" i="16"/>
  <c r="B711" i="16"/>
  <c r="B1449" i="16"/>
  <c r="B3121" i="16"/>
  <c r="B969" i="16"/>
  <c r="B2472" i="16"/>
  <c r="B3629" i="16"/>
  <c r="B1519" i="16"/>
  <c r="B4148" i="16"/>
  <c r="B3265" i="16"/>
  <c r="B1207" i="16"/>
  <c r="B2335" i="16"/>
  <c r="B2915" i="16"/>
  <c r="B3969" i="16"/>
  <c r="B2069" i="16"/>
  <c r="B1049" i="16"/>
  <c r="B1390" i="16"/>
  <c r="B1525" i="16"/>
  <c r="B789" i="16"/>
  <c r="B3778" i="16"/>
  <c r="B3568" i="16"/>
  <c r="B1301" i="16"/>
  <c r="B434" i="16"/>
  <c r="B3504" i="16"/>
  <c r="B3954" i="16"/>
  <c r="B2533" i="16"/>
  <c r="B4024" i="16"/>
  <c r="B3293" i="16"/>
  <c r="B2487" i="16"/>
  <c r="B2786" i="16"/>
  <c r="B2233" i="16"/>
  <c r="B3476" i="16"/>
  <c r="B1629" i="16"/>
  <c r="B2682" i="16"/>
  <c r="B1419" i="16"/>
  <c r="B1185" i="16"/>
  <c r="B635" i="16"/>
  <c r="B1373" i="16"/>
  <c r="B3087" i="16"/>
  <c r="B3393" i="16"/>
  <c r="B909" i="16"/>
  <c r="B1464" i="16"/>
  <c r="B476" i="16"/>
  <c r="B1309" i="16"/>
  <c r="B3672" i="16"/>
  <c r="B3661" i="16"/>
  <c r="B433" i="16"/>
  <c r="B1631" i="16"/>
  <c r="B1312" i="16"/>
  <c r="B2354" i="16"/>
  <c r="B3258" i="16"/>
  <c r="B2965" i="16"/>
  <c r="B1747" i="16"/>
  <c r="B2225" i="16"/>
  <c r="B1248" i="16"/>
  <c r="B3744" i="16"/>
  <c r="B2924" i="16"/>
  <c r="B1361" i="16"/>
  <c r="B1067" i="16"/>
  <c r="B1189" i="16"/>
  <c r="B748" i="16"/>
  <c r="B2295" i="16"/>
  <c r="B1405" i="16"/>
  <c r="B4196" i="16"/>
  <c r="B1076" i="16"/>
  <c r="B3596" i="16"/>
  <c r="B2534" i="16"/>
  <c r="B3477" i="16"/>
  <c r="B857" i="16"/>
  <c r="B1992" i="16"/>
  <c r="B1114" i="16"/>
  <c r="B2439" i="16"/>
  <c r="B572" i="16"/>
  <c r="B2494" i="16"/>
  <c r="B1566" i="16"/>
  <c r="B1323" i="16"/>
  <c r="B3432" i="16"/>
  <c r="B1644" i="16"/>
  <c r="B3102" i="16"/>
  <c r="B749" i="16"/>
  <c r="B3555" i="16"/>
  <c r="B1643" i="16"/>
  <c r="B3053" i="16"/>
  <c r="B898" i="16"/>
  <c r="B3294" i="16"/>
  <c r="B1396" i="16"/>
  <c r="B1411" i="16"/>
  <c r="B2837" i="16"/>
  <c r="B3946" i="16"/>
  <c r="B1638" i="16"/>
  <c r="B943" i="16"/>
  <c r="B3516" i="16"/>
  <c r="B1488" i="16"/>
  <c r="B2767" i="16"/>
  <c r="B3004" i="16"/>
  <c r="B1892" i="16"/>
  <c r="B1653" i="16"/>
  <c r="B3975" i="16"/>
  <c r="B851" i="16"/>
  <c r="B1662" i="16"/>
  <c r="B2802" i="16"/>
  <c r="B2473" i="16"/>
  <c r="B413" i="16"/>
  <c r="B2932" i="16"/>
  <c r="B4027" i="16"/>
  <c r="B2579" i="16"/>
  <c r="B2245" i="16"/>
  <c r="B1727" i="16"/>
  <c r="B552" i="16"/>
  <c r="B945" i="16"/>
  <c r="B1559" i="16"/>
  <c r="B2594" i="16"/>
  <c r="B4135" i="16"/>
  <c r="B424" i="16"/>
  <c r="B4110" i="16"/>
  <c r="B1146" i="16"/>
  <c r="B2778" i="16"/>
  <c r="B698" i="16"/>
  <c r="B2827" i="16"/>
  <c r="B2170" i="16"/>
  <c r="B2970" i="16"/>
  <c r="B2158" i="16"/>
  <c r="B2444" i="16"/>
  <c r="B2513" i="16"/>
  <c r="B3757" i="16"/>
  <c r="B1875" i="16"/>
  <c r="B957" i="16"/>
  <c r="B3380" i="16"/>
  <c r="B487" i="16"/>
  <c r="B3660" i="16"/>
  <c r="B2831" i="16"/>
  <c r="B502" i="16"/>
  <c r="B1217" i="16"/>
  <c r="B1272" i="16"/>
  <c r="B3120" i="16"/>
  <c r="B815" i="16"/>
  <c r="B4179" i="16"/>
  <c r="B2976" i="16"/>
  <c r="B2741" i="16"/>
  <c r="B3510" i="16"/>
  <c r="B1300" i="16"/>
  <c r="B2793" i="16"/>
  <c r="B798" i="16"/>
  <c r="B2084" i="16"/>
  <c r="B1841" i="16"/>
  <c r="B1239" i="16"/>
  <c r="B1280" i="16"/>
  <c r="B787" i="16"/>
  <c r="B3423" i="16"/>
  <c r="B2465" i="16"/>
  <c r="B3332" i="16"/>
  <c r="B4097" i="16"/>
  <c r="B3855" i="16"/>
  <c r="B637" i="16"/>
  <c r="B609" i="16"/>
  <c r="B430" i="16"/>
  <c r="B3398" i="16"/>
  <c r="B2216" i="16"/>
  <c r="B2228" i="16"/>
  <c r="B1408" i="16"/>
  <c r="B510" i="16"/>
  <c r="B1050" i="16"/>
  <c r="B1697" i="16"/>
  <c r="B1224" i="16"/>
  <c r="B3345" i="16"/>
  <c r="B710" i="16"/>
  <c r="B3462" i="16"/>
  <c r="B3350" i="16"/>
  <c r="B1905" i="16"/>
  <c r="B1584" i="16"/>
  <c r="B3082" i="16"/>
  <c r="B2673" i="16"/>
  <c r="B2492" i="16"/>
  <c r="B1362" i="16"/>
  <c r="B2898" i="16"/>
  <c r="B3593" i="16"/>
  <c r="B2509" i="16"/>
  <c r="B3286" i="16"/>
  <c r="B2584" i="16"/>
  <c r="B3301" i="16"/>
  <c r="B3114" i="16"/>
  <c r="B2864" i="16"/>
  <c r="B1339" i="16"/>
  <c r="B3765" i="16"/>
  <c r="B1704" i="16"/>
  <c r="B792" i="16"/>
  <c r="B1258" i="16"/>
  <c r="B976" i="16"/>
  <c r="B3153" i="16"/>
  <c r="B3209" i="16"/>
  <c r="B2893" i="16"/>
  <c r="B2050" i="16"/>
  <c r="B2810" i="16"/>
  <c r="B2601" i="16"/>
  <c r="B3989" i="16"/>
  <c r="B1262" i="16"/>
  <c r="B2039" i="16"/>
  <c r="B2978" i="16"/>
  <c r="B1175" i="16"/>
  <c r="B3829" i="16"/>
  <c r="B1282" i="16"/>
  <c r="B3845" i="16"/>
  <c r="B3089" i="16"/>
  <c r="B612" i="16"/>
  <c r="B1491" i="16"/>
  <c r="B1489" i="16"/>
  <c r="B1162" i="16"/>
  <c r="B1767" i="16"/>
  <c r="B3940" i="16"/>
  <c r="B3861" i="16"/>
  <c r="B2563" i="16"/>
  <c r="B4155" i="16"/>
  <c r="B4219" i="16"/>
  <c r="B1968" i="16"/>
  <c r="B2091" i="16"/>
  <c r="B1526" i="16"/>
  <c r="B2106" i="16"/>
  <c r="B1556" i="16"/>
  <c r="B553" i="16"/>
  <c r="B1685" i="16"/>
  <c r="B2400" i="16"/>
  <c r="B4237" i="16"/>
  <c r="B1558" i="16"/>
  <c r="B2889" i="16"/>
  <c r="B3363" i="16"/>
  <c r="B594" i="16"/>
  <c r="B3684" i="16"/>
  <c r="B2838" i="16"/>
  <c r="B431" i="16"/>
  <c r="B1371" i="16"/>
  <c r="B1487" i="16"/>
  <c r="B1533" i="16"/>
  <c r="B662" i="16"/>
  <c r="B684" i="16"/>
  <c r="B453" i="16"/>
  <c r="B1580" i="16"/>
  <c r="B3782" i="16"/>
  <c r="B2634" i="16"/>
  <c r="B2164" i="16"/>
  <c r="B2559" i="16"/>
  <c r="B2290" i="16"/>
  <c r="B2047" i="16"/>
  <c r="B3853" i="16"/>
  <c r="B2190" i="16"/>
  <c r="B2097" i="16"/>
  <c r="B2110" i="16"/>
  <c r="B1426" i="16"/>
  <c r="B593" i="16"/>
  <c r="B1023" i="16"/>
  <c r="B966" i="16"/>
  <c r="B1369" i="16"/>
  <c r="B2448" i="16"/>
  <c r="B2008" i="16"/>
  <c r="B3127" i="16"/>
  <c r="B1018" i="16"/>
  <c r="B1200" i="16"/>
  <c r="B3081" i="16"/>
  <c r="B2396" i="16"/>
  <c r="B1006" i="16"/>
  <c r="B2575" i="16"/>
  <c r="B1130" i="16"/>
  <c r="B1433" i="16"/>
  <c r="B2218" i="16"/>
  <c r="B3553" i="16"/>
  <c r="B3891" i="16"/>
  <c r="B2980" i="16"/>
  <c r="B2042" i="16"/>
  <c r="B3581" i="16"/>
  <c r="B3558" i="16"/>
  <c r="B2825" i="16"/>
  <c r="B1921" i="16"/>
  <c r="B530" i="16"/>
  <c r="B959" i="16"/>
  <c r="B3978" i="16"/>
  <c r="B3880" i="16"/>
  <c r="B3222" i="16"/>
  <c r="B3323" i="16"/>
  <c r="B1121" i="16"/>
  <c r="B1111" i="16"/>
  <c r="B642" i="16"/>
  <c r="B1062" i="16"/>
  <c r="B3552" i="16"/>
  <c r="B3244" i="16"/>
  <c r="B1769" i="16"/>
  <c r="B2894" i="16"/>
  <c r="B1051" i="16"/>
  <c r="B1891" i="16"/>
  <c r="B3977" i="16"/>
  <c r="B3790" i="16"/>
  <c r="B1658" i="16"/>
  <c r="B1295" i="16"/>
  <c r="B1342" i="16"/>
  <c r="B3157" i="16"/>
  <c r="B455" i="16"/>
  <c r="B1081" i="16"/>
  <c r="B2155" i="16"/>
  <c r="B1116" i="16"/>
  <c r="B3645" i="16"/>
  <c r="B2990" i="16"/>
  <c r="B2907" i="16"/>
  <c r="B1458" i="16"/>
  <c r="B2152" i="16"/>
  <c r="B3104" i="16"/>
  <c r="B1117" i="16"/>
  <c r="B2642" i="16"/>
  <c r="B3654" i="16"/>
  <c r="B1104" i="16"/>
  <c r="B3202" i="16"/>
  <c r="B2264" i="16"/>
  <c r="B1283" i="16"/>
  <c r="B3240" i="16"/>
  <c r="B1772" i="16"/>
  <c r="B1363" i="16"/>
  <c r="B1158" i="16"/>
  <c r="B3627" i="16"/>
  <c r="B2201" i="16"/>
  <c r="B1958" i="16"/>
  <c r="B750" i="16"/>
  <c r="B4184" i="16"/>
  <c r="B3317" i="16"/>
  <c r="B1473" i="16"/>
  <c r="B3377" i="16"/>
  <c r="B2821" i="16"/>
  <c r="B4014" i="16"/>
  <c r="B1060" i="16"/>
  <c r="B3538" i="16"/>
  <c r="B2926" i="16"/>
  <c r="B813" i="16"/>
  <c r="B3747" i="16"/>
  <c r="B2553" i="16"/>
  <c r="B2770" i="16"/>
  <c r="B2935" i="16"/>
  <c r="B3572" i="16"/>
  <c r="B3452" i="16"/>
  <c r="B2406" i="16"/>
  <c r="B2615" i="16"/>
  <c r="B3849" i="16"/>
  <c r="B2252" i="16"/>
  <c r="B1679" i="16"/>
  <c r="B2325" i="16"/>
  <c r="B3986" i="16"/>
  <c r="B3879" i="16"/>
  <c r="B3185" i="16"/>
  <c r="B3362" i="16"/>
  <c r="B1766" i="16"/>
  <c r="B1815" i="16"/>
  <c r="B3075" i="16"/>
  <c r="B3239" i="16"/>
  <c r="B3410" i="16"/>
  <c r="B868" i="16"/>
  <c r="B1889" i="16"/>
  <c r="B1809" i="16"/>
  <c r="B2989" i="16"/>
  <c r="B3101" i="16"/>
  <c r="B2221" i="16"/>
  <c r="B1649" i="16"/>
  <c r="B3139" i="16"/>
  <c r="B3138" i="16"/>
  <c r="B2977" i="16"/>
  <c r="B2678" i="16"/>
  <c r="B569" i="16"/>
  <c r="B3125" i="16"/>
  <c r="B3950" i="16"/>
  <c r="B3911" i="16"/>
  <c r="B3471" i="16"/>
  <c r="B4017" i="16"/>
  <c r="B3897" i="16"/>
  <c r="B2381" i="16"/>
  <c r="B1442" i="16"/>
  <c r="B2725" i="16"/>
  <c r="B3806" i="16"/>
  <c r="B3149" i="16"/>
  <c r="B3300" i="16"/>
  <c r="B1851" i="16"/>
  <c r="B3223" i="16"/>
  <c r="B2608" i="16"/>
  <c r="B1219" i="16"/>
  <c r="B1696" i="16"/>
  <c r="B3640" i="16"/>
  <c r="B3394" i="16"/>
  <c r="B1440" i="16"/>
  <c r="B1612" i="16"/>
  <c r="B1763" i="16"/>
  <c r="B875" i="16"/>
  <c r="B2888" i="16"/>
  <c r="B1202" i="16"/>
  <c r="B4122" i="16"/>
  <c r="B2650" i="16"/>
  <c r="B1709" i="16"/>
  <c r="B3379" i="16"/>
  <c r="B1094" i="16"/>
  <c r="B1059" i="16"/>
  <c r="B1045" i="16"/>
  <c r="B3777" i="16"/>
  <c r="B1725" i="16"/>
  <c r="B3663" i="16"/>
  <c r="B753" i="16"/>
  <c r="B3781" i="16"/>
  <c r="B3831" i="16"/>
  <c r="B3269" i="16"/>
  <c r="B3542" i="16"/>
  <c r="B3985" i="16"/>
  <c r="B4130" i="16"/>
  <c r="B2522" i="16"/>
  <c r="B2179" i="16"/>
  <c r="B1532" i="16"/>
  <c r="B4079" i="16"/>
  <c r="B3472" i="16"/>
  <c r="B2610" i="16"/>
  <c r="B1123" i="16"/>
  <c r="B744" i="16"/>
  <c r="B665" i="16"/>
  <c r="B580" i="16"/>
  <c r="B2079" i="16"/>
  <c r="B4176" i="16"/>
  <c r="B3539" i="16"/>
  <c r="B1693" i="16"/>
  <c r="B1987" i="16"/>
  <c r="B1575" i="16"/>
  <c r="B3451" i="16"/>
  <c r="B1156" i="16"/>
  <c r="B1552" i="16"/>
  <c r="B691" i="16"/>
  <c r="B717" i="16"/>
  <c r="B3689" i="16"/>
  <c r="B1061" i="16"/>
  <c r="B2048" i="16"/>
  <c r="B2999" i="16"/>
  <c r="B1588" i="16"/>
  <c r="B2352" i="16"/>
  <c r="B1647" i="16"/>
  <c r="B3252" i="16"/>
  <c r="B3008" i="16"/>
  <c r="B2015" i="16"/>
  <c r="B2779" i="16"/>
  <c r="B1898" i="16"/>
  <c r="B4101" i="16"/>
  <c r="B699" i="16"/>
  <c r="B2213" i="16"/>
  <c r="B1506" i="16"/>
  <c r="B3287" i="16"/>
  <c r="B2789" i="16"/>
  <c r="B2162" i="16"/>
  <c r="B2612" i="16"/>
  <c r="B1432" i="16"/>
  <c r="B1587" i="16"/>
  <c r="B706" i="16"/>
  <c r="B740" i="16"/>
  <c r="B890" i="16"/>
  <c r="B947" i="16"/>
  <c r="B2676" i="16"/>
  <c r="B3030" i="16"/>
  <c r="B1413" i="16"/>
  <c r="B2818" i="16"/>
  <c r="B3547" i="16"/>
  <c r="B1601" i="16"/>
  <c r="B414" i="16"/>
  <c r="B2982" i="16"/>
  <c r="B1616" i="16"/>
  <c r="B1880" i="16"/>
  <c r="B1916" i="16"/>
  <c r="B1140" i="16"/>
  <c r="B2661" i="16"/>
  <c r="B763" i="16"/>
  <c r="B2588" i="16"/>
  <c r="B3467" i="16"/>
  <c r="B1129" i="16"/>
  <c r="B1708" i="16"/>
  <c r="B3038" i="16"/>
  <c r="B1138" i="16"/>
  <c r="B1765" i="16"/>
  <c r="B3105" i="16"/>
  <c r="B836" i="16"/>
  <c r="B1642" i="16"/>
  <c r="B1778" i="16"/>
  <c r="B2638" i="16"/>
  <c r="B4180" i="16"/>
  <c r="B3873" i="16"/>
  <c r="B1865" i="16"/>
  <c r="B3521" i="16"/>
  <c r="B2243" i="16"/>
  <c r="B4249" i="16"/>
  <c r="B3583" i="16"/>
  <c r="B1199" i="16"/>
  <c r="B3499" i="16"/>
  <c r="B2023" i="16"/>
  <c r="B1098" i="16"/>
  <c r="B3626" i="16"/>
  <c r="B973" i="16"/>
  <c r="B1398" i="16"/>
  <c r="B2429" i="16"/>
  <c r="B3956" i="16"/>
  <c r="B3144" i="16"/>
  <c r="B3652" i="16"/>
  <c r="B2643" i="16"/>
  <c r="B1261" i="16"/>
  <c r="B2343" i="16"/>
  <c r="B4108" i="16"/>
  <c r="B818" i="16"/>
  <c r="B1236" i="16"/>
  <c r="B2641" i="16"/>
  <c r="B631" i="16"/>
  <c r="B1197" i="16"/>
  <c r="B3646" i="16"/>
  <c r="B3176" i="16"/>
  <c r="B2105" i="16"/>
  <c r="B2700" i="16"/>
  <c r="B998" i="16"/>
  <c r="B1319" i="16"/>
  <c r="B646" i="16"/>
  <c r="B2464" i="16"/>
  <c r="B2351" i="16"/>
  <c r="B2166" i="16"/>
  <c r="B2236" i="16"/>
  <c r="B3736" i="16"/>
  <c r="B2340" i="16"/>
  <c r="B2326" i="16"/>
  <c r="B1216" i="16"/>
  <c r="B1372" i="16"/>
  <c r="B721" i="16"/>
  <c r="B3441" i="16"/>
  <c r="B1136" i="16"/>
  <c r="B1040" i="16"/>
  <c r="B1751" i="16"/>
  <c r="B1910" i="16"/>
  <c r="B1471" i="16"/>
  <c r="B2688" i="16"/>
  <c r="B2277" i="16"/>
  <c r="B2077" i="16"/>
  <c r="B3623" i="16"/>
  <c r="B2253" i="16"/>
  <c r="B1828" i="16"/>
  <c r="B531" i="16"/>
  <c r="B3417" i="16"/>
  <c r="B2896" i="16"/>
  <c r="B931" i="16"/>
  <c r="B420" i="16"/>
  <c r="B542" i="16"/>
  <c r="B1730" i="16"/>
  <c r="B3278" i="16"/>
  <c r="B3592" i="16"/>
  <c r="B4193" i="16"/>
  <c r="B1445" i="16"/>
  <c r="B587" i="16"/>
  <c r="B2535" i="16"/>
  <c r="B3691" i="16"/>
  <c r="B4158" i="16"/>
  <c r="B2503" i="16"/>
  <c r="B511" i="16"/>
  <c r="B3007" i="16"/>
  <c r="B1571" i="16"/>
  <c r="B503" i="16"/>
  <c r="B2389" i="16"/>
  <c r="B1305" i="16"/>
  <c r="B1265" i="16"/>
  <c r="B1663" i="16"/>
  <c r="B3357" i="16"/>
  <c r="B805" i="16"/>
  <c r="B3425" i="16"/>
  <c r="B2805" i="16"/>
  <c r="B3543" i="16"/>
  <c r="B1909" i="16"/>
  <c r="B4104" i="16"/>
  <c r="B3333" i="16"/>
  <c r="B556" i="16"/>
  <c r="B2564" i="16"/>
  <c r="B3838" i="16"/>
  <c r="B2013" i="16"/>
  <c r="B3356" i="16"/>
  <c r="B2505" i="16"/>
  <c r="B996" i="16"/>
  <c r="B1890" i="16"/>
  <c r="B1211" i="16"/>
  <c r="B3528" i="16"/>
  <c r="B2920" i="16"/>
  <c r="B2735" i="16"/>
  <c r="B3801" i="16"/>
  <c r="B2151" i="16"/>
  <c r="B384" i="16"/>
  <c r="B1514" i="16"/>
  <c r="B1340" i="16"/>
  <c r="B3272" i="16"/>
  <c r="B2096" i="16"/>
  <c r="B1367" i="16"/>
  <c r="B2022" i="16"/>
  <c r="B2204" i="16"/>
  <c r="B1929" i="16"/>
  <c r="B2771" i="16"/>
  <c r="B4220" i="16"/>
  <c r="B1005" i="16"/>
  <c r="B2467" i="16"/>
  <c r="B2975" i="16"/>
  <c r="B3647" i="16"/>
  <c r="B3991" i="16"/>
  <c r="B3508" i="16"/>
  <c r="B1043" i="16"/>
  <c r="B2996" i="16"/>
  <c r="B4156" i="16"/>
  <c r="B2283" i="16"/>
  <c r="B3511" i="16"/>
  <c r="B999" i="16"/>
  <c r="B1768" i="16"/>
  <c r="B659" i="16"/>
  <c r="B2309" i="16"/>
  <c r="B3513" i="16"/>
  <c r="B2275" i="16"/>
  <c r="B1103" i="16"/>
  <c r="B3381" i="16"/>
  <c r="B2145" i="16"/>
  <c r="B2787" i="16"/>
  <c r="B3078" i="16"/>
  <c r="B3980" i="16"/>
  <c r="B2835" i="16"/>
  <c r="B1666" i="16"/>
  <c r="B3485" i="16"/>
  <c r="B2100" i="16"/>
  <c r="B2502" i="16"/>
  <c r="B406" i="16"/>
  <c r="B2544" i="16"/>
  <c r="B986" i="16"/>
  <c r="B3808" i="16"/>
  <c r="B3217" i="16"/>
  <c r="B3458" i="16"/>
  <c r="B1759" i="16"/>
  <c r="B1545" i="16"/>
  <c r="B3228" i="16"/>
  <c r="B2933" i="16"/>
  <c r="B3921" i="16"/>
  <c r="B2395" i="16"/>
  <c r="B3913" i="16"/>
  <c r="B3635" i="16"/>
  <c r="B1650" i="16"/>
  <c r="B2007" i="16"/>
  <c r="B1150" i="16"/>
  <c r="B3587" i="16"/>
  <c r="B2488" i="16"/>
  <c r="B2193" i="16"/>
  <c r="B529" i="16"/>
  <c r="B545" i="16"/>
  <c r="B1183" i="16"/>
  <c r="B486" i="16"/>
  <c r="B2271" i="16"/>
  <c r="B2866" i="16"/>
  <c r="B3500" i="16"/>
  <c r="B3200" i="16"/>
  <c r="B1120" i="16"/>
  <c r="B3188" i="16"/>
  <c r="B2619" i="16"/>
  <c r="B1832" i="16"/>
  <c r="B3551" i="16"/>
  <c r="B1565" i="16"/>
  <c r="B2005" i="16"/>
  <c r="B2459" i="16"/>
  <c r="B2520" i="16"/>
  <c r="B2714" i="16"/>
  <c r="B3509" i="16"/>
  <c r="B3097" i="16"/>
  <c r="B3131" i="16"/>
  <c r="B867" i="16"/>
  <c r="B1494" i="16"/>
  <c r="B3486" i="16"/>
  <c r="B4107" i="16"/>
  <c r="B3094" i="16"/>
  <c r="B2092" i="16"/>
  <c r="B2720" i="16"/>
  <c r="B2453" i="16"/>
  <c r="B1092" i="16"/>
  <c r="B3541" i="16"/>
  <c r="B1431" i="16"/>
  <c r="B3079" i="16"/>
  <c r="B972" i="16"/>
  <c r="B3674" i="16"/>
  <c r="B1377" i="16"/>
  <c r="B2781" i="16"/>
  <c r="B3960" i="16"/>
  <c r="B765" i="16"/>
  <c r="B747" i="16"/>
  <c r="B2305" i="16"/>
  <c r="B2785" i="16"/>
  <c r="B3815" i="16"/>
  <c r="B2437" i="16"/>
  <c r="B3811" i="16"/>
  <c r="B1596" i="16"/>
  <c r="B946" i="16"/>
  <c r="B3208" i="16"/>
  <c r="B1151" i="16"/>
  <c r="B1628" i="16"/>
  <c r="B1346" i="16"/>
  <c r="B1625" i="16"/>
  <c r="B2667" i="16"/>
  <c r="B633" i="16"/>
  <c r="B617" i="16"/>
  <c r="B3680" i="16"/>
  <c r="B1651" i="16"/>
  <c r="B2391" i="16"/>
  <c r="B464" i="16"/>
  <c r="B2428" i="16"/>
  <c r="B3400" i="16"/>
  <c r="B3812" i="16"/>
  <c r="B1364" i="16"/>
  <c r="B3494" i="16"/>
  <c r="B2223" i="16"/>
  <c r="B1469" i="16"/>
  <c r="B2342" i="16"/>
  <c r="B2404" i="16"/>
  <c r="B2799" i="16"/>
  <c r="B3505" i="16"/>
  <c r="B879" i="16"/>
  <c r="B1544" i="16"/>
  <c r="B2630" i="16"/>
  <c r="B3003" i="16"/>
  <c r="B467" i="16"/>
  <c r="B3481" i="16"/>
  <c r="B3490" i="16"/>
  <c r="B3821" i="16"/>
  <c r="B2198" i="16"/>
  <c r="B3478" i="16"/>
  <c r="B1256" i="16"/>
  <c r="B971" i="16"/>
  <c r="B3295" i="16"/>
  <c r="B2906" i="16"/>
  <c r="B2366" i="16"/>
  <c r="B1673" i="16"/>
  <c r="B3648" i="16"/>
  <c r="B1849" i="16"/>
  <c r="B1561" i="16"/>
  <c r="B1322" i="16"/>
  <c r="B944" i="16"/>
  <c r="B380" i="16"/>
  <c r="B3749" i="16"/>
  <c r="B2122" i="16"/>
  <c r="B3054" i="16"/>
  <c r="B690" i="16"/>
  <c r="B1147" i="16"/>
  <c r="B2382" i="16"/>
  <c r="B806" i="16"/>
  <c r="B2791" i="16"/>
  <c r="B3881" i="16"/>
  <c r="B2363" i="16"/>
  <c r="B1553" i="16"/>
  <c r="B2956" i="16"/>
  <c r="B2058" i="16"/>
  <c r="B3657" i="16"/>
  <c r="B2297" i="16"/>
  <c r="B1178" i="16"/>
  <c r="B1699" i="16"/>
  <c r="B1126" i="16"/>
  <c r="B1344" i="16"/>
  <c r="B2215" i="16"/>
  <c r="B2629" i="16"/>
  <c r="B1934" i="16"/>
  <c r="B3795" i="16"/>
  <c r="B2163" i="16"/>
  <c r="B719" i="16"/>
  <c r="B2242" i="16"/>
  <c r="B3769" i="16"/>
  <c r="B3561" i="16"/>
  <c r="B3337" i="16"/>
  <c r="B3805" i="16"/>
  <c r="B3431" i="16"/>
  <c r="B3325" i="16"/>
  <c r="B4095" i="16"/>
  <c r="B669" i="16"/>
  <c r="B1931" i="16"/>
  <c r="B2481" i="16"/>
  <c r="B3554" i="16"/>
  <c r="B2565" i="16"/>
  <c r="B694" i="16"/>
  <c r="B638" i="16"/>
  <c r="B2095" i="16"/>
  <c r="B2701" i="16"/>
  <c r="B3750" i="16"/>
  <c r="B4131" i="16"/>
  <c r="B3958" i="16"/>
  <c r="B2161" i="16"/>
  <c r="B1729" i="16"/>
  <c r="B2371" i="16"/>
  <c r="B1012" i="16"/>
  <c r="B1247" i="16"/>
  <c r="B1314" i="16"/>
  <c r="B1374" i="16"/>
  <c r="B3074" i="16"/>
  <c r="B1425" i="16"/>
  <c r="B3475" i="16"/>
  <c r="B1278" i="16"/>
  <c r="B521" i="16"/>
  <c r="B3359" i="16"/>
  <c r="B2147" i="16"/>
  <c r="B853" i="16"/>
  <c r="B1056" i="16"/>
  <c r="B2955" i="16"/>
  <c r="B2384" i="16"/>
  <c r="B797" i="16"/>
  <c r="B1485" i="16"/>
  <c r="B1084" i="16"/>
  <c r="B3183" i="16"/>
  <c r="B458" i="16"/>
  <c r="B1378" i="16"/>
  <c r="B1936" i="16"/>
  <c r="B3545" i="16"/>
  <c r="B1982" i="16"/>
  <c r="B1155" i="16"/>
  <c r="B4125" i="16"/>
  <c r="B411" i="16"/>
  <c r="B3285" i="16"/>
  <c r="B3212" i="16"/>
  <c r="B670" i="16"/>
  <c r="B1627" i="16"/>
  <c r="B1618" i="16"/>
  <c r="B3184" i="16"/>
  <c r="B4117" i="16"/>
  <c r="B2536" i="16"/>
  <c r="B623" i="16"/>
  <c r="B423" i="16"/>
  <c r="B1480" i="16"/>
  <c r="B2115" i="16"/>
  <c r="B3374" i="16"/>
  <c r="B952" i="16"/>
  <c r="B4152" i="16"/>
  <c r="B2171" i="16"/>
  <c r="B2260" i="16"/>
  <c r="B1632" i="16"/>
  <c r="B2798" i="16"/>
  <c r="B4214" i="16"/>
  <c r="B3990" i="16"/>
  <c r="B607" i="16"/>
  <c r="B2648" i="16"/>
  <c r="B2840" i="16"/>
  <c r="B3974" i="16"/>
  <c r="B3622" i="16"/>
  <c r="B1388" i="16"/>
  <c r="B935" i="16"/>
  <c r="B4056" i="16"/>
  <c r="B3342" i="16"/>
  <c r="B3668" i="16"/>
  <c r="B2359" i="16"/>
  <c r="B2721" i="16"/>
  <c r="B387" i="16"/>
  <c r="B2480" i="16"/>
  <c r="B1255" i="16"/>
  <c r="B2724" i="16"/>
  <c r="B4109" i="16"/>
  <c r="B3084" i="16"/>
  <c r="B1251" i="16"/>
  <c r="B962" i="16"/>
  <c r="B1276" i="16"/>
  <c r="B445" i="16"/>
  <c r="B589" i="16"/>
  <c r="B3841" i="16"/>
  <c r="B1758" i="16"/>
  <c r="B3973" i="16"/>
  <c r="B3276" i="16"/>
  <c r="B3169" i="16"/>
  <c r="B1451" i="16"/>
  <c r="B2733" i="16"/>
  <c r="B1401" i="16"/>
  <c r="B2071" i="16"/>
  <c r="B2997" i="16"/>
  <c r="B2633" i="16"/>
  <c r="B604" i="16"/>
  <c r="B1400" i="16"/>
  <c r="B4151" i="16"/>
  <c r="B1568" i="16"/>
  <c r="B3136" i="16"/>
  <c r="B2355" i="16"/>
  <c r="B3204" i="16"/>
  <c r="B1082" i="16"/>
  <c r="B3687" i="16"/>
  <c r="B2550" i="16"/>
  <c r="B2210" i="16"/>
  <c r="B1328" i="16"/>
  <c r="B3037" i="16"/>
  <c r="B1021" i="16"/>
  <c r="B3676" i="16"/>
  <c r="B1954" i="16"/>
  <c r="B3567" i="16"/>
  <c r="B3803" i="16"/>
  <c r="B3512" i="16"/>
  <c r="B3761" i="16"/>
  <c r="B3318" i="16"/>
  <c r="B1399" i="16"/>
  <c r="B1498" i="16"/>
  <c r="B2173" i="16"/>
  <c r="B4175" i="16"/>
  <c r="B629" i="16"/>
  <c r="B1583" i="16"/>
  <c r="B443" i="16"/>
  <c r="B915" i="16"/>
  <c r="B2116" i="16"/>
  <c r="B2897" i="16"/>
  <c r="B1785" i="16"/>
  <c r="B928" i="16"/>
  <c r="B4094" i="16"/>
  <c r="B3735" i="16"/>
  <c r="B1823" i="16"/>
  <c r="B1869" i="16"/>
  <c r="B3742" i="16"/>
  <c r="B1512" i="16"/>
  <c r="B591" i="16"/>
  <c r="B2811" i="16"/>
  <c r="B2938" i="16"/>
  <c r="B3214" i="16"/>
  <c r="B2365" i="16"/>
  <c r="B2519" i="16"/>
  <c r="B914" i="16"/>
  <c r="B1249" i="16"/>
  <c r="B2130" i="16"/>
  <c r="B2014" i="16"/>
  <c r="B2557" i="16"/>
  <c r="B1223" i="16"/>
  <c r="B3206" i="16"/>
  <c r="B849" i="16"/>
  <c r="B2763" i="16"/>
  <c r="B913" i="16"/>
  <c r="B2230" i="16"/>
  <c r="B2728" i="16"/>
  <c r="B3399" i="16"/>
  <c r="B2560" i="16"/>
  <c r="B1818" i="16"/>
  <c r="B2529" i="16"/>
  <c r="B2609" i="16"/>
  <c r="B2925" i="16"/>
  <c r="B435" i="16"/>
  <c r="B2143" i="16"/>
  <c r="B3856" i="16"/>
  <c r="B978" i="16"/>
  <c r="B3245" i="16"/>
  <c r="B3673" i="16"/>
  <c r="B1468" i="16"/>
  <c r="B3234" i="16"/>
  <c r="B3807" i="16"/>
  <c r="B3213" i="16"/>
  <c r="B3501" i="16"/>
  <c r="B1027" i="16"/>
  <c r="B3827" i="16"/>
  <c r="B1053" i="16"/>
  <c r="B2952" i="16"/>
  <c r="B2772" i="16"/>
  <c r="B1173" i="16"/>
  <c r="B2713" i="16"/>
  <c r="B2319" i="16"/>
  <c r="B3814" i="16"/>
  <c r="B3546" i="16"/>
  <c r="B4009" i="16"/>
  <c r="B2107" i="16"/>
  <c r="B863" i="16"/>
  <c r="B2966" i="16"/>
  <c r="B1585" i="16"/>
  <c r="B1942" i="16"/>
  <c r="B1507" i="16"/>
  <c r="B2656" i="16"/>
  <c r="B2405" i="16"/>
  <c r="B3850" i="16"/>
  <c r="B1072" i="16"/>
  <c r="B2626" i="16"/>
  <c r="B528" i="16"/>
  <c r="B1113" i="16"/>
  <c r="B2203" i="16"/>
  <c r="B2419" i="16"/>
  <c r="B2126" i="16"/>
  <c r="B2386" i="16"/>
  <c r="B960" i="16"/>
  <c r="B2078" i="16"/>
  <c r="B395" i="16"/>
  <c r="B513" i="16"/>
  <c r="B4198" i="16"/>
  <c r="B584" i="16"/>
  <c r="B1914" i="16"/>
  <c r="B1593" i="16"/>
  <c r="B3095" i="16"/>
  <c r="B1048" i="16"/>
  <c r="B390" i="16"/>
  <c r="B3210" i="16"/>
  <c r="B4194" i="16"/>
  <c r="B4103" i="16"/>
  <c r="B1555" i="16"/>
  <c r="B2004" i="16"/>
  <c r="B1274" i="16"/>
  <c r="B2829" i="16"/>
  <c r="B3002" i="16"/>
  <c r="B1435" i="16"/>
  <c r="B1286" i="16"/>
  <c r="B824" i="16"/>
  <c r="B4201" i="16"/>
  <c r="B3618" i="16"/>
  <c r="B3270" i="16"/>
  <c r="B3397" i="16"/>
  <c r="B4204" i="16"/>
  <c r="B3707" i="16"/>
  <c r="B4208" i="16"/>
  <c r="B4207" i="16"/>
  <c r="B3709" i="16"/>
  <c r="B4203" i="16"/>
  <c r="B4257" i="16"/>
  <c r="B4205" i="16"/>
  <c r="B4255" i="16"/>
  <c r="B4245" i="16"/>
  <c r="B4251" i="16"/>
  <c r="B4250" i="16"/>
  <c r="B4247" i="16"/>
  <c r="B4034" i="16"/>
  <c r="B4242" i="16"/>
  <c r="B3718" i="16"/>
  <c r="B4064" i="16"/>
  <c r="B4070" i="16"/>
  <c r="B4044" i="16"/>
  <c r="B4046" i="16"/>
  <c r="B4083" i="16"/>
  <c r="B4085" i="16"/>
  <c r="B4049" i="16"/>
  <c r="B4045" i="16"/>
  <c r="B3724" i="16"/>
  <c r="B3725" i="16"/>
  <c r="B3723" i="16"/>
  <c r="B4047" i="16"/>
  <c r="B4055" i="16"/>
  <c r="B4067" i="16"/>
  <c r="B4068" i="16"/>
  <c r="B4052" i="16"/>
  <c r="B4038" i="16"/>
  <c r="B4077" i="16"/>
  <c r="B4078" i="16"/>
  <c r="B4084" i="16"/>
  <c r="B4081" i="16"/>
  <c r="B3704" i="16"/>
  <c r="B1550" i="16"/>
  <c r="B2750" i="16"/>
  <c r="B987" i="16"/>
  <c r="B1245" i="16"/>
  <c r="B1703" i="16"/>
  <c r="B602" i="16"/>
  <c r="B504" i="16"/>
  <c r="B3351" i="16"/>
  <c r="B2962" i="16"/>
  <c r="B3117" i="16"/>
  <c r="B2442" i="16"/>
  <c r="B3112" i="16"/>
  <c r="B3106" i="16"/>
  <c r="B3116" i="16"/>
  <c r="B3701" i="16"/>
  <c r="B3929" i="16"/>
  <c r="B3715" i="16"/>
  <c r="B4241" i="16"/>
  <c r="B2082" i="16"/>
  <c r="B533" i="16"/>
  <c r="B1827" i="16"/>
  <c r="B1896" i="16"/>
  <c r="B1774" i="16"/>
  <c r="B1881" i="16"/>
  <c r="B1779" i="16"/>
  <c r="B1634" i="16"/>
  <c r="B1917" i="16"/>
  <c r="B2690" i="16"/>
  <c r="B2573" i="16"/>
  <c r="B1850" i="16"/>
  <c r="B1957" i="16"/>
  <c r="B722" i="16"/>
  <c r="B3936" i="16"/>
  <c r="B1746" i="16"/>
  <c r="B2901" i="16"/>
  <c r="B4033" i="16"/>
  <c r="B2816" i="16"/>
  <c r="B1745" i="16"/>
  <c r="B3433" i="16"/>
  <c r="B1911" i="16"/>
  <c r="B1860" i="16"/>
  <c r="B1874" i="16"/>
  <c r="B1985" i="16"/>
  <c r="B506" i="16"/>
  <c r="B538" i="16"/>
  <c r="B1740" i="16"/>
  <c r="B1977" i="16"/>
  <c r="B537" i="16"/>
  <c r="B4096" i="16"/>
  <c r="B1951" i="16"/>
  <c r="B788" i="16"/>
  <c r="B2708" i="16"/>
  <c r="B859" i="16"/>
  <c r="B2945" i="16"/>
  <c r="B2422" i="16"/>
  <c r="B3835" i="16"/>
  <c r="B683" i="16"/>
  <c r="B877" i="16"/>
  <c r="B3702" i="16"/>
  <c r="B3613" i="16"/>
  <c r="B922" i="16"/>
  <c r="B3941" i="16"/>
  <c r="B3863" i="16"/>
  <c r="B903" i="16"/>
  <c r="B1966" i="16"/>
  <c r="B1961" i="16"/>
  <c r="B3434" i="16"/>
  <c r="B2240" i="16"/>
  <c r="B472" i="16"/>
  <c r="B834" i="16"/>
  <c r="B689" i="16"/>
  <c r="B512" i="16"/>
  <c r="B4069" i="16"/>
  <c r="B870" i="16"/>
  <c r="B1854" i="16"/>
  <c r="B1819" i="16"/>
  <c r="B1814" i="16"/>
  <c r="B2308" i="16"/>
  <c r="B1858" i="16"/>
  <c r="B1971" i="16"/>
  <c r="B2744" i="16"/>
  <c r="B2339" i="16"/>
  <c r="B2585" i="16"/>
  <c r="B1490" i="16"/>
  <c r="B2468" i="16"/>
  <c r="B1756" i="16"/>
  <c r="B860" i="16"/>
  <c r="B1737" i="16"/>
  <c r="B2635" i="16"/>
  <c r="B1938" i="16"/>
  <c r="B3693" i="16"/>
  <c r="B881" i="16"/>
  <c r="B1773" i="16"/>
  <c r="B854" i="16"/>
  <c r="B1833" i="16"/>
  <c r="B847" i="16"/>
  <c r="B2028" i="16"/>
  <c r="B1775" i="16"/>
  <c r="B1825" i="16"/>
  <c r="B3877" i="16"/>
  <c r="B1470" i="16"/>
  <c r="B3787" i="16"/>
  <c r="B2302" i="16"/>
  <c r="B819" i="16"/>
  <c r="B2187" i="16"/>
  <c r="B583" i="16"/>
  <c r="B2636" i="16"/>
  <c r="B2314" i="16"/>
  <c r="B2624" i="16"/>
  <c r="B2470" i="16"/>
  <c r="B2234" i="16"/>
  <c r="B3743" i="16"/>
  <c r="B3681" i="16"/>
  <c r="B3667" i="16"/>
  <c r="B2330" i="16"/>
  <c r="B4093" i="16"/>
  <c r="B2711" i="16"/>
  <c r="B2125" i="16"/>
  <c r="B2993" i="16"/>
  <c r="B2226" i="16"/>
  <c r="B1483" i="16"/>
  <c r="B557" i="16"/>
  <c r="B2246" i="16"/>
  <c r="B2109" i="16"/>
  <c r="B2188" i="16"/>
  <c r="B4225" i="16"/>
  <c r="B4238" i="16"/>
  <c r="B3883" i="16"/>
  <c r="B2684" i="16"/>
  <c r="B2654" i="16"/>
  <c r="B1270" i="16"/>
  <c r="B1091" i="16"/>
  <c r="B1504" i="16"/>
  <c r="B1268" i="16"/>
  <c r="B1922" i="16"/>
  <c r="B2882" i="16"/>
  <c r="B1517" i="16"/>
  <c r="B1465" i="16"/>
  <c r="B1271" i="16"/>
  <c r="B1404" i="16"/>
  <c r="B2878" i="16"/>
  <c r="B2425" i="16"/>
  <c r="B1416" i="16"/>
  <c r="B1317" i="16"/>
  <c r="B989" i="16"/>
  <c r="B1478" i="16"/>
  <c r="B1617" i="16"/>
  <c r="B1170" i="16"/>
  <c r="B1359" i="16"/>
  <c r="B1154" i="16"/>
  <c r="B1502" i="16"/>
  <c r="B2765" i="16"/>
  <c r="B2872" i="16"/>
  <c r="B2749" i="16"/>
  <c r="B1370" i="16"/>
  <c r="B2369" i="16"/>
  <c r="B1646" i="16"/>
  <c r="B2995" i="16"/>
  <c r="B1830" i="16"/>
  <c r="B1622" i="16"/>
  <c r="B1527" i="16"/>
  <c r="B1790" i="16"/>
  <c r="B2964" i="16"/>
  <c r="B2483" i="16"/>
  <c r="B1582" i="16"/>
  <c r="B1516" i="16"/>
  <c r="B1206" i="16"/>
  <c r="B2388" i="16"/>
  <c r="B3058" i="16"/>
  <c r="B3503" i="16"/>
  <c r="B3522" i="16"/>
  <c r="B3017" i="16"/>
  <c r="B2387" i="16"/>
  <c r="B1429" i="16"/>
  <c r="B1503" i="16"/>
  <c r="B3042" i="16"/>
  <c r="B519" i="16"/>
  <c r="B1320" i="16"/>
  <c r="B1070" i="16"/>
  <c r="B895" i="16"/>
  <c r="B3682" i="16"/>
  <c r="B479" i="16"/>
  <c r="B516" i="16"/>
  <c r="B892" i="16"/>
  <c r="B900" i="16"/>
  <c r="B887" i="16"/>
  <c r="B2870" i="16"/>
  <c r="B3634" i="16"/>
  <c r="B489" i="16"/>
  <c r="B896" i="16"/>
  <c r="B3024" i="16"/>
  <c r="B3129" i="16"/>
  <c r="B1436" i="16"/>
  <c r="B3764" i="16"/>
  <c r="B3076" i="16"/>
  <c r="B3738" i="16"/>
  <c r="B3154" i="16"/>
  <c r="B3178" i="16"/>
  <c r="B3179" i="16"/>
  <c r="B3820" i="16"/>
  <c r="B3754" i="16"/>
  <c r="B3215" i="16"/>
  <c r="B937" i="16"/>
  <c r="B2002" i="16"/>
  <c r="B3052" i="16"/>
  <c r="B1161" i="16"/>
  <c r="B3192" i="16"/>
  <c r="B1267" i="16"/>
  <c r="B3050" i="16"/>
  <c r="B3051" i="16"/>
  <c r="B3526" i="16"/>
  <c r="B1603" i="16"/>
  <c r="B3383" i="16"/>
  <c r="B3137" i="16"/>
  <c r="B1598" i="16"/>
  <c r="B3822" i="16"/>
  <c r="B3548" i="16"/>
  <c r="B1244" i="16"/>
  <c r="B1269" i="16"/>
  <c r="B3557" i="16"/>
  <c r="B1193" i="16"/>
  <c r="B2774" i="16"/>
  <c r="B1285" i="16"/>
  <c r="B1102" i="16"/>
  <c r="B3220" i="16"/>
  <c r="B3040" i="16"/>
  <c r="B3305" i="16"/>
  <c r="B3061" i="16"/>
  <c r="B3358" i="16"/>
  <c r="B3809" i="16"/>
  <c r="B3196" i="16"/>
  <c r="B410" i="16"/>
  <c r="B3307" i="16"/>
  <c r="B3302" i="16"/>
  <c r="B446" i="16"/>
  <c r="B4029" i="16"/>
  <c r="B3122" i="16"/>
  <c r="B3230" i="16"/>
  <c r="B3227" i="16"/>
  <c r="B2053" i="16"/>
  <c r="B2045" i="16"/>
  <c r="B393" i="16"/>
  <c r="B1945" i="16"/>
  <c r="B4140" i="16"/>
  <c r="B3328" i="16"/>
  <c r="B3271" i="16"/>
  <c r="B1956" i="16"/>
  <c r="B4113" i="16"/>
  <c r="B4124" i="16"/>
  <c r="B3338" i="16"/>
  <c r="B1952" i="16"/>
  <c r="B3274" i="16"/>
  <c r="B4098" i="16"/>
  <c r="B1947" i="16"/>
  <c r="B4147" i="16"/>
  <c r="B4115" i="16"/>
  <c r="B3126" i="16"/>
  <c r="B3710" i="16"/>
  <c r="B3279" i="16"/>
  <c r="B3315" i="16"/>
  <c r="B3312" i="16"/>
  <c r="B3316" i="16"/>
  <c r="B3719" i="16"/>
  <c r="B4039" i="16"/>
  <c r="B4076" i="16"/>
  <c r="B3927" i="16"/>
  <c r="B3716" i="16"/>
  <c r="B3717" i="16"/>
  <c r="B842" i="16"/>
  <c r="B1683" i="16"/>
  <c r="B2856" i="16"/>
  <c r="B2851" i="16"/>
  <c r="B855" i="16"/>
  <c r="B2581" i="16"/>
  <c r="B2018" i="16"/>
  <c r="B2392" i="16"/>
  <c r="B3685" i="16"/>
  <c r="B1960" i="16"/>
  <c r="B912" i="16"/>
  <c r="B2430" i="16"/>
  <c r="B3182" i="16"/>
  <c r="B3928" i="16"/>
  <c r="B3049" i="16"/>
  <c r="B2514" i="16"/>
  <c r="B3186" i="16"/>
  <c r="B3177" i="16"/>
  <c r="B379" i="16"/>
  <c r="B1817" i="16"/>
  <c r="B1822" i="16"/>
  <c r="B2052" i="16"/>
  <c r="B861" i="16"/>
  <c r="B4234" i="16"/>
  <c r="B1824" i="16"/>
  <c r="B833" i="16"/>
  <c r="B883" i="16"/>
  <c r="B841" i="16"/>
  <c r="B4200" i="16"/>
  <c r="B3988" i="16"/>
  <c r="B2820" i="16"/>
  <c r="B1812" i="16"/>
  <c r="B4232" i="16"/>
  <c r="B3915" i="16"/>
  <c r="B3931" i="16"/>
  <c r="B1793" i="16"/>
  <c r="B3085" i="16"/>
  <c r="B3904" i="16"/>
  <c r="B1723" i="16"/>
  <c r="B525" i="16"/>
  <c r="B3698" i="16"/>
  <c r="B1337" i="16"/>
  <c r="B682" i="16"/>
  <c r="B4072" i="16"/>
  <c r="B817" i="16"/>
  <c r="B3887" i="16"/>
  <c r="B381" i="16"/>
  <c r="B3731" i="16"/>
  <c r="B4051" i="16"/>
  <c r="B878" i="16"/>
  <c r="B3068" i="16"/>
  <c r="B4073" i="16"/>
  <c r="B3067" i="16"/>
  <c r="B3937" i="16"/>
  <c r="B2571" i="16"/>
  <c r="B1791" i="16"/>
  <c r="B1720" i="16"/>
  <c r="B3997" i="16"/>
  <c r="B3173" i="16"/>
  <c r="B1714" i="16"/>
  <c r="B2890" i="16"/>
  <c r="B4016" i="16"/>
  <c r="B3405" i="16"/>
  <c r="B2191" i="16"/>
  <c r="B2486" i="16"/>
  <c r="B1870" i="16"/>
  <c r="B725" i="16"/>
  <c r="B2946" i="16"/>
  <c r="B3601" i="16"/>
  <c r="B3324" i="16"/>
  <c r="B2460" i="16"/>
  <c r="B3739" i="16"/>
  <c r="B3320" i="16"/>
  <c r="B544" i="16"/>
  <c r="B1715" i="16"/>
  <c r="B2556" i="16"/>
  <c r="B2288" i="16"/>
  <c r="B1933" i="16"/>
  <c r="B3518" i="16"/>
  <c r="B2622" i="16"/>
  <c r="B675" i="16"/>
  <c r="B862" i="16"/>
  <c r="B1424" i="16"/>
  <c r="B1297" i="16"/>
  <c r="B2139" i="16"/>
  <c r="B752" i="16"/>
  <c r="B1690" i="16"/>
  <c r="B4141" i="16"/>
  <c r="B2337" i="16"/>
  <c r="B4000" i="16"/>
  <c r="B1229" i="16"/>
  <c r="B3257" i="16"/>
  <c r="B1788" i="16"/>
  <c r="B3009" i="16"/>
  <c r="B1826" i="16"/>
  <c r="B1142" i="16"/>
  <c r="B964" i="16"/>
  <c r="B2417" i="16"/>
  <c r="B1844" i="16"/>
  <c r="B3443" i="16"/>
  <c r="B2526" i="16"/>
  <c r="B988" i="16"/>
  <c r="B932" i="16"/>
  <c r="B2599" i="16"/>
  <c r="B1227" i="16"/>
  <c r="B1174" i="16"/>
  <c r="B3409" i="16"/>
  <c r="B3314" i="16"/>
  <c r="B677" i="16"/>
  <c r="B3255" i="16"/>
  <c r="B1482" i="16"/>
  <c r="B1573" i="16"/>
  <c r="B2368" i="16"/>
  <c r="B3760" i="16"/>
  <c r="B4195" i="16"/>
  <c r="B2979" i="16"/>
  <c r="B1046" i="16"/>
  <c r="B4211" i="16"/>
  <c r="B4144" i="16"/>
  <c r="B4007" i="16"/>
  <c r="B2717" i="16"/>
  <c r="B606" i="16"/>
  <c r="B3785" i="16"/>
  <c r="B3894" i="16"/>
  <c r="B1474" i="16"/>
  <c r="B2908" i="16"/>
  <c r="B1576" i="16"/>
  <c r="B3073" i="16"/>
  <c r="B1466" i="16"/>
  <c r="B416" i="16"/>
  <c r="B2347" i="16"/>
  <c r="B1669" i="16"/>
  <c r="B2822" i="16"/>
  <c r="B2620" i="16"/>
  <c r="B668" i="16"/>
  <c r="B1176" i="16"/>
  <c r="B1042" i="16"/>
  <c r="B4087" i="16"/>
  <c r="B1882" i="16"/>
  <c r="B1001" i="16"/>
  <c r="B2017" i="16"/>
  <c r="B2707" i="16"/>
  <c r="B3373" i="16"/>
  <c r="B3620" i="16"/>
  <c r="B2756" i="16"/>
  <c r="B2597" i="16"/>
  <c r="B3327" i="16"/>
  <c r="B2416" i="16"/>
  <c r="B2160" i="16"/>
  <c r="B4233" i="16"/>
  <c r="B1290" i="16"/>
  <c r="B3502" i="16"/>
  <c r="B1848" i="16"/>
  <c r="B1242" i="16"/>
  <c r="B3263" i="16"/>
  <c r="B1389" i="16"/>
  <c r="B590" i="16"/>
  <c r="B1238" i="16"/>
  <c r="B2844" i="16"/>
  <c r="B2596" i="16"/>
  <c r="B3203" i="16"/>
  <c r="B1492" i="16"/>
  <c r="B1036" i="16"/>
  <c r="B2398" i="16"/>
  <c r="B4235" i="16"/>
  <c r="B2983" i="16"/>
  <c r="B1418" i="16"/>
  <c r="B2859" i="16"/>
  <c r="B770" i="16"/>
  <c r="B821" i="16"/>
  <c r="B2148" i="16"/>
  <c r="B2471" i="16"/>
  <c r="B2679" i="16"/>
  <c r="B1963" i="16"/>
  <c r="B2877" i="16"/>
  <c r="B2169" i="16"/>
  <c r="B2525" i="16"/>
  <c r="B3414" i="16"/>
  <c r="B546" i="16"/>
  <c r="B2434" i="16"/>
  <c r="B2248" i="16"/>
  <c r="B866" i="16"/>
  <c r="B3999" i="16"/>
  <c r="B576" i="16"/>
  <c r="B1536" i="16"/>
  <c r="B2881" i="16"/>
  <c r="B3662" i="16"/>
  <c r="B1394" i="16"/>
  <c r="B2658" i="16"/>
  <c r="B3428" i="16"/>
  <c r="B3998" i="16"/>
  <c r="B2905" i="16"/>
  <c r="B1619" i="16"/>
  <c r="B3261" i="16"/>
  <c r="B3412" i="16"/>
  <c r="B657" i="16"/>
  <c r="B1867" i="16"/>
  <c r="B1535" i="16"/>
  <c r="B2049" i="16"/>
  <c r="B3372" i="16"/>
  <c r="B1927" i="16"/>
  <c r="B2098" i="16"/>
  <c r="B2199" i="16"/>
  <c r="B2263" i="16"/>
  <c r="B2208" i="16"/>
  <c r="B1837" i="16"/>
  <c r="B403" i="16"/>
  <c r="B1543" i="16"/>
  <c r="B2499" i="16"/>
  <c r="B2338" i="16"/>
  <c r="B501" i="16"/>
  <c r="B1080" i="16"/>
  <c r="B3605" i="16"/>
  <c r="B564" i="16"/>
  <c r="B3416" i="16"/>
  <c r="B3920" i="16"/>
  <c r="B3143" i="16"/>
  <c r="B3236" i="16"/>
  <c r="B3308" i="16"/>
  <c r="B2249" i="16"/>
  <c r="B440" i="16"/>
  <c r="B3321" i="16"/>
  <c r="B2828" i="16"/>
  <c r="B872" i="16"/>
  <c r="B786" i="16"/>
  <c r="B2278" i="16"/>
  <c r="B735" i="16"/>
  <c r="B1387" i="16"/>
  <c r="B3530" i="16"/>
  <c r="B3041" i="16"/>
  <c r="B1409" i="16"/>
  <c r="B2709" i="16"/>
  <c r="B1335" i="16"/>
  <c r="B3615" i="16"/>
  <c r="B2914" i="16"/>
  <c r="B714" i="16"/>
  <c r="B1569" i="16"/>
  <c r="B1186" i="16"/>
  <c r="B2034" i="16"/>
  <c r="B2614" i="16"/>
  <c r="B1610" i="16"/>
  <c r="B2255" i="16"/>
  <c r="B2239" i="16"/>
  <c r="B1577" i="16"/>
  <c r="B3824" i="16"/>
  <c r="B3952" i="16"/>
  <c r="B2959" i="16"/>
  <c r="B1296" i="16"/>
  <c r="B732" i="16"/>
  <c r="B751" i="16"/>
  <c r="B3099" i="16"/>
  <c r="B2854" i="16"/>
  <c r="B3445" i="16"/>
  <c r="B4011" i="16"/>
  <c r="B1563" i="16"/>
  <c r="B4012" i="16"/>
  <c r="B2832" i="16"/>
  <c r="B1107" i="16"/>
  <c r="B2855" i="16"/>
  <c r="B2847" i="16"/>
  <c r="B1659" i="16"/>
  <c r="B874" i="16"/>
  <c r="B3631" i="16"/>
  <c r="B1132" i="16"/>
  <c r="B1912" i="16"/>
  <c r="B3343" i="16"/>
  <c r="B3550" i="16"/>
  <c r="B2027" i="16"/>
  <c r="B1871" i="16"/>
  <c r="B1188" i="16"/>
  <c r="B596" i="16"/>
  <c r="B2784" i="16"/>
  <c r="B1839" i="16"/>
  <c r="B3926" i="16"/>
  <c r="B3611" i="16"/>
  <c r="B2066" i="16"/>
  <c r="B981" i="16"/>
  <c r="B3180" i="16"/>
  <c r="B575" i="16"/>
  <c r="B1181" i="16"/>
  <c r="B2685" i="16"/>
  <c r="B2817" i="16"/>
  <c r="B595" i="16"/>
  <c r="B2056" i="16"/>
  <c r="B2491" i="16"/>
  <c r="B3241" i="16"/>
  <c r="B3576" i="16"/>
  <c r="B4019" i="16"/>
  <c r="B3496" i="16"/>
  <c r="B1009" i="16"/>
  <c r="B1829" i="16"/>
  <c r="B3382" i="16"/>
  <c r="B2931" i="16"/>
  <c r="B1338" i="16"/>
  <c r="B3949" i="16"/>
  <c r="B1299" i="16"/>
  <c r="B3766" i="16"/>
  <c r="B1847" i="16"/>
  <c r="B2917" i="16"/>
  <c r="B3609" i="16"/>
  <c r="B1900" i="16"/>
  <c r="B4166" i="16"/>
  <c r="B4013" i="16"/>
  <c r="B1972" i="16"/>
  <c r="B2706" i="16"/>
  <c r="B778" i="16"/>
  <c r="B1122" i="16"/>
  <c r="B1306" i="16"/>
  <c r="B3535" i="16"/>
  <c r="B4150" i="16"/>
  <c r="B3507" i="16"/>
  <c r="B1876" i="16"/>
  <c r="B2681" i="16"/>
  <c r="B3000" i="16"/>
  <c r="B672" i="16"/>
  <c r="B1784" i="16"/>
  <c r="B1718" i="16"/>
  <c r="B2496" i="16"/>
  <c r="B1250" i="16"/>
  <c r="B1997" i="16"/>
  <c r="B2185" i="16"/>
  <c r="B3232" i="16"/>
  <c r="B1794" i="16"/>
  <c r="B3519" i="16"/>
  <c r="B1924" i="16"/>
  <c r="B2074" i="16"/>
  <c r="B908" i="16"/>
  <c r="B1213" i="16"/>
  <c r="B1074" i="16"/>
  <c r="B2031" i="16"/>
  <c r="B2093" i="16"/>
  <c r="B2934" i="16"/>
  <c r="B3371" i="16"/>
  <c r="B3193" i="16"/>
  <c r="B3124" i="16"/>
  <c r="B2511" i="16"/>
  <c r="B3696" i="16"/>
  <c r="B1838" i="16"/>
  <c r="B2108" i="16"/>
  <c r="B992" i="16"/>
  <c r="B1831" i="16"/>
  <c r="B2919" i="16"/>
  <c r="B2231" i="16"/>
  <c r="B1984" i="16"/>
  <c r="B2300" i="16"/>
  <c r="B1017" i="16"/>
  <c r="B3597" i="16"/>
  <c r="B1135" i="16"/>
  <c r="B1444" i="16"/>
  <c r="B1783" i="16"/>
  <c r="B1925" i="16"/>
  <c r="B729" i="16"/>
  <c r="B1843" i="16"/>
  <c r="B3021" i="16"/>
  <c r="B2380" i="16"/>
  <c r="B3303" i="16"/>
  <c r="B2067" i="16"/>
  <c r="B3556" i="16"/>
  <c r="B2537" i="16"/>
  <c r="B3026" i="16"/>
  <c r="B924" i="16"/>
  <c r="B1230" i="16"/>
  <c r="B1410" i="16"/>
  <c r="B1315" i="16"/>
  <c r="B1071" i="16"/>
  <c r="B1085" i="16"/>
  <c r="B2450" i="16"/>
  <c r="B2312" i="16"/>
  <c r="B3468" i="16"/>
  <c r="B1923" i="16"/>
  <c r="B3450" i="16"/>
  <c r="B3421" i="16"/>
  <c r="B625" i="16"/>
  <c r="B845" i="16"/>
  <c r="B1182" i="16"/>
  <c r="B2029" i="16"/>
  <c r="B1621" i="16"/>
  <c r="B3637" i="16"/>
  <c r="B3899" i="16"/>
  <c r="B1403" i="16"/>
  <c r="B1101" i="16"/>
  <c r="B2331" i="16"/>
  <c r="B3463" i="16"/>
  <c r="B3044" i="16"/>
  <c r="B825" i="16"/>
  <c r="B2301" i="16"/>
  <c r="B2379" i="16"/>
  <c r="B3473" i="16"/>
  <c r="B3612" i="16"/>
  <c r="B3772" i="16"/>
  <c r="B3283" i="16"/>
  <c r="B2088" i="16"/>
  <c r="B2541" i="16"/>
  <c r="B2814" i="16"/>
  <c r="B565" i="16"/>
  <c r="B2842" i="16"/>
  <c r="B2757" i="16"/>
  <c r="B466" i="16"/>
  <c r="B2118" i="16"/>
  <c r="B1143" i="16"/>
  <c r="B2119" i="16"/>
  <c r="B2385" i="16"/>
  <c r="B2452" i="16"/>
  <c r="B2691" i="16"/>
  <c r="B2344" i="16"/>
  <c r="B3773" i="16"/>
  <c r="B835" i="16"/>
  <c r="B409" i="16"/>
  <c r="B3487" i="16"/>
  <c r="B4031" i="16"/>
  <c r="B2833" i="16"/>
  <c r="B3281" i="16"/>
  <c r="B2961" i="16"/>
  <c r="B1486" i="16"/>
  <c r="B812" i="16"/>
  <c r="B820" i="16"/>
  <c r="B1144" i="16"/>
  <c r="B3036" i="16"/>
  <c r="B4035" i="16"/>
  <c r="B481" i="16"/>
  <c r="B2003" i="16"/>
  <c r="B3011" i="16"/>
  <c r="B2010" i="16"/>
  <c r="B4171" i="16"/>
  <c r="B2683" i="16"/>
  <c r="B3018" i="16"/>
  <c r="B3420" i="16"/>
  <c r="B2490" i="16"/>
  <c r="B4226" i="16"/>
  <c r="B3800" i="16"/>
  <c r="B3253" i="16"/>
  <c r="B1172" i="16"/>
  <c r="B2623" i="16"/>
  <c r="B605" i="16"/>
  <c r="B3367" i="16"/>
  <c r="B2674" i="16"/>
  <c r="B1857" i="16"/>
  <c r="B2393" i="16"/>
  <c r="B3288" i="16"/>
  <c r="B1004" i="16"/>
  <c r="B1528" i="16"/>
  <c r="B671" i="16"/>
  <c r="B404" i="16"/>
  <c r="B3346" i="16"/>
  <c r="B2841" i="16"/>
  <c r="B958" i="16"/>
  <c r="B2292" i="16"/>
  <c r="B2475" i="16"/>
  <c r="B2266" i="16"/>
  <c r="B2759" i="16"/>
  <c r="B2665" i="16"/>
  <c r="B2849" i="16"/>
  <c r="B1393" i="16"/>
  <c r="B2192" i="16"/>
  <c r="B1165" i="16"/>
  <c r="B4127" i="16"/>
  <c r="B802" i="16"/>
  <c r="B1600" i="16"/>
  <c r="B3789" i="16"/>
  <c r="B3588" i="16"/>
  <c r="B578" i="16"/>
  <c r="B3886" i="16"/>
  <c r="B2795" i="16"/>
  <c r="B2202" i="16"/>
  <c r="B727" i="16"/>
  <c r="B517" i="16"/>
  <c r="B3187" i="16"/>
  <c r="B2310" i="16"/>
  <c r="B2103" i="16"/>
  <c r="B3013" i="16"/>
  <c r="B2517" i="16"/>
  <c r="B2432" i="16"/>
  <c r="B979" i="16"/>
  <c r="B811" i="16"/>
  <c r="B3860" i="16"/>
  <c r="B2532" i="16"/>
  <c r="B680" i="16"/>
  <c r="B3166" i="16"/>
  <c r="B3633" i="16"/>
  <c r="B630" i="16"/>
  <c r="B3910" i="16"/>
  <c r="B3197" i="16"/>
  <c r="B784" i="16"/>
  <c r="B2748" i="16"/>
  <c r="B2423" i="16"/>
  <c r="B1904" i="16"/>
  <c r="B1191" i="16"/>
  <c r="B1308" i="16"/>
  <c r="B2303" i="16"/>
  <c r="B3564" i="16"/>
  <c r="B3150" i="16"/>
  <c r="B2753" i="16"/>
  <c r="B1279" i="16"/>
  <c r="B438" i="16"/>
  <c r="B2038" i="16"/>
  <c r="B3846" i="16"/>
  <c r="B715" i="16"/>
  <c r="B1169" i="16"/>
  <c r="B880" i="16"/>
  <c r="B1541" i="16"/>
  <c r="B4118" i="16"/>
  <c r="B1166" i="16"/>
  <c r="B4137" i="16"/>
  <c r="B2618" i="16"/>
  <c r="B1540" i="16"/>
  <c r="B3791" i="16"/>
  <c r="B1326" i="16"/>
  <c r="B3199" i="16"/>
  <c r="B1106" i="16"/>
  <c r="B906" i="16"/>
  <c r="B3854" i="16"/>
  <c r="B2729" i="16"/>
  <c r="B3141" i="16"/>
  <c r="B4100" i="16"/>
  <c r="B651" i="16"/>
  <c r="B1724" i="16"/>
  <c r="B2607" i="16"/>
  <c r="B2666" i="16"/>
  <c r="B3506" i="16"/>
  <c r="B663" i="16"/>
  <c r="B2801" i="16"/>
  <c r="B774" i="16"/>
  <c r="B2883" i="16"/>
  <c r="B1988" i="16"/>
  <c r="B3828" i="16"/>
  <c r="B2281" i="16"/>
  <c r="B1220" i="16"/>
  <c r="B1257" i="16"/>
  <c r="B3745" i="16"/>
  <c r="B568" i="16"/>
  <c r="B2540" i="16"/>
  <c r="B678" i="16"/>
  <c r="B1888" i="16"/>
  <c r="B3339" i="16"/>
  <c r="B2315" i="16"/>
  <c r="B3064" i="16"/>
  <c r="B3133" i="16"/>
  <c r="B3575" i="16"/>
  <c r="B1710" i="16"/>
  <c r="B1438" i="16"/>
  <c r="B953" i="16"/>
  <c r="B1041" i="16"/>
  <c r="B1802" i="16"/>
  <c r="B2329" i="16"/>
  <c r="B1089" i="16"/>
  <c r="B563" i="16"/>
  <c r="B3449" i="16"/>
  <c r="B356" i="16"/>
  <c r="B2845" i="16"/>
  <c r="B3706" i="16"/>
  <c r="B1978" i="16"/>
  <c r="B2632" i="16"/>
  <c r="B1789" i="16"/>
  <c r="B3391" i="16"/>
  <c r="B3779" i="16"/>
  <c r="B2358" i="16"/>
  <c r="B2930" i="16"/>
  <c r="B3903" i="16"/>
  <c r="B871" i="16"/>
  <c r="B3256" i="16"/>
  <c r="B2967" i="16"/>
  <c r="B967" i="16"/>
  <c r="B1521" i="16"/>
  <c r="B3602" i="16"/>
  <c r="B2947" i="16"/>
  <c r="B2021" i="16"/>
  <c r="B1446" i="16"/>
  <c r="B3158" i="16"/>
  <c r="B2462" i="16"/>
  <c r="B1678" i="16"/>
  <c r="B2361" i="16"/>
  <c r="B2910" i="16"/>
  <c r="B3643" i="16"/>
  <c r="B3291" i="16"/>
  <c r="B2766" i="16"/>
  <c r="B1467" i="16"/>
  <c r="B1941" i="16"/>
  <c r="B2291" i="16"/>
  <c r="B1572" i="16"/>
  <c r="B1676" i="16"/>
  <c r="B713" i="16"/>
  <c r="B3962" i="16"/>
  <c r="B746" i="16"/>
  <c r="B1460" i="16"/>
  <c r="B3908" i="16"/>
  <c r="B3033" i="16"/>
  <c r="B2376" i="16"/>
  <c r="B2484" i="16"/>
  <c r="B3767" i="16"/>
  <c r="B3304" i="16"/>
  <c r="B1764" i="16"/>
  <c r="B2710" i="16"/>
  <c r="B1660" i="16"/>
  <c r="B4181" i="16"/>
  <c r="B1989" i="16"/>
  <c r="B1079" i="16"/>
  <c r="B3976" i="16"/>
  <c r="B1614" i="16"/>
  <c r="B2222" i="16"/>
  <c r="B3010" i="16"/>
  <c r="B2652" i="16"/>
  <c r="B2742" i="16"/>
  <c r="B1302" i="16"/>
  <c r="B2284" i="16"/>
  <c r="B4142" i="16"/>
  <c r="B2313" i="16"/>
  <c r="B2287" i="16"/>
  <c r="B2773" i="16"/>
  <c r="B2834" i="16"/>
  <c r="B739" i="16"/>
  <c r="B1456" i="16"/>
  <c r="B2296" i="16"/>
  <c r="B667" i="16"/>
  <c r="B2446" i="16"/>
  <c r="B993" i="16"/>
  <c r="B3438" i="16"/>
  <c r="B2157" i="16"/>
  <c r="B1574" i="16"/>
  <c r="B3844" i="16"/>
  <c r="B3100" i="16"/>
  <c r="B1327" i="16"/>
  <c r="B1973" i="16"/>
  <c r="B1115" i="16"/>
  <c r="B2697" i="16"/>
  <c r="B3060" i="16"/>
  <c r="B1501" i="16"/>
  <c r="B3411" i="16"/>
  <c r="B3788" i="16"/>
  <c r="B1736" i="16"/>
  <c r="B1294" i="16"/>
  <c r="B3865" i="16"/>
  <c r="B1511" i="16"/>
  <c r="B2940" i="16"/>
  <c r="B4105" i="16"/>
  <c r="B1735" i="16"/>
  <c r="B1360" i="16"/>
  <c r="B2205" i="16"/>
  <c r="B3474" i="16"/>
  <c r="B2324" i="16"/>
  <c r="B2299" i="16"/>
  <c r="B1820" i="16"/>
  <c r="B1044" i="16"/>
  <c r="B3401" i="16"/>
  <c r="B2298" i="16"/>
  <c r="B483" i="16"/>
  <c r="B1722" i="16"/>
  <c r="B2024" i="16"/>
  <c r="B1055" i="16"/>
  <c r="B734" i="16"/>
  <c r="B939" i="16"/>
  <c r="B3912" i="16"/>
  <c r="B1782" i="16"/>
  <c r="B355" i="16"/>
  <c r="B1087" i="16"/>
  <c r="B2719" i="16"/>
  <c r="B3047" i="16"/>
  <c r="B3610" i="16"/>
  <c r="B3902" i="16"/>
  <c r="B2411" i="16"/>
  <c r="B3156" i="16"/>
  <c r="B2415" i="16"/>
  <c r="B3968" i="16"/>
  <c r="B2974" i="16"/>
  <c r="B1682" i="16"/>
  <c r="B2846" i="16"/>
  <c r="B649" i="16"/>
  <c r="B534" i="16"/>
  <c r="B3948" i="16"/>
  <c r="B1109" i="16"/>
  <c r="B2033" i="16"/>
  <c r="B3938" i="16"/>
  <c r="B3944" i="16"/>
  <c r="B2848" i="16"/>
  <c r="B893" i="16"/>
  <c r="B3563" i="16"/>
  <c r="B3935" i="16"/>
  <c r="B3396" i="16"/>
  <c r="B1428" i="16"/>
  <c r="B460" i="16"/>
  <c r="B3632" i="16"/>
  <c r="B1732" i="16"/>
  <c r="B655" i="16"/>
  <c r="B794" i="16"/>
  <c r="B2902" i="16"/>
  <c r="B782" i="16"/>
  <c r="B2664" i="16"/>
  <c r="B738" i="16"/>
  <c r="B539" i="16"/>
  <c r="B2923" i="16"/>
  <c r="B2250" i="16"/>
  <c r="B2916" i="16"/>
  <c r="B1648" i="16"/>
  <c r="B2951" i="16"/>
  <c r="B994" i="16"/>
  <c r="B2570" i="16"/>
  <c r="B1254" i="16"/>
  <c r="B1347" i="16"/>
  <c r="B2289" i="16"/>
  <c r="B3062" i="16"/>
  <c r="B2104" i="16"/>
  <c r="B1333" i="16"/>
  <c r="B2229" i="16"/>
  <c r="B767" i="16"/>
  <c r="B2196" i="16"/>
  <c r="B1706" i="16"/>
  <c r="B1607" i="16"/>
  <c r="B465" i="16"/>
  <c r="B2655" i="16"/>
  <c r="B1293" i="16"/>
  <c r="B3916" i="16"/>
  <c r="B3267" i="16"/>
  <c r="B985" i="16"/>
  <c r="B3216" i="16"/>
  <c r="B2839" i="16"/>
  <c r="B3147" i="16"/>
  <c r="B3825" i="16"/>
  <c r="B3457" i="16"/>
  <c r="B2294" i="16"/>
  <c r="B3246" i="16"/>
  <c r="B1554" i="16"/>
  <c r="B1623" i="16"/>
  <c r="B3390" i="16"/>
  <c r="B1210" i="16"/>
  <c r="B3072" i="16"/>
  <c r="B2374" i="16"/>
  <c r="B1350" i="16"/>
  <c r="B1231" i="16"/>
  <c r="B3161" i="16"/>
  <c r="B2715" i="16"/>
  <c r="B4001" i="16"/>
  <c r="B3692" i="16"/>
  <c r="B1259" i="16"/>
  <c r="B1755" i="16"/>
  <c r="B3678" i="16"/>
  <c r="B421" i="16"/>
  <c r="B1859" i="16"/>
  <c r="B3055" i="16"/>
  <c r="B3385" i="16"/>
  <c r="B781" i="16"/>
  <c r="B2891" i="16"/>
  <c r="B1237" i="16"/>
  <c r="B1542" i="16"/>
  <c r="B1086" i="16"/>
  <c r="B588" i="16"/>
  <c r="B2127" i="16"/>
  <c r="B2030" i="16"/>
  <c r="B3448" i="16"/>
  <c r="B4206" i="16"/>
  <c r="B3817" i="16"/>
  <c r="B3987" i="16"/>
  <c r="B2146" i="16"/>
  <c r="B1998" i="16"/>
  <c r="B2696" i="16"/>
  <c r="B2867" i="16"/>
  <c r="B1316" i="16"/>
  <c r="B1609" i="16"/>
  <c r="B2431" i="16"/>
  <c r="B920" i="16"/>
  <c r="B2758" i="16"/>
  <c r="B654" i="16"/>
  <c r="B1717" i="16"/>
  <c r="B2745" i="16"/>
  <c r="B3231" i="16"/>
  <c r="B1893" i="16"/>
  <c r="B540" i="16"/>
  <c r="B3484" i="16"/>
  <c r="B2752" i="16"/>
  <c r="B3923" i="16"/>
  <c r="B3146" i="16"/>
  <c r="B3415" i="16"/>
  <c r="B2577" i="16"/>
  <c r="B3459" i="16"/>
  <c r="B3340" i="16"/>
  <c r="B1462" i="16"/>
  <c r="B3248" i="16"/>
  <c r="B2241" i="16"/>
  <c r="B3366" i="16"/>
  <c r="B3600" i="16"/>
  <c r="B1761" i="16"/>
  <c r="B1395" i="16"/>
  <c r="B777" i="16"/>
  <c r="B2390" i="16"/>
  <c r="B3802" i="16"/>
  <c r="B1796" i="16"/>
  <c r="B2068" i="16"/>
  <c r="B599" i="16"/>
  <c r="B2357" i="16"/>
  <c r="B926" i="16"/>
  <c r="B2349" i="16"/>
  <c r="B3498" i="16"/>
  <c r="B3368" i="16"/>
  <c r="B4159" i="16"/>
  <c r="B3093" i="16"/>
  <c r="B865" i="16"/>
  <c r="B3465" i="16"/>
  <c r="B3867" i="16"/>
  <c r="B2286" i="16"/>
  <c r="B708" i="16"/>
  <c r="B2044" i="16"/>
  <c r="B2631" i="16"/>
  <c r="B621" i="16"/>
  <c r="B4028" i="16"/>
  <c r="B1770" i="16"/>
  <c r="B2086" i="16"/>
  <c r="B2815" i="16"/>
  <c r="B3826" i="16"/>
  <c r="B1996" i="16"/>
  <c r="B1304" i="16"/>
  <c r="B3005" i="16"/>
  <c r="B2538" i="16"/>
  <c r="B3794" i="16"/>
  <c r="B2279" i="16"/>
  <c r="B1289" i="16"/>
  <c r="B2197" i="16"/>
  <c r="B2574" i="16"/>
  <c r="B2273" i="16"/>
  <c r="B1325" i="16"/>
  <c r="B3641" i="16"/>
  <c r="B762" i="16"/>
  <c r="B4169" i="16"/>
  <c r="B1692" i="16"/>
  <c r="B1887" i="16"/>
  <c r="B3225" i="16"/>
  <c r="B475" i="16"/>
  <c r="B2427" i="16"/>
  <c r="B2498" i="16"/>
  <c r="B3273" i="16"/>
  <c r="B2549" i="16"/>
  <c r="B392" i="16"/>
  <c r="B598" i="16"/>
  <c r="B2531" i="16"/>
  <c r="B2183" i="16"/>
  <c r="B2698" i="16"/>
  <c r="B2065" i="16"/>
  <c r="B4188" i="16"/>
  <c r="B3577" i="16"/>
  <c r="B2586" i="16"/>
  <c r="B3669" i="16"/>
  <c r="B3119" i="16"/>
  <c r="B3319" i="16"/>
  <c r="B2895" i="16"/>
  <c r="B1434" i="16"/>
  <c r="B1636" i="16"/>
  <c r="B1821" i="16"/>
  <c r="B2304" i="16"/>
  <c r="B3675" i="16"/>
  <c r="B1386" i="16"/>
  <c r="B3813" i="16"/>
  <c r="B586" i="16"/>
  <c r="B2668" i="16"/>
  <c r="B4112" i="16"/>
  <c r="B1068" i="16"/>
  <c r="B1235" i="16"/>
  <c r="B1376" i="16"/>
  <c r="B3349" i="16"/>
  <c r="B4172" i="16"/>
  <c r="B1798" i="16"/>
  <c r="B3219" i="16"/>
  <c r="B810" i="16"/>
  <c r="B412" i="16"/>
  <c r="B1980" i="16"/>
  <c r="B469" i="16"/>
  <c r="B3959" i="16"/>
  <c r="B2089" i="16"/>
  <c r="B3238" i="16"/>
  <c r="B3497" i="16"/>
  <c r="B2686" i="16"/>
  <c r="B2006" i="16"/>
  <c r="B2868" i="16"/>
  <c r="B1010" i="16"/>
  <c r="B1263" i="16"/>
  <c r="B4230" i="16"/>
  <c r="B1691" i="16"/>
  <c r="B3982" i="16"/>
  <c r="B807" i="16"/>
  <c r="B1731" i="16"/>
  <c r="B1781" i="16"/>
  <c r="B2219" i="16"/>
  <c r="B566" i="16"/>
  <c r="B1681" i="16"/>
  <c r="B1321" i="16"/>
  <c r="B3533" i="16"/>
  <c r="B2792" i="16"/>
  <c r="B474" i="16"/>
  <c r="B3584" i="16"/>
  <c r="B1455" i="16"/>
  <c r="B523" i="16"/>
  <c r="B386" i="16"/>
  <c r="B3086" i="16"/>
  <c r="B664" i="16"/>
  <c r="B470" i="16"/>
  <c r="B1192" i="16"/>
  <c r="B3650" i="16"/>
  <c r="B3025" i="16"/>
  <c r="B4231" i="16"/>
  <c r="B1605" i="16"/>
  <c r="B1493" i="16"/>
  <c r="B2285" i="16"/>
  <c r="B796" i="16"/>
  <c r="B640" i="16"/>
  <c r="B1856" i="16"/>
  <c r="B2628" i="16"/>
  <c r="B627" i="16"/>
  <c r="B1560" i="16"/>
  <c r="B2424" i="16"/>
  <c r="B2929" i="16"/>
  <c r="B736" i="16"/>
  <c r="B938" i="16"/>
  <c r="B2051" i="16"/>
  <c r="B783" i="16"/>
  <c r="B704" i="16"/>
  <c r="B2037" i="16"/>
  <c r="B2016" i="16"/>
  <c r="B1836" i="16"/>
  <c r="B2076" i="16"/>
  <c r="B837" i="16"/>
  <c r="B2809" i="16"/>
  <c r="B2911" i="16"/>
  <c r="B2912" i="16"/>
  <c r="B2489" i="16"/>
  <c r="B427" i="16"/>
  <c r="B3309" i="16"/>
  <c r="B4025" i="16"/>
  <c r="B4030" i="16"/>
  <c r="B3103" i="16"/>
  <c r="B1164" i="16"/>
  <c r="B2797" i="16"/>
  <c r="B1743" i="16"/>
  <c r="B1365" i="16"/>
  <c r="B2649" i="16"/>
  <c r="B1124" i="16"/>
  <c r="B814" i="16"/>
  <c r="B1538" i="16"/>
  <c r="B3289" i="16"/>
  <c r="B3422" i="16"/>
  <c r="B2140" i="16"/>
  <c r="B4139" i="16"/>
  <c r="B1999" i="16"/>
  <c r="B1457" i="16"/>
  <c r="B697" i="16"/>
  <c r="B2237" i="16"/>
  <c r="B3768" i="16"/>
  <c r="B535" i="16"/>
  <c r="B1187" i="16"/>
  <c r="B4199" i="16"/>
  <c r="B610" i="16"/>
  <c r="B705" i="16"/>
  <c r="B405" i="16"/>
  <c r="B1221" i="16"/>
  <c r="B1331" i="16"/>
  <c r="B2060" i="16"/>
  <c r="B4021" i="16"/>
  <c r="B2041" i="16"/>
  <c r="B2604" i="16"/>
  <c r="B3260" i="16"/>
  <c r="B2321" i="16"/>
  <c r="B436" i="16"/>
  <c r="B3833" i="16"/>
  <c r="B4116" i="16"/>
  <c r="B2469" i="16"/>
  <c r="B1215" i="16"/>
  <c r="B3080" i="16"/>
  <c r="B2401" i="16"/>
  <c r="B2659" i="16"/>
  <c r="B2677" i="16"/>
  <c r="B2206" i="16"/>
  <c r="B2900" i="16"/>
  <c r="B1450" i="16"/>
  <c r="B1179" i="16"/>
  <c r="B2860" i="16"/>
  <c r="B1677" i="16"/>
  <c r="B885" i="16"/>
  <c r="B2433" i="16"/>
  <c r="B3639" i="16"/>
  <c r="B2949" i="16"/>
  <c r="B1567" i="16"/>
  <c r="B2114" i="16"/>
  <c r="B2646" i="16"/>
  <c r="B801" i="16"/>
  <c r="B2876" i="16"/>
  <c r="B2775" i="16"/>
  <c r="B2662" i="16"/>
  <c r="B3071" i="16"/>
  <c r="B4003" i="16"/>
  <c r="B816" i="16"/>
  <c r="B2611" i="16"/>
  <c r="B1054" i="16"/>
  <c r="B1633" i="16"/>
  <c r="B1744" i="16"/>
  <c r="B551" i="16"/>
  <c r="B1391" i="16"/>
  <c r="B1675" i="16"/>
  <c r="B1701" i="16"/>
  <c r="B2918" i="16"/>
  <c r="B1019" i="16"/>
  <c r="B2942" i="16"/>
  <c r="B3816" i="16"/>
  <c r="B3066" i="16"/>
  <c r="B2064" i="16"/>
  <c r="B3665" i="16"/>
  <c r="B450" i="16"/>
  <c r="B3151" i="16"/>
  <c r="B1148" i="16"/>
  <c r="B2957" i="16"/>
  <c r="B3893" i="16"/>
  <c r="B1463" i="16"/>
  <c r="B3532" i="16"/>
  <c r="B1461" i="16"/>
  <c r="B936" i="16"/>
  <c r="B1381" i="16"/>
  <c r="B1862" i="16"/>
  <c r="B3606" i="16"/>
  <c r="B2482" i="16"/>
  <c r="B1330" i="16"/>
  <c r="B2718" i="16"/>
  <c r="B439" i="16"/>
  <c r="B2826" i="16"/>
  <c r="B3344" i="16"/>
  <c r="B695" i="16"/>
  <c r="B941" i="16"/>
  <c r="B1077" i="16"/>
  <c r="B899" i="16"/>
  <c r="B656" i="16"/>
  <c r="B2438" i="16"/>
  <c r="B688" i="16"/>
  <c r="B1719" i="16"/>
  <c r="B3469" i="16"/>
  <c r="B4106" i="16"/>
  <c r="B1134" i="16"/>
  <c r="B3152" i="16"/>
  <c r="B1707" i="16"/>
  <c r="B3644" i="16"/>
  <c r="B1700" i="16"/>
  <c r="B3440" i="16"/>
  <c r="B2072" i="16"/>
  <c r="B2129" i="16"/>
  <c r="B757" i="16"/>
  <c r="B1808" i="16"/>
  <c r="B401" i="16"/>
  <c r="B1864" i="16"/>
  <c r="B3292" i="16"/>
  <c r="B1352" i="16"/>
  <c r="B4042" i="16"/>
  <c r="B2737" i="16"/>
  <c r="B3435" i="16"/>
  <c r="B1313" i="16"/>
  <c r="B3387" i="16"/>
  <c r="B650" i="16"/>
  <c r="B823" i="16"/>
  <c r="B2552" i="16"/>
  <c r="B2921" i="16"/>
  <c r="B2254" i="16"/>
  <c r="B2176" i="16"/>
  <c r="B3636" i="16"/>
  <c r="B2740" i="16"/>
  <c r="B950" i="16"/>
  <c r="B2261" i="16"/>
  <c r="B1694" i="16"/>
  <c r="B768" i="16"/>
  <c r="B2689" i="16"/>
  <c r="B3470" i="16"/>
  <c r="B4022" i="16"/>
  <c r="B3737" i="16"/>
  <c r="B3653" i="16"/>
  <c r="B949" i="16"/>
  <c r="B2515" i="16"/>
  <c r="B2441" i="16"/>
  <c r="B3296" i="16"/>
  <c r="B2790" i="16"/>
  <c r="B864" i="16"/>
  <c r="B2055" i="16"/>
  <c r="B3970" i="16"/>
  <c r="B1515" i="16"/>
  <c r="B2270" i="16"/>
  <c r="B2345" i="16"/>
  <c r="B3798" i="16"/>
  <c r="B375" i="16"/>
  <c r="B3028" i="16"/>
  <c r="B3608" i="16"/>
  <c r="B477" i="16"/>
  <c r="B3523" i="16"/>
  <c r="B809" i="16"/>
  <c r="B3869" i="16"/>
  <c r="B737" i="16"/>
  <c r="B1423" i="16"/>
  <c r="B3336" i="16"/>
  <c r="B3776" i="16"/>
  <c r="B2159" i="16"/>
  <c r="B730" i="16"/>
  <c r="B4161" i="16"/>
  <c r="B3630" i="16"/>
  <c r="B773" i="16"/>
  <c r="B1879" i="16"/>
  <c r="B425" i="16"/>
  <c r="B437" i="16"/>
  <c r="B473" i="16"/>
  <c r="B2251" i="16"/>
  <c r="B1334" i="16"/>
  <c r="B3625" i="16"/>
  <c r="B1448" i="16"/>
  <c r="B4133" i="16"/>
  <c r="B2360" i="16"/>
  <c r="B2346" i="16"/>
  <c r="B1901" i="16"/>
  <c r="B626" i="16"/>
  <c r="B2950" i="16"/>
  <c r="B652" i="16"/>
  <c r="B3022" i="16"/>
  <c r="B3135" i="16"/>
  <c r="B2927" i="16"/>
  <c r="B571" i="16"/>
  <c r="B2583" i="16"/>
  <c r="B1108" i="16"/>
  <c r="B3140" i="16"/>
  <c r="B3839" i="16"/>
  <c r="B1209" i="16"/>
  <c r="B3439" i="16"/>
  <c r="B4086" i="16"/>
  <c r="B1570" i="16"/>
  <c r="B3164" i="16"/>
  <c r="B2026" i="16"/>
  <c r="B1734" i="16"/>
  <c r="B2712" i="16"/>
  <c r="B1392" i="16"/>
  <c r="B2180" i="16"/>
  <c r="B1932" i="16"/>
  <c r="B2672" i="16"/>
  <c r="B2244" i="16"/>
  <c r="B3275" i="16"/>
  <c r="B2220" i="16"/>
  <c r="B1385" i="16"/>
  <c r="B4187" i="16"/>
  <c r="B3056" i="16"/>
  <c r="B4089" i="16"/>
  <c r="B1654" i="16"/>
  <c r="B3264" i="16"/>
  <c r="B4216" i="16"/>
  <c r="B391" i="16"/>
  <c r="B2939" i="16"/>
  <c r="B661" i="16"/>
  <c r="B3755" i="16"/>
  <c r="B4168" i="16"/>
  <c r="B4018" i="16"/>
  <c r="B463" i="16"/>
  <c r="B2445" i="16"/>
  <c r="B3810" i="16"/>
  <c r="B3569" i="16"/>
  <c r="B3181" i="16"/>
  <c r="B1407" i="16"/>
  <c r="B2545" i="16"/>
  <c r="B2350" i="16"/>
  <c r="B3711" i="16"/>
  <c r="B876" i="16"/>
  <c r="B1705" i="16"/>
  <c r="B775" i="16"/>
  <c r="B2420" i="16"/>
  <c r="B3796" i="16"/>
  <c r="B2141" i="16"/>
  <c r="B2640" i="16"/>
  <c r="B547" i="16"/>
  <c r="B1591" i="16"/>
  <c r="B4010" i="16"/>
  <c r="B1626" i="16"/>
  <c r="B620" i="16"/>
  <c r="B3579" i="16"/>
  <c r="B4006" i="16"/>
  <c r="B2102" i="16"/>
  <c r="B1420" i="16"/>
  <c r="B3617" i="16"/>
  <c r="B3924" i="16"/>
  <c r="B2085" i="16"/>
  <c r="B1597" i="16"/>
  <c r="B402" i="16"/>
  <c r="B904" i="16"/>
  <c r="B1976" i="16"/>
  <c r="B3447" i="16"/>
  <c r="B3019" i="16"/>
  <c r="B2293" i="16"/>
  <c r="B1712" i="16"/>
  <c r="B3403" i="16"/>
  <c r="B3945" i="16"/>
  <c r="B526" i="16"/>
  <c r="B3942" i="16"/>
  <c r="B1965" i="16"/>
  <c r="B2663" i="16"/>
  <c r="B3029" i="16"/>
  <c r="B3132" i="16"/>
  <c r="B3479" i="16"/>
  <c r="B4088" i="16"/>
  <c r="B1733" i="16"/>
  <c r="B2128" i="16"/>
  <c r="B894" i="16"/>
  <c r="B940" i="16"/>
  <c r="B394" i="16"/>
  <c r="B3837" i="16"/>
  <c r="B1637" i="16"/>
  <c r="B2637" i="16"/>
  <c r="B961" i="16"/>
  <c r="B4191" i="16"/>
  <c r="B3006" i="16"/>
  <c r="B407" i="16"/>
  <c r="B1358" i="16"/>
  <c r="B4002" i="16"/>
  <c r="B1026" i="16"/>
  <c r="B2075" i="16"/>
  <c r="B733" i="16"/>
  <c r="B2591" i="16"/>
  <c r="B3322" i="16"/>
  <c r="B2647" i="16"/>
  <c r="B2747" i="16"/>
  <c r="B1034" i="16"/>
  <c r="B1994" i="16"/>
  <c r="B692" i="16"/>
  <c r="B1447" i="16"/>
  <c r="B1127" i="16"/>
  <c r="B3353" i="16"/>
  <c r="B1105" i="16"/>
  <c r="B2235" i="16"/>
  <c r="B611" i="16"/>
  <c r="B2566" i="16"/>
  <c r="B1595" i="16"/>
  <c r="B3446" i="16"/>
  <c r="B1016" i="16"/>
  <c r="B3454" i="16"/>
  <c r="B3786" i="16"/>
  <c r="B2704" i="16"/>
  <c r="B597" i="16"/>
  <c r="B2476" i="16"/>
  <c r="B1667" i="16"/>
  <c r="B1586" i="16"/>
  <c r="B3069" i="16"/>
  <c r="B3619" i="16"/>
  <c r="B1443" i="16"/>
  <c r="B3402" i="16"/>
  <c r="B601" i="16"/>
  <c r="B1908" i="16"/>
  <c r="B1613" i="16"/>
  <c r="B759" i="16"/>
  <c r="B930" i="16"/>
  <c r="B1128" i="16"/>
  <c r="B2150" i="16"/>
  <c r="B2510" i="16"/>
  <c r="B2493" i="16"/>
  <c r="B2090" i="16"/>
  <c r="B3607" i="16"/>
  <c r="B2111" i="16"/>
  <c r="B3562" i="16"/>
  <c r="B2968" i="16"/>
  <c r="B1695" i="16"/>
  <c r="B2153" i="16"/>
  <c r="B2454" i="16"/>
  <c r="B1141" i="16"/>
  <c r="B3901" i="16"/>
  <c r="B1453" i="16"/>
  <c r="B2063" i="16"/>
  <c r="B2808" i="16"/>
  <c r="B3370" i="16"/>
  <c r="B1348" i="16"/>
  <c r="B3994" i="16"/>
  <c r="B398" i="16"/>
  <c r="B2463" i="16"/>
  <c r="B377" i="16"/>
  <c r="B3035" i="16"/>
  <c r="B2174" i="16"/>
  <c r="B3134" i="16"/>
  <c r="B2323" i="16"/>
  <c r="B2880" i="16"/>
  <c r="B3670" i="16"/>
  <c r="B1671" i="16"/>
  <c r="B658" i="16"/>
  <c r="B2316" i="16"/>
  <c r="B1157" i="16"/>
  <c r="B2214" i="16"/>
  <c r="B3461" i="16"/>
  <c r="B1868" i="16"/>
  <c r="B4074" i="16"/>
  <c r="B562" i="16"/>
  <c r="B3243" i="16"/>
  <c r="B3758" i="16"/>
  <c r="B495" i="16"/>
  <c r="B488" i="16"/>
  <c r="B1993" i="16"/>
  <c r="B1184" i="16"/>
  <c r="B4185" i="16"/>
  <c r="B4218" i="16"/>
  <c r="B3848" i="16"/>
  <c r="B2987" i="16"/>
  <c r="B408" i="16"/>
  <c r="B2132" i="16"/>
  <c r="B745" i="16"/>
  <c r="B2113" i="16"/>
  <c r="B3875" i="16"/>
  <c r="B2477" i="16"/>
  <c r="B3621" i="16"/>
  <c r="B1039" i="16"/>
  <c r="B1967" i="16"/>
  <c r="B1078" i="16"/>
  <c r="B1878" i="16"/>
  <c r="B3482" i="16"/>
  <c r="B1611" i="16"/>
  <c r="B368" i="16"/>
  <c r="B3677" i="16"/>
  <c r="B1551" i="16"/>
  <c r="B2928" i="16"/>
  <c r="B2680" i="16"/>
  <c r="B3242" i="16"/>
  <c r="B2362" i="16"/>
  <c r="B3544" i="16"/>
  <c r="B2746" i="16"/>
  <c r="B3189" i="16"/>
  <c r="B1225" i="16"/>
  <c r="B1955" i="16"/>
  <c r="B3943" i="16"/>
  <c r="B1940" i="16"/>
  <c r="B2732" i="16"/>
  <c r="B507" i="16"/>
  <c r="B4213" i="16"/>
  <c r="B829" i="16"/>
  <c r="B1918" i="16"/>
  <c r="B2501" i="16"/>
  <c r="B1412" i="16"/>
  <c r="B2059" i="16"/>
  <c r="B2232" i="16"/>
  <c r="B574" i="16"/>
  <c r="B603" i="16"/>
  <c r="B3436" i="16"/>
  <c r="B3331" i="16"/>
  <c r="B3096" i="16"/>
  <c r="B1884" i="16"/>
  <c r="B1205" i="16"/>
  <c r="B2407" i="16"/>
  <c r="B3953" i="16"/>
  <c r="B956" i="16"/>
  <c r="B2625" i="16"/>
  <c r="B3388" i="16"/>
  <c r="B4192" i="16"/>
  <c r="B3751" i="16"/>
  <c r="B2334" i="16"/>
  <c r="B2262" i="16"/>
  <c r="B2853" i="16"/>
  <c r="B2644" i="16"/>
  <c r="B925" i="16"/>
  <c r="B1011" i="16"/>
  <c r="B3460" i="16"/>
  <c r="B1366" i="16"/>
  <c r="B3113" i="16"/>
  <c r="B795" i="16"/>
  <c r="B3514" i="16"/>
  <c r="B889" i="16"/>
  <c r="B449" i="16"/>
  <c r="B3211" i="16"/>
  <c r="B1481" i="16"/>
  <c r="B2602" i="16"/>
  <c r="B2269" i="16"/>
  <c r="B4170" i="16"/>
  <c r="B2268" i="16"/>
  <c r="B679" i="16"/>
  <c r="B3957" i="16"/>
  <c r="B389" i="16"/>
  <c r="B2722" i="16"/>
  <c r="B3870" i="16"/>
  <c r="B2019" i="16"/>
  <c r="B3884" i="16"/>
  <c r="B3656" i="16"/>
  <c r="B4174" i="16"/>
  <c r="B3578" i="16"/>
  <c r="B4149" i="16"/>
  <c r="B3311" i="16"/>
  <c r="B673" i="16"/>
  <c r="B3392" i="16"/>
  <c r="B3671" i="16"/>
  <c r="B846" i="16"/>
  <c r="B1112" i="16"/>
  <c r="B3341" i="16"/>
  <c r="B2485" i="16"/>
  <c r="B2812" i="16"/>
  <c r="B2124" i="16"/>
  <c r="B1357" i="16"/>
  <c r="B1275" i="16"/>
  <c r="B2761" i="16"/>
  <c r="B2272" i="16"/>
  <c r="B4132" i="16"/>
  <c r="B2307" i="16"/>
  <c r="B3155" i="16"/>
  <c r="B1318" i="16"/>
  <c r="B4209" i="16"/>
  <c r="B3034" i="16"/>
  <c r="B799" i="16"/>
  <c r="B3297" i="16"/>
  <c r="B468" i="16"/>
  <c r="B2627" i="16"/>
  <c r="B2669" i="16"/>
  <c r="B3014" i="16"/>
  <c r="B1351" i="16"/>
  <c r="B3697" i="16"/>
  <c r="B984" i="16"/>
  <c r="B2211" i="16"/>
  <c r="B2336" i="16"/>
  <c r="B2479" i="16"/>
  <c r="B1716" i="16"/>
  <c r="B1083" i="16"/>
  <c r="B2726" i="16"/>
  <c r="B1075" i="16"/>
  <c r="B1687" i="16"/>
  <c r="B2168" i="16"/>
  <c r="B776" i="16"/>
  <c r="B3369" i="16"/>
  <c r="B4136" i="16"/>
  <c r="B3792" i="16"/>
  <c r="B1168" i="16"/>
  <c r="B2616" i="16"/>
  <c r="B1137" i="16"/>
  <c r="B2043" i="16"/>
  <c r="B3847" i="16"/>
  <c r="B3395" i="16"/>
  <c r="B2186" i="16"/>
  <c r="B2410" i="16"/>
  <c r="B2909" i="16"/>
  <c r="B3466" i="16"/>
  <c r="B2364" i="16"/>
  <c r="B2020" i="16"/>
  <c r="B1234" i="16"/>
  <c r="B2318" i="16"/>
  <c r="B653" i="16"/>
  <c r="B3536" i="16"/>
  <c r="B1343" i="16"/>
  <c r="B2399" i="16"/>
  <c r="B2994" i="16"/>
  <c r="B3493" i="16"/>
  <c r="B522" i="16"/>
  <c r="B2576" i="16"/>
  <c r="B3404" i="16"/>
  <c r="B376" i="16"/>
  <c r="B3453" i="16"/>
  <c r="B2001" i="16"/>
  <c r="B1198" i="16"/>
  <c r="B1292" i="16"/>
  <c r="B4020" i="16"/>
  <c r="B3565" i="16"/>
  <c r="B3752" i="16"/>
  <c r="B3979" i="16"/>
  <c r="B1190" i="16"/>
  <c r="B4119" i="16"/>
  <c r="B2613" i="16"/>
  <c r="B1652" i="16"/>
  <c r="B2998" i="16"/>
  <c r="B2913" i="16"/>
  <c r="B2117" i="16"/>
  <c r="B2370" i="16"/>
  <c r="B3690" i="16"/>
  <c r="B2819" i="16"/>
  <c r="B1589" i="16"/>
  <c r="B4090" i="16"/>
  <c r="B2267" i="16"/>
  <c r="B2373" i="16"/>
  <c r="B1095" i="16"/>
  <c r="B761" i="16"/>
  <c r="B3489" i="16"/>
  <c r="B2322" i="16"/>
  <c r="B927" i="16"/>
  <c r="B2984" i="16"/>
  <c r="B2276" i="16"/>
  <c r="B2081" i="16"/>
  <c r="B1604" i="16"/>
  <c r="B1906" i="16"/>
  <c r="B1133" i="16"/>
  <c r="B1513" i="16"/>
  <c r="B3262" i="16"/>
  <c r="B2871" i="16"/>
  <c r="B955" i="16"/>
  <c r="B490" i="16"/>
  <c r="B1873" i="16"/>
  <c r="B2858" i="16"/>
  <c r="B1983" i="16"/>
  <c r="B2852" i="16"/>
  <c r="B1505" i="16"/>
  <c r="B3077" i="16"/>
  <c r="B2524" i="16"/>
  <c r="B3063" i="16"/>
  <c r="B2887" i="16"/>
  <c r="B3483" i="16"/>
  <c r="B3525" i="16"/>
  <c r="B3570" i="16"/>
  <c r="B2547" i="16"/>
  <c r="B2259" i="16"/>
  <c r="B1877" i="16"/>
  <c r="B2886" i="16"/>
  <c r="B772" i="16"/>
  <c r="B2780" i="16"/>
  <c r="B536" i="16"/>
  <c r="B723" i="16"/>
  <c r="B3442" i="16"/>
  <c r="B3092" i="16"/>
  <c r="B2731" i="16"/>
  <c r="B514" i="16"/>
  <c r="B1863" i="16"/>
  <c r="B1472" i="16"/>
  <c r="B660" i="16"/>
  <c r="B2165" i="16"/>
  <c r="B4160" i="16"/>
  <c r="B2539" i="16"/>
  <c r="B1495" i="16"/>
  <c r="B570" i="16"/>
  <c r="B1975" i="16"/>
  <c r="B3756" i="16"/>
  <c r="B3925" i="16"/>
  <c r="B628" i="16"/>
  <c r="B2944" i="16"/>
  <c r="B1303" i="16"/>
  <c r="B1476" i="16"/>
  <c r="B1414" i="16"/>
  <c r="B1203" i="16"/>
  <c r="B2311" i="16"/>
  <c r="B2209" i="16"/>
  <c r="B3967" i="16"/>
  <c r="B1228" i="16"/>
  <c r="B1902" i="16"/>
  <c r="B1742" i="16"/>
  <c r="B4217" i="16"/>
  <c r="B693" i="16"/>
  <c r="B840" i="16"/>
  <c r="B2985" i="16"/>
  <c r="B2408" i="16"/>
  <c r="B1415" i="16"/>
  <c r="B2687" i="16"/>
  <c r="B2941" i="16"/>
  <c r="B3247" i="16"/>
  <c r="B2194" i="16"/>
  <c r="B1007" i="16"/>
  <c r="B613" i="16"/>
  <c r="B3759" i="16"/>
  <c r="B1384" i="16"/>
  <c r="B636" i="16"/>
  <c r="B2762" i="16"/>
  <c r="B884" i="16"/>
  <c r="B3027" i="16"/>
  <c r="B1698" i="16"/>
  <c r="B1866" i="16"/>
  <c r="B1015" i="16"/>
  <c r="B2123" i="16"/>
  <c r="B1477" i="16"/>
  <c r="B1726" i="16"/>
  <c r="B447" i="16"/>
  <c r="B2554" i="16"/>
  <c r="B1163" i="16"/>
  <c r="B3168" i="16"/>
  <c r="B1201" i="16"/>
  <c r="B4114" i="16"/>
  <c r="B1657" i="16"/>
  <c r="B3651" i="16"/>
  <c r="B1153" i="16"/>
  <c r="B3560" i="16"/>
  <c r="B1688" i="16"/>
  <c r="B3580" i="16"/>
  <c r="B2703" i="16"/>
  <c r="B3859" i="16"/>
  <c r="B2418" i="16"/>
  <c r="B4129" i="16"/>
  <c r="B2414" i="16"/>
  <c r="B532" i="16"/>
  <c r="B3642" i="16"/>
  <c r="B3419" i="16"/>
  <c r="B3235" i="16"/>
  <c r="B2723" i="16"/>
  <c r="B1777" i="16"/>
  <c r="B3549" i="16"/>
  <c r="B1222" i="16"/>
  <c r="B2958" i="16"/>
  <c r="B2280" i="16"/>
  <c r="B3799" i="16"/>
  <c r="B1058" i="16"/>
  <c r="B1212" i="16"/>
  <c r="B995" i="16"/>
  <c r="B3190" i="16"/>
  <c r="B963" i="16"/>
  <c r="B1510" i="16"/>
  <c r="B2963" i="16"/>
  <c r="B3658" i="16"/>
  <c r="B4123" i="16"/>
  <c r="B1484" i="16"/>
  <c r="B983" i="16"/>
  <c r="B1232" i="16"/>
  <c r="B3603" i="16"/>
  <c r="B2843" i="16"/>
  <c r="B2341" i="16"/>
  <c r="B2617" i="16"/>
  <c r="B3770" i="16"/>
  <c r="B2551" i="16"/>
  <c r="B1208" i="16"/>
  <c r="B2378" i="16"/>
  <c r="B3534" i="16"/>
  <c r="B2449" i="16"/>
  <c r="B2035" i="16"/>
  <c r="B592" i="16"/>
  <c r="B2972" i="16"/>
  <c r="B1674" i="16"/>
  <c r="B3971" i="16"/>
  <c r="B3254" i="16"/>
  <c r="B2528" i="16"/>
  <c r="B965" i="16"/>
  <c r="B3604" i="16"/>
  <c r="B1439" i="16"/>
  <c r="B3836" i="16"/>
  <c r="B3348" i="16"/>
  <c r="B2356" i="16"/>
  <c r="B3418" i="16"/>
  <c r="B1066" i="16"/>
  <c r="B432" i="16"/>
  <c r="B3784" i="16"/>
  <c r="B3464" i="16"/>
  <c r="B548" i="16"/>
  <c r="B1539" i="16"/>
  <c r="B4202" i="16"/>
  <c r="B2651" i="16"/>
  <c r="B2207" i="16"/>
  <c r="B3714" i="16"/>
  <c r="B3712" i="16"/>
  <c r="B4246" i="16"/>
  <c r="B4256" i="16"/>
  <c r="B4244" i="16"/>
  <c r="B3933" i="16"/>
  <c r="B4243" i="16"/>
  <c r="B4254" i="16"/>
  <c r="B3951" i="16"/>
  <c r="B4248" i="16"/>
  <c r="B4253" i="16"/>
  <c r="B4252" i="16"/>
  <c r="B3934" i="16"/>
  <c r="B3708" i="16"/>
  <c r="B4080" i="16"/>
  <c r="B4043" i="16"/>
  <c r="B3733" i="16"/>
  <c r="B4054" i="16"/>
  <c r="B4057" i="16"/>
  <c r="B4041" i="16"/>
  <c r="B3728" i="16"/>
  <c r="B3727" i="16"/>
  <c r="B3834" i="16"/>
  <c r="B4062" i="16"/>
  <c r="B358" i="16"/>
  <c r="B4053" i="16"/>
  <c r="B4058" i="16"/>
  <c r="B3729" i="16"/>
  <c r="B4060" i="16"/>
  <c r="B3720" i="16"/>
  <c r="B4075" i="16"/>
  <c r="B3722" i="16"/>
  <c r="B3721" i="16"/>
  <c r="B3703" i="16"/>
  <c r="B1047" i="16"/>
  <c r="B1288" i="16"/>
  <c r="B1125" i="16"/>
  <c r="B1014" i="16"/>
  <c r="B2227" i="16"/>
  <c r="B873" i="16"/>
  <c r="B1038" i="16"/>
  <c r="B2702" i="16"/>
  <c r="B1022" i="16"/>
  <c r="B3107" i="16"/>
  <c r="B1684" i="16"/>
  <c r="B3118" i="16"/>
  <c r="B1928" i="16"/>
  <c r="B1721" i="16"/>
  <c r="B4004" i="16"/>
  <c r="B3115" i="16"/>
  <c r="B3354" i="16"/>
  <c r="B2695" i="16"/>
  <c r="B3110" i="16"/>
  <c r="B3700" i="16"/>
  <c r="B1872" i="16"/>
  <c r="B1899" i="16"/>
  <c r="B1845" i="16"/>
  <c r="B4240" i="16"/>
  <c r="B3996" i="16"/>
  <c r="B1903" i="16"/>
  <c r="B1661" i="16"/>
  <c r="B1974" i="16"/>
  <c r="B1670" i="16"/>
  <c r="B1907" i="16"/>
  <c r="B681" i="16"/>
  <c r="B1920" i="16"/>
  <c r="B1926" i="16"/>
  <c r="B1885" i="16"/>
  <c r="B3726" i="16"/>
  <c r="B3874" i="16"/>
  <c r="B1913" i="16"/>
  <c r="B3571" i="16"/>
  <c r="B2904" i="16"/>
  <c r="B720" i="16"/>
  <c r="B3429" i="16"/>
  <c r="B1454" i="16"/>
  <c r="B2736" i="16"/>
  <c r="B2899" i="16"/>
  <c r="B3586" i="16"/>
  <c r="B2660" i="16"/>
  <c r="B3590" i="16"/>
  <c r="B1664" i="16"/>
  <c r="B1656" i="16"/>
  <c r="B385" i="16"/>
  <c r="B382" i="16"/>
  <c r="B3890" i="16"/>
  <c r="B3892" i="16"/>
  <c r="B712" i="16"/>
  <c r="B696" i="16"/>
  <c r="B442" i="16"/>
  <c r="B1986" i="16"/>
  <c r="B1834" i="16"/>
  <c r="B1816" i="16"/>
  <c r="B1780" i="16"/>
  <c r="B527" i="16"/>
  <c r="B509" i="16"/>
  <c r="B916" i="16"/>
  <c r="B2587" i="16"/>
  <c r="B3898" i="16"/>
  <c r="B3589" i="16"/>
  <c r="B4092" i="16"/>
  <c r="B828" i="16"/>
  <c r="B1803" i="16"/>
  <c r="B3983" i="16"/>
  <c r="B397" i="16"/>
  <c r="B905" i="16"/>
  <c r="B2567" i="16"/>
  <c r="B624" i="16"/>
  <c r="B2595" i="16"/>
  <c r="B2131" i="16"/>
  <c r="B3705" i="16"/>
  <c r="B4048" i="16"/>
  <c r="B3871" i="16"/>
  <c r="B3864" i="16"/>
  <c r="B3614" i="16"/>
  <c r="B718" i="16"/>
  <c r="B911" i="16"/>
  <c r="B869" i="16"/>
  <c r="B919" i="16"/>
  <c r="B1840" i="16"/>
  <c r="B831" i="16"/>
  <c r="B921" i="16"/>
  <c r="B2807" i="16"/>
  <c r="B1499" i="16"/>
  <c r="B1969" i="16"/>
  <c r="B1801" i="16"/>
  <c r="B838" i="16"/>
  <c r="B1771" i="16"/>
  <c r="B4066" i="16"/>
  <c r="B844" i="16"/>
  <c r="B616" i="16"/>
  <c r="B1981" i="16"/>
  <c r="B3659" i="16"/>
  <c r="B1895" i="16"/>
  <c r="B1979" i="16"/>
  <c r="B2036" i="16"/>
  <c r="B2645" i="16"/>
  <c r="B2694" i="16"/>
  <c r="B1518" i="16"/>
  <c r="B639" i="16"/>
  <c r="B1459" i="16"/>
  <c r="B1894" i="16"/>
  <c r="B1738" i="16"/>
  <c r="B1753" i="16"/>
  <c r="B2600" i="16"/>
  <c r="B2512" i="16"/>
  <c r="B3520" i="16"/>
  <c r="B1500" i="16"/>
  <c r="B2813" i="16"/>
  <c r="B2670" i="16"/>
  <c r="B1795" i="16"/>
  <c r="B3664" i="16"/>
  <c r="B2306" i="16"/>
  <c r="B2776" i="16"/>
  <c r="B1807" i="16"/>
  <c r="B1739" i="16"/>
  <c r="B2569" i="16"/>
  <c r="B910" i="16"/>
  <c r="B2497" i="16"/>
  <c r="B2426" i="16"/>
  <c r="B771" i="16"/>
  <c r="B1970" i="16"/>
  <c r="B2332" i="16"/>
  <c r="B2506" i="16"/>
  <c r="B1853" i="16"/>
  <c r="B3679" i="16"/>
  <c r="B760" i="16"/>
  <c r="B822" i="16"/>
  <c r="B843" i="16"/>
  <c r="B3878" i="16"/>
  <c r="B4228" i="16"/>
  <c r="B1752" i="16"/>
  <c r="B3981" i="16"/>
  <c r="B2457" i="16"/>
  <c r="B1959" i="16"/>
  <c r="B1800" i="16"/>
  <c r="B1949" i="16"/>
  <c r="B1842" i="16"/>
  <c r="B462" i="16"/>
  <c r="B917" i="16"/>
  <c r="B901" i="16"/>
  <c r="B2764" i="16"/>
  <c r="B3015" i="16"/>
  <c r="B1953" i="16"/>
  <c r="B2328" i="16"/>
  <c r="B2409" i="16"/>
  <c r="B897" i="16"/>
  <c r="B2032" i="16"/>
  <c r="B1852" i="16"/>
  <c r="B3961" i="16"/>
  <c r="B2258" i="16"/>
  <c r="B2458" i="16"/>
  <c r="B614" i="16"/>
  <c r="B3882" i="16"/>
  <c r="B4210" i="16"/>
  <c r="B3964" i="16"/>
  <c r="B3851" i="16"/>
  <c r="B3993" i="16"/>
  <c r="B3352" i="16"/>
  <c r="B1792" i="16"/>
  <c r="B1754" i="16"/>
  <c r="B3378" i="16"/>
  <c r="B2760" i="16"/>
  <c r="B1110" i="16"/>
  <c r="B2954" i="16"/>
  <c r="B1804" i="16"/>
  <c r="B1430" i="16"/>
  <c r="B1806" i="16"/>
  <c r="B3406" i="16"/>
  <c r="B1194" i="16"/>
  <c r="B2083" i="16"/>
  <c r="B3480" i="16"/>
  <c r="B1226" i="16"/>
  <c r="B2873" i="16"/>
  <c r="B1548" i="16"/>
  <c r="B429" i="16"/>
  <c r="B1375" i="16"/>
  <c r="B2768" i="16"/>
  <c r="B1497" i="16"/>
  <c r="B2530" i="16"/>
  <c r="B3559" i="16"/>
  <c r="B1787" i="16"/>
  <c r="B2478" i="16"/>
  <c r="B1620" i="16"/>
  <c r="B1379" i="16"/>
  <c r="B2751" i="16"/>
  <c r="B3444" i="16"/>
  <c r="B2943" i="16"/>
  <c r="B3059" i="16"/>
  <c r="B1805" i="16"/>
  <c r="B600" i="16"/>
  <c r="B3376" i="16"/>
  <c r="B1748" i="16"/>
  <c r="B1930" i="16"/>
  <c r="B1786" i="16"/>
  <c r="B494" i="16"/>
  <c r="B491" i="16"/>
  <c r="B499" i="16"/>
  <c r="B452" i="16"/>
  <c r="B492" i="16"/>
  <c r="B498" i="16"/>
  <c r="B457" i="16"/>
  <c r="B559" i="16"/>
  <c r="B500" i="16"/>
  <c r="B456" i="16"/>
  <c r="B518" i="16"/>
  <c r="B560" i="16"/>
  <c r="B555" i="16"/>
  <c r="B3012" i="16"/>
  <c r="B497" i="16"/>
  <c r="B485" i="16"/>
  <c r="B543" i="16"/>
  <c r="B3793" i="16"/>
  <c r="B3819" i="16"/>
  <c r="B482" i="16"/>
  <c r="B888" i="16"/>
  <c r="B3159" i="16"/>
  <c r="B3165" i="16"/>
  <c r="B3083" i="16"/>
  <c r="B3174" i="16"/>
  <c r="B954" i="16"/>
  <c r="B3195" i="16"/>
  <c r="B3250" i="16"/>
  <c r="B1354" i="16"/>
  <c r="B3774" i="16"/>
  <c r="B3237" i="16"/>
  <c r="B3753" i="16"/>
  <c r="B3797" i="16"/>
  <c r="B3224" i="16"/>
  <c r="B3804" i="16"/>
  <c r="B4224" i="16"/>
  <c r="B3771" i="16"/>
  <c r="B3039" i="16"/>
  <c r="B1324" i="16"/>
  <c r="B3167" i="16"/>
  <c r="B3995" i="16"/>
  <c r="B3375" i="16"/>
  <c r="B3070" i="16"/>
  <c r="B1939" i="16"/>
  <c r="B1948" i="16"/>
  <c r="B3365" i="16"/>
  <c r="B2138" i="16"/>
  <c r="B1943" i="16"/>
  <c r="B1608" i="16"/>
  <c r="B1946" i="16"/>
  <c r="B1624" i="16"/>
  <c r="B1341" i="16"/>
  <c r="B2823" i="16"/>
  <c r="B3355" i="16"/>
  <c r="B3057" i="16"/>
  <c r="B1635" i="16"/>
  <c r="B991" i="16"/>
  <c r="B2101" i="16"/>
  <c r="B399" i="16"/>
  <c r="B3249" i="16"/>
  <c r="B3266" i="16"/>
  <c r="B3299" i="16"/>
  <c r="B3259" i="16"/>
  <c r="B3408" i="16"/>
  <c r="B508" i="16"/>
  <c r="B2094" i="16"/>
  <c r="B4146" i="16"/>
  <c r="B4186" i="16"/>
  <c r="B1944" i="16"/>
  <c r="B4190" i="16"/>
  <c r="B4145" i="16"/>
  <c r="B4189" i="16"/>
  <c r="B4162" i="16"/>
  <c r="B4111" i="16"/>
  <c r="B4178" i="16"/>
  <c r="B4182" i="16"/>
  <c r="B3909" i="16"/>
  <c r="B3389" i="16"/>
  <c r="B4040" i="16"/>
  <c r="B3313" i="16"/>
  <c r="B4063" i="16"/>
  <c r="B4036" i="16"/>
  <c r="B4121" i="16"/>
  <c r="B4071" i="16"/>
  <c r="B4037" i="16"/>
  <c r="B4050" i="16"/>
  <c r="B4082" i="16"/>
  <c r="B4061" i="16"/>
  <c r="B4059" i="16"/>
  <c r="B3730" i="16"/>
  <c r="B645" i="16"/>
  <c r="B856" i="16"/>
  <c r="B1950" i="16"/>
  <c r="B1964" i="16"/>
  <c r="B643" i="16"/>
  <c r="B2865" i="16"/>
  <c r="B3527" i="16"/>
  <c r="B3413" i="16"/>
  <c r="B3046" i="16"/>
  <c r="B1962" i="16"/>
  <c r="B3686" i="16"/>
  <c r="B2885" i="16"/>
  <c r="B886" i="16"/>
  <c r="B3930" i="16"/>
  <c r="B2830" i="16"/>
  <c r="B3045" i="16"/>
  <c r="B2521" i="16"/>
  <c r="B1655" i="16"/>
  <c r="B2062" i="16"/>
  <c r="B647" i="16"/>
  <c r="B1919" i="16"/>
  <c r="B3163" i="16"/>
  <c r="B3162" i="16"/>
  <c r="B3148" i="16"/>
  <c r="B3191" i="16"/>
  <c r="B418" i="16"/>
  <c r="B415" i="16"/>
  <c r="B1813" i="16"/>
  <c r="B1797" i="16"/>
  <c r="B832" i="16"/>
  <c r="B2080" i="16"/>
  <c r="B830" i="16"/>
  <c r="B839" i="16"/>
  <c r="B882" i="16"/>
  <c r="B827" i="16"/>
  <c r="B858" i="16"/>
  <c r="B850" i="16"/>
  <c r="B615" i="16"/>
  <c r="B4215" i="16"/>
  <c r="B4223" i="16"/>
  <c r="B3023" i="16"/>
  <c r="B848" i="16"/>
  <c r="B4229" i="16"/>
  <c r="B4221" i="16"/>
  <c r="B3683" i="16"/>
  <c r="B1757" i="16"/>
  <c r="B4212" i="16"/>
  <c r="B3947" i="16"/>
  <c r="B3699" i="16"/>
  <c r="B459" i="16"/>
  <c r="B493" i="16"/>
  <c r="B754" i="16"/>
  <c r="B676" i="16"/>
  <c r="B731" i="16"/>
  <c r="B581" i="16"/>
  <c r="B687" i="16"/>
  <c r="B622" i="16"/>
  <c r="B674" i="16"/>
  <c r="B582" i="16"/>
  <c r="B549" i="16"/>
  <c r="B686" i="16"/>
  <c r="B728" i="16"/>
  <c r="B707" i="16"/>
  <c r="B3888" i="16"/>
  <c r="B3896" i="16"/>
  <c r="B515" i="16"/>
  <c r="B3732" i="16"/>
  <c r="B918" i="16"/>
  <c r="B3424" i="16"/>
  <c r="B2057" i="16"/>
  <c r="B702" i="16"/>
  <c r="B701" i="16"/>
  <c r="A1" i="2" l="1"/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1" i="14"/>
  <c r="G1" i="13" l="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K10" i="11" l="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71" i="11"/>
  <c r="K80" i="11"/>
  <c r="K28" i="11"/>
  <c r="K27" i="11"/>
  <c r="K29" i="11"/>
  <c r="K30" i="11"/>
  <c r="K31" i="11"/>
  <c r="K32" i="11"/>
  <c r="K33" i="11"/>
  <c r="K34" i="11"/>
  <c r="K35" i="11"/>
  <c r="K36" i="11"/>
  <c r="K37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8" i="11"/>
  <c r="K69" i="11"/>
  <c r="K70" i="11"/>
  <c r="K73" i="11"/>
  <c r="K74" i="11"/>
  <c r="K75" i="11"/>
  <c r="K76" i="11"/>
  <c r="K77" i="11"/>
  <c r="K78" i="11"/>
  <c r="K79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72" i="11"/>
  <c r="K115" i="11"/>
  <c r="K116" i="11"/>
  <c r="K117" i="11"/>
  <c r="K118" i="11"/>
  <c r="K119" i="11"/>
  <c r="K120" i="11"/>
  <c r="K121" i="11"/>
  <c r="K122" i="11"/>
  <c r="K125" i="11"/>
  <c r="K126" i="11"/>
  <c r="K127" i="11"/>
  <c r="K128" i="11"/>
  <c r="K129" i="11"/>
  <c r="K130" i="11"/>
  <c r="K141" i="11"/>
  <c r="K142" i="11"/>
  <c r="K143" i="11"/>
  <c r="K9" i="1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2" i="6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 l="1"/>
</calcChain>
</file>

<file path=xl/sharedStrings.xml><?xml version="1.0" encoding="utf-8"?>
<sst xmlns="http://schemas.openxmlformats.org/spreadsheetml/2006/main" count="56099" uniqueCount="17781">
  <si>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</si>
  <si>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</si>
  <si>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</si>
  <si>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</si>
  <si>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</si>
  <si>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</si>
  <si>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</si>
  <si>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</si>
  <si>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</si>
  <si>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</si>
  <si>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</si>
  <si>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</si>
  <si>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</si>
  <si>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</si>
  <si>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</si>
  <si>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</si>
  <si>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</si>
  <si>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</si>
  <si>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</si>
  <si>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</si>
  <si>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</si>
  <si>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</si>
  <si>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</si>
  <si>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</si>
  <si>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</si>
  <si>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</si>
  <si>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</si>
  <si>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</si>
  <si>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</si>
  <si>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</si>
  <si>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</si>
  <si>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</si>
  <si>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</si>
  <si>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</si>
  <si>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</si>
  <si>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</si>
  <si>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</si>
  <si>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</si>
  <si>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</si>
  <si>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</si>
  <si>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</si>
  <si>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</si>
  <si>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</si>
  <si>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</si>
  <si>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</si>
  <si>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</si>
  <si>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</si>
  <si>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</si>
  <si>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</si>
  <si>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</si>
  <si>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</si>
  <si>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</si>
  <si>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</si>
  <si>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</si>
  <si>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</si>
  <si>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</si>
  <si>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</si>
  <si>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</si>
  <si>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</si>
  <si>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</si>
  <si>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</si>
  <si>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</si>
  <si>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</si>
  <si>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</si>
  <si>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</si>
  <si>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</si>
  <si>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</si>
  <si>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</si>
  <si>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</si>
  <si>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</si>
  <si>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</si>
  <si>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</si>
  <si>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</si>
  <si>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</si>
  <si>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</si>
  <si>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</si>
  <si>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</si>
  <si>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</si>
  <si>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</si>
  <si>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</si>
  <si>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</si>
  <si>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</si>
  <si>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</si>
  <si>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</si>
  <si>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</si>
  <si>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</si>
  <si>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</si>
  <si>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</si>
  <si>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</si>
  <si>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</si>
  <si>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</si>
  <si>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</si>
  <si>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</si>
  <si>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</si>
  <si>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</si>
  <si>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</si>
  <si>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</si>
  <si>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</si>
  <si>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</si>
  <si>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</si>
  <si>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</si>
  <si>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</si>
  <si>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</si>
  <si>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</si>
  <si>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</si>
  <si>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</si>
  <si>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</si>
  <si>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</si>
  <si>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</si>
  <si>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</si>
  <si>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</si>
  <si>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</si>
  <si>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</si>
  <si>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</si>
  <si>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</si>
  <si>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</si>
  <si>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</si>
  <si>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</si>
  <si>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</si>
  <si>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</si>
  <si>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</si>
  <si>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</si>
  <si>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</si>
  <si>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</si>
  <si>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</si>
  <si>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</si>
  <si>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</si>
  <si>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</si>
  <si>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</si>
  <si>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</si>
  <si>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</si>
  <si>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</si>
  <si>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</si>
  <si>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</si>
  <si>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</si>
  <si>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</si>
  <si>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</si>
  <si>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</si>
  <si>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</si>
  <si>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</si>
  <si>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</si>
  <si>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</si>
  <si>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</si>
  <si>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</si>
  <si>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</si>
  <si>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</si>
  <si>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</si>
  <si>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</si>
  <si>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</si>
  <si>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</si>
  <si>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</si>
  <si>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</si>
  <si>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</si>
  <si>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</si>
  <si>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</si>
  <si>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</si>
  <si>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</si>
  <si>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</si>
  <si>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</si>
  <si>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</si>
  <si>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</si>
  <si>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</si>
  <si>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</si>
  <si>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</si>
  <si>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</si>
  <si>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</si>
  <si>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</si>
  <si>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</si>
  <si>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</si>
  <si>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</si>
  <si>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</si>
  <si>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</si>
  <si>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</si>
  <si>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</si>
  <si>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</si>
  <si>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</si>
  <si>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</si>
  <si>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</si>
  <si>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</si>
  <si>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</si>
  <si>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</si>
  <si>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</si>
  <si>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</si>
  <si>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</si>
  <si>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</si>
  <si>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</si>
  <si>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</si>
  <si>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</si>
  <si>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</si>
  <si>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</si>
  <si>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</si>
  <si>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</si>
  <si>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</si>
  <si>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</si>
  <si>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</si>
  <si>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</si>
  <si>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</si>
  <si>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</si>
  <si>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</si>
  <si>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</si>
  <si>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</si>
  <si>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</si>
  <si>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</si>
  <si>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</si>
  <si>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</si>
  <si>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</si>
  <si>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</si>
  <si>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</si>
  <si>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</si>
  <si>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</si>
  <si>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</si>
  <si>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</si>
  <si>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</si>
  <si>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</si>
  <si>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</si>
  <si>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</si>
  <si>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</si>
  <si>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</si>
  <si>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</si>
  <si>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</si>
  <si>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</si>
  <si>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</si>
  <si>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</si>
  <si>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</si>
  <si>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</si>
  <si>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</si>
  <si>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</si>
  <si>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</si>
  <si>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</si>
  <si>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</si>
  <si>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</si>
  <si>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</si>
  <si>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</si>
  <si>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</si>
  <si>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</si>
  <si>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</si>
  <si>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</si>
  <si>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</si>
  <si>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</si>
  <si>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</si>
  <si>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</si>
  <si>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</si>
  <si>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</si>
  <si>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</si>
  <si>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</si>
  <si>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</si>
  <si>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</si>
  <si>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</si>
  <si>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</si>
  <si>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</si>
  <si>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</si>
  <si>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</si>
  <si>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</si>
  <si>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</si>
  <si>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</si>
  <si>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</si>
  <si>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</si>
  <si>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</si>
  <si>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</si>
  <si>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</si>
  <si>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</si>
  <si>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</si>
  <si>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</si>
  <si>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</si>
  <si>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</si>
  <si>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</si>
  <si>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</si>
  <si>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</si>
  <si>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</si>
  <si>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</si>
  <si>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</si>
  <si>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</si>
  <si>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</si>
  <si>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</si>
  <si>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</si>
  <si>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</si>
  <si>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</si>
  <si>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</si>
  <si>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</si>
  <si>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</si>
  <si>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</si>
  <si>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</si>
  <si>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</si>
  <si>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</si>
  <si>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</si>
  <si>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</si>
  <si>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</si>
  <si>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</si>
  <si>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</si>
  <si>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</si>
  <si>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</si>
  <si>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</si>
  <si>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</si>
  <si>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</si>
  <si>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</si>
  <si>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</si>
  <si>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</si>
  <si>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</si>
  <si>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</si>
  <si>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</si>
  <si>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</si>
  <si>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</si>
  <si>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</si>
  <si>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</si>
  <si>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</si>
  <si>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</si>
  <si>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</si>
  <si>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</si>
  <si>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</si>
  <si>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</si>
  <si>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</si>
  <si>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</si>
  <si>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</si>
  <si>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</si>
  <si>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</si>
  <si>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</si>
  <si>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</si>
  <si>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</si>
  <si>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</si>
  <si>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</si>
  <si>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</si>
  <si>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</si>
  <si>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</si>
  <si>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</si>
  <si>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</si>
  <si>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</si>
  <si>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</si>
  <si>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</si>
  <si>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</si>
  <si>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</si>
  <si>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</si>
  <si>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</si>
  <si>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</si>
  <si>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</si>
  <si>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</si>
  <si>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</si>
  <si>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</si>
  <si>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</si>
  <si>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</si>
  <si>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</si>
  <si>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</si>
  <si>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</si>
  <si>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</si>
  <si>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</si>
  <si>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</si>
  <si>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</si>
  <si>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</si>
  <si>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</si>
  <si>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</si>
  <si>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</si>
  <si>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</si>
  <si>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</si>
  <si>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</si>
  <si>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</si>
  <si>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</si>
  <si>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</si>
  <si>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</si>
  <si>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</si>
  <si>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</si>
  <si>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</si>
  <si>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</si>
  <si>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</si>
  <si>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</si>
  <si>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</si>
  <si>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</si>
  <si>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</si>
  <si>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</si>
  <si>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</si>
  <si>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</si>
  <si>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</si>
  <si>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</si>
  <si>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</si>
  <si>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</si>
  <si>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</si>
  <si>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</si>
  <si>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</si>
  <si>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</si>
  <si>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</si>
  <si>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</si>
  <si>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</si>
  <si>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</si>
  <si>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</si>
  <si>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</si>
  <si>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</si>
  <si>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</si>
  <si>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</si>
  <si>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</si>
  <si>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</si>
  <si>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</si>
  <si>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</si>
  <si>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</si>
  <si>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</si>
  <si>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</si>
  <si>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</si>
  <si>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</si>
  <si>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</si>
  <si>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</si>
  <si>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</si>
  <si>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</si>
  <si>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</si>
  <si>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</si>
  <si>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</si>
  <si>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</si>
  <si>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</si>
  <si>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</si>
  <si>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</si>
  <si>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</si>
  <si>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</si>
  <si>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</si>
  <si>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</si>
  <si>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</si>
  <si>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</si>
  <si>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</si>
  <si>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</si>
  <si>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</si>
  <si>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</si>
  <si>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</si>
  <si>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</si>
  <si>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</si>
  <si>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</si>
  <si>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</si>
  <si>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</si>
  <si>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</si>
  <si>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</si>
  <si>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</si>
  <si>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</si>
  <si>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</si>
  <si>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</si>
  <si>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</si>
  <si>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</si>
  <si>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</si>
  <si>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</si>
  <si>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</si>
  <si>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</si>
  <si>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</si>
  <si>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</si>
  <si>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</si>
  <si>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</si>
  <si>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</si>
  <si>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</si>
  <si>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</si>
  <si>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</si>
  <si>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</si>
  <si>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</si>
  <si>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</si>
  <si>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</si>
  <si>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</si>
  <si>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</si>
  <si>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</si>
  <si>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</si>
  <si>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</si>
  <si>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</si>
  <si>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</si>
  <si>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</si>
  <si>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</si>
  <si>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</si>
  <si>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</si>
  <si>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</si>
  <si>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</si>
  <si>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</si>
  <si>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</si>
  <si>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</si>
  <si>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</si>
  <si>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</si>
  <si>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</si>
  <si>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</si>
  <si>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</si>
  <si>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</si>
  <si>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</si>
  <si>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</si>
  <si>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</si>
  <si>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</si>
  <si>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</si>
  <si>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</si>
  <si>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</si>
  <si>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</si>
  <si>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</si>
  <si>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</si>
  <si>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</si>
  <si>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</si>
  <si>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</si>
  <si>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</si>
  <si>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</si>
  <si>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</si>
  <si>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</si>
  <si>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</si>
  <si>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</si>
  <si>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</si>
  <si>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</si>
  <si>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</si>
  <si>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</si>
  <si>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</si>
  <si>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</si>
  <si>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</si>
  <si>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</si>
  <si>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</si>
  <si>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</si>
  <si>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</si>
  <si>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</si>
  <si>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</si>
  <si>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</si>
  <si>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</si>
  <si>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</si>
  <si>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</si>
  <si>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</si>
  <si>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</si>
  <si>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</si>
  <si>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</si>
  <si>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</si>
  <si>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</si>
  <si>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</si>
  <si>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</si>
  <si>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</si>
  <si>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</si>
  <si>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</si>
  <si>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</si>
  <si>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</si>
  <si>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</si>
  <si>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</si>
  <si>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</si>
  <si>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</si>
  <si>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</si>
  <si>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</si>
  <si>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</si>
  <si>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</si>
  <si>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</si>
  <si>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</si>
  <si>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</si>
  <si>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</si>
  <si>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</si>
  <si>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</si>
  <si>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</si>
  <si>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</si>
  <si>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</si>
  <si>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</si>
  <si>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</si>
  <si>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</si>
  <si>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</si>
  <si>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</si>
  <si>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</si>
  <si>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</si>
  <si>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</si>
  <si>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</si>
  <si>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</si>
  <si>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</si>
  <si>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</si>
  <si>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</si>
  <si>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</si>
  <si>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</si>
  <si>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</si>
  <si>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</si>
  <si>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</si>
  <si>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</si>
  <si>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</si>
  <si>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</si>
  <si>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</si>
  <si>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</si>
  <si>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</si>
  <si>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</si>
  <si>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</si>
  <si>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</si>
  <si>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</si>
  <si>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</si>
  <si>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</si>
  <si>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</si>
  <si>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</si>
  <si>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</si>
  <si>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</si>
  <si>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</si>
  <si>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</si>
  <si>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</si>
  <si>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</si>
  <si>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</si>
  <si>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</si>
  <si>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</si>
  <si>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</si>
  <si>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</si>
  <si>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</si>
  <si>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</si>
  <si>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</si>
  <si>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</si>
  <si>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</si>
  <si>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</si>
  <si>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</si>
  <si>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</si>
  <si>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</si>
  <si>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</si>
  <si>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</si>
  <si>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</si>
  <si>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</si>
  <si>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</si>
  <si>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</si>
  <si>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</si>
  <si>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</si>
  <si>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</si>
  <si>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</si>
  <si>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</si>
  <si>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</si>
  <si>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</si>
  <si>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</si>
  <si>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</si>
  <si>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</si>
  <si>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</si>
  <si>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</si>
  <si>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</si>
  <si>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</si>
  <si>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</si>
  <si>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</si>
  <si>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</si>
  <si>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</si>
  <si>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</si>
  <si>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</si>
  <si>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</si>
  <si>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</si>
  <si>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</si>
  <si>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</si>
  <si>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</si>
  <si>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</si>
  <si>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</si>
  <si>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</si>
  <si>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</si>
  <si>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</si>
  <si>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</si>
  <si>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</si>
  <si>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</si>
  <si>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</si>
  <si>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</si>
  <si>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</si>
  <si>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</si>
  <si>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</si>
  <si>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</si>
  <si>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</si>
  <si>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</si>
  <si>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</si>
  <si>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</si>
  <si>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</si>
  <si>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</si>
  <si>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</si>
  <si>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</si>
  <si>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</si>
  <si>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</si>
  <si>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</si>
  <si>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</si>
  <si>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</si>
  <si>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</si>
  <si>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</si>
  <si>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</si>
  <si>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</si>
  <si>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</si>
  <si>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</si>
  <si>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</si>
  <si>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</si>
  <si>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</si>
  <si>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</si>
  <si>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</si>
  <si>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</si>
  <si>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</si>
  <si>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</si>
  <si>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</si>
  <si>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</si>
  <si>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</si>
  <si>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</si>
  <si>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</si>
  <si>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</si>
  <si>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</si>
  <si>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</si>
  <si>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</si>
  <si>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</si>
  <si>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</si>
  <si>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</si>
  <si>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</si>
  <si>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</si>
  <si>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</si>
  <si>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</si>
  <si>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</si>
  <si>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</si>
  <si>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</si>
  <si>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</si>
  <si>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</si>
  <si>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</si>
  <si>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</si>
  <si>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</si>
  <si>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</si>
  <si>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</si>
  <si>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</si>
  <si>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</si>
  <si>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</si>
  <si>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</si>
  <si>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</si>
  <si>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</si>
  <si>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</si>
  <si>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</si>
  <si>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</si>
  <si>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</si>
  <si>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</si>
  <si>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</si>
  <si>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</si>
  <si>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</si>
  <si>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</si>
  <si>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</si>
  <si>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</si>
  <si>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</si>
  <si>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</si>
  <si>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</si>
  <si>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</si>
  <si>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</si>
  <si>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</si>
  <si>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</si>
  <si>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</si>
  <si>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</si>
  <si>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</si>
  <si>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</si>
  <si>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</si>
  <si>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</si>
  <si>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</si>
  <si>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</si>
  <si>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</si>
  <si>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</si>
  <si>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</si>
  <si>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</si>
  <si>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</si>
  <si>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</si>
  <si>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</si>
  <si>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</si>
  <si>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</si>
  <si>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</si>
  <si>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</si>
  <si>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</si>
  <si>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</si>
  <si>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</si>
  <si>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</si>
  <si>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</si>
  <si>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</si>
  <si>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</si>
  <si>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</si>
  <si>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</si>
  <si>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</si>
  <si>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</si>
  <si>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</si>
  <si>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</si>
  <si>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</si>
  <si>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</si>
  <si>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</si>
  <si>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</si>
  <si>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</si>
  <si>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</si>
  <si>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</si>
  <si>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</si>
  <si>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</si>
  <si>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</si>
  <si>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</si>
  <si>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</si>
  <si>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</si>
  <si>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</si>
  <si>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</si>
  <si>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</si>
  <si>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</si>
  <si>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</si>
  <si>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</si>
  <si>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</si>
  <si>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</si>
  <si>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</si>
  <si>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</si>
  <si>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</si>
  <si>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</si>
  <si>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</si>
  <si>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</si>
  <si>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</si>
  <si>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</si>
  <si>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</si>
  <si>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</si>
  <si>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</si>
  <si>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</si>
  <si>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</si>
  <si>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</si>
  <si>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</si>
  <si>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</si>
  <si>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</si>
  <si>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</si>
  <si>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</si>
  <si>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</si>
  <si>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</si>
  <si>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</si>
  <si>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</si>
  <si>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</si>
  <si>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</si>
  <si>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</si>
  <si>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</si>
  <si>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</si>
  <si>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</si>
  <si>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</si>
  <si>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</si>
  <si>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</si>
  <si>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</si>
  <si>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</si>
  <si>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</si>
  <si>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</si>
  <si>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</si>
  <si>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</si>
  <si>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</si>
  <si>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</si>
  <si>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</si>
  <si>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</si>
  <si>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</si>
  <si>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</si>
  <si>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</si>
  <si>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</si>
  <si>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</si>
  <si>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</si>
  <si>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</si>
  <si>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</si>
  <si>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</si>
  <si>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</si>
  <si>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</si>
  <si>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</si>
  <si>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</si>
  <si>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</si>
  <si>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</si>
  <si>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</si>
  <si>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</si>
  <si>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</si>
  <si>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</si>
  <si>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</si>
  <si>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</si>
  <si>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</si>
  <si>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</si>
  <si>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</si>
  <si>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</si>
  <si>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</si>
  <si>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</si>
  <si>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</si>
  <si>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</si>
  <si>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</si>
  <si>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</si>
  <si>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</si>
  <si>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</si>
  <si>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</si>
  <si>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</si>
  <si>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</si>
  <si>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</si>
  <si>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</si>
  <si>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</si>
  <si>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</si>
  <si>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</si>
  <si>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</si>
  <si>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</si>
  <si>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</si>
  <si>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</si>
  <si>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</si>
  <si>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</si>
  <si>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</si>
  <si>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</si>
  <si>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</si>
  <si>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</si>
  <si>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</si>
  <si>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</si>
  <si>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</si>
  <si>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</si>
  <si>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</si>
  <si>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</si>
  <si>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</si>
  <si>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</si>
  <si>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</si>
  <si>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</si>
  <si>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</si>
  <si>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</si>
  <si>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</si>
  <si>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</si>
  <si>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</si>
  <si>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</si>
  <si>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</si>
  <si>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</si>
  <si>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</si>
  <si>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</si>
  <si>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</si>
  <si>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</si>
  <si>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</si>
  <si>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</si>
  <si>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</si>
  <si>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</si>
  <si>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</si>
  <si>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</si>
  <si>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</si>
  <si>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</si>
  <si>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</si>
  <si>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</si>
  <si>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</si>
  <si>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</si>
  <si>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</si>
  <si>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</si>
  <si>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</si>
  <si>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</si>
  <si>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</si>
  <si>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</si>
  <si>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</si>
  <si>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</si>
  <si>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</si>
  <si>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</si>
  <si>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</si>
  <si>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</si>
  <si>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</si>
  <si>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</si>
  <si>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</si>
  <si>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</si>
  <si>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</si>
  <si>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</si>
  <si>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</si>
  <si>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</si>
  <si>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</si>
  <si>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</si>
  <si>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</si>
  <si>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</si>
  <si>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</si>
  <si>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</si>
  <si>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</si>
  <si>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</si>
  <si>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</si>
  <si>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</si>
  <si>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</si>
  <si>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</si>
  <si>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</si>
  <si>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</si>
  <si>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</si>
  <si>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</si>
  <si>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</si>
  <si>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</si>
  <si>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</si>
  <si>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</si>
  <si>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</si>
  <si>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</si>
  <si>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</si>
  <si>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</si>
  <si>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</si>
  <si>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</si>
  <si>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</si>
  <si>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</si>
  <si>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</si>
  <si>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</si>
  <si>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</si>
  <si>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</si>
  <si>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</si>
  <si>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</si>
  <si>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</si>
  <si>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</si>
  <si>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</si>
  <si>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</si>
  <si>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</si>
  <si>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</si>
  <si>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</si>
  <si>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</si>
  <si>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</si>
  <si>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</si>
  <si>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</si>
  <si>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</si>
  <si>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</si>
  <si>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</si>
  <si>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</si>
  <si>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</si>
  <si>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</si>
  <si>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</si>
  <si>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</si>
  <si>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</si>
  <si>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</si>
  <si>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</si>
  <si>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</si>
  <si>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</si>
  <si>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</si>
  <si>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</si>
  <si>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</si>
  <si>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</si>
  <si>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</si>
  <si>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</si>
  <si>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</si>
  <si>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</si>
  <si>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</si>
  <si>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</si>
  <si>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</si>
  <si>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</si>
  <si>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</si>
  <si>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</si>
  <si>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</si>
  <si>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</si>
  <si>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</si>
  <si>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</si>
  <si>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</si>
  <si>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</si>
  <si>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</si>
  <si>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</si>
  <si>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</si>
  <si>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</si>
  <si>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</si>
  <si>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</si>
  <si>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</si>
  <si>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</si>
  <si>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</si>
  <si>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</si>
  <si>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</si>
  <si>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</si>
  <si>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</si>
  <si>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</si>
  <si>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</si>
  <si>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</si>
  <si>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</si>
  <si>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</si>
  <si>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</si>
  <si>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</si>
  <si>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</si>
  <si>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</si>
  <si>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</si>
  <si>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</si>
  <si>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</si>
  <si>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</si>
  <si>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</si>
  <si>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</si>
  <si>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</si>
  <si>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</si>
  <si>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</si>
  <si>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</si>
  <si>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</si>
  <si>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</si>
  <si>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</si>
  <si>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</si>
  <si>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</si>
  <si>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</si>
  <si>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</si>
  <si>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</si>
  <si>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</si>
  <si>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</si>
  <si>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</si>
  <si>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</si>
  <si>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</si>
  <si>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</si>
  <si>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</si>
  <si>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</si>
  <si>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</si>
  <si>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</si>
  <si>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</si>
  <si>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</si>
  <si>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</si>
  <si>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</si>
  <si>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</si>
  <si>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</si>
  <si>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</si>
  <si>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</si>
  <si>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</si>
  <si>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</si>
  <si>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</si>
  <si>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</si>
  <si>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</si>
  <si>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</si>
  <si>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</si>
  <si>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</si>
  <si>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</si>
  <si>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</si>
  <si>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</si>
  <si>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</si>
  <si>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</si>
  <si>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</si>
  <si>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</si>
  <si>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</si>
  <si>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</si>
  <si>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</si>
  <si>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</si>
  <si>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</si>
  <si>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</si>
  <si>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</si>
  <si>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</si>
  <si>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</si>
  <si>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</si>
  <si>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</si>
  <si>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</si>
  <si>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</si>
  <si>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</si>
  <si>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</si>
  <si>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</si>
  <si>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</si>
  <si>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</si>
  <si>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</si>
  <si>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</si>
  <si>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</si>
  <si>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</si>
  <si>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</si>
  <si>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</si>
  <si>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</si>
  <si>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</si>
  <si>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</si>
  <si>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</si>
  <si>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</si>
  <si>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</si>
  <si>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</si>
  <si>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</si>
  <si>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</si>
  <si>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</si>
  <si>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</si>
  <si>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</si>
  <si>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</si>
  <si>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</si>
  <si>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</si>
  <si>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</si>
  <si>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</si>
  <si>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</si>
  <si>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</si>
  <si>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</si>
  <si>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</si>
  <si>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</si>
  <si>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</si>
  <si>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</si>
  <si>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</si>
  <si>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</si>
  <si>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</si>
  <si>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</si>
  <si>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</si>
  <si>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</si>
  <si>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</si>
  <si>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</si>
  <si>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</si>
  <si>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</si>
  <si>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</si>
  <si>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</si>
  <si>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</si>
  <si>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</si>
  <si>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</si>
  <si>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</si>
  <si>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</si>
  <si>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</si>
  <si>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</si>
  <si>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</si>
  <si>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</si>
  <si>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</si>
  <si>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</si>
  <si>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</si>
  <si>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</si>
  <si>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</si>
  <si>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</si>
  <si>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</si>
  <si>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</si>
  <si>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</si>
  <si>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</si>
  <si>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</si>
  <si>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</si>
  <si>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</si>
  <si>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</si>
  <si>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</si>
  <si>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</si>
  <si>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</si>
  <si>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</si>
  <si>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</si>
  <si>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</si>
  <si>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</si>
  <si>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</si>
  <si>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</si>
  <si>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</si>
  <si>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</si>
  <si>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</si>
  <si>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</si>
  <si>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</si>
  <si>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</si>
  <si>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</si>
  <si>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</si>
  <si>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</si>
  <si>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</si>
  <si>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</si>
  <si>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</si>
  <si>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</si>
  <si>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</si>
  <si>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</si>
  <si>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</si>
  <si>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</si>
  <si>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</si>
  <si>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</si>
  <si>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</si>
  <si>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</si>
  <si>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</si>
  <si>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</si>
  <si>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</si>
  <si>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</si>
  <si>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</si>
  <si>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</si>
  <si>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</si>
  <si>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</si>
  <si>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</si>
  <si>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</si>
  <si>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</si>
  <si>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</si>
  <si>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</si>
  <si>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</si>
  <si>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</si>
  <si>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</si>
  <si>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</si>
  <si>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</si>
  <si>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</si>
  <si>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</si>
  <si>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</si>
  <si>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</si>
  <si>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</si>
  <si>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</si>
  <si>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</si>
  <si>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</si>
  <si>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</si>
  <si>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</si>
  <si>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</si>
  <si>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</si>
  <si>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</si>
  <si>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</si>
  <si>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</si>
  <si>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</si>
  <si>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</si>
  <si>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</si>
  <si>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</si>
  <si>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</si>
  <si>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</si>
  <si>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</si>
  <si>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</si>
  <si>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</si>
  <si>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</si>
  <si>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</si>
  <si>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</si>
  <si>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</si>
  <si>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</si>
  <si>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</si>
  <si>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</si>
  <si>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</si>
  <si>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</si>
  <si>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</si>
  <si>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</si>
  <si>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</si>
  <si>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</si>
  <si>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</si>
  <si>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</si>
  <si>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</si>
  <si>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</si>
  <si>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</si>
  <si>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</si>
  <si>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</si>
  <si>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</si>
  <si>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</si>
  <si>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</si>
  <si>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</si>
  <si>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</si>
  <si>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</si>
  <si>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</si>
  <si>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</si>
  <si>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</si>
  <si>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</si>
  <si>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</si>
  <si>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</si>
  <si>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</si>
  <si>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</si>
  <si>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</si>
  <si>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</si>
  <si>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</si>
  <si>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</si>
  <si>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</si>
  <si>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</si>
  <si>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</si>
  <si>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</si>
  <si>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</si>
  <si>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</si>
  <si>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</si>
  <si>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</si>
  <si>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</si>
  <si>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</si>
  <si>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</si>
  <si>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</si>
  <si>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</si>
  <si>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</si>
  <si>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</si>
  <si>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</si>
  <si>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</si>
  <si>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</si>
  <si>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</si>
  <si>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</si>
  <si>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</si>
  <si>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</si>
  <si>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</si>
  <si>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</si>
  <si>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</si>
  <si>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</si>
  <si>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</si>
  <si>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</si>
  <si>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</si>
  <si>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</si>
  <si>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</si>
  <si>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</si>
  <si>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</si>
  <si>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</si>
  <si>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</si>
  <si>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</si>
  <si>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</si>
  <si>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</si>
  <si>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</si>
  <si>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</si>
  <si>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</si>
  <si>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</si>
  <si>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</si>
  <si>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</si>
  <si>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</si>
  <si>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</si>
  <si>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</si>
  <si>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</si>
  <si>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</si>
  <si>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</si>
  <si>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</si>
  <si>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</si>
  <si>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</si>
  <si>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</si>
  <si>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</si>
  <si>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</si>
  <si>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</si>
  <si>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</si>
  <si>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</si>
  <si>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</si>
  <si>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</si>
  <si>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</si>
  <si>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</si>
  <si>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</si>
  <si>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</si>
  <si>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</si>
  <si>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</si>
  <si>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</si>
  <si>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</si>
  <si>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</si>
  <si>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</si>
  <si>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</si>
  <si>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</si>
  <si>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</si>
  <si>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</si>
  <si>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</si>
  <si>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</si>
  <si>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</si>
  <si>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</si>
  <si>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</si>
  <si>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</si>
  <si>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</si>
  <si>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</si>
  <si>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</si>
  <si>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</si>
  <si>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</si>
  <si>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</si>
  <si>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</si>
  <si>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</si>
  <si>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</si>
  <si>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</si>
  <si>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</si>
  <si>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</si>
  <si>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</si>
  <si>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</si>
  <si>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</si>
  <si>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</si>
  <si>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</si>
  <si>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</si>
  <si>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</si>
  <si>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</si>
  <si>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</si>
  <si>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</si>
  <si>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</si>
  <si>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</si>
  <si>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</si>
  <si>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</si>
  <si>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</si>
  <si>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</si>
  <si>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</si>
  <si>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</si>
  <si>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</si>
  <si>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</si>
  <si>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</si>
  <si>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</si>
  <si>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</si>
  <si>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</si>
  <si>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</si>
  <si>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</si>
  <si>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</si>
  <si>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</si>
  <si>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</si>
  <si>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</si>
  <si>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</si>
  <si>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</si>
  <si>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</si>
  <si>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</si>
  <si>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</si>
  <si>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</si>
  <si>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</si>
  <si>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</si>
  <si>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</si>
  <si>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</si>
  <si>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</si>
  <si>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</si>
  <si>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</si>
  <si>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</si>
  <si>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</si>
  <si>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</si>
  <si>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</si>
  <si>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</si>
  <si>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</si>
  <si>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</si>
  <si>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</si>
  <si>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</si>
  <si>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</si>
  <si>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</si>
  <si>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</si>
  <si>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</si>
  <si>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</si>
  <si>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</si>
  <si>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</si>
  <si>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</si>
  <si>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</si>
  <si>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</si>
  <si>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</si>
  <si>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</si>
  <si>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</si>
  <si>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</si>
  <si>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</si>
  <si>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</si>
  <si>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</si>
  <si>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</si>
  <si>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</si>
  <si>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</si>
  <si>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</si>
  <si>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</si>
  <si>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</si>
  <si>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</si>
  <si>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</si>
  <si>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</si>
  <si>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</si>
  <si>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</si>
  <si>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</si>
  <si>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</si>
  <si>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</si>
  <si>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</si>
  <si>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</si>
  <si>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</si>
  <si>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</si>
  <si>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</si>
  <si>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</si>
  <si>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</si>
  <si>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</si>
  <si>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</si>
  <si>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</si>
  <si>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</si>
  <si>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</si>
  <si>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</si>
  <si>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</si>
  <si>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</si>
  <si>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</si>
  <si>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</si>
  <si>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</si>
  <si>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</si>
  <si>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</si>
  <si>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</si>
  <si>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</si>
  <si>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</si>
  <si>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</si>
  <si>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</si>
  <si>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</si>
  <si>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</si>
  <si>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</si>
  <si>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</si>
  <si>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</si>
  <si>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</si>
  <si>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</si>
  <si>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</si>
  <si>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</si>
  <si>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</si>
  <si>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</si>
  <si>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</si>
  <si>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</si>
  <si>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</si>
  <si>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</si>
  <si>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</si>
  <si>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</si>
  <si>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</si>
  <si>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</si>
  <si>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</si>
  <si>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</si>
  <si>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</si>
  <si>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</si>
  <si>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</si>
  <si>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</si>
  <si>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</si>
  <si>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</si>
  <si>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</si>
  <si>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</si>
  <si>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</si>
  <si>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</si>
  <si>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</si>
  <si>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</si>
  <si>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</si>
  <si>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</si>
  <si>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</si>
  <si>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</si>
  <si>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</si>
  <si>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</si>
  <si>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</si>
  <si>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</si>
  <si>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</si>
  <si>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</si>
  <si>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</si>
  <si>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</si>
  <si>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</si>
  <si>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</si>
  <si>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</si>
  <si>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</si>
  <si>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</si>
  <si>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</si>
  <si>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</si>
  <si>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</si>
  <si>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</si>
  <si>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</si>
  <si>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</si>
  <si>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</si>
  <si>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</si>
  <si>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</si>
  <si>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</si>
  <si>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</si>
  <si>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</si>
  <si>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</si>
  <si>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</si>
  <si>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</si>
  <si>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</si>
  <si>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</si>
  <si>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</si>
  <si>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</si>
  <si>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</si>
  <si>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</si>
  <si>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</si>
  <si>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</si>
  <si>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</si>
  <si>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</si>
  <si>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</si>
  <si>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</si>
  <si>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</si>
  <si>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</si>
  <si>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</si>
  <si>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</si>
  <si>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</si>
  <si>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</si>
  <si>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</si>
  <si>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</si>
  <si>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</si>
  <si>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</si>
  <si>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</si>
  <si>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</si>
  <si>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</si>
  <si>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</si>
  <si>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</si>
  <si>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</si>
  <si>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</si>
  <si>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</si>
  <si>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</si>
  <si>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</si>
  <si>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</si>
  <si>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</si>
  <si>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</si>
  <si>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</si>
  <si>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</si>
  <si>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</si>
  <si>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</si>
  <si>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</si>
  <si>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</si>
  <si>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</si>
  <si>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</si>
  <si>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</si>
  <si>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</si>
  <si>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</si>
  <si>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</si>
  <si>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</si>
  <si>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</si>
  <si>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</si>
  <si>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</si>
  <si>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</si>
  <si>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</si>
  <si>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</si>
  <si>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</si>
  <si>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</si>
  <si>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</si>
  <si>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</si>
  <si>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</si>
  <si>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</si>
  <si>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</si>
  <si>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</si>
  <si>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</si>
  <si>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</si>
  <si>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</si>
  <si>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</si>
  <si>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</si>
  <si>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</si>
  <si>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</si>
  <si>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</si>
  <si>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</si>
  <si>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</si>
  <si>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</si>
  <si>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</si>
  <si>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</si>
  <si>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</si>
  <si>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</si>
  <si>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</si>
  <si>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</si>
  <si>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</si>
  <si>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</si>
  <si>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</si>
  <si>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</si>
  <si>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</si>
  <si>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</si>
  <si>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</si>
  <si>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</si>
  <si>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</si>
  <si>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</si>
  <si>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</si>
  <si>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</si>
  <si>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</si>
  <si>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</si>
  <si>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</si>
  <si>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</si>
  <si>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</si>
  <si>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</si>
  <si>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</si>
  <si>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</si>
  <si>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</si>
  <si>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</si>
  <si>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</si>
  <si>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</si>
  <si>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</si>
  <si>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</si>
  <si>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</si>
  <si>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</si>
  <si>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</si>
  <si>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</si>
  <si>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</si>
  <si>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</si>
  <si>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</si>
  <si>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</si>
  <si>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</si>
  <si>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</si>
  <si>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</si>
  <si>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</si>
  <si>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</si>
  <si>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</si>
  <si>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</si>
  <si>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</si>
  <si>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</si>
  <si>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</si>
  <si>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</si>
  <si>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</si>
  <si>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</si>
  <si>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</si>
  <si>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</si>
  <si>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</si>
  <si>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</si>
  <si>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</si>
  <si>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</si>
  <si>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</si>
  <si>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</si>
  <si>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</si>
  <si>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</si>
  <si>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</si>
  <si>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</si>
  <si>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</si>
  <si>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</si>
  <si>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</si>
  <si>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</si>
  <si>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</si>
  <si>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</si>
  <si>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</si>
  <si>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</si>
  <si>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</si>
  <si>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</si>
  <si>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</si>
  <si>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</si>
  <si>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</si>
  <si>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</si>
  <si>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</si>
  <si>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</si>
  <si>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</si>
  <si>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</si>
  <si>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</si>
  <si>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</si>
  <si>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</si>
  <si>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</si>
  <si>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</si>
  <si>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</si>
  <si>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</si>
  <si>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</si>
  <si>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</si>
  <si>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</si>
  <si>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</si>
  <si>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</si>
  <si>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</si>
  <si>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</si>
  <si>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</si>
  <si>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</si>
  <si>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</si>
  <si>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</si>
  <si>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</si>
  <si>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</si>
  <si>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</si>
  <si>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</si>
  <si>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</si>
  <si>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</si>
  <si>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</si>
  <si>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</si>
  <si>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</si>
  <si>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</si>
  <si>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</si>
  <si>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</si>
  <si>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</si>
  <si>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</si>
  <si>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</si>
  <si>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</si>
  <si>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</si>
  <si>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</si>
  <si>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</si>
  <si>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</si>
  <si>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</si>
  <si>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</si>
  <si>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</si>
  <si>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</si>
  <si>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</si>
  <si>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</si>
  <si>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</si>
  <si>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</si>
  <si>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</si>
  <si>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</si>
  <si>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</si>
  <si>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</si>
  <si>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</si>
  <si>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</si>
  <si>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</si>
  <si>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</si>
  <si>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</si>
  <si>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</si>
  <si>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</si>
  <si>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</si>
  <si>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</si>
  <si>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</si>
  <si>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</si>
  <si>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</si>
  <si>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</si>
  <si>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</si>
  <si>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</si>
  <si>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</si>
  <si>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</si>
  <si>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</si>
  <si>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</si>
  <si>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</si>
  <si>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</si>
  <si>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</si>
  <si>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</si>
  <si>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</si>
  <si>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</si>
  <si>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</si>
  <si>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</si>
  <si>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</si>
  <si>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</si>
  <si>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</si>
  <si>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</si>
  <si>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</si>
  <si>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</si>
  <si>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</si>
  <si>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</si>
  <si>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</si>
  <si>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</si>
  <si>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</si>
  <si>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</si>
  <si>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</si>
  <si>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</si>
  <si>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</si>
  <si>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</si>
  <si>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</si>
  <si>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</si>
  <si>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</si>
  <si>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</si>
  <si>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</si>
  <si>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</si>
  <si>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</si>
  <si>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</si>
  <si>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</si>
  <si>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</si>
  <si>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</si>
  <si>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</si>
  <si>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</si>
  <si>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</si>
  <si>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</si>
  <si>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</si>
  <si>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</si>
  <si>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</si>
  <si>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</si>
  <si>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</si>
  <si>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</si>
  <si>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</si>
  <si>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</si>
  <si>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</si>
  <si>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</si>
  <si>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</si>
  <si>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</si>
  <si>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</si>
  <si>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</si>
  <si>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</si>
  <si>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</si>
  <si>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</si>
  <si>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</si>
  <si>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</si>
  <si>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</si>
  <si>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</si>
  <si>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</si>
  <si>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</si>
  <si>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</si>
  <si>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</si>
  <si>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</si>
  <si>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</si>
  <si>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</si>
  <si>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</si>
  <si>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</si>
  <si>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</si>
  <si>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</si>
  <si>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</si>
  <si>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</si>
  <si>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</si>
  <si>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</si>
  <si>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</si>
  <si>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</si>
  <si>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</si>
  <si>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</si>
  <si>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</si>
  <si>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</si>
  <si>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</si>
  <si>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</si>
  <si>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</si>
  <si>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</si>
  <si>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</si>
  <si>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</si>
  <si>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</si>
  <si>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</si>
  <si>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</si>
  <si>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</si>
  <si>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</si>
  <si>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</si>
  <si>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</si>
  <si>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</si>
  <si>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</si>
  <si>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</si>
  <si>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</si>
  <si>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</si>
  <si>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</si>
  <si>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</si>
  <si>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</si>
  <si>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</si>
  <si>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</si>
  <si>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</si>
  <si>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</si>
  <si>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</si>
  <si>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</si>
  <si>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</si>
  <si>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</si>
  <si>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</si>
  <si>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</si>
  <si>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</si>
  <si>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</si>
  <si>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</si>
  <si>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</si>
  <si>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</si>
  <si>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</si>
  <si>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</si>
  <si>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</si>
  <si>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</si>
  <si>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</si>
  <si>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</si>
  <si>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</si>
  <si>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</si>
  <si>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</si>
  <si>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</si>
  <si>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</si>
  <si>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</si>
  <si>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</si>
  <si>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</si>
  <si>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</si>
  <si>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</si>
  <si>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</si>
  <si>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</si>
  <si>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</si>
  <si>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</si>
  <si>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</si>
  <si>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</si>
  <si>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</si>
  <si>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</si>
  <si>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</si>
  <si>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</si>
  <si>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</si>
  <si>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</si>
  <si>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</si>
  <si>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</si>
  <si>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</si>
  <si>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</si>
  <si>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</si>
  <si>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</si>
  <si>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</si>
  <si>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</si>
  <si>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</si>
  <si>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</si>
  <si>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</si>
  <si>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</si>
  <si>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</si>
  <si>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</si>
  <si>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</si>
  <si>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</si>
  <si>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</si>
  <si>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</si>
  <si>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</si>
  <si>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</si>
  <si>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</si>
  <si>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</si>
  <si>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</si>
  <si>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</si>
  <si>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</si>
  <si>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</si>
  <si>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</si>
  <si>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</si>
  <si>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</si>
  <si>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</si>
  <si>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</si>
  <si>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</si>
  <si>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</si>
  <si>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</si>
  <si>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</si>
  <si>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</si>
  <si>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</si>
  <si>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</si>
  <si>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</si>
  <si>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</si>
  <si>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</si>
  <si>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</si>
  <si>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</si>
  <si>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</si>
  <si>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</si>
  <si>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</si>
  <si>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</si>
  <si>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</si>
  <si>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</si>
  <si>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</si>
  <si>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</si>
  <si>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</si>
  <si>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</si>
  <si>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</si>
  <si>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</si>
  <si>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</si>
  <si>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</si>
  <si>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</si>
  <si>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</si>
  <si>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</si>
  <si>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</si>
  <si>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</si>
  <si>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</si>
  <si>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</si>
  <si>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</si>
  <si>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</si>
  <si>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</si>
  <si>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</si>
  <si>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</si>
  <si>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</si>
  <si>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</si>
  <si>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</si>
  <si>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</si>
  <si>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</si>
  <si>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</si>
  <si>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</si>
  <si>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</si>
  <si>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</si>
  <si>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</si>
  <si>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</si>
  <si>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</si>
  <si>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</si>
  <si>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</si>
  <si>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</si>
  <si>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</si>
  <si>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</si>
  <si>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</si>
  <si>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</si>
  <si>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</si>
  <si>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</si>
  <si>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</si>
  <si>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</si>
  <si>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</si>
  <si>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</si>
  <si>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</si>
  <si>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</si>
  <si>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</si>
  <si>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</si>
  <si>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</si>
  <si>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</si>
  <si>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</si>
  <si>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</si>
  <si>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</si>
  <si>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</si>
  <si>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</si>
  <si>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</si>
  <si>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</si>
  <si>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</si>
  <si>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</si>
  <si>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</si>
  <si>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</si>
  <si>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</si>
  <si>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</si>
  <si>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</si>
  <si>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</si>
  <si>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</si>
  <si>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</si>
  <si>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</si>
  <si>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</si>
  <si>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</si>
  <si>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</si>
  <si>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</si>
  <si>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</si>
  <si>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</si>
  <si>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</si>
  <si>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</si>
  <si>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</si>
  <si>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</si>
  <si>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</si>
  <si>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</si>
  <si>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</si>
  <si>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</si>
  <si>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</si>
  <si>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</si>
  <si>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</si>
  <si>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</si>
  <si>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</si>
  <si>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</si>
  <si>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</si>
  <si>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</si>
  <si>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</si>
  <si>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</si>
  <si>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</si>
  <si>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</si>
  <si>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</si>
  <si>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</si>
  <si>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</si>
  <si>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</si>
  <si>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</si>
  <si>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</si>
  <si>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</si>
  <si>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</si>
  <si>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</si>
  <si>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</si>
  <si>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</si>
  <si>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</si>
  <si>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</si>
  <si>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</si>
  <si>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</si>
  <si>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</si>
  <si>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</si>
  <si>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</si>
  <si>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</si>
  <si>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</si>
  <si>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</si>
  <si>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</si>
  <si>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</si>
  <si>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</si>
  <si>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</si>
  <si>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</si>
  <si>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</si>
  <si>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</si>
  <si>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</si>
  <si>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</si>
  <si>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</si>
  <si>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</si>
  <si>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</si>
  <si>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</si>
  <si>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</si>
  <si>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</si>
  <si>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</si>
  <si>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</si>
  <si>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</si>
  <si>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</si>
  <si>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</si>
  <si>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</si>
  <si>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</si>
  <si>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</si>
  <si>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</si>
  <si>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</si>
  <si>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</si>
  <si>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</si>
  <si>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</si>
  <si>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</si>
  <si>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</si>
  <si>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</si>
  <si>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</si>
  <si>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</si>
  <si>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</si>
  <si>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</si>
  <si>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</si>
  <si>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</si>
  <si>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</si>
  <si>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</si>
  <si>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</si>
  <si>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</si>
  <si>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</si>
  <si>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</si>
  <si>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</si>
  <si>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</si>
  <si>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</si>
  <si>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</si>
  <si>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</si>
  <si>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</si>
  <si>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</si>
  <si>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</si>
  <si>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</si>
  <si>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</si>
  <si>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</si>
  <si>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</si>
  <si>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</si>
  <si>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</si>
  <si>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</si>
  <si>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</si>
  <si>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</si>
  <si>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</si>
  <si>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</si>
  <si>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</si>
  <si>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</si>
  <si>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</si>
  <si>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</si>
  <si>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</si>
  <si>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</si>
  <si>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</si>
  <si>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</si>
  <si>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</si>
  <si>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</si>
  <si>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</si>
  <si>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</si>
  <si>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</si>
  <si>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</si>
  <si>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</si>
  <si>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</si>
  <si>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</si>
  <si>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</si>
  <si>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</si>
  <si>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</si>
  <si>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</si>
  <si>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</si>
  <si>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</si>
  <si>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</si>
  <si>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</si>
  <si>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</si>
  <si>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</si>
  <si>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</si>
  <si>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</si>
  <si>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</si>
  <si>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</si>
  <si>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</si>
  <si>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</si>
  <si>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</si>
  <si>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</si>
  <si>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</si>
  <si>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</si>
  <si>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</si>
  <si>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</si>
  <si>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</si>
  <si>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</si>
  <si>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</si>
  <si>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</si>
  <si>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</si>
  <si>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</si>
  <si>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</si>
  <si>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</si>
  <si>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</si>
  <si>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</si>
  <si>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</si>
  <si>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</si>
  <si>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</si>
  <si>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</si>
  <si>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</si>
  <si>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</si>
  <si>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</si>
  <si>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</si>
  <si>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</si>
  <si>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</si>
  <si>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</si>
  <si>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</si>
  <si>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</si>
  <si>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</si>
  <si>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</si>
  <si>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</si>
  <si>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</si>
  <si>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</si>
  <si>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</si>
  <si>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</si>
  <si>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</si>
  <si>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</si>
  <si>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</si>
  <si>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</si>
  <si>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</si>
  <si>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</si>
  <si>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</si>
  <si>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</si>
  <si>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</si>
  <si>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</si>
  <si>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</si>
  <si>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</si>
  <si>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</si>
  <si>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</si>
  <si>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</si>
  <si>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</si>
  <si>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</si>
  <si>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</si>
  <si>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</si>
  <si>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</si>
  <si>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</si>
  <si>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</si>
  <si>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</si>
  <si>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</si>
  <si>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</si>
  <si>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</si>
  <si>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</si>
  <si>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</si>
  <si>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</si>
  <si>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</si>
  <si>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</si>
  <si>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</si>
  <si>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</si>
  <si>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</si>
  <si>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</si>
  <si>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</si>
  <si>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</si>
  <si>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</si>
  <si>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</si>
  <si>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</si>
  <si>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</si>
  <si>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</si>
  <si>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</si>
  <si>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</si>
  <si>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</si>
  <si>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</si>
  <si>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</si>
  <si>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</si>
  <si>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</si>
  <si>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</si>
  <si>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</si>
  <si>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</si>
  <si>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</si>
  <si>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</si>
  <si>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</si>
  <si>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</si>
  <si>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</si>
  <si>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</si>
  <si>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</si>
  <si>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</si>
  <si>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</si>
  <si>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</si>
  <si>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</si>
  <si>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</si>
  <si>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</si>
  <si>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</si>
  <si>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</si>
  <si>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</si>
  <si>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</si>
  <si>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</si>
  <si>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</si>
  <si>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</si>
  <si>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</si>
  <si>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</si>
  <si>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</si>
  <si>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</si>
  <si>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</si>
  <si>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</si>
  <si>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</si>
  <si>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</si>
  <si>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</si>
  <si>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</si>
  <si>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</si>
  <si>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</si>
  <si>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</si>
  <si>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</si>
  <si>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</si>
  <si>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</si>
  <si>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</si>
  <si>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</si>
  <si>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</si>
  <si>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</si>
  <si>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</si>
  <si>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</si>
  <si>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</si>
  <si>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</si>
  <si>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</si>
  <si>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</si>
  <si>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</si>
  <si>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</si>
  <si>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</si>
  <si>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</si>
  <si>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</si>
  <si>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</si>
  <si>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</si>
  <si>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</si>
  <si>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</si>
  <si>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</si>
  <si>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</si>
  <si>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</si>
  <si>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</si>
  <si>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</si>
  <si>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</si>
  <si>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</si>
  <si>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</si>
  <si>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</si>
  <si>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</si>
  <si>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</si>
  <si>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</si>
  <si>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</si>
  <si>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</si>
  <si>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</si>
  <si>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</si>
  <si>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</si>
  <si>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</si>
  <si>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</si>
  <si>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</si>
  <si>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</si>
  <si>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</si>
  <si>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</si>
  <si>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</si>
  <si>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</si>
  <si>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</si>
  <si>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</si>
  <si>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</si>
  <si>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</si>
  <si>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</si>
  <si>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</si>
  <si>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</si>
  <si>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</si>
  <si>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</si>
  <si>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</si>
  <si>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</si>
  <si>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</si>
  <si>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</si>
  <si>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</si>
  <si>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</si>
  <si>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</si>
  <si>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</si>
  <si>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</si>
  <si>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</si>
  <si>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</si>
  <si>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</si>
  <si>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</si>
  <si>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</si>
  <si>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</si>
  <si>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</si>
  <si>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</si>
  <si>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</si>
  <si>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</si>
  <si>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</si>
  <si>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</si>
  <si>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</si>
  <si>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</si>
  <si>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</si>
  <si>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</si>
  <si>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</si>
  <si>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</si>
  <si>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</si>
  <si>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</si>
  <si>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</si>
  <si>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</si>
  <si>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</si>
  <si>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</si>
  <si>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</si>
  <si>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</si>
  <si>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</si>
  <si>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</si>
  <si>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</si>
  <si>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</si>
  <si>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</si>
  <si>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</si>
  <si>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</si>
  <si>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</si>
  <si>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</si>
  <si>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</si>
  <si>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</si>
  <si>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</si>
  <si>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</si>
  <si>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</si>
  <si>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</si>
  <si>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</si>
  <si>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</si>
  <si>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</si>
  <si>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</si>
  <si>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</si>
  <si>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</si>
  <si>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</si>
  <si>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</si>
  <si>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</si>
  <si>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</si>
  <si>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</si>
  <si>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</si>
  <si>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</si>
  <si>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</si>
  <si>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</si>
  <si>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</si>
  <si>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</si>
  <si>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</si>
  <si>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</si>
  <si>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</si>
  <si>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</si>
  <si>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</si>
  <si>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</si>
  <si>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</si>
  <si>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</si>
  <si>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</si>
  <si>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</si>
  <si>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</si>
  <si>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</si>
  <si>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</si>
  <si>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</si>
  <si>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</si>
  <si>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</si>
  <si>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</si>
  <si>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</si>
  <si>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</si>
  <si>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</si>
  <si>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</si>
  <si>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</si>
  <si>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</si>
  <si>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</si>
  <si>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</si>
  <si>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</si>
  <si>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</si>
  <si>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</si>
  <si>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</si>
  <si>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</si>
  <si>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</si>
  <si>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</si>
  <si>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Herinrichting "Schinkel"</t>
  </si>
  <si>
    <t>Het Verlangen "9"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</si>
  <si>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</si>
  <si>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</si>
  <si>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</si>
  <si>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</si>
  <si>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Sculpture "Rollint"</t>
  </si>
  <si>
    <t>sculpture "vogelgod"</t>
  </si>
  <si>
    <t xml:space="preserve">Stairs Art "de Sleutel Ligt Onder De Deurmat" 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</si>
  <si>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</si>
  <si>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</si>
  <si>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</si>
  <si>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</si>
  <si>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</si>
  <si>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</si>
  <si>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</si>
  <si>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</si>
  <si>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</si>
  <si>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</si>
  <si>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</si>
  <si>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</si>
  <si>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</si>
  <si>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</si>
  <si>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</si>
  <si>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</si>
  <si>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</si>
  <si>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</si>
  <si>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</si>
  <si>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</si>
  <si>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</si>
  <si>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</si>
  <si>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</si>
  <si>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</si>
  <si>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</si>
  <si>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</si>
  <si>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</si>
  <si>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</si>
  <si>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</si>
  <si>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</si>
  <si>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</si>
  <si>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</si>
  <si>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</si>
  <si>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</si>
  <si>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</si>
  <si>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</si>
  <si>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</si>
  <si>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</si>
  <si>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</si>
  <si>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</si>
  <si>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</si>
  <si>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</si>
  <si>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</si>
  <si>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</si>
  <si>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</si>
  <si>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</si>
  <si>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</si>
  <si>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</si>
  <si>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</si>
  <si>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</si>
  <si>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</si>
  <si>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</si>
  <si>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</si>
  <si>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</si>
  <si>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</si>
  <si>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</si>
  <si>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</si>
  <si>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</si>
  <si>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</si>
  <si>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</si>
  <si>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</si>
  <si>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</si>
  <si>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</si>
  <si>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</si>
  <si>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</si>
  <si>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</si>
  <si>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</si>
  <si>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</si>
  <si>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</si>
  <si>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</si>
  <si>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</si>
  <si>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</si>
  <si>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</si>
  <si>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</si>
  <si>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</si>
  <si>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</si>
  <si>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</si>
  <si>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</si>
  <si>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</si>
  <si>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</si>
  <si>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</si>
  <si>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</si>
  <si>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</si>
  <si>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</si>
  <si>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</si>
  <si>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</si>
  <si>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</si>
  <si>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</si>
  <si>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</si>
  <si>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</si>
  <si>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</si>
  <si>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</si>
  <si>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</si>
  <si>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</si>
  <si>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</si>
  <si>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</si>
  <si>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</si>
  <si>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</si>
  <si>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</si>
  <si>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</si>
  <si>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</si>
  <si>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</si>
  <si>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</si>
  <si>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</si>
  <si>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</si>
  <si>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</si>
  <si>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</si>
  <si>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</si>
  <si>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</si>
  <si>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</si>
  <si>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</si>
  <si>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</si>
  <si>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Geuzenveld-Slotermeer</t>
  </si>
  <si>
    <t>Westelijke Eilanden</t>
  </si>
  <si>
    <t>Droogbak</t>
  </si>
  <si>
    <t>Grachtengordel-West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</si>
  <si>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</si>
  <si>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</si>
  <si>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</si>
  <si>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</si>
  <si>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</si>
  <si>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</si>
  <si>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</si>
  <si>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</si>
  <si>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IJplein en Vogelbuurt</t>
  </si>
  <si>
    <t>Meeuwenlaan</t>
  </si>
  <si>
    <t>Hoogoorddreef</t>
  </si>
  <si>
    <t>1101 BE</t>
  </si>
  <si>
    <t>Holendrecht en Reigersbos</t>
  </si>
  <si>
    <t>Meerkerkdreef</t>
  </si>
  <si>
    <t>Apollobuurt</t>
  </si>
  <si>
    <t>Volewijck</t>
  </si>
  <si>
    <t>Van Diemenstraat</t>
  </si>
  <si>
    <t>1013 NH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</si>
  <si>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</si>
  <si>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</si>
  <si>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</si>
  <si>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</si>
  <si>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</si>
  <si>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</si>
  <si>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</si>
  <si>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</si>
  <si>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</si>
  <si>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Erasmuspark</t>
  </si>
  <si>
    <t>Erasmusgracht</t>
  </si>
  <si>
    <t>1055 BJ</t>
  </si>
  <si>
    <t>Waterlandpleinbuurt</t>
  </si>
  <si>
    <t>Willemspark</t>
  </si>
  <si>
    <t>Slotervaart</t>
  </si>
  <si>
    <t>Doctor C. Lelyplantsoen</t>
  </si>
  <si>
    <t>1181 XK</t>
  </si>
  <si>
    <t>Betondorp</t>
  </si>
  <si>
    <t>Zeeburgereiland en Nieuwe Diep</t>
  </si>
  <si>
    <t>President Kennedylaan</t>
  </si>
  <si>
    <t>1079 NK</t>
  </si>
  <si>
    <t>Grachtengordel-Zuid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</si>
  <si>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</si>
  <si>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</si>
  <si>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</si>
  <si>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</si>
  <si>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</si>
  <si>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</si>
  <si>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</si>
  <si>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</si>
  <si>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</si>
  <si>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</si>
  <si>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</si>
  <si>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</si>
  <si>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</si>
  <si>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</si>
  <si>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</si>
  <si>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</si>
  <si>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</si>
  <si>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</si>
  <si>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</si>
  <si>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</si>
  <si>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</si>
  <si>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</si>
  <si>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</si>
  <si>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</si>
  <si>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</si>
  <si>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</si>
  <si>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</si>
  <si>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</si>
  <si>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</si>
  <si>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</si>
  <si>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</si>
  <si>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</si>
  <si>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</si>
  <si>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</si>
  <si>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</si>
  <si>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</si>
  <si>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</si>
  <si>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</si>
  <si>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</si>
  <si>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</si>
  <si>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</si>
  <si>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</si>
  <si>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</si>
  <si>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</si>
  <si>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</si>
  <si>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</si>
  <si>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</si>
  <si>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Middelveldsche Akerpolder en Sloten</t>
  </si>
  <si>
    <t>Louwesweg</t>
  </si>
  <si>
    <t>De Weteringschans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</si>
  <si>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</si>
  <si>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</si>
  <si>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</si>
  <si>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</si>
  <si>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</si>
  <si>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</si>
  <si>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</si>
  <si>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</si>
  <si>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</si>
  <si>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</si>
  <si>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</si>
  <si>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</si>
  <si>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</si>
  <si>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</si>
  <si>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</si>
  <si>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</si>
  <si>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Van Baerlestraat</t>
  </si>
  <si>
    <t>Hoofddorppleinbuurt</t>
  </si>
  <si>
    <t>Waterland</t>
  </si>
  <si>
    <t>Utrechtsedwarsstraat</t>
  </si>
  <si>
    <t>Van Beuningenstraat</t>
  </si>
  <si>
    <t>127HS</t>
  </si>
  <si>
    <t>1051 XL</t>
  </si>
  <si>
    <t>Middenweg</t>
  </si>
  <si>
    <t>Helmersbuurt</t>
  </si>
  <si>
    <t>1018 AK</t>
  </si>
  <si>
    <t>Postjesweg</t>
  </si>
  <si>
    <t>1057 KE</t>
  </si>
  <si>
    <t>Akersluis</t>
  </si>
  <si>
    <t>1066 EZ</t>
  </si>
  <si>
    <t>Linnaeusstraat</t>
  </si>
  <si>
    <t>Vondelbuurt</t>
  </si>
  <si>
    <t>Stadhouderskade</t>
  </si>
  <si>
    <t>1054 ES</t>
  </si>
  <si>
    <t>Oosterpark</t>
  </si>
  <si>
    <t>Oude Pijp</t>
  </si>
  <si>
    <t>Osdorp-Midden</t>
  </si>
  <si>
    <t>Sloterweg</t>
  </si>
  <si>
    <t>Van Lennepbuurt</t>
  </si>
  <si>
    <t>Jacob van Lennepstraat</t>
  </si>
  <si>
    <t>Tuindorp Oostzaan</t>
  </si>
  <si>
    <t>Osdorp-Oost</t>
  </si>
  <si>
    <t>De Boelelaan</t>
  </si>
  <si>
    <t>Burgemeester de Vlugtlaan</t>
  </si>
  <si>
    <t>1063 BG</t>
  </si>
  <si>
    <t>Amsteldijk</t>
  </si>
  <si>
    <t>1079 LK</t>
  </si>
  <si>
    <t>Rozengracht</t>
  </si>
  <si>
    <t>1016 SZ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</si>
  <si>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</si>
  <si>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</si>
  <si>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</si>
  <si>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</si>
  <si>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</si>
  <si>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</si>
  <si>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</si>
  <si>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</si>
  <si>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</si>
  <si>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</si>
  <si>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</si>
  <si>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</si>
  <si>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</si>
  <si>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</si>
  <si>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</si>
  <si>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</si>
  <si>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</si>
  <si>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</si>
  <si>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</si>
  <si>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</si>
  <si>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</si>
  <si>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</si>
  <si>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</si>
  <si>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</si>
  <si>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</si>
  <si>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</si>
  <si>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</si>
  <si>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</si>
  <si>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</si>
  <si>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</si>
  <si>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</si>
  <si>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</si>
  <si>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</si>
  <si>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</si>
  <si>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</si>
  <si>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</si>
  <si>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</si>
  <si>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</si>
  <si>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</si>
  <si>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</si>
  <si>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</si>
  <si>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</si>
  <si>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</si>
  <si>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</si>
  <si>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</si>
  <si>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</si>
  <si>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</si>
  <si>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</si>
  <si>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</si>
  <si>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</si>
  <si>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</si>
  <si>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</si>
  <si>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</si>
  <si>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</si>
  <si>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</si>
  <si>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</si>
  <si>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</si>
  <si>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</si>
  <si>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</si>
  <si>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</si>
  <si>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</si>
  <si>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</si>
  <si>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</si>
  <si>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</si>
  <si>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</si>
  <si>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</si>
  <si>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</si>
  <si>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</si>
  <si>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</si>
  <si>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</si>
  <si>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</si>
  <si>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</si>
  <si>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</si>
  <si>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</si>
  <si>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</si>
  <si>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</si>
  <si>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</si>
  <si>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</si>
  <si>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</si>
  <si>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</si>
  <si>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</si>
  <si>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</si>
  <si>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</si>
  <si>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</si>
  <si>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</si>
  <si>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</si>
  <si>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</si>
  <si>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</si>
  <si>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</si>
  <si>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</si>
  <si>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</si>
  <si>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</si>
  <si>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</si>
  <si>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</si>
  <si>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</si>
  <si>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</si>
  <si>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</si>
  <si>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</si>
  <si>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Museumstraat</t>
  </si>
  <si>
    <t>Molenweg</t>
  </si>
  <si>
    <t>1182 CK</t>
  </si>
  <si>
    <t>Flevopark</t>
  </si>
  <si>
    <t>1095 KE</t>
  </si>
  <si>
    <t>Woestduinstraat</t>
  </si>
  <si>
    <t>1058 TE</t>
  </si>
  <si>
    <t>Vondelstraat</t>
  </si>
  <si>
    <t>1191 BD</t>
  </si>
  <si>
    <t>Elandsgracht</t>
  </si>
  <si>
    <t>1HS</t>
  </si>
  <si>
    <t>1071 AL</t>
  </si>
  <si>
    <t>Noordermarkt</t>
  </si>
  <si>
    <t>Ookmeerweg</t>
  </si>
  <si>
    <t>1067 SP</t>
  </si>
  <si>
    <t>Mosplein</t>
  </si>
  <si>
    <t>1032 JX</t>
  </si>
  <si>
    <t>De Krommerdt</t>
  </si>
  <si>
    <t>Burgemeester Haspelslaan</t>
  </si>
  <si>
    <t>1181 NC</t>
  </si>
  <si>
    <t>8b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</si>
  <si>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</si>
  <si>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</si>
  <si>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</si>
  <si>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</si>
  <si>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</si>
  <si>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</si>
  <si>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</si>
  <si>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</si>
  <si>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</si>
  <si>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</si>
  <si>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</si>
  <si>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</si>
  <si>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</si>
  <si>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</si>
  <si>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</si>
  <si>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</si>
  <si>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</si>
  <si>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</si>
  <si>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</si>
  <si>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</si>
  <si>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</si>
  <si>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</si>
  <si>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</si>
  <si>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</si>
  <si>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</si>
  <si>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</si>
  <si>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</si>
  <si>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</si>
  <si>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</si>
  <si>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</si>
  <si>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</si>
  <si>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</si>
  <si>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</si>
  <si>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</si>
  <si>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</si>
  <si>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</si>
  <si>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</si>
  <si>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</si>
  <si>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</si>
  <si>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</si>
  <si>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</si>
  <si>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</si>
  <si>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</si>
  <si>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August Allebéplein</t>
  </si>
  <si>
    <t>1062 AC</t>
  </si>
  <si>
    <t>55I</t>
  </si>
  <si>
    <t>1021 HT</t>
  </si>
  <si>
    <t>Ruisvoornlaan</t>
  </si>
  <si>
    <t>Bovenkerkerweg</t>
  </si>
  <si>
    <t>Eyckenstein</t>
  </si>
  <si>
    <t>1187 HV</t>
  </si>
  <si>
    <t>1187 XC</t>
  </si>
  <si>
    <t>Van Leijenberghlaan</t>
  </si>
  <si>
    <t>Orion</t>
  </si>
  <si>
    <t>1188 AM</t>
  </si>
  <si>
    <t>1082 DD</t>
  </si>
  <si>
    <t>1081 HV</t>
  </si>
  <si>
    <t>Van Boshuizenstraat</t>
  </si>
  <si>
    <t>Palestrinastraat</t>
  </si>
  <si>
    <t>Transvaalbuurt</t>
  </si>
  <si>
    <t>Oostelijk Halfrond</t>
  </si>
  <si>
    <t>1183 ES</t>
  </si>
  <si>
    <t>Doctor H. Colijnstraat</t>
  </si>
  <si>
    <t>1055 DT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</si>
  <si>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</si>
  <si>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</si>
  <si>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</si>
  <si>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</si>
  <si>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</si>
  <si>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</si>
  <si>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</si>
  <si>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</si>
  <si>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</si>
  <si>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</si>
  <si>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</si>
  <si>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</si>
  <si>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</si>
  <si>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</si>
  <si>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</si>
  <si>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</si>
  <si>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</si>
  <si>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</si>
  <si>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</si>
  <si>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</si>
  <si>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</si>
  <si>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33-34</t>
  </si>
  <si>
    <t>1112 XC</t>
  </si>
  <si>
    <t>Abe Lenstralaan</t>
  </si>
  <si>
    <t>1067 MV</t>
  </si>
  <si>
    <t>Burgemeester Eliasstraat</t>
  </si>
  <si>
    <t>1063 EX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</si>
  <si>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</si>
  <si>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</si>
  <si>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</si>
  <si>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</si>
  <si>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</si>
  <si>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</si>
  <si>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</si>
  <si>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</si>
  <si>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</si>
  <si>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</si>
  <si>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</si>
  <si>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</si>
  <si>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</si>
  <si>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</si>
  <si>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</si>
  <si>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</si>
  <si>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</si>
  <si>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</si>
  <si>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</si>
  <si>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</si>
  <si>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</si>
  <si>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</si>
  <si>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</si>
  <si>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</si>
  <si>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</si>
  <si>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</si>
  <si>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</si>
  <si>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</si>
  <si>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</si>
  <si>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</si>
  <si>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</si>
  <si>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</si>
  <si>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</si>
  <si>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</si>
  <si>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</si>
  <si>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</si>
  <si>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</si>
  <si>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</si>
  <si>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</si>
  <si>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</si>
  <si>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</si>
  <si>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</si>
  <si>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</si>
  <si>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</si>
  <si>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</si>
  <si>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</si>
  <si>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</si>
  <si>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</si>
  <si>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</si>
  <si>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</si>
  <si>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</si>
  <si>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</si>
  <si>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</si>
  <si>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</si>
  <si>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</si>
  <si>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</si>
  <si>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</si>
  <si>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</si>
  <si>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</si>
  <si>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</si>
  <si>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</si>
  <si>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</si>
  <si>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</si>
  <si>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</si>
  <si>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</si>
  <si>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</si>
  <si>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</si>
  <si>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</si>
  <si>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Isabella Richaardsstraat</t>
  </si>
  <si>
    <t>1103 MH</t>
  </si>
  <si>
    <t>Centrale Markt</t>
  </si>
  <si>
    <t>Waterbaan</t>
  </si>
  <si>
    <t>1051 PL</t>
  </si>
  <si>
    <t>Baarsjesweg</t>
  </si>
  <si>
    <t>1057 HR</t>
  </si>
  <si>
    <t>Zamenhofstraat</t>
  </si>
  <si>
    <t>335II</t>
  </si>
  <si>
    <t>1061 XS</t>
  </si>
  <si>
    <t>Albardagracht</t>
  </si>
  <si>
    <t>1067 DZ</t>
  </si>
  <si>
    <t>Westermarkt</t>
  </si>
  <si>
    <t>1016 DL</t>
  </si>
  <si>
    <t>Van Heuven Goedhartlaan</t>
  </si>
  <si>
    <t>1181 LA</t>
  </si>
  <si>
    <t>Bundlaan</t>
  </si>
  <si>
    <t>1031 KA</t>
  </si>
  <si>
    <t>Rubensstraat</t>
  </si>
  <si>
    <t>26III</t>
  </si>
  <si>
    <t>1077 MR</t>
  </si>
  <si>
    <t>Van der Pekstraat</t>
  </si>
  <si>
    <t>118HS</t>
  </si>
  <si>
    <t>1031 EH</t>
  </si>
  <si>
    <t>Frederik Hendrikbuurt</t>
  </si>
  <si>
    <t>Eerste Marnixplantsoen</t>
  </si>
  <si>
    <t>1015 ZA</t>
  </si>
  <si>
    <t>Javaplein</t>
  </si>
  <si>
    <t>1095 CJ</t>
  </si>
  <si>
    <t>Westerduinenstraat</t>
  </si>
  <si>
    <t>1024 GN</t>
  </si>
  <si>
    <t>Plantage Middenlaan</t>
  </si>
  <si>
    <t>1018 DC</t>
  </si>
  <si>
    <t>Kattenlaan</t>
  </si>
  <si>
    <t>1054 KA</t>
  </si>
  <si>
    <t>Christoffel Plantijnpad</t>
  </si>
  <si>
    <t>1065 AX</t>
  </si>
  <si>
    <t>Tuindorp Nieuwendam</t>
  </si>
  <si>
    <t>Ilpendammerstraat</t>
  </si>
  <si>
    <t>1023 AS</t>
  </si>
  <si>
    <t>Zaaiersweg</t>
  </si>
  <si>
    <t>1097 ST</t>
  </si>
  <si>
    <t>Veeteeltstraat</t>
  </si>
  <si>
    <t>1097 XA</t>
  </si>
  <si>
    <t>IJburg West</t>
  </si>
  <si>
    <t>Paul Hufkade</t>
  </si>
  <si>
    <t>Speelweide</t>
  </si>
  <si>
    <t>1182 AD</t>
  </si>
  <si>
    <t>Troepiaalsingel</t>
  </si>
  <si>
    <t>Hoogoord</t>
  </si>
  <si>
    <t>1102 CE</t>
  </si>
  <si>
    <t>1095 KK</t>
  </si>
  <si>
    <t>1181 ZJ</t>
  </si>
  <si>
    <t>219I</t>
  </si>
  <si>
    <t>1056 JP</t>
  </si>
  <si>
    <t>Schinkelbuurt</t>
  </si>
  <si>
    <t>Schinkelkade</t>
  </si>
  <si>
    <t>1075 VM</t>
  </si>
  <si>
    <t>Sint Jorisstraat</t>
  </si>
  <si>
    <t>1017 BC</t>
  </si>
  <si>
    <t>Brigantijnkade</t>
  </si>
  <si>
    <t>Louise Marie Loeberplantsoen</t>
  </si>
  <si>
    <t>Baldwinstraat</t>
  </si>
  <si>
    <t>1069 NH</t>
  </si>
  <si>
    <t>Heesterveld</t>
  </si>
  <si>
    <t>1102 SB</t>
  </si>
  <si>
    <t>Ceramplein</t>
  </si>
  <si>
    <t>1095 BT</t>
  </si>
  <si>
    <t>Frederiksplein</t>
  </si>
  <si>
    <t>1017 XL</t>
  </si>
  <si>
    <t>Fregelaan</t>
  </si>
  <si>
    <t>1062 KL</t>
  </si>
  <si>
    <t>1071 BB</t>
  </si>
  <si>
    <t>Djakartaterras</t>
  </si>
  <si>
    <t>1095 DC</t>
  </si>
  <si>
    <t>Theophile de Bockstraat</t>
  </si>
  <si>
    <t>15HS</t>
  </si>
  <si>
    <t>1058 TV</t>
  </si>
  <si>
    <t>1013 ZX</t>
  </si>
  <si>
    <t>Nieuwe Achtergracht</t>
  </si>
  <si>
    <t>1018 WV</t>
  </si>
  <si>
    <t>1017 WH</t>
  </si>
  <si>
    <t>Willem Witsenstraat</t>
  </si>
  <si>
    <t>1077 AZ</t>
  </si>
  <si>
    <t>Hanedastraat</t>
  </si>
  <si>
    <t>1043 DH</t>
  </si>
  <si>
    <t>Holendrechtplein</t>
  </si>
  <si>
    <t>1106 LP</t>
  </si>
  <si>
    <t>Nieuwpoortkade</t>
  </si>
  <si>
    <t>1055 RX</t>
  </si>
  <si>
    <t>Dam</t>
  </si>
  <si>
    <t>1012 JS</t>
  </si>
  <si>
    <t>Nieuwe Westerdokstraat</t>
  </si>
  <si>
    <t>Zwarte Pad</t>
  </si>
  <si>
    <t>1069 MN</t>
  </si>
  <si>
    <t>1097 BS</t>
  </si>
  <si>
    <t>Wg-Plein</t>
  </si>
  <si>
    <t>1054 RA</t>
  </si>
  <si>
    <t>Australiëhavenweg</t>
  </si>
  <si>
    <t>Aanloop</t>
  </si>
  <si>
    <t>1183 SZ</t>
  </si>
  <si>
    <t>Weteringschans</t>
  </si>
  <si>
    <t>1017 XJ</t>
  </si>
  <si>
    <t>Eleanor Rooseveltlaan</t>
  </si>
  <si>
    <t>1183 CC</t>
  </si>
  <si>
    <t>Grasweg</t>
  </si>
  <si>
    <t>1031 HX</t>
  </si>
  <si>
    <t>Rijksstraatweg</t>
  </si>
  <si>
    <t>1115 AP</t>
  </si>
  <si>
    <t>D.J. Den Hartoglaan</t>
  </si>
  <si>
    <t>1111 RC</t>
  </si>
  <si>
    <t>Johan van Hasseltweg</t>
  </si>
  <si>
    <t>1021 KN</t>
  </si>
  <si>
    <t>2C</t>
  </si>
  <si>
    <t>1092 CK</t>
  </si>
  <si>
    <t>President Allendelaan</t>
  </si>
  <si>
    <t>1064 GW</t>
  </si>
  <si>
    <t>Riekerweg</t>
  </si>
  <si>
    <t>1066 BT</t>
  </si>
  <si>
    <t>Kantershof</t>
  </si>
  <si>
    <t>1104 GL</t>
  </si>
  <si>
    <t>Jan van Galenstraat</t>
  </si>
  <si>
    <t>210III</t>
  </si>
  <si>
    <t>1056 CK</t>
  </si>
  <si>
    <t>Da Costabuurt</t>
  </si>
  <si>
    <t>Kwakersplein</t>
  </si>
  <si>
    <t>9III</t>
  </si>
  <si>
    <t>1053 TZ</t>
  </si>
  <si>
    <t>Touwslagerstraat</t>
  </si>
  <si>
    <t>1013 DL</t>
  </si>
  <si>
    <t>5J</t>
  </si>
  <si>
    <t>1181 ZG</t>
  </si>
  <si>
    <t>64HS</t>
  </si>
  <si>
    <t>1092 AR</t>
  </si>
  <si>
    <t>Prins Mauritslaan</t>
  </si>
  <si>
    <t>14B</t>
  </si>
  <si>
    <t>1111 ZE</t>
  </si>
  <si>
    <t>Weesperstraat</t>
  </si>
  <si>
    <t>1112 AP</t>
  </si>
  <si>
    <t>Ruysdaelkade</t>
  </si>
  <si>
    <t>75II</t>
  </si>
  <si>
    <t>1072 AL</t>
  </si>
  <si>
    <t>Sloterdijk</t>
  </si>
  <si>
    <t>Molenwerf</t>
  </si>
  <si>
    <t>1014 AG</t>
  </si>
  <si>
    <t>Klaas Katerstraat</t>
  </si>
  <si>
    <t>1069 RT</t>
  </si>
  <si>
    <t>ワーテルケリングパト</t>
  </si>
  <si>
    <t>1095 AN</t>
  </si>
  <si>
    <t>Binnenweg</t>
  </si>
  <si>
    <t>1191 AA</t>
  </si>
  <si>
    <t>1066 CA</t>
  </si>
  <si>
    <t>7I</t>
  </si>
  <si>
    <t>1053 HA</t>
  </si>
  <si>
    <t>Kabelgaststraat</t>
  </si>
  <si>
    <t>1033 DR</t>
  </si>
  <si>
    <t>Weesperplein</t>
  </si>
  <si>
    <t>4D</t>
  </si>
  <si>
    <t>1018 XA</t>
  </si>
  <si>
    <t>Tussen Meer</t>
  </si>
  <si>
    <t>Sniep</t>
  </si>
  <si>
    <t>1112 AG</t>
  </si>
  <si>
    <t>Jaagpad</t>
  </si>
  <si>
    <t>1111 RP</t>
  </si>
  <si>
    <t>Provincialeweg</t>
  </si>
  <si>
    <t>1103 SB</t>
  </si>
  <si>
    <t>Stammerdijk</t>
  </si>
  <si>
    <t>1112 AB</t>
  </si>
  <si>
    <t>Beukenhorst</t>
  </si>
  <si>
    <t>1112 BH</t>
  </si>
  <si>
    <t>Ben Websterstraat</t>
  </si>
  <si>
    <t>1066 GT</t>
  </si>
  <si>
    <t>Bijlmerplein</t>
  </si>
  <si>
    <t>• 1102 MV</t>
  </si>
  <si>
    <t>Jacob van Weesenbekestraat</t>
  </si>
  <si>
    <t>1067 PD</t>
  </si>
  <si>
    <t>1082 SB</t>
  </si>
  <si>
    <t>Dorpsplein</t>
  </si>
  <si>
    <t>1115 CX</t>
  </si>
  <si>
    <t>Dostojevskisingel</t>
  </si>
  <si>
    <t>1102 XM</t>
  </si>
  <si>
    <t>Nassaukade</t>
  </si>
  <si>
    <t>Henri Dunantstraat</t>
  </si>
  <si>
    <t>Bickerswerf</t>
  </si>
  <si>
    <t>1013 KX</t>
  </si>
  <si>
    <t>Burgemeester Vening Meineszlaan</t>
  </si>
  <si>
    <t>1063 BC</t>
  </si>
  <si>
    <t>Parklaan</t>
  </si>
  <si>
    <t>1182 GK</t>
  </si>
  <si>
    <t>Willem Augustinstraat</t>
  </si>
  <si>
    <t>Bessemerstraat</t>
  </si>
  <si>
    <t>1097 AM</t>
  </si>
  <si>
    <t>Plantage Kerklaan</t>
  </si>
  <si>
    <t>1018 CZ</t>
  </si>
  <si>
    <t>Escapade</t>
  </si>
  <si>
    <t>1183 NM</t>
  </si>
  <si>
    <t>1055 NH</t>
  </si>
  <si>
    <t>Colenbranderhof</t>
  </si>
  <si>
    <t>1065 BG</t>
  </si>
  <si>
    <t>Europaplein</t>
  </si>
  <si>
    <t>1078 GZ</t>
  </si>
  <si>
    <t>Tolhuisweg</t>
  </si>
  <si>
    <t>Liergouw</t>
  </si>
  <si>
    <t>1026 BW</t>
  </si>
  <si>
    <t>1066 CB</t>
  </si>
  <si>
    <t>Pier Panderstraat</t>
  </si>
  <si>
    <t>10HS</t>
  </si>
  <si>
    <t>1067 ZZ</t>
  </si>
  <si>
    <t>J. Drijverweg</t>
  </si>
  <si>
    <t>1025 BH</t>
  </si>
  <si>
    <t>Minervalaan</t>
  </si>
  <si>
    <t>1025 GB</t>
  </si>
  <si>
    <t>2E</t>
  </si>
  <si>
    <t>1018 DD</t>
  </si>
  <si>
    <t>Professor E.M. Meijerslaan</t>
  </si>
  <si>
    <t>1183 AV</t>
  </si>
  <si>
    <t>Gosschalklaan</t>
  </si>
  <si>
    <t>1014 DC</t>
  </si>
  <si>
    <t>Olympisch Stadion</t>
  </si>
  <si>
    <t>Cas Oorthuyskade</t>
  </si>
  <si>
    <t>IJdoornlaan</t>
  </si>
  <si>
    <t>Cornelis Lelylaan</t>
  </si>
  <si>
    <t>1065 CN</t>
  </si>
  <si>
    <t>Prinses Irenelaan</t>
  </si>
  <si>
    <t>1182 BJ</t>
  </si>
  <si>
    <t>Kruitberg</t>
  </si>
  <si>
    <t>5029A</t>
  </si>
  <si>
    <t>1104 CA</t>
  </si>
  <si>
    <t>Insulindeweg</t>
  </si>
  <si>
    <t>Kingsfordweg</t>
  </si>
  <si>
    <t>1043 GP</t>
  </si>
  <si>
    <t>Arlandaweg</t>
  </si>
  <si>
    <t>Westerdok</t>
  </si>
  <si>
    <t>1013 BH</t>
  </si>
  <si>
    <t>10C</t>
  </si>
  <si>
    <t>1016 TV</t>
  </si>
  <si>
    <t>Jan Postmahof</t>
  </si>
  <si>
    <t>1063 XC</t>
  </si>
  <si>
    <t>1015 NA</t>
  </si>
  <si>
    <t>Nieuwe Kalfjeslaan</t>
  </si>
  <si>
    <t>1182 AA</t>
  </si>
  <si>
    <t>Overdiemerweg</t>
  </si>
  <si>
    <t>1111 PN</t>
  </si>
  <si>
    <t>Pa Verkuijllaan</t>
  </si>
  <si>
    <t>1171 EE</t>
  </si>
  <si>
    <t>Krulslaplantsoen</t>
  </si>
  <si>
    <t>22-24</t>
  </si>
  <si>
    <t>1104 KK</t>
  </si>
  <si>
    <t>Klinkerweg</t>
  </si>
  <si>
    <t>1033 PK</t>
  </si>
  <si>
    <t>Westelijk Halfrond</t>
  </si>
  <si>
    <t>1183 HN</t>
  </si>
  <si>
    <t>Louis Bouwmeesterstraat</t>
  </si>
  <si>
    <t>1065 LG</t>
  </si>
  <si>
    <t>Dorpsweg Ransdorp</t>
  </si>
  <si>
    <t>1028 BL</t>
  </si>
  <si>
    <t>Paalbergweg</t>
  </si>
  <si>
    <t>1105 AG</t>
  </si>
  <si>
    <t>Hugo de Vrieslaan</t>
  </si>
  <si>
    <t>Heggerankweg</t>
  </si>
  <si>
    <t>1032 JC</t>
  </si>
  <si>
    <t>Overtoomse Sluis</t>
  </si>
  <si>
    <t>6B</t>
  </si>
  <si>
    <t>Jacob Van Lennepkade</t>
  </si>
  <si>
    <t>1111 HL</t>
  </si>
  <si>
    <t>Keizer Karelweg</t>
  </si>
  <si>
    <t>1181 RJ</t>
  </si>
  <si>
    <t>Oranjebaan</t>
  </si>
  <si>
    <t>Grubbehoeve</t>
  </si>
  <si>
    <t>1103 GG</t>
  </si>
  <si>
    <t>1018 EM</t>
  </si>
  <si>
    <t>Van Het Hofflaan</t>
  </si>
  <si>
    <t>1097 EP</t>
  </si>
  <si>
    <t>Admiraal de Ruijterweg</t>
  </si>
  <si>
    <t>1056 GJ</t>
  </si>
  <si>
    <t>Barbara Strozzilaan</t>
  </si>
  <si>
    <t>1112 AN</t>
  </si>
  <si>
    <t>Ardennenlaan</t>
  </si>
  <si>
    <t>1066 SE</t>
  </si>
  <si>
    <t>Annie M.G. Schmidtstraat</t>
  </si>
  <si>
    <t>1011 DH</t>
  </si>
  <si>
    <t>1076 CV</t>
  </si>
  <si>
    <t>Meer en Vaart</t>
  </si>
  <si>
    <t>Amsterdamse Baan</t>
  </si>
  <si>
    <t>Jan Thoméepad</t>
  </si>
  <si>
    <t>1034 ZP</t>
  </si>
  <si>
    <t>Holterbergweg</t>
  </si>
  <si>
    <t>Blomwijckerpad</t>
  </si>
  <si>
    <t>1068 DX</t>
  </si>
  <si>
    <t>1012 AA</t>
  </si>
  <si>
    <t>Remmerdenplein</t>
  </si>
  <si>
    <t>1106 AK</t>
  </si>
  <si>
    <t>73II</t>
  </si>
  <si>
    <t>1078 GX</t>
  </si>
  <si>
    <t>Churchill-laan</t>
  </si>
  <si>
    <t>174I</t>
  </si>
  <si>
    <t>1078 ES</t>
  </si>
  <si>
    <t>1012 NP</t>
  </si>
  <si>
    <t>Kramatweg</t>
  </si>
  <si>
    <t>35B</t>
  </si>
  <si>
    <t>1095 JS</t>
  </si>
  <si>
    <t>Handelsweg</t>
  </si>
  <si>
    <t>1181 ZA</t>
  </si>
  <si>
    <t>Roepie Kruizestraat</t>
  </si>
  <si>
    <t>Kuinderstraat</t>
  </si>
  <si>
    <t>1079 DH</t>
  </si>
  <si>
    <t>Lauriergracht</t>
  </si>
  <si>
    <t>86V</t>
  </si>
  <si>
    <t>1016 RM</t>
  </si>
  <si>
    <t>Lijnbaansgracht</t>
  </si>
  <si>
    <t>234A</t>
  </si>
  <si>
    <t>1017 PH</t>
  </si>
  <si>
    <t>Contactweg</t>
  </si>
  <si>
    <t>1014 AN</t>
  </si>
  <si>
    <t>Lumièrestraat</t>
  </si>
  <si>
    <t>87-117</t>
  </si>
  <si>
    <t>1087 JA</t>
  </si>
  <si>
    <t>Oostenburgervoorstraat</t>
  </si>
  <si>
    <t>1018 MR</t>
  </si>
  <si>
    <t>1079 LL</t>
  </si>
  <si>
    <t>Wolbrantskerkweg</t>
  </si>
  <si>
    <t>Oudeschans</t>
  </si>
  <si>
    <t>1011 KX</t>
  </si>
  <si>
    <t>Stadstuinen</t>
  </si>
  <si>
    <t>1181 VT</t>
  </si>
  <si>
    <t>Cabotstraat</t>
  </si>
  <si>
    <t>6II</t>
  </si>
  <si>
    <t>1057 VR</t>
  </si>
  <si>
    <t>Theodorus Dobbestraat</t>
  </si>
  <si>
    <t>132III</t>
  </si>
  <si>
    <t>1063 CA</t>
  </si>
  <si>
    <t>Floraweg</t>
  </si>
  <si>
    <t>1032 ZC</t>
  </si>
  <si>
    <t>Nieuwe Batavierstraat</t>
  </si>
  <si>
    <t>1011 LK</t>
  </si>
  <si>
    <t>Domselaerstraat</t>
  </si>
  <si>
    <t>1093 MB</t>
  </si>
  <si>
    <t>Van Suchtelen van de Haarestraat</t>
  </si>
  <si>
    <t>128III</t>
  </si>
  <si>
    <t>1068 GZ</t>
  </si>
  <si>
    <t>Paul Scholtenstraat</t>
  </si>
  <si>
    <t>1063 NH</t>
  </si>
  <si>
    <t>5a</t>
  </si>
  <si>
    <t>1097 BM</t>
  </si>
  <si>
    <t>Krommeniestraat</t>
  </si>
  <si>
    <t>1013 XH</t>
  </si>
  <si>
    <t>Hobbemastraat</t>
  </si>
  <si>
    <t>1071 XZ</t>
  </si>
  <si>
    <t>1083 AB</t>
  </si>
  <si>
    <t>Barcelonaplein</t>
  </si>
  <si>
    <t>1019 LZ</t>
  </si>
  <si>
    <t>1064 NP</t>
  </si>
  <si>
    <t>18HS</t>
  </si>
  <si>
    <t>1092 AG</t>
  </si>
  <si>
    <t>Kalfjeslaan</t>
  </si>
  <si>
    <t>1083 AA</t>
  </si>
  <si>
    <t>Hemsterhuisstraat</t>
  </si>
  <si>
    <t>1065 JX</t>
  </si>
  <si>
    <t>De Punt</t>
  </si>
  <si>
    <t>1069 EA</t>
  </si>
  <si>
    <t>Van Reigersbergenstraat</t>
  </si>
  <si>
    <t>1052 WS</t>
  </si>
  <si>
    <t>1052 WL</t>
  </si>
  <si>
    <t>1052 WN</t>
  </si>
  <si>
    <t>Saskia van Uylenburgweg</t>
  </si>
  <si>
    <t>1183 DK</t>
  </si>
  <si>
    <t>1052 WG</t>
  </si>
  <si>
    <t>Johan Braakensiekhof</t>
  </si>
  <si>
    <t>1068 KK</t>
  </si>
  <si>
    <t>Anton Schleperspad</t>
  </si>
  <si>
    <t>1066 BV</t>
  </si>
  <si>
    <t>Warmoesstraat</t>
  </si>
  <si>
    <t>149III</t>
  </si>
  <si>
    <t>1012 JC</t>
  </si>
  <si>
    <t>Tervurenpad</t>
  </si>
  <si>
    <t>Waterlandplein</t>
  </si>
  <si>
    <t>1024 LX</t>
  </si>
  <si>
    <t>Adelaarsweg</t>
  </si>
  <si>
    <t>1022 CB</t>
  </si>
  <si>
    <t>1021 JL</t>
  </si>
  <si>
    <t>Jean Desmetstraat</t>
  </si>
  <si>
    <t>437D</t>
  </si>
  <si>
    <t>1023 BM</t>
  </si>
  <si>
    <t>Marskramer</t>
  </si>
  <si>
    <t>1188 DV</t>
  </si>
  <si>
    <t>Aalsmeerderweg</t>
  </si>
  <si>
    <t>417-423</t>
  </si>
  <si>
    <t>Wezer</t>
  </si>
  <si>
    <t>1186 LK</t>
  </si>
  <si>
    <t>1432 EB</t>
  </si>
  <si>
    <t>Kringloop</t>
  </si>
  <si>
    <t>1186 HK</t>
  </si>
  <si>
    <t>Sportlaan</t>
  </si>
  <si>
    <t>Landtong</t>
  </si>
  <si>
    <t>1186 GP</t>
  </si>
  <si>
    <t>Bosboom Toussaintlaan</t>
  </si>
  <si>
    <t>Noorddammerlaan</t>
  </si>
  <si>
    <t>Lindenlaan</t>
  </si>
  <si>
    <t>1185 LG</t>
  </si>
  <si>
    <t>Haagbeuklaan</t>
  </si>
  <si>
    <t>1185 KK</t>
  </si>
  <si>
    <t>Augustinuspark</t>
  </si>
  <si>
    <t>1185 CN</t>
  </si>
  <si>
    <t>Bosbaan</t>
  </si>
  <si>
    <t>1182 AG</t>
  </si>
  <si>
    <t>Hagedoornplein</t>
  </si>
  <si>
    <t>1031 BV</t>
  </si>
  <si>
    <t>1081 JK</t>
  </si>
  <si>
    <t>Noordhollandstraat</t>
  </si>
  <si>
    <t>1185 XB</t>
  </si>
  <si>
    <t>Korianderlaan</t>
  </si>
  <si>
    <t>Snoekbaarsstraat</t>
  </si>
  <si>
    <t>61-63</t>
  </si>
  <si>
    <t>Ina Boudier Bakkerlaan</t>
  </si>
  <si>
    <t>1187 WR</t>
  </si>
  <si>
    <t>Turfschip</t>
  </si>
  <si>
    <t>1186 XZ</t>
  </si>
  <si>
    <t>81R</t>
  </si>
  <si>
    <t>Asserring</t>
  </si>
  <si>
    <t>1187 KL</t>
  </si>
  <si>
    <t>Westwijkplein</t>
  </si>
  <si>
    <t>1187 LS</t>
  </si>
  <si>
    <t>Sacharovlaan</t>
  </si>
  <si>
    <t>1187 RG</t>
  </si>
  <si>
    <t>Grote Beer</t>
  </si>
  <si>
    <t>1188 BB</t>
  </si>
  <si>
    <t>Betsy Perklaan</t>
  </si>
  <si>
    <t>1187 PP</t>
  </si>
  <si>
    <t>1185 XE</t>
  </si>
  <si>
    <t>1186 HD</t>
  </si>
  <si>
    <t>Marketentster</t>
  </si>
  <si>
    <t>1188 DG</t>
  </si>
  <si>
    <t>Langs de Akker</t>
  </si>
  <si>
    <t>1186 DA</t>
  </si>
  <si>
    <t>Groenhof</t>
  </si>
  <si>
    <t>Van der Hooplaan</t>
  </si>
  <si>
    <t>Maarten Lutherweg</t>
  </si>
  <si>
    <t>1185 AL</t>
  </si>
  <si>
    <t>Populierenlaan</t>
  </si>
  <si>
    <t>1187 AG</t>
  </si>
  <si>
    <t>Kruitmolen</t>
  </si>
  <si>
    <t>1184 VX</t>
  </si>
  <si>
    <t>1185 NJ</t>
  </si>
  <si>
    <t>Laan van Langerhuize</t>
  </si>
  <si>
    <t>Groenelaan</t>
  </si>
  <si>
    <t>Benderslaan</t>
  </si>
  <si>
    <t>Handweg</t>
  </si>
  <si>
    <t>1185 TV</t>
  </si>
  <si>
    <t>1186 AA</t>
  </si>
  <si>
    <t>Kleine Noorddijk</t>
  </si>
  <si>
    <t>1187 NZ</t>
  </si>
  <si>
    <t>De Cuserstraat</t>
  </si>
  <si>
    <t>1081 CN</t>
  </si>
  <si>
    <t>Daelenbroek</t>
  </si>
  <si>
    <t>1082 AA</t>
  </si>
  <si>
    <t>Reimersbeek</t>
  </si>
  <si>
    <t>1082 AG</t>
  </si>
  <si>
    <t>Bosbaanweg</t>
  </si>
  <si>
    <t>1182 DA</t>
  </si>
  <si>
    <t>910HS</t>
  </si>
  <si>
    <t>1081 JN</t>
  </si>
  <si>
    <t>Nederhoven</t>
  </si>
  <si>
    <t>1083 AM</t>
  </si>
  <si>
    <t>Van Heenvlietlaan</t>
  </si>
  <si>
    <t>1083 CL</t>
  </si>
  <si>
    <t>14-15</t>
  </si>
  <si>
    <t>Wildenborch</t>
  </si>
  <si>
    <t>1082 KC</t>
  </si>
  <si>
    <t>Willem van Weldammelaan</t>
  </si>
  <si>
    <t>1082 LT</t>
  </si>
  <si>
    <t>Buitenveldertselaan</t>
  </si>
  <si>
    <t>1081 AA</t>
  </si>
  <si>
    <t>Baden Powellweg</t>
  </si>
  <si>
    <t>1069 LB</t>
  </si>
  <si>
    <t>1075 XL</t>
  </si>
  <si>
    <t>Reimerswaalstraat</t>
  </si>
  <si>
    <t>1F1</t>
  </si>
  <si>
    <t>1069 AE</t>
  </si>
  <si>
    <t>Kinkerbuurt</t>
  </si>
  <si>
    <t>Bellamystraat</t>
  </si>
  <si>
    <t>1053 BE</t>
  </si>
  <si>
    <t>61III</t>
  </si>
  <si>
    <t>1052 ST</t>
  </si>
  <si>
    <t>Sarphatistraat</t>
  </si>
  <si>
    <t>1018 DH</t>
  </si>
  <si>
    <t>Stationsplein Zuid-West</t>
  </si>
  <si>
    <t>961-963</t>
  </si>
  <si>
    <t>Distelweg</t>
  </si>
  <si>
    <t>1031 HD</t>
  </si>
  <si>
    <t>Tugelaweg</t>
  </si>
  <si>
    <t>111-112</t>
  </si>
  <si>
    <t>1091 VW</t>
  </si>
  <si>
    <t>Volendammerweg</t>
  </si>
  <si>
    <t>1027 EA</t>
  </si>
  <si>
    <t>C. van Eesterenlaan</t>
  </si>
  <si>
    <t>Oostelijke Handelskade</t>
  </si>
  <si>
    <t>1019 DN</t>
  </si>
  <si>
    <t>Elckerlijcstraat</t>
  </si>
  <si>
    <t>1055 AK</t>
  </si>
  <si>
    <t>Zuiderzeeweg</t>
  </si>
  <si>
    <t>46A</t>
  </si>
  <si>
    <t>1095 KJ</t>
  </si>
  <si>
    <t>Loosdrechtdreef</t>
  </si>
  <si>
    <t>1108 AZ</t>
  </si>
  <si>
    <t>1065 KC</t>
  </si>
  <si>
    <t>Dolingadreef</t>
  </si>
  <si>
    <t>1102 WT</t>
  </si>
  <si>
    <t>Forintplantsoen</t>
  </si>
  <si>
    <t>1060 SK</t>
  </si>
  <si>
    <t>Jan Olphert Vaillantlaan</t>
  </si>
  <si>
    <t>1086 XZ</t>
  </si>
  <si>
    <t>Cort van der Lindenkade</t>
  </si>
  <si>
    <t>1067 LL</t>
  </si>
  <si>
    <t>1111 PP</t>
  </si>
  <si>
    <t>Wolfert van Borsselenweg</t>
  </si>
  <si>
    <t>1181 PJ</t>
  </si>
  <si>
    <t>1067 CP</t>
  </si>
  <si>
    <t>Seranggracht</t>
  </si>
  <si>
    <t>1019 PM</t>
  </si>
  <si>
    <t>Piet Heinkade</t>
  </si>
  <si>
    <t>1019 BR</t>
  </si>
  <si>
    <t>Dijkmanshuizenstraat</t>
  </si>
  <si>
    <t>229-230</t>
  </si>
  <si>
    <t>Lamonggracht</t>
  </si>
  <si>
    <t>1019 RE</t>
  </si>
  <si>
    <t>1014 AE</t>
  </si>
  <si>
    <t>Schouw</t>
  </si>
  <si>
    <t>1113 HZ</t>
  </si>
  <si>
    <t>Hullenbergweg</t>
  </si>
  <si>
    <t>1101 CG</t>
  </si>
  <si>
    <t>Vliegtuigstraat</t>
  </si>
  <si>
    <t>1059 CL</t>
  </si>
  <si>
    <t>Govert Flinckstraat</t>
  </si>
  <si>
    <t>193B</t>
  </si>
  <si>
    <t>1073 BV</t>
  </si>
  <si>
    <t>Rembrandtweg</t>
  </si>
  <si>
    <t>1181 GV</t>
  </si>
  <si>
    <t>Jeanne d'Arclaan</t>
  </si>
  <si>
    <t>1183 AZ</t>
  </si>
  <si>
    <t>Eerste Sweelinckstraat</t>
  </si>
  <si>
    <t>1073 CK</t>
  </si>
  <si>
    <t>Karel Klinkenbergstraat</t>
  </si>
  <si>
    <t>1061 AM</t>
  </si>
  <si>
    <t>Houthavens</t>
  </si>
  <si>
    <t>Haparandadam</t>
  </si>
  <si>
    <t>1013 AK</t>
  </si>
  <si>
    <t>1025 PX</t>
  </si>
  <si>
    <t>Zwanebloemlaan</t>
  </si>
  <si>
    <t>1087 KE</t>
  </si>
  <si>
    <t>Van Tuyll van Serooskerkenplein</t>
  </si>
  <si>
    <t>54III</t>
  </si>
  <si>
    <t>1076 NC</t>
  </si>
  <si>
    <t>Pontanusstraat</t>
  </si>
  <si>
    <t>1093 SH</t>
  </si>
  <si>
    <t>Kraaiennest</t>
  </si>
  <si>
    <t>1104 CE</t>
  </si>
  <si>
    <t>Joris van Den Berghweg</t>
  </si>
  <si>
    <t>1067 HP</t>
  </si>
  <si>
    <t>Maarten Jansz Kosterstraat</t>
  </si>
  <si>
    <t>22I</t>
  </si>
  <si>
    <t>1017 VZ</t>
  </si>
  <si>
    <t>Rode Kruisstraat</t>
  </si>
  <si>
    <t>1025 KM</t>
  </si>
  <si>
    <t>Stuurmankade</t>
  </si>
  <si>
    <t>1019 WD</t>
  </si>
  <si>
    <t>33HS</t>
  </si>
  <si>
    <t>1097 EE</t>
  </si>
  <si>
    <t>227-229</t>
  </si>
  <si>
    <t>1025 LK</t>
  </si>
  <si>
    <t>Emmaplein</t>
  </si>
  <si>
    <t>1181 BP</t>
  </si>
  <si>
    <t>Europaboulevard</t>
  </si>
  <si>
    <t>1083 AD</t>
  </si>
  <si>
    <t>Tt. Neveritaweg</t>
  </si>
  <si>
    <t>Jollemanhof</t>
  </si>
  <si>
    <t>1019 GW</t>
  </si>
  <si>
    <t>Ruys de Beerenbrouckstraat</t>
  </si>
  <si>
    <t>1067 BP</t>
  </si>
  <si>
    <t>Nachtwachtlaan</t>
  </si>
  <si>
    <t>1058 EB</t>
  </si>
  <si>
    <t>1181 GK</t>
  </si>
  <si>
    <t>Bernard Kochstraat</t>
  </si>
  <si>
    <t>Westerdoksplein</t>
  </si>
  <si>
    <t>1013 AZ</t>
  </si>
  <si>
    <t>Orteliuskade</t>
  </si>
  <si>
    <t>1057 AA</t>
  </si>
  <si>
    <t>Keizersgracht</t>
  </si>
  <si>
    <t>1015 CJ</t>
  </si>
  <si>
    <t>Theemsweg</t>
  </si>
  <si>
    <t>1043 BJ</t>
  </si>
  <si>
    <t>Catharina van Clevepark</t>
  </si>
  <si>
    <t>1181 AT</t>
  </si>
  <si>
    <t>Luiksingel</t>
  </si>
  <si>
    <t>1066 JH</t>
  </si>
  <si>
    <t>Van Woustraat</t>
  </si>
  <si>
    <t>Swammerdamstraat</t>
  </si>
  <si>
    <t>1091 RP</t>
  </si>
  <si>
    <t>Apollolaan</t>
  </si>
  <si>
    <t>1077 BG</t>
  </si>
  <si>
    <t>Gooiseweg</t>
  </si>
  <si>
    <t>Jacob Bontiusplaats</t>
  </si>
  <si>
    <t>Roggekamp</t>
  </si>
  <si>
    <t>1112 HW</t>
  </si>
  <si>
    <t>Oeverpad</t>
  </si>
  <si>
    <t>Rijnsburgstraat</t>
  </si>
  <si>
    <t>1059 AV</t>
  </si>
  <si>
    <t>1056 BH</t>
  </si>
  <si>
    <t>Tolstraat</t>
  </si>
  <si>
    <t>127I</t>
  </si>
  <si>
    <t>1074 VJ</t>
  </si>
  <si>
    <t>Pazzanistraat</t>
  </si>
  <si>
    <t>1014 DB</t>
  </si>
  <si>
    <t>Saaftingestraat</t>
  </si>
  <si>
    <t>1069 BW</t>
  </si>
  <si>
    <t>1068 VM</t>
  </si>
  <si>
    <t>Plesmanlaan</t>
  </si>
  <si>
    <t>1066 CX</t>
  </si>
  <si>
    <t>1075 XA</t>
  </si>
  <si>
    <t>35-37</t>
  </si>
  <si>
    <t>Ouderkerkerlaan</t>
  </si>
  <si>
    <t>1112 BE</t>
  </si>
  <si>
    <t>Kattenburgerstraat</t>
  </si>
  <si>
    <t>1018 JA</t>
  </si>
  <si>
    <t>Noorder IJdijk</t>
  </si>
  <si>
    <t>1023 NT</t>
  </si>
  <si>
    <t>Zoutkeetsgracht</t>
  </si>
  <si>
    <t>1013 LC</t>
  </si>
  <si>
    <t>President Brandstraat</t>
  </si>
  <si>
    <t>1091 XH</t>
  </si>
  <si>
    <t>Piet Guilonardweg</t>
  </si>
  <si>
    <t>1117 EE</t>
  </si>
  <si>
    <t>1115 AS</t>
  </si>
  <si>
    <t>1098 XG</t>
  </si>
  <si>
    <t>Nieuwe Uilenburgerstraat</t>
  </si>
  <si>
    <t>131-173</t>
  </si>
  <si>
    <t>1011 LN</t>
  </si>
  <si>
    <t>1098 XH</t>
  </si>
  <si>
    <t>227HS</t>
  </si>
  <si>
    <t>1056 BW</t>
  </si>
  <si>
    <t>A.A.H. Struijckenkade</t>
  </si>
  <si>
    <t>1063 NX</t>
  </si>
  <si>
    <t>Prins Hendrikkade</t>
  </si>
  <si>
    <t>1011 TE</t>
  </si>
  <si>
    <t>Victorieplein</t>
  </si>
  <si>
    <t>3I</t>
  </si>
  <si>
    <t>1079 KK</t>
  </si>
  <si>
    <t>Damrak</t>
  </si>
  <si>
    <t>13-15</t>
  </si>
  <si>
    <t>1183 LZ</t>
  </si>
  <si>
    <t>1053 KA</t>
  </si>
  <si>
    <t>Prinses Irenestraat</t>
  </si>
  <si>
    <t>1077 WT</t>
  </si>
  <si>
    <t>Piet Wiedijkstraat</t>
  </si>
  <si>
    <t>1068 NW</t>
  </si>
  <si>
    <t>Herman Bonpad</t>
  </si>
  <si>
    <t>1067 SN</t>
  </si>
  <si>
    <t>Amstelplein</t>
  </si>
  <si>
    <t>Houtmankade</t>
  </si>
  <si>
    <t>1013 RR</t>
  </si>
  <si>
    <t>Oostoever</t>
  </si>
  <si>
    <t>Meibergdreef</t>
  </si>
  <si>
    <t>Johannes Vermeerplein</t>
  </si>
  <si>
    <t>16I</t>
  </si>
  <si>
    <t>1071 DV</t>
  </si>
  <si>
    <t>Eliza van Calcarstraat</t>
  </si>
  <si>
    <t>1068 RR</t>
  </si>
  <si>
    <t>Rhijnspoorplein</t>
  </si>
  <si>
    <t>1091 GM</t>
  </si>
  <si>
    <t>Maasstraat</t>
  </si>
  <si>
    <t>203I</t>
  </si>
  <si>
    <t>1079 BJ</t>
  </si>
  <si>
    <t>Keurenplein</t>
  </si>
  <si>
    <t>1069 CD</t>
  </si>
  <si>
    <t>Rembrandtplein</t>
  </si>
  <si>
    <t>Kleine Wittenburgerstraat</t>
  </si>
  <si>
    <t>1018 LZ</t>
  </si>
  <si>
    <t>Koppenburglaan</t>
  </si>
  <si>
    <t>215II</t>
  </si>
  <si>
    <t>1051 LE</t>
  </si>
  <si>
    <t>1077 NT</t>
  </si>
  <si>
    <t>Schaafstraat</t>
  </si>
  <si>
    <t>1021 KD</t>
  </si>
  <si>
    <t>1077 AR</t>
  </si>
  <si>
    <t>Koningslaan</t>
  </si>
  <si>
    <t>24B</t>
  </si>
  <si>
    <t>1075 AD</t>
  </si>
  <si>
    <t>1182 HA</t>
  </si>
  <si>
    <t>286B</t>
  </si>
  <si>
    <t>1016 HJ</t>
  </si>
  <si>
    <t>De Breekstraat</t>
  </si>
  <si>
    <t>1024 LK</t>
  </si>
  <si>
    <t>Derkinderenstraat</t>
  </si>
  <si>
    <t>1062 BJ</t>
  </si>
  <si>
    <t>11A</t>
  </si>
  <si>
    <t>1105 AZ</t>
  </si>
  <si>
    <t>Carolina MacGillavrylaan</t>
  </si>
  <si>
    <t>1062 HD</t>
  </si>
  <si>
    <t>La Guardiaweg</t>
  </si>
  <si>
    <t>48-50</t>
  </si>
  <si>
    <t>Bankrashof</t>
  </si>
  <si>
    <t>Joseph Schumpeterstraat</t>
  </si>
  <si>
    <t>Charlie Parkerstraat</t>
  </si>
  <si>
    <t>1066 GV</t>
  </si>
  <si>
    <t>Entrada</t>
  </si>
  <si>
    <t>1096 EJ</t>
  </si>
  <si>
    <t>Overhaalsgang</t>
  </si>
  <si>
    <t>1018 AT</t>
  </si>
  <si>
    <t>Banstraat</t>
  </si>
  <si>
    <t>14III</t>
  </si>
  <si>
    <t>1071 JZ</t>
  </si>
  <si>
    <t>Willem Sandbergplein</t>
  </si>
  <si>
    <t>Dirk Bonsstraat</t>
  </si>
  <si>
    <t>1063 TV</t>
  </si>
  <si>
    <t>1011 LX</t>
  </si>
  <si>
    <t>Zomerpad</t>
  </si>
  <si>
    <t>Oeverzeggestraat</t>
  </si>
  <si>
    <t>1087 BW</t>
  </si>
  <si>
    <t>47A</t>
  </si>
  <si>
    <t>1012 TM</t>
  </si>
  <si>
    <t>Fahrenheitstraat</t>
  </si>
  <si>
    <t>1097 PX</t>
  </si>
  <si>
    <t>1018 CV</t>
  </si>
  <si>
    <t>Rietzangerweg</t>
  </si>
  <si>
    <t>1111 VJ</t>
  </si>
  <si>
    <t>Gruttoplein</t>
  </si>
  <si>
    <t>2A</t>
  </si>
  <si>
    <t>1113 HM</t>
  </si>
  <si>
    <t>Frederiksstraat</t>
  </si>
  <si>
    <t>1054 LD</t>
  </si>
  <si>
    <t>Sportpark Spieringhorn</t>
  </si>
  <si>
    <t>1043 AA</t>
  </si>
  <si>
    <t>1081 JH</t>
  </si>
  <si>
    <t>Jan de Jonghkade</t>
  </si>
  <si>
    <t>1063 MH</t>
  </si>
  <si>
    <t>Remijden</t>
  </si>
  <si>
    <t>1068 XB</t>
  </si>
  <si>
    <t>Jan Rebelstraat</t>
  </si>
  <si>
    <t>1069 CB</t>
  </si>
  <si>
    <t>Foppingadreef</t>
  </si>
  <si>
    <t>26B-36</t>
  </si>
  <si>
    <t>1102 CX</t>
  </si>
  <si>
    <t>69III</t>
  </si>
  <si>
    <t>1052 CR</t>
  </si>
  <si>
    <t>Uilenstede</t>
  </si>
  <si>
    <t>Gustav Mahlerlaan</t>
  </si>
  <si>
    <t>1081 LB</t>
  </si>
  <si>
    <t>Westindische buurt</t>
  </si>
  <si>
    <t>Postjeskade</t>
  </si>
  <si>
    <t>103HS</t>
  </si>
  <si>
    <t>1058 DK</t>
  </si>
  <si>
    <t>Delflandlaan</t>
  </si>
  <si>
    <t>Beemsterstraat</t>
  </si>
  <si>
    <t>1024 BE</t>
  </si>
  <si>
    <t>Doornburg</t>
  </si>
  <si>
    <t>1081 JX</t>
  </si>
  <si>
    <t>Uffizilaan</t>
  </si>
  <si>
    <t>1064 WJ</t>
  </si>
  <si>
    <t>Czaar Peterstraat</t>
  </si>
  <si>
    <t>135II</t>
  </si>
  <si>
    <t>1018 PG</t>
  </si>
  <si>
    <t>Barajasweg</t>
  </si>
  <si>
    <t>1043 CP</t>
  </si>
  <si>
    <t>Zuiderkerkhof</t>
  </si>
  <si>
    <t>1011 WB</t>
  </si>
  <si>
    <t>99c</t>
  </si>
  <si>
    <t>1091 EL</t>
  </si>
  <si>
    <t>Stadsplein</t>
  </si>
  <si>
    <t>1181 ZM</t>
  </si>
  <si>
    <t>Rembrandthof</t>
  </si>
  <si>
    <t>1181 ZL</t>
  </si>
  <si>
    <t>Schipholweg</t>
  </si>
  <si>
    <t>1181 GW</t>
  </si>
  <si>
    <t>Rhoneweg</t>
  </si>
  <si>
    <t>Binnengasthuisstraat</t>
  </si>
  <si>
    <t>1012 ZA</t>
  </si>
  <si>
    <t>52-58</t>
  </si>
  <si>
    <t>IJplein</t>
  </si>
  <si>
    <t>1021 NB</t>
  </si>
  <si>
    <t>Gillis van Ledenberchstraat</t>
  </si>
  <si>
    <t>108HS</t>
  </si>
  <si>
    <t>1052 VK</t>
  </si>
  <si>
    <t>Tasmanstraat</t>
  </si>
  <si>
    <t>51IV</t>
  </si>
  <si>
    <t>1013 PX</t>
  </si>
  <si>
    <t>Wilhelminaplantsoen</t>
  </si>
  <si>
    <t>Windroosplein</t>
  </si>
  <si>
    <t>61A</t>
  </si>
  <si>
    <t>1018 ZZ</t>
  </si>
  <si>
    <t>Zaanhof</t>
  </si>
  <si>
    <t>1013 XV</t>
  </si>
  <si>
    <t>78-79</t>
  </si>
  <si>
    <t>Amstelzijde</t>
  </si>
  <si>
    <t>1184 TZ</t>
  </si>
  <si>
    <t>326E</t>
  </si>
  <si>
    <t>1016 XT</t>
  </si>
  <si>
    <t>1072 AP</t>
  </si>
  <si>
    <t>110I</t>
  </si>
  <si>
    <t>1075 XK</t>
  </si>
  <si>
    <t>Changiweg</t>
  </si>
  <si>
    <t>Cruquiusweg</t>
  </si>
  <si>
    <t>77-85</t>
  </si>
  <si>
    <t>Diepenbrockstraat</t>
  </si>
  <si>
    <t>1077 VX</t>
  </si>
  <si>
    <t>Laarderhoogtweg</t>
  </si>
  <si>
    <t>1101 EB</t>
  </si>
  <si>
    <t>46-66</t>
  </si>
  <si>
    <t>1171 WT</t>
  </si>
  <si>
    <t>Von Guerickestraat</t>
  </si>
  <si>
    <t>1097 PZ</t>
  </si>
  <si>
    <t>Burgemeester Hogguerstraat</t>
  </si>
  <si>
    <t>1064 EK</t>
  </si>
  <si>
    <t>1069 RE</t>
  </si>
  <si>
    <t>Amstelveen</t>
  </si>
  <si>
    <t>Patrimonium</t>
  </si>
  <si>
    <t>Westerpark</t>
  </si>
  <si>
    <t>Elsrijk</t>
  </si>
  <si>
    <t>Stadshart</t>
  </si>
  <si>
    <t>Bankras</t>
  </si>
  <si>
    <t>Kostverloren</t>
  </si>
  <si>
    <t>Kronenburg</t>
  </si>
  <si>
    <t>Randwijck</t>
  </si>
  <si>
    <t>Middenhoven</t>
  </si>
  <si>
    <t>Waardhuizen</t>
  </si>
  <si>
    <t>Westwijk</t>
  </si>
  <si>
    <t>Keizer Karelpark</t>
  </si>
  <si>
    <t>Bovenkerk</t>
  </si>
  <si>
    <t>Oude Dorp</t>
  </si>
  <si>
    <t>Legmeer</t>
  </si>
  <si>
    <t>Diemen</t>
  </si>
  <si>
    <t>Ouder-Amstel</t>
  </si>
  <si>
    <t>Duivendrecht</t>
  </si>
  <si>
    <t>Ouderkerk aan de Amstel</t>
  </si>
  <si>
    <t>Haarlemmermeer</t>
  </si>
  <si>
    <t>Badhoevedorp</t>
  </si>
  <si>
    <t>Landsmeer</t>
  </si>
  <si>
    <t>Lijnden</t>
  </si>
  <si>
    <t>Aalsmeer</t>
  </si>
  <si>
    <t>Schiphol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</si>
  <si>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</si>
  <si>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</si>
  <si>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</si>
  <si>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</si>
  <si>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</si>
  <si>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</si>
  <si>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</si>
  <si>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</si>
  <si>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</si>
  <si>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</si>
  <si>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</si>
  <si>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</si>
  <si>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</si>
  <si>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</si>
  <si>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</si>
  <si>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</si>
  <si>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</si>
  <si>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</si>
  <si>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</si>
  <si>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</si>
  <si>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</si>
  <si>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</si>
  <si>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</si>
  <si>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</si>
  <si>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</si>
  <si>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</si>
  <si>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</si>
  <si>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</si>
  <si>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</si>
  <si>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</si>
  <si>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</si>
  <si>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</si>
  <si>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</si>
  <si>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</si>
  <si>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</si>
  <si>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</si>
  <si>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</si>
  <si>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</si>
  <si>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</si>
  <si>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</si>
  <si>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</si>
  <si>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</si>
  <si>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</si>
  <si>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</si>
  <si>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</si>
  <si>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</si>
  <si>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</si>
  <si>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</si>
  <si>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</si>
  <si>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</si>
  <si>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</si>
  <si>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</si>
  <si>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</si>
  <si>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</si>
  <si>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</si>
  <si>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</si>
  <si>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</si>
  <si>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</si>
  <si>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</si>
  <si>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</si>
  <si>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</si>
  <si>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</si>
  <si>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</si>
  <si>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</si>
  <si>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</si>
  <si>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</si>
  <si>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</si>
  <si>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</si>
  <si>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</si>
  <si>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</si>
  <si>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</si>
  <si>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</si>
  <si>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</si>
  <si>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</si>
  <si>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</si>
  <si>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</si>
  <si>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</si>
  <si>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</si>
  <si>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</si>
  <si>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</si>
  <si>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</si>
  <si>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</si>
  <si>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</si>
  <si>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</si>
  <si>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</si>
  <si>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</si>
  <si>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</si>
  <si>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</si>
  <si>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</si>
  <si>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</si>
  <si>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</si>
  <si>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</si>
  <si>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</si>
  <si>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</si>
  <si>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</si>
  <si>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</si>
  <si>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</si>
  <si>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</si>
  <si>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</si>
  <si>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</si>
  <si>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</si>
  <si>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</si>
  <si>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</si>
  <si>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</si>
  <si>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</si>
  <si>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</si>
  <si>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</si>
  <si>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</si>
  <si>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</si>
  <si>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</si>
  <si>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</si>
  <si>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</si>
  <si>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</si>
  <si>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</si>
  <si>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</si>
  <si>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</si>
  <si>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</si>
  <si>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</si>
  <si>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</si>
  <si>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Magmar</t>
  </si>
  <si>
    <t>Pinsir</t>
  </si>
  <si>
    <t>Tauros</t>
  </si>
  <si>
    <t>Gyarados</t>
  </si>
  <si>
    <t>Lapras</t>
  </si>
  <si>
    <t>Ditto</t>
  </si>
  <si>
    <t>Eevee</t>
  </si>
  <si>
    <t>Vaporeon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</si>
  <si>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</si>
  <si>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</si>
  <si>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</si>
  <si>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</si>
  <si>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</si>
  <si>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</si>
  <si>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</si>
  <si>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</si>
  <si>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</si>
  <si>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</si>
  <si>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</si>
  <si>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</si>
  <si>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</si>
  <si>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</si>
  <si>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</si>
  <si>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</si>
  <si>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</si>
  <si>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</si>
  <si>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</si>
  <si>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</si>
  <si>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</si>
  <si>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</si>
  <si>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</si>
  <si>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</si>
  <si>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</si>
  <si>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</si>
  <si>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</si>
  <si>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</si>
  <si>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</si>
  <si>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</si>
  <si>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</si>
  <si>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</si>
  <si>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</si>
  <si>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</si>
  <si>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</si>
  <si>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</si>
  <si>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</si>
  <si>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</si>
  <si>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</si>
  <si>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</si>
  <si>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</si>
  <si>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</si>
  <si>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</si>
  <si>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</si>
  <si>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</si>
  <si>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</si>
  <si>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</si>
  <si>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</si>
  <si>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</si>
  <si>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</si>
  <si>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</si>
  <si>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</si>
  <si>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</si>
  <si>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</si>
  <si>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</si>
  <si>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</si>
  <si>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</si>
  <si>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</si>
  <si>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</si>
  <si>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</si>
  <si>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</si>
  <si>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</si>
  <si>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</si>
  <si>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</si>
  <si>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</si>
  <si>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</si>
  <si>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</si>
  <si>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</si>
  <si>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</si>
  <si>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</si>
  <si>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</si>
  <si>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</si>
  <si>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</si>
  <si>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</si>
  <si>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</si>
  <si>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</si>
  <si>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</si>
  <si>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</si>
  <si>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</si>
  <si>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</si>
  <si>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</si>
  <si>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</si>
  <si>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</si>
  <si>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</si>
  <si>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</si>
  <si>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</si>
  <si>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</si>
  <si>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</si>
  <si>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</si>
  <si>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</si>
  <si>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</si>
  <si>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</si>
  <si>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</si>
  <si>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</si>
  <si>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</si>
  <si>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</si>
  <si>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</si>
  <si>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</si>
  <si>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</si>
  <si>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</si>
  <si>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</si>
  <si>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</si>
  <si>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</si>
  <si>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</si>
  <si>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</si>
  <si>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</si>
  <si>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</si>
  <si>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</si>
  <si>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</si>
  <si>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</si>
  <si>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</si>
  <si>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</si>
  <si>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</si>
  <si>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</si>
  <si>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</si>
  <si>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</si>
  <si>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</si>
  <si>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</si>
  <si>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</si>
  <si>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</si>
  <si>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</si>
  <si>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</si>
  <si>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</si>
  <si>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</si>
  <si>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</si>
  <si>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</si>
  <si>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</si>
  <si>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</si>
  <si>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</si>
  <si>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</si>
  <si>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</si>
  <si>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</si>
  <si>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</si>
  <si>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</si>
  <si>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</si>
  <si>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</si>
  <si>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</si>
  <si>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</si>
  <si>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</si>
  <si>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</si>
  <si>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</si>
  <si>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</si>
  <si>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</si>
  <si>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</si>
  <si>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</si>
  <si>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</si>
  <si>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</si>
  <si>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</si>
  <si>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</si>
  <si>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</si>
  <si>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</si>
  <si>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</si>
  <si>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</si>
  <si>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</si>
  <si>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</si>
  <si>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</si>
  <si>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</si>
  <si>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</si>
  <si>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</si>
  <si>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</si>
  <si>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</si>
  <si>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</si>
  <si>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</si>
  <si>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Aron</t>
  </si>
  <si>
    <t>Lairon</t>
  </si>
  <si>
    <t>Meditite</t>
  </si>
  <si>
    <t>Medicham</t>
  </si>
  <si>
    <t>Electrike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</si>
  <si>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</si>
  <si>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</si>
  <si>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</si>
  <si>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</si>
  <si>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</si>
  <si>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</si>
  <si>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</si>
  <si>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</si>
  <si>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</si>
  <si>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</si>
  <si>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</si>
  <si>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</si>
  <si>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</si>
  <si>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</si>
  <si>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</si>
  <si>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</si>
  <si>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</si>
  <si>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</si>
  <si>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</si>
  <si>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</si>
  <si>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</si>
  <si>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</si>
  <si>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</si>
  <si>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</si>
  <si>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</si>
  <si>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</si>
  <si>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</si>
  <si>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</si>
  <si>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</si>
  <si>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</si>
  <si>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</si>
  <si>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</si>
  <si>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</si>
  <si>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</si>
  <si>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</si>
  <si>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</si>
  <si>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</si>
  <si>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</si>
  <si>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</si>
  <si>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</si>
  <si>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</si>
  <si>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</si>
  <si>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</si>
  <si>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</si>
  <si>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</si>
  <si>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</si>
  <si>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Wynaut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</si>
  <si>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</si>
  <si>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</si>
  <si>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</si>
  <si>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</si>
  <si>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</si>
  <si>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</si>
  <si>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</si>
  <si>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</si>
  <si>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</si>
  <si>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</si>
  <si>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</si>
  <si>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</si>
  <si>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</si>
  <si>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</si>
  <si>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</si>
  <si>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</si>
  <si>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</si>
  <si>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</si>
  <si>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</si>
  <si>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</si>
  <si>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</si>
  <si>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</si>
  <si>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</si>
  <si>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</si>
  <si>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</si>
  <si>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id</t>
  </si>
  <si>
    <t>stamina</t>
  </si>
  <si>
    <t>attack</t>
  </si>
  <si>
    <t>defense</t>
  </si>
  <si>
    <t>cp_lvl_20</t>
  </si>
  <si>
    <t>cp_lvl_30</t>
  </si>
  <si>
    <t>gen</t>
  </si>
  <si>
    <t>egg</t>
  </si>
  <si>
    <t>raid_lvl</t>
  </si>
  <si>
    <t>types</t>
  </si>
  <si>
    <t>rarity_id</t>
  </si>
  <si>
    <t>img</t>
  </si>
  <si>
    <t>raid_boss_cp</t>
  </si>
  <si>
    <t>raid_cp_min</t>
  </si>
  <si>
    <t>raid_cp_max</t>
  </si>
  <si>
    <t>cp_lvl_40</t>
  </si>
  <si>
    <t>Psychic</t>
  </si>
  <si>
    <t>#f85888</t>
  </si>
  <si>
    <t>Flying</t>
  </si>
  <si>
    <t>#a890f0</t>
  </si>
  <si>
    <t>Steel</t>
  </si>
  <si>
    <t>#b8b8d0</t>
  </si>
  <si>
    <t>Fairy</t>
  </si>
  <si>
    <t>#e898e8</t>
  </si>
  <si>
    <t>Rock</t>
  </si>
  <si>
    <t>#b8a038</t>
  </si>
  <si>
    <t>Ground</t>
  </si>
  <si>
    <t>#e0c068</t>
  </si>
  <si>
    <t>Ice</t>
  </si>
  <si>
    <t>#98d8d8</t>
  </si>
  <si>
    <t>Electric</t>
  </si>
  <si>
    <t>#f8d030</t>
  </si>
  <si>
    <t>Water</t>
  </si>
  <si>
    <t>#6890f0</t>
  </si>
  <si>
    <t>Grass</t>
  </si>
  <si>
    <t>#78c850</t>
  </si>
  <si>
    <t>Fighting</t>
  </si>
  <si>
    <t>#c03028</t>
  </si>
  <si>
    <t>Dark</t>
  </si>
  <si>
    <t>#707070</t>
  </si>
  <si>
    <t>Normal</t>
  </si>
  <si>
    <t>#8a8a59</t>
  </si>
  <si>
    <t>Ghost</t>
  </si>
  <si>
    <t>#705898</t>
  </si>
  <si>
    <t>Poison</t>
  </si>
  <si>
    <t>#a040a0</t>
  </si>
  <si>
    <t>dark.gif</t>
  </si>
  <si>
    <t>electric.gif</t>
  </si>
  <si>
    <t>fairy.gif</t>
  </si>
  <si>
    <t>fighting.gif</t>
  </si>
  <si>
    <t>flying.gif</t>
  </si>
  <si>
    <t>ghost.gif</t>
  </si>
  <si>
    <t>grass.gif</t>
  </si>
  <si>
    <t>ground.gif</t>
  </si>
  <si>
    <t>ice.gif</t>
  </si>
  <si>
    <t>normal.gif</t>
  </si>
  <si>
    <t>poison.gif</t>
  </si>
  <si>
    <t>psychic.gif</t>
  </si>
  <si>
    <t>rock.gif</t>
  </si>
  <si>
    <t>steel.gif</t>
  </si>
  <si>
    <t>water.gif</t>
  </si>
  <si>
    <t>Fire</t>
  </si>
  <si>
    <t>Bug</t>
  </si>
  <si>
    <t>Dragon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</si>
  <si>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</si>
  <si>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</si>
  <si>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</si>
  <si>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</si>
  <si>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</si>
  <si>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</si>
  <si>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</si>
  <si>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</si>
  <si>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</si>
  <si>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</si>
  <si>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</si>
  <si>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</si>
  <si>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</si>
  <si>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</si>
  <si>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</si>
  <si>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</si>
  <si>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</si>
  <si>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</si>
  <si>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</si>
  <si>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</si>
  <si>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</si>
  <si>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</si>
  <si>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</si>
  <si>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</si>
  <si>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</si>
  <si>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</si>
  <si>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</si>
  <si>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</si>
  <si>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</si>
  <si>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</si>
  <si>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</si>
  <si>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</si>
  <si>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</si>
  <si>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</si>
  <si>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</si>
  <si>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</si>
  <si>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</si>
  <si>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</si>
  <si>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</si>
  <si>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</si>
  <si>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</si>
  <si>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</si>
  <si>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</si>
  <si>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</si>
  <si>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</si>
  <si>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</si>
  <si>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</si>
  <si>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</si>
  <si>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</si>
  <si>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</si>
  <si>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</si>
  <si>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</si>
  <si>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</si>
  <si>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</si>
  <si>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</si>
  <si>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</si>
  <si>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</si>
  <si>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</si>
  <si>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</si>
  <si>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</si>
  <si>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</si>
  <si>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</si>
  <si>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</si>
  <si>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</si>
  <si>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</si>
  <si>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</si>
  <si>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</si>
  <si>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</si>
  <si>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</si>
  <si>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</si>
  <si>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</si>
  <si>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</si>
  <si>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</si>
  <si>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</si>
  <si>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</si>
  <si>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</si>
  <si>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</si>
  <si>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</si>
  <si>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</si>
  <si>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</si>
  <si>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</si>
  <si>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</si>
  <si>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</si>
  <si>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</si>
  <si>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</si>
  <si>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</si>
  <si>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</si>
  <si>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</si>
  <si>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</si>
  <si>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</si>
  <si>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</si>
  <si>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</si>
  <si>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</si>
  <si>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</si>
  <si>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</si>
  <si>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</si>
  <si>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</si>
  <si>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</si>
  <si>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 xml:space="preserve"> 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</si>
  <si>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</si>
  <si>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</si>
  <si>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</si>
  <si>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</si>
  <si>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</si>
  <si>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</si>
  <si>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</si>
  <si>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</si>
  <si>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</si>
  <si>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</si>
  <si>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</si>
  <si>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</si>
  <si>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</si>
  <si>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</si>
  <si>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</si>
  <si>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</si>
  <si>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</si>
  <si>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</si>
  <si>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</si>
  <si>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</si>
  <si>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</si>
  <si>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</si>
  <si>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</si>
  <si>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</si>
  <si>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</si>
  <si>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</si>
  <si>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</si>
  <si>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</si>
  <si>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</si>
  <si>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</si>
  <si>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</si>
  <si>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</si>
  <si>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</si>
  <si>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</si>
  <si>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</si>
  <si>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</si>
  <si>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</si>
  <si>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</si>
  <si>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</si>
  <si>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</si>
  <si>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</si>
  <si>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</si>
  <si>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</si>
  <si>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</si>
  <si>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</si>
  <si>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</si>
  <si>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</si>
  <si>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</si>
  <si>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</si>
  <si>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</si>
  <si>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</si>
  <si>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</si>
  <si>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</si>
  <si>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</si>
  <si>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</si>
  <si>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</si>
  <si>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</si>
  <si>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</si>
  <si>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</si>
  <si>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</si>
  <si>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</si>
  <si>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</si>
  <si>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</si>
  <si>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</si>
  <si>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</si>
  <si>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</si>
  <si>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</si>
  <si>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</si>
  <si>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</si>
  <si>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</si>
  <si>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</si>
  <si>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</si>
  <si>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</si>
  <si>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</si>
  <si>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</si>
  <si>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</si>
  <si>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</si>
  <si>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</si>
  <si>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</si>
  <si>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</si>
  <si>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</si>
  <si>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</si>
  <si>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</si>
  <si>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</si>
  <si>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</si>
  <si>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</si>
  <si>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</si>
  <si>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</si>
  <si>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</si>
  <si>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</si>
  <si>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</si>
  <si>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</si>
  <si>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</si>
  <si>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</si>
  <si>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</si>
  <si>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</si>
  <si>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</si>
  <si>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</si>
  <si>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</si>
  <si>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</si>
  <si>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</si>
  <si>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</si>
  <si>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</si>
  <si>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</si>
  <si>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</si>
  <si>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</si>
  <si>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</si>
  <si>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</si>
  <si>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</si>
  <si>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</si>
  <si>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</si>
  <si>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</si>
  <si>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</si>
  <si>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</si>
  <si>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</si>
  <si>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</si>
  <si>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</si>
  <si>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</si>
  <si>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</si>
  <si>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</si>
  <si>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</si>
  <si>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</si>
  <si>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</si>
  <si>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</si>
  <si>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</si>
  <si>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</si>
  <si>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</si>
  <si>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</si>
  <si>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</si>
  <si>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</si>
  <si>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</si>
  <si>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</si>
  <si>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</si>
  <si>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</si>
  <si>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</si>
  <si>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</si>
  <si>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</si>
  <si>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</si>
  <si>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</si>
  <si>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</si>
  <si>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</si>
  <si>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</si>
  <si>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</si>
  <si>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</si>
  <si>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</si>
  <si>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</si>
  <si>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</si>
  <si>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</si>
  <si>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</si>
  <si>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</si>
  <si>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</si>
  <si>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</si>
  <si>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</si>
  <si>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</si>
  <si>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</si>
  <si>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</si>
  <si>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</si>
  <si>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</si>
  <si>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</si>
  <si>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</si>
  <si>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</si>
  <si>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</si>
  <si>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</si>
  <si>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</si>
  <si>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</si>
  <si>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</si>
  <si>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</si>
  <si>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</si>
  <si>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</si>
  <si>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</si>
  <si>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</si>
  <si>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</si>
  <si>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</si>
  <si>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</si>
  <si>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</si>
  <si>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</si>
  <si>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</si>
  <si>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</si>
  <si>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</si>
  <si>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</si>
  <si>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</si>
  <si>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</si>
  <si>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</si>
  <si>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</si>
  <si>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</si>
  <si>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</si>
  <si>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</si>
  <si>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</si>
  <si>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</si>
  <si>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</si>
  <si>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</si>
  <si>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</si>
  <si>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</si>
  <si>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</si>
  <si>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</si>
  <si>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</si>
  <si>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</si>
  <si>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</si>
  <si>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</si>
  <si>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</si>
  <si>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</si>
  <si>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</si>
  <si>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</si>
  <si>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</si>
  <si>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</si>
  <si>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</si>
  <si>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</si>
  <si>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</si>
  <si>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</si>
  <si>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</si>
  <si>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</si>
  <si>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</si>
  <si>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</si>
  <si>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</si>
  <si>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</si>
  <si>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</si>
  <si>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</si>
  <si>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</si>
  <si>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</si>
  <si>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</si>
  <si>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</si>
  <si>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</si>
  <si>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</si>
  <si>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</si>
  <si>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</si>
  <si>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</si>
  <si>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</si>
  <si>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</si>
  <si>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</si>
  <si>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</si>
  <si>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</si>
  <si>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</si>
  <si>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</si>
  <si>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</si>
  <si>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</si>
  <si>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</si>
  <si>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</si>
  <si>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</si>
  <si>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</si>
  <si>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</si>
  <si>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</si>
  <si>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</si>
  <si>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</si>
  <si>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</si>
  <si>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</si>
  <si>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</si>
  <si>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</si>
  <si>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</si>
  <si>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</si>
  <si>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</si>
  <si>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</si>
  <si>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</si>
  <si>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</si>
  <si>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</si>
  <si>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</si>
  <si>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</si>
  <si>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</si>
  <si>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</si>
  <si>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</si>
  <si>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</si>
  <si>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</si>
  <si>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</si>
  <si>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</si>
  <si>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</si>
  <si>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</si>
  <si>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</si>
  <si>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</si>
  <si>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</si>
  <si>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</si>
  <si>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</si>
  <si>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</si>
  <si>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</si>
  <si>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</si>
  <si>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</si>
  <si>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</si>
  <si>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</si>
  <si>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</si>
  <si>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</si>
  <si>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</si>
  <si>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</si>
  <si>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</si>
  <si>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</si>
  <si>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</si>
  <si>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</si>
  <si>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</si>
  <si>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</si>
  <si>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</si>
  <si>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</si>
  <si>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</si>
  <si>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</si>
  <si>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</si>
  <si>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</si>
  <si>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</si>
  <si>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</si>
  <si>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</si>
  <si>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</si>
  <si>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</si>
  <si>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</si>
  <si>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</si>
  <si>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</si>
  <si>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</si>
  <si>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</si>
  <si>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</si>
  <si>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</si>
  <si>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</si>
  <si>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</si>
  <si>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</si>
  <si>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</si>
  <si>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</si>
  <si>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</si>
  <si>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</si>
  <si>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</si>
  <si>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</si>
  <si>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</si>
  <si>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</si>
  <si>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</si>
  <si>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</si>
  <si>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</si>
  <si>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</si>
  <si>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</si>
  <si>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</si>
  <si>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</si>
  <si>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</si>
  <si>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bug.gif</t>
  </si>
  <si>
    <t>dragon.gif</t>
  </si>
  <si>
    <t>fire.gif</t>
  </si>
  <si>
    <t>#F08030</t>
  </si>
  <si>
    <t>#A8B820</t>
  </si>
  <si>
    <t>#7038F8</t>
  </si>
  <si>
    <t>Farfetch\'d</t>
  </si>
  <si>
    <t>Reliëf De Paardenboer</t>
  </si>
  <si>
    <t>Tetraëder Met Cirkel</t>
  </si>
  <si>
    <t>AMS, West - Gabriël</t>
  </si>
  <si>
    <t>Willem Alexander Mozaïek</t>
  </si>
  <si>
    <t>Mozaïek 7</t>
  </si>
  <si>
    <t>Nereïde Op Triton</t>
  </si>
  <si>
    <t>Podium Mozaïk</t>
  </si>
  <si>
    <t>Koninklijk Theater Carré</t>
  </si>
  <si>
    <t>Café Zuid</t>
  </si>
  <si>
    <t>Pignon Doré Rue Du Marché</t>
  </si>
  <si>
    <t>Iron Übermushroom</t>
  </si>
  <si>
    <t>]</t>
  </si>
  <si>
    <t>,</t>
  </si>
  <si>
    <t>[</t>
  </si>
  <si>
    <t>],</t>
  </si>
  <si>
    <t>Diakenhuismannetje.</t>
  </si>
  <si>
    <t>Fish on Building</t>
  </si>
  <si>
    <t>Wolvenstraat</t>
  </si>
  <si>
    <t>1016 EM</t>
  </si>
  <si>
    <t>Das Boot</t>
  </si>
  <si>
    <t>De Roos van Dekama</t>
  </si>
  <si>
    <t>1183 KS</t>
  </si>
  <si>
    <t>Signs</t>
  </si>
  <si>
    <t>Het Houten Huisje</t>
  </si>
  <si>
    <t>Nieuwezijds Voorburgwal</t>
  </si>
  <si>
    <t>289HS</t>
  </si>
  <si>
    <t>1012 RL</t>
  </si>
  <si>
    <t>Kalvertoren</t>
  </si>
  <si>
    <t>Rokin</t>
  </si>
  <si>
    <t>1012 LE</t>
  </si>
  <si>
    <t>Cristo Redentor</t>
  </si>
  <si>
    <t>Dusartstraat</t>
  </si>
  <si>
    <t>11III</t>
  </si>
  <si>
    <t>1072 HL</t>
  </si>
  <si>
    <t>The Curve in Noord</t>
  </si>
  <si>
    <t>s118</t>
  </si>
  <si>
    <t>1032 KK</t>
  </si>
  <si>
    <t>Sudoku Wall</t>
  </si>
  <si>
    <t>Frissenstein</t>
  </si>
  <si>
    <t>1102 AP</t>
  </si>
  <si>
    <t>D.L. Hudigstraat</t>
  </si>
  <si>
    <t>Gerrit van Erkelstraat</t>
  </si>
  <si>
    <t>1019 JW</t>
  </si>
  <si>
    <t>VUmc Cancer Center Amsterdam</t>
  </si>
  <si>
    <t>Sportvereniging C.T.O. 70</t>
  </si>
  <si>
    <t>Biesbosch</t>
  </si>
  <si>
    <t>1115 HE</t>
  </si>
  <si>
    <t>Green Waves of Grass</t>
  </si>
  <si>
    <t>Oudekerk Siluette</t>
  </si>
  <si>
    <t>Hoger Einde-Zuid</t>
  </si>
  <si>
    <t>1191 AH</t>
  </si>
  <si>
    <t>Sculpturen De Familie</t>
  </si>
  <si>
    <t>Grote Beerstraat</t>
  </si>
  <si>
    <t>1033 CX</t>
  </si>
  <si>
    <t>Wall Art Beach Bos en Lommer</t>
  </si>
  <si>
    <t>43IV</t>
  </si>
  <si>
    <t>1057 JV</t>
  </si>
  <si>
    <t>Makassarplein Fontein</t>
  </si>
  <si>
    <t>Niasstraat</t>
  </si>
  <si>
    <t>1095 TV</t>
  </si>
  <si>
    <t>El Toro</t>
  </si>
  <si>
    <t>Prinseneiland</t>
  </si>
  <si>
    <t>1013 LR</t>
  </si>
  <si>
    <t>Reminstrantsche kerk</t>
  </si>
  <si>
    <t>s109</t>
  </si>
  <si>
    <t>1077 WB</t>
  </si>
  <si>
    <t>Natuur Is Leuk</t>
  </si>
  <si>
    <t>337A</t>
  </si>
  <si>
    <t>1051 LH</t>
  </si>
  <si>
    <t>Veerpont Nieuwemeer</t>
  </si>
  <si>
    <t>Koenenkade</t>
  </si>
  <si>
    <t>1081 KG</t>
  </si>
  <si>
    <t>Na Ingespannen Pogen</t>
  </si>
  <si>
    <t>Olympiaplein</t>
  </si>
  <si>
    <t>74A</t>
  </si>
  <si>
    <t>1076 AG</t>
  </si>
  <si>
    <t>Cookie Monster</t>
  </si>
  <si>
    <t>Meteorensingel</t>
  </si>
  <si>
    <t>1033 CA</t>
  </si>
  <si>
    <t>Drie Heertjes In Gesprek</t>
  </si>
  <si>
    <t>Ten Katestraat</t>
  </si>
  <si>
    <t>56B</t>
  </si>
  <si>
    <t>1053 CH</t>
  </si>
  <si>
    <t>Iron Turtle Statue</t>
  </si>
  <si>
    <t>De Dames en de Muze</t>
  </si>
  <si>
    <t>Leeuwendalersweg</t>
  </si>
  <si>
    <t>23b</t>
  </si>
  <si>
    <t>1055 JE</t>
  </si>
  <si>
    <t>Planetarium Amsterdam</t>
  </si>
  <si>
    <t>Gaasperpark</t>
  </si>
  <si>
    <t>Park Lissabon</t>
  </si>
  <si>
    <t>Hofje van Noblet</t>
  </si>
  <si>
    <t>Haarlem</t>
  </si>
  <si>
    <t>Nieuwe Gracht</t>
  </si>
  <si>
    <t>2011 NE</t>
  </si>
  <si>
    <t>Retro Reclame</t>
  </si>
  <si>
    <t>S106</t>
  </si>
  <si>
    <t>1054 HN</t>
  </si>
  <si>
    <t>Skatepark</t>
  </si>
  <si>
    <t>Beurs Gebouw</t>
  </si>
  <si>
    <t>Oudebrugsteeg</t>
  </si>
  <si>
    <t>1012 JN</t>
  </si>
  <si>
    <t>Kunstwerk De Vlam</t>
  </si>
  <si>
    <t>1183 AR</t>
  </si>
  <si>
    <t>Graf van Frank Govers</t>
  </si>
  <si>
    <t>Spelend Kind</t>
  </si>
  <si>
    <t>Ekingenstraat</t>
  </si>
  <si>
    <t>No. 24 Bikini</t>
  </si>
  <si>
    <t>Driemondweg</t>
  </si>
  <si>
    <t>1108 AJ</t>
  </si>
  <si>
    <t>Whats Happening Bro</t>
  </si>
  <si>
    <t>Scheepsbouwkade</t>
  </si>
  <si>
    <t>1033 WM</t>
  </si>
  <si>
    <t>Haasje Over</t>
  </si>
  <si>
    <t>8-Bit Street Art</t>
  </si>
  <si>
    <t>Rustenburgerdwarsstraat</t>
  </si>
  <si>
    <t>1074 JJ</t>
  </si>
  <si>
    <t>Bearded Man in the Wall</t>
  </si>
  <si>
    <t>85HS</t>
  </si>
  <si>
    <t>1054 GL</t>
  </si>
  <si>
    <t>Seabert</t>
  </si>
  <si>
    <t>1188 BC</t>
  </si>
  <si>
    <t>Steps of Science - Event Displays</t>
  </si>
  <si>
    <t>For All Seasons</t>
  </si>
  <si>
    <t>Weesp</t>
  </si>
  <si>
    <t>Flevolaan</t>
  </si>
  <si>
    <t>60D</t>
  </si>
  <si>
    <t>1382 JZ</t>
  </si>
  <si>
    <t>2 Hoofden In De Wolken</t>
  </si>
  <si>
    <t>Overtoom</t>
  </si>
  <si>
    <t>246II</t>
  </si>
  <si>
    <t>1054 JA</t>
  </si>
  <si>
    <t>The Bricklayer</t>
  </si>
  <si>
    <t>Lichtgevende Ananas (De Rijpgracht)</t>
  </si>
  <si>
    <t>De Rijpgracht</t>
  </si>
  <si>
    <t>59HS</t>
  </si>
  <si>
    <t>1056 XS</t>
  </si>
  <si>
    <t>Zunderdorp Church</t>
  </si>
  <si>
    <t>Achterlaan</t>
  </si>
  <si>
    <t>1027 AK</t>
  </si>
  <si>
    <t>Fiets Aan De Muur</t>
  </si>
  <si>
    <t>Nieuwe Meer Westzijde Oeverlanden</t>
  </si>
  <si>
    <t>Architecture at the Entrance</t>
  </si>
  <si>
    <t>19I</t>
  </si>
  <si>
    <t>1054 GH</t>
  </si>
  <si>
    <t>Hanging Basket Street Lantarn</t>
  </si>
  <si>
    <t>Transvaalkade</t>
  </si>
  <si>
    <t>133III</t>
  </si>
  <si>
    <t>1091 LT</t>
  </si>
  <si>
    <t>Ams, West - Detail Vrouwenbeeld By Hildo Krop</t>
  </si>
  <si>
    <t>1062 JN</t>
  </si>
  <si>
    <t>Begraafplaats Zaandam</t>
  </si>
  <si>
    <t>Zaanstad</t>
  </si>
  <si>
    <t>Zaandam</t>
  </si>
  <si>
    <t>Zuiddijk</t>
  </si>
  <si>
    <t>1505 HC</t>
  </si>
  <si>
    <t>Voormalig Arboretum</t>
  </si>
  <si>
    <t>1183 AH</t>
  </si>
  <si>
    <t>Verrijzenis Kerk</t>
  </si>
  <si>
    <t>1065 KX</t>
  </si>
  <si>
    <t>Universiteit Van Amsterdam</t>
  </si>
  <si>
    <t>1011 TD</t>
  </si>
  <si>
    <t>House Ornament</t>
  </si>
  <si>
    <t>1018 AV</t>
  </si>
  <si>
    <t>Water Gardens</t>
  </si>
  <si>
    <t>157HS</t>
  </si>
  <si>
    <t>1016 VX</t>
  </si>
  <si>
    <t>One Time for Your Mural</t>
  </si>
  <si>
    <t>Jaap Nunes Vazstraat</t>
  </si>
  <si>
    <t>1063 GS</t>
  </si>
  <si>
    <t>Daarom Moet Ik Wenen</t>
  </si>
  <si>
    <t>1091 WS</t>
  </si>
  <si>
    <t>Oostelijk Havengebied De Rietlanden</t>
  </si>
  <si>
    <t>Rietlandpark</t>
  </si>
  <si>
    <t>Space to Take Place</t>
  </si>
  <si>
    <t>Bert Haanstrakade</t>
  </si>
  <si>
    <t>1087 DN</t>
  </si>
  <si>
    <t>Ndsm Graffiti 6</t>
  </si>
  <si>
    <t>Meisje Met Kat</t>
  </si>
  <si>
    <t>Korte Stammerdijk</t>
  </si>
  <si>
    <t>1382 BL</t>
  </si>
  <si>
    <t>Supportershome Ajax</t>
  </si>
  <si>
    <t>Bolwerk Amsterdam 21: Diemen/Molen de Valk</t>
  </si>
  <si>
    <t>Korte 's-Gravesandestraat</t>
  </si>
  <si>
    <t>1V</t>
  </si>
  <si>
    <t>1018 HK</t>
  </si>
  <si>
    <t>Tattoo Parlor Dragon</t>
  </si>
  <si>
    <t>Reguliersdwarsstraat</t>
  </si>
  <si>
    <t>91I</t>
  </si>
  <si>
    <t>1017 BK</t>
  </si>
  <si>
    <t>Ams, West - Drie Figuren Op Straat 03</t>
  </si>
  <si>
    <t>89A</t>
  </si>
  <si>
    <t>1051 KS</t>
  </si>
  <si>
    <t>Ark Park</t>
  </si>
  <si>
    <t>Crazy Bird</t>
  </si>
  <si>
    <t>1061 DJ</t>
  </si>
  <si>
    <t>Jan Schaeferbrug</t>
  </si>
  <si>
    <t>Javakade</t>
  </si>
  <si>
    <t>Hoeksteen</t>
  </si>
  <si>
    <t>Kouwenoordweg</t>
  </si>
  <si>
    <t>1104 KB</t>
  </si>
  <si>
    <t>Drie Kleine Kleutertjes</t>
  </si>
  <si>
    <t>Appellaan</t>
  </si>
  <si>
    <t>1185 RJ</t>
  </si>
  <si>
    <t>Thai Welcome Statues</t>
  </si>
  <si>
    <t>Kostverlorenhof</t>
  </si>
  <si>
    <t>1183 HG</t>
  </si>
  <si>
    <t>Lamp by Artist MOC</t>
  </si>
  <si>
    <t>1021 LP</t>
  </si>
  <si>
    <t>Olifantje</t>
  </si>
  <si>
    <t>Circular Art In Front Of City Hall</t>
  </si>
  <si>
    <t>1011 PT</t>
  </si>
  <si>
    <t>Oudezijds Achterburgwal 235 - 1875</t>
  </si>
  <si>
    <t>117I</t>
  </si>
  <si>
    <t>1077 DV</t>
  </si>
  <si>
    <t>Aap en Arend</t>
  </si>
  <si>
    <t>Hacquartstraat</t>
  </si>
  <si>
    <t>1071 SG</t>
  </si>
  <si>
    <t>Jeugdvereniging Vrij en Blij</t>
  </si>
  <si>
    <t>Doctor Martin Luther Kingstraat</t>
  </si>
  <si>
    <t>1121 CP</t>
  </si>
  <si>
    <t>De Oeverlanden</t>
  </si>
  <si>
    <t>Oude Haagseweg</t>
  </si>
  <si>
    <t>1066 BW</t>
  </si>
  <si>
    <t>The Gamekeeper</t>
  </si>
  <si>
    <t>Herengracht</t>
  </si>
  <si>
    <t>1016 BT</t>
  </si>
  <si>
    <t>Wall Of Guitar</t>
  </si>
  <si>
    <t>Grensstraat</t>
  </si>
  <si>
    <t>1091 SW</t>
  </si>
  <si>
    <t>Entrance Egelpad</t>
  </si>
  <si>
    <t>1182 CL</t>
  </si>
  <si>
    <t>Heavens Portal</t>
  </si>
  <si>
    <t>Startbaan</t>
  </si>
  <si>
    <t>1185 XP</t>
  </si>
  <si>
    <t>Street Art on Lamp Post</t>
  </si>
  <si>
    <t>Bergmolen</t>
  </si>
  <si>
    <t>1035 BA</t>
  </si>
  <si>
    <t>2 Wachters</t>
  </si>
  <si>
    <t>Rozenburglaan</t>
  </si>
  <si>
    <t>Skulptuur in Begijnhof</t>
  </si>
  <si>
    <t>Begijnhof</t>
  </si>
  <si>
    <t>40D</t>
  </si>
  <si>
    <t>1012 WV</t>
  </si>
  <si>
    <t>Reizigersweg Swing</t>
  </si>
  <si>
    <t>Reizigersweg</t>
  </si>
  <si>
    <t>Ginds</t>
  </si>
  <si>
    <t>Munttoren</t>
  </si>
  <si>
    <t>Prayer Kostverlorenkade</t>
  </si>
  <si>
    <t>Eerste Kostverlorenkade</t>
  </si>
  <si>
    <t>1052 EM</t>
  </si>
  <si>
    <t>Wamer Bros</t>
  </si>
  <si>
    <t>Windtunnelkade</t>
  </si>
  <si>
    <t>1059 BZ</t>
  </si>
  <si>
    <t>Entree De Borcht</t>
  </si>
  <si>
    <t>De Borcht</t>
  </si>
  <si>
    <t>1083 AC</t>
  </si>
  <si>
    <t>Oncle Sam</t>
  </si>
  <si>
    <t>Leliegracht</t>
  </si>
  <si>
    <t>25B</t>
  </si>
  <si>
    <t>1016 GR</t>
  </si>
  <si>
    <t>Ams ZO Hollands Hekwerk</t>
  </si>
  <si>
    <t>Googly-Eyed Jellyfish</t>
  </si>
  <si>
    <t>1017 XH</t>
  </si>
  <si>
    <t>Fabric Mural</t>
  </si>
  <si>
    <t>Dapperstraat</t>
  </si>
  <si>
    <t>1093 BS</t>
  </si>
  <si>
    <t>Primus Molens Ultimum Moriens</t>
  </si>
  <si>
    <t>Stadionweg</t>
  </si>
  <si>
    <t>1077 SE</t>
  </si>
  <si>
    <t>Triangles</t>
  </si>
  <si>
    <t>Blauwvoetstraat</t>
  </si>
  <si>
    <t>2HS</t>
  </si>
  <si>
    <t>1061 BT</t>
  </si>
  <si>
    <t>Bloemen en Prikkeldraad</t>
  </si>
  <si>
    <t>Vlietstraat</t>
  </si>
  <si>
    <t>1075 VC</t>
  </si>
  <si>
    <t>Metal Arch</t>
  </si>
  <si>
    <t>Snellerwaardgracht</t>
  </si>
  <si>
    <t>1107 EJ</t>
  </si>
  <si>
    <t>Pathé Tuschinski</t>
  </si>
  <si>
    <t>Reguliersbreestraat</t>
  </si>
  <si>
    <t>1017 CN</t>
  </si>
  <si>
    <t>Kunstwerk Charta-77-vaart</t>
  </si>
  <si>
    <t>Solidarnoscstraat</t>
  </si>
  <si>
    <t>2033 BR</t>
  </si>
  <si>
    <t>Jakobs Droom</t>
  </si>
  <si>
    <t>Bloemgracht</t>
  </si>
  <si>
    <t>164h</t>
  </si>
  <si>
    <t>1015 TT</t>
  </si>
  <si>
    <t>Veerpont Nieuwe Meer Amsterdamse Bos</t>
  </si>
  <si>
    <t>Faceless Wall</t>
  </si>
  <si>
    <t>Teniersstraat</t>
  </si>
  <si>
    <t>5I</t>
  </si>
  <si>
    <t>1071 DX</t>
  </si>
  <si>
    <t>Maple Lead</t>
  </si>
  <si>
    <t>Ingenieur Jakoba Mulderplein</t>
  </si>
  <si>
    <t>Reliëf op het Tropenmuseum</t>
  </si>
  <si>
    <t>Homer Marley</t>
  </si>
  <si>
    <t>Hoofddorp</t>
  </si>
  <si>
    <t>Lettenburg</t>
  </si>
  <si>
    <t>2135 DJ</t>
  </si>
  <si>
    <t>Gymnastiek Art</t>
  </si>
  <si>
    <t>Anne Frankstraat</t>
  </si>
  <si>
    <t>1018 BZ</t>
  </si>
  <si>
    <t>Ma Aisa. Grubbezee</t>
  </si>
  <si>
    <t>1104 EA</t>
  </si>
  <si>
    <t>De Grote Verfdoos</t>
  </si>
  <si>
    <t>Lodewijk van Deysselstraat</t>
  </si>
  <si>
    <t>1064 HN</t>
  </si>
  <si>
    <t>Seal Statue</t>
  </si>
  <si>
    <t>Atlas</t>
  </si>
  <si>
    <t>1012 RJ</t>
  </si>
  <si>
    <t>Vadermonument</t>
  </si>
  <si>
    <t>Burcht van Berlage</t>
  </si>
  <si>
    <t>Henri Polaklaan</t>
  </si>
  <si>
    <t>7II</t>
  </si>
  <si>
    <t>1018 CP</t>
  </si>
  <si>
    <t>Windmolen De Held Jozua</t>
  </si>
  <si>
    <t>Held Jozuapad</t>
  </si>
  <si>
    <t>1507 ER</t>
  </si>
  <si>
    <t>Mrs. Palmer Loves</t>
  </si>
  <si>
    <t>Spaarpotsteeg</t>
  </si>
  <si>
    <t>Roze Olifant</t>
  </si>
  <si>
    <t>Waarschapsstraat</t>
  </si>
  <si>
    <t>1382 EG</t>
  </si>
  <si>
    <t>4 Windrichtingenbrug Zuid</t>
  </si>
  <si>
    <t>Oude Karselaan</t>
  </si>
  <si>
    <t>1182 CP</t>
  </si>
  <si>
    <t>Dance</t>
  </si>
  <si>
    <t>Watersteeg</t>
  </si>
  <si>
    <t>1012 NV</t>
  </si>
  <si>
    <t>Hemingway</t>
  </si>
  <si>
    <t>IJweg</t>
  </si>
  <si>
    <t>2131 LV</t>
  </si>
  <si>
    <t>Michaëlbeeld Van Clarissenklooster</t>
  </si>
  <si>
    <t>Michaëlplein</t>
  </si>
  <si>
    <t>1115 CK</t>
  </si>
  <si>
    <t>Graffiti Under Bridge</t>
  </si>
  <si>
    <t>Schutterstoren, Amsterdam</t>
  </si>
  <si>
    <t>Mirrored Memories</t>
  </si>
  <si>
    <t>Figuren En Vuur</t>
  </si>
  <si>
    <t>1068 DW</t>
  </si>
  <si>
    <t>The Owl</t>
  </si>
  <si>
    <t>Lageweyselaan</t>
  </si>
  <si>
    <t>1382 CW</t>
  </si>
  <si>
    <t>Oosterkerk</t>
  </si>
  <si>
    <t>Grote Wittenburgerstraat</t>
  </si>
  <si>
    <t>1018 KV</t>
  </si>
  <si>
    <t>Pond Fountain</t>
  </si>
  <si>
    <t>1171 PK</t>
  </si>
  <si>
    <t>Tea Sculpture</t>
  </si>
  <si>
    <t>Batavia Speeltuin</t>
  </si>
  <si>
    <t>Tidorestraat</t>
  </si>
  <si>
    <t>1095 KS</t>
  </si>
  <si>
    <t>Mansoor</t>
  </si>
  <si>
    <t>Plantage Parklaan</t>
  </si>
  <si>
    <t>1018 SP</t>
  </si>
  <si>
    <t>Water fontein</t>
  </si>
  <si>
    <t>1082 VA</t>
  </si>
  <si>
    <t>In De Olde Backereije</t>
  </si>
  <si>
    <t>82II</t>
  </si>
  <si>
    <t>1016 NG</t>
  </si>
  <si>
    <t>Bronze Chair</t>
  </si>
  <si>
    <t>Passenger Terminal</t>
  </si>
  <si>
    <t>Fietsroute Fredrikspark Zuid Kennemerland</t>
  </si>
  <si>
    <t>Frederikspark</t>
  </si>
  <si>
    <t>2012 DA</t>
  </si>
  <si>
    <t>Brandt Boek</t>
  </si>
  <si>
    <t>Rusland</t>
  </si>
  <si>
    <t>1012 CK</t>
  </si>
  <si>
    <t>Oval Facade</t>
  </si>
  <si>
    <t>Entrepotdoksluis</t>
  </si>
  <si>
    <t>1018 AW</t>
  </si>
  <si>
    <t>White Man Mural</t>
  </si>
  <si>
    <t>Schoenerstraat</t>
  </si>
  <si>
    <t>1034 XG</t>
  </si>
  <si>
    <t>Bladmotieven En Merel</t>
  </si>
  <si>
    <t>Isaac Gogelweg</t>
  </si>
  <si>
    <t>1051 DB</t>
  </si>
  <si>
    <t>Man, Huis, Olifant</t>
  </si>
  <si>
    <t>1185 TR</t>
  </si>
  <si>
    <t>Art Mural</t>
  </si>
  <si>
    <t>Mendes Da Costahof</t>
  </si>
  <si>
    <t>1067 ZN</t>
  </si>
  <si>
    <t>Artistas Aquarium</t>
  </si>
  <si>
    <t>Lightning Birds</t>
  </si>
  <si>
    <t>16A</t>
  </si>
  <si>
    <t>1101 DJ</t>
  </si>
  <si>
    <t>Roof Buddha</t>
  </si>
  <si>
    <t>1056 EP</t>
  </si>
  <si>
    <t>De Admiral</t>
  </si>
  <si>
    <t>1016 AV</t>
  </si>
  <si>
    <t>Camping Vliegenbos</t>
  </si>
  <si>
    <t>1025 LN</t>
  </si>
  <si>
    <t>Flevopark Brug</t>
  </si>
  <si>
    <t>1095 DX</t>
  </si>
  <si>
    <t>Riesling Prullenbak</t>
  </si>
  <si>
    <t>Power Tile</t>
  </si>
  <si>
    <t>Willem Nakkenstraat</t>
  </si>
  <si>
    <t>1061 TA</t>
  </si>
  <si>
    <t>Lion with Crest, Facade Detail</t>
  </si>
  <si>
    <t>Sint Jacobsdwarsstraat</t>
  </si>
  <si>
    <t>1012 ND</t>
  </si>
  <si>
    <t>Mdcciv</t>
  </si>
  <si>
    <t>1015 DN</t>
  </si>
  <si>
    <t>Mandarijnenstraat</t>
  </si>
  <si>
    <t>46HS</t>
  </si>
  <si>
    <t>1033 LG</t>
  </si>
  <si>
    <t>AmsZO. Ouroborus Arborum</t>
  </si>
  <si>
    <t>1102 CT</t>
  </si>
  <si>
    <t>Wensplein Voor Vrede</t>
  </si>
  <si>
    <t>AmsZO Gaasperplas Chess Players</t>
  </si>
  <si>
    <t>De Graanwerker</t>
  </si>
  <si>
    <t>Brouwersgracht</t>
  </si>
  <si>
    <t>163HS</t>
  </si>
  <si>
    <t>1015 GH</t>
  </si>
  <si>
    <t>Sculptuur Broekberg</t>
  </si>
  <si>
    <t>Velsen</t>
  </si>
  <si>
    <t>Santpoort-Noord</t>
  </si>
  <si>
    <t>Hoofdstraat</t>
  </si>
  <si>
    <t>2071 EG</t>
  </si>
  <si>
    <t>Beatrixpark Kansenboom</t>
  </si>
  <si>
    <t>Lions</t>
  </si>
  <si>
    <t>Engelman Church</t>
  </si>
  <si>
    <t>2131 WE</t>
  </si>
  <si>
    <t>WP - Roestige Wasrek</t>
  </si>
  <si>
    <t>Polonceaukade</t>
  </si>
  <si>
    <t>1014 DA</t>
  </si>
  <si>
    <t>Tegenbeeld, 1995, Jos Willems</t>
  </si>
  <si>
    <t>1052 CM</t>
  </si>
  <si>
    <t>Twin Heads</t>
  </si>
  <si>
    <t>Breughelstraat</t>
  </si>
  <si>
    <t>1077 LC</t>
  </si>
  <si>
    <t>Sea Shell</t>
  </si>
  <si>
    <t>Akbarstraat</t>
  </si>
  <si>
    <t>12A</t>
  </si>
  <si>
    <t>1061 DZ</t>
  </si>
  <si>
    <t>Park Middenpolder</t>
  </si>
  <si>
    <t>Speeltuin</t>
  </si>
  <si>
    <t>Van Tuyll van Serooskerkenweg</t>
  </si>
  <si>
    <t>Surf Center IJburg</t>
  </si>
  <si>
    <t>New Age Resistance Dog</t>
  </si>
  <si>
    <t>Gijsbrecht van Aemstelstraat</t>
  </si>
  <si>
    <t>29HS</t>
  </si>
  <si>
    <t>1091 TB</t>
  </si>
  <si>
    <t>Pyramide 71</t>
  </si>
  <si>
    <t>The Key</t>
  </si>
  <si>
    <t>Laurierstraat</t>
  </si>
  <si>
    <t>1016 PS</t>
  </si>
  <si>
    <t>Duchnouzorus Rex</t>
  </si>
  <si>
    <t>Duizend Zonnen, 2009, Roland Schimmel</t>
  </si>
  <si>
    <t>Vinkenstraat</t>
  </si>
  <si>
    <t>102B</t>
  </si>
  <si>
    <t>1013 JV</t>
  </si>
  <si>
    <t>Torentje</t>
  </si>
  <si>
    <t>Cor Geugjesstraat</t>
  </si>
  <si>
    <t>1502 XD</t>
  </si>
  <si>
    <t>Amszo, Tennis Statue.</t>
  </si>
  <si>
    <t>Steen En Pilaar</t>
  </si>
  <si>
    <t>Krom Boomssloot</t>
  </si>
  <si>
    <t>1011 MC</t>
  </si>
  <si>
    <t>Javaplatsoen Monument</t>
  </si>
  <si>
    <t>Javaplantsoen</t>
  </si>
  <si>
    <t>1095 CS</t>
  </si>
  <si>
    <t>4 Sluitstenen</t>
  </si>
  <si>
    <t>52.36</t>
  </si>
  <si>
    <t>Park Art: U, NU!</t>
  </si>
  <si>
    <t>1054 GM</t>
  </si>
  <si>
    <t>Jan Stoutenbeek Star</t>
  </si>
  <si>
    <t>Zuidplein</t>
  </si>
  <si>
    <t>14e</t>
  </si>
  <si>
    <t>1077 XV</t>
  </si>
  <si>
    <t>Spider Shaped Playground Krombekstraat</t>
  </si>
  <si>
    <t>Krombekstraat</t>
  </si>
  <si>
    <t>1104 KP</t>
  </si>
  <si>
    <t>To the Top</t>
  </si>
  <si>
    <t>Anjeliersstraat</t>
  </si>
  <si>
    <t>1015 NE</t>
  </si>
  <si>
    <t>Heilig Licht</t>
  </si>
  <si>
    <t>1381 NA</t>
  </si>
  <si>
    <t>White Sculpture</t>
  </si>
  <si>
    <t>Torenmolen</t>
  </si>
  <si>
    <t>Clock Tower at The Bank</t>
  </si>
  <si>
    <t>1017 CT</t>
  </si>
  <si>
    <t>Statue on a Bridge</t>
  </si>
  <si>
    <t>Vijzelstraat</t>
  </si>
  <si>
    <t>1017 HK</t>
  </si>
  <si>
    <t>Het JAV'ART huis</t>
  </si>
  <si>
    <t>Laagte Kadijk Playground</t>
  </si>
  <si>
    <t>Hoogte Kadijk</t>
  </si>
  <si>
    <t>1018 BW</t>
  </si>
  <si>
    <t>Stenen En Stalen Pilaar</t>
  </si>
  <si>
    <t>Straalcompositie</t>
  </si>
  <si>
    <t>L. van Sonsbeeckstraat</t>
  </si>
  <si>
    <t>1068 EW</t>
  </si>
  <si>
    <t>The Whale</t>
  </si>
  <si>
    <t>Wenslauerstraat</t>
  </si>
  <si>
    <t>1053 BB</t>
  </si>
  <si>
    <t>Temp Art</t>
  </si>
  <si>
    <t>Fort Plankesteyn</t>
  </si>
  <si>
    <t>Valentijnkade</t>
  </si>
  <si>
    <t>1095 KH</t>
  </si>
  <si>
    <t>Wachtende Vrouw</t>
  </si>
  <si>
    <t>Hofmeyrstraat</t>
  </si>
  <si>
    <t>1C</t>
  </si>
  <si>
    <t>1091 LV</t>
  </si>
  <si>
    <t>Bastion de Rooseboom</t>
  </si>
  <si>
    <t>Nieuwstad</t>
  </si>
  <si>
    <t>1381 CE</t>
  </si>
  <si>
    <t>Watertap on the Wall</t>
  </si>
  <si>
    <t>Laagte Kadijk</t>
  </si>
  <si>
    <t>1018 BB</t>
  </si>
  <si>
    <t>Het Raadhuis Amstelveen</t>
  </si>
  <si>
    <t>Vrouw Met Stola</t>
  </si>
  <si>
    <t>Middenhof Community Centre</t>
  </si>
  <si>
    <t>Doctor Willem Dreesweg</t>
  </si>
  <si>
    <t>1188 KE</t>
  </si>
  <si>
    <t>10-12 Koestraat</t>
  </si>
  <si>
    <t>Bethaniënstraat</t>
  </si>
  <si>
    <t>1012 CA</t>
  </si>
  <si>
    <t>Roestvrijstaal 1975</t>
  </si>
  <si>
    <t>Hoge Sluis</t>
  </si>
  <si>
    <t>25A</t>
  </si>
  <si>
    <t>1018 EV</t>
  </si>
  <si>
    <t>Bob The builder</t>
  </si>
  <si>
    <t>Rooseveltlaan</t>
  </si>
  <si>
    <t>207V</t>
  </si>
  <si>
    <t>1079 AS</t>
  </si>
  <si>
    <t>Broekzijdse Molen</t>
  </si>
  <si>
    <t>De Ronde Venen</t>
  </si>
  <si>
    <t>Abcoude</t>
  </si>
  <si>
    <t>Gein Zuid</t>
  </si>
  <si>
    <t>Jumping Men</t>
  </si>
  <si>
    <t>Boeroestraat</t>
  </si>
  <si>
    <t>Amsterdam 01 - Amstel River</t>
  </si>
  <si>
    <t>Graffiti Banana Guy</t>
  </si>
  <si>
    <t>1034 PZ</t>
  </si>
  <si>
    <t>Mythological Animals</t>
  </si>
  <si>
    <t>Antony Moddermanstraat</t>
  </si>
  <si>
    <t>214II</t>
  </si>
  <si>
    <t>1063 LZ</t>
  </si>
  <si>
    <t>Church-Like Architecture</t>
  </si>
  <si>
    <t>1016 RT</t>
  </si>
  <si>
    <t>Entrance Erasmuspark</t>
  </si>
  <si>
    <t>Mercatorstraat</t>
  </si>
  <si>
    <t>1056 RK</t>
  </si>
  <si>
    <t>ADA Lunch Restaurant</t>
  </si>
  <si>
    <t>IJburg Fishy Mural</t>
  </si>
  <si>
    <t>Entrance Fountain</t>
  </si>
  <si>
    <t>Hembrugstraat</t>
  </si>
  <si>
    <t>1013 XG</t>
  </si>
  <si>
    <t>De Lezende Kip</t>
  </si>
  <si>
    <t>1015 NH</t>
  </si>
  <si>
    <t>Colored Mosaic Sphere</t>
  </si>
  <si>
    <t>Surie En Mulier Voorheen Surie En Lingeman</t>
  </si>
  <si>
    <t>69D</t>
  </si>
  <si>
    <t>1011 KW</t>
  </si>
  <si>
    <t>Rusty Monument</t>
  </si>
  <si>
    <t>De Hommel and De Blauwe Reiger</t>
  </si>
  <si>
    <t>113A</t>
  </si>
  <si>
    <t>Compositie Voor Een Tuin</t>
  </si>
  <si>
    <t>Speeltuin Handzaag Zaandam</t>
  </si>
  <si>
    <t>Handzaag</t>
  </si>
  <si>
    <t>1507 HT</t>
  </si>
  <si>
    <t>Betuwe Bell</t>
  </si>
  <si>
    <t>Betuwestraat</t>
  </si>
  <si>
    <t>1079 PR</t>
  </si>
  <si>
    <t>Joan d'Orville Merchant House</t>
  </si>
  <si>
    <t>Plattegrond Amstelpark</t>
  </si>
  <si>
    <t>Jan Pieter Heije</t>
  </si>
  <si>
    <t>Eerste Helmersstraat</t>
  </si>
  <si>
    <t>253III</t>
  </si>
  <si>
    <t>1054 DX</t>
  </si>
  <si>
    <t>Ams, Centrum - Simon Carmiggelt</t>
  </si>
  <si>
    <t>Grijze Duif</t>
  </si>
  <si>
    <t>Tower</t>
  </si>
  <si>
    <t>Marcantilaan</t>
  </si>
  <si>
    <t>1051 NG</t>
  </si>
  <si>
    <t>Oud Amstelveen</t>
  </si>
  <si>
    <t>1182 GS</t>
  </si>
  <si>
    <t>Standbeeld KLM Vijver</t>
  </si>
  <si>
    <t>Garst Broode 1741</t>
  </si>
  <si>
    <t>Binnen Brouwersstraat</t>
  </si>
  <si>
    <t>22B</t>
  </si>
  <si>
    <t>1013 EG</t>
  </si>
  <si>
    <t>The Big Chair</t>
  </si>
  <si>
    <t>1064 HB</t>
  </si>
  <si>
    <t>Schapen In Amsterdam</t>
  </si>
  <si>
    <t>Koepelkerk</t>
  </si>
  <si>
    <t>Jeroenensteeg</t>
  </si>
  <si>
    <t>1012 SX</t>
  </si>
  <si>
    <t>Yellow Purple Metal Art</t>
  </si>
  <si>
    <t>1027 ED</t>
  </si>
  <si>
    <t>Grote Schommel</t>
  </si>
  <si>
    <t>Diemerdijkstraat</t>
  </si>
  <si>
    <t>1382 BN</t>
  </si>
  <si>
    <t>Bolwerk Amsterdam 3: Westerbeer/Molen de Beer</t>
  </si>
  <si>
    <t>Eerste Breeuwersstraat</t>
  </si>
  <si>
    <t>1013 MK</t>
  </si>
  <si>
    <t>Zonnewijzer Ceramplein</t>
  </si>
  <si>
    <t>1095 DE</t>
  </si>
  <si>
    <t>Poetry on the Glass Wall Part 2</t>
  </si>
  <si>
    <t>Onsenoort</t>
  </si>
  <si>
    <t>1083 BW</t>
  </si>
  <si>
    <t>Toekomstboom Westerpark</t>
  </si>
  <si>
    <t>Lamb of Christ Plaque</t>
  </si>
  <si>
    <t>Amaliastraat</t>
  </si>
  <si>
    <t>1052 GM</t>
  </si>
  <si>
    <t>Plakkette 1926-1928</t>
  </si>
  <si>
    <t>Lutmastraat</t>
  </si>
  <si>
    <t>De drie Linden, Lindengracht, 1982</t>
  </si>
  <si>
    <t>Lindengracht</t>
  </si>
  <si>
    <t>1015 KE</t>
  </si>
  <si>
    <t>Statues at Bridge</t>
  </si>
  <si>
    <t>Two Men</t>
  </si>
  <si>
    <t>Art On Bridge</t>
  </si>
  <si>
    <t>1011 AA</t>
  </si>
  <si>
    <t>Kenjedigi HQ</t>
  </si>
  <si>
    <t>Trompenburgstraat</t>
  </si>
  <si>
    <t>Bridge Decoration</t>
  </si>
  <si>
    <t>210LII</t>
  </si>
  <si>
    <t>1091 GS</t>
  </si>
  <si>
    <t>Breihek</t>
  </si>
  <si>
    <t>1182 GP</t>
  </si>
  <si>
    <t>Bird Over Archway</t>
  </si>
  <si>
    <t>Hygiëastraat</t>
  </si>
  <si>
    <t>1076 RM</t>
  </si>
  <si>
    <t>Entrance Southeast bosbaan</t>
  </si>
  <si>
    <t>Technologia Incognita Fish Statue</t>
  </si>
  <si>
    <t>3A</t>
  </si>
  <si>
    <t>1016 EA</t>
  </si>
  <si>
    <t>Wooden Barricades</t>
  </si>
  <si>
    <t>131 C</t>
  </si>
  <si>
    <t>1091 GL</t>
  </si>
  <si>
    <t>Kunst Roest!</t>
  </si>
  <si>
    <t>Seineweg</t>
  </si>
  <si>
    <t>1043 BE</t>
  </si>
  <si>
    <t>Iamsterdam</t>
  </si>
  <si>
    <t>1031 CK</t>
  </si>
  <si>
    <t>Eagle SE</t>
  </si>
  <si>
    <t>De Lange Bretten</t>
  </si>
  <si>
    <t>Caged Birds &amp; Buildings Mosaic</t>
  </si>
  <si>
    <t>1063 NA</t>
  </si>
  <si>
    <t>Schinkelpolder NL Bloeit</t>
  </si>
  <si>
    <t>Meester Jac. Takkade</t>
  </si>
  <si>
    <t>1432 CA</t>
  </si>
  <si>
    <t>Geisha Tree</t>
  </si>
  <si>
    <t>1011 AJ</t>
  </si>
  <si>
    <t>Inner Yard Art</t>
  </si>
  <si>
    <t>Laan van de Helende Meesters</t>
  </si>
  <si>
    <t>1186 AM</t>
  </si>
  <si>
    <t>Wegwerphuisje</t>
  </si>
  <si>
    <t>Ladybug</t>
  </si>
  <si>
    <t>Monument voor slachtoffers van de Tweede Wereldoorlog 22</t>
  </si>
  <si>
    <t>Nieuwe Keizersgracht</t>
  </si>
  <si>
    <t>Tuinpark Dijkzicht</t>
  </si>
  <si>
    <t>Buitensingel</t>
  </si>
  <si>
    <t>1099 DD</t>
  </si>
  <si>
    <t>Four Eyes Mural</t>
  </si>
  <si>
    <t>Olmenweg</t>
  </si>
  <si>
    <t>12III</t>
  </si>
  <si>
    <t>1091 KP</t>
  </si>
  <si>
    <t>De Distel</t>
  </si>
  <si>
    <t>Achtergracht</t>
  </si>
  <si>
    <t>17G</t>
  </si>
  <si>
    <t>1017 WL</t>
  </si>
  <si>
    <t>Maze Amsterdamse Bos</t>
  </si>
  <si>
    <t>1182 DB</t>
  </si>
  <si>
    <t>Luthergemeinde</t>
  </si>
  <si>
    <t>Staringplein</t>
  </si>
  <si>
    <t>1054 VJ</t>
  </si>
  <si>
    <t>Ouderkerkerdijk</t>
  </si>
  <si>
    <t>1096 CR</t>
  </si>
  <si>
    <t>Walkpath Gallery</t>
  </si>
  <si>
    <t>Basisweg</t>
  </si>
  <si>
    <t>Chess Board</t>
  </si>
  <si>
    <t>Dwaze Moeders Plein</t>
  </si>
  <si>
    <t>1068 RT</t>
  </si>
  <si>
    <t>Teeth Painting</t>
  </si>
  <si>
    <t>Heemstedestraat</t>
  </si>
  <si>
    <t>6III</t>
  </si>
  <si>
    <t>1058 NM</t>
  </si>
  <si>
    <t>Tun Fun</t>
  </si>
  <si>
    <t>Mr. Visserplein</t>
  </si>
  <si>
    <t>1011 RA</t>
  </si>
  <si>
    <t>Smalle Pad</t>
  </si>
  <si>
    <t>Korte Zoutkeetsgracht</t>
  </si>
  <si>
    <t>1013 MC</t>
  </si>
  <si>
    <t>Eendjes</t>
  </si>
  <si>
    <t>Walraven van Hallweg</t>
  </si>
  <si>
    <t>1063 TB</t>
  </si>
  <si>
    <t>Around the Treetable</t>
  </si>
  <si>
    <t>Statenjachtstraat</t>
  </si>
  <si>
    <t>Van Buuren</t>
  </si>
  <si>
    <t>Coöperatiehof</t>
  </si>
  <si>
    <t>1073 JR</t>
  </si>
  <si>
    <t>Gerrie Mührenbrug</t>
  </si>
  <si>
    <t>Praterlaan</t>
  </si>
  <si>
    <t>1098 WT</t>
  </si>
  <si>
    <t>Blue Steel Beams</t>
  </si>
  <si>
    <t>Uitkijkpunt Oeverlanden</t>
  </si>
  <si>
    <t>Art</t>
  </si>
  <si>
    <t>Madelief</t>
  </si>
  <si>
    <t>Metrostation Kraaiennest</t>
  </si>
  <si>
    <t>Het Schip Mural</t>
  </si>
  <si>
    <t>Zaanstraat</t>
  </si>
  <si>
    <t>1013 RT</t>
  </si>
  <si>
    <t>Diemerpark - Vijver</t>
  </si>
  <si>
    <t>The AJAX Bench</t>
  </si>
  <si>
    <t>Borchlandweg</t>
  </si>
  <si>
    <t>1099 CD</t>
  </si>
  <si>
    <t>Wooden Soccer Field</t>
  </si>
  <si>
    <t>Bessenpad</t>
  </si>
  <si>
    <t>1033 LW</t>
  </si>
  <si>
    <t>Monument voor slachtoffers van de Tweede Wereldoorlog 1</t>
  </si>
  <si>
    <t>Bird Head</t>
  </si>
  <si>
    <t>De Lairessestraat</t>
  </si>
  <si>
    <t>1075 HM</t>
  </si>
  <si>
    <t>Welcome to the Rembrandtpark</t>
  </si>
  <si>
    <t>131III</t>
  </si>
  <si>
    <t>1058 DM</t>
  </si>
  <si>
    <t>Muse Statue</t>
  </si>
  <si>
    <t>Breitnerstraat</t>
  </si>
  <si>
    <t>1077 BL</t>
  </si>
  <si>
    <t>Admiraal Tromp (1733)</t>
  </si>
  <si>
    <t>1012 GH</t>
  </si>
  <si>
    <t>Kalverstraat Kerk</t>
  </si>
  <si>
    <t>Wijde Kapelsteeg</t>
  </si>
  <si>
    <t>1012 NS</t>
  </si>
  <si>
    <t>Mural at Lido</t>
  </si>
  <si>
    <t>Sneeuwbalstraat</t>
  </si>
  <si>
    <t>1032 HB</t>
  </si>
  <si>
    <t>Saturnus</t>
  </si>
  <si>
    <t>Linnaeushof</t>
  </si>
  <si>
    <t>65I</t>
  </si>
  <si>
    <t>1098 KP</t>
  </si>
  <si>
    <t>Crusading Lamb from 1714</t>
  </si>
  <si>
    <t>Keizersstraat</t>
  </si>
  <si>
    <t>1011 GD</t>
  </si>
  <si>
    <t>Furtility</t>
  </si>
  <si>
    <t>Johan Brouwerpad</t>
  </si>
  <si>
    <t>28I</t>
  </si>
  <si>
    <t>1063 HG</t>
  </si>
  <si>
    <t>Bucket Swing Oud West</t>
  </si>
  <si>
    <t>Schimmelstraat</t>
  </si>
  <si>
    <t>1053 TH</t>
  </si>
  <si>
    <t>Slak Klimrek</t>
  </si>
  <si>
    <t>Anton Constandsestraat</t>
  </si>
  <si>
    <t>1097 HX</t>
  </si>
  <si>
    <t>Bull Mural</t>
  </si>
  <si>
    <t>20C</t>
  </si>
  <si>
    <t>1015 BL</t>
  </si>
  <si>
    <t>Red Tractor</t>
  </si>
  <si>
    <t>De Witte Valk</t>
  </si>
  <si>
    <t>Konijnenstraat</t>
  </si>
  <si>
    <t>1016 SL</t>
  </si>
  <si>
    <t>Apostolisch Genootschap</t>
  </si>
  <si>
    <t>Archimedesweg</t>
  </si>
  <si>
    <t>1098 JN</t>
  </si>
  <si>
    <t>Kunsttuin Gerbrandypark</t>
  </si>
  <si>
    <t>Burgemeester van Tienhovengracht</t>
  </si>
  <si>
    <t>37HS</t>
  </si>
  <si>
    <t>1064 BD</t>
  </si>
  <si>
    <t>Blue Trunk</t>
  </si>
  <si>
    <t>Zeeburgerpad Puppy</t>
  </si>
  <si>
    <t>1019 AD</t>
  </si>
  <si>
    <t>Moeder En Kind</t>
  </si>
  <si>
    <t>1185 HX</t>
  </si>
  <si>
    <t>Rock Formation</t>
  </si>
  <si>
    <t>Van Speijkstraat</t>
  </si>
  <si>
    <t>1057 GK</t>
  </si>
  <si>
    <t>Molenwijk Mill Graffiti</t>
  </si>
  <si>
    <t>Two Lions</t>
  </si>
  <si>
    <t>Nieuwe Prinsengracht</t>
  </si>
  <si>
    <t>1018 VR</t>
  </si>
  <si>
    <t>Gooi en Vechtstreek</t>
  </si>
  <si>
    <t>Ossenmarkt</t>
  </si>
  <si>
    <t>Lloyd Hotel</t>
  </si>
  <si>
    <t>1019 EM</t>
  </si>
  <si>
    <t>WW2 Petrus en Jan</t>
  </si>
  <si>
    <t>1067 SV</t>
  </si>
  <si>
    <t>Fokker F27 Friendship (Fokker Business Park)</t>
  </si>
  <si>
    <t>Oude Meer</t>
  </si>
  <si>
    <t>Breguetlaan</t>
  </si>
  <si>
    <t>1438 BC</t>
  </si>
  <si>
    <t>Metal Rain</t>
  </si>
  <si>
    <t>Mesdagstraat</t>
  </si>
  <si>
    <t>1073 HH</t>
  </si>
  <si>
    <t>Bolwerk Amsterdam 10: Nieuwkerk/Molen het Roode Hart</t>
  </si>
  <si>
    <t>1016 TL</t>
  </si>
  <si>
    <t>Olympic Stadium</t>
  </si>
  <si>
    <t>1076 DE</t>
  </si>
  <si>
    <t>Beatrix Park Statue of Woman</t>
  </si>
  <si>
    <t>Bernard Zweerskade</t>
  </si>
  <si>
    <t>1077 TZ</t>
  </si>
  <si>
    <t>Stolpersteine</t>
  </si>
  <si>
    <t>Stadspark Osdorp Sculptures</t>
  </si>
  <si>
    <t>98III</t>
  </si>
  <si>
    <t>1068 GX</t>
  </si>
  <si>
    <t>Feel The Rain Umbrella</t>
  </si>
  <si>
    <t>Celebesstraat</t>
  </si>
  <si>
    <t>54D</t>
  </si>
  <si>
    <t>1094 EP</t>
  </si>
  <si>
    <t>Moderne ligstoelen</t>
  </si>
  <si>
    <t>Eiffeltoren Slide</t>
  </si>
  <si>
    <t>Flinders Art and Design</t>
  </si>
  <si>
    <t>Meester Treublaan</t>
  </si>
  <si>
    <t>1097 DP</t>
  </si>
  <si>
    <t>Statue: Anton de Kom</t>
  </si>
  <si>
    <t>1102 CW</t>
  </si>
  <si>
    <t>Clara Maria</t>
  </si>
  <si>
    <t>106A</t>
  </si>
  <si>
    <t>1188 XH</t>
  </si>
  <si>
    <t>Science Park 3D Tile Bubbles</t>
  </si>
  <si>
    <t>1012 WX</t>
  </si>
  <si>
    <t>Oeroetiki Boeroe</t>
  </si>
  <si>
    <t>Gouden Leeuw</t>
  </si>
  <si>
    <t>1103 KK</t>
  </si>
  <si>
    <t>Reigersbos Tennis Court</t>
  </si>
  <si>
    <t>Parkhof</t>
  </si>
  <si>
    <t>1106 SX</t>
  </si>
  <si>
    <t>Rondje Sloterplas</t>
  </si>
  <si>
    <t>Roestige Arend</t>
  </si>
  <si>
    <t>Pop</t>
  </si>
  <si>
    <t>Black Bird</t>
  </si>
  <si>
    <t>Amsterdam Vondel church Front Entrance</t>
  </si>
  <si>
    <t>Tweede Constantijn Huygensstraat</t>
  </si>
  <si>
    <t>76ST</t>
  </si>
  <si>
    <t>1054 CW</t>
  </si>
  <si>
    <t>Sculpture 'Het Verlangen' 2</t>
  </si>
  <si>
    <t>Stone Table Bench</t>
  </si>
  <si>
    <t>Meerpark Gate Entrance</t>
  </si>
  <si>
    <t>Fietsroute Knooppunt 20</t>
  </si>
  <si>
    <t>1121 CB</t>
  </si>
  <si>
    <t>Totem Rai</t>
  </si>
  <si>
    <t>Flesseman</t>
  </si>
  <si>
    <t>Nieuwmarkt</t>
  </si>
  <si>
    <t>1011 MA</t>
  </si>
  <si>
    <t>Shambala</t>
  </si>
  <si>
    <t>Eerste Jacob van Campenstraat</t>
  </si>
  <si>
    <t>1072 BE</t>
  </si>
  <si>
    <t>Window Art</t>
  </si>
  <si>
    <t>1063 BS</t>
  </si>
  <si>
    <t>Avond Plaque</t>
  </si>
  <si>
    <t>1013 SC</t>
  </si>
  <si>
    <t>Albert HeijnStein</t>
  </si>
  <si>
    <t>1013 CN</t>
  </si>
  <si>
    <t>Mirorred Face</t>
  </si>
  <si>
    <t>Koningsstraat</t>
  </si>
  <si>
    <t>54I</t>
  </si>
  <si>
    <t>1011 EW</t>
  </si>
  <si>
    <t>APOL ZIER VITA Mural</t>
  </si>
  <si>
    <t>Thorn Prikkerstraat</t>
  </si>
  <si>
    <t>1062 BS</t>
  </si>
  <si>
    <t>Slingerpons</t>
  </si>
  <si>
    <t>1011 VX</t>
  </si>
  <si>
    <t>Animal Shelter Amsterdam</t>
  </si>
  <si>
    <t>Bydrage Bowl</t>
  </si>
  <si>
    <t>Van der Boechorststraat</t>
  </si>
  <si>
    <t>1081 BT</t>
  </si>
  <si>
    <t>Het Fort</t>
  </si>
  <si>
    <t>1381 LX</t>
  </si>
  <si>
    <t>Chicken Roaster Mural</t>
  </si>
  <si>
    <t>Moerdijkstraat</t>
  </si>
  <si>
    <t>56II</t>
  </si>
  <si>
    <t>1079 XS</t>
  </si>
  <si>
    <t>De Roode Leeuw</t>
  </si>
  <si>
    <t>33I</t>
  </si>
  <si>
    <t>1015 GB</t>
  </si>
  <si>
    <t>autumn 2010</t>
  </si>
  <si>
    <t>1054 ZH</t>
  </si>
  <si>
    <t>Hippie Container</t>
  </si>
  <si>
    <t>Waterlooplein</t>
  </si>
  <si>
    <t>1011 PG</t>
  </si>
  <si>
    <t>Giant Mural Osdorpplein</t>
  </si>
  <si>
    <t>19II</t>
  </si>
  <si>
    <t>1068 GN</t>
  </si>
  <si>
    <t>Barmhartigheid</t>
  </si>
  <si>
    <t>1018 VE</t>
  </si>
  <si>
    <t>Amstelveen Meander Park Entry</t>
  </si>
  <si>
    <t>Meander</t>
  </si>
  <si>
    <t>1181 WP</t>
  </si>
  <si>
    <t>Rusty Bent Bars</t>
  </si>
  <si>
    <t>Graaf Floris</t>
  </si>
  <si>
    <t>Gooise Meren</t>
  </si>
  <si>
    <t>Muiden</t>
  </si>
  <si>
    <t>Kloosterstraat</t>
  </si>
  <si>
    <t>1398 AM</t>
  </si>
  <si>
    <t>Watertrees</t>
  </si>
  <si>
    <t>Statue</t>
  </si>
  <si>
    <t>1181 RL</t>
  </si>
  <si>
    <t>Achtergracht 48 (Monument)</t>
  </si>
  <si>
    <t>Singelstraat</t>
  </si>
  <si>
    <t>1381 BH</t>
  </si>
  <si>
    <t>De Staalmeesters</t>
  </si>
  <si>
    <t>Community Center, Bindelwijk</t>
  </si>
  <si>
    <t>Koningin Julianalaan</t>
  </si>
  <si>
    <t>1191 CD</t>
  </si>
  <si>
    <t>Huifkar</t>
  </si>
  <si>
    <t>1014 AD</t>
  </si>
  <si>
    <t>Hardlooproute</t>
  </si>
  <si>
    <t>Rozenhofje</t>
  </si>
  <si>
    <t>147A</t>
  </si>
  <si>
    <t>1016 LW</t>
  </si>
  <si>
    <t>Prism on Roof</t>
  </si>
  <si>
    <t>Reinwardtstraat</t>
  </si>
  <si>
    <t>43A</t>
  </si>
  <si>
    <t>1093 GX</t>
  </si>
  <si>
    <t>Jan Wils Bridge Olympic Stadium</t>
  </si>
  <si>
    <t>Laan der Hesperiden</t>
  </si>
  <si>
    <t>1076 DX</t>
  </si>
  <si>
    <t>Kadepalen Kunst</t>
  </si>
  <si>
    <t>Concentratie</t>
  </si>
  <si>
    <t>William Boothlaan</t>
  </si>
  <si>
    <t>1185 NP</t>
  </si>
  <si>
    <t>Pilaren En Kunstwerk</t>
  </si>
  <si>
    <t>Bronzen Edelhert</t>
  </si>
  <si>
    <t>Lion Statue North</t>
  </si>
  <si>
    <t>Claude Debussylaan</t>
  </si>
  <si>
    <t>1082 MC</t>
  </si>
  <si>
    <t>Scissor Scissor on the Wall</t>
  </si>
  <si>
    <t>Runstraat</t>
  </si>
  <si>
    <t>18I</t>
  </si>
  <si>
    <t>1016 GK</t>
  </si>
  <si>
    <t>Totem Nieuwe Meer</t>
  </si>
  <si>
    <t>1066 DC</t>
  </si>
  <si>
    <t>Wooden Swings</t>
  </si>
  <si>
    <t>Wood Giraffe</t>
  </si>
  <si>
    <t>Entrance to Amsterdam Lakeland</t>
  </si>
  <si>
    <t>Green Woman Head</t>
  </si>
  <si>
    <t>1015 CC</t>
  </si>
  <si>
    <t>Kleine Molen</t>
  </si>
  <si>
    <t>Marktplein</t>
  </si>
  <si>
    <t>2132 DA</t>
  </si>
  <si>
    <t>Gevelkunst</t>
  </si>
  <si>
    <t>1017 PL</t>
  </si>
  <si>
    <t>Man with Stick and Bag</t>
  </si>
  <si>
    <t>1018 TX</t>
  </si>
  <si>
    <t>Cornelius Van Doorn</t>
  </si>
  <si>
    <t>krokodil op het boven y</t>
  </si>
  <si>
    <t>Playground De Meer</t>
  </si>
  <si>
    <t>Esplanade de Meer</t>
  </si>
  <si>
    <t>1098 WP</t>
  </si>
  <si>
    <t>Van Gogh</t>
  </si>
  <si>
    <t>Haarlemmerstraat</t>
  </si>
  <si>
    <t>1013 EP</t>
  </si>
  <si>
    <t>Vrouw, kind, boer en muzikant</t>
  </si>
  <si>
    <t>1063 BJ</t>
  </si>
  <si>
    <t>The Lutheran Preacher</t>
  </si>
  <si>
    <t>1016 KT</t>
  </si>
  <si>
    <t>Skatepark Zwanenburg</t>
  </si>
  <si>
    <t>Zwanenburg</t>
  </si>
  <si>
    <t>Plantsoenlaan</t>
  </si>
  <si>
    <t>1161 VW</t>
  </si>
  <si>
    <t>Indianenhoofd</t>
  </si>
  <si>
    <t>Leidsekade</t>
  </si>
  <si>
    <t>92A</t>
  </si>
  <si>
    <t>1017 PN</t>
  </si>
  <si>
    <t>Brugknuffel</t>
  </si>
  <si>
    <t>Langsom</t>
  </si>
  <si>
    <t>1066 EW</t>
  </si>
  <si>
    <t>Metal Structure at the Church 'Bethel Pinksterkerk'</t>
  </si>
  <si>
    <t>1082 BA</t>
  </si>
  <si>
    <t>Louis Jonker Mural 1957</t>
  </si>
  <si>
    <t>Carpmus Petulus - Kweekjaar 1946</t>
  </si>
  <si>
    <t>2a</t>
  </si>
  <si>
    <t>Memory of the Fallen</t>
  </si>
  <si>
    <t>Weidegebied Duivendrecht</t>
  </si>
  <si>
    <t>1115 AV</t>
  </si>
  <si>
    <t>Pink Little Devil</t>
  </si>
  <si>
    <t>Statue at Stage Entertainment</t>
  </si>
  <si>
    <t>1083 HJ</t>
  </si>
  <si>
    <t>Mosaik Banstraat</t>
  </si>
  <si>
    <t>1071 JW</t>
  </si>
  <si>
    <t>Earth for kid</t>
  </si>
  <si>
    <t>Delflandplein</t>
  </si>
  <si>
    <t>1062 HP</t>
  </si>
  <si>
    <t>Gevelsteen - Adrianus Remidns</t>
  </si>
  <si>
    <t>Linnaeusparkweg</t>
  </si>
  <si>
    <t>87A</t>
  </si>
  <si>
    <t>1098 CT</t>
  </si>
  <si>
    <t>Lõvi Monument</t>
  </si>
  <si>
    <t>41a</t>
  </si>
  <si>
    <t>Ter Ere Van</t>
  </si>
  <si>
    <t>Waddenland</t>
  </si>
  <si>
    <t>1115 XC</t>
  </si>
  <si>
    <t>4 Windrichtingenbrug Oost</t>
  </si>
  <si>
    <t>1182 CT</t>
  </si>
  <si>
    <t>Face in the Wall</t>
  </si>
  <si>
    <t>Spuistraat</t>
  </si>
  <si>
    <t>1012 VX</t>
  </si>
  <si>
    <t>Crown of Thorns</t>
  </si>
  <si>
    <t>Burgemeester Amersfoordtlaan</t>
  </si>
  <si>
    <t>1171 DM</t>
  </si>
  <si>
    <t>De Grote Kruik</t>
  </si>
  <si>
    <t>Velserbroek</t>
  </si>
  <si>
    <t>Rijksweg</t>
  </si>
  <si>
    <t>1991 AA</t>
  </si>
  <si>
    <t>Blue Playhouse</t>
  </si>
  <si>
    <t>Burghzatenplein</t>
  </si>
  <si>
    <t>1191 AP</t>
  </si>
  <si>
    <t>Mozaïek Paasei</t>
  </si>
  <si>
    <t>Mural of an Amsterdam Canal</t>
  </si>
  <si>
    <t>Nicolaas Witsenkade</t>
  </si>
  <si>
    <t>48HS</t>
  </si>
  <si>
    <t>1017 ZV</t>
  </si>
  <si>
    <t>Yellow Cubes</t>
  </si>
  <si>
    <t>Wooden Totem</t>
  </si>
  <si>
    <t>Airplane</t>
  </si>
  <si>
    <t>1185 GA</t>
  </si>
  <si>
    <t>Arm Wrestlers</t>
  </si>
  <si>
    <t>Oostenburgergracht</t>
  </si>
  <si>
    <t>1018 NC</t>
  </si>
  <si>
    <t>Stone Stars</t>
  </si>
  <si>
    <t>Ottho Heldringstraat</t>
  </si>
  <si>
    <t>37-K</t>
  </si>
  <si>
    <t>1066 XT</t>
  </si>
  <si>
    <t>Europeesche Tower</t>
  </si>
  <si>
    <t>54S</t>
  </si>
  <si>
    <t>Ouroboros - snake swallowing its own tail</t>
  </si>
  <si>
    <t>Johannes Verhulststraat</t>
  </si>
  <si>
    <t>151HS</t>
  </si>
  <si>
    <t>1075 GW</t>
  </si>
  <si>
    <t>Joods Verzetmonument - Remembr</t>
  </si>
  <si>
    <t>Mosaic Tile</t>
  </si>
  <si>
    <t>Koopvaardersplantsoen</t>
  </si>
  <si>
    <t>Het Wapen Van Amsterdam</t>
  </si>
  <si>
    <t>1012 CL</t>
  </si>
  <si>
    <t>Zeeman House</t>
  </si>
  <si>
    <t>s100</t>
  </si>
  <si>
    <t>1074 BC</t>
  </si>
  <si>
    <t>The Eyes Have It</t>
  </si>
  <si>
    <t>Zeelandbank</t>
  </si>
  <si>
    <t>165D</t>
  </si>
  <si>
    <t>1017 XD</t>
  </si>
  <si>
    <t>Drippin' Vegi</t>
  </si>
  <si>
    <t>1033 WC</t>
  </si>
  <si>
    <t>Playground Near Cma</t>
  </si>
  <si>
    <t>Paradijsplein</t>
  </si>
  <si>
    <t>Stone Rings Flora Park</t>
  </si>
  <si>
    <t>Doopsgezinde Kerk</t>
  </si>
  <si>
    <t>Power House of the Future</t>
  </si>
  <si>
    <t>The Duck</t>
  </si>
  <si>
    <t>Michiel van Miereveldlaan</t>
  </si>
  <si>
    <t>1181 TM</t>
  </si>
  <si>
    <t>Admiraal de Ruyter Facade</t>
  </si>
  <si>
    <t>1011 AC</t>
  </si>
  <si>
    <t>Where is the Beach</t>
  </si>
  <si>
    <t>Kinkerstraat</t>
  </si>
  <si>
    <t>1053 DP</t>
  </si>
  <si>
    <t>Chess Boxing</t>
  </si>
  <si>
    <t>Westerstraat</t>
  </si>
  <si>
    <t>1015 MT</t>
  </si>
  <si>
    <t>Ijlollie Statue</t>
  </si>
  <si>
    <t>Van Eeghenstraat</t>
  </si>
  <si>
    <t>1071 GK</t>
  </si>
  <si>
    <t>Massive Entrance Former Post Office</t>
  </si>
  <si>
    <t>1016 AB</t>
  </si>
  <si>
    <t>Je Thuis Is Balans</t>
  </si>
  <si>
    <t>Nino's Plaza</t>
  </si>
  <si>
    <t>1068 LE</t>
  </si>
  <si>
    <t>1017 WS</t>
  </si>
  <si>
    <t>World of Water Waternet Statue</t>
  </si>
  <si>
    <t>Korte Ouderkerkerdijk</t>
  </si>
  <si>
    <t>1096 AC</t>
  </si>
  <si>
    <t>AmsZO, Bijlmerpark, Misthaze Bridge.</t>
  </si>
  <si>
    <t>Karspeldreef</t>
  </si>
  <si>
    <t>1102 BX</t>
  </si>
  <si>
    <t>All Connected</t>
  </si>
  <si>
    <t>Compagniestraat</t>
  </si>
  <si>
    <t>1018 HM</t>
  </si>
  <si>
    <t>Amsterdam Tulip Museum</t>
  </si>
  <si>
    <t>116III</t>
  </si>
  <si>
    <t>1015 EA</t>
  </si>
  <si>
    <t>Hirsch and Cie</t>
  </si>
  <si>
    <t>1017 PS</t>
  </si>
  <si>
    <t>Het Compagnietheater</t>
  </si>
  <si>
    <t>Kloveniersburgwal</t>
  </si>
  <si>
    <t>1012 CX</t>
  </si>
  <si>
    <t>Natuur Speelbos</t>
  </si>
  <si>
    <t>Lloyd Building</t>
  </si>
  <si>
    <t>Martelaarsgracht</t>
  </si>
  <si>
    <t>1012 TN</t>
  </si>
  <si>
    <t>Het Kruispunt</t>
  </si>
  <si>
    <t>Calkoenstraat</t>
  </si>
  <si>
    <t>1121 XB</t>
  </si>
  <si>
    <t>Squat Little Chap With Cattle</t>
  </si>
  <si>
    <t>Speerstraat</t>
  </si>
  <si>
    <t>1076 XN</t>
  </si>
  <si>
    <t>Tob Football Club</t>
  </si>
  <si>
    <t>Oostzanerdijk</t>
  </si>
  <si>
    <t>The Elephant</t>
  </si>
  <si>
    <t>Haardstee</t>
  </si>
  <si>
    <t>1102 NB</t>
  </si>
  <si>
    <t>Fishmen</t>
  </si>
  <si>
    <t>1062 AR</t>
  </si>
  <si>
    <t>Lief Beton - Andere Versseveld</t>
  </si>
  <si>
    <t>1051 KP</t>
  </si>
  <si>
    <t>Mural Predators</t>
  </si>
  <si>
    <t>Raadhuisstraat</t>
  </si>
  <si>
    <t>Steel Pillar</t>
  </si>
  <si>
    <t>Budda Head</t>
  </si>
  <si>
    <t>Street Painting 5</t>
  </si>
  <si>
    <t>Van Rensselaerstraat</t>
  </si>
  <si>
    <t>1058 XR</t>
  </si>
  <si>
    <t>Vleugelvormen</t>
  </si>
  <si>
    <t>Gein the Flying Yellow Elephant</t>
  </si>
  <si>
    <t>Woudrichemstraat</t>
  </si>
  <si>
    <t>1107 NG</t>
  </si>
  <si>
    <t>Steel Bolder</t>
  </si>
  <si>
    <t>Zomers Buiten Herdenking</t>
  </si>
  <si>
    <t>Achillesstraat</t>
  </si>
  <si>
    <t>1076 PV</t>
  </si>
  <si>
    <t>Witte de With</t>
  </si>
  <si>
    <t>Jan van Riebeekstraat</t>
  </si>
  <si>
    <t>1057 ZW</t>
  </si>
  <si>
    <t>Mozaiek Pad OSB</t>
  </si>
  <si>
    <t>Drop and Arrow on Apartment Block</t>
  </si>
  <si>
    <t>Droge Fontein</t>
  </si>
  <si>
    <t>Maliebaan</t>
  </si>
  <si>
    <t>1097 HT</t>
  </si>
  <si>
    <t>Fontein near Middenhoven</t>
  </si>
  <si>
    <t>Brink</t>
  </si>
  <si>
    <t>1188 NG</t>
  </si>
  <si>
    <t>Windmill</t>
  </si>
  <si>
    <t>De Mijnwerker</t>
  </si>
  <si>
    <t>Achteromstraat</t>
  </si>
  <si>
    <t>1381 AV</t>
  </si>
  <si>
    <t>HW10</t>
  </si>
  <si>
    <t>Hendrik van Wijnstraat</t>
  </si>
  <si>
    <t>1065 AS</t>
  </si>
  <si>
    <t>Happy Frog</t>
  </si>
  <si>
    <t>Moersbergen</t>
  </si>
  <si>
    <t>Gemeente Badhuis</t>
  </si>
  <si>
    <t>Boerhaaveplein</t>
  </si>
  <si>
    <t>1091 AT</t>
  </si>
  <si>
    <t>Art Under Bridge</t>
  </si>
  <si>
    <t>Tussen de Bogen</t>
  </si>
  <si>
    <t>Buikslotermeerplein IJsje</t>
  </si>
  <si>
    <t>1025 EX</t>
  </si>
  <si>
    <t>Majoor Bosshardtburgh</t>
  </si>
  <si>
    <t>23I</t>
  </si>
  <si>
    <t>Opvallend Gebouw</t>
  </si>
  <si>
    <t>1077 DM</t>
  </si>
  <si>
    <t>Basketball Kids Zone</t>
  </si>
  <si>
    <t>De Kempenaerstraat</t>
  </si>
  <si>
    <t>13B</t>
  </si>
  <si>
    <t>1051 CJ</t>
  </si>
  <si>
    <t>A Bird, 1619</t>
  </si>
  <si>
    <t>Karthuizersplantsoen</t>
  </si>
  <si>
    <t>1015 LS</t>
  </si>
  <si>
    <t>Tob Tennis</t>
  </si>
  <si>
    <t>Meteorenweg</t>
  </si>
  <si>
    <t>1035 RN</t>
  </si>
  <si>
    <t>Party's Golden Orb</t>
  </si>
  <si>
    <t>Vondelpark Fountain</t>
  </si>
  <si>
    <t>92HS</t>
  </si>
  <si>
    <t>1071 GL</t>
  </si>
  <si>
    <t>Anno 1890</t>
  </si>
  <si>
    <t>1081 JW</t>
  </si>
  <si>
    <t>Cruden Building</t>
  </si>
  <si>
    <t>Pedro de Medinalaan</t>
  </si>
  <si>
    <t>1086 XP</t>
  </si>
  <si>
    <t>Remember Helene Mercier</t>
  </si>
  <si>
    <t>Rozenstraat</t>
  </si>
  <si>
    <t>219HS</t>
  </si>
  <si>
    <t>1016 NV</t>
  </si>
  <si>
    <t>D'VERGULDE DOLFYN</t>
  </si>
  <si>
    <t>Elandsstraat</t>
  </si>
  <si>
    <t>1016 RX</t>
  </si>
  <si>
    <t>Kings On Horses</t>
  </si>
  <si>
    <t>1012 VH</t>
  </si>
  <si>
    <t>De Comeny</t>
  </si>
  <si>
    <t>Schouwtjeslaan</t>
  </si>
  <si>
    <t>2012 KD</t>
  </si>
  <si>
    <t>Playground</t>
  </si>
  <si>
    <t>Vijfhuizen</t>
  </si>
  <si>
    <t>Redoute</t>
  </si>
  <si>
    <t>2141 NC</t>
  </si>
  <si>
    <t>Moriaan Met Tabaksblad</t>
  </si>
  <si>
    <t>1015 KG</t>
  </si>
  <si>
    <t>Plastic Tree</t>
  </si>
  <si>
    <t>Remains of drukkerij AH de Wild</t>
  </si>
  <si>
    <t>Kerwin Lucasstraat</t>
  </si>
  <si>
    <t>1112 LH</t>
  </si>
  <si>
    <t>Diemer Vijfhoek</t>
  </si>
  <si>
    <t>1111 PR</t>
  </si>
  <si>
    <t>Alien Creature 2</t>
  </si>
  <si>
    <t>Reigersbos</t>
  </si>
  <si>
    <t>1107 EZ</t>
  </si>
  <si>
    <t>Kunst Mast</t>
  </si>
  <si>
    <t>Cruquius</t>
  </si>
  <si>
    <t>Bennebroekerdijk</t>
  </si>
  <si>
    <t>2142 LE</t>
  </si>
  <si>
    <t>Twee Apen</t>
  </si>
  <si>
    <t>Simsonstraat</t>
  </si>
  <si>
    <t>1076 VG</t>
  </si>
  <si>
    <t>Little Fellow</t>
  </si>
  <si>
    <t>Zeepaardjes</t>
  </si>
  <si>
    <t>Werktuigstraat</t>
  </si>
  <si>
    <t>1033 NT</t>
  </si>
  <si>
    <t>Molenwijk Skull Art</t>
  </si>
  <si>
    <t>Stellingweg</t>
  </si>
  <si>
    <t>1035 EV</t>
  </si>
  <si>
    <t>Fire Truck</t>
  </si>
  <si>
    <t>1186 HH</t>
  </si>
  <si>
    <t>Ingang Amstelpark</t>
  </si>
  <si>
    <t>Pigeons In The Sky</t>
  </si>
  <si>
    <t>1B</t>
  </si>
  <si>
    <t>1115 XA</t>
  </si>
  <si>
    <t>Polanen Theater</t>
  </si>
  <si>
    <t>Polanenstraat</t>
  </si>
  <si>
    <t>1013 WC</t>
  </si>
  <si>
    <t>Koestraat 1992-1993</t>
  </si>
  <si>
    <t>Koestraat</t>
  </si>
  <si>
    <t>13D</t>
  </si>
  <si>
    <t>1012 BW</t>
  </si>
  <si>
    <t>Bounz</t>
  </si>
  <si>
    <t>Willinklaan</t>
  </si>
  <si>
    <t>1067 SL</t>
  </si>
  <si>
    <t>Long Hair Poem</t>
  </si>
  <si>
    <t>Markengouw</t>
  </si>
  <si>
    <t>Wooden House</t>
  </si>
  <si>
    <t>1183 BZ</t>
  </si>
  <si>
    <t>Ams, West - Gedenksteen WWII</t>
  </si>
  <si>
    <t>Witte de Withstraat</t>
  </si>
  <si>
    <t>88III</t>
  </si>
  <si>
    <t>1057 ZE</t>
  </si>
  <si>
    <t>Torenfort Ossenmarkt (1861)</t>
  </si>
  <si>
    <t>42A</t>
  </si>
  <si>
    <t>Harp</t>
  </si>
  <si>
    <t>1187 LV</t>
  </si>
  <si>
    <t>Ams, West - Vroeg Wijs</t>
  </si>
  <si>
    <t>Jacob Catskade</t>
  </si>
  <si>
    <t>1052 DA</t>
  </si>
  <si>
    <t>Mozaïekbank</t>
  </si>
  <si>
    <t>Rentmeesterslaan</t>
  </si>
  <si>
    <t>1181 DP</t>
  </si>
  <si>
    <t>Bosbaan Rowboat Lane Marker</t>
  </si>
  <si>
    <t>Artistic Glide</t>
  </si>
  <si>
    <t>Sonderbuur</t>
  </si>
  <si>
    <t>1068 AG</t>
  </si>
  <si>
    <t>Otinq Mural</t>
  </si>
  <si>
    <t>Frans Halsstraat</t>
  </si>
  <si>
    <t>1072 BT</t>
  </si>
  <si>
    <t>Triolys Tower</t>
  </si>
  <si>
    <t>Space Invader Lindenstraat</t>
  </si>
  <si>
    <t>Lindenstraat</t>
  </si>
  <si>
    <t>1015 KZ</t>
  </si>
  <si>
    <t>Statue @ De Nederlandsche Bank</t>
  </si>
  <si>
    <t>Westeinde</t>
  </si>
  <si>
    <t>1017 ZP</t>
  </si>
  <si>
    <t>Skull Mural</t>
  </si>
  <si>
    <t>1G</t>
  </si>
  <si>
    <t>Laatste Bouwsteen</t>
  </si>
  <si>
    <t>Pretoriusstraat</t>
  </si>
  <si>
    <t>1092 EW</t>
  </si>
  <si>
    <t>Margriet Gedenkteken</t>
  </si>
  <si>
    <t>Meester P.J. Troelstralaan</t>
  </si>
  <si>
    <t>1381 CR</t>
  </si>
  <si>
    <t>Horn House</t>
  </si>
  <si>
    <t>1012 TP</t>
  </si>
  <si>
    <t>Tree with Feets</t>
  </si>
  <si>
    <t>Zandpad</t>
  </si>
  <si>
    <t>1054 GA</t>
  </si>
  <si>
    <t>Betonplastiek</t>
  </si>
  <si>
    <t>1043 H</t>
  </si>
  <si>
    <t>1066 CD</t>
  </si>
  <si>
    <t>Stone Fountain. Sociale Verzekeringsbank</t>
  </si>
  <si>
    <t>1181 KJ</t>
  </si>
  <si>
    <t>De Kleine Komedie</t>
  </si>
  <si>
    <t>1017 AC</t>
  </si>
  <si>
    <t>G Van Arkel</t>
  </si>
  <si>
    <t>Duifjessteeg</t>
  </si>
  <si>
    <t>Art?</t>
  </si>
  <si>
    <t>IJdijk</t>
  </si>
  <si>
    <t>Kruiskerk</t>
  </si>
  <si>
    <t>Van der Veerelaan</t>
  </si>
  <si>
    <t>30A</t>
  </si>
  <si>
    <t>1181 RB</t>
  </si>
  <si>
    <t>Composition Galileiplantsoen</t>
  </si>
  <si>
    <t>Galileïplantsoen</t>
  </si>
  <si>
    <t>1098 LW</t>
  </si>
  <si>
    <t>Tuindorp Church</t>
  </si>
  <si>
    <t>Kometensingel</t>
  </si>
  <si>
    <t>1033 BZ</t>
  </si>
  <si>
    <t>Zonder Titel - Harry Karsten</t>
  </si>
  <si>
    <t>Grootste Weespermop</t>
  </si>
  <si>
    <t>2B</t>
  </si>
  <si>
    <t>1381 CC</t>
  </si>
  <si>
    <t>Meeuwenlaan ART 4</t>
  </si>
  <si>
    <t>Gedempte Insteekhaven</t>
  </si>
  <si>
    <t>1021 PM</t>
  </si>
  <si>
    <t>The Sailor without Sails</t>
  </si>
  <si>
    <t>Bloemstraat</t>
  </si>
  <si>
    <t>166A</t>
  </si>
  <si>
    <t>1016 LK</t>
  </si>
  <si>
    <t>Jeugdvondelpark Meterstanden Huisje</t>
  </si>
  <si>
    <t>Schoolstraat</t>
  </si>
  <si>
    <t>1054 KD</t>
  </si>
  <si>
    <t>Sieraad Sandstone Figure and Hook</t>
  </si>
  <si>
    <t>Natural Chair</t>
  </si>
  <si>
    <t>Zomers Buiten.</t>
  </si>
  <si>
    <t>Anderlechtlaan</t>
  </si>
  <si>
    <t>1066 HL</t>
  </si>
  <si>
    <t>Ndsm Graffiti 5</t>
  </si>
  <si>
    <t>Dante</t>
  </si>
  <si>
    <t>1012 WL</t>
  </si>
  <si>
    <t>Ibiza Op De Grovert Flinckstraat</t>
  </si>
  <si>
    <t>339I</t>
  </si>
  <si>
    <t>1074 CC</t>
  </si>
  <si>
    <t>Kunstwerk De Schop</t>
  </si>
  <si>
    <t>IJburglaan</t>
  </si>
  <si>
    <t>Confucius Mural</t>
  </si>
  <si>
    <t>1067 CH</t>
  </si>
  <si>
    <t>Onderlangs Wall Art</t>
  </si>
  <si>
    <t>Onderlangs</t>
  </si>
  <si>
    <t>1097 ZL</t>
  </si>
  <si>
    <t>Mosque</t>
  </si>
  <si>
    <t>1021 HS</t>
  </si>
  <si>
    <t>Edison</t>
  </si>
  <si>
    <t>1016 TZ</t>
  </si>
  <si>
    <t>gaasperplas park</t>
  </si>
  <si>
    <t>Dachau monument (jan. 2011)</t>
  </si>
  <si>
    <t>Say Love</t>
  </si>
  <si>
    <t>Javastraat</t>
  </si>
  <si>
    <t>1095 DS</t>
  </si>
  <si>
    <t>Lachende Inktvis</t>
  </si>
  <si>
    <t>Balboastraat</t>
  </si>
  <si>
    <t>Begraafplaats Zeeburg Sign</t>
  </si>
  <si>
    <t>1095 DH</t>
  </si>
  <si>
    <t>Blue Bridge, Valschermkade, Amsterdam.</t>
  </si>
  <si>
    <t>Maffe Gevelstenen</t>
  </si>
  <si>
    <t>Rustenburgerstraat</t>
  </si>
  <si>
    <t>1074 ET</t>
  </si>
  <si>
    <t>Park Van Bos En Vaartlaan</t>
  </si>
  <si>
    <t>1181 DR</t>
  </si>
  <si>
    <t>Partypark</t>
  </si>
  <si>
    <t>Westduinen</t>
  </si>
  <si>
    <t>1187 JE</t>
  </si>
  <si>
    <t>No Pasaran 36-39</t>
  </si>
  <si>
    <t>Siersmederij</t>
  </si>
  <si>
    <t>Eerste Weteringplantsoen</t>
  </si>
  <si>
    <t>2III</t>
  </si>
  <si>
    <t>1017 SJ</t>
  </si>
  <si>
    <t>Thinking Statue</t>
  </si>
  <si>
    <t>Graaf Aelbrechtlaan</t>
  </si>
  <si>
    <t>1181 SP</t>
  </si>
  <si>
    <t>AmsZO, Gaasperplas Crush Groove</t>
  </si>
  <si>
    <t>s113</t>
  </si>
  <si>
    <t>Lady with Flowers on Head</t>
  </si>
  <si>
    <t>Roemer Visscherstraat</t>
  </si>
  <si>
    <t>50III</t>
  </si>
  <si>
    <t>1054 EZ</t>
  </si>
  <si>
    <t>Spinning Top on Octagon</t>
  </si>
  <si>
    <t>1093 RZ</t>
  </si>
  <si>
    <t>Atlas Arena Shrine</t>
  </si>
  <si>
    <t>Amstel Park Blue-Yellow Gate</t>
  </si>
  <si>
    <t>Hoge Pyloon</t>
  </si>
  <si>
    <t>Kunstenaarsverzet</t>
  </si>
  <si>
    <t>Neon Jellyfish over the Amsterdam Crosses</t>
  </si>
  <si>
    <t>1017 DW</t>
  </si>
  <si>
    <t>Indoor Centrum Landsmeer</t>
  </si>
  <si>
    <t>Zuideinde</t>
  </si>
  <si>
    <t>6A</t>
  </si>
  <si>
    <t>1121 CL</t>
  </si>
  <si>
    <t>The Future of Delflandplein.</t>
  </si>
  <si>
    <t>Solar Clock</t>
  </si>
  <si>
    <t>Drogisterij</t>
  </si>
  <si>
    <t>Herenstraat</t>
  </si>
  <si>
    <t>9HS</t>
  </si>
  <si>
    <t>1015 BX</t>
  </si>
  <si>
    <t>Garage Door Croissant</t>
  </si>
  <si>
    <t>1072 EE</t>
  </si>
  <si>
    <t>In de Naam</t>
  </si>
  <si>
    <t>671ST</t>
  </si>
  <si>
    <t>1017 JT</t>
  </si>
  <si>
    <t>Nut</t>
  </si>
  <si>
    <t>Zuidas Art</t>
  </si>
  <si>
    <t>Gustav Mahlerplein</t>
  </si>
  <si>
    <t>54d</t>
  </si>
  <si>
    <t>1082 MA</t>
  </si>
  <si>
    <t>Watercirkel</t>
  </si>
  <si>
    <t>1186 LP</t>
  </si>
  <si>
    <t>Speeltuin-klimwand</t>
  </si>
  <si>
    <t>1102 CP</t>
  </si>
  <si>
    <t>Welkom Oudekerkerplas</t>
  </si>
  <si>
    <t>Schepenbergweg</t>
  </si>
  <si>
    <t>1105 AT</t>
  </si>
  <si>
    <t>Graffiti on Power Box</t>
  </si>
  <si>
    <t>Marathonweg</t>
  </si>
  <si>
    <t>Blok 4 - Koetje boe</t>
  </si>
  <si>
    <t>Stenen Boog</t>
  </si>
  <si>
    <t>Molenwijk</t>
  </si>
  <si>
    <t>De kop van Jut</t>
  </si>
  <si>
    <t>Leidsekruisstraat</t>
  </si>
  <si>
    <t>1017 RJ</t>
  </si>
  <si>
    <t>Godismynburgh</t>
  </si>
  <si>
    <t>Oudezijds Achterburgwal</t>
  </si>
  <si>
    <t>52HS</t>
  </si>
  <si>
    <t>1012 DP</t>
  </si>
  <si>
    <t>Seamen's Center</t>
  </si>
  <si>
    <t>Radarweg</t>
  </si>
  <si>
    <t>1042 AA</t>
  </si>
  <si>
    <t>Street Art On Lamp Post</t>
  </si>
  <si>
    <t>De Kerk Kroon</t>
  </si>
  <si>
    <t>Eerste Rozendwarsstraat</t>
  </si>
  <si>
    <t>1016 PC</t>
  </si>
  <si>
    <t>Decorated Houses</t>
  </si>
  <si>
    <t>Jansstraat</t>
  </si>
  <si>
    <t>2011 RV</t>
  </si>
  <si>
    <t>Graf van Harry Mulisch</t>
  </si>
  <si>
    <t>'t Makelaers Comptoir</t>
  </si>
  <si>
    <t>1012 RE</t>
  </si>
  <si>
    <t>Gedenksteen John Adams</t>
  </si>
  <si>
    <t>527HS</t>
  </si>
  <si>
    <t>1017 DP</t>
  </si>
  <si>
    <t>Wooden Animal Island</t>
  </si>
  <si>
    <t>87HS</t>
  </si>
  <si>
    <t>1097 EH</t>
  </si>
  <si>
    <t>Vierwindstrekenbrug, het Weste</t>
  </si>
  <si>
    <t>177h</t>
  </si>
  <si>
    <t>1056 BS</t>
  </si>
  <si>
    <t>Houten Sculptuur</t>
  </si>
  <si>
    <t>Achter Het Vosje</t>
  </si>
  <si>
    <t>1381 XH</t>
  </si>
  <si>
    <t>Nederlands philharmonisch Orkest</t>
  </si>
  <si>
    <t>Obiplein</t>
  </si>
  <si>
    <t>1094 RB</t>
  </si>
  <si>
    <t>Vlinder Waterlandplein</t>
  </si>
  <si>
    <t>1024 LW</t>
  </si>
  <si>
    <t>Microbiology Tile</t>
  </si>
  <si>
    <t>Parys</t>
  </si>
  <si>
    <t>232C</t>
  </si>
  <si>
    <t>1012 GJ</t>
  </si>
  <si>
    <t>Vrije Universiteit Logo Op De Gevel</t>
  </si>
  <si>
    <t>Old Ornament</t>
  </si>
  <si>
    <t>Bergstraat</t>
  </si>
  <si>
    <t>1015 AV</t>
  </si>
  <si>
    <t>Monument Indië Nederland</t>
  </si>
  <si>
    <t>1077 CJ</t>
  </si>
  <si>
    <t>Bolwerk Amsterdam 7: Slotermeer/Molen de Hooiberg</t>
  </si>
  <si>
    <t>Marnixkade</t>
  </si>
  <si>
    <t>91IL</t>
  </si>
  <si>
    <t>1015 ZH</t>
  </si>
  <si>
    <t>Streetart Amsterdam</t>
  </si>
  <si>
    <t>Zandstraat</t>
  </si>
  <si>
    <t>1011 HK</t>
  </si>
  <si>
    <t>Harbor Anchor</t>
  </si>
  <si>
    <t>Engel Roc</t>
  </si>
  <si>
    <t>Fraijlemaborg</t>
  </si>
  <si>
    <t>1102 CV</t>
  </si>
  <si>
    <t>Noordje Kinderkunst</t>
  </si>
  <si>
    <t>Ranonkelkade</t>
  </si>
  <si>
    <t>1031 XR</t>
  </si>
  <si>
    <t>BVM Orchidee</t>
  </si>
  <si>
    <t>Meeuwenlaan Art</t>
  </si>
  <si>
    <t>Binnenzagerij</t>
  </si>
  <si>
    <t>1021 PJ</t>
  </si>
  <si>
    <t>Silver &amp; Red Graffiti</t>
  </si>
  <si>
    <t>Koningslinde</t>
  </si>
  <si>
    <t>Man Reading a Book</t>
  </si>
  <si>
    <t>Dintelstraat</t>
  </si>
  <si>
    <t>1078 VN</t>
  </si>
  <si>
    <t>White Horse</t>
  </si>
  <si>
    <t>Cort van der Lindenplantsoen</t>
  </si>
  <si>
    <t>1181 XP</t>
  </si>
  <si>
    <t>Haarlemmerdijk</t>
  </si>
  <si>
    <t>1013 KH</t>
  </si>
  <si>
    <t>Villa in Oosterpark</t>
  </si>
  <si>
    <t>Julianaboomb Sign</t>
  </si>
  <si>
    <t>58HS</t>
  </si>
  <si>
    <t>I Did It My Wei Wei</t>
  </si>
  <si>
    <t>Waalsteeg</t>
  </si>
  <si>
    <t>Teeth Lamps</t>
  </si>
  <si>
    <t>1073 AX</t>
  </si>
  <si>
    <t>Wegwijzer</t>
  </si>
  <si>
    <t>Petmolen</t>
  </si>
  <si>
    <t>1035 BJ</t>
  </si>
  <si>
    <t>The Bench and the Mural</t>
  </si>
  <si>
    <t>1079 PC</t>
  </si>
  <si>
    <t>Thuis Aan De Amstel</t>
  </si>
  <si>
    <t>Skatepark ZO</t>
  </si>
  <si>
    <t>Mijehof</t>
  </si>
  <si>
    <t>1106 HD</t>
  </si>
  <si>
    <t>Blomwijck</t>
  </si>
  <si>
    <t>Groenpad</t>
  </si>
  <si>
    <t>1068 EB</t>
  </si>
  <si>
    <t>Slide Playground</t>
  </si>
  <si>
    <t>1052 WT</t>
  </si>
  <si>
    <t>De Dierencapel</t>
  </si>
  <si>
    <t>Bickersgracht</t>
  </si>
  <si>
    <t>1013 LH</t>
  </si>
  <si>
    <t>Arion</t>
  </si>
  <si>
    <t>78G</t>
  </si>
  <si>
    <t>1018 BR</t>
  </si>
  <si>
    <t>D'Jonge Baerent</t>
  </si>
  <si>
    <t>Dirk van Hasseltssteeg</t>
  </si>
  <si>
    <t>1012 NE</t>
  </si>
  <si>
    <t>Columbus Social Sofa</t>
  </si>
  <si>
    <t>Columbusplein</t>
  </si>
  <si>
    <t>1057 VB</t>
  </si>
  <si>
    <t>Reguliersgracht 57</t>
  </si>
  <si>
    <t>Reguliersgracht</t>
  </si>
  <si>
    <t>1017 LL</t>
  </si>
  <si>
    <t>Rest In Peace</t>
  </si>
  <si>
    <t>Mozaïekpad</t>
  </si>
  <si>
    <t>Kortrijk Kinderpark</t>
  </si>
  <si>
    <t>Kortrijk</t>
  </si>
  <si>
    <t>1066 TA</t>
  </si>
  <si>
    <t>Leguane</t>
  </si>
  <si>
    <t>Kleine-Gartmanplantsoen</t>
  </si>
  <si>
    <t>Verborgen Dieren Diemerpark - Ringslang</t>
  </si>
  <si>
    <t>Waterkeringpad</t>
  </si>
  <si>
    <t>381II</t>
  </si>
  <si>
    <t>1016 XR</t>
  </si>
  <si>
    <t>Cafe of Liberty</t>
  </si>
  <si>
    <t>1012 AC</t>
  </si>
  <si>
    <t>Animals of Steel</t>
  </si>
  <si>
    <t>Van Slingelandtplein</t>
  </si>
  <si>
    <t>1051 DD</t>
  </si>
  <si>
    <t>Creative Wegwijzer</t>
  </si>
  <si>
    <t>99A1</t>
  </si>
  <si>
    <t>Graffiti Pvg Girl off Time</t>
  </si>
  <si>
    <t>1025 JK</t>
  </si>
  <si>
    <t>Spantenbuiger</t>
  </si>
  <si>
    <t>Wetering Doctors</t>
  </si>
  <si>
    <t>Derde Weteringdwarsstraat</t>
  </si>
  <si>
    <t>1017 TC</t>
  </si>
  <si>
    <t>Engels Koren</t>
  </si>
  <si>
    <t>Hollandse Tuin</t>
  </si>
  <si>
    <t>1013 DN</t>
  </si>
  <si>
    <t>Helmersschool</t>
  </si>
  <si>
    <t>273HS</t>
  </si>
  <si>
    <t>1054 DZ</t>
  </si>
  <si>
    <t>Amoebes Ontleedkundig Lab</t>
  </si>
  <si>
    <t>Beemsterstraat, B.T. Boeyinga, 1927</t>
  </si>
  <si>
    <t>1023 TH</t>
  </si>
  <si>
    <t>Birds And Dog</t>
  </si>
  <si>
    <t>Traders at Sea</t>
  </si>
  <si>
    <t>Jan Luijkenstraat</t>
  </si>
  <si>
    <t>1071 CJ</t>
  </si>
  <si>
    <t>De Luitspeler</t>
  </si>
  <si>
    <t>Hoofdweg</t>
  </si>
  <si>
    <t>309III</t>
  </si>
  <si>
    <t>1057 CZ</t>
  </si>
  <si>
    <t>Hond Deel 2</t>
  </si>
  <si>
    <t>1061 AZ</t>
  </si>
  <si>
    <t>Wielrenners</t>
  </si>
  <si>
    <t>1071 PL</t>
  </si>
  <si>
    <t>Maria Mercurius</t>
  </si>
  <si>
    <t>Mosstraat</t>
  </si>
  <si>
    <t>1032 JW</t>
  </si>
  <si>
    <t>Crossfaction Bench</t>
  </si>
  <si>
    <t>44III</t>
  </si>
  <si>
    <t>1053 HK</t>
  </si>
  <si>
    <t>2 Grieken</t>
  </si>
  <si>
    <t>1015 DR</t>
  </si>
  <si>
    <t>Moskee Allebe</t>
  </si>
  <si>
    <t>1062 AA</t>
  </si>
  <si>
    <t>De La Reij Speeltuin</t>
  </si>
  <si>
    <t>De la Reijstraat</t>
  </si>
  <si>
    <t>3D</t>
  </si>
  <si>
    <t>1091 NX</t>
  </si>
  <si>
    <t>Wooden Train Cart</t>
  </si>
  <si>
    <t>1019 AT</t>
  </si>
  <si>
    <t>Painting On Wall</t>
  </si>
  <si>
    <t>Willem Passtoorsstraat</t>
  </si>
  <si>
    <t>2II</t>
  </si>
  <si>
    <t>1073 HX</t>
  </si>
  <si>
    <t>Sleutelkoning</t>
  </si>
  <si>
    <t>Man Met Snor</t>
  </si>
  <si>
    <t>Elisabeth Boddaertstraat</t>
  </si>
  <si>
    <t>1066 XH</t>
  </si>
  <si>
    <t>Profiles on House Wall</t>
  </si>
  <si>
    <t>Pieter Nieuwlandstraat</t>
  </si>
  <si>
    <t>1093 XN</t>
  </si>
  <si>
    <t>De Hand Van Troost</t>
  </si>
  <si>
    <t>Statues Gargoyles</t>
  </si>
  <si>
    <t>1016 DD</t>
  </si>
  <si>
    <t>Treeway Stairway</t>
  </si>
  <si>
    <t>1075 AE</t>
  </si>
  <si>
    <t>Koning Willem Alexander Park</t>
  </si>
  <si>
    <t>Jacob van Ruisdaelweg</t>
  </si>
  <si>
    <t>1191 EG</t>
  </si>
  <si>
    <t>Amstelzijde Ingang Amstelpark</t>
  </si>
  <si>
    <t>Wall Mural</t>
  </si>
  <si>
    <t>Wilhelminaplein</t>
  </si>
  <si>
    <t>1182 ER</t>
  </si>
  <si>
    <t>De Porceleyne Fles</t>
  </si>
  <si>
    <t>De Stethoscoop</t>
  </si>
  <si>
    <t>Papelaan</t>
  </si>
  <si>
    <t>Schiphol Noord</t>
  </si>
  <si>
    <t>Het 4e Gymnasium</t>
  </si>
  <si>
    <t>Stettineiland</t>
  </si>
  <si>
    <t>Sink Ka Tondra</t>
  </si>
  <si>
    <t>Flat Fish</t>
  </si>
  <si>
    <t>Barentszstraat</t>
  </si>
  <si>
    <t>1013 NS</t>
  </si>
  <si>
    <t>Beatrixpark</t>
  </si>
  <si>
    <t>Bike Art</t>
  </si>
  <si>
    <t>1012 CV</t>
  </si>
  <si>
    <t>Stone Wall Art</t>
  </si>
  <si>
    <t>Zoek De Kleine Dingen Die Aan Het Leven Vreugde En Voldoening Geven</t>
  </si>
  <si>
    <t>Socratesstraat</t>
  </si>
  <si>
    <t>1064 ZH</t>
  </si>
  <si>
    <t>Buurt Boomtuin</t>
  </si>
  <si>
    <t>Tweede Sweelinckstraat</t>
  </si>
  <si>
    <t>18III</t>
  </si>
  <si>
    <t>1073 EH</t>
  </si>
  <si>
    <t>Cat Street Art</t>
  </si>
  <si>
    <t>1053 CG</t>
  </si>
  <si>
    <t>De Vensermolen (molenromp)</t>
  </si>
  <si>
    <t>Venserkade</t>
  </si>
  <si>
    <t>1112 BG</t>
  </si>
  <si>
    <t>Pakhuis Argentinië</t>
  </si>
  <si>
    <t>1019 BW</t>
  </si>
  <si>
    <t>Bear WUB ZO</t>
  </si>
  <si>
    <t>Electriciteitskast Kunstenaar Onbekend</t>
  </si>
  <si>
    <t>Hogehilweg</t>
  </si>
  <si>
    <t>1101 CB</t>
  </si>
  <si>
    <t>Klimhuis En Glijbaan</t>
  </si>
  <si>
    <t>32A</t>
  </si>
  <si>
    <t>1076 CZ</t>
  </si>
  <si>
    <t>Sleeping Statue</t>
  </si>
  <si>
    <t>Scheldestraat</t>
  </si>
  <si>
    <t>1078 GK</t>
  </si>
  <si>
    <t>Terminus Proscriptionis</t>
  </si>
  <si>
    <t>Amsteldijk Noord</t>
  </si>
  <si>
    <t>1183 TE</t>
  </si>
  <si>
    <t>Keramische Davidsster</t>
  </si>
  <si>
    <t>Transvaalplein</t>
  </si>
  <si>
    <t>1092 HV</t>
  </si>
  <si>
    <t>Bolwerk Amsterdam 15: de Wetering/Molen de Wetering</t>
  </si>
  <si>
    <t>1017 SK</t>
  </si>
  <si>
    <t>Mozaik Bench</t>
  </si>
  <si>
    <t>Hondecoeterstraat</t>
  </si>
  <si>
    <t>4IV</t>
  </si>
  <si>
    <t>1071 LR</t>
  </si>
  <si>
    <t>Ingang Fermanplantsoen</t>
  </si>
  <si>
    <t>Fermanplantsoen</t>
  </si>
  <si>
    <t>Playground Maanzaaderf</t>
  </si>
  <si>
    <t>Maanzaaderf</t>
  </si>
  <si>
    <t>1112 JM</t>
  </si>
  <si>
    <t>Hardlooproute Amstelpark</t>
  </si>
  <si>
    <t>Artis, Two Hounds, Left.</t>
  </si>
  <si>
    <t>Camping Zeeburg Amsterdam</t>
  </si>
  <si>
    <t>Wind Fan</t>
  </si>
  <si>
    <t>The Harbour Club</t>
  </si>
  <si>
    <t>Th. K. van Lohuizenlaan</t>
  </si>
  <si>
    <t>1019 CD</t>
  </si>
  <si>
    <t>Amsterdam West - Verzonken Stad (1981) - Berend Peter Hogen Esch</t>
  </si>
  <si>
    <t>Frederik Hendrikplantsoen</t>
  </si>
  <si>
    <t>1052 XN</t>
  </si>
  <si>
    <t>War Memorial</t>
  </si>
  <si>
    <t>Raadhuislaan</t>
  </si>
  <si>
    <t>1186 WB</t>
  </si>
  <si>
    <t>Rotonde Kabab</t>
  </si>
  <si>
    <t>1064 GX</t>
  </si>
  <si>
    <t>Street Painting 4</t>
  </si>
  <si>
    <t>Stuyvesantstraat</t>
  </si>
  <si>
    <t>4I</t>
  </si>
  <si>
    <t>1058 AL</t>
  </si>
  <si>
    <t>Statue of Sitting Bear</t>
  </si>
  <si>
    <t>Burgersdijkstraat</t>
  </si>
  <si>
    <t>1065 AK</t>
  </si>
  <si>
    <t>Bird Shelter and Hospital Bijlmerweide</t>
  </si>
  <si>
    <t>VU Hortus</t>
  </si>
  <si>
    <t>Tans 5</t>
  </si>
  <si>
    <t>Alberdingk Thijmstraat</t>
  </si>
  <si>
    <t>1054 AJ</t>
  </si>
  <si>
    <t>Jan Vroegop</t>
  </si>
  <si>
    <t>Jan Vroegopsingel</t>
  </si>
  <si>
    <t>1096 CN</t>
  </si>
  <si>
    <t>Lab Clock</t>
  </si>
  <si>
    <t>Arie Biemondstraat</t>
  </si>
  <si>
    <t>105C</t>
  </si>
  <si>
    <t>1054 PD</t>
  </si>
  <si>
    <t>Monumental Entrance</t>
  </si>
  <si>
    <t>1091 GC</t>
  </si>
  <si>
    <t>Tête De Tigre</t>
  </si>
  <si>
    <t>Johan M. Coenenstraat</t>
  </si>
  <si>
    <t>1071 WH</t>
  </si>
  <si>
    <t>Stedemaagd</t>
  </si>
  <si>
    <t>Pieter Nieuwland College</t>
  </si>
  <si>
    <t>Blad Aan Huis</t>
  </si>
  <si>
    <t>s108</t>
  </si>
  <si>
    <t>1081 JD</t>
  </si>
  <si>
    <t>Hotel De L'Europe</t>
  </si>
  <si>
    <t>Oude Turfmarkt</t>
  </si>
  <si>
    <t>151I</t>
  </si>
  <si>
    <t>1012 GC</t>
  </si>
  <si>
    <t>Large Compass</t>
  </si>
  <si>
    <t>Spiderweb</t>
  </si>
  <si>
    <t>Meelbeskamp</t>
  </si>
  <si>
    <t>1112 GW</t>
  </si>
  <si>
    <t>De Brakke Grond</t>
  </si>
  <si>
    <t>Lommertbrug</t>
  </si>
  <si>
    <t>Playground De Vriesplantsoen</t>
  </si>
  <si>
    <t>Wethouder de Vriesplantsoen</t>
  </si>
  <si>
    <t>1107 AR</t>
  </si>
  <si>
    <t>Two Lions and the Coat Of Arms of Amsterdam</t>
  </si>
  <si>
    <t>Sportstraat</t>
  </si>
  <si>
    <t>1076 TP</t>
  </si>
  <si>
    <t>Heilige Maria</t>
  </si>
  <si>
    <t>De Vlinder Busbrug</t>
  </si>
  <si>
    <t>Dijkgraafplein</t>
  </si>
  <si>
    <t>1069 EN</t>
  </si>
  <si>
    <t>M. S. Vaz Dias</t>
  </si>
  <si>
    <t>RIP FROG</t>
  </si>
  <si>
    <t>Two Pions</t>
  </si>
  <si>
    <t>Hoptille</t>
  </si>
  <si>
    <t>1102 PA</t>
  </si>
  <si>
    <t>Botteskerkpark</t>
  </si>
  <si>
    <t>Vreedenhaven</t>
  </si>
  <si>
    <t>6I</t>
  </si>
  <si>
    <t>1068 DT</t>
  </si>
  <si>
    <t>Playground Ringkade</t>
  </si>
  <si>
    <t>Ringkade</t>
  </si>
  <si>
    <t>Stone Sculptures</t>
  </si>
  <si>
    <t>Tulip Statue</t>
  </si>
  <si>
    <t>Playground Rattle Snakes</t>
  </si>
  <si>
    <t>Burgemeester Röellstraat</t>
  </si>
  <si>
    <t>1067 XR</t>
  </si>
  <si>
    <t>Angels Kolenkit</t>
  </si>
  <si>
    <t>26B</t>
  </si>
  <si>
    <t>1061 EB</t>
  </si>
  <si>
    <t>Billitonstraat Elephant</t>
  </si>
  <si>
    <t>Billitonstraat</t>
  </si>
  <si>
    <t>1094 BC</t>
  </si>
  <si>
    <t>Kandelaar, De, Leger Des Heils</t>
  </si>
  <si>
    <t>1063 BE</t>
  </si>
  <si>
    <t>Dre Vlucht Kerk</t>
  </si>
  <si>
    <t>Fridtjof Nansenhof</t>
  </si>
  <si>
    <t>1056 AP</t>
  </si>
  <si>
    <t>Strand Diemerpark</t>
  </si>
  <si>
    <t>Scheepstimmerman, Johan Polet,</t>
  </si>
  <si>
    <t>Enkhuizerplein</t>
  </si>
  <si>
    <t>1023 VT</t>
  </si>
  <si>
    <t>Graffiti Pvg Face</t>
  </si>
  <si>
    <t>Het Laagt</t>
  </si>
  <si>
    <t>1025 GH</t>
  </si>
  <si>
    <t>De Meervaart</t>
  </si>
  <si>
    <t>1068 EK</t>
  </si>
  <si>
    <t>Poon in the Wall</t>
  </si>
  <si>
    <t>Barentszplein</t>
  </si>
  <si>
    <t>1013 NJ</t>
  </si>
  <si>
    <t>Tiny Oosterpark Church</t>
  </si>
  <si>
    <t>Tweede Boerhaavestraat</t>
  </si>
  <si>
    <t>77RI</t>
  </si>
  <si>
    <t>1091 AM</t>
  </si>
  <si>
    <t>PWC Cylinder</t>
  </si>
  <si>
    <t>Cardinal Cross</t>
  </si>
  <si>
    <t>Waldenlaan</t>
  </si>
  <si>
    <t>1092 CP</t>
  </si>
  <si>
    <t>Herdenking Tegels</t>
  </si>
  <si>
    <t>Hoogstraat</t>
  </si>
  <si>
    <t>1381 VT</t>
  </si>
  <si>
    <t>The Two Faced Woman</t>
  </si>
  <si>
    <t>1014 BL</t>
  </si>
  <si>
    <t>Golden Desire 35</t>
  </si>
  <si>
    <t>Kitty</t>
  </si>
  <si>
    <t>Vierlingsbeeklaan</t>
  </si>
  <si>
    <t>1187 AT</t>
  </si>
  <si>
    <t>Torro Mosaic</t>
  </si>
  <si>
    <t>Noordzijde</t>
  </si>
  <si>
    <t>1064 MD</t>
  </si>
  <si>
    <t>Lambs on the Field</t>
  </si>
  <si>
    <t>1185 LW</t>
  </si>
  <si>
    <t>Dorpssmederij De Oude Smidse</t>
  </si>
  <si>
    <t>1111 GS</t>
  </si>
  <si>
    <t>Beestenboel</t>
  </si>
  <si>
    <t>Tegenhouderstraat</t>
  </si>
  <si>
    <t>1033 RS</t>
  </si>
  <si>
    <t>Kraaienplein</t>
  </si>
  <si>
    <t>1021 BT</t>
  </si>
  <si>
    <t>Oost - Street Art</t>
  </si>
  <si>
    <t>41II</t>
  </si>
  <si>
    <t>Eendrachts Park</t>
  </si>
  <si>
    <t>1067 BL</t>
  </si>
  <si>
    <t>It's not a Job it's a Lifestyle</t>
  </si>
  <si>
    <t>1012 KK</t>
  </si>
  <si>
    <t>Solar Powered Sunflower</t>
  </si>
  <si>
    <t>Bankrasweg</t>
  </si>
  <si>
    <t>1a</t>
  </si>
  <si>
    <t>1183 TP</t>
  </si>
  <si>
    <t>Standbeeld Sociale Geschiedens</t>
  </si>
  <si>
    <t>Elektrische Museum Tramlijn Amsterdam</t>
  </si>
  <si>
    <t>Karperweg</t>
  </si>
  <si>
    <t>1075 LC</t>
  </si>
  <si>
    <t>Batavia 1930</t>
  </si>
  <si>
    <t>Gevelportaal Dove</t>
  </si>
  <si>
    <t>Lekstraat</t>
  </si>
  <si>
    <t>13a</t>
  </si>
  <si>
    <t>1079 EK</t>
  </si>
  <si>
    <t>Trojan Horse</t>
  </si>
  <si>
    <t>Waterkersweg</t>
  </si>
  <si>
    <t>1051 PK</t>
  </si>
  <si>
    <t>Public Playground</t>
  </si>
  <si>
    <t>Dirk Vreekenstraat</t>
  </si>
  <si>
    <t>1019 DP</t>
  </si>
  <si>
    <t>Keysers Laers</t>
  </si>
  <si>
    <t>1017 XA</t>
  </si>
  <si>
    <t>Faustlaan</t>
  </si>
  <si>
    <t>1183 RZ</t>
  </si>
  <si>
    <t>Evert van der Wallbrug Sign</t>
  </si>
  <si>
    <t>Oranje-Vrijstaatkade</t>
  </si>
  <si>
    <t>1093 KS</t>
  </si>
  <si>
    <t>Ingang Naar Het Raadhuis Amstelveen</t>
  </si>
  <si>
    <t>Laan Nieuwer-Amstel</t>
  </si>
  <si>
    <t>Diemerbos Diemen</t>
  </si>
  <si>
    <t>Uit Het Raam</t>
  </si>
  <si>
    <t>Du Perronstraat</t>
  </si>
  <si>
    <t>1064 JR</t>
  </si>
  <si>
    <t>Windows2</t>
  </si>
  <si>
    <t>Casparuslaan</t>
  </si>
  <si>
    <t>1382 KR</t>
  </si>
  <si>
    <t>Scooter Mitch</t>
  </si>
  <si>
    <t>Havenstraat</t>
  </si>
  <si>
    <t>The Goat</t>
  </si>
  <si>
    <t>Beeld van Hildo Krop II</t>
  </si>
  <si>
    <t>Chimes in the Tree</t>
  </si>
  <si>
    <t>Pietersbergweg</t>
  </si>
  <si>
    <t>1105 BM</t>
  </si>
  <si>
    <t>De Zonnewijzer</t>
  </si>
  <si>
    <t>Buitengouw</t>
  </si>
  <si>
    <t>1027 EE</t>
  </si>
  <si>
    <t>1ste Paal Tuinstad Buitenveldert</t>
  </si>
  <si>
    <t>Kastelenstraat</t>
  </si>
  <si>
    <t>35I</t>
  </si>
  <si>
    <t>1083 CB</t>
  </si>
  <si>
    <t>Two Peeps</t>
  </si>
  <si>
    <t>Bachstraat</t>
  </si>
  <si>
    <t>24II</t>
  </si>
  <si>
    <t>1077 GG</t>
  </si>
  <si>
    <t>Gedachte Plaats Indie Monument</t>
  </si>
  <si>
    <t>1182 HG</t>
  </si>
  <si>
    <t>Mozaïek Om Op Te Vreten</t>
  </si>
  <si>
    <t>1051 AK</t>
  </si>
  <si>
    <t>Battle for Atjeh</t>
  </si>
  <si>
    <t>Siamese Tweeling</t>
  </si>
  <si>
    <t>Middenmeerpad</t>
  </si>
  <si>
    <t>1098 SM</t>
  </si>
  <si>
    <t>Kabouter Aan De Ruyslaan</t>
  </si>
  <si>
    <t>De Ruyschlaan</t>
  </si>
  <si>
    <t>1181 PE</t>
  </si>
  <si>
    <t>Portuguese Synagoge</t>
  </si>
  <si>
    <t>1011 RD</t>
  </si>
  <si>
    <t>L ANG GEWAGT EN . TOCH GEKREGEN / NOOIT GEDAGT . EN STIL GEZWEGENGOD . IS 1840 MYN . BORG.</t>
  </si>
  <si>
    <t>Willemsstraat</t>
  </si>
  <si>
    <t>47HS</t>
  </si>
  <si>
    <t>1015 HW</t>
  </si>
  <si>
    <t>Nelson Mandela's Moestuin</t>
  </si>
  <si>
    <t>Galgenstraat</t>
  </si>
  <si>
    <t>Stone Stairs</t>
  </si>
  <si>
    <t>Speelplek In Het Broersepark</t>
  </si>
  <si>
    <t>Kinderen van Oost</t>
  </si>
  <si>
    <t>1094 HW</t>
  </si>
  <si>
    <t>Fietsroute Knooppunt 19</t>
  </si>
  <si>
    <t>Het Luijendijkje</t>
  </si>
  <si>
    <t>1121 LM</t>
  </si>
  <si>
    <t>Banne Dome</t>
  </si>
  <si>
    <t>Parlevinkerpad</t>
  </si>
  <si>
    <t>1034 JE</t>
  </si>
  <si>
    <t>The White House</t>
  </si>
  <si>
    <t>446B</t>
  </si>
  <si>
    <t>1016 GD</t>
  </si>
  <si>
    <t>House Full of Graffiti</t>
  </si>
  <si>
    <t>Elegast</t>
  </si>
  <si>
    <t>1185 AA</t>
  </si>
  <si>
    <t>Gevelkunst Nummer 1</t>
  </si>
  <si>
    <t>Pesetalaan</t>
  </si>
  <si>
    <t>1060 SC</t>
  </si>
  <si>
    <t>OSD</t>
  </si>
  <si>
    <t>Man Met Baard</t>
  </si>
  <si>
    <t>Alexanderstraat</t>
  </si>
  <si>
    <t>2011 VE</t>
  </si>
  <si>
    <t>Decorated Fence</t>
  </si>
  <si>
    <t>Zijlweg</t>
  </si>
  <si>
    <t>2013 DJ</t>
  </si>
  <si>
    <t>Arty Climb</t>
  </si>
  <si>
    <t>Rie Cramerstraat</t>
  </si>
  <si>
    <t>1183 CR</t>
  </si>
  <si>
    <t>Twee Elementen Bronsmastiek Bolvormen</t>
  </si>
  <si>
    <t>Voltaplein</t>
  </si>
  <si>
    <t>49I</t>
  </si>
  <si>
    <t>1098 NP</t>
  </si>
  <si>
    <t>Breekbare Vleugels</t>
  </si>
  <si>
    <t>229HS</t>
  </si>
  <si>
    <t>Pirate Lookout</t>
  </si>
  <si>
    <t>Tiengemeten</t>
  </si>
  <si>
    <t>1181 CN</t>
  </si>
  <si>
    <t>Art Behind the Glass</t>
  </si>
  <si>
    <t>Stationsplein Noord-Oost</t>
  </si>
  <si>
    <t>Mosaic Tiles</t>
  </si>
  <si>
    <t>1185 AG</t>
  </si>
  <si>
    <t>Spinnerij Metrostation</t>
  </si>
  <si>
    <t>Spinnerij</t>
  </si>
  <si>
    <t>1185 ZN</t>
  </si>
  <si>
    <t>'Letters to Heaven' Alicia Framis</t>
  </si>
  <si>
    <t>Graffiti Mural STEK</t>
  </si>
  <si>
    <t>Vondelkerk</t>
  </si>
  <si>
    <t>81h</t>
  </si>
  <si>
    <t>Gouden Vlam</t>
  </si>
  <si>
    <t>Dikkertje Dap Stond Op De Trap</t>
  </si>
  <si>
    <t>Gemeenlandshuis Van Diemen</t>
  </si>
  <si>
    <t>Gespleten Rotsblok</t>
  </si>
  <si>
    <t>Jodenplein</t>
  </si>
  <si>
    <t>B &amp; B Lieve Nachten</t>
  </si>
  <si>
    <t>Huge Cross</t>
  </si>
  <si>
    <t>Banketbakkers School</t>
  </si>
  <si>
    <t>Sculpturen</t>
  </si>
  <si>
    <t>Gerrie Knetemannlaan</t>
  </si>
  <si>
    <t>Mural Winged Sword &amp; Shield</t>
  </si>
  <si>
    <t>1016 BV</t>
  </si>
  <si>
    <t>Statue at Park Osdorp 4</t>
  </si>
  <si>
    <t>1069 DA</t>
  </si>
  <si>
    <t>Hoofden</t>
  </si>
  <si>
    <t>Amsterdam Erasmus Sculpture</t>
  </si>
  <si>
    <t>Building De Utrecht</t>
  </si>
  <si>
    <t>Karnemelksteeg</t>
  </si>
  <si>
    <t>1012 LS</t>
  </si>
  <si>
    <t>Kantoor Vrije Universiteit</t>
  </si>
  <si>
    <t>Flying Bicycle</t>
  </si>
  <si>
    <t>Zorgwijkstraat</t>
  </si>
  <si>
    <t>Food Strip</t>
  </si>
  <si>
    <t>Tafelbergweg</t>
  </si>
  <si>
    <t>1105 BN</t>
  </si>
  <si>
    <t>AmsZO, Gaasperplas</t>
  </si>
  <si>
    <t>De Blauwe Tram</t>
  </si>
  <si>
    <t>Wijde Geldelozepad</t>
  </si>
  <si>
    <t>33R</t>
  </si>
  <si>
    <t>2012 EJ</t>
  </si>
  <si>
    <t>Shri Guru Ravidass Temple</t>
  </si>
  <si>
    <t>1097 WS</t>
  </si>
  <si>
    <t>Mysterieuze Muurkunst</t>
  </si>
  <si>
    <t>1382 RK</t>
  </si>
  <si>
    <t>Je Maintiendrai</t>
  </si>
  <si>
    <t>Wenende Cherubijn</t>
  </si>
  <si>
    <t>Praying Statue</t>
  </si>
  <si>
    <t>1078 ED</t>
  </si>
  <si>
    <t>Dutch Art</t>
  </si>
  <si>
    <t>Lizzy Ansinghstraat</t>
  </si>
  <si>
    <t>1072 RD</t>
  </si>
  <si>
    <t>Veteranen Centrum</t>
  </si>
  <si>
    <t>1033 AB</t>
  </si>
  <si>
    <t>Tuinpark Klein Dantzig</t>
  </si>
  <si>
    <t>Herdenkings Boom</t>
  </si>
  <si>
    <t>30E</t>
  </si>
  <si>
    <t>Museumwoning Hembrugstraat</t>
  </si>
  <si>
    <t>1013 XD</t>
  </si>
  <si>
    <t>Art of Music</t>
  </si>
  <si>
    <t>Modemstraat</t>
  </si>
  <si>
    <t>1033 RW</t>
  </si>
  <si>
    <t>Tubes From The Ground</t>
  </si>
  <si>
    <t>Viveportenstraat</t>
  </si>
  <si>
    <t>1069 ZW</t>
  </si>
  <si>
    <t>Kunst &amp; Smederij Casper</t>
  </si>
  <si>
    <t>Paulus van Hemertstraat</t>
  </si>
  <si>
    <t>1064 LJ</t>
  </si>
  <si>
    <t>Arts House</t>
  </si>
  <si>
    <t>1081 AV</t>
  </si>
  <si>
    <t>Zeeuws Meisje</t>
  </si>
  <si>
    <t>1052 CH</t>
  </si>
  <si>
    <t>Fietsrouteknooppunt</t>
  </si>
  <si>
    <t>1454 AE</t>
  </si>
  <si>
    <t>Buurtbord Van der Pek</t>
  </si>
  <si>
    <t>Heimansweg</t>
  </si>
  <si>
    <t>1031 VB</t>
  </si>
  <si>
    <t>Crowned Shield</t>
  </si>
  <si>
    <t>1012 TJ</t>
  </si>
  <si>
    <t>Duivendrecht Sculpture</t>
  </si>
  <si>
    <t>Playground Winterdijkplein</t>
  </si>
  <si>
    <t>Hunzestraat</t>
  </si>
  <si>
    <t>63h</t>
  </si>
  <si>
    <t>1079 VV</t>
  </si>
  <si>
    <t>De Diemerpolders</t>
  </si>
  <si>
    <t>Zonnewijzer</t>
  </si>
  <si>
    <t>Uithoorn</t>
  </si>
  <si>
    <t>De Kwakel</t>
  </si>
  <si>
    <t>1424 PC</t>
  </si>
  <si>
    <t>Running Man Going Right</t>
  </si>
  <si>
    <t>1051 KN</t>
  </si>
  <si>
    <t>Rutsche</t>
  </si>
  <si>
    <t>23IV</t>
  </si>
  <si>
    <t>1054 AH</t>
  </si>
  <si>
    <t>David Star</t>
  </si>
  <si>
    <t>Nieuwe Amstelstraat</t>
  </si>
  <si>
    <t>Moskee El Hijra</t>
  </si>
  <si>
    <t>Burgemeester Rendorpstraat</t>
  </si>
  <si>
    <t>1064 ER</t>
  </si>
  <si>
    <t>Herdenkingsmonument Zittende Vrouw</t>
  </si>
  <si>
    <t>1055 EJ</t>
  </si>
  <si>
    <t>Snake Mural</t>
  </si>
  <si>
    <t>244III</t>
  </si>
  <si>
    <t>1073 NC</t>
  </si>
  <si>
    <t>Wire Tree</t>
  </si>
  <si>
    <t>Beeld Hans Kuyper</t>
  </si>
  <si>
    <t>1057 DT</t>
  </si>
  <si>
    <t>Nescio Quote on Apartment Wall</t>
  </si>
  <si>
    <t>Commelinstraat</t>
  </si>
  <si>
    <t>1S</t>
  </si>
  <si>
    <t>1093 TE</t>
  </si>
  <si>
    <t>Javastraat Old Round Window</t>
  </si>
  <si>
    <t>15II</t>
  </si>
  <si>
    <t>1094 GX</t>
  </si>
  <si>
    <t>Denkende Vrouw</t>
  </si>
  <si>
    <t>Burgemeester de Kievietstraat</t>
  </si>
  <si>
    <t>1111 GL</t>
  </si>
  <si>
    <t>Foam Museum for Photography</t>
  </si>
  <si>
    <t>79C</t>
  </si>
  <si>
    <t>1017 HG</t>
  </si>
  <si>
    <t>Fancy Cat Mural</t>
  </si>
  <si>
    <t>Sloterparkbad</t>
  </si>
  <si>
    <t>Hofleverancier</t>
  </si>
  <si>
    <t>Desert Mural</t>
  </si>
  <si>
    <t>Pigeon Mozaic</t>
  </si>
  <si>
    <t>Nolensstraat</t>
  </si>
  <si>
    <t>1067 KL</t>
  </si>
  <si>
    <t>De Vlam</t>
  </si>
  <si>
    <t>Jan Tooropstraat</t>
  </si>
  <si>
    <t>1061 AE</t>
  </si>
  <si>
    <t>Gevelsteen met Twee Zwanen</t>
  </si>
  <si>
    <t>1012 BZ</t>
  </si>
  <si>
    <t>Ams, West - Gedenkteken Westsuikerfabriek</t>
  </si>
  <si>
    <t>Van Noordtkade</t>
  </si>
  <si>
    <t>Constructie</t>
  </si>
  <si>
    <t>Eve and Adam</t>
  </si>
  <si>
    <t>Johan Jongkindstraat</t>
  </si>
  <si>
    <t>1062 CT</t>
  </si>
  <si>
    <t>Islanded 2010</t>
  </si>
  <si>
    <t>6b</t>
  </si>
  <si>
    <t>Avonturenpad MEURBOS</t>
  </si>
  <si>
    <t>Heemstede</t>
  </si>
  <si>
    <t>Cruquiushaven</t>
  </si>
  <si>
    <t>2102 LX</t>
  </si>
  <si>
    <t>Consulaat Colombia</t>
  </si>
  <si>
    <t>444HS</t>
  </si>
  <si>
    <t>1017 BZ</t>
  </si>
  <si>
    <t>Erkerversieringen</t>
  </si>
  <si>
    <t>1091 AN</t>
  </si>
  <si>
    <t>Emerald Empire Building</t>
  </si>
  <si>
    <t>Venetiëhof</t>
  </si>
  <si>
    <t>1019 NE</t>
  </si>
  <si>
    <t>3 Kunstblokken</t>
  </si>
  <si>
    <t>Derde Volksbadhuis</t>
  </si>
  <si>
    <t>Berckheydestraat</t>
  </si>
  <si>
    <t>35Z</t>
  </si>
  <si>
    <t>2021 ER</t>
  </si>
  <si>
    <t>Speel Tuin Noord</t>
  </si>
  <si>
    <t>Broed Hoop Ringslang (Villa Natrix)</t>
  </si>
  <si>
    <t>'De Antifascist' - Willem Kraa</t>
  </si>
  <si>
    <t>Willem Kraanstraat</t>
  </si>
  <si>
    <t>Ams, West - Piraten Paal</t>
  </si>
  <si>
    <t>1013 VW</t>
  </si>
  <si>
    <t>Little Mozaik Building</t>
  </si>
  <si>
    <t>107A</t>
  </si>
  <si>
    <t>1056 BK</t>
  </si>
  <si>
    <t>Spiky Crown</t>
  </si>
  <si>
    <t>Badhuiskade</t>
  </si>
  <si>
    <t>1031 KV</t>
  </si>
  <si>
    <t>Hemhavenroute</t>
  </si>
  <si>
    <t>Mural from King to Peasant</t>
  </si>
  <si>
    <t>1016 BL</t>
  </si>
  <si>
    <t>Metal Half Bench Art</t>
  </si>
  <si>
    <t>1051 KM</t>
  </si>
  <si>
    <t>Beeld In Tien Delen</t>
  </si>
  <si>
    <t>1077 BH</t>
  </si>
  <si>
    <t>Two Girls Mural</t>
  </si>
  <si>
    <t>Fox Mural</t>
  </si>
  <si>
    <t>Archeologische Vondst, 2005, Sander Rood</t>
  </si>
  <si>
    <t>1056 JV</t>
  </si>
  <si>
    <t>Albert Loethoelikamp Mural</t>
  </si>
  <si>
    <t>Albert Loethoelistraat</t>
  </si>
  <si>
    <t>1111 KS</t>
  </si>
  <si>
    <t>Amsterdam Hollandse Manege, Front Entrance</t>
  </si>
  <si>
    <t>175C</t>
  </si>
  <si>
    <t>1054 HG</t>
  </si>
  <si>
    <t>De Posthoorn</t>
  </si>
  <si>
    <t>Nieuwe Herengracht</t>
  </si>
  <si>
    <t>99HS</t>
  </si>
  <si>
    <t>1011 RZ</t>
  </si>
  <si>
    <t>Man On A Horse</t>
  </si>
  <si>
    <t>Hekelveld</t>
  </si>
  <si>
    <t>Urban Art Osdorp Mural</t>
  </si>
  <si>
    <t>Don Boscostraat</t>
  </si>
  <si>
    <t>1068 HA</t>
  </si>
  <si>
    <t>Slartibartfast</t>
  </si>
  <si>
    <t>Iepenplein</t>
  </si>
  <si>
    <t>9C</t>
  </si>
  <si>
    <t>1091 JN</t>
  </si>
  <si>
    <t>Apollogebouw</t>
  </si>
  <si>
    <t>1077 AB</t>
  </si>
  <si>
    <t>Bird Houses</t>
  </si>
  <si>
    <t>Hogendijk</t>
  </si>
  <si>
    <t>1506 AJ</t>
  </si>
  <si>
    <t>AmsZO, Raoul Wallenberg Building.</t>
  </si>
  <si>
    <t>Claus van Amsbergstraat</t>
  </si>
  <si>
    <t>De Maagd Van IJburg</t>
  </si>
  <si>
    <t>Duarte Pachecostraat</t>
  </si>
  <si>
    <t>1086 XW</t>
  </si>
  <si>
    <t>Family Matters</t>
  </si>
  <si>
    <t>Burgemeester van Leeuwenlaan</t>
  </si>
  <si>
    <t>Schandpaal Durgerdam</t>
  </si>
  <si>
    <t>Durgerdammerdijk</t>
  </si>
  <si>
    <t>Constructie DIN 20.</t>
  </si>
  <si>
    <t>De Droom Van Een Hond</t>
  </si>
  <si>
    <t>305A</t>
  </si>
  <si>
    <t>1053 JH</t>
  </si>
  <si>
    <t>Multifunctional Pole</t>
  </si>
  <si>
    <t>GevelSteen 1932</t>
  </si>
  <si>
    <t>Nieuwe Nieuwstraat</t>
  </si>
  <si>
    <t>5C</t>
  </si>
  <si>
    <t>1012 NG</t>
  </si>
  <si>
    <t>Buurttuin Oost Indisch Groen</t>
  </si>
  <si>
    <t>1095 JW</t>
  </si>
  <si>
    <t>Art in the Alley I</t>
  </si>
  <si>
    <t>s104</t>
  </si>
  <si>
    <t>Kandelaar Boven De Deur</t>
  </si>
  <si>
    <t>1016 ED</t>
  </si>
  <si>
    <t>A'dam Long Distance Bus Terminal</t>
  </si>
  <si>
    <t>Constantijn Huygens 1</t>
  </si>
  <si>
    <t>104HS</t>
  </si>
  <si>
    <t>Oeverlanden Nieuwe Meer</t>
  </si>
  <si>
    <t>Sign Vliegenbos North Entrance</t>
  </si>
  <si>
    <t>Nieuwendammerkade</t>
  </si>
  <si>
    <t>1022 AB</t>
  </si>
  <si>
    <t>Côte D' Azur art Wall Mural</t>
  </si>
  <si>
    <t>Klimrek Kubus</t>
  </si>
  <si>
    <t>Poortwachter</t>
  </si>
  <si>
    <t>1188 CG</t>
  </si>
  <si>
    <t>Grapes</t>
  </si>
  <si>
    <t>Van Eesteren Museumwoning</t>
  </si>
  <si>
    <t>Freek Oxstraat</t>
  </si>
  <si>
    <t>27II</t>
  </si>
  <si>
    <t>1063 ZV</t>
  </si>
  <si>
    <t>Polaris</t>
  </si>
  <si>
    <t>Sculpture at Canon Netherlands NV</t>
  </si>
  <si>
    <t>Bunte Tiere</t>
  </si>
  <si>
    <t>Tijl Uilenspiegelstraat</t>
  </si>
  <si>
    <t>1055 CK</t>
  </si>
  <si>
    <t>Diemen Sniep - Playground 1</t>
  </si>
  <si>
    <t>Ams, West - Vier Graniet Blokken</t>
  </si>
  <si>
    <t>J.M. Den Uylstraat</t>
  </si>
  <si>
    <t>1067 WD</t>
  </si>
  <si>
    <t>Metrostation van der Madeweg</t>
  </si>
  <si>
    <t>Spider Play Ground</t>
  </si>
  <si>
    <t>Haya van Somerenlaan</t>
  </si>
  <si>
    <t>1187 RB</t>
  </si>
  <si>
    <t>Counting Tiles</t>
  </si>
  <si>
    <t>Jan Bertsstraat</t>
  </si>
  <si>
    <t>54A</t>
  </si>
  <si>
    <t>1111 AS</t>
  </si>
  <si>
    <t>Monkey Mural</t>
  </si>
  <si>
    <t>Game of Outdoor Chess</t>
  </si>
  <si>
    <t>Kunststukken Molenwijk</t>
  </si>
  <si>
    <t>Spinnekop</t>
  </si>
  <si>
    <t>Arie Keppler</t>
  </si>
  <si>
    <t>Aldebaranplein</t>
  </si>
  <si>
    <t>1033 GS</t>
  </si>
  <si>
    <t>Silencio de Colón 3</t>
  </si>
  <si>
    <t>1071 NV</t>
  </si>
  <si>
    <t>Amsterdam Classic Houses</t>
  </si>
  <si>
    <t>1012 WP</t>
  </si>
  <si>
    <t>Stads-Bank Van Lening</t>
  </si>
  <si>
    <t>Enge Lombardsteeg</t>
  </si>
  <si>
    <t>1012 HN</t>
  </si>
  <si>
    <t>Het Hofjen, van de Weduwe Roosen</t>
  </si>
  <si>
    <t>Eerste Passeerdersdwarsstraat</t>
  </si>
  <si>
    <t>1016 ZB</t>
  </si>
  <si>
    <t>Hier</t>
  </si>
  <si>
    <t>Bc.</t>
  </si>
  <si>
    <t>The Carriers</t>
  </si>
  <si>
    <t>60II</t>
  </si>
  <si>
    <t>1018 DT</t>
  </si>
  <si>
    <t>Fragment van een Huiskamer, Verkleind Naar 88%</t>
  </si>
  <si>
    <t>P.E. Tegelbergplein</t>
  </si>
  <si>
    <t>1019 TA</t>
  </si>
  <si>
    <t>Beetle fountain</t>
  </si>
  <si>
    <t>Harmoniehof</t>
  </si>
  <si>
    <t>1071 TC</t>
  </si>
  <si>
    <t>Patrimonium Tile</t>
  </si>
  <si>
    <t>1111 PS</t>
  </si>
  <si>
    <t>Flevopark Sign</t>
  </si>
  <si>
    <t>Jeruzalemkerk</t>
  </si>
  <si>
    <t>Jan Maijenstraat</t>
  </si>
  <si>
    <t>1056 SG</t>
  </si>
  <si>
    <t>Koninkrijkszaal Jehova's Getuigen</t>
  </si>
  <si>
    <t>Binnen Oranjestraat</t>
  </si>
  <si>
    <t>1013 HZ</t>
  </si>
  <si>
    <t>Weird Poles</t>
  </si>
  <si>
    <t>Potgieterstraat</t>
  </si>
  <si>
    <t>38A</t>
  </si>
  <si>
    <t>1053 XX</t>
  </si>
  <si>
    <t>Bloemenlust</t>
  </si>
  <si>
    <t>Oosteinderweg</t>
  </si>
  <si>
    <t>1432 AT</t>
  </si>
  <si>
    <t>Lion's Head</t>
  </si>
  <si>
    <t>92II</t>
  </si>
  <si>
    <t>1015 CV</t>
  </si>
  <si>
    <t>Steel Art Holendrecht</t>
  </si>
  <si>
    <t>Nieuwegeinlaan</t>
  </si>
  <si>
    <t>Cow Bell</t>
  </si>
  <si>
    <t>Brouwersvaart</t>
  </si>
  <si>
    <t>2013 RC</t>
  </si>
  <si>
    <t>Giraffe Slide (Oud West)</t>
  </si>
  <si>
    <t>Tolbrugstraat</t>
  </si>
  <si>
    <t>9II</t>
  </si>
  <si>
    <t>1053 TN</t>
  </si>
  <si>
    <t>Landschapspark De Oeverlanden</t>
  </si>
  <si>
    <t>Gevelhoofd</t>
  </si>
  <si>
    <t>Korte Leidsedwarsstraat</t>
  </si>
  <si>
    <t>Klok Doelen Hotel</t>
  </si>
  <si>
    <t>1011 KE</t>
  </si>
  <si>
    <t>Bridge Over Lamong Canal on Java Island</t>
  </si>
  <si>
    <t>1019 RD</t>
  </si>
  <si>
    <t>Blue Light District</t>
  </si>
  <si>
    <t>1103 JV</t>
  </si>
  <si>
    <t>Last En Luwte</t>
  </si>
  <si>
    <t>Oude Keern</t>
  </si>
  <si>
    <t>1121 LZ</t>
  </si>
  <si>
    <t>Tegeltjesmuur (Bentinckstraat)</t>
  </si>
  <si>
    <t>Bentinckstraat</t>
  </si>
  <si>
    <t>80I</t>
  </si>
  <si>
    <t>1051 GN</t>
  </si>
  <si>
    <t>T.SWART PAARD</t>
  </si>
  <si>
    <t>245A</t>
  </si>
  <si>
    <t>1015 KH</t>
  </si>
  <si>
    <t>Bird Statue</t>
  </si>
  <si>
    <t>Uitvaart Museum</t>
  </si>
  <si>
    <t>Pearly Egg</t>
  </si>
  <si>
    <t>M.J. Oosterling &amp; Zonen</t>
  </si>
  <si>
    <t>1017 XM</t>
  </si>
  <si>
    <t>Titus Chapel</t>
  </si>
  <si>
    <t>Wijnand Nuijenstraat</t>
  </si>
  <si>
    <t>1061 TV</t>
  </si>
  <si>
    <t>Floral</t>
  </si>
  <si>
    <t>Hoofddorpplein</t>
  </si>
  <si>
    <t>1059 CV</t>
  </si>
  <si>
    <t>Butterfly Loco Mural</t>
  </si>
  <si>
    <t>Meester C. Kooimancentrum</t>
  </si>
  <si>
    <t>1383 ED</t>
  </si>
  <si>
    <t>Antiekmarkt De Looier 2</t>
  </si>
  <si>
    <t>Derde Looiersdwarsstraat</t>
  </si>
  <si>
    <t>1016 VE</t>
  </si>
  <si>
    <t>Comedy Tragedy Dystopia Mural</t>
  </si>
  <si>
    <t>1011 TP</t>
  </si>
  <si>
    <t>Herenmarkt</t>
  </si>
  <si>
    <t>1013 EC</t>
  </si>
  <si>
    <t>Nooit Meer Auschwitz (1977)</t>
  </si>
  <si>
    <t>1018 ST</t>
  </si>
  <si>
    <t>Wortels van Science Park #2</t>
  </si>
  <si>
    <t>Rusty Tower</t>
  </si>
  <si>
    <t>Klönneplein</t>
  </si>
  <si>
    <t>1014 DD</t>
  </si>
  <si>
    <t>Bolwerk Muiden 22: Molen de Hond</t>
  </si>
  <si>
    <t>Alexanderplein</t>
  </si>
  <si>
    <t>6a</t>
  </si>
  <si>
    <t>1018 CG</t>
  </si>
  <si>
    <t>Science Park - Decorated Bike Lot</t>
  </si>
  <si>
    <t>Bijzondere Natuur in Stedelijk Gebied</t>
  </si>
  <si>
    <t>Stone Of Science</t>
  </si>
  <si>
    <t>Rocket Slide</t>
  </si>
  <si>
    <t>Spijtellaantje</t>
  </si>
  <si>
    <t>De Piramides Sjoerd Soeters 2006</t>
  </si>
  <si>
    <t>s105</t>
  </si>
  <si>
    <t>1051 KE</t>
  </si>
  <si>
    <t>Painting on the Wall</t>
  </si>
  <si>
    <t>Van Reenenstraat</t>
  </si>
  <si>
    <t>1051 JA</t>
  </si>
  <si>
    <t>Bos En Vaart Park</t>
  </si>
  <si>
    <t>Bos en Vaartlaan</t>
  </si>
  <si>
    <t>1181 AB</t>
  </si>
  <si>
    <t>Amsterdam De Papagaai Church</t>
  </si>
  <si>
    <t>Kalverstraat</t>
  </si>
  <si>
    <t>1012 PG</t>
  </si>
  <si>
    <t>Weird Slide</t>
  </si>
  <si>
    <t>Conradstraat</t>
  </si>
  <si>
    <t>1018 NE</t>
  </si>
  <si>
    <t>South Entrance Het Scheepvaart Museum</t>
  </si>
  <si>
    <t>Crane</t>
  </si>
  <si>
    <t>Entrepotdok</t>
  </si>
  <si>
    <t>1018 AD</t>
  </si>
  <si>
    <t>Amsterdamse Rijtuigmaatschappij</t>
  </si>
  <si>
    <t>Hendrik Jacobszstraat</t>
  </si>
  <si>
    <t>1075 PA</t>
  </si>
  <si>
    <t>Partyice</t>
  </si>
  <si>
    <t>Jesus De Atocha</t>
  </si>
  <si>
    <t>Henny Pleizier</t>
  </si>
  <si>
    <t>Child Paintings</t>
  </si>
  <si>
    <t>Jan van Duivenvoordestraat</t>
  </si>
  <si>
    <t>1067 XM</t>
  </si>
  <si>
    <t>Café Oostoever</t>
  </si>
  <si>
    <t>Beatrix Park Dog Statue</t>
  </si>
  <si>
    <t>Cornelis Dopperkade</t>
  </si>
  <si>
    <t>1III</t>
  </si>
  <si>
    <t>1077 KK</t>
  </si>
  <si>
    <t>Library Bloemendaal aan Zee</t>
  </si>
  <si>
    <t>Bloemendaal</t>
  </si>
  <si>
    <t>Overveen</t>
  </si>
  <si>
    <t>Zeeweg</t>
  </si>
  <si>
    <t>2051 EC</t>
  </si>
  <si>
    <t>Labyrinth</t>
  </si>
  <si>
    <t>Little Windmill</t>
  </si>
  <si>
    <t>Dijksgracht</t>
  </si>
  <si>
    <t>14A</t>
  </si>
  <si>
    <t>1019 BT</t>
  </si>
  <si>
    <t>Gorilla</t>
  </si>
  <si>
    <t>Sculpture Van Eesterenmuseum</t>
  </si>
  <si>
    <t>Kiddy Rock</t>
  </si>
  <si>
    <t>Fanny Blankers-Koenlaan</t>
  </si>
  <si>
    <t>Menselijke Eenheid</t>
  </si>
  <si>
    <t>Schoorlstraat</t>
  </si>
  <si>
    <t>1024 PT</t>
  </si>
  <si>
    <t>Lood in Glas</t>
  </si>
  <si>
    <t>DW10 Sloterdijk</t>
  </si>
  <si>
    <t>1043 AP</t>
  </si>
  <si>
    <t>Vossius Gymnasium</t>
  </si>
  <si>
    <t>Messchaertstraat</t>
  </si>
  <si>
    <t>1077 WS</t>
  </si>
  <si>
    <t>Engelse Kerk</t>
  </si>
  <si>
    <t>Groenburgwal</t>
  </si>
  <si>
    <t>40III</t>
  </si>
  <si>
    <t>1011 HW</t>
  </si>
  <si>
    <t>Climbing Tower</t>
  </si>
  <si>
    <t>Naritaweg</t>
  </si>
  <si>
    <t>1043 BZ</t>
  </si>
  <si>
    <t>Pillar Tree</t>
  </si>
  <si>
    <t>66HS</t>
  </si>
  <si>
    <t>1092 AS</t>
  </si>
  <si>
    <t>Bolwerk Amsterdam 6: Kathuizen/Molen de Kat</t>
  </si>
  <si>
    <t>57HS</t>
  </si>
  <si>
    <t>1015 XV</t>
  </si>
  <si>
    <t>Brug Artist Unknown</t>
  </si>
  <si>
    <t>Graffitimuur</t>
  </si>
  <si>
    <t>1077 CP</t>
  </si>
  <si>
    <t>White Flames at Symphony's</t>
  </si>
  <si>
    <t>George Gershwinlaan</t>
  </si>
  <si>
    <t>No Bikes Art</t>
  </si>
  <si>
    <t>Gedempt Hamerkanaal</t>
  </si>
  <si>
    <t>Restauro Geurt Brinkgreve Huis</t>
  </si>
  <si>
    <t>Bloedstraat</t>
  </si>
  <si>
    <t>1012 BS</t>
  </si>
  <si>
    <t>Aapje</t>
  </si>
  <si>
    <t>Photograph DSM in Noord</t>
  </si>
  <si>
    <t>America Van Marnix (2006)</t>
  </si>
  <si>
    <t>106E</t>
  </si>
  <si>
    <t>1015 WP</t>
  </si>
  <si>
    <t>Minicars</t>
  </si>
  <si>
    <t>Western Wall Art</t>
  </si>
  <si>
    <t>Blauw Hoofd</t>
  </si>
  <si>
    <t>Ams West De Houtman</t>
  </si>
  <si>
    <t>Zwembad de Breek</t>
  </si>
  <si>
    <t>Harpoenier</t>
  </si>
  <si>
    <t>1121 MN</t>
  </si>
  <si>
    <t>Bergwijkpark</t>
  </si>
  <si>
    <t>Amrath Hotel</t>
  </si>
  <si>
    <t>Binnenkant</t>
  </si>
  <si>
    <t>1011 BG</t>
  </si>
  <si>
    <t>Dog At Door</t>
  </si>
  <si>
    <t>Houten Staken</t>
  </si>
  <si>
    <t>Cromme Camp</t>
  </si>
  <si>
    <t>7III</t>
  </si>
  <si>
    <t>1068 EG</t>
  </si>
  <si>
    <t>A Gnome</t>
  </si>
  <si>
    <t>1187 KN</t>
  </si>
  <si>
    <t>Speeltuintje Het IJzeren Fort</t>
  </si>
  <si>
    <t>Hannie Schaftstraat</t>
  </si>
  <si>
    <t>1183 BV</t>
  </si>
  <si>
    <t>Pegasus</t>
  </si>
  <si>
    <t>53HS</t>
  </si>
  <si>
    <t>1012 ST</t>
  </si>
  <si>
    <t>Art Without Meaning</t>
  </si>
  <si>
    <t>Surviving NDSM</t>
  </si>
  <si>
    <t>15D</t>
  </si>
  <si>
    <t>Het Wapen Van Portugal</t>
  </si>
  <si>
    <t>1011 LM</t>
  </si>
  <si>
    <t>Giant Bolt</t>
  </si>
  <si>
    <t>Keienbergweg</t>
  </si>
  <si>
    <t>1101 GB</t>
  </si>
  <si>
    <t>De Grote Rioolslang</t>
  </si>
  <si>
    <t>1382 CT</t>
  </si>
  <si>
    <t>Beetje Groot Amsterdammertje</t>
  </si>
  <si>
    <t>Vierwindendwarsstraat</t>
  </si>
  <si>
    <t>1013 LB</t>
  </si>
  <si>
    <t>Streetart Amsterdam Oost</t>
  </si>
  <si>
    <t>Eerste Boerhaavestraat</t>
  </si>
  <si>
    <t>1091 RZ</t>
  </si>
  <si>
    <t>2 Sluitstenen</t>
  </si>
  <si>
    <t>A Woman Statue - H.J.J. Dannenburg</t>
  </si>
  <si>
    <t>Pedestrian Path Art</t>
  </si>
  <si>
    <t>Piet Mondriaanstraat</t>
  </si>
  <si>
    <t>1061 TT</t>
  </si>
  <si>
    <t>Park Entrance</t>
  </si>
  <si>
    <t>Molukse Kerk</t>
  </si>
  <si>
    <t>Memorial</t>
  </si>
  <si>
    <t>Sierplein</t>
  </si>
  <si>
    <t>1065 LN</t>
  </si>
  <si>
    <t>Insect Hotel</t>
  </si>
  <si>
    <t>Nijntje Street Art</t>
  </si>
  <si>
    <t>Straat van Makassar</t>
  </si>
  <si>
    <t>1183 HA</t>
  </si>
  <si>
    <t>Bus Station P40</t>
  </si>
  <si>
    <t>Modern Art Klepeltuin</t>
  </si>
  <si>
    <t>Willem de Zwijgerkerk</t>
  </si>
  <si>
    <t>Olympiaweg</t>
  </si>
  <si>
    <t>1076 VX</t>
  </si>
  <si>
    <t>Notweg</t>
  </si>
  <si>
    <t>4HS</t>
  </si>
  <si>
    <t>1068 LJ</t>
  </si>
  <si>
    <t>AmsZO, Pinky and the Brain</t>
  </si>
  <si>
    <t>Improvised Bike Art</t>
  </si>
  <si>
    <t>Elektronstraat</t>
  </si>
  <si>
    <t>1014 AP</t>
  </si>
  <si>
    <t>Watertoren Waternet</t>
  </si>
  <si>
    <t>Game Piece on Wall</t>
  </si>
  <si>
    <t>6E</t>
  </si>
  <si>
    <t>1094 RN</t>
  </si>
  <si>
    <t>Outdoor Gym</t>
  </si>
  <si>
    <t>Het Kamperhoofd 1938</t>
  </si>
  <si>
    <t>99AHS</t>
  </si>
  <si>
    <t>1011 AG</t>
  </si>
  <si>
    <t>OBA Diemen Library</t>
  </si>
  <si>
    <t>Dr. Jac P. Thijssepark</t>
  </si>
  <si>
    <t>Prins Bernhardlaan</t>
  </si>
  <si>
    <t>1182 BE</t>
  </si>
  <si>
    <t>1182 HM</t>
  </si>
  <si>
    <t>The Sign</t>
  </si>
  <si>
    <t>Loenermark</t>
  </si>
  <si>
    <t>1025 TX</t>
  </si>
  <si>
    <t>Torenpoortbrug</t>
  </si>
  <si>
    <t>Bruins Slotstraat</t>
  </si>
  <si>
    <t>1067 VB</t>
  </si>
  <si>
    <t>Graffiti Face</t>
  </si>
  <si>
    <t>Bibliotheek</t>
  </si>
  <si>
    <t>Oudegracht</t>
  </si>
  <si>
    <t>1381 XX</t>
  </si>
  <si>
    <t>Skatepark Bijlmer</t>
  </si>
  <si>
    <t>Frans Loenen Hofje</t>
  </si>
  <si>
    <t>Witte Herenstraat</t>
  </si>
  <si>
    <t>24A</t>
  </si>
  <si>
    <t>2011 NW</t>
  </si>
  <si>
    <t>Hanging Serpent</t>
  </si>
  <si>
    <t>Sophialaan</t>
  </si>
  <si>
    <t>1075 BL</t>
  </si>
  <si>
    <t>Oude Industrie In De Nieuwbouw</t>
  </si>
  <si>
    <t>Nirwana</t>
  </si>
  <si>
    <t>Caged Sports Field</t>
  </si>
  <si>
    <t>Louis de Visserstraat</t>
  </si>
  <si>
    <t>1069 RG</t>
  </si>
  <si>
    <t>Dutch Renaissance Style - Jacob Marisplein - 1911</t>
  </si>
  <si>
    <t>Jacob Marisplein</t>
  </si>
  <si>
    <t>22HS</t>
  </si>
  <si>
    <t>1058 JD</t>
  </si>
  <si>
    <t>Blue Wall Art</t>
  </si>
  <si>
    <t>1185 NX</t>
  </si>
  <si>
    <t>Amsteldorp Skatepark</t>
  </si>
  <si>
    <t>1097 EB</t>
  </si>
  <si>
    <t>J59Z Plaque</t>
  </si>
  <si>
    <t>Kalkmarkt</t>
  </si>
  <si>
    <t>1011 BD</t>
  </si>
  <si>
    <t>Het Paviljoen</t>
  </si>
  <si>
    <t>Maria School</t>
  </si>
  <si>
    <t>1055 ND</t>
  </si>
  <si>
    <t>Steps of Science - BioDetection Systems</t>
  </si>
  <si>
    <t>Statue Of 3 Men</t>
  </si>
  <si>
    <t>1185 LN</t>
  </si>
  <si>
    <t>Gevelplastiek, 1981, Cyril Lixenberg</t>
  </si>
  <si>
    <t>1013 JL</t>
  </si>
  <si>
    <t>Ugly Face Sculpture</t>
  </si>
  <si>
    <t>AMC Rare Hoofden</t>
  </si>
  <si>
    <t>Leafy Banstraat Playground</t>
  </si>
  <si>
    <t>Heinzestraat</t>
  </si>
  <si>
    <t>1071 SK</t>
  </si>
  <si>
    <t>Big Lego Brick</t>
  </si>
  <si>
    <t>1011 TC</t>
  </si>
  <si>
    <t>Vlindertuin</t>
  </si>
  <si>
    <t>Painted Tree</t>
  </si>
  <si>
    <t>1064 KX</t>
  </si>
  <si>
    <t>Buurtboerderij</t>
  </si>
  <si>
    <t>Voetenwerk Cultuurpark Westerpark</t>
  </si>
  <si>
    <t>Vossius and Barlaeus</t>
  </si>
  <si>
    <t>Oudemanhuispoort</t>
  </si>
  <si>
    <t>Het Grachtenhuis Museum of the Canals</t>
  </si>
  <si>
    <t>1016 CJ</t>
  </si>
  <si>
    <t>Eagle NW</t>
  </si>
  <si>
    <t>1018 XW</t>
  </si>
  <si>
    <t>Cow and Calf Statue</t>
  </si>
  <si>
    <t>Artis, Grave Monument Of The 2nd. Director</t>
  </si>
  <si>
    <t>1381 VV</t>
  </si>
  <si>
    <t>The Law Offices Of Loyens &amp; Loeff</t>
  </si>
  <si>
    <t>Fred. Roeskestraat</t>
  </si>
  <si>
    <t>1076 ED</t>
  </si>
  <si>
    <t>3 New Age Mill Stones</t>
  </si>
  <si>
    <t>Theaterworld Statue</t>
  </si>
  <si>
    <t>1432 DE</t>
  </si>
  <si>
    <t>Lion in Amsterdam</t>
  </si>
  <si>
    <t>Nieuwe Kerkstraat</t>
  </si>
  <si>
    <t>The Thinking Grandma</t>
  </si>
  <si>
    <t>Oosthuizenstraat</t>
  </si>
  <si>
    <t>1023 TW</t>
  </si>
  <si>
    <t>Moodwall</t>
  </si>
  <si>
    <t>1102 DK</t>
  </si>
  <si>
    <t>Boedha Print On Wall</t>
  </si>
  <si>
    <t>Kikkenstein</t>
  </si>
  <si>
    <t>1104 TC</t>
  </si>
  <si>
    <t>Sculptuur Amsteldijk</t>
  </si>
  <si>
    <t>1078 RW</t>
  </si>
  <si>
    <t>De Hallen</t>
  </si>
  <si>
    <t>Tollensstraat</t>
  </si>
  <si>
    <t>1053 RW</t>
  </si>
  <si>
    <t>Safe Deposit</t>
  </si>
  <si>
    <t>1017 DR</t>
  </si>
  <si>
    <t>Carel Willink Statue</t>
  </si>
  <si>
    <t>1072 AA</t>
  </si>
  <si>
    <t>Deerheart</t>
  </si>
  <si>
    <t>Koningsplein</t>
  </si>
  <si>
    <t>1017 BB</t>
  </si>
  <si>
    <t>Anslo's Hofje</t>
  </si>
  <si>
    <t>Egelantiersstraat</t>
  </si>
  <si>
    <t>1015 PM</t>
  </si>
  <si>
    <t>Rubens</t>
  </si>
  <si>
    <t>109I</t>
  </si>
  <si>
    <t>Skate and Falling Mural</t>
  </si>
  <si>
    <t>Teleportboulevard</t>
  </si>
  <si>
    <t>GVB Gebouw</t>
  </si>
  <si>
    <t>She's Lost Her Mind</t>
  </si>
  <si>
    <t>Nieuwe Houttuinen</t>
  </si>
  <si>
    <t>1013 DB</t>
  </si>
  <si>
    <t>Villa Kenaupark 10</t>
  </si>
  <si>
    <t>Kenaupark</t>
  </si>
  <si>
    <t>2011 MT</t>
  </si>
  <si>
    <t>A. C. Waterland</t>
  </si>
  <si>
    <t>Metrostation Bullewijk</t>
  </si>
  <si>
    <t>Giant Steps</t>
  </si>
  <si>
    <t>Pieter Corneliszoon</t>
  </si>
  <si>
    <t>Scheepsmotor</t>
  </si>
  <si>
    <t>Tt. Vasumweg</t>
  </si>
  <si>
    <t>1033 SG</t>
  </si>
  <si>
    <t>Blitzen</t>
  </si>
  <si>
    <t>1186 HG</t>
  </si>
  <si>
    <t>Dreeftoren</t>
  </si>
  <si>
    <t>Haaksbergweg</t>
  </si>
  <si>
    <t>1101 BR</t>
  </si>
  <si>
    <t>Het Lieverdje</t>
  </si>
  <si>
    <t>Spui</t>
  </si>
  <si>
    <t>1012 XA</t>
  </si>
  <si>
    <t>Het Behouden Huys</t>
  </si>
  <si>
    <t>Kromme Waal</t>
  </si>
  <si>
    <t>1011 BT</t>
  </si>
  <si>
    <t>Leaves on Side of a Building</t>
  </si>
  <si>
    <t>Mic Jonk 1973</t>
  </si>
  <si>
    <t>Gone Fishing</t>
  </si>
  <si>
    <t>Nederlandse Filmacademie</t>
  </si>
  <si>
    <t>Basisschool Holendrecht</t>
  </si>
  <si>
    <t>Mural Calvijn</t>
  </si>
  <si>
    <t>Libellen op Het Water</t>
  </si>
  <si>
    <t>Het Gekrookte Riet</t>
  </si>
  <si>
    <t>Ams, West - De 3 Ba</t>
  </si>
  <si>
    <t>Kortenaerplein</t>
  </si>
  <si>
    <t>1057 JN</t>
  </si>
  <si>
    <t>Zonnewijzer Op De Bron</t>
  </si>
  <si>
    <t>D' Appelaar</t>
  </si>
  <si>
    <t>Damstraat</t>
  </si>
  <si>
    <t>A stork right here.</t>
  </si>
  <si>
    <t>1047a</t>
  </si>
  <si>
    <t>1017 KP</t>
  </si>
  <si>
    <t>Football Players Johan Cruyff and Berti Vogts</t>
  </si>
  <si>
    <t>Stone Memorial Tree</t>
  </si>
  <si>
    <t>Vrolikstraat</t>
  </si>
  <si>
    <t>Fietsknooppunt 63</t>
  </si>
  <si>
    <t>De Eierkorf</t>
  </si>
  <si>
    <t>1121 CM</t>
  </si>
  <si>
    <t>De Vis Kooper</t>
  </si>
  <si>
    <t>62III</t>
  </si>
  <si>
    <t>1016 NX</t>
  </si>
  <si>
    <t>Pieter Guilonard</t>
  </si>
  <si>
    <t>Amsterdam-Bataviaweg</t>
  </si>
  <si>
    <t>Female Statue</t>
  </si>
  <si>
    <t>1102 MK</t>
  </si>
  <si>
    <t>Blanke Zuijl</t>
  </si>
  <si>
    <t>Leonard Springerlaan</t>
  </si>
  <si>
    <t>2033 TG</t>
  </si>
  <si>
    <t>Ear Art Sign</t>
  </si>
  <si>
    <t>Arent Janszoon Ernststraat</t>
  </si>
  <si>
    <t>Speeltuin Gibraltar</t>
  </si>
  <si>
    <t>1055 PS</t>
  </si>
  <si>
    <t>Eerste Steen Marnixstraat 1871</t>
  </si>
  <si>
    <t>Spiece Of Benelux</t>
  </si>
  <si>
    <t>1181 KK</t>
  </si>
  <si>
    <t>AmsZO, Gaasperplas No.19.</t>
  </si>
  <si>
    <t>Nuon Statue</t>
  </si>
  <si>
    <t>Park Somerlust</t>
  </si>
  <si>
    <t>My Rooster</t>
  </si>
  <si>
    <t>Gaudi-tafels</t>
  </si>
  <si>
    <t>1012 CR</t>
  </si>
  <si>
    <t>Theo Thijssen, schrijver en on</t>
  </si>
  <si>
    <t>1015 KB</t>
  </si>
  <si>
    <t>New Desire 9 – Auke De Vries (1992–1995)</t>
  </si>
  <si>
    <t>De poort van Karthuizerhof</t>
  </si>
  <si>
    <t>Karthuizersstraat</t>
  </si>
  <si>
    <t>1015 LP</t>
  </si>
  <si>
    <t>Oeverlanden Noord</t>
  </si>
  <si>
    <t>Old Kpmg Tunnel</t>
  </si>
  <si>
    <t>Burgemeester Rijnderslaan</t>
  </si>
  <si>
    <t>1185 MC</t>
  </si>
  <si>
    <t>Church Bell</t>
  </si>
  <si>
    <t>1069 ZR</t>
  </si>
  <si>
    <t>Artis Minangkabu House</t>
  </si>
  <si>
    <t>Kraanspoor</t>
  </si>
  <si>
    <t>Bastion Draaischans</t>
  </si>
  <si>
    <t>Fussia Fountain</t>
  </si>
  <si>
    <t>1185 VA</t>
  </si>
  <si>
    <t>Art in canal</t>
  </si>
  <si>
    <t>J.H. van Heekpad</t>
  </si>
  <si>
    <t>1024 BD</t>
  </si>
  <si>
    <t>Frozen Art at Rembrandtpark</t>
  </si>
  <si>
    <t>Numbers Rocket</t>
  </si>
  <si>
    <t>1095 CR</t>
  </si>
  <si>
    <t>The Friendly Cyclists</t>
  </si>
  <si>
    <t>61D</t>
  </si>
  <si>
    <t>1052 CP</t>
  </si>
  <si>
    <t>Hollandsche Schouwburg</t>
  </si>
  <si>
    <t>1018 DE</t>
  </si>
  <si>
    <t>Lookout Lions</t>
  </si>
  <si>
    <t>Utrechtsestraat</t>
  </si>
  <si>
    <t>WP NAP</t>
  </si>
  <si>
    <t>Gedenkteken Eli van Tijn</t>
  </si>
  <si>
    <t>Kraaipanstraat</t>
  </si>
  <si>
    <t>1091 PM</t>
  </si>
  <si>
    <t>Ams, West - Israel Querido</t>
  </si>
  <si>
    <t>Jan Den Haenstraat</t>
  </si>
  <si>
    <t>1055 WJ</t>
  </si>
  <si>
    <t>Rounds in Square</t>
  </si>
  <si>
    <t>Nieuwe Egelantiersstraat</t>
  </si>
  <si>
    <t>1015 WZ</t>
  </si>
  <si>
    <t>Blue Elephant</t>
  </si>
  <si>
    <t>Oranjelaan</t>
  </si>
  <si>
    <t>1111 DB</t>
  </si>
  <si>
    <t>Cruyff Court</t>
  </si>
  <si>
    <t>Kavallerie Kazerne</t>
  </si>
  <si>
    <t>1018 GW</t>
  </si>
  <si>
    <t>1013 ER</t>
  </si>
  <si>
    <t>Katten Kabinet</t>
  </si>
  <si>
    <t>28II</t>
  </si>
  <si>
    <t>Inktblob</t>
  </si>
  <si>
    <t>Gevelsteen Maaier - Zonder Titel</t>
  </si>
  <si>
    <t>Zuivelplein</t>
  </si>
  <si>
    <t>1097 XE</t>
  </si>
  <si>
    <t>Bells Osdorp</t>
  </si>
  <si>
    <t>1068 KZ</t>
  </si>
  <si>
    <t>Hermitage Support</t>
  </si>
  <si>
    <t>1018 DP</t>
  </si>
  <si>
    <t>Cow on a Wall</t>
  </si>
  <si>
    <t>Aula Regis</t>
  </si>
  <si>
    <t>James Wattstraat</t>
  </si>
  <si>
    <t>1097 DM</t>
  </si>
  <si>
    <t>Osdorp Cow</t>
  </si>
  <si>
    <t>'Familie' van Ubbo Scheffer</t>
  </si>
  <si>
    <t>Spelende Kinderen - Nieuwe Ooster</t>
  </si>
  <si>
    <t>1097 SM</t>
  </si>
  <si>
    <t>Groen Gemaal</t>
  </si>
  <si>
    <t>18h</t>
  </si>
  <si>
    <t>1072 PA</t>
  </si>
  <si>
    <t>Pond Fountains Westerpark</t>
  </si>
  <si>
    <t>10c</t>
  </si>
  <si>
    <t>1014 BE</t>
  </si>
  <si>
    <t>Hygiëaplein Boomstammen</t>
  </si>
  <si>
    <t>Hygiëaplein</t>
  </si>
  <si>
    <t>Handschrift ontmoet Landschap</t>
  </si>
  <si>
    <t>Magnoliastraat</t>
  </si>
  <si>
    <t>1031 VD</t>
  </si>
  <si>
    <t>Glas in Lood</t>
  </si>
  <si>
    <t>1017 XE</t>
  </si>
  <si>
    <t>Femida</t>
  </si>
  <si>
    <t>Heiligeweg</t>
  </si>
  <si>
    <t>1012 XP</t>
  </si>
  <si>
    <t>Heart of Amsterdam</t>
  </si>
  <si>
    <t>1012 DT</t>
  </si>
  <si>
    <t>Het Zuiderbad, the South Pool.</t>
  </si>
  <si>
    <t>1071 ZC</t>
  </si>
  <si>
    <t>Gorilla Wall Painting</t>
  </si>
  <si>
    <t>Tweede Jan van der Heijdenstraat</t>
  </si>
  <si>
    <t>39I</t>
  </si>
  <si>
    <t>1073 VG</t>
  </si>
  <si>
    <t>Sculpture 2 Buitenveldert Brid</t>
  </si>
  <si>
    <t>Holy</t>
  </si>
  <si>
    <t>1083 JL</t>
  </si>
  <si>
    <t>Metal Bar Statue</t>
  </si>
  <si>
    <t>Wisselwerking</t>
  </si>
  <si>
    <t>1112 XK</t>
  </si>
  <si>
    <t>Mirror Dishes on High Rise Building</t>
  </si>
  <si>
    <t>Groeneveen</t>
  </si>
  <si>
    <t>1103 EZ</t>
  </si>
  <si>
    <t>Ams West Sculpture</t>
  </si>
  <si>
    <t>69b</t>
  </si>
  <si>
    <t>Hellboy Mural</t>
  </si>
  <si>
    <t>49II</t>
  </si>
  <si>
    <t>1093 SM</t>
  </si>
  <si>
    <t>Bridge Grubbehoeve</t>
  </si>
  <si>
    <t>1103 GZ</t>
  </si>
  <si>
    <t>Jeugdland</t>
  </si>
  <si>
    <t>House Of Colours</t>
  </si>
  <si>
    <t>Child's Face Mural</t>
  </si>
  <si>
    <t>1785 First Channel Crossing by Air</t>
  </si>
  <si>
    <t>Theater de Omval</t>
  </si>
  <si>
    <t>1111 ZD</t>
  </si>
  <si>
    <t>Zon en Maan</t>
  </si>
  <si>
    <t>1063 EW</t>
  </si>
  <si>
    <t>Simbad</t>
  </si>
  <si>
    <t>Blaeustraat</t>
  </si>
  <si>
    <t>1012 ZK</t>
  </si>
  <si>
    <t>Space Jam</t>
  </si>
  <si>
    <t>A Stork Right There</t>
  </si>
  <si>
    <t>1017 ZT</t>
  </si>
  <si>
    <t>Langerhuizen</t>
  </si>
  <si>
    <t>St. Jacob</t>
  </si>
  <si>
    <t>Invader One Hundred</t>
  </si>
  <si>
    <t>Kazernestraat</t>
  </si>
  <si>
    <t>26II</t>
  </si>
  <si>
    <t>1018 CD</t>
  </si>
  <si>
    <t>Graffiti Pvg Watertiger</t>
  </si>
  <si>
    <t>De Moeder Gods-kerk van de Syrisch-Orthodoxen</t>
  </si>
  <si>
    <t>1016 DZ</t>
  </si>
  <si>
    <t>Blauwbrug</t>
  </si>
  <si>
    <t>Gulden Winckelplantsoen</t>
  </si>
  <si>
    <t>20III</t>
  </si>
  <si>
    <t>1055 EM</t>
  </si>
  <si>
    <t>NH kerk en gevel aan het Kerkepad</t>
  </si>
  <si>
    <t>Brede Kerkepad</t>
  </si>
  <si>
    <t>1023 BH</t>
  </si>
  <si>
    <t>Cobra Bank</t>
  </si>
  <si>
    <t>17d</t>
  </si>
  <si>
    <t>Game Art</t>
  </si>
  <si>
    <t>Wagenaarstraat</t>
  </si>
  <si>
    <t>1093 CE</t>
  </si>
  <si>
    <t>Tidorestraat Signs on Wall</t>
  </si>
  <si>
    <t>Mozaïek Stoeptegels</t>
  </si>
  <si>
    <t>1058 BC</t>
  </si>
  <si>
    <t>Topweazle Coffeeshop</t>
  </si>
  <si>
    <t>Vechtstraat</t>
  </si>
  <si>
    <t>1079 JA</t>
  </si>
  <si>
    <t>Eglise Wallonne</t>
  </si>
  <si>
    <t>Walenpleintje</t>
  </si>
  <si>
    <t>1012 JZ</t>
  </si>
  <si>
    <t>Toegangsbord Mokumse Bos</t>
  </si>
  <si>
    <t>London Police Mural</t>
  </si>
  <si>
    <t>1015 DX</t>
  </si>
  <si>
    <t>Church Schellingwoude</t>
  </si>
  <si>
    <t>Wijkergouw</t>
  </si>
  <si>
    <t>1023 NX</t>
  </si>
  <si>
    <t>Weesp Theatre</t>
  </si>
  <si>
    <t>Hudson Peace Triolys</t>
  </si>
  <si>
    <t>Hudsonhof</t>
  </si>
  <si>
    <t>1057 KP</t>
  </si>
  <si>
    <t>Funenpark 4</t>
  </si>
  <si>
    <t>Jeu De Boules Club</t>
  </si>
  <si>
    <t>Perenpad</t>
  </si>
  <si>
    <t>1033 TB</t>
  </si>
  <si>
    <t>Meerpark Chess Board</t>
  </si>
  <si>
    <t>St. Chrispin</t>
  </si>
  <si>
    <t>1016 PL</t>
  </si>
  <si>
    <t>Plakkaat Opening Gelderlandplein</t>
  </si>
  <si>
    <t>Gelderlandplein</t>
  </si>
  <si>
    <t>1082 LA</t>
  </si>
  <si>
    <t>Flowers and Bow</t>
  </si>
  <si>
    <t>231a</t>
  </si>
  <si>
    <t>1016 DV</t>
  </si>
  <si>
    <t>Decorative Ventilation Duct</t>
  </si>
  <si>
    <t>1018 BA</t>
  </si>
  <si>
    <t>Schotel 2</t>
  </si>
  <si>
    <t>De Vlieger</t>
  </si>
  <si>
    <t>NDSM Graffiti XIII</t>
  </si>
  <si>
    <t>Molenwijk Playground</t>
  </si>
  <si>
    <t>Playground Koolzaaderf</t>
  </si>
  <si>
    <t>Koolzaaderf</t>
  </si>
  <si>
    <t>1112 JR</t>
  </si>
  <si>
    <t>Hanging Fruit</t>
  </si>
  <si>
    <t>Emmalaan</t>
  </si>
  <si>
    <t>1075 AV</t>
  </si>
  <si>
    <t>Gevelbeeld Witte Heerenstraat</t>
  </si>
  <si>
    <t>2011 NT</t>
  </si>
  <si>
    <t>Vogel Op Een Stok</t>
  </si>
  <si>
    <t>45II</t>
  </si>
  <si>
    <t>1091 BS</t>
  </si>
  <si>
    <t>Bijlmer Sportcentre</t>
  </si>
  <si>
    <t>Anton de Komplein</t>
  </si>
  <si>
    <t>Plaque Commemorating Margit Weinberg-Straschitz</t>
  </si>
  <si>
    <t>Oranje Nassaulaan</t>
  </si>
  <si>
    <t>1075 AK</t>
  </si>
  <si>
    <t>W.S.V De Vecht</t>
  </si>
  <si>
    <t>Utrechtseweg</t>
  </si>
  <si>
    <t>1381 GP</t>
  </si>
  <si>
    <t>Space Wip</t>
  </si>
  <si>
    <t>Jan de Greefstraat</t>
  </si>
  <si>
    <t>5HS</t>
  </si>
  <si>
    <t>1067 HH</t>
  </si>
  <si>
    <t>De Wiedijk</t>
  </si>
  <si>
    <t>De Wereld Bleef Doof</t>
  </si>
  <si>
    <t>Hortusplantsoen</t>
  </si>
  <si>
    <t>1011 PZ</t>
  </si>
  <si>
    <t>Black Hawk</t>
  </si>
  <si>
    <t>1017 CB</t>
  </si>
  <si>
    <t>Speelman Vogels Mozaïek</t>
  </si>
  <si>
    <t>Speelmanstraat</t>
  </si>
  <si>
    <t>1063 ZG</t>
  </si>
  <si>
    <t>Thorbeckeplein, Amsterdam, Noo</t>
  </si>
  <si>
    <t>Thorbeckeplein</t>
  </si>
  <si>
    <t>1017 CS</t>
  </si>
  <si>
    <t>First Star</t>
  </si>
  <si>
    <t>Belgiëplein</t>
  </si>
  <si>
    <t>1066 RC</t>
  </si>
  <si>
    <t>Amstelpark Info</t>
  </si>
  <si>
    <t>NOVA College 02</t>
  </si>
  <si>
    <t>Jan Mankesstraat</t>
  </si>
  <si>
    <t>1061 ST</t>
  </si>
  <si>
    <t>Het Amstelbad</t>
  </si>
  <si>
    <t>Wethouder Koolhaasweg</t>
  </si>
  <si>
    <t>1191 EB</t>
  </si>
  <si>
    <t>Windvaan</t>
  </si>
  <si>
    <t>Wolken</t>
  </si>
  <si>
    <t>1104 GW</t>
  </si>
  <si>
    <t>Ams, Centr - Golden Desire 03</t>
  </si>
  <si>
    <t>Oorlogsmonument voor P.T.T. Slachtoffers</t>
  </si>
  <si>
    <t>1012 SJ</t>
  </si>
  <si>
    <t>Man with Cat</t>
  </si>
  <si>
    <t>Looiersgracht</t>
  </si>
  <si>
    <t>52K</t>
  </si>
  <si>
    <t>1016 VT</t>
  </si>
  <si>
    <t>Oud Werktuig Voor Het Land</t>
  </si>
  <si>
    <t>Flower 5</t>
  </si>
  <si>
    <t>Van Breestraat</t>
  </si>
  <si>
    <t>1071 ZP</t>
  </si>
  <si>
    <t>Westerdok Circle</t>
  </si>
  <si>
    <t>In De Tri-tron</t>
  </si>
  <si>
    <t>1383 NC</t>
  </si>
  <si>
    <t>Looprichel Sign</t>
  </si>
  <si>
    <t>Yder Zyn Zin 1787</t>
  </si>
  <si>
    <t>Eerste Bloemdwarsstraat</t>
  </si>
  <si>
    <t>1016 KR</t>
  </si>
  <si>
    <t>Bestrating-route Speeltuin</t>
  </si>
  <si>
    <t>7h</t>
  </si>
  <si>
    <t>1091 AC</t>
  </si>
  <si>
    <t>Amsterdam EXPO</t>
  </si>
  <si>
    <t>1082 ME</t>
  </si>
  <si>
    <t>Westhoecke</t>
  </si>
  <si>
    <t>Memlingstraat</t>
  </si>
  <si>
    <t>1077 LP</t>
  </si>
  <si>
    <t>Holocaust Deportation Memorial</t>
  </si>
  <si>
    <t>Lomanstraat</t>
  </si>
  <si>
    <t>54II</t>
  </si>
  <si>
    <t>1075 RD</t>
  </si>
  <si>
    <t>1181 RG</t>
  </si>
  <si>
    <t>Croissant</t>
  </si>
  <si>
    <t>Bilderdijkstraat</t>
  </si>
  <si>
    <t>168I</t>
  </si>
  <si>
    <t>1053 LD</t>
  </si>
  <si>
    <t>Garage Door Cheese</t>
  </si>
  <si>
    <t>159C</t>
  </si>
  <si>
    <t>1073 BS</t>
  </si>
  <si>
    <t>Graffiti Carlo Giuliani</t>
  </si>
  <si>
    <t>51II</t>
  </si>
  <si>
    <t>1075 VK</t>
  </si>
  <si>
    <t>The Gathering</t>
  </si>
  <si>
    <t>Ravensteinstraat</t>
  </si>
  <si>
    <t>1107 SW</t>
  </si>
  <si>
    <t>Red Atlas</t>
  </si>
  <si>
    <t>Molsteeg</t>
  </si>
  <si>
    <t>1012 SM</t>
  </si>
  <si>
    <t>Foundation</t>
  </si>
  <si>
    <t>Silodam</t>
  </si>
  <si>
    <t>Amsterdamse Paal in Amstelpark</t>
  </si>
  <si>
    <t>Sculpture Buitenveldert Bridge</t>
  </si>
  <si>
    <t>Dancer Statue</t>
  </si>
  <si>
    <t>Sint Antoniesbreestraat</t>
  </si>
  <si>
    <t>1011 HB</t>
  </si>
  <si>
    <t>Graf van Annie M.G. Schmidt</t>
  </si>
  <si>
    <t>Krom Zwaard</t>
  </si>
  <si>
    <t>1015 GZ</t>
  </si>
  <si>
    <t>Klimrek</t>
  </si>
  <si>
    <t>Joris Ivensplein</t>
  </si>
  <si>
    <t>1087 BP</t>
  </si>
  <si>
    <t>Grietje Tump Museum</t>
  </si>
  <si>
    <t>Ball Aluminium Funnel (van Hallstraat)</t>
  </si>
  <si>
    <t>Van der Palmkade</t>
  </si>
  <si>
    <t>1051 RL</t>
  </si>
  <si>
    <t>Camping Het Amsterdamse Bos</t>
  </si>
  <si>
    <t>Ingelandenweg</t>
  </si>
  <si>
    <t>1069 WG</t>
  </si>
  <si>
    <t>Meester Bardeslaan</t>
  </si>
  <si>
    <t>Pissende Man</t>
  </si>
  <si>
    <t>Fontein Stadshart</t>
  </si>
  <si>
    <t>Plaything Speel II</t>
  </si>
  <si>
    <t>Dolphin Wall Art</t>
  </si>
  <si>
    <t>Bullewijkpad</t>
  </si>
  <si>
    <t>1102 LB</t>
  </si>
  <si>
    <t>De 1200 Roe</t>
  </si>
  <si>
    <t>1063 LE</t>
  </si>
  <si>
    <t>Red Bike Blue Bike</t>
  </si>
  <si>
    <t>Rhijnestein</t>
  </si>
  <si>
    <t>Gevelbeeld Lekstraat</t>
  </si>
  <si>
    <t>Democracy Sculpture</t>
  </si>
  <si>
    <t>173II</t>
  </si>
  <si>
    <t>1018 PK</t>
  </si>
  <si>
    <t>Multatuli</t>
  </si>
  <si>
    <t>Steps of Science Mamma Print</t>
  </si>
  <si>
    <t>A Human Building</t>
  </si>
  <si>
    <t>1017 LP</t>
  </si>
  <si>
    <t>Mural On The Container</t>
  </si>
  <si>
    <t>Albatrospad</t>
  </si>
  <si>
    <t>1021 TR</t>
  </si>
  <si>
    <t>T. Antonio</t>
  </si>
  <si>
    <t>Eerste Goudsbloemdwarsstraat</t>
  </si>
  <si>
    <t>1015 JW</t>
  </si>
  <si>
    <t>Worst</t>
  </si>
  <si>
    <t>Sint Annenstraat</t>
  </si>
  <si>
    <t>22C</t>
  </si>
  <si>
    <t>1012 HE</t>
  </si>
  <si>
    <t>Tire Ship</t>
  </si>
  <si>
    <t>Ezelsbrug</t>
  </si>
  <si>
    <t>1018 ML</t>
  </si>
  <si>
    <t>Gaasperplas Infobord</t>
  </si>
  <si>
    <t>Sunken Paperboat (Steel) Vogeleiland</t>
  </si>
  <si>
    <t>'s-Gravendijkdreef</t>
  </si>
  <si>
    <t>1104 DN</t>
  </si>
  <si>
    <t>D'Vijff Vlieghen</t>
  </si>
  <si>
    <t>Vliegendesteeg</t>
  </si>
  <si>
    <t>Timeless</t>
  </si>
  <si>
    <t>Eerste Atjehstraat</t>
  </si>
  <si>
    <t>1094 KR</t>
  </si>
  <si>
    <t>Saturnus Stone Relief Mural</t>
  </si>
  <si>
    <t>394A</t>
  </si>
  <si>
    <t>1016 JB</t>
  </si>
  <si>
    <t>De Duif</t>
  </si>
  <si>
    <t>1017 WB</t>
  </si>
  <si>
    <t>Openbare Bibliotheek Amsterdam Bijlmercentrum</t>
  </si>
  <si>
    <t>Crayon Man</t>
  </si>
  <si>
    <t>1065 VT</t>
  </si>
  <si>
    <t>The Blue Umbrella</t>
  </si>
  <si>
    <t>Amstelflora Schooltuinen</t>
  </si>
  <si>
    <t>Marshallsingel</t>
  </si>
  <si>
    <t>1187 LG</t>
  </si>
  <si>
    <t>Hollandsche Fransche Weener Broodbakkerij Wed. F. A. Rekers</t>
  </si>
  <si>
    <t>450I</t>
  </si>
  <si>
    <t>1017 KE</t>
  </si>
  <si>
    <t>World Trade Center Schiphol</t>
  </si>
  <si>
    <t>Schiphol Boulevard</t>
  </si>
  <si>
    <t>ARCAM und Skulptur</t>
  </si>
  <si>
    <t>Kunst Javastraat</t>
  </si>
  <si>
    <t>1094 EM</t>
  </si>
  <si>
    <t>Waterfall ING Head Office</t>
  </si>
  <si>
    <t>1102 DB</t>
  </si>
  <si>
    <t>Boot Speeltoestel</t>
  </si>
  <si>
    <t>Madurastraat</t>
  </si>
  <si>
    <t>111II</t>
  </si>
  <si>
    <t>1094 GK</t>
  </si>
  <si>
    <t>Sculpture Museumplein Amsterdam</t>
  </si>
  <si>
    <t>Ulmus Autumn Gold Iepenroute</t>
  </si>
  <si>
    <t>Butterfly On The Wall</t>
  </si>
  <si>
    <t>Landbouwstraat</t>
  </si>
  <si>
    <t>1097 TR</t>
  </si>
  <si>
    <t>Tree On Street Tile</t>
  </si>
  <si>
    <t>147HS</t>
  </si>
  <si>
    <t>1018 EP</t>
  </si>
  <si>
    <t>Metal Pillar Build of Triangles</t>
  </si>
  <si>
    <t>158A</t>
  </si>
  <si>
    <t>1081 AB</t>
  </si>
  <si>
    <t>Lieutenant 5</t>
  </si>
  <si>
    <t>1071 GN</t>
  </si>
  <si>
    <t>Tree Mural</t>
  </si>
  <si>
    <t>Adolphine Eduardine Kokplantsoen</t>
  </si>
  <si>
    <t>1063 KX</t>
  </si>
  <si>
    <t>HvA Mozaïekmuur</t>
  </si>
  <si>
    <t>Ijslolly</t>
  </si>
  <si>
    <t>86HS</t>
  </si>
  <si>
    <t>Diamant Museum Amsterdam</t>
  </si>
  <si>
    <t>Paulus Potterstraat</t>
  </si>
  <si>
    <t>1071 CZ</t>
  </si>
  <si>
    <t>Rembrandtpark East Entrance</t>
  </si>
  <si>
    <t>Cafe Polder</t>
  </si>
  <si>
    <t>Metro/tram Halte De Boelelaan</t>
  </si>
  <si>
    <t>Lego for Grown Up</t>
  </si>
  <si>
    <t>Kromwijkdreef</t>
  </si>
  <si>
    <t>1108 JA</t>
  </si>
  <si>
    <t>Hunched Man Statue</t>
  </si>
  <si>
    <t>1081 CK</t>
  </si>
  <si>
    <t>Museum Tot Zover Sign</t>
  </si>
  <si>
    <t>Playing Children</t>
  </si>
  <si>
    <t>5B</t>
  </si>
  <si>
    <t>Window Art Burmanstraat</t>
  </si>
  <si>
    <t>1091 EG</t>
  </si>
  <si>
    <t>Labyrint Sloterpark</t>
  </si>
  <si>
    <t>Stone Sundials</t>
  </si>
  <si>
    <t>Abcouderpad</t>
  </si>
  <si>
    <t>Art on Mural</t>
  </si>
  <si>
    <t>Hoogheemraadweg</t>
  </si>
  <si>
    <t>1069 VM</t>
  </si>
  <si>
    <t>Staalplastiek</t>
  </si>
  <si>
    <t>Hoofdenburgsingel</t>
  </si>
  <si>
    <t>1191 NW</t>
  </si>
  <si>
    <t>Crashed UFO 1</t>
  </si>
  <si>
    <t>Jan van Zutphenstraat</t>
  </si>
  <si>
    <t>1069 RR</t>
  </si>
  <si>
    <t>Face Mural</t>
  </si>
  <si>
    <t>Overhoeksplein</t>
  </si>
  <si>
    <t>1031 KS</t>
  </si>
  <si>
    <t>Gooi En Vechtstreek</t>
  </si>
  <si>
    <t>1382 AD</t>
  </si>
  <si>
    <t>Persmuseum Amsterdam</t>
  </si>
  <si>
    <t>Zeeburgerkade</t>
  </si>
  <si>
    <t>1019 HA</t>
  </si>
  <si>
    <t>Statue Area 51 Amsterdam</t>
  </si>
  <si>
    <t>Oogst En Gisting</t>
  </si>
  <si>
    <t>1F</t>
  </si>
  <si>
    <t>1017 ZR</t>
  </si>
  <si>
    <t>Muiderpoortkerktoren</t>
  </si>
  <si>
    <t>1093 EE</t>
  </si>
  <si>
    <t>Gate Art</t>
  </si>
  <si>
    <t>Fontein Met Poppen</t>
  </si>
  <si>
    <t>Gedicht aan de muur</t>
  </si>
  <si>
    <t>Rozenhagenstraat</t>
  </si>
  <si>
    <t>2021 CJ</t>
  </si>
  <si>
    <t>Het Groene Hart van de Kinderbegraafplaats</t>
  </si>
  <si>
    <t>Gaasterlandstraat</t>
  </si>
  <si>
    <t>1079 RH</t>
  </si>
  <si>
    <t>Rafael</t>
  </si>
  <si>
    <t>Raphaëlstraat</t>
  </si>
  <si>
    <t>2I</t>
  </si>
  <si>
    <t>1077 PP</t>
  </si>
  <si>
    <t>Landhuis Klompweg</t>
  </si>
  <si>
    <t>Wijdemeren</t>
  </si>
  <si>
    <t>Nigtevecht</t>
  </si>
  <si>
    <t>Klompweg</t>
  </si>
  <si>
    <t>1393 PM</t>
  </si>
  <si>
    <t>Verzonken Toren</t>
  </si>
  <si>
    <t>Red Concrete Benches With A View</t>
  </si>
  <si>
    <t>Agatha Christiesingel</t>
  </si>
  <si>
    <t>1102 VW</t>
  </si>
  <si>
    <t>Join the Parade</t>
  </si>
  <si>
    <t>Street Art-Fish</t>
  </si>
  <si>
    <t>Platanenweg</t>
  </si>
  <si>
    <t>14II</t>
  </si>
  <si>
    <t>1091 KS</t>
  </si>
  <si>
    <t>Pumpkin Head</t>
  </si>
  <si>
    <t>Cornelis Schuytstraat</t>
  </si>
  <si>
    <t>43II</t>
  </si>
  <si>
    <t>1071 JE</t>
  </si>
  <si>
    <t>Creepy Bridge</t>
  </si>
  <si>
    <t>Wood Playground</t>
  </si>
  <si>
    <t>Louis Armstrongstraat</t>
  </si>
  <si>
    <t>Hanging Snake Mural</t>
  </si>
  <si>
    <t>Tweede Laurierdwarsstraat</t>
  </si>
  <si>
    <t>7C</t>
  </si>
  <si>
    <t>1016 RA</t>
  </si>
  <si>
    <t>Ams Centre - Golden Desire 10</t>
  </si>
  <si>
    <t>Hammer Dude</t>
  </si>
  <si>
    <t>Leidsegracht</t>
  </si>
  <si>
    <t>1016 CR</t>
  </si>
  <si>
    <t>Kuifje Cartoon On Door</t>
  </si>
  <si>
    <t>Emrikweg</t>
  </si>
  <si>
    <t>2031 BT</t>
  </si>
  <si>
    <t>Roses Art</t>
  </si>
  <si>
    <t>Fizeaustraat</t>
  </si>
  <si>
    <t>1097 SC</t>
  </si>
  <si>
    <t>Judoclub Landsmeer</t>
  </si>
  <si>
    <t>1121 CA</t>
  </si>
  <si>
    <t>Frans Van Mieris</t>
  </si>
  <si>
    <t>Frans van Mierisstraat</t>
  </si>
  <si>
    <t>81I</t>
  </si>
  <si>
    <t>1071 RM</t>
  </si>
  <si>
    <t>Lopende Ijsbeer</t>
  </si>
  <si>
    <t>Royal Lodge</t>
  </si>
  <si>
    <t>365D</t>
  </si>
  <si>
    <t>1016 EJ</t>
  </si>
  <si>
    <t>Freedom Ribbon</t>
  </si>
  <si>
    <t>Lounging Olipant</t>
  </si>
  <si>
    <t>Station Zuid</t>
  </si>
  <si>
    <t>Strawinskylaan</t>
  </si>
  <si>
    <t>555-R</t>
  </si>
  <si>
    <t>1077 XX</t>
  </si>
  <si>
    <t>Water, Land, Licht</t>
  </si>
  <si>
    <t>De Palmboom, 1745</t>
  </si>
  <si>
    <t>Palmgracht</t>
  </si>
  <si>
    <t>7HS</t>
  </si>
  <si>
    <t>1015 HJ</t>
  </si>
  <si>
    <t>Mijn Sculptuur Op Straat - Vlinder</t>
  </si>
  <si>
    <t>Noodkering Nieuwe Diep</t>
  </si>
  <si>
    <t>Westelijke Merwedekanaaldijk</t>
  </si>
  <si>
    <t>Mondriaan Playground</t>
  </si>
  <si>
    <t>Ingang Vondelpark Kattenlaan</t>
  </si>
  <si>
    <t>Window Mural</t>
  </si>
  <si>
    <t>Fannius Scholtenstraat</t>
  </si>
  <si>
    <t>67HS</t>
  </si>
  <si>
    <t>1051 EV</t>
  </si>
  <si>
    <t>Universitair Sportcentrum</t>
  </si>
  <si>
    <t>Cat Statues</t>
  </si>
  <si>
    <t>Free Little Library</t>
  </si>
  <si>
    <t>125I</t>
  </si>
  <si>
    <t>1073 CX</t>
  </si>
  <si>
    <t>Duif</t>
  </si>
  <si>
    <t>Rembrandtpark Orteliuskade</t>
  </si>
  <si>
    <t>29III</t>
  </si>
  <si>
    <t>1057 AE</t>
  </si>
  <si>
    <t>Peinzende Stenen Man</t>
  </si>
  <si>
    <t>1076 VH</t>
  </si>
  <si>
    <t>Café 'T Klein Kalfje</t>
  </si>
  <si>
    <t>Bakker Out</t>
  </si>
  <si>
    <t>1191 JB</t>
  </si>
  <si>
    <t>Elsenhove Entrance</t>
  </si>
  <si>
    <t>1183 NN</t>
  </si>
  <si>
    <t>Statue At STCA</t>
  </si>
  <si>
    <t>Green House in Amsterdam</t>
  </si>
  <si>
    <t>Muntplein</t>
  </si>
  <si>
    <t>1017 CK</t>
  </si>
  <si>
    <t>Anchor Ndsm</t>
  </si>
  <si>
    <t>Bloem Oranje Blauw</t>
  </si>
  <si>
    <t>Small Climb</t>
  </si>
  <si>
    <t>Wilhelmina Druckerstraat</t>
  </si>
  <si>
    <t>1066 AA</t>
  </si>
  <si>
    <t>Mercurius En De Windstreken 1916</t>
  </si>
  <si>
    <t>Beeld van een Boogschutter</t>
  </si>
  <si>
    <t>Okeghemstraat</t>
  </si>
  <si>
    <t>37BEL</t>
  </si>
  <si>
    <t>1075 PL</t>
  </si>
  <si>
    <t>Devil Playing Fluit</t>
  </si>
  <si>
    <t>1077 NK</t>
  </si>
  <si>
    <t>Pagoda Statue Bij Het Ooseten</t>
  </si>
  <si>
    <t>Rod</t>
  </si>
  <si>
    <t>Amsterdam Scheepvaartbuurt</t>
  </si>
  <si>
    <t>Gemeente Amsterdam</t>
  </si>
  <si>
    <t>De Peinzende Aap</t>
  </si>
  <si>
    <t>Dwv</t>
  </si>
  <si>
    <t>J.H. Hisgenpad</t>
  </si>
  <si>
    <t>1025 WK</t>
  </si>
  <si>
    <t>Het Spiraaltje</t>
  </si>
  <si>
    <t>Zuidewijn</t>
  </si>
  <si>
    <t>1083 BK</t>
  </si>
  <si>
    <t>Rembrandt Pillars</t>
  </si>
  <si>
    <t>Meester P.J.M. Aalberselaan</t>
  </si>
  <si>
    <t>Zeeman Laboratorium</t>
  </si>
  <si>
    <t>1018 TL</t>
  </si>
  <si>
    <t>Amsterdam KPN</t>
  </si>
  <si>
    <t>1066 XL</t>
  </si>
  <si>
    <t>Wood Cart</t>
  </si>
  <si>
    <t>Carrillion</t>
  </si>
  <si>
    <t>Machineweg</t>
  </si>
  <si>
    <t>1432 EK</t>
  </si>
  <si>
    <t>Monument of the Hidden Child</t>
  </si>
  <si>
    <t>Nieuw Herlaer</t>
  </si>
  <si>
    <t>Pieter Langedijk Mural</t>
  </si>
  <si>
    <t>Wilhelminastraat</t>
  </si>
  <si>
    <t>153III</t>
  </si>
  <si>
    <t>1054 WC</t>
  </si>
  <si>
    <t>Olifant Restaurant JinSo</t>
  </si>
  <si>
    <t>Dolfijnen Prullenbak</t>
  </si>
  <si>
    <t>E. du Perronstraat</t>
  </si>
  <si>
    <t>1382 SZ</t>
  </si>
  <si>
    <t>Sculpture 'Het Verlangen' 5</t>
  </si>
  <si>
    <t>De 2 Gecroonde Konynen Anno 1654</t>
  </si>
  <si>
    <t>Sint Pieterspoortsteeg</t>
  </si>
  <si>
    <t>21HS</t>
  </si>
  <si>
    <t>1012 HM</t>
  </si>
  <si>
    <t>Moeder Aarde</t>
  </si>
  <si>
    <t>Dijkgravenlaan</t>
  </si>
  <si>
    <t>1181 PG</t>
  </si>
  <si>
    <t>Gunters &amp; Meuser</t>
  </si>
  <si>
    <t>61K</t>
  </si>
  <si>
    <t>1043 AN</t>
  </si>
  <si>
    <t>De Kievietstraat</t>
  </si>
  <si>
    <t>Nicolaas Lublinkstraat</t>
  </si>
  <si>
    <t>1111 EM</t>
  </si>
  <si>
    <t>Kameleon</t>
  </si>
  <si>
    <t>Derde Kostverlorenkade</t>
  </si>
  <si>
    <t>36HS</t>
  </si>
  <si>
    <t>1054 TS</t>
  </si>
  <si>
    <t>Nog 125 Jaar</t>
  </si>
  <si>
    <t>trappen in het plan van gool</t>
  </si>
  <si>
    <t>Running</t>
  </si>
  <si>
    <t>Window Planning</t>
  </si>
  <si>
    <t>1064 MB</t>
  </si>
  <si>
    <t>Another Silver Ball</t>
  </si>
  <si>
    <t>Morgenster</t>
  </si>
  <si>
    <t>Admiraal Helfrichstraat</t>
  </si>
  <si>
    <t>1056 AA</t>
  </si>
  <si>
    <t>As Long as People Remember, Suffering is not in Vain</t>
  </si>
  <si>
    <t>Smash Fascism Mural</t>
  </si>
  <si>
    <t>231HS</t>
  </si>
  <si>
    <t>1012 VP</t>
  </si>
  <si>
    <t>Road</t>
  </si>
  <si>
    <t>Wipslakkies</t>
  </si>
  <si>
    <t>Big Horn Art</t>
  </si>
  <si>
    <t>H.J.E. Wenckebachweg</t>
  </si>
  <si>
    <t>1096 AR</t>
  </si>
  <si>
    <t>Litlle Church</t>
  </si>
  <si>
    <t>1061 BA</t>
  </si>
  <si>
    <t>Blacksmiths</t>
  </si>
  <si>
    <t>1012 HW</t>
  </si>
  <si>
    <t>Buddha Statue</t>
  </si>
  <si>
    <t>Clock Hotel American</t>
  </si>
  <si>
    <t>93H</t>
  </si>
  <si>
    <t>Hert</t>
  </si>
  <si>
    <t>Rembrandt Park Weight Circuit</t>
  </si>
  <si>
    <t>43 Reliefs van Zandsteen</t>
  </si>
  <si>
    <t>Huismanshof</t>
  </si>
  <si>
    <t>11D</t>
  </si>
  <si>
    <t>1097 TG</t>
  </si>
  <si>
    <t>Black Waves</t>
  </si>
  <si>
    <t>Hamontstraat</t>
  </si>
  <si>
    <t>1066 NB</t>
  </si>
  <si>
    <t>Pyramide</t>
  </si>
  <si>
    <t>Dwaze moedersplein</t>
  </si>
  <si>
    <t>Buurthuiskamer Tante Ali</t>
  </si>
  <si>
    <t>Jacob Melkmanstraat</t>
  </si>
  <si>
    <t>Over NES</t>
  </si>
  <si>
    <t>160HS</t>
  </si>
  <si>
    <t>1016 HA</t>
  </si>
  <si>
    <t>Father Abraham Statue</t>
  </si>
  <si>
    <t>De Bosuil</t>
  </si>
  <si>
    <t>1111 PV</t>
  </si>
  <si>
    <t>Mural Olympic Stadium</t>
  </si>
  <si>
    <t>Pacman</t>
  </si>
  <si>
    <t>Fokke Simonszstraat</t>
  </si>
  <si>
    <t>1017 TG</t>
  </si>
  <si>
    <t>Speeltoestel Schip</t>
  </si>
  <si>
    <t>Aetsveldselaan</t>
  </si>
  <si>
    <t>1381 EB</t>
  </si>
  <si>
    <t>Flowers</t>
  </si>
  <si>
    <t>Kombuisweg</t>
  </si>
  <si>
    <t>1041 AV</t>
  </si>
  <si>
    <t>Steel Tree Statue</t>
  </si>
  <si>
    <t>Insectenhotel Bijlmerweide</t>
  </si>
  <si>
    <t>Granates of Peace</t>
  </si>
  <si>
    <t>1018 DN</t>
  </si>
  <si>
    <t>Bike Mural</t>
  </si>
  <si>
    <t>Beukenweg</t>
  </si>
  <si>
    <t>31A</t>
  </si>
  <si>
    <t>1092 AZ</t>
  </si>
  <si>
    <t>Frans Van Mieris Sculpture</t>
  </si>
  <si>
    <t>1071 SB</t>
  </si>
  <si>
    <t>VU Amsterdam</t>
  </si>
  <si>
    <t>Mosaic Ball</t>
  </si>
  <si>
    <t>Ndsm Graffiti Tong</t>
  </si>
  <si>
    <t>Ams, Centr - Monument Voor Joes Kloppenburg</t>
  </si>
  <si>
    <t>Voetboogstraat</t>
  </si>
  <si>
    <t>1012 XL</t>
  </si>
  <si>
    <t>Garage Door Vegetables</t>
  </si>
  <si>
    <t>169II</t>
  </si>
  <si>
    <t>Dansende Mensen</t>
  </si>
  <si>
    <t>Pastoor Jansenstraat</t>
  </si>
  <si>
    <t>1382 XN</t>
  </si>
  <si>
    <t>Church of Our Lady</t>
  </si>
  <si>
    <t>School for Sailing</t>
  </si>
  <si>
    <t>Roman Goddess Artwork</t>
  </si>
  <si>
    <t>Watertrap</t>
  </si>
  <si>
    <t>1102 MJ</t>
  </si>
  <si>
    <t>Dorpsstraat</t>
  </si>
  <si>
    <t>1182 JC</t>
  </si>
  <si>
    <t>X-3D Detail van Paleis op de Dam</t>
  </si>
  <si>
    <t>Lastageweg</t>
  </si>
  <si>
    <t>1011 DB</t>
  </si>
  <si>
    <t>A.S.V. Swift</t>
  </si>
  <si>
    <t>FPB Flying Paint Can</t>
  </si>
  <si>
    <t>NDSM Graffiti Mouse</t>
  </si>
  <si>
    <t>ExHippo</t>
  </si>
  <si>
    <t>Zandbak Art 'Branding'</t>
  </si>
  <si>
    <t>Branding</t>
  </si>
  <si>
    <t>1186 DG</t>
  </si>
  <si>
    <t>Mercurius Building</t>
  </si>
  <si>
    <t>De Clercqstraat</t>
  </si>
  <si>
    <t>1053 AB</t>
  </si>
  <si>
    <t>Oosterbooster</t>
  </si>
  <si>
    <t>CAS Mural</t>
  </si>
  <si>
    <t>Climbing Globe</t>
  </si>
  <si>
    <t>Sanderijnstraat</t>
  </si>
  <si>
    <t>1055 BP</t>
  </si>
  <si>
    <t>Playground Amsterdam</t>
  </si>
  <si>
    <t>Schagerlaan</t>
  </si>
  <si>
    <t>1097 HP</t>
  </si>
  <si>
    <t>Lotus Mural</t>
  </si>
  <si>
    <t>M.C. Addicksstraat</t>
  </si>
  <si>
    <t>1063 VZ</t>
  </si>
  <si>
    <t>Ball Park Dome</t>
  </si>
  <si>
    <t>Bonistraat</t>
  </si>
  <si>
    <t>1094 SH</t>
  </si>
  <si>
    <t>Langerhuizen II</t>
  </si>
  <si>
    <t>Betonnen Brug</t>
  </si>
  <si>
    <t>Walenwees Kinderen</t>
  </si>
  <si>
    <t>Weteringstraat</t>
  </si>
  <si>
    <t>1017 SN</t>
  </si>
  <si>
    <t>Het Roer</t>
  </si>
  <si>
    <t>Duivendrechtsekade</t>
  </si>
  <si>
    <t>1096 AH</t>
  </si>
  <si>
    <t>1e V. Swinden Mural</t>
  </si>
  <si>
    <t>Eerste Van Swindenstraat</t>
  </si>
  <si>
    <t>114HS</t>
  </si>
  <si>
    <t>1093 GL</t>
  </si>
  <si>
    <t>Kinder Mozaiek</t>
  </si>
  <si>
    <t>Eva Besnyöstraat</t>
  </si>
  <si>
    <t>Greek Goddess</t>
  </si>
  <si>
    <t>1181 LD</t>
  </si>
  <si>
    <t>Fotolaantje</t>
  </si>
  <si>
    <t>Voormalige Stadstimmertuin</t>
  </si>
  <si>
    <t>1018 ET</t>
  </si>
  <si>
    <t>The Mermaid</t>
  </si>
  <si>
    <t>Rietwijckstraat</t>
  </si>
  <si>
    <t>1171 HD</t>
  </si>
  <si>
    <t>Houten Rupsje</t>
  </si>
  <si>
    <t>Wederik</t>
  </si>
  <si>
    <t>1422 MK</t>
  </si>
  <si>
    <t>Centrum - Fusilladeplaats</t>
  </si>
  <si>
    <t>Mural the Carpenter</t>
  </si>
  <si>
    <t>Astasiastraat</t>
  </si>
  <si>
    <t>1035 VG</t>
  </si>
  <si>
    <t>Band of Blue Characters</t>
  </si>
  <si>
    <t>Hemonylaan</t>
  </si>
  <si>
    <t>1074 BH</t>
  </si>
  <si>
    <t>1063 AZ</t>
  </si>
  <si>
    <t>Walviszeep</t>
  </si>
  <si>
    <t>R.K Church De Goede Herder</t>
  </si>
  <si>
    <t>Vogelparade</t>
  </si>
  <si>
    <t>1102 DX</t>
  </si>
  <si>
    <t>Oude Schans 1935 Door Entrance</t>
  </si>
  <si>
    <t>Batu pertama</t>
  </si>
  <si>
    <t>1382 AH</t>
  </si>
  <si>
    <t>Viaduct</t>
  </si>
  <si>
    <t>Kosmopolite Art Tour</t>
  </si>
  <si>
    <t>Staalmeesterslaan</t>
  </si>
  <si>
    <t>1057 PH</t>
  </si>
  <si>
    <t>The Vultures are Going to Eat You</t>
  </si>
  <si>
    <t>The Spiderweb</t>
  </si>
  <si>
    <t>Amandelstraat</t>
  </si>
  <si>
    <t>1033 LP</t>
  </si>
  <si>
    <t>Concrete Monument at Entrance of Amstelveen</t>
  </si>
  <si>
    <t>Art BBQ</t>
  </si>
  <si>
    <t>Smallest House In Amsterdam</t>
  </si>
  <si>
    <t>149II</t>
  </si>
  <si>
    <t>1015 BH</t>
  </si>
  <si>
    <t>Public Library</t>
  </si>
  <si>
    <t>Spaarndammerstraat</t>
  </si>
  <si>
    <t>1013 SZ</t>
  </si>
  <si>
    <t>Schinkelbos Zuid</t>
  </si>
  <si>
    <t>Oakpark Midle Entrance</t>
  </si>
  <si>
    <t>Kastanjelaan</t>
  </si>
  <si>
    <t>1185 KB</t>
  </si>
  <si>
    <t>Give Me a Hand</t>
  </si>
  <si>
    <t>Stadsnatuur En Groene Verbindingen</t>
  </si>
  <si>
    <t>Wave Structure</t>
  </si>
  <si>
    <t>Eerste Leeghwaterstraat</t>
  </si>
  <si>
    <t>1018 RB</t>
  </si>
  <si>
    <t>Joodsche Invalide Herdenkingsmonument</t>
  </si>
  <si>
    <t>1018 WT</t>
  </si>
  <si>
    <t>Stenen Uil Ornament</t>
  </si>
  <si>
    <t>Eerste van der Helststraat</t>
  </si>
  <si>
    <t>1CIII</t>
  </si>
  <si>
    <t>1073 AA</t>
  </si>
  <si>
    <t>Mare Nostrum</t>
  </si>
  <si>
    <t>Schinkelhaven Uit Zicht</t>
  </si>
  <si>
    <t>First Falls II</t>
  </si>
  <si>
    <t>The Grasshopper</t>
  </si>
  <si>
    <t>Beursstraat</t>
  </si>
  <si>
    <t>1012 JV</t>
  </si>
  <si>
    <t>T Kleine Pakhuys 1995</t>
  </si>
  <si>
    <t>27A3</t>
  </si>
  <si>
    <t>Playing with the Devil</t>
  </si>
  <si>
    <t>1503L</t>
  </si>
  <si>
    <t>1016 TE</t>
  </si>
  <si>
    <t>Concertgebouw Kleine Zaal</t>
  </si>
  <si>
    <t>Jan Willem Brouwersstraat</t>
  </si>
  <si>
    <t>7a</t>
  </si>
  <si>
    <t>1071 LH</t>
  </si>
  <si>
    <t>Gemeentewijzer En Kaart</t>
  </si>
  <si>
    <t>Herdenkingsplaat</t>
  </si>
  <si>
    <t>Achteromdwarsstraat</t>
  </si>
  <si>
    <t>1381 AW</t>
  </si>
  <si>
    <t>Notenstraat</t>
  </si>
  <si>
    <t>Bananenstraat</t>
  </si>
  <si>
    <t>1033 LJ</t>
  </si>
  <si>
    <t>Woningbouw Vereeniging Het Westen 1919</t>
  </si>
  <si>
    <t>1013 XW</t>
  </si>
  <si>
    <t>Stepping Stones</t>
  </si>
  <si>
    <t>Kitty Cat Kolenkit</t>
  </si>
  <si>
    <t>Gedenksteen Patrimoniaal</t>
  </si>
  <si>
    <t>Talmastraat</t>
  </si>
  <si>
    <t>1182 EK</t>
  </si>
  <si>
    <t>Bestevaer</t>
  </si>
  <si>
    <t>Speeltuin Rembrandtpark</t>
  </si>
  <si>
    <t>Vrije Universiteit</t>
  </si>
  <si>
    <t>Gemeentepils</t>
  </si>
  <si>
    <t>Hiërogliefen Gerbrandypark</t>
  </si>
  <si>
    <t>Door Nieuw Sloten</t>
  </si>
  <si>
    <t>Beurs Van Berlage</t>
  </si>
  <si>
    <t>Middenstip</t>
  </si>
  <si>
    <t>De Windbreker</t>
  </si>
  <si>
    <t>Grote Bickersstraat</t>
  </si>
  <si>
    <t>1013 KS</t>
  </si>
  <si>
    <t>Nicolaas Beetsstraat Sign</t>
  </si>
  <si>
    <t>Nicolaas Beetsstraat</t>
  </si>
  <si>
    <t>1054 XV</t>
  </si>
  <si>
    <t>Groene Entree, De Lange Bretten</t>
  </si>
  <si>
    <t>Bartholomeus Van Der Helst Mural</t>
  </si>
  <si>
    <t>Quellijnstraat</t>
  </si>
  <si>
    <t>89II</t>
  </si>
  <si>
    <t>1072 ZA</t>
  </si>
  <si>
    <t>Female Queen Doll Rai</t>
  </si>
  <si>
    <t>Heerlijke Stad</t>
  </si>
  <si>
    <t>Oosterdokskade</t>
  </si>
  <si>
    <t>Gorilla Knitting</t>
  </si>
  <si>
    <t>1031 KT</t>
  </si>
  <si>
    <t>Amstelpark Plattegrond</t>
  </si>
  <si>
    <t>Betonnen Zithoek</t>
  </si>
  <si>
    <t>Krasseurstraat</t>
  </si>
  <si>
    <t>1033 DW</t>
  </si>
  <si>
    <t>Graffiti Streetart at Maarten Luther Building</t>
  </si>
  <si>
    <t>1185 TB</t>
  </si>
  <si>
    <t>The Waterfall AMSTELVEEN</t>
  </si>
  <si>
    <t>1181 LE</t>
  </si>
  <si>
    <t>Graf van Willem Endstra</t>
  </si>
  <si>
    <t>Square Tower</t>
  </si>
  <si>
    <t>Plaque British Consulate</t>
  </si>
  <si>
    <t>West - Haasje Over</t>
  </si>
  <si>
    <t>Cocktail Lamps</t>
  </si>
  <si>
    <t>IJdok</t>
  </si>
  <si>
    <t>Station Amsterdam Sciencepark Sign</t>
  </si>
  <si>
    <t>The Rain Man</t>
  </si>
  <si>
    <t>1071 CL</t>
  </si>
  <si>
    <t>Ship of Gold Flying over Amsterdam</t>
  </si>
  <si>
    <t>Huis Bartolotti</t>
  </si>
  <si>
    <t>Driekoningenstraat</t>
  </si>
  <si>
    <t>1016 AL</t>
  </si>
  <si>
    <t>Klub Karpje</t>
  </si>
  <si>
    <t>70III</t>
  </si>
  <si>
    <t>1063 BX</t>
  </si>
  <si>
    <t>Painting Dutch Mills</t>
  </si>
  <si>
    <t>Albert Verweystraat</t>
  </si>
  <si>
    <t>16HS</t>
  </si>
  <si>
    <t>1064 SR</t>
  </si>
  <si>
    <t>Man Op Kruk</t>
  </si>
  <si>
    <t>59I</t>
  </si>
  <si>
    <t>Drie Blauwe Broeders</t>
  </si>
  <si>
    <t>Korte Blekersstraat</t>
  </si>
  <si>
    <t>1053 TM</t>
  </si>
  <si>
    <t>Carel Vosmaer</t>
  </si>
  <si>
    <t>Vosmaerstraat</t>
  </si>
  <si>
    <t>1054 TB</t>
  </si>
  <si>
    <t>Temperatuur En Tijd</t>
  </si>
  <si>
    <t>D'tulp</t>
  </si>
  <si>
    <t>Jacob Obrechtstraat</t>
  </si>
  <si>
    <t>88I</t>
  </si>
  <si>
    <t>1071 KR</t>
  </si>
  <si>
    <t>P Portengen</t>
  </si>
  <si>
    <t>Willebrordvs</t>
  </si>
  <si>
    <t>60III</t>
  </si>
  <si>
    <t>Ondergronds Huisje 2</t>
  </si>
  <si>
    <t>Valeriusstraat</t>
  </si>
  <si>
    <t>Whale Tail</t>
  </si>
  <si>
    <t>Sculpture Wachten</t>
  </si>
  <si>
    <t>Arent Krijtsstraat</t>
  </si>
  <si>
    <t>1111 AM</t>
  </si>
  <si>
    <t>Ndsm Evenementen Kalender</t>
  </si>
  <si>
    <t>1033 RD</t>
  </si>
  <si>
    <t>Tree</t>
  </si>
  <si>
    <t>Anna van Den Vondelstraat</t>
  </si>
  <si>
    <t>1054 GZ</t>
  </si>
  <si>
    <t>Wooden Lizard Structure</t>
  </si>
  <si>
    <t>1066 EC</t>
  </si>
  <si>
    <t>Gerritsen Costumes</t>
  </si>
  <si>
    <t>Three Monkeys</t>
  </si>
  <si>
    <t>1186 EX</t>
  </si>
  <si>
    <t>Koe bij Voetbalveldje</t>
  </si>
  <si>
    <t>Mariëndaal</t>
  </si>
  <si>
    <t>1025 BT</t>
  </si>
  <si>
    <t>Maasdrielhof</t>
  </si>
  <si>
    <t>1106 NB</t>
  </si>
  <si>
    <t>Anne Frank Diary Mural</t>
  </si>
  <si>
    <t>Niersstraat</t>
  </si>
  <si>
    <t>Tennisvereniging Heb Durf</t>
  </si>
  <si>
    <t>Graffiti Cat</t>
  </si>
  <si>
    <t>1033 RG</t>
  </si>
  <si>
    <t>AMC Clown in Wachtruimte Polikliniek</t>
  </si>
  <si>
    <t>Zeelife Al Fresco</t>
  </si>
  <si>
    <t>68A</t>
  </si>
  <si>
    <t>1018 ZW</t>
  </si>
  <si>
    <t>Halverwege 1973</t>
  </si>
  <si>
    <t>1015 GC</t>
  </si>
  <si>
    <t>Wat is Veld 14</t>
  </si>
  <si>
    <t>Partypark Kostverlorenheuvel</t>
  </si>
  <si>
    <t>De Boomhut</t>
  </si>
  <si>
    <t>Boom Vrouw Huis Man</t>
  </si>
  <si>
    <t>Christiaan Snouck Hurgronjehof</t>
  </si>
  <si>
    <t>1065 XA</t>
  </si>
  <si>
    <t>Veemarkt Kloktoren</t>
  </si>
  <si>
    <t>Veemarkt</t>
  </si>
  <si>
    <t>1019 DB</t>
  </si>
  <si>
    <t>Treadmill Met Banden</t>
  </si>
  <si>
    <t>Rietgors</t>
  </si>
  <si>
    <t>1111 VP</t>
  </si>
  <si>
    <t>RAI Toren - Het Signaal</t>
  </si>
  <si>
    <t>Sculpture Amikt</t>
  </si>
  <si>
    <t>Zebra Block</t>
  </si>
  <si>
    <t>Lieven de Keystraat</t>
  </si>
  <si>
    <t>1067 EX</t>
  </si>
  <si>
    <t>Het beste IJS</t>
  </si>
  <si>
    <t>Southern Sporting</t>
  </si>
  <si>
    <t>Centepode</t>
  </si>
  <si>
    <t>Masks</t>
  </si>
  <si>
    <t>Mural De Dageraad</t>
  </si>
  <si>
    <t>65D</t>
  </si>
  <si>
    <t>1073 RX</t>
  </si>
  <si>
    <t>Het Mozaiek</t>
  </si>
  <si>
    <t>1073 GK</t>
  </si>
  <si>
    <t>Old Line 51 Station Poortwachter</t>
  </si>
  <si>
    <t>De Uitvlugt</t>
  </si>
  <si>
    <t>1188 JT</t>
  </si>
  <si>
    <t>Kunst Lelie</t>
  </si>
  <si>
    <t>Ship and Globe</t>
  </si>
  <si>
    <t>Geometrische Beelden</t>
  </si>
  <si>
    <t>Kleverlaan</t>
  </si>
  <si>
    <t>2023 JC</t>
  </si>
  <si>
    <t>Grote Moskee</t>
  </si>
  <si>
    <t>1094 AD</t>
  </si>
  <si>
    <t>The Working Man and the Clown</t>
  </si>
  <si>
    <t>88A</t>
  </si>
  <si>
    <t>2013 RB</t>
  </si>
  <si>
    <t>Phoenix, Joop van den Broek, 1964</t>
  </si>
  <si>
    <t>Plein '40-'45</t>
  </si>
  <si>
    <t>Muziekale Bomen</t>
  </si>
  <si>
    <t>No.20 - Bees and Honey</t>
  </si>
  <si>
    <t>Playground Ben Van Meerendonkstraat</t>
  </si>
  <si>
    <t>Ben van Meerendonkstraat</t>
  </si>
  <si>
    <t>1087 LB</t>
  </si>
  <si>
    <t>Trees in a Box</t>
  </si>
  <si>
    <t>Willebroekstraat</t>
  </si>
  <si>
    <t>1066 WE</t>
  </si>
  <si>
    <t>Fontein Wolthera van Ree</t>
  </si>
  <si>
    <t>Oetewalerstraat</t>
  </si>
  <si>
    <t>1093 ME</t>
  </si>
  <si>
    <t>St. Laurenskerk (1462)</t>
  </si>
  <si>
    <t>Nieuwstraat</t>
  </si>
  <si>
    <t>1381 BD</t>
  </si>
  <si>
    <t>Lion Guarding Doorway</t>
  </si>
  <si>
    <t>3BEL</t>
  </si>
  <si>
    <t>Bandenvrouw Amsterdam</t>
  </si>
  <si>
    <t>Worker Statue Woman</t>
  </si>
  <si>
    <t>1033 BN</t>
  </si>
  <si>
    <t>Secret Kunst in Beatrix Park</t>
  </si>
  <si>
    <t>De Kus</t>
  </si>
  <si>
    <t>1054 GK</t>
  </si>
  <si>
    <t>Deutzenhofje</t>
  </si>
  <si>
    <t>Christian Huygens</t>
  </si>
  <si>
    <t>Leidsestraat</t>
  </si>
  <si>
    <t>86II</t>
  </si>
  <si>
    <t>1017 PE</t>
  </si>
  <si>
    <t>Ingang Vondelpark Emmalaan</t>
  </si>
  <si>
    <t>Algemeen Handelsblad</t>
  </si>
  <si>
    <t>Keizerrijk</t>
  </si>
  <si>
    <t>1012 VM</t>
  </si>
  <si>
    <t>Historical Icebreaker</t>
  </si>
  <si>
    <t>1091 EB</t>
  </si>
  <si>
    <t>Iosve Plakkaat</t>
  </si>
  <si>
    <t>1011 PM</t>
  </si>
  <si>
    <t>AmsZO stadsdeelkantoor Stadsklok</t>
  </si>
  <si>
    <t>Zonder Titel - Arthur Spronken</t>
  </si>
  <si>
    <t>Horse Statue</t>
  </si>
  <si>
    <t>Koediefslaan</t>
  </si>
  <si>
    <t>2101 BT</t>
  </si>
  <si>
    <t>Mozaïek Lambertus Zijlplein</t>
  </si>
  <si>
    <t>Goeman Borgesiusstraat</t>
  </si>
  <si>
    <t>1067 LN</t>
  </si>
  <si>
    <t>Eerste Lindendwarsstraat</t>
  </si>
  <si>
    <t>1015 LE</t>
  </si>
  <si>
    <t>Scuba Ball</t>
  </si>
  <si>
    <t>Toverlantaarn En Planeten</t>
  </si>
  <si>
    <t>Christiaan Huygensplein</t>
  </si>
  <si>
    <t>1098 RA</t>
  </si>
  <si>
    <t>1926 Jugendstil Clock New Lyceum</t>
  </si>
  <si>
    <t>Mosaic St. Paulusschool</t>
  </si>
  <si>
    <t>Dufaystraat</t>
  </si>
  <si>
    <t>1075 GS</t>
  </si>
  <si>
    <t>Gevelbeeldjes</t>
  </si>
  <si>
    <t>Sara Burgerhartstraat</t>
  </si>
  <si>
    <t>56I</t>
  </si>
  <si>
    <t>1055 LB</t>
  </si>
  <si>
    <t>Rowing Man</t>
  </si>
  <si>
    <t>1016 ND</t>
  </si>
  <si>
    <t>Lantern</t>
  </si>
  <si>
    <t>Zwanenburgwal</t>
  </si>
  <si>
    <t>1011 JH</t>
  </si>
  <si>
    <t>Heemtuin Sloterpark</t>
  </si>
  <si>
    <t>Dragon blok</t>
  </si>
  <si>
    <t>Aquamarin</t>
  </si>
  <si>
    <t>1382 KK</t>
  </si>
  <si>
    <t>KNSM Rusty Old Crane</t>
  </si>
  <si>
    <t>Surinamekade</t>
  </si>
  <si>
    <t>5e</t>
  </si>
  <si>
    <t>1019 BH</t>
  </si>
  <si>
    <t>Bob Marley, Utrechtsestraat</t>
  </si>
  <si>
    <t>1017 VH</t>
  </si>
  <si>
    <t>Sluisbrug</t>
  </si>
  <si>
    <t>1381 VS</t>
  </si>
  <si>
    <t>Schaakstukken</t>
  </si>
  <si>
    <t>Ams, West - Man with Bulls</t>
  </si>
  <si>
    <t>Louise de Colignystraat</t>
  </si>
  <si>
    <t>1055 XC</t>
  </si>
  <si>
    <t>Zonnehuis</t>
  </si>
  <si>
    <t>Zonneplein</t>
  </si>
  <si>
    <t>1033 EK</t>
  </si>
  <si>
    <t>I'm Happy</t>
  </si>
  <si>
    <t>In Die Mala Liberabiteum Dominus</t>
  </si>
  <si>
    <t>Fountains in VondelPark</t>
  </si>
  <si>
    <t>Saxenburgerstraat</t>
  </si>
  <si>
    <t>25II</t>
  </si>
  <si>
    <t>1054 KN</t>
  </si>
  <si>
    <t>Amsteldorp Memorial</t>
  </si>
  <si>
    <t>Bijlmer Park Theater</t>
  </si>
  <si>
    <t>Blues Brothers</t>
  </si>
  <si>
    <t>Port Lion</t>
  </si>
  <si>
    <t>Veemkade</t>
  </si>
  <si>
    <t>Tile Art IV</t>
  </si>
  <si>
    <t>Imanuel Kerk</t>
  </si>
  <si>
    <t>Art on Wall Building</t>
  </si>
  <si>
    <t>Nova Zemblastraat</t>
  </si>
  <si>
    <t>1013 RJ</t>
  </si>
  <si>
    <t>Birth of Change</t>
  </si>
  <si>
    <t>Sporty Wall Decoration</t>
  </si>
  <si>
    <t>1183 AM</t>
  </si>
  <si>
    <t>De Gekroonde Waterhond 1732</t>
  </si>
  <si>
    <t>Nieuwe Leliestraat</t>
  </si>
  <si>
    <t>1015 SM</t>
  </si>
  <si>
    <t>Maarten Luther Kerk</t>
  </si>
  <si>
    <t>1079 BD</t>
  </si>
  <si>
    <t>Beukenplein</t>
  </si>
  <si>
    <t>14IV</t>
  </si>
  <si>
    <t>1091 KG</t>
  </si>
  <si>
    <t>The only one of our website</t>
  </si>
  <si>
    <t>Hold It Down Mural</t>
  </si>
  <si>
    <t>1061 AJ</t>
  </si>
  <si>
    <t>De Bloemen Van Marcanti Roos</t>
  </si>
  <si>
    <t>Rembrandt Park Sign</t>
  </si>
  <si>
    <t>57III</t>
  </si>
  <si>
    <t>1057 AL</t>
  </si>
  <si>
    <t>Black and White Painted Breads</t>
  </si>
  <si>
    <t>Sumatrastraat</t>
  </si>
  <si>
    <t>40II</t>
  </si>
  <si>
    <t>1094 NE</t>
  </si>
  <si>
    <t>Torenspits Met Bel</t>
  </si>
  <si>
    <t>Skate Park Osdorp</t>
  </si>
  <si>
    <t>1069 CW</t>
  </si>
  <si>
    <t>Willem Hendrik Hilman's Stichting, 1875</t>
  </si>
  <si>
    <t>Nieuwe Looiersstraat</t>
  </si>
  <si>
    <t>1017 VG</t>
  </si>
  <si>
    <t>Schakels</t>
  </si>
  <si>
    <t>Alexander Dumaslaan</t>
  </si>
  <si>
    <t>1102 WD</t>
  </si>
  <si>
    <t>FPB Stadsnatuur Sign</t>
  </si>
  <si>
    <t>Tegelkunst Bellamyplein</t>
  </si>
  <si>
    <t>Bellamyplein</t>
  </si>
  <si>
    <t>1053 AT</t>
  </si>
  <si>
    <t>bouncing lizard</t>
  </si>
  <si>
    <t>Rietlandterras</t>
  </si>
  <si>
    <t>Mijn Sculptuur Op Straat - Konijn</t>
  </si>
  <si>
    <t>1102 BL</t>
  </si>
  <si>
    <t>Wijn Zwijntje</t>
  </si>
  <si>
    <t>Spanjaardslaan</t>
  </si>
  <si>
    <t>2012 NR</t>
  </si>
  <si>
    <t>Stenentuin Nieuw Kronenburg</t>
  </si>
  <si>
    <t>Professor W.H. Keesomlaan</t>
  </si>
  <si>
    <t>1183 DJ</t>
  </si>
  <si>
    <t>Mural Wij Zullen Voor Hen Zorgen</t>
  </si>
  <si>
    <t>Mural</t>
  </si>
  <si>
    <t>Surinameplein</t>
  </si>
  <si>
    <t>55D2</t>
  </si>
  <si>
    <t>1058 GN</t>
  </si>
  <si>
    <t>Schaamte</t>
  </si>
  <si>
    <t>Duin- en Kruidbergerweg</t>
  </si>
  <si>
    <t>2071 LE</t>
  </si>
  <si>
    <t>IJssalon Donatella</t>
  </si>
  <si>
    <t>De Helder</t>
  </si>
  <si>
    <t>Kerkstraat</t>
  </si>
  <si>
    <t>Monkey Statue</t>
  </si>
  <si>
    <t>Rope Ladder.</t>
  </si>
  <si>
    <t>Daniël Defoelaan</t>
  </si>
  <si>
    <t>1102 ZH</t>
  </si>
  <si>
    <t>Old Milk Factory Facades</t>
  </si>
  <si>
    <t>Ndsm Graffiti</t>
  </si>
  <si>
    <t>Ship</t>
  </si>
  <si>
    <t>Meester G. Groen van Prinstererlaan</t>
  </si>
  <si>
    <t>1181 TP</t>
  </si>
  <si>
    <t>De Mast</t>
  </si>
  <si>
    <t>Silvery Tower #1</t>
  </si>
  <si>
    <t>Dinosaur with Bird</t>
  </si>
  <si>
    <t>1011 HR</t>
  </si>
  <si>
    <t>Glijtoren</t>
  </si>
  <si>
    <t>49HS</t>
  </si>
  <si>
    <t>1058 TX</t>
  </si>
  <si>
    <t>Mozes- en Aäronkerk</t>
  </si>
  <si>
    <t>Beer met 3 rollen stof</t>
  </si>
  <si>
    <t>Leipzig Amsterdam 2013</t>
  </si>
  <si>
    <t>Twee Emmertjes Water Halen</t>
  </si>
  <si>
    <t>Wingerdweg</t>
  </si>
  <si>
    <t>1032 AN</t>
  </si>
  <si>
    <t>Girl 2</t>
  </si>
  <si>
    <t>Ringvaartdijk</t>
  </si>
  <si>
    <t>Anno 1754</t>
  </si>
  <si>
    <t>Blauwburgwal</t>
  </si>
  <si>
    <t>1015 AT</t>
  </si>
  <si>
    <t>ScrapMetal Art Westerpark</t>
  </si>
  <si>
    <t>MCMXXVI</t>
  </si>
  <si>
    <t>Halmaheirastraat</t>
  </si>
  <si>
    <t>Zeeburgerpad Eigen Haard Sign 1916</t>
  </si>
  <si>
    <t>97A</t>
  </si>
  <si>
    <t>1094 AC</t>
  </si>
  <si>
    <t>Da Stern</t>
  </si>
  <si>
    <t>Church Mosplein</t>
  </si>
  <si>
    <t>Duizendschoonstraat</t>
  </si>
  <si>
    <t>1031 BE</t>
  </si>
  <si>
    <t>Boven tY Winkelcentrum</t>
  </si>
  <si>
    <t>1025 XB</t>
  </si>
  <si>
    <t>Owl 1965</t>
  </si>
  <si>
    <t>1011 JV</t>
  </si>
  <si>
    <t>Jaap Edenbaan</t>
  </si>
  <si>
    <t>Curved Stone</t>
  </si>
  <si>
    <t>Sun Dial</t>
  </si>
  <si>
    <t>Stammerlandweg</t>
  </si>
  <si>
    <t>1109 BR</t>
  </si>
  <si>
    <t>Abstracte Vorm</t>
  </si>
  <si>
    <t>Nymph Westzijde</t>
  </si>
  <si>
    <t>Locatellikade</t>
  </si>
  <si>
    <t>1076 AZ</t>
  </si>
  <si>
    <t>Rugbyclub The Smugglers</t>
  </si>
  <si>
    <t>Broeklanden</t>
  </si>
  <si>
    <t>Ecolint Park de Meer</t>
  </si>
  <si>
    <t>1098 WL</t>
  </si>
  <si>
    <t>Football Play Ground</t>
  </si>
  <si>
    <t>Marskramerstraat</t>
  </si>
  <si>
    <t>1033 WG</t>
  </si>
  <si>
    <t>Amstelveen Tramstation</t>
  </si>
  <si>
    <t>Stationsstraat</t>
  </si>
  <si>
    <t>1182 JN</t>
  </si>
  <si>
    <t>Molen Eendragt (1691)</t>
  </si>
  <si>
    <t>1381 GR</t>
  </si>
  <si>
    <t>Betonnen Aap</t>
  </si>
  <si>
    <t>Pirates are Coming Mural</t>
  </si>
  <si>
    <t>Barkpad</t>
  </si>
  <si>
    <t>1034 DG</t>
  </si>
  <si>
    <t>Kleurrijke Slang</t>
  </si>
  <si>
    <t>Cornelis Krusemanstraat</t>
  </si>
  <si>
    <t>1075 NS</t>
  </si>
  <si>
    <t>Fontein Bij Zorgsteunpunt Zuid</t>
  </si>
  <si>
    <t>1081 HL</t>
  </si>
  <si>
    <t>History Sloten Noord Holland</t>
  </si>
  <si>
    <t>1066 CW</t>
  </si>
  <si>
    <t>House Art at Mesdagstraat</t>
  </si>
  <si>
    <t>57I</t>
  </si>
  <si>
    <t>1073 HK</t>
  </si>
  <si>
    <t>Paaskerk</t>
  </si>
  <si>
    <t>Sculpture Boechhorst</t>
  </si>
  <si>
    <t>Jonge Dikkert</t>
  </si>
  <si>
    <t>Zttc</t>
  </si>
  <si>
    <t>Sint Petrus Bandenkerk</t>
  </si>
  <si>
    <t>Hartveldseweg</t>
  </si>
  <si>
    <t>Red Cat</t>
  </si>
  <si>
    <t>Aalbersestraat</t>
  </si>
  <si>
    <t>246B21</t>
  </si>
  <si>
    <t>1067 GM</t>
  </si>
  <si>
    <t>Spaceman</t>
  </si>
  <si>
    <t>Vrouw Met Baby</t>
  </si>
  <si>
    <t>P.C. Boutensstraat</t>
  </si>
  <si>
    <t>1382 AM</t>
  </si>
  <si>
    <t>Sheep Art</t>
  </si>
  <si>
    <t>Holendrechterweg</t>
  </si>
  <si>
    <t>1191 KW</t>
  </si>
  <si>
    <t>Voormalig Arboretum Ingang Oost</t>
  </si>
  <si>
    <t>Laan van Kronenburg</t>
  </si>
  <si>
    <t>Begijnhof Amsterdam</t>
  </si>
  <si>
    <t>1012 WS</t>
  </si>
  <si>
    <t>Broken Crane</t>
  </si>
  <si>
    <t>Penguin</t>
  </si>
  <si>
    <t>Hakfort</t>
  </si>
  <si>
    <t>1102 LA</t>
  </si>
  <si>
    <t>De Slak</t>
  </si>
  <si>
    <t>Jacob Krüsestraat</t>
  </si>
  <si>
    <t>1106 ZL</t>
  </si>
  <si>
    <t>Botteskerksingel</t>
  </si>
  <si>
    <t>17I</t>
  </si>
  <si>
    <t>1069 XR</t>
  </si>
  <si>
    <t>Patat Met Burger 5</t>
  </si>
  <si>
    <t>86IV</t>
  </si>
  <si>
    <t>1054 BX</t>
  </si>
  <si>
    <t>Ingma Wall Art</t>
  </si>
  <si>
    <t>1185 GC</t>
  </si>
  <si>
    <t>Old Hotel Boat Amsterdam</t>
  </si>
  <si>
    <t>Park Eiland</t>
  </si>
  <si>
    <t>Glijbaan</t>
  </si>
  <si>
    <t>Jasonstraat</t>
  </si>
  <si>
    <t>Jacki</t>
  </si>
  <si>
    <t>Art Doos</t>
  </si>
  <si>
    <t>1011 JC</t>
  </si>
  <si>
    <t>Wilde Wilgenwoud</t>
  </si>
  <si>
    <t>1112 AA</t>
  </si>
  <si>
    <t>Beeld Bij Antico Borgo</t>
  </si>
  <si>
    <t>1182 JR</t>
  </si>
  <si>
    <t>NDSM Crane Hotel</t>
  </si>
  <si>
    <t>Oostzijdse of Delphine molen</t>
  </si>
  <si>
    <t>Gein Noord</t>
  </si>
  <si>
    <t>1391 HX</t>
  </si>
  <si>
    <t>De Oude Schaeper</t>
  </si>
  <si>
    <t>Tweede Hugo de Grootstraat</t>
  </si>
  <si>
    <t>19III</t>
  </si>
  <si>
    <t>1052 LA</t>
  </si>
  <si>
    <t>Active Pharmaceutical Ingredient</t>
  </si>
  <si>
    <t>Sanquin Bloodsupply</t>
  </si>
  <si>
    <t>Vogelmuur</t>
  </si>
  <si>
    <t>1061 AN</t>
  </si>
  <si>
    <t>Hem Mural</t>
  </si>
  <si>
    <t>Nieuwe Hemweg</t>
  </si>
  <si>
    <t>1013 BG</t>
  </si>
  <si>
    <t>Artwork De Wending</t>
  </si>
  <si>
    <t>Witte de Withplein</t>
  </si>
  <si>
    <t>3P</t>
  </si>
  <si>
    <t>1057 XN</t>
  </si>
  <si>
    <t>Oetgensstraat</t>
  </si>
  <si>
    <t>1091 RC</t>
  </si>
  <si>
    <t>Kunstbord 2</t>
  </si>
  <si>
    <t>52C</t>
  </si>
  <si>
    <t>1381 CD</t>
  </si>
  <si>
    <t>Miss Piggy</t>
  </si>
  <si>
    <t>Schoolplein 14</t>
  </si>
  <si>
    <t>Bloesempark South Side</t>
  </si>
  <si>
    <t>Burgemeester A. Colijnweg</t>
  </si>
  <si>
    <t>1182 AL</t>
  </si>
  <si>
    <t>Welkom mural</t>
  </si>
  <si>
    <t>Jan Oudegeeststraat</t>
  </si>
  <si>
    <t>Blue Square</t>
  </si>
  <si>
    <t>3 Stoeptegels</t>
  </si>
  <si>
    <t>Van Musschenbroekstraat</t>
  </si>
  <si>
    <t>1091 GE</t>
  </si>
  <si>
    <t>Playground Snake</t>
  </si>
  <si>
    <t>Book Store</t>
  </si>
  <si>
    <t>1015 KV</t>
  </si>
  <si>
    <t>Amstel Lantarn</t>
  </si>
  <si>
    <t>Ancient Art</t>
  </si>
  <si>
    <t>Troelstralaan</t>
  </si>
  <si>
    <t>MDCXVIII Gevelsteen</t>
  </si>
  <si>
    <t>Star Fountain</t>
  </si>
  <si>
    <t>1012 LZ</t>
  </si>
  <si>
    <t>Marathon Pillar Art</t>
  </si>
  <si>
    <t>Herculesstraat</t>
  </si>
  <si>
    <t>1076 SC</t>
  </si>
  <si>
    <t>Mijn Genoegen</t>
  </si>
  <si>
    <t>Artis Insectarium</t>
  </si>
  <si>
    <t>Nice Day at the park 2</t>
  </si>
  <si>
    <t>De Eerste Steen</t>
  </si>
  <si>
    <t>1D</t>
  </si>
  <si>
    <t>1016 XD</t>
  </si>
  <si>
    <t>The Sun and the Glyphs</t>
  </si>
  <si>
    <t>1097 PK</t>
  </si>
  <si>
    <t>Wereldbol</t>
  </si>
  <si>
    <t>161III</t>
  </si>
  <si>
    <t>1076 BZ</t>
  </si>
  <si>
    <t>JRS Mural</t>
  </si>
  <si>
    <t>Playground Meidoornpad</t>
  </si>
  <si>
    <t>Sculpture The Fountain created</t>
  </si>
  <si>
    <t>Sandbergplein</t>
  </si>
  <si>
    <t>Peperbrug</t>
  </si>
  <si>
    <t>Gedenkbordje Samen 1 Stad</t>
  </si>
  <si>
    <t>Straat van Sicilie</t>
  </si>
  <si>
    <t>1183 GN</t>
  </si>
  <si>
    <t>Oakpark</t>
  </si>
  <si>
    <t>1185 KC</t>
  </si>
  <si>
    <t>The Art of Aab</t>
  </si>
  <si>
    <t>Reindeer on the Rooftops</t>
  </si>
  <si>
    <t>212C</t>
  </si>
  <si>
    <t>1013 HD</t>
  </si>
  <si>
    <t>Boomerang Metal Sculpture</t>
  </si>
  <si>
    <t>Foxy Mural</t>
  </si>
  <si>
    <t>Parking</t>
  </si>
  <si>
    <t>Scorpius</t>
  </si>
  <si>
    <t>2132 LR</t>
  </si>
  <si>
    <t>Van Buitenplaats Tot Sportpark</t>
  </si>
  <si>
    <t>Natuur Information Board Waalenburgsingel</t>
  </si>
  <si>
    <t>Steps of Science - Spider Mite Lays Egg</t>
  </si>
  <si>
    <t>Concrete Butterfly</t>
  </si>
  <si>
    <t>Dignahoeve</t>
  </si>
  <si>
    <t>1187 LM</t>
  </si>
  <si>
    <t>Freemasons Lodge Amsterdam</t>
  </si>
  <si>
    <t>35a</t>
  </si>
  <si>
    <t>1054 GJ</t>
  </si>
  <si>
    <t>Strijkkwartet Ubbo Scheffer Fecit</t>
  </si>
  <si>
    <t>Concertgebouwplein</t>
  </si>
  <si>
    <t>1071 LN</t>
  </si>
  <si>
    <t>Pillar Monument</t>
  </si>
  <si>
    <t>306I</t>
  </si>
  <si>
    <t>1078 GC</t>
  </si>
  <si>
    <t>Fruity Face</t>
  </si>
  <si>
    <t>Hemonystraat</t>
  </si>
  <si>
    <t>1074 BM</t>
  </si>
  <si>
    <t>Pigeon Portraits</t>
  </si>
  <si>
    <t>Ridderspoorweg</t>
  </si>
  <si>
    <t>Anthony Fokkerweg 1</t>
  </si>
  <si>
    <t>1059 BT</t>
  </si>
  <si>
    <t>Burning Man Pole</t>
  </si>
  <si>
    <t>Halve Maan Ordiment</t>
  </si>
  <si>
    <t>1381 CZ</t>
  </si>
  <si>
    <t>Koninkrijkzaal Jehova's Getuigen</t>
  </si>
  <si>
    <t>Ancient Concrete Birds Waterdepot</t>
  </si>
  <si>
    <t>Gedenksteen Jan Frederik Allemans</t>
  </si>
  <si>
    <t>Marco Polostraat</t>
  </si>
  <si>
    <t>1II</t>
  </si>
  <si>
    <t>1057 VZ</t>
  </si>
  <si>
    <t>Mensen Met Verborgen Gezicht</t>
  </si>
  <si>
    <t>1077 MJ</t>
  </si>
  <si>
    <t>Sitting on Art</t>
  </si>
  <si>
    <t>Beverwijkstraat</t>
  </si>
  <si>
    <t>1024 VR</t>
  </si>
  <si>
    <t>Schotse Hooglanden</t>
  </si>
  <si>
    <t>Pyreneeën</t>
  </si>
  <si>
    <t>1060 NP</t>
  </si>
  <si>
    <t>History of the Hout Forest</t>
  </si>
  <si>
    <t>Amsterdam Art</t>
  </si>
  <si>
    <t>1077 AP</t>
  </si>
  <si>
    <t>Ams Building Painting</t>
  </si>
  <si>
    <t>1093 GG</t>
  </si>
  <si>
    <t>Inden Ovden Samson</t>
  </si>
  <si>
    <t>16II</t>
  </si>
  <si>
    <t>1012 RZ</t>
  </si>
  <si>
    <t>Fietstegel</t>
  </si>
  <si>
    <t>Route 82</t>
  </si>
  <si>
    <t>Wood Curves</t>
  </si>
  <si>
    <t>Human Heads</t>
  </si>
  <si>
    <t>Buskenblaserstraat</t>
  </si>
  <si>
    <t>1055 AG</t>
  </si>
  <si>
    <t>De Meteoor</t>
  </si>
  <si>
    <t>Red Sphere</t>
  </si>
  <si>
    <t>Keizersgracht Brug</t>
  </si>
  <si>
    <t>1017 DS</t>
  </si>
  <si>
    <t>Eastern Goblin On Roof</t>
  </si>
  <si>
    <t>Ceintuurbaan</t>
  </si>
  <si>
    <t>255II</t>
  </si>
  <si>
    <t>1074 CZ</t>
  </si>
  <si>
    <t>Double Swing</t>
  </si>
  <si>
    <t>Wormerveerstraat</t>
  </si>
  <si>
    <t>1013 SJ</t>
  </si>
  <si>
    <t>Boelelaan 1105</t>
  </si>
  <si>
    <t>Blue Pencil</t>
  </si>
  <si>
    <t>Rode Kruislaan</t>
  </si>
  <si>
    <t>Zwaairek</t>
  </si>
  <si>
    <t>Maria Planeta Citta</t>
  </si>
  <si>
    <t>Stone in Streets</t>
  </si>
  <si>
    <t>Zocherstraat</t>
  </si>
  <si>
    <t>1054 LT</t>
  </si>
  <si>
    <t>Chicken</t>
  </si>
  <si>
    <t>Zora Onink</t>
  </si>
  <si>
    <t>Pieter Cornelisz Hooftstraat</t>
  </si>
  <si>
    <t>1071 CG</t>
  </si>
  <si>
    <t>Ndsm Graffiti 28</t>
  </si>
  <si>
    <t>15k8</t>
  </si>
  <si>
    <t>Man Bespeelt Zijn Instrument</t>
  </si>
  <si>
    <t>Die Blickmant</t>
  </si>
  <si>
    <t>Tichelstraat</t>
  </si>
  <si>
    <t>1015 KS</t>
  </si>
  <si>
    <t>Art on Papercontainer</t>
  </si>
  <si>
    <t>Johan van der Keukenstraat</t>
  </si>
  <si>
    <t>1087 BN</t>
  </si>
  <si>
    <t>Katinka Poel Memorial Bench</t>
  </si>
  <si>
    <t>Windrooskade</t>
  </si>
  <si>
    <t>1018 ZX</t>
  </si>
  <si>
    <t>Fietsroutenetwerk 5</t>
  </si>
  <si>
    <t>Amstel Station Painted Glass West</t>
  </si>
  <si>
    <t>Angels From Manor</t>
  </si>
  <si>
    <t>Oetewalerpad</t>
  </si>
  <si>
    <t>1093 JV</t>
  </si>
  <si>
    <t>Naamloos beeld</t>
  </si>
  <si>
    <t>Santpoort-Zuid</t>
  </si>
  <si>
    <t>Brederoodseweg</t>
  </si>
  <si>
    <t>2082 BR</t>
  </si>
  <si>
    <t>Lucky Dice</t>
  </si>
  <si>
    <t>Boomsteeg</t>
  </si>
  <si>
    <t>1012 BE</t>
  </si>
  <si>
    <t>Nieuw Vredenhof</t>
  </si>
  <si>
    <t>Johan de Wittlaan</t>
  </si>
  <si>
    <t>2012 PD</t>
  </si>
  <si>
    <t>Jewish Cemetery</t>
  </si>
  <si>
    <t>Schreierstoren</t>
  </si>
  <si>
    <t>Geldersekade</t>
  </si>
  <si>
    <t>1012 BH</t>
  </si>
  <si>
    <t>De Nieuw Weg</t>
  </si>
  <si>
    <t>Noahs Arck</t>
  </si>
  <si>
    <t>Blason Amsterdam</t>
  </si>
  <si>
    <t>Van Limburg Stirumstraat</t>
  </si>
  <si>
    <t>1051 BA</t>
  </si>
  <si>
    <t>Mosaic Benches</t>
  </si>
  <si>
    <t>Doctor Plesmansingel</t>
  </si>
  <si>
    <t>1185 GW</t>
  </si>
  <si>
    <t>Railroad Trash</t>
  </si>
  <si>
    <t>Leeuwendalerspad</t>
  </si>
  <si>
    <t>1055 JG</t>
  </si>
  <si>
    <t>Amsterdam - Teatro Casa Rosso</t>
  </si>
  <si>
    <t>1012 DS</t>
  </si>
  <si>
    <t>Bubble Muur 2</t>
  </si>
  <si>
    <t>Harpoeniersstraat</t>
  </si>
  <si>
    <t>1505 CN</t>
  </si>
  <si>
    <t>De Bloemen Van Marcanti Tulip</t>
  </si>
  <si>
    <t>Multiform Sculpture</t>
  </si>
  <si>
    <t>Waalstraat</t>
  </si>
  <si>
    <t>1079 EJ</t>
  </si>
  <si>
    <t>Wall Sports</t>
  </si>
  <si>
    <t>Notenlaan</t>
  </si>
  <si>
    <t>Pronkfontein</t>
  </si>
  <si>
    <t>Van Houten Industriepark</t>
  </si>
  <si>
    <t>1381 MZ</t>
  </si>
  <si>
    <t>Florapark Art</t>
  </si>
  <si>
    <t>Sneeuwbalweg</t>
  </si>
  <si>
    <t>1032 VS</t>
  </si>
  <si>
    <t>Water Pomp</t>
  </si>
  <si>
    <t>Punter</t>
  </si>
  <si>
    <t>1186 PP</t>
  </si>
  <si>
    <t>Deze drie maar de grootste daarvan</t>
  </si>
  <si>
    <t>Latjesbrug</t>
  </si>
  <si>
    <t>1011 SR</t>
  </si>
  <si>
    <t>Sint Pieters Poort</t>
  </si>
  <si>
    <t>Blauwe Man</t>
  </si>
  <si>
    <t>Amsterdam Gemeente Archief</t>
  </si>
  <si>
    <t>1074 HZ</t>
  </si>
  <si>
    <t>Red Knot</t>
  </si>
  <si>
    <t>Buddhavihara Temple</t>
  </si>
  <si>
    <t>1121 DH</t>
  </si>
  <si>
    <t>Hemelbed 1591</t>
  </si>
  <si>
    <t>Sint Jansstraat</t>
  </si>
  <si>
    <t>1012 HG</t>
  </si>
  <si>
    <t>Engel</t>
  </si>
  <si>
    <t>1079 MB</t>
  </si>
  <si>
    <t>Ingang Gemeentelijk Sport Park</t>
  </si>
  <si>
    <t>1098 NJ</t>
  </si>
  <si>
    <t>Sculpture 'Het Verlangen' 7</t>
  </si>
  <si>
    <t>Schoolfiguren</t>
  </si>
  <si>
    <t>Art of Jozefschool</t>
  </si>
  <si>
    <t>20A</t>
  </si>
  <si>
    <t>Vrouw Kijkt Uit Raam</t>
  </si>
  <si>
    <t>79III</t>
  </si>
  <si>
    <t>1053 TD</t>
  </si>
  <si>
    <t>Gedenkteken</t>
  </si>
  <si>
    <t>Oude Hoogstraat</t>
  </si>
  <si>
    <t>1012 CE</t>
  </si>
  <si>
    <t>No. 21 - Flowers</t>
  </si>
  <si>
    <t>WP - Level One Powercube</t>
  </si>
  <si>
    <t>75I</t>
  </si>
  <si>
    <t>1052 AE</t>
  </si>
  <si>
    <t>Kubusklok</t>
  </si>
  <si>
    <t>1072 LH</t>
  </si>
  <si>
    <t>Copernicusstraat Gevelsteen</t>
  </si>
  <si>
    <t>Pythagorasstraat</t>
  </si>
  <si>
    <t>Net Climbing Tube (De Ruige Speelplaats)</t>
  </si>
  <si>
    <t>195I</t>
  </si>
  <si>
    <t>1056 JN</t>
  </si>
  <si>
    <t>Museumtramlijn Halte</t>
  </si>
  <si>
    <t>380A</t>
  </si>
  <si>
    <t>1182 HS</t>
  </si>
  <si>
    <t>Women and Birds Carving</t>
  </si>
  <si>
    <t>1012 WK</t>
  </si>
  <si>
    <t>Lieveheers Beestje Tegel</t>
  </si>
  <si>
    <t>1011 VW</t>
  </si>
  <si>
    <t>Beeldhouwwerk Brug</t>
  </si>
  <si>
    <t>Hobbemakade</t>
  </si>
  <si>
    <t>1071 XW</t>
  </si>
  <si>
    <t>Watching Angel</t>
  </si>
  <si>
    <t>1098 VC</t>
  </si>
  <si>
    <t>Rioolgemaal Weteringpoort</t>
  </si>
  <si>
    <t>1017 SG</t>
  </si>
  <si>
    <t>Lydia</t>
  </si>
  <si>
    <t>Cloud Towers</t>
  </si>
  <si>
    <t>Boomfeestdag Rembrandtpark</t>
  </si>
  <si>
    <t>Searching for Utopia</t>
  </si>
  <si>
    <t>1077 BE</t>
  </si>
  <si>
    <t>LightMe</t>
  </si>
  <si>
    <t>Smile</t>
  </si>
  <si>
    <t>12B</t>
  </si>
  <si>
    <t>1094 NC</t>
  </si>
  <si>
    <t>Rainman</t>
  </si>
  <si>
    <t>32III</t>
  </si>
  <si>
    <t>1057 CC</t>
  </si>
  <si>
    <t>Papieren Vliegtuigpijl</t>
  </si>
  <si>
    <t>1068 TG</t>
  </si>
  <si>
    <t>Vier Heemskinderen</t>
  </si>
  <si>
    <t>Runmoolen</t>
  </si>
  <si>
    <t>Zonnestein Metro Tram Halte</t>
  </si>
  <si>
    <t>Graffiti Pvg Alpha</t>
  </si>
  <si>
    <t>Hendrik Matheus Van Randwijk Wall</t>
  </si>
  <si>
    <t>D Werckendebmetselaer</t>
  </si>
  <si>
    <t>Dijsselhofplantsoen</t>
  </si>
  <si>
    <t>Pissoir met beeldhouwwerk van</t>
  </si>
  <si>
    <t>193HS</t>
  </si>
  <si>
    <t>1012 EW</t>
  </si>
  <si>
    <t>Building Wordfeud</t>
  </si>
  <si>
    <t>De Entree</t>
  </si>
  <si>
    <t>Enneus Heermabrug</t>
  </si>
  <si>
    <t>1086 XT</t>
  </si>
  <si>
    <t>Samenwerking</t>
  </si>
  <si>
    <t>Gerard Terborgstraat</t>
  </si>
  <si>
    <t>14I</t>
  </si>
  <si>
    <t>1071 TM</t>
  </si>
  <si>
    <t>Couple at the Wall</t>
  </si>
  <si>
    <t>341D</t>
  </si>
  <si>
    <t>1053 LW</t>
  </si>
  <si>
    <t>Sal Gorda</t>
  </si>
  <si>
    <t>Old Style Party Time</t>
  </si>
  <si>
    <t>Canal Ball</t>
  </si>
  <si>
    <t>1071 ZD</t>
  </si>
  <si>
    <t>Kleine Fontein</t>
  </si>
  <si>
    <t>Graffiti Blue Bob</t>
  </si>
  <si>
    <t>Alien Artwork</t>
  </si>
  <si>
    <t>1121 XD</t>
  </si>
  <si>
    <t>ABP Monument in Amsterdam</t>
  </si>
  <si>
    <t>Bertrand Russellstraat</t>
  </si>
  <si>
    <t>Rusty Piece Of Cake</t>
  </si>
  <si>
    <t>Pirates in the Banne</t>
  </si>
  <si>
    <t>Equals</t>
  </si>
  <si>
    <t>1185 BC</t>
  </si>
  <si>
    <t>Het Molecularium</t>
  </si>
  <si>
    <t>66III</t>
  </si>
  <si>
    <t>1056 JT</t>
  </si>
  <si>
    <t>Duin En Kruidberg</t>
  </si>
  <si>
    <t>Luttickduin</t>
  </si>
  <si>
    <t>1187 JN</t>
  </si>
  <si>
    <t>D Stat Wesel</t>
  </si>
  <si>
    <t>Monnikendwarsstraat</t>
  </si>
  <si>
    <t>1012 BR</t>
  </si>
  <si>
    <t>Consultatiebureau Het Geboortecentrum</t>
  </si>
  <si>
    <t>Bosboom Toussaintstraat</t>
  </si>
  <si>
    <t>39III</t>
  </si>
  <si>
    <t>1054 AN</t>
  </si>
  <si>
    <t>Oud Diemen</t>
  </si>
  <si>
    <t>1111 HN</t>
  </si>
  <si>
    <t>Diemerbos, Diemen</t>
  </si>
  <si>
    <t>Beeld Vrouw</t>
  </si>
  <si>
    <t>120 A</t>
  </si>
  <si>
    <t>Sleeping Doggy</t>
  </si>
  <si>
    <t>Waterrijkweg</t>
  </si>
  <si>
    <t>1051 PM</t>
  </si>
  <si>
    <t>Smiling Sun</t>
  </si>
  <si>
    <t>1076 NB</t>
  </si>
  <si>
    <t>Graffiti Pvg 1</t>
  </si>
  <si>
    <t>Het Hoogt</t>
  </si>
  <si>
    <t>1025 HA</t>
  </si>
  <si>
    <t>Het Oude Dorp</t>
  </si>
  <si>
    <t>1182 JE</t>
  </si>
  <si>
    <t>Rainbow Building</t>
  </si>
  <si>
    <t>Pointy Balls of the GGD</t>
  </si>
  <si>
    <t>Valckenierstraat</t>
  </si>
  <si>
    <t>1018 XG</t>
  </si>
  <si>
    <t>Ams ZO: De Zandbank</t>
  </si>
  <si>
    <t>Sculpture At Aeneas Mackay School</t>
  </si>
  <si>
    <t>8II</t>
  </si>
  <si>
    <t>1077 PR</t>
  </si>
  <si>
    <t>Het DierenVerzorgerbeeld</t>
  </si>
  <si>
    <t>Buurtcentrum Transvaal</t>
  </si>
  <si>
    <t>Ben Viljoenstraat</t>
  </si>
  <si>
    <t>1091 XT</t>
  </si>
  <si>
    <t>Zuiderkerk</t>
  </si>
  <si>
    <t>Zanddwarsstraat</t>
  </si>
  <si>
    <t>Van Eesteren Museum</t>
  </si>
  <si>
    <t>Golf ball</t>
  </si>
  <si>
    <t>Umbrella Rain</t>
  </si>
  <si>
    <t>Driezitter</t>
  </si>
  <si>
    <t>Lunenburgdreef</t>
  </si>
  <si>
    <t>2135 DV</t>
  </si>
  <si>
    <t>Ganzenhoef, Coloured Windows</t>
  </si>
  <si>
    <t>1103 TX</t>
  </si>
  <si>
    <t>Poolanker</t>
  </si>
  <si>
    <t>De Kerk van JC vd Heiligen der Laatste Dagen</t>
  </si>
  <si>
    <t>Zittend Paar - Hildo Krop</t>
  </si>
  <si>
    <t>1181 HD</t>
  </si>
  <si>
    <t>De Moor En De Dame</t>
  </si>
  <si>
    <t>Tourist Office</t>
  </si>
  <si>
    <t>1012 AE</t>
  </si>
  <si>
    <t>Zonnepoort</t>
  </si>
  <si>
    <t>Stoeptegel</t>
  </si>
  <si>
    <t>Ingang Ooievaars</t>
  </si>
  <si>
    <t>Koninginneweg</t>
  </si>
  <si>
    <t>1075 CX</t>
  </si>
  <si>
    <t>Stone Face</t>
  </si>
  <si>
    <t>1017 RX</t>
  </si>
  <si>
    <t>Pillar With Dots</t>
  </si>
  <si>
    <t>Slide House</t>
  </si>
  <si>
    <t>Taag</t>
  </si>
  <si>
    <t>1186 LM</t>
  </si>
  <si>
    <t>De Vier Heemskinderen en het Ros Beiaard</t>
  </si>
  <si>
    <t>392B</t>
  </si>
  <si>
    <t>Sjes</t>
  </si>
  <si>
    <t>Kortenaerstraat</t>
  </si>
  <si>
    <t>14C</t>
  </si>
  <si>
    <t>Wilhelmina Drucker</t>
  </si>
  <si>
    <t>52I</t>
  </si>
  <si>
    <t>1078 EH</t>
  </si>
  <si>
    <t>In De Groene Hagedis</t>
  </si>
  <si>
    <t>1181 BR</t>
  </si>
  <si>
    <t>Prometheus</t>
  </si>
  <si>
    <t>Fietsroute Netwerk Amstelland Meerlanden</t>
  </si>
  <si>
    <t>Community Chess Board</t>
  </si>
  <si>
    <t>Soembawastraat</t>
  </si>
  <si>
    <t>1095 XA</t>
  </si>
  <si>
    <t>Penitentiaire Inrichting Havenstraat</t>
  </si>
  <si>
    <t>1075 PR</t>
  </si>
  <si>
    <t>Stone Hand</t>
  </si>
  <si>
    <t>Banpaal Sloten</t>
  </si>
  <si>
    <t>Edel Dier</t>
  </si>
  <si>
    <t>Admiralengracht</t>
  </si>
  <si>
    <t>1057 EX</t>
  </si>
  <si>
    <t>Mural Church Tiles</t>
  </si>
  <si>
    <t>1016 BG</t>
  </si>
  <si>
    <t>Vindhek</t>
  </si>
  <si>
    <t>Vossennest</t>
  </si>
  <si>
    <t>De Gewichtheffer</t>
  </si>
  <si>
    <t>Henkenshage</t>
  </si>
  <si>
    <t>1083 BX</t>
  </si>
  <si>
    <t>Ayers Rock Amsterdam</t>
  </si>
  <si>
    <t>Ooster Ringdijk</t>
  </si>
  <si>
    <t>Art Sculpture Crocodile</t>
  </si>
  <si>
    <t>Eendracht Unity</t>
  </si>
  <si>
    <t>1067 BX</t>
  </si>
  <si>
    <t>Hand Sculpture at Park Osdorp</t>
  </si>
  <si>
    <t>Graffiti Mighty Ducks</t>
  </si>
  <si>
    <t>1101 CK</t>
  </si>
  <si>
    <t>Screeming Drogist</t>
  </si>
  <si>
    <t>1015 MH</t>
  </si>
  <si>
    <t>Falling Baby Sculpture</t>
  </si>
  <si>
    <t>1055 MK</t>
  </si>
  <si>
    <t>Bolwerk Amsterdam 16: Reguliers/Molen de Hoop</t>
  </si>
  <si>
    <t>Tweede Weteringplantsoen</t>
  </si>
  <si>
    <t>1017 ZD</t>
  </si>
  <si>
    <t>Children's Art Plaques</t>
  </si>
  <si>
    <t>Hofgeest</t>
  </si>
  <si>
    <t>1102 ER</t>
  </si>
  <si>
    <t>De Parkslaper en Het Paard</t>
  </si>
  <si>
    <t>Jan Van Der Heijden</t>
  </si>
  <si>
    <t>Schwule Engel</t>
  </si>
  <si>
    <t>1077 VA</t>
  </si>
  <si>
    <t>Danspaar</t>
  </si>
  <si>
    <t>Centrale Markthallen</t>
  </si>
  <si>
    <t>1051 KL</t>
  </si>
  <si>
    <t>Empty Houses</t>
  </si>
  <si>
    <t>Catalan Tree House</t>
  </si>
  <si>
    <t>1018 TK</t>
  </si>
  <si>
    <t>Graffiti on Wall</t>
  </si>
  <si>
    <t>Garden Art Sign</t>
  </si>
  <si>
    <t>Reinaert de Vosstraat</t>
  </si>
  <si>
    <t>Mozaïek Kompas</t>
  </si>
  <si>
    <t>1058 AH</t>
  </si>
  <si>
    <t>Marble Fountain</t>
  </si>
  <si>
    <t>Waterauto.</t>
  </si>
  <si>
    <t>Joan Muyskenweg</t>
  </si>
  <si>
    <t>1096 CJ</t>
  </si>
  <si>
    <t>Tulip Wall Art</t>
  </si>
  <si>
    <t>Oude Kruisweg</t>
  </si>
  <si>
    <t>2142 EE</t>
  </si>
  <si>
    <t>Wilhelminaparkje Entrance</t>
  </si>
  <si>
    <t>Haagkerslaan</t>
  </si>
  <si>
    <t>1185 DH</t>
  </si>
  <si>
    <t>Ams, West - Rafaël</t>
  </si>
  <si>
    <t>Oostzaan Het Twiske</t>
  </si>
  <si>
    <t>Oostzaan</t>
  </si>
  <si>
    <t>De Zuiderlaaik</t>
  </si>
  <si>
    <t>Mercusuar</t>
  </si>
  <si>
    <t>Fountain Amsterdam Zuid Oost</t>
  </si>
  <si>
    <t>1101 BA</t>
  </si>
  <si>
    <t>Metal Partial Bench Art</t>
  </si>
  <si>
    <t>Groot Ijsje</t>
  </si>
  <si>
    <t>1181 RE</t>
  </si>
  <si>
    <t>Arthur van Schendel</t>
  </si>
  <si>
    <t>21F</t>
  </si>
  <si>
    <t>'t Nieuwe Diep Distillery</t>
  </si>
  <si>
    <t>Klokkentoren Cornelis Troostplein</t>
  </si>
  <si>
    <t>Cornelis Troostplein</t>
  </si>
  <si>
    <t>1072 JJ</t>
  </si>
  <si>
    <t>3a1</t>
  </si>
  <si>
    <t>1066 EA</t>
  </si>
  <si>
    <t>Mural of DDB</t>
  </si>
  <si>
    <t>Gate Art 2</t>
  </si>
  <si>
    <t>Het Kraantje</t>
  </si>
  <si>
    <t>Touwslagerij</t>
  </si>
  <si>
    <t>1185 ZP</t>
  </si>
  <si>
    <t>White Statue</t>
  </si>
  <si>
    <t>アムステルダムのゾウににてる遊具</t>
  </si>
  <si>
    <t>Keesje Brijdeplantsoen</t>
  </si>
  <si>
    <t>1019 TG</t>
  </si>
  <si>
    <t>A Reminder of the Past</t>
  </si>
  <si>
    <t>Oostenburgerdwarsstraat</t>
  </si>
  <si>
    <t>Zuidoost - Transformatorhuisje Met Tulpen</t>
  </si>
  <si>
    <t>Albert Camuslaan</t>
  </si>
  <si>
    <t>1102 WG</t>
  </si>
  <si>
    <t>Adidas/Reebok Building</t>
  </si>
  <si>
    <t>Le Chant</t>
  </si>
  <si>
    <t>1181 BW</t>
  </si>
  <si>
    <t>Wall Art</t>
  </si>
  <si>
    <t>Meanderpark</t>
  </si>
  <si>
    <t>1181 WN</t>
  </si>
  <si>
    <t>Top of the Hill</t>
  </si>
  <si>
    <t>1183 NB</t>
  </si>
  <si>
    <t>Fitness Voor Gevorderden</t>
  </si>
  <si>
    <t>Amstellandlaan</t>
  </si>
  <si>
    <t>1382 CD</t>
  </si>
  <si>
    <t>Grote Speeltuin</t>
  </si>
  <si>
    <t>1186 LN</t>
  </si>
  <si>
    <t>Pagoda</t>
  </si>
  <si>
    <t>The Sand</t>
  </si>
  <si>
    <t>Mekongweg</t>
  </si>
  <si>
    <t>1043 AE</t>
  </si>
  <si>
    <t>Karmel</t>
  </si>
  <si>
    <t>Diemerpark Centrale Ruigte</t>
  </si>
  <si>
    <t>Tinteltuin Mural</t>
  </si>
  <si>
    <t>Spyridon Louisweg</t>
  </si>
  <si>
    <t>1034 WR</t>
  </si>
  <si>
    <t>IN DIE VERGVLDEN CATER IN DIE NIEV STAT</t>
  </si>
  <si>
    <t>1017 ND</t>
  </si>
  <si>
    <t>Bij Art Jelle</t>
  </si>
  <si>
    <t>1013 TC</t>
  </si>
  <si>
    <t>Banpaal Terminus Pro dd 1625</t>
  </si>
  <si>
    <t>Rembrandtpark Entrance Postjesweg</t>
  </si>
  <si>
    <t>Blue Graffiti</t>
  </si>
  <si>
    <t>De Lastage</t>
  </si>
  <si>
    <t>Recht Boomssloot</t>
  </si>
  <si>
    <t>44A</t>
  </si>
  <si>
    <t>1011 EC</t>
  </si>
  <si>
    <t>Joods Historisch Museum</t>
  </si>
  <si>
    <t>Jonas Daniël Meijerplein</t>
  </si>
  <si>
    <t>1011 RH</t>
  </si>
  <si>
    <t>André Volten 1925-2002</t>
  </si>
  <si>
    <t>Nic Jon Pandora Sculpture</t>
  </si>
  <si>
    <t>ABN AMRO</t>
  </si>
  <si>
    <t>1101 EE</t>
  </si>
  <si>
    <t>Jacob Van Lennep Kade</t>
  </si>
  <si>
    <t>1053 NE</t>
  </si>
  <si>
    <t>Kattengat 4-6</t>
  </si>
  <si>
    <t>Kattengat</t>
  </si>
  <si>
    <t>8A</t>
  </si>
  <si>
    <t>1012 SZ</t>
  </si>
  <si>
    <t>Fietsroute Laag Holland</t>
  </si>
  <si>
    <t>1121 NL</t>
  </si>
  <si>
    <t>Cow Statue</t>
  </si>
  <si>
    <t>Wiardi Beckmanstraat</t>
  </si>
  <si>
    <t>1063 TG</t>
  </si>
  <si>
    <t>Sign on Old House</t>
  </si>
  <si>
    <t>Borneostraat</t>
  </si>
  <si>
    <t>78I</t>
  </si>
  <si>
    <t>1094 CN</t>
  </si>
  <si>
    <t>1019 EZ</t>
  </si>
  <si>
    <t>Gevelsteen Bernardus C.Franke</t>
  </si>
  <si>
    <t>Wethouder Frankeweg</t>
  </si>
  <si>
    <t>2h</t>
  </si>
  <si>
    <t>1098 KZ</t>
  </si>
  <si>
    <t>Two Lions Holding a Mirror</t>
  </si>
  <si>
    <t>Speeltuin Goudreinetstraat</t>
  </si>
  <si>
    <t>Goudreinetstraat</t>
  </si>
  <si>
    <t>1033 KX</t>
  </si>
  <si>
    <t>Rabobank Running Man</t>
  </si>
  <si>
    <t>1421 TE</t>
  </si>
  <si>
    <t>Vredesteken Memorial</t>
  </si>
  <si>
    <t>1068 EZ</t>
  </si>
  <si>
    <t>Atlas Men</t>
  </si>
  <si>
    <t>1053 DC</t>
  </si>
  <si>
    <t>Children's Tiles</t>
  </si>
  <si>
    <t>1063 ZZ</t>
  </si>
  <si>
    <t>Steel Construction on Geldershoofd</t>
  </si>
  <si>
    <t>Harriët Freezerstraat</t>
  </si>
  <si>
    <t>1103 MS</t>
  </si>
  <si>
    <t>Diemerbos Stammermolen</t>
  </si>
  <si>
    <t>Sunken Tractor</t>
  </si>
  <si>
    <t>Steven Vennecoolstraat</t>
  </si>
  <si>
    <t>1067 ES</t>
  </si>
  <si>
    <t>1013 HG</t>
  </si>
  <si>
    <t>Diemerpark - Akkerswade</t>
  </si>
  <si>
    <t>Mr Betondorp</t>
  </si>
  <si>
    <t>De Kleine Mol</t>
  </si>
  <si>
    <t>indin ostin dis varder</t>
  </si>
  <si>
    <t>Tweede Rozendwarsstraat</t>
  </si>
  <si>
    <t>21III</t>
  </si>
  <si>
    <t>1016 PD</t>
  </si>
  <si>
    <t>Hotel Amsterdam</t>
  </si>
  <si>
    <t>Chess Pawn</t>
  </si>
  <si>
    <t>Den Bloeyenden Wijngaerdt</t>
  </si>
  <si>
    <t>1183 JM</t>
  </si>
  <si>
    <t>Natuurspeelplaats De Omloop</t>
  </si>
  <si>
    <t>Hofstedenweg</t>
  </si>
  <si>
    <t>1111 SG</t>
  </si>
  <si>
    <t>Mural the Fruits of the Sea</t>
  </si>
  <si>
    <t>1016 DB</t>
  </si>
  <si>
    <t>Haarlemmerpoort</t>
  </si>
  <si>
    <t>Planciusstraat</t>
  </si>
  <si>
    <t>1013 MH</t>
  </si>
  <si>
    <t>T'Lalibellum</t>
  </si>
  <si>
    <t>Tekstegels K</t>
  </si>
  <si>
    <t>Esdoornlaan</t>
  </si>
  <si>
    <t>1505 GG</t>
  </si>
  <si>
    <t>Entrance Right Lion</t>
  </si>
  <si>
    <t>De Wereld Cross</t>
  </si>
  <si>
    <t>68G</t>
  </si>
  <si>
    <t>1015 BR</t>
  </si>
  <si>
    <t>SAKB Ateliers</t>
  </si>
  <si>
    <t>Coengebouw Hallway Artwork</t>
  </si>
  <si>
    <t>Transformatorweg</t>
  </si>
  <si>
    <t>1014 AK</t>
  </si>
  <si>
    <t>Hangover Building</t>
  </si>
  <si>
    <t>De Roo Vos</t>
  </si>
  <si>
    <t>Nieuwe Teertuinen</t>
  </si>
  <si>
    <t>1013 LV</t>
  </si>
  <si>
    <t>The Mansion Ruins</t>
  </si>
  <si>
    <t>Weesper Torenklok</t>
  </si>
  <si>
    <t>Iron Arrow Sculpture</t>
  </si>
  <si>
    <t>krijtmolen 'd admiraal</t>
  </si>
  <si>
    <t>1034 ZL</t>
  </si>
  <si>
    <t>Noorderkerk</t>
  </si>
  <si>
    <t>Velserstraat</t>
  </si>
  <si>
    <t>2023 EB</t>
  </si>
  <si>
    <t>Church With No Name</t>
  </si>
  <si>
    <t>Raphaëlplein</t>
  </si>
  <si>
    <t>Wall Painting Amstel station</t>
  </si>
  <si>
    <t>Mural Lady</t>
  </si>
  <si>
    <t>Kruis Mozaïek</t>
  </si>
  <si>
    <t>246B7</t>
  </si>
  <si>
    <t>Kunstbankjes HvA</t>
  </si>
  <si>
    <t>1091 GR</t>
  </si>
  <si>
    <t>Hesp 1890</t>
  </si>
  <si>
    <t>1091 ER</t>
  </si>
  <si>
    <t>Warmtewisselcentrale</t>
  </si>
  <si>
    <t>De Stammermolen</t>
  </si>
  <si>
    <t>Bridge with Lamps</t>
  </si>
  <si>
    <t>Eltheto Church</t>
  </si>
  <si>
    <t>120I</t>
  </si>
  <si>
    <t>1094 HP</t>
  </si>
  <si>
    <t>Prisongames</t>
  </si>
  <si>
    <t>Starrenboschstraat</t>
  </si>
  <si>
    <t>De Zwaan</t>
  </si>
  <si>
    <t>Fietsen</t>
  </si>
  <si>
    <t>Tee Kanefasbale</t>
  </si>
  <si>
    <t>287A</t>
  </si>
  <si>
    <t>1012 WG</t>
  </si>
  <si>
    <t>Specialita Italiana</t>
  </si>
  <si>
    <t>141III</t>
  </si>
  <si>
    <t>1075 VZ</t>
  </si>
  <si>
    <t>Schaap Op Het Dak</t>
  </si>
  <si>
    <t>1024 XR</t>
  </si>
  <si>
    <t>Watertorenplein</t>
  </si>
  <si>
    <t>8B</t>
  </si>
  <si>
    <t>1051 PA</t>
  </si>
  <si>
    <t>Openbare Bibliotheek</t>
  </si>
  <si>
    <t>Roelof Hartplein</t>
  </si>
  <si>
    <t>1071 TT</t>
  </si>
  <si>
    <t>Sint Antonius</t>
  </si>
  <si>
    <t>1017 TE</t>
  </si>
  <si>
    <t>0% Alcohol not Allowed</t>
  </si>
  <si>
    <t>Reitzstraat</t>
  </si>
  <si>
    <t>1091 XB</t>
  </si>
  <si>
    <t>Graffiti Wall at IJ River</t>
  </si>
  <si>
    <t>Sumatrakade</t>
  </si>
  <si>
    <t>1019 RS</t>
  </si>
  <si>
    <t>Vlinders Op De Muur</t>
  </si>
  <si>
    <t>Schweitzerlaan</t>
  </si>
  <si>
    <t>1187 JA</t>
  </si>
  <si>
    <t>Workers Statue</t>
  </si>
  <si>
    <t>1033 BM</t>
  </si>
  <si>
    <t>Scheepskanon Eenhoornsbrug</t>
  </si>
  <si>
    <t>Statue of No Liberty</t>
  </si>
  <si>
    <t>1043 AH</t>
  </si>
  <si>
    <t>Funenpark 3</t>
  </si>
  <si>
    <t>Partyfoot</t>
  </si>
  <si>
    <t>Olympiadelaan</t>
  </si>
  <si>
    <t>1183 WN</t>
  </si>
  <si>
    <t>Gevelportaal Farmer</t>
  </si>
  <si>
    <t>1079 TX</t>
  </si>
  <si>
    <t>Tesselschadestraat</t>
  </si>
  <si>
    <t>1054 ET</t>
  </si>
  <si>
    <t>Small Waterfall Westergasfabriek</t>
  </si>
  <si>
    <t>Bv. T. T. Eigenwoningen, 1936</t>
  </si>
  <si>
    <t>1055 PR</t>
  </si>
  <si>
    <t>Ennemaborg</t>
  </si>
  <si>
    <t>1082 SR</t>
  </si>
  <si>
    <t>Younger Man Artist</t>
  </si>
  <si>
    <t>Playground Groeneveen</t>
  </si>
  <si>
    <t>Art on Slotervaart Hospital</t>
  </si>
  <si>
    <t>s107</t>
  </si>
  <si>
    <t>1066 VE</t>
  </si>
  <si>
    <t>Het Beest</t>
  </si>
  <si>
    <t>De Savornin Lohmanstraat</t>
  </si>
  <si>
    <t>Cristobal Cabarron</t>
  </si>
  <si>
    <t>Vossiusstraat</t>
  </si>
  <si>
    <t>30HS</t>
  </si>
  <si>
    <t>1071 AG</t>
  </si>
  <si>
    <t>Stone Book on a Pillar</t>
  </si>
  <si>
    <t>1049III</t>
  </si>
  <si>
    <t>1017 JE</t>
  </si>
  <si>
    <t>The Wall</t>
  </si>
  <si>
    <t>196B</t>
  </si>
  <si>
    <t>1102 EK</t>
  </si>
  <si>
    <t>Diamandslijperij</t>
  </si>
  <si>
    <t>Viking Ship Statue</t>
  </si>
  <si>
    <t>Demon Musician</t>
  </si>
  <si>
    <t>Reijnier Vinkeleskade</t>
  </si>
  <si>
    <t>1071 SN</t>
  </si>
  <si>
    <t>Sculpture Amsterdam West</t>
  </si>
  <si>
    <t>192I</t>
  </si>
  <si>
    <t>1051 AP</t>
  </si>
  <si>
    <t>Tile Bottle</t>
  </si>
  <si>
    <t>Hercules Seghersstraat</t>
  </si>
  <si>
    <t>1072 LZ</t>
  </si>
  <si>
    <t>De Lekkere Croissant</t>
  </si>
  <si>
    <t>1071 AN</t>
  </si>
  <si>
    <t>Bloesem Park</t>
  </si>
  <si>
    <t>Sightseeing Relax Area</t>
  </si>
  <si>
    <t>Uitdammerdijk</t>
  </si>
  <si>
    <t>Green Mozaik</t>
  </si>
  <si>
    <t>Wibautlaan</t>
  </si>
  <si>
    <t>1181 XW</t>
  </si>
  <si>
    <t>Statue Rembrandt Van Rijn &amp; Saskia Van Uylenburgh</t>
  </si>
  <si>
    <t>Music Chapel Durgerdam</t>
  </si>
  <si>
    <t>1026 CA</t>
  </si>
  <si>
    <t>Buurttuin Valentijn</t>
  </si>
  <si>
    <t>1095 JL</t>
  </si>
  <si>
    <t>Dans met de libellen</t>
  </si>
  <si>
    <t>Bitterzoet</t>
  </si>
  <si>
    <t>1014 BX</t>
  </si>
  <si>
    <t>City Architect</t>
  </si>
  <si>
    <t>1071 CX</t>
  </si>
  <si>
    <t>Bridge At Amsterdamse Bos</t>
  </si>
  <si>
    <t>Mercury with Globe</t>
  </si>
  <si>
    <t>1118 BG</t>
  </si>
  <si>
    <t>The old church</t>
  </si>
  <si>
    <t>Fauna Passage Nellestein</t>
  </si>
  <si>
    <t>Cafe Nol</t>
  </si>
  <si>
    <t>Eerste Anjeliersdwarsstraat</t>
  </si>
  <si>
    <t>1015 NR</t>
  </si>
  <si>
    <t>Prince Hendrik Statue</t>
  </si>
  <si>
    <t>Teksttegel A</t>
  </si>
  <si>
    <t>Gedenkteken Sta Een Ogenblik Stil</t>
  </si>
  <si>
    <t>Police Station Johan Huizingalaan</t>
  </si>
  <si>
    <t>51HS</t>
  </si>
  <si>
    <t>1056 JE</t>
  </si>
  <si>
    <t>Frozen Over Riverbank Mural</t>
  </si>
  <si>
    <t>Walmolen</t>
  </si>
  <si>
    <t>1035 BP</t>
  </si>
  <si>
    <t>Meer En Vaart</t>
  </si>
  <si>
    <t>Hekschilderij</t>
  </si>
  <si>
    <t>Zeilbrug</t>
  </si>
  <si>
    <t>Boven Y Hospital</t>
  </si>
  <si>
    <t>1034 CS</t>
  </si>
  <si>
    <t>Kunstcollectief De Sfeerderij</t>
  </si>
  <si>
    <t>Nieuwe Laan</t>
  </si>
  <si>
    <t>34A</t>
  </si>
  <si>
    <t>1068 BZ</t>
  </si>
  <si>
    <t>Poseidon</t>
  </si>
  <si>
    <t>Rycklof van Goensschool</t>
  </si>
  <si>
    <t>1094 AE</t>
  </si>
  <si>
    <t>In De Batavier</t>
  </si>
  <si>
    <t>64II</t>
  </si>
  <si>
    <t>1015 HN</t>
  </si>
  <si>
    <t>Statue Amsterdam Zuid Oost</t>
  </si>
  <si>
    <t>Fonteinen #2</t>
  </si>
  <si>
    <t>1012 LM</t>
  </si>
  <si>
    <t>Church House, North Holland</t>
  </si>
  <si>
    <t>Saint Migael</t>
  </si>
  <si>
    <t>568HS</t>
  </si>
  <si>
    <t>1017 CH</t>
  </si>
  <si>
    <t>Diemen Train Station</t>
  </si>
  <si>
    <t>Dokter A.J.J. van Gemertplein</t>
  </si>
  <si>
    <t>1111 LZ</t>
  </si>
  <si>
    <t>World war II Monument.</t>
  </si>
  <si>
    <t>1033 CB</t>
  </si>
  <si>
    <t>Twisted Forever</t>
  </si>
  <si>
    <t>Unity In Diversity Wall Art</t>
  </si>
  <si>
    <t>Retiefstraat</t>
  </si>
  <si>
    <t>1092 XB</t>
  </si>
  <si>
    <t>Frankendael Poort</t>
  </si>
  <si>
    <t>115HS</t>
  </si>
  <si>
    <t>1098 AJ</t>
  </si>
  <si>
    <t>Hogeschool InHolland Amsterdam</t>
  </si>
  <si>
    <t>Professor J.H. Bavincklaan</t>
  </si>
  <si>
    <t>1183 AT</t>
  </si>
  <si>
    <t>Foto Expositie</t>
  </si>
  <si>
    <t>Jan Tooropplantsoen</t>
  </si>
  <si>
    <t>17A</t>
  </si>
  <si>
    <t>1182 AC</t>
  </si>
  <si>
    <t>Vrouw Met Kruik, 1950, Gerrit Bolhuis</t>
  </si>
  <si>
    <t>Gibraltarstraat</t>
  </si>
  <si>
    <t>10II</t>
  </si>
  <si>
    <t>1055 NN</t>
  </si>
  <si>
    <t>The Swan Mural</t>
  </si>
  <si>
    <t>Zwanenburgerdijk</t>
  </si>
  <si>
    <t>475A</t>
  </si>
  <si>
    <t>1161 NW</t>
  </si>
  <si>
    <t>Man met ketting</t>
  </si>
  <si>
    <t>Herman Heijermansweg</t>
  </si>
  <si>
    <t>1077 WL</t>
  </si>
  <si>
    <t>Sokkel Zonder Beeld te Julianapark</t>
  </si>
  <si>
    <t>Nassaupark</t>
  </si>
  <si>
    <t>1182 AZ</t>
  </si>
  <si>
    <t>Animal Fence</t>
  </si>
  <si>
    <t>Sparrenweg</t>
  </si>
  <si>
    <t>1091 HP</t>
  </si>
  <si>
    <t>Cat on the Wall</t>
  </si>
  <si>
    <t>1016 BC</t>
  </si>
  <si>
    <t>Huis Van De Wijk</t>
  </si>
  <si>
    <t>Hageland</t>
  </si>
  <si>
    <t>1066 SB</t>
  </si>
  <si>
    <t>Gerrit</t>
  </si>
  <si>
    <t>Majoor Boshardt Memorial Bridge</t>
  </si>
  <si>
    <t>Metrostation Verrijn Stuartweg</t>
  </si>
  <si>
    <t>Eekholt</t>
  </si>
  <si>
    <t>Monument for Keesje</t>
  </si>
  <si>
    <t>Panamakade</t>
  </si>
  <si>
    <t>1019 AX</t>
  </si>
  <si>
    <t>Frisbee</t>
  </si>
  <si>
    <t>1068 PH</t>
  </si>
  <si>
    <t>Wall Plaque</t>
  </si>
  <si>
    <t>Gedempte Begijnensloot</t>
  </si>
  <si>
    <t>1012 PP</t>
  </si>
  <si>
    <t>Standbeeld De Eierfabriek</t>
  </si>
  <si>
    <t>Space Shuttle</t>
  </si>
  <si>
    <t>1083 HN</t>
  </si>
  <si>
    <t>Sint Lidwina Child</t>
  </si>
  <si>
    <t>43e</t>
  </si>
  <si>
    <t>1098 KM</t>
  </si>
  <si>
    <t>Joodse Herinnering Monument.</t>
  </si>
  <si>
    <t>1018 SZ</t>
  </si>
  <si>
    <t>Parking World Fashion Centre</t>
  </si>
  <si>
    <t>Terheideweg</t>
  </si>
  <si>
    <t>1062 HL</t>
  </si>
  <si>
    <t>One Eye</t>
  </si>
  <si>
    <t>Vormgeving Schoolplein Met Parasol, 1989, Frans Hage</t>
  </si>
  <si>
    <t>Tjerk Hiddes de Vriesstraat</t>
  </si>
  <si>
    <t>Oude Kerk</t>
  </si>
  <si>
    <t>1012 GE</t>
  </si>
  <si>
    <t>Beeld in De Tuin</t>
  </si>
  <si>
    <t>Jacob de Graeflaan</t>
  </si>
  <si>
    <t>1181 DK</t>
  </si>
  <si>
    <t>1071 ZB</t>
  </si>
  <si>
    <t>Twee Vissen En Glaskunst</t>
  </si>
  <si>
    <t>Louis Couperusstraat</t>
  </si>
  <si>
    <t>1064 CE</t>
  </si>
  <si>
    <t>Mural a Man and his Shadow</t>
  </si>
  <si>
    <t>Kuipersstraat</t>
  </si>
  <si>
    <t>143II</t>
  </si>
  <si>
    <t>1073 ER</t>
  </si>
  <si>
    <t>De Filosoof</t>
  </si>
  <si>
    <t>Faces on Bridge</t>
  </si>
  <si>
    <t>Potvis In Een Cirkel</t>
  </si>
  <si>
    <t>Verzamelbord Horeca Ouderkerk Aan De Amstel</t>
  </si>
  <si>
    <t>Vuurtoren, Vuurtoreneiland</t>
  </si>
  <si>
    <t>Vuurtoreneiland</t>
  </si>
  <si>
    <t>1026 CG</t>
  </si>
  <si>
    <t>Stonehenge Amsterdam</t>
  </si>
  <si>
    <t>God Alleen Herinneringssteen</t>
  </si>
  <si>
    <t>2021 DG</t>
  </si>
  <si>
    <t>Old Army Building</t>
  </si>
  <si>
    <t>1018 MZ</t>
  </si>
  <si>
    <t>Station Duivendrecht</t>
  </si>
  <si>
    <t>Opstandingskerk De Kolenkit</t>
  </si>
  <si>
    <t>Bos en Lommerplein</t>
  </si>
  <si>
    <t>1061 CW</t>
  </si>
  <si>
    <t>Ringslang En Ijsvogel</t>
  </si>
  <si>
    <t>Meidoorneiland</t>
  </si>
  <si>
    <t>1382 RH</t>
  </si>
  <si>
    <t>hugme 2005</t>
  </si>
  <si>
    <t>1054 LR</t>
  </si>
  <si>
    <t>Nieuwe Meer Strand Zuid</t>
  </si>
  <si>
    <t>Voorland/Middenmeer</t>
  </si>
  <si>
    <t>Zinloos Geweld</t>
  </si>
  <si>
    <t>Raadhuisplein</t>
  </si>
  <si>
    <t>2101 HB</t>
  </si>
  <si>
    <t>IONG LAM</t>
  </si>
  <si>
    <t>1015 DS</t>
  </si>
  <si>
    <t>Stains in Glass</t>
  </si>
  <si>
    <t>Suikerplein</t>
  </si>
  <si>
    <t>1013 CJ</t>
  </si>
  <si>
    <t>Wooden Cross</t>
  </si>
  <si>
    <t>Kerkgenootschap Revival Impact Centre</t>
  </si>
  <si>
    <t>Isaäc Asscherpad</t>
  </si>
  <si>
    <t>1096 BJ</t>
  </si>
  <si>
    <t>Beelden Park</t>
  </si>
  <si>
    <t>Interferrentie Tegel</t>
  </si>
  <si>
    <t>Snoeks Strip Winkel</t>
  </si>
  <si>
    <t>207III</t>
  </si>
  <si>
    <t>1093 EN</t>
  </si>
  <si>
    <t>Speeltuintje</t>
  </si>
  <si>
    <t>Lohengrinstraat</t>
  </si>
  <si>
    <t>1183 RC</t>
  </si>
  <si>
    <t>Gymnasium</t>
  </si>
  <si>
    <t>Muurlaaf Kwadraat</t>
  </si>
  <si>
    <t>Jan Nieuwenhuijzenstraat</t>
  </si>
  <si>
    <t>11R</t>
  </si>
  <si>
    <t>2013 ZA</t>
  </si>
  <si>
    <t>Borneo Statues</t>
  </si>
  <si>
    <t>1094 CE</t>
  </si>
  <si>
    <t>Int Vette Varken</t>
  </si>
  <si>
    <t>Tweede Goudsbloemdwarsstraat</t>
  </si>
  <si>
    <t>24HS</t>
  </si>
  <si>
    <t>1015 JZ</t>
  </si>
  <si>
    <t>Weesper Tennis Club</t>
  </si>
  <si>
    <t>1382 RL</t>
  </si>
  <si>
    <t>Mr. J.P. Amersfoordt</t>
  </si>
  <si>
    <t>1171 DL</t>
  </si>
  <si>
    <t>Ams, BandL - De Bloem</t>
  </si>
  <si>
    <t>1055 PK</t>
  </si>
  <si>
    <t>Vijverhoek</t>
  </si>
  <si>
    <t>Waldeck Pyrmontlaan</t>
  </si>
  <si>
    <t>1075 BT</t>
  </si>
  <si>
    <t>Rochdale</t>
  </si>
  <si>
    <t>75b</t>
  </si>
  <si>
    <t>1075 NJ</t>
  </si>
  <si>
    <t>Amstel Botel</t>
  </si>
  <si>
    <t>NDSM-Pier</t>
  </si>
  <si>
    <t>Natuurwandeling Middenpolder Timetable On Meander Bridge</t>
  </si>
  <si>
    <t>Nijntje Fontein</t>
  </si>
  <si>
    <t>1077 NJ</t>
  </si>
  <si>
    <t>Wall Mural Wissenkerke</t>
  </si>
  <si>
    <t>1043 BP</t>
  </si>
  <si>
    <t>Garden Squared Sculpture</t>
  </si>
  <si>
    <t>Broekergouw</t>
  </si>
  <si>
    <t>1027 AH</t>
  </si>
  <si>
    <t>Gemeentehuis</t>
  </si>
  <si>
    <t>Skatepark Nieuw Sloten</t>
  </si>
  <si>
    <t>Family Swing Theo Van Gogh Park</t>
  </si>
  <si>
    <t>Seventh Day Adventist Church</t>
  </si>
  <si>
    <t>Renswoudestraat</t>
  </si>
  <si>
    <t>1106 BJ</t>
  </si>
  <si>
    <t>Parochie Van Levend Water</t>
  </si>
  <si>
    <t>Onvermoeibaar Bruggen Slaend</t>
  </si>
  <si>
    <t>Metrostation Gaasperplas</t>
  </si>
  <si>
    <t>Buurtatelier Tante Gerritje</t>
  </si>
  <si>
    <t>11II</t>
  </si>
  <si>
    <t>1094 SP</t>
  </si>
  <si>
    <t>Mini Bicycle Bos en Lommer</t>
  </si>
  <si>
    <t>1056 GN</t>
  </si>
  <si>
    <t>Fussia Restaurant</t>
  </si>
  <si>
    <t>Body Art</t>
  </si>
  <si>
    <t>Mural Art, the Bear and the Little Boy</t>
  </si>
  <si>
    <t>36II</t>
  </si>
  <si>
    <t>1066 BE</t>
  </si>
  <si>
    <t>Speeltuin Nickeriestraat</t>
  </si>
  <si>
    <t>Nickeriestraat</t>
  </si>
  <si>
    <t>1058 VZ</t>
  </si>
  <si>
    <t>Middenhoven circle</t>
  </si>
  <si>
    <t>1188 ND</t>
  </si>
  <si>
    <t>Playground Van Beuningenplein</t>
  </si>
  <si>
    <t>1051 VW</t>
  </si>
  <si>
    <t>Entrance to Stadstuinen</t>
  </si>
  <si>
    <t>Oude Brug</t>
  </si>
  <si>
    <t>Murals Under Bridge</t>
  </si>
  <si>
    <t>Nobelweg</t>
  </si>
  <si>
    <t>1097 AP</t>
  </si>
  <si>
    <t>Remember Who You Are</t>
  </si>
  <si>
    <t>1016 VC</t>
  </si>
  <si>
    <t>1111 BR</t>
  </si>
  <si>
    <t>De Leeuw Van Publicis</t>
  </si>
  <si>
    <t>AmsZO, Gaasperplas Prieeltje.</t>
  </si>
  <si>
    <t>AGO 1931-1991</t>
  </si>
  <si>
    <t>Kriekenoord</t>
  </si>
  <si>
    <t>Electrische Museumtramlijn Amsterdam</t>
  </si>
  <si>
    <t>1075 XV</t>
  </si>
  <si>
    <t>Pedestrian Bridge</t>
  </si>
  <si>
    <t>Brantasgracht</t>
  </si>
  <si>
    <t>1019 RK</t>
  </si>
  <si>
    <t>Fietspunt Informatie</t>
  </si>
  <si>
    <t>1059 BP</t>
  </si>
  <si>
    <t>Vogel Huizen Boom</t>
  </si>
  <si>
    <t>Hogeweyselaan</t>
  </si>
  <si>
    <t>1382 JL</t>
  </si>
  <si>
    <t>The Beer Barrels</t>
  </si>
  <si>
    <t>1015 SV</t>
  </si>
  <si>
    <t>Prater Wall Plaque</t>
  </si>
  <si>
    <t>1098 WR</t>
  </si>
  <si>
    <t>Metrostation Strandvliet</t>
  </si>
  <si>
    <t>Boris Pasternakstraat</t>
  </si>
  <si>
    <t>1102 TC</t>
  </si>
  <si>
    <t>St Lucas</t>
  </si>
  <si>
    <t>1506 DA</t>
  </si>
  <si>
    <t>Anchor Sculpture</t>
  </si>
  <si>
    <t>Ophaalbrug</t>
  </si>
  <si>
    <t>Nannie van Wehlstraat</t>
  </si>
  <si>
    <t>1064 MN</t>
  </si>
  <si>
    <t>Bliksems</t>
  </si>
  <si>
    <t>1057 BZ</t>
  </si>
  <si>
    <t>Bug Tile</t>
  </si>
  <si>
    <t>60HS</t>
  </si>
  <si>
    <t>1061 TD</t>
  </si>
  <si>
    <t>Tree Building</t>
  </si>
  <si>
    <t>Playground Maldenhof</t>
  </si>
  <si>
    <t>Maldenhof</t>
  </si>
  <si>
    <t>1106 EB</t>
  </si>
  <si>
    <t>IWKA Kung Fu Academy</t>
  </si>
  <si>
    <t>Da Costaplein</t>
  </si>
  <si>
    <t>10h</t>
  </si>
  <si>
    <t>1053 ZW</t>
  </si>
  <si>
    <t>Red Riding Hood</t>
  </si>
  <si>
    <t>Dirk Sonoystraat</t>
  </si>
  <si>
    <t>1067 XP</t>
  </si>
  <si>
    <t>The Smoking Man</t>
  </si>
  <si>
    <t>135HS</t>
  </si>
  <si>
    <t>1015 JB</t>
  </si>
  <si>
    <t>Florapark Poles</t>
  </si>
  <si>
    <t>Varenweg</t>
  </si>
  <si>
    <t>1031 CB</t>
  </si>
  <si>
    <t>Piet Hein</t>
  </si>
  <si>
    <t>Doctor Schaepmanlaan</t>
  </si>
  <si>
    <t>1182 GM</t>
  </si>
  <si>
    <t>Boat</t>
  </si>
  <si>
    <t>1013 RP</t>
  </si>
  <si>
    <t>Jan Steen</t>
  </si>
  <si>
    <t>Amsterdam Rembrandt Tower</t>
  </si>
  <si>
    <t>1096 HA</t>
  </si>
  <si>
    <t>Zonder Titel 2</t>
  </si>
  <si>
    <t>Overbrakerpad</t>
  </si>
  <si>
    <t>1014 AZ</t>
  </si>
  <si>
    <t>Butterfly Sculpture</t>
  </si>
  <si>
    <t>Henegouwenstraat</t>
  </si>
  <si>
    <t>1066 DG</t>
  </si>
  <si>
    <t>Little Bird</t>
  </si>
  <si>
    <t>13-17</t>
  </si>
  <si>
    <t>The Baby and the Cow</t>
  </si>
  <si>
    <t>Amstelkade</t>
  </si>
  <si>
    <t>Muziek Gebouw Aan 't IJ</t>
  </si>
  <si>
    <t>Metselaars</t>
  </si>
  <si>
    <t>1052 NB</t>
  </si>
  <si>
    <t>Yellow Anker Statue</t>
  </si>
  <si>
    <t>Valreep</t>
  </si>
  <si>
    <t>1042 AN</t>
  </si>
  <si>
    <t>Barmhartige Samaritaan</t>
  </si>
  <si>
    <t>Madurasstraat Wall with Painted People</t>
  </si>
  <si>
    <t>Bankastraat</t>
  </si>
  <si>
    <t>1094 ED</t>
  </si>
  <si>
    <t>Girl and Boy, Standing on Feet</t>
  </si>
  <si>
    <t>1087 LG</t>
  </si>
  <si>
    <t>Bunker Zulu</t>
  </si>
  <si>
    <t>Iron Treehouse</t>
  </si>
  <si>
    <t>Houten Man Met Hond</t>
  </si>
  <si>
    <t>Nederlandsche Handelsmaatschappij plaque</t>
  </si>
  <si>
    <t>Tea House</t>
  </si>
  <si>
    <t>1184 TD</t>
  </si>
  <si>
    <t>Route Bord Groot Kinderbad</t>
  </si>
  <si>
    <t>1171 NZ</t>
  </si>
  <si>
    <t>Mesh Mosaic Art</t>
  </si>
  <si>
    <t>Mayas</t>
  </si>
  <si>
    <t>Wallace Art</t>
  </si>
  <si>
    <t>Groenendaals Bos</t>
  </si>
  <si>
    <t>Spaans Consulaat</t>
  </si>
  <si>
    <t>Falckstraat</t>
  </si>
  <si>
    <t>1017 VW</t>
  </si>
  <si>
    <t>Sculpture 'Gezin' by Jan Meefout</t>
  </si>
  <si>
    <t>29I</t>
  </si>
  <si>
    <t>1064 BK</t>
  </si>
  <si>
    <t>Koninkrijkszaal van Jehova's Getuigen</t>
  </si>
  <si>
    <t>Herensingel</t>
  </si>
  <si>
    <t>1382 VT</t>
  </si>
  <si>
    <t>Oost Wooden Tower</t>
  </si>
  <si>
    <t>Communicate</t>
  </si>
  <si>
    <t>Bucket Sculpture</t>
  </si>
  <si>
    <t>IJtunnel</t>
  </si>
  <si>
    <t>1011 TA</t>
  </si>
  <si>
    <t>Bird On Bike</t>
  </si>
  <si>
    <t>205B</t>
  </si>
  <si>
    <t>1015 VS</t>
  </si>
  <si>
    <t>Little NDSM Girl</t>
  </si>
  <si>
    <t>Ms. Oslofjordweg</t>
  </si>
  <si>
    <t>1033 SM</t>
  </si>
  <si>
    <t>The Regenerator - Marina Abramovic</t>
  </si>
  <si>
    <t>Beethovenstraat</t>
  </si>
  <si>
    <t>1077 HM</t>
  </si>
  <si>
    <t>Oversingel</t>
  </si>
  <si>
    <t>Hugo de Grootlaan</t>
  </si>
  <si>
    <t>1381 DE</t>
  </si>
  <si>
    <t>Small Anchor</t>
  </si>
  <si>
    <t>1111 EP</t>
  </si>
  <si>
    <t>People on a Wall</t>
  </si>
  <si>
    <t>1015 AS</t>
  </si>
  <si>
    <t>Postoffice With Horse And Carriage</t>
  </si>
  <si>
    <t>Korsjespoortsteeg</t>
  </si>
  <si>
    <t>1015 AR</t>
  </si>
  <si>
    <t>Bloemgracht, 34 - Stone Table</t>
  </si>
  <si>
    <t>40B</t>
  </si>
  <si>
    <t>1015 TK</t>
  </si>
  <si>
    <t>Ams, Oud Zuid - Memorial For Victims of Ravensbrück</t>
  </si>
  <si>
    <t>Old Bike Bridge</t>
  </si>
  <si>
    <t>Look Down</t>
  </si>
  <si>
    <t>1056 GX</t>
  </si>
  <si>
    <t>Bulldog</t>
  </si>
  <si>
    <t>1012 GG</t>
  </si>
  <si>
    <t>Urban Egg 560</t>
  </si>
  <si>
    <t>1077 PA</t>
  </si>
  <si>
    <t>Prinses Marijkelaan</t>
  </si>
  <si>
    <t>Welkom In Het Reinaldapark entrance 1</t>
  </si>
  <si>
    <t>2 Lions</t>
  </si>
  <si>
    <t>Steve Bikoplein</t>
  </si>
  <si>
    <t>1092 GM</t>
  </si>
  <si>
    <t>D Dorne Koon 1651</t>
  </si>
  <si>
    <t>156A</t>
  </si>
  <si>
    <t>1016 SJ</t>
  </si>
  <si>
    <t>Suspended Art</t>
  </si>
  <si>
    <t>Kramatplantsoen</t>
  </si>
  <si>
    <t>Seats of the Giants</t>
  </si>
  <si>
    <t>1093 RT</t>
  </si>
  <si>
    <t>Metal Art</t>
  </si>
  <si>
    <t>Periodiek Systeem Der Elementen</t>
  </si>
  <si>
    <t>1071 KN</t>
  </si>
  <si>
    <t>Concert Hall: Ziggo Dome</t>
  </si>
  <si>
    <t>Amsterdam Binnengasthuisstraat</t>
  </si>
  <si>
    <t>Vendelstraat</t>
  </si>
  <si>
    <t>1012 XX</t>
  </si>
  <si>
    <t>Heureka</t>
  </si>
  <si>
    <t>Rock Rembrandtplein</t>
  </si>
  <si>
    <t>10A</t>
  </si>
  <si>
    <t>1017 CV</t>
  </si>
  <si>
    <t>Druif Bes Schaal</t>
  </si>
  <si>
    <t>Hermanus van der Tuukhof</t>
  </si>
  <si>
    <t>1065 VV</t>
  </si>
  <si>
    <t>Albert Eijndbaas</t>
  </si>
  <si>
    <t>1087 BS</t>
  </si>
  <si>
    <t>Stralende Zon</t>
  </si>
  <si>
    <t>Tweede Egelantiersdwarsstraat</t>
  </si>
  <si>
    <t>1015 SC</t>
  </si>
  <si>
    <t>Gevelkunst Nummer 5</t>
  </si>
  <si>
    <t>Marksingel</t>
  </si>
  <si>
    <t>1060 SG</t>
  </si>
  <si>
    <t>4 Stoeptegels</t>
  </si>
  <si>
    <t>12 B</t>
  </si>
  <si>
    <t>Statue Gerard Douwplein</t>
  </si>
  <si>
    <t>Gerard Douplein</t>
  </si>
  <si>
    <t>1073 XE</t>
  </si>
  <si>
    <t>Klimrek Ats</t>
  </si>
  <si>
    <t>Schokkerspad</t>
  </si>
  <si>
    <t>1081 KS</t>
  </si>
  <si>
    <t>Eerste Steen Gelegd</t>
  </si>
  <si>
    <t>Moskee El Fath</t>
  </si>
  <si>
    <t>Joubertstraat</t>
  </si>
  <si>
    <t>1091 XN</t>
  </si>
  <si>
    <t>Jellyfish</t>
  </si>
  <si>
    <t>Mondriaan Power</t>
  </si>
  <si>
    <t>Piet Mondriaanplein</t>
  </si>
  <si>
    <t>Warehouse Wilhelmina</t>
  </si>
  <si>
    <t>Groenhoedenveem</t>
  </si>
  <si>
    <t>1019 BL</t>
  </si>
  <si>
    <t>Entrance entrepot dok</t>
  </si>
  <si>
    <t>Kadijksplein</t>
  </si>
  <si>
    <t>1018 AB</t>
  </si>
  <si>
    <t>Kindergarten</t>
  </si>
  <si>
    <t>159G</t>
  </si>
  <si>
    <t>1073 XK</t>
  </si>
  <si>
    <t>Vondelpark Ingang Van Eeghenstraat</t>
  </si>
  <si>
    <t>Pilar 2 at Bridge</t>
  </si>
  <si>
    <t>Noorderakerweg</t>
  </si>
  <si>
    <t>1069 LW</t>
  </si>
  <si>
    <t>Heesterveld Mural</t>
  </si>
  <si>
    <t>1102 SC</t>
  </si>
  <si>
    <t>Vliegende Zwanen</t>
  </si>
  <si>
    <t>Omval</t>
  </si>
  <si>
    <t>Church Holysloot</t>
  </si>
  <si>
    <t>Dorpsstraat Holysloot</t>
  </si>
  <si>
    <t>1028 BB</t>
  </si>
  <si>
    <t>De Dokwerker</t>
  </si>
  <si>
    <t>1011 RE</t>
  </si>
  <si>
    <t>Say hey To The Traveler</t>
  </si>
  <si>
    <t>ASV de Germaan</t>
  </si>
  <si>
    <t>Bok de Korverweg</t>
  </si>
  <si>
    <t>1067 HR</t>
  </si>
  <si>
    <t>1013 AW</t>
  </si>
  <si>
    <t>Homomonument Stairs</t>
  </si>
  <si>
    <t>1016 DW</t>
  </si>
  <si>
    <t>Johan Cruijf Veldje</t>
  </si>
  <si>
    <t>Speelplaats Kuifeend</t>
  </si>
  <si>
    <t>Kuifeend</t>
  </si>
  <si>
    <t>1187 BW</t>
  </si>
  <si>
    <t>Mensen Gamen Op Hun Telefoon</t>
  </si>
  <si>
    <t>Gerard Brandtstraat</t>
  </si>
  <si>
    <t>1054 JK</t>
  </si>
  <si>
    <t>Brass Pig</t>
  </si>
  <si>
    <t>Nieuw Loopveld</t>
  </si>
  <si>
    <t>1181 ZK</t>
  </si>
  <si>
    <t>The Bad Lion</t>
  </si>
  <si>
    <t>69I</t>
  </si>
  <si>
    <t>1016 DA</t>
  </si>
  <si>
    <t>Kinderbad</t>
  </si>
  <si>
    <t>Industrie Wijzer Weesp</t>
  </si>
  <si>
    <t>1382 JX</t>
  </si>
  <si>
    <t>Queen in the Wall</t>
  </si>
  <si>
    <t>Amstelstraat</t>
  </si>
  <si>
    <t>1017 DA</t>
  </si>
  <si>
    <t>Oorlogs Monument</t>
  </si>
  <si>
    <t>Angry Ratbear</t>
  </si>
  <si>
    <t>Mural Haarlemmermeer Station</t>
  </si>
  <si>
    <t>Fishy Glyphs</t>
  </si>
  <si>
    <t>Willem Roelofsstraat</t>
  </si>
  <si>
    <t>1062 JX</t>
  </si>
  <si>
    <t>Mural 132</t>
  </si>
  <si>
    <t>132I</t>
  </si>
  <si>
    <t>1015 AG</t>
  </si>
  <si>
    <t>Ams, Centr - Plattegronden</t>
  </si>
  <si>
    <t>1013 AG</t>
  </si>
  <si>
    <t>Sculpture 'De Bergwachter'</t>
  </si>
  <si>
    <t>Emmastraat</t>
  </si>
  <si>
    <t>1111 EW</t>
  </si>
  <si>
    <t>Verkleedkleren</t>
  </si>
  <si>
    <t>1121 XC</t>
  </si>
  <si>
    <t>3D Teapot</t>
  </si>
  <si>
    <t>Duivendrecht Station Signs</t>
  </si>
  <si>
    <t>Modern Windmill</t>
  </si>
  <si>
    <t>Koetje Boe</t>
  </si>
  <si>
    <t>Metro En Tram Halte Van Boshuizenstraat</t>
  </si>
  <si>
    <t>Bolwerk Amsterdam 4: Sloterdijk/Molen de Kraay</t>
  </si>
  <si>
    <t>Korte Marnixkade</t>
  </si>
  <si>
    <t>5III</t>
  </si>
  <si>
    <t>1013 HV</t>
  </si>
  <si>
    <t>Colored Tiles 1</t>
  </si>
  <si>
    <t>Van Oldenbarneveldtstraat</t>
  </si>
  <si>
    <t>1052 JZ</t>
  </si>
  <si>
    <t>Villa Casparus</t>
  </si>
  <si>
    <t>Immanuel Kerk</t>
  </si>
  <si>
    <t>Anton Waldorpstraat</t>
  </si>
  <si>
    <t>1062 AZ</t>
  </si>
  <si>
    <t>Reks Mural</t>
  </si>
  <si>
    <t>Tile Bunny Wall</t>
  </si>
  <si>
    <t>Abstracte Kunst</t>
  </si>
  <si>
    <t>casparushof</t>
  </si>
  <si>
    <t>1034 HC</t>
  </si>
  <si>
    <t>Amsterdam Climbing Hall</t>
  </si>
  <si>
    <t>Aan Maria Montessori</t>
  </si>
  <si>
    <t>Corellistraat</t>
  </si>
  <si>
    <t>1077 HA</t>
  </si>
  <si>
    <t>Hek Met Komkommers</t>
  </si>
  <si>
    <t>Kalfsvelsteeg W Brusse Azn 1896</t>
  </si>
  <si>
    <t>Enge Kapelsteeg</t>
  </si>
  <si>
    <t>Augustinus Park West Entrance</t>
  </si>
  <si>
    <t>1185 NV</t>
  </si>
  <si>
    <t>Flevopark Obstacle Course 8</t>
  </si>
  <si>
    <t>Monolith in the Park</t>
  </si>
  <si>
    <t>Rembrandt statue and Riekermol</t>
  </si>
  <si>
    <t>De Hollandsche Manege</t>
  </si>
  <si>
    <t>Automaaten Cabinet</t>
  </si>
  <si>
    <t>Middenstraat</t>
  </si>
  <si>
    <t>1381 XA</t>
  </si>
  <si>
    <t>Pingpong En Skatebaan</t>
  </si>
  <si>
    <t>Centre for Creation</t>
  </si>
  <si>
    <t>1098 SK</t>
  </si>
  <si>
    <t>Wooden Animals in Oosterpark</t>
  </si>
  <si>
    <t>57B</t>
  </si>
  <si>
    <t>De Lepelaar</t>
  </si>
  <si>
    <t>Realengracht</t>
  </si>
  <si>
    <t>1013 KW</t>
  </si>
  <si>
    <t>De Conrad</t>
  </si>
  <si>
    <t>Conradwerf</t>
  </si>
  <si>
    <t>Piramide</t>
  </si>
  <si>
    <t>Moermanskkade</t>
  </si>
  <si>
    <t>Smokiana Pipeshop</t>
  </si>
  <si>
    <t>1017 RH</t>
  </si>
  <si>
    <t>Stenen Paal</t>
  </si>
  <si>
    <t>De Vliet</t>
  </si>
  <si>
    <t>1991 CD</t>
  </si>
  <si>
    <t>Cemetery Bells</t>
  </si>
  <si>
    <t>Ams West Red Mozaïek Bench</t>
  </si>
  <si>
    <t>Willem Leevendstraat</t>
  </si>
  <si>
    <t>1055 KC</t>
  </si>
  <si>
    <t>Speelman Golven Mozaïek</t>
  </si>
  <si>
    <t>1063 ZJ</t>
  </si>
  <si>
    <t>D. Schaepman</t>
  </si>
  <si>
    <t>1068 MA</t>
  </si>
  <si>
    <t>Amstelveen Busstation</t>
  </si>
  <si>
    <t>Thomas Cookstraat</t>
  </si>
  <si>
    <t>Fietsroute Knooppunt 37</t>
  </si>
  <si>
    <t>1121 NZ</t>
  </si>
  <si>
    <t>Takkenrillen</t>
  </si>
  <si>
    <t>Bronzen Stier</t>
  </si>
  <si>
    <t>Beursplein</t>
  </si>
  <si>
    <t>Simple Fountain</t>
  </si>
  <si>
    <t>1092 AT</t>
  </si>
  <si>
    <t>Pakhuis Amsterdam</t>
  </si>
  <si>
    <t>Skate Park</t>
  </si>
  <si>
    <t>Sgraffito</t>
  </si>
  <si>
    <t>Ww2</t>
  </si>
  <si>
    <t>Tiny Swimming Pool</t>
  </si>
  <si>
    <t>Statue Verwachtingsvol</t>
  </si>
  <si>
    <t>Wittgensteinlaan</t>
  </si>
  <si>
    <t>1062 KD</t>
  </si>
  <si>
    <t>Verstopt Speelhuisje</t>
  </si>
  <si>
    <t>9A2</t>
  </si>
  <si>
    <t>Heemtuin Met Bedreigde Flora</t>
  </si>
  <si>
    <t>Smiling Stone Face</t>
  </si>
  <si>
    <t>Archer</t>
  </si>
  <si>
    <t>1075 NL</t>
  </si>
  <si>
    <t>De Korte Keizer 1981</t>
  </si>
  <si>
    <t>Korte Keizersstraat</t>
  </si>
  <si>
    <t>11LIV</t>
  </si>
  <si>
    <t>1011 GG</t>
  </si>
  <si>
    <t>Einstein Silhouette</t>
  </si>
  <si>
    <t>Kabelweg</t>
  </si>
  <si>
    <t>1014 BA</t>
  </si>
  <si>
    <t>Bronzen Opengeklapte Kastanje</t>
  </si>
  <si>
    <t>Kastanjeplein</t>
  </si>
  <si>
    <t>1092 CH</t>
  </si>
  <si>
    <t>Gaasper Memorial</t>
  </si>
  <si>
    <t>Langbroekpad</t>
  </si>
  <si>
    <t>1108 EA</t>
  </si>
  <si>
    <t>Relief De Duiven</t>
  </si>
  <si>
    <t>1181 GZ</t>
  </si>
  <si>
    <t>Posthoornkerk</t>
  </si>
  <si>
    <t>1013 GM</t>
  </si>
  <si>
    <t>Headless Nimph</t>
  </si>
  <si>
    <t>Dreeslaan</t>
  </si>
  <si>
    <t>1421 BZ</t>
  </si>
  <si>
    <t>Deer statue</t>
  </si>
  <si>
    <t>Amberlaan</t>
  </si>
  <si>
    <t>1185 RL</t>
  </si>
  <si>
    <t>Dc Oktopus</t>
  </si>
  <si>
    <t>1013 CK</t>
  </si>
  <si>
    <t>Zeppos Clock</t>
  </si>
  <si>
    <t>Gebed Zonder End</t>
  </si>
  <si>
    <t>1012 HS</t>
  </si>
  <si>
    <t>Stone Turtle</t>
  </si>
  <si>
    <t>Mediamatic Art Space &amp; Event Hall</t>
  </si>
  <si>
    <t>De Ring by Ad Dekkers</t>
  </si>
  <si>
    <t>1014 AJ</t>
  </si>
  <si>
    <t>De man met de handkar</t>
  </si>
  <si>
    <t>Driehoekstraat</t>
  </si>
  <si>
    <t>1015 GL</t>
  </si>
  <si>
    <t>Speelbos Gijsbrecht Van Aemstelpark</t>
  </si>
  <si>
    <t>Amstelveen Bus Station</t>
  </si>
  <si>
    <t>Wolverine Mural</t>
  </si>
  <si>
    <t>Dokter Meurerlaan</t>
  </si>
  <si>
    <t>1067 SM</t>
  </si>
  <si>
    <t>De Potgieter</t>
  </si>
  <si>
    <t>Da Costakade</t>
  </si>
  <si>
    <t>1053 WP</t>
  </si>
  <si>
    <t>Oude Molenstenen</t>
  </si>
  <si>
    <t>Train Through the Amstelpark</t>
  </si>
  <si>
    <t>Chesstable Arena</t>
  </si>
  <si>
    <t>Happy Tree</t>
  </si>
  <si>
    <t>Gravenstraat</t>
  </si>
  <si>
    <t>1012 NM</t>
  </si>
  <si>
    <t>1382 KL</t>
  </si>
  <si>
    <t>Anno Lammer Duyn .1723</t>
  </si>
  <si>
    <t>Boomstraat</t>
  </si>
  <si>
    <t>1015 LB</t>
  </si>
  <si>
    <t>Boostergemaal Zuid</t>
  </si>
  <si>
    <t>poort naar het Indie monument</t>
  </si>
  <si>
    <t>Speelpaleis</t>
  </si>
  <si>
    <t>Ganesh</t>
  </si>
  <si>
    <t>105I</t>
  </si>
  <si>
    <t>1016 TT</t>
  </si>
  <si>
    <t>Historische Woning Nr 10</t>
  </si>
  <si>
    <t>Zadelmakerslaan</t>
  </si>
  <si>
    <t>2012 CZ</t>
  </si>
  <si>
    <t>De Portal Van PvG</t>
  </si>
  <si>
    <t>Het Gevecht by Paul Van Crimpen 1969</t>
  </si>
  <si>
    <t>Horse at Florence Nightingale</t>
  </si>
  <si>
    <t>Wallpainting</t>
  </si>
  <si>
    <t>Pathé ArenA</t>
  </si>
  <si>
    <t>De Corridor</t>
  </si>
  <si>
    <t>1101 BC</t>
  </si>
  <si>
    <t>Speeltoestel</t>
  </si>
  <si>
    <t>Marine Muur</t>
  </si>
  <si>
    <t>The Clock Tower North Holland</t>
  </si>
  <si>
    <t>Roelof Hartstraat</t>
  </si>
  <si>
    <t>1071 VH</t>
  </si>
  <si>
    <t>Rijger Art</t>
  </si>
  <si>
    <t>Weerdestein</t>
  </si>
  <si>
    <t>Haan op zuil</t>
  </si>
  <si>
    <t>Diemerbos Driemond</t>
  </si>
  <si>
    <t>Klein Speeltuintje</t>
  </si>
  <si>
    <t>Kaaskoper</t>
  </si>
  <si>
    <t>1121 LR</t>
  </si>
  <si>
    <t>Sportcentrum de Pijp</t>
  </si>
  <si>
    <t>Tweede van der Helststraat</t>
  </si>
  <si>
    <t>Wilhemina Gasthuis</t>
  </si>
  <si>
    <t>Helmersplantsoen</t>
  </si>
  <si>
    <t>1054 RZ</t>
  </si>
  <si>
    <t>Eagle</t>
  </si>
  <si>
    <t>Buiten Kadijken</t>
  </si>
  <si>
    <t>1018 ZS</t>
  </si>
  <si>
    <t>Comp. 4 Prisma's by Rudolf Wolf</t>
  </si>
  <si>
    <t>Monkey Bars</t>
  </si>
  <si>
    <t>Harlequins Hat</t>
  </si>
  <si>
    <t>Hofwijckstraat</t>
  </si>
  <si>
    <t>1055 GD</t>
  </si>
  <si>
    <t>Ship Wall Plaque</t>
  </si>
  <si>
    <t>Hogeweg</t>
  </si>
  <si>
    <t>13III</t>
  </si>
  <si>
    <t>1098 BV</t>
  </si>
  <si>
    <t>Flowers Wall</t>
  </si>
  <si>
    <t>Flierbosdreef</t>
  </si>
  <si>
    <t>1102 BV</t>
  </si>
  <si>
    <t>Stone Sculpture in Buitenveldert</t>
  </si>
  <si>
    <t>1083 CK</t>
  </si>
  <si>
    <t>Historic Building</t>
  </si>
  <si>
    <t>151C</t>
  </si>
  <si>
    <t>1011 SG</t>
  </si>
  <si>
    <t>Garage Notweg</t>
  </si>
  <si>
    <t>38l</t>
  </si>
  <si>
    <t>1068 LL</t>
  </si>
  <si>
    <t>Mozaïek Op Het Badhuis</t>
  </si>
  <si>
    <t>196E</t>
  </si>
  <si>
    <t>1053 XH</t>
  </si>
  <si>
    <t>Bird Under the Bridge Amstel</t>
  </si>
  <si>
    <t>Sieger Park</t>
  </si>
  <si>
    <t>Bussenschut</t>
  </si>
  <si>
    <t>109Z</t>
  </si>
  <si>
    <t>1011 SB</t>
  </si>
  <si>
    <t>Westlandgracht Mural</t>
  </si>
  <si>
    <t>129I</t>
  </si>
  <si>
    <t>1058 TT</t>
  </si>
  <si>
    <t>1064 CM</t>
  </si>
  <si>
    <t>Herdenkingstegeltjes</t>
  </si>
  <si>
    <t>Wrong Build Tower</t>
  </si>
  <si>
    <t>Aan Allen</t>
  </si>
  <si>
    <t>Schinkelbos</t>
  </si>
  <si>
    <t>Bosrandweg</t>
  </si>
  <si>
    <t>1432 CD</t>
  </si>
  <si>
    <t>Albert Campus Slide</t>
  </si>
  <si>
    <t>1102 WB</t>
  </si>
  <si>
    <t>Onderuit Metrostation</t>
  </si>
  <si>
    <t>Plaque In Honor of Camp Ataturk</t>
  </si>
  <si>
    <t>Atatürk</t>
  </si>
  <si>
    <t>Unlimited Sports Group</t>
  </si>
  <si>
    <t>Dancing Bear</t>
  </si>
  <si>
    <t>Derde Oosterparkstraat</t>
  </si>
  <si>
    <t>159II</t>
  </si>
  <si>
    <t>1092 CW</t>
  </si>
  <si>
    <t>Bolwerk Amsterdam 12: Sloten/Molen de Liefde</t>
  </si>
  <si>
    <t>1013 JM</t>
  </si>
  <si>
    <t>Bijlmerpark Entree Flierbos</t>
  </si>
  <si>
    <t>Texel Wall Statue</t>
  </si>
  <si>
    <t>Centaur Art</t>
  </si>
  <si>
    <t>Hexaanweg</t>
  </si>
  <si>
    <t>Rusty Pillar #2</t>
  </si>
  <si>
    <t>1182 HN</t>
  </si>
  <si>
    <t>Big lense</t>
  </si>
  <si>
    <t>Ontmoeting</t>
  </si>
  <si>
    <t>Hekla</t>
  </si>
  <si>
    <t>1060 NB</t>
  </si>
  <si>
    <t>Stadhuis 1776 Jacob Otten Hu</t>
  </si>
  <si>
    <t>1381 BB</t>
  </si>
  <si>
    <t>De Meevaart</t>
  </si>
  <si>
    <t>Balistraat</t>
  </si>
  <si>
    <t>48A</t>
  </si>
  <si>
    <t>1094 JN</t>
  </si>
  <si>
    <t>Design is Everywhere</t>
  </si>
  <si>
    <t>76I</t>
  </si>
  <si>
    <t>1078 HL</t>
  </si>
  <si>
    <t>Plaque for Bouwmaatschappij</t>
  </si>
  <si>
    <t>Zaagmolenstraat</t>
  </si>
  <si>
    <t>5II</t>
  </si>
  <si>
    <t>1052 HA</t>
  </si>
  <si>
    <t>Park Literature</t>
  </si>
  <si>
    <t>131D</t>
  </si>
  <si>
    <t>Campus Diemen Zuid</t>
  </si>
  <si>
    <t>De Koloniaal II</t>
  </si>
  <si>
    <t>1075 LB</t>
  </si>
  <si>
    <t>Schuilkerk De Hoop</t>
  </si>
  <si>
    <t>1111 BG</t>
  </si>
  <si>
    <t>Absolut Monkey</t>
  </si>
  <si>
    <t>Muiderlaan</t>
  </si>
  <si>
    <t>1087 NA</t>
  </si>
  <si>
    <t>Plan van Gool, Loopbrug</t>
  </si>
  <si>
    <t>Statue Building</t>
  </si>
  <si>
    <t>1017 BW</t>
  </si>
  <si>
    <t>Acorns Under the Trees</t>
  </si>
  <si>
    <t>1082 PR</t>
  </si>
  <si>
    <t>The Art Deco Rear of Tuschinski</t>
  </si>
  <si>
    <t>1017 BL</t>
  </si>
  <si>
    <t>Mural Wijkpost Ymere</t>
  </si>
  <si>
    <t>Aurikelstraat</t>
  </si>
  <si>
    <t>1032 AZ</t>
  </si>
  <si>
    <t>Cartoon Op Fietspont CS</t>
  </si>
  <si>
    <t>Openbare Bibliotheek Amsterdam</t>
  </si>
  <si>
    <t>Hestiastraat</t>
  </si>
  <si>
    <t>74-102</t>
  </si>
  <si>
    <t>Lion Van Kopenhagen</t>
  </si>
  <si>
    <t>1381 BJ</t>
  </si>
  <si>
    <t>Boerderij Landgenoegen (1892)</t>
  </si>
  <si>
    <t>Vreelandseweg</t>
  </si>
  <si>
    <t>1393 PC</t>
  </si>
  <si>
    <t>Vredenburgerbrug</t>
  </si>
  <si>
    <t>Drawn Faces</t>
  </si>
  <si>
    <t>Children's Houseboat</t>
  </si>
  <si>
    <t>Lange Vonder</t>
  </si>
  <si>
    <t>1035 KV</t>
  </si>
  <si>
    <t>Playground Ruisvoorn</t>
  </si>
  <si>
    <t>Zwarte Gele Speeltuin</t>
  </si>
  <si>
    <t>Jisperveldstraat</t>
  </si>
  <si>
    <t>1024 AN</t>
  </si>
  <si>
    <t>Chiraffe</t>
  </si>
  <si>
    <t>1019 EW</t>
  </si>
  <si>
    <t>Inventum Mutat Mundum</t>
  </si>
  <si>
    <t>Den Texstraat</t>
  </si>
  <si>
    <t>33II</t>
  </si>
  <si>
    <t>1017 XX</t>
  </si>
  <si>
    <t>Escher Esque Tiles</t>
  </si>
  <si>
    <t>Haag en Veld</t>
  </si>
  <si>
    <t>1102 GR</t>
  </si>
  <si>
    <t>Goed Geluimd Hof</t>
  </si>
  <si>
    <t>Gaandeweg</t>
  </si>
  <si>
    <t>1103 SG</t>
  </si>
  <si>
    <t>Color Barcode</t>
  </si>
  <si>
    <t>https://lh4.ggpht.com/4CHUwFmlDoAKj3bp3VehQNLBVOgnTFfT1MZQzMuxv4RbxiXBTPrcXw0GtTofnK6scWPwoPV1hnjLnXyYnVfJ</t>
  </si>
  <si>
    <t>https://lh3.ggpht.com/_wlt0QGcJ8W4wqWzGKIwSWDnTT5dPdFdsQWC1tdDevh_WrhTZpcQeCw_W_WJcpfC44XF1LZnCgaXdWInfiZo</t>
  </si>
  <si>
    <t>https://lh3.ggpht.com/3zABw_MZYzCWYTN6OY4X4GwNT6YqrtTF_pS-n49lpvnrj6RKLXh11QF0L58HEz_VyOi3PaLFnm0tlpjbb9zf</t>
  </si>
  <si>
    <t>https://lh5.ggpht.com/eMyxl3vJZLJAJwCpLvimoKH4yWgVslm4eVX9_AFS0wvDTYiF_lfqC_t6AgRXJp3wZBzEEI9oUeQ53JRnJFUy</t>
  </si>
  <si>
    <t>https://lh5.ggpht.com/QAZugLn17_Dx2uK9Qv_tMrXBtVV966s44vTUg8glGzoJt0hAu1HbPKji8eesbWIJPaRTPnhLvSNQgrZcqeqw</t>
  </si>
  <si>
    <t>https://lh6.ggpht.com/gKhCYHsRCH8FIQLH7qwl7nZm8OD-gt3-vTzJ39Ei3XXz6ZNOrQj67HENyupZDsbvQBkTCSL3zH0SA47mQrz0Zg</t>
  </si>
  <si>
    <t>https://lh3.ggpht.com/js5S3dw9i1dLWRlBYbPJo9QX_4lj-lCGjg9RrZRW-eqVuoW9kCe_bQp_L_bvjD3IlrPcbrL4fcleGArh7ECg</t>
  </si>
  <si>
    <t>101 Names in the Sky South</t>
  </si>
  <si>
    <t>https://lh3.ggpht.com/Pbd4JDFeiE2IZj9TP8G-MjrUx12Gxu5xY369kwuRc4Qhq6WrWVB0nhEctS2XjLzwNSeG354KUr7d2gDTZsUe</t>
  </si>
  <si>
    <t>10km Hardlooproute</t>
  </si>
  <si>
    <t>https://lh5.ggpht.com/0jpWM-iRniA4MlDfXFA8H__njIiC8gOkjFxAIxNCOGTMeLYwokYuBZLkmVffyaAEwo6cctyQQQXNvloWqWQT</t>
  </si>
  <si>
    <t>1649 Stone Memorial</t>
  </si>
  <si>
    <t>https://lh3.googleusercontent.com/TYSda69tQXuIwxg0RvMDHasgmXAYbOzlpnRaEf7wOR57MC5cg2ADcyyW5zX1_t1u_wgTFe_Vr4oI94ArYmsD</t>
  </si>
  <si>
    <t>https://lh5.ggpht.com/fKR8ePp6tHixh4ImwFZB1mcgYqOBeW9v4Jl9BNyfeTbMs2KyNd-ADXQZOuwZm5t255XO6miYJYyv5qcx36unYQ</t>
  </si>
  <si>
    <t>1902 Druk Verlichten</t>
  </si>
  <si>
    <t>https://lh5.ggpht.com/hCbLWRGVMhx54VfNYWGKeB_twFkqapvK5ZLuK633G4dfvEoXkBlEFsCRiJdU2-CCetRlruclL4wvnOOlvsd7HA</t>
  </si>
  <si>
    <t>https://lh5.ggpht.com/8-QEh2Wkm4On47Mogvpd13cTPMLuZhbd1131T87APdL9ZmZsK9b10S53NahL8uNQv5Ccim375n3JhfLQTdaC</t>
  </si>
  <si>
    <t>https://lh6.ggpht.com/fcUarb4aeCki54oH8VNZ8__HM4ODzkLLv5AAiVTXZE8zJsQzN8d_F9A51LngvG0UPriUAdAgfRO4seKwKwaU</t>
  </si>
  <si>
    <t>https://lh4.ggpht.com/7Na2d_6WyH3nqgtCJ6szdWtkujWXzq-d-ly-SNIkoKvwkIejLQPllBMQ5LDY6ToHN6tNgvfA-ZDlTKVirphO</t>
  </si>
  <si>
    <t>https://lh3.ggpht.com/Yrj6GUOsptMZImMp00SneC3mV3NWD5pAHByuyoZBpakk1LrR-muyPtUgpTD1xE_J9XxaRf5Dag0qZ8RoNs-4fw</t>
  </si>
  <si>
    <t>https://lh3.ggpht.com/lg5wdIxlWIDvLDqwJWdeS9uhNp3hKMsnPIbDU9cO2i6SRkB7AxFeBu1v8B4ra-SzRUw-iAwYIDnzaVEXLoYl</t>
  </si>
  <si>
    <t>https://lh4.ggpht.com/YBSkErFS4erfeEtNuNaLuDyRyMbFcjxppCL8EZxv4NgeWnQcBAFONOQLYh95w-C2eh2EGWHehov0xoLRMeU</t>
  </si>
  <si>
    <t>2 Schilden</t>
  </si>
  <si>
    <t>https://lh3.ggpht.com/uR8_UfOpqigWb13ZNjSxywqmhGZTOY3TAvKDI-BjwL2LEUtl1Lb4xPgzyeTBtKbPpn-gLJ7i2nUbPd_zpeI</t>
  </si>
  <si>
    <t>https://lh3.ggpht.com/QSL1TQERt1MfbpgE_qUq1Qpz1k4LWycufji-EnEt50eCR_HebVIWWs9BLSS9CaTQF-yroM-Jy9xTkN5YzEc-5w</t>
  </si>
  <si>
    <t>https://lh6.ggpht.com/Ss2AiQQxMKtbJAlEA2PSf-d9_Uos-QyWrslajOSikFo6FEwLonwihmTo_5k2SHR_2JJPxtEzRuHZf6tvqWQ</t>
  </si>
  <si>
    <t>3d Cube</t>
  </si>
  <si>
    <t>https://lh6.ggpht.com/ljg3SAj94S226Hjtyl-FzQ9tEOS430vLVseSeazo3eD-AGnGBLpoRAu7KGHK9dV5qwunBG4BLL7XesoN7wE</t>
  </si>
  <si>
    <t>https://lh3.googleusercontent.com/xlXtlVNW5DwoSrJkxU1BcesRt4VEmKqNSSL3GL_7oqPDNir5eW9T8ElMSyOhv6s-HopO-9OO5C7n1QhwOMel</t>
  </si>
  <si>
    <t>https://lh6.ggpht.com/h_w2GSLRhzMyOHC_bRC5113ORTcdEMOH1qahNqi9DsoMaKK1SCLYy6vYtAxvzk5K6WN9RcGXoIW7SqrLJWEV</t>
  </si>
  <si>
    <t>https://lh6.ggpht.com/OCoojPb5cuSO4Kg0akHmSk7QfSK9q_dg30F0tYhGlc0tjEt3d66EQUfBj6he3o_wW7mdGPwxTP-qyC713w3L</t>
  </si>
  <si>
    <t>https://lh5.ggpht.com/D5m2j4jtQkyh1vowRlvyWj-zkQO4gIxFJ5bYy8-I34c7Fb2sJsrKCDIsx0FszaYrregcK97zfOs70GXfATK5</t>
  </si>
  <si>
    <t>https://lh4.ggpht.com/Jyh7Tqqn3z4vRyTwGsDoIHQqbMdo7TYceCsxxnBhGH63Z3CHrNsb-hzQ0n5jZ1HB6v8R_RMVkk3QzcuAoICj</t>
  </si>
  <si>
    <t>https://lh5.ggpht.com/SeZ9mvIADZjtUtIFQ9Z1_pBH5Zs0r7yrJ6sRbeP9jSTt0TOp_s7D7ETiSCM7ZjzHKsfKf9W88kVEWDdcrcMY</t>
  </si>
  <si>
    <t>4 sterren</t>
  </si>
  <si>
    <t>https://lh3.googleusercontent.com/LBoUUfjrAgpyw1iPPZZkUv5_6Y1K9km6dmTy24KeKQ2C9RgudNk9mJjnQvVvwUeKJpotRI22AgQSCVKNlqbEYQ</t>
  </si>
  <si>
    <t>https://lh6.ggpht.com/YfkH86ohrAtAMo4FZkna1AXs0WFik_RSPoeo4Vk0yiiT4qXXsfp1o08MhTjQNvYeejqbJqs5rCla7LkPfQZK</t>
  </si>
  <si>
    <t>https://lh6.ggpht.com/LSdxCbTpNGRMNGpnDP4S47thciJg8BQEkhJYUeTJ6EOWLMZL41x1EFsdtrw0UDqAC_Ls3FJ-1Y76O3Q-8Kc</t>
  </si>
  <si>
    <t>https://lh6.ggpht.com/tcweDTZbFhB2Joem53uDMyKja_i_vdUcdwM7DnfxVqXklNSTHWsSj2LU6E8UZJFcRO5W9jsI3RIaRY2TsT13</t>
  </si>
  <si>
    <t>8bit Art</t>
  </si>
  <si>
    <t>https://lh6.ggpht.com/jYnYZo9bY_Pjp3vFXXZTogI_yjcj-0bWmdaO9UwJHVg2olqgPpI84D7RVtDqy_G7raDGk3VpM381tfBl8yrd</t>
  </si>
  <si>
    <t>https://lh5.ggpht.com/X1lk0IB7SxkGKaXocZDf4-NdB7Vxqiyevb4kOTkwKjxFwZaEgPb7bu7RDofRlc4E-sbkGFRGPbDgIojVM0Zg</t>
  </si>
  <si>
    <t>Aagje Deken en Betje Wolff</t>
  </si>
  <si>
    <t>https://lh6.ggpht.com/U7f8rWSni-4riGdGLhiAOWQ5HKFifUa-yHAvpF1x6m2vvNhUqmDz5W6cnmVbDZ_4nuroyGS_3Z19P5qy4BxV</t>
  </si>
  <si>
    <t>https://lh4.ggpht.com/dMyL-oL7t1N1Hxtwaay5PcPF26IrNCDtYTYpzrsQUh-E3m37olemO-ou1lS7BTxWtxmKCBb-uRUR_57L619d</t>
  </si>
  <si>
    <t>Aan Art</t>
  </si>
  <si>
    <t>https://lh3.googleusercontent.com/Z4uA3QxU1PpeHtqOOPqyUjkF0QhtX0lYNokbe_AZe5h1isAz2rjcsFBskp5vdpDOQtk43PR2LwzGB0_cDyK6AQ</t>
  </si>
  <si>
    <t>https://lh4.ggpht.com/gP6dBSMrRxpsQ2yuT_o5gNst7Z7wy9ULMu4sthELnHvp0lGotnH2Ec2pXdj64UgRknxwdPfQDkl2ZDj7cY4C</t>
  </si>
  <si>
    <t>https://lh6.ggpht.com/hzHf1nvG3PIOoA-3nL_eO-Yf-f9VPRSqqoDEzcH55hJmQmKjXwJFgzDioujNggrqZbhJTm8if6di8YI-qrCG3g</t>
  </si>
  <si>
    <t>https://lh3.ggpht.com/hUF6m8pt4u_rFXz6jM39ck1gq3ewGSoy45rAV3UhW2H_CRfdXS_8QcZorc_xseavO4g8a9Ktf-_MhVa9MS6gvA</t>
  </si>
  <si>
    <t>Aasgier</t>
  </si>
  <si>
    <t>https://lh3.ggpht.com/qmN2rHTn15AREYWJEYyXz8vDvgBDM-YLP6znTBypDWu1G0r3d5_qt09yUkGRU9orckx9O5EUkEqkQ4JkE6odOg</t>
  </si>
  <si>
    <t>https://lh6.ggpht.com/QsPY_tgG-aQh_UHHXMdUQOia9m5g1URs6_ILyHjtEv1Ml7mv5BXE-S81QLCs2fYGiaK_oyYZEId_hojClGQ</t>
  </si>
  <si>
    <t>https://lh5.ggpht.com/Z7QwkRje6wFudw-pI35R1dUqZsW7tKdSSQUUI5ICgY140_rzioGvSB57eEq0dDNWrh9wkCwH17roVxxo2Wa3</t>
  </si>
  <si>
    <t>https://lh6.ggpht.com/UMno5vLaZCG_v0RrRJrCGEtDSpGOuP488LFS5B9XGrcC-9GkdDX2c-8OvrXuCWgTraQ44Rt5UFmkhksxU8K3SchU86m9DoSNegahdDwPdBP3Z1Jwww</t>
  </si>
  <si>
    <t>https://lh5.ggpht.com/aEgDWL9JJdTvcYRGTRgiWZchr2ht9f5_isccKjkCYB3laM92fGazcFN2sNGQO8_blz4AN096P0IqX61aQNA</t>
  </si>
  <si>
    <t>Abstract Bridge</t>
  </si>
  <si>
    <t>https://lh5.ggpht.com/DCM6ia-LpoRs5psgolXIUSsV8WvHLi8GCTRalCLypIuJA2L5F7Caw8-UUt7SpvZ18FIMjdEVoU-bxZ8y9Ao5</t>
  </si>
  <si>
    <t>https://lh4.ggpht.com/jb0eLprfYx6UYltz6tXPtyOBvPL2S2hpldjbGoBnqGNUcel57S35ZZje41v2fgK_9ENofGdZSDE3zS3-w6zOEQ</t>
  </si>
  <si>
    <t>https://lh6.ggpht.com/qc7DU_Aqwl0hc2GxtSU3HPR0Hgp18W_mj4sIS4kTI5m1IPbVf-QVN-k_7hHynToKW8Z6yIaGI0U3Sn-LlTHcoA</t>
  </si>
  <si>
    <t>Abstract Speeltuintje</t>
  </si>
  <si>
    <t>https://lh3.ggpht.com/_tXIp-JQZiHpKqydDm6rMWcxlfBfoYDAsvRO75YL41Cojz9o47fD8ddYmjKjj2ZHMhcjkd7hb1tTPUO3kHX1</t>
  </si>
  <si>
    <t>https://lh6.ggpht.com/Y-3ZRjo0wZ0qbjCN_jciMuMDbaP89MQiVo9rz7beukISCQlsEKc2zFK0dc4YmNRYb228iAWjFZ1Qq2iWZ60</t>
  </si>
  <si>
    <t>https://lh5.ggpht.com/yOw1lmJq4-K7nQoFBAHJlbNPEibhHurmpFgPxRlUOblrli8waWoeaLnzPYzpMI2zAAUF_qKJ31A9cnBnFvA</t>
  </si>
  <si>
    <t>https://lh6.ggpht.com/S79cqVgavzYlEsDd0lknE0RcUEqATylj2JM9dYlGFGX6UJRXg028DBsuS-6RYIvz0gTPFRAmCa2p_0L60B1h</t>
  </si>
  <si>
    <t>Activiteitencentrum</t>
  </si>
  <si>
    <t>https://lh5.ggpht.com/lGcUIbUeruKO1sD30qpFygSRgMnqEJ75ngmHuqtPpSoOfdaxxixtnHIXiKqR-ukEHancwE1liiB03c6ZZAHy2Q</t>
  </si>
  <si>
    <t>https://lh3.ggpht.com/u13wEQTnd53YfrenOGM-ZSkg7WpuiBDHSX_1HGZjfT8vT0YpW7Sl3Qwkg0Tb2pl6rCn19-yR416PTA4U-aQ</t>
  </si>
  <si>
    <t>https://lh3.ggpht.com/0gZZ23Vqb5rBwBtxBl40Xn4gzftFxp7Wbrg4H7Mr1iy9dyLHocqGbDrImrkvelTD9aOrUhQfk8ooV0SI80rm</t>
  </si>
  <si>
    <t>https://lh3.googleusercontent.com/dZESdV25WLCdIhmMTDp_pkR62gg-1vqLSdvjYSiIyRmgAeMfjPXCOTpDEzJrJ4sBvXGOgn_oLPEtkV-moB_o</t>
  </si>
  <si>
    <t>Adelaar zuid</t>
  </si>
  <si>
    <t>https://lh6.ggpht.com/9D5Xl6DWpfqy_1MQVTORiHrbvKKEwZB130KYNBL6l5tdX9vHwHYyZz436tp1J_CoYze5Ycuw87E6XxOhBDg</t>
  </si>
  <si>
    <t>https://lh6.ggpht.com/nq-g6RS4eX04SVHNSWWN96fgSGWYZcONLXpn2YGvqYNpzW-vep2EuZnnSTVjG2N5AYd62A-UDCVN139eSTk-hg</t>
  </si>
  <si>
    <t>https://lh4.ggpht.com/1dPHon0lVIaQup3ssQtMTiVSR5t4km2eV9dP6IfgXbQ4-IFrCVQC56zGdXnBh1SUoXDYJu_XfDNGuZZ7Ma7-NIxCvE3n3nzGeUVHK_GWl6cT_rWL</t>
  </si>
  <si>
    <t>https://lh3.googleusercontent.com/_Vr6WzFiMc9Wa1F_a1-BRF-G_VfKVRsFavqrwgCsM2SJtbA66GUdZVMdaj_YcVH9VhzCf4fX-UYG6o9Wizb_</t>
  </si>
  <si>
    <t>A Door</t>
  </si>
  <si>
    <t>https://lh5.ggpht.com/UoPVafPNUMkTSsO39F3ILjsBiS2IdoPCnQs6oQDnYZG-3yxK3BwdX7R7uSgCbBOA9dFY9c9EhHxpnr1N8JwS</t>
  </si>
  <si>
    <t>Afc DWS</t>
  </si>
  <si>
    <t>https://lh5.ggpht.com/ANIkp0Frsu9YENjm8bqwW9imD_iAvnqCuKQWbPlp9iJZP5992_Ex_2xrArrKtqPI7vao_UWy80clpkBhE17O</t>
  </si>
  <si>
    <t>https://lh3.ggpht.com/rjnudRa-Vgth6LQ6oIfpLP4Z_iCaWlnL71qn21XOsYmLtPsEvhltgbDqP3BF-Fn-n9QgWF6_2wGjPgpQ19Fd</t>
  </si>
  <si>
    <t>https://lh3.ggpht.com/VGE0P92Z40THnp4_vIM5ms67LnbUzw2_17zm5pXXuJm5K1jkXISkDMFoBZFJzQdl0pDyuSpmJNslMKKS9ZE</t>
  </si>
  <si>
    <t>https://lh3.ggpht.com/aHcYuXtM8JShm0rBPXRbg2kn8bxVAUNRhBsO_TdofLZM9Nw0SzRHuo199NkCrtBmeehH7DboHkf2Uso5SBhj</t>
  </si>
  <si>
    <t>Airbrush Annes</t>
  </si>
  <si>
    <t>https://lh6.ggpht.com/hTf83Is04df69QzxszYSikXqJexWbp6pLcoCpk5b_o06wBfqDbiul9TbVK7bdXxLCcPIzQSi9Zn3AcHnJtEp</t>
  </si>
  <si>
    <t>https://lh4.ggpht.com/uBBaoEA4SYRhlzQP9-PFC6daRGX5S5KNdmLTIq3RAvXr4uqAL5KYLQMcAiCf3Ndh8wjY11njDnNWtxSMer5y</t>
  </si>
  <si>
    <t>AkzoNobel</t>
  </si>
  <si>
    <t>https://lh5.ggpht.com/nLCSdKRQRd_7E57Es36MPgmYqbITWhAk0023oWpxC2DdBFtrxeAexhJUuE0RfBWrQ9ixuSQZw31aqqEdAgY</t>
  </si>
  <si>
    <t>https://lh6.ggpht.com/eiv48xEExYrBBzxGtwnz-ZKFTUtH5BPiR_IREJu9cppK16Ir2LgfhtUauOd3E7sPqLbxdHhOTrIgCXmgE0DCuQ</t>
  </si>
  <si>
    <t>https://lh3.ggpht.com/EgU1xO1we9hMZ9lXrqrrETHfiGoGHr7ov7REv4MhHwns8cOpCtUdtrw0UqmAGz6gfdfOqzwJqXom22kfHAU</t>
  </si>
  <si>
    <t>https://lh5.ggpht.com/UpZh-Vathm6-PjU9NhtkqNRqrmLvsDQzgqs0bNUVuB0JY-6nuPOKNgvaAaplIMgmq8LlXJKYxsECQBtlzi18AQ</t>
  </si>
  <si>
    <t>https://lh3.googleusercontent.com/4x3M2a1YqDYFr7pu9kV3OC2GrzbWhoq4uoHiEDcQ0kTf8VLn-M8z8VFgzR78KN5ZGjyc_fR_pNQBwd5W80-l</t>
  </si>
  <si>
    <t>https://lh3.ggpht.com/s2HvJwTzQyo7ue4JkT3xP9VqXVz8fHHecOsnTZdTLELfIn0iZk_xhoILd-YJkRl3Eqi3z1DszfKQyhQNVJBRaA</t>
  </si>
  <si>
    <t>Algen muur</t>
  </si>
  <si>
    <t>https://lh6.ggpht.com/oHOqo_FR9PBBsKcNiS7xDlPA7OhwvgBQNDYVkO4eyfXzwkJpj8zj0kW1DQZ_7HBdpPeqAGmG2GrPV2xtYUe7Xw</t>
  </si>
  <si>
    <t>https://lh4.ggpht.com/PhMkmRjFIFWDWg6ozV7And0Sb7qEMQ8LTXFBViJK1M2gUG9szI1sNB8Gaht3bF8Id5bNrrIq7Q2vyQmt9oMlGQ</t>
  </si>
  <si>
    <t>https://lh3.ggpht.com/xC4SGCfMYWUPVGmqYG6eY5vH-cJkH8bnLM2EnrDEsGaAn1oxkYgEpTVv-Jk8GfUZC-MI7Ki3wxsiCcGUW2o</t>
  </si>
  <si>
    <t>Alien et Femme</t>
  </si>
  <si>
    <t>https://lh6.ggpht.com/rmBQGQeKpfBz8b2SBWrNZOtBUXfyeEchjVDmWG5xinnAe2VU7pP0KmTpUF_RGUc5ORj64G5PJC8tPV-7W_mS</t>
  </si>
  <si>
    <t>https://lh5.ggpht.com/hX8Sm3DkAixm03i0pJqH3DhE23VrJ34h9hGxF2Jt4DvhxTm0miUaBoRZ8IY6coq9Wf0JTAZuMJo3fSlsPLtn</t>
  </si>
  <si>
    <t>Aloys Senefelder Club 8</t>
  </si>
  <si>
    <t>https://lh5.ggpht.com/YXRvk8lqv-v_TQJPnN6vcVKD0rRTZjYi49HWPDIkKWZUJognEmJaEb5N74O_N2jRYYjN3GYRiQuZazR0Mww</t>
  </si>
  <si>
    <t>Altar</t>
  </si>
  <si>
    <t>https://lh3.ggpht.com/iMVauYhz9r-AJsUtE1RxvJv3oNbPbNIM4WyHO-EJ8WtxahetTDlMQ6CVZGSd8J7ck9Xj6H-KhDrWd7TSP8U</t>
  </si>
  <si>
    <t>Aluminium Slide Art</t>
  </si>
  <si>
    <t>https://lh3.googleusercontent.com/tK7754OtNVioj7BW_BkY_jZxx5TnDJVZtrqhLkEIcOrG_c_rI-ca3IDE8Qhc2kbCFvP1pkVmbzCnDPtLgSLZkA</t>
  </si>
  <si>
    <t>Ambachten</t>
  </si>
  <si>
    <t>https://lh3.ggpht.com/qLRWSOWwf_QX6ECYP9dZWeC7GdlhcF3WtQKa3karrAEhrVwKCsXeg6hgy0ZPEQ8QO34eOqcaEQlrL_EW5AU</t>
  </si>
  <si>
    <t>Amc 40 Vragen Voor De Ziel</t>
  </si>
  <si>
    <t>https://lh6.ggpht.com/97sRm3_iC6P0YO4DPW-MNqFzgVnoetMJHeF5478b6RFvdT4ArdQoqK8zHcP5B1TwWz0HjpN-YQXjUhtEXRyBkw</t>
  </si>
  <si>
    <t>https://lh3.ggpht.com/fjfccPeGJ3F7AspfMTPZjLSFbkbwZjWXzq5qw71YFLmZIEXXmU8nXHxXR9yMDkA9nyC4c6AP6U_w7Kaz5t2h</t>
  </si>
  <si>
    <t>AMC De Bascule</t>
  </si>
  <si>
    <t>https://lh3.ggpht.com/-eSLtDEukfzhvEQK9ZBc9PKL_8f0PJ0VsUtuuk4KlyDwT6Y_QeVpjhaIeRL8V2gJdtYWdsfj73m_ZadJDoB-9g</t>
  </si>
  <si>
    <t>AMC De Onbeweeglijken: Springend Oog, Zwarte Adem, Brandende Bloem</t>
  </si>
  <si>
    <t>https://lh3.ggpht.com/bSqifmRTsU_nuRvxq12PD0vikAY8MP2gxQcfmCNqISShFVBxf9IqAD59uxlVyEPzbEyDtq8NKc6USnbBuMLY</t>
  </si>
  <si>
    <t>https://lh4.ggpht.com/1r5CMw1spUOMUtK26-XK56nlsADQ4LlrGnEp48cb4WwQCpKTbq0BLS1t6WzYvpw-pdB18k8zVtg7s9bjqUA</t>
  </si>
  <si>
    <t>AMC Rudolph without Nose</t>
  </si>
  <si>
    <t>https://lh3.ggpht.com/dF1iJDp_9_zgemBgvCSuxJQIBo1yp9tjybtcU3_mrLVvQGmlqODCeaylAVRXkhPX8mesXTIx_kKwcGYOwzBy</t>
  </si>
  <si>
    <t>https://lh6.ggpht.com/gf8lTUGvgKLdyfVJLlOfJ7uySL5gL2580D6ECpIov5-dRrEQpoFJ_4L6QIjt1DVcqHNJ24sdS9ucvoqU11FV</t>
  </si>
  <si>
    <t>Amfitheater Erebegraafplaats</t>
  </si>
  <si>
    <t>https://lh3.ggpht.com/tIAF09nw0paZtLzohj8aM7TBmNaiemCQOhVbE29Ax6TYmEivz7KADtSs-OOdkGD1bBVf9J_EmM5QbAArE5g9</t>
  </si>
  <si>
    <t>https://lh3.googleusercontent.com/DYAlgO1nzRWSb1XVODxrNuSnQ4lAH_XCN5KMESjHR9JKg9qqp9HTb47VDIq2hLJwuQjYHwuLVCN9leSenpfo</t>
  </si>
  <si>
    <t>https://lh3.ggpht.com/yq1-Szyh-hfRHT3fbiipG2DPjRkp42nM9ElgXo3oZDVStcmYAv317cJX21Z6nwgBd-zJC_ToX8dwUNTwzQLP</t>
  </si>
  <si>
    <t>https://lh5.ggpht.com/x-vApSv90B7u1PTOyYTFlrCqQ753-8SKRT_ftBRxg7ooPGYiTbYTtOvFnLSHSm0T-a3akxrNducHwF_bsy7LVA</t>
  </si>
  <si>
    <t>https://lh3.ggpht.com/63Xfl1OpeaW9c4wzQI92ol34erxw8JE06q2O0IkpjIhS2DjoheRAeAaMK7d0xeCtWf2cUkcht-t2dCkxmVX6</t>
  </si>
  <si>
    <t>https://lh6.ggpht.com/NWJ5vQSTQENAStjgQQANyZxakqFNLxCbzvCeRGt8gZWEHeizQxG2gNra0Ub5Cs1_wG2HdDiOg4F3vpKb1ZY</t>
  </si>
  <si>
    <t>https://lh4.ggpht.com/Q3SrUsWS-WXyOvXuR4ulKtkaHtHid12VH1uTElr0R80H3d9destdtFCxpsDVTLELjuH2QawjONzLTdWhG_67</t>
  </si>
  <si>
    <t>https://lh4.ggpht.com/MmzUO96lOxENAdhNt2jNziUJAcutqLnWMqM5AlRlqV6PRpLUgt_InxpuHg4qxCbsly3oCEH8UZZwxn71-56S</t>
  </si>
  <si>
    <t>https://lh4.ggpht.com/Ep7vEYzez0Mwdc0c4pUlD8lqkcSRrRdHLHur_8PuCNPUS7nNLLvTzhH3-lSINzp3DH-wLAnrT83JHoPhxU0</t>
  </si>
  <si>
    <t>Ams, Centrum Oost - Signatuur Van De Anonieme Arbeider</t>
  </si>
  <si>
    <t>https://lh6.ggpht.com/n3fe2aF7veTdDXqzar5gqIpi0NLWZsTX-Ie5TRjIFGxxzC3ByepT-cOuXv-9aRCa9GAzFbn6jRYuf7aUCnA</t>
  </si>
  <si>
    <t>https://lh6.ggpht.com/GdSS7Glxoi3qU_GlzlhFtiEnLPooXUAHP6X8pWzoHL4HpQOUbsSFtsTtThJ_hm1sZRwCTcZZbp-vKTTKY39QYg</t>
  </si>
  <si>
    <t>https://lh5.ggpht.com/FaMu7agotdxaoW7X_emQtqJjnnGqT688N61ohkpu-iixWMvHSrzjMveZ9oDflbZMUuLXAdgvWt41RI8yixlS</t>
  </si>
  <si>
    <t>Ams, Oud Zuid - Twee Luiken Van Fabrice</t>
  </si>
  <si>
    <t>https://lh5.ggpht.com/sCBuNdtgWZM3117gBU5i7WES3lirBVTTjw1t_yN4FZkBbkSZhYIUkzGexOyveQznybj9QCZI32jekGrSEzeIOA</t>
  </si>
  <si>
    <t>https://lh6.ggpht.com/tauD9LHCdzRw0OgA5K5mzEwo99mzQxYcgdZ3GRdPxkRmLOS3eGd_YNEOj3G79OSHDGWbOVFy6qYrIr3pP2Qo</t>
  </si>
  <si>
    <t>Amstel Burght</t>
  </si>
  <si>
    <t>https://lh3.googleusercontent.com/me1hoCVHwY3Fi2FNnHgTkNoU9foKSeBya5R7-dSk4YscaGrWUWtIkk426yinc7fZAQgof5clBU4HrAjwS3M</t>
  </si>
  <si>
    <t>https://lh3.ggpht.com/pF_wcaFzGp42sMeB0uk7wTHz7pPSKOW9clbYIu2awZEX_8a5fCXSFu5NQEEZAKbQipmN-pTiD7OdDWWqZrQj</t>
  </si>
  <si>
    <t>https://lh3.ggpht.com/OYqbOrLSkfpTGkDs4h0wZfOgE2rBRefsnQv-KV42VBFgcmYScBfmY20flSF0VlhFfLjl2fejObS2TZeSEcds</t>
  </si>
  <si>
    <t>https://lh3.ggpht.com/0ukI2i3uTVimMdZ8cbwrbS5oWPFid5K9618onjD9rd2x04u2fG4mxC3A4rK_JR_rxyevmFdrgiPAV5IKt2TePQ</t>
  </si>
  <si>
    <t>https://lh5.ggpht.com/rI89ySl8PVIaC2tmNwXck_iChA_eFEYFwhD4qRwQ0JXVF2y-1L5myFkxlO8ON4uhGCe-nL6l2wqhF49BYm1y</t>
  </si>
  <si>
    <t>https://lh6.ggpht.com/iOErWs8rSUFD3UHPfiZhje1keLSyO2ik4KvjtaFAGwpd0c1cSbxITaoPj-2BH8sTQXU4FA3IOS1mJS_hcxDA</t>
  </si>
  <si>
    <t>https://lh3.googleusercontent.com/H-yGf6dKo2dhg_NayuqBS5tpq9vjzdUqGCkStb6dlxG5ht0PO0ZxQvVRzVqiHlcYB3zHnCYKPoBN3e7r0J_2</t>
  </si>
  <si>
    <t>https://lh3.ggpht.com/Llw5AihL3gJDVDt2AwcVKD1I8DTYyGcVUelogsESxzjjl0-aPB0K3FvmAeM9oVkXpuz4u9UqJgF9di8nrH56</t>
  </si>
  <si>
    <t>Amstel Playground</t>
  </si>
  <si>
    <t>https://lh3.googleusercontent.com/oSt0EddNpvmiEpo-BTvQ3HR-rN2v_1kdLh6YIPiOEf_H10z2F7R7pZ9Ghkr2SG544btJRR2HXu3JgmnHvlM</t>
  </si>
  <si>
    <t>https://lh5.ggpht.com/5OgBjAinhSssQOmpmbBqzBm2-brKDiw6Fhq-XE8We7MjZpw-EGmObHnfK2pEniF0YuzGzEwxbiV6l5SQYMCP</t>
  </si>
  <si>
    <t>https://lh5.ggpht.com/730XabHW2MQasKIFcWeFEP-9cwF1SV2bp1nULfIk-KyeowX9ulLLtrtKi15RCsu4O65nVgWp_P2Zx9sYex_VnIu4RLYmyrdzVY1yWe0d6gEyjVWvZw</t>
  </si>
  <si>
    <t>https://lh6.ggpht.com/fnSd9lIuhlAm1Zrg_ZRr-FmgfrIkK3Gd1AxxgHfufhrWfykjrckrNmA3cnjWlEq_tXXgLBtlQoSL7m_rdi6T</t>
  </si>
  <si>
    <t>Amstelveen Centrum</t>
  </si>
  <si>
    <t>https://lh4.ggpht.com/g1D3x_xkzqOG1XtBdKvKMD230PAASYJjehL5iGN5IrNksaFwSi0HmOrJNAdD-pm-h8XV3FYAaJpVl7qYJ8bPog</t>
  </si>
  <si>
    <t>https://lh4.ggpht.com/Vo8Yo4hM1s7LWSv8Ua0ezbhhfO5FSpHlwejhLjku4rAVS1DAx3oMYJzt-Nj7Rl56WhoGYPdrO-N9l04y3XuC</t>
  </si>
  <si>
    <t>https://lh3.ggpht.com/dLTcGQt4v9Fr1nUUa3N4URmU_3dwiuy3cVKQC6d1MjTjdurfAauWVAOKIA2-Eya5Ei5feSA9kqLmL3BIxR_y</t>
  </si>
  <si>
    <t>https://lh6.ggpht.com/5n4gVzh54T29-mAelFHJYOvPpsZyS_DkFH50RaNV15D4LF44T54x4txBJklLF4s5KqcH2eE624M1FiEArCNp</t>
  </si>
  <si>
    <t>https://lh3.ggpht.com/dQWh56L3-ejkhGUVK2l4vqSTfLItKvdhyQ856s_hir7MdxzQ29hSZTUuwR5pw-XonwEUPqKwO3HK-TdflC3N</t>
  </si>
  <si>
    <t>https://lh3.googleusercontent.com/sHusPuV7KNHgOMyBnVdRvB9uRRF0yW8Fe4VOF1ngi6eYi-fvfxzsCpzJb8Om4fYBsLM9-jDuwr-L8WadY7A</t>
  </si>
  <si>
    <t>Amsterdam 1902</t>
  </si>
  <si>
    <t>https://lh3.ggpht.com/Vr6Za8fO_0-LihqAmDqtXZQzPYtGnIAIgOXbCIqWapoLJRPIcVXuBijUYJx-LeH9Gl3uCJaRTovpvRvtP4LG</t>
  </si>
  <si>
    <t>https://lh3.googleusercontent.com/Vm_OT7PzzgnYErrmi9GzKFKIjqS2U9Xug7w2JZ3ubCF6x_OENpaH1Jee1QKPAjrI6PEajerX9X2j1wUJ09on</t>
  </si>
  <si>
    <t>https://lh4.ggpht.com/IosvjINlWUDNTt0AKOjHuy1fMPARFR3AF1-OsRY89Jr7OP-bi3RAuixGD0Kw0NB6gl_rrFrzB-3Pnkhdvjg</t>
  </si>
  <si>
    <t>https://lh3.googleusercontent.com/YdH1T9In_5jqN72ZYZgkxLFmANPkRBJgx-3AlfLmCd78cEiMG5sGhjMbHGbTPe5JYSOuI7-BN3qc5EHmt3M</t>
  </si>
  <si>
    <t>https://lh6.ggpht.com/puV8RsL5M5jgjouqnAuCdnR567YGCroNiCaJ5NQkf709Pm1jTovuL3EzEWEefhyftvZ21rwGM_-ohvCleo7oWLEPKETPFIhO96s9c0rkk2pAM6Pw</t>
  </si>
  <si>
    <t>https://lh6.ggpht.com/IdzBkS91T3Mcygpt0zWQw_2bkAwPJSSAB0wmwIMagVmTtnQSEhsfXXWXF27dfK28Si6JqKQC1XtsTc3vBB9P</t>
  </si>
  <si>
    <t>Amsterdam Cow</t>
  </si>
  <si>
    <t>https://lh4.ggpht.com/geSUgiED3MboqIOjSX87GblNNSZEfjPh7tJofqXud0vqMY3eicE3s421N_E5r_yBHIfqVuAiiu1DZOpMkS-S</t>
  </si>
  <si>
    <t>Amsterdam Dance Center</t>
  </si>
  <si>
    <t>https://lh5.ggpht.com/JmDeZITy9FfKgLUBDLrrQ1ylEte6D8RzYKHn9RRt4gZXY-QT81tyGn37tvdas2xwUf_QqCRiVH6M_Nthv9Wd</t>
  </si>
  <si>
    <t>https://lh6.ggpht.com/k1F6RVRomaceIv0MYDW4Ly6rRMQ-9dwaM2gl9CRaONwX2mlc6vpJ3b-RWzJm5YPBMkievcBcaPIfMKKr9XE</t>
  </si>
  <si>
    <t>https://lh4.ggpht.com/51SKdXx8CKA5Kfg-tASI2-eIUfmn0Ie1DzD2BnD2WfzaZ_uVunbeJPYBaoXSENh-BJDxKuerDSUl-3SfWnRbCQ</t>
  </si>
  <si>
    <t>Amsterdam Flying Skull</t>
  </si>
  <si>
    <t>https://lh4.ggpht.com/H49H6AhHimwtxsPvQWMamj7BThcChAq4U4Kj96uotX16c-DirTq06B5j9_sCOA-v1dMQFfAycaQZbU6KQbCG</t>
  </si>
  <si>
    <t>Amsterdam Fountain</t>
  </si>
  <si>
    <t>https://lh3.ggpht.com/xDdwlZ55xlge8kNhau4TyLSgCtE5bpi-lPdKP5zI78gFUjSguuZb8yfpQs8CVxiYoBvhYeCPmo4iY9QbP0Y</t>
  </si>
  <si>
    <t>https://lh6.ggpht.com/_k1QlbQluSv-JF6PWu6tu0xFKixyUYCR0Wzx_aqRQCTi-52ni4wdAT5p_W71OgLMtWO5n7jIxTvK3Dwj5YimuqcSV3YG_1KZKejJkg6hkxDcU0rG</t>
  </si>
  <si>
    <t>https://lh3.ggpht.com/T0n8uTi5rX4XtoLtPYvUHL9jGbLJ_pTr2TIXqQS0qcHv67slos4cOv1oXoYN8FT0_mC676KoXb88c4Te7WwT</t>
  </si>
  <si>
    <t>https://lh3.ggpht.com/cieaTBWQFOXAuDtebwLZDp-iLps1QYKYPgrQdKdm4nnOUj2kuRIw5q3QthVVAM4y_zbYGvg7sKU7NKAAimmg</t>
  </si>
  <si>
    <t>https://lh6.ggpht.com/MtkPAmzb7OLceWyfF-6MaV0GxVYYJLTnd7W6lGBiRRuoZwl0J5w5xJ0hA-P4m2lGkTzofdPVVFopP0P7WcBH</t>
  </si>
  <si>
    <t>Amsterdam Mural Housing</t>
  </si>
  <si>
    <t>https://lh3.googleusercontent.com/O_Ol-4raS-LKoCSXqU6mXjxKBo6eEOGTBz2ZOE3IulwIMyP3zxBCGiDSDZdXMun8pQWV0J2UynJlOz2HioOA</t>
  </si>
  <si>
    <t>Amsterdam Niagara</t>
  </si>
  <si>
    <t>https://lh3.googleusercontent.com/Mdq7zEvhjUNujKcwpAF41Y6cAR4G8yF9LzosjW5vjJkfX_zRNlaZOAgP0miLWxKWU-B156N_30QNfFSNoXGd</t>
  </si>
  <si>
    <t>Amsterdam RAI</t>
  </si>
  <si>
    <t>https://lh4.ggpht.com/5xvlULw5ihnZylk--ohfgs1Yfc14HH1R-NjkzI0MG24F38bAmC9zQp_Da18svF22MAR-Oy9x9wkBSUTrzYa_</t>
  </si>
  <si>
    <t>https://lh3.googleusercontent.com/ukiWUaQzZzCAefFq2AI3AVfC9_CsfRc7wuFZeRXCJUo_bif7VFgUvLzijOzUA89zAXERGCYNqMhXLlZYR4ZJ</t>
  </si>
  <si>
    <t>https://lh6.ggpht.com/MAZp4XVz9VTIVE2IWXx_oKKrnrl29GR2_lTGqMO3UzXN4bjyvOvIKmKTSPCq9UclCnjI-X5VayAXNkh41Jf_</t>
  </si>
  <si>
    <t>Amsterdam school Unesco Heritage Site</t>
  </si>
  <si>
    <t>https://lh3.googleusercontent.com/1TYxNRqsvUgVG5_AN1fqSPsC4JJ4q7WMvG7jsTB52WhBszYs6tW44hqvIKFB3WFrmPPsZQdNs01Xyas4SC8</t>
  </si>
  <si>
    <t>https://lh4.ggpht.com/qRODzVunxBUQY-NDZpFHpJJKQ72wYHisUWxXjpWg_A9ojgH0xrN6GE6K33J_ttUfF49Owhn47uwqT9s5Qu-P</t>
  </si>
  <si>
    <t>Amsterdamsepoortbrug</t>
  </si>
  <si>
    <t>https://lh4.ggpht.com/KglORi9Mt8vj4EhCidOi3s66yPf1a0Txi7UkzZZDkCkL1rBEWdNK7RkHDZnfs-kejrwWECEStQTTS8XYvZ6g</t>
  </si>
  <si>
    <t>https://lh3.ggpht.com/nM402uBKkbf0JL9Vr6jgnKp-Zt9E7WaLkxdZPVqEhZAH9EmPZ3_hAJwECeHJ8J3bIybMopXIcg7OYZzmNSaW1g</t>
  </si>
  <si>
    <t>Amsterdamse School Gevel Art</t>
  </si>
  <si>
    <t>https://lh6.ggpht.com/B88EPtcUChO4k9HvFypfMRjGQgDKwhTPmNrQgMpWlBVwOWIo-tjCg6iCQoscuqtNIqpk94ScYsdh_XTCfsuk</t>
  </si>
  <si>
    <t>Amsterdams Marionetten Theater</t>
  </si>
  <si>
    <t>https://lh6.ggpht.com/5ORZ0Xj2aDY4DSX_v9gM-V594kH6Bn7MOVqrJe8Ny9h5bP7f43_4Gfi5Epyti7HHqVdfp3vift8QvCfjym4</t>
  </si>
  <si>
    <t>https://lh3.googleusercontent.com/AbT4qSW5jpos9QT-dgc0wQe_KjKlucIvXW4kD95wnlMva49IB6OxFis3ry4F0HS8AWLBuEN-1ZT3EK2mD5o</t>
  </si>
  <si>
    <t>https://lh3.ggpht.com/G_uK24pxLN7WGwQ7jSXBOYvhjGGNjJQAlG_xPDy1ent64ZNbqElC5tAlGix5kMeJmeJiCAaD0EJti3uM1ktE</t>
  </si>
  <si>
    <t>https://lh3.ggpht.com/Vp1cBVX2KLqws8A3h4Ca3YQW5f0CaSeRhKIQg0hZCsfUaBfM_p3ml_y-WLQTua01XOyGfjDY0X_BkXOkKVjKLQ</t>
  </si>
  <si>
    <t>Amsterdam, West - Spiegelbeeld</t>
  </si>
  <si>
    <t>https://lh6.ggpht.com/DN2-ywVfcnD5Sj8jTDPe_XrXXHv8rH2UovW0EwSc0cPu685Xv3BEEi8ZZA9CTb9rLa8LAvEDarA8jtIf_pco</t>
  </si>
  <si>
    <t>https://lh6.ggpht.com/01iDQSbhQe8og5rB7_XTDAVGGxqynnRkjlpsggrWGMksKvQFmWIYKo2DRgAieIWEvILfMxK93iuqnwISy9WM_XsvLWXW8GGO20ow7IxS1AAHN-sO</t>
  </si>
  <si>
    <t>Amsterpark Rhododend</t>
  </si>
  <si>
    <t>https://lh6.ggpht.com/hnIn3_mLgA6vUiDujAatbIpKlVRzmCzY42HL0fiHkgKOqHrW8Kl65GZyqTYwHHE7zgtcp_TcDd6TSv9VG6B9</t>
  </si>
  <si>
    <t>Ams, West - Boekenkast</t>
  </si>
  <si>
    <t>https://lh4.ggpht.com/4r6myZ_EOS9-xQVM1CWmEmvGw98UDS4C3nCosy-ueYh4N6Enf14IREU3z6SGNqRWxyurT-M0uXgmlW2SNn-a</t>
  </si>
  <si>
    <t>Ams, West - Bredius Centrum</t>
  </si>
  <si>
    <t>https://lh6.ggpht.com/ZC3pbEBQivvSzftsTblLFf7No2KC8LL6bHqkXcEXAcERRg8juMYN01dRKghAiQ-IkyFhsWORE9Uw4fU9ee8</t>
  </si>
  <si>
    <t>https://lh4.ggpht.com/0jv2HBFAaxQypM5Mao8-FpyvvqtyDgHogq3w1nvub6DT7k596Hle8y6_GbjS55z9fRU_laTjInnIAK9P5ct5</t>
  </si>
  <si>
    <t>https://lh6.ggpht.com/Xk1GTtqVnrak9f1s-fu_hR4bKr6sqjm8GTQAmtKu9qoWOSW0vADlLzm8GjE5MjmNZ6Ukw2O2DTFyuZ1MaZQO9Q</t>
  </si>
  <si>
    <t>https://lh3.googleusercontent.com/3PIkPJAi6lG2OlYUAuG7SWI4b_JkXTD1_Na_uAqUvLdoutkDqqzpJyxjSoAaQCC7meAPCBHfv59PZbT-r1U</t>
  </si>
  <si>
    <t>https://lh3.ggpht.com/B1TEOmuBRQ0ht5j50uFmUlPdntyC4IdmJLDmUuhsmhodU0wiIZfxJTU9jOfosCGyrcvRmpaW3MnMEyXeRScS</t>
  </si>
  <si>
    <t>https://lh3.ggpht.com/cG67rCfmkc4VbBHGrNwVsJaoRsg0RR5mEmBVCz-soqk-8pcWaZIdU2hvpWmUWhXBjzN6ZFfG4jvngoddAxHm</t>
  </si>
  <si>
    <t>Ams West Gedenkteken Gerard Reve</t>
  </si>
  <si>
    <t>https://lh3.googleusercontent.com/XQmsfIKCgHG6-xuhFLJhtT2MdukJdKnOXrMvj8zaN70cWzHHinI9sUZob8t2tXnmNcoTcEMUm-viDCmOyHs6</t>
  </si>
  <si>
    <t>https://lh5.ggpht.com/2wJ28u57CA4AfYEoKA_GVo7IqF1bS8SjmHNRFIKi_mhFntv6tE95lU8uGaZLo5HcouTjxRLrL9xkMASR_-CBEQ</t>
  </si>
  <si>
    <t>https://lh5.ggpht.com/QeQaAcLiuJD9vNxJCLKALjCcTHdhqQZ7fHKmWff8tMAgGwZgt0mw72hVE4HTZm4x5F4AOHUxtclOGMphsqld</t>
  </si>
  <si>
    <t>Ams West Little Wooden Giraffe</t>
  </si>
  <si>
    <t>https://lh5.ggpht.com/JDqvwfhDzAVXoNRsWU89QUyC4ptfXAH3p9ubpM1K-cDkQv64wOmhVtRgOjHiqbXM3ORVaPGtSta20btDdSA</t>
  </si>
  <si>
    <t>Ams West Luthersch Wijkgebouw</t>
  </si>
  <si>
    <t>https://lh3.ggpht.com/YyFl4lEIukTaQcKkbd3nno17rxOcoILcyzgkhf78mNujnaEabvdJuozVx3uls80hBJEgUGpiUCRS_ChfNOk</t>
  </si>
  <si>
    <t>https://lh5.ggpht.com/QqG8hbHeTj-8ktT1lS2kxeP8BZaW-8YQ36YvLB7bR7XFikVtiGRv-pn6cC71oSUsuJh6LGTWPryd4GH7GS8</t>
  </si>
  <si>
    <t>https://lh5.ggpht.com/gOpvJ_LA08rYajdiecbAFHhHRuK8mFJRpzgskKCavNHeTzA9W-H0DSXCu2sfXPO27Kp9oMIZ0K8-bXncQH8</t>
  </si>
  <si>
    <t>Ams, West - Plafondschildering</t>
  </si>
  <si>
    <t>https://lh3.ggpht.com/S44DA6RRLVOz70wRfoF722wGn3O2pSg9TlTpBZMgSrrZglmOqyaup0fm6AVyCjsxQV37uSTAKSTiSv1askqk</t>
  </si>
  <si>
    <t>https://lh4.ggpht.com/tm-N0ObIjvwrcfzJ7JVQ6CKP9rSAYK-ooR0Ch19jON5N8n5ZRHR4wz6hiWbOGSlOZvU4be7ReD9QS-CJwNA3Tw</t>
  </si>
  <si>
    <t>https://lh4.ggpht.com/xkhixina6LGEncycyAHRU7YjXWmuHunl-RmbE1-h371lZ5DeUreqcb6s3L69YdQtDeHak4IU_eNCu3IMqRk</t>
  </si>
  <si>
    <t>https://lh4.ggpht.com/wYDP1_itWP1zCp_7_IqDel0Q6l1I3TzGNyHjRI-NuXvY_RIn8o1iNFvCGV_8LdEnLSvG4VX32XXxpISEmnEr</t>
  </si>
  <si>
    <t>https://lh6.ggpht.com/K6elJhWd7RWbKbSBhx4QKCkQLgsGVlibfA8tBC_nJk2OX2PuElGfl3Ap5fwzdq6rM4-J9eJph5sTYAln3ho6jw</t>
  </si>
  <si>
    <t>https://lh4.ggpht.com/fkMzhhkVv4D9_IFpCQR66raLGabv_q_j8Ii8MJFisuiMaKtZGVM9tug91LaxltnW-gP-0rTmePPWMgXtFag3</t>
  </si>
  <si>
    <t>Ams, West - Wigwam</t>
  </si>
  <si>
    <t>https://lh5.ggpht.com/kUcJ8SlvsBb_4apGFO8EshI6RifLu1Eh5FdZ9JheM2A7k4Fl0u5K6DRxcRISHysuVGQT0P8NOccenKrHF_kAvLPXEDs7JwZ02ymFP5ugKOausxKg</t>
  </si>
  <si>
    <t>https://lh3.ggpht.com/ExU1QhMjBSJKE8HcxVUxBgWcqQ2TgnvR72h80fbNMOlDN49wN2u9TeUcpYxUmI-UD4z7zofHttaEJn49TtmYzg</t>
  </si>
  <si>
    <t>Ams ZO: Brug Pilaar</t>
  </si>
  <si>
    <t>https://lh5.ggpht.com/B0915fLa5H2Fbf6HOkN26_vPUFbIpIQ17_c5TzzU3DPLE0lGXGpN4R62howdGcWPXd7mGWe5rYLUe_Adhks</t>
  </si>
  <si>
    <t>AmsZO, Bull Du Coleur.</t>
  </si>
  <si>
    <t>https://lh3.googleusercontent.com/2_HycIjeWt_aplIb5ntYZhB-ltxzg8ipScTMJ-amsg97AtFXqjmz0TZDtvYXmhbC8e_LgV8JvmByCZPpuHqaIA</t>
  </si>
  <si>
    <t>Ams ZO Carver the Mothership</t>
  </si>
  <si>
    <t>https://lh3.googleusercontent.com/r0JOFZ371C2PnFY4PAZcMeqClu65gQGgk3MCo8yC0ihJSWjKKueacZfJfun6Kk8CuZPNaXJmpy_H35Ozu-gd</t>
  </si>
  <si>
    <t>Amszo, De Nieuwe Stad</t>
  </si>
  <si>
    <t>https://lh6.ggpht.com/SxXowz9MngioKrghuIP_L3cXHfStr9OXc-tbE0ewiTVS5d_ocqAbHaNJXwH1ZX7-9_DBgx9DXLoF0Pk_9F7k</t>
  </si>
  <si>
    <t>https://lh4.ggpht.com/SievTSR4-6sbnlL77pOKP3rjc8SL_pKi7m6smaFOOnsZ2zpoXsXz--3RfiB1RVdw6wJgWKV1m1BogaONtLA</t>
  </si>
  <si>
    <t>Ams ZO, Flurryburry Playground</t>
  </si>
  <si>
    <t>https://lh3.ggpht.com/xLGwBkrHBmGVe23F5dFqmuOi0HNumf4X6VaI1sMSH6qaaxIh8sHH3RRl-XqtuCp31qIUMvn-DX9OVyXpLzQ2Bg</t>
  </si>
  <si>
    <t>https://lh5.ggpht.com/-mXPkuiSXWLb6bGWg2GivfqS7IV2Bpwr88X9ecka2WVlf8wpEYV3vEslC0ARZOUO9QjP1ZI5P7AA6Hyn3BHn</t>
  </si>
  <si>
    <t>https://lh6.ggpht.com/6N7jZDYu7JhWiLfBH7SYAnw1ik_Z8GtlHK_KhbOKnWJLg8v6nd9_WJcn7MH4K3rWqALSir14ZuyMtDvAYlc</t>
  </si>
  <si>
    <t>https://lh5.ggpht.com/D1_fe6kMebBNO802G__lEMcfv7FiQWzsc4G8sB6y3oAAHejimQCVxRkFGwEpK0I8ODnCa74mqPevjFaE5BQl</t>
  </si>
  <si>
    <t>https://lh5.ggpht.com/tHAiN-f1hip4Y7lR9SGOKGgoVxLjWsHZ6Mu6KDBZbPgIrEIY5wV53Z1gEdhduEq9eJwAFPfgUCPSamNE9bxB</t>
  </si>
  <si>
    <t>https://lh6.ggpht.com/QCKB6eA5QlmfFUk7jutIHZnb7XG0Ua75GhTk-OGsN_CJpjJrcGIM07DVgk1jbLv9ZXtF-4gxMMl7fMSzlb40gA</t>
  </si>
  <si>
    <t>Ams Zo, Happiness.</t>
  </si>
  <si>
    <t>https://lh4.ggpht.com/hTQitvMEhOzP4Rjrhe5t1IHTNhH7BGamu6dVHEAXNkYfeXmivkA8POQbxI0mp6WNtQNMxAhpI5bMkxxf06qo0g</t>
  </si>
  <si>
    <t>https://lh4.ggpht.com/WVHnviU2-jzTBCTATjkHnc6__hyGIraK5nqkdrwxK2bUZgUQRU4n0R2NJvMPx98y1-nHB-BGPYJ1RofW7zNH</t>
  </si>
  <si>
    <t>https://lh3.ggpht.com/JmBTQmpY-Y30y2soJBo41o2imdBopLBrCWW3yE4uRZip7NwZuXV1G34DEr0-inTrxhBFxn3xqa3XDusRQrIG</t>
  </si>
  <si>
    <t>https://lh3.ggpht.com/ewwix5LLbIrcncuMMkWafhI_KHDCWdy_PTH65hFUDcC4Pu572voKGAh4gOZrgrJnF1Wa3Uo85_74O4vdkb4</t>
  </si>
  <si>
    <t>https://lh6.ggpht.com/fxieBMUXZrDGODVtM3CaEdpr27mhO_MyGCisKuYDMjpF5sumWNk0h8Exb_dVPSuQtWPAbdTOEmiyOXY9ZUm3</t>
  </si>
  <si>
    <t>AmsZO, Spider Monkey</t>
  </si>
  <si>
    <t>https://lh5.ggpht.com/Djs3edNF_e4LwzHKRtYTq-Mhj_I6TIUcZGV1Lb2TjNoSpVa4YNRKTgH0crC-LKO1zA6776nrPut9EEYLqgw</t>
  </si>
  <si>
    <t>https://lh3.ggpht.com/WUh25VYrDVk8CKtY3uOeZ7ta6cH79FftG1lY7GRghOYrzKOCxc3sDJ9A1w3qZvmPNTng93voiDbLcnFF1SQi</t>
  </si>
  <si>
    <t>https://lh3.ggpht.com/piNACVNcPRtNbBWmBTK9UjeHObimNRzwLZHvPwUdCWLeeJSYeK3vDX2FVO5eVfhlLUAlnXkUAnHPjNKEDrE</t>
  </si>
  <si>
    <t>Anchor</t>
  </si>
  <si>
    <t>https://lh6.ggpht.com/b7ovz86JewNk4MKo3QPfkjZ0nJJGsUA0OezTMHqd54BH8Qfo2A7u_4t4VIZwJ82hbzZbjqzUgndQtk0rARw</t>
  </si>
  <si>
    <t>https://lh6.ggpht.com/Nst8qImzOQFkmD0XhIx9h2nU43ak4eX-mvuaQgZFw6a5Akpft_spFnr_nfM1Bn5X5R3zwRki0D8SLH2719yH</t>
  </si>
  <si>
    <t>https://lh4.ggpht.com/9Xd-6tM2s1NIpWmO8cF_yPLYUlVaKIG4OG5FzwBfTglHKZNSHb5g_FT4Xm6kwInDdiEdYk5zMTKR2n4dz74</t>
  </si>
  <si>
    <t>https://lh4.ggpht.com/A87afx0fFrphn8jQuLC1-fdbbAFPpB5fvWzDmg22CjjAFT1JfthR0F7HgrtcWXqjgXMVkouPoua9YA-txFvZ</t>
  </si>
  <si>
    <t>https://lh3.googleusercontent.com/v9NX2LXIjcPBhdnoeO3uciXUeoBy1Bncr3bHtuD_mnA313k57mNFotdjALnIhm2FCa8FLgoSV9032Xjjr1oFjQ</t>
  </si>
  <si>
    <t>And Now All Together</t>
  </si>
  <si>
    <t>https://lh4.ggpht.com/zlz4xDCbpDSGsgORn4ZWYsYS2sYHLaRCK1dchQfjZ-5MDVsWPv8nEwS6h3y4e2Nngya3cLuhZ-4kG3dMy2o</t>
  </si>
  <si>
    <t>Andreas Crosses</t>
  </si>
  <si>
    <t>https://lh5.ggpht.com/QmruljQAYohZYmsePGBkATCFJVRhwPaBTc_8j-E4kXIWGt_eqa1NEehBgD0C_abHo6M3_TveDSle9WcKmcMd</t>
  </si>
  <si>
    <t>https://lh4.ggpht.com/4eImKg7Rzu9iO470grj7QNu4hcXgTO8l0NwU6QBCovV6pOw1EO9LtAfRK3T_lxoicQKJXN4US4sTcld-Ow_X</t>
  </si>
  <si>
    <t>https://lh6.ggpht.com/Ocro9iJgSYT7hLRX-wj95appRP0C6wtTS3uGbQgDtNg898YO2sE4IGfOEGanao_BfkeU94dJGE3G52LDbc1m</t>
  </si>
  <si>
    <t>https://lh5.ggpht.com/FRvjazH_UfG7KkiPYIWlge80IDHYxAlpyg_nDRTs7Iy4P4BKFL9rfiYsAzmyHuVnwYq4FpcjzQJvo9NusEA</t>
  </si>
  <si>
    <t>https://lh5.ggpht.com/2LDLPi-eaU-rDFU_9ivaEkNW3jqOGeC9DqSsr52gpd4HG1AQcEHXe0bBLwUVnesRHC6UZ5LcvXp9viy2dv12</t>
  </si>
  <si>
    <t>https://lh6.ggpht.com/xN30GA_pdQkD-CuxXDa2BNtY2xKlllSQzLabp1wzDzDkYjkudlDsyB1yarUdls_VaQLblpCJQ5tNWgVoMquV</t>
  </si>
  <si>
    <t>https://lh6.ggpht.com/bwDgU02F8dwFWBJJVNYXBtuNIXVA6yUR0jXuYQ7mlL8H0bbketSckefNMkv9nxj_Tvh3MzpcAYD_TX-Akyyz8Q</t>
  </si>
  <si>
    <t>https://lh5.ggpht.com/kYwGxgCos5GIF85zbL4Z1FWfsJbwgUDeMnOZAkZEC9FyGWTt4pdOFXi_Nor-OQgsHBr7rUS2SI7FsDWU8q2x</t>
  </si>
  <si>
    <t>animal slide</t>
  </si>
  <si>
    <t>https://lh3.googleusercontent.com/C6Kgz8LFcDFIi8ck16lZY3emqUDnUKx1q3ZgGp2R6I9mCdKoFomtTZpqFbGEt_RgeUwjikccvDN4winfTvqM</t>
  </si>
  <si>
    <t>https://lh3.ggpht.com/7Ry2YdhIjhf_1tQidOmSJWQJNHy7g2Cv1F3GeYEXqnLCB2GDcWrf5QD27qM80fAEhwtRnO8DRjXtgtQ-wexq</t>
  </si>
  <si>
    <t>Animals Under The Bridge</t>
  </si>
  <si>
    <t>https://lh3.googleusercontent.com/u219By5TeANs3Y6sv8F2pIWgQGokXTkkSngi1g02Dan0l3ozw4eDwdcjXmDwSdyD_qIqFmi6smYg-_R_EXeH</t>
  </si>
  <si>
    <t>https://lh4.ggpht.com/5mxghjd7OUTr6n_P6Zc4RmEAa-VxW-nHRMEKwdYlz4-ATxMzQpYVD1KcywF0AQmjE6B4gpIPLW6j0S0IcFuU</t>
  </si>
  <si>
    <t>https://lh3.ggpht.com/DF3A5E8Kc21m0ek4EiSnk5lTJHVzx9E2AynIpjMbxBWupmY-Q6ZPLX8OTh0jm89WgsJmDYIfJdedRPRgIrPhTA</t>
  </si>
  <si>
    <t>Anker met ring</t>
  </si>
  <si>
    <t>https://lh3.googleusercontent.com/NWBGGQfb82zjxO-PzHcJ5NgrwJvsgOVQP7nb6YslXYrtWAHJ3N3xiiP8svChAhGaDbtoBL8MKeqsD8-mGi4i</t>
  </si>
  <si>
    <t>Anna Blamanlaan Parkje</t>
  </si>
  <si>
    <t>https://lh3.googleusercontent.com/QpvSO1iQha-PWQ2J4aPDpnyO_0oQx_gVE0zBz7zIFrDqPcm1U-4Glo4oRupdwMKVgZZTUv0ghidutlAubKt5Fg</t>
  </si>
  <si>
    <t>Anna Maria Stichting</t>
  </si>
  <si>
    <t>https://lh3.ggpht.com/lJPgGSdd3N8-6aKwfjzfNXxHkPghBfN7bNFE1QzPtesW7BSPks2qih35FcpaGkx-Xa2HgFr3GXpP0_hLBS0</t>
  </si>
  <si>
    <t>https://lh5.ggpht.com/HtNWUptheTEpkovylrVgRg_e3xeSU3xSoE683b9GaU6xGOZ12i_mJxPTNBWJ7LT6GMl7bhnjeXIxSJkyzm7Z</t>
  </si>
  <si>
    <t>Anne Frank Huis</t>
  </si>
  <si>
    <t>https://lh3.googleusercontent.com/3PaWBaCtYChUiShO83SLOvj9xEn1ayxSPpkp9PfqoAQtctyb5nRI422qR3_jt7vycNhH8OmDzhn5cwBC1CCMBw</t>
  </si>
  <si>
    <t>https://lh5.ggpht.com/fGYBoi8uNKtpj4TIkFJw8hM6EQXnuP2_ywwixSfjt7SvpZQ3X3ZBpIERwKZIIipATO1MwtqWb03Hwn9BgXIQ</t>
  </si>
  <si>
    <t>https://lh3.ggpht.com/Man51e89OkzrBTAOVmx4V1qtkRaJ_GcKi8Z8yDveiY21TrOd9vrwmTVzwIPS8ysAffSzYwZDj0wyKsUURGgX</t>
  </si>
  <si>
    <t>https://lh3.ggpht.com/WBQm3mVIxtdVUvb0I53867uN2HQV3yhOfPhvI0MQMbOF-e8qUU2LdQg7QgBhqHID54CY6n5tzfmC0XEJX8EA</t>
  </si>
  <si>
    <t>Another One</t>
  </si>
  <si>
    <t>https://lh6.ggpht.com/VWOjn3iTkSK-4-wTLptdK_ELUoa81xx4su5fqBdUsZi48VOgWcJzJLqlOBgnRHq8B9WlwE2xLMVqgVuWk9g</t>
  </si>
  <si>
    <t>https://lh3.ggpht.com/ezAmyzQ7hCTGPFv4rUsmzwwqYhR-DNWdIkdLJMvxH3YJdYd9gPY6xEpSu98Yn1FxrridHX5yryAOyucEt_CEEg</t>
  </si>
  <si>
    <t>https://lh5.ggpht.com/Ey4RFF28vhhgPDmsRI1RtCL5weMmnP4-ypcx3_Z4qLRBtu-kOBV2RXFz-eaVM3L_yyy3jsuAPgkK1lE3cJUw</t>
  </si>
  <si>
    <t>https://lh6.ggpht.com/94MIVa-xFa4OqLxBkvBCiu9oJS84fkn6DH13aunuO_b_7HJXce9bvW68Tg1p-PWr-nTt52xWeAuXnNra_ZhSvw</t>
  </si>
  <si>
    <t>https://lh6.ggpht.com/WH9p78EKKdj6eo3Q3rX0TbfKx0QmYsGG5r4pd8qk9e6YUPfe_sWCMYPmf__pxlOSx-5UoSnPRrVzqQrj_Wbx</t>
  </si>
  <si>
    <t>Ant. J. M. Hendrix Memorial Stone</t>
  </si>
  <si>
    <t>https://lh3.googleusercontent.com/wgj1VAefmJK8FZzAx28VgPvRynQmOa6JeCudQumPyxGh-MaeaP6rrGHvepuhEZvSvsVNrOejCoSy2zyzORHLCQ</t>
  </si>
  <si>
    <t>https://lh3.googleusercontent.com/_Wbtqr5lyQeBQCSr5uGjP4K_1AmYCLbEcr9HMhonjvGAvGIpMJMly8_uBDbipl5B1QV4IBp6WImwzd0fXlc</t>
  </si>
  <si>
    <t>Apollovlinder Playground</t>
  </si>
  <si>
    <t>https://lh5.ggpht.com/S4zjObA1qfZciEtKGJcEOjiiHIP2B1Dw_LlmFb0vn5PmWc5Ti6aNDCiWo4kb-K3kcC32iaTe1vDCaAVK8qV3</t>
  </si>
  <si>
    <t>https://lh6.ggpht.com/hnQnzFUVB2IZ4xZrYQ1iLW7y6VOTFY0aC9MHuJaVudrp28SXhvzQIG__taOWAvCyCSuY6o-TxMTqI9_mo5g</t>
  </si>
  <si>
    <t>https://lh4.ggpht.com/4CADIv807gMszqWWMVX2LubSMe2JaA2_vp4z7semi0ggAbvK-t8iyhVES53vvQ4q2OxagNe8gr1s7nGfrms</t>
  </si>
  <si>
    <t>Apples Sculpture</t>
  </si>
  <si>
    <t>https://lh3.ggpht.com/nVLkCSlsi68Xs0KJXY5OVzwVP92V-i32TADF9mchjnRdDvyswDx0Sdhv2BwPUf_uiAWZrWjetrLr80wZQUT14w</t>
  </si>
  <si>
    <t>https://lh4.ggpht.com/q6krbDVyupd8D7Yrg_4uU3ZSX5PTwf46KAFG15OM2sMV08rRBAsyiu5I3fNQNXF1wjpmQrhl8o-aGj-xUiQj</t>
  </si>
  <si>
    <t>Arc 1890 Sign</t>
  </si>
  <si>
    <t>https://lh3.googleusercontent.com/iE8-V4c_ijup2VyWkJd4xGWgJKJzCmi1WiVFnHVHQ50E--CDsRXpcb5MJgZ45ZAT2al8TOqQrRDrjAmAj0E</t>
  </si>
  <si>
    <t>https://lh4.ggpht.com/Ja40KQByrJdJtfXottF-iIGlYgqYkrXbVH7aEJGz4RwD4p3SFdsEEHkTKY6CkiWizjnEFbWOneftbJ26_aL4</t>
  </si>
  <si>
    <t>Arch And Crucifix</t>
  </si>
  <si>
    <t>https://lh5.ggpht.com/uJjJdLSGEHIr-hJbD0fIGqc044vJg7VdFVJktYCqGjjHXsW4BleFy3bty_TRjd6SAjsLGtU2a02OYQBfXRlhUA</t>
  </si>
  <si>
    <t>https://lh4.ggpht.com/aDDaGjJlSHu61BT7KdeEac-fmHCyI7g1UyarCTypNniWxcNDEMlb4Ef2lqbYfWPyjsFV9HGokhyb92yw7PbM6w</t>
  </si>
  <si>
    <t>https://lh3.ggpht.com/dhHMX9rAmZv0670XwqEYg0GLH1MISiooGdnYULkp1frZtCzN3zk_JWPcNrBoIhkmmbxd_EiQTBfkxfX1KIPl</t>
  </si>
  <si>
    <t>https://lh3.ggpht.com/frBcacWkfyy9EIqzaV9C8vpkqQIKvVel6D1TwVJMylCPue8cGhov1Otfej4jEs6HndqSDheBCcw5zyoSuy0</t>
  </si>
  <si>
    <t>https://lh5.ggpht.com/rRe2APvbaOUqA-Z2vKVgSNPArjMVxU1bG7o05tZH5DGc89jg4tHkYMpfcyzF_4BEyiSgbRUpX-AWjTg1h8eCQmA-6HAEYikzZY7yfsajdUrGGLyE</t>
  </si>
  <si>
    <t>Ariana Nozeman</t>
  </si>
  <si>
    <t>https://lh3.googleusercontent.com/BrPEOjVB6_74uXIQA11KGtv_CZITorvvxI5GvUU7unwCN4hoawt4RcaEOXsA8PqOlFhvIuPoFWJIgmme0NA</t>
  </si>
  <si>
    <t>https://lh3.googleusercontent.com/O6ZrySvtI-QhVL38Sfd7g4h92yb1o-zi-MkzfekykmcA-VJQoI6Ql9GZuMzl0GgSbEqQjuuspk-6ftSrM62erw</t>
  </si>
  <si>
    <t>https://lh4.ggpht.com/w7QgIiMQWwRIZKx2xcwYuX8SnMPJDX7qYeYo_7TCR2Y_94aK-zzPVnGXTVkmiKGgmNQMO3O38oL1jIT5Roc</t>
  </si>
  <si>
    <t>https://lh3.ggpht.com/or5G9Lvu2VJUlFEv0pbjO0LYFt2TwTAehR7Cao06U8yJfxl-zI4o8aMFxRlmbnXQr4FzeDdeu1UlA1FYXXQF9A</t>
  </si>
  <si>
    <t>https://lh6.ggpht.com/HlD5LSRo97sdpPNYLPRx9hMw-mmjrLFzcggRvQ6b-3v3bPwXxZXoAesuDODCDpIo5h5fAuSNIh5_LA7Oq7-a</t>
  </si>
  <si>
    <t>https://lh6.ggpht.com/sNDbo2QP-jn3FkKEUH-QHqdnfyqusb3j9fZ-oCiqI36kfy38HgtA74FenhauIAVj81mmQly5zzog3SguC7cp805YC5Hiq1KtkymWZjl9-_F2YSAQAw</t>
  </si>
  <si>
    <t>https://lh5.ggpht.com/LWeRl_yIQE05zmYyia6xN-7E982nDw9vNh7PeoDusNg7LCZkaYzwNSX7OKe2z1SCPGq8kmeMRe-xMqnRwVw</t>
  </si>
  <si>
    <t>https://lh4.ggpht.com/ji_ihtNkvcuMLydPtVFwIDZV3etvrBBaZt55X_hvsfONsAh5OrXlncH_ZuH9DNzQOlDLU47J3hlWfXvkP9P7</t>
  </si>
  <si>
    <t>https://lh3.ggpht.com/jSGJHDa2OqTHu1L7rq9Qh64wkeAXh8pPAQN9kwb3DAS6SnoCzKB2ZlE1H2GyD_1wILTTCFUiygBZRJGSq3c</t>
  </si>
  <si>
    <t>Art 2</t>
  </si>
  <si>
    <t>Art at Policestation</t>
  </si>
  <si>
    <t>https://lh5.ggpht.com/0iNj1OSuUQRPHZxBO7JNALERIUKar_uYDtAM2YtqgliMHYMR3oBieL1N7ZPyui82PBUWfqjSr0JaTGOqwIoZ</t>
  </si>
  <si>
    <t>https://lh3.ggpht.com/b7rrZXOJwSRo45oziA19tTnNH0yAs100gGe0EEoKAmBNJ9lVN-qfOe2yU6KgvrTUryaejnhfFrEoWkGb6fTn</t>
  </si>
  <si>
    <t>https://lh6.ggpht.com/IGdbN6s3QIGvf_UsiUUBbNKKQ-PuM_kwboeuHnpkw2z1Kbre6FeUB0zx0ZekZSNwuylpPmQ4wO98rnrmCjo</t>
  </si>
  <si>
    <t>Art: De Griffioen En De Mensen</t>
  </si>
  <si>
    <t>https://lh6.ggpht.com/v54Y_2c4cJOz8MgvBYeyDwro-PpwGwXMim6WsDt8ilj_zz-dlj3fcWe0UjHcD5RrnpRmz01ZN8Ws51Aw2S0</t>
  </si>
  <si>
    <t>https://lh6.ggpht.com/2CKpdzZEaQhje9xAxoyyt9glGr3WVdhuWsNtcekH_y9Ept9R7_krgIjgy3OhRr1nUYcotT8Ly80cp9gz1ReBcw</t>
  </si>
  <si>
    <t>Art For Old Waterways</t>
  </si>
  <si>
    <t>https://lh4.ggpht.com/e-Xw_33xbJuJrOIvMRFlVOthJsvJdsBBKOZJvNrSv8mYVoEOeE_Ocsabc_oLi7xY6a4KloCHxS5oUlKnpyn60g</t>
  </si>
  <si>
    <t>Artful Crossing Guard</t>
  </si>
  <si>
    <t>https://lh4.ggpht.com/8cTn9u3gc4Qnur9FTybiTx53Oq-N7TE0mvRk6jNtkL7UvGkbVqJu27s6jLOs-tbFA-mLGm8HMIFYbJc-OCA</t>
  </si>
  <si>
    <t>Art Hamer</t>
  </si>
  <si>
    <t>https://lh3.googleusercontent.com/2vpdhOJ8d6JjpejQPmQzWMa9WDuf5Prr0x_T8MVmrucbz8TfVRelxlNImnp7vdSSmmL02Ho1TGmf7hM_8ZeI</t>
  </si>
  <si>
    <t>https://lh3.ggpht.com/iB4UaM3IoTtdeIA_abXNXDJOINsvznSN5UqRUBi9hw6UrZ4aNx2eaGq8lIuJbrYNoo1EMORK-EcYeZ7atICcrsCr-wysbZrZwJkhUTXQ4ggtQMJN</t>
  </si>
  <si>
    <t>Artiesteningang</t>
  </si>
  <si>
    <t>https://lh3.googleusercontent.com/D8RQiKvc1PpsDO9IjOQtZwtuN7xK0IpV6NolO_A63kkYU6k_Sbxwlv_zgl0PWh6WDzocKnsOsp4AHvb6nznA</t>
  </si>
  <si>
    <t>https://lh6.ggpht.com/bdcNxDGMdOJ0XIf9rtR2CHLll7o8YZJssnfeC9W8Nyzv7iiFuLuVAwbFP-Hg_jJT_J6VBWEfbzaDVGq68_Kx</t>
  </si>
  <si>
    <t>Art Installation</t>
  </si>
  <si>
    <t>https://lh4.ggpht.com/FxtBGrN3FIPVLdH5Qo8NOllL668uCgRSq8rBYsjteN_UrFilJosbnNwmMeWVNInb-Jd_Dl0ob8gCeU76wsk</t>
  </si>
  <si>
    <t>https://lh6.ggpht.com/YuybRscoGC7tXnvJVFF2x5PTa7Qimvd2-Qn48IQQA9LWLqtoezYWGVywovNJ5Mmu5SbMG4NrIlcnCCKcfIUw</t>
  </si>
  <si>
    <t>Art In The Garden</t>
  </si>
  <si>
    <t>https://lh4.ggpht.com/1WTzJ9uvpK96evl4GofbbxbQerUxbJBtCSOJtFFlDHsdyWYd1Bb-OThXw_ShL_b_2EfbIacHcb0JA5jruEo</t>
  </si>
  <si>
    <t>Artis, Bocale</t>
  </si>
  <si>
    <t>https://lh3.googleusercontent.com/7ho_SQA0BWZm0JYfNqJYj14m7ukPRvoUq1QLXFzkTNAepS2mRK1bGRZKSv3SPueX6nUr6RpxV0bXilHn64s</t>
  </si>
  <si>
    <t>https://lh3.ggpht.com/JUKQ-ZpS2BQ04wyecWw_qTu0f3R9RmwSkn3YZTwUecTKNgs_Pr_PfO9rdRf-Eo5SOSIDOg9w03_rVt9O4-oyIw</t>
  </si>
  <si>
    <t>https://lh3.googleusercontent.com/F6Y5siKQHoGcJbHEH50uwluqC7Pts_ihbW6onqWt-nsIdq_oH0nynP2m1_WEvL1YNqdZbUlY7xLh5nhLx96XUw</t>
  </si>
  <si>
    <t>https://lh3.googleusercontent.com/bJUdJxGqJJ-Zpee4E9YrANIghwzeC1H2DSfqGajURvb8CIIoGTx1WJVKT9ry8pytn1pR5xewB3bVJdN90wTf</t>
  </si>
  <si>
    <t>https://lh5.ggpht.com/Ibd2EJl_1UvAtXPR8sZdvwgcsjoVZgGbdSY5QNYHPIoRAs2B1Y6OTZqUgv0U-7sOBUSOre3gEhKDVL1DTsc</t>
  </si>
  <si>
    <t>https://lh6.ggpht.com/SFCzCdVG95HUAL9frPSfpg2A-Y7PU_MXeHHbVlGyebMfum6Elj8tSJ-_6GKFYnqwzAWzJWB6IEX4iZQ4b6cyBQ</t>
  </si>
  <si>
    <t>Art Line Amsterdam South</t>
  </si>
  <si>
    <t>https://lh3.googleusercontent.com/J7eybjgtomW3Xbl_vsX-12zXzZa2pivuYLkpsjEdcpHIkXrc5KXUcMNfsannTqUXnU3vNqq5ciMRZjhxcW-fuA</t>
  </si>
  <si>
    <t>https://lh3.googleusercontent.com/ayrH_aFrcWg1BVvD7PsheWGjPYkwghrKa-ZeSefySO8PJAu3LwgMmuflOdfZ45BukBxAH1PyIGZ4j7hpJrk</t>
  </si>
  <si>
    <t>https://lh4.ggpht.com/dLwwp3UB-s_Us0L8l5EUK3R6uyewr19swqKC0Rue7Qp0qJE_zIQfLZ8KSGhO3TbhA_VjFU0S3_FaBnU3zlcz</t>
  </si>
  <si>
    <t>https://lh6.ggpht.com/DgPx6zOdHI6dJn1dqm90BuGYaaKb4QDDBfENh5hUWZ-jSP1Cfbqy7ERo1gz11Z0PPAwa9_8FGM9uUgkXfVE8EQ</t>
  </si>
  <si>
    <t>https://lh5.ggpht.com/aBGQxxfULQjJES-GMyMPnto2Oa6a2Xsg0R6uzTvKJhc3lsF-X8AlmOHICdp98fo4PtSEyeV0WGCUbYiq5YSQ</t>
  </si>
  <si>
    <t>https://lh4.ggpht.com/SK_nC5OmJa8YwfvwEtxVRIvwJTPfuL5HEOvfOBDJ2G3jxgTkpT2NHbxMEUT2TDGvyPT0La5iexSeIhJsm6ns</t>
  </si>
  <si>
    <t>https://lh6.ggpht.com/2Q26VR9VFWaZJB3iJMjCTdbJFGYyr4a7_Gyg9qtDKfrjg65b4SLoifmAMvQA6-J1AE3fW6rz8nVal5d-l5w</t>
  </si>
  <si>
    <t>https://lh4.ggpht.com/sJvJR-kQZixJJA8GrI83UCoKyL9rFlUpx9IrKJouEbVNwz0iTUJDOnm4Vd7xXifP-4H04P60xNnyei628Ynh</t>
  </si>
  <si>
    <t>https://lh3.ggpht.com/xjqpqoQDh8CHaYnVDbWW5aTiavgu9y_tLqB2di-RxgYhpR2j71Q_SgGDbnuddlaBldCaDAJmnkOI60C2VDrX</t>
  </si>
  <si>
    <t>https://lh5.ggpht.com/OPBcLNT-aqAOs6nzxKoYhtyAPcRQeHlopLp0PDd8RhSyUPjIexxJMRjQmhrE_P_grSHdNtOjmOZ92EaqEBM</t>
  </si>
  <si>
    <t>Art on Witteburg</t>
  </si>
  <si>
    <t>https://lh3.googleusercontent.com/tWpDRazYyY-1M40_kRVVs5CSnNSFgVCoXf-GMXR_jv1NE8JSijPpDyAyNWxSGPgll6cSxuzBuQFU_piYYQ</t>
  </si>
  <si>
    <t>Art over door</t>
  </si>
  <si>
    <t>https://lh5.ggpht.com/MLKfmbYEWlqSS27EgyDvj1r-JFYSFQNRRbT4Xu_faZeNeQWbd2mPi49pSZVGA_ZF6JQJdvNHbgZBKdWZPeP4</t>
  </si>
  <si>
    <t>Art Piece</t>
  </si>
  <si>
    <t>https://lh5.ggpht.com/4tyU82bkTLaprwHQFR14Q4BUDPNGIPf_Ppbld98Hm-Kn5WfM0q4rixHpyxR0RdYFUeXgkrwudOI5n0HPtJY</t>
  </si>
  <si>
    <t>Art Pilars</t>
  </si>
  <si>
    <t>https://lh3.googleusercontent.com/uinj7bZJiik3uC5ccUfQge0NdPrRdCBUfFegwiJWVULYXPE1D2h9bOebTwZWx_otNHILo3Y_7aoCMVgeYQZh</t>
  </si>
  <si>
    <t>https://lh6.ggpht.com/FBn2gJ0T66zEp4kNLtfGq4blJtEpbkql4g0dArKXpnNQ8FOaLlyf97Q-Ay-F9mj6Nr3wh4-Z09B7p6z7SbM</t>
  </si>
  <si>
    <t>https://lh5.ggpht.com/sYMam0fzpr1ZI5vKOaiW2FRCiCPp6zjLPstCrlJvPUS-9KLPajEHf-xHWMVrBflI-D6dm5Fr5nTuXUTeOcI</t>
  </si>
  <si>
    <t>Art Tiles</t>
  </si>
  <si>
    <t>https://lh5.ggpht.com/-AYQbDLastk1LjmNvwk5x4WAaLUdwv8P7I9XW3xE-K9Ub7-bSTnGnrnNWfkNDu3WIxmRLi0SZeAOUsHo9048</t>
  </si>
  <si>
    <t>https://lh3.ggpht.com/nhPgaiPA8WnhEzhSHASOPFa43nfILXr7cIogKde-G5nDHZSno7jkTsB9XTWxTc4BVn1VCfYT04pnqmhHFdcz0Q</t>
  </si>
  <si>
    <t>https://lh5.ggpht.com/acgFzhSyj78aRRFTjH81shwxFE_G-VIYerC3DA0JHUOPbEDu3ryq9yByPq_Owk16kGbSXxi_Fpu4sG5KdsCa</t>
  </si>
  <si>
    <t>https://lh6.ggpht.com/PDbmDe8P_xL9oLabpoIEQXu89NhdZFsWAVKnPlN_CXBqxfe55FYbB_lmNCoRfMK8Pg1o0E-OQBIxB4CJ3xHA</t>
  </si>
  <si>
    <t>Artwork Hello ZOZ</t>
  </si>
  <si>
    <t>https://lh3.googleusercontent.com/a72dQLB8VXWY1vhZNqTjXbU39Ra5I4cmmiUZLfPnP9JSkLKzfxEUpYfV9nG6QxH2PeSiHpoKR63DstdhzC77</t>
  </si>
  <si>
    <t>Artwork on Blue Wall</t>
  </si>
  <si>
    <t>https://lh6.ggpht.com/vDXSLmOUNMsDyHijVBUrNrZfR7bPlTYRC5FV1jdKfxsKbj3fkdqulksMg7pam3FE6UR6Vy8mCrlmZG0IwOJL</t>
  </si>
  <si>
    <t>Artwork on Building</t>
  </si>
  <si>
    <t>https://lh6.ggpht.com/XHrV8SOD7hrAwkjPc37exKYUHoMZhEXOGVqkosdl_9zXUDiXbcNiz8Q8tTAlT3BV3KY5xP7_kiqt2IIa0My0</t>
  </si>
  <si>
    <t>https://lh6.ggpht.com/r-WWci7mxKNu9gRMROifotpt1WcFZSVO5GksylBOMJgZzmqSWgsRNwll-wjq8TKl2vzd022_m0PfPczdQPP5bQ</t>
  </si>
  <si>
    <t>https://lh3.ggpht.com/1vu9aQ_ttAB498PgHVrTWaytBAgUciabkCA6cL2Be9eegqBNXtxZM1aTrVGJN4H0obJ55yBZg1-c6gW9Uksg</t>
  </si>
  <si>
    <t>https://lh3.googleusercontent.com/bZIgorEsSd9hDBioNztMIqhGaVIWIi2t6f7MUPUFzoeoHMRnon5TlGi7TTAHYN0mA0CcT2vjNyUX0lEaR0X_</t>
  </si>
  <si>
    <t>https://lh4.ggpht.com/MHoE2TRnGOShKsoOkojD70B4FPsF2Q79G45GfT0MDlgAt_TLoyTUux_55W7RBwOn1I6oZCJZY-Gs5Wg1ZnE</t>
  </si>
  <si>
    <t>https://lh3.ggpht.com/tFDfIGF3Op03lz3ajHL9R1JvUHSD-Pwc0WTQg8a9lFaMRAHMLVMPBhmVF35BPOQpRnO4vKg-G5gdo0Gvu0WehA</t>
  </si>
  <si>
    <t>https://lh4.ggpht.com/hNzjxF256L7wcPt5ja4q6fJzbFzLwDX6vz-FyMM7029dSv7NWqferq3JCeoP3u4leZ_udyymC954IPoEKvfl</t>
  </si>
  <si>
    <t>Ateliers van Goyers &amp; Striethorst</t>
  </si>
  <si>
    <t>https://lh3.googleusercontent.com/vogMW62NgTfUmhy8ZaRjY9EyZY-hXtr5r_Isy3-LtqPdXedQAcMANj1E5Jvn6V1LOVXp8xpS1htzIYvT901TQA</t>
  </si>
  <si>
    <t>https://lh3.googleusercontent.com/rj3kRmTagJ9qjLnO9D5qrV6NMIOIKzyKFmtVtCU9_oWavKlaK-EcbPAm_7w8MfCHde61tiqVyuKflCpAnKJF_w</t>
  </si>
  <si>
    <t>https://lh4.ggpht.com/_su1_UYzHzmfxugjNH_vvLEulMcVgfWuK_WI9UggnXHCEuyWUdddnBTCvj7bNYnOmswWtrajNUYqDiKv97k</t>
  </si>
  <si>
    <t>https://lh3.ggpht.com/5eO6xbcL4nKcsVfwhFwP7fmZVh8sUC_qRj2TLojB0D3hRHPzOVw4-AuPVl4PhCsb8-o_K7SsQB7A84Rllc-v</t>
  </si>
  <si>
    <t>Atrium</t>
  </si>
  <si>
    <t>https://lh3.ggpht.com/FwVxNs0KdNEc6z6mSskAPOF6COBGhgDLIWfksJBROI3ENjlUJfcVuWyrMueg4eDfD_IPdDaX-DJK4uZdhz5Y</t>
  </si>
  <si>
    <t>Augustinus Park Entrance</t>
  </si>
  <si>
    <t>https://lh5.ggpht.com/Jtd91W4K7-SjvZJdMN8vLKmTZPWnFA2S1fOQugPCrTm-Z2-hA50rhEDJyjE9Yu6JuK8g1aF8vYftqmLZRODQ</t>
  </si>
  <si>
    <t>https://lh4.ggpht.com/4xRj9KdYwKv4joz460fiyclJGEh3WGBMMLF8A2PNOrF6Q8YhOW_dYJfnY03YMbNBu853jVoC_zfnPDKgIys73g</t>
  </si>
  <si>
    <t>https://lh6.ggpht.com/yS55Iilqk6ejHxV8-C2d3YkcceVyodGey6KLvvMlxmy6THwN7Uct1DAF1ahVDKvnNPRowc43o83Y_jCFzvDq</t>
  </si>
  <si>
    <t>Aula van Zorgvlied</t>
  </si>
  <si>
    <t>https://lh4.ggpht.com/eZ8iGeVkJVPBOziMf95GB_3zaZtfeaj7xZCleH0JJtsJHDAXIeY1LmfMx7eNsrEth5j0DOEYvXPUg0V6vJK-</t>
  </si>
  <si>
    <t>https://lh3.ggpht.com/0_W78j0O1QZmHySTOEbTguSFDclBn5muhzOuWCG_1kOTTK70B185j5uyvzMNLJYyj4kvF1AITc5c1GiZnT1k</t>
  </si>
  <si>
    <t>https://lh6.ggpht.com/oJLFSCN3dfz6ekVVLFPN8KndmYvumgpmP0lpidDqdEMHxt2xQ1X6YBKhRpMBSymODoj9lAm8zHgL3H_T_4I</t>
  </si>
  <si>
    <t>https://lh5.ggpht.com/amwJiXv38o9z0N7UA4wimxb1-rbtEOiWO12kwQPJzETprvKZRkcC0KJOHsmAT4rHtsWBZ4LNQno1Pbk5zhh2</t>
  </si>
  <si>
    <t>Awesomely Large Teeter Totter</t>
  </si>
  <si>
    <t>https://lh4.ggpht.com/znAsrxv61cmbDB70BCtQX6ywfPr6-afeG3ebQlky7oQe7haY70mI-lpusrCd23AF0cnDjnF1oIuu6L7Pd0Y</t>
  </si>
  <si>
    <t>https://lh4.ggpht.com/8aNJb5Ii2ACaKkOda6fIcQkRT9HaAjQW-6TMopqzAPekXHl4ZYAFwqGX4IwDqzt12l9m6t9Rc6JvnA4C_3NfPg</t>
  </si>
  <si>
    <t>https://lh6.ggpht.com/tUNgOy7Q15INuI469qs52tRwajTQS3vOQhmy5glKakl3XX5G1xX51SA7UPunrBn7BitY4j1lbcHO3k7r6YS9BA</t>
  </si>
  <si>
    <t>Baarsj</t>
  </si>
  <si>
    <t>https://lh3.ggpht.com/ZmcLi9qLGXndmircGQdC_Ek7lkuB3g7n_L5htQcomh_BHg1hCSRIUmdXJ7g1lltFIQ1cjaEqgpajDLkU6_MN</t>
  </si>
  <si>
    <t>Badhoevedorp Central Clock</t>
  </si>
  <si>
    <t>https://lh5.ggpht.com/trfgIRsoCGkCYka7DHZgowATfoiPaz4N4Nfy0Paa4mLFJ9wjWcaEnfueA64BFRkIgYF4VbyUz9Ah2KizPWK-FGeO4nA3Ye_Pye7eGXEeEMqfNmar</t>
  </si>
  <si>
    <t>https://lh6.ggpht.com/UAMTb3Zaydqv5xDRdgW8XdY4aQZObyXjbDxyCN6LoZiAqCID4tcXZYydABmHVDcjUCMJooEHckw11edWM4s</t>
  </si>
  <si>
    <t>Baksteenmetselwerk</t>
  </si>
  <si>
    <t>https://lh5.ggpht.com/D2_DgyZt9DvCAgSMQ29SXBwPjzggQQltkXwaiP32WtwTpt2Io-fLxKacCEyxisnaj95mOgAtLJbcfS9xstAV</t>
  </si>
  <si>
    <t>Balcony Art</t>
  </si>
  <si>
    <t>https://lh6.ggpht.com/d_NThNXyevnoPYGuVq8rY9rlM98Ii2viaCAKG-8Qt_EsWufwerKB57GpB9xnLF1zVBvcLFDu7Dmn5BE84LM</t>
  </si>
  <si>
    <t>https://lh6.ggpht.com/UooHTCJMP3i5thdQow5j7bDq2LZ0yeje932-NxFdF0biHq1LXiLwhpKSEnH6AxkNfUU-xScoPwM7QMXSpLQ</t>
  </si>
  <si>
    <t>Ballenpadje</t>
  </si>
  <si>
    <t>https://lh6.ggpht.com/Hnc6DvrmLfAtC1oYipD6Jvkgse_eNEj0g8kT8CML5CHUm-HshtuLHYl8D_NrUhwrbr1IZUsfih0PzWeulJLm</t>
  </si>
  <si>
    <t>https://lh4.ggpht.com/F2mQLettptqXzhRJjB4mXabKFzNsyy_SDS51ipKvKUb5l3XCfL8MtOPjsxhguW7FNPmp3UzX3LSQUhRI2g</t>
  </si>
  <si>
    <t>https://lh5.ggpht.com/tQLREbJ2v6Bk8BARlbFv8JpZm_XMm6VHXqN63asuzyZdz5yEYeV5vAf3Gn5mJFRYnmZ5A0qIGpQ6Z6cQNNmf</t>
  </si>
  <si>
    <t>Banden &amp; Uitlaten</t>
  </si>
  <si>
    <t>https://lh5.ggpht.com/CvvNSdwNva73TTC4S-neP4TcmE-N6R2h0CyV31Xw7aypwNNRs88lhS0oWXkKkjRBLYLk9gTkuYcAnBS0vWWv</t>
  </si>
  <si>
    <t>https://lh6.ggpht.com/3s2vYyrQTenMLsJmqk1-Sri7PGkb1EmhWdxeNBWxKqiMxXTsCKKC6xkV4CmAbAsy4m-RqOJr6TRnd7ZEyGA</t>
  </si>
  <si>
    <t>https://lh4.ggpht.com/dbmUeisttxSjgjZOl_glgSvXVSor4ITso8nfFjww8nfQ2y4j81jsfCbHJ207iteEcmXDezVgdtR1vyMXAAIvlw</t>
  </si>
  <si>
    <t>https://lh6.ggpht.com/oS0_lS5PtQB0aGquSl6E316A7-snqTxWgkyOXNktyesdNIwNhpMUn76wIpNX-wdCwiV-EtKHxQsqbjwjh-Vo-w</t>
  </si>
  <si>
    <t>Bankje Aan Het Water</t>
  </si>
  <si>
    <t>https://lh6.ggpht.com/FX9aTy1lTrGtCGFjQBLAcI0wBd-9HbwheAsNOtNoCvlzbnjnNlN6Zoh0KF0yU_Za6Foey8_igJhBxwrWGNyGKg</t>
  </si>
  <si>
    <t>https://lh6.ggpht.com/EKikhtBUw0Oxsg7T9k1KGazbtBe72polQyyXqaDrlQYvANPzVqkg2lUfQiG8W67UVXGZuTlORdWCHM5qprY</t>
  </si>
  <si>
    <t>https://lh4.ggpht.com/4cgeEdwuJ9aVv7NbdgcVEFJnWmmXogPApUpHsmcqEq0B2G-qJeV0QrzcHrLnVwfU_lin23fJiK4ynKLMyQz1</t>
  </si>
  <si>
    <t>https://lh3.ggpht.com/LLsj5ycnX9L5kHJjanbTOeUb6wesdpx8hxTQDJCPZl3_Alw3PuUZTJTQEU_DzGsfj1AEfGzm8bhG-Ycf0cSI</t>
  </si>
  <si>
    <t>https://lh4.ggpht.com/juBkPJSlu_kX8hgabU9ffezPB-ISdKv_47X6gIVkSEC2OAn7ADVKo8dACLY_7cGbStSJHEbZScWvmVEwiQM8</t>
  </si>
  <si>
    <t>https://lh5.ggpht.com/gKPgEAQ1gbOWkasBUKjfreSfHeYObBbMkrfNLBpFUDB7tStpSZmPW0h9lbIWHcf8OiWaQ_O8V7KSvFIV7cc</t>
  </si>
  <si>
    <t>https://lh5.ggpht.com/hZe6kZ460i4cd-OT8DqGYkaLXX4zgpa8Z4c8KmAqr7L56qtQAC7zr23-GsItz0koTDneKBvHh-gAVgErWQoa</t>
  </si>
  <si>
    <t>Basaltblokken</t>
  </si>
  <si>
    <t>https://lh3.googleusercontent.com/xj5xH-c1WXR6kG7HZthzfNp_U9D1HnaoWWHuLwHBvjpRjgy7TVsOphZjKV6gTa1eVdLSApe4R5kmTRcA0IA</t>
  </si>
  <si>
    <t>Basic Training Facility</t>
  </si>
  <si>
    <t>https://lh3.ggpht.com/00QOwv5qlRKAbPXZKwfP75a0xlvTOY_eZBKpnXfd7cqKPYeEmxKzwTo4VL2VeeEOdXwJ4G3tCkiZRIHC-sg</t>
  </si>
  <si>
    <t>https://lh3.ggpht.com/Coyv1L4D0vWDVdwrE2X7S6_0cnWzdMPxOIAoMGExcU15NKDhq6RGhfsf3e7-9ICleIbaBh1BPsMVbqIwsECN</t>
  </si>
  <si>
    <t>Basketball Court</t>
  </si>
  <si>
    <t>https://lh3.ggpht.com/B8_otndckj37GCihyhJgt4BiLE3ZqoUk8Q8tKCI1KNHDAStMaXzqb1ZQhrUW6xt27xPCdk6FfG-uRcdzLeUlBg</t>
  </si>
  <si>
    <t>https://lh3.googleusercontent.com/GGN_Uuzxte5pvAslmvn1OjhoaXNPJi_GPjC8y-GBTbPb_K0fNVIu7T8Tv7Yyq38LZg8n3qVfQusQ5QMc1L-E</t>
  </si>
  <si>
    <t>https://lh3.googleusercontent.com/-a1QhQbSSYnZFM0fofZzUZbplJbI74UAdiMulyEH1MJ7-fkXzKkd5Z28R7buOROiWELUwsQ1vQ-mHDfhJDySbg</t>
  </si>
  <si>
    <t>https://lh4.ggpht.com/Vlx5bXJkfebP0O9qr2Ic74DpDhmAESOsDpgxhCD311MAcTDcEMEAtfTdjyGPXK9xqTucVFXJRic3r164z7IG</t>
  </si>
  <si>
    <t>Basketbal Speelveld</t>
  </si>
  <si>
    <t>https://lh3.ggpht.com/6_pEVgEloBdkxPb4bx9bIIbHoOxGv_evhI9s2DTgb9g2LdMEdaYt-Xd1nrnhy7nWWYmb5jjgb8VaVGWVPJE</t>
  </si>
  <si>
    <t>Basketbalveld Bergwijkdreef</t>
  </si>
  <si>
    <t>https://lh3.googleusercontent.com/zVh2hUbihqE9SyW7DtlqPq3TZMFSU4PrRJP0IpRftyEaILWUH1knAdRq9A9QSQWr2T3xHTCJQ4ebgdq4Qf6S</t>
  </si>
  <si>
    <t>Basketbal-/voetbalveld met speeltuintje</t>
  </si>
  <si>
    <t>https://lh3.googleusercontent.com/4EhlLBdWdpF5CW-x-UYSaUf0CV2UBh2O8fQRdxofd_JdNLzsW2z9IpsoKhU91_CGnMOssJTM5BhdV-_5Il0o</t>
  </si>
  <si>
    <t>https://lh6.ggpht.com/7A0pfNNKv4VAMKdXmzDEj0nh6Vc8ZZFnlvJb330WsjvUXtlevHGBus79zLn7pikr-sKf8ViAzb7bxxqSI0Yh</t>
  </si>
  <si>
    <t>https://lh6.ggpht.com/4youfCa05vz-694kLBjG-AU5FqAZ5tVhv5TrmpueLrfYVcwg-7cAdZqcIkbkdQKIc5Qz69oB1DKz1bS5qRE</t>
  </si>
  <si>
    <t>https://lh3.ggpht.com/XYQmjQNk2z6P_9zRhjhlPixSDspXc9d_Xq2iaGhCm65pbbG5j297sO2aY1EDh-kUqoZozWA2PzWLNNwwebZC</t>
  </si>
  <si>
    <t>https://lh6.ggpht.com/QINRxEEvcNe1LfoDSZBeDtgkaDa5jfGzKNOh74J_ip6ZbEdx19xNl-3GbzgF-E6vSlFbRdEL268DiCttobpaeQ</t>
  </si>
  <si>
    <t>Batavia Building</t>
  </si>
  <si>
    <t>https://lh6.ggpht.com/NvWKZi90QJ8L5fDI6SCehEx3EKGtwZ-SE1GP-hKSfyuHbOP_qBptd1Fn7bsTkdopPnxQczXJr0Eb6sWrfyJz</t>
  </si>
  <si>
    <t>https://lh6.ggpht.com/QrlPYQ4JB4dNGAnKoYLYD83YEYR7d0REGQol52-5Dy5MQBpBgNqEhoJvY5pMUzmuk9VyCYoL0YJkxWFnYI0</t>
  </si>
  <si>
    <t>Batenburg</t>
  </si>
  <si>
    <t>https://lh4.ggpht.com/KONjinlfsjjPae6VxLBD3K1fx5tcm6iamN47eS-zNE7Xi4CbMN2lQVTle4D3vBl2RmF1WIT3KGTTY_-lSi4</t>
  </si>
  <si>
    <t>https://lh6.ggpht.com/K81SWzaUgeiGpz-J8GME9vRTYnu8iLlzeDa2n7HRBhlBRxhh8BE4ieNY8kbVEzBlQjkzrRkoewWI-4nIYyC3</t>
  </si>
  <si>
    <t>https://lh6.ggpht.com/ADhCG7myPFb6lQwOlDXOoelc9zpFFoifJR9qHiiSX756XnEktCwzJd9-JHZIYBvWcYAQQls92GWSIz_MGER6gw</t>
  </si>
  <si>
    <t>https://lh5.ggpht.com/qPv6Ip5uF2apbGD8c259AxJMKZjZKRBVdqRt4jZNIZqMTH0d9A1zb-oZ2P53T5YESyttdDrAvMXN5DnM9-zx</t>
  </si>
  <si>
    <t>https://lh5.ggpht.com/TwIyFjC55IB4zr6N_M0pE0PSUQ9ZB_HgTWBt0vSx9x9q69GXPrQjGAnoG06JBS7TZpoFxcaj-1S_-xFc6oY</t>
  </si>
  <si>
    <t>Bear Bubble</t>
  </si>
  <si>
    <t>https://lh4.ggpht.com/hDxPmXVxdjLoWGAwIRDy5GKUvuBFajJDfDaNkMixrsmE8xCO_IKAnpPkfvhEiyFk9r1HOmgFkldxj9zpsYc7</t>
  </si>
  <si>
    <t>https://lh6.ggpht.com/UbVK-vIj5LUPvRv-_fG-gtMfVfHPF2XoxXic_cwpz4uuulnqNoXRnnSflGHbsxAKVfrmYgEhugba7ltGZ98</t>
  </si>
  <si>
    <t>Bear Wub</t>
  </si>
  <si>
    <t>https://lh6.ggpht.com/LD1cHRD1hr5UaGr1qWTQSRn735GNX1nm2DmzsO9arg3FakQnu_-88AULoR-8MdiJw4MVtuSOwfNeF_PUmXE</t>
  </si>
  <si>
    <t>https://lh4.ggpht.com/LXnODCM_4ZqaVLRfET099H6oPQxQ_FS4On7kd5Xeb7nqCqlEFDjZe-nWHURk5hGU2u2nqPr5b8voNlqCfC19</t>
  </si>
  <si>
    <t>https://lh4.ggpht.com/0kam-beOTvI_3p_c0QXzQd3xuH6relYZ2i43I2KOPmu3Sz6Y0rvRe1BjPzg46sbxvG1RTKWfHRxICbrdW0E</t>
  </si>
  <si>
    <t>https://lh3.ggpht.com/_oEgPJ0pj3zRy-ZiaQ8_o1_u1czT22yN2lb1_5TJmIoDn9OIEqkfGsqTqU7Oj_zoF3CAXLPw2URdm2w90D0X</t>
  </si>
  <si>
    <t>Beatrixpark Info Sign</t>
  </si>
  <si>
    <t>https://lh3.googleusercontent.com/k9madO1zoVgpY0KuaAw2fUyX8Ibq6aTN_7HuxAFaJXiQ1K4ohWVJn6SAPlaTntnycLzX_4HWI4C07WRXSUJ8</t>
  </si>
  <si>
    <t>https://lh6.ggpht.com/OhhAnEQ4KYCxkBkBgzXslnADOnK8Fm8WdvK_d96xuG3fIbprNIPV6VduP_80uxqT9PUNB39c8_32oJcLs1k</t>
  </si>
  <si>
    <t>https://lh5.ggpht.com/Uj6y-NlG6rUbxwKviYjch434sZY_8f5ngAOIWjvaBy6uK_IBTOrBNK-Z2d2puRad5s_XTUxDXfCxtq2sNTZqXA</t>
  </si>
  <si>
    <t>Beatrix Wall Art</t>
  </si>
  <si>
    <t>https://lh3.ggpht.com/Xf3ixORMhfWoTdY2OqfbqdAVYFxtLw5OaFxHMu9R99F9busYidi0Jbnqi0pza2908KhLO7iQ8jDVPRV65uJq</t>
  </si>
  <si>
    <t>Beeld</t>
  </si>
  <si>
    <t>https://lh4.ggpht.com/3xBZ5hFc2xNJmDZ6TA7VAuCCz9Wxb12CW39tko1Ww5vzzRH7aLnrXM9Ao-MzXPaF3rnJkfkjdQ6h5dnGJyk</t>
  </si>
  <si>
    <t>https://lh4.ggpht.com/AJtV6AprIwl7UtOlclF0xyJhOWF4aizVxopDEukRETxo3e3MmvCFjYsc0RuMiyI5Zxw3ePk2kjLWf4vZZhjR</t>
  </si>
  <si>
    <t>https://lh3.ggpht.com/mlRjDIOZ3I2u9Y3HXTDZL2PqNymVL_ZW-aOUMLB1Gr_rPxc9Ev5rCHqcpF2mbvig2q8Uq2sbHmtwhuNwGFQ</t>
  </si>
  <si>
    <t>Beeld Brons En Beton</t>
  </si>
  <si>
    <t>https://lh3.ggpht.com/cRX21uO2yW1mz_h0hIS6XLKX4JT35AC8r-wXisgkjXfebmqOS1abki7xDud8lMHeLTf2NToD1kcV0DZDRCQ</t>
  </si>
  <si>
    <t>https://lh5.ggpht.com/EJm10XOiv2cKbVQvoBUvd0qeh61ifzvMHJXYdKR4nOqBOkPQdgobapA0jVeX4XH-yBdIRu3JzH1ayR6JBhM4</t>
  </si>
  <si>
    <t>https://lh6.ggpht.com/bWLhtW5rovDlvce5yho5CiD47HhK_GKyp79xe9qekLH4VpUnA7kzDm2FN-inWeHw5qTSU-VgYREjKk68Eg01dw</t>
  </si>
  <si>
    <t>https://lh4.ggpht.com/yeAu-zfD5d8BLjsxA_Ly7jkyiDcHKpncUQJwLItlu0whDrs-iCjJ12IaZbzrwlIOXGmJdBloDLtSBzjVxsgyIg</t>
  </si>
  <si>
    <t>https://lh4.ggpht.com/apG70u95bnWsBXIOdMR80Pfr8tWf9Jzwap4U_4OHBMgHOSevfk__8yZgOVNIliv99Pxxh62v99oRPXD-cvAN</t>
  </si>
  <si>
    <t>https://lh6.ggpht.com/WAQKJ27hIueBFu5CWGiLmdEJZVpgURkcSA5j_0cqR2tGdcwRsEAMIpjbVkqARdXpD_UiQoBzyfWxSzIjEF5a</t>
  </si>
  <si>
    <t>Beeld Man</t>
  </si>
  <si>
    <t>https://lh5.ggpht.com/m97PZlI3tYNK1_eAcZGbP0P2LUhFiBqvA2cIwReouZUJZMwl0NOJduN1jmngT6DoNFFiAY8gfOQdr2C-SBG-</t>
  </si>
  <si>
    <t>https://lh6.ggpht.com/FJ5GHXWy7wSFPP12EtmYZeATDIgyw3ndvD4jvR1kX1XRE6gDW8_GjLQ36dkcMmjMtOt76DhmOLHTCpuhjEK6</t>
  </si>
  <si>
    <t>https://lh3.googleusercontent.com/3fPilq_t4JgOkdIqz_vX-aHo4PfRWXjAC_-1spjyKeCMtF6M_Det2mBFCloLM1WGx7MnPUPdTTKIPVR2Af-t</t>
  </si>
  <si>
    <t>https://lh4.ggpht.com/oH25Xr-Bq8QJ_5VwdZR5x9RN-lIMBAjwBHBZM5Y8QrJPWlxxt6Wxd5ZTV1dDlBSS0XvJHCV1zIiad37CIO4</t>
  </si>
  <si>
    <t>https://lh6.ggpht.com/q05Q3lwRqxJ5tlCESjdw1Ae-2dZzh6rnCXeOdxRod2xt5tseQClshXeQGHuPig66oNS146KqsIfVWkQ7U2ZGmhUsS5LNEh2tVd9bJHMD4DpeCEd7lQ</t>
  </si>
  <si>
    <t>Beer By Karin Beek</t>
  </si>
  <si>
    <t>https://lh3.googleusercontent.com/ukymwWOdbPZxH_eIEhHDH3Ng_Ngy3xNSw9LlgpUzfZbq3Doiwl762oxa3Oq3UbdEbsW0RLT0wlxcyph_kcvp</t>
  </si>
  <si>
    <t>https://lh3.ggpht.com/RBZkuzOjL0E6wC4SNg8DDy8zPH7PQ8abBof_1Slkr3ETQ2XV_tEaof_u5Ot9Sh-m802DnToBLB0gBu0w7T_6dw</t>
  </si>
  <si>
    <t>https://lh5.ggpht.com/kzmQkmEZe2LVQtAPOhUgsOmoYHQ10q-X_VAwDZxk_bbjDH8MyoH91MN2BAgRmcpUqAp4N3nhZ_c-TZ7vFQc_aQ</t>
  </si>
  <si>
    <t>https://lh6.ggpht.com/r72jDCdWP4S3SeBi1WEuc4qA92-iBGsTTPYoW93macnAe4fSe57v5r6qcqIEdo-8O0Bi6LAnrkl59hVHGbhS</t>
  </si>
  <si>
    <t>https://lh4.ggpht.com/PVno4mQ1PMqCV7blaXo6tr7lVvK4lPwHwqlk8GFy-0IA5j5KVE4WC2hzyXUav-Nsf6SVtNpz83lFmu4JfIDL</t>
  </si>
  <si>
    <t>https://lh5.ggpht.com/RCOKgwRoDfGHXvyVC7LEOoGPtKpj8jOeFILb3ceMbW9vM26HIFEjUOz735JlC2q1d9n6Bexhbbgy6UiBUe8</t>
  </si>
  <si>
    <t>Begraafplaats Rustoord</t>
  </si>
  <si>
    <t>https://lh3.googleusercontent.com/2Zk8y6R_JiKyOs_vmI02CG7xwv-LLTVFFJAoKNjTi32_tsSGAsaPH6D6Jkzt8xNOS39mAW_xZzRBVXKQJUw</t>
  </si>
  <si>
    <t>https://lh5.ggpht.com/aYl_PHW0jq2V0SjFzWCvesrPMDYuB0Zh-5z1SqNw0jTFL5W2a6DjrLDfH7wtDsG6ybr4goWpsWDJSq8agvqM</t>
  </si>
  <si>
    <t>https://lh3.ggpht.com/6JbWas_44bcx6s7KIPmNLfy63pRvd0ZJlxxsiZLXtEEZTnxNe7bocomGUxi1MNP2QwEKdaCw16nPNEXeDJNU</t>
  </si>
  <si>
    <t>Belle</t>
  </si>
  <si>
    <t>https://lh5.ggpht.com/5ZRJfUyxuvuVPFpZOqNtXgejLZ24ZVNzdd5YYyTvwoEjjBeoOr7Sc1-lb-9GZpUIlLKmTFAbf4l0sTxG6F6mhznS0e9mtHNa8mqfG5NQjW86duh6ow</t>
  </si>
  <si>
    <t>https://lh5.ggpht.com/2ro4pRCimNel4_o346N7sc8-CDJZXNMx4nz0pGCLzqYfdVaeiqVvAAYs5_yYAhW_o4nu58N-KiXJQaqOoTS9</t>
  </si>
  <si>
    <t>Bergwijkdreef Container Woningen</t>
  </si>
  <si>
    <t>https://lh5.ggpht.com/mW5yfLPLwTkpWZIE84xyjZQIJF96vuF_GHkuluw0t9HGZirytDiF_026w3JYFGvq4VuX7vJipLwoB-VEXuBS</t>
  </si>
  <si>
    <t>https://lh3.googleusercontent.com/Z-bUyD4rbkz30_HJX9mdFo_MJAR1B17_h-cUXzij7Hrss4ZD6aUGOR9CkxublWNPo2ECk3z75Rrfz_SO4_KkFw</t>
  </si>
  <si>
    <t>Berkenhuisje</t>
  </si>
  <si>
    <t>https://lh3.googleusercontent.com/6wXopXk3QWk9IvklVyA2Z2OKA6FC2Xa366x-GwLWKK0wfQM5QUJvB7IiNAp1hyfdrVYHaMrjOOkpFVWVUgc</t>
  </si>
  <si>
    <t>Bernabeu Wall Plaque</t>
  </si>
  <si>
    <t>https://lh4.ggpht.com/BjpRE54Jr6RFSzUlL_k7LesAEnlcCQQVFe3O8yBfDsyQ5fo0aEbUB7tdzu5zYDW5hBnBWzOvLW4kcJOUNfMS</t>
  </si>
  <si>
    <t>Beschilderde Zuilen</t>
  </si>
  <si>
    <t>https://lh6.ggpht.com/FtUEzf6EahQYnUJb5r87S8BGtfGAKhnD3CW_Wn3ilO8mq6VuCQxm6yJ0NU3KhMWAbgQVtZ8Ic8RsEmcp-uXJ</t>
  </si>
  <si>
    <t>https://lh6.ggpht.com/kqhuRx-NRFJ25WIL43byXEiJ5_6Ad7SA-2XStK7j8E1v1Hm3NrPG_uGvJJ_dEtvBfOAXs_KAbtbFDJ_ymxZV</t>
  </si>
  <si>
    <t>https://lh4.ggpht.com/v6BXy5vFjVvNQ84G56iDBYGKkpXXMDtJST3o7qVD2F2L9zJkffj3FsjQsaywiZpncLNGFzz44HBqux_8LzeE</t>
  </si>
  <si>
    <t>Bethlehemkerk</t>
  </si>
  <si>
    <t>https://lh4.ggpht.com/7obhbOYKAXiZ82hETJjDR0Z4S2XpXBLifVd3AS0w0RLieg1U-qZ1YXOCxvzr1wALbWBeB0uTAZvvNPnNrPWB</t>
  </si>
  <si>
    <t>https://lh6.ggpht.com/KDmzvL_H7rOm5gpiBkVbrVLzj40Aigncs82yxSj4P1v_pzA_0DW9g2QBy0jDcWhLc41Qsg2L45SeUO3PPwSm</t>
  </si>
  <si>
    <t>https://lh3.ggpht.com/835GBB48Sr6ErZDXNb5n0cDt4urkNN7y00T0D1qDeKFckkZh-l5ZV8m9T6TyvS6wlcF2Z7AOAxe2bmVJZ0J_Yg</t>
  </si>
  <si>
    <t>https://lh3.ggpht.com/gRb1boa7FSyt4dUfMFkrNA0mZSqv4AHXIM-laRxw7HN9XAoPSeuPITVPyFUOgGm13B9koPkfIh2Z7IiW0WWW</t>
  </si>
  <si>
    <t>https://lh6.ggpht.com/u8oAeNyOvqv9DaDouJhaSGJdIWe30r7cTn5jjCFZahNFM_VDbRXGVDZb32mFbsk9CiHhViHpDXZPApjGZdM</t>
  </si>
  <si>
    <t>https://lh5.ggpht.com/DXavx4EEZwUyOeYoXR9u4zRajCafkaEPR5LTQADB9wj_hhnHs6NYhn_gGKXgCFZk0xobpnxdsGuYCB-bN0Y</t>
  </si>
  <si>
    <t>https://lh5.ggpht.com/fBK9kAZv5OD6GdQWcMN0hWfZ7Rph46kqKHx_4Kpom7FuaOku6tL9G4MTeR-wkLj_bnkTn_ketcD4j3JvjE8QHA</t>
  </si>
  <si>
    <t>https://lh6.ggpht.com/SUapf-crx5ijzu9bJHCZdEW1W554xVKG-aAB3yy01OPYCPqpA17TRWuvJns_pxxMjvQguhInzjVKjbhWOMs</t>
  </si>
  <si>
    <t>Beware the Milky Parrot</t>
  </si>
  <si>
    <t>https://lh3.googleusercontent.com/r0VhZDrtrJYMTQkooxT2RWOf_lwzN2yh3QwfN5u6wLpAdGStLVL9pGZLJe_W1KKRvn1jDe3jGlCrjAIEfn--9A</t>
  </si>
  <si>
    <t>Biblioboot</t>
  </si>
  <si>
    <t>https://lh3.googleusercontent.com/Dy51JVFCFZnIwN6KDsbZS4zZGmrPuBxbuSbUQzMb9jHqD-oqb3s_NMOCDzShgYQVfs6_X1aXRhER3ZQcQcB1</t>
  </si>
  <si>
    <t>https://lh5.ggpht.com/WTf_b4yqfQIRdEHMf4M86HAH74AWe9hwIjMydzib75RfrTyyEKs4Sl0R9uue-FTwL1Rqzny9XNUNFtMPpfDss67H6gWTKHAumWPFfcb-di1OSnpb</t>
  </si>
  <si>
    <t>Bibliotheek Abcoude</t>
  </si>
  <si>
    <t>https://lh6.ggpht.com/ow1C7SrmbXTdiCVEDoUxeYEfnpBQluMe6rwmm-QDjnC_SJF3X1MnHsTL4Yl1FDJzKmKeuUmWVJpUXdFVOUBI</t>
  </si>
  <si>
    <t>Bicycle</t>
  </si>
  <si>
    <t>https://lh5.ggpht.com/w-PbI6hANRekLH8DnQgD1wvCTIU5STdi5fQVPAvoT7XtnPOarnAA91WaBOfFzP1uqjl-SO8JqesgqwIqwhc</t>
  </si>
  <si>
    <t>Bier Components</t>
  </si>
  <si>
    <t>https://lh6.ggpht.com/u65WvcIeAujV-oSGTJsuxUJBQHerOz4Fwto5sre0_f_f63KeeFhofsb6VuqmInOl9l0ftnLh2X54oaXFVAEn</t>
  </si>
  <si>
    <t>Big Concrete Bath</t>
  </si>
  <si>
    <t>https://lh3.ggpht.com/VjFzF3z_lqwjiPD3EbaOzWwEkkBeRDZcHmKnQDOk-1twjENfWvvV2SqfVtMeSGVyZDhIWf9SIA3HXLZULzaU_A</t>
  </si>
  <si>
    <t>Big Green Googly-eyed Jellyfish</t>
  </si>
  <si>
    <t>https://lh4.ggpht.com/mV6TKzC8r8I36A41ha8LGjh_Rhq7e9a7PtGUCWhht1k5UVZOp77RPRnr_EI2ZYu-8d3m69Wu2vsyrdAoUfYZ</t>
  </si>
  <si>
    <t>https://lh4.ggpht.com/7scgbMbqgtyv_VZpv8_92foEAvbIA5Sg1Lc1R8n_s0DEL8O7jNLqp7Q0YFopzwxgk_02Rut_5KU-S-8eItJAEA</t>
  </si>
  <si>
    <t>https://lh4.ggpht.com/T7YHzJIaWpetHZBK41HaSmugL_G-V0-86Lg5wEgbwGsOvZ4wJSWCyk_Ut2AYhw-meMGe6CiR9oM4IjamdHa-</t>
  </si>
  <si>
    <t>https://lh3.ggpht.com/18vqP-TTDeIg1j1rnQdFxouRuHNsPOITGV5zFCKVLcGexLO3Knks6XwLMA__hRG01iGXAHASpbugszXfwAE</t>
  </si>
  <si>
    <t>Big Stone Lady</t>
  </si>
  <si>
    <t>https://lh3.googleusercontent.com/kXx46IVrFnAELBfQY46YjqyLdX_4vwulTNhJUnEUGNwuFJZ_vu2O-GlBpalaQXZr6flQsANkinZZuXEwT-Q0</t>
  </si>
  <si>
    <t>https://lh3.ggpht.com/cs6iQSdMzZv9WV5Z4zf9QfTsxiCPffHhjKKncTVECgNRaI9H9cNTRccStB9NCGUqvIe68XadHCG0KiUzZJq0ng</t>
  </si>
  <si>
    <t>Bijen In De Stad</t>
  </si>
  <si>
    <t>https://lh3.googleusercontent.com/lLSTluIqbE9g3oA_j8d5ycVARrK9koxYMBQ16Ug6VeriYEkpO29y3G5hI2GWW1KPbP-lw6ICFP2mfxztpOp2UQ</t>
  </si>
  <si>
    <t>https://lh4.ggpht.com/F4Y8MB-Xz2eKcgNR0aSROWZV9tdH-yQ0ahNiTNr23MESM3Ek-qz4kywXaZcbNsJP6Dd6c3MGVyTq_Z4WLuNJyg</t>
  </si>
  <si>
    <t>Bijlmerpark Entree Oost</t>
  </si>
  <si>
    <t>https://lh4.ggpht.com/crE19pa6CT7j8M-EcVxjkzFqsPr4zg3o6eI-yXHJaVoXUNYEjHsXxnkrdE_Lonyj2rBqV9vuG8jGGpdQZQo</t>
  </si>
  <si>
    <t>Bijlmerpark Statue Steven Van Dorpel</t>
  </si>
  <si>
    <t>https://lh3.ggpht.com/zcn3oxmrlf55OKTLVpNzorUlH2_4obRrPx-54QmZaFRRHXZGFdj72SuYOzk-_tDz9h03NZzYvHj0vKaBERYjzQ</t>
  </si>
  <si>
    <t>https://lh4.ggpht.com/t8jkFC1zmgVciaq84j097cCB27bAHk7UYu6y0XtVMhR_4Z_wu_vjO21AF4rHDmWoMrrmBQkt24OdQYpq7pDuXeeHR7Xqe7TjSdVgpWkOHM9WqF7-</t>
  </si>
  <si>
    <t>https://lh4.ggpht.com/tEAgyZ1vy27mpyha0rH2oum5Qu5jNeDkRiTt6kYDfk90wlm7rILmsMFolP02jo1jG3pqT2JhMuSTJy5kQkEZ</t>
  </si>
  <si>
    <t>Bijlmer Sportpark</t>
  </si>
  <si>
    <t>https://lh3.ggpht.com/GZF0qupy66SdnAw98HtNGGf8IHiyMWGYWLjRTEt0G-HZ7ybH_zNbtoxZaIzVnbRtNM_8ldymTVGDKhnWe0M</t>
  </si>
  <si>
    <t>https://lh4.ggpht.com/-GXQsgy2oF0ieICexVBSAh5zcJThNM3lBfa2zC2F0i7GHi8AiZarUw9CigaIQaqD9Si5UP10N_PV8lGNFtg</t>
  </si>
  <si>
    <t>https://lh4.ggpht.com/7fqLjT1TVocRamljlw8Da1e5RvHnHb2haME3ixrk2F7FbVAD9soN6i7V5gA_p7OCy6CJdn1OP3ITRf0vxdnC</t>
  </si>
  <si>
    <t>https://lh6.ggpht.com/ke0huFYQeUYiM73hgSQGenJ9Y0fTwRSwLA_7fJlHmNg0uKSfrW5T28U2ozvHZRbkDr2Xg8hVl09fRcC3YAm1</t>
  </si>
  <si>
    <t>https://lh3.ggpht.com/asutXNsn89PkKP5pnPEqzPgECFFdAffyPrks94u0f65n5OEgk5y6R6_qdP-yZNRfGAJR3rdxCKDmjB-1B90A</t>
  </si>
  <si>
    <t>Binnenwaai Kerk</t>
  </si>
  <si>
    <t>https://lh4.ggpht.com/XlTQptEv9xvWYvLVeXRdvhj7JQIa46MAKk4UM9ZdstJXGyFFRwRZjDYucfoVNju6QjVCXS5s9zDawnm3hBg</t>
  </si>
  <si>
    <t>Biofilter</t>
  </si>
  <si>
    <t>https://lh3.ggpht.com/sy6Agp6JcU8DpRGKUBhckk4yNXUQHbmTDIlY3w5Lq3VNiC8bDNIDOHeY07q7Vqd1PsWIdY8YpG2VRMfEUV_5tw</t>
  </si>
  <si>
    <t>Bio-playground</t>
  </si>
  <si>
    <t>https://lh4.ggpht.com/0_lzjALdlyKlGQQwemwAfjikmgdli-M9JwX8UmV7aFfU3KSgHYMuVpl6sN5Rmrfd2JMWBVorydvFLuRG3miH_A</t>
  </si>
  <si>
    <t>Bird Catch</t>
  </si>
  <si>
    <t>https://lh3.ggpht.com/-rJ-sglgb0UXRNzarl-Ds3y9k9SQ49XoI9SqkMuKgmYQHKMrbnCZyfO4p0kr3ulSJn6jE4A7jyGLkGucbZVDew</t>
  </si>
  <si>
    <t>https://lh4.ggpht.com/BhNr3Xos7Esn3yi3LktrrncM-BF3C675wKlPYORAsiLrMq0Q_51FTplMIILa8WChqr_VyfUidrl3zT7B5eub</t>
  </si>
  <si>
    <t>https://lh6.ggpht.com/4Gf4wLwOOuJXQowTD6XLHarlGs8OsMN07rkz4-kLInD4fUSbOWxMe1QC8rhZScrryXRHiotUde3s5mLDAc0</t>
  </si>
  <si>
    <t>https://lh3.ggpht.com/VkQ_mK-liLzJCSYG7jG2A-DoyDuYg8Q_YMHP14bL5yuCfNKzZDEkRCFBiV3F9kjrSjwshfmeDkKTkzhMR0Sv</t>
  </si>
  <si>
    <t>Birdhouse Tree</t>
  </si>
  <si>
    <t>https://lh3.ggpht.com/0QD6gyuWOnPAAREDLyrO_IAUdIM1Ge1GG2-srRC__-uAoLv4GGfjAR3lZsc09Bu2-VPYBnisQZyXohchnU8</t>
  </si>
  <si>
    <t>Bird in the Smiling Box</t>
  </si>
  <si>
    <t>https://lh4.ggpht.com/EXQNml2uOKFneLfwdLyZ_Dap3sTq9OrDpnloEtnEGMJwpjS8NM7W5sXR6RaSyp5xVZnHdWWd6QbBpQ8xdj3L</t>
  </si>
  <si>
    <t>https://lh5.ggpht.com/aZ86AWpK8t3U7x3EVBEOyV9gTR1e-tiCZOTZCbsTfgn0oSQalw2tbUR-_Q8-Yieb_pEDPlDVxATTY9E0I4sP</t>
  </si>
  <si>
    <t>Bird on Building Wall</t>
  </si>
  <si>
    <t>https://lh6.ggpht.com/BPfJ5HOVMWHJKPPej5QxKpca1PDlN4ga42vKansWlrDyCCgl_stLdVxoYz7jA9-itfn5-vBtCmOvhlIwWOKp</t>
  </si>
  <si>
    <t>https://lh3.ggpht.com/ona3Ia6PpxCnYUgxGpgd2rO2ndRnICyWbDP9SAE6EEmHRQ1zPuqMx6OdJetT_8owoAA-4r_gxoDwwSYpUbWOzw</t>
  </si>
  <si>
    <t>https://lh4.ggpht.com/oZt5_J_ugxb9mKtFJcOuYw4oD1c8ibJmKwdeU669qxohATyKAKI6B4W9Tt0inpvW7ZGjDs_UrkReXzJVYLsI</t>
  </si>
  <si>
    <t>https://lh4.ggpht.com/E-tOzsLVnpShdHSlSVYXCWarLvCPkguAKovuLn5DSNm5TL2fpxV5ujB_EMYk2a6ZLPiZ26CBtJObpbAD_Ej1</t>
  </si>
  <si>
    <t>Birdslide</t>
  </si>
  <si>
    <t>https://lh3.googleusercontent.com/lJrV8u23D8WqCjEpShLa1vAqLGJeStPUX95kXfAOltP8ABtRJGSTAcB1aYGWKhDXCJs_8Hxac3pSDI7ziiho</t>
  </si>
  <si>
    <t>https://lh4.ggpht.com/DmiUy4D0IwuYR5A5tVb-_yaStzTZtZmbUy3XHYrScoyMZP_Q4pijDmBtjhxzQerfvyRz5f7ZzMsbJKRmpMA</t>
  </si>
  <si>
    <t>https://lh3.ggpht.com/dyBrTPD7678Jv74qsqnzRNlXkvaVJVkxKYxa8-Ebyn4J8WMxtA1sP9cThMNa2mQ1mi4w-vOqEIf7-YV_zGaN</t>
  </si>
  <si>
    <t>https://lh4.ggpht.com/VgSxoaY3MDYSSLNvxqt5CtYGCMOKm8zV6B8EiKTNxrSwgxG5KcTz4tWn2ixKcIjpzhhHzyCTJ6eI73Fd27RQTA</t>
  </si>
  <si>
    <t>https://lh3.googleusercontent.com/qMJUWZTi1488XxCQSM4cGsi9gxguyLrnm5RjgQa8NtPlC3jW5_1Uoavsh9DBAZCvfIO9rGocF5rvxhuLKuc</t>
  </si>
  <si>
    <t>https://lh3.ggpht.com/wpdx5PC0ltj2_vDmvWFadOB8u_D8KK-5jLMksVurOXnh97t5V9vH9Mofwpd5IVWTzoHpl3_kHNdzG0LfvD7GVw</t>
  </si>
  <si>
    <t>Bizar</t>
  </si>
  <si>
    <t>https://lh4.ggpht.com/7XbUcixrhc38I3-EI9RRrOPGfISLup1hAwKL8F3OffxLA0wbThsLMfUoGDsuG05TGeC8z5-gph1C0pYdg03H</t>
  </si>
  <si>
    <t>Black and White Egg</t>
  </si>
  <si>
    <t>https://lh6.ggpht.com/eOGR2nH0dVAYa91fzJb5m4hGJwSMNMUHh7ath7_xDpsx_OEf9rn-bps1x6SbRIAGycy6wHXRhXJPMpnER4Q</t>
  </si>
  <si>
    <t>https://lh3.googleusercontent.com/jr5fMMT3_SQr143zjYcnkEaKjVVCXcv-3gtWt10GHZmCRJ3lvgZomdD9tcwavTRKl6rVF7CnKg_dtONilBk</t>
  </si>
  <si>
    <t>https://lh5.ggpht.com/Bt5pX5fOkTEorrtKbxy0FOy1mgGxASK7Z2qZ7rRHhE9MqXMDVBWh9TjMM4Sfwj-YVBcjItkX2LP64afOvYDu</t>
  </si>
  <si>
    <t>https://lh5.ggpht.com/HV_IXekGI5W-8DHnoH37Chwen2D7ZLWYSS42kMA6pZdGJrlQoIT68MbZsBW5gfWBsAVwwziE3VyBJCuWTXs</t>
  </si>
  <si>
    <t>Black or White</t>
  </si>
  <si>
    <t>https://lh5.ggpht.com/Mo6NcKJyEdN17P_VBIaWmUqzx1GcXgt64t7czEHZIkM4yrCJWwe1VqyjDUwJ-v8zwwhFfpnojDWregKWkYe5Vg</t>
  </si>
  <si>
    <t>https://lh5.ggpht.com/fZ1XVnrxDQcu7i7idQCn2Fcc7q8jBlMVGp6s4NZN16SudrIlY8ruZLVnCCjIzPhf8IT7vqABXSF6zcZ5bSsU</t>
  </si>
  <si>
    <t>https://lh4.ggpht.com/9DFkHQ2A7XkHOtxaOV9AC7EZMoHQ8ptyVqKLIHU7j1Qi8FXZ_2TDr2N82JwGuupZeJJnsveJTV6BrL2LXKz_</t>
  </si>
  <si>
    <t>https://lh3.ggpht.com/MdxPa-eT_3OzDuhCsVH1mdrpjKMs9iSDmqChmB8W2J6OmkU_eY3z20gnYcpZ8PzWaZA6R2bjlFzoPCihRQEwUA</t>
  </si>
  <si>
    <t>https://lh5.ggpht.com/TdOZYz2FrYok9ElDb9HKabcDjlQM-cUwX9AqNDkaGWKM9bzf1A7QQ-pad5tlk05DfspbjSXch9nUvuwNChLoFg</t>
  </si>
  <si>
    <t>Blamanpark South</t>
  </si>
  <si>
    <t>https://lh6.ggpht.com/dN0F4I9vyCiwpX4PJHaGdIZODy5P6l7Poba96CaZ1wPINKLVlEn6ANGsy6M-GfOYP65powiWKyd0mpkU9cAV7A</t>
  </si>
  <si>
    <t>Blamanpark West</t>
  </si>
  <si>
    <t>https://lh6.ggpht.com/jNVS1LtNzqJmUdhB3qpwBifU8fx4HNss6ujdLhz-wCmd15JbZ7DqzSKPhzG7qFm-xaib1GzmExbd9NbHaMgV</t>
  </si>
  <si>
    <t>https://lh5.ggpht.com/ixnLNMLTuO6DuWhfISXR8NP2x4iTRYTBXjEatFCDy2EEc9U-kELJmDSumy1Wm55ScM3uvHF-iQ7loXT0LAXo</t>
  </si>
  <si>
    <t>https://lh5.ggpht.com/LU_-nc4KMKg8ZSEhtGFIlz_ogEisUwo5lMrZgWYld98H0YCeEBMiehxiorFG-KwpaFEDdhRItTUB-WDQGxM</t>
  </si>
  <si>
    <t>Blauw Betegelde Brug</t>
  </si>
  <si>
    <t>https://lh3.ggpht.com/DvD9LMeHSqQZJHXBSO69Mpg5XwJx2JQojfNGamZET3dqZKk3pV1uNEK5FfwqyBTbHkFQDRqGU6g0pSWowMNS</t>
  </si>
  <si>
    <t>https://lh3.ggpht.com/VuJeye1mC0wrE87kKNYvpVnOLiz7WCFsce4KUGtZihHKHehxKtgTv4hNuG_Cb2BAOM5Lgolizoni1t4Es-jc</t>
  </si>
  <si>
    <t>Blauwe Kabelbaan</t>
  </si>
  <si>
    <t>https://lh3.googleusercontent.com/STryqm9XOoQlqo0L7Y-PqW4VOAoImtzZGLhWy5j6-aPNf4i2LahPlU-XXi_9_SAArM5kL8fjNUFRJyywYaA8IQ</t>
  </si>
  <si>
    <t>Blauwe Kraan</t>
  </si>
  <si>
    <t>https://lh3.googleusercontent.com/8MVxAT4sTmK1bpp853mnMeeyysefTGhTGAk3Bj7sdDLI2sSHq3mNXXK44QbaRreowQZRwkESbdM3kmDAPWbSkg</t>
  </si>
  <si>
    <t>https://lh6.ggpht.com/Y_EbbpL4EilQ2ZPPxjgxG5HbJma2UlgAagXGKzWe_rWUjGG31dwVjt7RQBOiQ8-7BZUKR0uTGZy4g-VlATQ</t>
  </si>
  <si>
    <t>https://lh6.ggpht.com/LzVXWOqhDwfhCGBtH83vEqftBqLl1aXnox6yI9FEGyy5YH4-Hv0770TzA4MYYc_QrWGkWuvixCsr4IpzRwpn</t>
  </si>
  <si>
    <t>Blauw Klimrek</t>
  </si>
  <si>
    <t>https://lh3.ggpht.com/O4hiQ5iTCQ36aVN2ppSlHKKbKLlOl0_Mn7dRDJi_RVMyuCA34WVPpbuvQym4-kvNzP0d77sQvuAUm_9-EhiN</t>
  </si>
  <si>
    <t>https://lh6.ggpht.com/5GftaHina1bZ_TOg116JpAbc8_0dgBVNXY4G-NtFAIPPFHyCHbYhd9Mcp_NU_1KifRuRwceuaALZWR6UVYvB</t>
  </si>
  <si>
    <t>https://lh3.ggpht.com/2BqIIte_hHGpo2bd1QdBboA1AAIEokQOLfyUZqk1UqXZF5sUZXkW95mZsTieoytp788SO_YFdEL7PqwDI3v1Rw</t>
  </si>
  <si>
    <t>https://lh5.ggpht.com/yY8RZBsMoYeR4_RkwPAPK1RsWhiGhSZXcAxc0q6Zy7a4k0PxuvoSzRr4vgYklJEyIYdwzhOR7ZPk-BvyWuxx</t>
  </si>
  <si>
    <t>https://lh3.googleusercontent.com/7qpTw1VO7ZWb0o9MEdksSmG8ob5CE2IWlt9oyfi__ET7SbjCZ64MM4SGgINlJGHFY7mQOrNeXFP3hwG-OyBX</t>
  </si>
  <si>
    <t>https://lh3.googleusercontent.com/i0fFScpZf1fhmrpqwsuLe5WhEzHFw4czCYDnSpJnjd4fqvUcCrgimdx8WfAtWz4wa4PWkYOp0fCE1rULAUJqHQ</t>
  </si>
  <si>
    <t>Bloemluik</t>
  </si>
  <si>
    <t>https://lh6.ggpht.com/MkoIlVmV4bKa7THkjQw9LP-BZ8YIF17lEkklaYlN_B4MgLkZ20SqExIiSOZYsbqqkmc7DWXCnRN9UDd4rUKW</t>
  </si>
  <si>
    <t>https://lh4.ggpht.com/CotZ3Gib4Lz6tpGivJRDBfWmFvaDIvwK-AzTh7Q3M_nQ4y5Ffw2GKMpyDmSiiwe5Ap1VcGXmCKAp-MSmRbHP</t>
  </si>
  <si>
    <t>https://lh6.ggpht.com/mHfnkO30OuKZkl8dish_OBsKn_AyRX8ToQvW6sq1QMZyP34xaRIQ7exygj67MwBqoPWIrUEyAY9Zt3ps3vYXUA</t>
  </si>
  <si>
    <t>https://lh3.googleusercontent.com/6qlgZ8aG26RkNjcEw1kpaCAbWcJiU-kJHr4X6qHVGK2PPzsZKUHTgFCRLrcyoPPoUITEW4GNEI1Q8mERDb-L</t>
  </si>
  <si>
    <t>https://lh3.ggpht.com/qnK2s1X1TvWP07wkQcE5sImpEjqrO2IULuaay_cMi9e2pUh8f0plRkBLnXxMe582_He7ve3XzrJybUd5HSsA</t>
  </si>
  <si>
    <t>Blokje Om</t>
  </si>
  <si>
    <t>https://lh3.googleusercontent.com/w1HC2HkuPSwbCNSdPz9AW7ryZEr7b9gKmnIvSFZs9gVurYvBe7SUin87v8Db5H9f-deQtjABIZmXejzcYa_B</t>
  </si>
  <si>
    <t>https://lh5.ggpht.com/zzNPX5Q3Szxq2JsMPzr1lY1wyjwGqx5JfNBEY31fWtiFHhyaeAs_wa1Y35tWxrG9wrzbsbkKxnBU_osTVb1rWQ</t>
  </si>
  <si>
    <t>Blue Ball Bridge</t>
  </si>
  <si>
    <t>https://lh3.ggpht.com/qot3PMGkRuzN-NullFzK6W1QsyfSqnSV6TFCuZX4dQEoFTla-2GjxHr9DkVWd4gPzNFW0qzqEFNomI-rkXQ</t>
  </si>
  <si>
    <t>https://lh3.ggpht.com/FbkT_UZBzPhweUB2OnuibK8M4wzb9B86FBiqWo_SRf_ECybq41QxFDpMz7MCvwMBvzHiTXBUX_2wFKWboh4</t>
  </si>
  <si>
    <t>https://lh4.ggpht.com/1ugkii3oy1hY_neZ8U8dXKmUlSR8t-lJlzYPFEP6PlCxTXWuZVJ57gE0oN2QpQr5O_A1XcNGUh1bDjGrRiE</t>
  </si>
  <si>
    <t>https://lh5.ggpht.com/Dic1_WyC1o9clJAZLenps65hp0wU5igDIRMiJc1V1iJgr2F2ne_JUdGJ6JU3oltsmDMHOC0SNtVcs_IenTs</t>
  </si>
  <si>
    <t>Blue Green And Yellow Playground.</t>
  </si>
  <si>
    <t>https://lh6.ggpht.com/4LAelRsG7Q5F1MLvTZZLNXSA4qGXpg-3_-2P4k2fs27ftZmkktTJQfffH7kvFK7g9b14gLr1x9P_Uu0UY1scFw</t>
  </si>
  <si>
    <t>https://lh4.ggpht.com/HY9Xjhdutb3EtJB_dPTqRKA0I-bugcS0QOkt2LsZqsyJJmCHWp4kleMJWPAU5kRyltuiFssatcuNQL2k0pyn</t>
  </si>
  <si>
    <t>https://lh3.ggpht.com/IckNn-Ud3AtX8uu4F54vnVSJd_KIdAR9L7h7f4-US_ilSyxqcl6Of_HEzCC6mGTUpIK1M4MMkO3NN8uYonZbdQ</t>
  </si>
  <si>
    <t>https://lh3.ggpht.com/IY-qIDUuKx1SnuwYIQQILJBwaDKst9OFmyRV8jPhUyUdyF7oWhSiCCJCXwte82fVhKaqZPj37Vxr9WqOY68s</t>
  </si>
  <si>
    <t>https://lh3.ggpht.com/_yAk8Pjf5AOwbx6ZYZPXJQysE9Q6G5hDX2-jse_pEhlI2mlOM3rI96BPiYM9XD6bfEhB5mzaOfJmnsp11qz3OQ</t>
  </si>
  <si>
    <t>https://lh5.ggpht.com/zeLSneE7Ro5LfZvDP3Yqta3a8sGDwpiBZ8qyfkfoCMUtpjKwnlQg3T_O0M65wmpmSz5KZX8l7jx8ZBcoMku8</t>
  </si>
  <si>
    <t>https://lh4.ggpht.com/wMtJfLEkW5Fiec0RrwJ2up5aa0Lj574t9kKIlR4O9VrrajgwWy6gnxmXql3KgqhrZHs-vUnCrxM4NUeKjjrT</t>
  </si>
  <si>
    <t>Blue Toy</t>
  </si>
  <si>
    <t>https://lh4.ggpht.com/pHm6jT8lNMvUqaHyPy8VEsZx6QxjtwRjz1QLRelzCAeSEs7SNwJQpIhvVlwQak0zwohdKdQp3bBxpOAMNBnw1Q</t>
  </si>
  <si>
    <t>https://lh5.ggpht.com/ZIvq_ensI8vqL2MzzQcdmXmfs7QLlBHq8dOjkYIRee1U_yI2wLRxnWZjOg2o0g6i4UAFCUY8GJM-DiDqFJS4</t>
  </si>
  <si>
    <t>Blue Walkway</t>
  </si>
  <si>
    <t>https://lh5.ggpht.com/KixKn8FKa27kim2WhHwR8WpNmfjB4oC3xndbsl1TZw69pEDbpSf7j_HSZ0CjeZcdtG1DPccZB-ZCe9pHs4CZ9g_mkR021k7-YTrZYD-mDzIJEslA</t>
  </si>
  <si>
    <t>https://lh5.ggpht.com/jfv57O6MDFxzqEMWCCliYTlLYvcv0kvs8Vf8C_DAsTZOPC12HfX45y63LNcGH7Xo0Dn5WRGUZSFqvgoRneI</t>
  </si>
  <si>
    <t>https://lh4.ggpht.com/0r_6VB3XrV0BSwT7MtCta2FGxd6dp99R6vSQbnM3GI4dBLnFCKOazvfZi4wOkJxFguBWnxBP7bG2SnkD0aE</t>
  </si>
  <si>
    <t>Boat Dock Totems</t>
  </si>
  <si>
    <t>https://lh3.ggpht.com/-R85fkxqSB23fNTyAgyYFhbhTPR6dt-oZdxEf81F2nEZrPj89QckSpVO1a5QsGpK4qBUCkjQWZAozWGWdo8f</t>
  </si>
  <si>
    <t>Boat Ramp Stone</t>
  </si>
  <si>
    <t>https://lh4.ggpht.com/YgDlvc0uOZpybEbOd6MhqQMhrwiSXwkpRlAe5Pt2s2aSHbsX7U0IQwRIRU7OfTqrKCPjSeO1crZgVKu-aGg</t>
  </si>
  <si>
    <t>https://lh5.ggpht.com/t65okczoz4fFUgTeoKDqax51zgoyg64_JOf2IZLEOX-wHCJMgu9-XsGbOk_9dNQwOvDcMQYvcv0qwoCAAe3j</t>
  </si>
  <si>
    <t>https://lh6.ggpht.com/fknNZ6ZqaifCuhCNn-DR2tkMoyrR38a9mInODL-WBW4EecxbiG9KLBSAFmOjsPCkdrL9BgAwus814Sdb0Sst</t>
  </si>
  <si>
    <t>Bodem Paal</t>
  </si>
  <si>
    <t>https://lh3.googleusercontent.com/wQ1abdpX_DEQdBjYTe8rfKS65xvRV7wJjjenzlKZ36Mz8m88aU4n10RaxF-ad8QBEdbB_lsQFZ4HeF130C6FSw</t>
  </si>
  <si>
    <t>Bodenkunst</t>
  </si>
  <si>
    <t>https://lh5.ggpht.com/905FhcJbxcLr6kNXQYrdS0J7rAyLNLKTmnPvjFF6chWlEfPYx6-dwEKzGZFH-kSyRX-l5wS2BkZe-X6Dfsk</t>
  </si>
  <si>
    <t>https://lh4.ggpht.com/NLY0sx1UiPUlOx22l5Uzf4GwpHVpITsyMGWuNP0Sct51PE6fK0_k7jJOP8FpWPoaBweW9JfYZOarafXHJMpO</t>
  </si>
  <si>
    <t>Body Shapers</t>
  </si>
  <si>
    <t>https://lh5.ggpht.com/OZZtXNGVTkbYZfxPy8iRF3MrB3AfE5u9TpLj9b2K-jM9yiCi2vu_vO1zNw4dLwQUyn0FczPrFGhPe92Pn7Y</t>
  </si>
  <si>
    <t>https://lh4.ggpht.com/y4e0P7HGPRgMIISwNmmupR3FlKIZ98SY90DC5-lqRrsj-OCFcXVWP3FOZn-6hS-D4dJit-EHeuynHWDFACo</t>
  </si>
  <si>
    <t>https://lh6.ggpht.com/Oqo-umh9tXvHuQNBB9N4uhN-3nZU9-79l0C2c2nO5yhxl6C5fJXwYFGsG90FbA4YpSnn6EenYoMN9cd0e6Q</t>
  </si>
  <si>
    <t>Boerderij Welgelegen aan de Vr</t>
  </si>
  <si>
    <t>Boerenwandeling</t>
  </si>
  <si>
    <t>https://lh3.ggpht.com/dDhJ7vdAA3cRscbAmiUrCXs21OXPQMuhHJA9RXq1xa7Rx83fHFbaX5ewwhvJvlHftdoJHC0L89B0yUCY1GyK</t>
  </si>
  <si>
    <t>Boezemgemaal Halfweg</t>
  </si>
  <si>
    <t>https://lh3.googleusercontent.com/PexTCRiycw0oskMo19l85BW2-6XmsBLsxaN_ZRCW6J6P0SJgbZOc7mLrj_4ilNDKRTK5MEm7fZUoJMBknYuAng</t>
  </si>
  <si>
    <t>https://lh6.ggpht.com/UvlPT6wAsMU6yV9aSAhFDtBJhUwQmBLEI_HmXHej_zkUTqHk3-eQlmBC9jTA9uN8nD0kupqeEEQCUYWqxFA</t>
  </si>
  <si>
    <t>https://lh3.ggpht.com/GCGI6VQ9dGKnS83A6dDbN4bSoukb2QZlz2l67abNh4Wfy5pmsyNRvVva332j-j5MdJIEbepB7RClqMne340BLQ</t>
  </si>
  <si>
    <t>https://lh6.ggpht.com/sFCMVbvTB0Q79Hf_gc566Q0BjENI0Ih6hO0XJPslSCb8YNWBzyISQJp8iZFHt9PwS15U518-JhaUU7oqyS7mxw</t>
  </si>
  <si>
    <t>https://lh4.ggpht.com/_5l6GdqR8Upny1GcipiOuOl2pMx1ZtOFNkLIids0W0n2o8V_rU8vbkGJ4wMLEtiuTSoYwQ4lzb0HdzQCY1LR</t>
  </si>
  <si>
    <t>Bolwerk Amsterdam 18: Westerblokhuis/Molen de Groen</t>
  </si>
  <si>
    <t>https://lh4.ggpht.com/5UW9IdiNpdjNLQR6hDAX220MLKZN54qmoBO0XgfCHDj510NN2-RktE8Gq_piTWqTW3cOFqXeBdM3qftleEwS</t>
  </si>
  <si>
    <t>Bolwerk Amsterdam 20: Weesp/Molen het Fortuin</t>
  </si>
  <si>
    <t>https://lh6.ggpht.com/sqZnEXF3Y-_Gy4izmUtjtGkp5bq55xk5as5K6aF45eO1JMczYrzv8E3B7YVNXr2UBj-3QjUtcNPFQlJB7tDs9Q</t>
  </si>
  <si>
    <t>https://lh5.ggpht.com/AOnTqISM8jIWBoDBGDbEdWoguE-EjqZgtZyyef15VvckM1P-2FOOg0Ee_vcFM9JDSfOqKPgDF8jsEjo8Um3b</t>
  </si>
  <si>
    <t>https://lh3.ggpht.com/Ab9oZhSdhaIWXdu_RYu41a7PoaC38Z_gO3eyZuZRfB2snMGOMvTDQso6J2I3HYkZyvuNk9uiipD1pD6ySCvyvA</t>
  </si>
  <si>
    <t>https://lh5.ggpht.com/ua811ASGhEoO0BRIg8TiHeYYzRRK_CGoUBX7YbHYo1BhpOimiYC3ZJa_c-FO-bU15c-2R_7ndS5lzubsHiJ6</t>
  </si>
  <si>
    <t>https://lh3.ggpht.com/y4eZCU4mJBbr1JAS2e08ib9AgNeXmZPmNxn1Ri2-BkW9DOK5ov9JokpgTtTSGjp-21RXRTSjx6zuheR3wjU</t>
  </si>
  <si>
    <t>https://lh6.ggpht.com/ZHnuk3DiQBh5J2Jc2IMo5S11sABlC7miX9OwUkHYfWGxWInlj6lt18r-nySsdIHl5D-_UySGng3QvSId_Jo</t>
  </si>
  <si>
    <t>Bolwerk Amsterdam 8: Rijkeroord/Molen de Bloem</t>
  </si>
  <si>
    <t>https://lh6.ggpht.com/pxZKW9YOHW-7OZzCmi1yhgDh3tampGWmsf-AmIoeVJS-a2NFO5_hUBX32oMf7NjvT7qrZOl-rv9ETiCPqD1U</t>
  </si>
  <si>
    <t>https://lh3.ggpht.com/Z7DLJGczRXqCKWXeT0-HKhtCwH_mbTzglvCc08bTTqH-9SVstZC2MAhm2kpNKbEZs5xLe4kE4jzvIFaACgLp</t>
  </si>
  <si>
    <t>Bomber Engines</t>
  </si>
  <si>
    <t>https://lh3.ggpht.com/cJTIURFX4IGsDurVaaQ6lCcI1tNc7vvVPKJ3BivWnhDGA64oXcWN1A67GfJBOyYevB0vJ9goOEEO1KMwa5j6</t>
  </si>
  <si>
    <t>Bones</t>
  </si>
  <si>
    <t>https://lh4.ggpht.com/g-Co-mxg6pRhVVFIAI7PFUeC0phwyEZyDrJMfzrIC0_g5KB16J-yHaA-oU3JyKL1EOKawLdPwWozR_5SQWJnHA</t>
  </si>
  <si>
    <t>Boniplein Backgarden Sculpture</t>
  </si>
  <si>
    <t>https://lh4.ggpht.com/iSBRc1s-QCFhSSj7siQDrfhvLcS4YhSPXuiZkBRhq3oBQod6cdqvbbfleXviT7pUXRpuGBi2UVUkqzG-j8naQjNrK83hSnmzs_WNiG2SSfPafG9W</t>
  </si>
  <si>
    <t>BOO From Mario</t>
  </si>
  <si>
    <t>https://lh6.ggpht.com/huTmxc_UOGZmOypDUy9lcCGOsAaSQxoBc5n9yln9Oi6uDO9Zf-xroAB1S3ClIEU1G02WK2NXprOTo6urg5ZD</t>
  </si>
  <si>
    <t>Book of Roses</t>
  </si>
  <si>
    <t>https://lh3.ggpht.com/xfLNkqRQ86_qbbNEMr-0E_QGslHZh_WiybfK-CRzZEpad_cmudR09CiLw0a4RpFwlUySGAKNTTgr79ZSofxfLg</t>
  </si>
  <si>
    <t>https://lh6.ggpht.com/JJk52K5UV2Qe5zkQvVaa3MFxvMLDGZ4Apyh6HQZRkc0VTH1maUo3sGebQ8sJViRjiC605LPNFbrIzSFrJhTy</t>
  </si>
  <si>
    <t>https://lh3.ggpht.com/tNUybf1Bcq0P4sViGRoIJgX9GM8OOQa2G1QrLtjgmNjKIpnmgp-lgBxQhJzhMnfBUXlHIllxBDvRH0mSCjEp</t>
  </si>
  <si>
    <t>Boomfeest Dag</t>
  </si>
  <si>
    <t>https://lh3.ggpht.com/yMoLP6NDuYiEqYSdLpWpzFNiYUcjrA_0yvNEhtBND9jlh2YRV4OP6jVxNWArn7wrtoxGA38P4e71UODoKkP_</t>
  </si>
  <si>
    <t>https://lh5.ggpht.com/9BvSSF4guvLnGWVGUiZR5oRWiyxy6P1tJm0FPchYe3tj8CjwC16mcvShIPeIDjFsknkn2SOVZrM2WmuQcjXD0A</t>
  </si>
  <si>
    <t>Boom van Hippocrates</t>
  </si>
  <si>
    <t>https://lh3.googleusercontent.com/zWkzqRodlsSu48LtW4VtzXcowRtPZ_SoutyXzDW6eJm5Aiplcnhjh-9_BsaOxJKGpInAjIs9iEY45dbolD4</t>
  </si>
  <si>
    <t>https://lh4.ggpht.com/GYp7giZ2AneiFZZXvROMscERo9ymo21LRyMjgzGA5VHu_h_BI9EBrKELld3fVY48r08IlXsYmRVMy2d4cYK2ig</t>
  </si>
  <si>
    <t>https://lh5.ggpht.com/mKGihdPx39A0ccmUIuQLvWGaQwDTD0g5EqN1cqDZIBQYtu40yIogUuplRa0fA6dxsJupWwoUbCHB0G1aTO4</t>
  </si>
  <si>
    <t>https://lh4.ggpht.com/doKrymXdBWoZrwo_GxrRVgQdJWQEgL0KBIAXbcrTHUgAHhPTrgtngQZL_og3UJs9ekzv2A9wrR0eqm0wNeeS</t>
  </si>
  <si>
    <t>Borneohof Tower Light Installation</t>
  </si>
  <si>
    <t>https://lh5.ggpht.com/6UUYibDMiejWlXAorhoC8IaNM1WgeEQKUWrYUI6H-c-iCL3p2lMm6cjCROJFcKSmaC7ClkaxcHYoF1Y1xctK</t>
  </si>
  <si>
    <t>Borneo-Sporenburg Bridge, Low Bridge</t>
  </si>
  <si>
    <t>https://lh3.ggpht.com/07heilHoQX1ZwJF7NiJJP5DPGz-Uo0ov7bCisd4OkqlbK5K6WJ_UJ6b2Ftkx9OTBLyir07CooCOso5k4udSbzQ</t>
  </si>
  <si>
    <t>https://lh5.ggpht.com/dlEgE7CfnkJiIfE5oP_bZ3UYZLpHYsyWOY6v_rlwZIBsbvP6CozkhPpXPkQrH7hXYMysTE8a1NCf4o_RVL1c</t>
  </si>
  <si>
    <t>Borstbeeld bij Bankje</t>
  </si>
  <si>
    <t>https://lh5.ggpht.com/ABYSTZwHyLvUfQe6YsSMIEgyskqLqW0H49vewOc50o-qTGILN0EX8vY6JkxBU4_MkeEzmskfvEMiELoVHuJpdQ</t>
  </si>
  <si>
    <t>https://lh4.ggpht.com/Q2MCC0t3Bpj0iEoCsNRDclZ6msTc6zOxvbnX75m7zmP5YtunpvxCY-TZOJ8qeO_vkIpT47Wenn73HIp93PQ</t>
  </si>
  <si>
    <t>Bos Basketbal Veld</t>
  </si>
  <si>
    <t>https://lh3.googleusercontent.com/HLjhDWzsMRS04EauwMlk4iy8BVBLS-BPXvufCsW4lSug19d_2e7QjYKYQzWPoPnTMRRRouJCnO4cp8PfNJPL</t>
  </si>
  <si>
    <t>Bos Bruggen</t>
  </si>
  <si>
    <t>https://lh4.ggpht.com/BWrx6VYQrXrk5nCprWRLK8URkoVXWxh-50SqCe1Bft1KosU0zIfgaw6CN9vqP_UCCssr1jF24Kfnqi8LLndI</t>
  </si>
  <si>
    <t>Bos En Lommer Elevator</t>
  </si>
  <si>
    <t>https://lh4.ggpht.com/TYI17InuEp4UiYx8vgY_qk9uMBkIAbh6v-Jt-z3ZV70vmcCgGX5C-RrZfbUTVOxkocUdmICBodhD0n_MmE3t</t>
  </si>
  <si>
    <t>https://lh6.ggpht.com/OuxXivWcLj74Fp0rfCW58F672XSzKvBNuclhs8lOKprQfeDT1keSMBEWjAot457kzDIAycNNu9690VXcVGBd9g</t>
  </si>
  <si>
    <t>Bos Info</t>
  </si>
  <si>
    <t>https://lh4.ggpht.com/NaMVwQJP4DHjmoH9BpNmF-SwolpU7FV6a2w1OIPrNCgsLAHhfpXeukcAenkpDHlCgDfehx_TGydImB5ZUy0</t>
  </si>
  <si>
    <t>Bosrandbrug</t>
  </si>
  <si>
    <t>https://lh4.ggpht.com/hDvvrXnUh6reAnWOG9q-Rbhbp2fyEFPln9ZbKQlv-VRkXYLI2IyQsxuAX4v04vVSWZEtuDnHPl0nd6hHHi59</t>
  </si>
  <si>
    <t>Botsholroute</t>
  </si>
  <si>
    <t>https://lh3.googleusercontent.com/IJJ2-PgOXXYzOv53patJnFJFK0u8dy0qa4m5wyAr5eNHVx4JJ8-aJVDyH-m2Y4r8zvFoJvvgowL2FsLKmOhw4Q</t>
  </si>
  <si>
    <t>https://lh6.ggpht.com/YvdWACzH23ARqppZSQw0k41uwFPW7XVuGU1Oaiwre_0G0r6lDzTq8Y32e-87YHnp1jhHl7WdubzJAkeEcRcsqA</t>
  </si>
  <si>
    <t>Bouchon du Centre</t>
  </si>
  <si>
    <t>https://lh4.ggpht.com/1-Oozytu2HZOFpuan98mFnwXF_7pC7HRH9D0DTg6vjcdV7TepXV1MogmZYs8kTBVHpXTm9p4qOd5-fG6aq7Hyw</t>
  </si>
  <si>
    <t>https://lh6.ggpht.com/MKh-EE0L27uwyQ0tFlxWV7TRIuXhKCywvqIC8xVgpYm3fttTwpT-m8jWxI5dfbEgyGNR6CNNf_51kZE189mJ</t>
  </si>
  <si>
    <t>https://lh4.ggpht.com/MVturGlwKfZZIib2bPSFim19d-g_v1jQYeSZOPyHIJvCxgyqsrF4tSXa2f5t7zu0npj2BTi8lRcKQjoW1fqz</t>
  </si>
  <si>
    <t>Bouw Maatschappij</t>
  </si>
  <si>
    <t>https://lh3.ggpht.com/xWQ21AOKJlpk0kVFHkWvz3NZri3On7aCy2-oB8UNrXrztVwoHrJzk05QyTVKvPGcahlKkziorUAEs9FIcGME</t>
  </si>
  <si>
    <t>Bouwmaatschappij 1912</t>
  </si>
  <si>
    <t>https://lh5.ggpht.com/nANyedzEd9z4sXJbGSKFW_5yhthiMchU1g4ly-0a3NljiDz7tVk60O1XX4Vt4SLL733GSS-0vCa0FNOPJAdG</t>
  </si>
  <si>
    <t>Bouwpakket</t>
  </si>
  <si>
    <t>https://lh6.ggpht.com/iw-XfC3kjEHqCMwIIoyeLvFVNENEEbbkPjpRYutzRxzrGMs7z_eLODMQ-VtqRo0S1h7fMG7QUsxuIGhK7vg7</t>
  </si>
  <si>
    <t>https://lh6.ggpht.com/-QKLXI3tHZG-rIbQD_5HD2qqNaxBvXo7etNq-zxjUy9vaqST6qJAxgoVYKpldqx19ybbuIG7Mih4WVjiH6Y0</t>
  </si>
  <si>
    <t>https://lh3.ggpht.com/lM8W0Ycv2ncZdIPQQJqaj9KZNjXOyyebvIT6vTyMOWY21fq64F1e2DInwSpAPeq9HbyhC4kUxi-6CB67yoG-pQ</t>
  </si>
  <si>
    <t>Bowling Pin</t>
  </si>
  <si>
    <t>https://lh6.ggpht.com/QiJ8AA3WeuS5KXnjpkMJOf8bfkbNulloLKVIw9e5W_D7LeDv0wNeXP263SZGmJuqbcub59JsrEDSBKF-qy0</t>
  </si>
  <si>
    <t>Bowl of Flowers</t>
  </si>
  <si>
    <t>https://lh6.ggpht.com/91L_x3_KB3k-jNXydIgJG1k3C53xm5hf5VrPn5wyhN9D56UEHPm4aNnX7wGLtMQ7MdBrA5f5Llel1T18udmn</t>
  </si>
  <si>
    <t>Boy Toy Mural</t>
  </si>
  <si>
    <t>https://lh4.ggpht.com/nJhIYs9OsVA7wrNjzCqnGTlCd2WLQwCvrTeY4qLMn0nzHvo9ARGseGSxHCFvEuV_ZgcACi4R3ctXZ8qyXDJEKA</t>
  </si>
  <si>
    <t>Brandmelder</t>
  </si>
  <si>
    <t>https://lh3.ggpht.com/uRdJB2bxNets_OsKgMwYtoWOhZP37gI65-Th4uOfP5S0yA_6__HVdqdFEy-GzOsm3njvA0hgexJdEM3EsIK_</t>
  </si>
  <si>
    <t>https://lh3.googleusercontent.com/K7Mqu9F33EuF82s688y_f-IUxOFrfn-HBQn4nMhQz-M6MGgEOeLxUw_gqmw_826sRvnJ3ZST6C65KIZw09s</t>
  </si>
  <si>
    <t>https://lh3.ggpht.com/w4mtptrl0ou96P2pvqtQb_f6Kki1XkmQrdWhcF5oeQoJpf-pgL-MeStxtr_Us_lzzRE3A6krEHU3KLzTzx3p</t>
  </si>
  <si>
    <t>Bredero Statue</t>
  </si>
  <si>
    <t>https://lh3.googleusercontent.com/RZXjWvq5YGT_xAQAyPpJVId14Qa4oUkAOzoqFuSnevDVxOibdG2Tzen71g95DN1NMNKnIna2qmtAqq4wQwGq</t>
  </si>
  <si>
    <t>https://lh6.ggpht.com/_X09qr-mfYv2fSjB8T5dnoA2CQjyYfU2vQybAeeLxewvAjLNjx41zNsYT27YLOJaz25kRSiKoiVxBwCqGx2l</t>
  </si>
  <si>
    <t>Brei Boom</t>
  </si>
  <si>
    <t>https://lh5.ggpht.com/KK1Jd5nldynKwyqDbWbWso_ue_wSBr792sZtw4oOEz45_MHpbzMkW87TTO3xVD_LS7KEBJF8EFHWjqHeaKhV</t>
  </si>
  <si>
    <t>https://lh4.ggpht.com/yv61b_9zG8VlTrC40SCJvhBDRqpURKTghxEs-bfxU8v05H7qk4fwLRb2MDED11-Rud21rytDm9X_7jwsfTSX</t>
  </si>
  <si>
    <t>Brettensuite 18/20</t>
  </si>
  <si>
    <t>https://lh3.googleusercontent.com/JjDGfhyirLFN4QLzPxI1MCD-rhC0vW74j6l-x9yHJ73SF8WEimdiwMWcAvTixZmnDplpGNnwctPsgIFa401J</t>
  </si>
  <si>
    <t>Brettensuite 19/20</t>
  </si>
  <si>
    <t>https://lh3.googleusercontent.com/orCOoqiBwiPo5IBqvKF-84Dc2d7mZP-F_bCflWoF78cX5zbIpebgvwyKjpGDKQ-S9g00NKbd46F6mtE886s</t>
  </si>
  <si>
    <t>Briandflat Speelveld</t>
  </si>
  <si>
    <t>https://lh3.ggpht.com/knFZreUQVga3sXoMihCHFo8s_7fph6KLIK8ZN8lHQjcUPZLWM6hrfciXReVPGxxDqKg1mFWXZKm1lp307psA</t>
  </si>
  <si>
    <t>Brick Art Wall (Bos en Lommerweg)</t>
  </si>
  <si>
    <t>https://lh4.ggpht.com/swCqutLt30Ym-riHvf0G_YO9Mmp3785xq5CNcsOHqJNGiqyKjZfvORReDQO0g73BQrJgs03_jCgiovclfOSn</t>
  </si>
  <si>
    <t>Bricks in the wall</t>
  </si>
  <si>
    <t>https://lh3.ggpht.com/GFk89RMXH-5VmQdDFmZ-OJ90tqLKjHsc8UqJnFZn6z-EuyPUbh3Ok02hQ12GiAH5iEDD_x-KpNfgywtN6zvZUw</t>
  </si>
  <si>
    <t>https://lh4.ggpht.com/YiutSWln9MLvffNXQtXpe2fM42aE786hJobERTaP7aCNuCFS9LvEqbiPciQ79TEf2x95B-bCTwG_30J51HDg</t>
  </si>
  <si>
    <t>https://lh4.ggpht.com/1LR7u6J6mSkcXQPIEfFNEyh5krHjkxIXwYw4a24c6CFBtr20SVIKWUBzKoANBns2iWgMWRRS9NtxCE8DiDH1</t>
  </si>
  <si>
    <t>https://lh3.ggpht.com/3Z1XchwdOvBroW3jj2VXXysclxhIip7wMmC2tZK4ZN1z7IaeRDbgbI-sWx057RqLgutv9GDAuEICjTlu5ADDgg</t>
  </si>
  <si>
    <t>Bridge House</t>
  </si>
  <si>
    <t>https://lh3.ggpht.com/rZ6nw8iDfB1kuY6_xF-C6UHO1wmL-VZx0Tn7MbUN5luQlIr-zzCjFJdbAuQZSPIotnTeimSjJg7AAeFnY45v</t>
  </si>
  <si>
    <t>Bridge Of Locks</t>
  </si>
  <si>
    <t>https://lh5.ggpht.com/CjfPapxdmro4kEXvXukMdfWFoVsSLm4YCA9Jji7pCJ5mpN5erNI5FLmB-RaMOmBWeiTFQjlEIw3tAd-mwEngRw</t>
  </si>
  <si>
    <t>https://lh3.ggpht.com/Dz5k4QQvxQde70KDJMTz7ZKzsbAtlW5lPwHSbrbf2H36BeZYvemItI-7MnH6C2nmKmC9idxIr-T-YPlnTec</t>
  </si>
  <si>
    <t>Bridge over the N201</t>
  </si>
  <si>
    <t>https://lh3.ggpht.com/ZxCaCxr2g9k1szfc0swxni9V6cCu8sjXIEQkDB9yhKUEeTkcl_e_jaw5gnl1P3BS_ec6vJcOLVdxyCfu4-IgqA</t>
  </si>
  <si>
    <t>Bridge Over Troubled Water</t>
  </si>
  <si>
    <t>https://lh3.googleusercontent.com/9RojrtlAjUG05dsJl6n6nT0uKNLjCGTnQ-DdqcpFXx7cju0YsnJ1sJ7QqIpYKCZPfnYrkQrEBJjcv7XohKTdQA</t>
  </si>
  <si>
    <t>https://lh6.ggpht.com/kaLXX30l5o-0QtjnGu85903_9WQMRUkwEhDLSRqerDbQ7fV7BS8nLeLvKjPmMi4EGqRt6b0NrJFkQYK0OwA</t>
  </si>
  <si>
    <t>Bright Eyed Card Player</t>
  </si>
  <si>
    <t>https://lh6.ggpht.com/7yLs0M2wENsATtF4fkULrBCc_ggwllNpjeYqnsoaX7OSxev8nil8Zv7RWYopsztVdrx2J3e70Lzv0LGNR5U</t>
  </si>
  <si>
    <t>https://lh5.ggpht.com/t4b37gBOvrpAVhTBitszy_zLv3DEy8zbIuOd3vAO4AKKN4I4eKch7bbBh-RBdSBn_PrzecXfJCyN_8sO6w0</t>
  </si>
  <si>
    <t>Broedplaats Acta</t>
  </si>
  <si>
    <t>https://lh6.ggpht.com/QGY6k5_9KXQTbyk55BvQgWvKt1eurIHps8D14uqrknfk1cYFuu4oJy-dhxbOYtjmXWDOiDHMO1fsDVQwPUu8</t>
  </si>
  <si>
    <t>Broersepark</t>
  </si>
  <si>
    <t>https://lh6.ggpht.com/zrmAifD5qDv5x9anlGQjFPFI67NvvnRBXWDfrDpJDmnau4dxvgYbw2DOkM8mvuqf-lOeb7ZBNwi9WxsJQGY</t>
  </si>
  <si>
    <t>https://lh5.ggpht.com/4QMbxIoqjbisuHNnFKLXw4MlvTdjhwcnY4WwiFOVNRYmb4H_mOlVOsPvQxU3ZvbFZtIFP_UtrizG_ZLcpGmX</t>
  </si>
  <si>
    <t>Broken Tram</t>
  </si>
  <si>
    <t>https://lh5.ggpht.com/dxKT7AXAZv2vYzULp9RpjW_MsGAh4MNzsJa-eC93gubWlIyK1kGCUJgX_0wJYQBGz1gK7AHPgEDAvTsOvagH7Q</t>
  </si>
  <si>
    <t>https://lh3.ggpht.com/FoONptWHS8uwRCPqtxT9dXgY65mRAKIM7yMwIw3DyNsy72qwAYc3fxPJ-FQpb9GROxRhBlqeIzTjfbE4Ae1x2A</t>
  </si>
  <si>
    <t>https://lh5.ggpht.com/4K7q4KHr1UwYrNsWjes03oWvPYtZXgKqCWEVwE1EdVfczoItqF5gPZO74v6SC_S761yqwt5e3zXnjG808vjZOA</t>
  </si>
  <si>
    <t>https://lh6.ggpht.com/hnHf1j6RP7DdMob2pqR-iT3YcZOYGNi043jFiLIPFgATrfTb_BiIfZAADhVAqiDEP644o8ZBEUdf_J7_SKQ</t>
  </si>
  <si>
    <t>https://lh3.googleusercontent.com/3LBki9Wkl0BMC69Ypie2hs5U-XYwY1b7I2xRLlOs9y7xfUNkk09VRjcwozFRsdo0miSNedjyu3be-4SAh7dr0A</t>
  </si>
  <si>
    <t>Bronze Vrouw</t>
  </si>
  <si>
    <t>https://lh3.ggpht.com/T-GcEBkokQ7gCdx7jn0BfcbQmNxgbaaFp0X2NB1hVIpuR2i2dm5IkJ9qYJZQhm4SEU_9pxaDTUISonXASI1zQA</t>
  </si>
  <si>
    <t>Broodje Top</t>
  </si>
  <si>
    <t>https://lh3.ggpht.com/XBplXjTT7JXtcFdDMeb4LDqkZzDU6VaLeIHkIxUChnV8X3AkLFvo9dizU1Lum751TscF9GluZyWX-IzmLXyv</t>
  </si>
  <si>
    <t>Brouwerij 't IJ</t>
  </si>
  <si>
    <t>https://lh3.googleusercontent.com/7RcQ0tdWvVtscBTu5O5cw0T_62mvy3GX4JlaGhSxiydPl-JA7dNfsJCE1M4z0KqaDsyREJjRZKGPRczXZXjQ</t>
  </si>
  <si>
    <t>Brouwerij TROOST</t>
  </si>
  <si>
    <t>https://lh3.googleusercontent.com/ngtnisEHIGrSjR0006_jKzzsW2IV3zdWYBuUmo5dyhLgLg1QGeWH-i2lfyrg7TtD7UEhO26XRWBY_S_hFMwZjQ</t>
  </si>
  <si>
    <t>https://lh3.ggpht.com/7BWIgegHw6gBl5Zh01aA-_xrv2iwq1hsmfxPAcOc9750allJDQ9xyZ2AceYy4B3H6tSSsEvKwBfuSJD9L7csqw</t>
  </si>
  <si>
    <t>https://lh5.ggpht.com/JGBEl_Nw-jia2qvE_IKIg5UiR5DJBuZg5j5GJeni5ILNP0nlyNiFAuSf6QhJyZdexYgNM-Gr45MhoriWZmCXzQ</t>
  </si>
  <si>
    <t>Brug Over Kleine Die</t>
  </si>
  <si>
    <t>https://lh5.ggpht.com/eDUJMbLzKcmgEFyMQBSfC4PnCJep2X1H3vAmwpGExijANufjftOhTcyRjfs6k2OWKx_jwgn_Yw9LZkv95FMy</t>
  </si>
  <si>
    <t>Brug Ransdorp</t>
  </si>
  <si>
    <t>https://lh3.ggpht.com/daYLB2LAKzoGsuMFuynnz_-r0sQM62CtpWr_J8Zi0TDcX45aHNlP5emDPEsJMTytF1G-edz3HqYiXZiw2aZd</t>
  </si>
  <si>
    <t>Brugwachtershuis Haarlemmerpoort</t>
  </si>
  <si>
    <t>https://lh6.ggpht.com/gPdPvttHcTiY9pow9awtN5yjYHVsbGKitU78AcyzQaTv3PRT6winvBEpNLd_WDsHfpjL8MBFGmWqP7JX6cXT</t>
  </si>
  <si>
    <t>Bubble Building</t>
  </si>
  <si>
    <t>https://lh6.ggpht.com/Ks-VBJQSLBREcs-Dbb5uAauFmRcISsy84xRDsz0ywcT2yibchm4A9GUfLJRygRmmOFSC38eGB1raoLWrw-46</t>
  </si>
  <si>
    <t>https://lh5.ggpht.com/91b_C1qAYjCaj_YyJTRyoBOq8CfR0ccOu39k7jSHReYobTGG0_UTiBiKZRcQRYbGNei5_S8uT3y-HgzMoBUi5g</t>
  </si>
  <si>
    <t>Bubbles</t>
  </si>
  <si>
    <t>https://lh4.ggpht.com/pd_pfCrqMyfaDOKXS1Eje4L9Jm9eO9n55lWkzmvoCpIudlpmUdtXV4l-PkKZwM957BwY9qy94Rk5aNyH9Fg34Q</t>
  </si>
  <si>
    <t>https://lh6.ggpht.com/4dcpu_nHf4i7PMQ3R9fMRjXUV2RElnRbNRLHL9WheJ_RXvh7mKiZbpdcumXqDV3CMrnFWcRB7Zw0PM65aJc</t>
  </si>
  <si>
    <t>https://lh5.ggpht.com/380fk72JwgwFU8lEmFnYY__CUGEz3IpDT-_FHfJxZoyC792YuBSC4yH90szwR3dtOn4kJuqSCYQF8eBhsTet</t>
  </si>
  <si>
    <t>Buddah</t>
  </si>
  <si>
    <t>https://lh3.googleusercontent.com/MB1uGKJ6VWEPfWdobwHBsKwHxdkArM4pkRRnR9A635birXEgaHYFwOqQlM-6d75FGkTdHyoxFh4pBv7gZ2nO</t>
  </si>
  <si>
    <t>https://lh6.ggpht.com/SvaVkxd1m6HluVx6yScK6_y5aUbg38fBlWcfhtitfbMS3CpS361qDvBIZCWrR3RFBjjuCXyuscnzzJWnzhY7</t>
  </si>
  <si>
    <t>https://lh6.ggpht.com/jGJbmxVyIE0za5cGiTreVvSo3vx6tfDogOdclE5krww5tjJk1Vl5IiVC6Bul7JT4Xmj5fSahtYnGVhOOwyXT</t>
  </si>
  <si>
    <t>https://lh6.ggpht.com/YXGxpzDew-otHJV1BzV8U1M8EvtfjZiQzLdAZBX0KXta3ss-ykMh6IyFavcf-ZSlfKvw3lQPhWFZc1MkH2r5</t>
  </si>
  <si>
    <t>Buggy Neighborhood</t>
  </si>
  <si>
    <t>https://lh4.ggpht.com/PnD91vG3zPTyseraMcSNm11tUKdJ3Lt0U-ZzlUrsjT8jjrYW_C1WV8TgshHtBQpC-Nma_FgBP3MRTrJmIJXe4w</t>
  </si>
  <si>
    <t>Bughotel</t>
  </si>
  <si>
    <t>https://lh6.ggpht.com/IeD5KI5K5grcYtJSPoO8v1yQnjPeFhtiqipYOjhdZrK0j7Ju8LZiyvtwZTWvmcQ08OaHCwa4_YcTP2O2do5FJw</t>
  </si>
  <si>
    <t>https://lh3.googleusercontent.com/qV-a2O9WOTVJqt0zXwnN_HZLbLqqlDOdGvxqhxmQvEYV_O6w8iSI7tHaHU52cR4q5QyMas8CWUya-MMUkfM</t>
  </si>
  <si>
    <t>https://lh5.ggpht.com/HOhLiEil70u2-80Xv7DoT09otTTNHO2a3nKYqkwj8rRWZ7M-P-qqoPJdgNOEjCHE2cEnckudSHTDseaoWxurXw</t>
  </si>
  <si>
    <t>https://lh5.ggpht.com/oEM_GxaBjfXSoLOZeRPIIHrJQFAOdm0sEsoF_hXVvafSCMwSdPAq_BKPBuihbPB5TqomeOx4TYX8BN8YWZI</t>
  </si>
  <si>
    <t>https://lh6.ggpht.com/bndSAJshZPkBdMSCyg44-0JHWL5m8CiJFJ4as5estSR2uW3YH167rStn5uPssDqHEEqYV36v27Js-4SOcgPT</t>
  </si>
  <si>
    <t>https://lh4.ggpht.com/W8WKRmqwhz6yo5pqo3dD2cDQugxYuxQWXchNpAlrzGY3FcurcnlqnSv01PtzEX56iNtne1iGtr4i7hKhLepJhg</t>
  </si>
  <si>
    <t>Bulldog Op Electrokast</t>
  </si>
  <si>
    <t>https://lh4.ggpht.com/9eTJCJ3e72eUSg7MhghWNcuGhhFVr5bmvEVDesUDjf5uvVv686AgtLlfdrF6jL5ACOFJCxp8Uv43U_pH0mhTqQ</t>
  </si>
  <si>
    <t>https://lh4.ggpht.com/n3L6Fmx2NeTFyrCsPisPNMcLfJKQjkRA8NdcnE1qfnKCvTtF6_HwmP-Q9mdeR1GKt8sTV2HDw-fU9pqtQkh5yA</t>
  </si>
  <si>
    <t>https://lh6.ggpht.com/XeQM3RuD9vQ5cFv6UckxvLVjexluvJY8Hpsy1VwfM_kqy3BJobXvaJmWaaspOJbxnIe_-U_596w4g5RmM90Z0g</t>
  </si>
  <si>
    <t>https://lh3.ggpht.com/5xVPAB7emD--Ih0iHeRqC8_TVCjszvezxrZhsMfFAdlwsGKY8Nfa0JjdBCPwKoLcvuoyVlsNDPOdZDr1AOqu</t>
  </si>
  <si>
    <t>https://lh6.ggpht.com/0qR7H2hwTPkl-HRVBatZsxWYISszK5ir1pBvnrIDfkl8BjJC8ATQxIQHrgFsFLZ0OzE-cE56fT_rGrz5-m4</t>
  </si>
  <si>
    <t>https://lh4.ggpht.com/wlrYJZ40zMe5447p1P_UZnPT3i4rHPz-B2wUy1mECBlHj3A6v-G2WpDcc34kq3KKO21ExqSx7Sofq4ryI_YyCg</t>
  </si>
  <si>
    <t>https://lh3.ggpht.com/NxSZ5Nf0iCIKDS2QT9aty45w-h2lOcGaDZqcF38rFcIpNt4BEJ1mjDDqtZ1uAzj8tE96jjy1yVlfM-Z0-5UweQ</t>
  </si>
  <si>
    <t>Bus Station</t>
  </si>
  <si>
    <t>https://lh3.googleusercontent.com/KbcJy2GTuYRSFI0upQheLPuLEszyo5_ifWr-OYAC7ieSwHNowRFlPzxqK4grX0iB_3PWwUOfealgt3NhqG4p</t>
  </si>
  <si>
    <t>https://lh3.ggpht.com/wTgy9fnNfUG9FydXUkUV3II5BAecWAZ0HBALIL_oxtdfNv0iql5n4RaeKOsME7RuyGMltOmjJzJGi3vi0M3t</t>
  </si>
  <si>
    <t>Butterfly Bench</t>
  </si>
  <si>
    <t>https://lh4.ggpht.com/-NFVO8Yd8QbT5nZoO8fpnS1PzmeXcLDRS3HId8qH5ZGooTeNOGwV4GE8hPjbxDlLPoMO4pL7HY_cCfm6N-zN</t>
  </si>
  <si>
    <t>Butterfly Hill</t>
  </si>
  <si>
    <t>https://lh3.ggpht.com/0-7dvRj0O0tuM71xanJ0ombijgQWKbfMsFW9nQVIv9PmKJFDhXokgXqqw7QlTqWD8sT5lhXba5zx2ioivt15</t>
  </si>
  <si>
    <t>https://lh3.ggpht.com/6HggUkZMr9fO2nk49YMTdehf_fFnDQclQpYRP-7BznFfBX7lyA9z3_EEwbP30bQHv05KrgkqN4Il5qL1i2128Q</t>
  </si>
  <si>
    <t>https://lh6.ggpht.com/uG5cGMMQF_8YvATLSLgrWaijJH0wjxbuooQ550ME-6kJ2fMGbyvvi85vsiDD09I4fkfbl5PN4mtW0HkDlZ_T</t>
  </si>
  <si>
    <t>https://lh6.ggpht.com/0MRat23CXfJqREWfb6y4FFiCxKfg_rATYNpxku1TeOErMYT8YCqaNgg0Swrzfs50QJ5uGNAMrWFE8-UvQmOl</t>
  </si>
  <si>
    <t>https://lh5.ggpht.com/4iogyzmZSkEQo6xf-8EB9vk9M7qnCW3AL54Tv4K3OYXHYTrv4uIwWvwiSpv-lsUWq24J-vg3mx4fhJiDqmlO</t>
  </si>
  <si>
    <t>https://lh6.ggpht.com/C1pzF3TLDGDcodkFzMXbnjMsP2V6oNtVNe5MwtgGpOIQkmcICoI1prLeWUPpNoYYjBlx6Yn1How0nwaU-X7F</t>
  </si>
  <si>
    <t>https://lh3.ggpht.com/Zc1ithID-gK1hBq7rlSJGbRe_MtiX0KsJMIC79_15U6_bMy9OkH7MpH4SemBrql2pcjISNWerdTvx0rbM-cGrw</t>
  </si>
  <si>
    <t>https://lh4.ggpht.com/18_XZoAXfXlOR08g7mJ29OnDssp1WzKwcwZy0iHBTwXc4D5r3FQighZWXdhW29w0HudgP72EPxhjHsUPpZ55QA</t>
  </si>
  <si>
    <t>https://lh4.ggpht.com/zN37EYiKvICnEo42k1u8MxlaEFeZVXbjsklV6p5kJfLDves0HKY9K_S35SN9pMHNsZbLazKSJTtGzaZj3dgf</t>
  </si>
  <si>
    <t>Buurtenergiewinkel</t>
  </si>
  <si>
    <t>https://lh4.ggpht.com/Mt9UONPAN9SIOlgJ3gultmLdW7COwIHO2QOsuq-wm6el8VPD2ludbHVP7dU3MYJz-x7TAHEwv0R-l2y4EQs</t>
  </si>
  <si>
    <t>Buurthuis De Fjord</t>
  </si>
  <si>
    <t>https://lh3.ggpht.com/vg4_AQ9yXxYjjjY392yvz2_-i9lL0DYl_jBRsbxrxImtSNiwBbm7WAolr7Mn1P7eUV4aGNhgJg2ivW7Pk68y</t>
  </si>
  <si>
    <t>https://lh4.ggpht.com/oH7EcsYU9gdS5h4c_mTReDBRQS3rbQQYJL0_8ueMnxwQZEiV_qlbhQ3CGcVjvKMdC4SnYYcNTMdsTIr9VNwTZQ</t>
  </si>
  <si>
    <t>Buurthuis Stekkie</t>
  </si>
  <si>
    <t>https://lh6.ggpht.com/9ZppOKM8c1RTwbusXPD6wGfrgzhp19lqCwzC2pF5YEi4d3fQNb1ED7EbZXUfvMxaBjy-wCrY0BwkEs6kEUjb</t>
  </si>
  <si>
    <t>Buurtnest</t>
  </si>
  <si>
    <t>https://lh3.ggpht.com/Vevl-2CRvu8Y6zpEby5bsQFtMMA0wV0-kRaHSmBdl9uMPTmSrp6U3wShOjIKkqpJ0H586yXjc8hlGCkV_COyWg</t>
  </si>
  <si>
    <t>https://lh3.ggpht.com/sXHz4FNJ19oS_m2LEqNRqb6I5gdMC9peA2mw_CwTtR8R1HIrPXwsiv3AktQufHcNFJjk0yFlaB6_i0dXrgVN</t>
  </si>
  <si>
    <t>https://lh6.ggpht.com/2UtY4w64JUxdvOF-Ayh-fAcjrZI_d_Q1wHQxsFEYmfkrSD3O9R0wunE869IPcWZEWTedEksNI6qWDBSOpH8b</t>
  </si>
  <si>
    <t>Buzz Bench</t>
  </si>
  <si>
    <t>https://lh3.googleusercontent.com/Jn9hOgVt1JglenmGy-62hl7AMZQhU76GCUCpzj20KfTijDTpFjNRzsxBm6SKTGuW_DB72SFNL1J8dvmRcnfH</t>
  </si>
  <si>
    <t>BVM Lavendel</t>
  </si>
  <si>
    <t>https://lh5.ggpht.com/66eeP8bKRH2hWgRZa_RQx2enwn0IrBzAxj5muof5GFp7IoL4oKaZvn-NUUPmBVeP5ii5Vyp0B6L_OQ2Dm9NQ</t>
  </si>
  <si>
    <t>https://lh6.ggpht.com/mHq4U8MJ55DPeFF1sx01i3d0oLbVpdMpF8U_AHhSxgaSiia1U8xqj5AvoI6d3U2YYnwURp601LzOecR2g-u_MA</t>
  </si>
  <si>
    <t>https://lh6.ggpht.com/aQFRqEf1EdgvJeYdxvf3POx3xz9qh_wqZz1S21opGhPIdwZGQz5j7bzfDiZzh_evjUGR88pMvjoFvO4NnItEWQ</t>
  </si>
  <si>
    <t>https://lh3.ggpht.com/_jpUdjQ-e6CM2QPFDNb__tp9BZvKwhsouTgKwvSGdwJw2znFi9s0Byk7RwGcih7w3gwrXq96Y0Yw6fSFvraZ</t>
  </si>
  <si>
    <t>Café De Manen</t>
  </si>
  <si>
    <t>https://lh3.ggpht.com/eauyxd7UKGHqJfXaFUY24bjgJAQYa-TDNvRHXcuIdrq11XkQpgQ9cfUQjotW1PBhJlI1F7OcCp87MitmXWhadQ</t>
  </si>
  <si>
    <t>https://lh6.ggpht.com/NCqfWcYF5xcOecVhKWwOzili-6-4ZjwmN5jsjztPcrqW1RPnN1G00EFmMmjJzq47xKCkM6BiG2hTIcKaDnI</t>
  </si>
  <si>
    <t>https://lh4.ggpht.com/65BuWn_t15Xg_SBcTYTmDPWF_DtqZjPbQ6PP2w0RrNb7ul12cWrOP6qe802b9Iy6WmI-gj3MBVrA54vrgSqY</t>
  </si>
  <si>
    <t>https://lh6.ggpht.com/B7yylzKUTaTSv8DNEXI1MSesA77C7Z45sOkmM3xKSGgw86_nRjtVSvIhu9EXefGZVn4MloLzlOY015t44iA7c_JxlHEvazW4PmJUDnpsg6ayXvo</t>
  </si>
  <si>
    <t>https://lh4.ggpht.com/DaV5CLXu1uA2UK1A483-5PsOH_VdHBjvbExj6mvvB_FAnFeA1fCTFCtt3Q8WCwzJTVGVMDCaWgYYThpwYyG_VA</t>
  </si>
  <si>
    <t>Café restaurant 'De Eendracht'</t>
  </si>
  <si>
    <t>https://lh3.googleusercontent.com/yq1kbKWAmDEZB2sQLFsmUM5fmFCFyUFi_oVRCEPRrwZoQ9nCCxAHHu5NnZxxh_qBHKFCeDxL0F7-M4NUG7Go</t>
  </si>
  <si>
    <t>https://lh3.googleusercontent.com/Xf8IWPI6yDfRamBi82s-GKQSXC-39m4mBn87UoAIS1Fcr4t70pJPX0WEX_QZemJjnctEbpLRkmxuq8CzOsY</t>
  </si>
  <si>
    <t>https://lh3.ggpht.com/tWPvLWHwdzCNpqZIqYQ5g1c4G9Cu0Xd_xUL9heUFg3fwD6Gxai05Ou9XjqtUmonwaV-SW7beBe7_Uk8vWbaM</t>
  </si>
  <si>
    <t>https://lh6.ggpht.com/nBe1yiagrYWJ762kpC2deBhe4SQ-_ypnV03cfi4E3n7vLFd1EKe3OkJO8gdev-N3bLGzLlMFId3Fe82nDtM</t>
  </si>
  <si>
    <t>https://lh4.ggpht.com/gibcNup_r0HmXwby_MHp6RF7dpnGbRrnGIosl_-bpXesgHAnVNEWXORSUeVLeb3af1jjkZOW-M6JUc4X7Xvy</t>
  </si>
  <si>
    <t>https://lh4.ggpht.com/EkhkNnj5YCqG5l86xVQkZ9j3KPM2CsksF-kHxQK0zNYZmn2KqFAiAETyff4vMo0ZCDX6PnV_85_r_F_rvh8</t>
  </si>
  <si>
    <t>https://lh4.ggpht.com/rFs4MkCt6SWzUS8L7_TKW0TK50YBrlvmCJfmR1QxuJ8yjYhu7damYJIbnFfnjl0MTJoVJDJ5XWLqdli9PtM</t>
  </si>
  <si>
    <t>https://lh6.ggpht.com/O-6t-cB2ENvGf7DbyOwqQdrHcqWtKRQgFxqBiGoG07ABqvwNwid9bLFek5hX0w8shCNy3AZwnnCuD5-4mGcT</t>
  </si>
  <si>
    <t>Campus Dmen Climbing Wall</t>
  </si>
  <si>
    <t>https://lh3.googleusercontent.com/fa-fXwsxT1OeVlW6oiZmG1UhlV3HfWVI3F6nMtc8M-KhtDD1Ha2PthKpTv9Y0-WZcijNa2p8NUp0K67Pm-MD9w</t>
  </si>
  <si>
    <t>Campus Uilenstede</t>
  </si>
  <si>
    <t>https://lh3.googleusercontent.com/m9UOL899hHGDVdqwVx9zMUQ32q76mO3mfl5N5IB-krSDUFYdBOSV5w0pYZFDR7PBHm3h44Gk6us0pL2B4EVOmw</t>
  </si>
  <si>
    <t>https://lh4.ggpht.com/ijCxAdn4rqFtXxvP-1nJuDS-nFkuKE7x9Zv5ZFhqg0ywvh3LIgGju9S8hNV_qG_S6vHOdlZTQ0YtRCfvoAo</t>
  </si>
  <si>
    <t>Canal house 1634</t>
  </si>
  <si>
    <t>https://lh5.ggpht.com/SKr0fNL5f1DVZlhnxrtEBHSjU0T0cnWSzbcOps9YAf0Ki27sPiS0PX9xOZe10Fl1wXLarDnH8mq_e4hSvD2h</t>
  </si>
  <si>
    <t>Candleman</t>
  </si>
  <si>
    <t>https://lh3.ggpht.com/XP67dwZTjoj0nHElyxplEnLP0mq8HWmiJw8cMzALGh8cySIQXsOYlMQY53IUhfsahXQu4RDfPcvGUPAbqj1M</t>
  </si>
  <si>
    <t>Captain Bhyme</t>
  </si>
  <si>
    <t>https://lh5.ggpht.com/1_jhLj2qMrpHWS3QSUSoJXqDm5-q1G7LL6HYwB8o1Mla7rZX5BszuhaKqrP40yogR0l5JTpRN-qA-AHhj_G9</t>
  </si>
  <si>
    <t>https://lh6.ggpht.com/-c-57e9EqWpEsGR1QHPJkFK3BhhJI02vRBbuqF9ZJgWcEM2Qu6rglqwQQEUfigCXItMdFYbABfF4W6xt7Kt3</t>
  </si>
  <si>
    <t>https://lh5.ggpht.com/Nyy5Fu1RsaqncsiQ6sR2eADgKXpXW4VHMENNArsQgBrNh2NjdTZiwrIh-IG9bq-oqurYmXZHIBSmjSUBGtep</t>
  </si>
  <si>
    <t>https://lh3.ggpht.com/B2WA4_mudfGtvbmeI7Qc9g42Fq2xPzAJJ8wdX0XMZBi5K8fYGOD5Si881PK3FSkPZJsZgzWFz9VpThKAHGp7eg</t>
  </si>
  <si>
    <t>https://lh4.ggpht.com/j0kJunad8wIqiAzPv85RLesOvFbB4lWQDwmfrnL4ogYAyJBvxdYLitlhL9nA9kAsBWPRCm5sn8HH5jweDere</t>
  </si>
  <si>
    <t>Carriageroad between Amsterdam and Leiden</t>
  </si>
  <si>
    <t>https://lh6.ggpht.com/cVsGT3KT2JRmC3T8eY6tHpwKZR4dk6P6shqQpb7oFH_I2zArjan2MwVV1-SpQW65tZ-8J0p_jxYNbHhn8pS-</t>
  </si>
  <si>
    <t>Carriers from a far van Nels</t>
  </si>
  <si>
    <t>https://lh3.googleusercontent.com/ONlHeYgEB4wSNmGnL2O0s4JLPxrwgekjAPNMOv7l-MVz69nYLOdowY15HD94OWh3sz4a-zBVXkthOxesbxHY-Q</t>
  </si>
  <si>
    <t>https://lh4.ggpht.com/rdqQdyQyIPp6gcsKJZ98jz2eysnntG_4dXa_f_ituuLDftKm_7XEcjRoNdfohX5a2MZGhFBQplsy5BSeBccL</t>
  </si>
  <si>
    <t>Carrying A Man</t>
  </si>
  <si>
    <t>https://lh3.ggpht.com/omPtPs-y47V-_2DnZXkYO0RW3j4lAbpzrA0VRrW3Xbj1tKnd6GbVxLMImUirHFFyxit6RsK4dmkuzW0sMU1W</t>
  </si>
  <si>
    <t>Carte Blanche Wall Art</t>
  </si>
  <si>
    <t>https://lh3.googleusercontent.com/ajo1FYI8wZP6WZzzVaMPfUFxySZgha0urLiY5M3PCX-BkO8784DmeYzLo0plsI_POZmPOOtF3F3DHtKLX7tN</t>
  </si>
  <si>
    <t>Cartoon Graffiti</t>
  </si>
  <si>
    <t>https://lh6.ggpht.com/9Vy31lI6OFiB3N0Dm4diHoAZPbtNcO8ccKVr38yebjWYljMI1I3RBmN8tRdZLlI_JpZnx4_mdxnYVNQapKfzM15tpH7nQ2J9zHpnO40cnzlcpug</t>
  </si>
  <si>
    <t>https://lh6.ggpht.com/0o5Y89CwP0qrPjIOhqQcYaco1fck19zFwYJMdOdtjOlr09k-VRL-1cuCfsjgogf0klBdiM7ogF92AjH49E31</t>
  </si>
  <si>
    <t>https://lh3.ggpht.com/j0orByY9WibBdTikN92QYZ_RfKtO9lt3Edi3px9VY-gRky97_LCquDb4_iH_lbLirkrzod2fGbazuCLuDx7hvg</t>
  </si>
  <si>
    <t>Castle Fence</t>
  </si>
  <si>
    <t>https://lh4.ggpht.com/BRNcNfL72LGmaGdnbktEhwozrlOJHM_8j5eEj7bl00jp4o1hD7zey0hD60bKI0IBUSgtfIbPJ635lAnYOTf7</t>
  </si>
  <si>
    <t>https://lh5.ggpht.com/9B4ovRRjjpd_rENf9B1YZoN_F4NqevzG-j4i-G_yXBen1qoHFByizbcyH2IKdORVfa7O2SWx1ku1XNGRbK_a</t>
  </si>
  <si>
    <t>Cat on the Roof</t>
  </si>
  <si>
    <t>https://lh4.ggpht.com/PsUUI__N9AIDEY6iq5nNQ9U-f32KQ46wE7GuLSkIMWzjbqUfcJLDg_MaMTW4g7wlL8BdT3IXSE7TxAOgwszVow</t>
  </si>
  <si>
    <t>https://lh3.ggpht.com/xBn3JSAdB-gk1zgMO4DqHvt2Xv00qSoxfC6fV87q37rIUWmXcLX84qQ6PbqcZpvH5Jy7kXy37BJce-wt-N8</t>
  </si>
  <si>
    <t>https://lh6.ggpht.com/grIRBGM8E2ZQ3TJTvb-fcjB5_xZlCfoYlOdtsbdjMqJRsW2WekWUHnwics-uE5HFoHXFvfd86zbX1NNT876qC6p0CRwSI5GOyB0CsgltS1gDIB2f</t>
  </si>
  <si>
    <t>https://lh6.ggpht.com/pYfKfKVIqvd__HkGnxsCrzu_TK33qp3LFzJOzdk23vC4EH_pBDk9S39TA7HhF-6hy3U5kt4BAQxV-boJz2g</t>
  </si>
  <si>
    <t>CD Tamarinde</t>
  </si>
  <si>
    <t>https://lh5.ggpht.com/FISTAMv6c8Ap9mFBAx0mWZFyGk4DQ5SiZsadesQ1-7MRCCd8ks4xz_JmXIda-yDD75ClYkB5jQz0wAcDcG_z</t>
  </si>
  <si>
    <t>https://lh6.ggpht.com/it6ZJxKzVe2TjYs-rbaCJoxWANNmb4f2Nts2Tl4a0MpmDF9L5d3ZbEThaaCxpKZHMofvN4BnNIYJEWqukmbq</t>
  </si>
  <si>
    <t>https://lh6.ggpht.com/albw6W4H1gXVaKtjCKMd9xYB5Q1R2qFbp1hR7_WJn4kEw9sxxqYx1ortvltXS4H1_93i5fSpxqnIaJabFM0s</t>
  </si>
  <si>
    <t>https://lh3.googleusercontent.com/xGSR5yu8hxjC-F-sF07_HBnElJLQdWO0hviItmRC4HOclzLUW5aUH90ZNHuLFTC4Rc852u-GETTUm9YK6irt</t>
  </si>
  <si>
    <t>https://lh4.ggpht.com/UprTJUNNkDZPrC2YncV025Mt5Nqp-0yQDrydDKv4B5Y72MeuE1x86qJ48IV2wNkF7D2Rf30k1ecQr_T5z16tnggDQdV8R3kILECnr9UrrxQ9B0lF</t>
  </si>
  <si>
    <t>https://lh3.googleusercontent.com/N-xLZmtA3bcV6OxTaRcyQD1MAhlZgxri5ujFS3glzTuKqLmQ-BWosKmpqpfGlQ4mDfAQIZ9B4kBlMBt9aoku</t>
  </si>
  <si>
    <t>Ceramplein Stepping Stones</t>
  </si>
  <si>
    <t>https://lh3.ggpht.com/0YjAS9udO-E8lkv5c-Da75DE-Ul3kqBMOA20O8-3MDTxJ614Jq6mEpxOyNFli_Lx6x89MrewP4gKnFwgn-eu</t>
  </si>
  <si>
    <t>Chained Anker</t>
  </si>
  <si>
    <t>https://lh3.googleusercontent.com/mGMulz34Er_6mnLifW3UoNLEyZOy_91YToh5c6s3o2nNkZ4oGBHuoaXrzGzW5uNikhdXX6yuMAc9d1m7HB1x</t>
  </si>
  <si>
    <t>Chairs and Play</t>
  </si>
  <si>
    <t>https://lh3.ggpht.com/RHnWehmlOWhvD6531rOoRm9xaKb9Rx43g0PVrCqhewq5H5KwM7hHj_pbTwLse1692zEvk0_zRDT0k402wgqfpA</t>
  </si>
  <si>
    <t>Charlotte Sculpture</t>
  </si>
  <si>
    <t>https://lh4.ggpht.com/eZLk4nthM2vhqEXc-OYpKLvnfXg2FRcScIZpeo4LpZRqtOUhAfDSKOHOut-sardCbB5O_c_kqoNH-A5xmbqQAA</t>
  </si>
  <si>
    <t>Chellomedia</t>
  </si>
  <si>
    <t>https://lh4.ggpht.com/OtIB1cBQLGdBaIvejvJinPNawMIAXAhXCBNavu2sJCo9zCpohWvSNuQ_8tEFL2cfJjkElBrc1e5gelps48xy</t>
  </si>
  <si>
    <t>https://lh5.ggpht.com/LZzEscXzP3y14ZetOjnS5rZc5uZEfrvloToMifXa7zdBdTHFTtxCA_3ywZIHrpgDn6xJFgz3ibrJLxUhLUI</t>
  </si>
  <si>
    <t>https://lh6.ggpht.com/s1TWVuLDHDYX2FlgscjitGSVmfoI-Dbic0zbapQ54AKcjKTO-bfto3NgfqAQoIlo5YOQ7Y8yrHdymLZ-UMhV</t>
  </si>
  <si>
    <t>https://lh5.ggpht.com/ZCCauBf2lvwU9sGzhv3PU7peP5Lc94eUanwABVdXmfdTMj8sRdsvqfY0-agNkcKUC2rdUYjnAxA7dYky4a4g</t>
  </si>
  <si>
    <t>Chess Knight on Wall</t>
  </si>
  <si>
    <t>https://lh5.ggpht.com/q_QYAfQ-dLtAght9O0qxOQ8ZG9jd2M5eL4TjpiKmgwkNUiGhfnvIAnSlWGcs8jii2lL5wRPrlViMvYdcMjN0</t>
  </si>
  <si>
    <t>https://lh5.ggpht.com/9DWVGRmspjiazd5dhwzHuvmQn8zBQHt4meHvlVrt4iN27dP0NF8O5iU0X5w_WQGV_F5eOAEbR7CV59gEWELc</t>
  </si>
  <si>
    <t>https://lh6.ggpht.com/JGCd23fLocdXOjar-fgNBbW6QoVFrJKe8AvMw2stTyM9IZYCWhWeD1bP073_H8CoYFUQ6cZJpaOrd7WZ1pNB</t>
  </si>
  <si>
    <t>https://lh5.ggpht.com/Kq8SkitKEihUkskw8SWEsBcxwHV5dU8QSv5Fpgu1kwlWhWCK7hRLdv82yfTn-q6Sc9dGnmRMMJyWZwMxt8yG</t>
  </si>
  <si>
    <t>https://lh4.ggpht.com/pMpmS_u_tevqFFyHKYARJB4U0pU3XVPUqlPWZ9Z9XaRbPCCCEUY4Bs4jFU9LS3p9ODcTmKqhAhfC8LSNX2Y</t>
  </si>
  <si>
    <t>https://lh4.ggpht.com/KBhrCoLPrUgiz2kUOAi3WiAR4dXHs7Ez40G8qJG9DeSfVecOldhibmdKPaXMij9BB1DA7PLwfcK3o43gLy804w</t>
  </si>
  <si>
    <t>Children Following Swan</t>
  </si>
  <si>
    <t>https://lh3.googleusercontent.com/5nJOzDffyRfubiuMxb5j3zFyLxGYIvCDiYXpLxMaDgMiWZ3U0dyUsf-S7MSZlGVDHSA0PEick5IGR0p3m56W</t>
  </si>
  <si>
    <t>Childrengarden</t>
  </si>
  <si>
    <t>https://lh6.ggpht.com/_d9XIccqgpaXusFtg46MNjkwlmX2Pe-R4ZcV6ywnkmeEZzN0yvFlRlshRvh-tCpaPts8Jaus38z_SFPDd5vQ</t>
  </si>
  <si>
    <t>Children Of Heaven</t>
  </si>
  <si>
    <t>https://lh3.ggpht.com/PwO__TibbsIkc1XHGa_j3d72lyzIt0gUP5anXW4jDtqAmwU2eFdf_FqhaYpcD0bZ0zcmkNDeK9dKEwBRsNAe</t>
  </si>
  <si>
    <t>https://lh4.ggpht.com/wz6mkfAwVqcfQisA4_-JRWUZzbHjFREP_v51W2UYGvnHqy6QbPT4daxSBA0_I4-7H9skDm-daUDSdsDDuk6N</t>
  </si>
  <si>
    <t>https://lh3.googleusercontent.com/6ae1ntRkrnwFrxoCWCGhY1lrM_Lj0HL0JrvlEbyaFy2eIom4rrVYZEBxnIgH7V9XqFwqDZxD7rityYECFZz7</t>
  </si>
  <si>
    <t>Childrens Playground</t>
  </si>
  <si>
    <t>https://lh3.googleusercontent.com/XMFYYozZjDKJv3sASxmQuzfgOHTkRUf7wEPYLiHNQpG5n3SDkQOUCPbZQluE0WUDnwl6NQLYI5poAowehOk</t>
  </si>
  <si>
    <t>https://lh4.ggpht.com/3Ky-SeVQqlNgGjkBy8rKL9bfXxV9LkU4G_Q2pVHWWwxktpJIo_ExIucJrGPMjbmFie7ufKEAk2KWsXWV3vk</t>
  </si>
  <si>
    <t>Children's Valley</t>
  </si>
  <si>
    <t>https://lh6.ggpht.com/sbMpbHcHrGXX65zt82-1ZtQ1nUvj6qbwRGRPKJ8QNhIeO0EajIh7dt4-a2-_K_emoojuLRCzCLkwpdZNlRLz</t>
  </si>
  <si>
    <t>https://lh4.ggpht.com/gl7N3QPrHRfiv7uads4bTRppElCMK_FRJfYlkVDizhuRzVabNIRCndvhNjFmCtXqoP2-QN_whA-t9SC1jQTcjg</t>
  </si>
  <si>
    <t>Childs Garden</t>
  </si>
  <si>
    <t>https://lh6.ggpht.com/2yq2FQFnap5NT16-rA8K0udY0OgCMMnbJPdPZoXk7rN5P8eQlk1Ac_XV4_-X0oXYZo-k16qbaeiJcnki8n8</t>
  </si>
  <si>
    <t>Childs Grafity Weesp</t>
  </si>
  <si>
    <t>https://lh6.ggpht.com/kV2JuVGGXk5b5xetXkdFCblOFy7Phxe-nf7pqdkhbGYKU9q53c9zSu_01k9Y3q556o2Topw8wtC0Ae5_jnwdnQ</t>
  </si>
  <si>
    <t>https://lh4.ggpht.com/byfa4WMF4SgYqnGc-wN0Lk7WZYnpLuKmh1mVJtsdYMBDyNeKQfQImvCFmC__TeRE1uTUZVj5SQER3cATkxfpdw</t>
  </si>
  <si>
    <t>Chimnee from the Ground</t>
  </si>
  <si>
    <t>https://lh3.ggpht.com/6xYG2LanGdjKi7j6IIAFYKR8Im23UUOyQFCNQ6o1nNTxSAXxUYIRIugrjgPkBaMhGbtahTH6MQCoT_kfwXmeSxpvylTCsecz_iNmzHmcwtrg3oVqkg</t>
  </si>
  <si>
    <t>China Lion Amsterdam Noord</t>
  </si>
  <si>
    <t>https://lh5.ggpht.com/4_VnmOa7uy2T96ytoI7mHf4ZN65wDG6uxAZk_Z2lM4sBGnhm8JbMcHu8KSN9CgADPlStvr7PhcM7wevM4On9ttm-v12_yAR4FM5Mn1VQD3Aae82y</t>
  </si>
  <si>
    <t>Chinese Palace</t>
  </si>
  <si>
    <t>https://lh6.ggpht.com/JelLokrmoIpQ39KMpUk1SQlqYvVd9wXbwsYJBsy-7CxABdLsd3sZJpP5pJaxAHqlZwWpFNt9WSjTYsOk8DEc</t>
  </si>
  <si>
    <t>https://lh3.googleusercontent.com/qH7yC5BkRrjalihAP9OpR1t1NSHe9Jx61sgaUTOYZ2UZUBDhAVOh0R_TAyz6XQt2emfehKAs4m3xOyoj7bgr</t>
  </si>
  <si>
    <t>Chocolade</t>
  </si>
  <si>
    <t>https://lh3.googleusercontent.com/M1AS8Y_swK5MCU9uWDeRpuVSKzZ1oXCAdOrI_o5tusZdQSqYSHq8ZvBVyMFMa2umH0Ne_7WnKm6UqVpfzGCPiA</t>
  </si>
  <si>
    <t>Christelijke Gereformeerde ELIM Kerk</t>
  </si>
  <si>
    <t>https://lh3.ggpht.com/iMH1Cw5hQSHXEVFTmZbuLM34_7kayMZxcIkIpq8KnNgJuCeJ0nWV5VP5gKMzP2idRfGZFp1woqDhoezMI7M</t>
  </si>
  <si>
    <t>Christelijke Kerk van Weesp</t>
  </si>
  <si>
    <t>https://lh4.ggpht.com/7-9wyUpQzYCKjRCfQTs7Fo9gBJ2r3adB-UkaJPFMtkWJ28UwqEysn82l9HBRMHgf2vAhXU34Vd-te6ttS6w</t>
  </si>
  <si>
    <t>https://lh6.ggpht.com/D1Iomr15Sjvh61L_54kq0jJkJEUkkL4vXV11U6m0nKG6WLFzgQsoOmvmdOF23D4NCmzohoyDTRqD9RRgE7o6VQ</t>
  </si>
  <si>
    <t>https://lh5.ggpht.com/iJZTLffSvRtJOl7QmcZg_wTAyOzFtbZUN3QZLlphSdZcSsl_iuUsU5n3f72vefZqyFnlcf8VGiZYZDf5CTZ94m6ff__gU4esF7aCfgNo_0eG5mVqQg</t>
  </si>
  <si>
    <t>https://lh5.ggpht.com/r6dsbqhlpHVsIz2c5PELygpoWUxumCDHoUlkBxDtb8i1b5KyvAdQxu7ZHcDvdjqycpjBAi46GXvwhQW45PTWFg</t>
  </si>
  <si>
    <t>Church De Kwakel</t>
  </si>
  <si>
    <t>https://lh3.ggpht.com/Cik8UdKiY2hy7nQ6cl9V_6mSWxYcmphzSTZk72zpw5vjgIzUcPfonul8_lemxHJ8KoIABrmnEtKdnoo16Tig</t>
  </si>
  <si>
    <t>Church Het Nieuwe Verbond</t>
  </si>
  <si>
    <t>https://lh3.googleusercontent.com/9k-idf3kW38w_5tKybrr69xEZXIB7TCRjdyOoXJqMiTsJNN7mXxdOeaEsg2y6q8-TXX3xIXiLZ3xbBoKCttZgg</t>
  </si>
  <si>
    <t>https://lh6.ggpht.com/FYFNPU8Gg0fGZd4FkZHqH8oS9fxD-arkthkB1k1qWi6i-P4tr__GB7hKEDPccjIn1LN35vvAgpMkeUTo3fHroA</t>
  </si>
  <si>
    <t>https://lh3.ggpht.com/BsyAshW8CztUForcdoAB_MgqzGF3p2-jPBU0IQVFRVkWM4Y8gpFbcz64JN4aDu6gd38RBJtNG0vxztXWPGuk</t>
  </si>
  <si>
    <t>Church Keizersgracht</t>
  </si>
  <si>
    <t>https://lh5.ggpht.com/st1RWsB3LT_vI37iH_C2Ri0dSUzWlbTjpYGJfLGF65XbJt_vb1qN10dlQcPG_InuYwcgaqWmMVNkkhDsquDv</t>
  </si>
  <si>
    <t>https://lh5.ggpht.com/TelxkpLpwnHf7kvn18LtlPxJTd-r0hWDGuB0wda3C0jmJJfhAFX528LK7fOtmOJdmIX3SEKflwffMRtdmegNoQ</t>
  </si>
  <si>
    <t>https://lh3.ggpht.com/dOetGVI3pmY-oBOFKqJsJpYhOaCi5Q97fGJi9D3h3VAUkzeQtKpzpCX-VrsEZi0jXJQvgplOrCphauzfa5_0</t>
  </si>
  <si>
    <t>https://lh6.ggpht.com/O4cMlyhcHsPVpd0Yfe2nxn3WBQtty5ez5TRlt4c2cnVWH96Iz3LEj4JDrvoKhj5m6eJkrVlBf9JvAOTRq_Vg</t>
  </si>
  <si>
    <t>https://lh4.ggpht.com/lVSpyqJLWruKJBwIvMxmLCyuQa5yYzxs5tBsn1dqFe5U-wPups8gaqXx5WOXLNhnLxUjWpYVhI5L3i3fnY4</t>
  </si>
  <si>
    <t>Church Universal</t>
  </si>
  <si>
    <t>https://lh6.ggpht.com/HjiuNUNkT8rO_3YytXStdcAYxqyQowjjP-CIKj-4LNGhQBBDrpcf0ijml3j1EPir1RAwIr2Pi2CUqVUoTrBY</t>
  </si>
  <si>
    <t>https://lh6.ggpht.com/dCOrAh2yxGqw79ny488Iyq2b-eHKv08aRVgpahku0e91fnQORxmSf6QRNLxQeux8-FlzKjb30GP3Vuz5hJP4MA</t>
  </si>
  <si>
    <t>Circle of Balance</t>
  </si>
  <si>
    <t>https://lh3.ggpht.com/02kP8uedN4iIGkv6s9lr1_3vMDQdY6MjTwAwpX8OY0BGgEK8mLQdGfQlyV6B-t7iAGyPzdAni0sXRbuC4ls</t>
  </si>
  <si>
    <t>https://lh5.ggpht.com/b-ks0L5U2GQcWEQH3gYoBlQJCzoKtJfFLRbIq-MGgnCwxw5_dAFkRIcFVJTR7n8a4OZvvOk-i3Wyd5phU2Mx</t>
  </si>
  <si>
    <t>Circular Playground</t>
  </si>
  <si>
    <t>https://lh3.googleusercontent.com/fnSNmvAE6Kh4AjzuC7zjfBrrttn3Tgq3IyNEA-EirCKi4_zipa43E18W_MOUs4Q7ZFn8ZP9iaTJylMQw2TpX</t>
  </si>
  <si>
    <t>Citroenvlinder Playground 1</t>
  </si>
  <si>
    <t>https://lh3.googleusercontent.com/V7hwpf53z8eT_y8kuqCkLC_LoYJ2g_jhilUOoV-lKe9JYN88foTbZ7JJHOiUA3ZwTcMPPRUQlPSXeq4m_jn0</t>
  </si>
  <si>
    <t>https://lh3.ggpht.com/p3euWDSQnQuV_vDyLMSk3ly9hjISE7TFfyx3OPNmlDYda7pedSmwzAfglrQB5wxZAQZppnHVdyunSZn7F-Ml-Q</t>
  </si>
  <si>
    <t>Claes Claeszoon Hofje</t>
  </si>
  <si>
    <t>https://lh6.ggpht.com/2uDsvXeyFUkajqMbHeRUUKm86VjKYd0t6h2egEMe4LVpgHrAOnfr54U8N_jo4rOZBGRc2WkziNx_M6cr2zMd</t>
  </si>
  <si>
    <t>https://lh4.ggpht.com/Rtb58nyX6pY-zznArjCDAIv6eEBeflCcrzYA3XK8MUEi5oiIM4E6KR3HyQGbXDTg4waWHVBl8FGZhezGZZIP</t>
  </si>
  <si>
    <t>Classic Stain Glass</t>
  </si>
  <si>
    <t>https://lh3.ggpht.com/CxAeJZ-8JxmopyXHBnEnFAQuUHVEwPM5BNQ4180gVfvDfPryQ4DttSZaqZXtmvH0-UsVPibFW3vVknkOdbY</t>
  </si>
  <si>
    <t>Clay Art Hva</t>
  </si>
  <si>
    <t>https://lh3.ggpht.com/8BYQdVw6bpQDVM2OI-aOwxwzVaSBJc2S2Sot3qRT2-tpbb8SEudDgU8fhcIksC4g84ZiBQQrRoBpDNMDWJcX</t>
  </si>
  <si>
    <t>Clean Amsterdam</t>
  </si>
  <si>
    <t>https://lh4.ggpht.com/It-yNmug7E94-XYBB00wUUIDigUiH5RFx_1oIN0RS2JjTPwJkqv98uZ8UCM2HBTT6XbwTdYDi35-FxAeq6oO</t>
  </si>
  <si>
    <t>Clean Tech Playground De Ceuvel</t>
  </si>
  <si>
    <t>https://lh3.googleusercontent.com/SLNmTiCTeqNPhW9A3dxtMcjwQd-vzYQ7za3oKVD5NrVz9tHFjxJxVAWtUauwm5bIHjE_27VPrnLJy2M2pVdJ</t>
  </si>
  <si>
    <t>Clifford Chance Anno 1884</t>
  </si>
  <si>
    <t>https://lh4.ggpht.com/hfc_qRhG2i5UzFy4T6l9GG4eRPPqQ3LUrP_s3WRNb6IEk1Zonf9A7sicYaOs0hkiOSRryC926rQpFuDJ-QViyg</t>
  </si>
  <si>
    <t>Climb And Slide</t>
  </si>
  <si>
    <t>https://lh3.googleusercontent.com/16CICcU4IUr-1W3ZRsF_3Fr9MUvsgcu4VLy7p6Mj5OHkYw5SqzWxGoo0XjUWHqg8v_ULXRmEIbJ-5db6RqkV</t>
  </si>
  <si>
    <t>https://lh3.googleusercontent.com/BYdbEfc9WXw4HMxIPx-KkisrzhmZY3nns5VLEh_Vrp4IJ35CEu8ui1EzYqGqfAb15zrsVoQ3r8aB1b8UbOk81g</t>
  </si>
  <si>
    <t>Climbing Art</t>
  </si>
  <si>
    <t>https://lh3.ggpht.com/Trf8VM4jFQhpcqZNBbk-0K3QI3bB21APwZtYS4wg6HZ6yHMSbMvj3ar1QylHkX2iqVofLAPQaqbZSLpPP4sy</t>
  </si>
  <si>
    <t>https://lh4.ggpht.com/f1G0Hah12w4jz_PzBdqYA88N-qYOK2SpJD4XLsnOoRXGY5oYj9EGRnUXkR2st0EO1q_lgbfFGTBc8HBuYX0</t>
  </si>
  <si>
    <t>https://lh5.ggpht.com/BvFw9YVyvF80qx6Vgtl8FtVPFQRpcNhbK21c1CSUzE5D_M0kIYVq150lD2D86CmdbvbVZwI6kWL6liJQWpaB</t>
  </si>
  <si>
    <t>https://lh5.ggpht.com/3zwIbOS7ile8J96UcYLh1Zqnc0H_PO6lctsNyL1TOJUO4OjA7WuISBTA27nAdvx-Na_IrpkWrzr3V7eACLsD8w</t>
  </si>
  <si>
    <t>Clock Rijksmuseum</t>
  </si>
  <si>
    <t>https://lh3.googleusercontent.com/AAkL71Op-Zvx3NODoJa2tRVBQ7TlVSKxDwYRaoqrK1zXwglAlaahXIIuxiEMm9H9yDSoVJ8cd43pyK8odiJ7</t>
  </si>
  <si>
    <t>Clock Tower</t>
  </si>
  <si>
    <t>https://lh4.ggpht.com/OYoLW6KrRJbmzuiOuZ6addDQhSfOANQWagb51AaJGjPKEx69ZS5tjglZR7TpCmCkpoZra_8cjIsdj6zedFMu</t>
  </si>
  <si>
    <t>https://lh3.ggpht.com/gkfMOfR5NQcNfrXiKdxW521AL2IvN0PGhsls7Xzx3Nc_Q8o3XxhDIw1ElJE33huFTHJzILPM4yX65dFCKSQ</t>
  </si>
  <si>
    <t>Clock Tower Gerrit van der Veen College</t>
  </si>
  <si>
    <t>https://lh3.ggpht.com/6crA7QvVLE48FNAJH2xL_cJiPQCpfqFQylFO1puG4NlTCJXbCMCkh2EP4SdQUYD7r60KXcaeDV0eyR1xV4kX</t>
  </si>
  <si>
    <t>https://lh5.ggpht.com/R6eYMlEkxmU47vtUpG6fvUIexSQKOm0TfX7kB-OQ6bF1ID_EQsFqNCOtgGwbQJbPb0gmHBWL74m_puS6m5s</t>
  </si>
  <si>
    <t>Coat of Arms</t>
  </si>
  <si>
    <t>https://lh5.ggpht.com/FKlY0xurob3gC5PXcYLgw4VJv43dbLQ7cZkdRUaVHgh1zeF4lVIUtWJp3ez8CwEFYOnpmjaW1bUIr_u56_gF</t>
  </si>
  <si>
    <t>https://lh6.ggpht.com/5NhDdcrl6Ix858-dlEzt7knak8bkjuQPA_nNPIeqHm-howFM3lu964ytKo-boI_RneZ_E-dc0NnqZI4dd2Ks</t>
  </si>
  <si>
    <t>https://lh5.ggpht.com/s6Oc0Nw2TBjjcSxM2h5z4yJdPwpLpiKANweH7bqKXegWKRSTtUv3txYPK0toMgT8ib61DXT_9hDdPSjnYtN4dg</t>
  </si>
  <si>
    <t>https://lh5.ggpht.com/aOnOlUlQQS2qq-mlMH0gv_rHQ_0z5FikxlQjcvOgaDoTvuSaVOv0HkhXlLbaWv_TNieMR0met17sYX38xVJQ</t>
  </si>
  <si>
    <t>https://lh3.googleusercontent.com/QV7L58Ni_qt2eyg0CKWDqDmv6Tw33XNg6e523VQPdBoP1KpkOFxwq2V8-G9lypQqxvWjr3ti5Q2_HN4851c</t>
  </si>
  <si>
    <t>https://lh6.ggpht.com/bW-WFDD9br3tyO-49e4SGXsYQPNjWa4Uv0dEFEtUAAzc3Fn7mVZBubmJ0IiXXjNjgjCaGSJRx4RoUwbPCSCqSQ</t>
  </si>
  <si>
    <t>https://lh6.ggpht.com/Oz8kdijNp8BUUc2Zy2gNGX6SUDbzW_yX2dkCTckI16kjXyJOKFrseAE2wigsPemfQYbKXyZr5ZsTLSNwojEBvA</t>
  </si>
  <si>
    <t>Colorful Basket</t>
  </si>
  <si>
    <t>https://lh3.googleusercontent.com/q3A-RdUTEKrvTCmb0U9VkoFhPxQEK6U9MMSrACyOcjdRzXFfKeOBFgoKWoMzg6WEoiQdi46-AKypPLmyJ12Ewg</t>
  </si>
  <si>
    <t>Colorful Cow</t>
  </si>
  <si>
    <t>https://lh3.ggpht.com/AbQdP8PPGBfdFhE9m--eI7VGVSGLs8sWMaSoZsbv-iJF41J2aLgvs0MRyOPQmbIyl2ICFaaIR_n4Bgqq3PI</t>
  </si>
  <si>
    <t>Colorful Pillars</t>
  </si>
  <si>
    <t>https://lh3.googleusercontent.com/ixlnRCD_DQSUJlMvmeVyKfuobeqesz9-RjtjzaWVNkkxA4IV0UrvwylH0-6baHwpb-IUT6IPjGtMEfEzAFH1bw</t>
  </si>
  <si>
    <t>Colourful Crying Fly</t>
  </si>
  <si>
    <t>https://lh5.ggpht.com/hIUDqWHbFZ2kiTErzzBPV80RlhodnHQr603WJFJwImnEGJ9qxJE_JRW3vCmB0bNbmvkTvGNGYtr5l4a90YQM6A</t>
  </si>
  <si>
    <t>Colourful Picknick Table</t>
  </si>
  <si>
    <t>https://lh3.googleusercontent.com/YasyE-x1PHIsq0JCZJUmFU8UbBhuYkddlugBLMTswJLn2AsHZkuYffn_1XacrCLkuKBk985vxtPkx5obVT0U</t>
  </si>
  <si>
    <t>Colour Square</t>
  </si>
  <si>
    <t>https://lh4.ggpht.com/vr6vuONVratDg27EL7tfKgZb0RCZmiHt8suWzJuOJruyomf4Ypk_nnmJtG2HZ1d3_A0qxbRSk36h7VXOw6zU</t>
  </si>
  <si>
    <t>Columbus Decorate Lamp</t>
  </si>
  <si>
    <t>https://lh3.googleusercontent.com/HEiYxtCAFLAet6RlWC30QQpDdEh2DhBIoJfe1IoRV_NpPpxofAyNcbqUNVZD97kqQP17XzKZ3YUg78bQqA2cxA</t>
  </si>
  <si>
    <t>Columbus Huisjes</t>
  </si>
  <si>
    <t>https://lh3.ggpht.com/IU9mWkauN8khkH8PwUsGzYYRo4Ma09jgj_NVduS2QfNQfQft-4t5llq8kYx8jnOcmFLAtBDHEJhJuyHz1i-3</t>
  </si>
  <si>
    <t>https://lh5.ggpht.com/RfYAL72LHX-uS3JukUxH9U5aCy-Ujt5_ubHWTFYLDTwttc2fTFSgzVEdOBH2AZUZ3xjV_7wdbP2Rfx8O93ND-Q</t>
  </si>
  <si>
    <t>Columns Decoration on a Wall</t>
  </si>
  <si>
    <t>https://lh6.ggpht.com/VojiDuIdGmP434lHaeKBaAow-FmbRChYlaefVugFm-veLJ0fN1wUe1tSxc_N1vAP_VSl34Q8-RXU7MVWMpks</t>
  </si>
  <si>
    <t>https://lh6.ggpht.com/edr_y38dMJm-DLrYgz7avN_2OAqDEuDuiJVhecbUsFH4ahakIPc2Av7UO0yW7Z3buJWc11fks0sQ_8EOv7ANMQ</t>
  </si>
  <si>
    <t>Command Post With Observation Cupola</t>
  </si>
  <si>
    <t>https://lh5.ggpht.com/cDX2oxM5PYPgEzonZe-2sTrWKWEcqMrqlBI8QY2OB42mFXVw8hX6Fo4wpzhujecUU-47xVYpFUi11NLSUFdqUA</t>
  </si>
  <si>
    <t>Communal Exercise and Playground</t>
  </si>
  <si>
    <t>https://lh3.googleusercontent.com/vYso1cQW0gmaQ1VS3R1tKza7CqI6P-RxbUEKlKt2Ox_GmuO1Q6a7qGbQezOVihZwS-qxuqmaxKmSUMbqlgEq</t>
  </si>
  <si>
    <t>https://lh3.googleusercontent.com/9XX7-88m7HvR24qA6jUAjoQ-8pu9KEwY1kdBVd4PXjrfyuOI-YKCMbOAbQKVQwQL76icz4oeMTuTDU5AnDoY6A</t>
  </si>
  <si>
    <t>Communicatie</t>
  </si>
  <si>
    <t>https://lh3.googleusercontent.com/_rqoBfRNprtI7mVh6LxEyd5P0bWn62VSilL7Zki51eFeBju-6wzYlY_XRq03wTx3uOwrhSrwXlUFEF_U14R1</t>
  </si>
  <si>
    <t>https://lh5.ggpht.com/0CBfJ9TIF4GngzhQdWtQcuJW12KiLuP-Fglw3z_g9iUTXdJemTZLxn40-Azvf3xijpNYnsyUhgKmENhdiuR4</t>
  </si>
  <si>
    <t>https://lh5.ggpht.com/haiWoiEO9ZloeewWmRJFV06kaw9vY2h779sYu3doeSTyqGrw6pVbXpnCI18v2ecdb-47pY3q6AX5HrOXskfT</t>
  </si>
  <si>
    <t>https://lh3.googleusercontent.com/vMNhtHHrEL-_okxpdfzCuVvi1Ot5FaLehMJjSEVQk9YPuNUCwlAN5DeJUTidB_HIiINKMlp4rpgU-nSKbXgxyA</t>
  </si>
  <si>
    <t>Compass Cardinal Directions</t>
  </si>
  <si>
    <t>https://lh4.ggpht.com/yBFwvTwDg5c0zrqY7FgX5L4llDlSOhX36AvLK8HXZpMTxp-lk7gaDo7459Ztei9-JtLcR85ZAqIFkn5yPv5L</t>
  </si>
  <si>
    <t>Compensatiegebied Legmeer-West</t>
  </si>
  <si>
    <t>https://lh3.googleusercontent.com/CkALoNE2ch4B_4jpt5ggmv4CFG2OyOdJke-enJTGopv726NX8RGFY0WwZqrIOOhc23SVOqtz9bcw3tnhbr0IQQ</t>
  </si>
  <si>
    <t>https://lh5.ggpht.com/x-dnuMCk_2udZlUkqp7_gHtKcdxhLjpuAWt9Cwe3SXNrd_8fJceiGBbmAsk8HQRdcIFWMX8WYIqI9q0KrSnM</t>
  </si>
  <si>
    <t>https://lh6.ggpht.com/h1rmP8yhb6Y7nEpYswfeAjBKWgimORyun4iR7GJHHJpQlZfJJjlUgdgXjl1EPbvhDfSnc4unqEji1TfKNLo</t>
  </si>
  <si>
    <t>https://lh6.ggpht.com/xyNDx4x2fw2lIO00qBY5pUAdK9BTCI0wpaZDEf-hyWk96-5C9WpZcNcZ5h75ZbjRrEqtDbktMD5AvuXC2eDPYQ</t>
  </si>
  <si>
    <t>Concentric Cone Sculpture</t>
  </si>
  <si>
    <t>https://lh3.googleusercontent.com/WOdaIcF0wevPiLu8lCRQy4Cj822KXN6B-wqQRbl2YKyZcaRNUiXx9oRczmMCxC7H660RRmJfNUOGdNXKP21k</t>
  </si>
  <si>
    <t>https://lh4.ggpht.com/E0DmLQ17gwBVl3OElL-HKweqzzQ3uzu1HC3qgz1jitpiMIJVVW5dfKNfaCIHLHEe4KfdLLE4uvsXO3iX8KZT</t>
  </si>
  <si>
    <t>https://lh6.ggpht.com/tkyAH6Us6Ui4uSY-zUxMpML1fLOTbtxtmxU2kpmw0NyqbK4_y1s8LVOqZB0woOWAPctVs4ysy7qzy-p9S1ACh3KHfNMlIXIMeVSrE6Fi1Dm-IInj</t>
  </si>
  <si>
    <t>https://lh3.ggpht.com/XJZk7zejSmVGlsh-di2_cpuL2udLkY02NX5IHApfZP4aoNwm8eYY23RJuywuOhzM-45bfIexD8uwGZll5sLF4Q</t>
  </si>
  <si>
    <t>https://lh4.ggpht.com/H3UJTyFxpPpVvMDOQyyfoQmxM4D-A_7ZWoeCdNNKiGKTgz0vWusEqtMT5uTz1Uu0FKSsReb3AlGQC9hayleOzQ</t>
  </si>
  <si>
    <t>https://lh3.ggpht.com/Y1Ny_5Od3i-xKijqTUGcQ8hohi2aLj2-zkfOiP6Bn5jXAeEcUQMsduFSl-ceOrwJhfO94Z3PufOZ5CutKrz_</t>
  </si>
  <si>
    <t>Congresgebouw</t>
  </si>
  <si>
    <t>https://lh3.googleusercontent.com/NimOOLZ1d_1lWaAWO5Xyi6WsqygxWcHJMy3wBauB9VSWmvY7eoRFQcT1jdS6IZ53HcwqZjXQhFIW6kuSSFyT</t>
  </si>
  <si>
    <t>Connect, Disconnect</t>
  </si>
  <si>
    <t>https://lh3.googleusercontent.com/RctDdoOrPayCHFkeIzPyqpLC6H7hHZcnrDDlZfXtL-s_w-YnD0oeTukpkgxSITn_lrX3o3R4VYeYkAyrZvSQ_g</t>
  </si>
  <si>
    <t>https://lh6.ggpht.com/LD66Zk1wzU-DtT3Qky9Lk5Na9oP-6Klzz2tfLMSshsDy-ZFILAVYMQMYD_yPirK-CLIPd60aUj2rMkq8wRA</t>
  </si>
  <si>
    <t>Constantijn Huygens 2</t>
  </si>
  <si>
    <t>https://lh6.ggpht.com/6flO6AOrkDxKkDpdIMe5SbtT0sgXQo6oRou39xk9CDHNSwUpkseTjT1x2VJdprj5eSOWWnDcmPUGCOLvBF4</t>
  </si>
  <si>
    <t>https://lh4.ggpht.com/ASwF_jN5Mc8jl3Xs-qdO_FYCerZBD80ieI0cwuYY6ZIIN7eJx-cSSCBcjGt2JzJbwZJxOPBP3DNCJ19GVXti</t>
  </si>
  <si>
    <t>https://lh5.ggpht.com/1510_33k3zrJB7DNPtiyL83cwE2VBGbSa-deQ4si-ELsXA32cWKq5qiR47g8Ak3XxRyvhK7w4MHYvbVbmUE</t>
  </si>
  <si>
    <t>https://lh3.ggpht.com/XX4CgJ8ehekY4mPE41IKAsrdmBKtk2LCKXpzsIOwRAyU-M3qYHCAOCW3S_EoJJAvNFvAeMnWTi4MtZ11jJK7</t>
  </si>
  <si>
    <t>https://lh3.ggpht.com/qFpTZgN6ARal6r2tLjOAfmMCzhOV19EKVT8t9a3ON7ENbbPA1GiR6SPK0zvGIWgUMRHNWLanyL_xmoemYKM</t>
  </si>
  <si>
    <t>https://lh5.ggpht.com/vlyHcJXoCztp-fJk0_hCstu2uc6KUo5ZH174lGfft_kgPpqNOZj1-Lyzo6DTMGEWcMNKFAL5Z7lKyG-cVadi</t>
  </si>
  <si>
    <t>https://lh3.ggpht.com/lsgbJFIoY8qEX2ykH3jUk12e4cntJnhdJKsS9ZxW8Dzg4Yz5ceLUOlrSD0XQ-l9JBfsUxCKjnLBR780jgkM</t>
  </si>
  <si>
    <t>https://lh4.ggpht.com/ozLO5HG5K5z5zGjFl3XC6pdJrKL8PIcsGpyC9AgK4Lml3r4StYB6b_xBmLj6ebHEsyqfpPrIzQrtgQG6JRI</t>
  </si>
  <si>
    <t>Cool Globes - Peter Smit</t>
  </si>
  <si>
    <t>https://lh6.ggpht.com/FdA5464EVu9IOSUoes64f89qDcPD5q0ijpxX5j2M_utoK9ohQUTthHEmkugvaukRvaNzFaAP5k2EO4mZxYtpB6yhTte73sdURUzqLFRGXL94FBrs</t>
  </si>
  <si>
    <t>https://lh4.ggpht.com/T2pGLeruaRaOHaMsGQW4GVjErU6Ip3lbiLxAT8e5fUnWJ1D3Jt33l6xJ36k2GCSd1XK6g_F97SPnPlkcZqbL</t>
  </si>
  <si>
    <t>https://lh4.ggpht.com/TQiGREvyDngKhRceqDhtDUbshkkaDdtfYYuPYUE2nm6Kp5fnYxa9wY9GxyclTh6eTM5q4zk1yEzGbXbkG4bmSA</t>
  </si>
  <si>
    <t>https://lh4.ggpht.com/eG79MzyHkt2--x7KInO6QhluCgdDfHJLIcyO3mDgkDvN_2uSNDzQ6ref00FISQof2Lug0dS3DKGzfrmsdR46</t>
  </si>
  <si>
    <t>https://lh3.googleusercontent.com/d_SpKAb8ApyPPtmXIl6YsAhJ2XJ77WH7fLZAu01-YnzOL3Ys6qiBGrJVaRyDHoozyoWlMl2U-9We8ikQ6Un_Hw</t>
  </si>
  <si>
    <t>https://lh5.ggpht.com/f1HGunTJ0G6KR7KEmueBsZ3y8tjYWtq6J41i_lryV4e-qRayS_prBVUvyu0T5t1QyB3vjndzTUBIBXhTIEa9gQ</t>
  </si>
  <si>
    <t>https://lh4.ggpht.com/2wgB9518-_XxtMiC-HE3bgUq7uTayxqTg0BbLe7bH7-XSc3s_Fl9Q3zQgXpG-0oqEOM_8pUPU7niNfsA1_yk</t>
  </si>
  <si>
    <t>https://lh6.ggpht.com/3MFaIwcZ-mBKF2puL85gk-S4RVcHrOqcFBlkYJ7I1F0AMTyZb0gLfA73ekKd3YwvwXUgqDL9-nUqcrLBnlru</t>
  </si>
  <si>
    <t>https://lh5.ggpht.com/Zf2Cx2uA7udNkXOYfcxWVmsYAHXcpqPyMhW2Suhn8xOcXmk1aFBJQdwtnHAy6OnI27hFEnMaC9qb-MjDsm8pHA</t>
  </si>
  <si>
    <t>https://lh3.ggpht.com/2wTIEBKflgREx4TwG55X-Rb5Pa8AN-i324iEBMZsgUzgP0ZC1G4XE2tfqOCDhUSCm_GfWQfPrMu0TV6LfFg</t>
  </si>
  <si>
    <t>https://lh6.ggpht.com/ik6-6fMAx1JKn8xSHz4hycKbw3bkVsnQvw0EArkp5OdSdEQRVo3iivVyu4CBYgAo-yM6yhFDfLWWe7VMlsWO</t>
  </si>
  <si>
    <t>https://lh4.ggpht.com/9KWdGEHJomso-CuBch2ixJnsK1IKbxNTuPmYQNWDd9hPyNOtbMaRrVTvtY3tDPgD2SsdBaJV8SaPoK5VqDlx</t>
  </si>
  <si>
    <t>Crashed Car Artistic Fun</t>
  </si>
  <si>
    <t>https://lh4.ggpht.com/8DRTu_jlQREQsMrJ9phsrEK-jdHHPs_zQp6eKkU4-m1VhdbgBbtXj3xeitbwCjqvX12_iXtkad3kYo9Ty6_rMg</t>
  </si>
  <si>
    <t>https://lh4.ggpht.com/lgRh0VO2lLi72uvYCqAC2HO4039yjF_tLEVfM8R9XqNKpBWbHbqEMB6IFNNJ4iJoHJM_CpZzufmlpEft9Rk</t>
  </si>
  <si>
    <t>https://lh5.ggpht.com/nixMyXVycYWpod7Ascla35gIxqvE_khQ5w3fFcNO-cJKmgWY6LCd-X8n-jfI1mmUgEgStRb1-k22kgh_bbBuuQ</t>
  </si>
  <si>
    <t>https://lh5.ggpht.com/491XG7Vm20rck1KBTO9x0UQ9RO0HeVqY2bhvnfRkq56NaasByTjmhFMnIeYg99N94M3e9XpeY3n1-mRHSu9SKg</t>
  </si>
  <si>
    <t>https://lh5.ggpht.com/T0YERoPjBscV8BtAjG74VV_lt7KOOzMNLlfTmtXDxJVW9JfKm8weCiBDayzk0A8ejh44rOL8YqdcNrbdTYrI</t>
  </si>
  <si>
    <t>https://lh6.ggpht.com/8PLK2SPp_vAv_XPm18bgRnb-dV9F_g6TnlMn_uUVaqWldR5Q0Y24EdZ3If5eND97DZKTYhN8cg51VM4vBVpkTw</t>
  </si>
  <si>
    <t>https://lh4.ggpht.com/G4VlQUhkj42JZEsUgyOOeBqn_YeIHg5rjT2V_WZGTsxorfeZw2YmGEaAw3a8_7ZYYEBf33BoZinE7V1TnvJz</t>
  </si>
  <si>
    <t>https://lh6.ggpht.com/F9_G8FL_a6GGNMD2mf7Q2dvPFadlAlbXjbD00Gv6AzPNx9IPXcsVQUER2HBXnPf4_0qXyNkqZ9I_1E-ocHGP</t>
  </si>
  <si>
    <t>https://lh6.ggpht.com/IrKRgueU4odqPVS8fWIWWYc3l6NH2GFM87-8Le1UXSCYH0rUsB3viC4bHF6oyTgXB0f5tsHWkqG1VQEwJcXfpw</t>
  </si>
  <si>
    <t>Crops On The Field</t>
  </si>
  <si>
    <t>https://lh3.googleusercontent.com/-aellGSk4Z4fZW2XCG8SAp_7R2HjbmkdOQmZHM9PfENVJn-mi2oGBrtKps75J21Up8JQDTmN9q6-EDTG9Uga</t>
  </si>
  <si>
    <t>Cross and Sword</t>
  </si>
  <si>
    <t>https://lh5.ggpht.com/tM2DIsyJmdWn1cmsRg47j680Z7TtrJmFIJb3c-19yrxzGSDewvxkmx6-TOFKlKoof2QvagELhcaH1hTKP6U</t>
  </si>
  <si>
    <t>https://lh4.ggpht.com/Ddb9p-lfKOxAYP4RaeHOpJsv6asE0DUghqeJCdQ0pSm_5MjXRVFavZjri1zMJGb0aLpfyBcr2dnXg-Xci63k9w</t>
  </si>
  <si>
    <t>https://lh3.googleusercontent.com/6ocSGp3m8fef1HRVxOrvEXbOYT3o0CxKc2POfVgsLEtPnG6KBR_SHt_ftxcIMNmhYr_n8vp7Qbx0MM8rjeky</t>
  </si>
  <si>
    <t>https://lh3.ggpht.com/2ScZTwHEp4WD5i-Tcvl_4AECSbQlJ-2PN6wm3fmvNIGaqaBIo7mQ5PTH5aITK86RvQHewupJu6jMQHhhyIW2</t>
  </si>
  <si>
    <t>Crown Statue</t>
  </si>
  <si>
    <t>https://lh3.ggpht.com/-ozUupfZP7GjzUUbd9JxC-g8Mo2Gr9KkuJ9cIpFkagMf69aH1APMBtiuBxzEeohChEAePezIXNtvr4g204IP</t>
  </si>
  <si>
    <t>https://lh5.ggpht.com/Xg3DwBOx0OhpSiCqSoukbB7V1Qu08lBJhzTepLDB-Ev2yZPpWVgAd1XmsQC4j6vIP543rBKmrOs9mkv_yjOE</t>
  </si>
  <si>
    <t>https://lh4.ggpht.com/H6rE_ZvuyDvGWDKY9eIVo4QTvvqiWcrdYbvptQoJ_NGsJmXYVjK7kBcJTu_yZJoLhcibAKOuJjpeN6C2SLindA</t>
  </si>
  <si>
    <t>https://lh5.ggpht.com/w-CxrIa2yW2tHd_ya-OapB2pVLomw9JgfQqXJpKjGn0PzoRgoZaxc5gmIDR6W66Mr2SCqZNPe3_vkjnKmvso</t>
  </si>
  <si>
    <t>https://lh4.ggpht.com/wWeIASrxuu-zWW-b_vdD1VwmYBH6pCh0Lot2hBJBET-SmkM4vmQVxweaSjPviydIeIG2uWTKjJ4ylTQbeINz</t>
  </si>
  <si>
    <t>https://lh5.ggpht.com/GJ5lonQISL-Q5mQX9qC1YuCzqyvkhlz18U-x_1s9q5XkV6NlmyNfxdGH5bDFFepRHej8o3Zkk7UuvUO8SoTgig</t>
  </si>
  <si>
    <t>Cruyff Court Diemen</t>
  </si>
  <si>
    <t>https://lh3.googleusercontent.com/TPP-csR67KjzPiCPe-FUOAeJqYyZhVjZsV3jMKnKbI60KuyGWlkTP3eoP2g2cSn8LByT8Iv6O035iqdNSmqryw</t>
  </si>
  <si>
    <t>Cubes at Stork</t>
  </si>
  <si>
    <t>https://lh3.googleusercontent.com/8rA_n9UVjViUFy2axLJwDuFG2VHqrlDG8ZM6RuyPclPtYjHRw0tv07obHErUZlu1rH96Ptns0zBLwGKUXQBe</t>
  </si>
  <si>
    <t>Cultureel Cafe Noorderlicht</t>
  </si>
  <si>
    <t>https://lh4.ggpht.com/P1hnEnEjvchA5dxpBBakkGRkCC5cOniiN1CYIdNBPUcMGn42MawXdIhmYcWMk9PW8oBkUZakJUInKL-p7pPR</t>
  </si>
  <si>
    <t>Curved Bridge</t>
  </si>
  <si>
    <t>https://lh3.googleusercontent.com/TtJZvqEa1O2h8GLM8aejWmQwD-5iS-r6eAAyviskDM1rzrYU4kx6qEVUT4UbLfygippQJCuTcKKH9RlF1LMa</t>
  </si>
  <si>
    <t>https://lh3.googleusercontent.com/krCBjHEjis8dEHwCb2SS5BcGdKVUwC4keyBuJEdCwThEUzrBpjC2NcukFxmUZO_fzyFxJBca80CAVnXRIp2fog</t>
  </si>
  <si>
    <t>Daar Komt De Zon</t>
  </si>
  <si>
    <t>https://lh3.googleusercontent.com/HnGDAzfp7nrvN9lc1vGXqB9iFgU7cOwb1PflLVnY0hb08msPSTJP8pmubUWQLrRZwIXfMI6PCvkvh2hH5geo-A</t>
  </si>
  <si>
    <t>https://lh3.ggpht.com/i1jpUceBzn7-y48Fbhsq41Qcrtv6U56NYqASJouxjHPRTyPJjNB9s0nNzva2sysfAT3dOfsBF4Ljjd43ZC4</t>
  </si>
  <si>
    <t>https://lh3.googleusercontent.com/TTAbiyZK14SsEDaGpm-mqdOZW4Xqxv-zx39C6rrD7M29akJu0f5i1Ct9tJiWKusPSBhTdT6Vf1lZAJWhUa4</t>
  </si>
  <si>
    <t>https://lh5.ggpht.com/QG_WLNJeR6svoUQNit4nL3M5-1wCKFRnayE8zlX9V7VyD7UQ4jrDqpFF1OOTckt6Pt4Lx1gdpdEr3b-uBzh-</t>
  </si>
  <si>
    <t>https://lh6.ggpht.com/iWHnOWM0dojWEvIKRV7IMlaAjBjeowm1YLpK307Vv6lBranvMjPTOktR3RNZqP5U1pA7xI6qPLCpVYUGkLU</t>
  </si>
  <si>
    <t>https://lh6.ggpht.com/ztLaBANdnL2mC2Kv5_-TTqUh-AXRtY4LEKpiZ1nQFWM-6hjLFGkOg_TolW8WXXJpu3w97fdKgoeUqUH4GGdr0w</t>
  </si>
  <si>
    <t>https://lh3.ggpht.com/paM538CvQ6_e28tmf3K_WrNvNJPk2-TPvxWbHilrFlXW8Ialrywlydi8OzsXSoZhFllYqBcuExdSlRuJ5qs</t>
  </si>
  <si>
    <t>Dancing People On Water</t>
  </si>
  <si>
    <t>https://lh4.ggpht.com/rwXnHuCGttPycDV_UpS2UisS3qbJoP-XQ7vNS9o18pyVlo5HOoUHzdvQX2gul37ATPAy6_I8SBDO26eW02DK</t>
  </si>
  <si>
    <t>https://lh4.ggpht.com/xcawZN61x4OL9ve_FsWcOpyrhm46tStLsBTfCCXVtfEiUwHFSzaQe8KMvQRCYj5lVbtVQpjLSOIX-0yWVopx7PnHTirgJSpXTeREcEDZryDbsdM</t>
  </si>
  <si>
    <t>Danser</t>
  </si>
  <si>
    <t>https://lh3.googleusercontent.com/uP1tDxiYfda5n_FcbFSCLBClDu-1bwhvY0vTotC3-ZkNsH9nR3YwwGVmkx1N5mb1tEH5TRyyYA_kfljXPzs</t>
  </si>
  <si>
    <t>https://lh6.ggpht.com/srGcUXQnf7LxDTE9cXevJV3xE4FroOq18UZegVGFzI5OeHwEHJ1N4D-STiAfIkgyZZuPrj_BDT2lILmVkDvE</t>
  </si>
  <si>
    <t>https://lh3.googleusercontent.com/fdMmZqRN_ErPvQlHAJmoW8-2kf9yCnB38UPIne32-Xvu2X8D6hOdOPYG-vOaOcL47otReVxY1z7Mk5eF2yqA</t>
  </si>
  <si>
    <t>https://lh3.ggpht.com/giJ8KHCQlmPbxSCAZUkPH9i-liaCX1oiaekEpGRpc-ULs_5n-4eWw-Ucotte2KmY_Vv1-64Hx1JchzP8yA0</t>
  </si>
  <si>
    <t>https://lh5.ggpht.com/VF5iBiKLdCLn8NjmV8rEVGjJrQ6IQAYSBkgX-SbewHZTLWBcjxjTIEMeJGTSM6kGyHyBtqtb7iOpUucNx-oo</t>
  </si>
  <si>
    <t>Dapperbuurt Scale Model</t>
  </si>
  <si>
    <t>https://lh4.ggpht.com/cTTmlUMGFJLP7bqCqCQZSTobZ8ZEFYQEqEc_00C8RGp4tKtzU7fWtShtnZ9Sh1vrFzz0zFms19ycRw3rZjllww</t>
  </si>
  <si>
    <t>https://lh3.ggpht.com/f_6Hwa5OXlFyBoGgqLkXHKgMag1WU0pF8ixLTVKPrOHvazhASIIt5pC8yC3pc7QfeypnHklXFNkEmDHALNJy</t>
  </si>
  <si>
    <t>Das Pferd</t>
  </si>
  <si>
    <t>https://lh5.ggpht.com/76ixw4od1J6pWMsMRnQ7tgSx4EXPdvrNz282Ex6_J8pjX14fCIu-lM3ywOOt3ftJHO1rxEPtY96Ul5khFBdKJA</t>
  </si>
  <si>
    <t>https://lh4.ggpht.com/pX0GkDN6apfVLKMrB5f4GwT-rpCHlrrXKuTrYrXvVtPW-Uok7Fr4hUdqWEhRceeSwl20V5VEiocwTm5djUnV</t>
  </si>
  <si>
    <t>https://lh3.googleusercontent.com/4Nolog7i-ON9SOlP96pi_XebFA-n_nM2O_02T219zZBXP_U_-HTpt8zofS9g2DIdx5IREYW2s8KoDbZfjJzk1Q</t>
  </si>
  <si>
    <t>Dawn Of The Ancients</t>
  </si>
  <si>
    <t>https://lh3.googleusercontent.com/apUPWsaKtqg7_mQKgdEWyU7hww3OlpV4wq5aFvvonR8UCqzYe1TsOAknY-2xLukWjH-8kydpxoahbijxpPC4lQ</t>
  </si>
  <si>
    <t>https://lh4.ggpht.com/TiyYeUOYIX5XdBsM7CMsn4CoUCEoL_OmyxHrC10o-7VDR04m-KQyQj_bN2H8lzJxJlecZlV066AkuO7IETiT</t>
  </si>
  <si>
    <t>https://lh5.ggpht.com/-xtYQRoF0Wljcb4BxO0yQavvusCwujAf1zfUHnhctclRpYAWjLyIAq5SE0Qrugb9wWmnkMCIFzByEDUWlMjWjg</t>
  </si>
  <si>
    <t>https://lh4.ggpht.com/TNqnkfQZwts7G7fzdwgltO1tj4xlJE1W7pZHBoPJxZKl4R8sKIO0panPxOB9BQMZyHpgWiaL-xSwxXN6oORg</t>
  </si>
  <si>
    <t>https://lh3.googleusercontent.com/Zfm1DkzM4emkdKhpBSFr3GcNeeWdOmMxz_5Cq2C_KB1MTj4_f5DLgggwTM7_rHeGipAtfVt3zpQkXPKwssyN</t>
  </si>
  <si>
    <t>De 2 Krant Bargen</t>
  </si>
  <si>
    <t>https://lh6.ggpht.com/3V9_jLD4TsBBtgix6p4PXraIGyOvVYczy6ibMkPlhMih8pe0gyAUA6uLoNBsKu9gWLnorQ7womWbAAyNhto</t>
  </si>
  <si>
    <t>De 4 Seizoenen 1982</t>
  </si>
  <si>
    <t>https://lh5.ggpht.com/ArVm4JDCO06jwd-a27s780Aotl12vqNlDWl7Z-Y2ZeqlAfwpecDFDG2slKIL_bw-4yYh_4RY9gLny4VKthjzSw</t>
  </si>
  <si>
    <t>https://lh6.ggpht.com/ZsGb9V4QS1ThA7aL3-RKP-8kYciN1L5sUO34FvAMG6gJKEVUXA4VplRGJbyIEUfkNG7R93_CMNKKPh9fuP0p</t>
  </si>
  <si>
    <t>De Admiraliteit</t>
  </si>
  <si>
    <t>https://lh3.googleusercontent.com/xt72geVBXz_VdqLZmxIg-aGe9y5oaS8MLKSeLSfMYEKKLvjPHS3Bvu3_ylgQDAdEbuTbqS3jqHZ_w5Ar4LQ</t>
  </si>
  <si>
    <t>De Amsterdamse Manege</t>
  </si>
  <si>
    <t>https://lh3.ggpht.com/qfeNdayhJLUUdbpg16yYuIOVrwXzqbj_7X1H-zS3ON23OtQC7Cf2vBMA20JH8nUvjg-GulJddRVmR20-GfE</t>
  </si>
  <si>
    <t>De Ansjovis</t>
  </si>
  <si>
    <t>https://lh6.ggpht.com/zrk9cqYayDtse_uIHg4UoWa3LB8f_vztNvpUEu4UtsfLAoYcFV4vDOjCn6smfPZPXzFoaf3-oBre-c5nM5w</t>
  </si>
  <si>
    <t>https://lh4.ggpht.com/x2qhwntx8pvu9vzNVTEC12B_Vtdz1ztkUaVPeDMLtxfac9tX-7tFHzXeo-w7-xdrMQPWEromyyus311nhZcjzGD4YR-6XpAYnpzNSd3w0XMh7AY</t>
  </si>
  <si>
    <t>De Appel Arts Centre</t>
  </si>
  <si>
    <t>https://lh5.ggpht.com/gDGOMK89w51sEOrQpaqdvLDIhO8JcqfmuGdI79a2xdt-rfSQeWerU8aso7ObU_lu746PKCNHgvSVLFPYr6wB</t>
  </si>
  <si>
    <t>De Blauwe Brug</t>
  </si>
  <si>
    <t>https://lh3.googleusercontent.com/7EDXfOJGyVOowLuloZGoDGPXzWxSvKadF3gp-nB1MlGXhGqwQ8ox4ikOGeswznwlIbP7fbYxQ1a1BAD09E2J</t>
  </si>
  <si>
    <t>https://lh3.ggpht.com/dsfSzOiO2EUrC_gSVgvfJUZ11Pq6snbGLXRdctSsUAJbSgKKcN0zf99spmMy_KuO3lghJLFhaFEopjkIgOA</t>
  </si>
  <si>
    <t>https://lh5.ggpht.com/hTeqhp--SO1VHIePQUGmNktyUmFKGZRjZxvLHqIpZjSvP8oooUMTQIOai5-YiCBnCtQUNYaTmoPlDmjtD6fm</t>
  </si>
  <si>
    <t>https://lh3.googleusercontent.com/ih0l1x8Xj-d2LLu5PfLEx1PJSek45jjezrftl5RdobIKyF4OEA5z-AJ2-5F4PSQcdzf_YAVQ2OHM5gqPDUU</t>
  </si>
  <si>
    <t>De boom die alles zag</t>
  </si>
  <si>
    <t>https://lh3.googleusercontent.com/H7B7GDkPD2fPx115ETXYvaUGp8v-BQ1aa4Az3OCuQnhRF8hWykBErGR-S85vHQ9GTc86PmKjKQWxSE0BXsk</t>
  </si>
  <si>
    <t>https://lh5.ggpht.com/54gAchqB6YEg-emWiznnIqGg4mg73RIS2skcQhe3r6QwdNhum2Zbs8Rit_j0aWKM1wC6XGsjFy25KQDEU73N</t>
  </si>
  <si>
    <t>https://lh5.ggpht.com/pKbNR22gIc4t90cs5kjLMpvz_xuLdna2QOyWeIq9wvmDnm5oMZP37Ik4_oWyqFC_KTzItkc-u8Vr2sxlJ1tj</t>
  </si>
  <si>
    <t>https://lh5.ggpht.com/iryLGmbcGwi89QiNtiObn5sxkkX8ISmRQXlk2exaVEvZMLzn6zdHmhwIEnGkBwctVi2tnYaSFp-vpzB6H_xA</t>
  </si>
  <si>
    <t>De Brug</t>
  </si>
  <si>
    <t>https://lh6.ggpht.com/kK8bPNJU-c-QSCKThX42NwXzJPV0o5hYr0KfcxGKE7kwpYwkc4zfx4h8QuNLCWPpBrW3551bUsJ4_3RvfY_a</t>
  </si>
  <si>
    <t>https://lh6.ggpht.com/dUl7_HcV77heTjK2CO5vbVULHqjPxEZi8dRNNOKhHK0m3cDnoeLc8Y7Y1j_Q0rP5q7rdjJUqsvxUW76hW8ZX</t>
  </si>
  <si>
    <t>https://lh4.ggpht.com/TPYpVEZeyKpxNt4XOEcuhCkEoMwHl_W4Nvh0bp7sR0ChuoFpKeaoUbaU0lm21w_QrEHzHxRHt92EkEkz50U</t>
  </si>
  <si>
    <t>Decorated Box</t>
  </si>
  <si>
    <t>https://lh4.ggpht.com/djB5x1ABnTHdsaTuAW6AU50FSxqJfbakIHoNdpkXyQyF1vqfO7DQj6H7pVlJmAfyW71jqI1stjXmAnpy_Hya5Q</t>
  </si>
  <si>
    <t>https://lh6.ggpht.com/hnimid6TyLeikSWBiyxuuxUoVU_UhEos3HbXrN_8DD-6TmjjLqTzN7Oi8xYWA8bJ72SRsh9t7_8tp23R9Jw</t>
  </si>
  <si>
    <t>Decorated Fountain</t>
  </si>
  <si>
    <t>https://lh4.ggpht.com/PL5pDvCslI_cAMJLoDJczzfsP-PSq4pWOq_dMfHilmgYP_SeyjhjNEkUI-i4EsV8GVl_BnJ4sM2--0fnnx3Oig</t>
  </si>
  <si>
    <t>https://lh4.ggpht.com/sRMRPXNP1c2icYaOgRJySTeMfgAHkfpq1yBlZWAO_TkbfF0oXqhsH1APkDAo0Lw4krqvd4pfWg2pMxImQ8M</t>
  </si>
  <si>
    <t>https://lh5.ggpht.com/iO9wcyipI7aOU-eM6QQeROODY2goA6pJnH8XhQ2JsE90mLos5-RYr9rvLt-LG8ZP3r8APcQUZn_qlbLHLkps</t>
  </si>
  <si>
    <t>https://lh5.ggpht.com/0e0LvgdKbyxdb3c-tP5w4uCUx3D7tKP30L0o_q1n-qUxFpZy1vWND4xzoSjdy2H0eQ--huPvx5OYzaXaBHjU3Q</t>
  </si>
  <si>
    <t>https://lh6.ggpht.com/0NpRv86lYf_VVRSpD90e39KI41ufUDizIiPpFZI46yOW5htyb-kNlPLUR59yPZtfxSJuYp2Mxt1QkwQFLfM9</t>
  </si>
  <si>
    <t>https://lh3.ggpht.com/kaXgrG_fImRwEOL-K2t6kSl0CgrbD7kD_2GaPgX5MZCadAhhZNVRG4YBO17BgLY5C31BtVj8X6gTT4GbgN4G</t>
  </si>
  <si>
    <t>https://lh3.ggpht.com/g3dEp_MluqXMjcvRxYD3H6ARNubduMtyA7rQARwc_lGckLx_semS-VNEVnFA4_z4huvLeCOHTwQs6S-qVDTS</t>
  </si>
  <si>
    <t>https://lh3.googleusercontent.com/gBbXVhz-ULn7JmRBsoWDRLaBTAeyYqMKmyV26Vocdh0cVP-V0Ik5vUH72BqW9_6y_B4gR_IpDWEmEF89R0NY</t>
  </si>
  <si>
    <t>De Driehoek</t>
  </si>
  <si>
    <t>https://lh3.googleusercontent.com/dKdZkp3rzWBf440Oyc1cVEK7-WId9NdhmfaueSVNzwVcUc1wR9EdRLHkvI_bFtLSFoboDkOTq1ayH_MHL7E</t>
  </si>
  <si>
    <t>https://lh3.ggpht.com/cgya4lfJfus5rD7s6bYTrPJ7M_GnV6ac8i0esYvXMQ84mHnj_f6NkIpcD4rfKtbsX4DHv6pzX0G72KQ-V0m3XQ</t>
  </si>
  <si>
    <t>https://lh5.ggpht.com/BFtubPImltYhaHNwhV-qQPh0meeHtDmtRjmu9P-NR4toQp7wgS4fW-Q12BJTlTewRvzS65U21wllBo5uLHrgLw</t>
  </si>
  <si>
    <t>https://lh5.ggpht.com/ynlkvuF1PWm3Ys_WsLGUS5MzByJUuSHg3cRrqwxB-L30H__gkrRbEyeyg26Kt7KXYQhkTi3IyOrLXTH2MS4hfQ</t>
  </si>
  <si>
    <t>De Duikelaar</t>
  </si>
  <si>
    <t>https://lh4.ggpht.com/-1M1DIxXe-XrvUQ1m2swfzy-tUHPp9aKHn-TZMrGwP1TSnYH1krH5iwE8hEW3Nogc_220KJF5MVh9b58vFA</t>
  </si>
  <si>
    <t>https://lh5.ggpht.com/1Hu0N78gV9UB4IQb9K_Cnzqrsq0ReG8LThApuB7Hn0IlWrIwlbUJI8iAA0zz-FshSJpGaJNQQmGS36KMv33Z</t>
  </si>
  <si>
    <t>https://lh6.ggpht.com/mNRuHp3vrvVjMeje15t3j5lNAQhvhDfQUa7SFuA2biLR6iMi5ZPUiFVDm3GYf7cYqUtpvU1iVOTnqFh1HH2N</t>
  </si>
  <si>
    <t>De Eilander</t>
  </si>
  <si>
    <t>https://lh3.googleusercontent.com/Jbjh3_ZD2xg2KCN1hBdJbWbjdJsbYg8Rp9J92jvV9XPXuxHqTzSAJbDi6tfEw5WqGpw40H9HJTkfDSmzccI</t>
  </si>
  <si>
    <t>https://lh5.ggpht.com/xf8yZKNQFn1sItqBmrCb0-_gGbRkcRy5rnphl-U-OXOJ8s5Qjvx0GANc6SpugffuZ-2WqkRh2S67tOQgrcM_ok7gdTpBNLFGizlz29eYoA8XkbybaA</t>
  </si>
  <si>
    <t>https://lh5.ggpht.com/F41crEU7FIY9tGn7x0dcpIhFaro67591kLvnph-qnj0BX9XzyCvlPCaIRos0RUW6kPfmqJ8rJEuDrcej31sB</t>
  </si>
  <si>
    <t>De Feniks</t>
  </si>
  <si>
    <t>https://lh3.googleusercontent.com/8M21QzIQTYb1V6bxYHp5vmXeBM_tDuQonZ3lYs5c1nBNIUJzLU9cChx687gutSOnpXouUZ3GJxvBSyiPIgPs</t>
  </si>
  <si>
    <t>De Fietser</t>
  </si>
  <si>
    <t>https://lh4.ggpht.com/3sJ020aPPLqI4CSCwdFZLoUDaURPT2-wqmvwdlnXkCFp7LjV6Fd-KDm0FFCzFlr1dDajtDx9W24bAKUgWaU</t>
  </si>
  <si>
    <t>https://lh5.ggpht.com/FqaI9XTaO2tyaRfBBqN7eMHpEq7AQPp0E1dxtj8XwiyeRZfjb9nzk9PvKzkngGuOAFcCEIWLBK-k7TIDIc6G</t>
  </si>
  <si>
    <t>De Gang</t>
  </si>
  <si>
    <t>https://lh4.ggpht.com/gMP9RnRcTmkYzShsEbERZcSHOTAnj7MUYD4K6OeQEqAm6rpVzD7pPrn6tlHfHa-Hv2aerN9XyU2jCqEohOU</t>
  </si>
  <si>
    <t>https://lh3.ggpht.com/VPdWhh-alcg1a6xr3wpqfAAEk_5vA2QU5vpj8_fO0hfvqz5EOOc_fHko64nk3bskfMFFa_pCAqc01QeYb7QDAQ</t>
  </si>
  <si>
    <t>https://lh3.ggpht.com/pcP8_LUHh-h4a9wDY3kEYAKTWgSMnUXgFmqnQ_3VrqAN2LfMIjDpj2V39PhLEcN0Il8Gs9RqULZ2j-RZD3Th</t>
  </si>
  <si>
    <t>De Goede Beul</t>
  </si>
  <si>
    <t>https://lh5.ggpht.com/Z9KwHh_PqvJPifeiILT2dFNOxOMefkRvN4r2dnPZLxViZ0JMjkaj-HIGdhyuJYnYegkdLx5mwDiBtO4lIj6xlZaJ3PN03jsP5RUaLUrDT16-RD3e</t>
  </si>
  <si>
    <t>De Gordel van Smaragd</t>
  </si>
  <si>
    <t>https://lh5.ggpht.com/9cGdJe0kxiYk05DJlk8_95KQ892M4id3Nm53SnYv6EMBoCyCcWFE-4EjXTNGr9CiunrGmwoD2yxwoCQMynh1</t>
  </si>
  <si>
    <t>https://lh5.ggpht.com/z_Zvh8PqZxdKsfYZ-uCzDyrQHFJbxJtbJ2zQzhaFqlyadixMEFdVzWv7opc3DL85JvKB8xVnGfZPnrqIYTmPDQ</t>
  </si>
  <si>
    <t>De Griffioen</t>
  </si>
  <si>
    <t>https://lh6.ggpht.com/ZTGd2qW_t4klEfJcD57zdQMfDqwSRVxvHrSUS39t03u051kcr8QDqee53qrSfyFrLGqeclvlAWSy0KXuTtU</t>
  </si>
  <si>
    <t>De Groene As - Paneel Midden</t>
  </si>
  <si>
    <t>https://lh3.googleusercontent.com/vMTf5oVIopJRzicoGHZsNyG2qz82GWk6N9f-8fiQi7TYM3yyec2sNPckY6kvKl0lNioSQ6wVojxsHMTDp9fRkg</t>
  </si>
  <si>
    <t>De Groene As - Paneel Noord</t>
  </si>
  <si>
    <t>https://lh3.googleusercontent.com/uz6XFUn3BPkslQf0KSe-zBldQrkv3MW6kQzlMbkDPw4ygyC8g-sju3gg9Hq2GuW26OYj40uLDLxbBw9qVwfsXg</t>
  </si>
  <si>
    <t>De Groote Walvis</t>
  </si>
  <si>
    <t>https://lh5.ggpht.com/aP0gnOm1u2Qg1M9QN0r3jmcWmBuOfTGYDXv-9x4BUtjv8mCoWRAGBQHD2xXDdJ1Drs8O1QU7CQmrebqzyZwG</t>
  </si>
  <si>
    <t>https://lh3.ggpht.com/pC_7739Co66BKwmGXpZ5E1q0Eh-_Wj4ndVMdG2arQCuOvbdjRZg3Ng4wpPuiPbkCHXHdFaJcq8GZa0LpJ_Me</t>
  </si>
  <si>
    <t>https://lh3.ggpht.com/i-8t7gvS8buacrwgMNspQlGvwnwedrpkol2KR9cu8iqWprSKlxmbyOGtQ88W_ZwDgocJMWX1vFEyqIglm8Fy</t>
  </si>
  <si>
    <t>De Grote Speelweide</t>
  </si>
  <si>
    <t>https://lh3.googleusercontent.com/x5ZO6LqRu8Wbb0SJjRDGHLZCUKx8QkFYzeI6jCYTjW8x1XqW8e81Qjbkq__uQqiynmUcOjk41fEDq7I0QzSl</t>
  </si>
  <si>
    <t>https://lh6.ggpht.com/Qt_18gwdND2Wc60BjgrNkiLdA4powWtIwMWN3BrgPMsMdCh6kn5NYkj_JuJLu9upwCRxKLX9p1boKY1wQMxd</t>
  </si>
  <si>
    <t>https://lh3.googleusercontent.com/Sn9J4RgQjM46PIrvBnSniKHk4hAn0WAlkVx_cXG06IVsNAcyGOa_ZUe-gXkqvszvj3bAu3nl7mbHiEal9bm3</t>
  </si>
  <si>
    <t>https://lh3.ggpht.com/nt4JiHx5VwcERbBF561yKcz9M6G24Hve6_K2GGzefHIoXbpbWJMDciNLKbSMR8z8EtgDSu1catYgTVNSJgI</t>
  </si>
  <si>
    <t>https://lh3.ggpht.com/xVPuCMzTRqgvybvEtzGK7oD4klyqyCBufSQrcqzr8i_f9LoCqzb9cEuJPDnpg4BFAxseu56j-GHhQfmNBdfp</t>
  </si>
  <si>
    <t>De heldhaftige vrouw</t>
  </si>
  <si>
    <t>https://lh4.ggpht.com/waq4HzaxWn3zrKC4zXMdBYWi8EZyV2LoSvX-6VffYk3Cx8ZeTGoZ2tmwxfWSYeerMdKWDVeIFos8CWfkEFjZ</t>
  </si>
  <si>
    <t>De Hoge Dijk</t>
  </si>
  <si>
    <t>https://lh5.ggpht.com/rmYlNyooirHCB7msdTehHWMpYGbRZy27gyI5AaGMeRZQ0_J-J2ZOfLR80tRFXdiuTUG3P_qe5GxC_RKM0jV2</t>
  </si>
  <si>
    <t>https://lh6.ggpht.com/oDTt_ErP7PIblieCHwLbIIUTgxjGQcJ2FatbRXMzVBbMvjMyLjiBDjwOQJxC5sGUdQ4Hb0DG3CVgYNqmxh4lkKXbH5Vo9icuUZJh2r0p0-vLGzo</t>
  </si>
  <si>
    <t>https://lh3.ggpht.com/LqkwWVg96dnswHH2q_ckDKAD6zxO0sgU_zZl2HnslL_KfTwRiBokckT0gK3JQAb3Zy8GyJ5pBBUA9INs0Jgq</t>
  </si>
  <si>
    <t>De Jonge Rembrandt 1968</t>
  </si>
  <si>
    <t>https://lh3.googleusercontent.com/OiCdTRKcphkIo8pWP8bFp7vH_Z4EHAhYQ6lhcDovJmCMqBwgUfWGVv34mWsipj3kIEvOYayWyOyzKMADf00l</t>
  </si>
  <si>
    <t>De Jonghe Timmerman</t>
  </si>
  <si>
    <t>https://lh5.ggpht.com/4Hc4xWZc70ZZyKUYjun0xLMJR1-OI705LjMjta_TlOZLg7c4PtLzd6rdC27ljYaA9otMoIdS8SCUf4aW2Sw</t>
  </si>
  <si>
    <t>De Kat In De Wijngaert</t>
  </si>
  <si>
    <t>https://lh5.ggpht.com/hTCMi_ai-Iguhh99z6LSRAGhiHRADsFYlAWtvkaExBYqyQaYxGe4uR5q3uJ3DY2qWQE3kSTz6XL9wdQuQ8qAAw</t>
  </si>
  <si>
    <t>De Kegel</t>
  </si>
  <si>
    <t>https://lh5.ggpht.com/qcdEgk7GMonTM_MhoBHb6cwm1sgCJ86wodoaj4rcmE0CB6OjZn_fnD9jnxgAmFwlGQe285_4FKpLLVtV7tes</t>
  </si>
  <si>
    <t>https://lh3.ggpht.com/tGkMSDvzgMDXdsjpBHdhx40wpqP0p53hRQTulo588sRHdCRo1-SUsi8aSem0l5SaD06iSuW8hHYNQUpi7C9MLw</t>
  </si>
  <si>
    <t>https://lh3.ggpht.com/JuDhy31e77azIT8WyasmS5xsEgwzppFicd87VcN0cBIJiz5S1dQPmMkpd3imVhYErvwvt06RShYYRgWw6wY</t>
  </si>
  <si>
    <t>https://lh4.ggpht.com/bvrI7z4N4d0OWuu6QPZKX7WOXOURr19A_Hwjgl1mtnNqITAIYZZRbLJIQqKIUvyycRWym50JTC5YSwKi9ysizQ</t>
  </si>
  <si>
    <t>https://lh6.ggpht.com/SlAWeBjemC3aOQVLdtFdUNg4FpyA_o-pIjIKZABXYc4jPaDpE6yyvCFf0OOLwCNK0O5Ape6KS4_v94_YvBk</t>
  </si>
  <si>
    <t>https://lh4.ggpht.com/PSZ0abDxTcgZrJ95F0q9Od-z95t47r1zGkQVfxmnaBIBdMUVVIobRf0yoaZvRKhYrtKJYrZdeYO6nfGePGdpvw</t>
  </si>
  <si>
    <t>De Klompenmakerij</t>
  </si>
  <si>
    <t>https://lh3.googleusercontent.com/zhJWYpSyh3wButtnIhXcV6YgoCg1lgD10QldvBj0sRaK2zQeczSfap_08R0WHpsXcaIuCS4dNeSnQrMrcQU</t>
  </si>
  <si>
    <t>De Knoop van Andre Volten</t>
  </si>
  <si>
    <t>https://lh4.ggpht.com/037q4bTyLVlq4yljGr5XBsCXZOoFB4Lix-k1dhphvByaAPCWSc34HVKAw_5GEiEvhCtLcC4C4JBR0B_hoXsg</t>
  </si>
  <si>
    <t>https://lh4.ggpht.com/7_ZLnw24zRTp1PBJhn_GrOtIfBpXfWGGD1b9ORj14_OySPkjjyPhQhnKmQ3S3U2dZtt4Cm9XLczxNr7lzF0A</t>
  </si>
  <si>
    <t>De Kooper moole 1746</t>
  </si>
  <si>
    <t>https://lh3.ggpht.com/yBMqrSLMlnO22wdLoAry1g77d3ISDZzsK2Oo-ooDyg8WhnBgpcoKiFplSPuzG2pynVGcpnwtoV9lRktSnq4gkA</t>
  </si>
  <si>
    <t>https://lh4.ggpht.com/XP6hpvg8iN3K9GNziLI4PEa9CKJeKV09rYyfgvX0Ad9XXZiY9Xv7fFDwyTDj14TMLpjn4nebRr2NMkRmDXpRQVCYhFsMPLPBzgNj98lHMcWDDnE</t>
  </si>
  <si>
    <t>https://lh3.googleusercontent.com/7ttLpRavPwq4yuJvB3CgyJ7fPCY6QyXBkwhAnQ1BvlFDjNcojeDGV020z4agf44w1oLkQ9LZITNPB8vFsjdbFQ</t>
  </si>
  <si>
    <t>https://lh4.ggpht.com/twLUsKT2e8TCqX0FxWRgZj40q1ui64qknk5TlkGpCqiiBHTooAtx96RGT_xQhl9ynimzUoWbzdFyAIQDhhss</t>
  </si>
  <si>
    <t>De Laatste Traan van de Meer #2</t>
  </si>
  <si>
    <t>https://lh4.ggpht.com/6lCMSUpuOWEnatEvC2DtFCBcXQgy2Sh75hpENEfsVEH3ZcRUclC5SYbYZrCP2LU1BpDHOIt7wxZeEN2f9XDEBA</t>
  </si>
  <si>
    <t>https://lh3.ggpht.com/ndcfOGfEZbPjLtCTG2q9_iy7um3DUzegcZcPuOhrHoA3NhUbooGOjLAOtxzMiJVp4yKKHhJJNLzrDwTcPjqG</t>
  </si>
  <si>
    <t>https://lh3.ggpht.com/weqfTw8Fq-jhvvxtyNnSpddC_ppDInkC4ENT4o5pjzIFjLiINQwUSfak9LU3-E9d-9XnHmMwgD0AVVP_pggk</t>
  </si>
  <si>
    <t>https://lh6.ggpht.com/jRUpu__eW2VTHx0KQEwX0lF_HBIOVAS1aa1eiU5SozfLIpqT3l_N62Lzdah4-sWaeeVe46r-_T6dC_JIG9cU</t>
  </si>
  <si>
    <t>https://lh4.ggpht.com/p_V3_0WQ211y7lzPxBh8NTCuxXICn11_XUwixu4Wi6AUEthegL1GSkILLBwugM9ZRn55TaBbTFe4-qt0mkNdtA</t>
  </si>
  <si>
    <t>https://lh4.ggpht.com/U1Fu3vL02i7BKTO57BqSZjhukKxjqZFc_RaXtRCOhZPfWLzOpBz_p4HbWy-xF9yknhsgai0QI7lVHkpaj1gEzA</t>
  </si>
  <si>
    <t>De Leggende Os</t>
  </si>
  <si>
    <t>https://lh4.ggpht.com/BLMrdUwzK0F3YwISmSthnKDs3jGH9olpi_cUqTNy2Vx241sWaWhOm4Fs0r0LD6WUVZTvajr7aqSdG4Ki8Rki</t>
  </si>
  <si>
    <t>https://lh4.ggpht.com/XJ47xoVvOQWtfGuiTCus7InCkqEjbCI_k5LuqBVyUKqJABhOpN9NaP3Zn04FVK-CNeQvs2pxx0AwdO2FouX0</t>
  </si>
  <si>
    <t>https://lh5.ggpht.com/R6aam6W7ixmoq4LuZ3fRtUbbRXqgfO2IYayY6HZiUAZtG0tfIidhDxqP12rYx1PgqfSsoBeR4k-z11xFsmJg</t>
  </si>
  <si>
    <t>https://lh6.ggpht.com/cGo81Nooj41Azc4dylTL0opAPLCvogV39dKZxnM3hrOf8b80Xbw6M5WveLpxeZY92BKZxyzP2fS82kCdFfRdgg</t>
  </si>
  <si>
    <t>Delfts Blauw Luie Stoel</t>
  </si>
  <si>
    <t>https://lh5.ggpht.com/kqB6NhOh4pPauFH9r2wXUY3aSHEq-mgJGd-71sxzLawVsM5fhK34nXsBurHpIwij2S_zVkpE5Jr-WcXhvFVR</t>
  </si>
  <si>
    <t>De Lindt Winckel</t>
  </si>
  <si>
    <t>https://lh3.googleusercontent.com/Z3Bqc0EQAJ6MB03HrYmbC5n50Hp_3Fdy0MbkgKlM2luV_R4CegV408BQRw0jCIVq5byfhRU87OlBzKXjQtV-</t>
  </si>
  <si>
    <t>https://lh3.ggpht.com/eaQGLe0qb1AMZi8etzoWmaE8ZeepsNeG1niR2MlRzKhLFZudisubCqD-20ly-pdnpEh3tKp3qnikLB_7W3mG</t>
  </si>
  <si>
    <t>https://lh6.ggpht.com/6vqKCvIXDTd_R1rZ950bAUZPEZg6FJ1yHGmVofKVDRNQ-mx4khTZqZgf-ZYV9W7wuppO7MounrQSmKshig7D</t>
  </si>
  <si>
    <t>https://lh6.ggpht.com/aECeDow4XDCumGGZoGBaahtqSxcuKCutI-hVTqah9-CnlGxPR3UipBumZjISezmR_JQ6091UwcqpiqOI9bZ2</t>
  </si>
  <si>
    <t>https://lh5.ggpht.com/oduuj5kfjxKKXXrP3OaWxE84fWrKPNM8ki1-nXHbCf2K5ljWA1XqkCTo5sFi1hlNMXFdvZOVdEW_-JtYYSSe1w</t>
  </si>
  <si>
    <t>https://lh6.ggpht.com/ti3MP4YABsq_OI3AHhgZrnm3vg3pQC8Y0chAnOnhxv7U3n9XnMOZFPacnrK29Ye70a6i2Wz7CGvZqXPjQtEY</t>
  </si>
  <si>
    <t>https://lh5.ggpht.com/ZilqJhOYD9wiHtfKslGg3gSPycqizRvkGs7Sxg8DjTcUi-tI_XShvOpSZJNmNYOHzxprtrsE33fuXOOEN2Bx</t>
  </si>
  <si>
    <t>https://lh5.ggpht.com/vxX7adZzmcAgkkIh6jsgPR5iiIwh95T2kj264SSS6n4-HmZkITTXldmi_OEu5gJsscRxoiEOb_2LP-B9-Ovm</t>
  </si>
  <si>
    <t>https://lh6.ggpht.com/oLRkXfYF6jKki9YJ6cwIFLU6GuVd6JVAbA-23Fqlw5qNX2G2uTHQdYjfYhVnHcww7lJJ2s9QEgOCEYZtZLyriA</t>
  </si>
  <si>
    <t>https://lh5.ggpht.com/EPsWHjgWczEbGq3cpqEfE4AcR3ts6IFJyF4FWxzQtsr5nKsJDl4sdo77CBboWxGAT5Ei2ZFfoLKdOEqssfE</t>
  </si>
  <si>
    <t>https://lh4.ggpht.com/NztqZdCzcbUqi-7b8BGjaTV-F_ISt7XagOVgIaQLZWq7ZegZFhTEqCr2BFKoaFHyImWdW_pYbE2tcsH-DjA</t>
  </si>
  <si>
    <t>Demon</t>
  </si>
  <si>
    <t>https://lh4.ggpht.com/IQgoIOSry3qiHcCH6GxehRicx4pOIQuxYgKg-hvS_-UMh-WAfOiKoOIHKkRRKKVDYFUtlMiAta6H2PZBmmig</t>
  </si>
  <si>
    <t>https://lh6.ggpht.com/PWw478qvlj0oLeK5xB2z9IFfo7v9kjpOqMvyKfD0ul9R5ADyHa37id3Hmsazg6jaGjkdTBVLlP99qjEUu3o</t>
  </si>
  <si>
    <t>https://lh4.ggpht.com/_qjv5PzZXDI89iK6qRZjQ6H1u8F7Sz1e23ona4kUnSARogDsyiWD9H5IFumR8Ch9hPozfxn9jP7Eajs71zry9w</t>
  </si>
  <si>
    <t>De Naakte Vrouw</t>
  </si>
  <si>
    <t>https://lh6.ggpht.com/Ie_b3p35gjtNiyOCpBpiwoM7EZJVi2c6VucEV_F2k9-CJa1NTQSK-r687RcjSCnPCCRp85VUZds2mDxyCqg</t>
  </si>
  <si>
    <t>De Nieuwe Kerk</t>
  </si>
  <si>
    <t>https://lh3.googleusercontent.com/3YynZ2rq_jq8PL0Gt6greCMfOCtXLc8SXvRDzxfIUfQwPm4DEGRV_OBAIy26g0THakWjtA_RKJaZpWrTV3pA</t>
  </si>
  <si>
    <t>De Nieuwe Noorder</t>
  </si>
  <si>
    <t>https://lh4.ggpht.com/x5ObyYSodkdbcgqVusGhb9OaLfSuEXoYCCEctFsxH75icziJPJmX3MrtGSl_v4oMi1Je2Pk7W_b-O-6mu4b2</t>
  </si>
  <si>
    <t>https://lh3.ggpht.com/f8QTrBE40OII_-xf30vY9fDfKHRpQb6qXqkcvdbH8-sItuN76udICh14HBlTSBtQScNi1TX2011t7Mgrdbe0</t>
  </si>
  <si>
    <t>https://lh4.ggpht.com/g1uA1oSv7llfcvijksFXyptu-UK9vC2CYIaC0Bw76Ygu79wcbY9WZUHki8zIQvh-YKMfB21BW7dhjKTZmTE</t>
  </si>
  <si>
    <t>Denken En Doen</t>
  </si>
  <si>
    <t>https://lh5.ggpht.com/7M0NpBoy7K4kobv9uT2Lrg2HLHPixUAqj5LQl25jZSM7ttAu7HwQakKiNdRi_VUkAtbe6YYDMykwaZGxL40J</t>
  </si>
  <si>
    <t>De Nootzaak Gotyé</t>
  </si>
  <si>
    <t>https://lh5.ggpht.com/AfNJ2R0FfcSK7zw4yclrzZ2SldbGH1l5M63GPpNPFMAnapGAMNtRQuaxE1SESV1uqAR5Xd-MD54Vmep0VHX8cw</t>
  </si>
  <si>
    <t>Den Vaderlant Getrouwe</t>
  </si>
  <si>
    <t>https://lh5.ggpht.com/CElYcS__6pUBnG4LVO-aOOO3PHMdiNy9v7dQUpc4We0heAxtiSenR31CkWua4HgiJJfFsT1V_xRuchLBJIA</t>
  </si>
  <si>
    <t>https://lh3.ggpht.com/qvim3nAXObzgTh4vg2KKbxQBLnc03jocweKs7HcLoOdRmBIyv67Li4Mc3zBxujzRNo3ZffdPrCV4znxZjh0pdQ</t>
  </si>
  <si>
    <t>https://lh4.ggpht.com/9UVR_KzAdabUmwnmckjIDIsFDZw83Hge9e7piwPJM1Ms50x2Bg1JJxGCFtk6LtHc4rgon8vaVFENBroRHy0</t>
  </si>
  <si>
    <t>https://lh5.ggpht.com/ZUyaVkKPYevso1m6FDVYYUagxr6zCjgzGlhCzLpTKz79QZqk5xt8B9hUkkrJLxy3OhSagBcRz99_emc1ibtR</t>
  </si>
  <si>
    <t>https://lh3.ggpht.com/6lVlqF9aPxo5_Nc5j4nAcKuZW1U211yKmTWTUSjy0sL7bnUJ__vK5Y1rK4BJr86JgmCTpGFD8tMRyXp6oOmW</t>
  </si>
  <si>
    <t>De Ontzetting Memorial</t>
  </si>
  <si>
    <t>https://lh6.ggpht.com/mazYk9YT28ECnb4ysnk7LU2gwYY9z6pHjDkYaDJQvGmQYg7785qIlfP2ZSANJLjNB79AqQ5gfSbAZllBtjo</t>
  </si>
  <si>
    <t>De Ooievaarstoren</t>
  </si>
  <si>
    <t>https://lh3.googleusercontent.com/siDkMWulVBv5Og3AkL00c0yx6QOlZtkEY022JIHoGOM9a3vBe-WVAoZhCnffznVu2plnvlpaKMfjnIBj2dov2Q</t>
  </si>
  <si>
    <t>De Ophaalbrug</t>
  </si>
  <si>
    <t>https://lh3.googleusercontent.com/utUEFYcE0nnurGqFJkTtIfGsf0kvSP68RnXWKye6isgpjdDPlU6CQPKLlH3ZUHH31XAaEBIVvti6RucBUlU</t>
  </si>
  <si>
    <t>De Oprichter Van De Hortus</t>
  </si>
  <si>
    <t>https://lh5.ggpht.com/5Ukmw_VlCncvQS7UTq2XHPn0yIIAPDW3he70lv_mgKWsE_6Ma-Ak2MF0sgyEFOjjNdKp3Qvkoxvgv1ih7NZ8WQ</t>
  </si>
  <si>
    <t>De Oude Locomotive</t>
  </si>
  <si>
    <t>https://lh6.ggpht.com/MUhFORVir5nslMVxgAy2ivUizEpkhmUlJjZJE6SmxNbRtivS-UA7B3LiPOWqT2nPA1XsPGnHjZWw-H5t_ohZAA</t>
  </si>
  <si>
    <t>De Oude Raai</t>
  </si>
  <si>
    <t>https://lh3.ggpht.com/T_YvG24yXXaomXwUQZnGEaf0N8fkqonGPtURMWWedX5oJAyQiwMQEX4bV1HINx3eAEMhAOY1TGNA1svV6Rh7</t>
  </si>
  <si>
    <t>https://lh4.ggpht.com/_Lq6RLuh_ud4k8fjd3sDH82TDsq6Zg7SUKUDg1U-wDMTi-z40aOByMLLlZZC0RyhAayqr7ezvPzRbyEFuAeD</t>
  </si>
  <si>
    <t>https://lh3.ggpht.com/42-yZ5A3JPTrdShS_dvfSdkRx_-Vn8l-SGFgD62jkFjzOvrFALUprA6LTaQBJwYauiKAd0rDQcYYBPmdyLg5eA</t>
  </si>
  <si>
    <t>https://lh4.ggpht.com/UVuvlmUtCVhBTeUr80RDcjrhOnkSh-1xJrWVWLIqV4qVOmd8_j7WOKprpcJwmcjVTKx5OUgoeG985hzufHo</t>
  </si>
  <si>
    <t>De Passage</t>
  </si>
  <si>
    <t>https://lh6.ggpht.com/k_aOudKilvN63TUCdYxeVTs7n-qTUHSIQJKk5-ELxhCyeMztXx4h8f21mN_wUGgQazNR7AJHOAUVBgUkH8M</t>
  </si>
  <si>
    <t>De Pauw</t>
  </si>
  <si>
    <t>https://lh3.googleusercontent.com/G_MYkgPZx6d3T76LD-lyJsow2-SMaULy_ONIqMTu65DXZkUTz3DUImpoTE7frxcVBv01UvgDd_D5-qGeT5wB</t>
  </si>
  <si>
    <t>De Peepsjow</t>
  </si>
  <si>
    <t>https://lh3.ggpht.com/6vOKnfjYEP6_Mu4IyDINVkDyGAUbi3h4s9QHsL5ckYFEmp5_ucgQKHrPGDnmToW0rnKvFTv_cmKee6izjfo</t>
  </si>
  <si>
    <t>https://lh5.ggpht.com/gwsP-BSBNS7yBchN3LkNQO78sTVhchM0HQxJ9zGqqyAhY2VXGGYnANcBR0PfLBpX4nBUmN7yXNB4ObGDAgU</t>
  </si>
  <si>
    <t>https://lh4.ggpht.com/M7ICESxPcdZPSpc_P3Vp_NbWdluXvvOxCOD3RZAJZ_TjR71EjxC1IuGd8Hw5An41GoNH9u6fyrIiyVoLmZ9o</t>
  </si>
  <si>
    <t>De Poel</t>
  </si>
  <si>
    <t>https://lh5.ggpht.com/xX_SEf7fnPTHG01hMbvLoOehCZtvrCkXky6jZb6lS34U7MtUK9cHaxp2Y08upYYg6NreV1FtJqI6EuXsyic</t>
  </si>
  <si>
    <t>https://lh4.ggpht.com/zYHzy9YGrXWKh-rpRO9GX-3V1Rl6FM4oMTm1dGyiXxhEIsxrj-fsipmQ5BhdgGg1gjyplwHRGbYZF78YClk</t>
  </si>
  <si>
    <t>https://lh4.ggpht.com/teAyD6ZOciFjuh02d8M19L___q9XBtwNlknLIRyPcDGgTcieoQeZ58QKZtmt7aD486N6UOGY61byHgM05GE</t>
  </si>
  <si>
    <t>https://lh6.ggpht.com/eeKxKrYUDmgv4gFJsxK-Q6x7nMNglPPjZT-4DUb6S-Gtx3ag-zHrzwtzi_OWzNC94-NfOLDqIH3Z4n5K57zG</t>
  </si>
  <si>
    <t>https://lh6.ggpht.com/22akmUMs3xnWjkJMprGYR6FW2lrUk1ngB6pCMbKVqLAn3GS0gs0z6rpycJFvkuMAhqphW7P4JegEY0AHbndL</t>
  </si>
  <si>
    <t>https://lh3.ggpht.com/LZf6_gu9uWeEVQa6GXmrvaaWIa-NOZ8rhKtZJDrtJjqi28EUVHbq8pFQeeBwW8k3SEiZTPj1opU4TfmcahM</t>
  </si>
  <si>
    <t>De Proefzaak &amp; Brouwerij Kleiburg</t>
  </si>
  <si>
    <t>https://lh3.googleusercontent.com/FQXZZhQzKUvT3DmoeMAb5LOryIIVwi0cuS7UMehAyzx71_6dKaGGl_u21B7fglsRs5_Y6DtAGlZuGQuSsflZ</t>
  </si>
  <si>
    <t>De Puur Natuurtuin</t>
  </si>
  <si>
    <t>https://lh5.ggpht.com/6eSw40S2QoYON4qzfHFzZA7adpyv6MxWjX4mvk4J5bpBvh9MCTfeWceMKtuwGPxGc94LvYnGRh_eAGwgYPo</t>
  </si>
  <si>
    <t>https://lh5.ggpht.com/zQHaGjigrUoq1ZPPY9-SwowgpJ_ArRohouIhlDIx_wgZSLdkvxbnkZCpLbITh6ca_BelPM86EK1xkOjJVfA</t>
  </si>
  <si>
    <t>https://lh3.ggpht.com/S2R_PFF9CM7rrprzp3nUTZaJyFjF-HG6YPXPajdBqwQjWZ1XzJG_ejVuyoQBcPN-g-4ps9R0zvCDw4ZZbty_nVtDu7QdEPHqmaZ7gHXfS3nxN6c</t>
  </si>
  <si>
    <t>Der kinderen bank</t>
  </si>
  <si>
    <t>https://lh6.ggpht.com/B1HANicUnPFZAFv9n58KhzJoYQAR--DfYJO81Y73rwQl0rrZPaRwqOD0BR7J9ty--E-X5RJOn3qp5WrdFoLD_g</t>
  </si>
  <si>
    <t>De Rode Schaar</t>
  </si>
  <si>
    <t>https://lh4.ggpht.com/m2K71UtaNcgtLrPAta6r1kOwKsT_ZWbYlmrEMRExB-Ca7aSimsEqEWY_qREADVmQVSF4xCn5vEwme8TlffE0</t>
  </si>
  <si>
    <t>https://lh3.ggpht.com/232yxyglx4OkdlNLccDDz5sRQOj5JIChY1LgBR_PQYAiMhQWJE0AysWZvsvjEbs0Ygzsu2U1jQ-6jD2PfQ8</t>
  </si>
  <si>
    <t>https://lh5.ggpht.com/bDCmIpJw-Owm7WWExLAF1gC4N2DzTfiuEwQw8-ngE1iIzd1_rTXWjS7ozRW4as1ikPYAanDZFM0I5RDWlMQ</t>
  </si>
  <si>
    <t>https://lh3.ggpht.com/UH71fpJJiXkIdoeSQQ9GST4kSJ-Poyk_P_o3JvQWnuH-tqDrwS4B3yAsTA4T9oa6fVdVpoMuPQGqAVTzBr4Z</t>
  </si>
  <si>
    <t>De Schaaf En Krul</t>
  </si>
  <si>
    <t>https://lh3.ggpht.com/mYg4hh4ZnFs_EZSCIqWkbWyxAeL6zYvpNqEbT6nwFU_6IV4JsImqj0xnbkp4zRMlE711nL1pig8tPRYmntCS</t>
  </si>
  <si>
    <t>De Schevenhuisjes</t>
  </si>
  <si>
    <t>https://lh3.googleusercontent.com/T-y5va8guY3iOt5Y7CBUQjc9dOEOQ6ffvdE4byUHm4Jy1GsYLn_i_HlJTTmbzBwJQOdzvywj8Lf18UkAWMA</t>
  </si>
  <si>
    <t>De Seeman, Anno 1642</t>
  </si>
  <si>
    <t>https://lh6.ggpht.com/qsqQCsWRD8LO3hZHC1X1YwYYswUwK-nwTQLf6bR1UiZ5pou74QGTTetmzXuA4fe8OrDC1bHwL3KdbVuDZ32v</t>
  </si>
  <si>
    <t>https://lh3.googleusercontent.com/gI3NjWZpq1jrwtKMPln1MC5CWMAcE9RHgNdoAihyDKEAVsVuGhfcaBJC_SiGufxT5GbPQGZaHjtE7ugesbMcfw</t>
  </si>
  <si>
    <t>https://lh4.ggpht.com/wutbkYbMDXU2TuoQQAazUhDLprKNw3P_XSa53OTdRruVgqSOTJ5zdp_xe2jf1GVVfE3GXIhz7VOzIsT3UORj</t>
  </si>
  <si>
    <t>De Skeeve Skaes</t>
  </si>
  <si>
    <t>https://lh3.ggpht.com/M6OlOQVhrgtOSJWjuwygEpvr9xU-kuJF_K44fv2HMLnyLrv7LcwLnNGhj3vpsjkKnH85BIqVWmGyXk99LyRa</t>
  </si>
  <si>
    <t>https://lh5.ggpht.com/XPzm7B17j4YqMZEmnzHDuu79Cd-K4Lnomfd-uq8N-GPbSl2MX9nGjyJD9SUNMYszLvs7bDgoH8-1fgIr24C6</t>
  </si>
  <si>
    <t>DeSlang Mural</t>
  </si>
  <si>
    <t>https://lh4.ggpht.com/OusAt2qog6iJiSgcW1FKWFOhVIeLNUBp_bU9gLidH3L3CXyFid8HyvMfMM1vvm1_w-lpFWaIXPbTfaN4TzE</t>
  </si>
  <si>
    <t>De Slenk</t>
  </si>
  <si>
    <t>https://lh3.googleusercontent.com/_hEUNS2dLePoRIkxgbRGGunIYEhm3R43qfKbY-MplEJYTdPTI9R1p1dgx8xfzYmroX3AD1DcKBJeqJsDfRiV</t>
  </si>
  <si>
    <t>De Sleutel</t>
  </si>
  <si>
    <t>https://lh4.ggpht.com/6UTA9AT4PUqqtkhySxhqfmfTr7HbXwGT8JpgUVSyAzmWnPxibqjhVdqTQ_pvuJ-zqk1EdeVP2MGWqkIkg6tL</t>
  </si>
  <si>
    <t>https://lh3.googleusercontent.com/U-r88U4ExPldODT7bF4cbOxxMcEImoaz9YpVqGHbs5fHHH8j4R6ekV8m_TC1UqEYaxHYFhSoXKrllCvzwko</t>
  </si>
  <si>
    <t>https://lh5.ggpht.com/EwdKyRNazXsxmyZA0XEtgPWqKM6ooT0hHknpt76WqWzRSd2gJwSlAQlOTZpM9XvXo_LfDvEtGPoyoOMApjc</t>
  </si>
  <si>
    <t>https://lh6.ggpht.com/9zoHgBOCN6eREcYTbd8BdreTCWg0ezdMg3TFIi60ZRID9RG89hT_NE1kh75MZwUZ9wiq6ftlLxCcem8RypOA</t>
  </si>
  <si>
    <t>De TVRFVVLSTER</t>
  </si>
  <si>
    <t>https://lh3.googleusercontent.com/uifDdppLtBBrJWE6LYxWzrjfsLfESqbxa7HNlOZvwaH4mrCa8z_oOuid0EpuEgMsJNr4Zdaxr7cT4cn2_Ud9</t>
  </si>
  <si>
    <t>https://lh6.ggpht.com/J5sNHp72E1FANIAQGE6OqHzjd6wYKj0ro0m00puXUxv6xzDsgC_8JkUxWlpTxWt2M6wS5w6S6lJJddkAfheWyg</t>
  </si>
  <si>
    <t>https://lh5.ggpht.com/MkHWfKQ6Ci90-OiAO0ER867y8m15HBRarq4dFCn0XJocpw3q7H86HyouZDXLkFboWmmMum2btcbO1RmUDYU</t>
  </si>
  <si>
    <t>De Vergulde Eenhoorn</t>
  </si>
  <si>
    <t>https://lh3.googleusercontent.com/mIscOVSPf8XO7k38MSwqtuikMWNI0lcroMEvY5ke-ubFfL-DUBKKj1dKNandfKrEZYJQ_QkzeqaueohIGuUG</t>
  </si>
  <si>
    <t>De Vergulden Poort</t>
  </si>
  <si>
    <t>https://lh3.googleusercontent.com/WMOkmjS7mW-25v-PZ5i7x3IyXhAxcBklvI7TAQytKbqlJfFaHp9JG7OjYJmD_la_5wVhUgUZN9q4N2_qYFTPNg</t>
  </si>
  <si>
    <t>https://lh5.ggpht.com/AeXIjYlJVW3uB6GUJ0nhEwDKt8WZGs27pQaUBUkyx4ene2zNKln-uNjMuKtQAhY600M0cPPN3ZSsSjs_NaeGY6lsq6W0owhxpSZQ1AX3o9qWAWpV</t>
  </si>
  <si>
    <t>De Vier Vlinders</t>
  </si>
  <si>
    <t>https://lh5.ggpht.com/SQxdpCB5Z9WcK7lKiZqFXn5-0p7uGAJ7YCcgXGD7mI9b7XKpBoP2D7Vp1OYiC-FezKW2wtYnVbqO9tC5--C1CA</t>
  </si>
  <si>
    <t>https://lh4.ggpht.com/tdu-Sq31zKZCaaTJVEDDVMQ2qlnIm_0JLFT60JfgOSaWvbNzHgcehULwmHyM4oKlvKIBx04mCP2IG5DbZl89CQ</t>
  </si>
  <si>
    <t>https://lh5.ggpht.com/i7-m5dOYNZpp07O796gT8M6SA1_kpEUnKd99ESYM4T6RRlhfeyWw2en9cPJEDZVkbu6OnC8Vfjvg41_L7g</t>
  </si>
  <si>
    <t>https://lh3.ggpht.com/EsCMOUQWMdWZDJQONId0oAnK5aGFT_wj-GK2x0kK_i_qIneDb0---RLmbTKANrtxobt-aKA-HxCUbraODyVfrg</t>
  </si>
  <si>
    <t>De Vliegende Libellen</t>
  </si>
  <si>
    <t>https://lh6.ggpht.com/OSYR0Aez30JeC24yuLLT_QecV4u7AYc2tcyvzbcCW4WW7r4gy_R0WyoM4iC6EESvup_2Df3IwSWJZNUNQ9dp</t>
  </si>
  <si>
    <t>https://lh5.ggpht.com/0H_h3ojXz3D3uNPtembwl0B-breF1rGjiK1Mf6OHm0sks0iAvvqYXelutcwI53dqwSWIrwmYISdcqNWUZUqv6g</t>
  </si>
  <si>
    <t>De Vlinderboom</t>
  </si>
  <si>
    <t>https://lh3.ggpht.com/qQAWZlQbVr7KiPt54zjM1Ex8H8paqtTWGSJojZ0okGBBp6vgkIyOcIeqvWMKx92Q_R1LC7KRS6ZF-pGzA5UV1Q</t>
  </si>
  <si>
    <t>https://lh5.ggpht.com/V7NX98-G_aXKOKfkF8KfvWjEB9fUh67KH-XrKzXcWrnqYv8IYL21Z9zHa2IZNGV-f-gtu8n0jpJ1mXfCdgs</t>
  </si>
  <si>
    <t>De Vloeiende Lijn.</t>
  </si>
  <si>
    <t>https://lh4.ggpht.com/aoo_FrQyRn_Sqh5CjZka1rumB87oMTHA6MS1UG0v_ezcVj6jbUwbcoZKsRkmNhHcKcaHhqkOVtFLKKXgNzC9NQ</t>
  </si>
  <si>
    <t>De Vuurdoorn</t>
  </si>
  <si>
    <t>https://lh3.googleusercontent.com/b_wUOITcMz2cbXTRZhgNX6R2_qff8RgzdaWpG9TJD_jBS-cglsK_DmdmEDo6m2ZcApacur_gFGFZEHIDx87b</t>
  </si>
  <si>
    <t>https://lh3.googleusercontent.com/-X8FDvhSxfrlzpIJsfrJzZtBL8D9dpe8KudiiMC3bBCfnZTDSuH8F5T17zx4PwAN_iHz8p_M5i_LgLuRyBnF</t>
  </si>
  <si>
    <t>De Waterloop</t>
  </si>
  <si>
    <t>https://lh3.googleusercontent.com/cwwsBorjN3hrVkt_BPMMURTuZvlrYhT3_4HRw0Tk0KUVj6thcxy1l9kajRD9Fp0cvwOXsQBd53prSXQxzWM</t>
  </si>
  <si>
    <t>https://lh3.googleusercontent.com/GtDAp1xcyxaMOkz-IFbzvHe9SKgT48uiScVYb2yBTzXZNARItQOr_-7wwA93yD9ZnyNjJKT2WN7o_meXsTF1</t>
  </si>
  <si>
    <t>https://lh6.ggpht.com/z6cS_X4mdH1q1SLplIcqKcCQem-fOUMPQjX0w-_qrY8lArdtTsDaNbLf5SZFSOSqE4LkOp40ABBwEkfHFEl5</t>
  </si>
  <si>
    <t>De Werkende Man</t>
  </si>
  <si>
    <t>https://lh6.ggpht.com/qKJQTEdzByLFHE4T1Qaw2ycTK46sX3dvUKGrfs39sftQhmcxHndWEFKJGXnivoKLoHh8KnxyUr6O64TsnN4</t>
  </si>
  <si>
    <t>https://lh5.ggpht.com/mhNeG84fMwZMfarT6r6g-6AHzuq-M5gGMZy5h1CIrVtD6VOaegwLQzUFzKLWILmJg2tGW--DBfZJpaPk0Cc</t>
  </si>
  <si>
    <t>https://lh3.ggpht.com/WfF1RMv9PHPwhAtwQYZStvVxn7vao_QMyRvOHGURsVaCSOTaHi1H5AsCit9qCVRCKvm_PKuitctvjto3b0zB</t>
  </si>
  <si>
    <t>De Winkel</t>
  </si>
  <si>
    <t>https://lh4.ggpht.com/MHXTm4A2W4-sJyVKn8_LBgbRasZx5dnXGniqrpbAuNla69fdQnF5O6qhDL9VmBW4AsSVRFh-Rk2oCDEJt0vXgA</t>
  </si>
  <si>
    <t>https://lh6.ggpht.com/TEdc54ClCA5pu2Qc3cTrp_3slkPs4EHanYHCG_jmTI39MAxNHyuCYFhNupx2Xvv4QFEF0M2qKb6d2Joj0maJ</t>
  </si>
  <si>
    <t>https://lh6.ggpht.com/I0Qj1R0MfrGTwmzBsroJJpN8Cf7xe1IeepSr3PEEyyfhiqNdoLwolacj1m9F0qvyxg3jbQiuQfPZFt6UBr73_w</t>
  </si>
  <si>
    <t>https://lh4.ggpht.com/G5EG2iVdAfwVAYmoy_5VCquk-dKSTT1unZByflO1UK_MqG0BspYcBOaPnn2YQBD1GKZ5A5mYSepRzVGLO9kbhQ</t>
  </si>
  <si>
    <t>https://lh4.ggpht.com/eWNkyqzK-5W4BJAImm5N0bLYMqVVa-hjAYynkyFsltfAU9PV7QzuCbf5lG1pbp06vMIU1VhqhK_FvBZvFMi1OA</t>
  </si>
  <si>
    <t>https://lh3.ggpht.com/JVkStMkL8cEoKdI3tlmqTfFB_9nL4GFOxg3hGcrbwuTLa4vzwXhINsiesKhR7SCNJ8avsAK9xE89xFr2CK0</t>
  </si>
  <si>
    <t>D'Glasmakers Winkel</t>
  </si>
  <si>
    <t>https://lh5.ggpht.com/QyQ_ZN8BIFVJqmCyWDwlzktGG-itx2s9kXTcFfUEIkTYnL8mqZqINLqMIfJQ4izkMtKgBu7d4ZnBmVPq7SKs</t>
  </si>
  <si>
    <t>D Graef Man</t>
  </si>
  <si>
    <t>https://lh4.ggpht.com/WHjk6Vtu2dMMOSYoB9z0DIKxbOFsAxbDy8ZiFekJ8oUsPsI5XfMgbs_hO6gFLIvRTind-VSFP0sG4JGPr7yX</t>
  </si>
  <si>
    <t>https://lh5.ggpht.com/B9i3J8VZDI3eeBfnQeS-KJjLhnUSyeA-7d8LGyFdLMh-lrOF8Hk5kFBbocKVSY0CSI1kToJ2L9ISWDG6ZOv17w</t>
  </si>
  <si>
    <t>https://lh4.ggpht.com/leFAjSkdSk_kHfF_pOlPD2qpihT6WmNvQN7_X5CQdwHP17UsJxrud5Ri9J-AkwFDVWYy0q-4Np7gT3ZrFs9OAQ</t>
  </si>
  <si>
    <t>https://lh4.ggpht.com/ymGYooBwYUUYu3Qo4kRgRTdffkIhpms-snDUfe-tFm4rxrJYm64IJhIvDtCQOte1YbgvLFHGeFFSDuHHIio</t>
  </si>
  <si>
    <t>Diamant Slijperij</t>
  </si>
  <si>
    <t>https://lh3.googleusercontent.com/yyD4cWa652ueYkEtGC-hr8dQFyJKSIXUTNA1NyGdEgP2fSctH8QDbY32v6ou3fxNlm-JFxk2dckaBCS3VWMg</t>
  </si>
  <si>
    <t>Dick Bruna Drawing</t>
  </si>
  <si>
    <t>https://lh3.googleusercontent.com/P7xHRVEjDw9wg88EXbsE13QMS35KLb0UcOIOlX6FKQyRsK78aL_4BYsu8lbA4JbsAN3X1DePWbwgFU0ThK5G</t>
  </si>
  <si>
    <t>https://lh6.ggpht.com/13Ee4u4UXaDWtWHjUDcwlx56Q2np1PRk9hNKSwcQo3TBBMGo9P5zLA0cXALOR_SuT4ZCQsPMJLxynppFeAz4MA</t>
  </si>
  <si>
    <t>Diemen Sniep - Horn 2</t>
  </si>
  <si>
    <t>https://lh6.ggpht.com/n5fPGI_fMV96qjQQ_7cqUvL34ozoYFzSK-FB8v4Fgn7wU__DFYNeb_FnzZRYxIPw_YLoo5AGNFMaJGdUu0o</t>
  </si>
  <si>
    <t>https://lh5.ggpht.com/FshBoQ6FKl-GTp47IZCcmS7pnt9wWe2LiSfGjwZf5bN24o_Gdm_u31AyOIV1-SnK4Bjm71-_oKMs6bNYroo</t>
  </si>
  <si>
    <t>https://lh4.ggpht.com/f2BckVSxI3DDgf44YPZGoMMEnY2FVa-eMohyoEj_Ifxm30tmr7i7QHDAq0mWBrZ2Eot_b_9W7Bh3vOHpCtH4Rcv6_7mSBBRnnhH8Iu3-335Ln-Y</t>
  </si>
  <si>
    <t>https://lh3.ggpht.com/NgaoiSiu047Wg3EBp3pau35x3yZRDpeFVdb2x63GUu4Wv37azFcY9UwlepitgVpvG_xDbf7Jak79L3Q7rms7Yzeyx4ffC-kXNeUdJwGNIX8TEj3n</t>
  </si>
  <si>
    <t>https://lh6.ggpht.com/k6LJdMAvYYlHTCcPChmDMIDD8l4kL3KOjFdfCcxMPBzlp4PiEo40sRnWKO6bspdxRJH04WsmkJY-efvdSWK8</t>
  </si>
  <si>
    <t>https://lh4.ggpht.com/Tsop8S_gjJUCbEZEbkeoxFTKQXzZMyJpSr95kPDvO1-x8VfibZO_5xYg7f9_CPsUmi4psV7mqoJpo00c7zTk</t>
  </si>
  <si>
    <t>Diemerbos - Gaaspermolen</t>
  </si>
  <si>
    <t>https://lh3.googleusercontent.com/2-frtiDVtnLp_0xx1nVZePHEJjagEsv9haYD3TlJ9yYlAcn32IVHssnOW-yT_CypWq4HWIUV6NQM7fgiS54</t>
  </si>
  <si>
    <t>Diemerbos Gooijenstein</t>
  </si>
  <si>
    <t>https://lh4.ggpht.com/zj0OfdUk1yviXMx4tWWOMTmERm5hIpnMsGkX5F73POE6ovMb6FJrfEgGvkzmwA5sSrG37Jw4FW1Co_mu00c</t>
  </si>
  <si>
    <t>Diemerbos IJburg Infopaal</t>
  </si>
  <si>
    <t>https://lh3.ggpht.com/SjarSaI_wlCgexsnxivI6zXCsRcAGfJ9j5yLfZcb5LkAs2g0vEX2nh96xib-kJ62YfuqO2pu_oLN53GcSUK2</t>
  </si>
  <si>
    <t>Diemerbos Ingang</t>
  </si>
  <si>
    <t>https://lh6.ggpht.com/Zf7SR9ruuVY_0I2Sp3WCWSg8NTliPO0MPFMosI6T-gXNVHOfCe4JZdBVcutCfy7y_RlLKtZcDFhv8YJUWsM</t>
  </si>
  <si>
    <t>Diemerbos Ingang Veineikbrug</t>
  </si>
  <si>
    <t>https://lh3.googleusercontent.com/c7OzdOv_p_WuLaFDljK4jhnvC3O6daANvx7q0D5KoSz6T1cYAfoSujoEN_oxcEULsUunzTokFSf9myIDs1hN</t>
  </si>
  <si>
    <t>https://lh4.ggpht.com/WB5Cmf48jBxUUSWZcyl0vJGj0KOqZKn-xvv-ktrJy5eid7YOtzq7nImaT0FNYVVPvdaj7T6F23wLwvtaTv0</t>
  </si>
  <si>
    <t>Diemerdammersluis</t>
  </si>
  <si>
    <t>https://lh4.ggpht.com/cQyfvdZQ38b3puRK0rYu5d-PLvCBA47ccCkHm7clfLiNlo5qZ9KDrMxl96e50Gf_tSjt7okK6ZDMPtHqKbv1</t>
  </si>
  <si>
    <t>https://lh6.ggpht.com/hOp9hcVjun-EuMJ1_jMBsq4b8nHUpHScxhc-fEhHFQ1ei3seFfO4um4Kd5woz-oA-uk22qoKnTCom6GYz8saQw</t>
  </si>
  <si>
    <t>https://lh3.ggpht.com/F-29jawfEm-1la2B4vmDa6NiB4E3pymRDzoZvcceu8K8HlBSis4RpBtk2qNljgwCORFqJPeFJY2dBKVS_Lc</t>
  </si>
  <si>
    <t>Diemerpark - De Batterij</t>
  </si>
  <si>
    <t>https://lh3.ggpht.com/9j-UZTlFMMDTSwX-J-XtAZ2poTmK8e3vLMDdFICgUIbvNxZdCYgJPJYgnrCliHkJacgrWKiKo0VT1KZgowhB</t>
  </si>
  <si>
    <t>https://lh4.ggpht.com/L2jLXQ88x6opxmMgnLq3jGKqAPtWZK-XkqaPSLTuyFh-jx4uVfhSgL95PrZ8Yh4yY9dNiGdT9MeaBx-o3TFT</t>
  </si>
  <si>
    <t>https://lh3.ggpht.com/gI1SwtHe1rd6QjgNKaFt0g2hx0Lk5ba5yaYJpKZBvb2TQC3zigxNVYo-CtybiBcE792aeenz6YlpXRWB47Y_HQ</t>
  </si>
  <si>
    <t>https://lh5.ggpht.com/aVhEzRN3NItyZaAc0HY8dUIdnlLofwW-PT_m6z1B2JAgrek2Nr-XwUVH46xKqRg95UQyZR9EJ2uL-rlVhsv_YA</t>
  </si>
  <si>
    <t>https://lh4.ggpht.com/3SorVzNozQGG51mNPdcf_lMvHcpGHV8vyJkxB5jTCptYjqdPFGUJTYLb3ISoy5QGQegYUCzyTNlmnsiuMvpd</t>
  </si>
  <si>
    <t>Dik Trom</t>
  </si>
  <si>
    <t>https://lh3.googleusercontent.com/wHIS8NBoBIboPTttKIzzFc8KuUUpVEKl37rjJ04bDxLb4EKuD-HtGpOUYHSyoKg0Cd1VdpQ96_P7i0Kph_MN</t>
  </si>
  <si>
    <t>Dino</t>
  </si>
  <si>
    <t>https://lh5.ggpht.com/Qy5aiuSA2R_NFJxwu_AQ82nv9425ybP3itzC_p9hcaYrbcYpTFwP_THTwFgBdgLIQNvBYv2iVBaTF81NOMuy</t>
  </si>
  <si>
    <t>https://lh5.ggpht.com/5IAG4CkCOEqg4j2hoPERHy74AZU2P3eO8Eu34yMMKowmr16URxXQAZntqUKeqh9x8vAVDW28Fp-LSy-2A4W9ug</t>
  </si>
  <si>
    <t>Dispereert Niet</t>
  </si>
  <si>
    <t>https://lh6.ggpht.com/TepmHA4R9FWNFcs2ojqLuPI4yQ80msgtEr6jppOPnihTgvolO-UthV6WZlvK5M7NGvNjKDZFtqThZNg5YSez</t>
  </si>
  <si>
    <t>Distilleerderij De Ooievaar - Anno 1883</t>
  </si>
  <si>
    <t>https://lh5.ggpht.com/UFAsLRNge7hiWG-stOHeDVJrPW0u-awy40cgWjwagP4EtRtbgV2-474NOtWr8jcLW3qp9U4UtrgOV-kiF-rd</t>
  </si>
  <si>
    <t>Djambistraat Sculptured Wall</t>
  </si>
  <si>
    <t>https://lh4.ggpht.com/81cEQbVU1By3_y7hN7bJnelYo0GRegt_MGiY2il0Z2DDt60q9OUjRTysL8Nl0Gu32qE68N6y5kJiXwYoa1E</t>
  </si>
  <si>
    <t>https://lh6.ggpht.com/1bnVsClavX5KCj2zWlvoXv7bXBb9YbtPNlNKGxPvmYEkOjvmPH0d0IQgQKQ1JWlGLylMBum1QU-BxYjG_5p0blOpcQzomt8ig7PEzT64CU3Rn5I</t>
  </si>
  <si>
    <t>https://lh3.ggpht.com/p04j4ft1XBTkbxuSBMv951UPA7RtQPktae8dGOljEW-foCcReqOhsmsAYMcxICXqdmdd6UI7eZGdxk_Qrr7Lxw</t>
  </si>
  <si>
    <t>D'LUYPAERT</t>
  </si>
  <si>
    <t>https://lh3.ggpht.com/X1P2x-kSYo5q3rnXEUL0pNPyKaHkfyJEqewlvRE4dszjZetezLRaxQmoF05vF2cQqDVW469xeHGSwE1FBbt6</t>
  </si>
  <si>
    <t>D. Morelleboom</t>
  </si>
  <si>
    <t>https://lh5.ggpht.com/Ru2lTh1z3VqQk9oLiQdTrVdjnBhAYmEajpDLJ8IRhyuqWjI62yb42EyMRNN7CLc74M04L0p_4JKqJUXuQEFizJ_SwBxvflN4OMYr9fPJoDctW7A</t>
  </si>
  <si>
    <t>https://lh5.ggpht.com/xJ_27nFwzi8VdIq5fGVTh6S1MOenUziplkuqguSXj_v6Z9cX7PHT4CEmcjUoPNqgffdA1PQuDnJx_sPT-oU</t>
  </si>
  <si>
    <t>Doggystyle Playground</t>
  </si>
  <si>
    <t>https://lh5.ggpht.com/W3-FgIGpAZD--SsvH3g0xyYJ8LEgA8tMGVP1habWCTGo4ssCyKoCYtVGCgXQnK-rH0SmMiKThY8NDYzV9Xo</t>
  </si>
  <si>
    <t>Dogs Playground</t>
  </si>
  <si>
    <t>https://lh3.ggpht.com/rXXVWFQLZONktPynP6GhOfuUtVl0W0xU2ctxv5nhgfF7T5aaOPB8KaVLUludSFTuGx5XA6fzC16nJLYir6I</t>
  </si>
  <si>
    <t>Dog Statue</t>
  </si>
  <si>
    <t>https://lh6.ggpht.com/6LlSvpKcCDxZzXqa1f5uh20CLTfYivB22kvoMlwGsGxqE8KGzFPfaiwtATudH5GgSs5mZgPrLOeMAM6b4Bkc</t>
  </si>
  <si>
    <t>https://lh3.ggpht.com/HsQlEU_7qXsYOxypxOUzpTWa9b-U1aBRbHNtdzk0DHnggnZRl2b5azkwYlqEajtUNVSZfWSw8KiSatjIC3fB</t>
  </si>
  <si>
    <t>https://lh3.googleusercontent.com/aDBMWwRiTopFAO3UqqrK2fMA1QFMNOyCVagsIKz5A1g4pv70aeLLk793Gqn_XIS-2dGaAcPHtHWFoMUKJih8</t>
  </si>
  <si>
    <t>Dominicuskerk</t>
  </si>
  <si>
    <t>https://lh5.ggpht.com/znhHRT1YWr94iHea3Z31V8ml17Dyu8UDzcOEapCwxE8y6UcyC1Uafpgi8OgDkQuTzlvjiaMxTGxOGf7HChk</t>
  </si>
  <si>
    <t>https://lh6.ggpht.com/9oLF5ak21AD-PlrDVt77ZkJzu8BwT6aPX0pz5-xHrQVx4kyN_btvH9Tb15qluw5FxiBvZVGpaDpJFMIFsaw</t>
  </si>
  <si>
    <t>Doorkijk Ladder</t>
  </si>
  <si>
    <t>https://lh4.ggpht.com/RObbiEU_4uTomHiN7ygMUwLWV58YMLFhEXIOy2NhFIhyUdu_Oc2wfdfr8j4J2Qp__5rptbs6GO9PPaJSC9A</t>
  </si>
  <si>
    <t>https://lh3.ggpht.com/Z5y_F2uDrYJoCDJHnrYgNuEDkVJDbVZEyxg4r-gBSSHgHNkNRpSJHmC7YqgJibyqbp33Xn1MihwyH2JTKJoM</t>
  </si>
  <si>
    <t>Door Wind Bewogen Beweging</t>
  </si>
  <si>
    <t>https://lh3.googleusercontent.com/HM0AHSlCFuqYRfV2LFG-DG5NipJjiCd5mjE6MrzOvtzjXkoQjLBnWSnDij-x2VlXGhQYtJbA_DqEgzVqon7I_Q</t>
  </si>
  <si>
    <t>Dorpelstenen</t>
  </si>
  <si>
    <t>https://lh3.ggpht.com/1UgLMD2wzSMwurULBQkhCrQmeAhmuQDb97Xqkq16f2VsSUtU5S-zMKvzggtlDWQmKIenEQiimqSEcRfJpyWw</t>
  </si>
  <si>
    <t>https://lh5.ggpht.com/6a1AtXpB35OR9XKF7bao1l4KFL8M2oDq08fw2xl2xjCzL6dWlSewOFeegVZ5U_8Fqp6UxdoIjaiJJWfgaen_HA</t>
  </si>
  <si>
    <t>Dorpsstraat 142</t>
  </si>
  <si>
    <t>https://lh3.googleusercontent.com/e8Jw7QHt4RRWNOjGfhrBttcZ7E-Z6_aMm9NgpQ3EdQ8ihRBw7S4F6WoU_DY8lSBPmadUwpnnuIsw6GbEtKxa</t>
  </si>
  <si>
    <t>Dorpsstraat 154 (18e eeuw)</t>
  </si>
  <si>
    <t>Dorpsstraat 39 (1776)</t>
  </si>
  <si>
    <t>Dorpsstraat 67 (18e eeuw)</t>
  </si>
  <si>
    <t>https://lh3.googleusercontent.com/drZwb70UtLRwgjXLJgB7HMfxYoNyhIn5kiKBX5qSVKaUl4LZ6wWmEbTbB7VSy4APHb9jqL4frpfy5IUftk6tzA</t>
  </si>
  <si>
    <t>Dorus Rijkers</t>
  </si>
  <si>
    <t>https://lh4.ggpht.com/9H6ZeCMQY3NsGci73sHKQruS2sIgiZvLdoLFULfTfd_5yLO9VHLWCWBMcWKmuu9j7UBiosyrAqEaKnCCNAE</t>
  </si>
  <si>
    <t>Dot Matrix Painting</t>
  </si>
  <si>
    <t>https://lh3.ggpht.com/UXUPNPg1r_nxpL9FxBbWn9_hsSKSCFxHPnp10emnC5upazdo4iXy5lqMklZVI-WA461_93Wps48N7nFH5jDM</t>
  </si>
  <si>
    <t>https://lh3.ggpht.com/eL74ojGb58FYJDutSqb5avFUq66OupnUn-uGHkxrsziR5jgkcvH5VY-pAcGuJkISflH0rxGC10Sfo8iSkiDK</t>
  </si>
  <si>
    <t>D PELLECAEN</t>
  </si>
  <si>
    <t>https://lh6.ggpht.com/A14H_Y4dNsgbMRWGvrcx5rPt7cXdYLoofGQM95GZ2zVrMyaPQJ5emSAwN4Nxu61ypGiyaRy12QGgjLIWWDXc</t>
  </si>
  <si>
    <t>Dragon Bench</t>
  </si>
  <si>
    <t>https://lh5.ggpht.com/YXE2IHx5bqjg_L3Rsn9U_1AY30efzF7iAXTZsVkCl_x0KsBmT8Ph9D4g3FZNT59VOqVsHBSaERWYJiQUDb4</t>
  </si>
  <si>
    <t>https://lh3.ggpht.com/krmll7_9TgbIRiWYYZ-flSn8fD19KMeBLunZiBrB6cFQPuES1Uy_x7tZmi18bFy_6MFknFJQ_jXEnZVpL-Pb</t>
  </si>
  <si>
    <t>Dredging Grapple Statue.</t>
  </si>
  <si>
    <t>https://lh6.ggpht.com/Jkut_5Nv_nCsRF7mOz-2Ua6mNNes6iTal3Qvyz3vPV0PjI9O3uM9dVMge5X4ylS-8801Z2dBh2xMPxgV0Lw0lw</t>
  </si>
  <si>
    <t>https://lh6.ggpht.com/3ULVoZFH2D3FnU6gl9Y7mzVmAsd1tJP6mlhU3B0l53GqgmSxBFfdjzLUKnc12Mv2RNNLAitEEGDs9fFTSwQ8ag</t>
  </si>
  <si>
    <t>https://lh3.googleusercontent.com/QGhgy6qMNZ-1hH0BPzAIwkyKbFsC0rgJtb6NrpT4eVn_vOx9AuUysSyMuW0DX24tKmNSjMxDpJHWJB0vt0L9</t>
  </si>
  <si>
    <t>https://lh4.ggpht.com/1iEQu2cizfcqNRFqPkHBXykLuYnONh0Jw3nvQVKB5tnRFuaxme67m29sjP2sOo-ux9vTaDdvnxJYH_l6HLc</t>
  </si>
  <si>
    <t>Drie Figuren Op Straat</t>
  </si>
  <si>
    <t>https://lh4.ggpht.com/sXJHj9fyZjle1ZR3fs80iWpYIXAOUNGwTSToAQhUj9kwaingTXNEP9sFopBcvXsKe6O68Xq1l087lVUGZxEP</t>
  </si>
  <si>
    <t>Drie grote schommels</t>
  </si>
  <si>
    <t>https://lh3.googleusercontent.com/OUmhIAnFI9KmkQJ9RcFdhRMX5kc43mm105TgFlLx3M8vq7DWFfiTJopv7_HQHq-F5ld8402Bd7GxTq2ww00</t>
  </si>
  <si>
    <t>https://lh3.ggpht.com/TgGH4zHTBQm8pMmDXzPNPor9UY0LawnhbmteWfjYjnNTujnhe0fwwNzposdUIJPYiWK5eZo9p5kVfm9NVX_S</t>
  </si>
  <si>
    <t>Driehoek</t>
  </si>
  <si>
    <t>https://lh3.googleusercontent.com/jIrGThNsJQHpd5ivPv66x9LuHsis7bv1v9WylKfUdFCcWI8eedpdCh90IoYcwIp_982b7HZLkMo9a4KMcyV6</t>
  </si>
  <si>
    <t>Driehuizen</t>
  </si>
  <si>
    <t>https://lh5.ggpht.com/tgbfi4gMQB_pUfQxG6mZIlQnD0fjMhM-X9r2aJedJvN4tQp6COGklpO4dJnACZ0PiIWazPkbOeRypgKg0Q4</t>
  </si>
  <si>
    <t>https://lh6.ggpht.com/hcmXkJzw0sSEfmvKCWtYskQg2vRNpn4o9tez50GmPeNoLM_1Trw4v09JGAlLDbyldWqaLltNT8VN2ayd16hR</t>
  </si>
  <si>
    <t>Driemaster</t>
  </si>
  <si>
    <t>https://lh3.googleusercontent.com/EMZxh7n3FnK4dud5ohvYo4zYlNLcFC-rQPZ_P5qqSDGf-MaAptEwMMjYXgc5xGec4lu6P3pXgKKIxce9Dyc</t>
  </si>
  <si>
    <t>https://lh5.ggpht.com/_efFl4ISxcN4HpQvU5bxCLOrr9tJUcsbFy5nkdE6fEMWNkewlMpOcBVMmX-9p2Pt5i0xouHwNQN4hUCTsES7</t>
  </si>
  <si>
    <t>Drijfsijs</t>
  </si>
  <si>
    <t>https://lh5.ggpht.com/fYmNzYmS7vGk3Jm8nwtxR4LRymYPtWgwjXrM13LVmKJIHQ73xYOGGNpV5qhKM0PvVhEZFGH2SOnprWnX28Le</t>
  </si>
  <si>
    <t>https://lh3.ggpht.com/ZB0UPbmegOK9MGeppNksA85A_E4FmruG48azw-M4FOFOANS9NFd9tlvtHT-vn_p7VTIXbypS3YsQhgQ3uLTAOA</t>
  </si>
  <si>
    <t>https://lh6.ggpht.com/KMwQNGw9D11LymHTLdvNDOl1a2SSDYsKnnIPvpuR0GHq2DYuVs6K2ahxtIeQo1XxD5cVqb_IMZNWv1dUJvPL</t>
  </si>
  <si>
    <t>Dr. J Kuiperbank</t>
  </si>
  <si>
    <t>https://lh3.ggpht.com/rsLYxd54JIBWDVvsTfBd9F-zaTVIw3nNYaZw31nhjwbShiQcxPVo85GM01Z6CkLIr46kjz-plcHOUGdCdJfF</t>
  </si>
  <si>
    <t>https://lh3.googleusercontent.com/2DFmAwCRURLxxpep11SGKUxPR9Gh1CNYbcVqrQpnqRu7jO4awnq50JjLcA0mIcvOwrIJowObkst-rg7NXxdHtw</t>
  </si>
  <si>
    <t>https://lh3.ggpht.com/_hcaBJpeZ_MadgtUgXi_bP0_r0TrGqLuUHTsnOKpOiEfnpR6CXIQL95RS1hF8LJfCVq_3ojQV0caICsb7Jo</t>
  </si>
  <si>
    <t>https://lh5.ggpht.com/8pSE--Q7DBCkk6Obg5-NS0gztsekyR45JO0LqbWD5NZh_I-881AUq_3h_hur9vcG3L98uuQ-RrEhzm9cyzt-sw</t>
  </si>
  <si>
    <t>Dr Schaepman</t>
  </si>
  <si>
    <t>https://lh3.ggpht.com/8bItVkjFpA2HGB3TON_oEqT9zGmXZJcMbFElrj7cANSxtLso0VyfrN6w7W3rUL_if9XGfauTT_tKUTU-Jqzy</t>
  </si>
  <si>
    <t>https://lh4.ggpht.com/EdrcPun_Nwd4r40IhZdaRJvycdmiIK4ALULNA_AJmwYpCXPZzMOKdHT2ToBFqrB9eGzb8bZd-Zzy5G_YHCU</t>
  </si>
  <si>
    <t>Druiven</t>
  </si>
  <si>
    <t>https://lh3.googleusercontent.com/cFquqED0aD8I8t9W3_wIxZv0eJXjbtPopC3G8QD-m0tgfCpHz-bNhNa1MbQY94s2sYNfyHCWMA2B4UkyLHvW</t>
  </si>
  <si>
    <t>D'Sarphatihuis</t>
  </si>
  <si>
    <t>https://lh4.ggpht.com/c9fb2l9dY6HKwk-GuvrEQrhNNCiR4Q4wVlYH9nEk7MiElU5ETCUkjLTtfWBcMY72D16HvMxkyvVMos0ELpUd</t>
  </si>
  <si>
    <t>https://lh3.ggpht.com/YqKi8lQ23g6494mKxj3n1-LkEyihIKFJVV6LX0W8WJ4SvT-6v9PXYhIjsO8PPhiNNN87U6Xwq2NU_mfjULMzRA</t>
  </si>
  <si>
    <t>https://lh3.ggpht.com/2AhgE0451oVBLnQWOdcVmXwWjpms8FU19ehnUl4ZaWVM_5goM6IV5DfR0epml6gdhJGIUpPRKghvJ-QszK4P</t>
  </si>
  <si>
    <t>https://lh3.ggpht.com/DHnTrb4apRfYXXxNRfo6AagYsXXlVBjKU0hesjRjHYAPfiaoUEjdOOB9FsQfgAT_uYIwsfzAL7DW0w_fzVeKOg</t>
  </si>
  <si>
    <t>Dubbeltjes Panden Mural</t>
  </si>
  <si>
    <t>https://lh5.ggpht.com/mQ0R8WpiGw1HxvQPNbS4zf5Vqt9GVGY6GZjsXRxmZTGsjt0a4lcz0rkN08S_9xc3NVAIK4ZiHyKfjooRWTJs</t>
  </si>
  <si>
    <t>https://lh6.ggpht.com/_HNVeutLdw33zfvJJ-PfWx1AlDLLYzr25mch4xdtaYYLtdGaAxefOYXmRLhjGU_cHVDgRcCBhiKsEo68hT0uJg</t>
  </si>
  <si>
    <t>Duck House</t>
  </si>
  <si>
    <t>https://lh3.ggpht.com/poxHoS1mIYnuLZuyRzAW5gX9WD7VEcueFz4cQsGphNoCHN1L6uIEsHoXf2mdqh2xcpm1l66PDIzuuYqDegY_</t>
  </si>
  <si>
    <t>https://lh6.ggpht.com/Pu4_CGG9JAKdSAdyGO0LROaY98SVrppZwqusqVz0f619qGtUGiYhWF2-hOmWn_RUepbhSEXkCptkBFeAVPUDzg</t>
  </si>
  <si>
    <t>Duikcentrum Down Under</t>
  </si>
  <si>
    <t>https://lh4.ggpht.com/z6XcVuhtMBN0gX6w-bpRtLNeUnKgRfQ7DBH0jjQYVGnY3vQn-vgz9BQYiTCySOj7TryvsGHWNMoknhuRm7S3</t>
  </si>
  <si>
    <t>https://lh6.ggpht.com/Ajnpr0x04DfedJ9fMu7DOAO7bcJcE5TUwtxcMXxzuwZw6yksTR1v5WCo_e9TVLA9P-4BsGDIlEjw4P3tHf6g</t>
  </si>
  <si>
    <t>https://lh6.ggpht.com/RCOlG_COT1-JIpXrReLNTzwfO8UuC97gtBQOws3AuT992OMsdw7h_gxCE5xndiwzgxET5nsXjSHLYN0rZQLgQtstFtxUw21snT3fpnigtLXIWSi4</t>
  </si>
  <si>
    <t>https://lh4.ggpht.com/Io0xg6uQDanF3aDi9g786NMUH-yiCFyuN3sNPKsc6VEklzTwKgMdxu6nmkaMpcL0hKObrDweN8HwM6hFV2Hy</t>
  </si>
  <si>
    <t>https://lh3.ggpht.com/rgh36eaCDb6vhsCG8MkZHiKzpovsFeJ9khq6yPyJXGR6vAiQ_KE7bokk9xROCpWyvm3SS-pPh1Nt6NQhkYYR</t>
  </si>
  <si>
    <t>Duo Van Stoelen</t>
  </si>
  <si>
    <t>https://lh4.ggpht.com/Aqa-FBxYugxaW7HDDBU5e24yKjGHKE5RTwW0iJ_H0T0vMFxwOBiShYcjRDh7wq6Wxl3MTTJnYyQLrce8Hvk</t>
  </si>
  <si>
    <t>https://lh6.ggpht.com/Sm4GY2FIyoz7hLfGbjG487oCFJVIDu8DlwAX21FQyStokqCeDWDYQ-GE0GoJBBt6287C7wvIkeqOVW19cTT0Dg</t>
  </si>
  <si>
    <t>Dutch Benches</t>
  </si>
  <si>
    <t>https://lh6.ggpht.com/g8OWsG15mmMth-k0hzQMaGybTCw8eVgNoP_cCoZQWS54JeN_YMuuSSFvm7NN8MzC8rMnkXrpInpgHWP_5c4</t>
  </si>
  <si>
    <t>Dutch Masters At The Gate</t>
  </si>
  <si>
    <t>https://lh5.ggpht.com/b5hyO_9sTa98MlcUV7CnBBUbLG2BHgGV0ggWnRXmAkP5r2VCW9v1ox-8x61kaktbG__9y7pqPdjZLw31VCPh</t>
  </si>
  <si>
    <t>DutchPhotoWalk Amsterdam</t>
  </si>
  <si>
    <t>https://lh3.googleusercontent.com/UY1Ruvw-y8GiClkthP9EEVnZCgKTJnyyHG3mVcEGVilvHuXc3xyK3h4M-u0wKVVt9x72-fq-mE9mPJGV92E</t>
  </si>
  <si>
    <t>https://lh5.ggpht.com/7TlrzqrU8N9wQyXE3fY3kejPR_ofE_pQAzB8z8wcii2fOVdcdyd32QqsTZ7iSWoxE3GNOMkPDG_4q0jH9l7S</t>
  </si>
  <si>
    <t>Duurzaam Klimding</t>
  </si>
  <si>
    <t>https://lh3.googleusercontent.com/qkreRE1OzEnNwLAVU1d4-m3xkupe47muK56Y5gFntv0kwwjUpRidImsRWOg5lMm8THbPap5kH5h1RmdHA50I2g</t>
  </si>
  <si>
    <t>https://lh4.ggpht.com/kIgAMpb7zAY3zsXc-vSkstPhNBH53zZEx6e0M8fbfFRn4bizO43-dZyvh8N0BzG93t3jOdWMfKzC6pqtKiof</t>
  </si>
  <si>
    <t>https://lh5.ggpht.com/KyXp0b5vNEgCGbgdS06cOHRCjvDMPBXIhWRDIqUnsX5iJRmfdmQAPtiqtLoqcHcMcRpp5ueuEY9jTqjIJibJ</t>
  </si>
  <si>
    <t>https://lh5.ggpht.com/B3H3CrW2zSjnSebkjYv6B2gqcA7g9btdzGKi6Jh6O7ZSKeuKd42pIL6AwL1VzzvLAj2ycVh7gnwdHcsHrzFuow</t>
  </si>
  <si>
    <t>https://lh5.ggpht.com/Xp0QStC4sBAr6o1SidFpR65uEyTNP_kCD1POCCs5dXFq2PlC8IsdDn4htGVzYuWlybPrb_k529nqQWtNRIZV</t>
  </si>
  <si>
    <t>https://lh5.ggpht.com/GZvkLAT7ROcrTxNTHx5UnBQVFh8UCuNgp0j39OJHicZVegWXQcQLyEXHx0Pu34HxqKLttgeid1Iu0DAK-OpF</t>
  </si>
  <si>
    <t>Dwerghuis 1</t>
  </si>
  <si>
    <t>https://lh5.ggpht.com/k8mu7wxNbMZpA1CdfQNUB7YBgof1DL-8qmS4NUta_P9mhnNnNxN5skCmFHruolo0ho0DFvj2eA9VzKJ0NmOQew</t>
  </si>
  <si>
    <t>https://lh5.ggpht.com/Ntn6w6IZpVuFHGMhKS4qpG4IDsB_Nze5OR2W3EZ5icVN4UA6USUez2vidBQ_dPxoi_lTePJvjqMaFjiYMiKH</t>
  </si>
  <si>
    <t>https://lh3.ggpht.com/TwEjfmrXeaz4-Ic56KOgPcboJ_ni862WU8h-AL6r3kVfyR0N4ohypRVaemM1tJTHYTBbhh8qPOuuscwZhS0</t>
  </si>
  <si>
    <t>https://lh4.ggpht.com/tLHWp46OZ3JnSFnrF1gkviRogywUHzK3fVCSWQzZWfFQBuX3igeIKNlJzP9GueOKt24zzoJIeHtHuE1Mh2Jlxxr_rMjfEfyHkTm2fqqsNa-QnOy6</t>
  </si>
  <si>
    <t>https://lh6.ggpht.com/V5Z3VHqtOuPyuT2bgwPitl5NR2v6lNxLL6w9ztdIpSVjUKGt9Y_skarp1TxQZ1TTp-2VYJvV7O5ZT6izIU6n4okz4HWFFje-VxtLTUElfjNLa7ee</t>
  </si>
  <si>
    <t>https://lh6.ggpht.com/qOAtfddq77kQIDm6YLa_4UmvpJXRNNL6mRgGimjrHRDlAm1liOmI9Cg-VeY0Kbk55K5HrC70F9wrYr0fh0Q</t>
  </si>
  <si>
    <t>https://lh6.ggpht.com/X0hkY_RJwyGRFA1fjjPgG3H35R8nOX2Mep4C9SXDP1VpcrRhNPqhl_hhBBNV3jwVUAGN4pQ5xtHWY9yrWeUFdg</t>
  </si>
  <si>
    <t>Earth Men</t>
  </si>
  <si>
    <t>https://lh6.ggpht.com/maAE8Op4tQ6pCCAleJsekKvF-0CXbncblFqpUVejjBYDXrVTiUJAQeGo5HPU2wMDf4AvtgMQSUysjEL4Fqg9</t>
  </si>
  <si>
    <t>https://lh5.ggpht.com/9NBEBjSdOV8S5Ih4S7Gl3gmpIdHTdr14sXTFWbSMw47u0agIL5G8pVLRD_Cc1b4jM7FJVNEAkjhp8DfltptZbQ</t>
  </si>
  <si>
    <t>https://lh3.ggpht.com/ciT4va4ZA9SoY7cF8DOGOqTXACHoyqElAkthHKH7QgQp8RY1C0ggESRRjRVo6pNiYkNg3cc-rq5N56PS-rXC0A</t>
  </si>
  <si>
    <t>https://lh5.ggpht.com/q3YaBQWc_VFsnbztUw2ivQLdzaQ00co7UvHXhhUk0m2gLCp6MtJKneVnhoqgncnocD5nmPjuAdJtTpKCrIGI</t>
  </si>
  <si>
    <t>https://lh4.ggpht.com/u8uUWp65wtUfR3XQ082mIjcR6GP42oohlgae-bNzaiOcckphDMC24T3vupURqKcQpyRdpD_he5sydlhdTQLJHg</t>
  </si>
  <si>
    <t>Ecolint Vlinders En Libellen</t>
  </si>
  <si>
    <t>https://lh4.ggpht.com/uq0bZJvZwE9NX0KsG5P818lYLaWuaYG5tFKmYpmc9iKq7jQX1OgzqaM5KiiSr3g1hJA30hmbPKNIXFSs2mJg0Q</t>
  </si>
  <si>
    <t>https://lh4.ggpht.com/6EBCiaRyoRZ8CzopxI0sECWUwWTFSf_qx8qY9axmzH-VjEql4T2PuubQy1ohnWx1AVOIBj4VUdBHsV3szNF46w</t>
  </si>
  <si>
    <t>https://lh6.ggpht.com/HLYwIYRTAJfH8rz4EqGrv3n9oAgqOFoJfa5XFC6jGXnGjNa5HNSgVgPbj0U_JUuFuspnQh3jb67z-cruI8CZ</t>
  </si>
  <si>
    <t>Eekhoorn at Rotonde Ams ZO</t>
  </si>
  <si>
    <t>https://lh3.ggpht.com/L59ohSXUgXiC-VccgvHxjbw9fu1tWXQdBlhqyHbsGTODzaJdkcL3d28HFEoqOYJRFjQ9jQpuiQZJaTpAekG_UQ</t>
  </si>
  <si>
    <t>https://lh3.ggpht.com/GoQPgwHugI6XfbCQZrC-1yWiGwrxMX9jt4bVblgkZCttnLswUfwu6_waLMgxk77R3WlNGGCsFZapERky6cFz</t>
  </si>
  <si>
    <t>Eendracht Doet Cleyne Saecken Bloeyen</t>
  </si>
  <si>
    <t>https://lh5.ggpht.com/UdrxHVURrtt-LJkhWKVywlSF2Suy-GKUP6pag0tHfoCdyfSTHdAHcrIao9zbTqfFFCSUx44UDGEiMv92Mm1_</t>
  </si>
  <si>
    <t>https://lh3.ggpht.com/PKjyqQvBMF7XYYsBlbvQo_IVHVNDEXTeDdNPlzC1KU8zn4nw0rOkqjfzXyMI6Kv9Vr7Vla7LxtGVjuBrnIg8</t>
  </si>
  <si>
    <t>https://lh3.ggpht.com/lXb9synJSkJlmdnBsNU2vuBpAfdJLuFM6OrmttYRtyhXFbhC9b5Cshd5MEJxJVe8NNb-zNs2PVOcDLbNHnAW</t>
  </si>
  <si>
    <t>Een Eeuw Graansilo</t>
  </si>
  <si>
    <t>https://lh3.googleusercontent.com/qeFoHXanHaT0QOCZPa7yQz31DOQvzrxvmECoyhhegLGVY5FKOiln7xNa9gZWxAfuqoOuL-jSdbi0UPXmROY</t>
  </si>
  <si>
    <t>Een Vertaling Van De Ene Taal Naar De Andere</t>
  </si>
  <si>
    <t>https://lh6.ggpht.com/ZqYTW_z9hjB7vb5wF7HKpo9qi0MKDwww-96GC58Naxq0iLyK8cKxYeTlPmG4ovc3LV5-Vs1zaq1_jngDif3l</t>
  </si>
  <si>
    <t>Eere Zij Hun Nagedachtenis</t>
  </si>
  <si>
    <t>https://lh5.ggpht.com/Sc_kUur2K_RHvWF2FnAIBpiufhEuhYNf3gAOccDXtF9pu9kNFmQCyyLCb8Zysp0_rmONJeVtKjekbMr-OJWA</t>
  </si>
  <si>
    <t>https://lh3.ggpht.com/8pMkC_3Q-o83BM_2MuheVauppiC2QyyWdMXpxHndlEG2Og758kXpUUIf2iR3rFmM9dmR4FpT-kVT8h79_d5mXg</t>
  </si>
  <si>
    <t>https://lh5.ggpht.com/r32jffTcI4ztRDtNt7oZeejNk1Y0N9GZMX8htP0jLYAvJCycPaWmZf3pArm7jo7dBLa_UkiifwpMUBDnzeBT</t>
  </si>
  <si>
    <t>Eggsnake With Her Babies</t>
  </si>
  <si>
    <t>https://lh3.googleusercontent.com/NLpNreCZmWtHIJPQIZz3NAVlpSluLAaQg10CeE9wX_dxpD51pMG2UCegi8YS8OHxkhifmuiN8GpYY8tVmYHm</t>
  </si>
  <si>
    <t>https://lh4.ggpht.com/Z2YwgrrM2Sc7xJFDwKalIKBDJZSRFjImSKtnfWXVjc8FKMWz1UAwkIEGo8bpQ3Uw369nSrq2l-Dg0m8mFB132A</t>
  </si>
  <si>
    <t>https://lh5.ggpht.com/a1ERaedxX31LwynUKMtgEsfrogb4Jwl9ZUzOT6hDx-xu7vfaKoelb6JS0qBSjdMiO3laxlBW7R41x1487qsuag</t>
  </si>
  <si>
    <t>Eigen Haard</t>
  </si>
  <si>
    <t>https://lh4.ggpht.com/_gW60flIOHGZQMqJ8nZUI_thKNvaUwMvXWixOQKydPrEbKg8f4m4w-pu1XKReDsFvipLOhrZyTqSKU3HW2xK</t>
  </si>
  <si>
    <t>Eigen Hof</t>
  </si>
  <si>
    <t>https://lh4.ggpht.com/7McKK1w62rsYisO3pikhwXPADUJysWI5cKxTBhzgiWLPXaOJANl5K_BmBtmcSzhih8W8-vOqxDLKyssa6n67cA</t>
  </si>
  <si>
    <t>Eiland 4 en 5</t>
  </si>
  <si>
    <t>https://lh3.ggpht.com/ebH--EK6IhkbrPRCe4P0NEID20Tk_I28eVOWaqmUPp51TmxcTRHOTFYT-J693HiwE5H6SqPKACfogjUEYVBS</t>
  </si>
  <si>
    <t>Einstein Playground</t>
  </si>
  <si>
    <t>https://lh3.googleusercontent.com/8FMBra4Bezba8O3ywPGem0rUSXyLhnrcrxz-o_iE8Q3sht4HBWUER5BVyIvdHxRHFdV8jWUcBbwJ_GlTTGs</t>
  </si>
  <si>
    <t>https://lh3.ggpht.com/SZKTjFCobbo5FXA50KMj-zy8364NZsaK14PYmhwguAdGX1srP0FflHZ0UUxAKg-kvlS2CxMI7ODlrVetTY8</t>
  </si>
  <si>
    <t>Electric House Art</t>
  </si>
  <si>
    <t>https://lh4.ggpht.com/apMko-BgF3OED6ftmTcacNn_RF6uKqqDRWc16miMVyJVaaG_wlquXmOOm6XnSqWfN-KF3QzjYCpEHu3DDC8</t>
  </si>
  <si>
    <t>https://lh5.ggpht.com/fUnCl_KxXegUemVr2ahyBZu_AhBUkRsZVu_wuSN1GHV__QVTmrdGjGenYucNU9a2n85nh2iubJly_T0lptU</t>
  </si>
  <si>
    <t>https://lh3.ggpht.com/X-V3Sw4NIUgDyrifUUUnjqGfZ58rhKVDFtqWNbwE2FnQWVP_SPMzOXjFh6qwlRNQPUjmfHAvEvNc5Gk1dJ-p</t>
  </si>
  <si>
    <t>Elektriciteitskast Nummer 3</t>
  </si>
  <si>
    <t>https://lh3.ggpht.com/2lxQXOsfsxJQeZkV8FI_X0P_L3MoqketpGUItZZplxDEYNz0uhclSmxD_MsyeY0ox6C9qB0LHO7AW89_1Js</t>
  </si>
  <si>
    <t>https://lh6.ggpht.com/yCVube7iuhlOVzOLryKINuXC8sddx7iyzoySI7jKibWyxovwlzJl-7O8_35qWk9uI2LxDk9P8f6JeJSQvqQ</t>
  </si>
  <si>
    <t>Elephant in Stone</t>
  </si>
  <si>
    <t>https://lh3.ggpht.com/qn9eW8i6J4FApTZPK6KmumoLoEEFsHwKT1BsPOlndYKUY0bVakVrnmPXQ8jRDkhnysgMkY0oOWAYKcnnJupF</t>
  </si>
  <si>
    <t>Elephants</t>
  </si>
  <si>
    <t>https://lh6.ggpht.com/Ej27gYUCgcWK0GJU1r8ARBWUfB1aEydbEL9GtYJah0tEP3VUG58BRkPi8Fz3uLGeLmIsdSo4nMwWbUw_VJDm</t>
  </si>
  <si>
    <t>Elizabeth Wolff School</t>
  </si>
  <si>
    <t>https://lh6.ggpht.com/dc0BP51nhL09qlQojurok-L2dG7b6YLgGeI5VzLh_hVoH4AN9dyH8Pm__pYAIo_gmERvUZHt1ujGNfln0MfL</t>
  </si>
  <si>
    <t>El Salvador</t>
  </si>
  <si>
    <t>https://lh6.ggpht.com/SKFVPK652EEEmJkgGfSzwDIrJVcr_FM13l6Fshjl9zojAwwHOkkHEPTyZcnxGJMtTHg5keXNZzfGdn9UFHCw</t>
  </si>
  <si>
    <t>https://lh6.ggpht.com/mrdtu_qW5lyCx5T-vZzDqQFdas-_T_ElrZp5VP1PdSa2qiHS5KuFldz5kX8kiVGT8qT-VUjPmLiAmUTaMig</t>
  </si>
  <si>
    <t>https://lh4.ggpht.com/rMRDJH2c3cxDreDPqh8zkQCmJGg0BmMnoODT9hj7EF_TyW9fAF1bzBHNf0s6fBlqEI_fs6LAgZm9m5WP5w85CQ</t>
  </si>
  <si>
    <t>https://lh4.ggpht.com/pxu_wGoQkFZRpu5h02QSHgsGvAQCbsmQSzf55figpYN6bmCly6QOgP6kE9G8jZKxDEPABUcnuaG-VN4cUyRn</t>
  </si>
  <si>
    <t>https://lh3.ggpht.com/Q1XnYG0oAo2ErPJO8MqFBv_RhxuVwcRp_taHmufPS7CyAxW8H66tEe4Ybo0BwViztulr2WtimRXo8c-gQrI</t>
  </si>
  <si>
    <t>https://lh4.ggpht.com/vKZGNvJa31c2tpWhPdg8EiK05D7VIJwLYI96G5CK520yDmu2eDENg051qNs_pu0lNYeoP4GIFnFEN2gtLaUZ</t>
  </si>
  <si>
    <t>https://lh4.ggpht.com/MWGEVc7_XylPCZ97YgjmFxLmfx13li44vG9HllO_u5FHyahO7jiNenGHFz5VgBqBdDZARA0hIumt5k40EzW-</t>
  </si>
  <si>
    <t>https://lh4.ggpht.com/QKQJ6LbUti3UDQ2MZo71VxB6-sjVNttMsg1AHrjQV4ZQi-B-nOHn6ZdC2IA_r1k9izH_oF-fVAE1qoaZMdRK</t>
  </si>
  <si>
    <t>https://lh4.ggpht.com/EnfcPgrgIGumeVfyyXB1nLvq0Twjd64AQkraOhKopL6XgoQ03L4kgdLXSUgqhlQ4wDNvBGZoJTM4AutrAwZO</t>
  </si>
  <si>
    <t>https://lh3.ggpht.com/X4uFixke0SXsUKaK3uG-EbiABWmK6K1GP3sPz2ElIMbGQvPz1N6b3r0c6Wrs_yjBrWOMB1zvyIZn-SeBpJet</t>
  </si>
  <si>
    <t>https://lh3.googleusercontent.com/uDZLNzL2wBx8fUUL15x5gsHPz1xIoPI4xcxgpOLAnF7F2kCEIcLFxBO1qWhIYAovqojxdGJlUxlkQTKu_qyQmg</t>
  </si>
  <si>
    <t>https://lh3.ggpht.com/HBRKO2Ap-qfOTz2__9G86kSVZUDkyjztr0EkgPXJciehoLjjHgykO981pnsJEBlAUR4-WKNwkvAyKpOleulQXmKow-pQX6MJBLcGzJsx3NlfESM</t>
  </si>
  <si>
    <t>Entrance Amsterdam Museum</t>
  </si>
  <si>
    <t>https://lh4.ggpht.com/wivV4q9jj-F_Zw_w07c7Qd0FlV4YiNnbdZ4k3WPW0dEoERV7JPTUCHFE1SHb3mphLQNTvgyS_yWTCANBqEc</t>
  </si>
  <si>
    <t>https://lh5.ggpht.com/6jCZst3LGjJZwenJ1rDNatSYNCAtg3_fariszm_KjB8CvnuZCSbRZFlaWYZCe5QkEiUlHIS52LUHKsLRh-3bpQ</t>
  </si>
  <si>
    <t>https://lh3.ggpht.com/s9ZSbuD7_ER0HS0HgWC67EcO0iFDRhUXAgQFsBGAixAFhKClOUlM_B9Xplv7uKdpHY8RKcoTzypZTg1-LjKOsBrv9SuMJRJv89RXEDPObMDWVKM</t>
  </si>
  <si>
    <t>https://lh4.ggpht.com/GCesuZcEkoT3nbyfvfMYEmznJwWZ3gh6dtdAiFPDyQnhKYsodERrkj-K915O0xGW-KMvqnILVP9Fbfg57PA</t>
  </si>
  <si>
    <t>https://lh6.ggpht.com/LADwa4nYL4nH03j9TwEJaFG8hx3QK9aH-f9ATHEcC-YXKgDGAHqXQbjU44ZWmu3OnPhOjHJjD01LxbDbCP0</t>
  </si>
  <si>
    <t>https://lh5.ggpht.com/GBL0rwPPFiSwIS_4A5v_BkaFtS1xde1FV2fKJhg3AxKTGJGbiOF-iZiGaS5BliVLmKb16iVur1Vji8MbNKA</t>
  </si>
  <si>
    <t>https://lh3.ggpht.com/vm6XzJHVYoCU0onRwiaCmlH9w3jhQFpYqpFs8N9BWSiZL6n7DIzcnxl5L_bkHVRF7zjI2gNtn0XdS-ZV4nAFBw</t>
  </si>
  <si>
    <t>https://lh5.ggpht.com/zlObq_JXAAX3_mxEhKBKdunsTHvzFOqDMoXFLXcN0y8ZRc1THK3__L4rv_1xcapdoDZHcr6pzt62JvwGmsIk</t>
  </si>
  <si>
    <t>Entrance to Bovenkerkerpolder</t>
  </si>
  <si>
    <t>https://lh5.ggpht.com/c58fQ5xIEbIULnmg9BsqhbpO4HDogJz6BY4pzVt0BeyKr-zJ_1anwHWn9NFUDIxfA8tPAAObbt7sbJiZblja</t>
  </si>
  <si>
    <t>https://lh4.ggpht.com/8H_Nt1RznjVSVRF-hSnkm00tsgQz1cxFX_LXn8Zb8UQ8CIhhFrNqx_LrTuXu5AYuOOfWStxexs0hzhXxr3aZ_Q</t>
  </si>
  <si>
    <t>Entrance to the Park Stadstuinen</t>
  </si>
  <si>
    <t>https://lh6.ggpht.com/DZtTAgHZy9-Zxd_o7uSIMrgn3XsRKwxhw1eJ6XvGHfzVKI2H3bAJFL8PACYu6jp1ArJOSXpgvtcpVXZpO0GK</t>
  </si>
  <si>
    <t>https://lh5.ggpht.com/NFUO7CLl6uRhb4aq_gV6KZJmxUcOLRbFkCkyVICSZETxzrQzeZQa94pebFE8-tgnRHPRR9OU39pwNhWPTdoM-A</t>
  </si>
  <si>
    <t>Entree Markt</t>
  </si>
  <si>
    <t>https://lh6.ggpht.com/2xQLk0gDWjKSmVRvk3tWioVQxSwXXH__aYkwQmSuGQs841N8qldhFlWBwbPOA0vjrk4xDFFXe-wgI9QBRPw</t>
  </si>
  <si>
    <t>Entree naar de Stad</t>
  </si>
  <si>
    <t>https://lh3.googleusercontent.com/p8Ki-uTf69YX9Bt3S6R_4luUkAWt7YMldGCqhoeHYWBMpl8Kt-sqL5i59yQUilB0nyV84F6BYbULTqJzfJo0Rw</t>
  </si>
  <si>
    <t>https://lh3.ggpht.com/WmZ1R5Sy8TnNzXZglf6PL3JopzVwrqsY0Futr9y0Xympihc9_o_hPPJYL-_ePZyi27Yh77E3pG-0MRoGMDw-Xw</t>
  </si>
  <si>
    <t>https://lh5.ggpht.com/oFM-a0Tkld9zvmFwAU3lX90TpyR3tIAcExw53yNszUlbZ7UvKBdqx2smr6emyekcbVdzcUjXIHoeapz-N-o</t>
  </si>
  <si>
    <t>Erotica</t>
  </si>
  <si>
    <t>https://lh3.googleusercontent.com/Q19s8urF8wd3ZhuB6Z6skkxkwR5YnHy21-lEmOkALf_W9oSeuHmZOL1jRmneGgZqxAL4tqbZ7trETWq6a0tw</t>
  </si>
  <si>
    <t>https://lh3.ggpht.com/4K5oCNN2a6hNOP23KGe7mu9bAB45f-n02mM7O7a1yC3nQhK0hxYbBs2WUgAyrNv-uA__uZWkdvM_Qals-TM</t>
  </si>
  <si>
    <t>Esprit Store Detail</t>
  </si>
  <si>
    <t>https://lh3.ggpht.com/yj_njhC4q6LOXkoMce6r7up6S9Nh7e7WjH2lCK9q5lIuwLiJVETl_2UoVysXV_I598qsP5cDuGLomq03ln-_1sDIVTkv4FPOMsJx9Ge3etrQn5rEEw</t>
  </si>
  <si>
    <t>https://lh3.ggpht.com/PL4aUEf1mQeSiQC13ioa3Q3Y4N-df7atbRU0v1jWQt1hOl77Sa_x3dj0PqDj4-oMiipxv5WYYvmgUrnH5c0</t>
  </si>
  <si>
    <t>Evangelische Christen Gemeenschap</t>
  </si>
  <si>
    <t>https://lh4.ggpht.com/ee9hyLaMnKTZNPYt1iefv_uxY2KJTJGDOtw-NVi4UQZyuV_YZKtaftn1UtOCIfUaLF_1o37VG03l61qAwf6i</t>
  </si>
  <si>
    <t>https://lh4.ggpht.com/rjFUnwSSXnGA_s1EFU6OTP0aaFG0yFx6HpkDEpHASjVNL_KIlxt_qv5uZJh5y6nhcg97heZiuQsmHR4fqgmV</t>
  </si>
  <si>
    <t>Even More Fountains</t>
  </si>
  <si>
    <t>https://lh3.googleusercontent.com/zuPo1D_08240I9L4-MWKoc61Ek1rjBDZvldnDtwBHIvtHBqDwL47jUPmWB1Z5sWiknMPkX2Z54LmjQaLre-P</t>
  </si>
  <si>
    <t>https://lh4.ggpht.com/dYDUeT9GPCE8qxwSXNndbff76KTfqRpdojtHYfkABYanAyWYb6u0qeNlxpJVXmHklTeIYw4vNouwj49UiOQ</t>
  </si>
  <si>
    <t>Evolution Never Ends</t>
  </si>
  <si>
    <t>https://lh3.ggpht.com/TLkZpAOKsLMEXAD-QT7rNieXfzsRD6FwwzrIcT0gC9KiTINtRM7WTv_5J9KNtZYNHw7L7xyjkQJzIFJC-pHS</t>
  </si>
  <si>
    <t>Excalibur</t>
  </si>
  <si>
    <t>https://lh3.googleusercontent.com/3RvI1RWRkdoCsXY0DGtYaDxGp6YzezeevdUN8woL3dg3PdmgNT7QP3p6HkM150XggCpnOuMzO_IhVmHC_K3f</t>
  </si>
  <si>
    <t>https://lh5.ggpht.com/Pu2ZAvAWUPWhwPPbp_Ugz1OyRyphp0kbp9UI3UizMaW8_lVGrjjhjmWimN01XP8mRYuwST_uFR_btRSvFos</t>
  </si>
  <si>
    <t>Exit Of Heaven</t>
  </si>
  <si>
    <t>https://lh4.ggpht.com/KYKLiFsXorcJolrxZfwjBF_4Pkxh2s4ULnwjHI-d_yaiJujuJTwmCFmLtNSNmEvXIc8j3OrRx6Zev6KNVkNASQ</t>
  </si>
  <si>
    <t>https://lh3.googleusercontent.com/oodDSFfWoVefn-kVCL3h39fFrDzoxixHmYNtJcTVYxLE1sYXuLOAzyFAQo3kJDVp9cMmSfd6gVkEMyk-khiF-Q</t>
  </si>
  <si>
    <t>https://lh5.ggpht.com/mo73SAaPyBjAXQ-2pHBRI-JDy_5ARpL9s4mhoKvvqPLjmVEl8q4CmfYdyfrJIKUj_XsQIBJWT787_joE9WFM</t>
  </si>
  <si>
    <t>https://lh3.ggpht.com/piCdaHHQXq9wkQDnGByz4fUY_Rw6n7bfMNyYKacjjt-ITpcFjZpcd0eZY2Fn0Tuy7FP9uuqEK2RMC9jnhN4</t>
  </si>
  <si>
    <t>https://lh5.ggpht.com/pnuEv9BZglGoH4f-eX2_BDhrwOLfLuPMlCSXNuFc1F_21frKBH4MFdz3BFkPxUIOvJmhzL0a5uB9VzZghHPH2g</t>
  </si>
  <si>
    <t>https://lh5.ggpht.com/G3z3dlBGmO22ERNq1MJ1nNZ5XHpHiNhg2GDurTvAp_MRbkF_ElwJs8XmyuIJlqzSZFmiakHka3kS5xd17--z</t>
  </si>
  <si>
    <t>https://lh5.ggpht.com/Z0TD3Ki6URrB9WmcpiFO8AIOmy0KP7ddBbaSod_uU6UGbhS0CpsHCarukZ9kE81P3BQk788137jlLdUCuUgy</t>
  </si>
  <si>
    <t>https://lh5.ggpht.com/c32GvCJk8cvGKFym1k6ymsKbRgnOhon8vDm-H278mWeqrSX4KqYEBHfUNyuDWyRnAd3CzjpFEXLKX4qfx_6N</t>
  </si>
  <si>
    <t>https://lh6.ggpht.com/Vg_9XOrPoZ5c7SBeqz7nAnfXZo326uSURGOYrV6sUnbgx7DuK4MSif2oHZ8TWLnlU5EUcral7Hry_YCygkIbOg</t>
  </si>
  <si>
    <t>https://lh3.googleusercontent.com/OzWRNV9A1jDQA7qvJ5jm289_34oCp7r-A48LpcsGmniavidyx8G-isWQlQQaNYKFD3_QS3cm0qmocvNYJDE</t>
  </si>
  <si>
    <t>https://lh4.ggpht.com/4lyXj3jWBF-WS-hZ5gklnoT-_eTXJA5rwFvIOXHWrRCwsxBHc2EKSXj8uVmIYAhlGsae4Nbp-ZfpJ_VvUEI</t>
  </si>
  <si>
    <t>https://lh6.ggpht.com/gNX0lQQ5sQxpJ_mpTmva5HvUew2WWZPaCZpzqOVrIBKt9U5plTu4mOc6g_K-nqLhNobFHFAgbEJQqUed7guUQw</t>
  </si>
  <si>
    <t>https://lh5.ggpht.com/KgTAtzPGAv6UU9GyrQJBRFax-3tKHFDwdmMo47exxkH79HMGgbweP3ktQSHpyp7NmWKS8Hbm9blp2QZII3Pc</t>
  </si>
  <si>
    <t>https://lh4.ggpht.com/xRMsV9IgoagZH6ln8NyVbB_mHdfFrVrtQwICgb_v-j7VkqNhSlO1lSUi6rXMkruvpsrfbGBD55FfcHgPiRXz</t>
  </si>
  <si>
    <t>https://lh4.ggpht.com/hJ0i8fjAvAVlDppPRQoLf2ic31bwD5NJPQ8IigEKc1XkdCdPBe0DwCFGMTPoWfh-tPNe70YdthuSh6QYiove</t>
  </si>
  <si>
    <t>https://lh5.ggpht.com/sS6dacC5al89yyps9fgt-lCA3nKIasrZ5WnZBTNKnsi9pV5P_LmQBoYFbsq2kBX6r6XSY0usguYQtXy9JuA3</t>
  </si>
  <si>
    <t>https://lh4.ggpht.com/M-mcomj2m5tMdl6DOHtLX865bqfUcTbWc7Rk66FQNjyPcKqTQPY_79RDMfo0oeIcHEmJqBTCN3KH_EeVvEOw3Q</t>
  </si>
  <si>
    <t>Fauteuil, J. Rooyman De Kruijff 1982</t>
  </si>
  <si>
    <t>https://lh4.ggpht.com/J3439YNBegl3AlqoCMWPVoxfslpdU-q8qi6ks10OW5dsqgqMlOYuriCYMTwcVfm6wmTvRdpWhjCRT6Fky8w</t>
  </si>
  <si>
    <t>https://lh3.ggpht.com/VfRB8YIcae4EZI6c6bUjg-MQ6Vu3c9NiG1W2G5Dh1lc8rtR0vwHEd0KojwlBmtV8-FJ_W3Qwxnw382DV5MtR</t>
  </si>
  <si>
    <t>https://lh5.ggpht.com/MWNim3awN1J6PrdVuAatBwrC_osZeS7hZN4N97QvRx5HdKSci1swjv8LF-kGIhiyuBZZE9ZApVdyZlF1Ugfd</t>
  </si>
  <si>
    <t>https://lh6.ggpht.com/g6tzcydo3OSH6NZ8vr0MFHBSry7tL1iFTW0dEluRVVOJhsWkhYg4FY_VYcXWtvw7TkV0hQ4G6MKLt3gmSXjU5wXhyiFUwe4scRzyTvFF7TJR5X2J</t>
  </si>
  <si>
    <t>https://lh3.ggpht.com/R_xJtN0aumfBaTbx-gsEosPJlUGlbGejZPGU_FLOl4L8BBZ64N1vhM-8nN5UsscZTX5_cpocMak88ZkEx60N</t>
  </si>
  <si>
    <t>Fence Art</t>
  </si>
  <si>
    <t>https://lh3.googleusercontent.com/lWj1TvewI37kGMSBCPLC2-Omakg-l1jQikwxWGMnXhARZlkzdG26hKao9IWBa5AIVKqZy805ctiqgwZqYmrBSw</t>
  </si>
  <si>
    <t>https://lh5.ggpht.com/NR1bJRvruh7LlKP897-vyVUmiHLHWJyINu7Gg046H4f5IDD3mqnUxcinzuTD94FKvI1XsHNp7YL2qcXNJy8</t>
  </si>
  <si>
    <t>https://lh6.ggpht.com/gwfCM8xbpI2A8VIkUlCN9LglKS62s3cqDf6cYS6N5NZeOwB_7zWYvyOj6PL1t_AeOiYMHgawr-Jof9HkLEs</t>
  </si>
  <si>
    <t>https://lh5.ggpht.com/vZVYYMIhLtkkVFMODvsDIo7YBVr392r4j4T17SskvNouilVCvUfs0rI_TqHAKMwzDEKXwtMd6K5YjDAiaKgDbw</t>
  </si>
  <si>
    <t>Fietsknooppunt 46</t>
  </si>
  <si>
    <t>https://lh3.googleusercontent.com/g1EOaGhTkrOsAHtJYGZCewtTJR3FDVFdImo4NPDyrgembjLSB7FxycUCJVHSJMJ9bCoYpp0-AhklZd5Qj0BA</t>
  </si>
  <si>
    <t>https://lh6.ggpht.com/LG4p_G0j8E7RsrzXx6dJWjY8OLaQJTLaOo4roNNxoV_tAagyamrdIfdv3q0a0g6p7FdVchQAsxwP-pm9rJE</t>
  </si>
  <si>
    <t>Fiets Knooppunt 71 - Fietroutenetwerk Utrecht</t>
  </si>
  <si>
    <t>https://lh3.googleusercontent.com/5yhoAYoAhMq4oxZvvSINduPzBL2Ol-4fDhUtBXUzXYfpUr8ZypjxP74GSs3_oMJ221906nK5bK7ZkyKZEo1jBg</t>
  </si>
  <si>
    <t>Fiets Knooppunt 92, Amstelland - Meerlanden</t>
  </si>
  <si>
    <t>https://lh3.googleusercontent.com/iHFlDXpDmSeKx__Si2oOIPLF6taAenkntPdQBjU1F0-rYYVtlnrmNud3jsBrrXXUd6DeOb83yp1FXB7lV0ieFg</t>
  </si>
  <si>
    <t>https://lh6.ggpht.com/vvd0SwT1jN7kxtNMno3sX_Nyk6L2BGlGuJjVQtlS9PbGXSVL70UOzExOcUsJqo7fQPvajk1JH2bkJuhNsfQ</t>
  </si>
  <si>
    <t>Fietsroute Amstelland 58</t>
  </si>
  <si>
    <t>https://lh4.ggpht.com/JwKhwSB7pgv79KVD4ncRKlfl7dCw0GSvF75SCw0KpSLirbHv_mrpklvf5F9o5yRAK1B7Xb0nxiBVUaaBuz4SQA</t>
  </si>
  <si>
    <t>Fietsroute Amstelland Meerlanden, Knooppunt 88</t>
  </si>
  <si>
    <t>https://lh3.googleusercontent.com/0myOKk9huMdMkJzUERKF_izBBalo4hI69xEx11bY9A85wqJrFzXSq2OYfATIukrksJb7X8aKmpPnbiMRSCRg</t>
  </si>
  <si>
    <t>https://lh4.ggpht.com/x1KzfhVj8reM15hAWz0iKifkWmYPuAY5yOxkP83CBHt8HNHDF1wJhlGUo86NaOll5iDY1nQWqKPYPuOe0Iw</t>
  </si>
  <si>
    <t>https://lh3.googleusercontent.com/3fG1rolgbON4enwGqE9dY6vXN_5lt0arcDa7bzyajT2Vv7jAF8INxVZPKt8sXwcDtenytFCycNKNOUPV7cN3Jw</t>
  </si>
  <si>
    <t>https://lh6.ggpht.com/21bJfwHfoHKVFQqsWue0pkxadXXr3JeyyijfpLLfQdpRMmwSZ-4o-zKDpl8BIPQs8tAIzPDXCBU0pIKTIz4</t>
  </si>
  <si>
    <t>https://lh4.ggpht.com/TyIsrXeU7VpGGxMle76vfECRVO_5mTealACUOZxyJIxglYA2I6wCEZ2x1WkX-l7KSFGye12T30pjyi3LfEs</t>
  </si>
  <si>
    <t>https://lh3.ggpht.com/GOYpxsgOdqWHs3VoYzmCdUiyA6kFrii0gJ7AODsB80woshszI_ylZ6cnE7GogDu0dGc-DHgz7_VqHQnNtzGD</t>
  </si>
  <si>
    <t>Fietsroute Knooppunt 75</t>
  </si>
  <si>
    <t>https://lh3.googleusercontent.com/5BnSuzk9XTHDdfii-LATr_Xhchd9BQ5qCIdvtJ5D0k9goldtFUztXhgUiwFi5PkFBH1ksQ2EDFuQmm7OezuPuw</t>
  </si>
  <si>
    <t>Fietsroute Knooppunt 90, Amstelland - Meerlanden</t>
  </si>
  <si>
    <t>https://lh3.googleusercontent.com/vApnBhVn5utmKx30-avTOPbCNJzovcKpBnANLgc-DJg50ttP1eunhpMzkvglyAr84CTXLJEmHusUHEtc_qYMCQ</t>
  </si>
  <si>
    <t>https://lh4.ggpht.com/P3_5IMYWwvvCNow0Pw2vYNl9Q2iZsncm0fSinWBWRM77YV6TdJhwpydMuei4pLsv2kKka9vDYeNzxLM1OBM</t>
  </si>
  <si>
    <t>https://lh3.ggpht.com/L_ph8DpeWM7iigPgHLSlKyQqBJB3OTagLeDw6gdq1XWc5d4EjDYxjNBIgVpXaEJfWKzIXUgzR5m-5usLjoEU</t>
  </si>
  <si>
    <t>Fietsroute netwerk 57</t>
  </si>
  <si>
    <t>https://lh3.googleusercontent.com/ADMsmV75cF6nCMw3890J94b3KM2W8qlzNZTYE52C65nDNYwz9aXEKpli3FSOOcHy3husXOZqYc0Kw0YPKV0</t>
  </si>
  <si>
    <t>Fietsroute Netwerk 57</t>
  </si>
  <si>
    <t>https://lh6.ggpht.com/Be_llGGEiee7EVW6YL-s-dSTfvbvgCfSVaEh_G_WNT3JbcSzl20mhWmEpQP3SoMXl-4nxcqMdmJaOXBNsPz8</t>
  </si>
  <si>
    <t>Fietsroute netwerk 79</t>
  </si>
  <si>
    <t>https://lh3.googleusercontent.com/nVbvSgKI3CJElSSlv9JEWODmGHjNxygCkW0P-yzJKLvKYPZMStvHJuD3tf8SjeROFy6f3iVZsWtj2kT6R7T2Qg</t>
  </si>
  <si>
    <t>Fietsroute Netwerk Amstelland en Meerlanden Knooppunt 2</t>
  </si>
  <si>
    <t>https://lh3.googleusercontent.com/IDzzV0OuPOuQbCZ1byuH-AY6_6c6WN7CH4tUvWCzoTfdajKocAVws9mcK7K9WUUgwhqAPbSiOJQX0_PNLzU</t>
  </si>
  <si>
    <t>Fietsroute Netwerk Amstelland En Meerlanden Knooppunt 60</t>
  </si>
  <si>
    <t>https://lh3.googleusercontent.com/qNwFpWVO9DXd1GqqtFfG6s2jFBtcOvf85ban92EoSlgbKVDVKZm3sDSV579SnafpVdpTJ1JhSPeE7TkjEkQ</t>
  </si>
  <si>
    <t>Fietsroute Netwerk Amstelland En Meerlanden Knooppunt 66</t>
  </si>
  <si>
    <t>https://lh3.googleusercontent.com/JecB2vLcKZ23FErz2yyRF-1evp1zTqKV6JoEWhyvlx9pns-PIm8zMX4jjFp9hv_hLWULLWRqIO2zJObDinWz</t>
  </si>
  <si>
    <t>Fietsroute Netwerk Amstelland En Meerlanden Knooppunt 85</t>
  </si>
  <si>
    <t>https://lh3.googleusercontent.com/xiJfbDTz3J0gWsx7FsGJZoaeqFy7nyKL-CEnu-qFAKuD5vmCVTp6UHRgAFGX8264_Arf13acoP8QGMZA014</t>
  </si>
  <si>
    <t>https://lh3.ggpht.com/K7ytdGsgtmkqgbkWh9Q7wGBCE47NrjxJuGB5DB3tVpupxfw_3qEfKPkLTghis3wkk7JK0WiTkVF_eq8fs6-_</t>
  </si>
  <si>
    <t>Fietsroutenetwerk 'Banenstelsel Schiphol'</t>
  </si>
  <si>
    <t>https://lh3.googleusercontent.com/nLBS2ORU7XpmrCXCRKcCwr9YEQQS0gnSJT3-vRVQTEVpXsxCVzSyuUMZzwBvZAv3gcQxZahP6LMNCnxmykS0</t>
  </si>
  <si>
    <t>Fietsroutenetwerk Knooppunt 55</t>
  </si>
  <si>
    <t>https://lh6.ggpht.com/q9wrPpmxlC0JwdfycFZZR5Tqg1-ghEzahN0wPp5KqtGRfl2dzc7bd7yP5gtN9_s8FICy-WeVR3aVFbmTQGw</t>
  </si>
  <si>
    <t>https://lh4.ggpht.com/9HBb6obI_ZeLkk208TVoGO_Zl4cP7kxwTVRbBzg9ID9jtGx1AcmIWLtWbrAY0SVZclBYDqIZDmWEcQlVb1O5</t>
  </si>
  <si>
    <t>https://lh4.ggpht.com/waRgCCxsfLI3QhTy_zrRdGOIWtnwUKpTFwkeyDShCqdMkydWlJchHa97NB2AXiMLlkDjFmW-z-xQFXUwyLkRJ5TVRaKCfrZYplij5iCKBvE92jo2</t>
  </si>
  <si>
    <t>https://lh3.ggpht.com/Aj3E-HmMfvbj7J0Eae2zs4G05mkEqjQ4XhYPLYCgd3tYRv7iS_b2NBYbQEuUoskN8wTxxEXHj1vv-39K3U5zJA</t>
  </si>
  <si>
    <t>https://lh5.ggpht.com/SrO07PvSY9_mTKuAa4a24hCczzQ9IbgdNv61QgrcdDrRbd4thYTPtVDsF6AXZ1eYnmf1GMMoDhpQSpNaoRM</t>
  </si>
  <si>
    <t>https://lh4.ggpht.com/ea1pe0z8gZNmDIGDL_IUoP7qAtzmmyaYRc1DNrriyG654pyFUaKzXfrMWjRims0WDFZiN0-JDMbYG8a7NEr8</t>
  </si>
  <si>
    <t>First Stone Plaque</t>
  </si>
  <si>
    <t>https://lh3.ggpht.com/AFq6XoZYHcIw68G5dNxJHf7X-xtVmnk4f5ZUEA2k4DJQaxJROBxR2F2MOP3nPMig1pbqfIqi_BJfta6IdKbaIA</t>
  </si>
  <si>
    <t>https://lh3.ggpht.com/VgY6_dOT_nPNSa9gu_auTMdnBiIlzgsTRIpHBPYRO28fqHBoHGON5fCIAZvLUruKhaNlkWXz3f9Wu-_hD4nh</t>
  </si>
  <si>
    <t>https://lh3.ggpht.com/UROXHYI2IU_6YcT2BIOPbEXDre6_KEho7-bMrw99K0IxF9gtCDR3VSeomsZyBpHWxEF_vlMhOOBgjTtqmHc</t>
  </si>
  <si>
    <t>Fishy Girl</t>
  </si>
  <si>
    <t>https://lh3.googleusercontent.com/4z7IPoQ6ta4yc6jycBGOv739LTFQ6z75OOGTlgybB7rURli84fd09Y148cFqsUPhQRvWHYBoxzWpHWjHzzvJ</t>
  </si>
  <si>
    <t>https://lh6.ggpht.com/Ocjsvc6nDnzXMgoStZY7IVQRYSyaX2cWCQ4dLeiByRxvrkz_FeXOPyB_HGbAlx9vq8V5quk2QU8dPq1FII8</t>
  </si>
  <si>
    <t>https://lh5.ggpht.com/h6Z4B3jeC0yZD_DGxwotu66WqlmPlUFBxHpfo3k468RKL_GjqfktQ6aYD2bjIal0ErihlUj2gvGeFTTTuYM</t>
  </si>
  <si>
    <t>https://lh4.ggpht.com/IoZ9oTHm2iMl6VC2z-_L1C1Cimm1CNX0qtaGipsOaRkBLdr4anH2agJqlF3HZdTC4JTvBwKl3EIfu1d34uOs</t>
  </si>
  <si>
    <t>https://lh4.ggpht.com/d94k-nCU9IOwaFjSdQVebLIuwPEiNxf8Vu7Z2E4CaqrcddGSt_Iy3VF4Hh4x8Bk3T3r9onLsR5bsYPXetz-8Aw</t>
  </si>
  <si>
    <t>https://lh3.ggpht.com/A91qmoCPr8SivpEDMEuwANvpFHWVK_XVRTMckMnrCFNK2mPcnKg93VzZZP-aub62iplcffrhQ9KbV4DqKYbU9A</t>
  </si>
  <si>
    <t>Flevopark Obstacle Course 6</t>
  </si>
  <si>
    <t>https://lh3.ggpht.com/jQ4uFabsZuDGZ0bDgU8tqfdHKqCsck75PexccNwN7NoiBFkbWtg6YfuTBQ-sUZGtFDvRhSkW9FArosK-BvR9</t>
  </si>
  <si>
    <t>https://lh6.ggpht.com/0RMYxlfy4oblCif9COV5_UDgLE3dteL1EZD4SwUpaorFB4gKVRGvt1i4VnlWCCAES-p47Kb1WKR1Pl2OWQ8</t>
  </si>
  <si>
    <t>https://lh6.ggpht.com/Lo1o8pWQy3iy9UgdEPTwv4-jdkL_SLfSO-GJHu4QeG-2DubqsNoCWNUqt4uqf3WrjeGJM55bTKNUR0lGHy8tcg</t>
  </si>
  <si>
    <t>Flight Operations Vogel</t>
  </si>
  <si>
    <t>https://lh4.ggpht.com/w7nwikifXfx1D11sYdWVZygX2oWx9TPgoQH5VJHH0RGSMO1CVv5p0u0UQdrPRbYoGB7vj2m5troGrcvdnDYx</t>
  </si>
  <si>
    <t>https://lh3.ggpht.com/kHBZoZv1tOB0FPhrd3LXzb7J14JpJwNFV8nyQ4Cj93spqP-9jH_wkb4SMK4AsKGLgphTxdXJk06i4_GCxM4LKg</t>
  </si>
  <si>
    <t>Floating Playground at WDE</t>
  </si>
  <si>
    <t>https://lh4.ggpht.com/gH0DVAzUtzX56nWfRh41pq-pgpUNhVePtzyPrIpCfDDYuu6ucs6UgZl3SPfxiuq8NfDkPL4y8dfcFfEL-ViCbg</t>
  </si>
  <si>
    <t>https://lh6.ggpht.com/7dYhX3pHq8Bi9AAyYqv7vlBsr0rDwZu4FXnb6Ted1jrtjITGzX_ulNK8nIUOEq3qMRpGjMy8Tf0H25VfxTTP</t>
  </si>
  <si>
    <t>https://lh3.ggpht.com/XciA3ssX3i43FIEatFmbG3QANhJ52_Jneqs2MWNlU717YQ2zjeztxthQelxFOG-psgUzqCGmgh_N2sFRbkcn</t>
  </si>
  <si>
    <t>https://lh6.ggpht.com/GvNfXQZoCjqeDaIPJUAR9KinGiX2DIYI7T8f_S6kncs7IvGvSrphRyh3YeAgPoBTR-XZ7sRD-svp9c-OW24J</t>
  </si>
  <si>
    <t>https://lh3.ggpht.com/I_HQfTknadWh4KW7kgO5GKvWcE932yAiXjAWvzIoobCJ51m_gwerzUNoB16FEhzaQhptVrQHl_191MFK0Bg</t>
  </si>
  <si>
    <t>Flower Box</t>
  </si>
  <si>
    <t>https://lh4.ggpht.com/6fHyfFLUobj46P6tyDWjTNz-4StYFDLg7_l61RKN-fZ2kJ7we2MN-UPfaJ2UJwsJYLsJJYW9kn2K9tRcLjLu</t>
  </si>
  <si>
    <t>Flower carving</t>
  </si>
  <si>
    <t>https://lh3.ggpht.com/T0qwbImF1QyE5mdzQtku2_S_HbdqV6Dl3Vaym4iH1tlpVnuMAZUalaA9VhRjr2yakKqjiZo4T-w0mOl6wgU</t>
  </si>
  <si>
    <t>Flower Iris</t>
  </si>
  <si>
    <t>https://lh3.ggpht.com/MKFJJAjdf9EwZWDJdWOwoGAYATnKyyikh_m74vz256814HrKr-ZJ-c6MR-EDHw_2g82rphst6qisHRJzByw</t>
  </si>
  <si>
    <t>Flower Margriet</t>
  </si>
  <si>
    <t>https://lh5.ggpht.com/pu3FJhsXNkARMMDDDZtGMfz0K9nS4OrPtL9jvVTQuG0X9r1nPuyMDJTJXWcB3_ciReUAecoYWgYjJxSxPYoF</t>
  </si>
  <si>
    <t>Flower Power</t>
  </si>
  <si>
    <t>https://lh3.googleusercontent.com/YH0m0LpLLkBV-3tdm0wT7NC-dOYqiD2B_mQZlHNaMsLeb9b4M9ywqEdzK0Es2TXJ1zFew5kL2RhTcYehAlYA</t>
  </si>
  <si>
    <t>https://lh4.ggpht.com/FA39rAHdu1ekJmWmiAFEhMqxZiQXoR40Cu90pMeF4uBrizIKK3Cx6WuZAxPUSRqJLBI9ihMe8DSnWGDtDKXL</t>
  </si>
  <si>
    <t>https://lh3.ggpht.com/Na163PG9MZINEjmWNKDxy760E30WzaArtMZZA-fVJHciym_QMD73HfaOU3kjDN6k3LDkLOni_Mcm0S5EFdodPA</t>
  </si>
  <si>
    <t>https://lh3.ggpht.com/_T325M7VC6_1xWE7jCwFf2jmayiTSnW5r3nizTWwimWfAjhoqO_9H2lbAfBM4umpiGH9V0pXZ3kg0-QnlvM</t>
  </si>
  <si>
    <t>Fluorescente Beeld Van Antoni Van Leeuwehoek</t>
  </si>
  <si>
    <t>https://lh3.googleusercontent.com/jcAeyg8Ju_jfph-i6QbleUKQlbygHTQOipjfaYMM6lsU_jYwl2EY0cKLfNZQaEloIErpfFnhAdS7vjyEBf8-9g</t>
  </si>
  <si>
    <t>https://lh3.ggpht.com/0x0y23Rale2FQWM1NyVOoWB_gg5qd0lDQ7TNpCbWZKIhRUFIqfyGKv81ELjj649CtRe8NYw7D_w1cSjVZN8</t>
  </si>
  <si>
    <t>Flying Birds Mozaïek</t>
  </si>
  <si>
    <t>https://lh5.ggpht.com/26f1JH7ZKehQJp-W8tjpMoEjMOoGrR09q3pP7vS6KSMGbF2gCwRbT4kZxetKlIJjzSSeiPmoqSfGaKV3pyXP</t>
  </si>
  <si>
    <t>Flying Sculpture</t>
  </si>
  <si>
    <t>https://lh3.ggpht.com/B7YM9GEuNVYRh_heNQ3bXEAcn3Q-vQeNSj9mo9sCoGA-pPLzAiQVg9W1APle-sSZ0QNgEodCyn60l2H6PTkBKw</t>
  </si>
  <si>
    <t>https://lh4.ggpht.com/Rv0Xxsde5uYdunCNbMF6Ri6HtgdcHpjp564_3edF75lr4FKtP1PC6v_zJPLfXWB0uDOj687se3H8diSIkVU</t>
  </si>
  <si>
    <t>https://lh6.ggpht.com/0FGPAbKEvMNiV9R6nCudyRQdDHNXcjhD4_m6Q5xghBHhd03N-GrfvDwvhUQgoSv08mTwggkV47jyjgsLksrZ</t>
  </si>
  <si>
    <t>Fold Rust Sculpture</t>
  </si>
  <si>
    <t>https://lh3.googleusercontent.com/Zv57DyA4P5LvlooU-irHKa4frCaB3G3cQvPedYEP22ZLiF9ByAXi2Z_RY52_8JbkD8wbZLbnEbUU8SIHDWnu</t>
  </si>
  <si>
    <t>Fontaine Hoffie</t>
  </si>
  <si>
    <t>https://lh5.ggpht.com/jVCZy5N7easgjfec2ITcFjLxoqYyHWDqdSFP2_ufBWPqH1bC1YO5Nb1ekMsWDOhQfc8kwfp0rOl723pGVRwp</t>
  </si>
  <si>
    <t>https://lh4.ggpht.com/i7Xctakra8guiKV0YqMbZsRWGyYrzBvlv8XxIAUBsV0fGY-0nPcp7qFW0qwTDZ6Ge5WVdaBg7NyZJXyorUU0</t>
  </si>
  <si>
    <t>https://lh3.ggpht.com/K90gpGX07dSkN4RpMeA4fupzJem2kuU6htDgL39vbNmiAEnBGR14q2btRHi4vUmYbVMDgH7iRlLZTMAIibc</t>
  </si>
  <si>
    <t>Fontein Kruidenhof</t>
  </si>
  <si>
    <t>https://lh4.ggpht.com/xW2pD_bJKVgg6Ofd60laJ4pJEpXlzoABRNGcS2WFQIEPfDt07fjicvOoOOp2GWxfYKxmwvsSdVvFdWs0QHva_SJ9_3eXjelIIn74Qj_qrfyUqPGD</t>
  </si>
  <si>
    <t>https://lh3.ggpht.com/tLXfkyoJva3SAgdRC8YIBRUL4YHcReq6xXEbZ91yr__laOxjjAqcRMy9WM6XbnlIelt206FPec_EEpOBHAHP</t>
  </si>
  <si>
    <t>https://lh4.ggpht.com/UA3KnCstVXvMLmLWJ-BPuWo8OJbkwzUZVQqIfEZClunA6PQH3y_2xLkkKjf_pbB5BrEZhMUkB-UvYDTlzFUu</t>
  </si>
  <si>
    <t>https://lh6.ggpht.com/tGpqEWAzP0zUABvZ3adcyB9njJAtB4IRPYAdh07iXP_c0xQM1jFieKsMZuxNP1hN6yGDelrLdO6hTycQbbE</t>
  </si>
  <si>
    <t>https://lh5.ggpht.com/Yx2nnaSElhCb3SVD0P55WWzXuHSfFdr_QEmuSkktRt1QcWfe11wZgC93_F19vqOO_axjfN-kKc7yES5l-SVA</t>
  </si>
  <si>
    <t>Foo Dog</t>
  </si>
  <si>
    <t>https://lh4.ggpht.com/W1r2KfbuizNZ1OJIbjGb7Oxslh-94-oZUYd60AA2Lqim_TWkCW0MAtASrVt03NRCciztmSIrify4-0m5g6N6</t>
  </si>
  <si>
    <t>https://lh5.ggpht.com/88l3saIOcVzb9xVUWJ91MiVSrgKSBJaonkHTDuiBmPyz2A28DPcXy_8QKynQSOc27vnGlJvwOU918ylNxfqLnQ</t>
  </si>
  <si>
    <t>Football Cage</t>
  </si>
  <si>
    <t>https://lh6.ggpht.com/D8MXfBemEpdJHVT9L3LIMQbL_mURaUNlrfT1GLiU0Dg3eGRhllClxZpkuK2aG-fcCpAqrSC82tEtnoSof5A</t>
  </si>
  <si>
    <t>https://lh4.ggpht.com/HlIG2Vajkjta0E47VUhTQ1JFZD1d4PjKF0LYD4_L_SzUxs6A__Na_b2CgHUS0IoTQh1ugpylGslirtYQDIg</t>
  </si>
  <si>
    <t>https://lh5.ggpht.com/gVsGuLayRqJHU38mByD9Q9yFLxCYcCDBjtocEDQBAVf0iWfxqJbwkUVLAjHI1BSdRImylX5P6CL90aOUPYg</t>
  </si>
  <si>
    <t>https://lh3.ggpht.com/pOE6SXOmSxwlSDevDa7BzFpn2d_Hr3PDCg8QuQJ3K1Q3aV6HxqTzsdEOZwJoJ9sh78xEstyO6cO8UC8aVzrH</t>
  </si>
  <si>
    <t>https://lh4.ggpht.com/GWBoLnZPZTupU7ldN4GJ5b6J1CA-fJqwycZuB7pbExwUvq6YtooVdbEd2RK1rUb_MqO14OOI8jgKK84dCzSy</t>
  </si>
  <si>
    <t>Fork Art</t>
  </si>
  <si>
    <t>https://lh3.googleusercontent.com/zGXrY3KocPaeLl6YF3ymorbNvoGQ1m9iikDeo89q2zYI2O4uDkIuo6hf-VCDyMPY182d2yodl-f27wOQGTc</t>
  </si>
  <si>
    <t>Former Oil Factory</t>
  </si>
  <si>
    <t>https://lh3.googleusercontent.com/O545r4e7DkmbL8boR86Z8WN_s_RO5wU447XkG8sW-oIHz-rcm7BNMqBoTqVU8EPs93_gmCFdf3DqU3y7_g0PJQ</t>
  </si>
  <si>
    <t>Former St. Elisabeth Gesticht</t>
  </si>
  <si>
    <t>https://lh3.googleusercontent.com/SuPvpC6npqEyzHri5T7YC9zhMSVHmURqkA0Yc5vtJLKB5ssT_Dn6hCyPjmAcTsheZws7YQM_m8aAN55sQ18f3w</t>
  </si>
  <si>
    <t>Formula One Kids Playground</t>
  </si>
  <si>
    <t>https://lh3.googleusercontent.com/ByyMIpYaTFSb_hREy0Er3Zbi39-oA1vCRMBZfL_4fTDp8mWni-GLR_tUhoGZZzRXZ0k3wNGYdDFSsGAxPUgT</t>
  </si>
  <si>
    <t>https://lh4.ggpht.com/fJu10jl9LGtHwkhOWCS_kK6bx0bgU3sgveWBtDNgbmLc9poc-mEqZ6Pzj_PmQWFuZnjxmZEQu49BNvf_v8jm</t>
  </si>
  <si>
    <t>https://lh5.ggpht.com/LCzZ9lmmQzptNbSzT7xDrrn47m7HxMkjV6QED_M4rVlBpVbgo5X74dE0mUGxABKSVPzLMzClKzDnWf9Yib8</t>
  </si>
  <si>
    <t>https://lh6.ggpht.com/QWMgFXFgzZSAddFbAvcB2jAJP6sjQd-1szjx6LGLK6PWJoJYngywsjJP-QYqA-7GlpCwb5M7rHpBFA0YpL0g</t>
  </si>
  <si>
    <t>https://lh3.googleusercontent.com/TKXIM-FT2AdS5IXUJwv_kOFmPZwnjKR6HsttDUepYLLYmGVN4a4QlNt95xDg-EuAK1wvuzJ0mkP5aDCub0Qk7w</t>
  </si>
  <si>
    <t>https://lh5.ggpht.com/_iVJL02_ZZy6oCZKRuskn5aumeUcr-V0v9ofIt646ParN1H46_HL7rNwR-GJ9zhkDiqIFc9e2cTK7uPJdR8</t>
  </si>
  <si>
    <t>Fountain at ABN AMRO</t>
  </si>
  <si>
    <t>https://lh3.ggpht.com/ZmA_u9KXa1tEqOBMmdSIHiFUbiJw8wYYGnfidiWs231_8mt6wwPB1v5sO2xfi5hi2z-Q1iccx1FLdM7zbiIK</t>
  </si>
  <si>
    <t>Fountain Of Youth</t>
  </si>
  <si>
    <t>https://lh3.googleusercontent.com/3x5nYdufK-K19ZuJAs-DIL4bmnUUTOLQV2gjFKA0Cg0I2eyCKhtyueuAqRS3ihPqF9YshzOeJYIHtQN7ZgU</t>
  </si>
  <si>
    <t>https://lh6.ggpht.com/J6ZoNEE1NHOH3sOEYRq_8zjUpYHYU3JRThp4PHT3gRnjoD1xXQc9GWE65Yy5LDqx6ELREvX6x7mJgZC90sIA</t>
  </si>
  <si>
    <t>Fountain that does not Spray</t>
  </si>
  <si>
    <t>https://lh3.ggpht.com/Zp9P_mDNq6w9plvn8i4tUqwupiCvbDczc_wGH5QfjT4CYIBt7sbS6i6TvL60o0xX-YOknI1JzXxifhIzwuc</t>
  </si>
  <si>
    <t>https://lh3.ggpht.com/9p4sHVI1GSEAYkaRRHqNKxfZ6QBp_fiMnIxiTDb08buozI8OS4_0xGyGf-Ir3oPh90ZMzmBSDySL0OueqsnXYg</t>
  </si>
  <si>
    <t>Four Spikes</t>
  </si>
  <si>
    <t>https://lh5.ggpht.com/Lls-5v-_U7xKzdT9Qvi1Xw5dXr5u_9Lf6Og-kueihKXBr_ctv8NBXNv872whXUys2mrhYzwx_XlbOGqQHVUu</t>
  </si>
  <si>
    <t>https://lh6.ggpht.com/cghDbSSL24ugPu9sK5rrcNebACOEVgliuMYULvv3oRgI57iCiNC2ndI62fQYAu8wo76Q6m_NzaWgmP_3abQ7</t>
  </si>
  <si>
    <t>https://lh5.ggpht.com/EulX-p4-AddPvXamQiT8xK489mMbSK-PwTP2pqYtJ524Hfc58lQyEjwL1pcJ4U7hgvaMQRwuaGYjA6loDv1S</t>
  </si>
  <si>
    <t>https://lh4.ggpht.com/sw7vcgCV4lce1c-hJmbcKG91w5rB8ql_P1O9JIulLdRkPcX-jfbfu8T9vxBLeBYsG9cuRFnHLjJOW4vJX6-L</t>
  </si>
  <si>
    <t>https://lh5.ggpht.com/9zRxweFCZT56h9Nozvgyin_2b-7DT6iTbA76mMHTlkzbY9CyJsibZbtHXLjSeKscQ0dfdAZosoCU7yAPsZE</t>
  </si>
  <si>
    <t>https://lh4.ggpht.com/HBwQA8yhcNolCF-WugPzeuRRcooGB8_EDUIE327ouEYHh-6hCVPWUu8cDrU239qwrbt0ygNlfKYlYDU9oTBGf1soRjhlbgg6ndddRlG91QV3sX5X</t>
  </si>
  <si>
    <t>Frankendael Playground</t>
  </si>
  <si>
    <t>https://lh5.ggpht.com/s588zVzNx1wLBBrgn52lpy2HzpLjydU-AuZ65ZspCEhvV6Lp8b_yWUnlT-Q0waXMKorl9oVksl3jayFLdJju</t>
  </si>
  <si>
    <t>https://lh6.ggpht.com/ZzEvkjO-wGANKY99mMrLSzdapK1J40sYd7Kqf1HMs8mxUMW3SfrLeqmii9RYggc3LsExkmQeSmPIjQrcXRwEwQ</t>
  </si>
  <si>
    <t>https://lh3.ggpht.com/a25-GfCKVt4q23OPXsqyN6UHr5VRz8ahwAueBfBnirr5wTelpILh3vn4mfzJorA7DPrOrGKNU1kEWh16hAke</t>
  </si>
  <si>
    <t>https://lh4.ggpht.com/Ze6MmZ0kHwgaPX3aUeEwdeVzzi5vAO7mY-7yMkJ_n0KP2gvbcaGwkfNjySru9F9xBQvXXp2n5NCtQ01TNueG</t>
  </si>
  <si>
    <t>https://lh3.ggpht.com/FsWOrQLaJw39rZOwSFvwPXl6z4n29NkUMFTycsstK5TrhD5FbksJGGsBT56cosQsupuG8Vd09qAwVPAQJR7Pcw</t>
  </si>
  <si>
    <t>https://lh5.ggpht.com/BYZVO3WB2fBuzVnqdf9zhRWQqB7bEcjPKaCA5k9LXFtu2iS_qfxDpl9QgWUoafic3Pj_MxfNXiNsmd4Hfc8</t>
  </si>
  <si>
    <t>Frederiksplein Totem</t>
  </si>
  <si>
    <t>https://lh5.ggpht.com/Mwy8fp9KPv-O4e_wdKHMaB3THMpo6esLl2AH7MYz0YJKK8vpXWNu3IXmGeuoBwj33_D0NDvIviWGq2f6vRHbcKblRo13M-jXr8OgY8pZVFElTNoc</t>
  </si>
  <si>
    <t>https://lh5.ggpht.com/bgwnCSl-CvXZfsgufWsoCIncAn7uyIRlADtFxzjYofysP3XrGGB_OcRGO5S2uZlXV3G-I-HFMkJGU_TIrrYt2iElobYbmcyPTCiM1QBiw0BvDkk</t>
  </si>
  <si>
    <t>Freedom Tree</t>
  </si>
  <si>
    <t>https://lh3.googleusercontent.com/d2XcvgZ3qvHLXL4-ew0FvHH5wsVdRitZGGkdeiCvH-BUEI79lJKufCktj0pqTcciaVnS57v8UoRZGGRZ_vgG</t>
  </si>
  <si>
    <t>https://lh4.ggpht.com/2bWQpmLvbvOuDGiHSD6Sa-FTwUSG12MreC_ph74cJ-JDjM3TsvG_CFMG4o3PeW4eP1Mp_Qzuktix8a5h1uc</t>
  </si>
  <si>
    <t>https://lh4.ggpht.com/WnwY7x6OqeO-QF_hARknll3XuzbdlnqSK8opLy5LUIXF27aNhcE_o3KFaiG83wGncvPat4A63coa7LlIixIC</t>
  </si>
  <si>
    <t>https://lh4.ggpht.com/b9s2jBrHTULPKx7xXot9x38l4DG78_GFILhE98qgte2gMiAI_E3_AOtz35pzkLdf19NxLS6B0xeTZ6m6ofnm</t>
  </si>
  <si>
    <t>Frisia Building Anno 1894</t>
  </si>
  <si>
    <t>https://lh6.ggpht.com/EaCW58lrU0kUaKJIKDkgeuUB8DWDtzJ9Wz-WWlZxLqClD6w8ATRgyNgx1nk6KhHhWHPtKxHk9fLIvjTuZhZM</t>
  </si>
  <si>
    <t>https://lh3.googleusercontent.com/-l2gRhyEztqfNNXTFykSaXgdoBFriJLWgbFWLqSMpVWmQ6K0Y5ZlFmDvokj2sM6Bh4PJp03Iht-qbsXExvdU</t>
  </si>
  <si>
    <t>https://lh3.googleusercontent.com/W7VXdb5Ba6lXQHsDhZtcO0wv7I9EgfJNk9-b3foZWHd_sSMU7OBJmKDg1LNOf0u0xNXMLulCZC72ezNMrXpe</t>
  </si>
  <si>
    <t>https://lh3.ggpht.com/NXtfdSOsGkXy5N-SMvhSvWEj9OUjyJ38-IzkgGALx0OPUGwaGNIBBlwshtr_gwsWN8rjHwf0pJRGUUl4ylTQ7g</t>
  </si>
  <si>
    <t>https://lh5.ggpht.com/OB35piZRBiSOhx8ms2i0WawHYxj9XdA6DbKbadIu1iG_MZHr_8VAB6LuFNab2YdtLBTh5oQAwflpf_HMNy9dGepu_lzGEVx4WzAGeN0SCM2-1iJV</t>
  </si>
  <si>
    <t>https://lh3.googleusercontent.com/l9RH_mTomiC36JDfGgUYFKjUm8mFXUYTjNWCnvnO4p1PcNLw4CzxEzKrk7188MofuEQPcW2o3N3ReCrukQhgTQ</t>
  </si>
  <si>
    <t>https://lh4.ggpht.com/dfEDHAzNYonXvUqDaxRTjjdbBzhNY2sJ_k8O9mIan1PSWo_yagUg2FIJ6yASLPWZDvxQvQ5LWrrqodya8ZE</t>
  </si>
  <si>
    <t>https://lh4.ggpht.com/YZ3oDoJnDI6u3xRQ-zGJV1MFtUVkfZcl2Dq6hDKr11a4ujiyb5TKqlVByV784-ysZ5AKWudZMdqoueUxA-c</t>
  </si>
  <si>
    <t>https://lh4.ggpht.com/8OhW58vR_zAWv1yWnEU5rGyyNgQY3nrRGVJRQ8dGYcC6Ww1c6PfF08rzZdh9Q3LF8EaaEOAI7AABkh9DUrs</t>
  </si>
  <si>
    <t>Future Trees</t>
  </si>
  <si>
    <t>https://lh3.googleusercontent.com/6xVN5ug3RgeGOu3bxZPKEgL9fivzCDsT8A0PUShNxiaDoEobv4S4OtiMQTonXGGMtGsJ-0RC4itDxUVQlrKr</t>
  </si>
  <si>
    <t>https://lh3.ggpht.com/aqDsNS4PdtndZqwxaKJt88ngdeH5UKrUdUAVRsDSmXalHM7oEqL_xYQUef7050HL9T0PsxmT71gXrgagORhXo2B7TNhcGxi0tl-oq5Zk-7RR_90o</t>
  </si>
  <si>
    <t>https://lh5.ggpht.com/hiiD2PAEVCKZrnMfMFkGwVQBvHiTkbNUOa6HAfO-pXYh8xg0QRe3skSlNT9pR0nvmvAe8tgPc4I2VtzggCE</t>
  </si>
  <si>
    <t>Gaasperplas Recreation</t>
  </si>
  <si>
    <t>https://lh3.googleusercontent.com/CPZBhM1381mCNyfcm6aywZaSQ0I-Zub-8jdDQi8tdRUTmMEHzerA_mnISc_5kFeDoBxlTVB7SHdf4v-aCJO9</t>
  </si>
  <si>
    <t>Gallery Modern</t>
  </si>
  <si>
    <t>https://lh6.ggpht.com/7jTuU-3Xiiy5ou3JTaQIw3UjBXlvK544p10gfDFYC-7onNBhGaCeTp1nOojXZZPD9_vv6TWCgW-iY12Iw2W3</t>
  </si>
  <si>
    <t>Gallurilla</t>
  </si>
  <si>
    <t>https://lh4.ggpht.com/ssHM36J2x4C5JZJHAVtgiMM21pewRUqmwvA8CHtoPOvIJs_x3kmRNUza3zBhQBZP9PIzOvd0Nzm26TTwb47G</t>
  </si>
  <si>
    <t>https://lh6.ggpht.com/JHYIFxd2CGS3R9osA0uekiPxJghCivvT_S4PZLHAZRdOJyG0kpgIZOj9BbPmEOFMdNp5cMctEB8piCzSiWg</t>
  </si>
  <si>
    <t>https://lh5.ggpht.com/o5LMZzWfOj11TS7aHkE-JntWzev4GPRJ6SRQEbIsNqptpWmQJqctezqOf2MnNnBz5dSsPAhH_e8pdxJsYVw</t>
  </si>
  <si>
    <t>https://lh6.ggpht.com/YbsEePthoLlaOgo-ehOp98Jczt4xE9rruOxHc0O1hVF6Xc0q6fopgaSRABxHODtpQYh4TNWV-hZEIiMT3Kk6</t>
  </si>
  <si>
    <t>https://lh6.ggpht.com/WiUkvOHQt4HCMz0tbWIAqPKpa6aySsiI36Hch3KCbKSnRifWIhVL13RDYYTmLn_ZvHd1YBwtEs5ozLibGyE</t>
  </si>
  <si>
    <t>https://lh6.ggpht.com/Pca2Rgy0f7KcsWC0XAYlNV3QyrCZoAlsBKE_kDr8xWPO4JWSShto8xljnSel8ZRuCQxy-2oylJ-9XCHEVOud</t>
  </si>
  <si>
    <t>https://lh5.ggpht.com/U5wW-v6L9aYBM9TvPQzRdPMiAOao_RBECIJ6GmnlbjT0MeA510VVdviTLmfqlvlEF7rHJTxQPooKlrzGZaE0</t>
  </si>
  <si>
    <t>https://lh3.googleusercontent.com/sCYtSTk8BjCi5OctJPqLFRieDyKCVIhuLtXQl2zVuY1FgTHaCrB_Vn-lc-tkOZVDIp9jOf2lGOVFRpUs3A0</t>
  </si>
  <si>
    <t>https://lh4.ggpht.com/NexupEuI2XAxD99uigsdr0tqkZ5fIo3gQfN-0vUSlbN0mVwiTVWvJiqiG3uTGFI4XHmUY2t2J5SOPWwOd7UL</t>
  </si>
  <si>
    <t>https://lh6.ggpht.com/sajpRoSKmT-Q2t7vyzdGUGUqvRyOnBWOjFI12HvfDoFF1EM5zQ18vVp6n47dGH7Px55HciWGC-TZ_fMqsqpH</t>
  </si>
  <si>
    <t>https://lh6.ggpht.com/TqzXQYQ3x3j1x3ep9iMz0ltkrO5qnramox3LT8RZsCPR2FCXen2TN68m1yT3BBpBUOV238B-1aqCthFI84U</t>
  </si>
  <si>
    <t>https://lh6.ggpht.com/kGWOTV1AMGb9Rpmzs7EbSCyLQqyXvf46ivk3TRy6xa9_b5WYBnMXIv1SwuQ6skSCjDG0N3AORRtdzcmYF2aq</t>
  </si>
  <si>
    <t>https://lh6.ggpht.com/sifqFhC6AiUmTjiWK5WjehtN3BgiMk-wC2ZdtGmCbVc0QkveR3MJrPI2ZRzBksFwLR5LA8orEoSjRK0gK3Y</t>
  </si>
  <si>
    <t>Gasreduction Station</t>
  </si>
  <si>
    <t>https://lh3.googleusercontent.com/S1jD1aYWmrHnGO6Tv79zUD0TtMMw8VJe6YbT5-c05wUOil3B8thrSVcD21QrH-ukf6nziYjnVrxiMi4saqji</t>
  </si>
  <si>
    <t>https://lh5.ggpht.com/Lih7Dfyqn4dxV-mFzdqDoITbcsAWxwCd1MKuls8V0JJE28JGLpOpDuS6DmlAFxmCQf75yKNoZRFZ7WWNyDk</t>
  </si>
  <si>
    <t>https://lh3.ggpht.com/q6ypwZZPBKHhGIGnf1E8RTKc9uBDu9beemd5e2UCnFhcQdhumxxIt2lWihH4Kjx5lpxxEs1Bc1MBSrX1n6HM</t>
  </si>
  <si>
    <t>Gat van Rob</t>
  </si>
  <si>
    <t>https://lh4.ggpht.com/OuD_G2G6YqkW4AESfqRjRKZZPMuffODOpn2-h6Q7SbBbn5BjC_tnnbIo343lXsnejfMaq9HSZjhY6kdOaxJQ</t>
  </si>
  <si>
    <t>https://lh5.ggpht.com/ClKydxWvL6hn5a9fYmZBHWCUfVynVLFJ4sgeKsx2K5uQcwzW3UuKD2UD3rW9w4EOVq_zAnJkijvLOOJ32yV0</t>
  </si>
  <si>
    <t>Gebogen Buizen</t>
  </si>
  <si>
    <t>https://lh4.ggpht.com/lpHRks1iK3h8NnyuF7T_XgSSIFsZxhgCnneKi_uTu4iRx4Ji_RTVMEthWpixpLrWFK5Uq7gbUnPKYUqPqRA</t>
  </si>
  <si>
    <t>Gebouwd Die Op God Vertrouwt</t>
  </si>
  <si>
    <t>https://lh6.ggpht.com/y3000vYWrmG0dNauUUC2gT6Eioi_XB0uakb5VRdmmMC5e69vfZ6M2BygdQXY8OBaw_6jUbNYvaV3ZJV5tNk</t>
  </si>
  <si>
    <t>Gebouw Prins Hendrik</t>
  </si>
  <si>
    <t>https://lh3.ggpht.com/Coa0PJc_xQm8GGdsQmirk_DuSf8NGPbs7n4ig0yIW5g5GNW5nMpwBpXEhbAjVUOlaCCPDNKrsubCQpRN53IB5Q</t>
  </si>
  <si>
    <t>Gebouw Voorwaarts</t>
  </si>
  <si>
    <t>https://lh4.ggpht.com/RPEAVqd8jdz8qcnvoWtec3IAtsTUovuVhFhQRbNSi8gMS_UxFEMUoPHGe_t1dw1Ey3O0HF2NF6t6TSqXG8GgrQ</t>
  </si>
  <si>
    <t>https://lh5.ggpht.com/lHSAkJWYvkhUCMwSyvfJLXO3o8f4YcpvNMQO2P_oFhkbozsXHk_5TAPZUUKzz7p4HD3MuY_p2axGjl3YjyA</t>
  </si>
  <si>
    <t>https://lh6.ggpht.com/ZlNRiWgXIzxyEAuA4oPZO3-WpecZflvKR2K-rmiFZp_FhmBuRUdyJLUx3R49YLS9qry7Sn6gSutFAye_gz6Zgg</t>
  </si>
  <si>
    <t>Gedenksteen</t>
  </si>
  <si>
    <t>https://lh3.googleusercontent.com/W08-tBdaHJV1NagApgMRIN2W-D2VbVcdLVZcvMIcpU4F8zkfoMr4ruJcV28DLMVLi3ts_Zf_OkAXMqZGtckw</t>
  </si>
  <si>
    <t>https://lh4.ggpht.com/kR6nCLaGXb5Rl3tTKrW4YRJ7bdbOPF0JXJL8n5N3nZV8CNhWMKyCVZusv1XdFvz1ir1PhhuMIinnOtDaBSYg</t>
  </si>
  <si>
    <t>https://lh3.ggpht.com/9aDnUI-IgUP3hE_karKgPEjqD92XoMvX8bq85J_XFVfIOKluQLtew95Sgy1i6_uRyfghnaWmnsz_IGFXiHV92w</t>
  </si>
  <si>
    <t>https://lh5.ggpht.com/pc8iWUyIv9mX7jAUEBp1oCy1S6NDaHg4c1TX30d-ixkJH-lGyGDzpOHCGMaGXy7lgdLfO7-7MZvWw3bdYxJo</t>
  </si>
  <si>
    <t>https://lh6.ggpht.com/1pJ-sHlPoWO9QmsDOjE3oEsohZDS7VoovcdLcBEMr87qQ2MxDJ3PlOPYYJDt2Kev_B34Y0qE4kLv08q8MVwH</t>
  </si>
  <si>
    <t>https://lh5.ggpht.com/mKhKKR23eCzqDPYq4evlcF4vnb2clnbsuee6_OKX7pw-HGpNqw1wb5VNrKYGgrD4j5Q7cNwdxNJpe5Fyps--ww</t>
  </si>
  <si>
    <t>https://lh3.ggpht.com/nC-vtqS4ozgKxBQzimyzo8mh38SozSgLrB-Y7mTLL1B0K12B3y82Jrqj09iTQDKbC6nvhRbZ2gJ1A--k-5DtvA</t>
  </si>
  <si>
    <t>https://lh6.ggpht.com/Yy-QINURb5Y2WgvKRlxAbhLmkQniWj_Bajn6aF-x-o0ZZRgf3oygVPaXrZdnz80WeBTUIw4AnBhulcnq_0EpmA</t>
  </si>
  <si>
    <t>https://lh3.ggpht.com/QOK3A48gjzd_ix_Ev4TFdtKhcTVy6ZgZ2gdavr2k63iG7aCO45yDKxnVViEh5qlhUcf-4bJE9dPMUhLvHVEG</t>
  </si>
  <si>
    <t>Geese Hill</t>
  </si>
  <si>
    <t>https://lh5.ggpht.com/xlkrJjp1KrDs59B0oUnFSl-UeQC0GRzfUwZCvDTX2dHNkE_TuRlrwQLgPGTzdvCWe4Kw_KDNnEOHWSrggQQt</t>
  </si>
  <si>
    <t>Geestgronden Tower</t>
  </si>
  <si>
    <t>https://lh3.googleusercontent.com/29tPWlRTCylCGL2LqHW8Z8TABGUtITu-AQZ-nmoO4vAX4M_znYgbYRWEwvpuR6QH1WtY1n1LPK6b9MWVwfTe</t>
  </si>
  <si>
    <t>https://lh4.ggpht.com/hrz7410dkYY-uoMOHRbtRUyypAY7xKmO-DeSb2DsWpn5NhqLYiufaep_uA28LWVpg5rCAOCnuotPssAFMQs</t>
  </si>
  <si>
    <t>https://lh3.ggpht.com/BBdllFEkQiVd-72hRnXamP6kByu8vN6go635ax8rwQSwSdSAJp2H1HG78RV7TCTEYyqY0SGWB08HmVgzmMCq</t>
  </si>
  <si>
    <t>Gekapte Valk</t>
  </si>
  <si>
    <t>https://lh3.googleusercontent.com/ASZ3-GS0FIxe4Oy5HarVygL4CERx0WGHLTFFYQLz2RHVbBWKj2arKDFPEwjQSHFLluFJLm_RrtC8UYuC-vhL</t>
  </si>
  <si>
    <t>Gemaal Akersluis</t>
  </si>
  <si>
    <t>https://lh3.googleusercontent.com/chLO2yWM-7JlXOvcoTGPC0djOP9Fq7ovTLqC4Y2MBRjTMzhOIU971nKURl-aUhkzjzo51BSyp68eFPh4zAeUZg</t>
  </si>
  <si>
    <t>Gemaal Haarlemmerweg</t>
  </si>
  <si>
    <t>https://lh3.googleusercontent.com/KiCldV4U8OyIkZ944EVsg3F-fCMvK1FZqkcE6WlnXIDXVFvOSlliEiqH0GLVExw_nETU-X00sadzC90NMVQ</t>
  </si>
  <si>
    <t>Gemaal Middelpolder</t>
  </si>
  <si>
    <t>https://lh3.googleusercontent.com/-uE1WnTCC49_j6Vt9yousLy719_IVa5zTpy07ahybgIMWfuUsBdS3u7r7HrhCT_wkOAqSFY0dMz-XcaTPWCE</t>
  </si>
  <si>
    <t>Gemaal Oosteinderpoelpolde</t>
  </si>
  <si>
    <t>https://lh3.googleusercontent.com/djk5sFPnTz6NqX6zoZRjUhR8jrWX5KK907aTwcsOXFD_hj4W9PsdJnL-zcl3Qiz32qxNWgIAGeb0oN-yV2PM</t>
  </si>
  <si>
    <t>https://lh4.ggpht.com/YOxQMKhdyJDpiqyRfNG0_51yzRmlCkoLy4sgsqfmGyLRNgpixbT6qYpO0U-Mb_nyC4GgQP-DqpNuXGHv9Jc</t>
  </si>
  <si>
    <t>https://lh6.ggpht.com/-COLavTCdi88wgo2FBbOzbGNY7c8DybDBG1xYE4s8Ajq9D_-7aEfWCpCA2LJwcroaDSXicBTINfxau3vxYid</t>
  </si>
  <si>
    <t>https://lh6.ggpht.com/Uof9G6sRRA65a-5iNzJAglSUUI01yQIBkeVYcWoMU824cxYK-d44tm41lykixahFj2ECsC8PLo-0Hdsy2U0</t>
  </si>
  <si>
    <t>https://lh4.ggpht.com/HkkhHTpS2aa4EqpmEwyPRsO3-1V0FMK-aYvPjHdFnQsLNUWyAQeBUoh6acUC_uDVdhPh-s3O8k9cBdI_Ofsd1HSAJQxqBjI1-cBndBIZM5dj6wwD</t>
  </si>
  <si>
    <t>https://lh5.ggpht.com/82_4OgZn-cYa_nrIEJjQjJEn95wVam74zQaQEOe2qJiWW7L0Vgovx61ySzA82EjNQMiCAppIEU2243BDnXceHg</t>
  </si>
  <si>
    <t>https://lh6.ggpht.com/WjREEqyQc4-_ZQqtBvIa_l-mQTk8UKNfLagNiFBmhe4p6n_BMz_bm1zm3zkbTyvbFlOoo1S4gzrgVGrVchw</t>
  </si>
  <si>
    <t>Geometrisch Bijzonder</t>
  </si>
  <si>
    <t>https://lh6.ggpht.com/Glk59ZNx4BgHp37xtnU9vLiFDEZFBoAYvGMuuiODC66-0Bc2aPGcDhdo0RJBlB7fW8hT7KFRlM967yVFdaPHxA</t>
  </si>
  <si>
    <t>https://lh4.ggpht.com/JkRay0VBudhCIBhx4pfn1uF_6b1iksXVZ_RVqF22r-RK3x7IThSW5e4PwVEfw_Y8A8SbfoMBaZZ5hl-RraLjvQ</t>
  </si>
  <si>
    <t>Gerardus Majellakerk</t>
  </si>
  <si>
    <t>https://lh6.ggpht.com/cKrLWlz9YcX3MkspKaH3KTixw4PV7N5k3xk1WLaCCSPYIFL3jwlDIZjfp0ZjleMMtWvqxvOT7UKcr0IlDCWSNw</t>
  </si>
  <si>
    <t>https://lh3.ggpht.com/rx4ijSvA9u4NMKlupoSVcXWJMMelB4Pcc8CIWSa1VeqmRfGlJYArdtwehKMVLGcw8syEzaKH10JnJyq6XOYLQA</t>
  </si>
  <si>
    <t>https://lh6.ggpht.com/_8JsJpKrwHtDeCH--xM7TSnVy3VYEhv99u91NAcNm0WYemn4wkvr4O-noqNJJTBhSBNyjQaYWOd72SHFah5j</t>
  </si>
  <si>
    <t>https://lh3.ggpht.com/DW0yLMzJUswbuXaNtjwsaF-Rwv5GlI2Oxb_rxhUd22iRdCiqDXRunbWxzknu_KqK72wtkjdmH3BjG1926e10</t>
  </si>
  <si>
    <t>Gerrit Van der Veen Monument (</t>
  </si>
  <si>
    <t>https://lh3.googleusercontent.com/elR1YDGgehxNV0FJgaLciuYJvo86Fi0y36UOvqEUGfNHICNHaqkLF4KV4AyCGGeZCaY2JqLskoxBvlekXuQ</t>
  </si>
  <si>
    <t>Gespleten Romio en Julia</t>
  </si>
  <si>
    <t>https://lh4.ggpht.com/74YRRYbiIYZX7ttrE6FjZTtXPLBTuZ5nli5PHuBaKhz1eSSIW2zSeQya5n0mfjQVEzVZHfABCzM0IE_oe4dg</t>
  </si>
  <si>
    <t>https://lh3.ggpht.com/kyeRQ3pW9jMLr9KgJ5S65AcVNtU4ODht232O3jKPEla4xLquzikTOjqjnWnNOx0J67YUMUplTebaPikOH-Z2</t>
  </si>
  <si>
    <t>Geuzenveld Church</t>
  </si>
  <si>
    <t>https://lh4.ggpht.com/PWcXYrcnwKt5bg1KgzT58xLlXbCVichHCiSGVdxfS0V39uAuUwZCu3-4R2Jw8DJRP98rosPfXmyN3omJkmA</t>
  </si>
  <si>
    <t>https://lh6.ggpht.com/cGXYdRkXi33y-wAIuIAJZixDYnX3L-XHD_xHLxYGWgOIXLkNSniPacH7z_KBnsrak3L4UP_YQogEpJF0DrY</t>
  </si>
  <si>
    <t>https://lh4.ggpht.com/GUOZuqFq58gsGw2Ea8gN4i16Ans46sQRC9betvuLqiPvkZGAn7PzmAw8GokIdXvioiRcebGD9GXEzjol5B8CQ9ppGqM1f5CfzKiSKxa9xeAzAdDJ</t>
  </si>
  <si>
    <t>https://lh5.ggpht.com/L-JHZCe2MZt0ndCNYSPYVIc9Pb-1vaaw2Nc7_5KdbNgKn3trr2oYFIknr8UtFgvvnUoZR31IxVUlR7nyqnEn</t>
  </si>
  <si>
    <t>https://lh4.ggpht.com/T1s3eXIVdE6hTcmyNS60ahb5lFFHvj1dZMTO_CZNhp1xEuMah6_Ul7EA-S5_osfeSLwW62kf9f8LXuJCzG7d</t>
  </si>
  <si>
    <t>https://lh6.ggpht.com/PuZolg_ZnF11LtWae37BOK3fzP829wSyE7kdfEQR2BIarWqomWO0oRqFtBks5JwYd6LAJFlL6BgYtT7TWBBn</t>
  </si>
  <si>
    <t>https://lh3.ggpht.com/xojLqEPTxvnrXkRIkCpp8WrYNDPyPGBEhSNWoyiIpMR1ocDJfZX-1mL4idCrODCixIRDca9oP561BkoEUkCOxQ</t>
  </si>
  <si>
    <t>Gevelkunst Nummer 10</t>
  </si>
  <si>
    <t>https://lh6.ggpht.com/WVf0IlQF25uLzJVt1et0IrRpWrmTNNZmhV2qaWEdVDSF79-IAGbLGs5aIlHTe7JQp9ODKLHMXiCNPqqvku4</t>
  </si>
  <si>
    <t>Gevelkunst Nummer 2</t>
  </si>
  <si>
    <t>https://lh6.ggpht.com/OX1ialXBx37NZIVkhlIEkZXiaDOnC7PdUXcXa2UNeCx32si67E-Jz-HgXzYy8uMnFUBFei4oN6mZ8Zkf53o</t>
  </si>
  <si>
    <t>https://lh4.ggpht.com/2RkwvEIq8T3pg4vgzw3X5v5hkPL3IddtmC1iW3gv15s5E-qE1o7P_0PmT2t9g8SbjrgejgdnqZgnV5SlLRNQMA</t>
  </si>
  <si>
    <t>Gevel Kunst Valutaboulevard Aker</t>
  </si>
  <si>
    <t>https://lh3.googleusercontent.com/9lVIndhCWpfjsjrFWa_gopcbOcpKMx6HCl9EkeAT73DN4VPpXkeco5E1QbLRwgUxNVdgcym9fVsULqZBU48d</t>
  </si>
  <si>
    <t>https://lh5.ggpht.com/t7cKPi4QDxZ9Liz0bFrX0Oz74LhtGD4BYSYszFqogZsi_9eGgnCB-I9N5HMp_-E8X3OsQD-nc7G-Tq2TjhE</t>
  </si>
  <si>
    <t>https://lh4.ggpht.com/ZsQ6DdwFFzoSWqkrF-dupuLBxIWJnwiIuaDGiSxfcb1Asu_uVI3CUrUPHjIhovhO7Q7NruT1tTaKctpL1AExmA</t>
  </si>
  <si>
    <t>https://lh6.ggpht.com/fSzHXkbM6CutDrNJplHmu-oOPYfpYk6Qcjw3wWYw37pqzTyMLibWy8B1XiUwnmr2TrhrGFvnE0FzFSWib1JB</t>
  </si>
  <si>
    <t>Gevelreliëf Ballende kinderen</t>
  </si>
  <si>
    <t>https://lh4.ggpht.com/CGeKhkSYQUiluIF3JesXpmhpwSofM-uXdkn_zQGnDr-koksyjVNzB1kFFZO6eFGz2Uqu1bKQyFzbrmN12Zlewg</t>
  </si>
  <si>
    <t>https://lh3.ggpht.com/QMmEF53iAqsZ4fhEYcNKzGXQNwFwv4hxcgZOxLJ8BoIdVKM9OTTEzjlalMXGC5mqOoBxWDlRKMIB7YTiE9o</t>
  </si>
  <si>
    <t>https://lh4.ggpht.com/ermNMFv7zAVTSaOuu97NwPpaEHxKQ7Ws7dRmipoGEa-JdTVBhFT5I6t7Ho7dfDkPPLI0qx4RpMViTJhdACyM</t>
  </si>
  <si>
    <t>https://lh5.ggpht.com/8TYkICwwxJSGWTB-KIZsinVH14Kyd2dok3nWtUZuzTpviQeRWb7_0aKHNhz7iX4Ot2vQGuj5r2rpT8JBjeY</t>
  </si>
  <si>
    <t>Gevelsteen 'De Moerjan'</t>
  </si>
  <si>
    <t>https://lh3.googleusercontent.com/cMam_7LBDxphFXr5r43C71B3uVxQrA3RyNox4I0PJFGzZGqwjByF4Ri9HjIiStV_gRARNAbKclIcyUvEMpbb</t>
  </si>
  <si>
    <t>https://lh3.ggpht.com/lSqiVn-rzQmWpYoo2K1QQOo9x8dSG2TP4j6gCy2qW4Zl-82mes-MTx2c9eAKPDlzpKWC4JegZQuBwVDrO2E</t>
  </si>
  <si>
    <t>https://lh3.googleusercontent.com/GWjZgGRrewUoeBCWtWvK1b9GxmTLWZJh_jcID_Gb19uhHMOrulrbUW8R7WBmuD2B7SWM6Rve-5RQJMfItMVc</t>
  </si>
  <si>
    <t>Gezichten Bij De Deur</t>
  </si>
  <si>
    <t>https://lh3.googleusercontent.com/Gbn98-olm_bFoc5Pn_a5K1dKRa5LDXbk_TrV5pdWdQpHGeEKQBw8GcFKTbDNK6qq7YyztBxNNUXLH1fdUXFk</t>
  </si>
  <si>
    <t>Giant Bird</t>
  </si>
  <si>
    <t>https://lh3.googleusercontent.com/dRGlB1wKy4JXvP2sfWsMr28LZcr4SAe_by2oiUa8S6B5s2Oqk_3XdpCc3Aw-0OiaMtD4FJn1Ij1JOEVWxEpX-w</t>
  </si>
  <si>
    <t>https://lh4.ggpht.com/zN5KA7237ASfXnLnKc6uRMVuWI5_3r2rD3IWN_jVdghyjInxIGb06f9o3Cl9zVohqZ2TMGHYt0TNPNr0lQxs</t>
  </si>
  <si>
    <t>Giant Bullseye</t>
  </si>
  <si>
    <t>https://lh3.ggpht.com/OAN_RQqjzyKj7n6GDhin_W-kYBEYSq1-2ZkbVi7RMTwLX7Ynfj6SHBdIHQ-RLcntwvrqkf6nYk_viATE2Kdz</t>
  </si>
  <si>
    <t>giant flower pot</t>
  </si>
  <si>
    <t>https://lh3.googleusercontent.com/aa8vAY4Q4z8luux1iPHqwnNI4nXDUz6y2_aBk-28zLEfBKqVCfBGs852xUvROGO79NsIlHlkjNOUUGPWM1nF</t>
  </si>
  <si>
    <t>Giant Flower Pot</t>
  </si>
  <si>
    <t>https://lh3.googleusercontent.com/9omdwvn9FyLXpC6cD1j1ky61B8E0WHqIhCb3m21110c4sVNaGJHjFtzmdmay-1d7hyUjczVt9bZ_Q34AOj_r</t>
  </si>
  <si>
    <t>Giant Light Sabre</t>
  </si>
  <si>
    <t>https://lh3.googleusercontent.com/duY5IhsqVHgkysxfRIQq4EZnLt_qAsU8-H2Fo6sOmNjVhG6T6Zj-u9PNbXQpWDvYRH66RdCCUsizUXvAE-0</t>
  </si>
  <si>
    <t>https://lh4.ggpht.com/FBASJjdiGRWrGA8VW-W0-kd2xOJasLMRTVTRD0_5cMP57zHio6Bsyr2JynL9-jQe_0yp40ANlE0KYS2yf14</t>
  </si>
  <si>
    <t>Giant Rooster</t>
  </si>
  <si>
    <t>https://lh3.ggpht.com/78XAlD3ZB2pNLQ4KUhf331ctEyVXM5urN-E2Fx2cHuCONicWHX_jLRO4n2fFO1P2e5TLqfyxCLobg9vePeI</t>
  </si>
  <si>
    <t>https://lh4.ggpht.com/dpJkJXk96Bm3MNzmUWoqHRPKMlO7iW3-8gwYPYBO_cnygPIg7hGyMIq7t_eIzxgYXRyico3MisX-PgOqjyxw</t>
  </si>
  <si>
    <t>Giant Wooden Shoe</t>
  </si>
  <si>
    <t>https://lh6.ggpht.com/aHhxn2-sOgbhRbUIePQkIQifAso3tXuVf2ykej2k8hJokVQ3PinQ7uYjw5Z_NvPMX659WSOH2kRmwgbMRr9F1g</t>
  </si>
  <si>
    <t>https://lh5.ggpht.com/CUXCvZQVB7VGkEXB-13BU8YbRbIboaw9eILXEkOVMA0JLr_IOGP6mCpsqmCceFFOAs2eqV692SM8FhpEt2C8</t>
  </si>
  <si>
    <t>https://lh4.ggpht.com/KDplf-M_Dft6osJCedg9ZSpYcI9tcEfcmp30Q3P4rAP8borqz4dwZKPhOLDR4n63r2IOvudx7wGI0rc-13qzrg</t>
  </si>
  <si>
    <t>Girl 1</t>
  </si>
  <si>
    <t>https://lh4.ggpht.com/wL7x4eDYeDAcqCqktn-2s57prffYjwQK8zL6MkMdrWV4UdMOk23pwaBujMYEW1B-_b3dBEJDagou1hspM1Y</t>
  </si>
  <si>
    <t>https://lh6.ggpht.com/9hxm5_4YB5nPr_HTEZ8O8fdOzCXsKoOMMqpahpALRgtmgasGXOhg6oENjvjBkenEo7c3i_RThQJTRpKE_e8rvw</t>
  </si>
  <si>
    <t>https://lh3.ggpht.com/7G8NXn9l8cpqidwzjjjVaC-A6OWN0UXyewjNOKRn2flH49V8Fo4CI9RP7lbCNTlrA1X-ag430P9NAo7tqBtv</t>
  </si>
  <si>
    <t>https://lh4.ggpht.com/z6LmXeU_DyLC7gUglRJvhpwvoRUFGeU3KmuTAcK_mcnRDlcbvdbok-Jdm8dA1mo66FTdjgDMWoOhXmnZE-l7Ww</t>
  </si>
  <si>
    <t>G.J. Wispelwey &amp; Co 1889</t>
  </si>
  <si>
    <t>https://lh5.ggpht.com/6lBZ4ztVsj7vr_Jxe50odwrd5XmOTzuAc4HQLFMQLt0urcTXjBytOjKzgRmH1UAU9fQ_x2A2rjhKtqPO0WMEEIhp2pLr6vZ5N7SO7ETY3U7wQvNE</t>
  </si>
  <si>
    <t>https://lh5.ggpht.com/dN1ozQhbs5d5QPh0trUxU0Bqq9P_ev8LlzeEdkWGqsLtroiOuwa983DUAJBtn2TbRU4OwBhUwEgQcOXl7cs</t>
  </si>
  <si>
    <t>https://lh5.ggpht.com/Auuhl6WOBZhMSHSh8xsszp6Pbu9TMaJEPPdLq5BQRqkwlpce8dRqbmJNzDXgUE3Q3YA63FCbltOvfZZdA5Zk</t>
  </si>
  <si>
    <t>Glass Elephant</t>
  </si>
  <si>
    <t>https://lh3.googleusercontent.com/Bc76q3AfVi3v3stP2PUFIqtnZbK_EBQyxskdnZxRgeSok3luhLv9oSOoPafDCjvoZSFb7qC0RpzV9HL4_cPQ</t>
  </si>
  <si>
    <t>Glazen plafond</t>
  </si>
  <si>
    <t>https://lh3.googleusercontent.com/liSKe7eHdu3S4OORr4XEd0b7hndBbLpVwTDrt0v5pfKuF8i_x9j7_En_oNrodEtyEmiHi0qEDl0SgYaOIFX5</t>
  </si>
  <si>
    <t>https://lh4.ggpht.com/BF1iLbcNnlapakz-KmlBy8RNWklWPTviiiIVU3-d5-WWGeGBcCGqlcD5F2JNZqKN7uUf_V4g4iNUaasGSHzPvg</t>
  </si>
  <si>
    <t>https://lh5.ggpht.com/TthdgcbWgixurQHzMxuHyGhhc3wWPEGXNk4d9NLjl9EGH4-UyM3sW8mZSth3IChyp41eSjV8ybvcDQCJ1D4V</t>
  </si>
  <si>
    <t>https://lh4.ggpht.com/T54D5W_cxueyf4I7PNH_AXwBUiRboapTpBiWgtz5-n1P20ThcGetkbYm_6eZfZ5e5HaKp4SA0TK4SpIxIVc</t>
  </si>
  <si>
    <t>https://lh3.ggpht.com/-DEP84Qc9hjFw9wFwCN1HcmO-bkSONsnXoZUiGnyb6tOFFefspTkk3MhuKClvJCZ2HjbXRNvN08ZsLohCJZ66Q</t>
  </si>
  <si>
    <t>https://lh4.ggpht.com/NCtwJ-UlLHotisbsaknpLXTQxkOCB3IPjlDO_hPnMggjY-8DARvMEx8Q2ScwvsG4aQGwgCW-DV-FQgqcnkpeIw</t>
  </si>
  <si>
    <t>https://lh3.googleusercontent.com/EUdk_D5SszUHni7JdcSJdpmA6G8FfQrHf0ULIEuzCeSODnZjh9sY2tB8fWNSOkEHMk-zlUO4FTpq37dsSH-IBw</t>
  </si>
  <si>
    <t>Golden Lion on the Wall</t>
  </si>
  <si>
    <t>https://lh5.ggpht.com/M6FX8X2S4lKR-Xf8X2uS9VtN9xU2Bz76heD90OwhPTRl2V2KLcdZzBUER8DLOiT1KJVVm6DaiPK4bmKtWu8</t>
  </si>
  <si>
    <t>Golden Mosaic Egg</t>
  </si>
  <si>
    <t>https://lh6.ggpht.com/TEI2-hxrRjpI341V2hVs9dwmlKopFRWbZLvQUsBTMIDobFklwSXcPk2PdcEaxXvQhLIPyCZpUUkcF7RxLKYJ</t>
  </si>
  <si>
    <t>Golden Statue on House Roof</t>
  </si>
  <si>
    <t>https://lh3.ggpht.com/AsZxR1NoHMYFxMpKQJ6_5A1SLt_IdrYQYKu7TsDxYterqwJBT9GnBt7NtYQMDOzXkB1U9Kth8XvxxKmLye0g</t>
  </si>
  <si>
    <t>Gold Sieve</t>
  </si>
  <si>
    <t>https://lh5.ggpht.com/TMh8oscLfhaKq22y8NoBBl2NocUo2A8MNvbY2cFtbk1BttJESYGCrV8CYj9R6cGDO5WYDPH_N1TZoTib7Y0</t>
  </si>
  <si>
    <t>https://lh4.ggpht.com/Donf22AfBG_ymKs645bKosFEY4_VSxgBymjaz3gdVlrKCM-dIBRunnNyFSXB9yysXETvZDe9Vgr446pHf-no</t>
  </si>
  <si>
    <t>Golf Met Drukveer</t>
  </si>
  <si>
    <t>https://lh3.googleusercontent.com/a1V0VRoP_WX9p-2TGz17qI87148tC13xMVyRxSrQWZbH5hR3SpUqImJodqCc29D04AezKKlkup5ezoIKtA8</t>
  </si>
  <si>
    <t>Golf Up</t>
  </si>
  <si>
    <t>https://lh3.googleusercontent.com/s8Scd2n1P16jSzkQDnTXgAKVHgVQRKav28Hdb9Scpb_VNF9ZUmWT6IAnnGSmHi5norn8QDXxj7lZq8bWdoEYmQ</t>
  </si>
  <si>
    <t>Gondel Metro Station</t>
  </si>
  <si>
    <t>https://lh5.ggpht.com/1X4WIOedwsJPYWa2gE9CI1Jw8yTamY367ReukLwv8Zlz6cJG_GrJ9pvMcvPFv8u5xmGYSpN9jlhptd-1ECo</t>
  </si>
  <si>
    <t>https://lh5.ggpht.com/JaG_YUm-vPvJlG2-HjbgWWzmoZNfcLcPE5PWJ172F1K5rhTU4QYjOQ7ANXldf5eIarQCSOCCMeVpq-ABGYqW</t>
  </si>
  <si>
    <t>https://lh3.ggpht.com/e8XIJFZM2EkXNVMJIOJ2zztv8EIAP4_1XQsCz6sL8NQaBTRQ_2zpbOibJjOwd8rY6dkES6FUXExOYBvI7-8</t>
  </si>
  <si>
    <t>https://lh4.ggpht.com/WRU5VBL3wHVY2VLcwMbDstihzK6Zi2yfInC6iw3PsErFXYgenmK-F5MxWUHJ3_ZEzbNwfAfFDrpH1oSb7PA</t>
  </si>
  <si>
    <t>https://lh6.ggpht.com/pLDQ_bK3Zd9pAuTitFrEbXiSqHVRRGVyQOHErA3Z_yMhoXsfQpzyCy8K5lBZurMX6g8uvUA5c7qeGwOkmh06</t>
  </si>
  <si>
    <t>https://lh4.ggpht.com/JCTOma_gZ_u2eA7RX6HtXc44IRsn-E1Hmt_pqoGGRYiE2aQbFzrMzfWWtZN3sXmdVRXitQzRj7gMPm3wCHozHg</t>
  </si>
  <si>
    <t>https://lh6.ggpht.com/I4soeRUDdkC4PGDQsUpdovd5fU5zCX0zYz_PIjFts8T-g_lDWmwmT0ycnD19YUh9fs50oj9m7iWEmiKM3th-</t>
  </si>
  <si>
    <t>https://lh6.ggpht.com/kuOeE8OS2TVlsfbrrqscaWlcphj11YilxnZeX3PFmjiARs34iUwBs6cFjLmd_-BaJ0TvA5AupvKxW-pTTjU</t>
  </si>
  <si>
    <t>Gouden Koepel, Osdorp</t>
  </si>
  <si>
    <t>https://lh5.ggpht.com/KcW2bg81f-Ghi0173h6yXGl9rB7G_JpYeXgWR4jHsHwGKD_qeoemrxtNTtuC_pgD-PSNf6J3xYcJ1BzGJckw</t>
  </si>
  <si>
    <t>https://lh6.ggpht.com/yGEXXeJhQepiwBK6mvkodVDKtjR8FIhwgEBLkwgqr7FfNoQh1yCX0N7Zhs4theFWcm2DLK7shTgdA57Z9MfP</t>
  </si>
  <si>
    <t>https://lh4.ggpht.com/oR6KuorVnwjlesxic9ycRERvXbXoKs3JDq1RHQasFf2BtXzNvte58RGqekg1v4QweEuZ-UulH5n5tAAMw1X37g</t>
  </si>
  <si>
    <t>Graffiti</t>
  </si>
  <si>
    <t>https://lh3.ggpht.com/jem1CqVgG_PAIujc9QRdsq5mrHnm1AVe4TTqWK0Pza0yEby739MXcirfeIzL-J-YDhWQnTVmlKyBcFJunaCj</t>
  </si>
  <si>
    <t>Graffiti 1</t>
  </si>
  <si>
    <t>https://lh5.ggpht.com/A0VAQ9ziJqyDA4pCt1UKVhUp7vrs6x1YIwyeJYK8VxoechT8uZq__bFSZmtoAq6QG6G81zK6JUKj8PB05jE</t>
  </si>
  <si>
    <t>https://lh5.ggpht.com/PqkX-z_43Tg-_HGETkmcoq8kxrz4TwlEnpA8ihNS1Y3HiwFcuS8AWPVIlhI8s7oq6Glk2qeuWOD5vrABQE4</t>
  </si>
  <si>
    <t>https://lh3.ggpht.com/2MH1_1IQIX5sI03mR1_CVJUhZls340pLUt1qfsjiNCGsKCdQdZRDzK6z5PCUMbwWl5FcfjBCtbvrZyrdHUoR</t>
  </si>
  <si>
    <t>Graffiti Building</t>
  </si>
  <si>
    <t>https://lh3.ggpht.com/GXxK8QdxDKlhsKC98CMqiBgDAU8E_b6PoyuLVsYyTc5P9yGEYrIvtyhwevLW8pR8VuGsSao2SVX-Scb7U3LV</t>
  </si>
  <si>
    <t>Graffiti Bull</t>
  </si>
  <si>
    <t>https://lh4.ggpht.com/ZwY6OPi4ONlJsJUku7_h7D2K4T-iVf81n2Al3Z2V96ZbJH3o_CqHo0AEZixCwwAQ5O3ZPii1H2ClkJMBOZLwFw</t>
  </si>
  <si>
    <t>https://lh5.ggpht.com/0ZrcZqnXO-buc-hIIrnti8XUk7PR8D05T6Flt8k4X11tztqScMCuFgcRHCM9OuUi5ACZeVHgxDXCdPR4Xjc</t>
  </si>
  <si>
    <t>https://lh4.ggpht.com/7n3QX2gHEhRiRai-XFyXBWVWtclq5X7R4lX65kloYcKkDhBpORz2pFT_FzpdZRJw8DyMJzmQGHyp27eqE9Qv</t>
  </si>
  <si>
    <t>https://lh3.ggpht.com/CwG7EnUE8EEsXQC-7y4me16Xf5iRVSsSBU2EJx9Q-sNXp4wNqGukSDyCa9gu15od6BIoBOUpM455HYdvcoY4</t>
  </si>
  <si>
    <t>Graffiti Kunst Wapen Van Amsterdam</t>
  </si>
  <si>
    <t>https://lh6.ggpht.com/RaiMFcBiqml_dSqAvwLSSln4mBNRNo0-ZMf65UAt-lKDMgLtkuNhhAcNbitLr2ppT4a57dYseWQdGtI4sGM</t>
  </si>
  <si>
    <t>https://lh3.ggpht.com/8z8fhObP1Yl3dXl37OeIWB-5qzpRRJfr6fCyYd8R_4xBbF6auGvLuWGwI9LFEyEjmp-NHsSnE3JKdFufzuqu</t>
  </si>
  <si>
    <t>https://lh3.ggpht.com/nTYufheqRmx7wNhQa9i3Ic8VMCrVl18VJrNEsvBqMlHpEwBE0pkmhOnszLDk7uSDiAg7V5S75-0KLhQ2_GM</t>
  </si>
  <si>
    <t>https://lh6.ggpht.com/DPnZBxzBikESQG2T7lxzrFRiF4ROVbNECWjEfd4A9BQbuJYCXmB-fNLY8YF51n1dzU9bX6M7VkQJiJDVAIk</t>
  </si>
  <si>
    <t>Graffitinetwerk Art 5</t>
  </si>
  <si>
    <t>https://lh3.googleusercontent.com/YgFkkhMHLXZLs_5BNne9gl9TqkYyzi3z9C6TsoGP-goBk1D9vCPIePzl7FhzLAaBlZs8QdT3t8wuM3hFGyI</t>
  </si>
  <si>
    <t>https://lh3.ggpht.com/7gxdfyw-LW7_prqG3ly-Xl8tbhVdeiHh70yp0lBKXB_LytfmHOH_BSA2Q-CUKeIi00Z_m8G6PoFHkjWT5ngp9Q</t>
  </si>
  <si>
    <t>https://lh6.ggpht.com/IVDh4BrmAIIeA5aRAS0eCIoCwtXs65pzKtA_7C3Oeas_vMwlKkV_pbqz2p-NHOrdvGd_2ef-vhkn5jmu4ts</t>
  </si>
  <si>
    <t>https://lh5.ggpht.com/yTTkj6BDBLSRXz_f1uyH4YpsfibwGJsg0EOSVM9n_T9m41Ya8RV-J3U9jR5qg-_P6FdAv74Kd-lBfJLO8cLM</t>
  </si>
  <si>
    <t>https://lh5.ggpht.com/SBng1A4PFWZZuQ7mfz4ulqYDlmM8ZYQvsqaJxE-EF3AkPFzgb019MpLlgGvWPElhe78Ms9uBUdU4_VxOBg2q</t>
  </si>
  <si>
    <t>https://lh6.ggpht.com/oBbAfR4XNOG-fneMYekCZn0s3l-7DkPs2_n2eWxbB9w3U-1vhPmgIa9xORWdBnvMd2m_L9Kf2bqz0iqx2sJi</t>
  </si>
  <si>
    <t>https://lh4.ggpht.com/efcUQB3UzV8dNVYlkMfHZkwakC2bzw_ES3utE2AciScpFjQHb0LSWRlPlKy7_X4CmgfJXNWj-PHuiS_Tw-_o</t>
  </si>
  <si>
    <t>Graffiti Pvg Maya Calander</t>
  </si>
  <si>
    <t>https://lh4.ggpht.com/wBpfCYUZK9VNOkZYR4gYDoK3Q9POjLWrx2pYPsG58iM_SZpfiMwKVuqo5mp6mTilg7DJ3e98UD381RlZ1GlR</t>
  </si>
  <si>
    <t>Graffiti Pvg Rat</t>
  </si>
  <si>
    <t>https://lh4.ggpht.com/nnY25dTs1cah-zKDhjhqjrHI2ndRGWOIa4nQ76Z5rM4gI08577QxVLFzupy3ImJ99J_8IHpXMEAUcUnZjwOwWQ</t>
  </si>
  <si>
    <t>https://lh6.ggpht.com/AGAT-W2QzpbVe0m8SFAk0E5wsoLMklG2vRx1VNxQ1k-Cro74sIMhDC_eJtIdT5M6EqIZYoQeNCj_Vfe15FQ</t>
  </si>
  <si>
    <t>https://lh3.googleusercontent.com/El9BDhkMPJPiIPpz0ChliHETaajENE62HmBE3M6mQT1CZDns8s63sVDRgGPQIKEbU1lDe0WN8VFLjt-9BUBdVw</t>
  </si>
  <si>
    <t>https://lh6.ggpht.com/uMv8s6dCz4jvI87k0f4-Mc5J9Ym0jbVMS2AE0tMxhI_3zs40yh1t_zxVy5WWtNd038EoPnGBjSZVqeHn6MGo</t>
  </si>
  <si>
    <t>https://lh6.ggpht.com/I7PxCguJkkU0xf6JZWwkiLRExMLiQAP5cSHfwFLoj7hfx606U31_aFzauQLuygZzTmbba-CfYgd1fgZWbZg</t>
  </si>
  <si>
    <t>https://lh5.ggpht.com/uq3uBjtKDaroHSlLxvpFDRQFac05osG_QKn6512XRG9p_vG4xtpEfX9DgIkLRVKCTkhnpAheSu_RO7x77a0</t>
  </si>
  <si>
    <t>Graffiti Window (van Hallstraat)</t>
  </si>
  <si>
    <t>https://lh6.ggpht.com/phlsVNrKzUccnY2T5Cym08TbbTCuNXtqWRpY7Ubobpa3zI3X1IarFS3mSs6QFW6yHAPOUAimjT1b7oKomFI</t>
  </si>
  <si>
    <t>Grafitti Marjoleinstraat</t>
  </si>
  <si>
    <t>https://lh4.ggpht.com/jRqRZshGyAIZFeucsOy-KcWACvheflL8NBJw-eApoLW0yiN1Dlh3vuDeCxNTaMvWimfYo2w_R9l9qFwU41qX</t>
  </si>
  <si>
    <t>https://lh3.ggpht.com/ma-42z63uSv2ix2ukOyv8YgNhwQboZR2rGhlduoeCXXdPIdcZeieGk_h-3KtioFlGxev8fnDmAK75DT46O6P</t>
  </si>
  <si>
    <t>https://lh3.ggpht.com/6ywrRHiLwJbUDG0g2G7jsOv_qfIam-HoKkgXy7gPlM3gjdHrgaHymnCD9B1AC7YExmcIVQoV8jeIYXY5_-Td</t>
  </si>
  <si>
    <t>https://lh4.ggpht.com/46k2zQG3IlZ3ZtYgMYc602GQARtgtjsCPqe7tWR0Ffhys-HaDLascJ9L1QduiBspgfGpnwSG9n7YLCBHxNkB</t>
  </si>
  <si>
    <t>Graf van Schelto Patijn</t>
  </si>
  <si>
    <t>https://lh4.ggpht.com/MFwQmgiJq0UNmDZquIEC6AEfTe-PaXUR1oWXD0MvmeSK41LJMHTfB_dr89McHC-vf8XxqXwxGIFQHAAAG8Q</t>
  </si>
  <si>
    <t>https://lh6.ggpht.com/Nsess7OWWAIRbRIgs27Sva40P_FJtt63jcDMrXAL1dz67nScdsSt-oPUDciio4wo4_8f8GhfD6E4iMfaRhzi</t>
  </si>
  <si>
    <t>https://lh5.ggpht.com/CSItcb66jLXyhShJy3Lpv-VSWB4dRgJamdc8LiqMM3g2f6jChKx3WptIrjLfYpALD-tqMxlbfc_vt87Qwvdi</t>
  </si>
  <si>
    <t>https://lh3.ggpht.com/mVXIHItJCACoW0J9m4OPKX0i_MoHx_nTLiakA6WE2fDMDDfpjypbcCWIVfAZ810qASs7dxsqFfCfn_IOK94s</t>
  </si>
  <si>
    <t>Grass Art</t>
  </si>
  <si>
    <t>https://lh6.ggpht.com/z8tGap_bQDeSEnGy0lU8gq0_xiXwG77i3LS6a9YbgEcxGEj69tB74ivaIa3AYi8aZjVjCw5Xwm_ryONaJCI8Wg</t>
  </si>
  <si>
    <t>Great Water Ball Fountain</t>
  </si>
  <si>
    <t>https://lh3.ggpht.com/xP-b5tZ4XJe7CTDr_R2cjlRLRzzv2Zi_fUnLl8Sd4fZsBixVvcd5cOe1GBRxhu7ppYhE6P3SaDOkm1q3OV4h</t>
  </si>
  <si>
    <t>https://lh6.ggpht.com/mrXvPvR9A0P9I1_HF4u-cS8mUdyLANFHLM5IbGLI0zcc_9cwpkwafkQDILKm-YQ9E47MgrVEMvP2nMvP6Q7V</t>
  </si>
  <si>
    <t>Green Corner Building Ijdock</t>
  </si>
  <si>
    <t>https://lh3.googleusercontent.com/HHkibXctaAzT8krHS_M5CGHAzD9RIF9n5gLeeSuthIc7aSSF8n4v23q7IQXqO1u540M0NPp5UCkSL4b-gPU</t>
  </si>
  <si>
    <t>https://lh4.ggpht.com/GhloeKqZh_bhYCNEMXa4pdasR5aRezyGuvfb2sOfFCkXjplpnue8qHzbaeudob6Km9hS6CH4z9FzWNv8_wb4hQeaUUC5ZRFl50wvouEpsIKdEuCm</t>
  </si>
  <si>
    <t>https://lh5.ggpht.com/hQXfCRPPwDvgvKLPmmiQy2TPucqFdEWvLJZpdYXzGU7F1E_Uwh1YM3kp3xon1qb4E6-4tO_c83Zo-IGHPPs</t>
  </si>
  <si>
    <t>https://lh4.ggpht.com/RhbwOELEsLd93ICSGRgxeDKH99O1a5gAVgf2V5mGkW9HdZ4Ofg748hEZqE1syQFvRX-DYSMVbznjMbCI-eIx</t>
  </si>
  <si>
    <t>https://lh3.ggpht.com/KGvplKPUH76zkIXikHj5rw_cAd0w0NwZpF8kNnTC5f_foiNASw416vQXxj2v3XLjEkWJlkm8Kio5BY5UpVqhtA</t>
  </si>
  <si>
    <t>https://lh6.ggpht.com/hPE9pxNNf_eIO-2-5B7-TiX4EebOrGliBcXvhb29CbfEz1gT4gJucEMiiXdf0Bg_1oK706RyktgSf_YHqRmPVA</t>
  </si>
  <si>
    <t>https://lh6.ggpht.com/hodgZ7J1YYL8F2lSg7k9jUylfseUU2TPrp64sC6JrFeLkkst9wTpKWTspGUggZ9kuFx45VO9pIOlZqHZmea4</t>
  </si>
  <si>
    <t>Groeiplastiek</t>
  </si>
  <si>
    <t>https://lh3.ggpht.com/eqCeTC-0Wmc2wzuUxjqCN_sh_KMMG_gixHs0foM0klviP9CkACB8b_tKH7oPBBva7Ych-Zm3y8YGIVnb_gXWgMnySG0V97JF1Sls0C3IYk7qkhPr</t>
  </si>
  <si>
    <t>Groen Ding</t>
  </si>
  <si>
    <t>https://lh3.ggpht.com/4CrFMoaiwAt2lrj23zzAyXRTmwtSFkM8IDGhLq4sLLXKvkxQoRUf-Spa1QDCbCgJ4Mgs3d7HTKpwcgUEPyv0</t>
  </si>
  <si>
    <t>https://lh4.ggpht.com/XTjkACzv9vhBbjKQ3PUFsEkbJYTWD_lJjzhFglZIaszU9z2OZjgW3e3tteepLMOkoxpWGLLhXBTS34IHz9Cg</t>
  </si>
  <si>
    <t>Groenendaal Bos Sandbox</t>
  </si>
  <si>
    <t>https://lh4.ggpht.com/gytZjje6VeEzjOlj8WtRtH3xVGYsJNg13jbGHbhH1Hz5g328Xx_mIXdOE1EExAOhdlmXQuRfOcAVO_z-U_id</t>
  </si>
  <si>
    <t>https://lh3.ggpht.com/W7zK_CyoDaoGevTRcbjS_7I_-qgszeuQJBbnK3LJwbKDaMwRX2bOIJzxQnIVLIOwg3SZyeMlSTBrmT0r23w</t>
  </si>
  <si>
    <t>https://lh4.ggpht.com/PmsizUBTlT_iNPdM3imDQpzFWJILIcUn0b9sqjRiceA0TUnbvYJrf4p2JgGi4RknJ6YfBLK-55fGxSPbzaLE</t>
  </si>
  <si>
    <t>Groente &amp; Fruit Mural</t>
  </si>
  <si>
    <t>https://lh3.ggpht.com/8MZg6sf016kZjwvzEnduOYG6PYpCfCjafdOalLYcLcO5fBaYLcwF0669qcTKdXCQxtU03J_uJxDUE8GuIO0</t>
  </si>
  <si>
    <t>Groot Giessenhof</t>
  </si>
  <si>
    <t>https://lh3.googleusercontent.com/cf3KtsC2rPKkX3zEj18ufozdn3Hm1uYuPYJvX4dvTADQwawlaBSNwLdW5CmtU6Kxd65FWQGTH7NuE4nGZuDm-g</t>
  </si>
  <si>
    <t>https://lh5.ggpht.com/medqqq_2dDVkvoX0EyifPhTFG8ePiBTt2Gx-XBeRkiqAa59uDtP6PZ1D44o4hZeo3sqznBZ1mD_6Mgk3B17EbQ</t>
  </si>
  <si>
    <t>https://lh3.ggpht.com/hkKIT5lQW1s_B33bx0EbTc03qJqleMgsTGmuT3TtHR386NArtnyBqF4607YhCWM6nYqAlyU8kBaV8Fe-BP5sglwGK26q5EWqq_2V71XMar9gl1Nq</t>
  </si>
  <si>
    <t>https://lh3.ggpht.com/GE27Ql9dzJIdT1VhD5byXqAh4Z1x7Nxz-T1e2YoQvtF0V8m0ftqX0LW6o9BcCDW8nypY6CXo_i7J8D3vfW8</t>
  </si>
  <si>
    <t>https://lh6.ggpht.com/p26xMeODpPyJCx74cni0LOgJ35gfHJlJMZOd5H3G-n2dL66GkZo3CHY4Qvm4sN75sRsnSXtLRKlNwq2isDg6</t>
  </si>
  <si>
    <t>https://lh4.ggpht.com/pGdXkyUeepch3m4IdlWY2_jKu0vKiRDYuX9v8kioMF1sfCSNAHlXJzTx_QgUcSxeAl75sgRvID76cqQSNZQU</t>
  </si>
  <si>
    <t>Guardian Lions</t>
  </si>
  <si>
    <t>https://lh3.ggpht.com/SA4gVZR3PRxbRXPzhLFyb_9_vZqVLN5nl02i4dsC1IaQHoGo8bGMUE5xzSnebXg6OVyyPOmXYHXj23zy6iwB</t>
  </si>
  <si>
    <t>https://lh6.ggpht.com/KIcKGvIqJrelVN-htu8hgfWPY_dNIlGfy-tL3WMy7T4jhSJvfvf8zW321nGvi8t42c7jKFk14m8s5qz2ucqs</t>
  </si>
  <si>
    <t>https://lh6.ggpht.com/T62JfYcIfVsRtG8G7xy_rSSEqxQuyMJ74i8NhWt8mjj2V519JBQOkNeryJsY3CgV9sHrHbu-cUs7POZkq95EbQ</t>
  </si>
  <si>
    <t>https://lh5.ggpht.com/ZKaMRmoLm_JQijyhIgOqU2abzvEiowl23epqyV3ByVKzsrsaeellNFqSGKJfyM8k_gAXX_webtogS0nJOjUV</t>
  </si>
  <si>
    <t>https://lh3.googleusercontent.com/confaHLyqVUnbi2s5W-axIeGt67JvDbjHxnp55Nhwgecvw1CQDo85x9HZLjnn0pFkHM-jyUCp6uoO4-92jE</t>
  </si>
  <si>
    <t>https://lh6.ggpht.com/q4L1q2RC9QZCwUJKf5Dee5Xzng_5Y_H1BXazFLR4IaGLG-FvkLo6bi7p8MvqH-_P3WYoNA6g7ztvFjXbFQgG</t>
  </si>
  <si>
    <t>Haag En Veld Murat</t>
  </si>
  <si>
    <t>https://lh3.googleusercontent.com/9DFunXuDC-AGUwcl5Y-YOO5leLUsC_eoa8G_096S52kKCZc-q8eEEVcqHXgLJz5U3ZAxlLHPliDrFvpCQoM</t>
  </si>
  <si>
    <t>https://lh3.googleusercontent.com/0g55fBzHgUD5AgCRUdiyUKJDDsKG560HHgfeYWoiSdiComPCJzfS767DE-XjumQu4nUtaVFAF1T3fHluKeYW5Q</t>
  </si>
  <si>
    <t>https://lh3.ggpht.com/PdQyoT4mPJpSRctW2C_8Mqygdw2mlRnju-qQ1UaJ4C0eWCwuU4wVR6yw4qczfgFha58HoV_xqIUbKM-GjhSTUQ</t>
  </si>
  <si>
    <t>https://lh3.googleusercontent.com/xG44UomYL8Mu42jjjYAnYU420-aLc61dzOSoC2ibAJG6F5tVwzJ87NGB5wmNaogExzDK4oSWCLKnfwEGrLAwww</t>
  </si>
  <si>
    <t>https://lh6.ggpht.com/CHh3UZEoMB6qwf-VgUMJ2iwgoMc3sEcJkmLFgN-cog-uEwufXe4g0Sv4tsCv7d70PmsDmCtnvI0a_zbqYYWbyQ</t>
  </si>
  <si>
    <t>Halve Ringen Surinamerplein</t>
  </si>
  <si>
    <t>https://lh3.googleusercontent.com/ZC6bk04vs7dDuE5rjoxCWbHbd652DCzjuIoTkIbVUPpbCm4h87VVqyeLyZy8dO0mkAr0TRCOdhhx5fjPY1Cb</t>
  </si>
  <si>
    <t>https://lh4.ggpht.com/RHKGdBpwNRydIwLutD2gI8vdaETCXqcVi5Pvvn6meACT3NWlQ3tMpmXG4IPjbqZCExWdIsSLdNSB8k67M68</t>
  </si>
  <si>
    <t>https://lh4.ggpht.com/Cxputd-PmEPcXysRf4urleBmeAVLGQ1F9SdnuSU5LqNH3GeIAXaeArdgUAQnH1H5rLPQpdGGJTwdhyd514g</t>
  </si>
  <si>
    <t>Handelsdrukkerij</t>
  </si>
  <si>
    <t>https://lh4.ggpht.com/ajVHtabYeY76s3jrOjXHVhO57KNvV2GZKxETAtencrfCfCAOL4R6pUEpIQ0IR1ITAW6oVa97t1fRBGmxepEf</t>
  </si>
  <si>
    <t>https://lh4.ggpht.com/qgyLE0OXVCMEWp1RuH-5EabkTT86mH_SLebGhsh17NlWdHnezsCZwdaeMAdeFslEVixPwTWfvs399zerzIc2</t>
  </si>
  <si>
    <t>https://lh3.ggpht.com/4_ee1_z6MVAcz06b4DrOD5t-AG3I2RYl-vk83RxFCCFRpUrWVtHhZdOFsJjPsIWSqCkO2IXSfeYwaxnGbJ_CwNYwUyptfdmvfUWUAKlflMbLH0HsMw</t>
  </si>
  <si>
    <t>https://lh3.ggpht.com/WbLuGtFCKZFq536hrkrkLPZXN3NfRERmNaB_drbwxHVtjG_2zxshoDy1q8ZdeuBNn1D79Qi0xljFGN0pVWriQg</t>
  </si>
  <si>
    <t>https://lh3.ggpht.com/oHcVcCkZQml1uSBipDp5V2l9DFQonvcfsYLEDWyQLD-fJVkckqdx4b69g4ITdt_KPQs75cuoS0NFVpXMlB4r</t>
  </si>
  <si>
    <t>https://lh4.ggpht.com/sldDrY7EQj3CzzfBsaQtwZSbIwjvqGCZ3M7JJwcUFzlBTMJ6kUZXUAlVMfpNsCRGlUujB8S-j4N7_WNIkvY</t>
  </si>
  <si>
    <t>https://lh4.ggpht.com/ft1df_17bkr9YzGYzAZAX3Qii9cDOq6SOZVncqQiyOAieSR7c0AbimR7gxf_r1_WSEjyJ8NiGsyfCZdG27aUGA</t>
  </si>
  <si>
    <t>https://lh4.ggpht.com/yP8OTlrXrvy6Qqdn-UPi-1u3JsawHw2ElHbqPNXOlXETH4BQMptFBu4AR6lvPTZH0yTvS_Ibg1EEkh2Ioh4-</t>
  </si>
  <si>
    <t>hangplek park</t>
  </si>
  <si>
    <t>https://lh3.googleusercontent.com/7OekJT0gcFrDCsX98yGUda-r0t9Rj8i-IQePQ58sFxn6JfnwYKUSxdn5uiM6hZR30SUGB3MQ5fI35uQ3hV2b</t>
  </si>
  <si>
    <t>Happy and Sleepy Face Statue</t>
  </si>
  <si>
    <t>https://lh6.ggpht.com/anY8c2ryXlZwB4wOWJfe9u3thYpmpy2GKzxkko02WlF_BaAsDV81QiBQf6zrlqU2Ys9IRst7fNVnAfkV6rYl</t>
  </si>
  <si>
    <t>Happy Bird</t>
  </si>
  <si>
    <t>https://lh3.googleusercontent.com/Rft2i-lhDC7lC_oUbx2te-tWSm2hx4xc7oUO1ffoKxISYN4InwbJQ-mamQbnQXJ5bGjqqX9UkDcFs5L_EtwW6Q</t>
  </si>
  <si>
    <t>Happy Days</t>
  </si>
  <si>
    <t>https://lh3.googleusercontent.com/TKcQG4ZQySZpVzgzBAGU9y8l17BRJzPjNNTvXx27NbjUOXby0k5_EoajpBA36SzkBj84qNKXiWjSl1On6HYh</t>
  </si>
  <si>
    <t>Happy Dogs with Blue Slide Playground</t>
  </si>
  <si>
    <t>https://lh3.ggpht.com/T_8qAj_SFAzsplZGb9EttHc3PGDB8BXO6rk89XXlhRq-2qYyves7goIg1lGUxqtzWIutKYMCt-phv-cHblE</t>
  </si>
  <si>
    <t>https://lh6.ggpht.com/bxNmthFnjvcCqHbYO-ue8zTtHJNNE1yPfV9KE33GEoLnv4TeTr-s2kOubHiP_6OeMNro54XGs111_NUT7K37</t>
  </si>
  <si>
    <t>Happy Graffiti</t>
  </si>
  <si>
    <t>https://lh4.ggpht.com/3XoF_3hsypK77hLdooA3x4jVq7VhCXx5dZ-Q0xW6PhvELqQFx7MCoVUa-TUw9vwjPy1xx1M6SxiPPYD_6Wec7A</t>
  </si>
  <si>
    <t>Happy playground</t>
  </si>
  <si>
    <t>https://lh6.ggpht.com/B064MytRG-B1jxdcNIsHDDSF2oJ-APj6HJAFKQQKOuOhEFyxJ_mhMhZh3qid1ml6R735lgfttsVIKSRNPqw</t>
  </si>
  <si>
    <t>https://lh4.ggpht.com/dCgUYgK5EuqjPsg2Fimil-3Q4h4SXxmEUete6U43F6dbWGBBI-hUJvTfSm_SKyRpm1sxQ6ATluiS8m_gLxg</t>
  </si>
  <si>
    <t>https://lh5.ggpht.com/Ts7NW_Daybb_0S-jsJvVStN00pGe8FVPa1-7bmrsqSqVCbOYRUlu-NwM5Swh3EF1mZS0OjXwzaAgR2s9o-Qy</t>
  </si>
  <si>
    <t>https://lh6.ggpht.com/xLY78GZcN3pjaAJWvQPIwSrfKqJAo4MNy4v-eMdB0CUAT018rvpA3de99M8WosdMLrFcbWonasi9C2jBIlAm</t>
  </si>
  <si>
    <t>Hardlooproute 10km Sign</t>
  </si>
  <si>
    <t>https://lh3.googleusercontent.com/EL7koPLaAl1fsRR14OQ09sXaVo3gvNmej-5prM621tipv68DftZPQZrhNf-Ic5n43FmOj0i-iRh1jMgG_PLf</t>
  </si>
  <si>
    <t>https://lh3.ggpht.com/8PlomA5CdUc0aQhwI1xFUw6v_BjsBqloCgFKIVIykLGueRWeh5dj_RMSqT6Gb1u5HphPVpq4rAJf5B2le1ZWRA</t>
  </si>
  <si>
    <t>Hard Rock Cafe Amsterdam</t>
  </si>
  <si>
    <t>https://lh5.ggpht.com/eig1cyfkmlDhoJQchCyjMKTNDXf203M-ag_0zxTBLYI1Cnx2uUIjUBu2q9bUAj4X4l9RMAzHLbtws3cl_CsT</t>
  </si>
  <si>
    <t>Hare Street</t>
  </si>
  <si>
    <t>https://lh5.ggpht.com/wI5XuNW8eU3vSkw4aGAy356A1jGGae8M4aksWwTKHZCem-8eHzaPzXB3Aa0zkZ7c1jCJUZTNVoU11oBx7HCt</t>
  </si>
  <si>
    <t>https://lh5.ggpht.com/jVmx-9tyEKfrT2wfJq_ka0YYqRVspbBy9XNGS3gC2FOQihRk0SpfahLep3ENHIoWxEv5OON42su_1ag_1iw</t>
  </si>
  <si>
    <t>Harmonie</t>
  </si>
  <si>
    <t>https://lh3.googleusercontent.com/MMitY602X5kuos8OP7tcGYb1R5PcC1M8n-SFl7sS5XxTL1NJVsOYt8d_9L62PGLWc2PE0gAcyFDYJ8cCM5Q</t>
  </si>
  <si>
    <t>https://lh5.ggpht.com/-8VRz_Qw2JGTdvhlWeEOzQJnZ1OXhEDMCy6UyiYVnSXvEjJj5rCJLdvgSKWwM31wIDDqwl-ACp3zOewZR_g</t>
  </si>
  <si>
    <t>Hazazah 10th</t>
  </si>
  <si>
    <t>https://lh4.ggpht.com/uFBS6rMNRQ36no6oeHKHg3jHk39F-uzfCfXkTDWOcCUwXcXdOP1uOoS6mSWoglE9MmBqe6R8oauJDhX7ZG4</t>
  </si>
  <si>
    <t>HBOK</t>
  </si>
  <si>
    <t>https://lh6.ggpht.com/ENG7dNXa5ck0egQEe8gD4CSFbHpHABEsI02WXVeu4oHWmFa580J-WAPrE6hq4TJ17NiRKwJVJ3LK4giqmw4</t>
  </si>
  <si>
    <t>HC AthenA</t>
  </si>
  <si>
    <t>https://lh3.googleusercontent.com/uvCJmu9IBTYb4_GzXb3q5amS4j368mqrx4cTFAQD4Wq0B3dHhNKtmu2l8pw4yc7ma8EyggNGpbrxtxWoD2c</t>
  </si>
  <si>
    <t>https://lh5.ggpht.com/dWXzjl-TbfGcdGoTSm2VD8H2d6wMMqOyHxb9ejeoO6ciGshlzLbEV_8fp87w_Y8-tdTIDDApIJ5bvR2EQa4</t>
  </si>
  <si>
    <t>Head With Butterfly</t>
  </si>
  <si>
    <t>https://lh5.ggpht.com/vt_mXqq-rKh7jQ_WOzutHdfns9jE4ZWTSD_2mx2_XCIqf--gyIFobmxvhhn_iBNPDI9vxSikppmw_uQKXXM9</t>
  </si>
  <si>
    <t>https://lh3.ggpht.com/hZZBi0awiF3PamqjOqQLEyWN5YcOVabo3WSv-Ylzfux9aT1-mxk1buevemDKrjCSjVw9DgXz5LyUizQ-4W0</t>
  </si>
  <si>
    <t>https://lh6.ggpht.com/edPSrOLXsBZ7UuQPN2ki0ezM3LdcoC-IjcLCMGk-Vm9kQRrNCxmtDlowGmbChmoo3YCC0VkQjibgtnDadUTM</t>
  </si>
  <si>
    <t>Heavy Metal Ball</t>
  </si>
  <si>
    <t>https://lh3.ggpht.com/srALOMWT5ll8Z1SQm7YuipXt4ImqQbZikgMrt4F9BPfJLBJI2aTAOxM5cL_L1rKDt6i4OHOfdYYkxE8L3ZlQ</t>
  </si>
  <si>
    <t>Heemraad SpeelPark</t>
  </si>
  <si>
    <t>https://lh4.ggpht.com/6-cg0GF81eRVzP5z7klSFwhu8lAtcz-3W6BIVDBMKVXPIJed5v80HYT3pUKRPdk9Wt2n1lXZxPvbj1jtyrr7AQ</t>
  </si>
  <si>
    <t>https://lh3.ggpht.com/BW8lIAnUiXZNUXpprGZede3wF4yIZTrpheQ3r_y8eu_K4RMApzHOcGnkd20kqpxIz42o18nzl3Y32abDM5W1</t>
  </si>
  <si>
    <t>https://lh6.ggpht.com/xph_lyM9mkxj-OCVRlM3cPMnQtDxOZ65T1cp2SmAIn0EoposEmBhWtd973t6WVsYceiB7Db5SLG-indvMKA</t>
  </si>
  <si>
    <t>https://lh5.ggpht.com/x7eGhexfZVge67qXCwgdhA1bej6i5EKNntwpc6SOc1jR63kDyZSN9lVqEykxNBIhs33iLCJZdOyiRi19xiX6Jw</t>
  </si>
  <si>
    <t>https://lh5.ggpht.com/FCGb1VEOVy8dr1LywkzAkt-gJ7XCywwpYmOl0p_hHWtkz4Ha27wWXrjFgulY3EED74aGu9Rh1pYGCRagNCvO</t>
  </si>
  <si>
    <t>https://lh3.ggpht.com/TMc7LLDMAjq6NdJ15u36OmELSFMxmqQuqDOA5ds-XkkncwCmZsirPANjye1OIxHFwt5-tf3tbiwBNQHlCoM_</t>
  </si>
  <si>
    <t>Heftruck</t>
  </si>
  <si>
    <t>https://lh3.ggpht.com/NrUN8x5ry8rDRsk-fO5Hl81XRDWOgHLBeTj-_VbEjsruuvTdzvcAV65mmveVEZJIx3PBoDyEANtDS0qFH0s8</t>
  </si>
  <si>
    <t>https://lh3.ggpht.com/e8TWym4L29tCqYGMEY0ciNObMlnldTt4KrJlbviJIsRx54u9NI42XmNnUwcSkfVz4MnaDuAS2h5I8_ieI_Y</t>
  </si>
  <si>
    <t>https://lh5.ggpht.com/FKVRg-PCLTl9JfWf67cmJg60XP9WRJf08fOZ4mdJohZv8DHz44gE_I6m1Nq-5skucDvG33lb-MbptX-D40DAEA</t>
  </si>
  <si>
    <t>Heipaal xxx 100.000</t>
  </si>
  <si>
    <t>https://lh5.ggpht.com/y5Awx0-OjFQFIK_34-8JBf0x6sKNfX9OmLhEaRnaUrD_aApDnU93SLYdKBUJjq99hsgNySizki9nh10dY9le</t>
  </si>
  <si>
    <t>https://lh4.ggpht.com/5JPtBg0Fik-48QCR2RDzFYczy7y3qaoKUAWgmdSgKsPn-vmhYYmf6Ev5WxhYjXCTl4gKWBwPMhEc3YFDrrIW</t>
  </si>
  <si>
    <t>https://lh3.ggpht.com/WJeuWRu92HjR1jE1gDDB2te76h4S0lf_PysZaEQDogIglYGWqher7pLVD7vuUAJ99nvBdq7inShGpdyi0s0J</t>
  </si>
  <si>
    <t>Heldhaftig Vastberaden Barmhartig</t>
  </si>
  <si>
    <t>https://lh3.googleusercontent.com/sadwoxQ8qfrzVWCPFFMnNTvlBSRYDesMcGrBRqV0Hm2F9o54Wrnscq3hTmbzKVtqdbfCa0sDc2vJ3rThd8TY</t>
  </si>
  <si>
    <t>https://lh4.ggpht.com/PSFRKcbcgco7EKBVEqFjgKdhQr5ZOiLUJRRRHo5QxP5osPvl2pqdgpNm1jldfI3lWSvyzeF9h3aGYCDBSJ1f</t>
  </si>
  <si>
    <t>Hello Dog</t>
  </si>
  <si>
    <t>https://lh3.googleusercontent.com/IX1AZXWDPMNb2hNTd8K1e9EPfIQ9WZETvMLj26a1K10m-BYG0z3Lg6ovrOLhH2zyVqbKF__orlE3zKlywv9B</t>
  </si>
  <si>
    <t>Hell's Fury Memorial</t>
  </si>
  <si>
    <t>https://lh3.ggpht.com/Ip3llLN7CgDWkOoQnsqgXHz9BY8lf-_4D-GHVj435D8on4gTOzCJw_ArGBWSS0GncqrQmE2Y-qjZLP4qH952</t>
  </si>
  <si>
    <t>https://lh5.ggpht.com/ozV-l4gUUT86dhfRhJNEoTg5HAxAbA1uoMBH20WPGPutYgmIqXp2wmd556rdyWHR-C4iBz07xYqlSAnqrp53</t>
  </si>
  <si>
    <t>Helofyten Filter</t>
  </si>
  <si>
    <t>https://lh3.googleusercontent.com/b1zm8z10P9I6MHvltPCApIlWUz_QQI_76HGoPkzXogQJyMnYpcR1MTsvBdFirIERR7-gUKGG-Y0lMV9YyI2q</t>
  </si>
  <si>
    <t>https://lh3.googleusercontent.com/KsuaV7H0Bf819SUsJqBKcv-YFiB8vPnaxFi9rTlttwa5yo2X-tdwjdYm8IRA5gOdvgLzXvf9Hb4KUVEaAUFwkA</t>
  </si>
  <si>
    <t>https://lh5.ggpht.com/6CPLYiC8L5q21BIpHEUlqNyHNCHX2LHS7cYVYPY7W6e2Y3t2gmHGAsnzz4DA_7lTbAFv2uxFQ1ir9Sw_Kmo</t>
  </si>
  <si>
    <t>https://lh3.ggpht.com/iwLEiv5fLCjfRAGS-p4Y6sTuzVLdS_VbNb0jbkKQZbbG4-Tdu6b9PIax7t_zGCMCqykROlepHPjPIA6CHZw</t>
  </si>
  <si>
    <t>https://lh6.ggpht.com/RS0ZohAou4IxMTVxfLQc5c4To1UOLo8AoCWsSujyipWU8hVylZF6fbEaJwbcvFuBL8Zae35C_m2Pcm0Ym6SHCw</t>
  </si>
  <si>
    <t>https://lh3.googleusercontent.com/cgUU_pZClktfeBW0HX_jOxOrpEY1gmeUSCHZdsCNJ-Da_tNLiA1i3xvtsLCKpSJQfPt4cv6w2jwdsNfktF62</t>
  </si>
  <si>
    <t>https://lh6.ggpht.com/8bBsN6sxSXZnN9ub4brK8ZdNBP8FP93NKtScnj82I4jScPvyg9FZ9igmxSGYto3KKScWZE4NFEsHi3_eVOSr-g</t>
  </si>
  <si>
    <t>Heraldic Coat Of Arms</t>
  </si>
  <si>
    <t>https://lh3.googleusercontent.com/JkcLijPu0-U19q8KIkcwjMsqSV4qH7cZUk5sx6MEelDhDjCy7Vii1HtZq15JGYrQnXhLH_xNzoDLq3PVFprx</t>
  </si>
  <si>
    <t>https://lh4.ggpht.com/oh8BVABt0O7wmUw78VlorLnGiV-PoXQfQsMirTaiIkIFMUy4bhpE6xBkTjqg3uDMRvUeKuvA12IXX9J6b7V9</t>
  </si>
  <si>
    <t>Herdenkings Monument</t>
  </si>
  <si>
    <t>https://lh6.ggpht.com/6Z6ueH3_Mnyltlg34uDU0iyy_ooaDesAB8ZKbrY-dmG9rmoCiGyV1F0NCkfnk_amerinyAc95UxKZqP0h-Y</t>
  </si>
  <si>
    <t>https://lh5.ggpht.com/qXU6bDlz_VMvWRAjPGXQl18U73lTP8mt5TB9M5zfEM2_L39NJ4tKuAlNNrL0hH_g24xNrtkd6CCW8P11_m6V</t>
  </si>
  <si>
    <t>https://lh3.ggpht.com/hhqOmwhBD2CQYVSG2LNWPhWpgfPSiNtE0Uu1pZPQevDWrlvrRNd-kS59fjIzT8W1GY9HYgbwYp98PjZzyW8H</t>
  </si>
  <si>
    <t>https://lh3.ggpht.com/k4ZkfAQtBwBg90xXrfZIz0jgbaAJhIMXgEEG7jY8zFbwF7OS-M3coJAUJGnU9l1gmVT4aTVOijtvI6vlt4N8</t>
  </si>
  <si>
    <t>https://lh3.ggpht.com/xMJO65mBM7ZmUPOQcviAZkyDuNwI5wAPEtLSG8UkbI128rJ2F1cqhkdDD1wz4U23eVjIPnee8S9ZkZ6K5Go</t>
  </si>
  <si>
    <t>Herdenk Steen.</t>
  </si>
  <si>
    <t>https://lh6.ggpht.com/cJ9L6nkgxIz0l4aIE7gJ_N9JZGImXz2dB5Jgb8M05Sbb9O_casQ649XgfM1CoHM0R4bOsencFKVX2ryPbcl4</t>
  </si>
  <si>
    <t>https://lh5.ggpht.com/w9kF-1--TkQkNipnOAQj_Ll5viO34t2PT_MOz72JldfgAdrDenus3PmaWSZxlKZ0V1pB4Z6polbVjpxvuDOW</t>
  </si>
  <si>
    <t>https://lh3.ggpht.com/3T1eph4yshGF5QSrRe-8kJI8TI-7sJlVICl-irc1D1sADVIhWFOGm8w4mPzhznaOgK74EIqy-YtVLwwwC1SJ</t>
  </si>
  <si>
    <t>Hervormd Lyceum West</t>
  </si>
  <si>
    <t>https://lh6.ggpht.com/kfkQzJ_yaXhoP4m9EghXANJo6op2bNH983pVN8sBZRHakahSm6AhqWEOzkvu4TZtz4lGKLySgNaFMkNgYczPoLjF3NviMQ1vQFyCBAiWjbZ6YP0bYg</t>
  </si>
  <si>
    <t>https://lh3.ggpht.com/FmkYVW3pO6eZB6rQ2tKAcuuorBfGAEBlIV0Jy79X0xNXzD8V5tIVzth6rUgjtb-xT7cN9l38NC0rkSXdSNI</t>
  </si>
  <si>
    <t>https://lh6.ggpht.com/FIpctfkOUtQR-Fx8yjBRnhjrBVrj2YtzDUsuo_wCxTKuIsrr5G7kSGppcFweUSyVuS9BtkWeLihoHwLtdQFQ</t>
  </si>
  <si>
    <t>https://lh3.googleusercontent.com/RoEXA2aRq-RSy_CY16a7i5AQV5gJtSTA99eYlaZP_UWk8e7qlJZ8MlzQg0SW8etKdXUxKuYUwhaok-bkE8M9</t>
  </si>
  <si>
    <t>https://lh5.ggpht.com/dHMYMxdtQL6bfVu9pBAnNxxDnI8g8pH2Ks-9YjKx8xYgDqOjK1nR4Vg_VmvV1u9oL44beUaC4dgU7GiYCinN6OjoIxiu1MX1Mg-qsyxFZ_MTB1cg</t>
  </si>
  <si>
    <t>https://lh3.ggpht.com/kQOtyKcke31BJLeVQDi0J8oIjC8-dX2Sz_U33kqosHY-ZeflMD2evr-tZPyWjB6z8g0cUh2yXFwn03SbhhE</t>
  </si>
  <si>
    <t>https://lh6.ggpht.com/Qo6ZslraB14nJPxfdkVwJtU3P1iOCZld4YzGOW57elWh3ioGut3gcDH0uVm0dQ2PKFPu7ndV91HWGSv1KnqcoQ</t>
  </si>
  <si>
    <t>https://lh6.ggpht.com/h-aDTrH0iHl9Hpsgr5SCHE6RxRK4yYnPWo4JGSX8issB2JZBukAVQXly-N-UhV9TLkqOeSBfHVp3X9GsUpaSNQ</t>
  </si>
  <si>
    <t>https://lh6.ggpht.com/MgvSepLpaOl5M6COFwqa0CWqyhl2UdI2qS6rA9fQoLCwkAfC598Mg1Ct0uvEAf7xN6mldjuHfapPRdKVG-SZoQ</t>
  </si>
  <si>
    <t>Het Duivenprieel</t>
  </si>
  <si>
    <t>https://lh3.googleusercontent.com/bC6YH6_Bvj5c7e3YuEkQRpJdzskemLs0vaXm1MBBbGoSPKDnf8HNWD1ACLpsH8aE-uENklP9vqAAT4Mj4aycZw</t>
  </si>
  <si>
    <t>Het Ei</t>
  </si>
  <si>
    <t>https://lh3.ggpht.com/lbun5nuc_u_IPj2LS0zyJnKf-UUwwamqximO6cMaHojZfoPzgdSXW4ROHuqI6G-oDqGGlZLu-E7tvnJUge8</t>
  </si>
  <si>
    <t>https://lh5.ggpht.com/hUid0kxdjJ0L_sN2rM1V42a20qyikuCWp6Fg9y4gDedY6gtgSnv9HIVekBs7PJWWZzpKLj5dMf3sLfltAshuqw</t>
  </si>
  <si>
    <t>https://lh6.ggpht.com/GJCsTta_tc3AJi1kqKL83PYUIJgQsqNz66ASDTrUzjqt57sC_ppQ9atNddfN1I739C0UafYNXis0WqELj3N5</t>
  </si>
  <si>
    <t>Het Geuzenbos</t>
  </si>
  <si>
    <t>https://lh3.googleusercontent.com/XgtKWrzqG-x6txXCROrPhgf5beonil5CyvJQQBXIipq4kJtrvlsVjoSmEzhvEqW8IFFl7IkYHR8toaVQDxGnfg</t>
  </si>
  <si>
    <t>https://lh5.ggpht.com/-RwuYDfE0w2TzLN_LbUUuRSTf82Mu4cziFtp4pXQCsssHsLr2SMS_WckbAQZq3y3sUkgJmyddNQmMP85wgY</t>
  </si>
  <si>
    <t>Het Glazen Huis In Amstelpark</t>
  </si>
  <si>
    <t>https://lh5.ggpht.com/IrOMqtvtaSptckOpMSZztuQCWKWq3-DPTIib86YnODTmi10ZSt4xfwYTk5V-T-A9rv42Oou2JJrWevPQTf2img</t>
  </si>
  <si>
    <t>https://lh4.ggpht.com/Djss6T8lWBoWDkRWxrseXz7lwblvPq5Aijb_jYQDhjxnJrkERNHM-_481d6te0wNHLlhGbQf6DD_r8wdFIs</t>
  </si>
  <si>
    <t>https://lh6.ggpht.com/n3m5dcHB3JeWUcqCre6JmmNm7j1R-Yw3Co6Xyn-aCq6kmm18kOw0atxJOJZBbOyT3rjECsWGcFoIojcCiEc_</t>
  </si>
  <si>
    <t>https://lh6.ggpht.com/VVLtSlEgqw20PKlpQAyebdFSJjUY1SAax8kGFfLQmcOZpG6sZNyzg8Rq7JIRPPlgEKpHK4FzqcpplvbiGXSh</t>
  </si>
  <si>
    <t>https://lh5.ggpht.com/6j17cKKm1mpkbc1Yu7WQxawahmBKnxpLqKB3mvw8LXVr1k7l3EVLBfhiL4VV2cKj0aNqDxB-wjTva2g3JDbXffUXJtu-7bOpVK77gEBgADEgd2o</t>
  </si>
  <si>
    <t>https://lh6.ggpht.com/qBEtLF_VSD7haL-QSt4pndzD9pqUF4vAAeELhU3lJ0IKG3OXU4l1uEu6FFMItqum1CrsNH9b1dm_bB2ib8C0</t>
  </si>
  <si>
    <t>https://lh3.ggpht.com/clJPJIpW6BHpYvBxlLrsGxDe_b8hMydUJk3CGY4Q8d0qlla8l0-trlzX2Qe-4O0rvtZlklVShovTU1DJ6NPE</t>
  </si>
  <si>
    <t>https://lh5.ggpht.com/fAlmSMvwItPzYHvdpX8xqeZhuTywhUJ2FK3n09bCJSNr5bqDJ4NPvjKgJXd8O-k_FgltzpqLkFZ0jBBQXaQ</t>
  </si>
  <si>
    <t>https://lh6.ggpht.com/6tFboF1NW1Cb6lyODxWrGe60mVYHRN2AtgR7lRjdkD0AsgR7RCwCXafn4m9klmb2NGy9fn_zosOeH9H9gPQ</t>
  </si>
  <si>
    <t>https://lh3.googleusercontent.com/d5wE-aAohMrmynFQ_u_rSFfeF3TiCIDRN2Gmhfo01DDpYDEgBFacP_b21sImOs_R-Alo242INTgJbP0EEJFF</t>
  </si>
  <si>
    <t>Het Lover Voor Dudok</t>
  </si>
  <si>
    <t>https://lh5.ggpht.com/ILmZtsQ0smlaW21ZapgnRVVml8iSdztLB6u2N15z74elLpuYLYou9zig1tERq_idm9ky9GyRYXoaiCarA8E</t>
  </si>
  <si>
    <t>https://lh6.ggpht.com/DzV2icu6JkihD8sLYjfR3DgOGBYzjRZ1cTCeAsDnl2Dt36C-jDUr0NqNWN9hvKhmyCVdD0BD8iyzVNxTNgM</t>
  </si>
  <si>
    <t>https://lh3.ggpht.com/RgX-lPdRPjxleKUAHKTs5QFJ4rRAlA6VGO9kP3cyPG7dedzlFJFYVgkWpATaDq1xBouWNmn8LYDb1J0WxQvH</t>
  </si>
  <si>
    <t>https://lh5.ggpht.com/wz0aJCxMQZLnvuVLBgC4PjlLAkrWVGQNfHgMdc1gh5ma2f3zqWIbIerFiO4_mgi0fAAV_wsEMYt_1DlDYSA</t>
  </si>
  <si>
    <t>Het Oude Spoorhuis</t>
  </si>
  <si>
    <t>https://lh3.ggpht.com/sC9RV8nv1ZBaNHfZIMCzr2L44p4sX_6q_3ucfqOBmTb9ZjaR8Fh3xPcj0EsxmyutLpiRINxJmzfBx0vlEkQ</t>
  </si>
  <si>
    <t>Het Paard Is Terug</t>
  </si>
  <si>
    <t>https://lh3.googleusercontent.com/dxLtnfeKrqbv6eP_WSDKvdYtpWnBvpr0scJd4LPim75bIp8mAdobJpGzgKguNouVe9YkXE73iwVfwadEbS2b</t>
  </si>
  <si>
    <t>https://lh4.ggpht.com/pK-5k24H3SnS6m0_IPks_rjzKyHaup74gXVDm6UMVF3eENcA6RE5lUCuyzrWQb4ieg3bGCvJWTLcH9m3YnEU</t>
  </si>
  <si>
    <t>https://lh5.ggpht.com/WaLTehZg0jllUJiEF020ASDyn2Aof541fz4_6Rr9sVeiwD4STm6BpedV2soJif2P04GgjrkbuzmdV6YhsIEB</t>
  </si>
  <si>
    <t>https://lh5.ggpht.com/O9qh-m0rKal8q5dk5s_D4kSxxddb15nL5ZOUsV1ZcADbtU5LP8SvsfQaVUGsJ43-WnRcw9nCbuhO8qx4740</t>
  </si>
  <si>
    <t>https://lh3.ggpht.com/SXkuOtzvGjCc4Gjl48EK_VU8-tmD9mNj9VTlsYw6izTz1ycAN2a2nHUnz2JXaA6AO27zDu5EEoLgzj5viV_s</t>
  </si>
  <si>
    <t>Het Seringenpark</t>
  </si>
  <si>
    <t>https://lh4.ggpht.com/5YzlvOfIjFIotyX3IXl9IrHQcTqpSmcn2PBS3NmiCKnQg8_Rdc_Zw6OyEAHmxqdtnMVcm3_TabobNyTU6SiHDw</t>
  </si>
  <si>
    <t>Het Seringenpark 1951</t>
  </si>
  <si>
    <t>https://lh5.ggpht.com/dE1_WEJuDRheihpNXejhT5P8cZSDnwwvfDbYMqdPrEv5nj8evS8rzOthxKWIrLyvNJtIktWmxzcDYGVDzHmSNA</t>
  </si>
  <si>
    <t>Het Sluisje</t>
  </si>
  <si>
    <t>https://lh3.googleusercontent.com/pb8Yw0G6zT-7t6IgacwRKua9vM5IxkKd-9LekbY_fMAdXvukVeyQ6IRiUkgIs0Ibb_uAWE1ZkUb24ecg4f5r</t>
  </si>
  <si>
    <t>https://lh5.ggpht.com/8cokXuTkTb3fJjfjxkZvwEj49li_AAK0am7QnxtrtRpTzqs7OiILGebY5d110wyY771DZF7V1AEKKGG97Vw</t>
  </si>
  <si>
    <t>Het Stenen Hoofd</t>
  </si>
  <si>
    <t>https://lh3.googleusercontent.com/ZvzFJbH-_D93Jz1i29mRw7k_ZRitpbSrmBicwarf4ZXdfRKL-mNkeP0aUE45y-FoKqNuPA8o060eWA5X61wI</t>
  </si>
  <si>
    <t>het venster van het water</t>
  </si>
  <si>
    <t>https://lh3.ggpht.com/8AfEBchoLp8HleG7SagtE4_W931i-riEIsuR3ox_rCA_Q81wjXZXzbZMAQpDRdb9IHnNgdTI5gwlxS0FU9TS4fD4fOS1ymM8yuhmpl-6CQl7dPVYGQ</t>
  </si>
  <si>
    <t>https://lh6.ggpht.com/36oUvZLv2xYMC3wFvBjm_x2Fg2Tzd4Sy19V8xeJCzSms06h8gt0EOGLEAKyeHxgrTUJKnlYCcc3tAX6zdzE</t>
  </si>
  <si>
    <t>https://lh3.googleusercontent.com/aFNYAPIYm8hx9vEH-118YrkGjwq5RkDqBdoArjRF4SlsDl5Fxtf0sTIIE5458C9ufYqpsN3gmCbC9I8UHWFu</t>
  </si>
  <si>
    <t>het wapen van Schagen</t>
  </si>
  <si>
    <t>https://lh5.ggpht.com/pFQS2vj0a-40uRX6MlrcVElrN6NT5bpv-I8CSO_VSZUu7i1FB4wP6ookFtKIAWF96rLaoFN9gIb1NIiONOQ</t>
  </si>
  <si>
    <t>https://lh4.ggpht.com/P8FW0u8dvFlMG3nD367sx_EoJe1i3Krcax4jDflDre1AnfQxFmRbfK62fF9cPoBeYr5q7CrAfrPWmKYV1-G6</t>
  </si>
  <si>
    <t>H. Gerardus Majellaschool Sign</t>
  </si>
  <si>
    <t>https://lh5.ggpht.com/LoOs9FOazmrpZUqMgFnFz2z9qxVj1zfal7j6iaNNSArnso6ouWrT2ZRCYb7pkKLMuP8An0Y9ThE-NS97LQLn</t>
  </si>
  <si>
    <t>Hidden Message Under Bridge</t>
  </si>
  <si>
    <t>https://lh5.ggpht.com/ZKmw7QmKq9OwXUQJe71QLTYpR4T3Df0tZi3Mqf1mKaHjZ58jFaiep9-j_XWaOygyEuNkiTgLnKUDz7aH2Gk3Xg</t>
  </si>
  <si>
    <t>Hidden Trainer</t>
  </si>
  <si>
    <t>https://lh5.ggpht.com/bssocOR4Ji9D0mLhfvDPYgBWKbpxtsVpF8IIH7CqvOMqH8vOYR0isES0if6kqFsEJ6tyQ7t_kTC05d0Bp3Ou</t>
  </si>
  <si>
    <t>Hiding by the Plas</t>
  </si>
  <si>
    <t>https://lh3.ggpht.com/_MrMymdmiZa_oMFxjVwF_4Gw0QXl6OorBM1ykA_MEaKdA1DQSpEoHsV2_JN6-XVpg856bQ1ndM65GmPDDW36</t>
  </si>
  <si>
    <t>https://lh3.ggpht.com/QNQsvPbRZhUvsgbCDQsY_7IiBMR4NILQHZDqjVUVeelx2vWftisl6NgCIi8Jk0qUniFElkChmUHbGyxc-YoyvQ</t>
  </si>
  <si>
    <t>https://lh3.googleusercontent.com/ajghKnBOybAa-KuSMimV0Ng0WZIAwwVn1PKI-HnO11ga0cH_CtFeydRUig60RYFRE7Rcw66HXhYGS-9kqu-Imw</t>
  </si>
  <si>
    <t>Hieronymus van Alphen</t>
  </si>
  <si>
    <t>https://lh3.googleusercontent.com/LuVIjxZEvotOCnHNoX7GfyrI1lSiQiGcgZBgjtjffxWBeVBIIAsYC_Qum-NG9pDQGmiejwN80cH3_q19U4E</t>
  </si>
  <si>
    <t>Hill with Four Bended Tubes</t>
  </si>
  <si>
    <t>https://lh3.ggpht.com/ghp6UxaIHzYnIm_tcQXMbTk1u48cbuKPu1bn4nzjEowBpdl70xcwMYE29azVpeHrBiIRKDkepj6tzZ-t5_Du</t>
  </si>
  <si>
    <t>https://lh5.ggpht.com/TZ5l0NvppvHkRCZCFQKigS9Hqe7PNDHxFHnwDVJyZFlRDrbhNgOupzRhi9wZFe2f9uMxOdC425fVJZpHltU</t>
  </si>
  <si>
    <t>https://lh3.googleusercontent.com/M6YbSc6hIx_hCOsq3lubg85CqRwnwG4Pr9vFRoRnUCw3Mo4R20eC-YX5Jy3oao-s3cpvOctCOM-SnZuuvuDjcA</t>
  </si>
  <si>
    <t>Historical Chair Ground</t>
  </si>
  <si>
    <t>https://lh3.googleusercontent.com/upwoWsuy9O1wv-1lL_CnkZRo3nJ_gnmKsAolIiwTRqLOkIDYTbtbBYO1VR85jiIvtkb9KME8DJzDgSvZ_zPm</t>
  </si>
  <si>
    <t>https://lh6.ggpht.com/FULOvqHVwYgPeDvukAkd59sb69eXaVH6cWUwGmeDfaJKUxTNBlodFpyodwkAZgmaOiE3fFsfIRPRpG89jwBa9Q</t>
  </si>
  <si>
    <t>https://lh3.ggpht.com/5zs4I6mZ_b460N8IEwkXG-Wj5sOpmYMFD4qzCSKjsPHnJagBImBUEP7GlHW6i3rmoUfJtTeKETLQQFMac2M8Qw</t>
  </si>
  <si>
    <t>Historische Vlaggenmast</t>
  </si>
  <si>
    <t>https://lh6.ggpht.com/3vJhglz4kXXU99ucy0jCYxZu5shmG35w5eyLtwuNBSW1R1I7wQXFdGbtNmkiVYDr5ywMGNA53jV-G_5cBmOhXA</t>
  </si>
  <si>
    <t>https://lh4.ggpht.com/Mozt7oyxiqG3KhpIIa2baxPWezLoRf0KJqKmJnaGKMvZ1gFIFdQYANv2NAGbA5I0SKRwKnr1iexS1_nrGIM</t>
  </si>
  <si>
    <t>Historisch Pakhuis Sparreboom</t>
  </si>
  <si>
    <t>https://lh5.ggpht.com/c_3l07f6mTyjglXkG0UYibZICzyPE3CblGSfTfk3fGGG4DcFWXiSyFnZsRpG1aeJbl4yi6uvlv0MpzbsUsJA7g</t>
  </si>
  <si>
    <t>https://lh3.ggpht.com/V0i9mZJo83QmOsrftYxgp9mgL3G_SU8JrjCnFunP7jIb277f9SD7cYN80XOhycax1-9VraWtFge_E31G-eDW</t>
  </si>
  <si>
    <t>https://lh4.ggpht.com/3Kj_SZjRqg2cVLvoBSt3IFiSFI0skSYAF1RW3pt70CaRt0f_55l_P4gn89-il4rs-B7n6_bSQIiEHgTHErc</t>
  </si>
  <si>
    <t>Hodshon Dedelhof</t>
  </si>
  <si>
    <t>https://lh3.ggpht.com/8LLRy8T0lm24yklEXCM9NAoSMZgcjvTNOLfg3nQcg3Nd22410_6k2uU6dW9pfN7h5Mmb6qcNEapr8EEPPfg</t>
  </si>
  <si>
    <t>https://lh5.ggpht.com/3bXTtmlHR-4aNfSqoXtV9EJLKWZ8AsVFP4SDcaH2RhJHD9zjEBlMTcoaoPvpUdI72OVFyGur178VC9St1eAAFw</t>
  </si>
  <si>
    <t>https://lh5.ggpht.com/tyMdmme3djJmpPpHelf4SPeGi4OOt5Kw79mqfT7TXUHjf-bLYpfTyYpS0cv-5GG-tqkBRxQwWselM9y2en6Zhg</t>
  </si>
  <si>
    <t>https://lh3.ggpht.com/woysA8Hi8pu3ebQkIztzr0LHKyiuI778hpkeC8zT_xKU-xZFYeCKpTgFtDR03zu2rDekZmCx98BuJRU5wNOTLQ</t>
  </si>
  <si>
    <t>https://lh6.ggpht.com/bVjIwa0EXEIdOO7g9AFyCj848QcaT6hUeCUX3ucUXYmloCd-6VuJCDUsWqHdakDctCmDq3dorW8A-Mn_ZE8A</t>
  </si>
  <si>
    <t>https://lh6.ggpht.com/qulyIhLFYDoPCpmac7yeC4_Ge68-3NIhhOKRFOHiOqziRjeNRvrWVbHmBtqI9Oa6EecMEOAoIexl0UfTBU6apg</t>
  </si>
  <si>
    <t>Hogeschool Van Amsterdam</t>
  </si>
  <si>
    <t>https://lh3.googleusercontent.com/wJDzBtwMYXrl6Utl5-PGI7kBkwB6pNRLFWEzH10ctZa7GZx_W-kFngjCsKn2VdMbKKygFdD34GZRuRmJ9ec</t>
  </si>
  <si>
    <t>https://lh4.ggpht.com/fzR5noJEiGT6rg80XWoju0kgwkqF5NxK6e_lIuZM9Nij0DiqgbKjHicBcNDi-6cakNTrOjuCEGmVCPciMhtwig</t>
  </si>
  <si>
    <t>Hogeweg Fountain</t>
  </si>
  <si>
    <t>https://lh6.ggpht.com/KPH8m7ZTSfkkp7dR0HwcEPDMmuQzsd9M0W0pCUVZUVCwYNGFRvUXUixw4cGoGMHZLn5UNyfySQTSvKqYw60tEGQYBobulGWSIyRIcTjR8IjpcYUSqw</t>
  </si>
  <si>
    <t>https://lh5.ggpht.com/hUMZX70SSSrkh8IJguFRZSLedIJpBgqTtNCfpih-XIhD0uK9WzO9LaJ6PwGEe5Uw4CWAa5Ty4fKYtubJjwY</t>
  </si>
  <si>
    <t>Hold That Tree!</t>
  </si>
  <si>
    <t>https://lh3.googleusercontent.com/Lkqa5j2c2unX7bT5XCtEFjBRuIGdhQfAkqCV5lm1Vz_nQnQAivMGjvYGRzgSm952g4PS7CtzhwpZ0socPqY</t>
  </si>
  <si>
    <t>Hole In The Wall</t>
  </si>
  <si>
    <t>https://lh3.googleusercontent.com/e58Dz-__iOTp35M0lYQF-SrIfPIwb372dED4SMDWF443jRKljQJ_Q-n3fYhk2nF_HWF6_XhMbjDuIYUAmik3Fg</t>
  </si>
  <si>
    <t>Holes Building</t>
  </si>
  <si>
    <t>https://lh3.googleusercontent.com/qN7eXT6ylwCZy_qKSk7hEoUIBw6ipF9WQ7Kl0ZlHlIz5P7SlQIwmiii7IqMfS0Ruxf-pJu48vC-usy2zVizH1w</t>
  </si>
  <si>
    <t>https://lh3.ggpht.com/P-wH2Dcxai_b4eMIVd3nFnbBahMSPu83ZIzojb1rw9LrdFlKoKgpDG3LgD4TqH_ZN0E2a9XXVGxDKltA1UiseyYxgJAaZ3a7bOiNL2el9qSDkCY</t>
  </si>
  <si>
    <t>https://lh5.ggpht.com/NwcsDBV7jvjvXtg391jdK70MTs59N81yPbq2bSqW6_vp3Vz_eXb7yqRCWpfCQX37yZXwl0QMj84zF4MnCQw</t>
  </si>
  <si>
    <t>https://lh5.ggpht.com/b7yc_ot73houOMHv76Kw7GkQvbuYKzqGity67sGGeZWbdoqkyY9spi-SzB1vbq88XEVNOjwlFYk4c16W-C9x</t>
  </si>
  <si>
    <t>https://lh5.ggpht.com/AolatomOfm7HaPHAx1rVbmU5kTyttMSUb7zPR3pm5MCr4p9G1QQQ8zRglOgO7KemzFDKWbaabvwaFW0retCW</t>
  </si>
  <si>
    <t>Home Sweet Home</t>
  </si>
  <si>
    <t>https://lh6.ggpht.com/3EE9pcloV-vz2ocTDbm1DUqxB4uG2VY5hvo6DZMu1c3YS1kAkmi1FDjoER-Ze5xXxYarhNWEi8T18u5hNyd5</t>
  </si>
  <si>
    <t>https://lh3.googleusercontent.com/jUK-fbPyZZ_fZ7KXzlPNIILFo_TLiS6-Xw-DQYG8lSMaQy7BdYhL9mS-FT5bDFYvqUSkovCphmoxY7uw1toRoQ</t>
  </si>
  <si>
    <t>https://lh4.ggpht.com/8PGJ8zLwEueGqrckJP4TycPa01AJ82ORozIrSFZ7XdDw8l7YUTLQfqshmzTuKs-tOcq6Fn4KQS9rAOEXbH6rqg</t>
  </si>
  <si>
    <t>Hondenwip</t>
  </si>
  <si>
    <t>https://lh5.ggpht.com/ZkLIr25z5DtW3kwF0S7VFUtvtpmGDsD2NEyturCkthCciBB-4k3y2xrPneC5DdTl1neuvNaVq9CZ0QaTbLCFBQ</t>
  </si>
  <si>
    <t>Hondje, 1995, Linda van Boven</t>
  </si>
  <si>
    <t>https://lh6.ggpht.com/dYTNfRkNWkq3btDgbUJKBdOTfs31P27lG0j08UAMK3Qis_Xj9c0oTlbblNdy5_pl67rGhEtWhoqheQWeiGPm</t>
  </si>
  <si>
    <t>Hond Voor De ABN AMRO</t>
  </si>
  <si>
    <t>https://lh6.ggpht.com/2BYDp39Fp-eR9DKYODzUzvljYjnq-Fx4CkdIV4euLKMAosWGJF13wrjIr3GKU2JAFQVjuOJF0Udnp0d3gbNn</t>
  </si>
  <si>
    <t>Honingraat</t>
  </si>
  <si>
    <t>https://lh3.ggpht.com/z4YE87Dd6tQRsOverEcx-c_ay6SNanyH0TELYbXzNlJmfSTs2dKeHeVt552CEIgaOmKWfid4NIBXHvOCe0avEg</t>
  </si>
  <si>
    <t>Hoofdbeeld</t>
  </si>
  <si>
    <t>https://lh5.ggpht.com/-mp1bsFEWcooRwimcCsaxGBVb_cVFdKrKepN-CjlKowa3-TelSOq1ZnhJV3aowvhav7LCXxzSMl4XwYrr2w</t>
  </si>
  <si>
    <t>https://lh5.ggpht.com/uX2j1yrVJQxoMwY0nsJTl6_evCQNHyy6H1wJ-fMlzUQVzm4Z5YmtmCms7rBlkOl898f6EZd9c29kjuzaoTs</t>
  </si>
  <si>
    <t>Hoogovensstaal Kattenburgerple</t>
  </si>
  <si>
    <t>https://lh5.ggpht.com/-5QXjBNH1JECkjxy26zkEFZXg7_A6cUY2Co3kbtuJA7CeG7i3nhQYKsEHTFlOfEUR15O3BMmHcBGIUzatYlfOo4qK8hVmSMDQNiUlB1nuf4ybLXm</t>
  </si>
  <si>
    <t>Hoop Roest</t>
  </si>
  <si>
    <t>https://lh3.googleusercontent.com/IQ7-iQt_fCFci60NG4OuSa-2__9wrNjXqEwA_1ExJMjIcUeuIsjodASIOaS4TIIedJlNMKegmsdQgT5dhAZZVw</t>
  </si>
  <si>
    <t>https://lh4.ggpht.com/OZW0XSQ4a8MBIhn_l-HM15gpQZXMVTPF_EOK0bsKh04InbOOJicki7NfEC4iNdZHqlf0XpcK1vHzC3XVCvnE</t>
  </si>
  <si>
    <t>Hordenloopster</t>
  </si>
  <si>
    <t>https://lh5.ggpht.com/4fUrbPl-WmmuvL951sJ8F3fQf3YmFDBBwioCvYyIrbU3E3RQNsDK7V7geEVFEG3_yTm7LJ0-ekjgMFmgbYM2xw</t>
  </si>
  <si>
    <t>https://lh6.ggpht.com/I3Vcdv_vquqnOTeVH0c0gWN83F-mLyaunPzyH2w92SqydIA3fRz-IoiJC7yOf2KIN7pT2KotigsDxJELaGJN</t>
  </si>
  <si>
    <t>https://lh3.ggpht.com/rDxyjTkCb1meXjxhnVADadZgw4kaicgmtccC5eP9skRmZgucjmxsUvUrzYFM2mRB697IA6-YH9Yba2uo6wEk-1gIpaDrUAyeIQ7D-gsfdxiT0C0o</t>
  </si>
  <si>
    <t>Horse Riding Bench</t>
  </si>
  <si>
    <t>https://lh3.ggpht.com/XVMBAMHrss0pDl-BayLppcMM4scb0LtkM7i1lyXvPo5tVZyxWJxB2dM_3ii-GEn3IlHD5uAw4Jfuk6a8XkdD</t>
  </si>
  <si>
    <t>Horse Seringenpark</t>
  </si>
  <si>
    <t>https://lh3.ggpht.com/69bRzbC5htWjhmXnZXGdLyLq4UNuG-idfuqeqerVNub6jRpAQ0DpxVXCPSxZhV4F2YJCQLiXn_S-sV8_G7SliA</t>
  </si>
  <si>
    <t>https://lh4.ggpht.com/jh7NiToHkSqIK4A859f1L3OxAnCCUZzYb1b5C8J0o_9D-uoB058KooluH3e9VOD7zev8qc7PdJ0TXc1AtEQ</t>
  </si>
  <si>
    <t>Hortus Botanicus Amsterdam</t>
  </si>
  <si>
    <t>https://lh6.ggpht.com/iJ_JoWIK1JMJUEk8WtioIkvLGXPtO0biJJGUXE5BEaxHY00q5rOydOe26Oq8p459Ep-nd5KrOj593K0-ujdy</t>
  </si>
  <si>
    <t>Hortus Botanicus Main Building</t>
  </si>
  <si>
    <t>https://lh5.ggpht.com/ZcDn_PluNKOio5lS7EyuLqfsWND0gCieE5X6-WGhm_WTxIyLDxEqJfe9Ne8GQEjMdPSAjlbLCNGsh6ZsDvhXgg</t>
  </si>
  <si>
    <t>https://lh5.ggpht.com/5UoHw6j4SvuBXiIwI2CAPWYgYOWntzd6CsAFF3LopfzB8fIr4osRvwUJ4z8sqX8fTnUzERtnvpZXd_EN2UdPkQ</t>
  </si>
  <si>
    <t>https://lh3.googleusercontent.com/Tgp8EL6T4L97vrOFigEhj3sO4vrPCby5Nkzn3b2X30usiWHE_EpSHeM2fTsBzxLjAEOp9jlsRsYCK-1JDhZJ</t>
  </si>
  <si>
    <t>Hotel Iris Babe</t>
  </si>
  <si>
    <t>https://lh3.ggpht.com/wFjCvFcyHwwg9O2_Vfp2SnEC4r0Du6oP3RkAuf4jv4VUNhfc6zNdmBSvhIsI4DFos7d-n4dOsDONNbIKfgmZ</t>
  </si>
  <si>
    <t>https://lh5.ggpht.com/R_-FUMldlMzDz7qi4UgJSSnCWt_EmetqN_j7MgNuHBGAEDkYtyeACPKFGZicUm-IMrvAhijJcPAZBoQ3-is</t>
  </si>
  <si>
    <t>https://lh3.ggpht.com/zgghzeBg0azlv7Ef1PaWN8AWV4dAuDTwUgtoRqb8__XKi0gnQiwLYhrG7Co-T2R8oX4TcBpGZcZk6jUJ14A</t>
  </si>
  <si>
    <t>https://lh5.ggpht.com/7cnnlVrMumhbGL3T3lHIe-KCbwOhxeNfl3S1n07_Jp_yKMsbZ_NppXL_q5Y-YAyWMf0Z5q0Jl7NJSieC0yRk</t>
  </si>
  <si>
    <t>House On The Water</t>
  </si>
  <si>
    <t>https://lh3.googleusercontent.com/6QPFimFReniWK-m2a-wWCYIIRKznITEzSUj2YkcZgV3NTvkKP1fgG5JoYvZWyDsNvayB8Zxb5d-DY2yk2FHWgw</t>
  </si>
  <si>
    <t>https://lh3.ggpht.com/zL8Omv4tA-1tC28bP2SZAol7Gb9XJuRqmB0Sthvq8pGR9RWjnaU4UpF6rTYjgvarnFhazMt3OzlzqlgNgbqEIw</t>
  </si>
  <si>
    <t>Houseside Poetry</t>
  </si>
  <si>
    <t>https://lh3.googleusercontent.com/Am9WsqUWq7ofGKs4s6yGdmGM92N9wRG_nzIGG2twGQ5gNk2f86ejKQuF4F6efuDpKdndenf4BRlxm3kSprY</t>
  </si>
  <si>
    <t>https://lh3.googleusercontent.com/PmBkmQra8JBDSTQhW4r2aemV0Hx_x-Tdik-TZ4eliT6EIZ4rJ4BJceONffh5EquCP3oNE2cgu80sB2yaCVnvwg</t>
  </si>
  <si>
    <t>https://lh4.ggpht.com/4dgiCS8v5oCvTQDWrPvAUF-Bdls7pjwJXUuGFEEOZLj5kE23F7CsMKYgLQkuaTNYfYk5kF5jpsx-e0SR_wii</t>
  </si>
  <si>
    <t>https://lh3.googleusercontent.com/dfRwn0O7kwbms9LTOFRqeNb1UcIbI2vPKTZ4GbNYE6yhTZryvY17dKDIPCXOTaH4P-n5V8hAKhutvQCjo-FUGw</t>
  </si>
  <si>
    <t>https://lh4.ggpht.com/ol9d_ibu_Bw0ugml9H0K5-JHqAubK8sabl6lG40KY1ft_npiNtlOOcPrXvyQXtYf6D9InERYBFBsXYYqFaAp</t>
  </si>
  <si>
    <t>Hout Havens</t>
  </si>
  <si>
    <t>https://lh3.googleusercontent.com/spEohC91mz47gQM-dK3n_tWgMIYuE2FOd20r3YiyG8kLbJp3szKv1korW_AJcUBlWzJx_06U1ZXHaA-GTlhb</t>
  </si>
  <si>
    <t>Houtkooperij</t>
  </si>
  <si>
    <t>https://lh3.googleusercontent.com/1ZNekkjv1SP6-N559s-3d2ZxDDo3Ng5-Pb72gc4BxSUBTJwkH9m0dLXU4pmspg4gR-FcJgalaHkeoWrlyCQ</t>
  </si>
  <si>
    <t>https://lh6.ggpht.com/iVvQvs41eiITzJG9iCUo3JOb1SSn_z0y5dONYdaIj-okVYJlahtevU8znABPBqG7TNxp-CaP0NxQZQDzjRnM</t>
  </si>
  <si>
    <t>https://lh3.ggpht.com/lq4v28xD4INb0k9xf4NZAz5VD5dknmSMjHUWpb18ez0ymlZLAjS7g65ZL9j_T548s5zvRAoGyMDTVq8SaaQf</t>
  </si>
  <si>
    <t>https://lh3.ggpht.com/jdRWd8Dm8_HblFWW2d7iNhH6fzE5AKzQWGfctWGM8dBJTQPWqrqu0pLZIopvxw17IfOpVGRfUiz5cBo3LwtaYQ</t>
  </si>
  <si>
    <t>https://lh5.ggpht.com/nqPE-tt27VUTnZI9axRd3V2bmjaiSVX7_16oKh7CF_vX98fYjNSXxmCYWh3w3M9wHG4OP0AS3p0JK7TQo1aN</t>
  </si>
  <si>
    <t>Huis Oostermeer</t>
  </si>
  <si>
    <t>https://lh3.googleusercontent.com/DEXldFbQ6UvExFhkUI04XAsSAV7AYpr5IfWshsDUVcMLxp6MxNTBLY3ivDmFMi6uGiHKMUaK2TSIX7Bqsa9ljw</t>
  </si>
  <si>
    <t>https://lh3.ggpht.com/CiJMGuN7PvRZyIJWSo4rp-DjGCecJ7n0msdgfcCRhtTEd0BpFynzew66AQqr6X0JR_TGMTKZYeA9UsN2b5jo5Q</t>
  </si>
  <si>
    <t>https://lh3.googleusercontent.com/3WqeySBvrrxUWJ5pffk-NHEAwq1r1ZWTDQZqkQ7Jga71YfZz26Vtkqa9ass9C-Se6yedqZVJJPJsKzikFbLa</t>
  </si>
  <si>
    <t>https://lh6.ggpht.com/ubMcBRTw0cc19C-P88R59Pb7RgghWfyS0pnK6MQB353lyDxyKgsxy45IyokE1yjWbx8h_uibs1Bm_zy0NsMfjw</t>
  </si>
  <si>
    <t>https://lh4.ggpht.com/eDGKi0UqLaXgpd6xwbynQHRz3RC8vf9L-svD9M8baxp5biyHMtkKu05beaBjwLRE0uD7F6uLTnJgYbNnEtFN</t>
  </si>
  <si>
    <t>Hutje in het Bos</t>
  </si>
  <si>
    <t>https://lh4.ggpht.com/z_Tz38on8eaEX_y5EusbfzJAMexmq6B4weoJIYgE6TF7Kw7OmMKQHbEYAKXDFF9-ibo7Daw1qEeD72YSZNaH</t>
  </si>
  <si>
    <t>https://lh3.ggpht.com/cNCra_RIE5GkWvGcW31lhFxZnpYRUFLBjuRe73PCHCnXRo8rj0EZpaOra4UGdToTKuLt4iFLtYkE2OeEJoU</t>
  </si>
  <si>
    <t>https://lh4.ggpht.com/FXXOY--Xn7SVoSH2DaVgXq3mXmk-N8R5fZZsqkrJ4-CoeAqefc1YLGc-LZnujXWkJVKPl92mQh5FEa41TV0</t>
  </si>
  <si>
    <t>https://lh5.ggpht.com/UUkqMHy4bC6y9PG3Jg7CZAfzk1E4dAsnBqXGkbIOx7H7eD2Vduxzk57tGnQbjyWtCjdIP4qeNgDZGyI1PhANbA</t>
  </si>
  <si>
    <t>https://lh5.ggpht.com/UnNZwVo4uxX6ZNyWAxaoHZ4gmofR_ieLXFhXFiHUpDLJY_Y0a6792QqlmwdUeShNB1OSZuTcU0WyNeHLpoxWWw</t>
  </si>
  <si>
    <t>https://lh4.ggpht.com/8JKeQDSqEwb7eRe4B-5WLrLZlQYdvnflKqBYuEtd4T8NdRRFYua-VU3SL6nFs3N07K0Zl71yB3WRwcT3htY</t>
  </si>
  <si>
    <t>IBM Fontaine Art</t>
  </si>
  <si>
    <t>https://lh3.ggpht.com/nyCPnPN7gqEg8e7FgNCMmkWxhfJcwhUvCx5kFPXF_2_lH7uVa2zztcH8g2DvVVO10CEvGUfZEEQaMH5ILuWc</t>
  </si>
  <si>
    <t>Iconische Ornamenten</t>
  </si>
  <si>
    <t>https://lh4.ggpht.com/lWcdaDVPqot1kfmxP626OsHdAlEePz4RArep5EY1IqeyG0IqVK-SBJ_UnDTDr5NuOK1BKp_mGXkvYLr_qQk1</t>
  </si>
  <si>
    <t>https://lh4.ggpht.com/iBcMRCS6M7hezUzrvWAN9VR4lJz-vvwEa6foeaBhm4yoSv23EnuZxhw3Qo3fQ_40S8vybRlqq0KjDOY82pzj</t>
  </si>
  <si>
    <t>Iglo IJburg</t>
  </si>
  <si>
    <t>https://lh5.ggpht.com/5LFhiU697QK3MZDb_ZDY8HgpsW5el-FWMAQJujObxnajmL0KkwSm_GQdap67uIEGvV9AJuLuSACujmKEIku8</t>
  </si>
  <si>
    <t>ijburg 2</t>
  </si>
  <si>
    <t>https://lh3.googleusercontent.com/P445UfxcWafqiGNq15q9sS2Yr6F5zMlRArbKx6_rGJ3ShTJ_q0XO_Qmgz-oUxEKrAzr2Uy1YNv6G0Jpu4w</t>
  </si>
  <si>
    <t>https://lh6.ggpht.com/nngFwh82uSSoRsGPRWPOFM1R_jpJ2gwsEHndPlCSsbOEStinq9OH2u5cEI49XSqfW040YiBisCMnmDEhxO80</t>
  </si>
  <si>
    <t>https://lh4.ggpht.com/o48QcgMDLp-zPtawC3zOIjhitZHRLAYcPZ9-O2SJIGkoDHVoYGxJrTwfrx3xKOHKU-8rt_0409cp8qBx5rc8</t>
  </si>
  <si>
    <t>IJsbeer, Jan Trapman, 1932</t>
  </si>
  <si>
    <t>https://lh3.googleusercontent.com/RLcH7uHqDyQt_5PYouiWbarS4y-Pd9DoXg6pq7p7YheAaVER7hQMa5JELY0k5bGYj5CCaH2iTadRYSetn_8</t>
  </si>
  <si>
    <t>Ijsclub Hard Gaat ie</t>
  </si>
  <si>
    <t>https://lh3.googleusercontent.com/H5fKUEuGgJPKKq0JwVoIOV4rjpBVjCAtmdUPJNsg9pL3shabyYKXThD2M0ed8OKYGDtKI7PiV_54Q5NdTV4tlQ</t>
  </si>
  <si>
    <t>https://lh3.ggpht.com/CVAmFF6Duzd3LzEQfNQMxyuSKj_4YDBVLmbHKUWeyNEAtptAxwhYMKtY35aY9ConEGUqVdUgBeFwu1SCT9w</t>
  </si>
  <si>
    <t>https://lh3.ggpht.com/vEvGTVzsSMY9lbl7dlV9PKYJcVQeNg9yxKZQ67KmY4H28TXCTtorU9zHnZGg8XHvdrjVlLo8RF9QQpxQilb-</t>
  </si>
  <si>
    <t>https://lh4.ggpht.com/eRkvFhkD2EAIeVDJ3IA8pjpF3L4lIXsd7FV5f37TlpLKZf2wrdigavc3X7KyAPTcDFF85oSATq_Z1-axUYId</t>
  </si>
  <si>
    <t>https://lh5.ggpht.com/PoBAaC6DyRlWuT80L7e8w1F9GtQVfDT8Y570Y8LsX5EtSuOGvxONgRUnHqRdKvz_UO4C6et5_zrCHoXBfonf</t>
  </si>
  <si>
    <t>https://lh4.ggpht.com/tPSc3oC0oeUfiN42km1-fbu3whn8O59BWyCrmRG6OIjkdz55cd0M1XtMRoZKWLNJ8-1u-sUVTkCLSm9I-By1</t>
  </si>
  <si>
    <t>https://lh5.ggpht.com/GcWkYA9dv1RMpmzFw-OAEm5jfK2PsNgWjFJHJH_SgBeGAMcycs0xTrVB5SYmLgISEUoEQ9ocTRhIWwtQOmE5_Q</t>
  </si>
  <si>
    <t>https://lh6.ggpht.com/cdurBRuYF-sMYHTzZhAGwJjhNlojN38EQSNvrQFiWaW988BryFEznV3bBvL5rxUqiX48D-nne1v8iMokbZA</t>
  </si>
  <si>
    <t>https://lh6.ggpht.com/JbxAwiSA8Ujn6TlMobI_kgCZVB3BgZW7uIcxDv1GA-M6MG1Q0A5AuNmA-k-aZRSzRzwhPxhvcCe5RYP9dey_PA</t>
  </si>
  <si>
    <t>https://lh3.ggpht.com/2PTBP-ivt_GETm4LTs1YdwAvT8HWWzEb72CRG5Gk_rCwcHNmYlcD8OB4capVkO2cGAgPdU5C9f1P8GAipf2ly8JnCtb3PRpibo90F8JE7aypRBjN_A</t>
  </si>
  <si>
    <t>In Den Koning Van Bohemen</t>
  </si>
  <si>
    <t>https://lh3.ggpht.com/mZ9_klwwX8b2FHLqRB6sxowP7Ms5IOWavh4lCaO3X2gt_KJ3Hw_c979sLIZAkkvUXclcoVi6DUZGmfJWkCei</t>
  </si>
  <si>
    <t>https://lh3.ggpht.com/cU2gOto7IvmML3HVy3QOtMNauRvNq-HI3XaU-ia6dTRjZZa6VzylYwmGRT0_FkeyLPO6iIGi_9JC_CweXyU</t>
  </si>
  <si>
    <t>https://lh3.ggpht.com/jIKl8A0nscfekoggm3vGvlAkbNNtm7W6xk2V776hWBA8GKcz1d2RRi9uMtHIgLDC0EaBQbNAb0wUd_ohCBU-bQ</t>
  </si>
  <si>
    <t>https://lh3.ggpht.com/NLJ90VzdY_nkApt0x81tNiWVWiOFGMkqU73uVQ31lNBC1NVoL4Q73HnogV39waSMyL9hFLqd0_hlNVWzYd9S</t>
  </si>
  <si>
    <t>Indian</t>
  </si>
  <si>
    <t>https://lh5.ggpht.com/GEboUpfx2BwT_9QucklyBzGx6q4QRAMS4d7jNlSC58HIrx1Czjv6plIMLZaYDJ9SAiM2yEa0e-u8_y4zLYNl</t>
  </si>
  <si>
    <t>https://lh3.ggpht.com/RIU-KXvijwQ33h1AutCombZfJYEnw2d5w2fPM0zEr7sDxNqXi0aEd4H9ryzFkg6Oq_YrcYdbXsA_zHCzOSTB9g</t>
  </si>
  <si>
    <t>https://lh6.ggpht.com/Id3znEQ1p1F2ZeNcrL_Ls5980Qd8ZmB7lpmV44BVO-WnkzGRfZ80O5FGn_ruvJPNrhYz03VZ0uiWneyHU3u_</t>
  </si>
  <si>
    <t>https://lh3.ggpht.com/ix2uhFGGmzntYEdNHuRl044eUFZ2jb52F-xhn4XHDrDOeaY2icv8gRToj0hoa8moPuxtjeC3Sixq_KVCNbo</t>
  </si>
  <si>
    <t>https://lh5.ggpht.com/CV2D5qB7QwvpUZb5Qd6217c-OpNT8gt4aN_EixP88JL0Adf-J8c4DNgET0rHianOwE0l6wt29b4ZmWRoulxa</t>
  </si>
  <si>
    <t>https://lh5.ggpht.com/0U-CPSejQIk0cBpkcol58k9tjAiENHScTQ5A06jg3xiUSf05xrdWKgG5Ofm-wtDq9YlJJ476IvD40ncaq9ii</t>
  </si>
  <si>
    <t>https://lh5.ggpht.com/eKXDOGYeEVpRR6cqIQmLplkMnzOZALUt2YZSXR-d5YIy8aRMXlSzngruIzbVvPryQAJMjAMEdN3e_j_7d3L4</t>
  </si>
  <si>
    <t>Industry And Art</t>
  </si>
  <si>
    <t>https://lh5.ggpht.com/bLBZ6zXN3cKjJMK6cSidhV5PMynms55ecIJDz81t9tZuYuRUz2NOM-PBExW-GsW6kT9__1Q5b9r3z15_B-HZ</t>
  </si>
  <si>
    <t>Info Board Bird Spot Place</t>
  </si>
  <si>
    <t>https://lh3.googleusercontent.com/WH8G5aM2cX2yQqXfbItyyY98FMCrhuIhZjTKdAme-43TBHZX5IwmToWwza32IHbzELVKGfKSbtw5-vj1LKk2</t>
  </si>
  <si>
    <t>Infobord Natuur</t>
  </si>
  <si>
    <t>https://lh6.ggpht.com/7AUiB26P2phqdoFFPQpzcJqytbq_uWMuk_3X1kjNX5S9wBvFxuXJw5slWCMT_H0IuAC9JYqJoL4ptpu1DbGd</t>
  </si>
  <si>
    <t>Informatiebord Centrumgebied Arena</t>
  </si>
  <si>
    <t>https://lh3.ggpht.com/kJWwSVpACItLK2QSZ5S9wHpORUBJTxfp48bJn_vebWLCHZX67Du79WBURZREY7bARn63zRaSGMeGp9PNuReBxw</t>
  </si>
  <si>
    <t>Informatiebord Gemaal De Waker</t>
  </si>
  <si>
    <t>https://lh5.ggpht.com/Cx0toMzSWTBVDmm6LH7wFXIEku6ZNJFbeqzyxnOjf0SNSrEBhB7mlrjhqODPfr4zRbjAhuVqzypEPtbgxWir1g</t>
  </si>
  <si>
    <t>https://lh3.ggpht.com/xBS-W-_rbdAt09p8KbhNNm9SbHEZidTNAAHdTbA8FeBd8Esh1dU3QDSYz69r9twjzaDihZ0P7YOaBP26YI6K</t>
  </si>
  <si>
    <t>Ingang De Braak</t>
  </si>
  <si>
    <t>https://lh5.ggpht.com/neXmHQiAD0KJzX_UsMoBpyDWmgGMeHeV6PvqCqT4hkFtb7CY3o1o6oUBwu9opypadEsAdPPvfSSuzBlwQyKM</t>
  </si>
  <si>
    <t>https://lh5.ggpht.com/gPAWccWo5OOmOrTgs4rbNkGlr-J-pos1RouifQgnRVA_IaaW8aY5tT1iZMaikklALoOvD5-d2B9KQ2SiEaMu</t>
  </si>
  <si>
    <t>https://lh4.ggpht.com/AdFSGq_NucGDf988U4BBuXAeITN832S6xJm_5mk0Fzx_ZDnOnYwnyzdjDAi5hi4yTHZGT-FgnjKpia6N9a8</t>
  </si>
  <si>
    <t>https://lh5.ggpht.com/jWhz4SiqcjiiXAiE4SfgApFo6HFwUMj6a1osFBCpQHDwlhor8d39I7-Wk6IllE_xnEvr9fEBzDPNSNlF28KXkQ</t>
  </si>
  <si>
    <t>https://lh3.ggpht.com/qELrO43D98YXTD3TxbgO_UdG6gHV1sK0Cag4g4frQVx_PbcRrLCod2ty2QfEdVZYdvfrdfE7f5nwT542IqRw</t>
  </si>
  <si>
    <t>Ingang Park Kronenburg</t>
  </si>
  <si>
    <t>https://lh4.ggpht.com/b0jXB-8Rk5rn3-HvnGZDvWgDh4Kk7u7i1t8sXe5zuuofF46Qmo4UDYZk2kJ3bCyhmyfkBI4tfaY2Yq4quGD4</t>
  </si>
  <si>
    <t>https://lh3.ggpht.com/Us2sBh7M7sMFxjcXG22mL8hy2CX_5EP0lcBVZWg3viVpWAxExw9Y2GLXsOUmPibeRtnYau8ejoVR6vUL6s0q</t>
  </si>
  <si>
    <t>https://lh6.ggpht.com/hCYLd98tp--lkkMBZC8CSTCZ8pGfIq6qkLmtZ6oprzTFhKPN2ZTrRVzrwmCo2bqBYi8ZqZYQmEBA0aNPEOY5</t>
  </si>
  <si>
    <t>https://lh3.ggpht.com/Ycju2uhpGhQM6cOWebo48rEHaMhIm2hM-fsgjbjtqbBdRInuc5ykofEEVq_n1hn8cVx0hz3XkBWRJFMyPWEt</t>
  </si>
  <si>
    <t>Ingewikkelde Mensen</t>
  </si>
  <si>
    <t>https://lh3.ggpht.com/DDzlG-Wdu_uSBH-ngmwqQWmHZjG2fMwPKGEzPl6_czO28pHNvAdgpzYiR7mbbQ3pfIAezCdJSj5IdbSJBpx4</t>
  </si>
  <si>
    <t>ING Garden</t>
  </si>
  <si>
    <t>https://lh4.ggpht.com/neLwgBFjAq_NIPODLLttbQaZSqwA93Jf4s_iFSrR9fqXQOl39XED6S0uEix_oShKsfJ_U6mzsz0WvCRVvZUD3Q</t>
  </si>
  <si>
    <t>https://lh6.ggpht.com/1FXOnlDjgI8vjSLXseXZPn7LloOGSndGdVGZ76QsZ7d7ZxqCm3VCRq-deR0ij5Fu5FN1JqBvYOc04JFcUMQ</t>
  </si>
  <si>
    <t>Ingraved Face</t>
  </si>
  <si>
    <t>https://lh3.googleusercontent.com/zYM3Nklne93ZOw-IGyFhIEUdbhPUIhAMBQMC6dprw6zLE-HW_Y-Id0WHTFJW9XXLGJbYzak-NMVMKD-GJLc</t>
  </si>
  <si>
    <t>https://lh3.ggpht.com/o0i8Y9ZCM9DGrzzH-5A1psJpVvEgntJK7CcN-YIRmItBkxk6e6JvXI6Hquhh6AvzRshMXxaJ7X2_md1dYw</t>
  </si>
  <si>
    <t>In Memoriam</t>
  </si>
  <si>
    <t>https://lh3.googleusercontent.com/j1Jl_X1Wt3YIK7gPbRcMm7zLkhhH38YbrWlDO99_7XZLfzHr4s82lHRx9Si-ToUe75uT3emXZpPZYLRPPUmV</t>
  </si>
  <si>
    <t>https://lh4.ggpht.com/lSA35N7VHgc_XIiYvSC_F7KqWUNcDQVo4mR31xZZDW5Oi0DOXuJTJzLbxzV6BygWPrkp3cj48dTZvYVvwxix</t>
  </si>
  <si>
    <t>Insecten Hotel</t>
  </si>
  <si>
    <t>https://lh3.googleusercontent.com/CfezMEdIT5USFoFEytQaFu4tz_vudXI7j-Mg2rEfWuyjwUbzUq7rPwmrV0CHcMLK1lM00Nax9KW4candymjY</t>
  </si>
  <si>
    <t>https://lh3.ggpht.com/dYLD224kGCTpuNDt36szhdPY48TTZ3WmpJBdYUWQGoDOkCj33Q-h05TEC0Nc2DK5HTSBaDbE9qw1Jricp_JY</t>
  </si>
  <si>
    <t>https://lh4.ggpht.com/8Kpzso9xASQtkmjVgTQVNI4MVUONUQVKN98JySxKznNOpQKyy1bgocdmUl4C3FBO1HfClTA3n8MICR-k_p0</t>
  </si>
  <si>
    <t>INT Casteel van Malaga</t>
  </si>
  <si>
    <t>https://lh6.ggpht.com/g6ndoZUw3JVLpunmMwxKSKS7LqaakOSkoLlMxXr7CjL4NMYRV54HETeVD0NhaQzvd899K5Y4MFIhcMtK8TPigg</t>
  </si>
  <si>
    <t>https://lh5.ggpht.com/TwBfsnuMZtcXzF3p--g8JEpSxsjhvVn6OE9PqNxNjwngbiHglvAqkzIvY5YoixiZnKWLckdEmPsapug-XHo</t>
  </si>
  <si>
    <t>Into Little Heaven</t>
  </si>
  <si>
    <t>https://lh4.ggpht.com/MSvJE09CfqwodaJdKqmf8KTMNWTdRvQjEOxhZdUy3MxCNzGbgmYz-OhvX2_rfvVdjB5RGs3nZ3fXZiWbJg</t>
  </si>
  <si>
    <t>https://lh5.ggpht.com/7f_P1wicNuoaFs8be0ksrx10WwuqU_gxp5aGvQIm4R-f08z2xXaRCUpFD9dD630gAE-Kq-tEFbrkqjvFw855</t>
  </si>
  <si>
    <t>https://lh6.ggpht.com/KRSkXLpC0AhcLhgvsnwrci9KGE_qj7QHpMI-z-jY_7fXBupuFXZg_hp1qZxBIrYCGqX-LuDlqAy9qOgycuXU</t>
  </si>
  <si>
    <t>https://lh6.ggpht.com/aFWq9oRA9CF2sWDRbP1KXgssEKt5fn5zVfytq_hh2CV_bUH1bz5AUsojp0jDq88Fcr0RafWDzI82CZd5WJb6</t>
  </si>
  <si>
    <t>https://lh5.ggpht.com/bly_XLZy6XnGgH3e3Lzc7BdlxNswhs8yE3l2YnsEnK0skFDzPBImF2NLtXA-mQh2c8zZCTJ9VzxwRkvVmTk</t>
  </si>
  <si>
    <t>https://lh5.ggpht.com/VF2APPZtOXYVI5IlySzIcePZ_kXZDWGzxK3DFpwDiLfqeZ_r12UbhHLyQK6wqysI1Bih_5BdVAXNx6RQVLkn</t>
  </si>
  <si>
    <t>https://lh6.ggpht.com/JOFaD8rjW9mwGHS3Y4frMaJdAKUhnO02QTbypDEbrEVt1AKQFVZ4N69gjyuWz2MsLAigdS2MTAHnI3XLdLs95g</t>
  </si>
  <si>
    <t>Iron Art</t>
  </si>
  <si>
    <t>https://lh6.ggpht.com/n_zlIdn8Ec_aaG7cu1aF9YPBt22tYVBV5vRHS21KPRPfXzNL3V95Yh7DT0PJq21ED3HJjilTGTUXX0SwcZjnEA</t>
  </si>
  <si>
    <t>Iron Bird</t>
  </si>
  <si>
    <t>https://lh3.googleusercontent.com/jMAhV414j4XN6aC0HlC0ML7UfG-w94Gvu4OavUF0Y2vuFMstH1R_A_ejk7Hurd5XWv6IR3C975B6W3ypQ7A</t>
  </si>
  <si>
    <t>https://lh3.googleusercontent.com/jnUa1iSfME1KbQ_Sdi313AL-NIBfe9YA4eRj13DEbTnMLOnOsvYoKFvmHx8rNUQuzTkRSDi0zJAqEOqypSOsRA</t>
  </si>
  <si>
    <t>Iron Spider</t>
  </si>
  <si>
    <t>https://lh6.ggpht.com/REzHgbcriXSGjt__q0g3E8t7gLsy1FYHB6W2eBY5_fEM76ozavi6snuWWAduFzHentw9pU_0t0AaYQq-uWAziQ</t>
  </si>
  <si>
    <t>https://lh5.ggpht.com/ASkSGyL_mD_QLyfsizSqV75uxW7uvK6TaxqVqhcDrrhscpHq9ztRIopxtSAQ6jNWbaegBE7SqQ9G8DBPl0Cs</t>
  </si>
  <si>
    <t>Iron Tree Trunk</t>
  </si>
  <si>
    <t>https://lh6.ggpht.com/MCKBBh4fSLfIewImxBY6HvlsyRPKh7P5YEPnfaFYK_Mxrbg50Y3gAbDF3WAv9szqEISiGVxv90B9dwSRTqPN7w</t>
  </si>
  <si>
    <t>https://lh4.ggpht.com/HBXXhl5uwMoRC3vy1IbI3dURiVHwfVSt--gUCmYMEH2clsGo6zDdgjZIOINnbB1bWptRc22oDLxjBY-laat8ximSUXuHBnF8KVmnN3Sm1L4ZMB8</t>
  </si>
  <si>
    <t>https://lh3.ggpht.com/HljoG61m8vliH0u4EVRUCk8vG7UaPuahoF1XGnsYUpfrG7GmBL5Be13oU3twdF7DIJEzV7oLcZGU3_gBkOZvfGPyKyoMlVVoOLKAEc6pjXY2QT0</t>
  </si>
  <si>
    <t>https://lh5.ggpht.com/QHSQfS9awzAKX5AD4CvlnVXOQeaAnmfl0SHcBRglkFAapgaxM5dVXXcugv3blQ2XH3bf6QerLnG56NEfMr29OQ</t>
  </si>
  <si>
    <t>https://lh3.ggpht.com/HZQLkbKuV5OrMLDmbrHsWr9cyq11rDJyoRvBYSovebmE8WG_E79snCVb0c7y2H0yQHRaJcEHr0-rehXuVhKx</t>
  </si>
  <si>
    <t>https://lh4.ggpht.com/94nKad0KforcXO7_H-sw-N9BlMJlzR_Qj1PGV_8vsNbg9vtxRocxPungSKCITzfCdiLyRuGYqm4iDU88q6nN</t>
  </si>
  <si>
    <t>https://lh4.ggpht.com/MttoBDWQkho3LB48NSjpkr5KkJMSXsOBevpth3Gs8L_0nXyWko1ln1fEcUYxffq4RyBNzbtpwsjNVLG2s4id</t>
  </si>
  <si>
    <t>https://lh5.ggpht.com/n1UB1uOWDzkbI1hmjhzU8sjGoNORh8Z_2gV8nUktt7QqrjNLFcHdSbAeHzmSkBAo8fuixbtVs_9AIDBw24A</t>
  </si>
  <si>
    <t>https://lh3.ggpht.com/tOwSpN711aPudqH6cM3OdRASOlnHByHMwllqy1ktiZy4D-mrbkloynonxzNO3TPRQQI6ZG_-8KtOAxdUDLi-</t>
  </si>
  <si>
    <t>Jade Elephant</t>
  </si>
  <si>
    <t>https://lh5.ggpht.com/T9pUqjedkWN1EIsdXSCQN-23ia8xjqVz9hXWwGjYtXtD0O579U1F4IM6yuRbAoPT-DjxgYwhvBzwOWLc-E64oQ</t>
  </si>
  <si>
    <t>https://lh6.ggpht.com/dZ-4Ff6w41YA-nDhtp2Cw3O3HX-ovK3xuJr2eObjHUlRLfUGcIqG5SAZkBQvt1-nHzJQq9nfbYeWbywsE7OQvQ</t>
  </si>
  <si>
    <t>Jan Klaassen En Katrijn</t>
  </si>
  <si>
    <t>https://lh5.ggpht.com/IuO1E5qd1ZNrMdbo6QcfSmM2-PcuboX1gDTTgpY65_V_YQ5la8TqSE6fLtnND3hgaQzdexsRL1lAZ1hKYtk</t>
  </si>
  <si>
    <t>https://lh4.ggpht.com/ODV5dMcoS_1vKMq_3UVo3tPCWaHjTPIbZo8KU5FyNXk6VowtbaoLZPJk_AfjPlO_dEXXddWRPGI8whfZaqLD</t>
  </si>
  <si>
    <t>Jan Pieterzoon Coensschool Sign</t>
  </si>
  <si>
    <t>https://lh4.ggpht.com/rjU5C7ebfuvxhCB3Z5xeJonQONyJ_0Vn1GoclNWwqQ9KhQRkJ_thgyf5n7rkPcJxoli_wBelKStrp2AsaWFWqA</t>
  </si>
  <si>
    <t>https://lh6.ggpht.com/BwIA0acZTZpDFqd0lXrQWjwxF5DxuMtStnKGuXf209KLP-bABPyP3grOP7xaQKsaAU_BtbrjWjZPbcWWYtw2</t>
  </si>
  <si>
    <t>https://lh5.ggpht.com/BF1AP1PvCYDkOLOnpJJL4X-jTcIRJyrontUpigFstQSeloo4CZdYDc5uHtlC2HNC5b5kPebeXjmX0y6BxO9D</t>
  </si>
  <si>
    <t>https://lh5.ggpht.com/QQB-BguHfQNI5UpBiyHL6bfgxKMUg7mR4VHrdG9U7SMtcA7Cx_Xjvi3j_X5LtHqf1raiYnmqIOY77W-1O9rV</t>
  </si>
  <si>
    <t>https://lh6.ggpht.com/YKP5tFlcSVIDtvENJ2eilmzHBgQtSk7oYWvUNWI_PkDQg5OPbZD72W4OwTzfdms67LLx73Yj7MCADesnV7o7</t>
  </si>
  <si>
    <t>Jan Vlietmanbrug</t>
  </si>
  <si>
    <t>https://lh3.googleusercontent.com/OjQVIPJY1NqrAAltkv4XaB3gel64M9d-9U0mZbKmwfseIdpfZs02tP8jDPYO6HpDZOfvZ3HNbBK2Engg-89RIA</t>
  </si>
  <si>
    <t>Jan Voorberg</t>
  </si>
  <si>
    <t>https://lh5.ggpht.com/Um7MPMtPTd7VcVnx-xBGxwCm9b4-XlrVCWk7QwMZLOfV4tvRN3px3bmHzDwFhIeBH522CA28YUdWaClrouqu</t>
  </si>
  <si>
    <t>https://lh4.ggpht.com/CGPlxhFb30oSomq4BTFz868OFtSC3imTF4J399QztD7OKemBiJUYjUMQzdt20i3hLIhyudlV4LUEH1QURf7w</t>
  </si>
  <si>
    <t>https://lh4.ggpht.com/vg16GtAllV3TPfOFh36b8kW4p18qzFWODPdE2HXnVzxGjdYbrfhfs56wXLytj3cfUu2rXQ6B_qDR16Stz0Q1zw</t>
  </si>
  <si>
    <t>Jaques' Fun And Play</t>
  </si>
  <si>
    <t>https://lh3.googleusercontent.com/qEtuogJkvprsu2ueQG-sysXlMzWqP_noV7gzFCogk-MzhabrVvnTWcf4z2a8YwjfLMExtdYeCIzoJO9ypavG</t>
  </si>
  <si>
    <t>https://lh3.ggpht.com/UjpFTOHZruAHOg0-cyfrCESFUzgYnxrd9E4HVvRZ3UfOeLvCeXTF6jrM6Jc550u-RncDVZfeHoTOL2yygzuN</t>
  </si>
  <si>
    <t>https://lh5.ggpht.com/pYUmtnF28SbdzCULUmpN0tZ5t5gBfbmZWQPrFeKW3s4d7KUPwLYbm2isF3gBO3f3kGzBUS5x471sCgGr58Fz</t>
  </si>
  <si>
    <t>https://lh5.ggpht.com/FWxrANWpYTc8SRhx5IOVOo11lXDZ_1iQuTcMMAdfeq4rCWKKAs7zoGx4c9NBf1shTLep0QF8439avEAOFYIn</t>
  </si>
  <si>
    <t>https://lh3.ggpht.com/eh3xWocs57i4YdMDGNOA0JrslkB-pekWWr6V5Hg-e8fOI-iXPg7DLkyDTnbm4kxtzQAFnm-wenvZkNkPEzvK</t>
  </si>
  <si>
    <t>https://lh3.ggpht.com/fQLkqWv85YYv-wZrIb-YZZseOxDAZvKqtzDfDltf69ur6gkU4PVAowgZLjpBF2MTPXIRz7RNjbdyKHCjrPFHWg</t>
  </si>
  <si>
    <t>https://lh4.ggpht.com/893WlaoZcZ23rkDVRFMc0VM9bAfjfaDPluMijNqH5LDiHuK7dbdyjUwhtJwOGoiR9B97h48qekJrqIYgeW4_</t>
  </si>
  <si>
    <t>Je Pense Donc Je Suis</t>
  </si>
  <si>
    <t>https://lh6.ggpht.com/__U_JeP9TNzyaCVgJb8Ybj-tUgHK1FlfZhEHYVlB7CCLUemhi0InarbLMnGPnlIh20PwYjiVHXTerqvx76P9</t>
  </si>
  <si>
    <t>https://lh5.ggpht.com/q5Ysn8GD-MyHJ24DfpHIuC8cNs3A_l9FYTaJlard41y1ZHWf61NEoUEWwOPeqCZjZzdedtbTgToUps8V1w8-</t>
  </si>
  <si>
    <t>https://lh3.googleusercontent.com/7LNL0tmPbDGMJYS96uJgRjgqBtWJrn5fRsh_K6HRnNIu7jjZq6ns-V3vUjZ3xIvgv2DyBdFlzDSDEuN-Y9Y</t>
  </si>
  <si>
    <t>https://lh3.ggpht.com/SrfyjfZj7hvXRV8_M_5C7Ec7IMzdqyc6BpmiIMnBcuwsJOgPf37ac6XSJpHLEHKyg2tshjJqygP4uYjVeoZ2Hw</t>
  </si>
  <si>
    <t>Jeu de boules</t>
  </si>
  <si>
    <t>https://lh3.googleusercontent.com/2WT3My9cKynfe_lDlJ7ij3zj5k2PWaIM2tqqRM3ZSBkpIoeM11Ac1_kuAwVTgwQx1co9vrOMSrTqnuER0TNG</t>
  </si>
  <si>
    <t>https://lh5.ggpht.com/QIgYey-4XJYyhiBvkPkeTq9Hy7b_f1ki5_CPQiuhG-ZtkbZK6epWl9Amy-jzwPQYHailOOSFFEMgDfeC17BTDw</t>
  </si>
  <si>
    <t>https://lh5.ggpht.com/d01oqn6OeNIn2CRt1gdxY1EqfkxM0IEUssVlWZr8fBd8pKdKX1VMXIgDlVbooox4ggo8j-iNST5wFvgTc1IOYg</t>
  </si>
  <si>
    <t>https://lh3.ggpht.com/a0d4C5y4KQAn_q40eIOd3Q-RHZ5LRUa28lhMOTHkG5TQcv0OL-MVDFKQoc5QdAL1EHYk1sGhC7Pb19eBwlKwpA</t>
  </si>
  <si>
    <t>https://lh6.ggpht.com/Zx_NafPWx5U5xH0Llq5DMZludq5O1fb_yJrBcHo9TctUyiAQ2p7YVvuvJDh62lbbX8xL-YZSMLCxbU8wugfh</t>
  </si>
  <si>
    <t>https://lh5.ggpht.com/qpYUJhmlLny3UpKEmvbu2Jw0NVB_ReukPZD_WOtCQ86WQGWVPpPjk5Z331YHNJhEDIwKOhe0mjucV37l-ci9HQ</t>
  </si>
  <si>
    <t>JLVU Logo</t>
  </si>
  <si>
    <t>https://lh4.ggpht.com/Tiky9v01wXsYp-AWV_yAkN3YqJtVDB5slMRS5GJZClM3v3JHhoqp7fHGA6aNQVVkM4_bESdXORb8LJcpa1g</t>
  </si>
  <si>
    <t>https://lh5.ggpht.com/ah9_ZsTEHryDNDKBdqEq20EqUvBJpgJdH71ZOI9e-MD_qOfZnnvY5q_aqk3XHETzuRZrTp6BWiNwCIILKvDr1SoFIPsRgXM4OmBWUWWe2a0iEtU4</t>
  </si>
  <si>
    <t>https://lh4.ggpht.com/NTfQhVv__IR1HpPFoXB67sMtPcMYRQa-YdMrHOdO3I8EDs9ZpTOGthJW85acvkRHBXeUs9yvKOziUvI8bTEi</t>
  </si>
  <si>
    <t>https://lh4.ggpht.com/gGNtCw47RmwirH2jGeS0_A8fqQ0SrkxZ3Y6CLiQsXS3itytV1nEfMvNEDlBUW9JhQo6xpqy6L-xz_wHV18xE</t>
  </si>
  <si>
    <t>https://lh6.ggpht.com/fs_fEtQm_TGcmKLK0rnVgyNQRar5DpfZGrl0tP5GeTDt9SJ59Xsa2CU_KKcloaTs8X6P1z2kzGg2GUOe-Q</t>
  </si>
  <si>
    <t>https://lh6.ggpht.com/uTTOB0Ku0PSB2_CFoLnZQI5mwbRvboU8yvmhbK23ZtnKYG_uYyAg0R5E7grKWT3ubiAuXZy8QvktSEYX7An8OA</t>
  </si>
  <si>
    <t>Jongetje Aan De Waterkant</t>
  </si>
  <si>
    <t>https://lh4.ggpht.com/aczzvPMklOVNNMwzy4LLXjPgccdWJhaeeHxTdnDaBf5wYg0-RAZf0e1D8FJz0Oyn6FP2AcJO1Bk0sMnrsmHHzITDbaCk3jaQNB7uVXcPq-4CI1G6</t>
  </si>
  <si>
    <t>https://lh5.ggpht.com/eKxt2eXyGKVBMU76GX0aDUfScAD5PV_iuRuipI9wccJ4h5z23EjExo4mpHQs1l5NkDS-rObcevOJU6SmUNd05w</t>
  </si>
  <si>
    <t>https://lh6.ggpht.com/BFGB1MAYBrBJNc392qjVMW_7Nn7JbiqplCeWhETK2daOiGRDY27n3ivlqMpF7ChP9DGWNaREuu5zIYnrocYh</t>
  </si>
  <si>
    <t>https://lh5.ggpht.com/iOt9Vg6ZOdb79ajyqXbbLKhOaPMR4J-laKke8ietP8IuAuaNoUGJonWGlZE95-a-W7TZbz_fp6SikIRZJJY</t>
  </si>
  <si>
    <t>https://lh3.googleusercontent.com/Y7dGvPMkzTP-IUibQ75sECvB8Xjq7zKD5DqHf9OQv_Eb2kz7KllMFjwXMHu2ECIyTP1UWREse9JTaAY2gcJz6w</t>
  </si>
  <si>
    <t>Jozef Kerk</t>
  </si>
  <si>
    <t>https://lh3.ggpht.com/PUA38b_Px9QbtTlEqYayk0w1zGtRI-LhV11_P2cFB1vYgn1nrU5_IRBdiBdt06agFrZErLNq_cuNZkHH8I86</t>
  </si>
  <si>
    <t>https://lh3.ggpht.com/xR8KH9Yu6wix9lTlotDAgH4ph5R7XliCZPLlVHWr8DsxM618xWYGSnHu2PsKxF3X7bmO2c1rOz59EvdYi-k</t>
  </si>
  <si>
    <t>https://lh6.ggpht.com/B0FkPGcq2IilaysQ24SFakyQ-QZqxLtmkFS5ixLmPLj1olctLnvir5rE5oGlUYxFqggv-f4Z1caTUTHyWKS7</t>
  </si>
  <si>
    <t>https://lh6.ggpht.com/iBo7LVPhjI25SbCKMTpBmW0U5rATIaZe3f_HgOxJKOnOHB5zS0S9v2u7rz3_mlW8D5Ojzs2kSQZYR2jFFCdszQ</t>
  </si>
  <si>
    <t>Julianaplantsoen Playground</t>
  </si>
  <si>
    <t>https://lh3.googleusercontent.com/IXNS8pwveumrx4phJoKwFdCHKdIyoqxwvoQfC6_MxKuZh0IRhn-kfY3PnHpsSl1ifG5Q-eztTrXULt-LIG_O</t>
  </si>
  <si>
    <t>https://lh4.ggpht.com/Aqomd2Mcm9eVhjWUX7pDzLdMCOgNAVvIofInirBT8Yaih9q2ec9c4T3Aig7al7LoKwzXaI0xJacKDfgN1nrW</t>
  </si>
  <si>
    <t>Jungle Gym</t>
  </si>
  <si>
    <t>https://lh3.ggpht.com/N0ZdYQGqZPRCZQBB308T-5oYqX-3stuRKHjx0cx2NvaEerjqccFU3k7LUUJXDCyzAq2Nq7aF1bzJSjJxSyI</t>
  </si>
  <si>
    <t>Justiteel Complex Zaanstad</t>
  </si>
  <si>
    <t>https://lh3.googleusercontent.com/aUCcOFDV_ngLQUemGS_9EqS6TiybiYz1O0vg8kVDs7x40uxkPIbTpVJWNAoZSgkx-o73gPkptxsZCCkdaAfoog</t>
  </si>
  <si>
    <t>Justus Van Maurik Bank</t>
  </si>
  <si>
    <t>https://lh3.ggpht.com/1m-OSl-MlAEb0trDJnIGZO9MFwFBCTcg981d1ElzSBAAF21xGiLwwPLtFr04s-0oDv_dTbs-fp3GUeliiwY</t>
  </si>
  <si>
    <t>Kaart van Amsterdam (1662)</t>
  </si>
  <si>
    <t>https://lh4.ggpht.com/dsGxe3jw_c9itEAtNuG71QyhttRXhGEhsWypPbbm1dXEtLe8Fbs-PIMcgwNhV_-7wR1TbDD0pCClLZuJOMiQ</t>
  </si>
  <si>
    <t>Kabels En Net</t>
  </si>
  <si>
    <t>https://lh3.googleusercontent.com/cac8Xwamn2hwLAeGRw0E32zxlQMSDlGRz6C2VmxobAJxoLZRpdvGjqih5WwZTozqtAIvRuGRV92SUrNekQY</t>
  </si>
  <si>
    <t>https://lh3.ggpht.com/YwBjEv9lGK08_Qc5fc6SRd6lc7XkBNF7VRsnd5cpRQx9siuJACgXC7tmqoQC1L3rHcrjnSLd3TP-qGL0-K4v0w</t>
  </si>
  <si>
    <t>https://lh5.ggpht.com/LkwlbgA9o4OcxKWnsqz4GpHoI9fdqTvsmgMNvPkiFPFYmS_vJZVM5weotW0mhhNezYN4RqMrKmuVPSHQtc61lg</t>
  </si>
  <si>
    <t>https://lh6.ggpht.com/ff0vr3puTCu7tMbMnTZCH0g5DR4qUFQO8YZazOVe5esCuhGUrPUQePlpuyR1v5tyrUZVi0lIMBbdivM8D4Sm</t>
  </si>
  <si>
    <t>https://lh3.ggpht.com/esnwtkSoqiEsnU-wRel8xN-wZ1-nVvvoS2m6AH5Xp13JI--oZeNVjzVe-ov5MBS8OeBHLDBE2dehkTCXLIA1IUNOBzP1Uh8HlUXJkIqDj7vmrwg</t>
  </si>
  <si>
    <t>https://lh3.ggpht.com/c4TICWLCw5I3S_ubu29kCjlJolQsbGdbnZQdyEgYpUaiWtED-iAkPTOXD1vLDnoAs4-vSOmKX7tUyyaTG5Iyoaenh3xdVW-CCZIr9kVTE7PRd76l</t>
  </si>
  <si>
    <t>https://lh5.ggpht.com/-sWYAr1cDe0HUkV7bmfiX_wKTg36DOT2qyb7M0atBwEtzLO2KNXDUO4bGqTRfV88fLcFZAVcWd6CvVF8Bhq9</t>
  </si>
  <si>
    <t>Kamp Seedorf</t>
  </si>
  <si>
    <t>https://lh5.ggpht.com/Qr02VecsXSk6_m2Eo1afb6fN_SXS6Q_V9iRnYsH08VyTJfyoZa_-Ado1sJei5t247T0Ke9iJVhyN3eTV4hBajA</t>
  </si>
  <si>
    <t>https://lh5.ggpht.com/hN5Od3Fco7trw6rtwTwQBChIGdvZNVKxqwGHmheOIJRWJFi-r1GgF3amfhRKrlH_p5uzzoKLrHKQJHKLPdcW</t>
  </si>
  <si>
    <t>https://lh3.ggpht.com/79YNO2DfxbV5xFdedZB5VbkiTDrBOHWGGXD7VwQoYaAOkfhPki2Z0LH-I0K3bkkJsQT5778582DfA-7BzIs</t>
  </si>
  <si>
    <t>https://lh4.ggpht.com/zeQQUAr1qmrg-OG9IMVuQFjERhFqn7Q0DSn4ZrC037FgLQwcpwHjFAeC4Ti0r2wFiQi_r0MaMS8CDK_ZpBF1</t>
  </si>
  <si>
    <t>Kapel Durgerdam</t>
  </si>
  <si>
    <t>https://lh3.ggpht.com/Mr28tStsZw6AJeSxpkrQMALAITO-_RtFEGk7-rpeirPzS4Wqp5cJUFu0_uv5rkEK0A_iAb467qX2GULUz5MW</t>
  </si>
  <si>
    <t>Kapelletje ' Gein</t>
  </si>
  <si>
    <t>https://lh3.googleusercontent.com/eVycVyNYnEXzT3zy4SU6DYe9D8KDaoKZEW72y4ZZ_NxpRemH9etAKIfv3MGxGOoxN4bcJJUykYISQnxeVOk</t>
  </si>
  <si>
    <t>https://lh3.ggpht.com/HuVN6686FDqbbZftZM4IjUFKwcnPCdpFEwEObtt0lUNnNGq_kHtsSXSmjtGOAuYTz3ROvN0JgrMZir19cVzI</t>
  </si>
  <si>
    <t>Katholieke Enclave Sign</t>
  </si>
  <si>
    <t>https://lh4.ggpht.com/8WgQ6LiLBg5xM-TPH0KE86ChuYsFaG3vP8rW87LO7YXETS0-2UtOUJTGZNjnLcm-AfnbrMpMgoGDC1FQkp4C</t>
  </si>
  <si>
    <t>https://lh4.ggpht.com/tQOJxI_t64cqMccKyfdr4G4SvzgoL83LeltThonQXdr7WWu9NIX9qSpmh3JsCEsigGF9Adpuesdk9Fe0uyh_</t>
  </si>
  <si>
    <t>Katja En Eddy</t>
  </si>
  <si>
    <t>https://lh4.ggpht.com/v9ZBd0i3J5nm7Gr0n1CpQWAiJRpuZGXvNRkNZxQ-TJOeVOXQteNeywiyIZCWuzcdmYaI54O7DQsFcfG3dXgw</t>
  </si>
  <si>
    <t>Kattenburg Fontein</t>
  </si>
  <si>
    <t>https://lh5.ggpht.com/rEw9E4p0zIBDMhIF_XHyK7CSDvWhtohHPJUjo_Y3X7Cysd_QI9J5YDWKNU4rm7EHheU1kaZr4p0pgWE1655L</t>
  </si>
  <si>
    <t>https://lh5.ggpht.com/HcPPwhiaY_YrXbVPaWFM6k9T4Kj4SP7-e8AM_9lg6rXU02OY--n7o-qHQOL-saPebSftUDhXIMk36BAwSTI</t>
  </si>
  <si>
    <t>https://lh3.ggpht.com/BSNEWC_VPQ8E4cIUvsbufUyLMltncFwpwX9afaE2jWj-MkxSUSTj7P4mWmsieaD_8tyrePgud1r6Ev1wgmL3</t>
  </si>
  <si>
    <t>https://lh6.ggpht.com/D7pgbbTgyYSMfFK8ccHV7T4bDRBBjnUUuw-smAkI6Wrq7v1C8uENvUqu2-JRsLGjBCfZRDen7NVVZyT98uqC</t>
  </si>
  <si>
    <t>Kdo Voetbal Standbeeld</t>
  </si>
  <si>
    <t>https://lh3.ggpht.com/JK1mgfoxNMkZddpW1qXd42KY_vzKFNMyEGFiidvKQsAV93zCjCGxTSK6e8VaH7DCRAtDJCd9zCjkjqJWUca7</t>
  </si>
  <si>
    <t>Keep your Head Up</t>
  </si>
  <si>
    <t>https://lh5.ggpht.com/WSPuInsmj6R0sBQdq7Ga2KOz3a8Ptf_7eu-eWJeb-AH63AJUu5Zf-lYyRoIHKF0QxGAId9J3fSlcYxQ0Hfg</t>
  </si>
  <si>
    <t>Keizersgracht 465</t>
  </si>
  <si>
    <t>https://lh6.ggpht.com/zqr9x6vy05UugQC1Im5D98QxUhd-WZm0L1X0nxqj8eZ1-mJqNl9M62o5YDMjRYc8YN2KWQK-50_-r11RgBA</t>
  </si>
  <si>
    <t>https://lh3.ggpht.com/cT8HryatFGKNC2izhlaYKgLY7U67V3chx-OtvK9alV3rULxhmZwQoohGjEpIQtxHa1UtG2oRKVhDs9UT-kCo</t>
  </si>
  <si>
    <t>https://lh6.ggpht.com/Pqs3GJt7TbvuXdO4OChuXKRIErPXRotzp2-4ZgcPx6rFuPaGIwJ00HSfhcD2raMw0ip262G7lTnTsfy1WnF1jA</t>
  </si>
  <si>
    <t>https://lh4.ggpht.com/CG-JYF7PLQDVQ_hqEWnhyxGh-HkdKrw0QXEQ2Do8d-6bIHYE0T0HTsOJXM_rWefS16BZgI2J2Sp_0XS7ibiC</t>
  </si>
  <si>
    <t>Kerk De Christengemeenschap</t>
  </si>
  <si>
    <t>https://lh6.ggpht.com/NvIq1b3h5HkxPG_VZXxtWsAusHh6SHs9OirTD1S3A4smDTLFRMAWXB9bQcIlXF5dY1uc9aGXMh1P_Qti33iZTw</t>
  </si>
  <si>
    <t>https://lh4.ggpht.com/7JS6KQVE-Z8JxQ5uMfVCGCS8QzMInK0c7DMi2ZqkIhzBCUJPzFpLv6WU0qMZ8J7xNeIwM6N5d8RSpGTSuOA</t>
  </si>
  <si>
    <t>Kerk Van Het Apostolisch Genootschap</t>
  </si>
  <si>
    <t>https://lh4.ggpht.com/7mr04h4vB-3NjebA61mUauYtsHZXOyPkF0cMlb3XAks1f07SjF7_mNVqwkvmOccNcgry4q3QO0bO8bp4CcY</t>
  </si>
  <si>
    <t>Keukenhof Info Sign</t>
  </si>
  <si>
    <t>https://lh5.ggpht.com/Y0ISSunjfiaJI5sJS3jOOc9_XlPhPGrX8jD-XCeruone0ERxxmEAdWehyG5OsUJQS68s2UbU0T1kLTOOyKUp</t>
  </si>
  <si>
    <t>Keukenhof, Lisse, Zuid-Holland</t>
  </si>
  <si>
    <t>https://lh3.googleusercontent.com/eVBrkeBdRGZZWGcnLAGarG_8rzhMEXZYdq_qUnPYfcvM0RViZPHVR_W5CRDAwVboHjAgyOgla110YUFyN2XJ</t>
  </si>
  <si>
    <t>https://lh6.ggpht.com/pHVYz-v0D8fpu_NXhInC8SmKh7D-9PG8TfepPcA3sZsjMR9afvTV_-JNQF_EvB7gasj8h2Tao8inZVmpxrL7</t>
  </si>
  <si>
    <t>Keys To The Kingdom</t>
  </si>
  <si>
    <t>https://lh4.ggpht.com/MYIs2WGIanTpGNrpIQKGqoDJnai-kchhj8ecVzRmRN82sDXAekr6zA2u7g21cCrL4ZMd-7Mx3EvgVNn5o9k</t>
  </si>
  <si>
    <t>https://lh5.ggpht.com/jre8xXA4vLpBeQ5oFcW7dWaq6Sdd24Ek-lLZ5NuIXgDwY-_vLSV5NnV8UuDhpfYJi1rpVF8KXFWb4BsQiwyK</t>
  </si>
  <si>
    <t>Kids Haven</t>
  </si>
  <si>
    <t>https://lh4.ggpht.com/gykIM_bg3AYE-9_6uNAcnB3xNP0kxVDEJ6z5HznUn035JTpbW4JlPJ4dYhHVflj0SODT_VO36EQrrzt5o0Y</t>
  </si>
  <si>
    <t>Kids Park Aalsmeer</t>
  </si>
  <si>
    <t>https://lh3.googleusercontent.com/8YdbBoLYXShQZabhBrRSSM5KkPIsgBKDjz0jDg6reUNoUXnnhCKX_GByoK4od8Xv4Fwrv63PPbHcQtcTWOU</t>
  </si>
  <si>
    <t>Kidsplayground Large</t>
  </si>
  <si>
    <t>https://lh3.googleusercontent.com/Hiyntu3iDUqz7kJOtBI9zg-e0lnN1T1C6ipYDqz7YtqqVlCZEfC-VDm4U0wsh6h7TKOeGmf38dv87FsX-AJD</t>
  </si>
  <si>
    <t>Kidsplayground Small</t>
  </si>
  <si>
    <t>https://lh3.googleusercontent.com/D5VAO2ZLq9aqKQxUn7-TrxGGQEbm4ZhxN0HqLF585eEXzoIhVNQTGip8QtY6ENGarpwPcRRfmnROCIFuGPMkew</t>
  </si>
  <si>
    <t>Kijkende Figuur - Hans van Meeuwen</t>
  </si>
  <si>
    <t>https://lh3.ggpht.com/ZRm8Dm91jBL41_8ib4UxUYTiDjdyvVwjel91DfzKgQDW1hsyC-tdMpSQBLhZGwFBcYYNT6vHJXSZiax4VegppQSjlq5BclQy799b8SR726pteK2M</t>
  </si>
  <si>
    <t>Kikkerprullenbak</t>
  </si>
  <si>
    <t>https://lh4.ggpht.com/DBzhxlXsUDGLKORGlqSJ378BIPrdhsO6EghbYaO28wbyOqcZa_6k_u_6datdGGgiWjQezfugUkInDndkfhw</t>
  </si>
  <si>
    <t>https://lh4.ggpht.com/sV1B3grDKGF6dYFeYQ1msk3sDpvvwi2UY07ck3ae3yDit7GRJeEZrZzAHnyPUiJgJavcC-YcdpEnj8AJiiYC</t>
  </si>
  <si>
    <t>Kinderboederij Boerenvreugd</t>
  </si>
  <si>
    <t>https://lh4.ggpht.com/krZRyAz4zpnjMcS5-uNnqGaqPbeq_f1huPlj-5GNPdiyF0uV5QPM_k40dmAB4L6UL-Fx1-xfw1UgqHsnFGTvEg</t>
  </si>
  <si>
    <t>Kinderboerderij De Werf</t>
  </si>
  <si>
    <t>https://lh3.ggpht.com/y_Z9bALBRjfMj_b2NYFcQ-wpxM6rt8j-07DdVDNzOAlRNC3DQDWQjjMJq40keELXIrhFgHHhlnAR1siGjrIG</t>
  </si>
  <si>
    <t>Kinderenpark</t>
  </si>
  <si>
    <t>https://lh3.googleusercontent.com/NOgrqOOqClnpHbqKvl4SAd4wF6JlVD05u4Rz7drTBSdr_GdJhny-xfMfptKXKP5veJrNF62IPttNcphfTenS1w</t>
  </si>
  <si>
    <t>https://lh4.ggpht.com/1X6akFqskuHLCGyitB1ovHV8JnTGWlYtP38x9mTRbuJ-IfvW3tdDKkkI0w77BeP0SX9uYCXx3KCKphE1b_I</t>
  </si>
  <si>
    <t>https://lh6.ggpht.com/6x_nVjX0Y64fJzFjNN5pDPSf564NDNBobh2v8QDnPmQLClSTqdUlowoRLQKb0hummIX00h-EbHL7L8sCTUTG9w</t>
  </si>
  <si>
    <t>https://lh3.ggpht.com/buwIuprAB-KlMBo9dtGUp8TWVhNTvKSavviBNxsdk5ziI_B2BgUGJdjJ9AHV4m3nTvDiuynRS8chKE_we-I</t>
  </si>
  <si>
    <t>Kinderspeeltoestel</t>
  </si>
  <si>
    <t>https://lh3.ggpht.com/up9vI-pmBYwWesaa1d28y24FjqAN1_rWhxUxraXCS84sLfhW-klSbca45doWMhZz5F9Q-WwAEiICq3Ps7tVT</t>
  </si>
  <si>
    <t>Kinderspeeltuin</t>
  </si>
  <si>
    <t>https://lh3.googleusercontent.com/6wYiOC8xd598ruGQrgp8gg_kM9Wec7OPZYdlV5CgVniNhAFjyYkuiuDTvYoqTBRjnRXkjvFqoBx8qLCgUORmqg</t>
  </si>
  <si>
    <t>Kinderspeeltuin De Rode Trein</t>
  </si>
  <si>
    <t>https://lh4.ggpht.com/kBvjmgTCG9H_dADCndCV8EbAMWMwCwkZuKdWJzd_yG8LUy-frYgi3HIgFEXyks6BtK4kXuZBQNY9mX2gB2A</t>
  </si>
  <si>
    <t>Kindertuin</t>
  </si>
  <si>
    <t>https://lh3.googleusercontent.com/KnlhqJokA7waTpHU8FE3D4FV_TMm7wFosjPDUK7IyHxwjnj5FSqSPz3_SL6MAbFj03Iq11v5VwcpD686NdYv</t>
  </si>
  <si>
    <t>https://lh3.ggpht.com/Fw6ZuoKf0RJN2owwUrl9UnTaUrtgec2uOUh1WLC3e24Bgq8RrP8mU76dQWdf0Et8dhwd1CQYkHWIutKHsY96</t>
  </si>
  <si>
    <t>Kissing Giraffes</t>
  </si>
  <si>
    <t>https://lh3.ggpht.com/C7OS95fzaF5sLjuD5zrS8xqcy4kyco3YybaY3_R8QPfBmxmVXimxBOAV2CtAg8HI8oxNHB-45pwQCqSr1oT6Jg</t>
  </si>
  <si>
    <t>Kite Flyer</t>
  </si>
  <si>
    <t>https://lh6.ggpht.com/b1CEHPLxNd2SCo2CoUcJzqfgCbxqQsLurifQbh0svWmhq3JzeN3lon6SbbBW18VyuLxHey437J3xHe6kGCU</t>
  </si>
  <si>
    <t>https://lh6.ggpht.com/KixUF6aDD3allhFcV1w_rnAL0I5hPrD_OVBeA5RK9NyjmdamWIRAon0Qh1V4O3WUqMz4ozdW5j1kKNE4A2-4</t>
  </si>
  <si>
    <t>https://lh5.ggpht.com/ZHCIaOISIgG_lJ0NIvl7a5ET_NhAi5_fyYFZO4m7k03afVL2pdfI3IR2mD4uuvhkVuQMH50lN4lwrTlXfHI</t>
  </si>
  <si>
    <t>KK Sculpture</t>
  </si>
  <si>
    <t>https://lh3.ggpht.com/v_0HZcb_hwMDQWyVFVNUHypPlVDO82uPuKU6q9zTO7_mL9n6_DkVBcOOkLb882yST4iQHidBQrEMY9Cw10NU</t>
  </si>
  <si>
    <t>KK Sculpture 5</t>
  </si>
  <si>
    <t>https://lh5.ggpht.com/rE6MfDNJUhlSci-29NvKIMa-yQf9wbTiOtvvby3Fj1o81wEZ-ZP7nVx1VKedw0XMAcX7oMMUYJv7c0Upk8ou</t>
  </si>
  <si>
    <t>Klätterställning</t>
  </si>
  <si>
    <t>https://lh3.googleusercontent.com/jOOqQ-m6NsXPBbKo251-8yg8xfKIEiNivqaWMbI3VczzMhWlIesYbKhaxVQa1zmcGhQ-HBr-hUFbq5u6FyLK9w</t>
  </si>
  <si>
    <t>https://lh3.googleusercontent.com/niEY_343GavyGcUqXhq_5CQlwMjE26zRCqfKFr0v5EA1MrOBT4tWVu4XZuvVDrlLoRV6HXL7no5TXvth7S7J</t>
  </si>
  <si>
    <t>https://lh5.ggpht.com/6k4nJnP69U9T7FBeKdZt1jcaEKkUVfwDdCNlsQg38Aui-WmBPooM9WTcLFlH-V_S7kL1YjXdPzPLkZCgPFes</t>
  </si>
  <si>
    <t>Kleine Rode Tractor</t>
  </si>
  <si>
    <t>https://lh6.ggpht.com/3B6rcZruSiNRKJx__RqTqQL4MBMKrVu2AgxRPtzuQNl1Im8LS2kSGKPyucIKB7HWFg7p4N3Gaqme7Z7Rbx9r</t>
  </si>
  <si>
    <t>https://lh3.ggpht.com/U2MqBgGfM342I1thk9dxvCfT7KfSZl8MfemXOkMWYYHV2XrqlQff4LBWmlWOi5WXeHOCGgnnaKy4kGWhGcvklQ</t>
  </si>
  <si>
    <t>Kletskrukken</t>
  </si>
  <si>
    <t>https://lh3.googleusercontent.com/AW7bX2FQ4EYBTA4jLdkf9mLQwIZ8gOhARf39UPArEyNFoDbrLKDEhpWSUtS7GWs-2gCGp8NzkKKR0cjz02a6</t>
  </si>
  <si>
    <t>Kleuren plafond</t>
  </si>
  <si>
    <t>https://lh3.googleusercontent.com/qIBEZxKngccokCwOLpzsf1qo9UnjjHs3IyNiXhAAC5PWeXheNpi9R74EKiPQN64npi22QfakzTRgEcCktOh6LA</t>
  </si>
  <si>
    <t>Kleurige Richtingaanwijzers</t>
  </si>
  <si>
    <t>https://lh3.googleusercontent.com/0qXpAp3yQ7yOFpWJ_6AYUpcWZOIYwIcwzvAztB7coFkeiDEAOOttOIn7SAkvV2Drm97UmWgWHzxz1L3Wchfo</t>
  </si>
  <si>
    <t>Kleurrijke Amsterdammertjes</t>
  </si>
  <si>
    <t>https://lh3.ggpht.com/7uVYME4yAKpWC0bsWnrNGQqKxmbUSwv_i75AGfWufVANegB0fvvIHWc5_whv-KCBBPJUvfFKmwY-bG9X-FzF</t>
  </si>
  <si>
    <t>https://lh6.ggpht.com/5Zvc0KT8pGVLdn7CBt6BlokPYgYAZ7IY6SsfG_xEJG2BcScz_ktiYVZQqWhcHHYs2jDFLGtJKV9tj3HcSaT87Q</t>
  </si>
  <si>
    <t>https://lh5.ggpht.com/zboiiTZpmjV5JB38pnW39lxnUIjNei-U9YDMLOP6YWoRgaYf-_BhAokv7WDTnRxDs7rl9ksYjBP45aF_kp6W</t>
  </si>
  <si>
    <t>Klim Je Rot</t>
  </si>
  <si>
    <t>https://lh5.ggpht.com/cJjloSfqhrScx3VhD-8VZM53l0v879CLjyL88JNJEj4HUfGcGBQEQ6O-pJr0pTvfVSZ7EPpveYWEXM2YpmQ</t>
  </si>
  <si>
    <t>Klim Kubus</t>
  </si>
  <si>
    <t>https://lh3.googleusercontent.com/mlnoo_UMATvge0-LeZ8Sj3l6L_3My1MtsBgmusGy9l07ujs-bhxAQvfSd7LSP2d_qbnRv4ZIKva7tD4yvyT3</t>
  </si>
  <si>
    <t>https://lh3.googleusercontent.com/QF4Mqj96Uc1qNLmDtARgfJlALXAWRViLBqgwNmTFeQ2uPl0vWyQ10czk_VFQQBrjGlvWHwgNgv72yAMdkuJe</t>
  </si>
  <si>
    <t>https://lh3.ggpht.com/YORJQa90rvJRbkVmPtlEJ-Q_ZfJvzLWjrhjXxarY8MhcWcJiPwTIG1Y72D__0BPFN656HwF0Xg5nJtI9Qs4</t>
  </si>
  <si>
    <t>https://lh5.ggpht.com/bM2U0nY-rhpp6BfF7iNubvPhVLdPQjEqsMzXpX2oYaWU1ewUWdbmpkF-FhhmWXpBBidFl1pjUmPUHJ9Ni9EW</t>
  </si>
  <si>
    <t>https://lh3.googleusercontent.com/GFMrjEcAWpKI4sMdJop1DaCpee33RNk7ZWTiHv8ozpesdoJRxorJrwSg8hn7kGglkyJJ4NT2EueqP9EkfM26oQ</t>
  </si>
  <si>
    <t>Klimrek Noord I</t>
  </si>
  <si>
    <t>https://lh5.ggpht.com/iqjPJdFN9oN1UcvoZR4E1bAg0nOzdLj2G2oUkmZaaUh7KFa-ex2n5lpmPVW1hsEv2Cmfm0qJ1fY6LuM1obUFnA</t>
  </si>
  <si>
    <t>Klimrek Noord II</t>
  </si>
  <si>
    <t>https://lh6.ggpht.com/1v6Ywfj9y44lwl_tfwTaLkPC0C2dhBb16nSGHakQnh8Dz7l5gVC4dmskAXWrTYmjmhwEYYECO-_-870QIVEyCQ</t>
  </si>
  <si>
    <t>Klimtoestel I</t>
  </si>
  <si>
    <t>https://lh4.ggpht.com/eo7sk--dP6x8lfeQLpLmRGJaLPAMe5VR9_YhioUJBHem8Nl8W9ehGpAWOGz79OjlqFuUh2o5VUA60FuBwJJz</t>
  </si>
  <si>
    <t>Klimtoestel Ophemerthof</t>
  </si>
  <si>
    <t>https://lh3.ggpht.com/DIXKXTWDAS148LLQo_0Hhg8pS9uxNYhmm2UcV-s7gNmwNtA0Q_8D48axqojFEq11DJnAv0GqVCEGPd6SN8GE</t>
  </si>
  <si>
    <t>Klimtoren</t>
  </si>
  <si>
    <t>https://lh4.ggpht.com/U80FDZrCB9zk-TDOPWuCSDnlu612A9eWPwfDJn7w4lOa4i3P3ARrSbSfEMpgcmCH6zKF0wdh5qeWdM8RjtyK</t>
  </si>
  <si>
    <t>KLM aambeeld</t>
  </si>
  <si>
    <t>https://lh3.googleusercontent.com/FvXK5NKswO_Fke-KyCW9ngMtGGRtZJA1zr4YnlNvo4o80SV1JqrZ-bpYyvdKrMqmsp7UCe6bOCMH8gl3rlw</t>
  </si>
  <si>
    <t>Klok</t>
  </si>
  <si>
    <t>https://lh4.ggpht.com/O0BlWh2Rr5FNqZPpKGMnrfBwqOWM-7MAu4r5fHnjVVEljnJ9eQjyjPbTGj8zx2EK71GEe_I-iQm8zURJXGU</t>
  </si>
  <si>
    <t>https://lh3.ggpht.com/FMABlmEzqzBJuOdL5DbU-FuZHfxcfPMnMiXDxjtKyyDikUQBsQHY7gNtdp6Yp0ovZxnAnVc8hz3kEEhcxCU</t>
  </si>
  <si>
    <t>Klokken Potgieterplein</t>
  </si>
  <si>
    <t>https://lh5.ggpht.com/z-nyPqPITQb5kfnpS2MnQuj9OGxJYYGjIfWnlDEEPNQAnCcp_dM-1meKZzcH4w65h2yebc8rRIknUi_IUVE7Hg</t>
  </si>
  <si>
    <t>https://lh5.ggpht.com/I8XLm6hPSOOXXTbupeRh9GjlxxLDWk3sDbTQGNxB5ZzVs9JD3g1V3CKDyWBSV-_ga58_rk6D-lZxJXsaOMFc</t>
  </si>
  <si>
    <t>https://lh5.ggpht.com/A2viR-wMDtdkSN7AkhShLS9KXZI_BRNT0tEnw-C0mQnJS7lUjsc9klvZ4jl9VRz2qw6hZ1KkCg3FljqHp8Pt9w</t>
  </si>
  <si>
    <t>Knooppunt 17, Fietsroutenetwerk 'Zuid-Kennemerland'</t>
  </si>
  <si>
    <t>https://lh3.googleusercontent.com/eDDnRXOVffadt7KEZFRtogvhCwdWhNMCnuxK6oryykDRZdd3u8o5XTLzkwt4Slo9OnImI2tKOoRUj47KsO0</t>
  </si>
  <si>
    <t>Knooppunt 48</t>
  </si>
  <si>
    <t>https://lh3.googleusercontent.com/V6YhJ6ZfX3xO_8-4W2hN2cqXKq9FxQvS6LWWkZIt4Tz56fQ5g-2d9u_swZSaqPYyGJRQKE6i4rFih-Xv_6xn</t>
  </si>
  <si>
    <t>Knowledge Is the Fundamental Foundation</t>
  </si>
  <si>
    <t>https://lh3.ggpht.com/HGzEsSmmwUYFOLBt3Jb8XgL1D6hahpC48j6Kqn83soC2wfrGjRJ9ysIdYqTxXdLEOeTRymJazR_-LlSfQgcUxA</t>
  </si>
  <si>
    <t>https://lh3.googleusercontent.com/ev2X_v6ocpyLZfdulwSE2q9IHxd9h6QUJelqeBCoHso_xNMS5CxbCopVDBE6WuSyyoRcD3_Ck7klvI-He3j4</t>
  </si>
  <si>
    <t>https://lh5.ggpht.com/FAXYxJ2dLWhbY-V2siQC5-KBPnxlhbMWTfXlbtCNJfgOKMQ-t2BycTRFVjQtOgY2Uk5d2bSqZdPFcwck1lz7MA</t>
  </si>
  <si>
    <t>https://lh4.ggpht.com/Rcz4nXkYsk2ySpPAYlAfk28Q6ZqiYOlZITAHQ0Oz4MXh7vl0jdmTUsLFYUnOwIpUznApaGgKrPVvglmDwNbSQA</t>
  </si>
  <si>
    <t>https://lh4.ggpht.com/2laV9aIAwmhjrgxoVeQWXrf8GvgUTIDbl50CcJvGabP5busGkteQs69Nq5TeBku4LlrDGhfiuj6cRltFHEo</t>
  </si>
  <si>
    <t>https://lh3.googleusercontent.com/VI1KImFx8tSAJwXXuplTtES1Ypb06NrSMOGcZPxLkc5HbyAyVZtl6JxAd_mQ00UzV-gv22H9baRrMd1vJPSN</t>
  </si>
  <si>
    <t>Konijntje</t>
  </si>
  <si>
    <t>https://lh4.ggpht.com/6Bi6_EChnrIcq5gegi3hu1UXPhTpPJzBlC7gmbI-9YDZHF0dv7CA_SyAG3bqs2TXcru-XpnyQMIQHySMKWc5_Q</t>
  </si>
  <si>
    <t>Koningskerk 1955</t>
  </si>
  <si>
    <t>https://lh4.ggpht.com/4I-b1WOFyROphklep66iVF4RP-AnDJgeWGhUhGnKK4OuzdprDqrpGTq5c8awwDhhepiX6vIw2AtKcAHPOq4</t>
  </si>
  <si>
    <t>https://lh3.ggpht.com/Q5Rmmysubm_HvVavUcgC2X5HPXLIsVkxAjvkkpt7YtmE7A6_AkW3GNQNqi627fz9FJjPHtvDg6GkeJYAoXp7</t>
  </si>
  <si>
    <t>https://lh6.ggpht.com/mv4zPcYpN85mmvvpJm2xThqwZiqMkhvlm6TzhBQTYi-QC-ssRjFADYNf76m1bUnaKBn4IVzOJItLRFV3sMk4</t>
  </si>
  <si>
    <t>https://lh5.ggpht.com/BfYGkf3jC3krAwGeASgzCjTIH76Sq40BIL1OZ0u1ftwLBIIcxHRoYM-8-ycjtd8JybnrpUsbFFbnn1RyT4FfaQ</t>
  </si>
  <si>
    <t>Koning Willemhuis Anno 1863</t>
  </si>
  <si>
    <t>https://lh6.ggpht.com/nUZsLgWPlB6zT31tj4rGGvqkth2WkErW0b_OkBkuq3dpiL96B5yWDLuMZDrsqbFHq3KHJPlkW5xQpa6YbCTH</t>
  </si>
  <si>
    <t>Koninklijk Harmony De Adelaar</t>
  </si>
  <si>
    <t>https://lh6.ggpht.com/wePxrszPVOxrtlfTSu87lOYwdxzpV4pTNf1lRbSj9hf6nUtg39XP7QkC9Nlg8d14jR5oEAFv8y_NPlRI2v4m</t>
  </si>
  <si>
    <t>https://lh3.ggpht.com/zaGn3wOcrP73iCfbXzI-GKSg0uR7q8lmd7-JNkaagvTSMsGArmNC0x-xWMAmg59VOZqWzyB_ALuKUkEGU4E</t>
  </si>
  <si>
    <t>https://lh5.ggpht.com/zYHwhuT1lifOz4N-v_34FKhj9FrWR_g5H8TfaHZrbwlbEwAlCpCuwtwSK8Diw3HpOqL7f6G_Rdpw39Vf7v3_</t>
  </si>
  <si>
    <t>https://lh6.ggpht.com/jW0B-vVNG29KFZ4muh3ZpcVs3m9wavrD8PJCIbwiopal-1iMspzLO1uu6vpNJe6K7036UFTlzi_Ef7iUalO9qA</t>
  </si>
  <si>
    <t>Kooymans art</t>
  </si>
  <si>
    <t>https://lh4.ggpht.com/MyNm7EDpA-IPnogatVNrIy445Tr8VNfW1YADBfHEOebHCYkK-z1DUSgaryOLIpr_gI3mpxvsB8bbZc4cvAFd</t>
  </si>
  <si>
    <t>https://lh3.googleusercontent.com/U_yHwYXjDk08V93kiOD5VElU0JMf-bJIdjpWbrvPApQCfr12nFn0Z5sVF5EjzdSU04-9wlotOTd8-tawKgY</t>
  </si>
  <si>
    <t>https://lh4.ggpht.com/m-Zf8Q_xyMquNjdrqValiwZSTbBn_-_6rGO2xlXJN5deiX8ZPAv8yaJFGnOnDROuKapYzwUeVNbEJ-iuARcf</t>
  </si>
  <si>
    <t>https://lh6.ggpht.com/kfy4-QrHLVlchnmYB6RqljXqz-MkCKG77zovUSRQ1s3wEfD6nEy0WQ-rypnRedfqwaUcR24WpLG4WHbhNVA</t>
  </si>
  <si>
    <t>https://lh3.ggpht.com/g4q0CeFxKq0scSEsSyTZHqQAbFmg5Iihxsy9zCVL8KLF5P1MZYCB3FODQhZgh1SMC3Z2-9ccQrpZCISJvVRv</t>
  </si>
  <si>
    <t>Krijger Spr 24/33-34 Mural</t>
  </si>
  <si>
    <t>https://lh3.ggpht.com/I_MTpJrUMhLcOuTfU3JoNEqfO2Lw2nKF-RJnA9eV7eB98jiljWeoUGF7mW4XI90WzRzZV_LB3G0r_2MBhnnG</t>
  </si>
  <si>
    <t>https://lh6.ggpht.com/oPZ3swDp4at83B1gHNy1wddV_xMtDxaUM5yF3kp0D6OJZJ7fBEKD5kae_4fzgu6CskVhyYOgnACbyKjZrhBUdBezX8thTfx48jxgCwUC54WWtojz</t>
  </si>
  <si>
    <t>Kriterion, 1945</t>
  </si>
  <si>
    <t>https://lh3.ggpht.com/aA8-NiiGzNnE-7QOT-1gpmlY_NrGxsbzJSOaQjh5nZDXH5mlFCysBeA5IhKinYzewOzfOBoEhZkIDe8GaU_j</t>
  </si>
  <si>
    <t>https://lh3.ggpht.com/6L_dDGWWmr46M1JNH7kUiayEVh9PYmYSe_svvdo5QG1zyGm5s97j6O_TTE49WZy560s5DgrtbTEx2cNlmrFj8d3o4d2S338HColMxBesSiFnQh9U</t>
  </si>
  <si>
    <t>Krom Boomssloot in Amsterdam</t>
  </si>
  <si>
    <t>https://lh3.googleusercontent.com/H2b2OarHTmCO9-8-PItrvCWWopJXgnGlop2TfJPd27hyLIGj64u7xtPqez78VWSAfTweHPwDmiusjiBQ9ghN</t>
  </si>
  <si>
    <t>https://lh6.ggpht.com/NnNi7m6ew7PtfmJ8tWCfNMFxUKTBm32RlywESEXQXScivJI1VeupVPDs1iLojJBaR2VFOTQqbpOjlQo4-dA</t>
  </si>
  <si>
    <t>Kroonjuweel</t>
  </si>
  <si>
    <t>https://lh6.ggpht.com/mv3IvSH82jLAmiWMXRnDCgMx4KJHEfnk7sQe6cUT17lt8wKUgQTYwZLMjhCDyXLo4ak9pMNYETGoWiLim2v7</t>
  </si>
  <si>
    <t>https://lh3.googleusercontent.com/eMbnobERoFa1w1eTgOOKJEXB0fEpGv_wW-G-ewjZtyEcYqXOa695-fkKBhxMD8YYPO1xsDlyMdtVXgE3i8_N</t>
  </si>
  <si>
    <t>https://lh6.ggpht.com/cQdVZkVfMVWoDkcKAZCjOHQ5pfh7T0ckjrONnEzONby_yJwG6mVkjsLFsSOYU8FvfJ9yS4Uw1S47saA6cIU</t>
  </si>
  <si>
    <t>https://lh5.ggpht.com/Odzs0XBA8fraRFtyDZXNPFn6Dz4z4MxZ96ZRXDfSd333qanRQUSlED_wBB_XVEwjSQ0YjF0HlNsNN1swumM</t>
  </si>
  <si>
    <t>https://lh5.ggpht.com/upilir45V8vnhhXdf1ffNUxrtYhvW3a91rYTOIhjmzpryT1eQXz9vwab8O3QvP9Zn7u7fagV3dgPhdf7Yy_R</t>
  </si>
  <si>
    <t>https://lh3.ggpht.com/CHeI78-bQ8i25RVfHp7zeHHBlKq9vev1FEITgpuP0N8asDBhmt-Pic5hQ3N1Urgqa-iOV5qC6PLquTSXv0ox</t>
  </si>
  <si>
    <t>Kunst bij De Drie Hoven</t>
  </si>
  <si>
    <t>https://lh3.googleusercontent.com/TQwKqDPDpcm-fcHXOllJnnKaKme24x6Wx_YqFtI3xmcbW4TADesQIippmHevIhJHXF4bepVkzzTuug3vyB26rQ</t>
  </si>
  <si>
    <t>https://lh3.ggpht.com/OduifbvOUjOQVlpyDmnhXBqQQ8AoHpt1ZIIPVhCdLkJvBl0blaWQCprWqjIbd5n6BLfh_Vp9aa0yOBSE_1nI</t>
  </si>
  <si>
    <t>https://lh4.ggpht.com/wepZrH11PNmkk2DEO8nt4f-yo4RRfy1JUeV-bXpfN3s67sR0sPOhzMzSg-XC-2Ij7SuE5dYPTEUdn0BwPgCY</t>
  </si>
  <si>
    <t>https://lh4.ggpht.com/jl8chIDDWIgSl2B1Jdx-g3QslPgoH2BKudHozBpepBvbtna_IdbJWJJnie4L662NOO4gkKUGdfWhFDKI4wS2jw</t>
  </si>
  <si>
    <t>Kunst En Cultuurcentrum Griffioen VU</t>
  </si>
  <si>
    <t>https://lh5.ggpht.com/ZKxUsRtuTE2DtL3gM54bSXVcrJbpNHRaAtOy6PsrjZlAJyH5cc5UwQDTUBOQZf0CfiFkYYBF1HEh5Dv5iHA</t>
  </si>
  <si>
    <t>Kunstenhuis</t>
  </si>
  <si>
    <t>https://lh5.ggpht.com/se5yvzsAtuvgU8rwTSiIoBukkKFUSKtcepKbqCMkfB1tHybLTQpk-bwxmzZnpHiyXrv8Hwzk6iBF0JKWhuLu</t>
  </si>
  <si>
    <t>Kunstig Stalen Ding</t>
  </si>
  <si>
    <t>https://lh3.googleusercontent.com/TkBUiAdOk7hhHxL1VuQjOr2ZoTuIDD8VkoU4YP81t9qN3aCSFf5gH7IQR45-tQ3lQC0CM_vV2ztlY_xEK-Ab</t>
  </si>
  <si>
    <t>Kunst In De Heemtuin</t>
  </si>
  <si>
    <t>https://lh3.googleusercontent.com/8oqQ8p4bnsCJor7ua__1pIjvtlK-LFI2FPqbkZayzhM8IH7cWkDasqPNhzmgGQE60JSS-M6gDmWdUskY4S4M</t>
  </si>
  <si>
    <t>https://lh5.ggpht.com/8sDdANX8XhzEW5mGNiFNrMdfn5xA0z1zO9V_paDs38ALm2FDDLYNNCTJbCmvMsrXe8qsvblZpBfRfppH1Yv4</t>
  </si>
  <si>
    <t>Kunstkast Koe</t>
  </si>
  <si>
    <t>https://lh3.googleusercontent.com/1_ZGa4eI1FQSjOaZE64qKyIBs26AaZomPz_pGPdlmh5_HIGqVfLYsFc8QRCSCt20zke-J2_N6MEf633xFQg</t>
  </si>
  <si>
    <t>Kunstkast Oosteinder</t>
  </si>
  <si>
    <t>https://lh3.googleusercontent.com/3b36mAP36k28pXmvIHj0ycUtRp3SUK-gUofKE7CkgKWvaAoLYKUxgERGNf54zvmUy0hd973AyoeWBp9nDoPm</t>
  </si>
  <si>
    <t>Kunstkast Vlinderwijk</t>
  </si>
  <si>
    <t>https://lh3.googleusercontent.com/hl8CGy_bHxEglSN2C7bDc9wA75II3qAjZed8gCGd016xPc7AUpIiG3kmjrHmGiixYls5Q89GyuCd-KFOa1A</t>
  </si>
  <si>
    <t>https://lh6.ggpht.com/5g9xCUU-TNejkRFf_t-hvbi-fqjR2u8EXFb2iFrTikFzh5_lLSxT1pPiEPFwXvb6Gku808WoT1e6skvPaxgz</t>
  </si>
  <si>
    <t>https://lh6.ggpht.com/EDYYUk7eeQj7oCjHbHsRKPVcpwJhtu-yyqRoZMHvJkK9sYdSRhzoCrhT6txudiU4wWehXYALSgt0vVD4XRE7mw</t>
  </si>
  <si>
    <t>https://lh3.googleusercontent.com/TvAfRA3OI0ZpnhOCOacXpl9Qs2cNERNF3HmVvwJNIseAvJoUq8azwvf4WD3L_4L71geq2gudt7OBe5R7HWI</t>
  </si>
  <si>
    <t>Kunstroute De Bretten</t>
  </si>
  <si>
    <t>https://lh6.ggpht.com/EDGVkJDx0lvEsW9BM-aJZXWXteksUjIT2XvgZNu7EFGJO-9VFpzvq7hchOImbiyclnNS8p3T9zGHDlyn-ZI4</t>
  </si>
  <si>
    <t>https://lh3.ggpht.com/BfseKod6v1dVS95IEH2nBcEIOKuMX-Iud9YBef1gj_GboAiesTI_5V1wTZW5UIir541vHI881hFgQ0xe1ECV</t>
  </si>
  <si>
    <t>Kunst Stoomgenerator</t>
  </si>
  <si>
    <t>https://lh3.googleusercontent.com/3G2G-gIvkCBh7_PCUOzqcBbUTf3pP4BHWAtD-P-2KWV5Vel2fIxYwY5a7nEoqToKN8KdZPnPsCURMPHEjxo-ag</t>
  </si>
  <si>
    <t>https://lh5.ggpht.com/kfX5aEpLhAzoWod9zU7HCD0mz2ZUWIa0c_bxHWGf7gPx4UDMBZ2g27eKoj6bEdEnBXScpwv51DA0vw2URab-</t>
  </si>
  <si>
    <t>https://lh3.googleusercontent.com/K5xS4ayikossK23pN32cgDtIgtmZOEr-raMNLUn1QlThnOEgMS-tvnoEILUsRuagTT1WCcD-JmQPeOluP3aE</t>
  </si>
  <si>
    <t>Kunsttuin Gerbrandypark Hand</t>
  </si>
  <si>
    <t>https://lh3.googleusercontent.com/2eYSxVRyLcdjn0lDkTnhTXScui7SZz9029VkeQGMhHmS6XeHcwSWLWvxKVmv5IWNqRGguEhw-l1GWXW_bdt0tA</t>
  </si>
  <si>
    <t>https://lh3.ggpht.com/iqfLvF_kmyiO1ubL1wkTrcA1xzsvmPmTpkv1GncQgxHnEIivCapKcoOnh49a4oVW5lE62CZmy9aP9Fcvs6I14N7lq0_Va3jkTbxcnEm_pefUjxg</t>
  </si>
  <si>
    <t>https://lh5.ggpht.com/4xPb5drr5cf-BcPJjK1dmAeArRWkjRtnh8qfM2eSIH3c8QB1qHTvEE31rSZ5GTXDplNKwNT6D0B78iQ5KNs2kg</t>
  </si>
  <si>
    <t>https://lh6.ggpht.com/5DXADEnNzvwHY3TRafdv9A499ns2fm0pmCpQwf11OUDEs2iFDOE9BvVrj6-RkkuPjqmsKegErfIdbfWsDjAwAA</t>
  </si>
  <si>
    <t>Kunstwerk van Egbertje Kiewiet</t>
  </si>
  <si>
    <t>https://lh3.googleusercontent.com/pJTdU3NDPw26tRrgSO5v5PotuqnS385dntKSXxdgZJ8Vz6e0BqahYD_pmEvUo9jeK9ICZO5hqH4jrSrBJE4</t>
  </si>
  <si>
    <t>Kwakoe Community Center.</t>
  </si>
  <si>
    <t>https://lh6.ggpht.com/5v11XhcUyT_Y5iZSlaBWc5xGsTtHWUH6YrKDx60HS-DYbvHHW8HY9xQamdt0T3XJ3xKvZii8-F2L_513iAgf</t>
  </si>
  <si>
    <t>Laag Holland</t>
  </si>
  <si>
    <t>https://lh3.googleusercontent.com/g8qI056DieIEOZCxyFXPlLcYi8EiK5xLEYMIWMaGxASp1N6hVthpch2cpSw5ftwrm9VjrCqAENyEFudcGgQ5</t>
  </si>
  <si>
    <t>https://lh4.ggpht.com/0v-rlNxqSkw9h6up62fHTv9ak4ePDAx3sFx0t-Ouw6k7bDyF6MMr3psUEFuClrKRfDN9yJgOp6PCOj-K2-CU</t>
  </si>
  <si>
    <t>Laan van verdienste</t>
  </si>
  <si>
    <t>https://lh3.googleusercontent.com/ZAe54mQWfaPspTjAY_y6639TddqkTvBnx6Cg5t8ThatBYRUf65HSvkXHocI4VGq53VdfTAnqP6Tv-qUQV7pF</t>
  </si>
  <si>
    <t>Laat De Natuur Haar Gang Gaan</t>
  </si>
  <si>
    <t>https://lh3.googleusercontent.com/kRAcrYP1kc6J4pwuryCFYlltpknp3ziJZ5bTEZAP2WbLe0bVivt8yL68vhGzKy5XBQEsKWwt4DiA3taYRCyt</t>
  </si>
  <si>
    <t>https://lh5.ggpht.com/IsW2KfPmNFZWbhIsi-UNf75kJmsLH2SXYLiXRO2rp_efScecVcw_kfbO-LJ77f91TIM9c5JIUhkdb3t_rhw</t>
  </si>
  <si>
    <t>https://lh3.googleusercontent.com/uz8X14AJB2An6VlAG4SlAIof9RgHCZoVwx2akAd8DKTIiSBJbOK5KvkfTJtI2fqYS1eMcj_2_XR3_BZ0_Ovzgg</t>
  </si>
  <si>
    <t>https://lh4.ggpht.com/cDr20ltAL1efT-tao7jRVAMR8NZ_qM6Mb5xVpOnWz0QUOfMVCCwwL9JEDXhGhubf_xQUQwI49jznPMog6h20</t>
  </si>
  <si>
    <t>https://lh5.ggpht.com/daNtPDuTQyw2E4GyceS9p0R4HlBalk0M5hbtPKXVqx0WCCP_VdyzD00tyfd-Z07H25I_p6J6w33BzR5lYX_fIw</t>
  </si>
  <si>
    <t>Lachen</t>
  </si>
  <si>
    <t>https://lh4.ggpht.com/OMCAZxzEMAoYDy7dJyVYAjtuAvhkh0S9T6x65BBkqH__kVd_jqJnJqHK9geW2leAdZlPrlwWQIBK44fTcn28</t>
  </si>
  <si>
    <t>Lachende Gezichten</t>
  </si>
  <si>
    <t>https://lh4.ggpht.com/iodw1hrdJwenmSuZrgViSYTseIJg8xlXDWoF7qWH7ZZuZ6EZoNzTwcSOt4Bz_0TpYLxvcdmd1sx5-yCvL9N8</t>
  </si>
  <si>
    <t>https://lh6.ggpht.com/o2FrRenZIUdYi9tM60Efifv9f1U5KKfGPcJqV-CiGJrHW7CHdyWyZ5jF46aU5zjuNnDSHtPYBfDKmmiIbrHq</t>
  </si>
  <si>
    <t>https://lh5.ggpht.com/gMjFddXnD6hWlvFQL9giOzf5smT8FLDQXqWaKP4yAr3grWuotYMzx7EjauK2hQREzqwygK9J1S64e_16wPlC</t>
  </si>
  <si>
    <t>https://lh4.ggpht.com/ZFwmxV9wY5eIGrlbrSGFKTL_6-QacYq4F1drpywUrJKU5hePO8kR3E2Ki1U9ZxkyJ8jwjpemN7geO7EaDsI</t>
  </si>
  <si>
    <t>Lady With Hat</t>
  </si>
  <si>
    <t>https://lh3.ggpht.com/uMxWVdaFKBgrtXmRKrLx_bGuUwrS7qp0bKCUEWWvaccZz4Rr4GcQASo-mAsmYB3_WbngpUP8UNLRtLJsIuhW4Q</t>
  </si>
  <si>
    <t>Lagartos, Amsterdam</t>
  </si>
  <si>
    <t>https://lh5.ggpht.com/6YrVupoX1L8PxYdgl3M43N8knhD5MdHaIbXjGJSTujpXxraPyWCHz93FubrZxldHEciFdraSmsu87Yk9um1JbCK6ZKTmfu1czvr05JxQpAvBqWvp</t>
  </si>
  <si>
    <t>Lake Fountain</t>
  </si>
  <si>
    <t>https://lh5.ggpht.com/a-NrRuDn9fGo2BA7Vf1PX03OVHxqWUQG5XWuMLP8Vv7in5UjvkR5MJCm36TnSxtSF7kZHvU9r6Hf4qkMSmk</t>
  </si>
  <si>
    <t>https://lh4.ggpht.com/stJJsH2EPgoPZwqymyQYFbXvqz9rxri5i2UbBgKk2UIAviqgQRel6F3R6byl2hqaTE-qyre9Fkc5Ooa79LQKlQ</t>
  </si>
  <si>
    <t>https://lh4.ggpht.com/F6mQc3eLbohx_aNgvNNO1_lziymFz5Co0TXMGW2NVVD8gy1sV6QncAnE2V2bN40CXXGehPLV7mKAoqCFY6bf</t>
  </si>
  <si>
    <t>https://lh6.ggpht.com/9VfN1MS_eGpOW-orRrKS8ODdg0BGyjrrZwXGX5x4DZNsEvtPBH0czeUSoo2lfDi0LtAs7W2S190I7rcWXp2Q</t>
  </si>
  <si>
    <t>https://lh4.ggpht.com/sVJc3CA54U_MIgjRMaHMrIiAOvQh5V39MW91gp5NsRkwY99xLDRyvaEofp4aQw8cwyoUGikllHeZ9muEiSnWdg</t>
  </si>
  <si>
    <t>https://lh6.ggpht.com/FmfUCwtciGRmnsqk0KcyOcJpOHkk0_baD_edX92vzDjAMF8zm4RwJ9kJ86K3rdrl_4QCGjt8uupn__GmQqLN</t>
  </si>
  <si>
    <t>Landsmeer 1600</t>
  </si>
  <si>
    <t>https://lh4.ggpht.com/ItMxEHXByh5_cQjSwuYbC5r5StXaH-u5Q-sSME9hn4z98F-7qCaoEf8nqRCE243gUCUQLsOjNKdflGYTBc8Z</t>
  </si>
  <si>
    <t>Landsmeer Old Post Office</t>
  </si>
  <si>
    <t>https://lh3.ggpht.com/j6XQ6i3fgAFVWjN-1B9mXuSmFThQDvYF8hdMRAagweggjMXf-8QAAdPKlDUPNUAqcSUJga2Kguw09qeODmp5AA</t>
  </si>
  <si>
    <t>https://lh4.ggpht.com/2_baWGMBt95_0n6Is8H58R3B9lKj_KkfhbtZHPJQ9FvYaY33p9kjddJxXpCEvM537swunKBDIuxaJkd2AV_s</t>
  </si>
  <si>
    <t>https://lh4.ggpht.com/oGXjA09WmwS6hHPir6pH_LvY5O7CodWxyD5Jl_7g2GrRI5mdwSZqGkeVTg90v-vpJGRmB5E0ux0Ecp3jAtU</t>
  </si>
  <si>
    <t>https://lh6.ggpht.com/gRfefvreNmHHZahf1Dr67GFFfgvJZi6nXrhmTs_DsEXy2B_nZbeZlaeGmurg91_MY-87zvgmDz_7NTjCCTl7Sw</t>
  </si>
  <si>
    <t>https://lh5.ggpht.com/tTaSTobbsQxwsMTW4N95YV9w_MP57jbtGwioajfFSPplSsPLKIP8LLEd8euInq4v7YkZ-mQKrzYnjWGAUOM</t>
  </si>
  <si>
    <t>https://lh5.ggpht.com/u1CK3AAcB9WedJRko_VvIyk0ccLJFyKJFmOKhpnC7cNiiS4KaMxg3oTSfeLcOXkLtwqr9Y9-YrCeYpTjmx-0lw</t>
  </si>
  <si>
    <t>https://lh6.ggpht.com/0D71TK6cm-WF7ZgWR6vr65HjeBHAeNSPoZZ1_fIbBbZJRzcEFwf7dYGrBeMhrtxAUn_SsYf3Qd2oV7OgSKOR</t>
  </si>
  <si>
    <t>Last Stop To Home Mural</t>
  </si>
  <si>
    <t>https://lh3.googleusercontent.com/Gxe2q2TD6tgjm8tE9oHm-35dg0SukyfxU-jR0_Rvo9U94cd2IL-xQIFHCatIE-EkF0g3ykb9taPGTwVjSK21</t>
  </si>
  <si>
    <t>https://lh4.ggpht.com/kCvJzWuvJSi3hjlhbvgOBdFNk-nHgwVuI_w1fNUm5qYOz7NTO0soumZlpeNZ8K7h1YhngoCxRXNK9uAPejU</t>
  </si>
  <si>
    <t>Laying Sheeps Statue</t>
  </si>
  <si>
    <t>https://lh3.ggpht.com/tidlfpFFZEJYaAa20txP2tZbwkMXouhrH-y1_e5h-uc6pQMJEAJw4-KlidLLD8PILZkxiQT7sQC7Ii6xidxkzd6RKhchsm30sonx9zv9ANQMNsiE</t>
  </si>
  <si>
    <t>https://lh4.ggpht.com/eS2a3P2_N_BqKP2GaonBOm9qyV0cZBZACbvqLxGF9dmgqVtmYcFpBg3wdplXhiUm1tJjJ7VmYmWZcTwLPDX7</t>
  </si>
  <si>
    <t>Leafy Pedestrian Bridge</t>
  </si>
  <si>
    <t>https://lh3.googleusercontent.com/GwtJQKQBcJgReBOwAtWfOrvRL_UEHWs2ZcOKDW3ycLKXnGKKQF3BhcNxsvyQophrbg8gvrAvGBj8pXaBZFsVgQ</t>
  </si>
  <si>
    <t>Leaves in Iron</t>
  </si>
  <si>
    <t>https://lh4.ggpht.com/Ab3c9Bx1VQQPG5SxaFGzjKCRTN3DX1hLm9FLpPVp7J4cZAY8L8aD5GI4e52Znm5ZlmE_aaVyCWQgE2IXktKS</t>
  </si>
  <si>
    <t>https://lh5.ggpht.com/f0EgT8o6P-Eedp2rVyUofCiLqxwJRkggRyu81XkQAhxrLz0VpK9dARCmkNhY6XzijzlNs_k3yAL_xeFVd70IKA</t>
  </si>
  <si>
    <t>https://lh5.ggpht.com/u2uDlhzdwHckNMlKmZAiElGAS_XGA4KrumA3KPWSGhbZspJZi-_zG2m8EGtW109KhWR4gSvR0cX9qa_pqlB0</t>
  </si>
  <si>
    <t>Leeuwen</t>
  </si>
  <si>
    <t>https://lh4.ggpht.com/2Bg4ZtSqU_pPkmaqTvtBGu_wyUoK28pbt07xF_8kwFxIhoOYa_1RDqb-3EF8vjxhPMvau0kwyV_-Z4igDVE</t>
  </si>
  <si>
    <t>Leeuwen Bij Het Oosten</t>
  </si>
  <si>
    <t>https://lh5.ggpht.com/C2eYehq87pHgPiH2WvMl3dm847Pi_gUBg-xHg5GCtkMZyl_QjU3PTMGhGD0jt6uqQx83Y9Qa7pfqqLdKXD88Kw</t>
  </si>
  <si>
    <t>Leeuw Met Ijsje</t>
  </si>
  <si>
    <t>https://lh5.ggpht.com/AAskoZL6ko0ASrXWKIw8gJGIkk3EJIrTC7SOnDfgBmz2C9kKnFSqHjuY2WnwgxujK16rnIQnP2n7ukjkCQc</t>
  </si>
  <si>
    <t>Leeuw Met Wapen Van Amsterdam</t>
  </si>
  <si>
    <t>https://lh4.ggpht.com/UyIl_GitocefoEkYBLFTvasFWRUw3D62qy5In4f3gLwFZLlsG3p8f621oQ3enmRD50f3LYKHnhEPmSrX6hk</t>
  </si>
  <si>
    <t>Leger des Heils</t>
  </si>
  <si>
    <t>https://lh3.googleusercontent.com/gpajCkZtR1XExsCrFQsKzIdPirf4llwcdCoABtcakh0uhmucQGiKZ1R_PsPpWkfEZi_upeMi3_ykZczDvK0</t>
  </si>
  <si>
    <t>Leger Des Heils Bijlmer</t>
  </si>
  <si>
    <t>https://lh4.ggpht.com/pAm-0MP2wzFt7mIQrB_KsCU4ZsbzlUdmE1y7x0Ov6ej-5WCMa49Y_pGyDyQH0Oxz5jIJEte9qno0qNn7ORGv</t>
  </si>
  <si>
    <t>https://lh4.ggpht.com/oI4ONjpB7mf58MIIBD4BuzlYp4wBArLX49A7ymNRikHM9MNaDTCCmQ-JxnUEuTyKxtBwpfIDJLEuK7K0pyry</t>
  </si>
  <si>
    <t>https://lh6.ggpht.com/VNTHVy_Hc64at2hnSgVZ9zq3zaLKAJ0ptxJ1T1rmbYHwonyipQNf9O1lzylrZgwajaeRYqWRp_3SbHgS1I0o</t>
  </si>
  <si>
    <t>https://lh3.ggpht.com/MQBzfLNdkOjazI5pAaAAaWMVlXxYbqrckymTvrm3FLmG-KQVUbKHRsj8fFwfJs20AjgeTANtSzZIf9F94kiC</t>
  </si>
  <si>
    <t>Leopard Estafette</t>
  </si>
  <si>
    <t>https://lh3.googleusercontent.com/2eW_35DRmxp7oW_eJiAN5OPE7JvXn929o5Mu0HPMQM9H3H57oLyVIUkykKc122ZxIiwvRfacPA2R76_Ai2pMiw</t>
  </si>
  <si>
    <t>Leren Denken Mural</t>
  </si>
  <si>
    <t>https://lh4.ggpht.com/iDMhkPS0r1tC9mAIzfW1C4v4eSQL_Oe0TdMOXEeeenrQQC4vwdGzGdCpUohkwiWnhbfTC4octYVNSlaH_6cbtA</t>
  </si>
  <si>
    <t>https://lh5.ggpht.com/DRqah-IfHJAPKR_3pZg_ErGUSCTubLD7mM1E_mNChsq3FvOaU6JmlCBN_drdmR17h1uOUXPn1AjimXOuoik</t>
  </si>
  <si>
    <t>Lex Van Deldenbrug</t>
  </si>
  <si>
    <t>https://lh4.ggpht.com/_gje3zGI3ceWhyx5Uu-c6Cyxl0NwQ8SJhwPgUYQdS0Vvz2W2xtJaHjfRt7bpr9Ox0y-vxLG9YS2CV-37Az2O</t>
  </si>
  <si>
    <t>https://lh4.ggpht.com/bCnTJAoyYjGLpYHWUYzgvQ8tABPYwFG9Ajxr63pvy7RGMErq7uWS5ekqpmJL7TKvvRs6usimtKRp4I7PNnrjoLlv5IaA_-d3CAkyXw7mgMalIoz6kw</t>
  </si>
  <si>
    <t>https://lh3.googleusercontent.com/hYcfKQLCHqboZyLP7q9cSGHQNv_vpjWHAeq7Pc7IE5bMq6B9kWrJUapnP-h5yc6t0WFoeyOP0TFyv4LzZ7NC</t>
  </si>
  <si>
    <t>Library Duivendrecht</t>
  </si>
  <si>
    <t>https://lh5.ggpht.com/Bb-bJ3mclINQySVixbqqBC0ZjpmcPU6BCvhqfSlbTXmrNO_22wMs-HfiM3Tx0cjCB12N0k1pjtLgvhtOvKA</t>
  </si>
  <si>
    <t>Lichtbaken</t>
  </si>
  <si>
    <t>https://lh3.ggpht.com/r3C9P18yNkIwl5iW3tegVAGWs6vaI2jAHARzNGYsh87u2kH_r23YpTrvunyHgZ8vy9Z0WJoOgku9tE4ISu0S</t>
  </si>
  <si>
    <t>https://lh3.ggpht.com/7WuztpNHiDkRKXolsRLKuZUItFi-9OiDglu1v8Fk4VJOwg9SYxlKYkTGxWzM84L4sen61DlSMdcKESe3bk4</t>
  </si>
  <si>
    <t>https://lh3.googleusercontent.com/EAeYEvCCh8CR-MQccGwZyNwkval0LJtr1yIXl-TAlEci8G9YujWp4c8wMjzti8OR_NxB_C6D8_nyri-FBdrD</t>
  </si>
  <si>
    <t>https://lh5.ggpht.com/R1i3DmblCMIgD6UOaXwYjdIrpKC6qBGvyjzFHPntaNVj8h7hzAJqFYFoHGndJizMOtJY0qxHBUTzSOOgOKuA</t>
  </si>
  <si>
    <t>https://lh5.ggpht.com/qYSGqDb5wE1MB4lt9Rmve799_zjDZsviAQQmvpHbKtsePy-rfN0ILjnXVAxNHAmjl6ZV4sYlT6DwgOoFVmHp</t>
  </si>
  <si>
    <t>Liggende Bloem</t>
  </si>
  <si>
    <t>https://lh4.ggpht.com/DBGZ5_dhESa9jiwFygf8j4xMnFjI4psTqXmFuBY7CVhQf8HwHfK5JqHKH1MTqJ4xvDu0fxhEvXjId0_HuWN-</t>
  </si>
  <si>
    <t>Liggende Leeuw Rechts Bij TEB</t>
  </si>
  <si>
    <t>https://lh4.ggpht.com/GZ-muvamCrcfgGfcdirVgia8JrqWpIlJ-2JUV4bIFrHdJLU0euBwyqyxJg45wsPBDypCLC91aaQbMuca9uMcGw</t>
  </si>
  <si>
    <t>https://lh6.ggpht.com/wWuP5xS7JhuxdcsTC5pvQN4oIzq4kHRl8huAw_7oEW-72dzCl1EMv0ylwhhsztU5BDXQmRxKW6oBZiq45_IC</t>
  </si>
  <si>
    <t>Lighthouse In The City</t>
  </si>
  <si>
    <t>https://lh3.googleusercontent.com/YSVMS60TfNxHWJF5gj8e2AkpzylksciAHD3zMzamcZRCZq-6hskzN19WfCCUW4dknx0lXVxO0srJdSp5zr65HQ</t>
  </si>
  <si>
    <t>https://lh5.ggpht.com/9BPtUdcj4N6W_VialesrwRnFK3YgeK6EeIVdSi8gVrjAk3RMcLh9G44WeuRWStxXgKJU1B-vkgSCa4P3SGtbCg</t>
  </si>
  <si>
    <t>https://lh5.ggpht.com/Fwpb0WB0pl56q6eA-bIP-UfkbYm-IlxBQNMtucSC3ZU-5H19QYQ_BAogjS1DOWZuGlUneAiggFgKhnz8b85x</t>
  </si>
  <si>
    <t>Likeurstokerij De Druif</t>
  </si>
  <si>
    <t>https://lh4.ggpht.com/6y9IQte-h7Ly_X3vNUd2-c2sOBoLyrb8Qve3wDa_A06bCba1y7KNilTzB8a5VwNw34jHhJSp-YkLJMs4FA2RZg</t>
  </si>
  <si>
    <t>Lion Glass Art</t>
  </si>
  <si>
    <t>https://lh3.ggpht.com/xj1hD6rwgS6L3LsE9qw2sD0MpfVYM1DSV8QMyXxUrckZd44k8NEG9jiJiN-enZqRadEzO20__rreq8ahf04t</t>
  </si>
  <si>
    <t>https://lh4.ggpht.com/Fy6ktTwIF72ljg4-LpJilqOc1tOVk5GXZceRhybTaJYUeESwLDawfA_UgkqBW2zod7ctfZiSsDbY4eBF1vsYrg</t>
  </si>
  <si>
    <t>Lion Heads</t>
  </si>
  <si>
    <t>https://lh5.ggpht.com/_8JZfEqueDxIKabNfJxTSBiGOLgVDgGi1Q1ZL48YEnwSWJXTpGJmNzYaevIzSQLlTv66ooA08tdSZaUn-GPZ</t>
  </si>
  <si>
    <t>https://lh4.ggpht.com/lxUPQ2TlPzcBUhWQZ8rglyW5cxkCqjGtR91g0SBii-xSpaZC9wbcCIzbAd_Mm8KCtaaLsXnHk8F_iu-LKqxqig</t>
  </si>
  <si>
    <t>https://lh4.ggpht.com/Y4if8J2bj62XhhwiNdgY19DKTdAVrEuxP1dZ6FxwbSJDJsh9XLWQkAS_ADGsn3za5HQAspV8AitNUwVIOGW7</t>
  </si>
  <si>
    <t>https://lh5.ggpht.com/kk-r2DIqH4_2oHPL8f77JE9xWiSmjG53-RhJvpnlw-u7azM_TlT9ym2cJWqBBQxKNpj2Ajpqm_93AQHXCoc</t>
  </si>
  <si>
    <t>https://lh3.ggpht.com/lK2OzWTmlRavhfeknW1yMX_KfpdieZnaY6yhu7Whnmkmd02QjXrIpNdwEgXzjE8NV9ewhv7IoMw74FAnYkTy</t>
  </si>
  <si>
    <t>Lions On The Corner</t>
  </si>
  <si>
    <t>https://lh5.ggpht.com/IWZdCxtzxQBI5f_LfS7dPEcPPIPmrBuENPHOLObkxGru0E4OvMIVQf-IPJGrZ2q3mNfZAWU0eiWO-Aq45Qmo</t>
  </si>
  <si>
    <t>https://lh3.ggpht.com/bs3Lp-b9MzdtOt_YpAIw8iG0Q9jqzjMpnKJxav3P4uYGUikSAUPBYm_RnzSRksYXri4KD4NqRQxKcdukSRsiS0OCtBffskveDB1IyaLJW5fXzD0</t>
  </si>
  <si>
    <t>https://lh6.ggpht.com/l1cQrBuc_ujg7WCCfn92-F-LBjkzj3XdhcWdI1q70s4LMFXoAiINiuOfW_wlu8n7wJ0og1atPBW2Z-PpPK8IfmcdTkcrPUio90Rz-YF7qRqESjo</t>
  </si>
  <si>
    <t>https://lh3.ggpht.com/qyA9v7KBkHVclHvfsmmhrBoe1-W6A5pxAqVD1oCBTyc5lONLlvVp_AHN9N9AWRU_L-FhrLgXZIzQ7IkhyoPoDgDF8a7Y8gX2lzAtb7wx1ms8q0jS</t>
  </si>
  <si>
    <t>Liquidambar</t>
  </si>
  <si>
    <t>https://lh4.ggpht.com/1G9eZgrywqudJmmsTKeJKHjmolEuC-BeLyTsfzU_j67jin18NMeMT-8uzzzpOj0aIUodBBMWV4_jyzkrkn5m</t>
  </si>
  <si>
    <t>https://lh5.ggpht.com/2yvSyMZoMvYzdxg3Oz1ce-mEDuULh9jCFRZ2REiQ0rUda2glzvo5eUkB9zxCqOUwsL6fVCsStwbRKS68yeMN</t>
  </si>
  <si>
    <t>https://lh5.ggpht.com/5HavJ39WlzjCOw7uE3_Oud0ZLfrayu8qTNVFGtVPmMGQywtbInflpUJ8P1lCOuCPsKYd9o2P40j5vTcyVTA</t>
  </si>
  <si>
    <t>Little Boy Mural</t>
  </si>
  <si>
    <t>https://lh5.ggpht.com/sL1EDSqPEjvwsTwadiB6X1B6v1psWAaPuPyUX0joVFNC2ud_ekhwAIPKfMddF1C4dS4i-a_xauHECeUxE3k_</t>
  </si>
  <si>
    <t>Little Building In The Dyke</t>
  </si>
  <si>
    <t>https://lh3.googleusercontent.com/c7QrouHImUsyPBhR2zyuPGHXvt7q6nVtCj9NBb98JmXVf_pbkYpOKOghyiwVD4bl79kNtYp3KnyypOiNPIw</t>
  </si>
  <si>
    <t>https://lh6.ggpht.com/5dhgl8SMW_hPO9Y4LeWnrA15EctvrZbFX2YeOssIYgRmogUfdrEHyuu401WrC8YWCFGJSLcnpzZ5XYmWhbhhtg</t>
  </si>
  <si>
    <t>Little Man</t>
  </si>
  <si>
    <t>https://lh6.ggpht.com/HPRDM4DkIRU7Y8sWwvFk2LZHfnluGDxcnT0EmO5KdI6R1wIIGyE3p3WIBn7eRHupl7V3CE4ItMRSqY7-N792</t>
  </si>
  <si>
    <t>https://lh4.ggpht.com/6DNJxD9_5uUgAozcxh8krTFBBY_rlgy5xGhhvbXaxHe4rVL0I1q7oJMyuMpXWPdvMLcBPJLXowtdRZtTW4vL</t>
  </si>
  <si>
    <t>https://lh6.ggpht.com/KKIslll_E5cItOlAbYsAjmb-qIzEQqkN11E4dsrAWPUw8BRE3Z2xaUzE85MlIhrQc1Ka1XFlEQVvBWWmEcwx</t>
  </si>
  <si>
    <t>Little Playground</t>
  </si>
  <si>
    <t>https://lh3.googleusercontent.com/GPDey9Z1jYIGtDhBWOS8beGtuR1XcqdbQBA3-sHrCKfMxNr0o8YgZWGDFmkPLSj6EFzBoOkns6Y7u9uEnPY</t>
  </si>
  <si>
    <t>https://lh3.googleusercontent.com/CKTW40HPgRd3lCH3X_Crj7HqTtFvsbMOonMcsq3D0qZnfE4s2zLSLWG6ebpPk82OqWe0QoyS1qL3sDdrxj0</t>
  </si>
  <si>
    <t>https://lh5.ggpht.com/Fg9Hn8BZwi2dFSlWbLQPut3MFL_lWlTTkGEgxL0ItCTqlsPcr9FENs0hqbrMAppoXkaXjEvv2MT3VZqRkLbdCA</t>
  </si>
  <si>
    <t>https://lh4.ggpht.com/ND1RDVBKk-txXyE3IPLzQrIDIghVb53OEeOMLdv-VIRHRhwWX0te6PSEGPV1o1Sc1jkp1mybsLD3VXrJP7LPo2CHbCboAwxdyMScRCG1TrNIZPR4iA</t>
  </si>
  <si>
    <t>https://lh3.googleusercontent.com/K9WLxn7F13jezyP9k0cXu5FKytZJIQQMjjbUpKe1QdUsE2t723fYAvtxd8Jcn7XUNwJLs0kDEB1AcwLuG_x1BQ</t>
  </si>
  <si>
    <t>Loevestein Playground</t>
  </si>
  <si>
    <t>https://lh4.ggpht.com/ME9joiCjNXQdw_heNPxqcEqkl0avDI5lCyENkhgmoN_hnuQnH1PnpsuGYaFtukVG4Ixx2uNzrUdAZIdVp3ab</t>
  </si>
  <si>
    <t>https://lh6.ggpht.com/x9-9S48ooRVCuIs9lFStD3OqRZcPqrHjZtY3L_ctYyPyLjKywcG4Kphux_GDEPGCxM5vDzM_6K98dwW7YkI</t>
  </si>
  <si>
    <t>https://lh6.ggpht.com/YRwoEHBGvt2GVoTMNUoKfZkOQeabgp5EcdgOcZSpv9yct7iwaedAs_p9dU9lK08rdMdaeQXqR9OEKxo5MWDC</t>
  </si>
  <si>
    <t>https://lh5.ggpht.com/GtAq3H1nJ26GY2AjK1Z7Zh9SaNy1xfFQKl5xshaqj9Vg59rSmG-3HRQpDSkPkg5UW9BO1nkO28Y7V0imCgl8</t>
  </si>
  <si>
    <t>https://lh3.ggpht.com/0nNNCxxqDU4FrU5JVM4g56D2ctG19ZS8JQiwr_xCNQrk20KXdnc5z1z4pcucI72tWt6XjlGw1EsPsojOR2w</t>
  </si>
  <si>
    <t>https://lh4.ggpht.com/owrNbvcqH1MRK9zjurgzp9a5dq_sfKuFHjoYaw38nS9QPs-a960bqgvj7rk9-gQycWejNnhE1HmsdDlrXFxduGkLB3MGKi7qzDbAzk5hcvkSkEBr</t>
  </si>
  <si>
    <t>Look Up</t>
  </si>
  <si>
    <t>https://lh6.ggpht.com/8MC8Z0YFBfKL-8uFufzu23wTXkrKk-J-OXbc6WWyBUeDnD2HHejDWvHGPamK5gGdCZpNk-z0XAlwVQ_3OsA</t>
  </si>
  <si>
    <t>https://lh4.ggpht.com/wXSaWtNn9ylEENNtwdVxEcOAvDkmKr3QqS2efhGp6V3232VaTC4gAQNtS-LWacaVEo65gT2XhtSYHX1I_rbX</t>
  </si>
  <si>
    <t>https://lh5.ggpht.com/49QXT2Q13_Gitpr-4rnCj7Dfbhz5691E2t585vS2pzD_SjP31b8mld__UnamOindyR_7aJV81CObkc8AKZc</t>
  </si>
  <si>
    <t>Lost And Found</t>
  </si>
  <si>
    <t>https://lh3.googleusercontent.com/qFlCpkywIngNk2beray_9coodqPnu2LBEp8ArQUf4-6z5lQQNNpdzW_0-Sw482PtunCy6RKxT6BU-bPsZIb5</t>
  </si>
  <si>
    <t>https://lh6.ggpht.com/arR6qtx11fwFk-9An541lvxNUufsqv6TfvYv-lrr_DpA6S7zCzle7BGbsun6tBCcKwkoSbjxLp1DP-hHyOIh</t>
  </si>
  <si>
    <t>https://lh6.ggpht.com/ApIYZnJBwzFwAUdCRVa82yeQXtHeCyG2vzJCkMTq6YSJPl4wBWcfzVsqV3GyLC8k8Qeb8OFNt4m0WKAzvhTY5g</t>
  </si>
  <si>
    <t>https://lh6.ggpht.com/gTcbo6NPh3-A_wbHHpmxESDPHpaXW5ES9gTfcqxbKxXxTzPTG6oHI-mxB4_7LjTXJp5RAQcfdZc0gB1F3Zf9</t>
  </si>
  <si>
    <t>Love Arrows</t>
  </si>
  <si>
    <t>https://lh6.ggpht.com/xX6BxzPjyUMmwb2PCnB60V6aE4Y5oO_T-R2cfeg6rXoxPtT4TnSHjIHhn6vT-q8wuQMm3WUL1VZZviEhZKWc</t>
  </si>
  <si>
    <t>https://lh5.ggpht.com/cT44k6WzHxoXdGbaI_ioK1uor7n0NGhV_T3mGnTxq9-vq9dk2tX_Eeb6GTKcdUFNMFx6Imqwe-Ebx-iJSE0</t>
  </si>
  <si>
    <t>Lucas Andreas Bell</t>
  </si>
  <si>
    <t>https://lh3.ggpht.com/b2vsAPhIgUyZ6Wg--ch5RtXrPM6OcfcOoJju3Kdpvm4C5aUCFlbgZ_k7vD94IQn9dc-Xn3-tDXE0FeKZUAf_</t>
  </si>
  <si>
    <t>Luchtfiets</t>
  </si>
  <si>
    <t>https://lh6.ggpht.com/2xho9WhW2RLcJjQrBjiFmyBkPrdpAPusWN-RRpUlbT-KMGi-lxyWdTaMSD3j2aicZEL_wycjYRdysbKK7158</t>
  </si>
  <si>
    <t>https://lh6.ggpht.com/PVAHnYMtDWNKNCM06o2We-0hB3zDStYtHsFuFBhzb6ui1iV9J_K85tX5rvQqIdbnuEYaVUtt2Kr7daiefrHG</t>
  </si>
  <si>
    <t>https://lh4.ggpht.com/zSHSse8Ogs-XMdBiKg4aDi5DcnlXqDvXR1GIyIewAZ1dcTEIEu0BZyXvLGxr-RuwYPsrEIG7PbjfnZ-FcLJK</t>
  </si>
  <si>
    <t>Lutherkapel</t>
  </si>
  <si>
    <t>https://lh5.ggpht.com/gjKWdhAzUZ2cqZZyf-MTyaOTrx74EujzEb22ffOIXdyV2A5ZB27C7l8armgZpv38SFOEL0lFT7lyGiUu4dg</t>
  </si>
  <si>
    <t>Lyceum Bridge</t>
  </si>
  <si>
    <t>https://lh6.ggpht.com/-VY6wI7ek8SPO3RohBuThj4UbpfOHpYsV9FvtvuSTbi2OigU2UjYwnTMZvx5gYUG7Rm1vGnL-55AVgbOtpzEzQ</t>
  </si>
  <si>
    <t>https://lh5.ggpht.com/yqr-fJhoMxDsfHZREuYrn-aDt9iOJx8QdzzDHlT3CT377Emmo-IuABlV0idSgZ-8idRs7dQA_3q1jDf8tq8u</t>
  </si>
  <si>
    <t>Lyppens</t>
  </si>
  <si>
    <t>https://lh3.ggpht.com/ywJNpUZHOUrvGKWfutouK588KTaQZ6EdFk1Q_9ijNkLWdoLUYOD9BKmzlQIheEO9ENrUywVnAzgaTYAlGpkZVdRILPO5DvnH9-zODnk4sXrEqNa2</t>
  </si>
  <si>
    <t>https://lh3.ggpht.com/Q9Q6FSE8I0qRWFHf-ss-TdcGF44mLy8mfANRcofYU1BfVwogfKjGV8AVlrdGUWFw-Pu0_VWRV8PNFYBdn9QcqbUvG6oJBiOETDKemlBD6G4tdpy93w</t>
  </si>
  <si>
    <t>https://lh4.ggpht.com/MfUTDTtZX8J3epjBA1w64pMu1QMcKN-dZ27oOUoBjVwmWdu7zWjPlTiRxD-X3Coc-BlDAqshaNmMhPzhnDXJ3g</t>
  </si>
  <si>
    <t>https://lh6.ggpht.com/TA-AQ2oIq9KhP-_JfPpIafYVtQhSKWyB8WGjMPXPIoEGad01qFoDqLUh8RbCTell-sKMKUqzplwx_V2Kp9sP</t>
  </si>
  <si>
    <t>https://lh5.ggpht.com/v4v6u7PMBQzDbbYRrHZFCEKWOnFmA4Ks1hg8PYEiQFCQ1T4oGcJqvBQy8LOAQLg72FZAwoe4Mqqs-IVsofnY</t>
  </si>
  <si>
    <t>Magazijn De Amstel</t>
  </si>
  <si>
    <t>https://lh3.ggpht.com/Q6-Txt53tl86Awv1l8RBLcHnk4qrhrUMZdd6K7MWqFl8Pe8mVCMCs0xDRWQ-CK8hTg9tzZAnkkSPgIWwVzlf</t>
  </si>
  <si>
    <t>Magna Plaza</t>
  </si>
  <si>
    <t>https://lh4.ggpht.com/eDQlUUiei-iHdRyvK3XFxwl_oQLnQ3LyHpd5YMKvnX5-58L05p40WV6wyKn1jhMG5kJ462pgagUqvXBvheqXb7tLccneplW8pjveS-meT5jIhpk</t>
  </si>
  <si>
    <t>Mahou Painted Tiles</t>
  </si>
  <si>
    <t>https://lh4.ggpht.com/8doG9aw-GiTMuhdv4dmd1Z50NbYRXARmnuhj9YSyw8ylgpIaDT_LAuWYLTFOWU2l8LinCJYhcpZtR3sm5OTm</t>
  </si>
  <si>
    <t>https://lh4.ggpht.com/fDA8RihhRO_IudDXBprRLlqsc8wtHmO75pBAk99ttyCIL5H42YQAmJH5OSAAj5XsKsk6Pn_CFqODERtsLyQ</t>
  </si>
  <si>
    <t>https://lh4.ggpht.com/571O4RN2nacp8-SXP3hgT35Duz9kAuvrkRIFINchRzd1-LlWX4pDgQYLP6cfVqFUJWu8pUHleglPW_hio54</t>
  </si>
  <si>
    <t>Makassar Playing field</t>
  </si>
  <si>
    <t>https://lh5.ggpht.com/1MJjNZRotG_5BWCV5fVeRgu3dF7QvKzhqjNCbPkQSBzM7fxUB_eakxwv3ib4tIo4jmsrGhmAVchfGh4CLMzxxA</t>
  </si>
  <si>
    <t>https://lh6.ggpht.com/aMrnqJKVrYWAMkMG-A_KU0tY-BiFoSKuN-BvBhOhjWGKWxP6lNJ0wmhLBx2pmTX8_lS0_r2eBX2cVbRRSUM</t>
  </si>
  <si>
    <t>Mammut Skeleton</t>
  </si>
  <si>
    <t>https://lh5.ggpht.com/oHtIB9wz8MP2tMxH6HUhUqnSXSua5M7pd8YqTgFc9cnSCaR4IT5vZ8ckDHw6N97Pi2a4lCmti00ZFGZbzzYv</t>
  </si>
  <si>
    <t>Man</t>
  </si>
  <si>
    <t>https://lh6.ggpht.com/4TudEJQh0pKOzLgxi15eE8df1IkfxENGPrn8zbddFBMnP54mprhlAGgNlN916Y_4NSQJs11GfJho8u8KSmOa</t>
  </si>
  <si>
    <t>Man 5</t>
  </si>
  <si>
    <t>https://lh6.ggpht.com/Cwe_VFvD91-4g6fez7HYi6dwT3cUFU8wEiQn-zefWXkxAZAJ1ITnIpXaJ5p4shMrh1KppsWUNK_u448OZ9A22w</t>
  </si>
  <si>
    <t>https://lh5.ggpht.com/qQYCpjxEbUHdBeuwabEFjt92WMALvyMVm0a8y94D7ZXd0gzBsxXRvyE7aLfEZulSnRnH6lqt-DesmL4O6rU</t>
  </si>
  <si>
    <t>https://lh5.ggpht.com/s3sbLm9w47wbeMCGw1-1i90p2lQV6trDo8B0uhsw3Yvh6azd5AE8rtCQPUEAIC4-Un8hGAHD4jBvjuAlyLIX</t>
  </si>
  <si>
    <t>https://lh5.ggpht.com/acdUT4DsFTWybe-PLf6o-6Ro11BxJPch-ZUs2kqIHJTb4xjeQ3IafU6pLzI-YHfN4-pPFCDwXMQOnJW6ZxJzsQ</t>
  </si>
  <si>
    <t>Man In Bridge</t>
  </si>
  <si>
    <t>https://lh6.ggpht.com/RNCIXx4YVGo8xy2oVW15Hkt1BQQdj3ZashqZEl-DHT9ci6YRtcqm9JkKkl4ljmWkfvo3ziNbMTfEk51VvjF54g</t>
  </si>
  <si>
    <t>https://lh4.ggpht.com/o5hkixtoUptoTIl49IlGfCi6Dyr5p0wp7bClcbeZqVsbLGTTb7YQmPuZokv9GnSU4GipMKF8VCeMSjvCshoZ</t>
  </si>
  <si>
    <t>https://lh4.ggpht.com/kGo1HH8dsprQq2jqfIThtyyDHd36zBul_TS8IyOSe_sO1W0DJI1KBDWe7raeMHbsMWxfLPTQmX-FCJ1b2g6Nbw</t>
  </si>
  <si>
    <t>https://lh5.ggpht.com/wdgDlxEnng1b8IsooUDX0LgjgTp48LLWSZ1yZf5-bXKENXvll1eqBcYqVISxLdKtn5DgmTj2xefAcyEQEFy_pQ</t>
  </si>
  <si>
    <t>https://lh4.ggpht.com/YtkAXLBsUO6-lc7NJefiZviKNtbM82VMDQ-YFMWrQdo7gn7e66ePHixmwRCLkc5fxt1FOnfUxvrwoRaaVKYa</t>
  </si>
  <si>
    <t>Man on Sticks</t>
  </si>
  <si>
    <t>https://lh6.ggpht.com/nIin5SH7sqp70FIYv3kABBob8G5WbKaYag8J7qyWeDZjzUyyM5yx1HPOsI6T2S8sNZhIFOJddvzbHo-LOdBcDQ</t>
  </si>
  <si>
    <t>https://lh3.googleusercontent.com/MkBENUBHxGnpLBTUIvokDUjKklfEP5UR441zs5RVIrArhK6VSP1fgyqroAfcP9AYBCatzoSioSCykxGVExREZg</t>
  </si>
  <si>
    <t>https://lh3.ggpht.com/NLWKivYfYxjKysLq19Ikm5Qzx9VQguAKP3I-ylqGoM9WK8y5thmu8r1qElhV9uG504YI_OK550Yz_N895QiS</t>
  </si>
  <si>
    <t>https://lh4.ggpht.com/Ft3terzcWi_xQXNBF9CCshLaMcMSUeI_YEqG9q2-XkdTpzOxLHTLUYFUqooC20hFm13iLc_bMqLnncRd79ge</t>
  </si>
  <si>
    <t>https://lh3.ggpht.com/tK_B4w4klysPpcAg4-eJA1s5CNVEgm_4JewXIwTlhxku8UIY2UpewZWBePgN4Xcom35kchGvIkV3M6pIyD0</t>
  </si>
  <si>
    <t>https://lh4.ggpht.com/bFDyWZthCvjnlC9FwyjQp79LwhWUfOUnruNgCTiKIr9rBZSe_1Iz8308lCjFjVQe6DbBUTawO_wYGE6cskE6</t>
  </si>
  <si>
    <t>https://lh5.ggpht.com/-qFCnBcmwU7KkzoaTVcxzXCYaqsdfbpPc993EEPYL0foTGAb0rZE6JFduGGN5PmNlW9tG59l4N3T4B5QWIc</t>
  </si>
  <si>
    <t>Map to Schinkelbos</t>
  </si>
  <si>
    <t>https://lh3.ggpht.com/GJaa_A2_dFzDvqi-SOC8eJPRNg7rEuqPoSUJ32YpHS7I45jNlssV_CoKpe3lHb0eiIXwE6whYo5412LX9G8s</t>
  </si>
  <si>
    <t>Marathon Man Sculpture</t>
  </si>
  <si>
    <t>https://lh3.ggpht.com/EcwlcWU-DZkL72A1mLK1wRlt_BvdWR-Tnj4L_KWfEoe41xqy-yJ_aUL1oLohCf2qctTybBAmUjTABTb08WO9</t>
  </si>
  <si>
    <t>https://lh6.ggpht.com/N0KuEOU6hc_b856hapw9dE6CtphDOSnezpgDk2mWejevIwfVzCdAx9AOuoMf_MRklNwZNGzyG3YYygRkRFoD</t>
  </si>
  <si>
    <t>https://lh5.ggpht.com/p2bGeO0l2b3Vx9DnjtE0LuRqrmXYiGr6QiMno2e2PKrAjgXSEszTJyuJhlv_oIcCjFSXzjfO9ZTqPpa4kVta</t>
  </si>
  <si>
    <t>Marcanti Classic Power Cube</t>
  </si>
  <si>
    <t>https://lh3.ggpht.com/Gn8v6tW9rZft10HG4nD_rygMpzu1wgMSVcO_cUkRWOHrPbcuSc3DlJQkMmdTfq8FxOoI9RckGafpjkfkn1a9</t>
  </si>
  <si>
    <t>https://lh6.ggpht.com/n-kHBT3eBE3G0jbXNZrcIXmjHtsD2CR6DWIlk8ZNhANAAiTJsWPfNXQuTBmyRodzX_qagp8LM_x3l7790MXyqQ</t>
  </si>
  <si>
    <t>https://lh4.ggpht.com/PADx-68LErZ70oQBRzgKO1XhpUN9brOfXLcljczvytX43lupN_dtZPB6c8vwZZe_s9XBgzVlH5gPpgi-34L2</t>
  </si>
  <si>
    <t>Margriet Sign</t>
  </si>
  <si>
    <t>https://lh4.ggpht.com/Ihsu4hNAks6Wy6nrtMwx6qQG_vZ5elQF3IWe8kYqVqMEzxfpe8HcJg_pE5SZ7i6FTSG3M1esV6d-Us7OoITP</t>
  </si>
  <si>
    <t>Maria Clandorf 1997</t>
  </si>
  <si>
    <t>https://lh3.ggpht.com/AG6PSq0Bxdnqht3zoZTNdVJGcoTsDUTTc3pai-FmPfWCPTkoTrer-CU40as3x8GYJNYroDIEGkcodc-JqZ5uCQ</t>
  </si>
  <si>
    <t>Maria Kerk</t>
  </si>
  <si>
    <t>https://lh5.ggpht.com/l7POapYMjY7j4Xu6-ZBH4ELkaBtAtSpHX8r_s38qOoJaWO0cmHLBxUvUDnus5TEnnjkI3JQqB5dtUT2K</t>
  </si>
  <si>
    <t>https://lh3.ggpht.com/DiRqwPQqv1xScBf4Qn_HnLQIUp-_OYTS2rjzeocoP5xGhptp_cqNFEASNdvIT1bBDKP2M0ixzerhVw2qTpot</t>
  </si>
  <si>
    <t>https://lh4.ggpht.com/NoK1QbrwYaB_x27ni3gQzye1IFtiZoqbTaVY-5at3LXda4akozwFkNrktVmWD6rP6akfwdCcw-YmG80RI10h6Q</t>
  </si>
  <si>
    <t>https://lh6.ggpht.com/DkBxxCFWAkyQ3z0IQvZuHX7XK9Do6p2sZr0iEKq-6gEMc7144mMhWlDXil8JWl2hrcSCppSjhUfk_syPYjHR</t>
  </si>
  <si>
    <t>https://lh4.ggpht.com/ZYlZsKfkGnwIC9ZhYvTurSB3aET384jRA467ifp0t0Ov9nDPMBCMdphcon7GMIqFkZ0mjSH_s3SSRbJj3uM</t>
  </si>
  <si>
    <t>Markt</t>
  </si>
  <si>
    <t>Marne</t>
  </si>
  <si>
    <t>https://lh5.ggpht.com/nHThZ6Tlmes7fVSJT7xlLZMQTw0BcIowH1BkMMfoIt-vAV3uiTPhHMzJknrF9zG1Jg7qQ07AtfcpMjJpIZqTvQ</t>
  </si>
  <si>
    <t>Martinez Chocolade</t>
  </si>
  <si>
    <t>https://lh3.ggpht.com/QpTWITCCvueutgC1RISa2XTWXj-SOglnlUv3Z4vs781lJARHBj2M8U-C71Z-NBd2XTK0_5qfblf3JU3DjlU</t>
  </si>
  <si>
    <t>https://lh5.ggpht.com/izsvDh62TjMdNBPBU7y9Di1pcu9-A_3xrwjrZXzpqGsyjzLk40HQ_UrcVkiQnvzwMmMYke0L3WT2g0Rhypc1</t>
  </si>
  <si>
    <t>https://lh6.ggpht.com/3J9O7dMO6Ce76NS1PE-WXRRKhgnLU8Tj0CndZCKDMSLTh1mkWPWP9XoXk8cdc1BA9hOk6ejDRb-W-T6R-5rB</t>
  </si>
  <si>
    <t>Masonic Monumental House</t>
  </si>
  <si>
    <t>https://lh6.ggpht.com/iDwH5cyHwgOaRrxbMOOoG75LsCd_7In6QrKIEDHz5SW0DRZMswrdjmHDz64e2hy5pHLi2isel38u98iORIU</t>
  </si>
  <si>
    <t>https://lh6.ggpht.com/usQs2h3P8v07uCrH12eM7GpJZgb1lptq2Jt4R-PrggncLmB5U1c1DqHwwwAfJYBeDHaD_xuatGwnFWwuwcet</t>
  </si>
  <si>
    <t>Maximiliaan Van De D'oude Wester</t>
  </si>
  <si>
    <t>https://lh4.ggpht.com/9O1Q8Yq4XUpeWmLwHH8FFmBXq8QwoJOBNomevYaCgZIEYPTUtTQc9MjEDSwk8kLj7OyG8NwpUpWuRvxB5RQ</t>
  </si>
  <si>
    <t>Maxis Monument</t>
  </si>
  <si>
    <t>https://lh4.ggpht.com/wqGDpSBy7pXWgQ49T7so17o8oTbtVBLEeOM5c0s_n05STsk365QTG5fHOFU1pe2YIAfJm4KRhQA0_LRkso0dyw</t>
  </si>
  <si>
    <t>Max Lautes Ager Memorial Library</t>
  </si>
  <si>
    <t>https://lh3.googleusercontent.com/0M8PMcQNYJ5anWjXykxcExrSIUAPwjDGWiyfR8VOeqSj_JzR8SEWalHw6XZl49lQO3XxyYPVxKNuAGkNRc8P</t>
  </si>
  <si>
    <t>https://lh5.ggpht.com/G0MBIvsZpFosAb7mOqfv9F9jCQulqeR3Vj37uq_RIELEa-WklM2LdXnz-6UXGK-Ddjxw1Zts5qH5fAyEmBTtBw</t>
  </si>
  <si>
    <t>https://lh6.ggpht.com/-8fEqOsn4NNSNqc1HCAPTgR9E32FtAJpoau62WdkmB42dRVqIYlO0FkFHVzYIheszcxrmT8mwti0XyYzP75u</t>
  </si>
  <si>
    <t>mbulu ngulu</t>
  </si>
  <si>
    <t>https://lh3.ggpht.com/gVuftfupTcpaysP2Qa09I2F7nCEwW20oFe9-JBw2Z2OECrdzyG_3NGPdzcnBqACCUC8o3c9_eq0YmGncUH8MkgbaTO1M8TLBM08EvH4DSIdF5aFT</t>
  </si>
  <si>
    <t>https://lh6.ggpht.com/mt1e3arXXXrxPQLVv2DODwONds7GoEgw3UFFJuhUSuT2wDJmLOHwEbDES5c6IMLg6UEFQlssUPSb8J0YQWxw</t>
  </si>
  <si>
    <t>https://lh3.googleusercontent.com/d7y-y8-lXjgD9R7BsB-qAO4nS-Hhi7KcnKBNXnig4sky6Gyi5w4MAo5AgFgMxsQq13vQfjqWqobvNCvFSoM</t>
  </si>
  <si>
    <t>https://lh5.ggpht.com/pK6yZ3tbM9SS7RfpG923qC78wymdA17-ptKmNac7hDQITGRUqjX47lNM0N5bwngJTFoZDr8nRGVUIFUZw4w</t>
  </si>
  <si>
    <t>https://lh4.ggpht.com/QU2LhgowItqR4O5gjHEGrb2zrnW9NCI7DStB8EmwtO-GxqNOODswc9fqjGRcVeYWVP5LS0dVyo2D_vALOS49</t>
  </si>
  <si>
    <t>Meanderpark East</t>
  </si>
  <si>
    <t>https://lh4.ggpht.com/ORSK-ynvvZcx_QejdF3GkvBnQ6B_32SvB4oIXchGvbtdRDifIOGkCMe2DD5hPAbIbI0UrsTGbrePS9MHF-8</t>
  </si>
  <si>
    <t>https://lh6.ggpht.com/4gR8Ch7S2Ed1frJaX7-Nw4_WKB5I91X3PBMf_zsOiUooC7ItxFex3QvuD7dbzjW4cugdmnN7VIyZEOQu1vow</t>
  </si>
  <si>
    <t>MediArena Bronze And Gold Statue</t>
  </si>
  <si>
    <t>https://lh4.ggpht.com/L7zmLVDgox0n9iERBNTGp_a-Ggs-SRIJt6lvNdoo9jQN3_vnaCicgoqORYRZvUmaG3RDP2o93ByCKLbwGmO7rQ</t>
  </si>
  <si>
    <t>Meent Metro</t>
  </si>
  <si>
    <t>https://lh5.ggpht.com/y7RhGOt_-blBXO1bpH0v1AWLDke3JxykKwvUSp4QJxxSKZJnQuIuspmgbuAeEgUFKY25MVgVk7xvz62ZWLF2</t>
  </si>
  <si>
    <t>https://lh3.ggpht.com/SlR1ynSiNDy8XRw82MTQZV4DryJWN8EchOhtE6fMuOIcbED_7b-kEftZ-2SRF7CJj7LP1bdzc2BiczkdcvP2</t>
  </si>
  <si>
    <t>Meerpark</t>
  </si>
  <si>
    <t>https://lh4.ggpht.com/DNWPdM0SNM8TU8U11dV1W3fOwQ3ZHe17rbYSHP8Kzjf4J-bSko655PctylMI4au93kwJFDN0rKRODEe95nqg</t>
  </si>
  <si>
    <t>https://lh6.ggpht.com/NPlqn8tAowqjw0VtkKemVEuwJoEWubSFV1U4qOytXeDgJ5lH52bs6IZ2_76Fqbo-0JhAVf-ulp1KFlLbc8N_UA</t>
  </si>
  <si>
    <t>https://lh6.ggpht.com/xrR9DIXBDwDv12dpN55G_ENFlEyBFKPktgzlJFbh0sFm2I6cZU-3sa0ce9L20XhKkBwn_wRVbW7F-LRHDbFh3w</t>
  </si>
  <si>
    <t>Meerpark Outdoor Fitness</t>
  </si>
  <si>
    <t>https://lh4.ggpht.com/_5qZSIwAShAsvdyyxCnSF-_A_7hW6eqDKUHM60JyUoL-atuRYRLuVJKm3yKMqSBrCYViuoqLPlpuIzWeuhe6</t>
  </si>
  <si>
    <t>Meerpark Playground</t>
  </si>
  <si>
    <t>https://lh4.ggpht.com/RrBylJBB4qDtoGnZyzxsB8Dmm0XgAskaG5keiQwK2FtXiBsLEM92saujvjiwsNREDP7PC-3fKAAx5J3l5f3plg</t>
  </si>
  <si>
    <t>https://lh5.ggpht.com/n3lcmLV_IZ52oMronwWvIX4QjPLf7tcYzUP8m-VSc0-TqsQvb34e5DJknBrIjpj3nPLTz832sz-_oqDY2CiQIw</t>
  </si>
  <si>
    <t>Meeuwenlaan Art 1</t>
  </si>
  <si>
    <t>https://lh4.ggpht.com/Tz62whCSoEqbKJlhvoqcrMDryJ2SGegdYGnAq-gohyM7J-pkl9o_nf9cOtR5Qm_hJhwqVAgkiq6sacR4N7pi</t>
  </si>
  <si>
    <t>https://lh4.ggpht.com/AgIdRfrCMkRjcq-df5SUiqv0vU5BAwnLiUWglUyb5LQyZQuMsFUfIuvprthmumFMiStH_AfdmLBbzHJtyX8</t>
  </si>
  <si>
    <t>Megaspeeltuin</t>
  </si>
  <si>
    <t>https://lh3.googleusercontent.com/5ziM9-ujwP8fBXMQYJ025XnlcuLJ-NpsbjtPQGu8MAt-ro2u4Nb9Kft-tkQS0aOhlle1OVzqn0ZaUiCIEwZSOg</t>
  </si>
  <si>
    <t>https://lh4.ggpht.com/aZ6hqzhiZMLT3xGSOw46UZoDK2FpK2eBKpvpZosWqnuHym0lDMxvJRnb3ZLw_9iGi8KPtn75TFnyjpmZEXc</t>
  </si>
  <si>
    <t>https://lh3.googleusercontent.com/NTywY_owhh8c86EFyj_N8v8Y0xYclhXh_072LX1vHIRwzL5p3gog5UBZ_T5kAqdnAEzKuHvZ4omAA3Hn51hrZQ</t>
  </si>
  <si>
    <t>Melkmeisjesbrug</t>
  </si>
  <si>
    <t>https://lh4.ggpht.com/eZ5fpP_nN0wL2TWSyLEL5KkL5LEsKl2ccTjkW_c1hOyGssvxK5yRvvfWA-ZoWO6FlYeduhapv2zADujPCYQ</t>
  </si>
  <si>
    <t>https://lh5.ggpht.com/RCXNCvDeWAeQihu20SOiFZFUARldNjfwRGRmJjjx6LH_FkHpsfR9Dui9P37McVKMDVxlx1Ny3heD4hhAgxi4</t>
  </si>
  <si>
    <t>https://lh5.ggpht.com/4A7AWBP00mDZ8ZZYpHUMx67RP8jumS4O4deZYLLkiqDdEYC6eSNJhLTNtXsTw31-KXSkQZrCyjVgl7IYxmKZ</t>
  </si>
  <si>
    <t>Memorial 3 Mei 1943</t>
  </si>
  <si>
    <t>https://lh6.ggpht.com/iKHnVjpfrDLfS3Q0I3blzR7vXka3pbpkJiLPpcB-AHhczNQqLMx7Eehud2u3Ws3Wih44IU_ecFdbOHiLn7g</t>
  </si>
  <si>
    <t>https://lh4.ggpht.com/jSsKeITESf6fRbafG7cSKdjAoU7fmIRfZszPE3G93dT_9cCDZT244RzQUfhFsEau2MRCGWsJoZ6uzMmBTbw</t>
  </si>
  <si>
    <t>https://lh6.ggpht.com/KA50sPK6VHp3ylEv-kSxcVAuFfpUc08vPNONKinTRtoQwBXjcpAQo7rs41E9DweolOJFEVhteL2NXLTsVUGw</t>
  </si>
  <si>
    <t>https://lh3.ggpht.com/71AXhH5WM7heuFkPEMQqv2psi5Ebq3GkHqxt0F3cJd7qWLVGgJa-_O6mSnH72-QOZhA9IqBfefxdU7914HWm</t>
  </si>
  <si>
    <t>https://lh4.ggpht.com/P0RZ_9WC_KBMNT3ugA8JgudF8p57Ub43EEThEhGxxS7r8MKaONHQLiiIULlW3zoWyJ39JqPKs0FwI7feQv4b</t>
  </si>
  <si>
    <t>Men Under The Balcony</t>
  </si>
  <si>
    <t>https://lh4.ggpht.com/vwx7EQcPfkYdyejmWWiKswb8OKa5Vw9IgDEjDc1DfbEDKgP_50P572piCc65t-HbCh0e6VVoitPJfSUYsa62</t>
  </si>
  <si>
    <t>https://lh5.ggpht.com/zNS9s9pGzhre5k0fRfk-DNZ1X-pKrcHEraSZ8Ah95vDE6TLgmNbtSfkUBVJ_pCQG9J-YS-JifAzvpCnSfis-Mg</t>
  </si>
  <si>
    <t>https://lh4.ggpht.com/ZrsngAkInyY6kIRsp3bAWgam_SxCXWeoJ3OQiBIckMD0axCjoa3Cr759IXwhi532gPCl8-nHvN2vA7FFG7g</t>
  </si>
  <si>
    <t>https://lh3.ggpht.com/hfFEJEqmQUU6juHadu98B9lybqSfbeqPG-KnpsdhanNEY8mQyMphDznWwjwI3jOA4PqehDEaOn3wTAgo7rk9</t>
  </si>
  <si>
    <t>https://lh6.ggpht.com/Rt3LgOmHNYyznsXf8ZaNzpHMU-0T6YQVkx8Y8mUUgGUUNf9tjyaeg8_N6o6tGONgjwnlGUU649-HmIHjDHM</t>
  </si>
  <si>
    <t>Merryma White Dog</t>
  </si>
  <si>
    <t>https://lh3.googleusercontent.com/wa83Jpj7kcRl-4s3MN53QhLqsImAirkg-4XVCICKLcyXPvscIiGGo1IJObpg2LT0IdpgPgQTqfN2IXrI65cUuw</t>
  </si>
  <si>
    <t>https://lh3.ggpht.com/xP2sXKcxaXCDhRaNcbgzWzXe4U6iNkJ0PCqUHQsTLNWBXuBZ_fBNDujH-EeoxflL7Tz2lcbAQbYZdL2r0HA</t>
  </si>
  <si>
    <t>https://lh4.ggpht.com/8mSKeM9or3YFP3KpAPdcGaYTXuGWdx4UBAHCfW_DY0swJz5OwLhDjKeDQJdC2buWmQ1sCkfwZ4TwvixcOhLS</t>
  </si>
  <si>
    <t>https://lh4.ggpht.com/um2KAP1vkaVYatdXoAWvc2G-sa5f-fOI_PRzccMOldXQJFCI_ui1gsov62N9VDxsVsokytTre3vZpwVR0r_e0bKubqDk7p3lF5nClS5vG3nxWj0</t>
  </si>
  <si>
    <t>https://lh5.ggpht.com/-yl4-CSPK0H_wlXiMqOxXu2qFSy-zQxHDZSgCbdZzUYvmLDdrudDbWJG4bJf11P9RPeWrYSGxVqh-lI07Mo</t>
  </si>
  <si>
    <t>Metal Climbing Racks</t>
  </si>
  <si>
    <t>https://lh3.googleusercontent.com/nn9BdXRMqR9OijJk5HU2nlaB_4l5cn04xqElXAw4vdZQ9R1bXflwm1vsZLf9zIGlR3BSEuSjUae89q7Z98VwkQ</t>
  </si>
  <si>
    <t>Metalen Vogelverschrikker</t>
  </si>
  <si>
    <t>https://lh3.googleusercontent.com/9JS63HKGZdh0RClB19WXr4okjLQaq-5cgQvagOIKCttwOY8VEq4-DgVcrSRh5ARJNNF7PmjpiAIhBx7lFP0p</t>
  </si>
  <si>
    <t>Metal Frame 2</t>
  </si>
  <si>
    <t>https://lh3.googleusercontent.com/ZMXvZXRKpb_EnnTwcFvYQiNl_Ioc6bycabD__z1p8NaMkduZtebnrtQ0WwpjfLVAgBJp784BJgT9dpg_HTI</t>
  </si>
  <si>
    <t>https://lh6.ggpht.com/nIgeKzy_1z2gMd4XswT-qWnyvD3cMSx8593UtKwx6SO0yZQaSBBZ3ATk7z9FD144p_HupSdWyzQ7bugtx6C1wQ</t>
  </si>
  <si>
    <t>Metal Insects</t>
  </si>
  <si>
    <t>https://lh4.ggpht.com/M2zxYpXls4ScfRAEdte3a3M4xsSCpWzQXpW_evPuodyCANk76ai5EW88GwnHwmZS-EySVlVB6bi6__8NO5ASRQ</t>
  </si>
  <si>
    <t>Metal Leaves</t>
  </si>
  <si>
    <t>https://lh5.ggpht.com/oXVQiJ_wmbgkNNQw9mHehB_lr8GkPmWaxHL1HxM-y7rs4E54svmpOidfr_T5shogPxhktVoI5b-8noJk2j0</t>
  </si>
  <si>
    <t>Metal Man</t>
  </si>
  <si>
    <t>https://lh3.googleusercontent.com/BIN7FFl9u5MOYMMmjgVANmRVzZTuruMoHXhFDS553hDLK_jIQZffj75ut9wnXoLY-rkuucutEG61efBz6zw</t>
  </si>
  <si>
    <t>https://lh3.googleusercontent.com/IS1TeoQG3zERMfcc65BE5e-Tfzr40s9BXNNlVn8bNwviV7YScgIc56o1KalRXD5z-SwCYlTbKsdH8LshueVr3g</t>
  </si>
  <si>
    <t>https://lh3.ggpht.com/ozqEP5WFIceb0tkwSiZ3pPsn6u8ehNXBPSd1pl9nOxhnjsC0EcUAEEMFFDoh70M56Xo7PX3dC7uWEmVzqnY</t>
  </si>
  <si>
    <t>https://lh5.ggpht.com/sIuPkGpVYlY2XLKa4xVw59dXClvOwcPpNUmSywHX4Uf2ToeBHsO-MUttWEZCdKJCP7v8NorJ49LSn1c_gRbw7Q</t>
  </si>
  <si>
    <t>Metal Sculpture</t>
  </si>
  <si>
    <t>https://lh6.ggpht.com/GOSi-Hm4Szt_HgG1bVfFbKQFXqH-x2npVlGJXi7sur-EwzgXXWx-Q9cwrz1_o_rkC6qzdm0iLIhY2hklqKen</t>
  </si>
  <si>
    <t>https://lh3.googleusercontent.com/SeDesP7sRUIclxa2sjqNKl3NzElRm2faN-9AZ0NBDLDeRwSTwy09ZS482_ZHSSagIfG2QwIIvJTjMPv3DX-RtQ</t>
  </si>
  <si>
    <t>https://lh4.ggpht.com/cpr4Kin85hFyZvVhLix8QyHXL0c3tTBDINqyt-zhYOIS0IWxvytueE2JlIJRreQZWqXTiAp0iVE9Xf57F4E</t>
  </si>
  <si>
    <t>https://lh5.ggpht.com/ztc3BtdsbPE1zhVN2WcjjKasX48jiEK4v6IoLQsC_n8uXjMIi1RwLn2D-FD3y6UlYW6lN8wcABspB59VVjBBMQ</t>
  </si>
  <si>
    <t>https://lh4.ggpht.com/63hzn96rLCqSHApdRakGjKPE55Sn4y1FwT4_anr6ptn4trihs1_snDh0FkLggqVEBlX24VlMq-_kbdR-Gw8</t>
  </si>
  <si>
    <t>https://lh5.ggpht.com/b3NGZZ8Kpl4RIFEn3w8Lr-_iewdPINKJ3vXClOGMQHVdV0TbOnOHMQpVhGD8fDHWD2ACqI1_r9ltbdu2FbYG</t>
  </si>
  <si>
    <t>Metrostation Isolatorweg</t>
  </si>
  <si>
    <t>https://lh3.ggpht.com/sHCzHZLKuBFr1PwSfX-BarXcZ9cHrx_rwdi2wr4tM5jxcPpIoEUSkulmYs3MNstXZOXzK-fe7gqihT-mSflNUw</t>
  </si>
  <si>
    <t>https://lh3.ggpht.com/7a3eGZKpk4Sm5wxNwvCMqGBXrvs5dMbCh8fz2KC_V0HhDedkffbyXzOICjK8DWI23xthW4BcwzqT34PXyEv-</t>
  </si>
  <si>
    <t>https://lh5.ggpht.com/qpVNWmPK0FEON87rg0v9qole3H1f47wkVzwcIYEpSR3bMOx3GcV9yDDbv7eqe-agaD1sbNbMC0aKKlHJq31SdQ</t>
  </si>
  <si>
    <t>https://lh3.googleusercontent.com/SwrGjncoazVUSJaJ6sfQwuw3uXJc8Jlt6Khm0kvL957RdptwxYzY3nuoouYG1LZiDVLjMZFK2N8GZPkXczJh</t>
  </si>
  <si>
    <t>https://lh5.ggpht.com/tif9OB7YGIYAk3hu7wLhpNF2dttJgdbUrOCFNtMvXBTd89Vdi1sFJzIuFCb2D0AzDIs1CCXCW2rch7MjTArRU3Ll-Pln7D4ikti8uPvPnSBzDoGL</t>
  </si>
  <si>
    <t>https://lh4.ggpht.com/8hEpKFI6iwREu6-KUVMsOZA_oyUeQnyiw2uWBI8HmIPNY42GzNDcQo8M8Q_dPgzLXn57TISBfR7zUQQdOtzw8g</t>
  </si>
  <si>
    <t>https://lh6.ggpht.com/HG6Cl_V2Ed_lBCpOkKwL-S-1rAdP_n21TO-odRpOgOn3sE_9xvbnr_qcVZfX9nZTrb5e0YLhRnZ7z-DIcDHF</t>
  </si>
  <si>
    <t>https://lh6.ggpht.com/xuev2UpLM0-DNC-wjnrr2xPtbLGvYepl3hopPnDxbI8OEEieVW3RzqE_juQNCL2O3UFp8Eo3Xu0Ksvoys29r</t>
  </si>
  <si>
    <t>Michael</t>
  </si>
  <si>
    <t>https://lh3.ggpht.com/du37Hk1R4YMIkfRKw1sDlLBi2vZqttWKnDp6jUcXE9dm-rT65i65P6zgBBiwvq91IEc3cGg_2qdXFgoCrPU2</t>
  </si>
  <si>
    <t>https://lh3.ggpht.com/vAluek1IXXBdoCnceR2ni4-8-pKnXZ_ppj-H8Hf9-MRln8G7zafQk09WcA0Mvgskube8dQkmf-4M2ABcbFet</t>
  </si>
  <si>
    <t>https://lh4.ggpht.com/xNkoA7gQ_1DFV0gTuR5cuoBCz5ySGoA-k6PqZMo20n0xy6LTFy8n1rcHskgFmgrlMvSEy1XQjjsF9PY_kU_q</t>
  </si>
  <si>
    <t>https://lh4.ggpht.com/Md0Vx6C6sN-uqtSZX-vkGwsg_AraMXpfkjgJLJZH9m7NVOkKrw7x7b6hb7FYVv3NUBl-GOqVVtjqsi3gWD0</t>
  </si>
  <si>
    <t>Middelpolder Historic Barn</t>
  </si>
  <si>
    <t>https://lh3.googleusercontent.com/KChY23p0nE-pCZBDtgjtIwG9l4HXGnOj6dcSRy5kUIc1yIVu-JKUJ2Ol4Ag_v9btJuxJ3oCN7y5_al7ngeDHWQ</t>
  </si>
  <si>
    <t>https://lh4.ggpht.com/0gwWUhFZxOxLcgmBPQbGIvYCLzyF_fIbKnyTBVNZ8DbArib_yANHB94ORrVELPgJLROZQhIg91-J4biKGMgPnw</t>
  </si>
  <si>
    <t>https://lh5.ggpht.com/Mu3fYGsElVd2PRolAWSwbBpScxDf1mA_F93hO3dWTSEm1_-ev595iSJXvLG203XGD9zyJx7UQJIC1snkKfAK2qxlmQRRJIm31OTWyKGYU7uDMsU</t>
  </si>
  <si>
    <t>Middenpolderroute Infobord</t>
  </si>
  <si>
    <t>https://lh3.ggpht.com/mJclUTDSlhRqwLmnY3TFW7_bRlMkdQYxrGvmdUkMQkDIGYN49l9WcN2ruX11JR7M9Z3xcU7sSGgOl1ajTg</t>
  </si>
  <si>
    <t>https://lh6.ggpht.com/6BE_bOplP_DJBuIGMMD78cm_z-XL3w5AVKHZY5k9f8D5jROowbAJNhaAf32aB445cttUd4RrYHdb3z5U6-oC</t>
  </si>
  <si>
    <t>Mienie Playground</t>
  </si>
  <si>
    <t>https://lh3.googleusercontent.com/N28Ime6s1tdxZD4CX2e-uSzhHFTiy99gCvXjWxNoyE89b51NVHycFlPjJNLUv696teXcfE0j6_obHta74zXp_g</t>
  </si>
  <si>
    <t>Mienie Slide</t>
  </si>
  <si>
    <t>https://lh3.googleusercontent.com/aI8eT-pHR1FPcyXeseQKqkccebwwVA82m038IRy7ih-NRWsTD-wY6YnLiiqcSs_NsXWR0vBobt-z9Joe24w17g</t>
  </si>
  <si>
    <t>https://lh3.ggpht.com/kgA4e-a4jSxOfN6pDVNUGedCRhvBFx4VO8I4qrDQY_R9Hw8Y84QHbPJy7DXjo5qCGcrpC9-IJqkne-Ihipw6</t>
  </si>
  <si>
    <t>https://lh5.ggpht.com/OOuqJ2pam45j_uwH86oYZjBvgIMSNYsJcvxgVScNGUcYKWkuT7GSXw6tDtuBXA-Kwu-s8BbCfhh63k5i1Vo_</t>
  </si>
  <si>
    <t>https://lh5.ggpht.com/T1E6q_0nrQg1pjsB1PG1cYzoBuXqSmYYTPH2zlLEIHcYVvexgaHVJIxkqp1v3XinTf2NgMXMIMa0MmAWWuPRbw</t>
  </si>
  <si>
    <t>Mikado Art</t>
  </si>
  <si>
    <t>https://lh6.ggpht.com/r1oLAPBqIqYGqOOTBVxDWpkkWV97RYjFHIfbcIUZf9ZD0JKX8R1uNhtrK2-FXfnFw6YtNU7iO8LLyrPqaUOQ</t>
  </si>
  <si>
    <t>Military Bunker</t>
  </si>
  <si>
    <t>https://lh3.googleusercontent.com/X4qUvC08CjO_R5hNI9Zo2ptQUG14jHdJbfiLEe9vfZMmOXxblymdfQx7NXM3hfLr4cdps3RVm49b_oeQygR0gw</t>
  </si>
  <si>
    <t>Miniature Windmill</t>
  </si>
  <si>
    <t>https://lh3.googleusercontent.com/ELvwo8jK5sqa4z5_2vbASq6iXPVNT-6hWlbUakhAw6bp3UQRrQkYZc0SLe0V6UriahAwknO8YvlVbcvEo_Jy</t>
  </si>
  <si>
    <t>https://lh3.ggpht.com/OlHmGD0GC6AmkZXmff4u2q5Oig0J0IxEh5aOQ_vWvn_28Ngd5kFB2H_OheqLk7nj9Um0oMY0-eUFcIz0p5BR</t>
  </si>
  <si>
    <t>https://lh4.ggpht.com/rZA9TqJvC5MLiSBYmQO4ltPyv54VKKc8gkfGzpKAuf3R3BY4_WHMXJ8r_NfiH45GDh2k2H-1wp7agOTWCJ_a4w</t>
  </si>
  <si>
    <t>https://lh6.ggpht.com/GOTPB9RzEIMs1ujOeV7oBvhhmcgZKmiqDgxxGw1sL6IcFMtrpFXQzQIq3S0uXsWQHvM4CkY_fTNZqTkz8Ulm</t>
  </si>
  <si>
    <t>https://lh4.ggpht.com/Q6dmH1PSbn1ekZLuu48sAGHWfv0aWsLBooI0GlyzFFVj_7RyltquNEJ4NGO4lgnI0XMjyaIx9eWJu-SMCsrO</t>
  </si>
  <si>
    <t>https://lh3.ggpht.com/CwA4kpfA2a0C1S9WtYFFQhbZE1NPDCJPT2DVdDTCZOAdEVzOSKlZBt_7bUv7dUYhncGWRPY8WCIsc6qov4w</t>
  </si>
  <si>
    <t>https://lh4.ggpht.com/zb3keI6ea6HieUJ8tzwD2ywHJw8xLXqdDPI21Qamc8xyEd3RVIQKyew5XS50XEPZU9T07Yb5tVtM0Aj4A-k</t>
  </si>
  <si>
    <t>https://lh5.ggpht.com/nDg0FTjPeJ9oCSXFuuBuw39DidCIYdPlolokskNSmr--pp6RDlBDAASpxPZH3oZS1fw7AejYcxRzEEePeng2</t>
  </si>
  <si>
    <t>Modern Art Collage</t>
  </si>
  <si>
    <t>https://lh5.ggpht.com/Y8-XzG_o568XhACU41AvDtw1yxaz4w9Prv7jZPcCNNHKpiF4Qa8tKicDiOyBaRUAu-JO58lUjzSmITTsFYEQyg</t>
  </si>
  <si>
    <t>https://lh5.ggpht.com/DyXLWMreDb5W5J-emUulgRl49dGBKECzkSHTg-cPvZo8VfZiZB_XscSXByzlqORwI2b-HFxRD2SHNR1uQbyg</t>
  </si>
  <si>
    <t>https://lh4.ggpht.com/cb9PEFrrb9oPVra7QuHfOZs-o2gXOKZLlkEkwCvmwHaurFcMxzewbjOHQO0RqeEmgOS-NmCDsOH-9_39cH7SbzOx_5bvh7TUGKQnlGW3ZVRmrhzehw</t>
  </si>
  <si>
    <t>Modern Minaret</t>
  </si>
  <si>
    <t>https://lh5.ggpht.com/3nDYg5irIdjVTzh_h5pDwbzWbljhQQpR1gCWMlOdhJUkRJlE5Ez7RknV4Km4OyKQbi9YuLWKH6EAEdgA-AkCMg</t>
  </si>
  <si>
    <t>Modern Pegasus</t>
  </si>
  <si>
    <t>https://lh5.ggpht.com/k9hADThD9DWQKmXwhDOj0s7PXfLBIBF-mArmEVg0Sq9P3pdRiW-Fy5ci7usHNlQuNRN5mqy7LLoJqhIDGw</t>
  </si>
  <si>
    <t>https://lh4.ggpht.com/yqjpiRet1KCZ7fxYAvniwYxtImrDq7BvNcmvgk7Zt13ZHmce-XyICbBcu-JSW3FWkJBDCDWLp3gfKZy3U1f5</t>
  </si>
  <si>
    <t>https://lh5.ggpht.com/1cxjs9MulyMY4tHDk_kZRHMRLsKsYoXo3ZJoYLw1MeMV1RHvFeZBJwrBnEbcz5L6cAVNT7rua5vT0TVf3xc</t>
  </si>
  <si>
    <t>https://lh5.ggpht.com/oM-NvDsyB6Gx6w2LP9z7sH2Otnoc_3w5qN-9cQ_7XgVwvrtwFaA13RC9dKmX7CP3Gx0qT0U73Gnj3h8nTTI</t>
  </si>
  <si>
    <t>Moeder Met Kind</t>
  </si>
  <si>
    <t>https://lh4.ggpht.com/dcAY1UTjgKvDnx60K6EoZupFFj3nkOZuMq70dIuFlnUHyMKYXY26vasT7dwn73Zo9vBZ7RIPgB4dQfxNkrzY3w</t>
  </si>
  <si>
    <t>Moeder Met Twee Kinderen</t>
  </si>
  <si>
    <t>https://lh6.ggpht.com/omPIg54HTkSqKES8OVIclsXbi2WN-bntPzXn7iH32zESzqsaLm_ETL7KggfBlCpheaSobFPSSSMdlbb9154y</t>
  </si>
  <si>
    <t>Molegein</t>
  </si>
  <si>
    <t>https://lh3.ggpht.com/8-1yA_7aVS6gvpbHg_ua8mbEfQHhXX0EeY3lyk3xTkUocNBCTl484WurtreOnD67ShNSAPMQf-xffm0SWcny</t>
  </si>
  <si>
    <t>https://lh3.googleusercontent.com/Sgb0VnFrl840cDVrGw4Ge7xtc8bnsJg5E2Zeh33U5TGkvusVClEQ7ZRWa0Hs-7admshaygzFjP4Ss3Dc2PBy</t>
  </si>
  <si>
    <t>Molentje Op 10</t>
  </si>
  <si>
    <t>https://lh5.ggpht.com/1rofIlWTAAGd3u_zVmfOiXtPwCNl_Qm5UKOWtm1UJy2mQtzro20yQAKsOS3QCWZYFHoYOFHSvZKZlBkUsu0</t>
  </si>
  <si>
    <t>https://lh3.ggpht.com/wPJ30CCloYGG3c9M7c0XpNSKDVXWPeFQLFDlmCzkO65PhPl5aKDV4MEXTRAPErFLrqXMv-WG8IMaN7yW7yoR</t>
  </si>
  <si>
    <t>https://lh3.ggpht.com/Ryusa7GirExCAWMIx3WP2STtH1ZJu7-2W9rAzGo7rSE49BCXc0OTCX1MDKYQztTwqpdLJE4mwwHQapmSOH0</t>
  </si>
  <si>
    <t>https://lh5.ggpht.com/tnj0np6I0-XAhpU2rYRq_OOI8ZlbFf3VdQYFfqRr8LziJ4bPXVZ_UdpLuGF5ihnzy5Vh0xfvcLpWbCaOx75vTg</t>
  </si>
  <si>
    <t>https://lh4.ggpht.com/cWvTRkWDPSiEmh7flJeZ6oKNwHsFV5O-N3rpaLjUzVqTqaRPLjBXbQQ3fJmtsLGXRikiAzqi1-O6JYmG7FXO5w</t>
  </si>
  <si>
    <t>Mondriaan Hond</t>
  </si>
  <si>
    <t>https://lh5.ggpht.com/MUnpKLz7MwWZTrxtt02Yj86QIZZCMe_z7vVJ6Eizexid99pXJ6A23uarJDUnsZ6FGBX6QLpmndnX4AUf0JMF</t>
  </si>
  <si>
    <t>https://lh5.ggpht.com/cgua8UrNyG6_aMHVrZjRuT5Z9Xh_9dJxLuQTpt8HuWqyJx5bhwfkTWY7TpMicxPyVeZZxB33PtKPjwEfz2CQ</t>
  </si>
  <si>
    <t>https://lh4.ggpht.com/A4Od0mKqYacVFCZYRBXoADd7_OQtRLh4xaBJmpEmzTAyJFjKsS4KDGCebg-KSlYCGDTKxvobLjdwkLB4JF_P</t>
  </si>
  <si>
    <t>https://lh5.ggpht.com/QGISMh-PJBSGqHSNZJN9K6KqDUEpX9SScL82s-1Ysp82-BPIlOoN2a98JspetVX5OCA9veP7AHNDHsYGuNEP</t>
  </si>
  <si>
    <t>https://lh4.ggpht.com/GBJV4H97_DhPOxaq8767N12nxk-MvznmWtHWac3zujrkO-ZnKSJYqlMWAEGjR2SvIfitkNrJLy3UOaTQroPwNg</t>
  </si>
  <si>
    <t>Monkey Pacific</t>
  </si>
  <si>
    <t>https://lh3.googleusercontent.com/EiNQH7a66XZTx0KO_19M8NQ1hMl2qMtwVirZxrSUs3NQWfePmzjKGqUnERqzxYCzaWDS0kpxySLTm2ZjfHNw</t>
  </si>
  <si>
    <t>Monkey Sign</t>
  </si>
  <si>
    <t>https://lh4.ggpht.com/H1_At8SEbdod3SphYU8a5Axoy59YOyaQvqy0aSf2pnFz6whKMOjPVpnF7dScFXy2_e9-BPWjTTSMb-yF1NGX</t>
  </si>
  <si>
    <t>https://lh6.ggpht.com/opTrNiG9wB2qwjPFEPK0NlWAo2D3VyCzLavMMQyIHn-74TCB7Y16Hjie4u9X14IyeCepODm-r1JSlJS89n9Cyg</t>
  </si>
  <si>
    <t>https://lh4.ggpht.com/Wl-Ufa2j4RrPVA_uIxLULAJe5apM19T9nGYYCu0PKmwBYDv-QhwRhm8z0DOYPVqnVUlm3YpvPEJ68mXrfyg</t>
  </si>
  <si>
    <t>https://lh6.ggpht.com/SYmK4zIrnITC1tzl6j9Hs2WWbG6Kr50g-72Nihj1G38aThkXsB-ZrP2yALXU6urvdpbuLbiajZ-KA2-fx0eDqw</t>
  </si>
  <si>
    <t>Monumental Entrance to Rochdale</t>
  </si>
  <si>
    <t>https://lh6.ggpht.com/cS8Gr48BhVWu66jLrYSAGdEXuYg--eZf8V7-OJE7hk28ll0VdQmFxlafKfg5XWjPjnsLgvb1e8NIbfTjLh99eA</t>
  </si>
  <si>
    <t>Monument Amsterdam</t>
  </si>
  <si>
    <t>https://lh5.ggpht.com/vY9FMvk_M9JFxLW61uVldNsfCmfRV7sGYJx7lUlt7wli1wBPewm6_tc4B7aezW6MmWDqFbrHkGW1Qz0wgQet</t>
  </si>
  <si>
    <t>Monument Bij Gan Hasjalom</t>
  </si>
  <si>
    <t>https://lh5.ggpht.com/ZAH9nALAUdyHSO28vyiz7CXHv4_4m9L1aj3GaGQ3fAsAoTY70enEGJElooUoY7ILSNenZIdNothRLgNcR2mnUw</t>
  </si>
  <si>
    <t>Monument Construction</t>
  </si>
  <si>
    <t>https://lh3.ggpht.com/gwB2IKWHNFF4BzQj6-Hs0iMIZ_9FPws7z85Mnp83HB36g4lKjdPL0e-JmqHxEsDNjl-KET4lKAjNucBFjK4</t>
  </si>
  <si>
    <t>Monument for Deported Jews</t>
  </si>
  <si>
    <t>https://lh3.ggpht.com/Y_Z9qqiFzLu53Z3yOl76IHoWRjQtRBKkH29mTFgCXb4wD4gTpdpu8sPgxUKca5xZaoH35CPUfc_VAKYRZDEf5jxXOqWus_TB-dfE_cx_MKMa-ykg</t>
  </si>
  <si>
    <t>https://lh4.ggpht.com/gi6aHANxBo8CxqPJsyea1gZpgi_cMsbL5G4W4xym6ASoq11KKOZhAMtDvxpjOYoeKy7q0RO66TYeZvx1UtXrvNH81-cbIQQXFVWHgfsHBHZmgM1z</t>
  </si>
  <si>
    <t>Monument Garden Summer House</t>
  </si>
  <si>
    <t>https://lh3.googleusercontent.com/ci8HY1ZrbD2nckBnW_uk_marEK9HqfLBC56S6_bGxSsCcMn56b7fCTUZZjJV_2_mINhXc63MgbhMMV_Eee0J5g</t>
  </si>
  <si>
    <t>https://lh5.ggpht.com/9ksalel8WlTBtCU-QnN7FVClbzyot8gQRUyzo1xGbbNyVoLnrZC8UlxdpRGQ24H5uS7PE03Zw4Mc703kiUVLSw</t>
  </si>
  <si>
    <t>https://lh6.ggpht.com/7zmq62Hfms1q15n0bTW1w0nexETeNDURW18jMD9wOsIgn0Z33nG18ELe1LhpoiPcsKPeb6W5i62Ez5lcn6zRh4KZqaUajixqbOFncMJV_YwyLnEc</t>
  </si>
  <si>
    <t>Monument Tegen Apartheid En Racisme</t>
  </si>
  <si>
    <t>https://lh3.googleusercontent.com/rFo8mJ691W0wJ1bV_9-1w31LeHDhaQjZymzWZwMD1JXxZGSsVazt5C0-rm9T6KdVGEzWHvuIAyPFsBwgGmFmLw</t>
  </si>
  <si>
    <t>https://lh5.ggpht.com/d5_omCn8P6geD9LVsUntH3E_E7MoOoMh-P8rJhekL4YYHMRqej8pAdmb1vmaL7Gh4RKBtAYc0B2ymL0PwT39</t>
  </si>
  <si>
    <t>https://lh5.ggpht.com/wuQxujmEtMiAdtX8Sjtmn3Vkak3zGmhQEGV8p0nhTciGWPXtW2N2L4ZhQM8tFKuQyc1LFHUJ4kefka-O6ysg</t>
  </si>
  <si>
    <t>https://lh5.ggpht.com/kAA0TjbUtqzqnv7eIZHM7EOnhZI3wQAeF0_OW9sH_6QZiBrGxxw2hjv0vUV1w6eXvduqxt8JQXyv9qpJLW5uqg</t>
  </si>
  <si>
    <t>https://lh6.ggpht.com/-GKhyqvA6lfPP_qkErXvPl11rhvF1ACy7WmpXncP8snfoiazkRi-rZOuz_c4gKjJmmWyiZBoc8SsQkNOUdg</t>
  </si>
  <si>
    <t>https://lh3.ggpht.com/kWfw8d_BwFDC8vGJNFevLo5a0P_HzrRc3FawwmHkjyunwLtKkV4z08H9V9rI-Jf_ThX4couNsJMXiSykNNjw</t>
  </si>
  <si>
    <t>https://lh4.ggpht.com/tnAiZZf-K29vREuIUWhPP2CP1TBLCcGbPpHnDVVdRccqV4d9AVbRynYd8InvS6npvGI_x2vP1MUH3OcjWg</t>
  </si>
  <si>
    <t>Mosaic 56</t>
  </si>
  <si>
    <t>https://lh6.ggpht.com/ZbpOpKJm-SgXj69-UO-OxnyIGaL7UKAyv0gP6U0y-Yx_6GSP8jExInqGB-TIFeA_rIJltB7lilQ4GTrH4Jmn</t>
  </si>
  <si>
    <t>Mosaic 93/128</t>
  </si>
  <si>
    <t>https://lh4.ggpht.com/qZD9n2V2YjGgx31iWtqWjg2JjsC4GJDbFKGtYra-FjFPUHVLGjwZblXAoy4NbHHuB--GF6gjq9ZMBFGp339n</t>
  </si>
  <si>
    <t>Mosaic Art Bench</t>
  </si>
  <si>
    <t>https://lh6.ggpht.com/_a_yhHabrV0D-XeTWmBACcXc7OR5Mt4qIHNd6BN4jq690hvnyaPoGA1yZBmE2UmrwcLQ5P_Bjpy9uyduFfk</t>
  </si>
  <si>
    <t>https://lh4.ggpht.com/J_0uB52V9F3h97q_ORrns4e99Ozp6GTSCm0sXwl-kicMKTNhGuioai6wwIebh1Jd5ffjIukFXmi8vR9VL2v1</t>
  </si>
  <si>
    <t>https://lh3.ggpht.com/sKNflScTE7MpkasUw35uKINkPpo4A-cjawZfqdUlPPZpmX95rlc9MKHVGxLTU-BYGlXK8g9PEY0pclZ-sI7xAw3Ijq8RNQ6uYKiDwosu2B8_CtwPYw</t>
  </si>
  <si>
    <t>https://lh3.ggpht.com/QedneXA1Qvpwf6mEsIfdwoTZo8fvf904krmwwILtmbAiAVdn_KyidKdWNoG1R4ANYZ4YrRWQ4nE5QvS3Sm0O</t>
  </si>
  <si>
    <t>Mosaic Bikelane</t>
  </si>
  <si>
    <t>https://lh6.ggpht.com/q6rZmxdQOZu9jTb_FurkReUoUEiPIZYskppqkVEJdmkpiaZY30U2LeCTDQpIGT7bibOoNs3uKIsfDVPGmcWq</t>
  </si>
  <si>
    <t>Mosaic Bird</t>
  </si>
  <si>
    <t>https://lh3.googleusercontent.com/OhDNXdQYBXmeGnpr4ttwApcKcqc0XV88qzKz-xW4bQKKWyyfBVRes70DU2nJTWnm-rjHPqcFGOJhL1NzcZNn</t>
  </si>
  <si>
    <t>Mosaic Bridge Art</t>
  </si>
  <si>
    <t>https://lh6.ggpht.com/-h2qmSedanhKnBtgEjHQ__vsmniZ9_7-ChjiXlk86JPaFQGCv0bkxf049VWfQE0JKx3RX3Dc5AIaA4dUrW_I</t>
  </si>
  <si>
    <t>Mosaic Chair</t>
  </si>
  <si>
    <t>https://lh5.ggpht.com/VAQcZdUoAxLAAb5Q0f46PIzlhYl08-19lOAIeGVNREcZYyHtpuAXYVha3VUA5Zx67dV7P9uhIPRHY4tqGQ0q</t>
  </si>
  <si>
    <t>Mosaic Chaise Longue</t>
  </si>
  <si>
    <t>https://lh6.ggpht.com/W5E6SxxzpSBRxRU_UPBCQaqOWsqUtxtrTHTrdtOXoUEMG5yEkF8OFDpS5UNslOdOvO0Oo32wvPhS5mzKpxqecsV_KLq5O_sNIN-xlse36avofA</t>
  </si>
  <si>
    <t>Mosaic Flower</t>
  </si>
  <si>
    <t>https://lh5.ggpht.com/IsreRgbrB206Y9ka-15ZehIrlyYzVfMnJTWZgV-JY4bl9rkzm0O6J0oboZAqm0JGc3Tv-Vn87cWLHTAxp2IBiQ</t>
  </si>
  <si>
    <t>Mosaic Lane</t>
  </si>
  <si>
    <t>https://lh4.ggpht.com/Bxujnp1zONTaVITtUu6I4Aj11pVjX01h17MW6wzoxfGZKzPvxGULmbeNgw2sfJFMTfF4xeIrUSkMzDzJ2X_w</t>
  </si>
  <si>
    <t>Mosaic Sphere 3</t>
  </si>
  <si>
    <t>https://lh6.ggpht.com/LvBNkD3aSbWCveIbOW8_9xkuQ98uBOvpO5lX1RZVLeu_8nwEVDnbCcHrfZrjMCXTfF6aCcmfjfTdl7DKRBMY</t>
  </si>
  <si>
    <t>https://lh4.ggpht.com/unPI6U9iVvCsGRJz5mI8olMiv-Xzv8bfKw7hkzKgdsThhAYJkbSUYhya7i5ET6Cd5JguVbufXLeWssyiV7M</t>
  </si>
  <si>
    <t>https://lh6.ggpht.com/d6rRTBQuTPM39rmfjSL3RzoCZcLd09UX8fZ0JddiPwGf6-Yfshk-RYp8N_megxhCCQycehSpVV4CCu16IZAb</t>
  </si>
  <si>
    <t>Mosaic tile</t>
  </si>
  <si>
    <t>https://lh4.ggpht.com/edsMrES1p9F1MKf-4TTs7VD4YevAdzZZF4tCCl1dAJ7n-JrR19zLKzXoybR1M0Yhqj-mcdESjcBIR9zQYZRY</t>
  </si>
  <si>
    <t>https://lh4.ggpht.com/SLDN1NzQw_CJHKTXp402ix3UJjeKNJps48J067zDPEbxTKm-auYyvF35ABMOil6sJ8tpdlEjnvCr5mnSyZf4</t>
  </si>
  <si>
    <t>Mosaic Wall Panel</t>
  </si>
  <si>
    <t>https://lh3.ggpht.com/9CU_QpKNJclSfUEwUbNK3gTT7flFHYPBgfIVzwuXigcvSTjX7yzztVVWtWLoj9Mzcpt17NRc0tnS039fqRc</t>
  </si>
  <si>
    <t>https://lh3.ggpht.com/mXUmXq12lbyyBFOjp3MlswY_Rj4LD423mI0oSw6UmFSh3-F_Uu99y5xqjkbMVrPp_ZVskQmS5fKW5JhWoFFN</t>
  </si>
  <si>
    <t>https://lh4.ggpht.com/hrkmK0vM69ADiAXzlmOB_RrJGXmWPWlu1NL_byPnmurwNSbGviI_Pnp3Q_0h7lEU9rk9vHzQhzfrVYfqODPtRg</t>
  </si>
  <si>
    <t>https://lh5.ggpht.com/Pziw8swWsL2SeyFXX35Yt9Vkljhr_NEwuta_NnCnqIFkULn-asFZTYDTDGDSQ2SuvI5WZoaa4VXDqtorYMmF</t>
  </si>
  <si>
    <t>https://lh3.ggpht.com/VZR1UMurqd7EG05eOzOmA14XeVNWS_nzpfEc4J13wvC76orZtTWuzadMyIV-UBC728s6RxMjLMFC5NpgG-be2w</t>
  </si>
  <si>
    <t>Moskee Nour</t>
  </si>
  <si>
    <t>https://lh3.ggpht.com/hL3JzKVXnWylZJZ5ZeM9_rNrq8yQa3oGP67j3OMri44H_OJ1TXPrCU0tOdH75WO7IwdPJvAaMZ6Fbb23dZI</t>
  </si>
  <si>
    <t>https://lh4.ggpht.com/07JzFuSdhMg8iM4eAfczXOz8fr4fOc_8RYkvGPcu-dFIYE5mODVCzKEvX04P2eT5mo1RigLHIN8HsD593do</t>
  </si>
  <si>
    <t>https://lh4.ggpht.com/C9ObtC4f40-yxMGKI0DsI9VxFG6owgNbBHWb_zxPkIQSz1NX4-PNgEz3RRXI55mhuOXE4cm2nHnIql7N3J266g</t>
  </si>
  <si>
    <t>Mosque Waterschapsbuurt</t>
  </si>
  <si>
    <t>https://lh3.googleusercontent.com/1ejbi2Lil5xh0CH7pXF9Il2tJWNFEF6k2ABX7BrTMLuW6KOcoTVNHmkKdmjeWgNIKu7MLhqbqzQ_Fbb9Kj0</t>
  </si>
  <si>
    <t>Mosquito Mural</t>
  </si>
  <si>
    <t>https://lh6.ggpht.com/18wQnHQv0WxGthHbvj2pxa6k0vAcNTwxtwmTXjH502K5b5hQfAZhSMBegGC37zPGT37GyLIwPwSSPPH2zpnr</t>
  </si>
  <si>
    <t>Most Beautiful Street 1998</t>
  </si>
  <si>
    <t>https://lh4.ggpht.com/6frho2tFiJBbnywQr4UhORb4f2wSPBk4xISbZDlJLSNc_yo4K13BP-g7xKHLkR7Hc1zp-ElZM3jVOQQmvK38QA</t>
  </si>
  <si>
    <t>Mother and Child</t>
  </si>
  <si>
    <t>https://lh6.ggpht.com/tGjwo7lAING4dY6fzzNkagZJ1ZcUhdRRC-SIrMVSMeNzswEgt-VqA9So2QIamkYPm9xGajFzt71_wwWEhqtm</t>
  </si>
  <si>
    <t>Mother with Child</t>
  </si>
  <si>
    <t>https://lh3.ggpht.com/pxrp5bRUtr9JM1PqT9zXm_uzqD3YUpgIfT9spZqTkXaRJCeehRlU61GOPhrNv5gcPi-uH3X85D1DjpVsX7wJ</t>
  </si>
  <si>
    <t>Mouterij 1661</t>
  </si>
  <si>
    <t>https://lh3.googleusercontent.com/2cTHA-aVxYoLspXvl1UciJwN5nN59GuNtjch9e3A2OoLfVYFMphSJKGRBhWQFu9YzgtSajKxOeSYx6ZBOw4</t>
  </si>
  <si>
    <t>https://lh5.ggpht.com/nd7hXbg2RkS9uXmDZ46XPWQMuoAYSbxksZHPIJ9oe6oaIvf9COTeOGUJBKTCSF-spvyOUDCvbNOvS7uojQNy</t>
  </si>
  <si>
    <t>Mozaïek Circle</t>
  </si>
  <si>
    <t>https://lh4.ggpht.com/RIf88SSn-WWuonbidlbApFCTNE5fNQqjGm53WwN1G_qOtwfidSFgo3GOuPawgCbtlK2n6Tme35rolnB1EwO6HA</t>
  </si>
  <si>
    <t>https://lh5.ggpht.com/-Mq3jf7-xk24Ly6uSPxViYfrjHkl8wcTafB4G0oJJKOBcHo5PU-MCK8JgeABxHQ-vyv438tq3hf6mkOnRzKi</t>
  </si>
  <si>
    <t>https://lh5.ggpht.com/YkBjvaD49tNbxXaaDPW9aI8LHJ_TDG_LhARswfArj6Opxt7VHQOI9Djug5q-tQZABZ5SHM1XhMsVACA-Veo</t>
  </si>
  <si>
    <t>https://lh5.ggpht.com/wwsDjajxHhFqeEFrcWl7DChDReqIjWmm5Ltfc_EvgIdMuEZDTN193jDu4cnfOpo4oEhaxbhtIhOwAO6VXpX_gg</t>
  </si>
  <si>
    <t>https://lh4.ggpht.com/VF3gy-Yf-sB2wKeF1-NxDjbyzxxKJJ0rBHqlP5FcVbVI1fH2pml4nRb6Wsxf-a1fistcF6VXb15QQczx77CY</t>
  </si>
  <si>
    <t>https://lh4.ggpht.com/YDeLfBNC8OZW97cHarzBCrQEPKT39O_A6gfebn6Xi9PS3ABoPwxE0wSJ7voVMCRnRFJG3TgilEwq8PHlj1rt</t>
  </si>
  <si>
    <t>https://lh6.ggpht.com/y4PJFHFtSs6zZClIwbdl2O-zgPNQLJ8xJeyQ4KLb6JiDqwIHW2zjrCHyd7nHghqY_7Z0VZV7HcQ1nMHVH_dvjQ</t>
  </si>
  <si>
    <t>https://lh6.ggpht.com/wcThnTWWZ_WW-3sspb_T2udN1Lf1phFCuSukH_xu7fU917MGgZWIWv8oVugKXrcGmiVb02qhdJkmAMfdXDc</t>
  </si>
  <si>
    <t>https://lh4.ggpht.com/6JLiBI4_5mUv9-WMyzJRabzriSs52NKXjMau-kwCXH1Q6wfqAs8-qdn-B-ax_nJkArnWXpztzLBcwfrazEVb</t>
  </si>
  <si>
    <t>Mozaïektegel</t>
  </si>
  <si>
    <t>https://lh6.ggpht.com/NmyiHsy_6ejlqmCAOwUg2S4XUJAnN3_Wn3mHJDGG1kD3V4G1WP3VeN_VtHZit1y2FrxW63K9uKusxCMo2HwF</t>
  </si>
  <si>
    <t>Mozaiektegel W</t>
  </si>
  <si>
    <t>https://lh4.ggpht.com/Q2V6ZxrKhY0Vc2mRkXGQgBDtATU2q03wxxuzdhOgOzghB6Ifsa-QrJ1hwwfVoqSLBLijiufqWZoeEodQUSKWDA</t>
  </si>
  <si>
    <t>https://lh3.ggpht.com/HjCPGog4vUVskpUufxv-ePvTpqalAUlXS-ejCb9o7tO83wO5oH15TYtx-_al6XX0Eg5HroJfkjfDAOysXyg</t>
  </si>
  <si>
    <t>Mozaik Bench 2</t>
  </si>
  <si>
    <t>https://lh6.ggpht.com/4dZwLCTUBWXdoavxbdUcdjOwl9VdBTklk-_4GIAFUDNWb5EHxPhXEAT9MAoDNMmnaNKhdGpz_hHlVeOe-Mch</t>
  </si>
  <si>
    <t>https://lh6.ggpht.com/uKH_rhXMmLLqIcU8E5BNJ6YDeCu9GkTTP5pQPWVzOr72oAN5EuXdn01OxYD722eFbLSLHVmvUK4n0JVP20R5xw</t>
  </si>
  <si>
    <t>https://lh5.ggpht.com/6sAp1b_vco1pDLThiOvXZnpQJDimAD2chH1vMMCNO7djiL-BJEi8l8D8AE0zzNOuUC68rgKvZTbBhl-BVKfM</t>
  </si>
  <si>
    <t>Mr. Garbage</t>
  </si>
  <si>
    <t>https://lh3.ggpht.com/smvvkgne7HsNiVPhv2Y7gsCYCb_osB93yHYdlcoMY2UJkUT_Px_f1P5zcEuWmhAusGyGZSqYpXitTlf3rJpQ</t>
  </si>
  <si>
    <t>https://lh3.ggpht.com/5jzTY_HY4SrWP5X73XphaqpKWRR7W2l8rjh4A89Y9KRz6Vl4pS9BQLxTlA3kaUvguyFTE_46ZArMe4VA1PSsNA</t>
  </si>
  <si>
    <t>Mr. Melon--A Mural</t>
  </si>
  <si>
    <t>https://lh6.ggpht.com/ey7ruBV-qN59BSmkZichqIb0YUcW0jDgJbyQKxjSsXG_TJAAbbnBNeQazi6Bs2WfA1NUBVhFWCDH8Rm39_HAOg</t>
  </si>
  <si>
    <t>https://lh6.ggpht.com/NeD2WcOAcabAsog_deviV_eevfCuACE_ONTfgZUfWhBjzVBnkZ6B8BCxY24bRdU7G9CA5y7SqD79A3EUkjhitA</t>
  </si>
  <si>
    <t>https://lh5.ggpht.com/jD3NRhZ83ih58ycVh12y1YEO_E4e7oKG9e4eJtKn5xJSLUQphKutiEj2AQ41GM0wu23ji-2Ocphi3LtiKZwj</t>
  </si>
  <si>
    <t>https://lh4.ggpht.com/x86BDLvOqDwd0PbSog9FVOYbsgR3R0zz-ei4VZCtIHApiCODmohCEz8_MdjwWiEgZVOTHYCXPr3Yaueim8wu</t>
  </si>
  <si>
    <t>Muiderpoorttheater</t>
  </si>
  <si>
    <t>https://lh3.googleusercontent.com/OBowpfzIyAqkr4UZGZmnz9I1GCx6m0d5qhbRm_eMpVy0R5sLpsPgIWutOOx55uYF1hYxprjoPX1IhYx8bKxuWw</t>
  </si>
  <si>
    <t>Muiderport Children's Art 5</t>
  </si>
  <si>
    <t>https://lh6.ggpht.com/2BGZi0RXYNh2kWLOqmVrhQBl3OtYefajZ48SPg0nO6ine57Txc4wJrfMAVobCnZL8gw7VwrvagLEVdZQ29eV</t>
  </si>
  <si>
    <t>Muiderport WW2 Memorial Sign</t>
  </si>
  <si>
    <t>https://lh5.ggpht.com/uGW4puVRyP9m4fVkku1T0LM9TYjw-dmZ6nTgsAtoQj4bJGHrQrK1J6Tgou6dJKoYL3XeTwBybgRnaRhpZJjn</t>
  </si>
  <si>
    <t>https://lh6.ggpht.com/WB3hWCc16uevoN2WVxykny3vrVCLQzejzbjflutvhtBEayAKgpX3wO_CS0vg9bHEEvE-flKtwbjEQ1eVQciExg</t>
  </si>
  <si>
    <t>https://lh4.ggpht.com/pWXu0LM3uoH3cneW4MY8hMaQ5xZcVdq_T-bddlRZUPgw4vTDdzIsMvopwjMWxlGvoUEjlBaJvWS3XjrWI5w</t>
  </si>
  <si>
    <t>Multidimensional Powercube</t>
  </si>
  <si>
    <t>https://lh6.ggpht.com/7AoRsRAlhnEBQBYatCdqK1Q_Wp9zc702Ugkgww8BOJh7fLi0Xr4TW0OKvQMNLTTJ4zujlo5ygVZXpJxRcB4</t>
  </si>
  <si>
    <t>https://lh3.ggpht.com/XZp2RGT4QpbpeHd8mP4cDj3kgUjglwuGZ0nUrZ3vJxGnA2qc2Zz7VQwu_bFq4WbmzovEKY3_ea8oLUUGAiQ</t>
  </si>
  <si>
    <t>https://lh6.ggpht.com/sGOA5c0JqMgJ76axAn-n_QhcGCugrS1kpQM1DcdntiZHEc1Et_xH9drE0VqNktiIe8pMI8CF6mGZh3UdRIA</t>
  </si>
  <si>
    <t>https://lh3.googleusercontent.com/A0F03pOQGSOiv1SnkZ9ifYGSONzHGf9q3pODUATlOEa45h9F_2nU6yjaUuv7osCNaax1KHV5nwJoQAT9pDs</t>
  </si>
  <si>
    <t>https://lh6.ggpht.com/6AlRdCR4QjgmiVBxZId2vG6_inZbvH5w2lRxaVJjNaI6Ml0Tmkgxs5v6vA5PTJmMOAeABxRT0OTbnx3LvJGAWA</t>
  </si>
  <si>
    <t>https://lh3.ggpht.com/ymGLZnAdpB79aoQfd_nt65tnDtHkCFeo-8eG0MxUBsT51itrWZdonv_v4fz8QWf5Kh7YsyfKE8VAocvMMD4</t>
  </si>
  <si>
    <t>Mural 3 Lions</t>
  </si>
  <si>
    <t>https://lh4.ggpht.com/yRqdjhSZwASahiEV6gS6aue1UdSeS9tAVIpp7LPG2nxmcJ2AJz-5gHOh6eAeqGYAKAsTFoN_F9bbfx82nE8</t>
  </si>
  <si>
    <t>https://lh4.ggpht.com/aYw3Zvkneiwkkx1Wp9egCdPuZ_1x5TmjNYxbP56tNStKySnocFXYJ6kRPvg_n2SDIYS5uLC4P_h0_KzTfn78</t>
  </si>
  <si>
    <t>https://lh4.ggpht.com/cPB0af4RmmrlA5BKNBrjGmfPSUW1_rNyHn7UDoLPgAC8GPFUPVyhWXQ57OefICorV5BdV1Z6a8_awilwYyu5CQ</t>
  </si>
  <si>
    <t>https://lh3.googleusercontent.com/82yPK7Nd2ZLs-GY4cUzTaMoR4GDF5xhnc9fFt-WzTWuk1-3yAbXVXVbK9DsVo7-s75wQmUc-JWvt4l9QP15K</t>
  </si>
  <si>
    <t>https://lh5.ggpht.com/WvIgiUcQEOEIwoKa7ggPunOyyWeF9X5qYGd4nWbNHuHghlCIZ_UA7Hl7jTLzI_3VN8XTBoTQ7lJxn8KUlmbe</t>
  </si>
  <si>
    <t>Mural at Monumental Rounded Building</t>
  </si>
  <si>
    <t>https://lh5.ggpht.com/tyKHWsq_gFRiivzeCyQbGl-BL-YoI9rVmZaiil6BvE-EXM_63W4e8FMZywArwm7OtOmhukbp-cFGLww6xKgtJw</t>
  </si>
  <si>
    <t>https://lh5.ggpht.com/xMBkrH5L7y1D4C-OtAJQmmBuQJq60SxWPG0yT4YKpdzqnl7Ar7t99atFeIlcszRCwQ-MT0bJWI8yz8Xx645Z</t>
  </si>
  <si>
    <t>https://lh3.ggpht.com/lJk__EZN1--2BURNQOznuReURy_0sMuoH4HtY9OSN5Y2B_R9Wx6kCvc-Bhu1FswG6hB0vJY_Zh6moP2LCcA</t>
  </si>
  <si>
    <t>https://lh5.ggpht.com/nZjgoQEge767Slqfv2LQPGZDgZQVzyNAVe4s75Nghu6c4Ds43dWxatX0EohcAK44-zmobYXCr4u_Gd-87HwT</t>
  </si>
  <si>
    <t>Mural Face of Man</t>
  </si>
  <si>
    <t>https://lh5.ggpht.com/s7WiJWWMofgcqyW5NLvtmn2y_xQ17tHnXRnKR0GI2ruOOqBN_L28yfbHhkwPyDzK0pfFjmHqXGK9uWlxxOQwjg</t>
  </si>
  <si>
    <t>Mural F Bol</t>
  </si>
  <si>
    <t>https://lh6.ggpht.com/-QKr0sGrwfJjdGwS5HoZywfaxHZadX-9twykeqMoVjGjCcOHUFQ4riqHb-esCRJB6VPbJ3r14XEU3FAGwDBz</t>
  </si>
  <si>
    <t>https://lh3.ggpht.com/yBndZ-YpVt1la_SsIF6mXKPtcqvXNW2yrW0Mw4ykKtfVkJJFRFLNsqVb5VdzrYiz4StnmT-rW7j7q5HvXgGZ</t>
  </si>
  <si>
    <t>Mural graffiti Art</t>
  </si>
  <si>
    <t>https://lh5.ggpht.com/eOD-yXj4u4ZqfyESeUE_mwyMqTNo4bdY3gaEbwyhF75CKqv6rP3rT8htz-BBtlvRYuPhnt-PEOqd676Axbfm</t>
  </si>
  <si>
    <t>https://lh5.ggpht.com/KMISwzQq-Bt3gFN9AyJaICnbQpDnp37kVDz7ClkAoXEXQyyqNqH05bXJjaLq0OtAOv9UngrVXJjdc8fMZTI</t>
  </si>
  <si>
    <t>https://lh5.ggpht.com/cbAO0nPkm3nQEHr9Q11JubAVNnfX9Imx9fZ616AltV-fFppYYDpDf0Y5w8OAdKtXlyUo2b7R6G6QL1T41ac-cA</t>
  </si>
  <si>
    <t>https://lh6.ggpht.com/rlBs4Q84VCQj125vSP3ksHFJdjBsTsRQFTgZiBGTqmXB2DFgbSIhtSHvV7y5OV5nN_6SVd9D47jEPrKS0z6A</t>
  </si>
  <si>
    <t>https://lh5.ggpht.com/bz7GkbKq36vSdpyhIzwdu6cavIQcZFST-4Pw7UXHQ8dN8BrdqLOEkzu0Fw63R5kyP2yht0fXEBh-5vZDfct_CA</t>
  </si>
  <si>
    <t>https://lh6.ggpht.com/swTvIYao9GQbdhS16ZY2jxXDTCDeIDI1bu8n976uUoP4F9sjA-qGXgkL4uDeVzdKee2NbZBNx3XfsXbMiks</t>
  </si>
  <si>
    <t>https://lh6.ggpht.com/_aRXc2KXF0B6hIQZsE3pbDtvL3WeHFLpEtEkHWrGMkIAJn0HM8hxOBzGwvSaSiDeyjq7VcZIm59Ndsi2nrsV</t>
  </si>
  <si>
    <t>https://lh4.ggpht.com/c98IoAa_7DYSb9-B62cAElIWCoTPqWMDrIKd3V0TG-9hxqfbZlOX7ySELdgQ8P1PstEQ2rJVli3KHaQ1Z8gu</t>
  </si>
  <si>
    <t>Mural Stierstraat</t>
  </si>
  <si>
    <t>https://lh3.googleusercontent.com/8psA8ExwFsRhdsr3V7QtTWJ0o4Zwlu3Q7VVTBOAEhRWCZt1F2N_XCeZQE63LLNi3q08Pra4N13zH2L4DryLZ</t>
  </si>
  <si>
    <t>Mural Street Pop Up Art 2</t>
  </si>
  <si>
    <t>https://lh3.googleusercontent.com/iTRjcoH_yGjhh2VaXr55tZib2V6U_LN9rb3qYOa33OCQMqk76V5FnI3Sxll0yGdnIz80Vk3K_KSY6h-yPAnsuA</t>
  </si>
  <si>
    <t>https://lh3.ggpht.com/g4e2-0-zwabEJdrD1XlyNucA7MODYxEVaHOiQm9AVVhlyMjMt0oRZWsy7jCNWqEKV9KQsH4G9pv_hDf1gokgfA</t>
  </si>
  <si>
    <t>https://lh6.ggpht.com/kRBzcq4icXKGJ5RpKiexJCPt6vGSoHpPvXVrMQlWiJFwhQ8sRtqPOVzvC0dTe9hk57-hAkrubCJV0lcVCDpR</t>
  </si>
  <si>
    <t>https://lh4.ggpht.com/vMdL_kSwk3nbPMlp0S5bOekc8W0wfHrBo-wKFAFbPx2lCQG49ntH_7q4PmA7u6lc1G_-9uNYtuiGuer96QY</t>
  </si>
  <si>
    <t>https://lh3.ggpht.com/KDR9Crw8ZBGsDuhclSK1LrAShvUsO5GoO8LGwnw9P87om_R8kH6vaN6bCt5PM-LUXD9AMgogEytkXmhgydF1</t>
  </si>
  <si>
    <t>https://lh5.ggpht.com/8Pa8P1vwIsaapR7gpa30NpNp2kjrTglsYdZ8u4phzHRiXZMLQzEGexGOd0RMczjDKS0QwhLeTeIKOQs7HZBB</t>
  </si>
  <si>
    <t>https://lh5.ggpht.com/GA1ETrRg_cPlXwkm48o_7pBntfYYC9bXVBtlkcawU_M9s2kL_wsPADxHY41ZO35-Wy5x61rYkoUxG2M7b6Fo</t>
  </si>
  <si>
    <t>Muscle Pumping Station</t>
  </si>
  <si>
    <t>https://lh3.googleusercontent.com/6L953yw_fI78gVIj-XQkNghvajIN88ITY66pR-AXRfeqDPRLnrsGT-kbjTJI_qAUDbEmU_bS_bWo0OVDZIo</t>
  </si>
  <si>
    <t>https://lh4.ggpht.com/6U2vVoYl-SZN1QUN-QwrHLbfLVX31vTBw59RIjKDU3b1xjq-sjNK_8KdkSt1aOvoDolY5EWyPZEpWEo3cmw</t>
  </si>
  <si>
    <t>Museum De Noord</t>
  </si>
  <si>
    <t>https://lh5.ggpht.com/-H9MIYnFo5GRtyH72TaCE8j99Jhlpcxw3xRxhFlIzy-gOjAto6d1awXK66kEbdYnzdKAu4eie9KWRusRuBcS</t>
  </si>
  <si>
    <t>Museum Geelvinck</t>
  </si>
  <si>
    <t>https://lh4.ggpht.com/INWLioSY3nClsa5ibhgu2x3K4F7Tz-n8492rRwNpJIfrCQ2naH3L5fl1lcYHAlCy8soL9L87yQH_n-QPn4Uf</t>
  </si>
  <si>
    <t>Museum 't Kromhout</t>
  </si>
  <si>
    <t>https://lh4.ggpht.com/6Qzq33YWrgdS94Y5hcze_AKZZkZww-JItcsKsyreNYkVW2mM_seabe9LL12D64VEfKnC0XQk974N7Aww4hXl</t>
  </si>
  <si>
    <t>https://lh3.ggpht.com/zbGefjwzEw4-YGn3cNrwlHwfZ9-Jex5Jf5ALtnsFT7ddmg_gWTFulC6avTzEp8hsyUhAn5WY9_wZpdfGnZcB</t>
  </si>
  <si>
    <t>https://lh5.ggpht.com/Ot0hR9lVEs0qvhvmLLZj3iBbrUzlO8hXfNYrhCv7w8vz--WOhfzxe4nxx2NMhFcE87pc7T0rwOz0aLEzY-o</t>
  </si>
  <si>
    <t>https://lh3.googleusercontent.com/5IB_a83iZ8Xbq37o0GuLlVGBjHz3RbGrzl5HirkGWWJgFZOFxROof7awKvkG7IqDC0V2Lrkmf_1oADpWPMKq</t>
  </si>
  <si>
    <t>https://lh5.ggpht.com/GZrw3kUFj5EuqrzrW16loMSJTmxl6-9rZ7JkMuzf8uSH1eDf4acGJ31ZPzgclfh6d4vZW2tkseIGUTGdVKs</t>
  </si>
  <si>
    <t>https://lh5.ggpht.com/wpLsKHHRO8EHyaHCrtzBOK6ss8LxJf_mxk42i1wRvpP4bdHO1pIzH8Llk8dD-xnUHT7z21Heb48-4wCTyhtk</t>
  </si>
  <si>
    <t>Muurschildering</t>
  </si>
  <si>
    <t>https://lh5.ggpht.com/8wy1R6vg6ggzrFENLgUa_DhJqZH1Qto1GwYKMv4c_wETU-6PPxBtinQLNiywzmG6MAuvHhtVZeaEbtrHel_h</t>
  </si>
  <si>
    <t>https://lh3.googleusercontent.com/WmVGk5I72nOthWn4mymAuTlBrwlg_q6UjFeB_0bxcYNqwA1Efk0l4bdv1lJMO4cZy08J5lUx34t4UWqXG1TKVA</t>
  </si>
  <si>
    <t>Muurversiering Wellantcollege</t>
  </si>
  <si>
    <t>https://lh5.ggpht.com/sb1yLmgeoEMKlbjY-ovsjaDmiBHJweQs1Rd8-fBIjrQvgYqokwSnPgOnTRa7diHQptPOxdajBZjiMPlSVGA</t>
  </si>
  <si>
    <t>https://lh4.ggpht.com/VsrWI46rHfBmBn9LIQiICsTgcyF5LMivoZthjdREjt_JRWOAmCuf4NT2XIjInHWkKUbQE0dwfC_-IQpSZLfX</t>
  </si>
  <si>
    <t>https://lh3.ggpht.com/85k09GUbqP3Lfq92LqjdOHpnDfg-iuA_z6tYxFO3UGOtt2YWEa9xdd8SOQp9_v4x9D-axiRwFGY9bo3Sq5o</t>
  </si>
  <si>
    <t>Muziekschool Amsterdam</t>
  </si>
  <si>
    <t>https://lh4.ggpht.com/NdgZaUCKvSP3ut1MBx6wQ7InAIZYIToeiJKxocKLMpe8UMAVPHUGt2-zw2vmgjZTOremHbuCV5y32wTfcf1u</t>
  </si>
  <si>
    <t>MX - Hoodgraphs</t>
  </si>
  <si>
    <t>https://lh6.ggpht.com/jqSRbmxxvldAEQM1vqawPDeomlE6pZAB3fNJbj0Z_Djcq-5ZXm9nowAfeSDQ0GFvqImLZGF3PpX7sty9E91XqQ</t>
  </si>
  <si>
    <t>My Left Foot Art</t>
  </si>
  <si>
    <t>https://lh6.ggpht.com/1wCosTjPedSb--PVhptba9DY3qRU9gPU1oKMtr4p9W5_RLgR_FYFPjCrjSo2TWa4yW3zaJFrrEGDevvq8xpa</t>
  </si>
  <si>
    <t>https://lh5.ggpht.com/W8htV1Uvqwr9z6XfMEWr0IPCohwniu3Joh1zR4GXmsf4XQascls9fmoS29CoWhBz5ZIZNpbY2KZmvbVLuDTpPA</t>
  </si>
  <si>
    <t>https://lh4.ggpht.com/MnLbuGhJ_RBaFtOqeKT8koAMzTStMrWbLhLK0E1leYDrR-n8Ln5oRFjyTQOxhkTW26uHykcZwav8X0BOEqc</t>
  </si>
  <si>
    <t>https://lh4.ggpht.com/2P0WJqQzNdM4D3AFvr80XDUs6cFcl86BSrZDsuFfltjjuP6WGVUKqrYj8QeH4mzZTEtHoqINDfbzDqzsing</t>
  </si>
  <si>
    <t>n</t>
  </si>
  <si>
    <t>https://lh6.ggpht.com/pcXieeGwlQkutG_HwtUHgmvBbTjt1drDTUtfQvipPbYjdOl6Qmqsf9micIqpr2IUkpx_-eGZr5tEQsZ61OoS</t>
  </si>
  <si>
    <t>Nacht Panorama De Zilk</t>
  </si>
  <si>
    <t>https://lh3.ggpht.com/oJqlL24ygkOSTVpvTGSjZh5eQXxk3SNjazLh8JbOKbZG9or7xvKijAW43EATi18L1WorYBl1EZB2RvgGIdY2</t>
  </si>
  <si>
    <t>Najade</t>
  </si>
  <si>
    <t>https://lh4.ggpht.com/_O7svWNnqmNIAKccybcZ1Fv_EHWja0dXC232gZr-TtRbr6updynKlGyFogKFWv1_MQDwTws6WX-NZvimGzb-</t>
  </si>
  <si>
    <t>Naked Sculpture</t>
  </si>
  <si>
    <t>https://lh6.ggpht.com/PqnVVrtLT98wPy20qOhgWuZ1D7zeoVRoxKcqJ1d51X26Mz5Tbc69BQXriQrVj2OgYOzOQ9fNs3CP_udNnm3_</t>
  </si>
  <si>
    <t>Names On The Wall</t>
  </si>
  <si>
    <t>https://lh5.ggpht.com/_KYuAheLmf7Y5vfDT1rDg3pRs7--wYKaG_cIboMklXrcejgYCv7ybfbdq9T45SlhXh-zU2Jp5NPDdGjPVs45</t>
  </si>
  <si>
    <t>NAP</t>
  </si>
  <si>
    <t>https://lh3.googleusercontent.com/_sWAoMUV_sxKbKV8uT9mStBL6ga89bMGpRQ4exepg2HdyN4gaYvRHAXiwCO3FienCMlWz_HfpteHbj6xRpSRLA</t>
  </si>
  <si>
    <t>Nassau kerk</t>
  </si>
  <si>
    <t>https://lh6.ggpht.com/or-5PBmTxvhrLLsL3tQnsFalP6SqkmV4Sh38RPEYofJGvlX_vZBjOHfDa2uNJH17f0P5doNDbWnTNXQTccI4</t>
  </si>
  <si>
    <t>Nationaal Lucht- En Ruimtevaart Laboratorium</t>
  </si>
  <si>
    <t>https://lh6.ggpht.com/gw1IKEUt_nr-DiY1IFPzQ50dnHwTrLEchV7IRKw5y26pVEGA2K4IIs2A0UpDg4SiM-O90dUO-3YELGgq5uc</t>
  </si>
  <si>
    <t>https://lh5.ggpht.com/X0gSKi0HD8bjlMmBubHdTtjQUNPLtTmyYVltP4wCwD_TsksNtLL_E_q92EItrWffzOCeXxWSAuPt4VkQhg5y-R1iKOLCDAQZx63MpJw44dwCyxlV1g</t>
  </si>
  <si>
    <t>Naturepark De Lange Bretten</t>
  </si>
  <si>
    <t>https://lh3.googleusercontent.com/MPMSMfH9u-3SI4v3ArygsXmimQ0pz54mw8lDfAQBneV4Pdn2WEBoMf3KvoG5uXNsjvvzrSpxgt-VBuR5wjQ1</t>
  </si>
  <si>
    <t>Natuurgebied Oeverlanden De poel</t>
  </si>
  <si>
    <t>https://lh5.ggpht.com/_Tw41ovah0vtoC5NzCr5usFqS66LUtmq6NirN6A3M9e3MUPWZkZaIkKFYxelcS2Ip0Z_l1lyDdh6ggusKeOj</t>
  </si>
  <si>
    <t>https://lh5.ggpht.com/XioTrQdcaCXrgpeRVRZbwyqUkDin7Uhg3YG2PGA5LTzFQejn575-bTc1dq8uBvEE-GvCM5lP453A99XRxsui</t>
  </si>
  <si>
    <t>https://lh5.ggpht.com/YAUAOeLmq14sPOiSYvqC6d9y7Jw1nmdGDz3nYEOuLNRkuzBCdXYDIWChlRfuTka8PY7WAnw4v5NyBGVezG4bjg</t>
  </si>
  <si>
    <t>Natuur Is Leuk In Bos En Lommer</t>
  </si>
  <si>
    <t>https://lh6.ggpht.com/f6dmTzmC8g0Zq0H4HNYZ4RRsrffvU4CwdZQVjw_x6aqAE9F8sUT4QPS8DxP24UYlL1G33CnkZ37fNmJR7QUi</t>
  </si>
  <si>
    <t>Natuur Langs De Gracht</t>
  </si>
  <si>
    <t>https://lh3.googleusercontent.com/_6BYJ5JtQdFj_zCAYy2yivVWAvS2JJkPZPT--5GUd-WVIlY25el6oUvFZr8h8K-JRDWMz8YqDvGafTIsyRBY</t>
  </si>
  <si>
    <t>Natuurlijk Bos</t>
  </si>
  <si>
    <t>https://lh3.googleusercontent.com/PCzUdhFmwRZHS24Zr5hdoQSy84kb5BS1kLAte4HhRmJHkeKaSd_TcTMXAMsQUI_x9EB5-0SXEOWYPC5iURue</t>
  </si>
  <si>
    <t>Natuurpark Vrije Geer</t>
  </si>
  <si>
    <t>https://lh3.googleusercontent.com/ow5qcrMAgzkFwnkYWL-fTo8iGPO1I-tixWgdEtYwSwS3egCCYqe4lbXg-jd3CPAIwBbSXRfrCHm7DpBvbnHY</t>
  </si>
  <si>
    <t>https://lh3.ggpht.com/e3RNoeVpvLx9msUDUzKQtO60WyuZ8J0xAaTrN2mxBYP9ZqP1dRDrPMcVhke-IhTFQVs_0drOR0H03kzqKzF99A</t>
  </si>
  <si>
    <t>https://lh6.ggpht.com/V2ggBMNfRqMf2rtDxaQ6hAUbCY_I3E2-XV4QugmqX2_yyYWW183EGv3GpYdjdYrJ5BntEkrfABRKLq-dP7g</t>
  </si>
  <si>
    <t>https://lh4.ggpht.com/ROklFqMIoUI0sLi7ZyFxcKK8yRpoBX74SC_IMxiaTr1jbm23sKoNCUDdrKrHansYThBwqb6zvJ4PZbm7ab0</t>
  </si>
  <si>
    <t>Natuurvriendelijke Oever Baden Powelweg</t>
  </si>
  <si>
    <t>https://lh3.ggpht.com/HZeEL_VdQtGNjSOebtsvSiHLQRIZXIxOuUs1dUAwTn3HRv4x4zAmXDQ6l6Nl_W1O0vA1IUWT-SfFLTvmky8</t>
  </si>
  <si>
    <t>https://lh5.ggpht.com/vbIbn00XQC8GaixSQDCUYV876_-17mabXGZ-794rzyrb8bgvHW6Ydm-tJmA__gaKpQRN6eWl2jLbZUHfT_F9dg</t>
  </si>
  <si>
    <t>https://lh3.ggpht.com/1kKScpqeO_aKigIxP26uhjlGVNNDRH38YV1vZ5-FBxJgvfLEgPJtgcABUXd_mJJLTUDDzwOrWoH7YznP8auPRw</t>
  </si>
  <si>
    <t>https://lh3.ggpht.com/hrKfr90ldyh2omwNGoDKNIyeXpdl4tuknJ0eQoSHCOjGEFZOAnPEJh2_v96URylK6ifz6PtoA9UEjHggN56-</t>
  </si>
  <si>
    <t>https://lh5.ggpht.com/2u9MsQms5QCgykzxaBPSIW3PsVLs1KFTLMXHh0WF_72WGGeTPEhKQbPSTXgH28kra3Fi1YRH3ejiNhblaOU</t>
  </si>
  <si>
    <t>Ndsm Graffiti 12</t>
  </si>
  <si>
    <t>https://lh5.ggpht.com/dyuyQrb1UCS8OKG52xcxG2MFkOhlI74uwFP9MNm4_JRWzBG5wRe5LTXiQC_jH8tu_C5RBREfnziP5ruhCrZq</t>
  </si>
  <si>
    <t>Ndsm Graffiti 16</t>
  </si>
  <si>
    <t>https://lh5.ggpht.com/qyozOIAZCqKXxnZ5ZN7N7zLEvaFndRsQvtEX0P6z4s1BnxOe_EDAfeUjfsSQY3wHjKqYixhJv8sV4rJF6vY</t>
  </si>
  <si>
    <t>https://lh6.ggpht.com/tapnJ_-Gj1cU2GJ4FIw-M284zwSlQMbWVY-5DvFD1C0YeBfxMnIDmVrfg8N1i6HtrcYQQP-5Yu5aqX17hwBmFQ</t>
  </si>
  <si>
    <t>https://lh3.ggpht.com/dYCnIuhZC7s1lcTgiLlwD1nAtGhHOzofiCZJyjObUf0vb4YaT1L2u7ynDLT3CgLnpFV31bETQXk6XsdcSVs</t>
  </si>
  <si>
    <t>https://lh4.ggpht.com/A_FfqIFIDGvwfLqZpxJ3mx_pMOhbvr-wRBqx_E4JCXLlG7oBy6wXmSnBB9OGSQSVZHjkOWUDatzkcnr4wxhj</t>
  </si>
  <si>
    <t>Ndsm Graffiti 8</t>
  </si>
  <si>
    <t>https://lh4.ggpht.com/YADqDCb6favExFQ8JWFuWm30wEHmJtk9hxRu0lvVdOYtkiqNQk6kwkZ-H9GWTqF8E9yASWdBPLDuwax71hyZ</t>
  </si>
  <si>
    <t>https://lh6.ggpht.com/ZrCmxIMEmv6nEUfnVPP0s5oYmd653WwxENQxhKuXV3JhuSiOrMUf0ukEuUDknWnSCg6x8Mxm2DMQ97bIvUXiWQ</t>
  </si>
  <si>
    <t>https://lh4.ggpht.com/d2_0ySCrDtDZE_kMgWQr2hjpL5-D-BunqtkP3WHJkNbsxhiMO421Crkf2xxvOfZgRRhLPOfMkXAolR0i2TwO</t>
  </si>
  <si>
    <t>https://lh5.ggpht.com/p9HSTZdtt7WNgQh8XBsGlpBgaYVTneAHtE0SL0ovfh7JrjM4puv6fg0bX4o_6-KQLUMDX0c7vECiet0-9cVz8w</t>
  </si>
  <si>
    <t>NDSM Mural</t>
  </si>
  <si>
    <t>https://lh5.ggpht.com/z_2N8OG7A_OOU7NwMVKxf61xHEeevvSlgt3ONEHmzEpKRHgV23qosz6yPF3MmQsJrdWaPBKyJ8fcK9TP1p0O_ePs-dISaKxTJfXpLgyYRqbRV7oo</t>
  </si>
  <si>
    <t>Nederlandse Fabriek Werktuigen En Spoorweg</t>
  </si>
  <si>
    <t>https://lh5.ggpht.com/0-0QZjaZW_AjQzjPWAlSKey6fHCDqp_cZYrpz1zXJMqApe-wXzC9pf8hANkmieEyEbPj2V7GQiWQhWrdM0I</t>
  </si>
  <si>
    <t>https://lh6.ggpht.com/8AznZNaK-F1jdD6pwD9HuDC3HR3ERv6FIWexM1N_mIHjAIkj6LFpUPxCKEdpnnwKwUe7qh3MOEDdcH99lVQ</t>
  </si>
  <si>
    <t>Nederlandse Scheepsbouw Maatschappij</t>
  </si>
  <si>
    <t>https://lh3.googleusercontent.com/eLegDXiZbtIo65peCm-SbIMqSUM2SFzPaFtuvbQYxZUlACLEbv1FZJojp8iVXrHw0Zo88ejJyc1ysBQJ8yo</t>
  </si>
  <si>
    <t>https://lh3.ggpht.com/NVkh4K0pHYd1D9pF_nMT6OFInu_FVh0ahCw0zjYJp5GdTidHUbgfKfaJRPrB01lh9P1U9U3JT4mVD9YoQRB7</t>
  </si>
  <si>
    <t>Ned. Herv. Kerk</t>
  </si>
  <si>
    <t>https://lh6.ggpht.com/hw4gixCaZrofbDF3NHtVlZYYT4W-y9zrPoZIoYSduWyOBYuBBoYs7r_tTAC4g0F08mXcDI30XwKzQfDbrA1yrQ</t>
  </si>
  <si>
    <t>https://lh4.ggpht.com/PjlZhFWaZ6UzS6PG3w74G1I5V--7J_0FVe7Kv_Ak1wQCcq48D_qhBsGag4A6Vz9i81mpUAPHzsM5aWtosSk</t>
  </si>
  <si>
    <t>Nemo</t>
  </si>
  <si>
    <t>https://lh3.ggpht.com/2O9GU2eeXFxhP7fTWxeX7AFOr2KaD_FX13g-1ruckO41pQeLakKxGkIs4UufY5zOI4Z7Mz2zKJNWiub8JuRV</t>
  </si>
  <si>
    <t>https://lh5.ggpht.com/dGQwtNePTKScxaRmFBvhOxnAMh4vsiR9l55jVTaMsEMPj--ayRe6RUZ9ziOw4-2O6WRqGSbOqo4Lzpl3jiFK8w</t>
  </si>
  <si>
    <t>https://lh4.ggpht.com/IttPUNyylEFklXu17mEP7xdQMWK5o__ai_wR1U1ed188ns3JCe_1-PjYtfc9WimVy-Dn0eh7zkqUEvzIPBc2aQ</t>
  </si>
  <si>
    <t>https://lh5.ggpht.com/BIYfzUuul_j3KLMxcmpGQfAEIgbA2U4tElhoI9jCFYk8pqATq3knr1D9ald6lDGC2pZ0tTqqh0fTwcWDQe8</t>
  </si>
  <si>
    <t>https://lh3.ggpht.com/F8zlJ8HIaz1k-X7_n_2dr6u3VKQZKxZBFYmzofHgTinq_rSBLPc_63kKWzE7NqRaUG1l4k2fM0aeHZ0jXZk7</t>
  </si>
  <si>
    <t>New Amongst the Old</t>
  </si>
  <si>
    <t>https://lh6.ggpht.com/jH4S0ogfqG3lVYvMvuoH_bctbxxTfbJa86pz25q6bM4gOB7GewjErs6BQtbSMDUbkZ_mh6cZKnJdS--kBPhJ0oi06JYYiNI79msCx82CMgSARmU</t>
  </si>
  <si>
    <t>https://lh6.ggpht.com/fOM0fEQmaTgHWYpMMtylRQmXXwUfIszdVmooPENh5TdmRKFUcwXsMOPT9cbMr6hofV4Lfzx5kekHWmh_8ANa</t>
  </si>
  <si>
    <t>NH kerk (ca. 1300)</t>
  </si>
  <si>
    <t>https://lh3.googleusercontent.com/oGjfA7MsZ9kX-7Ae_H3dNOl4MWT5XvLZDaRXYTc1s29rsHA6pEAhyvGclo9uFcNkDk_K0j7Kk3gBLmZsf6kd</t>
  </si>
  <si>
    <t>https://lh6.ggpht.com/Sm-xgKr3izK4kbiAAlY98AWm0VsMV1d4GIE0f1QvHkstgf6NHrNVdU9ZBh17JI9vwjf_UY105IHn6tBZJvka0WV--pyxNMwus4_58TzMHBzXcm_P</t>
  </si>
  <si>
    <t>https://lh6.ggpht.com/d39fMu9rW2SBD9S8iQ8LnwU7CcIHMjJ6rNRt4QpPWJU9Y2xr2c61pIJGj4cjE_tYxTT0PlVqUXQjl5gPu55ILE0jiBMyfI4_rzCBmH260Jj40eAo2g</t>
  </si>
  <si>
    <t>Nic Jonk 76</t>
  </si>
  <si>
    <t>https://lh3.googleusercontent.com/c0YhoOZLT3EM3LN546A3JgCnLg23cy8SGvq269Mn856BSF_dPcIZ8CfITfOD9TkApcpwoXrrVy4TJU25F_6j</t>
  </si>
  <si>
    <t>https://lh6.ggpht.com/QD4UHPlThMKnX2FJy3hrtoak5Bt572lPj2uAq-TpBEA3cCrqzqyW4HrdNfqSgN334f01TRTudBvs2edGF3k</t>
  </si>
  <si>
    <t>Nicolaas Beets Poem</t>
  </si>
  <si>
    <t>https://lh3.googleusercontent.com/z8L6TBmXibE3AE5zvbE3IzR-oGacrO3p25eUMh6qdaqa7qUC2RLVWU-sT2deczPyBQbEUBNDnBdO7nbxFww</t>
  </si>
  <si>
    <t>https://lh3.ggpht.com/7ctKoM1LF62GNasSdZDElXUDazEpx8LcW3qeDxQrF3cver_m_wWiOMkXTdq8eBTYko-kGQRkRSEFlG83qwu-</t>
  </si>
  <si>
    <t>Nielsen Flowers</t>
  </si>
  <si>
    <t>https://lh5.ggpht.com/R6nw0NdhdEHLp9ZKTslkQee9AuTnkZ4Y-X-3WmtAUzVj-eaDmPtOHLcXG7rMhU7PUGR9ICp14Oj3LkiZ62o</t>
  </si>
  <si>
    <t>Niemant Sonder Vyant anno 1720</t>
  </si>
  <si>
    <t>https://lh3.googleusercontent.com/zlZHcGb_9HbClKPoI3pp45Jl33OJawXWmfdSm-3MdGs0wfmpFIXWc976netpn0HG8gZOM2m8M1ko7zKHxd9Y</t>
  </si>
  <si>
    <t>https://lh3.ggpht.com/2VtGh_Mjo3rUDtlSk1LA3YuCjqGZrrE053AUy39_Nqg1m5rDZBRDL5fTsvjP8zeE8V799zFoRDDDoax42tg</t>
  </si>
  <si>
    <t>Nieuwe Meer Strand Midden</t>
  </si>
  <si>
    <t>https://lh4.ggpht.com/0Wh_JXsAql_aD0-5iuROXxb3X__WpujV6idI6y9hOn0d1Hips75G5CqmU4B4XavC0TtJLOSrkvIpgSqbU5NC</t>
  </si>
  <si>
    <t>https://lh4.ggpht.com/2i1_w7K7JacHV9ZL_6g1q-RhTOBauBnkJr2c2tC6J6lZmTtS-9XdN2LPdsDKwoVZH74NJzIM0XegnNExr7A</t>
  </si>
  <si>
    <t>https://lh6.ggpht.com/YG5k3ziISH-H92-Hd5b2A6Uap_7Za9iG2A1DwdtHyEiZRcVdqhLFLhitx7wx3WZmWvuBsKQPNKUrySsaJrEQmg</t>
  </si>
  <si>
    <t>Nieuw Oosteinde</t>
  </si>
  <si>
    <t>https://lh6.ggpht.com/SiYMKOf465c5lUeOIIVBVGm3qfeiKKSYXwVtZMIwXP5x1o75f8pAd3Gq0gmCbI9v6H053yLo36YtNwmOzg9K</t>
  </si>
  <si>
    <t>https://lh5.ggpht.com/LqGn2OyVwsCzyfQhazUypsmiqc_5xPFruXGkeHwcseGq0r4EBfeZJtZa4zStljxdsqp0rJrntKpdGdxPMFIzjA</t>
  </si>
  <si>
    <t>https://lh4.ggpht.com/mpnxLz5g24dktpSSK1jExuxEb0BR0JNoybtqTFfZ6YvzEBCF5QuqBaXy1xxG2Cs0Jc2AoWCO_3cKcCLFCjTH</t>
  </si>
  <si>
    <t>https://lh3.ggpht.com/NreauyqEv_qbQfdg9DWNAqQ-YgiYBheXPEFhcGeULhLejdh6BIW8SoSsFn2JCXkO8UYre8xt1vSFLjfGHBJ7Hg</t>
  </si>
  <si>
    <t>NIMBY (AMC Art Sculpture)</t>
  </si>
  <si>
    <t>https://lh4.ggpht.com/I3vZyBvl6KRrnMp8d1JyqU7uzOE2m0whgMeZukLyA77Ap9oAqUFxH891auqNCi5PfOeTZyMiE8freEbUPDa1F41tfGGE82GWhoICMErfsqbi877W</t>
  </si>
  <si>
    <t>https://lh3.ggpht.com/muii75BIaCQquZSi7aldP-cCDnO2BkXJ2ZKENmGr0keQL967mJUJAi6yebwdalLiVzFhldZWKrrM8HYkGMF4</t>
  </si>
  <si>
    <t>NL Bankje</t>
  </si>
  <si>
    <t>https://lh5.ggpht.com/SvHX_TWNxDCJNbB3MlOFS9XMLidRwVIG7WR3taPtmNz1m51GX776XdkGdb4OdVmF5yAmQQE-B34hhj2ifBiL</t>
  </si>
  <si>
    <t>https://lh4.ggpht.com/jwI3SU6N-vZXhFcR2yzz4CQ8OmLYvRz6cDkH3wQ1YKkGOc0AlM9_eW-kZSMZGZM_Ci-ayMAyBJerE9Y1Fme-Yw</t>
  </si>
  <si>
    <t>https://lh3.ggpht.com/bE917ChTx1Sj-N2tNOaOStG_CzXthc79UqKr7cue20fJIsizy7ls-rAinCmtivuhGMmdrdrGMWcSGVR6MbLa</t>
  </si>
  <si>
    <t>No.22 - Faceless</t>
  </si>
  <si>
    <t>https://lh4.ggpht.com/QoOK12TVpvVKRqzTJL9POWJY-QSIq_iApKjPymbX4y9pfcXtlhNijWi5KcwL_CHj23hDWbfyPbDfOWp24SCo</t>
  </si>
  <si>
    <t>https://lh3.ggpht.com/NGUP76mZ_e0Yk95eTDVdZeGVs0zdGeziXJoKsfysY99yTq1_lHBWLMXl_C01_EbrsAqMYNq5kIoeMGI2dU0k</t>
  </si>
  <si>
    <t>No. 2 - A Hat And Trunks</t>
  </si>
  <si>
    <t>https://lh4.ggpht.com/Gz1q9kuVduNbtRAgPo2RweRqTshkhvMnxsU7QdKAkovNEYxyk2dCz-E1ASFEmLaJBM_MOeCwtiJK6y5Gl1yQ</t>
  </si>
  <si>
    <t>https://lh3.ggpht.com/N-SHLnxuVj4Ly0ke_XqoHp6humSwOuLzxSKs7u3d1Go7_gs_g2AzH2yCqCsX_Fom-m0RMV_0cuPcKfq2OKc</t>
  </si>
  <si>
    <t>https://lh3.ggpht.com/a7AAbvkERATRrvQcORW0UH2GksN8Ox3iFbyEWMTlH9zYB3IyqFxybD_eHoSC12CJJdFByI7QZJYJ2uFgV2njbQ</t>
  </si>
  <si>
    <t>https://lh6.ggpht.com/U-76uNQYz0onCdRTR9UHNTxZXuGDtRoGXrZqNZYbEd9MU_vrKq7ersaJBTE_Tl4LcTE9lzy5M359NVlSpYxGMw</t>
  </si>
  <si>
    <t>https://lh4.ggpht.com/e9eIXEeWUcbWWqV1qiv5VmSBiLwcBE6zvSoQn-Em00yR1a3yzAeEpbi-gvMcIBzwsz8ExXHSlemInG_wEQLp</t>
  </si>
  <si>
    <t>Nooit Aanschouw Jij Mij Daar Waar Ik Je Zie</t>
  </si>
  <si>
    <t>https://lh4.ggpht.com/m9_FkW9PhXVdIJIE9Shi9GrgTOOJmhmlxEZ6Cr1qN0FMChDNK7DKXs6D5v6XxrpiIe1fkQQ6C5hR7_MV98g1</t>
  </si>
  <si>
    <t>https://lh6.ggpht.com/NR-atvUEMMSbrS6V4j_38n2aPELL1vtuZlsrPZtwgjQ-1AVBq5TRU2AwpSjuXtIRX_ci4tcS3rxdXSrKXjRx</t>
  </si>
  <si>
    <t>Noorder Ij Zeedijk</t>
  </si>
  <si>
    <t>https://lh3.googleusercontent.com/p5QThGvtDJksTB4ASt3Rb67DdNvcniVuV9GGjX1-sQ1Hcff9ZG78RacLe3nunFc8stEGIP7TCAMZU6gHw-9lDw</t>
  </si>
  <si>
    <t>https://lh3.ggpht.com/oiIhG1-wLrBM0UmFETCcURTVUju_DaSSheUIVQZtGRGP4_yyhOf0dLv6qlPilR-1KzNuTG-7ri8Zs_Cny3jg</t>
  </si>
  <si>
    <t>Noorderparkbad</t>
  </si>
  <si>
    <t>https://lh3.ggpht.com/F-XsgJaCdikLbNQ6QUFWKl-FgSTiZ4F9Ydp3k7IjKEuoKwhDnuMaC_b8zzwYLGzoLQoEGzUgL9TT7aTaz4s</t>
  </si>
  <si>
    <t>Noorderpark Play Ground</t>
  </si>
  <si>
    <t>https://lh4.ggpht.com/dgwXgSlSOBFELDDjaZhCSvEBWn_QklyHZ94QKzLCepb-PKBi3Eu23Xmtr3F4Y9WTCqX-kXM1KHl38AHXD24j</t>
  </si>
  <si>
    <t>Noorderpark Swimming Pool</t>
  </si>
  <si>
    <t>https://lh6.ggpht.com/mA2fnjtoEZTD9wgo8jXEkwWxZjfWOdj9mYR4md4LiHOpDas05Yh2oFbqzKR1sdxrGpTIc03sd0alT4Thr70TiQ</t>
  </si>
  <si>
    <t>Noord Hollandpad</t>
  </si>
  <si>
    <t>https://lh3.ggpht.com/Xsl59_nRCpTeso3zNpJuZFyf51QHv4A5yt2hFLZLg2VTOgnpMCGReeLkaiETCSjRC6VWtY92p5AWDam5wX4</t>
  </si>
  <si>
    <t>Noord-Hollandpad Bordje</t>
  </si>
  <si>
    <t>https://lh3.googleusercontent.com/BAg8Xy17A86CTFfWBLGpHV7b4XKdvs8wRqkaX0RcG5QFXDLVhS22r98Vyb5rz7EPLAr9OsRUGpBUdyHEgEb7</t>
  </si>
  <si>
    <t>https://lh6.ggpht.com/xJIvQJnmigzZEPAfyCzDZYgXuQa8AM8e9A0PzOgo54Ivc3G0g1ZDjkGjrvhQK4k3iPnnhSDdBo53PRuu1z27TQ</t>
  </si>
  <si>
    <t>https://lh6.ggpht.com/Jbqzje1h-c-ca96M_tJsT3E_qp1bdYF95tGfZRJpMk40cT0dCmFXS46JOBdO8Fo0S-KAjV7_8tw3hmayGg-c</t>
  </si>
  <si>
    <t>Normaal Amsterdams Peil</t>
  </si>
  <si>
    <t>https://lh3.ggpht.com/ZIPUcJinvfh1YGzd-0icTCbDJsVybp9k0xCSxi3Gh7D69w_Kp7cQ3lj_gP7PLzpk5_6FJBaPZBkZ4aKuT_qWow</t>
  </si>
  <si>
    <t>North Entrance to Broersepark</t>
  </si>
  <si>
    <t>https://lh5.ggpht.com/ar9V0L0zRGwX8z28BR_iLRyhuec6kUcJ7nPEWCww3ezYwGZCE61RAg7PNzNlNJCGx2zS08g6ixjuQe8P5I0</t>
  </si>
  <si>
    <t>Notarishuis</t>
  </si>
  <si>
    <t>https://lh5.ggpht.com/FxOrqPmWSbwsC81t7VfLlEvRybr9-mVUGS-Q2XcU9Z20I58rU4rx1CVHgs42gJGm5B8AQyzi_emdqcg6dww</t>
  </si>
  <si>
    <t>https://lh4.ggpht.com/91ZPu_kz9mHC8UTBwyf0Mx4j6L5Wj3-JXT9WPlyQksz3jyvgDykZB6Hxo5W-Wt_hO6FT7Pfa0HxcOTxZ22Fm</t>
  </si>
  <si>
    <t>Not only Giro d'Italia</t>
  </si>
  <si>
    <t>https://lh4.ggpht.com/SNOyI_Q2hl32-fkCYiv2-N8ZChFhYf3vDxUbndDu6oRlfu4Vz_0BG_2BuPgO9jQwT8E3sAL_LmusIHP0Wzfk</t>
  </si>
  <si>
    <t>No. Unknown Swirly Swimsuit</t>
  </si>
  <si>
    <t>https://lh5.ggpht.com/CV2oK35bVU4I5W6pL7NO8QtXrefOmMp7DWXfrJj53iBTx0BoxuyiWvclliFDLSrHTKyA4g_vSGNxTohAg_ms</t>
  </si>
  <si>
    <t>Nova Building</t>
  </si>
  <si>
    <t>https://lh4.ggpht.com/ZcoU2DccfvHBeEh8lMjEG-p_xsmfJGazZHiga9VOD5dkoozLkrJoB5ieAPN5hYa0tZ2D_gA44qsa9IQQ1Nw</t>
  </si>
  <si>
    <t>https://lh3.ggpht.com/zGw64JY4R5N2iDL5BcZe3mALcIgCbXTxy-6zBjTA955GdbhNhf4byfUFRcf0SeNvkWDLLAb0DpEW-llY3H12OQ</t>
  </si>
  <si>
    <t>November's Ark</t>
  </si>
  <si>
    <t>https://lh6.ggpht.com/dLt-zD9EMg0f_WCTat8vfUKWp6CNApo0uqoIIbwle3QmSqSi2It1izDxwL30bXZ6Bww9ZP6XpYx9qRJRKDNk</t>
  </si>
  <si>
    <t>Nu Ben Je Mooi Hier Blijf Je Bekend</t>
  </si>
  <si>
    <t>https://lh3.googleusercontent.com/mH7G87Mal-BrSXMJWhJ6AL1xwBDesG0ywPaXL3MiLxoMU24fW56zLcin35U3F3T7hJ3iaeOC-qT6kksgZ2pc</t>
  </si>
  <si>
    <t>Nude Dude</t>
  </si>
  <si>
    <t>https://lh3.googleusercontent.com/0oRRgztC3XKMhNHe8tZRYzYHt-Vt02ZktcthtaQtY0CLaOhWXM0vL0O0UxJA0CVKqOTYOoccDr_jOn1GCj9mbQ</t>
  </si>
  <si>
    <t>https://lh4.ggpht.com/cd-zLjJUhsa-HxU9KNdn5gXsiobPh1WBeK4onbkeonglg0-pXsxoWvUTg6S-f2JQ4NLBbd8mkBBRLz1LnwkT9A</t>
  </si>
  <si>
    <t>https://lh4.ggpht.com/PW8buJb_GK90gRGupf1IlpwlT_z_Cq0-ee3Fgo7M42r9Ab31R105D1gjl2TjJY4SizD25V3L92PVeRHJUIw</t>
  </si>
  <si>
    <t>https://lh5.ggpht.com/fRTGOdcu5udTrEBbgE6Bfs4U1LW8Ez7FV6uwnD_QfwTbkVZl8zsAHfFWv9Qoofuty127nygqCy-vgScWBGG-1Q</t>
  </si>
  <si>
    <t>https://lh3.ggpht.com/_btYGJ0AAI6zMk57lLkPxQ8QuQOdPbYGo0iyErfenZToc-9eagx7UKJj5sntrk0Z8dJjO7X-5V5Jk9x7KTU</t>
  </si>
  <si>
    <t>https://lh5.ggpht.com/akaqe1LbVnDX-QVOawIJqe9i5HRtu8wSj-Tbxz7TQ3sDuF1Ijq1HA9zKhpAM_JkyI8hSJw2zYlZzja_Mlgw6UQ</t>
  </si>
  <si>
    <t>https://lh4.ggpht.com/Kl_zfgW0gAjt1i4tLdGdRFJu2WrZewrpXOdLCDm3RNFgdfmBY4Ug9th6nlV3R4QHCJq8VsHdkSW-Wlr26cMsrQ</t>
  </si>
  <si>
    <t>https://lh3.ggpht.com/hSe3fSVBNgs4GbD9C6ocatv-KBhPHRrkWnuFrTgm6_ydy8nF5I5UElimpjHwEN40tcEYUqW2V_Ca2-wMtA0</t>
  </si>
  <si>
    <t>Observatorium</t>
  </si>
  <si>
    <t>https://lh3.ggpht.com/p7OTm-fv_pAYYGJTBzdN99WwrCwuzloF_TrrxvUzt6R7AD9k6heJDg7-3sMv0JtBrXCELK8_R63d9WpIbQGr</t>
  </si>
  <si>
    <t>Ochtend wandeling</t>
  </si>
  <si>
    <t>https://lh6.ggpht.com/JIsOqxJ3gDFM361oH5qjlI5WL3W8KUZXmY7A_0fdSvJqQv67zDd6WRRe9ZJxbhSqRdJJqFj4QtGlmbVc59LdSA</t>
  </si>
  <si>
    <t>https://lh5.ggpht.com/xJoeDPOBKt-DR8rBFTQmD3qo-YZH1BZIIGN95x2FJLrtJPO67f466vUEH1n7PpuPdL593tCfvKQXytZsOsid</t>
  </si>
  <si>
    <t>https://lh4.ggpht.com/KPevSSGICoAIzP8UsmsNRFatvEbIQeeh1gLE0oPlGLSnjJlWS0sGVdhQ-EPDg1GeUUVkP241s1PZBI-iWYcI</t>
  </si>
  <si>
    <t>Oeverlanden Nieuwe meer</t>
  </si>
  <si>
    <t>https://lh5.ggpht.com/vukaCQemvVlBnA8q-yxWr9jL6PE1izcH8k70caTtyF6rHIUo5rICmoHFEVmYAhARJeNS3YrVAkNHZNGJJsPz</t>
  </si>
  <si>
    <t>Oeverlanden Nieuwe Meer IBM 2</t>
  </si>
  <si>
    <t>https://lh5.ggpht.com/TvKzUr5Ngfwxlqi_oIUbaYcFRs_qdC8P5XFPtEpBGcLFRhC6DuXTlqrYH39qEXxEb6bzPXqZ4dcSwz5KqW8</t>
  </si>
  <si>
    <t>https://lh6.ggpht.com/DEQXQLLhrHlSDfXxs5oWPWA9HXxTugShMpkvP5bhF-zb1wcO86JnvVdBj5aEbEkLcHuuvRnYEQyQiKAHSlLL</t>
  </si>
  <si>
    <t>Oeverlanden Speelplek</t>
  </si>
  <si>
    <t>https://lh3.googleusercontent.com/AhU-ZGzbI8iujnHCZg9Bv4fcyPxmu6iG9iSy1e17t1PDv4DqiVQEcZmR8jdHOLJeUbks4ztpTFVS5z2M0zQn</t>
  </si>
  <si>
    <t>Oeverlanden Uitzichtpunt</t>
  </si>
  <si>
    <t>https://lh3.googleusercontent.com/52eYtTMfAjO4Ve8NraUjgGQhmAEEy99LQfEM2j0NFhOUWtFv2L4s3YD02zFVH6_IdCT5JT8VDNxQ2S7H7wQ</t>
  </si>
  <si>
    <t>Old Albert Heijn</t>
  </si>
  <si>
    <t>https://lh3.googleusercontent.com/dKJMjgVUDJH9sVeZDTaj8vzBQO-bKxcaw3AeVOvA4iyxusgqBdANcJ6iGJL7oB-h3vSGKAQu6cJYEmcEwyI</t>
  </si>
  <si>
    <t>https://lh3.ggpht.com/J-dMtRKaSwmz5Omn3q-imkqSocbHI5IBjtsF6bn4pH1AGgVranVhvaxRRIvogQKAB_k3fQaGHvGleSgzeaBZ</t>
  </si>
  <si>
    <t>https://lh4.ggpht.com/4MNdxkdBgYTuFBqK9Y5YQnAv43HduSI14f3LBAG62g3Nob_tnl7op_Ycz_4Hu0ThRawolf4PBnSwf4cFFuaVRg</t>
  </si>
  <si>
    <t>Old Bridge of Amsterdam</t>
  </si>
  <si>
    <t>https://lh6.ggpht.com/q8yqQVZdb3XodYJe6SaUS3Sq_U-KH8v5z6k-9O8TCLuTQt8Fso1MCauTlB9lSFTpvFrU4P8piz0batEGvFD0</t>
  </si>
  <si>
    <t>Old Crone On Wall</t>
  </si>
  <si>
    <t>https://lh5.ggpht.com/6UtUSQ3VWWAXxJOcUHPPfbFpHngd5R2PbIsrY6ommU1WPAPt_JYX0FWF_5DPvc4HSrdvbR3lYH0eomYD9NyeHw</t>
  </si>
  <si>
    <t>Old DSM building</t>
  </si>
  <si>
    <t>https://lh4.ggpht.com/eDrkEYef8ZbZTpvQaDaK9oY7-r4bXdnJwi6vnFA18o1roAqq2V66aainSrKrPA_M1odsnPlaC4QRVFqaSOeqgfSuIlXNVmnN4AcP_xPS5wH-ZJc</t>
  </si>
  <si>
    <t>Old Fireman Brigade</t>
  </si>
  <si>
    <t>https://lh6.ggpht.com/7_8gkP91Q5I3WziCZzi3c3m-GpdT0fQ7d9QUe9Txr6Ro9HlXWtBC1ORkaccqdcVLE4hSktHNyvgUHINIaLuk</t>
  </si>
  <si>
    <t>Old garden house</t>
  </si>
  <si>
    <t>https://lh3.googleusercontent.com/vkW6uaWgbU6zepW6ELBMzX1ijmuB3Xkd6tAkeyFizt5ZbY0MGVJaxLkuoyM5egcLbkadVfGkKXi2gOLXhsc</t>
  </si>
  <si>
    <t>https://lh3.ggpht.com/2ze8e0oCMquWF8vntqHocCwRBSiyO-K-RpU-Dm5T1pVdBedXcY5anzsz-KJR7ps9y7u7g-WjLyGMgmHy9Yg</t>
  </si>
  <si>
    <t>https://lh5.ggpht.com/2XXd8WK7t3IkvA8TwnpzGOdd5KiloBkWhtogfaazJyl7AFEioMIVtaTH1_5fJwqMBKLXoAqYoorLNh31RHwS</t>
  </si>
  <si>
    <t>https://lh6.ggpht.com/pVIxmK-s79WgU6WrI6BSyj1bs1UQCbQM61xwTQfdYu_WGXJdMbbtARnmEXq2kJDdVAo_y_O7YfR0pm_dafF3</t>
  </si>
  <si>
    <t>https://lh4.ggpht.com/hZALBAGfiQk4Qmwq4fPoJXkZVZuhphhcJ5JZTCcTBRF0pG1AoDkHVn1Ma6tN7hMTSj2q2zQruFJVYZC3ySyH</t>
  </si>
  <si>
    <t>https://lh4.ggpht.com/Kphd9o3DOCwtc_UVbnEReVUCrltFz3GPNrJ9foyXq4wQIS5Cg-8oxbiYnw1Jb_UHUlZstP25qhEozu695GP6</t>
  </si>
  <si>
    <t>Old Sailor</t>
  </si>
  <si>
    <t>https://lh4.ggpht.com/1AJ_9zad3ngIEt7NPGRkKVlr_nwOXik4Lo639OvdW-Vwx1SEHGwLBoHYmJxSvAR-J2w-9gNcIfbwYRkBbZ41XQ</t>
  </si>
  <si>
    <t>Old School Bridge</t>
  </si>
  <si>
    <t>https://lh3.googleusercontent.com/awsCV8GdlINLBt-rVgrCtMB5-NyFXYUKmvPU2ZO3DY-GYjqu_nqXCPYAcjr8rcPEtIxhmYckS9wwJ8vjQ6Nq</t>
  </si>
  <si>
    <t>Oldschool Pong</t>
  </si>
  <si>
    <t>https://lh3.googleusercontent.com/zoHn403Su2B9oI17Nxm9JjnC9l3DI5ykuY3FPLBThNZ8EhumliPq0b0wZhlMPbw5qIgWr74ThAeFSi8ZxxnP_A</t>
  </si>
  <si>
    <t>Old School Water Pump</t>
  </si>
  <si>
    <t>https://lh3.ggpht.com/VdRyziY-vKTbWPo9v2OOhCfhWdgIFWfHnznMA-sY2uHEB2J93T74OisQt8RyEYxKVT3LC8J67gkPcSQh8XRutA</t>
  </si>
  <si>
    <t>https://lh5.ggpht.com/fNboZun6-Pd962JLDejTAlY58NbU9uiwqlz77TTHxX7txSIGkZllE6I5uYNplLx28o3M7wq1HbyVZjISa-hg</t>
  </si>
  <si>
    <t>Old Sunklock</t>
  </si>
  <si>
    <t>https://lh3.googleusercontent.com/3V_tE-uOiuLpc36ndHk5AM68WWy6bxbA59gG2aFzGN_9ay9V5e9p8bDuy2eKWbc2mVt0kyO5O0JBQX4xREmr</t>
  </si>
  <si>
    <t>Old Syrup Factory</t>
  </si>
  <si>
    <t>https://lh3.ggpht.com/AVCsTdCJruZJAzvJ4K45YP8w42y-9DyygbxmEm0DKWdVm_n473SKmr44gQeggAkSIwuBqUb-YD-e1uX1Ti4</t>
  </si>
  <si>
    <t>https://lh3.ggpht.com/PTSgWrfm0ZTaJduRloJ6ydl1Xc_trk3IsbQYNCuRCfIjBOVmuoLTJYYDv1Ark9DXL67YgRCueWhlFyWbKbaQIg</t>
  </si>
  <si>
    <t>https://lh5.ggpht.com/6Nw0bV6tqzV-OGvPT-e-WXKwDgz3iM4Qbz6stElXpximkJJE1e36a-wpwUMesJcp94SV6qxA-juO2OltZTiB</t>
  </si>
  <si>
    <t>O.L.Vrouw Onbevlekt Ontvangen</t>
  </si>
  <si>
    <t>https://lh3.ggpht.com/kcEIJW3JNZ2HEszUASBPKzcw08JUHdhRRxXBTGpQIN5ePamPIHOD4iZ-HFFKObQObDbWhE9BFwI-Vdp7gbMVzCoqEyx71vCf81KRe368mdW25CRVfQ</t>
  </si>
  <si>
    <t>https://lh4.ggpht.com/cfpRMoLgfa2AxisSEjN2tDLWzdg_v4X9Jnap6hBTLK68bhRUhTveLvOxrJRnNn5ARG7nkwK6jR0tPjKTovsM</t>
  </si>
  <si>
    <t>Olympic Stadium Mural</t>
  </si>
  <si>
    <t>https://lh6.ggpht.com/hSo8-3Ug0VffhD9VTUgtQqN2HKR7LT9ua19--rlONdgqKHUZcfDlLOPx_KeZYmzZhe3givcBxmX_rh6_TgNILQ</t>
  </si>
  <si>
    <t>Omega</t>
  </si>
  <si>
    <t>https://lh3.ggpht.com/rjy9A4YNFTyqYaq7BWBcNGoDurQnVgmB_Xl7euYrdBimlSFYIDo5-i_AABe26zLtG2EtqfcbC3DxjpjI-PWC</t>
  </si>
  <si>
    <t>Omgekeerde Boomstammen</t>
  </si>
  <si>
    <t>https://lh5.ggpht.com/RyxXr1FFMiUZ8aBeVs0yqdlYdMkwaqzN70iRa-1y2AGVsuvL8eJZLybzLmdp9ngk8i3F9T0QoIWWB7o3x1cp</t>
  </si>
  <si>
    <t>Om Te Overleven Poem Mural</t>
  </si>
  <si>
    <t>https://lh3.googleusercontent.com/LDjCs1t_NElLh0kGyEypBeAuKiL34uOfHlhIFyrE2LgIXpIUm0xNOccHpqdqbJtYaSpCc_hJwB6UzkbtkGCP</t>
  </si>
  <si>
    <t>https://lh5.ggpht.com/I0XGYep2vf2lglvZQWGun0Uqtg5lx3Tv3mbn2TMUWlfTsv5UaKrjiFdUeb1Krn85gbw4W1awH3x5TurNeqXB</t>
  </si>
  <si>
    <t>Ondefinieerbaar</t>
  </si>
  <si>
    <t>https://lh3.googleusercontent.com/7LaRWiHHDplM44S5AEEPB85Xi9bPheu4YtLBwfKNRbtuk8tY94nB2hLHe8qGuq6jpUtvAsNAPIkWr1b5L3A</t>
  </si>
  <si>
    <t>Onder De Museumtram Door</t>
  </si>
  <si>
    <t>https://lh6.ggpht.com/2N0_ZeMwWriqzpq4M9KGqtd0sXcyBa-fRAk5igt6azmsEZyPk7nDNaJ3z9wyg8ahZgjQu7rJmAmggyKH6to</t>
  </si>
  <si>
    <t>https://lh5.ggpht.com/uuHCH2NmdPFW1dkyI08D0AWuymFC1ZLRq_kkrhJPTQt1Xni3SpXnLJLC8EAs3IvD6hRqYuKlwxEDzb1IqbU</t>
  </si>
  <si>
    <t>https://lh4.ggpht.com/pQyRhjf0EIPBuUQFBI8lO_O7uOdqZLf-OCSUQ59Jg5m3fRNb7lBd5F6jDCke0JNzOujv06xDZUaL1sJf_e4</t>
  </si>
  <si>
    <t>Onderlinge Levensverzekering Maatschappij 's Gravenhage</t>
  </si>
  <si>
    <t>https://lh5.ggpht.com/mrscfnAUTyKZBNBYCqf9uOpLfoz9fUeHWjGcT9BTh0xqT9KpZFKdS4yZzVGyFbd211MGsoq7Q-8uowYeF2Vy</t>
  </si>
  <si>
    <t>https://lh6.ggpht.com/s1--wrBEVD0aTiktRJPbUBmmW6XVJ0hmm_RLtiS-aek5V4XKw_XH_4ke_j4yDTlwhVFxW11hKzO4ynuweS5p</t>
  </si>
  <si>
    <t>Onderweg</t>
  </si>
  <si>
    <t>https://lh4.ggpht.com/AqwJl7CqkjsGXuns8fmtiZSPlKs5TTOWjNNqh6OwhLTivcesmOwUbVqQU5uzVyDGUmIiXC07RQw1GAmY3ao3</t>
  </si>
  <si>
    <t>https://lh5.ggpht.com/9OBJv8Lb9YSUsHIEzHLy81UtnoosBndw7s5XCve5XeyeD-H-E8toJDzHkiXJscAzVEuP7gJmYwqLjPogqOOf</t>
  </si>
  <si>
    <t>https://lh3.ggpht.com/CSQpHKesOtK_e0p7Gk2iS-TZZ8arMSJWII3ZTdeJi0ko0sCsgj8rZhkXV3kopZxteHp1J6GXJupQLXW1MCid</t>
  </si>
  <si>
    <t>Only Friends Sport</t>
  </si>
  <si>
    <t>https://lh3.ggpht.com/rk2VA4Q6FlpR6vQs-wZZjGSMaYsvFdggqYmVTddhiezan5RpPESTYZKPrkU1vZaOVONapvI40lWJtAxd3ojAHw</t>
  </si>
  <si>
    <t>Onoribo Playground</t>
  </si>
  <si>
    <t>https://lh3.googleusercontent.com/s642B5NNr604VOrG7lwTuwf5OCsHu4GoGkxHM2gRr_Oj4H9kAthMeFyrI1aA0DiGIg3wc-jbXr4te18Uy6g</t>
  </si>
  <si>
    <t>https://lh3.googleusercontent.com/C8en_CYUUcc1jE5WE5Nvq1JkowPVpV7ALC4VwYo0oxyqmPo1WWHpoiIwFcwNyhX3J-6oLk7TAR5MA5sDsLdJWQ</t>
  </si>
  <si>
    <t>https://lh5.ggpht.com/RquskNlHY6rdgwLlx1wvlvnRFhdXM5wMxvhTryYY9Q-2Ebsq8yyNdS_TnB8ZuPYf0qcFc59M4vv7QFTIP-D9DA</t>
  </si>
  <si>
    <t>https://lh4.ggpht.com/BGt9q8r7tGCiH38xVLGmHyJ9GtwIGE8Vc2FS1LJzTL0t2oZ_udfUy3QSFy4D5f9E8Fa_cg_65mLkWhGo0n8syA</t>
  </si>
  <si>
    <t>Ooievaars nest</t>
  </si>
  <si>
    <t>https://lh3.googleusercontent.com/mxMq4cmLWRQ3482T7LRgv90tlsLLzfT5vkfE4Vta_kex5maFGTlzavqHam_0WywLy24HhJFk9UwM45jFTe6q</t>
  </si>
  <si>
    <t>https://lh3.googleusercontent.com/I7nKeAD4bBzFJmHT9IbZ7R2znsqIvJPJuzSHdpkYBjP1D7toyvyF_GOPz2AvvSe4c3j-dsAEjIQIt0J9sCn-</t>
  </si>
  <si>
    <t>https://lh6.ggpht.com/bIn_mb_Prh131PCBpMKbEWjkdHLNCCiZy80I8lqfInJD6DOyUBO25L4q4NN7L7q0HUYAcSxUGE7OX1TZxNIZeg</t>
  </si>
  <si>
    <t>https://lh4.ggpht.com/gwuyez0FK3HMCuRRL997FurMx1fL2_UNcG9ejIv0VM9Nfq0_6v_rEPXbL8oGg7wtzOoI2hMudjTI8kP8MP2Nlw</t>
  </si>
  <si>
    <t>Oostelijk Havengebied - Veemarkt</t>
  </si>
  <si>
    <t>https://lh5.ggpht.com/nA9ORCAIc8jCBCq2KNXvYq07KZINsNJefsTb2kNJvbAsNBnBcIpBJzZwYd3Hd43yZZ-k4c3TtiZoSNzqO-om</t>
  </si>
  <si>
    <t>Oosterbad</t>
  </si>
  <si>
    <t>https://lh3.googleusercontent.com/T24BRhEXgzbOL6tD_B9reTvNUKvTRc43REIf-tuvXtQ2N-VHPuZdFYcRYh_EJFWDE2C8yYrCj6ChF6iwUrzU</t>
  </si>
  <si>
    <t>https://lh6.ggpht.com/dZP8ZPkXgjuym0atgZD--ehywGT_svL4Q3UUiSkTyA2FZqIte4pOIWV1U4elctz4aMVNC6eXccv1m78fk--DQg</t>
  </si>
  <si>
    <t>https://lh4.ggpht.com/-tQIntReZJlSihMz1mzO8PZEOAUzX8ai1wTdutapkF1IQW4agV9D2XSY0Qsdezm3E24oZcBI9VVdEq3duJQ</t>
  </si>
  <si>
    <t>https://lh3.googleusercontent.com/se6ZWsOHcQ1eq8hLa6KRJoea4tvEUmzuln3UqWA8ZPheCu7Cljg_7VPmmsrfe7m-Vls7Ew8flYZJCYYssNc</t>
  </si>
  <si>
    <t>https://lh3.ggpht.com/QsFKsYH1M8b_26r75iPLpGghHIhrvN8Yh6Je0qVzjeMc_70FvQxNxyDzEjd0ZbI-5zEkHmAL6rUIXoahQvyY</t>
  </si>
  <si>
    <t>https://lh3.ggpht.com/PJo5AuhUPkxV4_58_c46GKfpZWh_0LL9SqmcM9BNoexfszL8u1cB-OOw-u_9--9yZ_hR6dfsGQJbmGbDU_tY</t>
  </si>
  <si>
    <t>https://lh3.googleusercontent.com/0yE985a3h3NiWw4q2WbsSYi2rinlse6GeGVt9uTPo0JfM-DqEXY548nUG3DiThH08f6rcBnxat--nD0nPrqD</t>
  </si>
  <si>
    <t>Op de grens van Diemen</t>
  </si>
  <si>
    <t>https://lh4.ggpht.com/7GSsj8tBBr1w7mOOW9tYrKs7EtSM1-h4jmEufhBnyiY9wol58QimUaLbz1cZkoaG4pJTiko893YG09fDKWap</t>
  </si>
  <si>
    <t>Op De Hoorns Van De Stier</t>
  </si>
  <si>
    <t>https://lh3.googleusercontent.com/zNdp4YDR08FFvMJDj56iF1dfWLc6bW00njxy7Izu8uhz7xyflCArYLkAlM5kxZCzetEwy682kEeyYZZA4W1v</t>
  </si>
  <si>
    <t>Openbaar Biblioteek Bijlmer</t>
  </si>
  <si>
    <t>https://lh3.googleusercontent.com/atlSzOWKZDFwGmoXsq8t4BaRru2vHc8pDuK2I6a8fRggorfBRAq5sPJRk5Av2O7EdojpuOXBWPn9SNv2f8sJ</t>
  </si>
  <si>
    <t>Openbare Basis School Slootermeer</t>
  </si>
  <si>
    <t>https://lh5.ggpht.com/AMXd870qAD5sB9Ya6HmwaKTm81Sb370HEnIAaPwlQ0QOLSKiF7Vi_b3YmmhoYZ1e7X8xFgb2ne2ol18JVCw</t>
  </si>
  <si>
    <t>https://lh4.ggpht.com/FhAs1HRpg457KXfwixA0r9lOyAkH2e-knt466Tpud2RY_AWKPLjUAZ9_5n086heuLMglySfaQUPqzMABmtc</t>
  </si>
  <si>
    <t>https://lh6.ggpht.com/BUSzb6EUYhydG6TDD5ub8UEBJPoGs8YOC9IJqr7OpqR9jqvdV-JeyrtR7csN872I00kn3LQamRv9fJ7VXpOQuw</t>
  </si>
  <si>
    <t>https://lh4.ggpht.com/sku8QUfyX4Bk1B8KZE-Q6LxjrwH6qWn7Ny-kPvdikN3VfR-UOr9XtAKARvNzj2S0Kqxb_i1Zmp1DoFaeWgR7</t>
  </si>
  <si>
    <t>https://lh6.ggpht.com/6RyJVZ7csU2CWt0SuZe-tnCSBwyHO7h8leQBgNfKL1z8s72Uy_UeESTBEPUDOzPBpXOtMFFy0Rows98Juac</t>
  </si>
  <si>
    <t>https://lh3.ggpht.com/mYNCYgbUIpB4vIhx4TpSRMeDICcPOYV1Eyx7pYAxAEBAtA3sK2VOmZ6EaJydNkj0N7sLlYFW3tE2e5DC3x-E</t>
  </si>
  <si>
    <t>Open Hof Kerk</t>
  </si>
  <si>
    <t>https://lh4.ggpht.com/0UYEE6gsFQBCifZNQixhGbjSSspg0EkjTwN78oU-Bj5TSljg36Yx-UX8jvNd8G8mK8rubt5I2IOWX68Y3ciCWQ</t>
  </si>
  <si>
    <t>https://lh4.ggpht.com/JvZV_tbnUjd6y8nsIg0wdjvmjkS9Le_vQ4bglszSpc_eDfr2iHOWJQKFmO3fWjPHiY2muRg7cFSPfBD_81yJ</t>
  </si>
  <si>
    <t>https://lh3.googleusercontent.com/8L-qVXZ8qnRwzvD1r_-40pPF5TQb_EnDB-N4VmMB0N0-578UXvO5KF9gzEtIL8L04aefxhUF0EdCKlt_xwQ</t>
  </si>
  <si>
    <t>https://lh3.ggpht.com/ByxzQd9AbKTExMQ6ld3PC4bapVWyHqFAoIZZNVdQQXbc-uCBHxUkqB4fYPCOpGIPB3GYsmoLnIZwC1iskTA</t>
  </si>
  <si>
    <t>https://lh4.ggpht.com/UGO4ag1pM1luz-9QIZ69i-r2cj0Q4HJmRc496eQAUeasglDCAmNQ1zI5DMGf-rK2XvZ2y7OdyHT_TrVlOl8</t>
  </si>
  <si>
    <t>Orange Dragon</t>
  </si>
  <si>
    <t>https://lh6.ggpht.com/jfLR4s-vuM-avRsrKrTsK3cpJ7qeHOGOIDimj_VhiTel4f8oscBnjUTiggVVcRsbVdoAAeFa7WSKFn3va3gezg</t>
  </si>
  <si>
    <t>https://lh5.ggpht.com/285JDklIHspd7IgaATrw_k7ZOrauy5_hJLPviJ_Q2CNPRLwKtA2YaQIH1dJocL4jBXSzJPAv1EyKtwwz3tpS</t>
  </si>
  <si>
    <t>Oranje Sluizen Sign</t>
  </si>
  <si>
    <t>https://lh3.googleusercontent.com/hyv3OjFmaEJFtRSLZ4Bhz443Y_ok2jBAJHjjadGWg5T4HrcU6FxXWxRbZEVtu_ws9bHoXASwG_V3akkMT3oe</t>
  </si>
  <si>
    <t>https://lh5.ggpht.com/FqOGUB9HC_PDvzRVV6o6EgqcDIIIpCo8umJvL6imdhpFTJk8sN9laxRYYyfqA0Qszpz71uy_tsfakOsJEbs</t>
  </si>
  <si>
    <t>Osdorp Binnenpolder-Zuid</t>
  </si>
  <si>
    <t>https://lh3.googleusercontent.com/clAO4t59GCajR-5crKGZszNyT0xJd5Wqb3OTch8-5gHm1ZMSySjzntADj_CTfdB_PIrOtfdxZUuy48ClfrnN</t>
  </si>
  <si>
    <t>https://lh6.ggpht.com/z9WYgdfHtMd2SSe7yZn7562U-Mn1mymaC-iIETc9yr3aVYjECUJDnvVwhj9kvUbHOAHArB5B985v9h5kf2Pq</t>
  </si>
  <si>
    <t>https://lh5.ggpht.com/s1O6wOhMpMkeWIJLnxBzq9JnEyciyG1DjZVsSkzRv3_hA9ojP197z_W9z6iTzTA9ZgN-axhkGScKGd_yQmMZCA</t>
  </si>
  <si>
    <t>https://lh5.ggpht.com/TA474zUWxBreSs7lHciz1v-4bIo2eufr0MdmIK_9uj9I_NLe1OgWLoCWV4q8L2S9IjKIkUJ3X1Gy2rQdYZNIPw</t>
  </si>
  <si>
    <t>https://lh3.ggpht.com/MnzUMLLApw6un-Teph56WY5VSgkCg09fwwdQWpjKfUFJKhe216vq4QdwrGtARKjxFNs2h0A5Y9V7dM4b60k</t>
  </si>
  <si>
    <t>https://lh3.googleusercontent.com/9XzaYP09KDFHwn_rLn-BO9eXolyS1dgByHDacx2XB1bWpmdZQ11TBEFfRIEoIz4wDwdR9fwN4wQHUJsueCYe</t>
  </si>
  <si>
    <t>Oude Boeddha</t>
  </si>
  <si>
    <t>https://lh6.ggpht.com/K-VCIMdaEIZUmKW0mxi4b6SX2wg8M89hDd8MN9v0T4Y4nzE9z8yv9gbmMODGmtrHKdfjR7Oyk2qtLgK_qaQJ</t>
  </si>
  <si>
    <t>Oude Brandweer</t>
  </si>
  <si>
    <t>https://lh3.googleusercontent.com/PD3V_aE0Js1wUj6f5B3zLdBRGQOBm5qsMHZEsAo_4El_pKSoiU4rog6nlnx23U5vzJLrLsxh9QILh8ltNiqXGw</t>
  </si>
  <si>
    <t>https://lh3.ggpht.com/iOCrq5Uwc48dF0deaHajaFyIZ0cxMUe8VQiFLJOEbfMU1NcDAahtjFMJwd55kU08MSHP1Eyxj35AHUmJYEJEag</t>
  </si>
  <si>
    <t>https://lh6.ggpht.com/W0u9GmHulj_9mMlUJ4YDDDjC8vxKk22E0ZNzNMJtKxYKj_oF30HRPP4coLU6x-euZ5lXDdY4cEqWe0XamnVJZw</t>
  </si>
  <si>
    <t>https://lh3.googleusercontent.com/sk73pIFbTevdbedOa7onp_syQLe8qm5PBGDP8ijiZ9Fxe3lh2CowFVhABp10C9Qcflr6y9vBlbcW1VluR-SDAA</t>
  </si>
  <si>
    <t>https://lh3.ggpht.com/HfrifKQfyIs7KJEY-ydGeoftrgQ5_DiF2wQ6Lbu3AGMvZMGE9tfLRBKNxk9cuZ-h6TfDqBaWoNIgNDCTei-U</t>
  </si>
  <si>
    <t>https://lh4.ggpht.com/8OO91Ys4HdcEul4clr0S4A0iJ_0nG_RYm0ipr7Bf4_yvjS6V-S-pjjPRRqC7fW-Vl4aGbJDQR1iZtDfvYJp8</t>
  </si>
  <si>
    <t>https://lh3.ggpht.com/4lgsCeSXUWuas_HPeQUAR1Hf8MgS9fCrEh3kaoJynfoAgzZ8mfj6kIWdg5kqF-DPvPec_ti223U_cQOuqLqs</t>
  </si>
  <si>
    <t>Oude Rupstrekker</t>
  </si>
  <si>
    <t>https://lh4.ggpht.com/8-ewGrF9AcadeSBuBT_yHhlkg5G2hN-8qW13cNU-8HLfNbOw_Wh5Qk4OP4KuYNVbT4SMDwSxHaEkCRKz7lM</t>
  </si>
  <si>
    <t>Ouderwets spel</t>
  </si>
  <si>
    <t>https://lh3.ggpht.com/n9foGdv7-iCCuCoKaeVGC382-adppPplF2qjMtswEAPQG6T4ZFW0xWNK_4V4z88pk86Ei3pmr0DzP9V0HNTX</t>
  </si>
  <si>
    <t>https://lh6.ggpht.com/5If4e9rIv3hFtOXvITRhFuy9pEnP-x-qA8XDiiz0KT4J03KXTJuxDK3BTLYQjYajxDMQ-cPS0fSkycJbCkDZ</t>
  </si>
  <si>
    <t>Oude Sluis</t>
  </si>
  <si>
    <t>https://lh3.googleusercontent.com/-rNtUaJ1LrGDuoBrtag-rUyD6yXPaeL2BLh894Z0pRAHqQHSmf-MhuZY22VUFZ40DJhXlDzStlJgD0i53RUnuA</t>
  </si>
  <si>
    <t>Oude Sluishuis Noordzijde</t>
  </si>
  <si>
    <t>https://lh3.ggpht.com/zfOJC6i8URlvLJbtPpxuvCKFmTEga_2KkCdmcp7Aj5nxCjpnpAB7BotVlWS9fW4QV1PbfyLu13tabak3uu44</t>
  </si>
  <si>
    <t>Oude Sluishuis Zuidzijde</t>
  </si>
  <si>
    <t>https://lh3.ggpht.com/UTNOrAJozcG1pdvzS6LkFLHrIdJxJpvtoHNkHFcGtnLuy3inlzjf6lIveRhpOda3buhlR3LrHeqcl15xYInkiQ</t>
  </si>
  <si>
    <t>https://lh6.ggpht.com/AwIJvwVf6xzcPBqykGJHE_8DFlHO5MZqxxgGltv5S5hnk8rMKHCoe052I0ya77ooWUirCO4x51a4MASSVIhy7g</t>
  </si>
  <si>
    <t>Oud Hollandsche Cube</t>
  </si>
  <si>
    <t>https://lh5.ggpht.com/_OobiVVVlH71mkrMav24pxSzgpyy7AASsWQkcwwZQb4Egn40ENM6CZAocq-zScSoLZ6aYReDduWDr4zseUIh</t>
  </si>
  <si>
    <t>Oud Munitie Fabriek Hembrug Treinstation</t>
  </si>
  <si>
    <t>https://lh3.googleusercontent.com/A8kRMf9nc4-MJp32WxTpR3qAN19da1HXdqX3_iVfOpu-pWCq19snZv8z3-qHD-S0YPienlufR8HQn6G_Kcc</t>
  </si>
  <si>
    <t>https://lh5.ggpht.com/pAHtRzF8gIV03mV-YqHcqCz_j3b_FbLqJoa31BiGdl5Rja5qzWhp-tzhoVkAV5nPw4vbpegSx3BjhQUiVmO6</t>
  </si>
  <si>
    <t>https://lh3.ggpht.com/J8c2OegFhy8nLVCYp1-yNBlw64KQB_bMVwr8ywMsvuhmju-8Oik9dU5Gv45vy_mK5c6bYMkv1mUY9ufhHr1F</t>
  </si>
  <si>
    <t>Outdoor Bibliotheek</t>
  </si>
  <si>
    <t>https://lh3.googleusercontent.com/X9wQkPy6bg1_woFhPYRxBJbgiNuWVnkwqX2GWcs4duovJ4jjyGQftpvI74sHJ44rKgOvtDPRzhhg-nVfYbGh</t>
  </si>
  <si>
    <t>Out Door Dam Board</t>
  </si>
  <si>
    <t>https://lh4.ggpht.com/cWeCL82FVltP25r3L4tt2c5MxUC1esTxrfryqwkvjLinkeBc5kVR8-1ZiE_TrZvjup3WkS1YpJIF5x9fiEeT</t>
  </si>
  <si>
    <t>Outdoor Fitness Gaasperplas</t>
  </si>
  <si>
    <t>https://lh3.ggpht.com/-PPQoO9i_xrwJ025khzduOI5jlSPQxGr4JWXdK4yagI8MIbJ4DyHt82M-AQyYvPkuMDSMAoxa5gbxdbAkGx99g</t>
  </si>
  <si>
    <t>https://lh4.ggpht.com/4_y2NCbUhKz-DYYLJzPFooSroYM9gStkab40OaUH-qIxqVjDSONxgSCOYCHBeqA3krAj94bHexoebblfzj3XZg</t>
  </si>
  <si>
    <t>Outdoor gym near Andreas ensemble</t>
  </si>
  <si>
    <t>https://lh3.googleusercontent.com/uafAXLzogrl2FajpGJqjjY8a6Fvb2_LOBIXulUdVWNrrBpUjzSEcFfsMEguR7vUU9i2RyHHvVS0VCHyymlAy</t>
  </si>
  <si>
    <t>Outside gym</t>
  </si>
  <si>
    <t>https://lh3.googleusercontent.com/kY1TAKpxl8K3sHkdrjkK0BaKUxO9FQB6pSJoHZoZAIbXKFyZMbNCXjgdIzgt-UGPI_5WfpsAkTRlYTzIICKrBw</t>
  </si>
  <si>
    <t>https://lh4.ggpht.com/wjQSrtNm8tB1mqn7LnEJtlapwigkWfvRiBJSAy4JvDdiiFjybplAkgkrXaxIoZ1iuauQ7evv9j4ScsG_g6kf</t>
  </si>
  <si>
    <t>Oval Tower</t>
  </si>
  <si>
    <t>https://lh6.ggpht.com/G4A3UC7tTYkZYLjac3JlSyvhMh3CI35SlXrFf33Lz6s2Reyiw4KbPOp8KUioMm4Xv_cjyVNyejUh_CfG1fZ7</t>
  </si>
  <si>
    <t>https://lh4.ggpht.com/S6MbjYkxR1eCvXsDISi_VXSj2biNq48Z_Vcfx0egHmzXU_xWByfkLWe4h7klOaTVxItoEZCJrP5bgwYu0Vmo</t>
  </si>
  <si>
    <t>https://lh4.ggpht.com/lZnPWtL5Jyt8ptYSRn3TYRi3n23XcMNPR8s5Ceak9lJ43XaDF_GFc1AgIINkHfpAWGY5pXtGrtujLBIWmLs</t>
  </si>
  <si>
    <t>https://lh5.ggpht.com/oPVN68H5AHLOECo5VCZrjjlnl9Yiay2IEyLQie92lnAhpk_kJwW2ebgGvNGUeRJDTw4360ggLXSafPe6E3l3hA</t>
  </si>
  <si>
    <t>https://lh5.ggpht.com/EPkuq5Rrj4IZwzYPcoLNTiA58oWGy-0uXaVNgKtoI9o1SFryHCPxLjAVel44oXblDdDsBa7h6khYkghHlFc</t>
  </si>
  <si>
    <t>Paard En Kind</t>
  </si>
  <si>
    <t>https://lh3.ggpht.com/kr_-8m3YGundSZ2HJZVfm7VJ7hHnh5rDP7hYei_kd9Jkhd7-RTYyQWxQ9u3nKSeKcZhVhB2cY0-2ETBb4Vo</t>
  </si>
  <si>
    <t>https://lh6.ggpht.com/1ZynveNyxYJyMy7A_DhZwFt7K96lysY6QXTADplDaw1IpiQ4erL6Z0DSxzRoBLiDLE0-mBYrp7mnRHjcZhvRRw</t>
  </si>
  <si>
    <t>https://lh4.ggpht.com/U9Ix7h4gNag6ZHjDOzb77Hib3bPQUAOqWc7WUYc9erSjP2jhEln6RJcWyfHunDc5vRDhFSvwuwSliWAxTkOe</t>
  </si>
  <si>
    <t>Paddling Pool</t>
  </si>
  <si>
    <t>https://lh4.ggpht.com/ZKRMdBOOoOI-LH9gQx666MTYbeDKLFierBEqVysj-Zgz7AsNDGQSqe9nv_zRvz9-jcUaYyruPKaNVGenHsoh_Q</t>
  </si>
  <si>
    <t>Paddo's in the House</t>
  </si>
  <si>
    <t>https://lh6.ggpht.com/MasW8-cxKzmSBocBj411LLIRwxVurLdm49RULY7xwg7KHedtfRNNe8P41my_IQoOqgPFV_BhNU2AS0S854Pk</t>
  </si>
  <si>
    <t>https://lh3.googleusercontent.com/PBH1TsrJP6YqVBGnVn5bObxYmWBaITteMLt9C0MHhTLcOi5LwwiVasB0CXUShvrdZOtKTK-vQ2gaCV2QGQRc</t>
  </si>
  <si>
    <t>Pagoda in the Park</t>
  </si>
  <si>
    <t>https://lh6.ggpht.com/fUJ6lnSxNQmRFgW8VUCISabN-IdcUYEDPN9cdILBRxUiU1mJ7liVWRGQX79ijz977vVJ6UFIw5W5vyAX20qN</t>
  </si>
  <si>
    <t>https://lh6.ggpht.com/DtJkBI60TA6PPNyWlNG_dZDmEOBNVVQJCACRKlSGTqPeT-ANfiLZgDxkDYLjwJVtXoQ9jHvRLZQJ_sCGkNVq</t>
  </si>
  <si>
    <t>https://lh4.ggpht.com/k8J8NeQ1Rj-9yPffFEFc5FOm_B1GGhJyp0ZL0szdjXCPy_qBUpgO3W9OwZZmZeU4P_CYXdGmmEUL1bCQ8VB8MIdRw95SoEAveq5WR0540FAi543WLw</t>
  </si>
  <si>
    <t>Painted Welder</t>
  </si>
  <si>
    <t>https://lh5.ggpht.com/9btSXMERWBGmeRJ8U9ZgOweX0jWf9E7OIhalm7chCVRFX0Tgxhn2dBandSiRXIhrZKSJZqrgUcXJ2npsHHt4Yg</t>
  </si>
  <si>
    <t>Painter</t>
  </si>
  <si>
    <t>https://lh3.googleusercontent.com/rBp1dTlOBFANFvj3C6h7sdbPi3EkP_DdEKPV6EuQ--il6dvarC5q3XA9uTjYt0rt6p7K5meCvt_VbDq9dyJr</t>
  </si>
  <si>
    <t>Painting Circle</t>
  </si>
  <si>
    <t>https://lh4.ggpht.com/eXDEz7LI8hUtUiHDWAut2mG4jLV7PsdBpewalgVq8mQXaUc1qnPHuZmV6emSVaqThtj_XSui5Ak1bK1z5KY</t>
  </si>
  <si>
    <t>https://lh6.ggpht.com/EdJOl0FOn3-pC-cpUru4Dtrpw7IwBxlul0PEjW6Qd1z4pa9KZmulKwsnF_SqAG9v4DmPnYnhc2FooW4u_nghKg</t>
  </si>
  <si>
    <t>Painting, Nicolaes Van Helt Stocade</t>
  </si>
  <si>
    <t>https://lh6.ggpht.com/y-E3R139IgmwVjOuQ6uOqwBHBWLsTOhPc9M8fmyeynCbTEts4grUPF-RpzRNLXlnHzegHC4IsTbgL0P_2dj4</t>
  </si>
  <si>
    <t>https://lh4.ggpht.com/xHnr63FmL9kaUtn693ezIKXy6jWWJUbfmRuKcmwAim4-ESx5tbD-vhtakE9Wma9ton1PcUsOzci4ygctX7VupA</t>
  </si>
  <si>
    <t>https://lh5.ggpht.com/XEbb0qUy1Zli54x_xbpEVXKZk4FvgQHPIfi4VFwORekwZCJYfJE29psHvqCiPGZWvFXFqARdbjRCZmmGT5a5</t>
  </si>
  <si>
    <t>https://lh3.googleusercontent.com/PUAe-XQF0n_CO1B5n-1Au6dP_joWhvLO8Hq5RDnqpuacz0r2jzkRpsjZFnXNbNp8_Fo6DasxCdKpxE_xz8g</t>
  </si>
  <si>
    <t>https://lh3.ggpht.com/t5bjD4e-6CHO2gCli-fe-6OFDU7rg6-W7mzqqrnH1Z8Zj-ipHgXmNuefkIC0wSwMiqKItjSBB2H4SahltAM</t>
  </si>
  <si>
    <t>Palmbomen</t>
  </si>
  <si>
    <t>https://lh3.googleusercontent.com/UgjdCkZXbQW7AlTOdhG8qav9oEyhFdQrDMddUYQJjyUX9BDt6FKOVto4eyPdp7ZNpreGI2DnGJnvVG4lFMQ</t>
  </si>
  <si>
    <t>Pammie</t>
  </si>
  <si>
    <t>https://lh3.googleusercontent.com/FAqMgzQahs_b7vmDKoTqUW2JvYigs8AS4QKoScqKGYxZbg9tpP5xux_2_3hEtRbMfCiAurmaWLR3XHE8Xqgy</t>
  </si>
  <si>
    <t>Pancratius</t>
  </si>
  <si>
    <t>https://lh3.googleusercontent.com/UAYB5aCUTCj3C4X0vppzF36EFzr3lNLys9Oa5fKs0Bdy7180LW88SI1Ey4yu3XspdmLsD2JsLvQFyZuht5zCUA</t>
  </si>
  <si>
    <t>Paper Scissors Rock</t>
  </si>
  <si>
    <t>https://lh4.ggpht.com/OYzJs1wByGsL5CIYjefJ8czzJBZPVjJRfLe_RWtxzR1xXFMZk9rTb4XXOYu89U9MDO8spx3_H7cr9s_sTE1P</t>
  </si>
  <si>
    <t>https://lh6.ggpht.com/dFJo-eJyLEDUL4EG7lUcV9SN5sPNmWu5DsTr5lcM1KuTVh_9-gaMbgqMsKFOsJ-oxN4lIil9j6ZxjKphxW-zgV24LaqrXHbXawkR1WT2NG85WXPP</t>
  </si>
  <si>
    <t>Paradiso</t>
  </si>
  <si>
    <t>https://lh3.googleusercontent.com/xZm4K9AZIdkhmRD1vpYCsLqcKufNqzb82ANjaJXvffUWEZTnguVGfCyA3NnSTpJSkhKZG2jbsuGpCSKrKH4</t>
  </si>
  <si>
    <t>Parc Entrance</t>
  </si>
  <si>
    <t>https://lh4.ggpht.com/Ckd1wD_b02tERgD-u27nWy-kC8ofjSxBt2zfEViaqaI_4QOnV5JjHMbO6jerUlhbHrLVOVQsNz2DsI-5gJsk</t>
  </si>
  <si>
    <t>https://lh5.ggpht.com/z6cWBgP4kCh7-sULutBx3SN8UnphJOYulTtHEBoFxFV1j8s3Ll90yEkqLTtlauJZR7vXG1MOcya8s3e0H9EtXw</t>
  </si>
  <si>
    <t>https://lh6.ggpht.com/rZlZ3QuqwKJEpXYBewxTvR6tzf8FNIQOTLntWSKuVm4ag4vk5K-ZGu80FvKFtE9imq_KeYkAumdMmImPNdDo</t>
  </si>
  <si>
    <t>https://lh6.ggpht.com/0ivd72RZk3hU5bIScPgB-c34M-Zci0KkMiFUcv8DdqocpA28rIzrmuk0-lUrPmNL_1jecVV-x-4L0YSqqKQ</t>
  </si>
  <si>
    <t>Parkeergarage Buikslotermeerplein</t>
  </si>
  <si>
    <t>https://lh5.ggpht.com/w2r7iuFrvYgMDh4vT5oXXFaHykgUwttMjkGkSw74wiB-mFaMfwr3l5dk01WGU_ErcCkuDZ02XLO4E_3UUHVpbqrlffY5DB3A1U3xey_vf8o89Do</t>
  </si>
  <si>
    <t>https://lh6.ggpht.com/RGq8L7-3YlQiDca0oAxuOw7ZUp8opwTtpmRgFXzG2Qyx2f5JxCDrBxTjNWBUwMlI7w0PHkk2i7HJ7gU7TTA</t>
  </si>
  <si>
    <t>https://lh5.ggpht.com/KQ9R6ARtc6-br-nBmWHYU1S5Vnb1hHcsgExoJSV_k5-PMlY0y-UE7jIA3spgE0ofdZmAyW8B9nZjQnYBWXsI</t>
  </si>
  <si>
    <t>Park Entrance Groenelaan</t>
  </si>
  <si>
    <t>https://lh3.ggpht.com/bSQ_jOc8lDlEUMzCd3S1KOVVIuGAboLBzeXylAnaHnJ0wkGFO8k_Er4Fk1jIp5ZOaK5BHAnNEKEnW-xbkYwY</t>
  </si>
  <si>
    <t>Parkflat Kerkzicht</t>
  </si>
  <si>
    <t>https://lh4.ggpht.com/xNUr9Mz_TFHiB7A5a2rBmV9GSQy1KAwr_BIDiE_D_GQwQpVxJVWRDnsz4Rm1yUB8fEbJC87F7FwmVGWjYw0</t>
  </si>
  <si>
    <t>https://lh4.ggpht.com/KK8-PxKskje3GtAbOXbauEfY2Jw1CrUELu0-VnY_XOWK47mhIuXjgIcjvEpgqMPPuc1ZaqcSosCqaSjHeWa3wg</t>
  </si>
  <si>
    <t>https://lh3.ggpht.com/aXQeztBSkDt5fIVzAZvlnnFrVgjz-5NHRcELOG4f8nZ3stFbHyH7ja2ChXtTRey_c1TtKWWKXepZudfV4R7po57oa-nvLOZ6Q88JQPPvMUS_mvIX</t>
  </si>
  <si>
    <t>https://lh6.ggpht.com/Uvmmn-fTBvA59y9u3N1HDgRIzv5ubuWXGWFkMX6GEgAwn7CHREqdqMibqrFbQY53jJhFBzrJ3WBL6s6lQ5HzAw</t>
  </si>
  <si>
    <t>https://lh5.ggpht.com/HEr71wbJ_VNFIWjXd8iRoshVlbQ7Nav-yrqye72yiWdT6tbNgiSXrAL6GSEn5ykG-lOiFaoZbiuEIkX2yMSF</t>
  </si>
  <si>
    <t>https://lh5.ggpht.com/xNabDY23-MP5WVHBt8gIFL4FVkNi718UldOTxFFeakCv8eWHms0fFlkDkmYIDqmFByKu7cpOk_IuoudWk7z1</t>
  </si>
  <si>
    <t>https://lh3.googleusercontent.com/CRU_fc-VslRy5pi6BqaWHW4pz-ypubD_ncAVR93LxwJ41esa99bnIwsz_CtmG-R-KDmKc5ko2ZfkhxbfHTg</t>
  </si>
  <si>
    <t>https://lh5.ggpht.com/aHhFvC2m_lq2VeG2qMdh9DS4mZ_9oQUJmIyrTB764J6CC4Nm6F1A3bidEBmxLS4hjmhAqar7_aLjD0nogI5E</t>
  </si>
  <si>
    <t>https://lh6.ggpht.com/S-w3hAeOmCMd8lIY20Me4H-sZPe9RGphjANiosNq3leS0YbX9rOyON62Z-0OTZTF4NwJWvOk7QtoRNp-DN3xyw</t>
  </si>
  <si>
    <t>Party Animal</t>
  </si>
  <si>
    <t>https://lh3.ggpht.com/Lgc6lStHxYX77e4VFXj5x24lLvjCCLKF1L9uEgStNUFwQYTifJXz7YC6Qak_44ccmZUUue6WuAH8ojN0EVR06g</t>
  </si>
  <si>
    <t>https://lh4.ggpht.com/qbY2kZwnug1H91rf99-LF-3YhEFe-QAnXYxo02x5v-M7NoKha-nb7VRumWI5WwxyOZSzH2ZPGEZY70tpZnRt</t>
  </si>
  <si>
    <t>https://lh5.ggpht.com/wum69Hp-FqbWed5dAK-l5CNmLkYZuujNj6xjEPkV8KY5UWzd_Mod1TlkTUa-MxFAnAjYfMADrXWTlpSHQdaX_Q</t>
  </si>
  <si>
    <t>https://lh6.ggpht.com/Qa7w8HQedbvNneW6B6CdML9ZlT__3hCnSukaipha_BvsL7-nMhjW2EOJPVdNlGF6mlhvjTQNWZv1EahCHE0</t>
  </si>
  <si>
    <t>https://lh6.ggpht.com/r0gPsk4-F71QkyeMJ08QMUUWONuSgyqq6Q_LonyPBj5RG_exKRykTXTDdLhVJQ4EyBsErBvlob9PLCo02GuroA</t>
  </si>
  <si>
    <t>https://lh4.ggpht.com/6whqJQngo0HkaYmpIP9krFYOXZybj2eZ3B1PoUznV6HnfgaBR409ZWmM4KNSYDNmoMRuqYolw-H0c1EiyJw</t>
  </si>
  <si>
    <t>Party Woman</t>
  </si>
  <si>
    <t>https://lh3.googleusercontent.com/0yiNLNBjzi4l9YBSsH1Kc5F6rUIwn1SOMSB6qkDmJFyWqUELiJUwez3qaC97NRWyhhYolcxaMcgLNZe9K5ge</t>
  </si>
  <si>
    <t>https://lh6.ggpht.com/Qr6TS0qDAkAn528aASfxeln00InR2S5JRwErg8HxS2rcSKtQmV7MuCY2GCWGwtFW2Ic4REvPTyLE0MvgLmhQTA</t>
  </si>
  <si>
    <t>Pascal Pirates Cove</t>
  </si>
  <si>
    <t>https://lh3.googleusercontent.com/d8dKASqa0CtNzIs2C3yu4KPuI6se4iT0wq9MWHCrPRlYDXh2OberCMO7QlJqJlmmn2tsulxtBdjJr0TDNYTb</t>
  </si>
  <si>
    <t>https://lh6.ggpht.com/h_FKHj3gWE_0jLv8at4Fw0k-_Cu93Rjj6CzUhWr9sHUh5z272Gr0A5gmkg5CAXWLLMfQdPwj-38GSgIDGeCl</t>
  </si>
  <si>
    <t>https://lh6.ggpht.com/N1bvYZBaioeumkbJpLBlOh6rzpWRsdH-Bgb3Oyy5Mg25WkyRSOk19PYMTJPQisxSPLV970QcZz64GSN6-Q</t>
  </si>
  <si>
    <t>https://lh4.ggpht.com/LZGQ6tj10pVm7kuNoMsiyyjQx2OX8lBvdYFM992N726mYoLn7ID63dncZzJt3X--iMjUNf7xd4iIPVMBPabU</t>
  </si>
  <si>
    <t>https://lh3.googleusercontent.com/whaWqrZeFnpQlSHugYdB6BX7gQmA5GKRo9FFoM3DieYqjPB-JJLLOq9RM4r-Y8rGVL-KgipQ2GKaDLgtttT5</t>
  </si>
  <si>
    <t>https://lh3.ggpht.com/WU4jbyVyylczM660kMtlOawTCD0o3hgk1ytrqLxb7_L2HsDyZ1ibQqegH00gV9BASZVWnwFZOgmGryK-ckq2</t>
  </si>
  <si>
    <t>https://lh4.ggpht.com/KBZteOqF3jCqXugaQ6YftJY99af-faBwJ1og9ElD-2F1RJO7dtQWkYmJHdUh6Ym8mGSeaRETTuCNVWcXwbYp</t>
  </si>
  <si>
    <t>Pauw</t>
  </si>
  <si>
    <t>https://lh3.ggpht.com/2irdqFQ5bShzXjsnfHjcEPcazT6aX6tozlOyrYu3evjxvCISLX4YYYX34ajcvOK4hYWdpDBCP5dBzW5qoF_SDw</t>
  </si>
  <si>
    <t>https://lh3.ggpht.com/9vTyCFbU8V5xoA0UJglcYWIs-E0Em9z87HdwkA6iPA-3T1icz31sgGgUqQhHnfveQKThUsRfZWTNg9NWvIfeWg</t>
  </si>
  <si>
    <t>https://lh6.ggpht.com/ee5kcM7_R8DFoeCuePsW5XFwc-i0y8Hh9Nhd-sfv5UhWavTn4PE2Q1JV95e3mzHEH48HnObVi-jEvtyMg9q5</t>
  </si>
  <si>
    <t>https://lh5.ggpht.com/7tbH8KDOkF0M5Z-3GepBcz7fizMh8-Ds0FzReaXwRuT5X0fkVP8Kals1lyMGEfDD-H7-b2T1xEt1IINLqB8</t>
  </si>
  <si>
    <t>https://lh4.ggpht.com/jG3f9fFiehlw2t2BhVOUBNbyVlJg8U1dFg7oDs_AFqzgOhzX9beCVJKRGE__q-j4-qhdh25Buwj2ZBKas6U</t>
  </si>
  <si>
    <t>Peintures Au Marché</t>
  </si>
  <si>
    <t>https://lh3.ggpht.com/xW4HHXxcr0H3ZczF1-EXuoOcGdKxHMhJMccYkJrsI8_HXlYZAf3p0ilPRS29dNj1WEwWusvFF2dEDk5E3G1IOg</t>
  </si>
  <si>
    <t>https://lh3.ggpht.com/H0QDQhONigjyKLOjYbxSoEGLS8Ai8EA4M9jRuY_DyEjNwkNKqFeF0d69nQXMv7fDB4JxihqGxnl6RpIiaEqu</t>
  </si>
  <si>
    <t>Pelgrim Fountain</t>
  </si>
  <si>
    <t>https://lh5.ggpht.com/misEfaI-tz3bUbOf9G570xSml7rp0W-CL7iPmcerlOHrm2mcqcc7NC8CSYG0YnL6kpFmwXYTP3-23p_599p2</t>
  </si>
  <si>
    <t>Pelikaan</t>
  </si>
  <si>
    <t>https://lh3.googleusercontent.com/-PHqXgyJR8MlikvLfWeEAgfeN0_X6RMaeZH82xFUPUmwl4MX3aWLRlkzrdH9r_U00iD-W5jkcPk4_PNBWd0</t>
  </si>
  <si>
    <t>pelikan</t>
  </si>
  <si>
    <t>https://lh3.googleusercontent.com/BNxcrWtQTl-wwcxbyPhYAE1k5yhC4S7vMILqtgpb5Th8VLQVPFuvSmxdFr5kjsAgxLlqfXhsn4cOlKAgyCk</t>
  </si>
  <si>
    <t>Penbos</t>
  </si>
  <si>
    <t>https://lh5.ggpht.com/IyK0Q-YWdXaLkQ6krTWUtE3rwh6g6xc240W1CS4JC_BE48qaduFRRYYPD8OxT4VvP922fjZxY2m1VYqHqBTz</t>
  </si>
  <si>
    <t>https://lh3.ggpht.com/TPPXaft52wM4sxP1Qr6hVRDW1pSBnr6MSJ4bDIcMepIP_yDheBR6d8uPlCWGjK4U8sIXAkVaUMAQoPSvsm-P</t>
  </si>
  <si>
    <t>Penguin Decoration</t>
  </si>
  <si>
    <t>https://lh5.ggpht.com/ZUqNkHjil0Ey977dT6PgpOMW8DGQUHmcRJByFRjYQSxsbpmrLT5MIUjRRdJ2vOc5BwVA5MCVLkWV4mzGRP-kBw</t>
  </si>
  <si>
    <t>Penguins</t>
  </si>
  <si>
    <t>https://lh3.googleusercontent.com/6SVQ0eq3diq7jmpv8snkLXf4GyvkDMOnKXk6xam-LefDe9tYdNrARilwxEpCgtwmjMYzAcJkcdAD6m8PV7y7iw</t>
  </si>
  <si>
    <t>https://lh4.ggpht.com/89B0QTxf6URc5EjOuMO8oOG4RyUtG4T0A0231EuXSKd5KsSuzayYIhMmXqJkUlIomtky7hT-qQAFGHvGev6N</t>
  </si>
  <si>
    <t>People in Copper</t>
  </si>
  <si>
    <t>https://lh5.ggpht.com/LXsfQctBZQ9UIUK-lLLbJB28Y-APz7GaE1I3hPm0Sa4sf0PJvFRM93xWNIDqLWN_oEBfBBGWwW22OtJyi-QZjQ</t>
  </si>
  <si>
    <t>https://lh5.ggpht.com/Gv7en34Q0NxeNsVuTB3xCS_hVHrLG-rs3ipvH28xjRr_9gqC899eqBq2_i4WNrye3UaMsoqorJfyK6mzbk6H</t>
  </si>
  <si>
    <t>https://lh4.ggpht.com/AQNhnPGjQ6h5BDM_OhZ2pr6xBlmHvSHqwYpswT8GyIUvBZDDp47yAo9V79eWpDZSEvbeXpjBLvIe0oo1vXem8g</t>
  </si>
  <si>
    <t>Peperbus Diemen</t>
  </si>
  <si>
    <t>https://lh5.ggpht.com/FoYrwkU8htt5VI9MGwsD7wAMNUG_BpHkDTu_nTY7ON9-5WI_imPheeavAWFe8lvVVjBlfGuFdhZW8FQEjd02</t>
  </si>
  <si>
    <t>https://lh3.ggpht.com/gNRrHw06-A-nkZ309vkFlfVmUTHHg0re7lpAXZn7QDCfXsEgVP5cg9XswTF79mDbOm9G7POQsEn7UotfQqI</t>
  </si>
  <si>
    <t>Pers</t>
  </si>
  <si>
    <t>https://lh4.ggpht.com/lSIj7_zbw8BcXxtS1FK03O2iO6cKYIg_jinHz1hKtslaAiwon-A1bOHAajGNuAqSDWTk4maS4PTLySo7acg</t>
  </si>
  <si>
    <t>https://lh3.ggpht.com/WyK1bOnayJPMh0UwOmZIKLJN856i487NyvITekya1V6gvIfP3APGoC8Lt8fCAOWn6PtvDAMr013iPrtnpVrJ</t>
  </si>
  <si>
    <t>Petrus En Paulus Kerk</t>
  </si>
  <si>
    <t>https://lh5.ggpht.com/a0I05xaUvdvlZ_Ldh46of1DyW68O7ALE6LDvrE9eGLwS4-kPclmPFafdv0tKd5qxwSvGuazRyTDJ2dzlF-pp</t>
  </si>
  <si>
    <t>https://lh4.ggpht.com/SZ73OfqeIXPB9Wq46tu5_sV8uW6tlI5eVnN1-dwt1c3B7_dn2o7rHWv-CRy_FSK-F70KlYlEMkFNUc11OpQ</t>
  </si>
  <si>
    <t>https://lh4.ggpht.com/E9PYAyYgBcJDuKSJGpt1BqGOWdpIZ0FeGAX5TTxMXy6hb793oHkufJB0Ke-xwKK_fzSK9G1htm24SPCd9587lNneAxlYqEcl8oLAZFZSH2Yp0ES5</t>
  </si>
  <si>
    <t>Picnic Bunny</t>
  </si>
  <si>
    <t>https://lh4.ggpht.com/BxRnpsHoPG9Ru47gkPzNUg61o5e2HuFBVjnm-PeeYr5HSuGifKtWiPN9ZpIXdBEg_GHi81Tw90JFJwP8P7571Q</t>
  </si>
  <si>
    <t>https://lh5.ggpht.com/1D9_Xzco0QexhjeuA1KRGCTkwc5b0L8DedIRKTZGtwBJcXTw72bkvbOiX79p9q_Q2nJKn0oBkitwsL5APOU</t>
  </si>
  <si>
    <t>Pieter G Hooft - Leidsetraat</t>
  </si>
  <si>
    <t>https://lh5.ggpht.com/MqHiysMwXVA5L3jPnmowG6C1ywvYegsKyCTHf4pdmLQOYPEbGv-_qMMqnuVw_o53w_pegfqQ_5JmDto_bJep</t>
  </si>
  <si>
    <t>https://lh5.ggpht.com/z6hVk_z3mtf5kdOAZD6aGbyONZfmUb_w8K0eloOdddE_ajNEleAk1Myz5pNM0fgNxyvxFi58hFnS3vfmr57x</t>
  </si>
  <si>
    <t>https://lh6.ggpht.com/2XShft2eu1XsfYTuvj3QIMaGCXmVp5TRUO25Gh7l8qA5Y8PWfx2kN_NBHj7LDW2Ta5XDNbAmtsQoaljYz4kE</t>
  </si>
  <si>
    <t>https://lh4.ggpht.com/cST9P024HeqJAt7jToeE2AzNXoJTwuwOQivsMUc59E81ZO29EjfCICXdWU5BuPhJF-cLeUA-WnqW8pfBqcY</t>
  </si>
  <si>
    <t>Pieter Stuyvesant</t>
  </si>
  <si>
    <t>https://lh3.ggpht.com/sCETrfeBHXpWSnKOzzHcoMPU9-IwkLwBzQt3-1I-ge3-upEi3EgQB7w8xGoWDIR3vbSBVC1LryscgY-wEa_IyU4zWKwwi-Xhie9e-CBQZiVl8bw</t>
  </si>
  <si>
    <t>https://lh4.ggpht.com/jPYepis7HE1WDLbV-bZlTmo-qwnW0rSxFF-hkz-Urhio_XrJt0Uki_-VcAtyPoLbm-1FLvgQt13QAp6T10HI</t>
  </si>
  <si>
    <t>https://lh4.ggpht.com/HJio0BD1y3NRWyvTk0QNVPwQXuFD2mjUaNNyZT4-PAhATLNDRmzfhv48NKovz5Q5xH4B4hjWSL9sB8QUly4hDg</t>
  </si>
  <si>
    <t>https://lh6.ggpht.com/UovsmVny_M2XArdDVO2Nd9qe98CJy5bggbjcfURnnfgZmHUrFJRJo2f_xRL1jtuG5c9bRpPCsIQoIXlJATmCrQ</t>
  </si>
  <si>
    <t>https://lh3.googleusercontent.com/7pW5exnQipBzbX2l9EzP0lJ6MnbNCIa_884xx-9x6RNoh2N4koOugDKbciC-7MbD7bVXtulj1BvxBuwp20-W</t>
  </si>
  <si>
    <t>Piggy</t>
  </si>
  <si>
    <t>https://lh4.ggpht.com/o9c62CDEkYJTXf0oXioQdk5_wmDbslKuZqlHekvDROGZbmhC7EDCUqmjMhGgv5PSW4etkm77KS-PiATBkI0</t>
  </si>
  <si>
    <t>Pijl En Boog Mural</t>
  </si>
  <si>
    <t>https://lh3.googleusercontent.com/1o0ln22AIegpd6gvvkptFQsqwcyFhK-Vq-atDNle1eaDg9pEhFNJe1S58KWTa0_qKre_X2-WDAIu4Srvdokz</t>
  </si>
  <si>
    <t>Pilaar In Het Loopveld</t>
  </si>
  <si>
    <t>https://lh3.googleusercontent.com/CZK70AjBLEQcIROueOyzd7Fx7RfcI7tvhyyHuHT9OPORtsH6OEBzeuLAGHyT5-w6x0oDLySDLI39PUYKAgI</t>
  </si>
  <si>
    <t>Pilar 1 at Bridge</t>
  </si>
  <si>
    <t>https://lh5.ggpht.com/LeiN46NmT1mB1dH1yh1LzgfRcDK8lN3UyoJRa9K52NPeQ2GbBcv1R_WLuO4A-IpdWSt1zLk-4lu3mIB9HlgAsw</t>
  </si>
  <si>
    <t>https://lh6.ggpht.com/1vV0Q08Sl33KkHa8zTWd0uQJ_Bj4atRVrtAxCWK1rsunHrFV_zUgohgfdK794Tnxi-xFMElRezoQ6OfnMEPpVw</t>
  </si>
  <si>
    <t>https://lh5.ggpht.com/TbbxROUaXlUWUVYM6oIdV0F8_pvQx1YQuUE62HMwu7SvyVso5nESJWqETFAAfqyRqkFe5RkFmDCSnoQdeWXL</t>
  </si>
  <si>
    <t>https://lh3.ggpht.com/vfkzfGpTjbFqQez538Ngvb61mEqMPiYPbYS9Y1Pzfg23EKx1HUkcF0k3Uko7gq62941p8PhCiYr_Iye5_oAaz_wX68ibqItwORrmAmHcrPWT8wraIA</t>
  </si>
  <si>
    <t>https://lh3.ggpht.com/7GOLCiey9riGUbUNHyPmYw3lApIcwKH5lWAaDRAXqbbFPL4rmle6JQOAjsFMsrMyBVMw0gDWC-UdStWqTvpQ</t>
  </si>
  <si>
    <t>Pillar Turtle</t>
  </si>
  <si>
    <t>https://lh6.ggpht.com/1emIK29iJ-r6ZYXK7w8gjZ8vSuMy9U_YcZu5fsCRt8ckFqjz0JZPAyI4GdOCE9bPyFfI_qD2eDMFvhq0NSEEqA</t>
  </si>
  <si>
    <t>https://lh3.ggpht.com/u-WoxwE_53ROgw6Z4yhHhZPj-g8RMo1KRs9lNV9sF_GFN1pTQXXC9upwpHFpPVErtBdt0tzAXLtkAsveG-rE</t>
  </si>
  <si>
    <t>Pimp From Another Planet</t>
  </si>
  <si>
    <t>https://lh3.googleusercontent.com/GX8exBJU21YPSWz_l60XcGuCSDfpZ0XGTsVi0KrcI612w-dVsAMIoYnLTzufgiX5POIGJ41K7N5WwFVCnRWe</t>
  </si>
  <si>
    <t>https://lh3.ggpht.com/HjwpBtRt9EmEsI22PPmpeZIxU656JF6Su33q2KyXaRRv7iuzjZjECIBhoVjMs3nSnSdVYBph3BItpqZugNpGhA</t>
  </si>
  <si>
    <t>Pinguin De Leukens</t>
  </si>
  <si>
    <t>https://lh5.ggpht.com/FI8GvXIyFDVxkUhy2F_R_TQUCHh7UjEDKMECOAteeCaR48_Od4p3P4FP8l7IEbRVkrdqC0XOGBiMGsNOvFA</t>
  </si>
  <si>
    <t>https://lh3.ggpht.com/RrGSoHnIIDS0Ks39OriyomWgMSeLd_g5y_Gb4YDuj-jhzph6ntK6d0Ma-DDf4KFzUJlXE0KKRtnhGrJWE3GQ</t>
  </si>
  <si>
    <t>Pinpoint Structure</t>
  </si>
  <si>
    <t>https://lh4.ggpht.com/NJRPQcrx9ESM6PL2CSVfWaXIpUEnykm27fRz714j4VUI_eI8X1m2_OsQAXdzouQEUNol6YK4XKt94jIwyiyf</t>
  </si>
  <si>
    <t>https://lh5.ggpht.com/HAe26o3BcUrVhiwgVLIll10NWbk5lI8_B5HXqg3eVpcM_06tWNXjsdGjHZlrqSkFucU0hB9XN88Qp4TyrIcn</t>
  </si>
  <si>
    <t>https://lh6.ggpht.com/2l2xksDUevcWLMQqdeHtMDS9bFZt-WpVy_whc2k69FhkU28HXxIMqe2SnP8wxlhwaWjfLReFz1kNIDjZ9Jsl1Q</t>
  </si>
  <si>
    <t>Pirates are Coming</t>
  </si>
  <si>
    <t>https://lh6.ggpht.com/b1mMWUdG6Q3uj7DjBkhhoRel5JoeyVPLmGxuYkVmUAR1OewGaN4xPTgJHkMNgLW9r0r7kht6H0e4H9Q1wCU</t>
  </si>
  <si>
    <t>https://lh6.ggpht.com/hO9Izbz5sAwYY746FFyLON_85Iu33PhLDxYsG_PjdBoJqcR-SzWh26n9514RbqZgleGAcDlzeiZslkPWcChH</t>
  </si>
  <si>
    <t>https://lh5.ggpht.com/dYg0taaoXpKcGpppf9ovv6cvstzkZQTmS4T6af_kfJ-pMD-EzoEq3wdHz9INPtbFI2NIpyoBjOijIBQH3SWBJg</t>
  </si>
  <si>
    <t>Pirat Ship Playground</t>
  </si>
  <si>
    <t>https://lh3.googleusercontent.com/w_gWrg4zp5VEqGOshxyypna6NrU0cGO1pOIKlbdPJbcwebesv7aUYTGwcOD5H0FGNQUOprQ94bYeu9x6cCzW</t>
  </si>
  <si>
    <t>https://lh6.ggpht.com/PWFJnF9SgnHRNpSV4Hrrjykve8JfFI0AVGfKhzF4C3JQF_kPgO3CW3ZAkd1clv5YbvPKdpenYwa0JTC-OHNO</t>
  </si>
  <si>
    <t>https://lh3.googleusercontent.com/o8IT6-BDlwcB7ELMjwxXMMnsWGOOC2YjgNzHko32cevd2lZ-pbFmFENNgD9WjuHxuohLu1UiyFQCyukaBCsy</t>
  </si>
  <si>
    <t>Pixel Art</t>
  </si>
  <si>
    <t>https://lh5.ggpht.com/81tgwDHh8K6w5A-fgpEWOktpiV1kFetHjE5kzljn4YJLPXsZtWjk9Tn0i_C5dFoYBvAAfTMl2YvMdTN8tbpE</t>
  </si>
  <si>
    <t>Pixelpoort, Fietsonderdoorgang Zaandam Zuiderhout</t>
  </si>
  <si>
    <t>https://lh3.ggpht.com/1NY1uvL7XEuEERmPWwKaVj46KMDKysodnuYauw-5QriCp-HwbiWv12tVRKU3LCKsAjxox-1Ns2uDeX2annE</t>
  </si>
  <si>
    <t>https://lh4.ggpht.com/WAGYhuqA4kJK66d_oZFTT3u3AAOsjD8H_pMur54iPkUty91ZGYXWX3rRSdOhC3G-ZwQnwkz4O1HDHxusFkZz</t>
  </si>
  <si>
    <t>https://lh3.ggpht.com/sPr9wa3jdOp7D3JfsblebUpcDUAN8n1Scp8L0Hv4YV5nLQkmEc-6VyXQor0QbKQLmYQNSFCfBjKOOXJTaZeeVw</t>
  </si>
  <si>
    <t>Planciusschool</t>
  </si>
  <si>
    <t>https://lh3.ggpht.com/Mc-xbGhKJ2Z0Ukpp5M0MCV0STMrKNnlo9tV400o_bYMgUSOFIS8ffF-7E5xwEI4AUzRfoV3rvSLTczN5Ql2D</t>
  </si>
  <si>
    <t>https://lh5.ggpht.com/sxdPykTYU0az3qKlnvEz9GtEFHs7UIDh3B-si1wPXQiHusCyscJ18SliHnIJQoJl-bGbomwVZbm3o7_IioFwKuZmvyMBCk5QbCHtwlmhAT9iYZAEnw</t>
  </si>
  <si>
    <t>Plan van Gool, Kunst</t>
  </si>
  <si>
    <t>https://lh4.ggpht.com/8hSv7RojgzAYtJL8ezIPpD0KTkLyvusxjBuFxSjCK026qHhyp6valsZ5ui-H-VSzOytis-4qykB493v6xgyRQg4StoT6_KtKQiOjSRjcWUSMeTm0</t>
  </si>
  <si>
    <t>https://lh4.ggpht.com/TptMAgs18HQ8BQ0trSIM_qL07JRCOmToMz4NYRJHtoQHTzrFSHqnfM0m8PNvKMJXBXiVlgQ9n5f1O8Pu1ZuqWNIE5SpdJV-k6etLlp5h7eAf64IOXQ</t>
  </si>
  <si>
    <t>Plan van Gool Luchtbrug Geel</t>
  </si>
  <si>
    <t>https://lh5.ggpht.com/IdgUPbUCthc5zIl9YMPW35kDZjD4Gpf6qzWh-w7uTReMkSq92YTmxnQcyywslA97ECaiHUnIOcfLq7gP4y3aLA</t>
  </si>
  <si>
    <t>https://lh3.ggpht.com/lZHGsJc49wX1UBaYYRlWO5TqC5Yqm5UyVMxbGjmrveI8LTnaXQQEIYRmYfwQKptEfKx7sh1NjYqO9BfHpg4RBQ</t>
  </si>
  <si>
    <t>https://lh3.ggpht.com/eZkfiFfInL7MIpAk4X96ufTBc3_0YaGka8RsunNAlWpmtW-0X_WWPeBFzUo1MDrF4EzV9CU1QEEAFSuqXURa</t>
  </si>
  <si>
    <t>https://lh3.googleusercontent.com/oBae072Vuc9QDpuXcUyvTxkvBoYTy6k9qh2dwoM2q7kltNxDP4BPhf9Kuq4Rk0CoKV6KhNsbQNfnIpo77I81Ug</t>
  </si>
  <si>
    <t>https://lh5.ggpht.com/YkYbixrXstPMi95PPv75qvTAFQFFBHeGLhXq3wbGDSqvH9vpZ68Ngg9hostTQV7CIQT_X9XYFGvVD5wlE8my3A</t>
  </si>
  <si>
    <t>Plaque In Memory of Gerrit-Jan van der Veen</t>
  </si>
  <si>
    <t>https://lh6.ggpht.com/Y5yP89W71ty9LY_yIXD345zuOjppjyCAfMbxBhIb4umhyDu7TU8fUfD5zNwiZUTLjy9tKmzQZOnmlkrVk3AM</t>
  </si>
  <si>
    <t>https://lh6.ggpht.com/EurCZu-XHaAaX0XJyRvyoxlnor3-e5sMXFlX5jhFzoFpVRpPVDNaUnDG_J73JNXVw7ahGk6SHWTGUaM0GeGYhQ</t>
  </si>
  <si>
    <t>Plastische Tekens In Steen</t>
  </si>
  <si>
    <t>https://lh3.googleusercontent.com/N8NCOD4iJWCmhbqyjfgT3gNQW6ynXkqKWgIC1482hNef4s5GSQ22sbQK7MV0uUjyEoIsIH_IaiZuxcUeoaY</t>
  </si>
  <si>
    <t>https://lh4.ggpht.com/Aslj2gVQzzoTZ9OYM4Z5tm6RGWX8bXS7W7jqCsbrB2FZzsGXPCC5_pg_mKEpivl-vs2F4R_7EUIjgRy35ei1</t>
  </si>
  <si>
    <t>https://lh5.ggpht.com/1wNRRrCdbprX6D48iUw1-vvNO7wbiK--qeKjQH0yRq0J4SovZS1S41YyGuNqdsuDthfZCsrYJ2gPW8wVAw-d</t>
  </si>
  <si>
    <t>Playcastle</t>
  </si>
  <si>
    <t>https://lh3.googleusercontent.com/O_yOPz1IFwWKyIBELR_bmuVP64wR8njO_yL2QA6rICxCL92TeECFrLFvWeIUT9mut1oqgtG-F6Ctp2ZHCZ65Aw</t>
  </si>
  <si>
    <t>https://lh6.ggpht.com/tsCxdrw_DzYUsLtnqSqpUvdpcKIxU-oYQvV1IqxKUqD3JuoSe-wN5cJcLQo2aJB1OkjSZrtlLUdcUAOak3RE</t>
  </si>
  <si>
    <t>https://lh3.ggpht.com/E2QkuSHkFaJHz9zqdnkomOcLciY4_EdSlx7GiIV_hS7NDz8IYmGsZGqISMbDs3eajfhhaCmiSJ2dDlTTFIc</t>
  </si>
  <si>
    <t>https://lh3.googleusercontent.com/j-854zJ7qJqPavKUqsRCgAwo4FUJiv7iMgBVVacnaqSrG1ISIwsughKs9X7WSHjrkGkiaTdJKwZKiXRaP3o</t>
  </si>
  <si>
    <t>https://lh3.ggpht.com/lNCwL4SkAYPNvY7Ty5myC9wG-s-pj-UCcYy6BmAJQ1Hg2bnDt7WfzP2GmeaO5lsrQHHeimyNuDPq_SH7mKmY7w</t>
  </si>
  <si>
    <t>https://lh3.googleusercontent.com/NutbMH9P0Z2diVcVdUNIUCOXdjEyiyglsvcTs0EaY0bKj4shKs4PgZXGntG4WPkTdna8CUkAy3fDRESbDrU</t>
  </si>
  <si>
    <t>https://lh6.ggpht.com/FJJ21--MF3Ce4s85k43SsC3bT37wuMUSegx_ikm9SZsouIOkuaFcIzFuo58JOelLwr_jJy-J7kfi5cjmMBKm</t>
  </si>
  <si>
    <t>https://lh3.googleusercontent.com/a65eGnlJ_n8sYhv2eMYwe62B2epe9Fiyn3OCAnPzK4VR5giq06FIkfISbNor8LWJBtTpQvt9fd34LIOjrbmU</t>
  </si>
  <si>
    <t>Play Ground</t>
  </si>
  <si>
    <t>https://lh4.ggpht.com/ve8RbymP7RDFsBK09v-cD3sQudXAl2AJpTasfYVKrfNIHzagPL2Nt6cBmfqOsscrldcAjc3lV0QHQ-Jq6GcB</t>
  </si>
  <si>
    <t>https://lh3.googleusercontent.com/kxDG7w3rx1ghbLx4e3bgRC93KuqPLZMR4AoT4CkliEh4pHEDbnBS9IlDnXHDRdG9mVMrNOqLFR8Z58IQabaQ</t>
  </si>
  <si>
    <t>Playground Albardastraat</t>
  </si>
  <si>
    <t>https://lh3.googleusercontent.com/q6m1yzfXrihm32lxQSxXzo9VU7KJVOA1KIOH_nfnwPL1c8Rd9a79BTYBXpLDVu86CIoof5lvBV1LJajUtug</t>
  </si>
  <si>
    <t>Playground Amstelveen</t>
  </si>
  <si>
    <t>https://lh3.googleusercontent.com/mWIKsF15qe462bjI2d5k-qlxMa7C9IIAyKDcjucoXJ0_kQiW7eoS5g8BTHNT8G99-KTQuGKoR7RmQdtAvgIyYw</t>
  </si>
  <si>
    <t>https://lh4.ggpht.com/4lsHnvM_Cf4qa9YK5ce-mhuyRQf6WL8URbapYMaFKXe7iZ70yDV76Vczggyjhfd-TeryPwg01BSMioEMRE0</t>
  </si>
  <si>
    <t>Playground AMZ-straat</t>
  </si>
  <si>
    <t>https://lh3.googleusercontent.com/N4miwmsbyOTASq8y4hj1QzZdVF-BC2_hQRL2c1E7vSIc509ek97Ti7BFhR0bA03LTVla3EcGAiZbjUeOR2_u</t>
  </si>
  <si>
    <t>Playground Art</t>
  </si>
  <si>
    <t>https://lh6.ggpht.com/x7XW23PJ3glHHnFbBiZA4rTRjyl3PuQ3rNOzS8v_lZF7AuXnR3MuQcukFRn0zGy_BqGV5FFypgUHp3pyLUc</t>
  </si>
  <si>
    <t>Playground At 't Overstapje</t>
  </si>
  <si>
    <t>https://lh3.ggpht.com/cDNYypNLF9CPCNoKb3doKkY568pu2KLOAZaloT71cp4nhljhx-CMyxYCvXdraaQuRcLIHF924YABV4x4sSBy</t>
  </si>
  <si>
    <t>https://lh3.ggpht.com/9ZZjDwQbd9RZzS3qpnCSUMpUG2mLynEd3TQxJimT71QbFRoAONSdH2A4bAhIpe_h9QVSkzQ217zGU5447NQP</t>
  </si>
  <si>
    <t>Playground Christoffel Plantijnpad</t>
  </si>
  <si>
    <t>https://lh3.googleusercontent.com/7ZdeCycA5BnDSCDTRXxz0Z-LJMguVOeBzmDixH-gnRJvBRJ3FTWbqNzO4XtkebKnwQFYCdT6xE__xJxvtFAR</t>
  </si>
  <si>
    <t>Playground/climbing tool</t>
  </si>
  <si>
    <t>https://lh3.googleusercontent.com/D7zOSAuSpO4FlpOgczsbWePylfTK72oEnVWBOunokwvKrVgFJjMc3fLB8lYAoEwDfL2JSzf4-FImsgtaIBHc</t>
  </si>
  <si>
    <t>https://lh6.ggpht.com/ZzRCAdcpWho5j0Z9E79XBbJ6HRmlTIj-4CgWEoiThTCQbxZ-PVG_FFmf4t2tvQeHlIUzzFj6Bz2IaVJe8ec</t>
  </si>
  <si>
    <t>Playground De Regenboog</t>
  </si>
  <si>
    <t>https://lh3.googleusercontent.com/2su3JdzDiDyaT7trOJ_w7Ao3zIpRk7DBsJwPPJ_kRWODhmq73Qwmf1Istf9eUTpK4yal528ySNtzJyoqX15raQ</t>
  </si>
  <si>
    <t>https://lh4.ggpht.com/o9nta-K7s15lzh_ASg3VJHlvg2ucB757x8_7uhQ8NdxcgCAnunkiqgZ-JuOVOFDdbnPDVzB6TctPJc0e1qwq</t>
  </si>
  <si>
    <t>Playground Entrepotkade</t>
  </si>
  <si>
    <t>https://lh3.ggpht.com/_vdWlMD_yZo88IX_QaitN-EMzEEtAEdOA-JkHEIyApjFgVh4Q9nsmTjFjoytrN62Iv2vSUWYpaFMtWRlT8Vh</t>
  </si>
  <si>
    <t>Playground Graffiti Wall</t>
  </si>
  <si>
    <t>https://lh6.ggpht.com/PBibJrHoB2AY3Q3on3YKJ1ow9N_g9xtKed-syh_knZK0lpkmosiCcMUWrwq8DxCDfEhUkU5hEQkl6clTP4t0</t>
  </si>
  <si>
    <t>Playground Griend</t>
  </si>
  <si>
    <t>https://lh3.googleusercontent.com/TJ81kDfdLyJM7RAs3uXppaKxqUgkcxLkHTU578XUFH7GKRg_ooxChTfInkVw1mZQlKeeXjclXLWdtdK7bMfo</t>
  </si>
  <si>
    <t>https://lh5.ggpht.com/IvWmzBkyNNNFl7LhJlv0QTDF8gJoSEgbaF-W2ZoVDJxY1JjMu0gkfUgGkpIYUUHrdZga9veCZsyrLqIqTxs</t>
  </si>
  <si>
    <t>Playground Havikshorst</t>
  </si>
  <si>
    <t>https://lh3.googleusercontent.com/0O81QeUHSrq841_kGJNR-Eu4pDxlhGTgeOWWvYVN2e3uG6ntPXONW9tJXDg4mPHPNKmS2tN4zrdDkfxq5Qu3QQ</t>
  </si>
  <si>
    <t>Playground Jacob Krausstraat</t>
  </si>
  <si>
    <t>https://lh3.googleusercontent.com/9ruSAfNfrKUckvzMPjc7K14YK6EAFX6ZyeXL3fdPqLER2riNXZe5iYX_CpM2BXEDghd83zApayDz6uVR-Z4cZw</t>
  </si>
  <si>
    <t>Playground Koningshoef</t>
  </si>
  <si>
    <t>https://lh3.ggpht.com/ZgK66nUaphId7cqVP2jf-IxccJquyMeaIFQAkT30LYb15YjRP9ARiI57ZjYFSqSkRez2LPFwqEK1BGwl3Vn_qA</t>
  </si>
  <si>
    <t>https://lh3.googleusercontent.com/FXz41I1adLHPxqrgvWtDKW1lCwJJ8q2_FR4vleJdiYV-1amyRHxw6hFo5e2v1KTRuSiuHt_064XGcLYMOQAZ_g</t>
  </si>
  <si>
    <t>Playground Loeberplantsoen</t>
  </si>
  <si>
    <t>https://lh3.googleusercontent.com/5aD4-u1p26GWc_4yPnup5S2GPlK6zkw8qSBXSSZ_2myyVQYWl45Xe9Ef7ElJZoelHBiE7UGWPteJ38OjH3Y</t>
  </si>
  <si>
    <t>https://lh6.ggpht.com/wndvID1KU1AZPIgyk97YtI6FsbvnxTLBfrPqEWUAgeLgINhiClB6OFaczDxrl9Cqwp42HJGygjpa9Zaz4Jo</t>
  </si>
  <si>
    <t>Playground Madagaskar</t>
  </si>
  <si>
    <t>https://lh3.googleusercontent.com/ugxsPgVMr0af-JlmaQe2p9kwwnQejk34hrd-iTwUd5vIlTuY-17rTMEzlEJaTRHj035lTiAzEuko8rmOKm50</t>
  </si>
  <si>
    <t>https://lh4.ggpht.com/Nj87lxDUSjh3ncrR6PBB8Us5awuo74IntYzwWrsAqqIo9UWpjIQQRsXoStc5uko0KqCdxwig70HHZbOE2Ac</t>
  </si>
  <si>
    <t>Playground Meeuwenplein</t>
  </si>
  <si>
    <t>https://lh3.googleusercontent.com/sT8uN9WhpOInS0QNFLLW6N_Y25wcTjRl0vuxukdOlYDPSqca2Gul4w6T66sDOI4c7ygu47mIGikmpxHVO0IVwg</t>
  </si>
  <si>
    <t>https://lh3.googleusercontent.com/FoOs9qV__uvK0Kg5gsF3MVbV-l4W___9PuPAsIbYuWbG0CpTzH8aa9xPSnpkjaGTeLqoCUwLDVXwjgmWgF3g</t>
  </si>
  <si>
    <t>Playground Meidoornweg</t>
  </si>
  <si>
    <t>https://lh3.googleusercontent.com/on-TTRDVD2rAJJKr5mLaPa8VoQlqEpZZLUgJfArZ_5doCqRfHQTjHdO3zsRfpFWEjwKu90aG3BnwNuPsN_Y</t>
  </si>
  <si>
    <t>https://lh4.ggpht.com/EChuPIcnbOTy4gIPdJBcBtFAOplzNv_yEQFIZ0R6ZS0gNGLJtJ83bRwnJcxGXD4rVgTaL3AG33tiDqr47pEP</t>
  </si>
  <si>
    <t>Playground Pr. Irenestraat</t>
  </si>
  <si>
    <t>https://lh3.googleusercontent.com/UcqFPhHKArPQVwuVHfURUEdcCO_sY3gei4S9oahfICw_pAaPPAlUWRucOpR1lnDVvUmyD9BThH-0mviskaK6</t>
  </si>
  <si>
    <t>Play Ground RAI</t>
  </si>
  <si>
    <t>https://lh3.googleusercontent.com/E__Y-A40XD9O30YGyIf37_RWN1UCjOLPRIJh9tfaHFiVN_SuSILI7kz81t6ZAS3TsQbR3FQhif9GZqs1jpNe</t>
  </si>
  <si>
    <t>https://lh6.ggpht.com/Qyl8B7SznmYeVsyD9D1SGd5AjQsmLScdsFeBwQPZ5gfilWRbScb6TJHL20jq_qHF8mKBQiuGUG2MaJjRbsqGNw</t>
  </si>
  <si>
    <t>Playground Red and Blue</t>
  </si>
  <si>
    <t>https://lh3.googleusercontent.com/ok4JrpNurSBSs_yyNM-IWCEgvaomDn8uKzBm1vIM4lIEB2GreJ48q4F8J2SjiAL8ENHtVIq1vudMpTJbZljr0A</t>
  </si>
  <si>
    <t>https://lh4.ggpht.com/OS9Z8WVfUKYdL6E7xExvcRpEsBbEGh3i097y0PEXmAvAUZzPai6EN4ss_wnUY2osL96JEFfEDLu08qTXpaPwQQ</t>
  </si>
  <si>
    <t>https://lh3.googleusercontent.com/SdwR1VpwhQV2rRdm8Xx8--Sd8ZPDC_JkFFrD0OS_JEQd-ybLpuTgXXDJlx-6miig6-UHeJHma325KIUcac3Y</t>
  </si>
  <si>
    <t>Playground Schoolstraat</t>
  </si>
  <si>
    <t>https://lh3.googleusercontent.com/nr26jys3eKDYv8o2fFhx8Bcl0ya7seCoWC4ONHAue75U8R2uHbjcM-WLnPR6Achlvh_1UIr3fbsj96kbpCg</t>
  </si>
  <si>
    <t>https://lh3.ggpht.com/FXmYCRO9eBVhtAEbMcJvXH97UNdPD75tLwP61kmm5uAWFD9N_tVjP-rZllyVgrzO54OrZ0fdH62Mhg8Nam_W</t>
  </si>
  <si>
    <t>Playground Straat Davis</t>
  </si>
  <si>
    <t>https://lh3.googleusercontent.com/y8Lz5N2OLARWdbqistCillZbu23yl_XhzbiuoiNl9E5BsMOUUQ1HhnZsPTjBd14FALtvQqmCE-_5S31KQHc</t>
  </si>
  <si>
    <t>Playground Tutein Noltheniusstraat</t>
  </si>
  <si>
    <t>https://lh3.googleusercontent.com/Gdm8bOr0l6NxPT2E9Syv2cAIlWj5lCmsQlBS9fVWnWdrpAWgpqQ7hgBfpS2ZPoGPxzOyJz89n2uIliUEnh8</t>
  </si>
  <si>
    <t>https://lh6.ggpht.com/5Nb_w69pYVRicv3T-DPZM94tajBuafRceXdZXD9tc4_gaSLkuN0uG10NOaAQ5qbA4Y51j3xpFfQtMXLYQm2xHA</t>
  </si>
  <si>
    <t>Playground Van Gilsestraat</t>
  </si>
  <si>
    <t>https://lh3.googleusercontent.com/g9snXwYtnEPyaCo6CHWlGMxTEOoFMM4vU5-JiloKhuzKZuWNJSDzjWkFUMEOo45ehl1BARzx5fzY51Gy53a_</t>
  </si>
  <si>
    <t>Playground Van Markenplantsoen</t>
  </si>
  <si>
    <t>https://lh3.googleusercontent.com/Ze5U_PkdwGQcmr1AGe24bo8zuzF-rqanC981NgN0cSoETwBD0O2gSgo1aajXJkLzh5m2A-RjUd2ix_bCFdh8qA</t>
  </si>
  <si>
    <t>Playground Westwijk</t>
  </si>
  <si>
    <t>https://lh3.googleusercontent.com/Q_Noqfg6KGwToOBBA80KUIocMf2LwPHGn_YWFitfjI3Di478Reuesee04cRC_Opa6mTOIcSN8YtVL_xnm6o</t>
  </si>
  <si>
    <t>Playground Willem Bartjenshof</t>
  </si>
  <si>
    <t>https://lh3.googleusercontent.com/XAnZaN21bn5fD4qtnKn2M2JrmdlLlIoxVJFVzVFOQ5kjbWz2N6CY1DZcdTy9J25HyA213uRVLGNn5v-J7HWcTQ</t>
  </si>
  <si>
    <t>https://lh3.ggpht.com/5_JzPYd9kgt66Fstw32mQgNm3D0CN7xL_GkiNMQrZrp4AACnJ_Hdl4N2K8u-tiNpPALMGTOvEPi4Lk27uX4O</t>
  </si>
  <si>
    <t>Playground Zaandammerplein</t>
  </si>
  <si>
    <t>https://lh3.googleusercontent.com/KSJlRh0dc5fOBpDZQyQcfs2C0wtNRrMdes8Myv_VR2HosQKx-JzIjAhKMiBZAKNWDbZSbb1V6pBtuPhZyyah</t>
  </si>
  <si>
    <t>Playhouse</t>
  </si>
  <si>
    <t>https://lh3.googleusercontent.com/N2d9pkLpGTHhF9h298ENSdllPTDBwaq_NjrXrlX74cluj_iQU-DFV5Hv3eSi4Qf4k1nwFBwupDACyNBpuu8</t>
  </si>
  <si>
    <t>Playing Castle of the Willows</t>
  </si>
  <si>
    <t>https://lh4.ggpht.com/6Cd3sppXB4qyNKjAMOBhrdvQBFDwaoyRog67LpSVy28wnD_gfWcUn_CoFQcmohKoSmd8X4Up9Z2-EMVF-H4C</t>
  </si>
  <si>
    <t>https://lh4.ggpht.com/5jcDDuQNzVjG95Xes95pn4QkiHEr0ahILH4XGNDsrd2BucaIlntDzo5135NCIWjQCopJ2Y-wQh9iInVR1ek</t>
  </si>
  <si>
    <t>https://lh5.ggpht.com/Wun-1oGNs9KvgMvGOSpgV7xNHzJk4hEaa0FNo8A26fmyTE-AwfxEvOxsijrB0mRHH2TncV3hrGaICyXx9O3A</t>
  </si>
  <si>
    <t>https://lh3.ggpht.com/kNlLPfRdmoPPlrXVzfL9RwXbgQe9bw-Do2NVb3zwjHnw2VHVX0iKmwx7skRNF_V4mWIvxKEhrdiQJqBqEVyw</t>
  </si>
  <si>
    <t>Playpark Disneyland</t>
  </si>
  <si>
    <t>https://lh4.ggpht.com/944tg9hvWtd9TPzWPm-X73j7X8XfKIJY_FIS7CxROiApwB0-8TYdiJ8IP6OeKG35kwujqoqcF6P2wUL_2o4</t>
  </si>
  <si>
    <t>Play Ship</t>
  </si>
  <si>
    <t>https://lh4.ggpht.com/QRBopfHxylxnMb6uAwkRjsz78hBLPb_2dL2Zg3fnJo-rsPCXc8Dd9qjnTz3YnWU0yWc1emib6mKBhQn0sI-YqA</t>
  </si>
  <si>
    <t>https://lh5.ggpht.com/c8U_gfaJYjp2afoPuK33Dbvh8pIj2Bn8Wck1UlV4yWtInlF3fKt-NDnbKeM1Frl1sWSTmF6dpFqEp6WdmiE</t>
  </si>
  <si>
    <t>Plein Kruidenhof</t>
  </si>
  <si>
    <t>https://lh6.ggpht.com/AD_XqnjDFKkU4r4TcRC8vTJE8UAs0GHDuNvGGvI-yECOSDXEGQCB_nvPjejG_236mXngz7rDU-yC78Oygs0G</t>
  </si>
  <si>
    <t>Pllek</t>
  </si>
  <si>
    <t>https://lh4.ggpht.com/m1mSPceWhzFoB-kYaBEFF9AUmwU1JdPcd-KcrvHSkF0QduwCoDDt0dQaLuRICZwKopT9MpNjeuVzY5GJSb4</t>
  </si>
  <si>
    <t>Poedel</t>
  </si>
  <si>
    <t>https://lh3.googleusercontent.com/yIq-pwvtmPuRcDroHi3nvsNN6hrOqN6s1TwEXFSOn6qKxxqnsVzu3EjcTE-6PL3WOdj0U-bYn2W7bfj6fP8</t>
  </si>
  <si>
    <t>https://lh5.ggpht.com/7MBDFVO5KmK2kiQk_Jo4QIyY3ma9JpZGsPl-M3PJlewzG5c1--c0f2g69RvNp9xiUIEYKh-u7R_44ims6Pk</t>
  </si>
  <si>
    <t>poezebeest</t>
  </si>
  <si>
    <t>https://lh3.googleusercontent.com/tJCSvBNc_-MnNY79lC4qcnKVnrzcrUplsllEQ0iZ7yhAM4T1OqZPwycSHaNSFi8bhdNcchtcFJ-DGbIlev4</t>
  </si>
  <si>
    <t>https://lh4.ggpht.com/WdORsq_fHY1mT_mvl-c7YSE-UCrRpECnpmNlqeu-nkR-M4Og_14UahuCEAS3ugyFiTcPE5GHXJSm_Oc9t5KK</t>
  </si>
  <si>
    <t>https://lh6.ggpht.com/EUABcDXyO1kW9r_afNK084YuzccMlr426gdVflk_oa245DYATX5KecMRQ9QAbcGQmU9sg_PjcxYDjlp4K4IW</t>
  </si>
  <si>
    <t>https://lh3.ggpht.com/w3V1XdvBIhMMoTCCvS1g1LDVHPiN6IDxLhW_7POb7VCEVrrOGQS52ZjW-IwDpCipCmU0Div1lSfa5SpGCFU</t>
  </si>
  <si>
    <t>Polder Meerzicht</t>
  </si>
  <si>
    <t>https://lh4.ggpht.com/f5hsBn4lByMY4aZENcT8XtpnlvBbhMvhOZpxgFQ6redeTbZs3D9u7mCvIXSwZH2scEy8EvDIxFSybVRcwX_mZQ</t>
  </si>
  <si>
    <t>Poldermuseum</t>
  </si>
  <si>
    <t>https://lh3.googleusercontent.com/DeJstlC8VnsM3AkCNF0ZtdcevCoFz3uSTX7k-yXtcKXJTl8ydrHG2cxhrs593OdeQOgHM_dVk7PmvAxalnjB</t>
  </si>
  <si>
    <t>Pole</t>
  </si>
  <si>
    <t>https://lh3.googleusercontent.com/MHcdvdhJKB0dwIVtI8HAOfSej40Cd92lrWgjZgcpyVn24wdSSYbugNpX10OnHnwHisOiHsA9Ki1KRaUfFkQn</t>
  </si>
  <si>
    <t>https://lh4.ggpht.com/goj9GPN2K9dGv6RweFCt5h6eEpyDUsKxg-CVtXohtSUZ8Z2IWO4RquyILHBzcgcxtbeUzEff5vF6hKOKcMGJ</t>
  </si>
  <si>
    <t>Polka Dot People</t>
  </si>
  <si>
    <t>https://lh5.ggpht.com/WnQvuxng-w98wwEt3Rtby-GbOKb-7_QMkUccDpE2KD0RG6ZNHrQjfGkzbh9Ff7rRU__ZVLnFshO-a1ynyzGx</t>
  </si>
  <si>
    <t>https://lh3.ggpht.com/wopaWFJhugyEx66LdawgdxrGSEjJDUzboeQZh0NnlSAULTWNEAPJ-wkEl3AogJICQOpQVpLTZ5OZ2M-RjTOR</t>
  </si>
  <si>
    <t>https://lh5.ggpht.com/In-8_YY030DZnjpLO09bE02pS8oqyQtnwoXKkToZQYTFiMNdaFYCS0flZAspUtzuMCmPxzC1A67NtHXDG6fE</t>
  </si>
  <si>
    <t>Pontveer De Amstel</t>
  </si>
  <si>
    <t>https://lh3.googleusercontent.com/WdFKwZFOzXpWeyxnKBMpJdrHZl023VL0lYf0szE1zfsu5qWsOtMujdH8dLnjDJxwreciF9imTAXvQDoVJb8M</t>
  </si>
  <si>
    <t>Pool</t>
  </si>
  <si>
    <t>https://lh4.ggpht.com/CMKIDWc_lXISDOCXmUlBT3qHo3sE1fvNW3Y3gFgTuZGNQ0XILy8tzd_wSlxB0YaoMSvittaGwXg652La_js</t>
  </si>
  <si>
    <t>https://lh3.ggpht.com/-aKJEV2QxAZizj8x9gkyX-KyFy0isPlv0EPq8we1mH6zrj1iX0qjj1PgG2jjPSUo5a-ioQnV5NTsvkLTSj5a</t>
  </si>
  <si>
    <t>https://lh3.ggpht.com/OKgxoyrAEY-AbfR8RZe_AbpfutrtC4wnKGZE4KDhiBSA_vtEhjJ4dGp2ba3oRCyzJYfdVkL22Lcd78JGYeT0</t>
  </si>
  <si>
    <t>Poortje Op Sint Antoniesluis</t>
  </si>
  <si>
    <t>https://lh6.ggpht.com/JZx8Wjv_IAI1tEA7V0MiHHNAWTpRr55E40QFhaexBH97EBULj00Ni2mF8cFd4hNdLUIao3eRvc0mDuoXb58qiQ</t>
  </si>
  <si>
    <t>https://lh6.ggpht.com/VbkU-xAP5CM5_EjntXXGOzA4VrjWG99sKdZP2YybslCZP9yX8bwKZ7pMJ4E2ZIXhmIpnz8n6xJKFAL8GmIPT15vV5yOydSTRgjroYtEp9-zsC7_g3g</t>
  </si>
  <si>
    <t>https://lh3.ggpht.com/n83dCRl_CbcM4gOPb66VhnFc2oBYxNglG00sbs4cR2YsYYKGhJTKB26U6dor6nlH3IVkvanqiS2s4jxn-FDC</t>
  </si>
  <si>
    <t>https://lh3.ggpht.com/UjpdVdUHg2Mxix1yQj0gIuuQZqkMZdOr2I0B4__ghXj3jfhe79GA3Z-2cyrLsB4YfNpBwHOSwvMgaGzoF0H_</t>
  </si>
  <si>
    <t>https://lh6.ggpht.com/SkZWKvYkQ9SYqn5GHnmvN0BgUP21m5v-zhaBM6Z4sGkb1AN7Fv0rX513k7OiXI0gQqSkwrBhw-pp7PvjY0We_A</t>
  </si>
  <si>
    <t>https://lh4.ggpht.com/Xzdz-_q3eEIP9nw6QJOs6R8TW0ucn82rsal9wAElG1mNNZu6b1lrqZ_vbkFbaFab-QcpfLbciI1I-TKjWc1_</t>
  </si>
  <si>
    <t>https://lh5.ggpht.com/p0UDF8SIVvWnHiUEIUKN3R1ynAaXVgpUtt9H1uT-UC3-kRbhjLY-cCCgcgN_Vm7PB6cmOA4Rv8-0nqqXmoGi</t>
  </si>
  <si>
    <t>Postkantoor IJburglaan</t>
  </si>
  <si>
    <t>https://lh3.ggpht.com/r_I6slO3Slergg1TkQnFEvSA6Y57EvwWBTiZH7vMMbT3vlJX1_GnI_tHkmgQVoQJUF_aZvqOk2u1e_8lJ0gJ</t>
  </si>
  <si>
    <t>https://lh6.ggpht.com/Jdgc5O6u3OvBZDSXAnj7yBFGO9oNwBv-KZv45oZbRxPNw6h_fr9GA8dOpQ7aGJHu7m9CfhOfNqBqCyk9ZHEYbQ</t>
  </si>
  <si>
    <t>Potgieter School Plakkaat</t>
  </si>
  <si>
    <t>https://lh5.ggpht.com/nePnagx8viTbevCxOA838ApNlwlDgKpplFhfuUQY1Dv3-0UzvUlcPibsQaqXVE1yN8s75bD338RCn-5iqe6l-Q</t>
  </si>
  <si>
    <t>https://lh3.ggpht.com/vJuPK9BGbM7PeO_tOtVz3God4LppVpJ3bqtDTiZ6pIziWIjROPUSOxtvUs-TDiAZ6NNe9lIyBQ79sD6Cywgq</t>
  </si>
  <si>
    <t>https://lh5.ggpht.com/Uu54pWga64pmbI42AinqdJ5WrUPiAAEBAHzao0mwCKh21d0ONW44-MsMVo8UL2WoEeQnkCG6NN_Uq1SqA547</t>
  </si>
  <si>
    <t>https://lh4.ggpht.com/I4KL44BriB_5d6dAS6RMZLs2rW5DOcukUDpIsGE0tIhyfLx7MVN-fTIcegRALh1YJf8f1nitRKg56iwvGbilXw</t>
  </si>
  <si>
    <t>https://lh6.ggpht.com/Ovu1vVTEgz1Fdvn-GNOfSrT9fK9zJR4b6ipkosuC5y1YxIBlq6avEQnaVvsrhQbbQA5RGj0WibVBLIzwaxPvQw</t>
  </si>
  <si>
    <t>https://lh3.ggpht.com/MX2vf3mdv6AfEjk8RsiPT25G597fLucPOgL1tBtPS4nE3_vki6Yve2zmzyB-T62nFl1P_0ACoDsI4vPYgMec</t>
  </si>
  <si>
    <t>Pracht Pauw</t>
  </si>
  <si>
    <t>https://lh4.ggpht.com/_onMbjEUfTJxNIYgJWJzRg3QxlpsjyDRLQt1lFdQChXs4pZyr1CUOhAP_JY2pWT4yD7hmwx54pnC16VuzLuZ</t>
  </si>
  <si>
    <t>https://lh3.ggpht.com/i_bz7bAxGVfVXwMQhHlTCdIgErYbv92enB9Xuw0eWkKiLcyiTvGlNa7Qg6x0vIJY-byaQP4lp-9LHdgQd1Vt8A</t>
  </si>
  <si>
    <t>https://lh4.ggpht.com/hmsZGy0czkJnQus8vMHR9Pbxbk3UNHTfRWLFJvQHkMRuPNYhIWE-b0YUKp-_bMcfQDbNhiVJlcIvakmNVTcZcQ</t>
  </si>
  <si>
    <t>Praying</t>
  </si>
  <si>
    <t>https://lh4.ggpht.com/ycdsw3sLQzioBduJ0UPFmiu-I61UsRhgVBq5kmkmMmwQ2jIJDUObGHJ7YsuVmSFyKlg9O-v9_M4i_G4cMtQ</t>
  </si>
  <si>
    <t>https://lh3.ggpht.com/eUUdBXzgzWxGgPR6j_1VX_2wRFSYjbBli3iSrkbNN4XXYD16_Ezo0auX2bUChRrxRoeYqaZfkiESkimDsvjmbA</t>
  </si>
  <si>
    <t>Pricing During World War One</t>
  </si>
  <si>
    <t>https://lh4.ggpht.com/MT8agxcLQCWfftDDfdn51FxgrjlkMXVsf1PcEnlYV8lNSAMtW1WNTbImg8IyMyUcVdnj2kDyPjpAqh5QMfan</t>
  </si>
  <si>
    <t>https://lh6.ggpht.com/h5SE-r7YIjFh0H4SmJlLcj9FOt3GwyK6fsSb5_f_pNObeS2c3KkmmqrLzK35nm4E93eEfcoyDnXWxkpw_iDE</t>
  </si>
  <si>
    <t>https://lh6.ggpht.com/KvKUu21mQWsy4_lkCu350tucD_TaIART7qj_j2viMryrzCd1ib5jhgNwRQ9srLJt0DDAjBaM8_CYsSJGuHKc</t>
  </si>
  <si>
    <t>Princess Alexia Brug</t>
  </si>
  <si>
    <t>https://lh5.ggpht.com/mIDbrCFp03fyfSg3KnQbp9SVV3d6hBoNtJKimrCtJFFQdbzVzjEgXPDk8ouOuSPgkAIelTowYyQAeqtjaGCo</t>
  </si>
  <si>
    <t>https://lh3.ggpht.com/OYjciRN6KRSuDmmHk2kuRsTofeGAoCwInnrY_4-292ISjgsbZ67XEqLqtyWtZ1Yukt8gbE-o_D4L1PzcTlo</t>
  </si>
  <si>
    <t>https://lh6.ggpht.com/nOH-doUarnB0uEkROZiY7n3aqgv6gc28sQmSafeJnhoCkKlAdjro98lI4TMuD684ewZiHRzcDgN-wlfrTwhvCw</t>
  </si>
  <si>
    <t>https://lh5.ggpht.com/DZb0PJh6ouSd3QAa370y5Hdi1YCPh1_RVrB-AGLNKazmnkFxSZU1T2axh-Gxk9H1G1u3KEO-gEILJNfUmMw</t>
  </si>
  <si>
    <t>https://lh6.ggpht.com/BHUvqbS8k1qgA-SXvHnVxQ0d-QxTyOr4AcGAcvYB6MzNxdp0E-twHh1lG5oLZeeizFggbY7CHfut23PsCxI</t>
  </si>
  <si>
    <t>https://lh3.ggpht.com/YzTlPX3E3czlyD0vzDDk-CBgY9QRASm2I9-U2okFdH0YGTFFc5JhnOycH3neqGw5YmnJl2PX95e08kywVjQg</t>
  </si>
  <si>
    <t>Proostdijersluis</t>
  </si>
  <si>
    <t>https://lh3.googleusercontent.com/BAOTSDZ4FaezEiTkzU5AGUGo8XnbM4kvHrryUB7g9Is8H6dXSJpEetCwNYEtZuzNNGlqfnX0OW36VpIpZdQi</t>
  </si>
  <si>
    <t>Propellor</t>
  </si>
  <si>
    <t>https://lh3.googleusercontent.com/M8tV2ob1Xte3s9FYx3yNA1qBfZq0aOgtOsxW40HcA5gePYH8JHZI9SVvDZd7pr6-UG9iTP2G_QcBmtfAgzcv</t>
  </si>
  <si>
    <t>Propped up Pillow</t>
  </si>
  <si>
    <t>https://lh3.googleusercontent.com/qyg2Hp8fHgZJQse01Y_ne3MbsYUXv4TLcIkwbTbwvTbv0J6SFCut2jAzKT9Xue4DO-aDmL3WtSWSzPl_W8A</t>
  </si>
  <si>
    <t>Protestant Church 'Pelgrimskerk'</t>
  </si>
  <si>
    <t>https://lh6.ggpht.com/4wQk4JSHldphw1w-uV2vnKjPdcY45i6mjtvkQh2meMdHlDd-FUHAXuUk5PSKCdDuejE-WABuHHWcKAP1ts8</t>
  </si>
  <si>
    <t>Protestantse Woningbouwvereniging 1948-1950</t>
  </si>
  <si>
    <t>https://lh4.ggpht.com/n92eUAiUEwdpAG9VOWmhVBF7U6yrhDDSx_vN_8sl6vq0sI3UkIuke0JoBVV3NV2m8n6umFfVI0lvTNsP9eWf</t>
  </si>
  <si>
    <t>https://lh6.ggpht.com/DrC10tQIlNy30iYx1bgQ4Vahj4nWlcAYwKymIalvmk5Md8ArjmmHBN7UHvaINmsUBtgSspWEBgAIP6-9R9U</t>
  </si>
  <si>
    <t>https://lh4.ggpht.com/l0I5Ol78r6N42BK-4SOvmNMSOq14IITKAWgwe-zfYEziQJ5BktSAt3-sg3xPjW24jeqLQUXI9m7KaEOhBVAN</t>
  </si>
  <si>
    <t>Puma</t>
  </si>
  <si>
    <t>https://lh3.googleusercontent.com/jfv8yFbMTL6pE99RblzGpjwmxFKV3ntdohMcel-KJtctpqSaOl4C79E76NVQIbN0iwzyCxKyynH-KwRJvZG3</t>
  </si>
  <si>
    <t>https://lh5.ggpht.com/QHc5xFndht9nUnu-V0fF4FLBlZi7JtQ8GBJB08i4L_C7Joizdzcun_FL1U3qn5G4ZZ7uMbxfhVIqhC_rlZNn</t>
  </si>
  <si>
    <t>Purperslak Ger Zijlstrat 1974</t>
  </si>
  <si>
    <t>https://lh3.ggpht.com/PYEL2wkZVehY_1k5d-L6yVFfuC2Uf2wkq5dJLKcArqh6QvAiC8wvWkZUkIBrodCH0rFfXG-5CTD_mS8WBpm8</t>
  </si>
  <si>
    <t>Purple Pumpkin Palace</t>
  </si>
  <si>
    <t>https://lh3.ggpht.com/vJUlu9xzBAHK-fWSpx-IYpKdjKEY5eCN_zvJRCe8HrAztZyNqTFEZE4TH2b90tpeF7QmedPkgLmGuC5Dr8-KZA</t>
  </si>
  <si>
    <t>https://lh3.ggpht.com/P04fPEuN7zcyCBsvpE6lCrTQqpZ5Row8t5HkkAXjZrEJllrffVFpNVwrFcwxS5y72uePf3V6oNoCw5yyMib7UA</t>
  </si>
  <si>
    <t>https://lh6.ggpht.com/GQ1iLyBg-HtgPGEz-6_qUAF5ppVYaVW-DsZcvugrY3mUj3U4wLlmYs8Zg4jh605OdHAaynX82USZA1D76_Bt</t>
  </si>
  <si>
    <t>https://lh6.ggpht.com/I36nfMPwki5vyk-ToOCC4n94AGmj7WjElxrBFT77bdCeaytv8wFb9zy_gb8LdNN7DdWlf6QYZzCEGp2QlNGNVg</t>
  </si>
  <si>
    <t>https://lh4.ggpht.com/eG1dVq0De7H-KKGeFzWoTUyGUgOwkoN0DvGl6IvrK1vEuRNJojA_1hj7ogJBZWAHcgl5gbXodTBPrfqQqj97Ypj6Scx6Fk9C8AljUbR96fmbHbOH</t>
  </si>
  <si>
    <t>https://lh5.ggpht.com/VY83SQf9txt2Y1YpwWptdwT6NSwRJak9202qO__UttBXjfQScTwlq2H_Ca1LT3bx1U5SbiCc47VIz_vT9xL7</t>
  </si>
  <si>
    <t>Raampoort Mosaic</t>
  </si>
  <si>
    <t>https://lh3.googleusercontent.com/yGq2gAuM97TcROpM2wKHlw0wbF6Z_09NyunhpHN99WRRNYOr-sWRLxnZDeuSF3rg8COVacxwwqByUHbvvXgP</t>
  </si>
  <si>
    <t>https://lh6.ggpht.com/7jVFL5BLwgcPZVtD-_ND2Oub2J3rtMWn7-6cLeGIHeyzLU0skPvRquc4cwwEvkCC_DFvnhlQF4qPKjPSog-DbufhVni2wwUoBI6cWX0YX6Dgntr9</t>
  </si>
  <si>
    <t>Radijs</t>
  </si>
  <si>
    <t>https://lh3.ggpht.com/0v1XgjFz8pIj04isglLI1nySH76Ibr66ahOG8KEvJfiJYWjGKnk3g0B7hStsxOFcYyVri-7LRPQjhaazMGJ1ew</t>
  </si>
  <si>
    <t>https://lh5.ggpht.com/kRnuyeJpqjmenn49ECP_AsRyGgWsK0WZcflOyXYiU3bOlI0ASQOL2ONJkn2cVrog-S2jIjcUHT4UDApgqMoBsA</t>
  </si>
  <si>
    <t>Rai Backgarden</t>
  </si>
  <si>
    <t>https://lh6.ggpht.com/2BR3D_PUWWYJ2uHqmLtn-BuxbRt3c4e6Km1YXn8zCtnXzmBEh-WVkcydycmf2tPc69Zz0Phrfv2qT8MtANUxmA</t>
  </si>
  <si>
    <t>https://lh6.ggpht.com/5i-YVM-yG2rnp09MBSuGI256hJ62tO9W6jf5to5KBI8l5HG4dHcYQ-ZF0UO5Vre8CucpgskVrXlJ2Cr9pns</t>
  </si>
  <si>
    <t>Rainbow Blocks</t>
  </si>
  <si>
    <t>https://lh3.googleusercontent.com/fGm1QIzlRi2GlB_-vn-5JLgFgIdNdfsCLsca-k3T9g_xqPCw-jUW_x-qCqcoqiMQrz5gzQ5i75pcSjymx28</t>
  </si>
  <si>
    <t>https://lh4.ggpht.com/W7Z2MAa8QGBjKSxvwAs830yhD81213aTzgwF3okIieYmz7azSvmKtwPyO6xtaOj0D7SJxhe_2bZdGIWsZ03Y</t>
  </si>
  <si>
    <t>Rainbow Fountain</t>
  </si>
  <si>
    <t>https://lh5.ggpht.com/X2vMZ5vjhRAHE4jTgG6rD-Zg3T0GFmRdUk54dxCHW7c5DnLZm-zrDUT8Ljlu2vToE_Y8xcehiH2idw2ZkmYbNA</t>
  </si>
  <si>
    <t>https://lh5.ggpht.com/uvrc6gSYSeAC8ZPWqf4D-BDWwYOq-vrzb_HL6qT_OZZZhZeKFrARoIHoAbLivsv2P3frjsOAtSnsovUJ6Evx</t>
  </si>
  <si>
    <t>https://lh3.ggpht.com/h_bhLktV2HgeFmyfJwTTSo0uo4II9XSs0-YPsjGWp4XzdJPlSBhnIoOxWJu_tXD2nNL9mEA5Mx_hZlrgvGzL3A</t>
  </si>
  <si>
    <t>Rake Graffiti</t>
  </si>
  <si>
    <t>https://lh6.ggpht.com/ETUORKqn6tI9EQ-UbHGKAG_jw5Z-CMYQLzMOHygw2jmgZI6rUNYAZcTwqp_mC-7ZbvktoUbE231S2iAheyiq</t>
  </si>
  <si>
    <t>Raket Speeltoestel</t>
  </si>
  <si>
    <t>https://lh3.googleusercontent.com/xMrsl9xJs7dKENfHpOgHymWMakLcqCTQk2WI7vF-s97YsfUjLckkYWSDjINo1WSnIh4_DpfUaT7HP6W7NQzq</t>
  </si>
  <si>
    <t>Ram In T Veld</t>
  </si>
  <si>
    <t>https://lh3.googleusercontent.com/oqnoSutRheSXr2DngVtr_MVSGpqlcmaVvw9OZICaNUoTKwMHXPzaC3PMbrUOpXj04nO7OKmlWFJpGFoqiIzpMA</t>
  </si>
  <si>
    <t>Rare Pinguin Statue</t>
  </si>
  <si>
    <t>https://lh4.ggpht.com/MLCquhJ_cTQvBomGKEAjIX4nghX894vkJWykuVGaoh79siWi48_vH3tsDRRro5VknD4ROSgBr6x16uWzMDkTVQ</t>
  </si>
  <si>
    <t>Razzia memorial</t>
  </si>
  <si>
    <t>https://lh3.googleusercontent.com/mR2H9IdoahAs3lEipDMD9Kdti2UmFwQr5_P61-xilKnHhm-JMglg2CQW1-hB_6wRtsVPpD-l1Vfkl0SLDBi3lg</t>
  </si>
  <si>
    <t>Rectangle Dome</t>
  </si>
  <si>
    <t>https://lh3.googleusercontent.com/EaXv1h9zsiNC_kjibmTtpWqhfe3dtUWa9M1UUJn2ojMiFRpKnzfwU6mFx6QU6Ta2FYvU2QQXEV8T3D_PR3I</t>
  </si>
  <si>
    <t>Recycling</t>
  </si>
  <si>
    <t>https://lh3.googleusercontent.com/mvi2RtOcCosh8quWqLCbXHIPa1mzGmcdu23rZLhOA26ewENlxw3MI6Johzcp-eANaCrYe5swoMUOwFalFbTbRQ</t>
  </si>
  <si>
    <t>Red and Purple Profiles on House Wall</t>
  </si>
  <si>
    <t>https://lh3.ggpht.com/fdZ0HIymel4STCxIDDI1FL1ofMCzSjET6PEZE9tLN55-r4K8QANUzThc2cEEcT8HXrH2aCJoOnQPiTv6mChxYw</t>
  </si>
  <si>
    <t>https://lh4.ggpht.com/V4MhsDDgFPy-24pZYrig_2kP_1lNyHWCP4ZuaO0nVrR5gRf1EUSsPD0p6DpzoVg4dZXKKdZBuMUpPavKk-E</t>
  </si>
  <si>
    <t>https://lh5.ggpht.com/ToQSSa2VWOnIR6zVT8kXhGKcsCCqIIGsh1gcHMrSHbdbqKg4uJMG5f8z9V3mKH_ZYQGuLcRrlh4gatm4VHQ</t>
  </si>
  <si>
    <t>https://lh6.ggpht.com/Cd9p-vz6cOszhjdPl6qSSuaSMJi_a8pvi3GDoluenVxzNnG1tSvX68L8dBWb0P67eBsSX8x72bVHiuZ9ZISs</t>
  </si>
  <si>
    <t>https://lh3.ggpht.com/N0TSKk0vwFRIpyShNODcS5BaducV6v-yNy_yyEJZAzWfsEcQ73RuFJ1942rf0K53CuVROMv9kSagcLIIU6oS</t>
  </si>
  <si>
    <t>Red Dotted Playground Gouden Leeuw</t>
  </si>
  <si>
    <t>https://lh5.ggpht.com/xe8-uX6_Yao9JbCV8KFBPyS75ns0--PZcqLn_NnrhaIpope8mQEH53dofd6OH4__2ExGpFzbJORQ9YLkNNE</t>
  </si>
  <si>
    <t>Red Flowers Mural</t>
  </si>
  <si>
    <t>https://lh6.ggpht.com/Jx3gwJfAqcirsmhVuOdrE7k1zONjk8fruVJ8aFLLMtzRSdHXhAumaKKOPraYqXFeWOK8Md8mBxUbcPm0utUehQ</t>
  </si>
  <si>
    <t>Red is Dead</t>
  </si>
  <si>
    <t>https://lh4.ggpht.com/2tsFrIQqqeZR1dXBJcdnHa14PdAwgvx6EoomS83_pByNgishRt80NPSo5_tSEHC77xcUGgPOOoyFz6_0fyV8</t>
  </si>
  <si>
    <t>Red Jeep</t>
  </si>
  <si>
    <t>https://lh4.ggpht.com/jN8NoRtAkh5fgDJQ6yX164RrCNI1Ilihhf1UWsMlsb5hiHR1REErSHn0fWhI8G6SsoIkHzGIPgTD9DtE060</t>
  </si>
  <si>
    <t>Red Kitty</t>
  </si>
  <si>
    <t>https://lh3.ggpht.com/W7H38gwHnsUbPYysR4K6Gt7BY60nigHlX1qfjw6hXklf-gWVZXdade8VXNcHbplepf3UF6FeJbV4QE7MQU1V</t>
  </si>
  <si>
    <t>https://lh6.ggpht.com/-7IZO-zjAFW2b8ojPn2T6N5nQfV029pypuCA33AO8qeLftME5cnsWIUG6VGhvXDixErJZO7y3bvvroBLmsfu</t>
  </si>
  <si>
    <t>Red Metal Playground</t>
  </si>
  <si>
    <t>https://lh3.googleusercontent.com/oZkLP17RVCorVvULn7UL0VqjTou94MoWDrh2fFgQAtsXIkgbIxtx_xS_KNydptiM36wBNk0C0-R5WObuda5B</t>
  </si>
  <si>
    <t>https://lh3.ggpht.com/aoWCCEt7gaZAw9SEAEK0nX4tl4QZHvMKEIXe0U8Oo0WLxsfgGCH5rTj5jQEYJSEQUFsGNNk9Fv62f63ywdxLgg</t>
  </si>
  <si>
    <t>https://lh3.ggpht.com/NPU3dKj1uK1zZ4UHV1UJJ87mK1kWiVqDg26t9HtqSiwuknAT_VzkRZeefY7kvCbVvAAOiTAxJXs1yLl_H2hA</t>
  </si>
  <si>
    <t>https://lh3.ggpht.com/6W3j6R1MJd-GMxSLmHqqOs3uuoEJ9BrXB3Sqch-MpvlyTOAt9HjxUm1UyygmQTyoWywbE0qA3ICVdW3j8yw</t>
  </si>
  <si>
    <t>Reflective Ball</t>
  </si>
  <si>
    <t>https://lh3.ggpht.com/bxf-ZRUekvzDjdrFA0JH6EYqTe2go8IHLxUmn_gJgReP7PxvfmDV6ghdr-2KxTVEcou0wW3xGczNWwUonV44QQ</t>
  </si>
  <si>
    <t>Regenboogs-Liefdehofje</t>
  </si>
  <si>
    <t>https://lh5.ggpht.com/NGLY7_8eB98FF-hVTAecR90pCdAMQfqEegX5q5R-mivJihJC3q-4xnSWL_QiYYf-IlaQ4oD5tY89twhkaa0l</t>
  </si>
  <si>
    <t>Regenjasman</t>
  </si>
  <si>
    <t>https://lh3.googleusercontent.com/BT5VEUT15n1pJ3YKCfF7Ohw0o62jbArd8Mp8lxnak1TLF5xRyKG-Z2TqbxZg8yyv9_YAURakkSI61oaDPv4</t>
  </si>
  <si>
    <t>https://lh6.ggpht.com/TBcgLLXn9DPamD3tEceaaOuDjhad-TlXfhe1SrvwXOgBK6fzTpQiPoFoH8cthUoI6XkFOa-DUASAYLbjfVA</t>
  </si>
  <si>
    <t>https://lh6.ggpht.com/4lnrm1zLrvW78-5HK3LYF_0m-5z8tG-b73QaBFRv84UQ1tCvVrxUykKQYSd9R--ZkdEv5bmP2m9Qux4eH8pg</t>
  </si>
  <si>
    <t>Reigers Op Zebrapad</t>
  </si>
  <si>
    <t>https://lh3.googleusercontent.com/wGG3N34bzqJgIAtTLLNWBZndS0Xr5bvXMtm04iSqOg-HXWiyrQQeGQIP11J6R4GgH0oolaE11T2WQHIxEy6g</t>
  </si>
  <si>
    <t>https://lh6.ggpht.com/JNf3ZPgy23A0kO86aBfrluCdXorOFJv-fyyPz5WXWU3qOtxRMXKEZUu8i09Kdlal6BmdJ9Vk43dPobyTP6g</t>
  </si>
  <si>
    <t>Reinwardtstraat Four Heads</t>
  </si>
  <si>
    <t>https://lh3.ggpht.com/nR2570hrpp_X7kdZPXF6L_162w0CEvhC5O4mmwAbsOqqBL_81UaZesvDZ6_VP_fbHkshKnoUlhLKuQyJdo8V</t>
  </si>
  <si>
    <t>https://lh4.ggpht.com/7pD1G00iOBbcGaDOR1lwam-gs8emVGuQozQunfGJ6o7XCOYK8wtZRtKVkAjPBtoD-UfUm5EJq949k9c5wMA</t>
  </si>
  <si>
    <t>https://lh6.ggpht.com/KFJS3vnhMOIT6ZgheXX548LtlIhag7oaidNlgkImzSYwpokHnNsqAYlWQM9vPZ_HU_pzeBNcOoa9195prwa-</t>
  </si>
  <si>
    <t>https://lh4.ggpht.com/PD23pLysvcDZ-zPYOqzShkSj3i_9hDVRgk5QcfRc4JnePHFD0KUQWIvYmu1fisCilGpmMrngE0EId4tS1Zgt</t>
  </si>
  <si>
    <t>https://lh5.ggpht.com/LdA3Qs5-EqRKNcSaHs2rQvWNfVvN3FCjLzfu3vvAWqr0TGcZC4yypAgjzqabQbfQoI5zA_OWayBLs5nk3wZiNA</t>
  </si>
  <si>
    <t>https://lh4.ggpht.com/HGI9JfTxJvMFxnNFgB3xdUJFabHsmKhQvhCnXrWw-kIJyXAvv3Q0Eaq2uPOkyNVzTPsDFzLBHDnQKFGtiTOZ</t>
  </si>
  <si>
    <t>https://lh4.ggpht.com/x9t5eWljCPKc834g-GsIHKYI3pWL9GPJZTjAVtQ0GHL9Q_8sJW_drz6ReUhutxaYLiq7JViO0X6URI9qoXs</t>
  </si>
  <si>
    <t>https://lh3.ggpht.com/hu3tTt31hY8MLQMw7Y4EBPuZogxVIsAmV3IKkoLxVY7FOY4atdIrE_ycHw9lHGkDQddAmsSbbl5QyUjiXpk</t>
  </si>
  <si>
    <t>https://lh5.ggpht.com/wmLhZbia5Ei34-tMaf3XeFDuLl8NQ230e3KlQHH1WCQSWO2n1ksnlmwiK1-tYOPYs5ZaRvmGPAXuSHUmHUYy</t>
  </si>
  <si>
    <t>https://lh4.ggpht.com/9YxFcfQZQmbpd4-gNIsE_vf1i-_ajcYzNPVdiD-h-rcyUiXqGUSE9tZl5mydO-Yv11deJKgbkqUd2U9Tb3AEhQ</t>
  </si>
  <si>
    <t>https://lh4.ggpht.com/r6WRTovHz0AQpTobWlqkR6qTDbW4sZHYEsgQ3AeQDReQHJ8YjSg_EebqS_EoxdqNPzV2A2ViojJcSAcnHZI3BQ</t>
  </si>
  <si>
    <t>https://lh5.ggpht.com/fs0AlEPsVgueYDJchJ3JhF0bpVgZDniuKkHg9dIzUge8ZtQke3BE6NEFU1hifH5JWlds9PHrpSQGgpAMAPCk</t>
  </si>
  <si>
    <t>https://lh5.ggpht.com/G-yx1nCewGGDGkp6mH4i3et9XQF8cEa2O5886G2vN0xvexMEu3Zbnzbi5wwjL_GQ2K08lSV4eZ55GPjfhJX2</t>
  </si>
  <si>
    <t>https://lh3.googleusercontent.com/aw2RhEojUrqAgVL6dtR7JC3m2btSmSyFIfO3P6EGc0Qfv6dOQsVjF3AbfTNb4nd80SP-ZBd9uVQHGfaZgO6G7Q</t>
  </si>
  <si>
    <t>REM Eiland</t>
  </si>
  <si>
    <t>https://lh3.googleusercontent.com/TBRQKjUrgOj9C3RPULsHAinoaYLSwrZ7hxBmxc60L4Ix3qnrNvu0XgvmqlfkdvJ_D68QCqYqYWXzK-g_lIACQQ</t>
  </si>
  <si>
    <t>https://lh6.ggpht.com/0qn2C9lSbEZeiFDda-nvSQ67kU7dLLN5U9flJFiy3dLaRQmZ7F18LXUsq2P3rdsvKnD0clESvRrWzGS1Z3s</t>
  </si>
  <si>
    <t>https://lh4.ggpht.com/z_rAWUstrIOH0C9Q6cih6J_0cSPVwXBW9iVhWvZbdwJBqPZ_HtaVf8Z2iRT1Zdef0EisJTobwGBlIkjFISsz</t>
  </si>
  <si>
    <t>https://lh6.ggpht.com/j2b7y9fGPyC_mXh8nguhA0yGayl7RY_PLFO7wkAECMdJbZhbx-_TtJJogEfTaicSxOzyI8hAW_NaNSmvm4LS</t>
  </si>
  <si>
    <t>Remonstrantsche Stichting</t>
  </si>
  <si>
    <t>https://lh3.ggpht.com/JjdzUduSDmaMm9vdaqAMyA5ji_xHqMbR4RIsWuJjVJaZpoZh87-kYCkFWh8qldP_BIkIyPI1nd3IjLMEwp06</t>
  </si>
  <si>
    <t>Renovated Former Lock</t>
  </si>
  <si>
    <t>https://lh4.ggpht.com/OsjLrjvWYBEWMxxVHpKvyTpI_5p-A0BsaKhueW8k3pmYJK_6Vxxg1xud4e6HNTOX4_CzP8ClIbD8MZ4nNTZXJw</t>
  </si>
  <si>
    <t>Restaurant Golden Bird</t>
  </si>
  <si>
    <t>https://lh3.ggpht.com/pABkJlSkQqnlnuJDDydirznbJXXc0rT3gjr5E8k3vh6dVu3kQCZdZXLhQ2dfY-aIL2akSiSwrPAC4t4xishg9A</t>
  </si>
  <si>
    <t>https://lh5.ggpht.com/zihpOB2-Cw7QAnVvtzCEW4egnGjTQoTP7i9kpn9jWqoCDF9Pow6-fkCiFaFjAh6zmpAphD4Ri6-xFAM6_zlh</t>
  </si>
  <si>
    <t>https://lh4.ggpht.com/HMjEGzPGM2RZur7bgdZdfmwf--IrbD0SuIdAlKMY2eeGVz5a32wQAul0RLjTaV4Lo-tWoLT8hDk2Tpuey5h0</t>
  </si>
  <si>
    <t>https://lh5.ggpht.com/2colZBBxgUjervsZdTE_DEDDvJy_lM2R2_V3rqXTu9Sb-94NRhsAMEHekVvr0oqN1ycPnJEBcFk7auxYNjJ4</t>
  </si>
  <si>
    <t>Retro Toy Shop</t>
  </si>
  <si>
    <t>https://lh5.ggpht.com/Z-bgQicRmquTH18TOXLHpEXXeJx0yxmKK4UQ3HG5T9wyQrPVGD1BrDkc8wYt7aL12HqxCGuS-yOURMcDgfp45RqF0OmSSkAs9yAYYkSeo3o1G_Vi0A</t>
  </si>
  <si>
    <t>Reuze Vogel En Nest</t>
  </si>
  <si>
    <t>https://lh6.ggpht.com/2c41yNck1gyOVMKPOY7LbL71jMvi881B-gRud38yIs0u_INlIipsOnlDmzfoMc4NjU5yzd1Io3rt1ZQIDS7j</t>
  </si>
  <si>
    <t>https://lh6.ggpht.com/JIU1LX0LDQSCnJ_HCrMxfaBG1vY9Px6e7VFdyYJ6FmhLxmtHaP-5xfUrdPI9tMi3kFohgDuLjqHdpAOBWOpqFQ</t>
  </si>
  <si>
    <t>Rietveld bibliotheek Uithoorn</t>
  </si>
  <si>
    <t>https://lh5.ggpht.com/T2A23uW7dutrQjaRIU-jhhEF2iWgUbhkLfGOyT8kiK_yobx2uBt629_EMbZY6C7gZ2E8dc1gC9QAs-Jv4KNeSZpt1h82c7XUooyJmASat7V0CJQb</t>
  </si>
  <si>
    <t>https://lh3.ggpht.com/2rwytOIo2aq-_b24_xsNefpUM7BPfB7KJ7IkjGHEZ_SO_bykd-AkcN5pfzCVJGCKKMqFC-M491jmhOnpb6uR</t>
  </si>
  <si>
    <t>https://lh4.ggpht.com/fex2cOWt0ON07CFgnP3N6O7mHnxUTFzZCHMoyq-c9oTetl1QZKqt4BvGmaDOGHVlNBw3_N63vnq6lwfDuKX-</t>
  </si>
  <si>
    <t>Rijksacademie Voor Beeldende Kunsten</t>
  </si>
  <si>
    <t>https://lh4.ggpht.com/FxqIUBWC83EHHv9uiEKI3qroHAUBld2dQ88JCntVnjktl0Q1TxWIvpQqvOYBHKmGzejOmrl2wa7jtgZChXrg</t>
  </si>
  <si>
    <t>https://lh3.ggpht.com/NjMf3zwSDd1XXcp5QxitWAB_vRohCjhHsZg00cN4w4N0c1wPn9alQpxx1TofeSzXnO-DVyFQLx7Igo99WOLilg</t>
  </si>
  <si>
    <t>Ringspoordijk</t>
  </si>
  <si>
    <t>https://lh4.ggpht.com/0RrBAUBjdWjGkZxBZ5WTU_q-tVsrxuaEid-LsP64Zcd_Bci-WUa94nh0NWt0EEaHPFkdqQEiwqfu3YCsctVd-Q</t>
  </si>
  <si>
    <t>https://lh6.ggpht.com/lDetKsToWIo7G-SGyjLhJzqIj3X3Ctsg2BvARyGaerH38It-wKtnM-laFLaV7YhsBVe1SdWc9lyWPniWnvY</t>
  </si>
  <si>
    <t>Rioolput Kunstenaar Onbekend</t>
  </si>
  <si>
    <t>https://lh5.ggpht.com/er67rDW0E1nfINaANN4o7wzg9DUKXMqigELhfT6E8gMWZGmICa48QOnZFJUsZD01YnA8zmXRMjrpR3-R8hJ0</t>
  </si>
  <si>
    <t>https://lh6.ggpht.com/IVJpOo_OVplx_aSN7LklDqpwecLa2dR5rYkS0n9W3imFExPtAL52A0V0j_i3z_iFprZyCYpIAZ4rhw8cpOWK</t>
  </si>
  <si>
    <t>River Treasure 2015</t>
  </si>
  <si>
    <t>https://lh3.googleusercontent.com/MDAd8VO-F6TRwsdWOu-JaRjKtE4ViqlVkhICIVYMKtPFx4ndcn4_9JI7z1r0epvDBML1Jblef6WgoxON2AQ</t>
  </si>
  <si>
    <t>https://lh6.ggpht.com/NaRDqsui9CtBYODf_S1abLDSjbonhJl3pDSmQOf3EJhfWhFnt7CIWmRbXZe8YKS28grHiX0SKCEP56eaAUo</t>
  </si>
  <si>
    <t>R.K. Kapel 'Vrouwe Van Alle Volkeren'</t>
  </si>
  <si>
    <t>https://lh3.googleusercontent.com/XDNfRRUz9SF6K4xzaveu159Y4fj1PkEuEdrh_XvgK-8evLN2ISgt6UHoNHVe4JsmvhUE21DghTyB0bttB6M</t>
  </si>
  <si>
    <t>R.K. Kerk Franciscus van Assisi</t>
  </si>
  <si>
    <t>https://lh5.ggpht.com/6KSbhKgYCtcmO3IreDGTcijUXoBoM1g7Jkw0TUvf-AeA6gmsYzOFhFtqYfrGwSVFFihOwLP3jOOsbmZ3JjCJ</t>
  </si>
  <si>
    <t>https://lh6.ggpht.com/_TWsABy9-P26ktaoO92v0ssbjtwP2HRl68PwXvkxzdvRNn7lQ5avgFK_gvB6T8MEiHNu3wP-JoSYqhdt4yPEqg</t>
  </si>
  <si>
    <t>Roandls Gym</t>
  </si>
  <si>
    <t>https://lh3.ggpht.com/BsK2yOZjNzsQhtLpzYhhdAhgyCHTAj9FzWX06TLdj_bh2p9aV5XgEanPDMUZlDlANEz-dGl5olvwTLUHrStu</t>
  </si>
  <si>
    <t>Robs Garden</t>
  </si>
  <si>
    <t>https://lh3.googleusercontent.com/b-ZlddDq0Qn_FDngNvKldVLN2a7pGqcYl8k6wjOGv5ZdnXy5CkddDbSQdHHT92OOSCezpb7kuWApyL3lbtuRVw</t>
  </si>
  <si>
    <t>https://lh4.ggpht.com/dv4Jr3gr4_VxbdzRkzOiJN4m7o7-Zpyz-72-HUvjd7ZvrRA090tmqtlTkvqNKs6JY_zWAncq44qyj85_2QH17A</t>
  </si>
  <si>
    <t>Rocket</t>
  </si>
  <si>
    <t>https://lh3.googleusercontent.com/q05c63zhfLV3HuxA760pT81Ciy0H-Fghc3ybRoY18TPw1qLy-mdTAQ22ZcawHrBA7DzYAmZIbcVftBEn_fzn</t>
  </si>
  <si>
    <t>https://lh5.ggpht.com/mfWtTvM5iYTKA4yziSkL9qbWsoRX30EjZ-kEMNUhQyGGrj_SZfdZnYceZS2VJPFDrRB16V-sjeB8CEGd8MiQ</t>
  </si>
  <si>
    <t>https://lh5.ggpht.com/mDldL7liZKeWcCgTkNE7VSGXeGpto0-srH9otVEyPVJ0EId2nb5UMNQ9ZCNdGcGPh8lZhrUuYYClBdIXSpaH</t>
  </si>
  <si>
    <t>https://lh6.ggpht.com/8IhVVEAWL6PxHqpEt0FoxlLWn_4ka8BRUVIglGRjrRBHgSmfAx0cM3B1eJw2bWa616cbZjK-7KDwk606giGr</t>
  </si>
  <si>
    <t>ROC Van Amsterdam Airport</t>
  </si>
  <si>
    <t>https://lh4.ggpht.com/MJIHHCX_TDgpC3at8g8DC-KUlEo2499-0B4zOdOKiitdl476LXwAWakPKtvBAJpBQ_-7lnyOWA9KMlW5XfeF</t>
  </si>
  <si>
    <t>https://lh5.ggpht.com/yq5wgFtmBnznEEJj0ZDKeXhHr-jRmPAaaQLndgZNe9wZYYpQgjzrDnZQzjCj1FZpoKwS6wTYhH6RDM0rsjw</t>
  </si>
  <si>
    <t>Rode Gnoom Met Vlinder</t>
  </si>
  <si>
    <t>https://lh5.ggpht.com/LCtwzVEoZ2nmYP8uO4YePJBgPJlYiVAF-L_WJ6LBrGAOEga3BuW9t19NT4B_Q3muXEYJEVF6tEU_kwaPQTte</t>
  </si>
  <si>
    <t>Rode speeltuin Johan Jongkindstraat</t>
  </si>
  <si>
    <t>https://lh3.googleusercontent.com/yYe-fdapBGnzu8rzRAB06CJ4aGTmWWdhHcGln3erlq-IY-US17kbOoCyzbM5pXnyFHa50yqjlUNjTEbiINM0</t>
  </si>
  <si>
    <t>Rode Uil Mural</t>
  </si>
  <si>
    <t>https://lh4.ggpht.com/sFydmJ_JWX-nUElYw5sRruHHpkIs7vQ45z-lUgvSzFzrLlfNq_L_96Rb25-2O74KuVWpnYaBWGAKlpEv_lc</t>
  </si>
  <si>
    <t>Roeivereniging Weesp</t>
  </si>
  <si>
    <t>https://lh3.googleusercontent.com/ZMZPmAfgvkWXqfoAb-qKea_DCVYD-pLtpt0rQArVVpeSqPaL0o7gSKSNy6xTddF8P_sKzH-J06H-4IIhp0vW9Q</t>
  </si>
  <si>
    <t>Roest Amsterdam</t>
  </si>
  <si>
    <t>https://lh4.ggpht.com/LfZ79x0aVEMu_RbYELlYIbr7EHTaqkAfMRZ0JJM5SMpuEOOvRENkivtiN74WnauHyG3imjCfUwiChNwOoj92</t>
  </si>
  <si>
    <t>Roestig Bloem</t>
  </si>
  <si>
    <t>https://lh4.ggpht.com/zstqV1g4puWY9C_bvoYSEMptJqicmkKJcNly8DK8yjECLyPk8CWinkoUTzrsmKCpWnfgNSMdXemB7s-giiczHQ</t>
  </si>
  <si>
    <t>https://lh3.ggpht.com/r-nUBrsDhvowyFRC-Tq9Ia0b_DVRN3bw99gduMaWxhiymRSKX6npo4YUT6-BLQxhtiJVt_xbKuLin0ELZ2c_dA</t>
  </si>
  <si>
    <t>Roestige Fontein Op Haarlemmerplein, 2013</t>
  </si>
  <si>
    <t>https://lh3.ggpht.com/LNOxxTkyZ4CR0G5keXqge4GAa39DBBPhnNLv-OWJemCvGBQbH6QvYLK8B4W3UujKXsICau5YNAGLg6v2KPnO-Q</t>
  </si>
  <si>
    <t>https://lh3.ggpht.com/WNi2274mTj18lmA6amCwvtKEnY-XsekiqNa_RPp35XBG8oVOd4L_L9HH64OAa10AGHkxA8A-7YjFrdRFIvJGRQ</t>
  </si>
  <si>
    <t>https://lh4.ggpht.com/zvxieyGMVBwIBmaCAPLAvbvZ27cXg-_D-hOCfsIRb1mIKn_9EYbIcfVZgXfoeFYPzNS1ztUuo-sHOQarAE1lVg</t>
  </si>
  <si>
    <t>https://lh3.ggpht.com/Ke4MtYMFQVBBUO098eb2gjpnEL5vZuaiFEBhQfjrVGlOVQwuSqbl7c_W7VROZlva9azYuyK1Xh66VA1cAAQl</t>
  </si>
  <si>
    <t>https://lh5.ggpht.com/kWuMlBPW-kCb9rZCmD_NAN4CTWPpG_AE8McKwe6ulGAwX0N4tNDsHYP-Z3w-CdqLdiSHyiyJbwq62omAUBJi</t>
  </si>
  <si>
    <t>Rood Maar Ook Wit</t>
  </si>
  <si>
    <t>https://lh3.ggpht.com/gEMs9ryoSgAMFrMchmk-d3N0rj2T8KZaMsrggg1UrDdTUr3TTBQktPtZFBHqSWqjhFGe7Qngi81tEEejaMju</t>
  </si>
  <si>
    <t>https://lh3.ggpht.com/6SL7bcnB1gX-Aex0Kwtcmuo9q5BPGzkyifQnyGZ9CYKxRNhMOeTeQP5q_tevz6e5Tc0Y-QUAsoNBE61IsTYqUQ</t>
  </si>
  <si>
    <t>Rooftop Godess</t>
  </si>
  <si>
    <t>https://lh5.ggpht.com/HEid2Wk_Q_j2CIZELmY7i1CgounsfgNJN-nYYVN3WRMzWyyMtKt7UmeVG9dfC4A6A7JpPPDtd7bHb-dmjg_L</t>
  </si>
  <si>
    <t>https://lh6.ggpht.com/o0kpIzgM1-RhacVOLpbGH2gJhAJKE8iENNzLD1vXjtyezX58J_wmAVPDLaPw5qtjjgNI4n1pv8WVmPG30fc</t>
  </si>
  <si>
    <t>https://lh6.ggpht.com/kEvj2n4ZJqABhveWhiiUxBUriZcythpYOWEJ9Rw6hg0L-npbQcry2gvD88okktuYo8tqFmrqqwygNIOK9nO_zQ</t>
  </si>
  <si>
    <t>Rotating Marble</t>
  </si>
  <si>
    <t>https://lh3.ggpht.com/PyezEb1xAxcOGCxVywsxYmc0e6Pmi8GkCD2LER24Hxryuc1K9Zm3UI6rFxS1cV3ZgITvavj_Kw-2r32jSZrR</t>
  </si>
  <si>
    <t>https://lh6.ggpht.com/N_iLBvT_hfqSFSR4dQ4kxGupSNpV1tE9zIjqeU3R4i38K49Y9uUzFztuhuB2WFx8noJJRQfkftrT0tg2tak8iA</t>
  </si>
  <si>
    <t>Round Parking Space</t>
  </si>
  <si>
    <t>https://lh3.ggpht.com/kLGfm7WK72KjqIPxDgD46W9Dc47rbJLZkW6hRpaFd65tR0LGdvtE0oAvl3km8dwLKahxxjwhAbrA9StQLk__</t>
  </si>
  <si>
    <t>https://lh4.ggpht.com/dBhfLNfddVaVFlv8rIvGN5zmpe04Kz32lcO0Tw_VU8FM4PuorF0gJ2C-ymqyPA_RGNVI7LbsfPDl6A8e7gQ</t>
  </si>
  <si>
    <t>https://lh4.ggpht.com/uqEQNaV5pR39O8CERa-4Xe5bdQOkm6FlqX4S7R1JX8BtJ5MljIXauglc8tYdzEyD6vE4ifzjMtc5X4WICXDr</t>
  </si>
  <si>
    <t>https://lh5.ggpht.com/G7ErV8Pat55gl_TZH7JL2xU2Ty8mhCyqruPdo3x_iB2MZarOzL0fbUxMH4oAOd2P6yMGxw91vvjxr0SHMAxXCg</t>
  </si>
  <si>
    <t>https://lh4.ggpht.com/zfrzSmBNKDiQdo4JZlueKAsPckPidbbRGh_wisJuFY0fnJFMsiZfYklhzWTnIwBGePNRJkLhq4c3G0iIqndCCA</t>
  </si>
  <si>
    <t>https://lh3.ggpht.com/hSF4l6k7ESDTsO6V9H9yEKwHZQAkkPyOvKoY1Hmny4wfcN9ZNHnyc1ofi44DFi0Fto3mjiDguQAAQ_Fxqp1p</t>
  </si>
  <si>
    <t>Roze Lijn, Waterbak En Arm</t>
  </si>
  <si>
    <t>https://lh5.ggpht.com/wkODZWnYL1KWEUAnn1O_R5x1Yhlx2nkHrSD_qKj05Weci--vpAysw6QJ92gNSojkYU_u96fRbdTx_DS0lApfNw</t>
  </si>
  <si>
    <t>https://lh6.ggpht.com/EiyRx068nigwGzXzlvYbz-pSRKc1BPWfX4mX7GRIsj3RHwf80Ebq69-PjEfgCoG49wImNbCZgEoPOmnEVKs</t>
  </si>
  <si>
    <t>https://lh6.ggpht.com/0yHUHE4-nk1KWKOhLrAozGuIqlqBzXQxxGuLfk_QjniQ_xw41OuEY7Vd7OyWinIwUR3E0b20g5uQfglNEBFT</t>
  </si>
  <si>
    <t>https://lh6.ggpht.com/KttzIAq9TyGvx6tXOfJkHXiPZkT6nVRRrJKBK_crdnNPZ3ftMEbOOWERXAiTIURtMVvbwoesx9erAmTq7JA</t>
  </si>
  <si>
    <t>https://lh3.ggpht.com/rRDLETBq3ZJNNF5lBn3KsEjXGW8MmD_QP3Xt91zJfngUvBE3bEfja5bTkWZtQ6vT_FO9walBqg38JAiLLIbh</t>
  </si>
  <si>
    <t>https://lh6.ggpht.com/YTkUveJXpOD_K4H9hRHQM2vcpTmm74saKeibYA62kRNDnsfrh0maFVkAW6ByQFfhON1X8BhTwxtpNJWXrAbO</t>
  </si>
  <si>
    <t>https://lh4.ggpht.com/8c9uzAbMWEqoeWvLNsbMmIB4NRCuyd2zTkHJj9NejYemyQja8aSmqdVijWiTfEmwh-lITGvP7goxXCktbQfaIA</t>
  </si>
  <si>
    <t>https://lh3.ggpht.com/MXkpab41RADXCQPue7904nPSFMP1wFBjfzhs7p1UohYOWzumosqFYxbVEzWUbELyVmeWNjmoZmRLLaf-Zke3</t>
  </si>
  <si>
    <t>Rust Wave Sculpture</t>
  </si>
  <si>
    <t>https://lh3.googleusercontent.com/8G41PnEkJW_BW72GSQbGlQC3tJXOPXfzfgYJy6OzmgL2guI9OReq79_PjG7JeIn48xP6z92-O785HRg6ahG6Kg</t>
  </si>
  <si>
    <t>https://lh3.ggpht.com/lzQmg1QcQkhfAaZkrLZh7VXM0hunFIgLucFBg81KgXIvtuNWXMgyS--neAO4wySvZg0w6sDy6lsAxq_QWtjM</t>
  </si>
  <si>
    <t>Rusty Iron Maiden</t>
  </si>
  <si>
    <t>https://lh3.ggpht.com/lb56OOBno0tz7_nnhQLSLlfZsw-6jRVbw5ae_TE2yWnDlc6WE_0b768jbadx4KHTj5C-hTQho89VVHk2A2OFjA</t>
  </si>
  <si>
    <t>https://lh4.ggpht.com/SwAqNatjJYUR6vRqLMmO_255CDLJsQqY5aMeLJiFWTi8ravJTx_paxkoXAzKq6CniYWJQNS4Z2WuaSp5VcCByw</t>
  </si>
  <si>
    <t>https://lh4.ggpht.com/4-z_iethwfnw5oifU3rzpE8F0vRViRCe_kSiUATWvZu92_GhAEwM8zR1GwO6qf2j8G2s1L8qbWSYpuF-uoSPYA</t>
  </si>
  <si>
    <t>Rusty Pillar #1</t>
  </si>
  <si>
    <t>https://lh4.ggpht.com/aUAfnn8D_bDx2C_1mYRInNUwMzCeSKyEtDlPOB5ygZt_K5qv8-P7gxOOJZ3clTQKGgXvi753G03EyUISpmGC</t>
  </si>
  <si>
    <t>https://lh5.ggpht.com/rtU0WdSuy7Cf0Mh2McHSLtH15b6DMSl09s2aEdhtCUINEGZvuCz8Aaqp2eJkN0GQOwR0e-ebU24gxom7JQo</t>
  </si>
  <si>
    <t>https://lh6.ggpht.com/G_wZs3WVLrnLUdoddFuRN_KPy7FQbFK6h_sAkxqZtpEPGx0rzABx9qdDFLUOJoEUCJdlWps2pLRWw6VXnZcj1Q</t>
  </si>
  <si>
    <t>https://lh3.ggpht.com/P55Duf5E8JwMNxG4frQP-_V_8w-EETLdiYLqSVhTv_N54yXM6AhS6RNKlrLNO72svE395aYHc4XcA0GMl3c8</t>
  </si>
  <si>
    <t>https://lh6.ggpht.com/va2YM2spV90W7s7vJkmfQrvpyEQkI1aGU7pqupo6MIiAlE5plMB_QjenNbKFBeEKBekEQ3LG7F94C4ul43hF</t>
  </si>
  <si>
    <t>https://lh4.ggpht.com/7j_rxPkFARHCUxB6XEzqmYzOnfzomILe0bzRkm3AqUq4cTlW5dUXQ_ghPVkPq_lHjeO5rGWfGEp9mmIIj-k</t>
  </si>
  <si>
    <t>https://lh6.ggpht.com/xnUnoOOAt0Ob5p2BzI-_I0JqQ-APdRiTzizFu7NdS4uvrnATHOR-6ZbtIw_gl2SRZ4mjeE80FHsT0JmOiJl_</t>
  </si>
  <si>
    <t>Sailing On Wild Water</t>
  </si>
  <si>
    <t>https://lh3.googleusercontent.com/8Ad-jzOxoFItLi1A4MxVAb_89bo01nkw0T_8sGvpj63RbeY54Ei4oOb29w1AUxNpUrtppWP3ZYCh1hpb3AltIA</t>
  </si>
  <si>
    <t>https://lh6.ggpht.com/PUkmoJQhdV2Mt3WjQ9IRiuJsNTMUmUlZRFfH7YOa8JMlQgEonos8zeouKPrd3u2h7vlZKVpN5CAKmBZVRXUg</t>
  </si>
  <si>
    <t>Saint Nicolaas Kerk</t>
  </si>
  <si>
    <t>https://lh4.ggpht.com/SBIs2LjswPF63FAer9Rg2tSGpSHK6A5wF1EfEkR5tW90GpzgMVdeVhkOl7oU2aI2A8njCqHnhz0W6PUD3-uL7Q</t>
  </si>
  <si>
    <t>https://lh6.ggpht.com/Aj0XbTfB1oQdEst7D9ExDv2vny326sKPqIo5DN7b1j5GgflPm_85loAGf_BfodgbokxdEBOj0Y8zHYzlSOI</t>
  </si>
  <si>
    <t>https://lh4.ggpht.com/4WsML79cuwmU9Qvo0xosHbZecaU1Jh0XZoGMqj0asKmaPTlf-yw9h2VeREUn2P15Wz1fHVTJB3lCM0eSjcpvsw</t>
  </si>
  <si>
    <t>Samen Peren, Samen Spelen 4</t>
  </si>
  <si>
    <t>https://lh6.ggpht.com/shUXNcdbxWXpwGaEJ1toF0T5V0W_8dBjE374vtbOxz3UgXlW-wneWSJ2ZEJRqMC9BuS9YINMfu_2R7qpYGY</t>
  </si>
  <si>
    <t>https://lh5.ggpht.com/NHIqwptUBHRvHeHSrtbmW_n27JGvlDicIaE5bNa5H9GK5yxN8ioQgcXKocTpTJkFirpRG_Bi8o8A3pYpzSz9</t>
  </si>
  <si>
    <t>https://lh4.ggpht.com/UHmnBOCiy08CTYyi5V1-vxI0HonJWpD9z3kg95vBWFzhXTtOe66e_zRLJ5tiN2-ePwGxdm3aF21qO4MGIoE2WA</t>
  </si>
  <si>
    <t>https://lh5.ggpht.com/3EAIkhzA6usmXCDHGXbS6CAQOxodQfHlTaWcuT8-g1ThnblbB_6t93T9tcwN5fXaKrutaEiTv8vi7kk2RYk</t>
  </si>
  <si>
    <t>https://lh3.googleusercontent.com/PIJ-eYfomq2RtMdvE4bluj9YPlSgbapUYUjq2J1pA-EEMN2Dh1pWsEtogxrPbGRabOnfLV9PmEt8cm6Og-M</t>
  </si>
  <si>
    <t>Savage Skulls</t>
  </si>
  <si>
    <t>https://lh3.ggpht.com/EUwGjX-OC-02mfKcqwkdlD9nxlbF18JBKDG0qBFwp5wYRXeqLc4ugJxbbSKWVGs9r2uSYO5tN79ttYG6oTGJpw</t>
  </si>
  <si>
    <t>Saxophone</t>
  </si>
  <si>
    <t>https://lh4.ggpht.com/-z2P9P1I6ByVPzBuxZwlAwGi82KBrVPNfsFkzhCBBOuizRNaehDBnFCWOh9HI15VQS7R1PXdNoCU8LieAPU</t>
  </si>
  <si>
    <t>https://lh6.ggpht.com/z-DcsmzITDE5ZtmMAxciPdls9zLBA-LCPNHkoZf4iNslH88C8rvc_Cfz9ZmIL6kemOrgy8EgNmJ4B38j0wLa</t>
  </si>
  <si>
    <t>https://lh5.ggpht.com/0YCK9271g_u_Z_isvTfY3uRyq4pS0W79IpYDlaLRFtSOk9lJbogp3yrZkgomlcQpaHk1su9oNxoernVdl365</t>
  </si>
  <si>
    <t>https://lh6.ggpht.com/tTgBNT5EXH1jz88lF2m-5VCE4Xi5IxEewk-Em1w5_KIT7oK-mYenXBWp7FXzEiW8WwHSwg6JSCetTqqvmXlL</t>
  </si>
  <si>
    <t>https://lh3.ggpht.com/KUu0pmyKKBOom0AEIxTHKyHjD1V3YY6cndhl3zc-wDG4mcZ3yNT851X9Tvk07QKyILaUglPUyb7nmhkNmiM</t>
  </si>
  <si>
    <t>Schaapjes</t>
  </si>
  <si>
    <t>https://lh3.ggpht.com/yjaIxZzKyax3QFqbDtQVI7RPAb023N7GjEwBdTZ_Rs_9UpQjqPI5t96ord8buN71oXxD_ieZ7S_64PlfsH-FfTwP9ZNvLKHiWlAPKfdo53U1AJSRLg</t>
  </si>
  <si>
    <t>Schaap met vijf poten</t>
  </si>
  <si>
    <t>https://lh3.googleusercontent.com/A0nf-GY6__DclT9dec4-b4w_lKIxsQcQj008s2zeF0GVRGZFT3XJ8exwsCSGOTXLaf6Kg6A7PKFerhC2bdmV</t>
  </si>
  <si>
    <t>https://lh5.ggpht.com/siA45_csPoRlbodJGZoH5hkJ5jLrYKXvlWYtbDEWQa-ox4Ihm6yAqe43WTJxYQJDTubqdtnPywyEKf99YKOz</t>
  </si>
  <si>
    <t>Schaatsschool Jaap Edenbaan</t>
  </si>
  <si>
    <t>https://lh6.ggpht.com/HutE-dhYqqtGKjYl5XZEMpyN1Z-oxVzJDGyYK2AbWQa0sNUn_HwwkEHgLsi9Wo5DsgaR2DtSL-vIYkx4LnZz</t>
  </si>
  <si>
    <t>Schaduwkade</t>
  </si>
  <si>
    <t>https://lh3.googleusercontent.com/OExz0JoMNRygRuHdJoA1p4fSsWMGVH6M4ZcC9hQwmnogEtsmn5kysLavt84ACVx1z2JaWHzpwtxWjc9NWKBtIA</t>
  </si>
  <si>
    <t>Schaepman Slide</t>
  </si>
  <si>
    <t>https://lh3.googleusercontent.com/4WZ605yscTWpi5nzeCUKUQf4rRQ4ziqhCfpXrQE2ZhzduPct9KWhygiuobq49RScVET6NNoml3M1T5vtKbpv</t>
  </si>
  <si>
    <t>Schagen 1761</t>
  </si>
  <si>
    <t>https://lh3.ggpht.com/YL5NPFSvIMdyamWlThpnC_rZIAkbPAYLgTqOY3JsCkiCR3lg5gYYpLQ0wDSQ35fvjuxA857DhlMQ5F023MCW</t>
  </si>
  <si>
    <t>https://lh4.ggpht.com/1Ldcv8bEAcvz44b5EQAS0NZtJS8pggbyOKawvv0W1cb64dgWQNDZtCAu5onbANYdWovlXUlccuiNMc-dMDw</t>
  </si>
  <si>
    <t>https://lh4.ggpht.com/KYhnV3DhqlrzJkjIapTcd03RpDTE5zAaAUPF_Yn9nHf6F3fzLgqyZfmdUkafwQNQk6YFXHWdZSWYb1CBwWc</t>
  </si>
  <si>
    <t>https://lh4.ggpht.com/H08t5T118Q5OlwuqjjjzauKRpi7_aDUhNh4Ql-OeHkJaLCxECnR1OMvafeAxfjQM0yrSeAMgG2b4LgZbbNo</t>
  </si>
  <si>
    <t>https://lh3.ggpht.com/t8STbLdVmJscyyCOr2NiaAxqiSs8zv59R1fgrD_lbCfIp_FrwRjg46WxrgN513xBORMsXoHXaiDCeEZZc-LZF1EbBcqRliq9-PHVn-8gvdSjgzh5</t>
  </si>
  <si>
    <t>https://lh3.ggpht.com/Pjl-pab-vn5AAeHTWHlSnRU7xyw-uxGF1wHof22zQdk1TeA1qtmk4oYJlN5OcBcg5aClcwcXGgd9JQaUb9g</t>
  </si>
  <si>
    <t>https://lh3.googleusercontent.com/sKG0S8TBa2p7VRaLUOrrPx_WEzxSHSR9jI330-LiFXn0wyLRzbGqWhIzNabDBO-ZDkmrGsD2JxUpd-l1YtCm</t>
  </si>
  <si>
    <t>Schellingwouderbrug</t>
  </si>
  <si>
    <t>https://lh3.googleusercontent.com/zaRENiZI1MhYr_tOnp2tya7CQ9ELI7btoJZlyb5kPjdcasgGPmtsTi2rfIHDsCJgReJJI8U6d3yZrdBTyGlG</t>
  </si>
  <si>
    <t>https://lh6.ggpht.com/xn1xMEkFcucFoNGO3ixvUJtOj91p8CXmrTluDTp7KH_abDIL1ZG7bQ1qbOwyOUsxO0QCMxCmSrzDR4SDtpI</t>
  </si>
  <si>
    <t>https://lh4.ggpht.com/fmH3AmP9hLUrXckVGC8MrGvbYXcRpjvK2tIJJnWnckISFIKWNdapN6JYN_V4oI0gRReuCkdiCjjVulZcMGI</t>
  </si>
  <si>
    <t>https://lh5.ggpht.com/fnJhTMOR-lWt7i6EkKaE7uudg_6CTuVIy3Z60ccRJU1B4Zk5ddmGG64ajJElXwBUUrv7bnvAa6CcFa9E0zI</t>
  </si>
  <si>
    <t>https://lh6.ggpht.com/h4wE4PksJGoCoKY_WFT2FFZ7RH7Y2PyhwuxSFgQ8aWkqxzHAXEtG7elpKbQUxSycjlDWikULuCs_VJ6C7t4</t>
  </si>
  <si>
    <t>https://lh4.ggpht.com/P4cZ9YvkbEtULKp4npQ8_4jlnCY_ngwtdX07CJ4mPztIuWuSDMpmbTFRDmnpWJ2mw6Z_41DFqIhgKqRLsHDb</t>
  </si>
  <si>
    <t>Schommel Slootdorpstraat</t>
  </si>
  <si>
    <t>https://lh3.googleusercontent.com/rMrGqGEzI9Po8FqPmUV1arz5r6QBxi0IhItme7VpeGqknNEAW5S5_5wEPzGVFIq-nvu5SPndNGno1JE8iQ0</t>
  </si>
  <si>
    <t>https://lh6.ggpht.com/xi78OgNL-ZVR67gwWCtepNMO8A-dEURTZ4tah4RCpXfWIRFiGMBHf5aC38TPj7uP3p-IhRyHy-984-rA2uY</t>
  </si>
  <si>
    <t>https://lh3.ggpht.com/pVLoQQeavVjGHDt0mxrVxC-by5oH0umZZjCkwjB04Han2Sqcbgx7kjuQdXAVrCbSn6IaiNutJRUaDXk1Lezx</t>
  </si>
  <si>
    <t>School kinderbad</t>
  </si>
  <si>
    <t>https://lh3.ggpht.com/jxTRCSa5myrao0qAlt6GufEVLC-Oj14AIAvHhsKfziJwIdx2sPXNHwhpSuvYY6GyTuaaL-dHGAi57idHeLmW</t>
  </si>
  <si>
    <t>https://lh3.ggpht.com/dCwSXeBlbuJJEFhUzAipmZ7rhp0_uKhmFv94AX3J7PKhXPllbyH3r4uDk0RsspEASXOGttW1-1DjrTrVg5h_</t>
  </si>
  <si>
    <t>https://lh4.ggpht.com/tCQdutQE7phYyG-UG8STRusPLRsyzoVpPZ-M0LQSgTcl3uHqo1syXLHNRaUA_CNfOWYBN05OLo8BIb6V_ZQm</t>
  </si>
  <si>
    <t>https://lh6.ggpht.com/o0Cu2uIDSdtfZbIIUuFZEo3zImqlL303RhjE9BIISS-aSwjK-d-oFjUueBkgfLKk_bb7lp0JGuZKi_AGtoTxLw</t>
  </si>
  <si>
    <t>Schotsen</t>
  </si>
  <si>
    <t>https://lh5.ggpht.com/mHQ_c0_a-5rR_L-V_7iG7zru-j9wshLXIrbQTwxPsGELksc2dqGUtvLSOjZjcP2HLhibI4Nq4CO7W1tFUuS29A</t>
  </si>
  <si>
    <t>https://lh3.ggpht.com/xXf-r0L6-V1PkQP92U4xbw_I9J3P4adCsF2jD5iQPapwl9ERCz6lDowEwJejAaiJb0LFXaIxF_d3rU-xnKA-</t>
  </si>
  <si>
    <t>https://lh3.googleusercontent.com/BsD_LSrZYkyfmUPPebg_J7czue1qRfHccgUrOhZc-7Rg1E7fhfPLO_rEEMjolmPoCiVh4lGQ_okTtbUSSobK</t>
  </si>
  <si>
    <t>https://lh3.ggpht.com/WXdAkwCmIAprix12oX1V9bHpbK419hBBoJUzR5V5sdriCCDkdqBdNVyOvhzftBH0nGon0pBYAGiCBmLKVt7Tbo9wOabJmCaENTJLQVj6kIgPexQKeA</t>
  </si>
  <si>
    <t>Schuur En Land</t>
  </si>
  <si>
    <t>https://lh5.ggpht.com/q-4VBBY1Uhf_o5dEtqCWMT3WGfkBFhLNQhOclRKvKNrbwYEJrUtTZkNsvy_6oNq1EnQJjurH_cSVDNoMKkoq</t>
  </si>
  <si>
    <t>https://lh3.ggpht.com/FrDzDpSFNRge3elHmogxZBBt1mF13IZIprtDhXA49QD92Ri0__z0QXh3VAbkPiZQA8Y6-jC3ELLWOwBQWaUz</t>
  </si>
  <si>
    <t>https://lh5.ggpht.com/TvPqvaVHKYaaanc-GFem0K8CkQ9KAvZeB-g4myUV2Ccr6yoMskAjF3l3P8k4fjQuWzRwaGzMkrGZHAkdajs</t>
  </si>
  <si>
    <t>https://lh5.ggpht.com/o0EzhpV9cKegwUYrQkIOLRoVoglDkYvQ0jq9r2Kl-i63VD9lhT9QjF8QrhflHyw5Vt9kOZ88wp-JXMdJ-FthFA</t>
  </si>
  <si>
    <t>Science Park - FNWI Library</t>
  </si>
  <si>
    <t>https://lh6.ggpht.com/FjLtLoE8LryJFwIonuIyLhMChkDg_sHNBV9tQKQ-rpe_HtwHvBx3wO-LfRucoTeslJA8JD_-Djc6-iEibxpd</t>
  </si>
  <si>
    <t>https://lh4.ggpht.com/BjyNueIy6uzGhMg4z84znzv7yjF4_qiiHIi93YhplSKNJ1nZyzsvDhKAjahHUOEzmEDqNijMytWU7WlyDek</t>
  </si>
  <si>
    <t>https://lh6.ggpht.com/7U97eSMneE3gadjDOtEnBvWlrw1_s3InlUWg8z6BhKMXp839XGz9NTtmEVeGUM8lLe5CnEPiCBg6GquFjVaJ</t>
  </si>
  <si>
    <t>Scouting</t>
  </si>
  <si>
    <t>https://lh3.ggpht.com/5ETbYP-55YR8igdAOehWZ2Q2DXIPGUgbalQjDP5rEdbZ0QrSFXhvvg2r03Yic1luYj_xWLoj9z_aLIk8DNt4</t>
  </si>
  <si>
    <t>Scouting KonTiki Haarlem</t>
  </si>
  <si>
    <t>https://lh6.ggpht.com/8pP4JqERFFzpV1BnEaboeysje7mNXMHQFIf9z0M8XfWL51rntvqpDzHV6F1fzQTD1UQfZe0e1yt1Z6yMDAj7</t>
  </si>
  <si>
    <t>Scouting Maxima</t>
  </si>
  <si>
    <t>https://lh5.ggpht.com/J_FUWIK5xtYjlzyhNOEAsHK_9XOguZq5ZeRBQXN84Idm4lvXEjTUieGrFDH-3IhiBCXcAyJdGEOVK-nidTDI</t>
  </si>
  <si>
    <t>Scouting Phoenix Amsterdam</t>
  </si>
  <si>
    <t>https://lh3.googleusercontent.com/501lyxq7hSvKQe8AS2IFoS8o3luxhZ0rZenatqFVbYqmxGeTi_pkA6iSWrIGijqbWz-VxtmRn5h9wfXMIyg</t>
  </si>
  <si>
    <t>https://lh4.ggpht.com/mMGLZE8UiH78KIS5EcMdVt-m5ItvHahqD8Qv4oW4mIzAcFelAtcNvK3DrK38iqFbY8GfEhdrEbyUgT89wuC3</t>
  </si>
  <si>
    <t>https://lh5.ggpht.com/4ADQNakV1pr0cHjN88nnca2d1Wt1CJkkzuGmEjo7ubevXMsC7sd_KuP3a1_oPTxavq1HUbdIJvEOK60o4pKo</t>
  </si>
  <si>
    <t>https://lh5.ggpht.com/mNg195KjjTrZqLG22sWYY35AolRg4R3tkv2RrL2slu5WoYHcAOSb6LiC7AGq0eozCBHEMXA-CBZSyimMuJuzgg</t>
  </si>
  <si>
    <t>https://lh4.ggpht.com/pwGTDb7U0YmFM32MA4DCU0tuVkBN5w8HpaeU6t8L3BjzWksmibdcSBojyKL9iJvTlS7FXgRAnUux_eZya8iOmjDd0R7rxg2KH3DtTssBkk7cdXSF</t>
  </si>
  <si>
    <t>Sculpture Abstract Swann</t>
  </si>
  <si>
    <t>https://lh3.ggpht.com/-SVim3wIqEO27pE-CCYT04GMsTLCqgqwKu4BgXkweYkCwSuRU2aHVSqleptF6-MkdaXBZ_O1it5vKoFsMseX0g</t>
  </si>
  <si>
    <t>https://lh5.ggpht.com/_XFIdBHC5_9SDS9flnXTWjK47QlIqBWQAEpeUuP33FJJZ33BGjGJFMfMJivVksWS8b5k4LvBrtm3qmwQvSS77w</t>
  </si>
  <si>
    <t>https://lh3.googleusercontent.com/oXfi7xVNbWrp1QbMoBy-7TsLTehGi6ol2xcqyqxVG0gs-lr5Duymz_WrI8VTOxg6BGjsfUl4SqvBsOaTIgy8</t>
  </si>
  <si>
    <t>https://lh5.ggpht.com/mNlQeLgzQZoP6H0QCjgGDFo6KcwdReB-HJ1RxFvKFnVTWGXKY-THiiGWCZvo2o4GEULAM_ASNFTDO2h3FlKAqA</t>
  </si>
  <si>
    <t>https://lh6.ggpht.com/0RYOPrvqjoz09Yg8Hi1FQOpLQgXSP7ueqcRbyuKbl_FB5vWNm1_CIgbkvDrnlz33c9RhUW6QFIND1f36gior</t>
  </si>
  <si>
    <t>Sculpture At The SVB</t>
  </si>
  <si>
    <t>https://lh3.ggpht.com/yoKl2fQs4V4RioMh-MHwPszA1Kkg8fAtR8pM6L49ZuWgzspwsWBXeXPGciDbSeqPwLs2gsG2NLcpailW00xh</t>
  </si>
  <si>
    <t>Sculpture behind Historic Museum</t>
  </si>
  <si>
    <t>https://lh4.ggpht.com/77yqOaRuwlijXlIDkPQ326I3Cel41Adp3ZouO2ZVp-rqcYUO3ep7klCdhC29tbQ5vs7FEq1LGPPRZDt4l5bV</t>
  </si>
  <si>
    <t>https://lh5.ggpht.com/vEDpHHRr1CMkTLnrButYzb5skfZExDJT7343gX__X9BuEb7WbuUUnwPeSwZPqETTMaCUt7HZXPzp4PCTS5X3Ng</t>
  </si>
  <si>
    <t>Sculpture - Brug 609 Links</t>
  </si>
  <si>
    <t>https://lh3.googleusercontent.com/F6TbfIcIW0q6J8akrn52122GVIL32OvxkSIeBnMzQYoTGdeMJ5wjFpIyduWGgXCLJdiFmxa-hfQ1JN5kMa8Qag</t>
  </si>
  <si>
    <t>https://lh4.ggpht.com/UpSAL6kKlYvBFZrN7wOkiUn2fCYe1OZZ_ssb4Tj368qBp9G9z3oqVoi1CH25N7_a9P6xOTwHJq_RXjSXYFBTLFKViiDqHglvQFoeP1oEvTz8wY8P</t>
  </si>
  <si>
    <t>https://lh6.ggpht.com/D2cQLcUnY8SHqWo1XoMjG4ywLiyN15IpoURt-FNg-6i_4UVYn4IZjXd9dHM7dAZnMoQCvf-rxbhPksEDreJLdg</t>
  </si>
  <si>
    <t>Sculpture De Bolle Kat</t>
  </si>
  <si>
    <t>https://lh6.ggpht.com/uj31P44jnvhDASI3RWzMWRsUGhATNBVRmAyuLsudtNPi3T2lsH4sbWoQtxd0dAwiJqYirZGP8Xf6G60x6hQ</t>
  </si>
  <si>
    <t>https://lh3.ggpht.com/3vrsRFVVm2UHgS_7CWx11-K_3StWi47y49cCT5z80lytca_Sj54ThruTLZ4KULRfrAo7Q3P0YERzAhcf3nIxIVANSj2FHF9wi52FbKHSwLGuBl3Q</t>
  </si>
  <si>
    <t>Sculpture Groot Landschap</t>
  </si>
  <si>
    <t>https://lh3.googleusercontent.com/_f5rBcAyZHawnia7o98BavjbG3_KUnZ0eiBGjlfviylHrv8JwFADudv-Yt21_Zjvyx7PpRAQGXuwQLbDZQpi5A</t>
  </si>
  <si>
    <t>https://lh3.googleusercontent.com/vLq3gA-9VVChG3zw4UndK30R28fMYbBGo5D7Nv6QqvoK0-iWPN6cDp4Ya35iIcnYn2Vrx8Diz0Jqnak5kWc</t>
  </si>
  <si>
    <t>https://lh3.googleusercontent.com/u64eoMhPNXo87yaSbMUkHjt320fgnEFWo9ediaSsFikqzre1LLUxWfzACM28mTA4m2N5RJo9k_XoZfvYxSWU</t>
  </si>
  <si>
    <t>https://lh3.googleusercontent.com/BJ9ICl21Mqpr82kfEYipjXme63qMsq69cj4P5zBHOvfcb5UMFnzeI8RAnIi8u9y5TqFqKQKXJzq3-vui7Hv7</t>
  </si>
  <si>
    <t>Sculpture Kadijksplein</t>
  </si>
  <si>
    <t>https://lh4.ggpht.com/2f0utjIPGuaFEHvkhJXKnlYs_cdD5mnnBEuN7f617du58GgGSusaB3vo9ElmeMXCPBBd3rZTwtr56Q5R_AScmKofIuX1p1OhpYICA7588JwdgqXB</t>
  </si>
  <si>
    <t>https://lh5.ggpht.com/G62DvPUvHAPhMvtJj_8jB_mNp1lxCe06rgOANl1QRA1XPaZ53tCfUd2yR0s0Cz1RfCzv6pzbSQjaPOVZERUo</t>
  </si>
  <si>
    <t>https://lh6.ggpht.com/Ysn5HGUuSABnZ_J_Ve76qNvhr9-LvuLHCDJzN84c7JbZHc8GLQ67VgqsMftdY54Z5aIw9W1RwSoOyP2RrtPYrA</t>
  </si>
  <si>
    <t>https://lh4.ggpht.com/WxvJbfFUwAJh5OnRkxMZKSqPLr-eMcjz1xB7mdOFje90299td0VqV42PYrbqsRsqMWki2kEc_Gw6tOG6j4L88g</t>
  </si>
  <si>
    <t>Sculptures Dennenrode</t>
  </si>
  <si>
    <t>https://lh5.ggpht.com/hyNXuRRvZfooMbqw18yNAaFcX0Q52x_BfI1lwweJJh17JCnex_ERHeQ2i95ziPERKLx4WY3Nofcmomj5jLGasg</t>
  </si>
  <si>
    <t>https://lh4.ggpht.com/noAV-qofY0lcOZKYiKIBPr6HEflsuyIRUnYtqPFq5NdR_qVG4Denoet3Qjzgtt74WiZGa3Bja2gu_nrUIfVw</t>
  </si>
  <si>
    <t>https://lh3.ggpht.com/NlpE9T69dtvA5ukxrVSk8D-Aci3J36NbmqxxBtCMJcP5z3nIzi8UxTCPTyHmhFkqM1XW0YDIcVpsf1op1qh6CJBexBze1mXJJWJjzHqOUWB2pFqT</t>
  </si>
  <si>
    <t>https://lh3.ggpht.com/88F9tex46vKiMS16N6I2P2zzcoRiyDO5Hl-vxoFHhBnfO4Op-q_Y3LIRJDiEyoo6FprTC5XJvQzEdSyROMc5tA</t>
  </si>
  <si>
    <t>Sculpture 'Windzuil' by Cornelius Rogge</t>
  </si>
  <si>
    <t>https://lh3.googleusercontent.com/sBkWLhpgaKItp0wuRNWo3AG8tAIYdOq4bx37Dne8eRrfWpOVNKQLa9XnIbxPSrRfoDR3CxXwkCh2tNNR7yE9</t>
  </si>
  <si>
    <t>Sculpture Zuidooster</t>
  </si>
  <si>
    <t>https://lh4.ggpht.com/a3zNcZGGfSYHqfANoLMhMwp4VZp9Ux0DWrWoJVqipth_hRRWU7WhfIJuU_yeA2HXjSLZI5cQIege4Fw5Ojgl</t>
  </si>
  <si>
    <t>https://lh5.ggpht.com/hNUpc3hNmuh7rQyGkpXYD2rmLiTQeWrwWEPRWymnIzJ-YjQF63OuzznDHj7mu6gqe8-s3TXu-DG_q1Np3iErFfo6P0EqVEmR6j6-8-59UXb-UXC6</t>
  </si>
  <si>
    <t>https://lh3.ggpht.com/E-NSuZ6tpQwIGbuhxfSmBDSVG0f3jIOCOedQIacMCFmBSySF3uYWXgAn1U3xD4aTWicxUqrCFIw5GLPlouY5</t>
  </si>
  <si>
    <t>Sculptuur Katvogel (also kno</t>
  </si>
  <si>
    <t>https://lh3.googleusercontent.com/Q6IdgO9vHTqJvPpIkK1bx_sMQwrCMgX88Ku9YHQWV0S8AUm2A8FmmhS8Pklpwbx00rs0GzMldA4OjYU2ynk</t>
  </si>
  <si>
    <t>Sculptuur Multi-cellular</t>
  </si>
  <si>
    <t>https://lh3.googleusercontent.com/HjEsrJtQE4ArxkRco6enMQ6_neDEqIqUZgbaUMwl1A9QpDjxvEjwrKGVfO1gMG-GTv7bcE9SwNQ7N2lyJy8J</t>
  </si>
  <si>
    <t>Sculptuur Schapen</t>
  </si>
  <si>
    <t>https://lh5.ggpht.com/GtK43AvRSbgVFlYRAve0Z5tm1Zjwx4ouqZRHgMp_BVkMl0RoxQPAmrKGKdVbG1z7vMxZgtp4sM1Y-76NuYM</t>
  </si>
  <si>
    <t>https://lh3.ggpht.com/iJ6OG8r_2iqvs-YZQrAHeugvHKnAX_udojvVrsjb52UKTGEj3jD1HNeVWvhFGPgxV9rLH3P9fKyRbGFOI-E</t>
  </si>
  <si>
    <t>Sea Life Planter</t>
  </si>
  <si>
    <t>https://lh4.ggpht.com/nIsLbLMRTNFH-qIvcb8Ihb94L_814BVRT4DeHvZfrDGjYZ43SaCGB5yfviatdo9cniU18AUwOdBCpdKaW721</t>
  </si>
  <si>
    <t>https://lh5.ggpht.com/eXS16XKJi1LLmFwJTXF856ovrly45R7Mlep5XCMahocugfR3EY8BBbH-usQ2EwMwuAdYCGhPe3Uoyox4vzYN</t>
  </si>
  <si>
    <t>https://lh5.ggpht.com/gdjc3yYNl8QITjSFt2n3_YGVD1hypTnDTidOfVXoIsWmrcA6AnPppjrP_oFIYyuGBUI6ST6zbUlKKNBIJirs</t>
  </si>
  <si>
    <t>https://lh3.googleusercontent.com/w1zhbp1Dr5QOT9YjeOJ9vxExm9FxZ3hrhGP4strGbcLBuMUyiXx8rSjMWn7Kk6HdobAT1aAAenHWElHSRHN0</t>
  </si>
  <si>
    <t>https://lh3.ggpht.com/mdf3RAGu4_d_RvdKasjvQc-Pf0NqVqmYe80Re1YhHmwXlCxipsuXZ6wh4-0ueHp6HfBvvlnnTZgOlXQTSR1I</t>
  </si>
  <si>
    <t>https://lh3.ggpht.com/qjOOlL05iKkM1shmQytIh-hNBejbIH6JA_gHF8HCSWDg4ORyufJtelpwb0a9OtXyha6xwGIf2EPal3HPKmQ</t>
  </si>
  <si>
    <t>Second World War Remorial</t>
  </si>
  <si>
    <t>https://lh3.ggpht.com/QSHVb7oYflvf-PZ64zCPzOgJtEOFJZJ8aRysKsdYfWpUiLCMA8BbeFZhTiAL1byV94rHJNwXvFPLltmJxuEMmw</t>
  </si>
  <si>
    <t>https://lh6.ggpht.com/sLO8jdBQ74ahRPgSEl1nLumdJiUL3erQC2o7cPlL2c0rSQ-GhdCZiOi8lpHMS6l2FsWyzoy1zzKKXx5iS7Fu</t>
  </si>
  <si>
    <t>Sempre Allegro Stone Mural</t>
  </si>
  <si>
    <t>https://lh3.googleusercontent.com/6UsvZ31DDR7U2ATSQQ6zkkGFdHqKYi-OskaNgx5HoCRmBbkXL2ZFyjL_blM8qGwRlWZpDQ1SVs3oTxqYRes</t>
  </si>
  <si>
    <t>https://lh4.ggpht.com/3wtL1IzmKEx7mqEcrMxwsRKCxtBuSVROeQD4XDaYMHCQia_TPCeuSMECsbS_rVqsJpLsiOPiD3c-H8CBNLU</t>
  </si>
  <si>
    <t>https://lh3.ggpht.com/cP6PqcbGNL2ijS3twi1u9rRWzXCoEf48iK20QaCpTVj99Ai-MiNAD4niOanp7uOrBogu0Z5aQSw_7I8hDjhZ</t>
  </si>
  <si>
    <t>https://lh4.ggpht.com/FIQpGMUzsf462oQXCwhkU4uT2lpwTsZo20qhldFDisFyJK5SUpX4yqZamV1pNgFpfcg6Tbf_4dGzx4QKIYlnHg</t>
  </si>
  <si>
    <t>https://lh5.ggpht.com/fN1uXRyMiRa-6Bq76q_GwEVzIVGDN9oGAcHg1gk6WWBxoOmV2xZdniSugj3WnQpnjqDEQqC6oI8I9u0pGGU</t>
  </si>
  <si>
    <t>https://lh6.ggpht.com/jUsRN62PgMqCUsHQldznK5oJIreSUKIBDx61kJ70xW1fJ-RR542cz5rthYe_K6-R8ZT3sHmKCJ9CCxmxxEjq</t>
  </si>
  <si>
    <t>Shields</t>
  </si>
  <si>
    <t>https://lh3.ggpht.com/RereTwjqP-Gmm7rBxdBOOcJB7J1Rrzk8Kmexyq-r3GJOoxwlKa9XOBjuaeu8TZtvwMw38Z4lvLNj8042jl4m</t>
  </si>
  <si>
    <t>https://lh5.ggpht.com/u7w6gtoY63j9b5dbyDq23fKdbXARdhgpn8XeI5CsCO4nTdNblNvcQQxvsPsh1O5NRUZB8BBM15LTN9q9GBFD</t>
  </si>
  <si>
    <t>https://lh3.googleusercontent.com/yz8EswT7ggmuUvjCpRA6Kv8KdZqTlHOKfspu1Z-vwe6fz851nG-OaUh0Mj9QppbMiH9Y4OZ7t4weZC3N3whO</t>
  </si>
  <si>
    <t>Ship Chandlers Warehouse</t>
  </si>
  <si>
    <t>https://lh3.ggpht.com/KrynwHbOscsNxuZtvBAzrh53w4BTvUDo82JyU-parSgi_qMCXHPuD4zzDbyYgfGgTsIiliXnwiwO2ic9txqn</t>
  </si>
  <si>
    <t>Ship Mural</t>
  </si>
  <si>
    <t>https://lh3.ggpht.com/TeesdyoXlMzZJGSlx_Z6oKzGBwRzpsng9arcupFGyb2paOsc8HGgr0mAHLw2fY6ZcgQY9f7MxiiPxby9oXNvaA</t>
  </si>
  <si>
    <t>https://lh3.googleusercontent.com/e4bZnfnOlqFRMEd6xNl7e3OT8jTrerDq2AC413np2swmDYIbL5Awsupi5d6vtEsIj8b-Brn7HvSbx7u5dfnP</t>
  </si>
  <si>
    <t>https://lh3.ggpht.com/sjAnqgxkWh2n5AnvctRt_fYyH8zNS4q9J3VeX_N1u6X0JmYDrskMNjoN2Zz4u1rxFqwD43DNqcOOaMAzbun6</t>
  </si>
  <si>
    <t>Shouting Angel</t>
  </si>
  <si>
    <t>https://lh6.ggpht.com/bOia6KvW3eIKmXTTWtCsXSTWlDvKY35XbBr6SPf_TwrVD6ZS27UQ-eTpKwbNbCu5ekrfB0FQ6OLhJfLKNys</t>
  </si>
  <si>
    <t>Shravan</t>
  </si>
  <si>
    <t>https://lh4.ggpht.com/QcX_AhNRfIMl3WY-kxiCocttcuBXauKt8A07nrzDQQBJXj3q8lp4m2gIugfxOghzkKEOhD4LEnX6mCYkUi51</t>
  </si>
  <si>
    <t>https://lh5.ggpht.com/MQZ3jcJUNJP1ocLtZW0JO3b8tVXWw3-uzb3GP5A7F8KCxWCnoCkkMchvnjdrdgfAzP9s5Ve1h2A8EzPiwh4</t>
  </si>
  <si>
    <t>Shri Laksmi</t>
  </si>
  <si>
    <t>https://lh3.ggpht.com/kLcfFf5-MiCcvG69N7uYZBZCbuhqdmhWTiBVSqHvTOIS5XeEoOk8gWXlHHswQG8RL9B8FWigPW6yexPLNR2qkal3xsRm0BpTo-mXNouXuCgXkhOr</t>
  </si>
  <si>
    <t>https://lh6.ggpht.com/cwPg0M3gmnaZWsfWoYl6DfGDfICUWQ-p6uTVszcrQ13zRsr8fSB_PajaLN5faMl73tiKPnxQ5yhQrqXbRXvE</t>
  </si>
  <si>
    <t>Sidewalk Mosaik</t>
  </si>
  <si>
    <t>https://lh3.googleusercontent.com/BZEwcItAYoXT_xE8w6TphrRJEqYZ8haQUjAGIn9sV73X12upDyIxmk4dOFv5ewfRY8zeMRDJ2wKVSjvVitARww</t>
  </si>
  <si>
    <t>https://lh4.ggpht.com/FGIuJiW0uapoe5UcQ241P4FneVPT5Q9_jVMjra-z4o0dAaMQhpthipSg3ieB9C02h1GINd00Q485U_IznTLi7w</t>
  </si>
  <si>
    <t>Siegerpark - Entree pWC Kant</t>
  </si>
  <si>
    <t>https://lh3.googleusercontent.com/0PA-UZk8jqBeIa16k-kyxTApUfWc7JYy1f8iSWuqWZP1LWtP_DzrPJxsZIz9lm6LEQZ7OfUN4bDGLFCHM7w</t>
  </si>
  <si>
    <t>https://lh5.ggpht.com/OJv4t2JZTYXGYgsYh5GgjOtcUFnDB0820NFEsWcJN1z4jWTyKor-Zbjb96MLLv2k6VFCeZ4icaxO5kTEJ9c</t>
  </si>
  <si>
    <t>https://lh6.ggpht.com/4QhWlCXcrPNz3rxigtZymbNt6MIQmanrfngb4SiBeAIBv9jsWg_OTsnXmNW9bGEdf2eBeAre7T7WUZIXdQ4</t>
  </si>
  <si>
    <t>https://lh5.ggpht.com/j3kbbE-FUfie5MBkDUMC4KvzQKFlyVF_m2VjEVv527F0Nv8TN6PEBOn0tjA1qmPkmPWNgMcGhkrvWdRoBUfx</t>
  </si>
  <si>
    <t>Sign</t>
  </si>
  <si>
    <t>https://lh5.ggpht.com/uB8Li2HgUh3yBU0A9v0_da6Fnxec7pRJozlufCTVMTdVyvU3O6KuKK4YKFxaY3BBVzH-1v-F67eXPZE-aMze</t>
  </si>
  <si>
    <t>https://lh5.ggpht.com/6Nq1rGSJHUYokp4MxTqVDU40gGqUlMaPihIL7L5jGSNs3uvJU8t02IEHxp1z-BFj0axVoVU6DUOreKXZrfk</t>
  </si>
  <si>
    <t>Signpost: Bruggen In Het Bos</t>
  </si>
  <si>
    <t>https://lh6.ggpht.com/UOrr-rItOTjg1gPI4oF4nUQbXEiopJsxi7e2squNRTShhWrXzn8nlHCiAlq9jmE_76F8pMc0oFdVCwp9gKQ</t>
  </si>
  <si>
    <t>https://lh5.ggpht.com/LoTujhjhK6TdxkK8zYpbhe5L64nm69krQkrpuwisKZFNwiGDLTU_W8rlTTJhcYGYbsmRh1TJurHeb80ZSu35</t>
  </si>
  <si>
    <t>Sign Vliegenbos</t>
  </si>
  <si>
    <t>https://lh3.ggpht.com/rup98CIMACjS5OBt2jjiNy8vevvgR58MCwhF7LCOZVVlMHW1UffMohnOP6jbMnHev6kpnwFRgOWdg3XauNU</t>
  </si>
  <si>
    <t>Sign Vliegenbos East</t>
  </si>
  <si>
    <t>https://lh3.googleusercontent.com/hHcTaKk-s0m_MFX3jWFVHUK7_3r-LWd_4ox339JdEYlgUstgSecdakWBU_SR_HKEohMr5oD8y27kDMMQfVA</t>
  </si>
  <si>
    <t>https://lh4.ggpht.com/W3pzH3Z--X0qwle7Zx7GouZ8PfZNI20J5LWrV4WevvyKbwOYoUnhaajaG7-IabJAkBbvQk0MQhiAU2LPAkg</t>
  </si>
  <si>
    <t>Sikki Playground.</t>
  </si>
  <si>
    <t>https://lh4.ggpht.com/1RPCG-6ZXZ-FSC_okwL3T9YuUmUMHkr77eccHe8yDJ0Kjg2IFaZszGAM_0UKCuO8z_d5VFV4VQLWE1USwjR9bQ</t>
  </si>
  <si>
    <t>https://lh4.ggpht.com/XrSxjAeTzXfMA9OYcj2xS8aobjBoMfuW8N8JmfLvsJiiBD9tdhPOT84oTet6R0kFyv7vFeRrSsx0RVVhIZkz</t>
  </si>
  <si>
    <t>https://lh3.ggpht.com/34-Daz-os9tklXXrx6ZT3Qa9bmr36R65mOCxl3c5iZs_6xtUs0T_dOloNhgE20lJghjeELQ7k1jngax0i3B4</t>
  </si>
  <si>
    <t>Silver Arrow</t>
  </si>
  <si>
    <t>https://lh3.googleusercontent.com/HQICwsE6ak3RhCvwlcvge3yYMe98GoBSZxWtnu6boxPyrtjm9yGXPb6PnFuxq89BwVofFmxX6lxVpvIiGQA</t>
  </si>
  <si>
    <t>Silver Dome</t>
  </si>
  <si>
    <t>https://lh5.ggpht.com/ANgVt0iVqH4cj9Qa4lAzC6YJC_DtsHQz6Tlc12gu7JS-tXP07stFQfBbHNCglY_ZZr1urI6pTQE62tUqxDv2cA</t>
  </si>
  <si>
    <t>https://lh3.ggpht.com/KFR28uNmHgBfwlYQMyFrlX-_XrGVePoSDefWt9vdnysY88_v8rHkaqSNaZHt6E_r8cfcMOO8-a4KI03EBEF2</t>
  </si>
  <si>
    <t>https://lh6.ggpht.com/JSuPEFE0Iz5QfU277YWhI8GpUxxO629WEA_mTXRQj5GQZrTjZJHcv0pJUvQhiHkTZhiXHo6Cbeso-ABL3xJw</t>
  </si>
  <si>
    <t>https://lh6.ggpht.com/MEFkA9tsJQqcZBJHD9kKSaR8uYootcV5N5VlYSB4TMje0TwMwh8pfrfxb-pKYDZqvWZbhd-n25vzcFqgzaY</t>
  </si>
  <si>
    <t>https://lh3.ggpht.com/R9X3dUa1zaVlZcNYvCPGMwTi82N2GoDfmrOEWgnvQ7GZsdozBxVTGa4Mqqi_VUof_r6t8vIdTljubnEdhp9R</t>
  </si>
  <si>
    <t>https://lh3.ggpht.com/Wjb-1gOtcaDrDHKBVOaFXYDKaxWfaqo97qBgQtVO_1AXE6RKkzOZUcEaAo1YPWBLU_PzYnmqSAwANevUY2mC6A</t>
  </si>
  <si>
    <t>https://lh6.ggpht.com/Gq9XJi6eh98t5YnH_XXzmC3jRwAH_UGycaOCJ0w9oGxJoXs4sQQVQfSvaxcfZ6_YRUN-BtrXPGhmho7yPSvU</t>
  </si>
  <si>
    <t>Sint Jozef</t>
  </si>
  <si>
    <t>https://lh5.ggpht.com/O4kQLUmhQ4knIag8xbUz3XhsSrmZG-O3p4B4wSOUWVKsFoei4OQClaDfLfhD5vR1jLazS_W6wc6cVPPCmuWc0g</t>
  </si>
  <si>
    <t>https://lh6.ggpht.com/2-PSDIeNONwHOHa2wku6I_tJTF-FyKqVC-XFS6EyEMnLAkzycEHgIt7Ojy1GB-ujnFJtjdtkB1JLnQvLdHM</t>
  </si>
  <si>
    <t>https://lh6.ggpht.com/zG7MNu2vC-mW5IhjMFn4H9OVI-R4q0GrKT19rvEQyvjgHh-igvLuIiCh1cXIDA2JBZQgVqJ9g-8lyI6RFFVZ</t>
  </si>
  <si>
    <t>https://lh5.ggpht.com/Cc_7ZNqtZ6DbCB_uyVRJAzLg8gpaZDXfKF9Hn6Favsb7IMFPieD9lxwrDwWfgFb6CnmCDf4GitTgkeLk8mZM</t>
  </si>
  <si>
    <t>Sir Thomas</t>
  </si>
  <si>
    <t>https://lh5.ggpht.com/_MwqLqKP97Wf_-VFWJi95kcmNPGv1LUB4xFT3NIvUmosFsTjm4JjLbbgCOW6fcGFzRY6YGTNxGz2d-7FYrYz</t>
  </si>
  <si>
    <t>https://lh5.ggpht.com/gPbB1S6csYY7_f4adb_AmT1qqrSJltygb8xVFcdXvD6a7h1zCRiWWSPH771wTVaXNmv9MlfedB46iPRdRAsX</t>
  </si>
  <si>
    <t>S. Jan Baptista</t>
  </si>
  <si>
    <t>https://lh4.ggpht.com/6ga4D3Uu1WjWzj9EIGzD3eJSlMdZiyKPzR7ge-eJdkoCq5-s5LQX06d-cDm1DE-a8_ZJV9OYlLZgsl0hDRU</t>
  </si>
  <si>
    <t>https://lh4.ggpht.com/3qxGUlXPvFtCc0em0ok7NL_z9fCiaJDJ6WijAa__f1rqwqH8IFzppYsk91lOytOLPoUqB0aQznpSt9yJeb5E</t>
  </si>
  <si>
    <t>https://lh3.googleusercontent.com/wY3hlWKMr5btbo-hRVaFkRYWUYL10ZqvTZt-X8joSdlHAX_2QA4dPVn7MuvGEvC7KRAW1mO53659oSdSpHlk</t>
  </si>
  <si>
    <t>Skatebaan Kadoelen</t>
  </si>
  <si>
    <t>https://lh3.googleusercontent.com/Qxy3o4sqkiCPi-LJRNjl8VJL6iBevSdfwjfjj96JdNo9LKuj_EiqU9RikBWqh0H1wyL4TMK7vMmrolCamcEK</t>
  </si>
  <si>
    <t>https://lh3.ggpht.com/5cLE8m4VjYlUwSRRVFWxjjbnV9XCQnc2f5BfOKyu2DFNDefrai0VnGoAQeZZfvBGboTdvYKiMRsgmsMK8Qo</t>
  </si>
  <si>
    <t>https://lh6.ggpht.com/cQi6Z9r0lrtLLYOCFXb1HJgSbvcw4wRt9ZKmiIVKZcVQKlX8CF8HPYF7yETrxQqC8GNENTrnDsT9EDatnS0BcA</t>
  </si>
  <si>
    <t>https://lh5.ggpht.com/A4-8zYGCk4tRTcNkeqfs_h1xlFAgaV_Z5gooFOFnZbypO8FVRql7LSrEFFAoyHV8EID_fPtKqjeRtPkVLHo</t>
  </si>
  <si>
    <t>https://lh4.ggpht.com/EnAIFQvyLQKcgMNhvLkABKRL7fPw3JuFzogIjl1YfL4AVUTzsu1cJCNTpFe3mFiB2lwqHFPpLtAPB9hWFzjE</t>
  </si>
  <si>
    <t>https://lh5.ggpht.com/1wsjb2a8SQrRZrW3gTNrMEN7SBm0Urk3mlnCUScMmxPmAF00fxxG9XtH7cNewbwqbUI3gmMxenfaALRied0</t>
  </si>
  <si>
    <t>https://lh5.ggpht.com/VMrcHI5QDh5k-9c8kaV6Ph2mMZz0QQW4m3sYj-AkvsOz3yVQ6SNGy6g03sV1vzVpqC5YadCxI9COi9Ypcss</t>
  </si>
  <si>
    <t>Skate Park Ouderkerk</t>
  </si>
  <si>
    <t>https://lh3.ggpht.com/Sw91cPgwL122KI1QkziDqWReJdwKP5TUPpQaW24FTEl3Uv3QYJconXsN7nAYKCGVyDjvgvLra5PGF_Yozje74w</t>
  </si>
  <si>
    <t>Skatepark Sloterpark</t>
  </si>
  <si>
    <t>https://lh3.googleusercontent.com/4PWappcB0508q0-RtqivCmD2vdpxWX5YaAUDJtOaE4TL7oXGjCKYBhobN84TOleQpv8JYbnn0CodGDUuIIhC</t>
  </si>
  <si>
    <t>Skatepark Westwijk</t>
  </si>
  <si>
    <t>https://lh3.ggpht.com/PnEXQomJv1ZwuuqTWgIEDeI1JS_-c6nebQZ5mwE-J8rZSSeXSr9Y1NhvZDxchH6OEu9d2AllW_kp9D2y9ak</t>
  </si>
  <si>
    <t>https://lh4.ggpht.com/nPR7Cs3KtsA_iO5GCYgs0mgYwqBHv26wSsTuucIUnGY6PVoEARPH-AwzpkB-uabjou_4UHTua3-DQyg7OWjw</t>
  </si>
  <si>
    <t>https://lh3.ggpht.com/okxd5bR-iXZx_i7qCOdbqFBWIYU4o2txg1D9PHtQbLs9cKH4oeBBqFcj9CFBnGPAdJi_EWWUZv0PODZYvjBV</t>
  </si>
  <si>
    <t>Skate Ramp Flevo Park</t>
  </si>
  <si>
    <t>https://lh6.ggpht.com/Vnjp6JLmf4a6APajy60M6esGXcORPWRIM-LyW5Wzpa37sIchvchNe7ePr3BQ8UwOPLRyF3sKmtsh95bvl1Y</t>
  </si>
  <si>
    <t>Skøll</t>
  </si>
  <si>
    <t>https://lh6.ggpht.com/m-wnvqj6eudxPktqE2idDsVmvtM4KYKLBH2OxHKxcMs9BSJ2mtwgMybSlWrphnBzWmd3dYID9EuUBqjDlos6</t>
  </si>
  <si>
    <t>Skull</t>
  </si>
  <si>
    <t>https://lh5.ggpht.com/6uNdbWowkMTv06fWhZZ0qHHBi0MHaEio2iyArfUPnL2XmQBf3D4xzkIHTlJx4poVIdtow1em4BwVUaRU6nkTMQ</t>
  </si>
  <si>
    <t>https://lh4.ggpht.com/XElp3lMfV_AK5RXK08IE_oa6lZJ_obA3XxYUHSz2CKUIUGOxDOXLAnVgs257o2GAeWc_5fnr-pC5FpeaQjrm</t>
  </si>
  <si>
    <t>https://lh3.googleusercontent.com/QjWrxiY0ORgUCphD5uDvyXihvDaIrS3ztg_ovlYWvdh3FVA82lGg6L1XxwevbKxPljcT61jXoo1wmWb4E-ot</t>
  </si>
  <si>
    <t>Slaaptrein Hotel</t>
  </si>
  <si>
    <t>https://lh3.googleusercontent.com/Z459Omr0h6wWY_UDPsRd-vnFUjHZJhUYgP53YDX0NvGrqU-Rd4wyO8f8HgjrepZmyvNeuglZzoqOyb6TQIo</t>
  </si>
  <si>
    <t>https://lh6.ggpht.com/KMzKzUgTKKPgVpQ4tGH7Oip9Qb74o2-WI6wEwKBKkD2hlBdT1lBbzPI16mV_9B9YYpTHSUTgMQ-b7v3wHvc1DA</t>
  </si>
  <si>
    <t>Slak Poem</t>
  </si>
  <si>
    <t>https://lh5.ggpht.com/jnYG_5IrDhM096xF6FHpcJxPffsTXJpvgKJUEkp5_ox6ALbx6M2l3MUoSz2fe2uIlO1K9gIS7I0tUsqBQjHB</t>
  </si>
  <si>
    <t>https://lh3.ggpht.com/8sLZUIndJ2yMO5KQNje_PH4VX5n4tj9LEyhfGQ4YzIpn-rCf2rLqnoAR523DARgoYn8WxFOsI998kCLQ0t8</t>
  </si>
  <si>
    <t>https://lh5.ggpht.com/bHNfae9NNIy6juaUhAUirFi9DNacESbYB33cS2lBZwPaTlxCUn49JPD2cmnsUUalsbqsuBBEzV00LRlnGoKmqA</t>
  </si>
  <si>
    <t>https://lh5.ggpht.com/Y5RSoUI89F6x7CV6intTmWhffLgPTRuv0_3nNVDCPnsjXim54NdEET_WUYRfJdzh0AfB3uCiuF89yi2pYnM5</t>
  </si>
  <si>
    <t>https://lh3.ggpht.com/8bcuwYn4vabMoVxEj_slrVtd7eUbG1DzGNXa9ifqPh-tbPQAt3YPU80AFOPIk17D7N0YJtl9Ef7o_-M-Q8vw</t>
  </si>
  <si>
    <t>https://lh5.ggpht.com/16dptDwgRuenhie9gEO_Ggu1BdDW8LILaQULP-qOAqm5Fy2PUuO-dtFqlXxr8AgtODFv9C1Ugcx7LnuC9L84</t>
  </si>
  <si>
    <t>https://lh4.ggpht.com/cEZRjasZgxfv5KxyOm8WxgbN2gXiUlm0eI7ThY0M8IpPd7QUw2WfxB_srZWb3ITEntp-uKz5Ye1YfH6IJ5t-</t>
  </si>
  <si>
    <t>https://lh6.ggpht.com/i7qexIBRzva-tQke6l4nRpfNsRa6XoWAPIZZGUS4neG8sL4HNYomU-hijQFHvUKcIpyi3ICgNCymwHvGbI8</t>
  </si>
  <si>
    <t>Sloterdijkerbrug</t>
  </si>
  <si>
    <t>https://lh3.googleusercontent.com/3Frs0UoShLDG-sIViLllIMlloCB_REU-Azh7GVqB2D-4XP8a95eoFBxgdr1hWX199ZqOr7lElP8wJiz6BYTU</t>
  </si>
  <si>
    <t>https://lh4.ggpht.com/I5pXqdyq3t7U7aHbCo7V4RkX5Pj14f5QNW6dWoigNP8CxJ6CdldgyrUiFefcGHoeznIPbGCpmWzReCWX60Ihr1AMG0MWcu_I8BN66_4WxSboSSxKxw</t>
  </si>
  <si>
    <t>Sloterplas, Varkensbaai</t>
  </si>
  <si>
    <t>https://lh3.ggpht.com/G2EaBpMQB23MX2mmefML0fPCFyHUoChl0cHUzcKWVgIBIywSFS-k9lFOQ3kJhDNfIQot3JHuXDLih9J8lLJLZw</t>
  </si>
  <si>
    <t>Sloth</t>
  </si>
  <si>
    <t>https://lh3.ggpht.com/UjlHWMBTPFQaqIsETzBubG-Jlm7iO1t6_wK0T5sVFkaTvWJdktpb37jrrAgC0TlGsKV-XAUIzpY1OXVwdKT2Tg</t>
  </si>
  <si>
    <t>https://lh4.ggpht.com/frrykj-9vP4He3MQidCG0r_tBqMl7p4MozsP8MnJuzvOVjN8kkRt7qRT_Wyv1t9hOOazY5P2ovmxcnyR88LdqZbyDeFmU0RkGR2vt4SoAJekMo-4</t>
  </si>
  <si>
    <t>Sluis Op De Zuiddijk</t>
  </si>
  <si>
    <t>https://lh3.googleusercontent.com/E_2wAiCpRNopXTdp7u48Gw-X0dSp7d54_IrD3kJYxQqT6yzd8ctkdp4eJMQKa_No7spC_zxbyOW3KCYTwFlU</t>
  </si>
  <si>
    <t>https://lh3.ggpht.com/CeIXinembiWOnroNxycv5Qz8phgvATaXxrANAHNuyiYaRGfo6amCg47vFZN6VB94kPfHro38G9yjYNcfd4HM</t>
  </si>
  <si>
    <t>Small Boy With Big Fish</t>
  </si>
  <si>
    <t>https://lh3.ggpht.com/AG3iAcB7FgbPvKIACGMKnhyCuYMYeR1Lqv8dMC6Em9-_l4yghkNRHgCLBasyKsTNWbajzX0DIxe43GaT8B3WfA</t>
  </si>
  <si>
    <t>https://lh4.ggpht.com/EOw1JimHHpRUIclifTksRU_5KEMGHOtjE78ZOvovOCG-Fa7ig4hiLnoRnSn-akZkGDsWNQ5pI9XK60IMKwTF</t>
  </si>
  <si>
    <t>https://lh3.ggpht.com/VUEkHnwxQVoIr6j44NTA6qecTj8u2BF9FQM_Mjn-l4ob7iixV7hR9khbJHU9qP-IPe-2EbK-q36n-W1lqN7-</t>
  </si>
  <si>
    <t>https://lh6.ggpht.com/jYWmHM36zm2c0mmQeuuqIeSbABVFuTZGT1RwnFBnfWuvdsG1y4SPZKjnn7byiYAi7LxK2WhGM-xCLUaKIn0</t>
  </si>
  <si>
    <t>Small Park with Children's Playground</t>
  </si>
  <si>
    <t>https://lh3.googleusercontent.com/xrIVxBioKMJ3ueqpgKnXvjQ2sBY6n2dtVYzfnvdAVXsY1V1_4UGkv2A9_k6_4L9KVjgyuZEtjDyTLhLwyOp7</t>
  </si>
  <si>
    <t>Small perch</t>
  </si>
  <si>
    <t>https://lh3.googleusercontent.com/fTPS8pZCFEQRGID3QIBboTqq6HOB4ipMDAwWj7OfrXucW4nmNWA1q5MqGOW5hylE2o-WFrSsTLau1Y-fLbLc</t>
  </si>
  <si>
    <t>Small Soccer And Basketball Field</t>
  </si>
  <si>
    <t>https://lh3.googleusercontent.com/QGwxFwn5EsapRgiH9vsgldmI2Z02_AluJv60pSVHxjWoxVTjCA0dmBCPEta475lEZUykKC0ueCwIXZzFUco</t>
  </si>
  <si>
    <t>https://lh3.googleusercontent.com/rSrA0SdCv5tiHExJJwUn3BmqCR-z89-OjCXxqIQpmD8xDBBIMyDwD-C-TVeQShueEEau1dQTpWdt18FJ1ko</t>
  </si>
  <si>
    <t>https://lh3.ggpht.com/FWFrvyUtSwtmdSanKcY7ZUKxZYKbgKkTAaD5bboxCesZq4ejHz3EKUT-6MDXfhP4nmbFaKGBoq8CuoRcwBY</t>
  </si>
  <si>
    <t>https://lh5.ggpht.com/uYqFQgnfBtWMRSHvg8xdXcSaLokIXDSlD3IkFjn0Z3K2E-ukpSojdcbHPvsVRTgJXyXHp1sH_sbFh6-zmffy</t>
  </si>
  <si>
    <t>https://lh6.ggpht.com/pn-D1MF0t3hYsNDWuiNqY-It5_uC9pZnfc1GC6lfAiWug8T0IHA65SXG2CO5w1COvS42cRLo_X1NFmLxo045Mw</t>
  </si>
  <si>
    <t>https://lh6.ggpht.com/BRTbLT_5kWmMTpJwSgrlp7BGNl6NulwTkEgpywqpzDc8aisY1LzSj8AhwXd0-8_D_f-osZeacfKslUe_od4n</t>
  </si>
  <si>
    <t>https://lh3.ggpht.com/fDnnJWsrmX-HdiJ4cO_W-4mxO9F-zaVyOGWU35qTTA3MwATwKO0sSnQIhpwAXNuL9w13ncwaXp9JBgMPWDK3dARr_foPamxLw_oD2-JS28_IJh8c</t>
  </si>
  <si>
    <t>https://lh6.ggpht.com/LRgKAsrJRFw_T0kgALsoOVvOhzEu98IcC3YdoAQuySYmXDgotqGDzBtvLkuUeXNBhEQHOAN7dxu9Is3WQ5zb</t>
  </si>
  <si>
    <t>https://lh3.googleusercontent.com/7lGwsiHjOvuZu5iuA5WIY63vRrHET7oHqswZQA410UfIwhC4_CpRQe9H_Ldo_eu9S3cdcjSC6Q4IiOrjGgYMLg</t>
  </si>
  <si>
    <t>Snake Art</t>
  </si>
  <si>
    <t>https://lh6.ggpht.com/_gYyKiLEyMj3eY53lDLrF3MKkJYXRSzkz-Jd4ec8QQW1uEkd_v3S2eVYBISDbrZNGVs9KkNaFsR3U8ut5EQ7cQ</t>
  </si>
  <si>
    <t>https://lh4.ggpht.com/u_wQret74WIzdgtxLqqpKYoiQRFE1PCnCD55JZBIyBg-mEHXaZhmtcd_PMs8Ep17kpIgrxW_c-biDnfB2e9z</t>
  </si>
  <si>
    <t>https://lh4.ggpht.com/0vjWNeQJVUddpELh4Np3lqGqPBT7uKTvMF_PQs3jBDOKm_J_JjqLCVbOOjFBjbUJDow8BRBvKEL_UsDuMfaN</t>
  </si>
  <si>
    <t>Soccer And Basketball Field</t>
  </si>
  <si>
    <t>https://lh3.googleusercontent.com/ZbLBDcqp-23GtwjEZF6I1CamHj_pRGjIdnJe0aHKpru48-easwWa_bzIKBRuZYLMXAlO51cbuG6dE0T6q16uew</t>
  </si>
  <si>
    <t>Soccercourt Amsterdam Noord</t>
  </si>
  <si>
    <t>https://lh3.googleusercontent.com/df_28TJ780LwaaWlHwkWZzHXViXw9Z1S1pCGqq31UInqmKbYFwALveKzvyCbYKyfJs5Rz3Ubu3VI7s9uvhFv</t>
  </si>
  <si>
    <t>https://lh6.ggpht.com/jWTRhgvsA2245x4ggSgDuf5e_JcQ18bOzkV2YCkdNQXKGKBL3sd6WFYaXapUDAQOlxvRGCADqfI11WIHMZ-g</t>
  </si>
  <si>
    <t>https://lh5.ggpht.com/KEwUjyAociJtjTEQfFBPnfOPPkcmlnIW4cTPAwQc3cZtEXom4E189P6AafHqgdZgOQkbpddJtoGufvldq4oYzQ</t>
  </si>
  <si>
    <t>https://lh4.ggpht.com/v9nYSiSQiOIcro9SZHd5kuW9xPcmKJLqk8ibFiurta33tUf63mITD3MN1WD21mtA49vrWvKBOr8_lun-vag</t>
  </si>
  <si>
    <t>Soldiers and Dog</t>
  </si>
  <si>
    <t>https://lh4.ggpht.com/kzrLP7FKLOAAPEV6_XKzP338Ty8MZwfTZfv6e-fPVMw2_6rDf3RiLQFc15SqSJkQg_RPmm1K9nSN-lNNwcZl</t>
  </si>
  <si>
    <t>Sonja's Tile Art</t>
  </si>
  <si>
    <t>https://lh3.googleusercontent.com/SiuMAC43Ws9CGmpM_zdcvYbEVx7Ei9YFsZc58Sg1brx4g82TOhpNk0hULSk2X2WeBPft5pWonDDpxwM90NpR</t>
  </si>
  <si>
    <t>Sound Garden</t>
  </si>
  <si>
    <t>https://lh3.googleusercontent.com/AWOIj3mz86TWDP9RSmSmTXDIZAMs82pL_svTc03NTCbwVCbw3XepmOz75Xbb5h0-lWVQURZmWdHP_YRy0teC</t>
  </si>
  <si>
    <t>https://lh6.ggpht.com/1ySL5u8llGcQXV2ewIJz8vnLP-Q2ht8u3lZpB_vQuYC79-7Z1iqcV24Ws_mcrgjPClvAX_J5wsMUsl1let99_XCrbkeNCvQLvSWS5t1EJ9kwq6fZ</t>
  </si>
  <si>
    <t>https://lh5.ggpht.com/QAsCgxfXqucMB_Txa__QZlstfhHASbmFryFCuWbUtKjuwIG52sylvEJMqdFvdKU_D2QWc4NY54ZEDPUiNM9tPg</t>
  </si>
  <si>
    <t>https://lh5.ggpht.com/66EC1RYuqea4rhBfm7eqr58epzK2Cv2KI4knFK4Ir_-5HRLUPeOtn0f5a9iesAuy8wagCugb0vgffyWyJVyi</t>
  </si>
  <si>
    <t>https://lh6.ggpht.com/oR0SZWsYO7xqMxqixHJX1cLqIW9MgfdInc646D4X2YwLVZwd53oDmZQcP8WuuZM2crIOQn9Xjg_QV6ifSdLY</t>
  </si>
  <si>
    <t>Space Invaders</t>
  </si>
  <si>
    <t>https://lh3.googleusercontent.com/1eMX3pM7VWg9GvdL8c6p684oTS6_0Bmodoys3vjBfkWfFI_775F-QFTRJdcB1ZCzcp3sarByZczv4OUayy_H</t>
  </si>
  <si>
    <t>https://lh5.ggpht.com/e48yrCriEA9RWX2SCuy9Tz7t9fQcg82WlInsM4nsPNAz9dqDW9XWniVpra3cEPXOvYCfQASIlOpweq7peOBIng</t>
  </si>
  <si>
    <t>https://lh6.ggpht.com/_u1lyHYEkI07YAh0nqkE8sRZLY0fGCedfVxVDK1V69EI5b69tURwKZBt980SGvoyXHFD6Rf3sy-SGiSONDU</t>
  </si>
  <si>
    <t>https://lh6.ggpht.com/TJt_ER539vNFC9xcu6-RTKhMxsqvLFM9YAOUO9KdpuKFzQtHQ5tgOZi_K_JwC3Det6AFl3pCbuQvupBQERI</t>
  </si>
  <si>
    <t>https://lh3.ggpht.com/JGxoe9IbIE_yHLXUPrhIuccIWtRipVdGX5LjtoeSrtXP_osDMp677yMk7CPsCv5ZaGNTFWIgCK8bqi3po2j7</t>
  </si>
  <si>
    <t>https://lh3.ggpht.com/5gga3a6aJtcTurwBPVbI07K_WFGPH_d8vQ2YPweyK4JKOvLFRQTv62yf0-A2OOpknS-2CE8JHEjvaufpEw_6</t>
  </si>
  <si>
    <t>https://lh3.ggpht.com/vBKnh3T8OTMpMjaZJn1rsLkpLgzSE8UQeJjqN32dr2pO8MyVRLCvLuG0YTvzkAK8tDK2Qd-ACEDp2YyEAVibpA</t>
  </si>
  <si>
    <t>Spearthrower</t>
  </si>
  <si>
    <t>https://lh3.googleusercontent.com/JPe9ENrV_2P-qElFM9ZSlZaFeon3NWNKD8mpJ7RGHPp_52t7VgrGG0pVxw8ySjc6pGgsy0jGyXsplMuB4Dk</t>
  </si>
  <si>
    <t>https://lh5.ggpht.com/iAnX4SAIiUYw1bikG3H73MjJjh_qehZLyCe0gA2qAkhENSCyxWioasoZVLRzHEN1OLn0XdfRl7KPqEsUvTI</t>
  </si>
  <si>
    <t>Speelboederij Elsenhove</t>
  </si>
  <si>
    <t>https://lh3.googleusercontent.com/NX8JXikh8ogsp4lCGRjxnSe1_CNqHOIiORuQgREuiqAcWFKD6YVS5xEGfDm9M5RawGi3lRcsTXABt8i5jJs</t>
  </si>
  <si>
    <t>Speelbos Banjerbossie</t>
  </si>
  <si>
    <t>https://lh5.ggpht.com/xcNEDo_K_nyHKZ7VT9UAVijBNAV6D_ktjYWyEjmT8dH8B8sfiH6KCzuH675e8afx2ktSsGiNg_HBj20RVBbr</t>
  </si>
  <si>
    <t>https://lh6.ggpht.com/99S41ZZuPJTCPHrDhgUtIPW1BhFcnuPE6f2NZSaPb5i-KrLM0nWgavCYFONXGW6Z-JtsPV986VRT2G-lsdXOBA</t>
  </si>
  <si>
    <t>Speel en klimtoestel</t>
  </si>
  <si>
    <t>https://lh4.ggpht.com/4qs4RTW9utmG2Kc6lVD3tveD77SodU0pmeHVfDDuVZhZrBEu58rsQu8WCkVYO7mKd0PkYy6RfpJSkiQH60g</t>
  </si>
  <si>
    <t>Speelkubus Morgendauw</t>
  </si>
  <si>
    <t>https://lh3.googleusercontent.com/X8QkCmm39u9B5SAw-EIt5aukcl1hXlfA9I0UlTVPzQ_n4iMepC5E1jMH2XhfZltxrKE-DDdBizlvknLpajU</t>
  </si>
  <si>
    <t>https://lh5.ggpht.com/vbqfYsWD_kIVsSLsYx8Z5b933GjSiGpCNHxpip-vHldAbu5aRIsxxvSnhRXrhcwVR3tenBauGZJb1ABZWNM</t>
  </si>
  <si>
    <t>https://lh3.ggpht.com/UikWL1GkALzfe6FaUKQynH4ars-fVJl40w-D3BmM6rfjFYp8zp-ZPaSeN7RiSrv0PKf8Ort1bWyhiLZvHab6</t>
  </si>
  <si>
    <t>https://lh4.ggpht.com/RjBluV5f261cHp3YRZJqbFPFFiSOyrmVo6IoCr7zAQKlFoy25CYrwf3J1cF5sJukhJzZLEu-H_seVsWm7iwD</t>
  </si>
  <si>
    <t>Speelplaats Comenius</t>
  </si>
  <si>
    <t>https://lh3.googleusercontent.com/9QadTWOl4iNRvzgALpKq1EMVuIjEDV_8wQ_2u_SbPIPOcS2mCsuqEuTVFVtqO9Wcz_QdVDoMq5ONMpd9gX0</t>
  </si>
  <si>
    <t>https://lh3.ggpht.com/jE1DNU__ZfC1vZdOgF4gIdBV0P_brl7Jt42_jS4anaLSSZJFU-iuhgiHBpzdJ4Hykf82iWE1a3P_pIbEmjABaw</t>
  </si>
  <si>
    <t>https://lh5.ggpht.com/Qa_AvXwSwsU3PZDkJ-M2tivxzbnmLVZ_k7cMEgGIbBSB2So9-yR5hZa23kDsW3AJam7tTJ4LodU8j5-j9eQ</t>
  </si>
  <si>
    <t>https://lh6.ggpht.com/pkJ8LZyvs1IG4U2IpDCiOPI9wG_8AbG_PMGYbrCvd6VJGx1h4oXOjkEFYWl3clpvtmM6qvXfCQGBajjfEYqr</t>
  </si>
  <si>
    <t>https://lh3.googleusercontent.com/YeYbw8rv-mfK3_FjAS3bDh1Ev-Ke52VzoXci0oriYOh0HCQkYBMjRmY0RFIFpqMwfIsIlqhs0jJP8-ZD6KTu</t>
  </si>
  <si>
    <t>Speeltoestel Glijbaan</t>
  </si>
  <si>
    <t>https://lh3.googleusercontent.com/xg6S7whW8vtIiCg5niicAya2DIYjN12RBb-CDdo81oAiNACHgsaiDhIjM6aqNCJuCgGuOopSG9qdYgnybW96SA</t>
  </si>
  <si>
    <t>https://lh4.ggpht.com/AalZKG1H4FQhjZatAqoyVS_psoq44DQ2v3Zt3RyRaLrI-0cizFUUXE6LSaaaI9iqoTbqBpEUFRHp0O40rmC_wQ</t>
  </si>
  <si>
    <t>https://lh4.ggpht.com/DdAHZxRfFJcn1ozFGHoqZI3UddxatDsxF20SI8Cn_uBaSXwU2QUc2uNv8ZVIggesWWaCsYUfrGtJZZKNRjo</t>
  </si>
  <si>
    <t>Speeltoestel Meidoornplein</t>
  </si>
  <si>
    <t>https://lh3.googleusercontent.com/TU2ssMZa8YHs1Fqg4UsBt2aooJkQjtDNC8CH-3OgolwydxLwz7QvFNT2P9bnU0pepZs1jE02wN8Svbt34emq</t>
  </si>
  <si>
    <t>https://lh4.ggpht.com/YpbyVhOm_4MKlJLnAm6eErAa1GkM7OYE_EfJEIqAioXxFe7jZ9u1Gajbifb_HB7-gYkFnxQYl4JQc8zrqYL5</t>
  </si>
  <si>
    <t>https://lh4.ggpht.com/AgP-kj_dVeIl05RkLLM2lrZIs_qSkKE_mOSUmCeslMHnBjDlp0tucD9hlv2NuvyZDspgYqwfGyp-otfxfj4</t>
  </si>
  <si>
    <t>https://lh4.ggpht.com/Tp27N2WqMLK2AeJNT4snJjTw50oIuVRuKaOpxBcn6rwzKOVMEbe_8xEDjfcadZBbMYHHYDkZ8YE70c0nL5od</t>
  </si>
  <si>
    <t>https://lh6.ggpht.com/-kaZMxRIHIIX8qGMoR7P-IBW8OKzr-bD4bpALwMDbk3KQhrypFDAcM9EFhoHcNWBLL1v2rAAweJjPU5fDEO2</t>
  </si>
  <si>
    <t>https://lh4.ggpht.com/A38X2efssBRB-UrgIOd61-3tIjpDF9WIKROvWtjmap5NswMagYkt0SXwYP-FbAj4dc4OjHfT3paqONWhslV7Zg</t>
  </si>
  <si>
    <t>https://lh3.ggpht.com/eXTtvEsdACJHbW6D250tmyPm0QSkk-mNF7fZ9kahXuSOFs5eeGsqImCBS7N16ZlsxWoLOiYLpLaLkeK8h4NM</t>
  </si>
  <si>
    <t>https://lh3.ggpht.com/5aa7K8zx2rvCmvGBSL6qHjRjEeo8DtYcFQsP_VAQNdgAYEUlxg9rOficueaM4P61rjkdldjFz-tRNUM1bJg</t>
  </si>
  <si>
    <t>https://lh3.googleusercontent.com/pzMaX6NFuXgb4rVVrVGXwv0ZE1VZVKh3CfcJOzWUx-FW4m3OoEN-7GolF0F1GPrQK4ZPwaX95Mt0wwFUrjg</t>
  </si>
  <si>
    <t>https://lh3.googleusercontent.com/XvGrzEJFT5g8Csby89mosSO_c54FFZbnsprvWL-Rr5rRZMZlUBjMQx8zg-HzJpN4tmtV9hG04M_8-RcuLjQ</t>
  </si>
  <si>
    <t>speeltuin</t>
  </si>
  <si>
    <t>https://lh3.googleusercontent.com/AM7jEmYRstGLRnb9AjvR4IWUrgJwfUQMLXs-i_1VCOs3lD4yppkAFM6tTurg0w3AMYp8cfcJnKRCBO9dN2YX</t>
  </si>
  <si>
    <t>Speeltuin Alpert van Metzhof</t>
  </si>
  <si>
    <t>https://lh3.googleusercontent.com/6TdPpftHHHyw6yGewjw5otmNofLv9pKa6tKWOp7tOooi9L7_Ioytb5SSfGSuMfW4jcmqNdshXuokUCnGatKQ</t>
  </si>
  <si>
    <t>Speeltuin Amerbos</t>
  </si>
  <si>
    <t>https://lh3.googleusercontent.com/1kRFrtjtdiUer0Rx2hsEPlZALtaFdwjqZ2UzXL3AA1Nw97_DIMRYLLDfp88RrFJqinaJQZZDa7WMjljZGlpW</t>
  </si>
  <si>
    <t>Speeltuin Antillenstraat</t>
  </si>
  <si>
    <t>https://lh3.googleusercontent.com/B7lmnxUZ7l9j7zUszR6ZE9qCKyboOmoSwABo16sKaQ1Ls3Noz7MUgxc9U9psZu7Ai6XAQUX7LF2HMnzvXBq_</t>
  </si>
  <si>
    <t>Speeltuin Bij De Kinderboerderij</t>
  </si>
  <si>
    <t>https://lh4.ggpht.com/amTGn7unmpf5k0J9TFJ36HN5XPykfVTXJ4z0ROZwfmxpF8yC3Z83PmwaFSLUtWbXhNxl8hX_aWo9YwHxjiA</t>
  </si>
  <si>
    <t>Speeltuin Blankenberge</t>
  </si>
  <si>
    <t>https://lh3.googleusercontent.com/h78nDg94Tq3yu1a9142ivo-FDuN7qilT0wHusdqV_7ECuVrxVBRCE0T3kUj4Rb7EkEckMMMpVlrGqoezPyo</t>
  </si>
  <si>
    <t>Speeltuin Boy Edgarstraat</t>
  </si>
  <si>
    <t>https://lh3.googleusercontent.com/Yi4uK6YNlF8n-rQkddzYsni8gPtKnVGHN6HY5AtbA22wMu02QZvEhJ6FV7GP80in3Bh6_pBsektrNg-sL-lD</t>
  </si>
  <si>
    <t>Speeltuin Foersterhof</t>
  </si>
  <si>
    <t>https://lh3.googleusercontent.com/ewwrlB-QvMRzW-uqgQzZP-mCBDICvi8IKYGb3zdRsaV442rV4TtinfQ1q04V4b72FBmxxyWIKsujvpwn7l8UAQ</t>
  </si>
  <si>
    <t>Speeltuin Funke Kupper</t>
  </si>
  <si>
    <t>https://lh3.googleusercontent.com/VqXInHcAiLqdBwxosbEf5JAvlOrz2pQ0BTr2hCwtxkratdHSyxdexFWjM-oWt3sXPbKj7hP1L5kgA3ddV1ulNA</t>
  </si>
  <si>
    <t>https://lh6.ggpht.com/M-0V2Bf4iP3rpvL3foEJXRQ_cH2t8uGjaJnU9xV49bv7Qh3x2xBSarpUle01F4j1XTdE-6lf2GlCfWs69kg</t>
  </si>
  <si>
    <t>https://lh3.ggpht.com/cEsC4tRElMbL4qd3JJO0i3pWBlnQNicuz64_Phtq4XVR82NtK-SLVrwhLdhGvojI4LQR7adWkHJEnMUhTIwDuQ</t>
  </si>
  <si>
    <t>https://lh5.ggpht.com/uU11ZhdLeBTUz1vWki4-eYPN0F-vPcX7239xn_mp-_niVPVbnWastWsJBntr-8jhIR968qNZhs9zgoZFPN0</t>
  </si>
  <si>
    <t>Speeltuin Hortensialaan</t>
  </si>
  <si>
    <t>https://lh3.googleusercontent.com/U1R3_xlwKReVjQei7XTrn9SPYE0DXPdvtCutYDTbmTaUNvQjLJc-LfgFQXi4UK4yQV-1pXNAPDaW5LRZgDEB</t>
  </si>
  <si>
    <t>Speeltuin Jacob V Lennep</t>
  </si>
  <si>
    <t>https://lh3.googleusercontent.com/Gm4-pSzHNshcz6QQX5YNtjl5fU5sB387oAiCZPDGLP0t5DCUcJIewprpou_tAe3NdJQ9-veKZaPNpYlkYDbVHw</t>
  </si>
  <si>
    <t>Speeltuin Jan Palachstraat</t>
  </si>
  <si>
    <t>https://lh3.googleusercontent.com/XAbkTq2gafu6NDYEcuj4X6OAIOYK1i7ZZwEQtL__WrRgjdf_Lbs3-1AzmkGjkXJA95eBbKzWRTFYOu6ZPVc</t>
  </si>
  <si>
    <t>Speeltuin Karel Doormanweg</t>
  </si>
  <si>
    <t>https://lh3.googleusercontent.com/BhNlKNkCdlcbgZJvdKT9OD7bmtfjLOCNTRRD0ZjRzf7iOiHf_E-nQl8BIdnPSPdtlxj44_UvwvQead8pjgRN</t>
  </si>
  <si>
    <t>https://lh4.ggpht.com/xHZcNAk_TWAeOk47g7GM7MdJTMVCA8MVUnDXIdatUpWyCGdfDq8n-WI-ebOkcfpjVtS9utZmRjj1zuvAGNLv5g</t>
  </si>
  <si>
    <t>Speeltuin Maaseik</t>
  </si>
  <si>
    <t>https://lh3.googleusercontent.com/qLFEDQCR6BZ71oHsJIJYZ04S2l7Vt38f2iIzRfO4kYJ0CmJduidSFgA1DzityruJ5R5P8GOPhT5NvhOiKBGo</t>
  </si>
  <si>
    <t>Speeltuin Malandolaan</t>
  </si>
  <si>
    <t>https://lh3.googleusercontent.com/Y5oO00XMWecWX1gT3T-tXcQVZqrg18iddSio9FVtWduwtlFxQWPFiBOAxQGIUAnE-ITIvwfFPFSs3AY9t9dEDg</t>
  </si>
  <si>
    <t>Speeltuin met gele glijbaan</t>
  </si>
  <si>
    <t>https://lh3.googleusercontent.com/sRru-SDyrGb75Yna0Q0pJm8zuWaZRO5a-v2j_rah_9UX85lWqiC9m48tfqkb2OebLLvJtfZ5722tEeS6IGKjCA</t>
  </si>
  <si>
    <t>Speeltuin Met Paddestoel</t>
  </si>
  <si>
    <t>https://lh3.googleusercontent.com/UEsv4LqGLJQf7NiDvmJuIYb-aAl5hB9G8sYsnMFAqtzKNP1bXNuZONetDRc5luVhUX5pTseaS4tLHh5tpSh2ug</t>
  </si>
  <si>
    <t>Speeltuin met pannaveld</t>
  </si>
  <si>
    <t>https://lh3.googleusercontent.com/4wP8S6Pk0gFTxXJFKcJUisHbQr5MQoXezao6h9iGQrQTx0Q_ABRwUxFyi8dcJauFCB570Utt5N4Td55Nb_V8</t>
  </si>
  <si>
    <t>Speeltuin Met Pierenbadje</t>
  </si>
  <si>
    <t>https://lh3.googleusercontent.com/z_N_ejwBCpZ1sx0VX8wihonfOXovP5BrYGQnBbl19Y9-8U7YhbWfZ9pmP4EHVTF7OcNsyWPNDmVsNEvf7Dw4Ug</t>
  </si>
  <si>
    <t>https://lh6.ggpht.com/-Kj1SPowETfzkwX_Tz3iNxSBWyJu0biH19xXwyTmbOHJhQbg_8MqXdh4_ycdf8BiKPKiaTEcqlq9n3PTnrYw</t>
  </si>
  <si>
    <t>https://lh3.ggpht.com/BzkaSIau9wo0P3DuqxO24BBLFYi7hVDoNsdT1w7tswwBZ3JG1a04BzhMd1TWm3Q1248B9_ZcLIxBEk9m7UI</t>
  </si>
  <si>
    <t>Speeltuin Overschiestraat</t>
  </si>
  <si>
    <t>https://lh3.googleusercontent.com/Sl0Ecd3JfJoN-Jk4iJzDvWwe34lGf92FU_pBtEpRHgJqJr7J-JqXrvPwozMBFCKBLS7O6Ncij3XNnPr5tpoiAw</t>
  </si>
  <si>
    <t>Speeltuin Pieter Borstraat</t>
  </si>
  <si>
    <t>https://lh3.googleusercontent.com/BzrHh1HOufGMcbORFAw4DpuUul7p7ddBlKoh71CdelMeMqMDiZdPoqNWaBFiUoWGp-qA2ZRHjtlm6fYICjDk</t>
  </si>
  <si>
    <t>Speeltuin Prinses Margrietflat</t>
  </si>
  <si>
    <t>https://lh3.googleusercontent.com/1WyF_yKTF5XD76djd6ufBPAq7nZ5HtHASxXIcVF4cbbhjmTY6cxiNfa6gMCX3R53D_hK_5_YjcUkOSesKHRY</t>
  </si>
  <si>
    <t>https://lh3.ggpht.com/NZJ4ap9pULue6JdVnz8nZm70Tbm-dtt2br8DjulT_c2j5hw1vqpglEXJLh1C6htRGdiGUr9b60hHsxjVfUo</t>
  </si>
  <si>
    <t>Speeltuin Roeselaar</t>
  </si>
  <si>
    <t>https://lh3.googleusercontent.com/PKvpf3UG8ASwmKjkoYYzX3sHO4dYoH4fIN_DWnbfVozDgzAtJK9xmw0EuXJFRrR2vd3M1Srcs8Vxi6GAe4zi</t>
  </si>
  <si>
    <t>Speeltuin Schierstins</t>
  </si>
  <si>
    <t>https://lh4.ggpht.com/MNUOarmpX4Om5Devrz_8eskKmppVEnlP5D9Xw-7_IxT75epi6Sdh6HjmjzckqHPJkUK4X_wUboHpH0IPQ7AX</t>
  </si>
  <si>
    <t>Speeltuin Scholtenparkje</t>
  </si>
  <si>
    <t>https://lh5.ggpht.com/ncRXcdNwPuZhlbNU6tyfjAJNFt15OC57d0RMgtq2xQIjX7q_dVpPwS10MZTvSrQx0pfkbBkkBXyZJ7N32d-mdg</t>
  </si>
  <si>
    <t>Speeltuin Sloten</t>
  </si>
  <si>
    <t>https://lh3.googleusercontent.com/P0cWmPhgpyZYXR4_X8EjOhIUVjYxxbKZ7G6IFJYciWxTOp5HTBODPdQq8Sml4J3jB5Y8DjE7QvrQcaf-MYPj</t>
  </si>
  <si>
    <t>Speeltuin Snelliuslaan</t>
  </si>
  <si>
    <t>https://lh3.googleusercontent.com/nw0CZSdxayzt2JUixJ5xPsQ19_nLcg7Evvavf670Ln8d668gRXipd7b9ZIA3z-ADz4A9vMan6ItMdwl1mWfv</t>
  </si>
  <si>
    <t>https://lh5.ggpht.com/NpAIOhkeqYx0dDToJXdE7d8Kdy2cL6ZuszXkpPcfgdSLFzAc4mLdqOcz4xtwU_x3KYkYHGK3F4tnZNSSzJNl</t>
  </si>
  <si>
    <t>Speeltuintje 2</t>
  </si>
  <si>
    <t>https://lh6.ggpht.com/kA13WCIdLepgKuSh5mUcwKvstIwhpPIu8g4e2UVqixpCbw_6d-GOjYO6ME4RgF8qRdSkEchUidBUlb0WStOq</t>
  </si>
  <si>
    <t>Speeltuintje Abbenesstraat</t>
  </si>
  <si>
    <t>https://lh3.googleusercontent.com/BupDlToaFL8P4tp89xA6nAiq_Fg8o3vR1JJyCIV9qDpk8k2QMLvLVlPegcg31DRiy_OQj69XWFvLVCCoMyPn</t>
  </si>
  <si>
    <t>https://lh4.ggpht.com/E9HLkRDvwB0Wx_4iT2WBokIIm8PgNJUSeBK2fpNqjQX-iiRlBUZEtWIwzqT_uJIUWW7hz6PirKy8BI-7EPE</t>
  </si>
  <si>
    <t>Speeltuintje Oostzaan</t>
  </si>
  <si>
    <t>https://lh3.googleusercontent.com/R90q7tZZDK0yqin9LXXqpCojimmBpVDrO2LvExV0_J98Z9ih_iqDFlLvhVBNRZPBGzFoQ2C2owFfskVge7fO</t>
  </si>
  <si>
    <t>Speeltuin Turnhout</t>
  </si>
  <si>
    <t>https://lh3.googleusercontent.com/N7VbzRFWEtzrnUQgoN-pEFNM3s_7SJx75ebxfWFOKrEDyPcPaEXg4YMoRPUxidmr-aiL5nNEnRMiC0eKDA7R</t>
  </si>
  <si>
    <t>Speeltuin Van Eesterenlaan</t>
  </si>
  <si>
    <t>https://lh6.ggpht.com/tGDXyti7YYVUYrChs6BuM6FH3bHuRFEiB5ggZekUo4Fl6XyVDlXhLm5nQ-YYBHy-NlITZ3_2VRb4HbrHTxAx</t>
  </si>
  <si>
    <t>Speeltuin Van Swindenstraat</t>
  </si>
  <si>
    <t>https://lh4.ggpht.com/QXKjJ9Dcew4OSOVjpHunlH-FBURoB2bQvCoYO1vn3ENAWtMTAfhiJw5odWTClERlhuwj56LoPxn9PgjKuigh</t>
  </si>
  <si>
    <t>Speeltuin Van Tijn</t>
  </si>
  <si>
    <t>https://lh4.ggpht.com/w4HdaQ0OHyqiuN_FWcTSB16C3wwshp0njDgC8UFQ3E6pKVvrOSvJw5nh4Kijs3yMRETYMprasS_i2NG3fNI</t>
  </si>
  <si>
    <t>Speeltuin Willem Mollhof</t>
  </si>
  <si>
    <t>https://lh3.googleusercontent.com/HJLVNmjGipY_gMPDgBijYkywxp4mPltQzbSGdNClCnxDwJXWPok5yXVXaaL0_SePBacqGS4SsR6LrK4FLkuvow</t>
  </si>
  <si>
    <t>Speeltuin Zone wends</t>
  </si>
  <si>
    <t>https://lh3.googleusercontent.com/I-bZuttsRqoL7brCes5GsQrDIjyvwU8doECn-LZRtx3GsYFBv_RIEfs6gbd4L1BIuxu-LvAExuvjojH-IG8</t>
  </si>
  <si>
    <t>Spelen Aan T Spoor</t>
  </si>
  <si>
    <t>https://lh4.ggpht.com/-CMQWYLQbAIGyG_zpkAnXe22ZFmhY4LSqTgKIkdXo-8zHVi2qRr0pdnE0oAD81xxpRwhCjgp9VemLOibXOXI</t>
  </si>
  <si>
    <t>https://lh4.ggpht.com/MyIHyrmYD3s6c0NOnSWTttEY1IBAOgHKv_cgNiCJsBLBXQP1Q9me0cruAXTl5QpY_VjQ5WjJsM3iXXsOOA0</t>
  </si>
  <si>
    <t>https://lh4.ggpht.com/qeVfFndG30G4gJU_YJxC7fPVPmYHdm_ragCVjLp8FCZUi6_ClDiMxqsEWfxtuKxswue6xju5BPRfuGrBb2M</t>
  </si>
  <si>
    <t>Speltuin Gein</t>
  </si>
  <si>
    <t>https://lh3.googleusercontent.com/jyVDbxsAOhGu0W1Mw5j8k4u_cH3CCyQPka8kcnftVxkvsEFmUdEHRHBCHLLngporh8K7X9eQ5fCd4DHGmRE</t>
  </si>
  <si>
    <t>https://lh3.googleusercontent.com/dPaj00f2G_XPZGN-QJ4MPXKTYBGXKw9A-YZKRQbt6GZQxgns-9S4h3kPcu1Mh6Sfit2FSN7vRoje6Qxe9NM</t>
  </si>
  <si>
    <t>Sphinx Sculpture</t>
  </si>
  <si>
    <t>https://lh4.ggpht.com/dPkCQ3G5gMxcN3-hySsDm6gsZBDdlLYUwwnpuJBgiHNklwUj0HRd7u3h_h0KpprMsxOJRvrOwPVgnk9rqiFQd90iOTJetC1Q_XHQmApGCtk8BLbJ</t>
  </si>
  <si>
    <t>Spider Climbing Frame</t>
  </si>
  <si>
    <t>https://lh3.googleusercontent.com/hILEMBMVilTFqdnJoHy8JetOZET5JSoxc4Fv2Tg1RmReblJ0KqFgl2jJGk9oVSAhYKZ31HoJ5F0q1BfYjfU</t>
  </si>
  <si>
    <t>Spiderman</t>
  </si>
  <si>
    <t>https://lh5.ggpht.com/tWOTqVe3_KV5j0H3ZeOhX2Bc5WBjlkE_waS03YFTrD6IkQ0GPlk5WMBxEF__j2FaLFERrm5aNDuV9VrFUTdK</t>
  </si>
  <si>
    <t>Spider Nest</t>
  </si>
  <si>
    <t>https://lh3.ggpht.com/E1I_I08bglK2hhJyLZy6lYnuwsyevC9C8Lp8ouyG3x_vrHtKfV6IARmZGuH4A4jgo_ZZJOMBZjyQnz0BLOAL</t>
  </si>
  <si>
    <t>https://lh5.ggpht.com/xD67y51AWiCUm2x_JNCJSULNann2yAcA4nwZVdma7DJOWx1YCzdQo5mNBTZp2g7tCJdMSob2cK6x03HVQ04</t>
  </si>
  <si>
    <t>https://lh3.ggpht.com/hMSoYex-jzTLhky-cTkZmFfSZrC75lMy9XrQtueuYWJFh7e8uLS3vEqRPlAgjOQBpvtFecZmU66dtYJgpgg</t>
  </si>
  <si>
    <t>Spiders Web</t>
  </si>
  <si>
    <t>https://lh5.ggpht.com/Y1T1N6qXHf4jmyo7a_MfAUkZB-DnV_Heesj0K4bOSuZ680f7C0f_hJ4aNwukdWrVvPLnfZLjMTRuU9k0Cuc</t>
  </si>
  <si>
    <t>https://lh5.ggpht.com/i-tklgSphYNHThL1tPoen7SSnjKijwlHmPluNyVwMPCrz6gCdK60mF0_4ECsRfaPS8_EXSIWRIVyq7d-_7XQhA</t>
  </si>
  <si>
    <t>https://lh6.ggpht.com/ukrRBDJab3LUSL6QrGK6qzRjbtHC9BwgtiK3Cci1hZlob-hhtAUVpUye952mCHV8RfbmizXIUtsyn4Kw_5Q</t>
  </si>
  <si>
    <t>https://lh4.ggpht.com/eiY8aVZ65AnIJrMnVSf5Pzeom43rLEIFGOwdCZwU6aCQrIgOdVUFlwm9T-N4q6PRNSP5DYdBYHQQH69en-AgaA</t>
  </si>
  <si>
    <t>https://lh4.ggpht.com/Dm2r-BSDcs6fF2mQSMac5q0uyYul82AD0kAv4uuKH6MEO_xtgOAFM2ydtTgjfhO_Md-hySI3sPSYD3jUFh5HBw</t>
  </si>
  <si>
    <t>https://lh6.ggpht.com/TyFxZdlZ73XPDCK-P8RqdvK9cLtLkD7LG-5zpXSs12BPhfKfS5odYaVSq055mYguxUgdn6vi7zRHgsu_SLY</t>
  </si>
  <si>
    <t>Spinoza</t>
  </si>
  <si>
    <t>https://lh3.googleusercontent.com/hYhzkoBdds6tWt_BWbUJ2TTlIVtngSV2-mFEmmJKWCeXX2l91qcWuKCBZnN9OjXUFkNtkbilG2Nvc2bJ1wMjuQ</t>
  </si>
  <si>
    <t>Spiraal Metaal</t>
  </si>
  <si>
    <t>https://lh3.googleusercontent.com/JcajoIVkmIVuSuh_RsU2aVCpd2zh_9rQ_ZIMdVRhBzUWcZexZOLsmWZ6CipUApnwNxp1JwxqxqJ4f-5lUqSjlg</t>
  </si>
  <si>
    <t>SP Mozaïek Bench</t>
  </si>
  <si>
    <t>https://lh4.ggpht.com/aE60EaA2pPw_fEIfX7xHdqOWCRt8iRGb8SQAjMlNAyOhgwXaTMTg5JiyfUFjIxGru3zcymH0clU7TMgFnZOL</t>
  </si>
  <si>
    <t>Spoorbrug Kunst</t>
  </si>
  <si>
    <t>https://lh5.ggpht.com/KvFD1iyOGuee4bR7sfXiN2aVjYv2XwP1PQ3zgoyMA3K146thuv9WJBcF7NhCYTr1kCdJm8fSRfx5S9Wc28OVHA</t>
  </si>
  <si>
    <t>https://lh6.ggpht.com/rQ9tIbrar3jZAxf4R1wwgyvNiI7C551voJVpwVfSVLT_0fw1_UC9pr7NLvDXLxFkNkLovB6kSxwRmByCZ28bQA</t>
  </si>
  <si>
    <t>Sportcentrum F.B. Duran</t>
  </si>
  <si>
    <t>https://lh3.ggpht.com/xgqyw3LSajM1PBqOkdPW-hJ2M9BGsS9emLntdnrMdLQVAWPEHRel_6R_j3HMKz_cgKhsFvXd0yzqVwr6Trn1</t>
  </si>
  <si>
    <t>Sporthal Oostenburg</t>
  </si>
  <si>
    <t>https://lh5.ggpht.com/bBDXiY72jLlqADf7dC1XzhlPTZw3-PMeLpIrzcSIsW_hZ0ouoTCOGAU9rakOOIX6uBkRRHq3yjfTSZ6DBlR7</t>
  </si>
  <si>
    <t>Sporthal Prins Bernhardlaan</t>
  </si>
  <si>
    <t>https://lh5.ggpht.com/GL2VmUv91blrBVZcUQ2DLm3O-FrweqXG0O6qWqcaxyGu9Yo8oMWlg88CIPWLwkHQshSA2-_Of3NKgi0-MJF5</t>
  </si>
  <si>
    <t>Sportlaan Playground</t>
  </si>
  <si>
    <t>https://lh3.googleusercontent.com/ax1R4K5s-n9HOEV2Rq7TrKVJhtlj-2oEw0PnkhrJfpbwdTYsvKJkytJQIbQ0KOOXxOkNrTMqLhOyuxCie2Qalw</t>
  </si>
  <si>
    <t>Sportpark Landsmeer</t>
  </si>
  <si>
    <t>https://lh4.ggpht.com/SGZ2XH96Cox1Fhx6jc-NHf_XCyRUDWV-G07lLg2YwyLwUe2J1jzd9XwyzZgUFagMruKpYyIVxsPMZEae3TWT</t>
  </si>
  <si>
    <t>https://lh6.ggpht.com/wPc3BwjrFaVyghh5tlhQ65MyLZBCR-2wOcx0KytYrZv8KWCY6vZqp8yIvHKbLq-zDYowyJ_6ihQIrJl1DKdm</t>
  </si>
  <si>
    <t>https://lh5.ggpht.com/368v_Xs3B5OssEXSe-qx0p8ohOm9eE8XdLpK38g9IxJC6ljHnnUYvw_Ln9izKcDj6wAM3CHLxzk0kIa8kaeHug</t>
  </si>
  <si>
    <t>https://lh3.googleusercontent.com/Ee0yBfF-jTU3muH9BhUbOyby7-VRzizGh2iLMoblMPvOgEeoxaCU9ZNVMtDJ0rD4BrEZ4uwHXic1Uoi0jOU</t>
  </si>
  <si>
    <t>https://lh6.ggpht.com/pEep64h0effV6L_H5Rh-uBv1kn8RgcDTRdpZOsQG1PJaP3nB40eo-UYuXbt_rZh_cGZDrJ-eZEm8_GUUXZro</t>
  </si>
  <si>
    <t>Sprankelplek</t>
  </si>
  <si>
    <t>https://lh6.ggpht.com/EaIsvbJbiEwj6B3rFiKhG46lbBS5imMVC-hrVVHi8ByD3GSfM5NGYW4tVaMY3iXFM_8Te59nWm2GY6JV2UNw</t>
  </si>
  <si>
    <t>https://lh3.ggpht.com/CYxWdM6W0NGscgwk2l9aQKol3JUqFMM5aUe6yX1ghhyg8qtTkwkQ-VzTaqWqsWOu5bgikKvKvyLtW1Dxhfg</t>
  </si>
  <si>
    <t>https://lh4.ggpht.com/ZROfkO1AZGL85d8fCbaFdnF0sAq9Uk2kmsQim-WjpFHhUH_PfjOSwJY3FpXwIj8OkSznP8LMsjwS7DvfC0g</t>
  </si>
  <si>
    <t>https://lh3.ggpht.com/PZpggjNcRcWZYO892Cbh1JBe79ekBJXdjQ333slr-xP4NOuHoJ7wgHYxji2PMARPU2k5d5fVv8sk3lEYLbPP</t>
  </si>
  <si>
    <t>Staande Puzzel</t>
  </si>
  <si>
    <t>https://lh3.ggpht.com/IPccjGcuEAOBNHXKQamgr6XYv-scYj6RpfzWtTfkVHJwz2uf8-m-0JN3Uh9N6LY7W9UITXVMzo3rVb1wtBv8</t>
  </si>
  <si>
    <t>https://lh4.ggpht.com/cnMo0oITGwWnEBGt8r380-dJkTjo6fwSb5F_88wm2GNFa4rWMtaDBk9gUeDRvKTTRDJqZN4csyPHtqMmFrBu</t>
  </si>
  <si>
    <t>https://lh4.ggpht.com/jIjPwJlS9jmX_D-7YaSCFDBr4iMuhpYaHGSsoxChtTGBT4xf3EGnSm7Quh6FCu3SomMaIlV_n8hVCsWVakQu</t>
  </si>
  <si>
    <t>Stadsdeelhuis Noord</t>
  </si>
  <si>
    <t>https://lh5.ggpht.com/AXM15ZaS28-b5HFj9rm81P1yRNYLYDBAvKMTZlY8pTvfSZJWO9VQ4qDPN14M-R7GzGGTDWhBS0MNcrMHRCYs</t>
  </si>
  <si>
    <t>Stadsnatuur en Groene Verbindingen</t>
  </si>
  <si>
    <t>https://lh4.ggpht.com/thy3kC8pgA9WKdh3oKD2z7ACBkETXKaGJU3fkYmgLkkwlOKGzyaIQ54VjxP1cl64FKJWpisPBxn-dgtUm7jM</t>
  </si>
  <si>
    <t>https://lh6.ggpht.com/rmsVffHIdplve1FaOWaGmjCm7c0UC9-8cqvLsdITksYFERTxbTfOUPHYzVtnu1NbYnJfvNpSA4lZXg7veS1I</t>
  </si>
  <si>
    <t>Stadsnatuur en groene verbindingen Sign</t>
  </si>
  <si>
    <t>https://lh6.ggpht.com/kriyhYATUqfe2tiflW2SfvREFYvQRuuyaHr1abe44-Dshvimuntg8wt8EWdIB26YmfOIxi-gNp8Z9xlBzHWLsQ</t>
  </si>
  <si>
    <t>https://lh5.ggpht.com/6nWd8Ko1aw1ukKfI3U-6X65R4bugDhwLohl5GchKc1IXdkYBMVLYT6wehOz7-bH40EcGNZBoUeRObXmIJ662</t>
  </si>
  <si>
    <t>Stain Glass Bikes</t>
  </si>
  <si>
    <t>https://lh3.googleusercontent.com/CM01yV9XMjtx_WHbxmoKuJcseKPEx9mTgOzJEARiAjoKzGeKMfvrOUGwj0xjSzxE1eVftJn9XFd9zRsYuBGm</t>
  </si>
  <si>
    <t>https://lh3.googleusercontent.com/CZYpcf5WDe9eVF5uo4g3So7-00w06TrRSwOf_-4biTNob4SsgJJq-4bdj4VhNJSQDTSRG7P_i12w8XlCiaUP</t>
  </si>
  <si>
    <t>Standbeeld: Alida Bosshardt</t>
  </si>
  <si>
    <t>https://lh5.ggpht.com/VInvpvgWgum2DFWKiOf6GC_fdhdCeYf5rMkAaRKPew6gaHKPcYi9knBeSpbq-op1Gg9yzSWobCog4ILM1jo</t>
  </si>
  <si>
    <t>https://lh5.ggpht.com/NcM9yh7EC-kE8r3cLCqSdMFw3RYFmg5fFFg7N_lpSsTL3Yhe1tPIqpSh_9RCxNT-KY8S5bzg8v_hRzUMVko</t>
  </si>
  <si>
    <t>https://lh6.ggpht.com/xPQJvsPoStNcFivdfCYSs9lrigLGtTSCwnm9xs2XnImnxPzBT2KIRvGWyT7aWJQIvHblIO5H9VI14SnTj-nq</t>
  </si>
  <si>
    <t>https://lh5.ggpht.com/UBaYQNKRcyLeTwPeEEDL4DB2Oef91odDnSBiSk3_MzVTChE9Yz1q2z76A6LJOg6FGKJimH0Yt74tbZh8hvoQ</t>
  </si>
  <si>
    <t>Standbeeld van een Zwartbont Koe</t>
  </si>
  <si>
    <t>https://lh3.googleusercontent.com/sNbx0WTNKYRzO2j7TIynAozl9oqjVkQeg2wMv2by_VIq8ykc0gVkudV7TOtcFbl-edCjteysVDjqK0svuPzI</t>
  </si>
  <si>
    <t>Standing Stone</t>
  </si>
  <si>
    <t>https://lh4.ggpht.com/Uu6wUtpAvUnl1egq7neL0IeqexPyK-j2Z7nowoH2EyuWRGZ5UgcDSo3-xT9OO2CzjSWmgy2BctXMHXqZ66Oq</t>
  </si>
  <si>
    <t>https://lh4.ggpht.com/mmv83bHh2GF1ZP9oFwjO-NRAWTOQfyG1t8rqJLPrcpthVltRhh-kSvaoV9EROFxcvoFdJb2KjrtFmQJ3QBc</t>
  </si>
  <si>
    <t>Stars</t>
  </si>
  <si>
    <t>https://lh4.ggpht.com/jpijV3DOWJ7ZgwHjp_kksIyCZrh-JH0YRufNwf0UtxV6VrG_kgUkYh0cJUihqbTZdQgX9mWqMMgYdFeEAEc</t>
  </si>
  <si>
    <t>https://lh5.ggpht.com/EvAdzaGtfiH5IDDR_A4Agze4ASsOmHGSRrYmLq28uuXxGOrkGJknj_auovG3gWcAfiJk5UPEEzqK6KPZOoI</t>
  </si>
  <si>
    <t>Stars In Heaven</t>
  </si>
  <si>
    <t>https://lh6.ggpht.com/S9O4Q83NOYPhN3iEB1colPwpcp2cno3XIiP11Bc9TqaZISMMyaiL8U2qNhfn28v8H1Sx10bV3PGwJxjsxweT</t>
  </si>
  <si>
    <t>Station Abcoude</t>
  </si>
  <si>
    <t>https://lh6.ggpht.com/hkLOLPTjJtFo-COHaWp-JTEspGYPZvTKtrsVqQO9P8Hfz6DpupV7qfDxdBIqSlgNR9BCoxGfjm-7l9134hQ</t>
  </si>
  <si>
    <t>https://lh6.ggpht.com/D8mxsCAwwnZkIET9EDzLAuiJJfX3LtOsVvgM-HhguJdYWAtFM6IP_tSzBYtuUlTZ3C0g4VnqYyypFsZEfKU</t>
  </si>
  <si>
    <t>Station Diemen Zuid</t>
  </si>
  <si>
    <t>https://lh5.ggpht.com/JiEEpqRtFsTcfVGhZE-ftP0HAyz6njWk0Jg3JsUcHZkLWCzAOPSqQGKPz-EJ7AdEym5YON8pb8XlVpnm-Q0XmA</t>
  </si>
  <si>
    <t>https://lh6.ggpht.com/IUCMADq4XLIAFb42iJ7ggiZ9vLZxP1yaAXWxzRQKIR0DZeO2Hta3eu1qRVoJBO3PFBT1Obuj9V3l3JfYwlapb3WkBNNq-32MVnCBZCQnT2lQeuOs</t>
  </si>
  <si>
    <t>Station Noord</t>
  </si>
  <si>
    <t>https://lh3.googleusercontent.com/uB3vEiAcyRyB2JGk5svMVuzEOIHt0jODNpNKMh-ru7_-oOA-mVhIXO6ll8jcyKzzTEPwfk4-f5viVFcT-RE1</t>
  </si>
  <si>
    <t>Station Oosteinde</t>
  </si>
  <si>
    <t>https://lh3.ggpht.com/mmWkUo6q_bswj8rPHVVGSjRKxd7dJIGXxQ-ocRWL6q8zpzU4c7d5PXeqw6ZhcTRxnp9VayvD-UNN_N_pAoc6</t>
  </si>
  <si>
    <t>https://lh6.ggpht.com/PETDFQ9ljX7zG088P-UlNbXRk_VnfYkOiYI1LQM_3ZgDLPJSnzayXVNPsAaP0g7c_CYv6DA04lSWniXpFilG</t>
  </si>
  <si>
    <t>https://lh3.googleusercontent.com/Penh37b8UyiFiqymlbmddhAd4QUWCubSqwvl8ufitQjMYTIFhrdiDBXiYxB4Ji5YiIeS2CNTuWl3kmgK3mS0MA</t>
  </si>
  <si>
    <t>https://lh3.googleusercontent.com/I0c_Hk8r1uKcAi4_GbcvWdFmqdkBpo2AQyf49WTeTBb0vMUoZIB0nS4xXsKB-LTD1McJvwmp_RwY4zTbWOOu</t>
  </si>
  <si>
    <t>https://lh4.ggpht.com/UmwhxOVFR4-TQBlEdmQwRZDHVoEEGFPXrzSzpU2cKNKWkaPLsUh55vFaGYfZjXxJwbdrhZ4wh9Mp4JdLzrpF</t>
  </si>
  <si>
    <t>https://lh5.ggpht.com/JLrysv_KmB3CJI7ov8n7c6iIuotUHxvWFqDoob1AOdwNSmNvwFnRa6rrGMa6EE3VDRWFqXnp4gLwmQmGZOc</t>
  </si>
  <si>
    <t>https://lh4.ggpht.com/5sbNv38t61RSCPZen7i8dZpnEUtNW8n3uwMV2XIGey_6BAj-eHpj9AT_-r8eqaD3KDnMeNOw2M96tAG9PHBqOBnvvGjnentEPiwlntWHMECI-LT9LA</t>
  </si>
  <si>
    <t>https://lh4.ggpht.com/lTf00rqMEIWXAn3yRMq1P8lKvA0Af4JwgUrrTyDFCWGofuf_FF4BQTCsoAQIzzvtB_x6qdVg7qaDgAmu4bwKWA</t>
  </si>
  <si>
    <t>https://lh6.ggpht.com/sGPDG2gvRBPPSnJWpB-FtMlXiln9wE4mdeAiFyBVMVktynoxxuoUowk0RiNJP3Crgf6mBrVSaGb2wZEgUmdmzoqvW3GLNSDKCx3KWq-HzeRBe9rI</t>
  </si>
  <si>
    <t>https://lh6.ggpht.com/XStDWT5otgC8eAGtklx9Od-QEDO16c0hM-8dbpC4Z8BdbYdeMxrLO7AVkW9XUXYbaWYjA2E8zNkm3r8Uk-88JQ</t>
  </si>
  <si>
    <t>https://lh5.ggpht.com/wkp6Ju8eBZv6Ql3CmqH1kNBV1TWq_tJ-r4uSxFhLjXLpMjA9pw7Ncm6BDY10VnhOkQpv1C7TNkBkagQxX7_9</t>
  </si>
  <si>
    <t>https://lh4.ggpht.com/nL-hfsTB4u1ONrfiTrZKDUzjZyefzKIAKYeHmw8AJDqqm2-QS5qPhxLN2ogD_yvp-fPcPB-gZk_FI7ppO4Xw</t>
  </si>
  <si>
    <t>https://lh5.ggpht.com/yrgw9f_HCeOcZvufHoP_V5IUf16jU6XOq93Pw_eQYNOHBdEJDcQAgtznwUA-vM1R8P4nMIgLg7MUHmn5hjvD</t>
  </si>
  <si>
    <t>Statue De Worstelaars</t>
  </si>
  <si>
    <t>https://lh3.ggpht.com/ygcQAeeh4rGhpkjSRhh5BGFm1JRFEyMm0hhoNZxjSHDl_akp9Miyd-5ryO6thNGj3n9m1vLnqV7NV6upoPSM</t>
  </si>
  <si>
    <t>https://lh3.ggpht.com/PC241095TSDMdlrbhNBipN0yjaT4hbTraxiRc_81--bgl7Ko90h7QvkyLMqli9_-3OJRVyDn6vJtzWdMZIggVA</t>
  </si>
  <si>
    <t>Statue Near Pannenkoekenrestaurant De Carrousel2</t>
  </si>
  <si>
    <t>https://lh3.googleusercontent.com/1rMBYwHVqqhcE3UYOJAgr-yD7P9zALOWlACto2GDaKIHqM11b6FdkQ-Q9_bAGMFVJerBMyhEm-jnvlnN1rKt</t>
  </si>
  <si>
    <t>Statue near Reed Elsevier</t>
  </si>
  <si>
    <t>https://lh5.ggpht.com/cH8kpe5vUJd9hh9mHU0DH1hSBW1MwdLffR41-aSOATehvrBlH143Hk6c6WR9WhPTLDmCCy0H01ar8gT8C85k8r5GWN4OQrQW10S-jcdZpdQX4rFJ8Q</t>
  </si>
  <si>
    <t>https://lh6.ggpht.com/MM9o1KMoPHcLbzEse8f3fEhhS2z9oBM5x51SwVcdDh7nFYyMGahw1HRd_-pREV4PSsiVUGG-_h-kEKCOVKw</t>
  </si>
  <si>
    <t>Statue Of A Horse</t>
  </si>
  <si>
    <t>https://lh3.googleusercontent.com/d4NbtLkkEo48ZmgoIcrCZEGn6XreFeOyFDp5hbjIp477juNyfqTQz8Lto7d_rBZ8rV2P4-HROWDtjccMjwcyFw</t>
  </si>
  <si>
    <t>https://lh6.ggpht.com/cf0dLVaTzX9yyCV4LP-HN7vD7oPRDI-48oy67sPiI49tBxD7ZTK918aH-WnfqnyOqEwopjl-IKa3gGikW4mV</t>
  </si>
  <si>
    <t>https://lh5.ggpht.com/7dKEruTi6yyM8mM-3n4bd7HYKr3ZkaX7FgwlVjbddRfnp4_v6XVd9qzuMtuQflHwOSZIBlFutCAf4eIjUNH3Qw</t>
  </si>
  <si>
    <t>https://lh5.ggpht.com/GfKhFs5tghqq9vwgLbLY01Q7wgcturfGGWqg2tUWKA5tkxkL1ZAt_ESKfi0Gf5RonlLgJ68LA_s1TaYmagNa</t>
  </si>
  <si>
    <t>https://lh4.ggpht.com/b7y2Gh-DvWk6MY36FoYKay_THqe8aNVLmSIVJ3jGVd4WW1gXiahJ_nvp9YMJ96D67BmeP_aWiZr2-lXQzT-ktQ</t>
  </si>
  <si>
    <t>https://lh5.ggpht.com/yZk2AQlga4-XYCUqLCcWxa325weUahw31PiBIAp5izIU-9Cfc_fZP-4Pyj2fQVwdHOJfBibViKzCSo05RLwy</t>
  </si>
  <si>
    <t>https://lh3.ggpht.com/3z-gM0-rNC2tGbVHp8Fh5QsWgvyK7mbTgtmxihmOowbfCIEB6a7K6-G5cgFaIaMb2g9er9mv_ImyO_X4eWhE</t>
  </si>
  <si>
    <t>Statue the 4 Cows</t>
  </si>
  <si>
    <t>https://lh5.ggpht.com/krlSFKOgHkDiPu72FaLvgL4aCIZ746qT3haFKOTSJhbl5nRrkmoJ9H_jTMUO0wympDaLOZ442SGSPl9ACR26</t>
  </si>
  <si>
    <t>https://lh3.ggpht.com/uubcdGk4ugt4sLNuOP2qdA9v5s5XXImxujV2C73kBpUEjsVSg-s6XdhDSXupz_VHHf_Fw9SUdj785ZieTgp3jkNcoovYrV5uJgAARsyQDXq-p2p5OA</t>
  </si>
  <si>
    <t>St. Augustinuskerk</t>
  </si>
  <si>
    <t>https://lh6.ggpht.com/8ls4ZJCHF2iTrMpFWo6gJjg4iIKUGbN0xA4_espUgOowU6SNs9B-h3hruxcA5n2Y6y9leWJo-BTODQZZyFQ</t>
  </si>
  <si>
    <t>St. Canisius-School</t>
  </si>
  <si>
    <t>https://lh4.ggpht.com/XhFJM6MJc9KHewmiFvy0ny86PEX0Qqe-rFly7PPH7M8UBEnSM40FJAxXhOT687rw7MeES33pyfbEQ1Kx2BFArZRmrJQUTcKXqujhtV0BK3ZzOPoN</t>
  </si>
  <si>
    <t>https://lh3.ggpht.com/zVuvGkTzHrjDwNqpU6Lr2yyGAYnkzBirWuPe7eXx38aPGP0KZighFrfvhHkvm4Gjoc3wtzbp41yMwkQyTlbp</t>
  </si>
  <si>
    <t>https://lh5.ggpht.com/37X1Pvlo0_yE08xNGiBr315NK4LXewd0HjInxIA1Ajx6OwjQfk3TmydRsgoxSRi_h7l_2HUqbGuHjNLwn4c</t>
  </si>
  <si>
    <t>https://lh6.ggpht.com/gCX9MBfq99Q17unLmVLEF1pei_NpsnsB1kvYh0Drl9y7EqQfzCSyzZI8MIlZFR3nQazo1qdm2AO3kiFRomEV</t>
  </si>
  <si>
    <t>https://lh5.ggpht.com/_l7Ki79EzWAjh4DGfF4HfL3giIbRkVIpeEp42JENThED0t3I5PuncNylXrd0jq5IBnknmwtYUXYSt3iCBE4</t>
  </si>
  <si>
    <t>Steel Bunker</t>
  </si>
  <si>
    <t>https://lh5.ggpht.com/CfFK17ZnSgt951O9gZx1def70Uoru97N_SF7laR7z-KoOxRh1Hrm1Dd0frwMHNGk-pMPxCtZ3JmKLjLVH0OtSQ</t>
  </si>
  <si>
    <t>https://lh3.ggpht.com/-laUgt5OdHbuNyMpGULV3OAiG_9DFX71aAsxfvpg_ktMFqekiNuvEMRuzmM_21VS2MXw72NRRnNDtLkkL6cx</t>
  </si>
  <si>
    <t>Steel Fly</t>
  </si>
  <si>
    <t>https://lh3.googleusercontent.com/bXNXXlUrhehInOugiKJEu5s5wrIQGjTyGv7oT49FWeQ65CvYFeH-9jL2UeO88JjX8cXC8MK4Rp6dnOhphao</t>
  </si>
  <si>
    <t>Steel Horse Art</t>
  </si>
  <si>
    <t>https://lh4.ggpht.com/-bBdlMYTScc6RrEoO3hgdQnlNVIVf2wi8M7QfNFcGk5sWW-JWcw-yHC1MrTe5BLPlsBB_0ClLMLRsUz2w03xdg</t>
  </si>
  <si>
    <t>https://lh3.ggpht.com/xjqYye_y7-9OGhAs-p6fzUrMm6NbpvzVs4yOmZvqQCaTSFegEC39gAbJWvRSFroH87bAhfdbSVGqU6bKOqhedw</t>
  </si>
  <si>
    <t>https://lh4.ggpht.com/Vizaj13Qpk75e2wbjXo5zmJnP5AKcXmw4kTqLALI8GlzritBJO7DMOLtGC8yUj-LX6Xd7BjLKZFZihZnobslkg</t>
  </si>
  <si>
    <t>Steel Tulips</t>
  </si>
  <si>
    <t>https://lh3.ggpht.com/Z-TjrtWc3Pq727nGdzitrTAaKr-FYGsL8DnbOweAoWhcHSiPspP14kggf2uzgFiLSkQcax6Gv4nUKXXJxm8h</t>
  </si>
  <si>
    <t>https://lh6.ggpht.com/5oiyI1KAFRAvta7h6HmD8i5WhFyPVVJyNcU55g98SHPYS_rnYZi04mgEeGoyrIKgM7JWvM1nl5gB6ty3bvs</t>
  </si>
  <si>
    <t>Steenfontijn Eerste Nassau</t>
  </si>
  <si>
    <t>https://lh3.googleusercontent.com/RbYJQIMHlIjjcsNnTWnTs6atBXdic5MKW29qSoqs2I1T7svrY5SD7q-DEO5gO6FK5q2H7BThuLIQALcquVk</t>
  </si>
  <si>
    <t>https://lh5.ggpht.com/gyMpFizxEBjDHufPd8l-tZ00lNTCObzS4kyXFc3oz-lFSHEqEZIQB7LD7KYuN4osrbc7HJcpHbsfSZqwIljf</t>
  </si>
  <si>
    <t>https://lh5.ggpht.com/1x3F_3JlGSqbf5NeVVKsn_Gh62yvD8JaZ7Q4K5v4wB8oQ5r77IAU07J5XEiNqhE4TulZ3M_VgPmxvUYNdJU</t>
  </si>
  <si>
    <t>https://lh6.ggpht.com/DTb3WvVV65QIPY4cgnh4UskVBiMd2QSBhordD_0PHNJ99_g1G3MrJYL1keibZO_VZLp7dernyuW0AJbGC2R1</t>
  </si>
  <si>
    <t>https://lh4.ggpht.com/FF72T3j1ky2pdPXoUn3Z8Lf7yb2b8ZscDLMwuyVnOApN2jp3cbvphEp6ijWb1h4mhCghHvJiTS-lDOhlVN8E</t>
  </si>
  <si>
    <t>https://lh5.ggpht.com/h9g12jsXiBW4bIjN38yAQTFxbXfAilYzQkruCspsd3relV6naj87-s4mYxLTq5dZmLt1MW3LOME7TkBfKLDx</t>
  </si>
  <si>
    <t>Step on Me</t>
  </si>
  <si>
    <t>https://lh6.ggpht.com/4ek3-avqUVHWIUzaRk0hk-2elrrsPfH_GmqpNkvNwG7wNv46PW6HzjHIA-PhYgFW6pbcV5mYQ52IGGLgELDd</t>
  </si>
  <si>
    <t>https://lh5.ggpht.com/4eEWj5f61mtVrp6CZ0kD8UOB5K16H0hWJTtaoDBT-TW_wvFJWx_SMrtKE-QUAPJLG3jmQVK765mOOXonBQgeAjglnSPJNCgRdk4xo9x4dqr67dk</t>
  </si>
  <si>
    <t>https://lh4.ggpht.com/aaKb52hv5u416QZYgZInxn_adcUhndyuK2X5i2t4AKgWPmqsFB1ONYS384j5lpU2mAZiDKVKn17bzIdVcRLoog</t>
  </si>
  <si>
    <t>Steps Of Science - 3D Circuit Board</t>
  </si>
  <si>
    <t>https://lh4.ggpht.com/on6FPbrVHr2OPoW7HvsIZH8dAc8OMqvMMdlj_QX96Edu8D-I1nY-KQIBqdztQvLIqf5FoeKvDfY74qDh2mRo</t>
  </si>
  <si>
    <t>Steps of Science - AstroSpook</t>
  </si>
  <si>
    <t>https://lh3.ggpht.com/rf5G0LwjJodK__mSt4Ka-FH32GzfNRa79I4nlljYQSImVhdgpHAuHCLCMnDYHNVCKQ1eTbbnhv1RzG_YXAI</t>
  </si>
  <si>
    <t>https://lh3.ggpht.com/h1EJPy3MEdKWGcY-W3o7RSFNN0I9GE5d7WAo3hleTLbm9R48_Mmm4s_YkKgZqDSDii1RmB0a6q8iIp2HlH58Rg</t>
  </si>
  <si>
    <t>Steps of Science Deeltjesversneller Cern</t>
  </si>
  <si>
    <t>https://lh5.ggpht.com/FecD6RdM9JiKdk4ZSOz4q6wbUL5VqY7GLtMe6S8cqB3hod2DLfDp0YeZQag4cB8fIrFPPhjuvUhi5hr4lhU</t>
  </si>
  <si>
    <t>https://lh5.ggpht.com/gAWgz_UKmsi5YIbW4d-h9WYISGy__r-OSanQpL-fovElUbUuK0HKwx3FE8ZPyr599jKhjHmBrg6tS2UE06w</t>
  </si>
  <si>
    <t>Steps of Science - LHC Event</t>
  </si>
  <si>
    <t>https://lh3.ggpht.com/e0-82b0JNSJ51LsFoeWzOiyJs2AxGNT-K_1ignfIgOwTFHuQM2qGW-KMIdQzJ81I6dYbbqaA9vMAo8QPhiXf1A</t>
  </si>
  <si>
    <t>https://lh5.ggpht.com/U4EFES6dB8MDN7HizrkVWUbIB0yfn93DPY_jMC3TKlq5YGTVRXaiPPbDz4YAaqtvK5laRWmBQXzukwQjZ2aT</t>
  </si>
  <si>
    <t>https://lh3.ggpht.com/kUxZUo8kYHMjPMvhxLfzawZjI_2PdDkEvCnDjm-cJszxjAFkzgBTjBAUhlpdb96hk-2_AzayuOJOd6qk-17XIA</t>
  </si>
  <si>
    <t>Sterrewacht Vesta</t>
  </si>
  <si>
    <t>https://lh3.ggpht.com/Tp0xF1cMzldqmtnfiWlIOGfBrWVdD_amkKtkK_0V5u550zML92RmveHqhiYsZFrD5GHxmTqyUqmlU-6XDVflrg</t>
  </si>
  <si>
    <t>Stervende Soldaat</t>
  </si>
  <si>
    <t>https://lh4.ggpht.com/AygffCBcz7v0rrk9ItRZSaBQxzH-cTFboSDBQM2CVaFOkIaGAuWWvpRbrwqAwx1zYRDlRF4MtG-YGrmNtZCIjA</t>
  </si>
  <si>
    <t>https://lh3.ggpht.com/5hQ8B5oqlAt_PO-Fh57Wj8YD3-IB4q5tEpOQNvx6dClaWfaKqFGzvQNZKgOOsUT6pIuqAPq1iWwl5x-hCBV-</t>
  </si>
  <si>
    <t>St. Gabriel Kerk</t>
  </si>
  <si>
    <t>https://lh3.googleusercontent.com/kGdwxPDJfrXUa5dtUJgWShztYtiQNqVz3m6BAEBw-Sg8kk9H9s465GJKFd_4pAGODPahutyhizRgXKH0chpqCQ</t>
  </si>
  <si>
    <t>Stichting Kulturele Raad Hillegom</t>
  </si>
  <si>
    <t>https://lh4.ggpht.com/f3VIeHvdtB98ZjWmjoLGgxQiZO6L8XUpD-sZrIeNcfZDCnnwL7wyCDgPn-3Z4ikFFqnKeungMsIfF5gke0Gh</t>
  </si>
  <si>
    <t>Stichting Onze Woning 1927</t>
  </si>
  <si>
    <t>https://lh5.ggpht.com/CRde5de5HVcYlTEFs8YGY6gkcP_5SENx4p5fhbSKVLwt-m5MlNNzU3Q_J6Wl15tQ9JIwIbmxqikrms1vNXtrMQ</t>
  </si>
  <si>
    <t>https://lh6.ggpht.com/IAezIFDF2O0mIHjZwgKhltaCtqOAKOUl18Pw3HMPank6H9ODGFo3L1cE6PYBFkZoQEbZBSnxtBSabmLwj9w</t>
  </si>
  <si>
    <t>https://lh5.ggpht.com/KG7SWjaKdYhJDQDPc6_xqOEQHLZXh5wWbi2bz-1BZwkALjlReg2I74NeY4SRZ2sta5bGibGLj91vaLuaAEQ</t>
  </si>
  <si>
    <t>https://lh4.ggpht.com/6yRDClza0OxP_HgVQ5tFRY7psfNbwzFQTLBM1cYzP5wefY0RP2Bk-dXvh98aohAkFyCYduo2FDVWMxK3dAD10w</t>
  </si>
  <si>
    <t>Stoelen Voor Lange Mensen</t>
  </si>
  <si>
    <t>https://lh3.googleusercontent.com/77yQARNeOkbIQ79uQI9g-Sqk3tzqV62wzLc1Rx1oUz6Y2yFkUBestC57mVvXt8Z-wBR8NVutHsHoKq6p7Zt5Vg</t>
  </si>
  <si>
    <t>https://lh4.ggpht.com/HS4G6H0dn5psRvb2suLqAMOldX-a6zmRf2GIRq1IBL_qcy9igtplitMoA1RR5sV3-sMDyVD9Yw6YRBbYXiBO</t>
  </si>
  <si>
    <t>https://lh5.ggpht.com/5ZRVLP1WHL0ebzED1wK5gek6opN-TNIeFcLp3zRH37ywPDCHuJBckEpNqPJsY6gMYgtru9vPXOy-hV1v5hSj</t>
  </si>
  <si>
    <t>https://lh5.ggpht.com/0S5GHoRsVNmx1dddPABYyg-cx3T_a9xcJw9q1jV8hblvUHGnfWBUR5imbijsFKouQE0nN3gURCxhC8uV6doA</t>
  </si>
  <si>
    <t>Stolpersteine Stella Hamerslag</t>
  </si>
  <si>
    <t>https://lh5.ggpht.com/2QlCF0X_Vd1TwyeySP6I0NW5xJr6xhEmLdhdUqeOAK9NAQONYRN3s5Bf4-aj7PF1zvxq5612XPTTHhLFtBHP</t>
  </si>
  <si>
    <t>Stommeermolen</t>
  </si>
  <si>
    <t>https://lh3.ggpht.com/4lUo2Ezok5Ov-nVhpbKJMgmtuxC1hHEQ6splSqhPxzvi4tjCX5i_ah0vboOqng-ZSx2meUtutxk2nWjmySpfZFBT9OYsqxdi1YnpYnCOguRbb04</t>
  </si>
  <si>
    <t>Stone Art</t>
  </si>
  <si>
    <t>https://lh3.ggpht.com/5EU6MYxEVPIx0VfsWv0jfsMMFd0IivLhZjDVSozVIm_PrvLnt8v90XoWIbMSSCygLvD5EHrdgNViC3eOdfOv</t>
  </si>
  <si>
    <t>Stone Art in Grass AMC</t>
  </si>
  <si>
    <t>https://lh3.ggpht.com/hxqLXO-XHv-NAsZAMl5f_Ve9oQyHHurZUDgUmezW1LtQpahFn-Fsm6l5DorX6GPn8gzzh_GE8xDjyhqfKaSPRw</t>
  </si>
  <si>
    <t>Stone Art Le Village</t>
  </si>
  <si>
    <t>https://lh4.ggpht.com/7WWSvjF0BwetQJnhH7eGf64ZN5vO0m9Ejx8OuZ2ACtRrzRrAPvBXfQRiA-u7dJh1bYSk5e-Lvbwlv5V1dmia</t>
  </si>
  <si>
    <t>Stone Ball</t>
  </si>
  <si>
    <t>https://lh4.ggpht.com/y8lSdUNZK1x6HW9DADY-gW5HnWCrwrpkW0gaEM84vRwrvtnpMcN1RGs8FFQ0S0vsDF5FWj4G21W28v-Ypv8</t>
  </si>
  <si>
    <t>https://lh5.ggpht.com/h3_H6nh80Jm7R_evuaFVL9lBlj8q02EhMZzrSJrSMmEQmkN9a2bznBUZ0VuCrbk6XjrREsoNS7Cx-g0-xnHjCg</t>
  </si>
  <si>
    <t>Stone Cross</t>
  </si>
  <si>
    <t>https://lh3.googleusercontent.com/-L5D_ZrlKtdRLDli42Yt8QFOOHwPvYgBUVX2EJXU2gsHv7ffHlG33m_YcajCJVWtqpz3xlbpsx9DuIUMOi4-</t>
  </si>
  <si>
    <t>https://lh4.ggpht.com/IAaFTAJHKpiXMiZQCFiY9tjtu8j8KyRU6fukPbXDC3zktmabmtQEbV1lsRwmSwz8S6mwwCv3e9aFq-LZuein</t>
  </si>
  <si>
    <t>https://lh4.ggpht.com/9bk4wRwaVbjZdVubgh-ctvngzsAICFksGmMAzi3D4QwVXMMxbFynQHTxZg4EYD9SlaO8k9bWnMrD4HZq2S3wBw</t>
  </si>
  <si>
    <t>https://lh6.ggpht.com/bi3fv0atRyxNJ60eobAyIuxv-FOv5xf8Qmzz338SzRd4ne3sdrBvjQ-3I7TxN_jShDv6_xfHfWhXceH-qpTh</t>
  </si>
  <si>
    <t>https://lh3.ggpht.com/U_9s5J4Bqihgq8L-Gb1rOj1_ll09Hp1hETpSFs2vQJXbAhs-GgT256nLeQ28nCHufkKZQ_uY7IVqVgtM-JbN</t>
  </si>
  <si>
    <t>https://lh5.ggpht.com/wemRzKqCcRbRlJyojXSxywc1dJ5cHAdnb4w_sGkwZiGeVKOcrzcJKer1bD1ONNPaktPDJdU-T9LnUyk3VEI</t>
  </si>
  <si>
    <t>https://lh3.ggpht.com/OTGHQxeupcwJC3v9CexnIAlF-XWMoDEo-ws862YSfvkt2JJdAOElG5VaITh7pdGwjhuxv55bc42aUTzbvXd3Og</t>
  </si>
  <si>
    <t>Stone men</t>
  </si>
  <si>
    <t>https://lh4.ggpht.com/QlKnWV3fW1OaelKcVvQzQELZSAwY3eub-1K4kN-QXoV-FJZjxFIQQCqHivv7d1aui19Vs6gcSwxDHLIbl19gAA</t>
  </si>
  <si>
    <t>https://lh5.ggpht.com/nLnikD1WGNzHRjGNfqATUH8vUPQY1qc7MK-_9WrYCH1w15pvNj25xvppWHsbkgCOxnTvjUXTxePG3rjCCxQ</t>
  </si>
  <si>
    <t>Stone Pilars</t>
  </si>
  <si>
    <t>https://lh3.ggpht.com/PIJg7sBJmHNBGVhmsEDJVLvF13JI8lXXMkMJ-E5gU2ZwUHyBqZNRndI6ZdnsB5KDzuFxZZtly70g56xDk7C_</t>
  </si>
  <si>
    <t>https://lh3.googleusercontent.com/hqLtFRnal5tDobsRD4YfpNOeq87ZWcq8Ddk1AxKsO-hKRvYLM72ax7RHVoDKVF2JP6HSvLzg6XukjL2r5VG6</t>
  </si>
  <si>
    <t>https://lh6.ggpht.com/xWjtIAFWnFMUwcZf4d7ucnaVJFIJtP_wo5O1J1xg8AuMi5D1wrR40eNK0UcDluDn6zVZzaBQDQmltGQSTL2Cnw</t>
  </si>
  <si>
    <t>https://lh5.ggpht.com/8esud742o-N1s51deUtW4l_EzACbaZyxb7T4xFh0b03_eQ_JNjUQu_GDPehG0X5t2oux5FPWOo5Eg_1uWFEnTg</t>
  </si>
  <si>
    <t>https://lh3.ggpht.com/5cZPrTZUkEgPnGfMIQvkc7DsLcu45hvtc9GCTJMV3PvexagEh6O6J0vhJccYiDSFUFtpou_PKN0Oyy_NF88f</t>
  </si>
  <si>
    <t>https://lh5.ggpht.com/-vLcHElmGhdPBr-hHt47DeV-WSSpwL3RK9yprmlXbG461BJrkAjBnIp9NfipPA49q-LPeqgJ0_3QuczW9JLs</t>
  </si>
  <si>
    <t>https://lh6.ggpht.com/HL0y9MeU_jas7ECBfAb_OktdpPcCDExeDq6B9NkJKcN78l7PWY622yzSr3fxHxSbvtEteTfSZBX4VOYWYTST</t>
  </si>
  <si>
    <t>https://lh6.ggpht.com/ZD5WjI-T5UOnTjDIpz1qUOOGx0Vkcdw5UTeGnmhoTm9h8BevlFMTfMICbZq32QVOaJ3Oo_ryiL1K1ZX_IIzf</t>
  </si>
  <si>
    <t>https://lh6.ggpht.com/UoM-n0CX4YjDlXh2Pbd3-4tB9tQcPLmeDK5LPMrTLDRzU3lAbRjR3-5_oGXZ7yZJKdB-KAWN4FFyCsxmisI</t>
  </si>
  <si>
    <t>https://lh4.ggpht.com/6IRbOTzlmvFTX4p0-bA1FrbsjzqOyU4bkqL1D1pC61UOdYs1Pp5a_Srzt0zJhu-u3L02RtJoDz90co8DMp7w</t>
  </si>
  <si>
    <t>Stormbaan</t>
  </si>
  <si>
    <t>https://lh5.ggpht.com/_vKF-L_vbTwEBX2pQBP7uKUPAdI1J8IJkQpcnVeUPHFR11ozGrUbujxjJ5KZG5l6rbT68DjF42jdKpLQANE</t>
  </si>
  <si>
    <t>https://lh4.ggpht.com/d-mv9nfNz69f_UAWpBz_KTN7O41iQUkr127Q8VWW2ZTqZTxnn4XxOM7UyJbP-OCCbxGLhR1QOu7fjur0vOQb</t>
  </si>
  <si>
    <t>https://lh4.ggpht.com/RbxypkePJNor8YZtBxTyO4qiIMUd49F7ClsQNsfu5LuFrNBAfosGof-Mqq1ecEr1gvHZ_GKJaip25b9hLafj</t>
  </si>
  <si>
    <t>https://lh4.ggpht.com/yA66_nBywlkIYrPdJ6uV0X-LY6ARSKEHOSShK5eKXD6ipMG1N4j-jVKmC8EAQ-SGbX_QSO01ShvpvjxO5uOK</t>
  </si>
  <si>
    <t>https://lh6.ggpht.com/SCRDBPyHqEJIuOQJWgjyUFkCIA_2h3n_k3Gf5mkWx514Z_8Tm3bHkTv1a7NSMJ_t0763cZiuyjg_rwErBobTqQ</t>
  </si>
  <si>
    <t>https://lh3.googleusercontent.com/779RRUp2bClTWT6_xmF_Yzvfwq-Ojrvjfh1AlkvDPtIgJQhelqIhRz2fbZWyoW97kRjuaQ-f4FIOGQ9bxnE</t>
  </si>
  <si>
    <t>https://lh4.ggpht.com/UsYy278TB5Gu84ra5qyjKdha-liDwiiODgwy49fEURIR8i5IJ3o6aBF5wvFylwuL-R8rgTiEKzseJmxkO9U</t>
  </si>
  <si>
    <t>https://lh6.ggpht.com/vXYtuIgUW5zyWwVkRoa9BSyQYz6m5UpiH9JbpU451hrImLYk52Jno1L_7C8vZWX_s1tu_h8v_AmJxMp-YIbs</t>
  </si>
  <si>
    <t>https://lh6.ggpht.com/zC3x0HxEtRqFlqIOfXmed5eFgcSSH9kkmCcxYD6CuYPriNU4UJYDUnYe5nOyY0YMWwUOuBeURQa2ttF29Exa</t>
  </si>
  <si>
    <t>https://lh6.ggpht.com/yFjltFA29IzniWNKh-ohY-SE0DT5Im6IVdlwyzKx0dh5Wl9umhg641ybMl0BgJT8Fi3JdBfTBZ4tTNoAjDw</t>
  </si>
  <si>
    <t>https://lh5.ggpht.com/dMMdpQ4bl_Zdb-UNdciX-RxH4IdqkNXDVtGCbUGHvU9BhnJKZoI0320Ep_0rF1i-hCcDLvo76jussUYcmFU</t>
  </si>
  <si>
    <t>https://lh5.ggpht.com/lhbYkcF4uP1tnXIFE4zCoLfDB8doCttQ-GiomZGXPPnffLT-KsyrWG4Cl0qi446blgwaCFcCqDMAO0-LkgLy</t>
  </si>
  <si>
    <t>https://lh5.ggpht.com/7h9s8Lro8FaC6IabMNhpGoMpzgvL_bL6YRhvtWm-HTJFkFT_SKTGu1alTYN5bDAmljsKxAnnv85ldG5wm9x5</t>
  </si>
  <si>
    <t>https://lh5.ggpht.com/D1cNUEiPEixszObpclLsXNJndC9tXJT1isD_X3sClV4GW2NjbDGDgd80OswdsAHYq8Ay3TRUqZK7Mg-s82A</t>
  </si>
  <si>
    <t>https://lh6.ggpht.com/6wPfvRbejxDtMBF3vEDPFY7acqURjzSzFkxibQwJ27RLY3XJAAFhmsHp5R72RCpuE6CCMNFFhQ3TVOhUaB9E</t>
  </si>
  <si>
    <t>Street Poetry</t>
  </si>
  <si>
    <t>https://lh3.googleusercontent.com/e5bxAvSnqL0HyOhCkQUEMdw6ulN3lenNQ6cGn54xTGLmdLy3A5szJRL-XBo8li3O25pywjVMKS8AWa3sp7M</t>
  </si>
  <si>
    <t>https://lh6.ggpht.com/zA-S8qTQ_45E1as9btytGuhzLeDaha4tzk76Ttwp8qdI18MPd_UZYpU_UYRq9caaokfXM5HacdOHLeABNG4</t>
  </si>
  <si>
    <t>Student Bright City</t>
  </si>
  <si>
    <t>https://lh4.ggpht.com/KncnQ8ZWlJC-69akhgKY7312EL9Q2V1u4UaqSSs-mtn2bmJDd_42L4YzrTswv9G7UZeZFhtHUFtSv0_t1Qzh</t>
  </si>
  <si>
    <t>Stuffed Animals Container</t>
  </si>
  <si>
    <t>https://lh3.ggpht.com/SUo8P5cTvgGKgx7z2gdxlZpQRjcZ-mM3M2Qp6jPau7vZ85I9wsOyCyv3P2eextzXrS5WZVEdVTXJAGlbCqiV</t>
  </si>
  <si>
    <t>St. Vincentius</t>
  </si>
  <si>
    <t>https://lh4.ggpht.com/WOtvFrodHg0UoleScsGjnMt6uCD31aUq7XyxMe9R5LjQjDW93OoTL6bngtHgdw6BPSoy8ulW0LiDQF1K1jMoVeLe1k8irF5pAXcTEOotwoPEoC0</t>
  </si>
  <si>
    <t>https://lh3.ggpht.com/GBrDhttvkuWcDZL_vqj4IrJq8xmkv8e__90NkvxQen3fXQkJsBnWn214_rd1hDlWudLhv4fGZ3CeNIzbQ6c3</t>
  </si>
  <si>
    <t>Sumatraplantsoen Signs on Wall</t>
  </si>
  <si>
    <t>https://lh5.ggpht.com/k5AZ06Kii3anbmhXKcd1KMSzFdqgNfbg8I5s-ySnBRb_XyhzqCCAWfLMGgGF2nLaFlfuv1tkvwgjwwqVHk02</t>
  </si>
  <si>
    <t>Sumatraplantsoen Signs on Wall 2</t>
  </si>
  <si>
    <t>https://lh6.ggpht.com/QuwLg-wkN6oNnu1d45y5vweUGDb5MH-fkb9v2bvvQV71XwlnE-vaNRf5fO2cFuie6-_-CymyaMLryMS4NZY1dA</t>
  </si>
  <si>
    <t>https://lh6.ggpht.com/zCh_cfCgBoMeYxt1f5cLyplT_ubm1xDZZ4yOeQX0STxXzGdpT1AhDObh8rjw7ZxWlUQgOdMhhJ5x6MJtSQ3J0g</t>
  </si>
  <si>
    <t>Sunflower Bricks</t>
  </si>
  <si>
    <t>https://lh3.googleusercontent.com/zWJsKg8ruJwIU-pogOGlZoIUTpXIG8kNlOp12In8wTYLWr3K9_2ml4BlbNCcgV7aMTzUJfiy6iXo1hMQUvI</t>
  </si>
  <si>
    <t>https://lh4.ggpht.com/-xkLZ3eGgBA25mSNLjB6Ah2cXNIjS4N6Pr2A2M8yZIz65gMJda4U0U42vqgNYRkj4m57aban2vzjmJimUBDU</t>
  </si>
  <si>
    <t>https://lh3.ggpht.com/BpK533a2V-gOMnVESH4neTYhG9_gFhH4z_Fc4O3plrx47N2pMzPZ7KdUJMKGLrLDp-kPOaituen8aW_I7imu</t>
  </si>
  <si>
    <t>Sunny Sundail</t>
  </si>
  <si>
    <t>https://lh4.ggpht.com/qUO05r2zpc0OEIImXmKaQ5awzrxmiUZG_ZzA9V1NsfpjdQlt4DLUEpEfmxo1HPriOaXfoUEzGDsww4Ra7ML1gQ</t>
  </si>
  <si>
    <t>Sun Of Question</t>
  </si>
  <si>
    <t>https://lh3.googleusercontent.com/6iq4Cad6llDNB61XW_PHtpwmz7uw15bwsMbmagxUxd-6VnVMP5LadbdBqQvk_V4o6Q72ojPmMmbiS5VrdzI6</t>
  </si>
  <si>
    <t>Supermarkt Grafitti</t>
  </si>
  <si>
    <t>https://lh4.ggpht.com/XhcmEfnf7jQ65hlh2ILOFQkJYXCfUqdGmsWRcZRCBkVI1zoGsomjKie6BhUNOigSR9Vk12Z8P19emgEl6CR4bg</t>
  </si>
  <si>
    <t>Super Schildpad</t>
  </si>
  <si>
    <t>https://lh3.ggpht.com/af6hglDHDqYtElzPSeUuvhvGLt1wk5CBfTDj5_4Lz09zV9LZ-Ntf7_rcbnzjDdZwHDMnpjYw1E4eGfE9qUO7kw</t>
  </si>
  <si>
    <t>https://lh4.ggpht.com/AClogzOxSqwL2ku7BEgnh2xFrF49VFRkqNsshu4KcmcYcKFrJqgoP-EPrMV5sAe8qRo1yMWNlxY3lIpvj8U</t>
  </si>
  <si>
    <t>https://lh3.googleusercontent.com/Mh06BFKvJZ3NEjG_iLDunCCMSb3Tab95wOkxYQ2hfisNsWdsZVXGesXR0C5_EdAViB1oNy40hSBmq6xh8X25oQ</t>
  </si>
  <si>
    <t>https://lh6.ggpht.com/QNpXzKL6MwrAAtWfLLz6CKpCpIffpIwl8b3nQ_mrLEucCRWg_z8NlZhQ10Nmlx9ilxOByaLoRNLBroAY0wKFZw</t>
  </si>
  <si>
    <t>Survival Tot See Goldfish</t>
  </si>
  <si>
    <t>https://lh3.googleusercontent.com/2XQmPhIsD11Bspo5pNdJivTsEoDVecYCJzjoCzN9Xbz9DqIg0iC9HVz1szDsl55BFHV5Cm7RVvL4gyxiV8P-</t>
  </si>
  <si>
    <t>https://lh4.ggpht.com/EQtrfDUUhabEEzBvAa9nasTfPl3qEKNqvoFDTmGtFU0goSwqnBBbNSI8bO1qxX93Cx-4dy1s6cztaRJDJxakrA</t>
  </si>
  <si>
    <t>https://lh3.ggpht.com/wJ5uDICQu6OTSuVsoYOd0NHbMxtvYCIupe1C9S_iHtwAdEq36vZhxWhBSXsJXee8HboT_mdyckGpC77il7o</t>
  </si>
  <si>
    <t>Swaenenbergh</t>
  </si>
  <si>
    <t>https://lh3.googleusercontent.com/qADPKJmpSWq5z1Ei_wL-TpMXYga-5qJ0EVK3ipWM2b0nk7RTcX_tGQqNK-PGL7jU2G0HuITxoh6IFc1bmF4</t>
  </si>
  <si>
    <t>Swirl Sculpture</t>
  </si>
  <si>
    <t>https://lh3.ggpht.com/ijjWXKH7LJQS0pB6ksxAo7U0m-LqYPIZ8VEUPC3_UhRa6GtNjyU7ERRyaMj1n220RukGi4mRyn2zMiAUD7wUVKMHhwXmjKqvr7DOoFYPwdO-QqT9_w</t>
  </si>
  <si>
    <t>Sword and Shield</t>
  </si>
  <si>
    <t>https://lh3.googleusercontent.com/9x6l8C8b9jHIbFE3RcHdf0_4THKaLnYdhdnjf6IYTpd0Tosgjq5xcfMKNIG6V04FHKurQ_QyTZOAL4zvoMjL</t>
  </si>
  <si>
    <t>Synagoge Zuid</t>
  </si>
  <si>
    <t>https://lh3.ggpht.com/OzJXTOzRx2gPM-RCyXEtcdmq8lwqzifncariIDUr-4t8DNxG_TmJXYfkG-qcJKwCsTahSa2SEQTFkiywqpLQ</t>
  </si>
  <si>
    <t>Табличка О Евреях</t>
  </si>
  <si>
    <t>https://lh3.googleusercontent.com/kbTZH9esWxhIUBOIdplgca1SavVPELbot0PDoMB8mIhcHEW_uU0uExfsHBkyaeToWWc3HrR92KBySTLGwndc</t>
  </si>
  <si>
    <t>Taco Bell Turt</t>
  </si>
  <si>
    <t>https://lh5.ggpht.com/fETMPSPM6L_c5ZjPLlYpw__hrp4sZDWSgZz715VA1upSHcEkv5hZRnT65JUnp8trCMWiWa6TVzwrK-gmDeMZ</t>
  </si>
  <si>
    <t>tafeltennis</t>
  </si>
  <si>
    <t>https://lh3.ggpht.com/UdDA3fRzEwvq2uk87otrCrkUPs6Eetdh1NCMaCl2D_L26cUzp8v1d_4tlxguwgm3HmbsjKVD5LiONkd3cto</t>
  </si>
  <si>
    <t>https://lh4.ggpht.com/P3dn9MQ_1R4PVzweTGLIXHiWq15oPGAheHRKCGoYSSSS4wWxnxEJGR8ceOSEIUSE3CyodJY5ygQejCoP9H7o</t>
  </si>
  <si>
    <t>Tambourine Man</t>
  </si>
  <si>
    <t>https://lh4.ggpht.com/81MCpQcpSI2-CNcz1_m3aDCxkTtdAKtSktM1N5MsfsNmd-Sndw7mbdJplFMpgP5PbFC32vGewaPkeKeTWRo</t>
  </si>
  <si>
    <t>https://lh3.ggpht.com/k_iYi0GDZnfcFgwlDFCP-_UZ8gPBmVipMCnw28IiW8aCP1Bh8mzparcLWdEdFn9SPEPKLx9ds_iHYkvZw090</t>
  </si>
  <si>
    <t>https://lh3.ggpht.com/M-xnOLrvYkIe0y35YvdR5jOQxxWZbUOyNOYLGnbA902ZwmuzJ7P9hovPQ-18X_Ig7N-VTLAzS6eOWdk0uoZJ</t>
  </si>
  <si>
    <t>https://lh5.ggpht.com/5CldejpXLmp9m5ebroQ4iRXh8lmusVK56uWc5GyiDizO7hq6cUNh6kBw1NLdW5XBvMzrBLLOi2An4cMjsOqq</t>
  </si>
  <si>
    <t>https://lh3.ggpht.com/EYNFsinczo_WAZ_Ir_Hw9ZEb9mN3-s-LwP1BbowwNn7qLQT2-pfw2fJuXM6BF7-7isDyzYEzYYaLlFQARVUP</t>
  </si>
  <si>
    <t>https://lh4.ggpht.com/F5fAiypp8h5PibgMldfhvZaSvqp_cMV1HJB0qwBUnmfbvv0g4ETpU7jd6EDnahAYpfYuM0SKgM1lVko9xybOxqqFXZKTNT2f1ms2ygYY7I4XSsSZ</t>
  </si>
  <si>
    <t>Teatro Munganga</t>
  </si>
  <si>
    <t>https://lh4.ggpht.com/Rw0KZm1DujjXioXeBRRH0A9HctbYq9QaWwsccDjaCZApgqUalVMMwhPyz8YuJWQwrYzWpk8CoEnk5GCqQZR_</t>
  </si>
  <si>
    <t>https://lh6.ggpht.com/SZnzv3MMXd5kgsPK8rCgBFxEIexi1XdHPrM3_v4_PQ_-FuQMU8-eFs1ClB5H8zvBpdOYymfwQSuvt9xAX9xe</t>
  </si>
  <si>
    <t>https://lh4.ggpht.com/21wesIgq51txmOnxeYjn8VFq3Ur4KWMHwNeaTJOuuCnyyGvsfAVtZ1PzVWoYOCP1jSK3cBAphElHg8qz2BIG</t>
  </si>
  <si>
    <t>https://lh3.ggpht.com/FsTt8H8yo7dEq5h9EurbxvyfmP-_FrM52UAYzPmQQiIzUbr_CcXYsmfDvy11U4PthyZZGZCDbvMzKxntRDt2BQ</t>
  </si>
  <si>
    <t>https://lh3.ggpht.com/1q8TCnydGsJm_WHyjm9jrqapT7en_IxVgpN_MUR4YasbuomVMrmJedyXSrOMqVHl5EXQo7TD_IuY57UMXb8D</t>
  </si>
  <si>
    <t>https://lh4.ggpht.com/584kLER9uiQBppEVaIjbRnqJdogL4FBvPj89f8JxMLnfBA1t2PxqBJFeMf7LSbLAbJygLVGUhxjfcZxA-SaP</t>
  </si>
  <si>
    <t>https://lh4.ggpht.com/0pCHh-L4f1YHkKzRiSm7NkBGcqCGUk34EYZWYCvW-9ZUqRYZ4IGfJ20X20kKF4c7YlBZFQNrUoQHLnNhhVOy</t>
  </si>
  <si>
    <t>https://lh6.ggpht.com/26I5pqjtoOSpDPQkgD0BhNPukGfOW881RSYq37_a3EaSvibZJ2U-ThnSY45Vat-tpBNpbq4EWhOExRgJuhE</t>
  </si>
  <si>
    <t>https://lh5.ggpht.com/COUXRBDS6s60W6AIyf68rX5rKzNqccIDuk344HNuSggAonOjPUsiKqmwYz1R_tdwvKVKZGqcetH4noFS7__jqw</t>
  </si>
  <si>
    <t>https://lh4.ggpht.com/lOgX8_ymE8Y7KJi3-oVtpXhgltt-LvsEaHk9qx0aZZDOaA-0qZmj-_mfodOhXgfY2TpRSfO5vOLXd3qhEheh</t>
  </si>
  <si>
    <t>Teksttegel N</t>
  </si>
  <si>
    <t>https://lh3.ggpht.com/K5CejyNvL1iy9-rVLFVWfus5iF6WlBz-BN9hOvbAMhuGzE26HET1etwBEhJKNhio1Yz_ocQbweiWXxU-3uk99g</t>
  </si>
  <si>
    <t>https://lh3.ggpht.com/4TcutzIX-wgWEnJMaU-r8OE8lMT9skdiOPMgq5jVcRLMqehcrh-HFvbNn8-bPUI-5thfkAvpz1xsWcRjKeda6w</t>
  </si>
  <si>
    <t>https://lh6.ggpht.com/NsHNE3zV6wnTojaHi16sxC37-AgMXbBDYEZNtJLP8R606THbI4BFo40bV-ca-tQbXto40NDFJ2mUdxJw0V4</t>
  </si>
  <si>
    <t>Tengkorak Amsterdam</t>
  </si>
  <si>
    <t>https://lh6.ggpht.com/ewQlosvWS-gbEzZaJ8JNQJ7Ngh5LZFD2gj8MFNi8PigkLakOY1jr9Af16aZL8j4Ci6Bj4Y3QHuNzXe-WPwDY</t>
  </si>
  <si>
    <t>https://lh6.ggpht.com/StSaDKPWPJcSV-GftMsDL_1X8ILKztPAeC5BECslxyMcvnXPQi1uGS18UYkvSccupHvC08Sd2lh8VOxLzomE</t>
  </si>
  <si>
    <t>Tennis Vereniging Tie-Breakers</t>
  </si>
  <si>
    <t>https://lh3.ggpht.com/6RXynByn-j018zbz9emioqTcRpcE1Tp6XY3jXYwGv_djCsAOZNLspJi2LMD8JpSWT3x5K_QOQYfTfzRPlob9</t>
  </si>
  <si>
    <t>https://lh3.googleusercontent.com/AabSCk7Zuk91wNOzlXD_QEwwsDWnAV4sORA9515eaJZR4LvjhtQ_0BKM9kpJpDCaFn4Btu0i6zslrEm0zKMR</t>
  </si>
  <si>
    <t>Ter Ere Van Koningin Beatrix</t>
  </si>
  <si>
    <t>https://lh5.ggpht.com/lGDRyudnYSoBEjI4zQ3JAiKN5AlqKzGkYCvNyHumFUPuKy_RpFOST5LaHs2x70CDAD4tMBlz9fV-U25XWYg</t>
  </si>
  <si>
    <t>https://lh4.ggpht.com/5z6J6X5Mwdbb-_uAdVYc01MLat4mhNf6hELFMGHQ4hsZVa0DueAu5uKmBIYlHmaQUFPH3YGqFESrm8oKwRo</t>
  </si>
  <si>
    <t>https://lh3.ggpht.com/NmR8uLiV_DVcpOFAEFafhTYv3TBFLNcC0Gduc4Hbv9cnLTC_YrRVNYzdrlAStDxdZwbHvECOHd5J1MzZqItB</t>
  </si>
  <si>
    <t>Tetrisblokken</t>
  </si>
  <si>
    <t>https://lh6.ggpht.com/WSknLpzkKBSKk0gD_LqMw5sIgS9pewzPcB8jXMkVx4mfvlKRp1MCvCFualQ88xrbYfmqdcR_mj-o2ijfF8Mc</t>
  </si>
  <si>
    <t>https://lh3.googleusercontent.com/Ai3uL5Hf0OtFKmzqsVrsvDk9xOVoKEU2nJHsz7HVR5D5JFaZhzDL-e0AtG_f0FoQRMQAXvqEWGfToWbpcHyi</t>
  </si>
  <si>
    <t>TG12-POPULUS ALBA</t>
  </si>
  <si>
    <t>https://lh3.googleusercontent.com/k5LPMk0LmZZz-UrsVRjnYFr7ZO7OP7eSjahBuDEMmfIlx781Oe_S5k8xNAQ9s97xE1X7EcDxs23tv2QmfKXaAg</t>
  </si>
  <si>
    <t>TG2-Washington Filifera</t>
  </si>
  <si>
    <t>https://lh3.googleusercontent.com/QbnKHReZbMwBIXOH-H0w13tBzCkccKQNnR-jXlYEQEY0Fb-OWVAn3UauVgCwS_gY2QHWdPGz9v_GqOZNCbqt</t>
  </si>
  <si>
    <t>https://lh5.ggpht.com/WDnV0JV0exEtzVelPBXu_2NMeSMvuuDjc9CdwSN_lT9UhR8zofdVmTpPrD5MUDOZ7B3a5jRaLyx604ROm_Q</t>
  </si>
  <si>
    <t>The 3 Green Sheep's</t>
  </si>
  <si>
    <t>https://lh4.ggpht.com/goZ231AhlmLrijxMbF-cZA0uGkAONj2qBhNGxArEB4kmqksRq74nRSia2f2ytxKEAlSFPDFvvLvG2Ue3J8LdCA</t>
  </si>
  <si>
    <t>https://lh5.ggpht.com/dcdKFj0hyGfLVDMGvhh3dAOlRrVHO7ZRDDj3G-Txtv-ETi5ofOUKDYxOqmrm0H65CPpJOHlTFudK3uIT1_5K</t>
  </si>
  <si>
    <t>https://lh4.ggpht.com/742Qt0i4sPFcaagv5E8IAfnnR5MRLMkR8w1EFc-Tm9ITGCaoPj96RO9r5wDCgRmNRoC24ymvZTlqL0nyOclI2g</t>
  </si>
  <si>
    <t>The Art Of 737 Aircraft Maintenance</t>
  </si>
  <si>
    <t>https://lh6.ggpht.com/W7BqbsSIJk75RVgWtLvN3HC5yL1YzBvwCdNx9t_mef2IHP-f18nzvOvTWeVpys_uN4tRMkpRn3fuGfVuNdD2kQ</t>
  </si>
  <si>
    <t>https://lh6.ggpht.com/E3oOE44Zu7GrjUYgbiVBCO7DZvLZFxOIyBYx6-KpTOCXBRKpWekEF2fJPVJ9HJEajh3Rn1dTgR1wIafslO2A6w</t>
  </si>
  <si>
    <t>https://lh4.ggpht.com/7iwZL95sb78pJdth-fQ9kW_JbpBeu75gaS3nFjjtDTw57zpQ4puQY3WeOhIlLQCVTOmja9sW0HWEzOhrO4sHqw</t>
  </si>
  <si>
    <t>https://lh6.ggpht.com/wq2OZBRWoIL21F1DTm-4mfZhaoRsLNDvFVTia669X6Yex025gf-2bDF274G_F-An-uP6GsYM67OxzHwx_NQ</t>
  </si>
  <si>
    <t>https://lh6.ggpht.com/HUIf9n6xFzkwQgYj-Omb1ax_KkHPmdDFFVZ1LQW5HZgBPaTy_arkiLSpwF7rJXLhuNl4hUu1ZIT0qYchtXCfXw</t>
  </si>
  <si>
    <t>https://lh5.ggpht.com/spi950R7mwv5HC1FDR5T9pYohuorlGKItF7Az8EOU4l3XYFGcfAkoJ3dAJehYCFJo7WSrnyDVhb561aHCh0</t>
  </si>
  <si>
    <t>https://lh4.ggpht.com/loOVnq4TIiTpd7KLfH5eLHdZ6w1a5wH4JS5hi_NJoCi3WLk_oSxFJ6rUQROkmuv9Fb0xp3o2KtqqDvqy2BBc</t>
  </si>
  <si>
    <t>The Bench</t>
  </si>
  <si>
    <t>https://lh5.ggpht.com/VrWv0Dc1VhBiMFzEM6s_mb20SDq-yu9I_jPFO8abGZ_llMOy2xqZpkN1jgjTRr4tGgpyBW2-iQss1ujzKo4</t>
  </si>
  <si>
    <t>https://lh3.ggpht.com/jsgYN0sKPSb2KQucxm4LlULwf4C53lNZk7FNwBj44vocu1GiWFSCpR_8S-BgVjnZwHyuFxm0vo--e6JKwPAR</t>
  </si>
  <si>
    <t>https://lh3.ggpht.com/doDBqx9W7AhD1v-sVfCSg9ELqZi5OxSNOWvhpCqMlYP7ZWbCMV-WoDucbZUqR_Jrue9SzQuIIOnpVShzRgmD</t>
  </si>
  <si>
    <t>https://lh3.googleusercontent.com/KBRNPTAchdt7b_EqX8umovCyXQA4AihQgeou1tt0vQEDZsPjIqC0cZtR1OSL3Hj_Q9A92e-uCvbQP4zLXuI4</t>
  </si>
  <si>
    <t>The Big Omega</t>
  </si>
  <si>
    <t>https://lh6.ggpht.com/sNIK9by-onKrlntT9dsiI3P7kNxcOquRVMKwHTHIZgjFwBjncE3wrN9wcqocNgXyM1cQL73F6KozI8SM0yhXLg</t>
  </si>
  <si>
    <t>https://lh3.ggpht.com/F9XIWovRnGw2mam26i6HH5vq1ohakrOTyOVP9AUyV2nkJZuvj0i9BP1wj6mANRKwe-GJbJmn0dc5i4vSQkA2</t>
  </si>
  <si>
    <t>https://lh5.ggpht.com/nC2qoteAG35QtJ8_sH-kK6TFb8jnzqIaQPtBf4pMRtFlNTweCv-yaXFpSVvXVSax11ZNROlr1zYkSgVSvZsVQg</t>
  </si>
  <si>
    <t>https://lh5.ggpht.com/Pp0BlS8Ds5yjz2pbl7sm-Y8ac7sblWueuJPrOHIzFGfiwHnDgF5i4HLm7JkJZDwUifLKtU7b6cqfq4Tmidh3</t>
  </si>
  <si>
    <t>The Climbing Route</t>
  </si>
  <si>
    <t>https://lh3.googleusercontent.com/h32mUT_uJbKGUHusofBfLbjEna1b8lzM6_VL5V2xgi3FfMWdqiQ7_TMR4EvuJzO7eNDSvuUkdqVsRbV1lYbd</t>
  </si>
  <si>
    <t>https://lh6.ggpht.com/pL8yaJBUdpM9Ej7wJEfz8C_EFXitpL_W6g_iK-3ukBdjGkV8QY6zxvvIiCdFd5nlHCJCa92YUk_MzOf5QGrX</t>
  </si>
  <si>
    <t>https://lh5.ggpht.com/GIskoMpad_ufHYFr-dT8qz78bJjpkCz_RFvzqFxgU52cDVQElRZWMhA6YaSq4XPwJ2_056CN9NweIQM6hA6K5UzUZgyRJdAf5VdlrWW82aI-tpW-pQ</t>
  </si>
  <si>
    <t>The Dog's Bollocks</t>
  </si>
  <si>
    <t>https://lh6.ggpht.com/wPVzZPtf6bxq8Vr9AtK-mOE0G1xuNilChbZ3WTSjMIMIIn3mCBI36D6FWXkcKVV3m92zUwVfTq_kim8NJNyA</t>
  </si>
  <si>
    <t>The Dog Walker</t>
  </si>
  <si>
    <t>https://lh6.ggpht.com/VRJk_d0iYRNULQrVm2WqksWNu6ngQd59EZBUXpU-lVzALXfdhFlZfkFLSSRV5fLQOWvTFxjWnCN2tOPxa0gcXQ</t>
  </si>
  <si>
    <t>The Dragon</t>
  </si>
  <si>
    <t>https://lh4.ggpht.com/saVUNbZrKCj0o1jjk3hq4ZlDhr7MFW8vK7iDpEgREqAi3tfkjng6ZK7u2bWjKRSpd-eBGGONJwF5YgNrutTS</t>
  </si>
  <si>
    <t>https://lh5.ggpht.com/B33Dcbe5l_il9Q7ibFNU3N0J0F4p69BySeeWLG8Ac8BfhoMY-RwfmpdLBXzSgte0BPMYcVuRfgnANQ3HoTTM</t>
  </si>
  <si>
    <t>https://lh6.ggpht.com/bNg9iR4vLqy6FhUHiDvllZaWKCIG3B2cu5atRhXt9pGYFXykfLNA3_--zRw9ruaH9XvI9PDhnof2AD6rwklN</t>
  </si>
  <si>
    <t>https://lh4.ggpht.com/_oYpyqxbxZwh4WenJDHg52el42so1eDtffP935cq416ScFLQ2Ml7u1QF68H-42J_Q0QEuwl0txlOHe8tKg7s</t>
  </si>
  <si>
    <t>https://lh4.ggpht.com/67Oewc5W-PED7me5k-NZyXHGWlG5RGPQpw6Cy8sGp1ScLyApld9Wqr6PbdzxHlt4zl4hv9Eb6ySFbrOfzKc</t>
  </si>
  <si>
    <t>The Faces Public Art</t>
  </si>
  <si>
    <t>https://lh3.ggpht.com/8GArTFKL8PTDOxwoPqoBqa5biHP5Hg_8YsyXyawqlZ6q2D_k9386wWd3zim2a_nhqYLtWxP90osBtHMD5FzLa0KxUAWjQ4d0XTYiQG9vrvlGmQEN</t>
  </si>
  <si>
    <t>https://lh5.ggpht.com/9zS2QVTXvH324xgWEvYlJ0RSako9cJWFnnvitnbq58TQPENXPUI7YTLS8JVKHw-mt2-vQkMeRijerfp00u4r</t>
  </si>
  <si>
    <t>https://lh4.ggpht.com/xXlx_Qv7sATr61nep7LAPZ0-XB7C0tGccM1Dlp0w5xj62MzLCDpSeDFrfO0GWn-_ygFTgfEefFHRsA90-NaTCw</t>
  </si>
  <si>
    <t>https://lh3.ggpht.com/zMbIoIFzrvmWohtnJLhaa5Kf4rkrq4QKgswnP-OkklXyunc8RgXN8KG4-k3QLMIGDV9WSJ89LhtQ4MSggbHZuw</t>
  </si>
  <si>
    <t>https://lh4.ggpht.com/5WIO_x82_flbxDwzLWRRxHojrqr-XaOENwY-ZvMk3oMlMg3SzbfM88TfHcvdzfsopdSAhmYo71z_bZ_JvMxS4g</t>
  </si>
  <si>
    <t>https://lh6.ggpht.com/-Cvy1GGWbsfBVnpLnI8kVB4vTLRcJt5lPfDYQKY9loaYX72bW0K3kd5-xVxQFSbgkEFkDjj0nTQfSQ8T6qrnkA</t>
  </si>
  <si>
    <t>The Golden Cube</t>
  </si>
  <si>
    <t>https://lh6.ggpht.com/BKBk0FYD9FKVy4jHkbkSKcMBNnyCxg3CQXGHtnnhAdAJaMaBnpbPXMSgBx867cNddfag3MFM04dpz_mj6tUtBg</t>
  </si>
  <si>
    <t>https://lh3.googleusercontent.com/_uAETlpgphz6Ql0jiilU1_XbKP5UZpLwVCnN9QBtYxuVA96VkdcaO5uQpA-q9DZuFV-ClCMKhL21NLlOEIid</t>
  </si>
  <si>
    <t>The Hand</t>
  </si>
  <si>
    <t>https://lh3.ggpht.com/z84r1btdda7toTufJDnesonZ_Rkge_fRAO2_NR5Le356j0M4nTIczRwcVmA0rV5DPdffH8ksYGN4fp9eXTix</t>
  </si>
  <si>
    <t>https://lh4.ggpht.com/JxqmZZQOE077smbwg1QsEBJiwBILulGcBR57a6LpItpQ1z1mPa5IkSt-cgS2zpkMtXk3tQj4SVJPfSpZdqE</t>
  </si>
  <si>
    <t>The Haringshop</t>
  </si>
  <si>
    <t>https://lh5.ggpht.com/DfHHnc6yzcrYy5cE3UQx6HHxCzTP0LR7jg1G3spz2wzv2_Jv3REgeUJND2yre8aV649MtuuOz9J69hqdZw-f</t>
  </si>
  <si>
    <t>The International</t>
  </si>
  <si>
    <t>https://lh3.googleusercontent.com/QuljaGSdTgFyoBGDsa4F1GiRXHgmDRsf1nu9b_YG_qk3NIC66vcdauX15fCtWY1R-J0E6418r6P9eDl2AtM</t>
  </si>
  <si>
    <t>https://lh4.ggpht.com/Tbvs8pXUklecgJd74bgjsuBBg4LPJK71XPCPKVYMtJNMQ3TATxGPJOCgn396yUObyBvf5-uWpXPLLGu0s_ff</t>
  </si>
  <si>
    <t>The Kissing Couple</t>
  </si>
  <si>
    <t>https://lh3.googleusercontent.com/RapnQyoZFn-Bbn1W2UG_UdW_r6Fcq2_nRISYwbqxJREsAhE9Uz9vuXKEJnRo3CGLW50TSEquJJRrUE7eanpu</t>
  </si>
  <si>
    <t>https://lh3.ggpht.com/oetn76iXQs7ZAs8Ba9sO8q4WBQsubQyPHlhwCkrAGPUAoINjg6jFR3ac1sUM34datUKOrj-Bs0YuURlFbSSJ</t>
  </si>
  <si>
    <t>https://lh4.ggpht.com/muxKRNV8cjSmrsE_UN_r03W4x-uhyS7OWB7DEiNefm4_iDj-BRJxjcqKDFv7eTV0ldvddXOYKatZGZTTH7mT</t>
  </si>
  <si>
    <t>The Man and the Snake</t>
  </si>
  <si>
    <t>https://lh4.ggpht.com/QMvL4MOt3SDZ84c0DLOlY6p1hRCG1gfA4Dli4KU8CY0ql86WHICoRRG9DDWfMLIjU0Ge7YYnWfuiceZ5pcI</t>
  </si>
  <si>
    <t>https://lh3.ggpht.com/Q7neNjNFhGuR19uPNpzkyFbNAhl9G6EV1HmRgVcP6WC72d4BoRCA4g6q5QZyHzYv8hCACAyoOG2Q1JEG3sg</t>
  </si>
  <si>
    <t>The Man With The Big Nose</t>
  </si>
  <si>
    <t>https://lh3.ggpht.com/fyj6DJIy775B-9jR-X4OMogDTHMDhll70cxJSXXdETcoMii__37k72bJoI3WPpUMu57HnNVunSZGQc-SWIiV</t>
  </si>
  <si>
    <t>The Maze</t>
  </si>
  <si>
    <t>https://lh5.ggpht.com/p4c4fT2KV3yapkxHDzbR2lObUgnya2--BmTY-ZqxrHDOYINrblLXq5wuC4CT5mu6MxKbARtDaKCBPF7s6sI</t>
  </si>
  <si>
    <t>https://lh5.ggpht.com/SawlAR2Z_U2SLvPYuchuXyNGQlNiByhSSRgpIh9skdoADjI56Gq3hK5JoE7rLg_iUwE-4kWCiaO0szRXJ48</t>
  </si>
  <si>
    <t>The Movies, 1912</t>
  </si>
  <si>
    <t>https://lh4.ggpht.com/estCi41ePciPdDH7Ksk_897oXYrpCHbbAB5l4PsSyYagq4laMBQwJ5LcwawHaJRJRCaajdFaEa1nPskVb_gp</t>
  </si>
  <si>
    <t>https://lh4.ggpht.com/Rs81j8QoPG4arpaWSkUwUknxrwwp8aWkxcUXZPe_CMqkOa2CCdugIiUZA7IQPtnpnkabX7gs-BGjSWeJ4YbOfFMJLYd1R6DAaMLuOFMJ8-kSH58y</t>
  </si>
  <si>
    <t>https://lh3.ggpht.com/kxFFmzaHrYccCl7Hvk0R9Scj_RCGuSGMl5A6P5oxqrPItndw4TXaJ2EBVWgcIvYEjebAXljzpTF6K6oYlffd</t>
  </si>
  <si>
    <t>https://lh3.googleusercontent.com/VCT4G6dhdJpEznMAB465z3CJ7J_hV_4YxAon7dXmDndYAQ6VX_AxZdTOP1MEW0fd5-zjD_wNkTg8TS5-iIwF</t>
  </si>
  <si>
    <t>The Outdoor Gym Experience</t>
  </si>
  <si>
    <t>https://lh3.googleusercontent.com/m_iywHOj9rcsbNPzgRHTZ49vYwiU0IZI1eHEwowRUL03xyxMDZjmDJU2aNaLNnVlvQzjiZGbtQ8EQEeAu_-d</t>
  </si>
  <si>
    <t>https://lh6.ggpht.com/ckRQZKYAlAi-BuHmc2rcVDnQv2bzOqq8aizirqrQ8X_GV3wgYVYowvCdhBYPh-GWpSm41ELE55EJVfSre2btVyjw9FXuOQh3CkIV_rLVxbnHabw</t>
  </si>
  <si>
    <t>The Pelican</t>
  </si>
  <si>
    <t>https://lh6.ggpht.com/bYqADHoolQUOW2gWiUvm42rFtWEEEpQPnXqmJsK45ypRQToVC-yeBrsA31-VclwbEmo67cpviAh9EoJSFikK</t>
  </si>
  <si>
    <t>The Pump</t>
  </si>
  <si>
    <t>https://lh3.googleusercontent.com/oLkBhYWzDdutbG9Z_XLAWYkNrbtUB1B0pMgAG0HfMvoRQqLvG7Y0feH6fyS9ZAo38UEhyOXJR2P9ajwsSpgl</t>
  </si>
  <si>
    <t>The Puppeteer</t>
  </si>
  <si>
    <t>https://lh3.ggpht.com/pLWvAtTpoUK-0GVjiZUmmL85WBzGJ0TQfxW74ee92-P4pVYeLXvt9D7Nq3ZFCPoX-_Z80sSOKgNOg8ksQqKq</t>
  </si>
  <si>
    <t>https://lh3.ggpht.com/gnatmlDf2FRzTJRmGhHK8b_x9Jx7BZuLPnd2wCVEGTfr8bB-ev6oWlF4U5BTFfKuWh1gN6mUIWzsInAomghYmQ</t>
  </si>
  <si>
    <t>https://lh3.ggpht.com/Otxn-C8b9iiunf80dowp0RFSKyfzpqIVsyX7pG8sIOnTQs7viP7S7h-0ir4xgO2rre6Hj-OlwxGQn59h-wvX</t>
  </si>
  <si>
    <t>The Rocket</t>
  </si>
  <si>
    <t>https://lh3.ggpht.com/q0MUjmGWyV8JzeVUunVtFBAdaTb_aRv8Hc4EmiBvtRKDBfbAyYJqGyu7vgmjeVHhbkFEwf1jsFuclGT-4LHE7Q</t>
  </si>
  <si>
    <t>https://lh5.ggpht.com/e_WE_x_UMe_SMPHjGoz0witlZTiMtKnrOsQ5abqjUuX0X7z8mpKIf1UJGaa4fOOC8vHLXXOMPi-ouCSXYy6JRQ</t>
  </si>
  <si>
    <t>https://lh3.ggpht.com/ct_VMj9BZBHQosKrpdWjVsshHnwV_EKddxR5qYPiXgtzVQYEpopCUOtjzfNp1cghKUCbn__PDK1NAzE0lH5A</t>
  </si>
  <si>
    <t>https://lh6.ggpht.com/5M_wCOjmCBNTgXlnOSrRo52wrHvw2m6ikk-SkbCXkEqpZrzITY-pRuEclF49u10GNGGAyuW4M2lXhn_ghLH3Og</t>
  </si>
  <si>
    <t>https://lh3.ggpht.com/LHQabGaYaZ6ze8KJC_k_zalF3yVd5I2PydXR5Ty6wVp9XQGuKw8tC31On0L8B0l2rIhXmNGHgaX2jMc3lh4k</t>
  </si>
  <si>
    <t>https://lh3.googleusercontent.com/m_nTf726u50YwJDyiyAEYGCkslIg6U4hQmIPxkDtdajsRurpKSJeoR6Yg5Q4Dj-TEiBz8qQ4ripXZKW5-k2K</t>
  </si>
  <si>
    <t>The Stone Goose</t>
  </si>
  <si>
    <t>https://lh3.googleusercontent.com/mVoW1R_521Dr_8xw4AYMKPYrhFKKAsUDa4l_p35q-xJSYCzyL5E75f1zMeEom7_w-DynqyA_sx7CjE2FzRBn</t>
  </si>
  <si>
    <t>https://lh3.ggpht.com/zguZRtMzndovbtUYAEg-1B2cCy9g4bA7sQ-DRXPeRkVJmUiOXvXFf2MtQWk9-Ct3g4oTNtAnzPxV0HzKVYFk</t>
  </si>
  <si>
    <t>https://lh6.ggpht.com/MLrLK2iMdA0XYNj36PxDqQ0pymj46V7n3-bWFbmiv3nfpAwWOjNtHZHmR3G1kjRz1eJINhVyqw-3ZbHMWB7x</t>
  </si>
  <si>
    <t>https://lh5.ggpht.com/_r8PboFgQ4nq_EHunMOhVYx9IPXSqXx9lSVatKMevV5PClm6l5F1YwmH8XY6dqJvtgkeuH-AAQc0n6WqEZLt</t>
  </si>
  <si>
    <t>The Three Kings</t>
  </si>
  <si>
    <t>https://lh4.ggpht.com/LyCPly3XPS41BT6uOZxGF_vngCiDYh9NbvOm5ZNZ9KKE56iyTkw8XU2LqpfyPCl6ej6BzqQXtbs4V86fUPE</t>
  </si>
  <si>
    <t>https://lh4.ggpht.com/6Qm-37dyygGTwHtLfthUNgHi8wq12gf5nz2eTI9QgKftf2cZqUUYPoAkMZb_EIEcLsy8AyFwErbXgxainW4P</t>
  </si>
  <si>
    <t>https://lh3.ggpht.com/uZFpOelBJnenqkqEtwb8TDEqtImTjZ4GOKSHmLSp3dmJ1LlHLj_LUvsd8hmtb3UqJgNkkEsWGGLQXha5cvYsxg</t>
  </si>
  <si>
    <t>https://lh6.ggpht.com/xAFIL4xzJCAaDkozLHW-RvwLcTZbxGRSOL-PzCWvEtelfU8TrGXVB_3FH0iyGyluDpK89lDAn0EgNiJWwE-5</t>
  </si>
  <si>
    <t>https://lh4.ggpht.com/TFX_RE_8Vqt4L8jdjLw8i6r1EJ9SpN60Wq68Xx0OEwcF3_vLLfrZdSrmP69OLx1iUI79zEJiA2HxnM3rfUE</t>
  </si>
  <si>
    <t>https://lh5.ggpht.com/_e5xNx4Q_SuHo7PpY42edETHiM4UjWkO1vzz_Wf3ggUSFMq6LUaVyQpDmHZJIm7FwwovdneDi2Yc1VS1TMotPg</t>
  </si>
  <si>
    <t>https://lh3.googleusercontent.com/vb3Ave0SViJxaZW1LaUbOZHZrrd_qI4M1b7rZeooJd3zRcBhR_JBxSK6kuL2DZiOYYmJ7TepdXGVUcmZP4M-dw</t>
  </si>
  <si>
    <t>https://lh6.ggpht.com/wU3W66g8KNGGwGvleUDu1QMvQ0Z6xWLEbAmL63JL894ogx4ku8fLlwy_dhi2HF4PrJT5aMBp6jq0qHESd31SZpu0GFY955C8ITIvF2Lg-FIwk4-6</t>
  </si>
  <si>
    <t>The Wolverine 2013</t>
  </si>
  <si>
    <t>https://lh3.ggpht.com/nsSYlrfCj5AJd99jGKYhJTK3iBue_oJ2RFItFNU8Qr8sP7oIraPz2IiFWMGzNcCIc_8tFe6FNAqHGlvyBpck</t>
  </si>
  <si>
    <t>The Woman</t>
  </si>
  <si>
    <t>https://lh5.ggpht.com/57cY7CCo2zZj7P31kROpNjsXe_FvbVsBLNnagIpXJb1TeLNg6E1zjTroVg6wLHaDR-XNuOClgP0bshv7HtCS</t>
  </si>
  <si>
    <t>https://lh4.ggpht.com/LQEpQeFScvbmsG7bnouGIeeeIXj5YdYfJjK-xwMdHVjlbElyrLr9aU25tKChC5Qi4GNEgGE3l7xMTHGgAY8g</t>
  </si>
  <si>
    <t>https://lh3.ggpht.com/kwZvDNyx0xsTjo97MirunPWrFbGU6owq6QPd4sYO0_ICmaGmafxGXBwKu0PsAcy-xck6R0z0Gvkct7tn3zzz</t>
  </si>
  <si>
    <t>Third Eye Parking</t>
  </si>
  <si>
    <t>https://lh3.ggpht.com/Ma_2kbrFnf9rcdrvBXBq7XU6h9mJmhB8TRWUfPLNHDBa2DQDRm4HtL9fw-eiVyxESconZIe8namfiPavYuqJkQ</t>
  </si>
  <si>
    <t>This is Where The Children Work</t>
  </si>
  <si>
    <t>https://lh4.ggpht.com/9kRtqkzmPei05KWjP1vaVOesJHo-cTSk2n06Pwyn5x2dg87FA10miigKf5AtP5w3ug4c5a9zWLw3_XYs5C0gUq_YQ7nl1JJUoazyO5L2DYYIUkRa</t>
  </si>
  <si>
    <t>Thomaskerk</t>
  </si>
  <si>
    <t>https://lh4.ggpht.com/hf37JVR-rKjpjNX3AIH6R3L69a_U3xAS7rUWKzg7L9mOIrXXMsG24fidiwVFZSi983WUHP0BxMMIjhWPRw7k</t>
  </si>
  <si>
    <t>https://lh3.googleusercontent.com/v-NeD_Ib4MdKIfDb5nWZnJ9-riifR7IeFMQqHkmmhZ-aGb7MxAJ21E7ahCVokMjVHPqxqWDaR3lQ6UwNybSi</t>
  </si>
  <si>
    <t>https://lh3.ggpht.com/CdZQxpiPaggbgVe-AptzXz5467ugTXllfOiYJkBYM50eTWqrVwSPj4lgAtxJl-E3W3AYeRqh531IfrwfGwcx</t>
  </si>
  <si>
    <t>Three Poles</t>
  </si>
  <si>
    <t>https://lh3.ggpht.com/Rak00XcM3boHvGVOSwxxer8V3jOoftYIIW-V70CbuCRJulHb39j2Eh93wZ17G3iidECEJHu65q10kcAnzD1o</t>
  </si>
  <si>
    <t>Three Praying Elders</t>
  </si>
  <si>
    <t>https://lh3.ggpht.com/QKZAFAb1qWD0Jov-Qv3aSr5Gp7BUB8mULdpmvZw6xTFjMJsIIgRvN-0CM5yETUpQixNNWkbkuG56Y8JWGQyCSjTEVsZDnKFJnN_j4r_r5hjVb0y3</t>
  </si>
  <si>
    <t>Three Tentacles</t>
  </si>
  <si>
    <t>https://lh3.googleusercontent.com/p6pUcVaDRXlmM4cG7hfOepTvjnnuWoFPMk4FBJSe--Ysg2lu0DCqqWStxSU0sY8zym_E9jQE0bA_eMWIx-E</t>
  </si>
  <si>
    <t>https://lh3.ggpht.com/sBGnCTjcftu-lnfuvs4iZDCcx7SDrCkYNLMcoUjBYzkf_z7boTAeJk2rnmRjxQXWG98XYX7CTspQ4KfEuHXPdA</t>
  </si>
  <si>
    <t>Tichelkerk,1912</t>
  </si>
  <si>
    <t>https://lh6.ggpht.com/fjyquZhRnB8uNJZyKV2ZBCjGyH7_doqtpyAU9vDOCFxvyxjGsJl2ViDXF_99dXUKqXsmpNePTsaGlNxbinf9_Q</t>
  </si>
  <si>
    <t>https://lh4.ggpht.com/vP_GXPEN7-HagaJceHPDgQjw-SpodRMML6TigJ7pKJBz5TPnBCqt1V4lp1-SI3nIv7aa49LO_OdItFaAYKDQ</t>
  </si>
  <si>
    <t>Tied Pillars</t>
  </si>
  <si>
    <t>https://lh5.ggpht.com/tIG3u9txsYztcPXRE1DtIXPbzJvSvlaUjcHQicrUZVebALli_-T9lYkhrL8OSwOGoRafaAKvL4y-V_DVUsWP</t>
  </si>
  <si>
    <t>Tiger Print on Wall</t>
  </si>
  <si>
    <t>https://lh5.ggpht.com/dOmkzyoIz-Rt7twHxHoyoUKPek0ijeMPAdZdRUzlygfwgRQtQns5rHL1gNAzTwNXdviOSY-mKPiM5rEpcxc0</t>
  </si>
  <si>
    <t>https://lh3.ggpht.com/UgINJGObMDoRaNSr8DmdVKSfS8ww5-ykh27NE4Ay-bl_H_IvVOy34Hm_apn2zB15gcubLfgPIq3Gk3V3CRc</t>
  </si>
  <si>
    <t>https://lh3.ggpht.com/U2-RP23k5-Me3fpN8m9JDIztiUJ0Mpp50kAw5pVvvmcAxKh6whPFlhUOpAwHZ7OObfBhkjFo9IkadrZcyekl</t>
  </si>
  <si>
    <t>https://lh4.ggpht.com/IIQvRoXMeBWCes0lbT8G0BUxw7eWQLs9-0oCFNJwR2tI46ofNrqXx9mOIbsYK0yxcaDcQG5jZXJBKXXi9wfu</t>
  </si>
  <si>
    <t>Time Capsule Groenhoven</t>
  </si>
  <si>
    <t>https://lh5.ggpht.com/JP-MNZPqdFYwHFBftyJg6AnlZoWk70hlQXX18rJY1fnSmZIKUtTlXippjpxawAjrP7-2RdnVSBtGQzcGPVfIqA</t>
  </si>
  <si>
    <t>Time is Fleeting</t>
  </si>
  <si>
    <t>https://lh3.ggpht.com/RnaVn0Ds2OoJr5mDloFDabohH8X7q8Vym9jJw3ngXZGwtRIZSjcnmgzJJJ_mQxStyDhDN_m78P9gwwH_0P5D4Q</t>
  </si>
  <si>
    <t>https://lh3.ggpht.com/94138vqxKhot_OGbOLrNxKtRJ6vyjf6KVOVRDwkaO9N7y3zPy3NRMUdd8PgU9SbzUz442ml47J78LzWT9hM</t>
  </si>
  <si>
    <t>https://lh6.ggpht.com/SR104-3fi3cRKKr_uQaAIsf44H_Bog4PGMCqXSPCzY1fT8PLZRSy5h4hK7X7zwuXvk7isBaMKYM51kPf5Tg</t>
  </si>
  <si>
    <t>https://lh3.googleusercontent.com/BrV8RaxvHhS3WOfKgFO-MSk0YZ99h5BK4vAaxy6PjXDDmmLhXEOCdJu7jnDe6rklleYIc4ueTnelaxljrAPk</t>
  </si>
  <si>
    <t>https://lh6.ggpht.com/zqy_6YvybhFUOgmPAcqgzFG26HebY5sT_9xWE6gZqCcXy2A9Q5M2-4p9Nkc99ka9AGZ8xTCjFAFa99U_O503</t>
  </si>
  <si>
    <t>https://lh4.ggpht.com/sVnqYMngdy7DRxM82ZYLa5bmf-jOhD-qQHDAcAbVX2vKEXzpB3G-MqrveSipKBz-Q5R4AIk_TJ4IbVGpJmkC4w</t>
  </si>
  <si>
    <t>Tiny Waterfall</t>
  </si>
  <si>
    <t>https://lh3.ggpht.com/goGvr-tpXP88H3doaof1kVlrvZ7dxRZcxmRIrIzMo0HYlHAW__9tffuFe_GWry-qDzBJc22XI0DK8uOCWwxtJQ</t>
  </si>
  <si>
    <t>https://lh3.ggpht.com/E4RW2AshCbNRix_MDl0kA1Z80qEptYDWZeqy-aXL1Zh5Ca7Xjyx24EwllomrjAVZnVgmDhl9v5uzsKFBu15R</t>
  </si>
  <si>
    <t>Titaantjes</t>
  </si>
  <si>
    <t>https://lh3.ggpht.com/cWOVIzTKJnaRznSlpw70l8Oadr4OsBHB8wl5w8fki6V0MGTY9BXuQgpRRtHIl4dVbe_0HJn5g3bblHwU43XNDg</t>
  </si>
  <si>
    <t>https://lh3.ggpht.com/rKrCq_raBDXPhVqKfQkL-DjhW1IktrkPQWTB4l_Tbf0yVGiqYZ-y53SSlpNZS79PFNMsch9p4Wv_xR8WULdI</t>
  </si>
  <si>
    <t>https://lh4.ggpht.com/CbH_9CD_3E7M0NUByE7sEZmUCqESIJZqM6DoBK2nylERFiT_ZCd97RJ8x_OTO0nzcSIds3p3DElm3KJUJfV1cA</t>
  </si>
  <si>
    <t>https://lh6.ggpht.com/lem4TvS8RDqTqFDnAv_jqz5uPr46B2J1ExWifwFSvh_TtKGUVnt0gi7u_r-OKhqfLDQsGtIci8awrW-so7IXmQ</t>
  </si>
  <si>
    <t>https://lh4.ggpht.com/Im3RRZgFrqtDXZ-Hos2JgifEontJjTMhqKeeKUUP5LbpdoacrK-1jLSPljb0iUTy-4URJVdqn7ql69bV5Kqo09-cLu8Jl4MydeHz_EsuOfuluXVS</t>
  </si>
  <si>
    <t>https://lh3.ggpht.com/Cihau-YSiyLshN66EL2fwmygLHqDoVfi0k4xi5fPtGco4L7jxox3bWJaP5X7fBKzZkbDaz6xFNQ5Vx84ljldYg</t>
  </si>
  <si>
    <t>https://lh3.googleusercontent.com/d8V7LHQFgR3vk7X9JQVwCS7sfD6Y426QX9ZnPj_aGTLgqI3PpGq7Tn3B7ILHC5mVqumcXylwUPCn05ZU7Fs</t>
  </si>
  <si>
    <t>https://lh4.ggpht.com/OqQcS0rA_NTv3aDdBaFx_GafJ8DtSAE7j4VZi4KWxly9pTqFI41zaRNVd5S_2mb0vraeqz3opfanLOtrXoA</t>
  </si>
  <si>
    <t>Toegang Joke Smit</t>
  </si>
  <si>
    <t>https://lh5.ggpht.com/xkrfIGYG8PBQcjH6Aq4GeqFt7l3L_RuVbMBQxknUc4Dxn0PWpwGIrlDyZ_a_Re0HE2IOF1NuTKW1uBDDYsr4</t>
  </si>
  <si>
    <t>https://lh4.ggpht.com/eNel5PC2sH6IgGdIErv1X3kbYiX5NWHUdwrguFbV8hpVdQChA5BB9N8tjJuW6amnX8PUCidQNpOY6ufsKmpaCg</t>
  </si>
  <si>
    <t>https://lh3.ggpht.com/9yYR0Ee-6DwZQD7RsRRKHUzwbLA0NWt0dPYK-cETD8lw58_68zK0eNnCGn4t-Qa0XkxkSr2pwQyxt3D5ziA</t>
  </si>
  <si>
    <t>https://lh4.ggpht.com/aEpi4NFIBebDTz0GMWgwgj3NQHi7zVV5xgbR8Fkfq4qAMe2n7hNUq02sOaQnPMFwIxqCX4YC44Y5A2BuOJ8Hvw</t>
  </si>
  <si>
    <t>https://lh3.ggpht.com/IGF1mOl-qxKd19W7RJuRuIrSwCSVpHUUbh5CsHYHsiiDQoE6j7FhhIr9c6W0E1WgvfTBFI0j_KC-burvBlBU9w</t>
  </si>
  <si>
    <t>Tommy Hilfiger</t>
  </si>
  <si>
    <t>https://lh6.ggpht.com/z4YTTvFHBcmQ8Bc3SZh7CRQPbnwD_3qsiYULPQP_N3IGIhii67j17Z0mNVJBK2uh6kK6Oc7zErY6rkFLLKLW</t>
  </si>
  <si>
    <t>https://lh3.ggpht.com/vPRo1gpQTf0P1Qdr7GWLaOBCdiNl5aN3zljdR5onZBndxByoMohVGBC20ErEN42StzO_Qi3g_UBTnyFk_Z6f</t>
  </si>
  <si>
    <t>https://lh5.ggpht.com/YAaVBrdWDFvIKyuBClXTDNos7q24Gaxb1eqUgcn6ltxPTusQYlLLX3bAuUNwrHUgCxVeNWJBP3j04fbJEc_S</t>
  </si>
  <si>
    <t>https://lh3.googleusercontent.com/9cSU8oeyWGBUknYHABJ9VzigZMxtgLehzw6KG_Oyjf-vMiakwmobQKGPWvMQaNb4L8p32vbnxpYm2nvuCg_U4Q</t>
  </si>
  <si>
    <t>https://lh3.googleusercontent.com/aAHvyTN-6va3ozy7WJ4RYdDlRlO9hBvmGMCnI7jnLHkmv2eeLDImFZgKjfII9cCGCxe42v2iZryeEQg6Kb0</t>
  </si>
  <si>
    <t>https://lh6.ggpht.com/yJcHrMAtZQNFB58vz6ln8F58PaAeqRlEVn8WFmC76Fh2FBU_rwF61aJqtSFkxXyhk-ctv1bHAERT8LV3J84</t>
  </si>
  <si>
    <t>https://lh3.googleusercontent.com/uLwj4QisKPRJVADgo3aAjxoldzmsKHfgw9VrSb_VLraqKPCryI5dSbvxm9LfO7wPddc37slPSyENNNCV6QHv</t>
  </si>
  <si>
    <t>https://lh5.ggpht.com/CSNHytFNU-EZq5YL8f3pEM48DvMNmQMP5BaTip72PcqX-Dqyik-MYQb1sFK8jo2S4a7IptGFbKSzDxmK8pf97g</t>
  </si>
  <si>
    <t>Tot Behulp Voor Den Noodt</t>
  </si>
  <si>
    <t>https://lh3.ggpht.com/miAhx8Ijnc6OTF7j0DN7Ivo1cz4yoA-npAMhgWYnckuhZQp9B-KIjWuJd1dLxpTtKXlNDhkr9p1NOEO48uk_</t>
  </si>
  <si>
    <t>https://lh5.ggpht.com/Jr5R3lVkg63UHl5hQj2p7gMDgdC4ZIX_YPVAwjDJ_q_RZRYTaNMMV3o1VOTz9GhbVrsPQw83F9O_g0JskuI</t>
  </si>
  <si>
    <t>https://lh3.ggpht.com/y0MpJ1X2g7-pxcnV9h2c9lXfMUQ7rCrtxubsbikskMXpO3FulWn3VRfOaQ8xSzg9YMfwbnbFPcFFWW4TovL9Jg</t>
  </si>
  <si>
    <t>https://lh4.ggpht.com/Hjhll4kPAJxrt-bZ4dFdq1pW-V0bUs8HLbuoheVoTi1hMPxSJwWelSpyHe2byS4hm4-runLPjVpPleweG5oU</t>
  </si>
  <si>
    <t>https://lh4.ggpht.com/VGkawYaKK8aEWk8YJXAHjDXpB4LgeIniJ1vmxDy4GMYItKcma5EF7XohYzUprfxSr7fnCiFb-LA8ANSCrHs</t>
  </si>
  <si>
    <t>https://lh6.ggpht.com/O0qbfXkGV6Pc_QB6qEkof2WBNGMV3YEyVr0ZBfVKY0R0nI82lagJ-1HUtXFk3xKi9LtaWiPsgp9gI6qOf-U</t>
  </si>
  <si>
    <t>https://lh5.ggpht.com/e5wynnk8KPM3HjsH6BrKkC40LJqs_Ly_6EfRQwAin9UcrhWY457qFpA7rwOrk7TfqfEy807nOTOF7heF9k5O</t>
  </si>
  <si>
    <t>https://lh5.ggpht.com/KAZwnLSPWGybnqAzVoYRMO87C-mwTFVBOQO7mWitm-9ZnMmxVCnHXsSZ51hK1k2wxCMGM-g3T1qqxkthyfYq</t>
  </si>
  <si>
    <t>Tractor</t>
  </si>
  <si>
    <t>https://lh5.ggpht.com/wJMnHbsuayHvffxRZe5jIIOZcJk4iTMvmhZeZMdSSEtxLoeGhKkskzUd7_DEf9MzyN78K15M9f4mNv4y4WDx4w</t>
  </si>
  <si>
    <t>https://lh4.ggpht.com/bNtOVe7lh0hmySkb3baWl6YPlu-w62bM_tdJskrJQaK0pbuOoQe7t6ffQHnqLw03F-ocFaK30E5rJMHviFbX</t>
  </si>
  <si>
    <t>Train</t>
  </si>
  <si>
    <t>https://lh4.ggpht.com/HEEXZMwPtnv6DFPTIYUub6OaLAg2euN0T0okhsiXsDfG5scO53RgwMEnVb-h0Abh2wpv0hKv6PyD4HCL9S0s</t>
  </si>
  <si>
    <t>https://lh6.ggpht.com/gJUXfXK7Z5cA7D7pIAjV_OcZZ1JOiDB0w3VBqrYjsW2KdDnDZ2zIaiLazcJACo8tGsjZz8_FhryaUVlgTxlC</t>
  </si>
  <si>
    <t>Tramwachthuis Museumtramlijn</t>
  </si>
  <si>
    <t>https://lh4.ggpht.com/eUv8q41em_KhkfFIdzCxzNqMoLsI6CkffpBa8GFyakZPKh3nPluUuMFia2Mi49sUVmrVBPkR-JzWhEnSLqt_nTu5e1nwzP-vtL5-X5Dk9sgEtbGx</t>
  </si>
  <si>
    <t>Transformatorhuis Antwerpenbaan</t>
  </si>
  <si>
    <t>https://lh5.ggpht.com/8Fk5cswO2_AndNzLm9Hxa7mDeiN0rw5LY6KCd162pTJsYJ-FFQaL7lqezn5Jo7ZkLiVXteSznxxvBYwa9R2VPw</t>
  </si>
  <si>
    <t>Trap</t>
  </si>
  <si>
    <t>https://lh3.googleusercontent.com/ufenxn_JFF0EX-SdTfsIyHqEeW34Lki902btVyVdc8pEcDCYZeuiHBtaMlh33BcFA0n8ChZx9wFp3NgHmJzs</t>
  </si>
  <si>
    <t>Trap Bankje</t>
  </si>
  <si>
    <t>https://lh4.ggpht.com/2P9xXUmJHct6AhDuHhbSe5FI11Vsvtb1b2OB9UTnSnrOO9LmuiE1mjOEcqSZHCSgQ6sao11xfpeYykoJPlk</t>
  </si>
  <si>
    <t>https://lh6.ggpht.com/DszIiLxVqX7bMnLk0RCvtBWCJZg2Z3-_06SFszFqpQjB6870jI_NQKO9sHpDCxUdb7lUxXmdMbCglDlZkKgCmvGIYBR2hcnBoFwd4wKYTSjj1NXF</t>
  </si>
  <si>
    <t>https://lh5.ggpht.com/b9j88L3PsEoZ2ztp5mv_3R2bkw5hvi9P7Zm4g6Nhidvgd-FFfXDkyG6kbKrLp5zNXLvqLVITgk_dkmz-X_birw</t>
  </si>
  <si>
    <t>https://lh3.ggpht.com/DLxafX6082w_f4FLSHJg7GQrfJy_y1YbxE0hN3O4oM6mMFw7ld7bNwM25WfhuVxPkh2zsOZm-pgBn88P-R0b</t>
  </si>
  <si>
    <t>https://lh6.ggpht.com/uEfi41FoozPLUkhSHZdIAujP8fdFWCwZY6DjO1wFW7mA6bry0Detuasb68XIW8l1NRQIgC0Iyd-e9dmgZwRA</t>
  </si>
  <si>
    <t>Tree Benches</t>
  </si>
  <si>
    <t>https://lh3.googleusercontent.com/UtLgn4g0LbdrZqzuBmrBEsFfWeQHmJG4F9xcXSpOSrPYGD7MSC7e35WflEZhiLvmj2TJUaBy8PRKPXbCz_s</t>
  </si>
  <si>
    <t>https://lh4.ggpht.com/gIRtJXu82QWsRRrPXBLqtIShs7z37aX7Z8lnBTKHxkYwTVmer8ZlGlT8aO8PuTa5HbUmRJz-Nl2Go9S012o</t>
  </si>
  <si>
    <t>Tree house Playground</t>
  </si>
  <si>
    <t>https://lh3.googleusercontent.com/4aw0hj58xnrvk6AUpbStDaxGYeO0pGmpsIilGOz8BypZH0Y2Ij9vgq_FkpCipmbtAkgYSw6CJqghM1qQr0I</t>
  </si>
  <si>
    <t>https://lh3.ggpht.com/LupGuQXpUDT343VvRE20a0TbZuWpMhrHpSJPMocnuxY56GzssIVgyAnSZJGNfJ_WKzmT4N32tBDQ9y06nqki</t>
  </si>
  <si>
    <t>https://lh5.ggpht.com/k8bno0SvREsEmYQvm_Jgh67yGqXjDrKSuzJRqqiOh4e8U18LcmA5pNlxqLVbmmF0aB0Dfj-njkFRKVZ6Zo26</t>
  </si>
  <si>
    <t>https://lh5.ggpht.com/jAEKvklMmt8zXZeRSHVB_JwPgM_wXdF8rqt1bjwMCH0L5KXgvJHW2uNVddf9rg56LPIUkNhlg9ntuTrF89_P</t>
  </si>
  <si>
    <t>Tree Ornament</t>
  </si>
  <si>
    <t>https://lh6.ggpht.com/tq9viVCVPmFM3rp7hsux54rEPN11pmN4HFXvTVVxEBMKehqAFqo_Rt0nRaJQuQNMMv73ec5SMM8G0QpbcL7l</t>
  </si>
  <si>
    <t>https://lh5.ggpht.com/1__Q6G2-llpKqtevpQLnIX9zrg0dK59ED7Y0xyAvkZAiqCAsrzF9Hw8uz2RXDctuxlT3Vnt121SKBIgB0GuYNw</t>
  </si>
  <si>
    <t>Tree Statue</t>
  </si>
  <si>
    <t>https://lh3.googleusercontent.com/u_SOv8eJO7nBh8jMtaKybx8SY5xYlOyUiIq7r0Vc665HjeuelzA_xS01zqCW37_gGpA_4M1RdsjOXXa16M86Sw</t>
  </si>
  <si>
    <t>https://lh5.ggpht.com/PyqLz7wCAUDoJcRbYPxKM6VRUdafRcLZRyGAeGVHzPQlPtZnKSXJY29vwMMM7C_aVZI-v1B8KMR0P0VArPeWlA</t>
  </si>
  <si>
    <t>https://lh4.ggpht.com/WzXfEacSTYz9FUf4-EX0j9SeoiI9BLpiTdVSDyoBO_aU6iHOQt4VxBnKCon1zO0PlOcQg8bbZCkPy_ri2-xM</t>
  </si>
  <si>
    <t>https://lh4.ggpht.com/EDJncjirfHENGhnofm2eeozjx3PNokIuPmQ9RIP499ME2C6uFsoH7G3vA6btvpIt7qlHmmaQ2CxsSeKlNSIK</t>
  </si>
  <si>
    <t>https://lh4.ggpht.com/dWcqowjO6vB5MKpfNG2iNKqolWgdiVLBHZOm_nPb63GOrbDEhZQ9Zx4ejTrmCh4h3QW5dok8N4QQie2dF9q5</t>
  </si>
  <si>
    <t>Triumph</t>
  </si>
  <si>
    <t>https://lh3.ggpht.com/SxHYfKmNhgtjxrhwtcRj03pQsYOKgzkami5PffofsUoO6QuQ0OCf3XbR2m71I2ipCe2XFGoJ1U_VyakhtRvH</t>
  </si>
  <si>
    <t>https://lh6.ggpht.com/_Qxlw6CuczUDDu5CvNb3KaKFONwLEoVJIRQ-uEdBhEL5v8q62TuCIGs0lKRKU5NgapaEKA7GsFzHMndegGqS</t>
  </si>
  <si>
    <t>https://lh4.ggpht.com/enyxIueEbSRn6Qr1pZnycor0za400_GC06igwzxrGedkqLDGu-hmFbJ_5Wl72ejZ3o2b56raBs8e02ZB61Q</t>
  </si>
  <si>
    <t>Tsunami Memorial</t>
  </si>
  <si>
    <t>https://lh4.ggpht.com/WSxu_-mFq9xlpBQbucNuYLF1sd2nEMdliSPAQc1xkkMEO_SICRlLJV1u36lv9IHOy8FMF0hQOuYw5NM68QQq6w</t>
  </si>
  <si>
    <t>https://lh4.ggpht.com/nYZB7zxqD0-MXWYdI_N0RSQRfFQ1Tui_pou50MSv396Q9go5ChUUaTJXaaew31GovynezmLhFY2rFpSl_9Q</t>
  </si>
  <si>
    <t>https://lh3.ggpht.com/1m2AOC_iabg-Z4JysBcRXMzy8vRURKjB-WyAHbe7F5HcRD33vAgf74BcJfd72USVx2K1dD-k4T945ExjDqg</t>
  </si>
  <si>
    <t>Tubler Cubes</t>
  </si>
  <si>
    <t>https://lh6.ggpht.com/X5F9p6xUIT8G08fVB7eXM91Jz7Crr5L7gQo8JmTVlhmC8HvfvJ3LSnMCLTERsczpJd-vFgBiiehIhebhOQgD-Q</t>
  </si>
  <si>
    <t>https://lh5.ggpht.com/7vDgH7cZ08KQDKNQJAM7LwMSfW5w-cQsNKI7FmuFTlORFlWvxVlrwSIRrTGiCnw6d2fYKQJXznuzTFIN4sXf</t>
  </si>
  <si>
    <t>https://lh6.ggpht.com/b2hRI1od7YRIFCC0qs1Qlj8YSWJ6TIzitn5Ul4rFqnsI1rMtLqtYE1UNjL8V2vPm7toJATgMZArTY9CZd2AGSw</t>
  </si>
  <si>
    <t>Tuinhuisje Spaarne</t>
  </si>
  <si>
    <t>https://lh5.ggpht.com/GSPtabDpCZMwSrAQ4gCON-W7SYdrpK0CKKKbryfIX_4D_4Afu-9XcNTBbQjMZCrJm8PEHnN0ZAQ1EWSCk3IdmthBUMwJpvuID2p9_8QZCEWYs6ts</t>
  </si>
  <si>
    <t>Tuinkunst Revalidatiecentrum</t>
  </si>
  <si>
    <t>https://lh5.ggpht.com/J-wM3iQ-U4epG8I8eFdr1JeywoqKqHN35lxMed2iiGxYHrS5c29ycFhppUPAgavulT7hbU5nebI68TFbDF8KxA</t>
  </si>
  <si>
    <t>https://lh6.ggpht.com/soG6RuNYd2PYhBTJMgy-tknKxYCtJI9kOki4ve1zsvtdJgc6ef-Sf5elsEM9CrAq65N42efowwChALmXDLbCYQ</t>
  </si>
  <si>
    <t>https://lh6.ggpht.com/ZAovxDZIqPzOywzcUSrfyuOpB5l_9drYPo8FK9g8BgtQMhsmjVMy7E1fqjh5VS3hsQdF-KBElXIxuDH7vHwE</t>
  </si>
  <si>
    <t>Tulip Monolith</t>
  </si>
  <si>
    <t>https://lh3.ggpht.com/OQrQGDhsr06n-cstqjkful7UwxJNkDj2UTOeJSO9iKwoY-Y5msuTtww49bOJscPmMJC1kZfQXLS5hNbv-9v0</t>
  </si>
  <si>
    <t>https://lh5.ggpht.com/UV8Ou48zWTpOHw3wCCrJ9GNYOrCsACgUBbsJMaQhdvrBTUyi1ZoWlbCDnOyPsDmxYh2Zmp1cJ3SNbZGf6Srn</t>
  </si>
  <si>
    <t>https://lh3.ggpht.com/xgytFv2Rd4rk4notrS9n-BiJuc7CrfuMYEsFkUnDEvFJDVhL2rA4VBkg3TSK0TtimRp7YSjDLfFpiPnEmp_1tA</t>
  </si>
  <si>
    <t>Tulip Woman</t>
  </si>
  <si>
    <t>https://lh3.googleusercontent.com/hSCNc5czEzkY372LgR_e513Wq449haRt4-MWCJOUnC9e_mDxbjHI6iTveCn0yBYctHPVi8t4cSmkFPV1PV8</t>
  </si>
  <si>
    <t>Tulpen Gedicht Steen 9</t>
  </si>
  <si>
    <t>https://lh6.ggpht.com/JFBjN7vdle7LCn4fQj88LFqgKgCpJiz8b3LNKMv37Jpiuuz3wmbqzDJgUvGywpmffnLyueBy2aVP1ykusuw</t>
  </si>
  <si>
    <t>https://lh6.ggpht.com/eQame5fB47h3c3eOmn0PR7UdzqN1kdeuYK9ypYuQLSRnBZDSSPxO6wxvRqehIb3cqqye4mha7nH7LczwumY</t>
  </si>
  <si>
    <t>Turkish Poort</t>
  </si>
  <si>
    <t>https://lh3.ggpht.com/rKlPUxumbPh-BGXDBifPCEAB4nVnDwL6hhb6Hk1m0oTWzVUn4M4eKnt4fyMoSGiJTHerick4DqI9uISqgHNePR19bgir5nKxmylhCE4d1fVaATrckA</t>
  </si>
  <si>
    <t>Tuschinski Schilderij</t>
  </si>
  <si>
    <t>https://lh5.ggpht.com/z9z7ngNzJtB25Q6Yw14Hwv2L_UovKSCaGXhgVpASToUipOEIqDcZ81L7Pp6vx4hhUaA90yU9PQ4cWQeOlH8iMA</t>
  </si>
  <si>
    <t>'T Wape Van Venetien</t>
  </si>
  <si>
    <t>https://lh6.ggpht.com/zADewyxNawmez7WHO08XprtimKVRxHFY0GGo3h6_6GCL5nuk6mvnkOOD8ulN4Gq9hh84j4zjy6jHDFZFWv8</t>
  </si>
  <si>
    <t>https://lh5.ggpht.com/P1mLoB2npVXBfno5D2bQJQlTlLLF2xPv64YSIJrExUl3TGYJgRHl_nn3ItYz4yG5TI2SrrO5YrtCJ_6Ki6un</t>
  </si>
  <si>
    <t>Twee Bronzen Schilden</t>
  </si>
  <si>
    <t>https://lh5.ggpht.com/32Qa-L5sFL8A4BkyDoNBzMFXTD6tW2twr5ZIQTKoGZbiA3Ch0QysAP8w6msgK8_3U-2rE03eyvz8X-Ae-T0</t>
  </si>
  <si>
    <t>https://lh3.ggpht.com/ObykqaItQmirEOFb4YccBzp3IjXFCeTRVLj0HmG11dKBgaW3ccpa2hky_ArDBYjxYauFEliA7CXHpX5DZ-g</t>
  </si>
  <si>
    <t>https://lh6.ggpht.com/C0_cZCLIhkJZE9hkIY0g1_awtmL7TV5rguPsVeo-VsMAGgYjx39xD6iWVLfRFtcAXs73TnHDqy6TnsttSmEu</t>
  </si>
  <si>
    <t>Twee gezichten</t>
  </si>
  <si>
    <t>https://lh5.ggpht.com/SPDVzVibJy41TzerXqPwBgn3LlVMGOXViZvoDxGPfin8lbzrDT8OYh5ljoZ5pswewvQpkuIKrdupSlyI-_sv7A</t>
  </si>
  <si>
    <t>https://lh3.ggpht.com/ihY1jQfP5HitEt5siLFN57_3PcXi1ZUSNDPEjTCzJknz3-gSYf97DbowTAft06eS085OjydIaMd3VUUZsBA7oizkAoK_9itLi-IfG_IdOwAEW-c</t>
  </si>
  <si>
    <t>https://lh6.ggpht.com/9aCLb1RO0xTdnCtN0luW6vIGcGM5kcuk7SIjbt5DtOoQO3Ah2h7SW0Fuz5d7YzX5QH14iJZGMlz--UAw2v8</t>
  </si>
  <si>
    <t>https://lh4.ggpht.com/XOjdjS62pGpTE4ozgZb6gNozuFChPyydIQmFyfquPjOS8frZV7Uwnz55kqyVNb5q3-LfyHVyGu9-kOMl4zCEPtcAUr9tHV7UR3UQtj_cE1URFQM</t>
  </si>
  <si>
    <t>'T Wit Paard</t>
  </si>
  <si>
    <t>https://lh4.ggpht.com/Q9G73ZnHD-KajUpmnlH8SOd5JisQ3C3IzHL1gpv7TSju0BFDLiFs9TN9TV54awiSk5cb-aIsRb9eni99NFIF</t>
  </si>
  <si>
    <t>'t Witte Paard</t>
  </si>
  <si>
    <t>https://lh3.googleusercontent.com/ovFYURk3Jqalsoqk2LxBQvGHVnJBWRLHwBip1vV0GQ0s5DOaI-sZE8pxO25A2pazqMLG881FKHf-FTxDAi8H</t>
  </si>
  <si>
    <t>Two Cows</t>
  </si>
  <si>
    <t>https://lh6.ggpht.com/zBLNCbycDayNJeBY_zE4eleqDKu52IQxbvQmVHEPw5NIW3hFCq4nCgxvuCq2b1pYu4KGq8K73IhTs5OmTDk4</t>
  </si>
  <si>
    <t>Two-Face Woman</t>
  </si>
  <si>
    <t>https://lh4.ggpht.com/OdFY-6ddb7nP20d9FD67lMv4jzaa7ltPJTg57dqicQnqqxu0QK8KYOMYsW6Rr2X-CbvHNw_jtsla9yNHMqVt</t>
  </si>
  <si>
    <t>https://lh6.ggpht.com/V-Z521Hs83bmL5ftPdmEI1tACqes3eI7NCCrmq8_Rz1FjMmAgXC1ywcDfDYszzLMU18vB96JIOcOXSLawrf6fQ</t>
  </si>
  <si>
    <t>https://lh4.ggpht.com/5JL4R9GW7lMPqayUDbzsJygxuEdEYaiUO8DBLfO08_ZWlxmqKQxhP1V2QUy5ml1Kdv5tkMtGJyPyKUVwqHoYog</t>
  </si>
  <si>
    <t>https://lh6.ggpht.com/oTbiDuj_OdeTOWsxx9g75PO5njysOwlSfEwZir98y8EdYgqK_mfvDKMQqevZXRQVJ0rADnviT2iRQ5sg1KynGw</t>
  </si>
  <si>
    <t>https://lh3.ggpht.com/JyVVXdvkbobAfbP4uCRiqrXxHHBde3W7yDlVK3802JEqMXwoQJ2vSGh4gBU11UcaZtUr0kztU8R57qaiNECs</t>
  </si>
  <si>
    <t>https://lh3.ggpht.com/CGvOpWfXSQPhuR47Fqzz5RaKVzP_HKGhz2pqiUPPh9BOqQjZE7ysVmqiiMku7_Mo4m_zImwWbJFcwat_rVI</t>
  </si>
  <si>
    <t>https://lh4.ggpht.com/tzAyO_GleQ8joc5bs34LrjgRjoDAIt9ys9jDsGZYZszPWgJcbLMRGb0SdO7G4qq2Ks-lUoD9taOBtAVr_n6tUQ</t>
  </si>
  <si>
    <t>https://lh4.ggpht.com/60yhdJQExHN1WvwUk8Vqp_SKLsS6yUWQ8UsxD_Yf-yaq0qSbJiAmpsf-Znl95DID9xCiyXvtYzL4BMutpnJmax_Hsde28jbQ8SqdhJSRrdLouPY</t>
  </si>
  <si>
    <t>Two Squares</t>
  </si>
  <si>
    <t>https://lh3.googleusercontent.com/ZxGQXuKfU9fLrhMhJ4v0Ih3et-ZxOgg32mNP_MKTFKYF7mqZ_MtA_1I2sAM1_MlutMvcMrd1SUOlISuasQ8g</t>
  </si>
  <si>
    <t>UFO Benches</t>
  </si>
  <si>
    <t>https://lh3.ggpht.com/DXfmFm8mDlNg6JB2_2kd2WoNFkFAgR96iYU2m9sJTrITue_4DEVuYfyVvEsWSbn2yTNCvvMhNe9DTFcGwjkE_Q</t>
  </si>
  <si>
    <t>UFO Swimming Pool</t>
  </si>
  <si>
    <t>https://lh3.googleusercontent.com/kaoXS1SNcgf5CwIkN9zV6XMo2Z71kuYkrpKt__iby0dfaytROPDBXCpjn1_ncaiS7zpBjyBUMeY1JPl4pQdO</t>
  </si>
  <si>
    <t>https://lh5.ggpht.com/Qv0M9vuz2SGB9U9ywJ0meNtm6XlMoxPSocMBFNnU3kepMzUtJyIEaPVcc4qpfCSS8rwPi_B69K5W3QFTSkc</t>
  </si>
  <si>
    <t>Uilenstage</t>
  </si>
  <si>
    <t>https://lh3.googleusercontent.com/s8gln_sVIuY1YqxtNoorcUT3gMDQKacQYprGiMGPwlxAdMWvTyEx17VUllbME3AmK3FBPDOY6PgxJIZKlmQB</t>
  </si>
  <si>
    <t>https://lh3.ggpht.com/UIEOb26wqspUqlqz2hmhX68TGTqXdzQJXuLDwc6C91MvrrsVOC1iN7sfxdnUrjw0FoBuFi0iek165sU2jFUm_g</t>
  </si>
  <si>
    <t>Uithoorn Baby</t>
  </si>
  <si>
    <t>https://lh5.ggpht.com/6vm15g4sltUECVab-C8yieyrXuyf_5AQhH5Z7LepiBA3eqcvNCDekOCVPPfZcTFslGehDCUZcnlAOIBOlwL_</t>
  </si>
  <si>
    <t>https://lh4.ggpht.com/y9iBFxYuOTDCMIMvvmoguQF2tkxk4cPsFRSeDol95dx4WWY78iiJTCTU8BT7k3TlvvVJ5MhtgQLtOGeQmKM_</t>
  </si>
  <si>
    <t>Uitrenplek</t>
  </si>
  <si>
    <t>https://lh3.ggpht.com/cRLNPuSJqckYPZ4zulpgMujd2vuIdfwiqwuWnsbVRSxtNDF6yVbVjEr1Gw6_uxBywunl6fBDhvh3m6ga7SwnoQ</t>
  </si>
  <si>
    <t>https://lh4.ggpht.com/ZgYs-y3Jv6DaXWsQj_5fbNlfnHWZvn5jBfp8ZmSGd5KJj8TccJVzujjY2aKI6hQ_Z5GQZztlCS_TsUBbyvQ0</t>
  </si>
  <si>
    <t>Uitstapplaats De Zuiderschorren</t>
  </si>
  <si>
    <t>https://lh3.googleusercontent.com/lRBP4-ICcy3pcpVVkAloQN2xK7qbemHLPL9La7wWkgFNqHLLG-apwYkY_IVST6kmE-9r9i1XYNhzqc0Vq9UZ</t>
  </si>
  <si>
    <t>https://lh4.ggpht.com/LDRYpBmaGQaB3mVKn-LnbAaTe7rT0bjN3FvM58H8yDPX47j77rkgcnCAmtzdqgwfnYgu-iW4k4_ccZxbAAwB</t>
  </si>
  <si>
    <t>https://lh6.ggpht.com/ShNh9JJOUdS7vbjA6b4WLrkKyRcL-kibHqH0Lv_vd7Uhvl8Out5VL1I_fLG8Axr2_w7W6Nn-MVgqwLq9PwwE</t>
  </si>
  <si>
    <t>https://lh4.ggpht.com/yN4LEYC-8yYcThp9iM6wqLFtU5Bfz4L6c5n2cV5ThBGq--ZPrFmRmpdwrCjzuHFOtrgm1dYcf8Kw2Jxsbk4zpw</t>
  </si>
  <si>
    <t>UN Barbeque</t>
  </si>
  <si>
    <t>https://lh4.ggpht.com/a4tznglPlV7fFnpVBydLrP9um9K5kxcr8zd7euDdsQloHA9_1SjbbazpyOQ6CkzIffaEpBdxaA9HRciW0Rpl</t>
  </si>
  <si>
    <t>Unity Heesterveld</t>
  </si>
  <si>
    <t>https://lh6.ggpht.com/3Cunda7GClQWfyCKnCgkGoDOEPV8yOynLKN9_vqTtGjPgWFW1Z5BW2ctklAmnylMZ_2gM39-ECH3VtWGzoGWow</t>
  </si>
  <si>
    <t>https://lh4.ggpht.com/KQkeU-mOaFGXI-iac3yyTlys-Dl0vAe24k-y_6zTG-usWh0MXt_FRgZPS21XJM_AJ1IV3ATZo25SDowyS_kAag</t>
  </si>
  <si>
    <t>https://lh6.ggpht.com/doIyOlTfX-SyQ1VrDdexeirPO-Et35R2mfIo8SlFF9DROTcqwPJou1fwwzCDvJRf3m0r-iOWBLIsDBjFG0k</t>
  </si>
  <si>
    <t>https://lh5.ggpht.com/jwFoDAVstkG912FE8VaGqLOKv8t7OAami9kgE-Vn-U3lwJyonTsbaJSzRKd4DztWFH8GwU1Q49X0GGroE1L5</t>
  </si>
  <si>
    <t>Unknown Artwork</t>
  </si>
  <si>
    <t>https://lh5.ggpht.com/C9GipbizYROrwT29BeDpvCSpnFxRiuI0MmIhVC3hYlyOJWLc6Q4vzJGygI1Xt3zEag5nPWADDUHjzTya_mk</t>
  </si>
  <si>
    <t>Unknown Artwork St Nicholas Lyceum</t>
  </si>
  <si>
    <t>https://lh6.ggpht.com/pl-lsPeEcU2abce7XhzbhTb4ibu0aTXuh9XSxG2x19rJ1HrgPFK61FTmJIec_5KqxaBx8B6vkO5qUtZ8aCGg</t>
  </si>
  <si>
    <t>https://lh4.ggpht.com/90JzvtM9ayBXHFUTZySJBlbwlbs2K9khhq8_wPJ7s7kDDxQXiZqSTol7Kre2nkrTRK938xlt4rZJkvY5RrNS</t>
  </si>
  <si>
    <t>https://lh6.ggpht.com/rqLk3V-Q6c5hDg9mRHO-4rVCdNIVyp8qbH4dg7Tv06IQu3JqJmL36sT7CZ5p1zZf7FwWpJvq3F8jlDh6nMI</t>
  </si>
  <si>
    <t>https://lh6.ggpht.com/_zm2VeFvdc73jAjc-n0gzMkds9-4WB1KADnjcz9M5ydC8vWWk908sIjW-GsnddbXPn_V2193VHUZUnb5L7f0yw</t>
  </si>
  <si>
    <t>Urban Gardening Playground</t>
  </si>
  <si>
    <t>https://lh3.googleusercontent.com/BPoO54uTJY31Mq3K7k_aZK-retRzMJq5zysQedHgrI8fM1tIZCiqraftwggbNyqbqUYeRsEYX25yaOlRndRD</t>
  </si>
  <si>
    <t>https://lh6.ggpht.com/vnZ4nYn6P4dkYiiNkHzlVXXVUMw-vDlYLgF4exrkV0xWPFUWMLlIvb2kzpk9CTuhDM_KUb4GBwQOMFdRkZnN</t>
  </si>
  <si>
    <t>VanBrantsRusHofie</t>
  </si>
  <si>
    <t>https://lh6.ggpht.com/fsOev-BSIMDs1NHWVSPwwQnnZR31su5Yjp6gSKB1OfizljMjrJdP1W1pQJC_F446l8GgOg56SNJiuechWKbg</t>
  </si>
  <si>
    <t>https://lh3.ggpht.com/7C1ckYTGjzfhVjL23nyLK0Xj1MwUcsWqi639VUXqgtvz2xeMqpK0UTy-Kon3VJxK71wiW6rLhMLb54MkeDeKKg</t>
  </si>
  <si>
    <t>https://lh5.ggpht.com/dNSczLD3LtHMRc0elR6IKVLWClv48sXX2u36Ndy7xhj2oOznxYgfAPrB7QAKnKNnyAirWUqFkJzAxNm9Zls7</t>
  </si>
  <si>
    <t>van de Koe</t>
  </si>
  <si>
    <t>https://lh6.ggpht.com/juPwOpWdYAvdbTeWiGKvOUJynjev7ZNjrvyF1NgsifdEpzeJGt_zs2ZySvQycdbcqLzfNbUCsbGXUeWPWRaS</t>
  </si>
  <si>
    <t>https://lh3.ggpht.com/HqKqPO08MfKZI_MDhOkEEokAx0egixim0gaNvGXRq2KH0LoUjbuNhwCUTenGLLZ-PAvLEvnEwx9Jrd2AONA</t>
  </si>
  <si>
    <t>https://lh5.ggpht.com/WzJzIDT1kKsdeUQyOU_IVFRsA8BBQZqoN5G9-mK79Cm9jMOHwZiQoJawfqOhcXwhRgvlb4Ip-yDv9vA3jJp8</t>
  </si>
  <si>
    <t>https://lh3.ggpht.com/1Gec9fvljN3EhN0-labT7YbqXGIUCUVTeyl4yVPyWVdDpJ9Iq72WWCvwUMxhl_m_75SFl9irQd0Wd0Apb9Epmw</t>
  </si>
  <si>
    <t>Van Heutsz 1</t>
  </si>
  <si>
    <t>https://lh4.ggpht.com/zK8HxUsHuJrzGpSCv7gfHc37Tk3PcEA_NcGyaRax-wtPmdfc3CDTm478yd3R0m7PqCXBIdiOy3xaNU0e6cXgqg</t>
  </si>
  <si>
    <t>Van Houtens Cocoa</t>
  </si>
  <si>
    <t>https://lh5.ggpht.com/GuuwvKqdKUviAZmlGRrcgLmy1Jmz2sw52Gs7gE1uPQLHOj20upluYUu0r_wDzOeE_793zMYK8XbK2DwjYIg</t>
  </si>
  <si>
    <t>Van Leer Ndsm</t>
  </si>
  <si>
    <t>https://lh3.ggpht.com/bZVZ-6A5VZN2YWDeezIbUfcFOMZq3cEJbrfoBQULlTKqemeRq7iteO9c-nGChb-GoVqhFspBEu4w3BU7FTAjZVjcu_IuMytRsX4uTRT30OlXQSKp</t>
  </si>
  <si>
    <t>Vase</t>
  </si>
  <si>
    <t>https://lh4.ggpht.com/mjuprnXtdfThg3KGdljP5iHvoWQHH_jeawBkNzeRl4lrA18z4-rcdeNziTxXDnKVrjx9DaDQpzEHiNX1RhFh</t>
  </si>
  <si>
    <t>https://lh4.ggpht.com/FuBcbzRAmakWqyvULmDmvUpwQQmlGpCIjJut_kTcrVY0lHmd96lPffgVTtiNqpqav7QI3wEwfExuyrYVAJg</t>
  </si>
  <si>
    <t>Veenhoogtemeterpaal</t>
  </si>
  <si>
    <t>https://lh3.googleusercontent.com/9wXcNvsBlg9lNYUJby4-IfKC6yqChKlSAP6T0pU2lHGHvSYM5cvm8aWm6pNp_2qbdh3frq0GsWMyaD6kbkSV</t>
  </si>
  <si>
    <t>https://lh5.ggpht.com/qM69Sr7VTovA69eYr8OSqxwpqtT9hRntWn9jwtZySs3ceaeO6pxn56J9_N-FeC2bIoHZaftQZg3lx_vUfLU</t>
  </si>
  <si>
    <t>https://lh3.ggpht.com/Q66Kq-z7BqOBAZfC_XUbw9utpxynzRy_PtTqH47YDZ07drIj23Es2lWBFkaz4ceIeZbKzLXvl21zCrXzXTs</t>
  </si>
  <si>
    <t>Veerpont Ome Piet</t>
  </si>
  <si>
    <t>https://lh5.ggpht.com/ZJ72qmlbSDlI7dGfZ_JzHKwT7JhibT2XvCUmPCpO1wfgUxEsmb8t36rhBMMFVWDFpxM41-JetifXAbFnungPqw</t>
  </si>
  <si>
    <t>Vélocipède</t>
  </si>
  <si>
    <t>https://lh6.ggpht.com/IkKChmRfHz1s-9fw_ELuZG7h7EyUzgeY8ZY-3Ho50zzcGuuZO5-wf6auH55f0sX9HYXa0jpwlOhpzplOAro1MQ</t>
  </si>
  <si>
    <t>Verbondenheid door Generaties</t>
  </si>
  <si>
    <t>https://lh3.googleusercontent.com/D4YpeohIJLz2ZJ8hN8MjtBRObP4RmI6iGPjSH6vArKOvfEWWMVNirAVagcn09L2yMPbzN0HP3s3xzxKTw3xAZw</t>
  </si>
  <si>
    <t>https://lh6.ggpht.com/sWns33wnMjwUYi3WQz3poe_YXzNNlFObKpb5XRBvHkWsetNgckLLYkOsQ01C0-vVx3S4Xknw1JL8SLvDIyHj</t>
  </si>
  <si>
    <t>Verdwaald Brugelement</t>
  </si>
  <si>
    <t>https://lh3.googleusercontent.com/RTKs1KCQRfxdveBWisCAbqH52Uo1dm67daAIhINKqTz8xye3WYAmMZ_RGKWBveF75YqZdyU7XXWFLzN81pK1BQ</t>
  </si>
  <si>
    <t>Vereeniging Tot Heil Des Volks</t>
  </si>
  <si>
    <t>https://lh5.ggpht.com/ySoH9byKrchtkrkTKjyHSMlhXGOogdDXP8zIu0rF1WXGVypdSPI61XgeU7P-yrYwT3iBYInWg-JBwjUKjF0</t>
  </si>
  <si>
    <t>Verfroller</t>
  </si>
  <si>
    <t>https://lh3.googleusercontent.com/z6nJ9K2D59yr1soqznoMCSDku3-oeqqOMTBWnlUG1WUMy8boHW6d2sIAhqV0AKvEhltHfzaQ5vCyUqwiQRumnQ</t>
  </si>
  <si>
    <t>Verkeerskruising</t>
  </si>
  <si>
    <t>https://lh3.googleusercontent.com/BBWfGyGiI5M3F3njkiIiTpBuIVUygCNx_pKVHvIO8ePYX9zjh_PWIouJlzsJ9gdNw8JC61WsoAdeI_YmwobVMg</t>
  </si>
  <si>
    <t>https://lh3.ggpht.com/h-1xS_FiFzOMOCqhl_zysZQkT5G48jKTuhkpyexJFraOK6dChgSC_zdHduEE8Am2cPfpUsq45PF_3lduOQ9i</t>
  </si>
  <si>
    <t>Verrekijker en Zwanen</t>
  </si>
  <si>
    <t>https://lh3.googleusercontent.com/iMzQIdPjrE4k43enL4eA3qRoaHAwzsNqkji5kVDOtSc_LdOHFZc_7nnrinU7ZvV-nN9Cfo5JqHfi-Yh45LqeXQ</t>
  </si>
  <si>
    <t>https://lh4.ggpht.com/7vN2LxYy-tWbPWfC0rRQFaoLz286ZXzP_bBUt7G1SeQyK8oUGJ0o9KH26HhS9FCSbJLgOOGlcn_k4ZCQc-w</t>
  </si>
  <si>
    <t>Vershart Noord</t>
  </si>
  <si>
    <t>https://lh3.googleusercontent.com/rRKYiYFT4DEJbva30t-PaI6rdbarNbJqUFCqCBKeiETjeeVnP5UXiHhmLxcHYOo_T5KLHl1qjSdKOHS1RAOAeuk</t>
  </si>
  <si>
    <t>Vershart Zuid</t>
  </si>
  <si>
    <t>https://lh3.googleusercontent.com/BJu4LH4RYkPeXpps3Q2FMTk_xNnRBM9XuzEwp9JJhPNZzbJXzS_lYo4ppdMYpNIv2-i7RE8YlJCSvn69cvSn2wA</t>
  </si>
  <si>
    <t>Versierde Klokgevel</t>
  </si>
  <si>
    <t>https://lh6.ggpht.com/x2CuMxUwFxH-JbOzellRidLyGxbaFzlvTLXzk3-uUyfy8iH-SirvwwCtF5gb7LM_r8aj7H2KszvwclWsGAY5</t>
  </si>
  <si>
    <t>https://lh3.ggpht.com/04_2hwhoXEqrSHZsohatu2A48dZSk0mo_X3Z_KBoMhA7BUcViGolzwBU-AfQSxAi3A5XWX-DFKPkox6qEPvO</t>
  </si>
  <si>
    <t>Very Old Farming Stuff</t>
  </si>
  <si>
    <t>https://lh5.ggpht.com/4pt96a09zPQWe3RYOjYkpZztc3EFMo2YF26PGrv3ZypaKg9mRP9qyJRrAASMRuHckgZpDZuXnKuFTzPdnhI</t>
  </si>
  <si>
    <t>https://lh6.ggpht.com/K7sSPh0Uu_mxa-tjc33_1TG8ao78_hjJn6kkc4PAFHvthqutRHbzVXJ3BeuFf444WFPhPsffxTxIxsPhPdF4</t>
  </si>
  <si>
    <t>Verzetsstrijders</t>
  </si>
  <si>
    <t>https://lh4.ggpht.com/VL8uiPDDB1Guj2V0-i0vpzAcuBCH21-M5IMSBFxTIJ2_C-HteeZQKtw2vAWwqPFyNwwu27ASU3DBWOgTRLI</t>
  </si>
  <si>
    <t>https://lh6.ggpht.com/NW7Cs9AsAy53L9fMZtEh0xK7nE_uS9MVM_UoPv_gC1plT2ZyWp5xLDOUlz2lpbH6mxAtaJlkE4AR7TmklRX7</t>
  </si>
  <si>
    <t>https://lh4.ggpht.com/BM6TR6Scy5Wkqud_8jFNIGQavPMSVuslhfkBYi5nWUQTcFRuj6td5i3n9v60CGBNfxRPq78mdroLeMbVvCEWyg</t>
  </si>
  <si>
    <t>https://lh5.ggpht.com/-KMTy0YUR_adIDg4QOoFra5mwMk0GFTIn5oyLG0ajZkMu9vabVH1Jfvf72MbmqgQkNLsIZlkKmVJwSDJdx8</t>
  </si>
  <si>
    <t>Vianney Church</t>
  </si>
  <si>
    <t>https://lh3.ggpht.com/-R8sUai79L8gl0cXmntGNxkbYHOqBkiuSdgOFj1NMAc1PC401_lsIXHTW4Z7HWTMHBg7U9F3CyKjAEaT62eYHg</t>
  </si>
  <si>
    <t>Vickers Wellington T2879 Crash Site</t>
  </si>
  <si>
    <t>https://lh6.ggpht.com/kTRSf7BhCkPFbkdvMjvvKuB1Y8HAX-4UiHGT3PWQWcBUYBsMVX9hDXELzBB7fe_6tCdpzYgIAq2RfqamvXld</t>
  </si>
  <si>
    <t>https://lh5.ggpht.com/omD8sklv78hieV3iv7u7ieCCFc61s0YHobCBdLgXJfAfttKwXiqoxYBglA9nbBtQZHEs2YPuBn5blx21pLQT</t>
  </si>
  <si>
    <t>https://lh3.googleusercontent.com/5Zr5SPMw5_KCdNccK8f6WYxNKoanFzhZMP4Tw6quoi-7845S2Tg9nKXZzSJ9v4izsZJHVYKfyrsMZ5BFn7s</t>
  </si>
  <si>
    <t>https://lh6.ggpht.com/FV87_BKAFffwPXH2YWrFx8O-jyCj3RTOtZpJa9lkN_r6e87D2lTAhv_5lDDkSC-1INR1je-sZR--JnniLt9rcg</t>
  </si>
  <si>
    <t>https://lh3.ggpht.com/AYU6aQqKEL1njODyUDKrpzom6JyKF21hmtC4yn5mOEmNFQMox3DcBySYMvdXX9jtzqp_mnpRKJRv6WY6LEY</t>
  </si>
  <si>
    <t>https://lh3.googleusercontent.com/E3pWyqUzDISPU75diTPuy9N6d6CkVLeH58SQFHKAV1rfiasn3uqksTovo6S8dqhSCA16ZY2sZWH6-ipDARdZ</t>
  </si>
  <si>
    <t>https://lh4.ggpht.com/WhxeMPXMuhPEr98ufOfQko7jpiCAtn6cXPopmc6JgWLrPdqFa5W-PMtJFgk6ptaJdsFicgzkZ2r7mtV6RmWwy5xhAHJbYJWVaNMvOkETHrQ3dFjs</t>
  </si>
  <si>
    <t>https://lh6.ggpht.com/AP8Ydlt8Pqw09V90gssmSapSW9jAmXddTOMXEip9lfPmgf2RZ-Hj75--3D10I8HrrpXwJLNeP4nWNHDSCI9D</t>
  </si>
  <si>
    <t>Villa Zomerlust</t>
  </si>
  <si>
    <t>https://lh3.ggpht.com/kUnHPbRmD60zP6ZcF5YGEK_nyYnbmCsxsK2o5jcJ54NVzVEzAIwT1IyIFcnQmvZVH2j-TaxzH3l-i2PVugbVwQ</t>
  </si>
  <si>
    <t>Vincentius Church</t>
  </si>
  <si>
    <t>https://lh3.ggpht.com/h-Nn-EOOZC-gMhigTvH-p9On3NLGtxWGtZHIaKXZq_0t0htgWoveqnHTAen3FlUmiqidfwQOWrSxCwHe9TM</t>
  </si>
  <si>
    <t>https://lh6.ggpht.com/FWaLYSfy8h5l-iZ4jn-4uxknwtHh99v-52vpkcOsu9-PsUclb1CyrsjSdOjKmXm-KZPrqJTOeVv6S6DiG0vc</t>
  </si>
  <si>
    <t>Vinkeveense Plassen Eiland 11</t>
  </si>
  <si>
    <t>https://lh3.googleusercontent.com/8PXX8kedcbBLTjzhQN-FBMgo6WhQXompwr_kcEHO5AZkuWIHOGgH65dk9qTJX5omxBwaTaS4jLvWICrkzrwl</t>
  </si>
  <si>
    <t>Vinkeveense Plassen Eiland 12</t>
  </si>
  <si>
    <t>https://lh3.ggpht.com/1uBNw65_IDSdPSLQZQ33mQT-QPSx8zjqBEB09pzGggGwS20Gb-0gNwj8TyDy7UsIxvmizur4ivipuJRRtIoQ</t>
  </si>
  <si>
    <t>Vinkeveense Plassen Eiland 6</t>
  </si>
  <si>
    <t>https://lh4.ggpht.com/6dIxeMNO_Q6Fw19SUfPaE7NW87h0wQYyjtjCDuphnYZhxTWinz0ulgd0SkjFK7hZ4472CiOfbcT2a2tsNcM</t>
  </si>
  <si>
    <t>Vinkeveense Plassen Eiland 7</t>
  </si>
  <si>
    <t>https://lh5.ggpht.com/pXMsHXaZ8rWICAjq-1DnVMzWaSHEMsgilbZFg06Cu52IFx7vDHrcRIQ31K00Ja8HpCcNEnKsgl0Nth24x4dH</t>
  </si>
  <si>
    <t>Vinkeveense Plassen Eiland 8</t>
  </si>
  <si>
    <t>https://lh4.ggpht.com/_b_bheT4ZneZv63gMFHrCL_tCtPQzHOkjdszYnVii-7JssNuAJzclazfPrGWF8sqG1uQmMQ59gD-IUTsaXHr</t>
  </si>
  <si>
    <t>Vitamine</t>
  </si>
  <si>
    <t>https://lh3.googleusercontent.com/Wlk8EjKn5HHWzLshjS-_UaWJXmo8o9z9xvvWfbiOk8ZxTpcn2OzDAFV_VFt57mf5kXTiKyHf4wLPVH4J91UE5Dc</t>
  </si>
  <si>
    <t>https://lh6.ggpht.com/IWNrw9FH82M5NSTJQ-JyO65vJd0MwWRge2zuTV9nQTFxIng33UzcpwnM2_xlQohyDNa0zK8iiRoACDP3UHb9</t>
  </si>
  <si>
    <t>Vliegende Ganzen</t>
  </si>
  <si>
    <t>https://lh3.googleusercontent.com/06d4T3U6N2axEDgpCc_DxhuCQYXehkqMSVP6bdZKIFOE7sp8L5Otdv8-abdv5_FXlgmKg6eM_8SDjj0s7TIVuQ</t>
  </si>
  <si>
    <t>Vliegende stoelen</t>
  </si>
  <si>
    <t>https://lh3.googleusercontent.com/vXrT5QXq0uOqSxw4WLNjfLA6h-_wSlDQYa56R2P-MifEdlsjLoY5Br8TukeZ6rPaq2CRu8rmy2ykxvzmPOgZ</t>
  </si>
  <si>
    <t>https://lh3.ggpht.com/lGLLuJ16kXdmKjckgYZ8zLmoAstEeNBgAHlYHBzS4SCjrW4nZbwf1XkBltYURM07xwXbUrtFOWCpQpUidvzd</t>
  </si>
  <si>
    <t>https://lh4.ggpht.com/k6lQmsPOnEJBQScyKGZOhH0nnpYtK-2rJsJOWpbhUzOyE_0FHMNMneMvml0q7IN0X0rTD7xA83ilTK6zU99gOg</t>
  </si>
  <si>
    <t>Vlinders der Liefde</t>
  </si>
  <si>
    <t>https://lh5.ggpht.com/wpvt5frrr4Wza7jHBTdV5fzY7UlcvG37I3K9T6j8ncg0lQXHAgkPVrRwZK4EJP1dGAxckRa6h-C1y49Jr7Nx</t>
  </si>
  <si>
    <t>https://lh4.ggpht.com/C5O2sURiJ-7g7WoL08Q0lzCTSrQ1s8WOrwa8kClABIkan6jhMYfj1lsuDWeSF8rI0Aid_2clhAcWNxwQqmY</t>
  </si>
  <si>
    <t>https://lh3.ggpht.com/HHLmkrIUH6XAludxp6LeqcafoVxkxtFWl73M1xXC2hq2-50xfQxC9fEO66MEV-QV8Lod-bMIz1nZS8_zfnA</t>
  </si>
  <si>
    <t>https://lh3.ggpht.com/hkXnTzlcmw9IjoPtzUtuYBv0qy9-5bNuZbFVNthCg9cUZxfEKvL8ThfX2F7BvN8Z_mMbbOkTQQPsLneieHY</t>
  </si>
  <si>
    <t>Voetafdruk Cpt. Blauwvoet</t>
  </si>
  <si>
    <t>https://lh5.ggpht.com/0XekpLv6YqED7YdhAz0FKRQ7alhlJLmCysGrCv8IUhQMcY_TqKmJ4GlQ_fbhMpkrczZc1ERedUxPIMsz6Mc1</t>
  </si>
  <si>
    <t>Voetbalveld Emanuel</t>
  </si>
  <si>
    <t>https://lh3.googleusercontent.com/bsq9t4f9B5-Q8aSPZismCOlf5WK3l40pqAXpnmoH_0ug12No9EyzC5tsvHuZBBrgObuIPH1aZqHXAULK3vgj</t>
  </si>
  <si>
    <t>voetbal veldje</t>
  </si>
  <si>
    <t>https://lh3.googleusercontent.com/xnuv0T2oz8dgbp_1vhEMgRVeD_Y-RnYljKip7QlmUDw3x2chCv7xkMiGpEZwFh-nfR--tf2h3GINgaTW7pHQ</t>
  </si>
  <si>
    <t>https://lh3.googleusercontent.com/VIpV7Y6jMabAphVh7eowrq3h1bd1ToBDlqtJ9ph56YkyaeTcnHL4sSUMJjmm4Fxk6m8jCHMXU7gknNA1-Mr4</t>
  </si>
  <si>
    <t>Vogel Centrum</t>
  </si>
  <si>
    <t>https://lh4.ggpht.com/qYo3nKgoTJtSjrTzaT9SdW8rSpsgZBYvVogWF7MdguZ-ngQPChn4SUFuZ3EwhuIWB4Q7nCWxNzULp7Vd7zb5</t>
  </si>
  <si>
    <t>https://lh6.ggpht.com/VtgUOIXlH_PMDPtwCJNGadE9sIHmD1iS7g6znPPixIFfKB6T-pXWos8nT2172x31Klo2xC5iwBh4hB1u2oI</t>
  </si>
  <si>
    <t>https://lh4.ggpht.com/qNTt7Vf73oiIxUrlLH36Kax4AHOKx185W7wwwe-8du0YEMfyuAyCgCNoiHAOwd2KsqUJjnVxq6TXRVV1LPVs</t>
  </si>
  <si>
    <t>https://lh5.ggpht.com/QkZ4EmtjQU7ZdTsL0Vocd9qpw_NUFTA5nxJLD287eN89ZT3wN_OHmFzKHNqwga222lGoL-uP9M0c9YpjcssU</t>
  </si>
  <si>
    <t>https://lh3.ggpht.com/dk-Own9xlgVD4gXBCXNk51kuth--j_IhXR1yjRXGowfy9S2FQt-HcvbJlY76TuB6O8gnbRsezOnBtGXS6xI</t>
  </si>
  <si>
    <t>Vogels</t>
  </si>
  <si>
    <t>https://lh5.ggpht.com/pZ3S_rc1PZJCRnb0g4WLVWe3V3LGzdH1l4EcybKhJ2CKF7NQALZudoFrd1F5Z9au62njxD0m6m43-6hhyUzX</t>
  </si>
  <si>
    <t>Vondelbank</t>
  </si>
  <si>
    <t>https://lh3.ggpht.com/sCjriOSGbHOJxfnVSCrxD5x2jbKQ3DqsWBP2zTXmPxfnZBfcMZp4tlEhaXLSBID7z1qtrKqD5CdUK8172U6Qgw</t>
  </si>
  <si>
    <t>https://lh6.ggpht.com/CXTko0oPZ5ARaq4uVpmiO3C1BJ_HIiNJ8t-czm1xzvuEr0hAJc8pqpfVe2WAbvItpzMzSs-jiTPznDRPRSlO6lFVSnD1FQypiPvYo3TvV92eJD9s</t>
  </si>
  <si>
    <t>https://lh6.ggpht.com/hAUo2VrV4F2qW5tp0-yVoT3aju82K5C92jKs2njyvILaH1LEIXW6cFbxCx3UTWRAr_sNulE1UmmIv6qgA90</t>
  </si>
  <si>
    <t>https://lh6.ggpht.com/SISsPVwquNQnhn7Yy6x-Pq5h7xpY4gqJG15h6TdxOXSbvwbhC2-aFtXlMydhK_UIoACTU4lrNOZpOPrOc17A</t>
  </si>
  <si>
    <t>Vondeltuin</t>
  </si>
  <si>
    <t>https://lh5.ggpht.com/uMjRZRvt7PMuSFsZ25PESwt_r4ID_b-8ippfveKV_t8b2-maOS3o4TxZPxm4WN2D0QuOjG3BWOsdY-bN_2hU</t>
  </si>
  <si>
    <t>Voorheen 'Schipholl'</t>
  </si>
  <si>
    <t>https://lh3.googleusercontent.com/OGm_wViCgxB4Dd3Z-K3mWI_aYPKT-0MTAGxWNQc0CizxFGexXxMhQfYWt9jczowI7iW8eHYOndA3JRLkEJ8</t>
  </si>
  <si>
    <t>https://lh6.ggpht.com/glq4KYJP2IGgQMIce9n5EG31jdNarcEevV13l95-ek2UDRtmOjB613cw_X-3Xcq_5KF2wfkmNEdKyD0Hc7E8</t>
  </si>
  <si>
    <t>https://lh6.ggpht.com/25OKRwoZqEJT_-zAcv5Y8jrp5dE1fyiqrjTF4d8IF55z7wqDWTTBxIlQyvJE8nZWMLIlvmFvakpUOHMuXQnn</t>
  </si>
  <si>
    <t>https://lh4.ggpht.com/9s1kKcD4_-Js-HdZQARsMwQtDsdbxCoONuLXFfVdLdelj3WQb26WOA1wfBlnABPZzPIfTRbPb9TV_4IMC2DXKg</t>
  </si>
  <si>
    <t>Voormalig Pomphuis Verrijn Stuart</t>
  </si>
  <si>
    <t>https://lh6.ggpht.com/6q-sY5Pyu_8HKfs6-564gAEF9KmZz7dZFbu-H-aXOWif-SOXlOpOWF2jLuYGlFClchOu8r9DRH1xnvCHj-Uj</t>
  </si>
  <si>
    <t>https://lh5.ggpht.com/_-zaF9ZZocbQ-w0R5dpY-FdLNHgQEDcXlYDwdKRxJEWloaHD38I-7i-RlthT0gtoWaoTtpdc9Y0XbAlTbcg</t>
  </si>
  <si>
    <t>Vos</t>
  </si>
  <si>
    <t>https://lh3.googleusercontent.com/5IvP6Vd-x_8tHUDC9_cFRVrp-aTCttXvSRXfc6tONd8zELx0et9QKvyZqz18iqygOJ2pk9-b9S-uHeU7cHnw</t>
  </si>
  <si>
    <t>https://lh6.ggpht.com/-l4_-S0rn9U_VyIT3kRk7uJAi1Jmd-FaxLT7zBn7Mo4FagElUWF_Evo281N8rYwdOmu359WK_ZUvclTtuPBW</t>
  </si>
  <si>
    <t>https://lh3.googleusercontent.com/XeyUdvot4sLcdbqzt_1WhRHGB58hSW9CJItJLaVYITy-PLHsHhMoQhFh8cpwRG1_A3LI6GfTjbESb75LbWL3</t>
  </si>
  <si>
    <t>https://lh5.ggpht.com/1kRqO2Zzleyl0XBqei7hkJlZbHiIcFE6SPHW5Q1Ln250cZX4l_Wf8cfxPPiGlFBc32hGFl_9ktesv-4zUoJh</t>
  </si>
  <si>
    <t>VP Playing Ground</t>
  </si>
  <si>
    <t>https://lh3.ggpht.com/LS5QkPulZYnI51mV66SGkrPxsVQL3fZ5qIXfst32w9FMFfVW_4SoxG8B7HzDBsGsb7Z6j9vqPR0n2TB8c8A</t>
  </si>
  <si>
    <t>https://lh5.ggpht.com/eTw746DiDFxjt_nWrVFx1egkz_-3rXDyuebdm1c6crQF-BC99CH0rARrqEDY1Y_PDuARbOrP_j_h3xPojYRM</t>
  </si>
  <si>
    <t>https://lh4.ggpht.com/1kQdGK-7k4AKjoPWhdrVBnt45YzEa5FyZiQMuYJh_44SJ85p9aXXem1U9uf1ABs4PCwNWutkAXWtK3aYdIWO</t>
  </si>
  <si>
    <t>Vrede Zij Dezen Huize</t>
  </si>
  <si>
    <t>https://lh3.googleusercontent.com/-zpqCxKg9PABHsNI0LUby_MX02tPvAn5C99323VGGd9UqYRINFHXKYaZJKiPpaj12QQcZSngErx8t8wOVc7X</t>
  </si>
  <si>
    <t>https://lh5.ggpht.com/HF0bgVV0ZaZxSwG_9AQCngFPA3NjCSCDjUUKStXfYcFEwCuuTklzYkNwsfoZ9Sk_tP2GHS3-Q6Y0KXOP4MKdzAFommKbFFiGzJfgkP2ziSQDPxFv</t>
  </si>
  <si>
    <t>https://lh6.ggpht.com/u3XRmpGNrwpQOv0-3cJFn_q5VxWtDvZvVVCP5BXmA4ak_iBHHXA4HMdkhxL0d1ZBHsacSd7VaQT-zLjU_F8K</t>
  </si>
  <si>
    <t>Vroom En Dreesman</t>
  </si>
  <si>
    <t>https://lh6.ggpht.com/NMJHANtwJ3xEebOwnKKcO0lNeBCcr92lYwHvo-oUKWSLytWMF-PkFRgzwM3AgUMqHyQ_V8cOW0e3x4xPXEfXYA</t>
  </si>
  <si>
    <t>Vrouwenfiguur</t>
  </si>
  <si>
    <t>https://lh3.ggpht.com/TkNQtV6cEy77clY7R-8w6MvN3rBZF2lUGFWqQZd9sMWnfZLTIN_50SU-vXCazJe-Pv3Gqxd6_WNaHRw-zXPR</t>
  </si>
  <si>
    <t>Vrouwenhoofd</t>
  </si>
  <si>
    <t>https://lh5.ggpht.com/L3vCM5cF5y07mbW-jAomKCcDZsX5xzOLoHT3g6AjdkyiMO0bpPFktZMgqwT1YhX0fB5xMlFDpXM9tzp88cU</t>
  </si>
  <si>
    <t>https://lh4.ggpht.com/yt2Zzzi1D6d1jOauHxxpCSIpaom8_slEEfb6covQtTWxXSjqJ6KYaRQBkdLENjR0ZkB7XnMmBmHINDDca__H</t>
  </si>
  <si>
    <t>https://lh6.ggpht.com/A2NkW4jcSiBw3aMgdXqUPk-3vioi5jbfYCBcm1EIccXUH9QINHXC6tWmMmBw9a6sBvuX8SmYKGbaA5BoQ5k</t>
  </si>
  <si>
    <t>Vrouw leunt op Zuil</t>
  </si>
  <si>
    <t>https://lh4.ggpht.com/6W_EVk-KMKlety8KUvTXLUm2t_sSPMW6aRf6gxteOWFa0cYdhXxMu2cn32-Br4-jjxmuGFI_u8TDLl61tvY</t>
  </si>
  <si>
    <t>https://lh4.ggpht.com/fssffMtLoJ0agfrWtQq9_CTjwjvhUlI78ozjgSr709OwyprNfdY96grihiNWSJM1e5gyRMBRBd1s1cepdOO7yQ</t>
  </si>
  <si>
    <t>Vrouw met Bloemenmand</t>
  </si>
  <si>
    <t>https://lh6.ggpht.com/dlHb77yYeF9C2Z2EjZmU-HJzloOc9fFGOWbCb2Za_woXeLV7ylvJ59ea72dOuvXw9LUHdhVNN_BjuqlcuWYQ</t>
  </si>
  <si>
    <t>Vrouw Met Hond</t>
  </si>
  <si>
    <t>https://lh3.ggpht.com/xppO_mAdaQxKYOwHx7rHgE4yzT2Niuvljbk1hm1nXPbz7LSmXGjnvlszxRxA9aAEVqVmqkjY8-EMZ-3eL-o</t>
  </si>
  <si>
    <t>https://lh4.ggpht.com/_nabn0lHyx5ebVLj3wwJxL0OH0OizSo53CxB9wsJ6JdcNLk6bCjEHJG2p7WZBsjNDmdrsgMlSEpE58tCVZkyrg</t>
  </si>
  <si>
    <t>Vrouw met palmtak, Jan Altorf</t>
  </si>
  <si>
    <t>https://lh3.googleusercontent.com/2P2iUvGk4AfZC4Sfgvx-lxMlWdyGeKc7nASMTACRsRxC2TSxVYGpCke-mqsKGutKioueMnIExelHjG6c9Sw</t>
  </si>
  <si>
    <t>https://lh4.ggpht.com/wXBhp5Oj0BG2c9OecTiMdOv6oVWS91ezrxXALsFr1bWQU7krRDG9IrAft6dUtL9iM26d3XuRPXJ_iEDZvZIuzQ</t>
  </si>
  <si>
    <t>Vruchtbaarheid</t>
  </si>
  <si>
    <t>https://lh3.ggpht.com/s5ypz95XJ1WjHQYjEFDkTyx9090gG-OW4IC8JKdVAFg79EXlGwwpALkNqUFGLFizNUNjp7ZEc4lIRxPZV1hOVs-JcYkhmC3k29NR3a0sk49nXlf4jQ</t>
  </si>
  <si>
    <t>https://lh4.ggpht.com/wY0BS6TyAyE1J6hXFG_RXEB58lMYzFAAkjM9NcGXdRDB00S3kQKekrJOJsLRnmSCNNmQc5-FuuzmMZ8Ai1t6vkeG6wPdAg52mfnlTWhukSZep74</t>
  </si>
  <si>
    <t>https://lh4.ggpht.com/aY85wLvVOD26DnhBA1LwLFU_dqAAl3TOAW2pl7QDrym-xxSpvieZ5eTZTVAbZQft_ttqLYT9WXZTQEt0LQ8</t>
  </si>
  <si>
    <t>https://lh3.googleusercontent.com/Pql8NivASySlGfZ4HX6PeCh07nq-p2OdK3h9zT8B_pXAM79rrSfKNfzZA7TomMSRlTBJSXGt_YsvoSJgFqzL</t>
  </si>
  <si>
    <t>VU medisch centrum</t>
  </si>
  <si>
    <t>https://lh4.ggpht.com/DD55GDWOLy0P300I5DUQyD3cORvH9NIqIUYPz19U9NGb8hWuogKCmc7N1v-YNNOTR9-QJzleut4VzmMaCXBvEi3b6BuZbn_WjO46iZNTypxfqRSdgg</t>
  </si>
  <si>
    <t>VU-Spaarster</t>
  </si>
  <si>
    <t>https://lh6.ggpht.com/_qrru2J70o4kqSbxAsn685VDLKK4qo5sdY6mO5dAbVM3X1nYzjkFhHlLMADPvlETaVCYKYNKaw_YUAh-zNam</t>
  </si>
  <si>
    <t>Vuurtoren Proefstation</t>
  </si>
  <si>
    <t>https://lh3.ggpht.com/ssYxZIL8iBwlLbBytaKD08M4IgOeGBt7yhZaqedMs7yC9WmJ-vSjJ_h2dU6Rt1_g_xO35p6DrtXAUZnOVR7V</t>
  </si>
  <si>
    <t>Vuurtoren Silhouet</t>
  </si>
  <si>
    <t>https://lh6.ggpht.com/fj4AxSneAxsMIAmdlNVhmeYkk7ThgsbYHGEc1rucY8rTDX19o45FpUk3_TSdAWZALPgBXnDTPajX5Y2c90aCNg</t>
  </si>
  <si>
    <t>https://lh4.ggpht.com/Dz_D_2kuMfvFjhyZZxzPwr_HCx0UTelMs_OyvzWKjup3F2Ni4PwQZ4fKsQIIZIHtOKXcKQnp03aoCFOwlUHg</t>
  </si>
  <si>
    <t>Waardhuizen Winkelcentrum Gazebo</t>
  </si>
  <si>
    <t>https://lh5.ggpht.com/clMWyU_2edlqi9030N-00a1pi2qzW4BqbsNebST46Lhlkz3vSCFMU6xgWbLXTAAKSPIsZKXrgAhtTCv7RdEH3g</t>
  </si>
  <si>
    <t>https://lh4.ggpht.com/lELVFFxyQbzlHPFDCavRDZQJ1k5OlxVyhSSdtOAU9tLARILRp6VeHWff3QqAHQW04fjrvq2WbPNo_M3Ndbg-</t>
  </si>
  <si>
    <t>Wal Art</t>
  </si>
  <si>
    <t>https://lh6.ggpht.com/EUs5dgKC-lX18zTWQLOXCZQrIlQJDHIUTAsWHodFEfvEIdCQeaNTVOUFsll9JYSio-gPDM2fxiCee6tz1T0OzA</t>
  </si>
  <si>
    <t>Waldorf Astoria Amsterdam</t>
  </si>
  <si>
    <t>https://lh3.ggpht.com/0RsYbfGLI-ISrmI6XjeIuU4jVFJs7yRWQVXg9-MDVMZPZXIDIZ9osd0zALV8Pml79lwr4v4W-GxsQJw-EFky</t>
  </si>
  <si>
    <t>https://lh5.ggpht.com/ougKzOL83_Wlh6Dk-sIaXyusG8Xk_or5AVCY0p31hI0cUiSGCy88zC9OQDp_QhqTwPRw5KLI9TZ0PM9Ou-I</t>
  </si>
  <si>
    <t>Walkartschool</t>
  </si>
  <si>
    <t>https://lh4.ggpht.com/6AYrKfer1qY96laiZ3qssZOxDzQClDE7J0h8kE1QboAPdRVZ99vcUM7YDUSdpfX55TWjN9_OJDK0dUvxxzY1iw</t>
  </si>
  <si>
    <t>Walking Shoes</t>
  </si>
  <si>
    <t>https://lh4.ggpht.com/EUkZ5M-rLfnfFbbATZQUiO5OlFlPaWZ-CWDI1xzZx4U4KtVcN4pOus4VQ9LM8mqrgqDTAx5I_IMe4oAccTebMA</t>
  </si>
  <si>
    <t>https://lh6.ggpht.com/_MUB6FLanQygIUCUCdnv6te-PcFjSZAvn1CjFEtf0xPzad_nyNGYp0URW041p0C9IJOGBjH02NdDD8DkyKnc</t>
  </si>
  <si>
    <t>🐉 Walkway</t>
  </si>
  <si>
    <t>https://lh3.ggpht.com/4JAConaVF3dLoGvLyAWewQvKfiI7-8r67Tr1s4egZDdH2NUNe8ycNkG8_Cun48_wtOlmmDoZpDAie8wsXV2k</t>
  </si>
  <si>
    <t>https://lh3.ggpht.com/0UdfNkyVuCk5SJZMzAcVPqweQVSjAKEhWBpIEi7NEkgi3OPAQyeq93OcAXQwy48aWqxbprUqMS_iVUqbjTk</t>
  </si>
  <si>
    <t>https://lh4.ggpht.com/FSF3Hw5YeFkSmvkfjaKk8gsIrP4WiKdwIQD4nRNvgT4eKjwyNDWkzhJt9iD8u-pTbZ2-TQjIH79mC_wAII5k5g</t>
  </si>
  <si>
    <t>https://lh4.ggpht.com/UeuM25u8K3zgQK-lWoP1ReFCDZp8CWVv7EsZaonmcHTKa0oBcmo_dtgXXV5oP7hQQTsppQ6PxYyzkL0olMc-</t>
  </si>
  <si>
    <t>https://lh6.ggpht.com/FvyD3PRNbSHR5E73hZHyH3KjcFq-NngFfIkM9bK_jHE08CRO87ojYr_oW5Uq6JSb97t7QgYL0Wd31a52Mg4k</t>
  </si>
  <si>
    <t>Wall Art at Stork</t>
  </si>
  <si>
    <t>https://lh4.ggpht.com/1aGlyb6dcC7TzBFeGS9WIfcRv7QhOq7P97ZC5tZl1lbYaTeC1jWPCVAKUFQQ5Uodcwh9hMQ0DzU2f7ovhWSVhw</t>
  </si>
  <si>
    <t>https://lh5.ggpht.com/lSodU2MIYl5Eeo7o90KxGBRYbk8XEflgW5yQj6vQNtGBYGyZQABFDDvqKDM0Nvr2MogOXt4SC0q9YI-nWOhntw</t>
  </si>
  <si>
    <t>Wallart Container Woningen</t>
  </si>
  <si>
    <t>https://lh5.ggpht.com/d4kIwW7CDikGCvQZuI-pC9VhG7lzppLQTPC6Uy50tzarQlMExl18OvMSmaUsOk3PfXZu9z_i-JqCgUsto4rz</t>
  </si>
  <si>
    <t>Wall Duck</t>
  </si>
  <si>
    <t>https://lh5.ggpht.com/2NShhxTajHYmfDnaZHvLYfErPez99WMui1YuM09VnFBE7SSXwRYrf0sfclwAnkA2CTeVkIbdCAHiWjSrukQ</t>
  </si>
  <si>
    <t>Wallflower</t>
  </si>
  <si>
    <t>https://lh3.ggpht.com/fiO5J6B1Gwm3D_BrGss6JBIFdcIgT7PI_g366UsCTTdn-CixeL1bgQIFkIbsDmqs6XafP4trCioSHCFG7lSK</t>
  </si>
  <si>
    <t>https://lh3.googleusercontent.com/ysKUhkD5_TE4rf7DCNX9g0x2ZJLOKFBk7If-7zuL9cAl84HHR7wW5jwwRF93-KMUGZDmBRXRsRdFsXrBTDRzdQ</t>
  </si>
  <si>
    <t>https://lh4.ggpht.com/BEYlfh75_7zQrhTekS9ZRGfLuVWzOwwvUIrATmKej3jHCdUBdiEIfv24CXRn7kMaO-m2jG1z8rvYOR0jS8VV</t>
  </si>
  <si>
    <t>Wall Of Flowers</t>
  </si>
  <si>
    <t>https://lh3.googleusercontent.com/fvKxTHuSS0X_sLXBwjozy31uCjR0ACcDZ6q6N0NqgwQR0LbX5kdY57IDjNtqNsbrHbujNvMwOvf-1kD4_ZqRDw</t>
  </si>
  <si>
    <t>https://lh3.ggpht.com/hvDGy8c2Uc8FZS6deK-_VCVcCljAUpaSaZqhSOKPqT2NGtZa7sCXP1ZWEJDk4wIBnkgyRyxhabQ8Nk4Ftj2M</t>
  </si>
  <si>
    <t>https://lh3.ggpht.com/48RONRNBiVwW7XEkKs-9Fbu4331Ppz2jdTLExJU8QU-iy3b9MO24dfsXpBdpgtdGFaHgEPIDVEY4uR6ZnGR-</t>
  </si>
  <si>
    <t>Wall Painting6</t>
  </si>
  <si>
    <t>https://lh6.ggpht.com/tLMWxBvAoBbScIZRjBLF7nyW__EzuLjBFQFpe7i8IXH5w8uVaYiKf7V4HOFu6nSCSpnwyDk2aqraaaVb3r63IQ</t>
  </si>
  <si>
    <t>https://lh3.ggpht.com/w8Tw2kE8C7UIZBFrH6VmQXkMQygCwd25i6SVak7kpMpshTubNhFBx582HBVLBrY1Jh1jgoUIllIvemyJHot7Y3zT-MHd5i-N-pz57TXsWuN2oHrq</t>
  </si>
  <si>
    <t>https://lh3.ggpht.com/Lu8CPKaYS2uG3OD20P8BqhUAcrdts3yoAPj9c7qcYmNeklbqKBHllD97Tu3IPDLK1MP8uxtchv_UrMXKJiGZ</t>
  </si>
  <si>
    <t>https://lh5.ggpht.com/nBETuNVzRhZXmwz_0eYiuRoZXF4Byu8nqLEILI70BChv6ZaYQl0JECPxVJdu9dYBssWq33rdhShEYh2VH4I</t>
  </si>
  <si>
    <t>https://lh4.ggpht.com/jHqo6G6Fue4mePi0_1f5BXsbejmE_pAKWRdpZOJDbeSE7HW3uRPQ2z9UCGw-qYnFyzbVokH2Qp53x3V0MrnL</t>
  </si>
  <si>
    <t>https://lh5.ggpht.com/YyXkaa-g6x9ke_3ZuJAW1vSdfWDEH3RGm2KgNrXirJg8PwbHoC8qqAbBcWpUsN6zsvL4UJULrsLfefkgC1nb</t>
  </si>
  <si>
    <t>Wapens in de Nieuwe Kerk</t>
  </si>
  <si>
    <t>https://lh6.ggpht.com/rVMAZSakuaCPq1mSvBtM_3u_7kZNkbfP4QpQaSPYSFiAVMVOC-tZnSrVryOsGxh-CXgkKt7RGDmAUTyOtGFQ</t>
  </si>
  <si>
    <t>https://lh5.ggpht.com/8zPief2juahgo9bbUGpKC-hJY1bjVnSh5kl0Ux9YSJWZpyJOXkzKWgQMQ9SYxdYxx7VUrolmlgFM4IZrNp3S</t>
  </si>
  <si>
    <t>https://lh3.ggpht.com/oC0PpCv_rVTMmblpnKyRWHe8BZsoqKgIFw5odwO8cGBsnpHP2vS-sS9WDcX-OD_8DpApLrqXLxfeS5lyDRA</t>
  </si>
  <si>
    <t>https://lh4.ggpht.com/BxnBUzGakBEx-6cTvoyq_icUe6lIHTNoRNqvkgDeJLF_ei2eRQ8S3AlBv_Ols2Z7pHmXH_a7_eYj46clp6aO</t>
  </si>
  <si>
    <t>https://lh5.ggpht.com/nDkFAHiG1gIPXc9C2xOOK8QWtNn8f8_s0alC4r4kYWtY2HkFMTTJBUdp5GWS76ns_uq1b8UfNjvgN8FtIVpwrQ</t>
  </si>
  <si>
    <t>Watchtower Playground</t>
  </si>
  <si>
    <t>https://lh4.ggpht.com/jR4atD1YFbDmlkJnF9r680XPODSxklztg60sZyLaQy037HrtOM0EIk5dGk0aZyO_kYMg_A7qIFYiGMuuUS8a</t>
  </si>
  <si>
    <t>https://lh3.googleusercontent.com/HAKGN-rkxxMtwn14ts-7Mbqm5P3dClntuIDf9aYjBDAmhkEWgshM3E_jIcfM6v69cGvwxILZkUTc4uCnFT7LXg</t>
  </si>
  <si>
    <t>https://lh3.ggpht.com/SLtWELsNmB7eN8kygJsOpJKfkw0h8oRD_qS_S09I9OfKZVCSh1DAy_9a_-4Tuwye7XIk_TsmNlf3bQmGYb9P</t>
  </si>
  <si>
    <t>https://lh4.ggpht.com/q3p7GkEZm03bP2v1MAWCSVsfX5gVzsfUOjy4BPGpyo57h4MCD8UsmE5w5pw6MoO4Iet3IRrZBtK0aG5Ry1qH</t>
  </si>
  <si>
    <t>https://lh3.ggpht.com/B1hNjbSX1UVEdO64solkf7ufPDZh-xrjeRvpq0H908EEAh-kfLN6luCzdhz9pzC1C5XvF22PADOPQbRjKWd-</t>
  </si>
  <si>
    <t>Water Gate</t>
  </si>
  <si>
    <t>https://lh3.ggpht.com/sByerp9zvaZcnfHffz9GTKwOr48rvSmnNfit7JzyTt6_cpE2j3w7pRsdoT4kHdGaU_6cGI1Y8xEaUPZQOkdJ</t>
  </si>
  <si>
    <t>https://lh5.ggpht.com/JDiLtcCRHJz43U88dI-O6cNq0IXT1HFERVCV9vj14TPSXa-tDG76FpAchkL9ipfoKnTWACuVeoF2cZOAu6Ef</t>
  </si>
  <si>
    <t>Waterloop in the Park</t>
  </si>
  <si>
    <t>https://lh4.ggpht.com/aeku_o_th_82PD0mRX2KI1sfe9jwe_jW6SslEx9VbuphkdPjxmjsRoaQkPYw9m5vZXKfwV0u3xyEDu9r4QU</t>
  </si>
  <si>
    <t>Waternatuurtuin</t>
  </si>
  <si>
    <t>https://lh3.ggpht.com/owcMMuzKwR86G4GpcXAg_cQk4JbQpftYjSkXMbFEKhAQWuS5N2ozV5DlStaOShzbaE6tUwvBDp9WWfM9n8Gn5A</t>
  </si>
  <si>
    <t>https://lh3.googleusercontent.com/mzL7D6lejLgujMc40-IflGtwUBsbG6TbtyTafU8K91i2Ln4ZG0g63y1K_3nJ3LvFB2FA3oeBFTutM2JLNg4</t>
  </si>
  <si>
    <t>https://lh5.ggpht.com/tg7k-YHkJaFadv9W9V97oXU-DM52016PYEJC8j3KkZsDocMCXOM1pYFIFewhVnwLQZQ6zk5s7N4n35bXmNQ</t>
  </si>
  <si>
    <t>Water Rats</t>
  </si>
  <si>
    <t>https://lh3.ggpht.com/Juh0td1efwCq8Bev8Fslr8Ix28ELP8D714XW-irHJJPsF_FXFDbN7G5P9f_QU1aOarb1nJHxf-UesZ_5-DEU5A</t>
  </si>
  <si>
    <t>Watersporteiland</t>
  </si>
  <si>
    <t>https://lh5.ggpht.com/T3xz2_0NBhDP7dTvn8cVDFc9L5weYZXqYORTwvRq4Nbmf70OQQm4ie8W4jX0uus-K1kECZlLYkR59hb16_50</t>
  </si>
  <si>
    <t>https://lh4.ggpht.com/jPMB459MrrGqy6g76ccgtqWQCG9buNBbQUGDAVpAGTq7SJ5Go42TTbocgwT9WM08oCo2IKtvpAKhyNcWVfCk</t>
  </si>
  <si>
    <t>https://lh5.ggpht.com/T_uqMp7vfAy3kfZSXWMzGCmaFIbhdNTtvJdIgI9FmHUBhQGXFEVC1b3DGJuFUIWtMZ7QeXMaCVDDv1wIL0q_</t>
  </si>
  <si>
    <t>https://lh5.ggpht.com/fzZUoDv-y3Zo6zGCBSaZJkUPk8fwN-NuyI_T1_m8mQng7kQTmysUbJmWjPsDT5Cs_6N7NRHZ9UAFMq0FTer2eA</t>
  </si>
  <si>
    <t>https://lh6.ggpht.com/b4Jy6qpqISwXPQXchsB7bf7fggv9se8qIpTJ8LO5WodIjrBLRx3873v-pUvn86OHgapWm6-HAyEJpuPCNZc</t>
  </si>
  <si>
    <t>https://lh5.ggpht.com/GPtxjzrotEOcLq0wuot821B9lO4etBDgtnoAcYjvL-gvVwHZjaZ3CC3l032EtybXVAWTLm_0BtpVaUxNpiU</t>
  </si>
  <si>
    <t>Water Wall</t>
  </si>
  <si>
    <t>https://lh3.ggpht.com/Lt-QfGeVc_-P9ufypV98_5UUNxKKIUrx_t7HXmJ4db66SPuosCp4D8BApObe-xNgayPcMMsIYv9m3FTk7NIq</t>
  </si>
  <si>
    <t>https://lh4.ggpht.com/OHvoBFzK0L6ELRt89Fh6lSnYcr-iOQNAz9m08TAGRyyujA0wA4Pxk49znfzG45VHysN8VIi0e1NA-ChgNRjmNw</t>
  </si>
  <si>
    <t>Waverhoek Informatiebord</t>
  </si>
  <si>
    <t>https://lh3.ggpht.com/mPs5ZYjmOQQuEfjtAS4Es58VluTiJMKhBR3VL4PghdcylpkQq60QmRHbDLA0t_IvmyvV8lQXCbeB9xhhHkpD</t>
  </si>
  <si>
    <t>https://lh3.googleusercontent.com/3Tntb7js40GD6MJjZ6EgAbphYaMo5j2cusBiwx__5h24dkhsWYIyurde3o0Cqn_4cR0qV1Y2NRp9PEBxi4E0</t>
  </si>
  <si>
    <t>Waving Sails</t>
  </si>
  <si>
    <t>https://lh6.ggpht.com/QHwOCZCz4aH5QaS9l7opTASi0bkTznBSbMFs7fnuRyVxYgne9wq-YeGBKOIrGJfmjQAEkKjAlG5Q09bbbDQ</t>
  </si>
  <si>
    <t>Wavy Art, Eikenplein</t>
  </si>
  <si>
    <t>https://lh4.ggpht.com/WDV_vCJueswdj_ONiUR0kcwafWKoi5bO6Ho23MpC1MxKNV6tzPdlhmtJfI6wdftohnebR-HzT4zBEi0w24jt</t>
  </si>
  <si>
    <t>Wedh. Verhijhal</t>
  </si>
  <si>
    <t>https://lh5.ggpht.com/dLIB7I80LkOrDYpW8na7QPE1i01cO5KeL85pMlIAUceQ709KphulkUElsbVvHXE5_4tYtR5fk91qYZmrsdwHiA</t>
  </si>
  <si>
    <t>https://lh3.ggpht.com/05H7aYIRU885DNJb21Yd28fHG-VwGI057K-4whZI3sHJln3_M2hGqYW3jsCrD68Vcldd64vYYyr-QXktr2-4</t>
  </si>
  <si>
    <t>https://lh6.ggpht.com/xmsdxDgC4SjkoIuRRrBFjcZ0JR9zYt5frR0COH99YL9FeeejgDHVlgMZBBwcQ07NzU_K9Cvl0u3WXczMe3o</t>
  </si>
  <si>
    <t>Weesper Voetbalveld</t>
  </si>
  <si>
    <t>https://lh6.ggpht.com/YLg4hGHXEj8UMB8xjNZ3vELInT7ytkBycwiYE67NPVJs_TerqIb87mRIJ74g2eXU9kt3nrfZuMbSekTQNg</t>
  </si>
  <si>
    <t>Weesp Mimar Sinan Camii</t>
  </si>
  <si>
    <t>https://lh6.ggpht.com/8m0ZbnxmE8NMueCmCcJGIptW7xYN5wmYp7gTssOfxAtmRWtygqbpO2pN_XmyTjb3Wr1eu1OkxTtZIH9Tr3OR1Q</t>
  </si>
  <si>
    <t>https://lh5.ggpht.com/3s2ge2s7ILLYFpXOZfnQQqVthtd0axw4SrwnN_0zMG0X5HZoi0SSV2d2s8EpBfjy749nz3sAncy2ICIHifyG</t>
  </si>
  <si>
    <t>https://lh4.ggpht.com/v2KFkDjSW4Q-tOqLlxqENXWl8ykpAcd2Qdqs055wWqeoAW15_t8lZp-ukIbD_70aLz3o847mHs3GGV82Fl4</t>
  </si>
  <si>
    <t>https://lh3.googleusercontent.com/7IpI8pL_vRpY_hh799usVd3JUjoaXxfGQpipJCAxAXq9kCEJ1ZRWkQGB9BzroZN_G0KQVOQhVVgfZcN7HWQ6GQ</t>
  </si>
  <si>
    <t>https://lh3.ggpht.com/ElXNQ1BCVhh9Po-_riFne7gMgPfgkK_K7X813eQTsPpxvnQQXZPQleHZKtXv-3PrqFFOgxDQmlLIvX2lqkM2</t>
  </si>
  <si>
    <t>https://lh5.ggpht.com/3ebZWZOMuMdqSnhRFlMl87QNTDFz7gOPaIJIjl2up-fPQTOrtFAHPGJmHqlNyu8K9Ez670MgDbc4n1IzwSP8</t>
  </si>
  <si>
    <t>https://lh6.ggpht.com/-F6dD-Fb6J2FyTLKnb3peP8aDZyzLkID721x34YqwrzT2cXfQqwKjPjzeSp4eBXOXj-8yd5SBjqGgJlWJ0wr</t>
  </si>
  <si>
    <t>https://lh3.googleusercontent.com/kfBe2xGnj2QFsmhc0rtXswHaG1egVmohdVjdpD6db_0VrHBrfdPvPr-hPefNfc1QuRnikp1LzWDxPm1LKfwhmg</t>
  </si>
  <si>
    <t>https://lh3.googleusercontent.com/QhMjnow4QR3fGelbB4EX1aTMDV2VM-QnpmpKVVBG13iOph3rZUFpB9B43ANQAvKSV_uKgsvPYwd9zEaHY37E</t>
  </si>
  <si>
    <t>https://lh3.googleusercontent.com/uDmFTkZFa2EaEH4HTDm0FfxKMZSt8QBCargBoxSRjPYy0Tpn1xFcJVns9WapgfYPs9-FJ3tQ07dDpYorJEHjFA</t>
  </si>
  <si>
    <t>https://lh3.googleusercontent.com/UZIpSrpK19CrL_AHdgO55sdOKcTudDlbhYqR3P-mzXVRb1SMPWrvi4AiMpEBdbialkL7kvu4GI_8o-6GwtI</t>
  </si>
  <si>
    <t>https://lh3.googleusercontent.com/QdYzMXx3N2W2o-wKgr4uWVsUtwDq26IR0NRR8Fj24eEvi9VOCcjfe0ccbvPymhh1RlsCutY_c5UjjWVD_6Zx</t>
  </si>
  <si>
    <t>https://lh3.googleusercontent.com/KqgehoSuPJK_8J1aZyoiQkIO6NdX1UVCTAwdDJu6WYzOcFbJdTSZdEF3WWhs2ZZYFbWp6fxtLbCBbaTsCsCc</t>
  </si>
  <si>
    <t>https://lh3.googleusercontent.com/FmEfvMytUVIdrlcq1DKbyHYLCxyAFukD_Lu_CTUsyOKV4wRPMDHhK4MwebY1slvNpm51Au-RsbWiyQ4RNyzhWQ</t>
  </si>
  <si>
    <t>https://lh3.googleusercontent.com/_yGYjAouG_X-cjrqRL85Fec73CHSa-WdnDhG6xXUBMZNxphP9GV_br4h6lVKfVDkhXI8cLxyUHTXHm_ZqqKdBQ</t>
  </si>
  <si>
    <t>https://lh3.googleusercontent.com/kcGORwxmlgXdvPMXIPFomYxLil9SGt0msIGE-m_702zGMz017AyQcg8-nu895swACm2IrwphQWIWQpQ9qlAx</t>
  </si>
  <si>
    <t>https://lh3.googleusercontent.com/jeOffqOCjZ-zv6lT_8dPOShHeaqDzFnff1HiRWPNIiTLCQ5_9m3pN87QNglqQZXiS-_EElgI3ara6cZSfQEp</t>
  </si>
  <si>
    <t>https://lh3.googleusercontent.com/F5et6FJ2zUpyPuGsc0y56Kk9l8VM6jaM35TkAOB_ctMxOBM1uaDvBws3qGuCBDsmAMl2ns6FERi9GCnSP3_e</t>
  </si>
  <si>
    <t>https://lh3.googleusercontent.com/KzWOLMWsU9ytovOMV_U2b8rLUpGoAL7Y0mqzgc-4Nblztqb8aIjHH1OJ_p2zLYvkQvnCz20QaMgShdsM4F6OYA</t>
  </si>
  <si>
    <t>https://lh3.googleusercontent.com/fZJ4Nz4y1eFx_HOKr6NKAaXWllzLkwbUSs15nY3uhukEwmDkn1G6cZqysk24HtL7BT2ggZh-dvEThy49pZLX</t>
  </si>
  <si>
    <t>Welkom in de Venen in het Groene Hart</t>
  </si>
  <si>
    <t>https://lh3.googleusercontent.com/-1N-kDKinqroSYD0B1aAJ6BQraei_jJOFkS8ak2vjiL68zWIQ4Js7q2PPhKrmuUhFyfHd0uIolcTLVAhatM</t>
  </si>
  <si>
    <t>Welkom In Het Oeverbos</t>
  </si>
  <si>
    <t>https://lh3.googleusercontent.com/v26KVaf1PHdMRGz0qGkbdJmEywlqdGVgq8Es93OzmYGpzZr9O_rFqfLFkbboeJPdnJ5RP9XPpgLbJnvopXeI</t>
  </si>
  <si>
    <t>Welkom In Het Oosterpark</t>
  </si>
  <si>
    <t>https://lh6.ggpht.com/qcC40Q3zR8GNfcZA2XdTV0U03Dx3VDM1r4D6Xy8VXi_BN1LskNF4cZf6uEdXN4G9JOKOGFwT_W64DaOgzOzy</t>
  </si>
  <si>
    <t>https://lh5.ggpht.com/Swf6w95_lzF58VT6jm5Gqh7bn2WvWqW2JNIjt4IskXnPld-DWxhwQdX07z2EpLaWJ4z7LP79dt-fv3qf48bF</t>
  </si>
  <si>
    <t>https://lh5.ggpht.com/_O-nOw66Uzlm7aBgZBV0s5GtNC4UDQumZsIMgdOHKIZw3GDjSV19Hw6Pjf1KMZXJWBgeVie_L0gtPmCm5ZnISg</t>
  </si>
  <si>
    <t>https://lh6.ggpht.com/IiQCRZEsyZYjgAatYTO8vdzTaKkp4N9f-DvnIBKySU5kEXc6KqZkPBJ6Xc_SoYKXIGG0PloP7D0h0tavK2D_iw</t>
  </si>
  <si>
    <t>Well</t>
  </si>
  <si>
    <t>Wellant college</t>
  </si>
  <si>
    <t>https://lh6.ggpht.com/tSOg6tAEtr9ySVlHmr_nhB2DaMyP3e88MS3bfTvvki5_Yw4EzyjtDHD4VZeiS4VAGj70mfLya2UngWxupqU</t>
  </si>
  <si>
    <t>Wellustende Alien</t>
  </si>
  <si>
    <t>https://lh4.ggpht.com/PxEUTkKVNl4eHAnGks9cH-pR1P7S8fNdFCGaSSNorkFoh2GqhB1ZBs1UzLL_ap8JabetrTBsByXkwcDJshPj</t>
  </si>
  <si>
    <t>https://lh5.ggpht.com/nAIBtsVIAazXQediort_LVcAPlrAcLUf5JuwSuC0E_zdwRWZlo8gD-g7gfPrg65BtEVZz4rLElFK_me8DnGc</t>
  </si>
  <si>
    <t>https://lh5.ggpht.com/XN-NLc6KKypCXXCztPsG85JZPDrppUrnjKOhtxoNxKsDDNVQsb5dlsW74nWrGR_662YzmbVawpsducNgGHV9446NzpnHS9Ml9bNYajoxNv40WIM</t>
  </si>
  <si>
    <t>https://lh3.googleusercontent.com/lvXjYUAEe57hGDtKH21zR6g5DlbhPOd999ucqYvznjV9qhTwO1aJ5MhIQf45SU4EoaohuHIW-vAKtTq6i8fw</t>
  </si>
  <si>
    <t>Wereldbol Met Pijl</t>
  </si>
  <si>
    <t>https://lh3.googleusercontent.com/MUttegmKsnADBSVYT9euHvOHzcieHSGvRKwL-fpNmePraIIbC1aJfRYMquYuTRib5IoJjHXo03_36P34wrrw</t>
  </si>
  <si>
    <t>West Entrance Park Middenhoven</t>
  </si>
  <si>
    <t>https://lh5.ggpht.com/L_axVfX187odxw0Lp_xHK7I2M3-RgxTBpo0qRmzyAx5zRNkKfTZMI7p9Hqp_bb51WhR8FQNLPKI4I3o_HL-7</t>
  </si>
  <si>
    <t>https://lh3.ggpht.com/izqEpnXNUADjFriR9B4NMWZjBulz6R25A9jawXEM9TpiQAdiEQYcFHG5lQW2AE_OSJhk_WIW_i51VxssIIo2</t>
  </si>
  <si>
    <t>https://lh4.ggpht.com/jKxRsnY_W5wG54t9K7GFtgmHt5PE9v_HK5mHnCIKAgSipgBLOn4m6vxWIxKN6WjZIyVtbubD-9Nyak0fxMag</t>
  </si>
  <si>
    <t>https://lh6.ggpht.com/QiTzatMqtT7rcz0vzgF3XVpM3-uqk82bqCacHM7xpUjbDjEjYXZoZj62vcGQFww9oegGtt9q8z98-t_GcCLo</t>
  </si>
  <si>
    <t>https://lh4.ggpht.com/uAmrsp2qiGUpd6zpvmKVH9ZdQr7Q4Gi96DZS6PpQJjhADsLi9wo7llEA-EJsDLgg5r0sdzvcFq8J14XXaNGE</t>
  </si>
  <si>
    <t>https://lh4.ggpht.com/bEnYHFBxkzBSalMSF9LI8bJYVmNBA-6b2XDKWS85g1vaAvfZW3etw4RW5spTUP6ADUpUMA1Qm0Wcd7WABZQ</t>
  </si>
  <si>
    <t>https://lh5.ggpht.com/QStM728wf66W6CDZ8_FvAk89M4aPx64qIoC-y0iBYLDxR3rORGVXZ6nQnNdAMT63HqabKIx_bgy_SCP0YR5v</t>
  </si>
  <si>
    <t>https://lh6.ggpht.com/FZmDGq0zDBS7LwkPHn16v_XSlACbzarVOlPVgD1O0Eu9SfWrwtvX4GELj97lNAja8kHwp9ds2DDIjo1TX0eS</t>
  </si>
  <si>
    <t>What If? Mural</t>
  </si>
  <si>
    <t>https://lh5.ggpht.com/aGiBbZHDGjIN1xSLsSyp56Fretpp_Iq_zovpKGLAz6sUwYBkrFWuguJMZMkaOcVO5vnJMkGUYTAXmT4ntGjU</t>
  </si>
  <si>
    <t>https://lh5.ggpht.com/XRV1d-zXqQWU3qcBIgZ07TXCy2lt6pfyfFJ3nNARzti8Xwvn2iBuETr7PXbkpRkzPVbzQy8Ksyp7ltD1ra80Ow</t>
  </si>
  <si>
    <t>Where Am I?</t>
  </si>
  <si>
    <t>https://lh3.googleusercontent.com/d98OFx6S4F_YT55lgN25vkW20tzauji3MDbrIhqBqTT2QzaMUb8kSgrTHW86VFlED3CmQXLjzAyV9q0VaZ7L</t>
  </si>
  <si>
    <t>https://lh5.ggpht.com/Qjj64Xy86gs2BTKHI5EsEEDAl3AitlC086kBvB0SIzDAaB8cImxibHefGjuvrFIe6W3IyOCkbACXon90cuef</t>
  </si>
  <si>
    <t>White Daisies Portal</t>
  </si>
  <si>
    <t>https://lh3.googleusercontent.com/2LD7QQblKHMnIB3Vb8WBLcoEBzjpOk2ItwZi-ln-oTN6Mz_g4DkDQATF_EmQ9pk-WJRdOHmcVZWiokWWpl-_</t>
  </si>
  <si>
    <t>https://lh6.ggpht.com/eOnlMrXpekt20fx9y5GyYDOL4sDNy2THsNACzejnaSPHXX3VHwhnBt6-gpF387b-Vh6cLyx4oFAVDfQ4jG1A</t>
  </si>
  <si>
    <t>https://lh6.ggpht.com/Ped19NCrqhr2tJUh2WxzNjkFDTXZxtEZFtbZ9kHG8DUVtoR56Zz1syI3RH0WWbXYQ4yaEkBZSjtqrz7v3z2k</t>
  </si>
  <si>
    <t>https://lh3.ggpht.com/EhHDUPDhhtncNs2SqPikRPTPyulfNBh3O2Gz-6FOOpz2dFPz7LS_GIXHRHwJF6-Iy0A5pf0IkpCWVqQ3DuI</t>
  </si>
  <si>
    <t>https://lh5.ggpht.com/TKpMLwXW2eZ2J2kHoJiJlMs4AL41JfQREgm313z5PQNfiQSRSeV2ceQUQjpu08JkHJcbGb8rHEY6iXnVwIMv</t>
  </si>
  <si>
    <t>https://lh3.ggpht.com/oSm-ZAdAAjySTQqJQgOT3rwSkcW_oRTTefn3Irc-brJSECNJF7DKRoCnETZuCPzQ-6rN0YhHGTiGHDeCIhDzHg</t>
  </si>
  <si>
    <t>White Wave</t>
  </si>
  <si>
    <t>https://lh3.ggpht.com/TooctMqd6nNrfL-sP27_yj99prxAJXM-F9AGdXh7FXT4OiZjJinJ9d_LJ5l2E7U7iA730Q2NDlAIPV2pi3S_</t>
  </si>
  <si>
    <t>W.h. Vliegenbos Info Sign 2</t>
  </si>
  <si>
    <t>https://lh4.ggpht.com/TMalbgL_pyESnP2FBspJXpMRL3N_1TzFcqrGyVf-aViz5pJ45FfCzHsEfZgLctPpDW1QNtJmmfw1nldo02mn</t>
  </si>
  <si>
    <t>https://lh6.ggpht.com/lsq1fNrdlp7LO5sCDp-IMZ5JtNMnMjK6T7LHJrVUUpIQts7UeNWXUo3_83U_ERH6ZDbA7eqMs5oxZqv9Lwmx</t>
  </si>
  <si>
    <t>https://lh4.ggpht.com/phB34VxrhQk2QrLSyxaoF89eOgGOuAAai_UpuLn9D2X54c6k-ud0qUGLdiKn2qQBXBeE9f7dscehv7LBWew</t>
  </si>
  <si>
    <t>https://lh6.ggpht.com/7Rhdphxfk9lWx04-ZcGW4UCjX3gZLTaLubEQKhqicHhfnlJHCEt7rLMntvAkrsm9jfKsfVza6nFf4zvk3HQDyQ</t>
  </si>
  <si>
    <t>Wilhelmina</t>
  </si>
  <si>
    <t>https://lh5.ggpht.com/_9ae-9pFXuemec4HM3WIaBFDAbxAUStYd21OrtDovEeFB6LPzzesFJ7CjS03DcF_neUJ6ytnrMataj9irACy</t>
  </si>
  <si>
    <t>https://lh6.ggpht.com/sNj0w6NnP7Jm0ugBY7NVsLI3NJ8jh2Atfi_dVT9IcxoCBKYN2i8xkSD1Eu5KOZft-Z8AIu1hvOOWpe53gnkr</t>
  </si>
  <si>
    <t>Wilhelminalinde</t>
  </si>
  <si>
    <t>https://lh3.googleusercontent.com/Ou8W0ejhkvt-VEBcuiFIwIykPG29V1k1BFZ5h2xm1FQmUDcpnMDLQmrTupLNxN12PJk-_76-1BKupsn5OBLnLg</t>
  </si>
  <si>
    <t>https://lh3.ggpht.com/5X2RW3xb_nGtd-357nFi7BWKNqxClhSeEEzxsKLFz_arWZ-kgiyG4VtHTq6sLiSX33mdEJNquW8K4WgQtWsN</t>
  </si>
  <si>
    <t>https://lh5.ggpht.com/EVZVWxW5uQP6aL0TsRWf-Yog4sBS_p-mEYKDxYVdC_259ZDB4jMlAN-Yd89CzMiaOqzqVAu1y-xugol_k1g</t>
  </si>
  <si>
    <t>https://lh4.ggpht.com/7GjFzcH6VVk5GhrOZeuiiEYkIbrOresANiCgRNHAw_5A8ziHv8HeaCxA67vqKXHGx_iwsIqLQ4WT8fj-pM7P54MBxoTSchkP7tUC1Rj4HdiiNz0W</t>
  </si>
  <si>
    <t>https://lh3.googleusercontent.com/0aoBJ0KL1HivG9WE0ry5L1CQrcLS0x5FhIm0u1yxyVqYfiGinEV9iF71C9p7b6hgSn70PLHZraPH5bEHWK8</t>
  </si>
  <si>
    <t>https://lh3.ggpht.com/AlJk054gpS5VRPZBujSGd3VwEgjK_2jTOpn5Uu3Of_Zd3Ju4C1FZlUuBVYHlLiZP09GXP9s1z2uwS1XlT_M</t>
  </si>
  <si>
    <t>Willem Van Oranje</t>
  </si>
  <si>
    <t>https://lh3.googleusercontent.com/5vMt_ZPT2JG6KRQcYtvMIhRjP-LVcmH7KKQkU_N825-Hzc1US8kuY38dhXKjp4PaQYICV1nPbc_iFTO_7fw</t>
  </si>
  <si>
    <t>https://lh4.ggpht.com/Ndtd8SaLk3iG9yIb9-lqPTQ13uSuqn6sSTCYpLi3KqecC0kuCq46aUW0AJ3NPUgX90Prf2o9LGBsky4msXw</t>
  </si>
  <si>
    <t>https://lh3.ggpht.com/jShjh-s9iitV6cd0rDyJvdDs_cpcaIDfP3RzIkBPioz3BPShosjeVFtHV-blLXUUEBdkfr5yh2KvMwFTGUpL</t>
  </si>
  <si>
    <t>Windmolen De Grote Braak</t>
  </si>
  <si>
    <t>https://lh3.ggpht.com/1uCY6CkMbpIqqZ5QGd80H6baZjoVs45IfNKSWIAk_681n-8z_dU6IZvX_y7r93b__Jr7_7BJuQ7s4k_HY3L0PA</t>
  </si>
  <si>
    <t>https://lh4.ggpht.com/76GgSmZo1FOf9fbWSnRM1WGXuX4UDfIZBnoNSL5FMaoAW42xwZD1e5KJ6Q_t3ecat2uHSRIdJwIxwmO69hPz</t>
  </si>
  <si>
    <t>Windmolentje</t>
  </si>
  <si>
    <t>https://lh5.ggpht.com/E5rsx8b4C3Mjs8m2nG95eMLbirfGl4LqS6mcls4GXb_J8HpP7Dd-p-uyDaSGOUtmkTVsgQBMgyuzpAWfbfU52w</t>
  </si>
  <si>
    <t>Windmolentje De Bretten</t>
  </si>
  <si>
    <t>https://lh4.ggpht.com/WZDXK72zS1C0T3te3hQxLMMlSoTtdOb0DKMDl1dcKAJALLWMg3ehhZhGyr7r-BeZfdje0a7pKuirX-8qOb0Dgg</t>
  </si>
  <si>
    <t>https://lh3.ggpht.com/0BZ0RVCrvK5Cb1Tor134LE-vOrES3HmxuVWvhHjulcYSxoBrZ4f-oDzD1NNbO_6_HVcgTLcEC_pPVsWrMW3TKA</t>
  </si>
  <si>
    <t>https://lh6.ggpht.com/3hoVrSJtShaNuHDjt8VCGWsUzm3L9AIj2Rge8ukLq7dJf-PTTWh59-EDfq6kSU9QKLo50m3zCMGalmap4AJv</t>
  </si>
  <si>
    <t>https://lh6.ggpht.com/0gCReDFef--8IGvJ8mpdnN2tSAI18QjQf91b910afDGlogxpcLJDD_L295piwGFlyBQnd2pIDv3InXttAxs</t>
  </si>
  <si>
    <t>https://lh4.ggpht.com/CEAV5wLx4wOepkjkAzUXoVKc-xC6d6X22WwAKUcggQwaOj0J3fwoYOW7r8ysVY00ag-RF4gz_uim-R3312yVzw</t>
  </si>
  <si>
    <t>https://lh5.ggpht.com/99wKNnmkFAcczyW7_lB0rP_P0m-28gdnblZ0P_qxKcHkqgQ6QgKaVmcqqlrwaPK2X6y7IfTRw4ut7HhWZB4</t>
  </si>
  <si>
    <t>Wind &amp; Solar Energy</t>
  </si>
  <si>
    <t>https://lh3.ggpht.com/0Q0NOpRmILW1UuJ4OCk_MUUKnjw_fDT11dmkzsryEctu4N0NSO59R9gA-fnYwXWDbISKAVvXyV-DX40qVJDX</t>
  </si>
  <si>
    <t>https://lh5.ggpht.com/TfPwraEvV7bERCMv22qXU_OG8Jyzs9Eep6438dIez7PVsPrphM8NsVSzO0Vt1V3FpIQ_BL3Snge-ukJfkUD1hQ</t>
  </si>
  <si>
    <t>Wings Wall</t>
  </si>
  <si>
    <t>https://lh6.ggpht.com/auJXV4dyWm5MbCfnsSvkmdvIbBfm1G0YBw24CLZpmNXi40KXS-O_ERm7jK5N1TxMcunQXCkRRX3WVc5yA3mW</t>
  </si>
  <si>
    <t>https://lh3.googleusercontent.com/GtiMUVsUxAhYb0oABgiMWz81y6Z_7ytV8XwiSP3dRi-teUgv7GEeg0v9rO0OUtiyyYQi5U2MlidA-z0GyLTEUg</t>
  </si>
  <si>
    <t>https://lh5.ggpht.com/7_awhMfKiiGBDwd5MdmSQViInOm6zb8-qTxW4Jyag3KIFY-NjkwseecL0AEOIdYEDWtqIv5w_2FFYSK1Umdg</t>
  </si>
  <si>
    <t>Wishing Well</t>
  </si>
  <si>
    <t>https://lh3.googleusercontent.com/NPwS9neZgSvsv5qGHJ8S0DQPItqXd2zmzFhf5mM-4ZxykVMhLrauadT3MKSuxkP160basvZLbMIuMUMdiqO0EQ</t>
  </si>
  <si>
    <t>Withered Bronze Art</t>
  </si>
  <si>
    <t>https://lh5.ggpht.com/U-dttFtR8t5W1CG69nS1HtSuizJP72uzjs7tDuStacH9voarfPVD79AbcPYhmSlxZFZTLW2kFlZSatgVsEU_</t>
  </si>
  <si>
    <t>https://lh3.ggpht.com/_qhRokt079lG1oJy7adBCkW70Cc4S4MkdYeqMSpLM12Gq6QiVae8Ym-hGFv4Qw5ObRqQ_VDjN37Qx-dmUkXlUHhKVwG-aUkRgshwB9KMSUJEyD9uLg</t>
  </si>
  <si>
    <t>Wokkel 5</t>
  </si>
  <si>
    <t>https://lh3.googleusercontent.com/jMqn9xwNVUzxaR6MFmtCjXPORK6rbAuCFfGHlGm-Q9b_gfOuXdoyhjVrwcW4KcXdJuHq97FdKi91_bKADxtx</t>
  </si>
  <si>
    <t>https://lh3.ggpht.com/oArMryEoL994BCVPrJNuOwUdyn--icj50Iw2kyleCO1M3sMDoiDgl1nXxN-zC3pVJ4vlzSFZmVfAx5zny24D</t>
  </si>
  <si>
    <t>https://lh4.ggpht.com/LeNKfoe-HgpkZ3HIr1vu82vemGHTZmZE2ELTQ8MCoHjIhnfrBX8-wtHAriJq4fnYfhFxrqffyqg1FkeGG4XO</t>
  </si>
  <si>
    <t>Woman on Roundabout</t>
  </si>
  <si>
    <t>https://lh6.ggpht.com/guUWpD4ZfzJK6E3dII2e4HbSBYopN-0cY_RdOPXph3Jg81lu2by5uPrX5kvOiL9dVB8PtGN5nZLTiANjhyP30g</t>
  </si>
  <si>
    <t>https://lh4.ggpht.com/nnnnA1igrg1mhKC0jiY0seaijwV2wcXSU3e0tYQXWsLva0IsvFXWgcFzTUqBN0joq7CYki-4qZWVURn_fjFR</t>
  </si>
  <si>
    <t>https://lh3.ggpht.com/VMj4SXHTUSFmBaPnYflfTwHe5POZJCQDFxrO42q62XQiq6HwuLEf2iYCLcs1BxNsAhw5x29QE6HM-zP9fd0</t>
  </si>
  <si>
    <t>Woningbouwvereniging</t>
  </si>
  <si>
    <t>https://lh3.googleusercontent.com/Phx8JU0XqNB5TlCDxF6AdN6pwca7tdj76xoOc68wGTERBYznW0viDxMlcUPP6d762xToKnJneTg53omHHJqh</t>
  </si>
  <si>
    <t>Wonkel 13</t>
  </si>
  <si>
    <t>https://lh3.googleusercontent.com/TPNgR9S-n6vZjAuLNaAMAcaPvayEeUUKbK7MAIpEfEVHNovOMkQnptcjCx2Ns-X_PuuoOJ3gxpz7JaNIQq3d</t>
  </si>
  <si>
    <t>Wonkel 3</t>
  </si>
  <si>
    <t>https://lh3.googleusercontent.com/MX_LwlgOytHtRnxsJxA_jzDClVZtOgO_uTdDCRsYDOvlotSfP2S4T1KIXu53YoNUPEto1GboPKMiAMDF4Shf</t>
  </si>
  <si>
    <t>Wonkel 6</t>
  </si>
  <si>
    <t>https://lh3.googleusercontent.com/Fq0K5vzUrtxedL5NY3U3OBeHWBA3mXkomp-ITEgZN2V1aU9tNx04DmowGKqzCs4PxtOynCsNY3yQoiBIB_cN</t>
  </si>
  <si>
    <t>https://lh5.ggpht.com/gZFLqSsiMN5uheggFitrd4W58U2Je0DqdbjilI9emCK1oyIXLzL1RBvc_N_yDsdl9y-An31mZ2pQ4xb9ed1q</t>
  </si>
  <si>
    <t>https://lh4.ggpht.com/XsmzMZ3YtP7X9L4FJb2utjku8rUxw4nF_BLl4fas_L8h752DYBYuA2a5icrVhx8jTEe0OK-74lK66IyWglU4nw</t>
  </si>
  <si>
    <t>https://lh3.ggpht.com/J9rbaHa2WIV6Jr9r0eXwtI_Zx5-Mr-2oVFc6sOXEF0Qb_9r6OkeWep4p05r-b3O5kFoavC_ZUi33ifNd1-3H-A</t>
  </si>
  <si>
    <t>https://lh4.ggpht.com/AT7X0t7ZQBHAGWVXilRKEeaRjvqziQKx1G3cVmemfY6KNbtNg5tuUEUWUY1c-ZtbHsppbtczcPe4rzrVEksL</t>
  </si>
  <si>
    <t>https://lh3.ggpht.com/ul-v8CMJzdJA77Uizq-p4ZBXw4qJ74hYM8ML1hUUIFLd-qx6Z08lF9-mjXUolR2r5dGY8Isuw9Rf6Pz6ygSr</t>
  </si>
  <si>
    <t>https://lh5.ggpht.com/ADS4c1Hj0bDzT2YS5FxwBGZWcvRth8VAwIZh5NEZKjUpcldlqFx5ReuBCLs1dMSqkcvBOjmkuI3FGdtYblfV</t>
  </si>
  <si>
    <t>https://lh6.ggpht.com/lUGwOMbPTyyttK40O7D2U54d0ol-ky9Vg_6jNiICN0KW-1UenHaLZjk1sIcrHZFiXv5VheyUD-yxuSs52l4</t>
  </si>
  <si>
    <t>https://lh6.ggpht.com/UktMrX33QF7u2Jyh7hekJxIPvATKThtuDFEhNTmeU3JpN2p7XvoaeHJSK7A352ToHX18rygN_1mKkmBJD5EZ</t>
  </si>
  <si>
    <t>Wooden Play House</t>
  </si>
  <si>
    <t>https://lh4.ggpht.com/bD2AiDvuzXaULgiJRxDwjKMyFydqK1mncGbb_niaEhWULFmep5DjQ_YFXlkv6Ol9uVRc1FkC8CWsVsRo_Nk</t>
  </si>
  <si>
    <t>Wooden Ship Tuindorp</t>
  </si>
  <si>
    <t>https://lh3.googleusercontent.com/DZbazxuvLJKbkqzSJcLRtv1nxxUvwGLZlXj1h6FxmuPIszcxbnLQEGWPYYeuJu8sEGyRo4n-ZmonZDKLRwRo</t>
  </si>
  <si>
    <t>Wooden Shoes</t>
  </si>
  <si>
    <t>https://lh4.ggpht.com/TiR2D7qGMWj-g2pZStsPAAKOA8yuLJm5VMlUxCDBLSIm1sj-0RBHY1cxc6kRabMGZmyplTwE684dePM_Di-Ofw</t>
  </si>
  <si>
    <t>Wooden Snail</t>
  </si>
  <si>
    <t>https://lh3.ggpht.com/1-spCICzA__DsigHnrvZw1mK79TNhCgU8ZhLRHqYl0B94DbSEkOJpnDV5sXITji_1MObb5sstWh_0CgsgNA</t>
  </si>
  <si>
    <t>https://lh5.ggpht.com/4HebsfNn_j5LNoZT98Nhwcdh21fGEZGN2-dlPcHwQ-Tnak9aDaUeTuRgJrP7WgSEzvJfLwwmzJ-gaEFn--Ax</t>
  </si>
  <si>
    <t>https://lh3.ggpht.com/moSb5nLWmp4LQE4ZpGhOpR1XWueBj1J-a1d1JlsI8ZY69TaLNhvH8CTJI27eqPcXK9WgxSOAZx5_RNBPQ7I3lA</t>
  </si>
  <si>
    <t>https://lh4.ggpht.com/FhzxWKb57GxHtNUFICAUEpB-Bgt3-cbIIR9kpCuWpAttYDxNTB1AOglWr7qm8_Ts-GDm6FSDu0qIxG1d3EIE</t>
  </si>
  <si>
    <t>Wooden Train</t>
  </si>
  <si>
    <t>https://lh6.ggpht.com/hc__VL9Pq_aJ4OynuKfwp5bzOGdybIbjfdFvDTBjTW4fuIgfuTCyGN7CtmIfvthchDmUxlu8wIX_m0_V9QZc</t>
  </si>
  <si>
    <t>https://lh3.ggpht.com/-ct3xhXR1CT5J03yxtIUmouU9K5eyCS55hP5LojbJJ9zE4Jt_pjO8ywJU-S2zO6laJOLX11dKA2NtLDQddhVPQ</t>
  </si>
  <si>
    <t>https://lh5.ggpht.com/VuiU2LCPX8_s6iAg6ElUVOs4e8_IOhEYSUu6oANw_iavp2XLWsC_rYESIzEl1JlTtfrB_nH1YCppfLcaByk</t>
  </si>
  <si>
    <t>https://lh3.ggpht.com/ZZtUQF5gPmyqKTlNe7Hg4hiR7IidgFpDtcOcIq-c7dyEOIGYrK7DfKvHRB7PIk8J_np1kKTJLdxBothMGSPZkQ</t>
  </si>
  <si>
    <t>Wood Statue</t>
  </si>
  <si>
    <t>https://lh5.ggpht.com/s2ur8On2LF2vBH1sebQBBFXL3Gp3s-JzMU1qvTZaSBLV-elqEH1oDjtM5AMmnUoNX28syIDerOd3jh2xsOw1</t>
  </si>
  <si>
    <t>Worker</t>
  </si>
  <si>
    <t>https://lh3.googleusercontent.com/IirMGlV7OnqNDb2Q9iJ9copoEYIZk5fSMXmX4guehON-HqcLcYZ9ARTq9-a9QBmDAAiA_jy0Q5ELXP_U82kk</t>
  </si>
  <si>
    <t>https://lh4.ggpht.com/xKrHGTTxvgX6kYYQpmpchcTRMv_ty8bLGTXmFFUfLqk13-xYHOHnAxQzGCOGTE23m624cD6QhbrqrK5fOl1ffhaSmAlEIzRlNi3SGTSYpVJHu1l_</t>
  </si>
  <si>
    <t>https://lh5.ggpht.com/BpmIuIF_C1VpCnabdUQKkQ0oZJhXQGES86P3y05j8H5o4TpI2bMBCWkmzG3Yqpk5Eoe36UKzpEphySgEhM9dqK6pra3wA8S2n77NIwpGXolucaay9g</t>
  </si>
  <si>
    <t>Working Men</t>
  </si>
  <si>
    <t>https://lh3.googleusercontent.com/bCVp5DmafYybvWlKMWtrfyUyZAHDmCA6643HqeDMdXUgHEWEmHAQ229j4F4zzRMyl7OXekrAKOqDY5hvv0I</t>
  </si>
  <si>
    <t>Working Out</t>
  </si>
  <si>
    <t>https://lh3.ggpht.com/55OFGGSs4eqUzzQHC_hGBl25vLZDozVMbJe-M4Oolsb3usHk8RHQQ6UeI-C_qC0qUW3AqxGbuLqgmIlAE3mT</t>
  </si>
  <si>
    <t>World Fashion Center</t>
  </si>
  <si>
    <t>https://lh3.ggpht.com/rH3KmRVlJf5B63Yg2m4WEAzgNuINEr8Rrk4cJuZhKD4HAVUlilBCdYzKrdXTacH4jFVjNQuBnVBCJ7Kio8SNfA</t>
  </si>
  <si>
    <t>https://lh6.ggpht.com/vFfVg32hwv16goZAivgzSfgMcz1CWlqasiFf5gfTp8OXUkGYLI4bC8gS1N84zdYAHrpSgXocHjwTaNFsPxs</t>
  </si>
  <si>
    <t>World Trade Center Amsterdam</t>
  </si>
  <si>
    <t>https://lh5.ggpht.com/ML89F29c-zgHlRiJ5riMiwXncFoO9rFcievFAlz1FJkZdwxGhc6MlqiXjyZTP0iqOSDWz1HNnxDDn0NP3X5riw</t>
  </si>
  <si>
    <t>https://lh6.ggpht.com/LniIUuJrQfGgO62CrXEyOUhPvDP-YBoMYIC6q78RqF1gpNdvJgCGUb2yY9OMy4cMeqichI5X8EXLAfctfuzh</t>
  </si>
  <si>
    <t>https://lh6.ggpht.com/XtS7AwDEzDUM-3ps_7n3gLsTAD_YMhd8P3U61XCAQTii_LKvb8IdOxS5l5CxYtoRTFvryDYz1M-2dpGQXD6fYw</t>
  </si>
  <si>
    <t>https://lh6.ggpht.com/lGkXrBLBJ1AHAIfpyHPewqdwf5ZWHu2dTteiCdSQYYiW5CKoErkWiH5p5ZO3TVFIjmyVDyeNz_9Sale7GdpC</t>
  </si>
  <si>
    <t>https://lh5.ggpht.com/YCstRbU0CqhjOkkzRmbahjqZK61Sw0Odh-h2ybDSwV0Nr2zkoRhAfxZCG9oYlJVuLjxuWvLOjQ0Tb0f8L4XG</t>
  </si>
  <si>
    <t>https://lh5.ggpht.com/BZp-LREF1uJrPygH8xev_VDvLJOK_dtaHoP73CZ536oG8zHAanWdgKuhftyMnEbDcDLXdOXJKKlYbzRHbG13rA</t>
  </si>
  <si>
    <t>https://lh4.ggpht.com/a2-1RREI2v7mGYHlmeOwTC99TO-6ryJe78hzfiBTLHcHg92lZWCXbSVZqYurhwZVGb6KAchUr9Fs-ma2sBYi</t>
  </si>
  <si>
    <t>https://lh5.ggpht.com/8i_G6XZdD0uIvQYRziqQNTntgut4Kzi6zih6i0d1PDLF8VgGvJ1B-mojG-T2O4bAXho0aAFsHc-ShH43zbVa</t>
  </si>
  <si>
    <t>https://lh6.ggpht.com/qal5rRmeWvJAzHgNtqd65B255VvbjEmxv2u9Y1Gvj-yXyaBKwWitxds6Gn56NW2wjMTGgW9P5FdNN08ZA6g</t>
  </si>
  <si>
    <t>https://lh3.ggpht.com/Fll2njgkzt7Xl0Tvf0LObhoOtcSzLafT_iNIoj5tloJXfzro7rO8aZhx_R_wbMw5U3b8DS-QFYp51zMrSrPz</t>
  </si>
  <si>
    <t>https://lh6.ggpht.com/itA088FjPD1G0jk8spmXKaLbNgTyHtte1DulgK5vU-7yXHpjzazZ2lgS1bq2bwjV9KVeHNoFj6DjiubPvcs</t>
  </si>
  <si>
    <t>WW2 Luchtweer Afgeschut</t>
  </si>
  <si>
    <t>https://lh3.googleusercontent.com/DeGaw6bjO3tM1RiKGUwzXaEnrOODcK6GH_V7cEfXOsFtXGKmg8vajIM6Gy0GbAwthD6ks4q4NUBVAkDrSz0</t>
  </si>
  <si>
    <t>https://lh3.googleusercontent.com/HtLRU0QR8Tqwg5UxP0rgvCV9rTSYmIrp7B9uPC_06A5zZ67z0gjgdqMHgUqdAV3ZCtuFvKHCPC2Y1UQq5Zw</t>
  </si>
  <si>
    <t>WW2 Statue Antoon De Lange</t>
  </si>
  <si>
    <t>https://lh6.ggpht.com/jsvIPzDirZQyh4P6unr45_EigeNPWZt61IyzSs3fbNz5Xgd5DcxamPHUX_Pccd5Dcwr-uX-SoM8LJfB1FKJeRA</t>
  </si>
  <si>
    <t>https://lh5.ggpht.com/v6NOUZ0bBe10UxATrEqzofxD8o744uTuQvIuYg2L96qy88UCE7p1F8pbHKUz3K6gO8j5YxJ3nn8RPfGKN4l3WA</t>
  </si>
  <si>
    <t>X-3D Trommelaar van de Nachtwa</t>
  </si>
  <si>
    <t>https://lh3.googleusercontent.com/fvbpzFBimcQ36hYGZT5q2FYG-z1vheDd2V1IbCoGPNHF60VS0H173xF5jvIrAtC5jTIhBpt48fVXEGYT11xXsQ</t>
  </si>
  <si>
    <t>X Into Snout</t>
  </si>
  <si>
    <t>https://lh4.ggpht.com/KwCRrrSp8tuhOH5sKwLBNcIOtPhr5UEvtMoydOhDATbd6yC9QplNB0ivsWg4YiKYUsSOONhuv9D2hHQOLUgt</t>
  </si>
  <si>
    <t>https://lh3.ggpht.com/T4TPsBqUGKyW0cwvqy8lvuc0_Kc12tvPJvEcKfPJNP9Zca_uwjwH2cu-OBGDawTO0AGc6HM8G7e2OZ84UKhp</t>
  </si>
  <si>
    <t>https://lh3.ggpht.com/gJ-IrbU_-mcdhngq2KiyIfpME7QeoSKpgvy9ykeLgkAg5blMM-HwFhQUEsC-sNIuosAcI_0L47m0oKUNLq0</t>
  </si>
  <si>
    <t>https://lh4.ggpht.com/oNbhqNT_6F7z34SkCKaISEJUMv8LQlPUS3xG3SToe4d6Gd5-FK37JZ7NPlmykO6W5gMwbR76O-FyCthMBeV3</t>
  </si>
  <si>
    <t>https://lh6.ggpht.com/vy59yFYblv7Z7qpL9olLlS__6gZ9m14TmLcvB-X24658PgX9vKvvhiau4djch84md_gO7oic1oNuCEla5ADg</t>
  </si>
  <si>
    <t>Yellow/Red Picknicktable</t>
  </si>
  <si>
    <t>https://lh3.googleusercontent.com/A1OxTPaeufLZZkuXvBuzT8qTfEqiJWbXP-mi3fycrra4IJ8Bt6eJzSDQucDBiP3WOy7DUEqQSDTEpMrb1iQ</t>
  </si>
  <si>
    <t>Yin Yang Mosaic</t>
  </si>
  <si>
    <t>https://lh6.ggpht.com/bj15EhK0pin1XDnxy2HT5Nb89sqcCukhNNzk7MwEJSiRCzDpbStbwFpY5P1n6eQktbkfzh5hW2VFgprdYOw</t>
  </si>
  <si>
    <t>https://lh3.ggpht.com/LfpMeFmk_tVCnBEAKFw3mi_ISmlSySoOruK4EbtReZxnSf8bvpozEYiFYQbAe2HF1ItLE9DwpjVnGVsn6un6</t>
  </si>
  <si>
    <t>Y statue</t>
  </si>
  <si>
    <t>https://lh3.ggpht.com/0Ns8l_2vUJMyY9CLWnBTtRXGbG1l2CXqzqW2Pj5Iy31zD92IIbzEldqL5iWUjFVZmgg6gC-nwOxeLXcaefA</t>
  </si>
  <si>
    <t>Zaandam Taets Art Gallery</t>
  </si>
  <si>
    <t>https://lh3.googleusercontent.com/9NrACVhd6KHbAlJqSkPppbaFboYceAPT53ydeXyHvmuO3OI-e6691PgoJZRSAKHnouLapRIBqoVIrhXIxvj4bA</t>
  </si>
  <si>
    <t>https://lh6.ggpht.com/IJIGbCgg7nuCXyjV6lKZ1QfobJyBQ1yjRI3xv6_TkoO9cHtHLVsA6lclgx5wkjaXOWLfoqDVvDmGCuyFo0U8</t>
  </si>
  <si>
    <t>https://lh4.ggpht.com/qsIXIkxYFzdFTrYdJjaqwYWBBF0k0oZGF85hnkrjAv7iZM3zbdzrnvEWzkqTfaGrKvyXI92zIQM8YXLend6P</t>
  </si>
  <si>
    <t>Zebrabrug</t>
  </si>
  <si>
    <t>https://lh6.ggpht.com/Vr94z4rKKpUSy0VOhqy2JGin-WjNOXruH2KmFatKwi18FvkLIK3A-6knLVGdaKJLwEsuzyyXeH4abdEyJMBe</t>
  </si>
  <si>
    <t>Zebrapad</t>
  </si>
  <si>
    <t>https://lh3.googleusercontent.com/-GbtPVdKsPmGOLAmW6Hh5lLwxU1jSVcapEb8V7HVV8W1xIpTYotJhmPqaJ2fdyjX16ej0diG0pn7131tSxZW</t>
  </si>
  <si>
    <t>Zeebrasem</t>
  </si>
  <si>
    <t>https://lh4.ggpht.com/hDZJ0krDwqHruG9g2aKlRoplugTyFH-9L_gxss-rfpbc-jwtBrvQcfWrylavD6fbzaSQHEgpzeMvM4sGTWyJ</t>
  </si>
  <si>
    <t>https://lh3.ggpht.com/3VzbUEKCB9H2Ev3Vn6LKrsZqHPPzmI2474HWmfam0NOC8pM9N2U-jGfBj1itKeZNTxLAsj6fQPSnIkr1MmCkrA</t>
  </si>
  <si>
    <t>https://lh3.ggpht.com/ROht0z4yqm3drVEkZvAiCRr4HClJ4Gg-LDrGINGU2yir9GZdQ7csUOy1GsQqHm04ei5kh8KQw38Ro_0rwCZJ</t>
  </si>
  <si>
    <t>https://lh5.ggpht.com/3FLCVFVcDWuZ0otIgJ5j66zGAnnVSeUsKZoPiL7P62BGgAYVSbA8I4kb9-4nWSo971p2Ec8S-bMrvkR5FPC-</t>
  </si>
  <si>
    <t>https://lh4.ggpht.com/oRS_NLVC3teAeYF7jVrtONTj1Nx6rTPv8zMPw_GmcNB4NVKRMQ6SNR_pKlAfE-7cfp7cPNdbTBZEdDI-L1Sh</t>
  </si>
  <si>
    <t>https://lh4.ggpht.com/igDHM2eDW3M_Y-0rYUHhx0lOraPindjV0FiG7GTY26V8jX3-pZgH4BhHfVJajTfztuwklvsmVvbrjV18HuG2</t>
  </si>
  <si>
    <t>https://lh6.ggpht.com/VUv-r9IOny4fOUT2luqKUuvcOS84-sEOdi3XgFKwnWkLD0bMYAyfYgP3wi4uIHP1ucIVo-9XEbjyQggrG7WpIw</t>
  </si>
  <si>
    <t>https://lh5.ggpht.com/PEVr1zmVvvKm0ZH8_lj-B6x0jc3fxwuz5QNXDPfRMY3D68UQbpwteT6KCoEDR01Uen-uCnvE-N2-zPV0n-A</t>
  </si>
  <si>
    <t>https://lh6.ggpht.com/yD349NscyoqpPbGujGZxz1bveB9U42ZI_Rl_4RN_KJzlgzPUVjzW3GxPKnFQWwq2GhpFSwSkAOjNCZSiCNKq-Q</t>
  </si>
  <si>
    <t>https://lh6.ggpht.com/Q5lw-x2RTNxQ8WvyGu-MbQKmWhZVE3Zz7HXJrte6m0t2UfQ1UKAbctOmv10-A2DZAnrsQUjdJhbuDih4jhM</t>
  </si>
  <si>
    <t>Zeldzame Natuur Van Botshol</t>
  </si>
  <si>
    <t>https://lh3.googleusercontent.com/piOOyOHNT8UBhJbKCMg1KzhsSwRQdomTRGncPaIAGfR3BTKbnJknyWNrpTf9JzLxR6-qL-blT4LRv8QApByklg</t>
  </si>
  <si>
    <t>https://lh4.ggpht.com/n2KY1iVIFLJiTyR6zjK7ldTqR9fpl3Y8CZvy_xJBHeRMkDzxHYgNCta_vw1MNVH4NJ0IIKCIETOOgUkV368L</t>
  </si>
  <si>
    <t>Ziekenbezoek - Sgrafito Bij Epsteinbar</t>
  </si>
  <si>
    <t>https://lh4.ggpht.com/C0KxdQumfYwcbNzoXg0pUT5qNiIIJTr3_XWOyIuhwRWzpzdRbp1AY5dbeK2sRTUmvnjOy_G0aZC6UJdWW5CA4Q</t>
  </si>
  <si>
    <t>Zilverbal</t>
  </si>
  <si>
    <t>https://lh5.ggpht.com/bquWl6hliyyHawfBx4ECwbxfAivb5QioBXCWDtyQxCKi31ijQSuTIh6Kj3qCDtAqg4I9wdfGoHECmEjGlH0</t>
  </si>
  <si>
    <t>Zingen Houdt Onze Toekomst Warm</t>
  </si>
  <si>
    <t>https://lh3.googleusercontent.com/y_d_6nWHtlorPvFJ67faLgN-CQuLCmAcnFJp-GGeCXG9yvFm_2LLxxzI5PofVUN_mtgDHEaJE-W1jdzOk8KQ</t>
  </si>
  <si>
    <t>https://lh6.ggpht.com/3r0ZbazQnBJpjAhkj1SqWua0wxssOvqMpaaYoo-doo0E20fXKeToSKGAjYiaBmMLbDl3SRVDzGxo19AuvDkO</t>
  </si>
  <si>
    <t>https://lh6.ggpht.com/BfSGfRfsHv_gN-J-6B5QWhXNyZHM75NSpog-srDIPSzwpVLzypHdcuOHBbYPWw8n9DSdGzrLtuSY0EIRXTjN</t>
  </si>
  <si>
    <t>https://lh6.ggpht.com/Mpqdcd8miCBFwbmiBXQyt4X9FHKggPncaeBm4sUivbK6LW46tvE0LGNj3su3s7lnd89Crmwe6AZQb7oHA0n1</t>
  </si>
  <si>
    <t>Zomer Ingang Onsubtiel</t>
  </si>
  <si>
    <t>https://lh6.ggpht.com/sEmLNAHi5S9GWRK7lHVLvcO3RmXjNzGyQ1oLSm4AGK1VY7jMvWUgHm3gP43vLQ_sM6StvL0s-eHPertCEnid</t>
  </si>
  <si>
    <t>https://lh4.ggpht.com/Hebk6aoR8ALbjkPLUKy5FqczGIcQzur-i397fZfN6rBVrN__uSH53mzCw29kDqEDnIRcy0kSfy_DFa2irl3FUQ</t>
  </si>
  <si>
    <t>https://lh4.ggpht.com/rIZV_N58itQyMie-s3RKQCUIK7NWcRfLKhYlPsV1khW2PaFQu8pYUwsiX1Tk_uejdCkmgiUv6R8ecDyoYJ40cA</t>
  </si>
  <si>
    <t>Zonder Titel</t>
  </si>
  <si>
    <t>https://lh4.ggpht.com/7twxyi5uFXf-6btfXnzm-1dlxVCAL76rwnLcBt2hCFSC9uxa2Yx6xV4fpN3OhMfSQ2FtSDrlungsSW8yXtc</t>
  </si>
  <si>
    <t>https://lh4.ggpht.com/QDIQcXfETL-RgWTLPJ3IIwi0ULPka8_uSI7mzOEwZkXcjgywOulHT0elUc1rj0KTJQwu5dQXDTNkSjOsC-uN</t>
  </si>
  <si>
    <t>https://lh5.ggpht.com/eHTuSj92bm3p6gu-ktg47O3PpDPRDVlbtBv3geEtKnjKrGEJ1z3ITLzGboEkVoD-cpP1d5MqdDg7XLotKqpbYQ</t>
  </si>
  <si>
    <t>https://lh3.googleusercontent.com/0BPAkjd-sHuhpd29s5y10wPqOOb5_bybt5kpVG5x9TzL3JXUchCgtpDdOBzLuGMdtKxiT7OijqMQdu8ezz53</t>
  </si>
  <si>
    <t>Zonder Titel Jan Van Schoor</t>
  </si>
  <si>
    <t>https://lh5.ggpht.com/st5tdMaV7uBNRNRMh0LmVBv259eF_maAcxjVmVL4l3X8osEhWs0OV2dn25HrZdxwww6VLGdVBOQWDhSfzARw</t>
  </si>
  <si>
    <t>Zonder Titel Marnixplantsoen</t>
  </si>
  <si>
    <t>https://lh6.ggpht.com/qTfjChokLGUPKnHk-1iqRLhma_r65DMaEm50EttGSiu1uPjZoNrDwZFdIw3-ItgqDbpZ-kc88fAuM5kt5rGI</t>
  </si>
  <si>
    <t>https://lh3.ggpht.com/1ieZcX3YKvcFJ2NUJbWhHbl13KfhWRuaC1RML3B_kthHeiEGYXaC3O-i1bYH9VelOmbcJ_iUOlSpTu-G_ECT</t>
  </si>
  <si>
    <t>Zonnebloem Mural</t>
  </si>
  <si>
    <t>https://lh5.ggpht.com/hE1CxjcJy3uhJv1y6aDyT6m10Yds3Uuid0Kwf_-028NLSkGueSxsi6po-dzc7HgwtV81I4LMXA06ISjSNJg</t>
  </si>
  <si>
    <t>https://lh3.ggpht.com/_FdiuZ75P9LA5vSDw2_S76B5sXlds2wjwuqmAt_KWxcR-cAOTYKr_9jvSywehD9GKhn9d99Wlt_FJExfIFk</t>
  </si>
  <si>
    <t>https://lh6.ggpht.com/IkcWg2r0emkDcYlITfPJCs-bitsiac1lEBjPcm6QVwoJiyqFMKVRQGkH6zrPwPFtIEG6SThfGfsatW2wLOR8</t>
  </si>
  <si>
    <t>https://lh4.ggpht.com/cg8qyS1BP1Mu6p6K8d7DJa7DNDeJfoS2OH0d_0I_lZKk3eU3z1d3A082_n4tsNkab22PQnnV43s2YwO5zkzA</t>
  </si>
  <si>
    <t>https://lh3.ggpht.com/mzEfDEVstekSON1VgTDFtCxYXehr8s_h86Uq98zZzBLFRimJ30htfRaZPlNLsuVa46_rrB5k1AGrc5eUXs6rRQ</t>
  </si>
  <si>
    <t>https://lh3.ggpht.com/5iaPVFh8uzQg9bGEBgNAslvA9cAjO-uItFn2GIGk5bmau_xco_1bC1POk-JsXgnbWawHyMNasPcicRnTCF5a</t>
  </si>
  <si>
    <t>Zonnewijzer Aan De Amstel</t>
  </si>
  <si>
    <t>https://lh5.ggpht.com/YQjsTePjusKXydzdSE19ju0ylRD99lCwlITyLDX9KWYIfkY-PkRNVl3PMeQUNuWE8rgG58PrVNR5Maea9hCS</t>
  </si>
  <si>
    <t>https://lh6.ggpht.com/R3b5zf1jvLduMzJrJUt_VAteHx2CpB1FNcclLcGiUlWEjY4vzQkP4fSThyjSqBNzcD_yatBRehghqO13FY27eQ</t>
  </si>
  <si>
    <t>https://lh4.ggpht.com/bb12PUj2skn-rCWkRscRdUgnfNaOPdII7khcdWjrfvCjY02U-dWaALw42wXdIfjp_3Hpl8k-qJJw0RDNBdX9</t>
  </si>
  <si>
    <t>Zonnewijzer Panama</t>
  </si>
  <si>
    <t>https://lh6.ggpht.com/9ymR_ZRDJpm0f5VIOjYlCsrIB2_8c_zwYhNH9ZIVz66boEYFwS6zVRjmkA38w1ECbuYO_f2mcSbi1k260Hc</t>
  </si>
  <si>
    <t>https://lh6.ggpht.com/nVVVj9pPB_JgVtMAAE_uKVvE7Ob3v32-DBSmma9vP_AOvIQqO9IEOq6_481NFF9OQQSPtK4T_ZyKBYp-I60</t>
  </si>
  <si>
    <t>https://lh3.ggpht.com/8MF7qztZNl7PSYS9DcRNHrXZ5AtgM4NBLGWQ0MV1NTyDgO_HtbPWmr9RtuP3UyLRgq9bNb58-W0Txa01YLI</t>
  </si>
  <si>
    <t>https://lh3.ggpht.com/pJTxUGYntLgvnRO5K11yLeawWAZIvBP9YLEEtHsHlyd2BOCPwjkakqqrg42gYc1Bwt6r8dRe-y6JiIoQKu_XFsALmWzByb5ncGLoh3L_uczvg0t6</t>
  </si>
  <si>
    <t>https://lh6.ggpht.com/ttpMQt-7nm0F9sY94j1Ddaq3Xyuc2AY3A7XocGmrgaGNgWv96dO-Psp3RBXN5MXrb3tyhDgvS0qJdwZ4_Tqf</t>
  </si>
  <si>
    <t>Zuiderzee</t>
  </si>
  <si>
    <t>https://lh3.googleusercontent.com/54RYcAzuomGtQBBEWlVJf3nIVaOU86ew5aNjm2nugYKDdvFK0yL7A9DC9aZ22dTSc3jkD7cr3mn-R7CP4ppg</t>
  </si>
  <si>
    <t>Zuid-Kennemerland</t>
  </si>
  <si>
    <t>https://lh3.ggpht.com/t_uY7Iu5mKfSnqhAfb9fT3SvLYzIBJeB1avvPPGIqlfKnXpUOYuNvlCLjpQZsVAhyy33QHEWj5hlkHPR0Ps0</t>
  </si>
  <si>
    <t>https://lh4.ggpht.com/sG92T21XJbCAikyeRqKiYXNc5QxW3FLtzcZjIanL2gBnPyuCNzgXhk7LI2z2r09FiGdgNHzqSfZk42IALkVEwQ</t>
  </si>
  <si>
    <t>https://lh5.ggpht.com/L2Er4AOY3DQFWlKPsZq_kIv_n3zaoW4LwQO6FFCYPjPtJzRotGT1PpkGhgukYWdKLZU-yxls760ytpSJgnI</t>
  </si>
  <si>
    <t>https://lh6.ggpht.com/83YdfKVCAthJufgb6FWoFJseZkg3O-iz2vz_rT0yzYEJ_LXysWxwPaKeAJp01Z5DM0HFmu8k3cDUQefy9hKI</t>
  </si>
  <si>
    <t>Zwaluwgevel</t>
  </si>
  <si>
    <t>https://lh3.googleusercontent.com/32UoyJMPH2PYPgsxqiyjX-4PWJdZUSsNG-I02M7kUXOTFk95hNJ6N2iFqawlfyg0D_zbuBhzRDsgKBpFkw0</t>
  </si>
  <si>
    <t>https://lh3.googleusercontent.com/yyW4kzLKcMSJxenejs0ocRj-Ei_f4hbMOlPdAAQGYRTF17xRHuP8WaHdQMyW0jkFnj2SKq1MgjcEbidc8-JZ</t>
  </si>
  <si>
    <t>Zweefduik standbeeld</t>
  </si>
  <si>
    <t>https://lh3.ggpht.com/K2orUpeRrSSvckET0JPKHrt4hAA7RDXbQjPIDrAUcd5Z_L82Tu6AWBZYeGms4lLJThj9_-jYhSwhVXDa6kRKI6uiCcXnlG7nqdlLkQ5f-eFoGeg</t>
  </si>
  <si>
    <t>https://lh6.ggpht.com/PJPRw_JB5Q5eGhVKdj2mqYJaY-Vn7LSWkpNi6U-MOIMVIpIhwJNTW9K-iE0gSfLmWu3s7pujBzgqzhnXDVl9</t>
  </si>
  <si>
    <t>Zwemmen Sport Plaza</t>
  </si>
  <si>
    <t>https://lh3.googleusercontent.com/E8YiUjdi1Z7-fxNbpMV_b3sETg6dCeLhY2sZmJ9KDWRknq9pjqI8QK40JQT4Tz7dsNDRtd9Qhd019zEIYxA</t>
  </si>
  <si>
    <t>Zwerfkei Plein At Weesp</t>
  </si>
  <si>
    <t>https://lh4.ggpht.com/GFdyuaD3qbLvdnQHunJ_8XBrd0ilBGsUyS_ir67lp1PqXknWPtYlvd7v7AJr8aEpzgtsL2EviNTqGYj5gKE</t>
  </si>
  <si>
    <t>https://lh5.ggpht.com/rEVy5vpxnmWps3kI4pnBtLQYZw8hvk_b1QqSRd9FuGFVdaWI2AFusQZORPi5b7ip4oOPy_M9s47kcoh6cRKl</t>
  </si>
  <si>
    <t>Berlaarstraat</t>
  </si>
  <si>
    <t>1066 PJ</t>
  </si>
  <si>
    <t>1104 TW</t>
  </si>
  <si>
    <t>1017 PB</t>
  </si>
  <si>
    <t>Nassauplein</t>
  </si>
  <si>
    <t>1052 AH</t>
  </si>
  <si>
    <t>Roetersstraat</t>
  </si>
  <si>
    <t>1018 WE</t>
  </si>
  <si>
    <t>1017 NT</t>
  </si>
  <si>
    <t>1103 TA</t>
  </si>
  <si>
    <t>Gooilandseweg</t>
  </si>
  <si>
    <t>1381 HR</t>
  </si>
  <si>
    <t>Entabeni</t>
  </si>
  <si>
    <t>1054 EX</t>
  </si>
  <si>
    <t>1171 DR</t>
  </si>
  <si>
    <t>Ukkelhof</t>
  </si>
  <si>
    <t>1066 WV</t>
  </si>
  <si>
    <t>1097 PP</t>
  </si>
  <si>
    <t>Jarasingel</t>
  </si>
  <si>
    <t>1077 AS</t>
  </si>
  <si>
    <t>Heemraadweg</t>
  </si>
  <si>
    <t>1382 HW</t>
  </si>
  <si>
    <t>Eerste Laurierdwarsstraat</t>
  </si>
  <si>
    <t>1016 PW</t>
  </si>
  <si>
    <t>1102 EG</t>
  </si>
  <si>
    <t>Lanseloetstraat</t>
  </si>
  <si>
    <t>41HS</t>
  </si>
  <si>
    <t>Lijnbaanssteeg</t>
  </si>
  <si>
    <t>2011 VM</t>
  </si>
  <si>
    <t>1052 CW</t>
  </si>
  <si>
    <t>Vlinderweg</t>
  </si>
  <si>
    <t>1432 MS</t>
  </si>
  <si>
    <t>1183 CS</t>
  </si>
  <si>
    <t>Dennenrodepad</t>
  </si>
  <si>
    <t>1102 AE</t>
  </si>
  <si>
    <t>62E</t>
  </si>
  <si>
    <t>1183 AK</t>
  </si>
  <si>
    <t>1077 DT</t>
  </si>
  <si>
    <t>Ochtenhof</t>
  </si>
  <si>
    <t>Maalderij</t>
  </si>
  <si>
    <t>1185 ZB</t>
  </si>
  <si>
    <t>1121 BV</t>
  </si>
  <si>
    <t>1018 EX</t>
  </si>
  <si>
    <t>Martin Vlaarkade</t>
  </si>
  <si>
    <t>10W</t>
  </si>
  <si>
    <t>1013 CS</t>
  </si>
  <si>
    <t>208G</t>
  </si>
  <si>
    <t>1016 AA</t>
  </si>
  <si>
    <t>Van Swindendwarsstraat</t>
  </si>
  <si>
    <t>1093 XD</t>
  </si>
  <si>
    <t>1075 EX</t>
  </si>
  <si>
    <t>J.A. Fijnvandraatlaan</t>
  </si>
  <si>
    <t>1381 ES</t>
  </si>
  <si>
    <t>Goudsbloemstraat</t>
  </si>
  <si>
    <t>1015 JR</t>
  </si>
  <si>
    <t>Langestraat</t>
  </si>
  <si>
    <t>1015 AM</t>
  </si>
  <si>
    <t>1016 WC</t>
  </si>
  <si>
    <t>44C</t>
  </si>
  <si>
    <t>1018 DS</t>
  </si>
  <si>
    <t>Ingelandenstraat</t>
  </si>
  <si>
    <t>1382 CM</t>
  </si>
  <si>
    <t>Van Moerkerkenstraat</t>
  </si>
  <si>
    <t>1064 KC</t>
  </si>
  <si>
    <t>1111 ET</t>
  </si>
  <si>
    <t>1062 HJ</t>
  </si>
  <si>
    <t>15I</t>
  </si>
  <si>
    <t>1505 GC</t>
  </si>
  <si>
    <t>1017 NA</t>
  </si>
  <si>
    <t>1382 EK</t>
  </si>
  <si>
    <t>1381 BK</t>
  </si>
  <si>
    <t>14N</t>
  </si>
  <si>
    <t>90B</t>
  </si>
  <si>
    <t>1013 BZ</t>
  </si>
  <si>
    <t>1016 KH</t>
  </si>
  <si>
    <t>Doctor D.M. Sluyspad</t>
  </si>
  <si>
    <t>Lucas Van Leydenweg</t>
  </si>
  <si>
    <t>1181 TA</t>
  </si>
  <si>
    <t>Madeirapad</t>
  </si>
  <si>
    <t>1060 TE</t>
  </si>
  <si>
    <t>Eerste Jan van der Heijdenstraat</t>
  </si>
  <si>
    <t>70II</t>
  </si>
  <si>
    <t>1072 TX</t>
  </si>
  <si>
    <t>Diemerdreef</t>
  </si>
  <si>
    <t>1111 JD</t>
  </si>
  <si>
    <t>1506 PK</t>
  </si>
  <si>
    <t>1017 JX</t>
  </si>
  <si>
    <t>1019 AG</t>
  </si>
  <si>
    <t>1075 VE</t>
  </si>
  <si>
    <t>1076 RC</t>
  </si>
  <si>
    <t>66A</t>
  </si>
  <si>
    <t>377B</t>
  </si>
  <si>
    <t>1069 DR</t>
  </si>
  <si>
    <t>1019 BM</t>
  </si>
  <si>
    <t>111III</t>
  </si>
  <si>
    <t>1017 PX</t>
  </si>
  <si>
    <t>Koningspalmplein</t>
  </si>
  <si>
    <t>1104 DE</t>
  </si>
  <si>
    <t>1093 TP</t>
  </si>
  <si>
    <t>1092 CL</t>
  </si>
  <si>
    <t>Jan Goldschmedingplantsoen</t>
  </si>
  <si>
    <t>1185 EM</t>
  </si>
  <si>
    <t>1031 HW</t>
  </si>
  <si>
    <t>Van der Duijnstraat</t>
  </si>
  <si>
    <t>1051 AW</t>
  </si>
  <si>
    <t>Ma Braunpad</t>
  </si>
  <si>
    <t>Prins Hendriklaan</t>
  </si>
  <si>
    <t>24I</t>
  </si>
  <si>
    <t>1075 BC</t>
  </si>
  <si>
    <t>1053 AS</t>
  </si>
  <si>
    <t>Burgemeester Postweg</t>
  </si>
  <si>
    <t>1121 JA</t>
  </si>
  <si>
    <t>1016 NJ</t>
  </si>
  <si>
    <t>Burgemeester van de Pollstraat</t>
  </si>
  <si>
    <t>1064 PB</t>
  </si>
  <si>
    <t>'s-Gravelandseweg</t>
  </si>
  <si>
    <t>1381 HH</t>
  </si>
  <si>
    <t>23HS</t>
  </si>
  <si>
    <t>1054 AM</t>
  </si>
  <si>
    <t>1094 NW</t>
  </si>
  <si>
    <t>1032 KH</t>
  </si>
  <si>
    <t>226II</t>
  </si>
  <si>
    <t>1054 EP</t>
  </si>
  <si>
    <t>Kostverlorenstraat</t>
  </si>
  <si>
    <t>1382 DD</t>
  </si>
  <si>
    <t>Paasheuvelweg</t>
  </si>
  <si>
    <t>1105 BE</t>
  </si>
  <si>
    <t>Burgemeester Fockstraat</t>
  </si>
  <si>
    <t>22III</t>
  </si>
  <si>
    <t>1063 CR</t>
  </si>
  <si>
    <t>1011 RL</t>
  </si>
  <si>
    <t>27b</t>
  </si>
  <si>
    <t>Pybo Steenstrastraat</t>
  </si>
  <si>
    <t>1086 ZE</t>
  </si>
  <si>
    <t>1017 EP</t>
  </si>
  <si>
    <t>808HS</t>
  </si>
  <si>
    <t>1017 JL</t>
  </si>
  <si>
    <t>Linschotenstraat</t>
  </si>
  <si>
    <t>2012 VD</t>
  </si>
  <si>
    <t>1082 MD</t>
  </si>
  <si>
    <t>1432 AV</t>
  </si>
  <si>
    <t>1077 WV</t>
  </si>
  <si>
    <t>1074 JE</t>
  </si>
  <si>
    <t>1015 GS</t>
  </si>
  <si>
    <t>Tweede Wittenburgerdwarsstraat</t>
  </si>
  <si>
    <t>1018 LP</t>
  </si>
  <si>
    <t>1018 TZ</t>
  </si>
  <si>
    <t>J.F. Berghoefplantsoen</t>
  </si>
  <si>
    <t>1064 DE</t>
  </si>
  <si>
    <t>1011 TK</t>
  </si>
  <si>
    <t>221B</t>
  </si>
  <si>
    <t>1019 LE</t>
  </si>
  <si>
    <t>1052 LB</t>
  </si>
  <si>
    <t>Sibogastraat</t>
  </si>
  <si>
    <t>1094 SL</t>
  </si>
  <si>
    <t>1056 GL</t>
  </si>
  <si>
    <t>Sint Olofssteeg</t>
  </si>
  <si>
    <t>1012 AK</t>
  </si>
  <si>
    <t>1191 EH</t>
  </si>
  <si>
    <t>Lootsstraat</t>
  </si>
  <si>
    <t>1053 NZ</t>
  </si>
  <si>
    <t>1016 GJ</t>
  </si>
  <si>
    <t>Oosterspoorplein</t>
  </si>
  <si>
    <t>1b</t>
  </si>
  <si>
    <t>1093 JW</t>
  </si>
  <si>
    <t>8C</t>
  </si>
  <si>
    <t>Etta Palmstraat</t>
  </si>
  <si>
    <t>2135 LA</t>
  </si>
  <si>
    <t>1017 RC</t>
  </si>
  <si>
    <t>1091 DH</t>
  </si>
  <si>
    <t>Binnendraaierij</t>
  </si>
  <si>
    <t>1021 PP</t>
  </si>
  <si>
    <t>1013 SV</t>
  </si>
  <si>
    <t>1184 VA</t>
  </si>
  <si>
    <t>1025 ES</t>
  </si>
  <si>
    <t>59III</t>
  </si>
  <si>
    <t>1016 KE</t>
  </si>
  <si>
    <t>Lombokstraat</t>
  </si>
  <si>
    <t>1094 AL</t>
  </si>
  <si>
    <t>1187 JP</t>
  </si>
  <si>
    <t>1102 TG</t>
  </si>
  <si>
    <t>Middenwaard</t>
  </si>
  <si>
    <t>96B</t>
  </si>
  <si>
    <t>1703 SH</t>
  </si>
  <si>
    <t>1017 VD</t>
  </si>
  <si>
    <t>1076 TJ</t>
  </si>
  <si>
    <t>1382 EJ</t>
  </si>
  <si>
    <t>1017 VV</t>
  </si>
  <si>
    <t>1068 DZ</t>
  </si>
  <si>
    <t>19HS</t>
  </si>
  <si>
    <t>1057 JL</t>
  </si>
  <si>
    <t>Eduard van Beinumstraat</t>
  </si>
  <si>
    <t>Rapenburg</t>
  </si>
  <si>
    <t>1011 VJ</t>
  </si>
  <si>
    <t>Muiderstraat</t>
  </si>
  <si>
    <t>1011 RC</t>
  </si>
  <si>
    <t>1075 GX</t>
  </si>
  <si>
    <t>1063 CW</t>
  </si>
  <si>
    <t>1069 XT</t>
  </si>
  <si>
    <t>Pijnackerstraat</t>
  </si>
  <si>
    <t>1072 JS</t>
  </si>
  <si>
    <t>Van der Hoopstraat</t>
  </si>
  <si>
    <t>1051 VG</t>
  </si>
  <si>
    <t>Aakstraat</t>
  </si>
  <si>
    <t>1034 BJ</t>
  </si>
  <si>
    <t>Willem Schoutenstraat</t>
  </si>
  <si>
    <t>1057 DP</t>
  </si>
  <si>
    <t>Westerkade</t>
  </si>
  <si>
    <t>27HS</t>
  </si>
  <si>
    <t>1015 XE</t>
  </si>
  <si>
    <t>Planetenplein</t>
  </si>
  <si>
    <t>1033 CS</t>
  </si>
  <si>
    <t>Minahassastraat</t>
  </si>
  <si>
    <t>40C</t>
  </si>
  <si>
    <t>1094 RZ</t>
  </si>
  <si>
    <t>Uiterwaardenstraat</t>
  </si>
  <si>
    <t>1079 CA</t>
  </si>
  <si>
    <t>1095 HL</t>
  </si>
  <si>
    <t>Van Hallstraat</t>
  </si>
  <si>
    <t>1051 GX</t>
  </si>
  <si>
    <t>1016 NL</t>
  </si>
  <si>
    <t>Haarlemmerplein</t>
  </si>
  <si>
    <t>1054 ZP</t>
  </si>
  <si>
    <t>1191 CE</t>
  </si>
  <si>
    <t>Marjoleinstraat</t>
  </si>
  <si>
    <t>1013 AH</t>
  </si>
  <si>
    <t>1015 GR</t>
  </si>
  <si>
    <t>2133 MJ</t>
  </si>
  <si>
    <t>Willy Mullenskade</t>
  </si>
  <si>
    <t>1087 KH</t>
  </si>
  <si>
    <t>52A</t>
  </si>
  <si>
    <t>1092 AP</t>
  </si>
  <si>
    <t>67I</t>
  </si>
  <si>
    <t>1015 LW</t>
  </si>
  <si>
    <t>1033 BW</t>
  </si>
  <si>
    <t>1101 EJ</t>
  </si>
  <si>
    <t>Daalwijk</t>
  </si>
  <si>
    <t>1102 AA</t>
  </si>
  <si>
    <t>Sam van Houtenstraat</t>
  </si>
  <si>
    <t>1017 LJ</t>
  </si>
  <si>
    <t>Van Beekstraat</t>
  </si>
  <si>
    <t>1121 ND</t>
  </si>
  <si>
    <t>1097 ZH</t>
  </si>
  <si>
    <t>Van Markenplantsoen</t>
  </si>
  <si>
    <t>1111 HZ</t>
  </si>
  <si>
    <t>1093 XX</t>
  </si>
  <si>
    <t>33N</t>
  </si>
  <si>
    <t>1091 ED</t>
  </si>
  <si>
    <t>108A</t>
  </si>
  <si>
    <t>1182 JH</t>
  </si>
  <si>
    <t>68II</t>
  </si>
  <si>
    <t>9I</t>
  </si>
  <si>
    <t>123I</t>
  </si>
  <si>
    <t>1054 HE</t>
  </si>
  <si>
    <t>Holtmeulen</t>
  </si>
  <si>
    <t>1083 CG</t>
  </si>
  <si>
    <t>Hazenstraat</t>
  </si>
  <si>
    <t>1016 SR</t>
  </si>
  <si>
    <t>1015 KL</t>
  </si>
  <si>
    <t>Tt. Melissaweg</t>
  </si>
  <si>
    <t>1033 SR</t>
  </si>
  <si>
    <t>1182 GJ</t>
  </si>
  <si>
    <t>215I</t>
  </si>
  <si>
    <t>1052 CE</t>
  </si>
  <si>
    <t>Boschplaat</t>
  </si>
  <si>
    <t>1187 KT</t>
  </si>
  <si>
    <t>Ruysdaelstraat</t>
  </si>
  <si>
    <t>27I</t>
  </si>
  <si>
    <t>1071 WZ</t>
  </si>
  <si>
    <t>Stavangerweg</t>
  </si>
  <si>
    <t>1013 AX</t>
  </si>
  <si>
    <t>Aart van der Leeuwstraat</t>
  </si>
  <si>
    <t>1382 TL</t>
  </si>
  <si>
    <t>Planetenstraat</t>
  </si>
  <si>
    <t>1033 EA</t>
  </si>
  <si>
    <t>Opaallaan</t>
  </si>
  <si>
    <t>2132 XV</t>
  </si>
  <si>
    <t>1077 GD</t>
  </si>
  <si>
    <t>266I</t>
  </si>
  <si>
    <t>1074 VD</t>
  </si>
  <si>
    <t>1012 WZ</t>
  </si>
  <si>
    <t>Escudolaan</t>
  </si>
  <si>
    <t>1060 ST</t>
  </si>
  <si>
    <t>Mt. Ondinaweg</t>
  </si>
  <si>
    <t>1094 ST</t>
  </si>
  <si>
    <t>Assendelftstraat</t>
  </si>
  <si>
    <t>1013 SP</t>
  </si>
  <si>
    <t>34II</t>
  </si>
  <si>
    <t>1076 AC</t>
  </si>
  <si>
    <t>1112 DL</t>
  </si>
  <si>
    <t>1053 BG</t>
  </si>
  <si>
    <t>1068 LG</t>
  </si>
  <si>
    <t>138B</t>
  </si>
  <si>
    <t>Eikenplein</t>
  </si>
  <si>
    <t>Eerste Egelantiersdwarsstraat</t>
  </si>
  <si>
    <t>1015 RW</t>
  </si>
  <si>
    <t>2011 LM</t>
  </si>
  <si>
    <t>1077 HL</t>
  </si>
  <si>
    <t>82G</t>
  </si>
  <si>
    <t>1012 CZ</t>
  </si>
  <si>
    <t>Karekiet</t>
  </si>
  <si>
    <t>Jan de Louterstraat</t>
  </si>
  <si>
    <t>Jacob Obrechtplein</t>
  </si>
  <si>
    <t>7BEL</t>
  </si>
  <si>
    <t>1071 KS</t>
  </si>
  <si>
    <t>71I</t>
  </si>
  <si>
    <t>1058 AZ</t>
  </si>
  <si>
    <t>Leerspiegel</t>
  </si>
  <si>
    <t>1191 RA</t>
  </si>
  <si>
    <t>Milovan Djilasstraat</t>
  </si>
  <si>
    <t>1102 JV</t>
  </si>
  <si>
    <t>56HS</t>
  </si>
  <si>
    <t>1058 AM</t>
  </si>
  <si>
    <t>Amsterdamsestraat</t>
  </si>
  <si>
    <t>1398 BK</t>
  </si>
  <si>
    <t>Nageljongenstraat</t>
  </si>
  <si>
    <t>1033 PZ</t>
  </si>
  <si>
    <t>Passeerdersgracht</t>
  </si>
  <si>
    <t>1016 XG</t>
  </si>
  <si>
    <t>Pampuslaan</t>
  </si>
  <si>
    <t>1382 JP</t>
  </si>
  <si>
    <t>1505 CR</t>
  </si>
  <si>
    <t>Tiber</t>
  </si>
  <si>
    <t>1186 KS</t>
  </si>
  <si>
    <t>1103 TT</t>
  </si>
  <si>
    <t>1091 EH</t>
  </si>
  <si>
    <t>1182 HE</t>
  </si>
  <si>
    <t>Lentestraat</t>
  </si>
  <si>
    <t>1109 AT</t>
  </si>
  <si>
    <t>Van Kinsbergenstraat</t>
  </si>
  <si>
    <t>1057 PM</t>
  </si>
  <si>
    <t>Glauberweg</t>
  </si>
  <si>
    <t>Schaarsven</t>
  </si>
  <si>
    <t>Jan Pieter Heijestraat</t>
  </si>
  <si>
    <t>155II</t>
  </si>
  <si>
    <t>1054 MG</t>
  </si>
  <si>
    <t>Ankerweg</t>
  </si>
  <si>
    <t>1041 AT</t>
  </si>
  <si>
    <t>97HS</t>
  </si>
  <si>
    <t>1011 EM</t>
  </si>
  <si>
    <t>Kattenburgerplein</t>
  </si>
  <si>
    <t>1018 KM</t>
  </si>
  <si>
    <t>1076 RE</t>
  </si>
  <si>
    <t>Hasebroekstraat</t>
  </si>
  <si>
    <t>1053 CZ</t>
  </si>
  <si>
    <t>1186 BB</t>
  </si>
  <si>
    <t>1043 DE</t>
  </si>
  <si>
    <t>Nico Jessekade</t>
  </si>
  <si>
    <t>1087 MG</t>
  </si>
  <si>
    <t>Sint Antoniesluis</t>
  </si>
  <si>
    <t>1011 JB</t>
  </si>
  <si>
    <t>1021 KP</t>
  </si>
  <si>
    <t>Molukkenstraat</t>
  </si>
  <si>
    <t>23h</t>
  </si>
  <si>
    <t>1095 AR</t>
  </si>
  <si>
    <t>Generaal Spoorlaan</t>
  </si>
  <si>
    <t>46I</t>
  </si>
  <si>
    <t>2025 NC</t>
  </si>
  <si>
    <t>29a12</t>
  </si>
  <si>
    <t>1043 NX</t>
  </si>
  <si>
    <t>141B</t>
  </si>
  <si>
    <t>1011 AS</t>
  </si>
  <si>
    <t>33A</t>
  </si>
  <si>
    <t>Sloterdijkstraat</t>
  </si>
  <si>
    <t>10I</t>
  </si>
  <si>
    <t>1013 LZ</t>
  </si>
  <si>
    <t>91A</t>
  </si>
  <si>
    <t>1011 KA</t>
  </si>
  <si>
    <t>302I</t>
  </si>
  <si>
    <t>1012 GL</t>
  </si>
  <si>
    <t>1014 BG</t>
  </si>
  <si>
    <t>1105 BD</t>
  </si>
  <si>
    <t>Achter Oosteinde</t>
  </si>
  <si>
    <t>1017 XP</t>
  </si>
  <si>
    <t>Bloemendalerweg</t>
  </si>
  <si>
    <t>1382 KB</t>
  </si>
  <si>
    <t>1183 HE</t>
  </si>
  <si>
    <t>Valburgdreef</t>
  </si>
  <si>
    <t>1108 AW</t>
  </si>
  <si>
    <t>Camera Obscuralaan</t>
  </si>
  <si>
    <t>1183 KE</t>
  </si>
  <si>
    <t>Christiaan de Wetstraat</t>
  </si>
  <si>
    <t>1091 MD</t>
  </si>
  <si>
    <t>1185 SZ</t>
  </si>
  <si>
    <t>Jodenbreestraat</t>
  </si>
  <si>
    <t>1011 NK</t>
  </si>
  <si>
    <t>Lorentzplein</t>
  </si>
  <si>
    <t>1171 BB</t>
  </si>
  <si>
    <t>1382 RP</t>
  </si>
  <si>
    <t>Djambistraat</t>
  </si>
  <si>
    <t>1094 AZ</t>
  </si>
  <si>
    <t>1186 LL</t>
  </si>
  <si>
    <t>1079 LN</t>
  </si>
  <si>
    <t>Sportpark de Weeren</t>
  </si>
  <si>
    <t>1181 GG</t>
  </si>
  <si>
    <t>113D</t>
  </si>
  <si>
    <t>1011 EN</t>
  </si>
  <si>
    <t>Oudezijds Kolk</t>
  </si>
  <si>
    <t>1012 AL</t>
  </si>
  <si>
    <t>Paul Krugerkade</t>
  </si>
  <si>
    <t>2021 BN</t>
  </si>
  <si>
    <t>87I</t>
  </si>
  <si>
    <t>1072 LD</t>
  </si>
  <si>
    <t>1012 JJ</t>
  </si>
  <si>
    <t>44IV</t>
  </si>
  <si>
    <t>1069 ZX</t>
  </si>
  <si>
    <t>1054 HW</t>
  </si>
  <si>
    <t>Jan Voermanstraat</t>
  </si>
  <si>
    <t>102III</t>
  </si>
  <si>
    <t>1061 XK</t>
  </si>
  <si>
    <t>Pieter Pauwstraat</t>
  </si>
  <si>
    <t>1017 ZJ</t>
  </si>
  <si>
    <t>Jolicoeurstraat</t>
  </si>
  <si>
    <t>1103 TS</t>
  </si>
  <si>
    <t>1012 VN</t>
  </si>
  <si>
    <t>1015 HL</t>
  </si>
  <si>
    <t>Plaatwerkerstraat</t>
  </si>
  <si>
    <t>1033 NV</t>
  </si>
  <si>
    <t>1066 EN</t>
  </si>
  <si>
    <t>1067 XV</t>
  </si>
  <si>
    <t>Tuinstraat</t>
  </si>
  <si>
    <t>99D</t>
  </si>
  <si>
    <t>1015 NZ</t>
  </si>
  <si>
    <t>1086 XK</t>
  </si>
  <si>
    <t>25I</t>
  </si>
  <si>
    <t>Professor Paul Scholtenlaan</t>
  </si>
  <si>
    <t>1181 ME</t>
  </si>
  <si>
    <t>1055 KV</t>
  </si>
  <si>
    <t>198V</t>
  </si>
  <si>
    <t>1075 GJ</t>
  </si>
  <si>
    <t>Sarphatikade</t>
  </si>
  <si>
    <t>18W</t>
  </si>
  <si>
    <t>1017 WV</t>
  </si>
  <si>
    <t>Doctor de Visserlaan</t>
  </si>
  <si>
    <t>1181 XN</t>
  </si>
  <si>
    <t>75HS</t>
  </si>
  <si>
    <t>1064 CC</t>
  </si>
  <si>
    <t>55HS</t>
  </si>
  <si>
    <t>1061 VP</t>
  </si>
  <si>
    <t>Van der Vijverstraat</t>
  </si>
  <si>
    <t>1093 KB</t>
  </si>
  <si>
    <t>14HS</t>
  </si>
  <si>
    <t>1064 BB</t>
  </si>
  <si>
    <t>Tekkopstraat</t>
  </si>
  <si>
    <t>1053 VH</t>
  </si>
  <si>
    <t>Christoffel Plantijngracht</t>
  </si>
  <si>
    <t>1065 DA</t>
  </si>
  <si>
    <t>26A</t>
  </si>
  <si>
    <t>1191 JR</t>
  </si>
  <si>
    <t>Geuzenstraat</t>
  </si>
  <si>
    <t>58III</t>
  </si>
  <si>
    <t>1056 KG</t>
  </si>
  <si>
    <t>Woutertje Pietersestraat</t>
  </si>
  <si>
    <t>1061 DD</t>
  </si>
  <si>
    <t>1091 ZC</t>
  </si>
  <si>
    <t>Bruno van Moerkerkenpassage</t>
  </si>
  <si>
    <t>1055 KH</t>
  </si>
  <si>
    <t>1019 LG</t>
  </si>
  <si>
    <t>1071 XA</t>
  </si>
  <si>
    <t>1018 DR</t>
  </si>
  <si>
    <t>1018 NW</t>
  </si>
  <si>
    <t>1094 NG</t>
  </si>
  <si>
    <t>1068 TC</t>
  </si>
  <si>
    <t>Veronesestraat</t>
  </si>
  <si>
    <t>1077 RB</t>
  </si>
  <si>
    <t>162B</t>
  </si>
  <si>
    <t>1103 EK</t>
  </si>
  <si>
    <t>1101 CJ</t>
  </si>
  <si>
    <t>Kadoelenweg</t>
  </si>
  <si>
    <t>221A</t>
  </si>
  <si>
    <t>1035 NH</t>
  </si>
  <si>
    <t>1094 RH</t>
  </si>
  <si>
    <t>Anna Blamansingel</t>
  </si>
  <si>
    <t>De Leeuw van Vlaanderenstraat</t>
  </si>
  <si>
    <t>31II</t>
  </si>
  <si>
    <t>1061 CR</t>
  </si>
  <si>
    <t>23A</t>
  </si>
  <si>
    <t>1093 SK</t>
  </si>
  <si>
    <t>1068 EJ</t>
  </si>
  <si>
    <t>Pampusweg</t>
  </si>
  <si>
    <t>1398 PT</t>
  </si>
  <si>
    <t>Zwarteweg</t>
  </si>
  <si>
    <t>2141 AR</t>
  </si>
  <si>
    <t>1071 CT</t>
  </si>
  <si>
    <t>1017 HC</t>
  </si>
  <si>
    <t>Boternesserstraat</t>
  </si>
  <si>
    <t>50B</t>
  </si>
  <si>
    <t>Snipstraat</t>
  </si>
  <si>
    <t>1171 DV</t>
  </si>
  <si>
    <t>Bokkinghangen</t>
  </si>
  <si>
    <t>1013 NK</t>
  </si>
  <si>
    <t>165B</t>
  </si>
  <si>
    <t>'s-Gravesandeplein</t>
  </si>
  <si>
    <t>De Klencke</t>
  </si>
  <si>
    <t>1083 HH</t>
  </si>
  <si>
    <t>Gondel</t>
  </si>
  <si>
    <t>1186 MJ</t>
  </si>
  <si>
    <t>353D</t>
  </si>
  <si>
    <t>1016 HK</t>
  </si>
  <si>
    <t>1035 PG</t>
  </si>
  <si>
    <t>Pramenpad</t>
  </si>
  <si>
    <t>1081 KM</t>
  </si>
  <si>
    <t>Admiraliteitstraat</t>
  </si>
  <si>
    <t>1018 KP</t>
  </si>
  <si>
    <t>Fort Pampus</t>
  </si>
  <si>
    <t>1398 PX</t>
  </si>
  <si>
    <t>1082 ED</t>
  </si>
  <si>
    <t>Asterweg</t>
  </si>
  <si>
    <t>1031 HL</t>
  </si>
  <si>
    <t>Smeenklaan</t>
  </si>
  <si>
    <t>1182 GC</t>
  </si>
  <si>
    <t>1182 GT</t>
  </si>
  <si>
    <t>Borgerstraat</t>
  </si>
  <si>
    <t>11B</t>
  </si>
  <si>
    <t>1053 PA</t>
  </si>
  <si>
    <t>Saxen Weimarlaan</t>
  </si>
  <si>
    <t>39C</t>
  </si>
  <si>
    <t>1075 BZ</t>
  </si>
  <si>
    <t>1104 TM</t>
  </si>
  <si>
    <t>Tweede Kostverlorenkade</t>
  </si>
  <si>
    <t>136I</t>
  </si>
  <si>
    <t>1053 SE</t>
  </si>
  <si>
    <t>Admiraal de Ruyterlaan</t>
  </si>
  <si>
    <t>1421 VH</t>
  </si>
  <si>
    <t>134HS</t>
  </si>
  <si>
    <t>1077 ES</t>
  </si>
  <si>
    <t>1181 SZ</t>
  </si>
  <si>
    <t>1016 HD</t>
  </si>
  <si>
    <t>Langs de Werf</t>
  </si>
  <si>
    <t>1185 XT</t>
  </si>
  <si>
    <t>Termietergouw</t>
  </si>
  <si>
    <t>1027 AD</t>
  </si>
  <si>
    <t>Zanderij</t>
  </si>
  <si>
    <t>1185 ZM</t>
  </si>
  <si>
    <t>1072 MA</t>
  </si>
  <si>
    <t>1018 NA</t>
  </si>
  <si>
    <t>Oosterendstraat</t>
  </si>
  <si>
    <t>1024 GT</t>
  </si>
  <si>
    <t>1011 RN</t>
  </si>
  <si>
    <t>Kiefskamp</t>
  </si>
  <si>
    <t>1082 JZ</t>
  </si>
  <si>
    <t>Oostenburgermiddenstraat</t>
  </si>
  <si>
    <t>1018 LL</t>
  </si>
  <si>
    <t>Wethouder Driessenstraat</t>
  </si>
  <si>
    <t>1107 XL</t>
  </si>
  <si>
    <t>Simonszand</t>
  </si>
  <si>
    <t>2134 ZX</t>
  </si>
  <si>
    <t>Spinozastraat</t>
  </si>
  <si>
    <t>23II</t>
  </si>
  <si>
    <t>1018 HE</t>
  </si>
  <si>
    <t>126a</t>
  </si>
  <si>
    <t>1019 CJ</t>
  </si>
  <si>
    <t>1061 XZ</t>
  </si>
  <si>
    <t>Koningin Wilhelminaplein</t>
  </si>
  <si>
    <t>1062 HK</t>
  </si>
  <si>
    <t>Eikenlaan</t>
  </si>
  <si>
    <t>1033 CZ</t>
  </si>
  <si>
    <t>Apollovlinder</t>
  </si>
  <si>
    <t>1113 LM</t>
  </si>
  <si>
    <t>Schalk Burgerstraat</t>
  </si>
  <si>
    <t>1091 LJ</t>
  </si>
  <si>
    <t>Watergang</t>
  </si>
  <si>
    <t>De Dollard</t>
  </si>
  <si>
    <t>1454 AV</t>
  </si>
  <si>
    <t>Burgemeester van Tienenweg</t>
  </si>
  <si>
    <t>1111 CW</t>
  </si>
  <si>
    <t>Oude Waal</t>
  </si>
  <si>
    <t>32HS</t>
  </si>
  <si>
    <t>1011 CC</t>
  </si>
  <si>
    <t>95C</t>
  </si>
  <si>
    <t>1058 BA</t>
  </si>
  <si>
    <t>VOC-kade</t>
  </si>
  <si>
    <t>M. Hanenbergstraat</t>
  </si>
  <si>
    <t>1068 EX</t>
  </si>
  <si>
    <t>1016 KV</t>
  </si>
  <si>
    <t>Sumatraplantsoen</t>
  </si>
  <si>
    <t>1095 HZ</t>
  </si>
  <si>
    <t>41D</t>
  </si>
  <si>
    <t>129HS</t>
  </si>
  <si>
    <t>1011 KD</t>
  </si>
  <si>
    <t>1092 AA</t>
  </si>
  <si>
    <t>137HS</t>
  </si>
  <si>
    <t>Hooftlaan</t>
  </si>
  <si>
    <t>1111 DA</t>
  </si>
  <si>
    <t>1017 KD</t>
  </si>
  <si>
    <t>Simon Stevinstraat</t>
  </si>
  <si>
    <t>1097 BZ</t>
  </si>
  <si>
    <t>1062 XT</t>
  </si>
  <si>
    <t>1054 CT</t>
  </si>
  <si>
    <t>1093 LC</t>
  </si>
  <si>
    <t>1012 EX</t>
  </si>
  <si>
    <t>1013 CA</t>
  </si>
  <si>
    <t>45HS</t>
  </si>
  <si>
    <t>1077 CM</t>
  </si>
  <si>
    <t>Van Boetzelaerstraat</t>
  </si>
  <si>
    <t>51I</t>
  </si>
  <si>
    <t>1051 CZ</t>
  </si>
  <si>
    <t>Van der Madeweg</t>
  </si>
  <si>
    <t>5A</t>
  </si>
  <si>
    <t>1115 RD</t>
  </si>
  <si>
    <t>Frederik Hendrikstraat</t>
  </si>
  <si>
    <t>37E</t>
  </si>
  <si>
    <t>1052 HJ</t>
  </si>
  <si>
    <t>1018 BJ</t>
  </si>
  <si>
    <t>1017 BT</t>
  </si>
  <si>
    <t>290E</t>
  </si>
  <si>
    <t>1016 EW</t>
  </si>
  <si>
    <t>Boorstraat</t>
  </si>
  <si>
    <t>1021 JZ</t>
  </si>
  <si>
    <t>20B</t>
  </si>
  <si>
    <t>1054 HJ</t>
  </si>
  <si>
    <t>Laan van Spartaan</t>
  </si>
  <si>
    <t>1061 MA</t>
  </si>
  <si>
    <t>Laan van Deshima</t>
  </si>
  <si>
    <t>Dickenslaan</t>
  </si>
  <si>
    <t>1102 XR</t>
  </si>
  <si>
    <t>Lange Niezel</t>
  </si>
  <si>
    <t>1012 GS</t>
  </si>
  <si>
    <t>Blokland</t>
  </si>
  <si>
    <t>1383 AB</t>
  </si>
  <si>
    <t>1032 HM</t>
  </si>
  <si>
    <t>1109b</t>
  </si>
  <si>
    <t>29Z</t>
  </si>
  <si>
    <t>2011 HA</t>
  </si>
  <si>
    <t>1075 BG</t>
  </si>
  <si>
    <t>Ms. Tarnweg</t>
  </si>
  <si>
    <t>1033 SK</t>
  </si>
  <si>
    <t>1015 CZ</t>
  </si>
  <si>
    <t>Fortuinstraat</t>
  </si>
  <si>
    <t>Ed Pelsterpark</t>
  </si>
  <si>
    <t>Nassaustraat</t>
  </si>
  <si>
    <t>2011 PH</t>
  </si>
  <si>
    <t>Leeuwenhoekstraat</t>
  </si>
  <si>
    <t>1091 RX</t>
  </si>
  <si>
    <t>Van Helt Stocadestraat</t>
  </si>
  <si>
    <t>1073 JA</t>
  </si>
  <si>
    <t>Trijn Hullemanlaan</t>
  </si>
  <si>
    <t>Orlyplein</t>
  </si>
  <si>
    <t>1043 DR</t>
  </si>
  <si>
    <t>1075 AM</t>
  </si>
  <si>
    <t>De Beerebijt</t>
  </si>
  <si>
    <t>1181 MN</t>
  </si>
  <si>
    <t>Sint Janskruid</t>
  </si>
  <si>
    <t>1112 NR</t>
  </si>
  <si>
    <t>Geldershoofd</t>
  </si>
  <si>
    <t>1103 BG</t>
  </si>
  <si>
    <t>1012 KX</t>
  </si>
  <si>
    <t>Glitterstraat</t>
  </si>
  <si>
    <t>1103 SK</t>
  </si>
  <si>
    <t>1382 HC</t>
  </si>
  <si>
    <t>1017 KA</t>
  </si>
  <si>
    <t>12b</t>
  </si>
  <si>
    <t>1012 TS</t>
  </si>
  <si>
    <t>1051 AZ</t>
  </si>
  <si>
    <t>15V5</t>
  </si>
  <si>
    <t>1013 PW</t>
  </si>
  <si>
    <t>1111 VL</t>
  </si>
  <si>
    <t>1022 CC</t>
  </si>
  <si>
    <t>1097 ED</t>
  </si>
  <si>
    <t>61I</t>
  </si>
  <si>
    <t>1072 XR</t>
  </si>
  <si>
    <t>1015 DE</t>
  </si>
  <si>
    <t>1115 AN</t>
  </si>
  <si>
    <t>Zuid Hollandstraat</t>
  </si>
  <si>
    <t>1082 EK</t>
  </si>
  <si>
    <t>1026 CD</t>
  </si>
  <si>
    <t>Rijtuigenhof</t>
  </si>
  <si>
    <t>1054 NA</t>
  </si>
  <si>
    <t>Hogevecht</t>
  </si>
  <si>
    <t>1102 HA</t>
  </si>
  <si>
    <t>Tweede Leeghwaterstraat</t>
  </si>
  <si>
    <t>1018 RA</t>
  </si>
  <si>
    <t>1012 NL</t>
  </si>
  <si>
    <t>1012 RM</t>
  </si>
  <si>
    <t>Accumulatorweg</t>
  </si>
  <si>
    <t>Molensteeg</t>
  </si>
  <si>
    <t>1012 BG</t>
  </si>
  <si>
    <t>1091 ZA</t>
  </si>
  <si>
    <t>1019 RG</t>
  </si>
  <si>
    <t>1181 RC</t>
  </si>
  <si>
    <t>8IV</t>
  </si>
  <si>
    <t>1066 CE</t>
  </si>
  <si>
    <t>Eerste Weteringdwarsstraat</t>
  </si>
  <si>
    <t>1017 TM</t>
  </si>
  <si>
    <t>Mooie Nelweg</t>
  </si>
  <si>
    <t>Kruidenhof</t>
  </si>
  <si>
    <t>1112 PS</t>
  </si>
  <si>
    <t>1055 EK</t>
  </si>
  <si>
    <t>1016 JC</t>
  </si>
  <si>
    <t>1068 KV</t>
  </si>
  <si>
    <t>362II</t>
  </si>
  <si>
    <t>1054 AB</t>
  </si>
  <si>
    <t>Tweede Oosterparkstraat</t>
  </si>
  <si>
    <t>1092 BV</t>
  </si>
  <si>
    <t>69L1</t>
  </si>
  <si>
    <t>1093 HA</t>
  </si>
  <si>
    <t>Oetgensdwarsstraat</t>
  </si>
  <si>
    <t>1091 RJ</t>
  </si>
  <si>
    <t>1382 EL</t>
  </si>
  <si>
    <t>28A</t>
  </si>
  <si>
    <t>1012 BJ</t>
  </si>
  <si>
    <t>Guldenpromenade</t>
  </si>
  <si>
    <t>1060 SB</t>
  </si>
  <si>
    <t>1072 BJ</t>
  </si>
  <si>
    <t>Hermessingel</t>
  </si>
  <si>
    <t>1121 CD</t>
  </si>
  <si>
    <t>1012 XN</t>
  </si>
  <si>
    <t>105HS</t>
  </si>
  <si>
    <t>1052 HM</t>
  </si>
  <si>
    <t>Binnen Dommersstraat</t>
  </si>
  <si>
    <t>1013 HK</t>
  </si>
  <si>
    <t>Kikkensteinstraat</t>
  </si>
  <si>
    <t>N231</t>
  </si>
  <si>
    <t>2015 CK</t>
  </si>
  <si>
    <t>Zeedijk</t>
  </si>
  <si>
    <t>1012 AN</t>
  </si>
  <si>
    <t>1012 VS</t>
  </si>
  <si>
    <t>Nadezjda Mandelstamstraat</t>
  </si>
  <si>
    <t>1018 TA</t>
  </si>
  <si>
    <t>1073 AG</t>
  </si>
  <si>
    <t>Eerste Oosterparkstraat</t>
  </si>
  <si>
    <t>1091 HH</t>
  </si>
  <si>
    <t>17C</t>
  </si>
  <si>
    <t>1018 VA</t>
  </si>
  <si>
    <t>Honthorststraat</t>
  </si>
  <si>
    <t>1071 DC</t>
  </si>
  <si>
    <t>1016 RL</t>
  </si>
  <si>
    <t>1076 XK</t>
  </si>
  <si>
    <t>1393 PG</t>
  </si>
  <si>
    <t>1077 NP</t>
  </si>
  <si>
    <t>Fluitekruid</t>
  </si>
  <si>
    <t>1391 TJ</t>
  </si>
  <si>
    <t>1393 NL</t>
  </si>
  <si>
    <t>1393 NK</t>
  </si>
  <si>
    <t>1391 LS</t>
  </si>
  <si>
    <t>Hollandse Kade</t>
  </si>
  <si>
    <t>Rijsenhout</t>
  </si>
  <si>
    <t>1435 EK</t>
  </si>
  <si>
    <t>Zwaanshoek</t>
  </si>
  <si>
    <t>Hillegommerdijk</t>
  </si>
  <si>
    <t>2136 KX</t>
  </si>
  <si>
    <t>Drakenstraat</t>
  </si>
  <si>
    <t>1435 KA</t>
  </si>
  <si>
    <t>Cyclamenlaan</t>
  </si>
  <si>
    <t>28M</t>
  </si>
  <si>
    <t>1424 AC</t>
  </si>
  <si>
    <t>1186 RB</t>
  </si>
  <si>
    <t>1186 ZB</t>
  </si>
  <si>
    <t>Uiterweg</t>
  </si>
  <si>
    <t>4B</t>
  </si>
  <si>
    <t>1431 AN</t>
  </si>
  <si>
    <t>Amsteldijk Zuid</t>
  </si>
  <si>
    <t>Weerdesteyn</t>
  </si>
  <si>
    <t>Waverveen</t>
  </si>
  <si>
    <t>Waverdijk</t>
  </si>
  <si>
    <t>3646 AS</t>
  </si>
  <si>
    <t>Winkeldijk</t>
  </si>
  <si>
    <t>1391 HM</t>
  </si>
  <si>
    <t>Legmeerplein</t>
  </si>
  <si>
    <t>1422 RG</t>
  </si>
  <si>
    <t>Arthur van Schendellaan</t>
  </si>
  <si>
    <t>1422 LC</t>
  </si>
  <si>
    <t>Potgieterplein</t>
  </si>
  <si>
    <t>Willem Klooslaan</t>
  </si>
  <si>
    <t>1422 JZ</t>
  </si>
  <si>
    <t>Den Uyllaan</t>
  </si>
  <si>
    <t>1421 NK</t>
  </si>
  <si>
    <t>100A</t>
  </si>
  <si>
    <t>1422 LE</t>
  </si>
  <si>
    <t>1422 LB</t>
  </si>
  <si>
    <t>Beellaan</t>
  </si>
  <si>
    <t>1421 ND</t>
  </si>
  <si>
    <t>Botsholsedijk</t>
  </si>
  <si>
    <t>3646 AB</t>
  </si>
  <si>
    <t>Alfons Arienslaan</t>
  </si>
  <si>
    <t>1422 BP</t>
  </si>
  <si>
    <t>Stommeerkade</t>
  </si>
  <si>
    <t>1431 EN</t>
  </si>
  <si>
    <t>Achterberglaan</t>
  </si>
  <si>
    <t>1422 CZ</t>
  </si>
  <si>
    <t>Zijdelwaardplein</t>
  </si>
  <si>
    <t>1422 DL</t>
  </si>
  <si>
    <t>Heijermanslaan</t>
  </si>
  <si>
    <t>1422 GT</t>
  </si>
  <si>
    <t>Lakenblekerstraat</t>
  </si>
  <si>
    <t>1431 GG</t>
  </si>
  <si>
    <t>Jac. P. Thijsselaan</t>
  </si>
  <si>
    <t>1431 KE</t>
  </si>
  <si>
    <t>Turfstekerstraat</t>
  </si>
  <si>
    <t>1431 GE</t>
  </si>
  <si>
    <t>1431 JA</t>
  </si>
  <si>
    <t>Vinkeveen</t>
  </si>
  <si>
    <t>3645 AP</t>
  </si>
  <si>
    <t>Linnaeuslaan</t>
  </si>
  <si>
    <t>1431 JV</t>
  </si>
  <si>
    <t>Ophelialaan</t>
  </si>
  <si>
    <t>1431 HS</t>
  </si>
  <si>
    <t>1431 HH</t>
  </si>
  <si>
    <t>Molenkade</t>
  </si>
  <si>
    <t>3645 AX</t>
  </si>
  <si>
    <t>Catharina-Amalialaan</t>
  </si>
  <si>
    <t>1432 JT</t>
  </si>
  <si>
    <t>Anna Blamanlaan</t>
  </si>
  <si>
    <t>1187 WG</t>
  </si>
  <si>
    <t>Christinastraat</t>
  </si>
  <si>
    <t>1432 HN</t>
  </si>
  <si>
    <t>Simon Vestdijklaan</t>
  </si>
  <si>
    <t>1187 WH</t>
  </si>
  <si>
    <t>Atalantalaan</t>
  </si>
  <si>
    <t>Brasemstraat</t>
  </si>
  <si>
    <t>1432 PJ</t>
  </si>
  <si>
    <t>Karperstraat</t>
  </si>
  <si>
    <t>1432 PA</t>
  </si>
  <si>
    <t>Korte Polderweg</t>
  </si>
  <si>
    <t>Zandvoorterpad</t>
  </si>
  <si>
    <t>2051 BC</t>
  </si>
  <si>
    <t>1186 VH</t>
  </si>
  <si>
    <t>Baambrugse Zuwe</t>
  </si>
  <si>
    <t>143f</t>
  </si>
  <si>
    <t>3645 AE</t>
  </si>
  <si>
    <t>Legmeerdijk</t>
  </si>
  <si>
    <t>1431 GC</t>
  </si>
  <si>
    <t>Nesserlaan</t>
  </si>
  <si>
    <t>1186 ZK</t>
  </si>
  <si>
    <t>Grutterij</t>
  </si>
  <si>
    <t>1185 ZT</t>
  </si>
  <si>
    <t>4A</t>
  </si>
  <si>
    <t>Herman Hoebehof</t>
  </si>
  <si>
    <t>1187 TG</t>
  </si>
  <si>
    <t>G. Den Hertoglaan</t>
  </si>
  <si>
    <t>Jasmijnlaan</t>
  </si>
  <si>
    <t>Boomgaard</t>
  </si>
  <si>
    <t>1432 LB</t>
  </si>
  <si>
    <t>Augusta de Witlaan</t>
  </si>
  <si>
    <t>1187 VH</t>
  </si>
  <si>
    <t>Marjoleinlaan</t>
  </si>
  <si>
    <t>Noorddammerweg</t>
  </si>
  <si>
    <t>1187 ZS</t>
  </si>
  <si>
    <t>Praam</t>
  </si>
  <si>
    <t>1186 TR</t>
  </si>
  <si>
    <t>1422 LD</t>
  </si>
  <si>
    <t>1432 KC</t>
  </si>
  <si>
    <t>J.A. van Seumerenlaan</t>
  </si>
  <si>
    <t>1422 XS</t>
  </si>
  <si>
    <t>Brusselflat</t>
  </si>
  <si>
    <t>1422 VA</t>
  </si>
  <si>
    <t>Molenlaan</t>
  </si>
  <si>
    <t>1422 XN</t>
  </si>
  <si>
    <t>Churchillflat</t>
  </si>
  <si>
    <t>1422 VT</t>
  </si>
  <si>
    <t>Klaproos</t>
  </si>
  <si>
    <t>1422 KL</t>
  </si>
  <si>
    <t>Nicolaas Beetslaan</t>
  </si>
  <si>
    <t>1422 AW</t>
  </si>
  <si>
    <t>Kwakelsepad</t>
  </si>
  <si>
    <t>1424 AZ</t>
  </si>
  <si>
    <t>Botsholsedwarsweg</t>
  </si>
  <si>
    <t>3646 AJ</t>
  </si>
  <si>
    <t>Staringlaan</t>
  </si>
  <si>
    <t>1422 BH</t>
  </si>
  <si>
    <t>141E</t>
  </si>
  <si>
    <t>Stommeerweg</t>
  </si>
  <si>
    <t>3B</t>
  </si>
  <si>
    <t>1431 ES</t>
  </si>
  <si>
    <t>Willem-Alexanderpoort</t>
  </si>
  <si>
    <t>1421 CJ</t>
  </si>
  <si>
    <t>Van Cleeffkade</t>
  </si>
  <si>
    <t>1431 BA</t>
  </si>
  <si>
    <t>1421 AA</t>
  </si>
  <si>
    <t>Wilhelminakade</t>
  </si>
  <si>
    <t>1422 XT</t>
  </si>
  <si>
    <t>141n</t>
  </si>
  <si>
    <t>Duinlustweg</t>
  </si>
  <si>
    <t>2051 AB</t>
  </si>
  <si>
    <t>1016 RG</t>
  </si>
  <si>
    <t>Mozes en Aäronstraat</t>
  </si>
  <si>
    <t>1012 XZ</t>
  </si>
  <si>
    <t>1012 EV</t>
  </si>
  <si>
    <t>1012 VC</t>
  </si>
  <si>
    <t>Eerste Keucheniusstraat</t>
  </si>
  <si>
    <t>1051 HN</t>
  </si>
  <si>
    <t>15B</t>
  </si>
  <si>
    <t>1016 KB</t>
  </si>
  <si>
    <t>1094 GT</t>
  </si>
  <si>
    <t>Oostzaanstraat</t>
  </si>
  <si>
    <t>1077 BA</t>
  </si>
  <si>
    <t>Kraanschip Ibisweg</t>
  </si>
  <si>
    <t>MediArena</t>
  </si>
  <si>
    <t>Markonstraat</t>
  </si>
  <si>
    <t>1096 GJ</t>
  </si>
  <si>
    <t>Zandvoort</t>
  </si>
  <si>
    <t>Vondellaan</t>
  </si>
  <si>
    <t>2041 BE</t>
  </si>
  <si>
    <t>1391 BV</t>
  </si>
  <si>
    <t>Bennebroek</t>
  </si>
  <si>
    <t>N208</t>
  </si>
  <si>
    <t>2121 AE</t>
  </si>
  <si>
    <t>A.J. van der Moolenstraat</t>
  </si>
  <si>
    <t>62Z</t>
  </si>
  <si>
    <t>2041 NE</t>
  </si>
  <si>
    <t>Nieuw-Vennep</t>
  </si>
  <si>
    <t>Mambo</t>
  </si>
  <si>
    <t>2152 SX</t>
  </si>
  <si>
    <t>Watermuntlaan</t>
  </si>
  <si>
    <t>2121 RD</t>
  </si>
  <si>
    <t>Kleine Beerstraat</t>
  </si>
  <si>
    <t>1033 CR</t>
  </si>
  <si>
    <t>1033 ZN</t>
  </si>
  <si>
    <t>Watermanstraat</t>
  </si>
  <si>
    <t>1033 AN</t>
  </si>
  <si>
    <t>Sagittahof</t>
  </si>
  <si>
    <t>1033 XC</t>
  </si>
  <si>
    <t>1511 GD</t>
  </si>
  <si>
    <t>1034 XZ</t>
  </si>
  <si>
    <t>Valutaboulevard</t>
  </si>
  <si>
    <t>1060 RX</t>
  </si>
  <si>
    <t>Th. Weeversweg</t>
  </si>
  <si>
    <t>1025 AX</t>
  </si>
  <si>
    <t>245c</t>
  </si>
  <si>
    <t>Lucien Gaudinstraat</t>
  </si>
  <si>
    <t>1034 WB</t>
  </si>
  <si>
    <t>Maanstraat</t>
  </si>
  <si>
    <t>1033 VA</t>
  </si>
  <si>
    <t>1031 DB</t>
  </si>
  <si>
    <t>1033 HD</t>
  </si>
  <si>
    <t>Latherusstraat</t>
  </si>
  <si>
    <t>1032 EB</t>
  </si>
  <si>
    <t>Haparandaweg</t>
  </si>
  <si>
    <t>708b</t>
  </si>
  <si>
    <t>Silenestraat</t>
  </si>
  <si>
    <t>1031 TV</t>
  </si>
  <si>
    <t>Schotersingel</t>
  </si>
  <si>
    <t>2023 AC</t>
  </si>
  <si>
    <t>1013 BX</t>
  </si>
  <si>
    <t>1075 VG</t>
  </si>
  <si>
    <t>105II</t>
  </si>
  <si>
    <t>1021 BZ</t>
  </si>
  <si>
    <t>1018 NN</t>
  </si>
  <si>
    <t>1032 XM</t>
  </si>
  <si>
    <t>Zaandammerplein</t>
  </si>
  <si>
    <t>Wipmolen</t>
  </si>
  <si>
    <t>1035 CV</t>
  </si>
  <si>
    <t>Staringstraat</t>
  </si>
  <si>
    <t>1054 VR</t>
  </si>
  <si>
    <t>Buikslotermeerdijk</t>
  </si>
  <si>
    <t>1027 AC</t>
  </si>
  <si>
    <t>Overslaghof</t>
  </si>
  <si>
    <t>1034 SE</t>
  </si>
  <si>
    <t>Hogedijk</t>
  </si>
  <si>
    <t>Beethovenlaan</t>
  </si>
  <si>
    <t>1431 WZ</t>
  </si>
  <si>
    <t>Loevesteinse Randweg</t>
  </si>
  <si>
    <t>Citroenvlinderstraat</t>
  </si>
  <si>
    <t>1432 MB</t>
  </si>
  <si>
    <t>1185 ZA</t>
  </si>
  <si>
    <t>Wilhelmina Druckerlaan</t>
  </si>
  <si>
    <t>1187 PT</t>
  </si>
  <si>
    <t>Gunterstein</t>
  </si>
  <si>
    <t>1187 GZ</t>
  </si>
  <si>
    <t>Lindberghstraat</t>
  </si>
  <si>
    <t>1171 GC</t>
  </si>
  <si>
    <t>1181 ZB</t>
  </si>
  <si>
    <t>77C</t>
  </si>
  <si>
    <t>Nieuwemeerdijk</t>
  </si>
  <si>
    <t>1181 GE</t>
  </si>
  <si>
    <t>Herentalsstraat</t>
  </si>
  <si>
    <t>1066 NL</t>
  </si>
  <si>
    <t>6C</t>
  </si>
  <si>
    <t>Jan Tooroplaan</t>
  </si>
  <si>
    <t>1182 AE</t>
  </si>
  <si>
    <t>De Duizendmeterweg</t>
  </si>
  <si>
    <t>1182 DC</t>
  </si>
  <si>
    <t>1025 WH</t>
  </si>
  <si>
    <t>112B</t>
  </si>
  <si>
    <t>Purmerweg</t>
  </si>
  <si>
    <t>1023 BB</t>
  </si>
  <si>
    <t>1022 CA</t>
  </si>
  <si>
    <t>Zuiderzeepark</t>
  </si>
  <si>
    <t>1024 MH</t>
  </si>
  <si>
    <t>1035 EE</t>
  </si>
  <si>
    <t>Loosduinenstraat</t>
  </si>
  <si>
    <t>Werengouw</t>
  </si>
  <si>
    <t>1024 PB</t>
  </si>
  <si>
    <t>1023 BS</t>
  </si>
  <si>
    <t>43I</t>
  </si>
  <si>
    <t>1053 CN</t>
  </si>
  <si>
    <t>Ecuplein</t>
  </si>
  <si>
    <t>1060 RN</t>
  </si>
  <si>
    <t>Bouwensland</t>
  </si>
  <si>
    <t>1182 KG</t>
  </si>
  <si>
    <t>Broek in Waterland</t>
  </si>
  <si>
    <t>Buitenweeren</t>
  </si>
  <si>
    <t>1151 BE</t>
  </si>
  <si>
    <t>Slimmeweg</t>
  </si>
  <si>
    <t>1066 EV</t>
  </si>
  <si>
    <t>Jacques Veltmanstraat</t>
  </si>
  <si>
    <t>1065 DB</t>
  </si>
  <si>
    <t>Abraham Staalmanplein</t>
  </si>
  <si>
    <t>1066 AG</t>
  </si>
  <si>
    <t>Pluvierstraat</t>
  </si>
  <si>
    <t>1022 AR</t>
  </si>
  <si>
    <t>1057 KN</t>
  </si>
  <si>
    <t>Bella Donna</t>
  </si>
  <si>
    <t>1181 RM</t>
  </si>
  <si>
    <t>Schaepeboet</t>
  </si>
  <si>
    <t>1121 JT</t>
  </si>
  <si>
    <t>Zuiderwoude</t>
  </si>
  <si>
    <t>Aandammergouw</t>
  </si>
  <si>
    <t>1153 PA</t>
  </si>
  <si>
    <t>1181 ZH</t>
  </si>
  <si>
    <t>1181 ZC</t>
  </si>
  <si>
    <t>5G</t>
  </si>
  <si>
    <t>1097 CA</t>
  </si>
  <si>
    <t>1066 MJ</t>
  </si>
  <si>
    <t>2013 EG</t>
  </si>
  <si>
    <t>Beeksteeg</t>
  </si>
  <si>
    <t>2011 CX</t>
  </si>
  <si>
    <t>Wolstraat</t>
  </si>
  <si>
    <t>2011 ZA</t>
  </si>
  <si>
    <t>2015 BJ</t>
  </si>
  <si>
    <t>1076 TZ</t>
  </si>
  <si>
    <t>Bussumstraat</t>
  </si>
  <si>
    <t>1058 HE</t>
  </si>
  <si>
    <t>Oostenburgerpark</t>
  </si>
  <si>
    <t>1018 HT</t>
  </si>
  <si>
    <t>Timorstraat</t>
  </si>
  <si>
    <t>1094 CD</t>
  </si>
  <si>
    <t>Bakhuizen van Den Brinkhof</t>
  </si>
  <si>
    <t>1065 AZ</t>
  </si>
  <si>
    <t>Andries Vierlinghstraat</t>
  </si>
  <si>
    <t>1065 CP</t>
  </si>
  <si>
    <t>185A</t>
  </si>
  <si>
    <t>1062 EV</t>
  </si>
  <si>
    <t>Antillenstraat</t>
  </si>
  <si>
    <t>1058 HB</t>
  </si>
  <si>
    <t>Dilsenstraat</t>
  </si>
  <si>
    <t>1066 KA</t>
  </si>
  <si>
    <t>Ondernemingsweg</t>
  </si>
  <si>
    <t>1422 DZ</t>
  </si>
  <si>
    <t>1422 NP</t>
  </si>
  <si>
    <t>Cornelis van Alkemadestraat</t>
  </si>
  <si>
    <t>1065 AB</t>
  </si>
  <si>
    <t>Waddendijk</t>
  </si>
  <si>
    <t>1025 PH</t>
  </si>
  <si>
    <t>24b</t>
  </si>
  <si>
    <t>1025 KN</t>
  </si>
  <si>
    <t>1021 KM</t>
  </si>
  <si>
    <t>Nieuwendammer Molenpad</t>
  </si>
  <si>
    <t>30II</t>
  </si>
  <si>
    <t>1051 CP</t>
  </si>
  <si>
    <t>C.J.K Van Aalststraat</t>
  </si>
  <si>
    <t>1019 JX</t>
  </si>
  <si>
    <t>1024 JR</t>
  </si>
  <si>
    <t>Polluxstraat</t>
  </si>
  <si>
    <t>1033 EX</t>
  </si>
  <si>
    <t>Elisabeth Wolffstraat</t>
  </si>
  <si>
    <t>1053 TS</t>
  </si>
  <si>
    <t>1023 BJ</t>
  </si>
  <si>
    <t>Zeeburgerpad</t>
  </si>
  <si>
    <t>1018 AJ</t>
  </si>
  <si>
    <t>1018 LT</t>
  </si>
  <si>
    <t>Tweede van Swindenstraat</t>
  </si>
  <si>
    <t>27C</t>
  </si>
  <si>
    <t>1093 VG</t>
  </si>
  <si>
    <t>Slootdorpstraat</t>
  </si>
  <si>
    <t>1026 BX</t>
  </si>
  <si>
    <t>Diopter</t>
  </si>
  <si>
    <t>1025 MR</t>
  </si>
  <si>
    <t>1066 VB</t>
  </si>
  <si>
    <t>Van Gentstraat</t>
  </si>
  <si>
    <t>31I</t>
  </si>
  <si>
    <t>1055 PB</t>
  </si>
  <si>
    <t>1025 WR</t>
  </si>
  <si>
    <t>Plejadenplein</t>
  </si>
  <si>
    <t>1033 VK</t>
  </si>
  <si>
    <t>Derde Wittenburgerdwarsstraat</t>
  </si>
  <si>
    <t>1018 KR</t>
  </si>
  <si>
    <t>Amerbos</t>
  </si>
  <si>
    <t>1025 ZB</t>
  </si>
  <si>
    <t>1055 SC</t>
  </si>
  <si>
    <t>1033 SJ</t>
  </si>
  <si>
    <t>1074 ES</t>
  </si>
  <si>
    <t>265I</t>
  </si>
  <si>
    <t>1058 DX</t>
  </si>
  <si>
    <t>Joos Banckersplantsoen</t>
  </si>
  <si>
    <t>1056 LD</t>
  </si>
  <si>
    <t>1022 AD</t>
  </si>
  <si>
    <t>1043 DZ</t>
  </si>
  <si>
    <t>Borneokade</t>
  </si>
  <si>
    <t>1019 KZ</t>
  </si>
  <si>
    <t>Van Spilbergenstraat</t>
  </si>
  <si>
    <t>1035 EG</t>
  </si>
  <si>
    <t>1025 AV</t>
  </si>
  <si>
    <t>Reinier Claeszenstraat</t>
  </si>
  <si>
    <t>1056 WC</t>
  </si>
  <si>
    <t>Egidiusstraat</t>
  </si>
  <si>
    <t>1055 GT</t>
  </si>
  <si>
    <t>Schollenbrugpad</t>
  </si>
  <si>
    <t>1091 ST</t>
  </si>
  <si>
    <t>84HS</t>
  </si>
  <si>
    <t>1063 PP</t>
  </si>
  <si>
    <t>Tretjakovlaan</t>
  </si>
  <si>
    <t>1064 PR</t>
  </si>
  <si>
    <t>Hof van Versailles</t>
  </si>
  <si>
    <t>1064 NZ</t>
  </si>
  <si>
    <t>Hoekschewaardweg</t>
  </si>
  <si>
    <t>1025 PD</t>
  </si>
  <si>
    <t>Emilie Knappertstraat</t>
  </si>
  <si>
    <t>1066 VZ</t>
  </si>
  <si>
    <t>1064 HA</t>
  </si>
  <si>
    <t>1093 XS</t>
  </si>
  <si>
    <t>Funenkade</t>
  </si>
  <si>
    <t>Willem Noorlanderkade</t>
  </si>
  <si>
    <t>1025 MN</t>
  </si>
  <si>
    <t>1065 CA</t>
  </si>
  <si>
    <t>Hemkade</t>
  </si>
  <si>
    <t>1506 PR</t>
  </si>
  <si>
    <t>Radboud</t>
  </si>
  <si>
    <t>Nieuw Guineastraat</t>
  </si>
  <si>
    <t>2022 PC</t>
  </si>
  <si>
    <t>526S</t>
  </si>
  <si>
    <t>s207</t>
  </si>
  <si>
    <t>Voorlandpad</t>
  </si>
  <si>
    <t>1098 TZ</t>
  </si>
  <si>
    <t>Groenehuyzen</t>
  </si>
  <si>
    <t>1068 DS</t>
  </si>
  <si>
    <t>Gerard Callenburgstraat</t>
  </si>
  <si>
    <t>1055 VC</t>
  </si>
  <si>
    <t>Soendastraat</t>
  </si>
  <si>
    <t>34III</t>
  </si>
  <si>
    <t>1094 BH</t>
  </si>
  <si>
    <t>1035 BE</t>
  </si>
  <si>
    <t>1062 EG</t>
  </si>
  <si>
    <t>1051 MK</t>
  </si>
  <si>
    <t>1019 BN</t>
  </si>
  <si>
    <t>Elementenstraat</t>
  </si>
  <si>
    <t>1014 AR</t>
  </si>
  <si>
    <t>Buytenweg</t>
  </si>
  <si>
    <t>1111 TB</t>
  </si>
  <si>
    <t>Wethouder van Essenweg</t>
  </si>
  <si>
    <t>1047 AV</t>
  </si>
  <si>
    <t>Havenrak</t>
  </si>
  <si>
    <t>1151 AE</t>
  </si>
  <si>
    <t>Van Bossestraat</t>
  </si>
  <si>
    <t>1051 JZ</t>
  </si>
  <si>
    <t>1094 GR</t>
  </si>
  <si>
    <t>1078 AV</t>
  </si>
  <si>
    <t>Levantkade</t>
  </si>
  <si>
    <t>41B</t>
  </si>
  <si>
    <t>1019 MC</t>
  </si>
  <si>
    <t>Ringdijk</t>
  </si>
  <si>
    <t>1097 AH</t>
  </si>
  <si>
    <t>1096 AA</t>
  </si>
  <si>
    <t>1092 KP</t>
  </si>
  <si>
    <t>Johanna Ter Meulenplein</t>
  </si>
  <si>
    <t>1018 MM</t>
  </si>
  <si>
    <t>1097 DL</t>
  </si>
  <si>
    <t>34B</t>
  </si>
  <si>
    <t>1093 SB</t>
  </si>
  <si>
    <t>Ouwerdingenpad</t>
  </si>
  <si>
    <t>1069 AJ</t>
  </si>
  <si>
    <t>Archimedeslaan</t>
  </si>
  <si>
    <t>1098 PX</t>
  </si>
  <si>
    <t>1095 KG</t>
  </si>
  <si>
    <t>Westkolkdijk</t>
  </si>
  <si>
    <t>1505 HZ</t>
  </si>
  <si>
    <t>1501 CS</t>
  </si>
  <si>
    <t>Hertzstraat</t>
  </si>
  <si>
    <t>1098 VK</t>
  </si>
  <si>
    <t>Brederode</t>
  </si>
  <si>
    <t>1121 CX</t>
  </si>
  <si>
    <t>Dobberhof</t>
  </si>
  <si>
    <t>1121 PB</t>
  </si>
  <si>
    <t>Haarlemmerliede en Spaarnwoude</t>
  </si>
  <si>
    <t>Halfweg</t>
  </si>
  <si>
    <t>Spaarndam</t>
  </si>
  <si>
    <t>Mauritsstraat</t>
  </si>
  <si>
    <t>1506 TZ</t>
  </si>
  <si>
    <t>J.J. Cremerplein</t>
  </si>
  <si>
    <t>1054 TG</t>
  </si>
  <si>
    <t>Charta 77-Vaart</t>
  </si>
  <si>
    <t>2033 BC</t>
  </si>
  <si>
    <t>1025 XL</t>
  </si>
  <si>
    <t>Egelantiersgracht</t>
  </si>
  <si>
    <t>34I</t>
  </si>
  <si>
    <t>1015 RL</t>
  </si>
  <si>
    <t>157A</t>
  </si>
  <si>
    <t>1015 RG</t>
  </si>
  <si>
    <t>Meidoornweg</t>
  </si>
  <si>
    <t>1031 GH</t>
  </si>
  <si>
    <t>Leeuwerikstraat</t>
  </si>
  <si>
    <t>86A</t>
  </si>
  <si>
    <t>1021 GP</t>
  </si>
  <si>
    <t>Lange Leidsedwarsstraat</t>
  </si>
  <si>
    <t>101K</t>
  </si>
  <si>
    <t>1017 NJ</t>
  </si>
  <si>
    <t>Schaepmanstraat</t>
  </si>
  <si>
    <t>1051 JJ</t>
  </si>
  <si>
    <t>Putterstraat</t>
  </si>
  <si>
    <t>1021 CZ</t>
  </si>
  <si>
    <t>Nieuwe Jonkerstraat</t>
  </si>
  <si>
    <t>1011 CM</t>
  </si>
  <si>
    <t>Oosteinde</t>
  </si>
  <si>
    <t>1017 WT</t>
  </si>
  <si>
    <t>Wittenburgerkade</t>
  </si>
  <si>
    <t>232A</t>
  </si>
  <si>
    <t>1015 PT</t>
  </si>
  <si>
    <t>87B</t>
  </si>
  <si>
    <t>1011 KZ</t>
  </si>
  <si>
    <t>s112</t>
  </si>
  <si>
    <t>Sixhavenweg</t>
  </si>
  <si>
    <t>1021 HG</t>
  </si>
  <si>
    <t>1015 SH</t>
  </si>
  <si>
    <t>28E</t>
  </si>
  <si>
    <t>1011 EB</t>
  </si>
  <si>
    <t>Schierstins</t>
  </si>
  <si>
    <t>1013 MM</t>
  </si>
  <si>
    <t>1011 MP</t>
  </si>
  <si>
    <t>19E</t>
  </si>
  <si>
    <t>1015 AK</t>
  </si>
  <si>
    <t>1012 NH</t>
  </si>
  <si>
    <t>125HS</t>
  </si>
  <si>
    <t>159III</t>
  </si>
  <si>
    <t>1016 DP</t>
  </si>
  <si>
    <t>86I</t>
  </si>
  <si>
    <t>1051 KC</t>
  </si>
  <si>
    <t>Schubertstraat</t>
  </si>
  <si>
    <t>1077 GS</t>
  </si>
  <si>
    <t>787II</t>
  </si>
  <si>
    <t>1017 JZ</t>
  </si>
  <si>
    <t>De Wittenstraat</t>
  </si>
  <si>
    <t>1071 SX</t>
  </si>
  <si>
    <t>28HS</t>
  </si>
  <si>
    <t>1096 HP</t>
  </si>
  <si>
    <t>1011 NG</t>
  </si>
  <si>
    <t>Huddestraat</t>
  </si>
  <si>
    <t>1018 HB</t>
  </si>
  <si>
    <t>Minnemoersstraat</t>
  </si>
  <si>
    <t>1013 LG</t>
  </si>
  <si>
    <t>1051 VJ</t>
  </si>
  <si>
    <t>27B</t>
  </si>
  <si>
    <t>165HS</t>
  </si>
  <si>
    <t>1053 LL</t>
  </si>
  <si>
    <t>Bilderdijkpark</t>
  </si>
  <si>
    <t>12C</t>
  </si>
  <si>
    <t>1052 SC</t>
  </si>
  <si>
    <t>1074 AA</t>
  </si>
  <si>
    <t>1091 DC</t>
  </si>
  <si>
    <t>Wittenburgergracht</t>
  </si>
  <si>
    <t>1018 MX</t>
  </si>
  <si>
    <t>Parnassusweg</t>
  </si>
  <si>
    <t>1076 AV</t>
  </si>
  <si>
    <t>1011 EA</t>
  </si>
  <si>
    <t>1052 CZ</t>
  </si>
  <si>
    <t>1021 LG</t>
  </si>
  <si>
    <t>Straat van Gibraltar</t>
  </si>
  <si>
    <t>1183 GW</t>
  </si>
  <si>
    <t>Eerste Nassaustraat</t>
  </si>
  <si>
    <t>17HS</t>
  </si>
  <si>
    <t>1052 BE</t>
  </si>
  <si>
    <t>Alexander Boersstraat</t>
  </si>
  <si>
    <t>60-62</t>
  </si>
  <si>
    <t>1183 DD</t>
  </si>
  <si>
    <t>1082 KA</t>
  </si>
  <si>
    <t>Peter van Anrooystraat</t>
  </si>
  <si>
    <t>1076 BH</t>
  </si>
  <si>
    <t>1021 CT</t>
  </si>
  <si>
    <t>Van der Pekplein</t>
  </si>
  <si>
    <t>1031 GZ</t>
  </si>
  <si>
    <t>197II</t>
  </si>
  <si>
    <t>1079 AP</t>
  </si>
  <si>
    <t>154G</t>
  </si>
  <si>
    <t>1092 BR</t>
  </si>
  <si>
    <t>1072 HK</t>
  </si>
  <si>
    <t>1015 ST</t>
  </si>
  <si>
    <t>1025 EV</t>
  </si>
  <si>
    <t>Het Dok</t>
  </si>
  <si>
    <t>1021 PS</t>
  </si>
  <si>
    <t>Waterschapstraat</t>
  </si>
  <si>
    <t>1069 WP</t>
  </si>
  <si>
    <t>Ladogameerhof</t>
  </si>
  <si>
    <t>1060 RG</t>
  </si>
  <si>
    <t>1069 ET</t>
  </si>
  <si>
    <t>Langswater</t>
  </si>
  <si>
    <t>1069 TS</t>
  </si>
  <si>
    <t>Simonskerkestraat</t>
  </si>
  <si>
    <t>1069 HP</t>
  </si>
  <si>
    <t>1067 BZ</t>
  </si>
  <si>
    <t>Iwan Kantemanplein</t>
  </si>
  <si>
    <t>1060 RM</t>
  </si>
  <si>
    <t>1075 CG</t>
  </si>
  <si>
    <t>Steelvlietstraat</t>
  </si>
  <si>
    <t>Teldershof</t>
  </si>
  <si>
    <t>Doctor E. Boekmanstraat</t>
  </si>
  <si>
    <t>Verrijn Stuartweg</t>
  </si>
  <si>
    <t>1112 AW</t>
  </si>
  <si>
    <t>1112 AK</t>
  </si>
  <si>
    <t>66I</t>
  </si>
  <si>
    <t>1067 KD</t>
  </si>
  <si>
    <t>Staalstraat</t>
  </si>
  <si>
    <t>1011 JJ</t>
  </si>
  <si>
    <t>100D</t>
  </si>
  <si>
    <t>1101 EM</t>
  </si>
  <si>
    <t>Chestertonlaan</t>
  </si>
  <si>
    <t>1102 ZC</t>
  </si>
  <si>
    <t>Julianaplantsoen</t>
  </si>
  <si>
    <t>1111 XT</t>
  </si>
  <si>
    <t>Bergwijkdreef</t>
  </si>
  <si>
    <t>1112 XD</t>
  </si>
  <si>
    <t>1102 GG</t>
  </si>
  <si>
    <t>Blauwdasstraat</t>
  </si>
  <si>
    <t>1102 SP</t>
  </si>
  <si>
    <t>George Sandstraat</t>
  </si>
  <si>
    <t>1102 AG</t>
  </si>
  <si>
    <t>Meidoornplein</t>
  </si>
  <si>
    <t>A.S. Onderwijzerhof</t>
  </si>
  <si>
    <t>1011 VR</t>
  </si>
  <si>
    <t>Griend</t>
  </si>
  <si>
    <t>1112 LD</t>
  </si>
  <si>
    <t>1112 AX</t>
  </si>
  <si>
    <t>Groote Peel</t>
  </si>
  <si>
    <t>1112 KH</t>
  </si>
  <si>
    <t>1111 ED</t>
  </si>
  <si>
    <t>Laan Rozenburg</t>
  </si>
  <si>
    <t>1181 ER</t>
  </si>
  <si>
    <t>223A</t>
  </si>
  <si>
    <t>1015 RD</t>
  </si>
  <si>
    <t>Passeerdersstraat</t>
  </si>
  <si>
    <t>1016 XC</t>
  </si>
  <si>
    <t>Leliëndaal</t>
  </si>
  <si>
    <t>1079 MV</t>
  </si>
  <si>
    <t>1077 HD</t>
  </si>
  <si>
    <t>1102 MW</t>
  </si>
  <si>
    <t>Barkentijnkade</t>
  </si>
  <si>
    <t>1086 VL</t>
  </si>
  <si>
    <t>Van Hilligaertstraat</t>
  </si>
  <si>
    <t>1072 JZ</t>
  </si>
  <si>
    <t>62A</t>
  </si>
  <si>
    <t>1013 GL</t>
  </si>
  <si>
    <t>1015 TR</t>
  </si>
  <si>
    <t>Ouborg</t>
  </si>
  <si>
    <t>1083 AE</t>
  </si>
  <si>
    <t>1072 AK</t>
  </si>
  <si>
    <t>17n</t>
  </si>
  <si>
    <t>46III</t>
  </si>
  <si>
    <t>1013 HS</t>
  </si>
  <si>
    <t>15BEL</t>
  </si>
  <si>
    <t>1015 RB</t>
  </si>
  <si>
    <t>Kromme Palmstraat</t>
  </si>
  <si>
    <t>1015 HH</t>
  </si>
  <si>
    <t>1015 PG</t>
  </si>
  <si>
    <t>79HS</t>
  </si>
  <si>
    <t>1013 LX</t>
  </si>
  <si>
    <t>Max Euweplein</t>
  </si>
  <si>
    <t>1017 MA</t>
  </si>
  <si>
    <t>Nieuwendijk</t>
  </si>
  <si>
    <t>1012 MS</t>
  </si>
  <si>
    <t>220h</t>
  </si>
  <si>
    <t>1079 NS</t>
  </si>
  <si>
    <t>Dulongstraat</t>
  </si>
  <si>
    <t>1097 RZ</t>
  </si>
  <si>
    <t>1077 AN</t>
  </si>
  <si>
    <t>Huigenbos</t>
  </si>
  <si>
    <t>1102 KA</t>
  </si>
  <si>
    <t>Nieuwlandhof</t>
  </si>
  <si>
    <t>1106 RG</t>
  </si>
  <si>
    <t>Hortensialaan</t>
  </si>
  <si>
    <t>1185 EE</t>
  </si>
  <si>
    <t>Ophemerthof</t>
  </si>
  <si>
    <t>Kelbergenpad</t>
  </si>
  <si>
    <t>Overweg</t>
  </si>
  <si>
    <t>1191 PW</t>
  </si>
  <si>
    <t>1103 PP</t>
  </si>
  <si>
    <t>34H</t>
  </si>
  <si>
    <t>1105 BJ</t>
  </si>
  <si>
    <t>1183 JT</t>
  </si>
  <si>
    <t>1104 CD</t>
  </si>
  <si>
    <t>1186 NA</t>
  </si>
  <si>
    <t>1077 VR</t>
  </si>
  <si>
    <t>1028 BG</t>
  </si>
  <si>
    <t>Loes van Marlestraat</t>
  </si>
  <si>
    <t>Eva de Wildeplantsoen</t>
  </si>
  <si>
    <t>1382 ME</t>
  </si>
  <si>
    <t>Durgerdammergouw</t>
  </si>
  <si>
    <t>1026 CN</t>
  </si>
  <si>
    <t>Stationsweg</t>
  </si>
  <si>
    <t>1382 AB</t>
  </si>
  <si>
    <t>1382 KC</t>
  </si>
  <si>
    <t>1028 BT</t>
  </si>
  <si>
    <t>Reigersweide</t>
  </si>
  <si>
    <t>1383 KC</t>
  </si>
  <si>
    <t>Aartje de Voseiland</t>
  </si>
  <si>
    <t>Nijverheidslaan</t>
  </si>
  <si>
    <t>1382 LG</t>
  </si>
  <si>
    <t>Seizoenenhof</t>
  </si>
  <si>
    <t>1109 CD</t>
  </si>
  <si>
    <t>1188 VJ</t>
  </si>
  <si>
    <t>Bolwerk</t>
  </si>
  <si>
    <t>1383 EP</t>
  </si>
  <si>
    <t>Jan van Eijckstraat</t>
  </si>
  <si>
    <t>1077 LH</t>
  </si>
  <si>
    <t>1189 VK</t>
  </si>
  <si>
    <t>Anna Blamanstraat</t>
  </si>
  <si>
    <t>2135 PS</t>
  </si>
  <si>
    <t>M. Dotingalaan</t>
  </si>
  <si>
    <t>1381 GA</t>
  </si>
  <si>
    <t>Sijsjesbergweg</t>
  </si>
  <si>
    <t>1105 AL</t>
  </si>
  <si>
    <t>1391 HW</t>
  </si>
  <si>
    <t>Lisserbroek</t>
  </si>
  <si>
    <t>Azollastraat</t>
  </si>
  <si>
    <t>2165 XP</t>
  </si>
  <si>
    <t>Diepenbroickpark</t>
  </si>
  <si>
    <t>1381 EP</t>
  </si>
  <si>
    <t>Amstelhoek</t>
  </si>
  <si>
    <t>1427 AR</t>
  </si>
  <si>
    <t>Snodenhoekpark</t>
  </si>
  <si>
    <t>1107 VE</t>
  </si>
  <si>
    <t>Kuyperlaan</t>
  </si>
  <si>
    <t>1421 VR</t>
  </si>
  <si>
    <t>Bilderdijkhof</t>
  </si>
  <si>
    <t>1422 DT</t>
  </si>
  <si>
    <t>Vuurlijn</t>
  </si>
  <si>
    <t>1424 NS</t>
  </si>
  <si>
    <t>1421 AL</t>
  </si>
  <si>
    <t>1421 AG</t>
  </si>
  <si>
    <t>Sint Jozeflaan</t>
  </si>
  <si>
    <t>Johan van Oldenbarneveldtlaan</t>
  </si>
  <si>
    <t>1421 TT</t>
  </si>
  <si>
    <t>Van Voorthuijsenhof</t>
  </si>
  <si>
    <t>1391 JS</t>
  </si>
  <si>
    <t>Korte Papaverweg</t>
  </si>
  <si>
    <t>1032 KA</t>
  </si>
  <si>
    <t>1065 BH</t>
  </si>
  <si>
    <t>Poppendammergouw</t>
  </si>
  <si>
    <t>1153 RA</t>
  </si>
  <si>
    <t>1183 LM</t>
  </si>
  <si>
    <t>111IV</t>
  </si>
  <si>
    <t>1062 CS</t>
  </si>
  <si>
    <t>Jozef Israëlskade</t>
  </si>
  <si>
    <t>1073 PZ</t>
  </si>
  <si>
    <t>Isaak Gosseshof</t>
  </si>
  <si>
    <t>13I</t>
  </si>
  <si>
    <t>1065 XH</t>
  </si>
  <si>
    <t>Westerdoksdijk</t>
  </si>
  <si>
    <t>Van Ostadestraat</t>
  </si>
  <si>
    <t>1073 TN</t>
  </si>
  <si>
    <t>Danzigerkade</t>
  </si>
  <si>
    <t>1013 AP</t>
  </si>
  <si>
    <t>Havikshorst</t>
  </si>
  <si>
    <t>1083 TS</t>
  </si>
  <si>
    <t>546L7</t>
  </si>
  <si>
    <t>1024 BV</t>
  </si>
  <si>
    <t>1062 CM</t>
  </si>
  <si>
    <t>1082 AN</t>
  </si>
  <si>
    <t>1024 TN</t>
  </si>
  <si>
    <t>1019 KE</t>
  </si>
  <si>
    <t>Gerrit Mannourystraat</t>
  </si>
  <si>
    <t>1062 LB</t>
  </si>
  <si>
    <t>Willem Mollhof</t>
  </si>
  <si>
    <t>1065 AH</t>
  </si>
  <si>
    <t>Buiksloterbreek</t>
  </si>
  <si>
    <t>1034 XE</t>
  </si>
  <si>
    <t>1091 EN</t>
  </si>
  <si>
    <t>1IV</t>
  </si>
  <si>
    <t>186I</t>
  </si>
  <si>
    <t>1056 CJ</t>
  </si>
  <si>
    <t>Robert Scottstraat</t>
  </si>
  <si>
    <t>1056 AZ</t>
  </si>
  <si>
    <t>Mauritspoort</t>
  </si>
  <si>
    <t>2152 HM</t>
  </si>
  <si>
    <t>Eugenie Previnaireweg</t>
  </si>
  <si>
    <t>2151 BB</t>
  </si>
  <si>
    <t>Sloestraat</t>
  </si>
  <si>
    <t>1078 BG</t>
  </si>
  <si>
    <t>1062 DD</t>
  </si>
  <si>
    <t>1181 LH</t>
  </si>
  <si>
    <t>Kardinaal de Jongstraat</t>
  </si>
  <si>
    <t>1181 MG</t>
  </si>
  <si>
    <t>Laanweg</t>
  </si>
  <si>
    <t>100F</t>
  </si>
  <si>
    <t>1102 HH</t>
  </si>
  <si>
    <t>1102 EB</t>
  </si>
  <si>
    <t>Aambeeldstraat</t>
  </si>
  <si>
    <t>1021 KB</t>
  </si>
  <si>
    <t>Meeuwenplein</t>
  </si>
  <si>
    <t>37I</t>
  </si>
  <si>
    <t>1022 BL</t>
  </si>
  <si>
    <t>1102 DL</t>
  </si>
  <si>
    <t>1432 MZ</t>
  </si>
  <si>
    <t>1185 XZ</t>
  </si>
  <si>
    <t>Overmijn</t>
  </si>
  <si>
    <t>1188 JJ</t>
  </si>
  <si>
    <t>1187 XR</t>
  </si>
  <si>
    <t>1185 TM</t>
  </si>
  <si>
    <t>1181 LB</t>
  </si>
  <si>
    <t>Anske Lammingastraat</t>
  </si>
  <si>
    <t>1065 GE</t>
  </si>
  <si>
    <t>Alpert van Metzhof</t>
  </si>
  <si>
    <t>1065 AP</t>
  </si>
  <si>
    <t>Tutein Noltheniusstraat</t>
  </si>
  <si>
    <t>1065 EZ</t>
  </si>
  <si>
    <t>Ariana Nozemanstraat</t>
  </si>
  <si>
    <t>1065 TP</t>
  </si>
  <si>
    <t>1065 KW</t>
  </si>
  <si>
    <t>Jacob Krausstraat</t>
  </si>
  <si>
    <t>1065 GH</t>
  </si>
  <si>
    <t>Aaf Bouberstraat</t>
  </si>
  <si>
    <t>1065 LR</t>
  </si>
  <si>
    <t>U.J. Klarenstraat</t>
  </si>
  <si>
    <t>1066 XJ</t>
  </si>
  <si>
    <t>Everard van Reijdhof</t>
  </si>
  <si>
    <t>1065 AR</t>
  </si>
  <si>
    <t>Straat Davis</t>
  </si>
  <si>
    <t>1505 EA</t>
  </si>
  <si>
    <t>Dongestraat</t>
  </si>
  <si>
    <t>1078 JW</t>
  </si>
  <si>
    <t>Mokerstraat</t>
  </si>
  <si>
    <t>Cort van der Lindenstraat</t>
  </si>
  <si>
    <t>1505 WN</t>
  </si>
  <si>
    <t>Kanonnenloods</t>
  </si>
  <si>
    <t>De Weer</t>
  </si>
  <si>
    <t>1504 AG</t>
  </si>
  <si>
    <t>Westzaan</t>
  </si>
  <si>
    <t>Kimito</t>
  </si>
  <si>
    <t>Madagaskar</t>
  </si>
  <si>
    <t>1505 VH</t>
  </si>
  <si>
    <t>Gare du Nord</t>
  </si>
  <si>
    <t>1022 LD</t>
  </si>
  <si>
    <t>Pieter Stastokstraat</t>
  </si>
  <si>
    <t>1507 PE</t>
  </si>
  <si>
    <t>1121 CK</t>
  </si>
  <si>
    <t>Aerdenhout</t>
  </si>
  <si>
    <t>Van Vollenhovenlaan</t>
  </si>
  <si>
    <t>2111 HH</t>
  </si>
  <si>
    <t>Buitenhof</t>
  </si>
  <si>
    <t>2141 AG</t>
  </si>
  <si>
    <t>Noordhavenpoort</t>
  </si>
  <si>
    <t>1016 NN</t>
  </si>
  <si>
    <t>1021 HR</t>
  </si>
  <si>
    <t>Foersterhof</t>
  </si>
  <si>
    <t>1068 KG</t>
  </si>
  <si>
    <t>Goede Ree</t>
  </si>
  <si>
    <t>Zeebruggeplein</t>
  </si>
  <si>
    <t>1066 SV</t>
  </si>
  <si>
    <t>Boy Edgarstraat</t>
  </si>
  <si>
    <t>1066 GS</t>
  </si>
  <si>
    <t>Willem Bartjenshof</t>
  </si>
  <si>
    <t>1068 VT</t>
  </si>
  <si>
    <t>Blankenbergestraat</t>
  </si>
  <si>
    <t>1066 TK</t>
  </si>
  <si>
    <t>Zekeringstraat</t>
  </si>
  <si>
    <t>1014 BM</t>
  </si>
  <si>
    <t>Bevelandselaan</t>
  </si>
  <si>
    <t>1181 JN</t>
  </si>
  <si>
    <t>'s-Gravesandestraat</t>
  </si>
  <si>
    <t>1171 XP</t>
  </si>
  <si>
    <t>Einsteinlaan</t>
  </si>
  <si>
    <t>1171 VS</t>
  </si>
  <si>
    <t>Funke Küpperstraat</t>
  </si>
  <si>
    <t>1068 KM</t>
  </si>
  <si>
    <t>Westmallepad</t>
  </si>
  <si>
    <t>1066 NZ</t>
  </si>
  <si>
    <t>Koekoekslaan</t>
  </si>
  <si>
    <t>1171 PH</t>
  </si>
  <si>
    <t>Maaseikstraat</t>
  </si>
  <si>
    <t>1066 LX</t>
  </si>
  <si>
    <t>Maassluisstraat</t>
  </si>
  <si>
    <t>1062 GG</t>
  </si>
  <si>
    <t>Randhoornweg</t>
  </si>
  <si>
    <t>1422 NE</t>
  </si>
  <si>
    <t>Waver</t>
  </si>
  <si>
    <t>1191 KE</t>
  </si>
  <si>
    <t>Rietzanger</t>
  </si>
  <si>
    <t>Boutenslaan</t>
  </si>
  <si>
    <t>1422 TH</t>
  </si>
  <si>
    <t>1066 VC</t>
  </si>
  <si>
    <t>Rietwijkeroordweg</t>
  </si>
  <si>
    <t>1432 JG</t>
  </si>
  <si>
    <t>Abcouderstraatweg</t>
  </si>
  <si>
    <t>1105 AA</t>
  </si>
  <si>
    <t>Ruwe Bies</t>
  </si>
  <si>
    <t>1422 ST</t>
  </si>
  <si>
    <t>In de Wolken</t>
  </si>
  <si>
    <t>1186 BR</t>
  </si>
  <si>
    <t>Abbenesstraat</t>
  </si>
  <si>
    <t>1059 TE</t>
  </si>
  <si>
    <t>Siebren van der Baanhof</t>
  </si>
  <si>
    <t>1106 WK</t>
  </si>
  <si>
    <t>Hendrik Hosstraat</t>
  </si>
  <si>
    <t>1106 ZM</t>
  </si>
  <si>
    <t>Vikingpad</t>
  </si>
  <si>
    <t>1034 VG</t>
  </si>
  <si>
    <t>Saskia van Uijlenburgkade</t>
  </si>
  <si>
    <t>Malandolaan</t>
  </si>
  <si>
    <t>1187 HE</t>
  </si>
  <si>
    <t>Zuid-Holland</t>
  </si>
  <si>
    <t>Hillegom</t>
  </si>
  <si>
    <t>Monseigneur van Leeuwenlaan</t>
  </si>
  <si>
    <t>2182 EM</t>
  </si>
  <si>
    <t>Lisse</t>
  </si>
  <si>
    <t>Loosterweg Noord</t>
  </si>
  <si>
    <t>2161 AP</t>
  </si>
  <si>
    <t>Unnamed Road</t>
  </si>
  <si>
    <t>2161 AM</t>
  </si>
  <si>
    <t>Meer en Duin</t>
  </si>
  <si>
    <t>2163 HB</t>
  </si>
  <si>
    <t>166B</t>
  </si>
  <si>
    <t>2181 CZ</t>
  </si>
  <si>
    <t>Martin Ennalstraat</t>
  </si>
  <si>
    <t>1102 AW</t>
  </si>
  <si>
    <t>Harambepad</t>
  </si>
  <si>
    <t>Kraayveldstraat</t>
  </si>
  <si>
    <t>Entrepotkade</t>
  </si>
  <si>
    <t>Randweg D-pier</t>
  </si>
  <si>
    <t>Gerbrandypark</t>
  </si>
  <si>
    <t>Reigersbospad</t>
  </si>
  <si>
    <t>Kronkelpad</t>
  </si>
  <si>
    <t>Museumpromenade</t>
  </si>
  <si>
    <t>Rozenoordbrug</t>
  </si>
  <si>
    <t>Busstation</t>
  </si>
  <si>
    <t>De Groene Zoom</t>
  </si>
  <si>
    <t>Koedijkpad</t>
  </si>
  <si>
    <t>Plantage Doklaan</t>
  </si>
  <si>
    <t>Meibergpad</t>
  </si>
  <si>
    <t>Boerenweteringpad</t>
  </si>
  <si>
    <t>Twikkel</t>
  </si>
  <si>
    <t>Zilvermeeuwpad</t>
  </si>
  <si>
    <t>Vorticellaweg</t>
  </si>
  <si>
    <t>Gulden Kruispad</t>
  </si>
  <si>
    <t>Kraaiennestpad</t>
  </si>
  <si>
    <t>Het Kleine Loopveld</t>
  </si>
  <si>
    <t>Geerdinkhofpad</t>
  </si>
  <si>
    <t>1097 TZ</t>
  </si>
  <si>
    <t>Sint Hubertpad</t>
  </si>
  <si>
    <t>Oude Braak</t>
  </si>
  <si>
    <t>N201</t>
  </si>
  <si>
    <t>Floraparkweg</t>
  </si>
  <si>
    <t>Strandvlietpad</t>
  </si>
  <si>
    <t>Gaasterlandpad</t>
  </si>
  <si>
    <t>Willemsbrug</t>
  </si>
  <si>
    <t>1013 HR</t>
  </si>
  <si>
    <t>Peilscheidingskade</t>
  </si>
  <si>
    <t>E231</t>
  </si>
  <si>
    <t>Zuidtangent</t>
  </si>
  <si>
    <t>Kop van Jut</t>
  </si>
  <si>
    <t>Scholeksterpad</t>
  </si>
  <si>
    <t>Waterhoenpad</t>
  </si>
  <si>
    <t>Steengroevenpad</t>
  </si>
  <si>
    <t>J. Dunnebierstraat</t>
  </si>
  <si>
    <t>Nellesteinpad</t>
  </si>
  <si>
    <t>Diemerpolderweg</t>
  </si>
  <si>
    <t>Kanaaldijk West</t>
  </si>
  <si>
    <t>Westerdokskade</t>
  </si>
  <si>
    <t>Ringweg Noord</t>
  </si>
  <si>
    <t>Haarlerbergweg</t>
  </si>
  <si>
    <t>Jacobus van Looystraat</t>
  </si>
  <si>
    <t>Poelenburg</t>
  </si>
  <si>
    <t>De Heusweg</t>
  </si>
  <si>
    <t>Gaaspermolenpad</t>
  </si>
  <si>
    <t>1109 BN</t>
  </si>
  <si>
    <t>Han Rensenbrinkpad</t>
  </si>
  <si>
    <t>Gaasperdammerweg</t>
  </si>
  <si>
    <t>Maarkedalpad</t>
  </si>
  <si>
    <t>Palingstraat</t>
  </si>
  <si>
    <t>1102 NC</t>
  </si>
  <si>
    <t>Servetsteeg</t>
  </si>
  <si>
    <t>Pieter Weerspad</t>
  </si>
  <si>
    <t>Pablo Nerudalaan</t>
  </si>
  <si>
    <t>Hunneschans</t>
  </si>
  <si>
    <t>Langbroekdreef</t>
  </si>
  <si>
    <t>Lascarpad</t>
  </si>
  <si>
    <t>Dr. C.W. Ittmanpad</t>
  </si>
  <si>
    <t>Dik Trompad</t>
  </si>
  <si>
    <t>1121 DL</t>
  </si>
  <si>
    <t>Brettenpad</t>
  </si>
  <si>
    <t>Hoekenrodeplein</t>
  </si>
  <si>
    <t>Amsterdamsebrug</t>
  </si>
  <si>
    <t>Schoonhovendreef</t>
  </si>
  <si>
    <t>Frans de Wollantstraat</t>
  </si>
  <si>
    <t>127E</t>
  </si>
  <si>
    <t>Machineweg Middelpolder</t>
  </si>
  <si>
    <t>Luijendijkje</t>
  </si>
  <si>
    <t>Boven Rijkersloot</t>
  </si>
  <si>
    <t>Adriënnelaan</t>
  </si>
  <si>
    <t>Meidoornpad</t>
  </si>
  <si>
    <t>Sparrenlaan</t>
  </si>
  <si>
    <t>Hoekenespad</t>
  </si>
  <si>
    <t>Wageningendreef</t>
  </si>
  <si>
    <t>Cor Heijpad</t>
  </si>
  <si>
    <t>Geijlwijckerweg</t>
  </si>
  <si>
    <t>Onderuit</t>
  </si>
  <si>
    <t>Vluchthavenbrug</t>
  </si>
  <si>
    <t>Maria Antonia Walpurgislaan</t>
  </si>
  <si>
    <t>Haarlemmerhoutkwartier</t>
  </si>
  <si>
    <t>Hendriklaan</t>
  </si>
  <si>
    <t>Anna Blamanpad</t>
  </si>
  <si>
    <t>Termini</t>
  </si>
  <si>
    <t>Florence Nightingalelaan</t>
  </si>
  <si>
    <t>Hein de Haanbrug</t>
  </si>
  <si>
    <t>Princesselaan</t>
  </si>
  <si>
    <t>Baanakkerspad</t>
  </si>
  <si>
    <t>G.J.M. Sarlemijnstraat</t>
  </si>
  <si>
    <t>1017 BS</t>
  </si>
  <si>
    <t>Oosterlengte</t>
  </si>
  <si>
    <t>Smeet</t>
  </si>
  <si>
    <t>Spaarnwoude Recreatieterrein</t>
  </si>
  <si>
    <t>Arnold Ingwersenpad</t>
  </si>
  <si>
    <t>Kockpad</t>
  </si>
  <si>
    <t>Amelanchier</t>
  </si>
  <si>
    <t>Snoekjesbrug</t>
  </si>
  <si>
    <t>1011 GZ</t>
  </si>
  <si>
    <t>Weerslootpad</t>
  </si>
  <si>
    <t>Sloterparkbadlaan</t>
  </si>
  <si>
    <t>Formenterapad</t>
  </si>
  <si>
    <t>1060 TG</t>
  </si>
  <si>
    <t>Kattenburgerkade</t>
  </si>
  <si>
    <t>Tolsendestraat</t>
  </si>
  <si>
    <t>Lex van Deldenbrug</t>
  </si>
  <si>
    <t>Lyceumbrug</t>
  </si>
  <si>
    <t>Kazernepad</t>
  </si>
  <si>
    <t>Looierij</t>
  </si>
  <si>
    <t>Hoptillepad</t>
  </si>
  <si>
    <t>Kelbergen</t>
  </si>
  <si>
    <t>1104 LP</t>
  </si>
  <si>
    <t>Kostverlorenkade</t>
  </si>
  <si>
    <t>Zonnedauw</t>
  </si>
  <si>
    <t>Holendrechterzijweg</t>
  </si>
  <si>
    <t>Liniepad</t>
  </si>
  <si>
    <t>Haarlem-Oost</t>
  </si>
  <si>
    <t>Minaretstraat</t>
  </si>
  <si>
    <t>Zwanenpad</t>
  </si>
  <si>
    <t>Torensluis</t>
  </si>
  <si>
    <t>Gaasperparkpad</t>
  </si>
  <si>
    <t>Rietwijkerstraat</t>
  </si>
  <si>
    <t>Vrije Geer</t>
  </si>
  <si>
    <t>Plein Spanje '36-'39</t>
  </si>
  <si>
    <t>Taanstraat</t>
  </si>
  <si>
    <t>Bella Vistastraat</t>
  </si>
  <si>
    <t>Nieuwe meerpad</t>
  </si>
  <si>
    <t>Faas Wilkesstraat</t>
  </si>
  <si>
    <t>Bosch van Drakesteinpad</t>
  </si>
  <si>
    <t>Grimburgwal</t>
  </si>
  <si>
    <t>Verloren Spoor</t>
  </si>
  <si>
    <t>Keizersbrug</t>
  </si>
  <si>
    <t>35II</t>
  </si>
  <si>
    <t>Hooiweg</t>
  </si>
  <si>
    <t>Piet Kranenbergpad</t>
  </si>
  <si>
    <t>De Wieden</t>
  </si>
  <si>
    <t>Koos Vorrinkweg</t>
  </si>
  <si>
    <t>Keulse Vaart</t>
  </si>
  <si>
    <t>1046 AE</t>
  </si>
  <si>
    <t>Breedveld</t>
  </si>
  <si>
    <t>Sieg Vaz Diasstraat</t>
  </si>
  <si>
    <t>Lidewijdepad</t>
  </si>
  <si>
    <t>1055 JR</t>
  </si>
  <si>
    <t>Klaprozenweg</t>
  </si>
  <si>
    <t>Aletta Jacobslaan</t>
  </si>
  <si>
    <t>Adam Smithplein</t>
  </si>
  <si>
    <t>Schinkelbrug</t>
  </si>
  <si>
    <t>Henk Sneevlietpad</t>
  </si>
  <si>
    <t>Einsteinweg</t>
  </si>
  <si>
    <t>Rotterdamsepad</t>
  </si>
  <si>
    <t>Westoever Noord Buitenspaarne</t>
  </si>
  <si>
    <t>Schokkerkade</t>
  </si>
  <si>
    <t>2022 GD</t>
  </si>
  <si>
    <t>Doelensluis</t>
  </si>
  <si>
    <t>Wielercircuit</t>
  </si>
  <si>
    <t>1016 XX</t>
  </si>
  <si>
    <t>Bonte Kraai</t>
  </si>
  <si>
    <t>1111 WS</t>
  </si>
  <si>
    <t>Messenmakersgang</t>
  </si>
  <si>
    <t>Memeleiland</t>
  </si>
  <si>
    <t>1076 EP</t>
  </si>
  <si>
    <t>Derde Marnixdwarsstraat</t>
  </si>
  <si>
    <t>Amstelslag</t>
  </si>
  <si>
    <t>De Dors</t>
  </si>
  <si>
    <t>Abtswoudepad</t>
  </si>
  <si>
    <t>Burgemeester van Sonweg</t>
  </si>
  <si>
    <t>Flevoparkweg</t>
  </si>
  <si>
    <t>Bastionweg</t>
  </si>
  <si>
    <t>Weteringlaan</t>
  </si>
  <si>
    <t>Ouverture</t>
  </si>
  <si>
    <t>Carl Auer von Welsbachweg</t>
  </si>
  <si>
    <t>Hammarskjöldsingel</t>
  </si>
  <si>
    <t>Kantershofpad</t>
  </si>
  <si>
    <t>Ringweg Zuid</t>
  </si>
  <si>
    <t>1025 PZ</t>
  </si>
  <si>
    <t>Doctor J.M. Den Uylweg</t>
  </si>
  <si>
    <t>1186 KC</t>
  </si>
  <si>
    <t>Horstenberg</t>
  </si>
  <si>
    <t>Zwartegouw</t>
  </si>
  <si>
    <t>Dorspad</t>
  </si>
  <si>
    <t>Koningin Máximalaan</t>
  </si>
  <si>
    <t>Daalwijkdreef</t>
  </si>
  <si>
    <t>Spooksteeg</t>
  </si>
  <si>
    <t>Wiegerbruinlaan</t>
  </si>
  <si>
    <t>Zwaantjesbrug</t>
  </si>
  <si>
    <t>1382 AG</t>
  </si>
  <si>
    <t>Vlaardingenlaan</t>
  </si>
  <si>
    <t>Prinses Beatrixdreef</t>
  </si>
  <si>
    <t>Stoutenburggracht</t>
  </si>
  <si>
    <t>Etnastraat</t>
  </si>
  <si>
    <t>Wijsentkade</t>
  </si>
  <si>
    <t>Rinse Hofstraweg</t>
  </si>
  <si>
    <t>Matthijs Vermeulenpad</t>
  </si>
  <si>
    <t>Batterijweg</t>
  </si>
  <si>
    <t>Schovenhorstpad</t>
  </si>
  <si>
    <t>Pentagon</t>
  </si>
  <si>
    <t>Eerste Marnixdwarsstraat</t>
  </si>
  <si>
    <t>Willem Frogerstraat</t>
  </si>
  <si>
    <t>Gijsbrecht van Aemstelpark</t>
  </si>
  <si>
    <t>Utrecht</t>
  </si>
  <si>
    <t>Rietlanden</t>
  </si>
  <si>
    <t>Oude Stad</t>
  </si>
  <si>
    <t>Stationsbuurt</t>
  </si>
  <si>
    <t>Zuiderpolder</t>
  </si>
  <si>
    <t>Slotermeer-Zuidwest</t>
  </si>
  <si>
    <t>Kleine Hout</t>
  </si>
  <si>
    <t>Geuzenveld</t>
  </si>
  <si>
    <t>Slotermeer-Noordoost</t>
  </si>
  <si>
    <t>Kadoelen</t>
  </si>
  <si>
    <t>Spieringhorn</t>
  </si>
  <si>
    <t>Centrum</t>
  </si>
  <si>
    <t>Frankestraat</t>
  </si>
  <si>
    <t>Gein</t>
  </si>
  <si>
    <t>Koninginnebuurt</t>
  </si>
  <si>
    <t>Bomenbuurt</t>
  </si>
  <si>
    <t>Berlagebrug</t>
  </si>
  <si>
    <t>Spoorbaan Leiden</t>
  </si>
  <si>
    <t>Zijlweg-Oost</t>
  </si>
  <si>
    <t>Havenbuurt</t>
  </si>
  <si>
    <t>Oostzanerwerf</t>
  </si>
  <si>
    <t>Frans Halsbuurt</t>
  </si>
  <si>
    <t>Eendracht</t>
  </si>
  <si>
    <t>Leidsebuurt</t>
  </si>
  <si>
    <t>1071 AK</t>
  </si>
  <si>
    <t>Schoolsteeg</t>
  </si>
  <si>
    <t>Duivelseiland</t>
  </si>
  <si>
    <t>Parkwijk</t>
  </si>
  <si>
    <t>Oud Schoten en Spaarndam</t>
  </si>
  <si>
    <t>Delftwijk</t>
  </si>
  <si>
    <t>1072 GB</t>
  </si>
  <si>
    <t>Waarderpolder</t>
  </si>
  <si>
    <t>Patrimoniumbuurt</t>
  </si>
  <si>
    <t>1013 AE</t>
  </si>
  <si>
    <t>Ter Kleef en Te Zaanen</t>
  </si>
  <si>
    <t>Kleverpark</t>
  </si>
  <si>
    <t>Diamantbuurt</t>
  </si>
  <si>
    <t>Den Hout</t>
  </si>
  <si>
    <t>Driemond</t>
  </si>
  <si>
    <t>1017 PZ</t>
  </si>
  <si>
    <t>Noordwijkerhout</t>
  </si>
  <si>
    <t>De Zilk</t>
  </si>
  <si>
    <t>Zilkerduinweg</t>
  </si>
  <si>
    <t>Driehuizenpark</t>
  </si>
  <si>
    <t>2163 KV</t>
  </si>
  <si>
    <t>Ruishornlaan</t>
  </si>
  <si>
    <t>2162 VW</t>
  </si>
  <si>
    <t>1060 TP</t>
  </si>
  <si>
    <t>Duinwijk</t>
  </si>
  <si>
    <t>Zijlweg-West</t>
  </si>
  <si>
    <t>Tuindorp Buiksloot</t>
  </si>
  <si>
    <t>Indische buurt-Noord</t>
  </si>
  <si>
    <t>Burgemeestersbuurt</t>
  </si>
  <si>
    <t>Westzanerpolder</t>
  </si>
  <si>
    <t>Het Eiland</t>
  </si>
  <si>
    <t>1012 WR</t>
  </si>
  <si>
    <t>Westerwatering</t>
  </si>
  <si>
    <t>Rosmolenbuurt</t>
  </si>
  <si>
    <t>Oudezijds Armsteeg</t>
  </si>
  <si>
    <t>4F</t>
  </si>
  <si>
    <t>1012 GP</t>
  </si>
  <si>
    <t>1055 CA</t>
  </si>
  <si>
    <t>1016 HE</t>
  </si>
  <si>
    <t>Hertspieghelweg</t>
  </si>
  <si>
    <t>1055 KK</t>
  </si>
  <si>
    <t>E.L.T.A. Straat</t>
  </si>
  <si>
    <t>Rozenprieel</t>
  </si>
  <si>
    <t>Oud West</t>
  </si>
  <si>
    <t>1011 DL</t>
  </si>
  <si>
    <t>Hechtelstraat</t>
  </si>
  <si>
    <t>1066 KK</t>
  </si>
  <si>
    <t>Keukenhof</t>
  </si>
  <si>
    <t>2161 AN</t>
  </si>
  <si>
    <t>Zilkerbinnenweg</t>
  </si>
  <si>
    <t>2191 AD</t>
  </si>
  <si>
    <t>Berkhoutlaan</t>
  </si>
  <si>
    <t>Essenlaan</t>
  </si>
  <si>
    <t>1185 KG</t>
  </si>
  <si>
    <t>Spaarnwouderbuurt</t>
  </si>
  <si>
    <t>Schellingwouderdijk</t>
  </si>
  <si>
    <t>1023 NL</t>
  </si>
  <si>
    <t>Spoorbuurt</t>
  </si>
  <si>
    <t>Ibizastraat</t>
  </si>
  <si>
    <t>1060 LR</t>
  </si>
  <si>
    <t>Schellingwoude</t>
  </si>
  <si>
    <t>province</t>
  </si>
  <si>
    <t>postcode</t>
  </si>
  <si>
    <t>Groningen</t>
  </si>
  <si>
    <t>Friesland</t>
  </si>
  <si>
    <t>Drenthe</t>
  </si>
  <si>
    <t>Overijssel</t>
  </si>
  <si>
    <t>Flevoland</t>
  </si>
  <si>
    <t>Gelderland</t>
  </si>
  <si>
    <t>Zeeland</t>
  </si>
  <si>
    <t>Noord-Brabant</t>
  </si>
  <si>
    <t>Limburg</t>
  </si>
  <si>
    <t>"INSERT INTO `locations` (`id`, `name`, `latitude`, `longitude`, `province`, `region_1`, `region_2`, `region_3`, `street`, `number`, `postal`, `img`, `last_modified`) VALUES (NULL,'"&amp;SUBSTITUTE('Locations-Stops'!F_NUM_;"'";"\'")&amp;"',"&amp;IF('Locations-Stops'!D_NUM_&lt;&gt;"";LEFT('Locations-Stops'!D_NUM_;2)&amp;"."&amp;RIGHT('Locations-Stops'!D_NUM_;LEN('Locations-Stops'!D_NUM_)-2);"0")&amp;","&amp;IF('Locations-Stops'!E_NUM_&lt;&gt;"";LEFT('Locations-Stops'!E_NUM_;1)&amp;"."&amp;RIGHT('Locations-Stops'!E_NUM_;LEN('Locations-Stops'!E_NUM_)-1);"0")&amp;","&amp;IF('Locations-Stops'!G_NUM_&lt;&gt;"";VLOOKUP('Locations-Stops'!G_NUM_;Regions!A2:B300;2;FALSE);"0")&amp;","&amp;IF('Locations-Stops'!H_NUM_&lt;&gt;"";VLOOKUP('Locations-Stops'!H_NUM_;Regions!C2:D300;2;FALSE);"0")&amp;","&amp;IF('Locations-Stops'!I_NUM_&lt;&gt;"";VLOOKUP('Locations-Stops'!I_NUM_;Regions!F2:G300;2;FALSE);"0")&amp;","&amp;IF('Locations-Stops'!J_NUM_&lt;&gt;"";VLOOKUP('Locations-Stops'!J_NUM_;Regions!I2:J300;2;FALSE);"0")&amp;",'"&amp;IF('Locations-Stops'!K_NUM_&lt;&gt;"";SUBSTITUTE('Locations-Stops'!K_NUM_;"'";"\'");"")&amp;"','"&amp;IF('Locations-Stops'!L_NUM_&lt;&gt;"";'Locations-Stops'!L_NUM_;"")&amp;"','"&amp;IF('Locations-Stops'!M_NUM_&lt;&gt;"";'Locations-Stops'!M_NUM_;"")&amp;"','"&amp;IF('Locations-Stops'!N_NUM_&lt;&gt;"";'Locations-Stops'!N_NUM_;"")&amp;"', CURRENT_TIMESTAMP);"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</si>
</sst>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87AE-99B1-4949-B078-3967971B43B2}">
  <dimension ref="A1:S817"/>
  <sheetViews>
    <sheetView workbookViewId="0">
      <selection activeCell="S2" sqref="S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10.28515625" bestFit="1" customWidth="1"/>
    <col min="4" max="4" width="8.5703125" bestFit="1" customWidth="1"/>
    <col min="5" max="5" width="10.5703125" bestFit="1" customWidth="1"/>
    <col min="6" max="8" width="11.42578125" bestFit="1" customWidth="1"/>
    <col min="9" max="9" width="6.5703125" bestFit="1" customWidth="1"/>
    <col min="10" max="10" width="6.42578125" bestFit="1" customWidth="1"/>
    <col min="11" max="11" width="8.140625" bestFit="1" customWidth="1"/>
    <col min="12" max="12" width="10.7109375" bestFit="1" customWidth="1"/>
    <col min="13" max="13" width="9.85546875" bestFit="1" customWidth="1"/>
    <col min="14" max="14" width="14.7109375" bestFit="1" customWidth="1"/>
    <col min="15" max="15" width="14.140625" bestFit="1" customWidth="1"/>
    <col min="16" max="16" width="14.42578125" bestFit="1" customWidth="1"/>
    <col min="17" max="17" width="6.5703125" bestFit="1" customWidth="1"/>
    <col min="18" max="18" width="3.7109375" bestFit="1" customWidth="1"/>
    <col min="19" max="19" width="29.85546875" customWidth="1"/>
  </cols>
  <sheetData>
    <row r="1" spans="1:19" x14ac:dyDescent="0.25">
      <c r="A1" t="s">
        <v>4171</v>
      </c>
      <c r="B1" t="s">
        <v>2404</v>
      </c>
      <c r="C1" t="s">
        <v>4172</v>
      </c>
      <c r="D1" t="s">
        <v>4173</v>
      </c>
      <c r="E1" t="s">
        <v>4174</v>
      </c>
      <c r="F1" t="s">
        <v>4175</v>
      </c>
      <c r="G1" t="s">
        <v>4176</v>
      </c>
      <c r="H1" t="s">
        <v>4186</v>
      </c>
      <c r="I1" t="s">
        <v>4177</v>
      </c>
      <c r="J1" t="s">
        <v>4178</v>
      </c>
      <c r="K1" t="s">
        <v>4180</v>
      </c>
      <c r="L1" t="s">
        <v>4181</v>
      </c>
      <c r="M1" t="s">
        <v>4179</v>
      </c>
      <c r="N1" t="s">
        <v>4183</v>
      </c>
      <c r="O1" t="s">
        <v>4184</v>
      </c>
      <c r="P1" t="s">
        <v>4185</v>
      </c>
      <c r="Q1" t="s">
        <v>4182</v>
      </c>
      <c r="R1" t="s">
        <v>4333</v>
      </c>
    </row>
    <row r="2" spans="1:19" x14ac:dyDescent="0.25">
      <c r="A2">
        <v>1</v>
      </c>
      <c r="B2" t="s">
        <v>3804</v>
      </c>
      <c r="C2">
        <v>90</v>
      </c>
      <c r="D2">
        <v>118</v>
      </c>
      <c r="E2">
        <v>118</v>
      </c>
      <c r="I2">
        <v>1</v>
      </c>
      <c r="K2">
        <v>10.14</v>
      </c>
      <c r="R2" t="s">
        <v>4333</v>
      </c>
      <c r="S2" t="str">
        <f>"INSERT INTO `pokemons` (`id`, `name`, `attack`, `defense`, `stamina`, `cp_lvl_20`, `cp_lvl_30`, `cp_lvl_35`, `gen`, `egg`, `type_ids`, `rarity_id`, `raid_lvl`, `raid_boss_cp`, `raid_cp_min`, `raid_cp_max`, `img`) VALUES (NULL, '"&amp;B2&amp;"', "&amp;IF(C2&lt;&gt;"",C2,"0")&amp;", "&amp;IF(D2&lt;&gt;"",D2,"0")&amp;", "&amp;IF(E2&lt;&gt;"",E2,"0")&amp;", "&amp;IF(F2&lt;&gt;"",F2,"0")&amp;", "&amp;IF(G2&lt;&gt;"",G2,"0")&amp;", "&amp;IF(H2&lt;&gt;"",H2,"0")&amp;", "&amp;I2&amp;", "&amp;IF(J2&lt;&gt;"",J2,"0")&amp;", '"&amp;K2&amp;"', "&amp;IF(L2&lt;&gt;"",L2,"0")&amp;", "&amp;IF(M2&lt;&gt;"",M2,"0")&amp;", "&amp;IF(N2&lt;&gt;"",N2,"0")&amp;", "&amp;IF(O2&lt;&gt;"",O2,"0")&amp;", "&amp;IF(P2&lt;&gt;"",P2,"0")&amp;", '"&amp;IF(Q2&lt;&gt;"",Q2,"")&amp;"');"</f>
        <v>INSERT INTO `pokemons` (`id`, `name`, `attack`, `defense`, `stamina`, `cp_lvl_20`, `cp_lvl_30`, `cp_lvl_35`, `gen`, `egg`, `type_ids`, `rarity_id`, `raid_lvl`, `raid_boss_cp`, `raid_cp_min`, `raid_cp_max`, `img`) VALUES (NULL, 'Bulbasaur', 90, 118, 118, 0, 0, 0, 1, 0, '10,14', 0, 0, 0, 0, 0, '');</v>
      </c>
    </row>
    <row r="3" spans="1:19" x14ac:dyDescent="0.25">
      <c r="A3">
        <v>2</v>
      </c>
      <c r="B3" t="s">
        <v>3805</v>
      </c>
      <c r="C3">
        <v>120</v>
      </c>
      <c r="D3">
        <v>151</v>
      </c>
      <c r="E3">
        <v>151</v>
      </c>
      <c r="I3">
        <v>1</v>
      </c>
      <c r="K3">
        <v>10.14</v>
      </c>
      <c r="R3" t="s">
        <v>4333</v>
      </c>
      <c r="S3" t="str">
        <f t="shared" ref="S3:S66" si="0">"INSERT INTO `pokemons` (`id`, `name`, `attack`, `defense`, `stamina`, `cp_lvl_20`, `cp_lvl_30`, `cp_lvl_35`, `gen`, `egg`, `type_ids`, `rarity_id`, `raid_lvl`, `raid_boss_cp`, `raid_cp_min`, `raid_cp_max`, `img`) VALUES (NULL, '"&amp;B3&amp;"', "&amp;IF(C3&lt;&gt;"",C3,"0")&amp;", "&amp;IF(D3&lt;&gt;"",D3,"0")&amp;", "&amp;IF(E3&lt;&gt;"",E3,"0")&amp;", "&amp;IF(F3&lt;&gt;"",F3,"0")&amp;", "&amp;IF(G3&lt;&gt;"",G3,"0")&amp;", "&amp;IF(H3&lt;&gt;"",H3,"0")&amp;", "&amp;I3&amp;", "&amp;IF(J3&lt;&gt;"",J3,"0")&amp;", '"&amp;K3&amp;"', "&amp;IF(L3&lt;&gt;"",L3,"0")&amp;", "&amp;IF(M3&lt;&gt;"",M3,"0")&amp;", "&amp;IF(N3&lt;&gt;"",N3,"0")&amp;", "&amp;IF(O3&lt;&gt;"",O3,"0")&amp;", "&amp;IF(P3&lt;&gt;"",P3,"0")&amp;", '"&amp;IF(Q3&lt;&gt;"",Q3,"")&amp;"');"</f>
        <v>INSERT INTO `pokemons` (`id`, `name`, `attack`, `defense`, `stamina`, `cp_lvl_20`, `cp_lvl_30`, `cp_lvl_35`, `gen`, `egg`, `type_ids`, `rarity_id`, `raid_lvl`, `raid_boss_cp`, `raid_cp_min`, `raid_cp_max`, `img`) VALUES (NULL, 'Ivysaur', 120, 151, 151, 0, 0, 0, 1, 0, '10,14', 0, 0, 0, 0, 0, '');</v>
      </c>
    </row>
    <row r="4" spans="1:19" x14ac:dyDescent="0.25">
      <c r="A4">
        <v>3</v>
      </c>
      <c r="B4" t="s">
        <v>3806</v>
      </c>
      <c r="C4">
        <v>160</v>
      </c>
      <c r="D4">
        <v>198</v>
      </c>
      <c r="E4">
        <v>198</v>
      </c>
      <c r="I4">
        <v>1</v>
      </c>
      <c r="K4">
        <v>10.14</v>
      </c>
      <c r="R4" t="s">
        <v>4333</v>
      </c>
      <c r="S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'Venusaur', 160, 198, 198, 0, 0, 0, 1, 0, '10,14', 0, 0, 0, 0, 0, '');</v>
      </c>
    </row>
    <row r="5" spans="1:19" x14ac:dyDescent="0.25">
      <c r="A5">
        <v>4</v>
      </c>
      <c r="B5" t="s">
        <v>3807</v>
      </c>
      <c r="C5">
        <v>78</v>
      </c>
      <c r="D5">
        <v>116</v>
      </c>
      <c r="E5">
        <v>96</v>
      </c>
      <c r="I5">
        <v>1</v>
      </c>
      <c r="K5">
        <v>7</v>
      </c>
      <c r="R5" t="s">
        <v>4333</v>
      </c>
      <c r="S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'Charmander', 78, 116, 96, 0, 0, 0, 1, 0, '7', 0, 0, 0, 0, 0, '');</v>
      </c>
    </row>
    <row r="6" spans="1:19" x14ac:dyDescent="0.25">
      <c r="A6">
        <v>5</v>
      </c>
      <c r="B6" t="s">
        <v>3808</v>
      </c>
      <c r="C6">
        <v>116</v>
      </c>
      <c r="D6">
        <v>158</v>
      </c>
      <c r="E6">
        <v>129</v>
      </c>
      <c r="I6">
        <v>1</v>
      </c>
      <c r="K6">
        <v>7</v>
      </c>
      <c r="R6" t="s">
        <v>4333</v>
      </c>
      <c r="S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'Charmeleon', 116, 158, 129, 0, 0, 0, 1, 0, '7', 0, 0, 0, 0, 0, '');</v>
      </c>
    </row>
    <row r="7" spans="1:19" x14ac:dyDescent="0.25">
      <c r="A7">
        <v>6</v>
      </c>
      <c r="B7" t="s">
        <v>3809</v>
      </c>
      <c r="C7">
        <v>156</v>
      </c>
      <c r="D7">
        <v>223</v>
      </c>
      <c r="E7">
        <v>176</v>
      </c>
      <c r="I7">
        <v>1</v>
      </c>
      <c r="K7">
        <v>7.8</v>
      </c>
      <c r="R7" t="s">
        <v>4333</v>
      </c>
      <c r="S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'Charizard', 156, 223, 176, 0, 0, 0, 1, 0, '7,8', 0, 0, 0, 0, 0, '');</v>
      </c>
    </row>
    <row r="8" spans="1:19" x14ac:dyDescent="0.25">
      <c r="A8">
        <v>7</v>
      </c>
      <c r="B8" t="s">
        <v>3810</v>
      </c>
      <c r="C8">
        <v>88</v>
      </c>
      <c r="D8">
        <v>94</v>
      </c>
      <c r="E8">
        <v>122</v>
      </c>
      <c r="I8">
        <v>1</v>
      </c>
      <c r="K8">
        <v>18</v>
      </c>
      <c r="R8" t="s">
        <v>4333</v>
      </c>
      <c r="S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'Squirtle', 88, 94, 122, 0, 0, 0, 1, 0, '18', 0, 0, 0, 0, 0, '');</v>
      </c>
    </row>
    <row r="9" spans="1:19" x14ac:dyDescent="0.25">
      <c r="A9">
        <v>8</v>
      </c>
      <c r="B9" t="s">
        <v>3811</v>
      </c>
      <c r="C9">
        <v>118</v>
      </c>
      <c r="D9">
        <v>126</v>
      </c>
      <c r="E9">
        <v>155</v>
      </c>
      <c r="I9">
        <v>1</v>
      </c>
      <c r="K9">
        <v>18</v>
      </c>
      <c r="R9" t="s">
        <v>4333</v>
      </c>
      <c r="S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'Wartortle', 118, 126, 155, 0, 0, 0, 1, 0, '18', 0, 0, 0, 0, 0, '');</v>
      </c>
    </row>
    <row r="10" spans="1:19" x14ac:dyDescent="0.25">
      <c r="A10">
        <v>9</v>
      </c>
      <c r="B10" t="s">
        <v>3812</v>
      </c>
      <c r="C10">
        <v>158</v>
      </c>
      <c r="D10">
        <v>171</v>
      </c>
      <c r="E10">
        <v>210</v>
      </c>
      <c r="I10">
        <v>1</v>
      </c>
      <c r="K10">
        <v>18</v>
      </c>
      <c r="R10" t="s">
        <v>4333</v>
      </c>
      <c r="S1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'Blastoise', 158, 171, 210, 0, 0, 0, 1, 0, '18', 0, 0, 0, 0, 0, '');</v>
      </c>
    </row>
    <row r="11" spans="1:19" x14ac:dyDescent="0.25">
      <c r="A11">
        <v>10</v>
      </c>
      <c r="B11" t="s">
        <v>3813</v>
      </c>
      <c r="C11">
        <v>90</v>
      </c>
      <c r="D11">
        <v>55</v>
      </c>
      <c r="E11">
        <v>62</v>
      </c>
      <c r="I11">
        <v>1</v>
      </c>
      <c r="K11">
        <v>1</v>
      </c>
      <c r="R11" t="s">
        <v>4333</v>
      </c>
      <c r="S1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'Caterpie', 90, 55, 62, 0, 0, 0, 1, 0, '1', 0, 0, 0, 0, 0, '');</v>
      </c>
    </row>
    <row r="12" spans="1:19" x14ac:dyDescent="0.25">
      <c r="A12">
        <v>11</v>
      </c>
      <c r="B12" t="s">
        <v>3814</v>
      </c>
      <c r="C12">
        <v>100</v>
      </c>
      <c r="D12">
        <v>45</v>
      </c>
      <c r="E12">
        <v>94</v>
      </c>
      <c r="I12">
        <v>1</v>
      </c>
      <c r="K12">
        <v>1</v>
      </c>
      <c r="R12" t="s">
        <v>4333</v>
      </c>
      <c r="S1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'Metapod', 100, 45, 94, 0, 0, 0, 1, 0, '1', 0, 0, 0, 0, 0, '');</v>
      </c>
    </row>
    <row r="13" spans="1:19" x14ac:dyDescent="0.25">
      <c r="A13">
        <v>12</v>
      </c>
      <c r="B13" t="s">
        <v>3815</v>
      </c>
      <c r="C13">
        <v>120</v>
      </c>
      <c r="D13">
        <v>167</v>
      </c>
      <c r="E13">
        <v>151</v>
      </c>
      <c r="I13">
        <v>1</v>
      </c>
      <c r="K13">
        <v>1.8</v>
      </c>
      <c r="R13" t="s">
        <v>4333</v>
      </c>
      <c r="S1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'Butterfree', 120, 167, 151, 0, 0, 0, 1, 0, '1,8', 0, 0, 0, 0, 0, '');</v>
      </c>
    </row>
    <row r="14" spans="1:19" x14ac:dyDescent="0.25">
      <c r="A14">
        <v>13</v>
      </c>
      <c r="B14" t="s">
        <v>3816</v>
      </c>
      <c r="C14">
        <v>80</v>
      </c>
      <c r="D14">
        <v>63</v>
      </c>
      <c r="E14">
        <v>55</v>
      </c>
      <c r="I14">
        <v>1</v>
      </c>
      <c r="K14">
        <v>1.1399999999999999</v>
      </c>
      <c r="R14" t="s">
        <v>4333</v>
      </c>
      <c r="S1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'Weedle', 80, 63, 55, 0, 0, 0, 1, 0, '1,14', 0, 0, 0, 0, 0, '');</v>
      </c>
    </row>
    <row r="15" spans="1:19" x14ac:dyDescent="0.25">
      <c r="A15">
        <v>14</v>
      </c>
      <c r="B15" t="s">
        <v>3817</v>
      </c>
      <c r="C15">
        <v>90</v>
      </c>
      <c r="D15">
        <v>46</v>
      </c>
      <c r="E15">
        <v>86</v>
      </c>
      <c r="I15">
        <v>1</v>
      </c>
      <c r="K15">
        <v>1.1399999999999999</v>
      </c>
      <c r="R15" t="s">
        <v>4333</v>
      </c>
      <c r="S1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'Kakuna', 90, 46, 86, 0, 0, 0, 1, 0, '1,14', 0, 0, 0, 0, 0, '');</v>
      </c>
    </row>
    <row r="16" spans="1:19" x14ac:dyDescent="0.25">
      <c r="A16">
        <v>15</v>
      </c>
      <c r="B16" t="s">
        <v>3818</v>
      </c>
      <c r="C16">
        <v>130</v>
      </c>
      <c r="D16">
        <v>169</v>
      </c>
      <c r="E16">
        <v>150</v>
      </c>
      <c r="I16">
        <v>1</v>
      </c>
      <c r="K16">
        <v>1.1399999999999999</v>
      </c>
      <c r="R16" t="s">
        <v>4333</v>
      </c>
      <c r="S1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'Beedrill', 130, 169, 150, 0, 0, 0, 1, 0, '1,14', 0, 0, 0, 0, 0, '');</v>
      </c>
    </row>
    <row r="17" spans="1:19" x14ac:dyDescent="0.25">
      <c r="A17">
        <v>16</v>
      </c>
      <c r="B17" t="s">
        <v>3819</v>
      </c>
      <c r="C17">
        <v>80</v>
      </c>
      <c r="D17">
        <v>85</v>
      </c>
      <c r="E17">
        <v>76</v>
      </c>
      <c r="I17">
        <v>1</v>
      </c>
      <c r="K17">
        <v>13.8</v>
      </c>
      <c r="R17" t="s">
        <v>4333</v>
      </c>
      <c r="S1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'Pidgey', 80, 85, 76, 0, 0, 0, 1, 0, '13,8', 0, 0, 0, 0, 0, '');</v>
      </c>
    </row>
    <row r="18" spans="1:19" x14ac:dyDescent="0.25">
      <c r="A18">
        <v>17</v>
      </c>
      <c r="B18" t="s">
        <v>3820</v>
      </c>
      <c r="C18">
        <v>126</v>
      </c>
      <c r="D18">
        <v>117</v>
      </c>
      <c r="E18">
        <v>108</v>
      </c>
      <c r="I18">
        <v>1</v>
      </c>
      <c r="K18">
        <v>13.8</v>
      </c>
      <c r="R18" t="s">
        <v>4333</v>
      </c>
      <c r="S1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'Pidgeotto', 126, 117, 108, 0, 0, 0, 1, 0, '13,8', 0, 0, 0, 0, 0, '');</v>
      </c>
    </row>
    <row r="19" spans="1:19" x14ac:dyDescent="0.25">
      <c r="A19">
        <v>18</v>
      </c>
      <c r="B19" t="s">
        <v>3821</v>
      </c>
      <c r="C19">
        <v>166</v>
      </c>
      <c r="D19">
        <v>166</v>
      </c>
      <c r="E19">
        <v>157</v>
      </c>
      <c r="I19">
        <v>1</v>
      </c>
      <c r="K19">
        <v>13.8</v>
      </c>
      <c r="R19" t="s">
        <v>4333</v>
      </c>
      <c r="S1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'Pidgeot', 166, 166, 157, 0, 0, 0, 1, 0, '13,8', 0, 0, 0, 0, 0, '');</v>
      </c>
    </row>
    <row r="20" spans="1:19" x14ac:dyDescent="0.25">
      <c r="A20">
        <v>19</v>
      </c>
      <c r="B20" t="s">
        <v>3822</v>
      </c>
      <c r="C20">
        <v>60</v>
      </c>
      <c r="D20">
        <v>103</v>
      </c>
      <c r="E20">
        <v>70</v>
      </c>
      <c r="I20">
        <v>1</v>
      </c>
      <c r="K20">
        <v>13</v>
      </c>
      <c r="R20" t="s">
        <v>4333</v>
      </c>
      <c r="S2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'Rattata', 60, 103, 70, 0, 0, 0, 1, 0, '13', 0, 0, 0, 0, 0, '');</v>
      </c>
    </row>
    <row r="21" spans="1:19" x14ac:dyDescent="0.25">
      <c r="A21">
        <v>20</v>
      </c>
      <c r="B21" t="s">
        <v>3823</v>
      </c>
      <c r="C21">
        <v>110</v>
      </c>
      <c r="D21">
        <v>161</v>
      </c>
      <c r="E21">
        <v>144</v>
      </c>
      <c r="I21">
        <v>1</v>
      </c>
      <c r="K21">
        <v>13</v>
      </c>
      <c r="R21" t="s">
        <v>4333</v>
      </c>
      <c r="S2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'Raticate', 110, 161, 144, 0, 0, 0, 1, 0, '13', 0, 0, 0, 0, 0, '');</v>
      </c>
    </row>
    <row r="22" spans="1:19" x14ac:dyDescent="0.25">
      <c r="A22">
        <v>21</v>
      </c>
      <c r="B22" t="s">
        <v>3824</v>
      </c>
      <c r="C22">
        <v>80</v>
      </c>
      <c r="D22">
        <v>112</v>
      </c>
      <c r="E22">
        <v>61</v>
      </c>
      <c r="I22">
        <v>1</v>
      </c>
      <c r="K22">
        <v>13.8</v>
      </c>
      <c r="R22" t="s">
        <v>4333</v>
      </c>
      <c r="S2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'Spearow', 80, 112, 61, 0, 0, 0, 1, 0, '13,8', 0, 0, 0, 0, 0, '');</v>
      </c>
    </row>
    <row r="23" spans="1:19" x14ac:dyDescent="0.25">
      <c r="A23">
        <v>22</v>
      </c>
      <c r="B23" t="s">
        <v>3825</v>
      </c>
      <c r="C23">
        <v>130</v>
      </c>
      <c r="D23">
        <v>182</v>
      </c>
      <c r="E23">
        <v>135</v>
      </c>
      <c r="I23">
        <v>1</v>
      </c>
      <c r="K23">
        <v>13.8</v>
      </c>
      <c r="R23" t="s">
        <v>4333</v>
      </c>
      <c r="S2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'Fearow', 130, 182, 135, 0, 0, 0, 1, 0, '13,8', 0, 0, 0, 0, 0, '');</v>
      </c>
    </row>
    <row r="24" spans="1:19" x14ac:dyDescent="0.25">
      <c r="A24">
        <v>23</v>
      </c>
      <c r="B24" t="s">
        <v>3826</v>
      </c>
      <c r="C24">
        <v>70</v>
      </c>
      <c r="D24">
        <v>110</v>
      </c>
      <c r="E24">
        <v>102</v>
      </c>
      <c r="I24">
        <v>1</v>
      </c>
      <c r="K24">
        <v>14</v>
      </c>
      <c r="R24" t="s">
        <v>4333</v>
      </c>
      <c r="S2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'Ekans', 70, 110, 102, 0, 0, 0, 1, 0, '14', 0, 0, 0, 0, 0, '');</v>
      </c>
    </row>
    <row r="25" spans="1:19" x14ac:dyDescent="0.25">
      <c r="A25">
        <v>24</v>
      </c>
      <c r="B25" t="s">
        <v>3827</v>
      </c>
      <c r="C25">
        <v>120</v>
      </c>
      <c r="D25">
        <v>167</v>
      </c>
      <c r="E25">
        <v>158</v>
      </c>
      <c r="I25">
        <v>1</v>
      </c>
      <c r="K25">
        <v>14</v>
      </c>
      <c r="R25" t="s">
        <v>4333</v>
      </c>
      <c r="S2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'Arbok', 120, 167, 158, 0, 0, 0, 1, 0, '14', 0, 0, 0, 0, 0, '');</v>
      </c>
    </row>
    <row r="26" spans="1:19" x14ac:dyDescent="0.25">
      <c r="A26">
        <v>25</v>
      </c>
      <c r="B26" t="s">
        <v>3828</v>
      </c>
      <c r="C26">
        <v>70</v>
      </c>
      <c r="D26">
        <v>112</v>
      </c>
      <c r="E26">
        <v>101</v>
      </c>
      <c r="I26">
        <v>1</v>
      </c>
      <c r="K26">
        <v>4</v>
      </c>
      <c r="R26" t="s">
        <v>4333</v>
      </c>
      <c r="S2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'Pikachu', 70, 112, 101, 0, 0, 0, 1, 0, '4', 0, 0, 0, 0, 0, '');</v>
      </c>
    </row>
    <row r="27" spans="1:19" x14ac:dyDescent="0.25">
      <c r="A27">
        <v>26</v>
      </c>
      <c r="B27" t="s">
        <v>3829</v>
      </c>
      <c r="C27">
        <v>120</v>
      </c>
      <c r="D27">
        <v>193</v>
      </c>
      <c r="E27">
        <v>165</v>
      </c>
      <c r="I27">
        <v>1</v>
      </c>
      <c r="K27">
        <v>4</v>
      </c>
      <c r="R27" t="s">
        <v>4333</v>
      </c>
      <c r="S2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'Raichu', 120, 193, 165, 0, 0, 0, 1, 0, '4', 0, 0, 0, 0, 0, '');</v>
      </c>
    </row>
    <row r="28" spans="1:19" x14ac:dyDescent="0.25">
      <c r="A28">
        <v>27</v>
      </c>
      <c r="B28" t="s">
        <v>3830</v>
      </c>
      <c r="C28">
        <v>100</v>
      </c>
      <c r="D28">
        <v>126</v>
      </c>
      <c r="E28">
        <v>145</v>
      </c>
      <c r="I28">
        <v>1</v>
      </c>
      <c r="K28">
        <v>11</v>
      </c>
      <c r="R28" t="s">
        <v>4333</v>
      </c>
      <c r="S2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'Sandshrew', 100, 126, 145, 0, 0, 0, 1, 0, '11', 0, 0, 0, 0, 0, '');</v>
      </c>
    </row>
    <row r="29" spans="1:19" x14ac:dyDescent="0.25">
      <c r="A29">
        <v>28</v>
      </c>
      <c r="B29" t="s">
        <v>3831</v>
      </c>
      <c r="C29">
        <v>150</v>
      </c>
      <c r="D29">
        <v>182</v>
      </c>
      <c r="E29">
        <v>202</v>
      </c>
      <c r="I29">
        <v>1</v>
      </c>
      <c r="K29">
        <v>11</v>
      </c>
      <c r="R29" t="s">
        <v>4333</v>
      </c>
      <c r="S2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'Sandslash', 150, 182, 202, 0, 0, 0, 1, 0, '11', 0, 0, 0, 0, 0, '');</v>
      </c>
    </row>
    <row r="30" spans="1:19" x14ac:dyDescent="0.25">
      <c r="A30">
        <v>29</v>
      </c>
      <c r="B30" t="s">
        <v>3832</v>
      </c>
      <c r="C30">
        <v>110</v>
      </c>
      <c r="D30">
        <v>86</v>
      </c>
      <c r="E30">
        <v>94</v>
      </c>
      <c r="I30">
        <v>1</v>
      </c>
      <c r="K30">
        <v>14</v>
      </c>
      <c r="R30" t="s">
        <v>4333</v>
      </c>
      <c r="S3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'Nidoran♀', 110, 86, 94, 0, 0, 0, 1, 0, '14', 0, 0, 0, 0, 0, '');</v>
      </c>
    </row>
    <row r="31" spans="1:19" x14ac:dyDescent="0.25">
      <c r="A31">
        <v>30</v>
      </c>
      <c r="B31" t="s">
        <v>3833</v>
      </c>
      <c r="C31">
        <v>140</v>
      </c>
      <c r="D31">
        <v>117</v>
      </c>
      <c r="E31">
        <v>126</v>
      </c>
      <c r="I31">
        <v>1</v>
      </c>
      <c r="K31">
        <v>14</v>
      </c>
      <c r="R31" t="s">
        <v>4333</v>
      </c>
      <c r="S3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'Nidorina', 140, 117, 126, 0, 0, 0, 1, 0, '14', 0, 0, 0, 0, 0, '');</v>
      </c>
    </row>
    <row r="32" spans="1:19" x14ac:dyDescent="0.25">
      <c r="A32">
        <v>31</v>
      </c>
      <c r="B32" t="s">
        <v>3834</v>
      </c>
      <c r="C32">
        <v>180</v>
      </c>
      <c r="D32">
        <v>180</v>
      </c>
      <c r="E32">
        <v>174</v>
      </c>
      <c r="I32">
        <v>1</v>
      </c>
      <c r="K32">
        <v>14.11</v>
      </c>
      <c r="R32" t="s">
        <v>4333</v>
      </c>
      <c r="S3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'Nidoqueen', 180, 180, 174, 0, 0, 0, 1, 0, '14,11', 0, 0, 0, 0, 0, '');</v>
      </c>
    </row>
    <row r="33" spans="1:19" x14ac:dyDescent="0.25">
      <c r="A33">
        <v>32</v>
      </c>
      <c r="B33" t="s">
        <v>3835</v>
      </c>
      <c r="C33">
        <v>92</v>
      </c>
      <c r="D33">
        <v>105</v>
      </c>
      <c r="E33">
        <v>76</v>
      </c>
      <c r="I33">
        <v>1</v>
      </c>
      <c r="K33">
        <v>14</v>
      </c>
      <c r="R33" t="s">
        <v>4333</v>
      </c>
      <c r="S3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'Nidoran♂', 92, 105, 76, 0, 0, 0, 1, 0, '14', 0, 0, 0, 0, 0, '');</v>
      </c>
    </row>
    <row r="34" spans="1:19" x14ac:dyDescent="0.25">
      <c r="A34">
        <v>33</v>
      </c>
      <c r="B34" t="s">
        <v>3836</v>
      </c>
      <c r="C34">
        <v>122</v>
      </c>
      <c r="D34">
        <v>137</v>
      </c>
      <c r="E34">
        <v>112</v>
      </c>
      <c r="I34">
        <v>1</v>
      </c>
      <c r="K34">
        <v>14</v>
      </c>
      <c r="R34" t="s">
        <v>4333</v>
      </c>
      <c r="S3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'Nidorino', 122, 137, 112, 0, 0, 0, 1, 0, '14', 0, 0, 0, 0, 0, '');</v>
      </c>
    </row>
    <row r="35" spans="1:19" x14ac:dyDescent="0.25">
      <c r="A35">
        <v>34</v>
      </c>
      <c r="B35" t="s">
        <v>3837</v>
      </c>
      <c r="C35">
        <v>162</v>
      </c>
      <c r="D35">
        <v>204</v>
      </c>
      <c r="E35">
        <v>157</v>
      </c>
      <c r="I35">
        <v>1</v>
      </c>
      <c r="K35">
        <v>14.11</v>
      </c>
      <c r="R35" t="s">
        <v>4333</v>
      </c>
      <c r="S3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'Nidoking', 162, 204, 157, 0, 0, 0, 1, 0, '14,11', 0, 0, 0, 0, 0, '');</v>
      </c>
    </row>
    <row r="36" spans="1:19" x14ac:dyDescent="0.25">
      <c r="A36">
        <v>35</v>
      </c>
      <c r="B36" t="s">
        <v>3838</v>
      </c>
      <c r="C36">
        <v>140</v>
      </c>
      <c r="D36">
        <v>107</v>
      </c>
      <c r="E36">
        <v>116</v>
      </c>
      <c r="I36">
        <v>1</v>
      </c>
      <c r="K36">
        <v>5</v>
      </c>
      <c r="R36" t="s">
        <v>4333</v>
      </c>
      <c r="S3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'Clefairy', 140, 107, 116, 0, 0, 0, 1, 0, '5', 0, 0, 0, 0, 0, '');</v>
      </c>
    </row>
    <row r="37" spans="1:19" x14ac:dyDescent="0.25">
      <c r="A37">
        <v>36</v>
      </c>
      <c r="B37" t="s">
        <v>3839</v>
      </c>
      <c r="C37">
        <v>190</v>
      </c>
      <c r="D37">
        <v>178</v>
      </c>
      <c r="E37">
        <v>171</v>
      </c>
      <c r="I37">
        <v>1</v>
      </c>
      <c r="K37">
        <v>5</v>
      </c>
      <c r="R37" t="s">
        <v>4333</v>
      </c>
      <c r="S3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'Clefable', 190, 178, 171, 0, 0, 0, 1, 0, '5', 0, 0, 0, 0, 0, '');</v>
      </c>
    </row>
    <row r="38" spans="1:19" x14ac:dyDescent="0.25">
      <c r="A38">
        <v>37</v>
      </c>
      <c r="B38" t="s">
        <v>3840</v>
      </c>
      <c r="C38">
        <v>76</v>
      </c>
      <c r="D38">
        <v>96</v>
      </c>
      <c r="E38">
        <v>122</v>
      </c>
      <c r="I38">
        <v>1</v>
      </c>
      <c r="K38">
        <v>7</v>
      </c>
      <c r="R38" t="s">
        <v>4333</v>
      </c>
      <c r="S3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'Vulpix', 76, 96, 122, 0, 0, 0, 1, 0, '7', 0, 0, 0, 0, 0, '');</v>
      </c>
    </row>
    <row r="39" spans="1:19" x14ac:dyDescent="0.25">
      <c r="A39">
        <v>38</v>
      </c>
      <c r="B39" t="s">
        <v>3841</v>
      </c>
      <c r="C39">
        <v>146</v>
      </c>
      <c r="D39">
        <v>169</v>
      </c>
      <c r="E39">
        <v>204</v>
      </c>
      <c r="I39">
        <v>1</v>
      </c>
      <c r="K39">
        <v>7</v>
      </c>
      <c r="R39" t="s">
        <v>4333</v>
      </c>
      <c r="S3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'Ninetales', 146, 169, 204, 0, 0, 0, 1, 0, '7', 0, 0, 0, 0, 0, '');</v>
      </c>
    </row>
    <row r="40" spans="1:19" x14ac:dyDescent="0.25">
      <c r="A40">
        <v>39</v>
      </c>
      <c r="B40" t="s">
        <v>3842</v>
      </c>
      <c r="C40">
        <v>230</v>
      </c>
      <c r="D40">
        <v>80</v>
      </c>
      <c r="E40">
        <v>44</v>
      </c>
      <c r="I40">
        <v>1</v>
      </c>
      <c r="K40">
        <v>13.5</v>
      </c>
      <c r="R40" t="s">
        <v>4333</v>
      </c>
      <c r="S4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'Jigglypuff', 230, 80, 44, 0, 0, 0, 1, 0, '13,5', 0, 0, 0, 0, 0, '');</v>
      </c>
    </row>
    <row r="41" spans="1:19" x14ac:dyDescent="0.25">
      <c r="A41">
        <v>40</v>
      </c>
      <c r="B41" t="s">
        <v>3843</v>
      </c>
      <c r="C41">
        <v>280</v>
      </c>
      <c r="D41">
        <v>156</v>
      </c>
      <c r="E41">
        <v>93</v>
      </c>
      <c r="I41">
        <v>1</v>
      </c>
      <c r="K41">
        <v>13.5</v>
      </c>
      <c r="R41" t="s">
        <v>4333</v>
      </c>
      <c r="S4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'Wigglytuff', 280, 156, 93, 0, 0, 0, 1, 0, '13,5', 0, 0, 0, 0, 0, '');</v>
      </c>
    </row>
    <row r="42" spans="1:19" x14ac:dyDescent="0.25">
      <c r="A42">
        <v>41</v>
      </c>
      <c r="B42" t="s">
        <v>3844</v>
      </c>
      <c r="C42">
        <v>80</v>
      </c>
      <c r="D42">
        <v>83</v>
      </c>
      <c r="E42">
        <v>76</v>
      </c>
      <c r="I42">
        <v>1</v>
      </c>
      <c r="K42">
        <v>14.8</v>
      </c>
      <c r="R42" t="s">
        <v>4333</v>
      </c>
      <c r="S4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'Zubat', 80, 83, 76, 0, 0, 0, 1, 0, '14,8', 0, 0, 0, 0, 0, '');</v>
      </c>
    </row>
    <row r="43" spans="1:19" x14ac:dyDescent="0.25">
      <c r="A43">
        <v>42</v>
      </c>
      <c r="B43" t="s">
        <v>3845</v>
      </c>
      <c r="C43">
        <v>150</v>
      </c>
      <c r="D43">
        <v>161</v>
      </c>
      <c r="E43">
        <v>153</v>
      </c>
      <c r="I43">
        <v>1</v>
      </c>
      <c r="K43">
        <v>14.8</v>
      </c>
      <c r="R43" t="s">
        <v>4333</v>
      </c>
      <c r="S4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'Golbat', 150, 161, 153, 0, 0, 0, 1, 0, '14,8', 0, 0, 0, 0, 0, '');</v>
      </c>
    </row>
    <row r="44" spans="1:19" x14ac:dyDescent="0.25">
      <c r="A44">
        <v>43</v>
      </c>
      <c r="B44" t="s">
        <v>3846</v>
      </c>
      <c r="C44">
        <v>90</v>
      </c>
      <c r="D44">
        <v>131</v>
      </c>
      <c r="E44">
        <v>116</v>
      </c>
      <c r="I44">
        <v>1</v>
      </c>
      <c r="K44">
        <v>10.14</v>
      </c>
      <c r="R44" t="s">
        <v>4333</v>
      </c>
      <c r="S4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'Oddish', 90, 131, 116, 0, 0, 0, 1, 0, '10,14', 0, 0, 0, 0, 0, '');</v>
      </c>
    </row>
    <row r="45" spans="1:19" x14ac:dyDescent="0.25">
      <c r="A45">
        <v>44</v>
      </c>
      <c r="B45" t="s">
        <v>3847</v>
      </c>
      <c r="C45">
        <v>120</v>
      </c>
      <c r="D45">
        <v>153</v>
      </c>
      <c r="E45">
        <v>139</v>
      </c>
      <c r="I45">
        <v>1</v>
      </c>
      <c r="K45">
        <v>10.14</v>
      </c>
      <c r="R45" t="s">
        <v>4333</v>
      </c>
      <c r="S4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'Gloom', 120, 153, 139, 0, 0, 0, 1, 0, '10,14', 0, 0, 0, 0, 0, '');</v>
      </c>
    </row>
    <row r="46" spans="1:19" x14ac:dyDescent="0.25">
      <c r="A46">
        <v>45</v>
      </c>
      <c r="B46" t="s">
        <v>3848</v>
      </c>
      <c r="C46">
        <v>150</v>
      </c>
      <c r="D46">
        <v>202</v>
      </c>
      <c r="E46">
        <v>170</v>
      </c>
      <c r="I46">
        <v>1</v>
      </c>
      <c r="K46">
        <v>10.14</v>
      </c>
      <c r="R46" t="s">
        <v>4333</v>
      </c>
      <c r="S4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'Vileplume', 150, 202, 170, 0, 0, 0, 1, 0, '10,14', 0, 0, 0, 0, 0, '');</v>
      </c>
    </row>
    <row r="47" spans="1:19" x14ac:dyDescent="0.25">
      <c r="A47">
        <v>46</v>
      </c>
      <c r="B47" t="s">
        <v>3849</v>
      </c>
      <c r="C47">
        <v>70</v>
      </c>
      <c r="D47">
        <v>121</v>
      </c>
      <c r="E47">
        <v>99</v>
      </c>
      <c r="I47">
        <v>1</v>
      </c>
      <c r="K47">
        <v>1.1000000000000001</v>
      </c>
      <c r="R47" t="s">
        <v>4333</v>
      </c>
      <c r="S4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'Paras', 70, 121, 99, 0, 0, 0, 1, 0, '1,1', 0, 0, 0, 0, 0, '');</v>
      </c>
    </row>
    <row r="48" spans="1:19" x14ac:dyDescent="0.25">
      <c r="A48">
        <v>47</v>
      </c>
      <c r="B48" t="s">
        <v>3850</v>
      </c>
      <c r="C48">
        <v>120</v>
      </c>
      <c r="D48">
        <v>165</v>
      </c>
      <c r="E48">
        <v>146</v>
      </c>
      <c r="I48">
        <v>1</v>
      </c>
      <c r="K48">
        <v>1.1000000000000001</v>
      </c>
      <c r="R48" t="s">
        <v>4333</v>
      </c>
      <c r="S4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'Parasect', 120, 165, 146, 0, 0, 0, 1, 0, '1,1', 0, 0, 0, 0, 0, '');</v>
      </c>
    </row>
    <row r="49" spans="1:19" x14ac:dyDescent="0.25">
      <c r="A49">
        <v>48</v>
      </c>
      <c r="B49" t="s">
        <v>3851</v>
      </c>
      <c r="C49">
        <v>120</v>
      </c>
      <c r="D49">
        <v>100</v>
      </c>
      <c r="E49">
        <v>102</v>
      </c>
      <c r="I49">
        <v>1</v>
      </c>
      <c r="K49">
        <v>1.1399999999999999</v>
      </c>
      <c r="R49" t="s">
        <v>4333</v>
      </c>
      <c r="S4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'Venonat', 120, 100, 102, 0, 0, 0, 1, 0, '1,14', 0, 0, 0, 0, 0, '');</v>
      </c>
    </row>
    <row r="50" spans="1:19" x14ac:dyDescent="0.25">
      <c r="A50">
        <v>49</v>
      </c>
      <c r="B50" t="s">
        <v>3852</v>
      </c>
      <c r="C50">
        <v>140</v>
      </c>
      <c r="D50">
        <v>179</v>
      </c>
      <c r="E50">
        <v>150</v>
      </c>
      <c r="I50">
        <v>1</v>
      </c>
      <c r="K50">
        <v>1.1399999999999999</v>
      </c>
      <c r="R50" t="s">
        <v>4333</v>
      </c>
      <c r="S5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'Venomoth', 140, 179, 150, 0, 0, 0, 1, 0, '1,14', 0, 0, 0, 0, 0, '');</v>
      </c>
    </row>
    <row r="51" spans="1:19" x14ac:dyDescent="0.25">
      <c r="A51">
        <v>50</v>
      </c>
      <c r="B51" t="s">
        <v>3853</v>
      </c>
      <c r="C51">
        <v>20</v>
      </c>
      <c r="D51">
        <v>109</v>
      </c>
      <c r="E51">
        <v>88</v>
      </c>
      <c r="I51">
        <v>1</v>
      </c>
      <c r="K51">
        <v>11</v>
      </c>
      <c r="R51" t="s">
        <v>4333</v>
      </c>
      <c r="S5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'Diglett', 20, 109, 88, 0, 0, 0, 1, 0, '11', 0, 0, 0, 0, 0, '');</v>
      </c>
    </row>
    <row r="52" spans="1:19" x14ac:dyDescent="0.25">
      <c r="A52">
        <v>51</v>
      </c>
      <c r="B52" t="s">
        <v>3854</v>
      </c>
      <c r="C52">
        <v>70</v>
      </c>
      <c r="D52">
        <v>167</v>
      </c>
      <c r="E52">
        <v>147</v>
      </c>
      <c r="I52">
        <v>1</v>
      </c>
      <c r="K52">
        <v>11</v>
      </c>
      <c r="R52" t="s">
        <v>4333</v>
      </c>
      <c r="S5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'Dugtrio', 70, 167, 147, 0, 0, 0, 1, 0, '11', 0, 0, 0, 0, 0, '');</v>
      </c>
    </row>
    <row r="53" spans="1:19" x14ac:dyDescent="0.25">
      <c r="A53">
        <v>52</v>
      </c>
      <c r="B53" t="s">
        <v>3855</v>
      </c>
      <c r="C53">
        <v>80</v>
      </c>
      <c r="D53">
        <v>92</v>
      </c>
      <c r="E53">
        <v>81</v>
      </c>
      <c r="I53">
        <v>1</v>
      </c>
      <c r="K53">
        <v>13</v>
      </c>
      <c r="R53" t="s">
        <v>4333</v>
      </c>
      <c r="S5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'Meowth', 80, 92, 81, 0, 0, 0, 1, 0, '13', 0, 0, 0, 0, 0, '');</v>
      </c>
    </row>
    <row r="54" spans="1:19" x14ac:dyDescent="0.25">
      <c r="A54">
        <v>53</v>
      </c>
      <c r="B54" t="s">
        <v>3856</v>
      </c>
      <c r="C54">
        <v>130</v>
      </c>
      <c r="D54">
        <v>150</v>
      </c>
      <c r="E54">
        <v>139</v>
      </c>
      <c r="I54">
        <v>1</v>
      </c>
      <c r="K54">
        <v>13</v>
      </c>
      <c r="R54" t="s">
        <v>4333</v>
      </c>
      <c r="S5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'Persian', 130, 150, 139, 0, 0, 0, 1, 0, '13', 0, 0, 0, 0, 0, '');</v>
      </c>
    </row>
    <row r="55" spans="1:19" x14ac:dyDescent="0.25">
      <c r="A55">
        <v>54</v>
      </c>
      <c r="B55" t="s">
        <v>3857</v>
      </c>
      <c r="C55">
        <v>100</v>
      </c>
      <c r="D55">
        <v>122</v>
      </c>
      <c r="E55">
        <v>96</v>
      </c>
      <c r="I55">
        <v>1</v>
      </c>
      <c r="K55">
        <v>18</v>
      </c>
      <c r="R55" t="s">
        <v>4333</v>
      </c>
      <c r="S5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'Psyduck', 100, 122, 96, 0, 0, 0, 1, 0, '18', 0, 0, 0, 0, 0, '');</v>
      </c>
    </row>
    <row r="56" spans="1:19" x14ac:dyDescent="0.25">
      <c r="A56">
        <v>55</v>
      </c>
      <c r="B56" t="s">
        <v>3858</v>
      </c>
      <c r="C56">
        <v>160</v>
      </c>
      <c r="D56">
        <v>191</v>
      </c>
      <c r="E56">
        <v>163</v>
      </c>
      <c r="I56">
        <v>1</v>
      </c>
      <c r="K56">
        <v>18</v>
      </c>
      <c r="R56" t="s">
        <v>4333</v>
      </c>
      <c r="S5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'Golduck', 160, 191, 163, 0, 0, 0, 1, 0, '18', 0, 0, 0, 0, 0, '');</v>
      </c>
    </row>
    <row r="57" spans="1:19" x14ac:dyDescent="0.25">
      <c r="A57">
        <v>56</v>
      </c>
      <c r="B57" t="s">
        <v>3859</v>
      </c>
      <c r="C57">
        <v>80</v>
      </c>
      <c r="D57">
        <v>148</v>
      </c>
      <c r="E57">
        <v>87</v>
      </c>
      <c r="I57">
        <v>1</v>
      </c>
      <c r="K57">
        <v>6</v>
      </c>
      <c r="R57" t="s">
        <v>4333</v>
      </c>
      <c r="S5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'Mankey', 80, 148, 87, 0, 0, 0, 1, 0, '6', 0, 0, 0, 0, 0, '');</v>
      </c>
    </row>
    <row r="58" spans="1:19" x14ac:dyDescent="0.25">
      <c r="A58">
        <v>57</v>
      </c>
      <c r="B58" t="s">
        <v>3860</v>
      </c>
      <c r="C58">
        <v>130</v>
      </c>
      <c r="D58">
        <v>207</v>
      </c>
      <c r="E58">
        <v>144</v>
      </c>
      <c r="I58">
        <v>1</v>
      </c>
      <c r="K58">
        <v>6</v>
      </c>
      <c r="R58" t="s">
        <v>4333</v>
      </c>
      <c r="S5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'Primeape', 130, 207, 144, 0, 0, 0, 1, 0, '6', 0, 0, 0, 0, 0, '');</v>
      </c>
    </row>
    <row r="59" spans="1:19" x14ac:dyDescent="0.25">
      <c r="A59">
        <v>58</v>
      </c>
      <c r="B59" t="s">
        <v>3861</v>
      </c>
      <c r="C59">
        <v>110</v>
      </c>
      <c r="D59">
        <v>136</v>
      </c>
      <c r="E59">
        <v>96</v>
      </c>
      <c r="I59">
        <v>1</v>
      </c>
      <c r="K59">
        <v>7</v>
      </c>
      <c r="R59" t="s">
        <v>4333</v>
      </c>
      <c r="S5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'Growlithe', 110, 136, 96, 0, 0, 0, 1, 0, '7', 0, 0, 0, 0, 0, '');</v>
      </c>
    </row>
    <row r="60" spans="1:19" x14ac:dyDescent="0.25">
      <c r="A60">
        <v>59</v>
      </c>
      <c r="B60" t="s">
        <v>3862</v>
      </c>
      <c r="C60">
        <v>180</v>
      </c>
      <c r="D60">
        <v>227</v>
      </c>
      <c r="E60">
        <v>166</v>
      </c>
      <c r="I60">
        <v>1</v>
      </c>
      <c r="K60">
        <v>7</v>
      </c>
      <c r="R60" t="s">
        <v>4333</v>
      </c>
      <c r="S6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'Arcanine', 180, 227, 166, 0, 0, 0, 1, 0, '7', 0, 0, 0, 0, 0, '');</v>
      </c>
    </row>
    <row r="61" spans="1:19" x14ac:dyDescent="0.25">
      <c r="A61">
        <v>60</v>
      </c>
      <c r="B61" t="s">
        <v>3863</v>
      </c>
      <c r="C61">
        <v>80</v>
      </c>
      <c r="D61">
        <v>101</v>
      </c>
      <c r="E61">
        <v>82</v>
      </c>
      <c r="I61">
        <v>1</v>
      </c>
      <c r="K61">
        <v>18</v>
      </c>
      <c r="R61" t="s">
        <v>4333</v>
      </c>
      <c r="S6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'Poliwag', 80, 101, 82, 0, 0, 0, 1, 0, '18', 0, 0, 0, 0, 0, '');</v>
      </c>
    </row>
    <row r="62" spans="1:19" x14ac:dyDescent="0.25">
      <c r="A62">
        <v>61</v>
      </c>
      <c r="B62" t="s">
        <v>3864</v>
      </c>
      <c r="C62">
        <v>130</v>
      </c>
      <c r="D62">
        <v>130</v>
      </c>
      <c r="E62">
        <v>130</v>
      </c>
      <c r="I62">
        <v>1</v>
      </c>
      <c r="K62">
        <v>18</v>
      </c>
      <c r="R62" t="s">
        <v>4333</v>
      </c>
      <c r="S6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'Poliwhirl', 130, 130, 130, 0, 0, 0, 1, 0, '18', 0, 0, 0, 0, 0, '');</v>
      </c>
    </row>
    <row r="63" spans="1:19" x14ac:dyDescent="0.25">
      <c r="A63">
        <v>62</v>
      </c>
      <c r="B63" t="s">
        <v>3865</v>
      </c>
      <c r="C63">
        <v>180</v>
      </c>
      <c r="D63">
        <v>182</v>
      </c>
      <c r="E63">
        <v>187</v>
      </c>
      <c r="I63">
        <v>1</v>
      </c>
      <c r="K63">
        <v>18.600000000000001</v>
      </c>
      <c r="R63" t="s">
        <v>4333</v>
      </c>
      <c r="S6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'Poliwrath', 180, 182, 187, 0, 0, 0, 1, 0, '18,6', 0, 0, 0, 0, 0, '');</v>
      </c>
    </row>
    <row r="64" spans="1:19" x14ac:dyDescent="0.25">
      <c r="A64">
        <v>63</v>
      </c>
      <c r="B64" t="s">
        <v>3866</v>
      </c>
      <c r="C64">
        <v>50</v>
      </c>
      <c r="D64">
        <v>195</v>
      </c>
      <c r="E64">
        <v>103</v>
      </c>
      <c r="I64">
        <v>1</v>
      </c>
      <c r="K64">
        <v>15</v>
      </c>
      <c r="M64">
        <v>4</v>
      </c>
      <c r="N64">
        <v>26262</v>
      </c>
      <c r="O64">
        <v>1232</v>
      </c>
      <c r="P64">
        <v>1303</v>
      </c>
      <c r="R64" t="s">
        <v>4333</v>
      </c>
      <c r="S6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'Abra', 50, 195, 103, 0, 0, 0, 1, 0, '15', 0, 4, 26262, 1232, 1303, '');</v>
      </c>
    </row>
    <row r="65" spans="1:19" x14ac:dyDescent="0.25">
      <c r="A65">
        <v>64</v>
      </c>
      <c r="B65" t="s">
        <v>3867</v>
      </c>
      <c r="C65">
        <v>80</v>
      </c>
      <c r="D65">
        <v>232</v>
      </c>
      <c r="E65">
        <v>138</v>
      </c>
      <c r="I65">
        <v>1</v>
      </c>
      <c r="K65">
        <v>15</v>
      </c>
      <c r="R65" t="s">
        <v>4333</v>
      </c>
      <c r="S6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'Kadabra', 80, 232, 138, 0, 0, 0, 1, 0, '15', 0, 0, 0, 0, 0, '');</v>
      </c>
    </row>
    <row r="66" spans="1:19" x14ac:dyDescent="0.25">
      <c r="A66">
        <v>65</v>
      </c>
      <c r="B66" t="s">
        <v>3868</v>
      </c>
      <c r="C66">
        <v>110</v>
      </c>
      <c r="D66">
        <v>271</v>
      </c>
      <c r="E66">
        <v>194</v>
      </c>
      <c r="I66">
        <v>1</v>
      </c>
      <c r="K66">
        <v>15</v>
      </c>
      <c r="R66" t="s">
        <v>4333</v>
      </c>
      <c r="S6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'Alakazam', 110, 271, 194, 0, 0, 0, 1, 0, '15', 0, 0, 0, 0, 0, '');</v>
      </c>
    </row>
    <row r="67" spans="1:19" x14ac:dyDescent="0.25">
      <c r="A67">
        <v>66</v>
      </c>
      <c r="B67" t="s">
        <v>3869</v>
      </c>
      <c r="C67">
        <v>140</v>
      </c>
      <c r="D67">
        <v>137</v>
      </c>
      <c r="E67">
        <v>88</v>
      </c>
      <c r="I67">
        <v>1</v>
      </c>
      <c r="K67">
        <v>6</v>
      </c>
      <c r="R67" t="s">
        <v>4333</v>
      </c>
      <c r="S67" t="str">
        <f t="shared" ref="S67:S130" si="1">"INSERT INTO `pokemons` (`id`, `name`, `attack`, `defense`, `stamina`, `cp_lvl_20`, `cp_lvl_30`, `cp_lvl_35`, `gen`, `egg`, `type_ids`, `rarity_id`, `raid_lvl`, `raid_boss_cp`, `raid_cp_min`, `raid_cp_max`, `img`) VALUES (NULL, '"&amp;B67&amp;"', "&amp;IF(C67&lt;&gt;"",C67,"0")&amp;", "&amp;IF(D67&lt;&gt;"",D67,"0")&amp;", "&amp;IF(E67&lt;&gt;"",E67,"0")&amp;", "&amp;IF(F67&lt;&gt;"",F67,"0")&amp;", "&amp;IF(G67&lt;&gt;"",G67,"0")&amp;", "&amp;IF(H67&lt;&gt;"",H67,"0")&amp;", "&amp;I67&amp;", "&amp;IF(J67&lt;&gt;"",J67,"0")&amp;", '"&amp;K67&amp;"', "&amp;IF(L67&lt;&gt;"",L67,"0")&amp;", "&amp;IF(M67&lt;&gt;"",M67,"0")&amp;", "&amp;IF(N67&lt;&gt;"",N67,"0")&amp;", "&amp;IF(O67&lt;&gt;"",O67,"0")&amp;", "&amp;IF(P67&lt;&gt;"",P67,"0")&amp;", '"&amp;IF(Q67&lt;&gt;"",Q67,"")&amp;"');"</f>
        <v>INSERT INTO `pokemons` (`id`, `name`, `attack`, `defense`, `stamina`, `cp_lvl_20`, `cp_lvl_30`, `cp_lvl_35`, `gen`, `egg`, `type_ids`, `rarity_id`, `raid_lvl`, `raid_boss_cp`, `raid_cp_min`, `raid_cp_max`, `img`) VALUES (NULL, 'Machop', 140, 137, 88, 0, 0, 0, 1, 0, '6', 0, 0, 0, 0, 0, '');</v>
      </c>
    </row>
    <row r="68" spans="1:19" x14ac:dyDescent="0.25">
      <c r="A68">
        <v>67</v>
      </c>
      <c r="B68" t="s">
        <v>3870</v>
      </c>
      <c r="C68">
        <v>160</v>
      </c>
      <c r="D68">
        <v>177</v>
      </c>
      <c r="E68">
        <v>130</v>
      </c>
      <c r="I68">
        <v>1</v>
      </c>
      <c r="K68">
        <v>6</v>
      </c>
      <c r="R68" t="s">
        <v>4333</v>
      </c>
      <c r="S6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'Machoke', 160, 177, 130, 0, 0, 0, 1, 0, '6', 0, 0, 0, 0, 0, '');</v>
      </c>
    </row>
    <row r="69" spans="1:19" x14ac:dyDescent="0.25">
      <c r="A69">
        <v>68</v>
      </c>
      <c r="B69" t="s">
        <v>68</v>
      </c>
      <c r="C69">
        <v>180</v>
      </c>
      <c r="D69">
        <v>234</v>
      </c>
      <c r="E69">
        <v>162</v>
      </c>
      <c r="I69">
        <v>1</v>
      </c>
      <c r="K69">
        <v>6</v>
      </c>
      <c r="M69">
        <v>3</v>
      </c>
      <c r="N69">
        <v>18144</v>
      </c>
      <c r="O69">
        <v>1574</v>
      </c>
      <c r="P69">
        <v>1650</v>
      </c>
      <c r="R69" t="s">
        <v>4333</v>
      </c>
      <c r="S6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'Machamp', 180, 234, 162, 0, 0, 0, 1, 0, '6', 0, 3, 18144, 1574, 1650, '');</v>
      </c>
    </row>
    <row r="70" spans="1:19" x14ac:dyDescent="0.25">
      <c r="A70">
        <v>69</v>
      </c>
      <c r="B70" t="s">
        <v>3871</v>
      </c>
      <c r="C70">
        <v>100</v>
      </c>
      <c r="D70">
        <v>139</v>
      </c>
      <c r="E70">
        <v>64</v>
      </c>
      <c r="I70">
        <v>1</v>
      </c>
      <c r="K70">
        <v>10.14</v>
      </c>
      <c r="R70" t="s">
        <v>4333</v>
      </c>
      <c r="S7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'Bellsprout', 100, 139, 64, 0, 0, 0, 1, 0, '10,14', 0, 0, 0, 0, 0, '');</v>
      </c>
    </row>
    <row r="71" spans="1:19" x14ac:dyDescent="0.25">
      <c r="A71">
        <v>70</v>
      </c>
      <c r="B71" t="s">
        <v>3872</v>
      </c>
      <c r="C71">
        <v>130</v>
      </c>
      <c r="D71">
        <v>172</v>
      </c>
      <c r="E71">
        <v>95</v>
      </c>
      <c r="I71">
        <v>1</v>
      </c>
      <c r="K71">
        <v>10.14</v>
      </c>
      <c r="R71" t="s">
        <v>4333</v>
      </c>
      <c r="S7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'Weepinbell', 130, 172, 95, 0, 0, 0, 1, 0, '10,14', 0, 0, 0, 0, 0, '');</v>
      </c>
    </row>
    <row r="72" spans="1:19" x14ac:dyDescent="0.25">
      <c r="A72">
        <v>71</v>
      </c>
      <c r="B72" t="s">
        <v>3873</v>
      </c>
      <c r="C72">
        <v>160</v>
      </c>
      <c r="D72">
        <v>207</v>
      </c>
      <c r="E72">
        <v>138</v>
      </c>
      <c r="I72">
        <v>1</v>
      </c>
      <c r="K72">
        <v>10.14</v>
      </c>
      <c r="R72" t="s">
        <v>4333</v>
      </c>
      <c r="S7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'Victreebel', 160, 207, 138, 0, 0, 0, 1, 0, '10,14', 0, 0, 0, 0, 0, '');</v>
      </c>
    </row>
    <row r="73" spans="1:19" x14ac:dyDescent="0.25">
      <c r="A73">
        <v>72</v>
      </c>
      <c r="B73" t="s">
        <v>3874</v>
      </c>
      <c r="C73">
        <v>80</v>
      </c>
      <c r="D73">
        <v>97</v>
      </c>
      <c r="E73">
        <v>182</v>
      </c>
      <c r="I73">
        <v>1</v>
      </c>
      <c r="K73">
        <v>18.14</v>
      </c>
      <c r="R73" t="s">
        <v>4333</v>
      </c>
      <c r="S7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'Tentacool', 80, 97, 182, 0, 0, 0, 1, 0, '18,14', 0, 0, 0, 0, 0, '');</v>
      </c>
    </row>
    <row r="74" spans="1:19" x14ac:dyDescent="0.25">
      <c r="A74">
        <v>73</v>
      </c>
      <c r="B74" t="s">
        <v>3875</v>
      </c>
      <c r="C74">
        <v>160</v>
      </c>
      <c r="D74">
        <v>166</v>
      </c>
      <c r="E74">
        <v>237</v>
      </c>
      <c r="I74">
        <v>1</v>
      </c>
      <c r="K74">
        <v>18.14</v>
      </c>
      <c r="R74" t="s">
        <v>4333</v>
      </c>
      <c r="S7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'Tentacruel', 160, 166, 237, 0, 0, 0, 1, 0, '18,14', 0, 0, 0, 0, 0, '');</v>
      </c>
    </row>
    <row r="75" spans="1:19" x14ac:dyDescent="0.25">
      <c r="A75">
        <v>74</v>
      </c>
      <c r="B75" t="s">
        <v>3876</v>
      </c>
      <c r="C75">
        <v>80</v>
      </c>
      <c r="D75">
        <v>132</v>
      </c>
      <c r="E75">
        <v>163</v>
      </c>
      <c r="I75">
        <v>1</v>
      </c>
      <c r="K75">
        <v>16.11</v>
      </c>
      <c r="R75" t="s">
        <v>4333</v>
      </c>
      <c r="S7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'Geodude', 80, 132, 163, 0, 0, 0, 1, 0, '16,11', 0, 0, 0, 0, 0, '');</v>
      </c>
    </row>
    <row r="76" spans="1:19" x14ac:dyDescent="0.25">
      <c r="A76">
        <v>75</v>
      </c>
      <c r="B76" t="s">
        <v>3877</v>
      </c>
      <c r="C76">
        <v>110</v>
      </c>
      <c r="D76">
        <v>164</v>
      </c>
      <c r="E76">
        <v>196</v>
      </c>
      <c r="I76">
        <v>1</v>
      </c>
      <c r="K76">
        <v>16.11</v>
      </c>
      <c r="R76" t="s">
        <v>4333</v>
      </c>
      <c r="S7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'Graveler', 110, 164, 196, 0, 0, 0, 1, 0, '16,11', 0, 0, 0, 0, 0, '');</v>
      </c>
    </row>
    <row r="77" spans="1:19" x14ac:dyDescent="0.25">
      <c r="A77">
        <v>76</v>
      </c>
      <c r="B77" t="s">
        <v>18</v>
      </c>
      <c r="C77">
        <v>160</v>
      </c>
      <c r="D77">
        <v>211</v>
      </c>
      <c r="E77">
        <v>229</v>
      </c>
      <c r="I77">
        <v>1</v>
      </c>
      <c r="K77">
        <v>16.11</v>
      </c>
      <c r="R77" t="s">
        <v>4333</v>
      </c>
      <c r="S7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'Golem', 160, 211, 229, 0, 0, 0, 1, 0, '16,11', 0, 0, 0, 0, 0, '');</v>
      </c>
    </row>
    <row r="78" spans="1:19" x14ac:dyDescent="0.25">
      <c r="A78">
        <v>77</v>
      </c>
      <c r="B78" t="s">
        <v>3878</v>
      </c>
      <c r="C78">
        <v>100</v>
      </c>
      <c r="D78">
        <v>170</v>
      </c>
      <c r="E78">
        <v>132</v>
      </c>
      <c r="I78">
        <v>1</v>
      </c>
      <c r="K78">
        <v>7</v>
      </c>
      <c r="R78" t="s">
        <v>4333</v>
      </c>
      <c r="S7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'Ponyta', 100, 170, 132, 0, 0, 0, 1, 0, '7', 0, 0, 0, 0, 0, '');</v>
      </c>
    </row>
    <row r="79" spans="1:19" x14ac:dyDescent="0.25">
      <c r="A79">
        <v>78</v>
      </c>
      <c r="B79" t="s">
        <v>3879</v>
      </c>
      <c r="C79">
        <v>130</v>
      </c>
      <c r="D79">
        <v>207</v>
      </c>
      <c r="E79">
        <v>167</v>
      </c>
      <c r="I79">
        <v>1</v>
      </c>
      <c r="K79">
        <v>7</v>
      </c>
      <c r="R79" t="s">
        <v>4333</v>
      </c>
      <c r="S7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'Rapidash', 130, 207, 167, 0, 0, 0, 1, 0, '7', 0, 0, 0, 0, 0, '');</v>
      </c>
    </row>
    <row r="80" spans="1:19" x14ac:dyDescent="0.25">
      <c r="A80">
        <v>79</v>
      </c>
      <c r="B80" t="s">
        <v>3880</v>
      </c>
      <c r="C80">
        <v>180</v>
      </c>
      <c r="D80">
        <v>109</v>
      </c>
      <c r="E80">
        <v>109</v>
      </c>
      <c r="I80">
        <v>1</v>
      </c>
      <c r="K80">
        <v>18.149999999999999</v>
      </c>
      <c r="R80" t="s">
        <v>4333</v>
      </c>
      <c r="S8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'Slowpoke', 180, 109, 109, 0, 0, 0, 1, 0, '18,15', 0, 0, 0, 0, 0, '');</v>
      </c>
    </row>
    <row r="81" spans="1:19" x14ac:dyDescent="0.25">
      <c r="A81">
        <v>80</v>
      </c>
      <c r="B81" t="s">
        <v>3881</v>
      </c>
      <c r="C81">
        <v>190</v>
      </c>
      <c r="D81">
        <v>177</v>
      </c>
      <c r="E81">
        <v>194</v>
      </c>
      <c r="I81">
        <v>1</v>
      </c>
      <c r="K81">
        <v>18.149999999999999</v>
      </c>
      <c r="R81" t="s">
        <v>4333</v>
      </c>
      <c r="S8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'Slowbro', 190, 177, 194, 0, 0, 0, 1, 0, '18,15', 0, 0, 0, 0, 0, '');</v>
      </c>
    </row>
    <row r="82" spans="1:19" x14ac:dyDescent="0.25">
      <c r="A82">
        <v>81</v>
      </c>
      <c r="B82" t="s">
        <v>3882</v>
      </c>
      <c r="C82">
        <v>50</v>
      </c>
      <c r="D82">
        <v>165</v>
      </c>
      <c r="E82">
        <v>128</v>
      </c>
      <c r="I82">
        <v>1</v>
      </c>
      <c r="K82">
        <v>4.17</v>
      </c>
      <c r="R82" t="s">
        <v>4333</v>
      </c>
      <c r="S8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'Magnemite', 50, 165, 128, 0, 0, 0, 1, 0, '4,17', 0, 0, 0, 0, 0, '');</v>
      </c>
    </row>
    <row r="83" spans="1:19" x14ac:dyDescent="0.25">
      <c r="A83">
        <v>82</v>
      </c>
      <c r="B83" t="s">
        <v>3883</v>
      </c>
      <c r="C83">
        <v>100</v>
      </c>
      <c r="D83">
        <v>223</v>
      </c>
      <c r="E83">
        <v>182</v>
      </c>
      <c r="I83">
        <v>1</v>
      </c>
      <c r="K83">
        <v>4.17</v>
      </c>
      <c r="R83" t="s">
        <v>4333</v>
      </c>
      <c r="S8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'Magneton', 100, 223, 182, 0, 0, 0, 1, 0, '4,17', 0, 0, 0, 0, 0, '');</v>
      </c>
    </row>
    <row r="84" spans="1:19" x14ac:dyDescent="0.25">
      <c r="A84">
        <v>83</v>
      </c>
      <c r="B84" t="s">
        <v>4663</v>
      </c>
      <c r="C84">
        <v>104</v>
      </c>
      <c r="D84">
        <v>124</v>
      </c>
      <c r="E84">
        <v>118</v>
      </c>
      <c r="I84">
        <v>1</v>
      </c>
      <c r="K84">
        <v>13.8</v>
      </c>
      <c r="R84" t="s">
        <v>4333</v>
      </c>
      <c r="S8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'Farfetch\'d', 104, 124, 118, 0, 0, 0, 1, 0, '13,8', 0, 0, 0, 0, 0, '');</v>
      </c>
    </row>
    <row r="85" spans="1:19" x14ac:dyDescent="0.25">
      <c r="A85">
        <v>84</v>
      </c>
      <c r="B85" t="s">
        <v>3885</v>
      </c>
      <c r="C85">
        <v>70</v>
      </c>
      <c r="D85">
        <v>158</v>
      </c>
      <c r="E85">
        <v>88</v>
      </c>
      <c r="I85">
        <v>1</v>
      </c>
      <c r="K85">
        <v>13.8</v>
      </c>
      <c r="R85" t="s">
        <v>4333</v>
      </c>
      <c r="S8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'Doduo', 70, 158, 88, 0, 0, 0, 1, 0, '13,8', 0, 0, 0, 0, 0, '');</v>
      </c>
    </row>
    <row r="86" spans="1:19" x14ac:dyDescent="0.25">
      <c r="A86">
        <v>85</v>
      </c>
      <c r="B86" t="s">
        <v>3886</v>
      </c>
      <c r="C86">
        <v>120</v>
      </c>
      <c r="D86">
        <v>218</v>
      </c>
      <c r="E86">
        <v>145</v>
      </c>
      <c r="I86">
        <v>1</v>
      </c>
      <c r="K86">
        <v>13.8</v>
      </c>
      <c r="R86" t="s">
        <v>4333</v>
      </c>
      <c r="S8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'Dodrio', 120, 218, 145, 0, 0, 0, 1, 0, '13,8', 0, 0, 0, 0, 0, '');</v>
      </c>
    </row>
    <row r="87" spans="1:19" x14ac:dyDescent="0.25">
      <c r="A87">
        <v>86</v>
      </c>
      <c r="B87" t="s">
        <v>3887</v>
      </c>
      <c r="C87">
        <v>130</v>
      </c>
      <c r="D87">
        <v>85</v>
      </c>
      <c r="E87">
        <v>128</v>
      </c>
      <c r="I87">
        <v>1</v>
      </c>
      <c r="K87">
        <v>18</v>
      </c>
      <c r="R87" t="s">
        <v>4333</v>
      </c>
      <c r="S8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'Seel', 130, 85, 128, 0, 0, 0, 1, 0, '18', 0, 0, 0, 0, 0, '');</v>
      </c>
    </row>
    <row r="88" spans="1:19" x14ac:dyDescent="0.25">
      <c r="A88">
        <v>87</v>
      </c>
      <c r="B88" t="s">
        <v>3888</v>
      </c>
      <c r="C88">
        <v>180</v>
      </c>
      <c r="D88">
        <v>139</v>
      </c>
      <c r="E88">
        <v>184</v>
      </c>
      <c r="I88">
        <v>1</v>
      </c>
      <c r="K88">
        <v>18.12</v>
      </c>
      <c r="R88" t="s">
        <v>4333</v>
      </c>
      <c r="S8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'Dewgong', 180, 139, 184, 0, 0, 0, 1, 0, '18,12', 0, 0, 0, 0, 0, '');</v>
      </c>
    </row>
    <row r="89" spans="1:19" x14ac:dyDescent="0.25">
      <c r="A89">
        <v>88</v>
      </c>
      <c r="B89" t="s">
        <v>3889</v>
      </c>
      <c r="C89">
        <v>160</v>
      </c>
      <c r="D89">
        <v>135</v>
      </c>
      <c r="E89">
        <v>90</v>
      </c>
      <c r="I89">
        <v>1</v>
      </c>
      <c r="K89">
        <v>14</v>
      </c>
      <c r="R89" t="s">
        <v>4333</v>
      </c>
      <c r="S8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'Grimer', 160, 135, 90, 0, 0, 0, 1, 0, '14', 0, 0, 0, 0, 0, '');</v>
      </c>
    </row>
    <row r="90" spans="1:19" x14ac:dyDescent="0.25">
      <c r="A90">
        <v>89</v>
      </c>
      <c r="B90" t="s">
        <v>3890</v>
      </c>
      <c r="C90">
        <v>210</v>
      </c>
      <c r="D90">
        <v>190</v>
      </c>
      <c r="E90">
        <v>184</v>
      </c>
      <c r="I90">
        <v>1</v>
      </c>
      <c r="K90">
        <v>14</v>
      </c>
      <c r="R90" t="s">
        <v>4333</v>
      </c>
      <c r="S9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'Muk', 210, 190, 184, 0, 0, 0, 1, 0, '14', 0, 0, 0, 0, 0, '');</v>
      </c>
    </row>
    <row r="91" spans="1:19" x14ac:dyDescent="0.25">
      <c r="A91">
        <v>90</v>
      </c>
      <c r="B91" t="s">
        <v>3891</v>
      </c>
      <c r="C91">
        <v>60</v>
      </c>
      <c r="D91">
        <v>116</v>
      </c>
      <c r="E91">
        <v>168</v>
      </c>
      <c r="I91">
        <v>1</v>
      </c>
      <c r="K91">
        <v>18</v>
      </c>
      <c r="R91" t="s">
        <v>4333</v>
      </c>
      <c r="S9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'Shellder', 60, 116, 168, 0, 0, 0, 1, 0, '18', 0, 0, 0, 0, 0, '');</v>
      </c>
    </row>
    <row r="92" spans="1:19" x14ac:dyDescent="0.25">
      <c r="A92">
        <v>91</v>
      </c>
      <c r="B92" t="s">
        <v>3892</v>
      </c>
      <c r="C92">
        <v>100</v>
      </c>
      <c r="D92">
        <v>186</v>
      </c>
      <c r="E92">
        <v>323</v>
      </c>
      <c r="I92">
        <v>1</v>
      </c>
      <c r="K92">
        <v>18.12</v>
      </c>
      <c r="R92" t="s">
        <v>4333</v>
      </c>
      <c r="S9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'Cloyster', 100, 186, 323, 0, 0, 0, 1, 0, '18,12', 0, 0, 0, 0, 0, '');</v>
      </c>
    </row>
    <row r="93" spans="1:19" x14ac:dyDescent="0.25">
      <c r="A93">
        <v>92</v>
      </c>
      <c r="B93" t="s">
        <v>3893</v>
      </c>
      <c r="C93">
        <v>60</v>
      </c>
      <c r="D93">
        <v>186</v>
      </c>
      <c r="E93">
        <v>70</v>
      </c>
      <c r="I93">
        <v>1</v>
      </c>
      <c r="K93">
        <v>9.14</v>
      </c>
      <c r="R93" t="s">
        <v>4333</v>
      </c>
      <c r="S9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'Gastly', 60, 186, 70, 0, 0, 0, 1, 0, '9,14', 0, 0, 0, 0, 0, '');</v>
      </c>
    </row>
    <row r="94" spans="1:19" x14ac:dyDescent="0.25">
      <c r="A94">
        <v>93</v>
      </c>
      <c r="B94" t="s">
        <v>3894</v>
      </c>
      <c r="C94">
        <v>90</v>
      </c>
      <c r="D94">
        <v>223</v>
      </c>
      <c r="E94">
        <v>112</v>
      </c>
      <c r="I94">
        <v>1</v>
      </c>
      <c r="K94">
        <v>9.14</v>
      </c>
      <c r="R94" t="s">
        <v>4333</v>
      </c>
      <c r="S9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'Haunter', 90, 223, 112, 0, 0, 0, 1, 0, '9,14', 0, 0, 0, 0, 0, '');</v>
      </c>
    </row>
    <row r="95" spans="1:19" x14ac:dyDescent="0.25">
      <c r="A95">
        <v>94</v>
      </c>
      <c r="B95" t="s">
        <v>108</v>
      </c>
      <c r="C95">
        <v>120</v>
      </c>
      <c r="D95">
        <v>261</v>
      </c>
      <c r="E95">
        <v>156</v>
      </c>
      <c r="I95">
        <v>1</v>
      </c>
      <c r="K95">
        <v>9.14</v>
      </c>
      <c r="M95">
        <v>3</v>
      </c>
      <c r="N95">
        <v>19768</v>
      </c>
      <c r="O95">
        <v>1420</v>
      </c>
      <c r="P95">
        <v>1496</v>
      </c>
      <c r="R95" t="s">
        <v>4333</v>
      </c>
      <c r="S9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'Gengar', 120, 261, 156, 0, 0, 0, 1, 0, '9,14', 0, 3, 19768, 1420, 1496, '');</v>
      </c>
    </row>
    <row r="96" spans="1:19" x14ac:dyDescent="0.25">
      <c r="A96">
        <v>95</v>
      </c>
      <c r="B96" t="s">
        <v>3895</v>
      </c>
      <c r="C96">
        <v>70</v>
      </c>
      <c r="D96">
        <v>85</v>
      </c>
      <c r="E96">
        <v>288</v>
      </c>
      <c r="I96">
        <v>1</v>
      </c>
      <c r="K96">
        <v>16.11</v>
      </c>
      <c r="R96" t="s">
        <v>4333</v>
      </c>
      <c r="S9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'Onix', 70, 85, 288, 0, 0, 0, 1, 0, '16,11', 0, 0, 0, 0, 0, '');</v>
      </c>
    </row>
    <row r="97" spans="1:19" x14ac:dyDescent="0.25">
      <c r="A97">
        <v>96</v>
      </c>
      <c r="B97" t="s">
        <v>3896</v>
      </c>
      <c r="C97">
        <v>120</v>
      </c>
      <c r="D97">
        <v>89</v>
      </c>
      <c r="E97">
        <v>158</v>
      </c>
      <c r="I97">
        <v>1</v>
      </c>
      <c r="K97">
        <v>15</v>
      </c>
      <c r="R97" t="s">
        <v>4333</v>
      </c>
      <c r="S9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'Drowzee', 120, 89, 158, 0, 0, 0, 1, 0, '15', 0, 0, 0, 0, 0, '');</v>
      </c>
    </row>
    <row r="98" spans="1:19" x14ac:dyDescent="0.25">
      <c r="A98">
        <v>97</v>
      </c>
      <c r="B98" t="s">
        <v>3897</v>
      </c>
      <c r="C98">
        <v>170</v>
      </c>
      <c r="D98">
        <v>144</v>
      </c>
      <c r="E98">
        <v>215</v>
      </c>
      <c r="I98">
        <v>1</v>
      </c>
      <c r="K98">
        <v>15</v>
      </c>
      <c r="R98" t="s">
        <v>4333</v>
      </c>
      <c r="S9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'Hypno', 170, 144, 215, 0, 0, 0, 1, 0, '15', 0, 0, 0, 0, 0, '');</v>
      </c>
    </row>
    <row r="99" spans="1:19" x14ac:dyDescent="0.25">
      <c r="A99">
        <v>98</v>
      </c>
      <c r="B99" t="s">
        <v>3898</v>
      </c>
      <c r="C99">
        <v>60</v>
      </c>
      <c r="D99">
        <v>181</v>
      </c>
      <c r="E99">
        <v>156</v>
      </c>
      <c r="I99">
        <v>1</v>
      </c>
      <c r="K99">
        <v>18</v>
      </c>
      <c r="R99" t="s">
        <v>4333</v>
      </c>
      <c r="S9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'Krabby', 60, 181, 156, 0, 0, 0, 1, 0, '18', 0, 0, 0, 0, 0, '');</v>
      </c>
    </row>
    <row r="100" spans="1:19" x14ac:dyDescent="0.25">
      <c r="A100">
        <v>99</v>
      </c>
      <c r="B100" t="s">
        <v>3899</v>
      </c>
      <c r="C100">
        <v>110</v>
      </c>
      <c r="D100">
        <v>240</v>
      </c>
      <c r="E100">
        <v>214</v>
      </c>
      <c r="I100">
        <v>1</v>
      </c>
      <c r="K100">
        <v>18</v>
      </c>
      <c r="R100" t="s">
        <v>4333</v>
      </c>
      <c r="S10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'Kingler', 110, 240, 214, 0, 0, 0, 1, 0, '18', 0, 0, 0, 0, 0, '');</v>
      </c>
    </row>
    <row r="101" spans="1:19" x14ac:dyDescent="0.25">
      <c r="A101">
        <v>100</v>
      </c>
      <c r="B101" t="s">
        <v>3900</v>
      </c>
      <c r="C101">
        <v>80</v>
      </c>
      <c r="D101">
        <v>109</v>
      </c>
      <c r="E101">
        <v>114</v>
      </c>
      <c r="I101">
        <v>1</v>
      </c>
      <c r="K101">
        <v>4</v>
      </c>
      <c r="R101" t="s">
        <v>4333</v>
      </c>
      <c r="S10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'Voltorb', 80, 109, 114, 0, 0, 0, 1, 0, '4', 0, 0, 0, 0, 0, '');</v>
      </c>
    </row>
    <row r="102" spans="1:19" x14ac:dyDescent="0.25">
      <c r="A102">
        <v>101</v>
      </c>
      <c r="B102" t="s">
        <v>3901</v>
      </c>
      <c r="C102">
        <v>120</v>
      </c>
      <c r="D102">
        <v>173</v>
      </c>
      <c r="E102">
        <v>179</v>
      </c>
      <c r="I102">
        <v>1</v>
      </c>
      <c r="K102">
        <v>4</v>
      </c>
      <c r="R102" t="s">
        <v>4333</v>
      </c>
      <c r="S10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'Electrode', 120, 173, 179, 0, 0, 0, 1, 0, '4', 0, 0, 0, 0, 0, '');</v>
      </c>
    </row>
    <row r="103" spans="1:19" x14ac:dyDescent="0.25">
      <c r="A103">
        <v>102</v>
      </c>
      <c r="B103" t="s">
        <v>3902</v>
      </c>
      <c r="C103">
        <v>120</v>
      </c>
      <c r="D103">
        <v>107</v>
      </c>
      <c r="E103">
        <v>140</v>
      </c>
      <c r="I103">
        <v>1</v>
      </c>
      <c r="K103">
        <v>10.15</v>
      </c>
      <c r="R103" t="s">
        <v>4333</v>
      </c>
      <c r="S10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'Exeggcute', 120, 107, 140, 0, 0, 0, 1, 0, '10,15', 0, 0, 0, 0, 0, '');</v>
      </c>
    </row>
    <row r="104" spans="1:19" x14ac:dyDescent="0.25">
      <c r="A104">
        <v>103</v>
      </c>
      <c r="B104" t="s">
        <v>54</v>
      </c>
      <c r="C104">
        <v>190</v>
      </c>
      <c r="D104">
        <v>233</v>
      </c>
      <c r="E104">
        <v>158</v>
      </c>
      <c r="I104">
        <v>1</v>
      </c>
      <c r="K104">
        <v>10.15</v>
      </c>
      <c r="M104">
        <v>2</v>
      </c>
      <c r="N104">
        <v>13839</v>
      </c>
      <c r="O104">
        <v>1589</v>
      </c>
      <c r="P104">
        <v>1666</v>
      </c>
      <c r="R104" t="s">
        <v>4333</v>
      </c>
      <c r="S10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'Exeggutor', 190, 233, 158, 0, 0, 0, 1, 0, '10,15', 0, 2, 13839, 1589, 1666, '');</v>
      </c>
    </row>
    <row r="105" spans="1:19" x14ac:dyDescent="0.25">
      <c r="A105">
        <v>104</v>
      </c>
      <c r="B105" t="s">
        <v>3903</v>
      </c>
      <c r="C105">
        <v>100</v>
      </c>
      <c r="D105">
        <v>90</v>
      </c>
      <c r="E105">
        <v>165</v>
      </c>
      <c r="I105">
        <v>1</v>
      </c>
      <c r="K105">
        <v>11</v>
      </c>
      <c r="R105" t="s">
        <v>4333</v>
      </c>
      <c r="S10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'Cubone', 100, 90, 165, 0, 0, 0, 1, 0, '11', 0, 0, 0, 0, 0, '');</v>
      </c>
    </row>
    <row r="106" spans="1:19" x14ac:dyDescent="0.25">
      <c r="A106">
        <v>105</v>
      </c>
      <c r="B106" t="s">
        <v>3904</v>
      </c>
      <c r="C106">
        <v>120</v>
      </c>
      <c r="D106">
        <v>144</v>
      </c>
      <c r="E106">
        <v>200</v>
      </c>
      <c r="I106">
        <v>1</v>
      </c>
      <c r="K106">
        <v>11</v>
      </c>
      <c r="R106" t="s">
        <v>4333</v>
      </c>
      <c r="S10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'Marowak', 120, 144, 200, 0, 0, 0, 1, 0, '11', 0, 0, 0, 0, 0, '');</v>
      </c>
    </row>
    <row r="107" spans="1:19" x14ac:dyDescent="0.25">
      <c r="A107">
        <v>106</v>
      </c>
      <c r="B107" t="s">
        <v>3905</v>
      </c>
      <c r="C107">
        <v>100</v>
      </c>
      <c r="D107">
        <v>224</v>
      </c>
      <c r="E107">
        <v>211</v>
      </c>
      <c r="I107">
        <v>1</v>
      </c>
      <c r="K107">
        <v>6</v>
      </c>
      <c r="R107" t="s">
        <v>4333</v>
      </c>
      <c r="S10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'Hitmonlee', 100, 224, 211, 0, 0, 0, 1, 0, '6', 0, 0, 0, 0, 0, '');</v>
      </c>
    </row>
    <row r="108" spans="1:19" x14ac:dyDescent="0.25">
      <c r="A108">
        <v>107</v>
      </c>
      <c r="B108" t="s">
        <v>3906</v>
      </c>
      <c r="C108">
        <v>100</v>
      </c>
      <c r="D108">
        <v>193</v>
      </c>
      <c r="E108">
        <v>212</v>
      </c>
      <c r="I108">
        <v>1</v>
      </c>
      <c r="K108">
        <v>6</v>
      </c>
      <c r="R108" t="s">
        <v>4333</v>
      </c>
      <c r="S10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'Hitmonchan', 100, 193, 212, 0, 0, 0, 1, 0, '6', 0, 0, 0, 0, 0, '');</v>
      </c>
    </row>
    <row r="109" spans="1:19" x14ac:dyDescent="0.25">
      <c r="A109">
        <v>108</v>
      </c>
      <c r="B109" t="s">
        <v>3907</v>
      </c>
      <c r="C109">
        <v>180</v>
      </c>
      <c r="D109">
        <v>108</v>
      </c>
      <c r="E109">
        <v>137</v>
      </c>
      <c r="I109">
        <v>1</v>
      </c>
      <c r="K109">
        <v>13</v>
      </c>
      <c r="R109" t="s">
        <v>4333</v>
      </c>
      <c r="S10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'Lickitung', 180, 108, 137, 0, 0, 0, 1, 0, '13', 0, 0, 0, 0, 0, '');</v>
      </c>
    </row>
    <row r="110" spans="1:19" x14ac:dyDescent="0.25">
      <c r="A110">
        <v>109</v>
      </c>
      <c r="B110" t="s">
        <v>3908</v>
      </c>
      <c r="C110">
        <v>80</v>
      </c>
      <c r="D110">
        <v>119</v>
      </c>
      <c r="E110">
        <v>164</v>
      </c>
      <c r="I110">
        <v>1</v>
      </c>
      <c r="K110">
        <v>14</v>
      </c>
      <c r="R110" t="s">
        <v>4333</v>
      </c>
      <c r="S11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'Koffing', 80, 119, 164, 0, 0, 0, 1, 0, '14', 0, 0, 0, 0, 0, '');</v>
      </c>
    </row>
    <row r="111" spans="1:19" x14ac:dyDescent="0.25">
      <c r="A111">
        <v>110</v>
      </c>
      <c r="B111" t="s">
        <v>3909</v>
      </c>
      <c r="C111">
        <v>130</v>
      </c>
      <c r="D111">
        <v>174</v>
      </c>
      <c r="E111">
        <v>221</v>
      </c>
      <c r="I111">
        <v>1</v>
      </c>
      <c r="K111">
        <v>14</v>
      </c>
      <c r="R111" t="s">
        <v>4333</v>
      </c>
      <c r="S11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'Weezing', 130, 174, 221, 0, 0, 0, 1, 0, '14', 0, 0, 0, 0, 0, '');</v>
      </c>
    </row>
    <row r="112" spans="1:19" x14ac:dyDescent="0.25">
      <c r="A112">
        <v>111</v>
      </c>
      <c r="B112" t="s">
        <v>3910</v>
      </c>
      <c r="C112">
        <v>160</v>
      </c>
      <c r="D112">
        <v>140</v>
      </c>
      <c r="E112">
        <v>157</v>
      </c>
      <c r="I112">
        <v>1</v>
      </c>
      <c r="K112">
        <v>11.16</v>
      </c>
      <c r="R112" t="s">
        <v>4333</v>
      </c>
      <c r="S11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'Rhyhorn', 160, 140, 157, 0, 0, 0, 1, 0, '11,16', 0, 0, 0, 0, 0, '');</v>
      </c>
    </row>
    <row r="113" spans="1:19" x14ac:dyDescent="0.25">
      <c r="A113">
        <v>112</v>
      </c>
      <c r="B113" t="s">
        <v>3911</v>
      </c>
      <c r="C113">
        <v>210</v>
      </c>
      <c r="D113">
        <v>222</v>
      </c>
      <c r="E113">
        <v>206</v>
      </c>
      <c r="I113">
        <v>1</v>
      </c>
      <c r="K113">
        <v>11.16</v>
      </c>
      <c r="R113" t="s">
        <v>4333</v>
      </c>
      <c r="S11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'Rhydon', 210, 222, 206, 0, 0, 0, 1, 0, '11,16', 0, 0, 0, 0, 0, '');</v>
      </c>
    </row>
    <row r="114" spans="1:19" x14ac:dyDescent="0.25">
      <c r="A114">
        <v>113</v>
      </c>
      <c r="B114" t="s">
        <v>3912</v>
      </c>
      <c r="C114">
        <v>500</v>
      </c>
      <c r="D114">
        <v>60</v>
      </c>
      <c r="E114">
        <v>176</v>
      </c>
      <c r="I114">
        <v>1</v>
      </c>
      <c r="K114">
        <v>13</v>
      </c>
      <c r="R114" t="s">
        <v>4333</v>
      </c>
      <c r="S11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'Chansey', 500, 60, 176, 0, 0, 0, 1, 0, '13', 0, 0, 0, 0, 0, '');</v>
      </c>
    </row>
    <row r="115" spans="1:19" x14ac:dyDescent="0.25">
      <c r="A115">
        <v>114</v>
      </c>
      <c r="B115" t="s">
        <v>3913</v>
      </c>
      <c r="C115">
        <v>130</v>
      </c>
      <c r="D115">
        <v>183</v>
      </c>
      <c r="E115">
        <v>205</v>
      </c>
      <c r="I115">
        <v>1</v>
      </c>
      <c r="K115">
        <v>10</v>
      </c>
      <c r="R115" t="s">
        <v>4333</v>
      </c>
      <c r="S11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'Tangela', 130, 183, 205, 0, 0, 0, 1, 0, '10', 0, 0, 0, 0, 0, '');</v>
      </c>
    </row>
    <row r="116" spans="1:19" x14ac:dyDescent="0.25">
      <c r="A116">
        <v>115</v>
      </c>
      <c r="B116" t="s">
        <v>3914</v>
      </c>
      <c r="C116">
        <v>210</v>
      </c>
      <c r="D116">
        <v>181</v>
      </c>
      <c r="E116">
        <v>165</v>
      </c>
      <c r="I116">
        <v>1</v>
      </c>
      <c r="K116">
        <v>13</v>
      </c>
      <c r="R116" t="s">
        <v>4333</v>
      </c>
      <c r="S11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'Kangaskhan', 210, 181, 165, 0, 0, 0, 1, 0, '13', 0, 0, 0, 0, 0, '');</v>
      </c>
    </row>
    <row r="117" spans="1:19" x14ac:dyDescent="0.25">
      <c r="A117">
        <v>116</v>
      </c>
      <c r="B117" t="s">
        <v>3915</v>
      </c>
      <c r="C117">
        <v>60</v>
      </c>
      <c r="D117">
        <v>129</v>
      </c>
      <c r="E117">
        <v>125</v>
      </c>
      <c r="I117">
        <v>1</v>
      </c>
      <c r="K117">
        <v>18</v>
      </c>
      <c r="R117" t="s">
        <v>4333</v>
      </c>
      <c r="S11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'Horsea', 60, 129, 125, 0, 0, 0, 1, 0, '18', 0, 0, 0, 0, 0, '');</v>
      </c>
    </row>
    <row r="118" spans="1:19" x14ac:dyDescent="0.25">
      <c r="A118">
        <v>117</v>
      </c>
      <c r="B118" t="s">
        <v>3916</v>
      </c>
      <c r="C118">
        <v>110</v>
      </c>
      <c r="D118">
        <v>187</v>
      </c>
      <c r="E118">
        <v>182</v>
      </c>
      <c r="I118">
        <v>1</v>
      </c>
      <c r="K118">
        <v>18</v>
      </c>
      <c r="R118" t="s">
        <v>4333</v>
      </c>
      <c r="S11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'Seadra', 110, 187, 182, 0, 0, 0, 1, 0, '18', 0, 0, 0, 0, 0, '');</v>
      </c>
    </row>
    <row r="119" spans="1:19" x14ac:dyDescent="0.25">
      <c r="A119">
        <v>118</v>
      </c>
      <c r="B119" t="s">
        <v>3917</v>
      </c>
      <c r="C119">
        <v>90</v>
      </c>
      <c r="D119">
        <v>123</v>
      </c>
      <c r="E119">
        <v>115</v>
      </c>
      <c r="I119">
        <v>1</v>
      </c>
      <c r="K119">
        <v>18</v>
      </c>
      <c r="R119" t="s">
        <v>4333</v>
      </c>
      <c r="S11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'Goldeen', 90, 123, 115, 0, 0, 0, 1, 0, '18', 0, 0, 0, 0, 0, '');</v>
      </c>
    </row>
    <row r="120" spans="1:19" x14ac:dyDescent="0.25">
      <c r="A120">
        <v>119</v>
      </c>
      <c r="B120" t="s">
        <v>3918</v>
      </c>
      <c r="C120">
        <v>160</v>
      </c>
      <c r="D120">
        <v>175</v>
      </c>
      <c r="E120">
        <v>154</v>
      </c>
      <c r="I120">
        <v>1</v>
      </c>
      <c r="K120">
        <v>18</v>
      </c>
      <c r="R120" t="s">
        <v>4333</v>
      </c>
      <c r="S12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'Seaking', 160, 175, 154, 0, 0, 0, 1, 0, '18', 0, 0, 0, 0, 0, '');</v>
      </c>
    </row>
    <row r="121" spans="1:19" x14ac:dyDescent="0.25">
      <c r="A121">
        <v>120</v>
      </c>
      <c r="B121" t="s">
        <v>3919</v>
      </c>
      <c r="C121">
        <v>60</v>
      </c>
      <c r="D121">
        <v>137</v>
      </c>
      <c r="E121">
        <v>112</v>
      </c>
      <c r="I121">
        <v>1</v>
      </c>
      <c r="K121">
        <v>18</v>
      </c>
      <c r="R121" t="s">
        <v>4333</v>
      </c>
      <c r="S12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'Staryu', 60, 137, 112, 0, 0, 0, 1, 0, '18', 0, 0, 0, 0, 0, '');</v>
      </c>
    </row>
    <row r="122" spans="1:19" x14ac:dyDescent="0.25">
      <c r="A122">
        <v>121</v>
      </c>
      <c r="B122" t="s">
        <v>3920</v>
      </c>
      <c r="C122">
        <v>120</v>
      </c>
      <c r="D122">
        <v>210</v>
      </c>
      <c r="E122">
        <v>184</v>
      </c>
      <c r="I122">
        <v>1</v>
      </c>
      <c r="K122">
        <v>18.149999999999999</v>
      </c>
      <c r="R122" t="s">
        <v>4333</v>
      </c>
      <c r="S12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'Starmie', 120, 210, 184, 0, 0, 0, 1, 0, '18,15', 0, 0, 0, 0, 0, '');</v>
      </c>
    </row>
    <row r="123" spans="1:19" x14ac:dyDescent="0.25">
      <c r="A123">
        <v>122</v>
      </c>
      <c r="B123" t="s">
        <v>3921</v>
      </c>
      <c r="C123">
        <v>80</v>
      </c>
      <c r="D123">
        <v>192</v>
      </c>
      <c r="E123">
        <v>233</v>
      </c>
      <c r="I123">
        <v>1</v>
      </c>
      <c r="K123">
        <v>15.5</v>
      </c>
      <c r="R123" t="s">
        <v>4333</v>
      </c>
      <c r="S12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'Mr. Mime', 80, 192, 233, 0, 0, 0, 1, 0, '15,5', 0, 0, 0, 0, 0, '');</v>
      </c>
    </row>
    <row r="124" spans="1:19" x14ac:dyDescent="0.25">
      <c r="A124">
        <v>123</v>
      </c>
      <c r="B124" t="s">
        <v>3922</v>
      </c>
      <c r="C124">
        <v>140</v>
      </c>
      <c r="D124">
        <v>218</v>
      </c>
      <c r="E124">
        <v>170</v>
      </c>
      <c r="I124">
        <v>1</v>
      </c>
      <c r="K124">
        <v>1.8</v>
      </c>
      <c r="R124" t="s">
        <v>4333</v>
      </c>
      <c r="S12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'Scyther', 140, 218, 170, 0, 0, 0, 1, 0, '1,8', 0, 0, 0, 0, 0, '');</v>
      </c>
    </row>
    <row r="125" spans="1:19" x14ac:dyDescent="0.25">
      <c r="A125">
        <v>124</v>
      </c>
      <c r="B125" t="s">
        <v>61</v>
      </c>
      <c r="C125">
        <v>130</v>
      </c>
      <c r="D125">
        <v>223</v>
      </c>
      <c r="E125">
        <v>182</v>
      </c>
      <c r="I125">
        <v>1</v>
      </c>
      <c r="K125">
        <v>12.15</v>
      </c>
      <c r="M125">
        <v>3</v>
      </c>
      <c r="N125">
        <v>18296</v>
      </c>
      <c r="O125">
        <v>1363</v>
      </c>
      <c r="P125">
        <v>1435</v>
      </c>
      <c r="R125" t="s">
        <v>4333</v>
      </c>
      <c r="S12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'Jynx', 130, 223, 182, 0, 0, 0, 1, 0, '12,15', 0, 3, 18296, 1363, 1435, '');</v>
      </c>
    </row>
    <row r="126" spans="1:19" x14ac:dyDescent="0.25">
      <c r="A126">
        <v>125</v>
      </c>
      <c r="B126" t="s">
        <v>119</v>
      </c>
      <c r="C126">
        <v>130</v>
      </c>
      <c r="D126">
        <v>198</v>
      </c>
      <c r="E126">
        <v>173</v>
      </c>
      <c r="I126">
        <v>1</v>
      </c>
      <c r="K126">
        <v>4</v>
      </c>
      <c r="R126" t="s">
        <v>4333</v>
      </c>
      <c r="S12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'Electabuzz', 130, 198, 173, 0, 0, 0, 1, 0, '4', 0, 0, 0, 0, 0, '');</v>
      </c>
    </row>
    <row r="127" spans="1:19" x14ac:dyDescent="0.25">
      <c r="A127">
        <v>126</v>
      </c>
      <c r="B127" t="s">
        <v>3923</v>
      </c>
      <c r="C127">
        <v>130</v>
      </c>
      <c r="D127">
        <v>206</v>
      </c>
      <c r="E127">
        <v>169</v>
      </c>
      <c r="I127">
        <v>1</v>
      </c>
      <c r="K127">
        <v>7</v>
      </c>
      <c r="R127" t="s">
        <v>4333</v>
      </c>
      <c r="S12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'Magmar', 130, 206, 169, 0, 0, 0, 1, 0, '7', 0, 0, 0, 0, 0, '');</v>
      </c>
    </row>
    <row r="128" spans="1:19" x14ac:dyDescent="0.25">
      <c r="A128">
        <v>127</v>
      </c>
      <c r="B128" t="s">
        <v>3924</v>
      </c>
      <c r="C128">
        <v>130</v>
      </c>
      <c r="D128">
        <v>238</v>
      </c>
      <c r="E128">
        <v>197</v>
      </c>
      <c r="I128">
        <v>1</v>
      </c>
      <c r="K128">
        <v>1</v>
      </c>
      <c r="M128">
        <v>3</v>
      </c>
      <c r="N128">
        <v>20176</v>
      </c>
      <c r="O128">
        <v>1506</v>
      </c>
      <c r="P128">
        <v>1583</v>
      </c>
      <c r="R128" t="s">
        <v>4333</v>
      </c>
      <c r="S12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'Pinsir', 130, 238, 197, 0, 0, 0, 1, 0, '1', 0, 3, 20176, 1506, 1583, '');</v>
      </c>
    </row>
    <row r="129" spans="1:19" x14ac:dyDescent="0.25">
      <c r="A129">
        <v>128</v>
      </c>
      <c r="B129" t="s">
        <v>3925</v>
      </c>
      <c r="C129">
        <v>150</v>
      </c>
      <c r="D129">
        <v>198</v>
      </c>
      <c r="E129">
        <v>197</v>
      </c>
      <c r="I129">
        <v>1</v>
      </c>
      <c r="K129">
        <v>13</v>
      </c>
      <c r="R129" t="s">
        <v>4333</v>
      </c>
      <c r="S12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'Tauros', 150, 198, 197, 0, 0, 0, 1, 0, '13', 0, 0, 0, 0, 0, '');</v>
      </c>
    </row>
    <row r="130" spans="1:19" x14ac:dyDescent="0.25">
      <c r="A130">
        <v>129</v>
      </c>
      <c r="B130" t="s">
        <v>27</v>
      </c>
      <c r="C130">
        <v>40</v>
      </c>
      <c r="D130">
        <v>29</v>
      </c>
      <c r="E130">
        <v>102</v>
      </c>
      <c r="I130">
        <v>1</v>
      </c>
      <c r="K130">
        <v>18</v>
      </c>
      <c r="M130">
        <v>1</v>
      </c>
      <c r="N130">
        <v>1165</v>
      </c>
      <c r="O130">
        <v>104</v>
      </c>
      <c r="P130">
        <v>125</v>
      </c>
      <c r="R130" t="s">
        <v>4333</v>
      </c>
      <c r="S13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'Magikarp', 40, 29, 102, 0, 0, 0, 1, 0, '18', 0, 1, 1165, 104, 125, '');</v>
      </c>
    </row>
    <row r="131" spans="1:19" x14ac:dyDescent="0.25">
      <c r="A131">
        <v>130</v>
      </c>
      <c r="B131" t="s">
        <v>3926</v>
      </c>
      <c r="C131">
        <v>190</v>
      </c>
      <c r="D131">
        <v>237</v>
      </c>
      <c r="E131">
        <v>197</v>
      </c>
      <c r="I131">
        <v>1</v>
      </c>
      <c r="K131">
        <v>18.8</v>
      </c>
      <c r="R131" t="s">
        <v>4333</v>
      </c>
      <c r="S131" t="str">
        <f t="shared" ref="S131:S194" si="2">"INSERT INTO `pokemons` (`id`, `name`, `attack`, `defense`, `stamina`, `cp_lvl_20`, `cp_lvl_30`, `cp_lvl_35`, `gen`, `egg`, `type_ids`, `rarity_id`, `raid_lvl`, `raid_boss_cp`, `raid_cp_min`, `raid_cp_max`, `img`) VALUES (NULL, '"&amp;B131&amp;"', "&amp;IF(C131&lt;&gt;"",C131,"0")&amp;", "&amp;IF(D131&lt;&gt;"",D131,"0")&amp;", "&amp;IF(E131&lt;&gt;"",E131,"0")&amp;", "&amp;IF(F131&lt;&gt;"",F131,"0")&amp;", "&amp;IF(G131&lt;&gt;"",G131,"0")&amp;", "&amp;IF(H131&lt;&gt;"",H131,"0")&amp;", "&amp;I131&amp;", "&amp;IF(J131&lt;&gt;"",J131,"0")&amp;", '"&amp;K131&amp;"', "&amp;IF(L131&lt;&gt;"",L131,"0")&amp;", "&amp;IF(M131&lt;&gt;"",M131,"0")&amp;", "&amp;IF(N131&lt;&gt;"",N131,"0")&amp;", "&amp;IF(O131&lt;&gt;"",O131,"0")&amp;", "&amp;IF(P131&lt;&gt;"",P131,"0")&amp;", '"&amp;IF(Q131&lt;&gt;"",Q131,"")&amp;"');"</f>
        <v>INSERT INTO `pokemons` (`id`, `name`, `attack`, `defense`, `stamina`, `cp_lvl_20`, `cp_lvl_30`, `cp_lvl_35`, `gen`, `egg`, `type_ids`, `rarity_id`, `raid_lvl`, `raid_boss_cp`, `raid_cp_min`, `raid_cp_max`, `img`) VALUES (NULL, 'Gyarados', 190, 237, 197, 0, 0, 0, 1, 0, '18,8', 0, 0, 0, 0, 0, '');</v>
      </c>
    </row>
    <row r="132" spans="1:19" x14ac:dyDescent="0.25">
      <c r="A132">
        <v>131</v>
      </c>
      <c r="B132" t="s">
        <v>3927</v>
      </c>
      <c r="C132">
        <v>260</v>
      </c>
      <c r="D132">
        <v>165</v>
      </c>
      <c r="E132">
        <v>180</v>
      </c>
      <c r="I132">
        <v>1</v>
      </c>
      <c r="K132">
        <v>18.12</v>
      </c>
      <c r="R132" t="s">
        <v>4333</v>
      </c>
      <c r="S13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'Lapras', 260, 165, 180, 0, 0, 0, 1, 0, '18,12', 0, 0, 0, 0, 0, '');</v>
      </c>
    </row>
    <row r="133" spans="1:19" x14ac:dyDescent="0.25">
      <c r="A133">
        <v>132</v>
      </c>
      <c r="B133" t="s">
        <v>3928</v>
      </c>
      <c r="C133">
        <v>96</v>
      </c>
      <c r="D133">
        <v>91</v>
      </c>
      <c r="E133">
        <v>91</v>
      </c>
      <c r="I133">
        <v>1</v>
      </c>
      <c r="K133">
        <v>13</v>
      </c>
      <c r="R133" t="s">
        <v>4333</v>
      </c>
      <c r="S13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'Ditto', 96, 91, 91, 0, 0, 0, 1, 0, '13', 0, 0, 0, 0, 0, '');</v>
      </c>
    </row>
    <row r="134" spans="1:19" x14ac:dyDescent="0.25">
      <c r="A134">
        <v>133</v>
      </c>
      <c r="B134" t="s">
        <v>3929</v>
      </c>
      <c r="C134">
        <v>110</v>
      </c>
      <c r="D134">
        <v>104</v>
      </c>
      <c r="E134">
        <v>121</v>
      </c>
      <c r="I134">
        <v>1</v>
      </c>
      <c r="K134">
        <v>13</v>
      </c>
      <c r="R134" t="s">
        <v>4333</v>
      </c>
      <c r="S13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'Eevee', 110, 104, 121, 0, 0, 0, 1, 0, '13', 0, 0, 0, 0, 0, '');</v>
      </c>
    </row>
    <row r="135" spans="1:19" x14ac:dyDescent="0.25">
      <c r="A135">
        <v>134</v>
      </c>
      <c r="B135" t="s">
        <v>3930</v>
      </c>
      <c r="C135">
        <v>260</v>
      </c>
      <c r="D135">
        <v>205</v>
      </c>
      <c r="E135">
        <v>177</v>
      </c>
      <c r="I135">
        <v>1</v>
      </c>
      <c r="K135">
        <v>18</v>
      </c>
      <c r="R135" t="s">
        <v>4333</v>
      </c>
      <c r="S13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'Vaporeon', 260, 205, 177, 0, 0, 0, 1, 0, '18', 0, 0, 0, 0, 0, '');</v>
      </c>
    </row>
    <row r="136" spans="1:19" x14ac:dyDescent="0.25">
      <c r="A136">
        <v>135</v>
      </c>
      <c r="B136" t="s">
        <v>23</v>
      </c>
      <c r="C136">
        <v>130</v>
      </c>
      <c r="D136">
        <v>232</v>
      </c>
      <c r="E136">
        <v>201</v>
      </c>
      <c r="I136">
        <v>1</v>
      </c>
      <c r="K136">
        <v>4</v>
      </c>
      <c r="R136" t="s">
        <v>4333</v>
      </c>
      <c r="S13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'Jolteon', 130, 232, 201, 0, 0, 0, 1, 0, '4', 0, 0, 0, 0, 0, '');</v>
      </c>
    </row>
    <row r="137" spans="1:19" x14ac:dyDescent="0.25">
      <c r="A137">
        <v>136</v>
      </c>
      <c r="B137" t="s">
        <v>3931</v>
      </c>
      <c r="C137">
        <v>130</v>
      </c>
      <c r="D137">
        <v>246</v>
      </c>
      <c r="E137">
        <v>204</v>
      </c>
      <c r="I137">
        <v>1</v>
      </c>
      <c r="K137">
        <v>7</v>
      </c>
      <c r="R137" t="s">
        <v>4333</v>
      </c>
      <c r="S13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'Flareon', 130, 246, 204, 0, 0, 0, 1, 0, '7', 0, 0, 0, 0, 0, '');</v>
      </c>
    </row>
    <row r="138" spans="1:19" x14ac:dyDescent="0.25">
      <c r="A138">
        <v>137</v>
      </c>
      <c r="B138" t="s">
        <v>3932</v>
      </c>
      <c r="C138">
        <v>130</v>
      </c>
      <c r="D138">
        <v>153</v>
      </c>
      <c r="E138">
        <v>139</v>
      </c>
      <c r="I138">
        <v>1</v>
      </c>
      <c r="K138">
        <v>13</v>
      </c>
      <c r="R138" t="s">
        <v>4333</v>
      </c>
      <c r="S13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'Porygon', 130, 153, 139, 0, 0, 0, 1, 0, '13', 0, 0, 0, 0, 0, '');</v>
      </c>
    </row>
    <row r="139" spans="1:19" x14ac:dyDescent="0.25">
      <c r="A139">
        <v>138</v>
      </c>
      <c r="B139" t="s">
        <v>3933</v>
      </c>
      <c r="C139">
        <v>70</v>
      </c>
      <c r="D139">
        <v>155</v>
      </c>
      <c r="E139">
        <v>174</v>
      </c>
      <c r="I139">
        <v>1</v>
      </c>
      <c r="K139">
        <v>16.18</v>
      </c>
      <c r="R139" t="s">
        <v>4333</v>
      </c>
      <c r="S13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'Omanyte', 70, 155, 174, 0, 0, 0, 1, 0, '16,18', 0, 0, 0, 0, 0, '');</v>
      </c>
    </row>
    <row r="140" spans="1:19" x14ac:dyDescent="0.25">
      <c r="A140">
        <v>139</v>
      </c>
      <c r="B140" t="s">
        <v>3934</v>
      </c>
      <c r="C140">
        <v>140</v>
      </c>
      <c r="D140">
        <v>207</v>
      </c>
      <c r="E140">
        <v>227</v>
      </c>
      <c r="I140">
        <v>1</v>
      </c>
      <c r="K140">
        <v>16.18</v>
      </c>
      <c r="R140" t="s">
        <v>4333</v>
      </c>
      <c r="S14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'Omastar', 140, 207, 227, 0, 0, 0, 1, 0, '16,18', 0, 0, 0, 0, 0, '');</v>
      </c>
    </row>
    <row r="141" spans="1:19" x14ac:dyDescent="0.25">
      <c r="A141">
        <v>140</v>
      </c>
      <c r="B141" t="s">
        <v>3935</v>
      </c>
      <c r="C141">
        <v>60</v>
      </c>
      <c r="D141">
        <v>148</v>
      </c>
      <c r="E141">
        <v>162</v>
      </c>
      <c r="I141">
        <v>1</v>
      </c>
      <c r="K141">
        <v>16.18</v>
      </c>
      <c r="R141" t="s">
        <v>4333</v>
      </c>
      <c r="S14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'Kabuto', 60, 148, 162, 0, 0, 0, 1, 0, '16,18', 0, 0, 0, 0, 0, '');</v>
      </c>
    </row>
    <row r="142" spans="1:19" x14ac:dyDescent="0.25">
      <c r="A142">
        <v>141</v>
      </c>
      <c r="B142" t="s">
        <v>3936</v>
      </c>
      <c r="C142">
        <v>120</v>
      </c>
      <c r="D142">
        <v>220</v>
      </c>
      <c r="E142">
        <v>203</v>
      </c>
      <c r="I142">
        <v>1</v>
      </c>
      <c r="K142">
        <v>16.18</v>
      </c>
      <c r="R142" t="s">
        <v>4333</v>
      </c>
      <c r="S14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'Kabutops', 120, 220, 203, 0, 0, 0, 1, 0, '16,18', 0, 0, 0, 0, 0, '');</v>
      </c>
    </row>
    <row r="143" spans="1:19" x14ac:dyDescent="0.25">
      <c r="A143">
        <v>142</v>
      </c>
      <c r="B143" t="s">
        <v>3937</v>
      </c>
      <c r="C143">
        <v>160</v>
      </c>
      <c r="D143">
        <v>221</v>
      </c>
      <c r="E143">
        <v>164</v>
      </c>
      <c r="I143">
        <v>1</v>
      </c>
      <c r="K143">
        <v>16.8</v>
      </c>
      <c r="R143" t="s">
        <v>4333</v>
      </c>
      <c r="S14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'Aerodactyl', 160, 221, 164, 0, 0, 0, 1, 0, '16,8', 0, 0, 0, 0, 0, '');</v>
      </c>
    </row>
    <row r="144" spans="1:19" x14ac:dyDescent="0.25">
      <c r="A144">
        <v>143</v>
      </c>
      <c r="B144" t="s">
        <v>3938</v>
      </c>
      <c r="C144">
        <v>320</v>
      </c>
      <c r="D144">
        <v>190</v>
      </c>
      <c r="E144">
        <v>190</v>
      </c>
      <c r="I144">
        <v>1</v>
      </c>
      <c r="K144">
        <v>13</v>
      </c>
      <c r="R144" t="s">
        <v>4333</v>
      </c>
      <c r="S14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'Snorlax', 320, 190, 190, 0, 0, 0, 1, 0, '13', 0, 0, 0, 0, 0, '');</v>
      </c>
    </row>
    <row r="145" spans="1:19" x14ac:dyDescent="0.25">
      <c r="A145">
        <v>144</v>
      </c>
      <c r="B145" t="s">
        <v>3939</v>
      </c>
      <c r="C145">
        <v>180</v>
      </c>
      <c r="D145">
        <v>192</v>
      </c>
      <c r="E145">
        <v>249</v>
      </c>
      <c r="I145">
        <v>1</v>
      </c>
      <c r="K145">
        <v>12.8</v>
      </c>
      <c r="R145" t="s">
        <v>4333</v>
      </c>
      <c r="S14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'Articuno', 180, 192, 249, 0, 0, 0, 1, 0, '12,8', 0, 0, 0, 0, 0, '');</v>
      </c>
    </row>
    <row r="146" spans="1:19" x14ac:dyDescent="0.25">
      <c r="A146">
        <v>145</v>
      </c>
      <c r="B146" t="s">
        <v>3940</v>
      </c>
      <c r="C146">
        <v>180</v>
      </c>
      <c r="D146">
        <v>253</v>
      </c>
      <c r="E146">
        <v>188</v>
      </c>
      <c r="I146">
        <v>1</v>
      </c>
      <c r="K146">
        <v>4.8</v>
      </c>
      <c r="R146" t="s">
        <v>4333</v>
      </c>
      <c r="S14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'Zapdos', 180, 253, 188, 0, 0, 0, 1, 0, '4,8', 0, 0, 0, 0, 0, '');</v>
      </c>
    </row>
    <row r="147" spans="1:19" x14ac:dyDescent="0.25">
      <c r="A147">
        <v>146</v>
      </c>
      <c r="B147" t="s">
        <v>3941</v>
      </c>
      <c r="C147">
        <v>180</v>
      </c>
      <c r="D147">
        <v>251</v>
      </c>
      <c r="E147">
        <v>184</v>
      </c>
      <c r="I147">
        <v>1</v>
      </c>
      <c r="K147">
        <v>7.8</v>
      </c>
      <c r="R147" t="s">
        <v>4333</v>
      </c>
      <c r="S14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'Moltres', 180, 251, 184, 0, 0, 0, 1, 0, '7,8', 0, 0, 0, 0, 0, '');</v>
      </c>
    </row>
    <row r="148" spans="1:19" x14ac:dyDescent="0.25">
      <c r="A148">
        <v>147</v>
      </c>
      <c r="B148" t="s">
        <v>3942</v>
      </c>
      <c r="C148">
        <v>82</v>
      </c>
      <c r="D148">
        <v>119</v>
      </c>
      <c r="E148">
        <v>94</v>
      </c>
      <c r="I148">
        <v>1</v>
      </c>
      <c r="K148">
        <v>3</v>
      </c>
      <c r="R148" t="s">
        <v>4333</v>
      </c>
      <c r="S14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'Dratini', 82, 119, 94, 0, 0, 0, 1, 0, '3', 0, 0, 0, 0, 0, '');</v>
      </c>
    </row>
    <row r="149" spans="1:19" x14ac:dyDescent="0.25">
      <c r="A149">
        <v>148</v>
      </c>
      <c r="B149" t="s">
        <v>3943</v>
      </c>
      <c r="C149">
        <v>122</v>
      </c>
      <c r="D149">
        <v>163</v>
      </c>
      <c r="E149">
        <v>138</v>
      </c>
      <c r="I149">
        <v>1</v>
      </c>
      <c r="K149">
        <v>3</v>
      </c>
      <c r="R149" t="s">
        <v>4333</v>
      </c>
      <c r="S14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'Dragonair', 122, 163, 138, 0, 0, 0, 1, 0, '3', 0, 0, 0, 0, 0, '');</v>
      </c>
    </row>
    <row r="150" spans="1:19" x14ac:dyDescent="0.25">
      <c r="A150">
        <v>149</v>
      </c>
      <c r="B150" t="s">
        <v>3944</v>
      </c>
      <c r="C150">
        <v>182</v>
      </c>
      <c r="D150">
        <v>263</v>
      </c>
      <c r="E150">
        <v>201</v>
      </c>
      <c r="I150">
        <v>1</v>
      </c>
      <c r="K150">
        <v>3.8</v>
      </c>
      <c r="R150" t="s">
        <v>4333</v>
      </c>
      <c r="S15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'Dragonite', 182, 263, 201, 0, 0, 0, 1, 0, '3,8', 0, 0, 0, 0, 0, '');</v>
      </c>
    </row>
    <row r="151" spans="1:19" x14ac:dyDescent="0.25">
      <c r="A151">
        <v>150</v>
      </c>
      <c r="B151" t="s">
        <v>3945</v>
      </c>
      <c r="C151">
        <v>193</v>
      </c>
      <c r="D151">
        <v>300</v>
      </c>
      <c r="E151">
        <v>182</v>
      </c>
      <c r="I151">
        <v>1</v>
      </c>
      <c r="K151">
        <v>15</v>
      </c>
      <c r="M151">
        <v>5</v>
      </c>
      <c r="N151">
        <v>49430</v>
      </c>
      <c r="O151">
        <v>2184</v>
      </c>
      <c r="P151">
        <v>2275</v>
      </c>
      <c r="R151" t="s">
        <v>4333</v>
      </c>
      <c r="S15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'Mewtwo', 193, 300, 182, 0, 0, 0, 1, 0, '15', 0, 5, 49430, 2184, 2275, '');</v>
      </c>
    </row>
    <row r="152" spans="1:19" x14ac:dyDescent="0.25">
      <c r="A152">
        <v>151</v>
      </c>
      <c r="B152" t="s">
        <v>3946</v>
      </c>
      <c r="C152">
        <v>200</v>
      </c>
      <c r="D152">
        <v>210</v>
      </c>
      <c r="E152">
        <v>210</v>
      </c>
      <c r="I152">
        <v>1</v>
      </c>
      <c r="K152">
        <v>15</v>
      </c>
      <c r="R152" t="s">
        <v>4333</v>
      </c>
      <c r="S15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'Mew', 200, 210, 210, 0, 0, 0, 1, 0, '15', 0, 0, 0, 0, 0, '');</v>
      </c>
    </row>
    <row r="153" spans="1:19" x14ac:dyDescent="0.25">
      <c r="A153">
        <v>152</v>
      </c>
      <c r="B153" t="s">
        <v>3947</v>
      </c>
      <c r="C153">
        <v>90</v>
      </c>
      <c r="D153">
        <v>92</v>
      </c>
      <c r="E153">
        <v>122</v>
      </c>
      <c r="I153">
        <v>2</v>
      </c>
      <c r="K153">
        <v>10</v>
      </c>
      <c r="R153" t="s">
        <v>4333</v>
      </c>
      <c r="S15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'Chikorita', 90, 92, 122, 0, 0, 0, 2, 0, '10', 0, 0, 0, 0, 0, '');</v>
      </c>
    </row>
    <row r="154" spans="1:19" x14ac:dyDescent="0.25">
      <c r="A154">
        <v>153</v>
      </c>
      <c r="B154" t="s">
        <v>3948</v>
      </c>
      <c r="C154">
        <v>120</v>
      </c>
      <c r="D154">
        <v>122</v>
      </c>
      <c r="E154">
        <v>155</v>
      </c>
      <c r="I154">
        <v>2</v>
      </c>
      <c r="K154">
        <v>10</v>
      </c>
      <c r="R154" t="s">
        <v>4333</v>
      </c>
      <c r="S15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'Bayleef', 120, 122, 155, 0, 0, 0, 2, 0, '10', 0, 0, 0, 0, 0, '');</v>
      </c>
    </row>
    <row r="155" spans="1:19" x14ac:dyDescent="0.25">
      <c r="A155">
        <v>154</v>
      </c>
      <c r="B155" t="s">
        <v>3949</v>
      </c>
      <c r="C155">
        <v>160</v>
      </c>
      <c r="D155">
        <v>168</v>
      </c>
      <c r="E155">
        <v>202</v>
      </c>
      <c r="I155">
        <v>2</v>
      </c>
      <c r="K155">
        <v>10</v>
      </c>
      <c r="R155" t="s">
        <v>4333</v>
      </c>
      <c r="S15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'Meganium', 160, 168, 202, 0, 0, 0, 2, 0, '10', 0, 0, 0, 0, 0, '');</v>
      </c>
    </row>
    <row r="156" spans="1:19" x14ac:dyDescent="0.25">
      <c r="A156">
        <v>155</v>
      </c>
      <c r="B156" t="s">
        <v>3950</v>
      </c>
      <c r="C156">
        <v>78</v>
      </c>
      <c r="D156">
        <v>116</v>
      </c>
      <c r="E156">
        <v>96</v>
      </c>
      <c r="I156">
        <v>2</v>
      </c>
      <c r="K156">
        <v>7</v>
      </c>
      <c r="R156" t="s">
        <v>4333</v>
      </c>
      <c r="S15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'Cyndaquil', 78, 116, 96, 0, 0, 0, 2, 0, '7', 0, 0, 0, 0, 0, '');</v>
      </c>
    </row>
    <row r="157" spans="1:19" x14ac:dyDescent="0.25">
      <c r="A157">
        <v>156</v>
      </c>
      <c r="B157" t="s">
        <v>3951</v>
      </c>
      <c r="C157">
        <v>116</v>
      </c>
      <c r="D157">
        <v>158</v>
      </c>
      <c r="E157">
        <v>129</v>
      </c>
      <c r="I157">
        <v>2</v>
      </c>
      <c r="K157">
        <v>7</v>
      </c>
      <c r="R157" t="s">
        <v>4333</v>
      </c>
      <c r="S15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'Quilava', 116, 158, 129, 0, 0, 0, 2, 0, '7', 0, 0, 0, 0, 0, '');</v>
      </c>
    </row>
    <row r="158" spans="1:19" x14ac:dyDescent="0.25">
      <c r="A158">
        <v>157</v>
      </c>
      <c r="B158" t="s">
        <v>3952</v>
      </c>
      <c r="C158">
        <v>156</v>
      </c>
      <c r="D158">
        <v>223</v>
      </c>
      <c r="E158">
        <v>176</v>
      </c>
      <c r="I158">
        <v>2</v>
      </c>
      <c r="K158">
        <v>7</v>
      </c>
      <c r="R158" t="s">
        <v>4333</v>
      </c>
      <c r="S15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'Typhlosion', 156, 223, 176, 0, 0, 0, 2, 0, '7', 0, 0, 0, 0, 0, '');</v>
      </c>
    </row>
    <row r="159" spans="1:19" x14ac:dyDescent="0.25">
      <c r="A159">
        <v>158</v>
      </c>
      <c r="B159" t="s">
        <v>3953</v>
      </c>
      <c r="C159">
        <v>100</v>
      </c>
      <c r="D159">
        <v>117</v>
      </c>
      <c r="E159">
        <v>116</v>
      </c>
      <c r="I159">
        <v>2</v>
      </c>
      <c r="K159">
        <v>18</v>
      </c>
      <c r="R159" t="s">
        <v>4333</v>
      </c>
      <c r="S15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'Totodile', 100, 117, 116, 0, 0, 0, 2, 0, '18', 0, 0, 0, 0, 0, '');</v>
      </c>
    </row>
    <row r="160" spans="1:19" x14ac:dyDescent="0.25">
      <c r="A160">
        <v>159</v>
      </c>
      <c r="B160" t="s">
        <v>3954</v>
      </c>
      <c r="C160">
        <v>130</v>
      </c>
      <c r="D160">
        <v>150</v>
      </c>
      <c r="E160">
        <v>151</v>
      </c>
      <c r="I160">
        <v>2</v>
      </c>
      <c r="K160">
        <v>18</v>
      </c>
      <c r="R160" t="s">
        <v>4333</v>
      </c>
      <c r="S16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'Croconaw', 130, 150, 151, 0, 0, 0, 2, 0, '18', 0, 0, 0, 0, 0, '');</v>
      </c>
    </row>
    <row r="161" spans="1:19" x14ac:dyDescent="0.25">
      <c r="A161">
        <v>160</v>
      </c>
      <c r="B161" t="s">
        <v>3955</v>
      </c>
      <c r="C161">
        <v>170</v>
      </c>
      <c r="D161">
        <v>205</v>
      </c>
      <c r="E161">
        <v>197</v>
      </c>
      <c r="I161">
        <v>2</v>
      </c>
      <c r="K161">
        <v>18</v>
      </c>
      <c r="R161" t="s">
        <v>4333</v>
      </c>
      <c r="S16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'Feraligatr', 170, 205, 197, 0, 0, 0, 2, 0, '18', 0, 0, 0, 0, 0, '');</v>
      </c>
    </row>
    <row r="162" spans="1:19" x14ac:dyDescent="0.25">
      <c r="A162">
        <v>161</v>
      </c>
      <c r="B162" t="s">
        <v>3956</v>
      </c>
      <c r="C162">
        <v>70</v>
      </c>
      <c r="D162">
        <v>79</v>
      </c>
      <c r="E162">
        <v>77</v>
      </c>
      <c r="I162">
        <v>2</v>
      </c>
      <c r="K162">
        <v>13</v>
      </c>
      <c r="R162" t="s">
        <v>4333</v>
      </c>
      <c r="S16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'Sentret', 70, 79, 77, 0, 0, 0, 2, 0, '13', 0, 0, 0, 0, 0, '');</v>
      </c>
    </row>
    <row r="163" spans="1:19" x14ac:dyDescent="0.25">
      <c r="A163">
        <v>162</v>
      </c>
      <c r="B163" t="s">
        <v>3957</v>
      </c>
      <c r="C163">
        <v>170</v>
      </c>
      <c r="D163">
        <v>148</v>
      </c>
      <c r="E163">
        <v>130</v>
      </c>
      <c r="I163">
        <v>2</v>
      </c>
      <c r="K163">
        <v>13</v>
      </c>
      <c r="R163" t="s">
        <v>4333</v>
      </c>
      <c r="S16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'Furret', 170, 148, 130, 0, 0, 0, 2, 0, '13', 0, 0, 0, 0, 0, '');</v>
      </c>
    </row>
    <row r="164" spans="1:19" x14ac:dyDescent="0.25">
      <c r="A164">
        <v>163</v>
      </c>
      <c r="B164" t="s">
        <v>3958</v>
      </c>
      <c r="C164">
        <v>120</v>
      </c>
      <c r="D164">
        <v>67</v>
      </c>
      <c r="E164">
        <v>101</v>
      </c>
      <c r="I164">
        <v>2</v>
      </c>
      <c r="K164">
        <v>13.8</v>
      </c>
      <c r="R164" t="s">
        <v>4333</v>
      </c>
      <c r="S16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'Hoothoot', 120, 67, 101, 0, 0, 0, 2, 0, '13,8', 0, 0, 0, 0, 0, '');</v>
      </c>
    </row>
    <row r="165" spans="1:19" x14ac:dyDescent="0.25">
      <c r="A165">
        <v>164</v>
      </c>
      <c r="B165" t="s">
        <v>3959</v>
      </c>
      <c r="C165">
        <v>200</v>
      </c>
      <c r="D165">
        <v>145</v>
      </c>
      <c r="E165">
        <v>179</v>
      </c>
      <c r="I165">
        <v>2</v>
      </c>
      <c r="K165">
        <v>13.8</v>
      </c>
      <c r="R165" t="s">
        <v>4333</v>
      </c>
      <c r="S16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'Noctowl', 200, 145, 179, 0, 0, 0, 2, 0, '13,8', 0, 0, 0, 0, 0, '');</v>
      </c>
    </row>
    <row r="166" spans="1:19" x14ac:dyDescent="0.25">
      <c r="A166">
        <v>165</v>
      </c>
      <c r="B166" t="s">
        <v>3960</v>
      </c>
      <c r="C166">
        <v>80</v>
      </c>
      <c r="D166">
        <v>72</v>
      </c>
      <c r="E166">
        <v>142</v>
      </c>
      <c r="I166">
        <v>2</v>
      </c>
      <c r="K166">
        <v>1.8</v>
      </c>
      <c r="R166" t="s">
        <v>4333</v>
      </c>
      <c r="S16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'Ledyba', 80, 72, 142, 0, 0, 0, 2, 0, '1,8', 0, 0, 0, 0, 0, '');</v>
      </c>
    </row>
    <row r="167" spans="1:19" x14ac:dyDescent="0.25">
      <c r="A167">
        <v>166</v>
      </c>
      <c r="B167" t="s">
        <v>3961</v>
      </c>
      <c r="C167">
        <v>110</v>
      </c>
      <c r="D167">
        <v>107</v>
      </c>
      <c r="E167">
        <v>209</v>
      </c>
      <c r="I167">
        <v>2</v>
      </c>
      <c r="K167">
        <v>1.8</v>
      </c>
      <c r="R167" t="s">
        <v>4333</v>
      </c>
      <c r="S16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'Ledian', 110, 107, 209, 0, 0, 0, 2, 0, '1,8', 0, 0, 0, 0, 0, '');</v>
      </c>
    </row>
    <row r="168" spans="1:19" x14ac:dyDescent="0.25">
      <c r="A168">
        <v>167</v>
      </c>
      <c r="B168" t="s">
        <v>3962</v>
      </c>
      <c r="C168">
        <v>80</v>
      </c>
      <c r="D168">
        <v>105</v>
      </c>
      <c r="E168">
        <v>73</v>
      </c>
      <c r="I168">
        <v>2</v>
      </c>
      <c r="K168">
        <v>1.1399999999999999</v>
      </c>
      <c r="R168" t="s">
        <v>4333</v>
      </c>
      <c r="S16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'Spinarak', 80, 105, 73, 0, 0, 0, 2, 0, '1,14', 0, 0, 0, 0, 0, '');</v>
      </c>
    </row>
    <row r="169" spans="1:19" x14ac:dyDescent="0.25">
      <c r="A169">
        <v>168</v>
      </c>
      <c r="B169" t="s">
        <v>3963</v>
      </c>
      <c r="C169">
        <v>140</v>
      </c>
      <c r="D169">
        <v>161</v>
      </c>
      <c r="E169">
        <v>128</v>
      </c>
      <c r="I169">
        <v>2</v>
      </c>
      <c r="K169">
        <v>1.1399999999999999</v>
      </c>
      <c r="R169" t="s">
        <v>4333</v>
      </c>
      <c r="S16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'Ariados', 140, 161, 128, 0, 0, 0, 2, 0, '1,14', 0, 0, 0, 0, 0, '');</v>
      </c>
    </row>
    <row r="170" spans="1:19" x14ac:dyDescent="0.25">
      <c r="A170">
        <v>169</v>
      </c>
      <c r="B170" t="s">
        <v>3964</v>
      </c>
      <c r="C170">
        <v>170</v>
      </c>
      <c r="D170">
        <v>194</v>
      </c>
      <c r="E170">
        <v>178</v>
      </c>
      <c r="I170">
        <v>2</v>
      </c>
      <c r="K170">
        <v>14.8</v>
      </c>
      <c r="R170" t="s">
        <v>4333</v>
      </c>
      <c r="S17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'Crobat', 170, 194, 178, 0, 0, 0, 2, 0, '14,8', 0, 0, 0, 0, 0, '');</v>
      </c>
    </row>
    <row r="171" spans="1:19" x14ac:dyDescent="0.25">
      <c r="A171">
        <v>170</v>
      </c>
      <c r="B171" t="s">
        <v>3965</v>
      </c>
      <c r="C171">
        <v>150</v>
      </c>
      <c r="D171">
        <v>106</v>
      </c>
      <c r="E171">
        <v>106</v>
      </c>
      <c r="I171">
        <v>2</v>
      </c>
      <c r="K171">
        <v>18.399999999999999</v>
      </c>
      <c r="R171" t="s">
        <v>4333</v>
      </c>
      <c r="S17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'Chinchou', 150, 106, 106, 0, 0, 0, 2, 0, '18,4', 0, 0, 0, 0, 0, '');</v>
      </c>
    </row>
    <row r="172" spans="1:19" x14ac:dyDescent="0.25">
      <c r="A172">
        <v>171</v>
      </c>
      <c r="B172" t="s">
        <v>3966</v>
      </c>
      <c r="C172">
        <v>250</v>
      </c>
      <c r="D172">
        <v>146</v>
      </c>
      <c r="E172">
        <v>146</v>
      </c>
      <c r="I172">
        <v>2</v>
      </c>
      <c r="K172">
        <v>18.399999999999999</v>
      </c>
      <c r="R172" t="s">
        <v>4333</v>
      </c>
      <c r="S17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'Lanturn', 250, 146, 146, 0, 0, 0, 2, 0, '18,4', 0, 0, 0, 0, 0, '');</v>
      </c>
    </row>
    <row r="173" spans="1:19" x14ac:dyDescent="0.25">
      <c r="A173">
        <v>172</v>
      </c>
      <c r="B173" t="s">
        <v>3967</v>
      </c>
      <c r="C173">
        <v>40</v>
      </c>
      <c r="D173">
        <v>77</v>
      </c>
      <c r="E173">
        <v>63</v>
      </c>
      <c r="I173">
        <v>2</v>
      </c>
      <c r="K173">
        <v>4</v>
      </c>
      <c r="R173" t="s">
        <v>4333</v>
      </c>
      <c r="S17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'Pichu', 40, 77, 63, 0, 0, 0, 2, 0, '4', 0, 0, 0, 0, 0, '');</v>
      </c>
    </row>
    <row r="174" spans="1:19" x14ac:dyDescent="0.25">
      <c r="A174">
        <v>173</v>
      </c>
      <c r="B174" t="s">
        <v>3968</v>
      </c>
      <c r="C174">
        <v>100</v>
      </c>
      <c r="D174">
        <v>75</v>
      </c>
      <c r="E174">
        <v>91</v>
      </c>
      <c r="I174">
        <v>2</v>
      </c>
      <c r="K174">
        <v>5</v>
      </c>
      <c r="R174" t="s">
        <v>4333</v>
      </c>
      <c r="S17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'Cleffa', 100, 75, 91, 0, 0, 0, 2, 0, '5', 0, 0, 0, 0, 0, '');</v>
      </c>
    </row>
    <row r="175" spans="1:19" x14ac:dyDescent="0.25">
      <c r="A175">
        <v>174</v>
      </c>
      <c r="B175" t="s">
        <v>3969</v>
      </c>
      <c r="C175">
        <v>180</v>
      </c>
      <c r="D175">
        <v>69</v>
      </c>
      <c r="E175">
        <v>34</v>
      </c>
      <c r="I175">
        <v>2</v>
      </c>
      <c r="K175">
        <v>13.5</v>
      </c>
      <c r="R175" t="s">
        <v>4333</v>
      </c>
      <c r="S17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'Igglybuff', 180, 69, 34, 0, 0, 0, 2, 0, '13,5', 0, 0, 0, 0, 0, '');</v>
      </c>
    </row>
    <row r="176" spans="1:19" x14ac:dyDescent="0.25">
      <c r="A176">
        <v>175</v>
      </c>
      <c r="B176" t="s">
        <v>3970</v>
      </c>
      <c r="C176">
        <v>70</v>
      </c>
      <c r="D176">
        <v>67</v>
      </c>
      <c r="E176">
        <v>116</v>
      </c>
      <c r="I176">
        <v>2</v>
      </c>
      <c r="K176">
        <v>5</v>
      </c>
      <c r="R176" t="s">
        <v>4333</v>
      </c>
      <c r="S17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'Togepi', 70, 67, 116, 0, 0, 0, 2, 0, '5', 0, 0, 0, 0, 0, '');</v>
      </c>
    </row>
    <row r="177" spans="1:19" x14ac:dyDescent="0.25">
      <c r="A177">
        <v>176</v>
      </c>
      <c r="B177" t="s">
        <v>3971</v>
      </c>
      <c r="C177">
        <v>110</v>
      </c>
      <c r="D177">
        <v>139</v>
      </c>
      <c r="E177">
        <v>191</v>
      </c>
      <c r="I177">
        <v>2</v>
      </c>
      <c r="K177">
        <v>5.8</v>
      </c>
      <c r="R177" t="s">
        <v>4333</v>
      </c>
      <c r="S17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'Togetic', 110, 139, 191, 0, 0, 0, 2, 0, '5,8', 0, 0, 0, 0, 0, '');</v>
      </c>
    </row>
    <row r="178" spans="1:19" x14ac:dyDescent="0.25">
      <c r="A178">
        <v>177</v>
      </c>
      <c r="B178" t="s">
        <v>3972</v>
      </c>
      <c r="C178">
        <v>80</v>
      </c>
      <c r="D178">
        <v>134</v>
      </c>
      <c r="E178">
        <v>89</v>
      </c>
      <c r="I178">
        <v>2</v>
      </c>
      <c r="K178">
        <v>15.8</v>
      </c>
      <c r="R178" t="s">
        <v>4333</v>
      </c>
      <c r="S17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'Natu', 80, 134, 89, 0, 0, 0, 2, 0, '15,8', 0, 0, 0, 0, 0, '');</v>
      </c>
    </row>
    <row r="179" spans="1:19" x14ac:dyDescent="0.25">
      <c r="A179">
        <v>178</v>
      </c>
      <c r="B179" t="s">
        <v>3973</v>
      </c>
      <c r="C179">
        <v>130</v>
      </c>
      <c r="D179">
        <v>192</v>
      </c>
      <c r="E179">
        <v>146</v>
      </c>
      <c r="I179">
        <v>2</v>
      </c>
      <c r="K179">
        <v>15.8</v>
      </c>
      <c r="R179" t="s">
        <v>4333</v>
      </c>
      <c r="S17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'Xatu', 130, 192, 146, 0, 0, 0, 2, 0, '15,8', 0, 0, 0, 0, 0, '');</v>
      </c>
    </row>
    <row r="180" spans="1:19" x14ac:dyDescent="0.25">
      <c r="A180">
        <v>179</v>
      </c>
      <c r="B180" t="s">
        <v>3974</v>
      </c>
      <c r="C180">
        <v>110</v>
      </c>
      <c r="D180">
        <v>114</v>
      </c>
      <c r="E180">
        <v>82</v>
      </c>
      <c r="I180">
        <v>2</v>
      </c>
      <c r="K180">
        <v>4</v>
      </c>
      <c r="R180" t="s">
        <v>4333</v>
      </c>
      <c r="S18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'Mareep', 110, 114, 82, 0, 0, 0, 2, 0, '4', 0, 0, 0, 0, 0, '');</v>
      </c>
    </row>
    <row r="181" spans="1:19" x14ac:dyDescent="0.25">
      <c r="A181">
        <v>180</v>
      </c>
      <c r="B181" t="s">
        <v>3975</v>
      </c>
      <c r="C181">
        <v>140</v>
      </c>
      <c r="D181">
        <v>145</v>
      </c>
      <c r="E181">
        <v>112</v>
      </c>
      <c r="I181">
        <v>2</v>
      </c>
      <c r="K181">
        <v>4</v>
      </c>
      <c r="R181" t="s">
        <v>4333</v>
      </c>
      <c r="S18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'Flaaffy', 140, 145, 112, 0, 0, 0, 2, 0, '4', 0, 0, 0, 0, 0, '');</v>
      </c>
    </row>
    <row r="182" spans="1:19" x14ac:dyDescent="0.25">
      <c r="A182">
        <v>181</v>
      </c>
      <c r="B182" t="s">
        <v>3976</v>
      </c>
      <c r="C182">
        <v>180</v>
      </c>
      <c r="D182">
        <v>211</v>
      </c>
      <c r="E182">
        <v>172</v>
      </c>
      <c r="I182">
        <v>2</v>
      </c>
      <c r="K182">
        <v>4</v>
      </c>
      <c r="R182" t="s">
        <v>4333</v>
      </c>
      <c r="S18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'Ampharos', 180, 211, 172, 0, 0, 0, 2, 0, '4', 0, 0, 0, 0, 0, '');</v>
      </c>
    </row>
    <row r="183" spans="1:19" x14ac:dyDescent="0.25">
      <c r="A183">
        <v>182</v>
      </c>
      <c r="B183" t="s">
        <v>3977</v>
      </c>
      <c r="C183">
        <v>150</v>
      </c>
      <c r="D183">
        <v>169</v>
      </c>
      <c r="E183">
        <v>189</v>
      </c>
      <c r="I183">
        <v>2</v>
      </c>
      <c r="K183">
        <v>10</v>
      </c>
      <c r="R183" t="s">
        <v>4333</v>
      </c>
      <c r="S18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'Bellossom', 150, 169, 189, 0, 0, 0, 2, 0, '10', 0, 0, 0, 0, 0, '');</v>
      </c>
    </row>
    <row r="184" spans="1:19" x14ac:dyDescent="0.25">
      <c r="A184">
        <v>183</v>
      </c>
      <c r="B184" t="s">
        <v>3978</v>
      </c>
      <c r="C184">
        <v>140</v>
      </c>
      <c r="D184">
        <v>37</v>
      </c>
      <c r="E184">
        <v>93</v>
      </c>
      <c r="I184">
        <v>2</v>
      </c>
      <c r="K184">
        <v>18.5</v>
      </c>
      <c r="R184" t="s">
        <v>4333</v>
      </c>
      <c r="S18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'Marill', 140, 37, 93, 0, 0, 0, 2, 0, '18,5', 0, 0, 0, 0, 0, '');</v>
      </c>
    </row>
    <row r="185" spans="1:19" x14ac:dyDescent="0.25">
      <c r="A185">
        <v>184</v>
      </c>
      <c r="B185" t="s">
        <v>3979</v>
      </c>
      <c r="C185">
        <v>200</v>
      </c>
      <c r="D185">
        <v>112</v>
      </c>
      <c r="E185">
        <v>152</v>
      </c>
      <c r="I185">
        <v>2</v>
      </c>
      <c r="K185">
        <v>18.5</v>
      </c>
      <c r="R185" t="s">
        <v>4333</v>
      </c>
      <c r="S18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'Azumarill', 200, 112, 152, 0, 0, 0, 2, 0, '18,5', 0, 0, 0, 0, 0, '');</v>
      </c>
    </row>
    <row r="186" spans="1:19" x14ac:dyDescent="0.25">
      <c r="A186">
        <v>185</v>
      </c>
      <c r="B186" t="s">
        <v>3980</v>
      </c>
      <c r="C186">
        <v>140</v>
      </c>
      <c r="D186">
        <v>167</v>
      </c>
      <c r="E186">
        <v>198</v>
      </c>
      <c r="I186">
        <v>2</v>
      </c>
      <c r="K186">
        <v>16</v>
      </c>
      <c r="R186" t="s">
        <v>4333</v>
      </c>
      <c r="S18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'Sudowoodo', 140, 167, 198, 0, 0, 0, 2, 0, '16', 0, 0, 0, 0, 0, '');</v>
      </c>
    </row>
    <row r="187" spans="1:19" x14ac:dyDescent="0.25">
      <c r="A187">
        <v>186</v>
      </c>
      <c r="B187" t="s">
        <v>3981</v>
      </c>
      <c r="C187">
        <v>180</v>
      </c>
      <c r="D187">
        <v>174</v>
      </c>
      <c r="E187">
        <v>192</v>
      </c>
      <c r="I187">
        <v>2</v>
      </c>
      <c r="K187">
        <v>18</v>
      </c>
      <c r="R187" t="s">
        <v>4333</v>
      </c>
      <c r="S18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'Politoed', 180, 174, 192, 0, 0, 0, 2, 0, '18', 0, 0, 0, 0, 0, '');</v>
      </c>
    </row>
    <row r="188" spans="1:19" x14ac:dyDescent="0.25">
      <c r="A188">
        <v>187</v>
      </c>
      <c r="B188" t="s">
        <v>3982</v>
      </c>
      <c r="C188">
        <v>70</v>
      </c>
      <c r="D188">
        <v>67</v>
      </c>
      <c r="E188">
        <v>101</v>
      </c>
      <c r="I188">
        <v>2</v>
      </c>
      <c r="K188">
        <v>10.8</v>
      </c>
      <c r="R188" t="s">
        <v>4333</v>
      </c>
      <c r="S18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'Hoppip', 70, 67, 101, 0, 0, 0, 2, 0, '10,8', 0, 0, 0, 0, 0, '');</v>
      </c>
    </row>
    <row r="189" spans="1:19" x14ac:dyDescent="0.25">
      <c r="A189">
        <v>188</v>
      </c>
      <c r="B189" t="s">
        <v>3983</v>
      </c>
      <c r="C189">
        <v>110</v>
      </c>
      <c r="D189">
        <v>91</v>
      </c>
      <c r="E189">
        <v>127</v>
      </c>
      <c r="I189">
        <v>2</v>
      </c>
      <c r="K189">
        <v>10.8</v>
      </c>
      <c r="R189" t="s">
        <v>4333</v>
      </c>
      <c r="S18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'Skiploom', 110, 91, 127, 0, 0, 0, 2, 0, '10,8', 0, 0, 0, 0, 0, '');</v>
      </c>
    </row>
    <row r="190" spans="1:19" x14ac:dyDescent="0.25">
      <c r="A190">
        <v>189</v>
      </c>
      <c r="B190" t="s">
        <v>3984</v>
      </c>
      <c r="C190">
        <v>150</v>
      </c>
      <c r="D190">
        <v>118</v>
      </c>
      <c r="E190">
        <v>197</v>
      </c>
      <c r="I190">
        <v>2</v>
      </c>
      <c r="K190">
        <v>10.8</v>
      </c>
      <c r="R190" t="s">
        <v>4333</v>
      </c>
      <c r="S19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'Jumpluff', 150, 118, 197, 0, 0, 0, 2, 0, '10,8', 0, 0, 0, 0, 0, '');</v>
      </c>
    </row>
    <row r="191" spans="1:19" x14ac:dyDescent="0.25">
      <c r="A191">
        <v>190</v>
      </c>
      <c r="B191" t="s">
        <v>3985</v>
      </c>
      <c r="C191">
        <v>110</v>
      </c>
      <c r="D191">
        <v>136</v>
      </c>
      <c r="E191">
        <v>112</v>
      </c>
      <c r="I191">
        <v>2</v>
      </c>
      <c r="K191">
        <v>13</v>
      </c>
      <c r="R191" t="s">
        <v>4333</v>
      </c>
      <c r="S19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'Aipom', 110, 136, 112, 0, 0, 0, 2, 0, '13', 0, 0, 0, 0, 0, '');</v>
      </c>
    </row>
    <row r="192" spans="1:19" x14ac:dyDescent="0.25">
      <c r="A192">
        <v>191</v>
      </c>
      <c r="B192" t="s">
        <v>3986</v>
      </c>
      <c r="C192">
        <v>60</v>
      </c>
      <c r="D192">
        <v>55</v>
      </c>
      <c r="E192">
        <v>55</v>
      </c>
      <c r="I192">
        <v>2</v>
      </c>
      <c r="K192">
        <v>10</v>
      </c>
      <c r="R192" t="s">
        <v>4333</v>
      </c>
      <c r="S19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'Sunkern', 60, 55, 55, 0, 0, 0, 2, 0, '10', 0, 0, 0, 0, 0, '');</v>
      </c>
    </row>
    <row r="193" spans="1:19" x14ac:dyDescent="0.25">
      <c r="A193">
        <v>192</v>
      </c>
      <c r="B193" t="s">
        <v>3987</v>
      </c>
      <c r="C193">
        <v>150</v>
      </c>
      <c r="D193">
        <v>185</v>
      </c>
      <c r="E193">
        <v>148</v>
      </c>
      <c r="I193">
        <v>2</v>
      </c>
      <c r="K193">
        <v>10</v>
      </c>
      <c r="R193" t="s">
        <v>4333</v>
      </c>
      <c r="S19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'Sunflora', 150, 185, 148, 0, 0, 0, 2, 0, '10', 0, 0, 0, 0, 0, '');</v>
      </c>
    </row>
    <row r="194" spans="1:19" x14ac:dyDescent="0.25">
      <c r="A194">
        <v>193</v>
      </c>
      <c r="B194" t="s">
        <v>3988</v>
      </c>
      <c r="C194">
        <v>130</v>
      </c>
      <c r="D194">
        <v>154</v>
      </c>
      <c r="E194">
        <v>94</v>
      </c>
      <c r="I194">
        <v>2</v>
      </c>
      <c r="K194">
        <v>1.8</v>
      </c>
      <c r="R194" t="s">
        <v>4333</v>
      </c>
      <c r="S19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'Yanma', 130, 154, 94, 0, 0, 0, 2, 0, '1,8', 0, 0, 0, 0, 0, '');</v>
      </c>
    </row>
    <row r="195" spans="1:19" x14ac:dyDescent="0.25">
      <c r="A195">
        <v>194</v>
      </c>
      <c r="B195" t="s">
        <v>3989</v>
      </c>
      <c r="C195">
        <v>110</v>
      </c>
      <c r="D195">
        <v>75</v>
      </c>
      <c r="E195">
        <v>75</v>
      </c>
      <c r="I195">
        <v>2</v>
      </c>
      <c r="K195">
        <v>18.11</v>
      </c>
      <c r="R195" t="s">
        <v>4333</v>
      </c>
      <c r="S195" t="str">
        <f t="shared" ref="S195:S258" si="3">"INSERT INTO `pokemons` (`id`, `name`, `attack`, `defense`, `stamina`, `cp_lvl_20`, `cp_lvl_30`, `cp_lvl_35`, `gen`, `egg`, `type_ids`, `rarity_id`, `raid_lvl`, `raid_boss_cp`, `raid_cp_min`, `raid_cp_max`, `img`) VALUES (NULL, '"&amp;B195&amp;"', "&amp;IF(C195&lt;&gt;"",C195,"0")&amp;", "&amp;IF(D195&lt;&gt;"",D195,"0")&amp;", "&amp;IF(E195&lt;&gt;"",E195,"0")&amp;", "&amp;IF(F195&lt;&gt;"",F195,"0")&amp;", "&amp;IF(G195&lt;&gt;"",G195,"0")&amp;", "&amp;IF(H195&lt;&gt;"",H195,"0")&amp;", "&amp;I195&amp;", "&amp;IF(J195&lt;&gt;"",J195,"0")&amp;", '"&amp;K195&amp;"', "&amp;IF(L195&lt;&gt;"",L195,"0")&amp;", "&amp;IF(M195&lt;&gt;"",M195,"0")&amp;", "&amp;IF(N195&lt;&gt;"",N195,"0")&amp;", "&amp;IF(O195&lt;&gt;"",O195,"0")&amp;", "&amp;IF(P195&lt;&gt;"",P195,"0")&amp;", '"&amp;IF(Q195&lt;&gt;"",Q195,"")&amp;"');"</f>
        <v>INSERT INTO `pokemons` (`id`, `name`, `attack`, `defense`, `stamina`, `cp_lvl_20`, `cp_lvl_30`, `cp_lvl_35`, `gen`, `egg`, `type_ids`, `rarity_id`, `raid_lvl`, `raid_boss_cp`, `raid_cp_min`, `raid_cp_max`, `img`) VALUES (NULL, 'Wooper', 110, 75, 75, 0, 0, 0, 2, 0, '18,11', 0, 0, 0, 0, 0, '');</v>
      </c>
    </row>
    <row r="196" spans="1:19" x14ac:dyDescent="0.25">
      <c r="A196">
        <v>195</v>
      </c>
      <c r="B196" t="s">
        <v>3990</v>
      </c>
      <c r="C196">
        <v>190</v>
      </c>
      <c r="D196">
        <v>152</v>
      </c>
      <c r="E196">
        <v>152</v>
      </c>
      <c r="I196">
        <v>2</v>
      </c>
      <c r="K196">
        <v>18.11</v>
      </c>
      <c r="R196" t="s">
        <v>4333</v>
      </c>
      <c r="S19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'Quagsire', 190, 152, 152, 0, 0, 0, 2, 0, '18,11', 0, 0, 0, 0, 0, '');</v>
      </c>
    </row>
    <row r="197" spans="1:19" x14ac:dyDescent="0.25">
      <c r="A197">
        <v>196</v>
      </c>
      <c r="B197" t="s">
        <v>3991</v>
      </c>
      <c r="C197">
        <v>130</v>
      </c>
      <c r="D197">
        <v>261</v>
      </c>
      <c r="E197">
        <v>194</v>
      </c>
      <c r="I197">
        <v>2</v>
      </c>
      <c r="K197">
        <v>15</v>
      </c>
      <c r="R197" t="s">
        <v>4333</v>
      </c>
      <c r="S19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'Espeon', 130, 261, 194, 0, 0, 0, 2, 0, '15', 0, 0, 0, 0, 0, '');</v>
      </c>
    </row>
    <row r="198" spans="1:19" x14ac:dyDescent="0.25">
      <c r="A198">
        <v>197</v>
      </c>
      <c r="B198" t="s">
        <v>3992</v>
      </c>
      <c r="C198">
        <v>190</v>
      </c>
      <c r="D198">
        <v>126</v>
      </c>
      <c r="E198">
        <v>250</v>
      </c>
      <c r="I198">
        <v>2</v>
      </c>
      <c r="K198">
        <v>2</v>
      </c>
      <c r="R198" t="s">
        <v>4333</v>
      </c>
      <c r="S19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'Umbreon', 190, 126, 250, 0, 0, 0, 2, 0, '2', 0, 0, 0, 0, 0, '');</v>
      </c>
    </row>
    <row r="199" spans="1:19" x14ac:dyDescent="0.25">
      <c r="A199">
        <v>198</v>
      </c>
      <c r="B199" t="s">
        <v>3993</v>
      </c>
      <c r="C199">
        <v>120</v>
      </c>
      <c r="D199">
        <v>175</v>
      </c>
      <c r="E199">
        <v>87</v>
      </c>
      <c r="I199">
        <v>2</v>
      </c>
      <c r="K199">
        <v>2.8</v>
      </c>
      <c r="R199" t="s">
        <v>4333</v>
      </c>
      <c r="S19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'Murkrow', 120, 175, 87, 0, 0, 0, 2, 0, '2,8', 0, 0, 0, 0, 0, '');</v>
      </c>
    </row>
    <row r="200" spans="1:19" x14ac:dyDescent="0.25">
      <c r="A200">
        <v>199</v>
      </c>
      <c r="B200" t="s">
        <v>3994</v>
      </c>
      <c r="C200">
        <v>190</v>
      </c>
      <c r="D200">
        <v>177</v>
      </c>
      <c r="E200">
        <v>194</v>
      </c>
      <c r="I200">
        <v>2</v>
      </c>
      <c r="K200">
        <v>18.149999999999999</v>
      </c>
      <c r="R200" t="s">
        <v>4333</v>
      </c>
      <c r="S20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'Slowking', 190, 177, 194, 0, 0, 0, 2, 0, '18,15', 0, 0, 0, 0, 0, '');</v>
      </c>
    </row>
    <row r="201" spans="1:19" x14ac:dyDescent="0.25">
      <c r="A201">
        <v>200</v>
      </c>
      <c r="B201" t="s">
        <v>3995</v>
      </c>
      <c r="C201">
        <v>120</v>
      </c>
      <c r="D201">
        <v>167</v>
      </c>
      <c r="E201">
        <v>167</v>
      </c>
      <c r="I201">
        <v>2</v>
      </c>
      <c r="K201">
        <v>9</v>
      </c>
      <c r="M201">
        <v>2</v>
      </c>
      <c r="N201">
        <v>10417</v>
      </c>
      <c r="O201">
        <v>958</v>
      </c>
      <c r="P201">
        <v>1018</v>
      </c>
      <c r="R201" t="s">
        <v>4333</v>
      </c>
      <c r="S20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'Misdreavus', 120, 167, 167, 0, 0, 0, 2, 0, '9', 0, 2, 10417, 958, 1018, '');</v>
      </c>
    </row>
    <row r="202" spans="1:19" x14ac:dyDescent="0.25">
      <c r="A202">
        <v>201</v>
      </c>
      <c r="B202" t="s">
        <v>3996</v>
      </c>
      <c r="C202">
        <v>96</v>
      </c>
      <c r="D202">
        <v>136</v>
      </c>
      <c r="E202">
        <v>91</v>
      </c>
      <c r="I202">
        <v>2</v>
      </c>
      <c r="K202">
        <v>15</v>
      </c>
      <c r="R202" t="s">
        <v>4333</v>
      </c>
      <c r="S20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'Unown', 96, 136, 91, 0, 0, 0, 2, 0, '15', 0, 0, 0, 0, 0, '');</v>
      </c>
    </row>
    <row r="203" spans="1:19" x14ac:dyDescent="0.25">
      <c r="A203">
        <v>202</v>
      </c>
      <c r="B203" t="s">
        <v>3997</v>
      </c>
      <c r="C203">
        <v>380</v>
      </c>
      <c r="D203">
        <v>60</v>
      </c>
      <c r="E203">
        <v>106</v>
      </c>
      <c r="I203">
        <v>2</v>
      </c>
      <c r="K203">
        <v>15</v>
      </c>
      <c r="R203" t="s">
        <v>4333</v>
      </c>
      <c r="S20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'Wobbuffet', 380, 60, 106, 0, 0, 0, 2, 0, '15', 0, 0, 0, 0, 0, '');</v>
      </c>
    </row>
    <row r="204" spans="1:19" x14ac:dyDescent="0.25">
      <c r="A204">
        <v>203</v>
      </c>
      <c r="B204" t="s">
        <v>3998</v>
      </c>
      <c r="C204">
        <v>140</v>
      </c>
      <c r="D204">
        <v>182</v>
      </c>
      <c r="E204">
        <v>133</v>
      </c>
      <c r="I204">
        <v>2</v>
      </c>
      <c r="K204">
        <v>13.15</v>
      </c>
      <c r="R204" t="s">
        <v>4333</v>
      </c>
      <c r="S20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'Girafarig', 140, 182, 133, 0, 0, 0, 2, 0, '13,15', 0, 0, 0, 0, 0, '');</v>
      </c>
    </row>
    <row r="205" spans="1:19" x14ac:dyDescent="0.25">
      <c r="A205">
        <v>204</v>
      </c>
      <c r="B205" t="s">
        <v>3999</v>
      </c>
      <c r="C205">
        <v>100</v>
      </c>
      <c r="D205">
        <v>108</v>
      </c>
      <c r="E205">
        <v>146</v>
      </c>
      <c r="I205">
        <v>2</v>
      </c>
      <c r="K205">
        <v>1</v>
      </c>
      <c r="R205" t="s">
        <v>4333</v>
      </c>
      <c r="S20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'Pineco', 100, 108, 146, 0, 0, 0, 2, 0, '1', 0, 0, 0, 0, 0, '');</v>
      </c>
    </row>
    <row r="206" spans="1:19" x14ac:dyDescent="0.25">
      <c r="A206">
        <v>205</v>
      </c>
      <c r="B206" t="s">
        <v>4000</v>
      </c>
      <c r="C206">
        <v>150</v>
      </c>
      <c r="D206">
        <v>161</v>
      </c>
      <c r="E206">
        <v>242</v>
      </c>
      <c r="I206">
        <v>2</v>
      </c>
      <c r="K206">
        <v>1.17</v>
      </c>
      <c r="R206" t="s">
        <v>4333</v>
      </c>
      <c r="S20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'Forretress', 150, 161, 242, 0, 0, 0, 2, 0, '1,17', 0, 0, 0, 0, 0, '');</v>
      </c>
    </row>
    <row r="207" spans="1:19" x14ac:dyDescent="0.25">
      <c r="A207">
        <v>206</v>
      </c>
      <c r="B207" t="s">
        <v>4001</v>
      </c>
      <c r="C207">
        <v>200</v>
      </c>
      <c r="D207">
        <v>131</v>
      </c>
      <c r="E207">
        <v>131</v>
      </c>
      <c r="I207">
        <v>2</v>
      </c>
      <c r="K207">
        <v>13</v>
      </c>
      <c r="R207" t="s">
        <v>4333</v>
      </c>
      <c r="S20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'Dunsparce', 200, 131, 131, 0, 0, 0, 2, 0, '13', 0, 0, 0, 0, 0, '');</v>
      </c>
    </row>
    <row r="208" spans="1:19" x14ac:dyDescent="0.25">
      <c r="A208">
        <v>207</v>
      </c>
      <c r="B208" t="s">
        <v>4002</v>
      </c>
      <c r="C208">
        <v>130</v>
      </c>
      <c r="D208">
        <v>143</v>
      </c>
      <c r="E208">
        <v>204</v>
      </c>
      <c r="I208">
        <v>2</v>
      </c>
      <c r="K208">
        <v>11.8</v>
      </c>
      <c r="R208" t="s">
        <v>4333</v>
      </c>
      <c r="S20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'Gligar', 130, 143, 204, 0, 0, 0, 2, 0, '11,8', 0, 0, 0, 0, 0, '');</v>
      </c>
    </row>
    <row r="209" spans="1:19" x14ac:dyDescent="0.25">
      <c r="A209">
        <v>208</v>
      </c>
      <c r="B209" t="s">
        <v>4003</v>
      </c>
      <c r="C209">
        <v>150</v>
      </c>
      <c r="D209">
        <v>148</v>
      </c>
      <c r="E209">
        <v>333</v>
      </c>
      <c r="I209">
        <v>2</v>
      </c>
      <c r="K209">
        <v>17.11</v>
      </c>
      <c r="R209" t="s">
        <v>4333</v>
      </c>
      <c r="S20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'Steelix', 150, 148, 333, 0, 0, 0, 2, 0, '17,11', 0, 0, 0, 0, 0, '');</v>
      </c>
    </row>
    <row r="210" spans="1:19" x14ac:dyDescent="0.25">
      <c r="A210">
        <v>209</v>
      </c>
      <c r="B210" t="s">
        <v>4004</v>
      </c>
      <c r="C210">
        <v>120</v>
      </c>
      <c r="D210">
        <v>137</v>
      </c>
      <c r="E210">
        <v>89</v>
      </c>
      <c r="I210">
        <v>2</v>
      </c>
      <c r="K210">
        <v>5</v>
      </c>
      <c r="R210" t="s">
        <v>4333</v>
      </c>
      <c r="S21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'Snubbull', 120, 137, 89, 0, 0, 0, 2, 0, '5', 0, 0, 0, 0, 0, '');</v>
      </c>
    </row>
    <row r="211" spans="1:19" x14ac:dyDescent="0.25">
      <c r="A211">
        <v>210</v>
      </c>
      <c r="B211" t="s">
        <v>4005</v>
      </c>
      <c r="C211">
        <v>180</v>
      </c>
      <c r="D211">
        <v>212</v>
      </c>
      <c r="E211">
        <v>137</v>
      </c>
      <c r="I211">
        <v>2</v>
      </c>
      <c r="K211">
        <v>5</v>
      </c>
      <c r="M211">
        <v>3</v>
      </c>
      <c r="N211">
        <v>15328</v>
      </c>
      <c r="O211">
        <v>1324</v>
      </c>
      <c r="P211">
        <v>1394</v>
      </c>
      <c r="R211" t="s">
        <v>4333</v>
      </c>
      <c r="S21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'Granbull', 180, 212, 137, 0, 0, 0, 2, 0, '5', 0, 3, 15328, 1324, 1394, '');</v>
      </c>
    </row>
    <row r="212" spans="1:19" x14ac:dyDescent="0.25">
      <c r="A212">
        <v>211</v>
      </c>
      <c r="B212" t="s">
        <v>4006</v>
      </c>
      <c r="C212">
        <v>130</v>
      </c>
      <c r="D212">
        <v>184</v>
      </c>
      <c r="E212">
        <v>148</v>
      </c>
      <c r="I212">
        <v>2</v>
      </c>
      <c r="K212">
        <v>18.14</v>
      </c>
      <c r="R212" t="s">
        <v>4333</v>
      </c>
      <c r="S21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'Qwilfish', 130, 184, 148, 0, 0, 0, 2, 0, '18,14', 0, 0, 0, 0, 0, '');</v>
      </c>
    </row>
    <row r="213" spans="1:19" x14ac:dyDescent="0.25">
      <c r="A213">
        <v>212</v>
      </c>
      <c r="B213" t="s">
        <v>4007</v>
      </c>
      <c r="C213">
        <v>140</v>
      </c>
      <c r="D213">
        <v>236</v>
      </c>
      <c r="E213">
        <v>191</v>
      </c>
      <c r="I213">
        <v>2</v>
      </c>
      <c r="K213">
        <v>1.17</v>
      </c>
      <c r="R213" t="s">
        <v>4333</v>
      </c>
      <c r="S21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'Scizor', 140, 236, 191, 0, 0, 0, 2, 0, '1,17', 0, 0, 0, 0, 0, '');</v>
      </c>
    </row>
    <row r="214" spans="1:19" x14ac:dyDescent="0.25">
      <c r="A214">
        <v>213</v>
      </c>
      <c r="B214" t="s">
        <v>4008</v>
      </c>
      <c r="C214">
        <v>40</v>
      </c>
      <c r="D214">
        <v>17</v>
      </c>
      <c r="E214">
        <v>396</v>
      </c>
      <c r="I214">
        <v>2</v>
      </c>
      <c r="K214">
        <v>1.1599999999999999</v>
      </c>
      <c r="R214" t="s">
        <v>4333</v>
      </c>
      <c r="S21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'Shuckle', 40, 17, 396, 0, 0, 0, 2, 0, '1,16', 0, 0, 0, 0, 0, '');</v>
      </c>
    </row>
    <row r="215" spans="1:19" x14ac:dyDescent="0.25">
      <c r="A215">
        <v>214</v>
      </c>
      <c r="B215" t="s">
        <v>4009</v>
      </c>
      <c r="C215">
        <v>160</v>
      </c>
      <c r="D215">
        <v>234</v>
      </c>
      <c r="E215">
        <v>189</v>
      </c>
      <c r="I215">
        <v>2</v>
      </c>
      <c r="K215">
        <v>1.6</v>
      </c>
      <c r="R215" t="s">
        <v>4333</v>
      </c>
      <c r="S21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'Heracross', 160, 234, 189, 0, 0, 0, 2, 0, '1,6', 0, 0, 0, 0, 0, '');</v>
      </c>
    </row>
    <row r="216" spans="1:19" x14ac:dyDescent="0.25">
      <c r="A216">
        <v>215</v>
      </c>
      <c r="B216" t="s">
        <v>4010</v>
      </c>
      <c r="C216">
        <v>110</v>
      </c>
      <c r="D216">
        <v>189</v>
      </c>
      <c r="E216">
        <v>157</v>
      </c>
      <c r="I216">
        <v>2</v>
      </c>
      <c r="K216">
        <v>2.12</v>
      </c>
      <c r="M216">
        <v>2</v>
      </c>
      <c r="N216">
        <v>11350</v>
      </c>
      <c r="O216">
        <v>1005</v>
      </c>
      <c r="P216">
        <v>1067</v>
      </c>
      <c r="R216" t="s">
        <v>4333</v>
      </c>
      <c r="S21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'Sneasel', 110, 189, 157, 0, 0, 0, 2, 0, '2,12', 0, 2, 11350, 1005, 1067, '');</v>
      </c>
    </row>
    <row r="217" spans="1:19" x14ac:dyDescent="0.25">
      <c r="A217">
        <v>216</v>
      </c>
      <c r="B217" t="s">
        <v>4011</v>
      </c>
      <c r="C217">
        <v>120</v>
      </c>
      <c r="D217">
        <v>142</v>
      </c>
      <c r="E217">
        <v>93</v>
      </c>
      <c r="I217">
        <v>2</v>
      </c>
      <c r="K217">
        <v>13</v>
      </c>
      <c r="R217" t="s">
        <v>4333</v>
      </c>
      <c r="S21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'Teddiursa', 120, 142, 93, 0, 0, 0, 2, 0, '13', 0, 0, 0, 0, 0, '');</v>
      </c>
    </row>
    <row r="218" spans="1:19" x14ac:dyDescent="0.25">
      <c r="A218">
        <v>217</v>
      </c>
      <c r="B218" t="s">
        <v>4012</v>
      </c>
      <c r="C218">
        <v>180</v>
      </c>
      <c r="D218">
        <v>236</v>
      </c>
      <c r="E218">
        <v>144</v>
      </c>
      <c r="I218">
        <v>2</v>
      </c>
      <c r="K218">
        <v>13</v>
      </c>
      <c r="R218" t="s">
        <v>4333</v>
      </c>
      <c r="S21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'Ursaring', 180, 236, 144, 0, 0, 0, 2, 0, '13', 0, 0, 0, 0, 0, '');</v>
      </c>
    </row>
    <row r="219" spans="1:19" x14ac:dyDescent="0.25">
      <c r="A219">
        <v>218</v>
      </c>
      <c r="B219" t="s">
        <v>4013</v>
      </c>
      <c r="C219">
        <v>80</v>
      </c>
      <c r="D219">
        <v>118</v>
      </c>
      <c r="E219">
        <v>71</v>
      </c>
      <c r="I219">
        <v>2</v>
      </c>
      <c r="K219">
        <v>7</v>
      </c>
      <c r="R219" t="s">
        <v>4333</v>
      </c>
      <c r="S21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'Slugma', 80, 118, 71, 0, 0, 0, 2, 0, '7', 0, 0, 0, 0, 0, '');</v>
      </c>
    </row>
    <row r="220" spans="1:19" x14ac:dyDescent="0.25">
      <c r="A220">
        <v>219</v>
      </c>
      <c r="B220" t="s">
        <v>4014</v>
      </c>
      <c r="C220">
        <v>100</v>
      </c>
      <c r="D220">
        <v>139</v>
      </c>
      <c r="E220">
        <v>209</v>
      </c>
      <c r="I220">
        <v>2</v>
      </c>
      <c r="K220">
        <v>7.16</v>
      </c>
      <c r="R220" t="s">
        <v>4333</v>
      </c>
      <c r="S22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'Magcargo', 100, 139, 209, 0, 0, 0, 2, 0, '7,16', 0, 0, 0, 0, 0, '');</v>
      </c>
    </row>
    <row r="221" spans="1:19" x14ac:dyDescent="0.25">
      <c r="A221">
        <v>220</v>
      </c>
      <c r="B221" t="s">
        <v>4015</v>
      </c>
      <c r="C221">
        <v>100</v>
      </c>
      <c r="D221">
        <v>90</v>
      </c>
      <c r="E221">
        <v>74</v>
      </c>
      <c r="I221">
        <v>2</v>
      </c>
      <c r="K221">
        <v>12.11</v>
      </c>
      <c r="R221" t="s">
        <v>4333</v>
      </c>
      <c r="S22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'Swinub', 100, 90, 74, 0, 0, 0, 2, 0, '12,11', 0, 0, 0, 0, 0, '');</v>
      </c>
    </row>
    <row r="222" spans="1:19" x14ac:dyDescent="0.25">
      <c r="A222">
        <v>221</v>
      </c>
      <c r="B222" t="s">
        <v>34</v>
      </c>
      <c r="C222">
        <v>200</v>
      </c>
      <c r="D222">
        <v>181</v>
      </c>
      <c r="E222">
        <v>147</v>
      </c>
      <c r="I222">
        <v>2</v>
      </c>
      <c r="K222">
        <v>12.11</v>
      </c>
      <c r="M222">
        <v>3</v>
      </c>
      <c r="N222">
        <v>13663</v>
      </c>
      <c r="O222">
        <v>1237</v>
      </c>
      <c r="P222">
        <v>1305</v>
      </c>
      <c r="R222" t="s">
        <v>4333</v>
      </c>
      <c r="S22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'Piloswine', 200, 181, 147, 0, 0, 0, 2, 0, '12,11', 0, 3, 13663, 1237, 1305, '');</v>
      </c>
    </row>
    <row r="223" spans="1:19" x14ac:dyDescent="0.25">
      <c r="A223">
        <v>222</v>
      </c>
      <c r="B223" t="s">
        <v>4016</v>
      </c>
      <c r="C223">
        <v>110</v>
      </c>
      <c r="D223">
        <v>118</v>
      </c>
      <c r="E223">
        <v>156</v>
      </c>
      <c r="I223">
        <v>2</v>
      </c>
      <c r="K223">
        <v>18.16</v>
      </c>
      <c r="R223" t="s">
        <v>4333</v>
      </c>
      <c r="S22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'Corsola', 110, 118, 156, 0, 0, 0, 2, 0, '18,16', 0, 0, 0, 0, 0, '');</v>
      </c>
    </row>
    <row r="224" spans="1:19" x14ac:dyDescent="0.25">
      <c r="A224">
        <v>223</v>
      </c>
      <c r="B224" t="s">
        <v>4017</v>
      </c>
      <c r="C224">
        <v>70</v>
      </c>
      <c r="D224">
        <v>127</v>
      </c>
      <c r="E224">
        <v>69</v>
      </c>
      <c r="I224">
        <v>2</v>
      </c>
      <c r="K224">
        <v>18</v>
      </c>
      <c r="R224" t="s">
        <v>4333</v>
      </c>
      <c r="S22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'Remoraid', 70, 127, 69, 0, 0, 0, 2, 0, '18', 0, 0, 0, 0, 0, '');</v>
      </c>
    </row>
    <row r="225" spans="1:19" x14ac:dyDescent="0.25">
      <c r="A225">
        <v>224</v>
      </c>
      <c r="B225" t="s">
        <v>4018</v>
      </c>
      <c r="C225">
        <v>150</v>
      </c>
      <c r="D225">
        <v>197</v>
      </c>
      <c r="E225">
        <v>141</v>
      </c>
      <c r="I225">
        <v>2</v>
      </c>
      <c r="K225">
        <v>18</v>
      </c>
      <c r="R225" t="s">
        <v>4333</v>
      </c>
      <c r="S22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'Octillery', 150, 197, 141, 0, 0, 0, 2, 0, '18', 0, 0, 0, 0, 0, '');</v>
      </c>
    </row>
    <row r="226" spans="1:19" x14ac:dyDescent="0.25">
      <c r="A226">
        <v>225</v>
      </c>
      <c r="B226" t="s">
        <v>4019</v>
      </c>
      <c r="C226">
        <v>90</v>
      </c>
      <c r="D226">
        <v>128</v>
      </c>
      <c r="E226">
        <v>90</v>
      </c>
      <c r="I226">
        <v>2</v>
      </c>
      <c r="K226">
        <v>12.8</v>
      </c>
      <c r="R226" t="s">
        <v>4333</v>
      </c>
      <c r="S22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'Delibird', 90, 128, 90, 0, 0, 0, 2, 0, '12,8', 0, 0, 0, 0, 0, '');</v>
      </c>
    </row>
    <row r="227" spans="1:19" x14ac:dyDescent="0.25">
      <c r="A227">
        <v>226</v>
      </c>
      <c r="B227" t="s">
        <v>4020</v>
      </c>
      <c r="C227">
        <v>130</v>
      </c>
      <c r="D227">
        <v>148</v>
      </c>
      <c r="E227">
        <v>260</v>
      </c>
      <c r="I227">
        <v>2</v>
      </c>
      <c r="K227">
        <v>18.8</v>
      </c>
      <c r="R227" t="s">
        <v>4333</v>
      </c>
      <c r="S22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'Mantine', 130, 148, 260, 0, 0, 0, 2, 0, '18,8', 0, 0, 0, 0, 0, '');</v>
      </c>
    </row>
    <row r="228" spans="1:19" x14ac:dyDescent="0.25">
      <c r="A228">
        <v>227</v>
      </c>
      <c r="B228" t="s">
        <v>4021</v>
      </c>
      <c r="C228">
        <v>130</v>
      </c>
      <c r="D228">
        <v>148</v>
      </c>
      <c r="E228">
        <v>260</v>
      </c>
      <c r="I228">
        <v>2</v>
      </c>
      <c r="K228">
        <v>17.8</v>
      </c>
      <c r="R228" t="s">
        <v>4333</v>
      </c>
      <c r="S22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'Skarmory', 130, 148, 260, 0, 0, 0, 2, 0, '17,8', 0, 0, 0, 0, 0, '');</v>
      </c>
    </row>
    <row r="229" spans="1:19" x14ac:dyDescent="0.25">
      <c r="A229">
        <v>228</v>
      </c>
      <c r="B229" t="s">
        <v>4022</v>
      </c>
      <c r="C229">
        <v>90</v>
      </c>
      <c r="D229">
        <v>152</v>
      </c>
      <c r="E229">
        <v>93</v>
      </c>
      <c r="I229">
        <v>2</v>
      </c>
      <c r="K229">
        <v>2.7</v>
      </c>
      <c r="R229" t="s">
        <v>4333</v>
      </c>
      <c r="S22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'Houndour', 90, 152, 93, 0, 0, 0, 2, 0, '2,7', 0, 0, 0, 0, 0, '');</v>
      </c>
    </row>
    <row r="230" spans="1:19" x14ac:dyDescent="0.25">
      <c r="A230">
        <v>229</v>
      </c>
      <c r="B230" t="s">
        <v>4023</v>
      </c>
      <c r="C230">
        <v>150</v>
      </c>
      <c r="D230">
        <v>224</v>
      </c>
      <c r="E230">
        <v>159</v>
      </c>
      <c r="I230">
        <v>2</v>
      </c>
      <c r="K230">
        <v>2.7</v>
      </c>
      <c r="M230">
        <v>4</v>
      </c>
      <c r="N230">
        <v>27302</v>
      </c>
      <c r="O230">
        <v>1373</v>
      </c>
      <c r="P230">
        <v>1445</v>
      </c>
      <c r="R230" t="s">
        <v>4333</v>
      </c>
      <c r="S23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'Houndoom', 150, 224, 159, 0, 0, 0, 2, 0, '2,7', 0, 4, 27302, 1373, 1445, '');</v>
      </c>
    </row>
    <row r="231" spans="1:19" x14ac:dyDescent="0.25">
      <c r="A231">
        <v>230</v>
      </c>
      <c r="B231" t="s">
        <v>4024</v>
      </c>
      <c r="C231">
        <v>150</v>
      </c>
      <c r="D231">
        <v>194</v>
      </c>
      <c r="E231">
        <v>194</v>
      </c>
      <c r="I231">
        <v>2</v>
      </c>
      <c r="K231">
        <v>18.3</v>
      </c>
      <c r="R231" t="s">
        <v>4333</v>
      </c>
      <c r="S23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'Kingdra', 150, 194, 194, 0, 0, 0, 2, 0, '18,3', 0, 0, 0, 0, 0, '');</v>
      </c>
    </row>
    <row r="232" spans="1:19" x14ac:dyDescent="0.25">
      <c r="A232">
        <v>231</v>
      </c>
      <c r="B232" t="s">
        <v>4025</v>
      </c>
      <c r="C232">
        <v>180</v>
      </c>
      <c r="D232">
        <v>107</v>
      </c>
      <c r="E232">
        <v>107</v>
      </c>
      <c r="I232">
        <v>2</v>
      </c>
      <c r="K232">
        <v>11</v>
      </c>
      <c r="R232" t="s">
        <v>4333</v>
      </c>
      <c r="S23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'Phanpy', 180, 107, 107, 0, 0, 0, 2, 0, '11', 0, 0, 0, 0, 0, '');</v>
      </c>
    </row>
    <row r="233" spans="1:19" x14ac:dyDescent="0.25">
      <c r="A233">
        <v>232</v>
      </c>
      <c r="B233" t="s">
        <v>4026</v>
      </c>
      <c r="C233">
        <v>180</v>
      </c>
      <c r="D233">
        <v>214</v>
      </c>
      <c r="E233">
        <v>214</v>
      </c>
      <c r="I233">
        <v>2</v>
      </c>
      <c r="K233">
        <v>11</v>
      </c>
      <c r="R233" t="s">
        <v>4333</v>
      </c>
      <c r="S23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'Donphan', 180, 214, 214, 0, 0, 0, 2, 0, '11', 0, 0, 0, 0, 0, '');</v>
      </c>
    </row>
    <row r="234" spans="1:19" x14ac:dyDescent="0.25">
      <c r="A234">
        <v>233</v>
      </c>
      <c r="B234" t="s">
        <v>4027</v>
      </c>
      <c r="C234">
        <v>170</v>
      </c>
      <c r="D234">
        <v>198</v>
      </c>
      <c r="E234">
        <v>183</v>
      </c>
      <c r="I234">
        <v>2</v>
      </c>
      <c r="K234">
        <v>13</v>
      </c>
      <c r="R234" t="s">
        <v>4333</v>
      </c>
      <c r="S23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'Porygon2', 170, 198, 183, 0, 0, 0, 2, 0, '13', 0, 0, 0, 0, 0, '');</v>
      </c>
    </row>
    <row r="235" spans="1:19" x14ac:dyDescent="0.25">
      <c r="A235">
        <v>234</v>
      </c>
      <c r="B235" t="s">
        <v>4028</v>
      </c>
      <c r="C235">
        <v>146</v>
      </c>
      <c r="D235">
        <v>192</v>
      </c>
      <c r="E235">
        <v>132</v>
      </c>
      <c r="I235">
        <v>2</v>
      </c>
      <c r="K235">
        <v>13</v>
      </c>
      <c r="R235" t="s">
        <v>4333</v>
      </c>
      <c r="S23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'Stantler', 146, 192, 132, 0, 0, 0, 2, 0, '13', 0, 0, 0, 0, 0, '');</v>
      </c>
    </row>
    <row r="236" spans="1:19" x14ac:dyDescent="0.25">
      <c r="A236">
        <v>235</v>
      </c>
      <c r="B236" t="s">
        <v>4029</v>
      </c>
      <c r="C236">
        <v>110</v>
      </c>
      <c r="D236">
        <v>40</v>
      </c>
      <c r="E236">
        <v>88</v>
      </c>
      <c r="I236">
        <v>2</v>
      </c>
      <c r="K236">
        <v>13</v>
      </c>
      <c r="R236" t="s">
        <v>4333</v>
      </c>
      <c r="S23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'Smeargle', 110, 40, 88, 0, 0, 0, 2, 0, '13', 0, 0, 0, 0, 0, '');</v>
      </c>
    </row>
    <row r="237" spans="1:19" x14ac:dyDescent="0.25">
      <c r="A237">
        <v>236</v>
      </c>
      <c r="B237" t="s">
        <v>4030</v>
      </c>
      <c r="C237">
        <v>70</v>
      </c>
      <c r="D237">
        <v>64</v>
      </c>
      <c r="E237">
        <v>64</v>
      </c>
      <c r="I237">
        <v>2</v>
      </c>
      <c r="K237">
        <v>6</v>
      </c>
      <c r="R237" t="s">
        <v>4333</v>
      </c>
      <c r="S23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'Tyrogue', 70, 64, 64, 0, 0, 0, 2, 0, '6', 0, 0, 0, 0, 0, '');</v>
      </c>
    </row>
    <row r="238" spans="1:19" x14ac:dyDescent="0.25">
      <c r="A238">
        <v>237</v>
      </c>
      <c r="B238" t="s">
        <v>4031</v>
      </c>
      <c r="C238">
        <v>100</v>
      </c>
      <c r="D238">
        <v>173</v>
      </c>
      <c r="E238">
        <v>214</v>
      </c>
      <c r="I238">
        <v>2</v>
      </c>
      <c r="K238">
        <v>6</v>
      </c>
      <c r="R238" t="s">
        <v>4333</v>
      </c>
      <c r="S23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'Hitmontop', 100, 173, 214, 0, 0, 0, 2, 0, '6', 0, 0, 0, 0, 0, '');</v>
      </c>
    </row>
    <row r="239" spans="1:19" x14ac:dyDescent="0.25">
      <c r="A239">
        <v>238</v>
      </c>
      <c r="B239" t="s">
        <v>4032</v>
      </c>
      <c r="C239">
        <v>90</v>
      </c>
      <c r="D239">
        <v>153</v>
      </c>
      <c r="E239">
        <v>116</v>
      </c>
      <c r="I239">
        <v>2</v>
      </c>
      <c r="K239">
        <v>12.15</v>
      </c>
      <c r="R239" t="s">
        <v>4333</v>
      </c>
      <c r="S23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'Smoochum', 90, 153, 116, 0, 0, 0, 2, 0, '12,15', 0, 0, 0, 0, 0, '');</v>
      </c>
    </row>
    <row r="240" spans="1:19" x14ac:dyDescent="0.25">
      <c r="A240">
        <v>239</v>
      </c>
      <c r="B240" t="s">
        <v>4033</v>
      </c>
      <c r="C240">
        <v>90</v>
      </c>
      <c r="D240">
        <v>135</v>
      </c>
      <c r="E240">
        <v>110</v>
      </c>
      <c r="I240">
        <v>2</v>
      </c>
      <c r="K240">
        <v>4</v>
      </c>
      <c r="R240" t="s">
        <v>4333</v>
      </c>
      <c r="S24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'Elekid', 90, 135, 110, 0, 0, 0, 2, 0, '4', 0, 0, 0, 0, 0, '');</v>
      </c>
    </row>
    <row r="241" spans="1:19" x14ac:dyDescent="0.25">
      <c r="A241">
        <v>240</v>
      </c>
      <c r="B241" t="s">
        <v>4034</v>
      </c>
      <c r="C241">
        <v>90</v>
      </c>
      <c r="D241">
        <v>151</v>
      </c>
      <c r="E241">
        <v>108</v>
      </c>
      <c r="I241">
        <v>2</v>
      </c>
      <c r="K241">
        <v>7</v>
      </c>
      <c r="R241" t="s">
        <v>4333</v>
      </c>
      <c r="S24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'Magby', 90, 151, 108, 0, 0, 0, 2, 0, '7', 0, 0, 0, 0, 0, '');</v>
      </c>
    </row>
    <row r="242" spans="1:19" x14ac:dyDescent="0.25">
      <c r="A242">
        <v>241</v>
      </c>
      <c r="B242" t="s">
        <v>4035</v>
      </c>
      <c r="C242">
        <v>190</v>
      </c>
      <c r="D242">
        <v>157</v>
      </c>
      <c r="E242">
        <v>211</v>
      </c>
      <c r="I242">
        <v>2</v>
      </c>
      <c r="K242">
        <v>13</v>
      </c>
      <c r="R242" t="s">
        <v>4333</v>
      </c>
      <c r="S24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'Miltank', 190, 157, 211, 0, 0, 0, 2, 0, '13', 0, 0, 0, 0, 0, '');</v>
      </c>
    </row>
    <row r="243" spans="1:19" x14ac:dyDescent="0.25">
      <c r="A243">
        <v>242</v>
      </c>
      <c r="B243" t="s">
        <v>4036</v>
      </c>
      <c r="C243">
        <v>510</v>
      </c>
      <c r="D243">
        <v>129</v>
      </c>
      <c r="E243">
        <v>229</v>
      </c>
      <c r="I243">
        <v>2</v>
      </c>
      <c r="K243">
        <v>13</v>
      </c>
      <c r="R243" t="s">
        <v>4333</v>
      </c>
      <c r="S24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'Blissey', 510, 129, 229, 0, 0, 0, 2, 0, '13', 0, 0, 0, 0, 0, '');</v>
      </c>
    </row>
    <row r="244" spans="1:19" x14ac:dyDescent="0.25">
      <c r="A244">
        <v>243</v>
      </c>
      <c r="B244" t="s">
        <v>4037</v>
      </c>
      <c r="C244">
        <v>180</v>
      </c>
      <c r="D244">
        <v>241</v>
      </c>
      <c r="E244">
        <v>210</v>
      </c>
      <c r="I244">
        <v>2</v>
      </c>
      <c r="K244">
        <v>4</v>
      </c>
      <c r="R244" t="s">
        <v>4333</v>
      </c>
      <c r="S24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'Raikou', 180, 241, 210, 0, 0, 0, 2, 0, '4', 0, 0, 0, 0, 0, '');</v>
      </c>
    </row>
    <row r="245" spans="1:19" x14ac:dyDescent="0.25">
      <c r="A245">
        <v>244</v>
      </c>
      <c r="B245" t="s">
        <v>4038</v>
      </c>
      <c r="C245">
        <v>230</v>
      </c>
      <c r="D245">
        <v>235</v>
      </c>
      <c r="E245">
        <v>176</v>
      </c>
      <c r="I245">
        <v>2</v>
      </c>
      <c r="K245">
        <v>7</v>
      </c>
      <c r="R245" t="s">
        <v>4333</v>
      </c>
      <c r="S24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'Entei', 230, 235, 176, 0, 0, 0, 2, 0, '7', 0, 0, 0, 0, 0, '');</v>
      </c>
    </row>
    <row r="246" spans="1:19" x14ac:dyDescent="0.25">
      <c r="A246">
        <v>245</v>
      </c>
      <c r="B246" t="s">
        <v>4039</v>
      </c>
      <c r="C246">
        <v>200</v>
      </c>
      <c r="D246">
        <v>180</v>
      </c>
      <c r="E246">
        <v>235</v>
      </c>
      <c r="I246">
        <v>2</v>
      </c>
      <c r="K246">
        <v>18</v>
      </c>
      <c r="R246" t="s">
        <v>4333</v>
      </c>
      <c r="S24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'Suicune', 200, 180, 235, 0, 0, 0, 2, 0, '18', 0, 0, 0, 0, 0, '');</v>
      </c>
    </row>
    <row r="247" spans="1:19" x14ac:dyDescent="0.25">
      <c r="A247">
        <v>246</v>
      </c>
      <c r="B247" t="s">
        <v>4040</v>
      </c>
      <c r="C247">
        <v>100</v>
      </c>
      <c r="D247">
        <v>115</v>
      </c>
      <c r="E247">
        <v>93</v>
      </c>
      <c r="I247">
        <v>2</v>
      </c>
      <c r="K247">
        <v>16.11</v>
      </c>
      <c r="R247" t="s">
        <v>4333</v>
      </c>
      <c r="S24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'Larvitar', 100, 115, 93, 0, 0, 0, 2, 0, '16,11', 0, 0, 0, 0, 0, '');</v>
      </c>
    </row>
    <row r="248" spans="1:19" x14ac:dyDescent="0.25">
      <c r="A248">
        <v>247</v>
      </c>
      <c r="B248" t="s">
        <v>4041</v>
      </c>
      <c r="C248">
        <v>140</v>
      </c>
      <c r="D248">
        <v>155</v>
      </c>
      <c r="E248">
        <v>133</v>
      </c>
      <c r="I248">
        <v>2</v>
      </c>
      <c r="K248">
        <v>16.11</v>
      </c>
      <c r="R248" t="s">
        <v>4333</v>
      </c>
      <c r="S24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'Pupitar', 140, 155, 133, 0, 0, 0, 2, 0, '16,11', 0, 0, 0, 0, 0, '');</v>
      </c>
    </row>
    <row r="249" spans="1:19" x14ac:dyDescent="0.25">
      <c r="A249">
        <v>248</v>
      </c>
      <c r="B249" t="s">
        <v>214</v>
      </c>
      <c r="C249">
        <v>200</v>
      </c>
      <c r="D249">
        <v>251</v>
      </c>
      <c r="E249">
        <v>212</v>
      </c>
      <c r="I249">
        <v>2</v>
      </c>
      <c r="K249">
        <v>16.2</v>
      </c>
      <c r="M249">
        <v>4</v>
      </c>
      <c r="N249">
        <v>34707</v>
      </c>
      <c r="O249">
        <v>2011</v>
      </c>
      <c r="P249">
        <v>2097</v>
      </c>
      <c r="R249" t="s">
        <v>4333</v>
      </c>
      <c r="S24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'Tyranitar', 200, 251, 212, 0, 0, 0, 2, 0, '16,2', 0, 4, 34707, 2011, 2097, '');</v>
      </c>
    </row>
    <row r="250" spans="1:19" x14ac:dyDescent="0.25">
      <c r="A250">
        <v>249</v>
      </c>
      <c r="B250" t="s">
        <v>3</v>
      </c>
      <c r="C250">
        <v>212</v>
      </c>
      <c r="D250">
        <v>193</v>
      </c>
      <c r="E250">
        <v>323</v>
      </c>
      <c r="I250">
        <v>2</v>
      </c>
      <c r="K250">
        <v>15.8</v>
      </c>
      <c r="R250" t="s">
        <v>4333</v>
      </c>
      <c r="S25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'Lugia', 212, 193, 323, 0, 0, 0, 2, 0, '15,8', 0, 0, 0, 0, 0, '');</v>
      </c>
    </row>
    <row r="251" spans="1:19" x14ac:dyDescent="0.25">
      <c r="A251">
        <v>250</v>
      </c>
      <c r="B251" t="s">
        <v>4042</v>
      </c>
      <c r="C251">
        <v>193</v>
      </c>
      <c r="D251">
        <v>239</v>
      </c>
      <c r="E251">
        <v>274</v>
      </c>
      <c r="I251">
        <v>2</v>
      </c>
      <c r="K251">
        <v>7.8</v>
      </c>
      <c r="R251" t="s">
        <v>4333</v>
      </c>
      <c r="S25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'Ho-Oh', 193, 239, 274, 0, 0, 0, 2, 0, '7,8', 0, 0, 0, 0, 0, '');</v>
      </c>
    </row>
    <row r="252" spans="1:19" x14ac:dyDescent="0.25">
      <c r="A252">
        <v>251</v>
      </c>
      <c r="B252" t="s">
        <v>4043</v>
      </c>
      <c r="C252">
        <v>200</v>
      </c>
      <c r="D252">
        <v>210</v>
      </c>
      <c r="E252">
        <v>210</v>
      </c>
      <c r="I252">
        <v>2</v>
      </c>
      <c r="K252">
        <v>15.1</v>
      </c>
      <c r="R252" t="s">
        <v>4333</v>
      </c>
      <c r="S25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'Celebi', 200, 210, 210, 0, 0, 0, 2, 0, '15,1', 0, 0, 0, 0, 0, '');</v>
      </c>
    </row>
    <row r="253" spans="1:19" x14ac:dyDescent="0.25">
      <c r="A253">
        <v>252</v>
      </c>
      <c r="B253" t="s">
        <v>4044</v>
      </c>
      <c r="C253">
        <v>80</v>
      </c>
      <c r="D253">
        <v>124</v>
      </c>
      <c r="E253">
        <v>104</v>
      </c>
      <c r="I253">
        <v>3</v>
      </c>
      <c r="K253">
        <v>10</v>
      </c>
      <c r="R253" t="s">
        <v>4333</v>
      </c>
      <c r="S25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'Treecko', 80, 124, 104, 0, 0, 0, 3, 0, '10', 0, 0, 0, 0, 0, '');</v>
      </c>
    </row>
    <row r="254" spans="1:19" x14ac:dyDescent="0.25">
      <c r="A254">
        <v>253</v>
      </c>
      <c r="B254" t="s">
        <v>4045</v>
      </c>
      <c r="C254">
        <v>100</v>
      </c>
      <c r="D254">
        <v>172</v>
      </c>
      <c r="E254">
        <v>130</v>
      </c>
      <c r="I254">
        <v>3</v>
      </c>
      <c r="K254">
        <v>10</v>
      </c>
      <c r="R254" t="s">
        <v>4333</v>
      </c>
      <c r="S25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'Grovyle', 100, 172, 130, 0, 0, 0, 3, 0, '10', 0, 0, 0, 0, 0, '');</v>
      </c>
    </row>
    <row r="255" spans="1:19" x14ac:dyDescent="0.25">
      <c r="A255">
        <v>254</v>
      </c>
      <c r="B255" t="s">
        <v>4046</v>
      </c>
      <c r="C255">
        <v>140</v>
      </c>
      <c r="D255">
        <v>223</v>
      </c>
      <c r="E255">
        <v>180</v>
      </c>
      <c r="I255">
        <v>3</v>
      </c>
      <c r="K255">
        <v>10</v>
      </c>
      <c r="R255" t="s">
        <v>4333</v>
      </c>
      <c r="S25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'Sceptile', 140, 223, 180, 0, 0, 0, 3, 0, '10', 0, 0, 0, 0, 0, '');</v>
      </c>
    </row>
    <row r="256" spans="1:19" x14ac:dyDescent="0.25">
      <c r="A256">
        <v>255</v>
      </c>
      <c r="B256" t="s">
        <v>4047</v>
      </c>
      <c r="C256">
        <v>90</v>
      </c>
      <c r="D256">
        <v>130</v>
      </c>
      <c r="E256">
        <v>92</v>
      </c>
      <c r="I256">
        <v>3</v>
      </c>
      <c r="K256">
        <v>7</v>
      </c>
      <c r="R256" t="s">
        <v>4333</v>
      </c>
      <c r="S25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'Torchic', 90, 130, 92, 0, 0, 0, 3, 0, '7', 0, 0, 0, 0, 0, '');</v>
      </c>
    </row>
    <row r="257" spans="1:19" x14ac:dyDescent="0.25">
      <c r="A257">
        <v>256</v>
      </c>
      <c r="B257" t="s">
        <v>4048</v>
      </c>
      <c r="C257">
        <v>120</v>
      </c>
      <c r="D257">
        <v>163</v>
      </c>
      <c r="E257">
        <v>115</v>
      </c>
      <c r="I257">
        <v>3</v>
      </c>
      <c r="K257">
        <v>7.6</v>
      </c>
      <c r="R257" t="s">
        <v>4333</v>
      </c>
      <c r="S25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'Combusken', 120, 163, 115, 0, 0, 0, 3, 0, '7,6', 0, 0, 0, 0, 0, '');</v>
      </c>
    </row>
    <row r="258" spans="1:19" x14ac:dyDescent="0.25">
      <c r="A258">
        <v>257</v>
      </c>
      <c r="B258" t="s">
        <v>4049</v>
      </c>
      <c r="C258">
        <v>160</v>
      </c>
      <c r="D258">
        <v>240</v>
      </c>
      <c r="E258">
        <v>141</v>
      </c>
      <c r="I258">
        <v>3</v>
      </c>
      <c r="K258">
        <v>7.6</v>
      </c>
      <c r="R258" t="s">
        <v>4333</v>
      </c>
      <c r="S25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'Blaziken', 160, 240, 141, 0, 0, 0, 3, 0, '7,6', 0, 0, 0, 0, 0, '');</v>
      </c>
    </row>
    <row r="259" spans="1:19" x14ac:dyDescent="0.25">
      <c r="A259">
        <v>258</v>
      </c>
      <c r="B259" t="s">
        <v>4050</v>
      </c>
      <c r="C259">
        <v>100</v>
      </c>
      <c r="D259">
        <v>126</v>
      </c>
      <c r="E259">
        <v>93</v>
      </c>
      <c r="I259">
        <v>3</v>
      </c>
      <c r="K259">
        <v>18</v>
      </c>
      <c r="R259" t="s">
        <v>4333</v>
      </c>
      <c r="S259" t="str">
        <f t="shared" ref="S259:S322" si="4">"INSERT INTO `pokemons` (`id`, `name`, `attack`, `defense`, `stamina`, `cp_lvl_20`, `cp_lvl_30`, `cp_lvl_35`, `gen`, `egg`, `type_ids`, `rarity_id`, `raid_lvl`, `raid_boss_cp`, `raid_cp_min`, `raid_cp_max`, `img`) VALUES (NULL, '"&amp;B259&amp;"', "&amp;IF(C259&lt;&gt;"",C259,"0")&amp;", "&amp;IF(D259&lt;&gt;"",D259,"0")&amp;", "&amp;IF(E259&lt;&gt;"",E259,"0")&amp;", "&amp;IF(F259&lt;&gt;"",F259,"0")&amp;", "&amp;IF(G259&lt;&gt;"",G259,"0")&amp;", "&amp;IF(H259&lt;&gt;"",H259,"0")&amp;", "&amp;I259&amp;", "&amp;IF(J259&lt;&gt;"",J259,"0")&amp;", '"&amp;K259&amp;"', "&amp;IF(L259&lt;&gt;"",L259,"0")&amp;", "&amp;IF(M259&lt;&gt;"",M259,"0")&amp;", "&amp;IF(N259&lt;&gt;"",N259,"0")&amp;", "&amp;IF(O259&lt;&gt;"",O259,"0")&amp;", "&amp;IF(P259&lt;&gt;"",P259,"0")&amp;", '"&amp;IF(Q259&lt;&gt;"",Q259,"")&amp;"');"</f>
        <v>INSERT INTO `pokemons` (`id`, `name`, `attack`, `defense`, `stamina`, `cp_lvl_20`, `cp_lvl_30`, `cp_lvl_35`, `gen`, `egg`, `type_ids`, `rarity_id`, `raid_lvl`, `raid_boss_cp`, `raid_cp_min`, `raid_cp_max`, `img`) VALUES (NULL, 'Mudkip', 100, 126, 93, 0, 0, 0, 3, 0, '18', 0, 0, 0, 0, 0, '');</v>
      </c>
    </row>
    <row r="260" spans="1:19" x14ac:dyDescent="0.25">
      <c r="A260">
        <v>259</v>
      </c>
      <c r="B260" t="s">
        <v>4051</v>
      </c>
      <c r="C260">
        <v>140</v>
      </c>
      <c r="D260">
        <v>156</v>
      </c>
      <c r="E260">
        <v>133</v>
      </c>
      <c r="I260">
        <v>3</v>
      </c>
      <c r="K260">
        <v>18.11</v>
      </c>
      <c r="R260" t="s">
        <v>4333</v>
      </c>
      <c r="S26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'Marshtomp', 140, 156, 133, 0, 0, 0, 3, 0, '18,11', 0, 0, 0, 0, 0, '');</v>
      </c>
    </row>
    <row r="261" spans="1:19" x14ac:dyDescent="0.25">
      <c r="A261">
        <v>260</v>
      </c>
      <c r="B261" t="s">
        <v>4052</v>
      </c>
      <c r="C261">
        <v>200</v>
      </c>
      <c r="D261">
        <v>208</v>
      </c>
      <c r="E261">
        <v>175</v>
      </c>
      <c r="I261">
        <v>3</v>
      </c>
      <c r="K261">
        <v>18.11</v>
      </c>
      <c r="R261" t="s">
        <v>4333</v>
      </c>
      <c r="S26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'Swampert', 200, 208, 175, 0, 0, 0, 3, 0, '18,11', 0, 0, 0, 0, 0, '');</v>
      </c>
    </row>
    <row r="262" spans="1:19" x14ac:dyDescent="0.25">
      <c r="A262">
        <v>261</v>
      </c>
      <c r="B262" t="s">
        <v>4053</v>
      </c>
      <c r="C262">
        <v>70</v>
      </c>
      <c r="D262">
        <v>96</v>
      </c>
      <c r="E262">
        <v>63</v>
      </c>
      <c r="I262">
        <v>3</v>
      </c>
      <c r="K262">
        <v>2</v>
      </c>
      <c r="R262" t="s">
        <v>4333</v>
      </c>
      <c r="S26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'Poochyena', 70, 96, 63, 0, 0, 0, 3, 0, '2', 0, 0, 0, 0, 0, '');</v>
      </c>
    </row>
    <row r="263" spans="1:19" x14ac:dyDescent="0.25">
      <c r="A263">
        <v>262</v>
      </c>
      <c r="B263" t="s">
        <v>4054</v>
      </c>
      <c r="C263">
        <v>140</v>
      </c>
      <c r="D263">
        <v>171</v>
      </c>
      <c r="E263">
        <v>137</v>
      </c>
      <c r="I263">
        <v>3</v>
      </c>
      <c r="K263">
        <v>2</v>
      </c>
      <c r="R263" t="s">
        <v>4333</v>
      </c>
      <c r="S26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'Mightyena', 140, 171, 137, 0, 0, 0, 3, 0, '2', 0, 0, 0, 0, 0, '');</v>
      </c>
    </row>
    <row r="264" spans="1:19" x14ac:dyDescent="0.25">
      <c r="A264">
        <v>263</v>
      </c>
      <c r="B264" t="s">
        <v>4055</v>
      </c>
      <c r="C264">
        <v>76</v>
      </c>
      <c r="D264">
        <v>58</v>
      </c>
      <c r="E264">
        <v>80</v>
      </c>
      <c r="I264">
        <v>3</v>
      </c>
      <c r="K264">
        <v>13</v>
      </c>
      <c r="R264" t="s">
        <v>4333</v>
      </c>
      <c r="S26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'Zigzagoon', 76, 58, 80, 0, 0, 0, 3, 0, '13', 0, 0, 0, 0, 0, '');</v>
      </c>
    </row>
    <row r="265" spans="1:19" x14ac:dyDescent="0.25">
      <c r="A265">
        <v>264</v>
      </c>
      <c r="B265" t="s">
        <v>4056</v>
      </c>
      <c r="C265">
        <v>156</v>
      </c>
      <c r="D265">
        <v>142</v>
      </c>
      <c r="E265">
        <v>128</v>
      </c>
      <c r="I265">
        <v>3</v>
      </c>
      <c r="K265">
        <v>13</v>
      </c>
      <c r="R265" t="s">
        <v>4333</v>
      </c>
      <c r="S26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'Linoone', 156, 142, 128, 0, 0, 0, 3, 0, '13', 0, 0, 0, 0, 0, '');</v>
      </c>
    </row>
    <row r="266" spans="1:19" x14ac:dyDescent="0.25">
      <c r="A266">
        <v>265</v>
      </c>
      <c r="B266" t="s">
        <v>4057</v>
      </c>
      <c r="C266">
        <v>90</v>
      </c>
      <c r="D266">
        <v>75</v>
      </c>
      <c r="E266">
        <v>61</v>
      </c>
      <c r="I266">
        <v>3</v>
      </c>
      <c r="K266">
        <v>1</v>
      </c>
      <c r="R266" t="s">
        <v>4333</v>
      </c>
      <c r="S26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'Wurmple', 90, 75, 61, 0, 0, 0, 3, 0, '1', 0, 0, 0, 0, 0, '');</v>
      </c>
    </row>
    <row r="267" spans="1:19" x14ac:dyDescent="0.25">
      <c r="A267">
        <v>266</v>
      </c>
      <c r="B267" t="s">
        <v>4058</v>
      </c>
      <c r="C267">
        <v>100</v>
      </c>
      <c r="D267">
        <v>60</v>
      </c>
      <c r="E267">
        <v>91</v>
      </c>
      <c r="I267">
        <v>3</v>
      </c>
      <c r="K267">
        <v>1</v>
      </c>
      <c r="R267" t="s">
        <v>4333</v>
      </c>
      <c r="S26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'Silcoon', 100, 60, 91, 0, 0, 0, 3, 0, '1', 0, 0, 0, 0, 0, '');</v>
      </c>
    </row>
    <row r="268" spans="1:19" x14ac:dyDescent="0.25">
      <c r="A268">
        <v>267</v>
      </c>
      <c r="B268" t="s">
        <v>4059</v>
      </c>
      <c r="C268">
        <v>120</v>
      </c>
      <c r="D268">
        <v>189</v>
      </c>
      <c r="E268">
        <v>98</v>
      </c>
      <c r="I268">
        <v>3</v>
      </c>
      <c r="K268">
        <v>1.8</v>
      </c>
      <c r="R268" t="s">
        <v>4333</v>
      </c>
      <c r="S26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'Beautifly', 120, 189, 98, 0, 0, 0, 3, 0, '1,8', 0, 0, 0, 0, 0, '');</v>
      </c>
    </row>
    <row r="269" spans="1:19" x14ac:dyDescent="0.25">
      <c r="A269">
        <v>268</v>
      </c>
      <c r="B269" t="s">
        <v>4060</v>
      </c>
      <c r="C269">
        <v>100</v>
      </c>
      <c r="D269">
        <v>60</v>
      </c>
      <c r="E269">
        <v>91</v>
      </c>
      <c r="I269">
        <v>3</v>
      </c>
      <c r="K269">
        <v>1</v>
      </c>
      <c r="R269" t="s">
        <v>4333</v>
      </c>
      <c r="S26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'Cascoon', 100, 60, 91, 0, 0, 0, 3, 0, '1', 0, 0, 0, 0, 0, '');</v>
      </c>
    </row>
    <row r="270" spans="1:19" x14ac:dyDescent="0.25">
      <c r="A270">
        <v>269</v>
      </c>
      <c r="B270" t="s">
        <v>4061</v>
      </c>
      <c r="C270">
        <v>120</v>
      </c>
      <c r="D270">
        <v>98</v>
      </c>
      <c r="E270">
        <v>172</v>
      </c>
      <c r="I270">
        <v>3</v>
      </c>
      <c r="K270">
        <v>1.1399999999999999</v>
      </c>
      <c r="R270" t="s">
        <v>4333</v>
      </c>
      <c r="S27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'Dustox', 120, 98, 172, 0, 0, 0, 3, 0, '1,14', 0, 0, 0, 0, 0, '');</v>
      </c>
    </row>
    <row r="271" spans="1:19" x14ac:dyDescent="0.25">
      <c r="A271">
        <v>270</v>
      </c>
      <c r="B271" t="s">
        <v>4062</v>
      </c>
      <c r="C271">
        <v>80</v>
      </c>
      <c r="D271">
        <v>71</v>
      </c>
      <c r="E271">
        <v>86</v>
      </c>
      <c r="I271">
        <v>3</v>
      </c>
      <c r="K271">
        <v>18.100000000000001</v>
      </c>
      <c r="R271" t="s">
        <v>4333</v>
      </c>
      <c r="S27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'Lotad', 80, 71, 86, 0, 0, 0, 3, 0, '18,1', 0, 0, 0, 0, 0, '');</v>
      </c>
    </row>
    <row r="272" spans="1:19" x14ac:dyDescent="0.25">
      <c r="A272">
        <v>271</v>
      </c>
      <c r="B272" t="s">
        <v>4063</v>
      </c>
      <c r="C272">
        <v>120</v>
      </c>
      <c r="D272">
        <v>112</v>
      </c>
      <c r="E272">
        <v>128</v>
      </c>
      <c r="I272">
        <v>3</v>
      </c>
      <c r="K272">
        <v>18.100000000000001</v>
      </c>
      <c r="R272" t="s">
        <v>4333</v>
      </c>
      <c r="S27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'Lombre', 120, 112, 128, 0, 0, 0, 3, 0, '18,1', 0, 0, 0, 0, 0, '');</v>
      </c>
    </row>
    <row r="273" spans="1:19" x14ac:dyDescent="0.25">
      <c r="A273">
        <v>272</v>
      </c>
      <c r="B273" t="s">
        <v>4064</v>
      </c>
      <c r="C273">
        <v>160</v>
      </c>
      <c r="D273">
        <v>173</v>
      </c>
      <c r="E273">
        <v>191</v>
      </c>
      <c r="I273">
        <v>3</v>
      </c>
      <c r="K273">
        <v>18.100000000000001</v>
      </c>
      <c r="R273" t="s">
        <v>4333</v>
      </c>
      <c r="S27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'Ludicolo', 160, 173, 191, 0, 0, 0, 3, 0, '18,1', 0, 0, 0, 0, 0, '');</v>
      </c>
    </row>
    <row r="274" spans="1:19" x14ac:dyDescent="0.25">
      <c r="A274">
        <v>273</v>
      </c>
      <c r="B274" t="s">
        <v>4065</v>
      </c>
      <c r="C274">
        <v>80</v>
      </c>
      <c r="D274">
        <v>71</v>
      </c>
      <c r="E274">
        <v>86</v>
      </c>
      <c r="I274">
        <v>3</v>
      </c>
      <c r="K274">
        <v>10</v>
      </c>
      <c r="R274" t="s">
        <v>4333</v>
      </c>
      <c r="S27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'Seedot', 80, 71, 86, 0, 0, 0, 3, 0, '10', 0, 0, 0, 0, 0, '');</v>
      </c>
    </row>
    <row r="275" spans="1:19" x14ac:dyDescent="0.25">
      <c r="A275">
        <v>274</v>
      </c>
      <c r="B275" t="s">
        <v>4066</v>
      </c>
      <c r="C275">
        <v>140</v>
      </c>
      <c r="D275">
        <v>134</v>
      </c>
      <c r="E275">
        <v>78</v>
      </c>
      <c r="I275">
        <v>3</v>
      </c>
      <c r="K275">
        <v>10.199999999999999</v>
      </c>
      <c r="R275" t="s">
        <v>4333</v>
      </c>
      <c r="S27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'Nuzleaf', 140, 134, 78, 0, 0, 0, 3, 0, '10,2', 0, 0, 0, 0, 0, '');</v>
      </c>
    </row>
    <row r="276" spans="1:19" x14ac:dyDescent="0.25">
      <c r="A276">
        <v>275</v>
      </c>
      <c r="B276" t="s">
        <v>4067</v>
      </c>
      <c r="C276">
        <v>180</v>
      </c>
      <c r="D276">
        <v>200</v>
      </c>
      <c r="E276">
        <v>121</v>
      </c>
      <c r="I276">
        <v>3</v>
      </c>
      <c r="K276">
        <v>10.199999999999999</v>
      </c>
      <c r="R276" t="s">
        <v>4333</v>
      </c>
      <c r="S27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'Shiftry', 180, 200, 121, 0, 0, 0, 3, 0, '10,2', 0, 0, 0, 0, 0, '');</v>
      </c>
    </row>
    <row r="277" spans="1:19" x14ac:dyDescent="0.25">
      <c r="A277">
        <v>276</v>
      </c>
      <c r="B277" t="s">
        <v>4068</v>
      </c>
      <c r="C277">
        <v>80</v>
      </c>
      <c r="D277">
        <v>106</v>
      </c>
      <c r="E277">
        <v>61</v>
      </c>
      <c r="I277">
        <v>3</v>
      </c>
      <c r="K277">
        <v>13.8</v>
      </c>
      <c r="R277" t="s">
        <v>4333</v>
      </c>
      <c r="S27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'Taillow', 80, 106, 61, 0, 0, 0, 3, 0, '13,8', 0, 0, 0, 0, 0, '');</v>
      </c>
    </row>
    <row r="278" spans="1:19" x14ac:dyDescent="0.25">
      <c r="A278">
        <v>277</v>
      </c>
      <c r="B278" t="s">
        <v>4069</v>
      </c>
      <c r="C278">
        <v>120</v>
      </c>
      <c r="D278">
        <v>185</v>
      </c>
      <c r="E278">
        <v>130</v>
      </c>
      <c r="I278">
        <v>3</v>
      </c>
      <c r="K278">
        <v>13.8</v>
      </c>
      <c r="R278" t="s">
        <v>4333</v>
      </c>
      <c r="S27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'Swellow', 120, 185, 130, 0, 0, 0, 3, 0, '13,8', 0, 0, 0, 0, 0, '');</v>
      </c>
    </row>
    <row r="279" spans="1:19" x14ac:dyDescent="0.25">
      <c r="A279">
        <v>278</v>
      </c>
      <c r="B279" t="s">
        <v>4070</v>
      </c>
      <c r="C279">
        <v>80</v>
      </c>
      <c r="D279">
        <v>106</v>
      </c>
      <c r="E279">
        <v>61</v>
      </c>
      <c r="I279">
        <v>3</v>
      </c>
      <c r="K279">
        <v>18.8</v>
      </c>
      <c r="R279" t="s">
        <v>4333</v>
      </c>
      <c r="S27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'Wingull', 80, 106, 61, 0, 0, 0, 3, 0, '18,8', 0, 0, 0, 0, 0, '');</v>
      </c>
    </row>
    <row r="280" spans="1:19" x14ac:dyDescent="0.25">
      <c r="A280">
        <v>279</v>
      </c>
      <c r="B280" t="s">
        <v>4071</v>
      </c>
      <c r="C280">
        <v>120</v>
      </c>
      <c r="D280">
        <v>175</v>
      </c>
      <c r="E280">
        <v>189</v>
      </c>
      <c r="I280">
        <v>3</v>
      </c>
      <c r="K280">
        <v>18.8</v>
      </c>
      <c r="R280" t="s">
        <v>4333</v>
      </c>
      <c r="S28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'Pelipper', 120, 175, 189, 0, 0, 0, 3, 0, '18,8', 0, 0, 0, 0, 0, '');</v>
      </c>
    </row>
    <row r="281" spans="1:19" x14ac:dyDescent="0.25">
      <c r="A281">
        <v>280</v>
      </c>
      <c r="B281" t="s">
        <v>4072</v>
      </c>
      <c r="C281">
        <v>56</v>
      </c>
      <c r="D281">
        <v>79</v>
      </c>
      <c r="E281">
        <v>63</v>
      </c>
      <c r="I281">
        <v>3</v>
      </c>
      <c r="K281">
        <v>15.5</v>
      </c>
      <c r="R281" t="s">
        <v>4333</v>
      </c>
      <c r="S28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'Ralts', 56, 79, 63, 0, 0, 0, 3, 0, '15,5', 0, 0, 0, 0, 0, '');</v>
      </c>
    </row>
    <row r="282" spans="1:19" x14ac:dyDescent="0.25">
      <c r="A282">
        <v>281</v>
      </c>
      <c r="B282" t="s">
        <v>4073</v>
      </c>
      <c r="C282">
        <v>76</v>
      </c>
      <c r="D282">
        <v>117</v>
      </c>
      <c r="E282">
        <v>100</v>
      </c>
      <c r="I282">
        <v>3</v>
      </c>
      <c r="K282">
        <v>15.5</v>
      </c>
      <c r="R282" t="s">
        <v>4333</v>
      </c>
      <c r="S28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'Kirlia', 76, 117, 100, 0, 0, 0, 3, 0, '15,5', 0, 0, 0, 0, 0, '');</v>
      </c>
    </row>
    <row r="283" spans="1:19" x14ac:dyDescent="0.25">
      <c r="A283">
        <v>282</v>
      </c>
      <c r="B283" t="s">
        <v>4074</v>
      </c>
      <c r="C283">
        <v>136</v>
      </c>
      <c r="D283">
        <v>237</v>
      </c>
      <c r="E283">
        <v>220</v>
      </c>
      <c r="I283">
        <v>3</v>
      </c>
      <c r="K283">
        <v>15.5</v>
      </c>
      <c r="R283" t="s">
        <v>4333</v>
      </c>
      <c r="S28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'Gardevoir', 136, 237, 220, 0, 0, 0, 3, 0, '15,5', 0, 0, 0, 0, 0, '');</v>
      </c>
    </row>
    <row r="284" spans="1:19" x14ac:dyDescent="0.25">
      <c r="A284">
        <v>283</v>
      </c>
      <c r="B284" t="s">
        <v>4075</v>
      </c>
      <c r="C284">
        <v>80</v>
      </c>
      <c r="D284">
        <v>93</v>
      </c>
      <c r="E284">
        <v>97</v>
      </c>
      <c r="I284">
        <v>3</v>
      </c>
      <c r="K284">
        <v>1.18</v>
      </c>
      <c r="R284" t="s">
        <v>4333</v>
      </c>
      <c r="S28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'Surskit', 80, 93, 97, 0, 0, 0, 3, 0, '1,18', 0, 0, 0, 0, 0, '');</v>
      </c>
    </row>
    <row r="285" spans="1:19" x14ac:dyDescent="0.25">
      <c r="A285">
        <v>284</v>
      </c>
      <c r="B285" t="s">
        <v>4076</v>
      </c>
      <c r="C285">
        <v>140</v>
      </c>
      <c r="D285">
        <v>192</v>
      </c>
      <c r="E285">
        <v>161</v>
      </c>
      <c r="I285">
        <v>3</v>
      </c>
      <c r="K285">
        <v>1.8</v>
      </c>
      <c r="M285">
        <v>2</v>
      </c>
      <c r="N285">
        <v>9403</v>
      </c>
      <c r="O285">
        <v>793</v>
      </c>
      <c r="P285">
        <v>848</v>
      </c>
      <c r="R285" t="s">
        <v>4333</v>
      </c>
      <c r="S28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'Masquerain', 140, 192, 161, 0, 0, 0, 3, 0, '1,8', 0, 2, 9403, 793, 848, '');</v>
      </c>
    </row>
    <row r="286" spans="1:19" x14ac:dyDescent="0.25">
      <c r="A286">
        <v>285</v>
      </c>
      <c r="B286" t="s">
        <v>4077</v>
      </c>
      <c r="C286">
        <v>120</v>
      </c>
      <c r="D286">
        <v>74</v>
      </c>
      <c r="E286">
        <v>110</v>
      </c>
      <c r="I286">
        <v>3</v>
      </c>
      <c r="K286">
        <v>10</v>
      </c>
      <c r="R286" t="s">
        <v>4333</v>
      </c>
      <c r="S28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'Shroomish', 120, 74, 110, 0, 0, 0, 3, 0, '10', 0, 0, 0, 0, 0, '');</v>
      </c>
    </row>
    <row r="287" spans="1:19" x14ac:dyDescent="0.25">
      <c r="A287">
        <v>286</v>
      </c>
      <c r="B287" t="s">
        <v>4078</v>
      </c>
      <c r="C287">
        <v>120</v>
      </c>
      <c r="D287">
        <v>241</v>
      </c>
      <c r="E287">
        <v>153</v>
      </c>
      <c r="I287">
        <v>3</v>
      </c>
      <c r="K287">
        <v>10.6</v>
      </c>
      <c r="R287" t="s">
        <v>4333</v>
      </c>
      <c r="S28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'Breloom', 120, 241, 153, 0, 0, 0, 3, 0, '10,6', 0, 0, 0, 0, 0, '');</v>
      </c>
    </row>
    <row r="288" spans="1:19" x14ac:dyDescent="0.25">
      <c r="A288">
        <v>287</v>
      </c>
      <c r="B288" t="s">
        <v>4079</v>
      </c>
      <c r="C288">
        <v>120</v>
      </c>
      <c r="D288">
        <v>104</v>
      </c>
      <c r="E288">
        <v>104</v>
      </c>
      <c r="I288">
        <v>3</v>
      </c>
      <c r="K288">
        <v>13</v>
      </c>
      <c r="R288" t="s">
        <v>4333</v>
      </c>
      <c r="S28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'Slakoth', 120, 104, 104, 0, 0, 0, 3, 0, '13', 0, 0, 0, 0, 0, '');</v>
      </c>
    </row>
    <row r="289" spans="1:19" x14ac:dyDescent="0.25">
      <c r="A289">
        <v>288</v>
      </c>
      <c r="B289" t="s">
        <v>4080</v>
      </c>
      <c r="C289">
        <v>160</v>
      </c>
      <c r="D289">
        <v>159</v>
      </c>
      <c r="E289">
        <v>159</v>
      </c>
      <c r="I289">
        <v>3</v>
      </c>
      <c r="K289">
        <v>13</v>
      </c>
      <c r="R289" t="s">
        <v>4333</v>
      </c>
      <c r="S28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'Vigoroth', 160, 159, 159, 0, 0, 0, 3, 0, '13', 0, 0, 0, 0, 0, '');</v>
      </c>
    </row>
    <row r="290" spans="1:19" x14ac:dyDescent="0.25">
      <c r="A290">
        <v>289</v>
      </c>
      <c r="B290" t="s">
        <v>4081</v>
      </c>
      <c r="C290">
        <v>273</v>
      </c>
      <c r="D290">
        <v>290</v>
      </c>
      <c r="E290">
        <v>183</v>
      </c>
      <c r="I290">
        <v>3</v>
      </c>
      <c r="K290">
        <v>13</v>
      </c>
      <c r="R290" t="s">
        <v>4333</v>
      </c>
      <c r="S29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'Slaking', 273, 290, 183, 0, 0, 0, 3, 0, '13', 0, 0, 0, 0, 0, '');</v>
      </c>
    </row>
    <row r="291" spans="1:19" x14ac:dyDescent="0.25">
      <c r="A291">
        <v>290</v>
      </c>
      <c r="B291" t="s">
        <v>4082</v>
      </c>
      <c r="C291">
        <v>62</v>
      </c>
      <c r="D291">
        <v>80</v>
      </c>
      <c r="E291">
        <v>153</v>
      </c>
      <c r="I291">
        <v>3</v>
      </c>
      <c r="K291">
        <v>1.1100000000000001</v>
      </c>
      <c r="R291" t="s">
        <v>4333</v>
      </c>
      <c r="S29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'Nincada', 62, 80, 153, 0, 0, 0, 3, 0, '1,11', 0, 0, 0, 0, 0, '');</v>
      </c>
    </row>
    <row r="292" spans="1:19" x14ac:dyDescent="0.25">
      <c r="A292">
        <v>291</v>
      </c>
      <c r="B292" t="s">
        <v>4083</v>
      </c>
      <c r="C292">
        <v>122</v>
      </c>
      <c r="D292">
        <v>196</v>
      </c>
      <c r="E292">
        <v>114</v>
      </c>
      <c r="I292">
        <v>3</v>
      </c>
      <c r="K292">
        <v>1.8</v>
      </c>
      <c r="R292" t="s">
        <v>4333</v>
      </c>
      <c r="S29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'Ninjask', 122, 196, 114, 0, 0, 0, 3, 0, '1,8', 0, 0, 0, 0, 0, '');</v>
      </c>
    </row>
    <row r="293" spans="1:19" x14ac:dyDescent="0.25">
      <c r="A293">
        <v>292</v>
      </c>
      <c r="B293" t="s">
        <v>4084</v>
      </c>
      <c r="C293">
        <v>2</v>
      </c>
      <c r="D293">
        <v>153</v>
      </c>
      <c r="E293">
        <v>80</v>
      </c>
      <c r="I293">
        <v>3</v>
      </c>
      <c r="K293">
        <v>1.9</v>
      </c>
      <c r="R293" t="s">
        <v>4333</v>
      </c>
      <c r="S29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'Shedinja', 2, 153, 80, 0, 0, 0, 3, 0, '1,9', 0, 0, 0, 0, 0, '');</v>
      </c>
    </row>
    <row r="294" spans="1:19" x14ac:dyDescent="0.25">
      <c r="A294">
        <v>293</v>
      </c>
      <c r="B294" t="s">
        <v>4085</v>
      </c>
      <c r="C294">
        <v>128</v>
      </c>
      <c r="D294">
        <v>92</v>
      </c>
      <c r="E294">
        <v>42</v>
      </c>
      <c r="I294">
        <v>3</v>
      </c>
      <c r="K294">
        <v>13</v>
      </c>
      <c r="R294" t="s">
        <v>4333</v>
      </c>
      <c r="S29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'Whismur', 128, 92, 42, 0, 0, 0, 3, 0, '13', 0, 0, 0, 0, 0, '');</v>
      </c>
    </row>
    <row r="295" spans="1:19" x14ac:dyDescent="0.25">
      <c r="A295">
        <v>294</v>
      </c>
      <c r="B295" t="s">
        <v>4086</v>
      </c>
      <c r="C295">
        <v>168</v>
      </c>
      <c r="D295">
        <v>134</v>
      </c>
      <c r="E295">
        <v>81</v>
      </c>
      <c r="I295">
        <v>3</v>
      </c>
      <c r="K295">
        <v>13</v>
      </c>
      <c r="R295" t="s">
        <v>4333</v>
      </c>
      <c r="S29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'Loudred', 168, 134, 81, 0, 0, 0, 3, 0, '13', 0, 0, 0, 0, 0, '');</v>
      </c>
    </row>
    <row r="296" spans="1:19" x14ac:dyDescent="0.25">
      <c r="A296">
        <v>295</v>
      </c>
      <c r="B296" t="s">
        <v>4087</v>
      </c>
      <c r="C296">
        <v>208</v>
      </c>
      <c r="D296">
        <v>179</v>
      </c>
      <c r="E296">
        <v>142</v>
      </c>
      <c r="I296">
        <v>3</v>
      </c>
      <c r="K296">
        <v>13</v>
      </c>
      <c r="R296" t="s">
        <v>4333</v>
      </c>
      <c r="S29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'Exploud', 208, 179, 142, 0, 0, 0, 3, 0, '13', 0, 0, 0, 0, 0, '');</v>
      </c>
    </row>
    <row r="297" spans="1:19" x14ac:dyDescent="0.25">
      <c r="A297">
        <v>296</v>
      </c>
      <c r="B297" t="s">
        <v>4088</v>
      </c>
      <c r="C297">
        <v>144</v>
      </c>
      <c r="D297">
        <v>99</v>
      </c>
      <c r="E297">
        <v>54</v>
      </c>
      <c r="I297">
        <v>3</v>
      </c>
      <c r="K297">
        <v>6</v>
      </c>
      <c r="R297" t="s">
        <v>4333</v>
      </c>
      <c r="S29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'Makuhita', 144, 99, 54, 0, 0, 0, 3, 0, '6', 0, 0, 0, 0, 0, '');</v>
      </c>
    </row>
    <row r="298" spans="1:19" x14ac:dyDescent="0.25">
      <c r="A298">
        <v>297</v>
      </c>
      <c r="B298" t="s">
        <v>4089</v>
      </c>
      <c r="C298">
        <v>288</v>
      </c>
      <c r="D298">
        <v>209</v>
      </c>
      <c r="E298">
        <v>114</v>
      </c>
      <c r="I298">
        <v>3</v>
      </c>
      <c r="K298">
        <v>6</v>
      </c>
      <c r="R298" t="s">
        <v>4333</v>
      </c>
      <c r="S29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'Hariyama', 288, 209, 114, 0, 0, 0, 3, 0, '6', 0, 0, 0, 0, 0, '');</v>
      </c>
    </row>
    <row r="299" spans="1:19" x14ac:dyDescent="0.25">
      <c r="A299">
        <v>298</v>
      </c>
      <c r="B299" t="s">
        <v>4090</v>
      </c>
      <c r="C299">
        <v>100</v>
      </c>
      <c r="D299">
        <v>36</v>
      </c>
      <c r="E299">
        <v>71</v>
      </c>
      <c r="I299">
        <v>3</v>
      </c>
      <c r="K299">
        <v>13.5</v>
      </c>
      <c r="R299" t="s">
        <v>4333</v>
      </c>
      <c r="S29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'Azurill', 100, 36, 71, 0, 0, 0, 3, 0, '13,5', 0, 0, 0, 0, 0, '');</v>
      </c>
    </row>
    <row r="300" spans="1:19" x14ac:dyDescent="0.25">
      <c r="A300">
        <v>299</v>
      </c>
      <c r="B300" t="s">
        <v>4091</v>
      </c>
      <c r="C300">
        <v>60</v>
      </c>
      <c r="D300">
        <v>82</v>
      </c>
      <c r="E300">
        <v>236</v>
      </c>
      <c r="I300">
        <v>3</v>
      </c>
      <c r="K300">
        <v>16</v>
      </c>
      <c r="R300" t="s">
        <v>4333</v>
      </c>
      <c r="S30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'Nosepass', 60, 82, 236, 0, 0, 0, 3, 0, '16', 0, 0, 0, 0, 0, '');</v>
      </c>
    </row>
    <row r="301" spans="1:19" x14ac:dyDescent="0.25">
      <c r="A301">
        <v>300</v>
      </c>
      <c r="B301" t="s">
        <v>4092</v>
      </c>
      <c r="C301">
        <v>100</v>
      </c>
      <c r="D301">
        <v>84</v>
      </c>
      <c r="E301">
        <v>84</v>
      </c>
      <c r="I301">
        <v>3</v>
      </c>
      <c r="K301">
        <v>13</v>
      </c>
      <c r="R301" t="s">
        <v>4333</v>
      </c>
      <c r="S30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'Skitty', 100, 84, 84, 0, 0, 0, 3, 0, '13', 0, 0, 0, 0, 0, '');</v>
      </c>
    </row>
    <row r="302" spans="1:19" x14ac:dyDescent="0.25">
      <c r="A302">
        <v>301</v>
      </c>
      <c r="B302" t="s">
        <v>4093</v>
      </c>
      <c r="C302">
        <v>140</v>
      </c>
      <c r="D302">
        <v>132</v>
      </c>
      <c r="E302">
        <v>132</v>
      </c>
      <c r="I302">
        <v>3</v>
      </c>
      <c r="K302">
        <v>13</v>
      </c>
      <c r="R302" t="s">
        <v>4333</v>
      </c>
      <c r="S30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'Delcatty', 140, 132, 132, 0, 0, 0, 3, 0, '13', 0, 0, 0, 0, 0, '');</v>
      </c>
    </row>
    <row r="303" spans="1:19" x14ac:dyDescent="0.25">
      <c r="A303">
        <v>302</v>
      </c>
      <c r="B303" t="s">
        <v>135</v>
      </c>
      <c r="C303">
        <v>100</v>
      </c>
      <c r="D303">
        <v>141</v>
      </c>
      <c r="E303">
        <v>141</v>
      </c>
      <c r="I303">
        <v>3</v>
      </c>
      <c r="K303">
        <v>2.9</v>
      </c>
      <c r="M303">
        <v>2</v>
      </c>
      <c r="N303">
        <v>8266</v>
      </c>
      <c r="O303">
        <v>694</v>
      </c>
      <c r="P303">
        <v>745</v>
      </c>
      <c r="R303" t="s">
        <v>4333</v>
      </c>
      <c r="S30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'Sableye', 100, 141, 141, 0, 0, 0, 3, 0, '2,9', 0, 2, 8266, 694, 745, '');</v>
      </c>
    </row>
    <row r="304" spans="1:19" x14ac:dyDescent="0.25">
      <c r="A304">
        <v>303</v>
      </c>
      <c r="B304" t="s">
        <v>11</v>
      </c>
      <c r="C304">
        <v>100</v>
      </c>
      <c r="D304">
        <v>155</v>
      </c>
      <c r="E304">
        <v>155</v>
      </c>
      <c r="I304">
        <v>3</v>
      </c>
      <c r="K304">
        <v>17.5</v>
      </c>
      <c r="R304" t="s">
        <v>4333</v>
      </c>
      <c r="S30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'Mawile', 100, 155, 155, 0, 0, 0, 3, 0, '17,5', 0, 0, 0, 0, 0, '');</v>
      </c>
    </row>
    <row r="305" spans="1:19" x14ac:dyDescent="0.25">
      <c r="A305">
        <v>304</v>
      </c>
      <c r="B305" t="s">
        <v>4094</v>
      </c>
      <c r="C305">
        <v>100</v>
      </c>
      <c r="D305">
        <v>121</v>
      </c>
      <c r="E305">
        <v>168</v>
      </c>
      <c r="I305">
        <v>3</v>
      </c>
      <c r="K305">
        <v>17.16</v>
      </c>
      <c r="R305" t="s">
        <v>4333</v>
      </c>
      <c r="S30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'Aron', 100, 121, 168, 0, 0, 0, 3, 0, '17,16', 0, 0, 0, 0, 0, '');</v>
      </c>
    </row>
    <row r="306" spans="1:19" x14ac:dyDescent="0.25">
      <c r="A306">
        <v>305</v>
      </c>
      <c r="B306" t="s">
        <v>4095</v>
      </c>
      <c r="C306">
        <v>120</v>
      </c>
      <c r="D306">
        <v>158</v>
      </c>
      <c r="E306">
        <v>240</v>
      </c>
      <c r="I306">
        <v>3</v>
      </c>
      <c r="K306">
        <v>17.16</v>
      </c>
      <c r="R306" t="s">
        <v>4333</v>
      </c>
      <c r="S30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'Lairon', 120, 158, 240, 0, 0, 0, 3, 0, '17,16', 0, 0, 0, 0, 0, '');</v>
      </c>
    </row>
    <row r="307" spans="1:19" x14ac:dyDescent="0.25">
      <c r="A307">
        <v>306</v>
      </c>
      <c r="B307" t="s">
        <v>348</v>
      </c>
      <c r="C307">
        <v>140</v>
      </c>
      <c r="D307">
        <v>198</v>
      </c>
      <c r="E307">
        <v>314</v>
      </c>
      <c r="I307">
        <v>3</v>
      </c>
      <c r="K307">
        <v>17.16</v>
      </c>
      <c r="M307">
        <v>4</v>
      </c>
      <c r="N307">
        <v>33458</v>
      </c>
      <c r="O307">
        <v>1636</v>
      </c>
      <c r="P307">
        <v>1716</v>
      </c>
      <c r="R307" t="s">
        <v>4333</v>
      </c>
      <c r="S30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'Aggron', 140, 198, 314, 0, 0, 0, 3, 0, '17,16', 0, 4, 33458, 1636, 1716, '');</v>
      </c>
    </row>
    <row r="308" spans="1:19" x14ac:dyDescent="0.25">
      <c r="A308">
        <v>307</v>
      </c>
      <c r="B308" t="s">
        <v>4096</v>
      </c>
      <c r="C308">
        <v>60</v>
      </c>
      <c r="D308">
        <v>78</v>
      </c>
      <c r="E308">
        <v>107</v>
      </c>
      <c r="I308">
        <v>3</v>
      </c>
      <c r="K308">
        <v>6.15</v>
      </c>
      <c r="R308" t="s">
        <v>4333</v>
      </c>
      <c r="S30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'Meditite', 60, 78, 107, 0, 0, 0, 3, 0, '6,15', 0, 0, 0, 0, 0, '');</v>
      </c>
    </row>
    <row r="309" spans="1:19" x14ac:dyDescent="0.25">
      <c r="A309">
        <v>308</v>
      </c>
      <c r="B309" t="s">
        <v>4097</v>
      </c>
      <c r="C309">
        <v>120</v>
      </c>
      <c r="D309">
        <v>121</v>
      </c>
      <c r="E309">
        <v>152</v>
      </c>
      <c r="I309">
        <v>3</v>
      </c>
      <c r="K309">
        <v>6.15</v>
      </c>
      <c r="R309" t="s">
        <v>4333</v>
      </c>
      <c r="S30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'Medicham', 120, 121, 152, 0, 0, 0, 3, 0, '6,15', 0, 0, 0, 0, 0, '');</v>
      </c>
    </row>
    <row r="310" spans="1:19" x14ac:dyDescent="0.25">
      <c r="A310">
        <v>309</v>
      </c>
      <c r="B310" t="s">
        <v>4098</v>
      </c>
      <c r="C310">
        <v>80</v>
      </c>
      <c r="D310">
        <v>123</v>
      </c>
      <c r="E310">
        <v>78</v>
      </c>
      <c r="I310">
        <v>3</v>
      </c>
      <c r="K310">
        <v>4</v>
      </c>
      <c r="R310" t="s">
        <v>4333</v>
      </c>
      <c r="S31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'Electrike', 80, 123, 78, 0, 0, 0, 3, 0, '4', 0, 0, 0, 0, 0, '');</v>
      </c>
    </row>
    <row r="311" spans="1:19" x14ac:dyDescent="0.25">
      <c r="A311">
        <v>310</v>
      </c>
      <c r="B311" t="s">
        <v>38</v>
      </c>
      <c r="C311">
        <v>140</v>
      </c>
      <c r="D311">
        <v>215</v>
      </c>
      <c r="E311">
        <v>127</v>
      </c>
      <c r="I311">
        <v>3</v>
      </c>
      <c r="K311">
        <v>4</v>
      </c>
      <c r="R311" t="s">
        <v>4333</v>
      </c>
      <c r="S31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'Manectric', 140, 215, 127, 0, 0, 0, 3, 0, '4', 0, 0, 0, 0, 0, '');</v>
      </c>
    </row>
    <row r="312" spans="1:19" x14ac:dyDescent="0.25">
      <c r="A312">
        <v>311</v>
      </c>
      <c r="B312" t="s">
        <v>4099</v>
      </c>
      <c r="C312">
        <v>120</v>
      </c>
      <c r="D312">
        <v>167</v>
      </c>
      <c r="E312">
        <v>147</v>
      </c>
      <c r="I312">
        <v>3</v>
      </c>
      <c r="K312">
        <v>4</v>
      </c>
      <c r="R312" t="s">
        <v>4333</v>
      </c>
      <c r="S31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'Plusle', 120, 167, 147, 0, 0, 0, 3, 0, '4', 0, 0, 0, 0, 0, '');</v>
      </c>
    </row>
    <row r="313" spans="1:19" x14ac:dyDescent="0.25">
      <c r="A313">
        <v>312</v>
      </c>
      <c r="B313" t="s">
        <v>4100</v>
      </c>
      <c r="C313">
        <v>120</v>
      </c>
      <c r="D313">
        <v>147</v>
      </c>
      <c r="E313">
        <v>167</v>
      </c>
      <c r="I313">
        <v>3</v>
      </c>
      <c r="K313">
        <v>4</v>
      </c>
      <c r="R313" t="s">
        <v>4333</v>
      </c>
      <c r="S31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'Minun', 120, 147, 167, 0, 0, 0, 3, 0, '4', 0, 0, 0, 0, 0, '');</v>
      </c>
    </row>
    <row r="314" spans="1:19" x14ac:dyDescent="0.25">
      <c r="A314">
        <v>313</v>
      </c>
      <c r="B314" t="s">
        <v>4101</v>
      </c>
      <c r="C314">
        <v>130</v>
      </c>
      <c r="D314">
        <v>143</v>
      </c>
      <c r="E314">
        <v>171</v>
      </c>
      <c r="I314">
        <v>3</v>
      </c>
      <c r="K314">
        <v>1</v>
      </c>
      <c r="R314" t="s">
        <v>4333</v>
      </c>
      <c r="S31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'Volbeat', 130, 143, 171, 0, 0, 0, 3, 0, '1', 0, 0, 0, 0, 0, '');</v>
      </c>
    </row>
    <row r="315" spans="1:19" x14ac:dyDescent="0.25">
      <c r="A315">
        <v>314</v>
      </c>
      <c r="B315" t="s">
        <v>4102</v>
      </c>
      <c r="C315">
        <v>130</v>
      </c>
      <c r="D315">
        <v>143</v>
      </c>
      <c r="E315">
        <v>171</v>
      </c>
      <c r="I315">
        <v>3</v>
      </c>
      <c r="K315">
        <v>1</v>
      </c>
      <c r="R315" t="s">
        <v>4333</v>
      </c>
      <c r="S31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'Illumise', 130, 143, 171, 0, 0, 0, 3, 0, '1', 0, 0, 0, 0, 0, '');</v>
      </c>
    </row>
    <row r="316" spans="1:19" x14ac:dyDescent="0.25">
      <c r="A316">
        <v>315</v>
      </c>
      <c r="B316" t="s">
        <v>4103</v>
      </c>
      <c r="C316">
        <v>100</v>
      </c>
      <c r="D316">
        <v>186</v>
      </c>
      <c r="E316">
        <v>148</v>
      </c>
      <c r="I316">
        <v>3</v>
      </c>
      <c r="K316">
        <v>10.14</v>
      </c>
      <c r="R316" t="s">
        <v>4333</v>
      </c>
      <c r="S31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'Roselia', 100, 186, 148, 0, 0, 0, 3, 0, '10,14', 0, 0, 0, 0, 0, '');</v>
      </c>
    </row>
    <row r="317" spans="1:19" x14ac:dyDescent="0.25">
      <c r="A317">
        <v>316</v>
      </c>
      <c r="B317" t="s">
        <v>4104</v>
      </c>
      <c r="C317">
        <v>140</v>
      </c>
      <c r="D317">
        <v>80</v>
      </c>
      <c r="E317">
        <v>99</v>
      </c>
      <c r="I317">
        <v>3</v>
      </c>
      <c r="K317">
        <v>14</v>
      </c>
      <c r="R317" t="s">
        <v>4333</v>
      </c>
      <c r="S31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'Gulpin', 140, 80, 99, 0, 0, 0, 3, 0, '14', 0, 0, 0, 0, 0, '');</v>
      </c>
    </row>
    <row r="318" spans="1:19" x14ac:dyDescent="0.25">
      <c r="A318">
        <v>317</v>
      </c>
      <c r="B318" t="s">
        <v>4105</v>
      </c>
      <c r="C318">
        <v>200</v>
      </c>
      <c r="D318">
        <v>140</v>
      </c>
      <c r="E318">
        <v>159</v>
      </c>
      <c r="I318">
        <v>3</v>
      </c>
      <c r="K318">
        <v>14</v>
      </c>
      <c r="R318" t="s">
        <v>4333</v>
      </c>
      <c r="S31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'Swalot', 200, 140, 159, 0, 0, 0, 3, 0, '14', 0, 0, 0, 0, 0, '');</v>
      </c>
    </row>
    <row r="319" spans="1:19" x14ac:dyDescent="0.25">
      <c r="A319">
        <v>318</v>
      </c>
      <c r="B319" t="s">
        <v>4106</v>
      </c>
      <c r="C319">
        <v>90</v>
      </c>
      <c r="D319">
        <v>171</v>
      </c>
      <c r="E319">
        <v>39</v>
      </c>
      <c r="I319">
        <v>3</v>
      </c>
      <c r="K319">
        <v>18.2</v>
      </c>
      <c r="R319" t="s">
        <v>4333</v>
      </c>
      <c r="S31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'Carvanha', 90, 171, 39, 0, 0, 0, 3, 0, '18,2', 0, 0, 0, 0, 0, '');</v>
      </c>
    </row>
    <row r="320" spans="1:19" x14ac:dyDescent="0.25">
      <c r="A320">
        <v>319</v>
      </c>
      <c r="B320" t="s">
        <v>4107</v>
      </c>
      <c r="C320">
        <v>140</v>
      </c>
      <c r="D320">
        <v>243</v>
      </c>
      <c r="E320">
        <v>83</v>
      </c>
      <c r="I320">
        <v>3</v>
      </c>
      <c r="K320">
        <v>18.2</v>
      </c>
      <c r="R320" t="s">
        <v>4333</v>
      </c>
      <c r="S32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'Sharpedo', 140, 243, 83, 0, 0, 0, 3, 0, '18,2', 0, 0, 0, 0, 0, '');</v>
      </c>
    </row>
    <row r="321" spans="1:19" x14ac:dyDescent="0.25">
      <c r="A321">
        <v>320</v>
      </c>
      <c r="B321" t="s">
        <v>111</v>
      </c>
      <c r="C321">
        <v>260</v>
      </c>
      <c r="D321">
        <v>136</v>
      </c>
      <c r="E321">
        <v>68</v>
      </c>
      <c r="I321">
        <v>3</v>
      </c>
      <c r="K321">
        <v>18</v>
      </c>
      <c r="R321" t="s">
        <v>4333</v>
      </c>
      <c r="S32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'Wailmer', 260, 136, 68, 0, 0, 0, 3, 0, '18', 0, 0, 0, 0, 0, '');</v>
      </c>
    </row>
    <row r="322" spans="1:19" x14ac:dyDescent="0.25">
      <c r="A322">
        <v>321</v>
      </c>
      <c r="B322" t="s">
        <v>4108</v>
      </c>
      <c r="C322">
        <v>340</v>
      </c>
      <c r="D322">
        <v>175</v>
      </c>
      <c r="E322">
        <v>87</v>
      </c>
      <c r="I322">
        <v>3</v>
      </c>
      <c r="K322">
        <v>18</v>
      </c>
      <c r="R322" t="s">
        <v>4333</v>
      </c>
      <c r="S32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'Wailord', 340, 175, 87, 0, 0, 0, 3, 0, '18', 0, 0, 0, 0, 0, '');</v>
      </c>
    </row>
    <row r="323" spans="1:19" x14ac:dyDescent="0.25">
      <c r="A323">
        <v>322</v>
      </c>
      <c r="B323" t="s">
        <v>4109</v>
      </c>
      <c r="C323">
        <v>120</v>
      </c>
      <c r="D323">
        <v>119</v>
      </c>
      <c r="E323">
        <v>82</v>
      </c>
      <c r="I323">
        <v>3</v>
      </c>
      <c r="K323">
        <v>7.11</v>
      </c>
      <c r="R323" t="s">
        <v>4333</v>
      </c>
      <c r="S323" t="str">
        <f t="shared" ref="S323:S386" si="5">"INSERT INTO `pokemons` (`id`, `name`, `attack`, `defense`, `stamina`, `cp_lvl_20`, `cp_lvl_30`, `cp_lvl_35`, `gen`, `egg`, `type_ids`, `rarity_id`, `raid_lvl`, `raid_boss_cp`, `raid_cp_min`, `raid_cp_max`, `img`) VALUES (NULL, '"&amp;B323&amp;"', "&amp;IF(C323&lt;&gt;"",C323,"0")&amp;", "&amp;IF(D323&lt;&gt;"",D323,"0")&amp;", "&amp;IF(E323&lt;&gt;"",E323,"0")&amp;", "&amp;IF(F323&lt;&gt;"",F323,"0")&amp;", "&amp;IF(G323&lt;&gt;"",G323,"0")&amp;", "&amp;IF(H323&lt;&gt;"",H323,"0")&amp;", "&amp;I323&amp;", "&amp;IF(J323&lt;&gt;"",J323,"0")&amp;", '"&amp;K323&amp;"', "&amp;IF(L323&lt;&gt;"",L323,"0")&amp;", "&amp;IF(M323&lt;&gt;"",M323,"0")&amp;", "&amp;IF(N323&lt;&gt;"",N323,"0")&amp;", "&amp;IF(O323&lt;&gt;"",O323,"0")&amp;", "&amp;IF(P323&lt;&gt;"",P323,"0")&amp;", '"&amp;IF(Q323&lt;&gt;"",Q323,"")&amp;"');"</f>
        <v>INSERT INTO `pokemons` (`id`, `name`, `attack`, `defense`, `stamina`, `cp_lvl_20`, `cp_lvl_30`, `cp_lvl_35`, `gen`, `egg`, `type_ids`, `rarity_id`, `raid_lvl`, `raid_boss_cp`, `raid_cp_min`, `raid_cp_max`, `img`) VALUES (NULL, 'Numel', 120, 119, 82, 0, 0, 0, 3, 0, '7,11', 0, 0, 0, 0, 0, '');</v>
      </c>
    </row>
    <row r="324" spans="1:19" x14ac:dyDescent="0.25">
      <c r="A324">
        <v>323</v>
      </c>
      <c r="B324" t="s">
        <v>4110</v>
      </c>
      <c r="C324">
        <v>140</v>
      </c>
      <c r="D324">
        <v>194</v>
      </c>
      <c r="E324">
        <v>139</v>
      </c>
      <c r="I324">
        <v>3</v>
      </c>
      <c r="K324">
        <v>7.11</v>
      </c>
      <c r="R324" t="s">
        <v>4333</v>
      </c>
      <c r="S32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'Camerupt', 140, 194, 139, 0, 0, 0, 3, 0, '7,11', 0, 0, 0, 0, 0, '');</v>
      </c>
    </row>
    <row r="325" spans="1:19" x14ac:dyDescent="0.25">
      <c r="A325">
        <v>324</v>
      </c>
      <c r="B325" t="s">
        <v>4111</v>
      </c>
      <c r="C325">
        <v>140</v>
      </c>
      <c r="D325">
        <v>151</v>
      </c>
      <c r="E325">
        <v>234</v>
      </c>
      <c r="I325">
        <v>3</v>
      </c>
      <c r="K325">
        <v>7</v>
      </c>
      <c r="R325" t="s">
        <v>4333</v>
      </c>
      <c r="S32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'Torkoal', 140, 151, 234, 0, 0, 0, 3, 0, '7', 0, 0, 0, 0, 0, '');</v>
      </c>
    </row>
    <row r="326" spans="1:19" x14ac:dyDescent="0.25">
      <c r="A326">
        <v>325</v>
      </c>
      <c r="B326" t="s">
        <v>4112</v>
      </c>
      <c r="C326">
        <v>120</v>
      </c>
      <c r="D326">
        <v>125</v>
      </c>
      <c r="E326">
        <v>145</v>
      </c>
      <c r="I326">
        <v>3</v>
      </c>
      <c r="K326">
        <v>15</v>
      </c>
      <c r="R326" t="s">
        <v>4333</v>
      </c>
      <c r="S32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'Spoink', 120, 125, 145, 0, 0, 0, 3, 0, '15', 0, 0, 0, 0, 0, '');</v>
      </c>
    </row>
    <row r="327" spans="1:19" x14ac:dyDescent="0.25">
      <c r="A327">
        <v>326</v>
      </c>
      <c r="B327" t="s">
        <v>4113</v>
      </c>
      <c r="C327">
        <v>160</v>
      </c>
      <c r="D327">
        <v>171</v>
      </c>
      <c r="E327">
        <v>211</v>
      </c>
      <c r="I327">
        <v>3</v>
      </c>
      <c r="K327">
        <v>15</v>
      </c>
      <c r="R327" t="s">
        <v>4333</v>
      </c>
      <c r="S32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'Grumpig', 160, 171, 211, 0, 0, 0, 3, 0, '15', 0, 0, 0, 0, 0, '');</v>
      </c>
    </row>
    <row r="328" spans="1:19" x14ac:dyDescent="0.25">
      <c r="A328">
        <v>327</v>
      </c>
      <c r="B328" t="s">
        <v>4114</v>
      </c>
      <c r="C328">
        <v>120</v>
      </c>
      <c r="D328">
        <v>116</v>
      </c>
      <c r="E328">
        <v>116</v>
      </c>
      <c r="I328">
        <v>3</v>
      </c>
      <c r="K328">
        <v>13</v>
      </c>
      <c r="R328" t="s">
        <v>4333</v>
      </c>
      <c r="S32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'Spinda', 120, 116, 116, 0, 0, 0, 3, 0, '13', 0, 0, 0, 0, 0, '');</v>
      </c>
    </row>
    <row r="329" spans="1:19" x14ac:dyDescent="0.25">
      <c r="A329">
        <v>328</v>
      </c>
      <c r="B329" t="s">
        <v>4115</v>
      </c>
      <c r="C329">
        <v>90</v>
      </c>
      <c r="D329">
        <v>162</v>
      </c>
      <c r="E329">
        <v>78</v>
      </c>
      <c r="I329">
        <v>3</v>
      </c>
      <c r="K329">
        <v>11</v>
      </c>
      <c r="R329" t="s">
        <v>4333</v>
      </c>
      <c r="S32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'Trapinch', 90, 162, 78, 0, 0, 0, 3, 0, '11', 0, 0, 0, 0, 0, '');</v>
      </c>
    </row>
    <row r="330" spans="1:19" x14ac:dyDescent="0.25">
      <c r="A330">
        <v>329</v>
      </c>
      <c r="B330" t="s">
        <v>4116</v>
      </c>
      <c r="C330">
        <v>100</v>
      </c>
      <c r="D330">
        <v>134</v>
      </c>
      <c r="E330">
        <v>99</v>
      </c>
      <c r="I330">
        <v>3</v>
      </c>
      <c r="K330">
        <v>11.3</v>
      </c>
      <c r="R330" t="s">
        <v>4333</v>
      </c>
      <c r="S33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'Vibrava', 100, 134, 99, 0, 0, 0, 3, 0, '11,3', 0, 0, 0, 0, 0, '');</v>
      </c>
    </row>
    <row r="331" spans="1:19" x14ac:dyDescent="0.25">
      <c r="A331">
        <v>330</v>
      </c>
      <c r="B331" t="s">
        <v>4117</v>
      </c>
      <c r="C331">
        <v>160</v>
      </c>
      <c r="D331">
        <v>205</v>
      </c>
      <c r="E331">
        <v>168</v>
      </c>
      <c r="I331">
        <v>3</v>
      </c>
      <c r="K331">
        <v>11.3</v>
      </c>
      <c r="R331" t="s">
        <v>4333</v>
      </c>
      <c r="S33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'Flygon', 160, 205, 168, 0, 0, 0, 3, 0, '11,3', 0, 0, 0, 0, 0, '');</v>
      </c>
    </row>
    <row r="332" spans="1:19" x14ac:dyDescent="0.25">
      <c r="A332">
        <v>331</v>
      </c>
      <c r="B332" t="s">
        <v>4118</v>
      </c>
      <c r="C332">
        <v>100</v>
      </c>
      <c r="D332">
        <v>156</v>
      </c>
      <c r="E332">
        <v>74</v>
      </c>
      <c r="I332">
        <v>3</v>
      </c>
      <c r="K332">
        <v>10</v>
      </c>
      <c r="R332" t="s">
        <v>4333</v>
      </c>
      <c r="S33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'Cacnea', 100, 156, 74, 0, 0, 0, 3, 0, '10', 0, 0, 0, 0, 0, '');</v>
      </c>
    </row>
    <row r="333" spans="1:19" x14ac:dyDescent="0.25">
      <c r="A333">
        <v>332</v>
      </c>
      <c r="B333" t="s">
        <v>4119</v>
      </c>
      <c r="C333">
        <v>140</v>
      </c>
      <c r="D333">
        <v>221</v>
      </c>
      <c r="E333">
        <v>115</v>
      </c>
      <c r="I333">
        <v>3</v>
      </c>
      <c r="K333">
        <v>10.199999999999999</v>
      </c>
      <c r="R333" t="s">
        <v>4333</v>
      </c>
      <c r="S33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'Cacturne', 140, 221, 115, 0, 0, 0, 3, 0, '10,2', 0, 0, 0, 0, 0, '');</v>
      </c>
    </row>
    <row r="334" spans="1:19" x14ac:dyDescent="0.25">
      <c r="A334">
        <v>333</v>
      </c>
      <c r="B334" t="s">
        <v>103</v>
      </c>
      <c r="C334">
        <v>90</v>
      </c>
      <c r="D334">
        <v>76</v>
      </c>
      <c r="E334">
        <v>139</v>
      </c>
      <c r="I334">
        <v>3</v>
      </c>
      <c r="K334">
        <v>13.8</v>
      </c>
      <c r="M334">
        <v>1</v>
      </c>
      <c r="N334">
        <v>2766</v>
      </c>
      <c r="O334">
        <v>374</v>
      </c>
      <c r="P334">
        <v>412</v>
      </c>
      <c r="R334" t="s">
        <v>4333</v>
      </c>
      <c r="S33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'Swablu', 90, 76, 139, 0, 0, 0, 3, 0, '13,8', 0, 1, 2766, 374, 412, '');</v>
      </c>
    </row>
    <row r="335" spans="1:19" x14ac:dyDescent="0.25">
      <c r="A335">
        <v>334</v>
      </c>
      <c r="B335" t="s">
        <v>4120</v>
      </c>
      <c r="C335">
        <v>150</v>
      </c>
      <c r="D335">
        <v>141</v>
      </c>
      <c r="E335">
        <v>208</v>
      </c>
      <c r="I335">
        <v>3</v>
      </c>
      <c r="K335">
        <v>3.8</v>
      </c>
      <c r="R335" t="s">
        <v>4333</v>
      </c>
      <c r="S33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'Altaria', 150, 141, 208, 0, 0, 0, 3, 0, '3,8', 0, 0, 0, 0, 0, '');</v>
      </c>
    </row>
    <row r="336" spans="1:19" x14ac:dyDescent="0.25">
      <c r="A336">
        <v>335</v>
      </c>
      <c r="B336" t="s">
        <v>4121</v>
      </c>
      <c r="C336">
        <v>146</v>
      </c>
      <c r="D336">
        <v>222</v>
      </c>
      <c r="E336">
        <v>124</v>
      </c>
      <c r="I336">
        <v>3</v>
      </c>
      <c r="K336">
        <v>13</v>
      </c>
      <c r="R336" t="s">
        <v>4333</v>
      </c>
      <c r="S33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'Zangoose', 146, 222, 124, 0, 0, 0, 3, 0, '13', 0, 0, 0, 0, 0, '');</v>
      </c>
    </row>
    <row r="337" spans="1:19" x14ac:dyDescent="0.25">
      <c r="A337">
        <v>336</v>
      </c>
      <c r="B337" t="s">
        <v>4122</v>
      </c>
      <c r="C337">
        <v>146</v>
      </c>
      <c r="D337">
        <v>196</v>
      </c>
      <c r="E337">
        <v>118</v>
      </c>
      <c r="I337">
        <v>3</v>
      </c>
      <c r="K337">
        <v>14</v>
      </c>
      <c r="R337" t="s">
        <v>4333</v>
      </c>
      <c r="S33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'Seviper', 146, 196, 118, 0, 0, 0, 3, 0, '14', 0, 0, 0, 0, 0, '');</v>
      </c>
    </row>
    <row r="338" spans="1:19" x14ac:dyDescent="0.25">
      <c r="A338">
        <v>337</v>
      </c>
      <c r="B338" t="s">
        <v>4123</v>
      </c>
      <c r="C338">
        <v>180</v>
      </c>
      <c r="D338">
        <v>178</v>
      </c>
      <c r="E338">
        <v>163</v>
      </c>
      <c r="I338">
        <v>3</v>
      </c>
      <c r="K338">
        <v>16.149999999999999</v>
      </c>
      <c r="R338" t="s">
        <v>4333</v>
      </c>
      <c r="S33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'Lunatone', 180, 178, 163, 0, 0, 0, 3, 0, '16,15', 0, 0, 0, 0, 0, '');</v>
      </c>
    </row>
    <row r="339" spans="1:19" x14ac:dyDescent="0.25">
      <c r="A339">
        <v>338</v>
      </c>
      <c r="B339" t="s">
        <v>4124</v>
      </c>
      <c r="C339">
        <v>180</v>
      </c>
      <c r="D339">
        <v>178</v>
      </c>
      <c r="E339">
        <v>163</v>
      </c>
      <c r="I339">
        <v>3</v>
      </c>
      <c r="K339">
        <v>16.149999999999999</v>
      </c>
      <c r="R339" t="s">
        <v>4333</v>
      </c>
      <c r="S33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'Solrock', 180, 178, 163, 0, 0, 0, 3, 0, '16,15', 0, 0, 0, 0, 0, '');</v>
      </c>
    </row>
    <row r="340" spans="1:19" x14ac:dyDescent="0.25">
      <c r="A340">
        <v>339</v>
      </c>
      <c r="B340" t="s">
        <v>4125</v>
      </c>
      <c r="C340">
        <v>100</v>
      </c>
      <c r="D340">
        <v>93</v>
      </c>
      <c r="E340">
        <v>83</v>
      </c>
      <c r="I340">
        <v>3</v>
      </c>
      <c r="K340">
        <v>18.11</v>
      </c>
      <c r="R340" t="s">
        <v>4333</v>
      </c>
      <c r="S34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'Barboach', 100, 93, 83, 0, 0, 0, 3, 0, '18,11', 0, 0, 0, 0, 0, '');</v>
      </c>
    </row>
    <row r="341" spans="1:19" x14ac:dyDescent="0.25">
      <c r="A341">
        <v>340</v>
      </c>
      <c r="B341" t="s">
        <v>4126</v>
      </c>
      <c r="C341">
        <v>220</v>
      </c>
      <c r="D341">
        <v>151</v>
      </c>
      <c r="E341">
        <v>142</v>
      </c>
      <c r="I341">
        <v>3</v>
      </c>
      <c r="K341">
        <v>18.11</v>
      </c>
      <c r="R341" t="s">
        <v>4333</v>
      </c>
      <c r="S34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'Whiscash', 220, 151, 142, 0, 0, 0, 3, 0, '18,11', 0, 0, 0, 0, 0, '');</v>
      </c>
    </row>
    <row r="342" spans="1:19" x14ac:dyDescent="0.25">
      <c r="A342">
        <v>341</v>
      </c>
      <c r="B342" t="s">
        <v>4127</v>
      </c>
      <c r="C342">
        <v>86</v>
      </c>
      <c r="D342">
        <v>141</v>
      </c>
      <c r="E342">
        <v>113</v>
      </c>
      <c r="I342">
        <v>3</v>
      </c>
      <c r="K342">
        <v>18</v>
      </c>
      <c r="R342" t="s">
        <v>4333</v>
      </c>
      <c r="S34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'Corphish', 86, 141, 113, 0, 0, 0, 3, 0, '18', 0, 0, 0, 0, 0, '');</v>
      </c>
    </row>
    <row r="343" spans="1:19" x14ac:dyDescent="0.25">
      <c r="A343">
        <v>342</v>
      </c>
      <c r="B343" t="s">
        <v>4128</v>
      </c>
      <c r="C343">
        <v>126</v>
      </c>
      <c r="D343">
        <v>224</v>
      </c>
      <c r="E343">
        <v>156</v>
      </c>
      <c r="I343">
        <v>3</v>
      </c>
      <c r="K343">
        <v>18.2</v>
      </c>
      <c r="R343" t="s">
        <v>4333</v>
      </c>
      <c r="S34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'Crawdaunt', 126, 224, 156, 0, 0, 0, 3, 0, '18,2', 0, 0, 0, 0, 0, '');</v>
      </c>
    </row>
    <row r="344" spans="1:19" x14ac:dyDescent="0.25">
      <c r="A344">
        <v>343</v>
      </c>
      <c r="B344" t="s">
        <v>4129</v>
      </c>
      <c r="C344">
        <v>80</v>
      </c>
      <c r="D344">
        <v>77</v>
      </c>
      <c r="E344">
        <v>131</v>
      </c>
      <c r="I344">
        <v>3</v>
      </c>
      <c r="K344">
        <v>11.15</v>
      </c>
      <c r="R344" t="s">
        <v>4333</v>
      </c>
      <c r="S34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'Baltoy', 80, 77, 131, 0, 0, 0, 3, 0, '11,15', 0, 0, 0, 0, 0, '');</v>
      </c>
    </row>
    <row r="345" spans="1:19" x14ac:dyDescent="0.25">
      <c r="A345">
        <v>344</v>
      </c>
      <c r="B345" t="s">
        <v>4130</v>
      </c>
      <c r="C345">
        <v>120</v>
      </c>
      <c r="D345">
        <v>140</v>
      </c>
      <c r="E345">
        <v>236</v>
      </c>
      <c r="I345">
        <v>3</v>
      </c>
      <c r="K345">
        <v>11.15</v>
      </c>
      <c r="R345" t="s">
        <v>4333</v>
      </c>
      <c r="S34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'Claydol', 120, 140, 236, 0, 0, 0, 3, 0, '11,15', 0, 0, 0, 0, 0, '');</v>
      </c>
    </row>
    <row r="346" spans="1:19" x14ac:dyDescent="0.25">
      <c r="A346">
        <v>345</v>
      </c>
      <c r="B346" t="s">
        <v>4131</v>
      </c>
      <c r="C346">
        <v>132</v>
      </c>
      <c r="D346">
        <v>105</v>
      </c>
      <c r="E346">
        <v>154</v>
      </c>
      <c r="I346">
        <v>3</v>
      </c>
      <c r="K346">
        <v>16.100000000000001</v>
      </c>
      <c r="R346" t="s">
        <v>4333</v>
      </c>
      <c r="S34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'Lileep', 132, 105, 154, 0, 0, 0, 3, 0, '16,1', 0, 0, 0, 0, 0, '');</v>
      </c>
    </row>
    <row r="347" spans="1:19" x14ac:dyDescent="0.25">
      <c r="A347">
        <v>346</v>
      </c>
      <c r="B347" t="s">
        <v>4132</v>
      </c>
      <c r="C347">
        <v>172</v>
      </c>
      <c r="D347">
        <v>152</v>
      </c>
      <c r="E347">
        <v>198</v>
      </c>
      <c r="I347">
        <v>3</v>
      </c>
      <c r="K347">
        <v>16.100000000000001</v>
      </c>
      <c r="R347" t="s">
        <v>4333</v>
      </c>
      <c r="S34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'Cradily', 172, 152, 198, 0, 0, 0, 3, 0, '16,1', 0, 0, 0, 0, 0, '');</v>
      </c>
    </row>
    <row r="348" spans="1:19" x14ac:dyDescent="0.25">
      <c r="A348">
        <v>347</v>
      </c>
      <c r="B348" t="s">
        <v>4133</v>
      </c>
      <c r="C348">
        <v>90</v>
      </c>
      <c r="D348">
        <v>176</v>
      </c>
      <c r="E348">
        <v>100</v>
      </c>
      <c r="I348">
        <v>3</v>
      </c>
      <c r="K348">
        <v>16.100000000000001</v>
      </c>
      <c r="R348" t="s">
        <v>4333</v>
      </c>
      <c r="S34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'Anorith', 90, 176, 100, 0, 0, 0, 3, 0, '16,1', 0, 0, 0, 0, 0, '');</v>
      </c>
    </row>
    <row r="349" spans="1:19" x14ac:dyDescent="0.25">
      <c r="A349">
        <v>348</v>
      </c>
      <c r="B349" t="s">
        <v>4134</v>
      </c>
      <c r="C349">
        <v>150</v>
      </c>
      <c r="D349">
        <v>222</v>
      </c>
      <c r="E349">
        <v>183</v>
      </c>
      <c r="I349">
        <v>3</v>
      </c>
      <c r="K349">
        <v>16.100000000000001</v>
      </c>
      <c r="R349" t="s">
        <v>4333</v>
      </c>
      <c r="S34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'Armaldo', 150, 222, 183, 0, 0, 0, 3, 0, '16,1', 0, 0, 0, 0, 0, '');</v>
      </c>
    </row>
    <row r="350" spans="1:19" x14ac:dyDescent="0.25">
      <c r="A350">
        <v>349</v>
      </c>
      <c r="B350" t="s">
        <v>4135</v>
      </c>
      <c r="C350">
        <v>40</v>
      </c>
      <c r="D350">
        <v>29</v>
      </c>
      <c r="E350">
        <v>102</v>
      </c>
      <c r="I350">
        <v>3</v>
      </c>
      <c r="K350">
        <v>18</v>
      </c>
      <c r="R350" t="s">
        <v>4333</v>
      </c>
      <c r="S35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'Feebas', 40, 29, 102, 0, 0, 0, 3, 0, '18', 0, 0, 0, 0, 0, '');</v>
      </c>
    </row>
    <row r="351" spans="1:19" x14ac:dyDescent="0.25">
      <c r="A351">
        <v>350</v>
      </c>
      <c r="B351" t="s">
        <v>4136</v>
      </c>
      <c r="C351">
        <v>190</v>
      </c>
      <c r="D351">
        <v>192</v>
      </c>
      <c r="E351">
        <v>242</v>
      </c>
      <c r="I351">
        <v>3</v>
      </c>
      <c r="K351">
        <v>18</v>
      </c>
      <c r="R351" t="s">
        <v>4333</v>
      </c>
      <c r="S35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'Milotic', 190, 192, 242, 0, 0, 0, 3, 0, '18', 0, 0, 0, 0, 0, '');</v>
      </c>
    </row>
    <row r="352" spans="1:19" x14ac:dyDescent="0.25">
      <c r="A352">
        <v>351</v>
      </c>
      <c r="B352" t="s">
        <v>4137</v>
      </c>
      <c r="C352">
        <v>140</v>
      </c>
      <c r="D352">
        <v>139</v>
      </c>
      <c r="E352">
        <v>139</v>
      </c>
      <c r="I352">
        <v>3</v>
      </c>
      <c r="K352">
        <v>13</v>
      </c>
      <c r="R352" t="s">
        <v>4333</v>
      </c>
      <c r="S35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'Castform', 140, 139, 139, 0, 0, 0, 3, 0, '13', 0, 0, 0, 0, 0, '');</v>
      </c>
    </row>
    <row r="353" spans="1:19" x14ac:dyDescent="0.25">
      <c r="A353">
        <v>352</v>
      </c>
      <c r="B353" t="s">
        <v>4138</v>
      </c>
      <c r="C353">
        <v>120</v>
      </c>
      <c r="D353">
        <v>161</v>
      </c>
      <c r="E353">
        <v>212</v>
      </c>
      <c r="I353">
        <v>3</v>
      </c>
      <c r="K353">
        <v>13</v>
      </c>
      <c r="R353" t="s">
        <v>4333</v>
      </c>
      <c r="S35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'Kecleon', 120, 161, 212, 0, 0, 0, 3, 0, '13', 0, 0, 0, 0, 0, '');</v>
      </c>
    </row>
    <row r="354" spans="1:19" x14ac:dyDescent="0.25">
      <c r="A354">
        <v>353</v>
      </c>
      <c r="B354" t="s">
        <v>4139</v>
      </c>
      <c r="C354">
        <v>88</v>
      </c>
      <c r="D354">
        <v>138</v>
      </c>
      <c r="E354">
        <v>66</v>
      </c>
      <c r="I354">
        <v>3</v>
      </c>
      <c r="K354">
        <v>9</v>
      </c>
      <c r="M354">
        <v>1</v>
      </c>
      <c r="N354">
        <v>3372</v>
      </c>
      <c r="O354">
        <v>455</v>
      </c>
      <c r="P354">
        <v>498</v>
      </c>
      <c r="R354" t="s">
        <v>4333</v>
      </c>
      <c r="S35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'Shuppet', 88, 138, 66, 0, 0, 0, 3, 0, '9', 0, 1, 3372, 455, 498, '');</v>
      </c>
    </row>
    <row r="355" spans="1:19" x14ac:dyDescent="0.25">
      <c r="A355">
        <v>354</v>
      </c>
      <c r="B355" t="s">
        <v>4140</v>
      </c>
      <c r="C355">
        <v>128</v>
      </c>
      <c r="D355">
        <v>218</v>
      </c>
      <c r="E355">
        <v>127</v>
      </c>
      <c r="I355">
        <v>3</v>
      </c>
      <c r="K355">
        <v>9</v>
      </c>
      <c r="R355" t="s">
        <v>4333</v>
      </c>
      <c r="S35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'Banette', 128, 218, 127, 0, 0, 0, 3, 0, '9', 0, 0, 0, 0, 0, '');</v>
      </c>
    </row>
    <row r="356" spans="1:19" x14ac:dyDescent="0.25">
      <c r="A356">
        <v>355</v>
      </c>
      <c r="B356" t="s">
        <v>4141</v>
      </c>
      <c r="C356">
        <v>40</v>
      </c>
      <c r="D356">
        <v>70</v>
      </c>
      <c r="E356">
        <v>162</v>
      </c>
      <c r="I356">
        <v>3</v>
      </c>
      <c r="K356">
        <v>9</v>
      </c>
      <c r="M356">
        <v>1</v>
      </c>
      <c r="N356">
        <v>2770</v>
      </c>
      <c r="O356">
        <v>264</v>
      </c>
      <c r="P356">
        <v>299</v>
      </c>
      <c r="R356" t="s">
        <v>4333</v>
      </c>
      <c r="S35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'Duskull', 40, 70, 162, 0, 0, 0, 3, 0, '9', 0, 1, 2770, 264, 299, '');</v>
      </c>
    </row>
    <row r="357" spans="1:19" x14ac:dyDescent="0.25">
      <c r="A357">
        <v>356</v>
      </c>
      <c r="B357" t="s">
        <v>4142</v>
      </c>
      <c r="C357">
        <v>80</v>
      </c>
      <c r="D357">
        <v>124</v>
      </c>
      <c r="E357">
        <v>234</v>
      </c>
      <c r="I357">
        <v>3</v>
      </c>
      <c r="K357">
        <v>9</v>
      </c>
      <c r="R357" t="s">
        <v>4333</v>
      </c>
      <c r="S35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'Dusclops', 80, 124, 234, 0, 0, 0, 3, 0, '9', 0, 0, 0, 0, 0, '');</v>
      </c>
    </row>
    <row r="358" spans="1:19" x14ac:dyDescent="0.25">
      <c r="A358">
        <v>357</v>
      </c>
      <c r="B358" t="s">
        <v>4143</v>
      </c>
      <c r="C358">
        <v>198</v>
      </c>
      <c r="D358">
        <v>136</v>
      </c>
      <c r="E358">
        <v>165</v>
      </c>
      <c r="I358">
        <v>3</v>
      </c>
      <c r="K358">
        <v>10.8</v>
      </c>
      <c r="R358" t="s">
        <v>4333</v>
      </c>
      <c r="S35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'Tropius', 198, 136, 165, 0, 0, 0, 3, 0, '10,8', 0, 0, 0, 0, 0, '');</v>
      </c>
    </row>
    <row r="359" spans="1:19" x14ac:dyDescent="0.25">
      <c r="A359">
        <v>358</v>
      </c>
      <c r="B359" t="s">
        <v>4144</v>
      </c>
      <c r="C359">
        <v>150</v>
      </c>
      <c r="D359">
        <v>175</v>
      </c>
      <c r="E359">
        <v>174</v>
      </c>
      <c r="I359">
        <v>3</v>
      </c>
      <c r="K359">
        <v>15</v>
      </c>
      <c r="R359" t="s">
        <v>4333</v>
      </c>
      <c r="S35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'Chimecho', 150, 175, 174, 0, 0, 0, 3, 0, '15', 0, 0, 0, 0, 0, '');</v>
      </c>
    </row>
    <row r="360" spans="1:19" x14ac:dyDescent="0.25">
      <c r="A360">
        <v>359</v>
      </c>
      <c r="B360" t="s">
        <v>93</v>
      </c>
      <c r="C360">
        <v>130</v>
      </c>
      <c r="D360">
        <v>246</v>
      </c>
      <c r="E360">
        <v>120</v>
      </c>
      <c r="I360">
        <v>3</v>
      </c>
      <c r="K360">
        <v>2</v>
      </c>
      <c r="R360" t="s">
        <v>4333</v>
      </c>
      <c r="S36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'Absol', 130, 246, 120, 0, 0, 0, 3, 0, '2', 0, 0, 0, 0, 0, '');</v>
      </c>
    </row>
    <row r="361" spans="1:19" x14ac:dyDescent="0.25">
      <c r="A361">
        <v>360</v>
      </c>
      <c r="B361" t="s">
        <v>4145</v>
      </c>
      <c r="C361">
        <v>190</v>
      </c>
      <c r="D361">
        <v>41</v>
      </c>
      <c r="E361">
        <v>86</v>
      </c>
      <c r="I361">
        <v>3</v>
      </c>
      <c r="K361">
        <v>15</v>
      </c>
      <c r="R361" t="s">
        <v>4333</v>
      </c>
      <c r="S36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'Wynaut', 190, 41, 86, 0, 0, 0, 3, 0, '15', 0, 0, 0, 0, 0, '');</v>
      </c>
    </row>
    <row r="362" spans="1:19" x14ac:dyDescent="0.25">
      <c r="A362">
        <v>361</v>
      </c>
      <c r="B362" t="s">
        <v>21</v>
      </c>
      <c r="C362">
        <v>100</v>
      </c>
      <c r="D362">
        <v>95</v>
      </c>
      <c r="E362">
        <v>95</v>
      </c>
      <c r="I362">
        <v>3</v>
      </c>
      <c r="K362">
        <v>12</v>
      </c>
      <c r="M362">
        <v>1</v>
      </c>
      <c r="N362">
        <v>2825</v>
      </c>
      <c r="O362">
        <v>402</v>
      </c>
      <c r="P362">
        <v>441</v>
      </c>
      <c r="R362" t="s">
        <v>4333</v>
      </c>
      <c r="S36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'Snorunt', 100, 95, 95, 0, 0, 0, 3, 0, '12', 0, 1, 2825, 402, 441, '');</v>
      </c>
    </row>
    <row r="363" spans="1:19" x14ac:dyDescent="0.25">
      <c r="A363">
        <v>362</v>
      </c>
      <c r="B363" t="s">
        <v>4146</v>
      </c>
      <c r="C363">
        <v>160</v>
      </c>
      <c r="D363">
        <v>162</v>
      </c>
      <c r="E363">
        <v>162</v>
      </c>
      <c r="I363">
        <v>3</v>
      </c>
      <c r="K363">
        <v>12</v>
      </c>
      <c r="R363" t="s">
        <v>4333</v>
      </c>
      <c r="S36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'Glalie', 160, 162, 162, 0, 0, 0, 3, 0, '12', 0, 0, 0, 0, 0, '');</v>
      </c>
    </row>
    <row r="364" spans="1:19" x14ac:dyDescent="0.25">
      <c r="A364">
        <v>363</v>
      </c>
      <c r="B364" t="s">
        <v>4147</v>
      </c>
      <c r="C364">
        <v>140</v>
      </c>
      <c r="D364">
        <v>95</v>
      </c>
      <c r="E364">
        <v>90</v>
      </c>
      <c r="I364">
        <v>3</v>
      </c>
      <c r="K364">
        <v>12.18</v>
      </c>
      <c r="R364" t="s">
        <v>4333</v>
      </c>
      <c r="S36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'Spheal', 140, 95, 90, 0, 0, 0, 3, 0, '12,18', 0, 0, 0, 0, 0, '');</v>
      </c>
    </row>
    <row r="365" spans="1:19" x14ac:dyDescent="0.25">
      <c r="A365">
        <v>364</v>
      </c>
      <c r="B365" t="s">
        <v>4148</v>
      </c>
      <c r="C365">
        <v>180</v>
      </c>
      <c r="D365">
        <v>137</v>
      </c>
      <c r="E365">
        <v>132</v>
      </c>
      <c r="I365">
        <v>3</v>
      </c>
      <c r="K365">
        <v>12.18</v>
      </c>
      <c r="R365" t="s">
        <v>4333</v>
      </c>
      <c r="S36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'Sealeo', 180, 137, 132, 0, 0, 0, 3, 0, '12,18', 0, 0, 0, 0, 0, '');</v>
      </c>
    </row>
    <row r="366" spans="1:19" x14ac:dyDescent="0.25">
      <c r="A366">
        <v>365</v>
      </c>
      <c r="B366" t="s">
        <v>4149</v>
      </c>
      <c r="C366">
        <v>220</v>
      </c>
      <c r="D366">
        <v>182</v>
      </c>
      <c r="E366">
        <v>176</v>
      </c>
      <c r="I366">
        <v>3</v>
      </c>
      <c r="K366">
        <v>12.18</v>
      </c>
      <c r="M366">
        <v>4</v>
      </c>
      <c r="N366">
        <v>23578</v>
      </c>
      <c r="O366">
        <v>1417</v>
      </c>
      <c r="P366">
        <v>1489</v>
      </c>
      <c r="R366" t="s">
        <v>4333</v>
      </c>
      <c r="S36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'Walrein', 220, 182, 176, 0, 0, 0, 3, 0, '12,18', 0, 4, 23578, 1417, 1489, '');</v>
      </c>
    </row>
    <row r="367" spans="1:19" x14ac:dyDescent="0.25">
      <c r="A367">
        <v>366</v>
      </c>
      <c r="B367" t="s">
        <v>4150</v>
      </c>
      <c r="C367">
        <v>70</v>
      </c>
      <c r="D367">
        <v>133</v>
      </c>
      <c r="E367">
        <v>149</v>
      </c>
      <c r="I367">
        <v>3</v>
      </c>
      <c r="K367">
        <v>18</v>
      </c>
      <c r="R367" t="s">
        <v>4333</v>
      </c>
      <c r="S36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'Clamperl', 70, 133, 149, 0, 0, 0, 3, 0, '18', 0, 0, 0, 0, 0, '');</v>
      </c>
    </row>
    <row r="368" spans="1:19" x14ac:dyDescent="0.25">
      <c r="A368">
        <v>367</v>
      </c>
      <c r="B368" t="s">
        <v>4151</v>
      </c>
      <c r="C368">
        <v>110</v>
      </c>
      <c r="D368">
        <v>197</v>
      </c>
      <c r="E368">
        <v>194</v>
      </c>
      <c r="I368">
        <v>3</v>
      </c>
      <c r="K368">
        <v>18</v>
      </c>
      <c r="R368" t="s">
        <v>4333</v>
      </c>
      <c r="S36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'Huntail', 110, 197, 194, 0, 0, 0, 3, 0, '18', 0, 0, 0, 0, 0, '');</v>
      </c>
    </row>
    <row r="369" spans="1:19" x14ac:dyDescent="0.25">
      <c r="A369">
        <v>368</v>
      </c>
      <c r="B369" t="s">
        <v>4152</v>
      </c>
      <c r="C369">
        <v>110</v>
      </c>
      <c r="D369">
        <v>211</v>
      </c>
      <c r="E369">
        <v>194</v>
      </c>
      <c r="I369">
        <v>3</v>
      </c>
      <c r="K369">
        <v>18</v>
      </c>
      <c r="R369" t="s">
        <v>4333</v>
      </c>
      <c r="S36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'Gorebyss', 110, 211, 194, 0, 0, 0, 3, 0, '18', 0, 0, 0, 0, 0, '');</v>
      </c>
    </row>
    <row r="370" spans="1:19" x14ac:dyDescent="0.25">
      <c r="A370">
        <v>369</v>
      </c>
      <c r="B370" t="s">
        <v>4153</v>
      </c>
      <c r="C370">
        <v>200</v>
      </c>
      <c r="D370">
        <v>162</v>
      </c>
      <c r="E370">
        <v>234</v>
      </c>
      <c r="I370">
        <v>3</v>
      </c>
      <c r="K370">
        <v>18.16</v>
      </c>
      <c r="R370" t="s">
        <v>4333</v>
      </c>
      <c r="S37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'Relicanth', 200, 162, 234, 0, 0, 0, 3, 0, '18,16', 0, 0, 0, 0, 0, '');</v>
      </c>
    </row>
    <row r="371" spans="1:19" x14ac:dyDescent="0.25">
      <c r="A371">
        <v>370</v>
      </c>
      <c r="B371" t="s">
        <v>4154</v>
      </c>
      <c r="C371">
        <v>86</v>
      </c>
      <c r="D371">
        <v>81</v>
      </c>
      <c r="E371">
        <v>134</v>
      </c>
      <c r="I371">
        <v>3</v>
      </c>
      <c r="K371">
        <v>18</v>
      </c>
      <c r="R371" t="s">
        <v>4333</v>
      </c>
      <c r="S37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'Luvdisc', 86, 81, 134, 0, 0, 0, 3, 0, '18', 0, 0, 0, 0, 0, '');</v>
      </c>
    </row>
    <row r="372" spans="1:19" x14ac:dyDescent="0.25">
      <c r="A372">
        <v>371</v>
      </c>
      <c r="B372" t="s">
        <v>4155</v>
      </c>
      <c r="C372">
        <v>90</v>
      </c>
      <c r="D372">
        <v>134</v>
      </c>
      <c r="E372">
        <v>107</v>
      </c>
      <c r="I372">
        <v>3</v>
      </c>
      <c r="K372">
        <v>3</v>
      </c>
      <c r="R372" t="s">
        <v>4333</v>
      </c>
      <c r="S37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'Bagon', 90, 134, 107, 0, 0, 0, 3, 0, '3', 0, 0, 0, 0, 0, '');</v>
      </c>
    </row>
    <row r="373" spans="1:19" x14ac:dyDescent="0.25">
      <c r="A373">
        <v>372</v>
      </c>
      <c r="B373" t="s">
        <v>4156</v>
      </c>
      <c r="C373">
        <v>130</v>
      </c>
      <c r="D373">
        <v>172</v>
      </c>
      <c r="E373">
        <v>179</v>
      </c>
      <c r="I373">
        <v>3</v>
      </c>
      <c r="K373">
        <v>3</v>
      </c>
      <c r="R373" t="s">
        <v>4333</v>
      </c>
      <c r="S37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'Shelgon', 130, 172, 179, 0, 0, 0, 3, 0, '3', 0, 0, 0, 0, 0, '');</v>
      </c>
    </row>
    <row r="374" spans="1:19" x14ac:dyDescent="0.25">
      <c r="A374">
        <v>373</v>
      </c>
      <c r="B374" t="s">
        <v>4157</v>
      </c>
      <c r="C374">
        <v>190</v>
      </c>
      <c r="D374">
        <v>277</v>
      </c>
      <c r="E374">
        <v>168</v>
      </c>
      <c r="I374">
        <v>3</v>
      </c>
      <c r="K374">
        <v>3.8</v>
      </c>
      <c r="R374" t="s">
        <v>4333</v>
      </c>
      <c r="S37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'Salamence', 190, 277, 168, 0, 0, 0, 3, 0, '3,8', 0, 0, 0, 0, 0, '');</v>
      </c>
    </row>
    <row r="375" spans="1:19" x14ac:dyDescent="0.25">
      <c r="A375">
        <v>374</v>
      </c>
      <c r="B375" t="s">
        <v>4158</v>
      </c>
      <c r="C375">
        <v>80</v>
      </c>
      <c r="D375">
        <v>96</v>
      </c>
      <c r="E375">
        <v>141</v>
      </c>
      <c r="I375">
        <v>3</v>
      </c>
      <c r="K375">
        <v>17.149999999999999</v>
      </c>
      <c r="R375" t="s">
        <v>4333</v>
      </c>
      <c r="S37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'Beldum', 80, 96, 141, 0, 0, 0, 3, 0, '17,15', 0, 0, 0, 0, 0, '');</v>
      </c>
    </row>
    <row r="376" spans="1:19" x14ac:dyDescent="0.25">
      <c r="A376">
        <v>375</v>
      </c>
      <c r="B376" t="s">
        <v>4159</v>
      </c>
      <c r="C376">
        <v>120</v>
      </c>
      <c r="D376">
        <v>138</v>
      </c>
      <c r="E376">
        <v>185</v>
      </c>
      <c r="I376">
        <v>3</v>
      </c>
      <c r="K376">
        <v>17.149999999999999</v>
      </c>
      <c r="R376" t="s">
        <v>4333</v>
      </c>
      <c r="S37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'Metang', 120, 138, 185, 0, 0, 0, 3, 0, '17,15', 0, 0, 0, 0, 0, '');</v>
      </c>
    </row>
    <row r="377" spans="1:19" x14ac:dyDescent="0.25">
      <c r="A377">
        <v>376</v>
      </c>
      <c r="B377" t="s">
        <v>4160</v>
      </c>
      <c r="C377">
        <v>160</v>
      </c>
      <c r="D377">
        <v>257</v>
      </c>
      <c r="E377">
        <v>247</v>
      </c>
      <c r="I377">
        <v>3</v>
      </c>
      <c r="K377">
        <v>17.149999999999999</v>
      </c>
      <c r="R377" t="s">
        <v>4333</v>
      </c>
      <c r="S37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'Metagross', 160, 257, 247, 0, 0, 0, 3, 0, '17,15', 0, 0, 0, 0, 0, '');</v>
      </c>
    </row>
    <row r="378" spans="1:19" x14ac:dyDescent="0.25">
      <c r="A378">
        <v>377</v>
      </c>
      <c r="B378" t="s">
        <v>4161</v>
      </c>
      <c r="C378">
        <v>160</v>
      </c>
      <c r="D378">
        <v>179</v>
      </c>
      <c r="E378">
        <v>356</v>
      </c>
      <c r="I378">
        <v>3</v>
      </c>
      <c r="K378">
        <v>16</v>
      </c>
      <c r="R378" t="s">
        <v>4333</v>
      </c>
      <c r="S37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'Regirock', 160, 179, 356, 0, 0, 0, 3, 0, '16', 0, 0, 0, 0, 0, '');</v>
      </c>
    </row>
    <row r="379" spans="1:19" x14ac:dyDescent="0.25">
      <c r="A379">
        <v>378</v>
      </c>
      <c r="B379" t="s">
        <v>4162</v>
      </c>
      <c r="C379">
        <v>160</v>
      </c>
      <c r="D379">
        <v>179</v>
      </c>
      <c r="E379">
        <v>356</v>
      </c>
      <c r="I379">
        <v>3</v>
      </c>
      <c r="K379">
        <v>12</v>
      </c>
      <c r="R379" t="s">
        <v>4333</v>
      </c>
      <c r="S37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'Regice', 160, 179, 356, 0, 0, 0, 3, 0, '12', 0, 0, 0, 0, 0, '');</v>
      </c>
    </row>
    <row r="380" spans="1:19" x14ac:dyDescent="0.25">
      <c r="A380">
        <v>379</v>
      </c>
      <c r="B380" t="s">
        <v>4163</v>
      </c>
      <c r="C380">
        <v>160</v>
      </c>
      <c r="D380">
        <v>143</v>
      </c>
      <c r="E380">
        <v>285</v>
      </c>
      <c r="I380">
        <v>3</v>
      </c>
      <c r="K380">
        <v>17</v>
      </c>
      <c r="R380" t="s">
        <v>4333</v>
      </c>
      <c r="S38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'Registeel', 160, 143, 285, 0, 0, 0, 3, 0, '17', 0, 0, 0, 0, 0, '');</v>
      </c>
    </row>
    <row r="381" spans="1:19" x14ac:dyDescent="0.25">
      <c r="A381">
        <v>380</v>
      </c>
      <c r="B381" t="s">
        <v>4164</v>
      </c>
      <c r="C381">
        <v>160</v>
      </c>
      <c r="D381">
        <v>228</v>
      </c>
      <c r="E381">
        <v>268</v>
      </c>
      <c r="I381">
        <v>3</v>
      </c>
      <c r="K381">
        <v>3.15</v>
      </c>
      <c r="M381">
        <v>5</v>
      </c>
      <c r="N381">
        <v>45704</v>
      </c>
      <c r="O381">
        <v>1846</v>
      </c>
      <c r="P381">
        <v>1929</v>
      </c>
      <c r="R381" t="s">
        <v>4333</v>
      </c>
      <c r="S38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'Latias', 160, 228, 268, 0, 0, 0, 3, 0, '3,15', 0, 5, 45704, 1846, 1929, '');</v>
      </c>
    </row>
    <row r="382" spans="1:19" x14ac:dyDescent="0.25">
      <c r="A382">
        <v>381</v>
      </c>
      <c r="B382" t="s">
        <v>4165</v>
      </c>
      <c r="C382">
        <v>160</v>
      </c>
      <c r="D382">
        <v>268</v>
      </c>
      <c r="E382">
        <v>228</v>
      </c>
      <c r="I382">
        <v>3</v>
      </c>
      <c r="K382">
        <v>3.15</v>
      </c>
      <c r="M382">
        <v>5</v>
      </c>
      <c r="N382">
        <v>49322</v>
      </c>
      <c r="O382">
        <v>1995</v>
      </c>
      <c r="P382">
        <v>2082</v>
      </c>
      <c r="R382" t="s">
        <v>4333</v>
      </c>
      <c r="S38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'Latios', 160, 268, 228, 0, 0, 0, 3, 0, '3,15', 0, 5, 49322, 1995, 2082, '');</v>
      </c>
    </row>
    <row r="383" spans="1:19" x14ac:dyDescent="0.25">
      <c r="A383">
        <v>382</v>
      </c>
      <c r="B383" t="s">
        <v>4166</v>
      </c>
      <c r="C383">
        <v>182</v>
      </c>
      <c r="D383">
        <v>270</v>
      </c>
      <c r="E383">
        <v>251</v>
      </c>
      <c r="I383">
        <v>3</v>
      </c>
      <c r="K383">
        <v>18</v>
      </c>
      <c r="R383" t="s">
        <v>4333</v>
      </c>
      <c r="S38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'Kyogre', 182, 270, 251, 0, 0, 0, 3, 0, '18', 0, 0, 0, 0, 0, '');</v>
      </c>
    </row>
    <row r="384" spans="1:19" x14ac:dyDescent="0.25">
      <c r="A384">
        <v>383</v>
      </c>
      <c r="B384" t="s">
        <v>4167</v>
      </c>
      <c r="C384">
        <v>182</v>
      </c>
      <c r="D384">
        <v>270</v>
      </c>
      <c r="E384">
        <v>251</v>
      </c>
      <c r="I384">
        <v>3</v>
      </c>
      <c r="K384">
        <v>11</v>
      </c>
      <c r="R384" t="s">
        <v>4333</v>
      </c>
      <c r="S38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'Groudon', 182, 270, 251, 0, 0, 0, 3, 0, '11', 0, 0, 0, 0, 0, '');</v>
      </c>
    </row>
    <row r="385" spans="1:19" x14ac:dyDescent="0.25">
      <c r="A385">
        <v>384</v>
      </c>
      <c r="B385" t="s">
        <v>4168</v>
      </c>
      <c r="C385">
        <v>191</v>
      </c>
      <c r="D385">
        <v>284</v>
      </c>
      <c r="E385">
        <v>170</v>
      </c>
      <c r="I385">
        <v>3</v>
      </c>
      <c r="K385">
        <v>3.8</v>
      </c>
      <c r="R385" t="s">
        <v>4333</v>
      </c>
      <c r="S38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'Rayquaza', 191, 284, 170, 0, 0, 0, 3, 0, '3,8', 0, 0, 0, 0, 0, '');</v>
      </c>
    </row>
    <row r="386" spans="1:19" x14ac:dyDescent="0.25">
      <c r="A386">
        <v>385</v>
      </c>
      <c r="B386" t="s">
        <v>4169</v>
      </c>
      <c r="C386">
        <v>200</v>
      </c>
      <c r="D386">
        <v>210</v>
      </c>
      <c r="E386">
        <v>210</v>
      </c>
      <c r="I386">
        <v>3</v>
      </c>
      <c r="K386">
        <v>17.149999999999999</v>
      </c>
      <c r="R386" t="s">
        <v>4333</v>
      </c>
      <c r="S38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'Jirachi', 200, 210, 210, 0, 0, 0, 3, 0, '17,15', 0, 0, 0, 0, 0, '');</v>
      </c>
    </row>
    <row r="387" spans="1:19" x14ac:dyDescent="0.25">
      <c r="A387">
        <v>386</v>
      </c>
      <c r="B387" t="s">
        <v>4170</v>
      </c>
      <c r="C387">
        <v>100</v>
      </c>
      <c r="D387">
        <v>345</v>
      </c>
      <c r="E387">
        <v>115</v>
      </c>
      <c r="I387">
        <v>3</v>
      </c>
      <c r="K387">
        <v>15</v>
      </c>
      <c r="R387" t="s">
        <v>4333</v>
      </c>
      <c r="S387" t="str">
        <f t="shared" ref="S387:S450" si="6">"INSERT INTO `pokemons` (`id`, `name`, `attack`, `defense`, `stamina`, `cp_lvl_20`, `cp_lvl_30`, `cp_lvl_35`, `gen`, `egg`, `type_ids`, `rarity_id`, `raid_lvl`, `raid_boss_cp`, `raid_cp_min`, `raid_cp_max`, `img`) VALUES (NULL, '"&amp;B387&amp;"', "&amp;IF(C387&lt;&gt;"",C387,"0")&amp;", "&amp;IF(D387&lt;&gt;"",D387,"0")&amp;", "&amp;IF(E387&lt;&gt;"",E387,"0")&amp;", "&amp;IF(F387&lt;&gt;"",F387,"0")&amp;", "&amp;IF(G387&lt;&gt;"",G387,"0")&amp;", "&amp;IF(H387&lt;&gt;"",H387,"0")&amp;", "&amp;I387&amp;", "&amp;IF(J387&lt;&gt;"",J387,"0")&amp;", '"&amp;K387&amp;"', "&amp;IF(L387&lt;&gt;"",L387,"0")&amp;", "&amp;IF(M387&lt;&gt;"",M387,"0")&amp;", "&amp;IF(N387&lt;&gt;"",N387,"0")&amp;", "&amp;IF(O387&lt;&gt;"",O387,"0")&amp;", "&amp;IF(P387&lt;&gt;"",P387,"0")&amp;", '"&amp;IF(Q387&lt;&gt;"",Q387,"")&amp;"');"</f>
        <v>INSERT INTO `pokemons` (`id`, `name`, `attack`, `defense`, `stamina`, `cp_lvl_20`, `cp_lvl_30`, `cp_lvl_35`, `gen`, `egg`, `type_ids`, `rarity_id`, `raid_lvl`, `raid_boss_cp`, `raid_cp_min`, `raid_cp_max`, `img`) VALUES (NULL, 'Deoxys', 100, 345, 115, 0, 0, 0, 3, 0, '15', 0, 0, 0, 0, 0, '');</v>
      </c>
    </row>
    <row r="388" spans="1:19" x14ac:dyDescent="0.25">
      <c r="A388">
        <v>387</v>
      </c>
      <c r="B388" t="s">
        <v>4235</v>
      </c>
      <c r="I388">
        <v>4</v>
      </c>
      <c r="K388">
        <v>10</v>
      </c>
      <c r="R388" t="s">
        <v>4333</v>
      </c>
      <c r="S38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'Turtwig', 0, 0, 0, 0, 0, 0, 4, 0, '10', 0, 0, 0, 0, 0, '');</v>
      </c>
    </row>
    <row r="389" spans="1:19" x14ac:dyDescent="0.25">
      <c r="A389">
        <v>388</v>
      </c>
      <c r="B389" t="s">
        <v>4236</v>
      </c>
      <c r="I389">
        <v>4</v>
      </c>
      <c r="K389">
        <v>10</v>
      </c>
      <c r="R389" t="s">
        <v>4333</v>
      </c>
      <c r="S38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'Grotle', 0, 0, 0, 0, 0, 0, 4, 0, '10', 0, 0, 0, 0, 0, '');</v>
      </c>
    </row>
    <row r="390" spans="1:19" x14ac:dyDescent="0.25">
      <c r="A390">
        <v>389</v>
      </c>
      <c r="B390" t="s">
        <v>4237</v>
      </c>
      <c r="I390">
        <v>4</v>
      </c>
      <c r="K390">
        <v>10.11</v>
      </c>
      <c r="R390" t="s">
        <v>4333</v>
      </c>
      <c r="S39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'Torterra', 0, 0, 0, 0, 0, 0, 4, 0, '10,11', 0, 0, 0, 0, 0, '');</v>
      </c>
    </row>
    <row r="391" spans="1:19" x14ac:dyDescent="0.25">
      <c r="A391">
        <v>390</v>
      </c>
      <c r="B391" t="s">
        <v>4238</v>
      </c>
      <c r="I391">
        <v>4</v>
      </c>
      <c r="K391">
        <v>7</v>
      </c>
      <c r="R391" t="s">
        <v>4333</v>
      </c>
      <c r="S39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'Chimchar', 0, 0, 0, 0, 0, 0, 4, 0, '7', 0, 0, 0, 0, 0, '');</v>
      </c>
    </row>
    <row r="392" spans="1:19" x14ac:dyDescent="0.25">
      <c r="A392">
        <v>391</v>
      </c>
      <c r="B392" t="s">
        <v>4239</v>
      </c>
      <c r="I392">
        <v>4</v>
      </c>
      <c r="K392">
        <v>7.6</v>
      </c>
      <c r="R392" t="s">
        <v>4333</v>
      </c>
      <c r="S39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'Monferno', 0, 0, 0, 0, 0, 0, 4, 0, '7,6', 0, 0, 0, 0, 0, '');</v>
      </c>
    </row>
    <row r="393" spans="1:19" x14ac:dyDescent="0.25">
      <c r="A393">
        <v>392</v>
      </c>
      <c r="B393" t="s">
        <v>4240</v>
      </c>
      <c r="I393">
        <v>4</v>
      </c>
      <c r="K393">
        <v>7.6</v>
      </c>
      <c r="R393" t="s">
        <v>4333</v>
      </c>
      <c r="S39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'Infernape', 0, 0, 0, 0, 0, 0, 4, 0, '7,6', 0, 0, 0, 0, 0, '');</v>
      </c>
    </row>
    <row r="394" spans="1:19" x14ac:dyDescent="0.25">
      <c r="A394">
        <v>393</v>
      </c>
      <c r="B394" t="s">
        <v>4241</v>
      </c>
      <c r="I394">
        <v>4</v>
      </c>
      <c r="K394">
        <v>18</v>
      </c>
      <c r="R394" t="s">
        <v>4333</v>
      </c>
      <c r="S39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'Piplup', 0, 0, 0, 0, 0, 0, 4, 0, '18', 0, 0, 0, 0, 0, '');</v>
      </c>
    </row>
    <row r="395" spans="1:19" x14ac:dyDescent="0.25">
      <c r="A395">
        <v>394</v>
      </c>
      <c r="B395" t="s">
        <v>4242</v>
      </c>
      <c r="I395">
        <v>4</v>
      </c>
      <c r="K395">
        <v>18</v>
      </c>
      <c r="R395" t="s">
        <v>4333</v>
      </c>
      <c r="S39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'Prinplup', 0, 0, 0, 0, 0, 0, 4, 0, '18', 0, 0, 0, 0, 0, '');</v>
      </c>
    </row>
    <row r="396" spans="1:19" x14ac:dyDescent="0.25">
      <c r="A396">
        <v>395</v>
      </c>
      <c r="B396" t="s">
        <v>4243</v>
      </c>
      <c r="I396">
        <v>4</v>
      </c>
      <c r="K396">
        <v>18.170000000000002</v>
      </c>
      <c r="R396" t="s">
        <v>4333</v>
      </c>
      <c r="S39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'Empoleon', 0, 0, 0, 0, 0, 0, 4, 0, '18,17', 0, 0, 0, 0, 0, '');</v>
      </c>
    </row>
    <row r="397" spans="1:19" x14ac:dyDescent="0.25">
      <c r="A397">
        <v>396</v>
      </c>
      <c r="B397" t="s">
        <v>4244</v>
      </c>
      <c r="I397">
        <v>4</v>
      </c>
      <c r="K397">
        <v>13.8</v>
      </c>
      <c r="R397" t="s">
        <v>4333</v>
      </c>
      <c r="S39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'Starly', 0, 0, 0, 0, 0, 0, 4, 0, '13,8', 0, 0, 0, 0, 0, '');</v>
      </c>
    </row>
    <row r="398" spans="1:19" x14ac:dyDescent="0.25">
      <c r="A398">
        <v>397</v>
      </c>
      <c r="B398" t="s">
        <v>4245</v>
      </c>
      <c r="I398">
        <v>4</v>
      </c>
      <c r="K398">
        <v>13.8</v>
      </c>
      <c r="R398" t="s">
        <v>4333</v>
      </c>
      <c r="S39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'Staravia', 0, 0, 0, 0, 0, 0, 4, 0, '13,8', 0, 0, 0, 0, 0, '');</v>
      </c>
    </row>
    <row r="399" spans="1:19" x14ac:dyDescent="0.25">
      <c r="A399">
        <v>398</v>
      </c>
      <c r="B399" t="s">
        <v>4246</v>
      </c>
      <c r="I399">
        <v>4</v>
      </c>
      <c r="K399">
        <v>13.8</v>
      </c>
      <c r="R399" t="s">
        <v>4333</v>
      </c>
      <c r="S39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'Staraptor', 0, 0, 0, 0, 0, 0, 4, 0, '13,8', 0, 0, 0, 0, 0, '');</v>
      </c>
    </row>
    <row r="400" spans="1:19" x14ac:dyDescent="0.25">
      <c r="A400">
        <v>399</v>
      </c>
      <c r="B400" t="s">
        <v>4247</v>
      </c>
      <c r="I400">
        <v>4</v>
      </c>
      <c r="K400">
        <v>13</v>
      </c>
      <c r="R400" t="s">
        <v>4333</v>
      </c>
      <c r="S40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'Bidoof', 0, 0, 0, 0, 0, 0, 4, 0, '13', 0, 0, 0, 0, 0, '');</v>
      </c>
    </row>
    <row r="401" spans="1:19" x14ac:dyDescent="0.25">
      <c r="A401">
        <v>400</v>
      </c>
      <c r="B401" t="s">
        <v>4248</v>
      </c>
      <c r="I401">
        <v>4</v>
      </c>
      <c r="K401">
        <v>13.18</v>
      </c>
      <c r="R401" t="s">
        <v>4333</v>
      </c>
      <c r="S40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'Bibarel', 0, 0, 0, 0, 0, 0, 4, 0, '13,18', 0, 0, 0, 0, 0, '');</v>
      </c>
    </row>
    <row r="402" spans="1:19" x14ac:dyDescent="0.25">
      <c r="A402">
        <v>401</v>
      </c>
      <c r="B402" t="s">
        <v>4249</v>
      </c>
      <c r="I402">
        <v>4</v>
      </c>
      <c r="K402">
        <v>1</v>
      </c>
      <c r="R402" t="s">
        <v>4333</v>
      </c>
      <c r="S40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'Kricketot', 0, 0, 0, 0, 0, 0, 4, 0, '1', 0, 0, 0, 0, 0, '');</v>
      </c>
    </row>
    <row r="403" spans="1:19" x14ac:dyDescent="0.25">
      <c r="A403">
        <v>402</v>
      </c>
      <c r="B403" t="s">
        <v>4250</v>
      </c>
      <c r="I403">
        <v>4</v>
      </c>
      <c r="K403">
        <v>1</v>
      </c>
      <c r="R403" t="s">
        <v>4333</v>
      </c>
      <c r="S40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'Kricketune', 0, 0, 0, 0, 0, 0, 4, 0, '1', 0, 0, 0, 0, 0, '');</v>
      </c>
    </row>
    <row r="404" spans="1:19" x14ac:dyDescent="0.25">
      <c r="A404">
        <v>403</v>
      </c>
      <c r="B404" t="s">
        <v>4251</v>
      </c>
      <c r="I404">
        <v>4</v>
      </c>
      <c r="K404">
        <v>4</v>
      </c>
      <c r="R404" t="s">
        <v>4333</v>
      </c>
      <c r="S40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'Shinx', 0, 0, 0, 0, 0, 0, 4, 0, '4', 0, 0, 0, 0, 0, '');</v>
      </c>
    </row>
    <row r="405" spans="1:19" x14ac:dyDescent="0.25">
      <c r="A405">
        <v>404</v>
      </c>
      <c r="B405" t="s">
        <v>4252</v>
      </c>
      <c r="I405">
        <v>4</v>
      </c>
      <c r="K405">
        <v>4</v>
      </c>
      <c r="R405" t="s">
        <v>4333</v>
      </c>
      <c r="S40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'Luxio', 0, 0, 0, 0, 0, 0, 4, 0, '4', 0, 0, 0, 0, 0, '');</v>
      </c>
    </row>
    <row r="406" spans="1:19" x14ac:dyDescent="0.25">
      <c r="A406">
        <v>405</v>
      </c>
      <c r="B406" t="s">
        <v>4253</v>
      </c>
      <c r="I406">
        <v>4</v>
      </c>
      <c r="K406">
        <v>4</v>
      </c>
      <c r="R406" t="s">
        <v>4333</v>
      </c>
      <c r="S40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'Luxray', 0, 0, 0, 0, 0, 0, 4, 0, '4', 0, 0, 0, 0, 0, '');</v>
      </c>
    </row>
    <row r="407" spans="1:19" x14ac:dyDescent="0.25">
      <c r="A407">
        <v>406</v>
      </c>
      <c r="B407" t="s">
        <v>4254</v>
      </c>
      <c r="I407">
        <v>4</v>
      </c>
      <c r="K407">
        <v>10.14</v>
      </c>
      <c r="R407" t="s">
        <v>4333</v>
      </c>
      <c r="S40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'Budew', 0, 0, 0, 0, 0, 0, 4, 0, '10,14', 0, 0, 0, 0, 0, '');</v>
      </c>
    </row>
    <row r="408" spans="1:19" x14ac:dyDescent="0.25">
      <c r="A408">
        <v>407</v>
      </c>
      <c r="B408" t="s">
        <v>4255</v>
      </c>
      <c r="I408">
        <v>4</v>
      </c>
      <c r="K408">
        <v>10.14</v>
      </c>
      <c r="R408" t="s">
        <v>4333</v>
      </c>
      <c r="S40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'Roserade', 0, 0, 0, 0, 0, 0, 4, 0, '10,14', 0, 0, 0, 0, 0, '');</v>
      </c>
    </row>
    <row r="409" spans="1:19" x14ac:dyDescent="0.25">
      <c r="A409">
        <v>408</v>
      </c>
      <c r="B409" t="s">
        <v>4256</v>
      </c>
      <c r="I409">
        <v>4</v>
      </c>
      <c r="K409">
        <v>16</v>
      </c>
      <c r="R409" t="s">
        <v>4333</v>
      </c>
      <c r="S40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'Cranidos', 0, 0, 0, 0, 0, 0, 4, 0, '16', 0, 0, 0, 0, 0, '');</v>
      </c>
    </row>
    <row r="410" spans="1:19" x14ac:dyDescent="0.25">
      <c r="A410">
        <v>409</v>
      </c>
      <c r="B410" t="s">
        <v>4257</v>
      </c>
      <c r="I410">
        <v>4</v>
      </c>
      <c r="K410">
        <v>16</v>
      </c>
      <c r="R410" t="s">
        <v>4333</v>
      </c>
      <c r="S41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'Rampardos', 0, 0, 0, 0, 0, 0, 4, 0, '16', 0, 0, 0, 0, 0, '');</v>
      </c>
    </row>
    <row r="411" spans="1:19" x14ac:dyDescent="0.25">
      <c r="A411">
        <v>410</v>
      </c>
      <c r="B411" t="s">
        <v>4258</v>
      </c>
      <c r="I411">
        <v>4</v>
      </c>
      <c r="K411">
        <v>16.170000000000002</v>
      </c>
      <c r="R411" t="s">
        <v>4333</v>
      </c>
      <c r="S41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'Shieldon', 0, 0, 0, 0, 0, 0, 4, 0, '16,17', 0, 0, 0, 0, 0, '');</v>
      </c>
    </row>
    <row r="412" spans="1:19" x14ac:dyDescent="0.25">
      <c r="A412">
        <v>411</v>
      </c>
      <c r="B412" t="s">
        <v>4259</v>
      </c>
      <c r="I412">
        <v>4</v>
      </c>
      <c r="K412">
        <v>16.170000000000002</v>
      </c>
      <c r="R412" t="s">
        <v>4333</v>
      </c>
      <c r="S41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'Bastiodon', 0, 0, 0, 0, 0, 0, 4, 0, '16,17', 0, 0, 0, 0, 0, '');</v>
      </c>
    </row>
    <row r="413" spans="1:19" x14ac:dyDescent="0.25">
      <c r="A413">
        <v>412</v>
      </c>
      <c r="B413" t="s">
        <v>4260</v>
      </c>
      <c r="I413">
        <v>4</v>
      </c>
      <c r="K413">
        <v>1</v>
      </c>
      <c r="R413" t="s">
        <v>4333</v>
      </c>
      <c r="S41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'Burmy', 0, 0, 0, 0, 0, 0, 4, 0, '1', 0, 0, 0, 0, 0, '');</v>
      </c>
    </row>
    <row r="414" spans="1:19" x14ac:dyDescent="0.25">
      <c r="A414">
        <v>413</v>
      </c>
      <c r="B414" t="s">
        <v>4261</v>
      </c>
      <c r="I414">
        <v>4</v>
      </c>
      <c r="K414">
        <v>1.17</v>
      </c>
      <c r="R414" t="s">
        <v>4333</v>
      </c>
      <c r="S41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'Wormadam', 0, 0, 0, 0, 0, 0, 4, 0, '1,17', 0, 0, 0, 0, 0, '');</v>
      </c>
    </row>
    <row r="415" spans="1:19" x14ac:dyDescent="0.25">
      <c r="A415">
        <v>414</v>
      </c>
      <c r="B415" t="s">
        <v>4262</v>
      </c>
      <c r="I415">
        <v>4</v>
      </c>
      <c r="K415">
        <v>1.8</v>
      </c>
      <c r="R415" t="s">
        <v>4333</v>
      </c>
      <c r="S41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'Mothim', 0, 0, 0, 0, 0, 0, 4, 0, '1,8', 0, 0, 0, 0, 0, '');</v>
      </c>
    </row>
    <row r="416" spans="1:19" x14ac:dyDescent="0.25">
      <c r="A416">
        <v>415</v>
      </c>
      <c r="B416" t="s">
        <v>4263</v>
      </c>
      <c r="I416">
        <v>4</v>
      </c>
      <c r="K416">
        <v>1.8</v>
      </c>
      <c r="R416" t="s">
        <v>4333</v>
      </c>
      <c r="S41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'Combee', 0, 0, 0, 0, 0, 0, 4, 0, '1,8', 0, 0, 0, 0, 0, '');</v>
      </c>
    </row>
    <row r="417" spans="1:19" x14ac:dyDescent="0.25">
      <c r="A417">
        <v>416</v>
      </c>
      <c r="B417" t="s">
        <v>4264</v>
      </c>
      <c r="I417">
        <v>4</v>
      </c>
      <c r="K417">
        <v>1.8</v>
      </c>
      <c r="R417" t="s">
        <v>4333</v>
      </c>
      <c r="S41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'Vespiquen', 0, 0, 0, 0, 0, 0, 4, 0, '1,8', 0, 0, 0, 0, 0, '');</v>
      </c>
    </row>
    <row r="418" spans="1:19" x14ac:dyDescent="0.25">
      <c r="A418">
        <v>417</v>
      </c>
      <c r="B418" t="s">
        <v>4265</v>
      </c>
      <c r="I418">
        <v>4</v>
      </c>
      <c r="K418">
        <v>4</v>
      </c>
      <c r="R418" t="s">
        <v>4333</v>
      </c>
      <c r="S41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'Pachirisu', 0, 0, 0, 0, 0, 0, 4, 0, '4', 0, 0, 0, 0, 0, '');</v>
      </c>
    </row>
    <row r="419" spans="1:19" x14ac:dyDescent="0.25">
      <c r="A419">
        <v>418</v>
      </c>
      <c r="B419" t="s">
        <v>4266</v>
      </c>
      <c r="I419">
        <v>4</v>
      </c>
      <c r="K419">
        <v>18</v>
      </c>
      <c r="R419" t="s">
        <v>4333</v>
      </c>
      <c r="S41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'Buizel', 0, 0, 0, 0, 0, 0, 4, 0, '18', 0, 0, 0, 0, 0, '');</v>
      </c>
    </row>
    <row r="420" spans="1:19" x14ac:dyDescent="0.25">
      <c r="A420">
        <v>419</v>
      </c>
      <c r="B420" t="s">
        <v>4267</v>
      </c>
      <c r="I420">
        <v>4</v>
      </c>
      <c r="K420">
        <v>18</v>
      </c>
      <c r="R420" t="s">
        <v>4333</v>
      </c>
      <c r="S42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'Floatzel', 0, 0, 0, 0, 0, 0, 4, 0, '18', 0, 0, 0, 0, 0, '');</v>
      </c>
    </row>
    <row r="421" spans="1:19" x14ac:dyDescent="0.25">
      <c r="A421">
        <v>420</v>
      </c>
      <c r="B421" t="s">
        <v>4268</v>
      </c>
      <c r="I421">
        <v>4</v>
      </c>
      <c r="K421">
        <v>10</v>
      </c>
      <c r="R421" t="s">
        <v>4333</v>
      </c>
      <c r="S42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'Cherubi', 0, 0, 0, 0, 0, 0, 4, 0, '10', 0, 0, 0, 0, 0, '');</v>
      </c>
    </row>
    <row r="422" spans="1:19" x14ac:dyDescent="0.25">
      <c r="A422">
        <v>421</v>
      </c>
      <c r="B422" t="s">
        <v>4269</v>
      </c>
      <c r="I422">
        <v>4</v>
      </c>
      <c r="K422">
        <v>10</v>
      </c>
      <c r="R422" t="s">
        <v>4333</v>
      </c>
      <c r="S42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'Cherrim', 0, 0, 0, 0, 0, 0, 4, 0, '10', 0, 0, 0, 0, 0, '');</v>
      </c>
    </row>
    <row r="423" spans="1:19" x14ac:dyDescent="0.25">
      <c r="A423">
        <v>422</v>
      </c>
      <c r="B423" t="s">
        <v>4270</v>
      </c>
      <c r="I423">
        <v>4</v>
      </c>
      <c r="K423">
        <v>18</v>
      </c>
      <c r="R423" t="s">
        <v>4333</v>
      </c>
      <c r="S42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4" spans="1:19" x14ac:dyDescent="0.25">
      <c r="A424">
        <v>422</v>
      </c>
      <c r="B424" t="s">
        <v>4270</v>
      </c>
      <c r="I424">
        <v>4</v>
      </c>
      <c r="K424">
        <v>18</v>
      </c>
      <c r="R424" t="s">
        <v>4333</v>
      </c>
      <c r="S42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5" spans="1:19" x14ac:dyDescent="0.25">
      <c r="A425">
        <v>423</v>
      </c>
      <c r="B425" t="s">
        <v>4271</v>
      </c>
      <c r="I425">
        <v>4</v>
      </c>
      <c r="K425">
        <v>18.11</v>
      </c>
      <c r="R425" t="s">
        <v>4333</v>
      </c>
      <c r="S42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'Gastrodon', 0, 0, 0, 0, 0, 0, 4, 0, '18,11', 0, 0, 0, 0, 0, '');</v>
      </c>
    </row>
    <row r="426" spans="1:19" x14ac:dyDescent="0.25">
      <c r="A426">
        <v>424</v>
      </c>
      <c r="B426" t="s">
        <v>4272</v>
      </c>
      <c r="I426">
        <v>4</v>
      </c>
      <c r="K426">
        <v>13</v>
      </c>
      <c r="R426" t="s">
        <v>4333</v>
      </c>
      <c r="S42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'Ambipom', 0, 0, 0, 0, 0, 0, 4, 0, '13', 0, 0, 0, 0, 0, '');</v>
      </c>
    </row>
    <row r="427" spans="1:19" x14ac:dyDescent="0.25">
      <c r="A427">
        <v>425</v>
      </c>
      <c r="B427" t="s">
        <v>4273</v>
      </c>
      <c r="I427">
        <v>4</v>
      </c>
      <c r="K427">
        <v>9.8000000000000007</v>
      </c>
      <c r="R427" t="s">
        <v>4333</v>
      </c>
      <c r="S42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'Drifloon', 0, 0, 0, 0, 0, 0, 4, 0, '9,8', 0, 0, 0, 0, 0, '');</v>
      </c>
    </row>
    <row r="428" spans="1:19" x14ac:dyDescent="0.25">
      <c r="A428">
        <v>426</v>
      </c>
      <c r="B428" t="s">
        <v>4274</v>
      </c>
      <c r="I428">
        <v>4</v>
      </c>
      <c r="K428">
        <v>9.8000000000000007</v>
      </c>
      <c r="R428" t="s">
        <v>4333</v>
      </c>
      <c r="S42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'Drifblim', 0, 0, 0, 0, 0, 0, 4, 0, '9,8', 0, 0, 0, 0, 0, '');</v>
      </c>
    </row>
    <row r="429" spans="1:19" x14ac:dyDescent="0.25">
      <c r="A429">
        <v>427</v>
      </c>
      <c r="B429" t="s">
        <v>4275</v>
      </c>
      <c r="I429">
        <v>4</v>
      </c>
      <c r="K429">
        <v>13</v>
      </c>
      <c r="R429" t="s">
        <v>4333</v>
      </c>
      <c r="S42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'Buneary', 0, 0, 0, 0, 0, 0, 4, 0, '13', 0, 0, 0, 0, 0, '');</v>
      </c>
    </row>
    <row r="430" spans="1:19" x14ac:dyDescent="0.25">
      <c r="A430">
        <v>428</v>
      </c>
      <c r="B430" t="s">
        <v>4276</v>
      </c>
      <c r="I430">
        <v>4</v>
      </c>
      <c r="K430">
        <v>13</v>
      </c>
      <c r="R430" t="s">
        <v>4333</v>
      </c>
      <c r="S43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'Lopunny', 0, 0, 0, 0, 0, 0, 4, 0, '13', 0, 0, 0, 0, 0, '');</v>
      </c>
    </row>
    <row r="431" spans="1:19" x14ac:dyDescent="0.25">
      <c r="A431">
        <v>429</v>
      </c>
      <c r="B431" t="s">
        <v>4277</v>
      </c>
      <c r="I431">
        <v>4</v>
      </c>
      <c r="K431">
        <v>9</v>
      </c>
      <c r="R431" t="s">
        <v>4333</v>
      </c>
      <c r="S43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'Mismagius', 0, 0, 0, 0, 0, 0, 4, 0, '9', 0, 0, 0, 0, 0, '');</v>
      </c>
    </row>
    <row r="432" spans="1:19" x14ac:dyDescent="0.25">
      <c r="A432">
        <v>430</v>
      </c>
      <c r="B432" t="s">
        <v>4278</v>
      </c>
      <c r="I432">
        <v>4</v>
      </c>
      <c r="K432">
        <v>2.8</v>
      </c>
      <c r="R432" t="s">
        <v>4333</v>
      </c>
      <c r="S43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'Honchkrow', 0, 0, 0, 0, 0, 0, 4, 0, '2,8', 0, 0, 0, 0, 0, '');</v>
      </c>
    </row>
    <row r="433" spans="1:19" x14ac:dyDescent="0.25">
      <c r="A433">
        <v>431</v>
      </c>
      <c r="B433" t="s">
        <v>4279</v>
      </c>
      <c r="I433">
        <v>4</v>
      </c>
      <c r="K433">
        <v>13</v>
      </c>
      <c r="R433" t="s">
        <v>4333</v>
      </c>
      <c r="S43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'Glameow', 0, 0, 0, 0, 0, 0, 4, 0, '13', 0, 0, 0, 0, 0, '');</v>
      </c>
    </row>
    <row r="434" spans="1:19" x14ac:dyDescent="0.25">
      <c r="A434">
        <v>432</v>
      </c>
      <c r="B434" t="s">
        <v>4280</v>
      </c>
      <c r="I434">
        <v>4</v>
      </c>
      <c r="K434">
        <v>13</v>
      </c>
      <c r="R434" t="s">
        <v>4333</v>
      </c>
      <c r="S43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'Purugly', 0, 0, 0, 0, 0, 0, 4, 0, '13', 0, 0, 0, 0, 0, '');</v>
      </c>
    </row>
    <row r="435" spans="1:19" x14ac:dyDescent="0.25">
      <c r="A435">
        <v>433</v>
      </c>
      <c r="B435" t="s">
        <v>4281</v>
      </c>
      <c r="I435">
        <v>4</v>
      </c>
      <c r="K435">
        <v>15</v>
      </c>
      <c r="R435" t="s">
        <v>4333</v>
      </c>
      <c r="S43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'Chingling', 0, 0, 0, 0, 0, 0, 4, 0, '15', 0, 0, 0, 0, 0, '');</v>
      </c>
    </row>
    <row r="436" spans="1:19" x14ac:dyDescent="0.25">
      <c r="A436">
        <v>434</v>
      </c>
      <c r="B436" t="s">
        <v>4282</v>
      </c>
      <c r="I436">
        <v>4</v>
      </c>
      <c r="K436">
        <v>14.2</v>
      </c>
      <c r="R436" t="s">
        <v>4333</v>
      </c>
      <c r="S43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'Stunky', 0, 0, 0, 0, 0, 0, 4, 0, '14,2', 0, 0, 0, 0, 0, '');</v>
      </c>
    </row>
    <row r="437" spans="1:19" x14ac:dyDescent="0.25">
      <c r="A437">
        <v>435</v>
      </c>
      <c r="B437" t="s">
        <v>4283</v>
      </c>
      <c r="I437">
        <v>4</v>
      </c>
      <c r="K437">
        <v>14.2</v>
      </c>
      <c r="R437" t="s">
        <v>4333</v>
      </c>
      <c r="S43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'Skuntank', 0, 0, 0, 0, 0, 0, 4, 0, '14,2', 0, 0, 0, 0, 0, '');</v>
      </c>
    </row>
    <row r="438" spans="1:19" x14ac:dyDescent="0.25">
      <c r="A438">
        <v>436</v>
      </c>
      <c r="B438" t="s">
        <v>4284</v>
      </c>
      <c r="I438">
        <v>4</v>
      </c>
      <c r="K438">
        <v>17.149999999999999</v>
      </c>
      <c r="R438" t="s">
        <v>4333</v>
      </c>
      <c r="S43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'Bronzor', 0, 0, 0, 0, 0, 0, 4, 0, '17,15', 0, 0, 0, 0, 0, '');</v>
      </c>
    </row>
    <row r="439" spans="1:19" x14ac:dyDescent="0.25">
      <c r="A439">
        <v>437</v>
      </c>
      <c r="B439" t="s">
        <v>4285</v>
      </c>
      <c r="I439">
        <v>4</v>
      </c>
      <c r="K439">
        <v>17.149999999999999</v>
      </c>
      <c r="R439" t="s">
        <v>4333</v>
      </c>
      <c r="S43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'Bronzong', 0, 0, 0, 0, 0, 0, 4, 0, '17,15', 0, 0, 0, 0, 0, '');</v>
      </c>
    </row>
    <row r="440" spans="1:19" x14ac:dyDescent="0.25">
      <c r="A440">
        <v>438</v>
      </c>
      <c r="B440" t="s">
        <v>4286</v>
      </c>
      <c r="I440">
        <v>4</v>
      </c>
      <c r="K440">
        <v>16</v>
      </c>
      <c r="R440" t="s">
        <v>4333</v>
      </c>
      <c r="S44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'Bonsly', 0, 0, 0, 0, 0, 0, 4, 0, '16', 0, 0, 0, 0, 0, '');</v>
      </c>
    </row>
    <row r="441" spans="1:19" x14ac:dyDescent="0.25">
      <c r="A441">
        <v>439</v>
      </c>
      <c r="B441" t="s">
        <v>4287</v>
      </c>
      <c r="I441">
        <v>4</v>
      </c>
      <c r="K441">
        <v>15.5</v>
      </c>
      <c r="R441" t="s">
        <v>4333</v>
      </c>
      <c r="S44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'Mime Jr.', 0, 0, 0, 0, 0, 0, 4, 0, '15,5', 0, 0, 0, 0, 0, '');</v>
      </c>
    </row>
    <row r="442" spans="1:19" x14ac:dyDescent="0.25">
      <c r="A442">
        <v>440</v>
      </c>
      <c r="B442" t="s">
        <v>4288</v>
      </c>
      <c r="I442">
        <v>4</v>
      </c>
      <c r="K442">
        <v>13</v>
      </c>
      <c r="R442" t="s">
        <v>4333</v>
      </c>
      <c r="S44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'Happiny', 0, 0, 0, 0, 0, 0, 4, 0, '13', 0, 0, 0, 0, 0, '');</v>
      </c>
    </row>
    <row r="443" spans="1:19" x14ac:dyDescent="0.25">
      <c r="A443">
        <v>441</v>
      </c>
      <c r="B443" t="s">
        <v>4289</v>
      </c>
      <c r="I443">
        <v>4</v>
      </c>
      <c r="K443">
        <v>13.8</v>
      </c>
      <c r="R443" t="s">
        <v>4333</v>
      </c>
      <c r="S44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'Chatot', 0, 0, 0, 0, 0, 0, 4, 0, '13,8', 0, 0, 0, 0, 0, '');</v>
      </c>
    </row>
    <row r="444" spans="1:19" x14ac:dyDescent="0.25">
      <c r="A444">
        <v>442</v>
      </c>
      <c r="B444" t="s">
        <v>4290</v>
      </c>
      <c r="I444">
        <v>4</v>
      </c>
      <c r="K444">
        <v>9.1999999999999993</v>
      </c>
      <c r="R444" t="s">
        <v>4333</v>
      </c>
      <c r="S44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'Spiritomb', 0, 0, 0, 0, 0, 0, 4, 0, '9,2', 0, 0, 0, 0, 0, '');</v>
      </c>
    </row>
    <row r="445" spans="1:19" x14ac:dyDescent="0.25">
      <c r="A445">
        <v>443</v>
      </c>
      <c r="B445" t="s">
        <v>4291</v>
      </c>
      <c r="I445">
        <v>4</v>
      </c>
      <c r="K445">
        <v>3.11</v>
      </c>
      <c r="R445" t="s">
        <v>4333</v>
      </c>
      <c r="S44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'Gible', 0, 0, 0, 0, 0, 0, 4, 0, '3,11', 0, 0, 0, 0, 0, '');</v>
      </c>
    </row>
    <row r="446" spans="1:19" x14ac:dyDescent="0.25">
      <c r="A446">
        <v>444</v>
      </c>
      <c r="B446" t="s">
        <v>4292</v>
      </c>
      <c r="I446">
        <v>4</v>
      </c>
      <c r="K446">
        <v>3.11</v>
      </c>
      <c r="R446" t="s">
        <v>4333</v>
      </c>
      <c r="S44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'Gabite', 0, 0, 0, 0, 0, 0, 4, 0, '3,11', 0, 0, 0, 0, 0, '');</v>
      </c>
    </row>
    <row r="447" spans="1:19" x14ac:dyDescent="0.25">
      <c r="A447">
        <v>445</v>
      </c>
      <c r="B447" t="s">
        <v>4293</v>
      </c>
      <c r="I447">
        <v>4</v>
      </c>
      <c r="K447">
        <v>3.11</v>
      </c>
      <c r="R447" t="s">
        <v>4333</v>
      </c>
      <c r="S44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'Garchomp', 0, 0, 0, 0, 0, 0, 4, 0, '3,11', 0, 0, 0, 0, 0, '');</v>
      </c>
    </row>
    <row r="448" spans="1:19" x14ac:dyDescent="0.25">
      <c r="A448">
        <v>446</v>
      </c>
      <c r="B448" t="s">
        <v>4294</v>
      </c>
      <c r="I448">
        <v>4</v>
      </c>
      <c r="K448">
        <v>13</v>
      </c>
      <c r="R448" t="s">
        <v>4333</v>
      </c>
      <c r="S44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'Munchlax', 0, 0, 0, 0, 0, 0, 4, 0, '13', 0, 0, 0, 0, 0, '');</v>
      </c>
    </row>
    <row r="449" spans="1:19" x14ac:dyDescent="0.25">
      <c r="A449">
        <v>447</v>
      </c>
      <c r="B449" t="s">
        <v>4295</v>
      </c>
      <c r="I449">
        <v>4</v>
      </c>
      <c r="K449">
        <v>6</v>
      </c>
      <c r="R449" t="s">
        <v>4333</v>
      </c>
      <c r="S44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'Riolu', 0, 0, 0, 0, 0, 0, 4, 0, '6', 0, 0, 0, 0, 0, '');</v>
      </c>
    </row>
    <row r="450" spans="1:19" x14ac:dyDescent="0.25">
      <c r="A450">
        <v>448</v>
      </c>
      <c r="B450" t="s">
        <v>4296</v>
      </c>
      <c r="I450">
        <v>4</v>
      </c>
      <c r="K450">
        <v>6.17</v>
      </c>
      <c r="R450" t="s">
        <v>4333</v>
      </c>
      <c r="S45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'Lucario', 0, 0, 0, 0, 0, 0, 4, 0, '6,17', 0, 0, 0, 0, 0, '');</v>
      </c>
    </row>
    <row r="451" spans="1:19" x14ac:dyDescent="0.25">
      <c r="A451">
        <v>449</v>
      </c>
      <c r="B451" t="s">
        <v>4297</v>
      </c>
      <c r="I451">
        <v>4</v>
      </c>
      <c r="K451">
        <v>11</v>
      </c>
      <c r="R451" t="s">
        <v>4333</v>
      </c>
      <c r="S451" t="str">
        <f t="shared" ref="S451:S514" si="7">"INSERT INTO `pokemons` (`id`, `name`, `attack`, `defense`, `stamina`, `cp_lvl_20`, `cp_lvl_30`, `cp_lvl_35`, `gen`, `egg`, `type_ids`, `rarity_id`, `raid_lvl`, `raid_boss_cp`, `raid_cp_min`, `raid_cp_max`, `img`) VALUES (NULL, '"&amp;B451&amp;"', "&amp;IF(C451&lt;&gt;"",C451,"0")&amp;", "&amp;IF(D451&lt;&gt;"",D451,"0")&amp;", "&amp;IF(E451&lt;&gt;"",E451,"0")&amp;", "&amp;IF(F451&lt;&gt;"",F451,"0")&amp;", "&amp;IF(G451&lt;&gt;"",G451,"0")&amp;", "&amp;IF(H451&lt;&gt;"",H451,"0")&amp;", "&amp;I451&amp;", "&amp;IF(J451&lt;&gt;"",J451,"0")&amp;", '"&amp;K451&amp;"', "&amp;IF(L451&lt;&gt;"",L451,"0")&amp;", "&amp;IF(M451&lt;&gt;"",M451,"0")&amp;", "&amp;IF(N451&lt;&gt;"",N451,"0")&amp;", "&amp;IF(O451&lt;&gt;"",O451,"0")&amp;", "&amp;IF(P451&lt;&gt;"",P451,"0")&amp;", '"&amp;IF(Q451&lt;&gt;"",Q451,"")&amp;"');"</f>
        <v>INSERT INTO `pokemons` (`id`, `name`, `attack`, `defense`, `stamina`, `cp_lvl_20`, `cp_lvl_30`, `cp_lvl_35`, `gen`, `egg`, `type_ids`, `rarity_id`, `raid_lvl`, `raid_boss_cp`, `raid_cp_min`, `raid_cp_max`, `img`) VALUES (NULL, 'Hippopotas', 0, 0, 0, 0, 0, 0, 4, 0, '11', 0, 0, 0, 0, 0, '');</v>
      </c>
    </row>
    <row r="452" spans="1:19" x14ac:dyDescent="0.25">
      <c r="A452">
        <v>450</v>
      </c>
      <c r="B452" t="s">
        <v>4298</v>
      </c>
      <c r="I452">
        <v>4</v>
      </c>
      <c r="K452">
        <v>11</v>
      </c>
      <c r="R452" t="s">
        <v>4333</v>
      </c>
      <c r="S45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'Hippowdon', 0, 0, 0, 0, 0, 0, 4, 0, '11', 0, 0, 0, 0, 0, '');</v>
      </c>
    </row>
    <row r="453" spans="1:19" x14ac:dyDescent="0.25">
      <c r="A453">
        <v>451</v>
      </c>
      <c r="B453" t="s">
        <v>4299</v>
      </c>
      <c r="I453">
        <v>4</v>
      </c>
      <c r="K453">
        <v>14.1</v>
      </c>
      <c r="R453" t="s">
        <v>4333</v>
      </c>
      <c r="S45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'Skorupi', 0, 0, 0, 0, 0, 0, 4, 0, '14,1', 0, 0, 0, 0, 0, '');</v>
      </c>
    </row>
    <row r="454" spans="1:19" x14ac:dyDescent="0.25">
      <c r="A454">
        <v>452</v>
      </c>
      <c r="B454" t="s">
        <v>4300</v>
      </c>
      <c r="I454">
        <v>4</v>
      </c>
      <c r="K454">
        <v>14.2</v>
      </c>
      <c r="R454" t="s">
        <v>4333</v>
      </c>
      <c r="S45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'Drapion', 0, 0, 0, 0, 0, 0, 4, 0, '14,2', 0, 0, 0, 0, 0, '');</v>
      </c>
    </row>
    <row r="455" spans="1:19" x14ac:dyDescent="0.25">
      <c r="A455">
        <v>453</v>
      </c>
      <c r="B455" t="s">
        <v>4301</v>
      </c>
      <c r="I455">
        <v>4</v>
      </c>
      <c r="K455">
        <v>14.6</v>
      </c>
      <c r="R455" t="s">
        <v>4333</v>
      </c>
      <c r="S45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'Croagunk', 0, 0, 0, 0, 0, 0, 4, 0, '14,6', 0, 0, 0, 0, 0, '');</v>
      </c>
    </row>
    <row r="456" spans="1:19" x14ac:dyDescent="0.25">
      <c r="A456">
        <v>454</v>
      </c>
      <c r="B456" t="s">
        <v>4302</v>
      </c>
      <c r="I456">
        <v>4</v>
      </c>
      <c r="K456">
        <v>14.6</v>
      </c>
      <c r="R456" t="s">
        <v>4333</v>
      </c>
      <c r="S45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'Toxicroak', 0, 0, 0, 0, 0, 0, 4, 0, '14,6', 0, 0, 0, 0, 0, '');</v>
      </c>
    </row>
    <row r="457" spans="1:19" x14ac:dyDescent="0.25">
      <c r="A457">
        <v>455</v>
      </c>
      <c r="B457" t="s">
        <v>4303</v>
      </c>
      <c r="I457">
        <v>4</v>
      </c>
      <c r="K457">
        <v>10</v>
      </c>
      <c r="R457" t="s">
        <v>4333</v>
      </c>
      <c r="S45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'Carnivine', 0, 0, 0, 0, 0, 0, 4, 0, '10', 0, 0, 0, 0, 0, '');</v>
      </c>
    </row>
    <row r="458" spans="1:19" x14ac:dyDescent="0.25">
      <c r="A458">
        <v>456</v>
      </c>
      <c r="B458" t="s">
        <v>4304</v>
      </c>
      <c r="I458">
        <v>4</v>
      </c>
      <c r="K458">
        <v>18</v>
      </c>
      <c r="R458" t="s">
        <v>4333</v>
      </c>
      <c r="S45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'Finneon', 0, 0, 0, 0, 0, 0, 4, 0, '18', 0, 0, 0, 0, 0, '');</v>
      </c>
    </row>
    <row r="459" spans="1:19" x14ac:dyDescent="0.25">
      <c r="A459">
        <v>457</v>
      </c>
      <c r="B459" t="s">
        <v>4305</v>
      </c>
      <c r="I459">
        <v>4</v>
      </c>
      <c r="K459">
        <v>18</v>
      </c>
      <c r="R459" t="s">
        <v>4333</v>
      </c>
      <c r="S45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'Lumineon', 0, 0, 0, 0, 0, 0, 4, 0, '18', 0, 0, 0, 0, 0, '');</v>
      </c>
    </row>
    <row r="460" spans="1:19" x14ac:dyDescent="0.25">
      <c r="A460">
        <v>458</v>
      </c>
      <c r="B460" t="s">
        <v>4306</v>
      </c>
      <c r="I460">
        <v>4</v>
      </c>
      <c r="K460">
        <v>18.8</v>
      </c>
      <c r="R460" t="s">
        <v>4333</v>
      </c>
      <c r="S46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'Mantyke', 0, 0, 0, 0, 0, 0, 4, 0, '18,8', 0, 0, 0, 0, 0, '');</v>
      </c>
    </row>
    <row r="461" spans="1:19" x14ac:dyDescent="0.25">
      <c r="A461">
        <v>459</v>
      </c>
      <c r="B461" t="s">
        <v>4307</v>
      </c>
      <c r="I461">
        <v>4</v>
      </c>
      <c r="K461">
        <v>10.119999999999999</v>
      </c>
      <c r="R461" t="s">
        <v>4333</v>
      </c>
      <c r="S46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'Snover', 0, 0, 0, 0, 0, 0, 4, 0, '10,12', 0, 0, 0, 0, 0, '');</v>
      </c>
    </row>
    <row r="462" spans="1:19" x14ac:dyDescent="0.25">
      <c r="A462">
        <v>460</v>
      </c>
      <c r="B462" t="s">
        <v>4308</v>
      </c>
      <c r="I462">
        <v>4</v>
      </c>
      <c r="K462">
        <v>10.119999999999999</v>
      </c>
      <c r="R462" t="s">
        <v>4333</v>
      </c>
      <c r="S46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'Abomasnow', 0, 0, 0, 0, 0, 0, 4, 0, '10,12', 0, 0, 0, 0, 0, '');</v>
      </c>
    </row>
    <row r="463" spans="1:19" x14ac:dyDescent="0.25">
      <c r="A463">
        <v>461</v>
      </c>
      <c r="B463" t="s">
        <v>4309</v>
      </c>
      <c r="I463">
        <v>4</v>
      </c>
      <c r="K463">
        <v>2.12</v>
      </c>
      <c r="R463" t="s">
        <v>4333</v>
      </c>
      <c r="S46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'Weavile', 0, 0, 0, 0, 0, 0, 4, 0, '2,12', 0, 0, 0, 0, 0, '');</v>
      </c>
    </row>
    <row r="464" spans="1:19" x14ac:dyDescent="0.25">
      <c r="A464">
        <v>462</v>
      </c>
      <c r="B464" t="s">
        <v>4310</v>
      </c>
      <c r="I464">
        <v>4</v>
      </c>
      <c r="K464">
        <v>4.17</v>
      </c>
      <c r="R464" t="s">
        <v>4333</v>
      </c>
      <c r="S46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'Magnezone', 0, 0, 0, 0, 0, 0, 4, 0, '4,17', 0, 0, 0, 0, 0, '');</v>
      </c>
    </row>
    <row r="465" spans="1:19" x14ac:dyDescent="0.25">
      <c r="A465">
        <v>463</v>
      </c>
      <c r="B465" t="s">
        <v>4311</v>
      </c>
      <c r="I465">
        <v>4</v>
      </c>
      <c r="K465">
        <v>13</v>
      </c>
      <c r="R465" t="s">
        <v>4333</v>
      </c>
      <c r="S46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'Lickilicky', 0, 0, 0, 0, 0, 0, 4, 0, '13', 0, 0, 0, 0, 0, '');</v>
      </c>
    </row>
    <row r="466" spans="1:19" x14ac:dyDescent="0.25">
      <c r="A466">
        <v>464</v>
      </c>
      <c r="B466" t="s">
        <v>4312</v>
      </c>
      <c r="I466">
        <v>4</v>
      </c>
      <c r="K466">
        <v>11.16</v>
      </c>
      <c r="R466" t="s">
        <v>4333</v>
      </c>
      <c r="S46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'Rhyperior', 0, 0, 0, 0, 0, 0, 4, 0, '11,16', 0, 0, 0, 0, 0, '');</v>
      </c>
    </row>
    <row r="467" spans="1:19" x14ac:dyDescent="0.25">
      <c r="A467">
        <v>465</v>
      </c>
      <c r="B467" t="s">
        <v>4313</v>
      </c>
      <c r="I467">
        <v>4</v>
      </c>
      <c r="K467">
        <v>10</v>
      </c>
      <c r="R467" t="s">
        <v>4333</v>
      </c>
      <c r="S46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'Tangrowth', 0, 0, 0, 0, 0, 0, 4, 0, '10', 0, 0, 0, 0, 0, '');</v>
      </c>
    </row>
    <row r="468" spans="1:19" x14ac:dyDescent="0.25">
      <c r="A468">
        <v>466</v>
      </c>
      <c r="B468" t="s">
        <v>4314</v>
      </c>
      <c r="I468">
        <v>4</v>
      </c>
      <c r="K468">
        <v>4</v>
      </c>
      <c r="R468" t="s">
        <v>4333</v>
      </c>
      <c r="S46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'Electivire', 0, 0, 0, 0, 0, 0, 4, 0, '4', 0, 0, 0, 0, 0, '');</v>
      </c>
    </row>
    <row r="469" spans="1:19" x14ac:dyDescent="0.25">
      <c r="A469">
        <v>467</v>
      </c>
      <c r="B469" t="s">
        <v>4315</v>
      </c>
      <c r="I469">
        <v>4</v>
      </c>
      <c r="K469">
        <v>7</v>
      </c>
      <c r="R469" t="s">
        <v>4333</v>
      </c>
      <c r="S46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'Magmortar', 0, 0, 0, 0, 0, 0, 4, 0, '7', 0, 0, 0, 0, 0, '');</v>
      </c>
    </row>
    <row r="470" spans="1:19" x14ac:dyDescent="0.25">
      <c r="A470">
        <v>468</v>
      </c>
      <c r="B470" t="s">
        <v>4316</v>
      </c>
      <c r="I470">
        <v>4</v>
      </c>
      <c r="K470">
        <v>5.8</v>
      </c>
      <c r="R470" t="s">
        <v>4333</v>
      </c>
      <c r="S47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'Togekiss', 0, 0, 0, 0, 0, 0, 4, 0, '5,8', 0, 0, 0, 0, 0, '');</v>
      </c>
    </row>
    <row r="471" spans="1:19" x14ac:dyDescent="0.25">
      <c r="A471">
        <v>469</v>
      </c>
      <c r="B471" t="s">
        <v>4317</v>
      </c>
      <c r="I471">
        <v>4</v>
      </c>
      <c r="K471">
        <v>1.8</v>
      </c>
      <c r="R471" t="s">
        <v>4333</v>
      </c>
      <c r="S47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'Yanmega', 0, 0, 0, 0, 0, 0, 4, 0, '1,8', 0, 0, 0, 0, 0, '');</v>
      </c>
    </row>
    <row r="472" spans="1:19" x14ac:dyDescent="0.25">
      <c r="A472">
        <v>470</v>
      </c>
      <c r="B472" t="s">
        <v>4318</v>
      </c>
      <c r="I472">
        <v>4</v>
      </c>
      <c r="K472">
        <v>10</v>
      </c>
      <c r="R472" t="s">
        <v>4333</v>
      </c>
      <c r="S47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'Leafeon', 0, 0, 0, 0, 0, 0, 4, 0, '10', 0, 0, 0, 0, 0, '');</v>
      </c>
    </row>
    <row r="473" spans="1:19" x14ac:dyDescent="0.25">
      <c r="A473">
        <v>471</v>
      </c>
      <c r="B473" t="s">
        <v>4319</v>
      </c>
      <c r="I473">
        <v>4</v>
      </c>
      <c r="K473">
        <v>12</v>
      </c>
      <c r="R473" t="s">
        <v>4333</v>
      </c>
      <c r="S47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'Glaceon', 0, 0, 0, 0, 0, 0, 4, 0, '12', 0, 0, 0, 0, 0, '');</v>
      </c>
    </row>
    <row r="474" spans="1:19" x14ac:dyDescent="0.25">
      <c r="A474">
        <v>472</v>
      </c>
      <c r="B474" t="s">
        <v>4320</v>
      </c>
      <c r="I474">
        <v>4</v>
      </c>
      <c r="K474">
        <v>11.8</v>
      </c>
      <c r="R474" t="s">
        <v>4333</v>
      </c>
      <c r="S47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'Gliscor', 0, 0, 0, 0, 0, 0, 4, 0, '11,8', 0, 0, 0, 0, 0, '');</v>
      </c>
    </row>
    <row r="475" spans="1:19" x14ac:dyDescent="0.25">
      <c r="A475">
        <v>473</v>
      </c>
      <c r="B475" t="s">
        <v>4321</v>
      </c>
      <c r="I475">
        <v>4</v>
      </c>
      <c r="K475">
        <v>12.11</v>
      </c>
      <c r="R475" t="s">
        <v>4333</v>
      </c>
      <c r="S47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'Mamoswine', 0, 0, 0, 0, 0, 0, 4, 0, '12,11', 0, 0, 0, 0, 0, '');</v>
      </c>
    </row>
    <row r="476" spans="1:19" x14ac:dyDescent="0.25">
      <c r="A476">
        <v>474</v>
      </c>
      <c r="B476" t="s">
        <v>4322</v>
      </c>
      <c r="I476">
        <v>4</v>
      </c>
      <c r="K476">
        <v>13</v>
      </c>
      <c r="R476" t="s">
        <v>4333</v>
      </c>
      <c r="S47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'Porygon-Z', 0, 0, 0, 0, 0, 0, 4, 0, '13', 0, 0, 0, 0, 0, '');</v>
      </c>
    </row>
    <row r="477" spans="1:19" x14ac:dyDescent="0.25">
      <c r="A477">
        <v>475</v>
      </c>
      <c r="B477" t="s">
        <v>4323</v>
      </c>
      <c r="I477">
        <v>4</v>
      </c>
      <c r="K477">
        <v>15.6</v>
      </c>
      <c r="R477" t="s">
        <v>4333</v>
      </c>
      <c r="S47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'Gallade', 0, 0, 0, 0, 0, 0, 4, 0, '15,6', 0, 0, 0, 0, 0, '');</v>
      </c>
    </row>
    <row r="478" spans="1:19" x14ac:dyDescent="0.25">
      <c r="A478">
        <v>476</v>
      </c>
      <c r="B478" t="s">
        <v>4324</v>
      </c>
      <c r="I478">
        <v>4</v>
      </c>
      <c r="K478">
        <v>16.170000000000002</v>
      </c>
      <c r="R478" t="s">
        <v>4333</v>
      </c>
      <c r="S47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'Probopass', 0, 0, 0, 0, 0, 0, 4, 0, '16,17', 0, 0, 0, 0, 0, '');</v>
      </c>
    </row>
    <row r="479" spans="1:19" x14ac:dyDescent="0.25">
      <c r="A479">
        <v>477</v>
      </c>
      <c r="B479" t="s">
        <v>4325</v>
      </c>
      <c r="I479">
        <v>4</v>
      </c>
      <c r="K479">
        <v>9</v>
      </c>
      <c r="R479" t="s">
        <v>4333</v>
      </c>
      <c r="S47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'Dusknoir', 0, 0, 0, 0, 0, 0, 4, 0, '9', 0, 0, 0, 0, 0, '');</v>
      </c>
    </row>
    <row r="480" spans="1:19" x14ac:dyDescent="0.25">
      <c r="A480">
        <v>478</v>
      </c>
      <c r="B480" t="s">
        <v>4326</v>
      </c>
      <c r="I480">
        <v>4</v>
      </c>
      <c r="K480">
        <v>12.9</v>
      </c>
      <c r="R480" t="s">
        <v>4333</v>
      </c>
      <c r="S48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'Froslass', 0, 0, 0, 0, 0, 0, 4, 0, '12,9', 0, 0, 0, 0, 0, '');</v>
      </c>
    </row>
    <row r="481" spans="1:19" x14ac:dyDescent="0.25">
      <c r="A481">
        <v>479</v>
      </c>
      <c r="B481" t="s">
        <v>4327</v>
      </c>
      <c r="I481">
        <v>4</v>
      </c>
      <c r="K481">
        <v>4.9000000000000004</v>
      </c>
      <c r="R481" t="s">
        <v>4333</v>
      </c>
      <c r="S48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'Rotom', 0, 0, 0, 0, 0, 0, 4, 0, '4,9', 0, 0, 0, 0, 0, '');</v>
      </c>
    </row>
    <row r="482" spans="1:19" x14ac:dyDescent="0.25">
      <c r="A482">
        <v>480</v>
      </c>
      <c r="B482" t="s">
        <v>4328</v>
      </c>
      <c r="I482">
        <v>4</v>
      </c>
      <c r="K482">
        <v>15</v>
      </c>
      <c r="R482" t="s">
        <v>4333</v>
      </c>
      <c r="S48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'Uxie', 0, 0, 0, 0, 0, 0, 4, 0, '15', 0, 0, 0, 0, 0, '');</v>
      </c>
    </row>
    <row r="483" spans="1:19" x14ac:dyDescent="0.25">
      <c r="A483">
        <v>481</v>
      </c>
      <c r="B483" t="s">
        <v>4329</v>
      </c>
      <c r="I483">
        <v>4</v>
      </c>
      <c r="K483">
        <v>15</v>
      </c>
      <c r="R483" t="s">
        <v>4333</v>
      </c>
      <c r="S48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'Mesprit', 0, 0, 0, 0, 0, 0, 4, 0, '15', 0, 0, 0, 0, 0, '');</v>
      </c>
    </row>
    <row r="484" spans="1:19" x14ac:dyDescent="0.25">
      <c r="A484">
        <v>482</v>
      </c>
      <c r="B484" t="s">
        <v>4330</v>
      </c>
      <c r="I484">
        <v>4</v>
      </c>
      <c r="K484">
        <v>15</v>
      </c>
      <c r="R484" t="s">
        <v>4333</v>
      </c>
      <c r="S48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'Azelf', 0, 0, 0, 0, 0, 0, 4, 0, '15', 0, 0, 0, 0, 0, '');</v>
      </c>
    </row>
    <row r="485" spans="1:19" x14ac:dyDescent="0.25">
      <c r="A485">
        <v>483</v>
      </c>
      <c r="B485" t="s">
        <v>4331</v>
      </c>
      <c r="I485">
        <v>4</v>
      </c>
      <c r="K485">
        <v>17.3</v>
      </c>
      <c r="R485" t="s">
        <v>4333</v>
      </c>
      <c r="S48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'Dialga', 0, 0, 0, 0, 0, 0, 4, 0, '17,3', 0, 0, 0, 0, 0, '');</v>
      </c>
    </row>
    <row r="486" spans="1:19" x14ac:dyDescent="0.25">
      <c r="A486">
        <v>484</v>
      </c>
      <c r="B486" t="s">
        <v>4332</v>
      </c>
      <c r="I486">
        <v>4</v>
      </c>
      <c r="K486">
        <v>18.3</v>
      </c>
      <c r="R486" t="s">
        <v>4333</v>
      </c>
      <c r="S48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'Palkia', 0, 0, 0, 0, 0, 0, 4, 0, '18,3', 0, 0, 0, 0, 0, '');</v>
      </c>
    </row>
    <row r="487" spans="1:19" x14ac:dyDescent="0.25">
      <c r="A487">
        <v>485</v>
      </c>
      <c r="B487" t="s">
        <v>4334</v>
      </c>
      <c r="I487">
        <v>4</v>
      </c>
      <c r="K487">
        <v>7.17</v>
      </c>
      <c r="R487" t="s">
        <v>4333</v>
      </c>
      <c r="S48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'Heatran', 0, 0, 0, 0, 0, 0, 4, 0, '7,17', 0, 0, 0, 0, 0, '');</v>
      </c>
    </row>
    <row r="488" spans="1:19" x14ac:dyDescent="0.25">
      <c r="A488">
        <v>486</v>
      </c>
      <c r="B488" t="s">
        <v>4335</v>
      </c>
      <c r="I488">
        <v>4</v>
      </c>
      <c r="K488">
        <v>13</v>
      </c>
      <c r="R488" t="s">
        <v>4333</v>
      </c>
      <c r="S48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'Regigigas', 0, 0, 0, 0, 0, 0, 4, 0, '13', 0, 0, 0, 0, 0, '');</v>
      </c>
    </row>
    <row r="489" spans="1:19" x14ac:dyDescent="0.25">
      <c r="A489">
        <v>487</v>
      </c>
      <c r="B489" t="s">
        <v>4336</v>
      </c>
      <c r="I489">
        <v>4</v>
      </c>
      <c r="K489">
        <v>9.3000000000000007</v>
      </c>
      <c r="R489" t="s">
        <v>4333</v>
      </c>
      <c r="S48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'Giratina', 0, 0, 0, 0, 0, 0, 4, 0, '9,3', 0, 0, 0, 0, 0, '');</v>
      </c>
    </row>
    <row r="490" spans="1:19" x14ac:dyDescent="0.25">
      <c r="A490">
        <v>488</v>
      </c>
      <c r="B490" t="s">
        <v>4337</v>
      </c>
      <c r="I490">
        <v>4</v>
      </c>
      <c r="K490">
        <v>15</v>
      </c>
      <c r="R490" t="s">
        <v>4333</v>
      </c>
      <c r="S49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'Cresselia', 0, 0, 0, 0, 0, 0, 4, 0, '15', 0, 0, 0, 0, 0, '');</v>
      </c>
    </row>
    <row r="491" spans="1:19" x14ac:dyDescent="0.25">
      <c r="A491">
        <v>489</v>
      </c>
      <c r="B491" t="s">
        <v>4338</v>
      </c>
      <c r="I491">
        <v>4</v>
      </c>
      <c r="K491">
        <v>18</v>
      </c>
      <c r="R491" t="s">
        <v>4333</v>
      </c>
      <c r="S49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'Phione', 0, 0, 0, 0, 0, 0, 4, 0, '18', 0, 0, 0, 0, 0, '');</v>
      </c>
    </row>
    <row r="492" spans="1:19" x14ac:dyDescent="0.25">
      <c r="A492">
        <v>490</v>
      </c>
      <c r="B492" t="s">
        <v>4339</v>
      </c>
      <c r="I492">
        <v>4</v>
      </c>
      <c r="K492">
        <v>18</v>
      </c>
      <c r="R492" t="s">
        <v>4333</v>
      </c>
      <c r="S49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'Manaphy', 0, 0, 0, 0, 0, 0, 4, 0, '18', 0, 0, 0, 0, 0, '');</v>
      </c>
    </row>
    <row r="493" spans="1:19" x14ac:dyDescent="0.25">
      <c r="A493">
        <v>491</v>
      </c>
      <c r="B493" t="s">
        <v>4340</v>
      </c>
      <c r="I493">
        <v>4</v>
      </c>
      <c r="K493">
        <v>2</v>
      </c>
      <c r="R493" t="s">
        <v>4333</v>
      </c>
      <c r="S49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'Darkrai', 0, 0, 0, 0, 0, 0, 4, 0, '2', 0, 0, 0, 0, 0, '');</v>
      </c>
    </row>
    <row r="494" spans="1:19" x14ac:dyDescent="0.25">
      <c r="A494">
        <v>492</v>
      </c>
      <c r="B494" t="s">
        <v>4341</v>
      </c>
      <c r="I494">
        <v>4</v>
      </c>
      <c r="K494">
        <v>10</v>
      </c>
      <c r="R494" t="s">
        <v>4333</v>
      </c>
      <c r="S49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'Shaymin', 0, 0, 0, 0, 0, 0, 4, 0, '10', 0, 0, 0, 0, 0, '');</v>
      </c>
    </row>
    <row r="495" spans="1:19" x14ac:dyDescent="0.25">
      <c r="A495">
        <v>493</v>
      </c>
      <c r="B495" t="s">
        <v>4342</v>
      </c>
      <c r="I495">
        <v>4</v>
      </c>
      <c r="K495">
        <v>13</v>
      </c>
      <c r="R495" t="s">
        <v>4333</v>
      </c>
      <c r="S49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'Arceus', 0, 0, 0, 0, 0, 0, 4, 0, '13', 0, 0, 0, 0, 0, '');</v>
      </c>
    </row>
    <row r="496" spans="1:19" x14ac:dyDescent="0.25">
      <c r="A496">
        <v>494</v>
      </c>
      <c r="B496" t="s">
        <v>4343</v>
      </c>
      <c r="I496">
        <v>5</v>
      </c>
      <c r="K496">
        <v>15.7</v>
      </c>
      <c r="R496" t="s">
        <v>4333</v>
      </c>
      <c r="S49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'Victini', 0, 0, 0, 0, 0, 0, 5, 0, '15,7', 0, 0, 0, 0, 0, '');</v>
      </c>
    </row>
    <row r="497" spans="1:19" x14ac:dyDescent="0.25">
      <c r="A497">
        <v>495</v>
      </c>
      <c r="B497" t="s">
        <v>4344</v>
      </c>
      <c r="I497">
        <v>5</v>
      </c>
      <c r="K497">
        <v>10</v>
      </c>
      <c r="R497" t="s">
        <v>4333</v>
      </c>
      <c r="S49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'Snivy', 0, 0, 0, 0, 0, 0, 5, 0, '10', 0, 0, 0, 0, 0, '');</v>
      </c>
    </row>
    <row r="498" spans="1:19" x14ac:dyDescent="0.25">
      <c r="A498">
        <v>496</v>
      </c>
      <c r="B498" t="s">
        <v>4345</v>
      </c>
      <c r="I498">
        <v>5</v>
      </c>
      <c r="K498">
        <v>10</v>
      </c>
      <c r="R498" t="s">
        <v>4333</v>
      </c>
      <c r="S49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'Servine', 0, 0, 0, 0, 0, 0, 5, 0, '10', 0, 0, 0, 0, 0, '');</v>
      </c>
    </row>
    <row r="499" spans="1:19" x14ac:dyDescent="0.25">
      <c r="A499">
        <v>497</v>
      </c>
      <c r="B499" t="s">
        <v>4346</v>
      </c>
      <c r="I499">
        <v>5</v>
      </c>
      <c r="K499">
        <v>10</v>
      </c>
      <c r="R499" t="s">
        <v>4333</v>
      </c>
      <c r="S49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'Serperior', 0, 0, 0, 0, 0, 0, 5, 0, '10', 0, 0, 0, 0, 0, '');</v>
      </c>
    </row>
    <row r="500" spans="1:19" x14ac:dyDescent="0.25">
      <c r="A500">
        <v>498</v>
      </c>
      <c r="B500" t="s">
        <v>4347</v>
      </c>
      <c r="I500">
        <v>5</v>
      </c>
      <c r="K500">
        <v>7</v>
      </c>
      <c r="R500" t="s">
        <v>4333</v>
      </c>
      <c r="S50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'Tepig', 0, 0, 0, 0, 0, 0, 5, 0, '7', 0, 0, 0, 0, 0, '');</v>
      </c>
    </row>
    <row r="501" spans="1:19" x14ac:dyDescent="0.25">
      <c r="A501">
        <v>499</v>
      </c>
      <c r="B501" t="s">
        <v>4348</v>
      </c>
      <c r="I501">
        <v>5</v>
      </c>
      <c r="K501">
        <v>7.6</v>
      </c>
      <c r="R501" t="s">
        <v>4333</v>
      </c>
      <c r="S50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'Pignite', 0, 0, 0, 0, 0, 0, 5, 0, '7,6', 0, 0, 0, 0, 0, '');</v>
      </c>
    </row>
    <row r="502" spans="1:19" x14ac:dyDescent="0.25">
      <c r="A502">
        <v>500</v>
      </c>
      <c r="B502" t="s">
        <v>4349</v>
      </c>
      <c r="I502">
        <v>5</v>
      </c>
      <c r="K502">
        <v>7.6</v>
      </c>
      <c r="R502" t="s">
        <v>4333</v>
      </c>
      <c r="S50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'Emboar', 0, 0, 0, 0, 0, 0, 5, 0, '7,6', 0, 0, 0, 0, 0, '');</v>
      </c>
    </row>
    <row r="503" spans="1:19" x14ac:dyDescent="0.25">
      <c r="A503">
        <v>501</v>
      </c>
      <c r="B503" t="s">
        <v>4350</v>
      </c>
      <c r="I503">
        <v>5</v>
      </c>
      <c r="K503">
        <v>18</v>
      </c>
      <c r="R503" t="s">
        <v>4333</v>
      </c>
      <c r="S50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'Oshawott', 0, 0, 0, 0, 0, 0, 5, 0, '18', 0, 0, 0, 0, 0, '');</v>
      </c>
    </row>
    <row r="504" spans="1:19" x14ac:dyDescent="0.25">
      <c r="A504">
        <v>502</v>
      </c>
      <c r="B504" t="s">
        <v>4351</v>
      </c>
      <c r="I504">
        <v>5</v>
      </c>
      <c r="K504">
        <v>18</v>
      </c>
      <c r="R504" t="s">
        <v>4333</v>
      </c>
      <c r="S50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'Dewott', 0, 0, 0, 0, 0, 0, 5, 0, '18', 0, 0, 0, 0, 0, '');</v>
      </c>
    </row>
    <row r="505" spans="1:19" x14ac:dyDescent="0.25">
      <c r="A505">
        <v>503</v>
      </c>
      <c r="B505" t="s">
        <v>4352</v>
      </c>
      <c r="I505">
        <v>5</v>
      </c>
      <c r="K505">
        <v>18</v>
      </c>
      <c r="R505" t="s">
        <v>4333</v>
      </c>
      <c r="S50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'Samurott', 0, 0, 0, 0, 0, 0, 5, 0, '18', 0, 0, 0, 0, 0, '');</v>
      </c>
    </row>
    <row r="506" spans="1:19" x14ac:dyDescent="0.25">
      <c r="A506">
        <v>504</v>
      </c>
      <c r="B506" t="s">
        <v>4353</v>
      </c>
      <c r="I506">
        <v>5</v>
      </c>
      <c r="K506">
        <v>13</v>
      </c>
      <c r="R506" t="s">
        <v>4333</v>
      </c>
      <c r="S50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'Patrat', 0, 0, 0, 0, 0, 0, 5, 0, '13', 0, 0, 0, 0, 0, '');</v>
      </c>
    </row>
    <row r="507" spans="1:19" x14ac:dyDescent="0.25">
      <c r="A507">
        <v>505</v>
      </c>
      <c r="B507" t="s">
        <v>4354</v>
      </c>
      <c r="I507">
        <v>5</v>
      </c>
      <c r="K507">
        <v>13</v>
      </c>
      <c r="R507" t="s">
        <v>4333</v>
      </c>
      <c r="S50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'Watchog', 0, 0, 0, 0, 0, 0, 5, 0, '13', 0, 0, 0, 0, 0, '');</v>
      </c>
    </row>
    <row r="508" spans="1:19" x14ac:dyDescent="0.25">
      <c r="A508">
        <v>506</v>
      </c>
      <c r="B508" t="s">
        <v>4355</v>
      </c>
      <c r="I508">
        <v>5</v>
      </c>
      <c r="K508">
        <v>13</v>
      </c>
      <c r="R508" t="s">
        <v>4333</v>
      </c>
      <c r="S50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'Lillipup', 0, 0, 0, 0, 0, 0, 5, 0, '13', 0, 0, 0, 0, 0, '');</v>
      </c>
    </row>
    <row r="509" spans="1:19" x14ac:dyDescent="0.25">
      <c r="A509">
        <v>507</v>
      </c>
      <c r="B509" t="s">
        <v>4356</v>
      </c>
      <c r="I509">
        <v>5</v>
      </c>
      <c r="K509">
        <v>13</v>
      </c>
      <c r="R509" t="s">
        <v>4333</v>
      </c>
      <c r="S50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'Herdier', 0, 0, 0, 0, 0, 0, 5, 0, '13', 0, 0, 0, 0, 0, '');</v>
      </c>
    </row>
    <row r="510" spans="1:19" x14ac:dyDescent="0.25">
      <c r="A510">
        <v>508</v>
      </c>
      <c r="B510" t="s">
        <v>4357</v>
      </c>
      <c r="I510">
        <v>5</v>
      </c>
      <c r="K510">
        <v>13</v>
      </c>
      <c r="R510" t="s">
        <v>4333</v>
      </c>
      <c r="S51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'Stoutland', 0, 0, 0, 0, 0, 0, 5, 0, '13', 0, 0, 0, 0, 0, '');</v>
      </c>
    </row>
    <row r="511" spans="1:19" x14ac:dyDescent="0.25">
      <c r="A511">
        <v>509</v>
      </c>
      <c r="B511" t="s">
        <v>4358</v>
      </c>
      <c r="I511">
        <v>5</v>
      </c>
      <c r="K511">
        <v>2</v>
      </c>
      <c r="R511" t="s">
        <v>4333</v>
      </c>
      <c r="S51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'Purrloin', 0, 0, 0, 0, 0, 0, 5, 0, '2', 0, 0, 0, 0, 0, '');</v>
      </c>
    </row>
    <row r="512" spans="1:19" x14ac:dyDescent="0.25">
      <c r="A512">
        <v>510</v>
      </c>
      <c r="B512" t="s">
        <v>4359</v>
      </c>
      <c r="I512">
        <v>5</v>
      </c>
      <c r="K512">
        <v>2</v>
      </c>
      <c r="R512" t="s">
        <v>4333</v>
      </c>
      <c r="S51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'Liepard', 0, 0, 0, 0, 0, 0, 5, 0, '2', 0, 0, 0, 0, 0, '');</v>
      </c>
    </row>
    <row r="513" spans="1:19" x14ac:dyDescent="0.25">
      <c r="A513">
        <v>511</v>
      </c>
      <c r="B513" t="s">
        <v>4360</v>
      </c>
      <c r="I513">
        <v>5</v>
      </c>
      <c r="K513">
        <v>10</v>
      </c>
      <c r="R513" t="s">
        <v>4333</v>
      </c>
      <c r="S51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'Pansage', 0, 0, 0, 0, 0, 0, 5, 0, '10', 0, 0, 0, 0, 0, '');</v>
      </c>
    </row>
    <row r="514" spans="1:19" x14ac:dyDescent="0.25">
      <c r="A514">
        <v>512</v>
      </c>
      <c r="B514" t="s">
        <v>4361</v>
      </c>
      <c r="I514">
        <v>5</v>
      </c>
      <c r="K514">
        <v>10</v>
      </c>
      <c r="R514" t="s">
        <v>4333</v>
      </c>
      <c r="S51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'Simisage', 0, 0, 0, 0, 0, 0, 5, 0, '10', 0, 0, 0, 0, 0, '');</v>
      </c>
    </row>
    <row r="515" spans="1:19" x14ac:dyDescent="0.25">
      <c r="A515">
        <v>513</v>
      </c>
      <c r="B515" t="s">
        <v>4362</v>
      </c>
      <c r="I515">
        <v>5</v>
      </c>
      <c r="K515">
        <v>7</v>
      </c>
      <c r="R515" t="s">
        <v>4333</v>
      </c>
      <c r="S515" t="str">
        <f t="shared" ref="S515:S578" si="8">"INSERT INTO `pokemons` (`id`, `name`, `attack`, `defense`, `stamina`, `cp_lvl_20`, `cp_lvl_30`, `cp_lvl_35`, `gen`, `egg`, `type_ids`, `rarity_id`, `raid_lvl`, `raid_boss_cp`, `raid_cp_min`, `raid_cp_max`, `img`) VALUES (NULL, '"&amp;B515&amp;"', "&amp;IF(C515&lt;&gt;"",C515,"0")&amp;", "&amp;IF(D515&lt;&gt;"",D515,"0")&amp;", "&amp;IF(E515&lt;&gt;"",E515,"0")&amp;", "&amp;IF(F515&lt;&gt;"",F515,"0")&amp;", "&amp;IF(G515&lt;&gt;"",G515,"0")&amp;", "&amp;IF(H515&lt;&gt;"",H515,"0")&amp;", "&amp;I515&amp;", "&amp;IF(J515&lt;&gt;"",J515,"0")&amp;", '"&amp;K515&amp;"', "&amp;IF(L515&lt;&gt;"",L515,"0")&amp;", "&amp;IF(M515&lt;&gt;"",M515,"0")&amp;", "&amp;IF(N515&lt;&gt;"",N515,"0")&amp;", "&amp;IF(O515&lt;&gt;"",O515,"0")&amp;", "&amp;IF(P515&lt;&gt;"",P515,"0")&amp;", '"&amp;IF(Q515&lt;&gt;"",Q515,"")&amp;"');"</f>
        <v>INSERT INTO `pokemons` (`id`, `name`, `attack`, `defense`, `stamina`, `cp_lvl_20`, `cp_lvl_30`, `cp_lvl_35`, `gen`, `egg`, `type_ids`, `rarity_id`, `raid_lvl`, `raid_boss_cp`, `raid_cp_min`, `raid_cp_max`, `img`) VALUES (NULL, 'Pansear', 0, 0, 0, 0, 0, 0, 5, 0, '7', 0, 0, 0, 0, 0, '');</v>
      </c>
    </row>
    <row r="516" spans="1:19" x14ac:dyDescent="0.25">
      <c r="A516">
        <v>514</v>
      </c>
      <c r="B516" t="s">
        <v>4363</v>
      </c>
      <c r="I516">
        <v>5</v>
      </c>
      <c r="K516">
        <v>7</v>
      </c>
      <c r="R516" t="s">
        <v>4333</v>
      </c>
      <c r="S51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'Simisear', 0, 0, 0, 0, 0, 0, 5, 0, '7', 0, 0, 0, 0, 0, '');</v>
      </c>
    </row>
    <row r="517" spans="1:19" x14ac:dyDescent="0.25">
      <c r="A517">
        <v>515</v>
      </c>
      <c r="B517" t="s">
        <v>4364</v>
      </c>
      <c r="I517">
        <v>5</v>
      </c>
      <c r="K517">
        <v>18</v>
      </c>
      <c r="R517" t="s">
        <v>4333</v>
      </c>
      <c r="S51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'Panpour', 0, 0, 0, 0, 0, 0, 5, 0, '18', 0, 0, 0, 0, 0, '');</v>
      </c>
    </row>
    <row r="518" spans="1:19" x14ac:dyDescent="0.25">
      <c r="A518">
        <v>516</v>
      </c>
      <c r="B518" t="s">
        <v>4365</v>
      </c>
      <c r="I518">
        <v>5</v>
      </c>
      <c r="K518">
        <v>18</v>
      </c>
      <c r="R518" t="s">
        <v>4333</v>
      </c>
      <c r="S51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'Simipour', 0, 0, 0, 0, 0, 0, 5, 0, '18', 0, 0, 0, 0, 0, '');</v>
      </c>
    </row>
    <row r="519" spans="1:19" x14ac:dyDescent="0.25">
      <c r="A519">
        <v>517</v>
      </c>
      <c r="B519" t="s">
        <v>4366</v>
      </c>
      <c r="I519">
        <v>5</v>
      </c>
      <c r="K519">
        <v>15</v>
      </c>
      <c r="R519" t="s">
        <v>4333</v>
      </c>
      <c r="S51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'Munna', 0, 0, 0, 0, 0, 0, 5, 0, '15', 0, 0, 0, 0, 0, '');</v>
      </c>
    </row>
    <row r="520" spans="1:19" x14ac:dyDescent="0.25">
      <c r="A520">
        <v>518</v>
      </c>
      <c r="B520" t="s">
        <v>4367</v>
      </c>
      <c r="I520">
        <v>5</v>
      </c>
      <c r="K520">
        <v>15</v>
      </c>
      <c r="R520" t="s">
        <v>4333</v>
      </c>
      <c r="S52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'Musharna', 0, 0, 0, 0, 0, 0, 5, 0, '15', 0, 0, 0, 0, 0, '');</v>
      </c>
    </row>
    <row r="521" spans="1:19" x14ac:dyDescent="0.25">
      <c r="A521">
        <v>519</v>
      </c>
      <c r="B521" t="s">
        <v>4368</v>
      </c>
      <c r="I521">
        <v>5</v>
      </c>
      <c r="K521">
        <v>13.8</v>
      </c>
      <c r="R521" t="s">
        <v>4333</v>
      </c>
      <c r="S52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'Pidove', 0, 0, 0, 0, 0, 0, 5, 0, '13,8', 0, 0, 0, 0, 0, '');</v>
      </c>
    </row>
    <row r="522" spans="1:19" x14ac:dyDescent="0.25">
      <c r="A522">
        <v>520</v>
      </c>
      <c r="B522" t="s">
        <v>4369</v>
      </c>
      <c r="I522">
        <v>5</v>
      </c>
      <c r="K522">
        <v>13.8</v>
      </c>
      <c r="R522" t="s">
        <v>4333</v>
      </c>
      <c r="S52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'Tranquill', 0, 0, 0, 0, 0, 0, 5, 0, '13,8', 0, 0, 0, 0, 0, '');</v>
      </c>
    </row>
    <row r="523" spans="1:19" x14ac:dyDescent="0.25">
      <c r="A523">
        <v>521</v>
      </c>
      <c r="B523" t="s">
        <v>4370</v>
      </c>
      <c r="I523">
        <v>5</v>
      </c>
      <c r="K523">
        <v>13.8</v>
      </c>
      <c r="R523" t="s">
        <v>4333</v>
      </c>
      <c r="S52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'Unfezant', 0, 0, 0, 0, 0, 0, 5, 0, '13,8', 0, 0, 0, 0, 0, '');</v>
      </c>
    </row>
    <row r="524" spans="1:19" x14ac:dyDescent="0.25">
      <c r="A524">
        <v>522</v>
      </c>
      <c r="B524" t="s">
        <v>4371</v>
      </c>
      <c r="I524">
        <v>5</v>
      </c>
      <c r="K524">
        <v>4</v>
      </c>
      <c r="R524" t="s">
        <v>4333</v>
      </c>
      <c r="S52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'Blitzle', 0, 0, 0, 0, 0, 0, 5, 0, '4', 0, 0, 0, 0, 0, '');</v>
      </c>
    </row>
    <row r="525" spans="1:19" x14ac:dyDescent="0.25">
      <c r="A525">
        <v>523</v>
      </c>
      <c r="B525" t="s">
        <v>4372</v>
      </c>
      <c r="I525">
        <v>5</v>
      </c>
      <c r="K525">
        <v>4</v>
      </c>
      <c r="R525" t="s">
        <v>4333</v>
      </c>
      <c r="S52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'Zebstrika', 0, 0, 0, 0, 0, 0, 5, 0, '4', 0, 0, 0, 0, 0, '');</v>
      </c>
    </row>
    <row r="526" spans="1:19" x14ac:dyDescent="0.25">
      <c r="A526">
        <v>524</v>
      </c>
      <c r="B526" t="s">
        <v>4373</v>
      </c>
      <c r="I526">
        <v>5</v>
      </c>
      <c r="K526">
        <v>16</v>
      </c>
      <c r="R526" t="s">
        <v>4333</v>
      </c>
      <c r="S52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'Roggenrola', 0, 0, 0, 0, 0, 0, 5, 0, '16', 0, 0, 0, 0, 0, '');</v>
      </c>
    </row>
    <row r="527" spans="1:19" x14ac:dyDescent="0.25">
      <c r="A527">
        <v>525</v>
      </c>
      <c r="B527" t="s">
        <v>4374</v>
      </c>
      <c r="I527">
        <v>5</v>
      </c>
      <c r="K527">
        <v>16</v>
      </c>
      <c r="R527" t="s">
        <v>4333</v>
      </c>
      <c r="S52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'Boldore', 0, 0, 0, 0, 0, 0, 5, 0, '16', 0, 0, 0, 0, 0, '');</v>
      </c>
    </row>
    <row r="528" spans="1:19" x14ac:dyDescent="0.25">
      <c r="A528">
        <v>526</v>
      </c>
      <c r="B528" t="s">
        <v>4375</v>
      </c>
      <c r="I528">
        <v>5</v>
      </c>
      <c r="K528">
        <v>16</v>
      </c>
      <c r="R528" t="s">
        <v>4333</v>
      </c>
      <c r="S52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'Gigalith', 0, 0, 0, 0, 0, 0, 5, 0, '16', 0, 0, 0, 0, 0, '');</v>
      </c>
    </row>
    <row r="529" spans="1:19" x14ac:dyDescent="0.25">
      <c r="A529">
        <v>527</v>
      </c>
      <c r="B529" t="s">
        <v>4376</v>
      </c>
      <c r="I529">
        <v>5</v>
      </c>
      <c r="K529">
        <v>15.8</v>
      </c>
      <c r="R529" t="s">
        <v>4333</v>
      </c>
      <c r="S52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'Woobat', 0, 0, 0, 0, 0, 0, 5, 0, '15,8', 0, 0, 0, 0, 0, '');</v>
      </c>
    </row>
    <row r="530" spans="1:19" x14ac:dyDescent="0.25">
      <c r="A530">
        <v>528</v>
      </c>
      <c r="B530" t="s">
        <v>4377</v>
      </c>
      <c r="I530">
        <v>5</v>
      </c>
      <c r="K530">
        <v>15.8</v>
      </c>
      <c r="R530" t="s">
        <v>4333</v>
      </c>
      <c r="S53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'Swoobat', 0, 0, 0, 0, 0, 0, 5, 0, '15,8', 0, 0, 0, 0, 0, '');</v>
      </c>
    </row>
    <row r="531" spans="1:19" x14ac:dyDescent="0.25">
      <c r="A531">
        <v>529</v>
      </c>
      <c r="B531" t="s">
        <v>4378</v>
      </c>
      <c r="I531">
        <v>5</v>
      </c>
      <c r="K531">
        <v>11</v>
      </c>
      <c r="R531" t="s">
        <v>4333</v>
      </c>
      <c r="S53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'Drilbur', 0, 0, 0, 0, 0, 0, 5, 0, '11', 0, 0, 0, 0, 0, '');</v>
      </c>
    </row>
    <row r="532" spans="1:19" x14ac:dyDescent="0.25">
      <c r="A532">
        <v>530</v>
      </c>
      <c r="B532" t="s">
        <v>4379</v>
      </c>
      <c r="I532">
        <v>5</v>
      </c>
      <c r="K532">
        <v>11.17</v>
      </c>
      <c r="R532" t="s">
        <v>4333</v>
      </c>
      <c r="S53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'Excadrill', 0, 0, 0, 0, 0, 0, 5, 0, '11,17', 0, 0, 0, 0, 0, '');</v>
      </c>
    </row>
    <row r="533" spans="1:19" x14ac:dyDescent="0.25">
      <c r="A533">
        <v>531</v>
      </c>
      <c r="B533" t="s">
        <v>4380</v>
      </c>
      <c r="I533">
        <v>5</v>
      </c>
      <c r="K533">
        <v>13</v>
      </c>
      <c r="R533" t="s">
        <v>4333</v>
      </c>
      <c r="S53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'Audino', 0, 0, 0, 0, 0, 0, 5, 0, '13', 0, 0, 0, 0, 0, '');</v>
      </c>
    </row>
    <row r="534" spans="1:19" x14ac:dyDescent="0.25">
      <c r="A534">
        <v>532</v>
      </c>
      <c r="B534" t="s">
        <v>4381</v>
      </c>
      <c r="I534">
        <v>5</v>
      </c>
      <c r="K534">
        <v>6</v>
      </c>
      <c r="R534" t="s">
        <v>4333</v>
      </c>
      <c r="S53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'Timburr', 0, 0, 0, 0, 0, 0, 5, 0, '6', 0, 0, 0, 0, 0, '');</v>
      </c>
    </row>
    <row r="535" spans="1:19" x14ac:dyDescent="0.25">
      <c r="A535">
        <v>533</v>
      </c>
      <c r="B535" t="s">
        <v>4382</v>
      </c>
      <c r="I535">
        <v>5</v>
      </c>
      <c r="K535">
        <v>6</v>
      </c>
      <c r="R535" t="s">
        <v>4333</v>
      </c>
      <c r="S53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'Gurdurr', 0, 0, 0, 0, 0, 0, 5, 0, '6', 0, 0, 0, 0, 0, '');</v>
      </c>
    </row>
    <row r="536" spans="1:19" x14ac:dyDescent="0.25">
      <c r="A536">
        <v>534</v>
      </c>
      <c r="B536" t="s">
        <v>4383</v>
      </c>
      <c r="I536">
        <v>5</v>
      </c>
      <c r="K536">
        <v>6</v>
      </c>
      <c r="R536" t="s">
        <v>4333</v>
      </c>
      <c r="S53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'Conkeldurr', 0, 0, 0, 0, 0, 0, 5, 0, '6', 0, 0, 0, 0, 0, '');</v>
      </c>
    </row>
    <row r="537" spans="1:19" x14ac:dyDescent="0.25">
      <c r="A537">
        <v>535</v>
      </c>
      <c r="B537" t="s">
        <v>4384</v>
      </c>
      <c r="I537">
        <v>5</v>
      </c>
      <c r="K537">
        <v>18</v>
      </c>
      <c r="R537" t="s">
        <v>4333</v>
      </c>
      <c r="S53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'Tympole', 0, 0, 0, 0, 0, 0, 5, 0, '18', 0, 0, 0, 0, 0, '');</v>
      </c>
    </row>
    <row r="538" spans="1:19" x14ac:dyDescent="0.25">
      <c r="A538">
        <v>536</v>
      </c>
      <c r="B538" t="s">
        <v>4385</v>
      </c>
      <c r="I538">
        <v>5</v>
      </c>
      <c r="K538">
        <v>18.11</v>
      </c>
      <c r="R538" t="s">
        <v>4333</v>
      </c>
      <c r="S53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'Palpitoad', 0, 0, 0, 0, 0, 0, 5, 0, '18,11', 0, 0, 0, 0, 0, '');</v>
      </c>
    </row>
    <row r="539" spans="1:19" x14ac:dyDescent="0.25">
      <c r="A539">
        <v>537</v>
      </c>
      <c r="B539" t="s">
        <v>4386</v>
      </c>
      <c r="I539">
        <v>5</v>
      </c>
      <c r="K539">
        <v>18.11</v>
      </c>
      <c r="R539" t="s">
        <v>4333</v>
      </c>
      <c r="S53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'Seismitoad', 0, 0, 0, 0, 0, 0, 5, 0, '18,11', 0, 0, 0, 0, 0, '');</v>
      </c>
    </row>
    <row r="540" spans="1:19" x14ac:dyDescent="0.25">
      <c r="A540">
        <v>538</v>
      </c>
      <c r="B540" t="s">
        <v>4387</v>
      </c>
      <c r="I540">
        <v>5</v>
      </c>
      <c r="K540">
        <v>6</v>
      </c>
      <c r="R540" t="s">
        <v>4333</v>
      </c>
      <c r="S54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'Throh', 0, 0, 0, 0, 0, 0, 5, 0, '6', 0, 0, 0, 0, 0, '');</v>
      </c>
    </row>
    <row r="541" spans="1:19" x14ac:dyDescent="0.25">
      <c r="A541">
        <v>539</v>
      </c>
      <c r="B541" t="s">
        <v>4388</v>
      </c>
      <c r="I541">
        <v>5</v>
      </c>
      <c r="K541">
        <v>6</v>
      </c>
      <c r="R541" t="s">
        <v>4333</v>
      </c>
      <c r="S54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'Sawk', 0, 0, 0, 0, 0, 0, 5, 0, '6', 0, 0, 0, 0, 0, '');</v>
      </c>
    </row>
    <row r="542" spans="1:19" x14ac:dyDescent="0.25">
      <c r="A542">
        <v>540</v>
      </c>
      <c r="B542" t="s">
        <v>4389</v>
      </c>
      <c r="I542">
        <v>5</v>
      </c>
      <c r="K542">
        <v>1.1000000000000001</v>
      </c>
      <c r="R542" t="s">
        <v>4333</v>
      </c>
      <c r="S54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'Sewaddle', 0, 0, 0, 0, 0, 0, 5, 0, '1,1', 0, 0, 0, 0, 0, '');</v>
      </c>
    </row>
    <row r="543" spans="1:19" x14ac:dyDescent="0.25">
      <c r="A543">
        <v>541</v>
      </c>
      <c r="B543" t="s">
        <v>4390</v>
      </c>
      <c r="I543">
        <v>5</v>
      </c>
      <c r="K543">
        <v>1.1000000000000001</v>
      </c>
      <c r="R543" t="s">
        <v>4333</v>
      </c>
      <c r="S54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'Swadloon', 0, 0, 0, 0, 0, 0, 5, 0, '1,1', 0, 0, 0, 0, 0, '');</v>
      </c>
    </row>
    <row r="544" spans="1:19" x14ac:dyDescent="0.25">
      <c r="A544">
        <v>542</v>
      </c>
      <c r="B544" t="s">
        <v>4391</v>
      </c>
      <c r="I544">
        <v>5</v>
      </c>
      <c r="K544">
        <v>1.1000000000000001</v>
      </c>
      <c r="R544" t="s">
        <v>4333</v>
      </c>
      <c r="S54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'Leavanny', 0, 0, 0, 0, 0, 0, 5, 0, '1,1', 0, 0, 0, 0, 0, '');</v>
      </c>
    </row>
    <row r="545" spans="1:19" x14ac:dyDescent="0.25">
      <c r="A545">
        <v>543</v>
      </c>
      <c r="B545" t="s">
        <v>4392</v>
      </c>
      <c r="I545">
        <v>5</v>
      </c>
      <c r="K545">
        <v>1.1399999999999999</v>
      </c>
      <c r="R545" t="s">
        <v>4333</v>
      </c>
      <c r="S54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'Venipede', 0, 0, 0, 0, 0, 0, 5, 0, '1,14', 0, 0, 0, 0, 0, '');</v>
      </c>
    </row>
    <row r="546" spans="1:19" x14ac:dyDescent="0.25">
      <c r="A546">
        <v>544</v>
      </c>
      <c r="B546" t="s">
        <v>4393</v>
      </c>
      <c r="I546">
        <v>5</v>
      </c>
      <c r="K546">
        <v>1.1399999999999999</v>
      </c>
      <c r="R546" t="s">
        <v>4333</v>
      </c>
      <c r="S54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'Whirlipede', 0, 0, 0, 0, 0, 0, 5, 0, '1,14', 0, 0, 0, 0, 0, '');</v>
      </c>
    </row>
    <row r="547" spans="1:19" x14ac:dyDescent="0.25">
      <c r="A547">
        <v>545</v>
      </c>
      <c r="B547" t="s">
        <v>4394</v>
      </c>
      <c r="I547">
        <v>5</v>
      </c>
      <c r="K547">
        <v>1.1399999999999999</v>
      </c>
      <c r="R547" t="s">
        <v>4333</v>
      </c>
      <c r="S54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'Scolipede', 0, 0, 0, 0, 0, 0, 5, 0, '1,14', 0, 0, 0, 0, 0, '');</v>
      </c>
    </row>
    <row r="548" spans="1:19" x14ac:dyDescent="0.25">
      <c r="A548">
        <v>546</v>
      </c>
      <c r="B548" t="s">
        <v>4395</v>
      </c>
      <c r="I548">
        <v>5</v>
      </c>
      <c r="K548">
        <v>10.5</v>
      </c>
      <c r="R548" t="s">
        <v>4333</v>
      </c>
      <c r="S54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'Cottonee', 0, 0, 0, 0, 0, 0, 5, 0, '10,5', 0, 0, 0, 0, 0, '');</v>
      </c>
    </row>
    <row r="549" spans="1:19" x14ac:dyDescent="0.25">
      <c r="A549">
        <v>547</v>
      </c>
      <c r="B549" t="s">
        <v>4396</v>
      </c>
      <c r="I549">
        <v>5</v>
      </c>
      <c r="K549">
        <v>10.5</v>
      </c>
      <c r="R549" t="s">
        <v>4333</v>
      </c>
      <c r="S54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'Whimsicott', 0, 0, 0, 0, 0, 0, 5, 0, '10,5', 0, 0, 0, 0, 0, '');</v>
      </c>
    </row>
    <row r="550" spans="1:19" x14ac:dyDescent="0.25">
      <c r="A550">
        <v>548</v>
      </c>
      <c r="B550" t="s">
        <v>4397</v>
      </c>
      <c r="I550">
        <v>5</v>
      </c>
      <c r="K550">
        <v>10</v>
      </c>
      <c r="R550" t="s">
        <v>4333</v>
      </c>
      <c r="S55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'Petilil', 0, 0, 0, 0, 0, 0, 5, 0, '10', 0, 0, 0, 0, 0, '');</v>
      </c>
    </row>
    <row r="551" spans="1:19" x14ac:dyDescent="0.25">
      <c r="A551">
        <v>549</v>
      </c>
      <c r="B551" t="s">
        <v>4398</v>
      </c>
      <c r="I551">
        <v>5</v>
      </c>
      <c r="K551">
        <v>10</v>
      </c>
      <c r="R551" t="s">
        <v>4333</v>
      </c>
      <c r="S55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'Lilligant', 0, 0, 0, 0, 0, 0, 5, 0, '10', 0, 0, 0, 0, 0, '');</v>
      </c>
    </row>
    <row r="552" spans="1:19" x14ac:dyDescent="0.25">
      <c r="A552">
        <v>550</v>
      </c>
      <c r="B552" t="s">
        <v>4399</v>
      </c>
      <c r="I552">
        <v>5</v>
      </c>
      <c r="K552">
        <v>18</v>
      </c>
      <c r="R552" t="s">
        <v>4333</v>
      </c>
      <c r="S55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3" spans="1:19" x14ac:dyDescent="0.25">
      <c r="A553">
        <v>550</v>
      </c>
      <c r="B553" t="s">
        <v>4399</v>
      </c>
      <c r="I553">
        <v>5</v>
      </c>
      <c r="K553">
        <v>18</v>
      </c>
      <c r="R553" t="s">
        <v>4333</v>
      </c>
      <c r="S55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4" spans="1:19" x14ac:dyDescent="0.25">
      <c r="A554">
        <v>551</v>
      </c>
      <c r="B554" t="s">
        <v>4400</v>
      </c>
      <c r="I554">
        <v>5</v>
      </c>
      <c r="K554">
        <v>11.2</v>
      </c>
      <c r="R554" t="s">
        <v>4333</v>
      </c>
      <c r="S55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'Sandile', 0, 0, 0, 0, 0, 0, 5, 0, '11,2', 0, 0, 0, 0, 0, '');</v>
      </c>
    </row>
    <row r="555" spans="1:19" x14ac:dyDescent="0.25">
      <c r="A555">
        <v>552</v>
      </c>
      <c r="B555" t="s">
        <v>4401</v>
      </c>
      <c r="I555">
        <v>5</v>
      </c>
      <c r="K555">
        <v>11.2</v>
      </c>
      <c r="R555" t="s">
        <v>4333</v>
      </c>
      <c r="S55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'Krokorok', 0, 0, 0, 0, 0, 0, 5, 0, '11,2', 0, 0, 0, 0, 0, '');</v>
      </c>
    </row>
    <row r="556" spans="1:19" x14ac:dyDescent="0.25">
      <c r="A556">
        <v>553</v>
      </c>
      <c r="B556" t="s">
        <v>4402</v>
      </c>
      <c r="I556">
        <v>5</v>
      </c>
      <c r="K556">
        <v>11.2</v>
      </c>
      <c r="R556" t="s">
        <v>4333</v>
      </c>
      <c r="S55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'Krookodile', 0, 0, 0, 0, 0, 0, 5, 0, '11,2', 0, 0, 0, 0, 0, '');</v>
      </c>
    </row>
    <row r="557" spans="1:19" x14ac:dyDescent="0.25">
      <c r="A557">
        <v>554</v>
      </c>
      <c r="B557" t="s">
        <v>4403</v>
      </c>
      <c r="I557">
        <v>5</v>
      </c>
      <c r="K557">
        <v>7</v>
      </c>
      <c r="R557" t="s">
        <v>4333</v>
      </c>
      <c r="S55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'Darumaka', 0, 0, 0, 0, 0, 0, 5, 0, '7', 0, 0, 0, 0, 0, '');</v>
      </c>
    </row>
    <row r="558" spans="1:19" x14ac:dyDescent="0.25">
      <c r="A558">
        <v>555</v>
      </c>
      <c r="B558" t="s">
        <v>4404</v>
      </c>
      <c r="I558">
        <v>5</v>
      </c>
      <c r="K558">
        <v>7</v>
      </c>
      <c r="R558" t="s">
        <v>4333</v>
      </c>
      <c r="S55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'Darmanitan', 0, 0, 0, 0, 0, 0, 5, 0, '7', 0, 0, 0, 0, 0, '');</v>
      </c>
    </row>
    <row r="559" spans="1:19" x14ac:dyDescent="0.25">
      <c r="A559">
        <v>556</v>
      </c>
      <c r="B559" t="s">
        <v>4405</v>
      </c>
      <c r="I559">
        <v>5</v>
      </c>
      <c r="K559">
        <v>10</v>
      </c>
      <c r="R559" t="s">
        <v>4333</v>
      </c>
      <c r="S55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'Maractus', 0, 0, 0, 0, 0, 0, 5, 0, '10', 0, 0, 0, 0, 0, '');</v>
      </c>
    </row>
    <row r="560" spans="1:19" x14ac:dyDescent="0.25">
      <c r="A560">
        <v>557</v>
      </c>
      <c r="B560" t="s">
        <v>4406</v>
      </c>
      <c r="I560">
        <v>5</v>
      </c>
      <c r="K560">
        <v>1.1599999999999999</v>
      </c>
      <c r="R560" t="s">
        <v>4333</v>
      </c>
      <c r="S56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'Dwebble', 0, 0, 0, 0, 0, 0, 5, 0, '1,16', 0, 0, 0, 0, 0, '');</v>
      </c>
    </row>
    <row r="561" spans="1:19" x14ac:dyDescent="0.25">
      <c r="A561">
        <v>558</v>
      </c>
      <c r="B561" t="s">
        <v>4407</v>
      </c>
      <c r="I561">
        <v>5</v>
      </c>
      <c r="K561">
        <v>1.1599999999999999</v>
      </c>
      <c r="R561" t="s">
        <v>4333</v>
      </c>
      <c r="S56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'Crustle', 0, 0, 0, 0, 0, 0, 5, 0, '1,16', 0, 0, 0, 0, 0, '');</v>
      </c>
    </row>
    <row r="562" spans="1:19" x14ac:dyDescent="0.25">
      <c r="A562">
        <v>559</v>
      </c>
      <c r="B562" t="s">
        <v>4408</v>
      </c>
      <c r="I562">
        <v>5</v>
      </c>
      <c r="K562">
        <v>2.6</v>
      </c>
      <c r="R562" t="s">
        <v>4333</v>
      </c>
      <c r="S56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'Scraggy', 0, 0, 0, 0, 0, 0, 5, 0, '2,6', 0, 0, 0, 0, 0, '');</v>
      </c>
    </row>
    <row r="563" spans="1:19" x14ac:dyDescent="0.25">
      <c r="A563">
        <v>560</v>
      </c>
      <c r="B563" t="s">
        <v>4409</v>
      </c>
      <c r="I563">
        <v>5</v>
      </c>
      <c r="K563">
        <v>2.6</v>
      </c>
      <c r="R563" t="s">
        <v>4333</v>
      </c>
      <c r="S56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'Scrafty', 0, 0, 0, 0, 0, 0, 5, 0, '2,6', 0, 0, 0, 0, 0, '');</v>
      </c>
    </row>
    <row r="564" spans="1:19" x14ac:dyDescent="0.25">
      <c r="A564">
        <v>561</v>
      </c>
      <c r="B564" t="s">
        <v>4410</v>
      </c>
      <c r="I564">
        <v>5</v>
      </c>
      <c r="K564">
        <v>15.8</v>
      </c>
      <c r="R564" t="s">
        <v>4333</v>
      </c>
      <c r="S56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'Sigilyph', 0, 0, 0, 0, 0, 0, 5, 0, '15,8', 0, 0, 0, 0, 0, '');</v>
      </c>
    </row>
    <row r="565" spans="1:19" x14ac:dyDescent="0.25">
      <c r="A565">
        <v>562</v>
      </c>
      <c r="B565" t="s">
        <v>4411</v>
      </c>
      <c r="I565">
        <v>5</v>
      </c>
      <c r="K565">
        <v>9</v>
      </c>
      <c r="R565" t="s">
        <v>4333</v>
      </c>
      <c r="S56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'Yamask', 0, 0, 0, 0, 0, 0, 5, 0, '9', 0, 0, 0, 0, 0, '');</v>
      </c>
    </row>
    <row r="566" spans="1:19" x14ac:dyDescent="0.25">
      <c r="A566">
        <v>563</v>
      </c>
      <c r="B566" t="s">
        <v>4412</v>
      </c>
      <c r="I566">
        <v>5</v>
      </c>
      <c r="K566">
        <v>9</v>
      </c>
      <c r="R566" t="s">
        <v>4333</v>
      </c>
      <c r="S56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'Cofagrigus', 0, 0, 0, 0, 0, 0, 5, 0, '9', 0, 0, 0, 0, 0, '');</v>
      </c>
    </row>
    <row r="567" spans="1:19" x14ac:dyDescent="0.25">
      <c r="A567">
        <v>564</v>
      </c>
      <c r="B567" t="s">
        <v>4413</v>
      </c>
      <c r="I567">
        <v>5</v>
      </c>
      <c r="K567">
        <v>18.16</v>
      </c>
      <c r="R567" t="s">
        <v>4333</v>
      </c>
      <c r="S56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'Tirtouga', 0, 0, 0, 0, 0, 0, 5, 0, '18,16', 0, 0, 0, 0, 0, '');</v>
      </c>
    </row>
    <row r="568" spans="1:19" x14ac:dyDescent="0.25">
      <c r="A568">
        <v>565</v>
      </c>
      <c r="B568" t="s">
        <v>4414</v>
      </c>
      <c r="I568">
        <v>5</v>
      </c>
      <c r="K568">
        <v>18.16</v>
      </c>
      <c r="R568" t="s">
        <v>4333</v>
      </c>
      <c r="S56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'Carracosta', 0, 0, 0, 0, 0, 0, 5, 0, '18,16', 0, 0, 0, 0, 0, '');</v>
      </c>
    </row>
    <row r="569" spans="1:19" x14ac:dyDescent="0.25">
      <c r="A569">
        <v>566</v>
      </c>
      <c r="B569" t="s">
        <v>4415</v>
      </c>
      <c r="I569">
        <v>5</v>
      </c>
      <c r="K569">
        <v>16.8</v>
      </c>
      <c r="R569" t="s">
        <v>4333</v>
      </c>
      <c r="S56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'Archen', 0, 0, 0, 0, 0, 0, 5, 0, '16,8', 0, 0, 0, 0, 0, '');</v>
      </c>
    </row>
    <row r="570" spans="1:19" x14ac:dyDescent="0.25">
      <c r="A570">
        <v>567</v>
      </c>
      <c r="B570" t="s">
        <v>4416</v>
      </c>
      <c r="I570">
        <v>5</v>
      </c>
      <c r="K570">
        <v>16.8</v>
      </c>
      <c r="R570" t="s">
        <v>4333</v>
      </c>
      <c r="S57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'Archeops', 0, 0, 0, 0, 0, 0, 5, 0, '16,8', 0, 0, 0, 0, 0, '');</v>
      </c>
    </row>
    <row r="571" spans="1:19" x14ac:dyDescent="0.25">
      <c r="A571">
        <v>568</v>
      </c>
      <c r="B571" t="s">
        <v>4417</v>
      </c>
      <c r="I571">
        <v>5</v>
      </c>
      <c r="K571">
        <v>14</v>
      </c>
      <c r="R571" t="s">
        <v>4333</v>
      </c>
      <c r="S57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'Trubbish', 0, 0, 0, 0, 0, 0, 5, 0, '14', 0, 0, 0, 0, 0, '');</v>
      </c>
    </row>
    <row r="572" spans="1:19" x14ac:dyDescent="0.25">
      <c r="A572">
        <v>569</v>
      </c>
      <c r="B572" t="s">
        <v>4418</v>
      </c>
      <c r="I572">
        <v>5</v>
      </c>
      <c r="K572">
        <v>14</v>
      </c>
      <c r="R572" t="s">
        <v>4333</v>
      </c>
      <c r="S57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'Garbodor', 0, 0, 0, 0, 0, 0, 5, 0, '14', 0, 0, 0, 0, 0, '');</v>
      </c>
    </row>
    <row r="573" spans="1:19" x14ac:dyDescent="0.25">
      <c r="A573">
        <v>570</v>
      </c>
      <c r="B573" t="s">
        <v>4419</v>
      </c>
      <c r="I573">
        <v>5</v>
      </c>
      <c r="K573">
        <v>2</v>
      </c>
      <c r="R573" t="s">
        <v>4333</v>
      </c>
      <c r="S57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'Zorua', 0, 0, 0, 0, 0, 0, 5, 0, '2', 0, 0, 0, 0, 0, '');</v>
      </c>
    </row>
    <row r="574" spans="1:19" x14ac:dyDescent="0.25">
      <c r="A574">
        <v>571</v>
      </c>
      <c r="B574" t="s">
        <v>4420</v>
      </c>
      <c r="I574">
        <v>5</v>
      </c>
      <c r="K574">
        <v>2</v>
      </c>
      <c r="R574" t="s">
        <v>4333</v>
      </c>
      <c r="S57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'Zoroark', 0, 0, 0, 0, 0, 0, 5, 0, '2', 0, 0, 0, 0, 0, '');</v>
      </c>
    </row>
    <row r="575" spans="1:19" x14ac:dyDescent="0.25">
      <c r="A575">
        <v>572</v>
      </c>
      <c r="B575" t="s">
        <v>4421</v>
      </c>
      <c r="I575">
        <v>5</v>
      </c>
      <c r="K575">
        <v>13</v>
      </c>
      <c r="R575" t="s">
        <v>4333</v>
      </c>
      <c r="S57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'Minccino', 0, 0, 0, 0, 0, 0, 5, 0, '13', 0, 0, 0, 0, 0, '');</v>
      </c>
    </row>
    <row r="576" spans="1:19" x14ac:dyDescent="0.25">
      <c r="A576">
        <v>573</v>
      </c>
      <c r="B576" t="s">
        <v>4422</v>
      </c>
      <c r="I576">
        <v>5</v>
      </c>
      <c r="K576">
        <v>13</v>
      </c>
      <c r="R576" t="s">
        <v>4333</v>
      </c>
      <c r="S57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'Cinccino', 0, 0, 0, 0, 0, 0, 5, 0, '13', 0, 0, 0, 0, 0, '');</v>
      </c>
    </row>
    <row r="577" spans="1:19" x14ac:dyDescent="0.25">
      <c r="A577">
        <v>574</v>
      </c>
      <c r="B577" t="s">
        <v>4423</v>
      </c>
      <c r="I577">
        <v>5</v>
      </c>
      <c r="K577">
        <v>15</v>
      </c>
      <c r="R577" t="s">
        <v>4333</v>
      </c>
      <c r="S57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'Gothita', 0, 0, 0, 0, 0, 0, 5, 0, '15', 0, 0, 0, 0, 0, '');</v>
      </c>
    </row>
    <row r="578" spans="1:19" x14ac:dyDescent="0.25">
      <c r="A578">
        <v>575</v>
      </c>
      <c r="B578" t="s">
        <v>4424</v>
      </c>
      <c r="I578">
        <v>5</v>
      </c>
      <c r="K578">
        <v>15</v>
      </c>
      <c r="R578" t="s">
        <v>4333</v>
      </c>
      <c r="S57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'Gothorita', 0, 0, 0, 0, 0, 0, 5, 0, '15', 0, 0, 0, 0, 0, '');</v>
      </c>
    </row>
    <row r="579" spans="1:19" x14ac:dyDescent="0.25">
      <c r="A579">
        <v>576</v>
      </c>
      <c r="B579" t="s">
        <v>4425</v>
      </c>
      <c r="I579">
        <v>5</v>
      </c>
      <c r="K579">
        <v>15</v>
      </c>
      <c r="R579" t="s">
        <v>4333</v>
      </c>
      <c r="S579" t="str">
        <f t="shared" ref="S579:S642" si="9">"INSERT INTO `pokemons` (`id`, `name`, `attack`, `defense`, `stamina`, `cp_lvl_20`, `cp_lvl_30`, `cp_lvl_35`, `gen`, `egg`, `type_ids`, `rarity_id`, `raid_lvl`, `raid_boss_cp`, `raid_cp_min`, `raid_cp_max`, `img`) VALUES (NULL, '"&amp;B579&amp;"', "&amp;IF(C579&lt;&gt;"",C579,"0")&amp;", "&amp;IF(D579&lt;&gt;"",D579,"0")&amp;", "&amp;IF(E579&lt;&gt;"",E579,"0")&amp;", "&amp;IF(F579&lt;&gt;"",F579,"0")&amp;", "&amp;IF(G579&lt;&gt;"",G579,"0")&amp;", "&amp;IF(H579&lt;&gt;"",H579,"0")&amp;", "&amp;I579&amp;", "&amp;IF(J579&lt;&gt;"",J579,"0")&amp;", '"&amp;K579&amp;"', "&amp;IF(L579&lt;&gt;"",L579,"0")&amp;", "&amp;IF(M579&lt;&gt;"",M579,"0")&amp;", "&amp;IF(N579&lt;&gt;"",N579,"0")&amp;", "&amp;IF(O579&lt;&gt;"",O579,"0")&amp;", "&amp;IF(P579&lt;&gt;"",P579,"0")&amp;", '"&amp;IF(Q579&lt;&gt;"",Q579,"")&amp;"');"</f>
        <v>INSERT INTO `pokemons` (`id`, `name`, `attack`, `defense`, `stamina`, `cp_lvl_20`, `cp_lvl_30`, `cp_lvl_35`, `gen`, `egg`, `type_ids`, `rarity_id`, `raid_lvl`, `raid_boss_cp`, `raid_cp_min`, `raid_cp_max`, `img`) VALUES (NULL, 'Gothitelle', 0, 0, 0, 0, 0, 0, 5, 0, '15', 0, 0, 0, 0, 0, '');</v>
      </c>
    </row>
    <row r="580" spans="1:19" x14ac:dyDescent="0.25">
      <c r="A580">
        <v>577</v>
      </c>
      <c r="B580" t="s">
        <v>4426</v>
      </c>
      <c r="I580">
        <v>5</v>
      </c>
      <c r="K580">
        <v>15</v>
      </c>
      <c r="R580" t="s">
        <v>4333</v>
      </c>
      <c r="S58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'Solosis', 0, 0, 0, 0, 0, 0, 5, 0, '15', 0, 0, 0, 0, 0, '');</v>
      </c>
    </row>
    <row r="581" spans="1:19" x14ac:dyDescent="0.25">
      <c r="A581">
        <v>578</v>
      </c>
      <c r="B581" t="s">
        <v>4427</v>
      </c>
      <c r="I581">
        <v>5</v>
      </c>
      <c r="K581">
        <v>15</v>
      </c>
      <c r="R581" t="s">
        <v>4333</v>
      </c>
      <c r="S58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'Duosion', 0, 0, 0, 0, 0, 0, 5, 0, '15', 0, 0, 0, 0, 0, '');</v>
      </c>
    </row>
    <row r="582" spans="1:19" x14ac:dyDescent="0.25">
      <c r="A582">
        <v>579</v>
      </c>
      <c r="B582" t="s">
        <v>4428</v>
      </c>
      <c r="I582">
        <v>5</v>
      </c>
      <c r="K582">
        <v>15</v>
      </c>
      <c r="R582" t="s">
        <v>4333</v>
      </c>
      <c r="S58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'Reuniclus', 0, 0, 0, 0, 0, 0, 5, 0, '15', 0, 0, 0, 0, 0, '');</v>
      </c>
    </row>
    <row r="583" spans="1:19" x14ac:dyDescent="0.25">
      <c r="A583">
        <v>580</v>
      </c>
      <c r="B583" t="s">
        <v>4429</v>
      </c>
      <c r="I583">
        <v>5</v>
      </c>
      <c r="K583">
        <v>18.8</v>
      </c>
      <c r="R583" t="s">
        <v>4333</v>
      </c>
      <c r="S58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'Ducklett', 0, 0, 0, 0, 0, 0, 5, 0, '18,8', 0, 0, 0, 0, 0, '');</v>
      </c>
    </row>
    <row r="584" spans="1:19" x14ac:dyDescent="0.25">
      <c r="A584">
        <v>581</v>
      </c>
      <c r="B584" t="s">
        <v>4430</v>
      </c>
      <c r="I584">
        <v>5</v>
      </c>
      <c r="K584">
        <v>18.8</v>
      </c>
      <c r="R584" t="s">
        <v>4333</v>
      </c>
      <c r="S58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'Swanna', 0, 0, 0, 0, 0, 0, 5, 0, '18,8', 0, 0, 0, 0, 0, '');</v>
      </c>
    </row>
    <row r="585" spans="1:19" x14ac:dyDescent="0.25">
      <c r="A585">
        <v>582</v>
      </c>
      <c r="B585" t="s">
        <v>4431</v>
      </c>
      <c r="I585">
        <v>5</v>
      </c>
      <c r="K585">
        <v>12</v>
      </c>
      <c r="R585" t="s">
        <v>4333</v>
      </c>
      <c r="S58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'Vanillite', 0, 0, 0, 0, 0, 0, 5, 0, '12', 0, 0, 0, 0, 0, '');</v>
      </c>
    </row>
    <row r="586" spans="1:19" x14ac:dyDescent="0.25">
      <c r="A586">
        <v>583</v>
      </c>
      <c r="B586" t="s">
        <v>4432</v>
      </c>
      <c r="I586">
        <v>5</v>
      </c>
      <c r="K586">
        <v>12</v>
      </c>
      <c r="R586" t="s">
        <v>4333</v>
      </c>
      <c r="S58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'Vanillish', 0, 0, 0, 0, 0, 0, 5, 0, '12', 0, 0, 0, 0, 0, '');</v>
      </c>
    </row>
    <row r="587" spans="1:19" x14ac:dyDescent="0.25">
      <c r="A587">
        <v>584</v>
      </c>
      <c r="B587" t="s">
        <v>4433</v>
      </c>
      <c r="I587">
        <v>5</v>
      </c>
      <c r="K587">
        <v>12</v>
      </c>
      <c r="R587" t="s">
        <v>4333</v>
      </c>
      <c r="S58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'Vanilluxe', 0, 0, 0, 0, 0, 0, 5, 0, '12', 0, 0, 0, 0, 0, '');</v>
      </c>
    </row>
    <row r="588" spans="1:19" x14ac:dyDescent="0.25">
      <c r="A588">
        <v>585</v>
      </c>
      <c r="B588" t="s">
        <v>4434</v>
      </c>
      <c r="I588">
        <v>5</v>
      </c>
      <c r="K588">
        <v>13.1</v>
      </c>
      <c r="R588" t="s">
        <v>4333</v>
      </c>
      <c r="S58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'Deerling', 0, 0, 0, 0, 0, 0, 5, 0, '13,1', 0, 0, 0, 0, 0, '');</v>
      </c>
    </row>
    <row r="589" spans="1:19" x14ac:dyDescent="0.25">
      <c r="A589">
        <v>586</v>
      </c>
      <c r="B589" t="s">
        <v>4435</v>
      </c>
      <c r="I589">
        <v>5</v>
      </c>
      <c r="K589">
        <v>13.1</v>
      </c>
      <c r="R589" t="s">
        <v>4333</v>
      </c>
      <c r="S58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'Sawsbuck', 0, 0, 0, 0, 0, 0, 5, 0, '13,1', 0, 0, 0, 0, 0, '');</v>
      </c>
    </row>
    <row r="590" spans="1:19" x14ac:dyDescent="0.25">
      <c r="A590">
        <v>587</v>
      </c>
      <c r="B590" t="s">
        <v>4436</v>
      </c>
      <c r="I590">
        <v>5</v>
      </c>
      <c r="K590">
        <v>4.8</v>
      </c>
      <c r="R590" t="s">
        <v>4333</v>
      </c>
      <c r="S59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'Emolga', 0, 0, 0, 0, 0, 0, 5, 0, '4,8', 0, 0, 0, 0, 0, '');</v>
      </c>
    </row>
    <row r="591" spans="1:19" x14ac:dyDescent="0.25">
      <c r="A591">
        <v>588</v>
      </c>
      <c r="B591" t="s">
        <v>4437</v>
      </c>
      <c r="I591">
        <v>5</v>
      </c>
      <c r="K591">
        <v>1</v>
      </c>
      <c r="R591" t="s">
        <v>4333</v>
      </c>
      <c r="S59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'Karrablast', 0, 0, 0, 0, 0, 0, 5, 0, '1', 0, 0, 0, 0, 0, '');</v>
      </c>
    </row>
    <row r="592" spans="1:19" x14ac:dyDescent="0.25">
      <c r="A592">
        <v>589</v>
      </c>
      <c r="B592" t="s">
        <v>4438</v>
      </c>
      <c r="I592">
        <v>5</v>
      </c>
      <c r="K592">
        <v>1.17</v>
      </c>
      <c r="R592" t="s">
        <v>4333</v>
      </c>
      <c r="S59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'Escavalier', 0, 0, 0, 0, 0, 0, 5, 0, '1,17', 0, 0, 0, 0, 0, '');</v>
      </c>
    </row>
    <row r="593" spans="1:19" x14ac:dyDescent="0.25">
      <c r="A593">
        <v>590</v>
      </c>
      <c r="B593" t="s">
        <v>4439</v>
      </c>
      <c r="I593">
        <v>5</v>
      </c>
      <c r="K593">
        <v>10.14</v>
      </c>
      <c r="R593" t="s">
        <v>4333</v>
      </c>
      <c r="S59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'Foongus', 0, 0, 0, 0, 0, 0, 5, 0, '10,14', 0, 0, 0, 0, 0, '');</v>
      </c>
    </row>
    <row r="594" spans="1:19" x14ac:dyDescent="0.25">
      <c r="A594">
        <v>591</v>
      </c>
      <c r="B594" t="s">
        <v>4440</v>
      </c>
      <c r="I594">
        <v>5</v>
      </c>
      <c r="K594">
        <v>10.14</v>
      </c>
      <c r="R594" t="s">
        <v>4333</v>
      </c>
      <c r="S59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'Amoonguss', 0, 0, 0, 0, 0, 0, 5, 0, '10,14', 0, 0, 0, 0, 0, '');</v>
      </c>
    </row>
    <row r="595" spans="1:19" x14ac:dyDescent="0.25">
      <c r="A595">
        <v>592</v>
      </c>
      <c r="B595" t="s">
        <v>4441</v>
      </c>
      <c r="I595">
        <v>5</v>
      </c>
      <c r="K595">
        <v>18.899999999999999</v>
      </c>
      <c r="R595" t="s">
        <v>4333</v>
      </c>
      <c r="S59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6" spans="1:19" x14ac:dyDescent="0.25">
      <c r="A596">
        <v>592</v>
      </c>
      <c r="B596" t="s">
        <v>4441</v>
      </c>
      <c r="I596">
        <v>5</v>
      </c>
      <c r="K596">
        <v>18.899999999999999</v>
      </c>
      <c r="R596" t="s">
        <v>4333</v>
      </c>
      <c r="S59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7" spans="1:19" x14ac:dyDescent="0.25">
      <c r="A597">
        <v>593</v>
      </c>
      <c r="B597" t="s">
        <v>4442</v>
      </c>
      <c r="I597">
        <v>5</v>
      </c>
      <c r="K597">
        <v>18.899999999999999</v>
      </c>
      <c r="R597" t="s">
        <v>4333</v>
      </c>
      <c r="S59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8" spans="1:19" x14ac:dyDescent="0.25">
      <c r="A598">
        <v>593</v>
      </c>
      <c r="B598" t="s">
        <v>4442</v>
      </c>
      <c r="I598">
        <v>5</v>
      </c>
      <c r="K598">
        <v>18.899999999999999</v>
      </c>
      <c r="R598" t="s">
        <v>4333</v>
      </c>
      <c r="S59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9" spans="1:19" x14ac:dyDescent="0.25">
      <c r="A599">
        <v>594</v>
      </c>
      <c r="B599" t="s">
        <v>4443</v>
      </c>
      <c r="I599">
        <v>5</v>
      </c>
      <c r="K599">
        <v>18</v>
      </c>
      <c r="R599" t="s">
        <v>4333</v>
      </c>
      <c r="S59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'Alomomola', 0, 0, 0, 0, 0, 0, 5, 0, '18', 0, 0, 0, 0, 0, '');</v>
      </c>
    </row>
    <row r="600" spans="1:19" x14ac:dyDescent="0.25">
      <c r="A600">
        <v>595</v>
      </c>
      <c r="B600" t="s">
        <v>4444</v>
      </c>
      <c r="I600">
        <v>5</v>
      </c>
      <c r="K600">
        <v>1.4</v>
      </c>
      <c r="R600" t="s">
        <v>4333</v>
      </c>
      <c r="S60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'Joltik', 0, 0, 0, 0, 0, 0, 5, 0, '1,4', 0, 0, 0, 0, 0, '');</v>
      </c>
    </row>
    <row r="601" spans="1:19" x14ac:dyDescent="0.25">
      <c r="A601">
        <v>596</v>
      </c>
      <c r="B601" t="s">
        <v>4445</v>
      </c>
      <c r="I601">
        <v>5</v>
      </c>
      <c r="K601">
        <v>1.4</v>
      </c>
      <c r="R601" t="s">
        <v>4333</v>
      </c>
      <c r="S60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'Galvantula', 0, 0, 0, 0, 0, 0, 5, 0, '1,4', 0, 0, 0, 0, 0, '');</v>
      </c>
    </row>
    <row r="602" spans="1:19" x14ac:dyDescent="0.25">
      <c r="A602">
        <v>597</v>
      </c>
      <c r="B602" t="s">
        <v>4446</v>
      </c>
      <c r="I602">
        <v>5</v>
      </c>
      <c r="K602">
        <v>10.17</v>
      </c>
      <c r="R602" t="s">
        <v>4333</v>
      </c>
      <c r="S60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'Ferroseed', 0, 0, 0, 0, 0, 0, 5, 0, '10,17', 0, 0, 0, 0, 0, '');</v>
      </c>
    </row>
    <row r="603" spans="1:19" x14ac:dyDescent="0.25">
      <c r="A603">
        <v>598</v>
      </c>
      <c r="B603" t="s">
        <v>4447</v>
      </c>
      <c r="I603">
        <v>5</v>
      </c>
      <c r="K603">
        <v>10.17</v>
      </c>
      <c r="R603" t="s">
        <v>4333</v>
      </c>
      <c r="S60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'Ferrothorn', 0, 0, 0, 0, 0, 0, 5, 0, '10,17', 0, 0, 0, 0, 0, '');</v>
      </c>
    </row>
    <row r="604" spans="1:19" x14ac:dyDescent="0.25">
      <c r="A604">
        <v>599</v>
      </c>
      <c r="B604" t="s">
        <v>4448</v>
      </c>
      <c r="I604">
        <v>5</v>
      </c>
      <c r="K604">
        <v>17</v>
      </c>
      <c r="R604" t="s">
        <v>4333</v>
      </c>
      <c r="S60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'Klink', 0, 0, 0, 0, 0, 0, 5, 0, '17', 0, 0, 0, 0, 0, '');</v>
      </c>
    </row>
    <row r="605" spans="1:19" x14ac:dyDescent="0.25">
      <c r="A605">
        <v>600</v>
      </c>
      <c r="B605" t="s">
        <v>4449</v>
      </c>
      <c r="I605">
        <v>5</v>
      </c>
      <c r="K605">
        <v>17</v>
      </c>
      <c r="R605" t="s">
        <v>4333</v>
      </c>
      <c r="S60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'Klang', 0, 0, 0, 0, 0, 0, 5, 0, '17', 0, 0, 0, 0, 0, '');</v>
      </c>
    </row>
    <row r="606" spans="1:19" x14ac:dyDescent="0.25">
      <c r="A606">
        <v>601</v>
      </c>
      <c r="B606" t="s">
        <v>4450</v>
      </c>
      <c r="I606">
        <v>5</v>
      </c>
      <c r="K606">
        <v>17</v>
      </c>
      <c r="R606" t="s">
        <v>4333</v>
      </c>
      <c r="S60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'Klinklang', 0, 0, 0, 0, 0, 0, 5, 0, '17', 0, 0, 0, 0, 0, '');</v>
      </c>
    </row>
    <row r="607" spans="1:19" x14ac:dyDescent="0.25">
      <c r="A607">
        <v>602</v>
      </c>
      <c r="B607" t="s">
        <v>4451</v>
      </c>
      <c r="I607">
        <v>5</v>
      </c>
      <c r="K607">
        <v>4</v>
      </c>
      <c r="R607" t="s">
        <v>4333</v>
      </c>
      <c r="S60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'Tynamo', 0, 0, 0, 0, 0, 0, 5, 0, '4', 0, 0, 0, 0, 0, '');</v>
      </c>
    </row>
    <row r="608" spans="1:19" x14ac:dyDescent="0.25">
      <c r="A608">
        <v>603</v>
      </c>
      <c r="B608" t="s">
        <v>4452</v>
      </c>
      <c r="I608">
        <v>5</v>
      </c>
      <c r="K608">
        <v>4</v>
      </c>
      <c r="R608" t="s">
        <v>4333</v>
      </c>
      <c r="S60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'Eelektrik', 0, 0, 0, 0, 0, 0, 5, 0, '4', 0, 0, 0, 0, 0, '');</v>
      </c>
    </row>
    <row r="609" spans="1:19" x14ac:dyDescent="0.25">
      <c r="A609">
        <v>604</v>
      </c>
      <c r="B609" t="s">
        <v>4453</v>
      </c>
      <c r="I609">
        <v>5</v>
      </c>
      <c r="K609">
        <v>4</v>
      </c>
      <c r="R609" t="s">
        <v>4333</v>
      </c>
      <c r="S60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'Eelektross', 0, 0, 0, 0, 0, 0, 5, 0, '4', 0, 0, 0, 0, 0, '');</v>
      </c>
    </row>
    <row r="610" spans="1:19" x14ac:dyDescent="0.25">
      <c r="A610">
        <v>605</v>
      </c>
      <c r="B610" t="s">
        <v>4454</v>
      </c>
      <c r="I610">
        <v>5</v>
      </c>
      <c r="K610">
        <v>15</v>
      </c>
      <c r="R610" t="s">
        <v>4333</v>
      </c>
      <c r="S61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'Elgyem', 0, 0, 0, 0, 0, 0, 5, 0, '15', 0, 0, 0, 0, 0, '');</v>
      </c>
    </row>
    <row r="611" spans="1:19" x14ac:dyDescent="0.25">
      <c r="A611">
        <v>606</v>
      </c>
      <c r="B611" t="s">
        <v>4455</v>
      </c>
      <c r="I611">
        <v>5</v>
      </c>
      <c r="K611">
        <v>15</v>
      </c>
      <c r="R611" t="s">
        <v>4333</v>
      </c>
      <c r="S61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'Beheeyem', 0, 0, 0, 0, 0, 0, 5, 0, '15', 0, 0, 0, 0, 0, '');</v>
      </c>
    </row>
    <row r="612" spans="1:19" x14ac:dyDescent="0.25">
      <c r="A612">
        <v>607</v>
      </c>
      <c r="B612" t="s">
        <v>4456</v>
      </c>
      <c r="I612">
        <v>5</v>
      </c>
      <c r="K612">
        <v>9.6999999999999993</v>
      </c>
      <c r="R612" t="s">
        <v>4333</v>
      </c>
      <c r="S61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'Litwick', 0, 0, 0, 0, 0, 0, 5, 0, '9,7', 0, 0, 0, 0, 0, '');</v>
      </c>
    </row>
    <row r="613" spans="1:19" x14ac:dyDescent="0.25">
      <c r="A613">
        <v>608</v>
      </c>
      <c r="B613" t="s">
        <v>4457</v>
      </c>
      <c r="I613">
        <v>5</v>
      </c>
      <c r="K613">
        <v>9.6999999999999993</v>
      </c>
      <c r="R613" t="s">
        <v>4333</v>
      </c>
      <c r="S61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'Lampent', 0, 0, 0, 0, 0, 0, 5, 0, '9,7', 0, 0, 0, 0, 0, '');</v>
      </c>
    </row>
    <row r="614" spans="1:19" x14ac:dyDescent="0.25">
      <c r="A614">
        <v>609</v>
      </c>
      <c r="B614" t="s">
        <v>4458</v>
      </c>
      <c r="I614">
        <v>5</v>
      </c>
      <c r="K614">
        <v>9.6999999999999993</v>
      </c>
      <c r="R614" t="s">
        <v>4333</v>
      </c>
      <c r="S61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'Chandelure', 0, 0, 0, 0, 0, 0, 5, 0, '9,7', 0, 0, 0, 0, 0, '');</v>
      </c>
    </row>
    <row r="615" spans="1:19" x14ac:dyDescent="0.25">
      <c r="A615">
        <v>610</v>
      </c>
      <c r="B615" t="s">
        <v>4459</v>
      </c>
      <c r="I615">
        <v>5</v>
      </c>
      <c r="K615">
        <v>3</v>
      </c>
      <c r="R615" t="s">
        <v>4333</v>
      </c>
      <c r="S61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'Axew', 0, 0, 0, 0, 0, 0, 5, 0, '3', 0, 0, 0, 0, 0, '');</v>
      </c>
    </row>
    <row r="616" spans="1:19" x14ac:dyDescent="0.25">
      <c r="A616">
        <v>611</v>
      </c>
      <c r="B616" t="s">
        <v>4460</v>
      </c>
      <c r="I616">
        <v>5</v>
      </c>
      <c r="K616">
        <v>3</v>
      </c>
      <c r="R616" t="s">
        <v>4333</v>
      </c>
      <c r="S61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'Fraxure', 0, 0, 0, 0, 0, 0, 5, 0, '3', 0, 0, 0, 0, 0, '');</v>
      </c>
    </row>
    <row r="617" spans="1:19" x14ac:dyDescent="0.25">
      <c r="A617">
        <v>612</v>
      </c>
      <c r="B617" t="s">
        <v>4461</v>
      </c>
      <c r="I617">
        <v>5</v>
      </c>
      <c r="K617">
        <v>3</v>
      </c>
      <c r="R617" t="s">
        <v>4333</v>
      </c>
      <c r="S61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'Haxorus', 0, 0, 0, 0, 0, 0, 5, 0, '3', 0, 0, 0, 0, 0, '');</v>
      </c>
    </row>
    <row r="618" spans="1:19" x14ac:dyDescent="0.25">
      <c r="A618">
        <v>613</v>
      </c>
      <c r="B618" t="s">
        <v>4462</v>
      </c>
      <c r="I618">
        <v>5</v>
      </c>
      <c r="K618">
        <v>12</v>
      </c>
      <c r="R618" t="s">
        <v>4333</v>
      </c>
      <c r="S61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'Cubchoo', 0, 0, 0, 0, 0, 0, 5, 0, '12', 0, 0, 0, 0, 0, '');</v>
      </c>
    </row>
    <row r="619" spans="1:19" x14ac:dyDescent="0.25">
      <c r="A619">
        <v>614</v>
      </c>
      <c r="B619" t="s">
        <v>4463</v>
      </c>
      <c r="I619">
        <v>5</v>
      </c>
      <c r="K619">
        <v>12</v>
      </c>
      <c r="R619" t="s">
        <v>4333</v>
      </c>
      <c r="S61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'Beartic', 0, 0, 0, 0, 0, 0, 5, 0, '12', 0, 0, 0, 0, 0, '');</v>
      </c>
    </row>
    <row r="620" spans="1:19" x14ac:dyDescent="0.25">
      <c r="A620">
        <v>615</v>
      </c>
      <c r="B620" t="s">
        <v>4464</v>
      </c>
      <c r="I620">
        <v>5</v>
      </c>
      <c r="K620">
        <v>12</v>
      </c>
      <c r="R620" t="s">
        <v>4333</v>
      </c>
      <c r="S62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'Cryogonal', 0, 0, 0, 0, 0, 0, 5, 0, '12', 0, 0, 0, 0, 0, '');</v>
      </c>
    </row>
    <row r="621" spans="1:19" x14ac:dyDescent="0.25">
      <c r="A621">
        <v>616</v>
      </c>
      <c r="B621" t="s">
        <v>4465</v>
      </c>
      <c r="I621">
        <v>5</v>
      </c>
      <c r="K621">
        <v>1</v>
      </c>
      <c r="R621" t="s">
        <v>4333</v>
      </c>
      <c r="S62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'Shelmet', 0, 0, 0, 0, 0, 0, 5, 0, '1', 0, 0, 0, 0, 0, '');</v>
      </c>
    </row>
    <row r="622" spans="1:19" x14ac:dyDescent="0.25">
      <c r="A622">
        <v>617</v>
      </c>
      <c r="B622" t="s">
        <v>4466</v>
      </c>
      <c r="I622">
        <v>5</v>
      </c>
      <c r="K622">
        <v>1</v>
      </c>
      <c r="R622" t="s">
        <v>4333</v>
      </c>
      <c r="S62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'Accelgor', 0, 0, 0, 0, 0, 0, 5, 0, '1', 0, 0, 0, 0, 0, '');</v>
      </c>
    </row>
    <row r="623" spans="1:19" x14ac:dyDescent="0.25">
      <c r="A623">
        <v>618</v>
      </c>
      <c r="B623" t="s">
        <v>4467</v>
      </c>
      <c r="I623">
        <v>5</v>
      </c>
      <c r="K623">
        <v>11.4</v>
      </c>
      <c r="R623" t="s">
        <v>4333</v>
      </c>
      <c r="S62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'Stunfisk', 0, 0, 0, 0, 0, 0, 5, 0, '11,4', 0, 0, 0, 0, 0, '');</v>
      </c>
    </row>
    <row r="624" spans="1:19" x14ac:dyDescent="0.25">
      <c r="A624">
        <v>619</v>
      </c>
      <c r="B624" t="s">
        <v>4468</v>
      </c>
      <c r="I624">
        <v>5</v>
      </c>
      <c r="K624">
        <v>6</v>
      </c>
      <c r="R624" t="s">
        <v>4333</v>
      </c>
      <c r="S62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'Mienfoo', 0, 0, 0, 0, 0, 0, 5, 0, '6', 0, 0, 0, 0, 0, '');</v>
      </c>
    </row>
    <row r="625" spans="1:19" x14ac:dyDescent="0.25">
      <c r="A625">
        <v>620</v>
      </c>
      <c r="B625" t="s">
        <v>4469</v>
      </c>
      <c r="I625">
        <v>5</v>
      </c>
      <c r="K625">
        <v>6</v>
      </c>
      <c r="R625" t="s">
        <v>4333</v>
      </c>
      <c r="S62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'Mienshao', 0, 0, 0, 0, 0, 0, 5, 0, '6', 0, 0, 0, 0, 0, '');</v>
      </c>
    </row>
    <row r="626" spans="1:19" x14ac:dyDescent="0.25">
      <c r="A626">
        <v>621</v>
      </c>
      <c r="B626" t="s">
        <v>4470</v>
      </c>
      <c r="I626">
        <v>5</v>
      </c>
      <c r="K626">
        <v>3</v>
      </c>
      <c r="R626" t="s">
        <v>4333</v>
      </c>
      <c r="S62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'Druddigon', 0, 0, 0, 0, 0, 0, 5, 0, '3', 0, 0, 0, 0, 0, '');</v>
      </c>
    </row>
    <row r="627" spans="1:19" x14ac:dyDescent="0.25">
      <c r="A627">
        <v>622</v>
      </c>
      <c r="B627" t="s">
        <v>4471</v>
      </c>
      <c r="I627">
        <v>5</v>
      </c>
      <c r="K627">
        <v>11.9</v>
      </c>
      <c r="R627" t="s">
        <v>4333</v>
      </c>
      <c r="S62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'Golett', 0, 0, 0, 0, 0, 0, 5, 0, '11,9', 0, 0, 0, 0, 0, '');</v>
      </c>
    </row>
    <row r="628" spans="1:19" x14ac:dyDescent="0.25">
      <c r="A628">
        <v>623</v>
      </c>
      <c r="B628" t="s">
        <v>4472</v>
      </c>
      <c r="I628">
        <v>5</v>
      </c>
      <c r="K628">
        <v>11.9</v>
      </c>
      <c r="R628" t="s">
        <v>4333</v>
      </c>
      <c r="S62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'Golurk', 0, 0, 0, 0, 0, 0, 5, 0, '11,9', 0, 0, 0, 0, 0, '');</v>
      </c>
    </row>
    <row r="629" spans="1:19" x14ac:dyDescent="0.25">
      <c r="A629">
        <v>624</v>
      </c>
      <c r="B629" t="s">
        <v>4473</v>
      </c>
      <c r="I629">
        <v>5</v>
      </c>
      <c r="K629">
        <v>2.17</v>
      </c>
      <c r="R629" t="s">
        <v>4333</v>
      </c>
      <c r="S62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'Pawniard', 0, 0, 0, 0, 0, 0, 5, 0, '2,17', 0, 0, 0, 0, 0, '');</v>
      </c>
    </row>
    <row r="630" spans="1:19" x14ac:dyDescent="0.25">
      <c r="A630">
        <v>625</v>
      </c>
      <c r="B630" t="s">
        <v>4474</v>
      </c>
      <c r="I630">
        <v>5</v>
      </c>
      <c r="K630">
        <v>2.17</v>
      </c>
      <c r="R630" t="s">
        <v>4333</v>
      </c>
      <c r="S63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'Bisharp', 0, 0, 0, 0, 0, 0, 5, 0, '2,17', 0, 0, 0, 0, 0, '');</v>
      </c>
    </row>
    <row r="631" spans="1:19" x14ac:dyDescent="0.25">
      <c r="A631">
        <v>626</v>
      </c>
      <c r="B631" t="s">
        <v>4475</v>
      </c>
      <c r="I631">
        <v>5</v>
      </c>
      <c r="K631">
        <v>13</v>
      </c>
      <c r="R631" t="s">
        <v>4333</v>
      </c>
      <c r="S63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'Bouffalant', 0, 0, 0, 0, 0, 0, 5, 0, '13', 0, 0, 0, 0, 0, '');</v>
      </c>
    </row>
    <row r="632" spans="1:19" x14ac:dyDescent="0.25">
      <c r="A632">
        <v>627</v>
      </c>
      <c r="B632" t="s">
        <v>4476</v>
      </c>
      <c r="I632">
        <v>5</v>
      </c>
      <c r="K632">
        <v>13.8</v>
      </c>
      <c r="R632" t="s">
        <v>4333</v>
      </c>
      <c r="S63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'Rufflet', 0, 0, 0, 0, 0, 0, 5, 0, '13,8', 0, 0, 0, 0, 0, '');</v>
      </c>
    </row>
    <row r="633" spans="1:19" x14ac:dyDescent="0.25">
      <c r="A633">
        <v>628</v>
      </c>
      <c r="B633" t="s">
        <v>4477</v>
      </c>
      <c r="I633">
        <v>5</v>
      </c>
      <c r="K633">
        <v>13.8</v>
      </c>
      <c r="R633" t="s">
        <v>4333</v>
      </c>
      <c r="S63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'Braviary', 0, 0, 0, 0, 0, 0, 5, 0, '13,8', 0, 0, 0, 0, 0, '');</v>
      </c>
    </row>
    <row r="634" spans="1:19" x14ac:dyDescent="0.25">
      <c r="A634">
        <v>629</v>
      </c>
      <c r="B634" t="s">
        <v>4478</v>
      </c>
      <c r="I634">
        <v>5</v>
      </c>
      <c r="K634">
        <v>2.8</v>
      </c>
      <c r="R634" t="s">
        <v>4333</v>
      </c>
      <c r="S63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'Vullaby', 0, 0, 0, 0, 0, 0, 5, 0, '2,8', 0, 0, 0, 0, 0, '');</v>
      </c>
    </row>
    <row r="635" spans="1:19" x14ac:dyDescent="0.25">
      <c r="A635">
        <v>630</v>
      </c>
      <c r="B635" t="s">
        <v>4479</v>
      </c>
      <c r="I635">
        <v>5</v>
      </c>
      <c r="K635">
        <v>2.8</v>
      </c>
      <c r="R635" t="s">
        <v>4333</v>
      </c>
      <c r="S63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'Mandibuzz', 0, 0, 0, 0, 0, 0, 5, 0, '2,8', 0, 0, 0, 0, 0, '');</v>
      </c>
    </row>
    <row r="636" spans="1:19" x14ac:dyDescent="0.25">
      <c r="A636">
        <v>631</v>
      </c>
      <c r="B636" t="s">
        <v>4480</v>
      </c>
      <c r="I636">
        <v>5</v>
      </c>
      <c r="K636">
        <v>7</v>
      </c>
      <c r="R636" t="s">
        <v>4333</v>
      </c>
      <c r="S63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'Heatmor', 0, 0, 0, 0, 0, 0, 5, 0, '7', 0, 0, 0, 0, 0, '');</v>
      </c>
    </row>
    <row r="637" spans="1:19" x14ac:dyDescent="0.25">
      <c r="A637">
        <v>632</v>
      </c>
      <c r="B637" t="s">
        <v>4481</v>
      </c>
      <c r="I637">
        <v>5</v>
      </c>
      <c r="K637">
        <v>1.17</v>
      </c>
      <c r="R637" t="s">
        <v>4333</v>
      </c>
      <c r="S63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'Durant', 0, 0, 0, 0, 0, 0, 5, 0, '1,17', 0, 0, 0, 0, 0, '');</v>
      </c>
    </row>
    <row r="638" spans="1:19" x14ac:dyDescent="0.25">
      <c r="A638">
        <v>633</v>
      </c>
      <c r="B638" t="s">
        <v>4482</v>
      </c>
      <c r="I638">
        <v>5</v>
      </c>
      <c r="K638">
        <v>2.2999999999999998</v>
      </c>
      <c r="R638" t="s">
        <v>4333</v>
      </c>
      <c r="S63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'Deino', 0, 0, 0, 0, 0, 0, 5, 0, '2,3', 0, 0, 0, 0, 0, '');</v>
      </c>
    </row>
    <row r="639" spans="1:19" x14ac:dyDescent="0.25">
      <c r="A639">
        <v>634</v>
      </c>
      <c r="B639" t="s">
        <v>4483</v>
      </c>
      <c r="I639">
        <v>5</v>
      </c>
      <c r="K639">
        <v>2.2999999999999998</v>
      </c>
      <c r="R639" t="s">
        <v>4333</v>
      </c>
      <c r="S63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'Zweilous', 0, 0, 0, 0, 0, 0, 5, 0, '2,3', 0, 0, 0, 0, 0, '');</v>
      </c>
    </row>
    <row r="640" spans="1:19" x14ac:dyDescent="0.25">
      <c r="A640">
        <v>635</v>
      </c>
      <c r="B640" t="s">
        <v>4484</v>
      </c>
      <c r="I640">
        <v>5</v>
      </c>
      <c r="K640">
        <v>2.2999999999999998</v>
      </c>
      <c r="R640" t="s">
        <v>4333</v>
      </c>
      <c r="S64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'Hydreigon', 0, 0, 0, 0, 0, 0, 5, 0, '2,3', 0, 0, 0, 0, 0, '');</v>
      </c>
    </row>
    <row r="641" spans="1:19" x14ac:dyDescent="0.25">
      <c r="A641">
        <v>636</v>
      </c>
      <c r="B641" t="s">
        <v>4485</v>
      </c>
      <c r="I641">
        <v>5</v>
      </c>
      <c r="K641">
        <v>1.7</v>
      </c>
      <c r="R641" t="s">
        <v>4333</v>
      </c>
      <c r="S64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'Larvesta', 0, 0, 0, 0, 0, 0, 5, 0, '1,7', 0, 0, 0, 0, 0, '');</v>
      </c>
    </row>
    <row r="642" spans="1:19" x14ac:dyDescent="0.25">
      <c r="A642">
        <v>637</v>
      </c>
      <c r="B642" t="s">
        <v>4486</v>
      </c>
      <c r="I642">
        <v>5</v>
      </c>
      <c r="K642">
        <v>1.7</v>
      </c>
      <c r="R642" t="s">
        <v>4333</v>
      </c>
      <c r="S64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'Volcarona', 0, 0, 0, 0, 0, 0, 5, 0, '1,7', 0, 0, 0, 0, 0, '');</v>
      </c>
    </row>
    <row r="643" spans="1:19" x14ac:dyDescent="0.25">
      <c r="A643">
        <v>638</v>
      </c>
      <c r="B643" t="s">
        <v>4487</v>
      </c>
      <c r="I643">
        <v>5</v>
      </c>
      <c r="K643">
        <v>17.600000000000001</v>
      </c>
      <c r="R643" t="s">
        <v>4333</v>
      </c>
      <c r="S643" t="str">
        <f t="shared" ref="S643:S706" si="10">"INSERT INTO `pokemons` (`id`, `name`, `attack`, `defense`, `stamina`, `cp_lvl_20`, `cp_lvl_30`, `cp_lvl_35`, `gen`, `egg`, `type_ids`, `rarity_id`, `raid_lvl`, `raid_boss_cp`, `raid_cp_min`, `raid_cp_max`, `img`) VALUES (NULL, '"&amp;B643&amp;"', "&amp;IF(C643&lt;&gt;"",C643,"0")&amp;", "&amp;IF(D643&lt;&gt;"",D643,"0")&amp;", "&amp;IF(E643&lt;&gt;"",E643,"0")&amp;", "&amp;IF(F643&lt;&gt;"",F643,"0")&amp;", "&amp;IF(G643&lt;&gt;"",G643,"0")&amp;", "&amp;IF(H643&lt;&gt;"",H643,"0")&amp;", "&amp;I643&amp;", "&amp;IF(J643&lt;&gt;"",J643,"0")&amp;", '"&amp;K643&amp;"', "&amp;IF(L643&lt;&gt;"",L643,"0")&amp;", "&amp;IF(M643&lt;&gt;"",M643,"0")&amp;", "&amp;IF(N643&lt;&gt;"",N643,"0")&amp;", "&amp;IF(O643&lt;&gt;"",O643,"0")&amp;", "&amp;IF(P643&lt;&gt;"",P643,"0")&amp;", '"&amp;IF(Q643&lt;&gt;"",Q643,"")&amp;"');"</f>
        <v>INSERT INTO `pokemons` (`id`, `name`, `attack`, `defense`, `stamina`, `cp_lvl_20`, `cp_lvl_30`, `cp_lvl_35`, `gen`, `egg`, `type_ids`, `rarity_id`, `raid_lvl`, `raid_boss_cp`, `raid_cp_min`, `raid_cp_max`, `img`) VALUES (NULL, 'Cobalion', 0, 0, 0, 0, 0, 0, 5, 0, '17,6', 0, 0, 0, 0, 0, '');</v>
      </c>
    </row>
    <row r="644" spans="1:19" x14ac:dyDescent="0.25">
      <c r="A644">
        <v>639</v>
      </c>
      <c r="B644" t="s">
        <v>4488</v>
      </c>
      <c r="I644">
        <v>5</v>
      </c>
      <c r="K644">
        <v>16.600000000000001</v>
      </c>
      <c r="R644" t="s">
        <v>4333</v>
      </c>
      <c r="S64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'Terrakion', 0, 0, 0, 0, 0, 0, 5, 0, '16,6', 0, 0, 0, 0, 0, '');</v>
      </c>
    </row>
    <row r="645" spans="1:19" x14ac:dyDescent="0.25">
      <c r="A645">
        <v>640</v>
      </c>
      <c r="B645" t="s">
        <v>4489</v>
      </c>
      <c r="I645">
        <v>5</v>
      </c>
      <c r="K645">
        <v>10.6</v>
      </c>
      <c r="R645" t="s">
        <v>4333</v>
      </c>
      <c r="S64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'Virizion', 0, 0, 0, 0, 0, 0, 5, 0, '10,6', 0, 0, 0, 0, 0, '');</v>
      </c>
    </row>
    <row r="646" spans="1:19" x14ac:dyDescent="0.25">
      <c r="A646">
        <v>641</v>
      </c>
      <c r="B646" t="s">
        <v>4490</v>
      </c>
      <c r="I646">
        <v>5</v>
      </c>
      <c r="K646">
        <v>8</v>
      </c>
      <c r="R646" t="s">
        <v>4333</v>
      </c>
      <c r="S64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'Tornadus', 0, 0, 0, 0, 0, 0, 5, 0, '8', 0, 0, 0, 0, 0, '');</v>
      </c>
    </row>
    <row r="647" spans="1:19" x14ac:dyDescent="0.25">
      <c r="A647">
        <v>642</v>
      </c>
      <c r="B647" t="s">
        <v>4491</v>
      </c>
      <c r="I647">
        <v>5</v>
      </c>
      <c r="K647">
        <v>4.8</v>
      </c>
      <c r="R647" t="s">
        <v>4333</v>
      </c>
      <c r="S64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'Thundurus', 0, 0, 0, 0, 0, 0, 5, 0, '4,8', 0, 0, 0, 0, 0, '');</v>
      </c>
    </row>
    <row r="648" spans="1:19" x14ac:dyDescent="0.25">
      <c r="A648">
        <v>643</v>
      </c>
      <c r="B648" t="s">
        <v>4492</v>
      </c>
      <c r="I648">
        <v>5</v>
      </c>
      <c r="K648">
        <v>3.7</v>
      </c>
      <c r="R648" t="s">
        <v>4333</v>
      </c>
      <c r="S64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'Reshiram', 0, 0, 0, 0, 0, 0, 5, 0, '3,7', 0, 0, 0, 0, 0, '');</v>
      </c>
    </row>
    <row r="649" spans="1:19" x14ac:dyDescent="0.25">
      <c r="A649">
        <v>644</v>
      </c>
      <c r="B649" t="s">
        <v>4493</v>
      </c>
      <c r="I649">
        <v>5</v>
      </c>
      <c r="K649">
        <v>3.4</v>
      </c>
      <c r="R649" t="s">
        <v>4333</v>
      </c>
      <c r="S64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'Zekrom', 0, 0, 0, 0, 0, 0, 5, 0, '3,4', 0, 0, 0, 0, 0, '');</v>
      </c>
    </row>
    <row r="650" spans="1:19" x14ac:dyDescent="0.25">
      <c r="A650">
        <v>645</v>
      </c>
      <c r="B650" t="s">
        <v>4494</v>
      </c>
      <c r="I650">
        <v>5</v>
      </c>
      <c r="K650">
        <v>11.8</v>
      </c>
      <c r="R650" t="s">
        <v>4333</v>
      </c>
      <c r="S65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'Landorus', 0, 0, 0, 0, 0, 0, 5, 0, '11,8', 0, 0, 0, 0, 0, '');</v>
      </c>
    </row>
    <row r="651" spans="1:19" x14ac:dyDescent="0.25">
      <c r="A651">
        <v>646</v>
      </c>
      <c r="B651" t="s">
        <v>4495</v>
      </c>
      <c r="I651">
        <v>5</v>
      </c>
      <c r="K651">
        <v>3.12</v>
      </c>
      <c r="R651" t="s">
        <v>4333</v>
      </c>
      <c r="S65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'Kyurem', 0, 0, 0, 0, 0, 0, 5, 0, '3,12', 0, 0, 0, 0, 0, '');</v>
      </c>
    </row>
    <row r="652" spans="1:19" x14ac:dyDescent="0.25">
      <c r="A652">
        <v>647</v>
      </c>
      <c r="B652" t="s">
        <v>4496</v>
      </c>
      <c r="I652">
        <v>5</v>
      </c>
      <c r="K652">
        <v>18.600000000000001</v>
      </c>
      <c r="R652" t="s">
        <v>4333</v>
      </c>
      <c r="S65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'Keldeo', 0, 0, 0, 0, 0, 0, 5, 0, '18,6', 0, 0, 0, 0, 0, '');</v>
      </c>
    </row>
    <row r="653" spans="1:19" x14ac:dyDescent="0.25">
      <c r="A653">
        <v>648</v>
      </c>
      <c r="B653" t="s">
        <v>4497</v>
      </c>
      <c r="I653">
        <v>5</v>
      </c>
      <c r="K653">
        <v>13.15</v>
      </c>
      <c r="R653" t="s">
        <v>4333</v>
      </c>
      <c r="S65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'13,15', 0, 0, 0, 0, 0, '');</v>
      </c>
    </row>
    <row r="654" spans="1:19" x14ac:dyDescent="0.25">
      <c r="A654">
        <v>648</v>
      </c>
      <c r="B654" t="s">
        <v>4497</v>
      </c>
      <c r="I654">
        <v>5</v>
      </c>
      <c r="K654">
        <v>13.6</v>
      </c>
      <c r="R654" t="s">
        <v>4333</v>
      </c>
      <c r="S65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'13,6', 0, 0, 0, 0, 0, '');</v>
      </c>
    </row>
    <row r="655" spans="1:19" x14ac:dyDescent="0.25">
      <c r="A655">
        <v>649</v>
      </c>
      <c r="B655" t="s">
        <v>4498</v>
      </c>
      <c r="I655">
        <v>5</v>
      </c>
      <c r="K655">
        <v>1.17</v>
      </c>
      <c r="R655" t="s">
        <v>4333</v>
      </c>
      <c r="S65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'Genesect', 0, 0, 0, 0, 0, 0, 5, 0, '1,17', 0, 0, 0, 0, 0, '');</v>
      </c>
    </row>
    <row r="656" spans="1:19" x14ac:dyDescent="0.25">
      <c r="A656">
        <v>650</v>
      </c>
      <c r="B656" t="s">
        <v>4499</v>
      </c>
      <c r="I656">
        <v>6</v>
      </c>
      <c r="K656">
        <v>10</v>
      </c>
      <c r="R656" t="s">
        <v>4333</v>
      </c>
      <c r="S65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'Chespin', 0, 0, 0, 0, 0, 0, 6, 0, '10', 0, 0, 0, 0, 0, '');</v>
      </c>
    </row>
    <row r="657" spans="1:19" x14ac:dyDescent="0.25">
      <c r="A657">
        <v>651</v>
      </c>
      <c r="B657" t="s">
        <v>4500</v>
      </c>
      <c r="I657">
        <v>6</v>
      </c>
      <c r="K657">
        <v>10</v>
      </c>
      <c r="R657" t="s">
        <v>4333</v>
      </c>
      <c r="S65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'Quilladin', 0, 0, 0, 0, 0, 0, 6, 0, '10', 0, 0, 0, 0, 0, '');</v>
      </c>
    </row>
    <row r="658" spans="1:19" x14ac:dyDescent="0.25">
      <c r="A658">
        <v>652</v>
      </c>
      <c r="B658" t="s">
        <v>4501</v>
      </c>
      <c r="I658">
        <v>6</v>
      </c>
      <c r="K658">
        <v>10.6</v>
      </c>
      <c r="R658" t="s">
        <v>4333</v>
      </c>
      <c r="S65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'Chesnaught', 0, 0, 0, 0, 0, 0, 6, 0, '10,6', 0, 0, 0, 0, 0, '');</v>
      </c>
    </row>
    <row r="659" spans="1:19" x14ac:dyDescent="0.25">
      <c r="A659">
        <v>653</v>
      </c>
      <c r="B659" t="s">
        <v>4502</v>
      </c>
      <c r="I659">
        <v>6</v>
      </c>
      <c r="K659">
        <v>7</v>
      </c>
      <c r="R659" t="s">
        <v>4333</v>
      </c>
      <c r="S65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'Fennekin', 0, 0, 0, 0, 0, 0, 6, 0, '7', 0, 0, 0, 0, 0, '');</v>
      </c>
    </row>
    <row r="660" spans="1:19" x14ac:dyDescent="0.25">
      <c r="A660">
        <v>654</v>
      </c>
      <c r="B660" t="s">
        <v>4503</v>
      </c>
      <c r="I660">
        <v>6</v>
      </c>
      <c r="K660">
        <v>7</v>
      </c>
      <c r="R660" t="s">
        <v>4333</v>
      </c>
      <c r="S66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'Braixen', 0, 0, 0, 0, 0, 0, 6, 0, '7', 0, 0, 0, 0, 0, '');</v>
      </c>
    </row>
    <row r="661" spans="1:19" x14ac:dyDescent="0.25">
      <c r="A661">
        <v>655</v>
      </c>
      <c r="B661" t="s">
        <v>4504</v>
      </c>
      <c r="I661">
        <v>6</v>
      </c>
      <c r="K661">
        <v>7.15</v>
      </c>
      <c r="R661" t="s">
        <v>4333</v>
      </c>
      <c r="S66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'Delphox', 0, 0, 0, 0, 0, 0, 6, 0, '7,15', 0, 0, 0, 0, 0, '');</v>
      </c>
    </row>
    <row r="662" spans="1:19" x14ac:dyDescent="0.25">
      <c r="A662">
        <v>656</v>
      </c>
      <c r="B662" t="s">
        <v>4505</v>
      </c>
      <c r="I662">
        <v>6</v>
      </c>
      <c r="K662">
        <v>18</v>
      </c>
      <c r="R662" t="s">
        <v>4333</v>
      </c>
      <c r="S66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'Froakie', 0, 0, 0, 0, 0, 0, 6, 0, '18', 0, 0, 0, 0, 0, '');</v>
      </c>
    </row>
    <row r="663" spans="1:19" x14ac:dyDescent="0.25">
      <c r="A663">
        <v>657</v>
      </c>
      <c r="B663" t="s">
        <v>4506</v>
      </c>
      <c r="I663">
        <v>6</v>
      </c>
      <c r="K663">
        <v>18</v>
      </c>
      <c r="R663" t="s">
        <v>4333</v>
      </c>
      <c r="S66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'Frogadier', 0, 0, 0, 0, 0, 0, 6, 0, '18', 0, 0, 0, 0, 0, '');</v>
      </c>
    </row>
    <row r="664" spans="1:19" x14ac:dyDescent="0.25">
      <c r="A664">
        <v>658</v>
      </c>
      <c r="B664" t="s">
        <v>4507</v>
      </c>
      <c r="I664">
        <v>6</v>
      </c>
      <c r="K664">
        <v>18.2</v>
      </c>
      <c r="R664" t="s">
        <v>4333</v>
      </c>
      <c r="S66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'Greninja', 0, 0, 0, 0, 0, 0, 6, 0, '18,2', 0, 0, 0, 0, 0, '');</v>
      </c>
    </row>
    <row r="665" spans="1:19" x14ac:dyDescent="0.25">
      <c r="A665">
        <v>659</v>
      </c>
      <c r="B665" t="s">
        <v>4508</v>
      </c>
      <c r="I665">
        <v>6</v>
      </c>
      <c r="K665">
        <v>13</v>
      </c>
      <c r="R665" t="s">
        <v>4333</v>
      </c>
      <c r="S66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'Bunnelby', 0, 0, 0, 0, 0, 0, 6, 0, '13', 0, 0, 0, 0, 0, '');</v>
      </c>
    </row>
    <row r="666" spans="1:19" x14ac:dyDescent="0.25">
      <c r="A666">
        <v>660</v>
      </c>
      <c r="B666" t="s">
        <v>4509</v>
      </c>
      <c r="I666">
        <v>6</v>
      </c>
      <c r="K666">
        <v>13.11</v>
      </c>
      <c r="R666" t="s">
        <v>4333</v>
      </c>
      <c r="S66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'Diggersby', 0, 0, 0, 0, 0, 0, 6, 0, '13,11', 0, 0, 0, 0, 0, '');</v>
      </c>
    </row>
    <row r="667" spans="1:19" x14ac:dyDescent="0.25">
      <c r="A667">
        <v>661</v>
      </c>
      <c r="B667" t="s">
        <v>4510</v>
      </c>
      <c r="I667">
        <v>6</v>
      </c>
      <c r="K667">
        <v>13.8</v>
      </c>
      <c r="R667" t="s">
        <v>4333</v>
      </c>
      <c r="S66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'Fletchling', 0, 0, 0, 0, 0, 0, 6, 0, '13,8', 0, 0, 0, 0, 0, '');</v>
      </c>
    </row>
    <row r="668" spans="1:19" x14ac:dyDescent="0.25">
      <c r="A668">
        <v>662</v>
      </c>
      <c r="B668" t="s">
        <v>4511</v>
      </c>
      <c r="I668">
        <v>6</v>
      </c>
      <c r="K668">
        <v>7.8</v>
      </c>
      <c r="R668" t="s">
        <v>4333</v>
      </c>
      <c r="S66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'Fletchinder', 0, 0, 0, 0, 0, 0, 6, 0, '7,8', 0, 0, 0, 0, 0, '');</v>
      </c>
    </row>
    <row r="669" spans="1:19" x14ac:dyDescent="0.25">
      <c r="A669">
        <v>663</v>
      </c>
      <c r="B669" t="s">
        <v>4512</v>
      </c>
      <c r="I669">
        <v>6</v>
      </c>
      <c r="K669">
        <v>7.8</v>
      </c>
      <c r="R669" t="s">
        <v>4333</v>
      </c>
      <c r="S66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'Talonflame', 0, 0, 0, 0, 0, 0, 6, 0, '7,8', 0, 0, 0, 0, 0, '');</v>
      </c>
    </row>
    <row r="670" spans="1:19" x14ac:dyDescent="0.25">
      <c r="A670">
        <v>664</v>
      </c>
      <c r="B670" t="s">
        <v>4513</v>
      </c>
      <c r="I670">
        <v>6</v>
      </c>
      <c r="K670">
        <v>1</v>
      </c>
      <c r="R670" t="s">
        <v>4333</v>
      </c>
      <c r="S67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'Scatterbug', 0, 0, 0, 0, 0, 0, 6, 0, '1', 0, 0, 0, 0, 0, '');</v>
      </c>
    </row>
    <row r="671" spans="1:19" x14ac:dyDescent="0.25">
      <c r="A671">
        <v>665</v>
      </c>
      <c r="B671" t="s">
        <v>4514</v>
      </c>
      <c r="I671">
        <v>6</v>
      </c>
      <c r="K671">
        <v>1</v>
      </c>
      <c r="R671" t="s">
        <v>4333</v>
      </c>
      <c r="S67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'Spewpa', 0, 0, 0, 0, 0, 0, 6, 0, '1', 0, 0, 0, 0, 0, '');</v>
      </c>
    </row>
    <row r="672" spans="1:19" x14ac:dyDescent="0.25">
      <c r="A672">
        <v>666</v>
      </c>
      <c r="B672" t="s">
        <v>4515</v>
      </c>
      <c r="I672">
        <v>6</v>
      </c>
      <c r="K672">
        <v>1.8</v>
      </c>
      <c r="R672" t="s">
        <v>4333</v>
      </c>
      <c r="S67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'Vivillon', 0, 0, 0, 0, 0, 0, 6, 0, '1,8', 0, 0, 0, 0, 0, '');</v>
      </c>
    </row>
    <row r="673" spans="1:19" x14ac:dyDescent="0.25">
      <c r="A673">
        <v>667</v>
      </c>
      <c r="B673" t="s">
        <v>4516</v>
      </c>
      <c r="I673">
        <v>6</v>
      </c>
      <c r="K673">
        <v>7.13</v>
      </c>
      <c r="R673" t="s">
        <v>4333</v>
      </c>
      <c r="S67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'Litleo', 0, 0, 0, 0, 0, 0, 6, 0, '7,13', 0, 0, 0, 0, 0, '');</v>
      </c>
    </row>
    <row r="674" spans="1:19" x14ac:dyDescent="0.25">
      <c r="A674">
        <v>668</v>
      </c>
      <c r="B674" t="s">
        <v>4517</v>
      </c>
      <c r="I674">
        <v>6</v>
      </c>
      <c r="K674">
        <v>7.13</v>
      </c>
      <c r="R674" t="s">
        <v>4333</v>
      </c>
      <c r="S67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'Pyroar', 0, 0, 0, 0, 0, 0, 6, 0, '7,13', 0, 0, 0, 0, 0, '');</v>
      </c>
    </row>
    <row r="675" spans="1:19" x14ac:dyDescent="0.25">
      <c r="A675">
        <v>669</v>
      </c>
      <c r="B675" t="s">
        <v>4518</v>
      </c>
      <c r="I675">
        <v>6</v>
      </c>
      <c r="K675">
        <v>5</v>
      </c>
      <c r="R675" t="s">
        <v>4333</v>
      </c>
      <c r="S67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'Flabébé', 0, 0, 0, 0, 0, 0, 6, 0, '5', 0, 0, 0, 0, 0, '');</v>
      </c>
    </row>
    <row r="676" spans="1:19" x14ac:dyDescent="0.25">
      <c r="A676">
        <v>670</v>
      </c>
      <c r="B676" t="s">
        <v>4519</v>
      </c>
      <c r="I676">
        <v>6</v>
      </c>
      <c r="K676">
        <v>5</v>
      </c>
      <c r="R676" t="s">
        <v>4333</v>
      </c>
      <c r="S67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'Floette', 0, 0, 0, 0, 0, 0, 6, 0, '5', 0, 0, 0, 0, 0, '');</v>
      </c>
    </row>
    <row r="677" spans="1:19" x14ac:dyDescent="0.25">
      <c r="A677">
        <v>671</v>
      </c>
      <c r="B677" t="s">
        <v>4520</v>
      </c>
      <c r="I677">
        <v>6</v>
      </c>
      <c r="K677">
        <v>5</v>
      </c>
      <c r="R677" t="s">
        <v>4333</v>
      </c>
      <c r="S67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'Florges', 0, 0, 0, 0, 0, 0, 6, 0, '5', 0, 0, 0, 0, 0, '');</v>
      </c>
    </row>
    <row r="678" spans="1:19" x14ac:dyDescent="0.25">
      <c r="A678">
        <v>672</v>
      </c>
      <c r="B678" t="s">
        <v>4521</v>
      </c>
      <c r="I678">
        <v>6</v>
      </c>
      <c r="K678">
        <v>10</v>
      </c>
      <c r="R678" t="s">
        <v>4333</v>
      </c>
      <c r="S67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'Skiddo', 0, 0, 0, 0, 0, 0, 6, 0, '10', 0, 0, 0, 0, 0, '');</v>
      </c>
    </row>
    <row r="679" spans="1:19" x14ac:dyDescent="0.25">
      <c r="A679">
        <v>673</v>
      </c>
      <c r="B679" t="s">
        <v>4522</v>
      </c>
      <c r="I679">
        <v>6</v>
      </c>
      <c r="K679">
        <v>10</v>
      </c>
      <c r="R679" t="s">
        <v>4333</v>
      </c>
      <c r="S67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'Gogoat', 0, 0, 0, 0, 0, 0, 6, 0, '10', 0, 0, 0, 0, 0, '');</v>
      </c>
    </row>
    <row r="680" spans="1:19" x14ac:dyDescent="0.25">
      <c r="A680">
        <v>674</v>
      </c>
      <c r="B680" t="s">
        <v>4523</v>
      </c>
      <c r="I680">
        <v>6</v>
      </c>
      <c r="K680">
        <v>6</v>
      </c>
      <c r="R680" t="s">
        <v>4333</v>
      </c>
      <c r="S68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'Pancham', 0, 0, 0, 0, 0, 0, 6, 0, '6', 0, 0, 0, 0, 0, '');</v>
      </c>
    </row>
    <row r="681" spans="1:19" x14ac:dyDescent="0.25">
      <c r="A681">
        <v>675</v>
      </c>
      <c r="B681" t="s">
        <v>4524</v>
      </c>
      <c r="I681">
        <v>6</v>
      </c>
      <c r="K681">
        <v>6.2</v>
      </c>
      <c r="R681" t="s">
        <v>4333</v>
      </c>
      <c r="S68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'Pangoro', 0, 0, 0, 0, 0, 0, 6, 0, '6,2', 0, 0, 0, 0, 0, '');</v>
      </c>
    </row>
    <row r="682" spans="1:19" x14ac:dyDescent="0.25">
      <c r="A682">
        <v>676</v>
      </c>
      <c r="B682" t="s">
        <v>4525</v>
      </c>
      <c r="I682">
        <v>6</v>
      </c>
      <c r="K682">
        <v>13</v>
      </c>
      <c r="R682" t="s">
        <v>4333</v>
      </c>
      <c r="S68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'Furfrou', 0, 0, 0, 0, 0, 0, 6, 0, '13', 0, 0, 0, 0, 0, '');</v>
      </c>
    </row>
    <row r="683" spans="1:19" x14ac:dyDescent="0.25">
      <c r="A683">
        <v>677</v>
      </c>
      <c r="B683" t="s">
        <v>4526</v>
      </c>
      <c r="I683">
        <v>6</v>
      </c>
      <c r="K683">
        <v>15</v>
      </c>
      <c r="R683" t="s">
        <v>4333</v>
      </c>
      <c r="S68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'Espurr', 0, 0, 0, 0, 0, 0, 6, 0, '15', 0, 0, 0, 0, 0, '');</v>
      </c>
    </row>
    <row r="684" spans="1:19" x14ac:dyDescent="0.25">
      <c r="A684">
        <v>678</v>
      </c>
      <c r="B684" t="s">
        <v>4527</v>
      </c>
      <c r="I684">
        <v>6</v>
      </c>
      <c r="K684">
        <v>15</v>
      </c>
      <c r="R684" t="s">
        <v>4333</v>
      </c>
      <c r="S68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'Meowstic', 0, 0, 0, 0, 0, 0, 6, 0, '15', 0, 0, 0, 0, 0, '');</v>
      </c>
    </row>
    <row r="685" spans="1:19" x14ac:dyDescent="0.25">
      <c r="A685">
        <v>679</v>
      </c>
      <c r="B685" t="s">
        <v>4528</v>
      </c>
      <c r="I685">
        <v>6</v>
      </c>
      <c r="K685">
        <v>17.899999999999999</v>
      </c>
      <c r="R685" t="s">
        <v>4333</v>
      </c>
      <c r="S68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'Honedge', 0, 0, 0, 0, 0, 0, 6, 0, '17,9', 0, 0, 0, 0, 0, '');</v>
      </c>
    </row>
    <row r="686" spans="1:19" x14ac:dyDescent="0.25">
      <c r="A686">
        <v>680</v>
      </c>
      <c r="B686" t="s">
        <v>4529</v>
      </c>
      <c r="I686">
        <v>6</v>
      </c>
      <c r="K686">
        <v>17.899999999999999</v>
      </c>
      <c r="R686" t="s">
        <v>4333</v>
      </c>
      <c r="S68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'Doublade', 0, 0, 0, 0, 0, 0, 6, 0, '17,9', 0, 0, 0, 0, 0, '');</v>
      </c>
    </row>
    <row r="687" spans="1:19" x14ac:dyDescent="0.25">
      <c r="A687">
        <v>681</v>
      </c>
      <c r="B687" t="s">
        <v>4530</v>
      </c>
      <c r="I687">
        <v>6</v>
      </c>
      <c r="K687">
        <v>17.899999999999999</v>
      </c>
      <c r="R687" t="s">
        <v>4333</v>
      </c>
      <c r="S68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'Aegislash', 0, 0, 0, 0, 0, 0, 6, 0, '17,9', 0, 0, 0, 0, 0, '');</v>
      </c>
    </row>
    <row r="688" spans="1:19" x14ac:dyDescent="0.25">
      <c r="A688">
        <v>682</v>
      </c>
      <c r="B688" t="s">
        <v>4531</v>
      </c>
      <c r="I688">
        <v>6</v>
      </c>
      <c r="K688">
        <v>5</v>
      </c>
      <c r="R688" t="s">
        <v>4333</v>
      </c>
      <c r="S68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'Spritzee', 0, 0, 0, 0, 0, 0, 6, 0, '5', 0, 0, 0, 0, 0, '');</v>
      </c>
    </row>
    <row r="689" spans="1:19" x14ac:dyDescent="0.25">
      <c r="A689">
        <v>683</v>
      </c>
      <c r="B689" t="s">
        <v>4532</v>
      </c>
      <c r="I689">
        <v>6</v>
      </c>
      <c r="K689">
        <v>5</v>
      </c>
      <c r="R689" t="s">
        <v>4333</v>
      </c>
      <c r="S68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'Aromatisse', 0, 0, 0, 0, 0, 0, 6, 0, '5', 0, 0, 0, 0, 0, '');</v>
      </c>
    </row>
    <row r="690" spans="1:19" x14ac:dyDescent="0.25">
      <c r="A690">
        <v>684</v>
      </c>
      <c r="B690" t="s">
        <v>4533</v>
      </c>
      <c r="I690">
        <v>6</v>
      </c>
      <c r="K690">
        <v>5</v>
      </c>
      <c r="R690" t="s">
        <v>4333</v>
      </c>
      <c r="S69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'Swirlix', 0, 0, 0, 0, 0, 0, 6, 0, '5', 0, 0, 0, 0, 0, '');</v>
      </c>
    </row>
    <row r="691" spans="1:19" x14ac:dyDescent="0.25">
      <c r="A691">
        <v>685</v>
      </c>
      <c r="B691" t="s">
        <v>4534</v>
      </c>
      <c r="I691">
        <v>6</v>
      </c>
      <c r="K691">
        <v>5</v>
      </c>
      <c r="R691" t="s">
        <v>4333</v>
      </c>
      <c r="S69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'Slurpuff', 0, 0, 0, 0, 0, 0, 6, 0, '5', 0, 0, 0, 0, 0, '');</v>
      </c>
    </row>
    <row r="692" spans="1:19" x14ac:dyDescent="0.25">
      <c r="A692">
        <v>686</v>
      </c>
      <c r="B692" t="s">
        <v>4535</v>
      </c>
      <c r="I692">
        <v>6</v>
      </c>
      <c r="K692">
        <v>2.15</v>
      </c>
      <c r="R692" t="s">
        <v>4333</v>
      </c>
      <c r="S69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'Inkay', 0, 0, 0, 0, 0, 0, 6, 0, '2,15', 0, 0, 0, 0, 0, '');</v>
      </c>
    </row>
    <row r="693" spans="1:19" x14ac:dyDescent="0.25">
      <c r="A693">
        <v>687</v>
      </c>
      <c r="B693" t="s">
        <v>4536</v>
      </c>
      <c r="I693">
        <v>6</v>
      </c>
      <c r="K693">
        <v>2.15</v>
      </c>
      <c r="R693" t="s">
        <v>4333</v>
      </c>
      <c r="S69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'Malamar', 0, 0, 0, 0, 0, 0, 6, 0, '2,15', 0, 0, 0, 0, 0, '');</v>
      </c>
    </row>
    <row r="694" spans="1:19" x14ac:dyDescent="0.25">
      <c r="A694">
        <v>688</v>
      </c>
      <c r="B694" t="s">
        <v>4537</v>
      </c>
      <c r="I694">
        <v>6</v>
      </c>
      <c r="K694">
        <v>16.18</v>
      </c>
      <c r="R694" t="s">
        <v>4333</v>
      </c>
      <c r="S69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'Binacle', 0, 0, 0, 0, 0, 0, 6, 0, '16,18', 0, 0, 0, 0, 0, '');</v>
      </c>
    </row>
    <row r="695" spans="1:19" x14ac:dyDescent="0.25">
      <c r="A695">
        <v>689</v>
      </c>
      <c r="B695" t="s">
        <v>4538</v>
      </c>
      <c r="I695">
        <v>6</v>
      </c>
      <c r="K695">
        <v>16.18</v>
      </c>
      <c r="R695" t="s">
        <v>4333</v>
      </c>
      <c r="S69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'Barbaracle', 0, 0, 0, 0, 0, 0, 6, 0, '16,18', 0, 0, 0, 0, 0, '');</v>
      </c>
    </row>
    <row r="696" spans="1:19" x14ac:dyDescent="0.25">
      <c r="A696">
        <v>690</v>
      </c>
      <c r="B696" t="s">
        <v>4539</v>
      </c>
      <c r="I696">
        <v>6</v>
      </c>
      <c r="K696">
        <v>14.18</v>
      </c>
      <c r="R696" t="s">
        <v>4333</v>
      </c>
      <c r="S69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'Skrelp', 0, 0, 0, 0, 0, 0, 6, 0, '14,18', 0, 0, 0, 0, 0, '');</v>
      </c>
    </row>
    <row r="697" spans="1:19" x14ac:dyDescent="0.25">
      <c r="A697">
        <v>691</v>
      </c>
      <c r="B697" t="s">
        <v>4540</v>
      </c>
      <c r="I697">
        <v>6</v>
      </c>
      <c r="K697">
        <v>14.3</v>
      </c>
      <c r="R697" t="s">
        <v>4333</v>
      </c>
      <c r="S69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'Dragalge', 0, 0, 0, 0, 0, 0, 6, 0, '14,3', 0, 0, 0, 0, 0, '');</v>
      </c>
    </row>
    <row r="698" spans="1:19" x14ac:dyDescent="0.25">
      <c r="A698">
        <v>692</v>
      </c>
      <c r="B698" t="s">
        <v>4541</v>
      </c>
      <c r="I698">
        <v>6</v>
      </c>
      <c r="K698">
        <v>18</v>
      </c>
      <c r="R698" t="s">
        <v>4333</v>
      </c>
      <c r="S69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'Clauncher', 0, 0, 0, 0, 0, 0, 6, 0, '18', 0, 0, 0, 0, 0, '');</v>
      </c>
    </row>
    <row r="699" spans="1:19" x14ac:dyDescent="0.25">
      <c r="A699">
        <v>693</v>
      </c>
      <c r="B699" t="s">
        <v>4542</v>
      </c>
      <c r="I699">
        <v>6</v>
      </c>
      <c r="K699">
        <v>18</v>
      </c>
      <c r="R699" t="s">
        <v>4333</v>
      </c>
      <c r="S69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'Clawitzer', 0, 0, 0, 0, 0, 0, 6, 0, '18', 0, 0, 0, 0, 0, '');</v>
      </c>
    </row>
    <row r="700" spans="1:19" x14ac:dyDescent="0.25">
      <c r="A700">
        <v>694</v>
      </c>
      <c r="B700" t="s">
        <v>4543</v>
      </c>
      <c r="I700">
        <v>6</v>
      </c>
      <c r="K700">
        <v>4.13</v>
      </c>
      <c r="R700" t="s">
        <v>4333</v>
      </c>
      <c r="S70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'Helioptile', 0, 0, 0, 0, 0, 0, 6, 0, '4,13', 0, 0, 0, 0, 0, '');</v>
      </c>
    </row>
    <row r="701" spans="1:19" x14ac:dyDescent="0.25">
      <c r="A701">
        <v>695</v>
      </c>
      <c r="B701" t="s">
        <v>4544</v>
      </c>
      <c r="I701">
        <v>6</v>
      </c>
      <c r="K701">
        <v>4.13</v>
      </c>
      <c r="R701" t="s">
        <v>4333</v>
      </c>
      <c r="S70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'Heliolisk', 0, 0, 0, 0, 0, 0, 6, 0, '4,13', 0, 0, 0, 0, 0, '');</v>
      </c>
    </row>
    <row r="702" spans="1:19" x14ac:dyDescent="0.25">
      <c r="A702">
        <v>696</v>
      </c>
      <c r="B702" t="s">
        <v>4545</v>
      </c>
      <c r="I702">
        <v>6</v>
      </c>
      <c r="K702">
        <v>16.3</v>
      </c>
      <c r="R702" t="s">
        <v>4333</v>
      </c>
      <c r="S70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'Tyrunt', 0, 0, 0, 0, 0, 0, 6, 0, '16,3', 0, 0, 0, 0, 0, '');</v>
      </c>
    </row>
    <row r="703" spans="1:19" x14ac:dyDescent="0.25">
      <c r="A703">
        <v>697</v>
      </c>
      <c r="B703" t="s">
        <v>4546</v>
      </c>
      <c r="I703">
        <v>6</v>
      </c>
      <c r="K703">
        <v>16.3</v>
      </c>
      <c r="R703" t="s">
        <v>4333</v>
      </c>
      <c r="S70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'Tyrantrum', 0, 0, 0, 0, 0, 0, 6, 0, '16,3', 0, 0, 0, 0, 0, '');</v>
      </c>
    </row>
    <row r="704" spans="1:19" x14ac:dyDescent="0.25">
      <c r="A704">
        <v>698</v>
      </c>
      <c r="B704" t="s">
        <v>4547</v>
      </c>
      <c r="I704">
        <v>6</v>
      </c>
      <c r="K704">
        <v>16.12</v>
      </c>
      <c r="R704" t="s">
        <v>4333</v>
      </c>
      <c r="S70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'Amaura', 0, 0, 0, 0, 0, 0, 6, 0, '16,12', 0, 0, 0, 0, 0, '');</v>
      </c>
    </row>
    <row r="705" spans="1:19" x14ac:dyDescent="0.25">
      <c r="A705">
        <v>699</v>
      </c>
      <c r="B705" t="s">
        <v>4548</v>
      </c>
      <c r="I705">
        <v>6</v>
      </c>
      <c r="K705">
        <v>16.12</v>
      </c>
      <c r="R705" t="s">
        <v>4333</v>
      </c>
      <c r="S70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'Aurorus', 0, 0, 0, 0, 0, 0, 6, 0, '16,12', 0, 0, 0, 0, 0, '');</v>
      </c>
    </row>
    <row r="706" spans="1:19" x14ac:dyDescent="0.25">
      <c r="A706">
        <v>700</v>
      </c>
      <c r="B706" t="s">
        <v>4549</v>
      </c>
      <c r="I706">
        <v>6</v>
      </c>
      <c r="K706">
        <v>5</v>
      </c>
      <c r="R706" t="s">
        <v>4333</v>
      </c>
      <c r="S70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'Sylveon', 0, 0, 0, 0, 0, 0, 6, 0, '5', 0, 0, 0, 0, 0, '');</v>
      </c>
    </row>
    <row r="707" spans="1:19" x14ac:dyDescent="0.25">
      <c r="A707">
        <v>701</v>
      </c>
      <c r="B707" t="s">
        <v>4550</v>
      </c>
      <c r="I707">
        <v>6</v>
      </c>
      <c r="K707">
        <v>6.8</v>
      </c>
      <c r="R707" t="s">
        <v>4333</v>
      </c>
      <c r="S707" t="str">
        <f t="shared" ref="S707:S770" si="11">"INSERT INTO `pokemons` (`id`, `name`, `attack`, `defense`, `stamina`, `cp_lvl_20`, `cp_lvl_30`, `cp_lvl_35`, `gen`, `egg`, `type_ids`, `rarity_id`, `raid_lvl`, `raid_boss_cp`, `raid_cp_min`, `raid_cp_max`, `img`) VALUES (NULL, '"&amp;B707&amp;"', "&amp;IF(C707&lt;&gt;"",C707,"0")&amp;", "&amp;IF(D707&lt;&gt;"",D707,"0")&amp;", "&amp;IF(E707&lt;&gt;"",E707,"0")&amp;", "&amp;IF(F707&lt;&gt;"",F707,"0")&amp;", "&amp;IF(G707&lt;&gt;"",G707,"0")&amp;", "&amp;IF(H707&lt;&gt;"",H707,"0")&amp;", "&amp;I707&amp;", "&amp;IF(J707&lt;&gt;"",J707,"0")&amp;", '"&amp;K707&amp;"', "&amp;IF(L707&lt;&gt;"",L707,"0")&amp;", "&amp;IF(M707&lt;&gt;"",M707,"0")&amp;", "&amp;IF(N707&lt;&gt;"",N707,"0")&amp;", "&amp;IF(O707&lt;&gt;"",O707,"0")&amp;", "&amp;IF(P707&lt;&gt;"",P707,"0")&amp;", '"&amp;IF(Q707&lt;&gt;"",Q707,"")&amp;"');"</f>
        <v>INSERT INTO `pokemons` (`id`, `name`, `attack`, `defense`, `stamina`, `cp_lvl_20`, `cp_lvl_30`, `cp_lvl_35`, `gen`, `egg`, `type_ids`, `rarity_id`, `raid_lvl`, `raid_boss_cp`, `raid_cp_min`, `raid_cp_max`, `img`) VALUES (NULL, 'Hawlucha', 0, 0, 0, 0, 0, 0, 6, 0, '6,8', 0, 0, 0, 0, 0, '');</v>
      </c>
    </row>
    <row r="708" spans="1:19" x14ac:dyDescent="0.25">
      <c r="A708">
        <v>702</v>
      </c>
      <c r="B708" t="s">
        <v>4551</v>
      </c>
      <c r="I708">
        <v>6</v>
      </c>
      <c r="K708">
        <v>4.5</v>
      </c>
      <c r="R708" t="s">
        <v>4333</v>
      </c>
      <c r="S70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'Dedenne', 0, 0, 0, 0, 0, 0, 6, 0, '4,5', 0, 0, 0, 0, 0, '');</v>
      </c>
    </row>
    <row r="709" spans="1:19" x14ac:dyDescent="0.25">
      <c r="A709">
        <v>703</v>
      </c>
      <c r="B709" t="s">
        <v>4552</v>
      </c>
      <c r="I709">
        <v>6</v>
      </c>
      <c r="K709">
        <v>16.5</v>
      </c>
      <c r="R709" t="s">
        <v>4333</v>
      </c>
      <c r="S70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'Carbink', 0, 0, 0, 0, 0, 0, 6, 0, '16,5', 0, 0, 0, 0, 0, '');</v>
      </c>
    </row>
    <row r="710" spans="1:19" x14ac:dyDescent="0.25">
      <c r="A710">
        <v>704</v>
      </c>
      <c r="B710" t="s">
        <v>4553</v>
      </c>
      <c r="I710">
        <v>6</v>
      </c>
      <c r="K710">
        <v>3</v>
      </c>
      <c r="R710" t="s">
        <v>4333</v>
      </c>
      <c r="S71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'Goomy', 0, 0, 0, 0, 0, 0, 6, 0, '3', 0, 0, 0, 0, 0, '');</v>
      </c>
    </row>
    <row r="711" spans="1:19" x14ac:dyDescent="0.25">
      <c r="A711">
        <v>705</v>
      </c>
      <c r="B711" t="s">
        <v>4554</v>
      </c>
      <c r="I711">
        <v>6</v>
      </c>
      <c r="K711">
        <v>3</v>
      </c>
      <c r="R711" t="s">
        <v>4333</v>
      </c>
      <c r="S71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'Sliggoo', 0, 0, 0, 0, 0, 0, 6, 0, '3', 0, 0, 0, 0, 0, '');</v>
      </c>
    </row>
    <row r="712" spans="1:19" x14ac:dyDescent="0.25">
      <c r="A712">
        <v>706</v>
      </c>
      <c r="B712" t="s">
        <v>4555</v>
      </c>
      <c r="I712">
        <v>6</v>
      </c>
      <c r="K712">
        <v>3</v>
      </c>
      <c r="R712" t="s">
        <v>4333</v>
      </c>
      <c r="S71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'Goodra', 0, 0, 0, 0, 0, 0, 6, 0, '3', 0, 0, 0, 0, 0, '');</v>
      </c>
    </row>
    <row r="713" spans="1:19" x14ac:dyDescent="0.25">
      <c r="A713">
        <v>707</v>
      </c>
      <c r="B713" t="s">
        <v>4556</v>
      </c>
      <c r="I713">
        <v>6</v>
      </c>
      <c r="K713">
        <v>17.5</v>
      </c>
      <c r="R713" t="s">
        <v>4333</v>
      </c>
      <c r="S71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'Klefki', 0, 0, 0, 0, 0, 0, 6, 0, '17,5', 0, 0, 0, 0, 0, '');</v>
      </c>
    </row>
    <row r="714" spans="1:19" x14ac:dyDescent="0.25">
      <c r="A714">
        <v>708</v>
      </c>
      <c r="B714" t="s">
        <v>4557</v>
      </c>
      <c r="I714">
        <v>6</v>
      </c>
      <c r="K714">
        <v>9.1</v>
      </c>
      <c r="R714" t="s">
        <v>4333</v>
      </c>
      <c r="S71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'Phantump', 0, 0, 0, 0, 0, 0, 6, 0, '9,1', 0, 0, 0, 0, 0, '');</v>
      </c>
    </row>
    <row r="715" spans="1:19" x14ac:dyDescent="0.25">
      <c r="A715">
        <v>709</v>
      </c>
      <c r="B715" t="s">
        <v>4558</v>
      </c>
      <c r="I715">
        <v>6</v>
      </c>
      <c r="K715">
        <v>9.1</v>
      </c>
      <c r="R715" t="s">
        <v>4333</v>
      </c>
      <c r="S71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'Trevenant', 0, 0, 0, 0, 0, 0, 6, 0, '9,1', 0, 0, 0, 0, 0, '');</v>
      </c>
    </row>
    <row r="716" spans="1:19" x14ac:dyDescent="0.25">
      <c r="A716">
        <v>710</v>
      </c>
      <c r="B716" t="s">
        <v>4559</v>
      </c>
      <c r="I716">
        <v>6</v>
      </c>
      <c r="K716">
        <v>9.1</v>
      </c>
      <c r="R716" t="s">
        <v>4333</v>
      </c>
      <c r="S71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'Pumpkaboo', 0, 0, 0, 0, 0, 0, 6, 0, '9,1', 0, 0, 0, 0, 0, '');</v>
      </c>
    </row>
    <row r="717" spans="1:19" x14ac:dyDescent="0.25">
      <c r="A717">
        <v>711</v>
      </c>
      <c r="B717" t="s">
        <v>4560</v>
      </c>
      <c r="I717">
        <v>6</v>
      </c>
      <c r="K717">
        <v>9.1</v>
      </c>
      <c r="R717" t="s">
        <v>4333</v>
      </c>
      <c r="S71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'Gourgeist', 0, 0, 0, 0, 0, 0, 6, 0, '9,1', 0, 0, 0, 0, 0, '');</v>
      </c>
    </row>
    <row r="718" spans="1:19" x14ac:dyDescent="0.25">
      <c r="A718">
        <v>712</v>
      </c>
      <c r="B718" t="s">
        <v>4561</v>
      </c>
      <c r="I718">
        <v>6</v>
      </c>
      <c r="K718">
        <v>12</v>
      </c>
      <c r="R718" t="s">
        <v>4333</v>
      </c>
      <c r="S71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'Bergmite', 0, 0, 0, 0, 0, 0, 6, 0, '12', 0, 0, 0, 0, 0, '');</v>
      </c>
    </row>
    <row r="719" spans="1:19" x14ac:dyDescent="0.25">
      <c r="A719">
        <v>713</v>
      </c>
      <c r="B719" t="s">
        <v>4562</v>
      </c>
      <c r="I719">
        <v>6</v>
      </c>
      <c r="K719">
        <v>12</v>
      </c>
      <c r="R719" t="s">
        <v>4333</v>
      </c>
      <c r="S71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'Avalugg', 0, 0, 0, 0, 0, 0, 6, 0, '12', 0, 0, 0, 0, 0, '');</v>
      </c>
    </row>
    <row r="720" spans="1:19" x14ac:dyDescent="0.25">
      <c r="A720">
        <v>714</v>
      </c>
      <c r="B720" t="s">
        <v>4563</v>
      </c>
      <c r="I720">
        <v>6</v>
      </c>
      <c r="K720">
        <v>8.3000000000000007</v>
      </c>
      <c r="R720" t="s">
        <v>4333</v>
      </c>
      <c r="S72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'Noibat', 0, 0, 0, 0, 0, 0, 6, 0, '8,3', 0, 0, 0, 0, 0, '');</v>
      </c>
    </row>
    <row r="721" spans="1:19" x14ac:dyDescent="0.25">
      <c r="A721">
        <v>715</v>
      </c>
      <c r="B721" t="s">
        <v>4564</v>
      </c>
      <c r="I721">
        <v>6</v>
      </c>
      <c r="K721">
        <v>8.3000000000000007</v>
      </c>
      <c r="R721" t="s">
        <v>4333</v>
      </c>
      <c r="S72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'Noivern', 0, 0, 0, 0, 0, 0, 6, 0, '8,3', 0, 0, 0, 0, 0, '');</v>
      </c>
    </row>
    <row r="722" spans="1:19" x14ac:dyDescent="0.25">
      <c r="A722">
        <v>716</v>
      </c>
      <c r="B722" t="s">
        <v>4565</v>
      </c>
      <c r="I722">
        <v>6</v>
      </c>
      <c r="K722">
        <v>5</v>
      </c>
      <c r="R722" t="s">
        <v>4333</v>
      </c>
      <c r="S72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'Xerneas', 0, 0, 0, 0, 0, 0, 6, 0, '5', 0, 0, 0, 0, 0, '');</v>
      </c>
    </row>
    <row r="723" spans="1:19" x14ac:dyDescent="0.25">
      <c r="A723">
        <v>717</v>
      </c>
      <c r="B723" t="s">
        <v>4566</v>
      </c>
      <c r="I723">
        <v>6</v>
      </c>
      <c r="K723">
        <v>2.8</v>
      </c>
      <c r="R723" t="s">
        <v>4333</v>
      </c>
      <c r="S72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'Yveltal', 0, 0, 0, 0, 0, 0, 6, 0, '2,8', 0, 0, 0, 0, 0, '');</v>
      </c>
    </row>
    <row r="724" spans="1:19" x14ac:dyDescent="0.25">
      <c r="A724">
        <v>718</v>
      </c>
      <c r="B724" t="s">
        <v>4567</v>
      </c>
      <c r="I724">
        <v>6</v>
      </c>
      <c r="K724">
        <v>3.11</v>
      </c>
      <c r="R724" t="s">
        <v>4333</v>
      </c>
      <c r="S72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'Zygarde', 0, 0, 0, 0, 0, 0, 6, 0, '3,11', 0, 0, 0, 0, 0, '');</v>
      </c>
    </row>
    <row r="725" spans="1:19" x14ac:dyDescent="0.25">
      <c r="A725">
        <v>719</v>
      </c>
      <c r="B725" t="s">
        <v>4568</v>
      </c>
      <c r="I725">
        <v>6</v>
      </c>
      <c r="K725">
        <v>16.5</v>
      </c>
      <c r="R725" t="s">
        <v>4333</v>
      </c>
      <c r="S72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'Diancie', 0, 0, 0, 0, 0, 0, 6, 0, '16,5', 0, 0, 0, 0, 0, '');</v>
      </c>
    </row>
    <row r="726" spans="1:19" x14ac:dyDescent="0.25">
      <c r="A726">
        <v>720</v>
      </c>
      <c r="B726" t="s">
        <v>4569</v>
      </c>
      <c r="I726">
        <v>6</v>
      </c>
      <c r="K726">
        <v>15.9</v>
      </c>
      <c r="R726" t="s">
        <v>4333</v>
      </c>
      <c r="S72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'15,9', 0, 0, 0, 0, 0, '');</v>
      </c>
    </row>
    <row r="727" spans="1:19" x14ac:dyDescent="0.25">
      <c r="A727">
        <v>720</v>
      </c>
      <c r="B727" t="s">
        <v>4569</v>
      </c>
      <c r="I727">
        <v>6</v>
      </c>
      <c r="K727">
        <v>15.2</v>
      </c>
      <c r="R727" t="s">
        <v>4333</v>
      </c>
      <c r="S72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'15,2', 0, 0, 0, 0, 0, '');</v>
      </c>
    </row>
    <row r="728" spans="1:19" x14ac:dyDescent="0.25">
      <c r="A728">
        <v>721</v>
      </c>
      <c r="B728" t="s">
        <v>4570</v>
      </c>
      <c r="I728">
        <v>6</v>
      </c>
      <c r="K728">
        <v>7.18</v>
      </c>
      <c r="R728" t="s">
        <v>4333</v>
      </c>
      <c r="S72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'Volcanion', 0, 0, 0, 0, 0, 0, 6, 0, '7,18', 0, 0, 0, 0, 0, '');</v>
      </c>
    </row>
    <row r="729" spans="1:19" x14ac:dyDescent="0.25">
      <c r="A729">
        <v>722</v>
      </c>
      <c r="B729" t="s">
        <v>4571</v>
      </c>
      <c r="I729">
        <v>7</v>
      </c>
      <c r="K729">
        <v>10.8</v>
      </c>
      <c r="R729" t="s">
        <v>4333</v>
      </c>
      <c r="S72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'Rowlet', 0, 0, 0, 0, 0, 0, 7, 0, '10,8', 0, 0, 0, 0, 0, '');</v>
      </c>
    </row>
    <row r="730" spans="1:19" x14ac:dyDescent="0.25">
      <c r="A730">
        <v>723</v>
      </c>
      <c r="B730" t="s">
        <v>4572</v>
      </c>
      <c r="I730">
        <v>7</v>
      </c>
      <c r="K730">
        <v>10.8</v>
      </c>
      <c r="R730" t="s">
        <v>4333</v>
      </c>
      <c r="S73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'Dartrix', 0, 0, 0, 0, 0, 0, 7, 0, '10,8', 0, 0, 0, 0, 0, '');</v>
      </c>
    </row>
    <row r="731" spans="1:19" x14ac:dyDescent="0.25">
      <c r="A731">
        <v>724</v>
      </c>
      <c r="B731" t="s">
        <v>4573</v>
      </c>
      <c r="I731">
        <v>7</v>
      </c>
      <c r="K731">
        <v>10.9</v>
      </c>
      <c r="R731" t="s">
        <v>4333</v>
      </c>
      <c r="S73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'Decidueye', 0, 0, 0, 0, 0, 0, 7, 0, '10,9', 0, 0, 0, 0, 0, '');</v>
      </c>
    </row>
    <row r="732" spans="1:19" x14ac:dyDescent="0.25">
      <c r="A732">
        <v>725</v>
      </c>
      <c r="B732" t="s">
        <v>4574</v>
      </c>
      <c r="I732">
        <v>7</v>
      </c>
      <c r="K732">
        <v>7</v>
      </c>
      <c r="R732" t="s">
        <v>4333</v>
      </c>
      <c r="S73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'Litten', 0, 0, 0, 0, 0, 0, 7, 0, '7', 0, 0, 0, 0, 0, '');</v>
      </c>
    </row>
    <row r="733" spans="1:19" x14ac:dyDescent="0.25">
      <c r="A733">
        <v>726</v>
      </c>
      <c r="B733" t="s">
        <v>4575</v>
      </c>
      <c r="I733">
        <v>7</v>
      </c>
      <c r="K733">
        <v>7</v>
      </c>
      <c r="R733" t="s">
        <v>4333</v>
      </c>
      <c r="S73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'Torracat', 0, 0, 0, 0, 0, 0, 7, 0, '7', 0, 0, 0, 0, 0, '');</v>
      </c>
    </row>
    <row r="734" spans="1:19" x14ac:dyDescent="0.25">
      <c r="A734">
        <v>727</v>
      </c>
      <c r="B734" t="s">
        <v>4576</v>
      </c>
      <c r="I734">
        <v>7</v>
      </c>
      <c r="K734">
        <v>7.2</v>
      </c>
      <c r="R734" t="s">
        <v>4333</v>
      </c>
      <c r="S73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'Incineroar', 0, 0, 0, 0, 0, 0, 7, 0, '7,2', 0, 0, 0, 0, 0, '');</v>
      </c>
    </row>
    <row r="735" spans="1:19" x14ac:dyDescent="0.25">
      <c r="A735">
        <v>728</v>
      </c>
      <c r="B735" t="s">
        <v>4577</v>
      </c>
      <c r="I735">
        <v>7</v>
      </c>
      <c r="K735">
        <v>18</v>
      </c>
      <c r="R735" t="s">
        <v>4333</v>
      </c>
      <c r="S73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'Popplio', 0, 0, 0, 0, 0, 0, 7, 0, '18', 0, 0, 0, 0, 0, '');</v>
      </c>
    </row>
    <row r="736" spans="1:19" x14ac:dyDescent="0.25">
      <c r="A736">
        <v>729</v>
      </c>
      <c r="B736" t="s">
        <v>4578</v>
      </c>
      <c r="I736">
        <v>7</v>
      </c>
      <c r="K736">
        <v>18</v>
      </c>
      <c r="R736" t="s">
        <v>4333</v>
      </c>
      <c r="S73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'Brionne', 0, 0, 0, 0, 0, 0, 7, 0, '18', 0, 0, 0, 0, 0, '');</v>
      </c>
    </row>
    <row r="737" spans="1:19" x14ac:dyDescent="0.25">
      <c r="A737">
        <v>730</v>
      </c>
      <c r="B737" t="s">
        <v>4579</v>
      </c>
      <c r="I737">
        <v>7</v>
      </c>
      <c r="K737">
        <v>18.5</v>
      </c>
      <c r="R737" t="s">
        <v>4333</v>
      </c>
      <c r="S73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'Primarina', 0, 0, 0, 0, 0, 0, 7, 0, '18,5', 0, 0, 0, 0, 0, '');</v>
      </c>
    </row>
    <row r="738" spans="1:19" x14ac:dyDescent="0.25">
      <c r="A738">
        <v>731</v>
      </c>
      <c r="B738" t="s">
        <v>4580</v>
      </c>
      <c r="I738">
        <v>7</v>
      </c>
      <c r="K738">
        <v>13.8</v>
      </c>
      <c r="R738" t="s">
        <v>4333</v>
      </c>
      <c r="S73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'Pikipek', 0, 0, 0, 0, 0, 0, 7, 0, '13,8', 0, 0, 0, 0, 0, '');</v>
      </c>
    </row>
    <row r="739" spans="1:19" x14ac:dyDescent="0.25">
      <c r="A739">
        <v>732</v>
      </c>
      <c r="B739" t="s">
        <v>4581</v>
      </c>
      <c r="I739">
        <v>7</v>
      </c>
      <c r="K739">
        <v>13.8</v>
      </c>
      <c r="R739" t="s">
        <v>4333</v>
      </c>
      <c r="S73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'Trumbeak', 0, 0, 0, 0, 0, 0, 7, 0, '13,8', 0, 0, 0, 0, 0, '');</v>
      </c>
    </row>
    <row r="740" spans="1:19" x14ac:dyDescent="0.25">
      <c r="A740">
        <v>733</v>
      </c>
      <c r="B740" t="s">
        <v>4582</v>
      </c>
      <c r="I740">
        <v>7</v>
      </c>
      <c r="K740">
        <v>13.8</v>
      </c>
      <c r="R740" t="s">
        <v>4333</v>
      </c>
      <c r="S74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'Toucannon', 0, 0, 0, 0, 0, 0, 7, 0, '13,8', 0, 0, 0, 0, 0, '');</v>
      </c>
    </row>
    <row r="741" spans="1:19" x14ac:dyDescent="0.25">
      <c r="A741">
        <v>734</v>
      </c>
      <c r="B741" t="s">
        <v>4583</v>
      </c>
      <c r="I741">
        <v>7</v>
      </c>
      <c r="K741">
        <v>13</v>
      </c>
      <c r="R741" t="s">
        <v>4333</v>
      </c>
      <c r="S74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'Yungoos', 0, 0, 0, 0, 0, 0, 7, 0, '13', 0, 0, 0, 0, 0, '');</v>
      </c>
    </row>
    <row r="742" spans="1:19" x14ac:dyDescent="0.25">
      <c r="A742">
        <v>735</v>
      </c>
      <c r="B742" t="s">
        <v>4584</v>
      </c>
      <c r="I742">
        <v>7</v>
      </c>
      <c r="K742">
        <v>13</v>
      </c>
      <c r="R742" t="s">
        <v>4333</v>
      </c>
      <c r="S74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'Gumshoos', 0, 0, 0, 0, 0, 0, 7, 0, '13', 0, 0, 0, 0, 0, '');</v>
      </c>
    </row>
    <row r="743" spans="1:19" x14ac:dyDescent="0.25">
      <c r="A743">
        <v>736</v>
      </c>
      <c r="B743" t="s">
        <v>4585</v>
      </c>
      <c r="I743">
        <v>7</v>
      </c>
      <c r="K743">
        <v>1</v>
      </c>
      <c r="R743" t="s">
        <v>4333</v>
      </c>
      <c r="S74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'Grubbin', 0, 0, 0, 0, 0, 0, 7, 0, '1', 0, 0, 0, 0, 0, '');</v>
      </c>
    </row>
    <row r="744" spans="1:19" x14ac:dyDescent="0.25">
      <c r="A744">
        <v>737</v>
      </c>
      <c r="B744" t="s">
        <v>4586</v>
      </c>
      <c r="I744">
        <v>7</v>
      </c>
      <c r="K744">
        <v>1.4</v>
      </c>
      <c r="R744" t="s">
        <v>4333</v>
      </c>
      <c r="S74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'Charjabug', 0, 0, 0, 0, 0, 0, 7, 0, '1,4', 0, 0, 0, 0, 0, '');</v>
      </c>
    </row>
    <row r="745" spans="1:19" x14ac:dyDescent="0.25">
      <c r="A745">
        <v>738</v>
      </c>
      <c r="B745" t="s">
        <v>4587</v>
      </c>
      <c r="I745">
        <v>7</v>
      </c>
      <c r="K745">
        <v>1.4</v>
      </c>
      <c r="R745" t="s">
        <v>4333</v>
      </c>
      <c r="S74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'Vikavolt', 0, 0, 0, 0, 0, 0, 7, 0, '1,4', 0, 0, 0, 0, 0, '');</v>
      </c>
    </row>
    <row r="746" spans="1:19" x14ac:dyDescent="0.25">
      <c r="A746">
        <v>739</v>
      </c>
      <c r="B746" t="s">
        <v>4588</v>
      </c>
      <c r="I746">
        <v>7</v>
      </c>
      <c r="K746">
        <v>6</v>
      </c>
      <c r="R746" t="s">
        <v>4333</v>
      </c>
      <c r="S74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'Crabrawler', 0, 0, 0, 0, 0, 0, 7, 0, '6', 0, 0, 0, 0, 0, '');</v>
      </c>
    </row>
    <row r="747" spans="1:19" x14ac:dyDescent="0.25">
      <c r="A747">
        <v>740</v>
      </c>
      <c r="B747" t="s">
        <v>4589</v>
      </c>
      <c r="I747">
        <v>7</v>
      </c>
      <c r="K747">
        <v>6.12</v>
      </c>
      <c r="R747" t="s">
        <v>4333</v>
      </c>
      <c r="S74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'Crabominable', 0, 0, 0, 0, 0, 0, 7, 0, '6,12', 0, 0, 0, 0, 0, '');</v>
      </c>
    </row>
    <row r="748" spans="1:19" x14ac:dyDescent="0.25">
      <c r="A748">
        <v>741</v>
      </c>
      <c r="B748" t="s">
        <v>4590</v>
      </c>
      <c r="I748">
        <v>7</v>
      </c>
      <c r="K748">
        <v>7.8</v>
      </c>
      <c r="R748" t="s">
        <v>4333</v>
      </c>
      <c r="S74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'Oricorio', 0, 0, 0, 0, 0, 0, 7, 0, '7,8', 0, 0, 0, 0, 0, '');</v>
      </c>
    </row>
    <row r="749" spans="1:19" x14ac:dyDescent="0.25">
      <c r="A749">
        <v>742</v>
      </c>
      <c r="B749" t="s">
        <v>4591</v>
      </c>
      <c r="I749">
        <v>7</v>
      </c>
      <c r="K749">
        <v>1.5</v>
      </c>
      <c r="R749" t="s">
        <v>4333</v>
      </c>
      <c r="S74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'Cutiefly', 0, 0, 0, 0, 0, 0, 7, 0, '1,5', 0, 0, 0, 0, 0, '');</v>
      </c>
    </row>
    <row r="750" spans="1:19" x14ac:dyDescent="0.25">
      <c r="A750">
        <v>743</v>
      </c>
      <c r="B750" t="s">
        <v>4592</v>
      </c>
      <c r="I750">
        <v>7</v>
      </c>
      <c r="K750">
        <v>1.5</v>
      </c>
      <c r="R750" t="s">
        <v>4333</v>
      </c>
      <c r="S75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'Ribombee', 0, 0, 0, 0, 0, 0, 7, 0, '1,5', 0, 0, 0, 0, 0, '');</v>
      </c>
    </row>
    <row r="751" spans="1:19" x14ac:dyDescent="0.25">
      <c r="A751">
        <v>744</v>
      </c>
      <c r="B751" t="s">
        <v>4593</v>
      </c>
      <c r="I751">
        <v>7</v>
      </c>
      <c r="K751">
        <v>16</v>
      </c>
      <c r="R751" t="s">
        <v>4333</v>
      </c>
      <c r="S75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'Rockruff', 0, 0, 0, 0, 0, 0, 7, 0, '16', 0, 0, 0, 0, 0, '');</v>
      </c>
    </row>
    <row r="752" spans="1:19" x14ac:dyDescent="0.25">
      <c r="A752">
        <v>745</v>
      </c>
      <c r="B752" t="s">
        <v>4594</v>
      </c>
      <c r="I752">
        <v>7</v>
      </c>
      <c r="K752">
        <v>16</v>
      </c>
      <c r="R752" t="s">
        <v>4333</v>
      </c>
      <c r="S75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'Lycanroc', 0, 0, 0, 0, 0, 0, 7, 0, '16', 0, 0, 0, 0, 0, '');</v>
      </c>
    </row>
    <row r="753" spans="1:19" x14ac:dyDescent="0.25">
      <c r="A753">
        <v>746</v>
      </c>
      <c r="B753" t="s">
        <v>4595</v>
      </c>
      <c r="I753">
        <v>7</v>
      </c>
      <c r="K753">
        <v>18</v>
      </c>
      <c r="R753" t="s">
        <v>4333</v>
      </c>
      <c r="S75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'Wishiwashi', 0, 0, 0, 0, 0, 0, 7, 0, '18', 0, 0, 0, 0, 0, '');</v>
      </c>
    </row>
    <row r="754" spans="1:19" x14ac:dyDescent="0.25">
      <c r="A754">
        <v>747</v>
      </c>
      <c r="B754" t="s">
        <v>4596</v>
      </c>
      <c r="I754">
        <v>7</v>
      </c>
      <c r="K754">
        <v>14.18</v>
      </c>
      <c r="R754" t="s">
        <v>4333</v>
      </c>
      <c r="S75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'Mareanie', 0, 0, 0, 0, 0, 0, 7, 0, '14,18', 0, 0, 0, 0, 0, '');</v>
      </c>
    </row>
    <row r="755" spans="1:19" x14ac:dyDescent="0.25">
      <c r="A755">
        <v>748</v>
      </c>
      <c r="B755" t="s">
        <v>4597</v>
      </c>
      <c r="I755">
        <v>7</v>
      </c>
      <c r="K755">
        <v>14.18</v>
      </c>
      <c r="R755" t="s">
        <v>4333</v>
      </c>
      <c r="S75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'Toxapex', 0, 0, 0, 0, 0, 0, 7, 0, '14,18', 0, 0, 0, 0, 0, '');</v>
      </c>
    </row>
    <row r="756" spans="1:19" x14ac:dyDescent="0.25">
      <c r="A756">
        <v>749</v>
      </c>
      <c r="B756" t="s">
        <v>4598</v>
      </c>
      <c r="I756">
        <v>7</v>
      </c>
      <c r="K756">
        <v>11</v>
      </c>
      <c r="R756" t="s">
        <v>4333</v>
      </c>
      <c r="S75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'Mudbray', 0, 0, 0, 0, 0, 0, 7, 0, '11', 0, 0, 0, 0, 0, '');</v>
      </c>
    </row>
    <row r="757" spans="1:19" x14ac:dyDescent="0.25">
      <c r="A757">
        <v>750</v>
      </c>
      <c r="B757" t="s">
        <v>4599</v>
      </c>
      <c r="I757">
        <v>7</v>
      </c>
      <c r="K757">
        <v>11</v>
      </c>
      <c r="R757" t="s">
        <v>4333</v>
      </c>
      <c r="S75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'Mudsdale', 0, 0, 0, 0, 0, 0, 7, 0, '11', 0, 0, 0, 0, 0, '');</v>
      </c>
    </row>
    <row r="758" spans="1:19" x14ac:dyDescent="0.25">
      <c r="A758">
        <v>751</v>
      </c>
      <c r="B758" t="s">
        <v>4600</v>
      </c>
      <c r="I758">
        <v>7</v>
      </c>
      <c r="K758">
        <v>18.100000000000001</v>
      </c>
      <c r="R758" t="s">
        <v>4333</v>
      </c>
      <c r="S75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'Dewpider', 0, 0, 0, 0, 0, 0, 7, 0, '18,1', 0, 0, 0, 0, 0, '');</v>
      </c>
    </row>
    <row r="759" spans="1:19" x14ac:dyDescent="0.25">
      <c r="A759">
        <v>752</v>
      </c>
      <c r="B759" t="s">
        <v>4601</v>
      </c>
      <c r="I759">
        <v>7</v>
      </c>
      <c r="K759">
        <v>18.100000000000001</v>
      </c>
      <c r="R759" t="s">
        <v>4333</v>
      </c>
      <c r="S75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'Araquanid', 0, 0, 0, 0, 0, 0, 7, 0, '18,1', 0, 0, 0, 0, 0, '');</v>
      </c>
    </row>
    <row r="760" spans="1:19" x14ac:dyDescent="0.25">
      <c r="A760">
        <v>753</v>
      </c>
      <c r="B760" t="s">
        <v>4602</v>
      </c>
      <c r="I760">
        <v>7</v>
      </c>
      <c r="K760">
        <v>10</v>
      </c>
      <c r="R760" t="s">
        <v>4333</v>
      </c>
      <c r="S76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'Fomantis', 0, 0, 0, 0, 0, 0, 7, 0, '10', 0, 0, 0, 0, 0, '');</v>
      </c>
    </row>
    <row r="761" spans="1:19" x14ac:dyDescent="0.25">
      <c r="A761">
        <v>754</v>
      </c>
      <c r="B761" t="s">
        <v>4603</v>
      </c>
      <c r="I761">
        <v>7</v>
      </c>
      <c r="K761">
        <v>10</v>
      </c>
      <c r="R761" t="s">
        <v>4333</v>
      </c>
      <c r="S76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'Lurantis', 0, 0, 0, 0, 0, 0, 7, 0, '10', 0, 0, 0, 0, 0, '');</v>
      </c>
    </row>
    <row r="762" spans="1:19" x14ac:dyDescent="0.25">
      <c r="A762">
        <v>755</v>
      </c>
      <c r="B762" t="s">
        <v>4604</v>
      </c>
      <c r="I762">
        <v>7</v>
      </c>
      <c r="K762">
        <v>10.5</v>
      </c>
      <c r="R762" t="s">
        <v>4333</v>
      </c>
      <c r="S76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'Morelull', 0, 0, 0, 0, 0, 0, 7, 0, '10,5', 0, 0, 0, 0, 0, '');</v>
      </c>
    </row>
    <row r="763" spans="1:19" x14ac:dyDescent="0.25">
      <c r="A763">
        <v>756</v>
      </c>
      <c r="B763" t="s">
        <v>4605</v>
      </c>
      <c r="I763">
        <v>7</v>
      </c>
      <c r="K763">
        <v>10.5</v>
      </c>
      <c r="R763" t="s">
        <v>4333</v>
      </c>
      <c r="S76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'Shiinotic', 0, 0, 0, 0, 0, 0, 7, 0, '10,5', 0, 0, 0, 0, 0, '');</v>
      </c>
    </row>
    <row r="764" spans="1:19" x14ac:dyDescent="0.25">
      <c r="A764">
        <v>757</v>
      </c>
      <c r="B764" t="s">
        <v>4606</v>
      </c>
      <c r="I764">
        <v>7</v>
      </c>
      <c r="K764">
        <v>14.7</v>
      </c>
      <c r="R764" t="s">
        <v>4333</v>
      </c>
      <c r="S76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'Salandit', 0, 0, 0, 0, 0, 0, 7, 0, '14,7', 0, 0, 0, 0, 0, '');</v>
      </c>
    </row>
    <row r="765" spans="1:19" x14ac:dyDescent="0.25">
      <c r="A765">
        <v>758</v>
      </c>
      <c r="B765" t="s">
        <v>4607</v>
      </c>
      <c r="I765">
        <v>7</v>
      </c>
      <c r="K765">
        <v>14.7</v>
      </c>
      <c r="R765" t="s">
        <v>4333</v>
      </c>
      <c r="S76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'Salazzle', 0, 0, 0, 0, 0, 0, 7, 0, '14,7', 0, 0, 0, 0, 0, '');</v>
      </c>
    </row>
    <row r="766" spans="1:19" x14ac:dyDescent="0.25">
      <c r="A766">
        <v>759</v>
      </c>
      <c r="B766" t="s">
        <v>4608</v>
      </c>
      <c r="I766">
        <v>7</v>
      </c>
      <c r="K766">
        <v>13.6</v>
      </c>
      <c r="R766" t="s">
        <v>4333</v>
      </c>
      <c r="S76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'Stufful', 0, 0, 0, 0, 0, 0, 7, 0, '13,6', 0, 0, 0, 0, 0, '');</v>
      </c>
    </row>
    <row r="767" spans="1:19" x14ac:dyDescent="0.25">
      <c r="A767">
        <v>760</v>
      </c>
      <c r="B767" t="s">
        <v>4609</v>
      </c>
      <c r="I767">
        <v>7</v>
      </c>
      <c r="K767">
        <v>13.6</v>
      </c>
      <c r="R767" t="s">
        <v>4333</v>
      </c>
      <c r="S76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'Bewear', 0, 0, 0, 0, 0, 0, 7, 0, '13,6', 0, 0, 0, 0, 0, '');</v>
      </c>
    </row>
    <row r="768" spans="1:19" x14ac:dyDescent="0.25">
      <c r="A768">
        <v>761</v>
      </c>
      <c r="B768" t="s">
        <v>4610</v>
      </c>
      <c r="I768">
        <v>7</v>
      </c>
      <c r="K768">
        <v>10</v>
      </c>
      <c r="R768" t="s">
        <v>4333</v>
      </c>
      <c r="S76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'Bounsweet', 0, 0, 0, 0, 0, 0, 7, 0, '10', 0, 0, 0, 0, 0, '');</v>
      </c>
    </row>
    <row r="769" spans="1:19" x14ac:dyDescent="0.25">
      <c r="A769">
        <v>762</v>
      </c>
      <c r="B769" t="s">
        <v>4611</v>
      </c>
      <c r="I769">
        <v>7</v>
      </c>
      <c r="K769">
        <v>10</v>
      </c>
      <c r="R769" t="s">
        <v>4333</v>
      </c>
      <c r="S76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'Steenee', 0, 0, 0, 0, 0, 0, 7, 0, '10', 0, 0, 0, 0, 0, '');</v>
      </c>
    </row>
    <row r="770" spans="1:19" x14ac:dyDescent="0.25">
      <c r="A770">
        <v>763</v>
      </c>
      <c r="B770" t="s">
        <v>4612</v>
      </c>
      <c r="I770">
        <v>7</v>
      </c>
      <c r="K770">
        <v>10</v>
      </c>
      <c r="R770" t="s">
        <v>4333</v>
      </c>
      <c r="S77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'Tsareena', 0, 0, 0, 0, 0, 0, 7, 0, '10', 0, 0, 0, 0, 0, '');</v>
      </c>
    </row>
    <row r="771" spans="1:19" x14ac:dyDescent="0.25">
      <c r="A771">
        <v>764</v>
      </c>
      <c r="B771" t="s">
        <v>4613</v>
      </c>
      <c r="I771">
        <v>7</v>
      </c>
      <c r="K771">
        <v>5</v>
      </c>
      <c r="R771" t="s">
        <v>4333</v>
      </c>
      <c r="S771" t="str">
        <f t="shared" ref="S771:S814" si="12">"INSERT INTO `pokemons` (`id`, `name`, `attack`, `defense`, `stamina`, `cp_lvl_20`, `cp_lvl_30`, `cp_lvl_35`, `gen`, `egg`, `type_ids`, `rarity_id`, `raid_lvl`, `raid_boss_cp`, `raid_cp_min`, `raid_cp_max`, `img`) VALUES (NULL, '"&amp;B771&amp;"', "&amp;IF(C771&lt;&gt;"",C771,"0")&amp;", "&amp;IF(D771&lt;&gt;"",D771,"0")&amp;", "&amp;IF(E771&lt;&gt;"",E771,"0")&amp;", "&amp;IF(F771&lt;&gt;"",F771,"0")&amp;", "&amp;IF(G771&lt;&gt;"",G771,"0")&amp;", "&amp;IF(H771&lt;&gt;"",H771,"0")&amp;", "&amp;I771&amp;", "&amp;IF(J771&lt;&gt;"",J771,"0")&amp;", '"&amp;K771&amp;"', "&amp;IF(L771&lt;&gt;"",L771,"0")&amp;", "&amp;IF(M771&lt;&gt;"",M771,"0")&amp;", "&amp;IF(N771&lt;&gt;"",N771,"0")&amp;", "&amp;IF(O771&lt;&gt;"",O771,"0")&amp;", "&amp;IF(P771&lt;&gt;"",P771,"0")&amp;", '"&amp;IF(Q771&lt;&gt;"",Q771,"")&amp;"');"</f>
        <v>INSERT INTO `pokemons` (`id`, `name`, `attack`, `defense`, `stamina`, `cp_lvl_20`, `cp_lvl_30`, `cp_lvl_35`, `gen`, `egg`, `type_ids`, `rarity_id`, `raid_lvl`, `raid_boss_cp`, `raid_cp_min`, `raid_cp_max`, `img`) VALUES (NULL, 'Comfey', 0, 0, 0, 0, 0, 0, 7, 0, '5', 0, 0, 0, 0, 0, '');</v>
      </c>
    </row>
    <row r="772" spans="1:19" x14ac:dyDescent="0.25">
      <c r="A772">
        <v>765</v>
      </c>
      <c r="B772" t="s">
        <v>4614</v>
      </c>
      <c r="I772">
        <v>7</v>
      </c>
      <c r="K772">
        <v>13.15</v>
      </c>
      <c r="R772" t="s">
        <v>4333</v>
      </c>
      <c r="S77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'Oranguru', 0, 0, 0, 0, 0, 0, 7, 0, '13,15', 0, 0, 0, 0, 0, '');</v>
      </c>
    </row>
    <row r="773" spans="1:19" x14ac:dyDescent="0.25">
      <c r="A773">
        <v>766</v>
      </c>
      <c r="B773" t="s">
        <v>4615</v>
      </c>
      <c r="I773">
        <v>7</v>
      </c>
      <c r="K773">
        <v>6</v>
      </c>
      <c r="R773" t="s">
        <v>4333</v>
      </c>
      <c r="S77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'Passimian', 0, 0, 0, 0, 0, 0, 7, 0, '6', 0, 0, 0, 0, 0, '');</v>
      </c>
    </row>
    <row r="774" spans="1:19" x14ac:dyDescent="0.25">
      <c r="A774">
        <v>767</v>
      </c>
      <c r="B774" t="s">
        <v>4616</v>
      </c>
      <c r="I774">
        <v>7</v>
      </c>
      <c r="K774">
        <v>1.18</v>
      </c>
      <c r="R774" t="s">
        <v>4333</v>
      </c>
      <c r="S77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'Wimpod', 0, 0, 0, 0, 0, 0, 7, 0, '1,18', 0, 0, 0, 0, 0, '');</v>
      </c>
    </row>
    <row r="775" spans="1:19" x14ac:dyDescent="0.25">
      <c r="A775">
        <v>768</v>
      </c>
      <c r="B775" t="s">
        <v>4617</v>
      </c>
      <c r="I775">
        <v>7</v>
      </c>
      <c r="K775">
        <v>1.18</v>
      </c>
      <c r="R775" t="s">
        <v>4333</v>
      </c>
      <c r="S77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'Golisopod', 0, 0, 0, 0, 0, 0, 7, 0, '1,18', 0, 0, 0, 0, 0, '');</v>
      </c>
    </row>
    <row r="776" spans="1:19" x14ac:dyDescent="0.25">
      <c r="A776">
        <v>769</v>
      </c>
      <c r="B776" t="s">
        <v>4618</v>
      </c>
      <c r="I776">
        <v>7</v>
      </c>
      <c r="K776">
        <v>9.11</v>
      </c>
      <c r="R776" t="s">
        <v>4333</v>
      </c>
      <c r="S77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'Sandygast', 0, 0, 0, 0, 0, 0, 7, 0, '9,11', 0, 0, 0, 0, 0, '');</v>
      </c>
    </row>
    <row r="777" spans="1:19" x14ac:dyDescent="0.25">
      <c r="A777">
        <v>770</v>
      </c>
      <c r="B777" t="s">
        <v>4619</v>
      </c>
      <c r="I777">
        <v>7</v>
      </c>
      <c r="K777">
        <v>9.11</v>
      </c>
      <c r="R777" t="s">
        <v>4333</v>
      </c>
      <c r="S77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'Palossand', 0, 0, 0, 0, 0, 0, 7, 0, '9,11', 0, 0, 0, 0, 0, '');</v>
      </c>
    </row>
    <row r="778" spans="1:19" x14ac:dyDescent="0.25">
      <c r="A778">
        <v>771</v>
      </c>
      <c r="B778" t="s">
        <v>4620</v>
      </c>
      <c r="I778">
        <v>7</v>
      </c>
      <c r="K778">
        <v>18</v>
      </c>
      <c r="R778" t="s">
        <v>4333</v>
      </c>
      <c r="S77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'Pyukumuku', 0, 0, 0, 0, 0, 0, 7, 0, '18', 0, 0, 0, 0, 0, '');</v>
      </c>
    </row>
    <row r="779" spans="1:19" x14ac:dyDescent="0.25">
      <c r="A779">
        <v>772</v>
      </c>
      <c r="B779" t="s">
        <v>4621</v>
      </c>
      <c r="I779">
        <v>7</v>
      </c>
      <c r="K779">
        <v>13</v>
      </c>
      <c r="R779" t="s">
        <v>4333</v>
      </c>
      <c r="S77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'Type: Null', 0, 0, 0, 0, 0, 0, 7, 0, '13', 0, 0, 0, 0, 0, '');</v>
      </c>
    </row>
    <row r="780" spans="1:19" x14ac:dyDescent="0.25">
      <c r="A780">
        <v>773</v>
      </c>
      <c r="B780" t="s">
        <v>4622</v>
      </c>
      <c r="I780">
        <v>7</v>
      </c>
      <c r="K780">
        <v>13</v>
      </c>
      <c r="R780" t="s">
        <v>4333</v>
      </c>
      <c r="S78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'Silvally', 0, 0, 0, 0, 0, 0, 7, 0, '13', 0, 0, 0, 0, 0, '');</v>
      </c>
    </row>
    <row r="781" spans="1:19" x14ac:dyDescent="0.25">
      <c r="A781">
        <v>774</v>
      </c>
      <c r="B781" t="s">
        <v>4623</v>
      </c>
      <c r="I781">
        <v>7</v>
      </c>
      <c r="K781">
        <v>16.8</v>
      </c>
      <c r="R781" t="s">
        <v>4333</v>
      </c>
      <c r="S78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'Minior', 0, 0, 0, 0, 0, 0, 7, 0, '16,8', 0, 0, 0, 0, 0, '');</v>
      </c>
    </row>
    <row r="782" spans="1:19" x14ac:dyDescent="0.25">
      <c r="A782">
        <v>775</v>
      </c>
      <c r="B782" t="s">
        <v>4624</v>
      </c>
      <c r="I782">
        <v>7</v>
      </c>
      <c r="K782">
        <v>13</v>
      </c>
      <c r="R782" t="s">
        <v>4333</v>
      </c>
      <c r="S78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'Komala', 0, 0, 0, 0, 0, 0, 7, 0, '13', 0, 0, 0, 0, 0, '');</v>
      </c>
    </row>
    <row r="783" spans="1:19" x14ac:dyDescent="0.25">
      <c r="A783">
        <v>776</v>
      </c>
      <c r="B783" t="s">
        <v>4625</v>
      </c>
      <c r="I783">
        <v>7</v>
      </c>
      <c r="K783">
        <v>7.3</v>
      </c>
      <c r="R783" t="s">
        <v>4333</v>
      </c>
      <c r="S78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'Turtonator', 0, 0, 0, 0, 0, 0, 7, 0, '7,3', 0, 0, 0, 0, 0, '');</v>
      </c>
    </row>
    <row r="784" spans="1:19" x14ac:dyDescent="0.25">
      <c r="A784">
        <v>777</v>
      </c>
      <c r="B784" t="s">
        <v>4626</v>
      </c>
      <c r="I784">
        <v>7</v>
      </c>
      <c r="K784">
        <v>4.17</v>
      </c>
      <c r="R784" t="s">
        <v>4333</v>
      </c>
      <c r="S78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'Togedemaru', 0, 0, 0, 0, 0, 0, 7, 0, '4,17', 0, 0, 0, 0, 0, '');</v>
      </c>
    </row>
    <row r="785" spans="1:19" x14ac:dyDescent="0.25">
      <c r="A785">
        <v>778</v>
      </c>
      <c r="B785" t="s">
        <v>4627</v>
      </c>
      <c r="I785">
        <v>7</v>
      </c>
      <c r="K785">
        <v>9.5</v>
      </c>
      <c r="R785" t="s">
        <v>4333</v>
      </c>
      <c r="S78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'Mimikyu', 0, 0, 0, 0, 0, 0, 7, 0, '9,5', 0, 0, 0, 0, 0, '');</v>
      </c>
    </row>
    <row r="786" spans="1:19" x14ac:dyDescent="0.25">
      <c r="A786">
        <v>779</v>
      </c>
      <c r="B786" t="s">
        <v>4628</v>
      </c>
      <c r="I786">
        <v>7</v>
      </c>
      <c r="K786">
        <v>18.149999999999999</v>
      </c>
      <c r="R786" t="s">
        <v>4333</v>
      </c>
      <c r="S78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'Bruxish', 0, 0, 0, 0, 0, 0, 7, 0, '18,15', 0, 0, 0, 0, 0, '');</v>
      </c>
    </row>
    <row r="787" spans="1:19" x14ac:dyDescent="0.25">
      <c r="A787">
        <v>780</v>
      </c>
      <c r="B787" t="s">
        <v>4629</v>
      </c>
      <c r="I787">
        <v>7</v>
      </c>
      <c r="K787">
        <v>13.3</v>
      </c>
      <c r="R787" t="s">
        <v>4333</v>
      </c>
      <c r="S78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'Drampa', 0, 0, 0, 0, 0, 0, 7, 0, '13,3', 0, 0, 0, 0, 0, '');</v>
      </c>
    </row>
    <row r="788" spans="1:19" x14ac:dyDescent="0.25">
      <c r="A788">
        <v>781</v>
      </c>
      <c r="B788" t="s">
        <v>4630</v>
      </c>
      <c r="I788">
        <v>7</v>
      </c>
      <c r="K788">
        <v>9.1</v>
      </c>
      <c r="R788" t="s">
        <v>4333</v>
      </c>
      <c r="S78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'Dhelmise', 0, 0, 0, 0, 0, 0, 7, 0, '9,1', 0, 0, 0, 0, 0, '');</v>
      </c>
    </row>
    <row r="789" spans="1:19" x14ac:dyDescent="0.25">
      <c r="A789">
        <v>782</v>
      </c>
      <c r="B789" t="s">
        <v>4631</v>
      </c>
      <c r="I789">
        <v>7</v>
      </c>
      <c r="K789">
        <v>3</v>
      </c>
      <c r="R789" t="s">
        <v>4333</v>
      </c>
      <c r="S78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'Jangmo-o', 0, 0, 0, 0, 0, 0, 7, 0, '3', 0, 0, 0, 0, 0, '');</v>
      </c>
    </row>
    <row r="790" spans="1:19" x14ac:dyDescent="0.25">
      <c r="A790">
        <v>783</v>
      </c>
      <c r="B790" t="s">
        <v>4632</v>
      </c>
      <c r="I790">
        <v>7</v>
      </c>
      <c r="K790">
        <v>3.6</v>
      </c>
      <c r="R790" t="s">
        <v>4333</v>
      </c>
      <c r="S79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'Hakamo-o', 0, 0, 0, 0, 0, 0, 7, 0, '3,6', 0, 0, 0, 0, 0, '');</v>
      </c>
    </row>
    <row r="791" spans="1:19" x14ac:dyDescent="0.25">
      <c r="A791">
        <v>784</v>
      </c>
      <c r="B791" t="s">
        <v>4633</v>
      </c>
      <c r="I791">
        <v>7</v>
      </c>
      <c r="K791">
        <v>3.6</v>
      </c>
      <c r="R791" t="s">
        <v>4333</v>
      </c>
      <c r="S79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'Kommo-o', 0, 0, 0, 0, 0, 0, 7, 0, '3,6', 0, 0, 0, 0, 0, '');</v>
      </c>
    </row>
    <row r="792" spans="1:19" x14ac:dyDescent="0.25">
      <c r="A792">
        <v>785</v>
      </c>
      <c r="B792" t="s">
        <v>4634</v>
      </c>
      <c r="I792">
        <v>7</v>
      </c>
      <c r="K792">
        <v>4.5</v>
      </c>
      <c r="R792" t="s">
        <v>4333</v>
      </c>
      <c r="S79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Koko', 0, 0, 0, 0, 0, 0, 7, 0, '4,5', 0, 0, 0, 0, 0, '');</v>
      </c>
    </row>
    <row r="793" spans="1:19" x14ac:dyDescent="0.25">
      <c r="A793">
        <v>786</v>
      </c>
      <c r="B793" t="s">
        <v>4635</v>
      </c>
      <c r="I793">
        <v>7</v>
      </c>
      <c r="K793">
        <v>15.5</v>
      </c>
      <c r="R793" t="s">
        <v>4333</v>
      </c>
      <c r="S79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Lele', 0, 0, 0, 0, 0, 0, 7, 0, '15,5', 0, 0, 0, 0, 0, '');</v>
      </c>
    </row>
    <row r="794" spans="1:19" x14ac:dyDescent="0.25">
      <c r="A794">
        <v>787</v>
      </c>
      <c r="B794" t="s">
        <v>4636</v>
      </c>
      <c r="I794">
        <v>7</v>
      </c>
      <c r="K794">
        <v>10.5</v>
      </c>
      <c r="R794" t="s">
        <v>4333</v>
      </c>
      <c r="S79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Bulu', 0, 0, 0, 0, 0, 0, 7, 0, '10,5', 0, 0, 0, 0, 0, '');</v>
      </c>
    </row>
    <row r="795" spans="1:19" x14ac:dyDescent="0.25">
      <c r="A795">
        <v>788</v>
      </c>
      <c r="B795" t="s">
        <v>4637</v>
      </c>
      <c r="I795">
        <v>7</v>
      </c>
      <c r="K795">
        <v>18.5</v>
      </c>
      <c r="R795" t="s">
        <v>4333</v>
      </c>
      <c r="S79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Fini', 0, 0, 0, 0, 0, 0, 7, 0, '18,5', 0, 0, 0, 0, 0, '');</v>
      </c>
    </row>
    <row r="796" spans="1:19" x14ac:dyDescent="0.25">
      <c r="A796">
        <v>789</v>
      </c>
      <c r="B796" t="s">
        <v>4638</v>
      </c>
      <c r="I796">
        <v>7</v>
      </c>
      <c r="K796">
        <v>15</v>
      </c>
      <c r="R796" t="s">
        <v>4333</v>
      </c>
      <c r="S79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'Cosmog', 0, 0, 0, 0, 0, 0, 7, 0, '15', 0, 0, 0, 0, 0, '');</v>
      </c>
    </row>
    <row r="797" spans="1:19" x14ac:dyDescent="0.25">
      <c r="A797">
        <v>790</v>
      </c>
      <c r="B797" t="s">
        <v>4639</v>
      </c>
      <c r="I797">
        <v>7</v>
      </c>
      <c r="K797">
        <v>15</v>
      </c>
      <c r="R797" t="s">
        <v>4333</v>
      </c>
      <c r="S79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'Cosmoem', 0, 0, 0, 0, 0, 0, 7, 0, '15', 0, 0, 0, 0, 0, '');</v>
      </c>
    </row>
    <row r="798" spans="1:19" x14ac:dyDescent="0.25">
      <c r="A798">
        <v>791</v>
      </c>
      <c r="B798" t="s">
        <v>4640</v>
      </c>
      <c r="I798">
        <v>7</v>
      </c>
      <c r="K798">
        <v>15.17</v>
      </c>
      <c r="R798" t="s">
        <v>4333</v>
      </c>
      <c r="S79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'Solgaleo', 0, 0, 0, 0, 0, 0, 7, 0, '15,17', 0, 0, 0, 0, 0, '');</v>
      </c>
    </row>
    <row r="799" spans="1:19" x14ac:dyDescent="0.25">
      <c r="A799">
        <v>792</v>
      </c>
      <c r="B799" t="s">
        <v>4641</v>
      </c>
      <c r="I799">
        <v>7</v>
      </c>
      <c r="K799">
        <v>15.9</v>
      </c>
      <c r="R799" t="s">
        <v>4333</v>
      </c>
      <c r="S79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'Lunala', 0, 0, 0, 0, 0, 0, 7, 0, '15,9', 0, 0, 0, 0, 0, '');</v>
      </c>
    </row>
    <row r="800" spans="1:19" x14ac:dyDescent="0.25">
      <c r="A800">
        <v>793</v>
      </c>
      <c r="B800" t="s">
        <v>4642</v>
      </c>
      <c r="I800">
        <v>7</v>
      </c>
      <c r="K800">
        <v>16.14</v>
      </c>
      <c r="R800" t="s">
        <v>4333</v>
      </c>
      <c r="S80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'Nihilego', 0, 0, 0, 0, 0, 0, 7, 0, '16,14', 0, 0, 0, 0, 0, '');</v>
      </c>
    </row>
    <row r="801" spans="1:19" x14ac:dyDescent="0.25">
      <c r="A801">
        <v>794</v>
      </c>
      <c r="B801" t="s">
        <v>4643</v>
      </c>
      <c r="I801">
        <v>7</v>
      </c>
      <c r="K801">
        <v>1.6</v>
      </c>
      <c r="R801" t="s">
        <v>4333</v>
      </c>
      <c r="S80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'Buzzwole', 0, 0, 0, 0, 0, 0, 7, 0, '1,6', 0, 0, 0, 0, 0, '');</v>
      </c>
    </row>
    <row r="802" spans="1:19" x14ac:dyDescent="0.25">
      <c r="A802">
        <v>795</v>
      </c>
      <c r="B802" t="s">
        <v>4644</v>
      </c>
      <c r="I802">
        <v>7</v>
      </c>
      <c r="K802">
        <v>1.6</v>
      </c>
      <c r="R802" t="s">
        <v>4333</v>
      </c>
      <c r="S80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'Pheromosa', 0, 0, 0, 0, 0, 0, 7, 0, '1,6', 0, 0, 0, 0, 0, '');</v>
      </c>
    </row>
    <row r="803" spans="1:19" x14ac:dyDescent="0.25">
      <c r="A803">
        <v>796</v>
      </c>
      <c r="B803" t="s">
        <v>4645</v>
      </c>
      <c r="I803">
        <v>7</v>
      </c>
      <c r="K803">
        <v>4</v>
      </c>
      <c r="R803" t="s">
        <v>4333</v>
      </c>
      <c r="S80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'Xurkitree', 0, 0, 0, 0, 0, 0, 7, 0, '4', 0, 0, 0, 0, 0, '');</v>
      </c>
    </row>
    <row r="804" spans="1:19" x14ac:dyDescent="0.25">
      <c r="A804">
        <v>797</v>
      </c>
      <c r="B804" t="s">
        <v>4646</v>
      </c>
      <c r="I804">
        <v>7</v>
      </c>
      <c r="K804">
        <v>17.8</v>
      </c>
      <c r="R804" t="s">
        <v>4333</v>
      </c>
      <c r="S80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'Celesteela', 0, 0, 0, 0, 0, 0, 7, 0, '17,8', 0, 0, 0, 0, 0, '');</v>
      </c>
    </row>
    <row r="805" spans="1:19" x14ac:dyDescent="0.25">
      <c r="A805">
        <v>798</v>
      </c>
      <c r="B805" t="s">
        <v>4647</v>
      </c>
      <c r="I805">
        <v>7</v>
      </c>
      <c r="K805">
        <v>10.17</v>
      </c>
      <c r="R805" t="s">
        <v>4333</v>
      </c>
      <c r="S80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'Kartana', 0, 0, 0, 0, 0, 0, 7, 0, '10,17', 0, 0, 0, 0, 0, '');</v>
      </c>
    </row>
    <row r="806" spans="1:19" x14ac:dyDescent="0.25">
      <c r="A806">
        <v>799</v>
      </c>
      <c r="B806" t="s">
        <v>4648</v>
      </c>
      <c r="I806">
        <v>7</v>
      </c>
      <c r="K806">
        <v>2.2999999999999998</v>
      </c>
      <c r="R806" t="s">
        <v>4333</v>
      </c>
      <c r="S80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'Guzzlord', 0, 0, 0, 0, 0, 0, 7, 0, '2,3', 0, 0, 0, 0, 0, '');</v>
      </c>
    </row>
    <row r="807" spans="1:19" x14ac:dyDescent="0.25">
      <c r="A807">
        <v>800</v>
      </c>
      <c r="B807" t="s">
        <v>4649</v>
      </c>
      <c r="I807">
        <v>7</v>
      </c>
      <c r="K807">
        <v>15</v>
      </c>
      <c r="R807" t="s">
        <v>4333</v>
      </c>
      <c r="S80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'Necrozma', 0, 0, 0, 0, 0, 0, 7, 0, '15', 0, 0, 0, 0, 0, '');</v>
      </c>
    </row>
    <row r="808" spans="1:19" x14ac:dyDescent="0.25">
      <c r="A808">
        <v>801</v>
      </c>
      <c r="B808" t="s">
        <v>4650</v>
      </c>
      <c r="I808">
        <v>7</v>
      </c>
      <c r="K808">
        <v>17.5</v>
      </c>
      <c r="R808" t="s">
        <v>4333</v>
      </c>
      <c r="S80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'Magearna', 0, 0, 0, 0, 0, 0, 7, 0, '17,5', 0, 0, 0, 0, 0, '');</v>
      </c>
    </row>
    <row r="809" spans="1:19" x14ac:dyDescent="0.25">
      <c r="A809">
        <v>802</v>
      </c>
      <c r="B809" t="s">
        <v>4651</v>
      </c>
      <c r="I809">
        <v>7</v>
      </c>
      <c r="K809">
        <v>6.9</v>
      </c>
      <c r="R809" t="s">
        <v>4333</v>
      </c>
      <c r="S80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'Marshadow', 0, 0, 0, 0, 0, 0, 7, 0, '6,9', 0, 0, 0, 0, 0, '');</v>
      </c>
    </row>
    <row r="810" spans="1:19" x14ac:dyDescent="0.25">
      <c r="A810">
        <v>803</v>
      </c>
      <c r="B810" t="s">
        <v>4652</v>
      </c>
      <c r="I810">
        <v>7</v>
      </c>
      <c r="K810">
        <v>14</v>
      </c>
      <c r="R810" t="s">
        <v>4333</v>
      </c>
      <c r="S81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'Poipole', 0, 0, 0, 0, 0, 0, 7, 0, '14', 0, 0, 0, 0, 0, '');</v>
      </c>
    </row>
    <row r="811" spans="1:19" x14ac:dyDescent="0.25">
      <c r="A811">
        <v>804</v>
      </c>
      <c r="B811" t="s">
        <v>4653</v>
      </c>
      <c r="I811">
        <v>7</v>
      </c>
      <c r="K811">
        <v>14.3</v>
      </c>
      <c r="R811" t="s">
        <v>4333</v>
      </c>
      <c r="S81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'Naganadel', 0, 0, 0, 0, 0, 0, 7, 0, '14,3', 0, 0, 0, 0, 0, '');</v>
      </c>
    </row>
    <row r="812" spans="1:19" x14ac:dyDescent="0.25">
      <c r="A812">
        <v>805</v>
      </c>
      <c r="B812" t="s">
        <v>4654</v>
      </c>
      <c r="I812">
        <v>7</v>
      </c>
      <c r="K812">
        <v>16.170000000000002</v>
      </c>
      <c r="R812" t="s">
        <v>4333</v>
      </c>
      <c r="S81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'Stakataka', 0, 0, 0, 0, 0, 0, 7, 0, '16,17', 0, 0, 0, 0, 0, '');</v>
      </c>
    </row>
    <row r="813" spans="1:19" x14ac:dyDescent="0.25">
      <c r="A813">
        <v>806</v>
      </c>
      <c r="B813" t="s">
        <v>4655</v>
      </c>
      <c r="I813">
        <v>7</v>
      </c>
      <c r="K813">
        <v>7.9</v>
      </c>
      <c r="R813" t="s">
        <v>4333</v>
      </c>
      <c r="S81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'Blacephalon', 0, 0, 0, 0, 0, 0, 7, 0, '7,9', 0, 0, 0, 0, 0, '');</v>
      </c>
    </row>
    <row r="814" spans="1:19" x14ac:dyDescent="0.25">
      <c r="A814">
        <v>807</v>
      </c>
      <c r="B814" t="s">
        <v>4656</v>
      </c>
      <c r="I814">
        <v>7</v>
      </c>
      <c r="K814">
        <v>4</v>
      </c>
      <c r="R814" t="s">
        <v>4333</v>
      </c>
      <c r="S81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'Zeraora', 0, 0, 0, 0, 0, 0, 7, 0, '4', 0, 0, 0, 0, 0, '');</v>
      </c>
    </row>
    <row r="815" spans="1:19" x14ac:dyDescent="0.25">
      <c r="R815" t="s">
        <v>4333</v>
      </c>
    </row>
    <row r="816" spans="1:19" x14ac:dyDescent="0.25">
      <c r="R816" t="s">
        <v>4333</v>
      </c>
    </row>
    <row r="817" spans="18:18" x14ac:dyDescent="0.25">
      <c r="R817" t="s">
        <v>4333</v>
      </c>
    </row>
  </sheetData>
  <autoFilter ref="A1:S384" xr:uid="{8B5A235D-9D02-4AEC-B0B8-FDBE348C88CD}">
    <sortState ref="A2:S817">
      <sortCondition ref="A1:A38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24BB-EBBC-430C-8579-6D43192E4F80}">
  <dimension ref="A1:E4255"/>
  <sheetViews>
    <sheetView tabSelected="1" workbookViewId="0"/>
  </sheetViews>
  <sheetFormatPr defaultRowHeight="15" x14ac:dyDescent="0.25"/>
  <cols>
    <col min="1" max="1" width="117" bestFit="1" customWidth="1"/>
    <col min="2" max="2" width="3.140625" customWidth="1"/>
    <col min="3" max="3" width="5.42578125" customWidth="1"/>
    <col min="4" max="4" width="5.7109375" customWidth="1"/>
    <col min="5" max="5" width="5" bestFit="1" customWidth="1"/>
  </cols>
  <sheetData>
    <row r="1" spans="1:5" x14ac:dyDescent="0.25">
      <c r="A1" s="1" t="str">
        <f>"INSERT INTO `stops` (`id`, `location_id`, `quest_id`, `approved`, `last_modified`) VALUES (NULL, "&amp;E1&amp;", 0, '1', CURRENT_TIMESTAMP);"</f>
        <v>INSERT INTO `stops` (`id`, `location_id`, `quest_id`, `approved`, `last_modified`) VALUES (NULL, 858, 0, '1', CURRENT_TIMESTAMP);</v>
      </c>
      <c r="C1" s="11"/>
      <c r="E1">
        <v>858</v>
      </c>
    </row>
    <row r="2" spans="1:5" x14ac:dyDescent="0.25">
      <c r="A2" s="1" t="str">
        <f t="shared" ref="A2:A65" si="0">"INSERT INTO `stops` (`id`, `location_id`, `quest_id`, `approved`, `last_modified`) VALUES (NULL, "&amp;E2&amp;", 0, '1', CURRENT_TIMESTAMP);"</f>
        <v>INSERT INTO `stops` (`id`, `location_id`, `quest_id`, `approved`, `last_modified`) VALUES (NULL, 859, 0, '1', CURRENT_TIMESTAMP);</v>
      </c>
      <c r="E2">
        <v>859</v>
      </c>
    </row>
    <row r="3" spans="1:5" x14ac:dyDescent="0.25">
      <c r="A3" s="1" t="str">
        <f t="shared" si="0"/>
        <v>INSERT INTO `stops` (`id`, `location_id`, `quest_id`, `approved`, `last_modified`) VALUES (NULL, 860, 0, '1', CURRENT_TIMESTAMP);</v>
      </c>
      <c r="E3">
        <v>860</v>
      </c>
    </row>
    <row r="4" spans="1:5" x14ac:dyDescent="0.25">
      <c r="A4" s="1" t="str">
        <f t="shared" si="0"/>
        <v>INSERT INTO `stops` (`id`, `location_id`, `quest_id`, `approved`, `last_modified`) VALUES (NULL, 861, 0, '1', CURRENT_TIMESTAMP);</v>
      </c>
      <c r="E4">
        <v>861</v>
      </c>
    </row>
    <row r="5" spans="1:5" x14ac:dyDescent="0.25">
      <c r="A5" s="1" t="str">
        <f t="shared" si="0"/>
        <v>INSERT INTO `stops` (`id`, `location_id`, `quest_id`, `approved`, `last_modified`) VALUES (NULL, 862, 0, '1', CURRENT_TIMESTAMP);</v>
      </c>
      <c r="E5">
        <v>862</v>
      </c>
    </row>
    <row r="6" spans="1:5" x14ac:dyDescent="0.25">
      <c r="A6" s="1" t="str">
        <f t="shared" si="0"/>
        <v>INSERT INTO `stops` (`id`, `location_id`, `quest_id`, `approved`, `last_modified`) VALUES (NULL, 863, 0, '1', CURRENT_TIMESTAMP);</v>
      </c>
      <c r="E6">
        <v>863</v>
      </c>
    </row>
    <row r="7" spans="1:5" x14ac:dyDescent="0.25">
      <c r="A7" s="1" t="str">
        <f t="shared" si="0"/>
        <v>INSERT INTO `stops` (`id`, `location_id`, `quest_id`, `approved`, `last_modified`) VALUES (NULL, 864, 0, '1', CURRENT_TIMESTAMP);</v>
      </c>
      <c r="E7">
        <v>864</v>
      </c>
    </row>
    <row r="8" spans="1:5" x14ac:dyDescent="0.25">
      <c r="A8" s="1" t="str">
        <f t="shared" si="0"/>
        <v>INSERT INTO `stops` (`id`, `location_id`, `quest_id`, `approved`, `last_modified`) VALUES (NULL, 865, 0, '1', CURRENT_TIMESTAMP);</v>
      </c>
      <c r="E8">
        <v>865</v>
      </c>
    </row>
    <row r="9" spans="1:5" x14ac:dyDescent="0.25">
      <c r="A9" s="1" t="str">
        <f t="shared" si="0"/>
        <v>INSERT INTO `stops` (`id`, `location_id`, `quest_id`, `approved`, `last_modified`) VALUES (NULL, 866, 0, '1', CURRENT_TIMESTAMP);</v>
      </c>
      <c r="E9">
        <v>866</v>
      </c>
    </row>
    <row r="10" spans="1:5" x14ac:dyDescent="0.25">
      <c r="A10" s="1" t="str">
        <f t="shared" si="0"/>
        <v>INSERT INTO `stops` (`id`, `location_id`, `quest_id`, `approved`, `last_modified`) VALUES (NULL, 867, 0, '1', CURRENT_TIMESTAMP);</v>
      </c>
      <c r="E10">
        <v>867</v>
      </c>
    </row>
    <row r="11" spans="1:5" x14ac:dyDescent="0.25">
      <c r="A11" s="1" t="str">
        <f t="shared" si="0"/>
        <v>INSERT INTO `stops` (`id`, `location_id`, `quest_id`, `approved`, `last_modified`) VALUES (NULL, 868, 0, '1', CURRENT_TIMESTAMP);</v>
      </c>
      <c r="E11">
        <v>868</v>
      </c>
    </row>
    <row r="12" spans="1:5" x14ac:dyDescent="0.25">
      <c r="A12" s="1" t="str">
        <f t="shared" si="0"/>
        <v>INSERT INTO `stops` (`id`, `location_id`, `quest_id`, `approved`, `last_modified`) VALUES (NULL, 869, 0, '1', CURRENT_TIMESTAMP);</v>
      </c>
      <c r="E12">
        <v>869</v>
      </c>
    </row>
    <row r="13" spans="1:5" x14ac:dyDescent="0.25">
      <c r="A13" s="1" t="str">
        <f t="shared" si="0"/>
        <v>INSERT INTO `stops` (`id`, `location_id`, `quest_id`, `approved`, `last_modified`) VALUES (NULL, 870, 0, '1', CURRENT_TIMESTAMP);</v>
      </c>
      <c r="E13">
        <v>870</v>
      </c>
    </row>
    <row r="14" spans="1:5" x14ac:dyDescent="0.25">
      <c r="A14" s="1" t="str">
        <f t="shared" si="0"/>
        <v>INSERT INTO `stops` (`id`, `location_id`, `quest_id`, `approved`, `last_modified`) VALUES (NULL, 871, 0, '1', CURRENT_TIMESTAMP);</v>
      </c>
      <c r="E14">
        <v>871</v>
      </c>
    </row>
    <row r="15" spans="1:5" x14ac:dyDescent="0.25">
      <c r="A15" s="1" t="str">
        <f t="shared" si="0"/>
        <v>INSERT INTO `stops` (`id`, `location_id`, `quest_id`, `approved`, `last_modified`) VALUES (NULL, 872, 0, '1', CURRENT_TIMESTAMP);</v>
      </c>
      <c r="E15">
        <v>872</v>
      </c>
    </row>
    <row r="16" spans="1:5" x14ac:dyDescent="0.25">
      <c r="A16" s="1" t="str">
        <f t="shared" si="0"/>
        <v>INSERT INTO `stops` (`id`, `location_id`, `quest_id`, `approved`, `last_modified`) VALUES (NULL, 873, 0, '1', CURRENT_TIMESTAMP);</v>
      </c>
      <c r="E16">
        <v>873</v>
      </c>
    </row>
    <row r="17" spans="1:5" x14ac:dyDescent="0.25">
      <c r="A17" s="1" t="str">
        <f t="shared" si="0"/>
        <v>INSERT INTO `stops` (`id`, `location_id`, `quest_id`, `approved`, `last_modified`) VALUES (NULL, 874, 0, '1', CURRENT_TIMESTAMP);</v>
      </c>
      <c r="E17">
        <v>874</v>
      </c>
    </row>
    <row r="18" spans="1:5" x14ac:dyDescent="0.25">
      <c r="A18" s="1" t="str">
        <f t="shared" si="0"/>
        <v>INSERT INTO `stops` (`id`, `location_id`, `quest_id`, `approved`, `last_modified`) VALUES (NULL, 875, 0, '1', CURRENT_TIMESTAMP);</v>
      </c>
      <c r="E18">
        <v>875</v>
      </c>
    </row>
    <row r="19" spans="1:5" x14ac:dyDescent="0.25">
      <c r="A19" s="1" t="str">
        <f t="shared" si="0"/>
        <v>INSERT INTO `stops` (`id`, `location_id`, `quest_id`, `approved`, `last_modified`) VALUES (NULL, 876, 0, '1', CURRENT_TIMESTAMP);</v>
      </c>
      <c r="E19">
        <v>876</v>
      </c>
    </row>
    <row r="20" spans="1:5" x14ac:dyDescent="0.25">
      <c r="A20" s="1" t="str">
        <f t="shared" si="0"/>
        <v>INSERT INTO `stops` (`id`, `location_id`, `quest_id`, `approved`, `last_modified`) VALUES (NULL, 877, 0, '1', CURRENT_TIMESTAMP);</v>
      </c>
      <c r="E20">
        <v>877</v>
      </c>
    </row>
    <row r="21" spans="1:5" x14ac:dyDescent="0.25">
      <c r="A21" s="1" t="str">
        <f t="shared" si="0"/>
        <v>INSERT INTO `stops` (`id`, `location_id`, `quest_id`, `approved`, `last_modified`) VALUES (NULL, 878, 0, '1', CURRENT_TIMESTAMP);</v>
      </c>
      <c r="E21">
        <v>878</v>
      </c>
    </row>
    <row r="22" spans="1:5" x14ac:dyDescent="0.25">
      <c r="A22" s="1" t="str">
        <f t="shared" si="0"/>
        <v>INSERT INTO `stops` (`id`, `location_id`, `quest_id`, `approved`, `last_modified`) VALUES (NULL, 879, 0, '1', CURRENT_TIMESTAMP);</v>
      </c>
      <c r="E22">
        <v>879</v>
      </c>
    </row>
    <row r="23" spans="1:5" x14ac:dyDescent="0.25">
      <c r="A23" s="1" t="str">
        <f t="shared" si="0"/>
        <v>INSERT INTO `stops` (`id`, `location_id`, `quest_id`, `approved`, `last_modified`) VALUES (NULL, 880, 0, '1', CURRENT_TIMESTAMP);</v>
      </c>
      <c r="E23">
        <v>880</v>
      </c>
    </row>
    <row r="24" spans="1:5" x14ac:dyDescent="0.25">
      <c r="A24" s="1" t="str">
        <f t="shared" si="0"/>
        <v>INSERT INTO `stops` (`id`, `location_id`, `quest_id`, `approved`, `last_modified`) VALUES (NULL, 881, 0, '1', CURRENT_TIMESTAMP);</v>
      </c>
      <c r="E24">
        <v>881</v>
      </c>
    </row>
    <row r="25" spans="1:5" x14ac:dyDescent="0.25">
      <c r="A25" s="1" t="str">
        <f t="shared" si="0"/>
        <v>INSERT INTO `stops` (`id`, `location_id`, `quest_id`, `approved`, `last_modified`) VALUES (NULL, 882, 0, '1', CURRENT_TIMESTAMP);</v>
      </c>
      <c r="E25">
        <v>882</v>
      </c>
    </row>
    <row r="26" spans="1:5" x14ac:dyDescent="0.25">
      <c r="A26" s="1" t="str">
        <f t="shared" si="0"/>
        <v>INSERT INTO `stops` (`id`, `location_id`, `quest_id`, `approved`, `last_modified`) VALUES (NULL, 883, 0, '1', CURRENT_TIMESTAMP);</v>
      </c>
      <c r="E26">
        <v>883</v>
      </c>
    </row>
    <row r="27" spans="1:5" x14ac:dyDescent="0.25">
      <c r="A27" s="1" t="str">
        <f t="shared" si="0"/>
        <v>INSERT INTO `stops` (`id`, `location_id`, `quest_id`, `approved`, `last_modified`) VALUES (NULL, 884, 0, '1', CURRENT_TIMESTAMP);</v>
      </c>
      <c r="E27">
        <v>884</v>
      </c>
    </row>
    <row r="28" spans="1:5" x14ac:dyDescent="0.25">
      <c r="A28" s="1" t="str">
        <f t="shared" si="0"/>
        <v>INSERT INTO `stops` (`id`, `location_id`, `quest_id`, `approved`, `last_modified`) VALUES (NULL, 885, 0, '1', CURRENT_TIMESTAMP);</v>
      </c>
      <c r="E28">
        <v>885</v>
      </c>
    </row>
    <row r="29" spans="1:5" x14ac:dyDescent="0.25">
      <c r="A29" s="1" t="str">
        <f t="shared" si="0"/>
        <v>INSERT INTO `stops` (`id`, `location_id`, `quest_id`, `approved`, `last_modified`) VALUES (NULL, 886, 0, '1', CURRENT_TIMESTAMP);</v>
      </c>
      <c r="E29">
        <v>886</v>
      </c>
    </row>
    <row r="30" spans="1:5" x14ac:dyDescent="0.25">
      <c r="A30" s="1" t="str">
        <f t="shared" si="0"/>
        <v>INSERT INTO `stops` (`id`, `location_id`, `quest_id`, `approved`, `last_modified`) VALUES (NULL, 887, 0, '1', CURRENT_TIMESTAMP);</v>
      </c>
      <c r="E30">
        <v>887</v>
      </c>
    </row>
    <row r="31" spans="1:5" x14ac:dyDescent="0.25">
      <c r="A31" s="1" t="str">
        <f t="shared" si="0"/>
        <v>INSERT INTO `stops` (`id`, `location_id`, `quest_id`, `approved`, `last_modified`) VALUES (NULL, 888, 0, '1', CURRENT_TIMESTAMP);</v>
      </c>
      <c r="E31">
        <v>888</v>
      </c>
    </row>
    <row r="32" spans="1:5" x14ac:dyDescent="0.25">
      <c r="A32" s="1" t="str">
        <f t="shared" si="0"/>
        <v>INSERT INTO `stops` (`id`, `location_id`, `quest_id`, `approved`, `last_modified`) VALUES (NULL, 889, 0, '1', CURRENT_TIMESTAMP);</v>
      </c>
      <c r="E32">
        <v>889</v>
      </c>
    </row>
    <row r="33" spans="1:5" x14ac:dyDescent="0.25">
      <c r="A33" s="1" t="str">
        <f t="shared" si="0"/>
        <v>INSERT INTO `stops` (`id`, `location_id`, `quest_id`, `approved`, `last_modified`) VALUES (NULL, 890, 0, '1', CURRENT_TIMESTAMP);</v>
      </c>
      <c r="E33">
        <v>890</v>
      </c>
    </row>
    <row r="34" spans="1:5" x14ac:dyDescent="0.25">
      <c r="A34" s="1" t="str">
        <f t="shared" si="0"/>
        <v>INSERT INTO `stops` (`id`, `location_id`, `quest_id`, `approved`, `last_modified`) VALUES (NULL, 891, 0, '1', CURRENT_TIMESTAMP);</v>
      </c>
      <c r="E34">
        <v>891</v>
      </c>
    </row>
    <row r="35" spans="1:5" x14ac:dyDescent="0.25">
      <c r="A35" s="1" t="str">
        <f t="shared" si="0"/>
        <v>INSERT INTO `stops` (`id`, `location_id`, `quest_id`, `approved`, `last_modified`) VALUES (NULL, 892, 0, '1', CURRENT_TIMESTAMP);</v>
      </c>
      <c r="E35">
        <v>892</v>
      </c>
    </row>
    <row r="36" spans="1:5" x14ac:dyDescent="0.25">
      <c r="A36" s="1" t="str">
        <f t="shared" si="0"/>
        <v>INSERT INTO `stops` (`id`, `location_id`, `quest_id`, `approved`, `last_modified`) VALUES (NULL, 893, 0, '1', CURRENT_TIMESTAMP);</v>
      </c>
      <c r="E36">
        <v>893</v>
      </c>
    </row>
    <row r="37" spans="1:5" x14ac:dyDescent="0.25">
      <c r="A37" s="1" t="str">
        <f t="shared" si="0"/>
        <v>INSERT INTO `stops` (`id`, `location_id`, `quest_id`, `approved`, `last_modified`) VALUES (NULL, 894, 0, '1', CURRENT_TIMESTAMP);</v>
      </c>
      <c r="E37">
        <v>894</v>
      </c>
    </row>
    <row r="38" spans="1:5" x14ac:dyDescent="0.25">
      <c r="A38" s="1" t="str">
        <f t="shared" si="0"/>
        <v>INSERT INTO `stops` (`id`, `location_id`, `quest_id`, `approved`, `last_modified`) VALUES (NULL, 895, 0, '1', CURRENT_TIMESTAMP);</v>
      </c>
      <c r="E38">
        <v>895</v>
      </c>
    </row>
    <row r="39" spans="1:5" x14ac:dyDescent="0.25">
      <c r="A39" s="1" t="str">
        <f t="shared" si="0"/>
        <v>INSERT INTO `stops` (`id`, `location_id`, `quest_id`, `approved`, `last_modified`) VALUES (NULL, 896, 0, '1', CURRENT_TIMESTAMP);</v>
      </c>
      <c r="E39">
        <v>896</v>
      </c>
    </row>
    <row r="40" spans="1:5" x14ac:dyDescent="0.25">
      <c r="A40" s="1" t="str">
        <f t="shared" si="0"/>
        <v>INSERT INTO `stops` (`id`, `location_id`, `quest_id`, `approved`, `last_modified`) VALUES (NULL, 897, 0, '1', CURRENT_TIMESTAMP);</v>
      </c>
      <c r="E40">
        <v>897</v>
      </c>
    </row>
    <row r="41" spans="1:5" x14ac:dyDescent="0.25">
      <c r="A41" s="1" t="str">
        <f t="shared" si="0"/>
        <v>INSERT INTO `stops` (`id`, `location_id`, `quest_id`, `approved`, `last_modified`) VALUES (NULL, 898, 0, '1', CURRENT_TIMESTAMP);</v>
      </c>
      <c r="E41">
        <v>898</v>
      </c>
    </row>
    <row r="42" spans="1:5" x14ac:dyDescent="0.25">
      <c r="A42" s="1" t="str">
        <f t="shared" si="0"/>
        <v>INSERT INTO `stops` (`id`, `location_id`, `quest_id`, `approved`, `last_modified`) VALUES (NULL, 899, 0, '1', CURRENT_TIMESTAMP);</v>
      </c>
      <c r="E42">
        <v>899</v>
      </c>
    </row>
    <row r="43" spans="1:5" x14ac:dyDescent="0.25">
      <c r="A43" s="1" t="str">
        <f t="shared" si="0"/>
        <v>INSERT INTO `stops` (`id`, `location_id`, `quest_id`, `approved`, `last_modified`) VALUES (NULL, 900, 0, '1', CURRENT_TIMESTAMP);</v>
      </c>
      <c r="E43">
        <v>900</v>
      </c>
    </row>
    <row r="44" spans="1:5" x14ac:dyDescent="0.25">
      <c r="A44" s="1" t="str">
        <f t="shared" si="0"/>
        <v>INSERT INTO `stops` (`id`, `location_id`, `quest_id`, `approved`, `last_modified`) VALUES (NULL, 901, 0, '1', CURRENT_TIMESTAMP);</v>
      </c>
      <c r="E44">
        <v>901</v>
      </c>
    </row>
    <row r="45" spans="1:5" x14ac:dyDescent="0.25">
      <c r="A45" s="1" t="str">
        <f t="shared" si="0"/>
        <v>INSERT INTO `stops` (`id`, `location_id`, `quest_id`, `approved`, `last_modified`) VALUES (NULL, 902, 0, '1', CURRENT_TIMESTAMP);</v>
      </c>
      <c r="E45">
        <v>902</v>
      </c>
    </row>
    <row r="46" spans="1:5" x14ac:dyDescent="0.25">
      <c r="A46" s="1" t="str">
        <f t="shared" si="0"/>
        <v>INSERT INTO `stops` (`id`, `location_id`, `quest_id`, `approved`, `last_modified`) VALUES (NULL, 903, 0, '1', CURRENT_TIMESTAMP);</v>
      </c>
      <c r="E46">
        <v>903</v>
      </c>
    </row>
    <row r="47" spans="1:5" x14ac:dyDescent="0.25">
      <c r="A47" s="1" t="str">
        <f t="shared" si="0"/>
        <v>INSERT INTO `stops` (`id`, `location_id`, `quest_id`, `approved`, `last_modified`) VALUES (NULL, 904, 0, '1', CURRENT_TIMESTAMP);</v>
      </c>
      <c r="E47">
        <v>904</v>
      </c>
    </row>
    <row r="48" spans="1:5" x14ac:dyDescent="0.25">
      <c r="A48" s="1" t="str">
        <f t="shared" si="0"/>
        <v>INSERT INTO `stops` (`id`, `location_id`, `quest_id`, `approved`, `last_modified`) VALUES (NULL, 905, 0, '1', CURRENT_TIMESTAMP);</v>
      </c>
      <c r="E48">
        <v>905</v>
      </c>
    </row>
    <row r="49" spans="1:5" x14ac:dyDescent="0.25">
      <c r="A49" s="1" t="str">
        <f t="shared" si="0"/>
        <v>INSERT INTO `stops` (`id`, `location_id`, `quest_id`, `approved`, `last_modified`) VALUES (NULL, 906, 0, '1', CURRENT_TIMESTAMP);</v>
      </c>
      <c r="E49">
        <v>906</v>
      </c>
    </row>
    <row r="50" spans="1:5" x14ac:dyDescent="0.25">
      <c r="A50" s="1" t="str">
        <f t="shared" si="0"/>
        <v>INSERT INTO `stops` (`id`, `location_id`, `quest_id`, `approved`, `last_modified`) VALUES (NULL, 907, 0, '1', CURRENT_TIMESTAMP);</v>
      </c>
      <c r="E50">
        <v>907</v>
      </c>
    </row>
    <row r="51" spans="1:5" x14ac:dyDescent="0.25">
      <c r="A51" s="1" t="str">
        <f t="shared" si="0"/>
        <v>INSERT INTO `stops` (`id`, `location_id`, `quest_id`, `approved`, `last_modified`) VALUES (NULL, 908, 0, '1', CURRENT_TIMESTAMP);</v>
      </c>
      <c r="E51">
        <v>908</v>
      </c>
    </row>
    <row r="52" spans="1:5" x14ac:dyDescent="0.25">
      <c r="A52" s="1" t="str">
        <f t="shared" si="0"/>
        <v>INSERT INTO `stops` (`id`, `location_id`, `quest_id`, `approved`, `last_modified`) VALUES (NULL, 909, 0, '1', CURRENT_TIMESTAMP);</v>
      </c>
      <c r="E52">
        <v>909</v>
      </c>
    </row>
    <row r="53" spans="1:5" x14ac:dyDescent="0.25">
      <c r="A53" s="1" t="str">
        <f t="shared" si="0"/>
        <v>INSERT INTO `stops` (`id`, `location_id`, `quest_id`, `approved`, `last_modified`) VALUES (NULL, 910, 0, '1', CURRENT_TIMESTAMP);</v>
      </c>
      <c r="E53">
        <v>910</v>
      </c>
    </row>
    <row r="54" spans="1:5" x14ac:dyDescent="0.25">
      <c r="A54" s="1" t="str">
        <f t="shared" si="0"/>
        <v>INSERT INTO `stops` (`id`, `location_id`, `quest_id`, `approved`, `last_modified`) VALUES (NULL, 911, 0, '1', CURRENT_TIMESTAMP);</v>
      </c>
      <c r="E54">
        <v>911</v>
      </c>
    </row>
    <row r="55" spans="1:5" x14ac:dyDescent="0.25">
      <c r="A55" s="1" t="str">
        <f t="shared" si="0"/>
        <v>INSERT INTO `stops` (`id`, `location_id`, `quest_id`, `approved`, `last_modified`) VALUES (NULL, 912, 0, '1', CURRENT_TIMESTAMP);</v>
      </c>
      <c r="E55">
        <v>912</v>
      </c>
    </row>
    <row r="56" spans="1:5" x14ac:dyDescent="0.25">
      <c r="A56" s="1" t="str">
        <f t="shared" si="0"/>
        <v>INSERT INTO `stops` (`id`, `location_id`, `quest_id`, `approved`, `last_modified`) VALUES (NULL, 913, 0, '1', CURRENT_TIMESTAMP);</v>
      </c>
      <c r="E56">
        <v>913</v>
      </c>
    </row>
    <row r="57" spans="1:5" x14ac:dyDescent="0.25">
      <c r="A57" s="1" t="str">
        <f t="shared" si="0"/>
        <v>INSERT INTO `stops` (`id`, `location_id`, `quest_id`, `approved`, `last_modified`) VALUES (NULL, 914, 0, '1', CURRENT_TIMESTAMP);</v>
      </c>
      <c r="E57">
        <v>914</v>
      </c>
    </row>
    <row r="58" spans="1:5" x14ac:dyDescent="0.25">
      <c r="A58" s="1" t="str">
        <f t="shared" si="0"/>
        <v>INSERT INTO `stops` (`id`, `location_id`, `quest_id`, `approved`, `last_modified`) VALUES (NULL, 915, 0, '1', CURRENT_TIMESTAMP);</v>
      </c>
      <c r="E58">
        <v>915</v>
      </c>
    </row>
    <row r="59" spans="1:5" x14ac:dyDescent="0.25">
      <c r="A59" s="1" t="str">
        <f t="shared" si="0"/>
        <v>INSERT INTO `stops` (`id`, `location_id`, `quest_id`, `approved`, `last_modified`) VALUES (NULL, 916, 0, '1', CURRENT_TIMESTAMP);</v>
      </c>
      <c r="E59">
        <v>916</v>
      </c>
    </row>
    <row r="60" spans="1:5" x14ac:dyDescent="0.25">
      <c r="A60" s="1" t="str">
        <f t="shared" si="0"/>
        <v>INSERT INTO `stops` (`id`, `location_id`, `quest_id`, `approved`, `last_modified`) VALUES (NULL, 917, 0, '1', CURRENT_TIMESTAMP);</v>
      </c>
      <c r="E60">
        <v>917</v>
      </c>
    </row>
    <row r="61" spans="1:5" x14ac:dyDescent="0.25">
      <c r="A61" s="1" t="str">
        <f t="shared" si="0"/>
        <v>INSERT INTO `stops` (`id`, `location_id`, `quest_id`, `approved`, `last_modified`) VALUES (NULL, 918, 0, '1', CURRENT_TIMESTAMP);</v>
      </c>
      <c r="E61">
        <v>918</v>
      </c>
    </row>
    <row r="62" spans="1:5" x14ac:dyDescent="0.25">
      <c r="A62" s="1" t="str">
        <f t="shared" si="0"/>
        <v>INSERT INTO `stops` (`id`, `location_id`, `quest_id`, `approved`, `last_modified`) VALUES (NULL, 919, 0, '1', CURRENT_TIMESTAMP);</v>
      </c>
      <c r="E62">
        <v>919</v>
      </c>
    </row>
    <row r="63" spans="1:5" x14ac:dyDescent="0.25">
      <c r="A63" s="1" t="str">
        <f t="shared" si="0"/>
        <v>INSERT INTO `stops` (`id`, `location_id`, `quest_id`, `approved`, `last_modified`) VALUES (NULL, 920, 0, '1', CURRENT_TIMESTAMP);</v>
      </c>
      <c r="E63">
        <v>920</v>
      </c>
    </row>
    <row r="64" spans="1:5" x14ac:dyDescent="0.25">
      <c r="A64" s="1" t="str">
        <f t="shared" si="0"/>
        <v>INSERT INTO `stops` (`id`, `location_id`, `quest_id`, `approved`, `last_modified`) VALUES (NULL, 921, 0, '1', CURRENT_TIMESTAMP);</v>
      </c>
      <c r="E64">
        <v>921</v>
      </c>
    </row>
    <row r="65" spans="1:5" x14ac:dyDescent="0.25">
      <c r="A65" s="1" t="str">
        <f t="shared" si="0"/>
        <v>INSERT INTO `stops` (`id`, `location_id`, `quest_id`, `approved`, `last_modified`) VALUES (NULL, 922, 0, '1', CURRENT_TIMESTAMP);</v>
      </c>
      <c r="E65">
        <v>922</v>
      </c>
    </row>
    <row r="66" spans="1:5" x14ac:dyDescent="0.25">
      <c r="A66" s="1" t="str">
        <f t="shared" ref="A66:A129" si="1">"INSERT INTO `stops` (`id`, `location_id`, `quest_id`, `approved`, `last_modified`) VALUES (NULL, "&amp;E66&amp;", 0, '1', CURRENT_TIMESTAMP);"</f>
        <v>INSERT INTO `stops` (`id`, `location_id`, `quest_id`, `approved`, `last_modified`) VALUES (NULL, 923, 0, '1', CURRENT_TIMESTAMP);</v>
      </c>
      <c r="E66">
        <v>923</v>
      </c>
    </row>
    <row r="67" spans="1:5" x14ac:dyDescent="0.25">
      <c r="A67" s="1" t="str">
        <f t="shared" si="1"/>
        <v>INSERT INTO `stops` (`id`, `location_id`, `quest_id`, `approved`, `last_modified`) VALUES (NULL, 924, 0, '1', CURRENT_TIMESTAMP);</v>
      </c>
      <c r="E67">
        <v>924</v>
      </c>
    </row>
    <row r="68" spans="1:5" x14ac:dyDescent="0.25">
      <c r="A68" s="1" t="str">
        <f t="shared" si="1"/>
        <v>INSERT INTO `stops` (`id`, `location_id`, `quest_id`, `approved`, `last_modified`) VALUES (NULL, 925, 0, '1', CURRENT_TIMESTAMP);</v>
      </c>
      <c r="E68">
        <v>925</v>
      </c>
    </row>
    <row r="69" spans="1:5" x14ac:dyDescent="0.25">
      <c r="A69" s="1" t="str">
        <f t="shared" si="1"/>
        <v>INSERT INTO `stops` (`id`, `location_id`, `quest_id`, `approved`, `last_modified`) VALUES (NULL, 926, 0, '1', CURRENT_TIMESTAMP);</v>
      </c>
      <c r="E69">
        <v>926</v>
      </c>
    </row>
    <row r="70" spans="1:5" x14ac:dyDescent="0.25">
      <c r="A70" s="1" t="str">
        <f t="shared" si="1"/>
        <v>INSERT INTO `stops` (`id`, `location_id`, `quest_id`, `approved`, `last_modified`) VALUES (NULL, 927, 0, '1', CURRENT_TIMESTAMP);</v>
      </c>
      <c r="E70">
        <v>927</v>
      </c>
    </row>
    <row r="71" spans="1:5" x14ac:dyDescent="0.25">
      <c r="A71" s="1" t="str">
        <f t="shared" si="1"/>
        <v>INSERT INTO `stops` (`id`, `location_id`, `quest_id`, `approved`, `last_modified`) VALUES (NULL, 928, 0, '1', CURRENT_TIMESTAMP);</v>
      </c>
      <c r="E71">
        <v>928</v>
      </c>
    </row>
    <row r="72" spans="1:5" x14ac:dyDescent="0.25">
      <c r="A72" s="1" t="str">
        <f t="shared" si="1"/>
        <v>INSERT INTO `stops` (`id`, `location_id`, `quest_id`, `approved`, `last_modified`) VALUES (NULL, 929, 0, '1', CURRENT_TIMESTAMP);</v>
      </c>
      <c r="E72">
        <v>929</v>
      </c>
    </row>
    <row r="73" spans="1:5" x14ac:dyDescent="0.25">
      <c r="A73" s="1" t="str">
        <f t="shared" si="1"/>
        <v>INSERT INTO `stops` (`id`, `location_id`, `quest_id`, `approved`, `last_modified`) VALUES (NULL, 930, 0, '1', CURRENT_TIMESTAMP);</v>
      </c>
      <c r="E73">
        <v>930</v>
      </c>
    </row>
    <row r="74" spans="1:5" x14ac:dyDescent="0.25">
      <c r="A74" s="1" t="str">
        <f t="shared" si="1"/>
        <v>INSERT INTO `stops` (`id`, `location_id`, `quest_id`, `approved`, `last_modified`) VALUES (NULL, 931, 0, '1', CURRENT_TIMESTAMP);</v>
      </c>
      <c r="E74">
        <v>931</v>
      </c>
    </row>
    <row r="75" spans="1:5" x14ac:dyDescent="0.25">
      <c r="A75" s="1" t="str">
        <f t="shared" si="1"/>
        <v>INSERT INTO `stops` (`id`, `location_id`, `quest_id`, `approved`, `last_modified`) VALUES (NULL, 932, 0, '1', CURRENT_TIMESTAMP);</v>
      </c>
      <c r="E75">
        <v>932</v>
      </c>
    </row>
    <row r="76" spans="1:5" x14ac:dyDescent="0.25">
      <c r="A76" s="1" t="str">
        <f t="shared" si="1"/>
        <v>INSERT INTO `stops` (`id`, `location_id`, `quest_id`, `approved`, `last_modified`) VALUES (NULL, 933, 0, '1', CURRENT_TIMESTAMP);</v>
      </c>
      <c r="E76">
        <v>933</v>
      </c>
    </row>
    <row r="77" spans="1:5" x14ac:dyDescent="0.25">
      <c r="A77" s="1" t="str">
        <f t="shared" si="1"/>
        <v>INSERT INTO `stops` (`id`, `location_id`, `quest_id`, `approved`, `last_modified`) VALUES (NULL, 934, 0, '1', CURRENT_TIMESTAMP);</v>
      </c>
      <c r="E77">
        <v>934</v>
      </c>
    </row>
    <row r="78" spans="1:5" x14ac:dyDescent="0.25">
      <c r="A78" s="1" t="str">
        <f t="shared" si="1"/>
        <v>INSERT INTO `stops` (`id`, `location_id`, `quest_id`, `approved`, `last_modified`) VALUES (NULL, 935, 0, '1', CURRENT_TIMESTAMP);</v>
      </c>
      <c r="E78">
        <v>935</v>
      </c>
    </row>
    <row r="79" spans="1:5" x14ac:dyDescent="0.25">
      <c r="A79" s="1" t="str">
        <f t="shared" si="1"/>
        <v>INSERT INTO `stops` (`id`, `location_id`, `quest_id`, `approved`, `last_modified`) VALUES (NULL, 936, 0, '1', CURRENT_TIMESTAMP);</v>
      </c>
      <c r="E79">
        <v>936</v>
      </c>
    </row>
    <row r="80" spans="1:5" x14ac:dyDescent="0.25">
      <c r="A80" s="1" t="str">
        <f t="shared" si="1"/>
        <v>INSERT INTO `stops` (`id`, `location_id`, `quest_id`, `approved`, `last_modified`) VALUES (NULL, 937, 0, '1', CURRENT_TIMESTAMP);</v>
      </c>
      <c r="E80">
        <v>937</v>
      </c>
    </row>
    <row r="81" spans="1:5" x14ac:dyDescent="0.25">
      <c r="A81" s="1" t="str">
        <f t="shared" si="1"/>
        <v>INSERT INTO `stops` (`id`, `location_id`, `quest_id`, `approved`, `last_modified`) VALUES (NULL, 938, 0, '1', CURRENT_TIMESTAMP);</v>
      </c>
      <c r="E81">
        <v>938</v>
      </c>
    </row>
    <row r="82" spans="1:5" x14ac:dyDescent="0.25">
      <c r="A82" s="1" t="str">
        <f t="shared" si="1"/>
        <v>INSERT INTO `stops` (`id`, `location_id`, `quest_id`, `approved`, `last_modified`) VALUES (NULL, 939, 0, '1', CURRENT_TIMESTAMP);</v>
      </c>
      <c r="E82">
        <v>939</v>
      </c>
    </row>
    <row r="83" spans="1:5" x14ac:dyDescent="0.25">
      <c r="A83" s="1" t="str">
        <f t="shared" si="1"/>
        <v>INSERT INTO `stops` (`id`, `location_id`, `quest_id`, `approved`, `last_modified`) VALUES (NULL, 940, 0, '1', CURRENT_TIMESTAMP);</v>
      </c>
      <c r="E83">
        <v>940</v>
      </c>
    </row>
    <row r="84" spans="1:5" x14ac:dyDescent="0.25">
      <c r="A84" s="1" t="str">
        <f t="shared" si="1"/>
        <v>INSERT INTO `stops` (`id`, `location_id`, `quest_id`, `approved`, `last_modified`) VALUES (NULL, 941, 0, '1', CURRENT_TIMESTAMP);</v>
      </c>
      <c r="E84">
        <v>941</v>
      </c>
    </row>
    <row r="85" spans="1:5" x14ac:dyDescent="0.25">
      <c r="A85" s="1" t="str">
        <f t="shared" si="1"/>
        <v>INSERT INTO `stops` (`id`, `location_id`, `quest_id`, `approved`, `last_modified`) VALUES (NULL, 942, 0, '1', CURRENT_TIMESTAMP);</v>
      </c>
      <c r="E85">
        <v>942</v>
      </c>
    </row>
    <row r="86" spans="1:5" x14ac:dyDescent="0.25">
      <c r="A86" s="1" t="str">
        <f t="shared" si="1"/>
        <v>INSERT INTO `stops` (`id`, `location_id`, `quest_id`, `approved`, `last_modified`) VALUES (NULL, 943, 0, '1', CURRENT_TIMESTAMP);</v>
      </c>
      <c r="E86">
        <v>943</v>
      </c>
    </row>
    <row r="87" spans="1:5" x14ac:dyDescent="0.25">
      <c r="A87" s="1" t="str">
        <f t="shared" si="1"/>
        <v>INSERT INTO `stops` (`id`, `location_id`, `quest_id`, `approved`, `last_modified`) VALUES (NULL, 944, 0, '1', CURRENT_TIMESTAMP);</v>
      </c>
      <c r="E87">
        <v>944</v>
      </c>
    </row>
    <row r="88" spans="1:5" x14ac:dyDescent="0.25">
      <c r="A88" s="1" t="str">
        <f t="shared" si="1"/>
        <v>INSERT INTO `stops` (`id`, `location_id`, `quest_id`, `approved`, `last_modified`) VALUES (NULL, 945, 0, '1', CURRENT_TIMESTAMP);</v>
      </c>
      <c r="E88">
        <v>945</v>
      </c>
    </row>
    <row r="89" spans="1:5" x14ac:dyDescent="0.25">
      <c r="A89" s="1" t="str">
        <f t="shared" si="1"/>
        <v>INSERT INTO `stops` (`id`, `location_id`, `quest_id`, `approved`, `last_modified`) VALUES (NULL, 946, 0, '1', CURRENT_TIMESTAMP);</v>
      </c>
      <c r="E89">
        <v>946</v>
      </c>
    </row>
    <row r="90" spans="1:5" x14ac:dyDescent="0.25">
      <c r="A90" s="1" t="str">
        <f t="shared" si="1"/>
        <v>INSERT INTO `stops` (`id`, `location_id`, `quest_id`, `approved`, `last_modified`) VALUES (NULL, 947, 0, '1', CURRENT_TIMESTAMP);</v>
      </c>
      <c r="E90">
        <v>947</v>
      </c>
    </row>
    <row r="91" spans="1:5" x14ac:dyDescent="0.25">
      <c r="A91" s="1" t="str">
        <f t="shared" si="1"/>
        <v>INSERT INTO `stops` (`id`, `location_id`, `quest_id`, `approved`, `last_modified`) VALUES (NULL, 948, 0, '1', CURRENT_TIMESTAMP);</v>
      </c>
      <c r="E91">
        <v>948</v>
      </c>
    </row>
    <row r="92" spans="1:5" x14ac:dyDescent="0.25">
      <c r="A92" s="1" t="str">
        <f t="shared" si="1"/>
        <v>INSERT INTO `stops` (`id`, `location_id`, `quest_id`, `approved`, `last_modified`) VALUES (NULL, 949, 0, '1', CURRENT_TIMESTAMP);</v>
      </c>
      <c r="E92">
        <v>949</v>
      </c>
    </row>
    <row r="93" spans="1:5" x14ac:dyDescent="0.25">
      <c r="A93" s="1" t="str">
        <f t="shared" si="1"/>
        <v>INSERT INTO `stops` (`id`, `location_id`, `quest_id`, `approved`, `last_modified`) VALUES (NULL, 950, 0, '1', CURRENT_TIMESTAMP);</v>
      </c>
      <c r="E93">
        <v>950</v>
      </c>
    </row>
    <row r="94" spans="1:5" x14ac:dyDescent="0.25">
      <c r="A94" s="1" t="str">
        <f t="shared" si="1"/>
        <v>INSERT INTO `stops` (`id`, `location_id`, `quest_id`, `approved`, `last_modified`) VALUES (NULL, 951, 0, '1', CURRENT_TIMESTAMP);</v>
      </c>
      <c r="E94">
        <v>951</v>
      </c>
    </row>
    <row r="95" spans="1:5" x14ac:dyDescent="0.25">
      <c r="A95" s="1" t="str">
        <f t="shared" si="1"/>
        <v>INSERT INTO `stops` (`id`, `location_id`, `quest_id`, `approved`, `last_modified`) VALUES (NULL, 952, 0, '1', CURRENT_TIMESTAMP);</v>
      </c>
      <c r="E95">
        <v>952</v>
      </c>
    </row>
    <row r="96" spans="1:5" x14ac:dyDescent="0.25">
      <c r="A96" s="1" t="str">
        <f t="shared" si="1"/>
        <v>INSERT INTO `stops` (`id`, `location_id`, `quest_id`, `approved`, `last_modified`) VALUES (NULL, 953, 0, '1', CURRENT_TIMESTAMP);</v>
      </c>
      <c r="E96">
        <v>953</v>
      </c>
    </row>
    <row r="97" spans="1:5" x14ac:dyDescent="0.25">
      <c r="A97" s="1" t="str">
        <f t="shared" si="1"/>
        <v>INSERT INTO `stops` (`id`, `location_id`, `quest_id`, `approved`, `last_modified`) VALUES (NULL, 954, 0, '1', CURRENT_TIMESTAMP);</v>
      </c>
      <c r="E97">
        <v>954</v>
      </c>
    </row>
    <row r="98" spans="1:5" x14ac:dyDescent="0.25">
      <c r="A98" s="1" t="str">
        <f t="shared" si="1"/>
        <v>INSERT INTO `stops` (`id`, `location_id`, `quest_id`, `approved`, `last_modified`) VALUES (NULL, 955, 0, '1', CURRENT_TIMESTAMP);</v>
      </c>
      <c r="E98">
        <v>955</v>
      </c>
    </row>
    <row r="99" spans="1:5" x14ac:dyDescent="0.25">
      <c r="A99" s="1" t="str">
        <f t="shared" si="1"/>
        <v>INSERT INTO `stops` (`id`, `location_id`, `quest_id`, `approved`, `last_modified`) VALUES (NULL, 956, 0, '1', CURRENT_TIMESTAMP);</v>
      </c>
      <c r="E99">
        <v>956</v>
      </c>
    </row>
    <row r="100" spans="1:5" x14ac:dyDescent="0.25">
      <c r="A100" s="1" t="str">
        <f t="shared" si="1"/>
        <v>INSERT INTO `stops` (`id`, `location_id`, `quest_id`, `approved`, `last_modified`) VALUES (NULL, 957, 0, '1', CURRENT_TIMESTAMP);</v>
      </c>
      <c r="E100">
        <v>957</v>
      </c>
    </row>
    <row r="101" spans="1:5" x14ac:dyDescent="0.25">
      <c r="A101" s="1" t="str">
        <f t="shared" si="1"/>
        <v>INSERT INTO `stops` (`id`, `location_id`, `quest_id`, `approved`, `last_modified`) VALUES (NULL, 958, 0, '1', CURRENT_TIMESTAMP);</v>
      </c>
      <c r="E101">
        <v>958</v>
      </c>
    </row>
    <row r="102" spans="1:5" x14ac:dyDescent="0.25">
      <c r="A102" s="1" t="str">
        <f t="shared" si="1"/>
        <v>INSERT INTO `stops` (`id`, `location_id`, `quest_id`, `approved`, `last_modified`) VALUES (NULL, 959, 0, '1', CURRENT_TIMESTAMP);</v>
      </c>
      <c r="E102">
        <v>959</v>
      </c>
    </row>
    <row r="103" spans="1:5" x14ac:dyDescent="0.25">
      <c r="A103" s="1" t="str">
        <f t="shared" si="1"/>
        <v>INSERT INTO `stops` (`id`, `location_id`, `quest_id`, `approved`, `last_modified`) VALUES (NULL, 960, 0, '1', CURRENT_TIMESTAMP);</v>
      </c>
      <c r="E103">
        <v>960</v>
      </c>
    </row>
    <row r="104" spans="1:5" x14ac:dyDescent="0.25">
      <c r="A104" s="1" t="str">
        <f t="shared" si="1"/>
        <v>INSERT INTO `stops` (`id`, `location_id`, `quest_id`, `approved`, `last_modified`) VALUES (NULL, 961, 0, '1', CURRENT_TIMESTAMP);</v>
      </c>
      <c r="E104">
        <v>961</v>
      </c>
    </row>
    <row r="105" spans="1:5" x14ac:dyDescent="0.25">
      <c r="A105" s="1" t="str">
        <f t="shared" si="1"/>
        <v>INSERT INTO `stops` (`id`, `location_id`, `quest_id`, `approved`, `last_modified`) VALUES (NULL, 962, 0, '1', CURRENT_TIMESTAMP);</v>
      </c>
      <c r="E105">
        <v>962</v>
      </c>
    </row>
    <row r="106" spans="1:5" x14ac:dyDescent="0.25">
      <c r="A106" s="1" t="str">
        <f t="shared" si="1"/>
        <v>INSERT INTO `stops` (`id`, `location_id`, `quest_id`, `approved`, `last_modified`) VALUES (NULL, 963, 0, '1', CURRENT_TIMESTAMP);</v>
      </c>
      <c r="E106">
        <v>963</v>
      </c>
    </row>
    <row r="107" spans="1:5" x14ac:dyDescent="0.25">
      <c r="A107" s="1" t="str">
        <f t="shared" si="1"/>
        <v>INSERT INTO `stops` (`id`, `location_id`, `quest_id`, `approved`, `last_modified`) VALUES (NULL, 964, 0, '1', CURRENT_TIMESTAMP);</v>
      </c>
      <c r="E107">
        <v>964</v>
      </c>
    </row>
    <row r="108" spans="1:5" x14ac:dyDescent="0.25">
      <c r="A108" s="1" t="str">
        <f t="shared" si="1"/>
        <v>INSERT INTO `stops` (`id`, `location_id`, `quest_id`, `approved`, `last_modified`) VALUES (NULL, 965, 0, '1', CURRENT_TIMESTAMP);</v>
      </c>
      <c r="E108">
        <v>965</v>
      </c>
    </row>
    <row r="109" spans="1:5" x14ac:dyDescent="0.25">
      <c r="A109" s="1" t="str">
        <f t="shared" si="1"/>
        <v>INSERT INTO `stops` (`id`, `location_id`, `quest_id`, `approved`, `last_modified`) VALUES (NULL, 966, 0, '1', CURRENT_TIMESTAMP);</v>
      </c>
      <c r="E109">
        <v>966</v>
      </c>
    </row>
    <row r="110" spans="1:5" x14ac:dyDescent="0.25">
      <c r="A110" s="1" t="str">
        <f t="shared" si="1"/>
        <v>INSERT INTO `stops` (`id`, `location_id`, `quest_id`, `approved`, `last_modified`) VALUES (NULL, 967, 0, '1', CURRENT_TIMESTAMP);</v>
      </c>
      <c r="E110">
        <v>967</v>
      </c>
    </row>
    <row r="111" spans="1:5" x14ac:dyDescent="0.25">
      <c r="A111" s="1" t="str">
        <f t="shared" si="1"/>
        <v>INSERT INTO `stops` (`id`, `location_id`, `quest_id`, `approved`, `last_modified`) VALUES (NULL, 968, 0, '1', CURRENT_TIMESTAMP);</v>
      </c>
      <c r="E111">
        <v>968</v>
      </c>
    </row>
    <row r="112" spans="1:5" x14ac:dyDescent="0.25">
      <c r="A112" s="1" t="str">
        <f t="shared" si="1"/>
        <v>INSERT INTO `stops` (`id`, `location_id`, `quest_id`, `approved`, `last_modified`) VALUES (NULL, 969, 0, '1', CURRENT_TIMESTAMP);</v>
      </c>
      <c r="E112">
        <v>969</v>
      </c>
    </row>
    <row r="113" spans="1:5" x14ac:dyDescent="0.25">
      <c r="A113" s="1" t="str">
        <f t="shared" si="1"/>
        <v>INSERT INTO `stops` (`id`, `location_id`, `quest_id`, `approved`, `last_modified`) VALUES (NULL, 970, 0, '1', CURRENT_TIMESTAMP);</v>
      </c>
      <c r="E113">
        <v>970</v>
      </c>
    </row>
    <row r="114" spans="1:5" x14ac:dyDescent="0.25">
      <c r="A114" s="1" t="str">
        <f t="shared" si="1"/>
        <v>INSERT INTO `stops` (`id`, `location_id`, `quest_id`, `approved`, `last_modified`) VALUES (NULL, 971, 0, '1', CURRENT_TIMESTAMP);</v>
      </c>
      <c r="E114">
        <v>971</v>
      </c>
    </row>
    <row r="115" spans="1:5" x14ac:dyDescent="0.25">
      <c r="A115" s="1" t="str">
        <f t="shared" si="1"/>
        <v>INSERT INTO `stops` (`id`, `location_id`, `quest_id`, `approved`, `last_modified`) VALUES (NULL, 972, 0, '1', CURRENT_TIMESTAMP);</v>
      </c>
      <c r="E115">
        <v>972</v>
      </c>
    </row>
    <row r="116" spans="1:5" x14ac:dyDescent="0.25">
      <c r="A116" s="1" t="str">
        <f t="shared" si="1"/>
        <v>INSERT INTO `stops` (`id`, `location_id`, `quest_id`, `approved`, `last_modified`) VALUES (NULL, 973, 0, '1', CURRENT_TIMESTAMP);</v>
      </c>
      <c r="E116">
        <v>973</v>
      </c>
    </row>
    <row r="117" spans="1:5" x14ac:dyDescent="0.25">
      <c r="A117" s="1" t="str">
        <f t="shared" si="1"/>
        <v>INSERT INTO `stops` (`id`, `location_id`, `quest_id`, `approved`, `last_modified`) VALUES (NULL, 974, 0, '1', CURRENT_TIMESTAMP);</v>
      </c>
      <c r="E117">
        <v>974</v>
      </c>
    </row>
    <row r="118" spans="1:5" x14ac:dyDescent="0.25">
      <c r="A118" s="1" t="str">
        <f t="shared" si="1"/>
        <v>INSERT INTO `stops` (`id`, `location_id`, `quest_id`, `approved`, `last_modified`) VALUES (NULL, 975, 0, '1', CURRENT_TIMESTAMP);</v>
      </c>
      <c r="E118">
        <v>975</v>
      </c>
    </row>
    <row r="119" spans="1:5" x14ac:dyDescent="0.25">
      <c r="A119" s="1" t="str">
        <f t="shared" si="1"/>
        <v>INSERT INTO `stops` (`id`, `location_id`, `quest_id`, `approved`, `last_modified`) VALUES (NULL, 976, 0, '1', CURRENT_TIMESTAMP);</v>
      </c>
      <c r="E119">
        <v>976</v>
      </c>
    </row>
    <row r="120" spans="1:5" x14ac:dyDescent="0.25">
      <c r="A120" s="1" t="str">
        <f t="shared" si="1"/>
        <v>INSERT INTO `stops` (`id`, `location_id`, `quest_id`, `approved`, `last_modified`) VALUES (NULL, 977, 0, '1', CURRENT_TIMESTAMP);</v>
      </c>
      <c r="E120">
        <v>977</v>
      </c>
    </row>
    <row r="121" spans="1:5" x14ac:dyDescent="0.25">
      <c r="A121" s="1" t="str">
        <f t="shared" si="1"/>
        <v>INSERT INTO `stops` (`id`, `location_id`, `quest_id`, `approved`, `last_modified`) VALUES (NULL, 978, 0, '1', CURRENT_TIMESTAMP);</v>
      </c>
      <c r="E121">
        <v>978</v>
      </c>
    </row>
    <row r="122" spans="1:5" x14ac:dyDescent="0.25">
      <c r="A122" s="1" t="str">
        <f t="shared" si="1"/>
        <v>INSERT INTO `stops` (`id`, `location_id`, `quest_id`, `approved`, `last_modified`) VALUES (NULL, 979, 0, '1', CURRENT_TIMESTAMP);</v>
      </c>
      <c r="E122">
        <v>979</v>
      </c>
    </row>
    <row r="123" spans="1:5" x14ac:dyDescent="0.25">
      <c r="A123" s="1" t="str">
        <f t="shared" si="1"/>
        <v>INSERT INTO `stops` (`id`, `location_id`, `quest_id`, `approved`, `last_modified`) VALUES (NULL, 980, 0, '1', CURRENT_TIMESTAMP);</v>
      </c>
      <c r="E123">
        <v>980</v>
      </c>
    </row>
    <row r="124" spans="1:5" x14ac:dyDescent="0.25">
      <c r="A124" s="1" t="str">
        <f t="shared" si="1"/>
        <v>INSERT INTO `stops` (`id`, `location_id`, `quest_id`, `approved`, `last_modified`) VALUES (NULL, 981, 0, '1', CURRENT_TIMESTAMP);</v>
      </c>
      <c r="E124">
        <v>981</v>
      </c>
    </row>
    <row r="125" spans="1:5" x14ac:dyDescent="0.25">
      <c r="A125" s="1" t="str">
        <f t="shared" si="1"/>
        <v>INSERT INTO `stops` (`id`, `location_id`, `quest_id`, `approved`, `last_modified`) VALUES (NULL, 982, 0, '1', CURRENT_TIMESTAMP);</v>
      </c>
      <c r="E125">
        <v>982</v>
      </c>
    </row>
    <row r="126" spans="1:5" x14ac:dyDescent="0.25">
      <c r="A126" s="1" t="str">
        <f t="shared" si="1"/>
        <v>INSERT INTO `stops` (`id`, `location_id`, `quest_id`, `approved`, `last_modified`) VALUES (NULL, 983, 0, '1', CURRENT_TIMESTAMP);</v>
      </c>
      <c r="E126">
        <v>983</v>
      </c>
    </row>
    <row r="127" spans="1:5" x14ac:dyDescent="0.25">
      <c r="A127" s="1" t="str">
        <f t="shared" si="1"/>
        <v>INSERT INTO `stops` (`id`, `location_id`, `quest_id`, `approved`, `last_modified`) VALUES (NULL, 984, 0, '1', CURRENT_TIMESTAMP);</v>
      </c>
      <c r="E127">
        <v>984</v>
      </c>
    </row>
    <row r="128" spans="1:5" x14ac:dyDescent="0.25">
      <c r="A128" s="1" t="str">
        <f t="shared" si="1"/>
        <v>INSERT INTO `stops` (`id`, `location_id`, `quest_id`, `approved`, `last_modified`) VALUES (NULL, 985, 0, '1', CURRENT_TIMESTAMP);</v>
      </c>
      <c r="E128">
        <v>985</v>
      </c>
    </row>
    <row r="129" spans="1:5" x14ac:dyDescent="0.25">
      <c r="A129" s="1" t="str">
        <f t="shared" si="1"/>
        <v>INSERT INTO `stops` (`id`, `location_id`, `quest_id`, `approved`, `last_modified`) VALUES (NULL, 986, 0, '1', CURRENT_TIMESTAMP);</v>
      </c>
      <c r="E129">
        <v>986</v>
      </c>
    </row>
    <row r="130" spans="1:5" x14ac:dyDescent="0.25">
      <c r="A130" s="1" t="str">
        <f t="shared" ref="A130:A193" si="2">"INSERT INTO `stops` (`id`, `location_id`, `quest_id`, `approved`, `last_modified`) VALUES (NULL, "&amp;E130&amp;", 0, '1', CURRENT_TIMESTAMP);"</f>
        <v>INSERT INTO `stops` (`id`, `location_id`, `quest_id`, `approved`, `last_modified`) VALUES (NULL, 987, 0, '1', CURRENT_TIMESTAMP);</v>
      </c>
      <c r="E130">
        <v>987</v>
      </c>
    </row>
    <row r="131" spans="1:5" x14ac:dyDescent="0.25">
      <c r="A131" s="1" t="str">
        <f t="shared" si="2"/>
        <v>INSERT INTO `stops` (`id`, `location_id`, `quest_id`, `approved`, `last_modified`) VALUES (NULL, 988, 0, '1', CURRENT_TIMESTAMP);</v>
      </c>
      <c r="E131">
        <v>988</v>
      </c>
    </row>
    <row r="132" spans="1:5" x14ac:dyDescent="0.25">
      <c r="A132" s="1" t="str">
        <f t="shared" si="2"/>
        <v>INSERT INTO `stops` (`id`, `location_id`, `quest_id`, `approved`, `last_modified`) VALUES (NULL, 989, 0, '1', CURRENT_TIMESTAMP);</v>
      </c>
      <c r="E132">
        <v>989</v>
      </c>
    </row>
    <row r="133" spans="1:5" x14ac:dyDescent="0.25">
      <c r="A133" s="1" t="str">
        <f t="shared" si="2"/>
        <v>INSERT INTO `stops` (`id`, `location_id`, `quest_id`, `approved`, `last_modified`) VALUES (NULL, 990, 0, '1', CURRENT_TIMESTAMP);</v>
      </c>
      <c r="E133">
        <v>990</v>
      </c>
    </row>
    <row r="134" spans="1:5" x14ac:dyDescent="0.25">
      <c r="A134" s="1" t="str">
        <f t="shared" si="2"/>
        <v>INSERT INTO `stops` (`id`, `location_id`, `quest_id`, `approved`, `last_modified`) VALUES (NULL, 991, 0, '1', CURRENT_TIMESTAMP);</v>
      </c>
      <c r="E134">
        <v>991</v>
      </c>
    </row>
    <row r="135" spans="1:5" x14ac:dyDescent="0.25">
      <c r="A135" s="1" t="str">
        <f t="shared" si="2"/>
        <v>INSERT INTO `stops` (`id`, `location_id`, `quest_id`, `approved`, `last_modified`) VALUES (NULL, 992, 0, '1', CURRENT_TIMESTAMP);</v>
      </c>
      <c r="E135">
        <v>992</v>
      </c>
    </row>
    <row r="136" spans="1:5" x14ac:dyDescent="0.25">
      <c r="A136" s="1" t="str">
        <f t="shared" si="2"/>
        <v>INSERT INTO `stops` (`id`, `location_id`, `quest_id`, `approved`, `last_modified`) VALUES (NULL, 993, 0, '1', CURRENT_TIMESTAMP);</v>
      </c>
      <c r="E136">
        <v>993</v>
      </c>
    </row>
    <row r="137" spans="1:5" x14ac:dyDescent="0.25">
      <c r="A137" s="1" t="str">
        <f t="shared" si="2"/>
        <v>INSERT INTO `stops` (`id`, `location_id`, `quest_id`, `approved`, `last_modified`) VALUES (NULL, 994, 0, '1', CURRENT_TIMESTAMP);</v>
      </c>
      <c r="E137">
        <v>994</v>
      </c>
    </row>
    <row r="138" spans="1:5" x14ac:dyDescent="0.25">
      <c r="A138" s="1" t="str">
        <f t="shared" si="2"/>
        <v>INSERT INTO `stops` (`id`, `location_id`, `quest_id`, `approved`, `last_modified`) VALUES (NULL, 995, 0, '1', CURRENT_TIMESTAMP);</v>
      </c>
      <c r="E138">
        <v>995</v>
      </c>
    </row>
    <row r="139" spans="1:5" x14ac:dyDescent="0.25">
      <c r="A139" s="1" t="str">
        <f t="shared" si="2"/>
        <v>INSERT INTO `stops` (`id`, `location_id`, `quest_id`, `approved`, `last_modified`) VALUES (NULL, 996, 0, '1', CURRENT_TIMESTAMP);</v>
      </c>
      <c r="E139">
        <v>996</v>
      </c>
    </row>
    <row r="140" spans="1:5" x14ac:dyDescent="0.25">
      <c r="A140" s="1" t="str">
        <f t="shared" si="2"/>
        <v>INSERT INTO `stops` (`id`, `location_id`, `quest_id`, `approved`, `last_modified`) VALUES (NULL, 997, 0, '1', CURRENT_TIMESTAMP);</v>
      </c>
      <c r="E140">
        <v>997</v>
      </c>
    </row>
    <row r="141" spans="1:5" x14ac:dyDescent="0.25">
      <c r="A141" s="1" t="str">
        <f t="shared" si="2"/>
        <v>INSERT INTO `stops` (`id`, `location_id`, `quest_id`, `approved`, `last_modified`) VALUES (NULL, 998, 0, '1', CURRENT_TIMESTAMP);</v>
      </c>
      <c r="E141">
        <v>998</v>
      </c>
    </row>
    <row r="142" spans="1:5" x14ac:dyDescent="0.25">
      <c r="A142" s="1" t="str">
        <f t="shared" si="2"/>
        <v>INSERT INTO `stops` (`id`, `location_id`, `quest_id`, `approved`, `last_modified`) VALUES (NULL, 999, 0, '1', CURRENT_TIMESTAMP);</v>
      </c>
      <c r="E142">
        <v>999</v>
      </c>
    </row>
    <row r="143" spans="1:5" x14ac:dyDescent="0.25">
      <c r="A143" s="1" t="str">
        <f t="shared" si="2"/>
        <v>INSERT INTO `stops` (`id`, `location_id`, `quest_id`, `approved`, `last_modified`) VALUES (NULL, 1000, 0, '1', CURRENT_TIMESTAMP);</v>
      </c>
      <c r="E143">
        <v>1000</v>
      </c>
    </row>
    <row r="144" spans="1:5" x14ac:dyDescent="0.25">
      <c r="A144" s="1" t="str">
        <f t="shared" si="2"/>
        <v>INSERT INTO `stops` (`id`, `location_id`, `quest_id`, `approved`, `last_modified`) VALUES (NULL, 1001, 0, '1', CURRENT_TIMESTAMP);</v>
      </c>
      <c r="E144">
        <v>1001</v>
      </c>
    </row>
    <row r="145" spans="1:5" x14ac:dyDescent="0.25">
      <c r="A145" s="1" t="str">
        <f t="shared" si="2"/>
        <v>INSERT INTO `stops` (`id`, `location_id`, `quest_id`, `approved`, `last_modified`) VALUES (NULL, 1002, 0, '1', CURRENT_TIMESTAMP);</v>
      </c>
      <c r="E145">
        <v>1002</v>
      </c>
    </row>
    <row r="146" spans="1:5" x14ac:dyDescent="0.25">
      <c r="A146" s="1" t="str">
        <f t="shared" si="2"/>
        <v>INSERT INTO `stops` (`id`, `location_id`, `quest_id`, `approved`, `last_modified`) VALUES (NULL, 1003, 0, '1', CURRENT_TIMESTAMP);</v>
      </c>
      <c r="E146">
        <v>1003</v>
      </c>
    </row>
    <row r="147" spans="1:5" x14ac:dyDescent="0.25">
      <c r="A147" s="1" t="str">
        <f t="shared" si="2"/>
        <v>INSERT INTO `stops` (`id`, `location_id`, `quest_id`, `approved`, `last_modified`) VALUES (NULL, 1004, 0, '1', CURRENT_TIMESTAMP);</v>
      </c>
      <c r="E147">
        <v>1004</v>
      </c>
    </row>
    <row r="148" spans="1:5" x14ac:dyDescent="0.25">
      <c r="A148" s="1" t="str">
        <f t="shared" si="2"/>
        <v>INSERT INTO `stops` (`id`, `location_id`, `quest_id`, `approved`, `last_modified`) VALUES (NULL, 1005, 0, '1', CURRENT_TIMESTAMP);</v>
      </c>
      <c r="E148">
        <v>1005</v>
      </c>
    </row>
    <row r="149" spans="1:5" x14ac:dyDescent="0.25">
      <c r="A149" s="1" t="str">
        <f t="shared" si="2"/>
        <v>INSERT INTO `stops` (`id`, `location_id`, `quest_id`, `approved`, `last_modified`) VALUES (NULL, 1006, 0, '1', CURRENT_TIMESTAMP);</v>
      </c>
      <c r="E149">
        <v>1006</v>
      </c>
    </row>
    <row r="150" spans="1:5" x14ac:dyDescent="0.25">
      <c r="A150" s="1" t="str">
        <f t="shared" si="2"/>
        <v>INSERT INTO `stops` (`id`, `location_id`, `quest_id`, `approved`, `last_modified`) VALUES (NULL, 1007, 0, '1', CURRENT_TIMESTAMP);</v>
      </c>
      <c r="E150">
        <v>1007</v>
      </c>
    </row>
    <row r="151" spans="1:5" x14ac:dyDescent="0.25">
      <c r="A151" s="1" t="str">
        <f t="shared" si="2"/>
        <v>INSERT INTO `stops` (`id`, `location_id`, `quest_id`, `approved`, `last_modified`) VALUES (NULL, 1008, 0, '1', CURRENT_TIMESTAMP);</v>
      </c>
      <c r="E151">
        <v>1008</v>
      </c>
    </row>
    <row r="152" spans="1:5" x14ac:dyDescent="0.25">
      <c r="A152" s="1" t="str">
        <f t="shared" si="2"/>
        <v>INSERT INTO `stops` (`id`, `location_id`, `quest_id`, `approved`, `last_modified`) VALUES (NULL, 1009, 0, '1', CURRENT_TIMESTAMP);</v>
      </c>
      <c r="E152">
        <v>1009</v>
      </c>
    </row>
    <row r="153" spans="1:5" x14ac:dyDescent="0.25">
      <c r="A153" s="1" t="str">
        <f t="shared" si="2"/>
        <v>INSERT INTO `stops` (`id`, `location_id`, `quest_id`, `approved`, `last_modified`) VALUES (NULL, 1010, 0, '1', CURRENT_TIMESTAMP);</v>
      </c>
      <c r="E153">
        <v>1010</v>
      </c>
    </row>
    <row r="154" spans="1:5" x14ac:dyDescent="0.25">
      <c r="A154" s="1" t="str">
        <f t="shared" si="2"/>
        <v>INSERT INTO `stops` (`id`, `location_id`, `quest_id`, `approved`, `last_modified`) VALUES (NULL, 1011, 0, '1', CURRENT_TIMESTAMP);</v>
      </c>
      <c r="E154">
        <v>1011</v>
      </c>
    </row>
    <row r="155" spans="1:5" x14ac:dyDescent="0.25">
      <c r="A155" s="1" t="str">
        <f t="shared" si="2"/>
        <v>INSERT INTO `stops` (`id`, `location_id`, `quest_id`, `approved`, `last_modified`) VALUES (NULL, 1012, 0, '1', CURRENT_TIMESTAMP);</v>
      </c>
      <c r="E155">
        <v>1012</v>
      </c>
    </row>
    <row r="156" spans="1:5" x14ac:dyDescent="0.25">
      <c r="A156" s="1" t="str">
        <f t="shared" si="2"/>
        <v>INSERT INTO `stops` (`id`, `location_id`, `quest_id`, `approved`, `last_modified`) VALUES (NULL, 1013, 0, '1', CURRENT_TIMESTAMP);</v>
      </c>
      <c r="E156">
        <v>1013</v>
      </c>
    </row>
    <row r="157" spans="1:5" x14ac:dyDescent="0.25">
      <c r="A157" s="1" t="str">
        <f t="shared" si="2"/>
        <v>INSERT INTO `stops` (`id`, `location_id`, `quest_id`, `approved`, `last_modified`) VALUES (NULL, 1014, 0, '1', CURRENT_TIMESTAMP);</v>
      </c>
      <c r="E157">
        <v>1014</v>
      </c>
    </row>
    <row r="158" spans="1:5" x14ac:dyDescent="0.25">
      <c r="A158" s="1" t="str">
        <f t="shared" si="2"/>
        <v>INSERT INTO `stops` (`id`, `location_id`, `quest_id`, `approved`, `last_modified`) VALUES (NULL, 1015, 0, '1', CURRENT_TIMESTAMP);</v>
      </c>
      <c r="E158">
        <v>1015</v>
      </c>
    </row>
    <row r="159" spans="1:5" x14ac:dyDescent="0.25">
      <c r="A159" s="1" t="str">
        <f t="shared" si="2"/>
        <v>INSERT INTO `stops` (`id`, `location_id`, `quest_id`, `approved`, `last_modified`) VALUES (NULL, 1016, 0, '1', CURRENT_TIMESTAMP);</v>
      </c>
      <c r="E159">
        <v>1016</v>
      </c>
    </row>
    <row r="160" spans="1:5" x14ac:dyDescent="0.25">
      <c r="A160" s="1" t="str">
        <f t="shared" si="2"/>
        <v>INSERT INTO `stops` (`id`, `location_id`, `quest_id`, `approved`, `last_modified`) VALUES (NULL, 1017, 0, '1', CURRENT_TIMESTAMP);</v>
      </c>
      <c r="E160">
        <v>1017</v>
      </c>
    </row>
    <row r="161" spans="1:5" x14ac:dyDescent="0.25">
      <c r="A161" s="1" t="str">
        <f t="shared" si="2"/>
        <v>INSERT INTO `stops` (`id`, `location_id`, `quest_id`, `approved`, `last_modified`) VALUES (NULL, 1018, 0, '1', CURRENT_TIMESTAMP);</v>
      </c>
      <c r="E161">
        <v>1018</v>
      </c>
    </row>
    <row r="162" spans="1:5" x14ac:dyDescent="0.25">
      <c r="A162" s="1" t="str">
        <f t="shared" si="2"/>
        <v>INSERT INTO `stops` (`id`, `location_id`, `quest_id`, `approved`, `last_modified`) VALUES (NULL, 1019, 0, '1', CURRENT_TIMESTAMP);</v>
      </c>
      <c r="E162">
        <v>1019</v>
      </c>
    </row>
    <row r="163" spans="1:5" x14ac:dyDescent="0.25">
      <c r="A163" s="1" t="str">
        <f t="shared" si="2"/>
        <v>INSERT INTO `stops` (`id`, `location_id`, `quest_id`, `approved`, `last_modified`) VALUES (NULL, 1020, 0, '1', CURRENT_TIMESTAMP);</v>
      </c>
      <c r="E163">
        <v>1020</v>
      </c>
    </row>
    <row r="164" spans="1:5" x14ac:dyDescent="0.25">
      <c r="A164" s="1" t="str">
        <f t="shared" si="2"/>
        <v>INSERT INTO `stops` (`id`, `location_id`, `quest_id`, `approved`, `last_modified`) VALUES (NULL, 1021, 0, '1', CURRENT_TIMESTAMP);</v>
      </c>
      <c r="E164">
        <v>1021</v>
      </c>
    </row>
    <row r="165" spans="1:5" x14ac:dyDescent="0.25">
      <c r="A165" s="1" t="str">
        <f t="shared" si="2"/>
        <v>INSERT INTO `stops` (`id`, `location_id`, `quest_id`, `approved`, `last_modified`) VALUES (NULL, 1022, 0, '1', CURRENT_TIMESTAMP);</v>
      </c>
      <c r="E165">
        <v>1022</v>
      </c>
    </row>
    <row r="166" spans="1:5" x14ac:dyDescent="0.25">
      <c r="A166" s="1" t="str">
        <f t="shared" si="2"/>
        <v>INSERT INTO `stops` (`id`, `location_id`, `quest_id`, `approved`, `last_modified`) VALUES (NULL, 1023, 0, '1', CURRENT_TIMESTAMP);</v>
      </c>
      <c r="E166">
        <v>1023</v>
      </c>
    </row>
    <row r="167" spans="1:5" x14ac:dyDescent="0.25">
      <c r="A167" s="1" t="str">
        <f t="shared" si="2"/>
        <v>INSERT INTO `stops` (`id`, `location_id`, `quest_id`, `approved`, `last_modified`) VALUES (NULL, 1024, 0, '1', CURRENT_TIMESTAMP);</v>
      </c>
      <c r="E167">
        <v>1024</v>
      </c>
    </row>
    <row r="168" spans="1:5" x14ac:dyDescent="0.25">
      <c r="A168" s="1" t="str">
        <f t="shared" si="2"/>
        <v>INSERT INTO `stops` (`id`, `location_id`, `quest_id`, `approved`, `last_modified`) VALUES (NULL, 1025, 0, '1', CURRENT_TIMESTAMP);</v>
      </c>
      <c r="E168">
        <v>1025</v>
      </c>
    </row>
    <row r="169" spans="1:5" x14ac:dyDescent="0.25">
      <c r="A169" s="1" t="str">
        <f t="shared" si="2"/>
        <v>INSERT INTO `stops` (`id`, `location_id`, `quest_id`, `approved`, `last_modified`) VALUES (NULL, 1026, 0, '1', CURRENT_TIMESTAMP);</v>
      </c>
      <c r="E169">
        <v>1026</v>
      </c>
    </row>
    <row r="170" spans="1:5" x14ac:dyDescent="0.25">
      <c r="A170" s="1" t="str">
        <f t="shared" si="2"/>
        <v>INSERT INTO `stops` (`id`, `location_id`, `quest_id`, `approved`, `last_modified`) VALUES (NULL, 1027, 0, '1', CURRENT_TIMESTAMP);</v>
      </c>
      <c r="E170">
        <v>1027</v>
      </c>
    </row>
    <row r="171" spans="1:5" x14ac:dyDescent="0.25">
      <c r="A171" s="1" t="str">
        <f t="shared" si="2"/>
        <v>INSERT INTO `stops` (`id`, `location_id`, `quest_id`, `approved`, `last_modified`) VALUES (NULL, 1028, 0, '1', CURRENT_TIMESTAMP);</v>
      </c>
      <c r="E171">
        <v>1028</v>
      </c>
    </row>
    <row r="172" spans="1:5" x14ac:dyDescent="0.25">
      <c r="A172" s="1" t="str">
        <f t="shared" si="2"/>
        <v>INSERT INTO `stops` (`id`, `location_id`, `quest_id`, `approved`, `last_modified`) VALUES (NULL, 1029, 0, '1', CURRENT_TIMESTAMP);</v>
      </c>
      <c r="E172">
        <v>1029</v>
      </c>
    </row>
    <row r="173" spans="1:5" x14ac:dyDescent="0.25">
      <c r="A173" s="1" t="str">
        <f t="shared" si="2"/>
        <v>INSERT INTO `stops` (`id`, `location_id`, `quest_id`, `approved`, `last_modified`) VALUES (NULL, 1030, 0, '1', CURRENT_TIMESTAMP);</v>
      </c>
      <c r="E173">
        <v>1030</v>
      </c>
    </row>
    <row r="174" spans="1:5" x14ac:dyDescent="0.25">
      <c r="A174" s="1" t="str">
        <f t="shared" si="2"/>
        <v>INSERT INTO `stops` (`id`, `location_id`, `quest_id`, `approved`, `last_modified`) VALUES (NULL, 1031, 0, '1', CURRENT_TIMESTAMP);</v>
      </c>
      <c r="E174">
        <v>1031</v>
      </c>
    </row>
    <row r="175" spans="1:5" x14ac:dyDescent="0.25">
      <c r="A175" s="1" t="str">
        <f t="shared" si="2"/>
        <v>INSERT INTO `stops` (`id`, `location_id`, `quest_id`, `approved`, `last_modified`) VALUES (NULL, 1032, 0, '1', CURRENT_TIMESTAMP);</v>
      </c>
      <c r="E175">
        <v>1032</v>
      </c>
    </row>
    <row r="176" spans="1:5" x14ac:dyDescent="0.25">
      <c r="A176" s="1" t="str">
        <f t="shared" si="2"/>
        <v>INSERT INTO `stops` (`id`, `location_id`, `quest_id`, `approved`, `last_modified`) VALUES (NULL, 1033, 0, '1', CURRENT_TIMESTAMP);</v>
      </c>
      <c r="E176">
        <v>1033</v>
      </c>
    </row>
    <row r="177" spans="1:5" x14ac:dyDescent="0.25">
      <c r="A177" s="1" t="str">
        <f t="shared" si="2"/>
        <v>INSERT INTO `stops` (`id`, `location_id`, `quest_id`, `approved`, `last_modified`) VALUES (NULL, 1034, 0, '1', CURRENT_TIMESTAMP);</v>
      </c>
      <c r="E177">
        <v>1034</v>
      </c>
    </row>
    <row r="178" spans="1:5" x14ac:dyDescent="0.25">
      <c r="A178" s="1" t="str">
        <f t="shared" si="2"/>
        <v>INSERT INTO `stops` (`id`, `location_id`, `quest_id`, `approved`, `last_modified`) VALUES (NULL, 1035, 0, '1', CURRENT_TIMESTAMP);</v>
      </c>
      <c r="E178">
        <v>1035</v>
      </c>
    </row>
    <row r="179" spans="1:5" x14ac:dyDescent="0.25">
      <c r="A179" s="1" t="str">
        <f t="shared" si="2"/>
        <v>INSERT INTO `stops` (`id`, `location_id`, `quest_id`, `approved`, `last_modified`) VALUES (NULL, 1036, 0, '1', CURRENT_TIMESTAMP);</v>
      </c>
      <c r="E179">
        <v>1036</v>
      </c>
    </row>
    <row r="180" spans="1:5" x14ac:dyDescent="0.25">
      <c r="A180" s="1" t="str">
        <f t="shared" si="2"/>
        <v>INSERT INTO `stops` (`id`, `location_id`, `quest_id`, `approved`, `last_modified`) VALUES (NULL, 1037, 0, '1', CURRENT_TIMESTAMP);</v>
      </c>
      <c r="E180">
        <v>1037</v>
      </c>
    </row>
    <row r="181" spans="1:5" x14ac:dyDescent="0.25">
      <c r="A181" s="1" t="str">
        <f t="shared" si="2"/>
        <v>INSERT INTO `stops` (`id`, `location_id`, `quest_id`, `approved`, `last_modified`) VALUES (NULL, 1038, 0, '1', CURRENT_TIMESTAMP);</v>
      </c>
      <c r="E181">
        <v>1038</v>
      </c>
    </row>
    <row r="182" spans="1:5" x14ac:dyDescent="0.25">
      <c r="A182" s="1" t="str">
        <f t="shared" si="2"/>
        <v>INSERT INTO `stops` (`id`, `location_id`, `quest_id`, `approved`, `last_modified`) VALUES (NULL, 1039, 0, '1', CURRENT_TIMESTAMP);</v>
      </c>
      <c r="E182">
        <v>1039</v>
      </c>
    </row>
    <row r="183" spans="1:5" x14ac:dyDescent="0.25">
      <c r="A183" s="1" t="str">
        <f t="shared" si="2"/>
        <v>INSERT INTO `stops` (`id`, `location_id`, `quest_id`, `approved`, `last_modified`) VALUES (NULL, 1040, 0, '1', CURRENT_TIMESTAMP);</v>
      </c>
      <c r="E183">
        <v>1040</v>
      </c>
    </row>
    <row r="184" spans="1:5" x14ac:dyDescent="0.25">
      <c r="A184" s="1" t="str">
        <f t="shared" si="2"/>
        <v>INSERT INTO `stops` (`id`, `location_id`, `quest_id`, `approved`, `last_modified`) VALUES (NULL, 1041, 0, '1', CURRENT_TIMESTAMP);</v>
      </c>
      <c r="E184">
        <v>1041</v>
      </c>
    </row>
    <row r="185" spans="1:5" x14ac:dyDescent="0.25">
      <c r="A185" s="1" t="str">
        <f t="shared" si="2"/>
        <v>INSERT INTO `stops` (`id`, `location_id`, `quest_id`, `approved`, `last_modified`) VALUES (NULL, 1042, 0, '1', CURRENT_TIMESTAMP);</v>
      </c>
      <c r="E185">
        <v>1042</v>
      </c>
    </row>
    <row r="186" spans="1:5" x14ac:dyDescent="0.25">
      <c r="A186" s="1" t="str">
        <f t="shared" si="2"/>
        <v>INSERT INTO `stops` (`id`, `location_id`, `quest_id`, `approved`, `last_modified`) VALUES (NULL, 1043, 0, '1', CURRENT_TIMESTAMP);</v>
      </c>
      <c r="E186">
        <v>1043</v>
      </c>
    </row>
    <row r="187" spans="1:5" x14ac:dyDescent="0.25">
      <c r="A187" s="1" t="str">
        <f t="shared" si="2"/>
        <v>INSERT INTO `stops` (`id`, `location_id`, `quest_id`, `approved`, `last_modified`) VALUES (NULL, 1044, 0, '1', CURRENT_TIMESTAMP);</v>
      </c>
      <c r="E187">
        <v>1044</v>
      </c>
    </row>
    <row r="188" spans="1:5" x14ac:dyDescent="0.25">
      <c r="A188" s="1" t="str">
        <f t="shared" si="2"/>
        <v>INSERT INTO `stops` (`id`, `location_id`, `quest_id`, `approved`, `last_modified`) VALUES (NULL, 1045, 0, '1', CURRENT_TIMESTAMP);</v>
      </c>
      <c r="E188">
        <v>1045</v>
      </c>
    </row>
    <row r="189" spans="1:5" x14ac:dyDescent="0.25">
      <c r="A189" s="1" t="str">
        <f t="shared" si="2"/>
        <v>INSERT INTO `stops` (`id`, `location_id`, `quest_id`, `approved`, `last_modified`) VALUES (NULL, 1046, 0, '1', CURRENT_TIMESTAMP);</v>
      </c>
      <c r="E189">
        <v>1046</v>
      </c>
    </row>
    <row r="190" spans="1:5" x14ac:dyDescent="0.25">
      <c r="A190" s="1" t="str">
        <f t="shared" si="2"/>
        <v>INSERT INTO `stops` (`id`, `location_id`, `quest_id`, `approved`, `last_modified`) VALUES (NULL, 1047, 0, '1', CURRENT_TIMESTAMP);</v>
      </c>
      <c r="E190">
        <v>1047</v>
      </c>
    </row>
    <row r="191" spans="1:5" x14ac:dyDescent="0.25">
      <c r="A191" s="1" t="str">
        <f t="shared" si="2"/>
        <v>INSERT INTO `stops` (`id`, `location_id`, `quest_id`, `approved`, `last_modified`) VALUES (NULL, 1048, 0, '1', CURRENT_TIMESTAMP);</v>
      </c>
      <c r="E191">
        <v>1048</v>
      </c>
    </row>
    <row r="192" spans="1:5" x14ac:dyDescent="0.25">
      <c r="A192" s="1" t="str">
        <f t="shared" si="2"/>
        <v>INSERT INTO `stops` (`id`, `location_id`, `quest_id`, `approved`, `last_modified`) VALUES (NULL, 1049, 0, '1', CURRENT_TIMESTAMP);</v>
      </c>
      <c r="E192">
        <v>1049</v>
      </c>
    </row>
    <row r="193" spans="1:5" x14ac:dyDescent="0.25">
      <c r="A193" s="1" t="str">
        <f t="shared" si="2"/>
        <v>INSERT INTO `stops` (`id`, `location_id`, `quest_id`, `approved`, `last_modified`) VALUES (NULL, 1050, 0, '1', CURRENT_TIMESTAMP);</v>
      </c>
      <c r="E193">
        <v>1050</v>
      </c>
    </row>
    <row r="194" spans="1:5" x14ac:dyDescent="0.25">
      <c r="A194" s="1" t="str">
        <f t="shared" ref="A194:A257" si="3">"INSERT INTO `stops` (`id`, `location_id`, `quest_id`, `approved`, `last_modified`) VALUES (NULL, "&amp;E194&amp;", 0, '1', CURRENT_TIMESTAMP);"</f>
        <v>INSERT INTO `stops` (`id`, `location_id`, `quest_id`, `approved`, `last_modified`) VALUES (NULL, 1051, 0, '1', CURRENT_TIMESTAMP);</v>
      </c>
      <c r="E194">
        <v>1051</v>
      </c>
    </row>
    <row r="195" spans="1:5" x14ac:dyDescent="0.25">
      <c r="A195" s="1" t="str">
        <f t="shared" si="3"/>
        <v>INSERT INTO `stops` (`id`, `location_id`, `quest_id`, `approved`, `last_modified`) VALUES (NULL, 1052, 0, '1', CURRENT_TIMESTAMP);</v>
      </c>
      <c r="E195">
        <v>1052</v>
      </c>
    </row>
    <row r="196" spans="1:5" x14ac:dyDescent="0.25">
      <c r="A196" s="1" t="str">
        <f t="shared" si="3"/>
        <v>INSERT INTO `stops` (`id`, `location_id`, `quest_id`, `approved`, `last_modified`) VALUES (NULL, 1053, 0, '1', CURRENT_TIMESTAMP);</v>
      </c>
      <c r="E196">
        <v>1053</v>
      </c>
    </row>
    <row r="197" spans="1:5" x14ac:dyDescent="0.25">
      <c r="A197" s="1" t="str">
        <f t="shared" si="3"/>
        <v>INSERT INTO `stops` (`id`, `location_id`, `quest_id`, `approved`, `last_modified`) VALUES (NULL, 1054, 0, '1', CURRENT_TIMESTAMP);</v>
      </c>
      <c r="E197">
        <v>1054</v>
      </c>
    </row>
    <row r="198" spans="1:5" x14ac:dyDescent="0.25">
      <c r="A198" s="1" t="str">
        <f t="shared" si="3"/>
        <v>INSERT INTO `stops` (`id`, `location_id`, `quest_id`, `approved`, `last_modified`) VALUES (NULL, 1055, 0, '1', CURRENT_TIMESTAMP);</v>
      </c>
      <c r="E198">
        <v>1055</v>
      </c>
    </row>
    <row r="199" spans="1:5" x14ac:dyDescent="0.25">
      <c r="A199" s="1" t="str">
        <f t="shared" si="3"/>
        <v>INSERT INTO `stops` (`id`, `location_id`, `quest_id`, `approved`, `last_modified`) VALUES (NULL, 1056, 0, '1', CURRENT_TIMESTAMP);</v>
      </c>
      <c r="E199">
        <v>1056</v>
      </c>
    </row>
    <row r="200" spans="1:5" x14ac:dyDescent="0.25">
      <c r="A200" s="1" t="str">
        <f t="shared" si="3"/>
        <v>INSERT INTO `stops` (`id`, `location_id`, `quest_id`, `approved`, `last_modified`) VALUES (NULL, 1057, 0, '1', CURRENT_TIMESTAMP);</v>
      </c>
      <c r="E200">
        <v>1057</v>
      </c>
    </row>
    <row r="201" spans="1:5" x14ac:dyDescent="0.25">
      <c r="A201" s="1" t="str">
        <f t="shared" si="3"/>
        <v>INSERT INTO `stops` (`id`, `location_id`, `quest_id`, `approved`, `last_modified`) VALUES (NULL, 1058, 0, '1', CURRENT_TIMESTAMP);</v>
      </c>
      <c r="E201">
        <v>1058</v>
      </c>
    </row>
    <row r="202" spans="1:5" x14ac:dyDescent="0.25">
      <c r="A202" s="1" t="str">
        <f t="shared" si="3"/>
        <v>INSERT INTO `stops` (`id`, `location_id`, `quest_id`, `approved`, `last_modified`) VALUES (NULL, 1059, 0, '1', CURRENT_TIMESTAMP);</v>
      </c>
      <c r="E202">
        <v>1059</v>
      </c>
    </row>
    <row r="203" spans="1:5" x14ac:dyDescent="0.25">
      <c r="A203" s="1" t="str">
        <f t="shared" si="3"/>
        <v>INSERT INTO `stops` (`id`, `location_id`, `quest_id`, `approved`, `last_modified`) VALUES (NULL, 1060, 0, '1', CURRENT_TIMESTAMP);</v>
      </c>
      <c r="E203">
        <v>1060</v>
      </c>
    </row>
    <row r="204" spans="1:5" x14ac:dyDescent="0.25">
      <c r="A204" s="1" t="str">
        <f t="shared" si="3"/>
        <v>INSERT INTO `stops` (`id`, `location_id`, `quest_id`, `approved`, `last_modified`) VALUES (NULL, 1061, 0, '1', CURRENT_TIMESTAMP);</v>
      </c>
      <c r="E204">
        <v>1061</v>
      </c>
    </row>
    <row r="205" spans="1:5" x14ac:dyDescent="0.25">
      <c r="A205" s="1" t="str">
        <f t="shared" si="3"/>
        <v>INSERT INTO `stops` (`id`, `location_id`, `quest_id`, `approved`, `last_modified`) VALUES (NULL, 1062, 0, '1', CURRENT_TIMESTAMP);</v>
      </c>
      <c r="E205">
        <v>1062</v>
      </c>
    </row>
    <row r="206" spans="1:5" x14ac:dyDescent="0.25">
      <c r="A206" s="1" t="str">
        <f t="shared" si="3"/>
        <v>INSERT INTO `stops` (`id`, `location_id`, `quest_id`, `approved`, `last_modified`) VALUES (NULL, 1063, 0, '1', CURRENT_TIMESTAMP);</v>
      </c>
      <c r="E206">
        <v>1063</v>
      </c>
    </row>
    <row r="207" spans="1:5" x14ac:dyDescent="0.25">
      <c r="A207" s="1" t="str">
        <f t="shared" si="3"/>
        <v>INSERT INTO `stops` (`id`, `location_id`, `quest_id`, `approved`, `last_modified`) VALUES (NULL, 1064, 0, '1', CURRENT_TIMESTAMP);</v>
      </c>
      <c r="E207">
        <v>1064</v>
      </c>
    </row>
    <row r="208" spans="1:5" x14ac:dyDescent="0.25">
      <c r="A208" s="1" t="str">
        <f t="shared" si="3"/>
        <v>INSERT INTO `stops` (`id`, `location_id`, `quest_id`, `approved`, `last_modified`) VALUES (NULL, 1065, 0, '1', CURRENT_TIMESTAMP);</v>
      </c>
      <c r="E208">
        <v>1065</v>
      </c>
    </row>
    <row r="209" spans="1:5" x14ac:dyDescent="0.25">
      <c r="A209" s="1" t="str">
        <f t="shared" si="3"/>
        <v>INSERT INTO `stops` (`id`, `location_id`, `quest_id`, `approved`, `last_modified`) VALUES (NULL, 1066, 0, '1', CURRENT_TIMESTAMP);</v>
      </c>
      <c r="E209">
        <v>1066</v>
      </c>
    </row>
    <row r="210" spans="1:5" x14ac:dyDescent="0.25">
      <c r="A210" s="1" t="str">
        <f t="shared" si="3"/>
        <v>INSERT INTO `stops` (`id`, `location_id`, `quest_id`, `approved`, `last_modified`) VALUES (NULL, 1067, 0, '1', CURRENT_TIMESTAMP);</v>
      </c>
      <c r="E210">
        <v>1067</v>
      </c>
    </row>
    <row r="211" spans="1:5" x14ac:dyDescent="0.25">
      <c r="A211" s="1" t="str">
        <f t="shared" si="3"/>
        <v>INSERT INTO `stops` (`id`, `location_id`, `quest_id`, `approved`, `last_modified`) VALUES (NULL, 1068, 0, '1', CURRENT_TIMESTAMP);</v>
      </c>
      <c r="E211">
        <v>1068</v>
      </c>
    </row>
    <row r="212" spans="1:5" x14ac:dyDescent="0.25">
      <c r="A212" s="1" t="str">
        <f t="shared" si="3"/>
        <v>INSERT INTO `stops` (`id`, `location_id`, `quest_id`, `approved`, `last_modified`) VALUES (NULL, 1069, 0, '1', CURRENT_TIMESTAMP);</v>
      </c>
      <c r="E212">
        <v>1069</v>
      </c>
    </row>
    <row r="213" spans="1:5" x14ac:dyDescent="0.25">
      <c r="A213" s="1" t="str">
        <f t="shared" si="3"/>
        <v>INSERT INTO `stops` (`id`, `location_id`, `quest_id`, `approved`, `last_modified`) VALUES (NULL, 1070, 0, '1', CURRENT_TIMESTAMP);</v>
      </c>
      <c r="E213">
        <v>1070</v>
      </c>
    </row>
    <row r="214" spans="1:5" x14ac:dyDescent="0.25">
      <c r="A214" s="1" t="str">
        <f t="shared" si="3"/>
        <v>INSERT INTO `stops` (`id`, `location_id`, `quest_id`, `approved`, `last_modified`) VALUES (NULL, 1071, 0, '1', CURRENT_TIMESTAMP);</v>
      </c>
      <c r="E214">
        <v>1071</v>
      </c>
    </row>
    <row r="215" spans="1:5" x14ac:dyDescent="0.25">
      <c r="A215" s="1" t="str">
        <f t="shared" si="3"/>
        <v>INSERT INTO `stops` (`id`, `location_id`, `quest_id`, `approved`, `last_modified`) VALUES (NULL, 1072, 0, '1', CURRENT_TIMESTAMP);</v>
      </c>
      <c r="E215">
        <v>1072</v>
      </c>
    </row>
    <row r="216" spans="1:5" x14ac:dyDescent="0.25">
      <c r="A216" s="1" t="str">
        <f t="shared" si="3"/>
        <v>INSERT INTO `stops` (`id`, `location_id`, `quest_id`, `approved`, `last_modified`) VALUES (NULL, 1073, 0, '1', CURRENT_TIMESTAMP);</v>
      </c>
      <c r="E216">
        <v>1073</v>
      </c>
    </row>
    <row r="217" spans="1:5" x14ac:dyDescent="0.25">
      <c r="A217" s="1" t="str">
        <f t="shared" si="3"/>
        <v>INSERT INTO `stops` (`id`, `location_id`, `quest_id`, `approved`, `last_modified`) VALUES (NULL, 1074, 0, '1', CURRENT_TIMESTAMP);</v>
      </c>
      <c r="E217">
        <v>1074</v>
      </c>
    </row>
    <row r="218" spans="1:5" x14ac:dyDescent="0.25">
      <c r="A218" s="1" t="str">
        <f t="shared" si="3"/>
        <v>INSERT INTO `stops` (`id`, `location_id`, `quest_id`, `approved`, `last_modified`) VALUES (NULL, 1075, 0, '1', CURRENT_TIMESTAMP);</v>
      </c>
      <c r="E218">
        <v>1075</v>
      </c>
    </row>
    <row r="219" spans="1:5" x14ac:dyDescent="0.25">
      <c r="A219" s="1" t="str">
        <f t="shared" si="3"/>
        <v>INSERT INTO `stops` (`id`, `location_id`, `quest_id`, `approved`, `last_modified`) VALUES (NULL, 1076, 0, '1', CURRENT_TIMESTAMP);</v>
      </c>
      <c r="E219">
        <v>1076</v>
      </c>
    </row>
    <row r="220" spans="1:5" x14ac:dyDescent="0.25">
      <c r="A220" s="1" t="str">
        <f t="shared" si="3"/>
        <v>INSERT INTO `stops` (`id`, `location_id`, `quest_id`, `approved`, `last_modified`) VALUES (NULL, 1077, 0, '1', CURRENT_TIMESTAMP);</v>
      </c>
      <c r="E220">
        <v>1077</v>
      </c>
    </row>
    <row r="221" spans="1:5" x14ac:dyDescent="0.25">
      <c r="A221" s="1" t="str">
        <f t="shared" si="3"/>
        <v>INSERT INTO `stops` (`id`, `location_id`, `quest_id`, `approved`, `last_modified`) VALUES (NULL, 1078, 0, '1', CURRENT_TIMESTAMP);</v>
      </c>
      <c r="E221">
        <v>1078</v>
      </c>
    </row>
    <row r="222" spans="1:5" x14ac:dyDescent="0.25">
      <c r="A222" s="1" t="str">
        <f t="shared" si="3"/>
        <v>INSERT INTO `stops` (`id`, `location_id`, `quest_id`, `approved`, `last_modified`) VALUES (NULL, 1079, 0, '1', CURRENT_TIMESTAMP);</v>
      </c>
      <c r="E222">
        <v>1079</v>
      </c>
    </row>
    <row r="223" spans="1:5" x14ac:dyDescent="0.25">
      <c r="A223" s="1" t="str">
        <f t="shared" si="3"/>
        <v>INSERT INTO `stops` (`id`, `location_id`, `quest_id`, `approved`, `last_modified`) VALUES (NULL, 1080, 0, '1', CURRENT_TIMESTAMP);</v>
      </c>
      <c r="E223">
        <v>1080</v>
      </c>
    </row>
    <row r="224" spans="1:5" x14ac:dyDescent="0.25">
      <c r="A224" s="1" t="str">
        <f t="shared" si="3"/>
        <v>INSERT INTO `stops` (`id`, `location_id`, `quest_id`, `approved`, `last_modified`) VALUES (NULL, 1081, 0, '1', CURRENT_TIMESTAMP);</v>
      </c>
      <c r="E224">
        <v>1081</v>
      </c>
    </row>
    <row r="225" spans="1:5" x14ac:dyDescent="0.25">
      <c r="A225" s="1" t="str">
        <f t="shared" si="3"/>
        <v>INSERT INTO `stops` (`id`, `location_id`, `quest_id`, `approved`, `last_modified`) VALUES (NULL, 1082, 0, '1', CURRENT_TIMESTAMP);</v>
      </c>
      <c r="E225">
        <v>1082</v>
      </c>
    </row>
    <row r="226" spans="1:5" x14ac:dyDescent="0.25">
      <c r="A226" s="1" t="str">
        <f t="shared" si="3"/>
        <v>INSERT INTO `stops` (`id`, `location_id`, `quest_id`, `approved`, `last_modified`) VALUES (NULL, 1083, 0, '1', CURRENT_TIMESTAMP);</v>
      </c>
      <c r="E226">
        <v>1083</v>
      </c>
    </row>
    <row r="227" spans="1:5" x14ac:dyDescent="0.25">
      <c r="A227" s="1" t="str">
        <f t="shared" si="3"/>
        <v>INSERT INTO `stops` (`id`, `location_id`, `quest_id`, `approved`, `last_modified`) VALUES (NULL, 1084, 0, '1', CURRENT_TIMESTAMP);</v>
      </c>
      <c r="E227">
        <v>1084</v>
      </c>
    </row>
    <row r="228" spans="1:5" x14ac:dyDescent="0.25">
      <c r="A228" s="1" t="str">
        <f t="shared" si="3"/>
        <v>INSERT INTO `stops` (`id`, `location_id`, `quest_id`, `approved`, `last_modified`) VALUES (NULL, 1085, 0, '1', CURRENT_TIMESTAMP);</v>
      </c>
      <c r="E228">
        <v>1085</v>
      </c>
    </row>
    <row r="229" spans="1:5" x14ac:dyDescent="0.25">
      <c r="A229" s="1" t="str">
        <f t="shared" si="3"/>
        <v>INSERT INTO `stops` (`id`, `location_id`, `quest_id`, `approved`, `last_modified`) VALUES (NULL, 1086, 0, '1', CURRENT_TIMESTAMP);</v>
      </c>
      <c r="E229">
        <v>1086</v>
      </c>
    </row>
    <row r="230" spans="1:5" x14ac:dyDescent="0.25">
      <c r="A230" s="1" t="str">
        <f t="shared" si="3"/>
        <v>INSERT INTO `stops` (`id`, `location_id`, `quest_id`, `approved`, `last_modified`) VALUES (NULL, 1087, 0, '1', CURRENT_TIMESTAMP);</v>
      </c>
      <c r="E230">
        <v>1087</v>
      </c>
    </row>
    <row r="231" spans="1:5" x14ac:dyDescent="0.25">
      <c r="A231" s="1" t="str">
        <f t="shared" si="3"/>
        <v>INSERT INTO `stops` (`id`, `location_id`, `quest_id`, `approved`, `last_modified`) VALUES (NULL, 1088, 0, '1', CURRENT_TIMESTAMP);</v>
      </c>
      <c r="E231">
        <v>1088</v>
      </c>
    </row>
    <row r="232" spans="1:5" x14ac:dyDescent="0.25">
      <c r="A232" s="1" t="str">
        <f t="shared" si="3"/>
        <v>INSERT INTO `stops` (`id`, `location_id`, `quest_id`, `approved`, `last_modified`) VALUES (NULL, 1089, 0, '1', CURRENT_TIMESTAMP);</v>
      </c>
      <c r="E232">
        <v>1089</v>
      </c>
    </row>
    <row r="233" spans="1:5" x14ac:dyDescent="0.25">
      <c r="A233" s="1" t="str">
        <f t="shared" si="3"/>
        <v>INSERT INTO `stops` (`id`, `location_id`, `quest_id`, `approved`, `last_modified`) VALUES (NULL, 1090, 0, '1', CURRENT_TIMESTAMP);</v>
      </c>
      <c r="E233">
        <v>1090</v>
      </c>
    </row>
    <row r="234" spans="1:5" x14ac:dyDescent="0.25">
      <c r="A234" s="1" t="str">
        <f t="shared" si="3"/>
        <v>INSERT INTO `stops` (`id`, `location_id`, `quest_id`, `approved`, `last_modified`) VALUES (NULL, 1091, 0, '1', CURRENT_TIMESTAMP);</v>
      </c>
      <c r="E234">
        <v>1091</v>
      </c>
    </row>
    <row r="235" spans="1:5" x14ac:dyDescent="0.25">
      <c r="A235" s="1" t="str">
        <f t="shared" si="3"/>
        <v>INSERT INTO `stops` (`id`, `location_id`, `quest_id`, `approved`, `last_modified`) VALUES (NULL, 1092, 0, '1', CURRENT_TIMESTAMP);</v>
      </c>
      <c r="E235">
        <v>1092</v>
      </c>
    </row>
    <row r="236" spans="1:5" x14ac:dyDescent="0.25">
      <c r="A236" s="1" t="str">
        <f t="shared" si="3"/>
        <v>INSERT INTO `stops` (`id`, `location_id`, `quest_id`, `approved`, `last_modified`) VALUES (NULL, 1093, 0, '1', CURRENT_TIMESTAMP);</v>
      </c>
      <c r="E236">
        <v>1093</v>
      </c>
    </row>
    <row r="237" spans="1:5" x14ac:dyDescent="0.25">
      <c r="A237" s="1" t="str">
        <f t="shared" si="3"/>
        <v>INSERT INTO `stops` (`id`, `location_id`, `quest_id`, `approved`, `last_modified`) VALUES (NULL, 1094, 0, '1', CURRENT_TIMESTAMP);</v>
      </c>
      <c r="E237">
        <v>1094</v>
      </c>
    </row>
    <row r="238" spans="1:5" x14ac:dyDescent="0.25">
      <c r="A238" s="1" t="str">
        <f t="shared" si="3"/>
        <v>INSERT INTO `stops` (`id`, `location_id`, `quest_id`, `approved`, `last_modified`) VALUES (NULL, 1095, 0, '1', CURRENT_TIMESTAMP);</v>
      </c>
      <c r="E238">
        <v>1095</v>
      </c>
    </row>
    <row r="239" spans="1:5" x14ac:dyDescent="0.25">
      <c r="A239" s="1" t="str">
        <f t="shared" si="3"/>
        <v>INSERT INTO `stops` (`id`, `location_id`, `quest_id`, `approved`, `last_modified`) VALUES (NULL, 1096, 0, '1', CURRENT_TIMESTAMP);</v>
      </c>
      <c r="E239">
        <v>1096</v>
      </c>
    </row>
    <row r="240" spans="1:5" x14ac:dyDescent="0.25">
      <c r="A240" s="1" t="str">
        <f t="shared" si="3"/>
        <v>INSERT INTO `stops` (`id`, `location_id`, `quest_id`, `approved`, `last_modified`) VALUES (NULL, 1097, 0, '1', CURRENT_TIMESTAMP);</v>
      </c>
      <c r="E240">
        <v>1097</v>
      </c>
    </row>
    <row r="241" spans="1:5" x14ac:dyDescent="0.25">
      <c r="A241" s="1" t="str">
        <f t="shared" si="3"/>
        <v>INSERT INTO `stops` (`id`, `location_id`, `quest_id`, `approved`, `last_modified`) VALUES (NULL, 1098, 0, '1', CURRENT_TIMESTAMP);</v>
      </c>
      <c r="E241">
        <v>1098</v>
      </c>
    </row>
    <row r="242" spans="1:5" x14ac:dyDescent="0.25">
      <c r="A242" s="1" t="str">
        <f t="shared" si="3"/>
        <v>INSERT INTO `stops` (`id`, `location_id`, `quest_id`, `approved`, `last_modified`) VALUES (NULL, 1099, 0, '1', CURRENT_TIMESTAMP);</v>
      </c>
      <c r="E242">
        <v>1099</v>
      </c>
    </row>
    <row r="243" spans="1:5" x14ac:dyDescent="0.25">
      <c r="A243" s="1" t="str">
        <f t="shared" si="3"/>
        <v>INSERT INTO `stops` (`id`, `location_id`, `quest_id`, `approved`, `last_modified`) VALUES (NULL, 1100, 0, '1', CURRENT_TIMESTAMP);</v>
      </c>
      <c r="E243">
        <v>1100</v>
      </c>
    </row>
    <row r="244" spans="1:5" x14ac:dyDescent="0.25">
      <c r="A244" s="1" t="str">
        <f t="shared" si="3"/>
        <v>INSERT INTO `stops` (`id`, `location_id`, `quest_id`, `approved`, `last_modified`) VALUES (NULL, 1101, 0, '1', CURRENT_TIMESTAMP);</v>
      </c>
      <c r="E244">
        <v>1101</v>
      </c>
    </row>
    <row r="245" spans="1:5" x14ac:dyDescent="0.25">
      <c r="A245" s="1" t="str">
        <f t="shared" si="3"/>
        <v>INSERT INTO `stops` (`id`, `location_id`, `quest_id`, `approved`, `last_modified`) VALUES (NULL, 1102, 0, '1', CURRENT_TIMESTAMP);</v>
      </c>
      <c r="E245">
        <v>1102</v>
      </c>
    </row>
    <row r="246" spans="1:5" x14ac:dyDescent="0.25">
      <c r="A246" s="1" t="str">
        <f t="shared" si="3"/>
        <v>INSERT INTO `stops` (`id`, `location_id`, `quest_id`, `approved`, `last_modified`) VALUES (NULL, 1103, 0, '1', CURRENT_TIMESTAMP);</v>
      </c>
      <c r="E246">
        <v>1103</v>
      </c>
    </row>
    <row r="247" spans="1:5" x14ac:dyDescent="0.25">
      <c r="A247" s="1" t="str">
        <f t="shared" si="3"/>
        <v>INSERT INTO `stops` (`id`, `location_id`, `quest_id`, `approved`, `last_modified`) VALUES (NULL, 1104, 0, '1', CURRENT_TIMESTAMP);</v>
      </c>
      <c r="E247">
        <v>1104</v>
      </c>
    </row>
    <row r="248" spans="1:5" x14ac:dyDescent="0.25">
      <c r="A248" s="1" t="str">
        <f t="shared" si="3"/>
        <v>INSERT INTO `stops` (`id`, `location_id`, `quest_id`, `approved`, `last_modified`) VALUES (NULL, 1105, 0, '1', CURRENT_TIMESTAMP);</v>
      </c>
      <c r="E248">
        <v>1105</v>
      </c>
    </row>
    <row r="249" spans="1:5" x14ac:dyDescent="0.25">
      <c r="A249" s="1" t="str">
        <f t="shared" si="3"/>
        <v>INSERT INTO `stops` (`id`, `location_id`, `quest_id`, `approved`, `last_modified`) VALUES (NULL, 1106, 0, '1', CURRENT_TIMESTAMP);</v>
      </c>
      <c r="E249">
        <v>1106</v>
      </c>
    </row>
    <row r="250" spans="1:5" x14ac:dyDescent="0.25">
      <c r="A250" s="1" t="str">
        <f t="shared" si="3"/>
        <v>INSERT INTO `stops` (`id`, `location_id`, `quest_id`, `approved`, `last_modified`) VALUES (NULL, 1107, 0, '1', CURRENT_TIMESTAMP);</v>
      </c>
      <c r="E250">
        <v>1107</v>
      </c>
    </row>
    <row r="251" spans="1:5" x14ac:dyDescent="0.25">
      <c r="A251" s="1" t="str">
        <f t="shared" si="3"/>
        <v>INSERT INTO `stops` (`id`, `location_id`, `quest_id`, `approved`, `last_modified`) VALUES (NULL, 1108, 0, '1', CURRENT_TIMESTAMP);</v>
      </c>
      <c r="E251">
        <v>1108</v>
      </c>
    </row>
    <row r="252" spans="1:5" x14ac:dyDescent="0.25">
      <c r="A252" s="1" t="str">
        <f t="shared" si="3"/>
        <v>INSERT INTO `stops` (`id`, `location_id`, `quest_id`, `approved`, `last_modified`) VALUES (NULL, 1109, 0, '1', CURRENT_TIMESTAMP);</v>
      </c>
      <c r="E252">
        <v>1109</v>
      </c>
    </row>
    <row r="253" spans="1:5" x14ac:dyDescent="0.25">
      <c r="A253" s="1" t="str">
        <f t="shared" si="3"/>
        <v>INSERT INTO `stops` (`id`, `location_id`, `quest_id`, `approved`, `last_modified`) VALUES (NULL, 1110, 0, '1', CURRENT_TIMESTAMP);</v>
      </c>
      <c r="E253">
        <v>1110</v>
      </c>
    </row>
    <row r="254" spans="1:5" x14ac:dyDescent="0.25">
      <c r="A254" s="1" t="str">
        <f t="shared" si="3"/>
        <v>INSERT INTO `stops` (`id`, `location_id`, `quest_id`, `approved`, `last_modified`) VALUES (NULL, 1111, 0, '1', CURRENT_TIMESTAMP);</v>
      </c>
      <c r="E254">
        <v>1111</v>
      </c>
    </row>
    <row r="255" spans="1:5" x14ac:dyDescent="0.25">
      <c r="A255" s="1" t="str">
        <f t="shared" si="3"/>
        <v>INSERT INTO `stops` (`id`, `location_id`, `quest_id`, `approved`, `last_modified`) VALUES (NULL, 1112, 0, '1', CURRENT_TIMESTAMP);</v>
      </c>
      <c r="E255">
        <v>1112</v>
      </c>
    </row>
    <row r="256" spans="1:5" x14ac:dyDescent="0.25">
      <c r="A256" s="1" t="str">
        <f t="shared" si="3"/>
        <v>INSERT INTO `stops` (`id`, `location_id`, `quest_id`, `approved`, `last_modified`) VALUES (NULL, 1113, 0, '1', CURRENT_TIMESTAMP);</v>
      </c>
      <c r="E256">
        <v>1113</v>
      </c>
    </row>
    <row r="257" spans="1:5" x14ac:dyDescent="0.25">
      <c r="A257" s="1" t="str">
        <f t="shared" si="3"/>
        <v>INSERT INTO `stops` (`id`, `location_id`, `quest_id`, `approved`, `last_modified`) VALUES (NULL, 1114, 0, '1', CURRENT_TIMESTAMP);</v>
      </c>
      <c r="E257">
        <v>1114</v>
      </c>
    </row>
    <row r="258" spans="1:5" x14ac:dyDescent="0.25">
      <c r="A258" s="1" t="str">
        <f t="shared" ref="A258:A321" si="4">"INSERT INTO `stops` (`id`, `location_id`, `quest_id`, `approved`, `last_modified`) VALUES (NULL, "&amp;E258&amp;", 0, '1', CURRENT_TIMESTAMP);"</f>
        <v>INSERT INTO `stops` (`id`, `location_id`, `quest_id`, `approved`, `last_modified`) VALUES (NULL, 1115, 0, '1', CURRENT_TIMESTAMP);</v>
      </c>
      <c r="E258">
        <v>1115</v>
      </c>
    </row>
    <row r="259" spans="1:5" x14ac:dyDescent="0.25">
      <c r="A259" s="1" t="str">
        <f t="shared" si="4"/>
        <v>INSERT INTO `stops` (`id`, `location_id`, `quest_id`, `approved`, `last_modified`) VALUES (NULL, 1116, 0, '1', CURRENT_TIMESTAMP);</v>
      </c>
      <c r="E259">
        <v>1116</v>
      </c>
    </row>
    <row r="260" spans="1:5" x14ac:dyDescent="0.25">
      <c r="A260" s="1" t="str">
        <f t="shared" si="4"/>
        <v>INSERT INTO `stops` (`id`, `location_id`, `quest_id`, `approved`, `last_modified`) VALUES (NULL, 1117, 0, '1', CURRENT_TIMESTAMP);</v>
      </c>
      <c r="E260">
        <v>1117</v>
      </c>
    </row>
    <row r="261" spans="1:5" x14ac:dyDescent="0.25">
      <c r="A261" s="1" t="str">
        <f t="shared" si="4"/>
        <v>INSERT INTO `stops` (`id`, `location_id`, `quest_id`, `approved`, `last_modified`) VALUES (NULL, 1118, 0, '1', CURRENT_TIMESTAMP);</v>
      </c>
      <c r="E261">
        <v>1118</v>
      </c>
    </row>
    <row r="262" spans="1:5" x14ac:dyDescent="0.25">
      <c r="A262" s="1" t="str">
        <f t="shared" si="4"/>
        <v>INSERT INTO `stops` (`id`, `location_id`, `quest_id`, `approved`, `last_modified`) VALUES (NULL, 1119, 0, '1', CURRENT_TIMESTAMP);</v>
      </c>
      <c r="E262">
        <v>1119</v>
      </c>
    </row>
    <row r="263" spans="1:5" x14ac:dyDescent="0.25">
      <c r="A263" s="1" t="str">
        <f t="shared" si="4"/>
        <v>INSERT INTO `stops` (`id`, `location_id`, `quest_id`, `approved`, `last_modified`) VALUES (NULL, 1120, 0, '1', CURRENT_TIMESTAMP);</v>
      </c>
      <c r="E263">
        <v>1120</v>
      </c>
    </row>
    <row r="264" spans="1:5" x14ac:dyDescent="0.25">
      <c r="A264" s="1" t="str">
        <f t="shared" si="4"/>
        <v>INSERT INTO `stops` (`id`, `location_id`, `quest_id`, `approved`, `last_modified`) VALUES (NULL, 1121, 0, '1', CURRENT_TIMESTAMP);</v>
      </c>
      <c r="E264">
        <v>1121</v>
      </c>
    </row>
    <row r="265" spans="1:5" x14ac:dyDescent="0.25">
      <c r="A265" s="1" t="str">
        <f t="shared" si="4"/>
        <v>INSERT INTO `stops` (`id`, `location_id`, `quest_id`, `approved`, `last_modified`) VALUES (NULL, 1122, 0, '1', CURRENT_TIMESTAMP);</v>
      </c>
      <c r="E265">
        <v>1122</v>
      </c>
    </row>
    <row r="266" spans="1:5" x14ac:dyDescent="0.25">
      <c r="A266" s="1" t="str">
        <f t="shared" si="4"/>
        <v>INSERT INTO `stops` (`id`, `location_id`, `quest_id`, `approved`, `last_modified`) VALUES (NULL, 1123, 0, '1', CURRENT_TIMESTAMP);</v>
      </c>
      <c r="E266">
        <v>1123</v>
      </c>
    </row>
    <row r="267" spans="1:5" x14ac:dyDescent="0.25">
      <c r="A267" s="1" t="str">
        <f t="shared" si="4"/>
        <v>INSERT INTO `stops` (`id`, `location_id`, `quest_id`, `approved`, `last_modified`) VALUES (NULL, 1124, 0, '1', CURRENT_TIMESTAMP);</v>
      </c>
      <c r="E267">
        <v>1124</v>
      </c>
    </row>
    <row r="268" spans="1:5" x14ac:dyDescent="0.25">
      <c r="A268" s="1" t="str">
        <f t="shared" si="4"/>
        <v>INSERT INTO `stops` (`id`, `location_id`, `quest_id`, `approved`, `last_modified`) VALUES (NULL, 1125, 0, '1', CURRENT_TIMESTAMP);</v>
      </c>
      <c r="E268">
        <v>1125</v>
      </c>
    </row>
    <row r="269" spans="1:5" x14ac:dyDescent="0.25">
      <c r="A269" s="1" t="str">
        <f t="shared" si="4"/>
        <v>INSERT INTO `stops` (`id`, `location_id`, `quest_id`, `approved`, `last_modified`) VALUES (NULL, 1126, 0, '1', CURRENT_TIMESTAMP);</v>
      </c>
      <c r="E269">
        <v>1126</v>
      </c>
    </row>
    <row r="270" spans="1:5" x14ac:dyDescent="0.25">
      <c r="A270" s="1" t="str">
        <f t="shared" si="4"/>
        <v>INSERT INTO `stops` (`id`, `location_id`, `quest_id`, `approved`, `last_modified`) VALUES (NULL, 1127, 0, '1', CURRENT_TIMESTAMP);</v>
      </c>
      <c r="E270">
        <v>1127</v>
      </c>
    </row>
    <row r="271" spans="1:5" x14ac:dyDescent="0.25">
      <c r="A271" s="1" t="str">
        <f t="shared" si="4"/>
        <v>INSERT INTO `stops` (`id`, `location_id`, `quest_id`, `approved`, `last_modified`) VALUES (NULL, 1128, 0, '1', CURRENT_TIMESTAMP);</v>
      </c>
      <c r="E271">
        <v>1128</v>
      </c>
    </row>
    <row r="272" spans="1:5" x14ac:dyDescent="0.25">
      <c r="A272" s="1" t="str">
        <f t="shared" si="4"/>
        <v>INSERT INTO `stops` (`id`, `location_id`, `quest_id`, `approved`, `last_modified`) VALUES (NULL, 1129, 0, '1', CURRENT_TIMESTAMP);</v>
      </c>
      <c r="E272">
        <v>1129</v>
      </c>
    </row>
    <row r="273" spans="1:5" x14ac:dyDescent="0.25">
      <c r="A273" s="1" t="str">
        <f t="shared" si="4"/>
        <v>INSERT INTO `stops` (`id`, `location_id`, `quest_id`, `approved`, `last_modified`) VALUES (NULL, 1130, 0, '1', CURRENT_TIMESTAMP);</v>
      </c>
      <c r="E273">
        <v>1130</v>
      </c>
    </row>
    <row r="274" spans="1:5" x14ac:dyDescent="0.25">
      <c r="A274" s="1" t="str">
        <f t="shared" si="4"/>
        <v>INSERT INTO `stops` (`id`, `location_id`, `quest_id`, `approved`, `last_modified`) VALUES (NULL, 1131, 0, '1', CURRENT_TIMESTAMP);</v>
      </c>
      <c r="E274">
        <v>1131</v>
      </c>
    </row>
    <row r="275" spans="1:5" x14ac:dyDescent="0.25">
      <c r="A275" s="1" t="str">
        <f t="shared" si="4"/>
        <v>INSERT INTO `stops` (`id`, `location_id`, `quest_id`, `approved`, `last_modified`) VALUES (NULL, 1132, 0, '1', CURRENT_TIMESTAMP);</v>
      </c>
      <c r="E275">
        <v>1132</v>
      </c>
    </row>
    <row r="276" spans="1:5" x14ac:dyDescent="0.25">
      <c r="A276" s="1" t="str">
        <f t="shared" si="4"/>
        <v>INSERT INTO `stops` (`id`, `location_id`, `quest_id`, `approved`, `last_modified`) VALUES (NULL, 1133, 0, '1', CURRENT_TIMESTAMP);</v>
      </c>
      <c r="E276">
        <v>1133</v>
      </c>
    </row>
    <row r="277" spans="1:5" x14ac:dyDescent="0.25">
      <c r="A277" s="1" t="str">
        <f t="shared" si="4"/>
        <v>INSERT INTO `stops` (`id`, `location_id`, `quest_id`, `approved`, `last_modified`) VALUES (NULL, 1134, 0, '1', CURRENT_TIMESTAMP);</v>
      </c>
      <c r="E277">
        <v>1134</v>
      </c>
    </row>
    <row r="278" spans="1:5" x14ac:dyDescent="0.25">
      <c r="A278" s="1" t="str">
        <f t="shared" si="4"/>
        <v>INSERT INTO `stops` (`id`, `location_id`, `quest_id`, `approved`, `last_modified`) VALUES (NULL, 1135, 0, '1', CURRENT_TIMESTAMP);</v>
      </c>
      <c r="E278">
        <v>1135</v>
      </c>
    </row>
    <row r="279" spans="1:5" x14ac:dyDescent="0.25">
      <c r="A279" s="1" t="str">
        <f t="shared" si="4"/>
        <v>INSERT INTO `stops` (`id`, `location_id`, `quest_id`, `approved`, `last_modified`) VALUES (NULL, 1136, 0, '1', CURRENT_TIMESTAMP);</v>
      </c>
      <c r="E279">
        <v>1136</v>
      </c>
    </row>
    <row r="280" spans="1:5" x14ac:dyDescent="0.25">
      <c r="A280" s="1" t="str">
        <f t="shared" si="4"/>
        <v>INSERT INTO `stops` (`id`, `location_id`, `quest_id`, `approved`, `last_modified`) VALUES (NULL, 1137, 0, '1', CURRENT_TIMESTAMP);</v>
      </c>
      <c r="E280">
        <v>1137</v>
      </c>
    </row>
    <row r="281" spans="1:5" x14ac:dyDescent="0.25">
      <c r="A281" s="1" t="str">
        <f t="shared" si="4"/>
        <v>INSERT INTO `stops` (`id`, `location_id`, `quest_id`, `approved`, `last_modified`) VALUES (NULL, 1138, 0, '1', CURRENT_TIMESTAMP);</v>
      </c>
      <c r="E281">
        <v>1138</v>
      </c>
    </row>
    <row r="282" spans="1:5" x14ac:dyDescent="0.25">
      <c r="A282" s="1" t="str">
        <f t="shared" si="4"/>
        <v>INSERT INTO `stops` (`id`, `location_id`, `quest_id`, `approved`, `last_modified`) VALUES (NULL, 1139, 0, '1', CURRENT_TIMESTAMP);</v>
      </c>
      <c r="E282">
        <v>1139</v>
      </c>
    </row>
    <row r="283" spans="1:5" x14ac:dyDescent="0.25">
      <c r="A283" s="1" t="str">
        <f t="shared" si="4"/>
        <v>INSERT INTO `stops` (`id`, `location_id`, `quest_id`, `approved`, `last_modified`) VALUES (NULL, 1140, 0, '1', CURRENT_TIMESTAMP);</v>
      </c>
      <c r="E283">
        <v>1140</v>
      </c>
    </row>
    <row r="284" spans="1:5" x14ac:dyDescent="0.25">
      <c r="A284" s="1" t="str">
        <f t="shared" si="4"/>
        <v>INSERT INTO `stops` (`id`, `location_id`, `quest_id`, `approved`, `last_modified`) VALUES (NULL, 1141, 0, '1', CURRENT_TIMESTAMP);</v>
      </c>
      <c r="E284">
        <v>1141</v>
      </c>
    </row>
    <row r="285" spans="1:5" x14ac:dyDescent="0.25">
      <c r="A285" s="1" t="str">
        <f t="shared" si="4"/>
        <v>INSERT INTO `stops` (`id`, `location_id`, `quest_id`, `approved`, `last_modified`) VALUES (NULL, 1142, 0, '1', CURRENT_TIMESTAMP);</v>
      </c>
      <c r="E285">
        <v>1142</v>
      </c>
    </row>
    <row r="286" spans="1:5" x14ac:dyDescent="0.25">
      <c r="A286" s="1" t="str">
        <f t="shared" si="4"/>
        <v>INSERT INTO `stops` (`id`, `location_id`, `quest_id`, `approved`, `last_modified`) VALUES (NULL, 1143, 0, '1', CURRENT_TIMESTAMP);</v>
      </c>
      <c r="E286">
        <v>1143</v>
      </c>
    </row>
    <row r="287" spans="1:5" x14ac:dyDescent="0.25">
      <c r="A287" s="1" t="str">
        <f t="shared" si="4"/>
        <v>INSERT INTO `stops` (`id`, `location_id`, `quest_id`, `approved`, `last_modified`) VALUES (NULL, 1144, 0, '1', CURRENT_TIMESTAMP);</v>
      </c>
      <c r="E287">
        <v>1144</v>
      </c>
    </row>
    <row r="288" spans="1:5" x14ac:dyDescent="0.25">
      <c r="A288" s="1" t="str">
        <f t="shared" si="4"/>
        <v>INSERT INTO `stops` (`id`, `location_id`, `quest_id`, `approved`, `last_modified`) VALUES (NULL, 1145, 0, '1', CURRENT_TIMESTAMP);</v>
      </c>
      <c r="E288">
        <v>1145</v>
      </c>
    </row>
    <row r="289" spans="1:5" x14ac:dyDescent="0.25">
      <c r="A289" s="1" t="str">
        <f t="shared" si="4"/>
        <v>INSERT INTO `stops` (`id`, `location_id`, `quest_id`, `approved`, `last_modified`) VALUES (NULL, 1146, 0, '1', CURRENT_TIMESTAMP);</v>
      </c>
      <c r="E289">
        <v>1146</v>
      </c>
    </row>
    <row r="290" spans="1:5" x14ac:dyDescent="0.25">
      <c r="A290" s="1" t="str">
        <f t="shared" si="4"/>
        <v>INSERT INTO `stops` (`id`, `location_id`, `quest_id`, `approved`, `last_modified`) VALUES (NULL, 1147, 0, '1', CURRENT_TIMESTAMP);</v>
      </c>
      <c r="E290">
        <v>1147</v>
      </c>
    </row>
    <row r="291" spans="1:5" x14ac:dyDescent="0.25">
      <c r="A291" s="1" t="str">
        <f t="shared" si="4"/>
        <v>INSERT INTO `stops` (`id`, `location_id`, `quest_id`, `approved`, `last_modified`) VALUES (NULL, 1148, 0, '1', CURRENT_TIMESTAMP);</v>
      </c>
      <c r="E291">
        <v>1148</v>
      </c>
    </row>
    <row r="292" spans="1:5" x14ac:dyDescent="0.25">
      <c r="A292" s="1" t="str">
        <f t="shared" si="4"/>
        <v>INSERT INTO `stops` (`id`, `location_id`, `quest_id`, `approved`, `last_modified`) VALUES (NULL, 1149, 0, '1', CURRENT_TIMESTAMP);</v>
      </c>
      <c r="E292">
        <v>1149</v>
      </c>
    </row>
    <row r="293" spans="1:5" x14ac:dyDescent="0.25">
      <c r="A293" s="1" t="str">
        <f t="shared" si="4"/>
        <v>INSERT INTO `stops` (`id`, `location_id`, `quest_id`, `approved`, `last_modified`) VALUES (NULL, 1150, 0, '1', CURRENT_TIMESTAMP);</v>
      </c>
      <c r="E293">
        <v>1150</v>
      </c>
    </row>
    <row r="294" spans="1:5" x14ac:dyDescent="0.25">
      <c r="A294" s="1" t="str">
        <f t="shared" si="4"/>
        <v>INSERT INTO `stops` (`id`, `location_id`, `quest_id`, `approved`, `last_modified`) VALUES (NULL, 1151, 0, '1', CURRENT_TIMESTAMP);</v>
      </c>
      <c r="E294">
        <v>1151</v>
      </c>
    </row>
    <row r="295" spans="1:5" x14ac:dyDescent="0.25">
      <c r="A295" s="1" t="str">
        <f t="shared" si="4"/>
        <v>INSERT INTO `stops` (`id`, `location_id`, `quest_id`, `approved`, `last_modified`) VALUES (NULL, 1152, 0, '1', CURRENT_TIMESTAMP);</v>
      </c>
      <c r="E295">
        <v>1152</v>
      </c>
    </row>
    <row r="296" spans="1:5" x14ac:dyDescent="0.25">
      <c r="A296" s="1" t="str">
        <f t="shared" si="4"/>
        <v>INSERT INTO `stops` (`id`, `location_id`, `quest_id`, `approved`, `last_modified`) VALUES (NULL, 1153, 0, '1', CURRENT_TIMESTAMP);</v>
      </c>
      <c r="E296">
        <v>1153</v>
      </c>
    </row>
    <row r="297" spans="1:5" x14ac:dyDescent="0.25">
      <c r="A297" s="1" t="str">
        <f t="shared" si="4"/>
        <v>INSERT INTO `stops` (`id`, `location_id`, `quest_id`, `approved`, `last_modified`) VALUES (NULL, 1154, 0, '1', CURRENT_TIMESTAMP);</v>
      </c>
      <c r="E297">
        <v>1154</v>
      </c>
    </row>
    <row r="298" spans="1:5" x14ac:dyDescent="0.25">
      <c r="A298" s="1" t="str">
        <f t="shared" si="4"/>
        <v>INSERT INTO `stops` (`id`, `location_id`, `quest_id`, `approved`, `last_modified`) VALUES (NULL, 1155, 0, '1', CURRENT_TIMESTAMP);</v>
      </c>
      <c r="E298">
        <v>1155</v>
      </c>
    </row>
    <row r="299" spans="1:5" x14ac:dyDescent="0.25">
      <c r="A299" s="1" t="str">
        <f t="shared" si="4"/>
        <v>INSERT INTO `stops` (`id`, `location_id`, `quest_id`, `approved`, `last_modified`) VALUES (NULL, 1156, 0, '1', CURRENT_TIMESTAMP);</v>
      </c>
      <c r="E299">
        <v>1156</v>
      </c>
    </row>
    <row r="300" spans="1:5" x14ac:dyDescent="0.25">
      <c r="A300" s="1" t="str">
        <f t="shared" si="4"/>
        <v>INSERT INTO `stops` (`id`, `location_id`, `quest_id`, `approved`, `last_modified`) VALUES (NULL, 1157, 0, '1', CURRENT_TIMESTAMP);</v>
      </c>
      <c r="E300">
        <v>1157</v>
      </c>
    </row>
    <row r="301" spans="1:5" x14ac:dyDescent="0.25">
      <c r="A301" s="1" t="str">
        <f t="shared" si="4"/>
        <v>INSERT INTO `stops` (`id`, `location_id`, `quest_id`, `approved`, `last_modified`) VALUES (NULL, 1158, 0, '1', CURRENT_TIMESTAMP);</v>
      </c>
      <c r="E301">
        <v>1158</v>
      </c>
    </row>
    <row r="302" spans="1:5" x14ac:dyDescent="0.25">
      <c r="A302" s="1" t="str">
        <f t="shared" si="4"/>
        <v>INSERT INTO `stops` (`id`, `location_id`, `quest_id`, `approved`, `last_modified`) VALUES (NULL, 1159, 0, '1', CURRENT_TIMESTAMP);</v>
      </c>
      <c r="E302">
        <v>1159</v>
      </c>
    </row>
    <row r="303" spans="1:5" x14ac:dyDescent="0.25">
      <c r="A303" s="1" t="str">
        <f t="shared" si="4"/>
        <v>INSERT INTO `stops` (`id`, `location_id`, `quest_id`, `approved`, `last_modified`) VALUES (NULL, 1160, 0, '1', CURRENT_TIMESTAMP);</v>
      </c>
      <c r="E303">
        <v>1160</v>
      </c>
    </row>
    <row r="304" spans="1:5" x14ac:dyDescent="0.25">
      <c r="A304" s="1" t="str">
        <f t="shared" si="4"/>
        <v>INSERT INTO `stops` (`id`, `location_id`, `quest_id`, `approved`, `last_modified`) VALUES (NULL, 1161, 0, '1', CURRENT_TIMESTAMP);</v>
      </c>
      <c r="E304">
        <v>1161</v>
      </c>
    </row>
    <row r="305" spans="1:5" x14ac:dyDescent="0.25">
      <c r="A305" s="1" t="str">
        <f t="shared" si="4"/>
        <v>INSERT INTO `stops` (`id`, `location_id`, `quest_id`, `approved`, `last_modified`) VALUES (NULL, 1162, 0, '1', CURRENT_TIMESTAMP);</v>
      </c>
      <c r="E305">
        <v>1162</v>
      </c>
    </row>
    <row r="306" spans="1:5" x14ac:dyDescent="0.25">
      <c r="A306" s="1" t="str">
        <f t="shared" si="4"/>
        <v>INSERT INTO `stops` (`id`, `location_id`, `quest_id`, `approved`, `last_modified`) VALUES (NULL, 1163, 0, '1', CURRENT_TIMESTAMP);</v>
      </c>
      <c r="E306">
        <v>1163</v>
      </c>
    </row>
    <row r="307" spans="1:5" x14ac:dyDescent="0.25">
      <c r="A307" s="1" t="str">
        <f t="shared" si="4"/>
        <v>INSERT INTO `stops` (`id`, `location_id`, `quest_id`, `approved`, `last_modified`) VALUES (NULL, 1164, 0, '1', CURRENT_TIMESTAMP);</v>
      </c>
      <c r="E307">
        <v>1164</v>
      </c>
    </row>
    <row r="308" spans="1:5" x14ac:dyDescent="0.25">
      <c r="A308" s="1" t="str">
        <f t="shared" si="4"/>
        <v>INSERT INTO `stops` (`id`, `location_id`, `quest_id`, `approved`, `last_modified`) VALUES (NULL, 1165, 0, '1', CURRENT_TIMESTAMP);</v>
      </c>
      <c r="E308">
        <v>1165</v>
      </c>
    </row>
    <row r="309" spans="1:5" x14ac:dyDescent="0.25">
      <c r="A309" s="1" t="str">
        <f t="shared" si="4"/>
        <v>INSERT INTO `stops` (`id`, `location_id`, `quest_id`, `approved`, `last_modified`) VALUES (NULL, 1166, 0, '1', CURRENT_TIMESTAMP);</v>
      </c>
      <c r="E309">
        <v>1166</v>
      </c>
    </row>
    <row r="310" spans="1:5" x14ac:dyDescent="0.25">
      <c r="A310" s="1" t="str">
        <f t="shared" si="4"/>
        <v>INSERT INTO `stops` (`id`, `location_id`, `quest_id`, `approved`, `last_modified`) VALUES (NULL, 1167, 0, '1', CURRENT_TIMESTAMP);</v>
      </c>
      <c r="E310">
        <v>1167</v>
      </c>
    </row>
    <row r="311" spans="1:5" x14ac:dyDescent="0.25">
      <c r="A311" s="1" t="str">
        <f t="shared" si="4"/>
        <v>INSERT INTO `stops` (`id`, `location_id`, `quest_id`, `approved`, `last_modified`) VALUES (NULL, 1168, 0, '1', CURRENT_TIMESTAMP);</v>
      </c>
      <c r="E311">
        <v>1168</v>
      </c>
    </row>
    <row r="312" spans="1:5" x14ac:dyDescent="0.25">
      <c r="A312" s="1" t="str">
        <f t="shared" si="4"/>
        <v>INSERT INTO `stops` (`id`, `location_id`, `quest_id`, `approved`, `last_modified`) VALUES (NULL, 1169, 0, '1', CURRENT_TIMESTAMP);</v>
      </c>
      <c r="E312">
        <v>1169</v>
      </c>
    </row>
    <row r="313" spans="1:5" x14ac:dyDescent="0.25">
      <c r="A313" s="1" t="str">
        <f t="shared" si="4"/>
        <v>INSERT INTO `stops` (`id`, `location_id`, `quest_id`, `approved`, `last_modified`) VALUES (NULL, 1170, 0, '1', CURRENT_TIMESTAMP);</v>
      </c>
      <c r="E313">
        <v>1170</v>
      </c>
    </row>
    <row r="314" spans="1:5" x14ac:dyDescent="0.25">
      <c r="A314" s="1" t="str">
        <f t="shared" si="4"/>
        <v>INSERT INTO `stops` (`id`, `location_id`, `quest_id`, `approved`, `last_modified`) VALUES (NULL, 1171, 0, '1', CURRENT_TIMESTAMP);</v>
      </c>
      <c r="E314">
        <v>1171</v>
      </c>
    </row>
    <row r="315" spans="1:5" x14ac:dyDescent="0.25">
      <c r="A315" s="1" t="str">
        <f t="shared" si="4"/>
        <v>INSERT INTO `stops` (`id`, `location_id`, `quest_id`, `approved`, `last_modified`) VALUES (NULL, 1172, 0, '1', CURRENT_TIMESTAMP);</v>
      </c>
      <c r="E315">
        <v>1172</v>
      </c>
    </row>
    <row r="316" spans="1:5" x14ac:dyDescent="0.25">
      <c r="A316" s="1" t="str">
        <f t="shared" si="4"/>
        <v>INSERT INTO `stops` (`id`, `location_id`, `quest_id`, `approved`, `last_modified`) VALUES (NULL, 1173, 0, '1', CURRENT_TIMESTAMP);</v>
      </c>
      <c r="E316">
        <v>1173</v>
      </c>
    </row>
    <row r="317" spans="1:5" x14ac:dyDescent="0.25">
      <c r="A317" s="1" t="str">
        <f t="shared" si="4"/>
        <v>INSERT INTO `stops` (`id`, `location_id`, `quest_id`, `approved`, `last_modified`) VALUES (NULL, 1174, 0, '1', CURRENT_TIMESTAMP);</v>
      </c>
      <c r="E317">
        <v>1174</v>
      </c>
    </row>
    <row r="318" spans="1:5" x14ac:dyDescent="0.25">
      <c r="A318" s="1" t="str">
        <f t="shared" si="4"/>
        <v>INSERT INTO `stops` (`id`, `location_id`, `quest_id`, `approved`, `last_modified`) VALUES (NULL, 1175, 0, '1', CURRENT_TIMESTAMP);</v>
      </c>
      <c r="E318">
        <v>1175</v>
      </c>
    </row>
    <row r="319" spans="1:5" x14ac:dyDescent="0.25">
      <c r="A319" s="1" t="str">
        <f t="shared" si="4"/>
        <v>INSERT INTO `stops` (`id`, `location_id`, `quest_id`, `approved`, `last_modified`) VALUES (NULL, 1176, 0, '1', CURRENT_TIMESTAMP);</v>
      </c>
      <c r="E319">
        <v>1176</v>
      </c>
    </row>
    <row r="320" spans="1:5" x14ac:dyDescent="0.25">
      <c r="A320" s="1" t="str">
        <f t="shared" si="4"/>
        <v>INSERT INTO `stops` (`id`, `location_id`, `quest_id`, `approved`, `last_modified`) VALUES (NULL, 1177, 0, '1', CURRENT_TIMESTAMP);</v>
      </c>
      <c r="E320">
        <v>1177</v>
      </c>
    </row>
    <row r="321" spans="1:5" x14ac:dyDescent="0.25">
      <c r="A321" s="1" t="str">
        <f t="shared" si="4"/>
        <v>INSERT INTO `stops` (`id`, `location_id`, `quest_id`, `approved`, `last_modified`) VALUES (NULL, 1178, 0, '1', CURRENT_TIMESTAMP);</v>
      </c>
      <c r="E321">
        <v>1178</v>
      </c>
    </row>
    <row r="322" spans="1:5" x14ac:dyDescent="0.25">
      <c r="A322" s="1" t="str">
        <f t="shared" ref="A322:A385" si="5">"INSERT INTO `stops` (`id`, `location_id`, `quest_id`, `approved`, `last_modified`) VALUES (NULL, "&amp;E322&amp;", 0, '1', CURRENT_TIMESTAMP);"</f>
        <v>INSERT INTO `stops` (`id`, `location_id`, `quest_id`, `approved`, `last_modified`) VALUES (NULL, 1179, 0, '1', CURRENT_TIMESTAMP);</v>
      </c>
      <c r="E322">
        <v>1179</v>
      </c>
    </row>
    <row r="323" spans="1:5" x14ac:dyDescent="0.25">
      <c r="A323" s="1" t="str">
        <f t="shared" si="5"/>
        <v>INSERT INTO `stops` (`id`, `location_id`, `quest_id`, `approved`, `last_modified`) VALUES (NULL, 1180, 0, '1', CURRENT_TIMESTAMP);</v>
      </c>
      <c r="E323">
        <v>1180</v>
      </c>
    </row>
    <row r="324" spans="1:5" x14ac:dyDescent="0.25">
      <c r="A324" s="1" t="str">
        <f t="shared" si="5"/>
        <v>INSERT INTO `stops` (`id`, `location_id`, `quest_id`, `approved`, `last_modified`) VALUES (NULL, 1181, 0, '1', CURRENT_TIMESTAMP);</v>
      </c>
      <c r="E324">
        <v>1181</v>
      </c>
    </row>
    <row r="325" spans="1:5" x14ac:dyDescent="0.25">
      <c r="A325" s="1" t="str">
        <f t="shared" si="5"/>
        <v>INSERT INTO `stops` (`id`, `location_id`, `quest_id`, `approved`, `last_modified`) VALUES (NULL, 1182, 0, '1', CURRENT_TIMESTAMP);</v>
      </c>
      <c r="E325">
        <v>1182</v>
      </c>
    </row>
    <row r="326" spans="1:5" x14ac:dyDescent="0.25">
      <c r="A326" s="1" t="str">
        <f t="shared" si="5"/>
        <v>INSERT INTO `stops` (`id`, `location_id`, `quest_id`, `approved`, `last_modified`) VALUES (NULL, 1183, 0, '1', CURRENT_TIMESTAMP);</v>
      </c>
      <c r="E326">
        <v>1183</v>
      </c>
    </row>
    <row r="327" spans="1:5" x14ac:dyDescent="0.25">
      <c r="A327" s="1" t="str">
        <f t="shared" si="5"/>
        <v>INSERT INTO `stops` (`id`, `location_id`, `quest_id`, `approved`, `last_modified`) VALUES (NULL, 1184, 0, '1', CURRENT_TIMESTAMP);</v>
      </c>
      <c r="E327">
        <v>1184</v>
      </c>
    </row>
    <row r="328" spans="1:5" x14ac:dyDescent="0.25">
      <c r="A328" s="1" t="str">
        <f t="shared" si="5"/>
        <v>INSERT INTO `stops` (`id`, `location_id`, `quest_id`, `approved`, `last_modified`) VALUES (NULL, 1185, 0, '1', CURRENT_TIMESTAMP);</v>
      </c>
      <c r="E328">
        <v>1185</v>
      </c>
    </row>
    <row r="329" spans="1:5" x14ac:dyDescent="0.25">
      <c r="A329" s="1" t="str">
        <f t="shared" si="5"/>
        <v>INSERT INTO `stops` (`id`, `location_id`, `quest_id`, `approved`, `last_modified`) VALUES (NULL, 1186, 0, '1', CURRENT_TIMESTAMP);</v>
      </c>
      <c r="E329">
        <v>1186</v>
      </c>
    </row>
    <row r="330" spans="1:5" x14ac:dyDescent="0.25">
      <c r="A330" s="1" t="str">
        <f t="shared" si="5"/>
        <v>INSERT INTO `stops` (`id`, `location_id`, `quest_id`, `approved`, `last_modified`) VALUES (NULL, 1187, 0, '1', CURRENT_TIMESTAMP);</v>
      </c>
      <c r="E330">
        <v>1187</v>
      </c>
    </row>
    <row r="331" spans="1:5" x14ac:dyDescent="0.25">
      <c r="A331" s="1" t="str">
        <f t="shared" si="5"/>
        <v>INSERT INTO `stops` (`id`, `location_id`, `quest_id`, `approved`, `last_modified`) VALUES (NULL, 1188, 0, '1', CURRENT_TIMESTAMP);</v>
      </c>
      <c r="E331">
        <v>1188</v>
      </c>
    </row>
    <row r="332" spans="1:5" x14ac:dyDescent="0.25">
      <c r="A332" s="1" t="str">
        <f t="shared" si="5"/>
        <v>INSERT INTO `stops` (`id`, `location_id`, `quest_id`, `approved`, `last_modified`) VALUES (NULL, 1189, 0, '1', CURRENT_TIMESTAMP);</v>
      </c>
      <c r="E332">
        <v>1189</v>
      </c>
    </row>
    <row r="333" spans="1:5" x14ac:dyDescent="0.25">
      <c r="A333" s="1" t="str">
        <f t="shared" si="5"/>
        <v>INSERT INTO `stops` (`id`, `location_id`, `quest_id`, `approved`, `last_modified`) VALUES (NULL, 1190, 0, '1', CURRENT_TIMESTAMP);</v>
      </c>
      <c r="E333">
        <v>1190</v>
      </c>
    </row>
    <row r="334" spans="1:5" x14ac:dyDescent="0.25">
      <c r="A334" s="1" t="str">
        <f t="shared" si="5"/>
        <v>INSERT INTO `stops` (`id`, `location_id`, `quest_id`, `approved`, `last_modified`) VALUES (NULL, 1191, 0, '1', CURRENT_TIMESTAMP);</v>
      </c>
      <c r="E334">
        <v>1191</v>
      </c>
    </row>
    <row r="335" spans="1:5" x14ac:dyDescent="0.25">
      <c r="A335" s="1" t="str">
        <f t="shared" si="5"/>
        <v>INSERT INTO `stops` (`id`, `location_id`, `quest_id`, `approved`, `last_modified`) VALUES (NULL, 1192, 0, '1', CURRENT_TIMESTAMP);</v>
      </c>
      <c r="E335">
        <v>1192</v>
      </c>
    </row>
    <row r="336" spans="1:5" x14ac:dyDescent="0.25">
      <c r="A336" s="1" t="str">
        <f t="shared" si="5"/>
        <v>INSERT INTO `stops` (`id`, `location_id`, `quest_id`, `approved`, `last_modified`) VALUES (NULL, 1193, 0, '1', CURRENT_TIMESTAMP);</v>
      </c>
      <c r="E336">
        <v>1193</v>
      </c>
    </row>
    <row r="337" spans="1:5" x14ac:dyDescent="0.25">
      <c r="A337" s="1" t="str">
        <f t="shared" si="5"/>
        <v>INSERT INTO `stops` (`id`, `location_id`, `quest_id`, `approved`, `last_modified`) VALUES (NULL, 1194, 0, '1', CURRENT_TIMESTAMP);</v>
      </c>
      <c r="E337">
        <v>1194</v>
      </c>
    </row>
    <row r="338" spans="1:5" x14ac:dyDescent="0.25">
      <c r="A338" s="1" t="str">
        <f t="shared" si="5"/>
        <v>INSERT INTO `stops` (`id`, `location_id`, `quest_id`, `approved`, `last_modified`) VALUES (NULL, 1195, 0, '1', CURRENT_TIMESTAMP);</v>
      </c>
      <c r="E338">
        <v>1195</v>
      </c>
    </row>
    <row r="339" spans="1:5" x14ac:dyDescent="0.25">
      <c r="A339" s="1" t="str">
        <f t="shared" si="5"/>
        <v>INSERT INTO `stops` (`id`, `location_id`, `quest_id`, `approved`, `last_modified`) VALUES (NULL, 1196, 0, '1', CURRENT_TIMESTAMP);</v>
      </c>
      <c r="E339">
        <v>1196</v>
      </c>
    </row>
    <row r="340" spans="1:5" x14ac:dyDescent="0.25">
      <c r="A340" s="1" t="str">
        <f t="shared" si="5"/>
        <v>INSERT INTO `stops` (`id`, `location_id`, `quest_id`, `approved`, `last_modified`) VALUES (NULL, 1197, 0, '1', CURRENT_TIMESTAMP);</v>
      </c>
      <c r="E340">
        <v>1197</v>
      </c>
    </row>
    <row r="341" spans="1:5" x14ac:dyDescent="0.25">
      <c r="A341" s="1" t="str">
        <f t="shared" si="5"/>
        <v>INSERT INTO `stops` (`id`, `location_id`, `quest_id`, `approved`, `last_modified`) VALUES (NULL, 1198, 0, '1', CURRENT_TIMESTAMP);</v>
      </c>
      <c r="E341">
        <v>1198</v>
      </c>
    </row>
    <row r="342" spans="1:5" x14ac:dyDescent="0.25">
      <c r="A342" s="1" t="str">
        <f t="shared" si="5"/>
        <v>INSERT INTO `stops` (`id`, `location_id`, `quest_id`, `approved`, `last_modified`) VALUES (NULL, 1199, 0, '1', CURRENT_TIMESTAMP);</v>
      </c>
      <c r="E342">
        <v>1199</v>
      </c>
    </row>
    <row r="343" spans="1:5" x14ac:dyDescent="0.25">
      <c r="A343" s="1" t="str">
        <f t="shared" si="5"/>
        <v>INSERT INTO `stops` (`id`, `location_id`, `quest_id`, `approved`, `last_modified`) VALUES (NULL, 1200, 0, '1', CURRENT_TIMESTAMP);</v>
      </c>
      <c r="E343">
        <v>1200</v>
      </c>
    </row>
    <row r="344" spans="1:5" x14ac:dyDescent="0.25">
      <c r="A344" s="1" t="str">
        <f t="shared" si="5"/>
        <v>INSERT INTO `stops` (`id`, `location_id`, `quest_id`, `approved`, `last_modified`) VALUES (NULL, 1201, 0, '1', CURRENT_TIMESTAMP);</v>
      </c>
      <c r="E344">
        <v>1201</v>
      </c>
    </row>
    <row r="345" spans="1:5" x14ac:dyDescent="0.25">
      <c r="A345" s="1" t="str">
        <f t="shared" si="5"/>
        <v>INSERT INTO `stops` (`id`, `location_id`, `quest_id`, `approved`, `last_modified`) VALUES (NULL, 1202, 0, '1', CURRENT_TIMESTAMP);</v>
      </c>
      <c r="E345">
        <v>1202</v>
      </c>
    </row>
    <row r="346" spans="1:5" x14ac:dyDescent="0.25">
      <c r="A346" s="1" t="str">
        <f t="shared" si="5"/>
        <v>INSERT INTO `stops` (`id`, `location_id`, `quest_id`, `approved`, `last_modified`) VALUES (NULL, 1203, 0, '1', CURRENT_TIMESTAMP);</v>
      </c>
      <c r="E346">
        <v>1203</v>
      </c>
    </row>
    <row r="347" spans="1:5" x14ac:dyDescent="0.25">
      <c r="A347" s="1" t="str">
        <f t="shared" si="5"/>
        <v>INSERT INTO `stops` (`id`, `location_id`, `quest_id`, `approved`, `last_modified`) VALUES (NULL, 1204, 0, '1', CURRENT_TIMESTAMP);</v>
      </c>
      <c r="E347">
        <v>1204</v>
      </c>
    </row>
    <row r="348" spans="1:5" x14ac:dyDescent="0.25">
      <c r="A348" s="1" t="str">
        <f t="shared" si="5"/>
        <v>INSERT INTO `stops` (`id`, `location_id`, `quest_id`, `approved`, `last_modified`) VALUES (NULL, 1205, 0, '1', CURRENT_TIMESTAMP);</v>
      </c>
      <c r="E348">
        <v>1205</v>
      </c>
    </row>
    <row r="349" spans="1:5" x14ac:dyDescent="0.25">
      <c r="A349" s="1" t="str">
        <f t="shared" si="5"/>
        <v>INSERT INTO `stops` (`id`, `location_id`, `quest_id`, `approved`, `last_modified`) VALUES (NULL, 1206, 0, '1', CURRENT_TIMESTAMP);</v>
      </c>
      <c r="E349">
        <v>1206</v>
      </c>
    </row>
    <row r="350" spans="1:5" x14ac:dyDescent="0.25">
      <c r="A350" s="1" t="str">
        <f t="shared" si="5"/>
        <v>INSERT INTO `stops` (`id`, `location_id`, `quest_id`, `approved`, `last_modified`) VALUES (NULL, 1207, 0, '1', CURRENT_TIMESTAMP);</v>
      </c>
      <c r="E350">
        <v>1207</v>
      </c>
    </row>
    <row r="351" spans="1:5" x14ac:dyDescent="0.25">
      <c r="A351" s="1" t="str">
        <f t="shared" si="5"/>
        <v>INSERT INTO `stops` (`id`, `location_id`, `quest_id`, `approved`, `last_modified`) VALUES (NULL, 1208, 0, '1', CURRENT_TIMESTAMP);</v>
      </c>
      <c r="E351">
        <v>1208</v>
      </c>
    </row>
    <row r="352" spans="1:5" x14ac:dyDescent="0.25">
      <c r="A352" s="1" t="str">
        <f t="shared" si="5"/>
        <v>INSERT INTO `stops` (`id`, `location_id`, `quest_id`, `approved`, `last_modified`) VALUES (NULL, 1209, 0, '1', CURRENT_TIMESTAMP);</v>
      </c>
      <c r="E352">
        <v>1209</v>
      </c>
    </row>
    <row r="353" spans="1:5" x14ac:dyDescent="0.25">
      <c r="A353" s="1" t="str">
        <f t="shared" si="5"/>
        <v>INSERT INTO `stops` (`id`, `location_id`, `quest_id`, `approved`, `last_modified`) VALUES (NULL, 1210, 0, '1', CURRENT_TIMESTAMP);</v>
      </c>
      <c r="E353">
        <v>1210</v>
      </c>
    </row>
    <row r="354" spans="1:5" x14ac:dyDescent="0.25">
      <c r="A354" s="1" t="str">
        <f t="shared" si="5"/>
        <v>INSERT INTO `stops` (`id`, `location_id`, `quest_id`, `approved`, `last_modified`) VALUES (NULL, 1211, 0, '1', CURRENT_TIMESTAMP);</v>
      </c>
      <c r="E354">
        <v>1211</v>
      </c>
    </row>
    <row r="355" spans="1:5" x14ac:dyDescent="0.25">
      <c r="A355" s="1" t="str">
        <f t="shared" si="5"/>
        <v>INSERT INTO `stops` (`id`, `location_id`, `quest_id`, `approved`, `last_modified`) VALUES (NULL, 1212, 0, '1', CURRENT_TIMESTAMP);</v>
      </c>
      <c r="E355">
        <v>1212</v>
      </c>
    </row>
    <row r="356" spans="1:5" x14ac:dyDescent="0.25">
      <c r="A356" s="1" t="str">
        <f t="shared" si="5"/>
        <v>INSERT INTO `stops` (`id`, `location_id`, `quest_id`, `approved`, `last_modified`) VALUES (NULL, 1213, 0, '1', CURRENT_TIMESTAMP);</v>
      </c>
      <c r="E356">
        <v>1213</v>
      </c>
    </row>
    <row r="357" spans="1:5" x14ac:dyDescent="0.25">
      <c r="A357" s="1" t="str">
        <f t="shared" si="5"/>
        <v>INSERT INTO `stops` (`id`, `location_id`, `quest_id`, `approved`, `last_modified`) VALUES (NULL, 1214, 0, '1', CURRENT_TIMESTAMP);</v>
      </c>
      <c r="E357">
        <v>1214</v>
      </c>
    </row>
    <row r="358" spans="1:5" x14ac:dyDescent="0.25">
      <c r="A358" s="1" t="str">
        <f t="shared" si="5"/>
        <v>INSERT INTO `stops` (`id`, `location_id`, `quest_id`, `approved`, `last_modified`) VALUES (NULL, 1215, 0, '1', CURRENT_TIMESTAMP);</v>
      </c>
      <c r="E358">
        <v>1215</v>
      </c>
    </row>
    <row r="359" spans="1:5" x14ac:dyDescent="0.25">
      <c r="A359" s="1" t="str">
        <f t="shared" si="5"/>
        <v>INSERT INTO `stops` (`id`, `location_id`, `quest_id`, `approved`, `last_modified`) VALUES (NULL, 1216, 0, '1', CURRENT_TIMESTAMP);</v>
      </c>
      <c r="E359">
        <v>1216</v>
      </c>
    </row>
    <row r="360" spans="1:5" x14ac:dyDescent="0.25">
      <c r="A360" s="1" t="str">
        <f t="shared" si="5"/>
        <v>INSERT INTO `stops` (`id`, `location_id`, `quest_id`, `approved`, `last_modified`) VALUES (NULL, 1217, 0, '1', CURRENT_TIMESTAMP);</v>
      </c>
      <c r="E360">
        <v>1217</v>
      </c>
    </row>
    <row r="361" spans="1:5" x14ac:dyDescent="0.25">
      <c r="A361" s="1" t="str">
        <f t="shared" si="5"/>
        <v>INSERT INTO `stops` (`id`, `location_id`, `quest_id`, `approved`, `last_modified`) VALUES (NULL, 1218, 0, '1', CURRENT_TIMESTAMP);</v>
      </c>
      <c r="E361">
        <v>1218</v>
      </c>
    </row>
    <row r="362" spans="1:5" x14ac:dyDescent="0.25">
      <c r="A362" s="1" t="str">
        <f t="shared" si="5"/>
        <v>INSERT INTO `stops` (`id`, `location_id`, `quest_id`, `approved`, `last_modified`) VALUES (NULL, 1219, 0, '1', CURRENT_TIMESTAMP);</v>
      </c>
      <c r="E362">
        <v>1219</v>
      </c>
    </row>
    <row r="363" spans="1:5" x14ac:dyDescent="0.25">
      <c r="A363" s="1" t="str">
        <f t="shared" si="5"/>
        <v>INSERT INTO `stops` (`id`, `location_id`, `quest_id`, `approved`, `last_modified`) VALUES (NULL, 1220, 0, '1', CURRENT_TIMESTAMP);</v>
      </c>
      <c r="E363">
        <v>1220</v>
      </c>
    </row>
    <row r="364" spans="1:5" x14ac:dyDescent="0.25">
      <c r="A364" s="1" t="str">
        <f t="shared" si="5"/>
        <v>INSERT INTO `stops` (`id`, `location_id`, `quest_id`, `approved`, `last_modified`) VALUES (NULL, 1221, 0, '1', CURRENT_TIMESTAMP);</v>
      </c>
      <c r="E364">
        <v>1221</v>
      </c>
    </row>
    <row r="365" spans="1:5" x14ac:dyDescent="0.25">
      <c r="A365" s="1" t="str">
        <f t="shared" si="5"/>
        <v>INSERT INTO `stops` (`id`, `location_id`, `quest_id`, `approved`, `last_modified`) VALUES (NULL, 1222, 0, '1', CURRENT_TIMESTAMP);</v>
      </c>
      <c r="E365">
        <v>1222</v>
      </c>
    </row>
    <row r="366" spans="1:5" x14ac:dyDescent="0.25">
      <c r="A366" s="1" t="str">
        <f t="shared" si="5"/>
        <v>INSERT INTO `stops` (`id`, `location_id`, `quest_id`, `approved`, `last_modified`) VALUES (NULL, 1223, 0, '1', CURRENT_TIMESTAMP);</v>
      </c>
      <c r="E366">
        <v>1223</v>
      </c>
    </row>
    <row r="367" spans="1:5" x14ac:dyDescent="0.25">
      <c r="A367" s="1" t="str">
        <f t="shared" si="5"/>
        <v>INSERT INTO `stops` (`id`, `location_id`, `quest_id`, `approved`, `last_modified`) VALUES (NULL, 1224, 0, '1', CURRENT_TIMESTAMP);</v>
      </c>
      <c r="E367">
        <v>1224</v>
      </c>
    </row>
    <row r="368" spans="1:5" x14ac:dyDescent="0.25">
      <c r="A368" s="1" t="str">
        <f t="shared" si="5"/>
        <v>INSERT INTO `stops` (`id`, `location_id`, `quest_id`, `approved`, `last_modified`) VALUES (NULL, 1225, 0, '1', CURRENT_TIMESTAMP);</v>
      </c>
      <c r="E368">
        <v>1225</v>
      </c>
    </row>
    <row r="369" spans="1:5" x14ac:dyDescent="0.25">
      <c r="A369" s="1" t="str">
        <f t="shared" si="5"/>
        <v>INSERT INTO `stops` (`id`, `location_id`, `quest_id`, `approved`, `last_modified`) VALUES (NULL, 1226, 0, '1', CURRENT_TIMESTAMP);</v>
      </c>
      <c r="E369">
        <v>1226</v>
      </c>
    </row>
    <row r="370" spans="1:5" x14ac:dyDescent="0.25">
      <c r="A370" s="1" t="str">
        <f t="shared" si="5"/>
        <v>INSERT INTO `stops` (`id`, `location_id`, `quest_id`, `approved`, `last_modified`) VALUES (NULL, 1227, 0, '1', CURRENT_TIMESTAMP);</v>
      </c>
      <c r="E370">
        <v>1227</v>
      </c>
    </row>
    <row r="371" spans="1:5" x14ac:dyDescent="0.25">
      <c r="A371" s="1" t="str">
        <f t="shared" si="5"/>
        <v>INSERT INTO `stops` (`id`, `location_id`, `quest_id`, `approved`, `last_modified`) VALUES (NULL, 1228, 0, '1', CURRENT_TIMESTAMP);</v>
      </c>
      <c r="E371">
        <v>1228</v>
      </c>
    </row>
    <row r="372" spans="1:5" x14ac:dyDescent="0.25">
      <c r="A372" s="1" t="str">
        <f t="shared" si="5"/>
        <v>INSERT INTO `stops` (`id`, `location_id`, `quest_id`, `approved`, `last_modified`) VALUES (NULL, 1229, 0, '1', CURRENT_TIMESTAMP);</v>
      </c>
      <c r="E372">
        <v>1229</v>
      </c>
    </row>
    <row r="373" spans="1:5" x14ac:dyDescent="0.25">
      <c r="A373" s="1" t="str">
        <f t="shared" si="5"/>
        <v>INSERT INTO `stops` (`id`, `location_id`, `quest_id`, `approved`, `last_modified`) VALUES (NULL, 1230, 0, '1', CURRENT_TIMESTAMP);</v>
      </c>
      <c r="E373">
        <v>1230</v>
      </c>
    </row>
    <row r="374" spans="1:5" x14ac:dyDescent="0.25">
      <c r="A374" s="1" t="str">
        <f t="shared" si="5"/>
        <v>INSERT INTO `stops` (`id`, `location_id`, `quest_id`, `approved`, `last_modified`) VALUES (NULL, 1231, 0, '1', CURRENT_TIMESTAMP);</v>
      </c>
      <c r="E374">
        <v>1231</v>
      </c>
    </row>
    <row r="375" spans="1:5" x14ac:dyDescent="0.25">
      <c r="A375" s="1" t="str">
        <f t="shared" si="5"/>
        <v>INSERT INTO `stops` (`id`, `location_id`, `quest_id`, `approved`, `last_modified`) VALUES (NULL, 1232, 0, '1', CURRENT_TIMESTAMP);</v>
      </c>
      <c r="E375">
        <v>1232</v>
      </c>
    </row>
    <row r="376" spans="1:5" x14ac:dyDescent="0.25">
      <c r="A376" s="1" t="str">
        <f t="shared" si="5"/>
        <v>INSERT INTO `stops` (`id`, `location_id`, `quest_id`, `approved`, `last_modified`) VALUES (NULL, 1233, 0, '1', CURRENT_TIMESTAMP);</v>
      </c>
      <c r="E376">
        <v>1233</v>
      </c>
    </row>
    <row r="377" spans="1:5" x14ac:dyDescent="0.25">
      <c r="A377" s="1" t="str">
        <f t="shared" si="5"/>
        <v>INSERT INTO `stops` (`id`, `location_id`, `quest_id`, `approved`, `last_modified`) VALUES (NULL, 1234, 0, '1', CURRENT_TIMESTAMP);</v>
      </c>
      <c r="E377">
        <v>1234</v>
      </c>
    </row>
    <row r="378" spans="1:5" x14ac:dyDescent="0.25">
      <c r="A378" s="1" t="str">
        <f t="shared" si="5"/>
        <v>INSERT INTO `stops` (`id`, `location_id`, `quest_id`, `approved`, `last_modified`) VALUES (NULL, 1235, 0, '1', CURRENT_TIMESTAMP);</v>
      </c>
      <c r="E378">
        <v>1235</v>
      </c>
    </row>
    <row r="379" spans="1:5" x14ac:dyDescent="0.25">
      <c r="A379" s="1" t="str">
        <f t="shared" si="5"/>
        <v>INSERT INTO `stops` (`id`, `location_id`, `quest_id`, `approved`, `last_modified`) VALUES (NULL, 1236, 0, '1', CURRENT_TIMESTAMP);</v>
      </c>
      <c r="E379">
        <v>1236</v>
      </c>
    </row>
    <row r="380" spans="1:5" x14ac:dyDescent="0.25">
      <c r="A380" s="1" t="str">
        <f t="shared" si="5"/>
        <v>INSERT INTO `stops` (`id`, `location_id`, `quest_id`, `approved`, `last_modified`) VALUES (NULL, 1237, 0, '1', CURRENT_TIMESTAMP);</v>
      </c>
      <c r="E380">
        <v>1237</v>
      </c>
    </row>
    <row r="381" spans="1:5" x14ac:dyDescent="0.25">
      <c r="A381" s="1" t="str">
        <f t="shared" si="5"/>
        <v>INSERT INTO `stops` (`id`, `location_id`, `quest_id`, `approved`, `last_modified`) VALUES (NULL, 1238, 0, '1', CURRENT_TIMESTAMP);</v>
      </c>
      <c r="E381">
        <v>1238</v>
      </c>
    </row>
    <row r="382" spans="1:5" x14ac:dyDescent="0.25">
      <c r="A382" s="1" t="str">
        <f t="shared" si="5"/>
        <v>INSERT INTO `stops` (`id`, `location_id`, `quest_id`, `approved`, `last_modified`) VALUES (NULL, 1239, 0, '1', CURRENT_TIMESTAMP);</v>
      </c>
      <c r="E382">
        <v>1239</v>
      </c>
    </row>
    <row r="383" spans="1:5" x14ac:dyDescent="0.25">
      <c r="A383" s="1" t="str">
        <f t="shared" si="5"/>
        <v>INSERT INTO `stops` (`id`, `location_id`, `quest_id`, `approved`, `last_modified`) VALUES (NULL, 1240, 0, '1', CURRENT_TIMESTAMP);</v>
      </c>
      <c r="E383">
        <v>1240</v>
      </c>
    </row>
    <row r="384" spans="1:5" x14ac:dyDescent="0.25">
      <c r="A384" s="1" t="str">
        <f t="shared" si="5"/>
        <v>INSERT INTO `stops` (`id`, `location_id`, `quest_id`, `approved`, `last_modified`) VALUES (NULL, 1241, 0, '1', CURRENT_TIMESTAMP);</v>
      </c>
      <c r="E384">
        <v>1241</v>
      </c>
    </row>
    <row r="385" spans="1:5" x14ac:dyDescent="0.25">
      <c r="A385" s="1" t="str">
        <f t="shared" si="5"/>
        <v>INSERT INTO `stops` (`id`, `location_id`, `quest_id`, `approved`, `last_modified`) VALUES (NULL, 1242, 0, '1', CURRENT_TIMESTAMP);</v>
      </c>
      <c r="E385">
        <v>1242</v>
      </c>
    </row>
    <row r="386" spans="1:5" x14ac:dyDescent="0.25">
      <c r="A386" s="1" t="str">
        <f t="shared" ref="A386:A449" si="6">"INSERT INTO `stops` (`id`, `location_id`, `quest_id`, `approved`, `last_modified`) VALUES (NULL, "&amp;E386&amp;", 0, '1', CURRENT_TIMESTAMP);"</f>
        <v>INSERT INTO `stops` (`id`, `location_id`, `quest_id`, `approved`, `last_modified`) VALUES (NULL, 1243, 0, '1', CURRENT_TIMESTAMP);</v>
      </c>
      <c r="E386">
        <v>1243</v>
      </c>
    </row>
    <row r="387" spans="1:5" x14ac:dyDescent="0.25">
      <c r="A387" s="1" t="str">
        <f t="shared" si="6"/>
        <v>INSERT INTO `stops` (`id`, `location_id`, `quest_id`, `approved`, `last_modified`) VALUES (NULL, 1244, 0, '1', CURRENT_TIMESTAMP);</v>
      </c>
      <c r="E387">
        <v>1244</v>
      </c>
    </row>
    <row r="388" spans="1:5" x14ac:dyDescent="0.25">
      <c r="A388" s="1" t="str">
        <f t="shared" si="6"/>
        <v>INSERT INTO `stops` (`id`, `location_id`, `quest_id`, `approved`, `last_modified`) VALUES (NULL, 1245, 0, '1', CURRENT_TIMESTAMP);</v>
      </c>
      <c r="E388">
        <v>1245</v>
      </c>
    </row>
    <row r="389" spans="1:5" x14ac:dyDescent="0.25">
      <c r="A389" s="1" t="str">
        <f t="shared" si="6"/>
        <v>INSERT INTO `stops` (`id`, `location_id`, `quest_id`, `approved`, `last_modified`) VALUES (NULL, 1246, 0, '1', CURRENT_TIMESTAMP);</v>
      </c>
      <c r="E389">
        <v>1246</v>
      </c>
    </row>
    <row r="390" spans="1:5" x14ac:dyDescent="0.25">
      <c r="A390" s="1" t="str">
        <f t="shared" si="6"/>
        <v>INSERT INTO `stops` (`id`, `location_id`, `quest_id`, `approved`, `last_modified`) VALUES (NULL, 1247, 0, '1', CURRENT_TIMESTAMP);</v>
      </c>
      <c r="E390">
        <v>1247</v>
      </c>
    </row>
    <row r="391" spans="1:5" x14ac:dyDescent="0.25">
      <c r="A391" s="1" t="str">
        <f t="shared" si="6"/>
        <v>INSERT INTO `stops` (`id`, `location_id`, `quest_id`, `approved`, `last_modified`) VALUES (NULL, 1248, 0, '1', CURRENT_TIMESTAMP);</v>
      </c>
      <c r="E391">
        <v>1248</v>
      </c>
    </row>
    <row r="392" spans="1:5" x14ac:dyDescent="0.25">
      <c r="A392" s="1" t="str">
        <f t="shared" si="6"/>
        <v>INSERT INTO `stops` (`id`, `location_id`, `quest_id`, `approved`, `last_modified`) VALUES (NULL, 1249, 0, '1', CURRENT_TIMESTAMP);</v>
      </c>
      <c r="E392">
        <v>1249</v>
      </c>
    </row>
    <row r="393" spans="1:5" x14ac:dyDescent="0.25">
      <c r="A393" s="1" t="str">
        <f t="shared" si="6"/>
        <v>INSERT INTO `stops` (`id`, `location_id`, `quest_id`, `approved`, `last_modified`) VALUES (NULL, 1250, 0, '1', CURRENT_TIMESTAMP);</v>
      </c>
      <c r="E393">
        <v>1250</v>
      </c>
    </row>
    <row r="394" spans="1:5" x14ac:dyDescent="0.25">
      <c r="A394" s="1" t="str">
        <f t="shared" si="6"/>
        <v>INSERT INTO `stops` (`id`, `location_id`, `quest_id`, `approved`, `last_modified`) VALUES (NULL, 1251, 0, '1', CURRENT_TIMESTAMP);</v>
      </c>
      <c r="E394">
        <v>1251</v>
      </c>
    </row>
    <row r="395" spans="1:5" x14ac:dyDescent="0.25">
      <c r="A395" s="1" t="str">
        <f t="shared" si="6"/>
        <v>INSERT INTO `stops` (`id`, `location_id`, `quest_id`, `approved`, `last_modified`) VALUES (NULL, 1252, 0, '1', CURRENT_TIMESTAMP);</v>
      </c>
      <c r="E395">
        <v>1252</v>
      </c>
    </row>
    <row r="396" spans="1:5" x14ac:dyDescent="0.25">
      <c r="A396" s="1" t="str">
        <f t="shared" si="6"/>
        <v>INSERT INTO `stops` (`id`, `location_id`, `quest_id`, `approved`, `last_modified`) VALUES (NULL, 1253, 0, '1', CURRENT_TIMESTAMP);</v>
      </c>
      <c r="E396">
        <v>1253</v>
      </c>
    </row>
    <row r="397" spans="1:5" x14ac:dyDescent="0.25">
      <c r="A397" s="1" t="str">
        <f t="shared" si="6"/>
        <v>INSERT INTO `stops` (`id`, `location_id`, `quest_id`, `approved`, `last_modified`) VALUES (NULL, 1254, 0, '1', CURRENT_TIMESTAMP);</v>
      </c>
      <c r="E397">
        <v>1254</v>
      </c>
    </row>
    <row r="398" spans="1:5" x14ac:dyDescent="0.25">
      <c r="A398" s="1" t="str">
        <f t="shared" si="6"/>
        <v>INSERT INTO `stops` (`id`, `location_id`, `quest_id`, `approved`, `last_modified`) VALUES (NULL, 1255, 0, '1', CURRENT_TIMESTAMP);</v>
      </c>
      <c r="E398">
        <v>1255</v>
      </c>
    </row>
    <row r="399" spans="1:5" x14ac:dyDescent="0.25">
      <c r="A399" s="1" t="str">
        <f t="shared" si="6"/>
        <v>INSERT INTO `stops` (`id`, `location_id`, `quest_id`, `approved`, `last_modified`) VALUES (NULL, 1256, 0, '1', CURRENT_TIMESTAMP);</v>
      </c>
      <c r="E399">
        <v>1256</v>
      </c>
    </row>
    <row r="400" spans="1:5" x14ac:dyDescent="0.25">
      <c r="A400" s="1" t="str">
        <f t="shared" si="6"/>
        <v>INSERT INTO `stops` (`id`, `location_id`, `quest_id`, `approved`, `last_modified`) VALUES (NULL, 1257, 0, '1', CURRENT_TIMESTAMP);</v>
      </c>
      <c r="E400">
        <v>1257</v>
      </c>
    </row>
    <row r="401" spans="1:5" x14ac:dyDescent="0.25">
      <c r="A401" s="1" t="str">
        <f t="shared" si="6"/>
        <v>INSERT INTO `stops` (`id`, `location_id`, `quest_id`, `approved`, `last_modified`) VALUES (NULL, 1258, 0, '1', CURRENT_TIMESTAMP);</v>
      </c>
      <c r="E401">
        <v>1258</v>
      </c>
    </row>
    <row r="402" spans="1:5" x14ac:dyDescent="0.25">
      <c r="A402" s="1" t="str">
        <f t="shared" si="6"/>
        <v>INSERT INTO `stops` (`id`, `location_id`, `quest_id`, `approved`, `last_modified`) VALUES (NULL, 1259, 0, '1', CURRENT_TIMESTAMP);</v>
      </c>
      <c r="E402">
        <v>1259</v>
      </c>
    </row>
    <row r="403" spans="1:5" x14ac:dyDescent="0.25">
      <c r="A403" s="1" t="str">
        <f t="shared" si="6"/>
        <v>INSERT INTO `stops` (`id`, `location_id`, `quest_id`, `approved`, `last_modified`) VALUES (NULL, 1260, 0, '1', CURRENT_TIMESTAMP);</v>
      </c>
      <c r="E403">
        <v>1260</v>
      </c>
    </row>
    <row r="404" spans="1:5" x14ac:dyDescent="0.25">
      <c r="A404" s="1" t="str">
        <f t="shared" si="6"/>
        <v>INSERT INTO `stops` (`id`, `location_id`, `quest_id`, `approved`, `last_modified`) VALUES (NULL, 1261, 0, '1', CURRENT_TIMESTAMP);</v>
      </c>
      <c r="E404">
        <v>1261</v>
      </c>
    </row>
    <row r="405" spans="1:5" x14ac:dyDescent="0.25">
      <c r="A405" s="1" t="str">
        <f t="shared" si="6"/>
        <v>INSERT INTO `stops` (`id`, `location_id`, `quest_id`, `approved`, `last_modified`) VALUES (NULL, 1262, 0, '1', CURRENT_TIMESTAMP);</v>
      </c>
      <c r="E405">
        <v>1262</v>
      </c>
    </row>
    <row r="406" spans="1:5" x14ac:dyDescent="0.25">
      <c r="A406" s="1" t="str">
        <f t="shared" si="6"/>
        <v>INSERT INTO `stops` (`id`, `location_id`, `quest_id`, `approved`, `last_modified`) VALUES (NULL, 1263, 0, '1', CURRENT_TIMESTAMP);</v>
      </c>
      <c r="E406">
        <v>1263</v>
      </c>
    </row>
    <row r="407" spans="1:5" x14ac:dyDescent="0.25">
      <c r="A407" s="1" t="str">
        <f t="shared" si="6"/>
        <v>INSERT INTO `stops` (`id`, `location_id`, `quest_id`, `approved`, `last_modified`) VALUES (NULL, 1264, 0, '1', CURRENT_TIMESTAMP);</v>
      </c>
      <c r="E407">
        <v>1264</v>
      </c>
    </row>
    <row r="408" spans="1:5" x14ac:dyDescent="0.25">
      <c r="A408" s="1" t="str">
        <f t="shared" si="6"/>
        <v>INSERT INTO `stops` (`id`, `location_id`, `quest_id`, `approved`, `last_modified`) VALUES (NULL, 1265, 0, '1', CURRENT_TIMESTAMP);</v>
      </c>
      <c r="E408">
        <v>1265</v>
      </c>
    </row>
    <row r="409" spans="1:5" x14ac:dyDescent="0.25">
      <c r="A409" s="1" t="str">
        <f t="shared" si="6"/>
        <v>INSERT INTO `stops` (`id`, `location_id`, `quest_id`, `approved`, `last_modified`) VALUES (NULL, 1266, 0, '1', CURRENT_TIMESTAMP);</v>
      </c>
      <c r="E409">
        <v>1266</v>
      </c>
    </row>
    <row r="410" spans="1:5" x14ac:dyDescent="0.25">
      <c r="A410" s="1" t="str">
        <f t="shared" si="6"/>
        <v>INSERT INTO `stops` (`id`, `location_id`, `quest_id`, `approved`, `last_modified`) VALUES (NULL, 1267, 0, '1', CURRENT_TIMESTAMP);</v>
      </c>
      <c r="E410">
        <v>1267</v>
      </c>
    </row>
    <row r="411" spans="1:5" x14ac:dyDescent="0.25">
      <c r="A411" s="1" t="str">
        <f t="shared" si="6"/>
        <v>INSERT INTO `stops` (`id`, `location_id`, `quest_id`, `approved`, `last_modified`) VALUES (NULL, 1268, 0, '1', CURRENT_TIMESTAMP);</v>
      </c>
      <c r="E411">
        <v>1268</v>
      </c>
    </row>
    <row r="412" spans="1:5" x14ac:dyDescent="0.25">
      <c r="A412" s="1" t="str">
        <f t="shared" si="6"/>
        <v>INSERT INTO `stops` (`id`, `location_id`, `quest_id`, `approved`, `last_modified`) VALUES (NULL, 1269, 0, '1', CURRENT_TIMESTAMP);</v>
      </c>
      <c r="E412">
        <v>1269</v>
      </c>
    </row>
    <row r="413" spans="1:5" x14ac:dyDescent="0.25">
      <c r="A413" s="1" t="str">
        <f t="shared" si="6"/>
        <v>INSERT INTO `stops` (`id`, `location_id`, `quest_id`, `approved`, `last_modified`) VALUES (NULL, 1270, 0, '1', CURRENT_TIMESTAMP);</v>
      </c>
      <c r="E413">
        <v>1270</v>
      </c>
    </row>
    <row r="414" spans="1:5" x14ac:dyDescent="0.25">
      <c r="A414" s="1" t="str">
        <f t="shared" si="6"/>
        <v>INSERT INTO `stops` (`id`, `location_id`, `quest_id`, `approved`, `last_modified`) VALUES (NULL, 1271, 0, '1', CURRENT_TIMESTAMP);</v>
      </c>
      <c r="E414">
        <v>1271</v>
      </c>
    </row>
    <row r="415" spans="1:5" x14ac:dyDescent="0.25">
      <c r="A415" s="1" t="str">
        <f t="shared" si="6"/>
        <v>INSERT INTO `stops` (`id`, `location_id`, `quest_id`, `approved`, `last_modified`) VALUES (NULL, 1272, 0, '1', CURRENT_TIMESTAMP);</v>
      </c>
      <c r="E415">
        <v>1272</v>
      </c>
    </row>
    <row r="416" spans="1:5" x14ac:dyDescent="0.25">
      <c r="A416" s="1" t="str">
        <f t="shared" si="6"/>
        <v>INSERT INTO `stops` (`id`, `location_id`, `quest_id`, `approved`, `last_modified`) VALUES (NULL, 1273, 0, '1', CURRENT_TIMESTAMP);</v>
      </c>
      <c r="E416">
        <v>1273</v>
      </c>
    </row>
    <row r="417" spans="1:5" x14ac:dyDescent="0.25">
      <c r="A417" s="1" t="str">
        <f t="shared" si="6"/>
        <v>INSERT INTO `stops` (`id`, `location_id`, `quest_id`, `approved`, `last_modified`) VALUES (NULL, 1274, 0, '1', CURRENT_TIMESTAMP);</v>
      </c>
      <c r="E417">
        <v>1274</v>
      </c>
    </row>
    <row r="418" spans="1:5" x14ac:dyDescent="0.25">
      <c r="A418" s="1" t="str">
        <f t="shared" si="6"/>
        <v>INSERT INTO `stops` (`id`, `location_id`, `quest_id`, `approved`, `last_modified`) VALUES (NULL, 1275, 0, '1', CURRENT_TIMESTAMP);</v>
      </c>
      <c r="E418">
        <v>1275</v>
      </c>
    </row>
    <row r="419" spans="1:5" x14ac:dyDescent="0.25">
      <c r="A419" s="1" t="str">
        <f t="shared" si="6"/>
        <v>INSERT INTO `stops` (`id`, `location_id`, `quest_id`, `approved`, `last_modified`) VALUES (NULL, 1276, 0, '1', CURRENT_TIMESTAMP);</v>
      </c>
      <c r="E419">
        <v>1276</v>
      </c>
    </row>
    <row r="420" spans="1:5" x14ac:dyDescent="0.25">
      <c r="A420" s="1" t="str">
        <f t="shared" si="6"/>
        <v>INSERT INTO `stops` (`id`, `location_id`, `quest_id`, `approved`, `last_modified`) VALUES (NULL, 1277, 0, '1', CURRENT_TIMESTAMP);</v>
      </c>
      <c r="E420">
        <v>1277</v>
      </c>
    </row>
    <row r="421" spans="1:5" x14ac:dyDescent="0.25">
      <c r="A421" s="1" t="str">
        <f t="shared" si="6"/>
        <v>INSERT INTO `stops` (`id`, `location_id`, `quest_id`, `approved`, `last_modified`) VALUES (NULL, 1278, 0, '1', CURRENT_TIMESTAMP);</v>
      </c>
      <c r="E421">
        <v>1278</v>
      </c>
    </row>
    <row r="422" spans="1:5" x14ac:dyDescent="0.25">
      <c r="A422" s="1" t="str">
        <f t="shared" si="6"/>
        <v>INSERT INTO `stops` (`id`, `location_id`, `quest_id`, `approved`, `last_modified`) VALUES (NULL, 1279, 0, '1', CURRENT_TIMESTAMP);</v>
      </c>
      <c r="E422">
        <v>1279</v>
      </c>
    </row>
    <row r="423" spans="1:5" x14ac:dyDescent="0.25">
      <c r="A423" s="1" t="str">
        <f t="shared" si="6"/>
        <v>INSERT INTO `stops` (`id`, `location_id`, `quest_id`, `approved`, `last_modified`) VALUES (NULL, 1280, 0, '1', CURRENT_TIMESTAMP);</v>
      </c>
      <c r="E423">
        <v>1280</v>
      </c>
    </row>
    <row r="424" spans="1:5" x14ac:dyDescent="0.25">
      <c r="A424" s="1" t="str">
        <f t="shared" si="6"/>
        <v>INSERT INTO `stops` (`id`, `location_id`, `quest_id`, `approved`, `last_modified`) VALUES (NULL, 1281, 0, '1', CURRENT_TIMESTAMP);</v>
      </c>
      <c r="E424">
        <v>1281</v>
      </c>
    </row>
    <row r="425" spans="1:5" x14ac:dyDescent="0.25">
      <c r="A425" s="1" t="str">
        <f t="shared" si="6"/>
        <v>INSERT INTO `stops` (`id`, `location_id`, `quest_id`, `approved`, `last_modified`) VALUES (NULL, 1282, 0, '1', CURRENT_TIMESTAMP);</v>
      </c>
      <c r="E425">
        <v>1282</v>
      </c>
    </row>
    <row r="426" spans="1:5" x14ac:dyDescent="0.25">
      <c r="A426" s="1" t="str">
        <f t="shared" si="6"/>
        <v>INSERT INTO `stops` (`id`, `location_id`, `quest_id`, `approved`, `last_modified`) VALUES (NULL, 1283, 0, '1', CURRENT_TIMESTAMP);</v>
      </c>
      <c r="E426">
        <v>1283</v>
      </c>
    </row>
    <row r="427" spans="1:5" x14ac:dyDescent="0.25">
      <c r="A427" s="1" t="str">
        <f t="shared" si="6"/>
        <v>INSERT INTO `stops` (`id`, `location_id`, `quest_id`, `approved`, `last_modified`) VALUES (NULL, 1284, 0, '1', CURRENT_TIMESTAMP);</v>
      </c>
      <c r="E427">
        <v>1284</v>
      </c>
    </row>
    <row r="428" spans="1:5" x14ac:dyDescent="0.25">
      <c r="A428" s="1" t="str">
        <f t="shared" si="6"/>
        <v>INSERT INTO `stops` (`id`, `location_id`, `quest_id`, `approved`, `last_modified`) VALUES (NULL, 1285, 0, '1', CURRENT_TIMESTAMP);</v>
      </c>
      <c r="E428">
        <v>1285</v>
      </c>
    </row>
    <row r="429" spans="1:5" x14ac:dyDescent="0.25">
      <c r="A429" s="1" t="str">
        <f t="shared" si="6"/>
        <v>INSERT INTO `stops` (`id`, `location_id`, `quest_id`, `approved`, `last_modified`) VALUES (NULL, 1286, 0, '1', CURRENT_TIMESTAMP);</v>
      </c>
      <c r="E429">
        <v>1286</v>
      </c>
    </row>
    <row r="430" spans="1:5" x14ac:dyDescent="0.25">
      <c r="A430" s="1" t="str">
        <f t="shared" si="6"/>
        <v>INSERT INTO `stops` (`id`, `location_id`, `quest_id`, `approved`, `last_modified`) VALUES (NULL, 1287, 0, '1', CURRENT_TIMESTAMP);</v>
      </c>
      <c r="E430">
        <v>1287</v>
      </c>
    </row>
    <row r="431" spans="1:5" x14ac:dyDescent="0.25">
      <c r="A431" s="1" t="str">
        <f t="shared" si="6"/>
        <v>INSERT INTO `stops` (`id`, `location_id`, `quest_id`, `approved`, `last_modified`) VALUES (NULL, 1288, 0, '1', CURRENT_TIMESTAMP);</v>
      </c>
      <c r="E431">
        <v>1288</v>
      </c>
    </row>
    <row r="432" spans="1:5" x14ac:dyDescent="0.25">
      <c r="A432" s="1" t="str">
        <f t="shared" si="6"/>
        <v>INSERT INTO `stops` (`id`, `location_id`, `quest_id`, `approved`, `last_modified`) VALUES (NULL, 1289, 0, '1', CURRENT_TIMESTAMP);</v>
      </c>
      <c r="E432">
        <v>1289</v>
      </c>
    </row>
    <row r="433" spans="1:5" x14ac:dyDescent="0.25">
      <c r="A433" s="1" t="str">
        <f t="shared" si="6"/>
        <v>INSERT INTO `stops` (`id`, `location_id`, `quest_id`, `approved`, `last_modified`) VALUES (NULL, 1290, 0, '1', CURRENT_TIMESTAMP);</v>
      </c>
      <c r="E433">
        <v>1290</v>
      </c>
    </row>
    <row r="434" spans="1:5" x14ac:dyDescent="0.25">
      <c r="A434" s="1" t="str">
        <f t="shared" si="6"/>
        <v>INSERT INTO `stops` (`id`, `location_id`, `quest_id`, `approved`, `last_modified`) VALUES (NULL, 1291, 0, '1', CURRENT_TIMESTAMP);</v>
      </c>
      <c r="E434">
        <v>1291</v>
      </c>
    </row>
    <row r="435" spans="1:5" x14ac:dyDescent="0.25">
      <c r="A435" s="1" t="str">
        <f t="shared" si="6"/>
        <v>INSERT INTO `stops` (`id`, `location_id`, `quest_id`, `approved`, `last_modified`) VALUES (NULL, 1292, 0, '1', CURRENT_TIMESTAMP);</v>
      </c>
      <c r="E435">
        <v>1292</v>
      </c>
    </row>
    <row r="436" spans="1:5" x14ac:dyDescent="0.25">
      <c r="A436" s="1" t="str">
        <f t="shared" si="6"/>
        <v>INSERT INTO `stops` (`id`, `location_id`, `quest_id`, `approved`, `last_modified`) VALUES (NULL, 1293, 0, '1', CURRENT_TIMESTAMP);</v>
      </c>
      <c r="E436">
        <v>1293</v>
      </c>
    </row>
    <row r="437" spans="1:5" x14ac:dyDescent="0.25">
      <c r="A437" s="1" t="str">
        <f t="shared" si="6"/>
        <v>INSERT INTO `stops` (`id`, `location_id`, `quest_id`, `approved`, `last_modified`) VALUES (NULL, 1294, 0, '1', CURRENT_TIMESTAMP);</v>
      </c>
      <c r="E437">
        <v>1294</v>
      </c>
    </row>
    <row r="438" spans="1:5" x14ac:dyDescent="0.25">
      <c r="A438" s="1" t="str">
        <f t="shared" si="6"/>
        <v>INSERT INTO `stops` (`id`, `location_id`, `quest_id`, `approved`, `last_modified`) VALUES (NULL, 1295, 0, '1', CURRENT_TIMESTAMP);</v>
      </c>
      <c r="E438">
        <v>1295</v>
      </c>
    </row>
    <row r="439" spans="1:5" x14ac:dyDescent="0.25">
      <c r="A439" s="1" t="str">
        <f t="shared" si="6"/>
        <v>INSERT INTO `stops` (`id`, `location_id`, `quest_id`, `approved`, `last_modified`) VALUES (NULL, 1296, 0, '1', CURRENT_TIMESTAMP);</v>
      </c>
      <c r="E439">
        <v>1296</v>
      </c>
    </row>
    <row r="440" spans="1:5" x14ac:dyDescent="0.25">
      <c r="A440" s="1" t="str">
        <f t="shared" si="6"/>
        <v>INSERT INTO `stops` (`id`, `location_id`, `quest_id`, `approved`, `last_modified`) VALUES (NULL, 1297, 0, '1', CURRENT_TIMESTAMP);</v>
      </c>
      <c r="E440">
        <v>1297</v>
      </c>
    </row>
    <row r="441" spans="1:5" x14ac:dyDescent="0.25">
      <c r="A441" s="1" t="str">
        <f t="shared" si="6"/>
        <v>INSERT INTO `stops` (`id`, `location_id`, `quest_id`, `approved`, `last_modified`) VALUES (NULL, 1298, 0, '1', CURRENT_TIMESTAMP);</v>
      </c>
      <c r="E441">
        <v>1298</v>
      </c>
    </row>
    <row r="442" spans="1:5" x14ac:dyDescent="0.25">
      <c r="A442" s="1" t="str">
        <f t="shared" si="6"/>
        <v>INSERT INTO `stops` (`id`, `location_id`, `quest_id`, `approved`, `last_modified`) VALUES (NULL, 1299, 0, '1', CURRENT_TIMESTAMP);</v>
      </c>
      <c r="E442">
        <v>1299</v>
      </c>
    </row>
    <row r="443" spans="1:5" x14ac:dyDescent="0.25">
      <c r="A443" s="1" t="str">
        <f t="shared" si="6"/>
        <v>INSERT INTO `stops` (`id`, `location_id`, `quest_id`, `approved`, `last_modified`) VALUES (NULL, 1300, 0, '1', CURRENT_TIMESTAMP);</v>
      </c>
      <c r="E443">
        <v>1300</v>
      </c>
    </row>
    <row r="444" spans="1:5" x14ac:dyDescent="0.25">
      <c r="A444" s="1" t="str">
        <f t="shared" si="6"/>
        <v>INSERT INTO `stops` (`id`, `location_id`, `quest_id`, `approved`, `last_modified`) VALUES (NULL, 1301, 0, '1', CURRENT_TIMESTAMP);</v>
      </c>
      <c r="E444">
        <v>1301</v>
      </c>
    </row>
    <row r="445" spans="1:5" x14ac:dyDescent="0.25">
      <c r="A445" s="1" t="str">
        <f t="shared" si="6"/>
        <v>INSERT INTO `stops` (`id`, `location_id`, `quest_id`, `approved`, `last_modified`) VALUES (NULL, 1302, 0, '1', CURRENT_TIMESTAMP);</v>
      </c>
      <c r="E445">
        <v>1302</v>
      </c>
    </row>
    <row r="446" spans="1:5" x14ac:dyDescent="0.25">
      <c r="A446" s="1" t="str">
        <f t="shared" si="6"/>
        <v>INSERT INTO `stops` (`id`, `location_id`, `quest_id`, `approved`, `last_modified`) VALUES (NULL, 1303, 0, '1', CURRENT_TIMESTAMP);</v>
      </c>
      <c r="E446">
        <v>1303</v>
      </c>
    </row>
    <row r="447" spans="1:5" x14ac:dyDescent="0.25">
      <c r="A447" s="1" t="str">
        <f t="shared" si="6"/>
        <v>INSERT INTO `stops` (`id`, `location_id`, `quest_id`, `approved`, `last_modified`) VALUES (NULL, 1304, 0, '1', CURRENT_TIMESTAMP);</v>
      </c>
      <c r="E447">
        <v>1304</v>
      </c>
    </row>
    <row r="448" spans="1:5" x14ac:dyDescent="0.25">
      <c r="A448" s="1" t="str">
        <f t="shared" si="6"/>
        <v>INSERT INTO `stops` (`id`, `location_id`, `quest_id`, `approved`, `last_modified`) VALUES (NULL, 1305, 0, '1', CURRENT_TIMESTAMP);</v>
      </c>
      <c r="E448">
        <v>1305</v>
      </c>
    </row>
    <row r="449" spans="1:5" x14ac:dyDescent="0.25">
      <c r="A449" s="1" t="str">
        <f t="shared" si="6"/>
        <v>INSERT INTO `stops` (`id`, `location_id`, `quest_id`, `approved`, `last_modified`) VALUES (NULL, 1306, 0, '1', CURRENT_TIMESTAMP);</v>
      </c>
      <c r="E449">
        <v>1306</v>
      </c>
    </row>
    <row r="450" spans="1:5" x14ac:dyDescent="0.25">
      <c r="A450" s="1" t="str">
        <f t="shared" ref="A450:A513" si="7">"INSERT INTO `stops` (`id`, `location_id`, `quest_id`, `approved`, `last_modified`) VALUES (NULL, "&amp;E450&amp;", 0, '1', CURRENT_TIMESTAMP);"</f>
        <v>INSERT INTO `stops` (`id`, `location_id`, `quest_id`, `approved`, `last_modified`) VALUES (NULL, 1307, 0, '1', CURRENT_TIMESTAMP);</v>
      </c>
      <c r="E450">
        <v>1307</v>
      </c>
    </row>
    <row r="451" spans="1:5" x14ac:dyDescent="0.25">
      <c r="A451" s="1" t="str">
        <f t="shared" si="7"/>
        <v>INSERT INTO `stops` (`id`, `location_id`, `quest_id`, `approved`, `last_modified`) VALUES (NULL, 1308, 0, '1', CURRENT_TIMESTAMP);</v>
      </c>
      <c r="E451">
        <v>1308</v>
      </c>
    </row>
    <row r="452" spans="1:5" x14ac:dyDescent="0.25">
      <c r="A452" s="1" t="str">
        <f t="shared" si="7"/>
        <v>INSERT INTO `stops` (`id`, `location_id`, `quest_id`, `approved`, `last_modified`) VALUES (NULL, 1309, 0, '1', CURRENT_TIMESTAMP);</v>
      </c>
      <c r="E452">
        <v>1309</v>
      </c>
    </row>
    <row r="453" spans="1:5" x14ac:dyDescent="0.25">
      <c r="A453" s="1" t="str">
        <f t="shared" si="7"/>
        <v>INSERT INTO `stops` (`id`, `location_id`, `quest_id`, `approved`, `last_modified`) VALUES (NULL, 1310, 0, '1', CURRENT_TIMESTAMP);</v>
      </c>
      <c r="E453">
        <v>1310</v>
      </c>
    </row>
    <row r="454" spans="1:5" x14ac:dyDescent="0.25">
      <c r="A454" s="1" t="str">
        <f t="shared" si="7"/>
        <v>INSERT INTO `stops` (`id`, `location_id`, `quest_id`, `approved`, `last_modified`) VALUES (NULL, 1311, 0, '1', CURRENT_TIMESTAMP);</v>
      </c>
      <c r="E454">
        <v>1311</v>
      </c>
    </row>
    <row r="455" spans="1:5" x14ac:dyDescent="0.25">
      <c r="A455" s="1" t="str">
        <f t="shared" si="7"/>
        <v>INSERT INTO `stops` (`id`, `location_id`, `quest_id`, `approved`, `last_modified`) VALUES (NULL, 1312, 0, '1', CURRENT_TIMESTAMP);</v>
      </c>
      <c r="E455">
        <v>1312</v>
      </c>
    </row>
    <row r="456" spans="1:5" x14ac:dyDescent="0.25">
      <c r="A456" s="1" t="str">
        <f t="shared" si="7"/>
        <v>INSERT INTO `stops` (`id`, `location_id`, `quest_id`, `approved`, `last_modified`) VALUES (NULL, 1313, 0, '1', CURRENT_TIMESTAMP);</v>
      </c>
      <c r="E456">
        <v>1313</v>
      </c>
    </row>
    <row r="457" spans="1:5" x14ac:dyDescent="0.25">
      <c r="A457" s="1" t="str">
        <f t="shared" si="7"/>
        <v>INSERT INTO `stops` (`id`, `location_id`, `quest_id`, `approved`, `last_modified`) VALUES (NULL, 1314, 0, '1', CURRENT_TIMESTAMP);</v>
      </c>
      <c r="E457">
        <v>1314</v>
      </c>
    </row>
    <row r="458" spans="1:5" x14ac:dyDescent="0.25">
      <c r="A458" s="1" t="str">
        <f t="shared" si="7"/>
        <v>INSERT INTO `stops` (`id`, `location_id`, `quest_id`, `approved`, `last_modified`) VALUES (NULL, 1315, 0, '1', CURRENT_TIMESTAMP);</v>
      </c>
      <c r="E458">
        <v>1315</v>
      </c>
    </row>
    <row r="459" spans="1:5" x14ac:dyDescent="0.25">
      <c r="A459" s="1" t="str">
        <f t="shared" si="7"/>
        <v>INSERT INTO `stops` (`id`, `location_id`, `quest_id`, `approved`, `last_modified`) VALUES (NULL, 1316, 0, '1', CURRENT_TIMESTAMP);</v>
      </c>
      <c r="E459">
        <v>1316</v>
      </c>
    </row>
    <row r="460" spans="1:5" x14ac:dyDescent="0.25">
      <c r="A460" s="1" t="str">
        <f t="shared" si="7"/>
        <v>INSERT INTO `stops` (`id`, `location_id`, `quest_id`, `approved`, `last_modified`) VALUES (NULL, 1317, 0, '1', CURRENT_TIMESTAMP);</v>
      </c>
      <c r="E460">
        <v>1317</v>
      </c>
    </row>
    <row r="461" spans="1:5" x14ac:dyDescent="0.25">
      <c r="A461" s="1" t="str">
        <f t="shared" si="7"/>
        <v>INSERT INTO `stops` (`id`, `location_id`, `quest_id`, `approved`, `last_modified`) VALUES (NULL, 1318, 0, '1', CURRENT_TIMESTAMP);</v>
      </c>
      <c r="E461">
        <v>1318</v>
      </c>
    </row>
    <row r="462" spans="1:5" x14ac:dyDescent="0.25">
      <c r="A462" s="1" t="str">
        <f t="shared" si="7"/>
        <v>INSERT INTO `stops` (`id`, `location_id`, `quest_id`, `approved`, `last_modified`) VALUES (NULL, 1319, 0, '1', CURRENT_TIMESTAMP);</v>
      </c>
      <c r="E462">
        <v>1319</v>
      </c>
    </row>
    <row r="463" spans="1:5" x14ac:dyDescent="0.25">
      <c r="A463" s="1" t="str">
        <f t="shared" si="7"/>
        <v>INSERT INTO `stops` (`id`, `location_id`, `quest_id`, `approved`, `last_modified`) VALUES (NULL, 1320, 0, '1', CURRENT_TIMESTAMP);</v>
      </c>
      <c r="E463">
        <v>1320</v>
      </c>
    </row>
    <row r="464" spans="1:5" x14ac:dyDescent="0.25">
      <c r="A464" s="1" t="str">
        <f t="shared" si="7"/>
        <v>INSERT INTO `stops` (`id`, `location_id`, `quest_id`, `approved`, `last_modified`) VALUES (NULL, 1321, 0, '1', CURRENT_TIMESTAMP);</v>
      </c>
      <c r="E464">
        <v>1321</v>
      </c>
    </row>
    <row r="465" spans="1:5" x14ac:dyDescent="0.25">
      <c r="A465" s="1" t="str">
        <f t="shared" si="7"/>
        <v>INSERT INTO `stops` (`id`, `location_id`, `quest_id`, `approved`, `last_modified`) VALUES (NULL, 1322, 0, '1', CURRENT_TIMESTAMP);</v>
      </c>
      <c r="E465">
        <v>1322</v>
      </c>
    </row>
    <row r="466" spans="1:5" x14ac:dyDescent="0.25">
      <c r="A466" s="1" t="str">
        <f t="shared" si="7"/>
        <v>INSERT INTO `stops` (`id`, `location_id`, `quest_id`, `approved`, `last_modified`) VALUES (NULL, 1323, 0, '1', CURRENT_TIMESTAMP);</v>
      </c>
      <c r="E466">
        <v>1323</v>
      </c>
    </row>
    <row r="467" spans="1:5" x14ac:dyDescent="0.25">
      <c r="A467" s="1" t="str">
        <f t="shared" si="7"/>
        <v>INSERT INTO `stops` (`id`, `location_id`, `quest_id`, `approved`, `last_modified`) VALUES (NULL, 1324, 0, '1', CURRENT_TIMESTAMP);</v>
      </c>
      <c r="E467">
        <v>1324</v>
      </c>
    </row>
    <row r="468" spans="1:5" x14ac:dyDescent="0.25">
      <c r="A468" s="1" t="str">
        <f t="shared" si="7"/>
        <v>INSERT INTO `stops` (`id`, `location_id`, `quest_id`, `approved`, `last_modified`) VALUES (NULL, 1325, 0, '1', CURRENT_TIMESTAMP);</v>
      </c>
      <c r="E468">
        <v>1325</v>
      </c>
    </row>
    <row r="469" spans="1:5" x14ac:dyDescent="0.25">
      <c r="A469" s="1" t="str">
        <f t="shared" si="7"/>
        <v>INSERT INTO `stops` (`id`, `location_id`, `quest_id`, `approved`, `last_modified`) VALUES (NULL, 1326, 0, '1', CURRENT_TIMESTAMP);</v>
      </c>
      <c r="E469">
        <v>1326</v>
      </c>
    </row>
    <row r="470" spans="1:5" x14ac:dyDescent="0.25">
      <c r="A470" s="1" t="str">
        <f t="shared" si="7"/>
        <v>INSERT INTO `stops` (`id`, `location_id`, `quest_id`, `approved`, `last_modified`) VALUES (NULL, 1327, 0, '1', CURRENT_TIMESTAMP);</v>
      </c>
      <c r="E470">
        <v>1327</v>
      </c>
    </row>
    <row r="471" spans="1:5" x14ac:dyDescent="0.25">
      <c r="A471" s="1" t="str">
        <f t="shared" si="7"/>
        <v>INSERT INTO `stops` (`id`, `location_id`, `quest_id`, `approved`, `last_modified`) VALUES (NULL, 1328, 0, '1', CURRENT_TIMESTAMP);</v>
      </c>
      <c r="E471">
        <v>1328</v>
      </c>
    </row>
    <row r="472" spans="1:5" x14ac:dyDescent="0.25">
      <c r="A472" s="1" t="str">
        <f t="shared" si="7"/>
        <v>INSERT INTO `stops` (`id`, `location_id`, `quest_id`, `approved`, `last_modified`) VALUES (NULL, 1329, 0, '1', CURRENT_TIMESTAMP);</v>
      </c>
      <c r="E472">
        <v>1329</v>
      </c>
    </row>
    <row r="473" spans="1:5" x14ac:dyDescent="0.25">
      <c r="A473" s="1" t="str">
        <f t="shared" si="7"/>
        <v>INSERT INTO `stops` (`id`, `location_id`, `quest_id`, `approved`, `last_modified`) VALUES (NULL, 1330, 0, '1', CURRENT_TIMESTAMP);</v>
      </c>
      <c r="E473">
        <v>1330</v>
      </c>
    </row>
    <row r="474" spans="1:5" x14ac:dyDescent="0.25">
      <c r="A474" s="1" t="str">
        <f t="shared" si="7"/>
        <v>INSERT INTO `stops` (`id`, `location_id`, `quest_id`, `approved`, `last_modified`) VALUES (NULL, 1331, 0, '1', CURRENT_TIMESTAMP);</v>
      </c>
      <c r="E474">
        <v>1331</v>
      </c>
    </row>
    <row r="475" spans="1:5" x14ac:dyDescent="0.25">
      <c r="A475" s="1" t="str">
        <f t="shared" si="7"/>
        <v>INSERT INTO `stops` (`id`, `location_id`, `quest_id`, `approved`, `last_modified`) VALUES (NULL, 1332, 0, '1', CURRENT_TIMESTAMP);</v>
      </c>
      <c r="E475">
        <v>1332</v>
      </c>
    </row>
    <row r="476" spans="1:5" x14ac:dyDescent="0.25">
      <c r="A476" s="1" t="str">
        <f t="shared" si="7"/>
        <v>INSERT INTO `stops` (`id`, `location_id`, `quest_id`, `approved`, `last_modified`) VALUES (NULL, 1333, 0, '1', CURRENT_TIMESTAMP);</v>
      </c>
      <c r="E476">
        <v>1333</v>
      </c>
    </row>
    <row r="477" spans="1:5" x14ac:dyDescent="0.25">
      <c r="A477" s="1" t="str">
        <f t="shared" si="7"/>
        <v>INSERT INTO `stops` (`id`, `location_id`, `quest_id`, `approved`, `last_modified`) VALUES (NULL, 1334, 0, '1', CURRENT_TIMESTAMP);</v>
      </c>
      <c r="E477">
        <v>1334</v>
      </c>
    </row>
    <row r="478" spans="1:5" x14ac:dyDescent="0.25">
      <c r="A478" s="1" t="str">
        <f t="shared" si="7"/>
        <v>INSERT INTO `stops` (`id`, `location_id`, `quest_id`, `approved`, `last_modified`) VALUES (NULL, 1335, 0, '1', CURRENT_TIMESTAMP);</v>
      </c>
      <c r="E478">
        <v>1335</v>
      </c>
    </row>
    <row r="479" spans="1:5" x14ac:dyDescent="0.25">
      <c r="A479" s="1" t="str">
        <f t="shared" si="7"/>
        <v>INSERT INTO `stops` (`id`, `location_id`, `quest_id`, `approved`, `last_modified`) VALUES (NULL, 1336, 0, '1', CURRENT_TIMESTAMP);</v>
      </c>
      <c r="E479">
        <v>1336</v>
      </c>
    </row>
    <row r="480" spans="1:5" x14ac:dyDescent="0.25">
      <c r="A480" s="1" t="str">
        <f t="shared" si="7"/>
        <v>INSERT INTO `stops` (`id`, `location_id`, `quest_id`, `approved`, `last_modified`) VALUES (NULL, 1337, 0, '1', CURRENT_TIMESTAMP);</v>
      </c>
      <c r="E480">
        <v>1337</v>
      </c>
    </row>
    <row r="481" spans="1:5" x14ac:dyDescent="0.25">
      <c r="A481" s="1" t="str">
        <f t="shared" si="7"/>
        <v>INSERT INTO `stops` (`id`, `location_id`, `quest_id`, `approved`, `last_modified`) VALUES (NULL, 1338, 0, '1', CURRENT_TIMESTAMP);</v>
      </c>
      <c r="E481">
        <v>1338</v>
      </c>
    </row>
    <row r="482" spans="1:5" x14ac:dyDescent="0.25">
      <c r="A482" s="1" t="str">
        <f t="shared" si="7"/>
        <v>INSERT INTO `stops` (`id`, `location_id`, `quest_id`, `approved`, `last_modified`) VALUES (NULL, 1339, 0, '1', CURRENT_TIMESTAMP);</v>
      </c>
      <c r="E482">
        <v>1339</v>
      </c>
    </row>
    <row r="483" spans="1:5" x14ac:dyDescent="0.25">
      <c r="A483" s="1" t="str">
        <f t="shared" si="7"/>
        <v>INSERT INTO `stops` (`id`, `location_id`, `quest_id`, `approved`, `last_modified`) VALUES (NULL, 1340, 0, '1', CURRENT_TIMESTAMP);</v>
      </c>
      <c r="E483">
        <v>1340</v>
      </c>
    </row>
    <row r="484" spans="1:5" x14ac:dyDescent="0.25">
      <c r="A484" s="1" t="str">
        <f t="shared" si="7"/>
        <v>INSERT INTO `stops` (`id`, `location_id`, `quest_id`, `approved`, `last_modified`) VALUES (NULL, 1341, 0, '1', CURRENT_TIMESTAMP);</v>
      </c>
      <c r="E484">
        <v>1341</v>
      </c>
    </row>
    <row r="485" spans="1:5" x14ac:dyDescent="0.25">
      <c r="A485" s="1" t="str">
        <f t="shared" si="7"/>
        <v>INSERT INTO `stops` (`id`, `location_id`, `quest_id`, `approved`, `last_modified`) VALUES (NULL, 1342, 0, '1', CURRENT_TIMESTAMP);</v>
      </c>
      <c r="E485">
        <v>1342</v>
      </c>
    </row>
    <row r="486" spans="1:5" x14ac:dyDescent="0.25">
      <c r="A486" s="1" t="str">
        <f t="shared" si="7"/>
        <v>INSERT INTO `stops` (`id`, `location_id`, `quest_id`, `approved`, `last_modified`) VALUES (NULL, 1343, 0, '1', CURRENT_TIMESTAMP);</v>
      </c>
      <c r="E486">
        <v>1343</v>
      </c>
    </row>
    <row r="487" spans="1:5" x14ac:dyDescent="0.25">
      <c r="A487" s="1" t="str">
        <f t="shared" si="7"/>
        <v>INSERT INTO `stops` (`id`, `location_id`, `quest_id`, `approved`, `last_modified`) VALUES (NULL, 1344, 0, '1', CURRENT_TIMESTAMP);</v>
      </c>
      <c r="E487">
        <v>1344</v>
      </c>
    </row>
    <row r="488" spans="1:5" x14ac:dyDescent="0.25">
      <c r="A488" s="1" t="str">
        <f t="shared" si="7"/>
        <v>INSERT INTO `stops` (`id`, `location_id`, `quest_id`, `approved`, `last_modified`) VALUES (NULL, 1345, 0, '1', CURRENT_TIMESTAMP);</v>
      </c>
      <c r="E488">
        <v>1345</v>
      </c>
    </row>
    <row r="489" spans="1:5" x14ac:dyDescent="0.25">
      <c r="A489" s="1" t="str">
        <f t="shared" si="7"/>
        <v>INSERT INTO `stops` (`id`, `location_id`, `quest_id`, `approved`, `last_modified`) VALUES (NULL, 1346, 0, '1', CURRENT_TIMESTAMP);</v>
      </c>
      <c r="E489">
        <v>1346</v>
      </c>
    </row>
    <row r="490" spans="1:5" x14ac:dyDescent="0.25">
      <c r="A490" s="1" t="str">
        <f t="shared" si="7"/>
        <v>INSERT INTO `stops` (`id`, `location_id`, `quest_id`, `approved`, `last_modified`) VALUES (NULL, 1347, 0, '1', CURRENT_TIMESTAMP);</v>
      </c>
      <c r="E490">
        <v>1347</v>
      </c>
    </row>
    <row r="491" spans="1:5" x14ac:dyDescent="0.25">
      <c r="A491" s="1" t="str">
        <f t="shared" si="7"/>
        <v>INSERT INTO `stops` (`id`, `location_id`, `quest_id`, `approved`, `last_modified`) VALUES (NULL, 1348, 0, '1', CURRENT_TIMESTAMP);</v>
      </c>
      <c r="E491">
        <v>1348</v>
      </c>
    </row>
    <row r="492" spans="1:5" x14ac:dyDescent="0.25">
      <c r="A492" s="1" t="str">
        <f t="shared" si="7"/>
        <v>INSERT INTO `stops` (`id`, `location_id`, `quest_id`, `approved`, `last_modified`) VALUES (NULL, 1349, 0, '1', CURRENT_TIMESTAMP);</v>
      </c>
      <c r="E492">
        <v>1349</v>
      </c>
    </row>
    <row r="493" spans="1:5" x14ac:dyDescent="0.25">
      <c r="A493" s="1" t="str">
        <f t="shared" si="7"/>
        <v>INSERT INTO `stops` (`id`, `location_id`, `quest_id`, `approved`, `last_modified`) VALUES (NULL, 1350, 0, '1', CURRENT_TIMESTAMP);</v>
      </c>
      <c r="E493">
        <v>1350</v>
      </c>
    </row>
    <row r="494" spans="1:5" x14ac:dyDescent="0.25">
      <c r="A494" s="1" t="str">
        <f t="shared" si="7"/>
        <v>INSERT INTO `stops` (`id`, `location_id`, `quest_id`, `approved`, `last_modified`) VALUES (NULL, 1351, 0, '1', CURRENT_TIMESTAMP);</v>
      </c>
      <c r="E494">
        <v>1351</v>
      </c>
    </row>
    <row r="495" spans="1:5" x14ac:dyDescent="0.25">
      <c r="A495" s="1" t="str">
        <f t="shared" si="7"/>
        <v>INSERT INTO `stops` (`id`, `location_id`, `quest_id`, `approved`, `last_modified`) VALUES (NULL, 1352, 0, '1', CURRENT_TIMESTAMP);</v>
      </c>
      <c r="E495">
        <v>1352</v>
      </c>
    </row>
    <row r="496" spans="1:5" x14ac:dyDescent="0.25">
      <c r="A496" s="1" t="str">
        <f t="shared" si="7"/>
        <v>INSERT INTO `stops` (`id`, `location_id`, `quest_id`, `approved`, `last_modified`) VALUES (NULL, 1353, 0, '1', CURRENT_TIMESTAMP);</v>
      </c>
      <c r="E496">
        <v>1353</v>
      </c>
    </row>
    <row r="497" spans="1:5" x14ac:dyDescent="0.25">
      <c r="A497" s="1" t="str">
        <f t="shared" si="7"/>
        <v>INSERT INTO `stops` (`id`, `location_id`, `quest_id`, `approved`, `last_modified`) VALUES (NULL, 1354, 0, '1', CURRENT_TIMESTAMP);</v>
      </c>
      <c r="E497">
        <v>1354</v>
      </c>
    </row>
    <row r="498" spans="1:5" x14ac:dyDescent="0.25">
      <c r="A498" s="1" t="str">
        <f t="shared" si="7"/>
        <v>INSERT INTO `stops` (`id`, `location_id`, `quest_id`, `approved`, `last_modified`) VALUES (NULL, 1355, 0, '1', CURRENT_TIMESTAMP);</v>
      </c>
      <c r="E498">
        <v>1355</v>
      </c>
    </row>
    <row r="499" spans="1:5" x14ac:dyDescent="0.25">
      <c r="A499" s="1" t="str">
        <f t="shared" si="7"/>
        <v>INSERT INTO `stops` (`id`, `location_id`, `quest_id`, `approved`, `last_modified`) VALUES (NULL, 1356, 0, '1', CURRENT_TIMESTAMP);</v>
      </c>
      <c r="E499">
        <v>1356</v>
      </c>
    </row>
    <row r="500" spans="1:5" x14ac:dyDescent="0.25">
      <c r="A500" s="1" t="str">
        <f t="shared" si="7"/>
        <v>INSERT INTO `stops` (`id`, `location_id`, `quest_id`, `approved`, `last_modified`) VALUES (NULL, 1357, 0, '1', CURRENT_TIMESTAMP);</v>
      </c>
      <c r="E500">
        <v>1357</v>
      </c>
    </row>
    <row r="501" spans="1:5" x14ac:dyDescent="0.25">
      <c r="A501" s="1" t="str">
        <f t="shared" si="7"/>
        <v>INSERT INTO `stops` (`id`, `location_id`, `quest_id`, `approved`, `last_modified`) VALUES (NULL, 1358, 0, '1', CURRENT_TIMESTAMP);</v>
      </c>
      <c r="E501">
        <v>1358</v>
      </c>
    </row>
    <row r="502" spans="1:5" x14ac:dyDescent="0.25">
      <c r="A502" s="1" t="str">
        <f t="shared" si="7"/>
        <v>INSERT INTO `stops` (`id`, `location_id`, `quest_id`, `approved`, `last_modified`) VALUES (NULL, 1359, 0, '1', CURRENT_TIMESTAMP);</v>
      </c>
      <c r="E502">
        <v>1359</v>
      </c>
    </row>
    <row r="503" spans="1:5" x14ac:dyDescent="0.25">
      <c r="A503" s="1" t="str">
        <f t="shared" si="7"/>
        <v>INSERT INTO `stops` (`id`, `location_id`, `quest_id`, `approved`, `last_modified`) VALUES (NULL, 1360, 0, '1', CURRENT_TIMESTAMP);</v>
      </c>
      <c r="E503">
        <v>1360</v>
      </c>
    </row>
    <row r="504" spans="1:5" x14ac:dyDescent="0.25">
      <c r="A504" s="1" t="str">
        <f t="shared" si="7"/>
        <v>INSERT INTO `stops` (`id`, `location_id`, `quest_id`, `approved`, `last_modified`) VALUES (NULL, 1361, 0, '1', CURRENT_TIMESTAMP);</v>
      </c>
      <c r="E504">
        <v>1361</v>
      </c>
    </row>
    <row r="505" spans="1:5" x14ac:dyDescent="0.25">
      <c r="A505" s="1" t="str">
        <f t="shared" si="7"/>
        <v>INSERT INTO `stops` (`id`, `location_id`, `quest_id`, `approved`, `last_modified`) VALUES (NULL, 1362, 0, '1', CURRENT_TIMESTAMP);</v>
      </c>
      <c r="E505">
        <v>1362</v>
      </c>
    </row>
    <row r="506" spans="1:5" x14ac:dyDescent="0.25">
      <c r="A506" s="1" t="str">
        <f t="shared" si="7"/>
        <v>INSERT INTO `stops` (`id`, `location_id`, `quest_id`, `approved`, `last_modified`) VALUES (NULL, 1363, 0, '1', CURRENT_TIMESTAMP);</v>
      </c>
      <c r="E506">
        <v>1363</v>
      </c>
    </row>
    <row r="507" spans="1:5" x14ac:dyDescent="0.25">
      <c r="A507" s="1" t="str">
        <f t="shared" si="7"/>
        <v>INSERT INTO `stops` (`id`, `location_id`, `quest_id`, `approved`, `last_modified`) VALUES (NULL, 1364, 0, '1', CURRENT_TIMESTAMP);</v>
      </c>
      <c r="E507">
        <v>1364</v>
      </c>
    </row>
    <row r="508" spans="1:5" x14ac:dyDescent="0.25">
      <c r="A508" s="1" t="str">
        <f t="shared" si="7"/>
        <v>INSERT INTO `stops` (`id`, `location_id`, `quest_id`, `approved`, `last_modified`) VALUES (NULL, 1365, 0, '1', CURRENT_TIMESTAMP);</v>
      </c>
      <c r="E508">
        <v>1365</v>
      </c>
    </row>
    <row r="509" spans="1:5" x14ac:dyDescent="0.25">
      <c r="A509" s="1" t="str">
        <f t="shared" si="7"/>
        <v>INSERT INTO `stops` (`id`, `location_id`, `quest_id`, `approved`, `last_modified`) VALUES (NULL, 1366, 0, '1', CURRENT_TIMESTAMP);</v>
      </c>
      <c r="E509">
        <v>1366</v>
      </c>
    </row>
    <row r="510" spans="1:5" x14ac:dyDescent="0.25">
      <c r="A510" s="1" t="str">
        <f t="shared" si="7"/>
        <v>INSERT INTO `stops` (`id`, `location_id`, `quest_id`, `approved`, `last_modified`) VALUES (NULL, 1367, 0, '1', CURRENT_TIMESTAMP);</v>
      </c>
      <c r="E510">
        <v>1367</v>
      </c>
    </row>
    <row r="511" spans="1:5" x14ac:dyDescent="0.25">
      <c r="A511" s="1" t="str">
        <f t="shared" si="7"/>
        <v>INSERT INTO `stops` (`id`, `location_id`, `quest_id`, `approved`, `last_modified`) VALUES (NULL, 1368, 0, '1', CURRENT_TIMESTAMP);</v>
      </c>
      <c r="E511">
        <v>1368</v>
      </c>
    </row>
    <row r="512" spans="1:5" x14ac:dyDescent="0.25">
      <c r="A512" s="1" t="str">
        <f t="shared" si="7"/>
        <v>INSERT INTO `stops` (`id`, `location_id`, `quest_id`, `approved`, `last_modified`) VALUES (NULL, 1369, 0, '1', CURRENT_TIMESTAMP);</v>
      </c>
      <c r="E512">
        <v>1369</v>
      </c>
    </row>
    <row r="513" spans="1:5" x14ac:dyDescent="0.25">
      <c r="A513" s="1" t="str">
        <f t="shared" si="7"/>
        <v>INSERT INTO `stops` (`id`, `location_id`, `quest_id`, `approved`, `last_modified`) VALUES (NULL, 1370, 0, '1', CURRENT_TIMESTAMP);</v>
      </c>
      <c r="E513">
        <v>1370</v>
      </c>
    </row>
    <row r="514" spans="1:5" x14ac:dyDescent="0.25">
      <c r="A514" s="1" t="str">
        <f t="shared" ref="A514:A577" si="8">"INSERT INTO `stops` (`id`, `location_id`, `quest_id`, `approved`, `last_modified`) VALUES (NULL, "&amp;E514&amp;", 0, '1', CURRENT_TIMESTAMP);"</f>
        <v>INSERT INTO `stops` (`id`, `location_id`, `quest_id`, `approved`, `last_modified`) VALUES (NULL, 1371, 0, '1', CURRENT_TIMESTAMP);</v>
      </c>
      <c r="E514">
        <v>1371</v>
      </c>
    </row>
    <row r="515" spans="1:5" x14ac:dyDescent="0.25">
      <c r="A515" s="1" t="str">
        <f t="shared" si="8"/>
        <v>INSERT INTO `stops` (`id`, `location_id`, `quest_id`, `approved`, `last_modified`) VALUES (NULL, 1372, 0, '1', CURRENT_TIMESTAMP);</v>
      </c>
      <c r="E515">
        <v>1372</v>
      </c>
    </row>
    <row r="516" spans="1:5" x14ac:dyDescent="0.25">
      <c r="A516" s="1" t="str">
        <f t="shared" si="8"/>
        <v>INSERT INTO `stops` (`id`, `location_id`, `quest_id`, `approved`, `last_modified`) VALUES (NULL, 1373, 0, '1', CURRENT_TIMESTAMP);</v>
      </c>
      <c r="E516">
        <v>1373</v>
      </c>
    </row>
    <row r="517" spans="1:5" x14ac:dyDescent="0.25">
      <c r="A517" s="1" t="str">
        <f t="shared" si="8"/>
        <v>INSERT INTO `stops` (`id`, `location_id`, `quest_id`, `approved`, `last_modified`) VALUES (NULL, 1374, 0, '1', CURRENT_TIMESTAMP);</v>
      </c>
      <c r="E517">
        <v>1374</v>
      </c>
    </row>
    <row r="518" spans="1:5" x14ac:dyDescent="0.25">
      <c r="A518" s="1" t="str">
        <f t="shared" si="8"/>
        <v>INSERT INTO `stops` (`id`, `location_id`, `quest_id`, `approved`, `last_modified`) VALUES (NULL, 1375, 0, '1', CURRENT_TIMESTAMP);</v>
      </c>
      <c r="E518">
        <v>1375</v>
      </c>
    </row>
    <row r="519" spans="1:5" x14ac:dyDescent="0.25">
      <c r="A519" s="1" t="str">
        <f t="shared" si="8"/>
        <v>INSERT INTO `stops` (`id`, `location_id`, `quest_id`, `approved`, `last_modified`) VALUES (NULL, 1376, 0, '1', CURRENT_TIMESTAMP);</v>
      </c>
      <c r="E519">
        <v>1376</v>
      </c>
    </row>
    <row r="520" spans="1:5" x14ac:dyDescent="0.25">
      <c r="A520" s="1" t="str">
        <f t="shared" si="8"/>
        <v>INSERT INTO `stops` (`id`, `location_id`, `quest_id`, `approved`, `last_modified`) VALUES (NULL, 1377, 0, '1', CURRENT_TIMESTAMP);</v>
      </c>
      <c r="E520">
        <v>1377</v>
      </c>
    </row>
    <row r="521" spans="1:5" x14ac:dyDescent="0.25">
      <c r="A521" s="1" t="str">
        <f t="shared" si="8"/>
        <v>INSERT INTO `stops` (`id`, `location_id`, `quest_id`, `approved`, `last_modified`) VALUES (NULL, 1378, 0, '1', CURRENT_TIMESTAMP);</v>
      </c>
      <c r="E521">
        <v>1378</v>
      </c>
    </row>
    <row r="522" spans="1:5" x14ac:dyDescent="0.25">
      <c r="A522" s="1" t="str">
        <f t="shared" si="8"/>
        <v>INSERT INTO `stops` (`id`, `location_id`, `quest_id`, `approved`, `last_modified`) VALUES (NULL, 1379, 0, '1', CURRENT_TIMESTAMP);</v>
      </c>
      <c r="E522">
        <v>1379</v>
      </c>
    </row>
    <row r="523" spans="1:5" x14ac:dyDescent="0.25">
      <c r="A523" s="1" t="str">
        <f t="shared" si="8"/>
        <v>INSERT INTO `stops` (`id`, `location_id`, `quest_id`, `approved`, `last_modified`) VALUES (NULL, 1380, 0, '1', CURRENT_TIMESTAMP);</v>
      </c>
      <c r="E523">
        <v>1380</v>
      </c>
    </row>
    <row r="524" spans="1:5" x14ac:dyDescent="0.25">
      <c r="A524" s="1" t="str">
        <f t="shared" si="8"/>
        <v>INSERT INTO `stops` (`id`, `location_id`, `quest_id`, `approved`, `last_modified`) VALUES (NULL, 1381, 0, '1', CURRENT_TIMESTAMP);</v>
      </c>
      <c r="E524">
        <v>1381</v>
      </c>
    </row>
    <row r="525" spans="1:5" x14ac:dyDescent="0.25">
      <c r="A525" s="1" t="str">
        <f t="shared" si="8"/>
        <v>INSERT INTO `stops` (`id`, `location_id`, `quest_id`, `approved`, `last_modified`) VALUES (NULL, 1382, 0, '1', CURRENT_TIMESTAMP);</v>
      </c>
      <c r="E525">
        <v>1382</v>
      </c>
    </row>
    <row r="526" spans="1:5" x14ac:dyDescent="0.25">
      <c r="A526" s="1" t="str">
        <f t="shared" si="8"/>
        <v>INSERT INTO `stops` (`id`, `location_id`, `quest_id`, `approved`, `last_modified`) VALUES (NULL, 1383, 0, '1', CURRENT_TIMESTAMP);</v>
      </c>
      <c r="E526">
        <v>1383</v>
      </c>
    </row>
    <row r="527" spans="1:5" x14ac:dyDescent="0.25">
      <c r="A527" s="1" t="str">
        <f t="shared" si="8"/>
        <v>INSERT INTO `stops` (`id`, `location_id`, `quest_id`, `approved`, `last_modified`) VALUES (NULL, 1384, 0, '1', CURRENT_TIMESTAMP);</v>
      </c>
      <c r="E527">
        <v>1384</v>
      </c>
    </row>
    <row r="528" spans="1:5" x14ac:dyDescent="0.25">
      <c r="A528" s="1" t="str">
        <f t="shared" si="8"/>
        <v>INSERT INTO `stops` (`id`, `location_id`, `quest_id`, `approved`, `last_modified`) VALUES (NULL, 1385, 0, '1', CURRENT_TIMESTAMP);</v>
      </c>
      <c r="E528">
        <v>1385</v>
      </c>
    </row>
    <row r="529" spans="1:5" x14ac:dyDescent="0.25">
      <c r="A529" s="1" t="str">
        <f t="shared" si="8"/>
        <v>INSERT INTO `stops` (`id`, `location_id`, `quest_id`, `approved`, `last_modified`) VALUES (NULL, 1386, 0, '1', CURRENT_TIMESTAMP);</v>
      </c>
      <c r="E529">
        <v>1386</v>
      </c>
    </row>
    <row r="530" spans="1:5" x14ac:dyDescent="0.25">
      <c r="A530" s="1" t="str">
        <f t="shared" si="8"/>
        <v>INSERT INTO `stops` (`id`, `location_id`, `quest_id`, `approved`, `last_modified`) VALUES (NULL, 1387, 0, '1', CURRENT_TIMESTAMP);</v>
      </c>
      <c r="E530">
        <v>1387</v>
      </c>
    </row>
    <row r="531" spans="1:5" x14ac:dyDescent="0.25">
      <c r="A531" s="1" t="str">
        <f t="shared" si="8"/>
        <v>INSERT INTO `stops` (`id`, `location_id`, `quest_id`, `approved`, `last_modified`) VALUES (NULL, 1388, 0, '1', CURRENT_TIMESTAMP);</v>
      </c>
      <c r="E531">
        <v>1388</v>
      </c>
    </row>
    <row r="532" spans="1:5" x14ac:dyDescent="0.25">
      <c r="A532" s="1" t="str">
        <f t="shared" si="8"/>
        <v>INSERT INTO `stops` (`id`, `location_id`, `quest_id`, `approved`, `last_modified`) VALUES (NULL, 1389, 0, '1', CURRENT_TIMESTAMP);</v>
      </c>
      <c r="E532">
        <v>1389</v>
      </c>
    </row>
    <row r="533" spans="1:5" x14ac:dyDescent="0.25">
      <c r="A533" s="1" t="str">
        <f t="shared" si="8"/>
        <v>INSERT INTO `stops` (`id`, `location_id`, `quest_id`, `approved`, `last_modified`) VALUES (NULL, 1390, 0, '1', CURRENT_TIMESTAMP);</v>
      </c>
      <c r="E533">
        <v>1390</v>
      </c>
    </row>
    <row r="534" spans="1:5" x14ac:dyDescent="0.25">
      <c r="A534" s="1" t="str">
        <f t="shared" si="8"/>
        <v>INSERT INTO `stops` (`id`, `location_id`, `quest_id`, `approved`, `last_modified`) VALUES (NULL, 1391, 0, '1', CURRENT_TIMESTAMP);</v>
      </c>
      <c r="E534">
        <v>1391</v>
      </c>
    </row>
    <row r="535" spans="1:5" x14ac:dyDescent="0.25">
      <c r="A535" s="1" t="str">
        <f t="shared" si="8"/>
        <v>INSERT INTO `stops` (`id`, `location_id`, `quest_id`, `approved`, `last_modified`) VALUES (NULL, 1392, 0, '1', CURRENT_TIMESTAMP);</v>
      </c>
      <c r="E535">
        <v>1392</v>
      </c>
    </row>
    <row r="536" spans="1:5" x14ac:dyDescent="0.25">
      <c r="A536" s="1" t="str">
        <f t="shared" si="8"/>
        <v>INSERT INTO `stops` (`id`, `location_id`, `quest_id`, `approved`, `last_modified`) VALUES (NULL, 1393, 0, '1', CURRENT_TIMESTAMP);</v>
      </c>
      <c r="E536">
        <v>1393</v>
      </c>
    </row>
    <row r="537" spans="1:5" x14ac:dyDescent="0.25">
      <c r="A537" s="1" t="str">
        <f t="shared" si="8"/>
        <v>INSERT INTO `stops` (`id`, `location_id`, `quest_id`, `approved`, `last_modified`) VALUES (NULL, 1394, 0, '1', CURRENT_TIMESTAMP);</v>
      </c>
      <c r="E537">
        <v>1394</v>
      </c>
    </row>
    <row r="538" spans="1:5" x14ac:dyDescent="0.25">
      <c r="A538" s="1" t="str">
        <f t="shared" si="8"/>
        <v>INSERT INTO `stops` (`id`, `location_id`, `quest_id`, `approved`, `last_modified`) VALUES (NULL, 1395, 0, '1', CURRENT_TIMESTAMP);</v>
      </c>
      <c r="E538">
        <v>1395</v>
      </c>
    </row>
    <row r="539" spans="1:5" x14ac:dyDescent="0.25">
      <c r="A539" s="1" t="str">
        <f t="shared" si="8"/>
        <v>INSERT INTO `stops` (`id`, `location_id`, `quest_id`, `approved`, `last_modified`) VALUES (NULL, 1396, 0, '1', CURRENT_TIMESTAMP);</v>
      </c>
      <c r="E539">
        <v>1396</v>
      </c>
    </row>
    <row r="540" spans="1:5" x14ac:dyDescent="0.25">
      <c r="A540" s="1" t="str">
        <f t="shared" si="8"/>
        <v>INSERT INTO `stops` (`id`, `location_id`, `quest_id`, `approved`, `last_modified`) VALUES (NULL, 1397, 0, '1', CURRENT_TIMESTAMP);</v>
      </c>
      <c r="E540">
        <v>1397</v>
      </c>
    </row>
    <row r="541" spans="1:5" x14ac:dyDescent="0.25">
      <c r="A541" s="1" t="str">
        <f t="shared" si="8"/>
        <v>INSERT INTO `stops` (`id`, `location_id`, `quest_id`, `approved`, `last_modified`) VALUES (NULL, 1398, 0, '1', CURRENT_TIMESTAMP);</v>
      </c>
      <c r="E541">
        <v>1398</v>
      </c>
    </row>
    <row r="542" spans="1:5" x14ac:dyDescent="0.25">
      <c r="A542" s="1" t="str">
        <f t="shared" si="8"/>
        <v>INSERT INTO `stops` (`id`, `location_id`, `quest_id`, `approved`, `last_modified`) VALUES (NULL, 1399, 0, '1', CURRENT_TIMESTAMP);</v>
      </c>
      <c r="E542">
        <v>1399</v>
      </c>
    </row>
    <row r="543" spans="1:5" x14ac:dyDescent="0.25">
      <c r="A543" s="1" t="str">
        <f t="shared" si="8"/>
        <v>INSERT INTO `stops` (`id`, `location_id`, `quest_id`, `approved`, `last_modified`) VALUES (NULL, 1400, 0, '1', CURRENT_TIMESTAMP);</v>
      </c>
      <c r="E543">
        <v>1400</v>
      </c>
    </row>
    <row r="544" spans="1:5" x14ac:dyDescent="0.25">
      <c r="A544" s="1" t="str">
        <f t="shared" si="8"/>
        <v>INSERT INTO `stops` (`id`, `location_id`, `quest_id`, `approved`, `last_modified`) VALUES (NULL, 1401, 0, '1', CURRENT_TIMESTAMP);</v>
      </c>
      <c r="E544">
        <v>1401</v>
      </c>
    </row>
    <row r="545" spans="1:5" x14ac:dyDescent="0.25">
      <c r="A545" s="1" t="str">
        <f t="shared" si="8"/>
        <v>INSERT INTO `stops` (`id`, `location_id`, `quest_id`, `approved`, `last_modified`) VALUES (NULL, 1402, 0, '1', CURRENT_TIMESTAMP);</v>
      </c>
      <c r="E545">
        <v>1402</v>
      </c>
    </row>
    <row r="546" spans="1:5" x14ac:dyDescent="0.25">
      <c r="A546" s="1" t="str">
        <f t="shared" si="8"/>
        <v>INSERT INTO `stops` (`id`, `location_id`, `quest_id`, `approved`, `last_modified`) VALUES (NULL, 1403, 0, '1', CURRENT_TIMESTAMP);</v>
      </c>
      <c r="E546">
        <v>1403</v>
      </c>
    </row>
    <row r="547" spans="1:5" x14ac:dyDescent="0.25">
      <c r="A547" s="1" t="str">
        <f t="shared" si="8"/>
        <v>INSERT INTO `stops` (`id`, `location_id`, `quest_id`, `approved`, `last_modified`) VALUES (NULL, 1404, 0, '1', CURRENT_TIMESTAMP);</v>
      </c>
      <c r="E547">
        <v>1404</v>
      </c>
    </row>
    <row r="548" spans="1:5" x14ac:dyDescent="0.25">
      <c r="A548" s="1" t="str">
        <f t="shared" si="8"/>
        <v>INSERT INTO `stops` (`id`, `location_id`, `quest_id`, `approved`, `last_modified`) VALUES (NULL, 1405, 0, '1', CURRENT_TIMESTAMP);</v>
      </c>
      <c r="E548">
        <v>1405</v>
      </c>
    </row>
    <row r="549" spans="1:5" x14ac:dyDescent="0.25">
      <c r="A549" s="1" t="str">
        <f t="shared" si="8"/>
        <v>INSERT INTO `stops` (`id`, `location_id`, `quest_id`, `approved`, `last_modified`) VALUES (NULL, 1406, 0, '1', CURRENT_TIMESTAMP);</v>
      </c>
      <c r="E549">
        <v>1406</v>
      </c>
    </row>
    <row r="550" spans="1:5" x14ac:dyDescent="0.25">
      <c r="A550" s="1" t="str">
        <f t="shared" si="8"/>
        <v>INSERT INTO `stops` (`id`, `location_id`, `quest_id`, `approved`, `last_modified`) VALUES (NULL, 1407, 0, '1', CURRENT_TIMESTAMP);</v>
      </c>
      <c r="E550">
        <v>1407</v>
      </c>
    </row>
    <row r="551" spans="1:5" x14ac:dyDescent="0.25">
      <c r="A551" s="1" t="str">
        <f t="shared" si="8"/>
        <v>INSERT INTO `stops` (`id`, `location_id`, `quest_id`, `approved`, `last_modified`) VALUES (NULL, 1408, 0, '1', CURRENT_TIMESTAMP);</v>
      </c>
      <c r="E551">
        <v>1408</v>
      </c>
    </row>
    <row r="552" spans="1:5" x14ac:dyDescent="0.25">
      <c r="A552" s="1" t="str">
        <f t="shared" si="8"/>
        <v>INSERT INTO `stops` (`id`, `location_id`, `quest_id`, `approved`, `last_modified`) VALUES (NULL, 1409, 0, '1', CURRENT_TIMESTAMP);</v>
      </c>
      <c r="E552">
        <v>1409</v>
      </c>
    </row>
    <row r="553" spans="1:5" x14ac:dyDescent="0.25">
      <c r="A553" s="1" t="str">
        <f t="shared" si="8"/>
        <v>INSERT INTO `stops` (`id`, `location_id`, `quest_id`, `approved`, `last_modified`) VALUES (NULL, 1410, 0, '1', CURRENT_TIMESTAMP);</v>
      </c>
      <c r="E553">
        <v>1410</v>
      </c>
    </row>
    <row r="554" spans="1:5" x14ac:dyDescent="0.25">
      <c r="A554" s="1" t="str">
        <f t="shared" si="8"/>
        <v>INSERT INTO `stops` (`id`, `location_id`, `quest_id`, `approved`, `last_modified`) VALUES (NULL, 1411, 0, '1', CURRENT_TIMESTAMP);</v>
      </c>
      <c r="E554">
        <v>1411</v>
      </c>
    </row>
    <row r="555" spans="1:5" x14ac:dyDescent="0.25">
      <c r="A555" s="1" t="str">
        <f t="shared" si="8"/>
        <v>INSERT INTO `stops` (`id`, `location_id`, `quest_id`, `approved`, `last_modified`) VALUES (NULL, 1412, 0, '1', CURRENT_TIMESTAMP);</v>
      </c>
      <c r="E555">
        <v>1412</v>
      </c>
    </row>
    <row r="556" spans="1:5" x14ac:dyDescent="0.25">
      <c r="A556" s="1" t="str">
        <f t="shared" si="8"/>
        <v>INSERT INTO `stops` (`id`, `location_id`, `quest_id`, `approved`, `last_modified`) VALUES (NULL, 1413, 0, '1', CURRENT_TIMESTAMP);</v>
      </c>
      <c r="E556">
        <v>1413</v>
      </c>
    </row>
    <row r="557" spans="1:5" x14ac:dyDescent="0.25">
      <c r="A557" s="1" t="str">
        <f t="shared" si="8"/>
        <v>INSERT INTO `stops` (`id`, `location_id`, `quest_id`, `approved`, `last_modified`) VALUES (NULL, 1414, 0, '1', CURRENT_TIMESTAMP);</v>
      </c>
      <c r="E557">
        <v>1414</v>
      </c>
    </row>
    <row r="558" spans="1:5" x14ac:dyDescent="0.25">
      <c r="A558" s="1" t="str">
        <f t="shared" si="8"/>
        <v>INSERT INTO `stops` (`id`, `location_id`, `quest_id`, `approved`, `last_modified`) VALUES (NULL, 1415, 0, '1', CURRENT_TIMESTAMP);</v>
      </c>
      <c r="E558">
        <v>1415</v>
      </c>
    </row>
    <row r="559" spans="1:5" x14ac:dyDescent="0.25">
      <c r="A559" s="1" t="str">
        <f t="shared" si="8"/>
        <v>INSERT INTO `stops` (`id`, `location_id`, `quest_id`, `approved`, `last_modified`) VALUES (NULL, 1416, 0, '1', CURRENT_TIMESTAMP);</v>
      </c>
      <c r="E559">
        <v>1416</v>
      </c>
    </row>
    <row r="560" spans="1:5" x14ac:dyDescent="0.25">
      <c r="A560" s="1" t="str">
        <f t="shared" si="8"/>
        <v>INSERT INTO `stops` (`id`, `location_id`, `quest_id`, `approved`, `last_modified`) VALUES (NULL, 1417, 0, '1', CURRENT_TIMESTAMP);</v>
      </c>
      <c r="E560">
        <v>1417</v>
      </c>
    </row>
    <row r="561" spans="1:5" x14ac:dyDescent="0.25">
      <c r="A561" s="1" t="str">
        <f t="shared" si="8"/>
        <v>INSERT INTO `stops` (`id`, `location_id`, `quest_id`, `approved`, `last_modified`) VALUES (NULL, 1418, 0, '1', CURRENT_TIMESTAMP);</v>
      </c>
      <c r="E561">
        <v>1418</v>
      </c>
    </row>
    <row r="562" spans="1:5" x14ac:dyDescent="0.25">
      <c r="A562" s="1" t="str">
        <f t="shared" si="8"/>
        <v>INSERT INTO `stops` (`id`, `location_id`, `quest_id`, `approved`, `last_modified`) VALUES (NULL, 1419, 0, '1', CURRENT_TIMESTAMP);</v>
      </c>
      <c r="E562">
        <v>1419</v>
      </c>
    </row>
    <row r="563" spans="1:5" x14ac:dyDescent="0.25">
      <c r="A563" s="1" t="str">
        <f t="shared" si="8"/>
        <v>INSERT INTO `stops` (`id`, `location_id`, `quest_id`, `approved`, `last_modified`) VALUES (NULL, 1420, 0, '1', CURRENT_TIMESTAMP);</v>
      </c>
      <c r="E563">
        <v>1420</v>
      </c>
    </row>
    <row r="564" spans="1:5" x14ac:dyDescent="0.25">
      <c r="A564" s="1" t="str">
        <f t="shared" si="8"/>
        <v>INSERT INTO `stops` (`id`, `location_id`, `quest_id`, `approved`, `last_modified`) VALUES (NULL, 1421, 0, '1', CURRENT_TIMESTAMP);</v>
      </c>
      <c r="E564">
        <v>1421</v>
      </c>
    </row>
    <row r="565" spans="1:5" x14ac:dyDescent="0.25">
      <c r="A565" s="1" t="str">
        <f t="shared" si="8"/>
        <v>INSERT INTO `stops` (`id`, `location_id`, `quest_id`, `approved`, `last_modified`) VALUES (NULL, 1422, 0, '1', CURRENT_TIMESTAMP);</v>
      </c>
      <c r="E565">
        <v>1422</v>
      </c>
    </row>
    <row r="566" spans="1:5" x14ac:dyDescent="0.25">
      <c r="A566" s="1" t="str">
        <f t="shared" si="8"/>
        <v>INSERT INTO `stops` (`id`, `location_id`, `quest_id`, `approved`, `last_modified`) VALUES (NULL, 1423, 0, '1', CURRENT_TIMESTAMP);</v>
      </c>
      <c r="E566">
        <v>1423</v>
      </c>
    </row>
    <row r="567" spans="1:5" x14ac:dyDescent="0.25">
      <c r="A567" s="1" t="str">
        <f t="shared" si="8"/>
        <v>INSERT INTO `stops` (`id`, `location_id`, `quest_id`, `approved`, `last_modified`) VALUES (NULL, 1424, 0, '1', CURRENT_TIMESTAMP);</v>
      </c>
      <c r="E567">
        <v>1424</v>
      </c>
    </row>
    <row r="568" spans="1:5" x14ac:dyDescent="0.25">
      <c r="A568" s="1" t="str">
        <f t="shared" si="8"/>
        <v>INSERT INTO `stops` (`id`, `location_id`, `quest_id`, `approved`, `last_modified`) VALUES (NULL, 1425, 0, '1', CURRENT_TIMESTAMP);</v>
      </c>
      <c r="E568">
        <v>1425</v>
      </c>
    </row>
    <row r="569" spans="1:5" x14ac:dyDescent="0.25">
      <c r="A569" s="1" t="str">
        <f t="shared" si="8"/>
        <v>INSERT INTO `stops` (`id`, `location_id`, `quest_id`, `approved`, `last_modified`) VALUES (NULL, 1426, 0, '1', CURRENT_TIMESTAMP);</v>
      </c>
      <c r="E569">
        <v>1426</v>
      </c>
    </row>
    <row r="570" spans="1:5" x14ac:dyDescent="0.25">
      <c r="A570" s="1" t="str">
        <f t="shared" si="8"/>
        <v>INSERT INTO `stops` (`id`, `location_id`, `quest_id`, `approved`, `last_modified`) VALUES (NULL, 1427, 0, '1', CURRENT_TIMESTAMP);</v>
      </c>
      <c r="E570">
        <v>1427</v>
      </c>
    </row>
    <row r="571" spans="1:5" x14ac:dyDescent="0.25">
      <c r="A571" s="1" t="str">
        <f t="shared" si="8"/>
        <v>INSERT INTO `stops` (`id`, `location_id`, `quest_id`, `approved`, `last_modified`) VALUES (NULL, 1428, 0, '1', CURRENT_TIMESTAMP);</v>
      </c>
      <c r="E571">
        <v>1428</v>
      </c>
    </row>
    <row r="572" spans="1:5" x14ac:dyDescent="0.25">
      <c r="A572" s="1" t="str">
        <f t="shared" si="8"/>
        <v>INSERT INTO `stops` (`id`, `location_id`, `quest_id`, `approved`, `last_modified`) VALUES (NULL, 1429, 0, '1', CURRENT_TIMESTAMP);</v>
      </c>
      <c r="E572">
        <v>1429</v>
      </c>
    </row>
    <row r="573" spans="1:5" x14ac:dyDescent="0.25">
      <c r="A573" s="1" t="str">
        <f t="shared" si="8"/>
        <v>INSERT INTO `stops` (`id`, `location_id`, `quest_id`, `approved`, `last_modified`) VALUES (NULL, 1430, 0, '1', CURRENT_TIMESTAMP);</v>
      </c>
      <c r="E573">
        <v>1430</v>
      </c>
    </row>
    <row r="574" spans="1:5" x14ac:dyDescent="0.25">
      <c r="A574" s="1" t="str">
        <f t="shared" si="8"/>
        <v>INSERT INTO `stops` (`id`, `location_id`, `quest_id`, `approved`, `last_modified`) VALUES (NULL, 1431, 0, '1', CURRENT_TIMESTAMP);</v>
      </c>
      <c r="E574">
        <v>1431</v>
      </c>
    </row>
    <row r="575" spans="1:5" x14ac:dyDescent="0.25">
      <c r="A575" s="1" t="str">
        <f t="shared" si="8"/>
        <v>INSERT INTO `stops` (`id`, `location_id`, `quest_id`, `approved`, `last_modified`) VALUES (NULL, 1432, 0, '1', CURRENT_TIMESTAMP);</v>
      </c>
      <c r="E575">
        <v>1432</v>
      </c>
    </row>
    <row r="576" spans="1:5" x14ac:dyDescent="0.25">
      <c r="A576" s="1" t="str">
        <f t="shared" si="8"/>
        <v>INSERT INTO `stops` (`id`, `location_id`, `quest_id`, `approved`, `last_modified`) VALUES (NULL, 1433, 0, '1', CURRENT_TIMESTAMP);</v>
      </c>
      <c r="E576">
        <v>1433</v>
      </c>
    </row>
    <row r="577" spans="1:5" x14ac:dyDescent="0.25">
      <c r="A577" s="1" t="str">
        <f t="shared" si="8"/>
        <v>INSERT INTO `stops` (`id`, `location_id`, `quest_id`, `approved`, `last_modified`) VALUES (NULL, 1434, 0, '1', CURRENT_TIMESTAMP);</v>
      </c>
      <c r="E577">
        <v>1434</v>
      </c>
    </row>
    <row r="578" spans="1:5" x14ac:dyDescent="0.25">
      <c r="A578" s="1" t="str">
        <f t="shared" ref="A578:A641" si="9">"INSERT INTO `stops` (`id`, `location_id`, `quest_id`, `approved`, `last_modified`) VALUES (NULL, "&amp;E578&amp;", 0, '1', CURRENT_TIMESTAMP);"</f>
        <v>INSERT INTO `stops` (`id`, `location_id`, `quest_id`, `approved`, `last_modified`) VALUES (NULL, 1435, 0, '1', CURRENT_TIMESTAMP);</v>
      </c>
      <c r="E578">
        <v>1435</v>
      </c>
    </row>
    <row r="579" spans="1:5" x14ac:dyDescent="0.25">
      <c r="A579" s="1" t="str">
        <f t="shared" si="9"/>
        <v>INSERT INTO `stops` (`id`, `location_id`, `quest_id`, `approved`, `last_modified`) VALUES (NULL, 1436, 0, '1', CURRENT_TIMESTAMP);</v>
      </c>
      <c r="E579">
        <v>1436</v>
      </c>
    </row>
    <row r="580" spans="1:5" x14ac:dyDescent="0.25">
      <c r="A580" s="1" t="str">
        <f t="shared" si="9"/>
        <v>INSERT INTO `stops` (`id`, `location_id`, `quest_id`, `approved`, `last_modified`) VALUES (NULL, 1437, 0, '1', CURRENT_TIMESTAMP);</v>
      </c>
      <c r="E580">
        <v>1437</v>
      </c>
    </row>
    <row r="581" spans="1:5" x14ac:dyDescent="0.25">
      <c r="A581" s="1" t="str">
        <f t="shared" si="9"/>
        <v>INSERT INTO `stops` (`id`, `location_id`, `quest_id`, `approved`, `last_modified`) VALUES (NULL, 1438, 0, '1', CURRENT_TIMESTAMP);</v>
      </c>
      <c r="E581">
        <v>1438</v>
      </c>
    </row>
    <row r="582" spans="1:5" x14ac:dyDescent="0.25">
      <c r="A582" s="1" t="str">
        <f t="shared" si="9"/>
        <v>INSERT INTO `stops` (`id`, `location_id`, `quest_id`, `approved`, `last_modified`) VALUES (NULL, 1439, 0, '1', CURRENT_TIMESTAMP);</v>
      </c>
      <c r="E582">
        <v>1439</v>
      </c>
    </row>
    <row r="583" spans="1:5" x14ac:dyDescent="0.25">
      <c r="A583" s="1" t="str">
        <f t="shared" si="9"/>
        <v>INSERT INTO `stops` (`id`, `location_id`, `quest_id`, `approved`, `last_modified`) VALUES (NULL, 1440, 0, '1', CURRENT_TIMESTAMP);</v>
      </c>
      <c r="E583">
        <v>1440</v>
      </c>
    </row>
    <row r="584" spans="1:5" x14ac:dyDescent="0.25">
      <c r="A584" s="1" t="str">
        <f t="shared" si="9"/>
        <v>INSERT INTO `stops` (`id`, `location_id`, `quest_id`, `approved`, `last_modified`) VALUES (NULL, 1441, 0, '1', CURRENT_TIMESTAMP);</v>
      </c>
      <c r="E584">
        <v>1441</v>
      </c>
    </row>
    <row r="585" spans="1:5" x14ac:dyDescent="0.25">
      <c r="A585" s="1" t="str">
        <f t="shared" si="9"/>
        <v>INSERT INTO `stops` (`id`, `location_id`, `quest_id`, `approved`, `last_modified`) VALUES (NULL, 1442, 0, '1', CURRENT_TIMESTAMP);</v>
      </c>
      <c r="E585">
        <v>1442</v>
      </c>
    </row>
    <row r="586" spans="1:5" x14ac:dyDescent="0.25">
      <c r="A586" s="1" t="str">
        <f t="shared" si="9"/>
        <v>INSERT INTO `stops` (`id`, `location_id`, `quest_id`, `approved`, `last_modified`) VALUES (NULL, 1443, 0, '1', CURRENT_TIMESTAMP);</v>
      </c>
      <c r="E586">
        <v>1443</v>
      </c>
    </row>
    <row r="587" spans="1:5" x14ac:dyDescent="0.25">
      <c r="A587" s="1" t="str">
        <f t="shared" si="9"/>
        <v>INSERT INTO `stops` (`id`, `location_id`, `quest_id`, `approved`, `last_modified`) VALUES (NULL, 1444, 0, '1', CURRENT_TIMESTAMP);</v>
      </c>
      <c r="E587">
        <v>1444</v>
      </c>
    </row>
    <row r="588" spans="1:5" x14ac:dyDescent="0.25">
      <c r="A588" s="1" t="str">
        <f t="shared" si="9"/>
        <v>INSERT INTO `stops` (`id`, `location_id`, `quest_id`, `approved`, `last_modified`) VALUES (NULL, 1445, 0, '1', CURRENT_TIMESTAMP);</v>
      </c>
      <c r="E588">
        <v>1445</v>
      </c>
    </row>
    <row r="589" spans="1:5" x14ac:dyDescent="0.25">
      <c r="A589" s="1" t="str">
        <f t="shared" si="9"/>
        <v>INSERT INTO `stops` (`id`, `location_id`, `quest_id`, `approved`, `last_modified`) VALUES (NULL, 1446, 0, '1', CURRENT_TIMESTAMP);</v>
      </c>
      <c r="E589">
        <v>1446</v>
      </c>
    </row>
    <row r="590" spans="1:5" x14ac:dyDescent="0.25">
      <c r="A590" s="1" t="str">
        <f t="shared" si="9"/>
        <v>INSERT INTO `stops` (`id`, `location_id`, `quest_id`, `approved`, `last_modified`) VALUES (NULL, 1447, 0, '1', CURRENT_TIMESTAMP);</v>
      </c>
      <c r="E590">
        <v>1447</v>
      </c>
    </row>
    <row r="591" spans="1:5" x14ac:dyDescent="0.25">
      <c r="A591" s="1" t="str">
        <f t="shared" si="9"/>
        <v>INSERT INTO `stops` (`id`, `location_id`, `quest_id`, `approved`, `last_modified`) VALUES (NULL, 1448, 0, '1', CURRENT_TIMESTAMP);</v>
      </c>
      <c r="E591">
        <v>1448</v>
      </c>
    </row>
    <row r="592" spans="1:5" x14ac:dyDescent="0.25">
      <c r="A592" s="1" t="str">
        <f t="shared" si="9"/>
        <v>INSERT INTO `stops` (`id`, `location_id`, `quest_id`, `approved`, `last_modified`) VALUES (NULL, 1449, 0, '1', CURRENT_TIMESTAMP);</v>
      </c>
      <c r="E592">
        <v>1449</v>
      </c>
    </row>
    <row r="593" spans="1:5" x14ac:dyDescent="0.25">
      <c r="A593" s="1" t="str">
        <f t="shared" si="9"/>
        <v>INSERT INTO `stops` (`id`, `location_id`, `quest_id`, `approved`, `last_modified`) VALUES (NULL, 1450, 0, '1', CURRENT_TIMESTAMP);</v>
      </c>
      <c r="E593">
        <v>1450</v>
      </c>
    </row>
    <row r="594" spans="1:5" x14ac:dyDescent="0.25">
      <c r="A594" s="1" t="str">
        <f t="shared" si="9"/>
        <v>INSERT INTO `stops` (`id`, `location_id`, `quest_id`, `approved`, `last_modified`) VALUES (NULL, 1451, 0, '1', CURRENT_TIMESTAMP);</v>
      </c>
      <c r="E594">
        <v>1451</v>
      </c>
    </row>
    <row r="595" spans="1:5" x14ac:dyDescent="0.25">
      <c r="A595" s="1" t="str">
        <f t="shared" si="9"/>
        <v>INSERT INTO `stops` (`id`, `location_id`, `quest_id`, `approved`, `last_modified`) VALUES (NULL, 1452, 0, '1', CURRENT_TIMESTAMP);</v>
      </c>
      <c r="E595">
        <v>1452</v>
      </c>
    </row>
    <row r="596" spans="1:5" x14ac:dyDescent="0.25">
      <c r="A596" s="1" t="str">
        <f t="shared" si="9"/>
        <v>INSERT INTO `stops` (`id`, `location_id`, `quest_id`, `approved`, `last_modified`) VALUES (NULL, 1453, 0, '1', CURRENT_TIMESTAMP);</v>
      </c>
      <c r="E596">
        <v>1453</v>
      </c>
    </row>
    <row r="597" spans="1:5" x14ac:dyDescent="0.25">
      <c r="A597" s="1" t="str">
        <f t="shared" si="9"/>
        <v>INSERT INTO `stops` (`id`, `location_id`, `quest_id`, `approved`, `last_modified`) VALUES (NULL, 1454, 0, '1', CURRENT_TIMESTAMP);</v>
      </c>
      <c r="E597">
        <v>1454</v>
      </c>
    </row>
    <row r="598" spans="1:5" x14ac:dyDescent="0.25">
      <c r="A598" s="1" t="str">
        <f t="shared" si="9"/>
        <v>INSERT INTO `stops` (`id`, `location_id`, `quest_id`, `approved`, `last_modified`) VALUES (NULL, 1455, 0, '1', CURRENT_TIMESTAMP);</v>
      </c>
      <c r="E598">
        <v>1455</v>
      </c>
    </row>
    <row r="599" spans="1:5" x14ac:dyDescent="0.25">
      <c r="A599" s="1" t="str">
        <f t="shared" si="9"/>
        <v>INSERT INTO `stops` (`id`, `location_id`, `quest_id`, `approved`, `last_modified`) VALUES (NULL, 1456, 0, '1', CURRENT_TIMESTAMP);</v>
      </c>
      <c r="E599">
        <v>1456</v>
      </c>
    </row>
    <row r="600" spans="1:5" x14ac:dyDescent="0.25">
      <c r="A600" s="1" t="str">
        <f t="shared" si="9"/>
        <v>INSERT INTO `stops` (`id`, `location_id`, `quest_id`, `approved`, `last_modified`) VALUES (NULL, 1457, 0, '1', CURRENT_TIMESTAMP);</v>
      </c>
      <c r="E600">
        <v>1457</v>
      </c>
    </row>
    <row r="601" spans="1:5" x14ac:dyDescent="0.25">
      <c r="A601" s="1" t="str">
        <f t="shared" si="9"/>
        <v>INSERT INTO `stops` (`id`, `location_id`, `quest_id`, `approved`, `last_modified`) VALUES (NULL, 1458, 0, '1', CURRENT_TIMESTAMP);</v>
      </c>
      <c r="E601">
        <v>1458</v>
      </c>
    </row>
    <row r="602" spans="1:5" x14ac:dyDescent="0.25">
      <c r="A602" s="1" t="str">
        <f t="shared" si="9"/>
        <v>INSERT INTO `stops` (`id`, `location_id`, `quest_id`, `approved`, `last_modified`) VALUES (NULL, 1459, 0, '1', CURRENT_TIMESTAMP);</v>
      </c>
      <c r="E602">
        <v>1459</v>
      </c>
    </row>
    <row r="603" spans="1:5" x14ac:dyDescent="0.25">
      <c r="A603" s="1" t="str">
        <f t="shared" si="9"/>
        <v>INSERT INTO `stops` (`id`, `location_id`, `quest_id`, `approved`, `last_modified`) VALUES (NULL, 1460, 0, '1', CURRENT_TIMESTAMP);</v>
      </c>
      <c r="E603">
        <v>1460</v>
      </c>
    </row>
    <row r="604" spans="1:5" x14ac:dyDescent="0.25">
      <c r="A604" s="1" t="str">
        <f t="shared" si="9"/>
        <v>INSERT INTO `stops` (`id`, `location_id`, `quest_id`, `approved`, `last_modified`) VALUES (NULL, 1461, 0, '1', CURRENT_TIMESTAMP);</v>
      </c>
      <c r="E604">
        <v>1461</v>
      </c>
    </row>
    <row r="605" spans="1:5" x14ac:dyDescent="0.25">
      <c r="A605" s="1" t="str">
        <f t="shared" si="9"/>
        <v>INSERT INTO `stops` (`id`, `location_id`, `quest_id`, `approved`, `last_modified`) VALUES (NULL, 1462, 0, '1', CURRENT_TIMESTAMP);</v>
      </c>
      <c r="E605">
        <v>1462</v>
      </c>
    </row>
    <row r="606" spans="1:5" x14ac:dyDescent="0.25">
      <c r="A606" s="1" t="str">
        <f t="shared" si="9"/>
        <v>INSERT INTO `stops` (`id`, `location_id`, `quest_id`, `approved`, `last_modified`) VALUES (NULL, 1463, 0, '1', CURRENT_TIMESTAMP);</v>
      </c>
      <c r="E606">
        <v>1463</v>
      </c>
    </row>
    <row r="607" spans="1:5" x14ac:dyDescent="0.25">
      <c r="A607" s="1" t="str">
        <f t="shared" si="9"/>
        <v>INSERT INTO `stops` (`id`, `location_id`, `quest_id`, `approved`, `last_modified`) VALUES (NULL, 1464, 0, '1', CURRENT_TIMESTAMP);</v>
      </c>
      <c r="E607">
        <v>1464</v>
      </c>
    </row>
    <row r="608" spans="1:5" x14ac:dyDescent="0.25">
      <c r="A608" s="1" t="str">
        <f t="shared" si="9"/>
        <v>INSERT INTO `stops` (`id`, `location_id`, `quest_id`, `approved`, `last_modified`) VALUES (NULL, 1465, 0, '1', CURRENT_TIMESTAMP);</v>
      </c>
      <c r="E608">
        <v>1465</v>
      </c>
    </row>
    <row r="609" spans="1:5" x14ac:dyDescent="0.25">
      <c r="A609" s="1" t="str">
        <f t="shared" si="9"/>
        <v>INSERT INTO `stops` (`id`, `location_id`, `quest_id`, `approved`, `last_modified`) VALUES (NULL, 1466, 0, '1', CURRENT_TIMESTAMP);</v>
      </c>
      <c r="E609">
        <v>1466</v>
      </c>
    </row>
    <row r="610" spans="1:5" x14ac:dyDescent="0.25">
      <c r="A610" s="1" t="str">
        <f t="shared" si="9"/>
        <v>INSERT INTO `stops` (`id`, `location_id`, `quest_id`, `approved`, `last_modified`) VALUES (NULL, 1467, 0, '1', CURRENT_TIMESTAMP);</v>
      </c>
      <c r="E610">
        <v>1467</v>
      </c>
    </row>
    <row r="611" spans="1:5" x14ac:dyDescent="0.25">
      <c r="A611" s="1" t="str">
        <f t="shared" si="9"/>
        <v>INSERT INTO `stops` (`id`, `location_id`, `quest_id`, `approved`, `last_modified`) VALUES (NULL, 1468, 0, '1', CURRENT_TIMESTAMP);</v>
      </c>
      <c r="E611">
        <v>1468</v>
      </c>
    </row>
    <row r="612" spans="1:5" x14ac:dyDescent="0.25">
      <c r="A612" s="1" t="str">
        <f t="shared" si="9"/>
        <v>INSERT INTO `stops` (`id`, `location_id`, `quest_id`, `approved`, `last_modified`) VALUES (NULL, 1469, 0, '1', CURRENT_TIMESTAMP);</v>
      </c>
      <c r="E612">
        <v>1469</v>
      </c>
    </row>
    <row r="613" spans="1:5" x14ac:dyDescent="0.25">
      <c r="A613" s="1" t="str">
        <f t="shared" si="9"/>
        <v>INSERT INTO `stops` (`id`, `location_id`, `quest_id`, `approved`, `last_modified`) VALUES (NULL, 1470, 0, '1', CURRENT_TIMESTAMP);</v>
      </c>
      <c r="E613">
        <v>1470</v>
      </c>
    </row>
    <row r="614" spans="1:5" x14ac:dyDescent="0.25">
      <c r="A614" s="1" t="str">
        <f t="shared" si="9"/>
        <v>INSERT INTO `stops` (`id`, `location_id`, `quest_id`, `approved`, `last_modified`) VALUES (NULL, 1471, 0, '1', CURRENT_TIMESTAMP);</v>
      </c>
      <c r="E614">
        <v>1471</v>
      </c>
    </row>
    <row r="615" spans="1:5" x14ac:dyDescent="0.25">
      <c r="A615" s="1" t="str">
        <f t="shared" si="9"/>
        <v>INSERT INTO `stops` (`id`, `location_id`, `quest_id`, `approved`, `last_modified`) VALUES (NULL, 1472, 0, '1', CURRENT_TIMESTAMP);</v>
      </c>
      <c r="E615">
        <v>1472</v>
      </c>
    </row>
    <row r="616" spans="1:5" x14ac:dyDescent="0.25">
      <c r="A616" s="1" t="str">
        <f t="shared" si="9"/>
        <v>INSERT INTO `stops` (`id`, `location_id`, `quest_id`, `approved`, `last_modified`) VALUES (NULL, 1473, 0, '1', CURRENT_TIMESTAMP);</v>
      </c>
      <c r="E616">
        <v>1473</v>
      </c>
    </row>
    <row r="617" spans="1:5" x14ac:dyDescent="0.25">
      <c r="A617" s="1" t="str">
        <f t="shared" si="9"/>
        <v>INSERT INTO `stops` (`id`, `location_id`, `quest_id`, `approved`, `last_modified`) VALUES (NULL, 1474, 0, '1', CURRENT_TIMESTAMP);</v>
      </c>
      <c r="E617">
        <v>1474</v>
      </c>
    </row>
    <row r="618" spans="1:5" x14ac:dyDescent="0.25">
      <c r="A618" s="1" t="str">
        <f t="shared" si="9"/>
        <v>INSERT INTO `stops` (`id`, `location_id`, `quest_id`, `approved`, `last_modified`) VALUES (NULL, 1475, 0, '1', CURRENT_TIMESTAMP);</v>
      </c>
      <c r="E618">
        <v>1475</v>
      </c>
    </row>
    <row r="619" spans="1:5" x14ac:dyDescent="0.25">
      <c r="A619" s="1" t="str">
        <f t="shared" si="9"/>
        <v>INSERT INTO `stops` (`id`, `location_id`, `quest_id`, `approved`, `last_modified`) VALUES (NULL, 1476, 0, '1', CURRENT_TIMESTAMP);</v>
      </c>
      <c r="E619">
        <v>1476</v>
      </c>
    </row>
    <row r="620" spans="1:5" x14ac:dyDescent="0.25">
      <c r="A620" s="1" t="str">
        <f t="shared" si="9"/>
        <v>INSERT INTO `stops` (`id`, `location_id`, `quest_id`, `approved`, `last_modified`) VALUES (NULL, 1477, 0, '1', CURRENT_TIMESTAMP);</v>
      </c>
      <c r="E620">
        <v>1477</v>
      </c>
    </row>
    <row r="621" spans="1:5" x14ac:dyDescent="0.25">
      <c r="A621" s="1" t="str">
        <f t="shared" si="9"/>
        <v>INSERT INTO `stops` (`id`, `location_id`, `quest_id`, `approved`, `last_modified`) VALUES (NULL, 1478, 0, '1', CURRENT_TIMESTAMP);</v>
      </c>
      <c r="E621">
        <v>1478</v>
      </c>
    </row>
    <row r="622" spans="1:5" x14ac:dyDescent="0.25">
      <c r="A622" s="1" t="str">
        <f t="shared" si="9"/>
        <v>INSERT INTO `stops` (`id`, `location_id`, `quest_id`, `approved`, `last_modified`) VALUES (NULL, 1479, 0, '1', CURRENT_TIMESTAMP);</v>
      </c>
      <c r="E622">
        <v>1479</v>
      </c>
    </row>
    <row r="623" spans="1:5" x14ac:dyDescent="0.25">
      <c r="A623" s="1" t="str">
        <f t="shared" si="9"/>
        <v>INSERT INTO `stops` (`id`, `location_id`, `quest_id`, `approved`, `last_modified`) VALUES (NULL, 1480, 0, '1', CURRENT_TIMESTAMP);</v>
      </c>
      <c r="E623">
        <v>1480</v>
      </c>
    </row>
    <row r="624" spans="1:5" x14ac:dyDescent="0.25">
      <c r="A624" s="1" t="str">
        <f t="shared" si="9"/>
        <v>INSERT INTO `stops` (`id`, `location_id`, `quest_id`, `approved`, `last_modified`) VALUES (NULL, 1481, 0, '1', CURRENT_TIMESTAMP);</v>
      </c>
      <c r="E624">
        <v>1481</v>
      </c>
    </row>
    <row r="625" spans="1:5" x14ac:dyDescent="0.25">
      <c r="A625" s="1" t="str">
        <f t="shared" si="9"/>
        <v>INSERT INTO `stops` (`id`, `location_id`, `quest_id`, `approved`, `last_modified`) VALUES (NULL, 1482, 0, '1', CURRENT_TIMESTAMP);</v>
      </c>
      <c r="E625">
        <v>1482</v>
      </c>
    </row>
    <row r="626" spans="1:5" x14ac:dyDescent="0.25">
      <c r="A626" s="1" t="str">
        <f t="shared" si="9"/>
        <v>INSERT INTO `stops` (`id`, `location_id`, `quest_id`, `approved`, `last_modified`) VALUES (NULL, 1483, 0, '1', CURRENT_TIMESTAMP);</v>
      </c>
      <c r="E626">
        <v>1483</v>
      </c>
    </row>
    <row r="627" spans="1:5" x14ac:dyDescent="0.25">
      <c r="A627" s="1" t="str">
        <f t="shared" si="9"/>
        <v>INSERT INTO `stops` (`id`, `location_id`, `quest_id`, `approved`, `last_modified`) VALUES (NULL, 1484, 0, '1', CURRENT_TIMESTAMP);</v>
      </c>
      <c r="E627">
        <v>1484</v>
      </c>
    </row>
    <row r="628" spans="1:5" x14ac:dyDescent="0.25">
      <c r="A628" s="1" t="str">
        <f t="shared" si="9"/>
        <v>INSERT INTO `stops` (`id`, `location_id`, `quest_id`, `approved`, `last_modified`) VALUES (NULL, 1485, 0, '1', CURRENT_TIMESTAMP);</v>
      </c>
      <c r="E628">
        <v>1485</v>
      </c>
    </row>
    <row r="629" spans="1:5" x14ac:dyDescent="0.25">
      <c r="A629" s="1" t="str">
        <f t="shared" si="9"/>
        <v>INSERT INTO `stops` (`id`, `location_id`, `quest_id`, `approved`, `last_modified`) VALUES (NULL, 1486, 0, '1', CURRENT_TIMESTAMP);</v>
      </c>
      <c r="E629">
        <v>1486</v>
      </c>
    </row>
    <row r="630" spans="1:5" x14ac:dyDescent="0.25">
      <c r="A630" s="1" t="str">
        <f t="shared" si="9"/>
        <v>INSERT INTO `stops` (`id`, `location_id`, `quest_id`, `approved`, `last_modified`) VALUES (NULL, 1487, 0, '1', CURRENT_TIMESTAMP);</v>
      </c>
      <c r="E630">
        <v>1487</v>
      </c>
    </row>
    <row r="631" spans="1:5" x14ac:dyDescent="0.25">
      <c r="A631" s="1" t="str">
        <f t="shared" si="9"/>
        <v>INSERT INTO `stops` (`id`, `location_id`, `quest_id`, `approved`, `last_modified`) VALUES (NULL, 1488, 0, '1', CURRENT_TIMESTAMP);</v>
      </c>
      <c r="E631">
        <v>1488</v>
      </c>
    </row>
    <row r="632" spans="1:5" x14ac:dyDescent="0.25">
      <c r="A632" s="1" t="str">
        <f t="shared" si="9"/>
        <v>INSERT INTO `stops` (`id`, `location_id`, `quest_id`, `approved`, `last_modified`) VALUES (NULL, 1489, 0, '1', CURRENT_TIMESTAMP);</v>
      </c>
      <c r="E632">
        <v>1489</v>
      </c>
    </row>
    <row r="633" spans="1:5" x14ac:dyDescent="0.25">
      <c r="A633" s="1" t="str">
        <f t="shared" si="9"/>
        <v>INSERT INTO `stops` (`id`, `location_id`, `quest_id`, `approved`, `last_modified`) VALUES (NULL, 1490, 0, '1', CURRENT_TIMESTAMP);</v>
      </c>
      <c r="E633">
        <v>1490</v>
      </c>
    </row>
    <row r="634" spans="1:5" x14ac:dyDescent="0.25">
      <c r="A634" s="1" t="str">
        <f t="shared" si="9"/>
        <v>INSERT INTO `stops` (`id`, `location_id`, `quest_id`, `approved`, `last_modified`) VALUES (NULL, 1491, 0, '1', CURRENT_TIMESTAMP);</v>
      </c>
      <c r="E634">
        <v>1491</v>
      </c>
    </row>
    <row r="635" spans="1:5" x14ac:dyDescent="0.25">
      <c r="A635" s="1" t="str">
        <f t="shared" si="9"/>
        <v>INSERT INTO `stops` (`id`, `location_id`, `quest_id`, `approved`, `last_modified`) VALUES (NULL, 1492, 0, '1', CURRENT_TIMESTAMP);</v>
      </c>
      <c r="E635">
        <v>1492</v>
      </c>
    </row>
    <row r="636" spans="1:5" x14ac:dyDescent="0.25">
      <c r="A636" s="1" t="str">
        <f t="shared" si="9"/>
        <v>INSERT INTO `stops` (`id`, `location_id`, `quest_id`, `approved`, `last_modified`) VALUES (NULL, 1493, 0, '1', CURRENT_TIMESTAMP);</v>
      </c>
      <c r="E636">
        <v>1493</v>
      </c>
    </row>
    <row r="637" spans="1:5" x14ac:dyDescent="0.25">
      <c r="A637" s="1" t="str">
        <f t="shared" si="9"/>
        <v>INSERT INTO `stops` (`id`, `location_id`, `quest_id`, `approved`, `last_modified`) VALUES (NULL, 1494, 0, '1', CURRENT_TIMESTAMP);</v>
      </c>
      <c r="E637">
        <v>1494</v>
      </c>
    </row>
    <row r="638" spans="1:5" x14ac:dyDescent="0.25">
      <c r="A638" s="1" t="str">
        <f t="shared" si="9"/>
        <v>INSERT INTO `stops` (`id`, `location_id`, `quest_id`, `approved`, `last_modified`) VALUES (NULL, 1495, 0, '1', CURRENT_TIMESTAMP);</v>
      </c>
      <c r="E638">
        <v>1495</v>
      </c>
    </row>
    <row r="639" spans="1:5" x14ac:dyDescent="0.25">
      <c r="A639" s="1" t="str">
        <f t="shared" si="9"/>
        <v>INSERT INTO `stops` (`id`, `location_id`, `quest_id`, `approved`, `last_modified`) VALUES (NULL, 1496, 0, '1', CURRENT_TIMESTAMP);</v>
      </c>
      <c r="E639">
        <v>1496</v>
      </c>
    </row>
    <row r="640" spans="1:5" x14ac:dyDescent="0.25">
      <c r="A640" s="1" t="str">
        <f t="shared" si="9"/>
        <v>INSERT INTO `stops` (`id`, `location_id`, `quest_id`, `approved`, `last_modified`) VALUES (NULL, 1497, 0, '1', CURRENT_TIMESTAMP);</v>
      </c>
      <c r="E640">
        <v>1497</v>
      </c>
    </row>
    <row r="641" spans="1:5" x14ac:dyDescent="0.25">
      <c r="A641" s="1" t="str">
        <f t="shared" si="9"/>
        <v>INSERT INTO `stops` (`id`, `location_id`, `quest_id`, `approved`, `last_modified`) VALUES (NULL, 1498, 0, '1', CURRENT_TIMESTAMP);</v>
      </c>
      <c r="E641">
        <v>1498</v>
      </c>
    </row>
    <row r="642" spans="1:5" x14ac:dyDescent="0.25">
      <c r="A642" s="1" t="str">
        <f t="shared" ref="A642:A705" si="10">"INSERT INTO `stops` (`id`, `location_id`, `quest_id`, `approved`, `last_modified`) VALUES (NULL, "&amp;E642&amp;", 0, '1', CURRENT_TIMESTAMP);"</f>
        <v>INSERT INTO `stops` (`id`, `location_id`, `quest_id`, `approved`, `last_modified`) VALUES (NULL, 1499, 0, '1', CURRENT_TIMESTAMP);</v>
      </c>
      <c r="E642">
        <v>1499</v>
      </c>
    </row>
    <row r="643" spans="1:5" x14ac:dyDescent="0.25">
      <c r="A643" s="1" t="str">
        <f t="shared" si="10"/>
        <v>INSERT INTO `stops` (`id`, `location_id`, `quest_id`, `approved`, `last_modified`) VALUES (NULL, 1500, 0, '1', CURRENT_TIMESTAMP);</v>
      </c>
      <c r="E643">
        <v>1500</v>
      </c>
    </row>
    <row r="644" spans="1:5" x14ac:dyDescent="0.25">
      <c r="A644" s="1" t="str">
        <f t="shared" si="10"/>
        <v>INSERT INTO `stops` (`id`, `location_id`, `quest_id`, `approved`, `last_modified`) VALUES (NULL, 1501, 0, '1', CURRENT_TIMESTAMP);</v>
      </c>
      <c r="E644">
        <v>1501</v>
      </c>
    </row>
    <row r="645" spans="1:5" x14ac:dyDescent="0.25">
      <c r="A645" s="1" t="str">
        <f t="shared" si="10"/>
        <v>INSERT INTO `stops` (`id`, `location_id`, `quest_id`, `approved`, `last_modified`) VALUES (NULL, 1502, 0, '1', CURRENT_TIMESTAMP);</v>
      </c>
      <c r="E645">
        <v>1502</v>
      </c>
    </row>
    <row r="646" spans="1:5" x14ac:dyDescent="0.25">
      <c r="A646" s="1" t="str">
        <f t="shared" si="10"/>
        <v>INSERT INTO `stops` (`id`, `location_id`, `quest_id`, `approved`, `last_modified`) VALUES (NULL, 1503, 0, '1', CURRENT_TIMESTAMP);</v>
      </c>
      <c r="E646">
        <v>1503</v>
      </c>
    </row>
    <row r="647" spans="1:5" x14ac:dyDescent="0.25">
      <c r="A647" s="1" t="str">
        <f t="shared" si="10"/>
        <v>INSERT INTO `stops` (`id`, `location_id`, `quest_id`, `approved`, `last_modified`) VALUES (NULL, 1504, 0, '1', CURRENT_TIMESTAMP);</v>
      </c>
      <c r="E647">
        <v>1504</v>
      </c>
    </row>
    <row r="648" spans="1:5" x14ac:dyDescent="0.25">
      <c r="A648" s="1" t="str">
        <f t="shared" si="10"/>
        <v>INSERT INTO `stops` (`id`, `location_id`, `quest_id`, `approved`, `last_modified`) VALUES (NULL, 1505, 0, '1', CURRENT_TIMESTAMP);</v>
      </c>
      <c r="E648">
        <v>1505</v>
      </c>
    </row>
    <row r="649" spans="1:5" x14ac:dyDescent="0.25">
      <c r="A649" s="1" t="str">
        <f t="shared" si="10"/>
        <v>INSERT INTO `stops` (`id`, `location_id`, `quest_id`, `approved`, `last_modified`) VALUES (NULL, 1506, 0, '1', CURRENT_TIMESTAMP);</v>
      </c>
      <c r="E649">
        <v>1506</v>
      </c>
    </row>
    <row r="650" spans="1:5" x14ac:dyDescent="0.25">
      <c r="A650" s="1" t="str">
        <f t="shared" si="10"/>
        <v>INSERT INTO `stops` (`id`, `location_id`, `quest_id`, `approved`, `last_modified`) VALUES (NULL, 1507, 0, '1', CURRENT_TIMESTAMP);</v>
      </c>
      <c r="E650">
        <v>1507</v>
      </c>
    </row>
    <row r="651" spans="1:5" x14ac:dyDescent="0.25">
      <c r="A651" s="1" t="str">
        <f t="shared" si="10"/>
        <v>INSERT INTO `stops` (`id`, `location_id`, `quest_id`, `approved`, `last_modified`) VALUES (NULL, 1508, 0, '1', CURRENT_TIMESTAMP);</v>
      </c>
      <c r="E651">
        <v>1508</v>
      </c>
    </row>
    <row r="652" spans="1:5" x14ac:dyDescent="0.25">
      <c r="A652" s="1" t="str">
        <f t="shared" si="10"/>
        <v>INSERT INTO `stops` (`id`, `location_id`, `quest_id`, `approved`, `last_modified`) VALUES (NULL, 1509, 0, '1', CURRENT_TIMESTAMP);</v>
      </c>
      <c r="E652">
        <v>1509</v>
      </c>
    </row>
    <row r="653" spans="1:5" x14ac:dyDescent="0.25">
      <c r="A653" s="1" t="str">
        <f t="shared" si="10"/>
        <v>INSERT INTO `stops` (`id`, `location_id`, `quest_id`, `approved`, `last_modified`) VALUES (NULL, 1510, 0, '1', CURRENT_TIMESTAMP);</v>
      </c>
      <c r="E653">
        <v>1510</v>
      </c>
    </row>
    <row r="654" spans="1:5" x14ac:dyDescent="0.25">
      <c r="A654" s="1" t="str">
        <f t="shared" si="10"/>
        <v>INSERT INTO `stops` (`id`, `location_id`, `quest_id`, `approved`, `last_modified`) VALUES (NULL, 1511, 0, '1', CURRENT_TIMESTAMP);</v>
      </c>
      <c r="E654">
        <v>1511</v>
      </c>
    </row>
    <row r="655" spans="1:5" x14ac:dyDescent="0.25">
      <c r="A655" s="1" t="str">
        <f t="shared" si="10"/>
        <v>INSERT INTO `stops` (`id`, `location_id`, `quest_id`, `approved`, `last_modified`) VALUES (NULL, 1512, 0, '1', CURRENT_TIMESTAMP);</v>
      </c>
      <c r="E655">
        <v>1512</v>
      </c>
    </row>
    <row r="656" spans="1:5" x14ac:dyDescent="0.25">
      <c r="A656" s="1" t="str">
        <f t="shared" si="10"/>
        <v>INSERT INTO `stops` (`id`, `location_id`, `quest_id`, `approved`, `last_modified`) VALUES (NULL, 1513, 0, '1', CURRENT_TIMESTAMP);</v>
      </c>
      <c r="E656">
        <v>1513</v>
      </c>
    </row>
    <row r="657" spans="1:5" x14ac:dyDescent="0.25">
      <c r="A657" s="1" t="str">
        <f t="shared" si="10"/>
        <v>INSERT INTO `stops` (`id`, `location_id`, `quest_id`, `approved`, `last_modified`) VALUES (NULL, 1514, 0, '1', CURRENT_TIMESTAMP);</v>
      </c>
      <c r="E657">
        <v>1514</v>
      </c>
    </row>
    <row r="658" spans="1:5" x14ac:dyDescent="0.25">
      <c r="A658" s="1" t="str">
        <f t="shared" si="10"/>
        <v>INSERT INTO `stops` (`id`, `location_id`, `quest_id`, `approved`, `last_modified`) VALUES (NULL, 1515, 0, '1', CURRENT_TIMESTAMP);</v>
      </c>
      <c r="E658">
        <v>1515</v>
      </c>
    </row>
    <row r="659" spans="1:5" x14ac:dyDescent="0.25">
      <c r="A659" s="1" t="str">
        <f t="shared" si="10"/>
        <v>INSERT INTO `stops` (`id`, `location_id`, `quest_id`, `approved`, `last_modified`) VALUES (NULL, 1516, 0, '1', CURRENT_TIMESTAMP);</v>
      </c>
      <c r="E659">
        <v>1516</v>
      </c>
    </row>
    <row r="660" spans="1:5" x14ac:dyDescent="0.25">
      <c r="A660" s="1" t="str">
        <f t="shared" si="10"/>
        <v>INSERT INTO `stops` (`id`, `location_id`, `quest_id`, `approved`, `last_modified`) VALUES (NULL, 1517, 0, '1', CURRENT_TIMESTAMP);</v>
      </c>
      <c r="E660">
        <v>1517</v>
      </c>
    </row>
    <row r="661" spans="1:5" x14ac:dyDescent="0.25">
      <c r="A661" s="1" t="str">
        <f t="shared" si="10"/>
        <v>INSERT INTO `stops` (`id`, `location_id`, `quest_id`, `approved`, `last_modified`) VALUES (NULL, 1518, 0, '1', CURRENT_TIMESTAMP);</v>
      </c>
      <c r="E661">
        <v>1518</v>
      </c>
    </row>
    <row r="662" spans="1:5" x14ac:dyDescent="0.25">
      <c r="A662" s="1" t="str">
        <f t="shared" si="10"/>
        <v>INSERT INTO `stops` (`id`, `location_id`, `quest_id`, `approved`, `last_modified`) VALUES (NULL, 1519, 0, '1', CURRENT_TIMESTAMP);</v>
      </c>
      <c r="E662">
        <v>1519</v>
      </c>
    </row>
    <row r="663" spans="1:5" x14ac:dyDescent="0.25">
      <c r="A663" s="1" t="str">
        <f t="shared" si="10"/>
        <v>INSERT INTO `stops` (`id`, `location_id`, `quest_id`, `approved`, `last_modified`) VALUES (NULL, 1520, 0, '1', CURRENT_TIMESTAMP);</v>
      </c>
      <c r="E663">
        <v>1520</v>
      </c>
    </row>
    <row r="664" spans="1:5" x14ac:dyDescent="0.25">
      <c r="A664" s="1" t="str">
        <f t="shared" si="10"/>
        <v>INSERT INTO `stops` (`id`, `location_id`, `quest_id`, `approved`, `last_modified`) VALUES (NULL, 1521, 0, '1', CURRENT_TIMESTAMP);</v>
      </c>
      <c r="E664">
        <v>1521</v>
      </c>
    </row>
    <row r="665" spans="1:5" x14ac:dyDescent="0.25">
      <c r="A665" s="1" t="str">
        <f t="shared" si="10"/>
        <v>INSERT INTO `stops` (`id`, `location_id`, `quest_id`, `approved`, `last_modified`) VALUES (NULL, 1522, 0, '1', CURRENT_TIMESTAMP);</v>
      </c>
      <c r="E665">
        <v>1522</v>
      </c>
    </row>
    <row r="666" spans="1:5" x14ac:dyDescent="0.25">
      <c r="A666" s="1" t="str">
        <f t="shared" si="10"/>
        <v>INSERT INTO `stops` (`id`, `location_id`, `quest_id`, `approved`, `last_modified`) VALUES (NULL, 1523, 0, '1', CURRENT_TIMESTAMP);</v>
      </c>
      <c r="E666">
        <v>1523</v>
      </c>
    </row>
    <row r="667" spans="1:5" x14ac:dyDescent="0.25">
      <c r="A667" s="1" t="str">
        <f t="shared" si="10"/>
        <v>INSERT INTO `stops` (`id`, `location_id`, `quest_id`, `approved`, `last_modified`) VALUES (NULL, 1524, 0, '1', CURRENT_TIMESTAMP);</v>
      </c>
      <c r="E667">
        <v>1524</v>
      </c>
    </row>
    <row r="668" spans="1:5" x14ac:dyDescent="0.25">
      <c r="A668" s="1" t="str">
        <f t="shared" si="10"/>
        <v>INSERT INTO `stops` (`id`, `location_id`, `quest_id`, `approved`, `last_modified`) VALUES (NULL, 1525, 0, '1', CURRENT_TIMESTAMP);</v>
      </c>
      <c r="E668">
        <v>1525</v>
      </c>
    </row>
    <row r="669" spans="1:5" x14ac:dyDescent="0.25">
      <c r="A669" s="1" t="str">
        <f t="shared" si="10"/>
        <v>INSERT INTO `stops` (`id`, `location_id`, `quest_id`, `approved`, `last_modified`) VALUES (NULL, 1526, 0, '1', CURRENT_TIMESTAMP);</v>
      </c>
      <c r="E669">
        <v>1526</v>
      </c>
    </row>
    <row r="670" spans="1:5" x14ac:dyDescent="0.25">
      <c r="A670" s="1" t="str">
        <f t="shared" si="10"/>
        <v>INSERT INTO `stops` (`id`, `location_id`, `quest_id`, `approved`, `last_modified`) VALUES (NULL, 1527, 0, '1', CURRENT_TIMESTAMP);</v>
      </c>
      <c r="E670">
        <v>1527</v>
      </c>
    </row>
    <row r="671" spans="1:5" x14ac:dyDescent="0.25">
      <c r="A671" s="1" t="str">
        <f t="shared" si="10"/>
        <v>INSERT INTO `stops` (`id`, `location_id`, `quest_id`, `approved`, `last_modified`) VALUES (NULL, 1528, 0, '1', CURRENT_TIMESTAMP);</v>
      </c>
      <c r="E671">
        <v>1528</v>
      </c>
    </row>
    <row r="672" spans="1:5" x14ac:dyDescent="0.25">
      <c r="A672" s="1" t="str">
        <f t="shared" si="10"/>
        <v>INSERT INTO `stops` (`id`, `location_id`, `quest_id`, `approved`, `last_modified`) VALUES (NULL, 1529, 0, '1', CURRENT_TIMESTAMP);</v>
      </c>
      <c r="E672">
        <v>1529</v>
      </c>
    </row>
    <row r="673" spans="1:5" x14ac:dyDescent="0.25">
      <c r="A673" s="1" t="str">
        <f t="shared" si="10"/>
        <v>INSERT INTO `stops` (`id`, `location_id`, `quest_id`, `approved`, `last_modified`) VALUES (NULL, 1530, 0, '1', CURRENT_TIMESTAMP);</v>
      </c>
      <c r="E673">
        <v>1530</v>
      </c>
    </row>
    <row r="674" spans="1:5" x14ac:dyDescent="0.25">
      <c r="A674" s="1" t="str">
        <f t="shared" si="10"/>
        <v>INSERT INTO `stops` (`id`, `location_id`, `quest_id`, `approved`, `last_modified`) VALUES (NULL, 1531, 0, '1', CURRENT_TIMESTAMP);</v>
      </c>
      <c r="E674">
        <v>1531</v>
      </c>
    </row>
    <row r="675" spans="1:5" x14ac:dyDescent="0.25">
      <c r="A675" s="1" t="str">
        <f t="shared" si="10"/>
        <v>INSERT INTO `stops` (`id`, `location_id`, `quest_id`, `approved`, `last_modified`) VALUES (NULL, 1532, 0, '1', CURRENT_TIMESTAMP);</v>
      </c>
      <c r="E675">
        <v>1532</v>
      </c>
    </row>
    <row r="676" spans="1:5" x14ac:dyDescent="0.25">
      <c r="A676" s="1" t="str">
        <f t="shared" si="10"/>
        <v>INSERT INTO `stops` (`id`, `location_id`, `quest_id`, `approved`, `last_modified`) VALUES (NULL, 1533, 0, '1', CURRENT_TIMESTAMP);</v>
      </c>
      <c r="E676">
        <v>1533</v>
      </c>
    </row>
    <row r="677" spans="1:5" x14ac:dyDescent="0.25">
      <c r="A677" s="1" t="str">
        <f t="shared" si="10"/>
        <v>INSERT INTO `stops` (`id`, `location_id`, `quest_id`, `approved`, `last_modified`) VALUES (NULL, 1534, 0, '1', CURRENT_TIMESTAMP);</v>
      </c>
      <c r="E677">
        <v>1534</v>
      </c>
    </row>
    <row r="678" spans="1:5" x14ac:dyDescent="0.25">
      <c r="A678" s="1" t="str">
        <f t="shared" si="10"/>
        <v>INSERT INTO `stops` (`id`, `location_id`, `quest_id`, `approved`, `last_modified`) VALUES (NULL, 1535, 0, '1', CURRENT_TIMESTAMP);</v>
      </c>
      <c r="E678">
        <v>1535</v>
      </c>
    </row>
    <row r="679" spans="1:5" x14ac:dyDescent="0.25">
      <c r="A679" s="1" t="str">
        <f t="shared" si="10"/>
        <v>INSERT INTO `stops` (`id`, `location_id`, `quest_id`, `approved`, `last_modified`) VALUES (NULL, 1536, 0, '1', CURRENT_TIMESTAMP);</v>
      </c>
      <c r="E679">
        <v>1536</v>
      </c>
    </row>
    <row r="680" spans="1:5" x14ac:dyDescent="0.25">
      <c r="A680" s="1" t="str">
        <f t="shared" si="10"/>
        <v>INSERT INTO `stops` (`id`, `location_id`, `quest_id`, `approved`, `last_modified`) VALUES (NULL, 1537, 0, '1', CURRENT_TIMESTAMP);</v>
      </c>
      <c r="E680">
        <v>1537</v>
      </c>
    </row>
    <row r="681" spans="1:5" x14ac:dyDescent="0.25">
      <c r="A681" s="1" t="str">
        <f t="shared" si="10"/>
        <v>INSERT INTO `stops` (`id`, `location_id`, `quest_id`, `approved`, `last_modified`) VALUES (NULL, 1538, 0, '1', CURRENT_TIMESTAMP);</v>
      </c>
      <c r="E681">
        <v>1538</v>
      </c>
    </row>
    <row r="682" spans="1:5" x14ac:dyDescent="0.25">
      <c r="A682" s="1" t="str">
        <f t="shared" si="10"/>
        <v>INSERT INTO `stops` (`id`, `location_id`, `quest_id`, `approved`, `last_modified`) VALUES (NULL, 1539, 0, '1', CURRENT_TIMESTAMP);</v>
      </c>
      <c r="E682">
        <v>1539</v>
      </c>
    </row>
    <row r="683" spans="1:5" x14ac:dyDescent="0.25">
      <c r="A683" s="1" t="str">
        <f t="shared" si="10"/>
        <v>INSERT INTO `stops` (`id`, `location_id`, `quest_id`, `approved`, `last_modified`) VALUES (NULL, 1540, 0, '1', CURRENT_TIMESTAMP);</v>
      </c>
      <c r="E683">
        <v>1540</v>
      </c>
    </row>
    <row r="684" spans="1:5" x14ac:dyDescent="0.25">
      <c r="A684" s="1" t="str">
        <f t="shared" si="10"/>
        <v>INSERT INTO `stops` (`id`, `location_id`, `quest_id`, `approved`, `last_modified`) VALUES (NULL, 1541, 0, '1', CURRENT_TIMESTAMP);</v>
      </c>
      <c r="E684">
        <v>1541</v>
      </c>
    </row>
    <row r="685" spans="1:5" x14ac:dyDescent="0.25">
      <c r="A685" s="1" t="str">
        <f t="shared" si="10"/>
        <v>INSERT INTO `stops` (`id`, `location_id`, `quest_id`, `approved`, `last_modified`) VALUES (NULL, 1542, 0, '1', CURRENT_TIMESTAMP);</v>
      </c>
      <c r="E685">
        <v>1542</v>
      </c>
    </row>
    <row r="686" spans="1:5" x14ac:dyDescent="0.25">
      <c r="A686" s="1" t="str">
        <f t="shared" si="10"/>
        <v>INSERT INTO `stops` (`id`, `location_id`, `quest_id`, `approved`, `last_modified`) VALUES (NULL, 1543, 0, '1', CURRENT_TIMESTAMP);</v>
      </c>
      <c r="E686">
        <v>1543</v>
      </c>
    </row>
    <row r="687" spans="1:5" x14ac:dyDescent="0.25">
      <c r="A687" s="1" t="str">
        <f t="shared" si="10"/>
        <v>INSERT INTO `stops` (`id`, `location_id`, `quest_id`, `approved`, `last_modified`) VALUES (NULL, 1544, 0, '1', CURRENT_TIMESTAMP);</v>
      </c>
      <c r="E687">
        <v>1544</v>
      </c>
    </row>
    <row r="688" spans="1:5" x14ac:dyDescent="0.25">
      <c r="A688" s="1" t="str">
        <f t="shared" si="10"/>
        <v>INSERT INTO `stops` (`id`, `location_id`, `quest_id`, `approved`, `last_modified`) VALUES (NULL, 1545, 0, '1', CURRENT_TIMESTAMP);</v>
      </c>
      <c r="E688">
        <v>1545</v>
      </c>
    </row>
    <row r="689" spans="1:5" x14ac:dyDescent="0.25">
      <c r="A689" s="1" t="str">
        <f t="shared" si="10"/>
        <v>INSERT INTO `stops` (`id`, `location_id`, `quest_id`, `approved`, `last_modified`) VALUES (NULL, 1546, 0, '1', CURRENT_TIMESTAMP);</v>
      </c>
      <c r="E689">
        <v>1546</v>
      </c>
    </row>
    <row r="690" spans="1:5" x14ac:dyDescent="0.25">
      <c r="A690" s="1" t="str">
        <f t="shared" si="10"/>
        <v>INSERT INTO `stops` (`id`, `location_id`, `quest_id`, `approved`, `last_modified`) VALUES (NULL, 1547, 0, '1', CURRENT_TIMESTAMP);</v>
      </c>
      <c r="E690">
        <v>1547</v>
      </c>
    </row>
    <row r="691" spans="1:5" x14ac:dyDescent="0.25">
      <c r="A691" s="1" t="str">
        <f t="shared" si="10"/>
        <v>INSERT INTO `stops` (`id`, `location_id`, `quest_id`, `approved`, `last_modified`) VALUES (NULL, 1548, 0, '1', CURRENT_TIMESTAMP);</v>
      </c>
      <c r="E691">
        <v>1548</v>
      </c>
    </row>
    <row r="692" spans="1:5" x14ac:dyDescent="0.25">
      <c r="A692" s="1" t="str">
        <f t="shared" si="10"/>
        <v>INSERT INTO `stops` (`id`, `location_id`, `quest_id`, `approved`, `last_modified`) VALUES (NULL, 1549, 0, '1', CURRENT_TIMESTAMP);</v>
      </c>
      <c r="E692">
        <v>1549</v>
      </c>
    </row>
    <row r="693" spans="1:5" x14ac:dyDescent="0.25">
      <c r="A693" s="1" t="str">
        <f t="shared" si="10"/>
        <v>INSERT INTO `stops` (`id`, `location_id`, `quest_id`, `approved`, `last_modified`) VALUES (NULL, 1550, 0, '1', CURRENT_TIMESTAMP);</v>
      </c>
      <c r="E693">
        <v>1550</v>
      </c>
    </row>
    <row r="694" spans="1:5" x14ac:dyDescent="0.25">
      <c r="A694" s="1" t="str">
        <f t="shared" si="10"/>
        <v>INSERT INTO `stops` (`id`, `location_id`, `quest_id`, `approved`, `last_modified`) VALUES (NULL, 1551, 0, '1', CURRENT_TIMESTAMP);</v>
      </c>
      <c r="E694">
        <v>1551</v>
      </c>
    </row>
    <row r="695" spans="1:5" x14ac:dyDescent="0.25">
      <c r="A695" s="1" t="str">
        <f t="shared" si="10"/>
        <v>INSERT INTO `stops` (`id`, `location_id`, `quest_id`, `approved`, `last_modified`) VALUES (NULL, 1552, 0, '1', CURRENT_TIMESTAMP);</v>
      </c>
      <c r="E695">
        <v>1552</v>
      </c>
    </row>
    <row r="696" spans="1:5" x14ac:dyDescent="0.25">
      <c r="A696" s="1" t="str">
        <f t="shared" si="10"/>
        <v>INSERT INTO `stops` (`id`, `location_id`, `quest_id`, `approved`, `last_modified`) VALUES (NULL, 1553, 0, '1', CURRENT_TIMESTAMP);</v>
      </c>
      <c r="E696">
        <v>1553</v>
      </c>
    </row>
    <row r="697" spans="1:5" x14ac:dyDescent="0.25">
      <c r="A697" s="1" t="str">
        <f t="shared" si="10"/>
        <v>INSERT INTO `stops` (`id`, `location_id`, `quest_id`, `approved`, `last_modified`) VALUES (NULL, 1554, 0, '1', CURRENT_TIMESTAMP);</v>
      </c>
      <c r="E697">
        <v>1554</v>
      </c>
    </row>
    <row r="698" spans="1:5" x14ac:dyDescent="0.25">
      <c r="A698" s="1" t="str">
        <f t="shared" si="10"/>
        <v>INSERT INTO `stops` (`id`, `location_id`, `quest_id`, `approved`, `last_modified`) VALUES (NULL, 1555, 0, '1', CURRENT_TIMESTAMP);</v>
      </c>
      <c r="E698">
        <v>1555</v>
      </c>
    </row>
    <row r="699" spans="1:5" x14ac:dyDescent="0.25">
      <c r="A699" s="1" t="str">
        <f t="shared" si="10"/>
        <v>INSERT INTO `stops` (`id`, `location_id`, `quest_id`, `approved`, `last_modified`) VALUES (NULL, 1556, 0, '1', CURRENT_TIMESTAMP);</v>
      </c>
      <c r="E699">
        <v>1556</v>
      </c>
    </row>
    <row r="700" spans="1:5" x14ac:dyDescent="0.25">
      <c r="A700" s="1" t="str">
        <f t="shared" si="10"/>
        <v>INSERT INTO `stops` (`id`, `location_id`, `quest_id`, `approved`, `last_modified`) VALUES (NULL, 1557, 0, '1', CURRENT_TIMESTAMP);</v>
      </c>
      <c r="E700">
        <v>1557</v>
      </c>
    </row>
    <row r="701" spans="1:5" x14ac:dyDescent="0.25">
      <c r="A701" s="1" t="str">
        <f t="shared" si="10"/>
        <v>INSERT INTO `stops` (`id`, `location_id`, `quest_id`, `approved`, `last_modified`) VALUES (NULL, 1558, 0, '1', CURRENT_TIMESTAMP);</v>
      </c>
      <c r="E701">
        <v>1558</v>
      </c>
    </row>
    <row r="702" spans="1:5" x14ac:dyDescent="0.25">
      <c r="A702" s="1" t="str">
        <f t="shared" si="10"/>
        <v>INSERT INTO `stops` (`id`, `location_id`, `quest_id`, `approved`, `last_modified`) VALUES (NULL, 1559, 0, '1', CURRENT_TIMESTAMP);</v>
      </c>
      <c r="E702">
        <v>1559</v>
      </c>
    </row>
    <row r="703" spans="1:5" x14ac:dyDescent="0.25">
      <c r="A703" s="1" t="str">
        <f t="shared" si="10"/>
        <v>INSERT INTO `stops` (`id`, `location_id`, `quest_id`, `approved`, `last_modified`) VALUES (NULL, 1560, 0, '1', CURRENT_TIMESTAMP);</v>
      </c>
      <c r="E703">
        <v>1560</v>
      </c>
    </row>
    <row r="704" spans="1:5" x14ac:dyDescent="0.25">
      <c r="A704" s="1" t="str">
        <f t="shared" si="10"/>
        <v>INSERT INTO `stops` (`id`, `location_id`, `quest_id`, `approved`, `last_modified`) VALUES (NULL, 1561, 0, '1', CURRENT_TIMESTAMP);</v>
      </c>
      <c r="E704">
        <v>1561</v>
      </c>
    </row>
    <row r="705" spans="1:5" x14ac:dyDescent="0.25">
      <c r="A705" s="1" t="str">
        <f t="shared" si="10"/>
        <v>INSERT INTO `stops` (`id`, `location_id`, `quest_id`, `approved`, `last_modified`) VALUES (NULL, 1562, 0, '1', CURRENT_TIMESTAMP);</v>
      </c>
      <c r="E705">
        <v>1562</v>
      </c>
    </row>
    <row r="706" spans="1:5" x14ac:dyDescent="0.25">
      <c r="A706" s="1" t="str">
        <f t="shared" ref="A706:A769" si="11">"INSERT INTO `stops` (`id`, `location_id`, `quest_id`, `approved`, `last_modified`) VALUES (NULL, "&amp;E706&amp;", 0, '1', CURRENT_TIMESTAMP);"</f>
        <v>INSERT INTO `stops` (`id`, `location_id`, `quest_id`, `approved`, `last_modified`) VALUES (NULL, 1563, 0, '1', CURRENT_TIMESTAMP);</v>
      </c>
      <c r="E706">
        <v>1563</v>
      </c>
    </row>
    <row r="707" spans="1:5" x14ac:dyDescent="0.25">
      <c r="A707" s="1" t="str">
        <f t="shared" si="11"/>
        <v>INSERT INTO `stops` (`id`, `location_id`, `quest_id`, `approved`, `last_modified`) VALUES (NULL, 1564, 0, '1', CURRENT_TIMESTAMP);</v>
      </c>
      <c r="E707">
        <v>1564</v>
      </c>
    </row>
    <row r="708" spans="1:5" x14ac:dyDescent="0.25">
      <c r="A708" s="1" t="str">
        <f t="shared" si="11"/>
        <v>INSERT INTO `stops` (`id`, `location_id`, `quest_id`, `approved`, `last_modified`) VALUES (NULL, 1565, 0, '1', CURRENT_TIMESTAMP);</v>
      </c>
      <c r="E708">
        <v>1565</v>
      </c>
    </row>
    <row r="709" spans="1:5" x14ac:dyDescent="0.25">
      <c r="A709" s="1" t="str">
        <f t="shared" si="11"/>
        <v>INSERT INTO `stops` (`id`, `location_id`, `quest_id`, `approved`, `last_modified`) VALUES (NULL, 1566, 0, '1', CURRENT_TIMESTAMP);</v>
      </c>
      <c r="E709">
        <v>1566</v>
      </c>
    </row>
    <row r="710" spans="1:5" x14ac:dyDescent="0.25">
      <c r="A710" s="1" t="str">
        <f t="shared" si="11"/>
        <v>INSERT INTO `stops` (`id`, `location_id`, `quest_id`, `approved`, `last_modified`) VALUES (NULL, 1567, 0, '1', CURRENT_TIMESTAMP);</v>
      </c>
      <c r="E710">
        <v>1567</v>
      </c>
    </row>
    <row r="711" spans="1:5" x14ac:dyDescent="0.25">
      <c r="A711" s="1" t="str">
        <f t="shared" si="11"/>
        <v>INSERT INTO `stops` (`id`, `location_id`, `quest_id`, `approved`, `last_modified`) VALUES (NULL, 1568, 0, '1', CURRENT_TIMESTAMP);</v>
      </c>
      <c r="E711">
        <v>1568</v>
      </c>
    </row>
    <row r="712" spans="1:5" x14ac:dyDescent="0.25">
      <c r="A712" s="1" t="str">
        <f t="shared" si="11"/>
        <v>INSERT INTO `stops` (`id`, `location_id`, `quest_id`, `approved`, `last_modified`) VALUES (NULL, 1569, 0, '1', CURRENT_TIMESTAMP);</v>
      </c>
      <c r="E712">
        <v>1569</v>
      </c>
    </row>
    <row r="713" spans="1:5" x14ac:dyDescent="0.25">
      <c r="A713" s="1" t="str">
        <f t="shared" si="11"/>
        <v>INSERT INTO `stops` (`id`, `location_id`, `quest_id`, `approved`, `last_modified`) VALUES (NULL, 1570, 0, '1', CURRENT_TIMESTAMP);</v>
      </c>
      <c r="E713">
        <v>1570</v>
      </c>
    </row>
    <row r="714" spans="1:5" x14ac:dyDescent="0.25">
      <c r="A714" s="1" t="str">
        <f t="shared" si="11"/>
        <v>INSERT INTO `stops` (`id`, `location_id`, `quest_id`, `approved`, `last_modified`) VALUES (NULL, 1571, 0, '1', CURRENT_TIMESTAMP);</v>
      </c>
      <c r="E714">
        <v>1571</v>
      </c>
    </row>
    <row r="715" spans="1:5" x14ac:dyDescent="0.25">
      <c r="A715" s="1" t="str">
        <f t="shared" si="11"/>
        <v>INSERT INTO `stops` (`id`, `location_id`, `quest_id`, `approved`, `last_modified`) VALUES (NULL, 1572, 0, '1', CURRENT_TIMESTAMP);</v>
      </c>
      <c r="E715">
        <v>1572</v>
      </c>
    </row>
    <row r="716" spans="1:5" x14ac:dyDescent="0.25">
      <c r="A716" s="1" t="str">
        <f t="shared" si="11"/>
        <v>INSERT INTO `stops` (`id`, `location_id`, `quest_id`, `approved`, `last_modified`) VALUES (NULL, 1573, 0, '1', CURRENT_TIMESTAMP);</v>
      </c>
      <c r="E716">
        <v>1573</v>
      </c>
    </row>
    <row r="717" spans="1:5" x14ac:dyDescent="0.25">
      <c r="A717" s="1" t="str">
        <f t="shared" si="11"/>
        <v>INSERT INTO `stops` (`id`, `location_id`, `quest_id`, `approved`, `last_modified`) VALUES (NULL, 1574, 0, '1', CURRENT_TIMESTAMP);</v>
      </c>
      <c r="E717">
        <v>1574</v>
      </c>
    </row>
    <row r="718" spans="1:5" x14ac:dyDescent="0.25">
      <c r="A718" s="1" t="str">
        <f t="shared" si="11"/>
        <v>INSERT INTO `stops` (`id`, `location_id`, `quest_id`, `approved`, `last_modified`) VALUES (NULL, 1575, 0, '1', CURRENT_TIMESTAMP);</v>
      </c>
      <c r="E718">
        <v>1575</v>
      </c>
    </row>
    <row r="719" spans="1:5" x14ac:dyDescent="0.25">
      <c r="A719" s="1" t="str">
        <f t="shared" si="11"/>
        <v>INSERT INTO `stops` (`id`, `location_id`, `quest_id`, `approved`, `last_modified`) VALUES (NULL, 1576, 0, '1', CURRENT_TIMESTAMP);</v>
      </c>
      <c r="E719">
        <v>1576</v>
      </c>
    </row>
    <row r="720" spans="1:5" x14ac:dyDescent="0.25">
      <c r="A720" s="1" t="str">
        <f t="shared" si="11"/>
        <v>INSERT INTO `stops` (`id`, `location_id`, `quest_id`, `approved`, `last_modified`) VALUES (NULL, 1577, 0, '1', CURRENT_TIMESTAMP);</v>
      </c>
      <c r="E720">
        <v>1577</v>
      </c>
    </row>
    <row r="721" spans="1:5" x14ac:dyDescent="0.25">
      <c r="A721" s="1" t="str">
        <f t="shared" si="11"/>
        <v>INSERT INTO `stops` (`id`, `location_id`, `quest_id`, `approved`, `last_modified`) VALUES (NULL, 1578, 0, '1', CURRENT_TIMESTAMP);</v>
      </c>
      <c r="E721">
        <v>1578</v>
      </c>
    </row>
    <row r="722" spans="1:5" x14ac:dyDescent="0.25">
      <c r="A722" s="1" t="str">
        <f t="shared" si="11"/>
        <v>INSERT INTO `stops` (`id`, `location_id`, `quest_id`, `approved`, `last_modified`) VALUES (NULL, 1579, 0, '1', CURRENT_TIMESTAMP);</v>
      </c>
      <c r="E722">
        <v>1579</v>
      </c>
    </row>
    <row r="723" spans="1:5" x14ac:dyDescent="0.25">
      <c r="A723" s="1" t="str">
        <f t="shared" si="11"/>
        <v>INSERT INTO `stops` (`id`, `location_id`, `quest_id`, `approved`, `last_modified`) VALUES (NULL, 1580, 0, '1', CURRENT_TIMESTAMP);</v>
      </c>
      <c r="E723">
        <v>1580</v>
      </c>
    </row>
    <row r="724" spans="1:5" x14ac:dyDescent="0.25">
      <c r="A724" s="1" t="str">
        <f t="shared" si="11"/>
        <v>INSERT INTO `stops` (`id`, `location_id`, `quest_id`, `approved`, `last_modified`) VALUES (NULL, 1581, 0, '1', CURRENT_TIMESTAMP);</v>
      </c>
      <c r="E724">
        <v>1581</v>
      </c>
    </row>
    <row r="725" spans="1:5" x14ac:dyDescent="0.25">
      <c r="A725" s="1" t="str">
        <f t="shared" si="11"/>
        <v>INSERT INTO `stops` (`id`, `location_id`, `quest_id`, `approved`, `last_modified`) VALUES (NULL, 1582, 0, '1', CURRENT_TIMESTAMP);</v>
      </c>
      <c r="E725">
        <v>1582</v>
      </c>
    </row>
    <row r="726" spans="1:5" x14ac:dyDescent="0.25">
      <c r="A726" s="1" t="str">
        <f t="shared" si="11"/>
        <v>INSERT INTO `stops` (`id`, `location_id`, `quest_id`, `approved`, `last_modified`) VALUES (NULL, 1583, 0, '1', CURRENT_TIMESTAMP);</v>
      </c>
      <c r="E726">
        <v>1583</v>
      </c>
    </row>
    <row r="727" spans="1:5" x14ac:dyDescent="0.25">
      <c r="A727" s="1" t="str">
        <f t="shared" si="11"/>
        <v>INSERT INTO `stops` (`id`, `location_id`, `quest_id`, `approved`, `last_modified`) VALUES (NULL, 1584, 0, '1', CURRENT_TIMESTAMP);</v>
      </c>
      <c r="E727">
        <v>1584</v>
      </c>
    </row>
    <row r="728" spans="1:5" x14ac:dyDescent="0.25">
      <c r="A728" s="1" t="str">
        <f t="shared" si="11"/>
        <v>INSERT INTO `stops` (`id`, `location_id`, `quest_id`, `approved`, `last_modified`) VALUES (NULL, 1585, 0, '1', CURRENT_TIMESTAMP);</v>
      </c>
      <c r="E728">
        <v>1585</v>
      </c>
    </row>
    <row r="729" spans="1:5" x14ac:dyDescent="0.25">
      <c r="A729" s="1" t="str">
        <f t="shared" si="11"/>
        <v>INSERT INTO `stops` (`id`, `location_id`, `quest_id`, `approved`, `last_modified`) VALUES (NULL, 1586, 0, '1', CURRENT_TIMESTAMP);</v>
      </c>
      <c r="E729">
        <v>1586</v>
      </c>
    </row>
    <row r="730" spans="1:5" x14ac:dyDescent="0.25">
      <c r="A730" s="1" t="str">
        <f t="shared" si="11"/>
        <v>INSERT INTO `stops` (`id`, `location_id`, `quest_id`, `approved`, `last_modified`) VALUES (NULL, 1587, 0, '1', CURRENT_TIMESTAMP);</v>
      </c>
      <c r="E730">
        <v>1587</v>
      </c>
    </row>
    <row r="731" spans="1:5" x14ac:dyDescent="0.25">
      <c r="A731" s="1" t="str">
        <f t="shared" si="11"/>
        <v>INSERT INTO `stops` (`id`, `location_id`, `quest_id`, `approved`, `last_modified`) VALUES (NULL, 1588, 0, '1', CURRENT_TIMESTAMP);</v>
      </c>
      <c r="E731">
        <v>1588</v>
      </c>
    </row>
    <row r="732" spans="1:5" x14ac:dyDescent="0.25">
      <c r="A732" s="1" t="str">
        <f t="shared" si="11"/>
        <v>INSERT INTO `stops` (`id`, `location_id`, `quest_id`, `approved`, `last_modified`) VALUES (NULL, 1589, 0, '1', CURRENT_TIMESTAMP);</v>
      </c>
      <c r="E732">
        <v>1589</v>
      </c>
    </row>
    <row r="733" spans="1:5" x14ac:dyDescent="0.25">
      <c r="A733" s="1" t="str">
        <f t="shared" si="11"/>
        <v>INSERT INTO `stops` (`id`, `location_id`, `quest_id`, `approved`, `last_modified`) VALUES (NULL, 1590, 0, '1', CURRENT_TIMESTAMP);</v>
      </c>
      <c r="E733">
        <v>1590</v>
      </c>
    </row>
    <row r="734" spans="1:5" x14ac:dyDescent="0.25">
      <c r="A734" s="1" t="str">
        <f t="shared" si="11"/>
        <v>INSERT INTO `stops` (`id`, `location_id`, `quest_id`, `approved`, `last_modified`) VALUES (NULL, 1591, 0, '1', CURRENT_TIMESTAMP);</v>
      </c>
      <c r="E734">
        <v>1591</v>
      </c>
    </row>
    <row r="735" spans="1:5" x14ac:dyDescent="0.25">
      <c r="A735" s="1" t="str">
        <f t="shared" si="11"/>
        <v>INSERT INTO `stops` (`id`, `location_id`, `quest_id`, `approved`, `last_modified`) VALUES (NULL, 1592, 0, '1', CURRENT_TIMESTAMP);</v>
      </c>
      <c r="E735">
        <v>1592</v>
      </c>
    </row>
    <row r="736" spans="1:5" x14ac:dyDescent="0.25">
      <c r="A736" s="1" t="str">
        <f t="shared" si="11"/>
        <v>INSERT INTO `stops` (`id`, `location_id`, `quest_id`, `approved`, `last_modified`) VALUES (NULL, 1593, 0, '1', CURRENT_TIMESTAMP);</v>
      </c>
      <c r="E736">
        <v>1593</v>
      </c>
    </row>
    <row r="737" spans="1:5" x14ac:dyDescent="0.25">
      <c r="A737" s="1" t="str">
        <f t="shared" si="11"/>
        <v>INSERT INTO `stops` (`id`, `location_id`, `quest_id`, `approved`, `last_modified`) VALUES (NULL, 1594, 0, '1', CURRENT_TIMESTAMP);</v>
      </c>
      <c r="E737">
        <v>1594</v>
      </c>
    </row>
    <row r="738" spans="1:5" x14ac:dyDescent="0.25">
      <c r="A738" s="1" t="str">
        <f t="shared" si="11"/>
        <v>INSERT INTO `stops` (`id`, `location_id`, `quest_id`, `approved`, `last_modified`) VALUES (NULL, 1595, 0, '1', CURRENT_TIMESTAMP);</v>
      </c>
      <c r="E738">
        <v>1595</v>
      </c>
    </row>
    <row r="739" spans="1:5" x14ac:dyDescent="0.25">
      <c r="A739" s="1" t="str">
        <f t="shared" si="11"/>
        <v>INSERT INTO `stops` (`id`, `location_id`, `quest_id`, `approved`, `last_modified`) VALUES (NULL, 1596, 0, '1', CURRENT_TIMESTAMP);</v>
      </c>
      <c r="E739">
        <v>1596</v>
      </c>
    </row>
    <row r="740" spans="1:5" x14ac:dyDescent="0.25">
      <c r="A740" s="1" t="str">
        <f t="shared" si="11"/>
        <v>INSERT INTO `stops` (`id`, `location_id`, `quest_id`, `approved`, `last_modified`) VALUES (NULL, 1597, 0, '1', CURRENT_TIMESTAMP);</v>
      </c>
      <c r="E740">
        <v>1597</v>
      </c>
    </row>
    <row r="741" spans="1:5" x14ac:dyDescent="0.25">
      <c r="A741" s="1" t="str">
        <f t="shared" si="11"/>
        <v>INSERT INTO `stops` (`id`, `location_id`, `quest_id`, `approved`, `last_modified`) VALUES (NULL, 1598, 0, '1', CURRENT_TIMESTAMP);</v>
      </c>
      <c r="E741">
        <v>1598</v>
      </c>
    </row>
    <row r="742" spans="1:5" x14ac:dyDescent="0.25">
      <c r="A742" s="1" t="str">
        <f t="shared" si="11"/>
        <v>INSERT INTO `stops` (`id`, `location_id`, `quest_id`, `approved`, `last_modified`) VALUES (NULL, 1599, 0, '1', CURRENT_TIMESTAMP);</v>
      </c>
      <c r="E742">
        <v>1599</v>
      </c>
    </row>
    <row r="743" spans="1:5" x14ac:dyDescent="0.25">
      <c r="A743" s="1" t="str">
        <f t="shared" si="11"/>
        <v>INSERT INTO `stops` (`id`, `location_id`, `quest_id`, `approved`, `last_modified`) VALUES (NULL, 1600, 0, '1', CURRENT_TIMESTAMP);</v>
      </c>
      <c r="E743">
        <v>1600</v>
      </c>
    </row>
    <row r="744" spans="1:5" x14ac:dyDescent="0.25">
      <c r="A744" s="1" t="str">
        <f t="shared" si="11"/>
        <v>INSERT INTO `stops` (`id`, `location_id`, `quest_id`, `approved`, `last_modified`) VALUES (NULL, 1601, 0, '1', CURRENT_TIMESTAMP);</v>
      </c>
      <c r="E744">
        <v>1601</v>
      </c>
    </row>
    <row r="745" spans="1:5" x14ac:dyDescent="0.25">
      <c r="A745" s="1" t="str">
        <f t="shared" si="11"/>
        <v>INSERT INTO `stops` (`id`, `location_id`, `quest_id`, `approved`, `last_modified`) VALUES (NULL, 1602, 0, '1', CURRENT_TIMESTAMP);</v>
      </c>
      <c r="E745">
        <v>1602</v>
      </c>
    </row>
    <row r="746" spans="1:5" x14ac:dyDescent="0.25">
      <c r="A746" s="1" t="str">
        <f t="shared" si="11"/>
        <v>INSERT INTO `stops` (`id`, `location_id`, `quest_id`, `approved`, `last_modified`) VALUES (NULL, 1603, 0, '1', CURRENT_TIMESTAMP);</v>
      </c>
      <c r="E746">
        <v>1603</v>
      </c>
    </row>
    <row r="747" spans="1:5" x14ac:dyDescent="0.25">
      <c r="A747" s="1" t="str">
        <f t="shared" si="11"/>
        <v>INSERT INTO `stops` (`id`, `location_id`, `quest_id`, `approved`, `last_modified`) VALUES (NULL, 1604, 0, '1', CURRENT_TIMESTAMP);</v>
      </c>
      <c r="E747">
        <v>1604</v>
      </c>
    </row>
    <row r="748" spans="1:5" x14ac:dyDescent="0.25">
      <c r="A748" s="1" t="str">
        <f t="shared" si="11"/>
        <v>INSERT INTO `stops` (`id`, `location_id`, `quest_id`, `approved`, `last_modified`) VALUES (NULL, 1605, 0, '1', CURRENT_TIMESTAMP);</v>
      </c>
      <c r="E748">
        <v>1605</v>
      </c>
    </row>
    <row r="749" spans="1:5" x14ac:dyDescent="0.25">
      <c r="A749" s="1" t="str">
        <f t="shared" si="11"/>
        <v>INSERT INTO `stops` (`id`, `location_id`, `quest_id`, `approved`, `last_modified`) VALUES (NULL, 1606, 0, '1', CURRENT_TIMESTAMP);</v>
      </c>
      <c r="E749">
        <v>1606</v>
      </c>
    </row>
    <row r="750" spans="1:5" x14ac:dyDescent="0.25">
      <c r="A750" s="1" t="str">
        <f t="shared" si="11"/>
        <v>INSERT INTO `stops` (`id`, `location_id`, `quest_id`, `approved`, `last_modified`) VALUES (NULL, 1607, 0, '1', CURRENT_TIMESTAMP);</v>
      </c>
      <c r="E750">
        <v>1607</v>
      </c>
    </row>
    <row r="751" spans="1:5" x14ac:dyDescent="0.25">
      <c r="A751" s="1" t="str">
        <f t="shared" si="11"/>
        <v>INSERT INTO `stops` (`id`, `location_id`, `quest_id`, `approved`, `last_modified`) VALUES (NULL, 1608, 0, '1', CURRENT_TIMESTAMP);</v>
      </c>
      <c r="E751">
        <v>1608</v>
      </c>
    </row>
    <row r="752" spans="1:5" x14ac:dyDescent="0.25">
      <c r="A752" s="1" t="str">
        <f t="shared" si="11"/>
        <v>INSERT INTO `stops` (`id`, `location_id`, `quest_id`, `approved`, `last_modified`) VALUES (NULL, 1609, 0, '1', CURRENT_TIMESTAMP);</v>
      </c>
      <c r="E752">
        <v>1609</v>
      </c>
    </row>
    <row r="753" spans="1:5" x14ac:dyDescent="0.25">
      <c r="A753" s="1" t="str">
        <f t="shared" si="11"/>
        <v>INSERT INTO `stops` (`id`, `location_id`, `quest_id`, `approved`, `last_modified`) VALUES (NULL, 1610, 0, '1', CURRENT_TIMESTAMP);</v>
      </c>
      <c r="E753">
        <v>1610</v>
      </c>
    </row>
    <row r="754" spans="1:5" x14ac:dyDescent="0.25">
      <c r="A754" s="1" t="str">
        <f t="shared" si="11"/>
        <v>INSERT INTO `stops` (`id`, `location_id`, `quest_id`, `approved`, `last_modified`) VALUES (NULL, 1611, 0, '1', CURRENT_TIMESTAMP);</v>
      </c>
      <c r="E754">
        <v>1611</v>
      </c>
    </row>
    <row r="755" spans="1:5" x14ac:dyDescent="0.25">
      <c r="A755" s="1" t="str">
        <f t="shared" si="11"/>
        <v>INSERT INTO `stops` (`id`, `location_id`, `quest_id`, `approved`, `last_modified`) VALUES (NULL, 1612, 0, '1', CURRENT_TIMESTAMP);</v>
      </c>
      <c r="E755">
        <v>1612</v>
      </c>
    </row>
    <row r="756" spans="1:5" x14ac:dyDescent="0.25">
      <c r="A756" s="1" t="str">
        <f t="shared" si="11"/>
        <v>INSERT INTO `stops` (`id`, `location_id`, `quest_id`, `approved`, `last_modified`) VALUES (NULL, 1613, 0, '1', CURRENT_TIMESTAMP);</v>
      </c>
      <c r="E756">
        <v>1613</v>
      </c>
    </row>
    <row r="757" spans="1:5" x14ac:dyDescent="0.25">
      <c r="A757" s="1" t="str">
        <f t="shared" si="11"/>
        <v>INSERT INTO `stops` (`id`, `location_id`, `quest_id`, `approved`, `last_modified`) VALUES (NULL, 1614, 0, '1', CURRENT_TIMESTAMP);</v>
      </c>
      <c r="E757">
        <v>1614</v>
      </c>
    </row>
    <row r="758" spans="1:5" x14ac:dyDescent="0.25">
      <c r="A758" s="1" t="str">
        <f t="shared" si="11"/>
        <v>INSERT INTO `stops` (`id`, `location_id`, `quest_id`, `approved`, `last_modified`) VALUES (NULL, 1615, 0, '1', CURRENT_TIMESTAMP);</v>
      </c>
      <c r="E758">
        <v>1615</v>
      </c>
    </row>
    <row r="759" spans="1:5" x14ac:dyDescent="0.25">
      <c r="A759" s="1" t="str">
        <f t="shared" si="11"/>
        <v>INSERT INTO `stops` (`id`, `location_id`, `quest_id`, `approved`, `last_modified`) VALUES (NULL, 1616, 0, '1', CURRENT_TIMESTAMP);</v>
      </c>
      <c r="E759">
        <v>1616</v>
      </c>
    </row>
    <row r="760" spans="1:5" x14ac:dyDescent="0.25">
      <c r="A760" s="1" t="str">
        <f t="shared" si="11"/>
        <v>INSERT INTO `stops` (`id`, `location_id`, `quest_id`, `approved`, `last_modified`) VALUES (NULL, 1617, 0, '1', CURRENT_TIMESTAMP);</v>
      </c>
      <c r="E760">
        <v>1617</v>
      </c>
    </row>
    <row r="761" spans="1:5" x14ac:dyDescent="0.25">
      <c r="A761" s="1" t="str">
        <f t="shared" si="11"/>
        <v>INSERT INTO `stops` (`id`, `location_id`, `quest_id`, `approved`, `last_modified`) VALUES (NULL, 1618, 0, '1', CURRENT_TIMESTAMP);</v>
      </c>
      <c r="E761">
        <v>1618</v>
      </c>
    </row>
    <row r="762" spans="1:5" x14ac:dyDescent="0.25">
      <c r="A762" s="1" t="str">
        <f t="shared" si="11"/>
        <v>INSERT INTO `stops` (`id`, `location_id`, `quest_id`, `approved`, `last_modified`) VALUES (NULL, 1619, 0, '1', CURRENT_TIMESTAMP);</v>
      </c>
      <c r="E762">
        <v>1619</v>
      </c>
    </row>
    <row r="763" spans="1:5" x14ac:dyDescent="0.25">
      <c r="A763" s="1" t="str">
        <f t="shared" si="11"/>
        <v>INSERT INTO `stops` (`id`, `location_id`, `quest_id`, `approved`, `last_modified`) VALUES (NULL, 1620, 0, '1', CURRENT_TIMESTAMP);</v>
      </c>
      <c r="E763">
        <v>1620</v>
      </c>
    </row>
    <row r="764" spans="1:5" x14ac:dyDescent="0.25">
      <c r="A764" s="1" t="str">
        <f t="shared" si="11"/>
        <v>INSERT INTO `stops` (`id`, `location_id`, `quest_id`, `approved`, `last_modified`) VALUES (NULL, 1621, 0, '1', CURRENT_TIMESTAMP);</v>
      </c>
      <c r="E764">
        <v>1621</v>
      </c>
    </row>
    <row r="765" spans="1:5" x14ac:dyDescent="0.25">
      <c r="A765" s="1" t="str">
        <f t="shared" si="11"/>
        <v>INSERT INTO `stops` (`id`, `location_id`, `quest_id`, `approved`, `last_modified`) VALUES (NULL, 1622, 0, '1', CURRENT_TIMESTAMP);</v>
      </c>
      <c r="E765">
        <v>1622</v>
      </c>
    </row>
    <row r="766" spans="1:5" x14ac:dyDescent="0.25">
      <c r="A766" s="1" t="str">
        <f t="shared" si="11"/>
        <v>INSERT INTO `stops` (`id`, `location_id`, `quest_id`, `approved`, `last_modified`) VALUES (NULL, 1623, 0, '1', CURRENT_TIMESTAMP);</v>
      </c>
      <c r="E766">
        <v>1623</v>
      </c>
    </row>
    <row r="767" spans="1:5" x14ac:dyDescent="0.25">
      <c r="A767" s="1" t="str">
        <f t="shared" si="11"/>
        <v>INSERT INTO `stops` (`id`, `location_id`, `quest_id`, `approved`, `last_modified`) VALUES (NULL, 1624, 0, '1', CURRENT_TIMESTAMP);</v>
      </c>
      <c r="E767">
        <v>1624</v>
      </c>
    </row>
    <row r="768" spans="1:5" x14ac:dyDescent="0.25">
      <c r="A768" s="1" t="str">
        <f t="shared" si="11"/>
        <v>INSERT INTO `stops` (`id`, `location_id`, `quest_id`, `approved`, `last_modified`) VALUES (NULL, 1625, 0, '1', CURRENT_TIMESTAMP);</v>
      </c>
      <c r="E768">
        <v>1625</v>
      </c>
    </row>
    <row r="769" spans="1:5" x14ac:dyDescent="0.25">
      <c r="A769" s="1" t="str">
        <f t="shared" si="11"/>
        <v>INSERT INTO `stops` (`id`, `location_id`, `quest_id`, `approved`, `last_modified`) VALUES (NULL, 1626, 0, '1', CURRENT_TIMESTAMP);</v>
      </c>
      <c r="E769">
        <v>1626</v>
      </c>
    </row>
    <row r="770" spans="1:5" x14ac:dyDescent="0.25">
      <c r="A770" s="1" t="str">
        <f t="shared" ref="A770:A833" si="12">"INSERT INTO `stops` (`id`, `location_id`, `quest_id`, `approved`, `last_modified`) VALUES (NULL, "&amp;E770&amp;", 0, '1', CURRENT_TIMESTAMP);"</f>
        <v>INSERT INTO `stops` (`id`, `location_id`, `quest_id`, `approved`, `last_modified`) VALUES (NULL, 1627, 0, '1', CURRENT_TIMESTAMP);</v>
      </c>
      <c r="E770">
        <v>1627</v>
      </c>
    </row>
    <row r="771" spans="1:5" x14ac:dyDescent="0.25">
      <c r="A771" s="1" t="str">
        <f t="shared" si="12"/>
        <v>INSERT INTO `stops` (`id`, `location_id`, `quest_id`, `approved`, `last_modified`) VALUES (NULL, 1628, 0, '1', CURRENT_TIMESTAMP);</v>
      </c>
      <c r="E771">
        <v>1628</v>
      </c>
    </row>
    <row r="772" spans="1:5" x14ac:dyDescent="0.25">
      <c r="A772" s="1" t="str">
        <f t="shared" si="12"/>
        <v>INSERT INTO `stops` (`id`, `location_id`, `quest_id`, `approved`, `last_modified`) VALUES (NULL, 1629, 0, '1', CURRENT_TIMESTAMP);</v>
      </c>
      <c r="E772">
        <v>1629</v>
      </c>
    </row>
    <row r="773" spans="1:5" x14ac:dyDescent="0.25">
      <c r="A773" s="1" t="str">
        <f t="shared" si="12"/>
        <v>INSERT INTO `stops` (`id`, `location_id`, `quest_id`, `approved`, `last_modified`) VALUES (NULL, 1630, 0, '1', CURRENT_TIMESTAMP);</v>
      </c>
      <c r="E773">
        <v>1630</v>
      </c>
    </row>
    <row r="774" spans="1:5" x14ac:dyDescent="0.25">
      <c r="A774" s="1" t="str">
        <f t="shared" si="12"/>
        <v>INSERT INTO `stops` (`id`, `location_id`, `quest_id`, `approved`, `last_modified`) VALUES (NULL, 1631, 0, '1', CURRENT_TIMESTAMP);</v>
      </c>
      <c r="E774">
        <v>1631</v>
      </c>
    </row>
    <row r="775" spans="1:5" x14ac:dyDescent="0.25">
      <c r="A775" s="1" t="str">
        <f t="shared" si="12"/>
        <v>INSERT INTO `stops` (`id`, `location_id`, `quest_id`, `approved`, `last_modified`) VALUES (NULL, 1632, 0, '1', CURRENT_TIMESTAMP);</v>
      </c>
      <c r="E775">
        <v>1632</v>
      </c>
    </row>
    <row r="776" spans="1:5" x14ac:dyDescent="0.25">
      <c r="A776" s="1" t="str">
        <f t="shared" si="12"/>
        <v>INSERT INTO `stops` (`id`, `location_id`, `quest_id`, `approved`, `last_modified`) VALUES (NULL, 1633, 0, '1', CURRENT_TIMESTAMP);</v>
      </c>
      <c r="E776">
        <v>1633</v>
      </c>
    </row>
    <row r="777" spans="1:5" x14ac:dyDescent="0.25">
      <c r="A777" s="1" t="str">
        <f t="shared" si="12"/>
        <v>INSERT INTO `stops` (`id`, `location_id`, `quest_id`, `approved`, `last_modified`) VALUES (NULL, 1634, 0, '1', CURRENT_TIMESTAMP);</v>
      </c>
      <c r="E777">
        <v>1634</v>
      </c>
    </row>
    <row r="778" spans="1:5" x14ac:dyDescent="0.25">
      <c r="A778" s="1" t="str">
        <f t="shared" si="12"/>
        <v>INSERT INTO `stops` (`id`, `location_id`, `quest_id`, `approved`, `last_modified`) VALUES (NULL, 1635, 0, '1', CURRENT_TIMESTAMP);</v>
      </c>
      <c r="E778">
        <v>1635</v>
      </c>
    </row>
    <row r="779" spans="1:5" x14ac:dyDescent="0.25">
      <c r="A779" s="1" t="str">
        <f t="shared" si="12"/>
        <v>INSERT INTO `stops` (`id`, `location_id`, `quest_id`, `approved`, `last_modified`) VALUES (NULL, 1636, 0, '1', CURRENT_TIMESTAMP);</v>
      </c>
      <c r="E779">
        <v>1636</v>
      </c>
    </row>
    <row r="780" spans="1:5" x14ac:dyDescent="0.25">
      <c r="A780" s="1" t="str">
        <f t="shared" si="12"/>
        <v>INSERT INTO `stops` (`id`, `location_id`, `quest_id`, `approved`, `last_modified`) VALUES (NULL, 1637, 0, '1', CURRENT_TIMESTAMP);</v>
      </c>
      <c r="E780">
        <v>1637</v>
      </c>
    </row>
    <row r="781" spans="1:5" x14ac:dyDescent="0.25">
      <c r="A781" s="1" t="str">
        <f t="shared" si="12"/>
        <v>INSERT INTO `stops` (`id`, `location_id`, `quest_id`, `approved`, `last_modified`) VALUES (NULL, 1638, 0, '1', CURRENT_TIMESTAMP);</v>
      </c>
      <c r="E781">
        <v>1638</v>
      </c>
    </row>
    <row r="782" spans="1:5" x14ac:dyDescent="0.25">
      <c r="A782" s="1" t="str">
        <f t="shared" si="12"/>
        <v>INSERT INTO `stops` (`id`, `location_id`, `quest_id`, `approved`, `last_modified`) VALUES (NULL, 1639, 0, '1', CURRENT_TIMESTAMP);</v>
      </c>
      <c r="E782">
        <v>1639</v>
      </c>
    </row>
    <row r="783" spans="1:5" x14ac:dyDescent="0.25">
      <c r="A783" s="1" t="str">
        <f t="shared" si="12"/>
        <v>INSERT INTO `stops` (`id`, `location_id`, `quest_id`, `approved`, `last_modified`) VALUES (NULL, 1640, 0, '1', CURRENT_TIMESTAMP);</v>
      </c>
      <c r="E783">
        <v>1640</v>
      </c>
    </row>
    <row r="784" spans="1:5" x14ac:dyDescent="0.25">
      <c r="A784" s="1" t="str">
        <f t="shared" si="12"/>
        <v>INSERT INTO `stops` (`id`, `location_id`, `quest_id`, `approved`, `last_modified`) VALUES (NULL, 1641, 0, '1', CURRENT_TIMESTAMP);</v>
      </c>
      <c r="E784">
        <v>1641</v>
      </c>
    </row>
    <row r="785" spans="1:5" x14ac:dyDescent="0.25">
      <c r="A785" s="1" t="str">
        <f t="shared" si="12"/>
        <v>INSERT INTO `stops` (`id`, `location_id`, `quest_id`, `approved`, `last_modified`) VALUES (NULL, 1642, 0, '1', CURRENT_TIMESTAMP);</v>
      </c>
      <c r="E785">
        <v>1642</v>
      </c>
    </row>
    <row r="786" spans="1:5" x14ac:dyDescent="0.25">
      <c r="A786" s="1" t="str">
        <f t="shared" si="12"/>
        <v>INSERT INTO `stops` (`id`, `location_id`, `quest_id`, `approved`, `last_modified`) VALUES (NULL, 1643, 0, '1', CURRENT_TIMESTAMP);</v>
      </c>
      <c r="E786">
        <v>1643</v>
      </c>
    </row>
    <row r="787" spans="1:5" x14ac:dyDescent="0.25">
      <c r="A787" s="1" t="str">
        <f t="shared" si="12"/>
        <v>INSERT INTO `stops` (`id`, `location_id`, `quest_id`, `approved`, `last_modified`) VALUES (NULL, 1644, 0, '1', CURRENT_TIMESTAMP);</v>
      </c>
      <c r="E787">
        <v>1644</v>
      </c>
    </row>
    <row r="788" spans="1:5" x14ac:dyDescent="0.25">
      <c r="A788" s="1" t="str">
        <f t="shared" si="12"/>
        <v>INSERT INTO `stops` (`id`, `location_id`, `quest_id`, `approved`, `last_modified`) VALUES (NULL, 1645, 0, '1', CURRENT_TIMESTAMP);</v>
      </c>
      <c r="E788">
        <v>1645</v>
      </c>
    </row>
    <row r="789" spans="1:5" x14ac:dyDescent="0.25">
      <c r="A789" s="1" t="str">
        <f t="shared" si="12"/>
        <v>INSERT INTO `stops` (`id`, `location_id`, `quest_id`, `approved`, `last_modified`) VALUES (NULL, 1646, 0, '1', CURRENT_TIMESTAMP);</v>
      </c>
      <c r="E789">
        <v>1646</v>
      </c>
    </row>
    <row r="790" spans="1:5" x14ac:dyDescent="0.25">
      <c r="A790" s="1" t="str">
        <f t="shared" si="12"/>
        <v>INSERT INTO `stops` (`id`, `location_id`, `quest_id`, `approved`, `last_modified`) VALUES (NULL, 1647, 0, '1', CURRENT_TIMESTAMP);</v>
      </c>
      <c r="E790">
        <v>1647</v>
      </c>
    </row>
    <row r="791" spans="1:5" x14ac:dyDescent="0.25">
      <c r="A791" s="1" t="str">
        <f t="shared" si="12"/>
        <v>INSERT INTO `stops` (`id`, `location_id`, `quest_id`, `approved`, `last_modified`) VALUES (NULL, 1648, 0, '1', CURRENT_TIMESTAMP);</v>
      </c>
      <c r="E791">
        <v>1648</v>
      </c>
    </row>
    <row r="792" spans="1:5" x14ac:dyDescent="0.25">
      <c r="A792" s="1" t="str">
        <f t="shared" si="12"/>
        <v>INSERT INTO `stops` (`id`, `location_id`, `quest_id`, `approved`, `last_modified`) VALUES (NULL, 1649, 0, '1', CURRENT_TIMESTAMP);</v>
      </c>
      <c r="E792">
        <v>1649</v>
      </c>
    </row>
    <row r="793" spans="1:5" x14ac:dyDescent="0.25">
      <c r="A793" s="1" t="str">
        <f t="shared" si="12"/>
        <v>INSERT INTO `stops` (`id`, `location_id`, `quest_id`, `approved`, `last_modified`) VALUES (NULL, 1650, 0, '1', CURRENT_TIMESTAMP);</v>
      </c>
      <c r="E793">
        <v>1650</v>
      </c>
    </row>
    <row r="794" spans="1:5" x14ac:dyDescent="0.25">
      <c r="A794" s="1" t="str">
        <f t="shared" si="12"/>
        <v>INSERT INTO `stops` (`id`, `location_id`, `quest_id`, `approved`, `last_modified`) VALUES (NULL, 1651, 0, '1', CURRENT_TIMESTAMP);</v>
      </c>
      <c r="E794">
        <v>1651</v>
      </c>
    </row>
    <row r="795" spans="1:5" x14ac:dyDescent="0.25">
      <c r="A795" s="1" t="str">
        <f t="shared" si="12"/>
        <v>INSERT INTO `stops` (`id`, `location_id`, `quest_id`, `approved`, `last_modified`) VALUES (NULL, 1652, 0, '1', CURRENT_TIMESTAMP);</v>
      </c>
      <c r="E795">
        <v>1652</v>
      </c>
    </row>
    <row r="796" spans="1:5" x14ac:dyDescent="0.25">
      <c r="A796" s="1" t="str">
        <f t="shared" si="12"/>
        <v>INSERT INTO `stops` (`id`, `location_id`, `quest_id`, `approved`, `last_modified`) VALUES (NULL, 1653, 0, '1', CURRENT_TIMESTAMP);</v>
      </c>
      <c r="E796">
        <v>1653</v>
      </c>
    </row>
    <row r="797" spans="1:5" x14ac:dyDescent="0.25">
      <c r="A797" s="1" t="str">
        <f t="shared" si="12"/>
        <v>INSERT INTO `stops` (`id`, `location_id`, `quest_id`, `approved`, `last_modified`) VALUES (NULL, 1654, 0, '1', CURRENT_TIMESTAMP);</v>
      </c>
      <c r="E797">
        <v>1654</v>
      </c>
    </row>
    <row r="798" spans="1:5" x14ac:dyDescent="0.25">
      <c r="A798" s="1" t="str">
        <f t="shared" si="12"/>
        <v>INSERT INTO `stops` (`id`, `location_id`, `quest_id`, `approved`, `last_modified`) VALUES (NULL, 1655, 0, '1', CURRENT_TIMESTAMP);</v>
      </c>
      <c r="E798">
        <v>1655</v>
      </c>
    </row>
    <row r="799" spans="1:5" x14ac:dyDescent="0.25">
      <c r="A799" s="1" t="str">
        <f t="shared" si="12"/>
        <v>INSERT INTO `stops` (`id`, `location_id`, `quest_id`, `approved`, `last_modified`) VALUES (NULL, 1656, 0, '1', CURRENT_TIMESTAMP);</v>
      </c>
      <c r="E799">
        <v>1656</v>
      </c>
    </row>
    <row r="800" spans="1:5" x14ac:dyDescent="0.25">
      <c r="A800" s="1" t="str">
        <f t="shared" si="12"/>
        <v>INSERT INTO `stops` (`id`, `location_id`, `quest_id`, `approved`, `last_modified`) VALUES (NULL, 1657, 0, '1', CURRENT_TIMESTAMP);</v>
      </c>
      <c r="E800">
        <v>1657</v>
      </c>
    </row>
    <row r="801" spans="1:5" x14ac:dyDescent="0.25">
      <c r="A801" s="1" t="str">
        <f t="shared" si="12"/>
        <v>INSERT INTO `stops` (`id`, `location_id`, `quest_id`, `approved`, `last_modified`) VALUES (NULL, 1658, 0, '1', CURRENT_TIMESTAMP);</v>
      </c>
      <c r="E801">
        <v>1658</v>
      </c>
    </row>
    <row r="802" spans="1:5" x14ac:dyDescent="0.25">
      <c r="A802" s="1" t="str">
        <f t="shared" si="12"/>
        <v>INSERT INTO `stops` (`id`, `location_id`, `quest_id`, `approved`, `last_modified`) VALUES (NULL, 1659, 0, '1', CURRENT_TIMESTAMP);</v>
      </c>
      <c r="E802">
        <v>1659</v>
      </c>
    </row>
    <row r="803" spans="1:5" x14ac:dyDescent="0.25">
      <c r="A803" s="1" t="str">
        <f t="shared" si="12"/>
        <v>INSERT INTO `stops` (`id`, `location_id`, `quest_id`, `approved`, `last_modified`) VALUES (NULL, 1660, 0, '1', CURRENT_TIMESTAMP);</v>
      </c>
      <c r="E803">
        <v>1660</v>
      </c>
    </row>
    <row r="804" spans="1:5" x14ac:dyDescent="0.25">
      <c r="A804" s="1" t="str">
        <f t="shared" si="12"/>
        <v>INSERT INTO `stops` (`id`, `location_id`, `quest_id`, `approved`, `last_modified`) VALUES (NULL, 1661, 0, '1', CURRENT_TIMESTAMP);</v>
      </c>
      <c r="E804">
        <v>1661</v>
      </c>
    </row>
    <row r="805" spans="1:5" x14ac:dyDescent="0.25">
      <c r="A805" s="1" t="str">
        <f t="shared" si="12"/>
        <v>INSERT INTO `stops` (`id`, `location_id`, `quest_id`, `approved`, `last_modified`) VALUES (NULL, 1662, 0, '1', CURRENT_TIMESTAMP);</v>
      </c>
      <c r="E805">
        <v>1662</v>
      </c>
    </row>
    <row r="806" spans="1:5" x14ac:dyDescent="0.25">
      <c r="A806" s="1" t="str">
        <f t="shared" si="12"/>
        <v>INSERT INTO `stops` (`id`, `location_id`, `quest_id`, `approved`, `last_modified`) VALUES (NULL, 1663, 0, '1', CURRENT_TIMESTAMP);</v>
      </c>
      <c r="E806">
        <v>1663</v>
      </c>
    </row>
    <row r="807" spans="1:5" x14ac:dyDescent="0.25">
      <c r="A807" s="1" t="str">
        <f t="shared" si="12"/>
        <v>INSERT INTO `stops` (`id`, `location_id`, `quest_id`, `approved`, `last_modified`) VALUES (NULL, 1664, 0, '1', CURRENT_TIMESTAMP);</v>
      </c>
      <c r="E807">
        <v>1664</v>
      </c>
    </row>
    <row r="808" spans="1:5" x14ac:dyDescent="0.25">
      <c r="A808" s="1" t="str">
        <f t="shared" si="12"/>
        <v>INSERT INTO `stops` (`id`, `location_id`, `quest_id`, `approved`, `last_modified`) VALUES (NULL, 1665, 0, '1', CURRENT_TIMESTAMP);</v>
      </c>
      <c r="E808">
        <v>1665</v>
      </c>
    </row>
    <row r="809" spans="1:5" x14ac:dyDescent="0.25">
      <c r="A809" s="1" t="str">
        <f t="shared" si="12"/>
        <v>INSERT INTO `stops` (`id`, `location_id`, `quest_id`, `approved`, `last_modified`) VALUES (NULL, 1666, 0, '1', CURRENT_TIMESTAMP);</v>
      </c>
      <c r="E809">
        <v>1666</v>
      </c>
    </row>
    <row r="810" spans="1:5" x14ac:dyDescent="0.25">
      <c r="A810" s="1" t="str">
        <f t="shared" si="12"/>
        <v>INSERT INTO `stops` (`id`, `location_id`, `quest_id`, `approved`, `last_modified`) VALUES (NULL, 1667, 0, '1', CURRENT_TIMESTAMP);</v>
      </c>
      <c r="E810">
        <v>1667</v>
      </c>
    </row>
    <row r="811" spans="1:5" x14ac:dyDescent="0.25">
      <c r="A811" s="1" t="str">
        <f t="shared" si="12"/>
        <v>INSERT INTO `stops` (`id`, `location_id`, `quest_id`, `approved`, `last_modified`) VALUES (NULL, 1668, 0, '1', CURRENT_TIMESTAMP);</v>
      </c>
      <c r="E811">
        <v>1668</v>
      </c>
    </row>
    <row r="812" spans="1:5" x14ac:dyDescent="0.25">
      <c r="A812" s="1" t="str">
        <f t="shared" si="12"/>
        <v>INSERT INTO `stops` (`id`, `location_id`, `quest_id`, `approved`, `last_modified`) VALUES (NULL, 1669, 0, '1', CURRENT_TIMESTAMP);</v>
      </c>
      <c r="E812">
        <v>1669</v>
      </c>
    </row>
    <row r="813" spans="1:5" x14ac:dyDescent="0.25">
      <c r="A813" s="1" t="str">
        <f t="shared" si="12"/>
        <v>INSERT INTO `stops` (`id`, `location_id`, `quest_id`, `approved`, `last_modified`) VALUES (NULL, 1670, 0, '1', CURRENT_TIMESTAMP);</v>
      </c>
      <c r="E813">
        <v>1670</v>
      </c>
    </row>
    <row r="814" spans="1:5" x14ac:dyDescent="0.25">
      <c r="A814" s="1" t="str">
        <f t="shared" si="12"/>
        <v>INSERT INTO `stops` (`id`, `location_id`, `quest_id`, `approved`, `last_modified`) VALUES (NULL, 1671, 0, '1', CURRENT_TIMESTAMP);</v>
      </c>
      <c r="E814">
        <v>1671</v>
      </c>
    </row>
    <row r="815" spans="1:5" x14ac:dyDescent="0.25">
      <c r="A815" s="1" t="str">
        <f t="shared" si="12"/>
        <v>INSERT INTO `stops` (`id`, `location_id`, `quest_id`, `approved`, `last_modified`) VALUES (NULL, 1672, 0, '1', CURRENT_TIMESTAMP);</v>
      </c>
      <c r="E815">
        <v>1672</v>
      </c>
    </row>
    <row r="816" spans="1:5" x14ac:dyDescent="0.25">
      <c r="A816" s="1" t="str">
        <f t="shared" si="12"/>
        <v>INSERT INTO `stops` (`id`, `location_id`, `quest_id`, `approved`, `last_modified`) VALUES (NULL, 1673, 0, '1', CURRENT_TIMESTAMP);</v>
      </c>
      <c r="E816">
        <v>1673</v>
      </c>
    </row>
    <row r="817" spans="1:5" x14ac:dyDescent="0.25">
      <c r="A817" s="1" t="str">
        <f t="shared" si="12"/>
        <v>INSERT INTO `stops` (`id`, `location_id`, `quest_id`, `approved`, `last_modified`) VALUES (NULL, 1674, 0, '1', CURRENT_TIMESTAMP);</v>
      </c>
      <c r="E817">
        <v>1674</v>
      </c>
    </row>
    <row r="818" spans="1:5" x14ac:dyDescent="0.25">
      <c r="A818" s="1" t="str">
        <f t="shared" si="12"/>
        <v>INSERT INTO `stops` (`id`, `location_id`, `quest_id`, `approved`, `last_modified`) VALUES (NULL, 1675, 0, '1', CURRENT_TIMESTAMP);</v>
      </c>
      <c r="E818">
        <v>1675</v>
      </c>
    </row>
    <row r="819" spans="1:5" x14ac:dyDescent="0.25">
      <c r="A819" s="1" t="str">
        <f t="shared" si="12"/>
        <v>INSERT INTO `stops` (`id`, `location_id`, `quest_id`, `approved`, `last_modified`) VALUES (NULL, 1676, 0, '1', CURRENT_TIMESTAMP);</v>
      </c>
      <c r="E819">
        <v>1676</v>
      </c>
    </row>
    <row r="820" spans="1:5" x14ac:dyDescent="0.25">
      <c r="A820" s="1" t="str">
        <f t="shared" si="12"/>
        <v>INSERT INTO `stops` (`id`, `location_id`, `quest_id`, `approved`, `last_modified`) VALUES (NULL, 1677, 0, '1', CURRENT_TIMESTAMP);</v>
      </c>
      <c r="E820">
        <v>1677</v>
      </c>
    </row>
    <row r="821" spans="1:5" x14ac:dyDescent="0.25">
      <c r="A821" s="1" t="str">
        <f t="shared" si="12"/>
        <v>INSERT INTO `stops` (`id`, `location_id`, `quest_id`, `approved`, `last_modified`) VALUES (NULL, 1678, 0, '1', CURRENT_TIMESTAMP);</v>
      </c>
      <c r="E821">
        <v>1678</v>
      </c>
    </row>
    <row r="822" spans="1:5" x14ac:dyDescent="0.25">
      <c r="A822" s="1" t="str">
        <f t="shared" si="12"/>
        <v>INSERT INTO `stops` (`id`, `location_id`, `quest_id`, `approved`, `last_modified`) VALUES (NULL, 1679, 0, '1', CURRENT_TIMESTAMP);</v>
      </c>
      <c r="E822">
        <v>1679</v>
      </c>
    </row>
    <row r="823" spans="1:5" x14ac:dyDescent="0.25">
      <c r="A823" s="1" t="str">
        <f t="shared" si="12"/>
        <v>INSERT INTO `stops` (`id`, `location_id`, `quest_id`, `approved`, `last_modified`) VALUES (NULL, 1680, 0, '1', CURRENT_TIMESTAMP);</v>
      </c>
      <c r="E823">
        <v>1680</v>
      </c>
    </row>
    <row r="824" spans="1:5" x14ac:dyDescent="0.25">
      <c r="A824" s="1" t="str">
        <f t="shared" si="12"/>
        <v>INSERT INTO `stops` (`id`, `location_id`, `quest_id`, `approved`, `last_modified`) VALUES (NULL, 1681, 0, '1', CURRENT_TIMESTAMP);</v>
      </c>
      <c r="E824">
        <v>1681</v>
      </c>
    </row>
    <row r="825" spans="1:5" x14ac:dyDescent="0.25">
      <c r="A825" s="1" t="str">
        <f t="shared" si="12"/>
        <v>INSERT INTO `stops` (`id`, `location_id`, `quest_id`, `approved`, `last_modified`) VALUES (NULL, 1682, 0, '1', CURRENT_TIMESTAMP);</v>
      </c>
      <c r="E825">
        <v>1682</v>
      </c>
    </row>
    <row r="826" spans="1:5" x14ac:dyDescent="0.25">
      <c r="A826" s="1" t="str">
        <f t="shared" si="12"/>
        <v>INSERT INTO `stops` (`id`, `location_id`, `quest_id`, `approved`, `last_modified`) VALUES (NULL, 1683, 0, '1', CURRENT_TIMESTAMP);</v>
      </c>
      <c r="E826">
        <v>1683</v>
      </c>
    </row>
    <row r="827" spans="1:5" x14ac:dyDescent="0.25">
      <c r="A827" s="1" t="str">
        <f t="shared" si="12"/>
        <v>INSERT INTO `stops` (`id`, `location_id`, `quest_id`, `approved`, `last_modified`) VALUES (NULL, 1684, 0, '1', CURRENT_TIMESTAMP);</v>
      </c>
      <c r="E827">
        <v>1684</v>
      </c>
    </row>
    <row r="828" spans="1:5" x14ac:dyDescent="0.25">
      <c r="A828" s="1" t="str">
        <f t="shared" si="12"/>
        <v>INSERT INTO `stops` (`id`, `location_id`, `quest_id`, `approved`, `last_modified`) VALUES (NULL, 1685, 0, '1', CURRENT_TIMESTAMP);</v>
      </c>
      <c r="E828">
        <v>1685</v>
      </c>
    </row>
    <row r="829" spans="1:5" x14ac:dyDescent="0.25">
      <c r="A829" s="1" t="str">
        <f t="shared" si="12"/>
        <v>INSERT INTO `stops` (`id`, `location_id`, `quest_id`, `approved`, `last_modified`) VALUES (NULL, 1686, 0, '1', CURRENT_TIMESTAMP);</v>
      </c>
      <c r="E829">
        <v>1686</v>
      </c>
    </row>
    <row r="830" spans="1:5" x14ac:dyDescent="0.25">
      <c r="A830" s="1" t="str">
        <f t="shared" si="12"/>
        <v>INSERT INTO `stops` (`id`, `location_id`, `quest_id`, `approved`, `last_modified`) VALUES (NULL, 1687, 0, '1', CURRENT_TIMESTAMP);</v>
      </c>
      <c r="E830">
        <v>1687</v>
      </c>
    </row>
    <row r="831" spans="1:5" x14ac:dyDescent="0.25">
      <c r="A831" s="1" t="str">
        <f t="shared" si="12"/>
        <v>INSERT INTO `stops` (`id`, `location_id`, `quest_id`, `approved`, `last_modified`) VALUES (NULL, 1688, 0, '1', CURRENT_TIMESTAMP);</v>
      </c>
      <c r="E831">
        <v>1688</v>
      </c>
    </row>
    <row r="832" spans="1:5" x14ac:dyDescent="0.25">
      <c r="A832" s="1" t="str">
        <f t="shared" si="12"/>
        <v>INSERT INTO `stops` (`id`, `location_id`, `quest_id`, `approved`, `last_modified`) VALUES (NULL, 1689, 0, '1', CURRENT_TIMESTAMP);</v>
      </c>
      <c r="E832">
        <v>1689</v>
      </c>
    </row>
    <row r="833" spans="1:5" x14ac:dyDescent="0.25">
      <c r="A833" s="1" t="str">
        <f t="shared" si="12"/>
        <v>INSERT INTO `stops` (`id`, `location_id`, `quest_id`, `approved`, `last_modified`) VALUES (NULL, 1690, 0, '1', CURRENT_TIMESTAMP);</v>
      </c>
      <c r="E833">
        <v>1690</v>
      </c>
    </row>
    <row r="834" spans="1:5" x14ac:dyDescent="0.25">
      <c r="A834" s="1" t="str">
        <f t="shared" ref="A834:A897" si="13">"INSERT INTO `stops` (`id`, `location_id`, `quest_id`, `approved`, `last_modified`) VALUES (NULL, "&amp;E834&amp;", 0, '1', CURRENT_TIMESTAMP);"</f>
        <v>INSERT INTO `stops` (`id`, `location_id`, `quest_id`, `approved`, `last_modified`) VALUES (NULL, 1691, 0, '1', CURRENT_TIMESTAMP);</v>
      </c>
      <c r="E834">
        <v>1691</v>
      </c>
    </row>
    <row r="835" spans="1:5" x14ac:dyDescent="0.25">
      <c r="A835" s="1" t="str">
        <f t="shared" si="13"/>
        <v>INSERT INTO `stops` (`id`, `location_id`, `quest_id`, `approved`, `last_modified`) VALUES (NULL, 1692, 0, '1', CURRENT_TIMESTAMP);</v>
      </c>
      <c r="E835">
        <v>1692</v>
      </c>
    </row>
    <row r="836" spans="1:5" x14ac:dyDescent="0.25">
      <c r="A836" s="1" t="str">
        <f t="shared" si="13"/>
        <v>INSERT INTO `stops` (`id`, `location_id`, `quest_id`, `approved`, `last_modified`) VALUES (NULL, 1693, 0, '1', CURRENT_TIMESTAMP);</v>
      </c>
      <c r="E836">
        <v>1693</v>
      </c>
    </row>
    <row r="837" spans="1:5" x14ac:dyDescent="0.25">
      <c r="A837" s="1" t="str">
        <f t="shared" si="13"/>
        <v>INSERT INTO `stops` (`id`, `location_id`, `quest_id`, `approved`, `last_modified`) VALUES (NULL, 1694, 0, '1', CURRENT_TIMESTAMP);</v>
      </c>
      <c r="E837">
        <v>1694</v>
      </c>
    </row>
    <row r="838" spans="1:5" x14ac:dyDescent="0.25">
      <c r="A838" s="1" t="str">
        <f t="shared" si="13"/>
        <v>INSERT INTO `stops` (`id`, `location_id`, `quest_id`, `approved`, `last_modified`) VALUES (NULL, 1695, 0, '1', CURRENT_TIMESTAMP);</v>
      </c>
      <c r="E838">
        <v>1695</v>
      </c>
    </row>
    <row r="839" spans="1:5" x14ac:dyDescent="0.25">
      <c r="A839" s="1" t="str">
        <f t="shared" si="13"/>
        <v>INSERT INTO `stops` (`id`, `location_id`, `quest_id`, `approved`, `last_modified`) VALUES (NULL, 1696, 0, '1', CURRENT_TIMESTAMP);</v>
      </c>
      <c r="E839">
        <v>1696</v>
      </c>
    </row>
    <row r="840" spans="1:5" x14ac:dyDescent="0.25">
      <c r="A840" s="1" t="str">
        <f t="shared" si="13"/>
        <v>INSERT INTO `stops` (`id`, `location_id`, `quest_id`, `approved`, `last_modified`) VALUES (NULL, 1697, 0, '1', CURRENT_TIMESTAMP);</v>
      </c>
      <c r="E840">
        <v>1697</v>
      </c>
    </row>
    <row r="841" spans="1:5" x14ac:dyDescent="0.25">
      <c r="A841" s="1" t="str">
        <f t="shared" si="13"/>
        <v>INSERT INTO `stops` (`id`, `location_id`, `quest_id`, `approved`, `last_modified`) VALUES (NULL, 1698, 0, '1', CURRENT_TIMESTAMP);</v>
      </c>
      <c r="E841">
        <v>1698</v>
      </c>
    </row>
    <row r="842" spans="1:5" x14ac:dyDescent="0.25">
      <c r="A842" s="1" t="str">
        <f t="shared" si="13"/>
        <v>INSERT INTO `stops` (`id`, `location_id`, `quest_id`, `approved`, `last_modified`) VALUES (NULL, 1699, 0, '1', CURRENT_TIMESTAMP);</v>
      </c>
      <c r="E842">
        <v>1699</v>
      </c>
    </row>
    <row r="843" spans="1:5" x14ac:dyDescent="0.25">
      <c r="A843" s="1" t="str">
        <f t="shared" si="13"/>
        <v>INSERT INTO `stops` (`id`, `location_id`, `quest_id`, `approved`, `last_modified`) VALUES (NULL, 1700, 0, '1', CURRENT_TIMESTAMP);</v>
      </c>
      <c r="E843">
        <v>1700</v>
      </c>
    </row>
    <row r="844" spans="1:5" x14ac:dyDescent="0.25">
      <c r="A844" s="1" t="str">
        <f t="shared" si="13"/>
        <v>INSERT INTO `stops` (`id`, `location_id`, `quest_id`, `approved`, `last_modified`) VALUES (NULL, 1701, 0, '1', CURRENT_TIMESTAMP);</v>
      </c>
      <c r="E844">
        <v>1701</v>
      </c>
    </row>
    <row r="845" spans="1:5" x14ac:dyDescent="0.25">
      <c r="A845" s="1" t="str">
        <f t="shared" si="13"/>
        <v>INSERT INTO `stops` (`id`, `location_id`, `quest_id`, `approved`, `last_modified`) VALUES (NULL, 1702, 0, '1', CURRENT_TIMESTAMP);</v>
      </c>
      <c r="E845">
        <v>1702</v>
      </c>
    </row>
    <row r="846" spans="1:5" x14ac:dyDescent="0.25">
      <c r="A846" s="1" t="str">
        <f t="shared" si="13"/>
        <v>INSERT INTO `stops` (`id`, `location_id`, `quest_id`, `approved`, `last_modified`) VALUES (NULL, 1703, 0, '1', CURRENT_TIMESTAMP);</v>
      </c>
      <c r="E846">
        <v>1703</v>
      </c>
    </row>
    <row r="847" spans="1:5" x14ac:dyDescent="0.25">
      <c r="A847" s="1" t="str">
        <f t="shared" si="13"/>
        <v>INSERT INTO `stops` (`id`, `location_id`, `quest_id`, `approved`, `last_modified`) VALUES (NULL, 1704, 0, '1', CURRENT_TIMESTAMP);</v>
      </c>
      <c r="E847">
        <v>1704</v>
      </c>
    </row>
    <row r="848" spans="1:5" x14ac:dyDescent="0.25">
      <c r="A848" s="1" t="str">
        <f t="shared" si="13"/>
        <v>INSERT INTO `stops` (`id`, `location_id`, `quest_id`, `approved`, `last_modified`) VALUES (NULL, 1705, 0, '1', CURRENT_TIMESTAMP);</v>
      </c>
      <c r="E848">
        <v>1705</v>
      </c>
    </row>
    <row r="849" spans="1:5" x14ac:dyDescent="0.25">
      <c r="A849" s="1" t="str">
        <f t="shared" si="13"/>
        <v>INSERT INTO `stops` (`id`, `location_id`, `quest_id`, `approved`, `last_modified`) VALUES (NULL, 1706, 0, '1', CURRENT_TIMESTAMP);</v>
      </c>
      <c r="E849">
        <v>1706</v>
      </c>
    </row>
    <row r="850" spans="1:5" x14ac:dyDescent="0.25">
      <c r="A850" s="1" t="str">
        <f t="shared" si="13"/>
        <v>INSERT INTO `stops` (`id`, `location_id`, `quest_id`, `approved`, `last_modified`) VALUES (NULL, 1707, 0, '1', CURRENT_TIMESTAMP);</v>
      </c>
      <c r="E850">
        <v>1707</v>
      </c>
    </row>
    <row r="851" spans="1:5" x14ac:dyDescent="0.25">
      <c r="A851" s="1" t="str">
        <f t="shared" si="13"/>
        <v>INSERT INTO `stops` (`id`, `location_id`, `quest_id`, `approved`, `last_modified`) VALUES (NULL, 1708, 0, '1', CURRENT_TIMESTAMP);</v>
      </c>
      <c r="E851">
        <v>1708</v>
      </c>
    </row>
    <row r="852" spans="1:5" x14ac:dyDescent="0.25">
      <c r="A852" s="1" t="str">
        <f t="shared" si="13"/>
        <v>INSERT INTO `stops` (`id`, `location_id`, `quest_id`, `approved`, `last_modified`) VALUES (NULL, 1709, 0, '1', CURRENT_TIMESTAMP);</v>
      </c>
      <c r="E852">
        <v>1709</v>
      </c>
    </row>
    <row r="853" spans="1:5" x14ac:dyDescent="0.25">
      <c r="A853" s="1" t="str">
        <f t="shared" si="13"/>
        <v>INSERT INTO `stops` (`id`, `location_id`, `quest_id`, `approved`, `last_modified`) VALUES (NULL, 1710, 0, '1', CURRENT_TIMESTAMP);</v>
      </c>
      <c r="E853">
        <v>1710</v>
      </c>
    </row>
    <row r="854" spans="1:5" x14ac:dyDescent="0.25">
      <c r="A854" s="1" t="str">
        <f t="shared" si="13"/>
        <v>INSERT INTO `stops` (`id`, `location_id`, `quest_id`, `approved`, `last_modified`) VALUES (NULL, 1711, 0, '1', CURRENT_TIMESTAMP);</v>
      </c>
      <c r="E854">
        <v>1711</v>
      </c>
    </row>
    <row r="855" spans="1:5" x14ac:dyDescent="0.25">
      <c r="A855" s="1" t="str">
        <f t="shared" si="13"/>
        <v>INSERT INTO `stops` (`id`, `location_id`, `quest_id`, `approved`, `last_modified`) VALUES (NULL, 1712, 0, '1', CURRENT_TIMESTAMP);</v>
      </c>
      <c r="E855">
        <v>1712</v>
      </c>
    </row>
    <row r="856" spans="1:5" x14ac:dyDescent="0.25">
      <c r="A856" s="1" t="str">
        <f t="shared" si="13"/>
        <v>INSERT INTO `stops` (`id`, `location_id`, `quest_id`, `approved`, `last_modified`) VALUES (NULL, 1713, 0, '1', CURRENT_TIMESTAMP);</v>
      </c>
      <c r="E856">
        <v>1713</v>
      </c>
    </row>
    <row r="857" spans="1:5" x14ac:dyDescent="0.25">
      <c r="A857" s="1" t="str">
        <f t="shared" si="13"/>
        <v>INSERT INTO `stops` (`id`, `location_id`, `quest_id`, `approved`, `last_modified`) VALUES (NULL, 1714, 0, '1', CURRENT_TIMESTAMP);</v>
      </c>
      <c r="E857">
        <v>1714</v>
      </c>
    </row>
    <row r="858" spans="1:5" x14ac:dyDescent="0.25">
      <c r="A858" s="1" t="str">
        <f t="shared" si="13"/>
        <v>INSERT INTO `stops` (`id`, `location_id`, `quest_id`, `approved`, `last_modified`) VALUES (NULL, 1715, 0, '1', CURRENT_TIMESTAMP);</v>
      </c>
      <c r="E858">
        <v>1715</v>
      </c>
    </row>
    <row r="859" spans="1:5" x14ac:dyDescent="0.25">
      <c r="A859" s="1" t="str">
        <f t="shared" si="13"/>
        <v>INSERT INTO `stops` (`id`, `location_id`, `quest_id`, `approved`, `last_modified`) VALUES (NULL, 1716, 0, '1', CURRENT_TIMESTAMP);</v>
      </c>
      <c r="E859">
        <v>1716</v>
      </c>
    </row>
    <row r="860" spans="1:5" x14ac:dyDescent="0.25">
      <c r="A860" s="1" t="str">
        <f t="shared" si="13"/>
        <v>INSERT INTO `stops` (`id`, `location_id`, `quest_id`, `approved`, `last_modified`) VALUES (NULL, 1717, 0, '1', CURRENT_TIMESTAMP);</v>
      </c>
      <c r="E860">
        <v>1717</v>
      </c>
    </row>
    <row r="861" spans="1:5" x14ac:dyDescent="0.25">
      <c r="A861" s="1" t="str">
        <f t="shared" si="13"/>
        <v>INSERT INTO `stops` (`id`, `location_id`, `quest_id`, `approved`, `last_modified`) VALUES (NULL, 1718, 0, '1', CURRENT_TIMESTAMP);</v>
      </c>
      <c r="E861">
        <v>1718</v>
      </c>
    </row>
    <row r="862" spans="1:5" x14ac:dyDescent="0.25">
      <c r="A862" s="1" t="str">
        <f t="shared" si="13"/>
        <v>INSERT INTO `stops` (`id`, `location_id`, `quest_id`, `approved`, `last_modified`) VALUES (NULL, 1719, 0, '1', CURRENT_TIMESTAMP);</v>
      </c>
      <c r="E862">
        <v>1719</v>
      </c>
    </row>
    <row r="863" spans="1:5" x14ac:dyDescent="0.25">
      <c r="A863" s="1" t="str">
        <f t="shared" si="13"/>
        <v>INSERT INTO `stops` (`id`, `location_id`, `quest_id`, `approved`, `last_modified`) VALUES (NULL, 1720, 0, '1', CURRENT_TIMESTAMP);</v>
      </c>
      <c r="E863">
        <v>1720</v>
      </c>
    </row>
    <row r="864" spans="1:5" x14ac:dyDescent="0.25">
      <c r="A864" s="1" t="str">
        <f t="shared" si="13"/>
        <v>INSERT INTO `stops` (`id`, `location_id`, `quest_id`, `approved`, `last_modified`) VALUES (NULL, 1721, 0, '1', CURRENT_TIMESTAMP);</v>
      </c>
      <c r="E864">
        <v>1721</v>
      </c>
    </row>
    <row r="865" spans="1:5" x14ac:dyDescent="0.25">
      <c r="A865" s="1" t="str">
        <f t="shared" si="13"/>
        <v>INSERT INTO `stops` (`id`, `location_id`, `quest_id`, `approved`, `last_modified`) VALUES (NULL, 1722, 0, '1', CURRENT_TIMESTAMP);</v>
      </c>
      <c r="E865">
        <v>1722</v>
      </c>
    </row>
    <row r="866" spans="1:5" x14ac:dyDescent="0.25">
      <c r="A866" s="1" t="str">
        <f t="shared" si="13"/>
        <v>INSERT INTO `stops` (`id`, `location_id`, `quest_id`, `approved`, `last_modified`) VALUES (NULL, 1723, 0, '1', CURRENT_TIMESTAMP);</v>
      </c>
      <c r="E866">
        <v>1723</v>
      </c>
    </row>
    <row r="867" spans="1:5" x14ac:dyDescent="0.25">
      <c r="A867" s="1" t="str">
        <f t="shared" si="13"/>
        <v>INSERT INTO `stops` (`id`, `location_id`, `quest_id`, `approved`, `last_modified`) VALUES (NULL, 1724, 0, '1', CURRENT_TIMESTAMP);</v>
      </c>
      <c r="E867">
        <v>1724</v>
      </c>
    </row>
    <row r="868" spans="1:5" x14ac:dyDescent="0.25">
      <c r="A868" s="1" t="str">
        <f t="shared" si="13"/>
        <v>INSERT INTO `stops` (`id`, `location_id`, `quest_id`, `approved`, `last_modified`) VALUES (NULL, 1725, 0, '1', CURRENT_TIMESTAMP);</v>
      </c>
      <c r="E868">
        <v>1725</v>
      </c>
    </row>
    <row r="869" spans="1:5" x14ac:dyDescent="0.25">
      <c r="A869" s="1" t="str">
        <f t="shared" si="13"/>
        <v>INSERT INTO `stops` (`id`, `location_id`, `quest_id`, `approved`, `last_modified`) VALUES (NULL, 1726, 0, '1', CURRENT_TIMESTAMP);</v>
      </c>
      <c r="E869">
        <v>1726</v>
      </c>
    </row>
    <row r="870" spans="1:5" x14ac:dyDescent="0.25">
      <c r="A870" s="1" t="str">
        <f t="shared" si="13"/>
        <v>INSERT INTO `stops` (`id`, `location_id`, `quest_id`, `approved`, `last_modified`) VALUES (NULL, 1727, 0, '1', CURRENT_TIMESTAMP);</v>
      </c>
      <c r="E870">
        <v>1727</v>
      </c>
    </row>
    <row r="871" spans="1:5" x14ac:dyDescent="0.25">
      <c r="A871" s="1" t="str">
        <f t="shared" si="13"/>
        <v>INSERT INTO `stops` (`id`, `location_id`, `quest_id`, `approved`, `last_modified`) VALUES (NULL, 1728, 0, '1', CURRENT_TIMESTAMP);</v>
      </c>
      <c r="E871">
        <v>1728</v>
      </c>
    </row>
    <row r="872" spans="1:5" x14ac:dyDescent="0.25">
      <c r="A872" s="1" t="str">
        <f t="shared" si="13"/>
        <v>INSERT INTO `stops` (`id`, `location_id`, `quest_id`, `approved`, `last_modified`) VALUES (NULL, 1729, 0, '1', CURRENT_TIMESTAMP);</v>
      </c>
      <c r="E872">
        <v>1729</v>
      </c>
    </row>
    <row r="873" spans="1:5" x14ac:dyDescent="0.25">
      <c r="A873" s="1" t="str">
        <f t="shared" si="13"/>
        <v>INSERT INTO `stops` (`id`, `location_id`, `quest_id`, `approved`, `last_modified`) VALUES (NULL, 1730, 0, '1', CURRENT_TIMESTAMP);</v>
      </c>
      <c r="E873">
        <v>1730</v>
      </c>
    </row>
    <row r="874" spans="1:5" x14ac:dyDescent="0.25">
      <c r="A874" s="1" t="str">
        <f t="shared" si="13"/>
        <v>INSERT INTO `stops` (`id`, `location_id`, `quest_id`, `approved`, `last_modified`) VALUES (NULL, 1731, 0, '1', CURRENT_TIMESTAMP);</v>
      </c>
      <c r="E874">
        <v>1731</v>
      </c>
    </row>
    <row r="875" spans="1:5" x14ac:dyDescent="0.25">
      <c r="A875" s="1" t="str">
        <f t="shared" si="13"/>
        <v>INSERT INTO `stops` (`id`, `location_id`, `quest_id`, `approved`, `last_modified`) VALUES (NULL, 1732, 0, '1', CURRENT_TIMESTAMP);</v>
      </c>
      <c r="E875">
        <v>1732</v>
      </c>
    </row>
    <row r="876" spans="1:5" x14ac:dyDescent="0.25">
      <c r="A876" s="1" t="str">
        <f t="shared" si="13"/>
        <v>INSERT INTO `stops` (`id`, `location_id`, `quest_id`, `approved`, `last_modified`) VALUES (NULL, 1733, 0, '1', CURRENT_TIMESTAMP);</v>
      </c>
      <c r="E876">
        <v>1733</v>
      </c>
    </row>
    <row r="877" spans="1:5" x14ac:dyDescent="0.25">
      <c r="A877" s="1" t="str">
        <f t="shared" si="13"/>
        <v>INSERT INTO `stops` (`id`, `location_id`, `quest_id`, `approved`, `last_modified`) VALUES (NULL, 1734, 0, '1', CURRENT_TIMESTAMP);</v>
      </c>
      <c r="E877">
        <v>1734</v>
      </c>
    </row>
    <row r="878" spans="1:5" x14ac:dyDescent="0.25">
      <c r="A878" s="1" t="str">
        <f t="shared" si="13"/>
        <v>INSERT INTO `stops` (`id`, `location_id`, `quest_id`, `approved`, `last_modified`) VALUES (NULL, 1735, 0, '1', CURRENT_TIMESTAMP);</v>
      </c>
      <c r="E878">
        <v>1735</v>
      </c>
    </row>
    <row r="879" spans="1:5" x14ac:dyDescent="0.25">
      <c r="A879" s="1" t="str">
        <f t="shared" si="13"/>
        <v>INSERT INTO `stops` (`id`, `location_id`, `quest_id`, `approved`, `last_modified`) VALUES (NULL, 1736, 0, '1', CURRENT_TIMESTAMP);</v>
      </c>
      <c r="E879">
        <v>1736</v>
      </c>
    </row>
    <row r="880" spans="1:5" x14ac:dyDescent="0.25">
      <c r="A880" s="1" t="str">
        <f t="shared" si="13"/>
        <v>INSERT INTO `stops` (`id`, `location_id`, `quest_id`, `approved`, `last_modified`) VALUES (NULL, 1737, 0, '1', CURRENT_TIMESTAMP);</v>
      </c>
      <c r="E880">
        <v>1737</v>
      </c>
    </row>
    <row r="881" spans="1:5" x14ac:dyDescent="0.25">
      <c r="A881" s="1" t="str">
        <f t="shared" si="13"/>
        <v>INSERT INTO `stops` (`id`, `location_id`, `quest_id`, `approved`, `last_modified`) VALUES (NULL, 1738, 0, '1', CURRENT_TIMESTAMP);</v>
      </c>
      <c r="E881">
        <v>1738</v>
      </c>
    </row>
    <row r="882" spans="1:5" x14ac:dyDescent="0.25">
      <c r="A882" s="1" t="str">
        <f t="shared" si="13"/>
        <v>INSERT INTO `stops` (`id`, `location_id`, `quest_id`, `approved`, `last_modified`) VALUES (NULL, 1739, 0, '1', CURRENT_TIMESTAMP);</v>
      </c>
      <c r="E882">
        <v>1739</v>
      </c>
    </row>
    <row r="883" spans="1:5" x14ac:dyDescent="0.25">
      <c r="A883" s="1" t="str">
        <f t="shared" si="13"/>
        <v>INSERT INTO `stops` (`id`, `location_id`, `quest_id`, `approved`, `last_modified`) VALUES (NULL, 1740, 0, '1', CURRENT_TIMESTAMP);</v>
      </c>
      <c r="E883">
        <v>1740</v>
      </c>
    </row>
    <row r="884" spans="1:5" x14ac:dyDescent="0.25">
      <c r="A884" s="1" t="str">
        <f t="shared" si="13"/>
        <v>INSERT INTO `stops` (`id`, `location_id`, `quest_id`, `approved`, `last_modified`) VALUES (NULL, 1741, 0, '1', CURRENT_TIMESTAMP);</v>
      </c>
      <c r="E884">
        <v>1741</v>
      </c>
    </row>
    <row r="885" spans="1:5" x14ac:dyDescent="0.25">
      <c r="A885" s="1" t="str">
        <f t="shared" si="13"/>
        <v>INSERT INTO `stops` (`id`, `location_id`, `quest_id`, `approved`, `last_modified`) VALUES (NULL, 1742, 0, '1', CURRENT_TIMESTAMP);</v>
      </c>
      <c r="E885">
        <v>1742</v>
      </c>
    </row>
    <row r="886" spans="1:5" x14ac:dyDescent="0.25">
      <c r="A886" s="1" t="str">
        <f t="shared" si="13"/>
        <v>INSERT INTO `stops` (`id`, `location_id`, `quest_id`, `approved`, `last_modified`) VALUES (NULL, 1743, 0, '1', CURRENT_TIMESTAMP);</v>
      </c>
      <c r="E886">
        <v>1743</v>
      </c>
    </row>
    <row r="887" spans="1:5" x14ac:dyDescent="0.25">
      <c r="A887" s="1" t="str">
        <f t="shared" si="13"/>
        <v>INSERT INTO `stops` (`id`, `location_id`, `quest_id`, `approved`, `last_modified`) VALUES (NULL, 1744, 0, '1', CURRENT_TIMESTAMP);</v>
      </c>
      <c r="E887">
        <v>1744</v>
      </c>
    </row>
    <row r="888" spans="1:5" x14ac:dyDescent="0.25">
      <c r="A888" s="1" t="str">
        <f t="shared" si="13"/>
        <v>INSERT INTO `stops` (`id`, `location_id`, `quest_id`, `approved`, `last_modified`) VALUES (NULL, 1745, 0, '1', CURRENT_TIMESTAMP);</v>
      </c>
      <c r="E888">
        <v>1745</v>
      </c>
    </row>
    <row r="889" spans="1:5" x14ac:dyDescent="0.25">
      <c r="A889" s="1" t="str">
        <f t="shared" si="13"/>
        <v>INSERT INTO `stops` (`id`, `location_id`, `quest_id`, `approved`, `last_modified`) VALUES (NULL, 1746, 0, '1', CURRENT_TIMESTAMP);</v>
      </c>
      <c r="E889">
        <v>1746</v>
      </c>
    </row>
    <row r="890" spans="1:5" x14ac:dyDescent="0.25">
      <c r="A890" s="1" t="str">
        <f t="shared" si="13"/>
        <v>INSERT INTO `stops` (`id`, `location_id`, `quest_id`, `approved`, `last_modified`) VALUES (NULL, 1747, 0, '1', CURRENT_TIMESTAMP);</v>
      </c>
      <c r="E890">
        <v>1747</v>
      </c>
    </row>
    <row r="891" spans="1:5" x14ac:dyDescent="0.25">
      <c r="A891" s="1" t="str">
        <f t="shared" si="13"/>
        <v>INSERT INTO `stops` (`id`, `location_id`, `quest_id`, `approved`, `last_modified`) VALUES (NULL, 1748, 0, '1', CURRENT_TIMESTAMP);</v>
      </c>
      <c r="E891">
        <v>1748</v>
      </c>
    </row>
    <row r="892" spans="1:5" x14ac:dyDescent="0.25">
      <c r="A892" s="1" t="str">
        <f t="shared" si="13"/>
        <v>INSERT INTO `stops` (`id`, `location_id`, `quest_id`, `approved`, `last_modified`) VALUES (NULL, 1749, 0, '1', CURRENT_TIMESTAMP);</v>
      </c>
      <c r="E892">
        <v>1749</v>
      </c>
    </row>
    <row r="893" spans="1:5" x14ac:dyDescent="0.25">
      <c r="A893" s="1" t="str">
        <f t="shared" si="13"/>
        <v>INSERT INTO `stops` (`id`, `location_id`, `quest_id`, `approved`, `last_modified`) VALUES (NULL, 1750, 0, '1', CURRENT_TIMESTAMP);</v>
      </c>
      <c r="E893">
        <v>1750</v>
      </c>
    </row>
    <row r="894" spans="1:5" x14ac:dyDescent="0.25">
      <c r="A894" s="1" t="str">
        <f t="shared" si="13"/>
        <v>INSERT INTO `stops` (`id`, `location_id`, `quest_id`, `approved`, `last_modified`) VALUES (NULL, 1751, 0, '1', CURRENT_TIMESTAMP);</v>
      </c>
      <c r="E894">
        <v>1751</v>
      </c>
    </row>
    <row r="895" spans="1:5" x14ac:dyDescent="0.25">
      <c r="A895" s="1" t="str">
        <f t="shared" si="13"/>
        <v>INSERT INTO `stops` (`id`, `location_id`, `quest_id`, `approved`, `last_modified`) VALUES (NULL, 1752, 0, '1', CURRENT_TIMESTAMP);</v>
      </c>
      <c r="E895">
        <v>1752</v>
      </c>
    </row>
    <row r="896" spans="1:5" x14ac:dyDescent="0.25">
      <c r="A896" s="1" t="str">
        <f t="shared" si="13"/>
        <v>INSERT INTO `stops` (`id`, `location_id`, `quest_id`, `approved`, `last_modified`) VALUES (NULL, 1753, 0, '1', CURRENT_TIMESTAMP);</v>
      </c>
      <c r="E896">
        <v>1753</v>
      </c>
    </row>
    <row r="897" spans="1:5" x14ac:dyDescent="0.25">
      <c r="A897" s="1" t="str">
        <f t="shared" si="13"/>
        <v>INSERT INTO `stops` (`id`, `location_id`, `quest_id`, `approved`, `last_modified`) VALUES (NULL, 1754, 0, '1', CURRENT_TIMESTAMP);</v>
      </c>
      <c r="E897">
        <v>1754</v>
      </c>
    </row>
    <row r="898" spans="1:5" x14ac:dyDescent="0.25">
      <c r="A898" s="1" t="str">
        <f t="shared" ref="A898:A961" si="14">"INSERT INTO `stops` (`id`, `location_id`, `quest_id`, `approved`, `last_modified`) VALUES (NULL, "&amp;E898&amp;", 0, '1', CURRENT_TIMESTAMP);"</f>
        <v>INSERT INTO `stops` (`id`, `location_id`, `quest_id`, `approved`, `last_modified`) VALUES (NULL, 1755, 0, '1', CURRENT_TIMESTAMP);</v>
      </c>
      <c r="E898">
        <v>1755</v>
      </c>
    </row>
    <row r="899" spans="1:5" x14ac:dyDescent="0.25">
      <c r="A899" s="1" t="str">
        <f t="shared" si="14"/>
        <v>INSERT INTO `stops` (`id`, `location_id`, `quest_id`, `approved`, `last_modified`) VALUES (NULL, 1756, 0, '1', CURRENT_TIMESTAMP);</v>
      </c>
      <c r="E899">
        <v>1756</v>
      </c>
    </row>
    <row r="900" spans="1:5" x14ac:dyDescent="0.25">
      <c r="A900" s="1" t="str">
        <f t="shared" si="14"/>
        <v>INSERT INTO `stops` (`id`, `location_id`, `quest_id`, `approved`, `last_modified`) VALUES (NULL, 1757, 0, '1', CURRENT_TIMESTAMP);</v>
      </c>
      <c r="E900">
        <v>1757</v>
      </c>
    </row>
    <row r="901" spans="1:5" x14ac:dyDescent="0.25">
      <c r="A901" s="1" t="str">
        <f t="shared" si="14"/>
        <v>INSERT INTO `stops` (`id`, `location_id`, `quest_id`, `approved`, `last_modified`) VALUES (NULL, 1758, 0, '1', CURRENT_TIMESTAMP);</v>
      </c>
      <c r="E901">
        <v>1758</v>
      </c>
    </row>
    <row r="902" spans="1:5" x14ac:dyDescent="0.25">
      <c r="A902" s="1" t="str">
        <f t="shared" si="14"/>
        <v>INSERT INTO `stops` (`id`, `location_id`, `quest_id`, `approved`, `last_modified`) VALUES (NULL, 1759, 0, '1', CURRENT_TIMESTAMP);</v>
      </c>
      <c r="E902">
        <v>1759</v>
      </c>
    </row>
    <row r="903" spans="1:5" x14ac:dyDescent="0.25">
      <c r="A903" s="1" t="str">
        <f t="shared" si="14"/>
        <v>INSERT INTO `stops` (`id`, `location_id`, `quest_id`, `approved`, `last_modified`) VALUES (NULL, 1760, 0, '1', CURRENT_TIMESTAMP);</v>
      </c>
      <c r="E903">
        <v>1760</v>
      </c>
    </row>
    <row r="904" spans="1:5" x14ac:dyDescent="0.25">
      <c r="A904" s="1" t="str">
        <f t="shared" si="14"/>
        <v>INSERT INTO `stops` (`id`, `location_id`, `quest_id`, `approved`, `last_modified`) VALUES (NULL, 1761, 0, '1', CURRENT_TIMESTAMP);</v>
      </c>
      <c r="E904">
        <v>1761</v>
      </c>
    </row>
    <row r="905" spans="1:5" x14ac:dyDescent="0.25">
      <c r="A905" s="1" t="str">
        <f t="shared" si="14"/>
        <v>INSERT INTO `stops` (`id`, `location_id`, `quest_id`, `approved`, `last_modified`) VALUES (NULL, 1762, 0, '1', CURRENT_TIMESTAMP);</v>
      </c>
      <c r="E905">
        <v>1762</v>
      </c>
    </row>
    <row r="906" spans="1:5" x14ac:dyDescent="0.25">
      <c r="A906" s="1" t="str">
        <f t="shared" si="14"/>
        <v>INSERT INTO `stops` (`id`, `location_id`, `quest_id`, `approved`, `last_modified`) VALUES (NULL, 1763, 0, '1', CURRENT_TIMESTAMP);</v>
      </c>
      <c r="E906">
        <v>1763</v>
      </c>
    </row>
    <row r="907" spans="1:5" x14ac:dyDescent="0.25">
      <c r="A907" s="1" t="str">
        <f t="shared" si="14"/>
        <v>INSERT INTO `stops` (`id`, `location_id`, `quest_id`, `approved`, `last_modified`) VALUES (NULL, 1764, 0, '1', CURRENT_TIMESTAMP);</v>
      </c>
      <c r="E907">
        <v>1764</v>
      </c>
    </row>
    <row r="908" spans="1:5" x14ac:dyDescent="0.25">
      <c r="A908" s="1" t="str">
        <f t="shared" si="14"/>
        <v>INSERT INTO `stops` (`id`, `location_id`, `quest_id`, `approved`, `last_modified`) VALUES (NULL, 1765, 0, '1', CURRENT_TIMESTAMP);</v>
      </c>
      <c r="E908">
        <v>1765</v>
      </c>
    </row>
    <row r="909" spans="1:5" x14ac:dyDescent="0.25">
      <c r="A909" s="1" t="str">
        <f t="shared" si="14"/>
        <v>INSERT INTO `stops` (`id`, `location_id`, `quest_id`, `approved`, `last_modified`) VALUES (NULL, 1766, 0, '1', CURRENT_TIMESTAMP);</v>
      </c>
      <c r="E909">
        <v>1766</v>
      </c>
    </row>
    <row r="910" spans="1:5" x14ac:dyDescent="0.25">
      <c r="A910" s="1" t="str">
        <f t="shared" si="14"/>
        <v>INSERT INTO `stops` (`id`, `location_id`, `quest_id`, `approved`, `last_modified`) VALUES (NULL, 1767, 0, '1', CURRENT_TIMESTAMP);</v>
      </c>
      <c r="E910">
        <v>1767</v>
      </c>
    </row>
    <row r="911" spans="1:5" x14ac:dyDescent="0.25">
      <c r="A911" s="1" t="str">
        <f t="shared" si="14"/>
        <v>INSERT INTO `stops` (`id`, `location_id`, `quest_id`, `approved`, `last_modified`) VALUES (NULL, 1768, 0, '1', CURRENT_TIMESTAMP);</v>
      </c>
      <c r="E911">
        <v>1768</v>
      </c>
    </row>
    <row r="912" spans="1:5" x14ac:dyDescent="0.25">
      <c r="A912" s="1" t="str">
        <f t="shared" si="14"/>
        <v>INSERT INTO `stops` (`id`, `location_id`, `quest_id`, `approved`, `last_modified`) VALUES (NULL, 1769, 0, '1', CURRENT_TIMESTAMP);</v>
      </c>
      <c r="E912">
        <v>1769</v>
      </c>
    </row>
    <row r="913" spans="1:5" x14ac:dyDescent="0.25">
      <c r="A913" s="1" t="str">
        <f t="shared" si="14"/>
        <v>INSERT INTO `stops` (`id`, `location_id`, `quest_id`, `approved`, `last_modified`) VALUES (NULL, 1770, 0, '1', CURRENT_TIMESTAMP);</v>
      </c>
      <c r="E913">
        <v>1770</v>
      </c>
    </row>
    <row r="914" spans="1:5" x14ac:dyDescent="0.25">
      <c r="A914" s="1" t="str">
        <f t="shared" si="14"/>
        <v>INSERT INTO `stops` (`id`, `location_id`, `quest_id`, `approved`, `last_modified`) VALUES (NULL, 1771, 0, '1', CURRENT_TIMESTAMP);</v>
      </c>
      <c r="E914">
        <v>1771</v>
      </c>
    </row>
    <row r="915" spans="1:5" x14ac:dyDescent="0.25">
      <c r="A915" s="1" t="str">
        <f t="shared" si="14"/>
        <v>INSERT INTO `stops` (`id`, `location_id`, `quest_id`, `approved`, `last_modified`) VALUES (NULL, 1772, 0, '1', CURRENT_TIMESTAMP);</v>
      </c>
      <c r="E915">
        <v>1772</v>
      </c>
    </row>
    <row r="916" spans="1:5" x14ac:dyDescent="0.25">
      <c r="A916" s="1" t="str">
        <f t="shared" si="14"/>
        <v>INSERT INTO `stops` (`id`, `location_id`, `quest_id`, `approved`, `last_modified`) VALUES (NULL, 1773, 0, '1', CURRENT_TIMESTAMP);</v>
      </c>
      <c r="E916">
        <v>1773</v>
      </c>
    </row>
    <row r="917" spans="1:5" x14ac:dyDescent="0.25">
      <c r="A917" s="1" t="str">
        <f t="shared" si="14"/>
        <v>INSERT INTO `stops` (`id`, `location_id`, `quest_id`, `approved`, `last_modified`) VALUES (NULL, 1774, 0, '1', CURRENT_TIMESTAMP);</v>
      </c>
      <c r="E917">
        <v>1774</v>
      </c>
    </row>
    <row r="918" spans="1:5" x14ac:dyDescent="0.25">
      <c r="A918" s="1" t="str">
        <f t="shared" si="14"/>
        <v>INSERT INTO `stops` (`id`, `location_id`, `quest_id`, `approved`, `last_modified`) VALUES (NULL, 1775, 0, '1', CURRENT_TIMESTAMP);</v>
      </c>
      <c r="E918">
        <v>1775</v>
      </c>
    </row>
    <row r="919" spans="1:5" x14ac:dyDescent="0.25">
      <c r="A919" s="1" t="str">
        <f t="shared" si="14"/>
        <v>INSERT INTO `stops` (`id`, `location_id`, `quest_id`, `approved`, `last_modified`) VALUES (NULL, 1776, 0, '1', CURRENT_TIMESTAMP);</v>
      </c>
      <c r="E919">
        <v>1776</v>
      </c>
    </row>
    <row r="920" spans="1:5" x14ac:dyDescent="0.25">
      <c r="A920" s="1" t="str">
        <f t="shared" si="14"/>
        <v>INSERT INTO `stops` (`id`, `location_id`, `quest_id`, `approved`, `last_modified`) VALUES (NULL, 1777, 0, '1', CURRENT_TIMESTAMP);</v>
      </c>
      <c r="E920">
        <v>1777</v>
      </c>
    </row>
    <row r="921" spans="1:5" x14ac:dyDescent="0.25">
      <c r="A921" s="1" t="str">
        <f t="shared" si="14"/>
        <v>INSERT INTO `stops` (`id`, `location_id`, `quest_id`, `approved`, `last_modified`) VALUES (NULL, 1778, 0, '1', CURRENT_TIMESTAMP);</v>
      </c>
      <c r="E921">
        <v>1778</v>
      </c>
    </row>
    <row r="922" spans="1:5" x14ac:dyDescent="0.25">
      <c r="A922" s="1" t="str">
        <f t="shared" si="14"/>
        <v>INSERT INTO `stops` (`id`, `location_id`, `quest_id`, `approved`, `last_modified`) VALUES (NULL, 1779, 0, '1', CURRENT_TIMESTAMP);</v>
      </c>
      <c r="E922">
        <v>1779</v>
      </c>
    </row>
    <row r="923" spans="1:5" x14ac:dyDescent="0.25">
      <c r="A923" s="1" t="str">
        <f t="shared" si="14"/>
        <v>INSERT INTO `stops` (`id`, `location_id`, `quest_id`, `approved`, `last_modified`) VALUES (NULL, 1780, 0, '1', CURRENT_TIMESTAMP);</v>
      </c>
      <c r="E923">
        <v>1780</v>
      </c>
    </row>
    <row r="924" spans="1:5" x14ac:dyDescent="0.25">
      <c r="A924" s="1" t="str">
        <f t="shared" si="14"/>
        <v>INSERT INTO `stops` (`id`, `location_id`, `quest_id`, `approved`, `last_modified`) VALUES (NULL, 1781, 0, '1', CURRENT_TIMESTAMP);</v>
      </c>
      <c r="E924">
        <v>1781</v>
      </c>
    </row>
    <row r="925" spans="1:5" x14ac:dyDescent="0.25">
      <c r="A925" s="1" t="str">
        <f t="shared" si="14"/>
        <v>INSERT INTO `stops` (`id`, `location_id`, `quest_id`, `approved`, `last_modified`) VALUES (NULL, 1782, 0, '1', CURRENT_TIMESTAMP);</v>
      </c>
      <c r="E925">
        <v>1782</v>
      </c>
    </row>
    <row r="926" spans="1:5" x14ac:dyDescent="0.25">
      <c r="A926" s="1" t="str">
        <f t="shared" si="14"/>
        <v>INSERT INTO `stops` (`id`, `location_id`, `quest_id`, `approved`, `last_modified`) VALUES (NULL, 1783, 0, '1', CURRENT_TIMESTAMP);</v>
      </c>
      <c r="E926">
        <v>1783</v>
      </c>
    </row>
    <row r="927" spans="1:5" x14ac:dyDescent="0.25">
      <c r="A927" s="1" t="str">
        <f t="shared" si="14"/>
        <v>INSERT INTO `stops` (`id`, `location_id`, `quest_id`, `approved`, `last_modified`) VALUES (NULL, 1784, 0, '1', CURRENT_TIMESTAMP);</v>
      </c>
      <c r="E927">
        <v>1784</v>
      </c>
    </row>
    <row r="928" spans="1:5" x14ac:dyDescent="0.25">
      <c r="A928" s="1" t="str">
        <f t="shared" si="14"/>
        <v>INSERT INTO `stops` (`id`, `location_id`, `quest_id`, `approved`, `last_modified`) VALUES (NULL, 1785, 0, '1', CURRENT_TIMESTAMP);</v>
      </c>
      <c r="E928">
        <v>1785</v>
      </c>
    </row>
    <row r="929" spans="1:5" x14ac:dyDescent="0.25">
      <c r="A929" s="1" t="str">
        <f t="shared" si="14"/>
        <v>INSERT INTO `stops` (`id`, `location_id`, `quest_id`, `approved`, `last_modified`) VALUES (NULL, 1786, 0, '1', CURRENT_TIMESTAMP);</v>
      </c>
      <c r="E929">
        <v>1786</v>
      </c>
    </row>
    <row r="930" spans="1:5" x14ac:dyDescent="0.25">
      <c r="A930" s="1" t="str">
        <f t="shared" si="14"/>
        <v>INSERT INTO `stops` (`id`, `location_id`, `quest_id`, `approved`, `last_modified`) VALUES (NULL, 1787, 0, '1', CURRENT_TIMESTAMP);</v>
      </c>
      <c r="E930">
        <v>1787</v>
      </c>
    </row>
    <row r="931" spans="1:5" x14ac:dyDescent="0.25">
      <c r="A931" s="1" t="str">
        <f t="shared" si="14"/>
        <v>INSERT INTO `stops` (`id`, `location_id`, `quest_id`, `approved`, `last_modified`) VALUES (NULL, 1788, 0, '1', CURRENT_TIMESTAMP);</v>
      </c>
      <c r="E931">
        <v>1788</v>
      </c>
    </row>
    <row r="932" spans="1:5" x14ac:dyDescent="0.25">
      <c r="A932" s="1" t="str">
        <f t="shared" si="14"/>
        <v>INSERT INTO `stops` (`id`, `location_id`, `quest_id`, `approved`, `last_modified`) VALUES (NULL, 1789, 0, '1', CURRENT_TIMESTAMP);</v>
      </c>
      <c r="E932">
        <v>1789</v>
      </c>
    </row>
    <row r="933" spans="1:5" x14ac:dyDescent="0.25">
      <c r="A933" s="1" t="str">
        <f t="shared" si="14"/>
        <v>INSERT INTO `stops` (`id`, `location_id`, `quest_id`, `approved`, `last_modified`) VALUES (NULL, 1790, 0, '1', CURRENT_TIMESTAMP);</v>
      </c>
      <c r="E933">
        <v>1790</v>
      </c>
    </row>
    <row r="934" spans="1:5" x14ac:dyDescent="0.25">
      <c r="A934" s="1" t="str">
        <f t="shared" si="14"/>
        <v>INSERT INTO `stops` (`id`, `location_id`, `quest_id`, `approved`, `last_modified`) VALUES (NULL, 1791, 0, '1', CURRENT_TIMESTAMP);</v>
      </c>
      <c r="E934">
        <v>1791</v>
      </c>
    </row>
    <row r="935" spans="1:5" x14ac:dyDescent="0.25">
      <c r="A935" s="1" t="str">
        <f t="shared" si="14"/>
        <v>INSERT INTO `stops` (`id`, `location_id`, `quest_id`, `approved`, `last_modified`) VALUES (NULL, 1792, 0, '1', CURRENT_TIMESTAMP);</v>
      </c>
      <c r="E935">
        <v>1792</v>
      </c>
    </row>
    <row r="936" spans="1:5" x14ac:dyDescent="0.25">
      <c r="A936" s="1" t="str">
        <f t="shared" si="14"/>
        <v>INSERT INTO `stops` (`id`, `location_id`, `quest_id`, `approved`, `last_modified`) VALUES (NULL, 1793, 0, '1', CURRENT_TIMESTAMP);</v>
      </c>
      <c r="E936">
        <v>1793</v>
      </c>
    </row>
    <row r="937" spans="1:5" x14ac:dyDescent="0.25">
      <c r="A937" s="1" t="str">
        <f t="shared" si="14"/>
        <v>INSERT INTO `stops` (`id`, `location_id`, `quest_id`, `approved`, `last_modified`) VALUES (NULL, 1794, 0, '1', CURRENT_TIMESTAMP);</v>
      </c>
      <c r="E937">
        <v>1794</v>
      </c>
    </row>
    <row r="938" spans="1:5" x14ac:dyDescent="0.25">
      <c r="A938" s="1" t="str">
        <f t="shared" si="14"/>
        <v>INSERT INTO `stops` (`id`, `location_id`, `quest_id`, `approved`, `last_modified`) VALUES (NULL, 1795, 0, '1', CURRENT_TIMESTAMP);</v>
      </c>
      <c r="E938">
        <v>1795</v>
      </c>
    </row>
    <row r="939" spans="1:5" x14ac:dyDescent="0.25">
      <c r="A939" s="1" t="str">
        <f t="shared" si="14"/>
        <v>INSERT INTO `stops` (`id`, `location_id`, `quest_id`, `approved`, `last_modified`) VALUES (NULL, 1796, 0, '1', CURRENT_TIMESTAMP);</v>
      </c>
      <c r="E939">
        <v>1796</v>
      </c>
    </row>
    <row r="940" spans="1:5" x14ac:dyDescent="0.25">
      <c r="A940" s="1" t="str">
        <f t="shared" si="14"/>
        <v>INSERT INTO `stops` (`id`, `location_id`, `quest_id`, `approved`, `last_modified`) VALUES (NULL, 1797, 0, '1', CURRENT_TIMESTAMP);</v>
      </c>
      <c r="E940">
        <v>1797</v>
      </c>
    </row>
    <row r="941" spans="1:5" x14ac:dyDescent="0.25">
      <c r="A941" s="1" t="str">
        <f t="shared" si="14"/>
        <v>INSERT INTO `stops` (`id`, `location_id`, `quest_id`, `approved`, `last_modified`) VALUES (NULL, 1798, 0, '1', CURRENT_TIMESTAMP);</v>
      </c>
      <c r="E941">
        <v>1798</v>
      </c>
    </row>
    <row r="942" spans="1:5" x14ac:dyDescent="0.25">
      <c r="A942" s="1" t="str">
        <f t="shared" si="14"/>
        <v>INSERT INTO `stops` (`id`, `location_id`, `quest_id`, `approved`, `last_modified`) VALUES (NULL, 1799, 0, '1', CURRENT_TIMESTAMP);</v>
      </c>
      <c r="E942">
        <v>1799</v>
      </c>
    </row>
    <row r="943" spans="1:5" x14ac:dyDescent="0.25">
      <c r="A943" s="1" t="str">
        <f t="shared" si="14"/>
        <v>INSERT INTO `stops` (`id`, `location_id`, `quest_id`, `approved`, `last_modified`) VALUES (NULL, 1800, 0, '1', CURRENT_TIMESTAMP);</v>
      </c>
      <c r="E943">
        <v>1800</v>
      </c>
    </row>
    <row r="944" spans="1:5" x14ac:dyDescent="0.25">
      <c r="A944" s="1" t="str">
        <f t="shared" si="14"/>
        <v>INSERT INTO `stops` (`id`, `location_id`, `quest_id`, `approved`, `last_modified`) VALUES (NULL, 1801, 0, '1', CURRENT_TIMESTAMP);</v>
      </c>
      <c r="E944">
        <v>1801</v>
      </c>
    </row>
    <row r="945" spans="1:5" x14ac:dyDescent="0.25">
      <c r="A945" s="1" t="str">
        <f t="shared" si="14"/>
        <v>INSERT INTO `stops` (`id`, `location_id`, `quest_id`, `approved`, `last_modified`) VALUES (NULL, 1802, 0, '1', CURRENT_TIMESTAMP);</v>
      </c>
      <c r="E945">
        <v>1802</v>
      </c>
    </row>
    <row r="946" spans="1:5" x14ac:dyDescent="0.25">
      <c r="A946" s="1" t="str">
        <f t="shared" si="14"/>
        <v>INSERT INTO `stops` (`id`, `location_id`, `quest_id`, `approved`, `last_modified`) VALUES (NULL, 1803, 0, '1', CURRENT_TIMESTAMP);</v>
      </c>
      <c r="E946">
        <v>1803</v>
      </c>
    </row>
    <row r="947" spans="1:5" x14ac:dyDescent="0.25">
      <c r="A947" s="1" t="str">
        <f t="shared" si="14"/>
        <v>INSERT INTO `stops` (`id`, `location_id`, `quest_id`, `approved`, `last_modified`) VALUES (NULL, 1804, 0, '1', CURRENT_TIMESTAMP);</v>
      </c>
      <c r="E947">
        <v>1804</v>
      </c>
    </row>
    <row r="948" spans="1:5" x14ac:dyDescent="0.25">
      <c r="A948" s="1" t="str">
        <f t="shared" si="14"/>
        <v>INSERT INTO `stops` (`id`, `location_id`, `quest_id`, `approved`, `last_modified`) VALUES (NULL, 1805, 0, '1', CURRENT_TIMESTAMP);</v>
      </c>
      <c r="E948">
        <v>1805</v>
      </c>
    </row>
    <row r="949" spans="1:5" x14ac:dyDescent="0.25">
      <c r="A949" s="1" t="str">
        <f t="shared" si="14"/>
        <v>INSERT INTO `stops` (`id`, `location_id`, `quest_id`, `approved`, `last_modified`) VALUES (NULL, 1806, 0, '1', CURRENT_TIMESTAMP);</v>
      </c>
      <c r="E949">
        <v>1806</v>
      </c>
    </row>
    <row r="950" spans="1:5" x14ac:dyDescent="0.25">
      <c r="A950" s="1" t="str">
        <f t="shared" si="14"/>
        <v>INSERT INTO `stops` (`id`, `location_id`, `quest_id`, `approved`, `last_modified`) VALUES (NULL, 1807, 0, '1', CURRENT_TIMESTAMP);</v>
      </c>
      <c r="E950">
        <v>1807</v>
      </c>
    </row>
    <row r="951" spans="1:5" x14ac:dyDescent="0.25">
      <c r="A951" s="1" t="str">
        <f t="shared" si="14"/>
        <v>INSERT INTO `stops` (`id`, `location_id`, `quest_id`, `approved`, `last_modified`) VALUES (NULL, 1808, 0, '1', CURRENT_TIMESTAMP);</v>
      </c>
      <c r="E951">
        <v>1808</v>
      </c>
    </row>
    <row r="952" spans="1:5" x14ac:dyDescent="0.25">
      <c r="A952" s="1" t="str">
        <f t="shared" si="14"/>
        <v>INSERT INTO `stops` (`id`, `location_id`, `quest_id`, `approved`, `last_modified`) VALUES (NULL, 1809, 0, '1', CURRENT_TIMESTAMP);</v>
      </c>
      <c r="E952">
        <v>1809</v>
      </c>
    </row>
    <row r="953" spans="1:5" x14ac:dyDescent="0.25">
      <c r="A953" s="1" t="str">
        <f t="shared" si="14"/>
        <v>INSERT INTO `stops` (`id`, `location_id`, `quest_id`, `approved`, `last_modified`) VALUES (NULL, 1810, 0, '1', CURRENT_TIMESTAMP);</v>
      </c>
      <c r="E953">
        <v>1810</v>
      </c>
    </row>
    <row r="954" spans="1:5" x14ac:dyDescent="0.25">
      <c r="A954" s="1" t="str">
        <f t="shared" si="14"/>
        <v>INSERT INTO `stops` (`id`, `location_id`, `quest_id`, `approved`, `last_modified`) VALUES (NULL, 1811, 0, '1', CURRENT_TIMESTAMP);</v>
      </c>
      <c r="E954">
        <v>1811</v>
      </c>
    </row>
    <row r="955" spans="1:5" x14ac:dyDescent="0.25">
      <c r="A955" s="1" t="str">
        <f t="shared" si="14"/>
        <v>INSERT INTO `stops` (`id`, `location_id`, `quest_id`, `approved`, `last_modified`) VALUES (NULL, 1812, 0, '1', CURRENT_TIMESTAMP);</v>
      </c>
      <c r="E955">
        <v>1812</v>
      </c>
    </row>
    <row r="956" spans="1:5" x14ac:dyDescent="0.25">
      <c r="A956" s="1" t="str">
        <f t="shared" si="14"/>
        <v>INSERT INTO `stops` (`id`, `location_id`, `quest_id`, `approved`, `last_modified`) VALUES (NULL, 1813, 0, '1', CURRENT_TIMESTAMP);</v>
      </c>
      <c r="E956">
        <v>1813</v>
      </c>
    </row>
    <row r="957" spans="1:5" x14ac:dyDescent="0.25">
      <c r="A957" s="1" t="str">
        <f t="shared" si="14"/>
        <v>INSERT INTO `stops` (`id`, `location_id`, `quest_id`, `approved`, `last_modified`) VALUES (NULL, 1814, 0, '1', CURRENT_TIMESTAMP);</v>
      </c>
      <c r="E957">
        <v>1814</v>
      </c>
    </row>
    <row r="958" spans="1:5" x14ac:dyDescent="0.25">
      <c r="A958" s="1" t="str">
        <f t="shared" si="14"/>
        <v>INSERT INTO `stops` (`id`, `location_id`, `quest_id`, `approved`, `last_modified`) VALUES (NULL, 1815, 0, '1', CURRENT_TIMESTAMP);</v>
      </c>
      <c r="E958">
        <v>1815</v>
      </c>
    </row>
    <row r="959" spans="1:5" x14ac:dyDescent="0.25">
      <c r="A959" s="1" t="str">
        <f t="shared" si="14"/>
        <v>INSERT INTO `stops` (`id`, `location_id`, `quest_id`, `approved`, `last_modified`) VALUES (NULL, 1816, 0, '1', CURRENT_TIMESTAMP);</v>
      </c>
      <c r="E959">
        <v>1816</v>
      </c>
    </row>
    <row r="960" spans="1:5" x14ac:dyDescent="0.25">
      <c r="A960" s="1" t="str">
        <f t="shared" si="14"/>
        <v>INSERT INTO `stops` (`id`, `location_id`, `quest_id`, `approved`, `last_modified`) VALUES (NULL, 1817, 0, '1', CURRENT_TIMESTAMP);</v>
      </c>
      <c r="E960">
        <v>1817</v>
      </c>
    </row>
    <row r="961" spans="1:5" x14ac:dyDescent="0.25">
      <c r="A961" s="1" t="str">
        <f t="shared" si="14"/>
        <v>INSERT INTO `stops` (`id`, `location_id`, `quest_id`, `approved`, `last_modified`) VALUES (NULL, 1818, 0, '1', CURRENT_TIMESTAMP);</v>
      </c>
      <c r="E961">
        <v>1818</v>
      </c>
    </row>
    <row r="962" spans="1:5" x14ac:dyDescent="0.25">
      <c r="A962" s="1" t="str">
        <f t="shared" ref="A962:A1025" si="15">"INSERT INTO `stops` (`id`, `location_id`, `quest_id`, `approved`, `last_modified`) VALUES (NULL, "&amp;E962&amp;", 0, '1', CURRENT_TIMESTAMP);"</f>
        <v>INSERT INTO `stops` (`id`, `location_id`, `quest_id`, `approved`, `last_modified`) VALUES (NULL, 1819, 0, '1', CURRENT_TIMESTAMP);</v>
      </c>
      <c r="E962">
        <v>1819</v>
      </c>
    </row>
    <row r="963" spans="1:5" x14ac:dyDescent="0.25">
      <c r="A963" s="1" t="str">
        <f t="shared" si="15"/>
        <v>INSERT INTO `stops` (`id`, `location_id`, `quest_id`, `approved`, `last_modified`) VALUES (NULL, 1820, 0, '1', CURRENT_TIMESTAMP);</v>
      </c>
      <c r="E963">
        <v>1820</v>
      </c>
    </row>
    <row r="964" spans="1:5" x14ac:dyDescent="0.25">
      <c r="A964" s="1" t="str">
        <f t="shared" si="15"/>
        <v>INSERT INTO `stops` (`id`, `location_id`, `quest_id`, `approved`, `last_modified`) VALUES (NULL, 1821, 0, '1', CURRENT_TIMESTAMP);</v>
      </c>
      <c r="E964">
        <v>1821</v>
      </c>
    </row>
    <row r="965" spans="1:5" x14ac:dyDescent="0.25">
      <c r="A965" s="1" t="str">
        <f t="shared" si="15"/>
        <v>INSERT INTO `stops` (`id`, `location_id`, `quest_id`, `approved`, `last_modified`) VALUES (NULL, 1822, 0, '1', CURRENT_TIMESTAMP);</v>
      </c>
      <c r="E965">
        <v>1822</v>
      </c>
    </row>
    <row r="966" spans="1:5" x14ac:dyDescent="0.25">
      <c r="A966" s="1" t="str">
        <f t="shared" si="15"/>
        <v>INSERT INTO `stops` (`id`, `location_id`, `quest_id`, `approved`, `last_modified`) VALUES (NULL, 1823, 0, '1', CURRENT_TIMESTAMP);</v>
      </c>
      <c r="E966">
        <v>1823</v>
      </c>
    </row>
    <row r="967" spans="1:5" x14ac:dyDescent="0.25">
      <c r="A967" s="1" t="str">
        <f t="shared" si="15"/>
        <v>INSERT INTO `stops` (`id`, `location_id`, `quest_id`, `approved`, `last_modified`) VALUES (NULL, 1824, 0, '1', CURRENT_TIMESTAMP);</v>
      </c>
      <c r="E967">
        <v>1824</v>
      </c>
    </row>
    <row r="968" spans="1:5" x14ac:dyDescent="0.25">
      <c r="A968" s="1" t="str">
        <f t="shared" si="15"/>
        <v>INSERT INTO `stops` (`id`, `location_id`, `quest_id`, `approved`, `last_modified`) VALUES (NULL, 1825, 0, '1', CURRENT_TIMESTAMP);</v>
      </c>
      <c r="E968">
        <v>1825</v>
      </c>
    </row>
    <row r="969" spans="1:5" x14ac:dyDescent="0.25">
      <c r="A969" s="1" t="str">
        <f t="shared" si="15"/>
        <v>INSERT INTO `stops` (`id`, `location_id`, `quest_id`, `approved`, `last_modified`) VALUES (NULL, 1826, 0, '1', CURRENT_TIMESTAMP);</v>
      </c>
      <c r="E969">
        <v>1826</v>
      </c>
    </row>
    <row r="970" spans="1:5" x14ac:dyDescent="0.25">
      <c r="A970" s="1" t="str">
        <f t="shared" si="15"/>
        <v>INSERT INTO `stops` (`id`, `location_id`, `quest_id`, `approved`, `last_modified`) VALUES (NULL, 1827, 0, '1', CURRENT_TIMESTAMP);</v>
      </c>
      <c r="E970">
        <v>1827</v>
      </c>
    </row>
    <row r="971" spans="1:5" x14ac:dyDescent="0.25">
      <c r="A971" s="1" t="str">
        <f t="shared" si="15"/>
        <v>INSERT INTO `stops` (`id`, `location_id`, `quest_id`, `approved`, `last_modified`) VALUES (NULL, 1828, 0, '1', CURRENT_TIMESTAMP);</v>
      </c>
      <c r="E971">
        <v>1828</v>
      </c>
    </row>
    <row r="972" spans="1:5" x14ac:dyDescent="0.25">
      <c r="A972" s="1" t="str">
        <f t="shared" si="15"/>
        <v>INSERT INTO `stops` (`id`, `location_id`, `quest_id`, `approved`, `last_modified`) VALUES (NULL, 1829, 0, '1', CURRENT_TIMESTAMP);</v>
      </c>
      <c r="E972">
        <v>1829</v>
      </c>
    </row>
    <row r="973" spans="1:5" x14ac:dyDescent="0.25">
      <c r="A973" s="1" t="str">
        <f t="shared" si="15"/>
        <v>INSERT INTO `stops` (`id`, `location_id`, `quest_id`, `approved`, `last_modified`) VALUES (NULL, 1830, 0, '1', CURRENT_TIMESTAMP);</v>
      </c>
      <c r="E973">
        <v>1830</v>
      </c>
    </row>
    <row r="974" spans="1:5" x14ac:dyDescent="0.25">
      <c r="A974" s="1" t="str">
        <f t="shared" si="15"/>
        <v>INSERT INTO `stops` (`id`, `location_id`, `quest_id`, `approved`, `last_modified`) VALUES (NULL, 1831, 0, '1', CURRENT_TIMESTAMP);</v>
      </c>
      <c r="E974">
        <v>1831</v>
      </c>
    </row>
    <row r="975" spans="1:5" x14ac:dyDescent="0.25">
      <c r="A975" s="1" t="str">
        <f t="shared" si="15"/>
        <v>INSERT INTO `stops` (`id`, `location_id`, `quest_id`, `approved`, `last_modified`) VALUES (NULL, 1832, 0, '1', CURRENT_TIMESTAMP);</v>
      </c>
      <c r="E975">
        <v>1832</v>
      </c>
    </row>
    <row r="976" spans="1:5" x14ac:dyDescent="0.25">
      <c r="A976" s="1" t="str">
        <f t="shared" si="15"/>
        <v>INSERT INTO `stops` (`id`, `location_id`, `quest_id`, `approved`, `last_modified`) VALUES (NULL, 1833, 0, '1', CURRENT_TIMESTAMP);</v>
      </c>
      <c r="E976">
        <v>1833</v>
      </c>
    </row>
    <row r="977" spans="1:5" x14ac:dyDescent="0.25">
      <c r="A977" s="1" t="str">
        <f t="shared" si="15"/>
        <v>INSERT INTO `stops` (`id`, `location_id`, `quest_id`, `approved`, `last_modified`) VALUES (NULL, 1834, 0, '1', CURRENT_TIMESTAMP);</v>
      </c>
      <c r="E977">
        <v>1834</v>
      </c>
    </row>
    <row r="978" spans="1:5" x14ac:dyDescent="0.25">
      <c r="A978" s="1" t="str">
        <f t="shared" si="15"/>
        <v>INSERT INTO `stops` (`id`, `location_id`, `quest_id`, `approved`, `last_modified`) VALUES (NULL, 1835, 0, '1', CURRENT_TIMESTAMP);</v>
      </c>
      <c r="E978">
        <v>1835</v>
      </c>
    </row>
    <row r="979" spans="1:5" x14ac:dyDescent="0.25">
      <c r="A979" s="1" t="str">
        <f t="shared" si="15"/>
        <v>INSERT INTO `stops` (`id`, `location_id`, `quest_id`, `approved`, `last_modified`) VALUES (NULL, 1836, 0, '1', CURRENT_TIMESTAMP);</v>
      </c>
      <c r="E979">
        <v>1836</v>
      </c>
    </row>
    <row r="980" spans="1:5" x14ac:dyDescent="0.25">
      <c r="A980" s="1" t="str">
        <f t="shared" si="15"/>
        <v>INSERT INTO `stops` (`id`, `location_id`, `quest_id`, `approved`, `last_modified`) VALUES (NULL, 1837, 0, '1', CURRENT_TIMESTAMP);</v>
      </c>
      <c r="E980">
        <v>1837</v>
      </c>
    </row>
    <row r="981" spans="1:5" x14ac:dyDescent="0.25">
      <c r="A981" s="1" t="str">
        <f t="shared" si="15"/>
        <v>INSERT INTO `stops` (`id`, `location_id`, `quest_id`, `approved`, `last_modified`) VALUES (NULL, 1838, 0, '1', CURRENT_TIMESTAMP);</v>
      </c>
      <c r="E981">
        <v>1838</v>
      </c>
    </row>
    <row r="982" spans="1:5" x14ac:dyDescent="0.25">
      <c r="A982" s="1" t="str">
        <f t="shared" si="15"/>
        <v>INSERT INTO `stops` (`id`, `location_id`, `quest_id`, `approved`, `last_modified`) VALUES (NULL, 1839, 0, '1', CURRENT_TIMESTAMP);</v>
      </c>
      <c r="E982">
        <v>1839</v>
      </c>
    </row>
    <row r="983" spans="1:5" x14ac:dyDescent="0.25">
      <c r="A983" s="1" t="str">
        <f t="shared" si="15"/>
        <v>INSERT INTO `stops` (`id`, `location_id`, `quest_id`, `approved`, `last_modified`) VALUES (NULL, 1840, 0, '1', CURRENT_TIMESTAMP);</v>
      </c>
      <c r="E983">
        <v>1840</v>
      </c>
    </row>
    <row r="984" spans="1:5" x14ac:dyDescent="0.25">
      <c r="A984" s="1" t="str">
        <f t="shared" si="15"/>
        <v>INSERT INTO `stops` (`id`, `location_id`, `quest_id`, `approved`, `last_modified`) VALUES (NULL, 1841, 0, '1', CURRENT_TIMESTAMP);</v>
      </c>
      <c r="E984">
        <v>1841</v>
      </c>
    </row>
    <row r="985" spans="1:5" x14ac:dyDescent="0.25">
      <c r="A985" s="1" t="str">
        <f t="shared" si="15"/>
        <v>INSERT INTO `stops` (`id`, `location_id`, `quest_id`, `approved`, `last_modified`) VALUES (NULL, 1842, 0, '1', CURRENT_TIMESTAMP);</v>
      </c>
      <c r="E985">
        <v>1842</v>
      </c>
    </row>
    <row r="986" spans="1:5" x14ac:dyDescent="0.25">
      <c r="A986" s="1" t="str">
        <f t="shared" si="15"/>
        <v>INSERT INTO `stops` (`id`, `location_id`, `quest_id`, `approved`, `last_modified`) VALUES (NULL, 1843, 0, '1', CURRENT_TIMESTAMP);</v>
      </c>
      <c r="E986">
        <v>1843</v>
      </c>
    </row>
    <row r="987" spans="1:5" x14ac:dyDescent="0.25">
      <c r="A987" s="1" t="str">
        <f t="shared" si="15"/>
        <v>INSERT INTO `stops` (`id`, `location_id`, `quest_id`, `approved`, `last_modified`) VALUES (NULL, 1844, 0, '1', CURRENT_TIMESTAMP);</v>
      </c>
      <c r="E987">
        <v>1844</v>
      </c>
    </row>
    <row r="988" spans="1:5" x14ac:dyDescent="0.25">
      <c r="A988" s="1" t="str">
        <f t="shared" si="15"/>
        <v>INSERT INTO `stops` (`id`, `location_id`, `quest_id`, `approved`, `last_modified`) VALUES (NULL, 1845, 0, '1', CURRENT_TIMESTAMP);</v>
      </c>
      <c r="E988">
        <v>1845</v>
      </c>
    </row>
    <row r="989" spans="1:5" x14ac:dyDescent="0.25">
      <c r="A989" s="1" t="str">
        <f t="shared" si="15"/>
        <v>INSERT INTO `stops` (`id`, `location_id`, `quest_id`, `approved`, `last_modified`) VALUES (NULL, 1846, 0, '1', CURRENT_TIMESTAMP);</v>
      </c>
      <c r="E989">
        <v>1846</v>
      </c>
    </row>
    <row r="990" spans="1:5" x14ac:dyDescent="0.25">
      <c r="A990" s="1" t="str">
        <f t="shared" si="15"/>
        <v>INSERT INTO `stops` (`id`, `location_id`, `quest_id`, `approved`, `last_modified`) VALUES (NULL, 1847, 0, '1', CURRENT_TIMESTAMP);</v>
      </c>
      <c r="E990">
        <v>1847</v>
      </c>
    </row>
    <row r="991" spans="1:5" x14ac:dyDescent="0.25">
      <c r="A991" s="1" t="str">
        <f t="shared" si="15"/>
        <v>INSERT INTO `stops` (`id`, `location_id`, `quest_id`, `approved`, `last_modified`) VALUES (NULL, 1848, 0, '1', CURRENT_TIMESTAMP);</v>
      </c>
      <c r="E991">
        <v>1848</v>
      </c>
    </row>
    <row r="992" spans="1:5" x14ac:dyDescent="0.25">
      <c r="A992" s="1" t="str">
        <f t="shared" si="15"/>
        <v>INSERT INTO `stops` (`id`, `location_id`, `quest_id`, `approved`, `last_modified`) VALUES (NULL, 1849, 0, '1', CURRENT_TIMESTAMP);</v>
      </c>
      <c r="E992">
        <v>1849</v>
      </c>
    </row>
    <row r="993" spans="1:5" x14ac:dyDescent="0.25">
      <c r="A993" s="1" t="str">
        <f t="shared" si="15"/>
        <v>INSERT INTO `stops` (`id`, `location_id`, `quest_id`, `approved`, `last_modified`) VALUES (NULL, 1850, 0, '1', CURRENT_TIMESTAMP);</v>
      </c>
      <c r="E993">
        <v>1850</v>
      </c>
    </row>
    <row r="994" spans="1:5" x14ac:dyDescent="0.25">
      <c r="A994" s="1" t="str">
        <f t="shared" si="15"/>
        <v>INSERT INTO `stops` (`id`, `location_id`, `quest_id`, `approved`, `last_modified`) VALUES (NULL, 1851, 0, '1', CURRENT_TIMESTAMP);</v>
      </c>
      <c r="E994">
        <v>1851</v>
      </c>
    </row>
    <row r="995" spans="1:5" x14ac:dyDescent="0.25">
      <c r="A995" s="1" t="str">
        <f t="shared" si="15"/>
        <v>INSERT INTO `stops` (`id`, `location_id`, `quest_id`, `approved`, `last_modified`) VALUES (NULL, 1852, 0, '1', CURRENT_TIMESTAMP);</v>
      </c>
      <c r="E995">
        <v>1852</v>
      </c>
    </row>
    <row r="996" spans="1:5" x14ac:dyDescent="0.25">
      <c r="A996" s="1" t="str">
        <f t="shared" si="15"/>
        <v>INSERT INTO `stops` (`id`, `location_id`, `quest_id`, `approved`, `last_modified`) VALUES (NULL, 1853, 0, '1', CURRENT_TIMESTAMP);</v>
      </c>
      <c r="E996">
        <v>1853</v>
      </c>
    </row>
    <row r="997" spans="1:5" x14ac:dyDescent="0.25">
      <c r="A997" s="1" t="str">
        <f t="shared" si="15"/>
        <v>INSERT INTO `stops` (`id`, `location_id`, `quest_id`, `approved`, `last_modified`) VALUES (NULL, 1854, 0, '1', CURRENT_TIMESTAMP);</v>
      </c>
      <c r="E997">
        <v>1854</v>
      </c>
    </row>
    <row r="998" spans="1:5" x14ac:dyDescent="0.25">
      <c r="A998" s="1" t="str">
        <f t="shared" si="15"/>
        <v>INSERT INTO `stops` (`id`, `location_id`, `quest_id`, `approved`, `last_modified`) VALUES (NULL, 1855, 0, '1', CURRENT_TIMESTAMP);</v>
      </c>
      <c r="E998">
        <v>1855</v>
      </c>
    </row>
    <row r="999" spans="1:5" x14ac:dyDescent="0.25">
      <c r="A999" s="1" t="str">
        <f t="shared" si="15"/>
        <v>INSERT INTO `stops` (`id`, `location_id`, `quest_id`, `approved`, `last_modified`) VALUES (NULL, 1856, 0, '1', CURRENT_TIMESTAMP);</v>
      </c>
      <c r="E999">
        <v>1856</v>
      </c>
    </row>
    <row r="1000" spans="1:5" x14ac:dyDescent="0.25">
      <c r="A1000" s="1" t="str">
        <f t="shared" si="15"/>
        <v>INSERT INTO `stops` (`id`, `location_id`, `quest_id`, `approved`, `last_modified`) VALUES (NULL, 1857, 0, '1', CURRENT_TIMESTAMP);</v>
      </c>
      <c r="E1000">
        <v>1857</v>
      </c>
    </row>
    <row r="1001" spans="1:5" x14ac:dyDescent="0.25">
      <c r="A1001" s="1" t="str">
        <f t="shared" si="15"/>
        <v>INSERT INTO `stops` (`id`, `location_id`, `quest_id`, `approved`, `last_modified`) VALUES (NULL, 1858, 0, '1', CURRENT_TIMESTAMP);</v>
      </c>
      <c r="E1001">
        <v>1858</v>
      </c>
    </row>
    <row r="1002" spans="1:5" x14ac:dyDescent="0.25">
      <c r="A1002" s="1" t="str">
        <f t="shared" si="15"/>
        <v>INSERT INTO `stops` (`id`, `location_id`, `quest_id`, `approved`, `last_modified`) VALUES (NULL, 1859, 0, '1', CURRENT_TIMESTAMP);</v>
      </c>
      <c r="E1002">
        <v>1859</v>
      </c>
    </row>
    <row r="1003" spans="1:5" x14ac:dyDescent="0.25">
      <c r="A1003" s="1" t="str">
        <f t="shared" si="15"/>
        <v>INSERT INTO `stops` (`id`, `location_id`, `quest_id`, `approved`, `last_modified`) VALUES (NULL, 1860, 0, '1', CURRENT_TIMESTAMP);</v>
      </c>
      <c r="E1003">
        <v>1860</v>
      </c>
    </row>
    <row r="1004" spans="1:5" x14ac:dyDescent="0.25">
      <c r="A1004" s="1" t="str">
        <f t="shared" si="15"/>
        <v>INSERT INTO `stops` (`id`, `location_id`, `quest_id`, `approved`, `last_modified`) VALUES (NULL, 1861, 0, '1', CURRENT_TIMESTAMP);</v>
      </c>
      <c r="E1004">
        <v>1861</v>
      </c>
    </row>
    <row r="1005" spans="1:5" x14ac:dyDescent="0.25">
      <c r="A1005" s="1" t="str">
        <f t="shared" si="15"/>
        <v>INSERT INTO `stops` (`id`, `location_id`, `quest_id`, `approved`, `last_modified`) VALUES (NULL, 1862, 0, '1', CURRENT_TIMESTAMP);</v>
      </c>
      <c r="E1005">
        <v>1862</v>
      </c>
    </row>
    <row r="1006" spans="1:5" x14ac:dyDescent="0.25">
      <c r="A1006" s="1" t="str">
        <f t="shared" si="15"/>
        <v>INSERT INTO `stops` (`id`, `location_id`, `quest_id`, `approved`, `last_modified`) VALUES (NULL, 1863, 0, '1', CURRENT_TIMESTAMP);</v>
      </c>
      <c r="E1006">
        <v>1863</v>
      </c>
    </row>
    <row r="1007" spans="1:5" x14ac:dyDescent="0.25">
      <c r="A1007" s="1" t="str">
        <f t="shared" si="15"/>
        <v>INSERT INTO `stops` (`id`, `location_id`, `quest_id`, `approved`, `last_modified`) VALUES (NULL, 1864, 0, '1', CURRENT_TIMESTAMP);</v>
      </c>
      <c r="E1007">
        <v>1864</v>
      </c>
    </row>
    <row r="1008" spans="1:5" x14ac:dyDescent="0.25">
      <c r="A1008" s="1" t="str">
        <f t="shared" si="15"/>
        <v>INSERT INTO `stops` (`id`, `location_id`, `quest_id`, `approved`, `last_modified`) VALUES (NULL, 1865, 0, '1', CURRENT_TIMESTAMP);</v>
      </c>
      <c r="E1008">
        <v>1865</v>
      </c>
    </row>
    <row r="1009" spans="1:5" x14ac:dyDescent="0.25">
      <c r="A1009" s="1" t="str">
        <f t="shared" si="15"/>
        <v>INSERT INTO `stops` (`id`, `location_id`, `quest_id`, `approved`, `last_modified`) VALUES (NULL, 1866, 0, '1', CURRENT_TIMESTAMP);</v>
      </c>
      <c r="E1009">
        <v>1866</v>
      </c>
    </row>
    <row r="1010" spans="1:5" x14ac:dyDescent="0.25">
      <c r="A1010" s="1" t="str">
        <f t="shared" si="15"/>
        <v>INSERT INTO `stops` (`id`, `location_id`, `quest_id`, `approved`, `last_modified`) VALUES (NULL, 1867, 0, '1', CURRENT_TIMESTAMP);</v>
      </c>
      <c r="E1010">
        <v>1867</v>
      </c>
    </row>
    <row r="1011" spans="1:5" x14ac:dyDescent="0.25">
      <c r="A1011" s="1" t="str">
        <f t="shared" si="15"/>
        <v>INSERT INTO `stops` (`id`, `location_id`, `quest_id`, `approved`, `last_modified`) VALUES (NULL, 1868, 0, '1', CURRENT_TIMESTAMP);</v>
      </c>
      <c r="E1011">
        <v>1868</v>
      </c>
    </row>
    <row r="1012" spans="1:5" x14ac:dyDescent="0.25">
      <c r="A1012" s="1" t="str">
        <f t="shared" si="15"/>
        <v>INSERT INTO `stops` (`id`, `location_id`, `quest_id`, `approved`, `last_modified`) VALUES (NULL, 1869, 0, '1', CURRENT_TIMESTAMP);</v>
      </c>
      <c r="E1012">
        <v>1869</v>
      </c>
    </row>
    <row r="1013" spans="1:5" x14ac:dyDescent="0.25">
      <c r="A1013" s="1" t="str">
        <f t="shared" si="15"/>
        <v>INSERT INTO `stops` (`id`, `location_id`, `quest_id`, `approved`, `last_modified`) VALUES (NULL, 1870, 0, '1', CURRENT_TIMESTAMP);</v>
      </c>
      <c r="E1013">
        <v>1870</v>
      </c>
    </row>
    <row r="1014" spans="1:5" x14ac:dyDescent="0.25">
      <c r="A1014" s="1" t="str">
        <f t="shared" si="15"/>
        <v>INSERT INTO `stops` (`id`, `location_id`, `quest_id`, `approved`, `last_modified`) VALUES (NULL, 1871, 0, '1', CURRENT_TIMESTAMP);</v>
      </c>
      <c r="E1014">
        <v>1871</v>
      </c>
    </row>
    <row r="1015" spans="1:5" x14ac:dyDescent="0.25">
      <c r="A1015" s="1" t="str">
        <f t="shared" si="15"/>
        <v>INSERT INTO `stops` (`id`, `location_id`, `quest_id`, `approved`, `last_modified`) VALUES (NULL, 1872, 0, '1', CURRENT_TIMESTAMP);</v>
      </c>
      <c r="E1015">
        <v>1872</v>
      </c>
    </row>
    <row r="1016" spans="1:5" x14ac:dyDescent="0.25">
      <c r="A1016" s="1" t="str">
        <f t="shared" si="15"/>
        <v>INSERT INTO `stops` (`id`, `location_id`, `quest_id`, `approved`, `last_modified`) VALUES (NULL, 1873, 0, '1', CURRENT_TIMESTAMP);</v>
      </c>
      <c r="E1016">
        <v>1873</v>
      </c>
    </row>
    <row r="1017" spans="1:5" x14ac:dyDescent="0.25">
      <c r="A1017" s="1" t="str">
        <f t="shared" si="15"/>
        <v>INSERT INTO `stops` (`id`, `location_id`, `quest_id`, `approved`, `last_modified`) VALUES (NULL, 1874, 0, '1', CURRENT_TIMESTAMP);</v>
      </c>
      <c r="E1017">
        <v>1874</v>
      </c>
    </row>
    <row r="1018" spans="1:5" x14ac:dyDescent="0.25">
      <c r="A1018" s="1" t="str">
        <f t="shared" si="15"/>
        <v>INSERT INTO `stops` (`id`, `location_id`, `quest_id`, `approved`, `last_modified`) VALUES (NULL, 1875, 0, '1', CURRENT_TIMESTAMP);</v>
      </c>
      <c r="E1018">
        <v>1875</v>
      </c>
    </row>
    <row r="1019" spans="1:5" x14ac:dyDescent="0.25">
      <c r="A1019" s="1" t="str">
        <f t="shared" si="15"/>
        <v>INSERT INTO `stops` (`id`, `location_id`, `quest_id`, `approved`, `last_modified`) VALUES (NULL, 1876, 0, '1', CURRENT_TIMESTAMP);</v>
      </c>
      <c r="E1019">
        <v>1876</v>
      </c>
    </row>
    <row r="1020" spans="1:5" x14ac:dyDescent="0.25">
      <c r="A1020" s="1" t="str">
        <f t="shared" si="15"/>
        <v>INSERT INTO `stops` (`id`, `location_id`, `quest_id`, `approved`, `last_modified`) VALUES (NULL, 1877, 0, '1', CURRENT_TIMESTAMP);</v>
      </c>
      <c r="E1020">
        <v>1877</v>
      </c>
    </row>
    <row r="1021" spans="1:5" x14ac:dyDescent="0.25">
      <c r="A1021" s="1" t="str">
        <f t="shared" si="15"/>
        <v>INSERT INTO `stops` (`id`, `location_id`, `quest_id`, `approved`, `last_modified`) VALUES (NULL, 1878, 0, '1', CURRENT_TIMESTAMP);</v>
      </c>
      <c r="E1021">
        <v>1878</v>
      </c>
    </row>
    <row r="1022" spans="1:5" x14ac:dyDescent="0.25">
      <c r="A1022" s="1" t="str">
        <f t="shared" si="15"/>
        <v>INSERT INTO `stops` (`id`, `location_id`, `quest_id`, `approved`, `last_modified`) VALUES (NULL, 1879, 0, '1', CURRENT_TIMESTAMP);</v>
      </c>
      <c r="E1022">
        <v>1879</v>
      </c>
    </row>
    <row r="1023" spans="1:5" x14ac:dyDescent="0.25">
      <c r="A1023" s="1" t="str">
        <f t="shared" si="15"/>
        <v>INSERT INTO `stops` (`id`, `location_id`, `quest_id`, `approved`, `last_modified`) VALUES (NULL, 1880, 0, '1', CURRENT_TIMESTAMP);</v>
      </c>
      <c r="E1023">
        <v>1880</v>
      </c>
    </row>
    <row r="1024" spans="1:5" x14ac:dyDescent="0.25">
      <c r="A1024" s="1" t="str">
        <f t="shared" si="15"/>
        <v>INSERT INTO `stops` (`id`, `location_id`, `quest_id`, `approved`, `last_modified`) VALUES (NULL, 1881, 0, '1', CURRENT_TIMESTAMP);</v>
      </c>
      <c r="E1024">
        <v>1881</v>
      </c>
    </row>
    <row r="1025" spans="1:5" x14ac:dyDescent="0.25">
      <c r="A1025" s="1" t="str">
        <f t="shared" si="15"/>
        <v>INSERT INTO `stops` (`id`, `location_id`, `quest_id`, `approved`, `last_modified`) VALUES (NULL, 1882, 0, '1', CURRENT_TIMESTAMP);</v>
      </c>
      <c r="E1025">
        <v>1882</v>
      </c>
    </row>
    <row r="1026" spans="1:5" x14ac:dyDescent="0.25">
      <c r="A1026" s="1" t="str">
        <f t="shared" ref="A1026:A1089" si="16">"INSERT INTO `stops` (`id`, `location_id`, `quest_id`, `approved`, `last_modified`) VALUES (NULL, "&amp;E1026&amp;", 0, '1', CURRENT_TIMESTAMP);"</f>
        <v>INSERT INTO `stops` (`id`, `location_id`, `quest_id`, `approved`, `last_modified`) VALUES (NULL, 1883, 0, '1', CURRENT_TIMESTAMP);</v>
      </c>
      <c r="E1026">
        <v>1883</v>
      </c>
    </row>
    <row r="1027" spans="1:5" x14ac:dyDescent="0.25">
      <c r="A1027" s="1" t="str">
        <f t="shared" si="16"/>
        <v>INSERT INTO `stops` (`id`, `location_id`, `quest_id`, `approved`, `last_modified`) VALUES (NULL, 1884, 0, '1', CURRENT_TIMESTAMP);</v>
      </c>
      <c r="E1027">
        <v>1884</v>
      </c>
    </row>
    <row r="1028" spans="1:5" x14ac:dyDescent="0.25">
      <c r="A1028" s="1" t="str">
        <f t="shared" si="16"/>
        <v>INSERT INTO `stops` (`id`, `location_id`, `quest_id`, `approved`, `last_modified`) VALUES (NULL, 1885, 0, '1', CURRENT_TIMESTAMP);</v>
      </c>
      <c r="E1028">
        <v>1885</v>
      </c>
    </row>
    <row r="1029" spans="1:5" x14ac:dyDescent="0.25">
      <c r="A1029" s="1" t="str">
        <f t="shared" si="16"/>
        <v>INSERT INTO `stops` (`id`, `location_id`, `quest_id`, `approved`, `last_modified`) VALUES (NULL, 1886, 0, '1', CURRENT_TIMESTAMP);</v>
      </c>
      <c r="E1029">
        <v>1886</v>
      </c>
    </row>
    <row r="1030" spans="1:5" x14ac:dyDescent="0.25">
      <c r="A1030" s="1" t="str">
        <f t="shared" si="16"/>
        <v>INSERT INTO `stops` (`id`, `location_id`, `quest_id`, `approved`, `last_modified`) VALUES (NULL, 1887, 0, '1', CURRENT_TIMESTAMP);</v>
      </c>
      <c r="E1030">
        <v>1887</v>
      </c>
    </row>
    <row r="1031" spans="1:5" x14ac:dyDescent="0.25">
      <c r="A1031" s="1" t="str">
        <f t="shared" si="16"/>
        <v>INSERT INTO `stops` (`id`, `location_id`, `quest_id`, `approved`, `last_modified`) VALUES (NULL, 1888, 0, '1', CURRENT_TIMESTAMP);</v>
      </c>
      <c r="E1031">
        <v>1888</v>
      </c>
    </row>
    <row r="1032" spans="1:5" x14ac:dyDescent="0.25">
      <c r="A1032" s="1" t="str">
        <f t="shared" si="16"/>
        <v>INSERT INTO `stops` (`id`, `location_id`, `quest_id`, `approved`, `last_modified`) VALUES (NULL, 1889, 0, '1', CURRENT_TIMESTAMP);</v>
      </c>
      <c r="E1032">
        <v>1889</v>
      </c>
    </row>
    <row r="1033" spans="1:5" x14ac:dyDescent="0.25">
      <c r="A1033" s="1" t="str">
        <f t="shared" si="16"/>
        <v>INSERT INTO `stops` (`id`, `location_id`, `quest_id`, `approved`, `last_modified`) VALUES (NULL, 1890, 0, '1', CURRENT_TIMESTAMP);</v>
      </c>
      <c r="E1033">
        <v>1890</v>
      </c>
    </row>
    <row r="1034" spans="1:5" x14ac:dyDescent="0.25">
      <c r="A1034" s="1" t="str">
        <f t="shared" si="16"/>
        <v>INSERT INTO `stops` (`id`, `location_id`, `quest_id`, `approved`, `last_modified`) VALUES (NULL, 1891, 0, '1', CURRENT_TIMESTAMP);</v>
      </c>
      <c r="E1034">
        <v>1891</v>
      </c>
    </row>
    <row r="1035" spans="1:5" x14ac:dyDescent="0.25">
      <c r="A1035" s="1" t="str">
        <f t="shared" si="16"/>
        <v>INSERT INTO `stops` (`id`, `location_id`, `quest_id`, `approved`, `last_modified`) VALUES (NULL, 1892, 0, '1', CURRENT_TIMESTAMP);</v>
      </c>
      <c r="E1035">
        <v>1892</v>
      </c>
    </row>
    <row r="1036" spans="1:5" x14ac:dyDescent="0.25">
      <c r="A1036" s="1" t="str">
        <f t="shared" si="16"/>
        <v>INSERT INTO `stops` (`id`, `location_id`, `quest_id`, `approved`, `last_modified`) VALUES (NULL, 1893, 0, '1', CURRENT_TIMESTAMP);</v>
      </c>
      <c r="E1036">
        <v>1893</v>
      </c>
    </row>
    <row r="1037" spans="1:5" x14ac:dyDescent="0.25">
      <c r="A1037" s="1" t="str">
        <f t="shared" si="16"/>
        <v>INSERT INTO `stops` (`id`, `location_id`, `quest_id`, `approved`, `last_modified`) VALUES (NULL, 1894, 0, '1', CURRENT_TIMESTAMP);</v>
      </c>
      <c r="E1037">
        <v>1894</v>
      </c>
    </row>
    <row r="1038" spans="1:5" x14ac:dyDescent="0.25">
      <c r="A1038" s="1" t="str">
        <f t="shared" si="16"/>
        <v>INSERT INTO `stops` (`id`, `location_id`, `quest_id`, `approved`, `last_modified`) VALUES (NULL, 1895, 0, '1', CURRENT_TIMESTAMP);</v>
      </c>
      <c r="E1038">
        <v>1895</v>
      </c>
    </row>
    <row r="1039" spans="1:5" x14ac:dyDescent="0.25">
      <c r="A1039" s="1" t="str">
        <f t="shared" si="16"/>
        <v>INSERT INTO `stops` (`id`, `location_id`, `quest_id`, `approved`, `last_modified`) VALUES (NULL, 1896, 0, '1', CURRENT_TIMESTAMP);</v>
      </c>
      <c r="E1039">
        <v>1896</v>
      </c>
    </row>
    <row r="1040" spans="1:5" x14ac:dyDescent="0.25">
      <c r="A1040" s="1" t="str">
        <f t="shared" si="16"/>
        <v>INSERT INTO `stops` (`id`, `location_id`, `quest_id`, `approved`, `last_modified`) VALUES (NULL, 1897, 0, '1', CURRENT_TIMESTAMP);</v>
      </c>
      <c r="E1040">
        <v>1897</v>
      </c>
    </row>
    <row r="1041" spans="1:5" x14ac:dyDescent="0.25">
      <c r="A1041" s="1" t="str">
        <f t="shared" si="16"/>
        <v>INSERT INTO `stops` (`id`, `location_id`, `quest_id`, `approved`, `last_modified`) VALUES (NULL, 1898, 0, '1', CURRENT_TIMESTAMP);</v>
      </c>
      <c r="E1041">
        <v>1898</v>
      </c>
    </row>
    <row r="1042" spans="1:5" x14ac:dyDescent="0.25">
      <c r="A1042" s="1" t="str">
        <f t="shared" si="16"/>
        <v>INSERT INTO `stops` (`id`, `location_id`, `quest_id`, `approved`, `last_modified`) VALUES (NULL, 1899, 0, '1', CURRENT_TIMESTAMP);</v>
      </c>
      <c r="E1042">
        <v>1899</v>
      </c>
    </row>
    <row r="1043" spans="1:5" x14ac:dyDescent="0.25">
      <c r="A1043" s="1" t="str">
        <f t="shared" si="16"/>
        <v>INSERT INTO `stops` (`id`, `location_id`, `quest_id`, `approved`, `last_modified`) VALUES (NULL, 1900, 0, '1', CURRENT_TIMESTAMP);</v>
      </c>
      <c r="E1043">
        <v>1900</v>
      </c>
    </row>
    <row r="1044" spans="1:5" x14ac:dyDescent="0.25">
      <c r="A1044" s="1" t="str">
        <f t="shared" si="16"/>
        <v>INSERT INTO `stops` (`id`, `location_id`, `quest_id`, `approved`, `last_modified`) VALUES (NULL, 1901, 0, '1', CURRENT_TIMESTAMP);</v>
      </c>
      <c r="E1044">
        <v>1901</v>
      </c>
    </row>
    <row r="1045" spans="1:5" x14ac:dyDescent="0.25">
      <c r="A1045" s="1" t="str">
        <f t="shared" si="16"/>
        <v>INSERT INTO `stops` (`id`, `location_id`, `quest_id`, `approved`, `last_modified`) VALUES (NULL, 1902, 0, '1', CURRENT_TIMESTAMP);</v>
      </c>
      <c r="E1045">
        <v>1902</v>
      </c>
    </row>
    <row r="1046" spans="1:5" x14ac:dyDescent="0.25">
      <c r="A1046" s="1" t="str">
        <f t="shared" si="16"/>
        <v>INSERT INTO `stops` (`id`, `location_id`, `quest_id`, `approved`, `last_modified`) VALUES (NULL, 1903, 0, '1', CURRENT_TIMESTAMP);</v>
      </c>
      <c r="E1046">
        <v>1903</v>
      </c>
    </row>
    <row r="1047" spans="1:5" x14ac:dyDescent="0.25">
      <c r="A1047" s="1" t="str">
        <f t="shared" si="16"/>
        <v>INSERT INTO `stops` (`id`, `location_id`, `quest_id`, `approved`, `last_modified`) VALUES (NULL, 1904, 0, '1', CURRENT_TIMESTAMP);</v>
      </c>
      <c r="E1047">
        <v>1904</v>
      </c>
    </row>
    <row r="1048" spans="1:5" x14ac:dyDescent="0.25">
      <c r="A1048" s="1" t="str">
        <f t="shared" si="16"/>
        <v>INSERT INTO `stops` (`id`, `location_id`, `quest_id`, `approved`, `last_modified`) VALUES (NULL, 1905, 0, '1', CURRENT_TIMESTAMP);</v>
      </c>
      <c r="E1048">
        <v>1905</v>
      </c>
    </row>
    <row r="1049" spans="1:5" x14ac:dyDescent="0.25">
      <c r="A1049" s="1" t="str">
        <f t="shared" si="16"/>
        <v>INSERT INTO `stops` (`id`, `location_id`, `quest_id`, `approved`, `last_modified`) VALUES (NULL, 1906, 0, '1', CURRENT_TIMESTAMP);</v>
      </c>
      <c r="E1049">
        <v>1906</v>
      </c>
    </row>
    <row r="1050" spans="1:5" x14ac:dyDescent="0.25">
      <c r="A1050" s="1" t="str">
        <f t="shared" si="16"/>
        <v>INSERT INTO `stops` (`id`, `location_id`, `quest_id`, `approved`, `last_modified`) VALUES (NULL, 1907, 0, '1', CURRENT_TIMESTAMP);</v>
      </c>
      <c r="E1050">
        <v>1907</v>
      </c>
    </row>
    <row r="1051" spans="1:5" x14ac:dyDescent="0.25">
      <c r="A1051" s="1" t="str">
        <f t="shared" si="16"/>
        <v>INSERT INTO `stops` (`id`, `location_id`, `quest_id`, `approved`, `last_modified`) VALUES (NULL, 1908, 0, '1', CURRENT_TIMESTAMP);</v>
      </c>
      <c r="E1051">
        <v>1908</v>
      </c>
    </row>
    <row r="1052" spans="1:5" x14ac:dyDescent="0.25">
      <c r="A1052" s="1" t="str">
        <f t="shared" si="16"/>
        <v>INSERT INTO `stops` (`id`, `location_id`, `quest_id`, `approved`, `last_modified`) VALUES (NULL, 1909, 0, '1', CURRENT_TIMESTAMP);</v>
      </c>
      <c r="E1052">
        <v>1909</v>
      </c>
    </row>
    <row r="1053" spans="1:5" x14ac:dyDescent="0.25">
      <c r="A1053" s="1" t="str">
        <f t="shared" si="16"/>
        <v>INSERT INTO `stops` (`id`, `location_id`, `quest_id`, `approved`, `last_modified`) VALUES (NULL, 1910, 0, '1', CURRENT_TIMESTAMP);</v>
      </c>
      <c r="E1053">
        <v>1910</v>
      </c>
    </row>
    <row r="1054" spans="1:5" x14ac:dyDescent="0.25">
      <c r="A1054" s="1" t="str">
        <f t="shared" si="16"/>
        <v>INSERT INTO `stops` (`id`, `location_id`, `quest_id`, `approved`, `last_modified`) VALUES (NULL, 1911, 0, '1', CURRENT_TIMESTAMP);</v>
      </c>
      <c r="E1054">
        <v>1911</v>
      </c>
    </row>
    <row r="1055" spans="1:5" x14ac:dyDescent="0.25">
      <c r="A1055" s="1" t="str">
        <f t="shared" si="16"/>
        <v>INSERT INTO `stops` (`id`, `location_id`, `quest_id`, `approved`, `last_modified`) VALUES (NULL, 1912, 0, '1', CURRENT_TIMESTAMP);</v>
      </c>
      <c r="E1055">
        <v>1912</v>
      </c>
    </row>
    <row r="1056" spans="1:5" x14ac:dyDescent="0.25">
      <c r="A1056" s="1" t="str">
        <f t="shared" si="16"/>
        <v>INSERT INTO `stops` (`id`, `location_id`, `quest_id`, `approved`, `last_modified`) VALUES (NULL, 1913, 0, '1', CURRENT_TIMESTAMP);</v>
      </c>
      <c r="E1056">
        <v>1913</v>
      </c>
    </row>
    <row r="1057" spans="1:5" x14ac:dyDescent="0.25">
      <c r="A1057" s="1" t="str">
        <f t="shared" si="16"/>
        <v>INSERT INTO `stops` (`id`, `location_id`, `quest_id`, `approved`, `last_modified`) VALUES (NULL, 1914, 0, '1', CURRENT_TIMESTAMP);</v>
      </c>
      <c r="E1057">
        <v>1914</v>
      </c>
    </row>
    <row r="1058" spans="1:5" x14ac:dyDescent="0.25">
      <c r="A1058" s="1" t="str">
        <f t="shared" si="16"/>
        <v>INSERT INTO `stops` (`id`, `location_id`, `quest_id`, `approved`, `last_modified`) VALUES (NULL, 1915, 0, '1', CURRENT_TIMESTAMP);</v>
      </c>
      <c r="E1058">
        <v>1915</v>
      </c>
    </row>
    <row r="1059" spans="1:5" x14ac:dyDescent="0.25">
      <c r="A1059" s="1" t="str">
        <f t="shared" si="16"/>
        <v>INSERT INTO `stops` (`id`, `location_id`, `quest_id`, `approved`, `last_modified`) VALUES (NULL, 1916, 0, '1', CURRENT_TIMESTAMP);</v>
      </c>
      <c r="E1059">
        <v>1916</v>
      </c>
    </row>
    <row r="1060" spans="1:5" x14ac:dyDescent="0.25">
      <c r="A1060" s="1" t="str">
        <f t="shared" si="16"/>
        <v>INSERT INTO `stops` (`id`, `location_id`, `quest_id`, `approved`, `last_modified`) VALUES (NULL, 1917, 0, '1', CURRENT_TIMESTAMP);</v>
      </c>
      <c r="E1060">
        <v>1917</v>
      </c>
    </row>
    <row r="1061" spans="1:5" x14ac:dyDescent="0.25">
      <c r="A1061" s="1" t="str">
        <f t="shared" si="16"/>
        <v>INSERT INTO `stops` (`id`, `location_id`, `quest_id`, `approved`, `last_modified`) VALUES (NULL, 1918, 0, '1', CURRENT_TIMESTAMP);</v>
      </c>
      <c r="E1061">
        <v>1918</v>
      </c>
    </row>
    <row r="1062" spans="1:5" x14ac:dyDescent="0.25">
      <c r="A1062" s="1" t="str">
        <f t="shared" si="16"/>
        <v>INSERT INTO `stops` (`id`, `location_id`, `quest_id`, `approved`, `last_modified`) VALUES (NULL, 1919, 0, '1', CURRENT_TIMESTAMP);</v>
      </c>
      <c r="E1062">
        <v>1919</v>
      </c>
    </row>
    <row r="1063" spans="1:5" x14ac:dyDescent="0.25">
      <c r="A1063" s="1" t="str">
        <f t="shared" si="16"/>
        <v>INSERT INTO `stops` (`id`, `location_id`, `quest_id`, `approved`, `last_modified`) VALUES (NULL, 1920, 0, '1', CURRENT_TIMESTAMP);</v>
      </c>
      <c r="E1063">
        <v>1920</v>
      </c>
    </row>
    <row r="1064" spans="1:5" x14ac:dyDescent="0.25">
      <c r="A1064" s="1" t="str">
        <f t="shared" si="16"/>
        <v>INSERT INTO `stops` (`id`, `location_id`, `quest_id`, `approved`, `last_modified`) VALUES (NULL, 1921, 0, '1', CURRENT_TIMESTAMP);</v>
      </c>
      <c r="E1064">
        <v>1921</v>
      </c>
    </row>
    <row r="1065" spans="1:5" x14ac:dyDescent="0.25">
      <c r="A1065" s="1" t="str">
        <f t="shared" si="16"/>
        <v>INSERT INTO `stops` (`id`, `location_id`, `quest_id`, `approved`, `last_modified`) VALUES (NULL, 1922, 0, '1', CURRENT_TIMESTAMP);</v>
      </c>
      <c r="E1065">
        <v>1922</v>
      </c>
    </row>
    <row r="1066" spans="1:5" x14ac:dyDescent="0.25">
      <c r="A1066" s="1" t="str">
        <f t="shared" si="16"/>
        <v>INSERT INTO `stops` (`id`, `location_id`, `quest_id`, `approved`, `last_modified`) VALUES (NULL, 1923, 0, '1', CURRENT_TIMESTAMP);</v>
      </c>
      <c r="E1066">
        <v>1923</v>
      </c>
    </row>
    <row r="1067" spans="1:5" x14ac:dyDescent="0.25">
      <c r="A1067" s="1" t="str">
        <f t="shared" si="16"/>
        <v>INSERT INTO `stops` (`id`, `location_id`, `quest_id`, `approved`, `last_modified`) VALUES (NULL, 1924, 0, '1', CURRENT_TIMESTAMP);</v>
      </c>
      <c r="E1067">
        <v>1924</v>
      </c>
    </row>
    <row r="1068" spans="1:5" x14ac:dyDescent="0.25">
      <c r="A1068" s="1" t="str">
        <f t="shared" si="16"/>
        <v>INSERT INTO `stops` (`id`, `location_id`, `quest_id`, `approved`, `last_modified`) VALUES (NULL, 1925, 0, '1', CURRENT_TIMESTAMP);</v>
      </c>
      <c r="E1068">
        <v>1925</v>
      </c>
    </row>
    <row r="1069" spans="1:5" x14ac:dyDescent="0.25">
      <c r="A1069" s="1" t="str">
        <f t="shared" si="16"/>
        <v>INSERT INTO `stops` (`id`, `location_id`, `quest_id`, `approved`, `last_modified`) VALUES (NULL, 1926, 0, '1', CURRENT_TIMESTAMP);</v>
      </c>
      <c r="E1069">
        <v>1926</v>
      </c>
    </row>
    <row r="1070" spans="1:5" x14ac:dyDescent="0.25">
      <c r="A1070" s="1" t="str">
        <f t="shared" si="16"/>
        <v>INSERT INTO `stops` (`id`, `location_id`, `quest_id`, `approved`, `last_modified`) VALUES (NULL, 1927, 0, '1', CURRENT_TIMESTAMP);</v>
      </c>
      <c r="E1070">
        <v>1927</v>
      </c>
    </row>
    <row r="1071" spans="1:5" x14ac:dyDescent="0.25">
      <c r="A1071" s="1" t="str">
        <f t="shared" si="16"/>
        <v>INSERT INTO `stops` (`id`, `location_id`, `quest_id`, `approved`, `last_modified`) VALUES (NULL, 1928, 0, '1', CURRENT_TIMESTAMP);</v>
      </c>
      <c r="E1071">
        <v>1928</v>
      </c>
    </row>
    <row r="1072" spans="1:5" x14ac:dyDescent="0.25">
      <c r="A1072" s="1" t="str">
        <f t="shared" si="16"/>
        <v>INSERT INTO `stops` (`id`, `location_id`, `quest_id`, `approved`, `last_modified`) VALUES (NULL, 1929, 0, '1', CURRENT_TIMESTAMP);</v>
      </c>
      <c r="E1072">
        <v>1929</v>
      </c>
    </row>
    <row r="1073" spans="1:5" x14ac:dyDescent="0.25">
      <c r="A1073" s="1" t="str">
        <f t="shared" si="16"/>
        <v>INSERT INTO `stops` (`id`, `location_id`, `quest_id`, `approved`, `last_modified`) VALUES (NULL, 1930, 0, '1', CURRENT_TIMESTAMP);</v>
      </c>
      <c r="E1073">
        <v>1930</v>
      </c>
    </row>
    <row r="1074" spans="1:5" x14ac:dyDescent="0.25">
      <c r="A1074" s="1" t="str">
        <f t="shared" si="16"/>
        <v>INSERT INTO `stops` (`id`, `location_id`, `quest_id`, `approved`, `last_modified`) VALUES (NULL, 1931, 0, '1', CURRENT_TIMESTAMP);</v>
      </c>
      <c r="E1074">
        <v>1931</v>
      </c>
    </row>
    <row r="1075" spans="1:5" x14ac:dyDescent="0.25">
      <c r="A1075" s="1" t="str">
        <f t="shared" si="16"/>
        <v>INSERT INTO `stops` (`id`, `location_id`, `quest_id`, `approved`, `last_modified`) VALUES (NULL, 1932, 0, '1', CURRENT_TIMESTAMP);</v>
      </c>
      <c r="E1075">
        <v>1932</v>
      </c>
    </row>
    <row r="1076" spans="1:5" x14ac:dyDescent="0.25">
      <c r="A1076" s="1" t="str">
        <f t="shared" si="16"/>
        <v>INSERT INTO `stops` (`id`, `location_id`, `quest_id`, `approved`, `last_modified`) VALUES (NULL, 1933, 0, '1', CURRENT_TIMESTAMP);</v>
      </c>
      <c r="E1076">
        <v>1933</v>
      </c>
    </row>
    <row r="1077" spans="1:5" x14ac:dyDescent="0.25">
      <c r="A1077" s="1" t="str">
        <f t="shared" si="16"/>
        <v>INSERT INTO `stops` (`id`, `location_id`, `quest_id`, `approved`, `last_modified`) VALUES (NULL, 1934, 0, '1', CURRENT_TIMESTAMP);</v>
      </c>
      <c r="E1077">
        <v>1934</v>
      </c>
    </row>
    <row r="1078" spans="1:5" x14ac:dyDescent="0.25">
      <c r="A1078" s="1" t="str">
        <f t="shared" si="16"/>
        <v>INSERT INTO `stops` (`id`, `location_id`, `quest_id`, `approved`, `last_modified`) VALUES (NULL, 1935, 0, '1', CURRENT_TIMESTAMP);</v>
      </c>
      <c r="E1078">
        <v>1935</v>
      </c>
    </row>
    <row r="1079" spans="1:5" x14ac:dyDescent="0.25">
      <c r="A1079" s="1" t="str">
        <f t="shared" si="16"/>
        <v>INSERT INTO `stops` (`id`, `location_id`, `quest_id`, `approved`, `last_modified`) VALUES (NULL, 1936, 0, '1', CURRENT_TIMESTAMP);</v>
      </c>
      <c r="E1079">
        <v>1936</v>
      </c>
    </row>
    <row r="1080" spans="1:5" x14ac:dyDescent="0.25">
      <c r="A1080" s="1" t="str">
        <f t="shared" si="16"/>
        <v>INSERT INTO `stops` (`id`, `location_id`, `quest_id`, `approved`, `last_modified`) VALUES (NULL, 1937, 0, '1', CURRENT_TIMESTAMP);</v>
      </c>
      <c r="E1080">
        <v>1937</v>
      </c>
    </row>
    <row r="1081" spans="1:5" x14ac:dyDescent="0.25">
      <c r="A1081" s="1" t="str">
        <f t="shared" si="16"/>
        <v>INSERT INTO `stops` (`id`, `location_id`, `quest_id`, `approved`, `last_modified`) VALUES (NULL, 1938, 0, '1', CURRENT_TIMESTAMP);</v>
      </c>
      <c r="E1081">
        <v>1938</v>
      </c>
    </row>
    <row r="1082" spans="1:5" x14ac:dyDescent="0.25">
      <c r="A1082" s="1" t="str">
        <f t="shared" si="16"/>
        <v>INSERT INTO `stops` (`id`, `location_id`, `quest_id`, `approved`, `last_modified`) VALUES (NULL, 1939, 0, '1', CURRENT_TIMESTAMP);</v>
      </c>
      <c r="E1082">
        <v>1939</v>
      </c>
    </row>
    <row r="1083" spans="1:5" x14ac:dyDescent="0.25">
      <c r="A1083" s="1" t="str">
        <f t="shared" si="16"/>
        <v>INSERT INTO `stops` (`id`, `location_id`, `quest_id`, `approved`, `last_modified`) VALUES (NULL, 1940, 0, '1', CURRENT_TIMESTAMP);</v>
      </c>
      <c r="E1083">
        <v>1940</v>
      </c>
    </row>
    <row r="1084" spans="1:5" x14ac:dyDescent="0.25">
      <c r="A1084" s="1" t="str">
        <f t="shared" si="16"/>
        <v>INSERT INTO `stops` (`id`, `location_id`, `quest_id`, `approved`, `last_modified`) VALUES (NULL, 1941, 0, '1', CURRENT_TIMESTAMP);</v>
      </c>
      <c r="E1084">
        <v>1941</v>
      </c>
    </row>
    <row r="1085" spans="1:5" x14ac:dyDescent="0.25">
      <c r="A1085" s="1" t="str">
        <f t="shared" si="16"/>
        <v>INSERT INTO `stops` (`id`, `location_id`, `quest_id`, `approved`, `last_modified`) VALUES (NULL, 1942, 0, '1', CURRENT_TIMESTAMP);</v>
      </c>
      <c r="E1085">
        <v>1942</v>
      </c>
    </row>
    <row r="1086" spans="1:5" x14ac:dyDescent="0.25">
      <c r="A1086" s="1" t="str">
        <f t="shared" si="16"/>
        <v>INSERT INTO `stops` (`id`, `location_id`, `quest_id`, `approved`, `last_modified`) VALUES (NULL, 1943, 0, '1', CURRENT_TIMESTAMP);</v>
      </c>
      <c r="E1086">
        <v>1943</v>
      </c>
    </row>
    <row r="1087" spans="1:5" x14ac:dyDescent="0.25">
      <c r="A1087" s="1" t="str">
        <f t="shared" si="16"/>
        <v>INSERT INTO `stops` (`id`, `location_id`, `quest_id`, `approved`, `last_modified`) VALUES (NULL, 1944, 0, '1', CURRENT_TIMESTAMP);</v>
      </c>
      <c r="E1087">
        <v>1944</v>
      </c>
    </row>
    <row r="1088" spans="1:5" x14ac:dyDescent="0.25">
      <c r="A1088" s="1" t="str">
        <f t="shared" si="16"/>
        <v>INSERT INTO `stops` (`id`, `location_id`, `quest_id`, `approved`, `last_modified`) VALUES (NULL, 1945, 0, '1', CURRENT_TIMESTAMP);</v>
      </c>
      <c r="E1088">
        <v>1945</v>
      </c>
    </row>
    <row r="1089" spans="1:5" x14ac:dyDescent="0.25">
      <c r="A1089" s="1" t="str">
        <f t="shared" si="16"/>
        <v>INSERT INTO `stops` (`id`, `location_id`, `quest_id`, `approved`, `last_modified`) VALUES (NULL, 1946, 0, '1', CURRENT_TIMESTAMP);</v>
      </c>
      <c r="E1089">
        <v>1946</v>
      </c>
    </row>
    <row r="1090" spans="1:5" x14ac:dyDescent="0.25">
      <c r="A1090" s="1" t="str">
        <f t="shared" ref="A1090:A1153" si="17">"INSERT INTO `stops` (`id`, `location_id`, `quest_id`, `approved`, `last_modified`) VALUES (NULL, "&amp;E1090&amp;", 0, '1', CURRENT_TIMESTAMP);"</f>
        <v>INSERT INTO `stops` (`id`, `location_id`, `quest_id`, `approved`, `last_modified`) VALUES (NULL, 1947, 0, '1', CURRENT_TIMESTAMP);</v>
      </c>
      <c r="E1090">
        <v>1947</v>
      </c>
    </row>
    <row r="1091" spans="1:5" x14ac:dyDescent="0.25">
      <c r="A1091" s="1" t="str">
        <f t="shared" si="17"/>
        <v>INSERT INTO `stops` (`id`, `location_id`, `quest_id`, `approved`, `last_modified`) VALUES (NULL, 1948, 0, '1', CURRENT_TIMESTAMP);</v>
      </c>
      <c r="E1091">
        <v>1948</v>
      </c>
    </row>
    <row r="1092" spans="1:5" x14ac:dyDescent="0.25">
      <c r="A1092" s="1" t="str">
        <f t="shared" si="17"/>
        <v>INSERT INTO `stops` (`id`, `location_id`, `quest_id`, `approved`, `last_modified`) VALUES (NULL, 1949, 0, '1', CURRENT_TIMESTAMP);</v>
      </c>
      <c r="E1092">
        <v>1949</v>
      </c>
    </row>
    <row r="1093" spans="1:5" x14ac:dyDescent="0.25">
      <c r="A1093" s="1" t="str">
        <f t="shared" si="17"/>
        <v>INSERT INTO `stops` (`id`, `location_id`, `quest_id`, `approved`, `last_modified`) VALUES (NULL, 1950, 0, '1', CURRENT_TIMESTAMP);</v>
      </c>
      <c r="E1093">
        <v>1950</v>
      </c>
    </row>
    <row r="1094" spans="1:5" x14ac:dyDescent="0.25">
      <c r="A1094" s="1" t="str">
        <f t="shared" si="17"/>
        <v>INSERT INTO `stops` (`id`, `location_id`, `quest_id`, `approved`, `last_modified`) VALUES (NULL, 1951, 0, '1', CURRENT_TIMESTAMP);</v>
      </c>
      <c r="E1094">
        <v>1951</v>
      </c>
    </row>
    <row r="1095" spans="1:5" x14ac:dyDescent="0.25">
      <c r="A1095" s="1" t="str">
        <f t="shared" si="17"/>
        <v>INSERT INTO `stops` (`id`, `location_id`, `quest_id`, `approved`, `last_modified`) VALUES (NULL, 1952, 0, '1', CURRENT_TIMESTAMP);</v>
      </c>
      <c r="E1095">
        <v>1952</v>
      </c>
    </row>
    <row r="1096" spans="1:5" x14ac:dyDescent="0.25">
      <c r="A1096" s="1" t="str">
        <f t="shared" si="17"/>
        <v>INSERT INTO `stops` (`id`, `location_id`, `quest_id`, `approved`, `last_modified`) VALUES (NULL, 1953, 0, '1', CURRENT_TIMESTAMP);</v>
      </c>
      <c r="E1096">
        <v>1953</v>
      </c>
    </row>
    <row r="1097" spans="1:5" x14ac:dyDescent="0.25">
      <c r="A1097" s="1" t="str">
        <f t="shared" si="17"/>
        <v>INSERT INTO `stops` (`id`, `location_id`, `quest_id`, `approved`, `last_modified`) VALUES (NULL, 1954, 0, '1', CURRENT_TIMESTAMP);</v>
      </c>
      <c r="E1097">
        <v>1954</v>
      </c>
    </row>
    <row r="1098" spans="1:5" x14ac:dyDescent="0.25">
      <c r="A1098" s="1" t="str">
        <f t="shared" si="17"/>
        <v>INSERT INTO `stops` (`id`, `location_id`, `quest_id`, `approved`, `last_modified`) VALUES (NULL, 1955, 0, '1', CURRENT_TIMESTAMP);</v>
      </c>
      <c r="E1098">
        <v>1955</v>
      </c>
    </row>
    <row r="1099" spans="1:5" x14ac:dyDescent="0.25">
      <c r="A1099" s="1" t="str">
        <f t="shared" si="17"/>
        <v>INSERT INTO `stops` (`id`, `location_id`, `quest_id`, `approved`, `last_modified`) VALUES (NULL, 1956, 0, '1', CURRENT_TIMESTAMP);</v>
      </c>
      <c r="E1099">
        <v>1956</v>
      </c>
    </row>
    <row r="1100" spans="1:5" x14ac:dyDescent="0.25">
      <c r="A1100" s="1" t="str">
        <f t="shared" si="17"/>
        <v>INSERT INTO `stops` (`id`, `location_id`, `quest_id`, `approved`, `last_modified`) VALUES (NULL, 1957, 0, '1', CURRENT_TIMESTAMP);</v>
      </c>
      <c r="E1100">
        <v>1957</v>
      </c>
    </row>
    <row r="1101" spans="1:5" x14ac:dyDescent="0.25">
      <c r="A1101" s="1" t="str">
        <f t="shared" si="17"/>
        <v>INSERT INTO `stops` (`id`, `location_id`, `quest_id`, `approved`, `last_modified`) VALUES (NULL, 1958, 0, '1', CURRENT_TIMESTAMP);</v>
      </c>
      <c r="E1101">
        <v>1958</v>
      </c>
    </row>
    <row r="1102" spans="1:5" x14ac:dyDescent="0.25">
      <c r="A1102" s="1" t="str">
        <f t="shared" si="17"/>
        <v>INSERT INTO `stops` (`id`, `location_id`, `quest_id`, `approved`, `last_modified`) VALUES (NULL, 1959, 0, '1', CURRENT_TIMESTAMP);</v>
      </c>
      <c r="E1102">
        <v>1959</v>
      </c>
    </row>
    <row r="1103" spans="1:5" x14ac:dyDescent="0.25">
      <c r="A1103" s="1" t="str">
        <f t="shared" si="17"/>
        <v>INSERT INTO `stops` (`id`, `location_id`, `quest_id`, `approved`, `last_modified`) VALUES (NULL, 1960, 0, '1', CURRENT_TIMESTAMP);</v>
      </c>
      <c r="E1103">
        <v>1960</v>
      </c>
    </row>
    <row r="1104" spans="1:5" x14ac:dyDescent="0.25">
      <c r="A1104" s="1" t="str">
        <f t="shared" si="17"/>
        <v>INSERT INTO `stops` (`id`, `location_id`, `quest_id`, `approved`, `last_modified`) VALUES (NULL, 1961, 0, '1', CURRENT_TIMESTAMP);</v>
      </c>
      <c r="E1104">
        <v>1961</v>
      </c>
    </row>
    <row r="1105" spans="1:5" x14ac:dyDescent="0.25">
      <c r="A1105" s="1" t="str">
        <f t="shared" si="17"/>
        <v>INSERT INTO `stops` (`id`, `location_id`, `quest_id`, `approved`, `last_modified`) VALUES (NULL, 1962, 0, '1', CURRENT_TIMESTAMP);</v>
      </c>
      <c r="E1105">
        <v>1962</v>
      </c>
    </row>
    <row r="1106" spans="1:5" x14ac:dyDescent="0.25">
      <c r="A1106" s="1" t="str">
        <f t="shared" si="17"/>
        <v>INSERT INTO `stops` (`id`, `location_id`, `quest_id`, `approved`, `last_modified`) VALUES (NULL, 1963, 0, '1', CURRENT_TIMESTAMP);</v>
      </c>
      <c r="E1106">
        <v>1963</v>
      </c>
    </row>
    <row r="1107" spans="1:5" x14ac:dyDescent="0.25">
      <c r="A1107" s="1" t="str">
        <f t="shared" si="17"/>
        <v>INSERT INTO `stops` (`id`, `location_id`, `quest_id`, `approved`, `last_modified`) VALUES (NULL, 1964, 0, '1', CURRENT_TIMESTAMP);</v>
      </c>
      <c r="E1107">
        <v>1964</v>
      </c>
    </row>
    <row r="1108" spans="1:5" x14ac:dyDescent="0.25">
      <c r="A1108" s="1" t="str">
        <f t="shared" si="17"/>
        <v>INSERT INTO `stops` (`id`, `location_id`, `quest_id`, `approved`, `last_modified`) VALUES (NULL, 1965, 0, '1', CURRENT_TIMESTAMP);</v>
      </c>
      <c r="E1108">
        <v>1965</v>
      </c>
    </row>
    <row r="1109" spans="1:5" x14ac:dyDescent="0.25">
      <c r="A1109" s="1" t="str">
        <f t="shared" si="17"/>
        <v>INSERT INTO `stops` (`id`, `location_id`, `quest_id`, `approved`, `last_modified`) VALUES (NULL, 1966, 0, '1', CURRENT_TIMESTAMP);</v>
      </c>
      <c r="E1109">
        <v>1966</v>
      </c>
    </row>
    <row r="1110" spans="1:5" x14ac:dyDescent="0.25">
      <c r="A1110" s="1" t="str">
        <f t="shared" si="17"/>
        <v>INSERT INTO `stops` (`id`, `location_id`, `quest_id`, `approved`, `last_modified`) VALUES (NULL, 1967, 0, '1', CURRENT_TIMESTAMP);</v>
      </c>
      <c r="E1110">
        <v>1967</v>
      </c>
    </row>
    <row r="1111" spans="1:5" x14ac:dyDescent="0.25">
      <c r="A1111" s="1" t="str">
        <f t="shared" si="17"/>
        <v>INSERT INTO `stops` (`id`, `location_id`, `quest_id`, `approved`, `last_modified`) VALUES (NULL, 1968, 0, '1', CURRENT_TIMESTAMP);</v>
      </c>
      <c r="E1111">
        <v>1968</v>
      </c>
    </row>
    <row r="1112" spans="1:5" x14ac:dyDescent="0.25">
      <c r="A1112" s="1" t="str">
        <f t="shared" si="17"/>
        <v>INSERT INTO `stops` (`id`, `location_id`, `quest_id`, `approved`, `last_modified`) VALUES (NULL, 1969, 0, '1', CURRENT_TIMESTAMP);</v>
      </c>
      <c r="E1112">
        <v>1969</v>
      </c>
    </row>
    <row r="1113" spans="1:5" x14ac:dyDescent="0.25">
      <c r="A1113" s="1" t="str">
        <f t="shared" si="17"/>
        <v>INSERT INTO `stops` (`id`, `location_id`, `quest_id`, `approved`, `last_modified`) VALUES (NULL, 1970, 0, '1', CURRENT_TIMESTAMP);</v>
      </c>
      <c r="E1113">
        <v>1970</v>
      </c>
    </row>
    <row r="1114" spans="1:5" x14ac:dyDescent="0.25">
      <c r="A1114" s="1" t="str">
        <f t="shared" si="17"/>
        <v>INSERT INTO `stops` (`id`, `location_id`, `quest_id`, `approved`, `last_modified`) VALUES (NULL, 1971, 0, '1', CURRENT_TIMESTAMP);</v>
      </c>
      <c r="E1114">
        <v>1971</v>
      </c>
    </row>
    <row r="1115" spans="1:5" x14ac:dyDescent="0.25">
      <c r="A1115" s="1" t="str">
        <f t="shared" si="17"/>
        <v>INSERT INTO `stops` (`id`, `location_id`, `quest_id`, `approved`, `last_modified`) VALUES (NULL, 1972, 0, '1', CURRENT_TIMESTAMP);</v>
      </c>
      <c r="E1115">
        <v>1972</v>
      </c>
    </row>
    <row r="1116" spans="1:5" x14ac:dyDescent="0.25">
      <c r="A1116" s="1" t="str">
        <f t="shared" si="17"/>
        <v>INSERT INTO `stops` (`id`, `location_id`, `quest_id`, `approved`, `last_modified`) VALUES (NULL, 1973, 0, '1', CURRENT_TIMESTAMP);</v>
      </c>
      <c r="E1116">
        <v>1973</v>
      </c>
    </row>
    <row r="1117" spans="1:5" x14ac:dyDescent="0.25">
      <c r="A1117" s="1" t="str">
        <f t="shared" si="17"/>
        <v>INSERT INTO `stops` (`id`, `location_id`, `quest_id`, `approved`, `last_modified`) VALUES (NULL, 1974, 0, '1', CURRENT_TIMESTAMP);</v>
      </c>
      <c r="E1117">
        <v>1974</v>
      </c>
    </row>
    <row r="1118" spans="1:5" x14ac:dyDescent="0.25">
      <c r="A1118" s="1" t="str">
        <f t="shared" si="17"/>
        <v>INSERT INTO `stops` (`id`, `location_id`, `quest_id`, `approved`, `last_modified`) VALUES (NULL, 1975, 0, '1', CURRENT_TIMESTAMP);</v>
      </c>
      <c r="E1118">
        <v>1975</v>
      </c>
    </row>
    <row r="1119" spans="1:5" x14ac:dyDescent="0.25">
      <c r="A1119" s="1" t="str">
        <f t="shared" si="17"/>
        <v>INSERT INTO `stops` (`id`, `location_id`, `quest_id`, `approved`, `last_modified`) VALUES (NULL, 1976, 0, '1', CURRENT_TIMESTAMP);</v>
      </c>
      <c r="E1119">
        <v>1976</v>
      </c>
    </row>
    <row r="1120" spans="1:5" x14ac:dyDescent="0.25">
      <c r="A1120" s="1" t="str">
        <f t="shared" si="17"/>
        <v>INSERT INTO `stops` (`id`, `location_id`, `quest_id`, `approved`, `last_modified`) VALUES (NULL, 1977, 0, '1', CURRENT_TIMESTAMP);</v>
      </c>
      <c r="E1120">
        <v>1977</v>
      </c>
    </row>
    <row r="1121" spans="1:5" x14ac:dyDescent="0.25">
      <c r="A1121" s="1" t="str">
        <f t="shared" si="17"/>
        <v>INSERT INTO `stops` (`id`, `location_id`, `quest_id`, `approved`, `last_modified`) VALUES (NULL, 1978, 0, '1', CURRENT_TIMESTAMP);</v>
      </c>
      <c r="E1121">
        <v>1978</v>
      </c>
    </row>
    <row r="1122" spans="1:5" x14ac:dyDescent="0.25">
      <c r="A1122" s="1" t="str">
        <f t="shared" si="17"/>
        <v>INSERT INTO `stops` (`id`, `location_id`, `quest_id`, `approved`, `last_modified`) VALUES (NULL, 1979, 0, '1', CURRENT_TIMESTAMP);</v>
      </c>
      <c r="E1122">
        <v>1979</v>
      </c>
    </row>
    <row r="1123" spans="1:5" x14ac:dyDescent="0.25">
      <c r="A1123" s="1" t="str">
        <f t="shared" si="17"/>
        <v>INSERT INTO `stops` (`id`, `location_id`, `quest_id`, `approved`, `last_modified`) VALUES (NULL, 1980, 0, '1', CURRENT_TIMESTAMP);</v>
      </c>
      <c r="E1123">
        <v>1980</v>
      </c>
    </row>
    <row r="1124" spans="1:5" x14ac:dyDescent="0.25">
      <c r="A1124" s="1" t="str">
        <f t="shared" si="17"/>
        <v>INSERT INTO `stops` (`id`, `location_id`, `quest_id`, `approved`, `last_modified`) VALUES (NULL, 1981, 0, '1', CURRENT_TIMESTAMP);</v>
      </c>
      <c r="E1124">
        <v>1981</v>
      </c>
    </row>
    <row r="1125" spans="1:5" x14ac:dyDescent="0.25">
      <c r="A1125" s="1" t="str">
        <f t="shared" si="17"/>
        <v>INSERT INTO `stops` (`id`, `location_id`, `quest_id`, `approved`, `last_modified`) VALUES (NULL, 1982, 0, '1', CURRENT_TIMESTAMP);</v>
      </c>
      <c r="E1125">
        <v>1982</v>
      </c>
    </row>
    <row r="1126" spans="1:5" x14ac:dyDescent="0.25">
      <c r="A1126" s="1" t="str">
        <f t="shared" si="17"/>
        <v>INSERT INTO `stops` (`id`, `location_id`, `quest_id`, `approved`, `last_modified`) VALUES (NULL, 1983, 0, '1', CURRENT_TIMESTAMP);</v>
      </c>
      <c r="E1126">
        <v>1983</v>
      </c>
    </row>
    <row r="1127" spans="1:5" x14ac:dyDescent="0.25">
      <c r="A1127" s="1" t="str">
        <f t="shared" si="17"/>
        <v>INSERT INTO `stops` (`id`, `location_id`, `quest_id`, `approved`, `last_modified`) VALUES (NULL, 1984, 0, '1', CURRENT_TIMESTAMP);</v>
      </c>
      <c r="E1127">
        <v>1984</v>
      </c>
    </row>
    <row r="1128" spans="1:5" x14ac:dyDescent="0.25">
      <c r="A1128" s="1" t="str">
        <f t="shared" si="17"/>
        <v>INSERT INTO `stops` (`id`, `location_id`, `quest_id`, `approved`, `last_modified`) VALUES (NULL, 1985, 0, '1', CURRENT_TIMESTAMP);</v>
      </c>
      <c r="E1128">
        <v>1985</v>
      </c>
    </row>
    <row r="1129" spans="1:5" x14ac:dyDescent="0.25">
      <c r="A1129" s="1" t="str">
        <f t="shared" si="17"/>
        <v>INSERT INTO `stops` (`id`, `location_id`, `quest_id`, `approved`, `last_modified`) VALUES (NULL, 1986, 0, '1', CURRENT_TIMESTAMP);</v>
      </c>
      <c r="E1129">
        <v>1986</v>
      </c>
    </row>
    <row r="1130" spans="1:5" x14ac:dyDescent="0.25">
      <c r="A1130" s="1" t="str">
        <f t="shared" si="17"/>
        <v>INSERT INTO `stops` (`id`, `location_id`, `quest_id`, `approved`, `last_modified`) VALUES (NULL, 1987, 0, '1', CURRENT_TIMESTAMP);</v>
      </c>
      <c r="E1130">
        <v>1987</v>
      </c>
    </row>
    <row r="1131" spans="1:5" x14ac:dyDescent="0.25">
      <c r="A1131" s="1" t="str">
        <f t="shared" si="17"/>
        <v>INSERT INTO `stops` (`id`, `location_id`, `quest_id`, `approved`, `last_modified`) VALUES (NULL, 1988, 0, '1', CURRENT_TIMESTAMP);</v>
      </c>
      <c r="E1131">
        <v>1988</v>
      </c>
    </row>
    <row r="1132" spans="1:5" x14ac:dyDescent="0.25">
      <c r="A1132" s="1" t="str">
        <f t="shared" si="17"/>
        <v>INSERT INTO `stops` (`id`, `location_id`, `quest_id`, `approved`, `last_modified`) VALUES (NULL, 1989, 0, '1', CURRENT_TIMESTAMP);</v>
      </c>
      <c r="E1132">
        <v>1989</v>
      </c>
    </row>
    <row r="1133" spans="1:5" x14ac:dyDescent="0.25">
      <c r="A1133" s="1" t="str">
        <f t="shared" si="17"/>
        <v>INSERT INTO `stops` (`id`, `location_id`, `quest_id`, `approved`, `last_modified`) VALUES (NULL, 1990, 0, '1', CURRENT_TIMESTAMP);</v>
      </c>
      <c r="E1133">
        <v>1990</v>
      </c>
    </row>
    <row r="1134" spans="1:5" x14ac:dyDescent="0.25">
      <c r="A1134" s="1" t="str">
        <f t="shared" si="17"/>
        <v>INSERT INTO `stops` (`id`, `location_id`, `quest_id`, `approved`, `last_modified`) VALUES (NULL, 1991, 0, '1', CURRENT_TIMESTAMP);</v>
      </c>
      <c r="E1134">
        <v>1991</v>
      </c>
    </row>
    <row r="1135" spans="1:5" x14ac:dyDescent="0.25">
      <c r="A1135" s="1" t="str">
        <f t="shared" si="17"/>
        <v>INSERT INTO `stops` (`id`, `location_id`, `quest_id`, `approved`, `last_modified`) VALUES (NULL, 1992, 0, '1', CURRENT_TIMESTAMP);</v>
      </c>
      <c r="E1135">
        <v>1992</v>
      </c>
    </row>
    <row r="1136" spans="1:5" x14ac:dyDescent="0.25">
      <c r="A1136" s="1" t="str">
        <f t="shared" si="17"/>
        <v>INSERT INTO `stops` (`id`, `location_id`, `quest_id`, `approved`, `last_modified`) VALUES (NULL, 1993, 0, '1', CURRENT_TIMESTAMP);</v>
      </c>
      <c r="E1136">
        <v>1993</v>
      </c>
    </row>
    <row r="1137" spans="1:5" x14ac:dyDescent="0.25">
      <c r="A1137" s="1" t="str">
        <f t="shared" si="17"/>
        <v>INSERT INTO `stops` (`id`, `location_id`, `quest_id`, `approved`, `last_modified`) VALUES (NULL, 1994, 0, '1', CURRENT_TIMESTAMP);</v>
      </c>
      <c r="E1137">
        <v>1994</v>
      </c>
    </row>
    <row r="1138" spans="1:5" x14ac:dyDescent="0.25">
      <c r="A1138" s="1" t="str">
        <f t="shared" si="17"/>
        <v>INSERT INTO `stops` (`id`, `location_id`, `quest_id`, `approved`, `last_modified`) VALUES (NULL, 1995, 0, '1', CURRENT_TIMESTAMP);</v>
      </c>
      <c r="E1138">
        <v>1995</v>
      </c>
    </row>
    <row r="1139" spans="1:5" x14ac:dyDescent="0.25">
      <c r="A1139" s="1" t="str">
        <f t="shared" si="17"/>
        <v>INSERT INTO `stops` (`id`, `location_id`, `quest_id`, `approved`, `last_modified`) VALUES (NULL, 1996, 0, '1', CURRENT_TIMESTAMP);</v>
      </c>
      <c r="E1139">
        <v>1996</v>
      </c>
    </row>
    <row r="1140" spans="1:5" x14ac:dyDescent="0.25">
      <c r="A1140" s="1" t="str">
        <f t="shared" si="17"/>
        <v>INSERT INTO `stops` (`id`, `location_id`, `quest_id`, `approved`, `last_modified`) VALUES (NULL, 1997, 0, '1', CURRENT_TIMESTAMP);</v>
      </c>
      <c r="E1140">
        <v>1997</v>
      </c>
    </row>
    <row r="1141" spans="1:5" x14ac:dyDescent="0.25">
      <c r="A1141" s="1" t="str">
        <f t="shared" si="17"/>
        <v>INSERT INTO `stops` (`id`, `location_id`, `quest_id`, `approved`, `last_modified`) VALUES (NULL, 1998, 0, '1', CURRENT_TIMESTAMP);</v>
      </c>
      <c r="E1141">
        <v>1998</v>
      </c>
    </row>
    <row r="1142" spans="1:5" x14ac:dyDescent="0.25">
      <c r="A1142" s="1" t="str">
        <f t="shared" si="17"/>
        <v>INSERT INTO `stops` (`id`, `location_id`, `quest_id`, `approved`, `last_modified`) VALUES (NULL, 1999, 0, '1', CURRENT_TIMESTAMP);</v>
      </c>
      <c r="E1142">
        <v>1999</v>
      </c>
    </row>
    <row r="1143" spans="1:5" x14ac:dyDescent="0.25">
      <c r="A1143" s="1" t="str">
        <f t="shared" si="17"/>
        <v>INSERT INTO `stops` (`id`, `location_id`, `quest_id`, `approved`, `last_modified`) VALUES (NULL, 2000, 0, '1', CURRENT_TIMESTAMP);</v>
      </c>
      <c r="E1143">
        <v>2000</v>
      </c>
    </row>
    <row r="1144" spans="1:5" x14ac:dyDescent="0.25">
      <c r="A1144" s="1" t="str">
        <f t="shared" si="17"/>
        <v>INSERT INTO `stops` (`id`, `location_id`, `quest_id`, `approved`, `last_modified`) VALUES (NULL, 2001, 0, '1', CURRENT_TIMESTAMP);</v>
      </c>
      <c r="E1144">
        <v>2001</v>
      </c>
    </row>
    <row r="1145" spans="1:5" x14ac:dyDescent="0.25">
      <c r="A1145" s="1" t="str">
        <f t="shared" si="17"/>
        <v>INSERT INTO `stops` (`id`, `location_id`, `quest_id`, `approved`, `last_modified`) VALUES (NULL, 2002, 0, '1', CURRENT_TIMESTAMP);</v>
      </c>
      <c r="E1145">
        <v>2002</v>
      </c>
    </row>
    <row r="1146" spans="1:5" x14ac:dyDescent="0.25">
      <c r="A1146" s="1" t="str">
        <f t="shared" si="17"/>
        <v>INSERT INTO `stops` (`id`, `location_id`, `quest_id`, `approved`, `last_modified`) VALUES (NULL, 2003, 0, '1', CURRENT_TIMESTAMP);</v>
      </c>
      <c r="E1146">
        <v>2003</v>
      </c>
    </row>
    <row r="1147" spans="1:5" x14ac:dyDescent="0.25">
      <c r="A1147" s="1" t="str">
        <f t="shared" si="17"/>
        <v>INSERT INTO `stops` (`id`, `location_id`, `quest_id`, `approved`, `last_modified`) VALUES (NULL, 2004, 0, '1', CURRENT_TIMESTAMP);</v>
      </c>
      <c r="E1147">
        <v>2004</v>
      </c>
    </row>
    <row r="1148" spans="1:5" x14ac:dyDescent="0.25">
      <c r="A1148" s="1" t="str">
        <f t="shared" si="17"/>
        <v>INSERT INTO `stops` (`id`, `location_id`, `quest_id`, `approved`, `last_modified`) VALUES (NULL, 2005, 0, '1', CURRENT_TIMESTAMP);</v>
      </c>
      <c r="E1148">
        <v>2005</v>
      </c>
    </row>
    <row r="1149" spans="1:5" x14ac:dyDescent="0.25">
      <c r="A1149" s="1" t="str">
        <f t="shared" si="17"/>
        <v>INSERT INTO `stops` (`id`, `location_id`, `quest_id`, `approved`, `last_modified`) VALUES (NULL, 2006, 0, '1', CURRENT_TIMESTAMP);</v>
      </c>
      <c r="E1149">
        <v>2006</v>
      </c>
    </row>
    <row r="1150" spans="1:5" x14ac:dyDescent="0.25">
      <c r="A1150" s="1" t="str">
        <f t="shared" si="17"/>
        <v>INSERT INTO `stops` (`id`, `location_id`, `quest_id`, `approved`, `last_modified`) VALUES (NULL, 2007, 0, '1', CURRENT_TIMESTAMP);</v>
      </c>
      <c r="E1150">
        <v>2007</v>
      </c>
    </row>
    <row r="1151" spans="1:5" x14ac:dyDescent="0.25">
      <c r="A1151" s="1" t="str">
        <f t="shared" si="17"/>
        <v>INSERT INTO `stops` (`id`, `location_id`, `quest_id`, `approved`, `last_modified`) VALUES (NULL, 2008, 0, '1', CURRENT_TIMESTAMP);</v>
      </c>
      <c r="E1151">
        <v>2008</v>
      </c>
    </row>
    <row r="1152" spans="1:5" x14ac:dyDescent="0.25">
      <c r="A1152" s="1" t="str">
        <f t="shared" si="17"/>
        <v>INSERT INTO `stops` (`id`, `location_id`, `quest_id`, `approved`, `last_modified`) VALUES (NULL, 2009, 0, '1', CURRENT_TIMESTAMP);</v>
      </c>
      <c r="E1152">
        <v>2009</v>
      </c>
    </row>
    <row r="1153" spans="1:5" x14ac:dyDescent="0.25">
      <c r="A1153" s="1" t="str">
        <f t="shared" si="17"/>
        <v>INSERT INTO `stops` (`id`, `location_id`, `quest_id`, `approved`, `last_modified`) VALUES (NULL, 2010, 0, '1', CURRENT_TIMESTAMP);</v>
      </c>
      <c r="E1153">
        <v>2010</v>
      </c>
    </row>
    <row r="1154" spans="1:5" x14ac:dyDescent="0.25">
      <c r="A1154" s="1" t="str">
        <f t="shared" ref="A1154:A1217" si="18">"INSERT INTO `stops` (`id`, `location_id`, `quest_id`, `approved`, `last_modified`) VALUES (NULL, "&amp;E1154&amp;", 0, '1', CURRENT_TIMESTAMP);"</f>
        <v>INSERT INTO `stops` (`id`, `location_id`, `quest_id`, `approved`, `last_modified`) VALUES (NULL, 2011, 0, '1', CURRENT_TIMESTAMP);</v>
      </c>
      <c r="E1154">
        <v>2011</v>
      </c>
    </row>
    <row r="1155" spans="1:5" x14ac:dyDescent="0.25">
      <c r="A1155" s="1" t="str">
        <f t="shared" si="18"/>
        <v>INSERT INTO `stops` (`id`, `location_id`, `quest_id`, `approved`, `last_modified`) VALUES (NULL, 2012, 0, '1', CURRENT_TIMESTAMP);</v>
      </c>
      <c r="E1155">
        <v>2012</v>
      </c>
    </row>
    <row r="1156" spans="1:5" x14ac:dyDescent="0.25">
      <c r="A1156" s="1" t="str">
        <f t="shared" si="18"/>
        <v>INSERT INTO `stops` (`id`, `location_id`, `quest_id`, `approved`, `last_modified`) VALUES (NULL, 2013, 0, '1', CURRENT_TIMESTAMP);</v>
      </c>
      <c r="E1156">
        <v>2013</v>
      </c>
    </row>
    <row r="1157" spans="1:5" x14ac:dyDescent="0.25">
      <c r="A1157" s="1" t="str">
        <f t="shared" si="18"/>
        <v>INSERT INTO `stops` (`id`, `location_id`, `quest_id`, `approved`, `last_modified`) VALUES (NULL, 2014, 0, '1', CURRENT_TIMESTAMP);</v>
      </c>
      <c r="E1157">
        <v>2014</v>
      </c>
    </row>
    <row r="1158" spans="1:5" x14ac:dyDescent="0.25">
      <c r="A1158" s="1" t="str">
        <f t="shared" si="18"/>
        <v>INSERT INTO `stops` (`id`, `location_id`, `quest_id`, `approved`, `last_modified`) VALUES (NULL, 2015, 0, '1', CURRENT_TIMESTAMP);</v>
      </c>
      <c r="E1158">
        <v>2015</v>
      </c>
    </row>
    <row r="1159" spans="1:5" x14ac:dyDescent="0.25">
      <c r="A1159" s="1" t="str">
        <f t="shared" si="18"/>
        <v>INSERT INTO `stops` (`id`, `location_id`, `quest_id`, `approved`, `last_modified`) VALUES (NULL, 2016, 0, '1', CURRENT_TIMESTAMP);</v>
      </c>
      <c r="E1159">
        <v>2016</v>
      </c>
    </row>
    <row r="1160" spans="1:5" x14ac:dyDescent="0.25">
      <c r="A1160" s="1" t="str">
        <f t="shared" si="18"/>
        <v>INSERT INTO `stops` (`id`, `location_id`, `quest_id`, `approved`, `last_modified`) VALUES (NULL, 2017, 0, '1', CURRENT_TIMESTAMP);</v>
      </c>
      <c r="E1160">
        <v>2017</v>
      </c>
    </row>
    <row r="1161" spans="1:5" x14ac:dyDescent="0.25">
      <c r="A1161" s="1" t="str">
        <f t="shared" si="18"/>
        <v>INSERT INTO `stops` (`id`, `location_id`, `quest_id`, `approved`, `last_modified`) VALUES (NULL, 2018, 0, '1', CURRENT_TIMESTAMP);</v>
      </c>
      <c r="E1161">
        <v>2018</v>
      </c>
    </row>
    <row r="1162" spans="1:5" x14ac:dyDescent="0.25">
      <c r="A1162" s="1" t="str">
        <f t="shared" si="18"/>
        <v>INSERT INTO `stops` (`id`, `location_id`, `quest_id`, `approved`, `last_modified`) VALUES (NULL, 2019, 0, '1', CURRENT_TIMESTAMP);</v>
      </c>
      <c r="E1162">
        <v>2019</v>
      </c>
    </row>
    <row r="1163" spans="1:5" x14ac:dyDescent="0.25">
      <c r="A1163" s="1" t="str">
        <f t="shared" si="18"/>
        <v>INSERT INTO `stops` (`id`, `location_id`, `quest_id`, `approved`, `last_modified`) VALUES (NULL, 2020, 0, '1', CURRENT_TIMESTAMP);</v>
      </c>
      <c r="E1163">
        <v>2020</v>
      </c>
    </row>
    <row r="1164" spans="1:5" x14ac:dyDescent="0.25">
      <c r="A1164" s="1" t="str">
        <f t="shared" si="18"/>
        <v>INSERT INTO `stops` (`id`, `location_id`, `quest_id`, `approved`, `last_modified`) VALUES (NULL, 2021, 0, '1', CURRENT_TIMESTAMP);</v>
      </c>
      <c r="E1164">
        <v>2021</v>
      </c>
    </row>
    <row r="1165" spans="1:5" x14ac:dyDescent="0.25">
      <c r="A1165" s="1" t="str">
        <f t="shared" si="18"/>
        <v>INSERT INTO `stops` (`id`, `location_id`, `quest_id`, `approved`, `last_modified`) VALUES (NULL, 2022, 0, '1', CURRENT_TIMESTAMP);</v>
      </c>
      <c r="E1165">
        <v>2022</v>
      </c>
    </row>
    <row r="1166" spans="1:5" x14ac:dyDescent="0.25">
      <c r="A1166" s="1" t="str">
        <f t="shared" si="18"/>
        <v>INSERT INTO `stops` (`id`, `location_id`, `quest_id`, `approved`, `last_modified`) VALUES (NULL, 2023, 0, '1', CURRENT_TIMESTAMP);</v>
      </c>
      <c r="E1166">
        <v>2023</v>
      </c>
    </row>
    <row r="1167" spans="1:5" x14ac:dyDescent="0.25">
      <c r="A1167" s="1" t="str">
        <f t="shared" si="18"/>
        <v>INSERT INTO `stops` (`id`, `location_id`, `quest_id`, `approved`, `last_modified`) VALUES (NULL, 2024, 0, '1', CURRENT_TIMESTAMP);</v>
      </c>
      <c r="E1167">
        <v>2024</v>
      </c>
    </row>
    <row r="1168" spans="1:5" x14ac:dyDescent="0.25">
      <c r="A1168" s="1" t="str">
        <f t="shared" si="18"/>
        <v>INSERT INTO `stops` (`id`, `location_id`, `quest_id`, `approved`, `last_modified`) VALUES (NULL, 2025, 0, '1', CURRENT_TIMESTAMP);</v>
      </c>
      <c r="E1168">
        <v>2025</v>
      </c>
    </row>
    <row r="1169" spans="1:5" x14ac:dyDescent="0.25">
      <c r="A1169" s="1" t="str">
        <f t="shared" si="18"/>
        <v>INSERT INTO `stops` (`id`, `location_id`, `quest_id`, `approved`, `last_modified`) VALUES (NULL, 2026, 0, '1', CURRENT_TIMESTAMP);</v>
      </c>
      <c r="E1169">
        <v>2026</v>
      </c>
    </row>
    <row r="1170" spans="1:5" x14ac:dyDescent="0.25">
      <c r="A1170" s="1" t="str">
        <f t="shared" si="18"/>
        <v>INSERT INTO `stops` (`id`, `location_id`, `quest_id`, `approved`, `last_modified`) VALUES (NULL, 2027, 0, '1', CURRENT_TIMESTAMP);</v>
      </c>
      <c r="E1170">
        <v>2027</v>
      </c>
    </row>
    <row r="1171" spans="1:5" x14ac:dyDescent="0.25">
      <c r="A1171" s="1" t="str">
        <f t="shared" si="18"/>
        <v>INSERT INTO `stops` (`id`, `location_id`, `quest_id`, `approved`, `last_modified`) VALUES (NULL, 2028, 0, '1', CURRENT_TIMESTAMP);</v>
      </c>
      <c r="E1171">
        <v>2028</v>
      </c>
    </row>
    <row r="1172" spans="1:5" x14ac:dyDescent="0.25">
      <c r="A1172" s="1" t="str">
        <f t="shared" si="18"/>
        <v>INSERT INTO `stops` (`id`, `location_id`, `quest_id`, `approved`, `last_modified`) VALUES (NULL, 2029, 0, '1', CURRENT_TIMESTAMP);</v>
      </c>
      <c r="E1172">
        <v>2029</v>
      </c>
    </row>
    <row r="1173" spans="1:5" x14ac:dyDescent="0.25">
      <c r="A1173" s="1" t="str">
        <f t="shared" si="18"/>
        <v>INSERT INTO `stops` (`id`, `location_id`, `quest_id`, `approved`, `last_modified`) VALUES (NULL, 2030, 0, '1', CURRENT_TIMESTAMP);</v>
      </c>
      <c r="E1173">
        <v>2030</v>
      </c>
    </row>
    <row r="1174" spans="1:5" x14ac:dyDescent="0.25">
      <c r="A1174" s="1" t="str">
        <f t="shared" si="18"/>
        <v>INSERT INTO `stops` (`id`, `location_id`, `quest_id`, `approved`, `last_modified`) VALUES (NULL, 2031, 0, '1', CURRENT_TIMESTAMP);</v>
      </c>
      <c r="E1174">
        <v>2031</v>
      </c>
    </row>
    <row r="1175" spans="1:5" x14ac:dyDescent="0.25">
      <c r="A1175" s="1" t="str">
        <f t="shared" si="18"/>
        <v>INSERT INTO `stops` (`id`, `location_id`, `quest_id`, `approved`, `last_modified`) VALUES (NULL, 2032, 0, '1', CURRENT_TIMESTAMP);</v>
      </c>
      <c r="E1175">
        <v>2032</v>
      </c>
    </row>
    <row r="1176" spans="1:5" x14ac:dyDescent="0.25">
      <c r="A1176" s="1" t="str">
        <f t="shared" si="18"/>
        <v>INSERT INTO `stops` (`id`, `location_id`, `quest_id`, `approved`, `last_modified`) VALUES (NULL, 2033, 0, '1', CURRENT_TIMESTAMP);</v>
      </c>
      <c r="E1176">
        <v>2033</v>
      </c>
    </row>
    <row r="1177" spans="1:5" x14ac:dyDescent="0.25">
      <c r="A1177" s="1" t="str">
        <f t="shared" si="18"/>
        <v>INSERT INTO `stops` (`id`, `location_id`, `quest_id`, `approved`, `last_modified`) VALUES (NULL, 2034, 0, '1', CURRENT_TIMESTAMP);</v>
      </c>
      <c r="E1177">
        <v>2034</v>
      </c>
    </row>
    <row r="1178" spans="1:5" x14ac:dyDescent="0.25">
      <c r="A1178" s="1" t="str">
        <f t="shared" si="18"/>
        <v>INSERT INTO `stops` (`id`, `location_id`, `quest_id`, `approved`, `last_modified`) VALUES (NULL, 2035, 0, '1', CURRENT_TIMESTAMP);</v>
      </c>
      <c r="E1178">
        <v>2035</v>
      </c>
    </row>
    <row r="1179" spans="1:5" x14ac:dyDescent="0.25">
      <c r="A1179" s="1" t="str">
        <f t="shared" si="18"/>
        <v>INSERT INTO `stops` (`id`, `location_id`, `quest_id`, `approved`, `last_modified`) VALUES (NULL, 2036, 0, '1', CURRENT_TIMESTAMP);</v>
      </c>
      <c r="E1179">
        <v>2036</v>
      </c>
    </row>
    <row r="1180" spans="1:5" x14ac:dyDescent="0.25">
      <c r="A1180" s="1" t="str">
        <f t="shared" si="18"/>
        <v>INSERT INTO `stops` (`id`, `location_id`, `quest_id`, `approved`, `last_modified`) VALUES (NULL, 2037, 0, '1', CURRENT_TIMESTAMP);</v>
      </c>
      <c r="E1180">
        <v>2037</v>
      </c>
    </row>
    <row r="1181" spans="1:5" x14ac:dyDescent="0.25">
      <c r="A1181" s="1" t="str">
        <f t="shared" si="18"/>
        <v>INSERT INTO `stops` (`id`, `location_id`, `quest_id`, `approved`, `last_modified`) VALUES (NULL, 2038, 0, '1', CURRENT_TIMESTAMP);</v>
      </c>
      <c r="E1181">
        <v>2038</v>
      </c>
    </row>
    <row r="1182" spans="1:5" x14ac:dyDescent="0.25">
      <c r="A1182" s="1" t="str">
        <f t="shared" si="18"/>
        <v>INSERT INTO `stops` (`id`, `location_id`, `quest_id`, `approved`, `last_modified`) VALUES (NULL, 2039, 0, '1', CURRENT_TIMESTAMP);</v>
      </c>
      <c r="E1182">
        <v>2039</v>
      </c>
    </row>
    <row r="1183" spans="1:5" x14ac:dyDescent="0.25">
      <c r="A1183" s="1" t="str">
        <f t="shared" si="18"/>
        <v>INSERT INTO `stops` (`id`, `location_id`, `quest_id`, `approved`, `last_modified`) VALUES (NULL, 2040, 0, '1', CURRENT_TIMESTAMP);</v>
      </c>
      <c r="E1183">
        <v>2040</v>
      </c>
    </row>
    <row r="1184" spans="1:5" x14ac:dyDescent="0.25">
      <c r="A1184" s="1" t="str">
        <f t="shared" si="18"/>
        <v>INSERT INTO `stops` (`id`, `location_id`, `quest_id`, `approved`, `last_modified`) VALUES (NULL, 2041, 0, '1', CURRENT_TIMESTAMP);</v>
      </c>
      <c r="E1184">
        <v>2041</v>
      </c>
    </row>
    <row r="1185" spans="1:5" x14ac:dyDescent="0.25">
      <c r="A1185" s="1" t="str">
        <f t="shared" si="18"/>
        <v>INSERT INTO `stops` (`id`, `location_id`, `quest_id`, `approved`, `last_modified`) VALUES (NULL, 2042, 0, '1', CURRENT_TIMESTAMP);</v>
      </c>
      <c r="E1185">
        <v>2042</v>
      </c>
    </row>
    <row r="1186" spans="1:5" x14ac:dyDescent="0.25">
      <c r="A1186" s="1" t="str">
        <f t="shared" si="18"/>
        <v>INSERT INTO `stops` (`id`, `location_id`, `quest_id`, `approved`, `last_modified`) VALUES (NULL, 2043, 0, '1', CURRENT_TIMESTAMP);</v>
      </c>
      <c r="E1186">
        <v>2043</v>
      </c>
    </row>
    <row r="1187" spans="1:5" x14ac:dyDescent="0.25">
      <c r="A1187" s="1" t="str">
        <f t="shared" si="18"/>
        <v>INSERT INTO `stops` (`id`, `location_id`, `quest_id`, `approved`, `last_modified`) VALUES (NULL, 2044, 0, '1', CURRENT_TIMESTAMP);</v>
      </c>
      <c r="E1187">
        <v>2044</v>
      </c>
    </row>
    <row r="1188" spans="1:5" x14ac:dyDescent="0.25">
      <c r="A1188" s="1" t="str">
        <f t="shared" si="18"/>
        <v>INSERT INTO `stops` (`id`, `location_id`, `quest_id`, `approved`, `last_modified`) VALUES (NULL, 2045, 0, '1', CURRENT_TIMESTAMP);</v>
      </c>
      <c r="E1188">
        <v>2045</v>
      </c>
    </row>
    <row r="1189" spans="1:5" x14ac:dyDescent="0.25">
      <c r="A1189" s="1" t="str">
        <f t="shared" si="18"/>
        <v>INSERT INTO `stops` (`id`, `location_id`, `quest_id`, `approved`, `last_modified`) VALUES (NULL, 2046, 0, '1', CURRENT_TIMESTAMP);</v>
      </c>
      <c r="E1189">
        <v>2046</v>
      </c>
    </row>
    <row r="1190" spans="1:5" x14ac:dyDescent="0.25">
      <c r="A1190" s="1" t="str">
        <f t="shared" si="18"/>
        <v>INSERT INTO `stops` (`id`, `location_id`, `quest_id`, `approved`, `last_modified`) VALUES (NULL, 2047, 0, '1', CURRENT_TIMESTAMP);</v>
      </c>
      <c r="E1190">
        <v>2047</v>
      </c>
    </row>
    <row r="1191" spans="1:5" x14ac:dyDescent="0.25">
      <c r="A1191" s="1" t="str">
        <f t="shared" si="18"/>
        <v>INSERT INTO `stops` (`id`, `location_id`, `quest_id`, `approved`, `last_modified`) VALUES (NULL, 2048, 0, '1', CURRENT_TIMESTAMP);</v>
      </c>
      <c r="E1191">
        <v>2048</v>
      </c>
    </row>
    <row r="1192" spans="1:5" x14ac:dyDescent="0.25">
      <c r="A1192" s="1" t="str">
        <f t="shared" si="18"/>
        <v>INSERT INTO `stops` (`id`, `location_id`, `quest_id`, `approved`, `last_modified`) VALUES (NULL, 2049, 0, '1', CURRENT_TIMESTAMP);</v>
      </c>
      <c r="E1192">
        <v>2049</v>
      </c>
    </row>
    <row r="1193" spans="1:5" x14ac:dyDescent="0.25">
      <c r="A1193" s="1" t="str">
        <f t="shared" si="18"/>
        <v>INSERT INTO `stops` (`id`, `location_id`, `quest_id`, `approved`, `last_modified`) VALUES (NULL, 2050, 0, '1', CURRENT_TIMESTAMP);</v>
      </c>
      <c r="E1193">
        <v>2050</v>
      </c>
    </row>
    <row r="1194" spans="1:5" x14ac:dyDescent="0.25">
      <c r="A1194" s="1" t="str">
        <f t="shared" si="18"/>
        <v>INSERT INTO `stops` (`id`, `location_id`, `quest_id`, `approved`, `last_modified`) VALUES (NULL, 2051, 0, '1', CURRENT_TIMESTAMP);</v>
      </c>
      <c r="E1194">
        <v>2051</v>
      </c>
    </row>
    <row r="1195" spans="1:5" x14ac:dyDescent="0.25">
      <c r="A1195" s="1" t="str">
        <f t="shared" si="18"/>
        <v>INSERT INTO `stops` (`id`, `location_id`, `quest_id`, `approved`, `last_modified`) VALUES (NULL, 2052, 0, '1', CURRENT_TIMESTAMP);</v>
      </c>
      <c r="E1195">
        <v>2052</v>
      </c>
    </row>
    <row r="1196" spans="1:5" x14ac:dyDescent="0.25">
      <c r="A1196" s="1" t="str">
        <f t="shared" si="18"/>
        <v>INSERT INTO `stops` (`id`, `location_id`, `quest_id`, `approved`, `last_modified`) VALUES (NULL, 2053, 0, '1', CURRENT_TIMESTAMP);</v>
      </c>
      <c r="E1196">
        <v>2053</v>
      </c>
    </row>
    <row r="1197" spans="1:5" x14ac:dyDescent="0.25">
      <c r="A1197" s="1" t="str">
        <f t="shared" si="18"/>
        <v>INSERT INTO `stops` (`id`, `location_id`, `quest_id`, `approved`, `last_modified`) VALUES (NULL, 2054, 0, '1', CURRENT_TIMESTAMP);</v>
      </c>
      <c r="E1197">
        <v>2054</v>
      </c>
    </row>
    <row r="1198" spans="1:5" x14ac:dyDescent="0.25">
      <c r="A1198" s="1" t="str">
        <f t="shared" si="18"/>
        <v>INSERT INTO `stops` (`id`, `location_id`, `quest_id`, `approved`, `last_modified`) VALUES (NULL, 2055, 0, '1', CURRENT_TIMESTAMP);</v>
      </c>
      <c r="E1198">
        <v>2055</v>
      </c>
    </row>
    <row r="1199" spans="1:5" x14ac:dyDescent="0.25">
      <c r="A1199" s="1" t="str">
        <f t="shared" si="18"/>
        <v>INSERT INTO `stops` (`id`, `location_id`, `quest_id`, `approved`, `last_modified`) VALUES (NULL, 2056, 0, '1', CURRENT_TIMESTAMP);</v>
      </c>
      <c r="E1199">
        <v>2056</v>
      </c>
    </row>
    <row r="1200" spans="1:5" x14ac:dyDescent="0.25">
      <c r="A1200" s="1" t="str">
        <f t="shared" si="18"/>
        <v>INSERT INTO `stops` (`id`, `location_id`, `quest_id`, `approved`, `last_modified`) VALUES (NULL, 2057, 0, '1', CURRENT_TIMESTAMP);</v>
      </c>
      <c r="E1200">
        <v>2057</v>
      </c>
    </row>
    <row r="1201" spans="1:5" x14ac:dyDescent="0.25">
      <c r="A1201" s="1" t="str">
        <f t="shared" si="18"/>
        <v>INSERT INTO `stops` (`id`, `location_id`, `quest_id`, `approved`, `last_modified`) VALUES (NULL, 2058, 0, '1', CURRENT_TIMESTAMP);</v>
      </c>
      <c r="E1201">
        <v>2058</v>
      </c>
    </row>
    <row r="1202" spans="1:5" x14ac:dyDescent="0.25">
      <c r="A1202" s="1" t="str">
        <f t="shared" si="18"/>
        <v>INSERT INTO `stops` (`id`, `location_id`, `quest_id`, `approved`, `last_modified`) VALUES (NULL, 2059, 0, '1', CURRENT_TIMESTAMP);</v>
      </c>
      <c r="E1202">
        <v>2059</v>
      </c>
    </row>
    <row r="1203" spans="1:5" x14ac:dyDescent="0.25">
      <c r="A1203" s="1" t="str">
        <f t="shared" si="18"/>
        <v>INSERT INTO `stops` (`id`, `location_id`, `quest_id`, `approved`, `last_modified`) VALUES (NULL, 2060, 0, '1', CURRENT_TIMESTAMP);</v>
      </c>
      <c r="E1203">
        <v>2060</v>
      </c>
    </row>
    <row r="1204" spans="1:5" x14ac:dyDescent="0.25">
      <c r="A1204" s="1" t="str">
        <f t="shared" si="18"/>
        <v>INSERT INTO `stops` (`id`, `location_id`, `quest_id`, `approved`, `last_modified`) VALUES (NULL, 2061, 0, '1', CURRENT_TIMESTAMP);</v>
      </c>
      <c r="E1204">
        <v>2061</v>
      </c>
    </row>
    <row r="1205" spans="1:5" x14ac:dyDescent="0.25">
      <c r="A1205" s="1" t="str">
        <f t="shared" si="18"/>
        <v>INSERT INTO `stops` (`id`, `location_id`, `quest_id`, `approved`, `last_modified`) VALUES (NULL, 2062, 0, '1', CURRENT_TIMESTAMP);</v>
      </c>
      <c r="E1205">
        <v>2062</v>
      </c>
    </row>
    <row r="1206" spans="1:5" x14ac:dyDescent="0.25">
      <c r="A1206" s="1" t="str">
        <f t="shared" si="18"/>
        <v>INSERT INTO `stops` (`id`, `location_id`, `quest_id`, `approved`, `last_modified`) VALUES (NULL, 2063, 0, '1', CURRENT_TIMESTAMP);</v>
      </c>
      <c r="E1206">
        <v>2063</v>
      </c>
    </row>
    <row r="1207" spans="1:5" x14ac:dyDescent="0.25">
      <c r="A1207" s="1" t="str">
        <f t="shared" si="18"/>
        <v>INSERT INTO `stops` (`id`, `location_id`, `quest_id`, `approved`, `last_modified`) VALUES (NULL, 2064, 0, '1', CURRENT_TIMESTAMP);</v>
      </c>
      <c r="E1207">
        <v>2064</v>
      </c>
    </row>
    <row r="1208" spans="1:5" x14ac:dyDescent="0.25">
      <c r="A1208" s="1" t="str">
        <f t="shared" si="18"/>
        <v>INSERT INTO `stops` (`id`, `location_id`, `quest_id`, `approved`, `last_modified`) VALUES (NULL, 2065, 0, '1', CURRENT_TIMESTAMP);</v>
      </c>
      <c r="E1208">
        <v>2065</v>
      </c>
    </row>
    <row r="1209" spans="1:5" x14ac:dyDescent="0.25">
      <c r="A1209" s="1" t="str">
        <f t="shared" si="18"/>
        <v>INSERT INTO `stops` (`id`, `location_id`, `quest_id`, `approved`, `last_modified`) VALUES (NULL, 2066, 0, '1', CURRENT_TIMESTAMP);</v>
      </c>
      <c r="E1209">
        <v>2066</v>
      </c>
    </row>
    <row r="1210" spans="1:5" x14ac:dyDescent="0.25">
      <c r="A1210" s="1" t="str">
        <f t="shared" si="18"/>
        <v>INSERT INTO `stops` (`id`, `location_id`, `quest_id`, `approved`, `last_modified`) VALUES (NULL, 2067, 0, '1', CURRENT_TIMESTAMP);</v>
      </c>
      <c r="E1210">
        <v>2067</v>
      </c>
    </row>
    <row r="1211" spans="1:5" x14ac:dyDescent="0.25">
      <c r="A1211" s="1" t="str">
        <f t="shared" si="18"/>
        <v>INSERT INTO `stops` (`id`, `location_id`, `quest_id`, `approved`, `last_modified`) VALUES (NULL, 2068, 0, '1', CURRENT_TIMESTAMP);</v>
      </c>
      <c r="E1211">
        <v>2068</v>
      </c>
    </row>
    <row r="1212" spans="1:5" x14ac:dyDescent="0.25">
      <c r="A1212" s="1" t="str">
        <f t="shared" si="18"/>
        <v>INSERT INTO `stops` (`id`, `location_id`, `quest_id`, `approved`, `last_modified`) VALUES (NULL, 2069, 0, '1', CURRENT_TIMESTAMP);</v>
      </c>
      <c r="E1212">
        <v>2069</v>
      </c>
    </row>
    <row r="1213" spans="1:5" x14ac:dyDescent="0.25">
      <c r="A1213" s="1" t="str">
        <f t="shared" si="18"/>
        <v>INSERT INTO `stops` (`id`, `location_id`, `quest_id`, `approved`, `last_modified`) VALUES (NULL, 2070, 0, '1', CURRENT_TIMESTAMP);</v>
      </c>
      <c r="E1213">
        <v>2070</v>
      </c>
    </row>
    <row r="1214" spans="1:5" x14ac:dyDescent="0.25">
      <c r="A1214" s="1" t="str">
        <f t="shared" si="18"/>
        <v>INSERT INTO `stops` (`id`, `location_id`, `quest_id`, `approved`, `last_modified`) VALUES (NULL, 2071, 0, '1', CURRENT_TIMESTAMP);</v>
      </c>
      <c r="E1214">
        <v>2071</v>
      </c>
    </row>
    <row r="1215" spans="1:5" x14ac:dyDescent="0.25">
      <c r="A1215" s="1" t="str">
        <f t="shared" si="18"/>
        <v>INSERT INTO `stops` (`id`, `location_id`, `quest_id`, `approved`, `last_modified`) VALUES (NULL, 2072, 0, '1', CURRENT_TIMESTAMP);</v>
      </c>
      <c r="E1215">
        <v>2072</v>
      </c>
    </row>
    <row r="1216" spans="1:5" x14ac:dyDescent="0.25">
      <c r="A1216" s="1" t="str">
        <f t="shared" si="18"/>
        <v>INSERT INTO `stops` (`id`, `location_id`, `quest_id`, `approved`, `last_modified`) VALUES (NULL, 2073, 0, '1', CURRENT_TIMESTAMP);</v>
      </c>
      <c r="E1216">
        <v>2073</v>
      </c>
    </row>
    <row r="1217" spans="1:5" x14ac:dyDescent="0.25">
      <c r="A1217" s="1" t="str">
        <f t="shared" si="18"/>
        <v>INSERT INTO `stops` (`id`, `location_id`, `quest_id`, `approved`, `last_modified`) VALUES (NULL, 2074, 0, '1', CURRENT_TIMESTAMP);</v>
      </c>
      <c r="E1217">
        <v>2074</v>
      </c>
    </row>
    <row r="1218" spans="1:5" x14ac:dyDescent="0.25">
      <c r="A1218" s="1" t="str">
        <f t="shared" ref="A1218:A1281" si="19">"INSERT INTO `stops` (`id`, `location_id`, `quest_id`, `approved`, `last_modified`) VALUES (NULL, "&amp;E1218&amp;", 0, '1', CURRENT_TIMESTAMP);"</f>
        <v>INSERT INTO `stops` (`id`, `location_id`, `quest_id`, `approved`, `last_modified`) VALUES (NULL, 2075, 0, '1', CURRENT_TIMESTAMP);</v>
      </c>
      <c r="E1218">
        <v>2075</v>
      </c>
    </row>
    <row r="1219" spans="1:5" x14ac:dyDescent="0.25">
      <c r="A1219" s="1" t="str">
        <f t="shared" si="19"/>
        <v>INSERT INTO `stops` (`id`, `location_id`, `quest_id`, `approved`, `last_modified`) VALUES (NULL, 2076, 0, '1', CURRENT_TIMESTAMP);</v>
      </c>
      <c r="E1219">
        <v>2076</v>
      </c>
    </row>
    <row r="1220" spans="1:5" x14ac:dyDescent="0.25">
      <c r="A1220" s="1" t="str">
        <f t="shared" si="19"/>
        <v>INSERT INTO `stops` (`id`, `location_id`, `quest_id`, `approved`, `last_modified`) VALUES (NULL, 2077, 0, '1', CURRENT_TIMESTAMP);</v>
      </c>
      <c r="E1220">
        <v>2077</v>
      </c>
    </row>
    <row r="1221" spans="1:5" x14ac:dyDescent="0.25">
      <c r="A1221" s="1" t="str">
        <f t="shared" si="19"/>
        <v>INSERT INTO `stops` (`id`, `location_id`, `quest_id`, `approved`, `last_modified`) VALUES (NULL, 2078, 0, '1', CURRENT_TIMESTAMP);</v>
      </c>
      <c r="E1221">
        <v>2078</v>
      </c>
    </row>
    <row r="1222" spans="1:5" x14ac:dyDescent="0.25">
      <c r="A1222" s="1" t="str">
        <f t="shared" si="19"/>
        <v>INSERT INTO `stops` (`id`, `location_id`, `quest_id`, `approved`, `last_modified`) VALUES (NULL, 2079, 0, '1', CURRENT_TIMESTAMP);</v>
      </c>
      <c r="E1222">
        <v>2079</v>
      </c>
    </row>
    <row r="1223" spans="1:5" x14ac:dyDescent="0.25">
      <c r="A1223" s="1" t="str">
        <f t="shared" si="19"/>
        <v>INSERT INTO `stops` (`id`, `location_id`, `quest_id`, `approved`, `last_modified`) VALUES (NULL, 2080, 0, '1', CURRENT_TIMESTAMP);</v>
      </c>
      <c r="E1223">
        <v>2080</v>
      </c>
    </row>
    <row r="1224" spans="1:5" x14ac:dyDescent="0.25">
      <c r="A1224" s="1" t="str">
        <f t="shared" si="19"/>
        <v>INSERT INTO `stops` (`id`, `location_id`, `quest_id`, `approved`, `last_modified`) VALUES (NULL, 2081, 0, '1', CURRENT_TIMESTAMP);</v>
      </c>
      <c r="E1224">
        <v>2081</v>
      </c>
    </row>
    <row r="1225" spans="1:5" x14ac:dyDescent="0.25">
      <c r="A1225" s="1" t="str">
        <f t="shared" si="19"/>
        <v>INSERT INTO `stops` (`id`, `location_id`, `quest_id`, `approved`, `last_modified`) VALUES (NULL, 2082, 0, '1', CURRENT_TIMESTAMP);</v>
      </c>
      <c r="E1225">
        <v>2082</v>
      </c>
    </row>
    <row r="1226" spans="1:5" x14ac:dyDescent="0.25">
      <c r="A1226" s="1" t="str">
        <f t="shared" si="19"/>
        <v>INSERT INTO `stops` (`id`, `location_id`, `quest_id`, `approved`, `last_modified`) VALUES (NULL, 2083, 0, '1', CURRENT_TIMESTAMP);</v>
      </c>
      <c r="E1226">
        <v>2083</v>
      </c>
    </row>
    <row r="1227" spans="1:5" x14ac:dyDescent="0.25">
      <c r="A1227" s="1" t="str">
        <f t="shared" si="19"/>
        <v>INSERT INTO `stops` (`id`, `location_id`, `quest_id`, `approved`, `last_modified`) VALUES (NULL, 2084, 0, '1', CURRENT_TIMESTAMP);</v>
      </c>
      <c r="E1227">
        <v>2084</v>
      </c>
    </row>
    <row r="1228" spans="1:5" x14ac:dyDescent="0.25">
      <c r="A1228" s="1" t="str">
        <f t="shared" si="19"/>
        <v>INSERT INTO `stops` (`id`, `location_id`, `quest_id`, `approved`, `last_modified`) VALUES (NULL, 2085, 0, '1', CURRENT_TIMESTAMP);</v>
      </c>
      <c r="E1228">
        <v>2085</v>
      </c>
    </row>
    <row r="1229" spans="1:5" x14ac:dyDescent="0.25">
      <c r="A1229" s="1" t="str">
        <f t="shared" si="19"/>
        <v>INSERT INTO `stops` (`id`, `location_id`, `quest_id`, `approved`, `last_modified`) VALUES (NULL, 2086, 0, '1', CURRENT_TIMESTAMP);</v>
      </c>
      <c r="E1229">
        <v>2086</v>
      </c>
    </row>
    <row r="1230" spans="1:5" x14ac:dyDescent="0.25">
      <c r="A1230" s="1" t="str">
        <f t="shared" si="19"/>
        <v>INSERT INTO `stops` (`id`, `location_id`, `quest_id`, `approved`, `last_modified`) VALUES (NULL, 2087, 0, '1', CURRENT_TIMESTAMP);</v>
      </c>
      <c r="E1230">
        <v>2087</v>
      </c>
    </row>
    <row r="1231" spans="1:5" x14ac:dyDescent="0.25">
      <c r="A1231" s="1" t="str">
        <f t="shared" si="19"/>
        <v>INSERT INTO `stops` (`id`, `location_id`, `quest_id`, `approved`, `last_modified`) VALUES (NULL, 2088, 0, '1', CURRENT_TIMESTAMP);</v>
      </c>
      <c r="E1231">
        <v>2088</v>
      </c>
    </row>
    <row r="1232" spans="1:5" x14ac:dyDescent="0.25">
      <c r="A1232" s="1" t="str">
        <f t="shared" si="19"/>
        <v>INSERT INTO `stops` (`id`, `location_id`, `quest_id`, `approved`, `last_modified`) VALUES (NULL, 2089, 0, '1', CURRENT_TIMESTAMP);</v>
      </c>
      <c r="E1232">
        <v>2089</v>
      </c>
    </row>
    <row r="1233" spans="1:5" x14ac:dyDescent="0.25">
      <c r="A1233" s="1" t="str">
        <f t="shared" si="19"/>
        <v>INSERT INTO `stops` (`id`, `location_id`, `quest_id`, `approved`, `last_modified`) VALUES (NULL, 2090, 0, '1', CURRENT_TIMESTAMP);</v>
      </c>
      <c r="E1233">
        <v>2090</v>
      </c>
    </row>
    <row r="1234" spans="1:5" x14ac:dyDescent="0.25">
      <c r="A1234" s="1" t="str">
        <f t="shared" si="19"/>
        <v>INSERT INTO `stops` (`id`, `location_id`, `quest_id`, `approved`, `last_modified`) VALUES (NULL, 2091, 0, '1', CURRENT_TIMESTAMP);</v>
      </c>
      <c r="E1234">
        <v>2091</v>
      </c>
    </row>
    <row r="1235" spans="1:5" x14ac:dyDescent="0.25">
      <c r="A1235" s="1" t="str">
        <f t="shared" si="19"/>
        <v>INSERT INTO `stops` (`id`, `location_id`, `quest_id`, `approved`, `last_modified`) VALUES (NULL, 2092, 0, '1', CURRENT_TIMESTAMP);</v>
      </c>
      <c r="E1235">
        <v>2092</v>
      </c>
    </row>
    <row r="1236" spans="1:5" x14ac:dyDescent="0.25">
      <c r="A1236" s="1" t="str">
        <f t="shared" si="19"/>
        <v>INSERT INTO `stops` (`id`, `location_id`, `quest_id`, `approved`, `last_modified`) VALUES (NULL, 2093, 0, '1', CURRENT_TIMESTAMP);</v>
      </c>
      <c r="E1236">
        <v>2093</v>
      </c>
    </row>
    <row r="1237" spans="1:5" x14ac:dyDescent="0.25">
      <c r="A1237" s="1" t="str">
        <f t="shared" si="19"/>
        <v>INSERT INTO `stops` (`id`, `location_id`, `quest_id`, `approved`, `last_modified`) VALUES (NULL, 2094, 0, '1', CURRENT_TIMESTAMP);</v>
      </c>
      <c r="E1237">
        <v>2094</v>
      </c>
    </row>
    <row r="1238" spans="1:5" x14ac:dyDescent="0.25">
      <c r="A1238" s="1" t="str">
        <f t="shared" si="19"/>
        <v>INSERT INTO `stops` (`id`, `location_id`, `quest_id`, `approved`, `last_modified`) VALUES (NULL, 2095, 0, '1', CURRENT_TIMESTAMP);</v>
      </c>
      <c r="E1238">
        <v>2095</v>
      </c>
    </row>
    <row r="1239" spans="1:5" x14ac:dyDescent="0.25">
      <c r="A1239" s="1" t="str">
        <f t="shared" si="19"/>
        <v>INSERT INTO `stops` (`id`, `location_id`, `quest_id`, `approved`, `last_modified`) VALUES (NULL, 2096, 0, '1', CURRENT_TIMESTAMP);</v>
      </c>
      <c r="E1239">
        <v>2096</v>
      </c>
    </row>
    <row r="1240" spans="1:5" x14ac:dyDescent="0.25">
      <c r="A1240" s="1" t="str">
        <f t="shared" si="19"/>
        <v>INSERT INTO `stops` (`id`, `location_id`, `quest_id`, `approved`, `last_modified`) VALUES (NULL, 2097, 0, '1', CURRENT_TIMESTAMP);</v>
      </c>
      <c r="E1240">
        <v>2097</v>
      </c>
    </row>
    <row r="1241" spans="1:5" x14ac:dyDescent="0.25">
      <c r="A1241" s="1" t="str">
        <f t="shared" si="19"/>
        <v>INSERT INTO `stops` (`id`, `location_id`, `quest_id`, `approved`, `last_modified`) VALUES (NULL, 2098, 0, '1', CURRENT_TIMESTAMP);</v>
      </c>
      <c r="E1241">
        <v>2098</v>
      </c>
    </row>
    <row r="1242" spans="1:5" x14ac:dyDescent="0.25">
      <c r="A1242" s="1" t="str">
        <f t="shared" si="19"/>
        <v>INSERT INTO `stops` (`id`, `location_id`, `quest_id`, `approved`, `last_modified`) VALUES (NULL, 2099, 0, '1', CURRENT_TIMESTAMP);</v>
      </c>
      <c r="E1242">
        <v>2099</v>
      </c>
    </row>
    <row r="1243" spans="1:5" x14ac:dyDescent="0.25">
      <c r="A1243" s="1" t="str">
        <f t="shared" si="19"/>
        <v>INSERT INTO `stops` (`id`, `location_id`, `quest_id`, `approved`, `last_modified`) VALUES (NULL, 2100, 0, '1', CURRENT_TIMESTAMP);</v>
      </c>
      <c r="E1243">
        <v>2100</v>
      </c>
    </row>
    <row r="1244" spans="1:5" x14ac:dyDescent="0.25">
      <c r="A1244" s="1" t="str">
        <f t="shared" si="19"/>
        <v>INSERT INTO `stops` (`id`, `location_id`, `quest_id`, `approved`, `last_modified`) VALUES (NULL, 2101, 0, '1', CURRENT_TIMESTAMP);</v>
      </c>
      <c r="E1244">
        <v>2101</v>
      </c>
    </row>
    <row r="1245" spans="1:5" x14ac:dyDescent="0.25">
      <c r="A1245" s="1" t="str">
        <f t="shared" si="19"/>
        <v>INSERT INTO `stops` (`id`, `location_id`, `quest_id`, `approved`, `last_modified`) VALUES (NULL, 2102, 0, '1', CURRENT_TIMESTAMP);</v>
      </c>
      <c r="E1245">
        <v>2102</v>
      </c>
    </row>
    <row r="1246" spans="1:5" x14ac:dyDescent="0.25">
      <c r="A1246" s="1" t="str">
        <f t="shared" si="19"/>
        <v>INSERT INTO `stops` (`id`, `location_id`, `quest_id`, `approved`, `last_modified`) VALUES (NULL, 2103, 0, '1', CURRENT_TIMESTAMP);</v>
      </c>
      <c r="E1246">
        <v>2103</v>
      </c>
    </row>
    <row r="1247" spans="1:5" x14ac:dyDescent="0.25">
      <c r="A1247" s="1" t="str">
        <f t="shared" si="19"/>
        <v>INSERT INTO `stops` (`id`, `location_id`, `quest_id`, `approved`, `last_modified`) VALUES (NULL, 2104, 0, '1', CURRENT_TIMESTAMP);</v>
      </c>
      <c r="E1247">
        <v>2104</v>
      </c>
    </row>
    <row r="1248" spans="1:5" x14ac:dyDescent="0.25">
      <c r="A1248" s="1" t="str">
        <f t="shared" si="19"/>
        <v>INSERT INTO `stops` (`id`, `location_id`, `quest_id`, `approved`, `last_modified`) VALUES (NULL, 2105, 0, '1', CURRENT_TIMESTAMP);</v>
      </c>
      <c r="E1248">
        <v>2105</v>
      </c>
    </row>
    <row r="1249" spans="1:5" x14ac:dyDescent="0.25">
      <c r="A1249" s="1" t="str">
        <f t="shared" si="19"/>
        <v>INSERT INTO `stops` (`id`, `location_id`, `quest_id`, `approved`, `last_modified`) VALUES (NULL, 2106, 0, '1', CURRENT_TIMESTAMP);</v>
      </c>
      <c r="E1249">
        <v>2106</v>
      </c>
    </row>
    <row r="1250" spans="1:5" x14ac:dyDescent="0.25">
      <c r="A1250" s="1" t="str">
        <f t="shared" si="19"/>
        <v>INSERT INTO `stops` (`id`, `location_id`, `quest_id`, `approved`, `last_modified`) VALUES (NULL, 2107, 0, '1', CURRENT_TIMESTAMP);</v>
      </c>
      <c r="E1250">
        <v>2107</v>
      </c>
    </row>
    <row r="1251" spans="1:5" x14ac:dyDescent="0.25">
      <c r="A1251" s="1" t="str">
        <f t="shared" si="19"/>
        <v>INSERT INTO `stops` (`id`, `location_id`, `quest_id`, `approved`, `last_modified`) VALUES (NULL, 2108, 0, '1', CURRENT_TIMESTAMP);</v>
      </c>
      <c r="E1251">
        <v>2108</v>
      </c>
    </row>
    <row r="1252" spans="1:5" x14ac:dyDescent="0.25">
      <c r="A1252" s="1" t="str">
        <f t="shared" si="19"/>
        <v>INSERT INTO `stops` (`id`, `location_id`, `quest_id`, `approved`, `last_modified`) VALUES (NULL, 2109, 0, '1', CURRENT_TIMESTAMP);</v>
      </c>
      <c r="E1252">
        <v>2109</v>
      </c>
    </row>
    <row r="1253" spans="1:5" x14ac:dyDescent="0.25">
      <c r="A1253" s="1" t="str">
        <f t="shared" si="19"/>
        <v>INSERT INTO `stops` (`id`, `location_id`, `quest_id`, `approved`, `last_modified`) VALUES (NULL, 2110, 0, '1', CURRENT_TIMESTAMP);</v>
      </c>
      <c r="E1253">
        <v>2110</v>
      </c>
    </row>
    <row r="1254" spans="1:5" x14ac:dyDescent="0.25">
      <c r="A1254" s="1" t="str">
        <f t="shared" si="19"/>
        <v>INSERT INTO `stops` (`id`, `location_id`, `quest_id`, `approved`, `last_modified`) VALUES (NULL, 2111, 0, '1', CURRENT_TIMESTAMP);</v>
      </c>
      <c r="E1254">
        <v>2111</v>
      </c>
    </row>
    <row r="1255" spans="1:5" x14ac:dyDescent="0.25">
      <c r="A1255" s="1" t="str">
        <f t="shared" si="19"/>
        <v>INSERT INTO `stops` (`id`, `location_id`, `quest_id`, `approved`, `last_modified`) VALUES (NULL, 2112, 0, '1', CURRENT_TIMESTAMP);</v>
      </c>
      <c r="E1255">
        <v>2112</v>
      </c>
    </row>
    <row r="1256" spans="1:5" x14ac:dyDescent="0.25">
      <c r="A1256" s="1" t="str">
        <f t="shared" si="19"/>
        <v>INSERT INTO `stops` (`id`, `location_id`, `quest_id`, `approved`, `last_modified`) VALUES (NULL, 2113, 0, '1', CURRENT_TIMESTAMP);</v>
      </c>
      <c r="E1256">
        <v>2113</v>
      </c>
    </row>
    <row r="1257" spans="1:5" x14ac:dyDescent="0.25">
      <c r="A1257" s="1" t="str">
        <f t="shared" si="19"/>
        <v>INSERT INTO `stops` (`id`, `location_id`, `quest_id`, `approved`, `last_modified`) VALUES (NULL, 2114, 0, '1', CURRENT_TIMESTAMP);</v>
      </c>
      <c r="E1257">
        <v>2114</v>
      </c>
    </row>
    <row r="1258" spans="1:5" x14ac:dyDescent="0.25">
      <c r="A1258" s="1" t="str">
        <f t="shared" si="19"/>
        <v>INSERT INTO `stops` (`id`, `location_id`, `quest_id`, `approved`, `last_modified`) VALUES (NULL, 2115, 0, '1', CURRENT_TIMESTAMP);</v>
      </c>
      <c r="E1258">
        <v>2115</v>
      </c>
    </row>
    <row r="1259" spans="1:5" x14ac:dyDescent="0.25">
      <c r="A1259" s="1" t="str">
        <f t="shared" si="19"/>
        <v>INSERT INTO `stops` (`id`, `location_id`, `quest_id`, `approved`, `last_modified`) VALUES (NULL, 2116, 0, '1', CURRENT_TIMESTAMP);</v>
      </c>
      <c r="E1259">
        <v>2116</v>
      </c>
    </row>
    <row r="1260" spans="1:5" x14ac:dyDescent="0.25">
      <c r="A1260" s="1" t="str">
        <f t="shared" si="19"/>
        <v>INSERT INTO `stops` (`id`, `location_id`, `quest_id`, `approved`, `last_modified`) VALUES (NULL, 2117, 0, '1', CURRENT_TIMESTAMP);</v>
      </c>
      <c r="E1260">
        <v>2117</v>
      </c>
    </row>
    <row r="1261" spans="1:5" x14ac:dyDescent="0.25">
      <c r="A1261" s="1" t="str">
        <f t="shared" si="19"/>
        <v>INSERT INTO `stops` (`id`, `location_id`, `quest_id`, `approved`, `last_modified`) VALUES (NULL, 2118, 0, '1', CURRENT_TIMESTAMP);</v>
      </c>
      <c r="E1261">
        <v>2118</v>
      </c>
    </row>
    <row r="1262" spans="1:5" x14ac:dyDescent="0.25">
      <c r="A1262" s="1" t="str">
        <f t="shared" si="19"/>
        <v>INSERT INTO `stops` (`id`, `location_id`, `quest_id`, `approved`, `last_modified`) VALUES (NULL, 2119, 0, '1', CURRENT_TIMESTAMP);</v>
      </c>
      <c r="E1262">
        <v>2119</v>
      </c>
    </row>
    <row r="1263" spans="1:5" x14ac:dyDescent="0.25">
      <c r="A1263" s="1" t="str">
        <f t="shared" si="19"/>
        <v>INSERT INTO `stops` (`id`, `location_id`, `quest_id`, `approved`, `last_modified`) VALUES (NULL, 2120, 0, '1', CURRENT_TIMESTAMP);</v>
      </c>
      <c r="E1263">
        <v>2120</v>
      </c>
    </row>
    <row r="1264" spans="1:5" x14ac:dyDescent="0.25">
      <c r="A1264" s="1" t="str">
        <f t="shared" si="19"/>
        <v>INSERT INTO `stops` (`id`, `location_id`, `quest_id`, `approved`, `last_modified`) VALUES (NULL, 2121, 0, '1', CURRENT_TIMESTAMP);</v>
      </c>
      <c r="E1264">
        <v>2121</v>
      </c>
    </row>
    <row r="1265" spans="1:5" x14ac:dyDescent="0.25">
      <c r="A1265" s="1" t="str">
        <f t="shared" si="19"/>
        <v>INSERT INTO `stops` (`id`, `location_id`, `quest_id`, `approved`, `last_modified`) VALUES (NULL, 2122, 0, '1', CURRENT_TIMESTAMP);</v>
      </c>
      <c r="E1265">
        <v>2122</v>
      </c>
    </row>
    <row r="1266" spans="1:5" x14ac:dyDescent="0.25">
      <c r="A1266" s="1" t="str">
        <f t="shared" si="19"/>
        <v>INSERT INTO `stops` (`id`, `location_id`, `quest_id`, `approved`, `last_modified`) VALUES (NULL, 2123, 0, '1', CURRENT_TIMESTAMP);</v>
      </c>
      <c r="E1266">
        <v>2123</v>
      </c>
    </row>
    <row r="1267" spans="1:5" x14ac:dyDescent="0.25">
      <c r="A1267" s="1" t="str">
        <f t="shared" si="19"/>
        <v>INSERT INTO `stops` (`id`, `location_id`, `quest_id`, `approved`, `last_modified`) VALUES (NULL, 2124, 0, '1', CURRENT_TIMESTAMP);</v>
      </c>
      <c r="E1267">
        <v>2124</v>
      </c>
    </row>
    <row r="1268" spans="1:5" x14ac:dyDescent="0.25">
      <c r="A1268" s="1" t="str">
        <f t="shared" si="19"/>
        <v>INSERT INTO `stops` (`id`, `location_id`, `quest_id`, `approved`, `last_modified`) VALUES (NULL, 2125, 0, '1', CURRENT_TIMESTAMP);</v>
      </c>
      <c r="E1268">
        <v>2125</v>
      </c>
    </row>
    <row r="1269" spans="1:5" x14ac:dyDescent="0.25">
      <c r="A1269" s="1" t="str">
        <f t="shared" si="19"/>
        <v>INSERT INTO `stops` (`id`, `location_id`, `quest_id`, `approved`, `last_modified`) VALUES (NULL, 2126, 0, '1', CURRENT_TIMESTAMP);</v>
      </c>
      <c r="E1269">
        <v>2126</v>
      </c>
    </row>
    <row r="1270" spans="1:5" x14ac:dyDescent="0.25">
      <c r="A1270" s="1" t="str">
        <f t="shared" si="19"/>
        <v>INSERT INTO `stops` (`id`, `location_id`, `quest_id`, `approved`, `last_modified`) VALUES (NULL, 2127, 0, '1', CURRENT_TIMESTAMP);</v>
      </c>
      <c r="E1270">
        <v>2127</v>
      </c>
    </row>
    <row r="1271" spans="1:5" x14ac:dyDescent="0.25">
      <c r="A1271" s="1" t="str">
        <f t="shared" si="19"/>
        <v>INSERT INTO `stops` (`id`, `location_id`, `quest_id`, `approved`, `last_modified`) VALUES (NULL, 2128, 0, '1', CURRENT_TIMESTAMP);</v>
      </c>
      <c r="E1271">
        <v>2128</v>
      </c>
    </row>
    <row r="1272" spans="1:5" x14ac:dyDescent="0.25">
      <c r="A1272" s="1" t="str">
        <f t="shared" si="19"/>
        <v>INSERT INTO `stops` (`id`, `location_id`, `quest_id`, `approved`, `last_modified`) VALUES (NULL, 2129, 0, '1', CURRENT_TIMESTAMP);</v>
      </c>
      <c r="E1272">
        <v>2129</v>
      </c>
    </row>
    <row r="1273" spans="1:5" x14ac:dyDescent="0.25">
      <c r="A1273" s="1" t="str">
        <f t="shared" si="19"/>
        <v>INSERT INTO `stops` (`id`, `location_id`, `quest_id`, `approved`, `last_modified`) VALUES (NULL, 2130, 0, '1', CURRENT_TIMESTAMP);</v>
      </c>
      <c r="E1273">
        <v>2130</v>
      </c>
    </row>
    <row r="1274" spans="1:5" x14ac:dyDescent="0.25">
      <c r="A1274" s="1" t="str">
        <f t="shared" si="19"/>
        <v>INSERT INTO `stops` (`id`, `location_id`, `quest_id`, `approved`, `last_modified`) VALUES (NULL, 2131, 0, '1', CURRENT_TIMESTAMP);</v>
      </c>
      <c r="E1274">
        <v>2131</v>
      </c>
    </row>
    <row r="1275" spans="1:5" x14ac:dyDescent="0.25">
      <c r="A1275" s="1" t="str">
        <f t="shared" si="19"/>
        <v>INSERT INTO `stops` (`id`, `location_id`, `quest_id`, `approved`, `last_modified`) VALUES (NULL, 2132, 0, '1', CURRENT_TIMESTAMP);</v>
      </c>
      <c r="E1275">
        <v>2132</v>
      </c>
    </row>
    <row r="1276" spans="1:5" x14ac:dyDescent="0.25">
      <c r="A1276" s="1" t="str">
        <f t="shared" si="19"/>
        <v>INSERT INTO `stops` (`id`, `location_id`, `quest_id`, `approved`, `last_modified`) VALUES (NULL, 2133, 0, '1', CURRENT_TIMESTAMP);</v>
      </c>
      <c r="E1276">
        <v>2133</v>
      </c>
    </row>
    <row r="1277" spans="1:5" x14ac:dyDescent="0.25">
      <c r="A1277" s="1" t="str">
        <f t="shared" si="19"/>
        <v>INSERT INTO `stops` (`id`, `location_id`, `quest_id`, `approved`, `last_modified`) VALUES (NULL, 2134, 0, '1', CURRENT_TIMESTAMP);</v>
      </c>
      <c r="E1277">
        <v>2134</v>
      </c>
    </row>
    <row r="1278" spans="1:5" x14ac:dyDescent="0.25">
      <c r="A1278" s="1" t="str">
        <f t="shared" si="19"/>
        <v>INSERT INTO `stops` (`id`, `location_id`, `quest_id`, `approved`, `last_modified`) VALUES (NULL, 2135, 0, '1', CURRENT_TIMESTAMP);</v>
      </c>
      <c r="E1278">
        <v>2135</v>
      </c>
    </row>
    <row r="1279" spans="1:5" x14ac:dyDescent="0.25">
      <c r="A1279" s="1" t="str">
        <f t="shared" si="19"/>
        <v>INSERT INTO `stops` (`id`, `location_id`, `quest_id`, `approved`, `last_modified`) VALUES (NULL, 2136, 0, '1', CURRENT_TIMESTAMP);</v>
      </c>
      <c r="E1279">
        <v>2136</v>
      </c>
    </row>
    <row r="1280" spans="1:5" x14ac:dyDescent="0.25">
      <c r="A1280" s="1" t="str">
        <f t="shared" si="19"/>
        <v>INSERT INTO `stops` (`id`, `location_id`, `quest_id`, `approved`, `last_modified`) VALUES (NULL, 2137, 0, '1', CURRENT_TIMESTAMP);</v>
      </c>
      <c r="E1280">
        <v>2137</v>
      </c>
    </row>
    <row r="1281" spans="1:5" x14ac:dyDescent="0.25">
      <c r="A1281" s="1" t="str">
        <f t="shared" si="19"/>
        <v>INSERT INTO `stops` (`id`, `location_id`, `quest_id`, `approved`, `last_modified`) VALUES (NULL, 2138, 0, '1', CURRENT_TIMESTAMP);</v>
      </c>
      <c r="E1281">
        <v>2138</v>
      </c>
    </row>
    <row r="1282" spans="1:5" x14ac:dyDescent="0.25">
      <c r="A1282" s="1" t="str">
        <f t="shared" ref="A1282:A1345" si="20">"INSERT INTO `stops` (`id`, `location_id`, `quest_id`, `approved`, `last_modified`) VALUES (NULL, "&amp;E1282&amp;", 0, '1', CURRENT_TIMESTAMP);"</f>
        <v>INSERT INTO `stops` (`id`, `location_id`, `quest_id`, `approved`, `last_modified`) VALUES (NULL, 2139, 0, '1', CURRENT_TIMESTAMP);</v>
      </c>
      <c r="E1282">
        <v>2139</v>
      </c>
    </row>
    <row r="1283" spans="1:5" x14ac:dyDescent="0.25">
      <c r="A1283" s="1" t="str">
        <f t="shared" si="20"/>
        <v>INSERT INTO `stops` (`id`, `location_id`, `quest_id`, `approved`, `last_modified`) VALUES (NULL, 2140, 0, '1', CURRENT_TIMESTAMP);</v>
      </c>
      <c r="E1283">
        <v>2140</v>
      </c>
    </row>
    <row r="1284" spans="1:5" x14ac:dyDescent="0.25">
      <c r="A1284" s="1" t="str">
        <f t="shared" si="20"/>
        <v>INSERT INTO `stops` (`id`, `location_id`, `quest_id`, `approved`, `last_modified`) VALUES (NULL, 2141, 0, '1', CURRENT_TIMESTAMP);</v>
      </c>
      <c r="E1284">
        <v>2141</v>
      </c>
    </row>
    <row r="1285" spans="1:5" x14ac:dyDescent="0.25">
      <c r="A1285" s="1" t="str">
        <f t="shared" si="20"/>
        <v>INSERT INTO `stops` (`id`, `location_id`, `quest_id`, `approved`, `last_modified`) VALUES (NULL, 2142, 0, '1', CURRENT_TIMESTAMP);</v>
      </c>
      <c r="E1285">
        <v>2142</v>
      </c>
    </row>
    <row r="1286" spans="1:5" x14ac:dyDescent="0.25">
      <c r="A1286" s="1" t="str">
        <f t="shared" si="20"/>
        <v>INSERT INTO `stops` (`id`, `location_id`, `quest_id`, `approved`, `last_modified`) VALUES (NULL, 2143, 0, '1', CURRENT_TIMESTAMP);</v>
      </c>
      <c r="E1286">
        <v>2143</v>
      </c>
    </row>
    <row r="1287" spans="1:5" x14ac:dyDescent="0.25">
      <c r="A1287" s="1" t="str">
        <f t="shared" si="20"/>
        <v>INSERT INTO `stops` (`id`, `location_id`, `quest_id`, `approved`, `last_modified`) VALUES (NULL, 2144, 0, '1', CURRENT_TIMESTAMP);</v>
      </c>
      <c r="E1287">
        <v>2144</v>
      </c>
    </row>
    <row r="1288" spans="1:5" x14ac:dyDescent="0.25">
      <c r="A1288" s="1" t="str">
        <f t="shared" si="20"/>
        <v>INSERT INTO `stops` (`id`, `location_id`, `quest_id`, `approved`, `last_modified`) VALUES (NULL, 2145, 0, '1', CURRENT_TIMESTAMP);</v>
      </c>
      <c r="E1288">
        <v>2145</v>
      </c>
    </row>
    <row r="1289" spans="1:5" x14ac:dyDescent="0.25">
      <c r="A1289" s="1" t="str">
        <f t="shared" si="20"/>
        <v>INSERT INTO `stops` (`id`, `location_id`, `quest_id`, `approved`, `last_modified`) VALUES (NULL, 2146, 0, '1', CURRENT_TIMESTAMP);</v>
      </c>
      <c r="E1289">
        <v>2146</v>
      </c>
    </row>
    <row r="1290" spans="1:5" x14ac:dyDescent="0.25">
      <c r="A1290" s="1" t="str">
        <f t="shared" si="20"/>
        <v>INSERT INTO `stops` (`id`, `location_id`, `quest_id`, `approved`, `last_modified`) VALUES (NULL, 2147, 0, '1', CURRENT_TIMESTAMP);</v>
      </c>
      <c r="E1290">
        <v>2147</v>
      </c>
    </row>
    <row r="1291" spans="1:5" x14ac:dyDescent="0.25">
      <c r="A1291" s="1" t="str">
        <f t="shared" si="20"/>
        <v>INSERT INTO `stops` (`id`, `location_id`, `quest_id`, `approved`, `last_modified`) VALUES (NULL, 2148, 0, '1', CURRENT_TIMESTAMP);</v>
      </c>
      <c r="E1291">
        <v>2148</v>
      </c>
    </row>
    <row r="1292" spans="1:5" x14ac:dyDescent="0.25">
      <c r="A1292" s="1" t="str">
        <f t="shared" si="20"/>
        <v>INSERT INTO `stops` (`id`, `location_id`, `quest_id`, `approved`, `last_modified`) VALUES (NULL, 2149, 0, '1', CURRENT_TIMESTAMP);</v>
      </c>
      <c r="E1292">
        <v>2149</v>
      </c>
    </row>
    <row r="1293" spans="1:5" x14ac:dyDescent="0.25">
      <c r="A1293" s="1" t="str">
        <f t="shared" si="20"/>
        <v>INSERT INTO `stops` (`id`, `location_id`, `quest_id`, `approved`, `last_modified`) VALUES (NULL, 2150, 0, '1', CURRENT_TIMESTAMP);</v>
      </c>
      <c r="E1293">
        <v>2150</v>
      </c>
    </row>
    <row r="1294" spans="1:5" x14ac:dyDescent="0.25">
      <c r="A1294" s="1" t="str">
        <f t="shared" si="20"/>
        <v>INSERT INTO `stops` (`id`, `location_id`, `quest_id`, `approved`, `last_modified`) VALUES (NULL, 2151, 0, '1', CURRENT_TIMESTAMP);</v>
      </c>
      <c r="E1294">
        <v>2151</v>
      </c>
    </row>
    <row r="1295" spans="1:5" x14ac:dyDescent="0.25">
      <c r="A1295" s="1" t="str">
        <f t="shared" si="20"/>
        <v>INSERT INTO `stops` (`id`, `location_id`, `quest_id`, `approved`, `last_modified`) VALUES (NULL, 2152, 0, '1', CURRENT_TIMESTAMP);</v>
      </c>
      <c r="E1295">
        <v>2152</v>
      </c>
    </row>
    <row r="1296" spans="1:5" x14ac:dyDescent="0.25">
      <c r="A1296" s="1" t="str">
        <f t="shared" si="20"/>
        <v>INSERT INTO `stops` (`id`, `location_id`, `quest_id`, `approved`, `last_modified`) VALUES (NULL, 2153, 0, '1', CURRENT_TIMESTAMP);</v>
      </c>
      <c r="E1296">
        <v>2153</v>
      </c>
    </row>
    <row r="1297" spans="1:5" x14ac:dyDescent="0.25">
      <c r="A1297" s="1" t="str">
        <f t="shared" si="20"/>
        <v>INSERT INTO `stops` (`id`, `location_id`, `quest_id`, `approved`, `last_modified`) VALUES (NULL, 2154, 0, '1', CURRENT_TIMESTAMP);</v>
      </c>
      <c r="E1297">
        <v>2154</v>
      </c>
    </row>
    <row r="1298" spans="1:5" x14ac:dyDescent="0.25">
      <c r="A1298" s="1" t="str">
        <f t="shared" si="20"/>
        <v>INSERT INTO `stops` (`id`, `location_id`, `quest_id`, `approved`, `last_modified`) VALUES (NULL, 2155, 0, '1', CURRENT_TIMESTAMP);</v>
      </c>
      <c r="E1298">
        <v>2155</v>
      </c>
    </row>
    <row r="1299" spans="1:5" x14ac:dyDescent="0.25">
      <c r="A1299" s="1" t="str">
        <f t="shared" si="20"/>
        <v>INSERT INTO `stops` (`id`, `location_id`, `quest_id`, `approved`, `last_modified`) VALUES (NULL, 2156, 0, '1', CURRENT_TIMESTAMP);</v>
      </c>
      <c r="E1299">
        <v>2156</v>
      </c>
    </row>
    <row r="1300" spans="1:5" x14ac:dyDescent="0.25">
      <c r="A1300" s="1" t="str">
        <f t="shared" si="20"/>
        <v>INSERT INTO `stops` (`id`, `location_id`, `quest_id`, `approved`, `last_modified`) VALUES (NULL, 2157, 0, '1', CURRENT_TIMESTAMP);</v>
      </c>
      <c r="E1300">
        <v>2157</v>
      </c>
    </row>
    <row r="1301" spans="1:5" x14ac:dyDescent="0.25">
      <c r="A1301" s="1" t="str">
        <f t="shared" si="20"/>
        <v>INSERT INTO `stops` (`id`, `location_id`, `quest_id`, `approved`, `last_modified`) VALUES (NULL, 2158, 0, '1', CURRENT_TIMESTAMP);</v>
      </c>
      <c r="E1301">
        <v>2158</v>
      </c>
    </row>
    <row r="1302" spans="1:5" x14ac:dyDescent="0.25">
      <c r="A1302" s="1" t="str">
        <f t="shared" si="20"/>
        <v>INSERT INTO `stops` (`id`, `location_id`, `quest_id`, `approved`, `last_modified`) VALUES (NULL, 2159, 0, '1', CURRENT_TIMESTAMP);</v>
      </c>
      <c r="E1302">
        <v>2159</v>
      </c>
    </row>
    <row r="1303" spans="1:5" x14ac:dyDescent="0.25">
      <c r="A1303" s="1" t="str">
        <f t="shared" si="20"/>
        <v>INSERT INTO `stops` (`id`, `location_id`, `quest_id`, `approved`, `last_modified`) VALUES (NULL, 2160, 0, '1', CURRENT_TIMESTAMP);</v>
      </c>
      <c r="E1303">
        <v>2160</v>
      </c>
    </row>
    <row r="1304" spans="1:5" x14ac:dyDescent="0.25">
      <c r="A1304" s="1" t="str">
        <f t="shared" si="20"/>
        <v>INSERT INTO `stops` (`id`, `location_id`, `quest_id`, `approved`, `last_modified`) VALUES (NULL, 2161, 0, '1', CURRENT_TIMESTAMP);</v>
      </c>
      <c r="E1304">
        <v>2161</v>
      </c>
    </row>
    <row r="1305" spans="1:5" x14ac:dyDescent="0.25">
      <c r="A1305" s="1" t="str">
        <f t="shared" si="20"/>
        <v>INSERT INTO `stops` (`id`, `location_id`, `quest_id`, `approved`, `last_modified`) VALUES (NULL, 2162, 0, '1', CURRENT_TIMESTAMP);</v>
      </c>
      <c r="E1305">
        <v>2162</v>
      </c>
    </row>
    <row r="1306" spans="1:5" x14ac:dyDescent="0.25">
      <c r="A1306" s="1" t="str">
        <f t="shared" si="20"/>
        <v>INSERT INTO `stops` (`id`, `location_id`, `quest_id`, `approved`, `last_modified`) VALUES (NULL, 2163, 0, '1', CURRENT_TIMESTAMP);</v>
      </c>
      <c r="E1306">
        <v>2163</v>
      </c>
    </row>
    <row r="1307" spans="1:5" x14ac:dyDescent="0.25">
      <c r="A1307" s="1" t="str">
        <f t="shared" si="20"/>
        <v>INSERT INTO `stops` (`id`, `location_id`, `quest_id`, `approved`, `last_modified`) VALUES (NULL, 2164, 0, '1', CURRENT_TIMESTAMP);</v>
      </c>
      <c r="E1307">
        <v>2164</v>
      </c>
    </row>
    <row r="1308" spans="1:5" x14ac:dyDescent="0.25">
      <c r="A1308" s="1" t="str">
        <f t="shared" si="20"/>
        <v>INSERT INTO `stops` (`id`, `location_id`, `quest_id`, `approved`, `last_modified`) VALUES (NULL, 2165, 0, '1', CURRENT_TIMESTAMP);</v>
      </c>
      <c r="E1308">
        <v>2165</v>
      </c>
    </row>
    <row r="1309" spans="1:5" x14ac:dyDescent="0.25">
      <c r="A1309" s="1" t="str">
        <f t="shared" si="20"/>
        <v>INSERT INTO `stops` (`id`, `location_id`, `quest_id`, `approved`, `last_modified`) VALUES (NULL, 2166, 0, '1', CURRENT_TIMESTAMP);</v>
      </c>
      <c r="E1309">
        <v>2166</v>
      </c>
    </row>
    <row r="1310" spans="1:5" x14ac:dyDescent="0.25">
      <c r="A1310" s="1" t="str">
        <f t="shared" si="20"/>
        <v>INSERT INTO `stops` (`id`, `location_id`, `quest_id`, `approved`, `last_modified`) VALUES (NULL, 2167, 0, '1', CURRENT_TIMESTAMP);</v>
      </c>
      <c r="E1310">
        <v>2167</v>
      </c>
    </row>
    <row r="1311" spans="1:5" x14ac:dyDescent="0.25">
      <c r="A1311" s="1" t="str">
        <f t="shared" si="20"/>
        <v>INSERT INTO `stops` (`id`, `location_id`, `quest_id`, `approved`, `last_modified`) VALUES (NULL, 2168, 0, '1', CURRENT_TIMESTAMP);</v>
      </c>
      <c r="E1311">
        <v>2168</v>
      </c>
    </row>
    <row r="1312" spans="1:5" x14ac:dyDescent="0.25">
      <c r="A1312" s="1" t="str">
        <f t="shared" si="20"/>
        <v>INSERT INTO `stops` (`id`, `location_id`, `quest_id`, `approved`, `last_modified`) VALUES (NULL, 2169, 0, '1', CURRENT_TIMESTAMP);</v>
      </c>
      <c r="E1312">
        <v>2169</v>
      </c>
    </row>
    <row r="1313" spans="1:5" x14ac:dyDescent="0.25">
      <c r="A1313" s="1" t="str">
        <f t="shared" si="20"/>
        <v>INSERT INTO `stops` (`id`, `location_id`, `quest_id`, `approved`, `last_modified`) VALUES (NULL, 2170, 0, '1', CURRENT_TIMESTAMP);</v>
      </c>
      <c r="E1313">
        <v>2170</v>
      </c>
    </row>
    <row r="1314" spans="1:5" x14ac:dyDescent="0.25">
      <c r="A1314" s="1" t="str">
        <f t="shared" si="20"/>
        <v>INSERT INTO `stops` (`id`, `location_id`, `quest_id`, `approved`, `last_modified`) VALUES (NULL, 2171, 0, '1', CURRENT_TIMESTAMP);</v>
      </c>
      <c r="E1314">
        <v>2171</v>
      </c>
    </row>
    <row r="1315" spans="1:5" x14ac:dyDescent="0.25">
      <c r="A1315" s="1" t="str">
        <f t="shared" si="20"/>
        <v>INSERT INTO `stops` (`id`, `location_id`, `quest_id`, `approved`, `last_modified`) VALUES (NULL, 2172, 0, '1', CURRENT_TIMESTAMP);</v>
      </c>
      <c r="E1315">
        <v>2172</v>
      </c>
    </row>
    <row r="1316" spans="1:5" x14ac:dyDescent="0.25">
      <c r="A1316" s="1" t="str">
        <f t="shared" si="20"/>
        <v>INSERT INTO `stops` (`id`, `location_id`, `quest_id`, `approved`, `last_modified`) VALUES (NULL, 2173, 0, '1', CURRENT_TIMESTAMP);</v>
      </c>
      <c r="E1316">
        <v>2173</v>
      </c>
    </row>
    <row r="1317" spans="1:5" x14ac:dyDescent="0.25">
      <c r="A1317" s="1" t="str">
        <f t="shared" si="20"/>
        <v>INSERT INTO `stops` (`id`, `location_id`, `quest_id`, `approved`, `last_modified`) VALUES (NULL, 2174, 0, '1', CURRENT_TIMESTAMP);</v>
      </c>
      <c r="E1317">
        <v>2174</v>
      </c>
    </row>
    <row r="1318" spans="1:5" x14ac:dyDescent="0.25">
      <c r="A1318" s="1" t="str">
        <f t="shared" si="20"/>
        <v>INSERT INTO `stops` (`id`, `location_id`, `quest_id`, `approved`, `last_modified`) VALUES (NULL, 2175, 0, '1', CURRENT_TIMESTAMP);</v>
      </c>
      <c r="E1318">
        <v>2175</v>
      </c>
    </row>
    <row r="1319" spans="1:5" x14ac:dyDescent="0.25">
      <c r="A1319" s="1" t="str">
        <f t="shared" si="20"/>
        <v>INSERT INTO `stops` (`id`, `location_id`, `quest_id`, `approved`, `last_modified`) VALUES (NULL, 2176, 0, '1', CURRENT_TIMESTAMP);</v>
      </c>
      <c r="E1319">
        <v>2176</v>
      </c>
    </row>
    <row r="1320" spans="1:5" x14ac:dyDescent="0.25">
      <c r="A1320" s="1" t="str">
        <f t="shared" si="20"/>
        <v>INSERT INTO `stops` (`id`, `location_id`, `quest_id`, `approved`, `last_modified`) VALUES (NULL, 2177, 0, '1', CURRENT_TIMESTAMP);</v>
      </c>
      <c r="E1320">
        <v>2177</v>
      </c>
    </row>
    <row r="1321" spans="1:5" x14ac:dyDescent="0.25">
      <c r="A1321" s="1" t="str">
        <f t="shared" si="20"/>
        <v>INSERT INTO `stops` (`id`, `location_id`, `quest_id`, `approved`, `last_modified`) VALUES (NULL, 2178, 0, '1', CURRENT_TIMESTAMP);</v>
      </c>
      <c r="E1321">
        <v>2178</v>
      </c>
    </row>
    <row r="1322" spans="1:5" x14ac:dyDescent="0.25">
      <c r="A1322" s="1" t="str">
        <f t="shared" si="20"/>
        <v>INSERT INTO `stops` (`id`, `location_id`, `quest_id`, `approved`, `last_modified`) VALUES (NULL, 2179, 0, '1', CURRENT_TIMESTAMP);</v>
      </c>
      <c r="E1322">
        <v>2179</v>
      </c>
    </row>
    <row r="1323" spans="1:5" x14ac:dyDescent="0.25">
      <c r="A1323" s="1" t="str">
        <f t="shared" si="20"/>
        <v>INSERT INTO `stops` (`id`, `location_id`, `quest_id`, `approved`, `last_modified`) VALUES (NULL, 2180, 0, '1', CURRENT_TIMESTAMP);</v>
      </c>
      <c r="E1323">
        <v>2180</v>
      </c>
    </row>
    <row r="1324" spans="1:5" x14ac:dyDescent="0.25">
      <c r="A1324" s="1" t="str">
        <f t="shared" si="20"/>
        <v>INSERT INTO `stops` (`id`, `location_id`, `quest_id`, `approved`, `last_modified`) VALUES (NULL, 2181, 0, '1', CURRENT_TIMESTAMP);</v>
      </c>
      <c r="E1324">
        <v>2181</v>
      </c>
    </row>
    <row r="1325" spans="1:5" x14ac:dyDescent="0.25">
      <c r="A1325" s="1" t="str">
        <f t="shared" si="20"/>
        <v>INSERT INTO `stops` (`id`, `location_id`, `quest_id`, `approved`, `last_modified`) VALUES (NULL, 2182, 0, '1', CURRENT_TIMESTAMP);</v>
      </c>
      <c r="E1325">
        <v>2182</v>
      </c>
    </row>
    <row r="1326" spans="1:5" x14ac:dyDescent="0.25">
      <c r="A1326" s="1" t="str">
        <f t="shared" si="20"/>
        <v>INSERT INTO `stops` (`id`, `location_id`, `quest_id`, `approved`, `last_modified`) VALUES (NULL, 2183, 0, '1', CURRENT_TIMESTAMP);</v>
      </c>
      <c r="E1326">
        <v>2183</v>
      </c>
    </row>
    <row r="1327" spans="1:5" x14ac:dyDescent="0.25">
      <c r="A1327" s="1" t="str">
        <f t="shared" si="20"/>
        <v>INSERT INTO `stops` (`id`, `location_id`, `quest_id`, `approved`, `last_modified`) VALUES (NULL, 2184, 0, '1', CURRENT_TIMESTAMP);</v>
      </c>
      <c r="E1327">
        <v>2184</v>
      </c>
    </row>
    <row r="1328" spans="1:5" x14ac:dyDescent="0.25">
      <c r="A1328" s="1" t="str">
        <f t="shared" si="20"/>
        <v>INSERT INTO `stops` (`id`, `location_id`, `quest_id`, `approved`, `last_modified`) VALUES (NULL, 2185, 0, '1', CURRENT_TIMESTAMP);</v>
      </c>
      <c r="E1328">
        <v>2185</v>
      </c>
    </row>
    <row r="1329" spans="1:5" x14ac:dyDescent="0.25">
      <c r="A1329" s="1" t="str">
        <f t="shared" si="20"/>
        <v>INSERT INTO `stops` (`id`, `location_id`, `quest_id`, `approved`, `last_modified`) VALUES (NULL, 2186, 0, '1', CURRENT_TIMESTAMP);</v>
      </c>
      <c r="E1329">
        <v>2186</v>
      </c>
    </row>
    <row r="1330" spans="1:5" x14ac:dyDescent="0.25">
      <c r="A1330" s="1" t="str">
        <f t="shared" si="20"/>
        <v>INSERT INTO `stops` (`id`, `location_id`, `quest_id`, `approved`, `last_modified`) VALUES (NULL, 2187, 0, '1', CURRENT_TIMESTAMP);</v>
      </c>
      <c r="E1330">
        <v>2187</v>
      </c>
    </row>
    <row r="1331" spans="1:5" x14ac:dyDescent="0.25">
      <c r="A1331" s="1" t="str">
        <f t="shared" si="20"/>
        <v>INSERT INTO `stops` (`id`, `location_id`, `quest_id`, `approved`, `last_modified`) VALUES (NULL, 2188, 0, '1', CURRENT_TIMESTAMP);</v>
      </c>
      <c r="E1331">
        <v>2188</v>
      </c>
    </row>
    <row r="1332" spans="1:5" x14ac:dyDescent="0.25">
      <c r="A1332" s="1" t="str">
        <f t="shared" si="20"/>
        <v>INSERT INTO `stops` (`id`, `location_id`, `quest_id`, `approved`, `last_modified`) VALUES (NULL, 2189, 0, '1', CURRENT_TIMESTAMP);</v>
      </c>
      <c r="E1332">
        <v>2189</v>
      </c>
    </row>
    <row r="1333" spans="1:5" x14ac:dyDescent="0.25">
      <c r="A1333" s="1" t="str">
        <f t="shared" si="20"/>
        <v>INSERT INTO `stops` (`id`, `location_id`, `quest_id`, `approved`, `last_modified`) VALUES (NULL, 2190, 0, '1', CURRENT_TIMESTAMP);</v>
      </c>
      <c r="E1333">
        <v>2190</v>
      </c>
    </row>
    <row r="1334" spans="1:5" x14ac:dyDescent="0.25">
      <c r="A1334" s="1" t="str">
        <f t="shared" si="20"/>
        <v>INSERT INTO `stops` (`id`, `location_id`, `quest_id`, `approved`, `last_modified`) VALUES (NULL, 2191, 0, '1', CURRENT_TIMESTAMP);</v>
      </c>
      <c r="E1334">
        <v>2191</v>
      </c>
    </row>
    <row r="1335" spans="1:5" x14ac:dyDescent="0.25">
      <c r="A1335" s="1" t="str">
        <f t="shared" si="20"/>
        <v>INSERT INTO `stops` (`id`, `location_id`, `quest_id`, `approved`, `last_modified`) VALUES (NULL, 2192, 0, '1', CURRENT_TIMESTAMP);</v>
      </c>
      <c r="E1335">
        <v>2192</v>
      </c>
    </row>
    <row r="1336" spans="1:5" x14ac:dyDescent="0.25">
      <c r="A1336" s="1" t="str">
        <f t="shared" si="20"/>
        <v>INSERT INTO `stops` (`id`, `location_id`, `quest_id`, `approved`, `last_modified`) VALUES (NULL, 2193, 0, '1', CURRENT_TIMESTAMP);</v>
      </c>
      <c r="E1336">
        <v>2193</v>
      </c>
    </row>
    <row r="1337" spans="1:5" x14ac:dyDescent="0.25">
      <c r="A1337" s="1" t="str">
        <f t="shared" si="20"/>
        <v>INSERT INTO `stops` (`id`, `location_id`, `quest_id`, `approved`, `last_modified`) VALUES (NULL, 2194, 0, '1', CURRENT_TIMESTAMP);</v>
      </c>
      <c r="E1337">
        <v>2194</v>
      </c>
    </row>
    <row r="1338" spans="1:5" x14ac:dyDescent="0.25">
      <c r="A1338" s="1" t="str">
        <f t="shared" si="20"/>
        <v>INSERT INTO `stops` (`id`, `location_id`, `quest_id`, `approved`, `last_modified`) VALUES (NULL, 2195, 0, '1', CURRENT_TIMESTAMP);</v>
      </c>
      <c r="E1338">
        <v>2195</v>
      </c>
    </row>
    <row r="1339" spans="1:5" x14ac:dyDescent="0.25">
      <c r="A1339" s="1" t="str">
        <f t="shared" si="20"/>
        <v>INSERT INTO `stops` (`id`, `location_id`, `quest_id`, `approved`, `last_modified`) VALUES (NULL, 2196, 0, '1', CURRENT_TIMESTAMP);</v>
      </c>
      <c r="E1339">
        <v>2196</v>
      </c>
    </row>
    <row r="1340" spans="1:5" x14ac:dyDescent="0.25">
      <c r="A1340" s="1" t="str">
        <f t="shared" si="20"/>
        <v>INSERT INTO `stops` (`id`, `location_id`, `quest_id`, `approved`, `last_modified`) VALUES (NULL, 2197, 0, '1', CURRENT_TIMESTAMP);</v>
      </c>
      <c r="E1340">
        <v>2197</v>
      </c>
    </row>
    <row r="1341" spans="1:5" x14ac:dyDescent="0.25">
      <c r="A1341" s="1" t="str">
        <f t="shared" si="20"/>
        <v>INSERT INTO `stops` (`id`, `location_id`, `quest_id`, `approved`, `last_modified`) VALUES (NULL, 2198, 0, '1', CURRENT_TIMESTAMP);</v>
      </c>
      <c r="E1341">
        <v>2198</v>
      </c>
    </row>
    <row r="1342" spans="1:5" x14ac:dyDescent="0.25">
      <c r="A1342" s="1" t="str">
        <f t="shared" si="20"/>
        <v>INSERT INTO `stops` (`id`, `location_id`, `quest_id`, `approved`, `last_modified`) VALUES (NULL, 2199, 0, '1', CURRENT_TIMESTAMP);</v>
      </c>
      <c r="E1342">
        <v>2199</v>
      </c>
    </row>
    <row r="1343" spans="1:5" x14ac:dyDescent="0.25">
      <c r="A1343" s="1" t="str">
        <f t="shared" si="20"/>
        <v>INSERT INTO `stops` (`id`, `location_id`, `quest_id`, `approved`, `last_modified`) VALUES (NULL, 2200, 0, '1', CURRENT_TIMESTAMP);</v>
      </c>
      <c r="E1343">
        <v>2200</v>
      </c>
    </row>
    <row r="1344" spans="1:5" x14ac:dyDescent="0.25">
      <c r="A1344" s="1" t="str">
        <f t="shared" si="20"/>
        <v>INSERT INTO `stops` (`id`, `location_id`, `quest_id`, `approved`, `last_modified`) VALUES (NULL, 2201, 0, '1', CURRENT_TIMESTAMP);</v>
      </c>
      <c r="E1344">
        <v>2201</v>
      </c>
    </row>
    <row r="1345" spans="1:5" x14ac:dyDescent="0.25">
      <c r="A1345" s="1" t="str">
        <f t="shared" si="20"/>
        <v>INSERT INTO `stops` (`id`, `location_id`, `quest_id`, `approved`, `last_modified`) VALUES (NULL, 2202, 0, '1', CURRENT_TIMESTAMP);</v>
      </c>
      <c r="E1345">
        <v>2202</v>
      </c>
    </row>
    <row r="1346" spans="1:5" x14ac:dyDescent="0.25">
      <c r="A1346" s="1" t="str">
        <f t="shared" ref="A1346:A1409" si="21">"INSERT INTO `stops` (`id`, `location_id`, `quest_id`, `approved`, `last_modified`) VALUES (NULL, "&amp;E1346&amp;", 0, '1', CURRENT_TIMESTAMP);"</f>
        <v>INSERT INTO `stops` (`id`, `location_id`, `quest_id`, `approved`, `last_modified`) VALUES (NULL, 2203, 0, '1', CURRENT_TIMESTAMP);</v>
      </c>
      <c r="E1346">
        <v>2203</v>
      </c>
    </row>
    <row r="1347" spans="1:5" x14ac:dyDescent="0.25">
      <c r="A1347" s="1" t="str">
        <f t="shared" si="21"/>
        <v>INSERT INTO `stops` (`id`, `location_id`, `quest_id`, `approved`, `last_modified`) VALUES (NULL, 2204, 0, '1', CURRENT_TIMESTAMP);</v>
      </c>
      <c r="E1347">
        <v>2204</v>
      </c>
    </row>
    <row r="1348" spans="1:5" x14ac:dyDescent="0.25">
      <c r="A1348" s="1" t="str">
        <f t="shared" si="21"/>
        <v>INSERT INTO `stops` (`id`, `location_id`, `quest_id`, `approved`, `last_modified`) VALUES (NULL, 2205, 0, '1', CURRENT_TIMESTAMP);</v>
      </c>
      <c r="E1348">
        <v>2205</v>
      </c>
    </row>
    <row r="1349" spans="1:5" x14ac:dyDescent="0.25">
      <c r="A1349" s="1" t="str">
        <f t="shared" si="21"/>
        <v>INSERT INTO `stops` (`id`, `location_id`, `quest_id`, `approved`, `last_modified`) VALUES (NULL, 2206, 0, '1', CURRENT_TIMESTAMP);</v>
      </c>
      <c r="E1349">
        <v>2206</v>
      </c>
    </row>
    <row r="1350" spans="1:5" x14ac:dyDescent="0.25">
      <c r="A1350" s="1" t="str">
        <f t="shared" si="21"/>
        <v>INSERT INTO `stops` (`id`, `location_id`, `quest_id`, `approved`, `last_modified`) VALUES (NULL, 2207, 0, '1', CURRENT_TIMESTAMP);</v>
      </c>
      <c r="E1350">
        <v>2207</v>
      </c>
    </row>
    <row r="1351" spans="1:5" x14ac:dyDescent="0.25">
      <c r="A1351" s="1" t="str">
        <f t="shared" si="21"/>
        <v>INSERT INTO `stops` (`id`, `location_id`, `quest_id`, `approved`, `last_modified`) VALUES (NULL, 2208, 0, '1', CURRENT_TIMESTAMP);</v>
      </c>
      <c r="E1351">
        <v>2208</v>
      </c>
    </row>
    <row r="1352" spans="1:5" x14ac:dyDescent="0.25">
      <c r="A1352" s="1" t="str">
        <f t="shared" si="21"/>
        <v>INSERT INTO `stops` (`id`, `location_id`, `quest_id`, `approved`, `last_modified`) VALUES (NULL, 2209, 0, '1', CURRENT_TIMESTAMP);</v>
      </c>
      <c r="E1352">
        <v>2209</v>
      </c>
    </row>
    <row r="1353" spans="1:5" x14ac:dyDescent="0.25">
      <c r="A1353" s="1" t="str">
        <f t="shared" si="21"/>
        <v>INSERT INTO `stops` (`id`, `location_id`, `quest_id`, `approved`, `last_modified`) VALUES (NULL, 2210, 0, '1', CURRENT_TIMESTAMP);</v>
      </c>
      <c r="E1353">
        <v>2210</v>
      </c>
    </row>
    <row r="1354" spans="1:5" x14ac:dyDescent="0.25">
      <c r="A1354" s="1" t="str">
        <f t="shared" si="21"/>
        <v>INSERT INTO `stops` (`id`, `location_id`, `quest_id`, `approved`, `last_modified`) VALUES (NULL, 2211, 0, '1', CURRENT_TIMESTAMP);</v>
      </c>
      <c r="E1354">
        <v>2211</v>
      </c>
    </row>
    <row r="1355" spans="1:5" x14ac:dyDescent="0.25">
      <c r="A1355" s="1" t="str">
        <f t="shared" si="21"/>
        <v>INSERT INTO `stops` (`id`, `location_id`, `quest_id`, `approved`, `last_modified`) VALUES (NULL, 2212, 0, '1', CURRENT_TIMESTAMP);</v>
      </c>
      <c r="E1355">
        <v>2212</v>
      </c>
    </row>
    <row r="1356" spans="1:5" x14ac:dyDescent="0.25">
      <c r="A1356" s="1" t="str">
        <f t="shared" si="21"/>
        <v>INSERT INTO `stops` (`id`, `location_id`, `quest_id`, `approved`, `last_modified`) VALUES (NULL, 2213, 0, '1', CURRENT_TIMESTAMP);</v>
      </c>
      <c r="E1356">
        <v>2213</v>
      </c>
    </row>
    <row r="1357" spans="1:5" x14ac:dyDescent="0.25">
      <c r="A1357" s="1" t="str">
        <f t="shared" si="21"/>
        <v>INSERT INTO `stops` (`id`, `location_id`, `quest_id`, `approved`, `last_modified`) VALUES (NULL, 2214, 0, '1', CURRENT_TIMESTAMP);</v>
      </c>
      <c r="E1357">
        <v>2214</v>
      </c>
    </row>
    <row r="1358" spans="1:5" x14ac:dyDescent="0.25">
      <c r="A1358" s="1" t="str">
        <f t="shared" si="21"/>
        <v>INSERT INTO `stops` (`id`, `location_id`, `quest_id`, `approved`, `last_modified`) VALUES (NULL, 2215, 0, '1', CURRENT_TIMESTAMP);</v>
      </c>
      <c r="E1358">
        <v>2215</v>
      </c>
    </row>
    <row r="1359" spans="1:5" x14ac:dyDescent="0.25">
      <c r="A1359" s="1" t="str">
        <f t="shared" si="21"/>
        <v>INSERT INTO `stops` (`id`, `location_id`, `quest_id`, `approved`, `last_modified`) VALUES (NULL, 2216, 0, '1', CURRENT_TIMESTAMP);</v>
      </c>
      <c r="E1359">
        <v>2216</v>
      </c>
    </row>
    <row r="1360" spans="1:5" x14ac:dyDescent="0.25">
      <c r="A1360" s="1" t="str">
        <f t="shared" si="21"/>
        <v>INSERT INTO `stops` (`id`, `location_id`, `quest_id`, `approved`, `last_modified`) VALUES (NULL, 2217, 0, '1', CURRENT_TIMESTAMP);</v>
      </c>
      <c r="E1360">
        <v>2217</v>
      </c>
    </row>
    <row r="1361" spans="1:5" x14ac:dyDescent="0.25">
      <c r="A1361" s="1" t="str">
        <f t="shared" si="21"/>
        <v>INSERT INTO `stops` (`id`, `location_id`, `quest_id`, `approved`, `last_modified`) VALUES (NULL, 2218, 0, '1', CURRENT_TIMESTAMP);</v>
      </c>
      <c r="E1361">
        <v>2218</v>
      </c>
    </row>
    <row r="1362" spans="1:5" x14ac:dyDescent="0.25">
      <c r="A1362" s="1" t="str">
        <f t="shared" si="21"/>
        <v>INSERT INTO `stops` (`id`, `location_id`, `quest_id`, `approved`, `last_modified`) VALUES (NULL, 2219, 0, '1', CURRENT_TIMESTAMP);</v>
      </c>
      <c r="E1362">
        <v>2219</v>
      </c>
    </row>
    <row r="1363" spans="1:5" x14ac:dyDescent="0.25">
      <c r="A1363" s="1" t="str">
        <f t="shared" si="21"/>
        <v>INSERT INTO `stops` (`id`, `location_id`, `quest_id`, `approved`, `last_modified`) VALUES (NULL, 2220, 0, '1', CURRENT_TIMESTAMP);</v>
      </c>
      <c r="E1363">
        <v>2220</v>
      </c>
    </row>
    <row r="1364" spans="1:5" x14ac:dyDescent="0.25">
      <c r="A1364" s="1" t="str">
        <f t="shared" si="21"/>
        <v>INSERT INTO `stops` (`id`, `location_id`, `quest_id`, `approved`, `last_modified`) VALUES (NULL, 2221, 0, '1', CURRENT_TIMESTAMP);</v>
      </c>
      <c r="E1364">
        <v>2221</v>
      </c>
    </row>
    <row r="1365" spans="1:5" x14ac:dyDescent="0.25">
      <c r="A1365" s="1" t="str">
        <f t="shared" si="21"/>
        <v>INSERT INTO `stops` (`id`, `location_id`, `quest_id`, `approved`, `last_modified`) VALUES (NULL, 2222, 0, '1', CURRENT_TIMESTAMP);</v>
      </c>
      <c r="E1365">
        <v>2222</v>
      </c>
    </row>
    <row r="1366" spans="1:5" x14ac:dyDescent="0.25">
      <c r="A1366" s="1" t="str">
        <f t="shared" si="21"/>
        <v>INSERT INTO `stops` (`id`, `location_id`, `quest_id`, `approved`, `last_modified`) VALUES (NULL, 2223, 0, '1', CURRENT_TIMESTAMP);</v>
      </c>
      <c r="E1366">
        <v>2223</v>
      </c>
    </row>
    <row r="1367" spans="1:5" x14ac:dyDescent="0.25">
      <c r="A1367" s="1" t="str">
        <f t="shared" si="21"/>
        <v>INSERT INTO `stops` (`id`, `location_id`, `quest_id`, `approved`, `last_modified`) VALUES (NULL, 2224, 0, '1', CURRENT_TIMESTAMP);</v>
      </c>
      <c r="E1367">
        <v>2224</v>
      </c>
    </row>
    <row r="1368" spans="1:5" x14ac:dyDescent="0.25">
      <c r="A1368" s="1" t="str">
        <f t="shared" si="21"/>
        <v>INSERT INTO `stops` (`id`, `location_id`, `quest_id`, `approved`, `last_modified`) VALUES (NULL, 2225, 0, '1', CURRENT_TIMESTAMP);</v>
      </c>
      <c r="E1368">
        <v>2225</v>
      </c>
    </row>
    <row r="1369" spans="1:5" x14ac:dyDescent="0.25">
      <c r="A1369" s="1" t="str">
        <f t="shared" si="21"/>
        <v>INSERT INTO `stops` (`id`, `location_id`, `quest_id`, `approved`, `last_modified`) VALUES (NULL, 2226, 0, '1', CURRENT_TIMESTAMP);</v>
      </c>
      <c r="E1369">
        <v>2226</v>
      </c>
    </row>
    <row r="1370" spans="1:5" x14ac:dyDescent="0.25">
      <c r="A1370" s="1" t="str">
        <f t="shared" si="21"/>
        <v>INSERT INTO `stops` (`id`, `location_id`, `quest_id`, `approved`, `last_modified`) VALUES (NULL, 2227, 0, '1', CURRENT_TIMESTAMP);</v>
      </c>
      <c r="E1370">
        <v>2227</v>
      </c>
    </row>
    <row r="1371" spans="1:5" x14ac:dyDescent="0.25">
      <c r="A1371" s="1" t="str">
        <f t="shared" si="21"/>
        <v>INSERT INTO `stops` (`id`, `location_id`, `quest_id`, `approved`, `last_modified`) VALUES (NULL, 2228, 0, '1', CURRENT_TIMESTAMP);</v>
      </c>
      <c r="E1371">
        <v>2228</v>
      </c>
    </row>
    <row r="1372" spans="1:5" x14ac:dyDescent="0.25">
      <c r="A1372" s="1" t="str">
        <f t="shared" si="21"/>
        <v>INSERT INTO `stops` (`id`, `location_id`, `quest_id`, `approved`, `last_modified`) VALUES (NULL, 2229, 0, '1', CURRENT_TIMESTAMP);</v>
      </c>
      <c r="E1372">
        <v>2229</v>
      </c>
    </row>
    <row r="1373" spans="1:5" x14ac:dyDescent="0.25">
      <c r="A1373" s="1" t="str">
        <f t="shared" si="21"/>
        <v>INSERT INTO `stops` (`id`, `location_id`, `quest_id`, `approved`, `last_modified`) VALUES (NULL, 2230, 0, '1', CURRENT_TIMESTAMP);</v>
      </c>
      <c r="E1373">
        <v>2230</v>
      </c>
    </row>
    <row r="1374" spans="1:5" x14ac:dyDescent="0.25">
      <c r="A1374" s="1" t="str">
        <f t="shared" si="21"/>
        <v>INSERT INTO `stops` (`id`, `location_id`, `quest_id`, `approved`, `last_modified`) VALUES (NULL, 2231, 0, '1', CURRENT_TIMESTAMP);</v>
      </c>
      <c r="E1374">
        <v>2231</v>
      </c>
    </row>
    <row r="1375" spans="1:5" x14ac:dyDescent="0.25">
      <c r="A1375" s="1" t="str">
        <f t="shared" si="21"/>
        <v>INSERT INTO `stops` (`id`, `location_id`, `quest_id`, `approved`, `last_modified`) VALUES (NULL, 2232, 0, '1', CURRENT_TIMESTAMP);</v>
      </c>
      <c r="E1375">
        <v>2232</v>
      </c>
    </row>
    <row r="1376" spans="1:5" x14ac:dyDescent="0.25">
      <c r="A1376" s="1" t="str">
        <f t="shared" si="21"/>
        <v>INSERT INTO `stops` (`id`, `location_id`, `quest_id`, `approved`, `last_modified`) VALUES (NULL, 2233, 0, '1', CURRENT_TIMESTAMP);</v>
      </c>
      <c r="E1376">
        <v>2233</v>
      </c>
    </row>
    <row r="1377" spans="1:5" x14ac:dyDescent="0.25">
      <c r="A1377" s="1" t="str">
        <f t="shared" si="21"/>
        <v>INSERT INTO `stops` (`id`, `location_id`, `quest_id`, `approved`, `last_modified`) VALUES (NULL, 2234, 0, '1', CURRENT_TIMESTAMP);</v>
      </c>
      <c r="E1377">
        <v>2234</v>
      </c>
    </row>
    <row r="1378" spans="1:5" x14ac:dyDescent="0.25">
      <c r="A1378" s="1" t="str">
        <f t="shared" si="21"/>
        <v>INSERT INTO `stops` (`id`, `location_id`, `quest_id`, `approved`, `last_modified`) VALUES (NULL, 2235, 0, '1', CURRENT_TIMESTAMP);</v>
      </c>
      <c r="E1378">
        <v>2235</v>
      </c>
    </row>
    <row r="1379" spans="1:5" x14ac:dyDescent="0.25">
      <c r="A1379" s="1" t="str">
        <f t="shared" si="21"/>
        <v>INSERT INTO `stops` (`id`, `location_id`, `quest_id`, `approved`, `last_modified`) VALUES (NULL, 2236, 0, '1', CURRENT_TIMESTAMP);</v>
      </c>
      <c r="E1379">
        <v>2236</v>
      </c>
    </row>
    <row r="1380" spans="1:5" x14ac:dyDescent="0.25">
      <c r="A1380" s="1" t="str">
        <f t="shared" si="21"/>
        <v>INSERT INTO `stops` (`id`, `location_id`, `quest_id`, `approved`, `last_modified`) VALUES (NULL, 2237, 0, '1', CURRENT_TIMESTAMP);</v>
      </c>
      <c r="E1380">
        <v>2237</v>
      </c>
    </row>
    <row r="1381" spans="1:5" x14ac:dyDescent="0.25">
      <c r="A1381" s="1" t="str">
        <f t="shared" si="21"/>
        <v>INSERT INTO `stops` (`id`, `location_id`, `quest_id`, `approved`, `last_modified`) VALUES (NULL, 2238, 0, '1', CURRENT_TIMESTAMP);</v>
      </c>
      <c r="E1381">
        <v>2238</v>
      </c>
    </row>
    <row r="1382" spans="1:5" x14ac:dyDescent="0.25">
      <c r="A1382" s="1" t="str">
        <f t="shared" si="21"/>
        <v>INSERT INTO `stops` (`id`, `location_id`, `quest_id`, `approved`, `last_modified`) VALUES (NULL, 2239, 0, '1', CURRENT_TIMESTAMP);</v>
      </c>
      <c r="E1382">
        <v>2239</v>
      </c>
    </row>
    <row r="1383" spans="1:5" x14ac:dyDescent="0.25">
      <c r="A1383" s="1" t="str">
        <f t="shared" si="21"/>
        <v>INSERT INTO `stops` (`id`, `location_id`, `quest_id`, `approved`, `last_modified`) VALUES (NULL, 2240, 0, '1', CURRENT_TIMESTAMP);</v>
      </c>
      <c r="E1383">
        <v>2240</v>
      </c>
    </row>
    <row r="1384" spans="1:5" x14ac:dyDescent="0.25">
      <c r="A1384" s="1" t="str">
        <f t="shared" si="21"/>
        <v>INSERT INTO `stops` (`id`, `location_id`, `quest_id`, `approved`, `last_modified`) VALUES (NULL, 2241, 0, '1', CURRENT_TIMESTAMP);</v>
      </c>
      <c r="E1384">
        <v>2241</v>
      </c>
    </row>
    <row r="1385" spans="1:5" x14ac:dyDescent="0.25">
      <c r="A1385" s="1" t="str">
        <f t="shared" si="21"/>
        <v>INSERT INTO `stops` (`id`, `location_id`, `quest_id`, `approved`, `last_modified`) VALUES (NULL, 2242, 0, '1', CURRENT_TIMESTAMP);</v>
      </c>
      <c r="E1385">
        <v>2242</v>
      </c>
    </row>
    <row r="1386" spans="1:5" x14ac:dyDescent="0.25">
      <c r="A1386" s="1" t="str">
        <f t="shared" si="21"/>
        <v>INSERT INTO `stops` (`id`, `location_id`, `quest_id`, `approved`, `last_modified`) VALUES (NULL, 2243, 0, '1', CURRENT_TIMESTAMP);</v>
      </c>
      <c r="E1386">
        <v>2243</v>
      </c>
    </row>
    <row r="1387" spans="1:5" x14ac:dyDescent="0.25">
      <c r="A1387" s="1" t="str">
        <f t="shared" si="21"/>
        <v>INSERT INTO `stops` (`id`, `location_id`, `quest_id`, `approved`, `last_modified`) VALUES (NULL, 2244, 0, '1', CURRENT_TIMESTAMP);</v>
      </c>
      <c r="E1387">
        <v>2244</v>
      </c>
    </row>
    <row r="1388" spans="1:5" x14ac:dyDescent="0.25">
      <c r="A1388" s="1" t="str">
        <f t="shared" si="21"/>
        <v>INSERT INTO `stops` (`id`, `location_id`, `quest_id`, `approved`, `last_modified`) VALUES (NULL, 2245, 0, '1', CURRENT_TIMESTAMP);</v>
      </c>
      <c r="E1388">
        <v>2245</v>
      </c>
    </row>
    <row r="1389" spans="1:5" x14ac:dyDescent="0.25">
      <c r="A1389" s="1" t="str">
        <f t="shared" si="21"/>
        <v>INSERT INTO `stops` (`id`, `location_id`, `quest_id`, `approved`, `last_modified`) VALUES (NULL, 2246, 0, '1', CURRENT_TIMESTAMP);</v>
      </c>
      <c r="E1389">
        <v>2246</v>
      </c>
    </row>
    <row r="1390" spans="1:5" x14ac:dyDescent="0.25">
      <c r="A1390" s="1" t="str">
        <f t="shared" si="21"/>
        <v>INSERT INTO `stops` (`id`, `location_id`, `quest_id`, `approved`, `last_modified`) VALUES (NULL, 2247, 0, '1', CURRENT_TIMESTAMP);</v>
      </c>
      <c r="E1390">
        <v>2247</v>
      </c>
    </row>
    <row r="1391" spans="1:5" x14ac:dyDescent="0.25">
      <c r="A1391" s="1" t="str">
        <f t="shared" si="21"/>
        <v>INSERT INTO `stops` (`id`, `location_id`, `quest_id`, `approved`, `last_modified`) VALUES (NULL, 2248, 0, '1', CURRENT_TIMESTAMP);</v>
      </c>
      <c r="E1391">
        <v>2248</v>
      </c>
    </row>
    <row r="1392" spans="1:5" x14ac:dyDescent="0.25">
      <c r="A1392" s="1" t="str">
        <f t="shared" si="21"/>
        <v>INSERT INTO `stops` (`id`, `location_id`, `quest_id`, `approved`, `last_modified`) VALUES (NULL, 2249, 0, '1', CURRENT_TIMESTAMP);</v>
      </c>
      <c r="E1392">
        <v>2249</v>
      </c>
    </row>
    <row r="1393" spans="1:5" x14ac:dyDescent="0.25">
      <c r="A1393" s="1" t="str">
        <f t="shared" si="21"/>
        <v>INSERT INTO `stops` (`id`, `location_id`, `quest_id`, `approved`, `last_modified`) VALUES (NULL, 2250, 0, '1', CURRENT_TIMESTAMP);</v>
      </c>
      <c r="E1393">
        <v>2250</v>
      </c>
    </row>
    <row r="1394" spans="1:5" x14ac:dyDescent="0.25">
      <c r="A1394" s="1" t="str">
        <f t="shared" si="21"/>
        <v>INSERT INTO `stops` (`id`, `location_id`, `quest_id`, `approved`, `last_modified`) VALUES (NULL, 2251, 0, '1', CURRENT_TIMESTAMP);</v>
      </c>
      <c r="E1394">
        <v>2251</v>
      </c>
    </row>
    <row r="1395" spans="1:5" x14ac:dyDescent="0.25">
      <c r="A1395" s="1" t="str">
        <f t="shared" si="21"/>
        <v>INSERT INTO `stops` (`id`, `location_id`, `quest_id`, `approved`, `last_modified`) VALUES (NULL, 2252, 0, '1', CURRENT_TIMESTAMP);</v>
      </c>
      <c r="E1395">
        <v>2252</v>
      </c>
    </row>
    <row r="1396" spans="1:5" x14ac:dyDescent="0.25">
      <c r="A1396" s="1" t="str">
        <f t="shared" si="21"/>
        <v>INSERT INTO `stops` (`id`, `location_id`, `quest_id`, `approved`, `last_modified`) VALUES (NULL, 2253, 0, '1', CURRENT_TIMESTAMP);</v>
      </c>
      <c r="E1396">
        <v>2253</v>
      </c>
    </row>
    <row r="1397" spans="1:5" x14ac:dyDescent="0.25">
      <c r="A1397" s="1" t="str">
        <f t="shared" si="21"/>
        <v>INSERT INTO `stops` (`id`, `location_id`, `quest_id`, `approved`, `last_modified`) VALUES (NULL, 2254, 0, '1', CURRENT_TIMESTAMP);</v>
      </c>
      <c r="E1397">
        <v>2254</v>
      </c>
    </row>
    <row r="1398" spans="1:5" x14ac:dyDescent="0.25">
      <c r="A1398" s="1" t="str">
        <f t="shared" si="21"/>
        <v>INSERT INTO `stops` (`id`, `location_id`, `quest_id`, `approved`, `last_modified`) VALUES (NULL, 2255, 0, '1', CURRENT_TIMESTAMP);</v>
      </c>
      <c r="E1398">
        <v>2255</v>
      </c>
    </row>
    <row r="1399" spans="1:5" x14ac:dyDescent="0.25">
      <c r="A1399" s="1" t="str">
        <f t="shared" si="21"/>
        <v>INSERT INTO `stops` (`id`, `location_id`, `quest_id`, `approved`, `last_modified`) VALUES (NULL, 2256, 0, '1', CURRENT_TIMESTAMP);</v>
      </c>
      <c r="E1399">
        <v>2256</v>
      </c>
    </row>
    <row r="1400" spans="1:5" x14ac:dyDescent="0.25">
      <c r="A1400" s="1" t="str">
        <f t="shared" si="21"/>
        <v>INSERT INTO `stops` (`id`, `location_id`, `quest_id`, `approved`, `last_modified`) VALUES (NULL, 2257, 0, '1', CURRENT_TIMESTAMP);</v>
      </c>
      <c r="E1400">
        <v>2257</v>
      </c>
    </row>
    <row r="1401" spans="1:5" x14ac:dyDescent="0.25">
      <c r="A1401" s="1" t="str">
        <f t="shared" si="21"/>
        <v>INSERT INTO `stops` (`id`, `location_id`, `quest_id`, `approved`, `last_modified`) VALUES (NULL, 2258, 0, '1', CURRENT_TIMESTAMP);</v>
      </c>
      <c r="E1401">
        <v>2258</v>
      </c>
    </row>
    <row r="1402" spans="1:5" x14ac:dyDescent="0.25">
      <c r="A1402" s="1" t="str">
        <f t="shared" si="21"/>
        <v>INSERT INTO `stops` (`id`, `location_id`, `quest_id`, `approved`, `last_modified`) VALUES (NULL, 2259, 0, '1', CURRENT_TIMESTAMP);</v>
      </c>
      <c r="E1402">
        <v>2259</v>
      </c>
    </row>
    <row r="1403" spans="1:5" x14ac:dyDescent="0.25">
      <c r="A1403" s="1" t="str">
        <f t="shared" si="21"/>
        <v>INSERT INTO `stops` (`id`, `location_id`, `quest_id`, `approved`, `last_modified`) VALUES (NULL, 2260, 0, '1', CURRENT_TIMESTAMP);</v>
      </c>
      <c r="E1403">
        <v>2260</v>
      </c>
    </row>
    <row r="1404" spans="1:5" x14ac:dyDescent="0.25">
      <c r="A1404" s="1" t="str">
        <f t="shared" si="21"/>
        <v>INSERT INTO `stops` (`id`, `location_id`, `quest_id`, `approved`, `last_modified`) VALUES (NULL, 2261, 0, '1', CURRENT_TIMESTAMP);</v>
      </c>
      <c r="E1404">
        <v>2261</v>
      </c>
    </row>
    <row r="1405" spans="1:5" x14ac:dyDescent="0.25">
      <c r="A1405" s="1" t="str">
        <f t="shared" si="21"/>
        <v>INSERT INTO `stops` (`id`, `location_id`, `quest_id`, `approved`, `last_modified`) VALUES (NULL, 2262, 0, '1', CURRENT_TIMESTAMP);</v>
      </c>
      <c r="E1405">
        <v>2262</v>
      </c>
    </row>
    <row r="1406" spans="1:5" x14ac:dyDescent="0.25">
      <c r="A1406" s="1" t="str">
        <f t="shared" si="21"/>
        <v>INSERT INTO `stops` (`id`, `location_id`, `quest_id`, `approved`, `last_modified`) VALUES (NULL, 2263, 0, '1', CURRENT_TIMESTAMP);</v>
      </c>
      <c r="E1406">
        <v>2263</v>
      </c>
    </row>
    <row r="1407" spans="1:5" x14ac:dyDescent="0.25">
      <c r="A1407" s="1" t="str">
        <f t="shared" si="21"/>
        <v>INSERT INTO `stops` (`id`, `location_id`, `quest_id`, `approved`, `last_modified`) VALUES (NULL, 2264, 0, '1', CURRENT_TIMESTAMP);</v>
      </c>
      <c r="E1407">
        <v>2264</v>
      </c>
    </row>
    <row r="1408" spans="1:5" x14ac:dyDescent="0.25">
      <c r="A1408" s="1" t="str">
        <f t="shared" si="21"/>
        <v>INSERT INTO `stops` (`id`, `location_id`, `quest_id`, `approved`, `last_modified`) VALUES (NULL, 2265, 0, '1', CURRENT_TIMESTAMP);</v>
      </c>
      <c r="E1408">
        <v>2265</v>
      </c>
    </row>
    <row r="1409" spans="1:5" x14ac:dyDescent="0.25">
      <c r="A1409" s="1" t="str">
        <f t="shared" si="21"/>
        <v>INSERT INTO `stops` (`id`, `location_id`, `quest_id`, `approved`, `last_modified`) VALUES (NULL, 2266, 0, '1', CURRENT_TIMESTAMP);</v>
      </c>
      <c r="E1409">
        <v>2266</v>
      </c>
    </row>
    <row r="1410" spans="1:5" x14ac:dyDescent="0.25">
      <c r="A1410" s="1" t="str">
        <f t="shared" ref="A1410:A1473" si="22">"INSERT INTO `stops` (`id`, `location_id`, `quest_id`, `approved`, `last_modified`) VALUES (NULL, "&amp;E1410&amp;", 0, '1', CURRENT_TIMESTAMP);"</f>
        <v>INSERT INTO `stops` (`id`, `location_id`, `quest_id`, `approved`, `last_modified`) VALUES (NULL, 2267, 0, '1', CURRENT_TIMESTAMP);</v>
      </c>
      <c r="E1410">
        <v>2267</v>
      </c>
    </row>
    <row r="1411" spans="1:5" x14ac:dyDescent="0.25">
      <c r="A1411" s="1" t="str">
        <f t="shared" si="22"/>
        <v>INSERT INTO `stops` (`id`, `location_id`, `quest_id`, `approved`, `last_modified`) VALUES (NULL, 2268, 0, '1', CURRENT_TIMESTAMP);</v>
      </c>
      <c r="E1411">
        <v>2268</v>
      </c>
    </row>
    <row r="1412" spans="1:5" x14ac:dyDescent="0.25">
      <c r="A1412" s="1" t="str">
        <f t="shared" si="22"/>
        <v>INSERT INTO `stops` (`id`, `location_id`, `quest_id`, `approved`, `last_modified`) VALUES (NULL, 2269, 0, '1', CURRENT_TIMESTAMP);</v>
      </c>
      <c r="E1412">
        <v>2269</v>
      </c>
    </row>
    <row r="1413" spans="1:5" x14ac:dyDescent="0.25">
      <c r="A1413" s="1" t="str">
        <f t="shared" si="22"/>
        <v>INSERT INTO `stops` (`id`, `location_id`, `quest_id`, `approved`, `last_modified`) VALUES (NULL, 2270, 0, '1', CURRENT_TIMESTAMP);</v>
      </c>
      <c r="E1413">
        <v>2270</v>
      </c>
    </row>
    <row r="1414" spans="1:5" x14ac:dyDescent="0.25">
      <c r="A1414" s="1" t="str">
        <f t="shared" si="22"/>
        <v>INSERT INTO `stops` (`id`, `location_id`, `quest_id`, `approved`, `last_modified`) VALUES (NULL, 2271, 0, '1', CURRENT_TIMESTAMP);</v>
      </c>
      <c r="E1414">
        <v>2271</v>
      </c>
    </row>
    <row r="1415" spans="1:5" x14ac:dyDescent="0.25">
      <c r="A1415" s="1" t="str">
        <f t="shared" si="22"/>
        <v>INSERT INTO `stops` (`id`, `location_id`, `quest_id`, `approved`, `last_modified`) VALUES (NULL, 2272, 0, '1', CURRENT_TIMESTAMP);</v>
      </c>
      <c r="E1415">
        <v>2272</v>
      </c>
    </row>
    <row r="1416" spans="1:5" x14ac:dyDescent="0.25">
      <c r="A1416" s="1" t="str">
        <f t="shared" si="22"/>
        <v>INSERT INTO `stops` (`id`, `location_id`, `quest_id`, `approved`, `last_modified`) VALUES (NULL, 2273, 0, '1', CURRENT_TIMESTAMP);</v>
      </c>
      <c r="E1416">
        <v>2273</v>
      </c>
    </row>
    <row r="1417" spans="1:5" x14ac:dyDescent="0.25">
      <c r="A1417" s="1" t="str">
        <f t="shared" si="22"/>
        <v>INSERT INTO `stops` (`id`, `location_id`, `quest_id`, `approved`, `last_modified`) VALUES (NULL, 2274, 0, '1', CURRENT_TIMESTAMP);</v>
      </c>
      <c r="E1417">
        <v>2274</v>
      </c>
    </row>
    <row r="1418" spans="1:5" x14ac:dyDescent="0.25">
      <c r="A1418" s="1" t="str">
        <f t="shared" si="22"/>
        <v>INSERT INTO `stops` (`id`, `location_id`, `quest_id`, `approved`, `last_modified`) VALUES (NULL, 2275, 0, '1', CURRENT_TIMESTAMP);</v>
      </c>
      <c r="E1418">
        <v>2275</v>
      </c>
    </row>
    <row r="1419" spans="1:5" x14ac:dyDescent="0.25">
      <c r="A1419" s="1" t="str">
        <f t="shared" si="22"/>
        <v>INSERT INTO `stops` (`id`, `location_id`, `quest_id`, `approved`, `last_modified`) VALUES (NULL, 2276, 0, '1', CURRENT_TIMESTAMP);</v>
      </c>
      <c r="E1419">
        <v>2276</v>
      </c>
    </row>
    <row r="1420" spans="1:5" x14ac:dyDescent="0.25">
      <c r="A1420" s="1" t="str">
        <f t="shared" si="22"/>
        <v>INSERT INTO `stops` (`id`, `location_id`, `quest_id`, `approved`, `last_modified`) VALUES (NULL, 2277, 0, '1', CURRENT_TIMESTAMP);</v>
      </c>
      <c r="E1420">
        <v>2277</v>
      </c>
    </row>
    <row r="1421" spans="1:5" x14ac:dyDescent="0.25">
      <c r="A1421" s="1" t="str">
        <f t="shared" si="22"/>
        <v>INSERT INTO `stops` (`id`, `location_id`, `quest_id`, `approved`, `last_modified`) VALUES (NULL, 2278, 0, '1', CURRENT_TIMESTAMP);</v>
      </c>
      <c r="E1421">
        <v>2278</v>
      </c>
    </row>
    <row r="1422" spans="1:5" x14ac:dyDescent="0.25">
      <c r="A1422" s="1" t="str">
        <f t="shared" si="22"/>
        <v>INSERT INTO `stops` (`id`, `location_id`, `quest_id`, `approved`, `last_modified`) VALUES (NULL, 2279, 0, '1', CURRENT_TIMESTAMP);</v>
      </c>
      <c r="E1422">
        <v>2279</v>
      </c>
    </row>
    <row r="1423" spans="1:5" x14ac:dyDescent="0.25">
      <c r="A1423" s="1" t="str">
        <f t="shared" si="22"/>
        <v>INSERT INTO `stops` (`id`, `location_id`, `quest_id`, `approved`, `last_modified`) VALUES (NULL, 2280, 0, '1', CURRENT_TIMESTAMP);</v>
      </c>
      <c r="E1423">
        <v>2280</v>
      </c>
    </row>
    <row r="1424" spans="1:5" x14ac:dyDescent="0.25">
      <c r="A1424" s="1" t="str">
        <f t="shared" si="22"/>
        <v>INSERT INTO `stops` (`id`, `location_id`, `quest_id`, `approved`, `last_modified`) VALUES (NULL, 2281, 0, '1', CURRENT_TIMESTAMP);</v>
      </c>
      <c r="E1424">
        <v>2281</v>
      </c>
    </row>
    <row r="1425" spans="1:5" x14ac:dyDescent="0.25">
      <c r="A1425" s="1" t="str">
        <f t="shared" si="22"/>
        <v>INSERT INTO `stops` (`id`, `location_id`, `quest_id`, `approved`, `last_modified`) VALUES (NULL, 2282, 0, '1', CURRENT_TIMESTAMP);</v>
      </c>
      <c r="E1425">
        <v>2282</v>
      </c>
    </row>
    <row r="1426" spans="1:5" x14ac:dyDescent="0.25">
      <c r="A1426" s="1" t="str">
        <f t="shared" si="22"/>
        <v>INSERT INTO `stops` (`id`, `location_id`, `quest_id`, `approved`, `last_modified`) VALUES (NULL, 2283, 0, '1', CURRENT_TIMESTAMP);</v>
      </c>
      <c r="E1426">
        <v>2283</v>
      </c>
    </row>
    <row r="1427" spans="1:5" x14ac:dyDescent="0.25">
      <c r="A1427" s="1" t="str">
        <f t="shared" si="22"/>
        <v>INSERT INTO `stops` (`id`, `location_id`, `quest_id`, `approved`, `last_modified`) VALUES (NULL, 2284, 0, '1', CURRENT_TIMESTAMP);</v>
      </c>
      <c r="E1427">
        <v>2284</v>
      </c>
    </row>
    <row r="1428" spans="1:5" x14ac:dyDescent="0.25">
      <c r="A1428" s="1" t="str">
        <f t="shared" si="22"/>
        <v>INSERT INTO `stops` (`id`, `location_id`, `quest_id`, `approved`, `last_modified`) VALUES (NULL, 2285, 0, '1', CURRENT_TIMESTAMP);</v>
      </c>
      <c r="E1428">
        <v>2285</v>
      </c>
    </row>
    <row r="1429" spans="1:5" x14ac:dyDescent="0.25">
      <c r="A1429" s="1" t="str">
        <f t="shared" si="22"/>
        <v>INSERT INTO `stops` (`id`, `location_id`, `quest_id`, `approved`, `last_modified`) VALUES (NULL, 2286, 0, '1', CURRENT_TIMESTAMP);</v>
      </c>
      <c r="E1429">
        <v>2286</v>
      </c>
    </row>
    <row r="1430" spans="1:5" x14ac:dyDescent="0.25">
      <c r="A1430" s="1" t="str">
        <f t="shared" si="22"/>
        <v>INSERT INTO `stops` (`id`, `location_id`, `quest_id`, `approved`, `last_modified`) VALUES (NULL, 2287, 0, '1', CURRENT_TIMESTAMP);</v>
      </c>
      <c r="E1430">
        <v>2287</v>
      </c>
    </row>
    <row r="1431" spans="1:5" x14ac:dyDescent="0.25">
      <c r="A1431" s="1" t="str">
        <f t="shared" si="22"/>
        <v>INSERT INTO `stops` (`id`, `location_id`, `quest_id`, `approved`, `last_modified`) VALUES (NULL, 2288, 0, '1', CURRENT_TIMESTAMP);</v>
      </c>
      <c r="E1431">
        <v>2288</v>
      </c>
    </row>
    <row r="1432" spans="1:5" x14ac:dyDescent="0.25">
      <c r="A1432" s="1" t="str">
        <f t="shared" si="22"/>
        <v>INSERT INTO `stops` (`id`, `location_id`, `quest_id`, `approved`, `last_modified`) VALUES (NULL, 2289, 0, '1', CURRENT_TIMESTAMP);</v>
      </c>
      <c r="E1432">
        <v>2289</v>
      </c>
    </row>
    <row r="1433" spans="1:5" x14ac:dyDescent="0.25">
      <c r="A1433" s="1" t="str">
        <f t="shared" si="22"/>
        <v>INSERT INTO `stops` (`id`, `location_id`, `quest_id`, `approved`, `last_modified`) VALUES (NULL, 2290, 0, '1', CURRENT_TIMESTAMP);</v>
      </c>
      <c r="E1433">
        <v>2290</v>
      </c>
    </row>
    <row r="1434" spans="1:5" x14ac:dyDescent="0.25">
      <c r="A1434" s="1" t="str">
        <f t="shared" si="22"/>
        <v>INSERT INTO `stops` (`id`, `location_id`, `quest_id`, `approved`, `last_modified`) VALUES (NULL, 2291, 0, '1', CURRENT_TIMESTAMP);</v>
      </c>
      <c r="E1434">
        <v>2291</v>
      </c>
    </row>
    <row r="1435" spans="1:5" x14ac:dyDescent="0.25">
      <c r="A1435" s="1" t="str">
        <f t="shared" si="22"/>
        <v>INSERT INTO `stops` (`id`, `location_id`, `quest_id`, `approved`, `last_modified`) VALUES (NULL, 2292, 0, '1', CURRENT_TIMESTAMP);</v>
      </c>
      <c r="E1435">
        <v>2292</v>
      </c>
    </row>
    <row r="1436" spans="1:5" x14ac:dyDescent="0.25">
      <c r="A1436" s="1" t="str">
        <f t="shared" si="22"/>
        <v>INSERT INTO `stops` (`id`, `location_id`, `quest_id`, `approved`, `last_modified`) VALUES (NULL, 2293, 0, '1', CURRENT_TIMESTAMP);</v>
      </c>
      <c r="E1436">
        <v>2293</v>
      </c>
    </row>
    <row r="1437" spans="1:5" x14ac:dyDescent="0.25">
      <c r="A1437" s="1" t="str">
        <f t="shared" si="22"/>
        <v>INSERT INTO `stops` (`id`, `location_id`, `quest_id`, `approved`, `last_modified`) VALUES (NULL, 2294, 0, '1', CURRENT_TIMESTAMP);</v>
      </c>
      <c r="E1437">
        <v>2294</v>
      </c>
    </row>
    <row r="1438" spans="1:5" x14ac:dyDescent="0.25">
      <c r="A1438" s="1" t="str">
        <f t="shared" si="22"/>
        <v>INSERT INTO `stops` (`id`, `location_id`, `quest_id`, `approved`, `last_modified`) VALUES (NULL, 2295, 0, '1', CURRENT_TIMESTAMP);</v>
      </c>
      <c r="E1438">
        <v>2295</v>
      </c>
    </row>
    <row r="1439" spans="1:5" x14ac:dyDescent="0.25">
      <c r="A1439" s="1" t="str">
        <f t="shared" si="22"/>
        <v>INSERT INTO `stops` (`id`, `location_id`, `quest_id`, `approved`, `last_modified`) VALUES (NULL, 2296, 0, '1', CURRENT_TIMESTAMP);</v>
      </c>
      <c r="E1439">
        <v>2296</v>
      </c>
    </row>
    <row r="1440" spans="1:5" x14ac:dyDescent="0.25">
      <c r="A1440" s="1" t="str">
        <f t="shared" si="22"/>
        <v>INSERT INTO `stops` (`id`, `location_id`, `quest_id`, `approved`, `last_modified`) VALUES (NULL, 2297, 0, '1', CURRENT_TIMESTAMP);</v>
      </c>
      <c r="E1440">
        <v>2297</v>
      </c>
    </row>
    <row r="1441" spans="1:5" x14ac:dyDescent="0.25">
      <c r="A1441" s="1" t="str">
        <f t="shared" si="22"/>
        <v>INSERT INTO `stops` (`id`, `location_id`, `quest_id`, `approved`, `last_modified`) VALUES (NULL, 2298, 0, '1', CURRENT_TIMESTAMP);</v>
      </c>
      <c r="E1441">
        <v>2298</v>
      </c>
    </row>
    <row r="1442" spans="1:5" x14ac:dyDescent="0.25">
      <c r="A1442" s="1" t="str">
        <f t="shared" si="22"/>
        <v>INSERT INTO `stops` (`id`, `location_id`, `quest_id`, `approved`, `last_modified`) VALUES (NULL, 2299, 0, '1', CURRENT_TIMESTAMP);</v>
      </c>
      <c r="E1442">
        <v>2299</v>
      </c>
    </row>
    <row r="1443" spans="1:5" x14ac:dyDescent="0.25">
      <c r="A1443" s="1" t="str">
        <f t="shared" si="22"/>
        <v>INSERT INTO `stops` (`id`, `location_id`, `quest_id`, `approved`, `last_modified`) VALUES (NULL, 2300, 0, '1', CURRENT_TIMESTAMP);</v>
      </c>
      <c r="E1443">
        <v>2300</v>
      </c>
    </row>
    <row r="1444" spans="1:5" x14ac:dyDescent="0.25">
      <c r="A1444" s="1" t="str">
        <f t="shared" si="22"/>
        <v>INSERT INTO `stops` (`id`, `location_id`, `quest_id`, `approved`, `last_modified`) VALUES (NULL, 2301, 0, '1', CURRENT_TIMESTAMP);</v>
      </c>
      <c r="E1444">
        <v>2301</v>
      </c>
    </row>
    <row r="1445" spans="1:5" x14ac:dyDescent="0.25">
      <c r="A1445" s="1" t="str">
        <f t="shared" si="22"/>
        <v>INSERT INTO `stops` (`id`, `location_id`, `quest_id`, `approved`, `last_modified`) VALUES (NULL, 2302, 0, '1', CURRENT_TIMESTAMP);</v>
      </c>
      <c r="E1445">
        <v>2302</v>
      </c>
    </row>
    <row r="1446" spans="1:5" x14ac:dyDescent="0.25">
      <c r="A1446" s="1" t="str">
        <f t="shared" si="22"/>
        <v>INSERT INTO `stops` (`id`, `location_id`, `quest_id`, `approved`, `last_modified`) VALUES (NULL, 2303, 0, '1', CURRENT_TIMESTAMP);</v>
      </c>
      <c r="E1446">
        <v>2303</v>
      </c>
    </row>
    <row r="1447" spans="1:5" x14ac:dyDescent="0.25">
      <c r="A1447" s="1" t="str">
        <f t="shared" si="22"/>
        <v>INSERT INTO `stops` (`id`, `location_id`, `quest_id`, `approved`, `last_modified`) VALUES (NULL, 2304, 0, '1', CURRENT_TIMESTAMP);</v>
      </c>
      <c r="E1447">
        <v>2304</v>
      </c>
    </row>
    <row r="1448" spans="1:5" x14ac:dyDescent="0.25">
      <c r="A1448" s="1" t="str">
        <f t="shared" si="22"/>
        <v>INSERT INTO `stops` (`id`, `location_id`, `quest_id`, `approved`, `last_modified`) VALUES (NULL, 2305, 0, '1', CURRENT_TIMESTAMP);</v>
      </c>
      <c r="E1448">
        <v>2305</v>
      </c>
    </row>
    <row r="1449" spans="1:5" x14ac:dyDescent="0.25">
      <c r="A1449" s="1" t="str">
        <f t="shared" si="22"/>
        <v>INSERT INTO `stops` (`id`, `location_id`, `quest_id`, `approved`, `last_modified`) VALUES (NULL, 2306, 0, '1', CURRENT_TIMESTAMP);</v>
      </c>
      <c r="E1449">
        <v>2306</v>
      </c>
    </row>
    <row r="1450" spans="1:5" x14ac:dyDescent="0.25">
      <c r="A1450" s="1" t="str">
        <f t="shared" si="22"/>
        <v>INSERT INTO `stops` (`id`, `location_id`, `quest_id`, `approved`, `last_modified`) VALUES (NULL, 2307, 0, '1', CURRENT_TIMESTAMP);</v>
      </c>
      <c r="E1450">
        <v>2307</v>
      </c>
    </row>
    <row r="1451" spans="1:5" x14ac:dyDescent="0.25">
      <c r="A1451" s="1" t="str">
        <f t="shared" si="22"/>
        <v>INSERT INTO `stops` (`id`, `location_id`, `quest_id`, `approved`, `last_modified`) VALUES (NULL, 2308, 0, '1', CURRENT_TIMESTAMP);</v>
      </c>
      <c r="E1451">
        <v>2308</v>
      </c>
    </row>
    <row r="1452" spans="1:5" x14ac:dyDescent="0.25">
      <c r="A1452" s="1" t="str">
        <f t="shared" si="22"/>
        <v>INSERT INTO `stops` (`id`, `location_id`, `quest_id`, `approved`, `last_modified`) VALUES (NULL, 2309, 0, '1', CURRENT_TIMESTAMP);</v>
      </c>
      <c r="E1452">
        <v>2309</v>
      </c>
    </row>
    <row r="1453" spans="1:5" x14ac:dyDescent="0.25">
      <c r="A1453" s="1" t="str">
        <f t="shared" si="22"/>
        <v>INSERT INTO `stops` (`id`, `location_id`, `quest_id`, `approved`, `last_modified`) VALUES (NULL, 2310, 0, '1', CURRENT_TIMESTAMP);</v>
      </c>
      <c r="E1453">
        <v>2310</v>
      </c>
    </row>
    <row r="1454" spans="1:5" x14ac:dyDescent="0.25">
      <c r="A1454" s="1" t="str">
        <f t="shared" si="22"/>
        <v>INSERT INTO `stops` (`id`, `location_id`, `quest_id`, `approved`, `last_modified`) VALUES (NULL, 2311, 0, '1', CURRENT_TIMESTAMP);</v>
      </c>
      <c r="E1454">
        <v>2311</v>
      </c>
    </row>
    <row r="1455" spans="1:5" x14ac:dyDescent="0.25">
      <c r="A1455" s="1" t="str">
        <f t="shared" si="22"/>
        <v>INSERT INTO `stops` (`id`, `location_id`, `quest_id`, `approved`, `last_modified`) VALUES (NULL, 2312, 0, '1', CURRENT_TIMESTAMP);</v>
      </c>
      <c r="E1455">
        <v>2312</v>
      </c>
    </row>
    <row r="1456" spans="1:5" x14ac:dyDescent="0.25">
      <c r="A1456" s="1" t="str">
        <f t="shared" si="22"/>
        <v>INSERT INTO `stops` (`id`, `location_id`, `quest_id`, `approved`, `last_modified`) VALUES (NULL, 2313, 0, '1', CURRENT_TIMESTAMP);</v>
      </c>
      <c r="E1456">
        <v>2313</v>
      </c>
    </row>
    <row r="1457" spans="1:5" x14ac:dyDescent="0.25">
      <c r="A1457" s="1" t="str">
        <f t="shared" si="22"/>
        <v>INSERT INTO `stops` (`id`, `location_id`, `quest_id`, `approved`, `last_modified`) VALUES (NULL, 2314, 0, '1', CURRENT_TIMESTAMP);</v>
      </c>
      <c r="E1457">
        <v>2314</v>
      </c>
    </row>
    <row r="1458" spans="1:5" x14ac:dyDescent="0.25">
      <c r="A1458" s="1" t="str">
        <f t="shared" si="22"/>
        <v>INSERT INTO `stops` (`id`, `location_id`, `quest_id`, `approved`, `last_modified`) VALUES (NULL, 2315, 0, '1', CURRENT_TIMESTAMP);</v>
      </c>
      <c r="E1458">
        <v>2315</v>
      </c>
    </row>
    <row r="1459" spans="1:5" x14ac:dyDescent="0.25">
      <c r="A1459" s="1" t="str">
        <f t="shared" si="22"/>
        <v>INSERT INTO `stops` (`id`, `location_id`, `quest_id`, `approved`, `last_modified`) VALUES (NULL, 2316, 0, '1', CURRENT_TIMESTAMP);</v>
      </c>
      <c r="E1459">
        <v>2316</v>
      </c>
    </row>
    <row r="1460" spans="1:5" x14ac:dyDescent="0.25">
      <c r="A1460" s="1" t="str">
        <f t="shared" si="22"/>
        <v>INSERT INTO `stops` (`id`, `location_id`, `quest_id`, `approved`, `last_modified`) VALUES (NULL, 2317, 0, '1', CURRENT_TIMESTAMP);</v>
      </c>
      <c r="E1460">
        <v>2317</v>
      </c>
    </row>
    <row r="1461" spans="1:5" x14ac:dyDescent="0.25">
      <c r="A1461" s="1" t="str">
        <f t="shared" si="22"/>
        <v>INSERT INTO `stops` (`id`, `location_id`, `quest_id`, `approved`, `last_modified`) VALUES (NULL, 2318, 0, '1', CURRENT_TIMESTAMP);</v>
      </c>
      <c r="E1461">
        <v>2318</v>
      </c>
    </row>
    <row r="1462" spans="1:5" x14ac:dyDescent="0.25">
      <c r="A1462" s="1" t="str">
        <f t="shared" si="22"/>
        <v>INSERT INTO `stops` (`id`, `location_id`, `quest_id`, `approved`, `last_modified`) VALUES (NULL, 2319, 0, '1', CURRENT_TIMESTAMP);</v>
      </c>
      <c r="E1462">
        <v>2319</v>
      </c>
    </row>
    <row r="1463" spans="1:5" x14ac:dyDescent="0.25">
      <c r="A1463" s="1" t="str">
        <f t="shared" si="22"/>
        <v>INSERT INTO `stops` (`id`, `location_id`, `quest_id`, `approved`, `last_modified`) VALUES (NULL, 2320, 0, '1', CURRENT_TIMESTAMP);</v>
      </c>
      <c r="E1463">
        <v>2320</v>
      </c>
    </row>
    <row r="1464" spans="1:5" x14ac:dyDescent="0.25">
      <c r="A1464" s="1" t="str">
        <f t="shared" si="22"/>
        <v>INSERT INTO `stops` (`id`, `location_id`, `quest_id`, `approved`, `last_modified`) VALUES (NULL, 2321, 0, '1', CURRENT_TIMESTAMP);</v>
      </c>
      <c r="E1464">
        <v>2321</v>
      </c>
    </row>
    <row r="1465" spans="1:5" x14ac:dyDescent="0.25">
      <c r="A1465" s="1" t="str">
        <f t="shared" si="22"/>
        <v>INSERT INTO `stops` (`id`, `location_id`, `quest_id`, `approved`, `last_modified`) VALUES (NULL, 2322, 0, '1', CURRENT_TIMESTAMP);</v>
      </c>
      <c r="E1465">
        <v>2322</v>
      </c>
    </row>
    <row r="1466" spans="1:5" x14ac:dyDescent="0.25">
      <c r="A1466" s="1" t="str">
        <f t="shared" si="22"/>
        <v>INSERT INTO `stops` (`id`, `location_id`, `quest_id`, `approved`, `last_modified`) VALUES (NULL, 2323, 0, '1', CURRENT_TIMESTAMP);</v>
      </c>
      <c r="E1466">
        <v>2323</v>
      </c>
    </row>
    <row r="1467" spans="1:5" x14ac:dyDescent="0.25">
      <c r="A1467" s="1" t="str">
        <f t="shared" si="22"/>
        <v>INSERT INTO `stops` (`id`, `location_id`, `quest_id`, `approved`, `last_modified`) VALUES (NULL, 2324, 0, '1', CURRENT_TIMESTAMP);</v>
      </c>
      <c r="E1467">
        <v>2324</v>
      </c>
    </row>
    <row r="1468" spans="1:5" x14ac:dyDescent="0.25">
      <c r="A1468" s="1" t="str">
        <f t="shared" si="22"/>
        <v>INSERT INTO `stops` (`id`, `location_id`, `quest_id`, `approved`, `last_modified`) VALUES (NULL, 2325, 0, '1', CURRENT_TIMESTAMP);</v>
      </c>
      <c r="E1468">
        <v>2325</v>
      </c>
    </row>
    <row r="1469" spans="1:5" x14ac:dyDescent="0.25">
      <c r="A1469" s="1" t="str">
        <f t="shared" si="22"/>
        <v>INSERT INTO `stops` (`id`, `location_id`, `quest_id`, `approved`, `last_modified`) VALUES (NULL, 2326, 0, '1', CURRENT_TIMESTAMP);</v>
      </c>
      <c r="E1469">
        <v>2326</v>
      </c>
    </row>
    <row r="1470" spans="1:5" x14ac:dyDescent="0.25">
      <c r="A1470" s="1" t="str">
        <f t="shared" si="22"/>
        <v>INSERT INTO `stops` (`id`, `location_id`, `quest_id`, `approved`, `last_modified`) VALUES (NULL, 2327, 0, '1', CURRENT_TIMESTAMP);</v>
      </c>
      <c r="E1470">
        <v>2327</v>
      </c>
    </row>
    <row r="1471" spans="1:5" x14ac:dyDescent="0.25">
      <c r="A1471" s="1" t="str">
        <f t="shared" si="22"/>
        <v>INSERT INTO `stops` (`id`, `location_id`, `quest_id`, `approved`, `last_modified`) VALUES (NULL, 2328, 0, '1', CURRENT_TIMESTAMP);</v>
      </c>
      <c r="E1471">
        <v>2328</v>
      </c>
    </row>
    <row r="1472" spans="1:5" x14ac:dyDescent="0.25">
      <c r="A1472" s="1" t="str">
        <f t="shared" si="22"/>
        <v>INSERT INTO `stops` (`id`, `location_id`, `quest_id`, `approved`, `last_modified`) VALUES (NULL, 2329, 0, '1', CURRENT_TIMESTAMP);</v>
      </c>
      <c r="E1472">
        <v>2329</v>
      </c>
    </row>
    <row r="1473" spans="1:5" x14ac:dyDescent="0.25">
      <c r="A1473" s="1" t="str">
        <f t="shared" si="22"/>
        <v>INSERT INTO `stops` (`id`, `location_id`, `quest_id`, `approved`, `last_modified`) VALUES (NULL, 2330, 0, '1', CURRENT_TIMESTAMP);</v>
      </c>
      <c r="E1473">
        <v>2330</v>
      </c>
    </row>
    <row r="1474" spans="1:5" x14ac:dyDescent="0.25">
      <c r="A1474" s="1" t="str">
        <f t="shared" ref="A1474:A1537" si="23">"INSERT INTO `stops` (`id`, `location_id`, `quest_id`, `approved`, `last_modified`) VALUES (NULL, "&amp;E1474&amp;", 0, '1', CURRENT_TIMESTAMP);"</f>
        <v>INSERT INTO `stops` (`id`, `location_id`, `quest_id`, `approved`, `last_modified`) VALUES (NULL, 2331, 0, '1', CURRENT_TIMESTAMP);</v>
      </c>
      <c r="E1474">
        <v>2331</v>
      </c>
    </row>
    <row r="1475" spans="1:5" x14ac:dyDescent="0.25">
      <c r="A1475" s="1" t="str">
        <f t="shared" si="23"/>
        <v>INSERT INTO `stops` (`id`, `location_id`, `quest_id`, `approved`, `last_modified`) VALUES (NULL, 2332, 0, '1', CURRENT_TIMESTAMP);</v>
      </c>
      <c r="E1475">
        <v>2332</v>
      </c>
    </row>
    <row r="1476" spans="1:5" x14ac:dyDescent="0.25">
      <c r="A1476" s="1" t="str">
        <f t="shared" si="23"/>
        <v>INSERT INTO `stops` (`id`, `location_id`, `quest_id`, `approved`, `last_modified`) VALUES (NULL, 2333, 0, '1', CURRENT_TIMESTAMP);</v>
      </c>
      <c r="E1476">
        <v>2333</v>
      </c>
    </row>
    <row r="1477" spans="1:5" x14ac:dyDescent="0.25">
      <c r="A1477" s="1" t="str">
        <f t="shared" si="23"/>
        <v>INSERT INTO `stops` (`id`, `location_id`, `quest_id`, `approved`, `last_modified`) VALUES (NULL, 2334, 0, '1', CURRENT_TIMESTAMP);</v>
      </c>
      <c r="E1477">
        <v>2334</v>
      </c>
    </row>
    <row r="1478" spans="1:5" x14ac:dyDescent="0.25">
      <c r="A1478" s="1" t="str">
        <f t="shared" si="23"/>
        <v>INSERT INTO `stops` (`id`, `location_id`, `quest_id`, `approved`, `last_modified`) VALUES (NULL, 2335, 0, '1', CURRENT_TIMESTAMP);</v>
      </c>
      <c r="E1478">
        <v>2335</v>
      </c>
    </row>
    <row r="1479" spans="1:5" x14ac:dyDescent="0.25">
      <c r="A1479" s="1" t="str">
        <f t="shared" si="23"/>
        <v>INSERT INTO `stops` (`id`, `location_id`, `quest_id`, `approved`, `last_modified`) VALUES (NULL, 2336, 0, '1', CURRENT_TIMESTAMP);</v>
      </c>
      <c r="E1479">
        <v>2336</v>
      </c>
    </row>
    <row r="1480" spans="1:5" x14ac:dyDescent="0.25">
      <c r="A1480" s="1" t="str">
        <f t="shared" si="23"/>
        <v>INSERT INTO `stops` (`id`, `location_id`, `quest_id`, `approved`, `last_modified`) VALUES (NULL, 2337, 0, '1', CURRENT_TIMESTAMP);</v>
      </c>
      <c r="E1480">
        <v>2337</v>
      </c>
    </row>
    <row r="1481" spans="1:5" x14ac:dyDescent="0.25">
      <c r="A1481" s="1" t="str">
        <f t="shared" si="23"/>
        <v>INSERT INTO `stops` (`id`, `location_id`, `quest_id`, `approved`, `last_modified`) VALUES (NULL, 2338, 0, '1', CURRENT_TIMESTAMP);</v>
      </c>
      <c r="E1481">
        <v>2338</v>
      </c>
    </row>
    <row r="1482" spans="1:5" x14ac:dyDescent="0.25">
      <c r="A1482" s="1" t="str">
        <f t="shared" si="23"/>
        <v>INSERT INTO `stops` (`id`, `location_id`, `quest_id`, `approved`, `last_modified`) VALUES (NULL, 2339, 0, '1', CURRENT_TIMESTAMP);</v>
      </c>
      <c r="E1482">
        <v>2339</v>
      </c>
    </row>
    <row r="1483" spans="1:5" x14ac:dyDescent="0.25">
      <c r="A1483" s="1" t="str">
        <f t="shared" si="23"/>
        <v>INSERT INTO `stops` (`id`, `location_id`, `quest_id`, `approved`, `last_modified`) VALUES (NULL, 2340, 0, '1', CURRENT_TIMESTAMP);</v>
      </c>
      <c r="E1483">
        <v>2340</v>
      </c>
    </row>
    <row r="1484" spans="1:5" x14ac:dyDescent="0.25">
      <c r="A1484" s="1" t="str">
        <f t="shared" si="23"/>
        <v>INSERT INTO `stops` (`id`, `location_id`, `quest_id`, `approved`, `last_modified`) VALUES (NULL, 2341, 0, '1', CURRENT_TIMESTAMP);</v>
      </c>
      <c r="E1484">
        <v>2341</v>
      </c>
    </row>
    <row r="1485" spans="1:5" x14ac:dyDescent="0.25">
      <c r="A1485" s="1" t="str">
        <f t="shared" si="23"/>
        <v>INSERT INTO `stops` (`id`, `location_id`, `quest_id`, `approved`, `last_modified`) VALUES (NULL, 2342, 0, '1', CURRENT_TIMESTAMP);</v>
      </c>
      <c r="E1485">
        <v>2342</v>
      </c>
    </row>
    <row r="1486" spans="1:5" x14ac:dyDescent="0.25">
      <c r="A1486" s="1" t="str">
        <f t="shared" si="23"/>
        <v>INSERT INTO `stops` (`id`, `location_id`, `quest_id`, `approved`, `last_modified`) VALUES (NULL, 2343, 0, '1', CURRENT_TIMESTAMP);</v>
      </c>
      <c r="E1486">
        <v>2343</v>
      </c>
    </row>
    <row r="1487" spans="1:5" x14ac:dyDescent="0.25">
      <c r="A1487" s="1" t="str">
        <f t="shared" si="23"/>
        <v>INSERT INTO `stops` (`id`, `location_id`, `quest_id`, `approved`, `last_modified`) VALUES (NULL, 2344, 0, '1', CURRENT_TIMESTAMP);</v>
      </c>
      <c r="E1487">
        <v>2344</v>
      </c>
    </row>
    <row r="1488" spans="1:5" x14ac:dyDescent="0.25">
      <c r="A1488" s="1" t="str">
        <f t="shared" si="23"/>
        <v>INSERT INTO `stops` (`id`, `location_id`, `quest_id`, `approved`, `last_modified`) VALUES (NULL, 2345, 0, '1', CURRENT_TIMESTAMP);</v>
      </c>
      <c r="E1488">
        <v>2345</v>
      </c>
    </row>
    <row r="1489" spans="1:5" x14ac:dyDescent="0.25">
      <c r="A1489" s="1" t="str">
        <f t="shared" si="23"/>
        <v>INSERT INTO `stops` (`id`, `location_id`, `quest_id`, `approved`, `last_modified`) VALUES (NULL, 2346, 0, '1', CURRENT_TIMESTAMP);</v>
      </c>
      <c r="E1489">
        <v>2346</v>
      </c>
    </row>
    <row r="1490" spans="1:5" x14ac:dyDescent="0.25">
      <c r="A1490" s="1" t="str">
        <f t="shared" si="23"/>
        <v>INSERT INTO `stops` (`id`, `location_id`, `quest_id`, `approved`, `last_modified`) VALUES (NULL, 2347, 0, '1', CURRENT_TIMESTAMP);</v>
      </c>
      <c r="E1490">
        <v>2347</v>
      </c>
    </row>
    <row r="1491" spans="1:5" x14ac:dyDescent="0.25">
      <c r="A1491" s="1" t="str">
        <f t="shared" si="23"/>
        <v>INSERT INTO `stops` (`id`, `location_id`, `quest_id`, `approved`, `last_modified`) VALUES (NULL, 2348, 0, '1', CURRENT_TIMESTAMP);</v>
      </c>
      <c r="E1491">
        <v>2348</v>
      </c>
    </row>
    <row r="1492" spans="1:5" x14ac:dyDescent="0.25">
      <c r="A1492" s="1" t="str">
        <f t="shared" si="23"/>
        <v>INSERT INTO `stops` (`id`, `location_id`, `quest_id`, `approved`, `last_modified`) VALUES (NULL, 2349, 0, '1', CURRENT_TIMESTAMP);</v>
      </c>
      <c r="E1492">
        <v>2349</v>
      </c>
    </row>
    <row r="1493" spans="1:5" x14ac:dyDescent="0.25">
      <c r="A1493" s="1" t="str">
        <f t="shared" si="23"/>
        <v>INSERT INTO `stops` (`id`, `location_id`, `quest_id`, `approved`, `last_modified`) VALUES (NULL, 2350, 0, '1', CURRENT_TIMESTAMP);</v>
      </c>
      <c r="E1493">
        <v>2350</v>
      </c>
    </row>
    <row r="1494" spans="1:5" x14ac:dyDescent="0.25">
      <c r="A1494" s="1" t="str">
        <f t="shared" si="23"/>
        <v>INSERT INTO `stops` (`id`, `location_id`, `quest_id`, `approved`, `last_modified`) VALUES (NULL, 2351, 0, '1', CURRENT_TIMESTAMP);</v>
      </c>
      <c r="E1494">
        <v>2351</v>
      </c>
    </row>
    <row r="1495" spans="1:5" x14ac:dyDescent="0.25">
      <c r="A1495" s="1" t="str">
        <f t="shared" si="23"/>
        <v>INSERT INTO `stops` (`id`, `location_id`, `quest_id`, `approved`, `last_modified`) VALUES (NULL, 2352, 0, '1', CURRENT_TIMESTAMP);</v>
      </c>
      <c r="E1495">
        <v>2352</v>
      </c>
    </row>
    <row r="1496" spans="1:5" x14ac:dyDescent="0.25">
      <c r="A1496" s="1" t="str">
        <f t="shared" si="23"/>
        <v>INSERT INTO `stops` (`id`, `location_id`, `quest_id`, `approved`, `last_modified`) VALUES (NULL, 2353, 0, '1', CURRENT_TIMESTAMP);</v>
      </c>
      <c r="E1496">
        <v>2353</v>
      </c>
    </row>
    <row r="1497" spans="1:5" x14ac:dyDescent="0.25">
      <c r="A1497" s="1" t="str">
        <f t="shared" si="23"/>
        <v>INSERT INTO `stops` (`id`, `location_id`, `quest_id`, `approved`, `last_modified`) VALUES (NULL, 2354, 0, '1', CURRENT_TIMESTAMP);</v>
      </c>
      <c r="E1497">
        <v>2354</v>
      </c>
    </row>
    <row r="1498" spans="1:5" x14ac:dyDescent="0.25">
      <c r="A1498" s="1" t="str">
        <f t="shared" si="23"/>
        <v>INSERT INTO `stops` (`id`, `location_id`, `quest_id`, `approved`, `last_modified`) VALUES (NULL, 2355, 0, '1', CURRENT_TIMESTAMP);</v>
      </c>
      <c r="E1498">
        <v>2355</v>
      </c>
    </row>
    <row r="1499" spans="1:5" x14ac:dyDescent="0.25">
      <c r="A1499" s="1" t="str">
        <f t="shared" si="23"/>
        <v>INSERT INTO `stops` (`id`, `location_id`, `quest_id`, `approved`, `last_modified`) VALUES (NULL, 2356, 0, '1', CURRENT_TIMESTAMP);</v>
      </c>
      <c r="E1499">
        <v>2356</v>
      </c>
    </row>
    <row r="1500" spans="1:5" x14ac:dyDescent="0.25">
      <c r="A1500" s="1" t="str">
        <f t="shared" si="23"/>
        <v>INSERT INTO `stops` (`id`, `location_id`, `quest_id`, `approved`, `last_modified`) VALUES (NULL, 2357, 0, '1', CURRENT_TIMESTAMP);</v>
      </c>
      <c r="E1500">
        <v>2357</v>
      </c>
    </row>
    <row r="1501" spans="1:5" x14ac:dyDescent="0.25">
      <c r="A1501" s="1" t="str">
        <f t="shared" si="23"/>
        <v>INSERT INTO `stops` (`id`, `location_id`, `quest_id`, `approved`, `last_modified`) VALUES (NULL, 2358, 0, '1', CURRENT_TIMESTAMP);</v>
      </c>
      <c r="E1501">
        <v>2358</v>
      </c>
    </row>
    <row r="1502" spans="1:5" x14ac:dyDescent="0.25">
      <c r="A1502" s="1" t="str">
        <f t="shared" si="23"/>
        <v>INSERT INTO `stops` (`id`, `location_id`, `quest_id`, `approved`, `last_modified`) VALUES (NULL, 2359, 0, '1', CURRENT_TIMESTAMP);</v>
      </c>
      <c r="E1502">
        <v>2359</v>
      </c>
    </row>
    <row r="1503" spans="1:5" x14ac:dyDescent="0.25">
      <c r="A1503" s="1" t="str">
        <f t="shared" si="23"/>
        <v>INSERT INTO `stops` (`id`, `location_id`, `quest_id`, `approved`, `last_modified`) VALUES (NULL, 2360, 0, '1', CURRENT_TIMESTAMP);</v>
      </c>
      <c r="E1503">
        <v>2360</v>
      </c>
    </row>
    <row r="1504" spans="1:5" x14ac:dyDescent="0.25">
      <c r="A1504" s="1" t="str">
        <f t="shared" si="23"/>
        <v>INSERT INTO `stops` (`id`, `location_id`, `quest_id`, `approved`, `last_modified`) VALUES (NULL, 2361, 0, '1', CURRENT_TIMESTAMP);</v>
      </c>
      <c r="E1504">
        <v>2361</v>
      </c>
    </row>
    <row r="1505" spans="1:5" x14ac:dyDescent="0.25">
      <c r="A1505" s="1" t="str">
        <f t="shared" si="23"/>
        <v>INSERT INTO `stops` (`id`, `location_id`, `quest_id`, `approved`, `last_modified`) VALUES (NULL, 2362, 0, '1', CURRENT_TIMESTAMP);</v>
      </c>
      <c r="E1505">
        <v>2362</v>
      </c>
    </row>
    <row r="1506" spans="1:5" x14ac:dyDescent="0.25">
      <c r="A1506" s="1" t="str">
        <f t="shared" si="23"/>
        <v>INSERT INTO `stops` (`id`, `location_id`, `quest_id`, `approved`, `last_modified`) VALUES (NULL, 2363, 0, '1', CURRENT_TIMESTAMP);</v>
      </c>
      <c r="E1506">
        <v>2363</v>
      </c>
    </row>
    <row r="1507" spans="1:5" x14ac:dyDescent="0.25">
      <c r="A1507" s="1" t="str">
        <f t="shared" si="23"/>
        <v>INSERT INTO `stops` (`id`, `location_id`, `quest_id`, `approved`, `last_modified`) VALUES (NULL, 2364, 0, '1', CURRENT_TIMESTAMP);</v>
      </c>
      <c r="E1507">
        <v>2364</v>
      </c>
    </row>
    <row r="1508" spans="1:5" x14ac:dyDescent="0.25">
      <c r="A1508" s="1" t="str">
        <f t="shared" si="23"/>
        <v>INSERT INTO `stops` (`id`, `location_id`, `quest_id`, `approved`, `last_modified`) VALUES (NULL, 2365, 0, '1', CURRENT_TIMESTAMP);</v>
      </c>
      <c r="E1508">
        <v>2365</v>
      </c>
    </row>
    <row r="1509" spans="1:5" x14ac:dyDescent="0.25">
      <c r="A1509" s="1" t="str">
        <f t="shared" si="23"/>
        <v>INSERT INTO `stops` (`id`, `location_id`, `quest_id`, `approved`, `last_modified`) VALUES (NULL, 2366, 0, '1', CURRENT_TIMESTAMP);</v>
      </c>
      <c r="E1509">
        <v>2366</v>
      </c>
    </row>
    <row r="1510" spans="1:5" x14ac:dyDescent="0.25">
      <c r="A1510" s="1" t="str">
        <f t="shared" si="23"/>
        <v>INSERT INTO `stops` (`id`, `location_id`, `quest_id`, `approved`, `last_modified`) VALUES (NULL, 2367, 0, '1', CURRENT_TIMESTAMP);</v>
      </c>
      <c r="E1510">
        <v>2367</v>
      </c>
    </row>
    <row r="1511" spans="1:5" x14ac:dyDescent="0.25">
      <c r="A1511" s="1" t="str">
        <f t="shared" si="23"/>
        <v>INSERT INTO `stops` (`id`, `location_id`, `quest_id`, `approved`, `last_modified`) VALUES (NULL, 2368, 0, '1', CURRENT_TIMESTAMP);</v>
      </c>
      <c r="E1511">
        <v>2368</v>
      </c>
    </row>
    <row r="1512" spans="1:5" x14ac:dyDescent="0.25">
      <c r="A1512" s="1" t="str">
        <f t="shared" si="23"/>
        <v>INSERT INTO `stops` (`id`, `location_id`, `quest_id`, `approved`, `last_modified`) VALUES (NULL, 2369, 0, '1', CURRENT_TIMESTAMP);</v>
      </c>
      <c r="E1512">
        <v>2369</v>
      </c>
    </row>
    <row r="1513" spans="1:5" x14ac:dyDescent="0.25">
      <c r="A1513" s="1" t="str">
        <f t="shared" si="23"/>
        <v>INSERT INTO `stops` (`id`, `location_id`, `quest_id`, `approved`, `last_modified`) VALUES (NULL, 2370, 0, '1', CURRENT_TIMESTAMP);</v>
      </c>
      <c r="E1513">
        <v>2370</v>
      </c>
    </row>
    <row r="1514" spans="1:5" x14ac:dyDescent="0.25">
      <c r="A1514" s="1" t="str">
        <f t="shared" si="23"/>
        <v>INSERT INTO `stops` (`id`, `location_id`, `quest_id`, `approved`, `last_modified`) VALUES (NULL, 2371, 0, '1', CURRENT_TIMESTAMP);</v>
      </c>
      <c r="E1514">
        <v>2371</v>
      </c>
    </row>
    <row r="1515" spans="1:5" x14ac:dyDescent="0.25">
      <c r="A1515" s="1" t="str">
        <f t="shared" si="23"/>
        <v>INSERT INTO `stops` (`id`, `location_id`, `quest_id`, `approved`, `last_modified`) VALUES (NULL, 2372, 0, '1', CURRENT_TIMESTAMP);</v>
      </c>
      <c r="E1515">
        <v>2372</v>
      </c>
    </row>
    <row r="1516" spans="1:5" x14ac:dyDescent="0.25">
      <c r="A1516" s="1" t="str">
        <f t="shared" si="23"/>
        <v>INSERT INTO `stops` (`id`, `location_id`, `quest_id`, `approved`, `last_modified`) VALUES (NULL, 2373, 0, '1', CURRENT_TIMESTAMP);</v>
      </c>
      <c r="E1516">
        <v>2373</v>
      </c>
    </row>
    <row r="1517" spans="1:5" x14ac:dyDescent="0.25">
      <c r="A1517" s="1" t="str">
        <f t="shared" si="23"/>
        <v>INSERT INTO `stops` (`id`, `location_id`, `quest_id`, `approved`, `last_modified`) VALUES (NULL, 2374, 0, '1', CURRENT_TIMESTAMP);</v>
      </c>
      <c r="E1517">
        <v>2374</v>
      </c>
    </row>
    <row r="1518" spans="1:5" x14ac:dyDescent="0.25">
      <c r="A1518" s="1" t="str">
        <f t="shared" si="23"/>
        <v>INSERT INTO `stops` (`id`, `location_id`, `quest_id`, `approved`, `last_modified`) VALUES (NULL, 2375, 0, '1', CURRENT_TIMESTAMP);</v>
      </c>
      <c r="E1518">
        <v>2375</v>
      </c>
    </row>
    <row r="1519" spans="1:5" x14ac:dyDescent="0.25">
      <c r="A1519" s="1" t="str">
        <f t="shared" si="23"/>
        <v>INSERT INTO `stops` (`id`, `location_id`, `quest_id`, `approved`, `last_modified`) VALUES (NULL, 2376, 0, '1', CURRENT_TIMESTAMP);</v>
      </c>
      <c r="E1519">
        <v>2376</v>
      </c>
    </row>
    <row r="1520" spans="1:5" x14ac:dyDescent="0.25">
      <c r="A1520" s="1" t="str">
        <f t="shared" si="23"/>
        <v>INSERT INTO `stops` (`id`, `location_id`, `quest_id`, `approved`, `last_modified`) VALUES (NULL, 2377, 0, '1', CURRENT_TIMESTAMP);</v>
      </c>
      <c r="E1520">
        <v>2377</v>
      </c>
    </row>
    <row r="1521" spans="1:5" x14ac:dyDescent="0.25">
      <c r="A1521" s="1" t="str">
        <f t="shared" si="23"/>
        <v>INSERT INTO `stops` (`id`, `location_id`, `quest_id`, `approved`, `last_modified`) VALUES (NULL, 2378, 0, '1', CURRENT_TIMESTAMP);</v>
      </c>
      <c r="E1521">
        <v>2378</v>
      </c>
    </row>
    <row r="1522" spans="1:5" x14ac:dyDescent="0.25">
      <c r="A1522" s="1" t="str">
        <f t="shared" si="23"/>
        <v>INSERT INTO `stops` (`id`, `location_id`, `quest_id`, `approved`, `last_modified`) VALUES (NULL, 2379, 0, '1', CURRENT_TIMESTAMP);</v>
      </c>
      <c r="E1522">
        <v>2379</v>
      </c>
    </row>
    <row r="1523" spans="1:5" x14ac:dyDescent="0.25">
      <c r="A1523" s="1" t="str">
        <f t="shared" si="23"/>
        <v>INSERT INTO `stops` (`id`, `location_id`, `quest_id`, `approved`, `last_modified`) VALUES (NULL, 2380, 0, '1', CURRENT_TIMESTAMP);</v>
      </c>
      <c r="E1523">
        <v>2380</v>
      </c>
    </row>
    <row r="1524" spans="1:5" x14ac:dyDescent="0.25">
      <c r="A1524" s="1" t="str">
        <f t="shared" si="23"/>
        <v>INSERT INTO `stops` (`id`, `location_id`, `quest_id`, `approved`, `last_modified`) VALUES (NULL, 2381, 0, '1', CURRENT_TIMESTAMP);</v>
      </c>
      <c r="E1524">
        <v>2381</v>
      </c>
    </row>
    <row r="1525" spans="1:5" x14ac:dyDescent="0.25">
      <c r="A1525" s="1" t="str">
        <f t="shared" si="23"/>
        <v>INSERT INTO `stops` (`id`, `location_id`, `quest_id`, `approved`, `last_modified`) VALUES (NULL, 2382, 0, '1', CURRENT_TIMESTAMP);</v>
      </c>
      <c r="E1525">
        <v>2382</v>
      </c>
    </row>
    <row r="1526" spans="1:5" x14ac:dyDescent="0.25">
      <c r="A1526" s="1" t="str">
        <f t="shared" si="23"/>
        <v>INSERT INTO `stops` (`id`, `location_id`, `quest_id`, `approved`, `last_modified`) VALUES (NULL, 2383, 0, '1', CURRENT_TIMESTAMP);</v>
      </c>
      <c r="E1526">
        <v>2383</v>
      </c>
    </row>
    <row r="1527" spans="1:5" x14ac:dyDescent="0.25">
      <c r="A1527" s="1" t="str">
        <f t="shared" si="23"/>
        <v>INSERT INTO `stops` (`id`, `location_id`, `quest_id`, `approved`, `last_modified`) VALUES (NULL, 2384, 0, '1', CURRENT_TIMESTAMP);</v>
      </c>
      <c r="E1527">
        <v>2384</v>
      </c>
    </row>
    <row r="1528" spans="1:5" x14ac:dyDescent="0.25">
      <c r="A1528" s="1" t="str">
        <f t="shared" si="23"/>
        <v>INSERT INTO `stops` (`id`, `location_id`, `quest_id`, `approved`, `last_modified`) VALUES (NULL, 2385, 0, '1', CURRENT_TIMESTAMP);</v>
      </c>
      <c r="E1528">
        <v>2385</v>
      </c>
    </row>
    <row r="1529" spans="1:5" x14ac:dyDescent="0.25">
      <c r="A1529" s="1" t="str">
        <f t="shared" si="23"/>
        <v>INSERT INTO `stops` (`id`, `location_id`, `quest_id`, `approved`, `last_modified`) VALUES (NULL, 2386, 0, '1', CURRENT_TIMESTAMP);</v>
      </c>
      <c r="E1529">
        <v>2386</v>
      </c>
    </row>
    <row r="1530" spans="1:5" x14ac:dyDescent="0.25">
      <c r="A1530" s="1" t="str">
        <f t="shared" si="23"/>
        <v>INSERT INTO `stops` (`id`, `location_id`, `quest_id`, `approved`, `last_modified`) VALUES (NULL, 2387, 0, '1', CURRENT_TIMESTAMP);</v>
      </c>
      <c r="E1530">
        <v>2387</v>
      </c>
    </row>
    <row r="1531" spans="1:5" x14ac:dyDescent="0.25">
      <c r="A1531" s="1" t="str">
        <f t="shared" si="23"/>
        <v>INSERT INTO `stops` (`id`, `location_id`, `quest_id`, `approved`, `last_modified`) VALUES (NULL, 2388, 0, '1', CURRENT_TIMESTAMP);</v>
      </c>
      <c r="E1531">
        <v>2388</v>
      </c>
    </row>
    <row r="1532" spans="1:5" x14ac:dyDescent="0.25">
      <c r="A1532" s="1" t="str">
        <f t="shared" si="23"/>
        <v>INSERT INTO `stops` (`id`, `location_id`, `quest_id`, `approved`, `last_modified`) VALUES (NULL, 2389, 0, '1', CURRENT_TIMESTAMP);</v>
      </c>
      <c r="E1532">
        <v>2389</v>
      </c>
    </row>
    <row r="1533" spans="1:5" x14ac:dyDescent="0.25">
      <c r="A1533" s="1" t="str">
        <f t="shared" si="23"/>
        <v>INSERT INTO `stops` (`id`, `location_id`, `quest_id`, `approved`, `last_modified`) VALUES (NULL, 2390, 0, '1', CURRENT_TIMESTAMP);</v>
      </c>
      <c r="E1533">
        <v>2390</v>
      </c>
    </row>
    <row r="1534" spans="1:5" x14ac:dyDescent="0.25">
      <c r="A1534" s="1" t="str">
        <f t="shared" si="23"/>
        <v>INSERT INTO `stops` (`id`, `location_id`, `quest_id`, `approved`, `last_modified`) VALUES (NULL, 2391, 0, '1', CURRENT_TIMESTAMP);</v>
      </c>
      <c r="E1534">
        <v>2391</v>
      </c>
    </row>
    <row r="1535" spans="1:5" x14ac:dyDescent="0.25">
      <c r="A1535" s="1" t="str">
        <f t="shared" si="23"/>
        <v>INSERT INTO `stops` (`id`, `location_id`, `quest_id`, `approved`, `last_modified`) VALUES (NULL, 2392, 0, '1', CURRENT_TIMESTAMP);</v>
      </c>
      <c r="E1535">
        <v>2392</v>
      </c>
    </row>
    <row r="1536" spans="1:5" x14ac:dyDescent="0.25">
      <c r="A1536" s="1" t="str">
        <f t="shared" si="23"/>
        <v>INSERT INTO `stops` (`id`, `location_id`, `quest_id`, `approved`, `last_modified`) VALUES (NULL, 2393, 0, '1', CURRENT_TIMESTAMP);</v>
      </c>
      <c r="E1536">
        <v>2393</v>
      </c>
    </row>
    <row r="1537" spans="1:5" x14ac:dyDescent="0.25">
      <c r="A1537" s="1" t="str">
        <f t="shared" si="23"/>
        <v>INSERT INTO `stops` (`id`, `location_id`, `quest_id`, `approved`, `last_modified`) VALUES (NULL, 2394, 0, '1', CURRENT_TIMESTAMP);</v>
      </c>
      <c r="E1537">
        <v>2394</v>
      </c>
    </row>
    <row r="1538" spans="1:5" x14ac:dyDescent="0.25">
      <c r="A1538" s="1" t="str">
        <f t="shared" ref="A1538:A1601" si="24">"INSERT INTO `stops` (`id`, `location_id`, `quest_id`, `approved`, `last_modified`) VALUES (NULL, "&amp;E1538&amp;", 0, '1', CURRENT_TIMESTAMP);"</f>
        <v>INSERT INTO `stops` (`id`, `location_id`, `quest_id`, `approved`, `last_modified`) VALUES (NULL, 2395, 0, '1', CURRENT_TIMESTAMP);</v>
      </c>
      <c r="E1538">
        <v>2395</v>
      </c>
    </row>
    <row r="1539" spans="1:5" x14ac:dyDescent="0.25">
      <c r="A1539" s="1" t="str">
        <f t="shared" si="24"/>
        <v>INSERT INTO `stops` (`id`, `location_id`, `quest_id`, `approved`, `last_modified`) VALUES (NULL, 2396, 0, '1', CURRENT_TIMESTAMP);</v>
      </c>
      <c r="E1539">
        <v>2396</v>
      </c>
    </row>
    <row r="1540" spans="1:5" x14ac:dyDescent="0.25">
      <c r="A1540" s="1" t="str">
        <f t="shared" si="24"/>
        <v>INSERT INTO `stops` (`id`, `location_id`, `quest_id`, `approved`, `last_modified`) VALUES (NULL, 2397, 0, '1', CURRENT_TIMESTAMP);</v>
      </c>
      <c r="E1540">
        <v>2397</v>
      </c>
    </row>
    <row r="1541" spans="1:5" x14ac:dyDescent="0.25">
      <c r="A1541" s="1" t="str">
        <f t="shared" si="24"/>
        <v>INSERT INTO `stops` (`id`, `location_id`, `quest_id`, `approved`, `last_modified`) VALUES (NULL, 2398, 0, '1', CURRENT_TIMESTAMP);</v>
      </c>
      <c r="E1541">
        <v>2398</v>
      </c>
    </row>
    <row r="1542" spans="1:5" x14ac:dyDescent="0.25">
      <c r="A1542" s="1" t="str">
        <f t="shared" si="24"/>
        <v>INSERT INTO `stops` (`id`, `location_id`, `quest_id`, `approved`, `last_modified`) VALUES (NULL, 2399, 0, '1', CURRENT_TIMESTAMP);</v>
      </c>
      <c r="E1542">
        <v>2399</v>
      </c>
    </row>
    <row r="1543" spans="1:5" x14ac:dyDescent="0.25">
      <c r="A1543" s="1" t="str">
        <f t="shared" si="24"/>
        <v>INSERT INTO `stops` (`id`, `location_id`, `quest_id`, `approved`, `last_modified`) VALUES (NULL, 2400, 0, '1', CURRENT_TIMESTAMP);</v>
      </c>
      <c r="E1543">
        <v>2400</v>
      </c>
    </row>
    <row r="1544" spans="1:5" x14ac:dyDescent="0.25">
      <c r="A1544" s="1" t="str">
        <f t="shared" si="24"/>
        <v>INSERT INTO `stops` (`id`, `location_id`, `quest_id`, `approved`, `last_modified`) VALUES (NULL, 2401, 0, '1', CURRENT_TIMESTAMP);</v>
      </c>
      <c r="E1544">
        <v>2401</v>
      </c>
    </row>
    <row r="1545" spans="1:5" x14ac:dyDescent="0.25">
      <c r="A1545" s="1" t="str">
        <f t="shared" si="24"/>
        <v>INSERT INTO `stops` (`id`, `location_id`, `quest_id`, `approved`, `last_modified`) VALUES (NULL, 2402, 0, '1', CURRENT_TIMESTAMP);</v>
      </c>
      <c r="E1545">
        <v>2402</v>
      </c>
    </row>
    <row r="1546" spans="1:5" x14ac:dyDescent="0.25">
      <c r="A1546" s="1" t="str">
        <f t="shared" si="24"/>
        <v>INSERT INTO `stops` (`id`, `location_id`, `quest_id`, `approved`, `last_modified`) VALUES (NULL, 2403, 0, '1', CURRENT_TIMESTAMP);</v>
      </c>
      <c r="E1546">
        <v>2403</v>
      </c>
    </row>
    <row r="1547" spans="1:5" x14ac:dyDescent="0.25">
      <c r="A1547" s="1" t="str">
        <f t="shared" si="24"/>
        <v>INSERT INTO `stops` (`id`, `location_id`, `quest_id`, `approved`, `last_modified`) VALUES (NULL, 2404, 0, '1', CURRENT_TIMESTAMP);</v>
      </c>
      <c r="E1547">
        <v>2404</v>
      </c>
    </row>
    <row r="1548" spans="1:5" x14ac:dyDescent="0.25">
      <c r="A1548" s="1" t="str">
        <f t="shared" si="24"/>
        <v>INSERT INTO `stops` (`id`, `location_id`, `quest_id`, `approved`, `last_modified`) VALUES (NULL, 2405, 0, '1', CURRENT_TIMESTAMP);</v>
      </c>
      <c r="E1548">
        <v>2405</v>
      </c>
    </row>
    <row r="1549" spans="1:5" x14ac:dyDescent="0.25">
      <c r="A1549" s="1" t="str">
        <f t="shared" si="24"/>
        <v>INSERT INTO `stops` (`id`, `location_id`, `quest_id`, `approved`, `last_modified`) VALUES (NULL, 2406, 0, '1', CURRENT_TIMESTAMP);</v>
      </c>
      <c r="E1549">
        <v>2406</v>
      </c>
    </row>
    <row r="1550" spans="1:5" x14ac:dyDescent="0.25">
      <c r="A1550" s="1" t="str">
        <f t="shared" si="24"/>
        <v>INSERT INTO `stops` (`id`, `location_id`, `quest_id`, `approved`, `last_modified`) VALUES (NULL, 2407, 0, '1', CURRENT_TIMESTAMP);</v>
      </c>
      <c r="E1550">
        <v>2407</v>
      </c>
    </row>
    <row r="1551" spans="1:5" x14ac:dyDescent="0.25">
      <c r="A1551" s="1" t="str">
        <f t="shared" si="24"/>
        <v>INSERT INTO `stops` (`id`, `location_id`, `quest_id`, `approved`, `last_modified`) VALUES (NULL, 2408, 0, '1', CURRENT_TIMESTAMP);</v>
      </c>
      <c r="E1551">
        <v>2408</v>
      </c>
    </row>
    <row r="1552" spans="1:5" x14ac:dyDescent="0.25">
      <c r="A1552" s="1" t="str">
        <f t="shared" si="24"/>
        <v>INSERT INTO `stops` (`id`, `location_id`, `quest_id`, `approved`, `last_modified`) VALUES (NULL, 2409, 0, '1', CURRENT_TIMESTAMP);</v>
      </c>
      <c r="E1552">
        <v>2409</v>
      </c>
    </row>
    <row r="1553" spans="1:5" x14ac:dyDescent="0.25">
      <c r="A1553" s="1" t="str">
        <f t="shared" si="24"/>
        <v>INSERT INTO `stops` (`id`, `location_id`, `quest_id`, `approved`, `last_modified`) VALUES (NULL, 2410, 0, '1', CURRENT_TIMESTAMP);</v>
      </c>
      <c r="E1553">
        <v>2410</v>
      </c>
    </row>
    <row r="1554" spans="1:5" x14ac:dyDescent="0.25">
      <c r="A1554" s="1" t="str">
        <f t="shared" si="24"/>
        <v>INSERT INTO `stops` (`id`, `location_id`, `quest_id`, `approved`, `last_modified`) VALUES (NULL, 2411, 0, '1', CURRENT_TIMESTAMP);</v>
      </c>
      <c r="E1554">
        <v>2411</v>
      </c>
    </row>
    <row r="1555" spans="1:5" x14ac:dyDescent="0.25">
      <c r="A1555" s="1" t="str">
        <f t="shared" si="24"/>
        <v>INSERT INTO `stops` (`id`, `location_id`, `quest_id`, `approved`, `last_modified`) VALUES (NULL, 2412, 0, '1', CURRENT_TIMESTAMP);</v>
      </c>
      <c r="E1555">
        <v>2412</v>
      </c>
    </row>
    <row r="1556" spans="1:5" x14ac:dyDescent="0.25">
      <c r="A1556" s="1" t="str">
        <f t="shared" si="24"/>
        <v>INSERT INTO `stops` (`id`, `location_id`, `quest_id`, `approved`, `last_modified`) VALUES (NULL, 2413, 0, '1', CURRENT_TIMESTAMP);</v>
      </c>
      <c r="E1556">
        <v>2413</v>
      </c>
    </row>
    <row r="1557" spans="1:5" x14ac:dyDescent="0.25">
      <c r="A1557" s="1" t="str">
        <f t="shared" si="24"/>
        <v>INSERT INTO `stops` (`id`, `location_id`, `quest_id`, `approved`, `last_modified`) VALUES (NULL, 2414, 0, '1', CURRENT_TIMESTAMP);</v>
      </c>
      <c r="E1557">
        <v>2414</v>
      </c>
    </row>
    <row r="1558" spans="1:5" x14ac:dyDescent="0.25">
      <c r="A1558" s="1" t="str">
        <f t="shared" si="24"/>
        <v>INSERT INTO `stops` (`id`, `location_id`, `quest_id`, `approved`, `last_modified`) VALUES (NULL, 2415, 0, '1', CURRENT_TIMESTAMP);</v>
      </c>
      <c r="E1558">
        <v>2415</v>
      </c>
    </row>
    <row r="1559" spans="1:5" x14ac:dyDescent="0.25">
      <c r="A1559" s="1" t="str">
        <f t="shared" si="24"/>
        <v>INSERT INTO `stops` (`id`, `location_id`, `quest_id`, `approved`, `last_modified`) VALUES (NULL, 2416, 0, '1', CURRENT_TIMESTAMP);</v>
      </c>
      <c r="E1559">
        <v>2416</v>
      </c>
    </row>
    <row r="1560" spans="1:5" x14ac:dyDescent="0.25">
      <c r="A1560" s="1" t="str">
        <f t="shared" si="24"/>
        <v>INSERT INTO `stops` (`id`, `location_id`, `quest_id`, `approved`, `last_modified`) VALUES (NULL, 2417, 0, '1', CURRENT_TIMESTAMP);</v>
      </c>
      <c r="E1560">
        <v>2417</v>
      </c>
    </row>
    <row r="1561" spans="1:5" x14ac:dyDescent="0.25">
      <c r="A1561" s="1" t="str">
        <f t="shared" si="24"/>
        <v>INSERT INTO `stops` (`id`, `location_id`, `quest_id`, `approved`, `last_modified`) VALUES (NULL, 2418, 0, '1', CURRENT_TIMESTAMP);</v>
      </c>
      <c r="E1561">
        <v>2418</v>
      </c>
    </row>
    <row r="1562" spans="1:5" x14ac:dyDescent="0.25">
      <c r="A1562" s="1" t="str">
        <f t="shared" si="24"/>
        <v>INSERT INTO `stops` (`id`, `location_id`, `quest_id`, `approved`, `last_modified`) VALUES (NULL, 2419, 0, '1', CURRENT_TIMESTAMP);</v>
      </c>
      <c r="E1562">
        <v>2419</v>
      </c>
    </row>
    <row r="1563" spans="1:5" x14ac:dyDescent="0.25">
      <c r="A1563" s="1" t="str">
        <f t="shared" si="24"/>
        <v>INSERT INTO `stops` (`id`, `location_id`, `quest_id`, `approved`, `last_modified`) VALUES (NULL, 2420, 0, '1', CURRENT_TIMESTAMP);</v>
      </c>
      <c r="E1563">
        <v>2420</v>
      </c>
    </row>
    <row r="1564" spans="1:5" x14ac:dyDescent="0.25">
      <c r="A1564" s="1" t="str">
        <f t="shared" si="24"/>
        <v>INSERT INTO `stops` (`id`, `location_id`, `quest_id`, `approved`, `last_modified`) VALUES (NULL, 2421, 0, '1', CURRENT_TIMESTAMP);</v>
      </c>
      <c r="E1564">
        <v>2421</v>
      </c>
    </row>
    <row r="1565" spans="1:5" x14ac:dyDescent="0.25">
      <c r="A1565" s="1" t="str">
        <f t="shared" si="24"/>
        <v>INSERT INTO `stops` (`id`, `location_id`, `quest_id`, `approved`, `last_modified`) VALUES (NULL, 2422, 0, '1', CURRENT_TIMESTAMP);</v>
      </c>
      <c r="E1565">
        <v>2422</v>
      </c>
    </row>
    <row r="1566" spans="1:5" x14ac:dyDescent="0.25">
      <c r="A1566" s="1" t="str">
        <f t="shared" si="24"/>
        <v>INSERT INTO `stops` (`id`, `location_id`, `quest_id`, `approved`, `last_modified`) VALUES (NULL, 2423, 0, '1', CURRENT_TIMESTAMP);</v>
      </c>
      <c r="E1566">
        <v>2423</v>
      </c>
    </row>
    <row r="1567" spans="1:5" x14ac:dyDescent="0.25">
      <c r="A1567" s="1" t="str">
        <f t="shared" si="24"/>
        <v>INSERT INTO `stops` (`id`, `location_id`, `quest_id`, `approved`, `last_modified`) VALUES (NULL, 2424, 0, '1', CURRENT_TIMESTAMP);</v>
      </c>
      <c r="E1567">
        <v>2424</v>
      </c>
    </row>
    <row r="1568" spans="1:5" x14ac:dyDescent="0.25">
      <c r="A1568" s="1" t="str">
        <f t="shared" si="24"/>
        <v>INSERT INTO `stops` (`id`, `location_id`, `quest_id`, `approved`, `last_modified`) VALUES (NULL, 2425, 0, '1', CURRENT_TIMESTAMP);</v>
      </c>
      <c r="E1568">
        <v>2425</v>
      </c>
    </row>
    <row r="1569" spans="1:5" x14ac:dyDescent="0.25">
      <c r="A1569" s="1" t="str">
        <f t="shared" si="24"/>
        <v>INSERT INTO `stops` (`id`, `location_id`, `quest_id`, `approved`, `last_modified`) VALUES (NULL, 2426, 0, '1', CURRENT_TIMESTAMP);</v>
      </c>
      <c r="E1569">
        <v>2426</v>
      </c>
    </row>
    <row r="1570" spans="1:5" x14ac:dyDescent="0.25">
      <c r="A1570" s="1" t="str">
        <f t="shared" si="24"/>
        <v>INSERT INTO `stops` (`id`, `location_id`, `quest_id`, `approved`, `last_modified`) VALUES (NULL, 2427, 0, '1', CURRENT_TIMESTAMP);</v>
      </c>
      <c r="E1570">
        <v>2427</v>
      </c>
    </row>
    <row r="1571" spans="1:5" x14ac:dyDescent="0.25">
      <c r="A1571" s="1" t="str">
        <f t="shared" si="24"/>
        <v>INSERT INTO `stops` (`id`, `location_id`, `quest_id`, `approved`, `last_modified`) VALUES (NULL, 2428, 0, '1', CURRENT_TIMESTAMP);</v>
      </c>
      <c r="E1571">
        <v>2428</v>
      </c>
    </row>
    <row r="1572" spans="1:5" x14ac:dyDescent="0.25">
      <c r="A1572" s="1" t="str">
        <f t="shared" si="24"/>
        <v>INSERT INTO `stops` (`id`, `location_id`, `quest_id`, `approved`, `last_modified`) VALUES (NULL, 2429, 0, '1', CURRENT_TIMESTAMP);</v>
      </c>
      <c r="E1572">
        <v>2429</v>
      </c>
    </row>
    <row r="1573" spans="1:5" x14ac:dyDescent="0.25">
      <c r="A1573" s="1" t="str">
        <f t="shared" si="24"/>
        <v>INSERT INTO `stops` (`id`, `location_id`, `quest_id`, `approved`, `last_modified`) VALUES (NULL, 2430, 0, '1', CURRENT_TIMESTAMP);</v>
      </c>
      <c r="E1573">
        <v>2430</v>
      </c>
    </row>
    <row r="1574" spans="1:5" x14ac:dyDescent="0.25">
      <c r="A1574" s="1" t="str">
        <f t="shared" si="24"/>
        <v>INSERT INTO `stops` (`id`, `location_id`, `quest_id`, `approved`, `last_modified`) VALUES (NULL, 2431, 0, '1', CURRENT_TIMESTAMP);</v>
      </c>
      <c r="E1574">
        <v>2431</v>
      </c>
    </row>
    <row r="1575" spans="1:5" x14ac:dyDescent="0.25">
      <c r="A1575" s="1" t="str">
        <f t="shared" si="24"/>
        <v>INSERT INTO `stops` (`id`, `location_id`, `quest_id`, `approved`, `last_modified`) VALUES (NULL, 2432, 0, '1', CURRENT_TIMESTAMP);</v>
      </c>
      <c r="E1575">
        <v>2432</v>
      </c>
    </row>
    <row r="1576" spans="1:5" x14ac:dyDescent="0.25">
      <c r="A1576" s="1" t="str">
        <f t="shared" si="24"/>
        <v>INSERT INTO `stops` (`id`, `location_id`, `quest_id`, `approved`, `last_modified`) VALUES (NULL, 2433, 0, '1', CURRENT_TIMESTAMP);</v>
      </c>
      <c r="E1576">
        <v>2433</v>
      </c>
    </row>
    <row r="1577" spans="1:5" x14ac:dyDescent="0.25">
      <c r="A1577" s="1" t="str">
        <f t="shared" si="24"/>
        <v>INSERT INTO `stops` (`id`, `location_id`, `quest_id`, `approved`, `last_modified`) VALUES (NULL, 2434, 0, '1', CURRENT_TIMESTAMP);</v>
      </c>
      <c r="E1577">
        <v>2434</v>
      </c>
    </row>
    <row r="1578" spans="1:5" x14ac:dyDescent="0.25">
      <c r="A1578" s="1" t="str">
        <f t="shared" si="24"/>
        <v>INSERT INTO `stops` (`id`, `location_id`, `quest_id`, `approved`, `last_modified`) VALUES (NULL, 2435, 0, '1', CURRENT_TIMESTAMP);</v>
      </c>
      <c r="E1578">
        <v>2435</v>
      </c>
    </row>
    <row r="1579" spans="1:5" x14ac:dyDescent="0.25">
      <c r="A1579" s="1" t="str">
        <f t="shared" si="24"/>
        <v>INSERT INTO `stops` (`id`, `location_id`, `quest_id`, `approved`, `last_modified`) VALUES (NULL, 2436, 0, '1', CURRENT_TIMESTAMP);</v>
      </c>
      <c r="E1579">
        <v>2436</v>
      </c>
    </row>
    <row r="1580" spans="1:5" x14ac:dyDescent="0.25">
      <c r="A1580" s="1" t="str">
        <f t="shared" si="24"/>
        <v>INSERT INTO `stops` (`id`, `location_id`, `quest_id`, `approved`, `last_modified`) VALUES (NULL, 2437, 0, '1', CURRENT_TIMESTAMP);</v>
      </c>
      <c r="E1580">
        <v>2437</v>
      </c>
    </row>
    <row r="1581" spans="1:5" x14ac:dyDescent="0.25">
      <c r="A1581" s="1" t="str">
        <f t="shared" si="24"/>
        <v>INSERT INTO `stops` (`id`, `location_id`, `quest_id`, `approved`, `last_modified`) VALUES (NULL, 2438, 0, '1', CURRENT_TIMESTAMP);</v>
      </c>
      <c r="E1581">
        <v>2438</v>
      </c>
    </row>
    <row r="1582" spans="1:5" x14ac:dyDescent="0.25">
      <c r="A1582" s="1" t="str">
        <f t="shared" si="24"/>
        <v>INSERT INTO `stops` (`id`, `location_id`, `quest_id`, `approved`, `last_modified`) VALUES (NULL, 2439, 0, '1', CURRENT_TIMESTAMP);</v>
      </c>
      <c r="E1582">
        <v>2439</v>
      </c>
    </row>
    <row r="1583" spans="1:5" x14ac:dyDescent="0.25">
      <c r="A1583" s="1" t="str">
        <f t="shared" si="24"/>
        <v>INSERT INTO `stops` (`id`, `location_id`, `quest_id`, `approved`, `last_modified`) VALUES (NULL, 2440, 0, '1', CURRENT_TIMESTAMP);</v>
      </c>
      <c r="E1583">
        <v>2440</v>
      </c>
    </row>
    <row r="1584" spans="1:5" x14ac:dyDescent="0.25">
      <c r="A1584" s="1" t="str">
        <f t="shared" si="24"/>
        <v>INSERT INTO `stops` (`id`, `location_id`, `quest_id`, `approved`, `last_modified`) VALUES (NULL, 2441, 0, '1', CURRENT_TIMESTAMP);</v>
      </c>
      <c r="E1584">
        <v>2441</v>
      </c>
    </row>
    <row r="1585" spans="1:5" x14ac:dyDescent="0.25">
      <c r="A1585" s="1" t="str">
        <f t="shared" si="24"/>
        <v>INSERT INTO `stops` (`id`, `location_id`, `quest_id`, `approved`, `last_modified`) VALUES (NULL, 2442, 0, '1', CURRENT_TIMESTAMP);</v>
      </c>
      <c r="E1585">
        <v>2442</v>
      </c>
    </row>
    <row r="1586" spans="1:5" x14ac:dyDescent="0.25">
      <c r="A1586" s="1" t="str">
        <f t="shared" si="24"/>
        <v>INSERT INTO `stops` (`id`, `location_id`, `quest_id`, `approved`, `last_modified`) VALUES (NULL, 2443, 0, '1', CURRENT_TIMESTAMP);</v>
      </c>
      <c r="E1586">
        <v>2443</v>
      </c>
    </row>
    <row r="1587" spans="1:5" x14ac:dyDescent="0.25">
      <c r="A1587" s="1" t="str">
        <f t="shared" si="24"/>
        <v>INSERT INTO `stops` (`id`, `location_id`, `quest_id`, `approved`, `last_modified`) VALUES (NULL, 2444, 0, '1', CURRENT_TIMESTAMP);</v>
      </c>
      <c r="E1587">
        <v>2444</v>
      </c>
    </row>
    <row r="1588" spans="1:5" x14ac:dyDescent="0.25">
      <c r="A1588" s="1" t="str">
        <f t="shared" si="24"/>
        <v>INSERT INTO `stops` (`id`, `location_id`, `quest_id`, `approved`, `last_modified`) VALUES (NULL, 2445, 0, '1', CURRENT_TIMESTAMP);</v>
      </c>
      <c r="E1588">
        <v>2445</v>
      </c>
    </row>
    <row r="1589" spans="1:5" x14ac:dyDescent="0.25">
      <c r="A1589" s="1" t="str">
        <f t="shared" si="24"/>
        <v>INSERT INTO `stops` (`id`, `location_id`, `quest_id`, `approved`, `last_modified`) VALUES (NULL, 2446, 0, '1', CURRENT_TIMESTAMP);</v>
      </c>
      <c r="E1589">
        <v>2446</v>
      </c>
    </row>
    <row r="1590" spans="1:5" x14ac:dyDescent="0.25">
      <c r="A1590" s="1" t="str">
        <f t="shared" si="24"/>
        <v>INSERT INTO `stops` (`id`, `location_id`, `quest_id`, `approved`, `last_modified`) VALUES (NULL, 2447, 0, '1', CURRENT_TIMESTAMP);</v>
      </c>
      <c r="E1590">
        <v>2447</v>
      </c>
    </row>
    <row r="1591" spans="1:5" x14ac:dyDescent="0.25">
      <c r="A1591" s="1" t="str">
        <f t="shared" si="24"/>
        <v>INSERT INTO `stops` (`id`, `location_id`, `quest_id`, `approved`, `last_modified`) VALUES (NULL, 2448, 0, '1', CURRENT_TIMESTAMP);</v>
      </c>
      <c r="E1591">
        <v>2448</v>
      </c>
    </row>
    <row r="1592" spans="1:5" x14ac:dyDescent="0.25">
      <c r="A1592" s="1" t="str">
        <f t="shared" si="24"/>
        <v>INSERT INTO `stops` (`id`, `location_id`, `quest_id`, `approved`, `last_modified`) VALUES (NULL, 2449, 0, '1', CURRENT_TIMESTAMP);</v>
      </c>
      <c r="E1592">
        <v>2449</v>
      </c>
    </row>
    <row r="1593" spans="1:5" x14ac:dyDescent="0.25">
      <c r="A1593" s="1" t="str">
        <f t="shared" si="24"/>
        <v>INSERT INTO `stops` (`id`, `location_id`, `quest_id`, `approved`, `last_modified`) VALUES (NULL, 2450, 0, '1', CURRENT_TIMESTAMP);</v>
      </c>
      <c r="E1593">
        <v>2450</v>
      </c>
    </row>
    <row r="1594" spans="1:5" x14ac:dyDescent="0.25">
      <c r="A1594" s="1" t="str">
        <f t="shared" si="24"/>
        <v>INSERT INTO `stops` (`id`, `location_id`, `quest_id`, `approved`, `last_modified`) VALUES (NULL, 2451, 0, '1', CURRENT_TIMESTAMP);</v>
      </c>
      <c r="E1594">
        <v>2451</v>
      </c>
    </row>
    <row r="1595" spans="1:5" x14ac:dyDescent="0.25">
      <c r="A1595" s="1" t="str">
        <f t="shared" si="24"/>
        <v>INSERT INTO `stops` (`id`, `location_id`, `quest_id`, `approved`, `last_modified`) VALUES (NULL, 2452, 0, '1', CURRENT_TIMESTAMP);</v>
      </c>
      <c r="E1595">
        <v>2452</v>
      </c>
    </row>
    <row r="1596" spans="1:5" x14ac:dyDescent="0.25">
      <c r="A1596" s="1" t="str">
        <f t="shared" si="24"/>
        <v>INSERT INTO `stops` (`id`, `location_id`, `quest_id`, `approved`, `last_modified`) VALUES (NULL, 2453, 0, '1', CURRENT_TIMESTAMP);</v>
      </c>
      <c r="E1596">
        <v>2453</v>
      </c>
    </row>
    <row r="1597" spans="1:5" x14ac:dyDescent="0.25">
      <c r="A1597" s="1" t="str">
        <f t="shared" si="24"/>
        <v>INSERT INTO `stops` (`id`, `location_id`, `quest_id`, `approved`, `last_modified`) VALUES (NULL, 2454, 0, '1', CURRENT_TIMESTAMP);</v>
      </c>
      <c r="E1597">
        <v>2454</v>
      </c>
    </row>
    <row r="1598" spans="1:5" x14ac:dyDescent="0.25">
      <c r="A1598" s="1" t="str">
        <f t="shared" si="24"/>
        <v>INSERT INTO `stops` (`id`, `location_id`, `quest_id`, `approved`, `last_modified`) VALUES (NULL, 2455, 0, '1', CURRENT_TIMESTAMP);</v>
      </c>
      <c r="E1598">
        <v>2455</v>
      </c>
    </row>
    <row r="1599" spans="1:5" x14ac:dyDescent="0.25">
      <c r="A1599" s="1" t="str">
        <f t="shared" si="24"/>
        <v>INSERT INTO `stops` (`id`, `location_id`, `quest_id`, `approved`, `last_modified`) VALUES (NULL, 2456, 0, '1', CURRENT_TIMESTAMP);</v>
      </c>
      <c r="E1599">
        <v>2456</v>
      </c>
    </row>
    <row r="1600" spans="1:5" x14ac:dyDescent="0.25">
      <c r="A1600" s="1" t="str">
        <f t="shared" si="24"/>
        <v>INSERT INTO `stops` (`id`, `location_id`, `quest_id`, `approved`, `last_modified`) VALUES (NULL, 2457, 0, '1', CURRENT_TIMESTAMP);</v>
      </c>
      <c r="E1600">
        <v>2457</v>
      </c>
    </row>
    <row r="1601" spans="1:5" x14ac:dyDescent="0.25">
      <c r="A1601" s="1" t="str">
        <f t="shared" si="24"/>
        <v>INSERT INTO `stops` (`id`, `location_id`, `quest_id`, `approved`, `last_modified`) VALUES (NULL, 2458, 0, '1', CURRENT_TIMESTAMP);</v>
      </c>
      <c r="E1601">
        <v>2458</v>
      </c>
    </row>
    <row r="1602" spans="1:5" x14ac:dyDescent="0.25">
      <c r="A1602" s="1" t="str">
        <f t="shared" ref="A1602:A1665" si="25">"INSERT INTO `stops` (`id`, `location_id`, `quest_id`, `approved`, `last_modified`) VALUES (NULL, "&amp;E1602&amp;", 0, '1', CURRENT_TIMESTAMP);"</f>
        <v>INSERT INTO `stops` (`id`, `location_id`, `quest_id`, `approved`, `last_modified`) VALUES (NULL, 2459, 0, '1', CURRENT_TIMESTAMP);</v>
      </c>
      <c r="E1602">
        <v>2459</v>
      </c>
    </row>
    <row r="1603" spans="1:5" x14ac:dyDescent="0.25">
      <c r="A1603" s="1" t="str">
        <f t="shared" si="25"/>
        <v>INSERT INTO `stops` (`id`, `location_id`, `quest_id`, `approved`, `last_modified`) VALUES (NULL, 2460, 0, '1', CURRENT_TIMESTAMP);</v>
      </c>
      <c r="E1603">
        <v>2460</v>
      </c>
    </row>
    <row r="1604" spans="1:5" x14ac:dyDescent="0.25">
      <c r="A1604" s="1" t="str">
        <f t="shared" si="25"/>
        <v>INSERT INTO `stops` (`id`, `location_id`, `quest_id`, `approved`, `last_modified`) VALUES (NULL, 2461, 0, '1', CURRENT_TIMESTAMP);</v>
      </c>
      <c r="E1604">
        <v>2461</v>
      </c>
    </row>
    <row r="1605" spans="1:5" x14ac:dyDescent="0.25">
      <c r="A1605" s="1" t="str">
        <f t="shared" si="25"/>
        <v>INSERT INTO `stops` (`id`, `location_id`, `quest_id`, `approved`, `last_modified`) VALUES (NULL, 2462, 0, '1', CURRENT_TIMESTAMP);</v>
      </c>
      <c r="E1605">
        <v>2462</v>
      </c>
    </row>
    <row r="1606" spans="1:5" x14ac:dyDescent="0.25">
      <c r="A1606" s="1" t="str">
        <f t="shared" si="25"/>
        <v>INSERT INTO `stops` (`id`, `location_id`, `quest_id`, `approved`, `last_modified`) VALUES (NULL, 2463, 0, '1', CURRENT_TIMESTAMP);</v>
      </c>
      <c r="E1606">
        <v>2463</v>
      </c>
    </row>
    <row r="1607" spans="1:5" x14ac:dyDescent="0.25">
      <c r="A1607" s="1" t="str">
        <f t="shared" si="25"/>
        <v>INSERT INTO `stops` (`id`, `location_id`, `quest_id`, `approved`, `last_modified`) VALUES (NULL, 2464, 0, '1', CURRENT_TIMESTAMP);</v>
      </c>
      <c r="E1607">
        <v>2464</v>
      </c>
    </row>
    <row r="1608" spans="1:5" x14ac:dyDescent="0.25">
      <c r="A1608" s="1" t="str">
        <f t="shared" si="25"/>
        <v>INSERT INTO `stops` (`id`, `location_id`, `quest_id`, `approved`, `last_modified`) VALUES (NULL, 2465, 0, '1', CURRENT_TIMESTAMP);</v>
      </c>
      <c r="E1608">
        <v>2465</v>
      </c>
    </row>
    <row r="1609" spans="1:5" x14ac:dyDescent="0.25">
      <c r="A1609" s="1" t="str">
        <f t="shared" si="25"/>
        <v>INSERT INTO `stops` (`id`, `location_id`, `quest_id`, `approved`, `last_modified`) VALUES (NULL, 2466, 0, '1', CURRENT_TIMESTAMP);</v>
      </c>
      <c r="E1609">
        <v>2466</v>
      </c>
    </row>
    <row r="1610" spans="1:5" x14ac:dyDescent="0.25">
      <c r="A1610" s="1" t="str">
        <f t="shared" si="25"/>
        <v>INSERT INTO `stops` (`id`, `location_id`, `quest_id`, `approved`, `last_modified`) VALUES (NULL, 2467, 0, '1', CURRENT_TIMESTAMP);</v>
      </c>
      <c r="E1610">
        <v>2467</v>
      </c>
    </row>
    <row r="1611" spans="1:5" x14ac:dyDescent="0.25">
      <c r="A1611" s="1" t="str">
        <f t="shared" si="25"/>
        <v>INSERT INTO `stops` (`id`, `location_id`, `quest_id`, `approved`, `last_modified`) VALUES (NULL, 2468, 0, '1', CURRENT_TIMESTAMP);</v>
      </c>
      <c r="E1611">
        <v>2468</v>
      </c>
    </row>
    <row r="1612" spans="1:5" x14ac:dyDescent="0.25">
      <c r="A1612" s="1" t="str">
        <f t="shared" si="25"/>
        <v>INSERT INTO `stops` (`id`, `location_id`, `quest_id`, `approved`, `last_modified`) VALUES (NULL, 2469, 0, '1', CURRENT_TIMESTAMP);</v>
      </c>
      <c r="E1612">
        <v>2469</v>
      </c>
    </row>
    <row r="1613" spans="1:5" x14ac:dyDescent="0.25">
      <c r="A1613" s="1" t="str">
        <f t="shared" si="25"/>
        <v>INSERT INTO `stops` (`id`, `location_id`, `quest_id`, `approved`, `last_modified`) VALUES (NULL, 2470, 0, '1', CURRENT_TIMESTAMP);</v>
      </c>
      <c r="E1613">
        <v>2470</v>
      </c>
    </row>
    <row r="1614" spans="1:5" x14ac:dyDescent="0.25">
      <c r="A1614" s="1" t="str">
        <f t="shared" si="25"/>
        <v>INSERT INTO `stops` (`id`, `location_id`, `quest_id`, `approved`, `last_modified`) VALUES (NULL, 2471, 0, '1', CURRENT_TIMESTAMP);</v>
      </c>
      <c r="E1614">
        <v>2471</v>
      </c>
    </row>
    <row r="1615" spans="1:5" x14ac:dyDescent="0.25">
      <c r="A1615" s="1" t="str">
        <f t="shared" si="25"/>
        <v>INSERT INTO `stops` (`id`, `location_id`, `quest_id`, `approved`, `last_modified`) VALUES (NULL, 2472, 0, '1', CURRENT_TIMESTAMP);</v>
      </c>
      <c r="E1615">
        <v>2472</v>
      </c>
    </row>
    <row r="1616" spans="1:5" x14ac:dyDescent="0.25">
      <c r="A1616" s="1" t="str">
        <f t="shared" si="25"/>
        <v>INSERT INTO `stops` (`id`, `location_id`, `quest_id`, `approved`, `last_modified`) VALUES (NULL, 2473, 0, '1', CURRENT_TIMESTAMP);</v>
      </c>
      <c r="E1616">
        <v>2473</v>
      </c>
    </row>
    <row r="1617" spans="1:5" x14ac:dyDescent="0.25">
      <c r="A1617" s="1" t="str">
        <f t="shared" si="25"/>
        <v>INSERT INTO `stops` (`id`, `location_id`, `quest_id`, `approved`, `last_modified`) VALUES (NULL, 2474, 0, '1', CURRENT_TIMESTAMP);</v>
      </c>
      <c r="E1617">
        <v>2474</v>
      </c>
    </row>
    <row r="1618" spans="1:5" x14ac:dyDescent="0.25">
      <c r="A1618" s="1" t="str">
        <f t="shared" si="25"/>
        <v>INSERT INTO `stops` (`id`, `location_id`, `quest_id`, `approved`, `last_modified`) VALUES (NULL, 2475, 0, '1', CURRENT_TIMESTAMP);</v>
      </c>
      <c r="E1618">
        <v>2475</v>
      </c>
    </row>
    <row r="1619" spans="1:5" x14ac:dyDescent="0.25">
      <c r="A1619" s="1" t="str">
        <f t="shared" si="25"/>
        <v>INSERT INTO `stops` (`id`, `location_id`, `quest_id`, `approved`, `last_modified`) VALUES (NULL, 2476, 0, '1', CURRENT_TIMESTAMP);</v>
      </c>
      <c r="E1619">
        <v>2476</v>
      </c>
    </row>
    <row r="1620" spans="1:5" x14ac:dyDescent="0.25">
      <c r="A1620" s="1" t="str">
        <f t="shared" si="25"/>
        <v>INSERT INTO `stops` (`id`, `location_id`, `quest_id`, `approved`, `last_modified`) VALUES (NULL, 2477, 0, '1', CURRENT_TIMESTAMP);</v>
      </c>
      <c r="E1620">
        <v>2477</v>
      </c>
    </row>
    <row r="1621" spans="1:5" x14ac:dyDescent="0.25">
      <c r="A1621" s="1" t="str">
        <f t="shared" si="25"/>
        <v>INSERT INTO `stops` (`id`, `location_id`, `quest_id`, `approved`, `last_modified`) VALUES (NULL, 2478, 0, '1', CURRENT_TIMESTAMP);</v>
      </c>
      <c r="E1621">
        <v>2478</v>
      </c>
    </row>
    <row r="1622" spans="1:5" x14ac:dyDescent="0.25">
      <c r="A1622" s="1" t="str">
        <f t="shared" si="25"/>
        <v>INSERT INTO `stops` (`id`, `location_id`, `quest_id`, `approved`, `last_modified`) VALUES (NULL, 2479, 0, '1', CURRENT_TIMESTAMP);</v>
      </c>
      <c r="E1622">
        <v>2479</v>
      </c>
    </row>
    <row r="1623" spans="1:5" x14ac:dyDescent="0.25">
      <c r="A1623" s="1" t="str">
        <f t="shared" si="25"/>
        <v>INSERT INTO `stops` (`id`, `location_id`, `quest_id`, `approved`, `last_modified`) VALUES (NULL, 2480, 0, '1', CURRENT_TIMESTAMP);</v>
      </c>
      <c r="E1623">
        <v>2480</v>
      </c>
    </row>
    <row r="1624" spans="1:5" x14ac:dyDescent="0.25">
      <c r="A1624" s="1" t="str">
        <f t="shared" si="25"/>
        <v>INSERT INTO `stops` (`id`, `location_id`, `quest_id`, `approved`, `last_modified`) VALUES (NULL, 2481, 0, '1', CURRENT_TIMESTAMP);</v>
      </c>
      <c r="E1624">
        <v>2481</v>
      </c>
    </row>
    <row r="1625" spans="1:5" x14ac:dyDescent="0.25">
      <c r="A1625" s="1" t="str">
        <f t="shared" si="25"/>
        <v>INSERT INTO `stops` (`id`, `location_id`, `quest_id`, `approved`, `last_modified`) VALUES (NULL, 2482, 0, '1', CURRENT_TIMESTAMP);</v>
      </c>
      <c r="E1625">
        <v>2482</v>
      </c>
    </row>
    <row r="1626" spans="1:5" x14ac:dyDescent="0.25">
      <c r="A1626" s="1" t="str">
        <f t="shared" si="25"/>
        <v>INSERT INTO `stops` (`id`, `location_id`, `quest_id`, `approved`, `last_modified`) VALUES (NULL, 2483, 0, '1', CURRENT_TIMESTAMP);</v>
      </c>
      <c r="E1626">
        <v>2483</v>
      </c>
    </row>
    <row r="1627" spans="1:5" x14ac:dyDescent="0.25">
      <c r="A1627" s="1" t="str">
        <f t="shared" si="25"/>
        <v>INSERT INTO `stops` (`id`, `location_id`, `quest_id`, `approved`, `last_modified`) VALUES (NULL, 2484, 0, '1', CURRENT_TIMESTAMP);</v>
      </c>
      <c r="E1627">
        <v>2484</v>
      </c>
    </row>
    <row r="1628" spans="1:5" x14ac:dyDescent="0.25">
      <c r="A1628" s="1" t="str">
        <f t="shared" si="25"/>
        <v>INSERT INTO `stops` (`id`, `location_id`, `quest_id`, `approved`, `last_modified`) VALUES (NULL, 2485, 0, '1', CURRENT_TIMESTAMP);</v>
      </c>
      <c r="E1628">
        <v>2485</v>
      </c>
    </row>
    <row r="1629" spans="1:5" x14ac:dyDescent="0.25">
      <c r="A1629" s="1" t="str">
        <f t="shared" si="25"/>
        <v>INSERT INTO `stops` (`id`, `location_id`, `quest_id`, `approved`, `last_modified`) VALUES (NULL, 2486, 0, '1', CURRENT_TIMESTAMP);</v>
      </c>
      <c r="E1629">
        <v>2486</v>
      </c>
    </row>
    <row r="1630" spans="1:5" x14ac:dyDescent="0.25">
      <c r="A1630" s="1" t="str">
        <f t="shared" si="25"/>
        <v>INSERT INTO `stops` (`id`, `location_id`, `quest_id`, `approved`, `last_modified`) VALUES (NULL, 2487, 0, '1', CURRENT_TIMESTAMP);</v>
      </c>
      <c r="E1630">
        <v>2487</v>
      </c>
    </row>
    <row r="1631" spans="1:5" x14ac:dyDescent="0.25">
      <c r="A1631" s="1" t="str">
        <f t="shared" si="25"/>
        <v>INSERT INTO `stops` (`id`, `location_id`, `quest_id`, `approved`, `last_modified`) VALUES (NULL, 2488, 0, '1', CURRENT_TIMESTAMP);</v>
      </c>
      <c r="E1631">
        <v>2488</v>
      </c>
    </row>
    <row r="1632" spans="1:5" x14ac:dyDescent="0.25">
      <c r="A1632" s="1" t="str">
        <f t="shared" si="25"/>
        <v>INSERT INTO `stops` (`id`, `location_id`, `quest_id`, `approved`, `last_modified`) VALUES (NULL, 2489, 0, '1', CURRENT_TIMESTAMP);</v>
      </c>
      <c r="E1632">
        <v>2489</v>
      </c>
    </row>
    <row r="1633" spans="1:5" x14ac:dyDescent="0.25">
      <c r="A1633" s="1" t="str">
        <f t="shared" si="25"/>
        <v>INSERT INTO `stops` (`id`, `location_id`, `quest_id`, `approved`, `last_modified`) VALUES (NULL, 2490, 0, '1', CURRENT_TIMESTAMP);</v>
      </c>
      <c r="E1633">
        <v>2490</v>
      </c>
    </row>
    <row r="1634" spans="1:5" x14ac:dyDescent="0.25">
      <c r="A1634" s="1" t="str">
        <f t="shared" si="25"/>
        <v>INSERT INTO `stops` (`id`, `location_id`, `quest_id`, `approved`, `last_modified`) VALUES (NULL, 2491, 0, '1', CURRENT_TIMESTAMP);</v>
      </c>
      <c r="E1634">
        <v>2491</v>
      </c>
    </row>
    <row r="1635" spans="1:5" x14ac:dyDescent="0.25">
      <c r="A1635" s="1" t="str">
        <f t="shared" si="25"/>
        <v>INSERT INTO `stops` (`id`, `location_id`, `quest_id`, `approved`, `last_modified`) VALUES (NULL, 2492, 0, '1', CURRENT_TIMESTAMP);</v>
      </c>
      <c r="E1635">
        <v>2492</v>
      </c>
    </row>
    <row r="1636" spans="1:5" x14ac:dyDescent="0.25">
      <c r="A1636" s="1" t="str">
        <f t="shared" si="25"/>
        <v>INSERT INTO `stops` (`id`, `location_id`, `quest_id`, `approved`, `last_modified`) VALUES (NULL, 2493, 0, '1', CURRENT_TIMESTAMP);</v>
      </c>
      <c r="E1636">
        <v>2493</v>
      </c>
    </row>
    <row r="1637" spans="1:5" x14ac:dyDescent="0.25">
      <c r="A1637" s="1" t="str">
        <f t="shared" si="25"/>
        <v>INSERT INTO `stops` (`id`, `location_id`, `quest_id`, `approved`, `last_modified`) VALUES (NULL, 2494, 0, '1', CURRENT_TIMESTAMP);</v>
      </c>
      <c r="E1637">
        <v>2494</v>
      </c>
    </row>
    <row r="1638" spans="1:5" x14ac:dyDescent="0.25">
      <c r="A1638" s="1" t="str">
        <f t="shared" si="25"/>
        <v>INSERT INTO `stops` (`id`, `location_id`, `quest_id`, `approved`, `last_modified`) VALUES (NULL, 2495, 0, '1', CURRENT_TIMESTAMP);</v>
      </c>
      <c r="E1638">
        <v>2495</v>
      </c>
    </row>
    <row r="1639" spans="1:5" x14ac:dyDescent="0.25">
      <c r="A1639" s="1" t="str">
        <f t="shared" si="25"/>
        <v>INSERT INTO `stops` (`id`, `location_id`, `quest_id`, `approved`, `last_modified`) VALUES (NULL, 2496, 0, '1', CURRENT_TIMESTAMP);</v>
      </c>
      <c r="E1639">
        <v>2496</v>
      </c>
    </row>
    <row r="1640" spans="1:5" x14ac:dyDescent="0.25">
      <c r="A1640" s="1" t="str">
        <f t="shared" si="25"/>
        <v>INSERT INTO `stops` (`id`, `location_id`, `quest_id`, `approved`, `last_modified`) VALUES (NULL, 2497, 0, '1', CURRENT_TIMESTAMP);</v>
      </c>
      <c r="E1640">
        <v>2497</v>
      </c>
    </row>
    <row r="1641" spans="1:5" x14ac:dyDescent="0.25">
      <c r="A1641" s="1" t="str">
        <f t="shared" si="25"/>
        <v>INSERT INTO `stops` (`id`, `location_id`, `quest_id`, `approved`, `last_modified`) VALUES (NULL, 2498, 0, '1', CURRENT_TIMESTAMP);</v>
      </c>
      <c r="E1641">
        <v>2498</v>
      </c>
    </row>
    <row r="1642" spans="1:5" x14ac:dyDescent="0.25">
      <c r="A1642" s="1" t="str">
        <f t="shared" si="25"/>
        <v>INSERT INTO `stops` (`id`, `location_id`, `quest_id`, `approved`, `last_modified`) VALUES (NULL, 2499, 0, '1', CURRENT_TIMESTAMP);</v>
      </c>
      <c r="E1642">
        <v>2499</v>
      </c>
    </row>
    <row r="1643" spans="1:5" x14ac:dyDescent="0.25">
      <c r="A1643" s="1" t="str">
        <f t="shared" si="25"/>
        <v>INSERT INTO `stops` (`id`, `location_id`, `quest_id`, `approved`, `last_modified`) VALUES (NULL, 2500, 0, '1', CURRENT_TIMESTAMP);</v>
      </c>
      <c r="E1643">
        <v>2500</v>
      </c>
    </row>
    <row r="1644" spans="1:5" x14ac:dyDescent="0.25">
      <c r="A1644" s="1" t="str">
        <f t="shared" si="25"/>
        <v>INSERT INTO `stops` (`id`, `location_id`, `quest_id`, `approved`, `last_modified`) VALUES (NULL, 2501, 0, '1', CURRENT_TIMESTAMP);</v>
      </c>
      <c r="E1644">
        <v>2501</v>
      </c>
    </row>
    <row r="1645" spans="1:5" x14ac:dyDescent="0.25">
      <c r="A1645" s="1" t="str">
        <f t="shared" si="25"/>
        <v>INSERT INTO `stops` (`id`, `location_id`, `quest_id`, `approved`, `last_modified`) VALUES (NULL, 2502, 0, '1', CURRENT_TIMESTAMP);</v>
      </c>
      <c r="E1645">
        <v>2502</v>
      </c>
    </row>
    <row r="1646" spans="1:5" x14ac:dyDescent="0.25">
      <c r="A1646" s="1" t="str">
        <f t="shared" si="25"/>
        <v>INSERT INTO `stops` (`id`, `location_id`, `quest_id`, `approved`, `last_modified`) VALUES (NULL, 2503, 0, '1', CURRENT_TIMESTAMP);</v>
      </c>
      <c r="E1646">
        <v>2503</v>
      </c>
    </row>
    <row r="1647" spans="1:5" x14ac:dyDescent="0.25">
      <c r="A1647" s="1" t="str">
        <f t="shared" si="25"/>
        <v>INSERT INTO `stops` (`id`, `location_id`, `quest_id`, `approved`, `last_modified`) VALUES (NULL, 2504, 0, '1', CURRENT_TIMESTAMP);</v>
      </c>
      <c r="E1647">
        <v>2504</v>
      </c>
    </row>
    <row r="1648" spans="1:5" x14ac:dyDescent="0.25">
      <c r="A1648" s="1" t="str">
        <f t="shared" si="25"/>
        <v>INSERT INTO `stops` (`id`, `location_id`, `quest_id`, `approved`, `last_modified`) VALUES (NULL, 2505, 0, '1', CURRENT_TIMESTAMP);</v>
      </c>
      <c r="E1648">
        <v>2505</v>
      </c>
    </row>
    <row r="1649" spans="1:5" x14ac:dyDescent="0.25">
      <c r="A1649" s="1" t="str">
        <f t="shared" si="25"/>
        <v>INSERT INTO `stops` (`id`, `location_id`, `quest_id`, `approved`, `last_modified`) VALUES (NULL, 2506, 0, '1', CURRENT_TIMESTAMP);</v>
      </c>
      <c r="E1649">
        <v>2506</v>
      </c>
    </row>
    <row r="1650" spans="1:5" x14ac:dyDescent="0.25">
      <c r="A1650" s="1" t="str">
        <f t="shared" si="25"/>
        <v>INSERT INTO `stops` (`id`, `location_id`, `quest_id`, `approved`, `last_modified`) VALUES (NULL, 2507, 0, '1', CURRENT_TIMESTAMP);</v>
      </c>
      <c r="E1650">
        <v>2507</v>
      </c>
    </row>
    <row r="1651" spans="1:5" x14ac:dyDescent="0.25">
      <c r="A1651" s="1" t="str">
        <f t="shared" si="25"/>
        <v>INSERT INTO `stops` (`id`, `location_id`, `quest_id`, `approved`, `last_modified`) VALUES (NULL, 2508, 0, '1', CURRENT_TIMESTAMP);</v>
      </c>
      <c r="E1651">
        <v>2508</v>
      </c>
    </row>
    <row r="1652" spans="1:5" x14ac:dyDescent="0.25">
      <c r="A1652" s="1" t="str">
        <f t="shared" si="25"/>
        <v>INSERT INTO `stops` (`id`, `location_id`, `quest_id`, `approved`, `last_modified`) VALUES (NULL, 2509, 0, '1', CURRENT_TIMESTAMP);</v>
      </c>
      <c r="E1652">
        <v>2509</v>
      </c>
    </row>
    <row r="1653" spans="1:5" x14ac:dyDescent="0.25">
      <c r="A1653" s="1" t="str">
        <f t="shared" si="25"/>
        <v>INSERT INTO `stops` (`id`, `location_id`, `quest_id`, `approved`, `last_modified`) VALUES (NULL, 2510, 0, '1', CURRENT_TIMESTAMP);</v>
      </c>
      <c r="E1653">
        <v>2510</v>
      </c>
    </row>
    <row r="1654" spans="1:5" x14ac:dyDescent="0.25">
      <c r="A1654" s="1" t="str">
        <f t="shared" si="25"/>
        <v>INSERT INTO `stops` (`id`, `location_id`, `quest_id`, `approved`, `last_modified`) VALUES (NULL, 2511, 0, '1', CURRENT_TIMESTAMP);</v>
      </c>
      <c r="E1654">
        <v>2511</v>
      </c>
    </row>
    <row r="1655" spans="1:5" x14ac:dyDescent="0.25">
      <c r="A1655" s="1" t="str">
        <f t="shared" si="25"/>
        <v>INSERT INTO `stops` (`id`, `location_id`, `quest_id`, `approved`, `last_modified`) VALUES (NULL, 2512, 0, '1', CURRENT_TIMESTAMP);</v>
      </c>
      <c r="E1655">
        <v>2512</v>
      </c>
    </row>
    <row r="1656" spans="1:5" x14ac:dyDescent="0.25">
      <c r="A1656" s="1" t="str">
        <f t="shared" si="25"/>
        <v>INSERT INTO `stops` (`id`, `location_id`, `quest_id`, `approved`, `last_modified`) VALUES (NULL, 2513, 0, '1', CURRENT_TIMESTAMP);</v>
      </c>
      <c r="E1656">
        <v>2513</v>
      </c>
    </row>
    <row r="1657" spans="1:5" x14ac:dyDescent="0.25">
      <c r="A1657" s="1" t="str">
        <f t="shared" si="25"/>
        <v>INSERT INTO `stops` (`id`, `location_id`, `quest_id`, `approved`, `last_modified`) VALUES (NULL, 2514, 0, '1', CURRENT_TIMESTAMP);</v>
      </c>
      <c r="E1657">
        <v>2514</v>
      </c>
    </row>
    <row r="1658" spans="1:5" x14ac:dyDescent="0.25">
      <c r="A1658" s="1" t="str">
        <f t="shared" si="25"/>
        <v>INSERT INTO `stops` (`id`, `location_id`, `quest_id`, `approved`, `last_modified`) VALUES (NULL, 2515, 0, '1', CURRENT_TIMESTAMP);</v>
      </c>
      <c r="E1658">
        <v>2515</v>
      </c>
    </row>
    <row r="1659" spans="1:5" x14ac:dyDescent="0.25">
      <c r="A1659" s="1" t="str">
        <f t="shared" si="25"/>
        <v>INSERT INTO `stops` (`id`, `location_id`, `quest_id`, `approved`, `last_modified`) VALUES (NULL, 2516, 0, '1', CURRENT_TIMESTAMP);</v>
      </c>
      <c r="E1659">
        <v>2516</v>
      </c>
    </row>
    <row r="1660" spans="1:5" x14ac:dyDescent="0.25">
      <c r="A1660" s="1" t="str">
        <f t="shared" si="25"/>
        <v>INSERT INTO `stops` (`id`, `location_id`, `quest_id`, `approved`, `last_modified`) VALUES (NULL, 2517, 0, '1', CURRENT_TIMESTAMP);</v>
      </c>
      <c r="E1660">
        <v>2517</v>
      </c>
    </row>
    <row r="1661" spans="1:5" x14ac:dyDescent="0.25">
      <c r="A1661" s="1" t="str">
        <f t="shared" si="25"/>
        <v>INSERT INTO `stops` (`id`, `location_id`, `quest_id`, `approved`, `last_modified`) VALUES (NULL, 2518, 0, '1', CURRENT_TIMESTAMP);</v>
      </c>
      <c r="E1661">
        <v>2518</v>
      </c>
    </row>
    <row r="1662" spans="1:5" x14ac:dyDescent="0.25">
      <c r="A1662" s="1" t="str">
        <f t="shared" si="25"/>
        <v>INSERT INTO `stops` (`id`, `location_id`, `quest_id`, `approved`, `last_modified`) VALUES (NULL, 2519, 0, '1', CURRENT_TIMESTAMP);</v>
      </c>
      <c r="E1662">
        <v>2519</v>
      </c>
    </row>
    <row r="1663" spans="1:5" x14ac:dyDescent="0.25">
      <c r="A1663" s="1" t="str">
        <f t="shared" si="25"/>
        <v>INSERT INTO `stops` (`id`, `location_id`, `quest_id`, `approved`, `last_modified`) VALUES (NULL, 2520, 0, '1', CURRENT_TIMESTAMP);</v>
      </c>
      <c r="E1663">
        <v>2520</v>
      </c>
    </row>
    <row r="1664" spans="1:5" x14ac:dyDescent="0.25">
      <c r="A1664" s="1" t="str">
        <f t="shared" si="25"/>
        <v>INSERT INTO `stops` (`id`, `location_id`, `quest_id`, `approved`, `last_modified`) VALUES (NULL, 2521, 0, '1', CURRENT_TIMESTAMP);</v>
      </c>
      <c r="E1664">
        <v>2521</v>
      </c>
    </row>
    <row r="1665" spans="1:5" x14ac:dyDescent="0.25">
      <c r="A1665" s="1" t="str">
        <f t="shared" si="25"/>
        <v>INSERT INTO `stops` (`id`, `location_id`, `quest_id`, `approved`, `last_modified`) VALUES (NULL, 2522, 0, '1', CURRENT_TIMESTAMP);</v>
      </c>
      <c r="E1665">
        <v>2522</v>
      </c>
    </row>
    <row r="1666" spans="1:5" x14ac:dyDescent="0.25">
      <c r="A1666" s="1" t="str">
        <f t="shared" ref="A1666:A1729" si="26">"INSERT INTO `stops` (`id`, `location_id`, `quest_id`, `approved`, `last_modified`) VALUES (NULL, "&amp;E1666&amp;", 0, '1', CURRENT_TIMESTAMP);"</f>
        <v>INSERT INTO `stops` (`id`, `location_id`, `quest_id`, `approved`, `last_modified`) VALUES (NULL, 2523, 0, '1', CURRENT_TIMESTAMP);</v>
      </c>
      <c r="E1666">
        <v>2523</v>
      </c>
    </row>
    <row r="1667" spans="1:5" x14ac:dyDescent="0.25">
      <c r="A1667" s="1" t="str">
        <f t="shared" si="26"/>
        <v>INSERT INTO `stops` (`id`, `location_id`, `quest_id`, `approved`, `last_modified`) VALUES (NULL, 2524, 0, '1', CURRENT_TIMESTAMP);</v>
      </c>
      <c r="E1667">
        <v>2524</v>
      </c>
    </row>
    <row r="1668" spans="1:5" x14ac:dyDescent="0.25">
      <c r="A1668" s="1" t="str">
        <f t="shared" si="26"/>
        <v>INSERT INTO `stops` (`id`, `location_id`, `quest_id`, `approved`, `last_modified`) VALUES (NULL, 2525, 0, '1', CURRENT_TIMESTAMP);</v>
      </c>
      <c r="E1668">
        <v>2525</v>
      </c>
    </row>
    <row r="1669" spans="1:5" x14ac:dyDescent="0.25">
      <c r="A1669" s="1" t="str">
        <f t="shared" si="26"/>
        <v>INSERT INTO `stops` (`id`, `location_id`, `quest_id`, `approved`, `last_modified`) VALUES (NULL, 2526, 0, '1', CURRENT_TIMESTAMP);</v>
      </c>
      <c r="E1669">
        <v>2526</v>
      </c>
    </row>
    <row r="1670" spans="1:5" x14ac:dyDescent="0.25">
      <c r="A1670" s="1" t="str">
        <f t="shared" si="26"/>
        <v>INSERT INTO `stops` (`id`, `location_id`, `quest_id`, `approved`, `last_modified`) VALUES (NULL, 2527, 0, '1', CURRENT_TIMESTAMP);</v>
      </c>
      <c r="E1670">
        <v>2527</v>
      </c>
    </row>
    <row r="1671" spans="1:5" x14ac:dyDescent="0.25">
      <c r="A1671" s="1" t="str">
        <f t="shared" si="26"/>
        <v>INSERT INTO `stops` (`id`, `location_id`, `quest_id`, `approved`, `last_modified`) VALUES (NULL, 2528, 0, '1', CURRENT_TIMESTAMP);</v>
      </c>
      <c r="E1671">
        <v>2528</v>
      </c>
    </row>
    <row r="1672" spans="1:5" x14ac:dyDescent="0.25">
      <c r="A1672" s="1" t="str">
        <f t="shared" si="26"/>
        <v>INSERT INTO `stops` (`id`, `location_id`, `quest_id`, `approved`, `last_modified`) VALUES (NULL, 2529, 0, '1', CURRENT_TIMESTAMP);</v>
      </c>
      <c r="E1672">
        <v>2529</v>
      </c>
    </row>
    <row r="1673" spans="1:5" x14ac:dyDescent="0.25">
      <c r="A1673" s="1" t="str">
        <f t="shared" si="26"/>
        <v>INSERT INTO `stops` (`id`, `location_id`, `quest_id`, `approved`, `last_modified`) VALUES (NULL, 2530, 0, '1', CURRENT_TIMESTAMP);</v>
      </c>
      <c r="E1673">
        <v>2530</v>
      </c>
    </row>
    <row r="1674" spans="1:5" x14ac:dyDescent="0.25">
      <c r="A1674" s="1" t="str">
        <f t="shared" si="26"/>
        <v>INSERT INTO `stops` (`id`, `location_id`, `quest_id`, `approved`, `last_modified`) VALUES (NULL, 2531, 0, '1', CURRENT_TIMESTAMP);</v>
      </c>
      <c r="E1674">
        <v>2531</v>
      </c>
    </row>
    <row r="1675" spans="1:5" x14ac:dyDescent="0.25">
      <c r="A1675" s="1" t="str">
        <f t="shared" si="26"/>
        <v>INSERT INTO `stops` (`id`, `location_id`, `quest_id`, `approved`, `last_modified`) VALUES (NULL, 2532, 0, '1', CURRENT_TIMESTAMP);</v>
      </c>
      <c r="E1675">
        <v>2532</v>
      </c>
    </row>
    <row r="1676" spans="1:5" x14ac:dyDescent="0.25">
      <c r="A1676" s="1" t="str">
        <f t="shared" si="26"/>
        <v>INSERT INTO `stops` (`id`, `location_id`, `quest_id`, `approved`, `last_modified`) VALUES (NULL, 2533, 0, '1', CURRENT_TIMESTAMP);</v>
      </c>
      <c r="E1676">
        <v>2533</v>
      </c>
    </row>
    <row r="1677" spans="1:5" x14ac:dyDescent="0.25">
      <c r="A1677" s="1" t="str">
        <f t="shared" si="26"/>
        <v>INSERT INTO `stops` (`id`, `location_id`, `quest_id`, `approved`, `last_modified`) VALUES (NULL, 2534, 0, '1', CURRENT_TIMESTAMP);</v>
      </c>
      <c r="E1677">
        <v>2534</v>
      </c>
    </row>
    <row r="1678" spans="1:5" x14ac:dyDescent="0.25">
      <c r="A1678" s="1" t="str">
        <f t="shared" si="26"/>
        <v>INSERT INTO `stops` (`id`, `location_id`, `quest_id`, `approved`, `last_modified`) VALUES (NULL, 2535, 0, '1', CURRENT_TIMESTAMP);</v>
      </c>
      <c r="E1678">
        <v>2535</v>
      </c>
    </row>
    <row r="1679" spans="1:5" x14ac:dyDescent="0.25">
      <c r="A1679" s="1" t="str">
        <f t="shared" si="26"/>
        <v>INSERT INTO `stops` (`id`, `location_id`, `quest_id`, `approved`, `last_modified`) VALUES (NULL, 2536, 0, '1', CURRENT_TIMESTAMP);</v>
      </c>
      <c r="E1679">
        <v>2536</v>
      </c>
    </row>
    <row r="1680" spans="1:5" x14ac:dyDescent="0.25">
      <c r="A1680" s="1" t="str">
        <f t="shared" si="26"/>
        <v>INSERT INTO `stops` (`id`, `location_id`, `quest_id`, `approved`, `last_modified`) VALUES (NULL, 2537, 0, '1', CURRENT_TIMESTAMP);</v>
      </c>
      <c r="E1680">
        <v>2537</v>
      </c>
    </row>
    <row r="1681" spans="1:5" x14ac:dyDescent="0.25">
      <c r="A1681" s="1" t="str">
        <f t="shared" si="26"/>
        <v>INSERT INTO `stops` (`id`, `location_id`, `quest_id`, `approved`, `last_modified`) VALUES (NULL, 2538, 0, '1', CURRENT_TIMESTAMP);</v>
      </c>
      <c r="E1681">
        <v>2538</v>
      </c>
    </row>
    <row r="1682" spans="1:5" x14ac:dyDescent="0.25">
      <c r="A1682" s="1" t="str">
        <f t="shared" si="26"/>
        <v>INSERT INTO `stops` (`id`, `location_id`, `quest_id`, `approved`, `last_modified`) VALUES (NULL, 2539, 0, '1', CURRENT_TIMESTAMP);</v>
      </c>
      <c r="E1682">
        <v>2539</v>
      </c>
    </row>
    <row r="1683" spans="1:5" x14ac:dyDescent="0.25">
      <c r="A1683" s="1" t="str">
        <f t="shared" si="26"/>
        <v>INSERT INTO `stops` (`id`, `location_id`, `quest_id`, `approved`, `last_modified`) VALUES (NULL, 2540, 0, '1', CURRENT_TIMESTAMP);</v>
      </c>
      <c r="E1683">
        <v>2540</v>
      </c>
    </row>
    <row r="1684" spans="1:5" x14ac:dyDescent="0.25">
      <c r="A1684" s="1" t="str">
        <f t="shared" si="26"/>
        <v>INSERT INTO `stops` (`id`, `location_id`, `quest_id`, `approved`, `last_modified`) VALUES (NULL, 2541, 0, '1', CURRENT_TIMESTAMP);</v>
      </c>
      <c r="E1684">
        <v>2541</v>
      </c>
    </row>
    <row r="1685" spans="1:5" x14ac:dyDescent="0.25">
      <c r="A1685" s="1" t="str">
        <f t="shared" si="26"/>
        <v>INSERT INTO `stops` (`id`, `location_id`, `quest_id`, `approved`, `last_modified`) VALUES (NULL, 2542, 0, '1', CURRENT_TIMESTAMP);</v>
      </c>
      <c r="E1685">
        <v>2542</v>
      </c>
    </row>
    <row r="1686" spans="1:5" x14ac:dyDescent="0.25">
      <c r="A1686" s="1" t="str">
        <f t="shared" si="26"/>
        <v>INSERT INTO `stops` (`id`, `location_id`, `quest_id`, `approved`, `last_modified`) VALUES (NULL, 2543, 0, '1', CURRENT_TIMESTAMP);</v>
      </c>
      <c r="E1686">
        <v>2543</v>
      </c>
    </row>
    <row r="1687" spans="1:5" x14ac:dyDescent="0.25">
      <c r="A1687" s="1" t="str">
        <f t="shared" si="26"/>
        <v>INSERT INTO `stops` (`id`, `location_id`, `quest_id`, `approved`, `last_modified`) VALUES (NULL, 2544, 0, '1', CURRENT_TIMESTAMP);</v>
      </c>
      <c r="E1687">
        <v>2544</v>
      </c>
    </row>
    <row r="1688" spans="1:5" x14ac:dyDescent="0.25">
      <c r="A1688" s="1" t="str">
        <f t="shared" si="26"/>
        <v>INSERT INTO `stops` (`id`, `location_id`, `quest_id`, `approved`, `last_modified`) VALUES (NULL, 2545, 0, '1', CURRENT_TIMESTAMP);</v>
      </c>
      <c r="E1688">
        <v>2545</v>
      </c>
    </row>
    <row r="1689" spans="1:5" x14ac:dyDescent="0.25">
      <c r="A1689" s="1" t="str">
        <f t="shared" si="26"/>
        <v>INSERT INTO `stops` (`id`, `location_id`, `quest_id`, `approved`, `last_modified`) VALUES (NULL, 2546, 0, '1', CURRENT_TIMESTAMP);</v>
      </c>
      <c r="E1689">
        <v>2546</v>
      </c>
    </row>
    <row r="1690" spans="1:5" x14ac:dyDescent="0.25">
      <c r="A1690" s="1" t="str">
        <f t="shared" si="26"/>
        <v>INSERT INTO `stops` (`id`, `location_id`, `quest_id`, `approved`, `last_modified`) VALUES (NULL, 2547, 0, '1', CURRENT_TIMESTAMP);</v>
      </c>
      <c r="E1690">
        <v>2547</v>
      </c>
    </row>
    <row r="1691" spans="1:5" x14ac:dyDescent="0.25">
      <c r="A1691" s="1" t="str">
        <f t="shared" si="26"/>
        <v>INSERT INTO `stops` (`id`, `location_id`, `quest_id`, `approved`, `last_modified`) VALUES (NULL, 2548, 0, '1', CURRENT_TIMESTAMP);</v>
      </c>
      <c r="E1691">
        <v>2548</v>
      </c>
    </row>
    <row r="1692" spans="1:5" x14ac:dyDescent="0.25">
      <c r="A1692" s="1" t="str">
        <f t="shared" si="26"/>
        <v>INSERT INTO `stops` (`id`, `location_id`, `quest_id`, `approved`, `last_modified`) VALUES (NULL, 2549, 0, '1', CURRENT_TIMESTAMP);</v>
      </c>
      <c r="E1692">
        <v>2549</v>
      </c>
    </row>
    <row r="1693" spans="1:5" x14ac:dyDescent="0.25">
      <c r="A1693" s="1" t="str">
        <f t="shared" si="26"/>
        <v>INSERT INTO `stops` (`id`, `location_id`, `quest_id`, `approved`, `last_modified`) VALUES (NULL, 2550, 0, '1', CURRENT_TIMESTAMP);</v>
      </c>
      <c r="E1693">
        <v>2550</v>
      </c>
    </row>
    <row r="1694" spans="1:5" x14ac:dyDescent="0.25">
      <c r="A1694" s="1" t="str">
        <f t="shared" si="26"/>
        <v>INSERT INTO `stops` (`id`, `location_id`, `quest_id`, `approved`, `last_modified`) VALUES (NULL, 2551, 0, '1', CURRENT_TIMESTAMP);</v>
      </c>
      <c r="E1694">
        <v>2551</v>
      </c>
    </row>
    <row r="1695" spans="1:5" x14ac:dyDescent="0.25">
      <c r="A1695" s="1" t="str">
        <f t="shared" si="26"/>
        <v>INSERT INTO `stops` (`id`, `location_id`, `quest_id`, `approved`, `last_modified`) VALUES (NULL, 2552, 0, '1', CURRENT_TIMESTAMP);</v>
      </c>
      <c r="E1695">
        <v>2552</v>
      </c>
    </row>
    <row r="1696" spans="1:5" x14ac:dyDescent="0.25">
      <c r="A1696" s="1" t="str">
        <f t="shared" si="26"/>
        <v>INSERT INTO `stops` (`id`, `location_id`, `quest_id`, `approved`, `last_modified`) VALUES (NULL, 2553, 0, '1', CURRENT_TIMESTAMP);</v>
      </c>
      <c r="E1696">
        <v>2553</v>
      </c>
    </row>
    <row r="1697" spans="1:5" x14ac:dyDescent="0.25">
      <c r="A1697" s="1" t="str">
        <f t="shared" si="26"/>
        <v>INSERT INTO `stops` (`id`, `location_id`, `quest_id`, `approved`, `last_modified`) VALUES (NULL, 2554, 0, '1', CURRENT_TIMESTAMP);</v>
      </c>
      <c r="E1697">
        <v>2554</v>
      </c>
    </row>
    <row r="1698" spans="1:5" x14ac:dyDescent="0.25">
      <c r="A1698" s="1" t="str">
        <f t="shared" si="26"/>
        <v>INSERT INTO `stops` (`id`, `location_id`, `quest_id`, `approved`, `last_modified`) VALUES (NULL, 2555, 0, '1', CURRENT_TIMESTAMP);</v>
      </c>
      <c r="E1698">
        <v>2555</v>
      </c>
    </row>
    <row r="1699" spans="1:5" x14ac:dyDescent="0.25">
      <c r="A1699" s="1" t="str">
        <f t="shared" si="26"/>
        <v>INSERT INTO `stops` (`id`, `location_id`, `quest_id`, `approved`, `last_modified`) VALUES (NULL, 2556, 0, '1', CURRENT_TIMESTAMP);</v>
      </c>
      <c r="E1699">
        <v>2556</v>
      </c>
    </row>
    <row r="1700" spans="1:5" x14ac:dyDescent="0.25">
      <c r="A1700" s="1" t="str">
        <f t="shared" si="26"/>
        <v>INSERT INTO `stops` (`id`, `location_id`, `quest_id`, `approved`, `last_modified`) VALUES (NULL, 2557, 0, '1', CURRENT_TIMESTAMP);</v>
      </c>
      <c r="E1700">
        <v>2557</v>
      </c>
    </row>
    <row r="1701" spans="1:5" x14ac:dyDescent="0.25">
      <c r="A1701" s="1" t="str">
        <f t="shared" si="26"/>
        <v>INSERT INTO `stops` (`id`, `location_id`, `quest_id`, `approved`, `last_modified`) VALUES (NULL, 2558, 0, '1', CURRENT_TIMESTAMP);</v>
      </c>
      <c r="E1701">
        <v>2558</v>
      </c>
    </row>
    <row r="1702" spans="1:5" x14ac:dyDescent="0.25">
      <c r="A1702" s="1" t="str">
        <f t="shared" si="26"/>
        <v>INSERT INTO `stops` (`id`, `location_id`, `quest_id`, `approved`, `last_modified`) VALUES (NULL, 2559, 0, '1', CURRENT_TIMESTAMP);</v>
      </c>
      <c r="E1702">
        <v>2559</v>
      </c>
    </row>
    <row r="1703" spans="1:5" x14ac:dyDescent="0.25">
      <c r="A1703" s="1" t="str">
        <f t="shared" si="26"/>
        <v>INSERT INTO `stops` (`id`, `location_id`, `quest_id`, `approved`, `last_modified`) VALUES (NULL, 2560, 0, '1', CURRENT_TIMESTAMP);</v>
      </c>
      <c r="E1703">
        <v>2560</v>
      </c>
    </row>
    <row r="1704" spans="1:5" x14ac:dyDescent="0.25">
      <c r="A1704" s="1" t="str">
        <f t="shared" si="26"/>
        <v>INSERT INTO `stops` (`id`, `location_id`, `quest_id`, `approved`, `last_modified`) VALUES (NULL, 2561, 0, '1', CURRENT_TIMESTAMP);</v>
      </c>
      <c r="E1704">
        <v>2561</v>
      </c>
    </row>
    <row r="1705" spans="1:5" x14ac:dyDescent="0.25">
      <c r="A1705" s="1" t="str">
        <f t="shared" si="26"/>
        <v>INSERT INTO `stops` (`id`, `location_id`, `quest_id`, `approved`, `last_modified`) VALUES (NULL, 2562, 0, '1', CURRENT_TIMESTAMP);</v>
      </c>
      <c r="E1705">
        <v>2562</v>
      </c>
    </row>
    <row r="1706" spans="1:5" x14ac:dyDescent="0.25">
      <c r="A1706" s="1" t="str">
        <f t="shared" si="26"/>
        <v>INSERT INTO `stops` (`id`, `location_id`, `quest_id`, `approved`, `last_modified`) VALUES (NULL, 2563, 0, '1', CURRENT_TIMESTAMP);</v>
      </c>
      <c r="E1706">
        <v>2563</v>
      </c>
    </row>
    <row r="1707" spans="1:5" x14ac:dyDescent="0.25">
      <c r="A1707" s="1" t="str">
        <f t="shared" si="26"/>
        <v>INSERT INTO `stops` (`id`, `location_id`, `quest_id`, `approved`, `last_modified`) VALUES (NULL, 2564, 0, '1', CURRENT_TIMESTAMP);</v>
      </c>
      <c r="E1707">
        <v>2564</v>
      </c>
    </row>
    <row r="1708" spans="1:5" x14ac:dyDescent="0.25">
      <c r="A1708" s="1" t="str">
        <f t="shared" si="26"/>
        <v>INSERT INTO `stops` (`id`, `location_id`, `quest_id`, `approved`, `last_modified`) VALUES (NULL, 2565, 0, '1', CURRENT_TIMESTAMP);</v>
      </c>
      <c r="E1708">
        <v>2565</v>
      </c>
    </row>
    <row r="1709" spans="1:5" x14ac:dyDescent="0.25">
      <c r="A1709" s="1" t="str">
        <f t="shared" si="26"/>
        <v>INSERT INTO `stops` (`id`, `location_id`, `quest_id`, `approved`, `last_modified`) VALUES (NULL, 2566, 0, '1', CURRENT_TIMESTAMP);</v>
      </c>
      <c r="E1709">
        <v>2566</v>
      </c>
    </row>
    <row r="1710" spans="1:5" x14ac:dyDescent="0.25">
      <c r="A1710" s="1" t="str">
        <f t="shared" si="26"/>
        <v>INSERT INTO `stops` (`id`, `location_id`, `quest_id`, `approved`, `last_modified`) VALUES (NULL, 2567, 0, '1', CURRENT_TIMESTAMP);</v>
      </c>
      <c r="E1710">
        <v>2567</v>
      </c>
    </row>
    <row r="1711" spans="1:5" x14ac:dyDescent="0.25">
      <c r="A1711" s="1" t="str">
        <f t="shared" si="26"/>
        <v>INSERT INTO `stops` (`id`, `location_id`, `quest_id`, `approved`, `last_modified`) VALUES (NULL, 2568, 0, '1', CURRENT_TIMESTAMP);</v>
      </c>
      <c r="E1711">
        <v>2568</v>
      </c>
    </row>
    <row r="1712" spans="1:5" x14ac:dyDescent="0.25">
      <c r="A1712" s="1" t="str">
        <f t="shared" si="26"/>
        <v>INSERT INTO `stops` (`id`, `location_id`, `quest_id`, `approved`, `last_modified`) VALUES (NULL, 2569, 0, '1', CURRENT_TIMESTAMP);</v>
      </c>
      <c r="E1712">
        <v>2569</v>
      </c>
    </row>
    <row r="1713" spans="1:5" x14ac:dyDescent="0.25">
      <c r="A1713" s="1" t="str">
        <f t="shared" si="26"/>
        <v>INSERT INTO `stops` (`id`, `location_id`, `quest_id`, `approved`, `last_modified`) VALUES (NULL, 2570, 0, '1', CURRENT_TIMESTAMP);</v>
      </c>
      <c r="E1713">
        <v>2570</v>
      </c>
    </row>
    <row r="1714" spans="1:5" x14ac:dyDescent="0.25">
      <c r="A1714" s="1" t="str">
        <f t="shared" si="26"/>
        <v>INSERT INTO `stops` (`id`, `location_id`, `quest_id`, `approved`, `last_modified`) VALUES (NULL, 2571, 0, '1', CURRENT_TIMESTAMP);</v>
      </c>
      <c r="E1714">
        <v>2571</v>
      </c>
    </row>
    <row r="1715" spans="1:5" x14ac:dyDescent="0.25">
      <c r="A1715" s="1" t="str">
        <f t="shared" si="26"/>
        <v>INSERT INTO `stops` (`id`, `location_id`, `quest_id`, `approved`, `last_modified`) VALUES (NULL, 2572, 0, '1', CURRENT_TIMESTAMP);</v>
      </c>
      <c r="E1715">
        <v>2572</v>
      </c>
    </row>
    <row r="1716" spans="1:5" x14ac:dyDescent="0.25">
      <c r="A1716" s="1" t="str">
        <f t="shared" si="26"/>
        <v>INSERT INTO `stops` (`id`, `location_id`, `quest_id`, `approved`, `last_modified`) VALUES (NULL, 2573, 0, '1', CURRENT_TIMESTAMP);</v>
      </c>
      <c r="E1716">
        <v>2573</v>
      </c>
    </row>
    <row r="1717" spans="1:5" x14ac:dyDescent="0.25">
      <c r="A1717" s="1" t="str">
        <f t="shared" si="26"/>
        <v>INSERT INTO `stops` (`id`, `location_id`, `quest_id`, `approved`, `last_modified`) VALUES (NULL, 2574, 0, '1', CURRENT_TIMESTAMP);</v>
      </c>
      <c r="E1717">
        <v>2574</v>
      </c>
    </row>
    <row r="1718" spans="1:5" x14ac:dyDescent="0.25">
      <c r="A1718" s="1" t="str">
        <f t="shared" si="26"/>
        <v>INSERT INTO `stops` (`id`, `location_id`, `quest_id`, `approved`, `last_modified`) VALUES (NULL, 2575, 0, '1', CURRENT_TIMESTAMP);</v>
      </c>
      <c r="E1718">
        <v>2575</v>
      </c>
    </row>
    <row r="1719" spans="1:5" x14ac:dyDescent="0.25">
      <c r="A1719" s="1" t="str">
        <f t="shared" si="26"/>
        <v>INSERT INTO `stops` (`id`, `location_id`, `quest_id`, `approved`, `last_modified`) VALUES (NULL, 2576, 0, '1', CURRENT_TIMESTAMP);</v>
      </c>
      <c r="E1719">
        <v>2576</v>
      </c>
    </row>
    <row r="1720" spans="1:5" x14ac:dyDescent="0.25">
      <c r="A1720" s="1" t="str">
        <f t="shared" si="26"/>
        <v>INSERT INTO `stops` (`id`, `location_id`, `quest_id`, `approved`, `last_modified`) VALUES (NULL, 2577, 0, '1', CURRENT_TIMESTAMP);</v>
      </c>
      <c r="E1720">
        <v>2577</v>
      </c>
    </row>
    <row r="1721" spans="1:5" x14ac:dyDescent="0.25">
      <c r="A1721" s="1" t="str">
        <f t="shared" si="26"/>
        <v>INSERT INTO `stops` (`id`, `location_id`, `quest_id`, `approved`, `last_modified`) VALUES (NULL, 2578, 0, '1', CURRENT_TIMESTAMP);</v>
      </c>
      <c r="E1721">
        <v>2578</v>
      </c>
    </row>
    <row r="1722" spans="1:5" x14ac:dyDescent="0.25">
      <c r="A1722" s="1" t="str">
        <f t="shared" si="26"/>
        <v>INSERT INTO `stops` (`id`, `location_id`, `quest_id`, `approved`, `last_modified`) VALUES (NULL, 2579, 0, '1', CURRENT_TIMESTAMP);</v>
      </c>
      <c r="E1722">
        <v>2579</v>
      </c>
    </row>
    <row r="1723" spans="1:5" x14ac:dyDescent="0.25">
      <c r="A1723" s="1" t="str">
        <f t="shared" si="26"/>
        <v>INSERT INTO `stops` (`id`, `location_id`, `quest_id`, `approved`, `last_modified`) VALUES (NULL, 2580, 0, '1', CURRENT_TIMESTAMP);</v>
      </c>
      <c r="E1723">
        <v>2580</v>
      </c>
    </row>
    <row r="1724" spans="1:5" x14ac:dyDescent="0.25">
      <c r="A1724" s="1" t="str">
        <f t="shared" si="26"/>
        <v>INSERT INTO `stops` (`id`, `location_id`, `quest_id`, `approved`, `last_modified`) VALUES (NULL, 2581, 0, '1', CURRENT_TIMESTAMP);</v>
      </c>
      <c r="E1724">
        <v>2581</v>
      </c>
    </row>
    <row r="1725" spans="1:5" x14ac:dyDescent="0.25">
      <c r="A1725" s="1" t="str">
        <f t="shared" si="26"/>
        <v>INSERT INTO `stops` (`id`, `location_id`, `quest_id`, `approved`, `last_modified`) VALUES (NULL, 2582, 0, '1', CURRENT_TIMESTAMP);</v>
      </c>
      <c r="E1725">
        <v>2582</v>
      </c>
    </row>
    <row r="1726" spans="1:5" x14ac:dyDescent="0.25">
      <c r="A1726" s="1" t="str">
        <f t="shared" si="26"/>
        <v>INSERT INTO `stops` (`id`, `location_id`, `quest_id`, `approved`, `last_modified`) VALUES (NULL, 2583, 0, '1', CURRENT_TIMESTAMP);</v>
      </c>
      <c r="E1726">
        <v>2583</v>
      </c>
    </row>
    <row r="1727" spans="1:5" x14ac:dyDescent="0.25">
      <c r="A1727" s="1" t="str">
        <f t="shared" si="26"/>
        <v>INSERT INTO `stops` (`id`, `location_id`, `quest_id`, `approved`, `last_modified`) VALUES (NULL, 2584, 0, '1', CURRENT_TIMESTAMP);</v>
      </c>
      <c r="E1727">
        <v>2584</v>
      </c>
    </row>
    <row r="1728" spans="1:5" x14ac:dyDescent="0.25">
      <c r="A1728" s="1" t="str">
        <f t="shared" si="26"/>
        <v>INSERT INTO `stops` (`id`, `location_id`, `quest_id`, `approved`, `last_modified`) VALUES (NULL, 2585, 0, '1', CURRENT_TIMESTAMP);</v>
      </c>
      <c r="E1728">
        <v>2585</v>
      </c>
    </row>
    <row r="1729" spans="1:5" x14ac:dyDescent="0.25">
      <c r="A1729" s="1" t="str">
        <f t="shared" si="26"/>
        <v>INSERT INTO `stops` (`id`, `location_id`, `quest_id`, `approved`, `last_modified`) VALUES (NULL, 2586, 0, '1', CURRENT_TIMESTAMP);</v>
      </c>
      <c r="E1729">
        <v>2586</v>
      </c>
    </row>
    <row r="1730" spans="1:5" x14ac:dyDescent="0.25">
      <c r="A1730" s="1" t="str">
        <f t="shared" ref="A1730:A1793" si="27">"INSERT INTO `stops` (`id`, `location_id`, `quest_id`, `approved`, `last_modified`) VALUES (NULL, "&amp;E1730&amp;", 0, '1', CURRENT_TIMESTAMP);"</f>
        <v>INSERT INTO `stops` (`id`, `location_id`, `quest_id`, `approved`, `last_modified`) VALUES (NULL, 2587, 0, '1', CURRENT_TIMESTAMP);</v>
      </c>
      <c r="E1730">
        <v>2587</v>
      </c>
    </row>
    <row r="1731" spans="1:5" x14ac:dyDescent="0.25">
      <c r="A1731" s="1" t="str">
        <f t="shared" si="27"/>
        <v>INSERT INTO `stops` (`id`, `location_id`, `quest_id`, `approved`, `last_modified`) VALUES (NULL, 2588, 0, '1', CURRENT_TIMESTAMP);</v>
      </c>
      <c r="E1731">
        <v>2588</v>
      </c>
    </row>
    <row r="1732" spans="1:5" x14ac:dyDescent="0.25">
      <c r="A1732" s="1" t="str">
        <f t="shared" si="27"/>
        <v>INSERT INTO `stops` (`id`, `location_id`, `quest_id`, `approved`, `last_modified`) VALUES (NULL, 2589, 0, '1', CURRENT_TIMESTAMP);</v>
      </c>
      <c r="E1732">
        <v>2589</v>
      </c>
    </row>
    <row r="1733" spans="1:5" x14ac:dyDescent="0.25">
      <c r="A1733" s="1" t="str">
        <f t="shared" si="27"/>
        <v>INSERT INTO `stops` (`id`, `location_id`, `quest_id`, `approved`, `last_modified`) VALUES (NULL, 2590, 0, '1', CURRENT_TIMESTAMP);</v>
      </c>
      <c r="E1733">
        <v>2590</v>
      </c>
    </row>
    <row r="1734" spans="1:5" x14ac:dyDescent="0.25">
      <c r="A1734" s="1" t="str">
        <f t="shared" si="27"/>
        <v>INSERT INTO `stops` (`id`, `location_id`, `quest_id`, `approved`, `last_modified`) VALUES (NULL, 2591, 0, '1', CURRENT_TIMESTAMP);</v>
      </c>
      <c r="E1734">
        <v>2591</v>
      </c>
    </row>
    <row r="1735" spans="1:5" x14ac:dyDescent="0.25">
      <c r="A1735" s="1" t="str">
        <f t="shared" si="27"/>
        <v>INSERT INTO `stops` (`id`, `location_id`, `quest_id`, `approved`, `last_modified`) VALUES (NULL, 2592, 0, '1', CURRENT_TIMESTAMP);</v>
      </c>
      <c r="E1735">
        <v>2592</v>
      </c>
    </row>
    <row r="1736" spans="1:5" x14ac:dyDescent="0.25">
      <c r="A1736" s="1" t="str">
        <f t="shared" si="27"/>
        <v>INSERT INTO `stops` (`id`, `location_id`, `quest_id`, `approved`, `last_modified`) VALUES (NULL, 2593, 0, '1', CURRENT_TIMESTAMP);</v>
      </c>
      <c r="E1736">
        <v>2593</v>
      </c>
    </row>
    <row r="1737" spans="1:5" x14ac:dyDescent="0.25">
      <c r="A1737" s="1" t="str">
        <f t="shared" si="27"/>
        <v>INSERT INTO `stops` (`id`, `location_id`, `quest_id`, `approved`, `last_modified`) VALUES (NULL, 2594, 0, '1', CURRENT_TIMESTAMP);</v>
      </c>
      <c r="E1737">
        <v>2594</v>
      </c>
    </row>
    <row r="1738" spans="1:5" x14ac:dyDescent="0.25">
      <c r="A1738" s="1" t="str">
        <f t="shared" si="27"/>
        <v>INSERT INTO `stops` (`id`, `location_id`, `quest_id`, `approved`, `last_modified`) VALUES (NULL, 2595, 0, '1', CURRENT_TIMESTAMP);</v>
      </c>
      <c r="E1738">
        <v>2595</v>
      </c>
    </row>
    <row r="1739" spans="1:5" x14ac:dyDescent="0.25">
      <c r="A1739" s="1" t="str">
        <f t="shared" si="27"/>
        <v>INSERT INTO `stops` (`id`, `location_id`, `quest_id`, `approved`, `last_modified`) VALUES (NULL, 2596, 0, '1', CURRENT_TIMESTAMP);</v>
      </c>
      <c r="E1739">
        <v>2596</v>
      </c>
    </row>
    <row r="1740" spans="1:5" x14ac:dyDescent="0.25">
      <c r="A1740" s="1" t="str">
        <f t="shared" si="27"/>
        <v>INSERT INTO `stops` (`id`, `location_id`, `quest_id`, `approved`, `last_modified`) VALUES (NULL, 2597, 0, '1', CURRENT_TIMESTAMP);</v>
      </c>
      <c r="E1740">
        <v>2597</v>
      </c>
    </row>
    <row r="1741" spans="1:5" x14ac:dyDescent="0.25">
      <c r="A1741" s="1" t="str">
        <f t="shared" si="27"/>
        <v>INSERT INTO `stops` (`id`, `location_id`, `quest_id`, `approved`, `last_modified`) VALUES (NULL, 2598, 0, '1', CURRENT_TIMESTAMP);</v>
      </c>
      <c r="E1741">
        <v>2598</v>
      </c>
    </row>
    <row r="1742" spans="1:5" x14ac:dyDescent="0.25">
      <c r="A1742" s="1" t="str">
        <f t="shared" si="27"/>
        <v>INSERT INTO `stops` (`id`, `location_id`, `quest_id`, `approved`, `last_modified`) VALUES (NULL, 2599, 0, '1', CURRENT_TIMESTAMP);</v>
      </c>
      <c r="E1742">
        <v>2599</v>
      </c>
    </row>
    <row r="1743" spans="1:5" x14ac:dyDescent="0.25">
      <c r="A1743" s="1" t="str">
        <f t="shared" si="27"/>
        <v>INSERT INTO `stops` (`id`, `location_id`, `quest_id`, `approved`, `last_modified`) VALUES (NULL, 2600, 0, '1', CURRENT_TIMESTAMP);</v>
      </c>
      <c r="E1743">
        <v>2600</v>
      </c>
    </row>
    <row r="1744" spans="1:5" x14ac:dyDescent="0.25">
      <c r="A1744" s="1" t="str">
        <f t="shared" si="27"/>
        <v>INSERT INTO `stops` (`id`, `location_id`, `quest_id`, `approved`, `last_modified`) VALUES (NULL, 2601, 0, '1', CURRENT_TIMESTAMP);</v>
      </c>
      <c r="E1744">
        <v>2601</v>
      </c>
    </row>
    <row r="1745" spans="1:5" x14ac:dyDescent="0.25">
      <c r="A1745" s="1" t="str">
        <f t="shared" si="27"/>
        <v>INSERT INTO `stops` (`id`, `location_id`, `quest_id`, `approved`, `last_modified`) VALUES (NULL, 2602, 0, '1', CURRENT_TIMESTAMP);</v>
      </c>
      <c r="E1745">
        <v>2602</v>
      </c>
    </row>
    <row r="1746" spans="1:5" x14ac:dyDescent="0.25">
      <c r="A1746" s="1" t="str">
        <f t="shared" si="27"/>
        <v>INSERT INTO `stops` (`id`, `location_id`, `quest_id`, `approved`, `last_modified`) VALUES (NULL, 2603, 0, '1', CURRENT_TIMESTAMP);</v>
      </c>
      <c r="E1746">
        <v>2603</v>
      </c>
    </row>
    <row r="1747" spans="1:5" x14ac:dyDescent="0.25">
      <c r="A1747" s="1" t="str">
        <f t="shared" si="27"/>
        <v>INSERT INTO `stops` (`id`, `location_id`, `quest_id`, `approved`, `last_modified`) VALUES (NULL, 2604, 0, '1', CURRENT_TIMESTAMP);</v>
      </c>
      <c r="E1747">
        <v>2604</v>
      </c>
    </row>
    <row r="1748" spans="1:5" x14ac:dyDescent="0.25">
      <c r="A1748" s="1" t="str">
        <f t="shared" si="27"/>
        <v>INSERT INTO `stops` (`id`, `location_id`, `quest_id`, `approved`, `last_modified`) VALUES (NULL, 2605, 0, '1', CURRENT_TIMESTAMP);</v>
      </c>
      <c r="E1748">
        <v>2605</v>
      </c>
    </row>
    <row r="1749" spans="1:5" x14ac:dyDescent="0.25">
      <c r="A1749" s="1" t="str">
        <f t="shared" si="27"/>
        <v>INSERT INTO `stops` (`id`, `location_id`, `quest_id`, `approved`, `last_modified`) VALUES (NULL, 2606, 0, '1', CURRENT_TIMESTAMP);</v>
      </c>
      <c r="E1749">
        <v>2606</v>
      </c>
    </row>
    <row r="1750" spans="1:5" x14ac:dyDescent="0.25">
      <c r="A1750" s="1" t="str">
        <f t="shared" si="27"/>
        <v>INSERT INTO `stops` (`id`, `location_id`, `quest_id`, `approved`, `last_modified`) VALUES (NULL, 2607, 0, '1', CURRENT_TIMESTAMP);</v>
      </c>
      <c r="E1750">
        <v>2607</v>
      </c>
    </row>
    <row r="1751" spans="1:5" x14ac:dyDescent="0.25">
      <c r="A1751" s="1" t="str">
        <f t="shared" si="27"/>
        <v>INSERT INTO `stops` (`id`, `location_id`, `quest_id`, `approved`, `last_modified`) VALUES (NULL, 2608, 0, '1', CURRENT_TIMESTAMP);</v>
      </c>
      <c r="E1751">
        <v>2608</v>
      </c>
    </row>
    <row r="1752" spans="1:5" x14ac:dyDescent="0.25">
      <c r="A1752" s="1" t="str">
        <f t="shared" si="27"/>
        <v>INSERT INTO `stops` (`id`, `location_id`, `quest_id`, `approved`, `last_modified`) VALUES (NULL, 2609, 0, '1', CURRENT_TIMESTAMP);</v>
      </c>
      <c r="E1752">
        <v>2609</v>
      </c>
    </row>
    <row r="1753" spans="1:5" x14ac:dyDescent="0.25">
      <c r="A1753" s="1" t="str">
        <f t="shared" si="27"/>
        <v>INSERT INTO `stops` (`id`, `location_id`, `quest_id`, `approved`, `last_modified`) VALUES (NULL, 2610, 0, '1', CURRENT_TIMESTAMP);</v>
      </c>
      <c r="E1753">
        <v>2610</v>
      </c>
    </row>
    <row r="1754" spans="1:5" x14ac:dyDescent="0.25">
      <c r="A1754" s="1" t="str">
        <f t="shared" si="27"/>
        <v>INSERT INTO `stops` (`id`, `location_id`, `quest_id`, `approved`, `last_modified`) VALUES (NULL, 2611, 0, '1', CURRENT_TIMESTAMP);</v>
      </c>
      <c r="E1754">
        <v>2611</v>
      </c>
    </row>
    <row r="1755" spans="1:5" x14ac:dyDescent="0.25">
      <c r="A1755" s="1" t="str">
        <f t="shared" si="27"/>
        <v>INSERT INTO `stops` (`id`, `location_id`, `quest_id`, `approved`, `last_modified`) VALUES (NULL, 2612, 0, '1', CURRENT_TIMESTAMP);</v>
      </c>
      <c r="E1755">
        <v>2612</v>
      </c>
    </row>
    <row r="1756" spans="1:5" x14ac:dyDescent="0.25">
      <c r="A1756" s="1" t="str">
        <f t="shared" si="27"/>
        <v>INSERT INTO `stops` (`id`, `location_id`, `quest_id`, `approved`, `last_modified`) VALUES (NULL, 2613, 0, '1', CURRENT_TIMESTAMP);</v>
      </c>
      <c r="E1756">
        <v>2613</v>
      </c>
    </row>
    <row r="1757" spans="1:5" x14ac:dyDescent="0.25">
      <c r="A1757" s="1" t="str">
        <f t="shared" si="27"/>
        <v>INSERT INTO `stops` (`id`, `location_id`, `quest_id`, `approved`, `last_modified`) VALUES (NULL, 2614, 0, '1', CURRENT_TIMESTAMP);</v>
      </c>
      <c r="E1757">
        <v>2614</v>
      </c>
    </row>
    <row r="1758" spans="1:5" x14ac:dyDescent="0.25">
      <c r="A1758" s="1" t="str">
        <f t="shared" si="27"/>
        <v>INSERT INTO `stops` (`id`, `location_id`, `quest_id`, `approved`, `last_modified`) VALUES (NULL, 2615, 0, '1', CURRENT_TIMESTAMP);</v>
      </c>
      <c r="E1758">
        <v>2615</v>
      </c>
    </row>
    <row r="1759" spans="1:5" x14ac:dyDescent="0.25">
      <c r="A1759" s="1" t="str">
        <f t="shared" si="27"/>
        <v>INSERT INTO `stops` (`id`, `location_id`, `quest_id`, `approved`, `last_modified`) VALUES (NULL, 2616, 0, '1', CURRENT_TIMESTAMP);</v>
      </c>
      <c r="E1759">
        <v>2616</v>
      </c>
    </row>
    <row r="1760" spans="1:5" x14ac:dyDescent="0.25">
      <c r="A1760" s="1" t="str">
        <f t="shared" si="27"/>
        <v>INSERT INTO `stops` (`id`, `location_id`, `quest_id`, `approved`, `last_modified`) VALUES (NULL, 2617, 0, '1', CURRENT_TIMESTAMP);</v>
      </c>
      <c r="E1760">
        <v>2617</v>
      </c>
    </row>
    <row r="1761" spans="1:5" x14ac:dyDescent="0.25">
      <c r="A1761" s="1" t="str">
        <f t="shared" si="27"/>
        <v>INSERT INTO `stops` (`id`, `location_id`, `quest_id`, `approved`, `last_modified`) VALUES (NULL, 2618, 0, '1', CURRENT_TIMESTAMP);</v>
      </c>
      <c r="E1761">
        <v>2618</v>
      </c>
    </row>
    <row r="1762" spans="1:5" x14ac:dyDescent="0.25">
      <c r="A1762" s="1" t="str">
        <f t="shared" si="27"/>
        <v>INSERT INTO `stops` (`id`, `location_id`, `quest_id`, `approved`, `last_modified`) VALUES (NULL, 2619, 0, '1', CURRENT_TIMESTAMP);</v>
      </c>
      <c r="E1762">
        <v>2619</v>
      </c>
    </row>
    <row r="1763" spans="1:5" x14ac:dyDescent="0.25">
      <c r="A1763" s="1" t="str">
        <f t="shared" si="27"/>
        <v>INSERT INTO `stops` (`id`, `location_id`, `quest_id`, `approved`, `last_modified`) VALUES (NULL, 2620, 0, '1', CURRENT_TIMESTAMP);</v>
      </c>
      <c r="E1763">
        <v>2620</v>
      </c>
    </row>
    <row r="1764" spans="1:5" x14ac:dyDescent="0.25">
      <c r="A1764" s="1" t="str">
        <f t="shared" si="27"/>
        <v>INSERT INTO `stops` (`id`, `location_id`, `quest_id`, `approved`, `last_modified`) VALUES (NULL, 2621, 0, '1', CURRENT_TIMESTAMP);</v>
      </c>
      <c r="E1764">
        <v>2621</v>
      </c>
    </row>
    <row r="1765" spans="1:5" x14ac:dyDescent="0.25">
      <c r="A1765" s="1" t="str">
        <f t="shared" si="27"/>
        <v>INSERT INTO `stops` (`id`, `location_id`, `quest_id`, `approved`, `last_modified`) VALUES (NULL, 2622, 0, '1', CURRENT_TIMESTAMP);</v>
      </c>
      <c r="E1765">
        <v>2622</v>
      </c>
    </row>
    <row r="1766" spans="1:5" x14ac:dyDescent="0.25">
      <c r="A1766" s="1" t="str">
        <f t="shared" si="27"/>
        <v>INSERT INTO `stops` (`id`, `location_id`, `quest_id`, `approved`, `last_modified`) VALUES (NULL, 2623, 0, '1', CURRENT_TIMESTAMP);</v>
      </c>
      <c r="E1766">
        <v>2623</v>
      </c>
    </row>
    <row r="1767" spans="1:5" x14ac:dyDescent="0.25">
      <c r="A1767" s="1" t="str">
        <f t="shared" si="27"/>
        <v>INSERT INTO `stops` (`id`, `location_id`, `quest_id`, `approved`, `last_modified`) VALUES (NULL, 2624, 0, '1', CURRENT_TIMESTAMP);</v>
      </c>
      <c r="E1767">
        <v>2624</v>
      </c>
    </row>
    <row r="1768" spans="1:5" x14ac:dyDescent="0.25">
      <c r="A1768" s="1" t="str">
        <f t="shared" si="27"/>
        <v>INSERT INTO `stops` (`id`, `location_id`, `quest_id`, `approved`, `last_modified`) VALUES (NULL, 2625, 0, '1', CURRENT_TIMESTAMP);</v>
      </c>
      <c r="E1768">
        <v>2625</v>
      </c>
    </row>
    <row r="1769" spans="1:5" x14ac:dyDescent="0.25">
      <c r="A1769" s="1" t="str">
        <f t="shared" si="27"/>
        <v>INSERT INTO `stops` (`id`, `location_id`, `quest_id`, `approved`, `last_modified`) VALUES (NULL, 2626, 0, '1', CURRENT_TIMESTAMP);</v>
      </c>
      <c r="E1769">
        <v>2626</v>
      </c>
    </row>
    <row r="1770" spans="1:5" x14ac:dyDescent="0.25">
      <c r="A1770" s="1" t="str">
        <f t="shared" si="27"/>
        <v>INSERT INTO `stops` (`id`, `location_id`, `quest_id`, `approved`, `last_modified`) VALUES (NULL, 2627, 0, '1', CURRENT_TIMESTAMP);</v>
      </c>
      <c r="E1770">
        <v>2627</v>
      </c>
    </row>
    <row r="1771" spans="1:5" x14ac:dyDescent="0.25">
      <c r="A1771" s="1" t="str">
        <f t="shared" si="27"/>
        <v>INSERT INTO `stops` (`id`, `location_id`, `quest_id`, `approved`, `last_modified`) VALUES (NULL, 2628, 0, '1', CURRENT_TIMESTAMP);</v>
      </c>
      <c r="E1771">
        <v>2628</v>
      </c>
    </row>
    <row r="1772" spans="1:5" x14ac:dyDescent="0.25">
      <c r="A1772" s="1" t="str">
        <f t="shared" si="27"/>
        <v>INSERT INTO `stops` (`id`, `location_id`, `quest_id`, `approved`, `last_modified`) VALUES (NULL, 2629, 0, '1', CURRENT_TIMESTAMP);</v>
      </c>
      <c r="E1772">
        <v>2629</v>
      </c>
    </row>
    <row r="1773" spans="1:5" x14ac:dyDescent="0.25">
      <c r="A1773" s="1" t="str">
        <f t="shared" si="27"/>
        <v>INSERT INTO `stops` (`id`, `location_id`, `quest_id`, `approved`, `last_modified`) VALUES (NULL, 2630, 0, '1', CURRENT_TIMESTAMP);</v>
      </c>
      <c r="E1773">
        <v>2630</v>
      </c>
    </row>
    <row r="1774" spans="1:5" x14ac:dyDescent="0.25">
      <c r="A1774" s="1" t="str">
        <f t="shared" si="27"/>
        <v>INSERT INTO `stops` (`id`, `location_id`, `quest_id`, `approved`, `last_modified`) VALUES (NULL, 2631, 0, '1', CURRENT_TIMESTAMP);</v>
      </c>
      <c r="E1774">
        <v>2631</v>
      </c>
    </row>
    <row r="1775" spans="1:5" x14ac:dyDescent="0.25">
      <c r="A1775" s="1" t="str">
        <f t="shared" si="27"/>
        <v>INSERT INTO `stops` (`id`, `location_id`, `quest_id`, `approved`, `last_modified`) VALUES (NULL, 2632, 0, '1', CURRENT_TIMESTAMP);</v>
      </c>
      <c r="E1775">
        <v>2632</v>
      </c>
    </row>
    <row r="1776" spans="1:5" x14ac:dyDescent="0.25">
      <c r="A1776" s="1" t="str">
        <f t="shared" si="27"/>
        <v>INSERT INTO `stops` (`id`, `location_id`, `quest_id`, `approved`, `last_modified`) VALUES (NULL, 2633, 0, '1', CURRENT_TIMESTAMP);</v>
      </c>
      <c r="E1776">
        <v>2633</v>
      </c>
    </row>
    <row r="1777" spans="1:5" x14ac:dyDescent="0.25">
      <c r="A1777" s="1" t="str">
        <f t="shared" si="27"/>
        <v>INSERT INTO `stops` (`id`, `location_id`, `quest_id`, `approved`, `last_modified`) VALUES (NULL, 2634, 0, '1', CURRENT_TIMESTAMP);</v>
      </c>
      <c r="E1777">
        <v>2634</v>
      </c>
    </row>
    <row r="1778" spans="1:5" x14ac:dyDescent="0.25">
      <c r="A1778" s="1" t="str">
        <f t="shared" si="27"/>
        <v>INSERT INTO `stops` (`id`, `location_id`, `quest_id`, `approved`, `last_modified`) VALUES (NULL, 2635, 0, '1', CURRENT_TIMESTAMP);</v>
      </c>
      <c r="E1778">
        <v>2635</v>
      </c>
    </row>
    <row r="1779" spans="1:5" x14ac:dyDescent="0.25">
      <c r="A1779" s="1" t="str">
        <f t="shared" si="27"/>
        <v>INSERT INTO `stops` (`id`, `location_id`, `quest_id`, `approved`, `last_modified`) VALUES (NULL, 2636, 0, '1', CURRENT_TIMESTAMP);</v>
      </c>
      <c r="E1779">
        <v>2636</v>
      </c>
    </row>
    <row r="1780" spans="1:5" x14ac:dyDescent="0.25">
      <c r="A1780" s="1" t="str">
        <f t="shared" si="27"/>
        <v>INSERT INTO `stops` (`id`, `location_id`, `quest_id`, `approved`, `last_modified`) VALUES (NULL, 2637, 0, '1', CURRENT_TIMESTAMP);</v>
      </c>
      <c r="E1780">
        <v>2637</v>
      </c>
    </row>
    <row r="1781" spans="1:5" x14ac:dyDescent="0.25">
      <c r="A1781" s="1" t="str">
        <f t="shared" si="27"/>
        <v>INSERT INTO `stops` (`id`, `location_id`, `quest_id`, `approved`, `last_modified`) VALUES (NULL, 2638, 0, '1', CURRENT_TIMESTAMP);</v>
      </c>
      <c r="E1781">
        <v>2638</v>
      </c>
    </row>
    <row r="1782" spans="1:5" x14ac:dyDescent="0.25">
      <c r="A1782" s="1" t="str">
        <f t="shared" si="27"/>
        <v>INSERT INTO `stops` (`id`, `location_id`, `quest_id`, `approved`, `last_modified`) VALUES (NULL, 2639, 0, '1', CURRENT_TIMESTAMP);</v>
      </c>
      <c r="E1782">
        <v>2639</v>
      </c>
    </row>
    <row r="1783" spans="1:5" x14ac:dyDescent="0.25">
      <c r="A1783" s="1" t="str">
        <f t="shared" si="27"/>
        <v>INSERT INTO `stops` (`id`, `location_id`, `quest_id`, `approved`, `last_modified`) VALUES (NULL, 2640, 0, '1', CURRENT_TIMESTAMP);</v>
      </c>
      <c r="E1783">
        <v>2640</v>
      </c>
    </row>
    <row r="1784" spans="1:5" x14ac:dyDescent="0.25">
      <c r="A1784" s="1" t="str">
        <f t="shared" si="27"/>
        <v>INSERT INTO `stops` (`id`, `location_id`, `quest_id`, `approved`, `last_modified`) VALUES (NULL, 2641, 0, '1', CURRENT_TIMESTAMP);</v>
      </c>
      <c r="E1784">
        <v>2641</v>
      </c>
    </row>
    <row r="1785" spans="1:5" x14ac:dyDescent="0.25">
      <c r="A1785" s="1" t="str">
        <f t="shared" si="27"/>
        <v>INSERT INTO `stops` (`id`, `location_id`, `quest_id`, `approved`, `last_modified`) VALUES (NULL, 2642, 0, '1', CURRENT_TIMESTAMP);</v>
      </c>
      <c r="E1785">
        <v>2642</v>
      </c>
    </row>
    <row r="1786" spans="1:5" x14ac:dyDescent="0.25">
      <c r="A1786" s="1" t="str">
        <f t="shared" si="27"/>
        <v>INSERT INTO `stops` (`id`, `location_id`, `quest_id`, `approved`, `last_modified`) VALUES (NULL, 2643, 0, '1', CURRENT_TIMESTAMP);</v>
      </c>
      <c r="E1786">
        <v>2643</v>
      </c>
    </row>
    <row r="1787" spans="1:5" x14ac:dyDescent="0.25">
      <c r="A1787" s="1" t="str">
        <f t="shared" si="27"/>
        <v>INSERT INTO `stops` (`id`, `location_id`, `quest_id`, `approved`, `last_modified`) VALUES (NULL, 2644, 0, '1', CURRENT_TIMESTAMP);</v>
      </c>
      <c r="E1787">
        <v>2644</v>
      </c>
    </row>
    <row r="1788" spans="1:5" x14ac:dyDescent="0.25">
      <c r="A1788" s="1" t="str">
        <f t="shared" si="27"/>
        <v>INSERT INTO `stops` (`id`, `location_id`, `quest_id`, `approved`, `last_modified`) VALUES (NULL, 2645, 0, '1', CURRENT_TIMESTAMP);</v>
      </c>
      <c r="E1788">
        <v>2645</v>
      </c>
    </row>
    <row r="1789" spans="1:5" x14ac:dyDescent="0.25">
      <c r="A1789" s="1" t="str">
        <f t="shared" si="27"/>
        <v>INSERT INTO `stops` (`id`, `location_id`, `quest_id`, `approved`, `last_modified`) VALUES (NULL, 2646, 0, '1', CURRENT_TIMESTAMP);</v>
      </c>
      <c r="E1789">
        <v>2646</v>
      </c>
    </row>
    <row r="1790" spans="1:5" x14ac:dyDescent="0.25">
      <c r="A1790" s="1" t="str">
        <f t="shared" si="27"/>
        <v>INSERT INTO `stops` (`id`, `location_id`, `quest_id`, `approved`, `last_modified`) VALUES (NULL, 2647, 0, '1', CURRENT_TIMESTAMP);</v>
      </c>
      <c r="E1790">
        <v>2647</v>
      </c>
    </row>
    <row r="1791" spans="1:5" x14ac:dyDescent="0.25">
      <c r="A1791" s="1" t="str">
        <f t="shared" si="27"/>
        <v>INSERT INTO `stops` (`id`, `location_id`, `quest_id`, `approved`, `last_modified`) VALUES (NULL, 2648, 0, '1', CURRENT_TIMESTAMP);</v>
      </c>
      <c r="E1791">
        <v>2648</v>
      </c>
    </row>
    <row r="1792" spans="1:5" x14ac:dyDescent="0.25">
      <c r="A1792" s="1" t="str">
        <f t="shared" si="27"/>
        <v>INSERT INTO `stops` (`id`, `location_id`, `quest_id`, `approved`, `last_modified`) VALUES (NULL, 2649, 0, '1', CURRENT_TIMESTAMP);</v>
      </c>
      <c r="E1792">
        <v>2649</v>
      </c>
    </row>
    <row r="1793" spans="1:5" x14ac:dyDescent="0.25">
      <c r="A1793" s="1" t="str">
        <f t="shared" si="27"/>
        <v>INSERT INTO `stops` (`id`, `location_id`, `quest_id`, `approved`, `last_modified`) VALUES (NULL, 2650, 0, '1', CURRENT_TIMESTAMP);</v>
      </c>
      <c r="E1793">
        <v>2650</v>
      </c>
    </row>
    <row r="1794" spans="1:5" x14ac:dyDescent="0.25">
      <c r="A1794" s="1" t="str">
        <f t="shared" ref="A1794:A1857" si="28">"INSERT INTO `stops` (`id`, `location_id`, `quest_id`, `approved`, `last_modified`) VALUES (NULL, "&amp;E1794&amp;", 0, '1', CURRENT_TIMESTAMP);"</f>
        <v>INSERT INTO `stops` (`id`, `location_id`, `quest_id`, `approved`, `last_modified`) VALUES (NULL, 2651, 0, '1', CURRENT_TIMESTAMP);</v>
      </c>
      <c r="E1794">
        <v>2651</v>
      </c>
    </row>
    <row r="1795" spans="1:5" x14ac:dyDescent="0.25">
      <c r="A1795" s="1" t="str">
        <f t="shared" si="28"/>
        <v>INSERT INTO `stops` (`id`, `location_id`, `quest_id`, `approved`, `last_modified`) VALUES (NULL, 2652, 0, '1', CURRENT_TIMESTAMP);</v>
      </c>
      <c r="E1795">
        <v>2652</v>
      </c>
    </row>
    <row r="1796" spans="1:5" x14ac:dyDescent="0.25">
      <c r="A1796" s="1" t="str">
        <f t="shared" si="28"/>
        <v>INSERT INTO `stops` (`id`, `location_id`, `quest_id`, `approved`, `last_modified`) VALUES (NULL, 2653, 0, '1', CURRENT_TIMESTAMP);</v>
      </c>
      <c r="E1796">
        <v>2653</v>
      </c>
    </row>
    <row r="1797" spans="1:5" x14ac:dyDescent="0.25">
      <c r="A1797" s="1" t="str">
        <f t="shared" si="28"/>
        <v>INSERT INTO `stops` (`id`, `location_id`, `quest_id`, `approved`, `last_modified`) VALUES (NULL, 2654, 0, '1', CURRENT_TIMESTAMP);</v>
      </c>
      <c r="E1797">
        <v>2654</v>
      </c>
    </row>
    <row r="1798" spans="1:5" x14ac:dyDescent="0.25">
      <c r="A1798" s="1" t="str">
        <f t="shared" si="28"/>
        <v>INSERT INTO `stops` (`id`, `location_id`, `quest_id`, `approved`, `last_modified`) VALUES (NULL, 2655, 0, '1', CURRENT_TIMESTAMP);</v>
      </c>
      <c r="E1798">
        <v>2655</v>
      </c>
    </row>
    <row r="1799" spans="1:5" x14ac:dyDescent="0.25">
      <c r="A1799" s="1" t="str">
        <f t="shared" si="28"/>
        <v>INSERT INTO `stops` (`id`, `location_id`, `quest_id`, `approved`, `last_modified`) VALUES (NULL, 2656, 0, '1', CURRENT_TIMESTAMP);</v>
      </c>
      <c r="E1799">
        <v>2656</v>
      </c>
    </row>
    <row r="1800" spans="1:5" x14ac:dyDescent="0.25">
      <c r="A1800" s="1" t="str">
        <f t="shared" si="28"/>
        <v>INSERT INTO `stops` (`id`, `location_id`, `quest_id`, `approved`, `last_modified`) VALUES (NULL, 2657, 0, '1', CURRENT_TIMESTAMP);</v>
      </c>
      <c r="E1800">
        <v>2657</v>
      </c>
    </row>
    <row r="1801" spans="1:5" x14ac:dyDescent="0.25">
      <c r="A1801" s="1" t="str">
        <f t="shared" si="28"/>
        <v>INSERT INTO `stops` (`id`, `location_id`, `quest_id`, `approved`, `last_modified`) VALUES (NULL, 2658, 0, '1', CURRENT_TIMESTAMP);</v>
      </c>
      <c r="E1801">
        <v>2658</v>
      </c>
    </row>
    <row r="1802" spans="1:5" x14ac:dyDescent="0.25">
      <c r="A1802" s="1" t="str">
        <f t="shared" si="28"/>
        <v>INSERT INTO `stops` (`id`, `location_id`, `quest_id`, `approved`, `last_modified`) VALUES (NULL, 2659, 0, '1', CURRENT_TIMESTAMP);</v>
      </c>
      <c r="E1802">
        <v>2659</v>
      </c>
    </row>
    <row r="1803" spans="1:5" x14ac:dyDescent="0.25">
      <c r="A1803" s="1" t="str">
        <f t="shared" si="28"/>
        <v>INSERT INTO `stops` (`id`, `location_id`, `quest_id`, `approved`, `last_modified`) VALUES (NULL, 2660, 0, '1', CURRENT_TIMESTAMP);</v>
      </c>
      <c r="E1803">
        <v>2660</v>
      </c>
    </row>
    <row r="1804" spans="1:5" x14ac:dyDescent="0.25">
      <c r="A1804" s="1" t="str">
        <f t="shared" si="28"/>
        <v>INSERT INTO `stops` (`id`, `location_id`, `quest_id`, `approved`, `last_modified`) VALUES (NULL, 2661, 0, '1', CURRENT_TIMESTAMP);</v>
      </c>
      <c r="E1804">
        <v>2661</v>
      </c>
    </row>
    <row r="1805" spans="1:5" x14ac:dyDescent="0.25">
      <c r="A1805" s="1" t="str">
        <f t="shared" si="28"/>
        <v>INSERT INTO `stops` (`id`, `location_id`, `quest_id`, `approved`, `last_modified`) VALUES (NULL, 2662, 0, '1', CURRENT_TIMESTAMP);</v>
      </c>
      <c r="E1805">
        <v>2662</v>
      </c>
    </row>
    <row r="1806" spans="1:5" x14ac:dyDescent="0.25">
      <c r="A1806" s="1" t="str">
        <f t="shared" si="28"/>
        <v>INSERT INTO `stops` (`id`, `location_id`, `quest_id`, `approved`, `last_modified`) VALUES (NULL, 2663, 0, '1', CURRENT_TIMESTAMP);</v>
      </c>
      <c r="E1806">
        <v>2663</v>
      </c>
    </row>
    <row r="1807" spans="1:5" x14ac:dyDescent="0.25">
      <c r="A1807" s="1" t="str">
        <f t="shared" si="28"/>
        <v>INSERT INTO `stops` (`id`, `location_id`, `quest_id`, `approved`, `last_modified`) VALUES (NULL, 2664, 0, '1', CURRENT_TIMESTAMP);</v>
      </c>
      <c r="E1807">
        <v>2664</v>
      </c>
    </row>
    <row r="1808" spans="1:5" x14ac:dyDescent="0.25">
      <c r="A1808" s="1" t="str">
        <f t="shared" si="28"/>
        <v>INSERT INTO `stops` (`id`, `location_id`, `quest_id`, `approved`, `last_modified`) VALUES (NULL, 2665, 0, '1', CURRENT_TIMESTAMP);</v>
      </c>
      <c r="E1808">
        <v>2665</v>
      </c>
    </row>
    <row r="1809" spans="1:5" x14ac:dyDescent="0.25">
      <c r="A1809" s="1" t="str">
        <f t="shared" si="28"/>
        <v>INSERT INTO `stops` (`id`, `location_id`, `quest_id`, `approved`, `last_modified`) VALUES (NULL, 2666, 0, '1', CURRENT_TIMESTAMP);</v>
      </c>
      <c r="E1809">
        <v>2666</v>
      </c>
    </row>
    <row r="1810" spans="1:5" x14ac:dyDescent="0.25">
      <c r="A1810" s="1" t="str">
        <f t="shared" si="28"/>
        <v>INSERT INTO `stops` (`id`, `location_id`, `quest_id`, `approved`, `last_modified`) VALUES (NULL, 2667, 0, '1', CURRENT_TIMESTAMP);</v>
      </c>
      <c r="E1810">
        <v>2667</v>
      </c>
    </row>
    <row r="1811" spans="1:5" x14ac:dyDescent="0.25">
      <c r="A1811" s="1" t="str">
        <f t="shared" si="28"/>
        <v>INSERT INTO `stops` (`id`, `location_id`, `quest_id`, `approved`, `last_modified`) VALUES (NULL, 2668, 0, '1', CURRENT_TIMESTAMP);</v>
      </c>
      <c r="E1811">
        <v>2668</v>
      </c>
    </row>
    <row r="1812" spans="1:5" x14ac:dyDescent="0.25">
      <c r="A1812" s="1" t="str">
        <f t="shared" si="28"/>
        <v>INSERT INTO `stops` (`id`, `location_id`, `quest_id`, `approved`, `last_modified`) VALUES (NULL, 2669, 0, '1', CURRENT_TIMESTAMP);</v>
      </c>
      <c r="E1812">
        <v>2669</v>
      </c>
    </row>
    <row r="1813" spans="1:5" x14ac:dyDescent="0.25">
      <c r="A1813" s="1" t="str">
        <f t="shared" si="28"/>
        <v>INSERT INTO `stops` (`id`, `location_id`, `quest_id`, `approved`, `last_modified`) VALUES (NULL, 2670, 0, '1', CURRENT_TIMESTAMP);</v>
      </c>
      <c r="E1813">
        <v>2670</v>
      </c>
    </row>
    <row r="1814" spans="1:5" x14ac:dyDescent="0.25">
      <c r="A1814" s="1" t="str">
        <f t="shared" si="28"/>
        <v>INSERT INTO `stops` (`id`, `location_id`, `quest_id`, `approved`, `last_modified`) VALUES (NULL, 2671, 0, '1', CURRENT_TIMESTAMP);</v>
      </c>
      <c r="E1814">
        <v>2671</v>
      </c>
    </row>
    <row r="1815" spans="1:5" x14ac:dyDescent="0.25">
      <c r="A1815" s="1" t="str">
        <f t="shared" si="28"/>
        <v>INSERT INTO `stops` (`id`, `location_id`, `quest_id`, `approved`, `last_modified`) VALUES (NULL, 2672, 0, '1', CURRENT_TIMESTAMP);</v>
      </c>
      <c r="E1815">
        <v>2672</v>
      </c>
    </row>
    <row r="1816" spans="1:5" x14ac:dyDescent="0.25">
      <c r="A1816" s="1" t="str">
        <f t="shared" si="28"/>
        <v>INSERT INTO `stops` (`id`, `location_id`, `quest_id`, `approved`, `last_modified`) VALUES (NULL, 2673, 0, '1', CURRENT_TIMESTAMP);</v>
      </c>
      <c r="E1816">
        <v>2673</v>
      </c>
    </row>
    <row r="1817" spans="1:5" x14ac:dyDescent="0.25">
      <c r="A1817" s="1" t="str">
        <f t="shared" si="28"/>
        <v>INSERT INTO `stops` (`id`, `location_id`, `quest_id`, `approved`, `last_modified`) VALUES (NULL, 2674, 0, '1', CURRENT_TIMESTAMP);</v>
      </c>
      <c r="E1817">
        <v>2674</v>
      </c>
    </row>
    <row r="1818" spans="1:5" x14ac:dyDescent="0.25">
      <c r="A1818" s="1" t="str">
        <f t="shared" si="28"/>
        <v>INSERT INTO `stops` (`id`, `location_id`, `quest_id`, `approved`, `last_modified`) VALUES (NULL, 2675, 0, '1', CURRENT_TIMESTAMP);</v>
      </c>
      <c r="E1818">
        <v>2675</v>
      </c>
    </row>
    <row r="1819" spans="1:5" x14ac:dyDescent="0.25">
      <c r="A1819" s="1" t="str">
        <f t="shared" si="28"/>
        <v>INSERT INTO `stops` (`id`, `location_id`, `quest_id`, `approved`, `last_modified`) VALUES (NULL, 2676, 0, '1', CURRENT_TIMESTAMP);</v>
      </c>
      <c r="E1819">
        <v>2676</v>
      </c>
    </row>
    <row r="1820" spans="1:5" x14ac:dyDescent="0.25">
      <c r="A1820" s="1" t="str">
        <f t="shared" si="28"/>
        <v>INSERT INTO `stops` (`id`, `location_id`, `quest_id`, `approved`, `last_modified`) VALUES (NULL, 2677, 0, '1', CURRENT_TIMESTAMP);</v>
      </c>
      <c r="E1820">
        <v>2677</v>
      </c>
    </row>
    <row r="1821" spans="1:5" x14ac:dyDescent="0.25">
      <c r="A1821" s="1" t="str">
        <f t="shared" si="28"/>
        <v>INSERT INTO `stops` (`id`, `location_id`, `quest_id`, `approved`, `last_modified`) VALUES (NULL, 2678, 0, '1', CURRENT_TIMESTAMP);</v>
      </c>
      <c r="E1821">
        <v>2678</v>
      </c>
    </row>
    <row r="1822" spans="1:5" x14ac:dyDescent="0.25">
      <c r="A1822" s="1" t="str">
        <f t="shared" si="28"/>
        <v>INSERT INTO `stops` (`id`, `location_id`, `quest_id`, `approved`, `last_modified`) VALUES (NULL, 2679, 0, '1', CURRENT_TIMESTAMP);</v>
      </c>
      <c r="E1822">
        <v>2679</v>
      </c>
    </row>
    <row r="1823" spans="1:5" x14ac:dyDescent="0.25">
      <c r="A1823" s="1" t="str">
        <f t="shared" si="28"/>
        <v>INSERT INTO `stops` (`id`, `location_id`, `quest_id`, `approved`, `last_modified`) VALUES (NULL, 2680, 0, '1', CURRENT_TIMESTAMP);</v>
      </c>
      <c r="E1823">
        <v>2680</v>
      </c>
    </row>
    <row r="1824" spans="1:5" x14ac:dyDescent="0.25">
      <c r="A1824" s="1" t="str">
        <f t="shared" si="28"/>
        <v>INSERT INTO `stops` (`id`, `location_id`, `quest_id`, `approved`, `last_modified`) VALUES (NULL, 2681, 0, '1', CURRENT_TIMESTAMP);</v>
      </c>
      <c r="E1824">
        <v>2681</v>
      </c>
    </row>
    <row r="1825" spans="1:5" x14ac:dyDescent="0.25">
      <c r="A1825" s="1" t="str">
        <f t="shared" si="28"/>
        <v>INSERT INTO `stops` (`id`, `location_id`, `quest_id`, `approved`, `last_modified`) VALUES (NULL, 2682, 0, '1', CURRENT_TIMESTAMP);</v>
      </c>
      <c r="E1825">
        <v>2682</v>
      </c>
    </row>
    <row r="1826" spans="1:5" x14ac:dyDescent="0.25">
      <c r="A1826" s="1" t="str">
        <f t="shared" si="28"/>
        <v>INSERT INTO `stops` (`id`, `location_id`, `quest_id`, `approved`, `last_modified`) VALUES (NULL, 2683, 0, '1', CURRENT_TIMESTAMP);</v>
      </c>
      <c r="E1826">
        <v>2683</v>
      </c>
    </row>
    <row r="1827" spans="1:5" x14ac:dyDescent="0.25">
      <c r="A1827" s="1" t="str">
        <f t="shared" si="28"/>
        <v>INSERT INTO `stops` (`id`, `location_id`, `quest_id`, `approved`, `last_modified`) VALUES (NULL, 2684, 0, '1', CURRENT_TIMESTAMP);</v>
      </c>
      <c r="E1827">
        <v>2684</v>
      </c>
    </row>
    <row r="1828" spans="1:5" x14ac:dyDescent="0.25">
      <c r="A1828" s="1" t="str">
        <f t="shared" si="28"/>
        <v>INSERT INTO `stops` (`id`, `location_id`, `quest_id`, `approved`, `last_modified`) VALUES (NULL, 2685, 0, '1', CURRENT_TIMESTAMP);</v>
      </c>
      <c r="E1828">
        <v>2685</v>
      </c>
    </row>
    <row r="1829" spans="1:5" x14ac:dyDescent="0.25">
      <c r="A1829" s="1" t="str">
        <f t="shared" si="28"/>
        <v>INSERT INTO `stops` (`id`, `location_id`, `quest_id`, `approved`, `last_modified`) VALUES (NULL, 2686, 0, '1', CURRENT_TIMESTAMP);</v>
      </c>
      <c r="E1829">
        <v>2686</v>
      </c>
    </row>
    <row r="1830" spans="1:5" x14ac:dyDescent="0.25">
      <c r="A1830" s="1" t="str">
        <f t="shared" si="28"/>
        <v>INSERT INTO `stops` (`id`, `location_id`, `quest_id`, `approved`, `last_modified`) VALUES (NULL, 2687, 0, '1', CURRENT_TIMESTAMP);</v>
      </c>
      <c r="E1830">
        <v>2687</v>
      </c>
    </row>
    <row r="1831" spans="1:5" x14ac:dyDescent="0.25">
      <c r="A1831" s="1" t="str">
        <f t="shared" si="28"/>
        <v>INSERT INTO `stops` (`id`, `location_id`, `quest_id`, `approved`, `last_modified`) VALUES (NULL, 2688, 0, '1', CURRENT_TIMESTAMP);</v>
      </c>
      <c r="E1831">
        <v>2688</v>
      </c>
    </row>
    <row r="1832" spans="1:5" x14ac:dyDescent="0.25">
      <c r="A1832" s="1" t="str">
        <f t="shared" si="28"/>
        <v>INSERT INTO `stops` (`id`, `location_id`, `quest_id`, `approved`, `last_modified`) VALUES (NULL, 2689, 0, '1', CURRENT_TIMESTAMP);</v>
      </c>
      <c r="E1832">
        <v>2689</v>
      </c>
    </row>
    <row r="1833" spans="1:5" x14ac:dyDescent="0.25">
      <c r="A1833" s="1" t="str">
        <f t="shared" si="28"/>
        <v>INSERT INTO `stops` (`id`, `location_id`, `quest_id`, `approved`, `last_modified`) VALUES (NULL, 2690, 0, '1', CURRENT_TIMESTAMP);</v>
      </c>
      <c r="E1833">
        <v>2690</v>
      </c>
    </row>
    <row r="1834" spans="1:5" x14ac:dyDescent="0.25">
      <c r="A1834" s="1" t="str">
        <f t="shared" si="28"/>
        <v>INSERT INTO `stops` (`id`, `location_id`, `quest_id`, `approved`, `last_modified`) VALUES (NULL, 2691, 0, '1', CURRENT_TIMESTAMP);</v>
      </c>
      <c r="E1834">
        <v>2691</v>
      </c>
    </row>
    <row r="1835" spans="1:5" x14ac:dyDescent="0.25">
      <c r="A1835" s="1" t="str">
        <f t="shared" si="28"/>
        <v>INSERT INTO `stops` (`id`, `location_id`, `quest_id`, `approved`, `last_modified`) VALUES (NULL, 2692, 0, '1', CURRENT_TIMESTAMP);</v>
      </c>
      <c r="E1835">
        <v>2692</v>
      </c>
    </row>
    <row r="1836" spans="1:5" x14ac:dyDescent="0.25">
      <c r="A1836" s="1" t="str">
        <f t="shared" si="28"/>
        <v>INSERT INTO `stops` (`id`, `location_id`, `quest_id`, `approved`, `last_modified`) VALUES (NULL, 2693, 0, '1', CURRENT_TIMESTAMP);</v>
      </c>
      <c r="E1836">
        <v>2693</v>
      </c>
    </row>
    <row r="1837" spans="1:5" x14ac:dyDescent="0.25">
      <c r="A1837" s="1" t="str">
        <f t="shared" si="28"/>
        <v>INSERT INTO `stops` (`id`, `location_id`, `quest_id`, `approved`, `last_modified`) VALUES (NULL, 2694, 0, '1', CURRENT_TIMESTAMP);</v>
      </c>
      <c r="E1837">
        <v>2694</v>
      </c>
    </row>
    <row r="1838" spans="1:5" x14ac:dyDescent="0.25">
      <c r="A1838" s="1" t="str">
        <f t="shared" si="28"/>
        <v>INSERT INTO `stops` (`id`, `location_id`, `quest_id`, `approved`, `last_modified`) VALUES (NULL, 2695, 0, '1', CURRENT_TIMESTAMP);</v>
      </c>
      <c r="E1838">
        <v>2695</v>
      </c>
    </row>
    <row r="1839" spans="1:5" x14ac:dyDescent="0.25">
      <c r="A1839" s="1" t="str">
        <f t="shared" si="28"/>
        <v>INSERT INTO `stops` (`id`, `location_id`, `quest_id`, `approved`, `last_modified`) VALUES (NULL, 2696, 0, '1', CURRENT_TIMESTAMP);</v>
      </c>
      <c r="E1839">
        <v>2696</v>
      </c>
    </row>
    <row r="1840" spans="1:5" x14ac:dyDescent="0.25">
      <c r="A1840" s="1" t="str">
        <f t="shared" si="28"/>
        <v>INSERT INTO `stops` (`id`, `location_id`, `quest_id`, `approved`, `last_modified`) VALUES (NULL, 2697, 0, '1', CURRENT_TIMESTAMP);</v>
      </c>
      <c r="E1840">
        <v>2697</v>
      </c>
    </row>
    <row r="1841" spans="1:5" x14ac:dyDescent="0.25">
      <c r="A1841" s="1" t="str">
        <f t="shared" si="28"/>
        <v>INSERT INTO `stops` (`id`, `location_id`, `quest_id`, `approved`, `last_modified`) VALUES (NULL, 2698, 0, '1', CURRENT_TIMESTAMP);</v>
      </c>
      <c r="E1841">
        <v>2698</v>
      </c>
    </row>
    <row r="1842" spans="1:5" x14ac:dyDescent="0.25">
      <c r="A1842" s="1" t="str">
        <f t="shared" si="28"/>
        <v>INSERT INTO `stops` (`id`, `location_id`, `quest_id`, `approved`, `last_modified`) VALUES (NULL, 2699, 0, '1', CURRENT_TIMESTAMP);</v>
      </c>
      <c r="E1842">
        <v>2699</v>
      </c>
    </row>
    <row r="1843" spans="1:5" x14ac:dyDescent="0.25">
      <c r="A1843" s="1" t="str">
        <f t="shared" si="28"/>
        <v>INSERT INTO `stops` (`id`, `location_id`, `quest_id`, `approved`, `last_modified`) VALUES (NULL, 2700, 0, '1', CURRENT_TIMESTAMP);</v>
      </c>
      <c r="E1843">
        <v>2700</v>
      </c>
    </row>
    <row r="1844" spans="1:5" x14ac:dyDescent="0.25">
      <c r="A1844" s="1" t="str">
        <f t="shared" si="28"/>
        <v>INSERT INTO `stops` (`id`, `location_id`, `quest_id`, `approved`, `last_modified`) VALUES (NULL, 2701, 0, '1', CURRENT_TIMESTAMP);</v>
      </c>
      <c r="E1844">
        <v>2701</v>
      </c>
    </row>
    <row r="1845" spans="1:5" x14ac:dyDescent="0.25">
      <c r="A1845" s="1" t="str">
        <f t="shared" si="28"/>
        <v>INSERT INTO `stops` (`id`, `location_id`, `quest_id`, `approved`, `last_modified`) VALUES (NULL, 2702, 0, '1', CURRENT_TIMESTAMP);</v>
      </c>
      <c r="E1845">
        <v>2702</v>
      </c>
    </row>
    <row r="1846" spans="1:5" x14ac:dyDescent="0.25">
      <c r="A1846" s="1" t="str">
        <f t="shared" si="28"/>
        <v>INSERT INTO `stops` (`id`, `location_id`, `quest_id`, `approved`, `last_modified`) VALUES (NULL, 2703, 0, '1', CURRENT_TIMESTAMP);</v>
      </c>
      <c r="E1846">
        <v>2703</v>
      </c>
    </row>
    <row r="1847" spans="1:5" x14ac:dyDescent="0.25">
      <c r="A1847" s="1" t="str">
        <f t="shared" si="28"/>
        <v>INSERT INTO `stops` (`id`, `location_id`, `quest_id`, `approved`, `last_modified`) VALUES (NULL, 2704, 0, '1', CURRENT_TIMESTAMP);</v>
      </c>
      <c r="E1847">
        <v>2704</v>
      </c>
    </row>
    <row r="1848" spans="1:5" x14ac:dyDescent="0.25">
      <c r="A1848" s="1" t="str">
        <f t="shared" si="28"/>
        <v>INSERT INTO `stops` (`id`, `location_id`, `quest_id`, `approved`, `last_modified`) VALUES (NULL, 2705, 0, '1', CURRENT_TIMESTAMP);</v>
      </c>
      <c r="E1848">
        <v>2705</v>
      </c>
    </row>
    <row r="1849" spans="1:5" x14ac:dyDescent="0.25">
      <c r="A1849" s="1" t="str">
        <f t="shared" si="28"/>
        <v>INSERT INTO `stops` (`id`, `location_id`, `quest_id`, `approved`, `last_modified`) VALUES (NULL, 2706, 0, '1', CURRENT_TIMESTAMP);</v>
      </c>
      <c r="E1849">
        <v>2706</v>
      </c>
    </row>
    <row r="1850" spans="1:5" x14ac:dyDescent="0.25">
      <c r="A1850" s="1" t="str">
        <f t="shared" si="28"/>
        <v>INSERT INTO `stops` (`id`, `location_id`, `quest_id`, `approved`, `last_modified`) VALUES (NULL, 2707, 0, '1', CURRENT_TIMESTAMP);</v>
      </c>
      <c r="E1850">
        <v>2707</v>
      </c>
    </row>
    <row r="1851" spans="1:5" x14ac:dyDescent="0.25">
      <c r="A1851" s="1" t="str">
        <f t="shared" si="28"/>
        <v>INSERT INTO `stops` (`id`, `location_id`, `quest_id`, `approved`, `last_modified`) VALUES (NULL, 2708, 0, '1', CURRENT_TIMESTAMP);</v>
      </c>
      <c r="E1851">
        <v>2708</v>
      </c>
    </row>
    <row r="1852" spans="1:5" x14ac:dyDescent="0.25">
      <c r="A1852" s="1" t="str">
        <f t="shared" si="28"/>
        <v>INSERT INTO `stops` (`id`, `location_id`, `quest_id`, `approved`, `last_modified`) VALUES (NULL, 2709, 0, '1', CURRENT_TIMESTAMP);</v>
      </c>
      <c r="E1852">
        <v>2709</v>
      </c>
    </row>
    <row r="1853" spans="1:5" x14ac:dyDescent="0.25">
      <c r="A1853" s="1" t="str">
        <f t="shared" si="28"/>
        <v>INSERT INTO `stops` (`id`, `location_id`, `quest_id`, `approved`, `last_modified`) VALUES (NULL, 2710, 0, '1', CURRENT_TIMESTAMP);</v>
      </c>
      <c r="E1853">
        <v>2710</v>
      </c>
    </row>
    <row r="1854" spans="1:5" x14ac:dyDescent="0.25">
      <c r="A1854" s="1" t="str">
        <f t="shared" si="28"/>
        <v>INSERT INTO `stops` (`id`, `location_id`, `quest_id`, `approved`, `last_modified`) VALUES (NULL, 2711, 0, '1', CURRENT_TIMESTAMP);</v>
      </c>
      <c r="E1854">
        <v>2711</v>
      </c>
    </row>
    <row r="1855" spans="1:5" x14ac:dyDescent="0.25">
      <c r="A1855" s="1" t="str">
        <f t="shared" si="28"/>
        <v>INSERT INTO `stops` (`id`, `location_id`, `quest_id`, `approved`, `last_modified`) VALUES (NULL, 2712, 0, '1', CURRENT_TIMESTAMP);</v>
      </c>
      <c r="E1855">
        <v>2712</v>
      </c>
    </row>
    <row r="1856" spans="1:5" x14ac:dyDescent="0.25">
      <c r="A1856" s="1" t="str">
        <f t="shared" si="28"/>
        <v>INSERT INTO `stops` (`id`, `location_id`, `quest_id`, `approved`, `last_modified`) VALUES (NULL, 2713, 0, '1', CURRENT_TIMESTAMP);</v>
      </c>
      <c r="E1856">
        <v>2713</v>
      </c>
    </row>
    <row r="1857" spans="1:5" x14ac:dyDescent="0.25">
      <c r="A1857" s="1" t="str">
        <f t="shared" si="28"/>
        <v>INSERT INTO `stops` (`id`, `location_id`, `quest_id`, `approved`, `last_modified`) VALUES (NULL, 2714, 0, '1', CURRENT_TIMESTAMP);</v>
      </c>
      <c r="E1857">
        <v>2714</v>
      </c>
    </row>
    <row r="1858" spans="1:5" x14ac:dyDescent="0.25">
      <c r="A1858" s="1" t="str">
        <f t="shared" ref="A1858:A1921" si="29">"INSERT INTO `stops` (`id`, `location_id`, `quest_id`, `approved`, `last_modified`) VALUES (NULL, "&amp;E1858&amp;", 0, '1', CURRENT_TIMESTAMP);"</f>
        <v>INSERT INTO `stops` (`id`, `location_id`, `quest_id`, `approved`, `last_modified`) VALUES (NULL, 2715, 0, '1', CURRENT_TIMESTAMP);</v>
      </c>
      <c r="E1858">
        <v>2715</v>
      </c>
    </row>
    <row r="1859" spans="1:5" x14ac:dyDescent="0.25">
      <c r="A1859" s="1" t="str">
        <f t="shared" si="29"/>
        <v>INSERT INTO `stops` (`id`, `location_id`, `quest_id`, `approved`, `last_modified`) VALUES (NULL, 2716, 0, '1', CURRENT_TIMESTAMP);</v>
      </c>
      <c r="E1859">
        <v>2716</v>
      </c>
    </row>
    <row r="1860" spans="1:5" x14ac:dyDescent="0.25">
      <c r="A1860" s="1" t="str">
        <f t="shared" si="29"/>
        <v>INSERT INTO `stops` (`id`, `location_id`, `quest_id`, `approved`, `last_modified`) VALUES (NULL, 2717, 0, '1', CURRENT_TIMESTAMP);</v>
      </c>
      <c r="E1860">
        <v>2717</v>
      </c>
    </row>
    <row r="1861" spans="1:5" x14ac:dyDescent="0.25">
      <c r="A1861" s="1" t="str">
        <f t="shared" si="29"/>
        <v>INSERT INTO `stops` (`id`, `location_id`, `quest_id`, `approved`, `last_modified`) VALUES (NULL, 2718, 0, '1', CURRENT_TIMESTAMP);</v>
      </c>
      <c r="E1861">
        <v>2718</v>
      </c>
    </row>
    <row r="1862" spans="1:5" x14ac:dyDescent="0.25">
      <c r="A1862" s="1" t="str">
        <f t="shared" si="29"/>
        <v>INSERT INTO `stops` (`id`, `location_id`, `quest_id`, `approved`, `last_modified`) VALUES (NULL, 2719, 0, '1', CURRENT_TIMESTAMP);</v>
      </c>
      <c r="E1862">
        <v>2719</v>
      </c>
    </row>
    <row r="1863" spans="1:5" x14ac:dyDescent="0.25">
      <c r="A1863" s="1" t="str">
        <f t="shared" si="29"/>
        <v>INSERT INTO `stops` (`id`, `location_id`, `quest_id`, `approved`, `last_modified`) VALUES (NULL, 2720, 0, '1', CURRENT_TIMESTAMP);</v>
      </c>
      <c r="E1863">
        <v>2720</v>
      </c>
    </row>
    <row r="1864" spans="1:5" x14ac:dyDescent="0.25">
      <c r="A1864" s="1" t="str">
        <f t="shared" si="29"/>
        <v>INSERT INTO `stops` (`id`, `location_id`, `quest_id`, `approved`, `last_modified`) VALUES (NULL, 2721, 0, '1', CURRENT_TIMESTAMP);</v>
      </c>
      <c r="E1864">
        <v>2721</v>
      </c>
    </row>
    <row r="1865" spans="1:5" x14ac:dyDescent="0.25">
      <c r="A1865" s="1" t="str">
        <f t="shared" si="29"/>
        <v>INSERT INTO `stops` (`id`, `location_id`, `quest_id`, `approved`, `last_modified`) VALUES (NULL, 2722, 0, '1', CURRENT_TIMESTAMP);</v>
      </c>
      <c r="E1865">
        <v>2722</v>
      </c>
    </row>
    <row r="1866" spans="1:5" x14ac:dyDescent="0.25">
      <c r="A1866" s="1" t="str">
        <f t="shared" si="29"/>
        <v>INSERT INTO `stops` (`id`, `location_id`, `quest_id`, `approved`, `last_modified`) VALUES (NULL, 2723, 0, '1', CURRENT_TIMESTAMP);</v>
      </c>
      <c r="E1866">
        <v>2723</v>
      </c>
    </row>
    <row r="1867" spans="1:5" x14ac:dyDescent="0.25">
      <c r="A1867" s="1" t="str">
        <f t="shared" si="29"/>
        <v>INSERT INTO `stops` (`id`, `location_id`, `quest_id`, `approved`, `last_modified`) VALUES (NULL, 2724, 0, '1', CURRENT_TIMESTAMP);</v>
      </c>
      <c r="E1867">
        <v>2724</v>
      </c>
    </row>
    <row r="1868" spans="1:5" x14ac:dyDescent="0.25">
      <c r="A1868" s="1" t="str">
        <f t="shared" si="29"/>
        <v>INSERT INTO `stops` (`id`, `location_id`, `quest_id`, `approved`, `last_modified`) VALUES (NULL, 2725, 0, '1', CURRENT_TIMESTAMP);</v>
      </c>
      <c r="E1868">
        <v>2725</v>
      </c>
    </row>
    <row r="1869" spans="1:5" x14ac:dyDescent="0.25">
      <c r="A1869" s="1" t="str">
        <f t="shared" si="29"/>
        <v>INSERT INTO `stops` (`id`, `location_id`, `quest_id`, `approved`, `last_modified`) VALUES (NULL, 2726, 0, '1', CURRENT_TIMESTAMP);</v>
      </c>
      <c r="E1869">
        <v>2726</v>
      </c>
    </row>
    <row r="1870" spans="1:5" x14ac:dyDescent="0.25">
      <c r="A1870" s="1" t="str">
        <f t="shared" si="29"/>
        <v>INSERT INTO `stops` (`id`, `location_id`, `quest_id`, `approved`, `last_modified`) VALUES (NULL, 2727, 0, '1', CURRENT_TIMESTAMP);</v>
      </c>
      <c r="E1870">
        <v>2727</v>
      </c>
    </row>
    <row r="1871" spans="1:5" x14ac:dyDescent="0.25">
      <c r="A1871" s="1" t="str">
        <f t="shared" si="29"/>
        <v>INSERT INTO `stops` (`id`, `location_id`, `quest_id`, `approved`, `last_modified`) VALUES (NULL, 2728, 0, '1', CURRENT_TIMESTAMP);</v>
      </c>
      <c r="E1871">
        <v>2728</v>
      </c>
    </row>
    <row r="1872" spans="1:5" x14ac:dyDescent="0.25">
      <c r="A1872" s="1" t="str">
        <f t="shared" si="29"/>
        <v>INSERT INTO `stops` (`id`, `location_id`, `quest_id`, `approved`, `last_modified`) VALUES (NULL, 2729, 0, '1', CURRENT_TIMESTAMP);</v>
      </c>
      <c r="E1872">
        <v>2729</v>
      </c>
    </row>
    <row r="1873" spans="1:5" x14ac:dyDescent="0.25">
      <c r="A1873" s="1" t="str">
        <f t="shared" si="29"/>
        <v>INSERT INTO `stops` (`id`, `location_id`, `quest_id`, `approved`, `last_modified`) VALUES (NULL, 2730, 0, '1', CURRENT_TIMESTAMP);</v>
      </c>
      <c r="E1873">
        <v>2730</v>
      </c>
    </row>
    <row r="1874" spans="1:5" x14ac:dyDescent="0.25">
      <c r="A1874" s="1" t="str">
        <f t="shared" si="29"/>
        <v>INSERT INTO `stops` (`id`, `location_id`, `quest_id`, `approved`, `last_modified`) VALUES (NULL, 2731, 0, '1', CURRENT_TIMESTAMP);</v>
      </c>
      <c r="E1874">
        <v>2731</v>
      </c>
    </row>
    <row r="1875" spans="1:5" x14ac:dyDescent="0.25">
      <c r="A1875" s="1" t="str">
        <f t="shared" si="29"/>
        <v>INSERT INTO `stops` (`id`, `location_id`, `quest_id`, `approved`, `last_modified`) VALUES (NULL, 2732, 0, '1', CURRENT_TIMESTAMP);</v>
      </c>
      <c r="E1875">
        <v>2732</v>
      </c>
    </row>
    <row r="1876" spans="1:5" x14ac:dyDescent="0.25">
      <c r="A1876" s="1" t="str">
        <f t="shared" si="29"/>
        <v>INSERT INTO `stops` (`id`, `location_id`, `quest_id`, `approved`, `last_modified`) VALUES (NULL, 2733, 0, '1', CURRENT_TIMESTAMP);</v>
      </c>
      <c r="E1876">
        <v>2733</v>
      </c>
    </row>
    <row r="1877" spans="1:5" x14ac:dyDescent="0.25">
      <c r="A1877" s="1" t="str">
        <f t="shared" si="29"/>
        <v>INSERT INTO `stops` (`id`, `location_id`, `quest_id`, `approved`, `last_modified`) VALUES (NULL, 2734, 0, '1', CURRENT_TIMESTAMP);</v>
      </c>
      <c r="E1877">
        <v>2734</v>
      </c>
    </row>
    <row r="1878" spans="1:5" x14ac:dyDescent="0.25">
      <c r="A1878" s="1" t="str">
        <f t="shared" si="29"/>
        <v>INSERT INTO `stops` (`id`, `location_id`, `quest_id`, `approved`, `last_modified`) VALUES (NULL, 2735, 0, '1', CURRENT_TIMESTAMP);</v>
      </c>
      <c r="E1878">
        <v>2735</v>
      </c>
    </row>
    <row r="1879" spans="1:5" x14ac:dyDescent="0.25">
      <c r="A1879" s="1" t="str">
        <f t="shared" si="29"/>
        <v>INSERT INTO `stops` (`id`, `location_id`, `quest_id`, `approved`, `last_modified`) VALUES (NULL, 2736, 0, '1', CURRENT_TIMESTAMP);</v>
      </c>
      <c r="E1879">
        <v>2736</v>
      </c>
    </row>
    <row r="1880" spans="1:5" x14ac:dyDescent="0.25">
      <c r="A1880" s="1" t="str">
        <f t="shared" si="29"/>
        <v>INSERT INTO `stops` (`id`, `location_id`, `quest_id`, `approved`, `last_modified`) VALUES (NULL, 2737, 0, '1', CURRENT_TIMESTAMP);</v>
      </c>
      <c r="E1880">
        <v>2737</v>
      </c>
    </row>
    <row r="1881" spans="1:5" x14ac:dyDescent="0.25">
      <c r="A1881" s="1" t="str">
        <f t="shared" si="29"/>
        <v>INSERT INTO `stops` (`id`, `location_id`, `quest_id`, `approved`, `last_modified`) VALUES (NULL, 2738, 0, '1', CURRENT_TIMESTAMP);</v>
      </c>
      <c r="E1881">
        <v>2738</v>
      </c>
    </row>
    <row r="1882" spans="1:5" x14ac:dyDescent="0.25">
      <c r="A1882" s="1" t="str">
        <f t="shared" si="29"/>
        <v>INSERT INTO `stops` (`id`, `location_id`, `quest_id`, `approved`, `last_modified`) VALUES (NULL, 2739, 0, '1', CURRENT_TIMESTAMP);</v>
      </c>
      <c r="E1882">
        <v>2739</v>
      </c>
    </row>
    <row r="1883" spans="1:5" x14ac:dyDescent="0.25">
      <c r="A1883" s="1" t="str">
        <f t="shared" si="29"/>
        <v>INSERT INTO `stops` (`id`, `location_id`, `quest_id`, `approved`, `last_modified`) VALUES (NULL, 2740, 0, '1', CURRENT_TIMESTAMP);</v>
      </c>
      <c r="E1883">
        <v>2740</v>
      </c>
    </row>
    <row r="1884" spans="1:5" x14ac:dyDescent="0.25">
      <c r="A1884" s="1" t="str">
        <f t="shared" si="29"/>
        <v>INSERT INTO `stops` (`id`, `location_id`, `quest_id`, `approved`, `last_modified`) VALUES (NULL, 2741, 0, '1', CURRENT_TIMESTAMP);</v>
      </c>
      <c r="E1884">
        <v>2741</v>
      </c>
    </row>
    <row r="1885" spans="1:5" x14ac:dyDescent="0.25">
      <c r="A1885" s="1" t="str">
        <f t="shared" si="29"/>
        <v>INSERT INTO `stops` (`id`, `location_id`, `quest_id`, `approved`, `last_modified`) VALUES (NULL, 2742, 0, '1', CURRENT_TIMESTAMP);</v>
      </c>
      <c r="E1885">
        <v>2742</v>
      </c>
    </row>
    <row r="1886" spans="1:5" x14ac:dyDescent="0.25">
      <c r="A1886" s="1" t="str">
        <f t="shared" si="29"/>
        <v>INSERT INTO `stops` (`id`, `location_id`, `quest_id`, `approved`, `last_modified`) VALUES (NULL, 2743, 0, '1', CURRENT_TIMESTAMP);</v>
      </c>
      <c r="E1886">
        <v>2743</v>
      </c>
    </row>
    <row r="1887" spans="1:5" x14ac:dyDescent="0.25">
      <c r="A1887" s="1" t="str">
        <f t="shared" si="29"/>
        <v>INSERT INTO `stops` (`id`, `location_id`, `quest_id`, `approved`, `last_modified`) VALUES (NULL, 2744, 0, '1', CURRENT_TIMESTAMP);</v>
      </c>
      <c r="E1887">
        <v>2744</v>
      </c>
    </row>
    <row r="1888" spans="1:5" x14ac:dyDescent="0.25">
      <c r="A1888" s="1" t="str">
        <f t="shared" si="29"/>
        <v>INSERT INTO `stops` (`id`, `location_id`, `quest_id`, `approved`, `last_modified`) VALUES (NULL, 2745, 0, '1', CURRENT_TIMESTAMP);</v>
      </c>
      <c r="E1888">
        <v>2745</v>
      </c>
    </row>
    <row r="1889" spans="1:5" x14ac:dyDescent="0.25">
      <c r="A1889" s="1" t="str">
        <f t="shared" si="29"/>
        <v>INSERT INTO `stops` (`id`, `location_id`, `quest_id`, `approved`, `last_modified`) VALUES (NULL, 2746, 0, '1', CURRENT_TIMESTAMP);</v>
      </c>
      <c r="E1889">
        <v>2746</v>
      </c>
    </row>
    <row r="1890" spans="1:5" x14ac:dyDescent="0.25">
      <c r="A1890" s="1" t="str">
        <f t="shared" si="29"/>
        <v>INSERT INTO `stops` (`id`, `location_id`, `quest_id`, `approved`, `last_modified`) VALUES (NULL, 2747, 0, '1', CURRENT_TIMESTAMP);</v>
      </c>
      <c r="E1890">
        <v>2747</v>
      </c>
    </row>
    <row r="1891" spans="1:5" x14ac:dyDescent="0.25">
      <c r="A1891" s="1" t="str">
        <f t="shared" si="29"/>
        <v>INSERT INTO `stops` (`id`, `location_id`, `quest_id`, `approved`, `last_modified`) VALUES (NULL, 2748, 0, '1', CURRENT_TIMESTAMP);</v>
      </c>
      <c r="E1891">
        <v>2748</v>
      </c>
    </row>
    <row r="1892" spans="1:5" x14ac:dyDescent="0.25">
      <c r="A1892" s="1" t="str">
        <f t="shared" si="29"/>
        <v>INSERT INTO `stops` (`id`, `location_id`, `quest_id`, `approved`, `last_modified`) VALUES (NULL, 2749, 0, '1', CURRENT_TIMESTAMP);</v>
      </c>
      <c r="E1892">
        <v>2749</v>
      </c>
    </row>
    <row r="1893" spans="1:5" x14ac:dyDescent="0.25">
      <c r="A1893" s="1" t="str">
        <f t="shared" si="29"/>
        <v>INSERT INTO `stops` (`id`, `location_id`, `quest_id`, `approved`, `last_modified`) VALUES (NULL, 2750, 0, '1', CURRENT_TIMESTAMP);</v>
      </c>
      <c r="E1893">
        <v>2750</v>
      </c>
    </row>
    <row r="1894" spans="1:5" x14ac:dyDescent="0.25">
      <c r="A1894" s="1" t="str">
        <f t="shared" si="29"/>
        <v>INSERT INTO `stops` (`id`, `location_id`, `quest_id`, `approved`, `last_modified`) VALUES (NULL, 2751, 0, '1', CURRENT_TIMESTAMP);</v>
      </c>
      <c r="E1894">
        <v>2751</v>
      </c>
    </row>
    <row r="1895" spans="1:5" x14ac:dyDescent="0.25">
      <c r="A1895" s="1" t="str">
        <f t="shared" si="29"/>
        <v>INSERT INTO `stops` (`id`, `location_id`, `quest_id`, `approved`, `last_modified`) VALUES (NULL, 2752, 0, '1', CURRENT_TIMESTAMP);</v>
      </c>
      <c r="E1895">
        <v>2752</v>
      </c>
    </row>
    <row r="1896" spans="1:5" x14ac:dyDescent="0.25">
      <c r="A1896" s="1" t="str">
        <f t="shared" si="29"/>
        <v>INSERT INTO `stops` (`id`, `location_id`, `quest_id`, `approved`, `last_modified`) VALUES (NULL, 2753, 0, '1', CURRENT_TIMESTAMP);</v>
      </c>
      <c r="E1896">
        <v>2753</v>
      </c>
    </row>
    <row r="1897" spans="1:5" x14ac:dyDescent="0.25">
      <c r="A1897" s="1" t="str">
        <f t="shared" si="29"/>
        <v>INSERT INTO `stops` (`id`, `location_id`, `quest_id`, `approved`, `last_modified`) VALUES (NULL, 2754, 0, '1', CURRENT_TIMESTAMP);</v>
      </c>
      <c r="E1897">
        <v>2754</v>
      </c>
    </row>
    <row r="1898" spans="1:5" x14ac:dyDescent="0.25">
      <c r="A1898" s="1" t="str">
        <f t="shared" si="29"/>
        <v>INSERT INTO `stops` (`id`, `location_id`, `quest_id`, `approved`, `last_modified`) VALUES (NULL, 2755, 0, '1', CURRENT_TIMESTAMP);</v>
      </c>
      <c r="E1898">
        <v>2755</v>
      </c>
    </row>
    <row r="1899" spans="1:5" x14ac:dyDescent="0.25">
      <c r="A1899" s="1" t="str">
        <f t="shared" si="29"/>
        <v>INSERT INTO `stops` (`id`, `location_id`, `quest_id`, `approved`, `last_modified`) VALUES (NULL, 2756, 0, '1', CURRENT_TIMESTAMP);</v>
      </c>
      <c r="E1899">
        <v>2756</v>
      </c>
    </row>
    <row r="1900" spans="1:5" x14ac:dyDescent="0.25">
      <c r="A1900" s="1" t="str">
        <f t="shared" si="29"/>
        <v>INSERT INTO `stops` (`id`, `location_id`, `quest_id`, `approved`, `last_modified`) VALUES (NULL, 2757, 0, '1', CURRENT_TIMESTAMP);</v>
      </c>
      <c r="E1900">
        <v>2757</v>
      </c>
    </row>
    <row r="1901" spans="1:5" x14ac:dyDescent="0.25">
      <c r="A1901" s="1" t="str">
        <f t="shared" si="29"/>
        <v>INSERT INTO `stops` (`id`, `location_id`, `quest_id`, `approved`, `last_modified`) VALUES (NULL, 2758, 0, '1', CURRENT_TIMESTAMP);</v>
      </c>
      <c r="E1901">
        <v>2758</v>
      </c>
    </row>
    <row r="1902" spans="1:5" x14ac:dyDescent="0.25">
      <c r="A1902" s="1" t="str">
        <f t="shared" si="29"/>
        <v>INSERT INTO `stops` (`id`, `location_id`, `quest_id`, `approved`, `last_modified`) VALUES (NULL, 2759, 0, '1', CURRENT_TIMESTAMP);</v>
      </c>
      <c r="E1902">
        <v>2759</v>
      </c>
    </row>
    <row r="1903" spans="1:5" x14ac:dyDescent="0.25">
      <c r="A1903" s="1" t="str">
        <f t="shared" si="29"/>
        <v>INSERT INTO `stops` (`id`, `location_id`, `quest_id`, `approved`, `last_modified`) VALUES (NULL, 2760, 0, '1', CURRENT_TIMESTAMP);</v>
      </c>
      <c r="E1903">
        <v>2760</v>
      </c>
    </row>
    <row r="1904" spans="1:5" x14ac:dyDescent="0.25">
      <c r="A1904" s="1" t="str">
        <f t="shared" si="29"/>
        <v>INSERT INTO `stops` (`id`, `location_id`, `quest_id`, `approved`, `last_modified`) VALUES (NULL, 2761, 0, '1', CURRENT_TIMESTAMP);</v>
      </c>
      <c r="E1904">
        <v>2761</v>
      </c>
    </row>
    <row r="1905" spans="1:5" x14ac:dyDescent="0.25">
      <c r="A1905" s="1" t="str">
        <f t="shared" si="29"/>
        <v>INSERT INTO `stops` (`id`, `location_id`, `quest_id`, `approved`, `last_modified`) VALUES (NULL, 2762, 0, '1', CURRENT_TIMESTAMP);</v>
      </c>
      <c r="E1905">
        <v>2762</v>
      </c>
    </row>
    <row r="1906" spans="1:5" x14ac:dyDescent="0.25">
      <c r="A1906" s="1" t="str">
        <f t="shared" si="29"/>
        <v>INSERT INTO `stops` (`id`, `location_id`, `quest_id`, `approved`, `last_modified`) VALUES (NULL, 2763, 0, '1', CURRENT_TIMESTAMP);</v>
      </c>
      <c r="E1906">
        <v>2763</v>
      </c>
    </row>
    <row r="1907" spans="1:5" x14ac:dyDescent="0.25">
      <c r="A1907" s="1" t="str">
        <f t="shared" si="29"/>
        <v>INSERT INTO `stops` (`id`, `location_id`, `quest_id`, `approved`, `last_modified`) VALUES (NULL, 2764, 0, '1', CURRENT_TIMESTAMP);</v>
      </c>
      <c r="E1907">
        <v>2764</v>
      </c>
    </row>
    <row r="1908" spans="1:5" x14ac:dyDescent="0.25">
      <c r="A1908" s="1" t="str">
        <f t="shared" si="29"/>
        <v>INSERT INTO `stops` (`id`, `location_id`, `quest_id`, `approved`, `last_modified`) VALUES (NULL, 2765, 0, '1', CURRENT_TIMESTAMP);</v>
      </c>
      <c r="E1908">
        <v>2765</v>
      </c>
    </row>
    <row r="1909" spans="1:5" x14ac:dyDescent="0.25">
      <c r="A1909" s="1" t="str">
        <f t="shared" si="29"/>
        <v>INSERT INTO `stops` (`id`, `location_id`, `quest_id`, `approved`, `last_modified`) VALUES (NULL, 2766, 0, '1', CURRENT_TIMESTAMP);</v>
      </c>
      <c r="E1909">
        <v>2766</v>
      </c>
    </row>
    <row r="1910" spans="1:5" x14ac:dyDescent="0.25">
      <c r="A1910" s="1" t="str">
        <f t="shared" si="29"/>
        <v>INSERT INTO `stops` (`id`, `location_id`, `quest_id`, `approved`, `last_modified`) VALUES (NULL, 2767, 0, '1', CURRENT_TIMESTAMP);</v>
      </c>
      <c r="E1910">
        <v>2767</v>
      </c>
    </row>
    <row r="1911" spans="1:5" x14ac:dyDescent="0.25">
      <c r="A1911" s="1" t="str">
        <f t="shared" si="29"/>
        <v>INSERT INTO `stops` (`id`, `location_id`, `quest_id`, `approved`, `last_modified`) VALUES (NULL, 2768, 0, '1', CURRENT_TIMESTAMP);</v>
      </c>
      <c r="E1911">
        <v>2768</v>
      </c>
    </row>
    <row r="1912" spans="1:5" x14ac:dyDescent="0.25">
      <c r="A1912" s="1" t="str">
        <f t="shared" si="29"/>
        <v>INSERT INTO `stops` (`id`, `location_id`, `quest_id`, `approved`, `last_modified`) VALUES (NULL, 2769, 0, '1', CURRENT_TIMESTAMP);</v>
      </c>
      <c r="E1912">
        <v>2769</v>
      </c>
    </row>
    <row r="1913" spans="1:5" x14ac:dyDescent="0.25">
      <c r="A1913" s="1" t="str">
        <f t="shared" si="29"/>
        <v>INSERT INTO `stops` (`id`, `location_id`, `quest_id`, `approved`, `last_modified`) VALUES (NULL, 2770, 0, '1', CURRENT_TIMESTAMP);</v>
      </c>
      <c r="E1913">
        <v>2770</v>
      </c>
    </row>
    <row r="1914" spans="1:5" x14ac:dyDescent="0.25">
      <c r="A1914" s="1" t="str">
        <f t="shared" si="29"/>
        <v>INSERT INTO `stops` (`id`, `location_id`, `quest_id`, `approved`, `last_modified`) VALUES (NULL, 2771, 0, '1', CURRENT_TIMESTAMP);</v>
      </c>
      <c r="E1914">
        <v>2771</v>
      </c>
    </row>
    <row r="1915" spans="1:5" x14ac:dyDescent="0.25">
      <c r="A1915" s="1" t="str">
        <f t="shared" si="29"/>
        <v>INSERT INTO `stops` (`id`, `location_id`, `quest_id`, `approved`, `last_modified`) VALUES (NULL, 2772, 0, '1', CURRENT_TIMESTAMP);</v>
      </c>
      <c r="E1915">
        <v>2772</v>
      </c>
    </row>
    <row r="1916" spans="1:5" x14ac:dyDescent="0.25">
      <c r="A1916" s="1" t="str">
        <f t="shared" si="29"/>
        <v>INSERT INTO `stops` (`id`, `location_id`, `quest_id`, `approved`, `last_modified`) VALUES (NULL, 2773, 0, '1', CURRENT_TIMESTAMP);</v>
      </c>
      <c r="E1916">
        <v>2773</v>
      </c>
    </row>
    <row r="1917" spans="1:5" x14ac:dyDescent="0.25">
      <c r="A1917" s="1" t="str">
        <f t="shared" si="29"/>
        <v>INSERT INTO `stops` (`id`, `location_id`, `quest_id`, `approved`, `last_modified`) VALUES (NULL, 2774, 0, '1', CURRENT_TIMESTAMP);</v>
      </c>
      <c r="E1917">
        <v>2774</v>
      </c>
    </row>
    <row r="1918" spans="1:5" x14ac:dyDescent="0.25">
      <c r="A1918" s="1" t="str">
        <f t="shared" si="29"/>
        <v>INSERT INTO `stops` (`id`, `location_id`, `quest_id`, `approved`, `last_modified`) VALUES (NULL, 2775, 0, '1', CURRENT_TIMESTAMP);</v>
      </c>
      <c r="E1918">
        <v>2775</v>
      </c>
    </row>
    <row r="1919" spans="1:5" x14ac:dyDescent="0.25">
      <c r="A1919" s="1" t="str">
        <f t="shared" si="29"/>
        <v>INSERT INTO `stops` (`id`, `location_id`, `quest_id`, `approved`, `last_modified`) VALUES (NULL, 2776, 0, '1', CURRENT_TIMESTAMP);</v>
      </c>
      <c r="E1919">
        <v>2776</v>
      </c>
    </row>
    <row r="1920" spans="1:5" x14ac:dyDescent="0.25">
      <c r="A1920" s="1" t="str">
        <f t="shared" si="29"/>
        <v>INSERT INTO `stops` (`id`, `location_id`, `quest_id`, `approved`, `last_modified`) VALUES (NULL, 2777, 0, '1', CURRENT_TIMESTAMP);</v>
      </c>
      <c r="E1920">
        <v>2777</v>
      </c>
    </row>
    <row r="1921" spans="1:5" x14ac:dyDescent="0.25">
      <c r="A1921" s="1" t="str">
        <f t="shared" si="29"/>
        <v>INSERT INTO `stops` (`id`, `location_id`, `quest_id`, `approved`, `last_modified`) VALUES (NULL, 2778, 0, '1', CURRENT_TIMESTAMP);</v>
      </c>
      <c r="E1921">
        <v>2778</v>
      </c>
    </row>
    <row r="1922" spans="1:5" x14ac:dyDescent="0.25">
      <c r="A1922" s="1" t="str">
        <f t="shared" ref="A1922:A1985" si="30">"INSERT INTO `stops` (`id`, `location_id`, `quest_id`, `approved`, `last_modified`) VALUES (NULL, "&amp;E1922&amp;", 0, '1', CURRENT_TIMESTAMP);"</f>
        <v>INSERT INTO `stops` (`id`, `location_id`, `quest_id`, `approved`, `last_modified`) VALUES (NULL, 2779, 0, '1', CURRENT_TIMESTAMP);</v>
      </c>
      <c r="E1922">
        <v>2779</v>
      </c>
    </row>
    <row r="1923" spans="1:5" x14ac:dyDescent="0.25">
      <c r="A1923" s="1" t="str">
        <f t="shared" si="30"/>
        <v>INSERT INTO `stops` (`id`, `location_id`, `quest_id`, `approved`, `last_modified`) VALUES (NULL, 2780, 0, '1', CURRENT_TIMESTAMP);</v>
      </c>
      <c r="E1923">
        <v>2780</v>
      </c>
    </row>
    <row r="1924" spans="1:5" x14ac:dyDescent="0.25">
      <c r="A1924" s="1" t="str">
        <f t="shared" si="30"/>
        <v>INSERT INTO `stops` (`id`, `location_id`, `quest_id`, `approved`, `last_modified`) VALUES (NULL, 2781, 0, '1', CURRENT_TIMESTAMP);</v>
      </c>
      <c r="E1924">
        <v>2781</v>
      </c>
    </row>
    <row r="1925" spans="1:5" x14ac:dyDescent="0.25">
      <c r="A1925" s="1" t="str">
        <f t="shared" si="30"/>
        <v>INSERT INTO `stops` (`id`, `location_id`, `quest_id`, `approved`, `last_modified`) VALUES (NULL, 2782, 0, '1', CURRENT_TIMESTAMP);</v>
      </c>
      <c r="E1925">
        <v>2782</v>
      </c>
    </row>
    <row r="1926" spans="1:5" x14ac:dyDescent="0.25">
      <c r="A1926" s="1" t="str">
        <f t="shared" si="30"/>
        <v>INSERT INTO `stops` (`id`, `location_id`, `quest_id`, `approved`, `last_modified`) VALUES (NULL, 2783, 0, '1', CURRENT_TIMESTAMP);</v>
      </c>
      <c r="E1926">
        <v>2783</v>
      </c>
    </row>
    <row r="1927" spans="1:5" x14ac:dyDescent="0.25">
      <c r="A1927" s="1" t="str">
        <f t="shared" si="30"/>
        <v>INSERT INTO `stops` (`id`, `location_id`, `quest_id`, `approved`, `last_modified`) VALUES (NULL, 2784, 0, '1', CURRENT_TIMESTAMP);</v>
      </c>
      <c r="E1927">
        <v>2784</v>
      </c>
    </row>
    <row r="1928" spans="1:5" x14ac:dyDescent="0.25">
      <c r="A1928" s="1" t="str">
        <f t="shared" si="30"/>
        <v>INSERT INTO `stops` (`id`, `location_id`, `quest_id`, `approved`, `last_modified`) VALUES (NULL, 2785, 0, '1', CURRENT_TIMESTAMP);</v>
      </c>
      <c r="E1928">
        <v>2785</v>
      </c>
    </row>
    <row r="1929" spans="1:5" x14ac:dyDescent="0.25">
      <c r="A1929" s="1" t="str">
        <f t="shared" si="30"/>
        <v>INSERT INTO `stops` (`id`, `location_id`, `quest_id`, `approved`, `last_modified`) VALUES (NULL, 2786, 0, '1', CURRENT_TIMESTAMP);</v>
      </c>
      <c r="E1929">
        <v>2786</v>
      </c>
    </row>
    <row r="1930" spans="1:5" x14ac:dyDescent="0.25">
      <c r="A1930" s="1" t="str">
        <f t="shared" si="30"/>
        <v>INSERT INTO `stops` (`id`, `location_id`, `quest_id`, `approved`, `last_modified`) VALUES (NULL, 2787, 0, '1', CURRENT_TIMESTAMP);</v>
      </c>
      <c r="E1930">
        <v>2787</v>
      </c>
    </row>
    <row r="1931" spans="1:5" x14ac:dyDescent="0.25">
      <c r="A1931" s="1" t="str">
        <f t="shared" si="30"/>
        <v>INSERT INTO `stops` (`id`, `location_id`, `quest_id`, `approved`, `last_modified`) VALUES (NULL, 2788, 0, '1', CURRENT_TIMESTAMP);</v>
      </c>
      <c r="E1931">
        <v>2788</v>
      </c>
    </row>
    <row r="1932" spans="1:5" x14ac:dyDescent="0.25">
      <c r="A1932" s="1" t="str">
        <f t="shared" si="30"/>
        <v>INSERT INTO `stops` (`id`, `location_id`, `quest_id`, `approved`, `last_modified`) VALUES (NULL, 2789, 0, '1', CURRENT_TIMESTAMP);</v>
      </c>
      <c r="E1932">
        <v>2789</v>
      </c>
    </row>
    <row r="1933" spans="1:5" x14ac:dyDescent="0.25">
      <c r="A1933" s="1" t="str">
        <f t="shared" si="30"/>
        <v>INSERT INTO `stops` (`id`, `location_id`, `quest_id`, `approved`, `last_modified`) VALUES (NULL, 2790, 0, '1', CURRENT_TIMESTAMP);</v>
      </c>
      <c r="E1933">
        <v>2790</v>
      </c>
    </row>
    <row r="1934" spans="1:5" x14ac:dyDescent="0.25">
      <c r="A1934" s="1" t="str">
        <f t="shared" si="30"/>
        <v>INSERT INTO `stops` (`id`, `location_id`, `quest_id`, `approved`, `last_modified`) VALUES (NULL, 2791, 0, '1', CURRENT_TIMESTAMP);</v>
      </c>
      <c r="E1934">
        <v>2791</v>
      </c>
    </row>
    <row r="1935" spans="1:5" x14ac:dyDescent="0.25">
      <c r="A1935" s="1" t="str">
        <f t="shared" si="30"/>
        <v>INSERT INTO `stops` (`id`, `location_id`, `quest_id`, `approved`, `last_modified`) VALUES (NULL, 2792, 0, '1', CURRENT_TIMESTAMP);</v>
      </c>
      <c r="E1935">
        <v>2792</v>
      </c>
    </row>
    <row r="1936" spans="1:5" x14ac:dyDescent="0.25">
      <c r="A1936" s="1" t="str">
        <f t="shared" si="30"/>
        <v>INSERT INTO `stops` (`id`, `location_id`, `quest_id`, `approved`, `last_modified`) VALUES (NULL, 2793, 0, '1', CURRENT_TIMESTAMP);</v>
      </c>
      <c r="E1936">
        <v>2793</v>
      </c>
    </row>
    <row r="1937" spans="1:5" x14ac:dyDescent="0.25">
      <c r="A1937" s="1" t="str">
        <f t="shared" si="30"/>
        <v>INSERT INTO `stops` (`id`, `location_id`, `quest_id`, `approved`, `last_modified`) VALUES (NULL, 2794, 0, '1', CURRENT_TIMESTAMP);</v>
      </c>
      <c r="E1937">
        <v>2794</v>
      </c>
    </row>
    <row r="1938" spans="1:5" x14ac:dyDescent="0.25">
      <c r="A1938" s="1" t="str">
        <f t="shared" si="30"/>
        <v>INSERT INTO `stops` (`id`, `location_id`, `quest_id`, `approved`, `last_modified`) VALUES (NULL, 2795, 0, '1', CURRENT_TIMESTAMP);</v>
      </c>
      <c r="E1938">
        <v>2795</v>
      </c>
    </row>
    <row r="1939" spans="1:5" x14ac:dyDescent="0.25">
      <c r="A1939" s="1" t="str">
        <f t="shared" si="30"/>
        <v>INSERT INTO `stops` (`id`, `location_id`, `quest_id`, `approved`, `last_modified`) VALUES (NULL, 2796, 0, '1', CURRENT_TIMESTAMP);</v>
      </c>
      <c r="E1939">
        <v>2796</v>
      </c>
    </row>
    <row r="1940" spans="1:5" x14ac:dyDescent="0.25">
      <c r="A1940" s="1" t="str">
        <f t="shared" si="30"/>
        <v>INSERT INTO `stops` (`id`, `location_id`, `quest_id`, `approved`, `last_modified`) VALUES (NULL, 2797, 0, '1', CURRENT_TIMESTAMP);</v>
      </c>
      <c r="E1940">
        <v>2797</v>
      </c>
    </row>
    <row r="1941" spans="1:5" x14ac:dyDescent="0.25">
      <c r="A1941" s="1" t="str">
        <f t="shared" si="30"/>
        <v>INSERT INTO `stops` (`id`, `location_id`, `quest_id`, `approved`, `last_modified`) VALUES (NULL, 2798, 0, '1', CURRENT_TIMESTAMP);</v>
      </c>
      <c r="E1941">
        <v>2798</v>
      </c>
    </row>
    <row r="1942" spans="1:5" x14ac:dyDescent="0.25">
      <c r="A1942" s="1" t="str">
        <f t="shared" si="30"/>
        <v>INSERT INTO `stops` (`id`, `location_id`, `quest_id`, `approved`, `last_modified`) VALUES (NULL, 2799, 0, '1', CURRENT_TIMESTAMP);</v>
      </c>
      <c r="E1942">
        <v>2799</v>
      </c>
    </row>
    <row r="1943" spans="1:5" x14ac:dyDescent="0.25">
      <c r="A1943" s="1" t="str">
        <f t="shared" si="30"/>
        <v>INSERT INTO `stops` (`id`, `location_id`, `quest_id`, `approved`, `last_modified`) VALUES (NULL, 2800, 0, '1', CURRENT_TIMESTAMP);</v>
      </c>
      <c r="E1943">
        <v>2800</v>
      </c>
    </row>
    <row r="1944" spans="1:5" x14ac:dyDescent="0.25">
      <c r="A1944" s="1" t="str">
        <f t="shared" si="30"/>
        <v>INSERT INTO `stops` (`id`, `location_id`, `quest_id`, `approved`, `last_modified`) VALUES (NULL, 2801, 0, '1', CURRENT_TIMESTAMP);</v>
      </c>
      <c r="E1944">
        <v>2801</v>
      </c>
    </row>
    <row r="1945" spans="1:5" x14ac:dyDescent="0.25">
      <c r="A1945" s="1" t="str">
        <f t="shared" si="30"/>
        <v>INSERT INTO `stops` (`id`, `location_id`, `quest_id`, `approved`, `last_modified`) VALUES (NULL, 2802, 0, '1', CURRENT_TIMESTAMP);</v>
      </c>
      <c r="E1945">
        <v>2802</v>
      </c>
    </row>
    <row r="1946" spans="1:5" x14ac:dyDescent="0.25">
      <c r="A1946" s="1" t="str">
        <f t="shared" si="30"/>
        <v>INSERT INTO `stops` (`id`, `location_id`, `quest_id`, `approved`, `last_modified`) VALUES (NULL, 2803, 0, '1', CURRENT_TIMESTAMP);</v>
      </c>
      <c r="E1946">
        <v>2803</v>
      </c>
    </row>
    <row r="1947" spans="1:5" x14ac:dyDescent="0.25">
      <c r="A1947" s="1" t="str">
        <f t="shared" si="30"/>
        <v>INSERT INTO `stops` (`id`, `location_id`, `quest_id`, `approved`, `last_modified`) VALUES (NULL, 2804, 0, '1', CURRENT_TIMESTAMP);</v>
      </c>
      <c r="E1947">
        <v>2804</v>
      </c>
    </row>
    <row r="1948" spans="1:5" x14ac:dyDescent="0.25">
      <c r="A1948" s="1" t="str">
        <f t="shared" si="30"/>
        <v>INSERT INTO `stops` (`id`, `location_id`, `quest_id`, `approved`, `last_modified`) VALUES (NULL, 2805, 0, '1', CURRENT_TIMESTAMP);</v>
      </c>
      <c r="E1948">
        <v>2805</v>
      </c>
    </row>
    <row r="1949" spans="1:5" x14ac:dyDescent="0.25">
      <c r="A1949" s="1" t="str">
        <f t="shared" si="30"/>
        <v>INSERT INTO `stops` (`id`, `location_id`, `quest_id`, `approved`, `last_modified`) VALUES (NULL, 2806, 0, '1', CURRENT_TIMESTAMP);</v>
      </c>
      <c r="E1949">
        <v>2806</v>
      </c>
    </row>
    <row r="1950" spans="1:5" x14ac:dyDescent="0.25">
      <c r="A1950" s="1" t="str">
        <f t="shared" si="30"/>
        <v>INSERT INTO `stops` (`id`, `location_id`, `quest_id`, `approved`, `last_modified`) VALUES (NULL, 2807, 0, '1', CURRENT_TIMESTAMP);</v>
      </c>
      <c r="E1950">
        <v>2807</v>
      </c>
    </row>
    <row r="1951" spans="1:5" x14ac:dyDescent="0.25">
      <c r="A1951" s="1" t="str">
        <f t="shared" si="30"/>
        <v>INSERT INTO `stops` (`id`, `location_id`, `quest_id`, `approved`, `last_modified`) VALUES (NULL, 2808, 0, '1', CURRENT_TIMESTAMP);</v>
      </c>
      <c r="E1951">
        <v>2808</v>
      </c>
    </row>
    <row r="1952" spans="1:5" x14ac:dyDescent="0.25">
      <c r="A1952" s="1" t="str">
        <f t="shared" si="30"/>
        <v>INSERT INTO `stops` (`id`, `location_id`, `quest_id`, `approved`, `last_modified`) VALUES (NULL, 2809, 0, '1', CURRENT_TIMESTAMP);</v>
      </c>
      <c r="E1952">
        <v>2809</v>
      </c>
    </row>
    <row r="1953" spans="1:5" x14ac:dyDescent="0.25">
      <c r="A1953" s="1" t="str">
        <f t="shared" si="30"/>
        <v>INSERT INTO `stops` (`id`, `location_id`, `quest_id`, `approved`, `last_modified`) VALUES (NULL, 2810, 0, '1', CURRENT_TIMESTAMP);</v>
      </c>
      <c r="E1953">
        <v>2810</v>
      </c>
    </row>
    <row r="1954" spans="1:5" x14ac:dyDescent="0.25">
      <c r="A1954" s="1" t="str">
        <f t="shared" si="30"/>
        <v>INSERT INTO `stops` (`id`, `location_id`, `quest_id`, `approved`, `last_modified`) VALUES (NULL, 2811, 0, '1', CURRENT_TIMESTAMP);</v>
      </c>
      <c r="E1954">
        <v>2811</v>
      </c>
    </row>
    <row r="1955" spans="1:5" x14ac:dyDescent="0.25">
      <c r="A1955" s="1" t="str">
        <f t="shared" si="30"/>
        <v>INSERT INTO `stops` (`id`, `location_id`, `quest_id`, `approved`, `last_modified`) VALUES (NULL, 2812, 0, '1', CURRENT_TIMESTAMP);</v>
      </c>
      <c r="E1955">
        <v>2812</v>
      </c>
    </row>
    <row r="1956" spans="1:5" x14ac:dyDescent="0.25">
      <c r="A1956" s="1" t="str">
        <f t="shared" si="30"/>
        <v>INSERT INTO `stops` (`id`, `location_id`, `quest_id`, `approved`, `last_modified`) VALUES (NULL, 2813, 0, '1', CURRENT_TIMESTAMP);</v>
      </c>
      <c r="E1956">
        <v>2813</v>
      </c>
    </row>
    <row r="1957" spans="1:5" x14ac:dyDescent="0.25">
      <c r="A1957" s="1" t="str">
        <f t="shared" si="30"/>
        <v>INSERT INTO `stops` (`id`, `location_id`, `quest_id`, `approved`, `last_modified`) VALUES (NULL, 2814, 0, '1', CURRENT_TIMESTAMP);</v>
      </c>
      <c r="E1957">
        <v>2814</v>
      </c>
    </row>
    <row r="1958" spans="1:5" x14ac:dyDescent="0.25">
      <c r="A1958" s="1" t="str">
        <f t="shared" si="30"/>
        <v>INSERT INTO `stops` (`id`, `location_id`, `quest_id`, `approved`, `last_modified`) VALUES (NULL, 2815, 0, '1', CURRENT_TIMESTAMP);</v>
      </c>
      <c r="E1958">
        <v>2815</v>
      </c>
    </row>
    <row r="1959" spans="1:5" x14ac:dyDescent="0.25">
      <c r="A1959" s="1" t="str">
        <f t="shared" si="30"/>
        <v>INSERT INTO `stops` (`id`, `location_id`, `quest_id`, `approved`, `last_modified`) VALUES (NULL, 2816, 0, '1', CURRENT_TIMESTAMP);</v>
      </c>
      <c r="E1959">
        <v>2816</v>
      </c>
    </row>
    <row r="1960" spans="1:5" x14ac:dyDescent="0.25">
      <c r="A1960" s="1" t="str">
        <f t="shared" si="30"/>
        <v>INSERT INTO `stops` (`id`, `location_id`, `quest_id`, `approved`, `last_modified`) VALUES (NULL, 2817, 0, '1', CURRENT_TIMESTAMP);</v>
      </c>
      <c r="E1960">
        <v>2817</v>
      </c>
    </row>
    <row r="1961" spans="1:5" x14ac:dyDescent="0.25">
      <c r="A1961" s="1" t="str">
        <f t="shared" si="30"/>
        <v>INSERT INTO `stops` (`id`, `location_id`, `quest_id`, `approved`, `last_modified`) VALUES (NULL, 2818, 0, '1', CURRENT_TIMESTAMP);</v>
      </c>
      <c r="E1961">
        <v>2818</v>
      </c>
    </row>
    <row r="1962" spans="1:5" x14ac:dyDescent="0.25">
      <c r="A1962" s="1" t="str">
        <f t="shared" si="30"/>
        <v>INSERT INTO `stops` (`id`, `location_id`, `quest_id`, `approved`, `last_modified`) VALUES (NULL, 2819, 0, '1', CURRENT_TIMESTAMP);</v>
      </c>
      <c r="E1962">
        <v>2819</v>
      </c>
    </row>
    <row r="1963" spans="1:5" x14ac:dyDescent="0.25">
      <c r="A1963" s="1" t="str">
        <f t="shared" si="30"/>
        <v>INSERT INTO `stops` (`id`, `location_id`, `quest_id`, `approved`, `last_modified`) VALUES (NULL, 2820, 0, '1', CURRENT_TIMESTAMP);</v>
      </c>
      <c r="E1963">
        <v>2820</v>
      </c>
    </row>
    <row r="1964" spans="1:5" x14ac:dyDescent="0.25">
      <c r="A1964" s="1" t="str">
        <f t="shared" si="30"/>
        <v>INSERT INTO `stops` (`id`, `location_id`, `quest_id`, `approved`, `last_modified`) VALUES (NULL, 2821, 0, '1', CURRENT_TIMESTAMP);</v>
      </c>
      <c r="E1964">
        <v>2821</v>
      </c>
    </row>
    <row r="1965" spans="1:5" x14ac:dyDescent="0.25">
      <c r="A1965" s="1" t="str">
        <f t="shared" si="30"/>
        <v>INSERT INTO `stops` (`id`, `location_id`, `quest_id`, `approved`, `last_modified`) VALUES (NULL, 2822, 0, '1', CURRENT_TIMESTAMP);</v>
      </c>
      <c r="E1965">
        <v>2822</v>
      </c>
    </row>
    <row r="1966" spans="1:5" x14ac:dyDescent="0.25">
      <c r="A1966" s="1" t="str">
        <f t="shared" si="30"/>
        <v>INSERT INTO `stops` (`id`, `location_id`, `quest_id`, `approved`, `last_modified`) VALUES (NULL, 2823, 0, '1', CURRENT_TIMESTAMP);</v>
      </c>
      <c r="E1966">
        <v>2823</v>
      </c>
    </row>
    <row r="1967" spans="1:5" x14ac:dyDescent="0.25">
      <c r="A1967" s="1" t="str">
        <f t="shared" si="30"/>
        <v>INSERT INTO `stops` (`id`, `location_id`, `quest_id`, `approved`, `last_modified`) VALUES (NULL, 2824, 0, '1', CURRENT_TIMESTAMP);</v>
      </c>
      <c r="E1967">
        <v>2824</v>
      </c>
    </row>
    <row r="1968" spans="1:5" x14ac:dyDescent="0.25">
      <c r="A1968" s="1" t="str">
        <f t="shared" si="30"/>
        <v>INSERT INTO `stops` (`id`, `location_id`, `quest_id`, `approved`, `last_modified`) VALUES (NULL, 2825, 0, '1', CURRENT_TIMESTAMP);</v>
      </c>
      <c r="E1968">
        <v>2825</v>
      </c>
    </row>
    <row r="1969" spans="1:5" x14ac:dyDescent="0.25">
      <c r="A1969" s="1" t="str">
        <f t="shared" si="30"/>
        <v>INSERT INTO `stops` (`id`, `location_id`, `quest_id`, `approved`, `last_modified`) VALUES (NULL, 2826, 0, '1', CURRENT_TIMESTAMP);</v>
      </c>
      <c r="E1969">
        <v>2826</v>
      </c>
    </row>
    <row r="1970" spans="1:5" x14ac:dyDescent="0.25">
      <c r="A1970" s="1" t="str">
        <f t="shared" si="30"/>
        <v>INSERT INTO `stops` (`id`, `location_id`, `quest_id`, `approved`, `last_modified`) VALUES (NULL, 2827, 0, '1', CURRENT_TIMESTAMP);</v>
      </c>
      <c r="E1970">
        <v>2827</v>
      </c>
    </row>
    <row r="1971" spans="1:5" x14ac:dyDescent="0.25">
      <c r="A1971" s="1" t="str">
        <f t="shared" si="30"/>
        <v>INSERT INTO `stops` (`id`, `location_id`, `quest_id`, `approved`, `last_modified`) VALUES (NULL, 2828, 0, '1', CURRENT_TIMESTAMP);</v>
      </c>
      <c r="E1971">
        <v>2828</v>
      </c>
    </row>
    <row r="1972" spans="1:5" x14ac:dyDescent="0.25">
      <c r="A1972" s="1" t="str">
        <f t="shared" si="30"/>
        <v>INSERT INTO `stops` (`id`, `location_id`, `quest_id`, `approved`, `last_modified`) VALUES (NULL, 2829, 0, '1', CURRENT_TIMESTAMP);</v>
      </c>
      <c r="E1972">
        <v>2829</v>
      </c>
    </row>
    <row r="1973" spans="1:5" x14ac:dyDescent="0.25">
      <c r="A1973" s="1" t="str">
        <f t="shared" si="30"/>
        <v>INSERT INTO `stops` (`id`, `location_id`, `quest_id`, `approved`, `last_modified`) VALUES (NULL, 2830, 0, '1', CURRENT_TIMESTAMP);</v>
      </c>
      <c r="E1973">
        <v>2830</v>
      </c>
    </row>
    <row r="1974" spans="1:5" x14ac:dyDescent="0.25">
      <c r="A1974" s="1" t="str">
        <f t="shared" si="30"/>
        <v>INSERT INTO `stops` (`id`, `location_id`, `quest_id`, `approved`, `last_modified`) VALUES (NULL, 2831, 0, '1', CURRENT_TIMESTAMP);</v>
      </c>
      <c r="E1974">
        <v>2831</v>
      </c>
    </row>
    <row r="1975" spans="1:5" x14ac:dyDescent="0.25">
      <c r="A1975" s="1" t="str">
        <f t="shared" si="30"/>
        <v>INSERT INTO `stops` (`id`, `location_id`, `quest_id`, `approved`, `last_modified`) VALUES (NULL, 2832, 0, '1', CURRENT_TIMESTAMP);</v>
      </c>
      <c r="E1975">
        <v>2832</v>
      </c>
    </row>
    <row r="1976" spans="1:5" x14ac:dyDescent="0.25">
      <c r="A1976" s="1" t="str">
        <f t="shared" si="30"/>
        <v>INSERT INTO `stops` (`id`, `location_id`, `quest_id`, `approved`, `last_modified`) VALUES (NULL, 2833, 0, '1', CURRENT_TIMESTAMP);</v>
      </c>
      <c r="E1976">
        <v>2833</v>
      </c>
    </row>
    <row r="1977" spans="1:5" x14ac:dyDescent="0.25">
      <c r="A1977" s="1" t="str">
        <f t="shared" si="30"/>
        <v>INSERT INTO `stops` (`id`, `location_id`, `quest_id`, `approved`, `last_modified`) VALUES (NULL, 2834, 0, '1', CURRENT_TIMESTAMP);</v>
      </c>
      <c r="E1977">
        <v>2834</v>
      </c>
    </row>
    <row r="1978" spans="1:5" x14ac:dyDescent="0.25">
      <c r="A1978" s="1" t="str">
        <f t="shared" si="30"/>
        <v>INSERT INTO `stops` (`id`, `location_id`, `quest_id`, `approved`, `last_modified`) VALUES (NULL, 2835, 0, '1', CURRENT_TIMESTAMP);</v>
      </c>
      <c r="E1978">
        <v>2835</v>
      </c>
    </row>
    <row r="1979" spans="1:5" x14ac:dyDescent="0.25">
      <c r="A1979" s="1" t="str">
        <f t="shared" si="30"/>
        <v>INSERT INTO `stops` (`id`, `location_id`, `quest_id`, `approved`, `last_modified`) VALUES (NULL, 2836, 0, '1', CURRENT_TIMESTAMP);</v>
      </c>
      <c r="E1979">
        <v>2836</v>
      </c>
    </row>
    <row r="1980" spans="1:5" x14ac:dyDescent="0.25">
      <c r="A1980" s="1" t="str">
        <f t="shared" si="30"/>
        <v>INSERT INTO `stops` (`id`, `location_id`, `quest_id`, `approved`, `last_modified`) VALUES (NULL, 2837, 0, '1', CURRENT_TIMESTAMP);</v>
      </c>
      <c r="E1980">
        <v>2837</v>
      </c>
    </row>
    <row r="1981" spans="1:5" x14ac:dyDescent="0.25">
      <c r="A1981" s="1" t="str">
        <f t="shared" si="30"/>
        <v>INSERT INTO `stops` (`id`, `location_id`, `quest_id`, `approved`, `last_modified`) VALUES (NULL, 2838, 0, '1', CURRENT_TIMESTAMP);</v>
      </c>
      <c r="E1981">
        <v>2838</v>
      </c>
    </row>
    <row r="1982" spans="1:5" x14ac:dyDescent="0.25">
      <c r="A1982" s="1" t="str">
        <f t="shared" si="30"/>
        <v>INSERT INTO `stops` (`id`, `location_id`, `quest_id`, `approved`, `last_modified`) VALUES (NULL, 2839, 0, '1', CURRENT_TIMESTAMP);</v>
      </c>
      <c r="E1982">
        <v>2839</v>
      </c>
    </row>
    <row r="1983" spans="1:5" x14ac:dyDescent="0.25">
      <c r="A1983" s="1" t="str">
        <f t="shared" si="30"/>
        <v>INSERT INTO `stops` (`id`, `location_id`, `quest_id`, `approved`, `last_modified`) VALUES (NULL, 2840, 0, '1', CURRENT_TIMESTAMP);</v>
      </c>
      <c r="E1983">
        <v>2840</v>
      </c>
    </row>
    <row r="1984" spans="1:5" x14ac:dyDescent="0.25">
      <c r="A1984" s="1" t="str">
        <f t="shared" si="30"/>
        <v>INSERT INTO `stops` (`id`, `location_id`, `quest_id`, `approved`, `last_modified`) VALUES (NULL, 2841, 0, '1', CURRENT_TIMESTAMP);</v>
      </c>
      <c r="E1984">
        <v>2841</v>
      </c>
    </row>
    <row r="1985" spans="1:5" x14ac:dyDescent="0.25">
      <c r="A1985" s="1" t="str">
        <f t="shared" si="30"/>
        <v>INSERT INTO `stops` (`id`, `location_id`, `quest_id`, `approved`, `last_modified`) VALUES (NULL, 2842, 0, '1', CURRENT_TIMESTAMP);</v>
      </c>
      <c r="E1985">
        <v>2842</v>
      </c>
    </row>
    <row r="1986" spans="1:5" x14ac:dyDescent="0.25">
      <c r="A1986" s="1" t="str">
        <f t="shared" ref="A1986:A2049" si="31">"INSERT INTO `stops` (`id`, `location_id`, `quest_id`, `approved`, `last_modified`) VALUES (NULL, "&amp;E1986&amp;", 0, '1', CURRENT_TIMESTAMP);"</f>
        <v>INSERT INTO `stops` (`id`, `location_id`, `quest_id`, `approved`, `last_modified`) VALUES (NULL, 2843, 0, '1', CURRENT_TIMESTAMP);</v>
      </c>
      <c r="E1986">
        <v>2843</v>
      </c>
    </row>
    <row r="1987" spans="1:5" x14ac:dyDescent="0.25">
      <c r="A1987" s="1" t="str">
        <f t="shared" si="31"/>
        <v>INSERT INTO `stops` (`id`, `location_id`, `quest_id`, `approved`, `last_modified`) VALUES (NULL, 2844, 0, '1', CURRENT_TIMESTAMP);</v>
      </c>
      <c r="E1987">
        <v>2844</v>
      </c>
    </row>
    <row r="1988" spans="1:5" x14ac:dyDescent="0.25">
      <c r="A1988" s="1" t="str">
        <f t="shared" si="31"/>
        <v>INSERT INTO `stops` (`id`, `location_id`, `quest_id`, `approved`, `last_modified`) VALUES (NULL, 2845, 0, '1', CURRENT_TIMESTAMP);</v>
      </c>
      <c r="E1988">
        <v>2845</v>
      </c>
    </row>
    <row r="1989" spans="1:5" x14ac:dyDescent="0.25">
      <c r="A1989" s="1" t="str">
        <f t="shared" si="31"/>
        <v>INSERT INTO `stops` (`id`, `location_id`, `quest_id`, `approved`, `last_modified`) VALUES (NULL, 2846, 0, '1', CURRENT_TIMESTAMP);</v>
      </c>
      <c r="E1989">
        <v>2846</v>
      </c>
    </row>
    <row r="1990" spans="1:5" x14ac:dyDescent="0.25">
      <c r="A1990" s="1" t="str">
        <f t="shared" si="31"/>
        <v>INSERT INTO `stops` (`id`, `location_id`, `quest_id`, `approved`, `last_modified`) VALUES (NULL, 2847, 0, '1', CURRENT_TIMESTAMP);</v>
      </c>
      <c r="E1990">
        <v>2847</v>
      </c>
    </row>
    <row r="1991" spans="1:5" x14ac:dyDescent="0.25">
      <c r="A1991" s="1" t="str">
        <f t="shared" si="31"/>
        <v>INSERT INTO `stops` (`id`, `location_id`, `quest_id`, `approved`, `last_modified`) VALUES (NULL, 2848, 0, '1', CURRENT_TIMESTAMP);</v>
      </c>
      <c r="E1991">
        <v>2848</v>
      </c>
    </row>
    <row r="1992" spans="1:5" x14ac:dyDescent="0.25">
      <c r="A1992" s="1" t="str">
        <f t="shared" si="31"/>
        <v>INSERT INTO `stops` (`id`, `location_id`, `quest_id`, `approved`, `last_modified`) VALUES (NULL, 2849, 0, '1', CURRENT_TIMESTAMP);</v>
      </c>
      <c r="E1992">
        <v>2849</v>
      </c>
    </row>
    <row r="1993" spans="1:5" x14ac:dyDescent="0.25">
      <c r="A1993" s="1" t="str">
        <f t="shared" si="31"/>
        <v>INSERT INTO `stops` (`id`, `location_id`, `quest_id`, `approved`, `last_modified`) VALUES (NULL, 2850, 0, '1', CURRENT_TIMESTAMP);</v>
      </c>
      <c r="E1993">
        <v>2850</v>
      </c>
    </row>
    <row r="1994" spans="1:5" x14ac:dyDescent="0.25">
      <c r="A1994" s="1" t="str">
        <f t="shared" si="31"/>
        <v>INSERT INTO `stops` (`id`, `location_id`, `quest_id`, `approved`, `last_modified`) VALUES (NULL, 2851, 0, '1', CURRENT_TIMESTAMP);</v>
      </c>
      <c r="E1994">
        <v>2851</v>
      </c>
    </row>
    <row r="1995" spans="1:5" x14ac:dyDescent="0.25">
      <c r="A1995" s="1" t="str">
        <f t="shared" si="31"/>
        <v>INSERT INTO `stops` (`id`, `location_id`, `quest_id`, `approved`, `last_modified`) VALUES (NULL, 2852, 0, '1', CURRENT_TIMESTAMP);</v>
      </c>
      <c r="E1995">
        <v>2852</v>
      </c>
    </row>
    <row r="1996" spans="1:5" x14ac:dyDescent="0.25">
      <c r="A1996" s="1" t="str">
        <f t="shared" si="31"/>
        <v>INSERT INTO `stops` (`id`, `location_id`, `quest_id`, `approved`, `last_modified`) VALUES (NULL, 2853, 0, '1', CURRENT_TIMESTAMP);</v>
      </c>
      <c r="E1996">
        <v>2853</v>
      </c>
    </row>
    <row r="1997" spans="1:5" x14ac:dyDescent="0.25">
      <c r="A1997" s="1" t="str">
        <f t="shared" si="31"/>
        <v>INSERT INTO `stops` (`id`, `location_id`, `quest_id`, `approved`, `last_modified`) VALUES (NULL, 2854, 0, '1', CURRENT_TIMESTAMP);</v>
      </c>
      <c r="E1997">
        <v>2854</v>
      </c>
    </row>
    <row r="1998" spans="1:5" x14ac:dyDescent="0.25">
      <c r="A1998" s="1" t="str">
        <f t="shared" si="31"/>
        <v>INSERT INTO `stops` (`id`, `location_id`, `quest_id`, `approved`, `last_modified`) VALUES (NULL, 2855, 0, '1', CURRENT_TIMESTAMP);</v>
      </c>
      <c r="E1998">
        <v>2855</v>
      </c>
    </row>
    <row r="1999" spans="1:5" x14ac:dyDescent="0.25">
      <c r="A1999" s="1" t="str">
        <f t="shared" si="31"/>
        <v>INSERT INTO `stops` (`id`, `location_id`, `quest_id`, `approved`, `last_modified`) VALUES (NULL, 2856, 0, '1', CURRENT_TIMESTAMP);</v>
      </c>
      <c r="E1999">
        <v>2856</v>
      </c>
    </row>
    <row r="2000" spans="1:5" x14ac:dyDescent="0.25">
      <c r="A2000" s="1" t="str">
        <f t="shared" si="31"/>
        <v>INSERT INTO `stops` (`id`, `location_id`, `quest_id`, `approved`, `last_modified`) VALUES (NULL, 2857, 0, '1', CURRENT_TIMESTAMP);</v>
      </c>
      <c r="E2000">
        <v>2857</v>
      </c>
    </row>
    <row r="2001" spans="1:5" x14ac:dyDescent="0.25">
      <c r="A2001" s="1" t="str">
        <f t="shared" si="31"/>
        <v>INSERT INTO `stops` (`id`, `location_id`, `quest_id`, `approved`, `last_modified`) VALUES (NULL, 2858, 0, '1', CURRENT_TIMESTAMP);</v>
      </c>
      <c r="E2001">
        <v>2858</v>
      </c>
    </row>
    <row r="2002" spans="1:5" x14ac:dyDescent="0.25">
      <c r="A2002" s="1" t="str">
        <f t="shared" si="31"/>
        <v>INSERT INTO `stops` (`id`, `location_id`, `quest_id`, `approved`, `last_modified`) VALUES (NULL, 2859, 0, '1', CURRENT_TIMESTAMP);</v>
      </c>
      <c r="E2002">
        <v>2859</v>
      </c>
    </row>
    <row r="2003" spans="1:5" x14ac:dyDescent="0.25">
      <c r="A2003" s="1" t="str">
        <f t="shared" si="31"/>
        <v>INSERT INTO `stops` (`id`, `location_id`, `quest_id`, `approved`, `last_modified`) VALUES (NULL, 2860, 0, '1', CURRENT_TIMESTAMP);</v>
      </c>
      <c r="E2003">
        <v>2860</v>
      </c>
    </row>
    <row r="2004" spans="1:5" x14ac:dyDescent="0.25">
      <c r="A2004" s="1" t="str">
        <f t="shared" si="31"/>
        <v>INSERT INTO `stops` (`id`, `location_id`, `quest_id`, `approved`, `last_modified`) VALUES (NULL, 2861, 0, '1', CURRENT_TIMESTAMP);</v>
      </c>
      <c r="E2004">
        <v>2861</v>
      </c>
    </row>
    <row r="2005" spans="1:5" x14ac:dyDescent="0.25">
      <c r="A2005" s="1" t="str">
        <f t="shared" si="31"/>
        <v>INSERT INTO `stops` (`id`, `location_id`, `quest_id`, `approved`, `last_modified`) VALUES (NULL, 2862, 0, '1', CURRENT_TIMESTAMP);</v>
      </c>
      <c r="E2005">
        <v>2862</v>
      </c>
    </row>
    <row r="2006" spans="1:5" x14ac:dyDescent="0.25">
      <c r="A2006" s="1" t="str">
        <f t="shared" si="31"/>
        <v>INSERT INTO `stops` (`id`, `location_id`, `quest_id`, `approved`, `last_modified`) VALUES (NULL, 2863, 0, '1', CURRENT_TIMESTAMP);</v>
      </c>
      <c r="E2006">
        <v>2863</v>
      </c>
    </row>
    <row r="2007" spans="1:5" x14ac:dyDescent="0.25">
      <c r="A2007" s="1" t="str">
        <f t="shared" si="31"/>
        <v>INSERT INTO `stops` (`id`, `location_id`, `quest_id`, `approved`, `last_modified`) VALUES (NULL, 2864, 0, '1', CURRENT_TIMESTAMP);</v>
      </c>
      <c r="E2007">
        <v>2864</v>
      </c>
    </row>
    <row r="2008" spans="1:5" x14ac:dyDescent="0.25">
      <c r="A2008" s="1" t="str">
        <f t="shared" si="31"/>
        <v>INSERT INTO `stops` (`id`, `location_id`, `quest_id`, `approved`, `last_modified`) VALUES (NULL, 2865, 0, '1', CURRENT_TIMESTAMP);</v>
      </c>
      <c r="E2008">
        <v>2865</v>
      </c>
    </row>
    <row r="2009" spans="1:5" x14ac:dyDescent="0.25">
      <c r="A2009" s="1" t="str">
        <f t="shared" si="31"/>
        <v>INSERT INTO `stops` (`id`, `location_id`, `quest_id`, `approved`, `last_modified`) VALUES (NULL, 2866, 0, '1', CURRENT_TIMESTAMP);</v>
      </c>
      <c r="E2009">
        <v>2866</v>
      </c>
    </row>
    <row r="2010" spans="1:5" x14ac:dyDescent="0.25">
      <c r="A2010" s="1" t="str">
        <f t="shared" si="31"/>
        <v>INSERT INTO `stops` (`id`, `location_id`, `quest_id`, `approved`, `last_modified`) VALUES (NULL, 2867, 0, '1', CURRENT_TIMESTAMP);</v>
      </c>
      <c r="E2010">
        <v>2867</v>
      </c>
    </row>
    <row r="2011" spans="1:5" x14ac:dyDescent="0.25">
      <c r="A2011" s="1" t="str">
        <f t="shared" si="31"/>
        <v>INSERT INTO `stops` (`id`, `location_id`, `quest_id`, `approved`, `last_modified`) VALUES (NULL, 2868, 0, '1', CURRENT_TIMESTAMP);</v>
      </c>
      <c r="E2011">
        <v>2868</v>
      </c>
    </row>
    <row r="2012" spans="1:5" x14ac:dyDescent="0.25">
      <c r="A2012" s="1" t="str">
        <f t="shared" si="31"/>
        <v>INSERT INTO `stops` (`id`, `location_id`, `quest_id`, `approved`, `last_modified`) VALUES (NULL, 2869, 0, '1', CURRENT_TIMESTAMP);</v>
      </c>
      <c r="E2012">
        <v>2869</v>
      </c>
    </row>
    <row r="2013" spans="1:5" x14ac:dyDescent="0.25">
      <c r="A2013" s="1" t="str">
        <f t="shared" si="31"/>
        <v>INSERT INTO `stops` (`id`, `location_id`, `quest_id`, `approved`, `last_modified`) VALUES (NULL, 2870, 0, '1', CURRENT_TIMESTAMP);</v>
      </c>
      <c r="E2013">
        <v>2870</v>
      </c>
    </row>
    <row r="2014" spans="1:5" x14ac:dyDescent="0.25">
      <c r="A2014" s="1" t="str">
        <f t="shared" si="31"/>
        <v>INSERT INTO `stops` (`id`, `location_id`, `quest_id`, `approved`, `last_modified`) VALUES (NULL, 2871, 0, '1', CURRENT_TIMESTAMP);</v>
      </c>
      <c r="E2014">
        <v>2871</v>
      </c>
    </row>
    <row r="2015" spans="1:5" x14ac:dyDescent="0.25">
      <c r="A2015" s="1" t="str">
        <f t="shared" si="31"/>
        <v>INSERT INTO `stops` (`id`, `location_id`, `quest_id`, `approved`, `last_modified`) VALUES (NULL, 2872, 0, '1', CURRENT_TIMESTAMP);</v>
      </c>
      <c r="E2015">
        <v>2872</v>
      </c>
    </row>
    <row r="2016" spans="1:5" x14ac:dyDescent="0.25">
      <c r="A2016" s="1" t="str">
        <f t="shared" si="31"/>
        <v>INSERT INTO `stops` (`id`, `location_id`, `quest_id`, `approved`, `last_modified`) VALUES (NULL, 2873, 0, '1', CURRENT_TIMESTAMP);</v>
      </c>
      <c r="E2016">
        <v>2873</v>
      </c>
    </row>
    <row r="2017" spans="1:5" x14ac:dyDescent="0.25">
      <c r="A2017" s="1" t="str">
        <f t="shared" si="31"/>
        <v>INSERT INTO `stops` (`id`, `location_id`, `quest_id`, `approved`, `last_modified`) VALUES (NULL, 2874, 0, '1', CURRENT_TIMESTAMP);</v>
      </c>
      <c r="E2017">
        <v>2874</v>
      </c>
    </row>
    <row r="2018" spans="1:5" x14ac:dyDescent="0.25">
      <c r="A2018" s="1" t="str">
        <f t="shared" si="31"/>
        <v>INSERT INTO `stops` (`id`, `location_id`, `quest_id`, `approved`, `last_modified`) VALUES (NULL, 2875, 0, '1', CURRENT_TIMESTAMP);</v>
      </c>
      <c r="E2018">
        <v>2875</v>
      </c>
    </row>
    <row r="2019" spans="1:5" x14ac:dyDescent="0.25">
      <c r="A2019" s="1" t="str">
        <f t="shared" si="31"/>
        <v>INSERT INTO `stops` (`id`, `location_id`, `quest_id`, `approved`, `last_modified`) VALUES (NULL, 2876, 0, '1', CURRENT_TIMESTAMP);</v>
      </c>
      <c r="E2019">
        <v>2876</v>
      </c>
    </row>
    <row r="2020" spans="1:5" x14ac:dyDescent="0.25">
      <c r="A2020" s="1" t="str">
        <f t="shared" si="31"/>
        <v>INSERT INTO `stops` (`id`, `location_id`, `quest_id`, `approved`, `last_modified`) VALUES (NULL, 2877, 0, '1', CURRENT_TIMESTAMP);</v>
      </c>
      <c r="E2020">
        <v>2877</v>
      </c>
    </row>
    <row r="2021" spans="1:5" x14ac:dyDescent="0.25">
      <c r="A2021" s="1" t="str">
        <f t="shared" si="31"/>
        <v>INSERT INTO `stops` (`id`, `location_id`, `quest_id`, `approved`, `last_modified`) VALUES (NULL, 2878, 0, '1', CURRENT_TIMESTAMP);</v>
      </c>
      <c r="E2021">
        <v>2878</v>
      </c>
    </row>
    <row r="2022" spans="1:5" x14ac:dyDescent="0.25">
      <c r="A2022" s="1" t="str">
        <f t="shared" si="31"/>
        <v>INSERT INTO `stops` (`id`, `location_id`, `quest_id`, `approved`, `last_modified`) VALUES (NULL, 2879, 0, '1', CURRENT_TIMESTAMP);</v>
      </c>
      <c r="E2022">
        <v>2879</v>
      </c>
    </row>
    <row r="2023" spans="1:5" x14ac:dyDescent="0.25">
      <c r="A2023" s="1" t="str">
        <f t="shared" si="31"/>
        <v>INSERT INTO `stops` (`id`, `location_id`, `quest_id`, `approved`, `last_modified`) VALUES (NULL, 2880, 0, '1', CURRENT_TIMESTAMP);</v>
      </c>
      <c r="E2023">
        <v>2880</v>
      </c>
    </row>
    <row r="2024" spans="1:5" x14ac:dyDescent="0.25">
      <c r="A2024" s="1" t="str">
        <f t="shared" si="31"/>
        <v>INSERT INTO `stops` (`id`, `location_id`, `quest_id`, `approved`, `last_modified`) VALUES (NULL, 2881, 0, '1', CURRENT_TIMESTAMP);</v>
      </c>
      <c r="E2024">
        <v>2881</v>
      </c>
    </row>
    <row r="2025" spans="1:5" x14ac:dyDescent="0.25">
      <c r="A2025" s="1" t="str">
        <f t="shared" si="31"/>
        <v>INSERT INTO `stops` (`id`, `location_id`, `quest_id`, `approved`, `last_modified`) VALUES (NULL, 2882, 0, '1', CURRENT_TIMESTAMP);</v>
      </c>
      <c r="E2025">
        <v>2882</v>
      </c>
    </row>
    <row r="2026" spans="1:5" x14ac:dyDescent="0.25">
      <c r="A2026" s="1" t="str">
        <f t="shared" si="31"/>
        <v>INSERT INTO `stops` (`id`, `location_id`, `quest_id`, `approved`, `last_modified`) VALUES (NULL, 2883, 0, '1', CURRENT_TIMESTAMP);</v>
      </c>
      <c r="E2026">
        <v>2883</v>
      </c>
    </row>
    <row r="2027" spans="1:5" x14ac:dyDescent="0.25">
      <c r="A2027" s="1" t="str">
        <f t="shared" si="31"/>
        <v>INSERT INTO `stops` (`id`, `location_id`, `quest_id`, `approved`, `last_modified`) VALUES (NULL, 2884, 0, '1', CURRENT_TIMESTAMP);</v>
      </c>
      <c r="E2027">
        <v>2884</v>
      </c>
    </row>
    <row r="2028" spans="1:5" x14ac:dyDescent="0.25">
      <c r="A2028" s="1" t="str">
        <f t="shared" si="31"/>
        <v>INSERT INTO `stops` (`id`, `location_id`, `quest_id`, `approved`, `last_modified`) VALUES (NULL, 2885, 0, '1', CURRENT_TIMESTAMP);</v>
      </c>
      <c r="E2028">
        <v>2885</v>
      </c>
    </row>
    <row r="2029" spans="1:5" x14ac:dyDescent="0.25">
      <c r="A2029" s="1" t="str">
        <f t="shared" si="31"/>
        <v>INSERT INTO `stops` (`id`, `location_id`, `quest_id`, `approved`, `last_modified`) VALUES (NULL, 2886, 0, '1', CURRENT_TIMESTAMP);</v>
      </c>
      <c r="E2029">
        <v>2886</v>
      </c>
    </row>
    <row r="2030" spans="1:5" x14ac:dyDescent="0.25">
      <c r="A2030" s="1" t="str">
        <f t="shared" si="31"/>
        <v>INSERT INTO `stops` (`id`, `location_id`, `quest_id`, `approved`, `last_modified`) VALUES (NULL, 2887, 0, '1', CURRENT_TIMESTAMP);</v>
      </c>
      <c r="E2030">
        <v>2887</v>
      </c>
    </row>
    <row r="2031" spans="1:5" x14ac:dyDescent="0.25">
      <c r="A2031" s="1" t="str">
        <f t="shared" si="31"/>
        <v>INSERT INTO `stops` (`id`, `location_id`, `quest_id`, `approved`, `last_modified`) VALUES (NULL, 2888, 0, '1', CURRENT_TIMESTAMP);</v>
      </c>
      <c r="E2031">
        <v>2888</v>
      </c>
    </row>
    <row r="2032" spans="1:5" x14ac:dyDescent="0.25">
      <c r="A2032" s="1" t="str">
        <f t="shared" si="31"/>
        <v>INSERT INTO `stops` (`id`, `location_id`, `quest_id`, `approved`, `last_modified`) VALUES (NULL, 2889, 0, '1', CURRENT_TIMESTAMP);</v>
      </c>
      <c r="E2032">
        <v>2889</v>
      </c>
    </row>
    <row r="2033" spans="1:5" x14ac:dyDescent="0.25">
      <c r="A2033" s="1" t="str">
        <f t="shared" si="31"/>
        <v>INSERT INTO `stops` (`id`, `location_id`, `quest_id`, `approved`, `last_modified`) VALUES (NULL, 2890, 0, '1', CURRENT_TIMESTAMP);</v>
      </c>
      <c r="E2033">
        <v>2890</v>
      </c>
    </row>
    <row r="2034" spans="1:5" x14ac:dyDescent="0.25">
      <c r="A2034" s="1" t="str">
        <f t="shared" si="31"/>
        <v>INSERT INTO `stops` (`id`, `location_id`, `quest_id`, `approved`, `last_modified`) VALUES (NULL, 2891, 0, '1', CURRENT_TIMESTAMP);</v>
      </c>
      <c r="E2034">
        <v>2891</v>
      </c>
    </row>
    <row r="2035" spans="1:5" x14ac:dyDescent="0.25">
      <c r="A2035" s="1" t="str">
        <f t="shared" si="31"/>
        <v>INSERT INTO `stops` (`id`, `location_id`, `quest_id`, `approved`, `last_modified`) VALUES (NULL, 2892, 0, '1', CURRENT_TIMESTAMP);</v>
      </c>
      <c r="E2035">
        <v>2892</v>
      </c>
    </row>
    <row r="2036" spans="1:5" x14ac:dyDescent="0.25">
      <c r="A2036" s="1" t="str">
        <f t="shared" si="31"/>
        <v>INSERT INTO `stops` (`id`, `location_id`, `quest_id`, `approved`, `last_modified`) VALUES (NULL, 2893, 0, '1', CURRENT_TIMESTAMP);</v>
      </c>
      <c r="E2036">
        <v>2893</v>
      </c>
    </row>
    <row r="2037" spans="1:5" x14ac:dyDescent="0.25">
      <c r="A2037" s="1" t="str">
        <f t="shared" si="31"/>
        <v>INSERT INTO `stops` (`id`, `location_id`, `quest_id`, `approved`, `last_modified`) VALUES (NULL, 2894, 0, '1', CURRENT_TIMESTAMP);</v>
      </c>
      <c r="E2037">
        <v>2894</v>
      </c>
    </row>
    <row r="2038" spans="1:5" x14ac:dyDescent="0.25">
      <c r="A2038" s="1" t="str">
        <f t="shared" si="31"/>
        <v>INSERT INTO `stops` (`id`, `location_id`, `quest_id`, `approved`, `last_modified`) VALUES (NULL, 2895, 0, '1', CURRENT_TIMESTAMP);</v>
      </c>
      <c r="E2038">
        <v>2895</v>
      </c>
    </row>
    <row r="2039" spans="1:5" x14ac:dyDescent="0.25">
      <c r="A2039" s="1" t="str">
        <f t="shared" si="31"/>
        <v>INSERT INTO `stops` (`id`, `location_id`, `quest_id`, `approved`, `last_modified`) VALUES (NULL, 2896, 0, '1', CURRENT_TIMESTAMP);</v>
      </c>
      <c r="E2039">
        <v>2896</v>
      </c>
    </row>
    <row r="2040" spans="1:5" x14ac:dyDescent="0.25">
      <c r="A2040" s="1" t="str">
        <f t="shared" si="31"/>
        <v>INSERT INTO `stops` (`id`, `location_id`, `quest_id`, `approved`, `last_modified`) VALUES (NULL, 2897, 0, '1', CURRENT_TIMESTAMP);</v>
      </c>
      <c r="E2040">
        <v>2897</v>
      </c>
    </row>
    <row r="2041" spans="1:5" x14ac:dyDescent="0.25">
      <c r="A2041" s="1" t="str">
        <f t="shared" si="31"/>
        <v>INSERT INTO `stops` (`id`, `location_id`, `quest_id`, `approved`, `last_modified`) VALUES (NULL, 2898, 0, '1', CURRENT_TIMESTAMP);</v>
      </c>
      <c r="E2041">
        <v>2898</v>
      </c>
    </row>
    <row r="2042" spans="1:5" x14ac:dyDescent="0.25">
      <c r="A2042" s="1" t="str">
        <f t="shared" si="31"/>
        <v>INSERT INTO `stops` (`id`, `location_id`, `quest_id`, `approved`, `last_modified`) VALUES (NULL, 2899, 0, '1', CURRENT_TIMESTAMP);</v>
      </c>
      <c r="E2042">
        <v>2899</v>
      </c>
    </row>
    <row r="2043" spans="1:5" x14ac:dyDescent="0.25">
      <c r="A2043" s="1" t="str">
        <f t="shared" si="31"/>
        <v>INSERT INTO `stops` (`id`, `location_id`, `quest_id`, `approved`, `last_modified`) VALUES (NULL, 2900, 0, '1', CURRENT_TIMESTAMP);</v>
      </c>
      <c r="E2043">
        <v>2900</v>
      </c>
    </row>
    <row r="2044" spans="1:5" x14ac:dyDescent="0.25">
      <c r="A2044" s="1" t="str">
        <f t="shared" si="31"/>
        <v>INSERT INTO `stops` (`id`, `location_id`, `quest_id`, `approved`, `last_modified`) VALUES (NULL, 2901, 0, '1', CURRENT_TIMESTAMP);</v>
      </c>
      <c r="E2044">
        <v>2901</v>
      </c>
    </row>
    <row r="2045" spans="1:5" x14ac:dyDescent="0.25">
      <c r="A2045" s="1" t="str">
        <f t="shared" si="31"/>
        <v>INSERT INTO `stops` (`id`, `location_id`, `quest_id`, `approved`, `last_modified`) VALUES (NULL, 2902, 0, '1', CURRENT_TIMESTAMP);</v>
      </c>
      <c r="E2045">
        <v>2902</v>
      </c>
    </row>
    <row r="2046" spans="1:5" x14ac:dyDescent="0.25">
      <c r="A2046" s="1" t="str">
        <f t="shared" si="31"/>
        <v>INSERT INTO `stops` (`id`, `location_id`, `quest_id`, `approved`, `last_modified`) VALUES (NULL, 2903, 0, '1', CURRENT_TIMESTAMP);</v>
      </c>
      <c r="E2046">
        <v>2903</v>
      </c>
    </row>
    <row r="2047" spans="1:5" x14ac:dyDescent="0.25">
      <c r="A2047" s="1" t="str">
        <f t="shared" si="31"/>
        <v>INSERT INTO `stops` (`id`, `location_id`, `quest_id`, `approved`, `last_modified`) VALUES (NULL, 2904, 0, '1', CURRENT_TIMESTAMP);</v>
      </c>
      <c r="E2047">
        <v>2904</v>
      </c>
    </row>
    <row r="2048" spans="1:5" x14ac:dyDescent="0.25">
      <c r="A2048" s="1" t="str">
        <f t="shared" si="31"/>
        <v>INSERT INTO `stops` (`id`, `location_id`, `quest_id`, `approved`, `last_modified`) VALUES (NULL, 2905, 0, '1', CURRENT_TIMESTAMP);</v>
      </c>
      <c r="E2048">
        <v>2905</v>
      </c>
    </row>
    <row r="2049" spans="1:5" x14ac:dyDescent="0.25">
      <c r="A2049" s="1" t="str">
        <f t="shared" si="31"/>
        <v>INSERT INTO `stops` (`id`, `location_id`, `quest_id`, `approved`, `last_modified`) VALUES (NULL, 2906, 0, '1', CURRENT_TIMESTAMP);</v>
      </c>
      <c r="E2049">
        <v>2906</v>
      </c>
    </row>
    <row r="2050" spans="1:5" x14ac:dyDescent="0.25">
      <c r="A2050" s="1" t="str">
        <f t="shared" ref="A2050:A2113" si="32">"INSERT INTO `stops` (`id`, `location_id`, `quest_id`, `approved`, `last_modified`) VALUES (NULL, "&amp;E2050&amp;", 0, '1', CURRENT_TIMESTAMP);"</f>
        <v>INSERT INTO `stops` (`id`, `location_id`, `quest_id`, `approved`, `last_modified`) VALUES (NULL, 2907, 0, '1', CURRENT_TIMESTAMP);</v>
      </c>
      <c r="E2050">
        <v>2907</v>
      </c>
    </row>
    <row r="2051" spans="1:5" x14ac:dyDescent="0.25">
      <c r="A2051" s="1" t="str">
        <f t="shared" si="32"/>
        <v>INSERT INTO `stops` (`id`, `location_id`, `quest_id`, `approved`, `last_modified`) VALUES (NULL, 2908, 0, '1', CURRENT_TIMESTAMP);</v>
      </c>
      <c r="E2051">
        <v>2908</v>
      </c>
    </row>
    <row r="2052" spans="1:5" x14ac:dyDescent="0.25">
      <c r="A2052" s="1" t="str">
        <f t="shared" si="32"/>
        <v>INSERT INTO `stops` (`id`, `location_id`, `quest_id`, `approved`, `last_modified`) VALUES (NULL, 2909, 0, '1', CURRENT_TIMESTAMP);</v>
      </c>
      <c r="E2052">
        <v>2909</v>
      </c>
    </row>
    <row r="2053" spans="1:5" x14ac:dyDescent="0.25">
      <c r="A2053" s="1" t="str">
        <f t="shared" si="32"/>
        <v>INSERT INTO `stops` (`id`, `location_id`, `quest_id`, `approved`, `last_modified`) VALUES (NULL, 2910, 0, '1', CURRENT_TIMESTAMP);</v>
      </c>
      <c r="E2053">
        <v>2910</v>
      </c>
    </row>
    <row r="2054" spans="1:5" x14ac:dyDescent="0.25">
      <c r="A2054" s="1" t="str">
        <f t="shared" si="32"/>
        <v>INSERT INTO `stops` (`id`, `location_id`, `quest_id`, `approved`, `last_modified`) VALUES (NULL, 2911, 0, '1', CURRENT_TIMESTAMP);</v>
      </c>
      <c r="E2054">
        <v>2911</v>
      </c>
    </row>
    <row r="2055" spans="1:5" x14ac:dyDescent="0.25">
      <c r="A2055" s="1" t="str">
        <f t="shared" si="32"/>
        <v>INSERT INTO `stops` (`id`, `location_id`, `quest_id`, `approved`, `last_modified`) VALUES (NULL, 2912, 0, '1', CURRENT_TIMESTAMP);</v>
      </c>
      <c r="E2055">
        <v>2912</v>
      </c>
    </row>
    <row r="2056" spans="1:5" x14ac:dyDescent="0.25">
      <c r="A2056" s="1" t="str">
        <f t="shared" si="32"/>
        <v>INSERT INTO `stops` (`id`, `location_id`, `quest_id`, `approved`, `last_modified`) VALUES (NULL, 2913, 0, '1', CURRENT_TIMESTAMP);</v>
      </c>
      <c r="E2056">
        <v>2913</v>
      </c>
    </row>
    <row r="2057" spans="1:5" x14ac:dyDescent="0.25">
      <c r="A2057" s="1" t="str">
        <f t="shared" si="32"/>
        <v>INSERT INTO `stops` (`id`, `location_id`, `quest_id`, `approved`, `last_modified`) VALUES (NULL, 2914, 0, '1', CURRENT_TIMESTAMP);</v>
      </c>
      <c r="E2057">
        <v>2914</v>
      </c>
    </row>
    <row r="2058" spans="1:5" x14ac:dyDescent="0.25">
      <c r="A2058" s="1" t="str">
        <f t="shared" si="32"/>
        <v>INSERT INTO `stops` (`id`, `location_id`, `quest_id`, `approved`, `last_modified`) VALUES (NULL, 2915, 0, '1', CURRENT_TIMESTAMP);</v>
      </c>
      <c r="E2058">
        <v>2915</v>
      </c>
    </row>
    <row r="2059" spans="1:5" x14ac:dyDescent="0.25">
      <c r="A2059" s="1" t="str">
        <f t="shared" si="32"/>
        <v>INSERT INTO `stops` (`id`, `location_id`, `quest_id`, `approved`, `last_modified`) VALUES (NULL, 2916, 0, '1', CURRENT_TIMESTAMP);</v>
      </c>
      <c r="E2059">
        <v>2916</v>
      </c>
    </row>
    <row r="2060" spans="1:5" x14ac:dyDescent="0.25">
      <c r="A2060" s="1" t="str">
        <f t="shared" si="32"/>
        <v>INSERT INTO `stops` (`id`, `location_id`, `quest_id`, `approved`, `last_modified`) VALUES (NULL, 2917, 0, '1', CURRENT_TIMESTAMP);</v>
      </c>
      <c r="E2060">
        <v>2917</v>
      </c>
    </row>
    <row r="2061" spans="1:5" x14ac:dyDescent="0.25">
      <c r="A2061" s="1" t="str">
        <f t="shared" si="32"/>
        <v>INSERT INTO `stops` (`id`, `location_id`, `quest_id`, `approved`, `last_modified`) VALUES (NULL, 2918, 0, '1', CURRENT_TIMESTAMP);</v>
      </c>
      <c r="E2061">
        <v>2918</v>
      </c>
    </row>
    <row r="2062" spans="1:5" x14ac:dyDescent="0.25">
      <c r="A2062" s="1" t="str">
        <f t="shared" si="32"/>
        <v>INSERT INTO `stops` (`id`, `location_id`, `quest_id`, `approved`, `last_modified`) VALUES (NULL, 2919, 0, '1', CURRENT_TIMESTAMP);</v>
      </c>
      <c r="E2062">
        <v>2919</v>
      </c>
    </row>
    <row r="2063" spans="1:5" x14ac:dyDescent="0.25">
      <c r="A2063" s="1" t="str">
        <f t="shared" si="32"/>
        <v>INSERT INTO `stops` (`id`, `location_id`, `quest_id`, `approved`, `last_modified`) VALUES (NULL, 2920, 0, '1', CURRENT_TIMESTAMP);</v>
      </c>
      <c r="E2063">
        <v>2920</v>
      </c>
    </row>
    <row r="2064" spans="1:5" x14ac:dyDescent="0.25">
      <c r="A2064" s="1" t="str">
        <f t="shared" si="32"/>
        <v>INSERT INTO `stops` (`id`, `location_id`, `quest_id`, `approved`, `last_modified`) VALUES (NULL, 2921, 0, '1', CURRENT_TIMESTAMP);</v>
      </c>
      <c r="E2064">
        <v>2921</v>
      </c>
    </row>
    <row r="2065" spans="1:5" x14ac:dyDescent="0.25">
      <c r="A2065" s="1" t="str">
        <f t="shared" si="32"/>
        <v>INSERT INTO `stops` (`id`, `location_id`, `quest_id`, `approved`, `last_modified`) VALUES (NULL, 2922, 0, '1', CURRENT_TIMESTAMP);</v>
      </c>
      <c r="E2065">
        <v>2922</v>
      </c>
    </row>
    <row r="2066" spans="1:5" x14ac:dyDescent="0.25">
      <c r="A2066" s="1" t="str">
        <f t="shared" si="32"/>
        <v>INSERT INTO `stops` (`id`, `location_id`, `quest_id`, `approved`, `last_modified`) VALUES (NULL, 2923, 0, '1', CURRENT_TIMESTAMP);</v>
      </c>
      <c r="E2066">
        <v>2923</v>
      </c>
    </row>
    <row r="2067" spans="1:5" x14ac:dyDescent="0.25">
      <c r="A2067" s="1" t="str">
        <f t="shared" si="32"/>
        <v>INSERT INTO `stops` (`id`, `location_id`, `quest_id`, `approved`, `last_modified`) VALUES (NULL, 2924, 0, '1', CURRENT_TIMESTAMP);</v>
      </c>
      <c r="E2067">
        <v>2924</v>
      </c>
    </row>
    <row r="2068" spans="1:5" x14ac:dyDescent="0.25">
      <c r="A2068" s="1" t="str">
        <f t="shared" si="32"/>
        <v>INSERT INTO `stops` (`id`, `location_id`, `quest_id`, `approved`, `last_modified`) VALUES (NULL, 2925, 0, '1', CURRENT_TIMESTAMP);</v>
      </c>
      <c r="E2068">
        <v>2925</v>
      </c>
    </row>
    <row r="2069" spans="1:5" x14ac:dyDescent="0.25">
      <c r="A2069" s="1" t="str">
        <f t="shared" si="32"/>
        <v>INSERT INTO `stops` (`id`, `location_id`, `quest_id`, `approved`, `last_modified`) VALUES (NULL, 2926, 0, '1', CURRENT_TIMESTAMP);</v>
      </c>
      <c r="E2069">
        <v>2926</v>
      </c>
    </row>
    <row r="2070" spans="1:5" x14ac:dyDescent="0.25">
      <c r="A2070" s="1" t="str">
        <f t="shared" si="32"/>
        <v>INSERT INTO `stops` (`id`, `location_id`, `quest_id`, `approved`, `last_modified`) VALUES (NULL, 2927, 0, '1', CURRENT_TIMESTAMP);</v>
      </c>
      <c r="E2070">
        <v>2927</v>
      </c>
    </row>
    <row r="2071" spans="1:5" x14ac:dyDescent="0.25">
      <c r="A2071" s="1" t="str">
        <f t="shared" si="32"/>
        <v>INSERT INTO `stops` (`id`, `location_id`, `quest_id`, `approved`, `last_modified`) VALUES (NULL, 2928, 0, '1', CURRENT_TIMESTAMP);</v>
      </c>
      <c r="E2071">
        <v>2928</v>
      </c>
    </row>
    <row r="2072" spans="1:5" x14ac:dyDescent="0.25">
      <c r="A2072" s="1" t="str">
        <f t="shared" si="32"/>
        <v>INSERT INTO `stops` (`id`, `location_id`, `quest_id`, `approved`, `last_modified`) VALUES (NULL, 2929, 0, '1', CURRENT_TIMESTAMP);</v>
      </c>
      <c r="E2072">
        <v>2929</v>
      </c>
    </row>
    <row r="2073" spans="1:5" x14ac:dyDescent="0.25">
      <c r="A2073" s="1" t="str">
        <f t="shared" si="32"/>
        <v>INSERT INTO `stops` (`id`, `location_id`, `quest_id`, `approved`, `last_modified`) VALUES (NULL, 2930, 0, '1', CURRENT_TIMESTAMP);</v>
      </c>
      <c r="E2073">
        <v>2930</v>
      </c>
    </row>
    <row r="2074" spans="1:5" x14ac:dyDescent="0.25">
      <c r="A2074" s="1" t="str">
        <f t="shared" si="32"/>
        <v>INSERT INTO `stops` (`id`, `location_id`, `quest_id`, `approved`, `last_modified`) VALUES (NULL, 2931, 0, '1', CURRENT_TIMESTAMP);</v>
      </c>
      <c r="E2074">
        <v>2931</v>
      </c>
    </row>
    <row r="2075" spans="1:5" x14ac:dyDescent="0.25">
      <c r="A2075" s="1" t="str">
        <f t="shared" si="32"/>
        <v>INSERT INTO `stops` (`id`, `location_id`, `quest_id`, `approved`, `last_modified`) VALUES (NULL, 2932, 0, '1', CURRENT_TIMESTAMP);</v>
      </c>
      <c r="E2075">
        <v>2932</v>
      </c>
    </row>
    <row r="2076" spans="1:5" x14ac:dyDescent="0.25">
      <c r="A2076" s="1" t="str">
        <f t="shared" si="32"/>
        <v>INSERT INTO `stops` (`id`, `location_id`, `quest_id`, `approved`, `last_modified`) VALUES (NULL, 2933, 0, '1', CURRENT_TIMESTAMP);</v>
      </c>
      <c r="E2076">
        <v>2933</v>
      </c>
    </row>
    <row r="2077" spans="1:5" x14ac:dyDescent="0.25">
      <c r="A2077" s="1" t="str">
        <f t="shared" si="32"/>
        <v>INSERT INTO `stops` (`id`, `location_id`, `quest_id`, `approved`, `last_modified`) VALUES (NULL, 2934, 0, '1', CURRENT_TIMESTAMP);</v>
      </c>
      <c r="E2077">
        <v>2934</v>
      </c>
    </row>
    <row r="2078" spans="1:5" x14ac:dyDescent="0.25">
      <c r="A2078" s="1" t="str">
        <f t="shared" si="32"/>
        <v>INSERT INTO `stops` (`id`, `location_id`, `quest_id`, `approved`, `last_modified`) VALUES (NULL, 2935, 0, '1', CURRENT_TIMESTAMP);</v>
      </c>
      <c r="E2078">
        <v>2935</v>
      </c>
    </row>
    <row r="2079" spans="1:5" x14ac:dyDescent="0.25">
      <c r="A2079" s="1" t="str">
        <f t="shared" si="32"/>
        <v>INSERT INTO `stops` (`id`, `location_id`, `quest_id`, `approved`, `last_modified`) VALUES (NULL, 2936, 0, '1', CURRENT_TIMESTAMP);</v>
      </c>
      <c r="E2079">
        <v>2936</v>
      </c>
    </row>
    <row r="2080" spans="1:5" x14ac:dyDescent="0.25">
      <c r="A2080" s="1" t="str">
        <f t="shared" si="32"/>
        <v>INSERT INTO `stops` (`id`, `location_id`, `quest_id`, `approved`, `last_modified`) VALUES (NULL, 2937, 0, '1', CURRENT_TIMESTAMP);</v>
      </c>
      <c r="E2080">
        <v>2937</v>
      </c>
    </row>
    <row r="2081" spans="1:5" x14ac:dyDescent="0.25">
      <c r="A2081" s="1" t="str">
        <f t="shared" si="32"/>
        <v>INSERT INTO `stops` (`id`, `location_id`, `quest_id`, `approved`, `last_modified`) VALUES (NULL, 2938, 0, '1', CURRENT_TIMESTAMP);</v>
      </c>
      <c r="E2081">
        <v>2938</v>
      </c>
    </row>
    <row r="2082" spans="1:5" x14ac:dyDescent="0.25">
      <c r="A2082" s="1" t="str">
        <f t="shared" si="32"/>
        <v>INSERT INTO `stops` (`id`, `location_id`, `quest_id`, `approved`, `last_modified`) VALUES (NULL, 2939, 0, '1', CURRENT_TIMESTAMP);</v>
      </c>
      <c r="E2082">
        <v>2939</v>
      </c>
    </row>
    <row r="2083" spans="1:5" x14ac:dyDescent="0.25">
      <c r="A2083" s="1" t="str">
        <f t="shared" si="32"/>
        <v>INSERT INTO `stops` (`id`, `location_id`, `quest_id`, `approved`, `last_modified`) VALUES (NULL, 2940, 0, '1', CURRENT_TIMESTAMP);</v>
      </c>
      <c r="E2083">
        <v>2940</v>
      </c>
    </row>
    <row r="2084" spans="1:5" x14ac:dyDescent="0.25">
      <c r="A2084" s="1" t="str">
        <f t="shared" si="32"/>
        <v>INSERT INTO `stops` (`id`, `location_id`, `quest_id`, `approved`, `last_modified`) VALUES (NULL, 2941, 0, '1', CURRENT_TIMESTAMP);</v>
      </c>
      <c r="E2084">
        <v>2941</v>
      </c>
    </row>
    <row r="2085" spans="1:5" x14ac:dyDescent="0.25">
      <c r="A2085" s="1" t="str">
        <f t="shared" si="32"/>
        <v>INSERT INTO `stops` (`id`, `location_id`, `quest_id`, `approved`, `last_modified`) VALUES (NULL, 2942, 0, '1', CURRENT_TIMESTAMP);</v>
      </c>
      <c r="E2085">
        <v>2942</v>
      </c>
    </row>
    <row r="2086" spans="1:5" x14ac:dyDescent="0.25">
      <c r="A2086" s="1" t="str">
        <f t="shared" si="32"/>
        <v>INSERT INTO `stops` (`id`, `location_id`, `quest_id`, `approved`, `last_modified`) VALUES (NULL, 2943, 0, '1', CURRENT_TIMESTAMP);</v>
      </c>
      <c r="E2086">
        <v>2943</v>
      </c>
    </row>
    <row r="2087" spans="1:5" x14ac:dyDescent="0.25">
      <c r="A2087" s="1" t="str">
        <f t="shared" si="32"/>
        <v>INSERT INTO `stops` (`id`, `location_id`, `quest_id`, `approved`, `last_modified`) VALUES (NULL, 2944, 0, '1', CURRENT_TIMESTAMP);</v>
      </c>
      <c r="E2087">
        <v>2944</v>
      </c>
    </row>
    <row r="2088" spans="1:5" x14ac:dyDescent="0.25">
      <c r="A2088" s="1" t="str">
        <f t="shared" si="32"/>
        <v>INSERT INTO `stops` (`id`, `location_id`, `quest_id`, `approved`, `last_modified`) VALUES (NULL, 2945, 0, '1', CURRENT_TIMESTAMP);</v>
      </c>
      <c r="E2088">
        <v>2945</v>
      </c>
    </row>
    <row r="2089" spans="1:5" x14ac:dyDescent="0.25">
      <c r="A2089" s="1" t="str">
        <f t="shared" si="32"/>
        <v>INSERT INTO `stops` (`id`, `location_id`, `quest_id`, `approved`, `last_modified`) VALUES (NULL, 2946, 0, '1', CURRENT_TIMESTAMP);</v>
      </c>
      <c r="E2089">
        <v>2946</v>
      </c>
    </row>
    <row r="2090" spans="1:5" x14ac:dyDescent="0.25">
      <c r="A2090" s="1" t="str">
        <f t="shared" si="32"/>
        <v>INSERT INTO `stops` (`id`, `location_id`, `quest_id`, `approved`, `last_modified`) VALUES (NULL, 2947, 0, '1', CURRENT_TIMESTAMP);</v>
      </c>
      <c r="E2090">
        <v>2947</v>
      </c>
    </row>
    <row r="2091" spans="1:5" x14ac:dyDescent="0.25">
      <c r="A2091" s="1" t="str">
        <f t="shared" si="32"/>
        <v>INSERT INTO `stops` (`id`, `location_id`, `quest_id`, `approved`, `last_modified`) VALUES (NULL, 2948, 0, '1', CURRENT_TIMESTAMP);</v>
      </c>
      <c r="E2091">
        <v>2948</v>
      </c>
    </row>
    <row r="2092" spans="1:5" x14ac:dyDescent="0.25">
      <c r="A2092" s="1" t="str">
        <f t="shared" si="32"/>
        <v>INSERT INTO `stops` (`id`, `location_id`, `quest_id`, `approved`, `last_modified`) VALUES (NULL, 2949, 0, '1', CURRENT_TIMESTAMP);</v>
      </c>
      <c r="E2092">
        <v>2949</v>
      </c>
    </row>
    <row r="2093" spans="1:5" x14ac:dyDescent="0.25">
      <c r="A2093" s="1" t="str">
        <f t="shared" si="32"/>
        <v>INSERT INTO `stops` (`id`, `location_id`, `quest_id`, `approved`, `last_modified`) VALUES (NULL, 2950, 0, '1', CURRENT_TIMESTAMP);</v>
      </c>
      <c r="E2093">
        <v>2950</v>
      </c>
    </row>
    <row r="2094" spans="1:5" x14ac:dyDescent="0.25">
      <c r="A2094" s="1" t="str">
        <f t="shared" si="32"/>
        <v>INSERT INTO `stops` (`id`, `location_id`, `quest_id`, `approved`, `last_modified`) VALUES (NULL, 2951, 0, '1', CURRENT_TIMESTAMP);</v>
      </c>
      <c r="E2094">
        <v>2951</v>
      </c>
    </row>
    <row r="2095" spans="1:5" x14ac:dyDescent="0.25">
      <c r="A2095" s="1" t="str">
        <f t="shared" si="32"/>
        <v>INSERT INTO `stops` (`id`, `location_id`, `quest_id`, `approved`, `last_modified`) VALUES (NULL, 2952, 0, '1', CURRENT_TIMESTAMP);</v>
      </c>
      <c r="E2095">
        <v>2952</v>
      </c>
    </row>
    <row r="2096" spans="1:5" x14ac:dyDescent="0.25">
      <c r="A2096" s="1" t="str">
        <f t="shared" si="32"/>
        <v>INSERT INTO `stops` (`id`, `location_id`, `quest_id`, `approved`, `last_modified`) VALUES (NULL, 2953, 0, '1', CURRENT_TIMESTAMP);</v>
      </c>
      <c r="E2096">
        <v>2953</v>
      </c>
    </row>
    <row r="2097" spans="1:5" x14ac:dyDescent="0.25">
      <c r="A2097" s="1" t="str">
        <f t="shared" si="32"/>
        <v>INSERT INTO `stops` (`id`, `location_id`, `quest_id`, `approved`, `last_modified`) VALUES (NULL, 2954, 0, '1', CURRENT_TIMESTAMP);</v>
      </c>
      <c r="E2097">
        <v>2954</v>
      </c>
    </row>
    <row r="2098" spans="1:5" x14ac:dyDescent="0.25">
      <c r="A2098" s="1" t="str">
        <f t="shared" si="32"/>
        <v>INSERT INTO `stops` (`id`, `location_id`, `quest_id`, `approved`, `last_modified`) VALUES (NULL, 2955, 0, '1', CURRENT_TIMESTAMP);</v>
      </c>
      <c r="E2098">
        <v>2955</v>
      </c>
    </row>
    <row r="2099" spans="1:5" x14ac:dyDescent="0.25">
      <c r="A2099" s="1" t="str">
        <f t="shared" si="32"/>
        <v>INSERT INTO `stops` (`id`, `location_id`, `quest_id`, `approved`, `last_modified`) VALUES (NULL, 2956, 0, '1', CURRENT_TIMESTAMP);</v>
      </c>
      <c r="E2099">
        <v>2956</v>
      </c>
    </row>
    <row r="2100" spans="1:5" x14ac:dyDescent="0.25">
      <c r="A2100" s="1" t="str">
        <f t="shared" si="32"/>
        <v>INSERT INTO `stops` (`id`, `location_id`, `quest_id`, `approved`, `last_modified`) VALUES (NULL, 2957, 0, '1', CURRENT_TIMESTAMP);</v>
      </c>
      <c r="E2100">
        <v>2957</v>
      </c>
    </row>
    <row r="2101" spans="1:5" x14ac:dyDescent="0.25">
      <c r="A2101" s="1" t="str">
        <f t="shared" si="32"/>
        <v>INSERT INTO `stops` (`id`, `location_id`, `quest_id`, `approved`, `last_modified`) VALUES (NULL, 2958, 0, '1', CURRENT_TIMESTAMP);</v>
      </c>
      <c r="E2101">
        <v>2958</v>
      </c>
    </row>
    <row r="2102" spans="1:5" x14ac:dyDescent="0.25">
      <c r="A2102" s="1" t="str">
        <f t="shared" si="32"/>
        <v>INSERT INTO `stops` (`id`, `location_id`, `quest_id`, `approved`, `last_modified`) VALUES (NULL, 2959, 0, '1', CURRENT_TIMESTAMP);</v>
      </c>
      <c r="E2102">
        <v>2959</v>
      </c>
    </row>
    <row r="2103" spans="1:5" x14ac:dyDescent="0.25">
      <c r="A2103" s="1" t="str">
        <f t="shared" si="32"/>
        <v>INSERT INTO `stops` (`id`, `location_id`, `quest_id`, `approved`, `last_modified`) VALUES (NULL, 2960, 0, '1', CURRENT_TIMESTAMP);</v>
      </c>
      <c r="E2103">
        <v>2960</v>
      </c>
    </row>
    <row r="2104" spans="1:5" x14ac:dyDescent="0.25">
      <c r="A2104" s="1" t="str">
        <f t="shared" si="32"/>
        <v>INSERT INTO `stops` (`id`, `location_id`, `quest_id`, `approved`, `last_modified`) VALUES (NULL, 2961, 0, '1', CURRENT_TIMESTAMP);</v>
      </c>
      <c r="E2104">
        <v>2961</v>
      </c>
    </row>
    <row r="2105" spans="1:5" x14ac:dyDescent="0.25">
      <c r="A2105" s="1" t="str">
        <f t="shared" si="32"/>
        <v>INSERT INTO `stops` (`id`, `location_id`, `quest_id`, `approved`, `last_modified`) VALUES (NULL, 2962, 0, '1', CURRENT_TIMESTAMP);</v>
      </c>
      <c r="E2105">
        <v>2962</v>
      </c>
    </row>
    <row r="2106" spans="1:5" x14ac:dyDescent="0.25">
      <c r="A2106" s="1" t="str">
        <f t="shared" si="32"/>
        <v>INSERT INTO `stops` (`id`, `location_id`, `quest_id`, `approved`, `last_modified`) VALUES (NULL, 2963, 0, '1', CURRENT_TIMESTAMP);</v>
      </c>
      <c r="E2106">
        <v>2963</v>
      </c>
    </row>
    <row r="2107" spans="1:5" x14ac:dyDescent="0.25">
      <c r="A2107" s="1" t="str">
        <f t="shared" si="32"/>
        <v>INSERT INTO `stops` (`id`, `location_id`, `quest_id`, `approved`, `last_modified`) VALUES (NULL, 2964, 0, '1', CURRENT_TIMESTAMP);</v>
      </c>
      <c r="E2107">
        <v>2964</v>
      </c>
    </row>
    <row r="2108" spans="1:5" x14ac:dyDescent="0.25">
      <c r="A2108" s="1" t="str">
        <f t="shared" si="32"/>
        <v>INSERT INTO `stops` (`id`, `location_id`, `quest_id`, `approved`, `last_modified`) VALUES (NULL, 2965, 0, '1', CURRENT_TIMESTAMP);</v>
      </c>
      <c r="E2108">
        <v>2965</v>
      </c>
    </row>
    <row r="2109" spans="1:5" x14ac:dyDescent="0.25">
      <c r="A2109" s="1" t="str">
        <f t="shared" si="32"/>
        <v>INSERT INTO `stops` (`id`, `location_id`, `quest_id`, `approved`, `last_modified`) VALUES (NULL, 2966, 0, '1', CURRENT_TIMESTAMP);</v>
      </c>
      <c r="E2109">
        <v>2966</v>
      </c>
    </row>
    <row r="2110" spans="1:5" x14ac:dyDescent="0.25">
      <c r="A2110" s="1" t="str">
        <f t="shared" si="32"/>
        <v>INSERT INTO `stops` (`id`, `location_id`, `quest_id`, `approved`, `last_modified`) VALUES (NULL, 2967, 0, '1', CURRENT_TIMESTAMP);</v>
      </c>
      <c r="E2110">
        <v>2967</v>
      </c>
    </row>
    <row r="2111" spans="1:5" x14ac:dyDescent="0.25">
      <c r="A2111" s="1" t="str">
        <f t="shared" si="32"/>
        <v>INSERT INTO `stops` (`id`, `location_id`, `quest_id`, `approved`, `last_modified`) VALUES (NULL, 2968, 0, '1', CURRENT_TIMESTAMP);</v>
      </c>
      <c r="E2111">
        <v>2968</v>
      </c>
    </row>
    <row r="2112" spans="1:5" x14ac:dyDescent="0.25">
      <c r="A2112" s="1" t="str">
        <f t="shared" si="32"/>
        <v>INSERT INTO `stops` (`id`, `location_id`, `quest_id`, `approved`, `last_modified`) VALUES (NULL, 2969, 0, '1', CURRENT_TIMESTAMP);</v>
      </c>
      <c r="E2112">
        <v>2969</v>
      </c>
    </row>
    <row r="2113" spans="1:5" x14ac:dyDescent="0.25">
      <c r="A2113" s="1" t="str">
        <f t="shared" si="32"/>
        <v>INSERT INTO `stops` (`id`, `location_id`, `quest_id`, `approved`, `last_modified`) VALUES (NULL, 2970, 0, '1', CURRENT_TIMESTAMP);</v>
      </c>
      <c r="E2113">
        <v>2970</v>
      </c>
    </row>
    <row r="2114" spans="1:5" x14ac:dyDescent="0.25">
      <c r="A2114" s="1" t="str">
        <f t="shared" ref="A2114:A2177" si="33">"INSERT INTO `stops` (`id`, `location_id`, `quest_id`, `approved`, `last_modified`) VALUES (NULL, "&amp;E2114&amp;", 0, '1', CURRENT_TIMESTAMP);"</f>
        <v>INSERT INTO `stops` (`id`, `location_id`, `quest_id`, `approved`, `last_modified`) VALUES (NULL, 2971, 0, '1', CURRENT_TIMESTAMP);</v>
      </c>
      <c r="E2114">
        <v>2971</v>
      </c>
    </row>
    <row r="2115" spans="1:5" x14ac:dyDescent="0.25">
      <c r="A2115" s="1" t="str">
        <f t="shared" si="33"/>
        <v>INSERT INTO `stops` (`id`, `location_id`, `quest_id`, `approved`, `last_modified`) VALUES (NULL, 2972, 0, '1', CURRENT_TIMESTAMP);</v>
      </c>
      <c r="E2115">
        <v>2972</v>
      </c>
    </row>
    <row r="2116" spans="1:5" x14ac:dyDescent="0.25">
      <c r="A2116" s="1" t="str">
        <f t="shared" si="33"/>
        <v>INSERT INTO `stops` (`id`, `location_id`, `quest_id`, `approved`, `last_modified`) VALUES (NULL, 2973, 0, '1', CURRENT_TIMESTAMP);</v>
      </c>
      <c r="E2116">
        <v>2973</v>
      </c>
    </row>
    <row r="2117" spans="1:5" x14ac:dyDescent="0.25">
      <c r="A2117" s="1" t="str">
        <f t="shared" si="33"/>
        <v>INSERT INTO `stops` (`id`, `location_id`, `quest_id`, `approved`, `last_modified`) VALUES (NULL, 2974, 0, '1', CURRENT_TIMESTAMP);</v>
      </c>
      <c r="E2117">
        <v>2974</v>
      </c>
    </row>
    <row r="2118" spans="1:5" x14ac:dyDescent="0.25">
      <c r="A2118" s="1" t="str">
        <f t="shared" si="33"/>
        <v>INSERT INTO `stops` (`id`, `location_id`, `quest_id`, `approved`, `last_modified`) VALUES (NULL, 2975, 0, '1', CURRENT_TIMESTAMP);</v>
      </c>
      <c r="E2118">
        <v>2975</v>
      </c>
    </row>
    <row r="2119" spans="1:5" x14ac:dyDescent="0.25">
      <c r="A2119" s="1" t="str">
        <f t="shared" si="33"/>
        <v>INSERT INTO `stops` (`id`, `location_id`, `quest_id`, `approved`, `last_modified`) VALUES (NULL, 2976, 0, '1', CURRENT_TIMESTAMP);</v>
      </c>
      <c r="E2119">
        <v>2976</v>
      </c>
    </row>
    <row r="2120" spans="1:5" x14ac:dyDescent="0.25">
      <c r="A2120" s="1" t="str">
        <f t="shared" si="33"/>
        <v>INSERT INTO `stops` (`id`, `location_id`, `quest_id`, `approved`, `last_modified`) VALUES (NULL, 2977, 0, '1', CURRENT_TIMESTAMP);</v>
      </c>
      <c r="E2120">
        <v>2977</v>
      </c>
    </row>
    <row r="2121" spans="1:5" x14ac:dyDescent="0.25">
      <c r="A2121" s="1" t="str">
        <f t="shared" si="33"/>
        <v>INSERT INTO `stops` (`id`, `location_id`, `quest_id`, `approved`, `last_modified`) VALUES (NULL, 2978, 0, '1', CURRENT_TIMESTAMP);</v>
      </c>
      <c r="E2121">
        <v>2978</v>
      </c>
    </row>
    <row r="2122" spans="1:5" x14ac:dyDescent="0.25">
      <c r="A2122" s="1" t="str">
        <f t="shared" si="33"/>
        <v>INSERT INTO `stops` (`id`, `location_id`, `quest_id`, `approved`, `last_modified`) VALUES (NULL, 2979, 0, '1', CURRENT_TIMESTAMP);</v>
      </c>
      <c r="E2122">
        <v>2979</v>
      </c>
    </row>
    <row r="2123" spans="1:5" x14ac:dyDescent="0.25">
      <c r="A2123" s="1" t="str">
        <f t="shared" si="33"/>
        <v>INSERT INTO `stops` (`id`, `location_id`, `quest_id`, `approved`, `last_modified`) VALUES (NULL, 2980, 0, '1', CURRENT_TIMESTAMP);</v>
      </c>
      <c r="E2123">
        <v>2980</v>
      </c>
    </row>
    <row r="2124" spans="1:5" x14ac:dyDescent="0.25">
      <c r="A2124" s="1" t="str">
        <f t="shared" si="33"/>
        <v>INSERT INTO `stops` (`id`, `location_id`, `quest_id`, `approved`, `last_modified`) VALUES (NULL, 2981, 0, '1', CURRENT_TIMESTAMP);</v>
      </c>
      <c r="E2124">
        <v>2981</v>
      </c>
    </row>
    <row r="2125" spans="1:5" x14ac:dyDescent="0.25">
      <c r="A2125" s="1" t="str">
        <f t="shared" si="33"/>
        <v>INSERT INTO `stops` (`id`, `location_id`, `quest_id`, `approved`, `last_modified`) VALUES (NULL, 2982, 0, '1', CURRENT_TIMESTAMP);</v>
      </c>
      <c r="E2125">
        <v>2982</v>
      </c>
    </row>
    <row r="2126" spans="1:5" x14ac:dyDescent="0.25">
      <c r="A2126" s="1" t="str">
        <f t="shared" si="33"/>
        <v>INSERT INTO `stops` (`id`, `location_id`, `quest_id`, `approved`, `last_modified`) VALUES (NULL, 2983, 0, '1', CURRENT_TIMESTAMP);</v>
      </c>
      <c r="E2126">
        <v>2983</v>
      </c>
    </row>
    <row r="2127" spans="1:5" x14ac:dyDescent="0.25">
      <c r="A2127" s="1" t="str">
        <f t="shared" si="33"/>
        <v>INSERT INTO `stops` (`id`, `location_id`, `quest_id`, `approved`, `last_modified`) VALUES (NULL, 2984, 0, '1', CURRENT_TIMESTAMP);</v>
      </c>
      <c r="E2127">
        <v>2984</v>
      </c>
    </row>
    <row r="2128" spans="1:5" x14ac:dyDescent="0.25">
      <c r="A2128" s="1" t="str">
        <f t="shared" si="33"/>
        <v>INSERT INTO `stops` (`id`, `location_id`, `quest_id`, `approved`, `last_modified`) VALUES (NULL, 2985, 0, '1', CURRENT_TIMESTAMP);</v>
      </c>
      <c r="E2128">
        <v>2985</v>
      </c>
    </row>
    <row r="2129" spans="1:5" x14ac:dyDescent="0.25">
      <c r="A2129" s="1" t="str">
        <f t="shared" si="33"/>
        <v>INSERT INTO `stops` (`id`, `location_id`, `quest_id`, `approved`, `last_modified`) VALUES (NULL, 2986, 0, '1', CURRENT_TIMESTAMP);</v>
      </c>
      <c r="E2129">
        <v>2986</v>
      </c>
    </row>
    <row r="2130" spans="1:5" x14ac:dyDescent="0.25">
      <c r="A2130" s="1" t="str">
        <f t="shared" si="33"/>
        <v>INSERT INTO `stops` (`id`, `location_id`, `quest_id`, `approved`, `last_modified`) VALUES (NULL, 2987, 0, '1', CURRENT_TIMESTAMP);</v>
      </c>
      <c r="E2130">
        <v>2987</v>
      </c>
    </row>
    <row r="2131" spans="1:5" x14ac:dyDescent="0.25">
      <c r="A2131" s="1" t="str">
        <f t="shared" si="33"/>
        <v>INSERT INTO `stops` (`id`, `location_id`, `quest_id`, `approved`, `last_modified`) VALUES (NULL, 2988, 0, '1', CURRENT_TIMESTAMP);</v>
      </c>
      <c r="E2131">
        <v>2988</v>
      </c>
    </row>
    <row r="2132" spans="1:5" x14ac:dyDescent="0.25">
      <c r="A2132" s="1" t="str">
        <f t="shared" si="33"/>
        <v>INSERT INTO `stops` (`id`, `location_id`, `quest_id`, `approved`, `last_modified`) VALUES (NULL, 2989, 0, '1', CURRENT_TIMESTAMP);</v>
      </c>
      <c r="E2132">
        <v>2989</v>
      </c>
    </row>
    <row r="2133" spans="1:5" x14ac:dyDescent="0.25">
      <c r="A2133" s="1" t="str">
        <f t="shared" si="33"/>
        <v>INSERT INTO `stops` (`id`, `location_id`, `quest_id`, `approved`, `last_modified`) VALUES (NULL, 2990, 0, '1', CURRENT_TIMESTAMP);</v>
      </c>
      <c r="E2133">
        <v>2990</v>
      </c>
    </row>
    <row r="2134" spans="1:5" x14ac:dyDescent="0.25">
      <c r="A2134" s="1" t="str">
        <f t="shared" si="33"/>
        <v>INSERT INTO `stops` (`id`, `location_id`, `quest_id`, `approved`, `last_modified`) VALUES (NULL, 2991, 0, '1', CURRENT_TIMESTAMP);</v>
      </c>
      <c r="E2134">
        <v>2991</v>
      </c>
    </row>
    <row r="2135" spans="1:5" x14ac:dyDescent="0.25">
      <c r="A2135" s="1" t="str">
        <f t="shared" si="33"/>
        <v>INSERT INTO `stops` (`id`, `location_id`, `quest_id`, `approved`, `last_modified`) VALUES (NULL, 2992, 0, '1', CURRENT_TIMESTAMP);</v>
      </c>
      <c r="E2135">
        <v>2992</v>
      </c>
    </row>
    <row r="2136" spans="1:5" x14ac:dyDescent="0.25">
      <c r="A2136" s="1" t="str">
        <f t="shared" si="33"/>
        <v>INSERT INTO `stops` (`id`, `location_id`, `quest_id`, `approved`, `last_modified`) VALUES (NULL, 2993, 0, '1', CURRENT_TIMESTAMP);</v>
      </c>
      <c r="E2136">
        <v>2993</v>
      </c>
    </row>
    <row r="2137" spans="1:5" x14ac:dyDescent="0.25">
      <c r="A2137" s="1" t="str">
        <f t="shared" si="33"/>
        <v>INSERT INTO `stops` (`id`, `location_id`, `quest_id`, `approved`, `last_modified`) VALUES (NULL, 2994, 0, '1', CURRENT_TIMESTAMP);</v>
      </c>
      <c r="E2137">
        <v>2994</v>
      </c>
    </row>
    <row r="2138" spans="1:5" x14ac:dyDescent="0.25">
      <c r="A2138" s="1" t="str">
        <f t="shared" si="33"/>
        <v>INSERT INTO `stops` (`id`, `location_id`, `quest_id`, `approved`, `last_modified`) VALUES (NULL, 2995, 0, '1', CURRENT_TIMESTAMP);</v>
      </c>
      <c r="E2138">
        <v>2995</v>
      </c>
    </row>
    <row r="2139" spans="1:5" x14ac:dyDescent="0.25">
      <c r="A2139" s="1" t="str">
        <f t="shared" si="33"/>
        <v>INSERT INTO `stops` (`id`, `location_id`, `quest_id`, `approved`, `last_modified`) VALUES (NULL, 2996, 0, '1', CURRENT_TIMESTAMP);</v>
      </c>
      <c r="E2139">
        <v>2996</v>
      </c>
    </row>
    <row r="2140" spans="1:5" x14ac:dyDescent="0.25">
      <c r="A2140" s="1" t="str">
        <f t="shared" si="33"/>
        <v>INSERT INTO `stops` (`id`, `location_id`, `quest_id`, `approved`, `last_modified`) VALUES (NULL, 2997, 0, '1', CURRENT_TIMESTAMP);</v>
      </c>
      <c r="E2140">
        <v>2997</v>
      </c>
    </row>
    <row r="2141" spans="1:5" x14ac:dyDescent="0.25">
      <c r="A2141" s="1" t="str">
        <f t="shared" si="33"/>
        <v>INSERT INTO `stops` (`id`, `location_id`, `quest_id`, `approved`, `last_modified`) VALUES (NULL, 2998, 0, '1', CURRENT_TIMESTAMP);</v>
      </c>
      <c r="E2141">
        <v>2998</v>
      </c>
    </row>
    <row r="2142" spans="1:5" x14ac:dyDescent="0.25">
      <c r="A2142" s="1" t="str">
        <f t="shared" si="33"/>
        <v>INSERT INTO `stops` (`id`, `location_id`, `quest_id`, `approved`, `last_modified`) VALUES (NULL, 2999, 0, '1', CURRENT_TIMESTAMP);</v>
      </c>
      <c r="E2142">
        <v>2999</v>
      </c>
    </row>
    <row r="2143" spans="1:5" x14ac:dyDescent="0.25">
      <c r="A2143" s="1" t="str">
        <f t="shared" si="33"/>
        <v>INSERT INTO `stops` (`id`, `location_id`, `quest_id`, `approved`, `last_modified`) VALUES (NULL, 3000, 0, '1', CURRENT_TIMESTAMP);</v>
      </c>
      <c r="E2143">
        <v>3000</v>
      </c>
    </row>
    <row r="2144" spans="1:5" x14ac:dyDescent="0.25">
      <c r="A2144" s="1" t="str">
        <f t="shared" si="33"/>
        <v>INSERT INTO `stops` (`id`, `location_id`, `quest_id`, `approved`, `last_modified`) VALUES (NULL, 3001, 0, '1', CURRENT_TIMESTAMP);</v>
      </c>
      <c r="E2144">
        <v>3001</v>
      </c>
    </row>
    <row r="2145" spans="1:5" x14ac:dyDescent="0.25">
      <c r="A2145" s="1" t="str">
        <f t="shared" si="33"/>
        <v>INSERT INTO `stops` (`id`, `location_id`, `quest_id`, `approved`, `last_modified`) VALUES (NULL, 3002, 0, '1', CURRENT_TIMESTAMP);</v>
      </c>
      <c r="E2145">
        <v>3002</v>
      </c>
    </row>
    <row r="2146" spans="1:5" x14ac:dyDescent="0.25">
      <c r="A2146" s="1" t="str">
        <f t="shared" si="33"/>
        <v>INSERT INTO `stops` (`id`, `location_id`, `quest_id`, `approved`, `last_modified`) VALUES (NULL, 3003, 0, '1', CURRENT_TIMESTAMP);</v>
      </c>
      <c r="E2146">
        <v>3003</v>
      </c>
    </row>
    <row r="2147" spans="1:5" x14ac:dyDescent="0.25">
      <c r="A2147" s="1" t="str">
        <f t="shared" si="33"/>
        <v>INSERT INTO `stops` (`id`, `location_id`, `quest_id`, `approved`, `last_modified`) VALUES (NULL, 3004, 0, '1', CURRENT_TIMESTAMP);</v>
      </c>
      <c r="E2147">
        <v>3004</v>
      </c>
    </row>
    <row r="2148" spans="1:5" x14ac:dyDescent="0.25">
      <c r="A2148" s="1" t="str">
        <f t="shared" si="33"/>
        <v>INSERT INTO `stops` (`id`, `location_id`, `quest_id`, `approved`, `last_modified`) VALUES (NULL, 3005, 0, '1', CURRENT_TIMESTAMP);</v>
      </c>
      <c r="E2148">
        <v>3005</v>
      </c>
    </row>
    <row r="2149" spans="1:5" x14ac:dyDescent="0.25">
      <c r="A2149" s="1" t="str">
        <f t="shared" si="33"/>
        <v>INSERT INTO `stops` (`id`, `location_id`, `quest_id`, `approved`, `last_modified`) VALUES (NULL, 3006, 0, '1', CURRENT_TIMESTAMP);</v>
      </c>
      <c r="E2149">
        <v>3006</v>
      </c>
    </row>
    <row r="2150" spans="1:5" x14ac:dyDescent="0.25">
      <c r="A2150" s="1" t="str">
        <f t="shared" si="33"/>
        <v>INSERT INTO `stops` (`id`, `location_id`, `quest_id`, `approved`, `last_modified`) VALUES (NULL, 3007, 0, '1', CURRENT_TIMESTAMP);</v>
      </c>
      <c r="E2150">
        <v>3007</v>
      </c>
    </row>
    <row r="2151" spans="1:5" x14ac:dyDescent="0.25">
      <c r="A2151" s="1" t="str">
        <f t="shared" si="33"/>
        <v>INSERT INTO `stops` (`id`, `location_id`, `quest_id`, `approved`, `last_modified`) VALUES (NULL, 3008, 0, '1', CURRENT_TIMESTAMP);</v>
      </c>
      <c r="E2151">
        <v>3008</v>
      </c>
    </row>
    <row r="2152" spans="1:5" x14ac:dyDescent="0.25">
      <c r="A2152" s="1" t="str">
        <f t="shared" si="33"/>
        <v>INSERT INTO `stops` (`id`, `location_id`, `quest_id`, `approved`, `last_modified`) VALUES (NULL, 3009, 0, '1', CURRENT_TIMESTAMP);</v>
      </c>
      <c r="E2152">
        <v>3009</v>
      </c>
    </row>
    <row r="2153" spans="1:5" x14ac:dyDescent="0.25">
      <c r="A2153" s="1" t="str">
        <f t="shared" si="33"/>
        <v>INSERT INTO `stops` (`id`, `location_id`, `quest_id`, `approved`, `last_modified`) VALUES (NULL, 3010, 0, '1', CURRENT_TIMESTAMP);</v>
      </c>
      <c r="E2153">
        <v>3010</v>
      </c>
    </row>
    <row r="2154" spans="1:5" x14ac:dyDescent="0.25">
      <c r="A2154" s="1" t="str">
        <f t="shared" si="33"/>
        <v>INSERT INTO `stops` (`id`, `location_id`, `quest_id`, `approved`, `last_modified`) VALUES (NULL, 3011, 0, '1', CURRENT_TIMESTAMP);</v>
      </c>
      <c r="E2154">
        <v>3011</v>
      </c>
    </row>
    <row r="2155" spans="1:5" x14ac:dyDescent="0.25">
      <c r="A2155" s="1" t="str">
        <f t="shared" si="33"/>
        <v>INSERT INTO `stops` (`id`, `location_id`, `quest_id`, `approved`, `last_modified`) VALUES (NULL, 3012, 0, '1', CURRENT_TIMESTAMP);</v>
      </c>
      <c r="E2155">
        <v>3012</v>
      </c>
    </row>
    <row r="2156" spans="1:5" x14ac:dyDescent="0.25">
      <c r="A2156" s="1" t="str">
        <f t="shared" si="33"/>
        <v>INSERT INTO `stops` (`id`, `location_id`, `quest_id`, `approved`, `last_modified`) VALUES (NULL, 3013, 0, '1', CURRENT_TIMESTAMP);</v>
      </c>
      <c r="E2156">
        <v>3013</v>
      </c>
    </row>
    <row r="2157" spans="1:5" x14ac:dyDescent="0.25">
      <c r="A2157" s="1" t="str">
        <f t="shared" si="33"/>
        <v>INSERT INTO `stops` (`id`, `location_id`, `quest_id`, `approved`, `last_modified`) VALUES (NULL, 3014, 0, '1', CURRENT_TIMESTAMP);</v>
      </c>
      <c r="E2157">
        <v>3014</v>
      </c>
    </row>
    <row r="2158" spans="1:5" x14ac:dyDescent="0.25">
      <c r="A2158" s="1" t="str">
        <f t="shared" si="33"/>
        <v>INSERT INTO `stops` (`id`, `location_id`, `quest_id`, `approved`, `last_modified`) VALUES (NULL, 3015, 0, '1', CURRENT_TIMESTAMP);</v>
      </c>
      <c r="E2158">
        <v>3015</v>
      </c>
    </row>
    <row r="2159" spans="1:5" x14ac:dyDescent="0.25">
      <c r="A2159" s="1" t="str">
        <f t="shared" si="33"/>
        <v>INSERT INTO `stops` (`id`, `location_id`, `quest_id`, `approved`, `last_modified`) VALUES (NULL, 3016, 0, '1', CURRENT_TIMESTAMP);</v>
      </c>
      <c r="E2159">
        <v>3016</v>
      </c>
    </row>
    <row r="2160" spans="1:5" x14ac:dyDescent="0.25">
      <c r="A2160" s="1" t="str">
        <f t="shared" si="33"/>
        <v>INSERT INTO `stops` (`id`, `location_id`, `quest_id`, `approved`, `last_modified`) VALUES (NULL, 3017, 0, '1', CURRENT_TIMESTAMP);</v>
      </c>
      <c r="E2160">
        <v>3017</v>
      </c>
    </row>
    <row r="2161" spans="1:5" x14ac:dyDescent="0.25">
      <c r="A2161" s="1" t="str">
        <f t="shared" si="33"/>
        <v>INSERT INTO `stops` (`id`, `location_id`, `quest_id`, `approved`, `last_modified`) VALUES (NULL, 3018, 0, '1', CURRENT_TIMESTAMP);</v>
      </c>
      <c r="E2161">
        <v>3018</v>
      </c>
    </row>
    <row r="2162" spans="1:5" x14ac:dyDescent="0.25">
      <c r="A2162" s="1" t="str">
        <f t="shared" si="33"/>
        <v>INSERT INTO `stops` (`id`, `location_id`, `quest_id`, `approved`, `last_modified`) VALUES (NULL, 3019, 0, '1', CURRENT_TIMESTAMP);</v>
      </c>
      <c r="E2162">
        <v>3019</v>
      </c>
    </row>
    <row r="2163" spans="1:5" x14ac:dyDescent="0.25">
      <c r="A2163" s="1" t="str">
        <f t="shared" si="33"/>
        <v>INSERT INTO `stops` (`id`, `location_id`, `quest_id`, `approved`, `last_modified`) VALUES (NULL, 3020, 0, '1', CURRENT_TIMESTAMP);</v>
      </c>
      <c r="E2163">
        <v>3020</v>
      </c>
    </row>
    <row r="2164" spans="1:5" x14ac:dyDescent="0.25">
      <c r="A2164" s="1" t="str">
        <f t="shared" si="33"/>
        <v>INSERT INTO `stops` (`id`, `location_id`, `quest_id`, `approved`, `last_modified`) VALUES (NULL, 3021, 0, '1', CURRENT_TIMESTAMP);</v>
      </c>
      <c r="E2164">
        <v>3021</v>
      </c>
    </row>
    <row r="2165" spans="1:5" x14ac:dyDescent="0.25">
      <c r="A2165" s="1" t="str">
        <f t="shared" si="33"/>
        <v>INSERT INTO `stops` (`id`, `location_id`, `quest_id`, `approved`, `last_modified`) VALUES (NULL, 3022, 0, '1', CURRENT_TIMESTAMP);</v>
      </c>
      <c r="E2165">
        <v>3022</v>
      </c>
    </row>
    <row r="2166" spans="1:5" x14ac:dyDescent="0.25">
      <c r="A2166" s="1" t="str">
        <f t="shared" si="33"/>
        <v>INSERT INTO `stops` (`id`, `location_id`, `quest_id`, `approved`, `last_modified`) VALUES (NULL, 3023, 0, '1', CURRENT_TIMESTAMP);</v>
      </c>
      <c r="E2166">
        <v>3023</v>
      </c>
    </row>
    <row r="2167" spans="1:5" x14ac:dyDescent="0.25">
      <c r="A2167" s="1" t="str">
        <f t="shared" si="33"/>
        <v>INSERT INTO `stops` (`id`, `location_id`, `quest_id`, `approved`, `last_modified`) VALUES (NULL, 3024, 0, '1', CURRENT_TIMESTAMP);</v>
      </c>
      <c r="E2167">
        <v>3024</v>
      </c>
    </row>
    <row r="2168" spans="1:5" x14ac:dyDescent="0.25">
      <c r="A2168" s="1" t="str">
        <f t="shared" si="33"/>
        <v>INSERT INTO `stops` (`id`, `location_id`, `quest_id`, `approved`, `last_modified`) VALUES (NULL, 3025, 0, '1', CURRENT_TIMESTAMP);</v>
      </c>
      <c r="E2168">
        <v>3025</v>
      </c>
    </row>
    <row r="2169" spans="1:5" x14ac:dyDescent="0.25">
      <c r="A2169" s="1" t="str">
        <f t="shared" si="33"/>
        <v>INSERT INTO `stops` (`id`, `location_id`, `quest_id`, `approved`, `last_modified`) VALUES (NULL, 3026, 0, '1', CURRENT_TIMESTAMP);</v>
      </c>
      <c r="E2169">
        <v>3026</v>
      </c>
    </row>
    <row r="2170" spans="1:5" x14ac:dyDescent="0.25">
      <c r="A2170" s="1" t="str">
        <f t="shared" si="33"/>
        <v>INSERT INTO `stops` (`id`, `location_id`, `quest_id`, `approved`, `last_modified`) VALUES (NULL, 3027, 0, '1', CURRENT_TIMESTAMP);</v>
      </c>
      <c r="E2170">
        <v>3027</v>
      </c>
    </row>
    <row r="2171" spans="1:5" x14ac:dyDescent="0.25">
      <c r="A2171" s="1" t="str">
        <f t="shared" si="33"/>
        <v>INSERT INTO `stops` (`id`, `location_id`, `quest_id`, `approved`, `last_modified`) VALUES (NULL, 3028, 0, '1', CURRENT_TIMESTAMP);</v>
      </c>
      <c r="E2171">
        <v>3028</v>
      </c>
    </row>
    <row r="2172" spans="1:5" x14ac:dyDescent="0.25">
      <c r="A2172" s="1" t="str">
        <f t="shared" si="33"/>
        <v>INSERT INTO `stops` (`id`, `location_id`, `quest_id`, `approved`, `last_modified`) VALUES (NULL, 3029, 0, '1', CURRENT_TIMESTAMP);</v>
      </c>
      <c r="E2172">
        <v>3029</v>
      </c>
    </row>
    <row r="2173" spans="1:5" x14ac:dyDescent="0.25">
      <c r="A2173" s="1" t="str">
        <f t="shared" si="33"/>
        <v>INSERT INTO `stops` (`id`, `location_id`, `quest_id`, `approved`, `last_modified`) VALUES (NULL, 3030, 0, '1', CURRENT_TIMESTAMP);</v>
      </c>
      <c r="E2173">
        <v>3030</v>
      </c>
    </row>
    <row r="2174" spans="1:5" x14ac:dyDescent="0.25">
      <c r="A2174" s="1" t="str">
        <f t="shared" si="33"/>
        <v>INSERT INTO `stops` (`id`, `location_id`, `quest_id`, `approved`, `last_modified`) VALUES (NULL, 3031, 0, '1', CURRENT_TIMESTAMP);</v>
      </c>
      <c r="E2174">
        <v>3031</v>
      </c>
    </row>
    <row r="2175" spans="1:5" x14ac:dyDescent="0.25">
      <c r="A2175" s="1" t="str">
        <f t="shared" si="33"/>
        <v>INSERT INTO `stops` (`id`, `location_id`, `quest_id`, `approved`, `last_modified`) VALUES (NULL, 3032, 0, '1', CURRENT_TIMESTAMP);</v>
      </c>
      <c r="E2175">
        <v>3032</v>
      </c>
    </row>
    <row r="2176" spans="1:5" x14ac:dyDescent="0.25">
      <c r="A2176" s="1" t="str">
        <f t="shared" si="33"/>
        <v>INSERT INTO `stops` (`id`, `location_id`, `quest_id`, `approved`, `last_modified`) VALUES (NULL, 3033, 0, '1', CURRENT_TIMESTAMP);</v>
      </c>
      <c r="E2176">
        <v>3033</v>
      </c>
    </row>
    <row r="2177" spans="1:5" x14ac:dyDescent="0.25">
      <c r="A2177" s="1" t="str">
        <f t="shared" si="33"/>
        <v>INSERT INTO `stops` (`id`, `location_id`, `quest_id`, `approved`, `last_modified`) VALUES (NULL, 3034, 0, '1', CURRENT_TIMESTAMP);</v>
      </c>
      <c r="E2177">
        <v>3034</v>
      </c>
    </row>
    <row r="2178" spans="1:5" x14ac:dyDescent="0.25">
      <c r="A2178" s="1" t="str">
        <f t="shared" ref="A2178:A2241" si="34">"INSERT INTO `stops` (`id`, `location_id`, `quest_id`, `approved`, `last_modified`) VALUES (NULL, "&amp;E2178&amp;", 0, '1', CURRENT_TIMESTAMP);"</f>
        <v>INSERT INTO `stops` (`id`, `location_id`, `quest_id`, `approved`, `last_modified`) VALUES (NULL, 3035, 0, '1', CURRENT_TIMESTAMP);</v>
      </c>
      <c r="E2178">
        <v>3035</v>
      </c>
    </row>
    <row r="2179" spans="1:5" x14ac:dyDescent="0.25">
      <c r="A2179" s="1" t="str">
        <f t="shared" si="34"/>
        <v>INSERT INTO `stops` (`id`, `location_id`, `quest_id`, `approved`, `last_modified`) VALUES (NULL, 3036, 0, '1', CURRENT_TIMESTAMP);</v>
      </c>
      <c r="E2179">
        <v>3036</v>
      </c>
    </row>
    <row r="2180" spans="1:5" x14ac:dyDescent="0.25">
      <c r="A2180" s="1" t="str">
        <f t="shared" si="34"/>
        <v>INSERT INTO `stops` (`id`, `location_id`, `quest_id`, `approved`, `last_modified`) VALUES (NULL, 3037, 0, '1', CURRENT_TIMESTAMP);</v>
      </c>
      <c r="E2180">
        <v>3037</v>
      </c>
    </row>
    <row r="2181" spans="1:5" x14ac:dyDescent="0.25">
      <c r="A2181" s="1" t="str">
        <f t="shared" si="34"/>
        <v>INSERT INTO `stops` (`id`, `location_id`, `quest_id`, `approved`, `last_modified`) VALUES (NULL, 3038, 0, '1', CURRENT_TIMESTAMP);</v>
      </c>
      <c r="E2181">
        <v>3038</v>
      </c>
    </row>
    <row r="2182" spans="1:5" x14ac:dyDescent="0.25">
      <c r="A2182" s="1" t="str">
        <f t="shared" si="34"/>
        <v>INSERT INTO `stops` (`id`, `location_id`, `quest_id`, `approved`, `last_modified`) VALUES (NULL, 3039, 0, '1', CURRENT_TIMESTAMP);</v>
      </c>
      <c r="E2182">
        <v>3039</v>
      </c>
    </row>
    <row r="2183" spans="1:5" x14ac:dyDescent="0.25">
      <c r="A2183" s="1" t="str">
        <f t="shared" si="34"/>
        <v>INSERT INTO `stops` (`id`, `location_id`, `quest_id`, `approved`, `last_modified`) VALUES (NULL, 3040, 0, '1', CURRENT_TIMESTAMP);</v>
      </c>
      <c r="E2183">
        <v>3040</v>
      </c>
    </row>
    <row r="2184" spans="1:5" x14ac:dyDescent="0.25">
      <c r="A2184" s="1" t="str">
        <f t="shared" si="34"/>
        <v>INSERT INTO `stops` (`id`, `location_id`, `quest_id`, `approved`, `last_modified`) VALUES (NULL, 3041, 0, '1', CURRENT_TIMESTAMP);</v>
      </c>
      <c r="E2184">
        <v>3041</v>
      </c>
    </row>
    <row r="2185" spans="1:5" x14ac:dyDescent="0.25">
      <c r="A2185" s="1" t="str">
        <f t="shared" si="34"/>
        <v>INSERT INTO `stops` (`id`, `location_id`, `quest_id`, `approved`, `last_modified`) VALUES (NULL, 3042, 0, '1', CURRENT_TIMESTAMP);</v>
      </c>
      <c r="E2185">
        <v>3042</v>
      </c>
    </row>
    <row r="2186" spans="1:5" x14ac:dyDescent="0.25">
      <c r="A2186" s="1" t="str">
        <f t="shared" si="34"/>
        <v>INSERT INTO `stops` (`id`, `location_id`, `quest_id`, `approved`, `last_modified`) VALUES (NULL, 3043, 0, '1', CURRENT_TIMESTAMP);</v>
      </c>
      <c r="E2186">
        <v>3043</v>
      </c>
    </row>
    <row r="2187" spans="1:5" x14ac:dyDescent="0.25">
      <c r="A2187" s="1" t="str">
        <f t="shared" si="34"/>
        <v>INSERT INTO `stops` (`id`, `location_id`, `quest_id`, `approved`, `last_modified`) VALUES (NULL, 3044, 0, '1', CURRENT_TIMESTAMP);</v>
      </c>
      <c r="E2187">
        <v>3044</v>
      </c>
    </row>
    <row r="2188" spans="1:5" x14ac:dyDescent="0.25">
      <c r="A2188" s="1" t="str">
        <f t="shared" si="34"/>
        <v>INSERT INTO `stops` (`id`, `location_id`, `quest_id`, `approved`, `last_modified`) VALUES (NULL, 3045, 0, '1', CURRENT_TIMESTAMP);</v>
      </c>
      <c r="E2188">
        <v>3045</v>
      </c>
    </row>
    <row r="2189" spans="1:5" x14ac:dyDescent="0.25">
      <c r="A2189" s="1" t="str">
        <f t="shared" si="34"/>
        <v>INSERT INTO `stops` (`id`, `location_id`, `quest_id`, `approved`, `last_modified`) VALUES (NULL, 3046, 0, '1', CURRENT_TIMESTAMP);</v>
      </c>
      <c r="E2189">
        <v>3046</v>
      </c>
    </row>
    <row r="2190" spans="1:5" x14ac:dyDescent="0.25">
      <c r="A2190" s="1" t="str">
        <f t="shared" si="34"/>
        <v>INSERT INTO `stops` (`id`, `location_id`, `quest_id`, `approved`, `last_modified`) VALUES (NULL, 3047, 0, '1', CURRENT_TIMESTAMP);</v>
      </c>
      <c r="E2190">
        <v>3047</v>
      </c>
    </row>
    <row r="2191" spans="1:5" x14ac:dyDescent="0.25">
      <c r="A2191" s="1" t="str">
        <f t="shared" si="34"/>
        <v>INSERT INTO `stops` (`id`, `location_id`, `quest_id`, `approved`, `last_modified`) VALUES (NULL, 3048, 0, '1', CURRENT_TIMESTAMP);</v>
      </c>
      <c r="E2191">
        <v>3048</v>
      </c>
    </row>
    <row r="2192" spans="1:5" x14ac:dyDescent="0.25">
      <c r="A2192" s="1" t="str">
        <f t="shared" si="34"/>
        <v>INSERT INTO `stops` (`id`, `location_id`, `quest_id`, `approved`, `last_modified`) VALUES (NULL, 3049, 0, '1', CURRENT_TIMESTAMP);</v>
      </c>
      <c r="E2192">
        <v>3049</v>
      </c>
    </row>
    <row r="2193" spans="1:5" x14ac:dyDescent="0.25">
      <c r="A2193" s="1" t="str">
        <f t="shared" si="34"/>
        <v>INSERT INTO `stops` (`id`, `location_id`, `quest_id`, `approved`, `last_modified`) VALUES (NULL, 3050, 0, '1', CURRENT_TIMESTAMP);</v>
      </c>
      <c r="E2193">
        <v>3050</v>
      </c>
    </row>
    <row r="2194" spans="1:5" x14ac:dyDescent="0.25">
      <c r="A2194" s="1" t="str">
        <f t="shared" si="34"/>
        <v>INSERT INTO `stops` (`id`, `location_id`, `quest_id`, `approved`, `last_modified`) VALUES (NULL, 3051, 0, '1', CURRENT_TIMESTAMP);</v>
      </c>
      <c r="E2194">
        <v>3051</v>
      </c>
    </row>
    <row r="2195" spans="1:5" x14ac:dyDescent="0.25">
      <c r="A2195" s="1" t="str">
        <f t="shared" si="34"/>
        <v>INSERT INTO `stops` (`id`, `location_id`, `quest_id`, `approved`, `last_modified`) VALUES (NULL, 3052, 0, '1', CURRENT_TIMESTAMP);</v>
      </c>
      <c r="E2195">
        <v>3052</v>
      </c>
    </row>
    <row r="2196" spans="1:5" x14ac:dyDescent="0.25">
      <c r="A2196" s="1" t="str">
        <f t="shared" si="34"/>
        <v>INSERT INTO `stops` (`id`, `location_id`, `quest_id`, `approved`, `last_modified`) VALUES (NULL, 3053, 0, '1', CURRENT_TIMESTAMP);</v>
      </c>
      <c r="E2196">
        <v>3053</v>
      </c>
    </row>
    <row r="2197" spans="1:5" x14ac:dyDescent="0.25">
      <c r="A2197" s="1" t="str">
        <f t="shared" si="34"/>
        <v>INSERT INTO `stops` (`id`, `location_id`, `quest_id`, `approved`, `last_modified`) VALUES (NULL, 3054, 0, '1', CURRENT_TIMESTAMP);</v>
      </c>
      <c r="E2197">
        <v>3054</v>
      </c>
    </row>
    <row r="2198" spans="1:5" x14ac:dyDescent="0.25">
      <c r="A2198" s="1" t="str">
        <f t="shared" si="34"/>
        <v>INSERT INTO `stops` (`id`, `location_id`, `quest_id`, `approved`, `last_modified`) VALUES (NULL, 3055, 0, '1', CURRENT_TIMESTAMP);</v>
      </c>
      <c r="E2198">
        <v>3055</v>
      </c>
    </row>
    <row r="2199" spans="1:5" x14ac:dyDescent="0.25">
      <c r="A2199" s="1" t="str">
        <f t="shared" si="34"/>
        <v>INSERT INTO `stops` (`id`, `location_id`, `quest_id`, `approved`, `last_modified`) VALUES (NULL, 3056, 0, '1', CURRENT_TIMESTAMP);</v>
      </c>
      <c r="E2199">
        <v>3056</v>
      </c>
    </row>
    <row r="2200" spans="1:5" x14ac:dyDescent="0.25">
      <c r="A2200" s="1" t="str">
        <f t="shared" si="34"/>
        <v>INSERT INTO `stops` (`id`, `location_id`, `quest_id`, `approved`, `last_modified`) VALUES (NULL, 3057, 0, '1', CURRENT_TIMESTAMP);</v>
      </c>
      <c r="E2200">
        <v>3057</v>
      </c>
    </row>
    <row r="2201" spans="1:5" x14ac:dyDescent="0.25">
      <c r="A2201" s="1" t="str">
        <f t="shared" si="34"/>
        <v>INSERT INTO `stops` (`id`, `location_id`, `quest_id`, `approved`, `last_modified`) VALUES (NULL, 3058, 0, '1', CURRENT_TIMESTAMP);</v>
      </c>
      <c r="E2201">
        <v>3058</v>
      </c>
    </row>
    <row r="2202" spans="1:5" x14ac:dyDescent="0.25">
      <c r="A2202" s="1" t="str">
        <f t="shared" si="34"/>
        <v>INSERT INTO `stops` (`id`, `location_id`, `quest_id`, `approved`, `last_modified`) VALUES (NULL, 3059, 0, '1', CURRENT_TIMESTAMP);</v>
      </c>
      <c r="E2202">
        <v>3059</v>
      </c>
    </row>
    <row r="2203" spans="1:5" x14ac:dyDescent="0.25">
      <c r="A2203" s="1" t="str">
        <f t="shared" si="34"/>
        <v>INSERT INTO `stops` (`id`, `location_id`, `quest_id`, `approved`, `last_modified`) VALUES (NULL, 3060, 0, '1', CURRENT_TIMESTAMP);</v>
      </c>
      <c r="E2203">
        <v>3060</v>
      </c>
    </row>
    <row r="2204" spans="1:5" x14ac:dyDescent="0.25">
      <c r="A2204" s="1" t="str">
        <f t="shared" si="34"/>
        <v>INSERT INTO `stops` (`id`, `location_id`, `quest_id`, `approved`, `last_modified`) VALUES (NULL, 3061, 0, '1', CURRENT_TIMESTAMP);</v>
      </c>
      <c r="E2204">
        <v>3061</v>
      </c>
    </row>
    <row r="2205" spans="1:5" x14ac:dyDescent="0.25">
      <c r="A2205" s="1" t="str">
        <f t="shared" si="34"/>
        <v>INSERT INTO `stops` (`id`, `location_id`, `quest_id`, `approved`, `last_modified`) VALUES (NULL, 3062, 0, '1', CURRENT_TIMESTAMP);</v>
      </c>
      <c r="E2205">
        <v>3062</v>
      </c>
    </row>
    <row r="2206" spans="1:5" x14ac:dyDescent="0.25">
      <c r="A2206" s="1" t="str">
        <f t="shared" si="34"/>
        <v>INSERT INTO `stops` (`id`, `location_id`, `quest_id`, `approved`, `last_modified`) VALUES (NULL, 3063, 0, '1', CURRENT_TIMESTAMP);</v>
      </c>
      <c r="E2206">
        <v>3063</v>
      </c>
    </row>
    <row r="2207" spans="1:5" x14ac:dyDescent="0.25">
      <c r="A2207" s="1" t="str">
        <f t="shared" si="34"/>
        <v>INSERT INTO `stops` (`id`, `location_id`, `quest_id`, `approved`, `last_modified`) VALUES (NULL, 3064, 0, '1', CURRENT_TIMESTAMP);</v>
      </c>
      <c r="E2207">
        <v>3064</v>
      </c>
    </row>
    <row r="2208" spans="1:5" x14ac:dyDescent="0.25">
      <c r="A2208" s="1" t="str">
        <f t="shared" si="34"/>
        <v>INSERT INTO `stops` (`id`, `location_id`, `quest_id`, `approved`, `last_modified`) VALUES (NULL, 3065, 0, '1', CURRENT_TIMESTAMP);</v>
      </c>
      <c r="E2208">
        <v>3065</v>
      </c>
    </row>
    <row r="2209" spans="1:5" x14ac:dyDescent="0.25">
      <c r="A2209" s="1" t="str">
        <f t="shared" si="34"/>
        <v>INSERT INTO `stops` (`id`, `location_id`, `quest_id`, `approved`, `last_modified`) VALUES (NULL, 3066, 0, '1', CURRENT_TIMESTAMP);</v>
      </c>
      <c r="E2209">
        <v>3066</v>
      </c>
    </row>
    <row r="2210" spans="1:5" x14ac:dyDescent="0.25">
      <c r="A2210" s="1" t="str">
        <f t="shared" si="34"/>
        <v>INSERT INTO `stops` (`id`, `location_id`, `quest_id`, `approved`, `last_modified`) VALUES (NULL, 3067, 0, '1', CURRENT_TIMESTAMP);</v>
      </c>
      <c r="E2210">
        <v>3067</v>
      </c>
    </row>
    <row r="2211" spans="1:5" x14ac:dyDescent="0.25">
      <c r="A2211" s="1" t="str">
        <f t="shared" si="34"/>
        <v>INSERT INTO `stops` (`id`, `location_id`, `quest_id`, `approved`, `last_modified`) VALUES (NULL, 3068, 0, '1', CURRENT_TIMESTAMP);</v>
      </c>
      <c r="E2211">
        <v>3068</v>
      </c>
    </row>
    <row r="2212" spans="1:5" x14ac:dyDescent="0.25">
      <c r="A2212" s="1" t="str">
        <f t="shared" si="34"/>
        <v>INSERT INTO `stops` (`id`, `location_id`, `quest_id`, `approved`, `last_modified`) VALUES (NULL, 3069, 0, '1', CURRENT_TIMESTAMP);</v>
      </c>
      <c r="E2212">
        <v>3069</v>
      </c>
    </row>
    <row r="2213" spans="1:5" x14ac:dyDescent="0.25">
      <c r="A2213" s="1" t="str">
        <f t="shared" si="34"/>
        <v>INSERT INTO `stops` (`id`, `location_id`, `quest_id`, `approved`, `last_modified`) VALUES (NULL, 3070, 0, '1', CURRENT_TIMESTAMP);</v>
      </c>
      <c r="E2213">
        <v>3070</v>
      </c>
    </row>
    <row r="2214" spans="1:5" x14ac:dyDescent="0.25">
      <c r="A2214" s="1" t="str">
        <f t="shared" si="34"/>
        <v>INSERT INTO `stops` (`id`, `location_id`, `quest_id`, `approved`, `last_modified`) VALUES (NULL, 3071, 0, '1', CURRENT_TIMESTAMP);</v>
      </c>
      <c r="E2214">
        <v>3071</v>
      </c>
    </row>
    <row r="2215" spans="1:5" x14ac:dyDescent="0.25">
      <c r="A2215" s="1" t="str">
        <f t="shared" si="34"/>
        <v>INSERT INTO `stops` (`id`, `location_id`, `quest_id`, `approved`, `last_modified`) VALUES (NULL, 3072, 0, '1', CURRENT_TIMESTAMP);</v>
      </c>
      <c r="E2215">
        <v>3072</v>
      </c>
    </row>
    <row r="2216" spans="1:5" x14ac:dyDescent="0.25">
      <c r="A2216" s="1" t="str">
        <f t="shared" si="34"/>
        <v>INSERT INTO `stops` (`id`, `location_id`, `quest_id`, `approved`, `last_modified`) VALUES (NULL, 3073, 0, '1', CURRENT_TIMESTAMP);</v>
      </c>
      <c r="E2216">
        <v>3073</v>
      </c>
    </row>
    <row r="2217" spans="1:5" x14ac:dyDescent="0.25">
      <c r="A2217" s="1" t="str">
        <f t="shared" si="34"/>
        <v>INSERT INTO `stops` (`id`, `location_id`, `quest_id`, `approved`, `last_modified`) VALUES (NULL, 3074, 0, '1', CURRENT_TIMESTAMP);</v>
      </c>
      <c r="E2217">
        <v>3074</v>
      </c>
    </row>
    <row r="2218" spans="1:5" x14ac:dyDescent="0.25">
      <c r="A2218" s="1" t="str">
        <f t="shared" si="34"/>
        <v>INSERT INTO `stops` (`id`, `location_id`, `quest_id`, `approved`, `last_modified`) VALUES (NULL, 3075, 0, '1', CURRENT_TIMESTAMP);</v>
      </c>
      <c r="E2218">
        <v>3075</v>
      </c>
    </row>
    <row r="2219" spans="1:5" x14ac:dyDescent="0.25">
      <c r="A2219" s="1" t="str">
        <f t="shared" si="34"/>
        <v>INSERT INTO `stops` (`id`, `location_id`, `quest_id`, `approved`, `last_modified`) VALUES (NULL, 3076, 0, '1', CURRENT_TIMESTAMP);</v>
      </c>
      <c r="E2219">
        <v>3076</v>
      </c>
    </row>
    <row r="2220" spans="1:5" x14ac:dyDescent="0.25">
      <c r="A2220" s="1" t="str">
        <f t="shared" si="34"/>
        <v>INSERT INTO `stops` (`id`, `location_id`, `quest_id`, `approved`, `last_modified`) VALUES (NULL, 3077, 0, '1', CURRENT_TIMESTAMP);</v>
      </c>
      <c r="E2220">
        <v>3077</v>
      </c>
    </row>
    <row r="2221" spans="1:5" x14ac:dyDescent="0.25">
      <c r="A2221" s="1" t="str">
        <f t="shared" si="34"/>
        <v>INSERT INTO `stops` (`id`, `location_id`, `quest_id`, `approved`, `last_modified`) VALUES (NULL, 3078, 0, '1', CURRENT_TIMESTAMP);</v>
      </c>
      <c r="E2221">
        <v>3078</v>
      </c>
    </row>
    <row r="2222" spans="1:5" x14ac:dyDescent="0.25">
      <c r="A2222" s="1" t="str">
        <f t="shared" si="34"/>
        <v>INSERT INTO `stops` (`id`, `location_id`, `quest_id`, `approved`, `last_modified`) VALUES (NULL, 3079, 0, '1', CURRENT_TIMESTAMP);</v>
      </c>
      <c r="E2222">
        <v>3079</v>
      </c>
    </row>
    <row r="2223" spans="1:5" x14ac:dyDescent="0.25">
      <c r="A2223" s="1" t="str">
        <f t="shared" si="34"/>
        <v>INSERT INTO `stops` (`id`, `location_id`, `quest_id`, `approved`, `last_modified`) VALUES (NULL, 3080, 0, '1', CURRENT_TIMESTAMP);</v>
      </c>
      <c r="E2223">
        <v>3080</v>
      </c>
    </row>
    <row r="2224" spans="1:5" x14ac:dyDescent="0.25">
      <c r="A2224" s="1" t="str">
        <f t="shared" si="34"/>
        <v>INSERT INTO `stops` (`id`, `location_id`, `quest_id`, `approved`, `last_modified`) VALUES (NULL, 3081, 0, '1', CURRENT_TIMESTAMP);</v>
      </c>
      <c r="E2224">
        <v>3081</v>
      </c>
    </row>
    <row r="2225" spans="1:5" x14ac:dyDescent="0.25">
      <c r="A2225" s="1" t="str">
        <f t="shared" si="34"/>
        <v>INSERT INTO `stops` (`id`, `location_id`, `quest_id`, `approved`, `last_modified`) VALUES (NULL, 3082, 0, '1', CURRENT_TIMESTAMP);</v>
      </c>
      <c r="E2225">
        <v>3082</v>
      </c>
    </row>
    <row r="2226" spans="1:5" x14ac:dyDescent="0.25">
      <c r="A2226" s="1" t="str">
        <f t="shared" si="34"/>
        <v>INSERT INTO `stops` (`id`, `location_id`, `quest_id`, `approved`, `last_modified`) VALUES (NULL, 3083, 0, '1', CURRENT_TIMESTAMP);</v>
      </c>
      <c r="E2226">
        <v>3083</v>
      </c>
    </row>
    <row r="2227" spans="1:5" x14ac:dyDescent="0.25">
      <c r="A2227" s="1" t="str">
        <f t="shared" si="34"/>
        <v>INSERT INTO `stops` (`id`, `location_id`, `quest_id`, `approved`, `last_modified`) VALUES (NULL, 3084, 0, '1', CURRENT_TIMESTAMP);</v>
      </c>
      <c r="E2227">
        <v>3084</v>
      </c>
    </row>
    <row r="2228" spans="1:5" x14ac:dyDescent="0.25">
      <c r="A2228" s="1" t="str">
        <f t="shared" si="34"/>
        <v>INSERT INTO `stops` (`id`, `location_id`, `quest_id`, `approved`, `last_modified`) VALUES (NULL, 3085, 0, '1', CURRENT_TIMESTAMP);</v>
      </c>
      <c r="E2228">
        <v>3085</v>
      </c>
    </row>
    <row r="2229" spans="1:5" x14ac:dyDescent="0.25">
      <c r="A2229" s="1" t="str">
        <f t="shared" si="34"/>
        <v>INSERT INTO `stops` (`id`, `location_id`, `quest_id`, `approved`, `last_modified`) VALUES (NULL, 3086, 0, '1', CURRENT_TIMESTAMP);</v>
      </c>
      <c r="E2229">
        <v>3086</v>
      </c>
    </row>
    <row r="2230" spans="1:5" x14ac:dyDescent="0.25">
      <c r="A2230" s="1" t="str">
        <f t="shared" si="34"/>
        <v>INSERT INTO `stops` (`id`, `location_id`, `quest_id`, `approved`, `last_modified`) VALUES (NULL, 3087, 0, '1', CURRENT_TIMESTAMP);</v>
      </c>
      <c r="E2230">
        <v>3087</v>
      </c>
    </row>
    <row r="2231" spans="1:5" x14ac:dyDescent="0.25">
      <c r="A2231" s="1" t="str">
        <f t="shared" si="34"/>
        <v>INSERT INTO `stops` (`id`, `location_id`, `quest_id`, `approved`, `last_modified`) VALUES (NULL, 3088, 0, '1', CURRENT_TIMESTAMP);</v>
      </c>
      <c r="E2231">
        <v>3088</v>
      </c>
    </row>
    <row r="2232" spans="1:5" x14ac:dyDescent="0.25">
      <c r="A2232" s="1" t="str">
        <f t="shared" si="34"/>
        <v>INSERT INTO `stops` (`id`, `location_id`, `quest_id`, `approved`, `last_modified`) VALUES (NULL, 3089, 0, '1', CURRENT_TIMESTAMP);</v>
      </c>
      <c r="E2232">
        <v>3089</v>
      </c>
    </row>
    <row r="2233" spans="1:5" x14ac:dyDescent="0.25">
      <c r="A2233" s="1" t="str">
        <f t="shared" si="34"/>
        <v>INSERT INTO `stops` (`id`, `location_id`, `quest_id`, `approved`, `last_modified`) VALUES (NULL, 3090, 0, '1', CURRENT_TIMESTAMP);</v>
      </c>
      <c r="E2233">
        <v>3090</v>
      </c>
    </row>
    <row r="2234" spans="1:5" x14ac:dyDescent="0.25">
      <c r="A2234" s="1" t="str">
        <f t="shared" si="34"/>
        <v>INSERT INTO `stops` (`id`, `location_id`, `quest_id`, `approved`, `last_modified`) VALUES (NULL, 3091, 0, '1', CURRENT_TIMESTAMP);</v>
      </c>
      <c r="E2234">
        <v>3091</v>
      </c>
    </row>
    <row r="2235" spans="1:5" x14ac:dyDescent="0.25">
      <c r="A2235" s="1" t="str">
        <f t="shared" si="34"/>
        <v>INSERT INTO `stops` (`id`, `location_id`, `quest_id`, `approved`, `last_modified`) VALUES (NULL, 3092, 0, '1', CURRENT_TIMESTAMP);</v>
      </c>
      <c r="E2235">
        <v>3092</v>
      </c>
    </row>
    <row r="2236" spans="1:5" x14ac:dyDescent="0.25">
      <c r="A2236" s="1" t="str">
        <f t="shared" si="34"/>
        <v>INSERT INTO `stops` (`id`, `location_id`, `quest_id`, `approved`, `last_modified`) VALUES (NULL, 3093, 0, '1', CURRENT_TIMESTAMP);</v>
      </c>
      <c r="E2236">
        <v>3093</v>
      </c>
    </row>
    <row r="2237" spans="1:5" x14ac:dyDescent="0.25">
      <c r="A2237" s="1" t="str">
        <f t="shared" si="34"/>
        <v>INSERT INTO `stops` (`id`, `location_id`, `quest_id`, `approved`, `last_modified`) VALUES (NULL, 3094, 0, '1', CURRENT_TIMESTAMP);</v>
      </c>
      <c r="E2237">
        <v>3094</v>
      </c>
    </row>
    <row r="2238" spans="1:5" x14ac:dyDescent="0.25">
      <c r="A2238" s="1" t="str">
        <f t="shared" si="34"/>
        <v>INSERT INTO `stops` (`id`, `location_id`, `quest_id`, `approved`, `last_modified`) VALUES (NULL, 3095, 0, '1', CURRENT_TIMESTAMP);</v>
      </c>
      <c r="E2238">
        <v>3095</v>
      </c>
    </row>
    <row r="2239" spans="1:5" x14ac:dyDescent="0.25">
      <c r="A2239" s="1" t="str">
        <f t="shared" si="34"/>
        <v>INSERT INTO `stops` (`id`, `location_id`, `quest_id`, `approved`, `last_modified`) VALUES (NULL, 3096, 0, '1', CURRENT_TIMESTAMP);</v>
      </c>
      <c r="E2239">
        <v>3096</v>
      </c>
    </row>
    <row r="2240" spans="1:5" x14ac:dyDescent="0.25">
      <c r="A2240" s="1" t="str">
        <f t="shared" si="34"/>
        <v>INSERT INTO `stops` (`id`, `location_id`, `quest_id`, `approved`, `last_modified`) VALUES (NULL, 3097, 0, '1', CURRENT_TIMESTAMP);</v>
      </c>
      <c r="E2240">
        <v>3097</v>
      </c>
    </row>
    <row r="2241" spans="1:5" x14ac:dyDescent="0.25">
      <c r="A2241" s="1" t="str">
        <f t="shared" si="34"/>
        <v>INSERT INTO `stops` (`id`, `location_id`, `quest_id`, `approved`, `last_modified`) VALUES (NULL, 3098, 0, '1', CURRENT_TIMESTAMP);</v>
      </c>
      <c r="E2241">
        <v>3098</v>
      </c>
    </row>
    <row r="2242" spans="1:5" x14ac:dyDescent="0.25">
      <c r="A2242" s="1" t="str">
        <f t="shared" ref="A2242:A2305" si="35">"INSERT INTO `stops` (`id`, `location_id`, `quest_id`, `approved`, `last_modified`) VALUES (NULL, "&amp;E2242&amp;", 0, '1', CURRENT_TIMESTAMP);"</f>
        <v>INSERT INTO `stops` (`id`, `location_id`, `quest_id`, `approved`, `last_modified`) VALUES (NULL, 3099, 0, '1', CURRENT_TIMESTAMP);</v>
      </c>
      <c r="E2242">
        <v>3099</v>
      </c>
    </row>
    <row r="2243" spans="1:5" x14ac:dyDescent="0.25">
      <c r="A2243" s="1" t="str">
        <f t="shared" si="35"/>
        <v>INSERT INTO `stops` (`id`, `location_id`, `quest_id`, `approved`, `last_modified`) VALUES (NULL, 3100, 0, '1', CURRENT_TIMESTAMP);</v>
      </c>
      <c r="E2243">
        <v>3100</v>
      </c>
    </row>
    <row r="2244" spans="1:5" x14ac:dyDescent="0.25">
      <c r="A2244" s="1" t="str">
        <f t="shared" si="35"/>
        <v>INSERT INTO `stops` (`id`, `location_id`, `quest_id`, `approved`, `last_modified`) VALUES (NULL, 3101, 0, '1', CURRENT_TIMESTAMP);</v>
      </c>
      <c r="E2244">
        <v>3101</v>
      </c>
    </row>
    <row r="2245" spans="1:5" x14ac:dyDescent="0.25">
      <c r="A2245" s="1" t="str">
        <f t="shared" si="35"/>
        <v>INSERT INTO `stops` (`id`, `location_id`, `quest_id`, `approved`, `last_modified`) VALUES (NULL, 3102, 0, '1', CURRENT_TIMESTAMP);</v>
      </c>
      <c r="E2245">
        <v>3102</v>
      </c>
    </row>
    <row r="2246" spans="1:5" x14ac:dyDescent="0.25">
      <c r="A2246" s="1" t="str">
        <f t="shared" si="35"/>
        <v>INSERT INTO `stops` (`id`, `location_id`, `quest_id`, `approved`, `last_modified`) VALUES (NULL, 3103, 0, '1', CURRENT_TIMESTAMP);</v>
      </c>
      <c r="E2246">
        <v>3103</v>
      </c>
    </row>
    <row r="2247" spans="1:5" x14ac:dyDescent="0.25">
      <c r="A2247" s="1" t="str">
        <f t="shared" si="35"/>
        <v>INSERT INTO `stops` (`id`, `location_id`, `quest_id`, `approved`, `last_modified`) VALUES (NULL, 3104, 0, '1', CURRENT_TIMESTAMP);</v>
      </c>
      <c r="E2247">
        <v>3104</v>
      </c>
    </row>
    <row r="2248" spans="1:5" x14ac:dyDescent="0.25">
      <c r="A2248" s="1" t="str">
        <f t="shared" si="35"/>
        <v>INSERT INTO `stops` (`id`, `location_id`, `quest_id`, `approved`, `last_modified`) VALUES (NULL, 3105, 0, '1', CURRENT_TIMESTAMP);</v>
      </c>
      <c r="E2248">
        <v>3105</v>
      </c>
    </row>
    <row r="2249" spans="1:5" x14ac:dyDescent="0.25">
      <c r="A2249" s="1" t="str">
        <f t="shared" si="35"/>
        <v>INSERT INTO `stops` (`id`, `location_id`, `quest_id`, `approved`, `last_modified`) VALUES (NULL, 3106, 0, '1', CURRENT_TIMESTAMP);</v>
      </c>
      <c r="E2249">
        <v>3106</v>
      </c>
    </row>
    <row r="2250" spans="1:5" x14ac:dyDescent="0.25">
      <c r="A2250" s="1" t="str">
        <f t="shared" si="35"/>
        <v>INSERT INTO `stops` (`id`, `location_id`, `quest_id`, `approved`, `last_modified`) VALUES (NULL, 3107, 0, '1', CURRENT_TIMESTAMP);</v>
      </c>
      <c r="E2250">
        <v>3107</v>
      </c>
    </row>
    <row r="2251" spans="1:5" x14ac:dyDescent="0.25">
      <c r="A2251" s="1" t="str">
        <f t="shared" si="35"/>
        <v>INSERT INTO `stops` (`id`, `location_id`, `quest_id`, `approved`, `last_modified`) VALUES (NULL, 3108, 0, '1', CURRENT_TIMESTAMP);</v>
      </c>
      <c r="E2251">
        <v>3108</v>
      </c>
    </row>
    <row r="2252" spans="1:5" x14ac:dyDescent="0.25">
      <c r="A2252" s="1" t="str">
        <f t="shared" si="35"/>
        <v>INSERT INTO `stops` (`id`, `location_id`, `quest_id`, `approved`, `last_modified`) VALUES (NULL, 3109, 0, '1', CURRENT_TIMESTAMP);</v>
      </c>
      <c r="E2252">
        <v>3109</v>
      </c>
    </row>
    <row r="2253" spans="1:5" x14ac:dyDescent="0.25">
      <c r="A2253" s="1" t="str">
        <f t="shared" si="35"/>
        <v>INSERT INTO `stops` (`id`, `location_id`, `quest_id`, `approved`, `last_modified`) VALUES (NULL, 3110, 0, '1', CURRENT_TIMESTAMP);</v>
      </c>
      <c r="E2253">
        <v>3110</v>
      </c>
    </row>
    <row r="2254" spans="1:5" x14ac:dyDescent="0.25">
      <c r="A2254" s="1" t="str">
        <f t="shared" si="35"/>
        <v>INSERT INTO `stops` (`id`, `location_id`, `quest_id`, `approved`, `last_modified`) VALUES (NULL, 3111, 0, '1', CURRENT_TIMESTAMP);</v>
      </c>
      <c r="E2254">
        <v>3111</v>
      </c>
    </row>
    <row r="2255" spans="1:5" x14ac:dyDescent="0.25">
      <c r="A2255" s="1" t="str">
        <f t="shared" si="35"/>
        <v>INSERT INTO `stops` (`id`, `location_id`, `quest_id`, `approved`, `last_modified`) VALUES (NULL, 3112, 0, '1', CURRENT_TIMESTAMP);</v>
      </c>
      <c r="E2255">
        <v>3112</v>
      </c>
    </row>
    <row r="2256" spans="1:5" x14ac:dyDescent="0.25">
      <c r="A2256" s="1" t="str">
        <f t="shared" si="35"/>
        <v>INSERT INTO `stops` (`id`, `location_id`, `quest_id`, `approved`, `last_modified`) VALUES (NULL, 3113, 0, '1', CURRENT_TIMESTAMP);</v>
      </c>
      <c r="E2256">
        <v>3113</v>
      </c>
    </row>
    <row r="2257" spans="1:5" x14ac:dyDescent="0.25">
      <c r="A2257" s="1" t="str">
        <f t="shared" si="35"/>
        <v>INSERT INTO `stops` (`id`, `location_id`, `quest_id`, `approved`, `last_modified`) VALUES (NULL, 3114, 0, '1', CURRENT_TIMESTAMP);</v>
      </c>
      <c r="E2257">
        <v>3114</v>
      </c>
    </row>
    <row r="2258" spans="1:5" x14ac:dyDescent="0.25">
      <c r="A2258" s="1" t="str">
        <f t="shared" si="35"/>
        <v>INSERT INTO `stops` (`id`, `location_id`, `quest_id`, `approved`, `last_modified`) VALUES (NULL, 3115, 0, '1', CURRENT_TIMESTAMP);</v>
      </c>
      <c r="E2258">
        <v>3115</v>
      </c>
    </row>
    <row r="2259" spans="1:5" x14ac:dyDescent="0.25">
      <c r="A2259" s="1" t="str">
        <f t="shared" si="35"/>
        <v>INSERT INTO `stops` (`id`, `location_id`, `quest_id`, `approved`, `last_modified`) VALUES (NULL, 3116, 0, '1', CURRENT_TIMESTAMP);</v>
      </c>
      <c r="E2259">
        <v>3116</v>
      </c>
    </row>
    <row r="2260" spans="1:5" x14ac:dyDescent="0.25">
      <c r="A2260" s="1" t="str">
        <f t="shared" si="35"/>
        <v>INSERT INTO `stops` (`id`, `location_id`, `quest_id`, `approved`, `last_modified`) VALUES (NULL, 3117, 0, '1', CURRENT_TIMESTAMP);</v>
      </c>
      <c r="E2260">
        <v>3117</v>
      </c>
    </row>
    <row r="2261" spans="1:5" x14ac:dyDescent="0.25">
      <c r="A2261" s="1" t="str">
        <f t="shared" si="35"/>
        <v>INSERT INTO `stops` (`id`, `location_id`, `quest_id`, `approved`, `last_modified`) VALUES (NULL, 3118, 0, '1', CURRENT_TIMESTAMP);</v>
      </c>
      <c r="E2261">
        <v>3118</v>
      </c>
    </row>
    <row r="2262" spans="1:5" x14ac:dyDescent="0.25">
      <c r="A2262" s="1" t="str">
        <f t="shared" si="35"/>
        <v>INSERT INTO `stops` (`id`, `location_id`, `quest_id`, `approved`, `last_modified`) VALUES (NULL, 3119, 0, '1', CURRENT_TIMESTAMP);</v>
      </c>
      <c r="E2262">
        <v>3119</v>
      </c>
    </row>
    <row r="2263" spans="1:5" x14ac:dyDescent="0.25">
      <c r="A2263" s="1" t="str">
        <f t="shared" si="35"/>
        <v>INSERT INTO `stops` (`id`, `location_id`, `quest_id`, `approved`, `last_modified`) VALUES (NULL, 3120, 0, '1', CURRENT_TIMESTAMP);</v>
      </c>
      <c r="E2263">
        <v>3120</v>
      </c>
    </row>
    <row r="2264" spans="1:5" x14ac:dyDescent="0.25">
      <c r="A2264" s="1" t="str">
        <f t="shared" si="35"/>
        <v>INSERT INTO `stops` (`id`, `location_id`, `quest_id`, `approved`, `last_modified`) VALUES (NULL, 3121, 0, '1', CURRENT_TIMESTAMP);</v>
      </c>
      <c r="E2264">
        <v>3121</v>
      </c>
    </row>
    <row r="2265" spans="1:5" x14ac:dyDescent="0.25">
      <c r="A2265" s="1" t="str">
        <f t="shared" si="35"/>
        <v>INSERT INTO `stops` (`id`, `location_id`, `quest_id`, `approved`, `last_modified`) VALUES (NULL, 3122, 0, '1', CURRENT_TIMESTAMP);</v>
      </c>
      <c r="E2265">
        <v>3122</v>
      </c>
    </row>
    <row r="2266" spans="1:5" x14ac:dyDescent="0.25">
      <c r="A2266" s="1" t="str">
        <f t="shared" si="35"/>
        <v>INSERT INTO `stops` (`id`, `location_id`, `quest_id`, `approved`, `last_modified`) VALUES (NULL, 3123, 0, '1', CURRENT_TIMESTAMP);</v>
      </c>
      <c r="E2266">
        <v>3123</v>
      </c>
    </row>
    <row r="2267" spans="1:5" x14ac:dyDescent="0.25">
      <c r="A2267" s="1" t="str">
        <f t="shared" si="35"/>
        <v>INSERT INTO `stops` (`id`, `location_id`, `quest_id`, `approved`, `last_modified`) VALUES (NULL, 3124, 0, '1', CURRENT_TIMESTAMP);</v>
      </c>
      <c r="E2267">
        <v>3124</v>
      </c>
    </row>
    <row r="2268" spans="1:5" x14ac:dyDescent="0.25">
      <c r="A2268" s="1" t="str">
        <f t="shared" si="35"/>
        <v>INSERT INTO `stops` (`id`, `location_id`, `quest_id`, `approved`, `last_modified`) VALUES (NULL, 3125, 0, '1', CURRENT_TIMESTAMP);</v>
      </c>
      <c r="E2268">
        <v>3125</v>
      </c>
    </row>
    <row r="2269" spans="1:5" x14ac:dyDescent="0.25">
      <c r="A2269" s="1" t="str">
        <f t="shared" si="35"/>
        <v>INSERT INTO `stops` (`id`, `location_id`, `quest_id`, `approved`, `last_modified`) VALUES (NULL, 3126, 0, '1', CURRENT_TIMESTAMP);</v>
      </c>
      <c r="E2269">
        <v>3126</v>
      </c>
    </row>
    <row r="2270" spans="1:5" x14ac:dyDescent="0.25">
      <c r="A2270" s="1" t="str">
        <f t="shared" si="35"/>
        <v>INSERT INTO `stops` (`id`, `location_id`, `quest_id`, `approved`, `last_modified`) VALUES (NULL, 3127, 0, '1', CURRENT_TIMESTAMP);</v>
      </c>
      <c r="E2270">
        <v>3127</v>
      </c>
    </row>
    <row r="2271" spans="1:5" x14ac:dyDescent="0.25">
      <c r="A2271" s="1" t="str">
        <f t="shared" si="35"/>
        <v>INSERT INTO `stops` (`id`, `location_id`, `quest_id`, `approved`, `last_modified`) VALUES (NULL, 3128, 0, '1', CURRENT_TIMESTAMP);</v>
      </c>
      <c r="E2271">
        <v>3128</v>
      </c>
    </row>
    <row r="2272" spans="1:5" x14ac:dyDescent="0.25">
      <c r="A2272" s="1" t="str">
        <f t="shared" si="35"/>
        <v>INSERT INTO `stops` (`id`, `location_id`, `quest_id`, `approved`, `last_modified`) VALUES (NULL, 3129, 0, '1', CURRENT_TIMESTAMP);</v>
      </c>
      <c r="E2272">
        <v>3129</v>
      </c>
    </row>
    <row r="2273" spans="1:5" x14ac:dyDescent="0.25">
      <c r="A2273" s="1" t="str">
        <f t="shared" si="35"/>
        <v>INSERT INTO `stops` (`id`, `location_id`, `quest_id`, `approved`, `last_modified`) VALUES (NULL, 3130, 0, '1', CURRENT_TIMESTAMP);</v>
      </c>
      <c r="E2273">
        <v>3130</v>
      </c>
    </row>
    <row r="2274" spans="1:5" x14ac:dyDescent="0.25">
      <c r="A2274" s="1" t="str">
        <f t="shared" si="35"/>
        <v>INSERT INTO `stops` (`id`, `location_id`, `quest_id`, `approved`, `last_modified`) VALUES (NULL, 3131, 0, '1', CURRENT_TIMESTAMP);</v>
      </c>
      <c r="E2274">
        <v>3131</v>
      </c>
    </row>
    <row r="2275" spans="1:5" x14ac:dyDescent="0.25">
      <c r="A2275" s="1" t="str">
        <f t="shared" si="35"/>
        <v>INSERT INTO `stops` (`id`, `location_id`, `quest_id`, `approved`, `last_modified`) VALUES (NULL, 3132, 0, '1', CURRENT_TIMESTAMP);</v>
      </c>
      <c r="E2275">
        <v>3132</v>
      </c>
    </row>
    <row r="2276" spans="1:5" x14ac:dyDescent="0.25">
      <c r="A2276" s="1" t="str">
        <f t="shared" si="35"/>
        <v>INSERT INTO `stops` (`id`, `location_id`, `quest_id`, `approved`, `last_modified`) VALUES (NULL, 3133, 0, '1', CURRENT_TIMESTAMP);</v>
      </c>
      <c r="E2276">
        <v>3133</v>
      </c>
    </row>
    <row r="2277" spans="1:5" x14ac:dyDescent="0.25">
      <c r="A2277" s="1" t="str">
        <f t="shared" si="35"/>
        <v>INSERT INTO `stops` (`id`, `location_id`, `quest_id`, `approved`, `last_modified`) VALUES (NULL, 3134, 0, '1', CURRENT_TIMESTAMP);</v>
      </c>
      <c r="E2277">
        <v>3134</v>
      </c>
    </row>
    <row r="2278" spans="1:5" x14ac:dyDescent="0.25">
      <c r="A2278" s="1" t="str">
        <f t="shared" si="35"/>
        <v>INSERT INTO `stops` (`id`, `location_id`, `quest_id`, `approved`, `last_modified`) VALUES (NULL, 3135, 0, '1', CURRENT_TIMESTAMP);</v>
      </c>
      <c r="E2278">
        <v>3135</v>
      </c>
    </row>
    <row r="2279" spans="1:5" x14ac:dyDescent="0.25">
      <c r="A2279" s="1" t="str">
        <f t="shared" si="35"/>
        <v>INSERT INTO `stops` (`id`, `location_id`, `quest_id`, `approved`, `last_modified`) VALUES (NULL, 3136, 0, '1', CURRENT_TIMESTAMP);</v>
      </c>
      <c r="E2279">
        <v>3136</v>
      </c>
    </row>
    <row r="2280" spans="1:5" x14ac:dyDescent="0.25">
      <c r="A2280" s="1" t="str">
        <f t="shared" si="35"/>
        <v>INSERT INTO `stops` (`id`, `location_id`, `quest_id`, `approved`, `last_modified`) VALUES (NULL, 3137, 0, '1', CURRENT_TIMESTAMP);</v>
      </c>
      <c r="E2280">
        <v>3137</v>
      </c>
    </row>
    <row r="2281" spans="1:5" x14ac:dyDescent="0.25">
      <c r="A2281" s="1" t="str">
        <f t="shared" si="35"/>
        <v>INSERT INTO `stops` (`id`, `location_id`, `quest_id`, `approved`, `last_modified`) VALUES (NULL, 3138, 0, '1', CURRENT_TIMESTAMP);</v>
      </c>
      <c r="E2281">
        <v>3138</v>
      </c>
    </row>
    <row r="2282" spans="1:5" x14ac:dyDescent="0.25">
      <c r="A2282" s="1" t="str">
        <f t="shared" si="35"/>
        <v>INSERT INTO `stops` (`id`, `location_id`, `quest_id`, `approved`, `last_modified`) VALUES (NULL, 3139, 0, '1', CURRENT_TIMESTAMP);</v>
      </c>
      <c r="E2282">
        <v>3139</v>
      </c>
    </row>
    <row r="2283" spans="1:5" x14ac:dyDescent="0.25">
      <c r="A2283" s="1" t="str">
        <f t="shared" si="35"/>
        <v>INSERT INTO `stops` (`id`, `location_id`, `quest_id`, `approved`, `last_modified`) VALUES (NULL, 3140, 0, '1', CURRENT_TIMESTAMP);</v>
      </c>
      <c r="E2283">
        <v>3140</v>
      </c>
    </row>
    <row r="2284" spans="1:5" x14ac:dyDescent="0.25">
      <c r="A2284" s="1" t="str">
        <f t="shared" si="35"/>
        <v>INSERT INTO `stops` (`id`, `location_id`, `quest_id`, `approved`, `last_modified`) VALUES (NULL, 3141, 0, '1', CURRENT_TIMESTAMP);</v>
      </c>
      <c r="E2284">
        <v>3141</v>
      </c>
    </row>
    <row r="2285" spans="1:5" x14ac:dyDescent="0.25">
      <c r="A2285" s="1" t="str">
        <f t="shared" si="35"/>
        <v>INSERT INTO `stops` (`id`, `location_id`, `quest_id`, `approved`, `last_modified`) VALUES (NULL, 3142, 0, '1', CURRENT_TIMESTAMP);</v>
      </c>
      <c r="E2285">
        <v>3142</v>
      </c>
    </row>
    <row r="2286" spans="1:5" x14ac:dyDescent="0.25">
      <c r="A2286" s="1" t="str">
        <f t="shared" si="35"/>
        <v>INSERT INTO `stops` (`id`, `location_id`, `quest_id`, `approved`, `last_modified`) VALUES (NULL, 3143, 0, '1', CURRENT_TIMESTAMP);</v>
      </c>
      <c r="E2286">
        <v>3143</v>
      </c>
    </row>
    <row r="2287" spans="1:5" x14ac:dyDescent="0.25">
      <c r="A2287" s="1" t="str">
        <f t="shared" si="35"/>
        <v>INSERT INTO `stops` (`id`, `location_id`, `quest_id`, `approved`, `last_modified`) VALUES (NULL, 3144, 0, '1', CURRENT_TIMESTAMP);</v>
      </c>
      <c r="E2287">
        <v>3144</v>
      </c>
    </row>
    <row r="2288" spans="1:5" x14ac:dyDescent="0.25">
      <c r="A2288" s="1" t="str">
        <f t="shared" si="35"/>
        <v>INSERT INTO `stops` (`id`, `location_id`, `quest_id`, `approved`, `last_modified`) VALUES (NULL, 3145, 0, '1', CURRENT_TIMESTAMP);</v>
      </c>
      <c r="E2288">
        <v>3145</v>
      </c>
    </row>
    <row r="2289" spans="1:5" x14ac:dyDescent="0.25">
      <c r="A2289" s="1" t="str">
        <f t="shared" si="35"/>
        <v>INSERT INTO `stops` (`id`, `location_id`, `quest_id`, `approved`, `last_modified`) VALUES (NULL, 3146, 0, '1', CURRENT_TIMESTAMP);</v>
      </c>
      <c r="E2289">
        <v>3146</v>
      </c>
    </row>
    <row r="2290" spans="1:5" x14ac:dyDescent="0.25">
      <c r="A2290" s="1" t="str">
        <f t="shared" si="35"/>
        <v>INSERT INTO `stops` (`id`, `location_id`, `quest_id`, `approved`, `last_modified`) VALUES (NULL, 3147, 0, '1', CURRENT_TIMESTAMP);</v>
      </c>
      <c r="E2290">
        <v>3147</v>
      </c>
    </row>
    <row r="2291" spans="1:5" x14ac:dyDescent="0.25">
      <c r="A2291" s="1" t="str">
        <f t="shared" si="35"/>
        <v>INSERT INTO `stops` (`id`, `location_id`, `quest_id`, `approved`, `last_modified`) VALUES (NULL, 3148, 0, '1', CURRENT_TIMESTAMP);</v>
      </c>
      <c r="E2291">
        <v>3148</v>
      </c>
    </row>
    <row r="2292" spans="1:5" x14ac:dyDescent="0.25">
      <c r="A2292" s="1" t="str">
        <f t="shared" si="35"/>
        <v>INSERT INTO `stops` (`id`, `location_id`, `quest_id`, `approved`, `last_modified`) VALUES (NULL, 3149, 0, '1', CURRENT_TIMESTAMP);</v>
      </c>
      <c r="E2292">
        <v>3149</v>
      </c>
    </row>
    <row r="2293" spans="1:5" x14ac:dyDescent="0.25">
      <c r="A2293" s="1" t="str">
        <f t="shared" si="35"/>
        <v>INSERT INTO `stops` (`id`, `location_id`, `quest_id`, `approved`, `last_modified`) VALUES (NULL, 3150, 0, '1', CURRENT_TIMESTAMP);</v>
      </c>
      <c r="E2293">
        <v>3150</v>
      </c>
    </row>
    <row r="2294" spans="1:5" x14ac:dyDescent="0.25">
      <c r="A2294" s="1" t="str">
        <f t="shared" si="35"/>
        <v>INSERT INTO `stops` (`id`, `location_id`, `quest_id`, `approved`, `last_modified`) VALUES (NULL, 3151, 0, '1', CURRENT_TIMESTAMP);</v>
      </c>
      <c r="E2294">
        <v>3151</v>
      </c>
    </row>
    <row r="2295" spans="1:5" x14ac:dyDescent="0.25">
      <c r="A2295" s="1" t="str">
        <f t="shared" si="35"/>
        <v>INSERT INTO `stops` (`id`, `location_id`, `quest_id`, `approved`, `last_modified`) VALUES (NULL, 3152, 0, '1', CURRENT_TIMESTAMP);</v>
      </c>
      <c r="E2295">
        <v>3152</v>
      </c>
    </row>
    <row r="2296" spans="1:5" x14ac:dyDescent="0.25">
      <c r="A2296" s="1" t="str">
        <f t="shared" si="35"/>
        <v>INSERT INTO `stops` (`id`, `location_id`, `quest_id`, `approved`, `last_modified`) VALUES (NULL, 3153, 0, '1', CURRENT_TIMESTAMP);</v>
      </c>
      <c r="E2296">
        <v>3153</v>
      </c>
    </row>
    <row r="2297" spans="1:5" x14ac:dyDescent="0.25">
      <c r="A2297" s="1" t="str">
        <f t="shared" si="35"/>
        <v>INSERT INTO `stops` (`id`, `location_id`, `quest_id`, `approved`, `last_modified`) VALUES (NULL, 3154, 0, '1', CURRENT_TIMESTAMP);</v>
      </c>
      <c r="E2297">
        <v>3154</v>
      </c>
    </row>
    <row r="2298" spans="1:5" x14ac:dyDescent="0.25">
      <c r="A2298" s="1" t="str">
        <f t="shared" si="35"/>
        <v>INSERT INTO `stops` (`id`, `location_id`, `quest_id`, `approved`, `last_modified`) VALUES (NULL, 3155, 0, '1', CURRENT_TIMESTAMP);</v>
      </c>
      <c r="E2298">
        <v>3155</v>
      </c>
    </row>
    <row r="2299" spans="1:5" x14ac:dyDescent="0.25">
      <c r="A2299" s="1" t="str">
        <f t="shared" si="35"/>
        <v>INSERT INTO `stops` (`id`, `location_id`, `quest_id`, `approved`, `last_modified`) VALUES (NULL, 3156, 0, '1', CURRENT_TIMESTAMP);</v>
      </c>
      <c r="E2299">
        <v>3156</v>
      </c>
    </row>
    <row r="2300" spans="1:5" x14ac:dyDescent="0.25">
      <c r="A2300" s="1" t="str">
        <f t="shared" si="35"/>
        <v>INSERT INTO `stops` (`id`, `location_id`, `quest_id`, `approved`, `last_modified`) VALUES (NULL, 3157, 0, '1', CURRENT_TIMESTAMP);</v>
      </c>
      <c r="E2300">
        <v>3157</v>
      </c>
    </row>
    <row r="2301" spans="1:5" x14ac:dyDescent="0.25">
      <c r="A2301" s="1" t="str">
        <f t="shared" si="35"/>
        <v>INSERT INTO `stops` (`id`, `location_id`, `quest_id`, `approved`, `last_modified`) VALUES (NULL, 3158, 0, '1', CURRENT_TIMESTAMP);</v>
      </c>
      <c r="E2301">
        <v>3158</v>
      </c>
    </row>
    <row r="2302" spans="1:5" x14ac:dyDescent="0.25">
      <c r="A2302" s="1" t="str">
        <f t="shared" si="35"/>
        <v>INSERT INTO `stops` (`id`, `location_id`, `quest_id`, `approved`, `last_modified`) VALUES (NULL, 3159, 0, '1', CURRENT_TIMESTAMP);</v>
      </c>
      <c r="E2302">
        <v>3159</v>
      </c>
    </row>
    <row r="2303" spans="1:5" x14ac:dyDescent="0.25">
      <c r="A2303" s="1" t="str">
        <f t="shared" si="35"/>
        <v>INSERT INTO `stops` (`id`, `location_id`, `quest_id`, `approved`, `last_modified`) VALUES (NULL, 3160, 0, '1', CURRENT_TIMESTAMP);</v>
      </c>
      <c r="E2303">
        <v>3160</v>
      </c>
    </row>
    <row r="2304" spans="1:5" x14ac:dyDescent="0.25">
      <c r="A2304" s="1" t="str">
        <f t="shared" si="35"/>
        <v>INSERT INTO `stops` (`id`, `location_id`, `quest_id`, `approved`, `last_modified`) VALUES (NULL, 3161, 0, '1', CURRENT_TIMESTAMP);</v>
      </c>
      <c r="E2304">
        <v>3161</v>
      </c>
    </row>
    <row r="2305" spans="1:5" x14ac:dyDescent="0.25">
      <c r="A2305" s="1" t="str">
        <f t="shared" si="35"/>
        <v>INSERT INTO `stops` (`id`, `location_id`, `quest_id`, `approved`, `last_modified`) VALUES (NULL, 3162, 0, '1', CURRENT_TIMESTAMP);</v>
      </c>
      <c r="E2305">
        <v>3162</v>
      </c>
    </row>
    <row r="2306" spans="1:5" x14ac:dyDescent="0.25">
      <c r="A2306" s="1" t="str">
        <f t="shared" ref="A2306:A2369" si="36">"INSERT INTO `stops` (`id`, `location_id`, `quest_id`, `approved`, `last_modified`) VALUES (NULL, "&amp;E2306&amp;", 0, '1', CURRENT_TIMESTAMP);"</f>
        <v>INSERT INTO `stops` (`id`, `location_id`, `quest_id`, `approved`, `last_modified`) VALUES (NULL, 3163, 0, '1', CURRENT_TIMESTAMP);</v>
      </c>
      <c r="E2306">
        <v>3163</v>
      </c>
    </row>
    <row r="2307" spans="1:5" x14ac:dyDescent="0.25">
      <c r="A2307" s="1" t="str">
        <f t="shared" si="36"/>
        <v>INSERT INTO `stops` (`id`, `location_id`, `quest_id`, `approved`, `last_modified`) VALUES (NULL, 3164, 0, '1', CURRENT_TIMESTAMP);</v>
      </c>
      <c r="E2307">
        <v>3164</v>
      </c>
    </row>
    <row r="2308" spans="1:5" x14ac:dyDescent="0.25">
      <c r="A2308" s="1" t="str">
        <f t="shared" si="36"/>
        <v>INSERT INTO `stops` (`id`, `location_id`, `quest_id`, `approved`, `last_modified`) VALUES (NULL, 3165, 0, '1', CURRENT_TIMESTAMP);</v>
      </c>
      <c r="E2308">
        <v>3165</v>
      </c>
    </row>
    <row r="2309" spans="1:5" x14ac:dyDescent="0.25">
      <c r="A2309" s="1" t="str">
        <f t="shared" si="36"/>
        <v>INSERT INTO `stops` (`id`, `location_id`, `quest_id`, `approved`, `last_modified`) VALUES (NULL, 3166, 0, '1', CURRENT_TIMESTAMP);</v>
      </c>
      <c r="E2309">
        <v>3166</v>
      </c>
    </row>
    <row r="2310" spans="1:5" x14ac:dyDescent="0.25">
      <c r="A2310" s="1" t="str">
        <f t="shared" si="36"/>
        <v>INSERT INTO `stops` (`id`, `location_id`, `quest_id`, `approved`, `last_modified`) VALUES (NULL, 3167, 0, '1', CURRENT_TIMESTAMP);</v>
      </c>
      <c r="E2310">
        <v>3167</v>
      </c>
    </row>
    <row r="2311" spans="1:5" x14ac:dyDescent="0.25">
      <c r="A2311" s="1" t="str">
        <f t="shared" si="36"/>
        <v>INSERT INTO `stops` (`id`, `location_id`, `quest_id`, `approved`, `last_modified`) VALUES (NULL, 3168, 0, '1', CURRENT_TIMESTAMP);</v>
      </c>
      <c r="E2311">
        <v>3168</v>
      </c>
    </row>
    <row r="2312" spans="1:5" x14ac:dyDescent="0.25">
      <c r="A2312" s="1" t="str">
        <f t="shared" si="36"/>
        <v>INSERT INTO `stops` (`id`, `location_id`, `quest_id`, `approved`, `last_modified`) VALUES (NULL, 3169, 0, '1', CURRENT_TIMESTAMP);</v>
      </c>
      <c r="E2312">
        <v>3169</v>
      </c>
    </row>
    <row r="2313" spans="1:5" x14ac:dyDescent="0.25">
      <c r="A2313" s="1" t="str">
        <f t="shared" si="36"/>
        <v>INSERT INTO `stops` (`id`, `location_id`, `quest_id`, `approved`, `last_modified`) VALUES (NULL, 3170, 0, '1', CURRENT_TIMESTAMP);</v>
      </c>
      <c r="E2313">
        <v>3170</v>
      </c>
    </row>
    <row r="2314" spans="1:5" x14ac:dyDescent="0.25">
      <c r="A2314" s="1" t="str">
        <f t="shared" si="36"/>
        <v>INSERT INTO `stops` (`id`, `location_id`, `quest_id`, `approved`, `last_modified`) VALUES (NULL, 3171, 0, '1', CURRENT_TIMESTAMP);</v>
      </c>
      <c r="E2314">
        <v>3171</v>
      </c>
    </row>
    <row r="2315" spans="1:5" x14ac:dyDescent="0.25">
      <c r="A2315" s="1" t="str">
        <f t="shared" si="36"/>
        <v>INSERT INTO `stops` (`id`, `location_id`, `quest_id`, `approved`, `last_modified`) VALUES (NULL, 3172, 0, '1', CURRENT_TIMESTAMP);</v>
      </c>
      <c r="E2315">
        <v>3172</v>
      </c>
    </row>
    <row r="2316" spans="1:5" x14ac:dyDescent="0.25">
      <c r="A2316" s="1" t="str">
        <f t="shared" si="36"/>
        <v>INSERT INTO `stops` (`id`, `location_id`, `quest_id`, `approved`, `last_modified`) VALUES (NULL, 3173, 0, '1', CURRENT_TIMESTAMP);</v>
      </c>
      <c r="E2316">
        <v>3173</v>
      </c>
    </row>
    <row r="2317" spans="1:5" x14ac:dyDescent="0.25">
      <c r="A2317" s="1" t="str">
        <f t="shared" si="36"/>
        <v>INSERT INTO `stops` (`id`, `location_id`, `quest_id`, `approved`, `last_modified`) VALUES (NULL, 3174, 0, '1', CURRENT_TIMESTAMP);</v>
      </c>
      <c r="E2317">
        <v>3174</v>
      </c>
    </row>
    <row r="2318" spans="1:5" x14ac:dyDescent="0.25">
      <c r="A2318" s="1" t="str">
        <f t="shared" si="36"/>
        <v>INSERT INTO `stops` (`id`, `location_id`, `quest_id`, `approved`, `last_modified`) VALUES (NULL, 3175, 0, '1', CURRENT_TIMESTAMP);</v>
      </c>
      <c r="E2318">
        <v>3175</v>
      </c>
    </row>
    <row r="2319" spans="1:5" x14ac:dyDescent="0.25">
      <c r="A2319" s="1" t="str">
        <f t="shared" si="36"/>
        <v>INSERT INTO `stops` (`id`, `location_id`, `quest_id`, `approved`, `last_modified`) VALUES (NULL, 3176, 0, '1', CURRENT_TIMESTAMP);</v>
      </c>
      <c r="E2319">
        <v>3176</v>
      </c>
    </row>
    <row r="2320" spans="1:5" x14ac:dyDescent="0.25">
      <c r="A2320" s="1" t="str">
        <f t="shared" si="36"/>
        <v>INSERT INTO `stops` (`id`, `location_id`, `quest_id`, `approved`, `last_modified`) VALUES (NULL, 3177, 0, '1', CURRENT_TIMESTAMP);</v>
      </c>
      <c r="E2320">
        <v>3177</v>
      </c>
    </row>
    <row r="2321" spans="1:5" x14ac:dyDescent="0.25">
      <c r="A2321" s="1" t="str">
        <f t="shared" si="36"/>
        <v>INSERT INTO `stops` (`id`, `location_id`, `quest_id`, `approved`, `last_modified`) VALUES (NULL, 3178, 0, '1', CURRENT_TIMESTAMP);</v>
      </c>
      <c r="E2321">
        <v>3178</v>
      </c>
    </row>
    <row r="2322" spans="1:5" x14ac:dyDescent="0.25">
      <c r="A2322" s="1" t="str">
        <f t="shared" si="36"/>
        <v>INSERT INTO `stops` (`id`, `location_id`, `quest_id`, `approved`, `last_modified`) VALUES (NULL, 3179, 0, '1', CURRENT_TIMESTAMP);</v>
      </c>
      <c r="E2322">
        <v>3179</v>
      </c>
    </row>
    <row r="2323" spans="1:5" x14ac:dyDescent="0.25">
      <c r="A2323" s="1" t="str">
        <f t="shared" si="36"/>
        <v>INSERT INTO `stops` (`id`, `location_id`, `quest_id`, `approved`, `last_modified`) VALUES (NULL, 3180, 0, '1', CURRENT_TIMESTAMP);</v>
      </c>
      <c r="E2323">
        <v>3180</v>
      </c>
    </row>
    <row r="2324" spans="1:5" x14ac:dyDescent="0.25">
      <c r="A2324" s="1" t="str">
        <f t="shared" si="36"/>
        <v>INSERT INTO `stops` (`id`, `location_id`, `quest_id`, `approved`, `last_modified`) VALUES (NULL, 3181, 0, '1', CURRENT_TIMESTAMP);</v>
      </c>
      <c r="E2324">
        <v>3181</v>
      </c>
    </row>
    <row r="2325" spans="1:5" x14ac:dyDescent="0.25">
      <c r="A2325" s="1" t="str">
        <f t="shared" si="36"/>
        <v>INSERT INTO `stops` (`id`, `location_id`, `quest_id`, `approved`, `last_modified`) VALUES (NULL, 3182, 0, '1', CURRENT_TIMESTAMP);</v>
      </c>
      <c r="E2325">
        <v>3182</v>
      </c>
    </row>
    <row r="2326" spans="1:5" x14ac:dyDescent="0.25">
      <c r="A2326" s="1" t="str">
        <f t="shared" si="36"/>
        <v>INSERT INTO `stops` (`id`, `location_id`, `quest_id`, `approved`, `last_modified`) VALUES (NULL, 3183, 0, '1', CURRENT_TIMESTAMP);</v>
      </c>
      <c r="E2326">
        <v>3183</v>
      </c>
    </row>
    <row r="2327" spans="1:5" x14ac:dyDescent="0.25">
      <c r="A2327" s="1" t="str">
        <f t="shared" si="36"/>
        <v>INSERT INTO `stops` (`id`, `location_id`, `quest_id`, `approved`, `last_modified`) VALUES (NULL, 3184, 0, '1', CURRENT_TIMESTAMP);</v>
      </c>
      <c r="E2327">
        <v>3184</v>
      </c>
    </row>
    <row r="2328" spans="1:5" x14ac:dyDescent="0.25">
      <c r="A2328" s="1" t="str">
        <f t="shared" si="36"/>
        <v>INSERT INTO `stops` (`id`, `location_id`, `quest_id`, `approved`, `last_modified`) VALUES (NULL, 3185, 0, '1', CURRENT_TIMESTAMP);</v>
      </c>
      <c r="E2328">
        <v>3185</v>
      </c>
    </row>
    <row r="2329" spans="1:5" x14ac:dyDescent="0.25">
      <c r="A2329" s="1" t="str">
        <f t="shared" si="36"/>
        <v>INSERT INTO `stops` (`id`, `location_id`, `quest_id`, `approved`, `last_modified`) VALUES (NULL, 3186, 0, '1', CURRENT_TIMESTAMP);</v>
      </c>
      <c r="E2329">
        <v>3186</v>
      </c>
    </row>
    <row r="2330" spans="1:5" x14ac:dyDescent="0.25">
      <c r="A2330" s="1" t="str">
        <f t="shared" si="36"/>
        <v>INSERT INTO `stops` (`id`, `location_id`, `quest_id`, `approved`, `last_modified`) VALUES (NULL, 3187, 0, '1', CURRENT_TIMESTAMP);</v>
      </c>
      <c r="E2330">
        <v>3187</v>
      </c>
    </row>
    <row r="2331" spans="1:5" x14ac:dyDescent="0.25">
      <c r="A2331" s="1" t="str">
        <f t="shared" si="36"/>
        <v>INSERT INTO `stops` (`id`, `location_id`, `quest_id`, `approved`, `last_modified`) VALUES (NULL, 3188, 0, '1', CURRENT_TIMESTAMP);</v>
      </c>
      <c r="E2331">
        <v>3188</v>
      </c>
    </row>
    <row r="2332" spans="1:5" x14ac:dyDescent="0.25">
      <c r="A2332" s="1" t="str">
        <f t="shared" si="36"/>
        <v>INSERT INTO `stops` (`id`, `location_id`, `quest_id`, `approved`, `last_modified`) VALUES (NULL, 3189, 0, '1', CURRENT_TIMESTAMP);</v>
      </c>
      <c r="E2332">
        <v>3189</v>
      </c>
    </row>
    <row r="2333" spans="1:5" x14ac:dyDescent="0.25">
      <c r="A2333" s="1" t="str">
        <f t="shared" si="36"/>
        <v>INSERT INTO `stops` (`id`, `location_id`, `quest_id`, `approved`, `last_modified`) VALUES (NULL, 3190, 0, '1', CURRENT_TIMESTAMP);</v>
      </c>
      <c r="E2333">
        <v>3190</v>
      </c>
    </row>
    <row r="2334" spans="1:5" x14ac:dyDescent="0.25">
      <c r="A2334" s="1" t="str">
        <f t="shared" si="36"/>
        <v>INSERT INTO `stops` (`id`, `location_id`, `quest_id`, `approved`, `last_modified`) VALUES (NULL, 3191, 0, '1', CURRENT_TIMESTAMP);</v>
      </c>
      <c r="E2334">
        <v>3191</v>
      </c>
    </row>
    <row r="2335" spans="1:5" x14ac:dyDescent="0.25">
      <c r="A2335" s="1" t="str">
        <f t="shared" si="36"/>
        <v>INSERT INTO `stops` (`id`, `location_id`, `quest_id`, `approved`, `last_modified`) VALUES (NULL, 3192, 0, '1', CURRENT_TIMESTAMP);</v>
      </c>
      <c r="E2335">
        <v>3192</v>
      </c>
    </row>
    <row r="2336" spans="1:5" x14ac:dyDescent="0.25">
      <c r="A2336" s="1" t="str">
        <f t="shared" si="36"/>
        <v>INSERT INTO `stops` (`id`, `location_id`, `quest_id`, `approved`, `last_modified`) VALUES (NULL, 3193, 0, '1', CURRENT_TIMESTAMP);</v>
      </c>
      <c r="E2336">
        <v>3193</v>
      </c>
    </row>
    <row r="2337" spans="1:5" x14ac:dyDescent="0.25">
      <c r="A2337" s="1" t="str">
        <f t="shared" si="36"/>
        <v>INSERT INTO `stops` (`id`, `location_id`, `quest_id`, `approved`, `last_modified`) VALUES (NULL, 3194, 0, '1', CURRENT_TIMESTAMP);</v>
      </c>
      <c r="E2337">
        <v>3194</v>
      </c>
    </row>
    <row r="2338" spans="1:5" x14ac:dyDescent="0.25">
      <c r="A2338" s="1" t="str">
        <f t="shared" si="36"/>
        <v>INSERT INTO `stops` (`id`, `location_id`, `quest_id`, `approved`, `last_modified`) VALUES (NULL, 3195, 0, '1', CURRENT_TIMESTAMP);</v>
      </c>
      <c r="E2338">
        <v>3195</v>
      </c>
    </row>
    <row r="2339" spans="1:5" x14ac:dyDescent="0.25">
      <c r="A2339" s="1" t="str">
        <f t="shared" si="36"/>
        <v>INSERT INTO `stops` (`id`, `location_id`, `quest_id`, `approved`, `last_modified`) VALUES (NULL, 3196, 0, '1', CURRENT_TIMESTAMP);</v>
      </c>
      <c r="E2339">
        <v>3196</v>
      </c>
    </row>
    <row r="2340" spans="1:5" x14ac:dyDescent="0.25">
      <c r="A2340" s="1" t="str">
        <f t="shared" si="36"/>
        <v>INSERT INTO `stops` (`id`, `location_id`, `quest_id`, `approved`, `last_modified`) VALUES (NULL, 3197, 0, '1', CURRENT_TIMESTAMP);</v>
      </c>
      <c r="E2340">
        <v>3197</v>
      </c>
    </row>
    <row r="2341" spans="1:5" x14ac:dyDescent="0.25">
      <c r="A2341" s="1" t="str">
        <f t="shared" si="36"/>
        <v>INSERT INTO `stops` (`id`, `location_id`, `quest_id`, `approved`, `last_modified`) VALUES (NULL, 3198, 0, '1', CURRENT_TIMESTAMP);</v>
      </c>
      <c r="E2341">
        <v>3198</v>
      </c>
    </row>
    <row r="2342" spans="1:5" x14ac:dyDescent="0.25">
      <c r="A2342" s="1" t="str">
        <f t="shared" si="36"/>
        <v>INSERT INTO `stops` (`id`, `location_id`, `quest_id`, `approved`, `last_modified`) VALUES (NULL, 3199, 0, '1', CURRENT_TIMESTAMP);</v>
      </c>
      <c r="E2342">
        <v>3199</v>
      </c>
    </row>
    <row r="2343" spans="1:5" x14ac:dyDescent="0.25">
      <c r="A2343" s="1" t="str">
        <f t="shared" si="36"/>
        <v>INSERT INTO `stops` (`id`, `location_id`, `quest_id`, `approved`, `last_modified`) VALUES (NULL, 3200, 0, '1', CURRENT_TIMESTAMP);</v>
      </c>
      <c r="E2343">
        <v>3200</v>
      </c>
    </row>
    <row r="2344" spans="1:5" x14ac:dyDescent="0.25">
      <c r="A2344" s="1" t="str">
        <f t="shared" si="36"/>
        <v>INSERT INTO `stops` (`id`, `location_id`, `quest_id`, `approved`, `last_modified`) VALUES (NULL, 3201, 0, '1', CURRENT_TIMESTAMP);</v>
      </c>
      <c r="E2344">
        <v>3201</v>
      </c>
    </row>
    <row r="2345" spans="1:5" x14ac:dyDescent="0.25">
      <c r="A2345" s="1" t="str">
        <f t="shared" si="36"/>
        <v>INSERT INTO `stops` (`id`, `location_id`, `quest_id`, `approved`, `last_modified`) VALUES (NULL, 3202, 0, '1', CURRENT_TIMESTAMP);</v>
      </c>
      <c r="E2345">
        <v>3202</v>
      </c>
    </row>
    <row r="2346" spans="1:5" x14ac:dyDescent="0.25">
      <c r="A2346" s="1" t="str">
        <f t="shared" si="36"/>
        <v>INSERT INTO `stops` (`id`, `location_id`, `quest_id`, `approved`, `last_modified`) VALUES (NULL, 3203, 0, '1', CURRENT_TIMESTAMP);</v>
      </c>
      <c r="E2346">
        <v>3203</v>
      </c>
    </row>
    <row r="2347" spans="1:5" x14ac:dyDescent="0.25">
      <c r="A2347" s="1" t="str">
        <f t="shared" si="36"/>
        <v>INSERT INTO `stops` (`id`, `location_id`, `quest_id`, `approved`, `last_modified`) VALUES (NULL, 3204, 0, '1', CURRENT_TIMESTAMP);</v>
      </c>
      <c r="E2347">
        <v>3204</v>
      </c>
    </row>
    <row r="2348" spans="1:5" x14ac:dyDescent="0.25">
      <c r="A2348" s="1" t="str">
        <f t="shared" si="36"/>
        <v>INSERT INTO `stops` (`id`, `location_id`, `quest_id`, `approved`, `last_modified`) VALUES (NULL, 3205, 0, '1', CURRENT_TIMESTAMP);</v>
      </c>
      <c r="E2348">
        <v>3205</v>
      </c>
    </row>
    <row r="2349" spans="1:5" x14ac:dyDescent="0.25">
      <c r="A2349" s="1" t="str">
        <f t="shared" si="36"/>
        <v>INSERT INTO `stops` (`id`, `location_id`, `quest_id`, `approved`, `last_modified`) VALUES (NULL, 3206, 0, '1', CURRENT_TIMESTAMP);</v>
      </c>
      <c r="E2349">
        <v>3206</v>
      </c>
    </row>
    <row r="2350" spans="1:5" x14ac:dyDescent="0.25">
      <c r="A2350" s="1" t="str">
        <f t="shared" si="36"/>
        <v>INSERT INTO `stops` (`id`, `location_id`, `quest_id`, `approved`, `last_modified`) VALUES (NULL, 3207, 0, '1', CURRENT_TIMESTAMP);</v>
      </c>
      <c r="E2350">
        <v>3207</v>
      </c>
    </row>
    <row r="2351" spans="1:5" x14ac:dyDescent="0.25">
      <c r="A2351" s="1" t="str">
        <f t="shared" si="36"/>
        <v>INSERT INTO `stops` (`id`, `location_id`, `quest_id`, `approved`, `last_modified`) VALUES (NULL, 3208, 0, '1', CURRENT_TIMESTAMP);</v>
      </c>
      <c r="E2351">
        <v>3208</v>
      </c>
    </row>
    <row r="2352" spans="1:5" x14ac:dyDescent="0.25">
      <c r="A2352" s="1" t="str">
        <f t="shared" si="36"/>
        <v>INSERT INTO `stops` (`id`, `location_id`, `quest_id`, `approved`, `last_modified`) VALUES (NULL, 3209, 0, '1', CURRENT_TIMESTAMP);</v>
      </c>
      <c r="E2352">
        <v>3209</v>
      </c>
    </row>
    <row r="2353" spans="1:5" x14ac:dyDescent="0.25">
      <c r="A2353" s="1" t="str">
        <f t="shared" si="36"/>
        <v>INSERT INTO `stops` (`id`, `location_id`, `quest_id`, `approved`, `last_modified`) VALUES (NULL, 3210, 0, '1', CURRENT_TIMESTAMP);</v>
      </c>
      <c r="E2353">
        <v>3210</v>
      </c>
    </row>
    <row r="2354" spans="1:5" x14ac:dyDescent="0.25">
      <c r="A2354" s="1" t="str">
        <f t="shared" si="36"/>
        <v>INSERT INTO `stops` (`id`, `location_id`, `quest_id`, `approved`, `last_modified`) VALUES (NULL, 3211, 0, '1', CURRENT_TIMESTAMP);</v>
      </c>
      <c r="E2354">
        <v>3211</v>
      </c>
    </row>
    <row r="2355" spans="1:5" x14ac:dyDescent="0.25">
      <c r="A2355" s="1" t="str">
        <f t="shared" si="36"/>
        <v>INSERT INTO `stops` (`id`, `location_id`, `quest_id`, `approved`, `last_modified`) VALUES (NULL, 3212, 0, '1', CURRENT_TIMESTAMP);</v>
      </c>
      <c r="E2355">
        <v>3212</v>
      </c>
    </row>
    <row r="2356" spans="1:5" x14ac:dyDescent="0.25">
      <c r="A2356" s="1" t="str">
        <f t="shared" si="36"/>
        <v>INSERT INTO `stops` (`id`, `location_id`, `quest_id`, `approved`, `last_modified`) VALUES (NULL, 3213, 0, '1', CURRENT_TIMESTAMP);</v>
      </c>
      <c r="E2356">
        <v>3213</v>
      </c>
    </row>
    <row r="2357" spans="1:5" x14ac:dyDescent="0.25">
      <c r="A2357" s="1" t="str">
        <f t="shared" si="36"/>
        <v>INSERT INTO `stops` (`id`, `location_id`, `quest_id`, `approved`, `last_modified`) VALUES (NULL, 3214, 0, '1', CURRENT_TIMESTAMP);</v>
      </c>
      <c r="E2357">
        <v>3214</v>
      </c>
    </row>
    <row r="2358" spans="1:5" x14ac:dyDescent="0.25">
      <c r="A2358" s="1" t="str">
        <f t="shared" si="36"/>
        <v>INSERT INTO `stops` (`id`, `location_id`, `quest_id`, `approved`, `last_modified`) VALUES (NULL, 3215, 0, '1', CURRENT_TIMESTAMP);</v>
      </c>
      <c r="E2358">
        <v>3215</v>
      </c>
    </row>
    <row r="2359" spans="1:5" x14ac:dyDescent="0.25">
      <c r="A2359" s="1" t="str">
        <f t="shared" si="36"/>
        <v>INSERT INTO `stops` (`id`, `location_id`, `quest_id`, `approved`, `last_modified`) VALUES (NULL, 3216, 0, '1', CURRENT_TIMESTAMP);</v>
      </c>
      <c r="E2359">
        <v>3216</v>
      </c>
    </row>
    <row r="2360" spans="1:5" x14ac:dyDescent="0.25">
      <c r="A2360" s="1" t="str">
        <f t="shared" si="36"/>
        <v>INSERT INTO `stops` (`id`, `location_id`, `quest_id`, `approved`, `last_modified`) VALUES (NULL, 3217, 0, '1', CURRENT_TIMESTAMP);</v>
      </c>
      <c r="E2360">
        <v>3217</v>
      </c>
    </row>
    <row r="2361" spans="1:5" x14ac:dyDescent="0.25">
      <c r="A2361" s="1" t="str">
        <f t="shared" si="36"/>
        <v>INSERT INTO `stops` (`id`, `location_id`, `quest_id`, `approved`, `last_modified`) VALUES (NULL, 3218, 0, '1', CURRENT_TIMESTAMP);</v>
      </c>
      <c r="E2361">
        <v>3218</v>
      </c>
    </row>
    <row r="2362" spans="1:5" x14ac:dyDescent="0.25">
      <c r="A2362" s="1" t="str">
        <f t="shared" si="36"/>
        <v>INSERT INTO `stops` (`id`, `location_id`, `quest_id`, `approved`, `last_modified`) VALUES (NULL, 3219, 0, '1', CURRENT_TIMESTAMP);</v>
      </c>
      <c r="E2362">
        <v>3219</v>
      </c>
    </row>
    <row r="2363" spans="1:5" x14ac:dyDescent="0.25">
      <c r="A2363" s="1" t="str">
        <f t="shared" si="36"/>
        <v>INSERT INTO `stops` (`id`, `location_id`, `quest_id`, `approved`, `last_modified`) VALUES (NULL, 3220, 0, '1', CURRENT_TIMESTAMP);</v>
      </c>
      <c r="E2363">
        <v>3220</v>
      </c>
    </row>
    <row r="2364" spans="1:5" x14ac:dyDescent="0.25">
      <c r="A2364" s="1" t="str">
        <f t="shared" si="36"/>
        <v>INSERT INTO `stops` (`id`, `location_id`, `quest_id`, `approved`, `last_modified`) VALUES (NULL, 3221, 0, '1', CURRENT_TIMESTAMP);</v>
      </c>
      <c r="E2364">
        <v>3221</v>
      </c>
    </row>
    <row r="2365" spans="1:5" x14ac:dyDescent="0.25">
      <c r="A2365" s="1" t="str">
        <f t="shared" si="36"/>
        <v>INSERT INTO `stops` (`id`, `location_id`, `quest_id`, `approved`, `last_modified`) VALUES (NULL, 3222, 0, '1', CURRENT_TIMESTAMP);</v>
      </c>
      <c r="E2365">
        <v>3222</v>
      </c>
    </row>
    <row r="2366" spans="1:5" x14ac:dyDescent="0.25">
      <c r="A2366" s="1" t="str">
        <f t="shared" si="36"/>
        <v>INSERT INTO `stops` (`id`, `location_id`, `quest_id`, `approved`, `last_modified`) VALUES (NULL, 3223, 0, '1', CURRENT_TIMESTAMP);</v>
      </c>
      <c r="E2366">
        <v>3223</v>
      </c>
    </row>
    <row r="2367" spans="1:5" x14ac:dyDescent="0.25">
      <c r="A2367" s="1" t="str">
        <f t="shared" si="36"/>
        <v>INSERT INTO `stops` (`id`, `location_id`, `quest_id`, `approved`, `last_modified`) VALUES (NULL, 3224, 0, '1', CURRENT_TIMESTAMP);</v>
      </c>
      <c r="E2367">
        <v>3224</v>
      </c>
    </row>
    <row r="2368" spans="1:5" x14ac:dyDescent="0.25">
      <c r="A2368" s="1" t="str">
        <f t="shared" si="36"/>
        <v>INSERT INTO `stops` (`id`, `location_id`, `quest_id`, `approved`, `last_modified`) VALUES (NULL, 3225, 0, '1', CURRENT_TIMESTAMP);</v>
      </c>
      <c r="E2368">
        <v>3225</v>
      </c>
    </row>
    <row r="2369" spans="1:5" x14ac:dyDescent="0.25">
      <c r="A2369" s="1" t="str">
        <f t="shared" si="36"/>
        <v>INSERT INTO `stops` (`id`, `location_id`, `quest_id`, `approved`, `last_modified`) VALUES (NULL, 3226, 0, '1', CURRENT_TIMESTAMP);</v>
      </c>
      <c r="E2369">
        <v>3226</v>
      </c>
    </row>
    <row r="2370" spans="1:5" x14ac:dyDescent="0.25">
      <c r="A2370" s="1" t="str">
        <f t="shared" ref="A2370:A2433" si="37">"INSERT INTO `stops` (`id`, `location_id`, `quest_id`, `approved`, `last_modified`) VALUES (NULL, "&amp;E2370&amp;", 0, '1', CURRENT_TIMESTAMP);"</f>
        <v>INSERT INTO `stops` (`id`, `location_id`, `quest_id`, `approved`, `last_modified`) VALUES (NULL, 3227, 0, '1', CURRENT_TIMESTAMP);</v>
      </c>
      <c r="E2370">
        <v>3227</v>
      </c>
    </row>
    <row r="2371" spans="1:5" x14ac:dyDescent="0.25">
      <c r="A2371" s="1" t="str">
        <f t="shared" si="37"/>
        <v>INSERT INTO `stops` (`id`, `location_id`, `quest_id`, `approved`, `last_modified`) VALUES (NULL, 3228, 0, '1', CURRENT_TIMESTAMP);</v>
      </c>
      <c r="E2371">
        <v>3228</v>
      </c>
    </row>
    <row r="2372" spans="1:5" x14ac:dyDescent="0.25">
      <c r="A2372" s="1" t="str">
        <f t="shared" si="37"/>
        <v>INSERT INTO `stops` (`id`, `location_id`, `quest_id`, `approved`, `last_modified`) VALUES (NULL, 3229, 0, '1', CURRENT_TIMESTAMP);</v>
      </c>
      <c r="E2372">
        <v>3229</v>
      </c>
    </row>
    <row r="2373" spans="1:5" x14ac:dyDescent="0.25">
      <c r="A2373" s="1" t="str">
        <f t="shared" si="37"/>
        <v>INSERT INTO `stops` (`id`, `location_id`, `quest_id`, `approved`, `last_modified`) VALUES (NULL, 3230, 0, '1', CURRENT_TIMESTAMP);</v>
      </c>
      <c r="E2373">
        <v>3230</v>
      </c>
    </row>
    <row r="2374" spans="1:5" x14ac:dyDescent="0.25">
      <c r="A2374" s="1" t="str">
        <f t="shared" si="37"/>
        <v>INSERT INTO `stops` (`id`, `location_id`, `quest_id`, `approved`, `last_modified`) VALUES (NULL, 3231, 0, '1', CURRENT_TIMESTAMP);</v>
      </c>
      <c r="E2374">
        <v>3231</v>
      </c>
    </row>
    <row r="2375" spans="1:5" x14ac:dyDescent="0.25">
      <c r="A2375" s="1" t="str">
        <f t="shared" si="37"/>
        <v>INSERT INTO `stops` (`id`, `location_id`, `quest_id`, `approved`, `last_modified`) VALUES (NULL, 3232, 0, '1', CURRENT_TIMESTAMP);</v>
      </c>
      <c r="E2375">
        <v>3232</v>
      </c>
    </row>
    <row r="2376" spans="1:5" x14ac:dyDescent="0.25">
      <c r="A2376" s="1" t="str">
        <f t="shared" si="37"/>
        <v>INSERT INTO `stops` (`id`, `location_id`, `quest_id`, `approved`, `last_modified`) VALUES (NULL, 3233, 0, '1', CURRENT_TIMESTAMP);</v>
      </c>
      <c r="E2376">
        <v>3233</v>
      </c>
    </row>
    <row r="2377" spans="1:5" x14ac:dyDescent="0.25">
      <c r="A2377" s="1" t="str">
        <f t="shared" si="37"/>
        <v>INSERT INTO `stops` (`id`, `location_id`, `quest_id`, `approved`, `last_modified`) VALUES (NULL, 3234, 0, '1', CURRENT_TIMESTAMP);</v>
      </c>
      <c r="E2377">
        <v>3234</v>
      </c>
    </row>
    <row r="2378" spans="1:5" x14ac:dyDescent="0.25">
      <c r="A2378" s="1" t="str">
        <f t="shared" si="37"/>
        <v>INSERT INTO `stops` (`id`, `location_id`, `quest_id`, `approved`, `last_modified`) VALUES (NULL, 3235, 0, '1', CURRENT_TIMESTAMP);</v>
      </c>
      <c r="E2378">
        <v>3235</v>
      </c>
    </row>
    <row r="2379" spans="1:5" x14ac:dyDescent="0.25">
      <c r="A2379" s="1" t="str">
        <f t="shared" si="37"/>
        <v>INSERT INTO `stops` (`id`, `location_id`, `quest_id`, `approved`, `last_modified`) VALUES (NULL, 3236, 0, '1', CURRENT_TIMESTAMP);</v>
      </c>
      <c r="E2379">
        <v>3236</v>
      </c>
    </row>
    <row r="2380" spans="1:5" x14ac:dyDescent="0.25">
      <c r="A2380" s="1" t="str">
        <f t="shared" si="37"/>
        <v>INSERT INTO `stops` (`id`, `location_id`, `quest_id`, `approved`, `last_modified`) VALUES (NULL, 3237, 0, '1', CURRENT_TIMESTAMP);</v>
      </c>
      <c r="E2380">
        <v>3237</v>
      </c>
    </row>
    <row r="2381" spans="1:5" x14ac:dyDescent="0.25">
      <c r="A2381" s="1" t="str">
        <f t="shared" si="37"/>
        <v>INSERT INTO `stops` (`id`, `location_id`, `quest_id`, `approved`, `last_modified`) VALUES (NULL, 3238, 0, '1', CURRENT_TIMESTAMP);</v>
      </c>
      <c r="E2381">
        <v>3238</v>
      </c>
    </row>
    <row r="2382" spans="1:5" x14ac:dyDescent="0.25">
      <c r="A2382" s="1" t="str">
        <f t="shared" si="37"/>
        <v>INSERT INTO `stops` (`id`, `location_id`, `quest_id`, `approved`, `last_modified`) VALUES (NULL, 3239, 0, '1', CURRENT_TIMESTAMP);</v>
      </c>
      <c r="E2382">
        <v>3239</v>
      </c>
    </row>
    <row r="2383" spans="1:5" x14ac:dyDescent="0.25">
      <c r="A2383" s="1" t="str">
        <f t="shared" si="37"/>
        <v>INSERT INTO `stops` (`id`, `location_id`, `quest_id`, `approved`, `last_modified`) VALUES (NULL, 3240, 0, '1', CURRENT_TIMESTAMP);</v>
      </c>
      <c r="E2383">
        <v>3240</v>
      </c>
    </row>
    <row r="2384" spans="1:5" x14ac:dyDescent="0.25">
      <c r="A2384" s="1" t="str">
        <f t="shared" si="37"/>
        <v>INSERT INTO `stops` (`id`, `location_id`, `quest_id`, `approved`, `last_modified`) VALUES (NULL, 3241, 0, '1', CURRENT_TIMESTAMP);</v>
      </c>
      <c r="E2384">
        <v>3241</v>
      </c>
    </row>
    <row r="2385" spans="1:5" x14ac:dyDescent="0.25">
      <c r="A2385" s="1" t="str">
        <f t="shared" si="37"/>
        <v>INSERT INTO `stops` (`id`, `location_id`, `quest_id`, `approved`, `last_modified`) VALUES (NULL, 3242, 0, '1', CURRENT_TIMESTAMP);</v>
      </c>
      <c r="E2385">
        <v>3242</v>
      </c>
    </row>
    <row r="2386" spans="1:5" x14ac:dyDescent="0.25">
      <c r="A2386" s="1" t="str">
        <f t="shared" si="37"/>
        <v>INSERT INTO `stops` (`id`, `location_id`, `quest_id`, `approved`, `last_modified`) VALUES (NULL, 3243, 0, '1', CURRENT_TIMESTAMP);</v>
      </c>
      <c r="E2386">
        <v>3243</v>
      </c>
    </row>
    <row r="2387" spans="1:5" x14ac:dyDescent="0.25">
      <c r="A2387" s="1" t="str">
        <f t="shared" si="37"/>
        <v>INSERT INTO `stops` (`id`, `location_id`, `quest_id`, `approved`, `last_modified`) VALUES (NULL, 3244, 0, '1', CURRENT_TIMESTAMP);</v>
      </c>
      <c r="E2387">
        <v>3244</v>
      </c>
    </row>
    <row r="2388" spans="1:5" x14ac:dyDescent="0.25">
      <c r="A2388" s="1" t="str">
        <f t="shared" si="37"/>
        <v>INSERT INTO `stops` (`id`, `location_id`, `quest_id`, `approved`, `last_modified`) VALUES (NULL, 3245, 0, '1', CURRENT_TIMESTAMP);</v>
      </c>
      <c r="E2388">
        <v>3245</v>
      </c>
    </row>
    <row r="2389" spans="1:5" x14ac:dyDescent="0.25">
      <c r="A2389" s="1" t="str">
        <f t="shared" si="37"/>
        <v>INSERT INTO `stops` (`id`, `location_id`, `quest_id`, `approved`, `last_modified`) VALUES (NULL, 3246, 0, '1', CURRENT_TIMESTAMP);</v>
      </c>
      <c r="E2389">
        <v>3246</v>
      </c>
    </row>
    <row r="2390" spans="1:5" x14ac:dyDescent="0.25">
      <c r="A2390" s="1" t="str">
        <f t="shared" si="37"/>
        <v>INSERT INTO `stops` (`id`, `location_id`, `quest_id`, `approved`, `last_modified`) VALUES (NULL, 3247, 0, '1', CURRENT_TIMESTAMP);</v>
      </c>
      <c r="E2390">
        <v>3247</v>
      </c>
    </row>
    <row r="2391" spans="1:5" x14ac:dyDescent="0.25">
      <c r="A2391" s="1" t="str">
        <f t="shared" si="37"/>
        <v>INSERT INTO `stops` (`id`, `location_id`, `quest_id`, `approved`, `last_modified`) VALUES (NULL, 3248, 0, '1', CURRENT_TIMESTAMP);</v>
      </c>
      <c r="E2391">
        <v>3248</v>
      </c>
    </row>
    <row r="2392" spans="1:5" x14ac:dyDescent="0.25">
      <c r="A2392" s="1" t="str">
        <f t="shared" si="37"/>
        <v>INSERT INTO `stops` (`id`, `location_id`, `quest_id`, `approved`, `last_modified`) VALUES (NULL, 3249, 0, '1', CURRENT_TIMESTAMP);</v>
      </c>
      <c r="E2392">
        <v>3249</v>
      </c>
    </row>
    <row r="2393" spans="1:5" x14ac:dyDescent="0.25">
      <c r="A2393" s="1" t="str">
        <f t="shared" si="37"/>
        <v>INSERT INTO `stops` (`id`, `location_id`, `quest_id`, `approved`, `last_modified`) VALUES (NULL, 3250, 0, '1', CURRENT_TIMESTAMP);</v>
      </c>
      <c r="E2393">
        <v>3250</v>
      </c>
    </row>
    <row r="2394" spans="1:5" x14ac:dyDescent="0.25">
      <c r="A2394" s="1" t="str">
        <f t="shared" si="37"/>
        <v>INSERT INTO `stops` (`id`, `location_id`, `quest_id`, `approved`, `last_modified`) VALUES (NULL, 3251, 0, '1', CURRENT_TIMESTAMP);</v>
      </c>
      <c r="E2394">
        <v>3251</v>
      </c>
    </row>
    <row r="2395" spans="1:5" x14ac:dyDescent="0.25">
      <c r="A2395" s="1" t="str">
        <f t="shared" si="37"/>
        <v>INSERT INTO `stops` (`id`, `location_id`, `quest_id`, `approved`, `last_modified`) VALUES (NULL, 3252, 0, '1', CURRENT_TIMESTAMP);</v>
      </c>
      <c r="E2395">
        <v>3252</v>
      </c>
    </row>
    <row r="2396" spans="1:5" x14ac:dyDescent="0.25">
      <c r="A2396" s="1" t="str">
        <f t="shared" si="37"/>
        <v>INSERT INTO `stops` (`id`, `location_id`, `quest_id`, `approved`, `last_modified`) VALUES (NULL, 3253, 0, '1', CURRENT_TIMESTAMP);</v>
      </c>
      <c r="E2396">
        <v>3253</v>
      </c>
    </row>
    <row r="2397" spans="1:5" x14ac:dyDescent="0.25">
      <c r="A2397" s="1" t="str">
        <f t="shared" si="37"/>
        <v>INSERT INTO `stops` (`id`, `location_id`, `quest_id`, `approved`, `last_modified`) VALUES (NULL, 3254, 0, '1', CURRENT_TIMESTAMP);</v>
      </c>
      <c r="E2397">
        <v>3254</v>
      </c>
    </row>
    <row r="2398" spans="1:5" x14ac:dyDescent="0.25">
      <c r="A2398" s="1" t="str">
        <f t="shared" si="37"/>
        <v>INSERT INTO `stops` (`id`, `location_id`, `quest_id`, `approved`, `last_modified`) VALUES (NULL, 3255, 0, '1', CURRENT_TIMESTAMP);</v>
      </c>
      <c r="E2398">
        <v>3255</v>
      </c>
    </row>
    <row r="2399" spans="1:5" x14ac:dyDescent="0.25">
      <c r="A2399" s="1" t="str">
        <f t="shared" si="37"/>
        <v>INSERT INTO `stops` (`id`, `location_id`, `quest_id`, `approved`, `last_modified`) VALUES (NULL, 3256, 0, '1', CURRENT_TIMESTAMP);</v>
      </c>
      <c r="E2399">
        <v>3256</v>
      </c>
    </row>
    <row r="2400" spans="1:5" x14ac:dyDescent="0.25">
      <c r="A2400" s="1" t="str">
        <f t="shared" si="37"/>
        <v>INSERT INTO `stops` (`id`, `location_id`, `quest_id`, `approved`, `last_modified`) VALUES (NULL, 3257, 0, '1', CURRENT_TIMESTAMP);</v>
      </c>
      <c r="E2400">
        <v>3257</v>
      </c>
    </row>
    <row r="2401" spans="1:5" x14ac:dyDescent="0.25">
      <c r="A2401" s="1" t="str">
        <f t="shared" si="37"/>
        <v>INSERT INTO `stops` (`id`, `location_id`, `quest_id`, `approved`, `last_modified`) VALUES (NULL, 3258, 0, '1', CURRENT_TIMESTAMP);</v>
      </c>
      <c r="E2401">
        <v>3258</v>
      </c>
    </row>
    <row r="2402" spans="1:5" x14ac:dyDescent="0.25">
      <c r="A2402" s="1" t="str">
        <f t="shared" si="37"/>
        <v>INSERT INTO `stops` (`id`, `location_id`, `quest_id`, `approved`, `last_modified`) VALUES (NULL, 3259, 0, '1', CURRENT_TIMESTAMP);</v>
      </c>
      <c r="E2402">
        <v>3259</v>
      </c>
    </row>
    <row r="2403" spans="1:5" x14ac:dyDescent="0.25">
      <c r="A2403" s="1" t="str">
        <f t="shared" si="37"/>
        <v>INSERT INTO `stops` (`id`, `location_id`, `quest_id`, `approved`, `last_modified`) VALUES (NULL, 3260, 0, '1', CURRENT_TIMESTAMP);</v>
      </c>
      <c r="E2403">
        <v>3260</v>
      </c>
    </row>
    <row r="2404" spans="1:5" x14ac:dyDescent="0.25">
      <c r="A2404" s="1" t="str">
        <f t="shared" si="37"/>
        <v>INSERT INTO `stops` (`id`, `location_id`, `quest_id`, `approved`, `last_modified`) VALUES (NULL, 3261, 0, '1', CURRENT_TIMESTAMP);</v>
      </c>
      <c r="E2404">
        <v>3261</v>
      </c>
    </row>
    <row r="2405" spans="1:5" x14ac:dyDescent="0.25">
      <c r="A2405" s="1" t="str">
        <f t="shared" si="37"/>
        <v>INSERT INTO `stops` (`id`, `location_id`, `quest_id`, `approved`, `last_modified`) VALUES (NULL, 3262, 0, '1', CURRENT_TIMESTAMP);</v>
      </c>
      <c r="E2405">
        <v>3262</v>
      </c>
    </row>
    <row r="2406" spans="1:5" x14ac:dyDescent="0.25">
      <c r="A2406" s="1" t="str">
        <f t="shared" si="37"/>
        <v>INSERT INTO `stops` (`id`, `location_id`, `quest_id`, `approved`, `last_modified`) VALUES (NULL, 3263, 0, '1', CURRENT_TIMESTAMP);</v>
      </c>
      <c r="E2406">
        <v>3263</v>
      </c>
    </row>
    <row r="2407" spans="1:5" x14ac:dyDescent="0.25">
      <c r="A2407" s="1" t="str">
        <f t="shared" si="37"/>
        <v>INSERT INTO `stops` (`id`, `location_id`, `quest_id`, `approved`, `last_modified`) VALUES (NULL, 3264, 0, '1', CURRENT_TIMESTAMP);</v>
      </c>
      <c r="E2407">
        <v>3264</v>
      </c>
    </row>
    <row r="2408" spans="1:5" x14ac:dyDescent="0.25">
      <c r="A2408" s="1" t="str">
        <f t="shared" si="37"/>
        <v>INSERT INTO `stops` (`id`, `location_id`, `quest_id`, `approved`, `last_modified`) VALUES (NULL, 3265, 0, '1', CURRENT_TIMESTAMP);</v>
      </c>
      <c r="E2408">
        <v>3265</v>
      </c>
    </row>
    <row r="2409" spans="1:5" x14ac:dyDescent="0.25">
      <c r="A2409" s="1" t="str">
        <f t="shared" si="37"/>
        <v>INSERT INTO `stops` (`id`, `location_id`, `quest_id`, `approved`, `last_modified`) VALUES (NULL, 3266, 0, '1', CURRENT_TIMESTAMP);</v>
      </c>
      <c r="E2409">
        <v>3266</v>
      </c>
    </row>
    <row r="2410" spans="1:5" x14ac:dyDescent="0.25">
      <c r="A2410" s="1" t="str">
        <f t="shared" si="37"/>
        <v>INSERT INTO `stops` (`id`, `location_id`, `quest_id`, `approved`, `last_modified`) VALUES (NULL, 3267, 0, '1', CURRENT_TIMESTAMP);</v>
      </c>
      <c r="E2410">
        <v>3267</v>
      </c>
    </row>
    <row r="2411" spans="1:5" x14ac:dyDescent="0.25">
      <c r="A2411" s="1" t="str">
        <f t="shared" si="37"/>
        <v>INSERT INTO `stops` (`id`, `location_id`, `quest_id`, `approved`, `last_modified`) VALUES (NULL, 3268, 0, '1', CURRENT_TIMESTAMP);</v>
      </c>
      <c r="E2411">
        <v>3268</v>
      </c>
    </row>
    <row r="2412" spans="1:5" x14ac:dyDescent="0.25">
      <c r="A2412" s="1" t="str">
        <f t="shared" si="37"/>
        <v>INSERT INTO `stops` (`id`, `location_id`, `quest_id`, `approved`, `last_modified`) VALUES (NULL, 3269, 0, '1', CURRENT_TIMESTAMP);</v>
      </c>
      <c r="E2412">
        <v>3269</v>
      </c>
    </row>
    <row r="2413" spans="1:5" x14ac:dyDescent="0.25">
      <c r="A2413" s="1" t="str">
        <f t="shared" si="37"/>
        <v>INSERT INTO `stops` (`id`, `location_id`, `quest_id`, `approved`, `last_modified`) VALUES (NULL, 3270, 0, '1', CURRENT_TIMESTAMP);</v>
      </c>
      <c r="E2413">
        <v>3270</v>
      </c>
    </row>
    <row r="2414" spans="1:5" x14ac:dyDescent="0.25">
      <c r="A2414" s="1" t="str">
        <f t="shared" si="37"/>
        <v>INSERT INTO `stops` (`id`, `location_id`, `quest_id`, `approved`, `last_modified`) VALUES (NULL, 3271, 0, '1', CURRENT_TIMESTAMP);</v>
      </c>
      <c r="E2414">
        <v>3271</v>
      </c>
    </row>
    <row r="2415" spans="1:5" x14ac:dyDescent="0.25">
      <c r="A2415" s="1" t="str">
        <f t="shared" si="37"/>
        <v>INSERT INTO `stops` (`id`, `location_id`, `quest_id`, `approved`, `last_modified`) VALUES (NULL, 3272, 0, '1', CURRENT_TIMESTAMP);</v>
      </c>
      <c r="E2415">
        <v>3272</v>
      </c>
    </row>
    <row r="2416" spans="1:5" x14ac:dyDescent="0.25">
      <c r="A2416" s="1" t="str">
        <f t="shared" si="37"/>
        <v>INSERT INTO `stops` (`id`, `location_id`, `quest_id`, `approved`, `last_modified`) VALUES (NULL, 3273, 0, '1', CURRENT_TIMESTAMP);</v>
      </c>
      <c r="E2416">
        <v>3273</v>
      </c>
    </row>
    <row r="2417" spans="1:5" x14ac:dyDescent="0.25">
      <c r="A2417" s="1" t="str">
        <f t="shared" si="37"/>
        <v>INSERT INTO `stops` (`id`, `location_id`, `quest_id`, `approved`, `last_modified`) VALUES (NULL, 3274, 0, '1', CURRENT_TIMESTAMP);</v>
      </c>
      <c r="E2417">
        <v>3274</v>
      </c>
    </row>
    <row r="2418" spans="1:5" x14ac:dyDescent="0.25">
      <c r="A2418" s="1" t="str">
        <f t="shared" si="37"/>
        <v>INSERT INTO `stops` (`id`, `location_id`, `quest_id`, `approved`, `last_modified`) VALUES (NULL, 3275, 0, '1', CURRENT_TIMESTAMP);</v>
      </c>
      <c r="E2418">
        <v>3275</v>
      </c>
    </row>
    <row r="2419" spans="1:5" x14ac:dyDescent="0.25">
      <c r="A2419" s="1" t="str">
        <f t="shared" si="37"/>
        <v>INSERT INTO `stops` (`id`, `location_id`, `quest_id`, `approved`, `last_modified`) VALUES (NULL, 3276, 0, '1', CURRENT_TIMESTAMP);</v>
      </c>
      <c r="E2419">
        <v>3276</v>
      </c>
    </row>
    <row r="2420" spans="1:5" x14ac:dyDescent="0.25">
      <c r="A2420" s="1" t="str">
        <f t="shared" si="37"/>
        <v>INSERT INTO `stops` (`id`, `location_id`, `quest_id`, `approved`, `last_modified`) VALUES (NULL, 3277, 0, '1', CURRENT_TIMESTAMP);</v>
      </c>
      <c r="E2420">
        <v>3277</v>
      </c>
    </row>
    <row r="2421" spans="1:5" x14ac:dyDescent="0.25">
      <c r="A2421" s="1" t="str">
        <f t="shared" si="37"/>
        <v>INSERT INTO `stops` (`id`, `location_id`, `quest_id`, `approved`, `last_modified`) VALUES (NULL, 3278, 0, '1', CURRENT_TIMESTAMP);</v>
      </c>
      <c r="E2421">
        <v>3278</v>
      </c>
    </row>
    <row r="2422" spans="1:5" x14ac:dyDescent="0.25">
      <c r="A2422" s="1" t="str">
        <f t="shared" si="37"/>
        <v>INSERT INTO `stops` (`id`, `location_id`, `quest_id`, `approved`, `last_modified`) VALUES (NULL, 3279, 0, '1', CURRENT_TIMESTAMP);</v>
      </c>
      <c r="E2422">
        <v>3279</v>
      </c>
    </row>
    <row r="2423" spans="1:5" x14ac:dyDescent="0.25">
      <c r="A2423" s="1" t="str">
        <f t="shared" si="37"/>
        <v>INSERT INTO `stops` (`id`, `location_id`, `quest_id`, `approved`, `last_modified`) VALUES (NULL, 3280, 0, '1', CURRENT_TIMESTAMP);</v>
      </c>
      <c r="E2423">
        <v>3280</v>
      </c>
    </row>
    <row r="2424" spans="1:5" x14ac:dyDescent="0.25">
      <c r="A2424" s="1" t="str">
        <f t="shared" si="37"/>
        <v>INSERT INTO `stops` (`id`, `location_id`, `quest_id`, `approved`, `last_modified`) VALUES (NULL, 3281, 0, '1', CURRENT_TIMESTAMP);</v>
      </c>
      <c r="E2424">
        <v>3281</v>
      </c>
    </row>
    <row r="2425" spans="1:5" x14ac:dyDescent="0.25">
      <c r="A2425" s="1" t="str">
        <f t="shared" si="37"/>
        <v>INSERT INTO `stops` (`id`, `location_id`, `quest_id`, `approved`, `last_modified`) VALUES (NULL, 3282, 0, '1', CURRENT_TIMESTAMP);</v>
      </c>
      <c r="E2425">
        <v>3282</v>
      </c>
    </row>
    <row r="2426" spans="1:5" x14ac:dyDescent="0.25">
      <c r="A2426" s="1" t="str">
        <f t="shared" si="37"/>
        <v>INSERT INTO `stops` (`id`, `location_id`, `quest_id`, `approved`, `last_modified`) VALUES (NULL, 3283, 0, '1', CURRENT_TIMESTAMP);</v>
      </c>
      <c r="E2426">
        <v>3283</v>
      </c>
    </row>
    <row r="2427" spans="1:5" x14ac:dyDescent="0.25">
      <c r="A2427" s="1" t="str">
        <f t="shared" si="37"/>
        <v>INSERT INTO `stops` (`id`, `location_id`, `quest_id`, `approved`, `last_modified`) VALUES (NULL, 3284, 0, '1', CURRENT_TIMESTAMP);</v>
      </c>
      <c r="E2427">
        <v>3284</v>
      </c>
    </row>
    <row r="2428" spans="1:5" x14ac:dyDescent="0.25">
      <c r="A2428" s="1" t="str">
        <f t="shared" si="37"/>
        <v>INSERT INTO `stops` (`id`, `location_id`, `quest_id`, `approved`, `last_modified`) VALUES (NULL, 3285, 0, '1', CURRENT_TIMESTAMP);</v>
      </c>
      <c r="E2428">
        <v>3285</v>
      </c>
    </row>
    <row r="2429" spans="1:5" x14ac:dyDescent="0.25">
      <c r="A2429" s="1" t="str">
        <f t="shared" si="37"/>
        <v>INSERT INTO `stops` (`id`, `location_id`, `quest_id`, `approved`, `last_modified`) VALUES (NULL, 3286, 0, '1', CURRENT_TIMESTAMP);</v>
      </c>
      <c r="E2429">
        <v>3286</v>
      </c>
    </row>
    <row r="2430" spans="1:5" x14ac:dyDescent="0.25">
      <c r="A2430" s="1" t="str">
        <f t="shared" si="37"/>
        <v>INSERT INTO `stops` (`id`, `location_id`, `quest_id`, `approved`, `last_modified`) VALUES (NULL, 3287, 0, '1', CURRENT_TIMESTAMP);</v>
      </c>
      <c r="E2430">
        <v>3287</v>
      </c>
    </row>
    <row r="2431" spans="1:5" x14ac:dyDescent="0.25">
      <c r="A2431" s="1" t="str">
        <f t="shared" si="37"/>
        <v>INSERT INTO `stops` (`id`, `location_id`, `quest_id`, `approved`, `last_modified`) VALUES (NULL, 3288, 0, '1', CURRENT_TIMESTAMP);</v>
      </c>
      <c r="E2431">
        <v>3288</v>
      </c>
    </row>
    <row r="2432" spans="1:5" x14ac:dyDescent="0.25">
      <c r="A2432" s="1" t="str">
        <f t="shared" si="37"/>
        <v>INSERT INTO `stops` (`id`, `location_id`, `quest_id`, `approved`, `last_modified`) VALUES (NULL, 3289, 0, '1', CURRENT_TIMESTAMP);</v>
      </c>
      <c r="E2432">
        <v>3289</v>
      </c>
    </row>
    <row r="2433" spans="1:5" x14ac:dyDescent="0.25">
      <c r="A2433" s="1" t="str">
        <f t="shared" si="37"/>
        <v>INSERT INTO `stops` (`id`, `location_id`, `quest_id`, `approved`, `last_modified`) VALUES (NULL, 3290, 0, '1', CURRENT_TIMESTAMP);</v>
      </c>
      <c r="E2433">
        <v>3290</v>
      </c>
    </row>
    <row r="2434" spans="1:5" x14ac:dyDescent="0.25">
      <c r="A2434" s="1" t="str">
        <f t="shared" ref="A2434:A2497" si="38">"INSERT INTO `stops` (`id`, `location_id`, `quest_id`, `approved`, `last_modified`) VALUES (NULL, "&amp;E2434&amp;", 0, '1', CURRENT_TIMESTAMP);"</f>
        <v>INSERT INTO `stops` (`id`, `location_id`, `quest_id`, `approved`, `last_modified`) VALUES (NULL, 3291, 0, '1', CURRENT_TIMESTAMP);</v>
      </c>
      <c r="E2434">
        <v>3291</v>
      </c>
    </row>
    <row r="2435" spans="1:5" x14ac:dyDescent="0.25">
      <c r="A2435" s="1" t="str">
        <f t="shared" si="38"/>
        <v>INSERT INTO `stops` (`id`, `location_id`, `quest_id`, `approved`, `last_modified`) VALUES (NULL, 3292, 0, '1', CURRENT_TIMESTAMP);</v>
      </c>
      <c r="E2435">
        <v>3292</v>
      </c>
    </row>
    <row r="2436" spans="1:5" x14ac:dyDescent="0.25">
      <c r="A2436" s="1" t="str">
        <f t="shared" si="38"/>
        <v>INSERT INTO `stops` (`id`, `location_id`, `quest_id`, `approved`, `last_modified`) VALUES (NULL, 3293, 0, '1', CURRENT_TIMESTAMP);</v>
      </c>
      <c r="E2436">
        <v>3293</v>
      </c>
    </row>
    <row r="2437" spans="1:5" x14ac:dyDescent="0.25">
      <c r="A2437" s="1" t="str">
        <f t="shared" si="38"/>
        <v>INSERT INTO `stops` (`id`, `location_id`, `quest_id`, `approved`, `last_modified`) VALUES (NULL, 3294, 0, '1', CURRENT_TIMESTAMP);</v>
      </c>
      <c r="E2437">
        <v>3294</v>
      </c>
    </row>
    <row r="2438" spans="1:5" x14ac:dyDescent="0.25">
      <c r="A2438" s="1" t="str">
        <f t="shared" si="38"/>
        <v>INSERT INTO `stops` (`id`, `location_id`, `quest_id`, `approved`, `last_modified`) VALUES (NULL, 3295, 0, '1', CURRENT_TIMESTAMP);</v>
      </c>
      <c r="E2438">
        <v>3295</v>
      </c>
    </row>
    <row r="2439" spans="1:5" x14ac:dyDescent="0.25">
      <c r="A2439" s="1" t="str">
        <f t="shared" si="38"/>
        <v>INSERT INTO `stops` (`id`, `location_id`, `quest_id`, `approved`, `last_modified`) VALUES (NULL, 3296, 0, '1', CURRENT_TIMESTAMP);</v>
      </c>
      <c r="E2439">
        <v>3296</v>
      </c>
    </row>
    <row r="2440" spans="1:5" x14ac:dyDescent="0.25">
      <c r="A2440" s="1" t="str">
        <f t="shared" si="38"/>
        <v>INSERT INTO `stops` (`id`, `location_id`, `quest_id`, `approved`, `last_modified`) VALUES (NULL, 3297, 0, '1', CURRENT_TIMESTAMP);</v>
      </c>
      <c r="E2440">
        <v>3297</v>
      </c>
    </row>
    <row r="2441" spans="1:5" x14ac:dyDescent="0.25">
      <c r="A2441" s="1" t="str">
        <f t="shared" si="38"/>
        <v>INSERT INTO `stops` (`id`, `location_id`, `quest_id`, `approved`, `last_modified`) VALUES (NULL, 3298, 0, '1', CURRENT_TIMESTAMP);</v>
      </c>
      <c r="E2441">
        <v>3298</v>
      </c>
    </row>
    <row r="2442" spans="1:5" x14ac:dyDescent="0.25">
      <c r="A2442" s="1" t="str">
        <f t="shared" si="38"/>
        <v>INSERT INTO `stops` (`id`, `location_id`, `quest_id`, `approved`, `last_modified`) VALUES (NULL, 3299, 0, '1', CURRENT_TIMESTAMP);</v>
      </c>
      <c r="E2442">
        <v>3299</v>
      </c>
    </row>
    <row r="2443" spans="1:5" x14ac:dyDescent="0.25">
      <c r="A2443" s="1" t="str">
        <f t="shared" si="38"/>
        <v>INSERT INTO `stops` (`id`, `location_id`, `quest_id`, `approved`, `last_modified`) VALUES (NULL, 3300, 0, '1', CURRENT_TIMESTAMP);</v>
      </c>
      <c r="E2443">
        <v>3300</v>
      </c>
    </row>
    <row r="2444" spans="1:5" x14ac:dyDescent="0.25">
      <c r="A2444" s="1" t="str">
        <f t="shared" si="38"/>
        <v>INSERT INTO `stops` (`id`, `location_id`, `quest_id`, `approved`, `last_modified`) VALUES (NULL, 3301, 0, '1', CURRENT_TIMESTAMP);</v>
      </c>
      <c r="E2444">
        <v>3301</v>
      </c>
    </row>
    <row r="2445" spans="1:5" x14ac:dyDescent="0.25">
      <c r="A2445" s="1" t="str">
        <f t="shared" si="38"/>
        <v>INSERT INTO `stops` (`id`, `location_id`, `quest_id`, `approved`, `last_modified`) VALUES (NULL, 3302, 0, '1', CURRENT_TIMESTAMP);</v>
      </c>
      <c r="E2445">
        <v>3302</v>
      </c>
    </row>
    <row r="2446" spans="1:5" x14ac:dyDescent="0.25">
      <c r="A2446" s="1" t="str">
        <f t="shared" si="38"/>
        <v>INSERT INTO `stops` (`id`, `location_id`, `quest_id`, `approved`, `last_modified`) VALUES (NULL, 3303, 0, '1', CURRENT_TIMESTAMP);</v>
      </c>
      <c r="E2446">
        <v>3303</v>
      </c>
    </row>
    <row r="2447" spans="1:5" x14ac:dyDescent="0.25">
      <c r="A2447" s="1" t="str">
        <f t="shared" si="38"/>
        <v>INSERT INTO `stops` (`id`, `location_id`, `quest_id`, `approved`, `last_modified`) VALUES (NULL, 3304, 0, '1', CURRENT_TIMESTAMP);</v>
      </c>
      <c r="E2447">
        <v>3304</v>
      </c>
    </row>
    <row r="2448" spans="1:5" x14ac:dyDescent="0.25">
      <c r="A2448" s="1" t="str">
        <f t="shared" si="38"/>
        <v>INSERT INTO `stops` (`id`, `location_id`, `quest_id`, `approved`, `last_modified`) VALUES (NULL, 3305, 0, '1', CURRENT_TIMESTAMP);</v>
      </c>
      <c r="E2448">
        <v>3305</v>
      </c>
    </row>
    <row r="2449" spans="1:5" x14ac:dyDescent="0.25">
      <c r="A2449" s="1" t="str">
        <f t="shared" si="38"/>
        <v>INSERT INTO `stops` (`id`, `location_id`, `quest_id`, `approved`, `last_modified`) VALUES (NULL, 3306, 0, '1', CURRENT_TIMESTAMP);</v>
      </c>
      <c r="E2449">
        <v>3306</v>
      </c>
    </row>
    <row r="2450" spans="1:5" x14ac:dyDescent="0.25">
      <c r="A2450" s="1" t="str">
        <f t="shared" si="38"/>
        <v>INSERT INTO `stops` (`id`, `location_id`, `quest_id`, `approved`, `last_modified`) VALUES (NULL, 3307, 0, '1', CURRENT_TIMESTAMP);</v>
      </c>
      <c r="E2450">
        <v>3307</v>
      </c>
    </row>
    <row r="2451" spans="1:5" x14ac:dyDescent="0.25">
      <c r="A2451" s="1" t="str">
        <f t="shared" si="38"/>
        <v>INSERT INTO `stops` (`id`, `location_id`, `quest_id`, `approved`, `last_modified`) VALUES (NULL, 3308, 0, '1', CURRENT_TIMESTAMP);</v>
      </c>
      <c r="E2451">
        <v>3308</v>
      </c>
    </row>
    <row r="2452" spans="1:5" x14ac:dyDescent="0.25">
      <c r="A2452" s="1" t="str">
        <f t="shared" si="38"/>
        <v>INSERT INTO `stops` (`id`, `location_id`, `quest_id`, `approved`, `last_modified`) VALUES (NULL, 3309, 0, '1', CURRENT_TIMESTAMP);</v>
      </c>
      <c r="E2452">
        <v>3309</v>
      </c>
    </row>
    <row r="2453" spans="1:5" x14ac:dyDescent="0.25">
      <c r="A2453" s="1" t="str">
        <f t="shared" si="38"/>
        <v>INSERT INTO `stops` (`id`, `location_id`, `quest_id`, `approved`, `last_modified`) VALUES (NULL, 3310, 0, '1', CURRENT_TIMESTAMP);</v>
      </c>
      <c r="E2453">
        <v>3310</v>
      </c>
    </row>
    <row r="2454" spans="1:5" x14ac:dyDescent="0.25">
      <c r="A2454" s="1" t="str">
        <f t="shared" si="38"/>
        <v>INSERT INTO `stops` (`id`, `location_id`, `quest_id`, `approved`, `last_modified`) VALUES (NULL, 3311, 0, '1', CURRENT_TIMESTAMP);</v>
      </c>
      <c r="E2454">
        <v>3311</v>
      </c>
    </row>
    <row r="2455" spans="1:5" x14ac:dyDescent="0.25">
      <c r="A2455" s="1" t="str">
        <f t="shared" si="38"/>
        <v>INSERT INTO `stops` (`id`, `location_id`, `quest_id`, `approved`, `last_modified`) VALUES (NULL, 3312, 0, '1', CURRENT_TIMESTAMP);</v>
      </c>
      <c r="E2455">
        <v>3312</v>
      </c>
    </row>
    <row r="2456" spans="1:5" x14ac:dyDescent="0.25">
      <c r="A2456" s="1" t="str">
        <f t="shared" si="38"/>
        <v>INSERT INTO `stops` (`id`, `location_id`, `quest_id`, `approved`, `last_modified`) VALUES (NULL, 3313, 0, '1', CURRENT_TIMESTAMP);</v>
      </c>
      <c r="E2456">
        <v>3313</v>
      </c>
    </row>
    <row r="2457" spans="1:5" x14ac:dyDescent="0.25">
      <c r="A2457" s="1" t="str">
        <f t="shared" si="38"/>
        <v>INSERT INTO `stops` (`id`, `location_id`, `quest_id`, `approved`, `last_modified`) VALUES (NULL, 3314, 0, '1', CURRENT_TIMESTAMP);</v>
      </c>
      <c r="E2457">
        <v>3314</v>
      </c>
    </row>
    <row r="2458" spans="1:5" x14ac:dyDescent="0.25">
      <c r="A2458" s="1" t="str">
        <f t="shared" si="38"/>
        <v>INSERT INTO `stops` (`id`, `location_id`, `quest_id`, `approved`, `last_modified`) VALUES (NULL, 3315, 0, '1', CURRENT_TIMESTAMP);</v>
      </c>
      <c r="E2458">
        <v>3315</v>
      </c>
    </row>
    <row r="2459" spans="1:5" x14ac:dyDescent="0.25">
      <c r="A2459" s="1" t="str">
        <f t="shared" si="38"/>
        <v>INSERT INTO `stops` (`id`, `location_id`, `quest_id`, `approved`, `last_modified`) VALUES (NULL, 3316, 0, '1', CURRENT_TIMESTAMP);</v>
      </c>
      <c r="E2459">
        <v>3316</v>
      </c>
    </row>
    <row r="2460" spans="1:5" x14ac:dyDescent="0.25">
      <c r="A2460" s="1" t="str">
        <f t="shared" si="38"/>
        <v>INSERT INTO `stops` (`id`, `location_id`, `quest_id`, `approved`, `last_modified`) VALUES (NULL, 3317, 0, '1', CURRENT_TIMESTAMP);</v>
      </c>
      <c r="E2460">
        <v>3317</v>
      </c>
    </row>
    <row r="2461" spans="1:5" x14ac:dyDescent="0.25">
      <c r="A2461" s="1" t="str">
        <f t="shared" si="38"/>
        <v>INSERT INTO `stops` (`id`, `location_id`, `quest_id`, `approved`, `last_modified`) VALUES (NULL, 3318, 0, '1', CURRENT_TIMESTAMP);</v>
      </c>
      <c r="E2461">
        <v>3318</v>
      </c>
    </row>
    <row r="2462" spans="1:5" x14ac:dyDescent="0.25">
      <c r="A2462" s="1" t="str">
        <f t="shared" si="38"/>
        <v>INSERT INTO `stops` (`id`, `location_id`, `quest_id`, `approved`, `last_modified`) VALUES (NULL, 3319, 0, '1', CURRENT_TIMESTAMP);</v>
      </c>
      <c r="E2462">
        <v>3319</v>
      </c>
    </row>
    <row r="2463" spans="1:5" x14ac:dyDescent="0.25">
      <c r="A2463" s="1" t="str">
        <f t="shared" si="38"/>
        <v>INSERT INTO `stops` (`id`, `location_id`, `quest_id`, `approved`, `last_modified`) VALUES (NULL, 3320, 0, '1', CURRENT_TIMESTAMP);</v>
      </c>
      <c r="E2463">
        <v>3320</v>
      </c>
    </row>
    <row r="2464" spans="1:5" x14ac:dyDescent="0.25">
      <c r="A2464" s="1" t="str">
        <f t="shared" si="38"/>
        <v>INSERT INTO `stops` (`id`, `location_id`, `quest_id`, `approved`, `last_modified`) VALUES (NULL, 3321, 0, '1', CURRENT_TIMESTAMP);</v>
      </c>
      <c r="E2464">
        <v>3321</v>
      </c>
    </row>
    <row r="2465" spans="1:5" x14ac:dyDescent="0.25">
      <c r="A2465" s="1" t="str">
        <f t="shared" si="38"/>
        <v>INSERT INTO `stops` (`id`, `location_id`, `quest_id`, `approved`, `last_modified`) VALUES (NULL, 3322, 0, '1', CURRENT_TIMESTAMP);</v>
      </c>
      <c r="E2465">
        <v>3322</v>
      </c>
    </row>
    <row r="2466" spans="1:5" x14ac:dyDescent="0.25">
      <c r="A2466" s="1" t="str">
        <f t="shared" si="38"/>
        <v>INSERT INTO `stops` (`id`, `location_id`, `quest_id`, `approved`, `last_modified`) VALUES (NULL, 3323, 0, '1', CURRENT_TIMESTAMP);</v>
      </c>
      <c r="E2466">
        <v>3323</v>
      </c>
    </row>
    <row r="2467" spans="1:5" x14ac:dyDescent="0.25">
      <c r="A2467" s="1" t="str">
        <f t="shared" si="38"/>
        <v>INSERT INTO `stops` (`id`, `location_id`, `quest_id`, `approved`, `last_modified`) VALUES (NULL, 3324, 0, '1', CURRENT_TIMESTAMP);</v>
      </c>
      <c r="E2467">
        <v>3324</v>
      </c>
    </row>
    <row r="2468" spans="1:5" x14ac:dyDescent="0.25">
      <c r="A2468" s="1" t="str">
        <f t="shared" si="38"/>
        <v>INSERT INTO `stops` (`id`, `location_id`, `quest_id`, `approved`, `last_modified`) VALUES (NULL, 3325, 0, '1', CURRENT_TIMESTAMP);</v>
      </c>
      <c r="E2468">
        <v>3325</v>
      </c>
    </row>
    <row r="2469" spans="1:5" x14ac:dyDescent="0.25">
      <c r="A2469" s="1" t="str">
        <f t="shared" si="38"/>
        <v>INSERT INTO `stops` (`id`, `location_id`, `quest_id`, `approved`, `last_modified`) VALUES (NULL, 3326, 0, '1', CURRENT_TIMESTAMP);</v>
      </c>
      <c r="E2469">
        <v>3326</v>
      </c>
    </row>
    <row r="2470" spans="1:5" x14ac:dyDescent="0.25">
      <c r="A2470" s="1" t="str">
        <f t="shared" si="38"/>
        <v>INSERT INTO `stops` (`id`, `location_id`, `quest_id`, `approved`, `last_modified`) VALUES (NULL, 3327, 0, '1', CURRENT_TIMESTAMP);</v>
      </c>
      <c r="E2470">
        <v>3327</v>
      </c>
    </row>
    <row r="2471" spans="1:5" x14ac:dyDescent="0.25">
      <c r="A2471" s="1" t="str">
        <f t="shared" si="38"/>
        <v>INSERT INTO `stops` (`id`, `location_id`, `quest_id`, `approved`, `last_modified`) VALUES (NULL, 3328, 0, '1', CURRENT_TIMESTAMP);</v>
      </c>
      <c r="E2471">
        <v>3328</v>
      </c>
    </row>
    <row r="2472" spans="1:5" x14ac:dyDescent="0.25">
      <c r="A2472" s="1" t="str">
        <f t="shared" si="38"/>
        <v>INSERT INTO `stops` (`id`, `location_id`, `quest_id`, `approved`, `last_modified`) VALUES (NULL, 3329, 0, '1', CURRENT_TIMESTAMP);</v>
      </c>
      <c r="E2472">
        <v>3329</v>
      </c>
    </row>
    <row r="2473" spans="1:5" x14ac:dyDescent="0.25">
      <c r="A2473" s="1" t="str">
        <f t="shared" si="38"/>
        <v>INSERT INTO `stops` (`id`, `location_id`, `quest_id`, `approved`, `last_modified`) VALUES (NULL, 3330, 0, '1', CURRENT_TIMESTAMP);</v>
      </c>
      <c r="E2473">
        <v>3330</v>
      </c>
    </row>
    <row r="2474" spans="1:5" x14ac:dyDescent="0.25">
      <c r="A2474" s="1" t="str">
        <f t="shared" si="38"/>
        <v>INSERT INTO `stops` (`id`, `location_id`, `quest_id`, `approved`, `last_modified`) VALUES (NULL, 3331, 0, '1', CURRENT_TIMESTAMP);</v>
      </c>
      <c r="E2474">
        <v>3331</v>
      </c>
    </row>
    <row r="2475" spans="1:5" x14ac:dyDescent="0.25">
      <c r="A2475" s="1" t="str">
        <f t="shared" si="38"/>
        <v>INSERT INTO `stops` (`id`, `location_id`, `quest_id`, `approved`, `last_modified`) VALUES (NULL, 3332, 0, '1', CURRENT_TIMESTAMP);</v>
      </c>
      <c r="E2475">
        <v>3332</v>
      </c>
    </row>
    <row r="2476" spans="1:5" x14ac:dyDescent="0.25">
      <c r="A2476" s="1" t="str">
        <f t="shared" si="38"/>
        <v>INSERT INTO `stops` (`id`, `location_id`, `quest_id`, `approved`, `last_modified`) VALUES (NULL, 3333, 0, '1', CURRENT_TIMESTAMP);</v>
      </c>
      <c r="E2476">
        <v>3333</v>
      </c>
    </row>
    <row r="2477" spans="1:5" x14ac:dyDescent="0.25">
      <c r="A2477" s="1" t="str">
        <f t="shared" si="38"/>
        <v>INSERT INTO `stops` (`id`, `location_id`, `quest_id`, `approved`, `last_modified`) VALUES (NULL, 3334, 0, '1', CURRENT_TIMESTAMP);</v>
      </c>
      <c r="E2477">
        <v>3334</v>
      </c>
    </row>
    <row r="2478" spans="1:5" x14ac:dyDescent="0.25">
      <c r="A2478" s="1" t="str">
        <f t="shared" si="38"/>
        <v>INSERT INTO `stops` (`id`, `location_id`, `quest_id`, `approved`, `last_modified`) VALUES (NULL, 3335, 0, '1', CURRENT_TIMESTAMP);</v>
      </c>
      <c r="E2478">
        <v>3335</v>
      </c>
    </row>
    <row r="2479" spans="1:5" x14ac:dyDescent="0.25">
      <c r="A2479" s="1" t="str">
        <f t="shared" si="38"/>
        <v>INSERT INTO `stops` (`id`, `location_id`, `quest_id`, `approved`, `last_modified`) VALUES (NULL, 3336, 0, '1', CURRENT_TIMESTAMP);</v>
      </c>
      <c r="E2479">
        <v>3336</v>
      </c>
    </row>
    <row r="2480" spans="1:5" x14ac:dyDescent="0.25">
      <c r="A2480" s="1" t="str">
        <f t="shared" si="38"/>
        <v>INSERT INTO `stops` (`id`, `location_id`, `quest_id`, `approved`, `last_modified`) VALUES (NULL, 3337, 0, '1', CURRENT_TIMESTAMP);</v>
      </c>
      <c r="E2480">
        <v>3337</v>
      </c>
    </row>
    <row r="2481" spans="1:5" x14ac:dyDescent="0.25">
      <c r="A2481" s="1" t="str">
        <f t="shared" si="38"/>
        <v>INSERT INTO `stops` (`id`, `location_id`, `quest_id`, `approved`, `last_modified`) VALUES (NULL, 3338, 0, '1', CURRENT_TIMESTAMP);</v>
      </c>
      <c r="E2481">
        <v>3338</v>
      </c>
    </row>
    <row r="2482" spans="1:5" x14ac:dyDescent="0.25">
      <c r="A2482" s="1" t="str">
        <f t="shared" si="38"/>
        <v>INSERT INTO `stops` (`id`, `location_id`, `quest_id`, `approved`, `last_modified`) VALUES (NULL, 3339, 0, '1', CURRENT_TIMESTAMP);</v>
      </c>
      <c r="E2482">
        <v>3339</v>
      </c>
    </row>
    <row r="2483" spans="1:5" x14ac:dyDescent="0.25">
      <c r="A2483" s="1" t="str">
        <f t="shared" si="38"/>
        <v>INSERT INTO `stops` (`id`, `location_id`, `quest_id`, `approved`, `last_modified`) VALUES (NULL, 3340, 0, '1', CURRENT_TIMESTAMP);</v>
      </c>
      <c r="E2483">
        <v>3340</v>
      </c>
    </row>
    <row r="2484" spans="1:5" x14ac:dyDescent="0.25">
      <c r="A2484" s="1" t="str">
        <f t="shared" si="38"/>
        <v>INSERT INTO `stops` (`id`, `location_id`, `quest_id`, `approved`, `last_modified`) VALUES (NULL, 3341, 0, '1', CURRENT_TIMESTAMP);</v>
      </c>
      <c r="E2484">
        <v>3341</v>
      </c>
    </row>
    <row r="2485" spans="1:5" x14ac:dyDescent="0.25">
      <c r="A2485" s="1" t="str">
        <f t="shared" si="38"/>
        <v>INSERT INTO `stops` (`id`, `location_id`, `quest_id`, `approved`, `last_modified`) VALUES (NULL, 3342, 0, '1', CURRENT_TIMESTAMP);</v>
      </c>
      <c r="E2485">
        <v>3342</v>
      </c>
    </row>
    <row r="2486" spans="1:5" x14ac:dyDescent="0.25">
      <c r="A2486" s="1" t="str">
        <f t="shared" si="38"/>
        <v>INSERT INTO `stops` (`id`, `location_id`, `quest_id`, `approved`, `last_modified`) VALUES (NULL, 3343, 0, '1', CURRENT_TIMESTAMP);</v>
      </c>
      <c r="E2486">
        <v>3343</v>
      </c>
    </row>
    <row r="2487" spans="1:5" x14ac:dyDescent="0.25">
      <c r="A2487" s="1" t="str">
        <f t="shared" si="38"/>
        <v>INSERT INTO `stops` (`id`, `location_id`, `quest_id`, `approved`, `last_modified`) VALUES (NULL, 3344, 0, '1', CURRENT_TIMESTAMP);</v>
      </c>
      <c r="E2487">
        <v>3344</v>
      </c>
    </row>
    <row r="2488" spans="1:5" x14ac:dyDescent="0.25">
      <c r="A2488" s="1" t="str">
        <f t="shared" si="38"/>
        <v>INSERT INTO `stops` (`id`, `location_id`, `quest_id`, `approved`, `last_modified`) VALUES (NULL, 3345, 0, '1', CURRENT_TIMESTAMP);</v>
      </c>
      <c r="E2488">
        <v>3345</v>
      </c>
    </row>
    <row r="2489" spans="1:5" x14ac:dyDescent="0.25">
      <c r="A2489" s="1" t="str">
        <f t="shared" si="38"/>
        <v>INSERT INTO `stops` (`id`, `location_id`, `quest_id`, `approved`, `last_modified`) VALUES (NULL, 3346, 0, '1', CURRENT_TIMESTAMP);</v>
      </c>
      <c r="E2489">
        <v>3346</v>
      </c>
    </row>
    <row r="2490" spans="1:5" x14ac:dyDescent="0.25">
      <c r="A2490" s="1" t="str">
        <f t="shared" si="38"/>
        <v>INSERT INTO `stops` (`id`, `location_id`, `quest_id`, `approved`, `last_modified`) VALUES (NULL, 3347, 0, '1', CURRENT_TIMESTAMP);</v>
      </c>
      <c r="E2490">
        <v>3347</v>
      </c>
    </row>
    <row r="2491" spans="1:5" x14ac:dyDescent="0.25">
      <c r="A2491" s="1" t="str">
        <f t="shared" si="38"/>
        <v>INSERT INTO `stops` (`id`, `location_id`, `quest_id`, `approved`, `last_modified`) VALUES (NULL, 3348, 0, '1', CURRENT_TIMESTAMP);</v>
      </c>
      <c r="E2491">
        <v>3348</v>
      </c>
    </row>
    <row r="2492" spans="1:5" x14ac:dyDescent="0.25">
      <c r="A2492" s="1" t="str">
        <f t="shared" si="38"/>
        <v>INSERT INTO `stops` (`id`, `location_id`, `quest_id`, `approved`, `last_modified`) VALUES (NULL, 3349, 0, '1', CURRENT_TIMESTAMP);</v>
      </c>
      <c r="E2492">
        <v>3349</v>
      </c>
    </row>
    <row r="2493" spans="1:5" x14ac:dyDescent="0.25">
      <c r="A2493" s="1" t="str">
        <f t="shared" si="38"/>
        <v>INSERT INTO `stops` (`id`, `location_id`, `quest_id`, `approved`, `last_modified`) VALUES (NULL, 3350, 0, '1', CURRENT_TIMESTAMP);</v>
      </c>
      <c r="E2493">
        <v>3350</v>
      </c>
    </row>
    <row r="2494" spans="1:5" x14ac:dyDescent="0.25">
      <c r="A2494" s="1" t="str">
        <f t="shared" si="38"/>
        <v>INSERT INTO `stops` (`id`, `location_id`, `quest_id`, `approved`, `last_modified`) VALUES (NULL, 3351, 0, '1', CURRENT_TIMESTAMP);</v>
      </c>
      <c r="E2494">
        <v>3351</v>
      </c>
    </row>
    <row r="2495" spans="1:5" x14ac:dyDescent="0.25">
      <c r="A2495" s="1" t="str">
        <f t="shared" si="38"/>
        <v>INSERT INTO `stops` (`id`, `location_id`, `quest_id`, `approved`, `last_modified`) VALUES (NULL, 3352, 0, '1', CURRENT_TIMESTAMP);</v>
      </c>
      <c r="E2495">
        <v>3352</v>
      </c>
    </row>
    <row r="2496" spans="1:5" x14ac:dyDescent="0.25">
      <c r="A2496" s="1" t="str">
        <f t="shared" si="38"/>
        <v>INSERT INTO `stops` (`id`, `location_id`, `quest_id`, `approved`, `last_modified`) VALUES (NULL, 3353, 0, '1', CURRENT_TIMESTAMP);</v>
      </c>
      <c r="E2496">
        <v>3353</v>
      </c>
    </row>
    <row r="2497" spans="1:5" x14ac:dyDescent="0.25">
      <c r="A2497" s="1" t="str">
        <f t="shared" si="38"/>
        <v>INSERT INTO `stops` (`id`, `location_id`, `quest_id`, `approved`, `last_modified`) VALUES (NULL, 3354, 0, '1', CURRENT_TIMESTAMP);</v>
      </c>
      <c r="E2497">
        <v>3354</v>
      </c>
    </row>
    <row r="2498" spans="1:5" x14ac:dyDescent="0.25">
      <c r="A2498" s="1" t="str">
        <f t="shared" ref="A2498:A2561" si="39">"INSERT INTO `stops` (`id`, `location_id`, `quest_id`, `approved`, `last_modified`) VALUES (NULL, "&amp;E2498&amp;", 0, '1', CURRENT_TIMESTAMP);"</f>
        <v>INSERT INTO `stops` (`id`, `location_id`, `quest_id`, `approved`, `last_modified`) VALUES (NULL, 3355, 0, '1', CURRENT_TIMESTAMP);</v>
      </c>
      <c r="E2498">
        <v>3355</v>
      </c>
    </row>
    <row r="2499" spans="1:5" x14ac:dyDescent="0.25">
      <c r="A2499" s="1" t="str">
        <f t="shared" si="39"/>
        <v>INSERT INTO `stops` (`id`, `location_id`, `quest_id`, `approved`, `last_modified`) VALUES (NULL, 3356, 0, '1', CURRENT_TIMESTAMP);</v>
      </c>
      <c r="E2499">
        <v>3356</v>
      </c>
    </row>
    <row r="2500" spans="1:5" x14ac:dyDescent="0.25">
      <c r="A2500" s="1" t="str">
        <f t="shared" si="39"/>
        <v>INSERT INTO `stops` (`id`, `location_id`, `quest_id`, `approved`, `last_modified`) VALUES (NULL, 3357, 0, '1', CURRENT_TIMESTAMP);</v>
      </c>
      <c r="E2500">
        <v>3357</v>
      </c>
    </row>
    <row r="2501" spans="1:5" x14ac:dyDescent="0.25">
      <c r="A2501" s="1" t="str">
        <f t="shared" si="39"/>
        <v>INSERT INTO `stops` (`id`, `location_id`, `quest_id`, `approved`, `last_modified`) VALUES (NULL, 3358, 0, '1', CURRENT_TIMESTAMP);</v>
      </c>
      <c r="E2501">
        <v>3358</v>
      </c>
    </row>
    <row r="2502" spans="1:5" x14ac:dyDescent="0.25">
      <c r="A2502" s="1" t="str">
        <f t="shared" si="39"/>
        <v>INSERT INTO `stops` (`id`, `location_id`, `quest_id`, `approved`, `last_modified`) VALUES (NULL, 3359, 0, '1', CURRENT_TIMESTAMP);</v>
      </c>
      <c r="E2502">
        <v>3359</v>
      </c>
    </row>
    <row r="2503" spans="1:5" x14ac:dyDescent="0.25">
      <c r="A2503" s="1" t="str">
        <f t="shared" si="39"/>
        <v>INSERT INTO `stops` (`id`, `location_id`, `quest_id`, `approved`, `last_modified`) VALUES (NULL, 3360, 0, '1', CURRENT_TIMESTAMP);</v>
      </c>
      <c r="E2503">
        <v>3360</v>
      </c>
    </row>
    <row r="2504" spans="1:5" x14ac:dyDescent="0.25">
      <c r="A2504" s="1" t="str">
        <f t="shared" si="39"/>
        <v>INSERT INTO `stops` (`id`, `location_id`, `quest_id`, `approved`, `last_modified`) VALUES (NULL, 3361, 0, '1', CURRENT_TIMESTAMP);</v>
      </c>
      <c r="E2504">
        <v>3361</v>
      </c>
    </row>
    <row r="2505" spans="1:5" x14ac:dyDescent="0.25">
      <c r="A2505" s="1" t="str">
        <f t="shared" si="39"/>
        <v>INSERT INTO `stops` (`id`, `location_id`, `quest_id`, `approved`, `last_modified`) VALUES (NULL, 3362, 0, '1', CURRENT_TIMESTAMP);</v>
      </c>
      <c r="E2505">
        <v>3362</v>
      </c>
    </row>
    <row r="2506" spans="1:5" x14ac:dyDescent="0.25">
      <c r="A2506" s="1" t="str">
        <f t="shared" si="39"/>
        <v>INSERT INTO `stops` (`id`, `location_id`, `quest_id`, `approved`, `last_modified`) VALUES (NULL, 3363, 0, '1', CURRENT_TIMESTAMP);</v>
      </c>
      <c r="E2506">
        <v>3363</v>
      </c>
    </row>
    <row r="2507" spans="1:5" x14ac:dyDescent="0.25">
      <c r="A2507" s="1" t="str">
        <f t="shared" si="39"/>
        <v>INSERT INTO `stops` (`id`, `location_id`, `quest_id`, `approved`, `last_modified`) VALUES (NULL, 3364, 0, '1', CURRENT_TIMESTAMP);</v>
      </c>
      <c r="E2507">
        <v>3364</v>
      </c>
    </row>
    <row r="2508" spans="1:5" x14ac:dyDescent="0.25">
      <c r="A2508" s="1" t="str">
        <f t="shared" si="39"/>
        <v>INSERT INTO `stops` (`id`, `location_id`, `quest_id`, `approved`, `last_modified`) VALUES (NULL, 3365, 0, '1', CURRENT_TIMESTAMP);</v>
      </c>
      <c r="E2508">
        <v>3365</v>
      </c>
    </row>
    <row r="2509" spans="1:5" x14ac:dyDescent="0.25">
      <c r="A2509" s="1" t="str">
        <f t="shared" si="39"/>
        <v>INSERT INTO `stops` (`id`, `location_id`, `quest_id`, `approved`, `last_modified`) VALUES (NULL, 3366, 0, '1', CURRENT_TIMESTAMP);</v>
      </c>
      <c r="E2509">
        <v>3366</v>
      </c>
    </row>
    <row r="2510" spans="1:5" x14ac:dyDescent="0.25">
      <c r="A2510" s="1" t="str">
        <f t="shared" si="39"/>
        <v>INSERT INTO `stops` (`id`, `location_id`, `quest_id`, `approved`, `last_modified`) VALUES (NULL, 3367, 0, '1', CURRENT_TIMESTAMP);</v>
      </c>
      <c r="E2510">
        <v>3367</v>
      </c>
    </row>
    <row r="2511" spans="1:5" x14ac:dyDescent="0.25">
      <c r="A2511" s="1" t="str">
        <f t="shared" si="39"/>
        <v>INSERT INTO `stops` (`id`, `location_id`, `quest_id`, `approved`, `last_modified`) VALUES (NULL, 3368, 0, '1', CURRENT_TIMESTAMP);</v>
      </c>
      <c r="E2511">
        <v>3368</v>
      </c>
    </row>
    <row r="2512" spans="1:5" x14ac:dyDescent="0.25">
      <c r="A2512" s="1" t="str">
        <f t="shared" si="39"/>
        <v>INSERT INTO `stops` (`id`, `location_id`, `quest_id`, `approved`, `last_modified`) VALUES (NULL, 3369, 0, '1', CURRENT_TIMESTAMP);</v>
      </c>
      <c r="E2512">
        <v>3369</v>
      </c>
    </row>
    <row r="2513" spans="1:5" x14ac:dyDescent="0.25">
      <c r="A2513" s="1" t="str">
        <f t="shared" si="39"/>
        <v>INSERT INTO `stops` (`id`, `location_id`, `quest_id`, `approved`, `last_modified`) VALUES (NULL, 3370, 0, '1', CURRENT_TIMESTAMP);</v>
      </c>
      <c r="E2513">
        <v>3370</v>
      </c>
    </row>
    <row r="2514" spans="1:5" x14ac:dyDescent="0.25">
      <c r="A2514" s="1" t="str">
        <f t="shared" si="39"/>
        <v>INSERT INTO `stops` (`id`, `location_id`, `quest_id`, `approved`, `last_modified`) VALUES (NULL, 3371, 0, '1', CURRENT_TIMESTAMP);</v>
      </c>
      <c r="E2514">
        <v>3371</v>
      </c>
    </row>
    <row r="2515" spans="1:5" x14ac:dyDescent="0.25">
      <c r="A2515" s="1" t="str">
        <f t="shared" si="39"/>
        <v>INSERT INTO `stops` (`id`, `location_id`, `quest_id`, `approved`, `last_modified`) VALUES (NULL, 3372, 0, '1', CURRENT_TIMESTAMP);</v>
      </c>
      <c r="E2515">
        <v>3372</v>
      </c>
    </row>
    <row r="2516" spans="1:5" x14ac:dyDescent="0.25">
      <c r="A2516" s="1" t="str">
        <f t="shared" si="39"/>
        <v>INSERT INTO `stops` (`id`, `location_id`, `quest_id`, `approved`, `last_modified`) VALUES (NULL, 3373, 0, '1', CURRENT_TIMESTAMP);</v>
      </c>
      <c r="E2516">
        <v>3373</v>
      </c>
    </row>
    <row r="2517" spans="1:5" x14ac:dyDescent="0.25">
      <c r="A2517" s="1" t="str">
        <f t="shared" si="39"/>
        <v>INSERT INTO `stops` (`id`, `location_id`, `quest_id`, `approved`, `last_modified`) VALUES (NULL, 3374, 0, '1', CURRENT_TIMESTAMP);</v>
      </c>
      <c r="E2517">
        <v>3374</v>
      </c>
    </row>
    <row r="2518" spans="1:5" x14ac:dyDescent="0.25">
      <c r="A2518" s="1" t="str">
        <f t="shared" si="39"/>
        <v>INSERT INTO `stops` (`id`, `location_id`, `quest_id`, `approved`, `last_modified`) VALUES (NULL, 3375, 0, '1', CURRENT_TIMESTAMP);</v>
      </c>
      <c r="E2518">
        <v>3375</v>
      </c>
    </row>
    <row r="2519" spans="1:5" x14ac:dyDescent="0.25">
      <c r="A2519" s="1" t="str">
        <f t="shared" si="39"/>
        <v>INSERT INTO `stops` (`id`, `location_id`, `quest_id`, `approved`, `last_modified`) VALUES (NULL, 3376, 0, '1', CURRENT_TIMESTAMP);</v>
      </c>
      <c r="E2519">
        <v>3376</v>
      </c>
    </row>
    <row r="2520" spans="1:5" x14ac:dyDescent="0.25">
      <c r="A2520" s="1" t="str">
        <f t="shared" si="39"/>
        <v>INSERT INTO `stops` (`id`, `location_id`, `quest_id`, `approved`, `last_modified`) VALUES (NULL, 3377, 0, '1', CURRENT_TIMESTAMP);</v>
      </c>
      <c r="E2520">
        <v>3377</v>
      </c>
    </row>
    <row r="2521" spans="1:5" x14ac:dyDescent="0.25">
      <c r="A2521" s="1" t="str">
        <f t="shared" si="39"/>
        <v>INSERT INTO `stops` (`id`, `location_id`, `quest_id`, `approved`, `last_modified`) VALUES (NULL, 3378, 0, '1', CURRENT_TIMESTAMP);</v>
      </c>
      <c r="E2521">
        <v>3378</v>
      </c>
    </row>
    <row r="2522" spans="1:5" x14ac:dyDescent="0.25">
      <c r="A2522" s="1" t="str">
        <f t="shared" si="39"/>
        <v>INSERT INTO `stops` (`id`, `location_id`, `quest_id`, `approved`, `last_modified`) VALUES (NULL, 3379, 0, '1', CURRENT_TIMESTAMP);</v>
      </c>
      <c r="E2522">
        <v>3379</v>
      </c>
    </row>
    <row r="2523" spans="1:5" x14ac:dyDescent="0.25">
      <c r="A2523" s="1" t="str">
        <f t="shared" si="39"/>
        <v>INSERT INTO `stops` (`id`, `location_id`, `quest_id`, `approved`, `last_modified`) VALUES (NULL, 3380, 0, '1', CURRENT_TIMESTAMP);</v>
      </c>
      <c r="E2523">
        <v>3380</v>
      </c>
    </row>
    <row r="2524" spans="1:5" x14ac:dyDescent="0.25">
      <c r="A2524" s="1" t="str">
        <f t="shared" si="39"/>
        <v>INSERT INTO `stops` (`id`, `location_id`, `quest_id`, `approved`, `last_modified`) VALUES (NULL, 3381, 0, '1', CURRENT_TIMESTAMP);</v>
      </c>
      <c r="E2524">
        <v>3381</v>
      </c>
    </row>
    <row r="2525" spans="1:5" x14ac:dyDescent="0.25">
      <c r="A2525" s="1" t="str">
        <f t="shared" si="39"/>
        <v>INSERT INTO `stops` (`id`, `location_id`, `quest_id`, `approved`, `last_modified`) VALUES (NULL, 3382, 0, '1', CURRENT_TIMESTAMP);</v>
      </c>
      <c r="E2525">
        <v>3382</v>
      </c>
    </row>
    <row r="2526" spans="1:5" x14ac:dyDescent="0.25">
      <c r="A2526" s="1" t="str">
        <f t="shared" si="39"/>
        <v>INSERT INTO `stops` (`id`, `location_id`, `quest_id`, `approved`, `last_modified`) VALUES (NULL, 3383, 0, '1', CURRENT_TIMESTAMP);</v>
      </c>
      <c r="E2526">
        <v>3383</v>
      </c>
    </row>
    <row r="2527" spans="1:5" x14ac:dyDescent="0.25">
      <c r="A2527" s="1" t="str">
        <f t="shared" si="39"/>
        <v>INSERT INTO `stops` (`id`, `location_id`, `quest_id`, `approved`, `last_modified`) VALUES (NULL, 3384, 0, '1', CURRENT_TIMESTAMP);</v>
      </c>
      <c r="E2527">
        <v>3384</v>
      </c>
    </row>
    <row r="2528" spans="1:5" x14ac:dyDescent="0.25">
      <c r="A2528" s="1" t="str">
        <f t="shared" si="39"/>
        <v>INSERT INTO `stops` (`id`, `location_id`, `quest_id`, `approved`, `last_modified`) VALUES (NULL, 3385, 0, '1', CURRENT_TIMESTAMP);</v>
      </c>
      <c r="E2528">
        <v>3385</v>
      </c>
    </row>
    <row r="2529" spans="1:5" x14ac:dyDescent="0.25">
      <c r="A2529" s="1" t="str">
        <f t="shared" si="39"/>
        <v>INSERT INTO `stops` (`id`, `location_id`, `quest_id`, `approved`, `last_modified`) VALUES (NULL, 3386, 0, '1', CURRENT_TIMESTAMP);</v>
      </c>
      <c r="E2529">
        <v>3386</v>
      </c>
    </row>
    <row r="2530" spans="1:5" x14ac:dyDescent="0.25">
      <c r="A2530" s="1" t="str">
        <f t="shared" si="39"/>
        <v>INSERT INTO `stops` (`id`, `location_id`, `quest_id`, `approved`, `last_modified`) VALUES (NULL, 3387, 0, '1', CURRENT_TIMESTAMP);</v>
      </c>
      <c r="E2530">
        <v>3387</v>
      </c>
    </row>
    <row r="2531" spans="1:5" x14ac:dyDescent="0.25">
      <c r="A2531" s="1" t="str">
        <f t="shared" si="39"/>
        <v>INSERT INTO `stops` (`id`, `location_id`, `quest_id`, `approved`, `last_modified`) VALUES (NULL, 3388, 0, '1', CURRENT_TIMESTAMP);</v>
      </c>
      <c r="E2531">
        <v>3388</v>
      </c>
    </row>
    <row r="2532" spans="1:5" x14ac:dyDescent="0.25">
      <c r="A2532" s="1" t="str">
        <f t="shared" si="39"/>
        <v>INSERT INTO `stops` (`id`, `location_id`, `quest_id`, `approved`, `last_modified`) VALUES (NULL, 3389, 0, '1', CURRENT_TIMESTAMP);</v>
      </c>
      <c r="E2532">
        <v>3389</v>
      </c>
    </row>
    <row r="2533" spans="1:5" x14ac:dyDescent="0.25">
      <c r="A2533" s="1" t="str">
        <f t="shared" si="39"/>
        <v>INSERT INTO `stops` (`id`, `location_id`, `quest_id`, `approved`, `last_modified`) VALUES (NULL, 3390, 0, '1', CURRENT_TIMESTAMP);</v>
      </c>
      <c r="E2533">
        <v>3390</v>
      </c>
    </row>
    <row r="2534" spans="1:5" x14ac:dyDescent="0.25">
      <c r="A2534" s="1" t="str">
        <f t="shared" si="39"/>
        <v>INSERT INTO `stops` (`id`, `location_id`, `quest_id`, `approved`, `last_modified`) VALUES (NULL, 3391, 0, '1', CURRENT_TIMESTAMP);</v>
      </c>
      <c r="E2534">
        <v>3391</v>
      </c>
    </row>
    <row r="2535" spans="1:5" x14ac:dyDescent="0.25">
      <c r="A2535" s="1" t="str">
        <f t="shared" si="39"/>
        <v>INSERT INTO `stops` (`id`, `location_id`, `quest_id`, `approved`, `last_modified`) VALUES (NULL, 3392, 0, '1', CURRENT_TIMESTAMP);</v>
      </c>
      <c r="E2535">
        <v>3392</v>
      </c>
    </row>
    <row r="2536" spans="1:5" x14ac:dyDescent="0.25">
      <c r="A2536" s="1" t="str">
        <f t="shared" si="39"/>
        <v>INSERT INTO `stops` (`id`, `location_id`, `quest_id`, `approved`, `last_modified`) VALUES (NULL, 3393, 0, '1', CURRENT_TIMESTAMP);</v>
      </c>
      <c r="E2536">
        <v>3393</v>
      </c>
    </row>
    <row r="2537" spans="1:5" x14ac:dyDescent="0.25">
      <c r="A2537" s="1" t="str">
        <f t="shared" si="39"/>
        <v>INSERT INTO `stops` (`id`, `location_id`, `quest_id`, `approved`, `last_modified`) VALUES (NULL, 3394, 0, '1', CURRENT_TIMESTAMP);</v>
      </c>
      <c r="E2537">
        <v>3394</v>
      </c>
    </row>
    <row r="2538" spans="1:5" x14ac:dyDescent="0.25">
      <c r="A2538" s="1" t="str">
        <f t="shared" si="39"/>
        <v>INSERT INTO `stops` (`id`, `location_id`, `quest_id`, `approved`, `last_modified`) VALUES (NULL, 3395, 0, '1', CURRENT_TIMESTAMP);</v>
      </c>
      <c r="E2538">
        <v>3395</v>
      </c>
    </row>
    <row r="2539" spans="1:5" x14ac:dyDescent="0.25">
      <c r="A2539" s="1" t="str">
        <f t="shared" si="39"/>
        <v>INSERT INTO `stops` (`id`, `location_id`, `quest_id`, `approved`, `last_modified`) VALUES (NULL, 3396, 0, '1', CURRENT_TIMESTAMP);</v>
      </c>
      <c r="E2539">
        <v>3396</v>
      </c>
    </row>
    <row r="2540" spans="1:5" x14ac:dyDescent="0.25">
      <c r="A2540" s="1" t="str">
        <f t="shared" si="39"/>
        <v>INSERT INTO `stops` (`id`, `location_id`, `quest_id`, `approved`, `last_modified`) VALUES (NULL, 3397, 0, '1', CURRENT_TIMESTAMP);</v>
      </c>
      <c r="E2540">
        <v>3397</v>
      </c>
    </row>
    <row r="2541" spans="1:5" x14ac:dyDescent="0.25">
      <c r="A2541" s="1" t="str">
        <f t="shared" si="39"/>
        <v>INSERT INTO `stops` (`id`, `location_id`, `quest_id`, `approved`, `last_modified`) VALUES (NULL, 3398, 0, '1', CURRENT_TIMESTAMP);</v>
      </c>
      <c r="E2541">
        <v>3398</v>
      </c>
    </row>
    <row r="2542" spans="1:5" x14ac:dyDescent="0.25">
      <c r="A2542" s="1" t="str">
        <f t="shared" si="39"/>
        <v>INSERT INTO `stops` (`id`, `location_id`, `quest_id`, `approved`, `last_modified`) VALUES (NULL, 3399, 0, '1', CURRENT_TIMESTAMP);</v>
      </c>
      <c r="E2542">
        <v>3399</v>
      </c>
    </row>
    <row r="2543" spans="1:5" x14ac:dyDescent="0.25">
      <c r="A2543" s="1" t="str">
        <f t="shared" si="39"/>
        <v>INSERT INTO `stops` (`id`, `location_id`, `quest_id`, `approved`, `last_modified`) VALUES (NULL, 3400, 0, '1', CURRENT_TIMESTAMP);</v>
      </c>
      <c r="E2543">
        <v>3400</v>
      </c>
    </row>
    <row r="2544" spans="1:5" x14ac:dyDescent="0.25">
      <c r="A2544" s="1" t="str">
        <f t="shared" si="39"/>
        <v>INSERT INTO `stops` (`id`, `location_id`, `quest_id`, `approved`, `last_modified`) VALUES (NULL, 3401, 0, '1', CURRENT_TIMESTAMP);</v>
      </c>
      <c r="E2544">
        <v>3401</v>
      </c>
    </row>
    <row r="2545" spans="1:5" x14ac:dyDescent="0.25">
      <c r="A2545" s="1" t="str">
        <f t="shared" si="39"/>
        <v>INSERT INTO `stops` (`id`, `location_id`, `quest_id`, `approved`, `last_modified`) VALUES (NULL, 3402, 0, '1', CURRENT_TIMESTAMP);</v>
      </c>
      <c r="E2545">
        <v>3402</v>
      </c>
    </row>
    <row r="2546" spans="1:5" x14ac:dyDescent="0.25">
      <c r="A2546" s="1" t="str">
        <f t="shared" si="39"/>
        <v>INSERT INTO `stops` (`id`, `location_id`, `quest_id`, `approved`, `last_modified`) VALUES (NULL, 3403, 0, '1', CURRENT_TIMESTAMP);</v>
      </c>
      <c r="E2546">
        <v>3403</v>
      </c>
    </row>
    <row r="2547" spans="1:5" x14ac:dyDescent="0.25">
      <c r="A2547" s="1" t="str">
        <f t="shared" si="39"/>
        <v>INSERT INTO `stops` (`id`, `location_id`, `quest_id`, `approved`, `last_modified`) VALUES (NULL, 3404, 0, '1', CURRENT_TIMESTAMP);</v>
      </c>
      <c r="E2547">
        <v>3404</v>
      </c>
    </row>
    <row r="2548" spans="1:5" x14ac:dyDescent="0.25">
      <c r="A2548" s="1" t="str">
        <f t="shared" si="39"/>
        <v>INSERT INTO `stops` (`id`, `location_id`, `quest_id`, `approved`, `last_modified`) VALUES (NULL, 3405, 0, '1', CURRENT_TIMESTAMP);</v>
      </c>
      <c r="E2548">
        <v>3405</v>
      </c>
    </row>
    <row r="2549" spans="1:5" x14ac:dyDescent="0.25">
      <c r="A2549" s="1" t="str">
        <f t="shared" si="39"/>
        <v>INSERT INTO `stops` (`id`, `location_id`, `quest_id`, `approved`, `last_modified`) VALUES (NULL, 3406, 0, '1', CURRENT_TIMESTAMP);</v>
      </c>
      <c r="E2549">
        <v>3406</v>
      </c>
    </row>
    <row r="2550" spans="1:5" x14ac:dyDescent="0.25">
      <c r="A2550" s="1" t="str">
        <f t="shared" si="39"/>
        <v>INSERT INTO `stops` (`id`, `location_id`, `quest_id`, `approved`, `last_modified`) VALUES (NULL, 3407, 0, '1', CURRENT_TIMESTAMP);</v>
      </c>
      <c r="E2550">
        <v>3407</v>
      </c>
    </row>
    <row r="2551" spans="1:5" x14ac:dyDescent="0.25">
      <c r="A2551" s="1" t="str">
        <f t="shared" si="39"/>
        <v>INSERT INTO `stops` (`id`, `location_id`, `quest_id`, `approved`, `last_modified`) VALUES (NULL, 3408, 0, '1', CURRENT_TIMESTAMP);</v>
      </c>
      <c r="E2551">
        <v>3408</v>
      </c>
    </row>
    <row r="2552" spans="1:5" x14ac:dyDescent="0.25">
      <c r="A2552" s="1" t="str">
        <f t="shared" si="39"/>
        <v>INSERT INTO `stops` (`id`, `location_id`, `quest_id`, `approved`, `last_modified`) VALUES (NULL, 3409, 0, '1', CURRENT_TIMESTAMP);</v>
      </c>
      <c r="E2552">
        <v>3409</v>
      </c>
    </row>
    <row r="2553" spans="1:5" x14ac:dyDescent="0.25">
      <c r="A2553" s="1" t="str">
        <f t="shared" si="39"/>
        <v>INSERT INTO `stops` (`id`, `location_id`, `quest_id`, `approved`, `last_modified`) VALUES (NULL, 3410, 0, '1', CURRENT_TIMESTAMP);</v>
      </c>
      <c r="E2553">
        <v>3410</v>
      </c>
    </row>
    <row r="2554" spans="1:5" x14ac:dyDescent="0.25">
      <c r="A2554" s="1" t="str">
        <f t="shared" si="39"/>
        <v>INSERT INTO `stops` (`id`, `location_id`, `quest_id`, `approved`, `last_modified`) VALUES (NULL, 3411, 0, '1', CURRENT_TIMESTAMP);</v>
      </c>
      <c r="E2554">
        <v>3411</v>
      </c>
    </row>
    <row r="2555" spans="1:5" x14ac:dyDescent="0.25">
      <c r="A2555" s="1" t="str">
        <f t="shared" si="39"/>
        <v>INSERT INTO `stops` (`id`, `location_id`, `quest_id`, `approved`, `last_modified`) VALUES (NULL, 3412, 0, '1', CURRENT_TIMESTAMP);</v>
      </c>
      <c r="E2555">
        <v>3412</v>
      </c>
    </row>
    <row r="2556" spans="1:5" x14ac:dyDescent="0.25">
      <c r="A2556" s="1" t="str">
        <f t="shared" si="39"/>
        <v>INSERT INTO `stops` (`id`, `location_id`, `quest_id`, `approved`, `last_modified`) VALUES (NULL, 3413, 0, '1', CURRENT_TIMESTAMP);</v>
      </c>
      <c r="E2556">
        <v>3413</v>
      </c>
    </row>
    <row r="2557" spans="1:5" x14ac:dyDescent="0.25">
      <c r="A2557" s="1" t="str">
        <f t="shared" si="39"/>
        <v>INSERT INTO `stops` (`id`, `location_id`, `quest_id`, `approved`, `last_modified`) VALUES (NULL, 3414, 0, '1', CURRENT_TIMESTAMP);</v>
      </c>
      <c r="E2557">
        <v>3414</v>
      </c>
    </row>
    <row r="2558" spans="1:5" x14ac:dyDescent="0.25">
      <c r="A2558" s="1" t="str">
        <f t="shared" si="39"/>
        <v>INSERT INTO `stops` (`id`, `location_id`, `quest_id`, `approved`, `last_modified`) VALUES (NULL, 3415, 0, '1', CURRENT_TIMESTAMP);</v>
      </c>
      <c r="E2558">
        <v>3415</v>
      </c>
    </row>
    <row r="2559" spans="1:5" x14ac:dyDescent="0.25">
      <c r="A2559" s="1" t="str">
        <f t="shared" si="39"/>
        <v>INSERT INTO `stops` (`id`, `location_id`, `quest_id`, `approved`, `last_modified`) VALUES (NULL, 3416, 0, '1', CURRENT_TIMESTAMP);</v>
      </c>
      <c r="E2559">
        <v>3416</v>
      </c>
    </row>
    <row r="2560" spans="1:5" x14ac:dyDescent="0.25">
      <c r="A2560" s="1" t="str">
        <f t="shared" si="39"/>
        <v>INSERT INTO `stops` (`id`, `location_id`, `quest_id`, `approved`, `last_modified`) VALUES (NULL, 3417, 0, '1', CURRENT_TIMESTAMP);</v>
      </c>
      <c r="E2560">
        <v>3417</v>
      </c>
    </row>
    <row r="2561" spans="1:5" x14ac:dyDescent="0.25">
      <c r="A2561" s="1" t="str">
        <f t="shared" si="39"/>
        <v>INSERT INTO `stops` (`id`, `location_id`, `quest_id`, `approved`, `last_modified`) VALUES (NULL, 3418, 0, '1', CURRENT_TIMESTAMP);</v>
      </c>
      <c r="E2561">
        <v>3418</v>
      </c>
    </row>
    <row r="2562" spans="1:5" x14ac:dyDescent="0.25">
      <c r="A2562" s="1" t="str">
        <f t="shared" ref="A2562:A2625" si="40">"INSERT INTO `stops` (`id`, `location_id`, `quest_id`, `approved`, `last_modified`) VALUES (NULL, "&amp;E2562&amp;", 0, '1', CURRENT_TIMESTAMP);"</f>
        <v>INSERT INTO `stops` (`id`, `location_id`, `quest_id`, `approved`, `last_modified`) VALUES (NULL, 3419, 0, '1', CURRENT_TIMESTAMP);</v>
      </c>
      <c r="E2562">
        <v>3419</v>
      </c>
    </row>
    <row r="2563" spans="1:5" x14ac:dyDescent="0.25">
      <c r="A2563" s="1" t="str">
        <f t="shared" si="40"/>
        <v>INSERT INTO `stops` (`id`, `location_id`, `quest_id`, `approved`, `last_modified`) VALUES (NULL, 3420, 0, '1', CURRENT_TIMESTAMP);</v>
      </c>
      <c r="E2563">
        <v>3420</v>
      </c>
    </row>
    <row r="2564" spans="1:5" x14ac:dyDescent="0.25">
      <c r="A2564" s="1" t="str">
        <f t="shared" si="40"/>
        <v>INSERT INTO `stops` (`id`, `location_id`, `quest_id`, `approved`, `last_modified`) VALUES (NULL, 3421, 0, '1', CURRENT_TIMESTAMP);</v>
      </c>
      <c r="E2564">
        <v>3421</v>
      </c>
    </row>
    <row r="2565" spans="1:5" x14ac:dyDescent="0.25">
      <c r="A2565" s="1" t="str">
        <f t="shared" si="40"/>
        <v>INSERT INTO `stops` (`id`, `location_id`, `quest_id`, `approved`, `last_modified`) VALUES (NULL, 3422, 0, '1', CURRENT_TIMESTAMP);</v>
      </c>
      <c r="E2565">
        <v>3422</v>
      </c>
    </row>
    <row r="2566" spans="1:5" x14ac:dyDescent="0.25">
      <c r="A2566" s="1" t="str">
        <f t="shared" si="40"/>
        <v>INSERT INTO `stops` (`id`, `location_id`, `quest_id`, `approved`, `last_modified`) VALUES (NULL, 3423, 0, '1', CURRENT_TIMESTAMP);</v>
      </c>
      <c r="E2566">
        <v>3423</v>
      </c>
    </row>
    <row r="2567" spans="1:5" x14ac:dyDescent="0.25">
      <c r="A2567" s="1" t="str">
        <f t="shared" si="40"/>
        <v>INSERT INTO `stops` (`id`, `location_id`, `quest_id`, `approved`, `last_modified`) VALUES (NULL, 3424, 0, '1', CURRENT_TIMESTAMP);</v>
      </c>
      <c r="E2567">
        <v>3424</v>
      </c>
    </row>
    <row r="2568" spans="1:5" x14ac:dyDescent="0.25">
      <c r="A2568" s="1" t="str">
        <f t="shared" si="40"/>
        <v>INSERT INTO `stops` (`id`, `location_id`, `quest_id`, `approved`, `last_modified`) VALUES (NULL, 3425, 0, '1', CURRENT_TIMESTAMP);</v>
      </c>
      <c r="E2568">
        <v>3425</v>
      </c>
    </row>
    <row r="2569" spans="1:5" x14ac:dyDescent="0.25">
      <c r="A2569" s="1" t="str">
        <f t="shared" si="40"/>
        <v>INSERT INTO `stops` (`id`, `location_id`, `quest_id`, `approved`, `last_modified`) VALUES (NULL, 3426, 0, '1', CURRENT_TIMESTAMP);</v>
      </c>
      <c r="E2569">
        <v>3426</v>
      </c>
    </row>
    <row r="2570" spans="1:5" x14ac:dyDescent="0.25">
      <c r="A2570" s="1" t="str">
        <f t="shared" si="40"/>
        <v>INSERT INTO `stops` (`id`, `location_id`, `quest_id`, `approved`, `last_modified`) VALUES (NULL, 3427, 0, '1', CURRENT_TIMESTAMP);</v>
      </c>
      <c r="E2570">
        <v>3427</v>
      </c>
    </row>
    <row r="2571" spans="1:5" x14ac:dyDescent="0.25">
      <c r="A2571" s="1" t="str">
        <f t="shared" si="40"/>
        <v>INSERT INTO `stops` (`id`, `location_id`, `quest_id`, `approved`, `last_modified`) VALUES (NULL, 3428, 0, '1', CURRENT_TIMESTAMP);</v>
      </c>
      <c r="E2571">
        <v>3428</v>
      </c>
    </row>
    <row r="2572" spans="1:5" x14ac:dyDescent="0.25">
      <c r="A2572" s="1" t="str">
        <f t="shared" si="40"/>
        <v>INSERT INTO `stops` (`id`, `location_id`, `quest_id`, `approved`, `last_modified`) VALUES (NULL, 3429, 0, '1', CURRENT_TIMESTAMP);</v>
      </c>
      <c r="E2572">
        <v>3429</v>
      </c>
    </row>
    <row r="2573" spans="1:5" x14ac:dyDescent="0.25">
      <c r="A2573" s="1" t="str">
        <f t="shared" si="40"/>
        <v>INSERT INTO `stops` (`id`, `location_id`, `quest_id`, `approved`, `last_modified`) VALUES (NULL, 3430, 0, '1', CURRENT_TIMESTAMP);</v>
      </c>
      <c r="E2573">
        <v>3430</v>
      </c>
    </row>
    <row r="2574" spans="1:5" x14ac:dyDescent="0.25">
      <c r="A2574" s="1" t="str">
        <f t="shared" si="40"/>
        <v>INSERT INTO `stops` (`id`, `location_id`, `quest_id`, `approved`, `last_modified`) VALUES (NULL, 3431, 0, '1', CURRENT_TIMESTAMP);</v>
      </c>
      <c r="E2574">
        <v>3431</v>
      </c>
    </row>
    <row r="2575" spans="1:5" x14ac:dyDescent="0.25">
      <c r="A2575" s="1" t="str">
        <f t="shared" si="40"/>
        <v>INSERT INTO `stops` (`id`, `location_id`, `quest_id`, `approved`, `last_modified`) VALUES (NULL, 3432, 0, '1', CURRENT_TIMESTAMP);</v>
      </c>
      <c r="E2575">
        <v>3432</v>
      </c>
    </row>
    <row r="2576" spans="1:5" x14ac:dyDescent="0.25">
      <c r="A2576" s="1" t="str">
        <f t="shared" si="40"/>
        <v>INSERT INTO `stops` (`id`, `location_id`, `quest_id`, `approved`, `last_modified`) VALUES (NULL, 3433, 0, '1', CURRENT_TIMESTAMP);</v>
      </c>
      <c r="E2576">
        <v>3433</v>
      </c>
    </row>
    <row r="2577" spans="1:5" x14ac:dyDescent="0.25">
      <c r="A2577" s="1" t="str">
        <f t="shared" si="40"/>
        <v>INSERT INTO `stops` (`id`, `location_id`, `quest_id`, `approved`, `last_modified`) VALUES (NULL, 3434, 0, '1', CURRENT_TIMESTAMP);</v>
      </c>
      <c r="E2577">
        <v>3434</v>
      </c>
    </row>
    <row r="2578" spans="1:5" x14ac:dyDescent="0.25">
      <c r="A2578" s="1" t="str">
        <f t="shared" si="40"/>
        <v>INSERT INTO `stops` (`id`, `location_id`, `quest_id`, `approved`, `last_modified`) VALUES (NULL, 3435, 0, '1', CURRENT_TIMESTAMP);</v>
      </c>
      <c r="E2578">
        <v>3435</v>
      </c>
    </row>
    <row r="2579" spans="1:5" x14ac:dyDescent="0.25">
      <c r="A2579" s="1" t="str">
        <f t="shared" si="40"/>
        <v>INSERT INTO `stops` (`id`, `location_id`, `quest_id`, `approved`, `last_modified`) VALUES (NULL, 3436, 0, '1', CURRENT_TIMESTAMP);</v>
      </c>
      <c r="E2579">
        <v>3436</v>
      </c>
    </row>
    <row r="2580" spans="1:5" x14ac:dyDescent="0.25">
      <c r="A2580" s="1" t="str">
        <f t="shared" si="40"/>
        <v>INSERT INTO `stops` (`id`, `location_id`, `quest_id`, `approved`, `last_modified`) VALUES (NULL, 3437, 0, '1', CURRENT_TIMESTAMP);</v>
      </c>
      <c r="E2580">
        <v>3437</v>
      </c>
    </row>
    <row r="2581" spans="1:5" x14ac:dyDescent="0.25">
      <c r="A2581" s="1" t="str">
        <f t="shared" si="40"/>
        <v>INSERT INTO `stops` (`id`, `location_id`, `quest_id`, `approved`, `last_modified`) VALUES (NULL, 3438, 0, '1', CURRENT_TIMESTAMP);</v>
      </c>
      <c r="E2581">
        <v>3438</v>
      </c>
    </row>
    <row r="2582" spans="1:5" x14ac:dyDescent="0.25">
      <c r="A2582" s="1" t="str">
        <f t="shared" si="40"/>
        <v>INSERT INTO `stops` (`id`, `location_id`, `quest_id`, `approved`, `last_modified`) VALUES (NULL, 3439, 0, '1', CURRENT_TIMESTAMP);</v>
      </c>
      <c r="E2582">
        <v>3439</v>
      </c>
    </row>
    <row r="2583" spans="1:5" x14ac:dyDescent="0.25">
      <c r="A2583" s="1" t="str">
        <f t="shared" si="40"/>
        <v>INSERT INTO `stops` (`id`, `location_id`, `quest_id`, `approved`, `last_modified`) VALUES (NULL, 3440, 0, '1', CURRENT_TIMESTAMP);</v>
      </c>
      <c r="E2583">
        <v>3440</v>
      </c>
    </row>
    <row r="2584" spans="1:5" x14ac:dyDescent="0.25">
      <c r="A2584" s="1" t="str">
        <f t="shared" si="40"/>
        <v>INSERT INTO `stops` (`id`, `location_id`, `quest_id`, `approved`, `last_modified`) VALUES (NULL, 3441, 0, '1', CURRENT_TIMESTAMP);</v>
      </c>
      <c r="E2584">
        <v>3441</v>
      </c>
    </row>
    <row r="2585" spans="1:5" x14ac:dyDescent="0.25">
      <c r="A2585" s="1" t="str">
        <f t="shared" si="40"/>
        <v>INSERT INTO `stops` (`id`, `location_id`, `quest_id`, `approved`, `last_modified`) VALUES (NULL, 3442, 0, '1', CURRENT_TIMESTAMP);</v>
      </c>
      <c r="E2585">
        <v>3442</v>
      </c>
    </row>
    <row r="2586" spans="1:5" x14ac:dyDescent="0.25">
      <c r="A2586" s="1" t="str">
        <f t="shared" si="40"/>
        <v>INSERT INTO `stops` (`id`, `location_id`, `quest_id`, `approved`, `last_modified`) VALUES (NULL, 3443, 0, '1', CURRENT_TIMESTAMP);</v>
      </c>
      <c r="E2586">
        <v>3443</v>
      </c>
    </row>
    <row r="2587" spans="1:5" x14ac:dyDescent="0.25">
      <c r="A2587" s="1" t="str">
        <f t="shared" si="40"/>
        <v>INSERT INTO `stops` (`id`, `location_id`, `quest_id`, `approved`, `last_modified`) VALUES (NULL, 3444, 0, '1', CURRENT_TIMESTAMP);</v>
      </c>
      <c r="E2587">
        <v>3444</v>
      </c>
    </row>
    <row r="2588" spans="1:5" x14ac:dyDescent="0.25">
      <c r="A2588" s="1" t="str">
        <f t="shared" si="40"/>
        <v>INSERT INTO `stops` (`id`, `location_id`, `quest_id`, `approved`, `last_modified`) VALUES (NULL, 3445, 0, '1', CURRENT_TIMESTAMP);</v>
      </c>
      <c r="E2588">
        <v>3445</v>
      </c>
    </row>
    <row r="2589" spans="1:5" x14ac:dyDescent="0.25">
      <c r="A2589" s="1" t="str">
        <f t="shared" si="40"/>
        <v>INSERT INTO `stops` (`id`, `location_id`, `quest_id`, `approved`, `last_modified`) VALUES (NULL, 3446, 0, '1', CURRENT_TIMESTAMP);</v>
      </c>
      <c r="E2589">
        <v>3446</v>
      </c>
    </row>
    <row r="2590" spans="1:5" x14ac:dyDescent="0.25">
      <c r="A2590" s="1" t="str">
        <f t="shared" si="40"/>
        <v>INSERT INTO `stops` (`id`, `location_id`, `quest_id`, `approved`, `last_modified`) VALUES (NULL, 3447, 0, '1', CURRENT_TIMESTAMP);</v>
      </c>
      <c r="E2590">
        <v>3447</v>
      </c>
    </row>
    <row r="2591" spans="1:5" x14ac:dyDescent="0.25">
      <c r="A2591" s="1" t="str">
        <f t="shared" si="40"/>
        <v>INSERT INTO `stops` (`id`, `location_id`, `quest_id`, `approved`, `last_modified`) VALUES (NULL, 3448, 0, '1', CURRENT_TIMESTAMP);</v>
      </c>
      <c r="E2591">
        <v>3448</v>
      </c>
    </row>
    <row r="2592" spans="1:5" x14ac:dyDescent="0.25">
      <c r="A2592" s="1" t="str">
        <f t="shared" si="40"/>
        <v>INSERT INTO `stops` (`id`, `location_id`, `quest_id`, `approved`, `last_modified`) VALUES (NULL, 3449, 0, '1', CURRENT_TIMESTAMP);</v>
      </c>
      <c r="E2592">
        <v>3449</v>
      </c>
    </row>
    <row r="2593" spans="1:5" x14ac:dyDescent="0.25">
      <c r="A2593" s="1" t="str">
        <f t="shared" si="40"/>
        <v>INSERT INTO `stops` (`id`, `location_id`, `quest_id`, `approved`, `last_modified`) VALUES (NULL, 3450, 0, '1', CURRENT_TIMESTAMP);</v>
      </c>
      <c r="E2593">
        <v>3450</v>
      </c>
    </row>
    <row r="2594" spans="1:5" x14ac:dyDescent="0.25">
      <c r="A2594" s="1" t="str">
        <f t="shared" si="40"/>
        <v>INSERT INTO `stops` (`id`, `location_id`, `quest_id`, `approved`, `last_modified`) VALUES (NULL, 3451, 0, '1', CURRENT_TIMESTAMP);</v>
      </c>
      <c r="E2594">
        <v>3451</v>
      </c>
    </row>
    <row r="2595" spans="1:5" x14ac:dyDescent="0.25">
      <c r="A2595" s="1" t="str">
        <f t="shared" si="40"/>
        <v>INSERT INTO `stops` (`id`, `location_id`, `quest_id`, `approved`, `last_modified`) VALUES (NULL, 3452, 0, '1', CURRENT_TIMESTAMP);</v>
      </c>
      <c r="E2595">
        <v>3452</v>
      </c>
    </row>
    <row r="2596" spans="1:5" x14ac:dyDescent="0.25">
      <c r="A2596" s="1" t="str">
        <f t="shared" si="40"/>
        <v>INSERT INTO `stops` (`id`, `location_id`, `quest_id`, `approved`, `last_modified`) VALUES (NULL, 3453, 0, '1', CURRENT_TIMESTAMP);</v>
      </c>
      <c r="E2596">
        <v>3453</v>
      </c>
    </row>
    <row r="2597" spans="1:5" x14ac:dyDescent="0.25">
      <c r="A2597" s="1" t="str">
        <f t="shared" si="40"/>
        <v>INSERT INTO `stops` (`id`, `location_id`, `quest_id`, `approved`, `last_modified`) VALUES (NULL, 3454, 0, '1', CURRENT_TIMESTAMP);</v>
      </c>
      <c r="E2597">
        <v>3454</v>
      </c>
    </row>
    <row r="2598" spans="1:5" x14ac:dyDescent="0.25">
      <c r="A2598" s="1" t="str">
        <f t="shared" si="40"/>
        <v>INSERT INTO `stops` (`id`, `location_id`, `quest_id`, `approved`, `last_modified`) VALUES (NULL, 3455, 0, '1', CURRENT_TIMESTAMP);</v>
      </c>
      <c r="E2598">
        <v>3455</v>
      </c>
    </row>
    <row r="2599" spans="1:5" x14ac:dyDescent="0.25">
      <c r="A2599" s="1" t="str">
        <f t="shared" si="40"/>
        <v>INSERT INTO `stops` (`id`, `location_id`, `quest_id`, `approved`, `last_modified`) VALUES (NULL, 3456, 0, '1', CURRENT_TIMESTAMP);</v>
      </c>
      <c r="E2599">
        <v>3456</v>
      </c>
    </row>
    <row r="2600" spans="1:5" x14ac:dyDescent="0.25">
      <c r="A2600" s="1" t="str">
        <f t="shared" si="40"/>
        <v>INSERT INTO `stops` (`id`, `location_id`, `quest_id`, `approved`, `last_modified`) VALUES (NULL, 3457, 0, '1', CURRENT_TIMESTAMP);</v>
      </c>
      <c r="E2600">
        <v>3457</v>
      </c>
    </row>
    <row r="2601" spans="1:5" x14ac:dyDescent="0.25">
      <c r="A2601" s="1" t="str">
        <f t="shared" si="40"/>
        <v>INSERT INTO `stops` (`id`, `location_id`, `quest_id`, `approved`, `last_modified`) VALUES (NULL, 3458, 0, '1', CURRENT_TIMESTAMP);</v>
      </c>
      <c r="E2601">
        <v>3458</v>
      </c>
    </row>
    <row r="2602" spans="1:5" x14ac:dyDescent="0.25">
      <c r="A2602" s="1" t="str">
        <f t="shared" si="40"/>
        <v>INSERT INTO `stops` (`id`, `location_id`, `quest_id`, `approved`, `last_modified`) VALUES (NULL, 3459, 0, '1', CURRENT_TIMESTAMP);</v>
      </c>
      <c r="E2602">
        <v>3459</v>
      </c>
    </row>
    <row r="2603" spans="1:5" x14ac:dyDescent="0.25">
      <c r="A2603" s="1" t="str">
        <f t="shared" si="40"/>
        <v>INSERT INTO `stops` (`id`, `location_id`, `quest_id`, `approved`, `last_modified`) VALUES (NULL, 3460, 0, '1', CURRENT_TIMESTAMP);</v>
      </c>
      <c r="E2603">
        <v>3460</v>
      </c>
    </row>
    <row r="2604" spans="1:5" x14ac:dyDescent="0.25">
      <c r="A2604" s="1" t="str">
        <f t="shared" si="40"/>
        <v>INSERT INTO `stops` (`id`, `location_id`, `quest_id`, `approved`, `last_modified`) VALUES (NULL, 3461, 0, '1', CURRENT_TIMESTAMP);</v>
      </c>
      <c r="E2604">
        <v>3461</v>
      </c>
    </row>
    <row r="2605" spans="1:5" x14ac:dyDescent="0.25">
      <c r="A2605" s="1" t="str">
        <f t="shared" si="40"/>
        <v>INSERT INTO `stops` (`id`, `location_id`, `quest_id`, `approved`, `last_modified`) VALUES (NULL, 3462, 0, '1', CURRENT_TIMESTAMP);</v>
      </c>
      <c r="E2605">
        <v>3462</v>
      </c>
    </row>
    <row r="2606" spans="1:5" x14ac:dyDescent="0.25">
      <c r="A2606" s="1" t="str">
        <f t="shared" si="40"/>
        <v>INSERT INTO `stops` (`id`, `location_id`, `quest_id`, `approved`, `last_modified`) VALUES (NULL, 3463, 0, '1', CURRENT_TIMESTAMP);</v>
      </c>
      <c r="E2606">
        <v>3463</v>
      </c>
    </row>
    <row r="2607" spans="1:5" x14ac:dyDescent="0.25">
      <c r="A2607" s="1" t="str">
        <f t="shared" si="40"/>
        <v>INSERT INTO `stops` (`id`, `location_id`, `quest_id`, `approved`, `last_modified`) VALUES (NULL, 3464, 0, '1', CURRENT_TIMESTAMP);</v>
      </c>
      <c r="E2607">
        <v>3464</v>
      </c>
    </row>
    <row r="2608" spans="1:5" x14ac:dyDescent="0.25">
      <c r="A2608" s="1" t="str">
        <f t="shared" si="40"/>
        <v>INSERT INTO `stops` (`id`, `location_id`, `quest_id`, `approved`, `last_modified`) VALUES (NULL, 3465, 0, '1', CURRENT_TIMESTAMP);</v>
      </c>
      <c r="E2608">
        <v>3465</v>
      </c>
    </row>
    <row r="2609" spans="1:5" x14ac:dyDescent="0.25">
      <c r="A2609" s="1" t="str">
        <f t="shared" si="40"/>
        <v>INSERT INTO `stops` (`id`, `location_id`, `quest_id`, `approved`, `last_modified`) VALUES (NULL, 3466, 0, '1', CURRENT_TIMESTAMP);</v>
      </c>
      <c r="E2609">
        <v>3466</v>
      </c>
    </row>
    <row r="2610" spans="1:5" x14ac:dyDescent="0.25">
      <c r="A2610" s="1" t="str">
        <f t="shared" si="40"/>
        <v>INSERT INTO `stops` (`id`, `location_id`, `quest_id`, `approved`, `last_modified`) VALUES (NULL, 3467, 0, '1', CURRENT_TIMESTAMP);</v>
      </c>
      <c r="E2610">
        <v>3467</v>
      </c>
    </row>
    <row r="2611" spans="1:5" x14ac:dyDescent="0.25">
      <c r="A2611" s="1" t="str">
        <f t="shared" si="40"/>
        <v>INSERT INTO `stops` (`id`, `location_id`, `quest_id`, `approved`, `last_modified`) VALUES (NULL, 3468, 0, '1', CURRENT_TIMESTAMP);</v>
      </c>
      <c r="E2611">
        <v>3468</v>
      </c>
    </row>
    <row r="2612" spans="1:5" x14ac:dyDescent="0.25">
      <c r="A2612" s="1" t="str">
        <f t="shared" si="40"/>
        <v>INSERT INTO `stops` (`id`, `location_id`, `quest_id`, `approved`, `last_modified`) VALUES (NULL, 3469, 0, '1', CURRENT_TIMESTAMP);</v>
      </c>
      <c r="E2612">
        <v>3469</v>
      </c>
    </row>
    <row r="2613" spans="1:5" x14ac:dyDescent="0.25">
      <c r="A2613" s="1" t="str">
        <f t="shared" si="40"/>
        <v>INSERT INTO `stops` (`id`, `location_id`, `quest_id`, `approved`, `last_modified`) VALUES (NULL, 3470, 0, '1', CURRENT_TIMESTAMP);</v>
      </c>
      <c r="E2613">
        <v>3470</v>
      </c>
    </row>
    <row r="2614" spans="1:5" x14ac:dyDescent="0.25">
      <c r="A2614" s="1" t="str">
        <f t="shared" si="40"/>
        <v>INSERT INTO `stops` (`id`, `location_id`, `quest_id`, `approved`, `last_modified`) VALUES (NULL, 3471, 0, '1', CURRENT_TIMESTAMP);</v>
      </c>
      <c r="E2614">
        <v>3471</v>
      </c>
    </row>
    <row r="2615" spans="1:5" x14ac:dyDescent="0.25">
      <c r="A2615" s="1" t="str">
        <f t="shared" si="40"/>
        <v>INSERT INTO `stops` (`id`, `location_id`, `quest_id`, `approved`, `last_modified`) VALUES (NULL, 3472, 0, '1', CURRENT_TIMESTAMP);</v>
      </c>
      <c r="E2615">
        <v>3472</v>
      </c>
    </row>
    <row r="2616" spans="1:5" x14ac:dyDescent="0.25">
      <c r="A2616" s="1" t="str">
        <f t="shared" si="40"/>
        <v>INSERT INTO `stops` (`id`, `location_id`, `quest_id`, `approved`, `last_modified`) VALUES (NULL, 3473, 0, '1', CURRENT_TIMESTAMP);</v>
      </c>
      <c r="E2616">
        <v>3473</v>
      </c>
    </row>
    <row r="2617" spans="1:5" x14ac:dyDescent="0.25">
      <c r="A2617" s="1" t="str">
        <f t="shared" si="40"/>
        <v>INSERT INTO `stops` (`id`, `location_id`, `quest_id`, `approved`, `last_modified`) VALUES (NULL, 3474, 0, '1', CURRENT_TIMESTAMP);</v>
      </c>
      <c r="E2617">
        <v>3474</v>
      </c>
    </row>
    <row r="2618" spans="1:5" x14ac:dyDescent="0.25">
      <c r="A2618" s="1" t="str">
        <f t="shared" si="40"/>
        <v>INSERT INTO `stops` (`id`, `location_id`, `quest_id`, `approved`, `last_modified`) VALUES (NULL, 3475, 0, '1', CURRENT_TIMESTAMP);</v>
      </c>
      <c r="E2618">
        <v>3475</v>
      </c>
    </row>
    <row r="2619" spans="1:5" x14ac:dyDescent="0.25">
      <c r="A2619" s="1" t="str">
        <f t="shared" si="40"/>
        <v>INSERT INTO `stops` (`id`, `location_id`, `quest_id`, `approved`, `last_modified`) VALUES (NULL, 3476, 0, '1', CURRENT_TIMESTAMP);</v>
      </c>
      <c r="E2619">
        <v>3476</v>
      </c>
    </row>
    <row r="2620" spans="1:5" x14ac:dyDescent="0.25">
      <c r="A2620" s="1" t="str">
        <f t="shared" si="40"/>
        <v>INSERT INTO `stops` (`id`, `location_id`, `quest_id`, `approved`, `last_modified`) VALUES (NULL, 3477, 0, '1', CURRENT_TIMESTAMP);</v>
      </c>
      <c r="E2620">
        <v>3477</v>
      </c>
    </row>
    <row r="2621" spans="1:5" x14ac:dyDescent="0.25">
      <c r="A2621" s="1" t="str">
        <f t="shared" si="40"/>
        <v>INSERT INTO `stops` (`id`, `location_id`, `quest_id`, `approved`, `last_modified`) VALUES (NULL, 3478, 0, '1', CURRENT_TIMESTAMP);</v>
      </c>
      <c r="E2621">
        <v>3478</v>
      </c>
    </row>
    <row r="2622" spans="1:5" x14ac:dyDescent="0.25">
      <c r="A2622" s="1" t="str">
        <f t="shared" si="40"/>
        <v>INSERT INTO `stops` (`id`, `location_id`, `quest_id`, `approved`, `last_modified`) VALUES (NULL, 3479, 0, '1', CURRENT_TIMESTAMP);</v>
      </c>
      <c r="E2622">
        <v>3479</v>
      </c>
    </row>
    <row r="2623" spans="1:5" x14ac:dyDescent="0.25">
      <c r="A2623" s="1" t="str">
        <f t="shared" si="40"/>
        <v>INSERT INTO `stops` (`id`, `location_id`, `quest_id`, `approved`, `last_modified`) VALUES (NULL, 3480, 0, '1', CURRENT_TIMESTAMP);</v>
      </c>
      <c r="E2623">
        <v>3480</v>
      </c>
    </row>
    <row r="2624" spans="1:5" x14ac:dyDescent="0.25">
      <c r="A2624" s="1" t="str">
        <f t="shared" si="40"/>
        <v>INSERT INTO `stops` (`id`, `location_id`, `quest_id`, `approved`, `last_modified`) VALUES (NULL, 3481, 0, '1', CURRENT_TIMESTAMP);</v>
      </c>
      <c r="E2624">
        <v>3481</v>
      </c>
    </row>
    <row r="2625" spans="1:5" x14ac:dyDescent="0.25">
      <c r="A2625" s="1" t="str">
        <f t="shared" si="40"/>
        <v>INSERT INTO `stops` (`id`, `location_id`, `quest_id`, `approved`, `last_modified`) VALUES (NULL, 3482, 0, '1', CURRENT_TIMESTAMP);</v>
      </c>
      <c r="E2625">
        <v>3482</v>
      </c>
    </row>
    <row r="2626" spans="1:5" x14ac:dyDescent="0.25">
      <c r="A2626" s="1" t="str">
        <f t="shared" ref="A2626:A2689" si="41">"INSERT INTO `stops` (`id`, `location_id`, `quest_id`, `approved`, `last_modified`) VALUES (NULL, "&amp;E2626&amp;", 0, '1', CURRENT_TIMESTAMP);"</f>
        <v>INSERT INTO `stops` (`id`, `location_id`, `quest_id`, `approved`, `last_modified`) VALUES (NULL, 3483, 0, '1', CURRENT_TIMESTAMP);</v>
      </c>
      <c r="E2626">
        <v>3483</v>
      </c>
    </row>
    <row r="2627" spans="1:5" x14ac:dyDescent="0.25">
      <c r="A2627" s="1" t="str">
        <f t="shared" si="41"/>
        <v>INSERT INTO `stops` (`id`, `location_id`, `quest_id`, `approved`, `last_modified`) VALUES (NULL, 3484, 0, '1', CURRENT_TIMESTAMP);</v>
      </c>
      <c r="E2627">
        <v>3484</v>
      </c>
    </row>
    <row r="2628" spans="1:5" x14ac:dyDescent="0.25">
      <c r="A2628" s="1" t="str">
        <f t="shared" si="41"/>
        <v>INSERT INTO `stops` (`id`, `location_id`, `quest_id`, `approved`, `last_modified`) VALUES (NULL, 3485, 0, '1', CURRENT_TIMESTAMP);</v>
      </c>
      <c r="E2628">
        <v>3485</v>
      </c>
    </row>
    <row r="2629" spans="1:5" x14ac:dyDescent="0.25">
      <c r="A2629" s="1" t="str">
        <f t="shared" si="41"/>
        <v>INSERT INTO `stops` (`id`, `location_id`, `quest_id`, `approved`, `last_modified`) VALUES (NULL, 3486, 0, '1', CURRENT_TIMESTAMP);</v>
      </c>
      <c r="E2629">
        <v>3486</v>
      </c>
    </row>
    <row r="2630" spans="1:5" x14ac:dyDescent="0.25">
      <c r="A2630" s="1" t="str">
        <f t="shared" si="41"/>
        <v>INSERT INTO `stops` (`id`, `location_id`, `quest_id`, `approved`, `last_modified`) VALUES (NULL, 3487, 0, '1', CURRENT_TIMESTAMP);</v>
      </c>
      <c r="E2630">
        <v>3487</v>
      </c>
    </row>
    <row r="2631" spans="1:5" x14ac:dyDescent="0.25">
      <c r="A2631" s="1" t="str">
        <f t="shared" si="41"/>
        <v>INSERT INTO `stops` (`id`, `location_id`, `quest_id`, `approved`, `last_modified`) VALUES (NULL, 3488, 0, '1', CURRENT_TIMESTAMP);</v>
      </c>
      <c r="E2631">
        <v>3488</v>
      </c>
    </row>
    <row r="2632" spans="1:5" x14ac:dyDescent="0.25">
      <c r="A2632" s="1" t="str">
        <f t="shared" si="41"/>
        <v>INSERT INTO `stops` (`id`, `location_id`, `quest_id`, `approved`, `last_modified`) VALUES (NULL, 3489, 0, '1', CURRENT_TIMESTAMP);</v>
      </c>
      <c r="E2632">
        <v>3489</v>
      </c>
    </row>
    <row r="2633" spans="1:5" x14ac:dyDescent="0.25">
      <c r="A2633" s="1" t="str">
        <f t="shared" si="41"/>
        <v>INSERT INTO `stops` (`id`, `location_id`, `quest_id`, `approved`, `last_modified`) VALUES (NULL, 3490, 0, '1', CURRENT_TIMESTAMP);</v>
      </c>
      <c r="E2633">
        <v>3490</v>
      </c>
    </row>
    <row r="2634" spans="1:5" x14ac:dyDescent="0.25">
      <c r="A2634" s="1" t="str">
        <f t="shared" si="41"/>
        <v>INSERT INTO `stops` (`id`, `location_id`, `quest_id`, `approved`, `last_modified`) VALUES (NULL, 3491, 0, '1', CURRENT_TIMESTAMP);</v>
      </c>
      <c r="E2634">
        <v>3491</v>
      </c>
    </row>
    <row r="2635" spans="1:5" x14ac:dyDescent="0.25">
      <c r="A2635" s="1" t="str">
        <f t="shared" si="41"/>
        <v>INSERT INTO `stops` (`id`, `location_id`, `quest_id`, `approved`, `last_modified`) VALUES (NULL, 3492, 0, '1', CURRENT_TIMESTAMP);</v>
      </c>
      <c r="E2635">
        <v>3492</v>
      </c>
    </row>
    <row r="2636" spans="1:5" x14ac:dyDescent="0.25">
      <c r="A2636" s="1" t="str">
        <f t="shared" si="41"/>
        <v>INSERT INTO `stops` (`id`, `location_id`, `quest_id`, `approved`, `last_modified`) VALUES (NULL, 3493, 0, '1', CURRENT_TIMESTAMP);</v>
      </c>
      <c r="E2636">
        <v>3493</v>
      </c>
    </row>
    <row r="2637" spans="1:5" x14ac:dyDescent="0.25">
      <c r="A2637" s="1" t="str">
        <f t="shared" si="41"/>
        <v>INSERT INTO `stops` (`id`, `location_id`, `quest_id`, `approved`, `last_modified`) VALUES (NULL, 3494, 0, '1', CURRENT_TIMESTAMP);</v>
      </c>
      <c r="E2637">
        <v>3494</v>
      </c>
    </row>
    <row r="2638" spans="1:5" x14ac:dyDescent="0.25">
      <c r="A2638" s="1" t="str">
        <f t="shared" si="41"/>
        <v>INSERT INTO `stops` (`id`, `location_id`, `quest_id`, `approved`, `last_modified`) VALUES (NULL, 3495, 0, '1', CURRENT_TIMESTAMP);</v>
      </c>
      <c r="E2638">
        <v>3495</v>
      </c>
    </row>
    <row r="2639" spans="1:5" x14ac:dyDescent="0.25">
      <c r="A2639" s="1" t="str">
        <f t="shared" si="41"/>
        <v>INSERT INTO `stops` (`id`, `location_id`, `quest_id`, `approved`, `last_modified`) VALUES (NULL, 3496, 0, '1', CURRENT_TIMESTAMP);</v>
      </c>
      <c r="E2639">
        <v>3496</v>
      </c>
    </row>
    <row r="2640" spans="1:5" x14ac:dyDescent="0.25">
      <c r="A2640" s="1" t="str">
        <f t="shared" si="41"/>
        <v>INSERT INTO `stops` (`id`, `location_id`, `quest_id`, `approved`, `last_modified`) VALUES (NULL, 3497, 0, '1', CURRENT_TIMESTAMP);</v>
      </c>
      <c r="E2640">
        <v>3497</v>
      </c>
    </row>
    <row r="2641" spans="1:5" x14ac:dyDescent="0.25">
      <c r="A2641" s="1" t="str">
        <f t="shared" si="41"/>
        <v>INSERT INTO `stops` (`id`, `location_id`, `quest_id`, `approved`, `last_modified`) VALUES (NULL, 3498, 0, '1', CURRENT_TIMESTAMP);</v>
      </c>
      <c r="E2641">
        <v>3498</v>
      </c>
    </row>
    <row r="2642" spans="1:5" x14ac:dyDescent="0.25">
      <c r="A2642" s="1" t="str">
        <f t="shared" si="41"/>
        <v>INSERT INTO `stops` (`id`, `location_id`, `quest_id`, `approved`, `last_modified`) VALUES (NULL, 3499, 0, '1', CURRENT_TIMESTAMP);</v>
      </c>
      <c r="E2642">
        <v>3499</v>
      </c>
    </row>
    <row r="2643" spans="1:5" x14ac:dyDescent="0.25">
      <c r="A2643" s="1" t="str">
        <f t="shared" si="41"/>
        <v>INSERT INTO `stops` (`id`, `location_id`, `quest_id`, `approved`, `last_modified`) VALUES (NULL, 3500, 0, '1', CURRENT_TIMESTAMP);</v>
      </c>
      <c r="E2643">
        <v>3500</v>
      </c>
    </row>
    <row r="2644" spans="1:5" x14ac:dyDescent="0.25">
      <c r="A2644" s="1" t="str">
        <f t="shared" si="41"/>
        <v>INSERT INTO `stops` (`id`, `location_id`, `quest_id`, `approved`, `last_modified`) VALUES (NULL, 3501, 0, '1', CURRENT_TIMESTAMP);</v>
      </c>
      <c r="E2644">
        <v>3501</v>
      </c>
    </row>
    <row r="2645" spans="1:5" x14ac:dyDescent="0.25">
      <c r="A2645" s="1" t="str">
        <f t="shared" si="41"/>
        <v>INSERT INTO `stops` (`id`, `location_id`, `quest_id`, `approved`, `last_modified`) VALUES (NULL, 3502, 0, '1', CURRENT_TIMESTAMP);</v>
      </c>
      <c r="E2645">
        <v>3502</v>
      </c>
    </row>
    <row r="2646" spans="1:5" x14ac:dyDescent="0.25">
      <c r="A2646" s="1" t="str">
        <f t="shared" si="41"/>
        <v>INSERT INTO `stops` (`id`, `location_id`, `quest_id`, `approved`, `last_modified`) VALUES (NULL, 3503, 0, '1', CURRENT_TIMESTAMP);</v>
      </c>
      <c r="E2646">
        <v>3503</v>
      </c>
    </row>
    <row r="2647" spans="1:5" x14ac:dyDescent="0.25">
      <c r="A2647" s="1" t="str">
        <f t="shared" si="41"/>
        <v>INSERT INTO `stops` (`id`, `location_id`, `quest_id`, `approved`, `last_modified`) VALUES (NULL, 3504, 0, '1', CURRENT_TIMESTAMP);</v>
      </c>
      <c r="E2647">
        <v>3504</v>
      </c>
    </row>
    <row r="2648" spans="1:5" x14ac:dyDescent="0.25">
      <c r="A2648" s="1" t="str">
        <f t="shared" si="41"/>
        <v>INSERT INTO `stops` (`id`, `location_id`, `quest_id`, `approved`, `last_modified`) VALUES (NULL, 3505, 0, '1', CURRENT_TIMESTAMP);</v>
      </c>
      <c r="E2648">
        <v>3505</v>
      </c>
    </row>
    <row r="2649" spans="1:5" x14ac:dyDescent="0.25">
      <c r="A2649" s="1" t="str">
        <f t="shared" si="41"/>
        <v>INSERT INTO `stops` (`id`, `location_id`, `quest_id`, `approved`, `last_modified`) VALUES (NULL, 3506, 0, '1', CURRENT_TIMESTAMP);</v>
      </c>
      <c r="E2649">
        <v>3506</v>
      </c>
    </row>
    <row r="2650" spans="1:5" x14ac:dyDescent="0.25">
      <c r="A2650" s="1" t="str">
        <f t="shared" si="41"/>
        <v>INSERT INTO `stops` (`id`, `location_id`, `quest_id`, `approved`, `last_modified`) VALUES (NULL, 3507, 0, '1', CURRENT_TIMESTAMP);</v>
      </c>
      <c r="E2650">
        <v>3507</v>
      </c>
    </row>
    <row r="2651" spans="1:5" x14ac:dyDescent="0.25">
      <c r="A2651" s="1" t="str">
        <f t="shared" si="41"/>
        <v>INSERT INTO `stops` (`id`, `location_id`, `quest_id`, `approved`, `last_modified`) VALUES (NULL, 3508, 0, '1', CURRENT_TIMESTAMP);</v>
      </c>
      <c r="E2651">
        <v>3508</v>
      </c>
    </row>
    <row r="2652" spans="1:5" x14ac:dyDescent="0.25">
      <c r="A2652" s="1" t="str">
        <f t="shared" si="41"/>
        <v>INSERT INTO `stops` (`id`, `location_id`, `quest_id`, `approved`, `last_modified`) VALUES (NULL, 3509, 0, '1', CURRENT_TIMESTAMP);</v>
      </c>
      <c r="E2652">
        <v>3509</v>
      </c>
    </row>
    <row r="2653" spans="1:5" x14ac:dyDescent="0.25">
      <c r="A2653" s="1" t="str">
        <f t="shared" si="41"/>
        <v>INSERT INTO `stops` (`id`, `location_id`, `quest_id`, `approved`, `last_modified`) VALUES (NULL, 3510, 0, '1', CURRENT_TIMESTAMP);</v>
      </c>
      <c r="E2653">
        <v>3510</v>
      </c>
    </row>
    <row r="2654" spans="1:5" x14ac:dyDescent="0.25">
      <c r="A2654" s="1" t="str">
        <f t="shared" si="41"/>
        <v>INSERT INTO `stops` (`id`, `location_id`, `quest_id`, `approved`, `last_modified`) VALUES (NULL, 3511, 0, '1', CURRENT_TIMESTAMP);</v>
      </c>
      <c r="E2654">
        <v>3511</v>
      </c>
    </row>
    <row r="2655" spans="1:5" x14ac:dyDescent="0.25">
      <c r="A2655" s="1" t="str">
        <f t="shared" si="41"/>
        <v>INSERT INTO `stops` (`id`, `location_id`, `quest_id`, `approved`, `last_modified`) VALUES (NULL, 3512, 0, '1', CURRENT_TIMESTAMP);</v>
      </c>
      <c r="E2655">
        <v>3512</v>
      </c>
    </row>
    <row r="2656" spans="1:5" x14ac:dyDescent="0.25">
      <c r="A2656" s="1" t="str">
        <f t="shared" si="41"/>
        <v>INSERT INTO `stops` (`id`, `location_id`, `quest_id`, `approved`, `last_modified`) VALUES (NULL, 3513, 0, '1', CURRENT_TIMESTAMP);</v>
      </c>
      <c r="E2656">
        <v>3513</v>
      </c>
    </row>
    <row r="2657" spans="1:5" x14ac:dyDescent="0.25">
      <c r="A2657" s="1" t="str">
        <f t="shared" si="41"/>
        <v>INSERT INTO `stops` (`id`, `location_id`, `quest_id`, `approved`, `last_modified`) VALUES (NULL, 3514, 0, '1', CURRENT_TIMESTAMP);</v>
      </c>
      <c r="E2657">
        <v>3514</v>
      </c>
    </row>
    <row r="2658" spans="1:5" x14ac:dyDescent="0.25">
      <c r="A2658" s="1" t="str">
        <f t="shared" si="41"/>
        <v>INSERT INTO `stops` (`id`, `location_id`, `quest_id`, `approved`, `last_modified`) VALUES (NULL, 3515, 0, '1', CURRENT_TIMESTAMP);</v>
      </c>
      <c r="E2658">
        <v>3515</v>
      </c>
    </row>
    <row r="2659" spans="1:5" x14ac:dyDescent="0.25">
      <c r="A2659" s="1" t="str">
        <f t="shared" si="41"/>
        <v>INSERT INTO `stops` (`id`, `location_id`, `quest_id`, `approved`, `last_modified`) VALUES (NULL, 3516, 0, '1', CURRENT_TIMESTAMP);</v>
      </c>
      <c r="E2659">
        <v>3516</v>
      </c>
    </row>
    <row r="2660" spans="1:5" x14ac:dyDescent="0.25">
      <c r="A2660" s="1" t="str">
        <f t="shared" si="41"/>
        <v>INSERT INTO `stops` (`id`, `location_id`, `quest_id`, `approved`, `last_modified`) VALUES (NULL, 3517, 0, '1', CURRENT_TIMESTAMP);</v>
      </c>
      <c r="E2660">
        <v>3517</v>
      </c>
    </row>
    <row r="2661" spans="1:5" x14ac:dyDescent="0.25">
      <c r="A2661" s="1" t="str">
        <f t="shared" si="41"/>
        <v>INSERT INTO `stops` (`id`, `location_id`, `quest_id`, `approved`, `last_modified`) VALUES (NULL, 3518, 0, '1', CURRENT_TIMESTAMP);</v>
      </c>
      <c r="E2661">
        <v>3518</v>
      </c>
    </row>
    <row r="2662" spans="1:5" x14ac:dyDescent="0.25">
      <c r="A2662" s="1" t="str">
        <f t="shared" si="41"/>
        <v>INSERT INTO `stops` (`id`, `location_id`, `quest_id`, `approved`, `last_modified`) VALUES (NULL, 3519, 0, '1', CURRENT_TIMESTAMP);</v>
      </c>
      <c r="E2662">
        <v>3519</v>
      </c>
    </row>
    <row r="2663" spans="1:5" x14ac:dyDescent="0.25">
      <c r="A2663" s="1" t="str">
        <f t="shared" si="41"/>
        <v>INSERT INTO `stops` (`id`, `location_id`, `quest_id`, `approved`, `last_modified`) VALUES (NULL, 3520, 0, '1', CURRENT_TIMESTAMP);</v>
      </c>
      <c r="E2663">
        <v>3520</v>
      </c>
    </row>
    <row r="2664" spans="1:5" x14ac:dyDescent="0.25">
      <c r="A2664" s="1" t="str">
        <f t="shared" si="41"/>
        <v>INSERT INTO `stops` (`id`, `location_id`, `quest_id`, `approved`, `last_modified`) VALUES (NULL, 3521, 0, '1', CURRENT_TIMESTAMP);</v>
      </c>
      <c r="E2664">
        <v>3521</v>
      </c>
    </row>
    <row r="2665" spans="1:5" x14ac:dyDescent="0.25">
      <c r="A2665" s="1" t="str">
        <f t="shared" si="41"/>
        <v>INSERT INTO `stops` (`id`, `location_id`, `quest_id`, `approved`, `last_modified`) VALUES (NULL, 3522, 0, '1', CURRENT_TIMESTAMP);</v>
      </c>
      <c r="E2665">
        <v>3522</v>
      </c>
    </row>
    <row r="2666" spans="1:5" x14ac:dyDescent="0.25">
      <c r="A2666" s="1" t="str">
        <f t="shared" si="41"/>
        <v>INSERT INTO `stops` (`id`, `location_id`, `quest_id`, `approved`, `last_modified`) VALUES (NULL, 3523, 0, '1', CURRENT_TIMESTAMP);</v>
      </c>
      <c r="E2666">
        <v>3523</v>
      </c>
    </row>
    <row r="2667" spans="1:5" x14ac:dyDescent="0.25">
      <c r="A2667" s="1" t="str">
        <f t="shared" si="41"/>
        <v>INSERT INTO `stops` (`id`, `location_id`, `quest_id`, `approved`, `last_modified`) VALUES (NULL, 3524, 0, '1', CURRENT_TIMESTAMP);</v>
      </c>
      <c r="E2667">
        <v>3524</v>
      </c>
    </row>
    <row r="2668" spans="1:5" x14ac:dyDescent="0.25">
      <c r="A2668" s="1" t="str">
        <f t="shared" si="41"/>
        <v>INSERT INTO `stops` (`id`, `location_id`, `quest_id`, `approved`, `last_modified`) VALUES (NULL, 3525, 0, '1', CURRENT_TIMESTAMP);</v>
      </c>
      <c r="E2668">
        <v>3525</v>
      </c>
    </row>
    <row r="2669" spans="1:5" x14ac:dyDescent="0.25">
      <c r="A2669" s="1" t="str">
        <f t="shared" si="41"/>
        <v>INSERT INTO `stops` (`id`, `location_id`, `quest_id`, `approved`, `last_modified`) VALUES (NULL, 3526, 0, '1', CURRENT_TIMESTAMP);</v>
      </c>
      <c r="E2669">
        <v>3526</v>
      </c>
    </row>
    <row r="2670" spans="1:5" x14ac:dyDescent="0.25">
      <c r="A2670" s="1" t="str">
        <f t="shared" si="41"/>
        <v>INSERT INTO `stops` (`id`, `location_id`, `quest_id`, `approved`, `last_modified`) VALUES (NULL, 3527, 0, '1', CURRENT_TIMESTAMP);</v>
      </c>
      <c r="E2670">
        <v>3527</v>
      </c>
    </row>
    <row r="2671" spans="1:5" x14ac:dyDescent="0.25">
      <c r="A2671" s="1" t="str">
        <f t="shared" si="41"/>
        <v>INSERT INTO `stops` (`id`, `location_id`, `quest_id`, `approved`, `last_modified`) VALUES (NULL, 3528, 0, '1', CURRENT_TIMESTAMP);</v>
      </c>
      <c r="E2671">
        <v>3528</v>
      </c>
    </row>
    <row r="2672" spans="1:5" x14ac:dyDescent="0.25">
      <c r="A2672" s="1" t="str">
        <f t="shared" si="41"/>
        <v>INSERT INTO `stops` (`id`, `location_id`, `quest_id`, `approved`, `last_modified`) VALUES (NULL, 3529, 0, '1', CURRENT_TIMESTAMP);</v>
      </c>
      <c r="E2672">
        <v>3529</v>
      </c>
    </row>
    <row r="2673" spans="1:5" x14ac:dyDescent="0.25">
      <c r="A2673" s="1" t="str">
        <f t="shared" si="41"/>
        <v>INSERT INTO `stops` (`id`, `location_id`, `quest_id`, `approved`, `last_modified`) VALUES (NULL, 3530, 0, '1', CURRENT_TIMESTAMP);</v>
      </c>
      <c r="E2673">
        <v>3530</v>
      </c>
    </row>
    <row r="2674" spans="1:5" x14ac:dyDescent="0.25">
      <c r="A2674" s="1" t="str">
        <f t="shared" si="41"/>
        <v>INSERT INTO `stops` (`id`, `location_id`, `quest_id`, `approved`, `last_modified`) VALUES (NULL, 3531, 0, '1', CURRENT_TIMESTAMP);</v>
      </c>
      <c r="E2674">
        <v>3531</v>
      </c>
    </row>
    <row r="2675" spans="1:5" x14ac:dyDescent="0.25">
      <c r="A2675" s="1" t="str">
        <f t="shared" si="41"/>
        <v>INSERT INTO `stops` (`id`, `location_id`, `quest_id`, `approved`, `last_modified`) VALUES (NULL, 3532, 0, '1', CURRENT_TIMESTAMP);</v>
      </c>
      <c r="E2675">
        <v>3532</v>
      </c>
    </row>
    <row r="2676" spans="1:5" x14ac:dyDescent="0.25">
      <c r="A2676" s="1" t="str">
        <f t="shared" si="41"/>
        <v>INSERT INTO `stops` (`id`, `location_id`, `quest_id`, `approved`, `last_modified`) VALUES (NULL, 3533, 0, '1', CURRENT_TIMESTAMP);</v>
      </c>
      <c r="E2676">
        <v>3533</v>
      </c>
    </row>
    <row r="2677" spans="1:5" x14ac:dyDescent="0.25">
      <c r="A2677" s="1" t="str">
        <f t="shared" si="41"/>
        <v>INSERT INTO `stops` (`id`, `location_id`, `quest_id`, `approved`, `last_modified`) VALUES (NULL, 3534, 0, '1', CURRENT_TIMESTAMP);</v>
      </c>
      <c r="E2677">
        <v>3534</v>
      </c>
    </row>
    <row r="2678" spans="1:5" x14ac:dyDescent="0.25">
      <c r="A2678" s="1" t="str">
        <f t="shared" si="41"/>
        <v>INSERT INTO `stops` (`id`, `location_id`, `quest_id`, `approved`, `last_modified`) VALUES (NULL, 3535, 0, '1', CURRENT_TIMESTAMP);</v>
      </c>
      <c r="E2678">
        <v>3535</v>
      </c>
    </row>
    <row r="2679" spans="1:5" x14ac:dyDescent="0.25">
      <c r="A2679" s="1" t="str">
        <f t="shared" si="41"/>
        <v>INSERT INTO `stops` (`id`, `location_id`, `quest_id`, `approved`, `last_modified`) VALUES (NULL, 3536, 0, '1', CURRENT_TIMESTAMP);</v>
      </c>
      <c r="E2679">
        <v>3536</v>
      </c>
    </row>
    <row r="2680" spans="1:5" x14ac:dyDescent="0.25">
      <c r="A2680" s="1" t="str">
        <f t="shared" si="41"/>
        <v>INSERT INTO `stops` (`id`, `location_id`, `quest_id`, `approved`, `last_modified`) VALUES (NULL, 3537, 0, '1', CURRENT_TIMESTAMP);</v>
      </c>
      <c r="E2680">
        <v>3537</v>
      </c>
    </row>
    <row r="2681" spans="1:5" x14ac:dyDescent="0.25">
      <c r="A2681" s="1" t="str">
        <f t="shared" si="41"/>
        <v>INSERT INTO `stops` (`id`, `location_id`, `quest_id`, `approved`, `last_modified`) VALUES (NULL, 3538, 0, '1', CURRENT_TIMESTAMP);</v>
      </c>
      <c r="E2681">
        <v>3538</v>
      </c>
    </row>
    <row r="2682" spans="1:5" x14ac:dyDescent="0.25">
      <c r="A2682" s="1" t="str">
        <f t="shared" si="41"/>
        <v>INSERT INTO `stops` (`id`, `location_id`, `quest_id`, `approved`, `last_modified`) VALUES (NULL, 3539, 0, '1', CURRENT_TIMESTAMP);</v>
      </c>
      <c r="E2682">
        <v>3539</v>
      </c>
    </row>
    <row r="2683" spans="1:5" x14ac:dyDescent="0.25">
      <c r="A2683" s="1" t="str">
        <f t="shared" si="41"/>
        <v>INSERT INTO `stops` (`id`, `location_id`, `quest_id`, `approved`, `last_modified`) VALUES (NULL, 3540, 0, '1', CURRENT_TIMESTAMP);</v>
      </c>
      <c r="E2683">
        <v>3540</v>
      </c>
    </row>
    <row r="2684" spans="1:5" x14ac:dyDescent="0.25">
      <c r="A2684" s="1" t="str">
        <f t="shared" si="41"/>
        <v>INSERT INTO `stops` (`id`, `location_id`, `quest_id`, `approved`, `last_modified`) VALUES (NULL, 3541, 0, '1', CURRENT_TIMESTAMP);</v>
      </c>
      <c r="E2684">
        <v>3541</v>
      </c>
    </row>
    <row r="2685" spans="1:5" x14ac:dyDescent="0.25">
      <c r="A2685" s="1" t="str">
        <f t="shared" si="41"/>
        <v>INSERT INTO `stops` (`id`, `location_id`, `quest_id`, `approved`, `last_modified`) VALUES (NULL, 3542, 0, '1', CURRENT_TIMESTAMP);</v>
      </c>
      <c r="E2685">
        <v>3542</v>
      </c>
    </row>
    <row r="2686" spans="1:5" x14ac:dyDescent="0.25">
      <c r="A2686" s="1" t="str">
        <f t="shared" si="41"/>
        <v>INSERT INTO `stops` (`id`, `location_id`, `quest_id`, `approved`, `last_modified`) VALUES (NULL, 3543, 0, '1', CURRENT_TIMESTAMP);</v>
      </c>
      <c r="E2686">
        <v>3543</v>
      </c>
    </row>
    <row r="2687" spans="1:5" x14ac:dyDescent="0.25">
      <c r="A2687" s="1" t="str">
        <f t="shared" si="41"/>
        <v>INSERT INTO `stops` (`id`, `location_id`, `quest_id`, `approved`, `last_modified`) VALUES (NULL, 3544, 0, '1', CURRENT_TIMESTAMP);</v>
      </c>
      <c r="E2687">
        <v>3544</v>
      </c>
    </row>
    <row r="2688" spans="1:5" x14ac:dyDescent="0.25">
      <c r="A2688" s="1" t="str">
        <f t="shared" si="41"/>
        <v>INSERT INTO `stops` (`id`, `location_id`, `quest_id`, `approved`, `last_modified`) VALUES (NULL, 3545, 0, '1', CURRENT_TIMESTAMP);</v>
      </c>
      <c r="E2688">
        <v>3545</v>
      </c>
    </row>
    <row r="2689" spans="1:5" x14ac:dyDescent="0.25">
      <c r="A2689" s="1" t="str">
        <f t="shared" si="41"/>
        <v>INSERT INTO `stops` (`id`, `location_id`, `quest_id`, `approved`, `last_modified`) VALUES (NULL, 3546, 0, '1', CURRENT_TIMESTAMP);</v>
      </c>
      <c r="E2689">
        <v>3546</v>
      </c>
    </row>
    <row r="2690" spans="1:5" x14ac:dyDescent="0.25">
      <c r="A2690" s="1" t="str">
        <f t="shared" ref="A2690:A2753" si="42">"INSERT INTO `stops` (`id`, `location_id`, `quest_id`, `approved`, `last_modified`) VALUES (NULL, "&amp;E2690&amp;", 0, '1', CURRENT_TIMESTAMP);"</f>
        <v>INSERT INTO `stops` (`id`, `location_id`, `quest_id`, `approved`, `last_modified`) VALUES (NULL, 3547, 0, '1', CURRENT_TIMESTAMP);</v>
      </c>
      <c r="E2690">
        <v>3547</v>
      </c>
    </row>
    <row r="2691" spans="1:5" x14ac:dyDescent="0.25">
      <c r="A2691" s="1" t="str">
        <f t="shared" si="42"/>
        <v>INSERT INTO `stops` (`id`, `location_id`, `quest_id`, `approved`, `last_modified`) VALUES (NULL, 3548, 0, '1', CURRENT_TIMESTAMP);</v>
      </c>
      <c r="E2691">
        <v>3548</v>
      </c>
    </row>
    <row r="2692" spans="1:5" x14ac:dyDescent="0.25">
      <c r="A2692" s="1" t="str">
        <f t="shared" si="42"/>
        <v>INSERT INTO `stops` (`id`, `location_id`, `quest_id`, `approved`, `last_modified`) VALUES (NULL, 3549, 0, '1', CURRENT_TIMESTAMP);</v>
      </c>
      <c r="E2692">
        <v>3549</v>
      </c>
    </row>
    <row r="2693" spans="1:5" x14ac:dyDescent="0.25">
      <c r="A2693" s="1" t="str">
        <f t="shared" si="42"/>
        <v>INSERT INTO `stops` (`id`, `location_id`, `quest_id`, `approved`, `last_modified`) VALUES (NULL, 3550, 0, '1', CURRENT_TIMESTAMP);</v>
      </c>
      <c r="E2693">
        <v>3550</v>
      </c>
    </row>
    <row r="2694" spans="1:5" x14ac:dyDescent="0.25">
      <c r="A2694" s="1" t="str">
        <f t="shared" si="42"/>
        <v>INSERT INTO `stops` (`id`, `location_id`, `quest_id`, `approved`, `last_modified`) VALUES (NULL, 3551, 0, '1', CURRENT_TIMESTAMP);</v>
      </c>
      <c r="E2694">
        <v>3551</v>
      </c>
    </row>
    <row r="2695" spans="1:5" x14ac:dyDescent="0.25">
      <c r="A2695" s="1" t="str">
        <f t="shared" si="42"/>
        <v>INSERT INTO `stops` (`id`, `location_id`, `quest_id`, `approved`, `last_modified`) VALUES (NULL, 3552, 0, '1', CURRENT_TIMESTAMP);</v>
      </c>
      <c r="E2695">
        <v>3552</v>
      </c>
    </row>
    <row r="2696" spans="1:5" x14ac:dyDescent="0.25">
      <c r="A2696" s="1" t="str">
        <f t="shared" si="42"/>
        <v>INSERT INTO `stops` (`id`, `location_id`, `quest_id`, `approved`, `last_modified`) VALUES (NULL, 3553, 0, '1', CURRENT_TIMESTAMP);</v>
      </c>
      <c r="E2696">
        <v>3553</v>
      </c>
    </row>
    <row r="2697" spans="1:5" x14ac:dyDescent="0.25">
      <c r="A2697" s="1" t="str">
        <f t="shared" si="42"/>
        <v>INSERT INTO `stops` (`id`, `location_id`, `quest_id`, `approved`, `last_modified`) VALUES (NULL, 3554, 0, '1', CURRENT_TIMESTAMP);</v>
      </c>
      <c r="E2697">
        <v>3554</v>
      </c>
    </row>
    <row r="2698" spans="1:5" x14ac:dyDescent="0.25">
      <c r="A2698" s="1" t="str">
        <f t="shared" si="42"/>
        <v>INSERT INTO `stops` (`id`, `location_id`, `quest_id`, `approved`, `last_modified`) VALUES (NULL, 3555, 0, '1', CURRENT_TIMESTAMP);</v>
      </c>
      <c r="E2698">
        <v>3555</v>
      </c>
    </row>
    <row r="2699" spans="1:5" x14ac:dyDescent="0.25">
      <c r="A2699" s="1" t="str">
        <f t="shared" si="42"/>
        <v>INSERT INTO `stops` (`id`, `location_id`, `quest_id`, `approved`, `last_modified`) VALUES (NULL, 3556, 0, '1', CURRENT_TIMESTAMP);</v>
      </c>
      <c r="E2699">
        <v>3556</v>
      </c>
    </row>
    <row r="2700" spans="1:5" x14ac:dyDescent="0.25">
      <c r="A2700" s="1" t="str">
        <f t="shared" si="42"/>
        <v>INSERT INTO `stops` (`id`, `location_id`, `quest_id`, `approved`, `last_modified`) VALUES (NULL, 3557, 0, '1', CURRENT_TIMESTAMP);</v>
      </c>
      <c r="E2700">
        <v>3557</v>
      </c>
    </row>
    <row r="2701" spans="1:5" x14ac:dyDescent="0.25">
      <c r="A2701" s="1" t="str">
        <f t="shared" si="42"/>
        <v>INSERT INTO `stops` (`id`, `location_id`, `quest_id`, `approved`, `last_modified`) VALUES (NULL, 3558, 0, '1', CURRENT_TIMESTAMP);</v>
      </c>
      <c r="E2701">
        <v>3558</v>
      </c>
    </row>
    <row r="2702" spans="1:5" x14ac:dyDescent="0.25">
      <c r="A2702" s="1" t="str">
        <f t="shared" si="42"/>
        <v>INSERT INTO `stops` (`id`, `location_id`, `quest_id`, `approved`, `last_modified`) VALUES (NULL, 3559, 0, '1', CURRENT_TIMESTAMP);</v>
      </c>
      <c r="E2702">
        <v>3559</v>
      </c>
    </row>
    <row r="2703" spans="1:5" x14ac:dyDescent="0.25">
      <c r="A2703" s="1" t="str">
        <f t="shared" si="42"/>
        <v>INSERT INTO `stops` (`id`, `location_id`, `quest_id`, `approved`, `last_modified`) VALUES (NULL, 3560, 0, '1', CURRENT_TIMESTAMP);</v>
      </c>
      <c r="E2703">
        <v>3560</v>
      </c>
    </row>
    <row r="2704" spans="1:5" x14ac:dyDescent="0.25">
      <c r="A2704" s="1" t="str">
        <f t="shared" si="42"/>
        <v>INSERT INTO `stops` (`id`, `location_id`, `quest_id`, `approved`, `last_modified`) VALUES (NULL, 3561, 0, '1', CURRENT_TIMESTAMP);</v>
      </c>
      <c r="E2704">
        <v>3561</v>
      </c>
    </row>
    <row r="2705" spans="1:5" x14ac:dyDescent="0.25">
      <c r="A2705" s="1" t="str">
        <f t="shared" si="42"/>
        <v>INSERT INTO `stops` (`id`, `location_id`, `quest_id`, `approved`, `last_modified`) VALUES (NULL, 3562, 0, '1', CURRENT_TIMESTAMP);</v>
      </c>
      <c r="E2705">
        <v>3562</v>
      </c>
    </row>
    <row r="2706" spans="1:5" x14ac:dyDescent="0.25">
      <c r="A2706" s="1" t="str">
        <f t="shared" si="42"/>
        <v>INSERT INTO `stops` (`id`, `location_id`, `quest_id`, `approved`, `last_modified`) VALUES (NULL, 3563, 0, '1', CURRENT_TIMESTAMP);</v>
      </c>
      <c r="E2706">
        <v>3563</v>
      </c>
    </row>
    <row r="2707" spans="1:5" x14ac:dyDescent="0.25">
      <c r="A2707" s="1" t="str">
        <f t="shared" si="42"/>
        <v>INSERT INTO `stops` (`id`, `location_id`, `quest_id`, `approved`, `last_modified`) VALUES (NULL, 3564, 0, '1', CURRENT_TIMESTAMP);</v>
      </c>
      <c r="E2707">
        <v>3564</v>
      </c>
    </row>
    <row r="2708" spans="1:5" x14ac:dyDescent="0.25">
      <c r="A2708" s="1" t="str">
        <f t="shared" si="42"/>
        <v>INSERT INTO `stops` (`id`, `location_id`, `quest_id`, `approved`, `last_modified`) VALUES (NULL, 3565, 0, '1', CURRENT_TIMESTAMP);</v>
      </c>
      <c r="E2708">
        <v>3565</v>
      </c>
    </row>
    <row r="2709" spans="1:5" x14ac:dyDescent="0.25">
      <c r="A2709" s="1" t="str">
        <f t="shared" si="42"/>
        <v>INSERT INTO `stops` (`id`, `location_id`, `quest_id`, `approved`, `last_modified`) VALUES (NULL, 3566, 0, '1', CURRENT_TIMESTAMP);</v>
      </c>
      <c r="E2709">
        <v>3566</v>
      </c>
    </row>
    <row r="2710" spans="1:5" x14ac:dyDescent="0.25">
      <c r="A2710" s="1" t="str">
        <f t="shared" si="42"/>
        <v>INSERT INTO `stops` (`id`, `location_id`, `quest_id`, `approved`, `last_modified`) VALUES (NULL, 3567, 0, '1', CURRENT_TIMESTAMP);</v>
      </c>
      <c r="E2710">
        <v>3567</v>
      </c>
    </row>
    <row r="2711" spans="1:5" x14ac:dyDescent="0.25">
      <c r="A2711" s="1" t="str">
        <f t="shared" si="42"/>
        <v>INSERT INTO `stops` (`id`, `location_id`, `quest_id`, `approved`, `last_modified`) VALUES (NULL, 3568, 0, '1', CURRENT_TIMESTAMP);</v>
      </c>
      <c r="E2711">
        <v>3568</v>
      </c>
    </row>
    <row r="2712" spans="1:5" x14ac:dyDescent="0.25">
      <c r="A2712" s="1" t="str">
        <f t="shared" si="42"/>
        <v>INSERT INTO `stops` (`id`, `location_id`, `quest_id`, `approved`, `last_modified`) VALUES (NULL, 3569, 0, '1', CURRENT_TIMESTAMP);</v>
      </c>
      <c r="E2712">
        <v>3569</v>
      </c>
    </row>
    <row r="2713" spans="1:5" x14ac:dyDescent="0.25">
      <c r="A2713" s="1" t="str">
        <f t="shared" si="42"/>
        <v>INSERT INTO `stops` (`id`, `location_id`, `quest_id`, `approved`, `last_modified`) VALUES (NULL, 3570, 0, '1', CURRENT_TIMESTAMP);</v>
      </c>
      <c r="E2713">
        <v>3570</v>
      </c>
    </row>
    <row r="2714" spans="1:5" x14ac:dyDescent="0.25">
      <c r="A2714" s="1" t="str">
        <f t="shared" si="42"/>
        <v>INSERT INTO `stops` (`id`, `location_id`, `quest_id`, `approved`, `last_modified`) VALUES (NULL, 3571, 0, '1', CURRENT_TIMESTAMP);</v>
      </c>
      <c r="E2714">
        <v>3571</v>
      </c>
    </row>
    <row r="2715" spans="1:5" x14ac:dyDescent="0.25">
      <c r="A2715" s="1" t="str">
        <f t="shared" si="42"/>
        <v>INSERT INTO `stops` (`id`, `location_id`, `quest_id`, `approved`, `last_modified`) VALUES (NULL, 3572, 0, '1', CURRENT_TIMESTAMP);</v>
      </c>
      <c r="E2715">
        <v>3572</v>
      </c>
    </row>
    <row r="2716" spans="1:5" x14ac:dyDescent="0.25">
      <c r="A2716" s="1" t="str">
        <f t="shared" si="42"/>
        <v>INSERT INTO `stops` (`id`, `location_id`, `quest_id`, `approved`, `last_modified`) VALUES (NULL, 3573, 0, '1', CURRENT_TIMESTAMP);</v>
      </c>
      <c r="E2716">
        <v>3573</v>
      </c>
    </row>
    <row r="2717" spans="1:5" x14ac:dyDescent="0.25">
      <c r="A2717" s="1" t="str">
        <f t="shared" si="42"/>
        <v>INSERT INTO `stops` (`id`, `location_id`, `quest_id`, `approved`, `last_modified`) VALUES (NULL, 3574, 0, '1', CURRENT_TIMESTAMP);</v>
      </c>
      <c r="E2717">
        <v>3574</v>
      </c>
    </row>
    <row r="2718" spans="1:5" x14ac:dyDescent="0.25">
      <c r="A2718" s="1" t="str">
        <f t="shared" si="42"/>
        <v>INSERT INTO `stops` (`id`, `location_id`, `quest_id`, `approved`, `last_modified`) VALUES (NULL, 3575, 0, '1', CURRENT_TIMESTAMP);</v>
      </c>
      <c r="E2718">
        <v>3575</v>
      </c>
    </row>
    <row r="2719" spans="1:5" x14ac:dyDescent="0.25">
      <c r="A2719" s="1" t="str">
        <f t="shared" si="42"/>
        <v>INSERT INTO `stops` (`id`, `location_id`, `quest_id`, `approved`, `last_modified`) VALUES (NULL, 3576, 0, '1', CURRENT_TIMESTAMP);</v>
      </c>
      <c r="E2719">
        <v>3576</v>
      </c>
    </row>
    <row r="2720" spans="1:5" x14ac:dyDescent="0.25">
      <c r="A2720" s="1" t="str">
        <f t="shared" si="42"/>
        <v>INSERT INTO `stops` (`id`, `location_id`, `quest_id`, `approved`, `last_modified`) VALUES (NULL, 3577, 0, '1', CURRENT_TIMESTAMP);</v>
      </c>
      <c r="E2720">
        <v>3577</v>
      </c>
    </row>
    <row r="2721" spans="1:5" x14ac:dyDescent="0.25">
      <c r="A2721" s="1" t="str">
        <f t="shared" si="42"/>
        <v>INSERT INTO `stops` (`id`, `location_id`, `quest_id`, `approved`, `last_modified`) VALUES (NULL, 3578, 0, '1', CURRENT_TIMESTAMP);</v>
      </c>
      <c r="E2721">
        <v>3578</v>
      </c>
    </row>
    <row r="2722" spans="1:5" x14ac:dyDescent="0.25">
      <c r="A2722" s="1" t="str">
        <f t="shared" si="42"/>
        <v>INSERT INTO `stops` (`id`, `location_id`, `quest_id`, `approved`, `last_modified`) VALUES (NULL, 3579, 0, '1', CURRENT_TIMESTAMP);</v>
      </c>
      <c r="E2722">
        <v>3579</v>
      </c>
    </row>
    <row r="2723" spans="1:5" x14ac:dyDescent="0.25">
      <c r="A2723" s="1" t="str">
        <f t="shared" si="42"/>
        <v>INSERT INTO `stops` (`id`, `location_id`, `quest_id`, `approved`, `last_modified`) VALUES (NULL, 3580, 0, '1', CURRENT_TIMESTAMP);</v>
      </c>
      <c r="E2723">
        <v>3580</v>
      </c>
    </row>
    <row r="2724" spans="1:5" x14ac:dyDescent="0.25">
      <c r="A2724" s="1" t="str">
        <f t="shared" si="42"/>
        <v>INSERT INTO `stops` (`id`, `location_id`, `quest_id`, `approved`, `last_modified`) VALUES (NULL, 3581, 0, '1', CURRENT_TIMESTAMP);</v>
      </c>
      <c r="E2724">
        <v>3581</v>
      </c>
    </row>
    <row r="2725" spans="1:5" x14ac:dyDescent="0.25">
      <c r="A2725" s="1" t="str">
        <f t="shared" si="42"/>
        <v>INSERT INTO `stops` (`id`, `location_id`, `quest_id`, `approved`, `last_modified`) VALUES (NULL, 3582, 0, '1', CURRENT_TIMESTAMP);</v>
      </c>
      <c r="E2725">
        <v>3582</v>
      </c>
    </row>
    <row r="2726" spans="1:5" x14ac:dyDescent="0.25">
      <c r="A2726" s="1" t="str">
        <f t="shared" si="42"/>
        <v>INSERT INTO `stops` (`id`, `location_id`, `quest_id`, `approved`, `last_modified`) VALUES (NULL, 3583, 0, '1', CURRENT_TIMESTAMP);</v>
      </c>
      <c r="E2726">
        <v>3583</v>
      </c>
    </row>
    <row r="2727" spans="1:5" x14ac:dyDescent="0.25">
      <c r="A2727" s="1" t="str">
        <f t="shared" si="42"/>
        <v>INSERT INTO `stops` (`id`, `location_id`, `quest_id`, `approved`, `last_modified`) VALUES (NULL, 3584, 0, '1', CURRENT_TIMESTAMP);</v>
      </c>
      <c r="E2727">
        <v>3584</v>
      </c>
    </row>
    <row r="2728" spans="1:5" x14ac:dyDescent="0.25">
      <c r="A2728" s="1" t="str">
        <f t="shared" si="42"/>
        <v>INSERT INTO `stops` (`id`, `location_id`, `quest_id`, `approved`, `last_modified`) VALUES (NULL, 3585, 0, '1', CURRENT_TIMESTAMP);</v>
      </c>
      <c r="E2728">
        <v>3585</v>
      </c>
    </row>
    <row r="2729" spans="1:5" x14ac:dyDescent="0.25">
      <c r="A2729" s="1" t="str">
        <f t="shared" si="42"/>
        <v>INSERT INTO `stops` (`id`, `location_id`, `quest_id`, `approved`, `last_modified`) VALUES (NULL, 3586, 0, '1', CURRENT_TIMESTAMP);</v>
      </c>
      <c r="E2729">
        <v>3586</v>
      </c>
    </row>
    <row r="2730" spans="1:5" x14ac:dyDescent="0.25">
      <c r="A2730" s="1" t="str">
        <f t="shared" si="42"/>
        <v>INSERT INTO `stops` (`id`, `location_id`, `quest_id`, `approved`, `last_modified`) VALUES (NULL, 3587, 0, '1', CURRENT_TIMESTAMP);</v>
      </c>
      <c r="E2730">
        <v>3587</v>
      </c>
    </row>
    <row r="2731" spans="1:5" x14ac:dyDescent="0.25">
      <c r="A2731" s="1" t="str">
        <f t="shared" si="42"/>
        <v>INSERT INTO `stops` (`id`, `location_id`, `quest_id`, `approved`, `last_modified`) VALUES (NULL, 3588, 0, '1', CURRENT_TIMESTAMP);</v>
      </c>
      <c r="E2731">
        <v>3588</v>
      </c>
    </row>
    <row r="2732" spans="1:5" x14ac:dyDescent="0.25">
      <c r="A2732" s="1" t="str">
        <f t="shared" si="42"/>
        <v>INSERT INTO `stops` (`id`, `location_id`, `quest_id`, `approved`, `last_modified`) VALUES (NULL, 3589, 0, '1', CURRENT_TIMESTAMP);</v>
      </c>
      <c r="E2732">
        <v>3589</v>
      </c>
    </row>
    <row r="2733" spans="1:5" x14ac:dyDescent="0.25">
      <c r="A2733" s="1" t="str">
        <f t="shared" si="42"/>
        <v>INSERT INTO `stops` (`id`, `location_id`, `quest_id`, `approved`, `last_modified`) VALUES (NULL, 3590, 0, '1', CURRENT_TIMESTAMP);</v>
      </c>
      <c r="E2733">
        <v>3590</v>
      </c>
    </row>
    <row r="2734" spans="1:5" x14ac:dyDescent="0.25">
      <c r="A2734" s="1" t="str">
        <f t="shared" si="42"/>
        <v>INSERT INTO `stops` (`id`, `location_id`, `quest_id`, `approved`, `last_modified`) VALUES (NULL, 3591, 0, '1', CURRENT_TIMESTAMP);</v>
      </c>
      <c r="E2734">
        <v>3591</v>
      </c>
    </row>
    <row r="2735" spans="1:5" x14ac:dyDescent="0.25">
      <c r="A2735" s="1" t="str">
        <f t="shared" si="42"/>
        <v>INSERT INTO `stops` (`id`, `location_id`, `quest_id`, `approved`, `last_modified`) VALUES (NULL, 3592, 0, '1', CURRENT_TIMESTAMP);</v>
      </c>
      <c r="E2735">
        <v>3592</v>
      </c>
    </row>
    <row r="2736" spans="1:5" x14ac:dyDescent="0.25">
      <c r="A2736" s="1" t="str">
        <f t="shared" si="42"/>
        <v>INSERT INTO `stops` (`id`, `location_id`, `quest_id`, `approved`, `last_modified`) VALUES (NULL, 3593, 0, '1', CURRENT_TIMESTAMP);</v>
      </c>
      <c r="E2736">
        <v>3593</v>
      </c>
    </row>
    <row r="2737" spans="1:5" x14ac:dyDescent="0.25">
      <c r="A2737" s="1" t="str">
        <f t="shared" si="42"/>
        <v>INSERT INTO `stops` (`id`, `location_id`, `quest_id`, `approved`, `last_modified`) VALUES (NULL, 3594, 0, '1', CURRENT_TIMESTAMP);</v>
      </c>
      <c r="E2737">
        <v>3594</v>
      </c>
    </row>
    <row r="2738" spans="1:5" x14ac:dyDescent="0.25">
      <c r="A2738" s="1" t="str">
        <f t="shared" si="42"/>
        <v>INSERT INTO `stops` (`id`, `location_id`, `quest_id`, `approved`, `last_modified`) VALUES (NULL, 3595, 0, '1', CURRENT_TIMESTAMP);</v>
      </c>
      <c r="E2738">
        <v>3595</v>
      </c>
    </row>
    <row r="2739" spans="1:5" x14ac:dyDescent="0.25">
      <c r="A2739" s="1" t="str">
        <f t="shared" si="42"/>
        <v>INSERT INTO `stops` (`id`, `location_id`, `quest_id`, `approved`, `last_modified`) VALUES (NULL, 3596, 0, '1', CURRENT_TIMESTAMP);</v>
      </c>
      <c r="E2739">
        <v>3596</v>
      </c>
    </row>
    <row r="2740" spans="1:5" x14ac:dyDescent="0.25">
      <c r="A2740" s="1" t="str">
        <f t="shared" si="42"/>
        <v>INSERT INTO `stops` (`id`, `location_id`, `quest_id`, `approved`, `last_modified`) VALUES (NULL, 3597, 0, '1', CURRENT_TIMESTAMP);</v>
      </c>
      <c r="E2740">
        <v>3597</v>
      </c>
    </row>
    <row r="2741" spans="1:5" x14ac:dyDescent="0.25">
      <c r="A2741" s="1" t="str">
        <f t="shared" si="42"/>
        <v>INSERT INTO `stops` (`id`, `location_id`, `quest_id`, `approved`, `last_modified`) VALUES (NULL, 3598, 0, '1', CURRENT_TIMESTAMP);</v>
      </c>
      <c r="E2741">
        <v>3598</v>
      </c>
    </row>
    <row r="2742" spans="1:5" x14ac:dyDescent="0.25">
      <c r="A2742" s="1" t="str">
        <f t="shared" si="42"/>
        <v>INSERT INTO `stops` (`id`, `location_id`, `quest_id`, `approved`, `last_modified`) VALUES (NULL, 3599, 0, '1', CURRENT_TIMESTAMP);</v>
      </c>
      <c r="E2742">
        <v>3599</v>
      </c>
    </row>
    <row r="2743" spans="1:5" x14ac:dyDescent="0.25">
      <c r="A2743" s="1" t="str">
        <f t="shared" si="42"/>
        <v>INSERT INTO `stops` (`id`, `location_id`, `quest_id`, `approved`, `last_modified`) VALUES (NULL, 3600, 0, '1', CURRENT_TIMESTAMP);</v>
      </c>
      <c r="E2743">
        <v>3600</v>
      </c>
    </row>
    <row r="2744" spans="1:5" x14ac:dyDescent="0.25">
      <c r="A2744" s="1" t="str">
        <f t="shared" si="42"/>
        <v>INSERT INTO `stops` (`id`, `location_id`, `quest_id`, `approved`, `last_modified`) VALUES (NULL, 3601, 0, '1', CURRENT_TIMESTAMP);</v>
      </c>
      <c r="E2744">
        <v>3601</v>
      </c>
    </row>
    <row r="2745" spans="1:5" x14ac:dyDescent="0.25">
      <c r="A2745" s="1" t="str">
        <f t="shared" si="42"/>
        <v>INSERT INTO `stops` (`id`, `location_id`, `quest_id`, `approved`, `last_modified`) VALUES (NULL, 3602, 0, '1', CURRENT_TIMESTAMP);</v>
      </c>
      <c r="E2745">
        <v>3602</v>
      </c>
    </row>
    <row r="2746" spans="1:5" x14ac:dyDescent="0.25">
      <c r="A2746" s="1" t="str">
        <f t="shared" si="42"/>
        <v>INSERT INTO `stops` (`id`, `location_id`, `quest_id`, `approved`, `last_modified`) VALUES (NULL, 3603, 0, '1', CURRENT_TIMESTAMP);</v>
      </c>
      <c r="E2746">
        <v>3603</v>
      </c>
    </row>
    <row r="2747" spans="1:5" x14ac:dyDescent="0.25">
      <c r="A2747" s="1" t="str">
        <f t="shared" si="42"/>
        <v>INSERT INTO `stops` (`id`, `location_id`, `quest_id`, `approved`, `last_modified`) VALUES (NULL, 3604, 0, '1', CURRENT_TIMESTAMP);</v>
      </c>
      <c r="E2747">
        <v>3604</v>
      </c>
    </row>
    <row r="2748" spans="1:5" x14ac:dyDescent="0.25">
      <c r="A2748" s="1" t="str">
        <f t="shared" si="42"/>
        <v>INSERT INTO `stops` (`id`, `location_id`, `quest_id`, `approved`, `last_modified`) VALUES (NULL, 3605, 0, '1', CURRENT_TIMESTAMP);</v>
      </c>
      <c r="E2748">
        <v>3605</v>
      </c>
    </row>
    <row r="2749" spans="1:5" x14ac:dyDescent="0.25">
      <c r="A2749" s="1" t="str">
        <f t="shared" si="42"/>
        <v>INSERT INTO `stops` (`id`, `location_id`, `quest_id`, `approved`, `last_modified`) VALUES (NULL, 3606, 0, '1', CURRENT_TIMESTAMP);</v>
      </c>
      <c r="E2749">
        <v>3606</v>
      </c>
    </row>
    <row r="2750" spans="1:5" x14ac:dyDescent="0.25">
      <c r="A2750" s="1" t="str">
        <f t="shared" si="42"/>
        <v>INSERT INTO `stops` (`id`, `location_id`, `quest_id`, `approved`, `last_modified`) VALUES (NULL, 3607, 0, '1', CURRENT_TIMESTAMP);</v>
      </c>
      <c r="E2750">
        <v>3607</v>
      </c>
    </row>
    <row r="2751" spans="1:5" x14ac:dyDescent="0.25">
      <c r="A2751" s="1" t="str">
        <f t="shared" si="42"/>
        <v>INSERT INTO `stops` (`id`, `location_id`, `quest_id`, `approved`, `last_modified`) VALUES (NULL, 3608, 0, '1', CURRENT_TIMESTAMP);</v>
      </c>
      <c r="E2751">
        <v>3608</v>
      </c>
    </row>
    <row r="2752" spans="1:5" x14ac:dyDescent="0.25">
      <c r="A2752" s="1" t="str">
        <f t="shared" si="42"/>
        <v>INSERT INTO `stops` (`id`, `location_id`, `quest_id`, `approved`, `last_modified`) VALUES (NULL, 3609, 0, '1', CURRENT_TIMESTAMP);</v>
      </c>
      <c r="E2752">
        <v>3609</v>
      </c>
    </row>
    <row r="2753" spans="1:5" x14ac:dyDescent="0.25">
      <c r="A2753" s="1" t="str">
        <f t="shared" si="42"/>
        <v>INSERT INTO `stops` (`id`, `location_id`, `quest_id`, `approved`, `last_modified`) VALUES (NULL, 3610, 0, '1', CURRENT_TIMESTAMP);</v>
      </c>
      <c r="E2753">
        <v>3610</v>
      </c>
    </row>
    <row r="2754" spans="1:5" x14ac:dyDescent="0.25">
      <c r="A2754" s="1" t="str">
        <f t="shared" ref="A2754:A2817" si="43">"INSERT INTO `stops` (`id`, `location_id`, `quest_id`, `approved`, `last_modified`) VALUES (NULL, "&amp;E2754&amp;", 0, '1', CURRENT_TIMESTAMP);"</f>
        <v>INSERT INTO `stops` (`id`, `location_id`, `quest_id`, `approved`, `last_modified`) VALUES (NULL, 3611, 0, '1', CURRENT_TIMESTAMP);</v>
      </c>
      <c r="E2754">
        <v>3611</v>
      </c>
    </row>
    <row r="2755" spans="1:5" x14ac:dyDescent="0.25">
      <c r="A2755" s="1" t="str">
        <f t="shared" si="43"/>
        <v>INSERT INTO `stops` (`id`, `location_id`, `quest_id`, `approved`, `last_modified`) VALUES (NULL, 3612, 0, '1', CURRENT_TIMESTAMP);</v>
      </c>
      <c r="E2755">
        <v>3612</v>
      </c>
    </row>
    <row r="2756" spans="1:5" x14ac:dyDescent="0.25">
      <c r="A2756" s="1" t="str">
        <f t="shared" si="43"/>
        <v>INSERT INTO `stops` (`id`, `location_id`, `quest_id`, `approved`, `last_modified`) VALUES (NULL, 3613, 0, '1', CURRENT_TIMESTAMP);</v>
      </c>
      <c r="E2756">
        <v>3613</v>
      </c>
    </row>
    <row r="2757" spans="1:5" x14ac:dyDescent="0.25">
      <c r="A2757" s="1" t="str">
        <f t="shared" si="43"/>
        <v>INSERT INTO `stops` (`id`, `location_id`, `quest_id`, `approved`, `last_modified`) VALUES (NULL, 3614, 0, '1', CURRENT_TIMESTAMP);</v>
      </c>
      <c r="E2757">
        <v>3614</v>
      </c>
    </row>
    <row r="2758" spans="1:5" x14ac:dyDescent="0.25">
      <c r="A2758" s="1" t="str">
        <f t="shared" si="43"/>
        <v>INSERT INTO `stops` (`id`, `location_id`, `quest_id`, `approved`, `last_modified`) VALUES (NULL, 3615, 0, '1', CURRENT_TIMESTAMP);</v>
      </c>
      <c r="E2758">
        <v>3615</v>
      </c>
    </row>
    <row r="2759" spans="1:5" x14ac:dyDescent="0.25">
      <c r="A2759" s="1" t="str">
        <f t="shared" si="43"/>
        <v>INSERT INTO `stops` (`id`, `location_id`, `quest_id`, `approved`, `last_modified`) VALUES (NULL, 3616, 0, '1', CURRENT_TIMESTAMP);</v>
      </c>
      <c r="E2759">
        <v>3616</v>
      </c>
    </row>
    <row r="2760" spans="1:5" x14ac:dyDescent="0.25">
      <c r="A2760" s="1" t="str">
        <f t="shared" si="43"/>
        <v>INSERT INTO `stops` (`id`, `location_id`, `quest_id`, `approved`, `last_modified`) VALUES (NULL, 3617, 0, '1', CURRENT_TIMESTAMP);</v>
      </c>
      <c r="E2760">
        <v>3617</v>
      </c>
    </row>
    <row r="2761" spans="1:5" x14ac:dyDescent="0.25">
      <c r="A2761" s="1" t="str">
        <f t="shared" si="43"/>
        <v>INSERT INTO `stops` (`id`, `location_id`, `quest_id`, `approved`, `last_modified`) VALUES (NULL, 3618, 0, '1', CURRENT_TIMESTAMP);</v>
      </c>
      <c r="E2761">
        <v>3618</v>
      </c>
    </row>
    <row r="2762" spans="1:5" x14ac:dyDescent="0.25">
      <c r="A2762" s="1" t="str">
        <f t="shared" si="43"/>
        <v>INSERT INTO `stops` (`id`, `location_id`, `quest_id`, `approved`, `last_modified`) VALUES (NULL, 3619, 0, '1', CURRENT_TIMESTAMP);</v>
      </c>
      <c r="E2762">
        <v>3619</v>
      </c>
    </row>
    <row r="2763" spans="1:5" x14ac:dyDescent="0.25">
      <c r="A2763" s="1" t="str">
        <f t="shared" si="43"/>
        <v>INSERT INTO `stops` (`id`, `location_id`, `quest_id`, `approved`, `last_modified`) VALUES (NULL, 3620, 0, '1', CURRENT_TIMESTAMP);</v>
      </c>
      <c r="E2763">
        <v>3620</v>
      </c>
    </row>
    <row r="2764" spans="1:5" x14ac:dyDescent="0.25">
      <c r="A2764" s="1" t="str">
        <f t="shared" si="43"/>
        <v>INSERT INTO `stops` (`id`, `location_id`, `quest_id`, `approved`, `last_modified`) VALUES (NULL, 3621, 0, '1', CURRENT_TIMESTAMP);</v>
      </c>
      <c r="E2764">
        <v>3621</v>
      </c>
    </row>
    <row r="2765" spans="1:5" x14ac:dyDescent="0.25">
      <c r="A2765" s="1" t="str">
        <f t="shared" si="43"/>
        <v>INSERT INTO `stops` (`id`, `location_id`, `quest_id`, `approved`, `last_modified`) VALUES (NULL, 3622, 0, '1', CURRENT_TIMESTAMP);</v>
      </c>
      <c r="E2765">
        <v>3622</v>
      </c>
    </row>
    <row r="2766" spans="1:5" x14ac:dyDescent="0.25">
      <c r="A2766" s="1" t="str">
        <f t="shared" si="43"/>
        <v>INSERT INTO `stops` (`id`, `location_id`, `quest_id`, `approved`, `last_modified`) VALUES (NULL, 3623, 0, '1', CURRENT_TIMESTAMP);</v>
      </c>
      <c r="E2766">
        <v>3623</v>
      </c>
    </row>
    <row r="2767" spans="1:5" x14ac:dyDescent="0.25">
      <c r="A2767" s="1" t="str">
        <f t="shared" si="43"/>
        <v>INSERT INTO `stops` (`id`, `location_id`, `quest_id`, `approved`, `last_modified`) VALUES (NULL, 3624, 0, '1', CURRENT_TIMESTAMP);</v>
      </c>
      <c r="E2767">
        <v>3624</v>
      </c>
    </row>
    <row r="2768" spans="1:5" x14ac:dyDescent="0.25">
      <c r="A2768" s="1" t="str">
        <f t="shared" si="43"/>
        <v>INSERT INTO `stops` (`id`, `location_id`, `quest_id`, `approved`, `last_modified`) VALUES (NULL, 3625, 0, '1', CURRENT_TIMESTAMP);</v>
      </c>
      <c r="E2768">
        <v>3625</v>
      </c>
    </row>
    <row r="2769" spans="1:5" x14ac:dyDescent="0.25">
      <c r="A2769" s="1" t="str">
        <f t="shared" si="43"/>
        <v>INSERT INTO `stops` (`id`, `location_id`, `quest_id`, `approved`, `last_modified`) VALUES (NULL, 3626, 0, '1', CURRENT_TIMESTAMP);</v>
      </c>
      <c r="E2769">
        <v>3626</v>
      </c>
    </row>
    <row r="2770" spans="1:5" x14ac:dyDescent="0.25">
      <c r="A2770" s="1" t="str">
        <f t="shared" si="43"/>
        <v>INSERT INTO `stops` (`id`, `location_id`, `quest_id`, `approved`, `last_modified`) VALUES (NULL, 3627, 0, '1', CURRENT_TIMESTAMP);</v>
      </c>
      <c r="E2770">
        <v>3627</v>
      </c>
    </row>
    <row r="2771" spans="1:5" x14ac:dyDescent="0.25">
      <c r="A2771" s="1" t="str">
        <f t="shared" si="43"/>
        <v>INSERT INTO `stops` (`id`, `location_id`, `quest_id`, `approved`, `last_modified`) VALUES (NULL, 3628, 0, '1', CURRENT_TIMESTAMP);</v>
      </c>
      <c r="E2771">
        <v>3628</v>
      </c>
    </row>
    <row r="2772" spans="1:5" x14ac:dyDescent="0.25">
      <c r="A2772" s="1" t="str">
        <f t="shared" si="43"/>
        <v>INSERT INTO `stops` (`id`, `location_id`, `quest_id`, `approved`, `last_modified`) VALUES (NULL, 3629, 0, '1', CURRENT_TIMESTAMP);</v>
      </c>
      <c r="E2772">
        <v>3629</v>
      </c>
    </row>
    <row r="2773" spans="1:5" x14ac:dyDescent="0.25">
      <c r="A2773" s="1" t="str">
        <f t="shared" si="43"/>
        <v>INSERT INTO `stops` (`id`, `location_id`, `quest_id`, `approved`, `last_modified`) VALUES (NULL, 3630, 0, '1', CURRENT_TIMESTAMP);</v>
      </c>
      <c r="E2773">
        <v>3630</v>
      </c>
    </row>
    <row r="2774" spans="1:5" x14ac:dyDescent="0.25">
      <c r="A2774" s="1" t="str">
        <f t="shared" si="43"/>
        <v>INSERT INTO `stops` (`id`, `location_id`, `quest_id`, `approved`, `last_modified`) VALUES (NULL, 3631, 0, '1', CURRENT_TIMESTAMP);</v>
      </c>
      <c r="E2774">
        <v>3631</v>
      </c>
    </row>
    <row r="2775" spans="1:5" x14ac:dyDescent="0.25">
      <c r="A2775" s="1" t="str">
        <f t="shared" si="43"/>
        <v>INSERT INTO `stops` (`id`, `location_id`, `quest_id`, `approved`, `last_modified`) VALUES (NULL, 3632, 0, '1', CURRENT_TIMESTAMP);</v>
      </c>
      <c r="E2775">
        <v>3632</v>
      </c>
    </row>
    <row r="2776" spans="1:5" x14ac:dyDescent="0.25">
      <c r="A2776" s="1" t="str">
        <f t="shared" si="43"/>
        <v>INSERT INTO `stops` (`id`, `location_id`, `quest_id`, `approved`, `last_modified`) VALUES (NULL, 3633, 0, '1', CURRENT_TIMESTAMP);</v>
      </c>
      <c r="E2776">
        <v>3633</v>
      </c>
    </row>
    <row r="2777" spans="1:5" x14ac:dyDescent="0.25">
      <c r="A2777" s="1" t="str">
        <f t="shared" si="43"/>
        <v>INSERT INTO `stops` (`id`, `location_id`, `quest_id`, `approved`, `last_modified`) VALUES (NULL, 3634, 0, '1', CURRENT_TIMESTAMP);</v>
      </c>
      <c r="E2777">
        <v>3634</v>
      </c>
    </row>
    <row r="2778" spans="1:5" x14ac:dyDescent="0.25">
      <c r="A2778" s="1" t="str">
        <f t="shared" si="43"/>
        <v>INSERT INTO `stops` (`id`, `location_id`, `quest_id`, `approved`, `last_modified`) VALUES (NULL, 3635, 0, '1', CURRENT_TIMESTAMP);</v>
      </c>
      <c r="E2778">
        <v>3635</v>
      </c>
    </row>
    <row r="2779" spans="1:5" x14ac:dyDescent="0.25">
      <c r="A2779" s="1" t="str">
        <f t="shared" si="43"/>
        <v>INSERT INTO `stops` (`id`, `location_id`, `quest_id`, `approved`, `last_modified`) VALUES (NULL, 3636, 0, '1', CURRENT_TIMESTAMP);</v>
      </c>
      <c r="E2779">
        <v>3636</v>
      </c>
    </row>
    <row r="2780" spans="1:5" x14ac:dyDescent="0.25">
      <c r="A2780" s="1" t="str">
        <f t="shared" si="43"/>
        <v>INSERT INTO `stops` (`id`, `location_id`, `quest_id`, `approved`, `last_modified`) VALUES (NULL, 3637, 0, '1', CURRENT_TIMESTAMP);</v>
      </c>
      <c r="E2780">
        <v>3637</v>
      </c>
    </row>
    <row r="2781" spans="1:5" x14ac:dyDescent="0.25">
      <c r="A2781" s="1" t="str">
        <f t="shared" si="43"/>
        <v>INSERT INTO `stops` (`id`, `location_id`, `quest_id`, `approved`, `last_modified`) VALUES (NULL, 3638, 0, '1', CURRENT_TIMESTAMP);</v>
      </c>
      <c r="E2781">
        <v>3638</v>
      </c>
    </row>
    <row r="2782" spans="1:5" x14ac:dyDescent="0.25">
      <c r="A2782" s="1" t="str">
        <f t="shared" si="43"/>
        <v>INSERT INTO `stops` (`id`, `location_id`, `quest_id`, `approved`, `last_modified`) VALUES (NULL, 3639, 0, '1', CURRENT_TIMESTAMP);</v>
      </c>
      <c r="E2782">
        <v>3639</v>
      </c>
    </row>
    <row r="2783" spans="1:5" x14ac:dyDescent="0.25">
      <c r="A2783" s="1" t="str">
        <f t="shared" si="43"/>
        <v>INSERT INTO `stops` (`id`, `location_id`, `quest_id`, `approved`, `last_modified`) VALUES (NULL, 3640, 0, '1', CURRENT_TIMESTAMP);</v>
      </c>
      <c r="E2783">
        <v>3640</v>
      </c>
    </row>
    <row r="2784" spans="1:5" x14ac:dyDescent="0.25">
      <c r="A2784" s="1" t="str">
        <f t="shared" si="43"/>
        <v>INSERT INTO `stops` (`id`, `location_id`, `quest_id`, `approved`, `last_modified`) VALUES (NULL, 3641, 0, '1', CURRENT_TIMESTAMP);</v>
      </c>
      <c r="E2784">
        <v>3641</v>
      </c>
    </row>
    <row r="2785" spans="1:5" x14ac:dyDescent="0.25">
      <c r="A2785" s="1" t="str">
        <f t="shared" si="43"/>
        <v>INSERT INTO `stops` (`id`, `location_id`, `quest_id`, `approved`, `last_modified`) VALUES (NULL, 3642, 0, '1', CURRENT_TIMESTAMP);</v>
      </c>
      <c r="E2785">
        <v>3642</v>
      </c>
    </row>
    <row r="2786" spans="1:5" x14ac:dyDescent="0.25">
      <c r="A2786" s="1" t="str">
        <f t="shared" si="43"/>
        <v>INSERT INTO `stops` (`id`, `location_id`, `quest_id`, `approved`, `last_modified`) VALUES (NULL, 3643, 0, '1', CURRENT_TIMESTAMP);</v>
      </c>
      <c r="E2786">
        <v>3643</v>
      </c>
    </row>
    <row r="2787" spans="1:5" x14ac:dyDescent="0.25">
      <c r="A2787" s="1" t="str">
        <f t="shared" si="43"/>
        <v>INSERT INTO `stops` (`id`, `location_id`, `quest_id`, `approved`, `last_modified`) VALUES (NULL, 3644, 0, '1', CURRENT_TIMESTAMP);</v>
      </c>
      <c r="E2787">
        <v>3644</v>
      </c>
    </row>
    <row r="2788" spans="1:5" x14ac:dyDescent="0.25">
      <c r="A2788" s="1" t="str">
        <f t="shared" si="43"/>
        <v>INSERT INTO `stops` (`id`, `location_id`, `quest_id`, `approved`, `last_modified`) VALUES (NULL, 3645, 0, '1', CURRENT_TIMESTAMP);</v>
      </c>
      <c r="E2788">
        <v>3645</v>
      </c>
    </row>
    <row r="2789" spans="1:5" x14ac:dyDescent="0.25">
      <c r="A2789" s="1" t="str">
        <f t="shared" si="43"/>
        <v>INSERT INTO `stops` (`id`, `location_id`, `quest_id`, `approved`, `last_modified`) VALUES (NULL, 3646, 0, '1', CURRENT_TIMESTAMP);</v>
      </c>
      <c r="E2789">
        <v>3646</v>
      </c>
    </row>
    <row r="2790" spans="1:5" x14ac:dyDescent="0.25">
      <c r="A2790" s="1" t="str">
        <f t="shared" si="43"/>
        <v>INSERT INTO `stops` (`id`, `location_id`, `quest_id`, `approved`, `last_modified`) VALUES (NULL, 3647, 0, '1', CURRENT_TIMESTAMP);</v>
      </c>
      <c r="E2790">
        <v>3647</v>
      </c>
    </row>
    <row r="2791" spans="1:5" x14ac:dyDescent="0.25">
      <c r="A2791" s="1" t="str">
        <f t="shared" si="43"/>
        <v>INSERT INTO `stops` (`id`, `location_id`, `quest_id`, `approved`, `last_modified`) VALUES (NULL, 3648, 0, '1', CURRENT_TIMESTAMP);</v>
      </c>
      <c r="E2791">
        <v>3648</v>
      </c>
    </row>
    <row r="2792" spans="1:5" x14ac:dyDescent="0.25">
      <c r="A2792" s="1" t="str">
        <f t="shared" si="43"/>
        <v>INSERT INTO `stops` (`id`, `location_id`, `quest_id`, `approved`, `last_modified`) VALUES (NULL, 3649, 0, '1', CURRENT_TIMESTAMP);</v>
      </c>
      <c r="E2792">
        <v>3649</v>
      </c>
    </row>
    <row r="2793" spans="1:5" x14ac:dyDescent="0.25">
      <c r="A2793" s="1" t="str">
        <f t="shared" si="43"/>
        <v>INSERT INTO `stops` (`id`, `location_id`, `quest_id`, `approved`, `last_modified`) VALUES (NULL, 3650, 0, '1', CURRENT_TIMESTAMP);</v>
      </c>
      <c r="E2793">
        <v>3650</v>
      </c>
    </row>
    <row r="2794" spans="1:5" x14ac:dyDescent="0.25">
      <c r="A2794" s="1" t="str">
        <f t="shared" si="43"/>
        <v>INSERT INTO `stops` (`id`, `location_id`, `quest_id`, `approved`, `last_modified`) VALUES (NULL, 3651, 0, '1', CURRENT_TIMESTAMP);</v>
      </c>
      <c r="E2794">
        <v>3651</v>
      </c>
    </row>
    <row r="2795" spans="1:5" x14ac:dyDescent="0.25">
      <c r="A2795" s="1" t="str">
        <f t="shared" si="43"/>
        <v>INSERT INTO `stops` (`id`, `location_id`, `quest_id`, `approved`, `last_modified`) VALUES (NULL, 3652, 0, '1', CURRENT_TIMESTAMP);</v>
      </c>
      <c r="E2795">
        <v>3652</v>
      </c>
    </row>
    <row r="2796" spans="1:5" x14ac:dyDescent="0.25">
      <c r="A2796" s="1" t="str">
        <f t="shared" si="43"/>
        <v>INSERT INTO `stops` (`id`, `location_id`, `quest_id`, `approved`, `last_modified`) VALUES (NULL, 3653, 0, '1', CURRENT_TIMESTAMP);</v>
      </c>
      <c r="E2796">
        <v>3653</v>
      </c>
    </row>
    <row r="2797" spans="1:5" x14ac:dyDescent="0.25">
      <c r="A2797" s="1" t="str">
        <f t="shared" si="43"/>
        <v>INSERT INTO `stops` (`id`, `location_id`, `quest_id`, `approved`, `last_modified`) VALUES (NULL, 3654, 0, '1', CURRENT_TIMESTAMP);</v>
      </c>
      <c r="E2797">
        <v>3654</v>
      </c>
    </row>
    <row r="2798" spans="1:5" x14ac:dyDescent="0.25">
      <c r="A2798" s="1" t="str">
        <f t="shared" si="43"/>
        <v>INSERT INTO `stops` (`id`, `location_id`, `quest_id`, `approved`, `last_modified`) VALUES (NULL, 3655, 0, '1', CURRENT_TIMESTAMP);</v>
      </c>
      <c r="E2798">
        <v>3655</v>
      </c>
    </row>
    <row r="2799" spans="1:5" x14ac:dyDescent="0.25">
      <c r="A2799" s="1" t="str">
        <f t="shared" si="43"/>
        <v>INSERT INTO `stops` (`id`, `location_id`, `quest_id`, `approved`, `last_modified`) VALUES (NULL, 3656, 0, '1', CURRENT_TIMESTAMP);</v>
      </c>
      <c r="E2799">
        <v>3656</v>
      </c>
    </row>
    <row r="2800" spans="1:5" x14ac:dyDescent="0.25">
      <c r="A2800" s="1" t="str">
        <f t="shared" si="43"/>
        <v>INSERT INTO `stops` (`id`, `location_id`, `quest_id`, `approved`, `last_modified`) VALUES (NULL, 3657, 0, '1', CURRENT_TIMESTAMP);</v>
      </c>
      <c r="E2800">
        <v>3657</v>
      </c>
    </row>
    <row r="2801" spans="1:5" x14ac:dyDescent="0.25">
      <c r="A2801" s="1" t="str">
        <f t="shared" si="43"/>
        <v>INSERT INTO `stops` (`id`, `location_id`, `quest_id`, `approved`, `last_modified`) VALUES (NULL, 3658, 0, '1', CURRENT_TIMESTAMP);</v>
      </c>
      <c r="E2801">
        <v>3658</v>
      </c>
    </row>
    <row r="2802" spans="1:5" x14ac:dyDescent="0.25">
      <c r="A2802" s="1" t="str">
        <f t="shared" si="43"/>
        <v>INSERT INTO `stops` (`id`, `location_id`, `quest_id`, `approved`, `last_modified`) VALUES (NULL, 3659, 0, '1', CURRENT_TIMESTAMP);</v>
      </c>
      <c r="E2802">
        <v>3659</v>
      </c>
    </row>
    <row r="2803" spans="1:5" x14ac:dyDescent="0.25">
      <c r="A2803" s="1" t="str">
        <f t="shared" si="43"/>
        <v>INSERT INTO `stops` (`id`, `location_id`, `quest_id`, `approved`, `last_modified`) VALUES (NULL, 3660, 0, '1', CURRENT_TIMESTAMP);</v>
      </c>
      <c r="E2803">
        <v>3660</v>
      </c>
    </row>
    <row r="2804" spans="1:5" x14ac:dyDescent="0.25">
      <c r="A2804" s="1" t="str">
        <f t="shared" si="43"/>
        <v>INSERT INTO `stops` (`id`, `location_id`, `quest_id`, `approved`, `last_modified`) VALUES (NULL, 3661, 0, '1', CURRENT_TIMESTAMP);</v>
      </c>
      <c r="E2804">
        <v>3661</v>
      </c>
    </row>
    <row r="2805" spans="1:5" x14ac:dyDescent="0.25">
      <c r="A2805" s="1" t="str">
        <f t="shared" si="43"/>
        <v>INSERT INTO `stops` (`id`, `location_id`, `quest_id`, `approved`, `last_modified`) VALUES (NULL, 3662, 0, '1', CURRENT_TIMESTAMP);</v>
      </c>
      <c r="E2805">
        <v>3662</v>
      </c>
    </row>
    <row r="2806" spans="1:5" x14ac:dyDescent="0.25">
      <c r="A2806" s="1" t="str">
        <f t="shared" si="43"/>
        <v>INSERT INTO `stops` (`id`, `location_id`, `quest_id`, `approved`, `last_modified`) VALUES (NULL, 3663, 0, '1', CURRENT_TIMESTAMP);</v>
      </c>
      <c r="E2806">
        <v>3663</v>
      </c>
    </row>
    <row r="2807" spans="1:5" x14ac:dyDescent="0.25">
      <c r="A2807" s="1" t="str">
        <f t="shared" si="43"/>
        <v>INSERT INTO `stops` (`id`, `location_id`, `quest_id`, `approved`, `last_modified`) VALUES (NULL, 3664, 0, '1', CURRENT_TIMESTAMP);</v>
      </c>
      <c r="E2807">
        <v>3664</v>
      </c>
    </row>
    <row r="2808" spans="1:5" x14ac:dyDescent="0.25">
      <c r="A2808" s="1" t="str">
        <f t="shared" si="43"/>
        <v>INSERT INTO `stops` (`id`, `location_id`, `quest_id`, `approved`, `last_modified`) VALUES (NULL, 3665, 0, '1', CURRENT_TIMESTAMP);</v>
      </c>
      <c r="E2808">
        <v>3665</v>
      </c>
    </row>
    <row r="2809" spans="1:5" x14ac:dyDescent="0.25">
      <c r="A2809" s="1" t="str">
        <f t="shared" si="43"/>
        <v>INSERT INTO `stops` (`id`, `location_id`, `quest_id`, `approved`, `last_modified`) VALUES (NULL, 3666, 0, '1', CURRENT_TIMESTAMP);</v>
      </c>
      <c r="E2809">
        <v>3666</v>
      </c>
    </row>
    <row r="2810" spans="1:5" x14ac:dyDescent="0.25">
      <c r="A2810" s="1" t="str">
        <f t="shared" si="43"/>
        <v>INSERT INTO `stops` (`id`, `location_id`, `quest_id`, `approved`, `last_modified`) VALUES (NULL, 3667, 0, '1', CURRENT_TIMESTAMP);</v>
      </c>
      <c r="E2810">
        <v>3667</v>
      </c>
    </row>
    <row r="2811" spans="1:5" x14ac:dyDescent="0.25">
      <c r="A2811" s="1" t="str">
        <f t="shared" si="43"/>
        <v>INSERT INTO `stops` (`id`, `location_id`, `quest_id`, `approved`, `last_modified`) VALUES (NULL, 3668, 0, '1', CURRENT_TIMESTAMP);</v>
      </c>
      <c r="E2811">
        <v>3668</v>
      </c>
    </row>
    <row r="2812" spans="1:5" x14ac:dyDescent="0.25">
      <c r="A2812" s="1" t="str">
        <f t="shared" si="43"/>
        <v>INSERT INTO `stops` (`id`, `location_id`, `quest_id`, `approved`, `last_modified`) VALUES (NULL, 3669, 0, '1', CURRENT_TIMESTAMP);</v>
      </c>
      <c r="E2812">
        <v>3669</v>
      </c>
    </row>
    <row r="2813" spans="1:5" x14ac:dyDescent="0.25">
      <c r="A2813" s="1" t="str">
        <f t="shared" si="43"/>
        <v>INSERT INTO `stops` (`id`, `location_id`, `quest_id`, `approved`, `last_modified`) VALUES (NULL, 3670, 0, '1', CURRENT_TIMESTAMP);</v>
      </c>
      <c r="E2813">
        <v>3670</v>
      </c>
    </row>
    <row r="2814" spans="1:5" x14ac:dyDescent="0.25">
      <c r="A2814" s="1" t="str">
        <f t="shared" si="43"/>
        <v>INSERT INTO `stops` (`id`, `location_id`, `quest_id`, `approved`, `last_modified`) VALUES (NULL, 3671, 0, '1', CURRENT_TIMESTAMP);</v>
      </c>
      <c r="E2814">
        <v>3671</v>
      </c>
    </row>
    <row r="2815" spans="1:5" x14ac:dyDescent="0.25">
      <c r="A2815" s="1" t="str">
        <f t="shared" si="43"/>
        <v>INSERT INTO `stops` (`id`, `location_id`, `quest_id`, `approved`, `last_modified`) VALUES (NULL, 3672, 0, '1', CURRENT_TIMESTAMP);</v>
      </c>
      <c r="E2815">
        <v>3672</v>
      </c>
    </row>
    <row r="2816" spans="1:5" x14ac:dyDescent="0.25">
      <c r="A2816" s="1" t="str">
        <f t="shared" si="43"/>
        <v>INSERT INTO `stops` (`id`, `location_id`, `quest_id`, `approved`, `last_modified`) VALUES (NULL, 3673, 0, '1', CURRENT_TIMESTAMP);</v>
      </c>
      <c r="E2816">
        <v>3673</v>
      </c>
    </row>
    <row r="2817" spans="1:5" x14ac:dyDescent="0.25">
      <c r="A2817" s="1" t="str">
        <f t="shared" si="43"/>
        <v>INSERT INTO `stops` (`id`, `location_id`, `quest_id`, `approved`, `last_modified`) VALUES (NULL, 3674, 0, '1', CURRENT_TIMESTAMP);</v>
      </c>
      <c r="E2817">
        <v>3674</v>
      </c>
    </row>
    <row r="2818" spans="1:5" x14ac:dyDescent="0.25">
      <c r="A2818" s="1" t="str">
        <f t="shared" ref="A2818:A2881" si="44">"INSERT INTO `stops` (`id`, `location_id`, `quest_id`, `approved`, `last_modified`) VALUES (NULL, "&amp;E2818&amp;", 0, '1', CURRENT_TIMESTAMP);"</f>
        <v>INSERT INTO `stops` (`id`, `location_id`, `quest_id`, `approved`, `last_modified`) VALUES (NULL, 3675, 0, '1', CURRENT_TIMESTAMP);</v>
      </c>
      <c r="E2818">
        <v>3675</v>
      </c>
    </row>
    <row r="2819" spans="1:5" x14ac:dyDescent="0.25">
      <c r="A2819" s="1" t="str">
        <f t="shared" si="44"/>
        <v>INSERT INTO `stops` (`id`, `location_id`, `quest_id`, `approved`, `last_modified`) VALUES (NULL, 3676, 0, '1', CURRENT_TIMESTAMP);</v>
      </c>
      <c r="E2819">
        <v>3676</v>
      </c>
    </row>
    <row r="2820" spans="1:5" x14ac:dyDescent="0.25">
      <c r="A2820" s="1" t="str">
        <f t="shared" si="44"/>
        <v>INSERT INTO `stops` (`id`, `location_id`, `quest_id`, `approved`, `last_modified`) VALUES (NULL, 3677, 0, '1', CURRENT_TIMESTAMP);</v>
      </c>
      <c r="E2820">
        <v>3677</v>
      </c>
    </row>
    <row r="2821" spans="1:5" x14ac:dyDescent="0.25">
      <c r="A2821" s="1" t="str">
        <f t="shared" si="44"/>
        <v>INSERT INTO `stops` (`id`, `location_id`, `quest_id`, `approved`, `last_modified`) VALUES (NULL, 3678, 0, '1', CURRENT_TIMESTAMP);</v>
      </c>
      <c r="E2821">
        <v>3678</v>
      </c>
    </row>
    <row r="2822" spans="1:5" x14ac:dyDescent="0.25">
      <c r="A2822" s="1" t="str">
        <f t="shared" si="44"/>
        <v>INSERT INTO `stops` (`id`, `location_id`, `quest_id`, `approved`, `last_modified`) VALUES (NULL, 3679, 0, '1', CURRENT_TIMESTAMP);</v>
      </c>
      <c r="E2822">
        <v>3679</v>
      </c>
    </row>
    <row r="2823" spans="1:5" x14ac:dyDescent="0.25">
      <c r="A2823" s="1" t="str">
        <f t="shared" si="44"/>
        <v>INSERT INTO `stops` (`id`, `location_id`, `quest_id`, `approved`, `last_modified`) VALUES (NULL, 3680, 0, '1', CURRENT_TIMESTAMP);</v>
      </c>
      <c r="E2823">
        <v>3680</v>
      </c>
    </row>
    <row r="2824" spans="1:5" x14ac:dyDescent="0.25">
      <c r="A2824" s="1" t="str">
        <f t="shared" si="44"/>
        <v>INSERT INTO `stops` (`id`, `location_id`, `quest_id`, `approved`, `last_modified`) VALUES (NULL, 3681, 0, '1', CURRENT_TIMESTAMP);</v>
      </c>
      <c r="E2824">
        <v>3681</v>
      </c>
    </row>
    <row r="2825" spans="1:5" x14ac:dyDescent="0.25">
      <c r="A2825" s="1" t="str">
        <f t="shared" si="44"/>
        <v>INSERT INTO `stops` (`id`, `location_id`, `quest_id`, `approved`, `last_modified`) VALUES (NULL, 3682, 0, '1', CURRENT_TIMESTAMP);</v>
      </c>
      <c r="E2825">
        <v>3682</v>
      </c>
    </row>
    <row r="2826" spans="1:5" x14ac:dyDescent="0.25">
      <c r="A2826" s="1" t="str">
        <f t="shared" si="44"/>
        <v>INSERT INTO `stops` (`id`, `location_id`, `quest_id`, `approved`, `last_modified`) VALUES (NULL, 3683, 0, '1', CURRENT_TIMESTAMP);</v>
      </c>
      <c r="E2826">
        <v>3683</v>
      </c>
    </row>
    <row r="2827" spans="1:5" x14ac:dyDescent="0.25">
      <c r="A2827" s="1" t="str">
        <f t="shared" si="44"/>
        <v>INSERT INTO `stops` (`id`, `location_id`, `quest_id`, `approved`, `last_modified`) VALUES (NULL, 3684, 0, '1', CURRENT_TIMESTAMP);</v>
      </c>
      <c r="E2827">
        <v>3684</v>
      </c>
    </row>
    <row r="2828" spans="1:5" x14ac:dyDescent="0.25">
      <c r="A2828" s="1" t="str">
        <f t="shared" si="44"/>
        <v>INSERT INTO `stops` (`id`, `location_id`, `quest_id`, `approved`, `last_modified`) VALUES (NULL, 3685, 0, '1', CURRENT_TIMESTAMP);</v>
      </c>
      <c r="E2828">
        <v>3685</v>
      </c>
    </row>
    <row r="2829" spans="1:5" x14ac:dyDescent="0.25">
      <c r="A2829" s="1" t="str">
        <f t="shared" si="44"/>
        <v>INSERT INTO `stops` (`id`, `location_id`, `quest_id`, `approved`, `last_modified`) VALUES (NULL, 3686, 0, '1', CURRENT_TIMESTAMP);</v>
      </c>
      <c r="E2829">
        <v>3686</v>
      </c>
    </row>
    <row r="2830" spans="1:5" x14ac:dyDescent="0.25">
      <c r="A2830" s="1" t="str">
        <f t="shared" si="44"/>
        <v>INSERT INTO `stops` (`id`, `location_id`, `quest_id`, `approved`, `last_modified`) VALUES (NULL, 3687, 0, '1', CURRENT_TIMESTAMP);</v>
      </c>
      <c r="E2830">
        <v>3687</v>
      </c>
    </row>
    <row r="2831" spans="1:5" x14ac:dyDescent="0.25">
      <c r="A2831" s="1" t="str">
        <f t="shared" si="44"/>
        <v>INSERT INTO `stops` (`id`, `location_id`, `quest_id`, `approved`, `last_modified`) VALUES (NULL, 3688, 0, '1', CURRENT_TIMESTAMP);</v>
      </c>
      <c r="E2831">
        <v>3688</v>
      </c>
    </row>
    <row r="2832" spans="1:5" x14ac:dyDescent="0.25">
      <c r="A2832" s="1" t="str">
        <f t="shared" si="44"/>
        <v>INSERT INTO `stops` (`id`, `location_id`, `quest_id`, `approved`, `last_modified`) VALUES (NULL, 3689, 0, '1', CURRENT_TIMESTAMP);</v>
      </c>
      <c r="E2832">
        <v>3689</v>
      </c>
    </row>
    <row r="2833" spans="1:5" x14ac:dyDescent="0.25">
      <c r="A2833" s="1" t="str">
        <f t="shared" si="44"/>
        <v>INSERT INTO `stops` (`id`, `location_id`, `quest_id`, `approved`, `last_modified`) VALUES (NULL, 3690, 0, '1', CURRENT_TIMESTAMP);</v>
      </c>
      <c r="E2833">
        <v>3690</v>
      </c>
    </row>
    <row r="2834" spans="1:5" x14ac:dyDescent="0.25">
      <c r="A2834" s="1" t="str">
        <f t="shared" si="44"/>
        <v>INSERT INTO `stops` (`id`, `location_id`, `quest_id`, `approved`, `last_modified`) VALUES (NULL, 3691, 0, '1', CURRENT_TIMESTAMP);</v>
      </c>
      <c r="E2834">
        <v>3691</v>
      </c>
    </row>
    <row r="2835" spans="1:5" x14ac:dyDescent="0.25">
      <c r="A2835" s="1" t="str">
        <f t="shared" si="44"/>
        <v>INSERT INTO `stops` (`id`, `location_id`, `quest_id`, `approved`, `last_modified`) VALUES (NULL, 3692, 0, '1', CURRENT_TIMESTAMP);</v>
      </c>
      <c r="E2835">
        <v>3692</v>
      </c>
    </row>
    <row r="2836" spans="1:5" x14ac:dyDescent="0.25">
      <c r="A2836" s="1" t="str">
        <f t="shared" si="44"/>
        <v>INSERT INTO `stops` (`id`, `location_id`, `quest_id`, `approved`, `last_modified`) VALUES (NULL, 3693, 0, '1', CURRENT_TIMESTAMP);</v>
      </c>
      <c r="E2836">
        <v>3693</v>
      </c>
    </row>
    <row r="2837" spans="1:5" x14ac:dyDescent="0.25">
      <c r="A2837" s="1" t="str">
        <f t="shared" si="44"/>
        <v>INSERT INTO `stops` (`id`, `location_id`, `quest_id`, `approved`, `last_modified`) VALUES (NULL, 3694, 0, '1', CURRENT_TIMESTAMP);</v>
      </c>
      <c r="E2837">
        <v>3694</v>
      </c>
    </row>
    <row r="2838" spans="1:5" x14ac:dyDescent="0.25">
      <c r="A2838" s="1" t="str">
        <f t="shared" si="44"/>
        <v>INSERT INTO `stops` (`id`, `location_id`, `quest_id`, `approved`, `last_modified`) VALUES (NULL, 3695, 0, '1', CURRENT_TIMESTAMP);</v>
      </c>
      <c r="E2838">
        <v>3695</v>
      </c>
    </row>
    <row r="2839" spans="1:5" x14ac:dyDescent="0.25">
      <c r="A2839" s="1" t="str">
        <f t="shared" si="44"/>
        <v>INSERT INTO `stops` (`id`, `location_id`, `quest_id`, `approved`, `last_modified`) VALUES (NULL, 3696, 0, '1', CURRENT_TIMESTAMP);</v>
      </c>
      <c r="E2839">
        <v>3696</v>
      </c>
    </row>
    <row r="2840" spans="1:5" x14ac:dyDescent="0.25">
      <c r="A2840" s="1" t="str">
        <f t="shared" si="44"/>
        <v>INSERT INTO `stops` (`id`, `location_id`, `quest_id`, `approved`, `last_modified`) VALUES (NULL, 3697, 0, '1', CURRENT_TIMESTAMP);</v>
      </c>
      <c r="E2840">
        <v>3697</v>
      </c>
    </row>
    <row r="2841" spans="1:5" x14ac:dyDescent="0.25">
      <c r="A2841" s="1" t="str">
        <f t="shared" si="44"/>
        <v>INSERT INTO `stops` (`id`, `location_id`, `quest_id`, `approved`, `last_modified`) VALUES (NULL, 3698, 0, '1', CURRENT_TIMESTAMP);</v>
      </c>
      <c r="E2841">
        <v>3698</v>
      </c>
    </row>
    <row r="2842" spans="1:5" x14ac:dyDescent="0.25">
      <c r="A2842" s="1" t="str">
        <f t="shared" si="44"/>
        <v>INSERT INTO `stops` (`id`, `location_id`, `quest_id`, `approved`, `last_modified`) VALUES (NULL, 3699, 0, '1', CURRENT_TIMESTAMP);</v>
      </c>
      <c r="E2842">
        <v>3699</v>
      </c>
    </row>
    <row r="2843" spans="1:5" x14ac:dyDescent="0.25">
      <c r="A2843" s="1" t="str">
        <f t="shared" si="44"/>
        <v>INSERT INTO `stops` (`id`, `location_id`, `quest_id`, `approved`, `last_modified`) VALUES (NULL, 3700, 0, '1', CURRENT_TIMESTAMP);</v>
      </c>
      <c r="E2843">
        <v>3700</v>
      </c>
    </row>
    <row r="2844" spans="1:5" x14ac:dyDescent="0.25">
      <c r="A2844" s="1" t="str">
        <f t="shared" si="44"/>
        <v>INSERT INTO `stops` (`id`, `location_id`, `quest_id`, `approved`, `last_modified`) VALUES (NULL, 3701, 0, '1', CURRENT_TIMESTAMP);</v>
      </c>
      <c r="E2844">
        <v>3701</v>
      </c>
    </row>
    <row r="2845" spans="1:5" x14ac:dyDescent="0.25">
      <c r="A2845" s="1" t="str">
        <f t="shared" si="44"/>
        <v>INSERT INTO `stops` (`id`, `location_id`, `quest_id`, `approved`, `last_modified`) VALUES (NULL, 3702, 0, '1', CURRENT_TIMESTAMP);</v>
      </c>
      <c r="E2845">
        <v>3702</v>
      </c>
    </row>
    <row r="2846" spans="1:5" x14ac:dyDescent="0.25">
      <c r="A2846" s="1" t="str">
        <f t="shared" si="44"/>
        <v>INSERT INTO `stops` (`id`, `location_id`, `quest_id`, `approved`, `last_modified`) VALUES (NULL, 3703, 0, '1', CURRENT_TIMESTAMP);</v>
      </c>
      <c r="E2846">
        <v>3703</v>
      </c>
    </row>
    <row r="2847" spans="1:5" x14ac:dyDescent="0.25">
      <c r="A2847" s="1" t="str">
        <f t="shared" si="44"/>
        <v>INSERT INTO `stops` (`id`, `location_id`, `quest_id`, `approved`, `last_modified`) VALUES (NULL, 3704, 0, '1', CURRENT_TIMESTAMP);</v>
      </c>
      <c r="E2847">
        <v>3704</v>
      </c>
    </row>
    <row r="2848" spans="1:5" x14ac:dyDescent="0.25">
      <c r="A2848" s="1" t="str">
        <f t="shared" si="44"/>
        <v>INSERT INTO `stops` (`id`, `location_id`, `quest_id`, `approved`, `last_modified`) VALUES (NULL, 3705, 0, '1', CURRENT_TIMESTAMP);</v>
      </c>
      <c r="E2848">
        <v>3705</v>
      </c>
    </row>
    <row r="2849" spans="1:5" x14ac:dyDescent="0.25">
      <c r="A2849" s="1" t="str">
        <f t="shared" si="44"/>
        <v>INSERT INTO `stops` (`id`, `location_id`, `quest_id`, `approved`, `last_modified`) VALUES (NULL, 3706, 0, '1', CURRENT_TIMESTAMP);</v>
      </c>
      <c r="E2849">
        <v>3706</v>
      </c>
    </row>
    <row r="2850" spans="1:5" x14ac:dyDescent="0.25">
      <c r="A2850" s="1" t="str">
        <f t="shared" si="44"/>
        <v>INSERT INTO `stops` (`id`, `location_id`, `quest_id`, `approved`, `last_modified`) VALUES (NULL, 3707, 0, '1', CURRENT_TIMESTAMP);</v>
      </c>
      <c r="E2850">
        <v>3707</v>
      </c>
    </row>
    <row r="2851" spans="1:5" x14ac:dyDescent="0.25">
      <c r="A2851" s="1" t="str">
        <f t="shared" si="44"/>
        <v>INSERT INTO `stops` (`id`, `location_id`, `quest_id`, `approved`, `last_modified`) VALUES (NULL, 3708, 0, '1', CURRENT_TIMESTAMP);</v>
      </c>
      <c r="E2851">
        <v>3708</v>
      </c>
    </row>
    <row r="2852" spans="1:5" x14ac:dyDescent="0.25">
      <c r="A2852" s="1" t="str">
        <f t="shared" si="44"/>
        <v>INSERT INTO `stops` (`id`, `location_id`, `quest_id`, `approved`, `last_modified`) VALUES (NULL, 3709, 0, '1', CURRENT_TIMESTAMP);</v>
      </c>
      <c r="E2852">
        <v>3709</v>
      </c>
    </row>
    <row r="2853" spans="1:5" x14ac:dyDescent="0.25">
      <c r="A2853" s="1" t="str">
        <f t="shared" si="44"/>
        <v>INSERT INTO `stops` (`id`, `location_id`, `quest_id`, `approved`, `last_modified`) VALUES (NULL, 3710, 0, '1', CURRENT_TIMESTAMP);</v>
      </c>
      <c r="E2853">
        <v>3710</v>
      </c>
    </row>
    <row r="2854" spans="1:5" x14ac:dyDescent="0.25">
      <c r="A2854" s="1" t="str">
        <f t="shared" si="44"/>
        <v>INSERT INTO `stops` (`id`, `location_id`, `quest_id`, `approved`, `last_modified`) VALUES (NULL, 3711, 0, '1', CURRENT_TIMESTAMP);</v>
      </c>
      <c r="E2854">
        <v>3711</v>
      </c>
    </row>
    <row r="2855" spans="1:5" x14ac:dyDescent="0.25">
      <c r="A2855" s="1" t="str">
        <f t="shared" si="44"/>
        <v>INSERT INTO `stops` (`id`, `location_id`, `quest_id`, `approved`, `last_modified`) VALUES (NULL, 3712, 0, '1', CURRENT_TIMESTAMP);</v>
      </c>
      <c r="E2855">
        <v>3712</v>
      </c>
    </row>
    <row r="2856" spans="1:5" x14ac:dyDescent="0.25">
      <c r="A2856" s="1" t="str">
        <f t="shared" si="44"/>
        <v>INSERT INTO `stops` (`id`, `location_id`, `quest_id`, `approved`, `last_modified`) VALUES (NULL, 3713, 0, '1', CURRENT_TIMESTAMP);</v>
      </c>
      <c r="E2856">
        <v>3713</v>
      </c>
    </row>
    <row r="2857" spans="1:5" x14ac:dyDescent="0.25">
      <c r="A2857" s="1" t="str">
        <f t="shared" si="44"/>
        <v>INSERT INTO `stops` (`id`, `location_id`, `quest_id`, `approved`, `last_modified`) VALUES (NULL, 3714, 0, '1', CURRENT_TIMESTAMP);</v>
      </c>
      <c r="E2857">
        <v>3714</v>
      </c>
    </row>
    <row r="2858" spans="1:5" x14ac:dyDescent="0.25">
      <c r="A2858" s="1" t="str">
        <f t="shared" si="44"/>
        <v>INSERT INTO `stops` (`id`, `location_id`, `quest_id`, `approved`, `last_modified`) VALUES (NULL, 3715, 0, '1', CURRENT_TIMESTAMP);</v>
      </c>
      <c r="E2858">
        <v>3715</v>
      </c>
    </row>
    <row r="2859" spans="1:5" x14ac:dyDescent="0.25">
      <c r="A2859" s="1" t="str">
        <f t="shared" si="44"/>
        <v>INSERT INTO `stops` (`id`, `location_id`, `quest_id`, `approved`, `last_modified`) VALUES (NULL, 3716, 0, '1', CURRENT_TIMESTAMP);</v>
      </c>
      <c r="E2859">
        <v>3716</v>
      </c>
    </row>
    <row r="2860" spans="1:5" x14ac:dyDescent="0.25">
      <c r="A2860" s="1" t="str">
        <f t="shared" si="44"/>
        <v>INSERT INTO `stops` (`id`, `location_id`, `quest_id`, `approved`, `last_modified`) VALUES (NULL, 3717, 0, '1', CURRENT_TIMESTAMP);</v>
      </c>
      <c r="E2860">
        <v>3717</v>
      </c>
    </row>
    <row r="2861" spans="1:5" x14ac:dyDescent="0.25">
      <c r="A2861" s="1" t="str">
        <f t="shared" si="44"/>
        <v>INSERT INTO `stops` (`id`, `location_id`, `quest_id`, `approved`, `last_modified`) VALUES (NULL, 3718, 0, '1', CURRENT_TIMESTAMP);</v>
      </c>
      <c r="E2861">
        <v>3718</v>
      </c>
    </row>
    <row r="2862" spans="1:5" x14ac:dyDescent="0.25">
      <c r="A2862" s="1" t="str">
        <f t="shared" si="44"/>
        <v>INSERT INTO `stops` (`id`, `location_id`, `quest_id`, `approved`, `last_modified`) VALUES (NULL, 3719, 0, '1', CURRENT_TIMESTAMP);</v>
      </c>
      <c r="E2862">
        <v>3719</v>
      </c>
    </row>
    <row r="2863" spans="1:5" x14ac:dyDescent="0.25">
      <c r="A2863" s="1" t="str">
        <f t="shared" si="44"/>
        <v>INSERT INTO `stops` (`id`, `location_id`, `quest_id`, `approved`, `last_modified`) VALUES (NULL, 3720, 0, '1', CURRENT_TIMESTAMP);</v>
      </c>
      <c r="E2863">
        <v>3720</v>
      </c>
    </row>
    <row r="2864" spans="1:5" x14ac:dyDescent="0.25">
      <c r="A2864" s="1" t="str">
        <f t="shared" si="44"/>
        <v>INSERT INTO `stops` (`id`, `location_id`, `quest_id`, `approved`, `last_modified`) VALUES (NULL, 3721, 0, '1', CURRENT_TIMESTAMP);</v>
      </c>
      <c r="E2864">
        <v>3721</v>
      </c>
    </row>
    <row r="2865" spans="1:5" x14ac:dyDescent="0.25">
      <c r="A2865" s="1" t="str">
        <f t="shared" si="44"/>
        <v>INSERT INTO `stops` (`id`, `location_id`, `quest_id`, `approved`, `last_modified`) VALUES (NULL, 3722, 0, '1', CURRENT_TIMESTAMP);</v>
      </c>
      <c r="E2865">
        <v>3722</v>
      </c>
    </row>
    <row r="2866" spans="1:5" x14ac:dyDescent="0.25">
      <c r="A2866" s="1" t="str">
        <f t="shared" si="44"/>
        <v>INSERT INTO `stops` (`id`, `location_id`, `quest_id`, `approved`, `last_modified`) VALUES (NULL, 3723, 0, '1', CURRENT_TIMESTAMP);</v>
      </c>
      <c r="E2866">
        <v>3723</v>
      </c>
    </row>
    <row r="2867" spans="1:5" x14ac:dyDescent="0.25">
      <c r="A2867" s="1" t="str">
        <f t="shared" si="44"/>
        <v>INSERT INTO `stops` (`id`, `location_id`, `quest_id`, `approved`, `last_modified`) VALUES (NULL, 3724, 0, '1', CURRENT_TIMESTAMP);</v>
      </c>
      <c r="E2867">
        <v>3724</v>
      </c>
    </row>
    <row r="2868" spans="1:5" x14ac:dyDescent="0.25">
      <c r="A2868" s="1" t="str">
        <f t="shared" si="44"/>
        <v>INSERT INTO `stops` (`id`, `location_id`, `quest_id`, `approved`, `last_modified`) VALUES (NULL, 3725, 0, '1', CURRENT_TIMESTAMP);</v>
      </c>
      <c r="E2868">
        <v>3725</v>
      </c>
    </row>
    <row r="2869" spans="1:5" x14ac:dyDescent="0.25">
      <c r="A2869" s="1" t="str">
        <f t="shared" si="44"/>
        <v>INSERT INTO `stops` (`id`, `location_id`, `quest_id`, `approved`, `last_modified`) VALUES (NULL, 3726, 0, '1', CURRENT_TIMESTAMP);</v>
      </c>
      <c r="E2869">
        <v>3726</v>
      </c>
    </row>
    <row r="2870" spans="1:5" x14ac:dyDescent="0.25">
      <c r="A2870" s="1" t="str">
        <f t="shared" si="44"/>
        <v>INSERT INTO `stops` (`id`, `location_id`, `quest_id`, `approved`, `last_modified`) VALUES (NULL, 3727, 0, '1', CURRENT_TIMESTAMP);</v>
      </c>
      <c r="E2870">
        <v>3727</v>
      </c>
    </row>
    <row r="2871" spans="1:5" x14ac:dyDescent="0.25">
      <c r="A2871" s="1" t="str">
        <f t="shared" si="44"/>
        <v>INSERT INTO `stops` (`id`, `location_id`, `quest_id`, `approved`, `last_modified`) VALUES (NULL, 3728, 0, '1', CURRENT_TIMESTAMP);</v>
      </c>
      <c r="E2871">
        <v>3728</v>
      </c>
    </row>
    <row r="2872" spans="1:5" x14ac:dyDescent="0.25">
      <c r="A2872" s="1" t="str">
        <f t="shared" si="44"/>
        <v>INSERT INTO `stops` (`id`, `location_id`, `quest_id`, `approved`, `last_modified`) VALUES (NULL, 3729, 0, '1', CURRENT_TIMESTAMP);</v>
      </c>
      <c r="E2872">
        <v>3729</v>
      </c>
    </row>
    <row r="2873" spans="1:5" x14ac:dyDescent="0.25">
      <c r="A2873" s="1" t="str">
        <f t="shared" si="44"/>
        <v>INSERT INTO `stops` (`id`, `location_id`, `quest_id`, `approved`, `last_modified`) VALUES (NULL, 3730, 0, '1', CURRENT_TIMESTAMP);</v>
      </c>
      <c r="E2873">
        <v>3730</v>
      </c>
    </row>
    <row r="2874" spans="1:5" x14ac:dyDescent="0.25">
      <c r="A2874" s="1" t="str">
        <f t="shared" si="44"/>
        <v>INSERT INTO `stops` (`id`, `location_id`, `quest_id`, `approved`, `last_modified`) VALUES (NULL, 3731, 0, '1', CURRENT_TIMESTAMP);</v>
      </c>
      <c r="E2874">
        <v>3731</v>
      </c>
    </row>
    <row r="2875" spans="1:5" x14ac:dyDescent="0.25">
      <c r="A2875" s="1" t="str">
        <f t="shared" si="44"/>
        <v>INSERT INTO `stops` (`id`, `location_id`, `quest_id`, `approved`, `last_modified`) VALUES (NULL, 3732, 0, '1', CURRENT_TIMESTAMP);</v>
      </c>
      <c r="E2875">
        <v>3732</v>
      </c>
    </row>
    <row r="2876" spans="1:5" x14ac:dyDescent="0.25">
      <c r="A2876" s="1" t="str">
        <f t="shared" si="44"/>
        <v>INSERT INTO `stops` (`id`, `location_id`, `quest_id`, `approved`, `last_modified`) VALUES (NULL, 3733, 0, '1', CURRENT_TIMESTAMP);</v>
      </c>
      <c r="E2876">
        <v>3733</v>
      </c>
    </row>
    <row r="2877" spans="1:5" x14ac:dyDescent="0.25">
      <c r="A2877" s="1" t="str">
        <f t="shared" si="44"/>
        <v>INSERT INTO `stops` (`id`, `location_id`, `quest_id`, `approved`, `last_modified`) VALUES (NULL, 3734, 0, '1', CURRENT_TIMESTAMP);</v>
      </c>
      <c r="E2877">
        <v>3734</v>
      </c>
    </row>
    <row r="2878" spans="1:5" x14ac:dyDescent="0.25">
      <c r="A2878" s="1" t="str">
        <f t="shared" si="44"/>
        <v>INSERT INTO `stops` (`id`, `location_id`, `quest_id`, `approved`, `last_modified`) VALUES (NULL, 3735, 0, '1', CURRENT_TIMESTAMP);</v>
      </c>
      <c r="E2878">
        <v>3735</v>
      </c>
    </row>
    <row r="2879" spans="1:5" x14ac:dyDescent="0.25">
      <c r="A2879" s="1" t="str">
        <f t="shared" si="44"/>
        <v>INSERT INTO `stops` (`id`, `location_id`, `quest_id`, `approved`, `last_modified`) VALUES (NULL, 3736, 0, '1', CURRENT_TIMESTAMP);</v>
      </c>
      <c r="E2879">
        <v>3736</v>
      </c>
    </row>
    <row r="2880" spans="1:5" x14ac:dyDescent="0.25">
      <c r="A2880" s="1" t="str">
        <f t="shared" si="44"/>
        <v>INSERT INTO `stops` (`id`, `location_id`, `quest_id`, `approved`, `last_modified`) VALUES (NULL, 3737, 0, '1', CURRENT_TIMESTAMP);</v>
      </c>
      <c r="E2880">
        <v>3737</v>
      </c>
    </row>
    <row r="2881" spans="1:5" x14ac:dyDescent="0.25">
      <c r="A2881" s="1" t="str">
        <f t="shared" si="44"/>
        <v>INSERT INTO `stops` (`id`, `location_id`, `quest_id`, `approved`, `last_modified`) VALUES (NULL, 3738, 0, '1', CURRENT_TIMESTAMP);</v>
      </c>
      <c r="E2881">
        <v>3738</v>
      </c>
    </row>
    <row r="2882" spans="1:5" x14ac:dyDescent="0.25">
      <c r="A2882" s="1" t="str">
        <f t="shared" ref="A2882:A2945" si="45">"INSERT INTO `stops` (`id`, `location_id`, `quest_id`, `approved`, `last_modified`) VALUES (NULL, "&amp;E2882&amp;", 0, '1', CURRENT_TIMESTAMP);"</f>
        <v>INSERT INTO `stops` (`id`, `location_id`, `quest_id`, `approved`, `last_modified`) VALUES (NULL, 3739, 0, '1', CURRENT_TIMESTAMP);</v>
      </c>
      <c r="E2882">
        <v>3739</v>
      </c>
    </row>
    <row r="2883" spans="1:5" x14ac:dyDescent="0.25">
      <c r="A2883" s="1" t="str">
        <f t="shared" si="45"/>
        <v>INSERT INTO `stops` (`id`, `location_id`, `quest_id`, `approved`, `last_modified`) VALUES (NULL, 3740, 0, '1', CURRENT_TIMESTAMP);</v>
      </c>
      <c r="E2883">
        <v>3740</v>
      </c>
    </row>
    <row r="2884" spans="1:5" x14ac:dyDescent="0.25">
      <c r="A2884" s="1" t="str">
        <f t="shared" si="45"/>
        <v>INSERT INTO `stops` (`id`, `location_id`, `quest_id`, `approved`, `last_modified`) VALUES (NULL, 3741, 0, '1', CURRENT_TIMESTAMP);</v>
      </c>
      <c r="E2884">
        <v>3741</v>
      </c>
    </row>
    <row r="2885" spans="1:5" x14ac:dyDescent="0.25">
      <c r="A2885" s="1" t="str">
        <f t="shared" si="45"/>
        <v>INSERT INTO `stops` (`id`, `location_id`, `quest_id`, `approved`, `last_modified`) VALUES (NULL, 3742, 0, '1', CURRENT_TIMESTAMP);</v>
      </c>
      <c r="E2885">
        <v>3742</v>
      </c>
    </row>
    <row r="2886" spans="1:5" x14ac:dyDescent="0.25">
      <c r="A2886" s="1" t="str">
        <f t="shared" si="45"/>
        <v>INSERT INTO `stops` (`id`, `location_id`, `quest_id`, `approved`, `last_modified`) VALUES (NULL, 3743, 0, '1', CURRENT_TIMESTAMP);</v>
      </c>
      <c r="E2886">
        <v>3743</v>
      </c>
    </row>
    <row r="2887" spans="1:5" x14ac:dyDescent="0.25">
      <c r="A2887" s="1" t="str">
        <f t="shared" si="45"/>
        <v>INSERT INTO `stops` (`id`, `location_id`, `quest_id`, `approved`, `last_modified`) VALUES (NULL, 3744, 0, '1', CURRENT_TIMESTAMP);</v>
      </c>
      <c r="E2887">
        <v>3744</v>
      </c>
    </row>
    <row r="2888" spans="1:5" x14ac:dyDescent="0.25">
      <c r="A2888" s="1" t="str">
        <f t="shared" si="45"/>
        <v>INSERT INTO `stops` (`id`, `location_id`, `quest_id`, `approved`, `last_modified`) VALUES (NULL, 3745, 0, '1', CURRENT_TIMESTAMP);</v>
      </c>
      <c r="E2888">
        <v>3745</v>
      </c>
    </row>
    <row r="2889" spans="1:5" x14ac:dyDescent="0.25">
      <c r="A2889" s="1" t="str">
        <f t="shared" si="45"/>
        <v>INSERT INTO `stops` (`id`, `location_id`, `quest_id`, `approved`, `last_modified`) VALUES (NULL, 3746, 0, '1', CURRENT_TIMESTAMP);</v>
      </c>
      <c r="E2889">
        <v>3746</v>
      </c>
    </row>
    <row r="2890" spans="1:5" x14ac:dyDescent="0.25">
      <c r="A2890" s="1" t="str">
        <f t="shared" si="45"/>
        <v>INSERT INTO `stops` (`id`, `location_id`, `quest_id`, `approved`, `last_modified`) VALUES (NULL, 3747, 0, '1', CURRENT_TIMESTAMP);</v>
      </c>
      <c r="E2890">
        <v>3747</v>
      </c>
    </row>
    <row r="2891" spans="1:5" x14ac:dyDescent="0.25">
      <c r="A2891" s="1" t="str">
        <f t="shared" si="45"/>
        <v>INSERT INTO `stops` (`id`, `location_id`, `quest_id`, `approved`, `last_modified`) VALUES (NULL, 3748, 0, '1', CURRENT_TIMESTAMP);</v>
      </c>
      <c r="E2891">
        <v>3748</v>
      </c>
    </row>
    <row r="2892" spans="1:5" x14ac:dyDescent="0.25">
      <c r="A2892" s="1" t="str">
        <f t="shared" si="45"/>
        <v>INSERT INTO `stops` (`id`, `location_id`, `quest_id`, `approved`, `last_modified`) VALUES (NULL, 3749, 0, '1', CURRENT_TIMESTAMP);</v>
      </c>
      <c r="E2892">
        <v>3749</v>
      </c>
    </row>
    <row r="2893" spans="1:5" x14ac:dyDescent="0.25">
      <c r="A2893" s="1" t="str">
        <f t="shared" si="45"/>
        <v>INSERT INTO `stops` (`id`, `location_id`, `quest_id`, `approved`, `last_modified`) VALUES (NULL, 3750, 0, '1', CURRENT_TIMESTAMP);</v>
      </c>
      <c r="E2893">
        <v>3750</v>
      </c>
    </row>
    <row r="2894" spans="1:5" x14ac:dyDescent="0.25">
      <c r="A2894" s="1" t="str">
        <f t="shared" si="45"/>
        <v>INSERT INTO `stops` (`id`, `location_id`, `quest_id`, `approved`, `last_modified`) VALUES (NULL, 3751, 0, '1', CURRENT_TIMESTAMP);</v>
      </c>
      <c r="E2894">
        <v>3751</v>
      </c>
    </row>
    <row r="2895" spans="1:5" x14ac:dyDescent="0.25">
      <c r="A2895" s="1" t="str">
        <f t="shared" si="45"/>
        <v>INSERT INTO `stops` (`id`, `location_id`, `quest_id`, `approved`, `last_modified`) VALUES (NULL, 3752, 0, '1', CURRENT_TIMESTAMP);</v>
      </c>
      <c r="E2895">
        <v>3752</v>
      </c>
    </row>
    <row r="2896" spans="1:5" x14ac:dyDescent="0.25">
      <c r="A2896" s="1" t="str">
        <f t="shared" si="45"/>
        <v>INSERT INTO `stops` (`id`, `location_id`, `quest_id`, `approved`, `last_modified`) VALUES (NULL, 3753, 0, '1', CURRENT_TIMESTAMP);</v>
      </c>
      <c r="E2896">
        <v>3753</v>
      </c>
    </row>
    <row r="2897" spans="1:5" x14ac:dyDescent="0.25">
      <c r="A2897" s="1" t="str">
        <f t="shared" si="45"/>
        <v>INSERT INTO `stops` (`id`, `location_id`, `quest_id`, `approved`, `last_modified`) VALUES (NULL, 3754, 0, '1', CURRENT_TIMESTAMP);</v>
      </c>
      <c r="E2897">
        <v>3754</v>
      </c>
    </row>
    <row r="2898" spans="1:5" x14ac:dyDescent="0.25">
      <c r="A2898" s="1" t="str">
        <f t="shared" si="45"/>
        <v>INSERT INTO `stops` (`id`, `location_id`, `quest_id`, `approved`, `last_modified`) VALUES (NULL, 3755, 0, '1', CURRENT_TIMESTAMP);</v>
      </c>
      <c r="E2898">
        <v>3755</v>
      </c>
    </row>
    <row r="2899" spans="1:5" x14ac:dyDescent="0.25">
      <c r="A2899" s="1" t="str">
        <f t="shared" si="45"/>
        <v>INSERT INTO `stops` (`id`, `location_id`, `quest_id`, `approved`, `last_modified`) VALUES (NULL, 3756, 0, '1', CURRENT_TIMESTAMP);</v>
      </c>
      <c r="E2899">
        <v>3756</v>
      </c>
    </row>
    <row r="2900" spans="1:5" x14ac:dyDescent="0.25">
      <c r="A2900" s="1" t="str">
        <f t="shared" si="45"/>
        <v>INSERT INTO `stops` (`id`, `location_id`, `quest_id`, `approved`, `last_modified`) VALUES (NULL, 3757, 0, '1', CURRENT_TIMESTAMP);</v>
      </c>
      <c r="E2900">
        <v>3757</v>
      </c>
    </row>
    <row r="2901" spans="1:5" x14ac:dyDescent="0.25">
      <c r="A2901" s="1" t="str">
        <f t="shared" si="45"/>
        <v>INSERT INTO `stops` (`id`, `location_id`, `quest_id`, `approved`, `last_modified`) VALUES (NULL, 3758, 0, '1', CURRENT_TIMESTAMP);</v>
      </c>
      <c r="E2901">
        <v>3758</v>
      </c>
    </row>
    <row r="2902" spans="1:5" x14ac:dyDescent="0.25">
      <c r="A2902" s="1" t="str">
        <f t="shared" si="45"/>
        <v>INSERT INTO `stops` (`id`, `location_id`, `quest_id`, `approved`, `last_modified`) VALUES (NULL, 3759, 0, '1', CURRENT_TIMESTAMP);</v>
      </c>
      <c r="E2902">
        <v>3759</v>
      </c>
    </row>
    <row r="2903" spans="1:5" x14ac:dyDescent="0.25">
      <c r="A2903" s="1" t="str">
        <f t="shared" si="45"/>
        <v>INSERT INTO `stops` (`id`, `location_id`, `quest_id`, `approved`, `last_modified`) VALUES (NULL, 3760, 0, '1', CURRENT_TIMESTAMP);</v>
      </c>
      <c r="E2903">
        <v>3760</v>
      </c>
    </row>
    <row r="2904" spans="1:5" x14ac:dyDescent="0.25">
      <c r="A2904" s="1" t="str">
        <f t="shared" si="45"/>
        <v>INSERT INTO `stops` (`id`, `location_id`, `quest_id`, `approved`, `last_modified`) VALUES (NULL, 3761, 0, '1', CURRENT_TIMESTAMP);</v>
      </c>
      <c r="E2904">
        <v>3761</v>
      </c>
    </row>
    <row r="2905" spans="1:5" x14ac:dyDescent="0.25">
      <c r="A2905" s="1" t="str">
        <f t="shared" si="45"/>
        <v>INSERT INTO `stops` (`id`, `location_id`, `quest_id`, `approved`, `last_modified`) VALUES (NULL, 3762, 0, '1', CURRENT_TIMESTAMP);</v>
      </c>
      <c r="E2905">
        <v>3762</v>
      </c>
    </row>
    <row r="2906" spans="1:5" x14ac:dyDescent="0.25">
      <c r="A2906" s="1" t="str">
        <f t="shared" si="45"/>
        <v>INSERT INTO `stops` (`id`, `location_id`, `quest_id`, `approved`, `last_modified`) VALUES (NULL, 3763, 0, '1', CURRENT_TIMESTAMP);</v>
      </c>
      <c r="E2906">
        <v>3763</v>
      </c>
    </row>
    <row r="2907" spans="1:5" x14ac:dyDescent="0.25">
      <c r="A2907" s="1" t="str">
        <f t="shared" si="45"/>
        <v>INSERT INTO `stops` (`id`, `location_id`, `quest_id`, `approved`, `last_modified`) VALUES (NULL, 3764, 0, '1', CURRENT_TIMESTAMP);</v>
      </c>
      <c r="E2907">
        <v>3764</v>
      </c>
    </row>
    <row r="2908" spans="1:5" x14ac:dyDescent="0.25">
      <c r="A2908" s="1" t="str">
        <f t="shared" si="45"/>
        <v>INSERT INTO `stops` (`id`, `location_id`, `quest_id`, `approved`, `last_modified`) VALUES (NULL, 3765, 0, '1', CURRENT_TIMESTAMP);</v>
      </c>
      <c r="E2908">
        <v>3765</v>
      </c>
    </row>
    <row r="2909" spans="1:5" x14ac:dyDescent="0.25">
      <c r="A2909" s="1" t="str">
        <f t="shared" si="45"/>
        <v>INSERT INTO `stops` (`id`, `location_id`, `quest_id`, `approved`, `last_modified`) VALUES (NULL, 3766, 0, '1', CURRENT_TIMESTAMP);</v>
      </c>
      <c r="E2909">
        <v>3766</v>
      </c>
    </row>
    <row r="2910" spans="1:5" x14ac:dyDescent="0.25">
      <c r="A2910" s="1" t="str">
        <f t="shared" si="45"/>
        <v>INSERT INTO `stops` (`id`, `location_id`, `quest_id`, `approved`, `last_modified`) VALUES (NULL, 3767, 0, '1', CURRENT_TIMESTAMP);</v>
      </c>
      <c r="E2910">
        <v>3767</v>
      </c>
    </row>
    <row r="2911" spans="1:5" x14ac:dyDescent="0.25">
      <c r="A2911" s="1" t="str">
        <f t="shared" si="45"/>
        <v>INSERT INTO `stops` (`id`, `location_id`, `quest_id`, `approved`, `last_modified`) VALUES (NULL, 3768, 0, '1', CURRENT_TIMESTAMP);</v>
      </c>
      <c r="E2911">
        <v>3768</v>
      </c>
    </row>
    <row r="2912" spans="1:5" x14ac:dyDescent="0.25">
      <c r="A2912" s="1" t="str">
        <f t="shared" si="45"/>
        <v>INSERT INTO `stops` (`id`, `location_id`, `quest_id`, `approved`, `last_modified`) VALUES (NULL, 3769, 0, '1', CURRENT_TIMESTAMP);</v>
      </c>
      <c r="E2912">
        <v>3769</v>
      </c>
    </row>
    <row r="2913" spans="1:5" x14ac:dyDescent="0.25">
      <c r="A2913" s="1" t="str">
        <f t="shared" si="45"/>
        <v>INSERT INTO `stops` (`id`, `location_id`, `quest_id`, `approved`, `last_modified`) VALUES (NULL, 3770, 0, '1', CURRENT_TIMESTAMP);</v>
      </c>
      <c r="E2913">
        <v>3770</v>
      </c>
    </row>
    <row r="2914" spans="1:5" x14ac:dyDescent="0.25">
      <c r="A2914" s="1" t="str">
        <f t="shared" si="45"/>
        <v>INSERT INTO `stops` (`id`, `location_id`, `quest_id`, `approved`, `last_modified`) VALUES (NULL, 3771, 0, '1', CURRENT_TIMESTAMP);</v>
      </c>
      <c r="E2914">
        <v>3771</v>
      </c>
    </row>
    <row r="2915" spans="1:5" x14ac:dyDescent="0.25">
      <c r="A2915" s="1" t="str">
        <f t="shared" si="45"/>
        <v>INSERT INTO `stops` (`id`, `location_id`, `quest_id`, `approved`, `last_modified`) VALUES (NULL, 3772, 0, '1', CURRENT_TIMESTAMP);</v>
      </c>
      <c r="E2915">
        <v>3772</v>
      </c>
    </row>
    <row r="2916" spans="1:5" x14ac:dyDescent="0.25">
      <c r="A2916" s="1" t="str">
        <f t="shared" si="45"/>
        <v>INSERT INTO `stops` (`id`, `location_id`, `quest_id`, `approved`, `last_modified`) VALUES (NULL, 3773, 0, '1', CURRENT_TIMESTAMP);</v>
      </c>
      <c r="E2916">
        <v>3773</v>
      </c>
    </row>
    <row r="2917" spans="1:5" x14ac:dyDescent="0.25">
      <c r="A2917" s="1" t="str">
        <f t="shared" si="45"/>
        <v>INSERT INTO `stops` (`id`, `location_id`, `quest_id`, `approved`, `last_modified`) VALUES (NULL, 3774, 0, '1', CURRENT_TIMESTAMP);</v>
      </c>
      <c r="E2917">
        <v>3774</v>
      </c>
    </row>
    <row r="2918" spans="1:5" x14ac:dyDescent="0.25">
      <c r="A2918" s="1" t="str">
        <f t="shared" si="45"/>
        <v>INSERT INTO `stops` (`id`, `location_id`, `quest_id`, `approved`, `last_modified`) VALUES (NULL, 3775, 0, '1', CURRENT_TIMESTAMP);</v>
      </c>
      <c r="E2918">
        <v>3775</v>
      </c>
    </row>
    <row r="2919" spans="1:5" x14ac:dyDescent="0.25">
      <c r="A2919" s="1" t="str">
        <f t="shared" si="45"/>
        <v>INSERT INTO `stops` (`id`, `location_id`, `quest_id`, `approved`, `last_modified`) VALUES (NULL, 3776, 0, '1', CURRENT_TIMESTAMP);</v>
      </c>
      <c r="E2919">
        <v>3776</v>
      </c>
    </row>
    <row r="2920" spans="1:5" x14ac:dyDescent="0.25">
      <c r="A2920" s="1" t="str">
        <f t="shared" si="45"/>
        <v>INSERT INTO `stops` (`id`, `location_id`, `quest_id`, `approved`, `last_modified`) VALUES (NULL, 3777, 0, '1', CURRENT_TIMESTAMP);</v>
      </c>
      <c r="E2920">
        <v>3777</v>
      </c>
    </row>
    <row r="2921" spans="1:5" x14ac:dyDescent="0.25">
      <c r="A2921" s="1" t="str">
        <f t="shared" si="45"/>
        <v>INSERT INTO `stops` (`id`, `location_id`, `quest_id`, `approved`, `last_modified`) VALUES (NULL, 3778, 0, '1', CURRENT_TIMESTAMP);</v>
      </c>
      <c r="E2921">
        <v>3778</v>
      </c>
    </row>
    <row r="2922" spans="1:5" x14ac:dyDescent="0.25">
      <c r="A2922" s="1" t="str">
        <f t="shared" si="45"/>
        <v>INSERT INTO `stops` (`id`, `location_id`, `quest_id`, `approved`, `last_modified`) VALUES (NULL, 3779, 0, '1', CURRENT_TIMESTAMP);</v>
      </c>
      <c r="E2922">
        <v>3779</v>
      </c>
    </row>
    <row r="2923" spans="1:5" x14ac:dyDescent="0.25">
      <c r="A2923" s="1" t="str">
        <f t="shared" si="45"/>
        <v>INSERT INTO `stops` (`id`, `location_id`, `quest_id`, `approved`, `last_modified`) VALUES (NULL, 3780, 0, '1', CURRENT_TIMESTAMP);</v>
      </c>
      <c r="E2923">
        <v>3780</v>
      </c>
    </row>
    <row r="2924" spans="1:5" x14ac:dyDescent="0.25">
      <c r="A2924" s="1" t="str">
        <f t="shared" si="45"/>
        <v>INSERT INTO `stops` (`id`, `location_id`, `quest_id`, `approved`, `last_modified`) VALUES (NULL, 3781, 0, '1', CURRENT_TIMESTAMP);</v>
      </c>
      <c r="E2924">
        <v>3781</v>
      </c>
    </row>
    <row r="2925" spans="1:5" x14ac:dyDescent="0.25">
      <c r="A2925" s="1" t="str">
        <f t="shared" si="45"/>
        <v>INSERT INTO `stops` (`id`, `location_id`, `quest_id`, `approved`, `last_modified`) VALUES (NULL, 3782, 0, '1', CURRENT_TIMESTAMP);</v>
      </c>
      <c r="E2925">
        <v>3782</v>
      </c>
    </row>
    <row r="2926" spans="1:5" x14ac:dyDescent="0.25">
      <c r="A2926" s="1" t="str">
        <f t="shared" si="45"/>
        <v>INSERT INTO `stops` (`id`, `location_id`, `quest_id`, `approved`, `last_modified`) VALUES (NULL, 3783, 0, '1', CURRENT_TIMESTAMP);</v>
      </c>
      <c r="E2926">
        <v>3783</v>
      </c>
    </row>
    <row r="2927" spans="1:5" x14ac:dyDescent="0.25">
      <c r="A2927" s="1" t="str">
        <f t="shared" si="45"/>
        <v>INSERT INTO `stops` (`id`, `location_id`, `quest_id`, `approved`, `last_modified`) VALUES (NULL, 3784, 0, '1', CURRENT_TIMESTAMP);</v>
      </c>
      <c r="E2927">
        <v>3784</v>
      </c>
    </row>
    <row r="2928" spans="1:5" x14ac:dyDescent="0.25">
      <c r="A2928" s="1" t="str">
        <f t="shared" si="45"/>
        <v>INSERT INTO `stops` (`id`, `location_id`, `quest_id`, `approved`, `last_modified`) VALUES (NULL, 3785, 0, '1', CURRENT_TIMESTAMP);</v>
      </c>
      <c r="E2928">
        <v>3785</v>
      </c>
    </row>
    <row r="2929" spans="1:5" x14ac:dyDescent="0.25">
      <c r="A2929" s="1" t="str">
        <f t="shared" si="45"/>
        <v>INSERT INTO `stops` (`id`, `location_id`, `quest_id`, `approved`, `last_modified`) VALUES (NULL, 3786, 0, '1', CURRENT_TIMESTAMP);</v>
      </c>
      <c r="E2929">
        <v>3786</v>
      </c>
    </row>
    <row r="2930" spans="1:5" x14ac:dyDescent="0.25">
      <c r="A2930" s="1" t="str">
        <f t="shared" si="45"/>
        <v>INSERT INTO `stops` (`id`, `location_id`, `quest_id`, `approved`, `last_modified`) VALUES (NULL, 3787, 0, '1', CURRENT_TIMESTAMP);</v>
      </c>
      <c r="E2930">
        <v>3787</v>
      </c>
    </row>
    <row r="2931" spans="1:5" x14ac:dyDescent="0.25">
      <c r="A2931" s="1" t="str">
        <f t="shared" si="45"/>
        <v>INSERT INTO `stops` (`id`, `location_id`, `quest_id`, `approved`, `last_modified`) VALUES (NULL, 3788, 0, '1', CURRENT_TIMESTAMP);</v>
      </c>
      <c r="E2931">
        <v>3788</v>
      </c>
    </row>
    <row r="2932" spans="1:5" x14ac:dyDescent="0.25">
      <c r="A2932" s="1" t="str">
        <f t="shared" si="45"/>
        <v>INSERT INTO `stops` (`id`, `location_id`, `quest_id`, `approved`, `last_modified`) VALUES (NULL, 3789, 0, '1', CURRENT_TIMESTAMP);</v>
      </c>
      <c r="E2932">
        <v>3789</v>
      </c>
    </row>
    <row r="2933" spans="1:5" x14ac:dyDescent="0.25">
      <c r="A2933" s="1" t="str">
        <f t="shared" si="45"/>
        <v>INSERT INTO `stops` (`id`, `location_id`, `quest_id`, `approved`, `last_modified`) VALUES (NULL, 3790, 0, '1', CURRENT_TIMESTAMP);</v>
      </c>
      <c r="E2933">
        <v>3790</v>
      </c>
    </row>
    <row r="2934" spans="1:5" x14ac:dyDescent="0.25">
      <c r="A2934" s="1" t="str">
        <f t="shared" si="45"/>
        <v>INSERT INTO `stops` (`id`, `location_id`, `quest_id`, `approved`, `last_modified`) VALUES (NULL, 3791, 0, '1', CURRENT_TIMESTAMP);</v>
      </c>
      <c r="E2934">
        <v>3791</v>
      </c>
    </row>
    <row r="2935" spans="1:5" x14ac:dyDescent="0.25">
      <c r="A2935" s="1" t="str">
        <f t="shared" si="45"/>
        <v>INSERT INTO `stops` (`id`, `location_id`, `quest_id`, `approved`, `last_modified`) VALUES (NULL, 3792, 0, '1', CURRENT_TIMESTAMP);</v>
      </c>
      <c r="E2935">
        <v>3792</v>
      </c>
    </row>
    <row r="2936" spans="1:5" x14ac:dyDescent="0.25">
      <c r="A2936" s="1" t="str">
        <f t="shared" si="45"/>
        <v>INSERT INTO `stops` (`id`, `location_id`, `quest_id`, `approved`, `last_modified`) VALUES (NULL, 3793, 0, '1', CURRENT_TIMESTAMP);</v>
      </c>
      <c r="E2936">
        <v>3793</v>
      </c>
    </row>
    <row r="2937" spans="1:5" x14ac:dyDescent="0.25">
      <c r="A2937" s="1" t="str">
        <f t="shared" si="45"/>
        <v>INSERT INTO `stops` (`id`, `location_id`, `quest_id`, `approved`, `last_modified`) VALUES (NULL, 3794, 0, '1', CURRENT_TIMESTAMP);</v>
      </c>
      <c r="E2937">
        <v>3794</v>
      </c>
    </row>
    <row r="2938" spans="1:5" x14ac:dyDescent="0.25">
      <c r="A2938" s="1" t="str">
        <f t="shared" si="45"/>
        <v>INSERT INTO `stops` (`id`, `location_id`, `quest_id`, `approved`, `last_modified`) VALUES (NULL, 3795, 0, '1', CURRENT_TIMESTAMP);</v>
      </c>
      <c r="E2938">
        <v>3795</v>
      </c>
    </row>
    <row r="2939" spans="1:5" x14ac:dyDescent="0.25">
      <c r="A2939" s="1" t="str">
        <f t="shared" si="45"/>
        <v>INSERT INTO `stops` (`id`, `location_id`, `quest_id`, `approved`, `last_modified`) VALUES (NULL, 3796, 0, '1', CURRENT_TIMESTAMP);</v>
      </c>
      <c r="E2939">
        <v>3796</v>
      </c>
    </row>
    <row r="2940" spans="1:5" x14ac:dyDescent="0.25">
      <c r="A2940" s="1" t="str">
        <f t="shared" si="45"/>
        <v>INSERT INTO `stops` (`id`, `location_id`, `quest_id`, `approved`, `last_modified`) VALUES (NULL, 3797, 0, '1', CURRENT_TIMESTAMP);</v>
      </c>
      <c r="E2940">
        <v>3797</v>
      </c>
    </row>
    <row r="2941" spans="1:5" x14ac:dyDescent="0.25">
      <c r="A2941" s="1" t="str">
        <f t="shared" si="45"/>
        <v>INSERT INTO `stops` (`id`, `location_id`, `quest_id`, `approved`, `last_modified`) VALUES (NULL, 3798, 0, '1', CURRENT_TIMESTAMP);</v>
      </c>
      <c r="E2941">
        <v>3798</v>
      </c>
    </row>
    <row r="2942" spans="1:5" x14ac:dyDescent="0.25">
      <c r="A2942" s="1" t="str">
        <f t="shared" si="45"/>
        <v>INSERT INTO `stops` (`id`, `location_id`, `quest_id`, `approved`, `last_modified`) VALUES (NULL, 3799, 0, '1', CURRENT_TIMESTAMP);</v>
      </c>
      <c r="E2942">
        <v>3799</v>
      </c>
    </row>
    <row r="2943" spans="1:5" x14ac:dyDescent="0.25">
      <c r="A2943" s="1" t="str">
        <f t="shared" si="45"/>
        <v>INSERT INTO `stops` (`id`, `location_id`, `quest_id`, `approved`, `last_modified`) VALUES (NULL, 3800, 0, '1', CURRENT_TIMESTAMP);</v>
      </c>
      <c r="E2943">
        <v>3800</v>
      </c>
    </row>
    <row r="2944" spans="1:5" x14ac:dyDescent="0.25">
      <c r="A2944" s="1" t="str">
        <f t="shared" si="45"/>
        <v>INSERT INTO `stops` (`id`, `location_id`, `quest_id`, `approved`, `last_modified`) VALUES (NULL, 3801, 0, '1', CURRENT_TIMESTAMP);</v>
      </c>
      <c r="E2944">
        <v>3801</v>
      </c>
    </row>
    <row r="2945" spans="1:5" x14ac:dyDescent="0.25">
      <c r="A2945" s="1" t="str">
        <f t="shared" si="45"/>
        <v>INSERT INTO `stops` (`id`, `location_id`, `quest_id`, `approved`, `last_modified`) VALUES (NULL, 3802, 0, '1', CURRENT_TIMESTAMP);</v>
      </c>
      <c r="E2945">
        <v>3802</v>
      </c>
    </row>
    <row r="2946" spans="1:5" x14ac:dyDescent="0.25">
      <c r="A2946" s="1" t="str">
        <f t="shared" ref="A2946:A3009" si="46">"INSERT INTO `stops` (`id`, `location_id`, `quest_id`, `approved`, `last_modified`) VALUES (NULL, "&amp;E2946&amp;", 0, '1', CURRENT_TIMESTAMP);"</f>
        <v>INSERT INTO `stops` (`id`, `location_id`, `quest_id`, `approved`, `last_modified`) VALUES (NULL, 3803, 0, '1', CURRENT_TIMESTAMP);</v>
      </c>
      <c r="E2946">
        <v>3803</v>
      </c>
    </row>
    <row r="2947" spans="1:5" x14ac:dyDescent="0.25">
      <c r="A2947" s="1" t="str">
        <f t="shared" si="46"/>
        <v>INSERT INTO `stops` (`id`, `location_id`, `quest_id`, `approved`, `last_modified`) VALUES (NULL, 3804, 0, '1', CURRENT_TIMESTAMP);</v>
      </c>
      <c r="E2947">
        <v>3804</v>
      </c>
    </row>
    <row r="2948" spans="1:5" x14ac:dyDescent="0.25">
      <c r="A2948" s="1" t="str">
        <f t="shared" si="46"/>
        <v>INSERT INTO `stops` (`id`, `location_id`, `quest_id`, `approved`, `last_modified`) VALUES (NULL, 3805, 0, '1', CURRENT_TIMESTAMP);</v>
      </c>
      <c r="E2948">
        <v>3805</v>
      </c>
    </row>
    <row r="2949" spans="1:5" x14ac:dyDescent="0.25">
      <c r="A2949" s="1" t="str">
        <f t="shared" si="46"/>
        <v>INSERT INTO `stops` (`id`, `location_id`, `quest_id`, `approved`, `last_modified`) VALUES (NULL, 3806, 0, '1', CURRENT_TIMESTAMP);</v>
      </c>
      <c r="E2949">
        <v>3806</v>
      </c>
    </row>
    <row r="2950" spans="1:5" x14ac:dyDescent="0.25">
      <c r="A2950" s="1" t="str">
        <f t="shared" si="46"/>
        <v>INSERT INTO `stops` (`id`, `location_id`, `quest_id`, `approved`, `last_modified`) VALUES (NULL, 3807, 0, '1', CURRENT_TIMESTAMP);</v>
      </c>
      <c r="E2950">
        <v>3807</v>
      </c>
    </row>
    <row r="2951" spans="1:5" x14ac:dyDescent="0.25">
      <c r="A2951" s="1" t="str">
        <f t="shared" si="46"/>
        <v>INSERT INTO `stops` (`id`, `location_id`, `quest_id`, `approved`, `last_modified`) VALUES (NULL, 3808, 0, '1', CURRENT_TIMESTAMP);</v>
      </c>
      <c r="E2951">
        <v>3808</v>
      </c>
    </row>
    <row r="2952" spans="1:5" x14ac:dyDescent="0.25">
      <c r="A2952" s="1" t="str">
        <f t="shared" si="46"/>
        <v>INSERT INTO `stops` (`id`, `location_id`, `quest_id`, `approved`, `last_modified`) VALUES (NULL, 3809, 0, '1', CURRENT_TIMESTAMP);</v>
      </c>
      <c r="E2952">
        <v>3809</v>
      </c>
    </row>
    <row r="2953" spans="1:5" x14ac:dyDescent="0.25">
      <c r="A2953" s="1" t="str">
        <f t="shared" si="46"/>
        <v>INSERT INTO `stops` (`id`, `location_id`, `quest_id`, `approved`, `last_modified`) VALUES (NULL, 3810, 0, '1', CURRENT_TIMESTAMP);</v>
      </c>
      <c r="E2953">
        <v>3810</v>
      </c>
    </row>
    <row r="2954" spans="1:5" x14ac:dyDescent="0.25">
      <c r="A2954" s="1" t="str">
        <f t="shared" si="46"/>
        <v>INSERT INTO `stops` (`id`, `location_id`, `quest_id`, `approved`, `last_modified`) VALUES (NULL, 3811, 0, '1', CURRENT_TIMESTAMP);</v>
      </c>
      <c r="E2954">
        <v>3811</v>
      </c>
    </row>
    <row r="2955" spans="1:5" x14ac:dyDescent="0.25">
      <c r="A2955" s="1" t="str">
        <f t="shared" si="46"/>
        <v>INSERT INTO `stops` (`id`, `location_id`, `quest_id`, `approved`, `last_modified`) VALUES (NULL, 3812, 0, '1', CURRENT_TIMESTAMP);</v>
      </c>
      <c r="E2955">
        <v>3812</v>
      </c>
    </row>
    <row r="2956" spans="1:5" x14ac:dyDescent="0.25">
      <c r="A2956" s="1" t="str">
        <f t="shared" si="46"/>
        <v>INSERT INTO `stops` (`id`, `location_id`, `quest_id`, `approved`, `last_modified`) VALUES (NULL, 3813, 0, '1', CURRENT_TIMESTAMP);</v>
      </c>
      <c r="E2956">
        <v>3813</v>
      </c>
    </row>
    <row r="2957" spans="1:5" x14ac:dyDescent="0.25">
      <c r="A2957" s="1" t="str">
        <f t="shared" si="46"/>
        <v>INSERT INTO `stops` (`id`, `location_id`, `quest_id`, `approved`, `last_modified`) VALUES (NULL, 3814, 0, '1', CURRENT_TIMESTAMP);</v>
      </c>
      <c r="E2957">
        <v>3814</v>
      </c>
    </row>
    <row r="2958" spans="1:5" x14ac:dyDescent="0.25">
      <c r="A2958" s="1" t="str">
        <f t="shared" si="46"/>
        <v>INSERT INTO `stops` (`id`, `location_id`, `quest_id`, `approved`, `last_modified`) VALUES (NULL, 3815, 0, '1', CURRENT_TIMESTAMP);</v>
      </c>
      <c r="E2958">
        <v>3815</v>
      </c>
    </row>
    <row r="2959" spans="1:5" x14ac:dyDescent="0.25">
      <c r="A2959" s="1" t="str">
        <f t="shared" si="46"/>
        <v>INSERT INTO `stops` (`id`, `location_id`, `quest_id`, `approved`, `last_modified`) VALUES (NULL, 3816, 0, '1', CURRENT_TIMESTAMP);</v>
      </c>
      <c r="E2959">
        <v>3816</v>
      </c>
    </row>
    <row r="2960" spans="1:5" x14ac:dyDescent="0.25">
      <c r="A2960" s="1" t="str">
        <f t="shared" si="46"/>
        <v>INSERT INTO `stops` (`id`, `location_id`, `quest_id`, `approved`, `last_modified`) VALUES (NULL, 3817, 0, '1', CURRENT_TIMESTAMP);</v>
      </c>
      <c r="E2960">
        <v>3817</v>
      </c>
    </row>
    <row r="2961" spans="1:5" x14ac:dyDescent="0.25">
      <c r="A2961" s="1" t="str">
        <f t="shared" si="46"/>
        <v>INSERT INTO `stops` (`id`, `location_id`, `quest_id`, `approved`, `last_modified`) VALUES (NULL, 3818, 0, '1', CURRENT_TIMESTAMP);</v>
      </c>
      <c r="E2961">
        <v>3818</v>
      </c>
    </row>
    <row r="2962" spans="1:5" x14ac:dyDescent="0.25">
      <c r="A2962" s="1" t="str">
        <f t="shared" si="46"/>
        <v>INSERT INTO `stops` (`id`, `location_id`, `quest_id`, `approved`, `last_modified`) VALUES (NULL, 3819, 0, '1', CURRENT_TIMESTAMP);</v>
      </c>
      <c r="E2962">
        <v>3819</v>
      </c>
    </row>
    <row r="2963" spans="1:5" x14ac:dyDescent="0.25">
      <c r="A2963" s="1" t="str">
        <f t="shared" si="46"/>
        <v>INSERT INTO `stops` (`id`, `location_id`, `quest_id`, `approved`, `last_modified`) VALUES (NULL, 3820, 0, '1', CURRENT_TIMESTAMP);</v>
      </c>
      <c r="E2963">
        <v>3820</v>
      </c>
    </row>
    <row r="2964" spans="1:5" x14ac:dyDescent="0.25">
      <c r="A2964" s="1" t="str">
        <f t="shared" si="46"/>
        <v>INSERT INTO `stops` (`id`, `location_id`, `quest_id`, `approved`, `last_modified`) VALUES (NULL, 3821, 0, '1', CURRENT_TIMESTAMP);</v>
      </c>
      <c r="E2964">
        <v>3821</v>
      </c>
    </row>
    <row r="2965" spans="1:5" x14ac:dyDescent="0.25">
      <c r="A2965" s="1" t="str">
        <f t="shared" si="46"/>
        <v>INSERT INTO `stops` (`id`, `location_id`, `quest_id`, `approved`, `last_modified`) VALUES (NULL, 3822, 0, '1', CURRENT_TIMESTAMP);</v>
      </c>
      <c r="E2965">
        <v>3822</v>
      </c>
    </row>
    <row r="2966" spans="1:5" x14ac:dyDescent="0.25">
      <c r="A2966" s="1" t="str">
        <f t="shared" si="46"/>
        <v>INSERT INTO `stops` (`id`, `location_id`, `quest_id`, `approved`, `last_modified`) VALUES (NULL, 3823, 0, '1', CURRENT_TIMESTAMP);</v>
      </c>
      <c r="E2966">
        <v>3823</v>
      </c>
    </row>
    <row r="2967" spans="1:5" x14ac:dyDescent="0.25">
      <c r="A2967" s="1" t="str">
        <f t="shared" si="46"/>
        <v>INSERT INTO `stops` (`id`, `location_id`, `quest_id`, `approved`, `last_modified`) VALUES (NULL, 3824, 0, '1', CURRENT_TIMESTAMP);</v>
      </c>
      <c r="E2967">
        <v>3824</v>
      </c>
    </row>
    <row r="2968" spans="1:5" x14ac:dyDescent="0.25">
      <c r="A2968" s="1" t="str">
        <f t="shared" si="46"/>
        <v>INSERT INTO `stops` (`id`, `location_id`, `quest_id`, `approved`, `last_modified`) VALUES (NULL, 3825, 0, '1', CURRENT_TIMESTAMP);</v>
      </c>
      <c r="E2968">
        <v>3825</v>
      </c>
    </row>
    <row r="2969" spans="1:5" x14ac:dyDescent="0.25">
      <c r="A2969" s="1" t="str">
        <f t="shared" si="46"/>
        <v>INSERT INTO `stops` (`id`, `location_id`, `quest_id`, `approved`, `last_modified`) VALUES (NULL, 3826, 0, '1', CURRENT_TIMESTAMP);</v>
      </c>
      <c r="E2969">
        <v>3826</v>
      </c>
    </row>
    <row r="2970" spans="1:5" x14ac:dyDescent="0.25">
      <c r="A2970" s="1" t="str">
        <f t="shared" si="46"/>
        <v>INSERT INTO `stops` (`id`, `location_id`, `quest_id`, `approved`, `last_modified`) VALUES (NULL, 3827, 0, '1', CURRENT_TIMESTAMP);</v>
      </c>
      <c r="E2970">
        <v>3827</v>
      </c>
    </row>
    <row r="2971" spans="1:5" x14ac:dyDescent="0.25">
      <c r="A2971" s="1" t="str">
        <f t="shared" si="46"/>
        <v>INSERT INTO `stops` (`id`, `location_id`, `quest_id`, `approved`, `last_modified`) VALUES (NULL, 3828, 0, '1', CURRENT_TIMESTAMP);</v>
      </c>
      <c r="E2971">
        <v>3828</v>
      </c>
    </row>
    <row r="2972" spans="1:5" x14ac:dyDescent="0.25">
      <c r="A2972" s="1" t="str">
        <f t="shared" si="46"/>
        <v>INSERT INTO `stops` (`id`, `location_id`, `quest_id`, `approved`, `last_modified`) VALUES (NULL, 3829, 0, '1', CURRENT_TIMESTAMP);</v>
      </c>
      <c r="E2972">
        <v>3829</v>
      </c>
    </row>
    <row r="2973" spans="1:5" x14ac:dyDescent="0.25">
      <c r="A2973" s="1" t="str">
        <f t="shared" si="46"/>
        <v>INSERT INTO `stops` (`id`, `location_id`, `quest_id`, `approved`, `last_modified`) VALUES (NULL, 3830, 0, '1', CURRENT_TIMESTAMP);</v>
      </c>
      <c r="E2973">
        <v>3830</v>
      </c>
    </row>
    <row r="2974" spans="1:5" x14ac:dyDescent="0.25">
      <c r="A2974" s="1" t="str">
        <f t="shared" si="46"/>
        <v>INSERT INTO `stops` (`id`, `location_id`, `quest_id`, `approved`, `last_modified`) VALUES (NULL, 3831, 0, '1', CURRENT_TIMESTAMP);</v>
      </c>
      <c r="E2974">
        <v>3831</v>
      </c>
    </row>
    <row r="2975" spans="1:5" x14ac:dyDescent="0.25">
      <c r="A2975" s="1" t="str">
        <f t="shared" si="46"/>
        <v>INSERT INTO `stops` (`id`, `location_id`, `quest_id`, `approved`, `last_modified`) VALUES (NULL, 3832, 0, '1', CURRENT_TIMESTAMP);</v>
      </c>
      <c r="E2975">
        <v>3832</v>
      </c>
    </row>
    <row r="2976" spans="1:5" x14ac:dyDescent="0.25">
      <c r="A2976" s="1" t="str">
        <f t="shared" si="46"/>
        <v>INSERT INTO `stops` (`id`, `location_id`, `quest_id`, `approved`, `last_modified`) VALUES (NULL, 3833, 0, '1', CURRENT_TIMESTAMP);</v>
      </c>
      <c r="E2976">
        <v>3833</v>
      </c>
    </row>
    <row r="2977" spans="1:5" x14ac:dyDescent="0.25">
      <c r="A2977" s="1" t="str">
        <f t="shared" si="46"/>
        <v>INSERT INTO `stops` (`id`, `location_id`, `quest_id`, `approved`, `last_modified`) VALUES (NULL, 3834, 0, '1', CURRENT_TIMESTAMP);</v>
      </c>
      <c r="E2977">
        <v>3834</v>
      </c>
    </row>
    <row r="2978" spans="1:5" x14ac:dyDescent="0.25">
      <c r="A2978" s="1" t="str">
        <f t="shared" si="46"/>
        <v>INSERT INTO `stops` (`id`, `location_id`, `quest_id`, `approved`, `last_modified`) VALUES (NULL, 3835, 0, '1', CURRENT_TIMESTAMP);</v>
      </c>
      <c r="E2978">
        <v>3835</v>
      </c>
    </row>
    <row r="2979" spans="1:5" x14ac:dyDescent="0.25">
      <c r="A2979" s="1" t="str">
        <f t="shared" si="46"/>
        <v>INSERT INTO `stops` (`id`, `location_id`, `quest_id`, `approved`, `last_modified`) VALUES (NULL, 3836, 0, '1', CURRENT_TIMESTAMP);</v>
      </c>
      <c r="E2979">
        <v>3836</v>
      </c>
    </row>
    <row r="2980" spans="1:5" x14ac:dyDescent="0.25">
      <c r="A2980" s="1" t="str">
        <f t="shared" si="46"/>
        <v>INSERT INTO `stops` (`id`, `location_id`, `quest_id`, `approved`, `last_modified`) VALUES (NULL, 3837, 0, '1', CURRENT_TIMESTAMP);</v>
      </c>
      <c r="E2980">
        <v>3837</v>
      </c>
    </row>
    <row r="2981" spans="1:5" x14ac:dyDescent="0.25">
      <c r="A2981" s="1" t="str">
        <f t="shared" si="46"/>
        <v>INSERT INTO `stops` (`id`, `location_id`, `quest_id`, `approved`, `last_modified`) VALUES (NULL, 3838, 0, '1', CURRENT_TIMESTAMP);</v>
      </c>
      <c r="E2981">
        <v>3838</v>
      </c>
    </row>
    <row r="2982" spans="1:5" x14ac:dyDescent="0.25">
      <c r="A2982" s="1" t="str">
        <f t="shared" si="46"/>
        <v>INSERT INTO `stops` (`id`, `location_id`, `quest_id`, `approved`, `last_modified`) VALUES (NULL, 3839, 0, '1', CURRENT_TIMESTAMP);</v>
      </c>
      <c r="E2982">
        <v>3839</v>
      </c>
    </row>
    <row r="2983" spans="1:5" x14ac:dyDescent="0.25">
      <c r="A2983" s="1" t="str">
        <f t="shared" si="46"/>
        <v>INSERT INTO `stops` (`id`, `location_id`, `quest_id`, `approved`, `last_modified`) VALUES (NULL, 3840, 0, '1', CURRENT_TIMESTAMP);</v>
      </c>
      <c r="E2983">
        <v>3840</v>
      </c>
    </row>
    <row r="2984" spans="1:5" x14ac:dyDescent="0.25">
      <c r="A2984" s="1" t="str">
        <f t="shared" si="46"/>
        <v>INSERT INTO `stops` (`id`, `location_id`, `quest_id`, `approved`, `last_modified`) VALUES (NULL, 3841, 0, '1', CURRENT_TIMESTAMP);</v>
      </c>
      <c r="E2984">
        <v>3841</v>
      </c>
    </row>
    <row r="2985" spans="1:5" x14ac:dyDescent="0.25">
      <c r="A2985" s="1" t="str">
        <f t="shared" si="46"/>
        <v>INSERT INTO `stops` (`id`, `location_id`, `quest_id`, `approved`, `last_modified`) VALUES (NULL, 3842, 0, '1', CURRENT_TIMESTAMP);</v>
      </c>
      <c r="E2985">
        <v>3842</v>
      </c>
    </row>
    <row r="2986" spans="1:5" x14ac:dyDescent="0.25">
      <c r="A2986" s="1" t="str">
        <f t="shared" si="46"/>
        <v>INSERT INTO `stops` (`id`, `location_id`, `quest_id`, `approved`, `last_modified`) VALUES (NULL, 3843, 0, '1', CURRENT_TIMESTAMP);</v>
      </c>
      <c r="E2986">
        <v>3843</v>
      </c>
    </row>
    <row r="2987" spans="1:5" x14ac:dyDescent="0.25">
      <c r="A2987" s="1" t="str">
        <f t="shared" si="46"/>
        <v>INSERT INTO `stops` (`id`, `location_id`, `quest_id`, `approved`, `last_modified`) VALUES (NULL, 3844, 0, '1', CURRENT_TIMESTAMP);</v>
      </c>
      <c r="E2987">
        <v>3844</v>
      </c>
    </row>
    <row r="2988" spans="1:5" x14ac:dyDescent="0.25">
      <c r="A2988" s="1" t="str">
        <f t="shared" si="46"/>
        <v>INSERT INTO `stops` (`id`, `location_id`, `quest_id`, `approved`, `last_modified`) VALUES (NULL, 3845, 0, '1', CURRENT_TIMESTAMP);</v>
      </c>
      <c r="E2988">
        <v>3845</v>
      </c>
    </row>
    <row r="2989" spans="1:5" x14ac:dyDescent="0.25">
      <c r="A2989" s="1" t="str">
        <f t="shared" si="46"/>
        <v>INSERT INTO `stops` (`id`, `location_id`, `quest_id`, `approved`, `last_modified`) VALUES (NULL, 3846, 0, '1', CURRENT_TIMESTAMP);</v>
      </c>
      <c r="E2989">
        <v>3846</v>
      </c>
    </row>
    <row r="2990" spans="1:5" x14ac:dyDescent="0.25">
      <c r="A2990" s="1" t="str">
        <f t="shared" si="46"/>
        <v>INSERT INTO `stops` (`id`, `location_id`, `quest_id`, `approved`, `last_modified`) VALUES (NULL, 3847, 0, '1', CURRENT_TIMESTAMP);</v>
      </c>
      <c r="E2990">
        <v>3847</v>
      </c>
    </row>
    <row r="2991" spans="1:5" x14ac:dyDescent="0.25">
      <c r="A2991" s="1" t="str">
        <f t="shared" si="46"/>
        <v>INSERT INTO `stops` (`id`, `location_id`, `quest_id`, `approved`, `last_modified`) VALUES (NULL, 3848, 0, '1', CURRENT_TIMESTAMP);</v>
      </c>
      <c r="E2991">
        <v>3848</v>
      </c>
    </row>
    <row r="2992" spans="1:5" x14ac:dyDescent="0.25">
      <c r="A2992" s="1" t="str">
        <f t="shared" si="46"/>
        <v>INSERT INTO `stops` (`id`, `location_id`, `quest_id`, `approved`, `last_modified`) VALUES (NULL, 3849, 0, '1', CURRENT_TIMESTAMP);</v>
      </c>
      <c r="E2992">
        <v>3849</v>
      </c>
    </row>
    <row r="2993" spans="1:5" x14ac:dyDescent="0.25">
      <c r="A2993" s="1" t="str">
        <f t="shared" si="46"/>
        <v>INSERT INTO `stops` (`id`, `location_id`, `quest_id`, `approved`, `last_modified`) VALUES (NULL, 3850, 0, '1', CURRENT_TIMESTAMP);</v>
      </c>
      <c r="E2993">
        <v>3850</v>
      </c>
    </row>
    <row r="2994" spans="1:5" x14ac:dyDescent="0.25">
      <c r="A2994" s="1" t="str">
        <f t="shared" si="46"/>
        <v>INSERT INTO `stops` (`id`, `location_id`, `quest_id`, `approved`, `last_modified`) VALUES (NULL, 3851, 0, '1', CURRENT_TIMESTAMP);</v>
      </c>
      <c r="E2994">
        <v>3851</v>
      </c>
    </row>
    <row r="2995" spans="1:5" x14ac:dyDescent="0.25">
      <c r="A2995" s="1" t="str">
        <f t="shared" si="46"/>
        <v>INSERT INTO `stops` (`id`, `location_id`, `quest_id`, `approved`, `last_modified`) VALUES (NULL, 3852, 0, '1', CURRENT_TIMESTAMP);</v>
      </c>
      <c r="E2995">
        <v>3852</v>
      </c>
    </row>
    <row r="2996" spans="1:5" x14ac:dyDescent="0.25">
      <c r="A2996" s="1" t="str">
        <f t="shared" si="46"/>
        <v>INSERT INTO `stops` (`id`, `location_id`, `quest_id`, `approved`, `last_modified`) VALUES (NULL, 3853, 0, '1', CURRENT_TIMESTAMP);</v>
      </c>
      <c r="E2996">
        <v>3853</v>
      </c>
    </row>
    <row r="2997" spans="1:5" x14ac:dyDescent="0.25">
      <c r="A2997" s="1" t="str">
        <f t="shared" si="46"/>
        <v>INSERT INTO `stops` (`id`, `location_id`, `quest_id`, `approved`, `last_modified`) VALUES (NULL, 3854, 0, '1', CURRENT_TIMESTAMP);</v>
      </c>
      <c r="E2997">
        <v>3854</v>
      </c>
    </row>
    <row r="2998" spans="1:5" x14ac:dyDescent="0.25">
      <c r="A2998" s="1" t="str">
        <f t="shared" si="46"/>
        <v>INSERT INTO `stops` (`id`, `location_id`, `quest_id`, `approved`, `last_modified`) VALUES (NULL, 3855, 0, '1', CURRENT_TIMESTAMP);</v>
      </c>
      <c r="E2998">
        <v>3855</v>
      </c>
    </row>
    <row r="2999" spans="1:5" x14ac:dyDescent="0.25">
      <c r="A2999" s="1" t="str">
        <f t="shared" si="46"/>
        <v>INSERT INTO `stops` (`id`, `location_id`, `quest_id`, `approved`, `last_modified`) VALUES (NULL, 3856, 0, '1', CURRENT_TIMESTAMP);</v>
      </c>
      <c r="E2999">
        <v>3856</v>
      </c>
    </row>
    <row r="3000" spans="1:5" x14ac:dyDescent="0.25">
      <c r="A3000" s="1" t="str">
        <f t="shared" si="46"/>
        <v>INSERT INTO `stops` (`id`, `location_id`, `quest_id`, `approved`, `last_modified`) VALUES (NULL, 3857, 0, '1', CURRENT_TIMESTAMP);</v>
      </c>
      <c r="E3000">
        <v>3857</v>
      </c>
    </row>
    <row r="3001" spans="1:5" x14ac:dyDescent="0.25">
      <c r="A3001" s="1" t="str">
        <f t="shared" si="46"/>
        <v>INSERT INTO `stops` (`id`, `location_id`, `quest_id`, `approved`, `last_modified`) VALUES (NULL, 3858, 0, '1', CURRENT_TIMESTAMP);</v>
      </c>
      <c r="E3001">
        <v>3858</v>
      </c>
    </row>
    <row r="3002" spans="1:5" x14ac:dyDescent="0.25">
      <c r="A3002" s="1" t="str">
        <f t="shared" si="46"/>
        <v>INSERT INTO `stops` (`id`, `location_id`, `quest_id`, `approved`, `last_modified`) VALUES (NULL, 3859, 0, '1', CURRENT_TIMESTAMP);</v>
      </c>
      <c r="E3002">
        <v>3859</v>
      </c>
    </row>
    <row r="3003" spans="1:5" x14ac:dyDescent="0.25">
      <c r="A3003" s="1" t="str">
        <f t="shared" si="46"/>
        <v>INSERT INTO `stops` (`id`, `location_id`, `quest_id`, `approved`, `last_modified`) VALUES (NULL, 3860, 0, '1', CURRENT_TIMESTAMP);</v>
      </c>
      <c r="E3003">
        <v>3860</v>
      </c>
    </row>
    <row r="3004" spans="1:5" x14ac:dyDescent="0.25">
      <c r="A3004" s="1" t="str">
        <f t="shared" si="46"/>
        <v>INSERT INTO `stops` (`id`, `location_id`, `quest_id`, `approved`, `last_modified`) VALUES (NULL, 3861, 0, '1', CURRENT_TIMESTAMP);</v>
      </c>
      <c r="E3004">
        <v>3861</v>
      </c>
    </row>
    <row r="3005" spans="1:5" x14ac:dyDescent="0.25">
      <c r="A3005" s="1" t="str">
        <f t="shared" si="46"/>
        <v>INSERT INTO `stops` (`id`, `location_id`, `quest_id`, `approved`, `last_modified`) VALUES (NULL, 3862, 0, '1', CURRENT_TIMESTAMP);</v>
      </c>
      <c r="E3005">
        <v>3862</v>
      </c>
    </row>
    <row r="3006" spans="1:5" x14ac:dyDescent="0.25">
      <c r="A3006" s="1" t="str">
        <f t="shared" si="46"/>
        <v>INSERT INTO `stops` (`id`, `location_id`, `quest_id`, `approved`, `last_modified`) VALUES (NULL, 3863, 0, '1', CURRENT_TIMESTAMP);</v>
      </c>
      <c r="E3006">
        <v>3863</v>
      </c>
    </row>
    <row r="3007" spans="1:5" x14ac:dyDescent="0.25">
      <c r="A3007" s="1" t="str">
        <f t="shared" si="46"/>
        <v>INSERT INTO `stops` (`id`, `location_id`, `quest_id`, `approved`, `last_modified`) VALUES (NULL, 3864, 0, '1', CURRENT_TIMESTAMP);</v>
      </c>
      <c r="E3007">
        <v>3864</v>
      </c>
    </row>
    <row r="3008" spans="1:5" x14ac:dyDescent="0.25">
      <c r="A3008" s="1" t="str">
        <f t="shared" si="46"/>
        <v>INSERT INTO `stops` (`id`, `location_id`, `quest_id`, `approved`, `last_modified`) VALUES (NULL, 3865, 0, '1', CURRENT_TIMESTAMP);</v>
      </c>
      <c r="E3008">
        <v>3865</v>
      </c>
    </row>
    <row r="3009" spans="1:5" x14ac:dyDescent="0.25">
      <c r="A3009" s="1" t="str">
        <f t="shared" si="46"/>
        <v>INSERT INTO `stops` (`id`, `location_id`, `quest_id`, `approved`, `last_modified`) VALUES (NULL, 3866, 0, '1', CURRENT_TIMESTAMP);</v>
      </c>
      <c r="E3009">
        <v>3866</v>
      </c>
    </row>
    <row r="3010" spans="1:5" x14ac:dyDescent="0.25">
      <c r="A3010" s="1" t="str">
        <f t="shared" ref="A3010:A3073" si="47">"INSERT INTO `stops` (`id`, `location_id`, `quest_id`, `approved`, `last_modified`) VALUES (NULL, "&amp;E3010&amp;", 0, '1', CURRENT_TIMESTAMP);"</f>
        <v>INSERT INTO `stops` (`id`, `location_id`, `quest_id`, `approved`, `last_modified`) VALUES (NULL, 3867, 0, '1', CURRENT_TIMESTAMP);</v>
      </c>
      <c r="E3010">
        <v>3867</v>
      </c>
    </row>
    <row r="3011" spans="1:5" x14ac:dyDescent="0.25">
      <c r="A3011" s="1" t="str">
        <f t="shared" si="47"/>
        <v>INSERT INTO `stops` (`id`, `location_id`, `quest_id`, `approved`, `last_modified`) VALUES (NULL, 3868, 0, '1', CURRENT_TIMESTAMP);</v>
      </c>
      <c r="E3011">
        <v>3868</v>
      </c>
    </row>
    <row r="3012" spans="1:5" x14ac:dyDescent="0.25">
      <c r="A3012" s="1" t="str">
        <f t="shared" si="47"/>
        <v>INSERT INTO `stops` (`id`, `location_id`, `quest_id`, `approved`, `last_modified`) VALUES (NULL, 3869, 0, '1', CURRENT_TIMESTAMP);</v>
      </c>
      <c r="E3012">
        <v>3869</v>
      </c>
    </row>
    <row r="3013" spans="1:5" x14ac:dyDescent="0.25">
      <c r="A3013" s="1" t="str">
        <f t="shared" si="47"/>
        <v>INSERT INTO `stops` (`id`, `location_id`, `quest_id`, `approved`, `last_modified`) VALUES (NULL, 3870, 0, '1', CURRENT_TIMESTAMP);</v>
      </c>
      <c r="E3013">
        <v>3870</v>
      </c>
    </row>
    <row r="3014" spans="1:5" x14ac:dyDescent="0.25">
      <c r="A3014" s="1" t="str">
        <f t="shared" si="47"/>
        <v>INSERT INTO `stops` (`id`, `location_id`, `quest_id`, `approved`, `last_modified`) VALUES (NULL, 3871, 0, '1', CURRENT_TIMESTAMP);</v>
      </c>
      <c r="E3014">
        <v>3871</v>
      </c>
    </row>
    <row r="3015" spans="1:5" x14ac:dyDescent="0.25">
      <c r="A3015" s="1" t="str">
        <f t="shared" si="47"/>
        <v>INSERT INTO `stops` (`id`, `location_id`, `quest_id`, `approved`, `last_modified`) VALUES (NULL, 3872, 0, '1', CURRENT_TIMESTAMP);</v>
      </c>
      <c r="E3015">
        <v>3872</v>
      </c>
    </row>
    <row r="3016" spans="1:5" x14ac:dyDescent="0.25">
      <c r="A3016" s="1" t="str">
        <f t="shared" si="47"/>
        <v>INSERT INTO `stops` (`id`, `location_id`, `quest_id`, `approved`, `last_modified`) VALUES (NULL, 3873, 0, '1', CURRENT_TIMESTAMP);</v>
      </c>
      <c r="E3016">
        <v>3873</v>
      </c>
    </row>
    <row r="3017" spans="1:5" x14ac:dyDescent="0.25">
      <c r="A3017" s="1" t="str">
        <f t="shared" si="47"/>
        <v>INSERT INTO `stops` (`id`, `location_id`, `quest_id`, `approved`, `last_modified`) VALUES (NULL, 3874, 0, '1', CURRENT_TIMESTAMP);</v>
      </c>
      <c r="E3017">
        <v>3874</v>
      </c>
    </row>
    <row r="3018" spans="1:5" x14ac:dyDescent="0.25">
      <c r="A3018" s="1" t="str">
        <f t="shared" si="47"/>
        <v>INSERT INTO `stops` (`id`, `location_id`, `quest_id`, `approved`, `last_modified`) VALUES (NULL, 3875, 0, '1', CURRENT_TIMESTAMP);</v>
      </c>
      <c r="E3018">
        <v>3875</v>
      </c>
    </row>
    <row r="3019" spans="1:5" x14ac:dyDescent="0.25">
      <c r="A3019" s="1" t="str">
        <f t="shared" si="47"/>
        <v>INSERT INTO `stops` (`id`, `location_id`, `quest_id`, `approved`, `last_modified`) VALUES (NULL, 3876, 0, '1', CURRENT_TIMESTAMP);</v>
      </c>
      <c r="E3019">
        <v>3876</v>
      </c>
    </row>
    <row r="3020" spans="1:5" x14ac:dyDescent="0.25">
      <c r="A3020" s="1" t="str">
        <f t="shared" si="47"/>
        <v>INSERT INTO `stops` (`id`, `location_id`, `quest_id`, `approved`, `last_modified`) VALUES (NULL, 3877, 0, '1', CURRENT_TIMESTAMP);</v>
      </c>
      <c r="E3020">
        <v>3877</v>
      </c>
    </row>
    <row r="3021" spans="1:5" x14ac:dyDescent="0.25">
      <c r="A3021" s="1" t="str">
        <f t="shared" si="47"/>
        <v>INSERT INTO `stops` (`id`, `location_id`, `quest_id`, `approved`, `last_modified`) VALUES (NULL, 3878, 0, '1', CURRENT_TIMESTAMP);</v>
      </c>
      <c r="E3021">
        <v>3878</v>
      </c>
    </row>
    <row r="3022" spans="1:5" x14ac:dyDescent="0.25">
      <c r="A3022" s="1" t="str">
        <f t="shared" si="47"/>
        <v>INSERT INTO `stops` (`id`, `location_id`, `quest_id`, `approved`, `last_modified`) VALUES (NULL, 3879, 0, '1', CURRENT_TIMESTAMP);</v>
      </c>
      <c r="E3022">
        <v>3879</v>
      </c>
    </row>
    <row r="3023" spans="1:5" x14ac:dyDescent="0.25">
      <c r="A3023" s="1" t="str">
        <f t="shared" si="47"/>
        <v>INSERT INTO `stops` (`id`, `location_id`, `quest_id`, `approved`, `last_modified`) VALUES (NULL, 3880, 0, '1', CURRENT_TIMESTAMP);</v>
      </c>
      <c r="E3023">
        <v>3880</v>
      </c>
    </row>
    <row r="3024" spans="1:5" x14ac:dyDescent="0.25">
      <c r="A3024" s="1" t="str">
        <f t="shared" si="47"/>
        <v>INSERT INTO `stops` (`id`, `location_id`, `quest_id`, `approved`, `last_modified`) VALUES (NULL, 3881, 0, '1', CURRENT_TIMESTAMP);</v>
      </c>
      <c r="E3024">
        <v>3881</v>
      </c>
    </row>
    <row r="3025" spans="1:5" x14ac:dyDescent="0.25">
      <c r="A3025" s="1" t="str">
        <f t="shared" si="47"/>
        <v>INSERT INTO `stops` (`id`, `location_id`, `quest_id`, `approved`, `last_modified`) VALUES (NULL, 3882, 0, '1', CURRENT_TIMESTAMP);</v>
      </c>
      <c r="E3025">
        <v>3882</v>
      </c>
    </row>
    <row r="3026" spans="1:5" x14ac:dyDescent="0.25">
      <c r="A3026" s="1" t="str">
        <f t="shared" si="47"/>
        <v>INSERT INTO `stops` (`id`, `location_id`, `quest_id`, `approved`, `last_modified`) VALUES (NULL, 3883, 0, '1', CURRENT_TIMESTAMP);</v>
      </c>
      <c r="E3026">
        <v>3883</v>
      </c>
    </row>
    <row r="3027" spans="1:5" x14ac:dyDescent="0.25">
      <c r="A3027" s="1" t="str">
        <f t="shared" si="47"/>
        <v>INSERT INTO `stops` (`id`, `location_id`, `quest_id`, `approved`, `last_modified`) VALUES (NULL, 3884, 0, '1', CURRENT_TIMESTAMP);</v>
      </c>
      <c r="E3027">
        <v>3884</v>
      </c>
    </row>
    <row r="3028" spans="1:5" x14ac:dyDescent="0.25">
      <c r="A3028" s="1" t="str">
        <f t="shared" si="47"/>
        <v>INSERT INTO `stops` (`id`, `location_id`, `quest_id`, `approved`, `last_modified`) VALUES (NULL, 3885, 0, '1', CURRENT_TIMESTAMP);</v>
      </c>
      <c r="E3028">
        <v>3885</v>
      </c>
    </row>
    <row r="3029" spans="1:5" x14ac:dyDescent="0.25">
      <c r="A3029" s="1" t="str">
        <f t="shared" si="47"/>
        <v>INSERT INTO `stops` (`id`, `location_id`, `quest_id`, `approved`, `last_modified`) VALUES (NULL, 3886, 0, '1', CURRENT_TIMESTAMP);</v>
      </c>
      <c r="E3029">
        <v>3886</v>
      </c>
    </row>
    <row r="3030" spans="1:5" x14ac:dyDescent="0.25">
      <c r="A3030" s="1" t="str">
        <f t="shared" si="47"/>
        <v>INSERT INTO `stops` (`id`, `location_id`, `quest_id`, `approved`, `last_modified`) VALUES (NULL, 3887, 0, '1', CURRENT_TIMESTAMP);</v>
      </c>
      <c r="E3030">
        <v>3887</v>
      </c>
    </row>
    <row r="3031" spans="1:5" x14ac:dyDescent="0.25">
      <c r="A3031" s="1" t="str">
        <f t="shared" si="47"/>
        <v>INSERT INTO `stops` (`id`, `location_id`, `quest_id`, `approved`, `last_modified`) VALUES (NULL, 3888, 0, '1', CURRENT_TIMESTAMP);</v>
      </c>
      <c r="E3031">
        <v>3888</v>
      </c>
    </row>
    <row r="3032" spans="1:5" x14ac:dyDescent="0.25">
      <c r="A3032" s="1" t="str">
        <f t="shared" si="47"/>
        <v>INSERT INTO `stops` (`id`, `location_id`, `quest_id`, `approved`, `last_modified`) VALUES (NULL, 3889, 0, '1', CURRENT_TIMESTAMP);</v>
      </c>
      <c r="E3032">
        <v>3889</v>
      </c>
    </row>
    <row r="3033" spans="1:5" x14ac:dyDescent="0.25">
      <c r="A3033" s="1" t="str">
        <f t="shared" si="47"/>
        <v>INSERT INTO `stops` (`id`, `location_id`, `quest_id`, `approved`, `last_modified`) VALUES (NULL, 3890, 0, '1', CURRENT_TIMESTAMP);</v>
      </c>
      <c r="E3033">
        <v>3890</v>
      </c>
    </row>
    <row r="3034" spans="1:5" x14ac:dyDescent="0.25">
      <c r="A3034" s="1" t="str">
        <f t="shared" si="47"/>
        <v>INSERT INTO `stops` (`id`, `location_id`, `quest_id`, `approved`, `last_modified`) VALUES (NULL, 3891, 0, '1', CURRENT_TIMESTAMP);</v>
      </c>
      <c r="E3034">
        <v>3891</v>
      </c>
    </row>
    <row r="3035" spans="1:5" x14ac:dyDescent="0.25">
      <c r="A3035" s="1" t="str">
        <f t="shared" si="47"/>
        <v>INSERT INTO `stops` (`id`, `location_id`, `quest_id`, `approved`, `last_modified`) VALUES (NULL, 3892, 0, '1', CURRENT_TIMESTAMP);</v>
      </c>
      <c r="E3035">
        <v>3892</v>
      </c>
    </row>
    <row r="3036" spans="1:5" x14ac:dyDescent="0.25">
      <c r="A3036" s="1" t="str">
        <f t="shared" si="47"/>
        <v>INSERT INTO `stops` (`id`, `location_id`, `quest_id`, `approved`, `last_modified`) VALUES (NULL, 3893, 0, '1', CURRENT_TIMESTAMP);</v>
      </c>
      <c r="E3036">
        <v>3893</v>
      </c>
    </row>
    <row r="3037" spans="1:5" x14ac:dyDescent="0.25">
      <c r="A3037" s="1" t="str">
        <f t="shared" si="47"/>
        <v>INSERT INTO `stops` (`id`, `location_id`, `quest_id`, `approved`, `last_modified`) VALUES (NULL, 3894, 0, '1', CURRENT_TIMESTAMP);</v>
      </c>
      <c r="E3037">
        <v>3894</v>
      </c>
    </row>
    <row r="3038" spans="1:5" x14ac:dyDescent="0.25">
      <c r="A3038" s="1" t="str">
        <f t="shared" si="47"/>
        <v>INSERT INTO `stops` (`id`, `location_id`, `quest_id`, `approved`, `last_modified`) VALUES (NULL, 3895, 0, '1', CURRENT_TIMESTAMP);</v>
      </c>
      <c r="E3038">
        <v>3895</v>
      </c>
    </row>
    <row r="3039" spans="1:5" x14ac:dyDescent="0.25">
      <c r="A3039" s="1" t="str">
        <f t="shared" si="47"/>
        <v>INSERT INTO `stops` (`id`, `location_id`, `quest_id`, `approved`, `last_modified`) VALUES (NULL, 3896, 0, '1', CURRENT_TIMESTAMP);</v>
      </c>
      <c r="E3039">
        <v>3896</v>
      </c>
    </row>
    <row r="3040" spans="1:5" x14ac:dyDescent="0.25">
      <c r="A3040" s="1" t="str">
        <f t="shared" si="47"/>
        <v>INSERT INTO `stops` (`id`, `location_id`, `quest_id`, `approved`, `last_modified`) VALUES (NULL, 3897, 0, '1', CURRENT_TIMESTAMP);</v>
      </c>
      <c r="E3040">
        <v>3897</v>
      </c>
    </row>
    <row r="3041" spans="1:5" x14ac:dyDescent="0.25">
      <c r="A3041" s="1" t="str">
        <f t="shared" si="47"/>
        <v>INSERT INTO `stops` (`id`, `location_id`, `quest_id`, `approved`, `last_modified`) VALUES (NULL, 3898, 0, '1', CURRENT_TIMESTAMP);</v>
      </c>
      <c r="E3041">
        <v>3898</v>
      </c>
    </row>
    <row r="3042" spans="1:5" x14ac:dyDescent="0.25">
      <c r="A3042" s="1" t="str">
        <f t="shared" si="47"/>
        <v>INSERT INTO `stops` (`id`, `location_id`, `quest_id`, `approved`, `last_modified`) VALUES (NULL, 3899, 0, '1', CURRENT_TIMESTAMP);</v>
      </c>
      <c r="E3042">
        <v>3899</v>
      </c>
    </row>
    <row r="3043" spans="1:5" x14ac:dyDescent="0.25">
      <c r="A3043" s="1" t="str">
        <f t="shared" si="47"/>
        <v>INSERT INTO `stops` (`id`, `location_id`, `quest_id`, `approved`, `last_modified`) VALUES (NULL, 3900, 0, '1', CURRENT_TIMESTAMP);</v>
      </c>
      <c r="E3043">
        <v>3900</v>
      </c>
    </row>
    <row r="3044" spans="1:5" x14ac:dyDescent="0.25">
      <c r="A3044" s="1" t="str">
        <f t="shared" si="47"/>
        <v>INSERT INTO `stops` (`id`, `location_id`, `quest_id`, `approved`, `last_modified`) VALUES (NULL, 3901, 0, '1', CURRENT_TIMESTAMP);</v>
      </c>
      <c r="E3044">
        <v>3901</v>
      </c>
    </row>
    <row r="3045" spans="1:5" x14ac:dyDescent="0.25">
      <c r="A3045" s="1" t="str">
        <f t="shared" si="47"/>
        <v>INSERT INTO `stops` (`id`, `location_id`, `quest_id`, `approved`, `last_modified`) VALUES (NULL, 3902, 0, '1', CURRENT_TIMESTAMP);</v>
      </c>
      <c r="E3045">
        <v>3902</v>
      </c>
    </row>
    <row r="3046" spans="1:5" x14ac:dyDescent="0.25">
      <c r="A3046" s="1" t="str">
        <f t="shared" si="47"/>
        <v>INSERT INTO `stops` (`id`, `location_id`, `quest_id`, `approved`, `last_modified`) VALUES (NULL, 3903, 0, '1', CURRENT_TIMESTAMP);</v>
      </c>
      <c r="E3046">
        <v>3903</v>
      </c>
    </row>
    <row r="3047" spans="1:5" x14ac:dyDescent="0.25">
      <c r="A3047" s="1" t="str">
        <f t="shared" si="47"/>
        <v>INSERT INTO `stops` (`id`, `location_id`, `quest_id`, `approved`, `last_modified`) VALUES (NULL, 3904, 0, '1', CURRENT_TIMESTAMP);</v>
      </c>
      <c r="E3047">
        <v>3904</v>
      </c>
    </row>
    <row r="3048" spans="1:5" x14ac:dyDescent="0.25">
      <c r="A3048" s="1" t="str">
        <f t="shared" si="47"/>
        <v>INSERT INTO `stops` (`id`, `location_id`, `quest_id`, `approved`, `last_modified`) VALUES (NULL, 3905, 0, '1', CURRENT_TIMESTAMP);</v>
      </c>
      <c r="E3048">
        <v>3905</v>
      </c>
    </row>
    <row r="3049" spans="1:5" x14ac:dyDescent="0.25">
      <c r="A3049" s="1" t="str">
        <f t="shared" si="47"/>
        <v>INSERT INTO `stops` (`id`, `location_id`, `quest_id`, `approved`, `last_modified`) VALUES (NULL, 3906, 0, '1', CURRENT_TIMESTAMP);</v>
      </c>
      <c r="E3049">
        <v>3906</v>
      </c>
    </row>
    <row r="3050" spans="1:5" x14ac:dyDescent="0.25">
      <c r="A3050" s="1" t="str">
        <f t="shared" si="47"/>
        <v>INSERT INTO `stops` (`id`, `location_id`, `quest_id`, `approved`, `last_modified`) VALUES (NULL, 3907, 0, '1', CURRENT_TIMESTAMP);</v>
      </c>
      <c r="E3050">
        <v>3907</v>
      </c>
    </row>
    <row r="3051" spans="1:5" x14ac:dyDescent="0.25">
      <c r="A3051" s="1" t="str">
        <f t="shared" si="47"/>
        <v>INSERT INTO `stops` (`id`, `location_id`, `quest_id`, `approved`, `last_modified`) VALUES (NULL, 3908, 0, '1', CURRENT_TIMESTAMP);</v>
      </c>
      <c r="E3051">
        <v>3908</v>
      </c>
    </row>
    <row r="3052" spans="1:5" x14ac:dyDescent="0.25">
      <c r="A3052" s="1" t="str">
        <f t="shared" si="47"/>
        <v>INSERT INTO `stops` (`id`, `location_id`, `quest_id`, `approved`, `last_modified`) VALUES (NULL, 3909, 0, '1', CURRENT_TIMESTAMP);</v>
      </c>
      <c r="E3052">
        <v>3909</v>
      </c>
    </row>
    <row r="3053" spans="1:5" x14ac:dyDescent="0.25">
      <c r="A3053" s="1" t="str">
        <f t="shared" si="47"/>
        <v>INSERT INTO `stops` (`id`, `location_id`, `quest_id`, `approved`, `last_modified`) VALUES (NULL, 3910, 0, '1', CURRENT_TIMESTAMP);</v>
      </c>
      <c r="E3053">
        <v>3910</v>
      </c>
    </row>
    <row r="3054" spans="1:5" x14ac:dyDescent="0.25">
      <c r="A3054" s="1" t="str">
        <f t="shared" si="47"/>
        <v>INSERT INTO `stops` (`id`, `location_id`, `quest_id`, `approved`, `last_modified`) VALUES (NULL, 3911, 0, '1', CURRENT_TIMESTAMP);</v>
      </c>
      <c r="E3054">
        <v>3911</v>
      </c>
    </row>
    <row r="3055" spans="1:5" x14ac:dyDescent="0.25">
      <c r="A3055" s="1" t="str">
        <f t="shared" si="47"/>
        <v>INSERT INTO `stops` (`id`, `location_id`, `quest_id`, `approved`, `last_modified`) VALUES (NULL, 3912, 0, '1', CURRENT_TIMESTAMP);</v>
      </c>
      <c r="E3055">
        <v>3912</v>
      </c>
    </row>
    <row r="3056" spans="1:5" x14ac:dyDescent="0.25">
      <c r="A3056" s="1" t="str">
        <f t="shared" si="47"/>
        <v>INSERT INTO `stops` (`id`, `location_id`, `quest_id`, `approved`, `last_modified`) VALUES (NULL, 3913, 0, '1', CURRENT_TIMESTAMP);</v>
      </c>
      <c r="E3056">
        <v>3913</v>
      </c>
    </row>
    <row r="3057" spans="1:5" x14ac:dyDescent="0.25">
      <c r="A3057" s="1" t="str">
        <f t="shared" si="47"/>
        <v>INSERT INTO `stops` (`id`, `location_id`, `quest_id`, `approved`, `last_modified`) VALUES (NULL, 3914, 0, '1', CURRENT_TIMESTAMP);</v>
      </c>
      <c r="E3057">
        <v>3914</v>
      </c>
    </row>
    <row r="3058" spans="1:5" x14ac:dyDescent="0.25">
      <c r="A3058" s="1" t="str">
        <f t="shared" si="47"/>
        <v>INSERT INTO `stops` (`id`, `location_id`, `quest_id`, `approved`, `last_modified`) VALUES (NULL, 3915, 0, '1', CURRENT_TIMESTAMP);</v>
      </c>
      <c r="E3058">
        <v>3915</v>
      </c>
    </row>
    <row r="3059" spans="1:5" x14ac:dyDescent="0.25">
      <c r="A3059" s="1" t="str">
        <f t="shared" si="47"/>
        <v>INSERT INTO `stops` (`id`, `location_id`, `quest_id`, `approved`, `last_modified`) VALUES (NULL, 3916, 0, '1', CURRENT_TIMESTAMP);</v>
      </c>
      <c r="E3059">
        <v>3916</v>
      </c>
    </row>
    <row r="3060" spans="1:5" x14ac:dyDescent="0.25">
      <c r="A3060" s="1" t="str">
        <f t="shared" si="47"/>
        <v>INSERT INTO `stops` (`id`, `location_id`, `quest_id`, `approved`, `last_modified`) VALUES (NULL, 3917, 0, '1', CURRENT_TIMESTAMP);</v>
      </c>
      <c r="E3060">
        <v>3917</v>
      </c>
    </row>
    <row r="3061" spans="1:5" x14ac:dyDescent="0.25">
      <c r="A3061" s="1" t="str">
        <f t="shared" si="47"/>
        <v>INSERT INTO `stops` (`id`, `location_id`, `quest_id`, `approved`, `last_modified`) VALUES (NULL, 3918, 0, '1', CURRENT_TIMESTAMP);</v>
      </c>
      <c r="E3061">
        <v>3918</v>
      </c>
    </row>
    <row r="3062" spans="1:5" x14ac:dyDescent="0.25">
      <c r="A3062" s="1" t="str">
        <f t="shared" si="47"/>
        <v>INSERT INTO `stops` (`id`, `location_id`, `quest_id`, `approved`, `last_modified`) VALUES (NULL, 3919, 0, '1', CURRENT_TIMESTAMP);</v>
      </c>
      <c r="E3062">
        <v>3919</v>
      </c>
    </row>
    <row r="3063" spans="1:5" x14ac:dyDescent="0.25">
      <c r="A3063" s="1" t="str">
        <f t="shared" si="47"/>
        <v>INSERT INTO `stops` (`id`, `location_id`, `quest_id`, `approved`, `last_modified`) VALUES (NULL, 3920, 0, '1', CURRENT_TIMESTAMP);</v>
      </c>
      <c r="E3063">
        <v>3920</v>
      </c>
    </row>
    <row r="3064" spans="1:5" x14ac:dyDescent="0.25">
      <c r="A3064" s="1" t="str">
        <f t="shared" si="47"/>
        <v>INSERT INTO `stops` (`id`, `location_id`, `quest_id`, `approved`, `last_modified`) VALUES (NULL, 3921, 0, '1', CURRENT_TIMESTAMP);</v>
      </c>
      <c r="E3064">
        <v>3921</v>
      </c>
    </row>
    <row r="3065" spans="1:5" x14ac:dyDescent="0.25">
      <c r="A3065" s="1" t="str">
        <f t="shared" si="47"/>
        <v>INSERT INTO `stops` (`id`, `location_id`, `quest_id`, `approved`, `last_modified`) VALUES (NULL, 3922, 0, '1', CURRENT_TIMESTAMP);</v>
      </c>
      <c r="E3065">
        <v>3922</v>
      </c>
    </row>
    <row r="3066" spans="1:5" x14ac:dyDescent="0.25">
      <c r="A3066" s="1" t="str">
        <f t="shared" si="47"/>
        <v>INSERT INTO `stops` (`id`, `location_id`, `quest_id`, `approved`, `last_modified`) VALUES (NULL, 3923, 0, '1', CURRENT_TIMESTAMP);</v>
      </c>
      <c r="E3066">
        <v>3923</v>
      </c>
    </row>
    <row r="3067" spans="1:5" x14ac:dyDescent="0.25">
      <c r="A3067" s="1" t="str">
        <f t="shared" si="47"/>
        <v>INSERT INTO `stops` (`id`, `location_id`, `quest_id`, `approved`, `last_modified`) VALUES (NULL, 3924, 0, '1', CURRENT_TIMESTAMP);</v>
      </c>
      <c r="E3067">
        <v>3924</v>
      </c>
    </row>
    <row r="3068" spans="1:5" x14ac:dyDescent="0.25">
      <c r="A3068" s="1" t="str">
        <f t="shared" si="47"/>
        <v>INSERT INTO `stops` (`id`, `location_id`, `quest_id`, `approved`, `last_modified`) VALUES (NULL, 3925, 0, '1', CURRENT_TIMESTAMP);</v>
      </c>
      <c r="E3068">
        <v>3925</v>
      </c>
    </row>
    <row r="3069" spans="1:5" x14ac:dyDescent="0.25">
      <c r="A3069" s="1" t="str">
        <f t="shared" si="47"/>
        <v>INSERT INTO `stops` (`id`, `location_id`, `quest_id`, `approved`, `last_modified`) VALUES (NULL, 3926, 0, '1', CURRENT_TIMESTAMP);</v>
      </c>
      <c r="E3069">
        <v>3926</v>
      </c>
    </row>
    <row r="3070" spans="1:5" x14ac:dyDescent="0.25">
      <c r="A3070" s="1" t="str">
        <f t="shared" si="47"/>
        <v>INSERT INTO `stops` (`id`, `location_id`, `quest_id`, `approved`, `last_modified`) VALUES (NULL, 3927, 0, '1', CURRENT_TIMESTAMP);</v>
      </c>
      <c r="E3070">
        <v>3927</v>
      </c>
    </row>
    <row r="3071" spans="1:5" x14ac:dyDescent="0.25">
      <c r="A3071" s="1" t="str">
        <f t="shared" si="47"/>
        <v>INSERT INTO `stops` (`id`, `location_id`, `quest_id`, `approved`, `last_modified`) VALUES (NULL, 3928, 0, '1', CURRENT_TIMESTAMP);</v>
      </c>
      <c r="E3071">
        <v>3928</v>
      </c>
    </row>
    <row r="3072" spans="1:5" x14ac:dyDescent="0.25">
      <c r="A3072" s="1" t="str">
        <f t="shared" si="47"/>
        <v>INSERT INTO `stops` (`id`, `location_id`, `quest_id`, `approved`, `last_modified`) VALUES (NULL, 3929, 0, '1', CURRENT_TIMESTAMP);</v>
      </c>
      <c r="E3072">
        <v>3929</v>
      </c>
    </row>
    <row r="3073" spans="1:5" x14ac:dyDescent="0.25">
      <c r="A3073" s="1" t="str">
        <f t="shared" si="47"/>
        <v>INSERT INTO `stops` (`id`, `location_id`, `quest_id`, `approved`, `last_modified`) VALUES (NULL, 3930, 0, '1', CURRENT_TIMESTAMP);</v>
      </c>
      <c r="E3073">
        <v>3930</v>
      </c>
    </row>
    <row r="3074" spans="1:5" x14ac:dyDescent="0.25">
      <c r="A3074" s="1" t="str">
        <f t="shared" ref="A3074:A3137" si="48">"INSERT INTO `stops` (`id`, `location_id`, `quest_id`, `approved`, `last_modified`) VALUES (NULL, "&amp;E3074&amp;", 0, '1', CURRENT_TIMESTAMP);"</f>
        <v>INSERT INTO `stops` (`id`, `location_id`, `quest_id`, `approved`, `last_modified`) VALUES (NULL, 3931, 0, '1', CURRENT_TIMESTAMP);</v>
      </c>
      <c r="E3074">
        <v>3931</v>
      </c>
    </row>
    <row r="3075" spans="1:5" x14ac:dyDescent="0.25">
      <c r="A3075" s="1" t="str">
        <f t="shared" si="48"/>
        <v>INSERT INTO `stops` (`id`, `location_id`, `quest_id`, `approved`, `last_modified`) VALUES (NULL, 3932, 0, '1', CURRENT_TIMESTAMP);</v>
      </c>
      <c r="E3075">
        <v>3932</v>
      </c>
    </row>
    <row r="3076" spans="1:5" x14ac:dyDescent="0.25">
      <c r="A3076" s="1" t="str">
        <f t="shared" si="48"/>
        <v>INSERT INTO `stops` (`id`, `location_id`, `quest_id`, `approved`, `last_modified`) VALUES (NULL, 3933, 0, '1', CURRENT_TIMESTAMP);</v>
      </c>
      <c r="E3076">
        <v>3933</v>
      </c>
    </row>
    <row r="3077" spans="1:5" x14ac:dyDescent="0.25">
      <c r="A3077" s="1" t="str">
        <f t="shared" si="48"/>
        <v>INSERT INTO `stops` (`id`, `location_id`, `quest_id`, `approved`, `last_modified`) VALUES (NULL, 3934, 0, '1', CURRENT_TIMESTAMP);</v>
      </c>
      <c r="E3077">
        <v>3934</v>
      </c>
    </row>
    <row r="3078" spans="1:5" x14ac:dyDescent="0.25">
      <c r="A3078" s="1" t="str">
        <f t="shared" si="48"/>
        <v>INSERT INTO `stops` (`id`, `location_id`, `quest_id`, `approved`, `last_modified`) VALUES (NULL, 3935, 0, '1', CURRENT_TIMESTAMP);</v>
      </c>
      <c r="E3078">
        <v>3935</v>
      </c>
    </row>
    <row r="3079" spans="1:5" x14ac:dyDescent="0.25">
      <c r="A3079" s="1" t="str">
        <f t="shared" si="48"/>
        <v>INSERT INTO `stops` (`id`, `location_id`, `quest_id`, `approved`, `last_modified`) VALUES (NULL, 3936, 0, '1', CURRENT_TIMESTAMP);</v>
      </c>
      <c r="E3079">
        <v>3936</v>
      </c>
    </row>
    <row r="3080" spans="1:5" x14ac:dyDescent="0.25">
      <c r="A3080" s="1" t="str">
        <f t="shared" si="48"/>
        <v>INSERT INTO `stops` (`id`, `location_id`, `quest_id`, `approved`, `last_modified`) VALUES (NULL, 3937, 0, '1', CURRENT_TIMESTAMP);</v>
      </c>
      <c r="E3080">
        <v>3937</v>
      </c>
    </row>
    <row r="3081" spans="1:5" x14ac:dyDescent="0.25">
      <c r="A3081" s="1" t="str">
        <f t="shared" si="48"/>
        <v>INSERT INTO `stops` (`id`, `location_id`, `quest_id`, `approved`, `last_modified`) VALUES (NULL, 3938, 0, '1', CURRENT_TIMESTAMP);</v>
      </c>
      <c r="E3081">
        <v>3938</v>
      </c>
    </row>
    <row r="3082" spans="1:5" x14ac:dyDescent="0.25">
      <c r="A3082" s="1" t="str">
        <f t="shared" si="48"/>
        <v>INSERT INTO `stops` (`id`, `location_id`, `quest_id`, `approved`, `last_modified`) VALUES (NULL, 3939, 0, '1', CURRENT_TIMESTAMP);</v>
      </c>
      <c r="E3082">
        <v>3939</v>
      </c>
    </row>
    <row r="3083" spans="1:5" x14ac:dyDescent="0.25">
      <c r="A3083" s="1" t="str">
        <f t="shared" si="48"/>
        <v>INSERT INTO `stops` (`id`, `location_id`, `quest_id`, `approved`, `last_modified`) VALUES (NULL, 3940, 0, '1', CURRENT_TIMESTAMP);</v>
      </c>
      <c r="E3083">
        <v>3940</v>
      </c>
    </row>
    <row r="3084" spans="1:5" x14ac:dyDescent="0.25">
      <c r="A3084" s="1" t="str">
        <f t="shared" si="48"/>
        <v>INSERT INTO `stops` (`id`, `location_id`, `quest_id`, `approved`, `last_modified`) VALUES (NULL, 3941, 0, '1', CURRENT_TIMESTAMP);</v>
      </c>
      <c r="E3084">
        <v>3941</v>
      </c>
    </row>
    <row r="3085" spans="1:5" x14ac:dyDescent="0.25">
      <c r="A3085" s="1" t="str">
        <f t="shared" si="48"/>
        <v>INSERT INTO `stops` (`id`, `location_id`, `quest_id`, `approved`, `last_modified`) VALUES (NULL, 3942, 0, '1', CURRENT_TIMESTAMP);</v>
      </c>
      <c r="E3085">
        <v>3942</v>
      </c>
    </row>
    <row r="3086" spans="1:5" x14ac:dyDescent="0.25">
      <c r="A3086" s="1" t="str">
        <f t="shared" si="48"/>
        <v>INSERT INTO `stops` (`id`, `location_id`, `quest_id`, `approved`, `last_modified`) VALUES (NULL, 3943, 0, '1', CURRENT_TIMESTAMP);</v>
      </c>
      <c r="E3086">
        <v>3943</v>
      </c>
    </row>
    <row r="3087" spans="1:5" x14ac:dyDescent="0.25">
      <c r="A3087" s="1" t="str">
        <f t="shared" si="48"/>
        <v>INSERT INTO `stops` (`id`, `location_id`, `quest_id`, `approved`, `last_modified`) VALUES (NULL, 3944, 0, '1', CURRENT_TIMESTAMP);</v>
      </c>
      <c r="E3087">
        <v>3944</v>
      </c>
    </row>
    <row r="3088" spans="1:5" x14ac:dyDescent="0.25">
      <c r="A3088" s="1" t="str">
        <f t="shared" si="48"/>
        <v>INSERT INTO `stops` (`id`, `location_id`, `quest_id`, `approved`, `last_modified`) VALUES (NULL, 3945, 0, '1', CURRENT_TIMESTAMP);</v>
      </c>
      <c r="E3088">
        <v>3945</v>
      </c>
    </row>
    <row r="3089" spans="1:5" x14ac:dyDescent="0.25">
      <c r="A3089" s="1" t="str">
        <f t="shared" si="48"/>
        <v>INSERT INTO `stops` (`id`, `location_id`, `quest_id`, `approved`, `last_modified`) VALUES (NULL, 3946, 0, '1', CURRENT_TIMESTAMP);</v>
      </c>
      <c r="E3089">
        <v>3946</v>
      </c>
    </row>
    <row r="3090" spans="1:5" x14ac:dyDescent="0.25">
      <c r="A3090" s="1" t="str">
        <f t="shared" si="48"/>
        <v>INSERT INTO `stops` (`id`, `location_id`, `quest_id`, `approved`, `last_modified`) VALUES (NULL, 3947, 0, '1', CURRENT_TIMESTAMP);</v>
      </c>
      <c r="E3090">
        <v>3947</v>
      </c>
    </row>
    <row r="3091" spans="1:5" x14ac:dyDescent="0.25">
      <c r="A3091" s="1" t="str">
        <f t="shared" si="48"/>
        <v>INSERT INTO `stops` (`id`, `location_id`, `quest_id`, `approved`, `last_modified`) VALUES (NULL, 3948, 0, '1', CURRENT_TIMESTAMP);</v>
      </c>
      <c r="E3091">
        <v>3948</v>
      </c>
    </row>
    <row r="3092" spans="1:5" x14ac:dyDescent="0.25">
      <c r="A3092" s="1" t="str">
        <f t="shared" si="48"/>
        <v>INSERT INTO `stops` (`id`, `location_id`, `quest_id`, `approved`, `last_modified`) VALUES (NULL, 3949, 0, '1', CURRENT_TIMESTAMP);</v>
      </c>
      <c r="E3092">
        <v>3949</v>
      </c>
    </row>
    <row r="3093" spans="1:5" x14ac:dyDescent="0.25">
      <c r="A3093" s="1" t="str">
        <f t="shared" si="48"/>
        <v>INSERT INTO `stops` (`id`, `location_id`, `quest_id`, `approved`, `last_modified`) VALUES (NULL, 3950, 0, '1', CURRENT_TIMESTAMP);</v>
      </c>
      <c r="E3093">
        <v>3950</v>
      </c>
    </row>
    <row r="3094" spans="1:5" x14ac:dyDescent="0.25">
      <c r="A3094" s="1" t="str">
        <f t="shared" si="48"/>
        <v>INSERT INTO `stops` (`id`, `location_id`, `quest_id`, `approved`, `last_modified`) VALUES (NULL, 3951, 0, '1', CURRENT_TIMESTAMP);</v>
      </c>
      <c r="E3094">
        <v>3951</v>
      </c>
    </row>
    <row r="3095" spans="1:5" x14ac:dyDescent="0.25">
      <c r="A3095" s="1" t="str">
        <f t="shared" si="48"/>
        <v>INSERT INTO `stops` (`id`, `location_id`, `quest_id`, `approved`, `last_modified`) VALUES (NULL, 3952, 0, '1', CURRENT_TIMESTAMP);</v>
      </c>
      <c r="E3095">
        <v>3952</v>
      </c>
    </row>
    <row r="3096" spans="1:5" x14ac:dyDescent="0.25">
      <c r="A3096" s="1" t="str">
        <f t="shared" si="48"/>
        <v>INSERT INTO `stops` (`id`, `location_id`, `quest_id`, `approved`, `last_modified`) VALUES (NULL, 3953, 0, '1', CURRENT_TIMESTAMP);</v>
      </c>
      <c r="E3096">
        <v>3953</v>
      </c>
    </row>
    <row r="3097" spans="1:5" x14ac:dyDescent="0.25">
      <c r="A3097" s="1" t="str">
        <f t="shared" si="48"/>
        <v>INSERT INTO `stops` (`id`, `location_id`, `quest_id`, `approved`, `last_modified`) VALUES (NULL, 3954, 0, '1', CURRENT_TIMESTAMP);</v>
      </c>
      <c r="E3097">
        <v>3954</v>
      </c>
    </row>
    <row r="3098" spans="1:5" x14ac:dyDescent="0.25">
      <c r="A3098" s="1" t="str">
        <f t="shared" si="48"/>
        <v>INSERT INTO `stops` (`id`, `location_id`, `quest_id`, `approved`, `last_modified`) VALUES (NULL, 3955, 0, '1', CURRENT_TIMESTAMP);</v>
      </c>
      <c r="E3098">
        <v>3955</v>
      </c>
    </row>
    <row r="3099" spans="1:5" x14ac:dyDescent="0.25">
      <c r="A3099" s="1" t="str">
        <f t="shared" si="48"/>
        <v>INSERT INTO `stops` (`id`, `location_id`, `quest_id`, `approved`, `last_modified`) VALUES (NULL, 3956, 0, '1', CURRENT_TIMESTAMP);</v>
      </c>
      <c r="E3099">
        <v>3956</v>
      </c>
    </row>
    <row r="3100" spans="1:5" x14ac:dyDescent="0.25">
      <c r="A3100" s="1" t="str">
        <f t="shared" si="48"/>
        <v>INSERT INTO `stops` (`id`, `location_id`, `quest_id`, `approved`, `last_modified`) VALUES (NULL, 3957, 0, '1', CURRENT_TIMESTAMP);</v>
      </c>
      <c r="E3100">
        <v>3957</v>
      </c>
    </row>
    <row r="3101" spans="1:5" x14ac:dyDescent="0.25">
      <c r="A3101" s="1" t="str">
        <f t="shared" si="48"/>
        <v>INSERT INTO `stops` (`id`, `location_id`, `quest_id`, `approved`, `last_modified`) VALUES (NULL, 3958, 0, '1', CURRENT_TIMESTAMP);</v>
      </c>
      <c r="E3101">
        <v>3958</v>
      </c>
    </row>
    <row r="3102" spans="1:5" x14ac:dyDescent="0.25">
      <c r="A3102" s="1" t="str">
        <f t="shared" si="48"/>
        <v>INSERT INTO `stops` (`id`, `location_id`, `quest_id`, `approved`, `last_modified`) VALUES (NULL, 3959, 0, '1', CURRENT_TIMESTAMP);</v>
      </c>
      <c r="E3102">
        <v>3959</v>
      </c>
    </row>
    <row r="3103" spans="1:5" x14ac:dyDescent="0.25">
      <c r="A3103" s="1" t="str">
        <f t="shared" si="48"/>
        <v>INSERT INTO `stops` (`id`, `location_id`, `quest_id`, `approved`, `last_modified`) VALUES (NULL, 3960, 0, '1', CURRENT_TIMESTAMP);</v>
      </c>
      <c r="E3103">
        <v>3960</v>
      </c>
    </row>
    <row r="3104" spans="1:5" x14ac:dyDescent="0.25">
      <c r="A3104" s="1" t="str">
        <f t="shared" si="48"/>
        <v>INSERT INTO `stops` (`id`, `location_id`, `quest_id`, `approved`, `last_modified`) VALUES (NULL, 3961, 0, '1', CURRENT_TIMESTAMP);</v>
      </c>
      <c r="E3104">
        <v>3961</v>
      </c>
    </row>
    <row r="3105" spans="1:5" x14ac:dyDescent="0.25">
      <c r="A3105" s="1" t="str">
        <f t="shared" si="48"/>
        <v>INSERT INTO `stops` (`id`, `location_id`, `quest_id`, `approved`, `last_modified`) VALUES (NULL, 3962, 0, '1', CURRENT_TIMESTAMP);</v>
      </c>
      <c r="E3105">
        <v>3962</v>
      </c>
    </row>
    <row r="3106" spans="1:5" x14ac:dyDescent="0.25">
      <c r="A3106" s="1" t="str">
        <f t="shared" si="48"/>
        <v>INSERT INTO `stops` (`id`, `location_id`, `quest_id`, `approved`, `last_modified`) VALUES (NULL, 3963, 0, '1', CURRENT_TIMESTAMP);</v>
      </c>
      <c r="E3106">
        <v>3963</v>
      </c>
    </row>
    <row r="3107" spans="1:5" x14ac:dyDescent="0.25">
      <c r="A3107" s="1" t="str">
        <f t="shared" si="48"/>
        <v>INSERT INTO `stops` (`id`, `location_id`, `quest_id`, `approved`, `last_modified`) VALUES (NULL, 3964, 0, '1', CURRENT_TIMESTAMP);</v>
      </c>
      <c r="E3107">
        <v>3964</v>
      </c>
    </row>
    <row r="3108" spans="1:5" x14ac:dyDescent="0.25">
      <c r="A3108" s="1" t="str">
        <f t="shared" si="48"/>
        <v>INSERT INTO `stops` (`id`, `location_id`, `quest_id`, `approved`, `last_modified`) VALUES (NULL, 3965, 0, '1', CURRENT_TIMESTAMP);</v>
      </c>
      <c r="E3108">
        <v>3965</v>
      </c>
    </row>
    <row r="3109" spans="1:5" x14ac:dyDescent="0.25">
      <c r="A3109" s="1" t="str">
        <f t="shared" si="48"/>
        <v>INSERT INTO `stops` (`id`, `location_id`, `quest_id`, `approved`, `last_modified`) VALUES (NULL, 3966, 0, '1', CURRENT_TIMESTAMP);</v>
      </c>
      <c r="E3109">
        <v>3966</v>
      </c>
    </row>
    <row r="3110" spans="1:5" x14ac:dyDescent="0.25">
      <c r="A3110" s="1" t="str">
        <f t="shared" si="48"/>
        <v>INSERT INTO `stops` (`id`, `location_id`, `quest_id`, `approved`, `last_modified`) VALUES (NULL, 3967, 0, '1', CURRENT_TIMESTAMP);</v>
      </c>
      <c r="E3110">
        <v>3967</v>
      </c>
    </row>
    <row r="3111" spans="1:5" x14ac:dyDescent="0.25">
      <c r="A3111" s="1" t="str">
        <f t="shared" si="48"/>
        <v>INSERT INTO `stops` (`id`, `location_id`, `quest_id`, `approved`, `last_modified`) VALUES (NULL, 3968, 0, '1', CURRENT_TIMESTAMP);</v>
      </c>
      <c r="E3111">
        <v>3968</v>
      </c>
    </row>
    <row r="3112" spans="1:5" x14ac:dyDescent="0.25">
      <c r="A3112" s="1" t="str">
        <f t="shared" si="48"/>
        <v>INSERT INTO `stops` (`id`, `location_id`, `quest_id`, `approved`, `last_modified`) VALUES (NULL, 3969, 0, '1', CURRENT_TIMESTAMP);</v>
      </c>
      <c r="E3112">
        <v>3969</v>
      </c>
    </row>
    <row r="3113" spans="1:5" x14ac:dyDescent="0.25">
      <c r="A3113" s="1" t="str">
        <f t="shared" si="48"/>
        <v>INSERT INTO `stops` (`id`, `location_id`, `quest_id`, `approved`, `last_modified`) VALUES (NULL, 3970, 0, '1', CURRENT_TIMESTAMP);</v>
      </c>
      <c r="E3113">
        <v>3970</v>
      </c>
    </row>
    <row r="3114" spans="1:5" x14ac:dyDescent="0.25">
      <c r="A3114" s="1" t="str">
        <f t="shared" si="48"/>
        <v>INSERT INTO `stops` (`id`, `location_id`, `quest_id`, `approved`, `last_modified`) VALUES (NULL, 3971, 0, '1', CURRENT_TIMESTAMP);</v>
      </c>
      <c r="E3114">
        <v>3971</v>
      </c>
    </row>
    <row r="3115" spans="1:5" x14ac:dyDescent="0.25">
      <c r="A3115" s="1" t="str">
        <f t="shared" si="48"/>
        <v>INSERT INTO `stops` (`id`, `location_id`, `quest_id`, `approved`, `last_modified`) VALUES (NULL, 3972, 0, '1', CURRENT_TIMESTAMP);</v>
      </c>
      <c r="E3115">
        <v>3972</v>
      </c>
    </row>
    <row r="3116" spans="1:5" x14ac:dyDescent="0.25">
      <c r="A3116" s="1" t="str">
        <f t="shared" si="48"/>
        <v>INSERT INTO `stops` (`id`, `location_id`, `quest_id`, `approved`, `last_modified`) VALUES (NULL, 3973, 0, '1', CURRENT_TIMESTAMP);</v>
      </c>
      <c r="E3116">
        <v>3973</v>
      </c>
    </row>
    <row r="3117" spans="1:5" x14ac:dyDescent="0.25">
      <c r="A3117" s="1" t="str">
        <f t="shared" si="48"/>
        <v>INSERT INTO `stops` (`id`, `location_id`, `quest_id`, `approved`, `last_modified`) VALUES (NULL, 3974, 0, '1', CURRENT_TIMESTAMP);</v>
      </c>
      <c r="E3117">
        <v>3974</v>
      </c>
    </row>
    <row r="3118" spans="1:5" x14ac:dyDescent="0.25">
      <c r="A3118" s="1" t="str">
        <f t="shared" si="48"/>
        <v>INSERT INTO `stops` (`id`, `location_id`, `quest_id`, `approved`, `last_modified`) VALUES (NULL, 3975, 0, '1', CURRENT_TIMESTAMP);</v>
      </c>
      <c r="E3118">
        <v>3975</v>
      </c>
    </row>
    <row r="3119" spans="1:5" x14ac:dyDescent="0.25">
      <c r="A3119" s="1" t="str">
        <f t="shared" si="48"/>
        <v>INSERT INTO `stops` (`id`, `location_id`, `quest_id`, `approved`, `last_modified`) VALUES (NULL, 3976, 0, '1', CURRENT_TIMESTAMP);</v>
      </c>
      <c r="E3119">
        <v>3976</v>
      </c>
    </row>
    <row r="3120" spans="1:5" x14ac:dyDescent="0.25">
      <c r="A3120" s="1" t="str">
        <f t="shared" si="48"/>
        <v>INSERT INTO `stops` (`id`, `location_id`, `quest_id`, `approved`, `last_modified`) VALUES (NULL, 3977, 0, '1', CURRENT_TIMESTAMP);</v>
      </c>
      <c r="E3120">
        <v>3977</v>
      </c>
    </row>
    <row r="3121" spans="1:5" x14ac:dyDescent="0.25">
      <c r="A3121" s="1" t="str">
        <f t="shared" si="48"/>
        <v>INSERT INTO `stops` (`id`, `location_id`, `quest_id`, `approved`, `last_modified`) VALUES (NULL, 3978, 0, '1', CURRENT_TIMESTAMP);</v>
      </c>
      <c r="E3121">
        <v>3978</v>
      </c>
    </row>
    <row r="3122" spans="1:5" x14ac:dyDescent="0.25">
      <c r="A3122" s="1" t="str">
        <f t="shared" si="48"/>
        <v>INSERT INTO `stops` (`id`, `location_id`, `quest_id`, `approved`, `last_modified`) VALUES (NULL, 3979, 0, '1', CURRENT_TIMESTAMP);</v>
      </c>
      <c r="E3122">
        <v>3979</v>
      </c>
    </row>
    <row r="3123" spans="1:5" x14ac:dyDescent="0.25">
      <c r="A3123" s="1" t="str">
        <f t="shared" si="48"/>
        <v>INSERT INTO `stops` (`id`, `location_id`, `quest_id`, `approved`, `last_modified`) VALUES (NULL, 3980, 0, '1', CURRENT_TIMESTAMP);</v>
      </c>
      <c r="E3123">
        <v>3980</v>
      </c>
    </row>
    <row r="3124" spans="1:5" x14ac:dyDescent="0.25">
      <c r="A3124" s="1" t="str">
        <f t="shared" si="48"/>
        <v>INSERT INTO `stops` (`id`, `location_id`, `quest_id`, `approved`, `last_modified`) VALUES (NULL, 3981, 0, '1', CURRENT_TIMESTAMP);</v>
      </c>
      <c r="E3124">
        <v>3981</v>
      </c>
    </row>
    <row r="3125" spans="1:5" x14ac:dyDescent="0.25">
      <c r="A3125" s="1" t="str">
        <f t="shared" si="48"/>
        <v>INSERT INTO `stops` (`id`, `location_id`, `quest_id`, `approved`, `last_modified`) VALUES (NULL, 3982, 0, '1', CURRENT_TIMESTAMP);</v>
      </c>
      <c r="E3125">
        <v>3982</v>
      </c>
    </row>
    <row r="3126" spans="1:5" x14ac:dyDescent="0.25">
      <c r="A3126" s="1" t="str">
        <f t="shared" si="48"/>
        <v>INSERT INTO `stops` (`id`, `location_id`, `quest_id`, `approved`, `last_modified`) VALUES (NULL, 3983, 0, '1', CURRENT_TIMESTAMP);</v>
      </c>
      <c r="E3126">
        <v>3983</v>
      </c>
    </row>
    <row r="3127" spans="1:5" x14ac:dyDescent="0.25">
      <c r="A3127" s="1" t="str">
        <f t="shared" si="48"/>
        <v>INSERT INTO `stops` (`id`, `location_id`, `quest_id`, `approved`, `last_modified`) VALUES (NULL, 3984, 0, '1', CURRENT_TIMESTAMP);</v>
      </c>
      <c r="E3127">
        <v>3984</v>
      </c>
    </row>
    <row r="3128" spans="1:5" x14ac:dyDescent="0.25">
      <c r="A3128" s="1" t="str">
        <f t="shared" si="48"/>
        <v>INSERT INTO `stops` (`id`, `location_id`, `quest_id`, `approved`, `last_modified`) VALUES (NULL, 3985, 0, '1', CURRENT_TIMESTAMP);</v>
      </c>
      <c r="E3128">
        <v>3985</v>
      </c>
    </row>
    <row r="3129" spans="1:5" x14ac:dyDescent="0.25">
      <c r="A3129" s="1" t="str">
        <f t="shared" si="48"/>
        <v>INSERT INTO `stops` (`id`, `location_id`, `quest_id`, `approved`, `last_modified`) VALUES (NULL, 3986, 0, '1', CURRENT_TIMESTAMP);</v>
      </c>
      <c r="E3129">
        <v>3986</v>
      </c>
    </row>
    <row r="3130" spans="1:5" x14ac:dyDescent="0.25">
      <c r="A3130" s="1" t="str">
        <f t="shared" si="48"/>
        <v>INSERT INTO `stops` (`id`, `location_id`, `quest_id`, `approved`, `last_modified`) VALUES (NULL, 3987, 0, '1', CURRENT_TIMESTAMP);</v>
      </c>
      <c r="E3130">
        <v>3987</v>
      </c>
    </row>
    <row r="3131" spans="1:5" x14ac:dyDescent="0.25">
      <c r="A3131" s="1" t="str">
        <f t="shared" si="48"/>
        <v>INSERT INTO `stops` (`id`, `location_id`, `quest_id`, `approved`, `last_modified`) VALUES (NULL, 3988, 0, '1', CURRENT_TIMESTAMP);</v>
      </c>
      <c r="E3131">
        <v>3988</v>
      </c>
    </row>
    <row r="3132" spans="1:5" x14ac:dyDescent="0.25">
      <c r="A3132" s="1" t="str">
        <f t="shared" si="48"/>
        <v>INSERT INTO `stops` (`id`, `location_id`, `quest_id`, `approved`, `last_modified`) VALUES (NULL, 3989, 0, '1', CURRENT_TIMESTAMP);</v>
      </c>
      <c r="E3132">
        <v>3989</v>
      </c>
    </row>
    <row r="3133" spans="1:5" x14ac:dyDescent="0.25">
      <c r="A3133" s="1" t="str">
        <f t="shared" si="48"/>
        <v>INSERT INTO `stops` (`id`, `location_id`, `quest_id`, `approved`, `last_modified`) VALUES (NULL, 3990, 0, '1', CURRENT_TIMESTAMP);</v>
      </c>
      <c r="E3133">
        <v>3990</v>
      </c>
    </row>
    <row r="3134" spans="1:5" x14ac:dyDescent="0.25">
      <c r="A3134" s="1" t="str">
        <f t="shared" si="48"/>
        <v>INSERT INTO `stops` (`id`, `location_id`, `quest_id`, `approved`, `last_modified`) VALUES (NULL, 3991, 0, '1', CURRENT_TIMESTAMP);</v>
      </c>
      <c r="E3134">
        <v>3991</v>
      </c>
    </row>
    <row r="3135" spans="1:5" x14ac:dyDescent="0.25">
      <c r="A3135" s="1" t="str">
        <f t="shared" si="48"/>
        <v>INSERT INTO `stops` (`id`, `location_id`, `quest_id`, `approved`, `last_modified`) VALUES (NULL, 3992, 0, '1', CURRENT_TIMESTAMP);</v>
      </c>
      <c r="E3135">
        <v>3992</v>
      </c>
    </row>
    <row r="3136" spans="1:5" x14ac:dyDescent="0.25">
      <c r="A3136" s="1" t="str">
        <f t="shared" si="48"/>
        <v>INSERT INTO `stops` (`id`, `location_id`, `quest_id`, `approved`, `last_modified`) VALUES (NULL, 3993, 0, '1', CURRENT_TIMESTAMP);</v>
      </c>
      <c r="E3136">
        <v>3993</v>
      </c>
    </row>
    <row r="3137" spans="1:5" x14ac:dyDescent="0.25">
      <c r="A3137" s="1" t="str">
        <f t="shared" si="48"/>
        <v>INSERT INTO `stops` (`id`, `location_id`, `quest_id`, `approved`, `last_modified`) VALUES (NULL, 3994, 0, '1', CURRENT_TIMESTAMP);</v>
      </c>
      <c r="E3137">
        <v>3994</v>
      </c>
    </row>
    <row r="3138" spans="1:5" x14ac:dyDescent="0.25">
      <c r="A3138" s="1" t="str">
        <f t="shared" ref="A3138:A3201" si="49">"INSERT INTO `stops` (`id`, `location_id`, `quest_id`, `approved`, `last_modified`) VALUES (NULL, "&amp;E3138&amp;", 0, '1', CURRENT_TIMESTAMP);"</f>
        <v>INSERT INTO `stops` (`id`, `location_id`, `quest_id`, `approved`, `last_modified`) VALUES (NULL, 3995, 0, '1', CURRENT_TIMESTAMP);</v>
      </c>
      <c r="E3138">
        <v>3995</v>
      </c>
    </row>
    <row r="3139" spans="1:5" x14ac:dyDescent="0.25">
      <c r="A3139" s="1" t="str">
        <f t="shared" si="49"/>
        <v>INSERT INTO `stops` (`id`, `location_id`, `quest_id`, `approved`, `last_modified`) VALUES (NULL, 3996, 0, '1', CURRENT_TIMESTAMP);</v>
      </c>
      <c r="E3139">
        <v>3996</v>
      </c>
    </row>
    <row r="3140" spans="1:5" x14ac:dyDescent="0.25">
      <c r="A3140" s="1" t="str">
        <f t="shared" si="49"/>
        <v>INSERT INTO `stops` (`id`, `location_id`, `quest_id`, `approved`, `last_modified`) VALUES (NULL, 3997, 0, '1', CURRENT_TIMESTAMP);</v>
      </c>
      <c r="E3140">
        <v>3997</v>
      </c>
    </row>
    <row r="3141" spans="1:5" x14ac:dyDescent="0.25">
      <c r="A3141" s="1" t="str">
        <f t="shared" si="49"/>
        <v>INSERT INTO `stops` (`id`, `location_id`, `quest_id`, `approved`, `last_modified`) VALUES (NULL, 3998, 0, '1', CURRENT_TIMESTAMP);</v>
      </c>
      <c r="E3141">
        <v>3998</v>
      </c>
    </row>
    <row r="3142" spans="1:5" x14ac:dyDescent="0.25">
      <c r="A3142" s="1" t="str">
        <f t="shared" si="49"/>
        <v>INSERT INTO `stops` (`id`, `location_id`, `quest_id`, `approved`, `last_modified`) VALUES (NULL, 3999, 0, '1', CURRENT_TIMESTAMP);</v>
      </c>
      <c r="E3142">
        <v>3999</v>
      </c>
    </row>
    <row r="3143" spans="1:5" x14ac:dyDescent="0.25">
      <c r="A3143" s="1" t="str">
        <f t="shared" si="49"/>
        <v>INSERT INTO `stops` (`id`, `location_id`, `quest_id`, `approved`, `last_modified`) VALUES (NULL, 4000, 0, '1', CURRENT_TIMESTAMP);</v>
      </c>
      <c r="E3143">
        <v>4000</v>
      </c>
    </row>
    <row r="3144" spans="1:5" x14ac:dyDescent="0.25">
      <c r="A3144" s="1" t="str">
        <f t="shared" si="49"/>
        <v>INSERT INTO `stops` (`id`, `location_id`, `quest_id`, `approved`, `last_modified`) VALUES (NULL, 4001, 0, '1', CURRENT_TIMESTAMP);</v>
      </c>
      <c r="E3144">
        <v>4001</v>
      </c>
    </row>
    <row r="3145" spans="1:5" x14ac:dyDescent="0.25">
      <c r="A3145" s="1" t="str">
        <f t="shared" si="49"/>
        <v>INSERT INTO `stops` (`id`, `location_id`, `quest_id`, `approved`, `last_modified`) VALUES (NULL, 4002, 0, '1', CURRENT_TIMESTAMP);</v>
      </c>
      <c r="E3145">
        <v>4002</v>
      </c>
    </row>
    <row r="3146" spans="1:5" x14ac:dyDescent="0.25">
      <c r="A3146" s="1" t="str">
        <f t="shared" si="49"/>
        <v>INSERT INTO `stops` (`id`, `location_id`, `quest_id`, `approved`, `last_modified`) VALUES (NULL, 4003, 0, '1', CURRENT_TIMESTAMP);</v>
      </c>
      <c r="E3146">
        <v>4003</v>
      </c>
    </row>
    <row r="3147" spans="1:5" x14ac:dyDescent="0.25">
      <c r="A3147" s="1" t="str">
        <f t="shared" si="49"/>
        <v>INSERT INTO `stops` (`id`, `location_id`, `quest_id`, `approved`, `last_modified`) VALUES (NULL, 4004, 0, '1', CURRENT_TIMESTAMP);</v>
      </c>
      <c r="E3147">
        <v>4004</v>
      </c>
    </row>
    <row r="3148" spans="1:5" x14ac:dyDescent="0.25">
      <c r="A3148" s="1" t="str">
        <f t="shared" si="49"/>
        <v>INSERT INTO `stops` (`id`, `location_id`, `quest_id`, `approved`, `last_modified`) VALUES (NULL, 4005, 0, '1', CURRENT_TIMESTAMP);</v>
      </c>
      <c r="E3148">
        <v>4005</v>
      </c>
    </row>
    <row r="3149" spans="1:5" x14ac:dyDescent="0.25">
      <c r="A3149" s="1" t="str">
        <f t="shared" si="49"/>
        <v>INSERT INTO `stops` (`id`, `location_id`, `quest_id`, `approved`, `last_modified`) VALUES (NULL, 4006, 0, '1', CURRENT_TIMESTAMP);</v>
      </c>
      <c r="E3149">
        <v>4006</v>
      </c>
    </row>
    <row r="3150" spans="1:5" x14ac:dyDescent="0.25">
      <c r="A3150" s="1" t="str">
        <f t="shared" si="49"/>
        <v>INSERT INTO `stops` (`id`, `location_id`, `quest_id`, `approved`, `last_modified`) VALUES (NULL, 4007, 0, '1', CURRENT_TIMESTAMP);</v>
      </c>
      <c r="E3150">
        <v>4007</v>
      </c>
    </row>
    <row r="3151" spans="1:5" x14ac:dyDescent="0.25">
      <c r="A3151" s="1" t="str">
        <f t="shared" si="49"/>
        <v>INSERT INTO `stops` (`id`, `location_id`, `quest_id`, `approved`, `last_modified`) VALUES (NULL, 4008, 0, '1', CURRENT_TIMESTAMP);</v>
      </c>
      <c r="E3151">
        <v>4008</v>
      </c>
    </row>
    <row r="3152" spans="1:5" x14ac:dyDescent="0.25">
      <c r="A3152" s="1" t="str">
        <f t="shared" si="49"/>
        <v>INSERT INTO `stops` (`id`, `location_id`, `quest_id`, `approved`, `last_modified`) VALUES (NULL, 4009, 0, '1', CURRENT_TIMESTAMP);</v>
      </c>
      <c r="E3152">
        <v>4009</v>
      </c>
    </row>
    <row r="3153" spans="1:5" x14ac:dyDescent="0.25">
      <c r="A3153" s="1" t="str">
        <f t="shared" si="49"/>
        <v>INSERT INTO `stops` (`id`, `location_id`, `quest_id`, `approved`, `last_modified`) VALUES (NULL, 4010, 0, '1', CURRENT_TIMESTAMP);</v>
      </c>
      <c r="E3153">
        <v>4010</v>
      </c>
    </row>
    <row r="3154" spans="1:5" x14ac:dyDescent="0.25">
      <c r="A3154" s="1" t="str">
        <f t="shared" si="49"/>
        <v>INSERT INTO `stops` (`id`, `location_id`, `quest_id`, `approved`, `last_modified`) VALUES (NULL, 4011, 0, '1', CURRENT_TIMESTAMP);</v>
      </c>
      <c r="E3154">
        <v>4011</v>
      </c>
    </row>
    <row r="3155" spans="1:5" x14ac:dyDescent="0.25">
      <c r="A3155" s="1" t="str">
        <f t="shared" si="49"/>
        <v>INSERT INTO `stops` (`id`, `location_id`, `quest_id`, `approved`, `last_modified`) VALUES (NULL, 4012, 0, '1', CURRENT_TIMESTAMP);</v>
      </c>
      <c r="E3155">
        <v>4012</v>
      </c>
    </row>
    <row r="3156" spans="1:5" x14ac:dyDescent="0.25">
      <c r="A3156" s="1" t="str">
        <f t="shared" si="49"/>
        <v>INSERT INTO `stops` (`id`, `location_id`, `quest_id`, `approved`, `last_modified`) VALUES (NULL, 4013, 0, '1', CURRENT_TIMESTAMP);</v>
      </c>
      <c r="E3156">
        <v>4013</v>
      </c>
    </row>
    <row r="3157" spans="1:5" x14ac:dyDescent="0.25">
      <c r="A3157" s="1" t="str">
        <f t="shared" si="49"/>
        <v>INSERT INTO `stops` (`id`, `location_id`, `quest_id`, `approved`, `last_modified`) VALUES (NULL, 4014, 0, '1', CURRENT_TIMESTAMP);</v>
      </c>
      <c r="E3157">
        <v>4014</v>
      </c>
    </row>
    <row r="3158" spans="1:5" x14ac:dyDescent="0.25">
      <c r="A3158" s="1" t="str">
        <f t="shared" si="49"/>
        <v>INSERT INTO `stops` (`id`, `location_id`, `quest_id`, `approved`, `last_modified`) VALUES (NULL, 4015, 0, '1', CURRENT_TIMESTAMP);</v>
      </c>
      <c r="E3158">
        <v>4015</v>
      </c>
    </row>
    <row r="3159" spans="1:5" x14ac:dyDescent="0.25">
      <c r="A3159" s="1" t="str">
        <f t="shared" si="49"/>
        <v>INSERT INTO `stops` (`id`, `location_id`, `quest_id`, `approved`, `last_modified`) VALUES (NULL, 4016, 0, '1', CURRENT_TIMESTAMP);</v>
      </c>
      <c r="E3159">
        <v>4016</v>
      </c>
    </row>
    <row r="3160" spans="1:5" x14ac:dyDescent="0.25">
      <c r="A3160" s="1" t="str">
        <f t="shared" si="49"/>
        <v>INSERT INTO `stops` (`id`, `location_id`, `quest_id`, `approved`, `last_modified`) VALUES (NULL, 4017, 0, '1', CURRENT_TIMESTAMP);</v>
      </c>
      <c r="E3160">
        <v>4017</v>
      </c>
    </row>
    <row r="3161" spans="1:5" x14ac:dyDescent="0.25">
      <c r="A3161" s="1" t="str">
        <f t="shared" si="49"/>
        <v>INSERT INTO `stops` (`id`, `location_id`, `quest_id`, `approved`, `last_modified`) VALUES (NULL, 4018, 0, '1', CURRENT_TIMESTAMP);</v>
      </c>
      <c r="E3161">
        <v>4018</v>
      </c>
    </row>
    <row r="3162" spans="1:5" x14ac:dyDescent="0.25">
      <c r="A3162" s="1" t="str">
        <f t="shared" si="49"/>
        <v>INSERT INTO `stops` (`id`, `location_id`, `quest_id`, `approved`, `last_modified`) VALUES (NULL, 4019, 0, '1', CURRENT_TIMESTAMP);</v>
      </c>
      <c r="E3162">
        <v>4019</v>
      </c>
    </row>
    <row r="3163" spans="1:5" x14ac:dyDescent="0.25">
      <c r="A3163" s="1" t="str">
        <f t="shared" si="49"/>
        <v>INSERT INTO `stops` (`id`, `location_id`, `quest_id`, `approved`, `last_modified`) VALUES (NULL, 4020, 0, '1', CURRENT_TIMESTAMP);</v>
      </c>
      <c r="E3163">
        <v>4020</v>
      </c>
    </row>
    <row r="3164" spans="1:5" x14ac:dyDescent="0.25">
      <c r="A3164" s="1" t="str">
        <f t="shared" si="49"/>
        <v>INSERT INTO `stops` (`id`, `location_id`, `quest_id`, `approved`, `last_modified`) VALUES (NULL, 4021, 0, '1', CURRENT_TIMESTAMP);</v>
      </c>
      <c r="E3164">
        <v>4021</v>
      </c>
    </row>
    <row r="3165" spans="1:5" x14ac:dyDescent="0.25">
      <c r="A3165" s="1" t="str">
        <f t="shared" si="49"/>
        <v>INSERT INTO `stops` (`id`, `location_id`, `quest_id`, `approved`, `last_modified`) VALUES (NULL, 4022, 0, '1', CURRENT_TIMESTAMP);</v>
      </c>
      <c r="E3165">
        <v>4022</v>
      </c>
    </row>
    <row r="3166" spans="1:5" x14ac:dyDescent="0.25">
      <c r="A3166" s="1" t="str">
        <f t="shared" si="49"/>
        <v>INSERT INTO `stops` (`id`, `location_id`, `quest_id`, `approved`, `last_modified`) VALUES (NULL, 4023, 0, '1', CURRENT_TIMESTAMP);</v>
      </c>
      <c r="E3166">
        <v>4023</v>
      </c>
    </row>
    <row r="3167" spans="1:5" x14ac:dyDescent="0.25">
      <c r="A3167" s="1" t="str">
        <f t="shared" si="49"/>
        <v>INSERT INTO `stops` (`id`, `location_id`, `quest_id`, `approved`, `last_modified`) VALUES (NULL, 4024, 0, '1', CURRENT_TIMESTAMP);</v>
      </c>
      <c r="E3167">
        <v>4024</v>
      </c>
    </row>
    <row r="3168" spans="1:5" x14ac:dyDescent="0.25">
      <c r="A3168" s="1" t="str">
        <f t="shared" si="49"/>
        <v>INSERT INTO `stops` (`id`, `location_id`, `quest_id`, `approved`, `last_modified`) VALUES (NULL, 4025, 0, '1', CURRENT_TIMESTAMP);</v>
      </c>
      <c r="E3168">
        <v>4025</v>
      </c>
    </row>
    <row r="3169" spans="1:5" x14ac:dyDescent="0.25">
      <c r="A3169" s="1" t="str">
        <f t="shared" si="49"/>
        <v>INSERT INTO `stops` (`id`, `location_id`, `quest_id`, `approved`, `last_modified`) VALUES (NULL, 4026, 0, '1', CURRENT_TIMESTAMP);</v>
      </c>
      <c r="E3169">
        <v>4026</v>
      </c>
    </row>
    <row r="3170" spans="1:5" x14ac:dyDescent="0.25">
      <c r="A3170" s="1" t="str">
        <f t="shared" si="49"/>
        <v>INSERT INTO `stops` (`id`, `location_id`, `quest_id`, `approved`, `last_modified`) VALUES (NULL, 4027, 0, '1', CURRENT_TIMESTAMP);</v>
      </c>
      <c r="E3170">
        <v>4027</v>
      </c>
    </row>
    <row r="3171" spans="1:5" x14ac:dyDescent="0.25">
      <c r="A3171" s="1" t="str">
        <f t="shared" si="49"/>
        <v>INSERT INTO `stops` (`id`, `location_id`, `quest_id`, `approved`, `last_modified`) VALUES (NULL, 4028, 0, '1', CURRENT_TIMESTAMP);</v>
      </c>
      <c r="E3171">
        <v>4028</v>
      </c>
    </row>
    <row r="3172" spans="1:5" x14ac:dyDescent="0.25">
      <c r="A3172" s="1" t="str">
        <f t="shared" si="49"/>
        <v>INSERT INTO `stops` (`id`, `location_id`, `quest_id`, `approved`, `last_modified`) VALUES (NULL, 4029, 0, '1', CURRENT_TIMESTAMP);</v>
      </c>
      <c r="E3172">
        <v>4029</v>
      </c>
    </row>
    <row r="3173" spans="1:5" x14ac:dyDescent="0.25">
      <c r="A3173" s="1" t="str">
        <f t="shared" si="49"/>
        <v>INSERT INTO `stops` (`id`, `location_id`, `quest_id`, `approved`, `last_modified`) VALUES (NULL, 4030, 0, '1', CURRENT_TIMESTAMP);</v>
      </c>
      <c r="E3173">
        <v>4030</v>
      </c>
    </row>
    <row r="3174" spans="1:5" x14ac:dyDescent="0.25">
      <c r="A3174" s="1" t="str">
        <f t="shared" si="49"/>
        <v>INSERT INTO `stops` (`id`, `location_id`, `quest_id`, `approved`, `last_modified`) VALUES (NULL, 4031, 0, '1', CURRENT_TIMESTAMP);</v>
      </c>
      <c r="E3174">
        <v>4031</v>
      </c>
    </row>
    <row r="3175" spans="1:5" x14ac:dyDescent="0.25">
      <c r="A3175" s="1" t="str">
        <f t="shared" si="49"/>
        <v>INSERT INTO `stops` (`id`, `location_id`, `quest_id`, `approved`, `last_modified`) VALUES (NULL, 4032, 0, '1', CURRENT_TIMESTAMP);</v>
      </c>
      <c r="E3175">
        <v>4032</v>
      </c>
    </row>
    <row r="3176" spans="1:5" x14ac:dyDescent="0.25">
      <c r="A3176" s="1" t="str">
        <f t="shared" si="49"/>
        <v>INSERT INTO `stops` (`id`, `location_id`, `quest_id`, `approved`, `last_modified`) VALUES (NULL, 4033, 0, '1', CURRENT_TIMESTAMP);</v>
      </c>
      <c r="E3176">
        <v>4033</v>
      </c>
    </row>
    <row r="3177" spans="1:5" x14ac:dyDescent="0.25">
      <c r="A3177" s="1" t="str">
        <f t="shared" si="49"/>
        <v>INSERT INTO `stops` (`id`, `location_id`, `quest_id`, `approved`, `last_modified`) VALUES (NULL, 4034, 0, '1', CURRENT_TIMESTAMP);</v>
      </c>
      <c r="E3177">
        <v>4034</v>
      </c>
    </row>
    <row r="3178" spans="1:5" x14ac:dyDescent="0.25">
      <c r="A3178" s="1" t="str">
        <f t="shared" si="49"/>
        <v>INSERT INTO `stops` (`id`, `location_id`, `quest_id`, `approved`, `last_modified`) VALUES (NULL, 4035, 0, '1', CURRENT_TIMESTAMP);</v>
      </c>
      <c r="E3178">
        <v>4035</v>
      </c>
    </row>
    <row r="3179" spans="1:5" x14ac:dyDescent="0.25">
      <c r="A3179" s="1" t="str">
        <f t="shared" si="49"/>
        <v>INSERT INTO `stops` (`id`, `location_id`, `quest_id`, `approved`, `last_modified`) VALUES (NULL, 4036, 0, '1', CURRENT_TIMESTAMP);</v>
      </c>
      <c r="E3179">
        <v>4036</v>
      </c>
    </row>
    <row r="3180" spans="1:5" x14ac:dyDescent="0.25">
      <c r="A3180" s="1" t="str">
        <f t="shared" si="49"/>
        <v>INSERT INTO `stops` (`id`, `location_id`, `quest_id`, `approved`, `last_modified`) VALUES (NULL, 4037, 0, '1', CURRENT_TIMESTAMP);</v>
      </c>
      <c r="E3180">
        <v>4037</v>
      </c>
    </row>
    <row r="3181" spans="1:5" x14ac:dyDescent="0.25">
      <c r="A3181" s="1" t="str">
        <f t="shared" si="49"/>
        <v>INSERT INTO `stops` (`id`, `location_id`, `quest_id`, `approved`, `last_modified`) VALUES (NULL, 4038, 0, '1', CURRENT_TIMESTAMP);</v>
      </c>
      <c r="E3181">
        <v>4038</v>
      </c>
    </row>
    <row r="3182" spans="1:5" x14ac:dyDescent="0.25">
      <c r="A3182" s="1" t="str">
        <f t="shared" si="49"/>
        <v>INSERT INTO `stops` (`id`, `location_id`, `quest_id`, `approved`, `last_modified`) VALUES (NULL, 4039, 0, '1', CURRENT_TIMESTAMP);</v>
      </c>
      <c r="E3182">
        <v>4039</v>
      </c>
    </row>
    <row r="3183" spans="1:5" x14ac:dyDescent="0.25">
      <c r="A3183" s="1" t="str">
        <f t="shared" si="49"/>
        <v>INSERT INTO `stops` (`id`, `location_id`, `quest_id`, `approved`, `last_modified`) VALUES (NULL, 4040, 0, '1', CURRENT_TIMESTAMP);</v>
      </c>
      <c r="E3183">
        <v>4040</v>
      </c>
    </row>
    <row r="3184" spans="1:5" x14ac:dyDescent="0.25">
      <c r="A3184" s="1" t="str">
        <f t="shared" si="49"/>
        <v>INSERT INTO `stops` (`id`, `location_id`, `quest_id`, `approved`, `last_modified`) VALUES (NULL, 4041, 0, '1', CURRENT_TIMESTAMP);</v>
      </c>
      <c r="E3184">
        <v>4041</v>
      </c>
    </row>
    <row r="3185" spans="1:5" x14ac:dyDescent="0.25">
      <c r="A3185" s="1" t="str">
        <f t="shared" si="49"/>
        <v>INSERT INTO `stops` (`id`, `location_id`, `quest_id`, `approved`, `last_modified`) VALUES (NULL, 4042, 0, '1', CURRENT_TIMESTAMP);</v>
      </c>
      <c r="E3185">
        <v>4042</v>
      </c>
    </row>
    <row r="3186" spans="1:5" x14ac:dyDescent="0.25">
      <c r="A3186" s="1" t="str">
        <f t="shared" si="49"/>
        <v>INSERT INTO `stops` (`id`, `location_id`, `quest_id`, `approved`, `last_modified`) VALUES (NULL, 4043, 0, '1', CURRENT_TIMESTAMP);</v>
      </c>
      <c r="E3186">
        <v>4043</v>
      </c>
    </row>
    <row r="3187" spans="1:5" x14ac:dyDescent="0.25">
      <c r="A3187" s="1" t="str">
        <f t="shared" si="49"/>
        <v>INSERT INTO `stops` (`id`, `location_id`, `quest_id`, `approved`, `last_modified`) VALUES (NULL, 4044, 0, '1', CURRENT_TIMESTAMP);</v>
      </c>
      <c r="E3187">
        <v>4044</v>
      </c>
    </row>
    <row r="3188" spans="1:5" x14ac:dyDescent="0.25">
      <c r="A3188" s="1" t="str">
        <f t="shared" si="49"/>
        <v>INSERT INTO `stops` (`id`, `location_id`, `quest_id`, `approved`, `last_modified`) VALUES (NULL, 4045, 0, '1', CURRENT_TIMESTAMP);</v>
      </c>
      <c r="E3188">
        <v>4045</v>
      </c>
    </row>
    <row r="3189" spans="1:5" x14ac:dyDescent="0.25">
      <c r="A3189" s="1" t="str">
        <f t="shared" si="49"/>
        <v>INSERT INTO `stops` (`id`, `location_id`, `quest_id`, `approved`, `last_modified`) VALUES (NULL, 4046, 0, '1', CURRENT_TIMESTAMP);</v>
      </c>
      <c r="E3189">
        <v>4046</v>
      </c>
    </row>
    <row r="3190" spans="1:5" x14ac:dyDescent="0.25">
      <c r="A3190" s="1" t="str">
        <f t="shared" si="49"/>
        <v>INSERT INTO `stops` (`id`, `location_id`, `quest_id`, `approved`, `last_modified`) VALUES (NULL, 4047, 0, '1', CURRENT_TIMESTAMP);</v>
      </c>
      <c r="E3190">
        <v>4047</v>
      </c>
    </row>
    <row r="3191" spans="1:5" x14ac:dyDescent="0.25">
      <c r="A3191" s="1" t="str">
        <f t="shared" si="49"/>
        <v>INSERT INTO `stops` (`id`, `location_id`, `quest_id`, `approved`, `last_modified`) VALUES (NULL, 4048, 0, '1', CURRENT_TIMESTAMP);</v>
      </c>
      <c r="E3191">
        <v>4048</v>
      </c>
    </row>
    <row r="3192" spans="1:5" x14ac:dyDescent="0.25">
      <c r="A3192" s="1" t="str">
        <f t="shared" si="49"/>
        <v>INSERT INTO `stops` (`id`, `location_id`, `quest_id`, `approved`, `last_modified`) VALUES (NULL, 4049, 0, '1', CURRENT_TIMESTAMP);</v>
      </c>
      <c r="E3192">
        <v>4049</v>
      </c>
    </row>
    <row r="3193" spans="1:5" x14ac:dyDescent="0.25">
      <c r="A3193" s="1" t="str">
        <f t="shared" si="49"/>
        <v>INSERT INTO `stops` (`id`, `location_id`, `quest_id`, `approved`, `last_modified`) VALUES (NULL, 4050, 0, '1', CURRENT_TIMESTAMP);</v>
      </c>
      <c r="E3193">
        <v>4050</v>
      </c>
    </row>
    <row r="3194" spans="1:5" x14ac:dyDescent="0.25">
      <c r="A3194" s="1" t="str">
        <f t="shared" si="49"/>
        <v>INSERT INTO `stops` (`id`, `location_id`, `quest_id`, `approved`, `last_modified`) VALUES (NULL, 4051, 0, '1', CURRENT_TIMESTAMP);</v>
      </c>
      <c r="E3194">
        <v>4051</v>
      </c>
    </row>
    <row r="3195" spans="1:5" x14ac:dyDescent="0.25">
      <c r="A3195" s="1" t="str">
        <f t="shared" si="49"/>
        <v>INSERT INTO `stops` (`id`, `location_id`, `quest_id`, `approved`, `last_modified`) VALUES (NULL, 4052, 0, '1', CURRENT_TIMESTAMP);</v>
      </c>
      <c r="E3195">
        <v>4052</v>
      </c>
    </row>
    <row r="3196" spans="1:5" x14ac:dyDescent="0.25">
      <c r="A3196" s="1" t="str">
        <f t="shared" si="49"/>
        <v>INSERT INTO `stops` (`id`, `location_id`, `quest_id`, `approved`, `last_modified`) VALUES (NULL, 4053, 0, '1', CURRENT_TIMESTAMP);</v>
      </c>
      <c r="E3196">
        <v>4053</v>
      </c>
    </row>
    <row r="3197" spans="1:5" x14ac:dyDescent="0.25">
      <c r="A3197" s="1" t="str">
        <f t="shared" si="49"/>
        <v>INSERT INTO `stops` (`id`, `location_id`, `quest_id`, `approved`, `last_modified`) VALUES (NULL, 4054, 0, '1', CURRENT_TIMESTAMP);</v>
      </c>
      <c r="E3197">
        <v>4054</v>
      </c>
    </row>
    <row r="3198" spans="1:5" x14ac:dyDescent="0.25">
      <c r="A3198" s="1" t="str">
        <f t="shared" si="49"/>
        <v>INSERT INTO `stops` (`id`, `location_id`, `quest_id`, `approved`, `last_modified`) VALUES (NULL, 4055, 0, '1', CURRENT_TIMESTAMP);</v>
      </c>
      <c r="E3198">
        <v>4055</v>
      </c>
    </row>
    <row r="3199" spans="1:5" x14ac:dyDescent="0.25">
      <c r="A3199" s="1" t="str">
        <f t="shared" si="49"/>
        <v>INSERT INTO `stops` (`id`, `location_id`, `quest_id`, `approved`, `last_modified`) VALUES (NULL, 4056, 0, '1', CURRENT_TIMESTAMP);</v>
      </c>
      <c r="E3199">
        <v>4056</v>
      </c>
    </row>
    <row r="3200" spans="1:5" x14ac:dyDescent="0.25">
      <c r="A3200" s="1" t="str">
        <f t="shared" si="49"/>
        <v>INSERT INTO `stops` (`id`, `location_id`, `quest_id`, `approved`, `last_modified`) VALUES (NULL, 4057, 0, '1', CURRENT_TIMESTAMP);</v>
      </c>
      <c r="E3200">
        <v>4057</v>
      </c>
    </row>
    <row r="3201" spans="1:5" x14ac:dyDescent="0.25">
      <c r="A3201" s="1" t="str">
        <f t="shared" si="49"/>
        <v>INSERT INTO `stops` (`id`, `location_id`, `quest_id`, `approved`, `last_modified`) VALUES (NULL, 4058, 0, '1', CURRENT_TIMESTAMP);</v>
      </c>
      <c r="E3201">
        <v>4058</v>
      </c>
    </row>
    <row r="3202" spans="1:5" x14ac:dyDescent="0.25">
      <c r="A3202" s="1" t="str">
        <f t="shared" ref="A3202:A3265" si="50">"INSERT INTO `stops` (`id`, `location_id`, `quest_id`, `approved`, `last_modified`) VALUES (NULL, "&amp;E3202&amp;", 0, '1', CURRENT_TIMESTAMP);"</f>
        <v>INSERT INTO `stops` (`id`, `location_id`, `quest_id`, `approved`, `last_modified`) VALUES (NULL, 4059, 0, '1', CURRENT_TIMESTAMP);</v>
      </c>
      <c r="E3202">
        <v>4059</v>
      </c>
    </row>
    <row r="3203" spans="1:5" x14ac:dyDescent="0.25">
      <c r="A3203" s="1" t="str">
        <f t="shared" si="50"/>
        <v>INSERT INTO `stops` (`id`, `location_id`, `quest_id`, `approved`, `last_modified`) VALUES (NULL, 4060, 0, '1', CURRENT_TIMESTAMP);</v>
      </c>
      <c r="E3203">
        <v>4060</v>
      </c>
    </row>
    <row r="3204" spans="1:5" x14ac:dyDescent="0.25">
      <c r="A3204" s="1" t="str">
        <f t="shared" si="50"/>
        <v>INSERT INTO `stops` (`id`, `location_id`, `quest_id`, `approved`, `last_modified`) VALUES (NULL, 4061, 0, '1', CURRENT_TIMESTAMP);</v>
      </c>
      <c r="E3204">
        <v>4061</v>
      </c>
    </row>
    <row r="3205" spans="1:5" x14ac:dyDescent="0.25">
      <c r="A3205" s="1" t="str">
        <f t="shared" si="50"/>
        <v>INSERT INTO `stops` (`id`, `location_id`, `quest_id`, `approved`, `last_modified`) VALUES (NULL, 4062, 0, '1', CURRENT_TIMESTAMP);</v>
      </c>
      <c r="E3205">
        <v>4062</v>
      </c>
    </row>
    <row r="3206" spans="1:5" x14ac:dyDescent="0.25">
      <c r="A3206" s="1" t="str">
        <f t="shared" si="50"/>
        <v>INSERT INTO `stops` (`id`, `location_id`, `quest_id`, `approved`, `last_modified`) VALUES (NULL, 4063, 0, '1', CURRENT_TIMESTAMP);</v>
      </c>
      <c r="E3206">
        <v>4063</v>
      </c>
    </row>
    <row r="3207" spans="1:5" x14ac:dyDescent="0.25">
      <c r="A3207" s="1" t="str">
        <f t="shared" si="50"/>
        <v>INSERT INTO `stops` (`id`, `location_id`, `quest_id`, `approved`, `last_modified`) VALUES (NULL, 4064, 0, '1', CURRENT_TIMESTAMP);</v>
      </c>
      <c r="E3207">
        <v>4064</v>
      </c>
    </row>
    <row r="3208" spans="1:5" x14ac:dyDescent="0.25">
      <c r="A3208" s="1" t="str">
        <f t="shared" si="50"/>
        <v>INSERT INTO `stops` (`id`, `location_id`, `quest_id`, `approved`, `last_modified`) VALUES (NULL, 4065, 0, '1', CURRENT_TIMESTAMP);</v>
      </c>
      <c r="E3208">
        <v>4065</v>
      </c>
    </row>
    <row r="3209" spans="1:5" x14ac:dyDescent="0.25">
      <c r="A3209" s="1" t="str">
        <f t="shared" si="50"/>
        <v>INSERT INTO `stops` (`id`, `location_id`, `quest_id`, `approved`, `last_modified`) VALUES (NULL, 4066, 0, '1', CURRENT_TIMESTAMP);</v>
      </c>
      <c r="E3209">
        <v>4066</v>
      </c>
    </row>
    <row r="3210" spans="1:5" x14ac:dyDescent="0.25">
      <c r="A3210" s="1" t="str">
        <f t="shared" si="50"/>
        <v>INSERT INTO `stops` (`id`, `location_id`, `quest_id`, `approved`, `last_modified`) VALUES (NULL, 4067, 0, '1', CURRENT_TIMESTAMP);</v>
      </c>
      <c r="E3210">
        <v>4067</v>
      </c>
    </row>
    <row r="3211" spans="1:5" x14ac:dyDescent="0.25">
      <c r="A3211" s="1" t="str">
        <f t="shared" si="50"/>
        <v>INSERT INTO `stops` (`id`, `location_id`, `quest_id`, `approved`, `last_modified`) VALUES (NULL, 4068, 0, '1', CURRENT_TIMESTAMP);</v>
      </c>
      <c r="E3211">
        <v>4068</v>
      </c>
    </row>
    <row r="3212" spans="1:5" x14ac:dyDescent="0.25">
      <c r="A3212" s="1" t="str">
        <f t="shared" si="50"/>
        <v>INSERT INTO `stops` (`id`, `location_id`, `quest_id`, `approved`, `last_modified`) VALUES (NULL, 4069, 0, '1', CURRENT_TIMESTAMP);</v>
      </c>
      <c r="E3212">
        <v>4069</v>
      </c>
    </row>
    <row r="3213" spans="1:5" x14ac:dyDescent="0.25">
      <c r="A3213" s="1" t="str">
        <f t="shared" si="50"/>
        <v>INSERT INTO `stops` (`id`, `location_id`, `quest_id`, `approved`, `last_modified`) VALUES (NULL, 4070, 0, '1', CURRENT_TIMESTAMP);</v>
      </c>
      <c r="E3213">
        <v>4070</v>
      </c>
    </row>
    <row r="3214" spans="1:5" x14ac:dyDescent="0.25">
      <c r="A3214" s="1" t="str">
        <f t="shared" si="50"/>
        <v>INSERT INTO `stops` (`id`, `location_id`, `quest_id`, `approved`, `last_modified`) VALUES (NULL, 4071, 0, '1', CURRENT_TIMESTAMP);</v>
      </c>
      <c r="E3214">
        <v>4071</v>
      </c>
    </row>
    <row r="3215" spans="1:5" x14ac:dyDescent="0.25">
      <c r="A3215" s="1" t="str">
        <f t="shared" si="50"/>
        <v>INSERT INTO `stops` (`id`, `location_id`, `quest_id`, `approved`, `last_modified`) VALUES (NULL, 4072, 0, '1', CURRENT_TIMESTAMP);</v>
      </c>
      <c r="E3215">
        <v>4072</v>
      </c>
    </row>
    <row r="3216" spans="1:5" x14ac:dyDescent="0.25">
      <c r="A3216" s="1" t="str">
        <f t="shared" si="50"/>
        <v>INSERT INTO `stops` (`id`, `location_id`, `quest_id`, `approved`, `last_modified`) VALUES (NULL, 4073, 0, '1', CURRENT_TIMESTAMP);</v>
      </c>
      <c r="E3216">
        <v>4073</v>
      </c>
    </row>
    <row r="3217" spans="1:5" x14ac:dyDescent="0.25">
      <c r="A3217" s="1" t="str">
        <f t="shared" si="50"/>
        <v>INSERT INTO `stops` (`id`, `location_id`, `quest_id`, `approved`, `last_modified`) VALUES (NULL, 4074, 0, '1', CURRENT_TIMESTAMP);</v>
      </c>
      <c r="E3217">
        <v>4074</v>
      </c>
    </row>
    <row r="3218" spans="1:5" x14ac:dyDescent="0.25">
      <c r="A3218" s="1" t="str">
        <f t="shared" si="50"/>
        <v>INSERT INTO `stops` (`id`, `location_id`, `quest_id`, `approved`, `last_modified`) VALUES (NULL, 4075, 0, '1', CURRENT_TIMESTAMP);</v>
      </c>
      <c r="E3218">
        <v>4075</v>
      </c>
    </row>
    <row r="3219" spans="1:5" x14ac:dyDescent="0.25">
      <c r="A3219" s="1" t="str">
        <f t="shared" si="50"/>
        <v>INSERT INTO `stops` (`id`, `location_id`, `quest_id`, `approved`, `last_modified`) VALUES (NULL, 4076, 0, '1', CURRENT_TIMESTAMP);</v>
      </c>
      <c r="E3219">
        <v>4076</v>
      </c>
    </row>
    <row r="3220" spans="1:5" x14ac:dyDescent="0.25">
      <c r="A3220" s="1" t="str">
        <f t="shared" si="50"/>
        <v>INSERT INTO `stops` (`id`, `location_id`, `quest_id`, `approved`, `last_modified`) VALUES (NULL, 4077, 0, '1', CURRENT_TIMESTAMP);</v>
      </c>
      <c r="E3220">
        <v>4077</v>
      </c>
    </row>
    <row r="3221" spans="1:5" x14ac:dyDescent="0.25">
      <c r="A3221" s="1" t="str">
        <f t="shared" si="50"/>
        <v>INSERT INTO `stops` (`id`, `location_id`, `quest_id`, `approved`, `last_modified`) VALUES (NULL, 4078, 0, '1', CURRENT_TIMESTAMP);</v>
      </c>
      <c r="E3221">
        <v>4078</v>
      </c>
    </row>
    <row r="3222" spans="1:5" x14ac:dyDescent="0.25">
      <c r="A3222" s="1" t="str">
        <f t="shared" si="50"/>
        <v>INSERT INTO `stops` (`id`, `location_id`, `quest_id`, `approved`, `last_modified`) VALUES (NULL, 4079, 0, '1', CURRENT_TIMESTAMP);</v>
      </c>
      <c r="E3222">
        <v>4079</v>
      </c>
    </row>
    <row r="3223" spans="1:5" x14ac:dyDescent="0.25">
      <c r="A3223" s="1" t="str">
        <f t="shared" si="50"/>
        <v>INSERT INTO `stops` (`id`, `location_id`, `quest_id`, `approved`, `last_modified`) VALUES (NULL, 4080, 0, '1', CURRENT_TIMESTAMP);</v>
      </c>
      <c r="E3223">
        <v>4080</v>
      </c>
    </row>
    <row r="3224" spans="1:5" x14ac:dyDescent="0.25">
      <c r="A3224" s="1" t="str">
        <f t="shared" si="50"/>
        <v>INSERT INTO `stops` (`id`, `location_id`, `quest_id`, `approved`, `last_modified`) VALUES (NULL, 4081, 0, '1', CURRENT_TIMESTAMP);</v>
      </c>
      <c r="E3224">
        <v>4081</v>
      </c>
    </row>
    <row r="3225" spans="1:5" x14ac:dyDescent="0.25">
      <c r="A3225" s="1" t="str">
        <f t="shared" si="50"/>
        <v>INSERT INTO `stops` (`id`, `location_id`, `quest_id`, `approved`, `last_modified`) VALUES (NULL, 4082, 0, '1', CURRENT_TIMESTAMP);</v>
      </c>
      <c r="E3225">
        <v>4082</v>
      </c>
    </row>
    <row r="3226" spans="1:5" x14ac:dyDescent="0.25">
      <c r="A3226" s="1" t="str">
        <f t="shared" si="50"/>
        <v>INSERT INTO `stops` (`id`, `location_id`, `quest_id`, `approved`, `last_modified`) VALUES (NULL, 4083, 0, '1', CURRENT_TIMESTAMP);</v>
      </c>
      <c r="E3226">
        <v>4083</v>
      </c>
    </row>
    <row r="3227" spans="1:5" x14ac:dyDescent="0.25">
      <c r="A3227" s="1" t="str">
        <f t="shared" si="50"/>
        <v>INSERT INTO `stops` (`id`, `location_id`, `quest_id`, `approved`, `last_modified`) VALUES (NULL, 4084, 0, '1', CURRENT_TIMESTAMP);</v>
      </c>
      <c r="E3227">
        <v>4084</v>
      </c>
    </row>
    <row r="3228" spans="1:5" x14ac:dyDescent="0.25">
      <c r="A3228" s="1" t="str">
        <f t="shared" si="50"/>
        <v>INSERT INTO `stops` (`id`, `location_id`, `quest_id`, `approved`, `last_modified`) VALUES (NULL, 4085, 0, '1', CURRENT_TIMESTAMP);</v>
      </c>
      <c r="E3228">
        <v>4085</v>
      </c>
    </row>
    <row r="3229" spans="1:5" x14ac:dyDescent="0.25">
      <c r="A3229" s="1" t="str">
        <f t="shared" si="50"/>
        <v>INSERT INTO `stops` (`id`, `location_id`, `quest_id`, `approved`, `last_modified`) VALUES (NULL, 4086, 0, '1', CURRENT_TIMESTAMP);</v>
      </c>
      <c r="E3229">
        <v>4086</v>
      </c>
    </row>
    <row r="3230" spans="1:5" x14ac:dyDescent="0.25">
      <c r="A3230" s="1" t="str">
        <f t="shared" si="50"/>
        <v>INSERT INTO `stops` (`id`, `location_id`, `quest_id`, `approved`, `last_modified`) VALUES (NULL, 4087, 0, '1', CURRENT_TIMESTAMP);</v>
      </c>
      <c r="E3230">
        <v>4087</v>
      </c>
    </row>
    <row r="3231" spans="1:5" x14ac:dyDescent="0.25">
      <c r="A3231" s="1" t="str">
        <f t="shared" si="50"/>
        <v>INSERT INTO `stops` (`id`, `location_id`, `quest_id`, `approved`, `last_modified`) VALUES (NULL, 4088, 0, '1', CURRENT_TIMESTAMP);</v>
      </c>
      <c r="E3231">
        <v>4088</v>
      </c>
    </row>
    <row r="3232" spans="1:5" x14ac:dyDescent="0.25">
      <c r="A3232" s="1" t="str">
        <f t="shared" si="50"/>
        <v>INSERT INTO `stops` (`id`, `location_id`, `quest_id`, `approved`, `last_modified`) VALUES (NULL, 4089, 0, '1', CURRENT_TIMESTAMP);</v>
      </c>
      <c r="E3232">
        <v>4089</v>
      </c>
    </row>
    <row r="3233" spans="1:5" x14ac:dyDescent="0.25">
      <c r="A3233" s="1" t="str">
        <f t="shared" si="50"/>
        <v>INSERT INTO `stops` (`id`, `location_id`, `quest_id`, `approved`, `last_modified`) VALUES (NULL, 4090, 0, '1', CURRENT_TIMESTAMP);</v>
      </c>
      <c r="E3233">
        <v>4090</v>
      </c>
    </row>
    <row r="3234" spans="1:5" x14ac:dyDescent="0.25">
      <c r="A3234" s="1" t="str">
        <f t="shared" si="50"/>
        <v>INSERT INTO `stops` (`id`, `location_id`, `quest_id`, `approved`, `last_modified`) VALUES (NULL, 4091, 0, '1', CURRENT_TIMESTAMP);</v>
      </c>
      <c r="E3234">
        <v>4091</v>
      </c>
    </row>
    <row r="3235" spans="1:5" x14ac:dyDescent="0.25">
      <c r="A3235" s="1" t="str">
        <f t="shared" si="50"/>
        <v>INSERT INTO `stops` (`id`, `location_id`, `quest_id`, `approved`, `last_modified`) VALUES (NULL, 4092, 0, '1', CURRENT_TIMESTAMP);</v>
      </c>
      <c r="E3235">
        <v>4092</v>
      </c>
    </row>
    <row r="3236" spans="1:5" x14ac:dyDescent="0.25">
      <c r="A3236" s="1" t="str">
        <f t="shared" si="50"/>
        <v>INSERT INTO `stops` (`id`, `location_id`, `quest_id`, `approved`, `last_modified`) VALUES (NULL, 4093, 0, '1', CURRENT_TIMESTAMP);</v>
      </c>
      <c r="E3236">
        <v>4093</v>
      </c>
    </row>
    <row r="3237" spans="1:5" x14ac:dyDescent="0.25">
      <c r="A3237" s="1" t="str">
        <f t="shared" si="50"/>
        <v>INSERT INTO `stops` (`id`, `location_id`, `quest_id`, `approved`, `last_modified`) VALUES (NULL, 4094, 0, '1', CURRENT_TIMESTAMP);</v>
      </c>
      <c r="E3237">
        <v>4094</v>
      </c>
    </row>
    <row r="3238" spans="1:5" x14ac:dyDescent="0.25">
      <c r="A3238" s="1" t="str">
        <f t="shared" si="50"/>
        <v>INSERT INTO `stops` (`id`, `location_id`, `quest_id`, `approved`, `last_modified`) VALUES (NULL, 4095, 0, '1', CURRENT_TIMESTAMP);</v>
      </c>
      <c r="E3238">
        <v>4095</v>
      </c>
    </row>
    <row r="3239" spans="1:5" x14ac:dyDescent="0.25">
      <c r="A3239" s="1" t="str">
        <f t="shared" si="50"/>
        <v>INSERT INTO `stops` (`id`, `location_id`, `quest_id`, `approved`, `last_modified`) VALUES (NULL, 4096, 0, '1', CURRENT_TIMESTAMP);</v>
      </c>
      <c r="E3239">
        <v>4096</v>
      </c>
    </row>
    <row r="3240" spans="1:5" x14ac:dyDescent="0.25">
      <c r="A3240" s="1" t="str">
        <f t="shared" si="50"/>
        <v>INSERT INTO `stops` (`id`, `location_id`, `quest_id`, `approved`, `last_modified`) VALUES (NULL, 4097, 0, '1', CURRENT_TIMESTAMP);</v>
      </c>
      <c r="E3240">
        <v>4097</v>
      </c>
    </row>
    <row r="3241" spans="1:5" x14ac:dyDescent="0.25">
      <c r="A3241" s="1" t="str">
        <f t="shared" si="50"/>
        <v>INSERT INTO `stops` (`id`, `location_id`, `quest_id`, `approved`, `last_modified`) VALUES (NULL, 4098, 0, '1', CURRENT_TIMESTAMP);</v>
      </c>
      <c r="E3241">
        <v>4098</v>
      </c>
    </row>
    <row r="3242" spans="1:5" x14ac:dyDescent="0.25">
      <c r="A3242" s="1" t="str">
        <f t="shared" si="50"/>
        <v>INSERT INTO `stops` (`id`, `location_id`, `quest_id`, `approved`, `last_modified`) VALUES (NULL, 4099, 0, '1', CURRENT_TIMESTAMP);</v>
      </c>
      <c r="E3242">
        <v>4099</v>
      </c>
    </row>
    <row r="3243" spans="1:5" x14ac:dyDescent="0.25">
      <c r="A3243" s="1" t="str">
        <f t="shared" si="50"/>
        <v>INSERT INTO `stops` (`id`, `location_id`, `quest_id`, `approved`, `last_modified`) VALUES (NULL, 4100, 0, '1', CURRENT_TIMESTAMP);</v>
      </c>
      <c r="E3243">
        <v>4100</v>
      </c>
    </row>
    <row r="3244" spans="1:5" x14ac:dyDescent="0.25">
      <c r="A3244" s="1" t="str">
        <f t="shared" si="50"/>
        <v>INSERT INTO `stops` (`id`, `location_id`, `quest_id`, `approved`, `last_modified`) VALUES (NULL, 4101, 0, '1', CURRENT_TIMESTAMP);</v>
      </c>
      <c r="E3244">
        <v>4101</v>
      </c>
    </row>
    <row r="3245" spans="1:5" x14ac:dyDescent="0.25">
      <c r="A3245" s="1" t="str">
        <f t="shared" si="50"/>
        <v>INSERT INTO `stops` (`id`, `location_id`, `quest_id`, `approved`, `last_modified`) VALUES (NULL, 4102, 0, '1', CURRENT_TIMESTAMP);</v>
      </c>
      <c r="E3245">
        <v>4102</v>
      </c>
    </row>
    <row r="3246" spans="1:5" x14ac:dyDescent="0.25">
      <c r="A3246" s="1" t="str">
        <f t="shared" si="50"/>
        <v>INSERT INTO `stops` (`id`, `location_id`, `quest_id`, `approved`, `last_modified`) VALUES (NULL, 4103, 0, '1', CURRENT_TIMESTAMP);</v>
      </c>
      <c r="E3246">
        <v>4103</v>
      </c>
    </row>
    <row r="3247" spans="1:5" x14ac:dyDescent="0.25">
      <c r="A3247" s="1" t="str">
        <f t="shared" si="50"/>
        <v>INSERT INTO `stops` (`id`, `location_id`, `quest_id`, `approved`, `last_modified`) VALUES (NULL, 4104, 0, '1', CURRENT_TIMESTAMP);</v>
      </c>
      <c r="E3247">
        <v>4104</v>
      </c>
    </row>
    <row r="3248" spans="1:5" x14ac:dyDescent="0.25">
      <c r="A3248" s="1" t="str">
        <f t="shared" si="50"/>
        <v>INSERT INTO `stops` (`id`, `location_id`, `quest_id`, `approved`, `last_modified`) VALUES (NULL, 4105, 0, '1', CURRENT_TIMESTAMP);</v>
      </c>
      <c r="E3248">
        <v>4105</v>
      </c>
    </row>
    <row r="3249" spans="1:5" x14ac:dyDescent="0.25">
      <c r="A3249" s="1" t="str">
        <f t="shared" si="50"/>
        <v>INSERT INTO `stops` (`id`, `location_id`, `quest_id`, `approved`, `last_modified`) VALUES (NULL, 4106, 0, '1', CURRENT_TIMESTAMP);</v>
      </c>
      <c r="E3249">
        <v>4106</v>
      </c>
    </row>
    <row r="3250" spans="1:5" x14ac:dyDescent="0.25">
      <c r="A3250" s="1" t="str">
        <f t="shared" si="50"/>
        <v>INSERT INTO `stops` (`id`, `location_id`, `quest_id`, `approved`, `last_modified`) VALUES (NULL, 4107, 0, '1', CURRENT_TIMESTAMP);</v>
      </c>
      <c r="E3250">
        <v>4107</v>
      </c>
    </row>
    <row r="3251" spans="1:5" x14ac:dyDescent="0.25">
      <c r="A3251" s="1" t="str">
        <f t="shared" si="50"/>
        <v>INSERT INTO `stops` (`id`, `location_id`, `quest_id`, `approved`, `last_modified`) VALUES (NULL, 4108, 0, '1', CURRENT_TIMESTAMP);</v>
      </c>
      <c r="E3251">
        <v>4108</v>
      </c>
    </row>
    <row r="3252" spans="1:5" x14ac:dyDescent="0.25">
      <c r="A3252" s="1" t="str">
        <f t="shared" si="50"/>
        <v>INSERT INTO `stops` (`id`, `location_id`, `quest_id`, `approved`, `last_modified`) VALUES (NULL, 4109, 0, '1', CURRENT_TIMESTAMP);</v>
      </c>
      <c r="E3252">
        <v>4109</v>
      </c>
    </row>
    <row r="3253" spans="1:5" x14ac:dyDescent="0.25">
      <c r="A3253" s="1" t="str">
        <f t="shared" si="50"/>
        <v>INSERT INTO `stops` (`id`, `location_id`, `quest_id`, `approved`, `last_modified`) VALUES (NULL, 4110, 0, '1', CURRENT_TIMESTAMP);</v>
      </c>
      <c r="E3253">
        <v>4110</v>
      </c>
    </row>
    <row r="3254" spans="1:5" x14ac:dyDescent="0.25">
      <c r="A3254" s="1" t="str">
        <f t="shared" si="50"/>
        <v>INSERT INTO `stops` (`id`, `location_id`, `quest_id`, `approved`, `last_modified`) VALUES (NULL, 4111, 0, '1', CURRENT_TIMESTAMP);</v>
      </c>
      <c r="E3254">
        <v>4111</v>
      </c>
    </row>
    <row r="3255" spans="1:5" x14ac:dyDescent="0.25">
      <c r="A3255" s="1" t="str">
        <f t="shared" si="50"/>
        <v>INSERT INTO `stops` (`id`, `location_id`, `quest_id`, `approved`, `last_modified`) VALUES (NULL, 4112, 0, '1', CURRENT_TIMESTAMP);</v>
      </c>
      <c r="E3255">
        <v>4112</v>
      </c>
    </row>
    <row r="3256" spans="1:5" x14ac:dyDescent="0.25">
      <c r="A3256" s="1" t="str">
        <f t="shared" si="50"/>
        <v>INSERT INTO `stops` (`id`, `location_id`, `quest_id`, `approved`, `last_modified`) VALUES (NULL, 4113, 0, '1', CURRENT_TIMESTAMP);</v>
      </c>
      <c r="E3256">
        <v>4113</v>
      </c>
    </row>
    <row r="3257" spans="1:5" x14ac:dyDescent="0.25">
      <c r="A3257" s="1" t="str">
        <f t="shared" si="50"/>
        <v>INSERT INTO `stops` (`id`, `location_id`, `quest_id`, `approved`, `last_modified`) VALUES (NULL, 4114, 0, '1', CURRENT_TIMESTAMP);</v>
      </c>
      <c r="E3257">
        <v>4114</v>
      </c>
    </row>
    <row r="3258" spans="1:5" x14ac:dyDescent="0.25">
      <c r="A3258" s="1" t="str">
        <f t="shared" si="50"/>
        <v>INSERT INTO `stops` (`id`, `location_id`, `quest_id`, `approved`, `last_modified`) VALUES (NULL, 4115, 0, '1', CURRENT_TIMESTAMP);</v>
      </c>
      <c r="E3258">
        <v>4115</v>
      </c>
    </row>
    <row r="3259" spans="1:5" x14ac:dyDescent="0.25">
      <c r="A3259" s="1" t="str">
        <f t="shared" si="50"/>
        <v>INSERT INTO `stops` (`id`, `location_id`, `quest_id`, `approved`, `last_modified`) VALUES (NULL, 4116, 0, '1', CURRENT_TIMESTAMP);</v>
      </c>
      <c r="E3259">
        <v>4116</v>
      </c>
    </row>
    <row r="3260" spans="1:5" x14ac:dyDescent="0.25">
      <c r="A3260" s="1" t="str">
        <f t="shared" si="50"/>
        <v>INSERT INTO `stops` (`id`, `location_id`, `quest_id`, `approved`, `last_modified`) VALUES (NULL, 4117, 0, '1', CURRENT_TIMESTAMP);</v>
      </c>
      <c r="E3260">
        <v>4117</v>
      </c>
    </row>
    <row r="3261" spans="1:5" x14ac:dyDescent="0.25">
      <c r="A3261" s="1" t="str">
        <f t="shared" si="50"/>
        <v>INSERT INTO `stops` (`id`, `location_id`, `quest_id`, `approved`, `last_modified`) VALUES (NULL, 4118, 0, '1', CURRENT_TIMESTAMP);</v>
      </c>
      <c r="E3261">
        <v>4118</v>
      </c>
    </row>
    <row r="3262" spans="1:5" x14ac:dyDescent="0.25">
      <c r="A3262" s="1" t="str">
        <f t="shared" si="50"/>
        <v>INSERT INTO `stops` (`id`, `location_id`, `quest_id`, `approved`, `last_modified`) VALUES (NULL, 4119, 0, '1', CURRENT_TIMESTAMP);</v>
      </c>
      <c r="E3262">
        <v>4119</v>
      </c>
    </row>
    <row r="3263" spans="1:5" x14ac:dyDescent="0.25">
      <c r="A3263" s="1" t="str">
        <f t="shared" si="50"/>
        <v>INSERT INTO `stops` (`id`, `location_id`, `quest_id`, `approved`, `last_modified`) VALUES (NULL, 4120, 0, '1', CURRENT_TIMESTAMP);</v>
      </c>
      <c r="E3263">
        <v>4120</v>
      </c>
    </row>
    <row r="3264" spans="1:5" x14ac:dyDescent="0.25">
      <c r="A3264" s="1" t="str">
        <f t="shared" si="50"/>
        <v>INSERT INTO `stops` (`id`, `location_id`, `quest_id`, `approved`, `last_modified`) VALUES (NULL, 4121, 0, '1', CURRENT_TIMESTAMP);</v>
      </c>
      <c r="E3264">
        <v>4121</v>
      </c>
    </row>
    <row r="3265" spans="1:5" x14ac:dyDescent="0.25">
      <c r="A3265" s="1" t="str">
        <f t="shared" si="50"/>
        <v>INSERT INTO `stops` (`id`, `location_id`, `quest_id`, `approved`, `last_modified`) VALUES (NULL, 4122, 0, '1', CURRENT_TIMESTAMP);</v>
      </c>
      <c r="E3265">
        <v>4122</v>
      </c>
    </row>
    <row r="3266" spans="1:5" x14ac:dyDescent="0.25">
      <c r="A3266" s="1" t="str">
        <f t="shared" ref="A3266:A3329" si="51">"INSERT INTO `stops` (`id`, `location_id`, `quest_id`, `approved`, `last_modified`) VALUES (NULL, "&amp;E3266&amp;", 0, '1', CURRENT_TIMESTAMP);"</f>
        <v>INSERT INTO `stops` (`id`, `location_id`, `quest_id`, `approved`, `last_modified`) VALUES (NULL, 4123, 0, '1', CURRENT_TIMESTAMP);</v>
      </c>
      <c r="E3266">
        <v>4123</v>
      </c>
    </row>
    <row r="3267" spans="1:5" x14ac:dyDescent="0.25">
      <c r="A3267" s="1" t="str">
        <f t="shared" si="51"/>
        <v>INSERT INTO `stops` (`id`, `location_id`, `quest_id`, `approved`, `last_modified`) VALUES (NULL, 4124, 0, '1', CURRENT_TIMESTAMP);</v>
      </c>
      <c r="E3267">
        <v>4124</v>
      </c>
    </row>
    <row r="3268" spans="1:5" x14ac:dyDescent="0.25">
      <c r="A3268" s="1" t="str">
        <f t="shared" si="51"/>
        <v>INSERT INTO `stops` (`id`, `location_id`, `quest_id`, `approved`, `last_modified`) VALUES (NULL, 4125, 0, '1', CURRENT_TIMESTAMP);</v>
      </c>
      <c r="E3268">
        <v>4125</v>
      </c>
    </row>
    <row r="3269" spans="1:5" x14ac:dyDescent="0.25">
      <c r="A3269" s="1" t="str">
        <f t="shared" si="51"/>
        <v>INSERT INTO `stops` (`id`, `location_id`, `quest_id`, `approved`, `last_modified`) VALUES (NULL, 4126, 0, '1', CURRENT_TIMESTAMP);</v>
      </c>
      <c r="E3269">
        <v>4126</v>
      </c>
    </row>
    <row r="3270" spans="1:5" x14ac:dyDescent="0.25">
      <c r="A3270" s="1" t="str">
        <f t="shared" si="51"/>
        <v>INSERT INTO `stops` (`id`, `location_id`, `quest_id`, `approved`, `last_modified`) VALUES (NULL, 4127, 0, '1', CURRENT_TIMESTAMP);</v>
      </c>
      <c r="E3270">
        <v>4127</v>
      </c>
    </row>
    <row r="3271" spans="1:5" x14ac:dyDescent="0.25">
      <c r="A3271" s="1" t="str">
        <f t="shared" si="51"/>
        <v>INSERT INTO `stops` (`id`, `location_id`, `quest_id`, `approved`, `last_modified`) VALUES (NULL, 4128, 0, '1', CURRENT_TIMESTAMP);</v>
      </c>
      <c r="E3271">
        <v>4128</v>
      </c>
    </row>
    <row r="3272" spans="1:5" x14ac:dyDescent="0.25">
      <c r="A3272" s="1" t="str">
        <f t="shared" si="51"/>
        <v>INSERT INTO `stops` (`id`, `location_id`, `quest_id`, `approved`, `last_modified`) VALUES (NULL, 4129, 0, '1', CURRENT_TIMESTAMP);</v>
      </c>
      <c r="E3272">
        <v>4129</v>
      </c>
    </row>
    <row r="3273" spans="1:5" x14ac:dyDescent="0.25">
      <c r="A3273" s="1" t="str">
        <f t="shared" si="51"/>
        <v>INSERT INTO `stops` (`id`, `location_id`, `quest_id`, `approved`, `last_modified`) VALUES (NULL, 4130, 0, '1', CURRENT_TIMESTAMP);</v>
      </c>
      <c r="E3273">
        <v>4130</v>
      </c>
    </row>
    <row r="3274" spans="1:5" x14ac:dyDescent="0.25">
      <c r="A3274" s="1" t="str">
        <f t="shared" si="51"/>
        <v>INSERT INTO `stops` (`id`, `location_id`, `quest_id`, `approved`, `last_modified`) VALUES (NULL, 4131, 0, '1', CURRENT_TIMESTAMP);</v>
      </c>
      <c r="E3274">
        <v>4131</v>
      </c>
    </row>
    <row r="3275" spans="1:5" x14ac:dyDescent="0.25">
      <c r="A3275" s="1" t="str">
        <f t="shared" si="51"/>
        <v>INSERT INTO `stops` (`id`, `location_id`, `quest_id`, `approved`, `last_modified`) VALUES (NULL, 4132, 0, '1', CURRENT_TIMESTAMP);</v>
      </c>
      <c r="E3275">
        <v>4132</v>
      </c>
    </row>
    <row r="3276" spans="1:5" x14ac:dyDescent="0.25">
      <c r="A3276" s="1" t="str">
        <f t="shared" si="51"/>
        <v>INSERT INTO `stops` (`id`, `location_id`, `quest_id`, `approved`, `last_modified`) VALUES (NULL, 4133, 0, '1', CURRENT_TIMESTAMP);</v>
      </c>
      <c r="E3276">
        <v>4133</v>
      </c>
    </row>
    <row r="3277" spans="1:5" x14ac:dyDescent="0.25">
      <c r="A3277" s="1" t="str">
        <f t="shared" si="51"/>
        <v>INSERT INTO `stops` (`id`, `location_id`, `quest_id`, `approved`, `last_modified`) VALUES (NULL, 4134, 0, '1', CURRENT_TIMESTAMP);</v>
      </c>
      <c r="E3277">
        <v>4134</v>
      </c>
    </row>
    <row r="3278" spans="1:5" x14ac:dyDescent="0.25">
      <c r="A3278" s="1" t="str">
        <f t="shared" si="51"/>
        <v>INSERT INTO `stops` (`id`, `location_id`, `quest_id`, `approved`, `last_modified`) VALUES (NULL, 4135, 0, '1', CURRENT_TIMESTAMP);</v>
      </c>
      <c r="E3278">
        <v>4135</v>
      </c>
    </row>
    <row r="3279" spans="1:5" x14ac:dyDescent="0.25">
      <c r="A3279" s="1" t="str">
        <f t="shared" si="51"/>
        <v>INSERT INTO `stops` (`id`, `location_id`, `quest_id`, `approved`, `last_modified`) VALUES (NULL, 4136, 0, '1', CURRENT_TIMESTAMP);</v>
      </c>
      <c r="E3279">
        <v>4136</v>
      </c>
    </row>
    <row r="3280" spans="1:5" x14ac:dyDescent="0.25">
      <c r="A3280" s="1" t="str">
        <f t="shared" si="51"/>
        <v>INSERT INTO `stops` (`id`, `location_id`, `quest_id`, `approved`, `last_modified`) VALUES (NULL, 4137, 0, '1', CURRENT_TIMESTAMP);</v>
      </c>
      <c r="E3280">
        <v>4137</v>
      </c>
    </row>
    <row r="3281" spans="1:5" x14ac:dyDescent="0.25">
      <c r="A3281" s="1" t="str">
        <f t="shared" si="51"/>
        <v>INSERT INTO `stops` (`id`, `location_id`, `quest_id`, `approved`, `last_modified`) VALUES (NULL, 4138, 0, '1', CURRENT_TIMESTAMP);</v>
      </c>
      <c r="E3281">
        <v>4138</v>
      </c>
    </row>
    <row r="3282" spans="1:5" x14ac:dyDescent="0.25">
      <c r="A3282" s="1" t="str">
        <f t="shared" si="51"/>
        <v>INSERT INTO `stops` (`id`, `location_id`, `quest_id`, `approved`, `last_modified`) VALUES (NULL, 4139, 0, '1', CURRENT_TIMESTAMP);</v>
      </c>
      <c r="E3282">
        <v>4139</v>
      </c>
    </row>
    <row r="3283" spans="1:5" x14ac:dyDescent="0.25">
      <c r="A3283" s="1" t="str">
        <f t="shared" si="51"/>
        <v>INSERT INTO `stops` (`id`, `location_id`, `quest_id`, `approved`, `last_modified`) VALUES (NULL, 4140, 0, '1', CURRENT_TIMESTAMP);</v>
      </c>
      <c r="E3283">
        <v>4140</v>
      </c>
    </row>
    <row r="3284" spans="1:5" x14ac:dyDescent="0.25">
      <c r="A3284" s="1" t="str">
        <f t="shared" si="51"/>
        <v>INSERT INTO `stops` (`id`, `location_id`, `quest_id`, `approved`, `last_modified`) VALUES (NULL, 4141, 0, '1', CURRENT_TIMESTAMP);</v>
      </c>
      <c r="E3284">
        <v>4141</v>
      </c>
    </row>
    <row r="3285" spans="1:5" x14ac:dyDescent="0.25">
      <c r="A3285" s="1" t="str">
        <f t="shared" si="51"/>
        <v>INSERT INTO `stops` (`id`, `location_id`, `quest_id`, `approved`, `last_modified`) VALUES (NULL, 4142, 0, '1', CURRENT_TIMESTAMP);</v>
      </c>
      <c r="E3285">
        <v>4142</v>
      </c>
    </row>
    <row r="3286" spans="1:5" x14ac:dyDescent="0.25">
      <c r="A3286" s="1" t="str">
        <f t="shared" si="51"/>
        <v>INSERT INTO `stops` (`id`, `location_id`, `quest_id`, `approved`, `last_modified`) VALUES (NULL, 4143, 0, '1', CURRENT_TIMESTAMP);</v>
      </c>
      <c r="E3286">
        <v>4143</v>
      </c>
    </row>
    <row r="3287" spans="1:5" x14ac:dyDescent="0.25">
      <c r="A3287" s="1" t="str">
        <f t="shared" si="51"/>
        <v>INSERT INTO `stops` (`id`, `location_id`, `quest_id`, `approved`, `last_modified`) VALUES (NULL, 4144, 0, '1', CURRENT_TIMESTAMP);</v>
      </c>
      <c r="E3287">
        <v>4144</v>
      </c>
    </row>
    <row r="3288" spans="1:5" x14ac:dyDescent="0.25">
      <c r="A3288" s="1" t="str">
        <f t="shared" si="51"/>
        <v>INSERT INTO `stops` (`id`, `location_id`, `quest_id`, `approved`, `last_modified`) VALUES (NULL, 4145, 0, '1', CURRENT_TIMESTAMP);</v>
      </c>
      <c r="E3288">
        <v>4145</v>
      </c>
    </row>
    <row r="3289" spans="1:5" x14ac:dyDescent="0.25">
      <c r="A3289" s="1" t="str">
        <f t="shared" si="51"/>
        <v>INSERT INTO `stops` (`id`, `location_id`, `quest_id`, `approved`, `last_modified`) VALUES (NULL, 4146, 0, '1', CURRENT_TIMESTAMP);</v>
      </c>
      <c r="E3289">
        <v>4146</v>
      </c>
    </row>
    <row r="3290" spans="1:5" x14ac:dyDescent="0.25">
      <c r="A3290" s="1" t="str">
        <f t="shared" si="51"/>
        <v>INSERT INTO `stops` (`id`, `location_id`, `quest_id`, `approved`, `last_modified`) VALUES (NULL, 4147, 0, '1', CURRENT_TIMESTAMP);</v>
      </c>
      <c r="E3290">
        <v>4147</v>
      </c>
    </row>
    <row r="3291" spans="1:5" x14ac:dyDescent="0.25">
      <c r="A3291" s="1" t="str">
        <f t="shared" si="51"/>
        <v>INSERT INTO `stops` (`id`, `location_id`, `quest_id`, `approved`, `last_modified`) VALUES (NULL, 4148, 0, '1', CURRENT_TIMESTAMP);</v>
      </c>
      <c r="E3291">
        <v>4148</v>
      </c>
    </row>
    <row r="3292" spans="1:5" x14ac:dyDescent="0.25">
      <c r="A3292" s="1" t="str">
        <f t="shared" si="51"/>
        <v>INSERT INTO `stops` (`id`, `location_id`, `quest_id`, `approved`, `last_modified`) VALUES (NULL, 4149, 0, '1', CURRENT_TIMESTAMP);</v>
      </c>
      <c r="E3292">
        <v>4149</v>
      </c>
    </row>
    <row r="3293" spans="1:5" x14ac:dyDescent="0.25">
      <c r="A3293" s="1" t="str">
        <f t="shared" si="51"/>
        <v>INSERT INTO `stops` (`id`, `location_id`, `quest_id`, `approved`, `last_modified`) VALUES (NULL, 4150, 0, '1', CURRENT_TIMESTAMP);</v>
      </c>
      <c r="E3293">
        <v>4150</v>
      </c>
    </row>
    <row r="3294" spans="1:5" x14ac:dyDescent="0.25">
      <c r="A3294" s="1" t="str">
        <f t="shared" si="51"/>
        <v>INSERT INTO `stops` (`id`, `location_id`, `quest_id`, `approved`, `last_modified`) VALUES (NULL, 4151, 0, '1', CURRENT_TIMESTAMP);</v>
      </c>
      <c r="E3294">
        <v>4151</v>
      </c>
    </row>
    <row r="3295" spans="1:5" x14ac:dyDescent="0.25">
      <c r="A3295" s="1" t="str">
        <f t="shared" si="51"/>
        <v>INSERT INTO `stops` (`id`, `location_id`, `quest_id`, `approved`, `last_modified`) VALUES (NULL, 4152, 0, '1', CURRENT_TIMESTAMP);</v>
      </c>
      <c r="E3295">
        <v>4152</v>
      </c>
    </row>
    <row r="3296" spans="1:5" x14ac:dyDescent="0.25">
      <c r="A3296" s="1" t="str">
        <f t="shared" si="51"/>
        <v>INSERT INTO `stops` (`id`, `location_id`, `quest_id`, `approved`, `last_modified`) VALUES (NULL, 4153, 0, '1', CURRENT_TIMESTAMP);</v>
      </c>
      <c r="E3296">
        <v>4153</v>
      </c>
    </row>
    <row r="3297" spans="1:5" x14ac:dyDescent="0.25">
      <c r="A3297" s="1" t="str">
        <f t="shared" si="51"/>
        <v>INSERT INTO `stops` (`id`, `location_id`, `quest_id`, `approved`, `last_modified`) VALUES (NULL, 4154, 0, '1', CURRENT_TIMESTAMP);</v>
      </c>
      <c r="E3297">
        <v>4154</v>
      </c>
    </row>
    <row r="3298" spans="1:5" x14ac:dyDescent="0.25">
      <c r="A3298" s="1" t="str">
        <f t="shared" si="51"/>
        <v>INSERT INTO `stops` (`id`, `location_id`, `quest_id`, `approved`, `last_modified`) VALUES (NULL, 4155, 0, '1', CURRENT_TIMESTAMP);</v>
      </c>
      <c r="E3298">
        <v>4155</v>
      </c>
    </row>
    <row r="3299" spans="1:5" x14ac:dyDescent="0.25">
      <c r="A3299" s="1" t="str">
        <f t="shared" si="51"/>
        <v>INSERT INTO `stops` (`id`, `location_id`, `quest_id`, `approved`, `last_modified`) VALUES (NULL, 4156, 0, '1', CURRENT_TIMESTAMP);</v>
      </c>
      <c r="E3299">
        <v>4156</v>
      </c>
    </row>
    <row r="3300" spans="1:5" x14ac:dyDescent="0.25">
      <c r="A3300" s="1" t="str">
        <f t="shared" si="51"/>
        <v>INSERT INTO `stops` (`id`, `location_id`, `quest_id`, `approved`, `last_modified`) VALUES (NULL, 4157, 0, '1', CURRENT_TIMESTAMP);</v>
      </c>
      <c r="E3300">
        <v>4157</v>
      </c>
    </row>
    <row r="3301" spans="1:5" x14ac:dyDescent="0.25">
      <c r="A3301" s="1" t="str">
        <f t="shared" si="51"/>
        <v>INSERT INTO `stops` (`id`, `location_id`, `quest_id`, `approved`, `last_modified`) VALUES (NULL, 4158, 0, '1', CURRENT_TIMESTAMP);</v>
      </c>
      <c r="E3301">
        <v>4158</v>
      </c>
    </row>
    <row r="3302" spans="1:5" x14ac:dyDescent="0.25">
      <c r="A3302" s="1" t="str">
        <f t="shared" si="51"/>
        <v>INSERT INTO `stops` (`id`, `location_id`, `quest_id`, `approved`, `last_modified`) VALUES (NULL, 4159, 0, '1', CURRENT_TIMESTAMP);</v>
      </c>
      <c r="E3302">
        <v>4159</v>
      </c>
    </row>
    <row r="3303" spans="1:5" x14ac:dyDescent="0.25">
      <c r="A3303" s="1" t="str">
        <f t="shared" si="51"/>
        <v>INSERT INTO `stops` (`id`, `location_id`, `quest_id`, `approved`, `last_modified`) VALUES (NULL, 4160, 0, '1', CURRENT_TIMESTAMP);</v>
      </c>
      <c r="E3303">
        <v>4160</v>
      </c>
    </row>
    <row r="3304" spans="1:5" x14ac:dyDescent="0.25">
      <c r="A3304" s="1" t="str">
        <f t="shared" si="51"/>
        <v>INSERT INTO `stops` (`id`, `location_id`, `quest_id`, `approved`, `last_modified`) VALUES (NULL, 4161, 0, '1', CURRENT_TIMESTAMP);</v>
      </c>
      <c r="E3304">
        <v>4161</v>
      </c>
    </row>
    <row r="3305" spans="1:5" x14ac:dyDescent="0.25">
      <c r="A3305" s="1" t="str">
        <f t="shared" si="51"/>
        <v>INSERT INTO `stops` (`id`, `location_id`, `quest_id`, `approved`, `last_modified`) VALUES (NULL, 4162, 0, '1', CURRENT_TIMESTAMP);</v>
      </c>
      <c r="E3305">
        <v>4162</v>
      </c>
    </row>
    <row r="3306" spans="1:5" x14ac:dyDescent="0.25">
      <c r="A3306" s="1" t="str">
        <f t="shared" si="51"/>
        <v>INSERT INTO `stops` (`id`, `location_id`, `quest_id`, `approved`, `last_modified`) VALUES (NULL, 4163, 0, '1', CURRENT_TIMESTAMP);</v>
      </c>
      <c r="E3306">
        <v>4163</v>
      </c>
    </row>
    <row r="3307" spans="1:5" x14ac:dyDescent="0.25">
      <c r="A3307" s="1" t="str">
        <f t="shared" si="51"/>
        <v>INSERT INTO `stops` (`id`, `location_id`, `quest_id`, `approved`, `last_modified`) VALUES (NULL, 4164, 0, '1', CURRENT_TIMESTAMP);</v>
      </c>
      <c r="E3307">
        <v>4164</v>
      </c>
    </row>
    <row r="3308" spans="1:5" x14ac:dyDescent="0.25">
      <c r="A3308" s="1" t="str">
        <f t="shared" si="51"/>
        <v>INSERT INTO `stops` (`id`, `location_id`, `quest_id`, `approved`, `last_modified`) VALUES (NULL, 4165, 0, '1', CURRENT_TIMESTAMP);</v>
      </c>
      <c r="E3308">
        <v>4165</v>
      </c>
    </row>
    <row r="3309" spans="1:5" x14ac:dyDescent="0.25">
      <c r="A3309" s="1" t="str">
        <f t="shared" si="51"/>
        <v>INSERT INTO `stops` (`id`, `location_id`, `quest_id`, `approved`, `last_modified`) VALUES (NULL, 4166, 0, '1', CURRENT_TIMESTAMP);</v>
      </c>
      <c r="E3309">
        <v>4166</v>
      </c>
    </row>
    <row r="3310" spans="1:5" x14ac:dyDescent="0.25">
      <c r="A3310" s="1" t="str">
        <f t="shared" si="51"/>
        <v>INSERT INTO `stops` (`id`, `location_id`, `quest_id`, `approved`, `last_modified`) VALUES (NULL, 4167, 0, '1', CURRENT_TIMESTAMP);</v>
      </c>
      <c r="E3310">
        <v>4167</v>
      </c>
    </row>
    <row r="3311" spans="1:5" x14ac:dyDescent="0.25">
      <c r="A3311" s="1" t="str">
        <f t="shared" si="51"/>
        <v>INSERT INTO `stops` (`id`, `location_id`, `quest_id`, `approved`, `last_modified`) VALUES (NULL, 4168, 0, '1', CURRENT_TIMESTAMP);</v>
      </c>
      <c r="E3311">
        <v>4168</v>
      </c>
    </row>
    <row r="3312" spans="1:5" x14ac:dyDescent="0.25">
      <c r="A3312" s="1" t="str">
        <f t="shared" si="51"/>
        <v>INSERT INTO `stops` (`id`, `location_id`, `quest_id`, `approved`, `last_modified`) VALUES (NULL, 4169, 0, '1', CURRENT_TIMESTAMP);</v>
      </c>
      <c r="E3312">
        <v>4169</v>
      </c>
    </row>
    <row r="3313" spans="1:5" x14ac:dyDescent="0.25">
      <c r="A3313" s="1" t="str">
        <f t="shared" si="51"/>
        <v>INSERT INTO `stops` (`id`, `location_id`, `quest_id`, `approved`, `last_modified`) VALUES (NULL, 4170, 0, '1', CURRENT_TIMESTAMP);</v>
      </c>
      <c r="E3313">
        <v>4170</v>
      </c>
    </row>
    <row r="3314" spans="1:5" x14ac:dyDescent="0.25">
      <c r="A3314" s="1" t="str">
        <f t="shared" si="51"/>
        <v>INSERT INTO `stops` (`id`, `location_id`, `quest_id`, `approved`, `last_modified`) VALUES (NULL, 4171, 0, '1', CURRENT_TIMESTAMP);</v>
      </c>
      <c r="E3314">
        <v>4171</v>
      </c>
    </row>
    <row r="3315" spans="1:5" x14ac:dyDescent="0.25">
      <c r="A3315" s="1" t="str">
        <f t="shared" si="51"/>
        <v>INSERT INTO `stops` (`id`, `location_id`, `quest_id`, `approved`, `last_modified`) VALUES (NULL, 4172, 0, '1', CURRENT_TIMESTAMP);</v>
      </c>
      <c r="E3315">
        <v>4172</v>
      </c>
    </row>
    <row r="3316" spans="1:5" x14ac:dyDescent="0.25">
      <c r="A3316" s="1" t="str">
        <f t="shared" si="51"/>
        <v>INSERT INTO `stops` (`id`, `location_id`, `quest_id`, `approved`, `last_modified`) VALUES (NULL, 4173, 0, '1', CURRENT_TIMESTAMP);</v>
      </c>
      <c r="E3316">
        <v>4173</v>
      </c>
    </row>
    <row r="3317" spans="1:5" x14ac:dyDescent="0.25">
      <c r="A3317" s="1" t="str">
        <f t="shared" si="51"/>
        <v>INSERT INTO `stops` (`id`, `location_id`, `quest_id`, `approved`, `last_modified`) VALUES (NULL, 4174, 0, '1', CURRENT_TIMESTAMP);</v>
      </c>
      <c r="E3317">
        <v>4174</v>
      </c>
    </row>
    <row r="3318" spans="1:5" x14ac:dyDescent="0.25">
      <c r="A3318" s="1" t="str">
        <f t="shared" si="51"/>
        <v>INSERT INTO `stops` (`id`, `location_id`, `quest_id`, `approved`, `last_modified`) VALUES (NULL, 4175, 0, '1', CURRENT_TIMESTAMP);</v>
      </c>
      <c r="E3318">
        <v>4175</v>
      </c>
    </row>
    <row r="3319" spans="1:5" x14ac:dyDescent="0.25">
      <c r="A3319" s="1" t="str">
        <f t="shared" si="51"/>
        <v>INSERT INTO `stops` (`id`, `location_id`, `quest_id`, `approved`, `last_modified`) VALUES (NULL, 4176, 0, '1', CURRENT_TIMESTAMP);</v>
      </c>
      <c r="E3319">
        <v>4176</v>
      </c>
    </row>
    <row r="3320" spans="1:5" x14ac:dyDescent="0.25">
      <c r="A3320" s="1" t="str">
        <f t="shared" si="51"/>
        <v>INSERT INTO `stops` (`id`, `location_id`, `quest_id`, `approved`, `last_modified`) VALUES (NULL, 4177, 0, '1', CURRENT_TIMESTAMP);</v>
      </c>
      <c r="E3320">
        <v>4177</v>
      </c>
    </row>
    <row r="3321" spans="1:5" x14ac:dyDescent="0.25">
      <c r="A3321" s="1" t="str">
        <f t="shared" si="51"/>
        <v>INSERT INTO `stops` (`id`, `location_id`, `quest_id`, `approved`, `last_modified`) VALUES (NULL, 4178, 0, '1', CURRENT_TIMESTAMP);</v>
      </c>
      <c r="E3321">
        <v>4178</v>
      </c>
    </row>
    <row r="3322" spans="1:5" x14ac:dyDescent="0.25">
      <c r="A3322" s="1" t="str">
        <f t="shared" si="51"/>
        <v>INSERT INTO `stops` (`id`, `location_id`, `quest_id`, `approved`, `last_modified`) VALUES (NULL, 4179, 0, '1', CURRENT_TIMESTAMP);</v>
      </c>
      <c r="E3322">
        <v>4179</v>
      </c>
    </row>
    <row r="3323" spans="1:5" x14ac:dyDescent="0.25">
      <c r="A3323" s="1" t="str">
        <f t="shared" si="51"/>
        <v>INSERT INTO `stops` (`id`, `location_id`, `quest_id`, `approved`, `last_modified`) VALUES (NULL, 4180, 0, '1', CURRENT_TIMESTAMP);</v>
      </c>
      <c r="E3323">
        <v>4180</v>
      </c>
    </row>
    <row r="3324" spans="1:5" x14ac:dyDescent="0.25">
      <c r="A3324" s="1" t="str">
        <f t="shared" si="51"/>
        <v>INSERT INTO `stops` (`id`, `location_id`, `quest_id`, `approved`, `last_modified`) VALUES (NULL, 4181, 0, '1', CURRENT_TIMESTAMP);</v>
      </c>
      <c r="E3324">
        <v>4181</v>
      </c>
    </row>
    <row r="3325" spans="1:5" x14ac:dyDescent="0.25">
      <c r="A3325" s="1" t="str">
        <f t="shared" si="51"/>
        <v>INSERT INTO `stops` (`id`, `location_id`, `quest_id`, `approved`, `last_modified`) VALUES (NULL, 4182, 0, '1', CURRENT_TIMESTAMP);</v>
      </c>
      <c r="E3325">
        <v>4182</v>
      </c>
    </row>
    <row r="3326" spans="1:5" x14ac:dyDescent="0.25">
      <c r="A3326" s="1" t="str">
        <f t="shared" si="51"/>
        <v>INSERT INTO `stops` (`id`, `location_id`, `quest_id`, `approved`, `last_modified`) VALUES (NULL, 4183, 0, '1', CURRENT_TIMESTAMP);</v>
      </c>
      <c r="E3326">
        <v>4183</v>
      </c>
    </row>
    <row r="3327" spans="1:5" x14ac:dyDescent="0.25">
      <c r="A3327" s="1" t="str">
        <f t="shared" si="51"/>
        <v>INSERT INTO `stops` (`id`, `location_id`, `quest_id`, `approved`, `last_modified`) VALUES (NULL, 4184, 0, '1', CURRENT_TIMESTAMP);</v>
      </c>
      <c r="E3327">
        <v>4184</v>
      </c>
    </row>
    <row r="3328" spans="1:5" x14ac:dyDescent="0.25">
      <c r="A3328" s="1" t="str">
        <f t="shared" si="51"/>
        <v>INSERT INTO `stops` (`id`, `location_id`, `quest_id`, `approved`, `last_modified`) VALUES (NULL, 4185, 0, '1', CURRENT_TIMESTAMP);</v>
      </c>
      <c r="E3328">
        <v>4185</v>
      </c>
    </row>
    <row r="3329" spans="1:5" x14ac:dyDescent="0.25">
      <c r="A3329" s="1" t="str">
        <f t="shared" si="51"/>
        <v>INSERT INTO `stops` (`id`, `location_id`, `quest_id`, `approved`, `last_modified`) VALUES (NULL, 4186, 0, '1', CURRENT_TIMESTAMP);</v>
      </c>
      <c r="E3329">
        <v>4186</v>
      </c>
    </row>
    <row r="3330" spans="1:5" x14ac:dyDescent="0.25">
      <c r="A3330" s="1" t="str">
        <f t="shared" ref="A3330:A3393" si="52">"INSERT INTO `stops` (`id`, `location_id`, `quest_id`, `approved`, `last_modified`) VALUES (NULL, "&amp;E3330&amp;", 0, '1', CURRENT_TIMESTAMP);"</f>
        <v>INSERT INTO `stops` (`id`, `location_id`, `quest_id`, `approved`, `last_modified`) VALUES (NULL, 4187, 0, '1', CURRENT_TIMESTAMP);</v>
      </c>
      <c r="E3330">
        <v>4187</v>
      </c>
    </row>
    <row r="3331" spans="1:5" x14ac:dyDescent="0.25">
      <c r="A3331" s="1" t="str">
        <f t="shared" si="52"/>
        <v>INSERT INTO `stops` (`id`, `location_id`, `quest_id`, `approved`, `last_modified`) VALUES (NULL, 4188, 0, '1', CURRENT_TIMESTAMP);</v>
      </c>
      <c r="E3331">
        <v>4188</v>
      </c>
    </row>
    <row r="3332" spans="1:5" x14ac:dyDescent="0.25">
      <c r="A3332" s="1" t="str">
        <f t="shared" si="52"/>
        <v>INSERT INTO `stops` (`id`, `location_id`, `quest_id`, `approved`, `last_modified`) VALUES (NULL, 4189, 0, '1', CURRENT_TIMESTAMP);</v>
      </c>
      <c r="E3332">
        <v>4189</v>
      </c>
    </row>
    <row r="3333" spans="1:5" x14ac:dyDescent="0.25">
      <c r="A3333" s="1" t="str">
        <f t="shared" si="52"/>
        <v>INSERT INTO `stops` (`id`, `location_id`, `quest_id`, `approved`, `last_modified`) VALUES (NULL, 4190, 0, '1', CURRENT_TIMESTAMP);</v>
      </c>
      <c r="E3333">
        <v>4190</v>
      </c>
    </row>
    <row r="3334" spans="1:5" x14ac:dyDescent="0.25">
      <c r="A3334" s="1" t="str">
        <f t="shared" si="52"/>
        <v>INSERT INTO `stops` (`id`, `location_id`, `quest_id`, `approved`, `last_modified`) VALUES (NULL, 4191, 0, '1', CURRENT_TIMESTAMP);</v>
      </c>
      <c r="E3334">
        <v>4191</v>
      </c>
    </row>
    <row r="3335" spans="1:5" x14ac:dyDescent="0.25">
      <c r="A3335" s="1" t="str">
        <f t="shared" si="52"/>
        <v>INSERT INTO `stops` (`id`, `location_id`, `quest_id`, `approved`, `last_modified`) VALUES (NULL, 4192, 0, '1', CURRENT_TIMESTAMP);</v>
      </c>
      <c r="E3335">
        <v>4192</v>
      </c>
    </row>
    <row r="3336" spans="1:5" x14ac:dyDescent="0.25">
      <c r="A3336" s="1" t="str">
        <f t="shared" si="52"/>
        <v>INSERT INTO `stops` (`id`, `location_id`, `quest_id`, `approved`, `last_modified`) VALUES (NULL, 4193, 0, '1', CURRENT_TIMESTAMP);</v>
      </c>
      <c r="E3336">
        <v>4193</v>
      </c>
    </row>
    <row r="3337" spans="1:5" x14ac:dyDescent="0.25">
      <c r="A3337" s="1" t="str">
        <f t="shared" si="52"/>
        <v>INSERT INTO `stops` (`id`, `location_id`, `quest_id`, `approved`, `last_modified`) VALUES (NULL, 4194, 0, '1', CURRENT_TIMESTAMP);</v>
      </c>
      <c r="E3337">
        <v>4194</v>
      </c>
    </row>
    <row r="3338" spans="1:5" x14ac:dyDescent="0.25">
      <c r="A3338" s="1" t="str">
        <f t="shared" si="52"/>
        <v>INSERT INTO `stops` (`id`, `location_id`, `quest_id`, `approved`, `last_modified`) VALUES (NULL, 4195, 0, '1', CURRENT_TIMESTAMP);</v>
      </c>
      <c r="E3338">
        <v>4195</v>
      </c>
    </row>
    <row r="3339" spans="1:5" x14ac:dyDescent="0.25">
      <c r="A3339" s="1" t="str">
        <f t="shared" si="52"/>
        <v>INSERT INTO `stops` (`id`, `location_id`, `quest_id`, `approved`, `last_modified`) VALUES (NULL, 4196, 0, '1', CURRENT_TIMESTAMP);</v>
      </c>
      <c r="E3339">
        <v>4196</v>
      </c>
    </row>
    <row r="3340" spans="1:5" x14ac:dyDescent="0.25">
      <c r="A3340" s="1" t="str">
        <f t="shared" si="52"/>
        <v>INSERT INTO `stops` (`id`, `location_id`, `quest_id`, `approved`, `last_modified`) VALUES (NULL, 4197, 0, '1', CURRENT_TIMESTAMP);</v>
      </c>
      <c r="E3340">
        <v>4197</v>
      </c>
    </row>
    <row r="3341" spans="1:5" x14ac:dyDescent="0.25">
      <c r="A3341" s="1" t="str">
        <f t="shared" si="52"/>
        <v>INSERT INTO `stops` (`id`, `location_id`, `quest_id`, `approved`, `last_modified`) VALUES (NULL, 4198, 0, '1', CURRENT_TIMESTAMP);</v>
      </c>
      <c r="E3341">
        <v>4198</v>
      </c>
    </row>
    <row r="3342" spans="1:5" x14ac:dyDescent="0.25">
      <c r="A3342" s="1" t="str">
        <f t="shared" si="52"/>
        <v>INSERT INTO `stops` (`id`, `location_id`, `quest_id`, `approved`, `last_modified`) VALUES (NULL, 4199, 0, '1', CURRENT_TIMESTAMP);</v>
      </c>
      <c r="E3342">
        <v>4199</v>
      </c>
    </row>
    <row r="3343" spans="1:5" x14ac:dyDescent="0.25">
      <c r="A3343" s="1" t="str">
        <f t="shared" si="52"/>
        <v>INSERT INTO `stops` (`id`, `location_id`, `quest_id`, `approved`, `last_modified`) VALUES (NULL, 4200, 0, '1', CURRENT_TIMESTAMP);</v>
      </c>
      <c r="E3343">
        <v>4200</v>
      </c>
    </row>
    <row r="3344" spans="1:5" x14ac:dyDescent="0.25">
      <c r="A3344" s="1" t="str">
        <f t="shared" si="52"/>
        <v>INSERT INTO `stops` (`id`, `location_id`, `quest_id`, `approved`, `last_modified`) VALUES (NULL, 4201, 0, '1', CURRENT_TIMESTAMP);</v>
      </c>
      <c r="E3344">
        <v>4201</v>
      </c>
    </row>
    <row r="3345" spans="1:5" x14ac:dyDescent="0.25">
      <c r="A3345" s="1" t="str">
        <f t="shared" si="52"/>
        <v>INSERT INTO `stops` (`id`, `location_id`, `quest_id`, `approved`, `last_modified`) VALUES (NULL, 4202, 0, '1', CURRENT_TIMESTAMP);</v>
      </c>
      <c r="E3345">
        <v>4202</v>
      </c>
    </row>
    <row r="3346" spans="1:5" x14ac:dyDescent="0.25">
      <c r="A3346" s="1" t="str">
        <f t="shared" si="52"/>
        <v>INSERT INTO `stops` (`id`, `location_id`, `quest_id`, `approved`, `last_modified`) VALUES (NULL, 4203, 0, '1', CURRENT_TIMESTAMP);</v>
      </c>
      <c r="E3346">
        <v>4203</v>
      </c>
    </row>
    <row r="3347" spans="1:5" x14ac:dyDescent="0.25">
      <c r="A3347" s="1" t="str">
        <f t="shared" si="52"/>
        <v>INSERT INTO `stops` (`id`, `location_id`, `quest_id`, `approved`, `last_modified`) VALUES (NULL, 4204, 0, '1', CURRENT_TIMESTAMP);</v>
      </c>
      <c r="E3347">
        <v>4204</v>
      </c>
    </row>
    <row r="3348" spans="1:5" x14ac:dyDescent="0.25">
      <c r="A3348" s="1" t="str">
        <f t="shared" si="52"/>
        <v>INSERT INTO `stops` (`id`, `location_id`, `quest_id`, `approved`, `last_modified`) VALUES (NULL, 4205, 0, '1', CURRENT_TIMESTAMP);</v>
      </c>
      <c r="E3348">
        <v>4205</v>
      </c>
    </row>
    <row r="3349" spans="1:5" x14ac:dyDescent="0.25">
      <c r="A3349" s="1" t="str">
        <f t="shared" si="52"/>
        <v>INSERT INTO `stops` (`id`, `location_id`, `quest_id`, `approved`, `last_modified`) VALUES (NULL, 4206, 0, '1', CURRENT_TIMESTAMP);</v>
      </c>
      <c r="E3349">
        <v>4206</v>
      </c>
    </row>
    <row r="3350" spans="1:5" x14ac:dyDescent="0.25">
      <c r="A3350" s="1" t="str">
        <f t="shared" si="52"/>
        <v>INSERT INTO `stops` (`id`, `location_id`, `quest_id`, `approved`, `last_modified`) VALUES (NULL, 4207, 0, '1', CURRENT_TIMESTAMP);</v>
      </c>
      <c r="E3350">
        <v>4207</v>
      </c>
    </row>
    <row r="3351" spans="1:5" x14ac:dyDescent="0.25">
      <c r="A3351" s="1" t="str">
        <f t="shared" si="52"/>
        <v>INSERT INTO `stops` (`id`, `location_id`, `quest_id`, `approved`, `last_modified`) VALUES (NULL, 4208, 0, '1', CURRENT_TIMESTAMP);</v>
      </c>
      <c r="E3351">
        <v>4208</v>
      </c>
    </row>
    <row r="3352" spans="1:5" x14ac:dyDescent="0.25">
      <c r="A3352" s="1" t="str">
        <f t="shared" si="52"/>
        <v>INSERT INTO `stops` (`id`, `location_id`, `quest_id`, `approved`, `last_modified`) VALUES (NULL, 4209, 0, '1', CURRENT_TIMESTAMP);</v>
      </c>
      <c r="E3352">
        <v>4209</v>
      </c>
    </row>
    <row r="3353" spans="1:5" x14ac:dyDescent="0.25">
      <c r="A3353" s="1" t="str">
        <f t="shared" si="52"/>
        <v>INSERT INTO `stops` (`id`, `location_id`, `quest_id`, `approved`, `last_modified`) VALUES (NULL, 4210, 0, '1', CURRENT_TIMESTAMP);</v>
      </c>
      <c r="E3353">
        <v>4210</v>
      </c>
    </row>
    <row r="3354" spans="1:5" x14ac:dyDescent="0.25">
      <c r="A3354" s="1" t="str">
        <f t="shared" si="52"/>
        <v>INSERT INTO `stops` (`id`, `location_id`, `quest_id`, `approved`, `last_modified`) VALUES (NULL, 4211, 0, '1', CURRENT_TIMESTAMP);</v>
      </c>
      <c r="E3354">
        <v>4211</v>
      </c>
    </row>
    <row r="3355" spans="1:5" x14ac:dyDescent="0.25">
      <c r="A3355" s="1" t="str">
        <f t="shared" si="52"/>
        <v>INSERT INTO `stops` (`id`, `location_id`, `quest_id`, `approved`, `last_modified`) VALUES (NULL, 4212, 0, '1', CURRENT_TIMESTAMP);</v>
      </c>
      <c r="E3355">
        <v>4212</v>
      </c>
    </row>
    <row r="3356" spans="1:5" x14ac:dyDescent="0.25">
      <c r="A3356" s="1" t="str">
        <f t="shared" si="52"/>
        <v>INSERT INTO `stops` (`id`, `location_id`, `quest_id`, `approved`, `last_modified`) VALUES (NULL, 4213, 0, '1', CURRENT_TIMESTAMP);</v>
      </c>
      <c r="E3356">
        <v>4213</v>
      </c>
    </row>
    <row r="3357" spans="1:5" x14ac:dyDescent="0.25">
      <c r="A3357" s="1" t="str">
        <f t="shared" si="52"/>
        <v>INSERT INTO `stops` (`id`, `location_id`, `quest_id`, `approved`, `last_modified`) VALUES (NULL, 4214, 0, '1', CURRENT_TIMESTAMP);</v>
      </c>
      <c r="E3357">
        <v>4214</v>
      </c>
    </row>
    <row r="3358" spans="1:5" x14ac:dyDescent="0.25">
      <c r="A3358" s="1" t="str">
        <f t="shared" si="52"/>
        <v>INSERT INTO `stops` (`id`, `location_id`, `quest_id`, `approved`, `last_modified`) VALUES (NULL, 4215, 0, '1', CURRENT_TIMESTAMP);</v>
      </c>
      <c r="E3358">
        <v>4215</v>
      </c>
    </row>
    <row r="3359" spans="1:5" x14ac:dyDescent="0.25">
      <c r="A3359" s="1" t="str">
        <f t="shared" si="52"/>
        <v>INSERT INTO `stops` (`id`, `location_id`, `quest_id`, `approved`, `last_modified`) VALUES (NULL, 4216, 0, '1', CURRENT_TIMESTAMP);</v>
      </c>
      <c r="E3359">
        <v>4216</v>
      </c>
    </row>
    <row r="3360" spans="1:5" x14ac:dyDescent="0.25">
      <c r="A3360" s="1" t="str">
        <f t="shared" si="52"/>
        <v>INSERT INTO `stops` (`id`, `location_id`, `quest_id`, `approved`, `last_modified`) VALUES (NULL, 4217, 0, '1', CURRENT_TIMESTAMP);</v>
      </c>
      <c r="E3360">
        <v>4217</v>
      </c>
    </row>
    <row r="3361" spans="1:5" x14ac:dyDescent="0.25">
      <c r="A3361" s="1" t="str">
        <f t="shared" si="52"/>
        <v>INSERT INTO `stops` (`id`, `location_id`, `quest_id`, `approved`, `last_modified`) VALUES (NULL, 4218, 0, '1', CURRENT_TIMESTAMP);</v>
      </c>
      <c r="E3361">
        <v>4218</v>
      </c>
    </row>
    <row r="3362" spans="1:5" x14ac:dyDescent="0.25">
      <c r="A3362" s="1" t="str">
        <f t="shared" si="52"/>
        <v>INSERT INTO `stops` (`id`, `location_id`, `quest_id`, `approved`, `last_modified`) VALUES (NULL, 4219, 0, '1', CURRENT_TIMESTAMP);</v>
      </c>
      <c r="E3362">
        <v>4219</v>
      </c>
    </row>
    <row r="3363" spans="1:5" x14ac:dyDescent="0.25">
      <c r="A3363" s="1" t="str">
        <f t="shared" si="52"/>
        <v>INSERT INTO `stops` (`id`, `location_id`, `quest_id`, `approved`, `last_modified`) VALUES (NULL, 4220, 0, '1', CURRENT_TIMESTAMP);</v>
      </c>
      <c r="E3363">
        <v>4220</v>
      </c>
    </row>
    <row r="3364" spans="1:5" x14ac:dyDescent="0.25">
      <c r="A3364" s="1" t="str">
        <f t="shared" si="52"/>
        <v>INSERT INTO `stops` (`id`, `location_id`, `quest_id`, `approved`, `last_modified`) VALUES (NULL, 4221, 0, '1', CURRENT_TIMESTAMP);</v>
      </c>
      <c r="E3364">
        <v>4221</v>
      </c>
    </row>
    <row r="3365" spans="1:5" x14ac:dyDescent="0.25">
      <c r="A3365" s="1" t="str">
        <f t="shared" si="52"/>
        <v>INSERT INTO `stops` (`id`, `location_id`, `quest_id`, `approved`, `last_modified`) VALUES (NULL, 4222, 0, '1', CURRENT_TIMESTAMP);</v>
      </c>
      <c r="E3365">
        <v>4222</v>
      </c>
    </row>
    <row r="3366" spans="1:5" x14ac:dyDescent="0.25">
      <c r="A3366" s="1" t="str">
        <f t="shared" si="52"/>
        <v>INSERT INTO `stops` (`id`, `location_id`, `quest_id`, `approved`, `last_modified`) VALUES (NULL, 4223, 0, '1', CURRENT_TIMESTAMP);</v>
      </c>
      <c r="E3366">
        <v>4223</v>
      </c>
    </row>
    <row r="3367" spans="1:5" x14ac:dyDescent="0.25">
      <c r="A3367" s="1" t="str">
        <f t="shared" si="52"/>
        <v>INSERT INTO `stops` (`id`, `location_id`, `quest_id`, `approved`, `last_modified`) VALUES (NULL, 4224, 0, '1', CURRENT_TIMESTAMP);</v>
      </c>
      <c r="E3367">
        <v>4224</v>
      </c>
    </row>
    <row r="3368" spans="1:5" x14ac:dyDescent="0.25">
      <c r="A3368" s="1" t="str">
        <f t="shared" si="52"/>
        <v>INSERT INTO `stops` (`id`, `location_id`, `quest_id`, `approved`, `last_modified`) VALUES (NULL, 4225, 0, '1', CURRENT_TIMESTAMP);</v>
      </c>
      <c r="E3368">
        <v>4225</v>
      </c>
    </row>
    <row r="3369" spans="1:5" x14ac:dyDescent="0.25">
      <c r="A3369" s="1" t="str">
        <f t="shared" si="52"/>
        <v>INSERT INTO `stops` (`id`, `location_id`, `quest_id`, `approved`, `last_modified`) VALUES (NULL, 4226, 0, '1', CURRENT_TIMESTAMP);</v>
      </c>
      <c r="E3369">
        <v>4226</v>
      </c>
    </row>
    <row r="3370" spans="1:5" x14ac:dyDescent="0.25">
      <c r="A3370" s="1" t="str">
        <f t="shared" si="52"/>
        <v>INSERT INTO `stops` (`id`, `location_id`, `quest_id`, `approved`, `last_modified`) VALUES (NULL, 4227, 0, '1', CURRENT_TIMESTAMP);</v>
      </c>
      <c r="E3370">
        <v>4227</v>
      </c>
    </row>
    <row r="3371" spans="1:5" x14ac:dyDescent="0.25">
      <c r="A3371" s="1" t="str">
        <f t="shared" si="52"/>
        <v>INSERT INTO `stops` (`id`, `location_id`, `quest_id`, `approved`, `last_modified`) VALUES (NULL, 4228, 0, '1', CURRENT_TIMESTAMP);</v>
      </c>
      <c r="E3371">
        <v>4228</v>
      </c>
    </row>
    <row r="3372" spans="1:5" x14ac:dyDescent="0.25">
      <c r="A3372" s="1" t="str">
        <f t="shared" si="52"/>
        <v>INSERT INTO `stops` (`id`, `location_id`, `quest_id`, `approved`, `last_modified`) VALUES (NULL, 4229, 0, '1', CURRENT_TIMESTAMP);</v>
      </c>
      <c r="E3372">
        <v>4229</v>
      </c>
    </row>
    <row r="3373" spans="1:5" x14ac:dyDescent="0.25">
      <c r="A3373" s="1" t="str">
        <f t="shared" si="52"/>
        <v>INSERT INTO `stops` (`id`, `location_id`, `quest_id`, `approved`, `last_modified`) VALUES (NULL, 4230, 0, '1', CURRENT_TIMESTAMP);</v>
      </c>
      <c r="E3373">
        <v>4230</v>
      </c>
    </row>
    <row r="3374" spans="1:5" x14ac:dyDescent="0.25">
      <c r="A3374" s="1" t="str">
        <f t="shared" si="52"/>
        <v>INSERT INTO `stops` (`id`, `location_id`, `quest_id`, `approved`, `last_modified`) VALUES (NULL, 4231, 0, '1', CURRENT_TIMESTAMP);</v>
      </c>
      <c r="E3374">
        <v>4231</v>
      </c>
    </row>
    <row r="3375" spans="1:5" x14ac:dyDescent="0.25">
      <c r="A3375" s="1" t="str">
        <f t="shared" si="52"/>
        <v>INSERT INTO `stops` (`id`, `location_id`, `quest_id`, `approved`, `last_modified`) VALUES (NULL, 4232, 0, '1', CURRENT_TIMESTAMP);</v>
      </c>
      <c r="E3375">
        <v>4232</v>
      </c>
    </row>
    <row r="3376" spans="1:5" x14ac:dyDescent="0.25">
      <c r="A3376" s="1" t="str">
        <f t="shared" si="52"/>
        <v>INSERT INTO `stops` (`id`, `location_id`, `quest_id`, `approved`, `last_modified`) VALUES (NULL, 4233, 0, '1', CURRENT_TIMESTAMP);</v>
      </c>
      <c r="E3376">
        <v>4233</v>
      </c>
    </row>
    <row r="3377" spans="1:5" x14ac:dyDescent="0.25">
      <c r="A3377" s="1" t="str">
        <f t="shared" si="52"/>
        <v>INSERT INTO `stops` (`id`, `location_id`, `quest_id`, `approved`, `last_modified`) VALUES (NULL, 4234, 0, '1', CURRENT_TIMESTAMP);</v>
      </c>
      <c r="E3377">
        <v>4234</v>
      </c>
    </row>
    <row r="3378" spans="1:5" x14ac:dyDescent="0.25">
      <c r="A3378" s="1" t="str">
        <f t="shared" si="52"/>
        <v>INSERT INTO `stops` (`id`, `location_id`, `quest_id`, `approved`, `last_modified`) VALUES (NULL, 4235, 0, '1', CURRENT_TIMESTAMP);</v>
      </c>
      <c r="E3378">
        <v>4235</v>
      </c>
    </row>
    <row r="3379" spans="1:5" x14ac:dyDescent="0.25">
      <c r="A3379" s="1" t="str">
        <f t="shared" si="52"/>
        <v>INSERT INTO `stops` (`id`, `location_id`, `quest_id`, `approved`, `last_modified`) VALUES (NULL, 4236, 0, '1', CURRENT_TIMESTAMP);</v>
      </c>
      <c r="E3379">
        <v>4236</v>
      </c>
    </row>
    <row r="3380" spans="1:5" x14ac:dyDescent="0.25">
      <c r="A3380" s="1" t="str">
        <f t="shared" si="52"/>
        <v>INSERT INTO `stops` (`id`, `location_id`, `quest_id`, `approved`, `last_modified`) VALUES (NULL, 4237, 0, '1', CURRENT_TIMESTAMP);</v>
      </c>
      <c r="E3380">
        <v>4237</v>
      </c>
    </row>
    <row r="3381" spans="1:5" x14ac:dyDescent="0.25">
      <c r="A3381" s="1" t="str">
        <f t="shared" si="52"/>
        <v>INSERT INTO `stops` (`id`, `location_id`, `quest_id`, `approved`, `last_modified`) VALUES (NULL, 4238, 0, '1', CURRENT_TIMESTAMP);</v>
      </c>
      <c r="E3381">
        <v>4238</v>
      </c>
    </row>
    <row r="3382" spans="1:5" x14ac:dyDescent="0.25">
      <c r="A3382" s="1" t="str">
        <f t="shared" si="52"/>
        <v>INSERT INTO `stops` (`id`, `location_id`, `quest_id`, `approved`, `last_modified`) VALUES (NULL, 4239, 0, '1', CURRENT_TIMESTAMP);</v>
      </c>
      <c r="E3382">
        <v>4239</v>
      </c>
    </row>
    <row r="3383" spans="1:5" x14ac:dyDescent="0.25">
      <c r="A3383" s="1" t="str">
        <f t="shared" si="52"/>
        <v>INSERT INTO `stops` (`id`, `location_id`, `quest_id`, `approved`, `last_modified`) VALUES (NULL, 4240, 0, '1', CURRENT_TIMESTAMP);</v>
      </c>
      <c r="E3383">
        <v>4240</v>
      </c>
    </row>
    <row r="3384" spans="1:5" x14ac:dyDescent="0.25">
      <c r="A3384" s="1" t="str">
        <f t="shared" si="52"/>
        <v>INSERT INTO `stops` (`id`, `location_id`, `quest_id`, `approved`, `last_modified`) VALUES (NULL, 4241, 0, '1', CURRENT_TIMESTAMP);</v>
      </c>
      <c r="E3384">
        <v>4241</v>
      </c>
    </row>
    <row r="3385" spans="1:5" x14ac:dyDescent="0.25">
      <c r="A3385" s="1" t="str">
        <f t="shared" si="52"/>
        <v>INSERT INTO `stops` (`id`, `location_id`, `quest_id`, `approved`, `last_modified`) VALUES (NULL, 4242, 0, '1', CURRENT_TIMESTAMP);</v>
      </c>
      <c r="E3385">
        <v>4242</v>
      </c>
    </row>
    <row r="3386" spans="1:5" x14ac:dyDescent="0.25">
      <c r="A3386" s="1" t="str">
        <f t="shared" si="52"/>
        <v>INSERT INTO `stops` (`id`, `location_id`, `quest_id`, `approved`, `last_modified`) VALUES (NULL, 4243, 0, '1', CURRENT_TIMESTAMP);</v>
      </c>
      <c r="E3386">
        <v>4243</v>
      </c>
    </row>
    <row r="3387" spans="1:5" x14ac:dyDescent="0.25">
      <c r="A3387" s="1" t="str">
        <f t="shared" si="52"/>
        <v>INSERT INTO `stops` (`id`, `location_id`, `quest_id`, `approved`, `last_modified`) VALUES (NULL, 4244, 0, '1', CURRENT_TIMESTAMP);</v>
      </c>
      <c r="E3387">
        <v>4244</v>
      </c>
    </row>
    <row r="3388" spans="1:5" x14ac:dyDescent="0.25">
      <c r="A3388" s="1" t="str">
        <f t="shared" si="52"/>
        <v>INSERT INTO `stops` (`id`, `location_id`, `quest_id`, `approved`, `last_modified`) VALUES (NULL, 4245, 0, '1', CURRENT_TIMESTAMP);</v>
      </c>
      <c r="E3388">
        <v>4245</v>
      </c>
    </row>
    <row r="3389" spans="1:5" x14ac:dyDescent="0.25">
      <c r="A3389" s="1" t="str">
        <f t="shared" si="52"/>
        <v>INSERT INTO `stops` (`id`, `location_id`, `quest_id`, `approved`, `last_modified`) VALUES (NULL, 4246, 0, '1', CURRENT_TIMESTAMP);</v>
      </c>
      <c r="E3389">
        <v>4246</v>
      </c>
    </row>
    <row r="3390" spans="1:5" x14ac:dyDescent="0.25">
      <c r="A3390" s="1" t="str">
        <f t="shared" si="52"/>
        <v>INSERT INTO `stops` (`id`, `location_id`, `quest_id`, `approved`, `last_modified`) VALUES (NULL, 4247, 0, '1', CURRENT_TIMESTAMP);</v>
      </c>
      <c r="E3390">
        <v>4247</v>
      </c>
    </row>
    <row r="3391" spans="1:5" x14ac:dyDescent="0.25">
      <c r="A3391" s="1" t="str">
        <f t="shared" si="52"/>
        <v>INSERT INTO `stops` (`id`, `location_id`, `quest_id`, `approved`, `last_modified`) VALUES (NULL, 4248, 0, '1', CURRENT_TIMESTAMP);</v>
      </c>
      <c r="E3391">
        <v>4248</v>
      </c>
    </row>
    <row r="3392" spans="1:5" x14ac:dyDescent="0.25">
      <c r="A3392" s="1" t="str">
        <f t="shared" si="52"/>
        <v>INSERT INTO `stops` (`id`, `location_id`, `quest_id`, `approved`, `last_modified`) VALUES (NULL, 4249, 0, '1', CURRENT_TIMESTAMP);</v>
      </c>
      <c r="E3392">
        <v>4249</v>
      </c>
    </row>
    <row r="3393" spans="1:5" x14ac:dyDescent="0.25">
      <c r="A3393" s="1" t="str">
        <f t="shared" si="52"/>
        <v>INSERT INTO `stops` (`id`, `location_id`, `quest_id`, `approved`, `last_modified`) VALUES (NULL, 4250, 0, '1', CURRENT_TIMESTAMP);</v>
      </c>
      <c r="E3393">
        <v>4250</v>
      </c>
    </row>
    <row r="3394" spans="1:5" x14ac:dyDescent="0.25">
      <c r="A3394" s="1" t="str">
        <f t="shared" ref="A3394:A3457" si="53">"INSERT INTO `stops` (`id`, `location_id`, `quest_id`, `approved`, `last_modified`) VALUES (NULL, "&amp;E3394&amp;", 0, '1', CURRENT_TIMESTAMP);"</f>
        <v>INSERT INTO `stops` (`id`, `location_id`, `quest_id`, `approved`, `last_modified`) VALUES (NULL, 4251, 0, '1', CURRENT_TIMESTAMP);</v>
      </c>
      <c r="E3394">
        <v>4251</v>
      </c>
    </row>
    <row r="3395" spans="1:5" x14ac:dyDescent="0.25">
      <c r="A3395" s="1" t="str">
        <f t="shared" si="53"/>
        <v>INSERT INTO `stops` (`id`, `location_id`, `quest_id`, `approved`, `last_modified`) VALUES (NULL, 4252, 0, '1', CURRENT_TIMESTAMP);</v>
      </c>
      <c r="E3395">
        <v>4252</v>
      </c>
    </row>
    <row r="3396" spans="1:5" x14ac:dyDescent="0.25">
      <c r="A3396" s="1" t="str">
        <f t="shared" si="53"/>
        <v>INSERT INTO `stops` (`id`, `location_id`, `quest_id`, `approved`, `last_modified`) VALUES (NULL, 4253, 0, '1', CURRENT_TIMESTAMP);</v>
      </c>
      <c r="E3396">
        <v>4253</v>
      </c>
    </row>
    <row r="3397" spans="1:5" x14ac:dyDescent="0.25">
      <c r="A3397" s="1" t="str">
        <f t="shared" si="53"/>
        <v>INSERT INTO `stops` (`id`, `location_id`, `quest_id`, `approved`, `last_modified`) VALUES (NULL, 4254, 0, '1', CURRENT_TIMESTAMP);</v>
      </c>
      <c r="E3397">
        <v>4254</v>
      </c>
    </row>
    <row r="3398" spans="1:5" x14ac:dyDescent="0.25">
      <c r="A3398" s="1" t="str">
        <f t="shared" si="53"/>
        <v>INSERT INTO `stops` (`id`, `location_id`, `quest_id`, `approved`, `last_modified`) VALUES (NULL, 4255, 0, '1', CURRENT_TIMESTAMP);</v>
      </c>
      <c r="E3398">
        <v>4255</v>
      </c>
    </row>
    <row r="3399" spans="1:5" x14ac:dyDescent="0.25">
      <c r="A3399" s="1" t="str">
        <f t="shared" si="53"/>
        <v>INSERT INTO `stops` (`id`, `location_id`, `quest_id`, `approved`, `last_modified`) VALUES (NULL, 4256, 0, '1', CURRENT_TIMESTAMP);</v>
      </c>
      <c r="E3399">
        <v>4256</v>
      </c>
    </row>
    <row r="3400" spans="1:5" x14ac:dyDescent="0.25">
      <c r="A3400" s="1" t="str">
        <f t="shared" si="53"/>
        <v>INSERT INTO `stops` (`id`, `location_id`, `quest_id`, `approved`, `last_modified`) VALUES (NULL, 4257, 0, '1', CURRENT_TIMESTAMP);</v>
      </c>
      <c r="E3400">
        <v>4257</v>
      </c>
    </row>
    <row r="3401" spans="1:5" x14ac:dyDescent="0.25">
      <c r="A3401" s="1" t="str">
        <f t="shared" si="53"/>
        <v>INSERT INTO `stops` (`id`, `location_id`, `quest_id`, `approved`, `last_modified`) VALUES (NULL, 4258, 0, '1', CURRENT_TIMESTAMP);</v>
      </c>
      <c r="E3401">
        <v>4258</v>
      </c>
    </row>
    <row r="3402" spans="1:5" x14ac:dyDescent="0.25">
      <c r="A3402" s="1" t="str">
        <f t="shared" si="53"/>
        <v>INSERT INTO `stops` (`id`, `location_id`, `quest_id`, `approved`, `last_modified`) VALUES (NULL, 4259, 0, '1', CURRENT_TIMESTAMP);</v>
      </c>
      <c r="E3402">
        <v>4259</v>
      </c>
    </row>
    <row r="3403" spans="1:5" x14ac:dyDescent="0.25">
      <c r="A3403" s="1" t="str">
        <f t="shared" si="53"/>
        <v>INSERT INTO `stops` (`id`, `location_id`, `quest_id`, `approved`, `last_modified`) VALUES (NULL, 4260, 0, '1', CURRENT_TIMESTAMP);</v>
      </c>
      <c r="E3403">
        <v>4260</v>
      </c>
    </row>
    <row r="3404" spans="1:5" x14ac:dyDescent="0.25">
      <c r="A3404" s="1" t="str">
        <f t="shared" si="53"/>
        <v>INSERT INTO `stops` (`id`, `location_id`, `quest_id`, `approved`, `last_modified`) VALUES (NULL, 4261, 0, '1', CURRENT_TIMESTAMP);</v>
      </c>
      <c r="E3404">
        <v>4261</v>
      </c>
    </row>
    <row r="3405" spans="1:5" x14ac:dyDescent="0.25">
      <c r="A3405" s="1" t="str">
        <f t="shared" si="53"/>
        <v>INSERT INTO `stops` (`id`, `location_id`, `quest_id`, `approved`, `last_modified`) VALUES (NULL, 4262, 0, '1', CURRENT_TIMESTAMP);</v>
      </c>
      <c r="E3405">
        <v>4262</v>
      </c>
    </row>
    <row r="3406" spans="1:5" x14ac:dyDescent="0.25">
      <c r="A3406" s="1" t="str">
        <f t="shared" si="53"/>
        <v>INSERT INTO `stops` (`id`, `location_id`, `quest_id`, `approved`, `last_modified`) VALUES (NULL, 4263, 0, '1', CURRENT_TIMESTAMP);</v>
      </c>
      <c r="E3406">
        <v>4263</v>
      </c>
    </row>
    <row r="3407" spans="1:5" x14ac:dyDescent="0.25">
      <c r="A3407" s="1" t="str">
        <f t="shared" si="53"/>
        <v>INSERT INTO `stops` (`id`, `location_id`, `quest_id`, `approved`, `last_modified`) VALUES (NULL, 4264, 0, '1', CURRENT_TIMESTAMP);</v>
      </c>
      <c r="E3407">
        <v>4264</v>
      </c>
    </row>
    <row r="3408" spans="1:5" x14ac:dyDescent="0.25">
      <c r="A3408" s="1" t="str">
        <f t="shared" si="53"/>
        <v>INSERT INTO `stops` (`id`, `location_id`, `quest_id`, `approved`, `last_modified`) VALUES (NULL, 4265, 0, '1', CURRENT_TIMESTAMP);</v>
      </c>
      <c r="E3408">
        <v>4265</v>
      </c>
    </row>
    <row r="3409" spans="1:5" x14ac:dyDescent="0.25">
      <c r="A3409" s="1" t="str">
        <f t="shared" si="53"/>
        <v>INSERT INTO `stops` (`id`, `location_id`, `quest_id`, `approved`, `last_modified`) VALUES (NULL, 4266, 0, '1', CURRENT_TIMESTAMP);</v>
      </c>
      <c r="E3409">
        <v>4266</v>
      </c>
    </row>
    <row r="3410" spans="1:5" x14ac:dyDescent="0.25">
      <c r="A3410" s="1" t="str">
        <f t="shared" si="53"/>
        <v>INSERT INTO `stops` (`id`, `location_id`, `quest_id`, `approved`, `last_modified`) VALUES (NULL, 4267, 0, '1', CURRENT_TIMESTAMP);</v>
      </c>
      <c r="E3410">
        <v>4267</v>
      </c>
    </row>
    <row r="3411" spans="1:5" x14ac:dyDescent="0.25">
      <c r="A3411" s="1" t="str">
        <f t="shared" si="53"/>
        <v>INSERT INTO `stops` (`id`, `location_id`, `quest_id`, `approved`, `last_modified`) VALUES (NULL, 4268, 0, '1', CURRENT_TIMESTAMP);</v>
      </c>
      <c r="E3411">
        <v>4268</v>
      </c>
    </row>
    <row r="3412" spans="1:5" x14ac:dyDescent="0.25">
      <c r="A3412" s="1" t="str">
        <f t="shared" si="53"/>
        <v>INSERT INTO `stops` (`id`, `location_id`, `quest_id`, `approved`, `last_modified`) VALUES (NULL, 4269, 0, '1', CURRENT_TIMESTAMP);</v>
      </c>
      <c r="E3412">
        <v>4269</v>
      </c>
    </row>
    <row r="3413" spans="1:5" x14ac:dyDescent="0.25">
      <c r="A3413" s="1" t="str">
        <f t="shared" si="53"/>
        <v>INSERT INTO `stops` (`id`, `location_id`, `quest_id`, `approved`, `last_modified`) VALUES (NULL, 4270, 0, '1', CURRENT_TIMESTAMP);</v>
      </c>
      <c r="E3413">
        <v>4270</v>
      </c>
    </row>
    <row r="3414" spans="1:5" x14ac:dyDescent="0.25">
      <c r="A3414" s="1" t="str">
        <f t="shared" si="53"/>
        <v>INSERT INTO `stops` (`id`, `location_id`, `quest_id`, `approved`, `last_modified`) VALUES (NULL, 4271, 0, '1', CURRENT_TIMESTAMP);</v>
      </c>
      <c r="E3414">
        <v>4271</v>
      </c>
    </row>
    <row r="3415" spans="1:5" x14ac:dyDescent="0.25">
      <c r="A3415" s="1" t="str">
        <f t="shared" si="53"/>
        <v>INSERT INTO `stops` (`id`, `location_id`, `quest_id`, `approved`, `last_modified`) VALUES (NULL, 4272, 0, '1', CURRENT_TIMESTAMP);</v>
      </c>
      <c r="E3415">
        <v>4272</v>
      </c>
    </row>
    <row r="3416" spans="1:5" x14ac:dyDescent="0.25">
      <c r="A3416" s="1" t="str">
        <f t="shared" si="53"/>
        <v>INSERT INTO `stops` (`id`, `location_id`, `quest_id`, `approved`, `last_modified`) VALUES (NULL, 4273, 0, '1', CURRENT_TIMESTAMP);</v>
      </c>
      <c r="E3416">
        <v>4273</v>
      </c>
    </row>
    <row r="3417" spans="1:5" x14ac:dyDescent="0.25">
      <c r="A3417" s="1" t="str">
        <f t="shared" si="53"/>
        <v>INSERT INTO `stops` (`id`, `location_id`, `quest_id`, `approved`, `last_modified`) VALUES (NULL, 4274, 0, '1', CURRENT_TIMESTAMP);</v>
      </c>
      <c r="E3417">
        <v>4274</v>
      </c>
    </row>
    <row r="3418" spans="1:5" x14ac:dyDescent="0.25">
      <c r="A3418" s="1" t="str">
        <f t="shared" si="53"/>
        <v>INSERT INTO `stops` (`id`, `location_id`, `quest_id`, `approved`, `last_modified`) VALUES (NULL, 4275, 0, '1', CURRENT_TIMESTAMP);</v>
      </c>
      <c r="E3418">
        <v>4275</v>
      </c>
    </row>
    <row r="3419" spans="1:5" x14ac:dyDescent="0.25">
      <c r="A3419" s="1" t="str">
        <f t="shared" si="53"/>
        <v>INSERT INTO `stops` (`id`, `location_id`, `quest_id`, `approved`, `last_modified`) VALUES (NULL, 4276, 0, '1', CURRENT_TIMESTAMP);</v>
      </c>
      <c r="E3419">
        <v>4276</v>
      </c>
    </row>
    <row r="3420" spans="1:5" x14ac:dyDescent="0.25">
      <c r="A3420" s="1" t="str">
        <f t="shared" si="53"/>
        <v>INSERT INTO `stops` (`id`, `location_id`, `quest_id`, `approved`, `last_modified`) VALUES (NULL, 4277, 0, '1', CURRENT_TIMESTAMP);</v>
      </c>
      <c r="E3420">
        <v>4277</v>
      </c>
    </row>
    <row r="3421" spans="1:5" x14ac:dyDescent="0.25">
      <c r="A3421" s="1" t="str">
        <f t="shared" si="53"/>
        <v>INSERT INTO `stops` (`id`, `location_id`, `quest_id`, `approved`, `last_modified`) VALUES (NULL, 4278, 0, '1', CURRENT_TIMESTAMP);</v>
      </c>
      <c r="E3421">
        <v>4278</v>
      </c>
    </row>
    <row r="3422" spans="1:5" x14ac:dyDescent="0.25">
      <c r="A3422" s="1" t="str">
        <f t="shared" si="53"/>
        <v>INSERT INTO `stops` (`id`, `location_id`, `quest_id`, `approved`, `last_modified`) VALUES (NULL, 4279, 0, '1', CURRENT_TIMESTAMP);</v>
      </c>
      <c r="E3422">
        <v>4279</v>
      </c>
    </row>
    <row r="3423" spans="1:5" x14ac:dyDescent="0.25">
      <c r="A3423" s="1" t="str">
        <f t="shared" si="53"/>
        <v>INSERT INTO `stops` (`id`, `location_id`, `quest_id`, `approved`, `last_modified`) VALUES (NULL, 4280, 0, '1', CURRENT_TIMESTAMP);</v>
      </c>
      <c r="E3423">
        <v>4280</v>
      </c>
    </row>
    <row r="3424" spans="1:5" x14ac:dyDescent="0.25">
      <c r="A3424" s="1" t="str">
        <f t="shared" si="53"/>
        <v>INSERT INTO `stops` (`id`, `location_id`, `quest_id`, `approved`, `last_modified`) VALUES (NULL, 4281, 0, '1', CURRENT_TIMESTAMP);</v>
      </c>
      <c r="E3424">
        <v>4281</v>
      </c>
    </row>
    <row r="3425" spans="1:5" x14ac:dyDescent="0.25">
      <c r="A3425" s="1" t="str">
        <f t="shared" si="53"/>
        <v>INSERT INTO `stops` (`id`, `location_id`, `quest_id`, `approved`, `last_modified`) VALUES (NULL, 4282, 0, '1', CURRENT_TIMESTAMP);</v>
      </c>
      <c r="E3425">
        <v>4282</v>
      </c>
    </row>
    <row r="3426" spans="1:5" x14ac:dyDescent="0.25">
      <c r="A3426" s="1" t="str">
        <f t="shared" si="53"/>
        <v>INSERT INTO `stops` (`id`, `location_id`, `quest_id`, `approved`, `last_modified`) VALUES (NULL, 4283, 0, '1', CURRENT_TIMESTAMP);</v>
      </c>
      <c r="E3426">
        <v>4283</v>
      </c>
    </row>
    <row r="3427" spans="1:5" x14ac:dyDescent="0.25">
      <c r="A3427" s="1" t="str">
        <f t="shared" si="53"/>
        <v>INSERT INTO `stops` (`id`, `location_id`, `quest_id`, `approved`, `last_modified`) VALUES (NULL, 4284, 0, '1', CURRENT_TIMESTAMP);</v>
      </c>
      <c r="E3427">
        <v>4284</v>
      </c>
    </row>
    <row r="3428" spans="1:5" x14ac:dyDescent="0.25">
      <c r="A3428" s="1" t="str">
        <f t="shared" si="53"/>
        <v>INSERT INTO `stops` (`id`, `location_id`, `quest_id`, `approved`, `last_modified`) VALUES (NULL, 4285, 0, '1', CURRENT_TIMESTAMP);</v>
      </c>
      <c r="E3428">
        <v>4285</v>
      </c>
    </row>
    <row r="3429" spans="1:5" x14ac:dyDescent="0.25">
      <c r="A3429" s="1" t="str">
        <f t="shared" si="53"/>
        <v>INSERT INTO `stops` (`id`, `location_id`, `quest_id`, `approved`, `last_modified`) VALUES (NULL, 4286, 0, '1', CURRENT_TIMESTAMP);</v>
      </c>
      <c r="E3429">
        <v>4286</v>
      </c>
    </row>
    <row r="3430" spans="1:5" x14ac:dyDescent="0.25">
      <c r="A3430" s="1" t="str">
        <f t="shared" si="53"/>
        <v>INSERT INTO `stops` (`id`, `location_id`, `quest_id`, `approved`, `last_modified`) VALUES (NULL, 4287, 0, '1', CURRENT_TIMESTAMP);</v>
      </c>
      <c r="E3430">
        <v>4287</v>
      </c>
    </row>
    <row r="3431" spans="1:5" x14ac:dyDescent="0.25">
      <c r="A3431" s="1" t="str">
        <f t="shared" si="53"/>
        <v>INSERT INTO `stops` (`id`, `location_id`, `quest_id`, `approved`, `last_modified`) VALUES (NULL, 4288, 0, '1', CURRENT_TIMESTAMP);</v>
      </c>
      <c r="E3431">
        <v>4288</v>
      </c>
    </row>
    <row r="3432" spans="1:5" x14ac:dyDescent="0.25">
      <c r="A3432" s="1" t="str">
        <f t="shared" si="53"/>
        <v>INSERT INTO `stops` (`id`, `location_id`, `quest_id`, `approved`, `last_modified`) VALUES (NULL, 4289, 0, '1', CURRENT_TIMESTAMP);</v>
      </c>
      <c r="E3432">
        <v>4289</v>
      </c>
    </row>
    <row r="3433" spans="1:5" x14ac:dyDescent="0.25">
      <c r="A3433" s="1" t="str">
        <f t="shared" si="53"/>
        <v>INSERT INTO `stops` (`id`, `location_id`, `quest_id`, `approved`, `last_modified`) VALUES (NULL, 4290, 0, '1', CURRENT_TIMESTAMP);</v>
      </c>
      <c r="E3433">
        <v>4290</v>
      </c>
    </row>
    <row r="3434" spans="1:5" x14ac:dyDescent="0.25">
      <c r="A3434" s="1" t="str">
        <f t="shared" si="53"/>
        <v>INSERT INTO `stops` (`id`, `location_id`, `quest_id`, `approved`, `last_modified`) VALUES (NULL, 4291, 0, '1', CURRENT_TIMESTAMP);</v>
      </c>
      <c r="E3434">
        <v>4291</v>
      </c>
    </row>
    <row r="3435" spans="1:5" x14ac:dyDescent="0.25">
      <c r="A3435" s="1" t="str">
        <f t="shared" si="53"/>
        <v>INSERT INTO `stops` (`id`, `location_id`, `quest_id`, `approved`, `last_modified`) VALUES (NULL, 4292, 0, '1', CURRENT_TIMESTAMP);</v>
      </c>
      <c r="E3435">
        <v>4292</v>
      </c>
    </row>
    <row r="3436" spans="1:5" x14ac:dyDescent="0.25">
      <c r="A3436" s="1" t="str">
        <f t="shared" si="53"/>
        <v>INSERT INTO `stops` (`id`, `location_id`, `quest_id`, `approved`, `last_modified`) VALUES (NULL, 4293, 0, '1', CURRENT_TIMESTAMP);</v>
      </c>
      <c r="E3436">
        <v>4293</v>
      </c>
    </row>
    <row r="3437" spans="1:5" x14ac:dyDescent="0.25">
      <c r="A3437" s="1" t="str">
        <f t="shared" si="53"/>
        <v>INSERT INTO `stops` (`id`, `location_id`, `quest_id`, `approved`, `last_modified`) VALUES (NULL, 4294, 0, '1', CURRENT_TIMESTAMP);</v>
      </c>
      <c r="E3437">
        <v>4294</v>
      </c>
    </row>
    <row r="3438" spans="1:5" x14ac:dyDescent="0.25">
      <c r="A3438" s="1" t="str">
        <f t="shared" si="53"/>
        <v>INSERT INTO `stops` (`id`, `location_id`, `quest_id`, `approved`, `last_modified`) VALUES (NULL, 4295, 0, '1', CURRENT_TIMESTAMP);</v>
      </c>
      <c r="E3438">
        <v>4295</v>
      </c>
    </row>
    <row r="3439" spans="1:5" x14ac:dyDescent="0.25">
      <c r="A3439" s="1" t="str">
        <f t="shared" si="53"/>
        <v>INSERT INTO `stops` (`id`, `location_id`, `quest_id`, `approved`, `last_modified`) VALUES (NULL, 4296, 0, '1', CURRENT_TIMESTAMP);</v>
      </c>
      <c r="E3439">
        <v>4296</v>
      </c>
    </row>
    <row r="3440" spans="1:5" x14ac:dyDescent="0.25">
      <c r="A3440" s="1" t="str">
        <f t="shared" si="53"/>
        <v>INSERT INTO `stops` (`id`, `location_id`, `quest_id`, `approved`, `last_modified`) VALUES (NULL, 4297, 0, '1', CURRENT_TIMESTAMP);</v>
      </c>
      <c r="E3440">
        <v>4297</v>
      </c>
    </row>
    <row r="3441" spans="1:5" x14ac:dyDescent="0.25">
      <c r="A3441" s="1" t="str">
        <f t="shared" si="53"/>
        <v>INSERT INTO `stops` (`id`, `location_id`, `quest_id`, `approved`, `last_modified`) VALUES (NULL, 4298, 0, '1', CURRENT_TIMESTAMP);</v>
      </c>
      <c r="E3441">
        <v>4298</v>
      </c>
    </row>
    <row r="3442" spans="1:5" x14ac:dyDescent="0.25">
      <c r="A3442" s="1" t="str">
        <f t="shared" si="53"/>
        <v>INSERT INTO `stops` (`id`, `location_id`, `quest_id`, `approved`, `last_modified`) VALUES (NULL, 4299, 0, '1', CURRENT_TIMESTAMP);</v>
      </c>
      <c r="E3442">
        <v>4299</v>
      </c>
    </row>
    <row r="3443" spans="1:5" x14ac:dyDescent="0.25">
      <c r="A3443" s="1" t="str">
        <f t="shared" si="53"/>
        <v>INSERT INTO `stops` (`id`, `location_id`, `quest_id`, `approved`, `last_modified`) VALUES (NULL, 4300, 0, '1', CURRENT_TIMESTAMP);</v>
      </c>
      <c r="E3443">
        <v>4300</v>
      </c>
    </row>
    <row r="3444" spans="1:5" x14ac:dyDescent="0.25">
      <c r="A3444" s="1" t="str">
        <f t="shared" si="53"/>
        <v>INSERT INTO `stops` (`id`, `location_id`, `quest_id`, `approved`, `last_modified`) VALUES (NULL, 4301, 0, '1', CURRENT_TIMESTAMP);</v>
      </c>
      <c r="E3444">
        <v>4301</v>
      </c>
    </row>
    <row r="3445" spans="1:5" x14ac:dyDescent="0.25">
      <c r="A3445" s="1" t="str">
        <f t="shared" si="53"/>
        <v>INSERT INTO `stops` (`id`, `location_id`, `quest_id`, `approved`, `last_modified`) VALUES (NULL, 4302, 0, '1', CURRENT_TIMESTAMP);</v>
      </c>
      <c r="E3445">
        <v>4302</v>
      </c>
    </row>
    <row r="3446" spans="1:5" x14ac:dyDescent="0.25">
      <c r="A3446" s="1" t="str">
        <f t="shared" si="53"/>
        <v>INSERT INTO `stops` (`id`, `location_id`, `quest_id`, `approved`, `last_modified`) VALUES (NULL, 4303, 0, '1', CURRENT_TIMESTAMP);</v>
      </c>
      <c r="E3446">
        <v>4303</v>
      </c>
    </row>
    <row r="3447" spans="1:5" x14ac:dyDescent="0.25">
      <c r="A3447" s="1" t="str">
        <f t="shared" si="53"/>
        <v>INSERT INTO `stops` (`id`, `location_id`, `quest_id`, `approved`, `last_modified`) VALUES (NULL, 4304, 0, '1', CURRENT_TIMESTAMP);</v>
      </c>
      <c r="E3447">
        <v>4304</v>
      </c>
    </row>
    <row r="3448" spans="1:5" x14ac:dyDescent="0.25">
      <c r="A3448" s="1" t="str">
        <f t="shared" si="53"/>
        <v>INSERT INTO `stops` (`id`, `location_id`, `quest_id`, `approved`, `last_modified`) VALUES (NULL, 4305, 0, '1', CURRENT_TIMESTAMP);</v>
      </c>
      <c r="E3448">
        <v>4305</v>
      </c>
    </row>
    <row r="3449" spans="1:5" x14ac:dyDescent="0.25">
      <c r="A3449" s="1" t="str">
        <f t="shared" si="53"/>
        <v>INSERT INTO `stops` (`id`, `location_id`, `quest_id`, `approved`, `last_modified`) VALUES (NULL, 4306, 0, '1', CURRENT_TIMESTAMP);</v>
      </c>
      <c r="E3449">
        <v>4306</v>
      </c>
    </row>
    <row r="3450" spans="1:5" x14ac:dyDescent="0.25">
      <c r="A3450" s="1" t="str">
        <f t="shared" si="53"/>
        <v>INSERT INTO `stops` (`id`, `location_id`, `quest_id`, `approved`, `last_modified`) VALUES (NULL, 4307, 0, '1', CURRENT_TIMESTAMP);</v>
      </c>
      <c r="E3450">
        <v>4307</v>
      </c>
    </row>
    <row r="3451" spans="1:5" x14ac:dyDescent="0.25">
      <c r="A3451" s="1" t="str">
        <f t="shared" si="53"/>
        <v>INSERT INTO `stops` (`id`, `location_id`, `quest_id`, `approved`, `last_modified`) VALUES (NULL, 4308, 0, '1', CURRENT_TIMESTAMP);</v>
      </c>
      <c r="E3451">
        <v>4308</v>
      </c>
    </row>
    <row r="3452" spans="1:5" x14ac:dyDescent="0.25">
      <c r="A3452" s="1" t="str">
        <f t="shared" si="53"/>
        <v>INSERT INTO `stops` (`id`, `location_id`, `quest_id`, `approved`, `last_modified`) VALUES (NULL, 4309, 0, '1', CURRENT_TIMESTAMP);</v>
      </c>
      <c r="E3452">
        <v>4309</v>
      </c>
    </row>
    <row r="3453" spans="1:5" x14ac:dyDescent="0.25">
      <c r="A3453" s="1" t="str">
        <f t="shared" si="53"/>
        <v>INSERT INTO `stops` (`id`, `location_id`, `quest_id`, `approved`, `last_modified`) VALUES (NULL, 4310, 0, '1', CURRENT_TIMESTAMP);</v>
      </c>
      <c r="E3453">
        <v>4310</v>
      </c>
    </row>
    <row r="3454" spans="1:5" x14ac:dyDescent="0.25">
      <c r="A3454" s="1" t="str">
        <f t="shared" si="53"/>
        <v>INSERT INTO `stops` (`id`, `location_id`, `quest_id`, `approved`, `last_modified`) VALUES (NULL, 4311, 0, '1', CURRENT_TIMESTAMP);</v>
      </c>
      <c r="E3454">
        <v>4311</v>
      </c>
    </row>
    <row r="3455" spans="1:5" x14ac:dyDescent="0.25">
      <c r="A3455" s="1" t="str">
        <f t="shared" si="53"/>
        <v>INSERT INTO `stops` (`id`, `location_id`, `quest_id`, `approved`, `last_modified`) VALUES (NULL, 4312, 0, '1', CURRENT_TIMESTAMP);</v>
      </c>
      <c r="E3455">
        <v>4312</v>
      </c>
    </row>
    <row r="3456" spans="1:5" x14ac:dyDescent="0.25">
      <c r="A3456" s="1" t="str">
        <f t="shared" si="53"/>
        <v>INSERT INTO `stops` (`id`, `location_id`, `quest_id`, `approved`, `last_modified`) VALUES (NULL, 4313, 0, '1', CURRENT_TIMESTAMP);</v>
      </c>
      <c r="E3456">
        <v>4313</v>
      </c>
    </row>
    <row r="3457" spans="1:5" x14ac:dyDescent="0.25">
      <c r="A3457" s="1" t="str">
        <f t="shared" si="53"/>
        <v>INSERT INTO `stops` (`id`, `location_id`, `quest_id`, `approved`, `last_modified`) VALUES (NULL, 4314, 0, '1', CURRENT_TIMESTAMP);</v>
      </c>
      <c r="E3457">
        <v>4314</v>
      </c>
    </row>
    <row r="3458" spans="1:5" x14ac:dyDescent="0.25">
      <c r="A3458" s="1" t="str">
        <f t="shared" ref="A3458:A3521" si="54">"INSERT INTO `stops` (`id`, `location_id`, `quest_id`, `approved`, `last_modified`) VALUES (NULL, "&amp;E3458&amp;", 0, '1', CURRENT_TIMESTAMP);"</f>
        <v>INSERT INTO `stops` (`id`, `location_id`, `quest_id`, `approved`, `last_modified`) VALUES (NULL, 4315, 0, '1', CURRENT_TIMESTAMP);</v>
      </c>
      <c r="E3458">
        <v>4315</v>
      </c>
    </row>
    <row r="3459" spans="1:5" x14ac:dyDescent="0.25">
      <c r="A3459" s="1" t="str">
        <f t="shared" si="54"/>
        <v>INSERT INTO `stops` (`id`, `location_id`, `quest_id`, `approved`, `last_modified`) VALUES (NULL, 4316, 0, '1', CURRENT_TIMESTAMP);</v>
      </c>
      <c r="E3459">
        <v>4316</v>
      </c>
    </row>
    <row r="3460" spans="1:5" x14ac:dyDescent="0.25">
      <c r="A3460" s="1" t="str">
        <f t="shared" si="54"/>
        <v>INSERT INTO `stops` (`id`, `location_id`, `quest_id`, `approved`, `last_modified`) VALUES (NULL, 4317, 0, '1', CURRENT_TIMESTAMP);</v>
      </c>
      <c r="E3460">
        <v>4317</v>
      </c>
    </row>
    <row r="3461" spans="1:5" x14ac:dyDescent="0.25">
      <c r="A3461" s="1" t="str">
        <f t="shared" si="54"/>
        <v>INSERT INTO `stops` (`id`, `location_id`, `quest_id`, `approved`, `last_modified`) VALUES (NULL, 4318, 0, '1', CURRENT_TIMESTAMP);</v>
      </c>
      <c r="E3461">
        <v>4318</v>
      </c>
    </row>
    <row r="3462" spans="1:5" x14ac:dyDescent="0.25">
      <c r="A3462" s="1" t="str">
        <f t="shared" si="54"/>
        <v>INSERT INTO `stops` (`id`, `location_id`, `quest_id`, `approved`, `last_modified`) VALUES (NULL, 4319, 0, '1', CURRENT_TIMESTAMP);</v>
      </c>
      <c r="E3462">
        <v>4319</v>
      </c>
    </row>
    <row r="3463" spans="1:5" x14ac:dyDescent="0.25">
      <c r="A3463" s="1" t="str">
        <f t="shared" si="54"/>
        <v>INSERT INTO `stops` (`id`, `location_id`, `quest_id`, `approved`, `last_modified`) VALUES (NULL, 4320, 0, '1', CURRENT_TIMESTAMP);</v>
      </c>
      <c r="E3463">
        <v>4320</v>
      </c>
    </row>
    <row r="3464" spans="1:5" x14ac:dyDescent="0.25">
      <c r="A3464" s="1" t="str">
        <f t="shared" si="54"/>
        <v>INSERT INTO `stops` (`id`, `location_id`, `quest_id`, `approved`, `last_modified`) VALUES (NULL, 4321, 0, '1', CURRENT_TIMESTAMP);</v>
      </c>
      <c r="E3464">
        <v>4321</v>
      </c>
    </row>
    <row r="3465" spans="1:5" x14ac:dyDescent="0.25">
      <c r="A3465" s="1" t="str">
        <f t="shared" si="54"/>
        <v>INSERT INTO `stops` (`id`, `location_id`, `quest_id`, `approved`, `last_modified`) VALUES (NULL, 4322, 0, '1', CURRENT_TIMESTAMP);</v>
      </c>
      <c r="E3465">
        <v>4322</v>
      </c>
    </row>
    <row r="3466" spans="1:5" x14ac:dyDescent="0.25">
      <c r="A3466" s="1" t="str">
        <f t="shared" si="54"/>
        <v>INSERT INTO `stops` (`id`, `location_id`, `quest_id`, `approved`, `last_modified`) VALUES (NULL, 4323, 0, '1', CURRENT_TIMESTAMP);</v>
      </c>
      <c r="E3466">
        <v>4323</v>
      </c>
    </row>
    <row r="3467" spans="1:5" x14ac:dyDescent="0.25">
      <c r="A3467" s="1" t="str">
        <f t="shared" si="54"/>
        <v>INSERT INTO `stops` (`id`, `location_id`, `quest_id`, `approved`, `last_modified`) VALUES (NULL, 4324, 0, '1', CURRENT_TIMESTAMP);</v>
      </c>
      <c r="E3467">
        <v>4324</v>
      </c>
    </row>
    <row r="3468" spans="1:5" x14ac:dyDescent="0.25">
      <c r="A3468" s="1" t="str">
        <f t="shared" si="54"/>
        <v>INSERT INTO `stops` (`id`, `location_id`, `quest_id`, `approved`, `last_modified`) VALUES (NULL, 4325, 0, '1', CURRENT_TIMESTAMP);</v>
      </c>
      <c r="E3468">
        <v>4325</v>
      </c>
    </row>
    <row r="3469" spans="1:5" x14ac:dyDescent="0.25">
      <c r="A3469" s="1" t="str">
        <f t="shared" si="54"/>
        <v>INSERT INTO `stops` (`id`, `location_id`, `quest_id`, `approved`, `last_modified`) VALUES (NULL, 4326, 0, '1', CURRENT_TIMESTAMP);</v>
      </c>
      <c r="E3469">
        <v>4326</v>
      </c>
    </row>
    <row r="3470" spans="1:5" x14ac:dyDescent="0.25">
      <c r="A3470" s="1" t="str">
        <f t="shared" si="54"/>
        <v>INSERT INTO `stops` (`id`, `location_id`, `quest_id`, `approved`, `last_modified`) VALUES (NULL, 4327, 0, '1', CURRENT_TIMESTAMP);</v>
      </c>
      <c r="E3470">
        <v>4327</v>
      </c>
    </row>
    <row r="3471" spans="1:5" x14ac:dyDescent="0.25">
      <c r="A3471" s="1" t="str">
        <f t="shared" si="54"/>
        <v>INSERT INTO `stops` (`id`, `location_id`, `quest_id`, `approved`, `last_modified`) VALUES (NULL, 4328, 0, '1', CURRENT_TIMESTAMP);</v>
      </c>
      <c r="E3471">
        <v>4328</v>
      </c>
    </row>
    <row r="3472" spans="1:5" x14ac:dyDescent="0.25">
      <c r="A3472" s="1" t="str">
        <f t="shared" si="54"/>
        <v>INSERT INTO `stops` (`id`, `location_id`, `quest_id`, `approved`, `last_modified`) VALUES (NULL, 4329, 0, '1', CURRENT_TIMESTAMP);</v>
      </c>
      <c r="E3472">
        <v>4329</v>
      </c>
    </row>
    <row r="3473" spans="1:5" x14ac:dyDescent="0.25">
      <c r="A3473" s="1" t="str">
        <f t="shared" si="54"/>
        <v>INSERT INTO `stops` (`id`, `location_id`, `quest_id`, `approved`, `last_modified`) VALUES (NULL, 4330, 0, '1', CURRENT_TIMESTAMP);</v>
      </c>
      <c r="E3473">
        <v>4330</v>
      </c>
    </row>
    <row r="3474" spans="1:5" x14ac:dyDescent="0.25">
      <c r="A3474" s="1" t="str">
        <f t="shared" si="54"/>
        <v>INSERT INTO `stops` (`id`, `location_id`, `quest_id`, `approved`, `last_modified`) VALUES (NULL, 4331, 0, '1', CURRENT_TIMESTAMP);</v>
      </c>
      <c r="E3474">
        <v>4331</v>
      </c>
    </row>
    <row r="3475" spans="1:5" x14ac:dyDescent="0.25">
      <c r="A3475" s="1" t="str">
        <f t="shared" si="54"/>
        <v>INSERT INTO `stops` (`id`, `location_id`, `quest_id`, `approved`, `last_modified`) VALUES (NULL, 4332, 0, '1', CURRENT_TIMESTAMP);</v>
      </c>
      <c r="E3475">
        <v>4332</v>
      </c>
    </row>
    <row r="3476" spans="1:5" x14ac:dyDescent="0.25">
      <c r="A3476" s="1" t="str">
        <f t="shared" si="54"/>
        <v>INSERT INTO `stops` (`id`, `location_id`, `quest_id`, `approved`, `last_modified`) VALUES (NULL, 4333, 0, '1', CURRENT_TIMESTAMP);</v>
      </c>
      <c r="E3476">
        <v>4333</v>
      </c>
    </row>
    <row r="3477" spans="1:5" x14ac:dyDescent="0.25">
      <c r="A3477" s="1" t="str">
        <f t="shared" si="54"/>
        <v>INSERT INTO `stops` (`id`, `location_id`, `quest_id`, `approved`, `last_modified`) VALUES (NULL, 4334, 0, '1', CURRENT_TIMESTAMP);</v>
      </c>
      <c r="E3477">
        <v>4334</v>
      </c>
    </row>
    <row r="3478" spans="1:5" x14ac:dyDescent="0.25">
      <c r="A3478" s="1" t="str">
        <f t="shared" si="54"/>
        <v>INSERT INTO `stops` (`id`, `location_id`, `quest_id`, `approved`, `last_modified`) VALUES (NULL, 4335, 0, '1', CURRENT_TIMESTAMP);</v>
      </c>
      <c r="E3478">
        <v>4335</v>
      </c>
    </row>
    <row r="3479" spans="1:5" x14ac:dyDescent="0.25">
      <c r="A3479" s="1" t="str">
        <f t="shared" si="54"/>
        <v>INSERT INTO `stops` (`id`, `location_id`, `quest_id`, `approved`, `last_modified`) VALUES (NULL, 4336, 0, '1', CURRENT_TIMESTAMP);</v>
      </c>
      <c r="E3479">
        <v>4336</v>
      </c>
    </row>
    <row r="3480" spans="1:5" x14ac:dyDescent="0.25">
      <c r="A3480" s="1" t="str">
        <f t="shared" si="54"/>
        <v>INSERT INTO `stops` (`id`, `location_id`, `quest_id`, `approved`, `last_modified`) VALUES (NULL, 4337, 0, '1', CURRENT_TIMESTAMP);</v>
      </c>
      <c r="E3480">
        <v>4337</v>
      </c>
    </row>
    <row r="3481" spans="1:5" x14ac:dyDescent="0.25">
      <c r="A3481" s="1" t="str">
        <f t="shared" si="54"/>
        <v>INSERT INTO `stops` (`id`, `location_id`, `quest_id`, `approved`, `last_modified`) VALUES (NULL, 4338, 0, '1', CURRENT_TIMESTAMP);</v>
      </c>
      <c r="E3481">
        <v>4338</v>
      </c>
    </row>
    <row r="3482" spans="1:5" x14ac:dyDescent="0.25">
      <c r="A3482" s="1" t="str">
        <f t="shared" si="54"/>
        <v>INSERT INTO `stops` (`id`, `location_id`, `quest_id`, `approved`, `last_modified`) VALUES (NULL, 4339, 0, '1', CURRENT_TIMESTAMP);</v>
      </c>
      <c r="E3482">
        <v>4339</v>
      </c>
    </row>
    <row r="3483" spans="1:5" x14ac:dyDescent="0.25">
      <c r="A3483" s="1" t="str">
        <f t="shared" si="54"/>
        <v>INSERT INTO `stops` (`id`, `location_id`, `quest_id`, `approved`, `last_modified`) VALUES (NULL, 4340, 0, '1', CURRENT_TIMESTAMP);</v>
      </c>
      <c r="E3483">
        <v>4340</v>
      </c>
    </row>
    <row r="3484" spans="1:5" x14ac:dyDescent="0.25">
      <c r="A3484" s="1" t="str">
        <f t="shared" si="54"/>
        <v>INSERT INTO `stops` (`id`, `location_id`, `quest_id`, `approved`, `last_modified`) VALUES (NULL, 4341, 0, '1', CURRENT_TIMESTAMP);</v>
      </c>
      <c r="E3484">
        <v>4341</v>
      </c>
    </row>
    <row r="3485" spans="1:5" x14ac:dyDescent="0.25">
      <c r="A3485" s="1" t="str">
        <f t="shared" si="54"/>
        <v>INSERT INTO `stops` (`id`, `location_id`, `quest_id`, `approved`, `last_modified`) VALUES (NULL, 4342, 0, '1', CURRENT_TIMESTAMP);</v>
      </c>
      <c r="E3485">
        <v>4342</v>
      </c>
    </row>
    <row r="3486" spans="1:5" x14ac:dyDescent="0.25">
      <c r="A3486" s="1" t="str">
        <f t="shared" si="54"/>
        <v>INSERT INTO `stops` (`id`, `location_id`, `quest_id`, `approved`, `last_modified`) VALUES (NULL, 4343, 0, '1', CURRENT_TIMESTAMP);</v>
      </c>
      <c r="E3486">
        <v>4343</v>
      </c>
    </row>
    <row r="3487" spans="1:5" x14ac:dyDescent="0.25">
      <c r="A3487" s="1" t="str">
        <f t="shared" si="54"/>
        <v>INSERT INTO `stops` (`id`, `location_id`, `quest_id`, `approved`, `last_modified`) VALUES (NULL, 4344, 0, '1', CURRENT_TIMESTAMP);</v>
      </c>
      <c r="E3487">
        <v>4344</v>
      </c>
    </row>
    <row r="3488" spans="1:5" x14ac:dyDescent="0.25">
      <c r="A3488" s="1" t="str">
        <f t="shared" si="54"/>
        <v>INSERT INTO `stops` (`id`, `location_id`, `quest_id`, `approved`, `last_modified`) VALUES (NULL, 4345, 0, '1', CURRENT_TIMESTAMP);</v>
      </c>
      <c r="E3488">
        <v>4345</v>
      </c>
    </row>
    <row r="3489" spans="1:5" x14ac:dyDescent="0.25">
      <c r="A3489" s="1" t="str">
        <f t="shared" si="54"/>
        <v>INSERT INTO `stops` (`id`, `location_id`, `quest_id`, `approved`, `last_modified`) VALUES (NULL, 4346, 0, '1', CURRENT_TIMESTAMP);</v>
      </c>
      <c r="E3489">
        <v>4346</v>
      </c>
    </row>
    <row r="3490" spans="1:5" x14ac:dyDescent="0.25">
      <c r="A3490" s="1" t="str">
        <f t="shared" si="54"/>
        <v>INSERT INTO `stops` (`id`, `location_id`, `quest_id`, `approved`, `last_modified`) VALUES (NULL, 4347, 0, '1', CURRENT_TIMESTAMP);</v>
      </c>
      <c r="E3490">
        <v>4347</v>
      </c>
    </row>
    <row r="3491" spans="1:5" x14ac:dyDescent="0.25">
      <c r="A3491" s="1" t="str">
        <f t="shared" si="54"/>
        <v>INSERT INTO `stops` (`id`, `location_id`, `quest_id`, `approved`, `last_modified`) VALUES (NULL, 4348, 0, '1', CURRENT_TIMESTAMP);</v>
      </c>
      <c r="E3491">
        <v>4348</v>
      </c>
    </row>
    <row r="3492" spans="1:5" x14ac:dyDescent="0.25">
      <c r="A3492" s="1" t="str">
        <f t="shared" si="54"/>
        <v>INSERT INTO `stops` (`id`, `location_id`, `quest_id`, `approved`, `last_modified`) VALUES (NULL, 4349, 0, '1', CURRENT_TIMESTAMP);</v>
      </c>
      <c r="E3492">
        <v>4349</v>
      </c>
    </row>
    <row r="3493" spans="1:5" x14ac:dyDescent="0.25">
      <c r="A3493" s="1" t="str">
        <f t="shared" si="54"/>
        <v>INSERT INTO `stops` (`id`, `location_id`, `quest_id`, `approved`, `last_modified`) VALUES (NULL, 4350, 0, '1', CURRENT_TIMESTAMP);</v>
      </c>
      <c r="E3493">
        <v>4350</v>
      </c>
    </row>
    <row r="3494" spans="1:5" x14ac:dyDescent="0.25">
      <c r="A3494" s="1" t="str">
        <f t="shared" si="54"/>
        <v>INSERT INTO `stops` (`id`, `location_id`, `quest_id`, `approved`, `last_modified`) VALUES (NULL, 4351, 0, '1', CURRENT_TIMESTAMP);</v>
      </c>
      <c r="E3494">
        <v>4351</v>
      </c>
    </row>
    <row r="3495" spans="1:5" x14ac:dyDescent="0.25">
      <c r="A3495" s="1" t="str">
        <f t="shared" si="54"/>
        <v>INSERT INTO `stops` (`id`, `location_id`, `quest_id`, `approved`, `last_modified`) VALUES (NULL, 4352, 0, '1', CURRENT_TIMESTAMP);</v>
      </c>
      <c r="E3495">
        <v>4352</v>
      </c>
    </row>
    <row r="3496" spans="1:5" x14ac:dyDescent="0.25">
      <c r="A3496" s="1" t="str">
        <f t="shared" si="54"/>
        <v>INSERT INTO `stops` (`id`, `location_id`, `quest_id`, `approved`, `last_modified`) VALUES (NULL, 4353, 0, '1', CURRENT_TIMESTAMP);</v>
      </c>
      <c r="E3496">
        <v>4353</v>
      </c>
    </row>
    <row r="3497" spans="1:5" x14ac:dyDescent="0.25">
      <c r="A3497" s="1" t="str">
        <f t="shared" si="54"/>
        <v>INSERT INTO `stops` (`id`, `location_id`, `quest_id`, `approved`, `last_modified`) VALUES (NULL, 4354, 0, '1', CURRENT_TIMESTAMP);</v>
      </c>
      <c r="E3497">
        <v>4354</v>
      </c>
    </row>
    <row r="3498" spans="1:5" x14ac:dyDescent="0.25">
      <c r="A3498" s="1" t="str">
        <f t="shared" si="54"/>
        <v>INSERT INTO `stops` (`id`, `location_id`, `quest_id`, `approved`, `last_modified`) VALUES (NULL, 4355, 0, '1', CURRENT_TIMESTAMP);</v>
      </c>
      <c r="E3498">
        <v>4355</v>
      </c>
    </row>
    <row r="3499" spans="1:5" x14ac:dyDescent="0.25">
      <c r="A3499" s="1" t="str">
        <f t="shared" si="54"/>
        <v>INSERT INTO `stops` (`id`, `location_id`, `quest_id`, `approved`, `last_modified`) VALUES (NULL, 4356, 0, '1', CURRENT_TIMESTAMP);</v>
      </c>
      <c r="E3499">
        <v>4356</v>
      </c>
    </row>
    <row r="3500" spans="1:5" x14ac:dyDescent="0.25">
      <c r="A3500" s="1" t="str">
        <f t="shared" si="54"/>
        <v>INSERT INTO `stops` (`id`, `location_id`, `quest_id`, `approved`, `last_modified`) VALUES (NULL, 4357, 0, '1', CURRENT_TIMESTAMP);</v>
      </c>
      <c r="E3500">
        <v>4357</v>
      </c>
    </row>
    <row r="3501" spans="1:5" x14ac:dyDescent="0.25">
      <c r="A3501" s="1" t="str">
        <f t="shared" si="54"/>
        <v>INSERT INTO `stops` (`id`, `location_id`, `quest_id`, `approved`, `last_modified`) VALUES (NULL, 4358, 0, '1', CURRENT_TIMESTAMP);</v>
      </c>
      <c r="E3501">
        <v>4358</v>
      </c>
    </row>
    <row r="3502" spans="1:5" x14ac:dyDescent="0.25">
      <c r="A3502" s="1" t="str">
        <f t="shared" si="54"/>
        <v>INSERT INTO `stops` (`id`, `location_id`, `quest_id`, `approved`, `last_modified`) VALUES (NULL, 4359, 0, '1', CURRENT_TIMESTAMP);</v>
      </c>
      <c r="E3502">
        <v>4359</v>
      </c>
    </row>
    <row r="3503" spans="1:5" x14ac:dyDescent="0.25">
      <c r="A3503" s="1" t="str">
        <f t="shared" si="54"/>
        <v>INSERT INTO `stops` (`id`, `location_id`, `quest_id`, `approved`, `last_modified`) VALUES (NULL, 4360, 0, '1', CURRENT_TIMESTAMP);</v>
      </c>
      <c r="E3503">
        <v>4360</v>
      </c>
    </row>
    <row r="3504" spans="1:5" x14ac:dyDescent="0.25">
      <c r="A3504" s="1" t="str">
        <f t="shared" si="54"/>
        <v>INSERT INTO `stops` (`id`, `location_id`, `quest_id`, `approved`, `last_modified`) VALUES (NULL, 4361, 0, '1', CURRENT_TIMESTAMP);</v>
      </c>
      <c r="E3504">
        <v>4361</v>
      </c>
    </row>
    <row r="3505" spans="1:5" x14ac:dyDescent="0.25">
      <c r="A3505" s="1" t="str">
        <f t="shared" si="54"/>
        <v>INSERT INTO `stops` (`id`, `location_id`, `quest_id`, `approved`, `last_modified`) VALUES (NULL, 4362, 0, '1', CURRENT_TIMESTAMP);</v>
      </c>
      <c r="E3505">
        <v>4362</v>
      </c>
    </row>
    <row r="3506" spans="1:5" x14ac:dyDescent="0.25">
      <c r="A3506" s="1" t="str">
        <f t="shared" si="54"/>
        <v>INSERT INTO `stops` (`id`, `location_id`, `quest_id`, `approved`, `last_modified`) VALUES (NULL, 4363, 0, '1', CURRENT_TIMESTAMP);</v>
      </c>
      <c r="E3506">
        <v>4363</v>
      </c>
    </row>
    <row r="3507" spans="1:5" x14ac:dyDescent="0.25">
      <c r="A3507" s="1" t="str">
        <f t="shared" si="54"/>
        <v>INSERT INTO `stops` (`id`, `location_id`, `quest_id`, `approved`, `last_modified`) VALUES (NULL, 4364, 0, '1', CURRENT_TIMESTAMP);</v>
      </c>
      <c r="E3507">
        <v>4364</v>
      </c>
    </row>
    <row r="3508" spans="1:5" x14ac:dyDescent="0.25">
      <c r="A3508" s="1" t="str">
        <f t="shared" si="54"/>
        <v>INSERT INTO `stops` (`id`, `location_id`, `quest_id`, `approved`, `last_modified`) VALUES (NULL, 4365, 0, '1', CURRENT_TIMESTAMP);</v>
      </c>
      <c r="E3508">
        <v>4365</v>
      </c>
    </row>
    <row r="3509" spans="1:5" x14ac:dyDescent="0.25">
      <c r="A3509" s="1" t="str">
        <f t="shared" si="54"/>
        <v>INSERT INTO `stops` (`id`, `location_id`, `quest_id`, `approved`, `last_modified`) VALUES (NULL, 4366, 0, '1', CURRENT_TIMESTAMP);</v>
      </c>
      <c r="E3509">
        <v>4366</v>
      </c>
    </row>
    <row r="3510" spans="1:5" x14ac:dyDescent="0.25">
      <c r="A3510" s="1" t="str">
        <f t="shared" si="54"/>
        <v>INSERT INTO `stops` (`id`, `location_id`, `quest_id`, `approved`, `last_modified`) VALUES (NULL, 4367, 0, '1', CURRENT_TIMESTAMP);</v>
      </c>
      <c r="E3510">
        <v>4367</v>
      </c>
    </row>
    <row r="3511" spans="1:5" x14ac:dyDescent="0.25">
      <c r="A3511" s="1" t="str">
        <f t="shared" si="54"/>
        <v>INSERT INTO `stops` (`id`, `location_id`, `quest_id`, `approved`, `last_modified`) VALUES (NULL, 4368, 0, '1', CURRENT_TIMESTAMP);</v>
      </c>
      <c r="E3511">
        <v>4368</v>
      </c>
    </row>
    <row r="3512" spans="1:5" x14ac:dyDescent="0.25">
      <c r="A3512" s="1" t="str">
        <f t="shared" si="54"/>
        <v>INSERT INTO `stops` (`id`, `location_id`, `quest_id`, `approved`, `last_modified`) VALUES (NULL, 4369, 0, '1', CURRENT_TIMESTAMP);</v>
      </c>
      <c r="E3512">
        <v>4369</v>
      </c>
    </row>
    <row r="3513" spans="1:5" x14ac:dyDescent="0.25">
      <c r="A3513" s="1" t="str">
        <f t="shared" si="54"/>
        <v>INSERT INTO `stops` (`id`, `location_id`, `quest_id`, `approved`, `last_modified`) VALUES (NULL, 4370, 0, '1', CURRENT_TIMESTAMP);</v>
      </c>
      <c r="E3513">
        <v>4370</v>
      </c>
    </row>
    <row r="3514" spans="1:5" x14ac:dyDescent="0.25">
      <c r="A3514" s="1" t="str">
        <f t="shared" si="54"/>
        <v>INSERT INTO `stops` (`id`, `location_id`, `quest_id`, `approved`, `last_modified`) VALUES (NULL, 4371, 0, '1', CURRENT_TIMESTAMP);</v>
      </c>
      <c r="E3514">
        <v>4371</v>
      </c>
    </row>
    <row r="3515" spans="1:5" x14ac:dyDescent="0.25">
      <c r="A3515" s="1" t="str">
        <f t="shared" si="54"/>
        <v>INSERT INTO `stops` (`id`, `location_id`, `quest_id`, `approved`, `last_modified`) VALUES (NULL, 4372, 0, '1', CURRENT_TIMESTAMP);</v>
      </c>
      <c r="E3515">
        <v>4372</v>
      </c>
    </row>
    <row r="3516" spans="1:5" x14ac:dyDescent="0.25">
      <c r="A3516" s="1" t="str">
        <f t="shared" si="54"/>
        <v>INSERT INTO `stops` (`id`, `location_id`, `quest_id`, `approved`, `last_modified`) VALUES (NULL, 4373, 0, '1', CURRENT_TIMESTAMP);</v>
      </c>
      <c r="E3516">
        <v>4373</v>
      </c>
    </row>
    <row r="3517" spans="1:5" x14ac:dyDescent="0.25">
      <c r="A3517" s="1" t="str">
        <f t="shared" si="54"/>
        <v>INSERT INTO `stops` (`id`, `location_id`, `quest_id`, `approved`, `last_modified`) VALUES (NULL, 4374, 0, '1', CURRENT_TIMESTAMP);</v>
      </c>
      <c r="E3517">
        <v>4374</v>
      </c>
    </row>
    <row r="3518" spans="1:5" x14ac:dyDescent="0.25">
      <c r="A3518" s="1" t="str">
        <f t="shared" si="54"/>
        <v>INSERT INTO `stops` (`id`, `location_id`, `quest_id`, `approved`, `last_modified`) VALUES (NULL, 4375, 0, '1', CURRENT_TIMESTAMP);</v>
      </c>
      <c r="E3518">
        <v>4375</v>
      </c>
    </row>
    <row r="3519" spans="1:5" x14ac:dyDescent="0.25">
      <c r="A3519" s="1" t="str">
        <f t="shared" si="54"/>
        <v>INSERT INTO `stops` (`id`, `location_id`, `quest_id`, `approved`, `last_modified`) VALUES (NULL, 4376, 0, '1', CURRENT_TIMESTAMP);</v>
      </c>
      <c r="E3519">
        <v>4376</v>
      </c>
    </row>
    <row r="3520" spans="1:5" x14ac:dyDescent="0.25">
      <c r="A3520" s="1" t="str">
        <f t="shared" si="54"/>
        <v>INSERT INTO `stops` (`id`, `location_id`, `quest_id`, `approved`, `last_modified`) VALUES (NULL, 4377, 0, '1', CURRENT_TIMESTAMP);</v>
      </c>
      <c r="E3520">
        <v>4377</v>
      </c>
    </row>
    <row r="3521" spans="1:5" x14ac:dyDescent="0.25">
      <c r="A3521" s="1" t="str">
        <f t="shared" si="54"/>
        <v>INSERT INTO `stops` (`id`, `location_id`, `quest_id`, `approved`, `last_modified`) VALUES (NULL, 4378, 0, '1', CURRENT_TIMESTAMP);</v>
      </c>
      <c r="E3521">
        <v>4378</v>
      </c>
    </row>
    <row r="3522" spans="1:5" x14ac:dyDescent="0.25">
      <c r="A3522" s="1" t="str">
        <f t="shared" ref="A3522:A3585" si="55">"INSERT INTO `stops` (`id`, `location_id`, `quest_id`, `approved`, `last_modified`) VALUES (NULL, "&amp;E3522&amp;", 0, '1', CURRENT_TIMESTAMP);"</f>
        <v>INSERT INTO `stops` (`id`, `location_id`, `quest_id`, `approved`, `last_modified`) VALUES (NULL, 4379, 0, '1', CURRENT_TIMESTAMP);</v>
      </c>
      <c r="E3522">
        <v>4379</v>
      </c>
    </row>
    <row r="3523" spans="1:5" x14ac:dyDescent="0.25">
      <c r="A3523" s="1" t="str">
        <f t="shared" si="55"/>
        <v>INSERT INTO `stops` (`id`, `location_id`, `quest_id`, `approved`, `last_modified`) VALUES (NULL, 4380, 0, '1', CURRENT_TIMESTAMP);</v>
      </c>
      <c r="E3523">
        <v>4380</v>
      </c>
    </row>
    <row r="3524" spans="1:5" x14ac:dyDescent="0.25">
      <c r="A3524" s="1" t="str">
        <f t="shared" si="55"/>
        <v>INSERT INTO `stops` (`id`, `location_id`, `quest_id`, `approved`, `last_modified`) VALUES (NULL, 4381, 0, '1', CURRENT_TIMESTAMP);</v>
      </c>
      <c r="E3524">
        <v>4381</v>
      </c>
    </row>
    <row r="3525" spans="1:5" x14ac:dyDescent="0.25">
      <c r="A3525" s="1" t="str">
        <f t="shared" si="55"/>
        <v>INSERT INTO `stops` (`id`, `location_id`, `quest_id`, `approved`, `last_modified`) VALUES (NULL, 4382, 0, '1', CURRENT_TIMESTAMP);</v>
      </c>
      <c r="E3525">
        <v>4382</v>
      </c>
    </row>
    <row r="3526" spans="1:5" x14ac:dyDescent="0.25">
      <c r="A3526" s="1" t="str">
        <f t="shared" si="55"/>
        <v>INSERT INTO `stops` (`id`, `location_id`, `quest_id`, `approved`, `last_modified`) VALUES (NULL, 4383, 0, '1', CURRENT_TIMESTAMP);</v>
      </c>
      <c r="E3526">
        <v>4383</v>
      </c>
    </row>
    <row r="3527" spans="1:5" x14ac:dyDescent="0.25">
      <c r="A3527" s="1" t="str">
        <f t="shared" si="55"/>
        <v>INSERT INTO `stops` (`id`, `location_id`, `quest_id`, `approved`, `last_modified`) VALUES (NULL, 4384, 0, '1', CURRENT_TIMESTAMP);</v>
      </c>
      <c r="E3527">
        <v>4384</v>
      </c>
    </row>
    <row r="3528" spans="1:5" x14ac:dyDescent="0.25">
      <c r="A3528" s="1" t="str">
        <f t="shared" si="55"/>
        <v>INSERT INTO `stops` (`id`, `location_id`, `quest_id`, `approved`, `last_modified`) VALUES (NULL, 4385, 0, '1', CURRENT_TIMESTAMP);</v>
      </c>
      <c r="E3528">
        <v>4385</v>
      </c>
    </row>
    <row r="3529" spans="1:5" x14ac:dyDescent="0.25">
      <c r="A3529" s="1" t="str">
        <f t="shared" si="55"/>
        <v>INSERT INTO `stops` (`id`, `location_id`, `quest_id`, `approved`, `last_modified`) VALUES (NULL, 4386, 0, '1', CURRENT_TIMESTAMP);</v>
      </c>
      <c r="E3529">
        <v>4386</v>
      </c>
    </row>
    <row r="3530" spans="1:5" x14ac:dyDescent="0.25">
      <c r="A3530" s="1" t="str">
        <f t="shared" si="55"/>
        <v>INSERT INTO `stops` (`id`, `location_id`, `quest_id`, `approved`, `last_modified`) VALUES (NULL, 4387, 0, '1', CURRENT_TIMESTAMP);</v>
      </c>
      <c r="E3530">
        <v>4387</v>
      </c>
    </row>
    <row r="3531" spans="1:5" x14ac:dyDescent="0.25">
      <c r="A3531" s="1" t="str">
        <f t="shared" si="55"/>
        <v>INSERT INTO `stops` (`id`, `location_id`, `quest_id`, `approved`, `last_modified`) VALUES (NULL, 4388, 0, '1', CURRENT_TIMESTAMP);</v>
      </c>
      <c r="E3531">
        <v>4388</v>
      </c>
    </row>
    <row r="3532" spans="1:5" x14ac:dyDescent="0.25">
      <c r="A3532" s="1" t="str">
        <f t="shared" si="55"/>
        <v>INSERT INTO `stops` (`id`, `location_id`, `quest_id`, `approved`, `last_modified`) VALUES (NULL, 4389, 0, '1', CURRENT_TIMESTAMP);</v>
      </c>
      <c r="E3532">
        <v>4389</v>
      </c>
    </row>
    <row r="3533" spans="1:5" x14ac:dyDescent="0.25">
      <c r="A3533" s="1" t="str">
        <f t="shared" si="55"/>
        <v>INSERT INTO `stops` (`id`, `location_id`, `quest_id`, `approved`, `last_modified`) VALUES (NULL, 4390, 0, '1', CURRENT_TIMESTAMP);</v>
      </c>
      <c r="E3533">
        <v>4390</v>
      </c>
    </row>
    <row r="3534" spans="1:5" x14ac:dyDescent="0.25">
      <c r="A3534" s="1" t="str">
        <f t="shared" si="55"/>
        <v>INSERT INTO `stops` (`id`, `location_id`, `quest_id`, `approved`, `last_modified`) VALUES (NULL, 4391, 0, '1', CURRENT_TIMESTAMP);</v>
      </c>
      <c r="E3534">
        <v>4391</v>
      </c>
    </row>
    <row r="3535" spans="1:5" x14ac:dyDescent="0.25">
      <c r="A3535" s="1" t="str">
        <f t="shared" si="55"/>
        <v>INSERT INTO `stops` (`id`, `location_id`, `quest_id`, `approved`, `last_modified`) VALUES (NULL, 4392, 0, '1', CURRENT_TIMESTAMP);</v>
      </c>
      <c r="E3535">
        <v>4392</v>
      </c>
    </row>
    <row r="3536" spans="1:5" x14ac:dyDescent="0.25">
      <c r="A3536" s="1" t="str">
        <f t="shared" si="55"/>
        <v>INSERT INTO `stops` (`id`, `location_id`, `quest_id`, `approved`, `last_modified`) VALUES (NULL, 4393, 0, '1', CURRENT_TIMESTAMP);</v>
      </c>
      <c r="E3536">
        <v>4393</v>
      </c>
    </row>
    <row r="3537" spans="1:5" x14ac:dyDescent="0.25">
      <c r="A3537" s="1" t="str">
        <f t="shared" si="55"/>
        <v>INSERT INTO `stops` (`id`, `location_id`, `quest_id`, `approved`, `last_modified`) VALUES (NULL, 4394, 0, '1', CURRENT_TIMESTAMP);</v>
      </c>
      <c r="E3537">
        <v>4394</v>
      </c>
    </row>
    <row r="3538" spans="1:5" x14ac:dyDescent="0.25">
      <c r="A3538" s="1" t="str">
        <f t="shared" si="55"/>
        <v>INSERT INTO `stops` (`id`, `location_id`, `quest_id`, `approved`, `last_modified`) VALUES (NULL, 4395, 0, '1', CURRENT_TIMESTAMP);</v>
      </c>
      <c r="E3538">
        <v>4395</v>
      </c>
    </row>
    <row r="3539" spans="1:5" x14ac:dyDescent="0.25">
      <c r="A3539" s="1" t="str">
        <f t="shared" si="55"/>
        <v>INSERT INTO `stops` (`id`, `location_id`, `quest_id`, `approved`, `last_modified`) VALUES (NULL, 4396, 0, '1', CURRENT_TIMESTAMP);</v>
      </c>
      <c r="E3539">
        <v>4396</v>
      </c>
    </row>
    <row r="3540" spans="1:5" x14ac:dyDescent="0.25">
      <c r="A3540" s="1" t="str">
        <f t="shared" si="55"/>
        <v>INSERT INTO `stops` (`id`, `location_id`, `quest_id`, `approved`, `last_modified`) VALUES (NULL, 4397, 0, '1', CURRENT_TIMESTAMP);</v>
      </c>
      <c r="E3540">
        <v>4397</v>
      </c>
    </row>
    <row r="3541" spans="1:5" x14ac:dyDescent="0.25">
      <c r="A3541" s="1" t="str">
        <f t="shared" si="55"/>
        <v>INSERT INTO `stops` (`id`, `location_id`, `quest_id`, `approved`, `last_modified`) VALUES (NULL, 4398, 0, '1', CURRENT_TIMESTAMP);</v>
      </c>
      <c r="E3541">
        <v>4398</v>
      </c>
    </row>
    <row r="3542" spans="1:5" x14ac:dyDescent="0.25">
      <c r="A3542" s="1" t="str">
        <f t="shared" si="55"/>
        <v>INSERT INTO `stops` (`id`, `location_id`, `quest_id`, `approved`, `last_modified`) VALUES (NULL, 4399, 0, '1', CURRENT_TIMESTAMP);</v>
      </c>
      <c r="E3542">
        <v>4399</v>
      </c>
    </row>
    <row r="3543" spans="1:5" x14ac:dyDescent="0.25">
      <c r="A3543" s="1" t="str">
        <f t="shared" si="55"/>
        <v>INSERT INTO `stops` (`id`, `location_id`, `quest_id`, `approved`, `last_modified`) VALUES (NULL, 4400, 0, '1', CURRENT_TIMESTAMP);</v>
      </c>
      <c r="E3543">
        <v>4400</v>
      </c>
    </row>
    <row r="3544" spans="1:5" x14ac:dyDescent="0.25">
      <c r="A3544" s="1" t="str">
        <f t="shared" si="55"/>
        <v>INSERT INTO `stops` (`id`, `location_id`, `quest_id`, `approved`, `last_modified`) VALUES (NULL, 4401, 0, '1', CURRENT_TIMESTAMP);</v>
      </c>
      <c r="E3544">
        <v>4401</v>
      </c>
    </row>
    <row r="3545" spans="1:5" x14ac:dyDescent="0.25">
      <c r="A3545" s="1" t="str">
        <f t="shared" si="55"/>
        <v>INSERT INTO `stops` (`id`, `location_id`, `quest_id`, `approved`, `last_modified`) VALUES (NULL, 4402, 0, '1', CURRENT_TIMESTAMP);</v>
      </c>
      <c r="E3545">
        <v>4402</v>
      </c>
    </row>
    <row r="3546" spans="1:5" x14ac:dyDescent="0.25">
      <c r="A3546" s="1" t="str">
        <f t="shared" si="55"/>
        <v>INSERT INTO `stops` (`id`, `location_id`, `quest_id`, `approved`, `last_modified`) VALUES (NULL, 4403, 0, '1', CURRENT_TIMESTAMP);</v>
      </c>
      <c r="E3546">
        <v>4403</v>
      </c>
    </row>
    <row r="3547" spans="1:5" x14ac:dyDescent="0.25">
      <c r="A3547" s="1" t="str">
        <f t="shared" si="55"/>
        <v>INSERT INTO `stops` (`id`, `location_id`, `quest_id`, `approved`, `last_modified`) VALUES (NULL, 4404, 0, '1', CURRENT_TIMESTAMP);</v>
      </c>
      <c r="E3547">
        <v>4404</v>
      </c>
    </row>
    <row r="3548" spans="1:5" x14ac:dyDescent="0.25">
      <c r="A3548" s="1" t="str">
        <f t="shared" si="55"/>
        <v>INSERT INTO `stops` (`id`, `location_id`, `quest_id`, `approved`, `last_modified`) VALUES (NULL, 4405, 0, '1', CURRENT_TIMESTAMP);</v>
      </c>
      <c r="E3548">
        <v>4405</v>
      </c>
    </row>
    <row r="3549" spans="1:5" x14ac:dyDescent="0.25">
      <c r="A3549" s="1" t="str">
        <f t="shared" si="55"/>
        <v>INSERT INTO `stops` (`id`, `location_id`, `quest_id`, `approved`, `last_modified`) VALUES (NULL, 4406, 0, '1', CURRENT_TIMESTAMP);</v>
      </c>
      <c r="E3549">
        <v>4406</v>
      </c>
    </row>
    <row r="3550" spans="1:5" x14ac:dyDescent="0.25">
      <c r="A3550" s="1" t="str">
        <f t="shared" si="55"/>
        <v>INSERT INTO `stops` (`id`, `location_id`, `quest_id`, `approved`, `last_modified`) VALUES (NULL, 4407, 0, '1', CURRENT_TIMESTAMP);</v>
      </c>
      <c r="E3550">
        <v>4407</v>
      </c>
    </row>
    <row r="3551" spans="1:5" x14ac:dyDescent="0.25">
      <c r="A3551" s="1" t="str">
        <f t="shared" si="55"/>
        <v>INSERT INTO `stops` (`id`, `location_id`, `quest_id`, `approved`, `last_modified`) VALUES (NULL, 4408, 0, '1', CURRENT_TIMESTAMP);</v>
      </c>
      <c r="E3551">
        <v>4408</v>
      </c>
    </row>
    <row r="3552" spans="1:5" x14ac:dyDescent="0.25">
      <c r="A3552" s="1" t="str">
        <f t="shared" si="55"/>
        <v>INSERT INTO `stops` (`id`, `location_id`, `quest_id`, `approved`, `last_modified`) VALUES (NULL, 4409, 0, '1', CURRENT_TIMESTAMP);</v>
      </c>
      <c r="E3552">
        <v>4409</v>
      </c>
    </row>
    <row r="3553" spans="1:5" x14ac:dyDescent="0.25">
      <c r="A3553" s="1" t="str">
        <f t="shared" si="55"/>
        <v>INSERT INTO `stops` (`id`, `location_id`, `quest_id`, `approved`, `last_modified`) VALUES (NULL, 4410, 0, '1', CURRENT_TIMESTAMP);</v>
      </c>
      <c r="E3553">
        <v>4410</v>
      </c>
    </row>
    <row r="3554" spans="1:5" x14ac:dyDescent="0.25">
      <c r="A3554" s="1" t="str">
        <f t="shared" si="55"/>
        <v>INSERT INTO `stops` (`id`, `location_id`, `quest_id`, `approved`, `last_modified`) VALUES (NULL, 4411, 0, '1', CURRENT_TIMESTAMP);</v>
      </c>
      <c r="E3554">
        <v>4411</v>
      </c>
    </row>
    <row r="3555" spans="1:5" x14ac:dyDescent="0.25">
      <c r="A3555" s="1" t="str">
        <f t="shared" si="55"/>
        <v>INSERT INTO `stops` (`id`, `location_id`, `quest_id`, `approved`, `last_modified`) VALUES (NULL, 4412, 0, '1', CURRENT_TIMESTAMP);</v>
      </c>
      <c r="E3555">
        <v>4412</v>
      </c>
    </row>
    <row r="3556" spans="1:5" x14ac:dyDescent="0.25">
      <c r="A3556" s="1" t="str">
        <f t="shared" si="55"/>
        <v>INSERT INTO `stops` (`id`, `location_id`, `quest_id`, `approved`, `last_modified`) VALUES (NULL, 4413, 0, '1', CURRENT_TIMESTAMP);</v>
      </c>
      <c r="E3556">
        <v>4413</v>
      </c>
    </row>
    <row r="3557" spans="1:5" x14ac:dyDescent="0.25">
      <c r="A3557" s="1" t="str">
        <f t="shared" si="55"/>
        <v>INSERT INTO `stops` (`id`, `location_id`, `quest_id`, `approved`, `last_modified`) VALUES (NULL, 4414, 0, '1', CURRENT_TIMESTAMP);</v>
      </c>
      <c r="E3557">
        <v>4414</v>
      </c>
    </row>
    <row r="3558" spans="1:5" x14ac:dyDescent="0.25">
      <c r="A3558" s="1" t="str">
        <f t="shared" si="55"/>
        <v>INSERT INTO `stops` (`id`, `location_id`, `quest_id`, `approved`, `last_modified`) VALUES (NULL, 4415, 0, '1', CURRENT_TIMESTAMP);</v>
      </c>
      <c r="E3558">
        <v>4415</v>
      </c>
    </row>
    <row r="3559" spans="1:5" x14ac:dyDescent="0.25">
      <c r="A3559" s="1" t="str">
        <f t="shared" si="55"/>
        <v>INSERT INTO `stops` (`id`, `location_id`, `quest_id`, `approved`, `last_modified`) VALUES (NULL, 4416, 0, '1', CURRENT_TIMESTAMP);</v>
      </c>
      <c r="E3559">
        <v>4416</v>
      </c>
    </row>
    <row r="3560" spans="1:5" x14ac:dyDescent="0.25">
      <c r="A3560" s="1" t="str">
        <f t="shared" si="55"/>
        <v>INSERT INTO `stops` (`id`, `location_id`, `quest_id`, `approved`, `last_modified`) VALUES (NULL, 4417, 0, '1', CURRENT_TIMESTAMP);</v>
      </c>
      <c r="E3560">
        <v>4417</v>
      </c>
    </row>
    <row r="3561" spans="1:5" x14ac:dyDescent="0.25">
      <c r="A3561" s="1" t="str">
        <f t="shared" si="55"/>
        <v>INSERT INTO `stops` (`id`, `location_id`, `quest_id`, `approved`, `last_modified`) VALUES (NULL, 4418, 0, '1', CURRENT_TIMESTAMP);</v>
      </c>
      <c r="E3561">
        <v>4418</v>
      </c>
    </row>
    <row r="3562" spans="1:5" x14ac:dyDescent="0.25">
      <c r="A3562" s="1" t="str">
        <f t="shared" si="55"/>
        <v>INSERT INTO `stops` (`id`, `location_id`, `quest_id`, `approved`, `last_modified`) VALUES (NULL, 4419, 0, '1', CURRENT_TIMESTAMP);</v>
      </c>
      <c r="E3562">
        <v>4419</v>
      </c>
    </row>
    <row r="3563" spans="1:5" x14ac:dyDescent="0.25">
      <c r="A3563" s="1" t="str">
        <f t="shared" si="55"/>
        <v>INSERT INTO `stops` (`id`, `location_id`, `quest_id`, `approved`, `last_modified`) VALUES (NULL, 4420, 0, '1', CURRENT_TIMESTAMP);</v>
      </c>
      <c r="E3563">
        <v>4420</v>
      </c>
    </row>
    <row r="3564" spans="1:5" x14ac:dyDescent="0.25">
      <c r="A3564" s="1" t="str">
        <f t="shared" si="55"/>
        <v>INSERT INTO `stops` (`id`, `location_id`, `quest_id`, `approved`, `last_modified`) VALUES (NULL, 4421, 0, '1', CURRENT_TIMESTAMP);</v>
      </c>
      <c r="E3564">
        <v>4421</v>
      </c>
    </row>
    <row r="3565" spans="1:5" x14ac:dyDescent="0.25">
      <c r="A3565" s="1" t="str">
        <f t="shared" si="55"/>
        <v>INSERT INTO `stops` (`id`, `location_id`, `quest_id`, `approved`, `last_modified`) VALUES (NULL, 4422, 0, '1', CURRENT_TIMESTAMP);</v>
      </c>
      <c r="E3565">
        <v>4422</v>
      </c>
    </row>
    <row r="3566" spans="1:5" x14ac:dyDescent="0.25">
      <c r="A3566" s="1" t="str">
        <f t="shared" si="55"/>
        <v>INSERT INTO `stops` (`id`, `location_id`, `quest_id`, `approved`, `last_modified`) VALUES (NULL, 4423, 0, '1', CURRENT_TIMESTAMP);</v>
      </c>
      <c r="E3566">
        <v>4423</v>
      </c>
    </row>
    <row r="3567" spans="1:5" x14ac:dyDescent="0.25">
      <c r="A3567" s="1" t="str">
        <f t="shared" si="55"/>
        <v>INSERT INTO `stops` (`id`, `location_id`, `quest_id`, `approved`, `last_modified`) VALUES (NULL, 4424, 0, '1', CURRENT_TIMESTAMP);</v>
      </c>
      <c r="E3567">
        <v>4424</v>
      </c>
    </row>
    <row r="3568" spans="1:5" x14ac:dyDescent="0.25">
      <c r="A3568" s="1" t="str">
        <f t="shared" si="55"/>
        <v>INSERT INTO `stops` (`id`, `location_id`, `quest_id`, `approved`, `last_modified`) VALUES (NULL, 4425, 0, '1', CURRENT_TIMESTAMP);</v>
      </c>
      <c r="E3568">
        <v>4425</v>
      </c>
    </row>
    <row r="3569" spans="1:5" x14ac:dyDescent="0.25">
      <c r="A3569" s="1" t="str">
        <f t="shared" si="55"/>
        <v>INSERT INTO `stops` (`id`, `location_id`, `quest_id`, `approved`, `last_modified`) VALUES (NULL, 4426, 0, '1', CURRENT_TIMESTAMP);</v>
      </c>
      <c r="E3569">
        <v>4426</v>
      </c>
    </row>
    <row r="3570" spans="1:5" x14ac:dyDescent="0.25">
      <c r="A3570" s="1" t="str">
        <f t="shared" si="55"/>
        <v>INSERT INTO `stops` (`id`, `location_id`, `quest_id`, `approved`, `last_modified`) VALUES (NULL, 4427, 0, '1', CURRENT_TIMESTAMP);</v>
      </c>
      <c r="E3570">
        <v>4427</v>
      </c>
    </row>
    <row r="3571" spans="1:5" x14ac:dyDescent="0.25">
      <c r="A3571" s="1" t="str">
        <f t="shared" si="55"/>
        <v>INSERT INTO `stops` (`id`, `location_id`, `quest_id`, `approved`, `last_modified`) VALUES (NULL, 4428, 0, '1', CURRENT_TIMESTAMP);</v>
      </c>
      <c r="E3571">
        <v>4428</v>
      </c>
    </row>
    <row r="3572" spans="1:5" x14ac:dyDescent="0.25">
      <c r="A3572" s="1" t="str">
        <f t="shared" si="55"/>
        <v>INSERT INTO `stops` (`id`, `location_id`, `quest_id`, `approved`, `last_modified`) VALUES (NULL, 4429, 0, '1', CURRENT_TIMESTAMP);</v>
      </c>
      <c r="E3572">
        <v>4429</v>
      </c>
    </row>
    <row r="3573" spans="1:5" x14ac:dyDescent="0.25">
      <c r="A3573" s="1" t="str">
        <f t="shared" si="55"/>
        <v>INSERT INTO `stops` (`id`, `location_id`, `quest_id`, `approved`, `last_modified`) VALUES (NULL, 4430, 0, '1', CURRENT_TIMESTAMP);</v>
      </c>
      <c r="E3573">
        <v>4430</v>
      </c>
    </row>
    <row r="3574" spans="1:5" x14ac:dyDescent="0.25">
      <c r="A3574" s="1" t="str">
        <f t="shared" si="55"/>
        <v>INSERT INTO `stops` (`id`, `location_id`, `quest_id`, `approved`, `last_modified`) VALUES (NULL, 4431, 0, '1', CURRENT_TIMESTAMP);</v>
      </c>
      <c r="E3574">
        <v>4431</v>
      </c>
    </row>
    <row r="3575" spans="1:5" x14ac:dyDescent="0.25">
      <c r="A3575" s="1" t="str">
        <f t="shared" si="55"/>
        <v>INSERT INTO `stops` (`id`, `location_id`, `quest_id`, `approved`, `last_modified`) VALUES (NULL, 4432, 0, '1', CURRENT_TIMESTAMP);</v>
      </c>
      <c r="E3575">
        <v>4432</v>
      </c>
    </row>
    <row r="3576" spans="1:5" x14ac:dyDescent="0.25">
      <c r="A3576" s="1" t="str">
        <f t="shared" si="55"/>
        <v>INSERT INTO `stops` (`id`, `location_id`, `quest_id`, `approved`, `last_modified`) VALUES (NULL, 4433, 0, '1', CURRENT_TIMESTAMP);</v>
      </c>
      <c r="E3576">
        <v>4433</v>
      </c>
    </row>
    <row r="3577" spans="1:5" x14ac:dyDescent="0.25">
      <c r="A3577" s="1" t="str">
        <f t="shared" si="55"/>
        <v>INSERT INTO `stops` (`id`, `location_id`, `quest_id`, `approved`, `last_modified`) VALUES (NULL, 4434, 0, '1', CURRENT_TIMESTAMP);</v>
      </c>
      <c r="E3577">
        <v>4434</v>
      </c>
    </row>
    <row r="3578" spans="1:5" x14ac:dyDescent="0.25">
      <c r="A3578" s="1" t="str">
        <f t="shared" si="55"/>
        <v>INSERT INTO `stops` (`id`, `location_id`, `quest_id`, `approved`, `last_modified`) VALUES (NULL, 4435, 0, '1', CURRENT_TIMESTAMP);</v>
      </c>
      <c r="E3578">
        <v>4435</v>
      </c>
    </row>
    <row r="3579" spans="1:5" x14ac:dyDescent="0.25">
      <c r="A3579" s="1" t="str">
        <f t="shared" si="55"/>
        <v>INSERT INTO `stops` (`id`, `location_id`, `quest_id`, `approved`, `last_modified`) VALUES (NULL, 4436, 0, '1', CURRENT_TIMESTAMP);</v>
      </c>
      <c r="E3579">
        <v>4436</v>
      </c>
    </row>
    <row r="3580" spans="1:5" x14ac:dyDescent="0.25">
      <c r="A3580" s="1" t="str">
        <f t="shared" si="55"/>
        <v>INSERT INTO `stops` (`id`, `location_id`, `quest_id`, `approved`, `last_modified`) VALUES (NULL, 4437, 0, '1', CURRENT_TIMESTAMP);</v>
      </c>
      <c r="E3580">
        <v>4437</v>
      </c>
    </row>
    <row r="3581" spans="1:5" x14ac:dyDescent="0.25">
      <c r="A3581" s="1" t="str">
        <f t="shared" si="55"/>
        <v>INSERT INTO `stops` (`id`, `location_id`, `quest_id`, `approved`, `last_modified`) VALUES (NULL, 4438, 0, '1', CURRENT_TIMESTAMP);</v>
      </c>
      <c r="E3581">
        <v>4438</v>
      </c>
    </row>
    <row r="3582" spans="1:5" x14ac:dyDescent="0.25">
      <c r="A3582" s="1" t="str">
        <f t="shared" si="55"/>
        <v>INSERT INTO `stops` (`id`, `location_id`, `quest_id`, `approved`, `last_modified`) VALUES (NULL, 4439, 0, '1', CURRENT_TIMESTAMP);</v>
      </c>
      <c r="E3582">
        <v>4439</v>
      </c>
    </row>
    <row r="3583" spans="1:5" x14ac:dyDescent="0.25">
      <c r="A3583" s="1" t="str">
        <f t="shared" si="55"/>
        <v>INSERT INTO `stops` (`id`, `location_id`, `quest_id`, `approved`, `last_modified`) VALUES (NULL, 4440, 0, '1', CURRENT_TIMESTAMP);</v>
      </c>
      <c r="E3583">
        <v>4440</v>
      </c>
    </row>
    <row r="3584" spans="1:5" x14ac:dyDescent="0.25">
      <c r="A3584" s="1" t="str">
        <f t="shared" si="55"/>
        <v>INSERT INTO `stops` (`id`, `location_id`, `quest_id`, `approved`, `last_modified`) VALUES (NULL, 4441, 0, '1', CURRENT_TIMESTAMP);</v>
      </c>
      <c r="E3584">
        <v>4441</v>
      </c>
    </row>
    <row r="3585" spans="1:5" x14ac:dyDescent="0.25">
      <c r="A3585" s="1" t="str">
        <f t="shared" si="55"/>
        <v>INSERT INTO `stops` (`id`, `location_id`, `quest_id`, `approved`, `last_modified`) VALUES (NULL, 4442, 0, '1', CURRENT_TIMESTAMP);</v>
      </c>
      <c r="E3585">
        <v>4442</v>
      </c>
    </row>
    <row r="3586" spans="1:5" x14ac:dyDescent="0.25">
      <c r="A3586" s="1" t="str">
        <f t="shared" ref="A3586:A3649" si="56">"INSERT INTO `stops` (`id`, `location_id`, `quest_id`, `approved`, `last_modified`) VALUES (NULL, "&amp;E3586&amp;", 0, '1', CURRENT_TIMESTAMP);"</f>
        <v>INSERT INTO `stops` (`id`, `location_id`, `quest_id`, `approved`, `last_modified`) VALUES (NULL, 4443, 0, '1', CURRENT_TIMESTAMP);</v>
      </c>
      <c r="E3586">
        <v>4443</v>
      </c>
    </row>
    <row r="3587" spans="1:5" x14ac:dyDescent="0.25">
      <c r="A3587" s="1" t="str">
        <f t="shared" si="56"/>
        <v>INSERT INTO `stops` (`id`, `location_id`, `quest_id`, `approved`, `last_modified`) VALUES (NULL, 4444, 0, '1', CURRENT_TIMESTAMP);</v>
      </c>
      <c r="E3587">
        <v>4444</v>
      </c>
    </row>
    <row r="3588" spans="1:5" x14ac:dyDescent="0.25">
      <c r="A3588" s="1" t="str">
        <f t="shared" si="56"/>
        <v>INSERT INTO `stops` (`id`, `location_id`, `quest_id`, `approved`, `last_modified`) VALUES (NULL, 4445, 0, '1', CURRENT_TIMESTAMP);</v>
      </c>
      <c r="E3588">
        <v>4445</v>
      </c>
    </row>
    <row r="3589" spans="1:5" x14ac:dyDescent="0.25">
      <c r="A3589" s="1" t="str">
        <f t="shared" si="56"/>
        <v>INSERT INTO `stops` (`id`, `location_id`, `quest_id`, `approved`, `last_modified`) VALUES (NULL, 4446, 0, '1', CURRENT_TIMESTAMP);</v>
      </c>
      <c r="E3589">
        <v>4446</v>
      </c>
    </row>
    <row r="3590" spans="1:5" x14ac:dyDescent="0.25">
      <c r="A3590" s="1" t="str">
        <f t="shared" si="56"/>
        <v>INSERT INTO `stops` (`id`, `location_id`, `quest_id`, `approved`, `last_modified`) VALUES (NULL, 4447, 0, '1', CURRENT_TIMESTAMP);</v>
      </c>
      <c r="E3590">
        <v>4447</v>
      </c>
    </row>
    <row r="3591" spans="1:5" x14ac:dyDescent="0.25">
      <c r="A3591" s="1" t="str">
        <f t="shared" si="56"/>
        <v>INSERT INTO `stops` (`id`, `location_id`, `quest_id`, `approved`, `last_modified`) VALUES (NULL, 4448, 0, '1', CURRENT_TIMESTAMP);</v>
      </c>
      <c r="E3591">
        <v>4448</v>
      </c>
    </row>
    <row r="3592" spans="1:5" x14ac:dyDescent="0.25">
      <c r="A3592" s="1" t="str">
        <f t="shared" si="56"/>
        <v>INSERT INTO `stops` (`id`, `location_id`, `quest_id`, `approved`, `last_modified`) VALUES (NULL, 4449, 0, '1', CURRENT_TIMESTAMP);</v>
      </c>
      <c r="E3592">
        <v>4449</v>
      </c>
    </row>
    <row r="3593" spans="1:5" x14ac:dyDescent="0.25">
      <c r="A3593" s="1" t="str">
        <f t="shared" si="56"/>
        <v>INSERT INTO `stops` (`id`, `location_id`, `quest_id`, `approved`, `last_modified`) VALUES (NULL, 4450, 0, '1', CURRENT_TIMESTAMP);</v>
      </c>
      <c r="E3593">
        <v>4450</v>
      </c>
    </row>
    <row r="3594" spans="1:5" x14ac:dyDescent="0.25">
      <c r="A3594" s="1" t="str">
        <f t="shared" si="56"/>
        <v>INSERT INTO `stops` (`id`, `location_id`, `quest_id`, `approved`, `last_modified`) VALUES (NULL, 4451, 0, '1', CURRENT_TIMESTAMP);</v>
      </c>
      <c r="E3594">
        <v>4451</v>
      </c>
    </row>
    <row r="3595" spans="1:5" x14ac:dyDescent="0.25">
      <c r="A3595" s="1" t="str">
        <f t="shared" si="56"/>
        <v>INSERT INTO `stops` (`id`, `location_id`, `quest_id`, `approved`, `last_modified`) VALUES (NULL, 4452, 0, '1', CURRENT_TIMESTAMP);</v>
      </c>
      <c r="E3595">
        <v>4452</v>
      </c>
    </row>
    <row r="3596" spans="1:5" x14ac:dyDescent="0.25">
      <c r="A3596" s="1" t="str">
        <f t="shared" si="56"/>
        <v>INSERT INTO `stops` (`id`, `location_id`, `quest_id`, `approved`, `last_modified`) VALUES (NULL, 4453, 0, '1', CURRENT_TIMESTAMP);</v>
      </c>
      <c r="E3596">
        <v>4453</v>
      </c>
    </row>
    <row r="3597" spans="1:5" x14ac:dyDescent="0.25">
      <c r="A3597" s="1" t="str">
        <f t="shared" si="56"/>
        <v>INSERT INTO `stops` (`id`, `location_id`, `quest_id`, `approved`, `last_modified`) VALUES (NULL, 4454, 0, '1', CURRENT_TIMESTAMP);</v>
      </c>
      <c r="E3597">
        <v>4454</v>
      </c>
    </row>
    <row r="3598" spans="1:5" x14ac:dyDescent="0.25">
      <c r="A3598" s="1" t="str">
        <f t="shared" si="56"/>
        <v>INSERT INTO `stops` (`id`, `location_id`, `quest_id`, `approved`, `last_modified`) VALUES (NULL, 4455, 0, '1', CURRENT_TIMESTAMP);</v>
      </c>
      <c r="E3598">
        <v>4455</v>
      </c>
    </row>
    <row r="3599" spans="1:5" x14ac:dyDescent="0.25">
      <c r="A3599" s="1" t="str">
        <f t="shared" si="56"/>
        <v>INSERT INTO `stops` (`id`, `location_id`, `quest_id`, `approved`, `last_modified`) VALUES (NULL, 4456, 0, '1', CURRENT_TIMESTAMP);</v>
      </c>
      <c r="E3599">
        <v>4456</v>
      </c>
    </row>
    <row r="3600" spans="1:5" x14ac:dyDescent="0.25">
      <c r="A3600" s="1" t="str">
        <f t="shared" si="56"/>
        <v>INSERT INTO `stops` (`id`, `location_id`, `quest_id`, `approved`, `last_modified`) VALUES (NULL, 4457, 0, '1', CURRENT_TIMESTAMP);</v>
      </c>
      <c r="E3600">
        <v>4457</v>
      </c>
    </row>
    <row r="3601" spans="1:5" x14ac:dyDescent="0.25">
      <c r="A3601" s="1" t="str">
        <f t="shared" si="56"/>
        <v>INSERT INTO `stops` (`id`, `location_id`, `quest_id`, `approved`, `last_modified`) VALUES (NULL, 4458, 0, '1', CURRENT_TIMESTAMP);</v>
      </c>
      <c r="E3601">
        <v>4458</v>
      </c>
    </row>
    <row r="3602" spans="1:5" x14ac:dyDescent="0.25">
      <c r="A3602" s="1" t="str">
        <f t="shared" si="56"/>
        <v>INSERT INTO `stops` (`id`, `location_id`, `quest_id`, `approved`, `last_modified`) VALUES (NULL, 4459, 0, '1', CURRENT_TIMESTAMP);</v>
      </c>
      <c r="E3602">
        <v>4459</v>
      </c>
    </row>
    <row r="3603" spans="1:5" x14ac:dyDescent="0.25">
      <c r="A3603" s="1" t="str">
        <f t="shared" si="56"/>
        <v>INSERT INTO `stops` (`id`, `location_id`, `quest_id`, `approved`, `last_modified`) VALUES (NULL, 4460, 0, '1', CURRENT_TIMESTAMP);</v>
      </c>
      <c r="E3603">
        <v>4460</v>
      </c>
    </row>
    <row r="3604" spans="1:5" x14ac:dyDescent="0.25">
      <c r="A3604" s="1" t="str">
        <f t="shared" si="56"/>
        <v>INSERT INTO `stops` (`id`, `location_id`, `quest_id`, `approved`, `last_modified`) VALUES (NULL, 4461, 0, '1', CURRENT_TIMESTAMP);</v>
      </c>
      <c r="E3604">
        <v>4461</v>
      </c>
    </row>
    <row r="3605" spans="1:5" x14ac:dyDescent="0.25">
      <c r="A3605" s="1" t="str">
        <f t="shared" si="56"/>
        <v>INSERT INTO `stops` (`id`, `location_id`, `quest_id`, `approved`, `last_modified`) VALUES (NULL, 4462, 0, '1', CURRENT_TIMESTAMP);</v>
      </c>
      <c r="E3605">
        <v>4462</v>
      </c>
    </row>
    <row r="3606" spans="1:5" x14ac:dyDescent="0.25">
      <c r="A3606" s="1" t="str">
        <f t="shared" si="56"/>
        <v>INSERT INTO `stops` (`id`, `location_id`, `quest_id`, `approved`, `last_modified`) VALUES (NULL, 4463, 0, '1', CURRENT_TIMESTAMP);</v>
      </c>
      <c r="E3606">
        <v>4463</v>
      </c>
    </row>
    <row r="3607" spans="1:5" x14ac:dyDescent="0.25">
      <c r="A3607" s="1" t="str">
        <f t="shared" si="56"/>
        <v>INSERT INTO `stops` (`id`, `location_id`, `quest_id`, `approved`, `last_modified`) VALUES (NULL, 4464, 0, '1', CURRENT_TIMESTAMP);</v>
      </c>
      <c r="E3607">
        <v>4464</v>
      </c>
    </row>
    <row r="3608" spans="1:5" x14ac:dyDescent="0.25">
      <c r="A3608" s="1" t="str">
        <f t="shared" si="56"/>
        <v>INSERT INTO `stops` (`id`, `location_id`, `quest_id`, `approved`, `last_modified`) VALUES (NULL, 4465, 0, '1', CURRENT_TIMESTAMP);</v>
      </c>
      <c r="E3608">
        <v>4465</v>
      </c>
    </row>
    <row r="3609" spans="1:5" x14ac:dyDescent="0.25">
      <c r="A3609" s="1" t="str">
        <f t="shared" si="56"/>
        <v>INSERT INTO `stops` (`id`, `location_id`, `quest_id`, `approved`, `last_modified`) VALUES (NULL, 4466, 0, '1', CURRENT_TIMESTAMP);</v>
      </c>
      <c r="E3609">
        <v>4466</v>
      </c>
    </row>
    <row r="3610" spans="1:5" x14ac:dyDescent="0.25">
      <c r="A3610" s="1" t="str">
        <f t="shared" si="56"/>
        <v>INSERT INTO `stops` (`id`, `location_id`, `quest_id`, `approved`, `last_modified`) VALUES (NULL, 4467, 0, '1', CURRENT_TIMESTAMP);</v>
      </c>
      <c r="E3610">
        <v>4467</v>
      </c>
    </row>
    <row r="3611" spans="1:5" x14ac:dyDescent="0.25">
      <c r="A3611" s="1" t="str">
        <f t="shared" si="56"/>
        <v>INSERT INTO `stops` (`id`, `location_id`, `quest_id`, `approved`, `last_modified`) VALUES (NULL, 4468, 0, '1', CURRENT_TIMESTAMP);</v>
      </c>
      <c r="E3611">
        <v>4468</v>
      </c>
    </row>
    <row r="3612" spans="1:5" x14ac:dyDescent="0.25">
      <c r="A3612" s="1" t="str">
        <f t="shared" si="56"/>
        <v>INSERT INTO `stops` (`id`, `location_id`, `quest_id`, `approved`, `last_modified`) VALUES (NULL, 4469, 0, '1', CURRENT_TIMESTAMP);</v>
      </c>
      <c r="E3612">
        <v>4469</v>
      </c>
    </row>
    <row r="3613" spans="1:5" x14ac:dyDescent="0.25">
      <c r="A3613" s="1" t="str">
        <f t="shared" si="56"/>
        <v>INSERT INTO `stops` (`id`, `location_id`, `quest_id`, `approved`, `last_modified`) VALUES (NULL, 4470, 0, '1', CURRENT_TIMESTAMP);</v>
      </c>
      <c r="E3613">
        <v>4470</v>
      </c>
    </row>
    <row r="3614" spans="1:5" x14ac:dyDescent="0.25">
      <c r="A3614" s="1" t="str">
        <f t="shared" si="56"/>
        <v>INSERT INTO `stops` (`id`, `location_id`, `quest_id`, `approved`, `last_modified`) VALUES (NULL, 4471, 0, '1', CURRENT_TIMESTAMP);</v>
      </c>
      <c r="E3614">
        <v>4471</v>
      </c>
    </row>
    <row r="3615" spans="1:5" x14ac:dyDescent="0.25">
      <c r="A3615" s="1" t="str">
        <f t="shared" si="56"/>
        <v>INSERT INTO `stops` (`id`, `location_id`, `quest_id`, `approved`, `last_modified`) VALUES (NULL, 4472, 0, '1', CURRENT_TIMESTAMP);</v>
      </c>
      <c r="E3615">
        <v>4472</v>
      </c>
    </row>
    <row r="3616" spans="1:5" x14ac:dyDescent="0.25">
      <c r="A3616" s="1" t="str">
        <f t="shared" si="56"/>
        <v>INSERT INTO `stops` (`id`, `location_id`, `quest_id`, `approved`, `last_modified`) VALUES (NULL, 4473, 0, '1', CURRENT_TIMESTAMP);</v>
      </c>
      <c r="E3616">
        <v>4473</v>
      </c>
    </row>
    <row r="3617" spans="1:5" x14ac:dyDescent="0.25">
      <c r="A3617" s="1" t="str">
        <f t="shared" si="56"/>
        <v>INSERT INTO `stops` (`id`, `location_id`, `quest_id`, `approved`, `last_modified`) VALUES (NULL, 4474, 0, '1', CURRENT_TIMESTAMP);</v>
      </c>
      <c r="E3617">
        <v>4474</v>
      </c>
    </row>
    <row r="3618" spans="1:5" x14ac:dyDescent="0.25">
      <c r="A3618" s="1" t="str">
        <f t="shared" si="56"/>
        <v>INSERT INTO `stops` (`id`, `location_id`, `quest_id`, `approved`, `last_modified`) VALUES (NULL, 4475, 0, '1', CURRENT_TIMESTAMP);</v>
      </c>
      <c r="E3618">
        <v>4475</v>
      </c>
    </row>
    <row r="3619" spans="1:5" x14ac:dyDescent="0.25">
      <c r="A3619" s="1" t="str">
        <f t="shared" si="56"/>
        <v>INSERT INTO `stops` (`id`, `location_id`, `quest_id`, `approved`, `last_modified`) VALUES (NULL, 4476, 0, '1', CURRENT_TIMESTAMP);</v>
      </c>
      <c r="E3619">
        <v>4476</v>
      </c>
    </row>
    <row r="3620" spans="1:5" x14ac:dyDescent="0.25">
      <c r="A3620" s="1" t="str">
        <f t="shared" si="56"/>
        <v>INSERT INTO `stops` (`id`, `location_id`, `quest_id`, `approved`, `last_modified`) VALUES (NULL, 4477, 0, '1', CURRENT_TIMESTAMP);</v>
      </c>
      <c r="E3620">
        <v>4477</v>
      </c>
    </row>
    <row r="3621" spans="1:5" x14ac:dyDescent="0.25">
      <c r="A3621" s="1" t="str">
        <f t="shared" si="56"/>
        <v>INSERT INTO `stops` (`id`, `location_id`, `quest_id`, `approved`, `last_modified`) VALUES (NULL, 4478, 0, '1', CURRENT_TIMESTAMP);</v>
      </c>
      <c r="E3621">
        <v>4478</v>
      </c>
    </row>
    <row r="3622" spans="1:5" x14ac:dyDescent="0.25">
      <c r="A3622" s="1" t="str">
        <f t="shared" si="56"/>
        <v>INSERT INTO `stops` (`id`, `location_id`, `quest_id`, `approved`, `last_modified`) VALUES (NULL, 4479, 0, '1', CURRENT_TIMESTAMP);</v>
      </c>
      <c r="E3622">
        <v>4479</v>
      </c>
    </row>
    <row r="3623" spans="1:5" x14ac:dyDescent="0.25">
      <c r="A3623" s="1" t="str">
        <f t="shared" si="56"/>
        <v>INSERT INTO `stops` (`id`, `location_id`, `quest_id`, `approved`, `last_modified`) VALUES (NULL, 4480, 0, '1', CURRENT_TIMESTAMP);</v>
      </c>
      <c r="E3623">
        <v>4480</v>
      </c>
    </row>
    <row r="3624" spans="1:5" x14ac:dyDescent="0.25">
      <c r="A3624" s="1" t="str">
        <f t="shared" si="56"/>
        <v>INSERT INTO `stops` (`id`, `location_id`, `quest_id`, `approved`, `last_modified`) VALUES (NULL, 4481, 0, '1', CURRENT_TIMESTAMP);</v>
      </c>
      <c r="E3624">
        <v>4481</v>
      </c>
    </row>
    <row r="3625" spans="1:5" x14ac:dyDescent="0.25">
      <c r="A3625" s="1" t="str">
        <f t="shared" si="56"/>
        <v>INSERT INTO `stops` (`id`, `location_id`, `quest_id`, `approved`, `last_modified`) VALUES (NULL, 4482, 0, '1', CURRENT_TIMESTAMP);</v>
      </c>
      <c r="E3625">
        <v>4482</v>
      </c>
    </row>
    <row r="3626" spans="1:5" x14ac:dyDescent="0.25">
      <c r="A3626" s="1" t="str">
        <f t="shared" si="56"/>
        <v>INSERT INTO `stops` (`id`, `location_id`, `quest_id`, `approved`, `last_modified`) VALUES (NULL, 4483, 0, '1', CURRENT_TIMESTAMP);</v>
      </c>
      <c r="E3626">
        <v>4483</v>
      </c>
    </row>
    <row r="3627" spans="1:5" x14ac:dyDescent="0.25">
      <c r="A3627" s="1" t="str">
        <f t="shared" si="56"/>
        <v>INSERT INTO `stops` (`id`, `location_id`, `quest_id`, `approved`, `last_modified`) VALUES (NULL, 4484, 0, '1', CURRENT_TIMESTAMP);</v>
      </c>
      <c r="E3627">
        <v>4484</v>
      </c>
    </row>
    <row r="3628" spans="1:5" x14ac:dyDescent="0.25">
      <c r="A3628" s="1" t="str">
        <f t="shared" si="56"/>
        <v>INSERT INTO `stops` (`id`, `location_id`, `quest_id`, `approved`, `last_modified`) VALUES (NULL, 4485, 0, '1', CURRENT_TIMESTAMP);</v>
      </c>
      <c r="E3628">
        <v>4485</v>
      </c>
    </row>
    <row r="3629" spans="1:5" x14ac:dyDescent="0.25">
      <c r="A3629" s="1" t="str">
        <f t="shared" si="56"/>
        <v>INSERT INTO `stops` (`id`, `location_id`, `quest_id`, `approved`, `last_modified`) VALUES (NULL, 4486, 0, '1', CURRENT_TIMESTAMP);</v>
      </c>
      <c r="E3629">
        <v>4486</v>
      </c>
    </row>
    <row r="3630" spans="1:5" x14ac:dyDescent="0.25">
      <c r="A3630" s="1" t="str">
        <f t="shared" si="56"/>
        <v>INSERT INTO `stops` (`id`, `location_id`, `quest_id`, `approved`, `last_modified`) VALUES (NULL, 4487, 0, '1', CURRENT_TIMESTAMP);</v>
      </c>
      <c r="E3630">
        <v>4487</v>
      </c>
    </row>
    <row r="3631" spans="1:5" x14ac:dyDescent="0.25">
      <c r="A3631" s="1" t="str">
        <f t="shared" si="56"/>
        <v>INSERT INTO `stops` (`id`, `location_id`, `quest_id`, `approved`, `last_modified`) VALUES (NULL, 4488, 0, '1', CURRENT_TIMESTAMP);</v>
      </c>
      <c r="E3631">
        <v>4488</v>
      </c>
    </row>
    <row r="3632" spans="1:5" x14ac:dyDescent="0.25">
      <c r="A3632" s="1" t="str">
        <f t="shared" si="56"/>
        <v>INSERT INTO `stops` (`id`, `location_id`, `quest_id`, `approved`, `last_modified`) VALUES (NULL, 4489, 0, '1', CURRENT_TIMESTAMP);</v>
      </c>
      <c r="E3632">
        <v>4489</v>
      </c>
    </row>
    <row r="3633" spans="1:5" x14ac:dyDescent="0.25">
      <c r="A3633" s="1" t="str">
        <f t="shared" si="56"/>
        <v>INSERT INTO `stops` (`id`, `location_id`, `quest_id`, `approved`, `last_modified`) VALUES (NULL, 4490, 0, '1', CURRENT_TIMESTAMP);</v>
      </c>
      <c r="E3633">
        <v>4490</v>
      </c>
    </row>
    <row r="3634" spans="1:5" x14ac:dyDescent="0.25">
      <c r="A3634" s="1" t="str">
        <f t="shared" si="56"/>
        <v>INSERT INTO `stops` (`id`, `location_id`, `quest_id`, `approved`, `last_modified`) VALUES (NULL, 4491, 0, '1', CURRENT_TIMESTAMP);</v>
      </c>
      <c r="E3634">
        <v>4491</v>
      </c>
    </row>
    <row r="3635" spans="1:5" x14ac:dyDescent="0.25">
      <c r="A3635" s="1" t="str">
        <f t="shared" si="56"/>
        <v>INSERT INTO `stops` (`id`, `location_id`, `quest_id`, `approved`, `last_modified`) VALUES (NULL, 4492, 0, '1', CURRENT_TIMESTAMP);</v>
      </c>
      <c r="E3635">
        <v>4492</v>
      </c>
    </row>
    <row r="3636" spans="1:5" x14ac:dyDescent="0.25">
      <c r="A3636" s="1" t="str">
        <f t="shared" si="56"/>
        <v>INSERT INTO `stops` (`id`, `location_id`, `quest_id`, `approved`, `last_modified`) VALUES (NULL, 4493, 0, '1', CURRENT_TIMESTAMP);</v>
      </c>
      <c r="E3636">
        <v>4493</v>
      </c>
    </row>
    <row r="3637" spans="1:5" x14ac:dyDescent="0.25">
      <c r="A3637" s="1" t="str">
        <f t="shared" si="56"/>
        <v>INSERT INTO `stops` (`id`, `location_id`, `quest_id`, `approved`, `last_modified`) VALUES (NULL, 4494, 0, '1', CURRENT_TIMESTAMP);</v>
      </c>
      <c r="E3637">
        <v>4494</v>
      </c>
    </row>
    <row r="3638" spans="1:5" x14ac:dyDescent="0.25">
      <c r="A3638" s="1" t="str">
        <f t="shared" si="56"/>
        <v>INSERT INTO `stops` (`id`, `location_id`, `quest_id`, `approved`, `last_modified`) VALUES (NULL, 4495, 0, '1', CURRENT_TIMESTAMP);</v>
      </c>
      <c r="E3638">
        <v>4495</v>
      </c>
    </row>
    <row r="3639" spans="1:5" x14ac:dyDescent="0.25">
      <c r="A3639" s="1" t="str">
        <f t="shared" si="56"/>
        <v>INSERT INTO `stops` (`id`, `location_id`, `quest_id`, `approved`, `last_modified`) VALUES (NULL, 4496, 0, '1', CURRENT_TIMESTAMP);</v>
      </c>
      <c r="E3639">
        <v>4496</v>
      </c>
    </row>
    <row r="3640" spans="1:5" x14ac:dyDescent="0.25">
      <c r="A3640" s="1" t="str">
        <f t="shared" si="56"/>
        <v>INSERT INTO `stops` (`id`, `location_id`, `quest_id`, `approved`, `last_modified`) VALUES (NULL, 4497, 0, '1', CURRENT_TIMESTAMP);</v>
      </c>
      <c r="E3640">
        <v>4497</v>
      </c>
    </row>
    <row r="3641" spans="1:5" x14ac:dyDescent="0.25">
      <c r="A3641" s="1" t="str">
        <f t="shared" si="56"/>
        <v>INSERT INTO `stops` (`id`, `location_id`, `quest_id`, `approved`, `last_modified`) VALUES (NULL, 4498, 0, '1', CURRENT_TIMESTAMP);</v>
      </c>
      <c r="E3641">
        <v>4498</v>
      </c>
    </row>
    <row r="3642" spans="1:5" x14ac:dyDescent="0.25">
      <c r="A3642" s="1" t="str">
        <f t="shared" si="56"/>
        <v>INSERT INTO `stops` (`id`, `location_id`, `quest_id`, `approved`, `last_modified`) VALUES (NULL, 4499, 0, '1', CURRENT_TIMESTAMP);</v>
      </c>
      <c r="E3642">
        <v>4499</v>
      </c>
    </row>
    <row r="3643" spans="1:5" x14ac:dyDescent="0.25">
      <c r="A3643" s="1" t="str">
        <f t="shared" si="56"/>
        <v>INSERT INTO `stops` (`id`, `location_id`, `quest_id`, `approved`, `last_modified`) VALUES (NULL, 4500, 0, '1', CURRENT_TIMESTAMP);</v>
      </c>
      <c r="E3643">
        <v>4500</v>
      </c>
    </row>
    <row r="3644" spans="1:5" x14ac:dyDescent="0.25">
      <c r="A3644" s="1" t="str">
        <f t="shared" si="56"/>
        <v>INSERT INTO `stops` (`id`, `location_id`, `quest_id`, `approved`, `last_modified`) VALUES (NULL, 4501, 0, '1', CURRENT_TIMESTAMP);</v>
      </c>
      <c r="E3644">
        <v>4501</v>
      </c>
    </row>
    <row r="3645" spans="1:5" x14ac:dyDescent="0.25">
      <c r="A3645" s="1" t="str">
        <f t="shared" si="56"/>
        <v>INSERT INTO `stops` (`id`, `location_id`, `quest_id`, `approved`, `last_modified`) VALUES (NULL, 4502, 0, '1', CURRENT_TIMESTAMP);</v>
      </c>
      <c r="E3645">
        <v>4502</v>
      </c>
    </row>
    <row r="3646" spans="1:5" x14ac:dyDescent="0.25">
      <c r="A3646" s="1" t="str">
        <f t="shared" si="56"/>
        <v>INSERT INTO `stops` (`id`, `location_id`, `quest_id`, `approved`, `last_modified`) VALUES (NULL, 4503, 0, '1', CURRENT_TIMESTAMP);</v>
      </c>
      <c r="E3646">
        <v>4503</v>
      </c>
    </row>
    <row r="3647" spans="1:5" x14ac:dyDescent="0.25">
      <c r="A3647" s="1" t="str">
        <f t="shared" si="56"/>
        <v>INSERT INTO `stops` (`id`, `location_id`, `quest_id`, `approved`, `last_modified`) VALUES (NULL, 4504, 0, '1', CURRENT_TIMESTAMP);</v>
      </c>
      <c r="E3647">
        <v>4504</v>
      </c>
    </row>
    <row r="3648" spans="1:5" x14ac:dyDescent="0.25">
      <c r="A3648" s="1" t="str">
        <f t="shared" si="56"/>
        <v>INSERT INTO `stops` (`id`, `location_id`, `quest_id`, `approved`, `last_modified`) VALUES (NULL, 4505, 0, '1', CURRENT_TIMESTAMP);</v>
      </c>
      <c r="E3648">
        <v>4505</v>
      </c>
    </row>
    <row r="3649" spans="1:5" x14ac:dyDescent="0.25">
      <c r="A3649" s="1" t="str">
        <f t="shared" si="56"/>
        <v>INSERT INTO `stops` (`id`, `location_id`, `quest_id`, `approved`, `last_modified`) VALUES (NULL, 4506, 0, '1', CURRENT_TIMESTAMP);</v>
      </c>
      <c r="E3649">
        <v>4506</v>
      </c>
    </row>
    <row r="3650" spans="1:5" x14ac:dyDescent="0.25">
      <c r="A3650" s="1" t="str">
        <f t="shared" ref="A3650:A3713" si="57">"INSERT INTO `stops` (`id`, `location_id`, `quest_id`, `approved`, `last_modified`) VALUES (NULL, "&amp;E3650&amp;", 0, '1', CURRENT_TIMESTAMP);"</f>
        <v>INSERT INTO `stops` (`id`, `location_id`, `quest_id`, `approved`, `last_modified`) VALUES (NULL, 4507, 0, '1', CURRENT_TIMESTAMP);</v>
      </c>
      <c r="E3650">
        <v>4507</v>
      </c>
    </row>
    <row r="3651" spans="1:5" x14ac:dyDescent="0.25">
      <c r="A3651" s="1" t="str">
        <f t="shared" si="57"/>
        <v>INSERT INTO `stops` (`id`, `location_id`, `quest_id`, `approved`, `last_modified`) VALUES (NULL, 4508, 0, '1', CURRENT_TIMESTAMP);</v>
      </c>
      <c r="E3651">
        <v>4508</v>
      </c>
    </row>
    <row r="3652" spans="1:5" x14ac:dyDescent="0.25">
      <c r="A3652" s="1" t="str">
        <f t="shared" si="57"/>
        <v>INSERT INTO `stops` (`id`, `location_id`, `quest_id`, `approved`, `last_modified`) VALUES (NULL, 4509, 0, '1', CURRENT_TIMESTAMP);</v>
      </c>
      <c r="E3652">
        <v>4509</v>
      </c>
    </row>
    <row r="3653" spans="1:5" x14ac:dyDescent="0.25">
      <c r="A3653" s="1" t="str">
        <f t="shared" si="57"/>
        <v>INSERT INTO `stops` (`id`, `location_id`, `quest_id`, `approved`, `last_modified`) VALUES (NULL, 4510, 0, '1', CURRENT_TIMESTAMP);</v>
      </c>
      <c r="E3653">
        <v>4510</v>
      </c>
    </row>
    <row r="3654" spans="1:5" x14ac:dyDescent="0.25">
      <c r="A3654" s="1" t="str">
        <f t="shared" si="57"/>
        <v>INSERT INTO `stops` (`id`, `location_id`, `quest_id`, `approved`, `last_modified`) VALUES (NULL, 4511, 0, '1', CURRENT_TIMESTAMP);</v>
      </c>
      <c r="E3654">
        <v>4511</v>
      </c>
    </row>
    <row r="3655" spans="1:5" x14ac:dyDescent="0.25">
      <c r="A3655" s="1" t="str">
        <f t="shared" si="57"/>
        <v>INSERT INTO `stops` (`id`, `location_id`, `quest_id`, `approved`, `last_modified`) VALUES (NULL, 4512, 0, '1', CURRENT_TIMESTAMP);</v>
      </c>
      <c r="E3655">
        <v>4512</v>
      </c>
    </row>
    <row r="3656" spans="1:5" x14ac:dyDescent="0.25">
      <c r="A3656" s="1" t="str">
        <f t="shared" si="57"/>
        <v>INSERT INTO `stops` (`id`, `location_id`, `quest_id`, `approved`, `last_modified`) VALUES (NULL, 4513, 0, '1', CURRENT_TIMESTAMP);</v>
      </c>
      <c r="E3656">
        <v>4513</v>
      </c>
    </row>
    <row r="3657" spans="1:5" x14ac:dyDescent="0.25">
      <c r="A3657" s="1" t="str">
        <f t="shared" si="57"/>
        <v>INSERT INTO `stops` (`id`, `location_id`, `quest_id`, `approved`, `last_modified`) VALUES (NULL, 4514, 0, '1', CURRENT_TIMESTAMP);</v>
      </c>
      <c r="E3657">
        <v>4514</v>
      </c>
    </row>
    <row r="3658" spans="1:5" x14ac:dyDescent="0.25">
      <c r="A3658" s="1" t="str">
        <f t="shared" si="57"/>
        <v>INSERT INTO `stops` (`id`, `location_id`, `quest_id`, `approved`, `last_modified`) VALUES (NULL, 4515, 0, '1', CURRENT_TIMESTAMP);</v>
      </c>
      <c r="E3658">
        <v>4515</v>
      </c>
    </row>
    <row r="3659" spans="1:5" x14ac:dyDescent="0.25">
      <c r="A3659" s="1" t="str">
        <f t="shared" si="57"/>
        <v>INSERT INTO `stops` (`id`, `location_id`, `quest_id`, `approved`, `last_modified`) VALUES (NULL, 4516, 0, '1', CURRENT_TIMESTAMP);</v>
      </c>
      <c r="E3659">
        <v>4516</v>
      </c>
    </row>
    <row r="3660" spans="1:5" x14ac:dyDescent="0.25">
      <c r="A3660" s="1" t="str">
        <f t="shared" si="57"/>
        <v>INSERT INTO `stops` (`id`, `location_id`, `quest_id`, `approved`, `last_modified`) VALUES (NULL, 4517, 0, '1', CURRENT_TIMESTAMP);</v>
      </c>
      <c r="E3660">
        <v>4517</v>
      </c>
    </row>
    <row r="3661" spans="1:5" x14ac:dyDescent="0.25">
      <c r="A3661" s="1" t="str">
        <f t="shared" si="57"/>
        <v>INSERT INTO `stops` (`id`, `location_id`, `quest_id`, `approved`, `last_modified`) VALUES (NULL, 4518, 0, '1', CURRENT_TIMESTAMP);</v>
      </c>
      <c r="E3661">
        <v>4518</v>
      </c>
    </row>
    <row r="3662" spans="1:5" x14ac:dyDescent="0.25">
      <c r="A3662" s="1" t="str">
        <f t="shared" si="57"/>
        <v>INSERT INTO `stops` (`id`, `location_id`, `quest_id`, `approved`, `last_modified`) VALUES (NULL, 4519, 0, '1', CURRENT_TIMESTAMP);</v>
      </c>
      <c r="E3662">
        <v>4519</v>
      </c>
    </row>
    <row r="3663" spans="1:5" x14ac:dyDescent="0.25">
      <c r="A3663" s="1" t="str">
        <f t="shared" si="57"/>
        <v>INSERT INTO `stops` (`id`, `location_id`, `quest_id`, `approved`, `last_modified`) VALUES (NULL, 4520, 0, '1', CURRENT_TIMESTAMP);</v>
      </c>
      <c r="E3663">
        <v>4520</v>
      </c>
    </row>
    <row r="3664" spans="1:5" x14ac:dyDescent="0.25">
      <c r="A3664" s="1" t="str">
        <f t="shared" si="57"/>
        <v>INSERT INTO `stops` (`id`, `location_id`, `quest_id`, `approved`, `last_modified`) VALUES (NULL, 4521, 0, '1', CURRENT_TIMESTAMP);</v>
      </c>
      <c r="E3664">
        <v>4521</v>
      </c>
    </row>
    <row r="3665" spans="1:5" x14ac:dyDescent="0.25">
      <c r="A3665" s="1" t="str">
        <f t="shared" si="57"/>
        <v>INSERT INTO `stops` (`id`, `location_id`, `quest_id`, `approved`, `last_modified`) VALUES (NULL, 4522, 0, '1', CURRENT_TIMESTAMP);</v>
      </c>
      <c r="E3665">
        <v>4522</v>
      </c>
    </row>
    <row r="3666" spans="1:5" x14ac:dyDescent="0.25">
      <c r="A3666" s="1" t="str">
        <f t="shared" si="57"/>
        <v>INSERT INTO `stops` (`id`, `location_id`, `quest_id`, `approved`, `last_modified`) VALUES (NULL, 4523, 0, '1', CURRENT_TIMESTAMP);</v>
      </c>
      <c r="E3666">
        <v>4523</v>
      </c>
    </row>
    <row r="3667" spans="1:5" x14ac:dyDescent="0.25">
      <c r="A3667" s="1" t="str">
        <f t="shared" si="57"/>
        <v>INSERT INTO `stops` (`id`, `location_id`, `quest_id`, `approved`, `last_modified`) VALUES (NULL, 4524, 0, '1', CURRENT_TIMESTAMP);</v>
      </c>
      <c r="E3667">
        <v>4524</v>
      </c>
    </row>
    <row r="3668" spans="1:5" x14ac:dyDescent="0.25">
      <c r="A3668" s="1" t="str">
        <f t="shared" si="57"/>
        <v>INSERT INTO `stops` (`id`, `location_id`, `quest_id`, `approved`, `last_modified`) VALUES (NULL, 4525, 0, '1', CURRENT_TIMESTAMP);</v>
      </c>
      <c r="E3668">
        <v>4525</v>
      </c>
    </row>
    <row r="3669" spans="1:5" x14ac:dyDescent="0.25">
      <c r="A3669" s="1" t="str">
        <f t="shared" si="57"/>
        <v>INSERT INTO `stops` (`id`, `location_id`, `quest_id`, `approved`, `last_modified`) VALUES (NULL, 4526, 0, '1', CURRENT_TIMESTAMP);</v>
      </c>
      <c r="E3669">
        <v>4526</v>
      </c>
    </row>
    <row r="3670" spans="1:5" x14ac:dyDescent="0.25">
      <c r="A3670" s="1" t="str">
        <f t="shared" si="57"/>
        <v>INSERT INTO `stops` (`id`, `location_id`, `quest_id`, `approved`, `last_modified`) VALUES (NULL, 4527, 0, '1', CURRENT_TIMESTAMP);</v>
      </c>
      <c r="E3670">
        <v>4527</v>
      </c>
    </row>
    <row r="3671" spans="1:5" x14ac:dyDescent="0.25">
      <c r="A3671" s="1" t="str">
        <f t="shared" si="57"/>
        <v>INSERT INTO `stops` (`id`, `location_id`, `quest_id`, `approved`, `last_modified`) VALUES (NULL, 4528, 0, '1', CURRENT_TIMESTAMP);</v>
      </c>
      <c r="E3671">
        <v>4528</v>
      </c>
    </row>
    <row r="3672" spans="1:5" x14ac:dyDescent="0.25">
      <c r="A3672" s="1" t="str">
        <f t="shared" si="57"/>
        <v>INSERT INTO `stops` (`id`, `location_id`, `quest_id`, `approved`, `last_modified`) VALUES (NULL, 4529, 0, '1', CURRENT_TIMESTAMP);</v>
      </c>
      <c r="E3672">
        <v>4529</v>
      </c>
    </row>
    <row r="3673" spans="1:5" x14ac:dyDescent="0.25">
      <c r="A3673" s="1" t="str">
        <f t="shared" si="57"/>
        <v>INSERT INTO `stops` (`id`, `location_id`, `quest_id`, `approved`, `last_modified`) VALUES (NULL, 4530, 0, '1', CURRENT_TIMESTAMP);</v>
      </c>
      <c r="E3673">
        <v>4530</v>
      </c>
    </row>
    <row r="3674" spans="1:5" x14ac:dyDescent="0.25">
      <c r="A3674" s="1" t="str">
        <f t="shared" si="57"/>
        <v>INSERT INTO `stops` (`id`, `location_id`, `quest_id`, `approved`, `last_modified`) VALUES (NULL, 4531, 0, '1', CURRENT_TIMESTAMP);</v>
      </c>
      <c r="E3674">
        <v>4531</v>
      </c>
    </row>
    <row r="3675" spans="1:5" x14ac:dyDescent="0.25">
      <c r="A3675" s="1" t="str">
        <f t="shared" si="57"/>
        <v>INSERT INTO `stops` (`id`, `location_id`, `quest_id`, `approved`, `last_modified`) VALUES (NULL, 4532, 0, '1', CURRENT_TIMESTAMP);</v>
      </c>
      <c r="E3675">
        <v>4532</v>
      </c>
    </row>
    <row r="3676" spans="1:5" x14ac:dyDescent="0.25">
      <c r="A3676" s="1" t="str">
        <f t="shared" si="57"/>
        <v>INSERT INTO `stops` (`id`, `location_id`, `quest_id`, `approved`, `last_modified`) VALUES (NULL, 4533, 0, '1', CURRENT_TIMESTAMP);</v>
      </c>
      <c r="E3676">
        <v>4533</v>
      </c>
    </row>
    <row r="3677" spans="1:5" x14ac:dyDescent="0.25">
      <c r="A3677" s="1" t="str">
        <f t="shared" si="57"/>
        <v>INSERT INTO `stops` (`id`, `location_id`, `quest_id`, `approved`, `last_modified`) VALUES (NULL, 4534, 0, '1', CURRENT_TIMESTAMP);</v>
      </c>
      <c r="E3677">
        <v>4534</v>
      </c>
    </row>
    <row r="3678" spans="1:5" x14ac:dyDescent="0.25">
      <c r="A3678" s="1" t="str">
        <f t="shared" si="57"/>
        <v>INSERT INTO `stops` (`id`, `location_id`, `quest_id`, `approved`, `last_modified`) VALUES (NULL, 4535, 0, '1', CURRENT_TIMESTAMP);</v>
      </c>
      <c r="E3678">
        <v>4535</v>
      </c>
    </row>
    <row r="3679" spans="1:5" x14ac:dyDescent="0.25">
      <c r="A3679" s="1" t="str">
        <f t="shared" si="57"/>
        <v>INSERT INTO `stops` (`id`, `location_id`, `quest_id`, `approved`, `last_modified`) VALUES (NULL, 4536, 0, '1', CURRENT_TIMESTAMP);</v>
      </c>
      <c r="E3679">
        <v>4536</v>
      </c>
    </row>
    <row r="3680" spans="1:5" x14ac:dyDescent="0.25">
      <c r="A3680" s="1" t="str">
        <f t="shared" si="57"/>
        <v>INSERT INTO `stops` (`id`, `location_id`, `quest_id`, `approved`, `last_modified`) VALUES (NULL, 4537, 0, '1', CURRENT_TIMESTAMP);</v>
      </c>
      <c r="E3680">
        <v>4537</v>
      </c>
    </row>
    <row r="3681" spans="1:5" x14ac:dyDescent="0.25">
      <c r="A3681" s="1" t="str">
        <f t="shared" si="57"/>
        <v>INSERT INTO `stops` (`id`, `location_id`, `quest_id`, `approved`, `last_modified`) VALUES (NULL, 4538, 0, '1', CURRENT_TIMESTAMP);</v>
      </c>
      <c r="E3681">
        <v>4538</v>
      </c>
    </row>
    <row r="3682" spans="1:5" x14ac:dyDescent="0.25">
      <c r="A3682" s="1" t="str">
        <f t="shared" si="57"/>
        <v>INSERT INTO `stops` (`id`, `location_id`, `quest_id`, `approved`, `last_modified`) VALUES (NULL, 4539, 0, '1', CURRENT_TIMESTAMP);</v>
      </c>
      <c r="E3682">
        <v>4539</v>
      </c>
    </row>
    <row r="3683" spans="1:5" x14ac:dyDescent="0.25">
      <c r="A3683" s="1" t="str">
        <f t="shared" si="57"/>
        <v>INSERT INTO `stops` (`id`, `location_id`, `quest_id`, `approved`, `last_modified`) VALUES (NULL, 4540, 0, '1', CURRENT_TIMESTAMP);</v>
      </c>
      <c r="E3683">
        <v>4540</v>
      </c>
    </row>
    <row r="3684" spans="1:5" x14ac:dyDescent="0.25">
      <c r="A3684" s="1" t="str">
        <f t="shared" si="57"/>
        <v>INSERT INTO `stops` (`id`, `location_id`, `quest_id`, `approved`, `last_modified`) VALUES (NULL, 4541, 0, '1', CURRENT_TIMESTAMP);</v>
      </c>
      <c r="E3684">
        <v>4541</v>
      </c>
    </row>
    <row r="3685" spans="1:5" x14ac:dyDescent="0.25">
      <c r="A3685" s="1" t="str">
        <f t="shared" si="57"/>
        <v>INSERT INTO `stops` (`id`, `location_id`, `quest_id`, `approved`, `last_modified`) VALUES (NULL, 4542, 0, '1', CURRENT_TIMESTAMP);</v>
      </c>
      <c r="E3685">
        <v>4542</v>
      </c>
    </row>
    <row r="3686" spans="1:5" x14ac:dyDescent="0.25">
      <c r="A3686" s="1" t="str">
        <f t="shared" si="57"/>
        <v>INSERT INTO `stops` (`id`, `location_id`, `quest_id`, `approved`, `last_modified`) VALUES (NULL, 4543, 0, '1', CURRENT_TIMESTAMP);</v>
      </c>
      <c r="E3686">
        <v>4543</v>
      </c>
    </row>
    <row r="3687" spans="1:5" x14ac:dyDescent="0.25">
      <c r="A3687" s="1" t="str">
        <f t="shared" si="57"/>
        <v>INSERT INTO `stops` (`id`, `location_id`, `quest_id`, `approved`, `last_modified`) VALUES (NULL, 4544, 0, '1', CURRENT_TIMESTAMP);</v>
      </c>
      <c r="E3687">
        <v>4544</v>
      </c>
    </row>
    <row r="3688" spans="1:5" x14ac:dyDescent="0.25">
      <c r="A3688" s="1" t="str">
        <f t="shared" si="57"/>
        <v>INSERT INTO `stops` (`id`, `location_id`, `quest_id`, `approved`, `last_modified`) VALUES (NULL, 4545, 0, '1', CURRENT_TIMESTAMP);</v>
      </c>
      <c r="E3688">
        <v>4545</v>
      </c>
    </row>
    <row r="3689" spans="1:5" x14ac:dyDescent="0.25">
      <c r="A3689" s="1" t="str">
        <f t="shared" si="57"/>
        <v>INSERT INTO `stops` (`id`, `location_id`, `quest_id`, `approved`, `last_modified`) VALUES (NULL, 4546, 0, '1', CURRENT_TIMESTAMP);</v>
      </c>
      <c r="E3689">
        <v>4546</v>
      </c>
    </row>
    <row r="3690" spans="1:5" x14ac:dyDescent="0.25">
      <c r="A3690" s="1" t="str">
        <f t="shared" si="57"/>
        <v>INSERT INTO `stops` (`id`, `location_id`, `quest_id`, `approved`, `last_modified`) VALUES (NULL, 4547, 0, '1', CURRENT_TIMESTAMP);</v>
      </c>
      <c r="E3690">
        <v>4547</v>
      </c>
    </row>
    <row r="3691" spans="1:5" x14ac:dyDescent="0.25">
      <c r="A3691" s="1" t="str">
        <f t="shared" si="57"/>
        <v>INSERT INTO `stops` (`id`, `location_id`, `quest_id`, `approved`, `last_modified`) VALUES (NULL, 4548, 0, '1', CURRENT_TIMESTAMP);</v>
      </c>
      <c r="E3691">
        <v>4548</v>
      </c>
    </row>
    <row r="3692" spans="1:5" x14ac:dyDescent="0.25">
      <c r="A3692" s="1" t="str">
        <f t="shared" si="57"/>
        <v>INSERT INTO `stops` (`id`, `location_id`, `quest_id`, `approved`, `last_modified`) VALUES (NULL, 4549, 0, '1', CURRENT_TIMESTAMP);</v>
      </c>
      <c r="E3692">
        <v>4549</v>
      </c>
    </row>
    <row r="3693" spans="1:5" x14ac:dyDescent="0.25">
      <c r="A3693" s="1" t="str">
        <f t="shared" si="57"/>
        <v>INSERT INTO `stops` (`id`, `location_id`, `quest_id`, `approved`, `last_modified`) VALUES (NULL, 4550, 0, '1', CURRENT_TIMESTAMP);</v>
      </c>
      <c r="E3693">
        <v>4550</v>
      </c>
    </row>
    <row r="3694" spans="1:5" x14ac:dyDescent="0.25">
      <c r="A3694" s="1" t="str">
        <f t="shared" si="57"/>
        <v>INSERT INTO `stops` (`id`, `location_id`, `quest_id`, `approved`, `last_modified`) VALUES (NULL, 4551, 0, '1', CURRENT_TIMESTAMP);</v>
      </c>
      <c r="E3694">
        <v>4551</v>
      </c>
    </row>
    <row r="3695" spans="1:5" x14ac:dyDescent="0.25">
      <c r="A3695" s="1" t="str">
        <f t="shared" si="57"/>
        <v>INSERT INTO `stops` (`id`, `location_id`, `quest_id`, `approved`, `last_modified`) VALUES (NULL, 4552, 0, '1', CURRENT_TIMESTAMP);</v>
      </c>
      <c r="E3695">
        <v>4552</v>
      </c>
    </row>
    <row r="3696" spans="1:5" x14ac:dyDescent="0.25">
      <c r="A3696" s="1" t="str">
        <f t="shared" si="57"/>
        <v>INSERT INTO `stops` (`id`, `location_id`, `quest_id`, `approved`, `last_modified`) VALUES (NULL, 4553, 0, '1', CURRENT_TIMESTAMP);</v>
      </c>
      <c r="E3696">
        <v>4553</v>
      </c>
    </row>
    <row r="3697" spans="1:5" x14ac:dyDescent="0.25">
      <c r="A3697" s="1" t="str">
        <f t="shared" si="57"/>
        <v>INSERT INTO `stops` (`id`, `location_id`, `quest_id`, `approved`, `last_modified`) VALUES (NULL, 4554, 0, '1', CURRENT_TIMESTAMP);</v>
      </c>
      <c r="E3697">
        <v>4554</v>
      </c>
    </row>
    <row r="3698" spans="1:5" x14ac:dyDescent="0.25">
      <c r="A3698" s="1" t="str">
        <f t="shared" si="57"/>
        <v>INSERT INTO `stops` (`id`, `location_id`, `quest_id`, `approved`, `last_modified`) VALUES (NULL, 4555, 0, '1', CURRENT_TIMESTAMP);</v>
      </c>
      <c r="E3698">
        <v>4555</v>
      </c>
    </row>
    <row r="3699" spans="1:5" x14ac:dyDescent="0.25">
      <c r="A3699" s="1" t="str">
        <f t="shared" si="57"/>
        <v>INSERT INTO `stops` (`id`, `location_id`, `quest_id`, `approved`, `last_modified`) VALUES (NULL, 4556, 0, '1', CURRENT_TIMESTAMP);</v>
      </c>
      <c r="E3699">
        <v>4556</v>
      </c>
    </row>
    <row r="3700" spans="1:5" x14ac:dyDescent="0.25">
      <c r="A3700" s="1" t="str">
        <f t="shared" si="57"/>
        <v>INSERT INTO `stops` (`id`, `location_id`, `quest_id`, `approved`, `last_modified`) VALUES (NULL, 4557, 0, '1', CURRENT_TIMESTAMP);</v>
      </c>
      <c r="E3700">
        <v>4557</v>
      </c>
    </row>
    <row r="3701" spans="1:5" x14ac:dyDescent="0.25">
      <c r="A3701" s="1" t="str">
        <f t="shared" si="57"/>
        <v>INSERT INTO `stops` (`id`, `location_id`, `quest_id`, `approved`, `last_modified`) VALUES (NULL, 4558, 0, '1', CURRENT_TIMESTAMP);</v>
      </c>
      <c r="E3701">
        <v>4558</v>
      </c>
    </row>
    <row r="3702" spans="1:5" x14ac:dyDescent="0.25">
      <c r="A3702" s="1" t="str">
        <f t="shared" si="57"/>
        <v>INSERT INTO `stops` (`id`, `location_id`, `quest_id`, `approved`, `last_modified`) VALUES (NULL, 4559, 0, '1', CURRENT_TIMESTAMP);</v>
      </c>
      <c r="E3702">
        <v>4559</v>
      </c>
    </row>
    <row r="3703" spans="1:5" x14ac:dyDescent="0.25">
      <c r="A3703" s="1" t="str">
        <f t="shared" si="57"/>
        <v>INSERT INTO `stops` (`id`, `location_id`, `quest_id`, `approved`, `last_modified`) VALUES (NULL, 4560, 0, '1', CURRENT_TIMESTAMP);</v>
      </c>
      <c r="E3703">
        <v>4560</v>
      </c>
    </row>
    <row r="3704" spans="1:5" x14ac:dyDescent="0.25">
      <c r="A3704" s="1" t="str">
        <f t="shared" si="57"/>
        <v>INSERT INTO `stops` (`id`, `location_id`, `quest_id`, `approved`, `last_modified`) VALUES (NULL, 4561, 0, '1', CURRENT_TIMESTAMP);</v>
      </c>
      <c r="E3704">
        <v>4561</v>
      </c>
    </row>
    <row r="3705" spans="1:5" x14ac:dyDescent="0.25">
      <c r="A3705" s="1" t="str">
        <f t="shared" si="57"/>
        <v>INSERT INTO `stops` (`id`, `location_id`, `quest_id`, `approved`, `last_modified`) VALUES (NULL, 4562, 0, '1', CURRENT_TIMESTAMP);</v>
      </c>
      <c r="E3705">
        <v>4562</v>
      </c>
    </row>
    <row r="3706" spans="1:5" x14ac:dyDescent="0.25">
      <c r="A3706" s="1" t="str">
        <f t="shared" si="57"/>
        <v>INSERT INTO `stops` (`id`, `location_id`, `quest_id`, `approved`, `last_modified`) VALUES (NULL, 4563, 0, '1', CURRENT_TIMESTAMP);</v>
      </c>
      <c r="E3706">
        <v>4563</v>
      </c>
    </row>
    <row r="3707" spans="1:5" x14ac:dyDescent="0.25">
      <c r="A3707" s="1" t="str">
        <f t="shared" si="57"/>
        <v>INSERT INTO `stops` (`id`, `location_id`, `quest_id`, `approved`, `last_modified`) VALUES (NULL, 4564, 0, '1', CURRENT_TIMESTAMP);</v>
      </c>
      <c r="E3707">
        <v>4564</v>
      </c>
    </row>
    <row r="3708" spans="1:5" x14ac:dyDescent="0.25">
      <c r="A3708" s="1" t="str">
        <f t="shared" si="57"/>
        <v>INSERT INTO `stops` (`id`, `location_id`, `quest_id`, `approved`, `last_modified`) VALUES (NULL, 4565, 0, '1', CURRENT_TIMESTAMP);</v>
      </c>
      <c r="E3708">
        <v>4565</v>
      </c>
    </row>
    <row r="3709" spans="1:5" x14ac:dyDescent="0.25">
      <c r="A3709" s="1" t="str">
        <f t="shared" si="57"/>
        <v>INSERT INTO `stops` (`id`, `location_id`, `quest_id`, `approved`, `last_modified`) VALUES (NULL, 4566, 0, '1', CURRENT_TIMESTAMP);</v>
      </c>
      <c r="E3709">
        <v>4566</v>
      </c>
    </row>
    <row r="3710" spans="1:5" x14ac:dyDescent="0.25">
      <c r="A3710" s="1" t="str">
        <f t="shared" si="57"/>
        <v>INSERT INTO `stops` (`id`, `location_id`, `quest_id`, `approved`, `last_modified`) VALUES (NULL, 4567, 0, '1', CURRENT_TIMESTAMP);</v>
      </c>
      <c r="E3710">
        <v>4567</v>
      </c>
    </row>
    <row r="3711" spans="1:5" x14ac:dyDescent="0.25">
      <c r="A3711" s="1" t="str">
        <f t="shared" si="57"/>
        <v>INSERT INTO `stops` (`id`, `location_id`, `quest_id`, `approved`, `last_modified`) VALUES (NULL, 4568, 0, '1', CURRENT_TIMESTAMP);</v>
      </c>
      <c r="E3711">
        <v>4568</v>
      </c>
    </row>
    <row r="3712" spans="1:5" x14ac:dyDescent="0.25">
      <c r="A3712" s="1" t="str">
        <f t="shared" si="57"/>
        <v>INSERT INTO `stops` (`id`, `location_id`, `quest_id`, `approved`, `last_modified`) VALUES (NULL, 4569, 0, '1', CURRENT_TIMESTAMP);</v>
      </c>
      <c r="E3712">
        <v>4569</v>
      </c>
    </row>
    <row r="3713" spans="1:5" x14ac:dyDescent="0.25">
      <c r="A3713" s="1" t="str">
        <f t="shared" si="57"/>
        <v>INSERT INTO `stops` (`id`, `location_id`, `quest_id`, `approved`, `last_modified`) VALUES (NULL, 4570, 0, '1', CURRENT_TIMESTAMP);</v>
      </c>
      <c r="E3713">
        <v>4570</v>
      </c>
    </row>
    <row r="3714" spans="1:5" x14ac:dyDescent="0.25">
      <c r="A3714" s="1" t="str">
        <f t="shared" ref="A3714:A3777" si="58">"INSERT INTO `stops` (`id`, `location_id`, `quest_id`, `approved`, `last_modified`) VALUES (NULL, "&amp;E3714&amp;", 0, '1', CURRENT_TIMESTAMP);"</f>
        <v>INSERT INTO `stops` (`id`, `location_id`, `quest_id`, `approved`, `last_modified`) VALUES (NULL, 4571, 0, '1', CURRENT_TIMESTAMP);</v>
      </c>
      <c r="E3714">
        <v>4571</v>
      </c>
    </row>
    <row r="3715" spans="1:5" x14ac:dyDescent="0.25">
      <c r="A3715" s="1" t="str">
        <f t="shared" si="58"/>
        <v>INSERT INTO `stops` (`id`, `location_id`, `quest_id`, `approved`, `last_modified`) VALUES (NULL, 4572, 0, '1', CURRENT_TIMESTAMP);</v>
      </c>
      <c r="E3715">
        <v>4572</v>
      </c>
    </row>
    <row r="3716" spans="1:5" x14ac:dyDescent="0.25">
      <c r="A3716" s="1" t="str">
        <f t="shared" si="58"/>
        <v>INSERT INTO `stops` (`id`, `location_id`, `quest_id`, `approved`, `last_modified`) VALUES (NULL, 4573, 0, '1', CURRENT_TIMESTAMP);</v>
      </c>
      <c r="E3716">
        <v>4573</v>
      </c>
    </row>
    <row r="3717" spans="1:5" x14ac:dyDescent="0.25">
      <c r="A3717" s="1" t="str">
        <f t="shared" si="58"/>
        <v>INSERT INTO `stops` (`id`, `location_id`, `quest_id`, `approved`, `last_modified`) VALUES (NULL, 4574, 0, '1', CURRENT_TIMESTAMP);</v>
      </c>
      <c r="E3717">
        <v>4574</v>
      </c>
    </row>
    <row r="3718" spans="1:5" x14ac:dyDescent="0.25">
      <c r="A3718" s="1" t="str">
        <f t="shared" si="58"/>
        <v>INSERT INTO `stops` (`id`, `location_id`, `quest_id`, `approved`, `last_modified`) VALUES (NULL, 4575, 0, '1', CURRENT_TIMESTAMP);</v>
      </c>
      <c r="E3718">
        <v>4575</v>
      </c>
    </row>
    <row r="3719" spans="1:5" x14ac:dyDescent="0.25">
      <c r="A3719" s="1" t="str">
        <f t="shared" si="58"/>
        <v>INSERT INTO `stops` (`id`, `location_id`, `quest_id`, `approved`, `last_modified`) VALUES (NULL, 4576, 0, '1', CURRENT_TIMESTAMP);</v>
      </c>
      <c r="E3719">
        <v>4576</v>
      </c>
    </row>
    <row r="3720" spans="1:5" x14ac:dyDescent="0.25">
      <c r="A3720" s="1" t="str">
        <f t="shared" si="58"/>
        <v>INSERT INTO `stops` (`id`, `location_id`, `quest_id`, `approved`, `last_modified`) VALUES (NULL, 4577, 0, '1', CURRENT_TIMESTAMP);</v>
      </c>
      <c r="E3720">
        <v>4577</v>
      </c>
    </row>
    <row r="3721" spans="1:5" x14ac:dyDescent="0.25">
      <c r="A3721" s="1" t="str">
        <f t="shared" si="58"/>
        <v>INSERT INTO `stops` (`id`, `location_id`, `quest_id`, `approved`, `last_modified`) VALUES (NULL, 4578, 0, '1', CURRENT_TIMESTAMP);</v>
      </c>
      <c r="E3721">
        <v>4578</v>
      </c>
    </row>
    <row r="3722" spans="1:5" x14ac:dyDescent="0.25">
      <c r="A3722" s="1" t="str">
        <f t="shared" si="58"/>
        <v>INSERT INTO `stops` (`id`, `location_id`, `quest_id`, `approved`, `last_modified`) VALUES (NULL, 4579, 0, '1', CURRENT_TIMESTAMP);</v>
      </c>
      <c r="E3722">
        <v>4579</v>
      </c>
    </row>
    <row r="3723" spans="1:5" x14ac:dyDescent="0.25">
      <c r="A3723" s="1" t="str">
        <f t="shared" si="58"/>
        <v>INSERT INTO `stops` (`id`, `location_id`, `quest_id`, `approved`, `last_modified`) VALUES (NULL, 4580, 0, '1', CURRENT_TIMESTAMP);</v>
      </c>
      <c r="E3723">
        <v>4580</v>
      </c>
    </row>
    <row r="3724" spans="1:5" x14ac:dyDescent="0.25">
      <c r="A3724" s="1" t="str">
        <f t="shared" si="58"/>
        <v>INSERT INTO `stops` (`id`, `location_id`, `quest_id`, `approved`, `last_modified`) VALUES (NULL, 4581, 0, '1', CURRENT_TIMESTAMP);</v>
      </c>
      <c r="E3724">
        <v>4581</v>
      </c>
    </row>
    <row r="3725" spans="1:5" x14ac:dyDescent="0.25">
      <c r="A3725" s="1" t="str">
        <f t="shared" si="58"/>
        <v>INSERT INTO `stops` (`id`, `location_id`, `quest_id`, `approved`, `last_modified`) VALUES (NULL, 4582, 0, '1', CURRENT_TIMESTAMP);</v>
      </c>
      <c r="E3725">
        <v>4582</v>
      </c>
    </row>
    <row r="3726" spans="1:5" x14ac:dyDescent="0.25">
      <c r="A3726" s="1" t="str">
        <f t="shared" si="58"/>
        <v>INSERT INTO `stops` (`id`, `location_id`, `quest_id`, `approved`, `last_modified`) VALUES (NULL, 4583, 0, '1', CURRENT_TIMESTAMP);</v>
      </c>
      <c r="E3726">
        <v>4583</v>
      </c>
    </row>
    <row r="3727" spans="1:5" x14ac:dyDescent="0.25">
      <c r="A3727" s="1" t="str">
        <f t="shared" si="58"/>
        <v>INSERT INTO `stops` (`id`, `location_id`, `quest_id`, `approved`, `last_modified`) VALUES (NULL, 4584, 0, '1', CURRENT_TIMESTAMP);</v>
      </c>
      <c r="E3727">
        <v>4584</v>
      </c>
    </row>
    <row r="3728" spans="1:5" x14ac:dyDescent="0.25">
      <c r="A3728" s="1" t="str">
        <f t="shared" si="58"/>
        <v>INSERT INTO `stops` (`id`, `location_id`, `quest_id`, `approved`, `last_modified`) VALUES (NULL, 4585, 0, '1', CURRENT_TIMESTAMP);</v>
      </c>
      <c r="E3728">
        <v>4585</v>
      </c>
    </row>
    <row r="3729" spans="1:5" x14ac:dyDescent="0.25">
      <c r="A3729" s="1" t="str">
        <f t="shared" si="58"/>
        <v>INSERT INTO `stops` (`id`, `location_id`, `quest_id`, `approved`, `last_modified`) VALUES (NULL, 4586, 0, '1', CURRENT_TIMESTAMP);</v>
      </c>
      <c r="E3729">
        <v>4586</v>
      </c>
    </row>
    <row r="3730" spans="1:5" x14ac:dyDescent="0.25">
      <c r="A3730" s="1" t="str">
        <f t="shared" si="58"/>
        <v>INSERT INTO `stops` (`id`, `location_id`, `quest_id`, `approved`, `last_modified`) VALUES (NULL, 4587, 0, '1', CURRENT_TIMESTAMP);</v>
      </c>
      <c r="E3730">
        <v>4587</v>
      </c>
    </row>
    <row r="3731" spans="1:5" x14ac:dyDescent="0.25">
      <c r="A3731" s="1" t="str">
        <f t="shared" si="58"/>
        <v>INSERT INTO `stops` (`id`, `location_id`, `quest_id`, `approved`, `last_modified`) VALUES (NULL, 4588, 0, '1', CURRENT_TIMESTAMP);</v>
      </c>
      <c r="E3731">
        <v>4588</v>
      </c>
    </row>
    <row r="3732" spans="1:5" x14ac:dyDescent="0.25">
      <c r="A3732" s="1" t="str">
        <f t="shared" si="58"/>
        <v>INSERT INTO `stops` (`id`, `location_id`, `quest_id`, `approved`, `last_modified`) VALUES (NULL, 4589, 0, '1', CURRENT_TIMESTAMP);</v>
      </c>
      <c r="E3732">
        <v>4589</v>
      </c>
    </row>
    <row r="3733" spans="1:5" x14ac:dyDescent="0.25">
      <c r="A3733" s="1" t="str">
        <f t="shared" si="58"/>
        <v>INSERT INTO `stops` (`id`, `location_id`, `quest_id`, `approved`, `last_modified`) VALUES (NULL, 4590, 0, '1', CURRENT_TIMESTAMP);</v>
      </c>
      <c r="E3733">
        <v>4590</v>
      </c>
    </row>
    <row r="3734" spans="1:5" x14ac:dyDescent="0.25">
      <c r="A3734" s="1" t="str">
        <f t="shared" si="58"/>
        <v>INSERT INTO `stops` (`id`, `location_id`, `quest_id`, `approved`, `last_modified`) VALUES (NULL, 4591, 0, '1', CURRENT_TIMESTAMP);</v>
      </c>
      <c r="E3734">
        <v>4591</v>
      </c>
    </row>
    <row r="3735" spans="1:5" x14ac:dyDescent="0.25">
      <c r="A3735" s="1" t="str">
        <f t="shared" si="58"/>
        <v>INSERT INTO `stops` (`id`, `location_id`, `quest_id`, `approved`, `last_modified`) VALUES (NULL, 4592, 0, '1', CURRENT_TIMESTAMP);</v>
      </c>
      <c r="E3735">
        <v>4592</v>
      </c>
    </row>
    <row r="3736" spans="1:5" x14ac:dyDescent="0.25">
      <c r="A3736" s="1" t="str">
        <f t="shared" si="58"/>
        <v>INSERT INTO `stops` (`id`, `location_id`, `quest_id`, `approved`, `last_modified`) VALUES (NULL, 4593, 0, '1', CURRENT_TIMESTAMP);</v>
      </c>
      <c r="E3736">
        <v>4593</v>
      </c>
    </row>
    <row r="3737" spans="1:5" x14ac:dyDescent="0.25">
      <c r="A3737" s="1" t="str">
        <f t="shared" si="58"/>
        <v>INSERT INTO `stops` (`id`, `location_id`, `quest_id`, `approved`, `last_modified`) VALUES (NULL, 4594, 0, '1', CURRENT_TIMESTAMP);</v>
      </c>
      <c r="E3737">
        <v>4594</v>
      </c>
    </row>
    <row r="3738" spans="1:5" x14ac:dyDescent="0.25">
      <c r="A3738" s="1" t="str">
        <f t="shared" si="58"/>
        <v>INSERT INTO `stops` (`id`, `location_id`, `quest_id`, `approved`, `last_modified`) VALUES (NULL, 4595, 0, '1', CURRENT_TIMESTAMP);</v>
      </c>
      <c r="E3738">
        <v>4595</v>
      </c>
    </row>
    <row r="3739" spans="1:5" x14ac:dyDescent="0.25">
      <c r="A3739" s="1" t="str">
        <f t="shared" si="58"/>
        <v>INSERT INTO `stops` (`id`, `location_id`, `quest_id`, `approved`, `last_modified`) VALUES (NULL, 4596, 0, '1', CURRENT_TIMESTAMP);</v>
      </c>
      <c r="E3739">
        <v>4596</v>
      </c>
    </row>
    <row r="3740" spans="1:5" x14ac:dyDescent="0.25">
      <c r="A3740" s="1" t="str">
        <f t="shared" si="58"/>
        <v>INSERT INTO `stops` (`id`, `location_id`, `quest_id`, `approved`, `last_modified`) VALUES (NULL, 4597, 0, '1', CURRENT_TIMESTAMP);</v>
      </c>
      <c r="E3740">
        <v>4597</v>
      </c>
    </row>
    <row r="3741" spans="1:5" x14ac:dyDescent="0.25">
      <c r="A3741" s="1" t="str">
        <f t="shared" si="58"/>
        <v>INSERT INTO `stops` (`id`, `location_id`, `quest_id`, `approved`, `last_modified`) VALUES (NULL, 4598, 0, '1', CURRENT_TIMESTAMP);</v>
      </c>
      <c r="E3741">
        <v>4598</v>
      </c>
    </row>
    <row r="3742" spans="1:5" x14ac:dyDescent="0.25">
      <c r="A3742" s="1" t="str">
        <f t="shared" si="58"/>
        <v>INSERT INTO `stops` (`id`, `location_id`, `quest_id`, `approved`, `last_modified`) VALUES (NULL, 4599, 0, '1', CURRENT_TIMESTAMP);</v>
      </c>
      <c r="E3742">
        <v>4599</v>
      </c>
    </row>
    <row r="3743" spans="1:5" x14ac:dyDescent="0.25">
      <c r="A3743" s="1" t="str">
        <f t="shared" si="58"/>
        <v>INSERT INTO `stops` (`id`, `location_id`, `quest_id`, `approved`, `last_modified`) VALUES (NULL, 4600, 0, '1', CURRENT_TIMESTAMP);</v>
      </c>
      <c r="E3743">
        <v>4600</v>
      </c>
    </row>
    <row r="3744" spans="1:5" x14ac:dyDescent="0.25">
      <c r="A3744" s="1" t="str">
        <f t="shared" si="58"/>
        <v>INSERT INTO `stops` (`id`, `location_id`, `quest_id`, `approved`, `last_modified`) VALUES (NULL, 4601, 0, '1', CURRENT_TIMESTAMP);</v>
      </c>
      <c r="E3744">
        <v>4601</v>
      </c>
    </row>
    <row r="3745" spans="1:5" x14ac:dyDescent="0.25">
      <c r="A3745" s="1" t="str">
        <f t="shared" si="58"/>
        <v>INSERT INTO `stops` (`id`, `location_id`, `quest_id`, `approved`, `last_modified`) VALUES (NULL, 4602, 0, '1', CURRENT_TIMESTAMP);</v>
      </c>
      <c r="E3745">
        <v>4602</v>
      </c>
    </row>
    <row r="3746" spans="1:5" x14ac:dyDescent="0.25">
      <c r="A3746" s="1" t="str">
        <f t="shared" si="58"/>
        <v>INSERT INTO `stops` (`id`, `location_id`, `quest_id`, `approved`, `last_modified`) VALUES (NULL, 4603, 0, '1', CURRENT_TIMESTAMP);</v>
      </c>
      <c r="E3746">
        <v>4603</v>
      </c>
    </row>
    <row r="3747" spans="1:5" x14ac:dyDescent="0.25">
      <c r="A3747" s="1" t="str">
        <f t="shared" si="58"/>
        <v>INSERT INTO `stops` (`id`, `location_id`, `quest_id`, `approved`, `last_modified`) VALUES (NULL, 4604, 0, '1', CURRENT_TIMESTAMP);</v>
      </c>
      <c r="E3747">
        <v>4604</v>
      </c>
    </row>
    <row r="3748" spans="1:5" x14ac:dyDescent="0.25">
      <c r="A3748" s="1" t="str">
        <f t="shared" si="58"/>
        <v>INSERT INTO `stops` (`id`, `location_id`, `quest_id`, `approved`, `last_modified`) VALUES (NULL, 4605, 0, '1', CURRENT_TIMESTAMP);</v>
      </c>
      <c r="E3748">
        <v>4605</v>
      </c>
    </row>
    <row r="3749" spans="1:5" x14ac:dyDescent="0.25">
      <c r="A3749" s="1" t="str">
        <f t="shared" si="58"/>
        <v>INSERT INTO `stops` (`id`, `location_id`, `quest_id`, `approved`, `last_modified`) VALUES (NULL, 4606, 0, '1', CURRENT_TIMESTAMP);</v>
      </c>
      <c r="E3749">
        <v>4606</v>
      </c>
    </row>
    <row r="3750" spans="1:5" x14ac:dyDescent="0.25">
      <c r="A3750" s="1" t="str">
        <f t="shared" si="58"/>
        <v>INSERT INTO `stops` (`id`, `location_id`, `quest_id`, `approved`, `last_modified`) VALUES (NULL, 4607, 0, '1', CURRENT_TIMESTAMP);</v>
      </c>
      <c r="E3750">
        <v>4607</v>
      </c>
    </row>
    <row r="3751" spans="1:5" x14ac:dyDescent="0.25">
      <c r="A3751" s="1" t="str">
        <f t="shared" si="58"/>
        <v>INSERT INTO `stops` (`id`, `location_id`, `quest_id`, `approved`, `last_modified`) VALUES (NULL, 4608, 0, '1', CURRENT_TIMESTAMP);</v>
      </c>
      <c r="E3751">
        <v>4608</v>
      </c>
    </row>
    <row r="3752" spans="1:5" x14ac:dyDescent="0.25">
      <c r="A3752" s="1" t="str">
        <f t="shared" si="58"/>
        <v>INSERT INTO `stops` (`id`, `location_id`, `quest_id`, `approved`, `last_modified`) VALUES (NULL, 4609, 0, '1', CURRENT_TIMESTAMP);</v>
      </c>
      <c r="E3752">
        <v>4609</v>
      </c>
    </row>
    <row r="3753" spans="1:5" x14ac:dyDescent="0.25">
      <c r="A3753" s="1" t="str">
        <f t="shared" si="58"/>
        <v>INSERT INTO `stops` (`id`, `location_id`, `quest_id`, `approved`, `last_modified`) VALUES (NULL, 4610, 0, '1', CURRENT_TIMESTAMP);</v>
      </c>
      <c r="E3753">
        <v>4610</v>
      </c>
    </row>
    <row r="3754" spans="1:5" x14ac:dyDescent="0.25">
      <c r="A3754" s="1" t="str">
        <f t="shared" si="58"/>
        <v>INSERT INTO `stops` (`id`, `location_id`, `quest_id`, `approved`, `last_modified`) VALUES (NULL, 4611, 0, '1', CURRENT_TIMESTAMP);</v>
      </c>
      <c r="E3754">
        <v>4611</v>
      </c>
    </row>
    <row r="3755" spans="1:5" x14ac:dyDescent="0.25">
      <c r="A3755" s="1" t="str">
        <f t="shared" si="58"/>
        <v>INSERT INTO `stops` (`id`, `location_id`, `quest_id`, `approved`, `last_modified`) VALUES (NULL, 4612, 0, '1', CURRENT_TIMESTAMP);</v>
      </c>
      <c r="E3755">
        <v>4612</v>
      </c>
    </row>
    <row r="3756" spans="1:5" x14ac:dyDescent="0.25">
      <c r="A3756" s="1" t="str">
        <f t="shared" si="58"/>
        <v>INSERT INTO `stops` (`id`, `location_id`, `quest_id`, `approved`, `last_modified`) VALUES (NULL, 4613, 0, '1', CURRENT_TIMESTAMP);</v>
      </c>
      <c r="E3756">
        <v>4613</v>
      </c>
    </row>
    <row r="3757" spans="1:5" x14ac:dyDescent="0.25">
      <c r="A3757" s="1" t="str">
        <f t="shared" si="58"/>
        <v>INSERT INTO `stops` (`id`, `location_id`, `quest_id`, `approved`, `last_modified`) VALUES (NULL, 4614, 0, '1', CURRENT_TIMESTAMP);</v>
      </c>
      <c r="E3757">
        <v>4614</v>
      </c>
    </row>
    <row r="3758" spans="1:5" x14ac:dyDescent="0.25">
      <c r="A3758" s="1" t="str">
        <f t="shared" si="58"/>
        <v>INSERT INTO `stops` (`id`, `location_id`, `quest_id`, `approved`, `last_modified`) VALUES (NULL, 4615, 0, '1', CURRENT_TIMESTAMP);</v>
      </c>
      <c r="E3758">
        <v>4615</v>
      </c>
    </row>
    <row r="3759" spans="1:5" x14ac:dyDescent="0.25">
      <c r="A3759" s="1" t="str">
        <f t="shared" si="58"/>
        <v>INSERT INTO `stops` (`id`, `location_id`, `quest_id`, `approved`, `last_modified`) VALUES (NULL, 4616, 0, '1', CURRENT_TIMESTAMP);</v>
      </c>
      <c r="E3759">
        <v>4616</v>
      </c>
    </row>
    <row r="3760" spans="1:5" x14ac:dyDescent="0.25">
      <c r="A3760" s="1" t="str">
        <f t="shared" si="58"/>
        <v>INSERT INTO `stops` (`id`, `location_id`, `quest_id`, `approved`, `last_modified`) VALUES (NULL, 4617, 0, '1', CURRENT_TIMESTAMP);</v>
      </c>
      <c r="E3760">
        <v>4617</v>
      </c>
    </row>
    <row r="3761" spans="1:5" x14ac:dyDescent="0.25">
      <c r="A3761" s="1" t="str">
        <f t="shared" si="58"/>
        <v>INSERT INTO `stops` (`id`, `location_id`, `quest_id`, `approved`, `last_modified`) VALUES (NULL, 4618, 0, '1', CURRENT_TIMESTAMP);</v>
      </c>
      <c r="E3761">
        <v>4618</v>
      </c>
    </row>
    <row r="3762" spans="1:5" x14ac:dyDescent="0.25">
      <c r="A3762" s="1" t="str">
        <f t="shared" si="58"/>
        <v>INSERT INTO `stops` (`id`, `location_id`, `quest_id`, `approved`, `last_modified`) VALUES (NULL, 4619, 0, '1', CURRENT_TIMESTAMP);</v>
      </c>
      <c r="E3762">
        <v>4619</v>
      </c>
    </row>
    <row r="3763" spans="1:5" x14ac:dyDescent="0.25">
      <c r="A3763" s="1" t="str">
        <f t="shared" si="58"/>
        <v>INSERT INTO `stops` (`id`, `location_id`, `quest_id`, `approved`, `last_modified`) VALUES (NULL, 4620, 0, '1', CURRENT_TIMESTAMP);</v>
      </c>
      <c r="E3763">
        <v>4620</v>
      </c>
    </row>
    <row r="3764" spans="1:5" x14ac:dyDescent="0.25">
      <c r="A3764" s="1" t="str">
        <f t="shared" si="58"/>
        <v>INSERT INTO `stops` (`id`, `location_id`, `quest_id`, `approved`, `last_modified`) VALUES (NULL, 4621, 0, '1', CURRENT_TIMESTAMP);</v>
      </c>
      <c r="E3764">
        <v>4621</v>
      </c>
    </row>
    <row r="3765" spans="1:5" x14ac:dyDescent="0.25">
      <c r="A3765" s="1" t="str">
        <f t="shared" si="58"/>
        <v>INSERT INTO `stops` (`id`, `location_id`, `quest_id`, `approved`, `last_modified`) VALUES (NULL, 4622, 0, '1', CURRENT_TIMESTAMP);</v>
      </c>
      <c r="E3765">
        <v>4622</v>
      </c>
    </row>
    <row r="3766" spans="1:5" x14ac:dyDescent="0.25">
      <c r="A3766" s="1" t="str">
        <f t="shared" si="58"/>
        <v>INSERT INTO `stops` (`id`, `location_id`, `quest_id`, `approved`, `last_modified`) VALUES (NULL, 4623, 0, '1', CURRENT_TIMESTAMP);</v>
      </c>
      <c r="E3766">
        <v>4623</v>
      </c>
    </row>
    <row r="3767" spans="1:5" x14ac:dyDescent="0.25">
      <c r="A3767" s="1" t="str">
        <f t="shared" si="58"/>
        <v>INSERT INTO `stops` (`id`, `location_id`, `quest_id`, `approved`, `last_modified`) VALUES (NULL, 4624, 0, '1', CURRENT_TIMESTAMP);</v>
      </c>
      <c r="E3767">
        <v>4624</v>
      </c>
    </row>
    <row r="3768" spans="1:5" x14ac:dyDescent="0.25">
      <c r="A3768" s="1" t="str">
        <f t="shared" si="58"/>
        <v>INSERT INTO `stops` (`id`, `location_id`, `quest_id`, `approved`, `last_modified`) VALUES (NULL, 4625, 0, '1', CURRENT_TIMESTAMP);</v>
      </c>
      <c r="E3768">
        <v>4625</v>
      </c>
    </row>
    <row r="3769" spans="1:5" x14ac:dyDescent="0.25">
      <c r="A3769" s="1" t="str">
        <f t="shared" si="58"/>
        <v>INSERT INTO `stops` (`id`, `location_id`, `quest_id`, `approved`, `last_modified`) VALUES (NULL, 4626, 0, '1', CURRENT_TIMESTAMP);</v>
      </c>
      <c r="E3769">
        <v>4626</v>
      </c>
    </row>
    <row r="3770" spans="1:5" x14ac:dyDescent="0.25">
      <c r="A3770" s="1" t="str">
        <f t="shared" si="58"/>
        <v>INSERT INTO `stops` (`id`, `location_id`, `quest_id`, `approved`, `last_modified`) VALUES (NULL, 4627, 0, '1', CURRENT_TIMESTAMP);</v>
      </c>
      <c r="E3770">
        <v>4627</v>
      </c>
    </row>
    <row r="3771" spans="1:5" x14ac:dyDescent="0.25">
      <c r="A3771" s="1" t="str">
        <f t="shared" si="58"/>
        <v>INSERT INTO `stops` (`id`, `location_id`, `quest_id`, `approved`, `last_modified`) VALUES (NULL, 4628, 0, '1', CURRENT_TIMESTAMP);</v>
      </c>
      <c r="E3771">
        <v>4628</v>
      </c>
    </row>
    <row r="3772" spans="1:5" x14ac:dyDescent="0.25">
      <c r="A3772" s="1" t="str">
        <f t="shared" si="58"/>
        <v>INSERT INTO `stops` (`id`, `location_id`, `quest_id`, `approved`, `last_modified`) VALUES (NULL, 4629, 0, '1', CURRENT_TIMESTAMP);</v>
      </c>
      <c r="E3772">
        <v>4629</v>
      </c>
    </row>
    <row r="3773" spans="1:5" x14ac:dyDescent="0.25">
      <c r="A3773" s="1" t="str">
        <f t="shared" si="58"/>
        <v>INSERT INTO `stops` (`id`, `location_id`, `quest_id`, `approved`, `last_modified`) VALUES (NULL, 4630, 0, '1', CURRENT_TIMESTAMP);</v>
      </c>
      <c r="E3773">
        <v>4630</v>
      </c>
    </row>
    <row r="3774" spans="1:5" x14ac:dyDescent="0.25">
      <c r="A3774" s="1" t="str">
        <f t="shared" si="58"/>
        <v>INSERT INTO `stops` (`id`, `location_id`, `quest_id`, `approved`, `last_modified`) VALUES (NULL, 4631, 0, '1', CURRENT_TIMESTAMP);</v>
      </c>
      <c r="E3774">
        <v>4631</v>
      </c>
    </row>
    <row r="3775" spans="1:5" x14ac:dyDescent="0.25">
      <c r="A3775" s="1" t="str">
        <f t="shared" si="58"/>
        <v>INSERT INTO `stops` (`id`, `location_id`, `quest_id`, `approved`, `last_modified`) VALUES (NULL, 4632, 0, '1', CURRENT_TIMESTAMP);</v>
      </c>
      <c r="E3775">
        <v>4632</v>
      </c>
    </row>
    <row r="3776" spans="1:5" x14ac:dyDescent="0.25">
      <c r="A3776" s="1" t="str">
        <f t="shared" si="58"/>
        <v>INSERT INTO `stops` (`id`, `location_id`, `quest_id`, `approved`, `last_modified`) VALUES (NULL, 4633, 0, '1', CURRENT_TIMESTAMP);</v>
      </c>
      <c r="E3776">
        <v>4633</v>
      </c>
    </row>
    <row r="3777" spans="1:5" x14ac:dyDescent="0.25">
      <c r="A3777" s="1" t="str">
        <f t="shared" si="58"/>
        <v>INSERT INTO `stops` (`id`, `location_id`, `quest_id`, `approved`, `last_modified`) VALUES (NULL, 4634, 0, '1', CURRENT_TIMESTAMP);</v>
      </c>
      <c r="E3777">
        <v>4634</v>
      </c>
    </row>
    <row r="3778" spans="1:5" x14ac:dyDescent="0.25">
      <c r="A3778" s="1" t="str">
        <f t="shared" ref="A3778:A3841" si="59">"INSERT INTO `stops` (`id`, `location_id`, `quest_id`, `approved`, `last_modified`) VALUES (NULL, "&amp;E3778&amp;", 0, '1', CURRENT_TIMESTAMP);"</f>
        <v>INSERT INTO `stops` (`id`, `location_id`, `quest_id`, `approved`, `last_modified`) VALUES (NULL, 4635, 0, '1', CURRENT_TIMESTAMP);</v>
      </c>
      <c r="E3778">
        <v>4635</v>
      </c>
    </row>
    <row r="3779" spans="1:5" x14ac:dyDescent="0.25">
      <c r="A3779" s="1" t="str">
        <f t="shared" si="59"/>
        <v>INSERT INTO `stops` (`id`, `location_id`, `quest_id`, `approved`, `last_modified`) VALUES (NULL, 4636, 0, '1', CURRENT_TIMESTAMP);</v>
      </c>
      <c r="E3779">
        <v>4636</v>
      </c>
    </row>
    <row r="3780" spans="1:5" x14ac:dyDescent="0.25">
      <c r="A3780" s="1" t="str">
        <f t="shared" si="59"/>
        <v>INSERT INTO `stops` (`id`, `location_id`, `quest_id`, `approved`, `last_modified`) VALUES (NULL, 4637, 0, '1', CURRENT_TIMESTAMP);</v>
      </c>
      <c r="E3780">
        <v>4637</v>
      </c>
    </row>
    <row r="3781" spans="1:5" x14ac:dyDescent="0.25">
      <c r="A3781" s="1" t="str">
        <f t="shared" si="59"/>
        <v>INSERT INTO `stops` (`id`, `location_id`, `quest_id`, `approved`, `last_modified`) VALUES (NULL, 4638, 0, '1', CURRENT_TIMESTAMP);</v>
      </c>
      <c r="E3781">
        <v>4638</v>
      </c>
    </row>
    <row r="3782" spans="1:5" x14ac:dyDescent="0.25">
      <c r="A3782" s="1" t="str">
        <f t="shared" si="59"/>
        <v>INSERT INTO `stops` (`id`, `location_id`, `quest_id`, `approved`, `last_modified`) VALUES (NULL, 4639, 0, '1', CURRENT_TIMESTAMP);</v>
      </c>
      <c r="E3782">
        <v>4639</v>
      </c>
    </row>
    <row r="3783" spans="1:5" x14ac:dyDescent="0.25">
      <c r="A3783" s="1" t="str">
        <f t="shared" si="59"/>
        <v>INSERT INTO `stops` (`id`, `location_id`, `quest_id`, `approved`, `last_modified`) VALUES (NULL, 4640, 0, '1', CURRENT_TIMESTAMP);</v>
      </c>
      <c r="E3783">
        <v>4640</v>
      </c>
    </row>
    <row r="3784" spans="1:5" x14ac:dyDescent="0.25">
      <c r="A3784" s="1" t="str">
        <f t="shared" si="59"/>
        <v>INSERT INTO `stops` (`id`, `location_id`, `quest_id`, `approved`, `last_modified`) VALUES (NULL, 4641, 0, '1', CURRENT_TIMESTAMP);</v>
      </c>
      <c r="E3784">
        <v>4641</v>
      </c>
    </row>
    <row r="3785" spans="1:5" x14ac:dyDescent="0.25">
      <c r="A3785" s="1" t="str">
        <f t="shared" si="59"/>
        <v>INSERT INTO `stops` (`id`, `location_id`, `quest_id`, `approved`, `last_modified`) VALUES (NULL, 4642, 0, '1', CURRENT_TIMESTAMP);</v>
      </c>
      <c r="E3785">
        <v>4642</v>
      </c>
    </row>
    <row r="3786" spans="1:5" x14ac:dyDescent="0.25">
      <c r="A3786" s="1" t="str">
        <f t="shared" si="59"/>
        <v>INSERT INTO `stops` (`id`, `location_id`, `quest_id`, `approved`, `last_modified`) VALUES (NULL, 4643, 0, '1', CURRENT_TIMESTAMP);</v>
      </c>
      <c r="E3786">
        <v>4643</v>
      </c>
    </row>
    <row r="3787" spans="1:5" x14ac:dyDescent="0.25">
      <c r="A3787" s="1" t="str">
        <f t="shared" si="59"/>
        <v>INSERT INTO `stops` (`id`, `location_id`, `quest_id`, `approved`, `last_modified`) VALUES (NULL, 4644, 0, '1', CURRENT_TIMESTAMP);</v>
      </c>
      <c r="E3787">
        <v>4644</v>
      </c>
    </row>
    <row r="3788" spans="1:5" x14ac:dyDescent="0.25">
      <c r="A3788" s="1" t="str">
        <f t="shared" si="59"/>
        <v>INSERT INTO `stops` (`id`, `location_id`, `quest_id`, `approved`, `last_modified`) VALUES (NULL, 4645, 0, '1', CURRENT_TIMESTAMP);</v>
      </c>
      <c r="E3788">
        <v>4645</v>
      </c>
    </row>
    <row r="3789" spans="1:5" x14ac:dyDescent="0.25">
      <c r="A3789" s="1" t="str">
        <f t="shared" si="59"/>
        <v>INSERT INTO `stops` (`id`, `location_id`, `quest_id`, `approved`, `last_modified`) VALUES (NULL, 4646, 0, '1', CURRENT_TIMESTAMP);</v>
      </c>
      <c r="E3789">
        <v>4646</v>
      </c>
    </row>
    <row r="3790" spans="1:5" x14ac:dyDescent="0.25">
      <c r="A3790" s="1" t="str">
        <f t="shared" si="59"/>
        <v>INSERT INTO `stops` (`id`, `location_id`, `quest_id`, `approved`, `last_modified`) VALUES (NULL, 4647, 0, '1', CURRENT_TIMESTAMP);</v>
      </c>
      <c r="E3790">
        <v>4647</v>
      </c>
    </row>
    <row r="3791" spans="1:5" x14ac:dyDescent="0.25">
      <c r="A3791" s="1" t="str">
        <f t="shared" si="59"/>
        <v>INSERT INTO `stops` (`id`, `location_id`, `quest_id`, `approved`, `last_modified`) VALUES (NULL, 4648, 0, '1', CURRENT_TIMESTAMP);</v>
      </c>
      <c r="E3791">
        <v>4648</v>
      </c>
    </row>
    <row r="3792" spans="1:5" x14ac:dyDescent="0.25">
      <c r="A3792" s="1" t="str">
        <f t="shared" si="59"/>
        <v>INSERT INTO `stops` (`id`, `location_id`, `quest_id`, `approved`, `last_modified`) VALUES (NULL, 4649, 0, '1', CURRENT_TIMESTAMP);</v>
      </c>
      <c r="E3792">
        <v>4649</v>
      </c>
    </row>
    <row r="3793" spans="1:5" x14ac:dyDescent="0.25">
      <c r="A3793" s="1" t="str">
        <f t="shared" si="59"/>
        <v>INSERT INTO `stops` (`id`, `location_id`, `quest_id`, `approved`, `last_modified`) VALUES (NULL, 4650, 0, '1', CURRENT_TIMESTAMP);</v>
      </c>
      <c r="E3793">
        <v>4650</v>
      </c>
    </row>
    <row r="3794" spans="1:5" x14ac:dyDescent="0.25">
      <c r="A3794" s="1" t="str">
        <f t="shared" si="59"/>
        <v>INSERT INTO `stops` (`id`, `location_id`, `quest_id`, `approved`, `last_modified`) VALUES (NULL, 4651, 0, '1', CURRENT_TIMESTAMP);</v>
      </c>
      <c r="E3794">
        <v>4651</v>
      </c>
    </row>
    <row r="3795" spans="1:5" x14ac:dyDescent="0.25">
      <c r="A3795" s="1" t="str">
        <f t="shared" si="59"/>
        <v>INSERT INTO `stops` (`id`, `location_id`, `quest_id`, `approved`, `last_modified`) VALUES (NULL, 4652, 0, '1', CURRENT_TIMESTAMP);</v>
      </c>
      <c r="E3795">
        <v>4652</v>
      </c>
    </row>
    <row r="3796" spans="1:5" x14ac:dyDescent="0.25">
      <c r="A3796" s="1" t="str">
        <f t="shared" si="59"/>
        <v>INSERT INTO `stops` (`id`, `location_id`, `quest_id`, `approved`, `last_modified`) VALUES (NULL, 4653, 0, '1', CURRENT_TIMESTAMP);</v>
      </c>
      <c r="E3796">
        <v>4653</v>
      </c>
    </row>
    <row r="3797" spans="1:5" x14ac:dyDescent="0.25">
      <c r="A3797" s="1" t="str">
        <f t="shared" si="59"/>
        <v>INSERT INTO `stops` (`id`, `location_id`, `quest_id`, `approved`, `last_modified`) VALUES (NULL, 4654, 0, '1', CURRENT_TIMESTAMP);</v>
      </c>
      <c r="E3797">
        <v>4654</v>
      </c>
    </row>
    <row r="3798" spans="1:5" x14ac:dyDescent="0.25">
      <c r="A3798" s="1" t="str">
        <f t="shared" si="59"/>
        <v>INSERT INTO `stops` (`id`, `location_id`, `quest_id`, `approved`, `last_modified`) VALUES (NULL, 4655, 0, '1', CURRENT_TIMESTAMP);</v>
      </c>
      <c r="E3798">
        <v>4655</v>
      </c>
    </row>
    <row r="3799" spans="1:5" x14ac:dyDescent="0.25">
      <c r="A3799" s="1" t="str">
        <f t="shared" si="59"/>
        <v>INSERT INTO `stops` (`id`, `location_id`, `quest_id`, `approved`, `last_modified`) VALUES (NULL, 4656, 0, '1', CURRENT_TIMESTAMP);</v>
      </c>
      <c r="E3799">
        <v>4656</v>
      </c>
    </row>
    <row r="3800" spans="1:5" x14ac:dyDescent="0.25">
      <c r="A3800" s="1" t="str">
        <f t="shared" si="59"/>
        <v>INSERT INTO `stops` (`id`, `location_id`, `quest_id`, `approved`, `last_modified`) VALUES (NULL, 4657, 0, '1', CURRENT_TIMESTAMP);</v>
      </c>
      <c r="E3800">
        <v>4657</v>
      </c>
    </row>
    <row r="3801" spans="1:5" x14ac:dyDescent="0.25">
      <c r="A3801" s="1" t="str">
        <f t="shared" si="59"/>
        <v>INSERT INTO `stops` (`id`, `location_id`, `quest_id`, `approved`, `last_modified`) VALUES (NULL, 4658, 0, '1', CURRENT_TIMESTAMP);</v>
      </c>
      <c r="E3801">
        <v>4658</v>
      </c>
    </row>
    <row r="3802" spans="1:5" x14ac:dyDescent="0.25">
      <c r="A3802" s="1" t="str">
        <f t="shared" si="59"/>
        <v>INSERT INTO `stops` (`id`, `location_id`, `quest_id`, `approved`, `last_modified`) VALUES (NULL, 4659, 0, '1', CURRENT_TIMESTAMP);</v>
      </c>
      <c r="E3802">
        <v>4659</v>
      </c>
    </row>
    <row r="3803" spans="1:5" x14ac:dyDescent="0.25">
      <c r="A3803" s="1" t="str">
        <f t="shared" si="59"/>
        <v>INSERT INTO `stops` (`id`, `location_id`, `quest_id`, `approved`, `last_modified`) VALUES (NULL, 4660, 0, '1', CURRENT_TIMESTAMP);</v>
      </c>
      <c r="E3803">
        <v>4660</v>
      </c>
    </row>
    <row r="3804" spans="1:5" x14ac:dyDescent="0.25">
      <c r="A3804" s="1" t="str">
        <f t="shared" si="59"/>
        <v>INSERT INTO `stops` (`id`, `location_id`, `quest_id`, `approved`, `last_modified`) VALUES (NULL, 4661, 0, '1', CURRENT_TIMESTAMP);</v>
      </c>
      <c r="E3804">
        <v>4661</v>
      </c>
    </row>
    <row r="3805" spans="1:5" x14ac:dyDescent="0.25">
      <c r="A3805" s="1" t="str">
        <f t="shared" si="59"/>
        <v>INSERT INTO `stops` (`id`, `location_id`, `quest_id`, `approved`, `last_modified`) VALUES (NULL, 4662, 0, '1', CURRENT_TIMESTAMP);</v>
      </c>
      <c r="E3805">
        <v>4662</v>
      </c>
    </row>
    <row r="3806" spans="1:5" x14ac:dyDescent="0.25">
      <c r="A3806" s="1" t="str">
        <f t="shared" si="59"/>
        <v>INSERT INTO `stops` (`id`, `location_id`, `quest_id`, `approved`, `last_modified`) VALUES (NULL, 4663, 0, '1', CURRENT_TIMESTAMP);</v>
      </c>
      <c r="E3806">
        <v>4663</v>
      </c>
    </row>
    <row r="3807" spans="1:5" x14ac:dyDescent="0.25">
      <c r="A3807" s="1" t="str">
        <f t="shared" si="59"/>
        <v>INSERT INTO `stops` (`id`, `location_id`, `quest_id`, `approved`, `last_modified`) VALUES (NULL, 4664, 0, '1', CURRENT_TIMESTAMP);</v>
      </c>
      <c r="E3807">
        <v>4664</v>
      </c>
    </row>
    <row r="3808" spans="1:5" x14ac:dyDescent="0.25">
      <c r="A3808" s="1" t="str">
        <f t="shared" si="59"/>
        <v>INSERT INTO `stops` (`id`, `location_id`, `quest_id`, `approved`, `last_modified`) VALUES (NULL, 4665, 0, '1', CURRENT_TIMESTAMP);</v>
      </c>
      <c r="E3808">
        <v>4665</v>
      </c>
    </row>
    <row r="3809" spans="1:5" x14ac:dyDescent="0.25">
      <c r="A3809" s="1" t="str">
        <f t="shared" si="59"/>
        <v>INSERT INTO `stops` (`id`, `location_id`, `quest_id`, `approved`, `last_modified`) VALUES (NULL, 4666, 0, '1', CURRENT_TIMESTAMP);</v>
      </c>
      <c r="E3809">
        <v>4666</v>
      </c>
    </row>
    <row r="3810" spans="1:5" x14ac:dyDescent="0.25">
      <c r="A3810" s="1" t="str">
        <f t="shared" si="59"/>
        <v>INSERT INTO `stops` (`id`, `location_id`, `quest_id`, `approved`, `last_modified`) VALUES (NULL, 4667, 0, '1', CURRENT_TIMESTAMP);</v>
      </c>
      <c r="E3810">
        <v>4667</v>
      </c>
    </row>
    <row r="3811" spans="1:5" x14ac:dyDescent="0.25">
      <c r="A3811" s="1" t="str">
        <f t="shared" si="59"/>
        <v>INSERT INTO `stops` (`id`, `location_id`, `quest_id`, `approved`, `last_modified`) VALUES (NULL, 4668, 0, '1', CURRENT_TIMESTAMP);</v>
      </c>
      <c r="E3811">
        <v>4668</v>
      </c>
    </row>
    <row r="3812" spans="1:5" x14ac:dyDescent="0.25">
      <c r="A3812" s="1" t="str">
        <f t="shared" si="59"/>
        <v>INSERT INTO `stops` (`id`, `location_id`, `quest_id`, `approved`, `last_modified`) VALUES (NULL, 4669, 0, '1', CURRENT_TIMESTAMP);</v>
      </c>
      <c r="E3812">
        <v>4669</v>
      </c>
    </row>
    <row r="3813" spans="1:5" x14ac:dyDescent="0.25">
      <c r="A3813" s="1" t="str">
        <f t="shared" si="59"/>
        <v>INSERT INTO `stops` (`id`, `location_id`, `quest_id`, `approved`, `last_modified`) VALUES (NULL, 4670, 0, '1', CURRENT_TIMESTAMP);</v>
      </c>
      <c r="E3813">
        <v>4670</v>
      </c>
    </row>
    <row r="3814" spans="1:5" x14ac:dyDescent="0.25">
      <c r="A3814" s="1" t="str">
        <f t="shared" si="59"/>
        <v>INSERT INTO `stops` (`id`, `location_id`, `quest_id`, `approved`, `last_modified`) VALUES (NULL, 4671, 0, '1', CURRENT_TIMESTAMP);</v>
      </c>
      <c r="E3814">
        <v>4671</v>
      </c>
    </row>
    <row r="3815" spans="1:5" x14ac:dyDescent="0.25">
      <c r="A3815" s="1" t="str">
        <f t="shared" si="59"/>
        <v>INSERT INTO `stops` (`id`, `location_id`, `quest_id`, `approved`, `last_modified`) VALUES (NULL, 4672, 0, '1', CURRENT_TIMESTAMP);</v>
      </c>
      <c r="E3815">
        <v>4672</v>
      </c>
    </row>
    <row r="3816" spans="1:5" x14ac:dyDescent="0.25">
      <c r="A3816" s="1" t="str">
        <f t="shared" si="59"/>
        <v>INSERT INTO `stops` (`id`, `location_id`, `quest_id`, `approved`, `last_modified`) VALUES (NULL, 4673, 0, '1', CURRENT_TIMESTAMP);</v>
      </c>
      <c r="E3816">
        <v>4673</v>
      </c>
    </row>
    <row r="3817" spans="1:5" x14ac:dyDescent="0.25">
      <c r="A3817" s="1" t="str">
        <f t="shared" si="59"/>
        <v>INSERT INTO `stops` (`id`, `location_id`, `quest_id`, `approved`, `last_modified`) VALUES (NULL, 4674, 0, '1', CURRENT_TIMESTAMP);</v>
      </c>
      <c r="E3817">
        <v>4674</v>
      </c>
    </row>
    <row r="3818" spans="1:5" x14ac:dyDescent="0.25">
      <c r="A3818" s="1" t="str">
        <f t="shared" si="59"/>
        <v>INSERT INTO `stops` (`id`, `location_id`, `quest_id`, `approved`, `last_modified`) VALUES (NULL, 4675, 0, '1', CURRENT_TIMESTAMP);</v>
      </c>
      <c r="E3818">
        <v>4675</v>
      </c>
    </row>
    <row r="3819" spans="1:5" x14ac:dyDescent="0.25">
      <c r="A3819" s="1" t="str">
        <f t="shared" si="59"/>
        <v>INSERT INTO `stops` (`id`, `location_id`, `quest_id`, `approved`, `last_modified`) VALUES (NULL, 4676, 0, '1', CURRENT_TIMESTAMP);</v>
      </c>
      <c r="E3819">
        <v>4676</v>
      </c>
    </row>
    <row r="3820" spans="1:5" x14ac:dyDescent="0.25">
      <c r="A3820" s="1" t="str">
        <f t="shared" si="59"/>
        <v>INSERT INTO `stops` (`id`, `location_id`, `quest_id`, `approved`, `last_modified`) VALUES (NULL, 4677, 0, '1', CURRENT_TIMESTAMP);</v>
      </c>
      <c r="E3820">
        <v>4677</v>
      </c>
    </row>
    <row r="3821" spans="1:5" x14ac:dyDescent="0.25">
      <c r="A3821" s="1" t="str">
        <f t="shared" si="59"/>
        <v>INSERT INTO `stops` (`id`, `location_id`, `quest_id`, `approved`, `last_modified`) VALUES (NULL, 4678, 0, '1', CURRENT_TIMESTAMP);</v>
      </c>
      <c r="E3821">
        <v>4678</v>
      </c>
    </row>
    <row r="3822" spans="1:5" x14ac:dyDescent="0.25">
      <c r="A3822" s="1" t="str">
        <f t="shared" si="59"/>
        <v>INSERT INTO `stops` (`id`, `location_id`, `quest_id`, `approved`, `last_modified`) VALUES (NULL, 4679, 0, '1', CURRENT_TIMESTAMP);</v>
      </c>
      <c r="E3822">
        <v>4679</v>
      </c>
    </row>
    <row r="3823" spans="1:5" x14ac:dyDescent="0.25">
      <c r="A3823" s="1" t="str">
        <f t="shared" si="59"/>
        <v>INSERT INTO `stops` (`id`, `location_id`, `quest_id`, `approved`, `last_modified`) VALUES (NULL, 4680, 0, '1', CURRENT_TIMESTAMP);</v>
      </c>
      <c r="E3823">
        <v>4680</v>
      </c>
    </row>
    <row r="3824" spans="1:5" x14ac:dyDescent="0.25">
      <c r="A3824" s="1" t="str">
        <f t="shared" si="59"/>
        <v>INSERT INTO `stops` (`id`, `location_id`, `quest_id`, `approved`, `last_modified`) VALUES (NULL, 4681, 0, '1', CURRENT_TIMESTAMP);</v>
      </c>
      <c r="E3824">
        <v>4681</v>
      </c>
    </row>
    <row r="3825" spans="1:5" x14ac:dyDescent="0.25">
      <c r="A3825" s="1" t="str">
        <f t="shared" si="59"/>
        <v>INSERT INTO `stops` (`id`, `location_id`, `quest_id`, `approved`, `last_modified`) VALUES (NULL, 4682, 0, '1', CURRENT_TIMESTAMP);</v>
      </c>
      <c r="E3825">
        <v>4682</v>
      </c>
    </row>
    <row r="3826" spans="1:5" x14ac:dyDescent="0.25">
      <c r="A3826" s="1" t="str">
        <f t="shared" si="59"/>
        <v>INSERT INTO `stops` (`id`, `location_id`, `quest_id`, `approved`, `last_modified`) VALUES (NULL, 4683, 0, '1', CURRENT_TIMESTAMP);</v>
      </c>
      <c r="E3826">
        <v>4683</v>
      </c>
    </row>
    <row r="3827" spans="1:5" x14ac:dyDescent="0.25">
      <c r="A3827" s="1" t="str">
        <f t="shared" si="59"/>
        <v>INSERT INTO `stops` (`id`, `location_id`, `quest_id`, `approved`, `last_modified`) VALUES (NULL, 4684, 0, '1', CURRENT_TIMESTAMP);</v>
      </c>
      <c r="E3827">
        <v>4684</v>
      </c>
    </row>
    <row r="3828" spans="1:5" x14ac:dyDescent="0.25">
      <c r="A3828" s="1" t="str">
        <f t="shared" si="59"/>
        <v>INSERT INTO `stops` (`id`, `location_id`, `quest_id`, `approved`, `last_modified`) VALUES (NULL, 4685, 0, '1', CURRENT_TIMESTAMP);</v>
      </c>
      <c r="E3828">
        <v>4685</v>
      </c>
    </row>
    <row r="3829" spans="1:5" x14ac:dyDescent="0.25">
      <c r="A3829" s="1" t="str">
        <f t="shared" si="59"/>
        <v>INSERT INTO `stops` (`id`, `location_id`, `quest_id`, `approved`, `last_modified`) VALUES (NULL, 4686, 0, '1', CURRENT_TIMESTAMP);</v>
      </c>
      <c r="E3829">
        <v>4686</v>
      </c>
    </row>
    <row r="3830" spans="1:5" x14ac:dyDescent="0.25">
      <c r="A3830" s="1" t="str">
        <f t="shared" si="59"/>
        <v>INSERT INTO `stops` (`id`, `location_id`, `quest_id`, `approved`, `last_modified`) VALUES (NULL, 4687, 0, '1', CURRENT_TIMESTAMP);</v>
      </c>
      <c r="E3830">
        <v>4687</v>
      </c>
    </row>
    <row r="3831" spans="1:5" x14ac:dyDescent="0.25">
      <c r="A3831" s="1" t="str">
        <f t="shared" si="59"/>
        <v>INSERT INTO `stops` (`id`, `location_id`, `quest_id`, `approved`, `last_modified`) VALUES (NULL, 4688, 0, '1', CURRENT_TIMESTAMP);</v>
      </c>
      <c r="E3831">
        <v>4688</v>
      </c>
    </row>
    <row r="3832" spans="1:5" x14ac:dyDescent="0.25">
      <c r="A3832" s="1" t="str">
        <f t="shared" si="59"/>
        <v>INSERT INTO `stops` (`id`, `location_id`, `quest_id`, `approved`, `last_modified`) VALUES (NULL, 4689, 0, '1', CURRENT_TIMESTAMP);</v>
      </c>
      <c r="E3832">
        <v>4689</v>
      </c>
    </row>
    <row r="3833" spans="1:5" x14ac:dyDescent="0.25">
      <c r="A3833" s="1" t="str">
        <f t="shared" si="59"/>
        <v>INSERT INTO `stops` (`id`, `location_id`, `quest_id`, `approved`, `last_modified`) VALUES (NULL, 4690, 0, '1', CURRENT_TIMESTAMP);</v>
      </c>
      <c r="E3833">
        <v>4690</v>
      </c>
    </row>
    <row r="3834" spans="1:5" x14ac:dyDescent="0.25">
      <c r="A3834" s="1" t="str">
        <f t="shared" si="59"/>
        <v>INSERT INTO `stops` (`id`, `location_id`, `quest_id`, `approved`, `last_modified`) VALUES (NULL, 4691, 0, '1', CURRENT_TIMESTAMP);</v>
      </c>
      <c r="E3834">
        <v>4691</v>
      </c>
    </row>
    <row r="3835" spans="1:5" x14ac:dyDescent="0.25">
      <c r="A3835" s="1" t="str">
        <f t="shared" si="59"/>
        <v>INSERT INTO `stops` (`id`, `location_id`, `quest_id`, `approved`, `last_modified`) VALUES (NULL, 4692, 0, '1', CURRENT_TIMESTAMP);</v>
      </c>
      <c r="E3835">
        <v>4692</v>
      </c>
    </row>
    <row r="3836" spans="1:5" x14ac:dyDescent="0.25">
      <c r="A3836" s="1" t="str">
        <f t="shared" si="59"/>
        <v>INSERT INTO `stops` (`id`, `location_id`, `quest_id`, `approved`, `last_modified`) VALUES (NULL, 4693, 0, '1', CURRENT_TIMESTAMP);</v>
      </c>
      <c r="E3836">
        <v>4693</v>
      </c>
    </row>
    <row r="3837" spans="1:5" x14ac:dyDescent="0.25">
      <c r="A3837" s="1" t="str">
        <f t="shared" si="59"/>
        <v>INSERT INTO `stops` (`id`, `location_id`, `quest_id`, `approved`, `last_modified`) VALUES (NULL, 4694, 0, '1', CURRENT_TIMESTAMP);</v>
      </c>
      <c r="E3837">
        <v>4694</v>
      </c>
    </row>
    <row r="3838" spans="1:5" x14ac:dyDescent="0.25">
      <c r="A3838" s="1" t="str">
        <f t="shared" si="59"/>
        <v>INSERT INTO `stops` (`id`, `location_id`, `quest_id`, `approved`, `last_modified`) VALUES (NULL, 4695, 0, '1', CURRENT_TIMESTAMP);</v>
      </c>
      <c r="E3838">
        <v>4695</v>
      </c>
    </row>
    <row r="3839" spans="1:5" x14ac:dyDescent="0.25">
      <c r="A3839" s="1" t="str">
        <f t="shared" si="59"/>
        <v>INSERT INTO `stops` (`id`, `location_id`, `quest_id`, `approved`, `last_modified`) VALUES (NULL, 4696, 0, '1', CURRENT_TIMESTAMP);</v>
      </c>
      <c r="E3839">
        <v>4696</v>
      </c>
    </row>
    <row r="3840" spans="1:5" x14ac:dyDescent="0.25">
      <c r="A3840" s="1" t="str">
        <f t="shared" si="59"/>
        <v>INSERT INTO `stops` (`id`, `location_id`, `quest_id`, `approved`, `last_modified`) VALUES (NULL, 4697, 0, '1', CURRENT_TIMESTAMP);</v>
      </c>
      <c r="E3840">
        <v>4697</v>
      </c>
    </row>
    <row r="3841" spans="1:5" x14ac:dyDescent="0.25">
      <c r="A3841" s="1" t="str">
        <f t="shared" si="59"/>
        <v>INSERT INTO `stops` (`id`, `location_id`, `quest_id`, `approved`, `last_modified`) VALUES (NULL, 4698, 0, '1', CURRENT_TIMESTAMP);</v>
      </c>
      <c r="E3841">
        <v>4698</v>
      </c>
    </row>
    <row r="3842" spans="1:5" x14ac:dyDescent="0.25">
      <c r="A3842" s="1" t="str">
        <f t="shared" ref="A3842:A3905" si="60">"INSERT INTO `stops` (`id`, `location_id`, `quest_id`, `approved`, `last_modified`) VALUES (NULL, "&amp;E3842&amp;", 0, '1', CURRENT_TIMESTAMP);"</f>
        <v>INSERT INTO `stops` (`id`, `location_id`, `quest_id`, `approved`, `last_modified`) VALUES (NULL, 4699, 0, '1', CURRENT_TIMESTAMP);</v>
      </c>
      <c r="E3842">
        <v>4699</v>
      </c>
    </row>
    <row r="3843" spans="1:5" x14ac:dyDescent="0.25">
      <c r="A3843" s="1" t="str">
        <f t="shared" si="60"/>
        <v>INSERT INTO `stops` (`id`, `location_id`, `quest_id`, `approved`, `last_modified`) VALUES (NULL, 4700, 0, '1', CURRENT_TIMESTAMP);</v>
      </c>
      <c r="E3843">
        <v>4700</v>
      </c>
    </row>
    <row r="3844" spans="1:5" x14ac:dyDescent="0.25">
      <c r="A3844" s="1" t="str">
        <f t="shared" si="60"/>
        <v>INSERT INTO `stops` (`id`, `location_id`, `quest_id`, `approved`, `last_modified`) VALUES (NULL, 4701, 0, '1', CURRENT_TIMESTAMP);</v>
      </c>
      <c r="E3844">
        <v>4701</v>
      </c>
    </row>
    <row r="3845" spans="1:5" x14ac:dyDescent="0.25">
      <c r="A3845" s="1" t="str">
        <f t="shared" si="60"/>
        <v>INSERT INTO `stops` (`id`, `location_id`, `quest_id`, `approved`, `last_modified`) VALUES (NULL, 4702, 0, '1', CURRENT_TIMESTAMP);</v>
      </c>
      <c r="E3845">
        <v>4702</v>
      </c>
    </row>
    <row r="3846" spans="1:5" x14ac:dyDescent="0.25">
      <c r="A3846" s="1" t="str">
        <f t="shared" si="60"/>
        <v>INSERT INTO `stops` (`id`, `location_id`, `quest_id`, `approved`, `last_modified`) VALUES (NULL, 4703, 0, '1', CURRENT_TIMESTAMP);</v>
      </c>
      <c r="E3846">
        <v>4703</v>
      </c>
    </row>
    <row r="3847" spans="1:5" x14ac:dyDescent="0.25">
      <c r="A3847" s="1" t="str">
        <f t="shared" si="60"/>
        <v>INSERT INTO `stops` (`id`, `location_id`, `quest_id`, `approved`, `last_modified`) VALUES (NULL, 4704, 0, '1', CURRENT_TIMESTAMP);</v>
      </c>
      <c r="E3847">
        <v>4704</v>
      </c>
    </row>
    <row r="3848" spans="1:5" x14ac:dyDescent="0.25">
      <c r="A3848" s="1" t="str">
        <f t="shared" si="60"/>
        <v>INSERT INTO `stops` (`id`, `location_id`, `quest_id`, `approved`, `last_modified`) VALUES (NULL, 4705, 0, '1', CURRENT_TIMESTAMP);</v>
      </c>
      <c r="E3848">
        <v>4705</v>
      </c>
    </row>
    <row r="3849" spans="1:5" x14ac:dyDescent="0.25">
      <c r="A3849" s="1" t="str">
        <f t="shared" si="60"/>
        <v>INSERT INTO `stops` (`id`, `location_id`, `quest_id`, `approved`, `last_modified`) VALUES (NULL, 4706, 0, '1', CURRENT_TIMESTAMP);</v>
      </c>
      <c r="E3849">
        <v>4706</v>
      </c>
    </row>
    <row r="3850" spans="1:5" x14ac:dyDescent="0.25">
      <c r="A3850" s="1" t="str">
        <f t="shared" si="60"/>
        <v>INSERT INTO `stops` (`id`, `location_id`, `quest_id`, `approved`, `last_modified`) VALUES (NULL, 4707, 0, '1', CURRENT_TIMESTAMP);</v>
      </c>
      <c r="E3850">
        <v>4707</v>
      </c>
    </row>
    <row r="3851" spans="1:5" x14ac:dyDescent="0.25">
      <c r="A3851" s="1" t="str">
        <f t="shared" si="60"/>
        <v>INSERT INTO `stops` (`id`, `location_id`, `quest_id`, `approved`, `last_modified`) VALUES (NULL, 4708, 0, '1', CURRENT_TIMESTAMP);</v>
      </c>
      <c r="E3851">
        <v>4708</v>
      </c>
    </row>
    <row r="3852" spans="1:5" x14ac:dyDescent="0.25">
      <c r="A3852" s="1" t="str">
        <f t="shared" si="60"/>
        <v>INSERT INTO `stops` (`id`, `location_id`, `quest_id`, `approved`, `last_modified`) VALUES (NULL, 4709, 0, '1', CURRENT_TIMESTAMP);</v>
      </c>
      <c r="E3852">
        <v>4709</v>
      </c>
    </row>
    <row r="3853" spans="1:5" x14ac:dyDescent="0.25">
      <c r="A3853" s="1" t="str">
        <f t="shared" si="60"/>
        <v>INSERT INTO `stops` (`id`, `location_id`, `quest_id`, `approved`, `last_modified`) VALUES (NULL, 4710, 0, '1', CURRENT_TIMESTAMP);</v>
      </c>
      <c r="E3853">
        <v>4710</v>
      </c>
    </row>
    <row r="3854" spans="1:5" x14ac:dyDescent="0.25">
      <c r="A3854" s="1" t="str">
        <f t="shared" si="60"/>
        <v>INSERT INTO `stops` (`id`, `location_id`, `quest_id`, `approved`, `last_modified`) VALUES (NULL, 4711, 0, '1', CURRENT_TIMESTAMP);</v>
      </c>
      <c r="E3854">
        <v>4711</v>
      </c>
    </row>
    <row r="3855" spans="1:5" x14ac:dyDescent="0.25">
      <c r="A3855" s="1" t="str">
        <f t="shared" si="60"/>
        <v>INSERT INTO `stops` (`id`, `location_id`, `quest_id`, `approved`, `last_modified`) VALUES (NULL, 4712, 0, '1', CURRENT_TIMESTAMP);</v>
      </c>
      <c r="E3855">
        <v>4712</v>
      </c>
    </row>
    <row r="3856" spans="1:5" x14ac:dyDescent="0.25">
      <c r="A3856" s="1" t="str">
        <f t="shared" si="60"/>
        <v>INSERT INTO `stops` (`id`, `location_id`, `quest_id`, `approved`, `last_modified`) VALUES (NULL, 4713, 0, '1', CURRENT_TIMESTAMP);</v>
      </c>
      <c r="E3856">
        <v>4713</v>
      </c>
    </row>
    <row r="3857" spans="1:5" x14ac:dyDescent="0.25">
      <c r="A3857" s="1" t="str">
        <f t="shared" si="60"/>
        <v>INSERT INTO `stops` (`id`, `location_id`, `quest_id`, `approved`, `last_modified`) VALUES (NULL, 4714, 0, '1', CURRENT_TIMESTAMP);</v>
      </c>
      <c r="E3857">
        <v>4714</v>
      </c>
    </row>
    <row r="3858" spans="1:5" x14ac:dyDescent="0.25">
      <c r="A3858" s="1" t="str">
        <f t="shared" si="60"/>
        <v>INSERT INTO `stops` (`id`, `location_id`, `quest_id`, `approved`, `last_modified`) VALUES (NULL, 4715, 0, '1', CURRENT_TIMESTAMP);</v>
      </c>
      <c r="E3858">
        <v>4715</v>
      </c>
    </row>
    <row r="3859" spans="1:5" x14ac:dyDescent="0.25">
      <c r="A3859" s="1" t="str">
        <f t="shared" si="60"/>
        <v>INSERT INTO `stops` (`id`, `location_id`, `quest_id`, `approved`, `last_modified`) VALUES (NULL, 4716, 0, '1', CURRENT_TIMESTAMP);</v>
      </c>
      <c r="E3859">
        <v>4716</v>
      </c>
    </row>
    <row r="3860" spans="1:5" x14ac:dyDescent="0.25">
      <c r="A3860" s="1" t="str">
        <f t="shared" si="60"/>
        <v>INSERT INTO `stops` (`id`, `location_id`, `quest_id`, `approved`, `last_modified`) VALUES (NULL, 4717, 0, '1', CURRENT_TIMESTAMP);</v>
      </c>
      <c r="E3860">
        <v>4717</v>
      </c>
    </row>
    <row r="3861" spans="1:5" x14ac:dyDescent="0.25">
      <c r="A3861" s="1" t="str">
        <f t="shared" si="60"/>
        <v>INSERT INTO `stops` (`id`, `location_id`, `quest_id`, `approved`, `last_modified`) VALUES (NULL, 4718, 0, '1', CURRENT_TIMESTAMP);</v>
      </c>
      <c r="E3861">
        <v>4718</v>
      </c>
    </row>
    <row r="3862" spans="1:5" x14ac:dyDescent="0.25">
      <c r="A3862" s="1" t="str">
        <f t="shared" si="60"/>
        <v>INSERT INTO `stops` (`id`, `location_id`, `quest_id`, `approved`, `last_modified`) VALUES (NULL, 4719, 0, '1', CURRENT_TIMESTAMP);</v>
      </c>
      <c r="E3862">
        <v>4719</v>
      </c>
    </row>
    <row r="3863" spans="1:5" x14ac:dyDescent="0.25">
      <c r="A3863" s="1" t="str">
        <f t="shared" si="60"/>
        <v>INSERT INTO `stops` (`id`, `location_id`, `quest_id`, `approved`, `last_modified`) VALUES (NULL, 4720, 0, '1', CURRENT_TIMESTAMP);</v>
      </c>
      <c r="E3863">
        <v>4720</v>
      </c>
    </row>
    <row r="3864" spans="1:5" x14ac:dyDescent="0.25">
      <c r="A3864" s="1" t="str">
        <f t="shared" si="60"/>
        <v>INSERT INTO `stops` (`id`, `location_id`, `quest_id`, `approved`, `last_modified`) VALUES (NULL, 4721, 0, '1', CURRENT_TIMESTAMP);</v>
      </c>
      <c r="E3864">
        <v>4721</v>
      </c>
    </row>
    <row r="3865" spans="1:5" x14ac:dyDescent="0.25">
      <c r="A3865" s="1" t="str">
        <f t="shared" si="60"/>
        <v>INSERT INTO `stops` (`id`, `location_id`, `quest_id`, `approved`, `last_modified`) VALUES (NULL, 4722, 0, '1', CURRENT_TIMESTAMP);</v>
      </c>
      <c r="E3865">
        <v>4722</v>
      </c>
    </row>
    <row r="3866" spans="1:5" x14ac:dyDescent="0.25">
      <c r="A3866" s="1" t="str">
        <f t="shared" si="60"/>
        <v>INSERT INTO `stops` (`id`, `location_id`, `quest_id`, `approved`, `last_modified`) VALUES (NULL, 4723, 0, '1', CURRENT_TIMESTAMP);</v>
      </c>
      <c r="E3866">
        <v>4723</v>
      </c>
    </row>
    <row r="3867" spans="1:5" x14ac:dyDescent="0.25">
      <c r="A3867" s="1" t="str">
        <f t="shared" si="60"/>
        <v>INSERT INTO `stops` (`id`, `location_id`, `quest_id`, `approved`, `last_modified`) VALUES (NULL, 4724, 0, '1', CURRENT_TIMESTAMP);</v>
      </c>
      <c r="E3867">
        <v>4724</v>
      </c>
    </row>
    <row r="3868" spans="1:5" x14ac:dyDescent="0.25">
      <c r="A3868" s="1" t="str">
        <f t="shared" si="60"/>
        <v>INSERT INTO `stops` (`id`, `location_id`, `quest_id`, `approved`, `last_modified`) VALUES (NULL, 4725, 0, '1', CURRENT_TIMESTAMP);</v>
      </c>
      <c r="E3868">
        <v>4725</v>
      </c>
    </row>
    <row r="3869" spans="1:5" x14ac:dyDescent="0.25">
      <c r="A3869" s="1" t="str">
        <f t="shared" si="60"/>
        <v>INSERT INTO `stops` (`id`, `location_id`, `quest_id`, `approved`, `last_modified`) VALUES (NULL, 4726, 0, '1', CURRENT_TIMESTAMP);</v>
      </c>
      <c r="E3869">
        <v>4726</v>
      </c>
    </row>
    <row r="3870" spans="1:5" x14ac:dyDescent="0.25">
      <c r="A3870" s="1" t="str">
        <f t="shared" si="60"/>
        <v>INSERT INTO `stops` (`id`, `location_id`, `quest_id`, `approved`, `last_modified`) VALUES (NULL, 4727, 0, '1', CURRENT_TIMESTAMP);</v>
      </c>
      <c r="E3870">
        <v>4727</v>
      </c>
    </row>
    <row r="3871" spans="1:5" x14ac:dyDescent="0.25">
      <c r="A3871" s="1" t="str">
        <f t="shared" si="60"/>
        <v>INSERT INTO `stops` (`id`, `location_id`, `quest_id`, `approved`, `last_modified`) VALUES (NULL, 4728, 0, '1', CURRENT_TIMESTAMP);</v>
      </c>
      <c r="E3871">
        <v>4728</v>
      </c>
    </row>
    <row r="3872" spans="1:5" x14ac:dyDescent="0.25">
      <c r="A3872" s="1" t="str">
        <f t="shared" si="60"/>
        <v>INSERT INTO `stops` (`id`, `location_id`, `quest_id`, `approved`, `last_modified`) VALUES (NULL, 4729, 0, '1', CURRENT_TIMESTAMP);</v>
      </c>
      <c r="E3872">
        <v>4729</v>
      </c>
    </row>
    <row r="3873" spans="1:5" x14ac:dyDescent="0.25">
      <c r="A3873" s="1" t="str">
        <f t="shared" si="60"/>
        <v>INSERT INTO `stops` (`id`, `location_id`, `quest_id`, `approved`, `last_modified`) VALUES (NULL, 4730, 0, '1', CURRENT_TIMESTAMP);</v>
      </c>
      <c r="E3873">
        <v>4730</v>
      </c>
    </row>
    <row r="3874" spans="1:5" x14ac:dyDescent="0.25">
      <c r="A3874" s="1" t="str">
        <f t="shared" si="60"/>
        <v>INSERT INTO `stops` (`id`, `location_id`, `quest_id`, `approved`, `last_modified`) VALUES (NULL, 4731, 0, '1', CURRENT_TIMESTAMP);</v>
      </c>
      <c r="E3874">
        <v>4731</v>
      </c>
    </row>
    <row r="3875" spans="1:5" x14ac:dyDescent="0.25">
      <c r="A3875" s="1" t="str">
        <f t="shared" si="60"/>
        <v>INSERT INTO `stops` (`id`, `location_id`, `quest_id`, `approved`, `last_modified`) VALUES (NULL, 4732, 0, '1', CURRENT_TIMESTAMP);</v>
      </c>
      <c r="E3875">
        <v>4732</v>
      </c>
    </row>
    <row r="3876" spans="1:5" x14ac:dyDescent="0.25">
      <c r="A3876" s="1" t="str">
        <f t="shared" si="60"/>
        <v>INSERT INTO `stops` (`id`, `location_id`, `quest_id`, `approved`, `last_modified`) VALUES (NULL, 4733, 0, '1', CURRENT_TIMESTAMP);</v>
      </c>
      <c r="E3876">
        <v>4733</v>
      </c>
    </row>
    <row r="3877" spans="1:5" x14ac:dyDescent="0.25">
      <c r="A3877" s="1" t="str">
        <f t="shared" si="60"/>
        <v>INSERT INTO `stops` (`id`, `location_id`, `quest_id`, `approved`, `last_modified`) VALUES (NULL, 4734, 0, '1', CURRENT_TIMESTAMP);</v>
      </c>
      <c r="E3877">
        <v>4734</v>
      </c>
    </row>
    <row r="3878" spans="1:5" x14ac:dyDescent="0.25">
      <c r="A3878" s="1" t="str">
        <f t="shared" si="60"/>
        <v>INSERT INTO `stops` (`id`, `location_id`, `quest_id`, `approved`, `last_modified`) VALUES (NULL, 4735, 0, '1', CURRENT_TIMESTAMP);</v>
      </c>
      <c r="E3878">
        <v>4735</v>
      </c>
    </row>
    <row r="3879" spans="1:5" x14ac:dyDescent="0.25">
      <c r="A3879" s="1" t="str">
        <f t="shared" si="60"/>
        <v>INSERT INTO `stops` (`id`, `location_id`, `quest_id`, `approved`, `last_modified`) VALUES (NULL, 4736, 0, '1', CURRENT_TIMESTAMP);</v>
      </c>
      <c r="E3879">
        <v>4736</v>
      </c>
    </row>
    <row r="3880" spans="1:5" x14ac:dyDescent="0.25">
      <c r="A3880" s="1" t="str">
        <f t="shared" si="60"/>
        <v>INSERT INTO `stops` (`id`, `location_id`, `quest_id`, `approved`, `last_modified`) VALUES (NULL, 4737, 0, '1', CURRENT_TIMESTAMP);</v>
      </c>
      <c r="E3880">
        <v>4737</v>
      </c>
    </row>
    <row r="3881" spans="1:5" x14ac:dyDescent="0.25">
      <c r="A3881" s="1" t="str">
        <f t="shared" si="60"/>
        <v>INSERT INTO `stops` (`id`, `location_id`, `quest_id`, `approved`, `last_modified`) VALUES (NULL, 4738, 0, '1', CURRENT_TIMESTAMP);</v>
      </c>
      <c r="E3881">
        <v>4738</v>
      </c>
    </row>
    <row r="3882" spans="1:5" x14ac:dyDescent="0.25">
      <c r="A3882" s="1" t="str">
        <f t="shared" si="60"/>
        <v>INSERT INTO `stops` (`id`, `location_id`, `quest_id`, `approved`, `last_modified`) VALUES (NULL, 4739, 0, '1', CURRENT_TIMESTAMP);</v>
      </c>
      <c r="E3882">
        <v>4739</v>
      </c>
    </row>
    <row r="3883" spans="1:5" x14ac:dyDescent="0.25">
      <c r="A3883" s="1" t="str">
        <f t="shared" si="60"/>
        <v>INSERT INTO `stops` (`id`, `location_id`, `quest_id`, `approved`, `last_modified`) VALUES (NULL, 4740, 0, '1', CURRENT_TIMESTAMP);</v>
      </c>
      <c r="E3883">
        <v>4740</v>
      </c>
    </row>
    <row r="3884" spans="1:5" x14ac:dyDescent="0.25">
      <c r="A3884" s="1" t="str">
        <f t="shared" si="60"/>
        <v>INSERT INTO `stops` (`id`, `location_id`, `quest_id`, `approved`, `last_modified`) VALUES (NULL, 4741, 0, '1', CURRENT_TIMESTAMP);</v>
      </c>
      <c r="E3884">
        <v>4741</v>
      </c>
    </row>
    <row r="3885" spans="1:5" x14ac:dyDescent="0.25">
      <c r="A3885" s="1" t="str">
        <f t="shared" si="60"/>
        <v>INSERT INTO `stops` (`id`, `location_id`, `quest_id`, `approved`, `last_modified`) VALUES (NULL, 4742, 0, '1', CURRENT_TIMESTAMP);</v>
      </c>
      <c r="E3885">
        <v>4742</v>
      </c>
    </row>
    <row r="3886" spans="1:5" x14ac:dyDescent="0.25">
      <c r="A3886" s="1" t="str">
        <f t="shared" si="60"/>
        <v>INSERT INTO `stops` (`id`, `location_id`, `quest_id`, `approved`, `last_modified`) VALUES (NULL, 4743, 0, '1', CURRENT_TIMESTAMP);</v>
      </c>
      <c r="E3886">
        <v>4743</v>
      </c>
    </row>
    <row r="3887" spans="1:5" x14ac:dyDescent="0.25">
      <c r="A3887" s="1" t="str">
        <f t="shared" si="60"/>
        <v>INSERT INTO `stops` (`id`, `location_id`, `quest_id`, `approved`, `last_modified`) VALUES (NULL, 4744, 0, '1', CURRENT_TIMESTAMP);</v>
      </c>
      <c r="E3887">
        <v>4744</v>
      </c>
    </row>
    <row r="3888" spans="1:5" x14ac:dyDescent="0.25">
      <c r="A3888" s="1" t="str">
        <f t="shared" si="60"/>
        <v>INSERT INTO `stops` (`id`, `location_id`, `quest_id`, `approved`, `last_modified`) VALUES (NULL, 4745, 0, '1', CURRENT_TIMESTAMP);</v>
      </c>
      <c r="E3888">
        <v>4745</v>
      </c>
    </row>
    <row r="3889" spans="1:5" x14ac:dyDescent="0.25">
      <c r="A3889" s="1" t="str">
        <f t="shared" si="60"/>
        <v>INSERT INTO `stops` (`id`, `location_id`, `quest_id`, `approved`, `last_modified`) VALUES (NULL, 4746, 0, '1', CURRENT_TIMESTAMP);</v>
      </c>
      <c r="E3889">
        <v>4746</v>
      </c>
    </row>
    <row r="3890" spans="1:5" x14ac:dyDescent="0.25">
      <c r="A3890" s="1" t="str">
        <f t="shared" si="60"/>
        <v>INSERT INTO `stops` (`id`, `location_id`, `quest_id`, `approved`, `last_modified`) VALUES (NULL, 4747, 0, '1', CURRENT_TIMESTAMP);</v>
      </c>
      <c r="E3890">
        <v>4747</v>
      </c>
    </row>
    <row r="3891" spans="1:5" x14ac:dyDescent="0.25">
      <c r="A3891" s="1" t="str">
        <f t="shared" si="60"/>
        <v>INSERT INTO `stops` (`id`, `location_id`, `quest_id`, `approved`, `last_modified`) VALUES (NULL, 4748, 0, '1', CURRENT_TIMESTAMP);</v>
      </c>
      <c r="E3891">
        <v>4748</v>
      </c>
    </row>
    <row r="3892" spans="1:5" x14ac:dyDescent="0.25">
      <c r="A3892" s="1" t="str">
        <f t="shared" si="60"/>
        <v>INSERT INTO `stops` (`id`, `location_id`, `quest_id`, `approved`, `last_modified`) VALUES (NULL, 4749, 0, '1', CURRENT_TIMESTAMP);</v>
      </c>
      <c r="E3892">
        <v>4749</v>
      </c>
    </row>
    <row r="3893" spans="1:5" x14ac:dyDescent="0.25">
      <c r="A3893" s="1" t="str">
        <f t="shared" si="60"/>
        <v>INSERT INTO `stops` (`id`, `location_id`, `quest_id`, `approved`, `last_modified`) VALUES (NULL, 4750, 0, '1', CURRENT_TIMESTAMP);</v>
      </c>
      <c r="E3893">
        <v>4750</v>
      </c>
    </row>
    <row r="3894" spans="1:5" x14ac:dyDescent="0.25">
      <c r="A3894" s="1" t="str">
        <f t="shared" si="60"/>
        <v>INSERT INTO `stops` (`id`, `location_id`, `quest_id`, `approved`, `last_modified`) VALUES (NULL, 4751, 0, '1', CURRENT_TIMESTAMP);</v>
      </c>
      <c r="E3894">
        <v>4751</v>
      </c>
    </row>
    <row r="3895" spans="1:5" x14ac:dyDescent="0.25">
      <c r="A3895" s="1" t="str">
        <f t="shared" si="60"/>
        <v>INSERT INTO `stops` (`id`, `location_id`, `quest_id`, `approved`, `last_modified`) VALUES (NULL, 4752, 0, '1', CURRENT_TIMESTAMP);</v>
      </c>
      <c r="E3895">
        <v>4752</v>
      </c>
    </row>
    <row r="3896" spans="1:5" x14ac:dyDescent="0.25">
      <c r="A3896" s="1" t="str">
        <f t="shared" si="60"/>
        <v>INSERT INTO `stops` (`id`, `location_id`, `quest_id`, `approved`, `last_modified`) VALUES (NULL, 4753, 0, '1', CURRENT_TIMESTAMP);</v>
      </c>
      <c r="E3896">
        <v>4753</v>
      </c>
    </row>
    <row r="3897" spans="1:5" x14ac:dyDescent="0.25">
      <c r="A3897" s="1" t="str">
        <f t="shared" si="60"/>
        <v>INSERT INTO `stops` (`id`, `location_id`, `quest_id`, `approved`, `last_modified`) VALUES (NULL, 4754, 0, '1', CURRENT_TIMESTAMP);</v>
      </c>
      <c r="E3897">
        <v>4754</v>
      </c>
    </row>
    <row r="3898" spans="1:5" x14ac:dyDescent="0.25">
      <c r="A3898" s="1" t="str">
        <f t="shared" si="60"/>
        <v>INSERT INTO `stops` (`id`, `location_id`, `quest_id`, `approved`, `last_modified`) VALUES (NULL, 4755, 0, '1', CURRENT_TIMESTAMP);</v>
      </c>
      <c r="E3898">
        <v>4755</v>
      </c>
    </row>
    <row r="3899" spans="1:5" x14ac:dyDescent="0.25">
      <c r="A3899" s="1" t="str">
        <f t="shared" si="60"/>
        <v>INSERT INTO `stops` (`id`, `location_id`, `quest_id`, `approved`, `last_modified`) VALUES (NULL, 4756, 0, '1', CURRENT_TIMESTAMP);</v>
      </c>
      <c r="E3899">
        <v>4756</v>
      </c>
    </row>
    <row r="3900" spans="1:5" x14ac:dyDescent="0.25">
      <c r="A3900" s="1" t="str">
        <f t="shared" si="60"/>
        <v>INSERT INTO `stops` (`id`, `location_id`, `quest_id`, `approved`, `last_modified`) VALUES (NULL, 4757, 0, '1', CURRENT_TIMESTAMP);</v>
      </c>
      <c r="E3900">
        <v>4757</v>
      </c>
    </row>
    <row r="3901" spans="1:5" x14ac:dyDescent="0.25">
      <c r="A3901" s="1" t="str">
        <f t="shared" si="60"/>
        <v>INSERT INTO `stops` (`id`, `location_id`, `quest_id`, `approved`, `last_modified`) VALUES (NULL, 4758, 0, '1', CURRENT_TIMESTAMP);</v>
      </c>
      <c r="E3901">
        <v>4758</v>
      </c>
    </row>
    <row r="3902" spans="1:5" x14ac:dyDescent="0.25">
      <c r="A3902" s="1" t="str">
        <f t="shared" si="60"/>
        <v>INSERT INTO `stops` (`id`, `location_id`, `quest_id`, `approved`, `last_modified`) VALUES (NULL, 4759, 0, '1', CURRENT_TIMESTAMP);</v>
      </c>
      <c r="E3902">
        <v>4759</v>
      </c>
    </row>
    <row r="3903" spans="1:5" x14ac:dyDescent="0.25">
      <c r="A3903" s="1" t="str">
        <f t="shared" si="60"/>
        <v>INSERT INTO `stops` (`id`, `location_id`, `quest_id`, `approved`, `last_modified`) VALUES (NULL, 4760, 0, '1', CURRENT_TIMESTAMP);</v>
      </c>
      <c r="E3903">
        <v>4760</v>
      </c>
    </row>
    <row r="3904" spans="1:5" x14ac:dyDescent="0.25">
      <c r="A3904" s="1" t="str">
        <f t="shared" si="60"/>
        <v>INSERT INTO `stops` (`id`, `location_id`, `quest_id`, `approved`, `last_modified`) VALUES (NULL, 4761, 0, '1', CURRENT_TIMESTAMP);</v>
      </c>
      <c r="E3904">
        <v>4761</v>
      </c>
    </row>
    <row r="3905" spans="1:5" x14ac:dyDescent="0.25">
      <c r="A3905" s="1" t="str">
        <f t="shared" si="60"/>
        <v>INSERT INTO `stops` (`id`, `location_id`, `quest_id`, `approved`, `last_modified`) VALUES (NULL, 4762, 0, '1', CURRENT_TIMESTAMP);</v>
      </c>
      <c r="E3905">
        <v>4762</v>
      </c>
    </row>
    <row r="3906" spans="1:5" x14ac:dyDescent="0.25">
      <c r="A3906" s="1" t="str">
        <f t="shared" ref="A3906:A3969" si="61">"INSERT INTO `stops` (`id`, `location_id`, `quest_id`, `approved`, `last_modified`) VALUES (NULL, "&amp;E3906&amp;", 0, '1', CURRENT_TIMESTAMP);"</f>
        <v>INSERT INTO `stops` (`id`, `location_id`, `quest_id`, `approved`, `last_modified`) VALUES (NULL, 4763, 0, '1', CURRENT_TIMESTAMP);</v>
      </c>
      <c r="E3906">
        <v>4763</v>
      </c>
    </row>
    <row r="3907" spans="1:5" x14ac:dyDescent="0.25">
      <c r="A3907" s="1" t="str">
        <f t="shared" si="61"/>
        <v>INSERT INTO `stops` (`id`, `location_id`, `quest_id`, `approved`, `last_modified`) VALUES (NULL, 4764, 0, '1', CURRENT_TIMESTAMP);</v>
      </c>
      <c r="E3907">
        <v>4764</v>
      </c>
    </row>
    <row r="3908" spans="1:5" x14ac:dyDescent="0.25">
      <c r="A3908" s="1" t="str">
        <f t="shared" si="61"/>
        <v>INSERT INTO `stops` (`id`, `location_id`, `quest_id`, `approved`, `last_modified`) VALUES (NULL, 4765, 0, '1', CURRENT_TIMESTAMP);</v>
      </c>
      <c r="E3908">
        <v>4765</v>
      </c>
    </row>
    <row r="3909" spans="1:5" x14ac:dyDescent="0.25">
      <c r="A3909" s="1" t="str">
        <f t="shared" si="61"/>
        <v>INSERT INTO `stops` (`id`, `location_id`, `quest_id`, `approved`, `last_modified`) VALUES (NULL, 4766, 0, '1', CURRENT_TIMESTAMP);</v>
      </c>
      <c r="E3909">
        <v>4766</v>
      </c>
    </row>
    <row r="3910" spans="1:5" x14ac:dyDescent="0.25">
      <c r="A3910" s="1" t="str">
        <f t="shared" si="61"/>
        <v>INSERT INTO `stops` (`id`, `location_id`, `quest_id`, `approved`, `last_modified`) VALUES (NULL, 4767, 0, '1', CURRENT_TIMESTAMP);</v>
      </c>
      <c r="E3910">
        <v>4767</v>
      </c>
    </row>
    <row r="3911" spans="1:5" x14ac:dyDescent="0.25">
      <c r="A3911" s="1" t="str">
        <f t="shared" si="61"/>
        <v>INSERT INTO `stops` (`id`, `location_id`, `quest_id`, `approved`, `last_modified`) VALUES (NULL, 4768, 0, '1', CURRENT_TIMESTAMP);</v>
      </c>
      <c r="E3911">
        <v>4768</v>
      </c>
    </row>
    <row r="3912" spans="1:5" x14ac:dyDescent="0.25">
      <c r="A3912" s="1" t="str">
        <f t="shared" si="61"/>
        <v>INSERT INTO `stops` (`id`, `location_id`, `quest_id`, `approved`, `last_modified`) VALUES (NULL, 4769, 0, '1', CURRENT_TIMESTAMP);</v>
      </c>
      <c r="E3912">
        <v>4769</v>
      </c>
    </row>
    <row r="3913" spans="1:5" x14ac:dyDescent="0.25">
      <c r="A3913" s="1" t="str">
        <f t="shared" si="61"/>
        <v>INSERT INTO `stops` (`id`, `location_id`, `quest_id`, `approved`, `last_modified`) VALUES (NULL, 4770, 0, '1', CURRENT_TIMESTAMP);</v>
      </c>
      <c r="E3913">
        <v>4770</v>
      </c>
    </row>
    <row r="3914" spans="1:5" x14ac:dyDescent="0.25">
      <c r="A3914" s="1" t="str">
        <f t="shared" si="61"/>
        <v>INSERT INTO `stops` (`id`, `location_id`, `quest_id`, `approved`, `last_modified`) VALUES (NULL, 4771, 0, '1', CURRENT_TIMESTAMP);</v>
      </c>
      <c r="E3914">
        <v>4771</v>
      </c>
    </row>
    <row r="3915" spans="1:5" x14ac:dyDescent="0.25">
      <c r="A3915" s="1" t="str">
        <f t="shared" si="61"/>
        <v>INSERT INTO `stops` (`id`, `location_id`, `quest_id`, `approved`, `last_modified`) VALUES (NULL, 4772, 0, '1', CURRENT_TIMESTAMP);</v>
      </c>
      <c r="E3915">
        <v>4772</v>
      </c>
    </row>
    <row r="3916" spans="1:5" x14ac:dyDescent="0.25">
      <c r="A3916" s="1" t="str">
        <f t="shared" si="61"/>
        <v>INSERT INTO `stops` (`id`, `location_id`, `quest_id`, `approved`, `last_modified`) VALUES (NULL, 4773, 0, '1', CURRENT_TIMESTAMP);</v>
      </c>
      <c r="E3916">
        <v>4773</v>
      </c>
    </row>
    <row r="3917" spans="1:5" x14ac:dyDescent="0.25">
      <c r="A3917" s="1" t="str">
        <f t="shared" si="61"/>
        <v>INSERT INTO `stops` (`id`, `location_id`, `quest_id`, `approved`, `last_modified`) VALUES (NULL, 4774, 0, '1', CURRENT_TIMESTAMP);</v>
      </c>
      <c r="E3917">
        <v>4774</v>
      </c>
    </row>
    <row r="3918" spans="1:5" x14ac:dyDescent="0.25">
      <c r="A3918" s="1" t="str">
        <f t="shared" si="61"/>
        <v>INSERT INTO `stops` (`id`, `location_id`, `quest_id`, `approved`, `last_modified`) VALUES (NULL, 4775, 0, '1', CURRENT_TIMESTAMP);</v>
      </c>
      <c r="E3918">
        <v>4775</v>
      </c>
    </row>
    <row r="3919" spans="1:5" x14ac:dyDescent="0.25">
      <c r="A3919" s="1" t="str">
        <f t="shared" si="61"/>
        <v>INSERT INTO `stops` (`id`, `location_id`, `quest_id`, `approved`, `last_modified`) VALUES (NULL, 4776, 0, '1', CURRENT_TIMESTAMP);</v>
      </c>
      <c r="E3919">
        <v>4776</v>
      </c>
    </row>
    <row r="3920" spans="1:5" x14ac:dyDescent="0.25">
      <c r="A3920" s="1" t="str">
        <f t="shared" si="61"/>
        <v>INSERT INTO `stops` (`id`, `location_id`, `quest_id`, `approved`, `last_modified`) VALUES (NULL, 4777, 0, '1', CURRENT_TIMESTAMP);</v>
      </c>
      <c r="E3920">
        <v>4777</v>
      </c>
    </row>
    <row r="3921" spans="1:5" x14ac:dyDescent="0.25">
      <c r="A3921" s="1" t="str">
        <f t="shared" si="61"/>
        <v>INSERT INTO `stops` (`id`, `location_id`, `quest_id`, `approved`, `last_modified`) VALUES (NULL, 4778, 0, '1', CURRENT_TIMESTAMP);</v>
      </c>
      <c r="E3921">
        <v>4778</v>
      </c>
    </row>
    <row r="3922" spans="1:5" x14ac:dyDescent="0.25">
      <c r="A3922" s="1" t="str">
        <f t="shared" si="61"/>
        <v>INSERT INTO `stops` (`id`, `location_id`, `quest_id`, `approved`, `last_modified`) VALUES (NULL, 4779, 0, '1', CURRENT_TIMESTAMP);</v>
      </c>
      <c r="E3922">
        <v>4779</v>
      </c>
    </row>
    <row r="3923" spans="1:5" x14ac:dyDescent="0.25">
      <c r="A3923" s="1" t="str">
        <f t="shared" si="61"/>
        <v>INSERT INTO `stops` (`id`, `location_id`, `quest_id`, `approved`, `last_modified`) VALUES (NULL, 4780, 0, '1', CURRENT_TIMESTAMP);</v>
      </c>
      <c r="E3923">
        <v>4780</v>
      </c>
    </row>
    <row r="3924" spans="1:5" x14ac:dyDescent="0.25">
      <c r="A3924" s="1" t="str">
        <f t="shared" si="61"/>
        <v>INSERT INTO `stops` (`id`, `location_id`, `quest_id`, `approved`, `last_modified`) VALUES (NULL, 4781, 0, '1', CURRENT_TIMESTAMP);</v>
      </c>
      <c r="E3924">
        <v>4781</v>
      </c>
    </row>
    <row r="3925" spans="1:5" x14ac:dyDescent="0.25">
      <c r="A3925" s="1" t="str">
        <f t="shared" si="61"/>
        <v>INSERT INTO `stops` (`id`, `location_id`, `quest_id`, `approved`, `last_modified`) VALUES (NULL, 4782, 0, '1', CURRENT_TIMESTAMP);</v>
      </c>
      <c r="E3925">
        <v>4782</v>
      </c>
    </row>
    <row r="3926" spans="1:5" x14ac:dyDescent="0.25">
      <c r="A3926" s="1" t="str">
        <f t="shared" si="61"/>
        <v>INSERT INTO `stops` (`id`, `location_id`, `quest_id`, `approved`, `last_modified`) VALUES (NULL, 4783, 0, '1', CURRENT_TIMESTAMP);</v>
      </c>
      <c r="E3926">
        <v>4783</v>
      </c>
    </row>
    <row r="3927" spans="1:5" x14ac:dyDescent="0.25">
      <c r="A3927" s="1" t="str">
        <f t="shared" si="61"/>
        <v>INSERT INTO `stops` (`id`, `location_id`, `quest_id`, `approved`, `last_modified`) VALUES (NULL, 4784, 0, '1', CURRENT_TIMESTAMP);</v>
      </c>
      <c r="E3927">
        <v>4784</v>
      </c>
    </row>
    <row r="3928" spans="1:5" x14ac:dyDescent="0.25">
      <c r="A3928" s="1" t="str">
        <f t="shared" si="61"/>
        <v>INSERT INTO `stops` (`id`, `location_id`, `quest_id`, `approved`, `last_modified`) VALUES (NULL, 4785, 0, '1', CURRENT_TIMESTAMP);</v>
      </c>
      <c r="E3928">
        <v>4785</v>
      </c>
    </row>
    <row r="3929" spans="1:5" x14ac:dyDescent="0.25">
      <c r="A3929" s="1" t="str">
        <f t="shared" si="61"/>
        <v>INSERT INTO `stops` (`id`, `location_id`, `quest_id`, `approved`, `last_modified`) VALUES (NULL, 4786, 0, '1', CURRENT_TIMESTAMP);</v>
      </c>
      <c r="E3929">
        <v>4786</v>
      </c>
    </row>
    <row r="3930" spans="1:5" x14ac:dyDescent="0.25">
      <c r="A3930" s="1" t="str">
        <f t="shared" si="61"/>
        <v>INSERT INTO `stops` (`id`, `location_id`, `quest_id`, `approved`, `last_modified`) VALUES (NULL, 4787, 0, '1', CURRENT_TIMESTAMP);</v>
      </c>
      <c r="E3930">
        <v>4787</v>
      </c>
    </row>
    <row r="3931" spans="1:5" x14ac:dyDescent="0.25">
      <c r="A3931" s="1" t="str">
        <f t="shared" si="61"/>
        <v>INSERT INTO `stops` (`id`, `location_id`, `quest_id`, `approved`, `last_modified`) VALUES (NULL, 4788, 0, '1', CURRENT_TIMESTAMP);</v>
      </c>
      <c r="E3931">
        <v>4788</v>
      </c>
    </row>
    <row r="3932" spans="1:5" x14ac:dyDescent="0.25">
      <c r="A3932" s="1" t="str">
        <f t="shared" si="61"/>
        <v>INSERT INTO `stops` (`id`, `location_id`, `quest_id`, `approved`, `last_modified`) VALUES (NULL, 4789, 0, '1', CURRENT_TIMESTAMP);</v>
      </c>
      <c r="E3932">
        <v>4789</v>
      </c>
    </row>
    <row r="3933" spans="1:5" x14ac:dyDescent="0.25">
      <c r="A3933" s="1" t="str">
        <f t="shared" si="61"/>
        <v>INSERT INTO `stops` (`id`, `location_id`, `quest_id`, `approved`, `last_modified`) VALUES (NULL, 4790, 0, '1', CURRENT_TIMESTAMP);</v>
      </c>
      <c r="E3933">
        <v>4790</v>
      </c>
    </row>
    <row r="3934" spans="1:5" x14ac:dyDescent="0.25">
      <c r="A3934" s="1" t="str">
        <f t="shared" si="61"/>
        <v>INSERT INTO `stops` (`id`, `location_id`, `quest_id`, `approved`, `last_modified`) VALUES (NULL, 4791, 0, '1', CURRENT_TIMESTAMP);</v>
      </c>
      <c r="E3934">
        <v>4791</v>
      </c>
    </row>
    <row r="3935" spans="1:5" x14ac:dyDescent="0.25">
      <c r="A3935" s="1" t="str">
        <f t="shared" si="61"/>
        <v>INSERT INTO `stops` (`id`, `location_id`, `quest_id`, `approved`, `last_modified`) VALUES (NULL, 4792, 0, '1', CURRENT_TIMESTAMP);</v>
      </c>
      <c r="E3935">
        <v>4792</v>
      </c>
    </row>
    <row r="3936" spans="1:5" x14ac:dyDescent="0.25">
      <c r="A3936" s="1" t="str">
        <f t="shared" si="61"/>
        <v>INSERT INTO `stops` (`id`, `location_id`, `quest_id`, `approved`, `last_modified`) VALUES (NULL, 4793, 0, '1', CURRENT_TIMESTAMP);</v>
      </c>
      <c r="E3936">
        <v>4793</v>
      </c>
    </row>
    <row r="3937" spans="1:5" x14ac:dyDescent="0.25">
      <c r="A3937" s="1" t="str">
        <f t="shared" si="61"/>
        <v>INSERT INTO `stops` (`id`, `location_id`, `quest_id`, `approved`, `last_modified`) VALUES (NULL, 4794, 0, '1', CURRENT_TIMESTAMP);</v>
      </c>
      <c r="E3937">
        <v>4794</v>
      </c>
    </row>
    <row r="3938" spans="1:5" x14ac:dyDescent="0.25">
      <c r="A3938" s="1" t="str">
        <f t="shared" si="61"/>
        <v>INSERT INTO `stops` (`id`, `location_id`, `quest_id`, `approved`, `last_modified`) VALUES (NULL, 4795, 0, '1', CURRENT_TIMESTAMP);</v>
      </c>
      <c r="E3938">
        <v>4795</v>
      </c>
    </row>
    <row r="3939" spans="1:5" x14ac:dyDescent="0.25">
      <c r="A3939" s="1" t="str">
        <f t="shared" si="61"/>
        <v>INSERT INTO `stops` (`id`, `location_id`, `quest_id`, `approved`, `last_modified`) VALUES (NULL, 4796, 0, '1', CURRENT_TIMESTAMP);</v>
      </c>
      <c r="E3939">
        <v>4796</v>
      </c>
    </row>
    <row r="3940" spans="1:5" x14ac:dyDescent="0.25">
      <c r="A3940" s="1" t="str">
        <f t="shared" si="61"/>
        <v>INSERT INTO `stops` (`id`, `location_id`, `quest_id`, `approved`, `last_modified`) VALUES (NULL, 4797, 0, '1', CURRENT_TIMESTAMP);</v>
      </c>
      <c r="E3940">
        <v>4797</v>
      </c>
    </row>
    <row r="3941" spans="1:5" x14ac:dyDescent="0.25">
      <c r="A3941" s="1" t="str">
        <f t="shared" si="61"/>
        <v>INSERT INTO `stops` (`id`, `location_id`, `quest_id`, `approved`, `last_modified`) VALUES (NULL, 4798, 0, '1', CURRENT_TIMESTAMP);</v>
      </c>
      <c r="E3941">
        <v>4798</v>
      </c>
    </row>
    <row r="3942" spans="1:5" x14ac:dyDescent="0.25">
      <c r="A3942" s="1" t="str">
        <f t="shared" si="61"/>
        <v>INSERT INTO `stops` (`id`, `location_id`, `quest_id`, `approved`, `last_modified`) VALUES (NULL, 4799, 0, '1', CURRENT_TIMESTAMP);</v>
      </c>
      <c r="E3942">
        <v>4799</v>
      </c>
    </row>
    <row r="3943" spans="1:5" x14ac:dyDescent="0.25">
      <c r="A3943" s="1" t="str">
        <f t="shared" si="61"/>
        <v>INSERT INTO `stops` (`id`, `location_id`, `quest_id`, `approved`, `last_modified`) VALUES (NULL, 4800, 0, '1', CURRENT_TIMESTAMP);</v>
      </c>
      <c r="E3943">
        <v>4800</v>
      </c>
    </row>
    <row r="3944" spans="1:5" x14ac:dyDescent="0.25">
      <c r="A3944" s="1" t="str">
        <f t="shared" si="61"/>
        <v>INSERT INTO `stops` (`id`, `location_id`, `quest_id`, `approved`, `last_modified`) VALUES (NULL, 4801, 0, '1', CURRENT_TIMESTAMP);</v>
      </c>
      <c r="E3944">
        <v>4801</v>
      </c>
    </row>
    <row r="3945" spans="1:5" x14ac:dyDescent="0.25">
      <c r="A3945" s="1" t="str">
        <f t="shared" si="61"/>
        <v>INSERT INTO `stops` (`id`, `location_id`, `quest_id`, `approved`, `last_modified`) VALUES (NULL, 4802, 0, '1', CURRENT_TIMESTAMP);</v>
      </c>
      <c r="E3945">
        <v>4802</v>
      </c>
    </row>
    <row r="3946" spans="1:5" x14ac:dyDescent="0.25">
      <c r="A3946" s="1" t="str">
        <f t="shared" si="61"/>
        <v>INSERT INTO `stops` (`id`, `location_id`, `quest_id`, `approved`, `last_modified`) VALUES (NULL, 4803, 0, '1', CURRENT_TIMESTAMP);</v>
      </c>
      <c r="E3946">
        <v>4803</v>
      </c>
    </row>
    <row r="3947" spans="1:5" x14ac:dyDescent="0.25">
      <c r="A3947" s="1" t="str">
        <f t="shared" si="61"/>
        <v>INSERT INTO `stops` (`id`, `location_id`, `quest_id`, `approved`, `last_modified`) VALUES (NULL, 4804, 0, '1', CURRENT_TIMESTAMP);</v>
      </c>
      <c r="E3947">
        <v>4804</v>
      </c>
    </row>
    <row r="3948" spans="1:5" x14ac:dyDescent="0.25">
      <c r="A3948" s="1" t="str">
        <f t="shared" si="61"/>
        <v>INSERT INTO `stops` (`id`, `location_id`, `quest_id`, `approved`, `last_modified`) VALUES (NULL, 4805, 0, '1', CURRENT_TIMESTAMP);</v>
      </c>
      <c r="E3948">
        <v>4805</v>
      </c>
    </row>
    <row r="3949" spans="1:5" x14ac:dyDescent="0.25">
      <c r="A3949" s="1" t="str">
        <f t="shared" si="61"/>
        <v>INSERT INTO `stops` (`id`, `location_id`, `quest_id`, `approved`, `last_modified`) VALUES (NULL, 4806, 0, '1', CURRENT_TIMESTAMP);</v>
      </c>
      <c r="E3949">
        <v>4806</v>
      </c>
    </row>
    <row r="3950" spans="1:5" x14ac:dyDescent="0.25">
      <c r="A3950" s="1" t="str">
        <f t="shared" si="61"/>
        <v>INSERT INTO `stops` (`id`, `location_id`, `quest_id`, `approved`, `last_modified`) VALUES (NULL, 4807, 0, '1', CURRENT_TIMESTAMP);</v>
      </c>
      <c r="E3950">
        <v>4807</v>
      </c>
    </row>
    <row r="3951" spans="1:5" x14ac:dyDescent="0.25">
      <c r="A3951" s="1" t="str">
        <f t="shared" si="61"/>
        <v>INSERT INTO `stops` (`id`, `location_id`, `quest_id`, `approved`, `last_modified`) VALUES (NULL, 4808, 0, '1', CURRENT_TIMESTAMP);</v>
      </c>
      <c r="E3951">
        <v>4808</v>
      </c>
    </row>
    <row r="3952" spans="1:5" x14ac:dyDescent="0.25">
      <c r="A3952" s="1" t="str">
        <f t="shared" si="61"/>
        <v>INSERT INTO `stops` (`id`, `location_id`, `quest_id`, `approved`, `last_modified`) VALUES (NULL, 4809, 0, '1', CURRENT_TIMESTAMP);</v>
      </c>
      <c r="E3952">
        <v>4809</v>
      </c>
    </row>
    <row r="3953" spans="1:5" x14ac:dyDescent="0.25">
      <c r="A3953" s="1" t="str">
        <f t="shared" si="61"/>
        <v>INSERT INTO `stops` (`id`, `location_id`, `quest_id`, `approved`, `last_modified`) VALUES (NULL, 4810, 0, '1', CURRENT_TIMESTAMP);</v>
      </c>
      <c r="E3953">
        <v>4810</v>
      </c>
    </row>
    <row r="3954" spans="1:5" x14ac:dyDescent="0.25">
      <c r="A3954" s="1" t="str">
        <f t="shared" si="61"/>
        <v>INSERT INTO `stops` (`id`, `location_id`, `quest_id`, `approved`, `last_modified`) VALUES (NULL, 4811, 0, '1', CURRENT_TIMESTAMP);</v>
      </c>
      <c r="E3954">
        <v>4811</v>
      </c>
    </row>
    <row r="3955" spans="1:5" x14ac:dyDescent="0.25">
      <c r="A3955" s="1" t="str">
        <f t="shared" si="61"/>
        <v>INSERT INTO `stops` (`id`, `location_id`, `quest_id`, `approved`, `last_modified`) VALUES (NULL, 4812, 0, '1', CURRENT_TIMESTAMP);</v>
      </c>
      <c r="E3955">
        <v>4812</v>
      </c>
    </row>
    <row r="3956" spans="1:5" x14ac:dyDescent="0.25">
      <c r="A3956" s="1" t="str">
        <f t="shared" si="61"/>
        <v>INSERT INTO `stops` (`id`, `location_id`, `quest_id`, `approved`, `last_modified`) VALUES (NULL, 4813, 0, '1', CURRENT_TIMESTAMP);</v>
      </c>
      <c r="E3956">
        <v>4813</v>
      </c>
    </row>
    <row r="3957" spans="1:5" x14ac:dyDescent="0.25">
      <c r="A3957" s="1" t="str">
        <f t="shared" si="61"/>
        <v>INSERT INTO `stops` (`id`, `location_id`, `quest_id`, `approved`, `last_modified`) VALUES (NULL, 4814, 0, '1', CURRENT_TIMESTAMP);</v>
      </c>
      <c r="E3957">
        <v>4814</v>
      </c>
    </row>
    <row r="3958" spans="1:5" x14ac:dyDescent="0.25">
      <c r="A3958" s="1" t="str">
        <f t="shared" si="61"/>
        <v>INSERT INTO `stops` (`id`, `location_id`, `quest_id`, `approved`, `last_modified`) VALUES (NULL, 4815, 0, '1', CURRENT_TIMESTAMP);</v>
      </c>
      <c r="E3958">
        <v>4815</v>
      </c>
    </row>
    <row r="3959" spans="1:5" x14ac:dyDescent="0.25">
      <c r="A3959" s="1" t="str">
        <f t="shared" si="61"/>
        <v>INSERT INTO `stops` (`id`, `location_id`, `quest_id`, `approved`, `last_modified`) VALUES (NULL, 4816, 0, '1', CURRENT_TIMESTAMP);</v>
      </c>
      <c r="E3959">
        <v>4816</v>
      </c>
    </row>
    <row r="3960" spans="1:5" x14ac:dyDescent="0.25">
      <c r="A3960" s="1" t="str">
        <f t="shared" si="61"/>
        <v>INSERT INTO `stops` (`id`, `location_id`, `quest_id`, `approved`, `last_modified`) VALUES (NULL, 4817, 0, '1', CURRENT_TIMESTAMP);</v>
      </c>
      <c r="E3960">
        <v>4817</v>
      </c>
    </row>
    <row r="3961" spans="1:5" x14ac:dyDescent="0.25">
      <c r="A3961" s="1" t="str">
        <f t="shared" si="61"/>
        <v>INSERT INTO `stops` (`id`, `location_id`, `quest_id`, `approved`, `last_modified`) VALUES (NULL, 4818, 0, '1', CURRENT_TIMESTAMP);</v>
      </c>
      <c r="E3961">
        <v>4818</v>
      </c>
    </row>
    <row r="3962" spans="1:5" x14ac:dyDescent="0.25">
      <c r="A3962" s="1" t="str">
        <f t="shared" si="61"/>
        <v>INSERT INTO `stops` (`id`, `location_id`, `quest_id`, `approved`, `last_modified`) VALUES (NULL, 4819, 0, '1', CURRENT_TIMESTAMP);</v>
      </c>
      <c r="E3962">
        <v>4819</v>
      </c>
    </row>
    <row r="3963" spans="1:5" x14ac:dyDescent="0.25">
      <c r="A3963" s="1" t="str">
        <f t="shared" si="61"/>
        <v>INSERT INTO `stops` (`id`, `location_id`, `quest_id`, `approved`, `last_modified`) VALUES (NULL, 4820, 0, '1', CURRENT_TIMESTAMP);</v>
      </c>
      <c r="E3963">
        <v>4820</v>
      </c>
    </row>
    <row r="3964" spans="1:5" x14ac:dyDescent="0.25">
      <c r="A3964" s="1" t="str">
        <f t="shared" si="61"/>
        <v>INSERT INTO `stops` (`id`, `location_id`, `quest_id`, `approved`, `last_modified`) VALUES (NULL, 4821, 0, '1', CURRENT_TIMESTAMP);</v>
      </c>
      <c r="E3964">
        <v>4821</v>
      </c>
    </row>
    <row r="3965" spans="1:5" x14ac:dyDescent="0.25">
      <c r="A3965" s="1" t="str">
        <f t="shared" si="61"/>
        <v>INSERT INTO `stops` (`id`, `location_id`, `quest_id`, `approved`, `last_modified`) VALUES (NULL, 4822, 0, '1', CURRENT_TIMESTAMP);</v>
      </c>
      <c r="E3965">
        <v>4822</v>
      </c>
    </row>
    <row r="3966" spans="1:5" x14ac:dyDescent="0.25">
      <c r="A3966" s="1" t="str">
        <f t="shared" si="61"/>
        <v>INSERT INTO `stops` (`id`, `location_id`, `quest_id`, `approved`, `last_modified`) VALUES (NULL, 4823, 0, '1', CURRENT_TIMESTAMP);</v>
      </c>
      <c r="E3966">
        <v>4823</v>
      </c>
    </row>
    <row r="3967" spans="1:5" x14ac:dyDescent="0.25">
      <c r="A3967" s="1" t="str">
        <f t="shared" si="61"/>
        <v>INSERT INTO `stops` (`id`, `location_id`, `quest_id`, `approved`, `last_modified`) VALUES (NULL, 4824, 0, '1', CURRENT_TIMESTAMP);</v>
      </c>
      <c r="E3967">
        <v>4824</v>
      </c>
    </row>
    <row r="3968" spans="1:5" x14ac:dyDescent="0.25">
      <c r="A3968" s="1" t="str">
        <f t="shared" si="61"/>
        <v>INSERT INTO `stops` (`id`, `location_id`, `quest_id`, `approved`, `last_modified`) VALUES (NULL, 4825, 0, '1', CURRENT_TIMESTAMP);</v>
      </c>
      <c r="E3968">
        <v>4825</v>
      </c>
    </row>
    <row r="3969" spans="1:5" x14ac:dyDescent="0.25">
      <c r="A3969" s="1" t="str">
        <f t="shared" si="61"/>
        <v>INSERT INTO `stops` (`id`, `location_id`, `quest_id`, `approved`, `last_modified`) VALUES (NULL, 4826, 0, '1', CURRENT_TIMESTAMP);</v>
      </c>
      <c r="E3969">
        <v>4826</v>
      </c>
    </row>
    <row r="3970" spans="1:5" x14ac:dyDescent="0.25">
      <c r="A3970" s="1" t="str">
        <f t="shared" ref="A3970:A4033" si="62">"INSERT INTO `stops` (`id`, `location_id`, `quest_id`, `approved`, `last_modified`) VALUES (NULL, "&amp;E3970&amp;", 0, '1', CURRENT_TIMESTAMP);"</f>
        <v>INSERT INTO `stops` (`id`, `location_id`, `quest_id`, `approved`, `last_modified`) VALUES (NULL, 4827, 0, '1', CURRENT_TIMESTAMP);</v>
      </c>
      <c r="E3970">
        <v>4827</v>
      </c>
    </row>
    <row r="3971" spans="1:5" x14ac:dyDescent="0.25">
      <c r="A3971" s="1" t="str">
        <f t="shared" si="62"/>
        <v>INSERT INTO `stops` (`id`, `location_id`, `quest_id`, `approved`, `last_modified`) VALUES (NULL, 4828, 0, '1', CURRENT_TIMESTAMP);</v>
      </c>
      <c r="E3971">
        <v>4828</v>
      </c>
    </row>
    <row r="3972" spans="1:5" x14ac:dyDescent="0.25">
      <c r="A3972" s="1" t="str">
        <f t="shared" si="62"/>
        <v>INSERT INTO `stops` (`id`, `location_id`, `quest_id`, `approved`, `last_modified`) VALUES (NULL, 4829, 0, '1', CURRENT_TIMESTAMP);</v>
      </c>
      <c r="E3972">
        <v>4829</v>
      </c>
    </row>
    <row r="3973" spans="1:5" x14ac:dyDescent="0.25">
      <c r="A3973" s="1" t="str">
        <f t="shared" si="62"/>
        <v>INSERT INTO `stops` (`id`, `location_id`, `quest_id`, `approved`, `last_modified`) VALUES (NULL, 4830, 0, '1', CURRENT_TIMESTAMP);</v>
      </c>
      <c r="E3973">
        <v>4830</v>
      </c>
    </row>
    <row r="3974" spans="1:5" x14ac:dyDescent="0.25">
      <c r="A3974" s="1" t="str">
        <f t="shared" si="62"/>
        <v>INSERT INTO `stops` (`id`, `location_id`, `quest_id`, `approved`, `last_modified`) VALUES (NULL, 4831, 0, '1', CURRENT_TIMESTAMP);</v>
      </c>
      <c r="E3974">
        <v>4831</v>
      </c>
    </row>
    <row r="3975" spans="1:5" x14ac:dyDescent="0.25">
      <c r="A3975" s="1" t="str">
        <f t="shared" si="62"/>
        <v>INSERT INTO `stops` (`id`, `location_id`, `quest_id`, `approved`, `last_modified`) VALUES (NULL, 4832, 0, '1', CURRENT_TIMESTAMP);</v>
      </c>
      <c r="E3975">
        <v>4832</v>
      </c>
    </row>
    <row r="3976" spans="1:5" x14ac:dyDescent="0.25">
      <c r="A3976" s="1" t="str">
        <f t="shared" si="62"/>
        <v>INSERT INTO `stops` (`id`, `location_id`, `quest_id`, `approved`, `last_modified`) VALUES (NULL, 4833, 0, '1', CURRENT_TIMESTAMP);</v>
      </c>
      <c r="E3976">
        <v>4833</v>
      </c>
    </row>
    <row r="3977" spans="1:5" x14ac:dyDescent="0.25">
      <c r="A3977" s="1" t="str">
        <f t="shared" si="62"/>
        <v>INSERT INTO `stops` (`id`, `location_id`, `quest_id`, `approved`, `last_modified`) VALUES (NULL, 4834, 0, '1', CURRENT_TIMESTAMP);</v>
      </c>
      <c r="E3977">
        <v>4834</v>
      </c>
    </row>
    <row r="3978" spans="1:5" x14ac:dyDescent="0.25">
      <c r="A3978" s="1" t="str">
        <f t="shared" si="62"/>
        <v>INSERT INTO `stops` (`id`, `location_id`, `quest_id`, `approved`, `last_modified`) VALUES (NULL, 4835, 0, '1', CURRENT_TIMESTAMP);</v>
      </c>
      <c r="E3978">
        <v>4835</v>
      </c>
    </row>
    <row r="3979" spans="1:5" x14ac:dyDescent="0.25">
      <c r="A3979" s="1" t="str">
        <f t="shared" si="62"/>
        <v>INSERT INTO `stops` (`id`, `location_id`, `quest_id`, `approved`, `last_modified`) VALUES (NULL, 4836, 0, '1', CURRENT_TIMESTAMP);</v>
      </c>
      <c r="E3979">
        <v>4836</v>
      </c>
    </row>
    <row r="3980" spans="1:5" x14ac:dyDescent="0.25">
      <c r="A3980" s="1" t="str">
        <f t="shared" si="62"/>
        <v>INSERT INTO `stops` (`id`, `location_id`, `quest_id`, `approved`, `last_modified`) VALUES (NULL, 4837, 0, '1', CURRENT_TIMESTAMP);</v>
      </c>
      <c r="E3980">
        <v>4837</v>
      </c>
    </row>
    <row r="3981" spans="1:5" x14ac:dyDescent="0.25">
      <c r="A3981" s="1" t="str">
        <f t="shared" si="62"/>
        <v>INSERT INTO `stops` (`id`, `location_id`, `quest_id`, `approved`, `last_modified`) VALUES (NULL, 4838, 0, '1', CURRENT_TIMESTAMP);</v>
      </c>
      <c r="E3981">
        <v>4838</v>
      </c>
    </row>
    <row r="3982" spans="1:5" x14ac:dyDescent="0.25">
      <c r="A3982" s="1" t="str">
        <f t="shared" si="62"/>
        <v>INSERT INTO `stops` (`id`, `location_id`, `quest_id`, `approved`, `last_modified`) VALUES (NULL, 4839, 0, '1', CURRENT_TIMESTAMP);</v>
      </c>
      <c r="E3982">
        <v>4839</v>
      </c>
    </row>
    <row r="3983" spans="1:5" x14ac:dyDescent="0.25">
      <c r="A3983" s="1" t="str">
        <f t="shared" si="62"/>
        <v>INSERT INTO `stops` (`id`, `location_id`, `quest_id`, `approved`, `last_modified`) VALUES (NULL, 4840, 0, '1', CURRENT_TIMESTAMP);</v>
      </c>
      <c r="E3983">
        <v>4840</v>
      </c>
    </row>
    <row r="3984" spans="1:5" x14ac:dyDescent="0.25">
      <c r="A3984" s="1" t="str">
        <f t="shared" si="62"/>
        <v>INSERT INTO `stops` (`id`, `location_id`, `quest_id`, `approved`, `last_modified`) VALUES (NULL, 4841, 0, '1', CURRENT_TIMESTAMP);</v>
      </c>
      <c r="E3984">
        <v>4841</v>
      </c>
    </row>
    <row r="3985" spans="1:5" x14ac:dyDescent="0.25">
      <c r="A3985" s="1" t="str">
        <f t="shared" si="62"/>
        <v>INSERT INTO `stops` (`id`, `location_id`, `quest_id`, `approved`, `last_modified`) VALUES (NULL, 4842, 0, '1', CURRENT_TIMESTAMP);</v>
      </c>
      <c r="E3985">
        <v>4842</v>
      </c>
    </row>
    <row r="3986" spans="1:5" x14ac:dyDescent="0.25">
      <c r="A3986" s="1" t="str">
        <f t="shared" si="62"/>
        <v>INSERT INTO `stops` (`id`, `location_id`, `quest_id`, `approved`, `last_modified`) VALUES (NULL, 4843, 0, '1', CURRENT_TIMESTAMP);</v>
      </c>
      <c r="E3986">
        <v>4843</v>
      </c>
    </row>
    <row r="3987" spans="1:5" x14ac:dyDescent="0.25">
      <c r="A3987" s="1" t="str">
        <f t="shared" si="62"/>
        <v>INSERT INTO `stops` (`id`, `location_id`, `quest_id`, `approved`, `last_modified`) VALUES (NULL, 4844, 0, '1', CURRENT_TIMESTAMP);</v>
      </c>
      <c r="E3987">
        <v>4844</v>
      </c>
    </row>
    <row r="3988" spans="1:5" x14ac:dyDescent="0.25">
      <c r="A3988" s="1" t="str">
        <f t="shared" si="62"/>
        <v>INSERT INTO `stops` (`id`, `location_id`, `quest_id`, `approved`, `last_modified`) VALUES (NULL, 4845, 0, '1', CURRENT_TIMESTAMP);</v>
      </c>
      <c r="E3988">
        <v>4845</v>
      </c>
    </row>
    <row r="3989" spans="1:5" x14ac:dyDescent="0.25">
      <c r="A3989" s="1" t="str">
        <f t="shared" si="62"/>
        <v>INSERT INTO `stops` (`id`, `location_id`, `quest_id`, `approved`, `last_modified`) VALUES (NULL, 4846, 0, '1', CURRENT_TIMESTAMP);</v>
      </c>
      <c r="E3989">
        <v>4846</v>
      </c>
    </row>
    <row r="3990" spans="1:5" x14ac:dyDescent="0.25">
      <c r="A3990" s="1" t="str">
        <f t="shared" si="62"/>
        <v>INSERT INTO `stops` (`id`, `location_id`, `quest_id`, `approved`, `last_modified`) VALUES (NULL, 4847, 0, '1', CURRENT_TIMESTAMP);</v>
      </c>
      <c r="E3990">
        <v>4847</v>
      </c>
    </row>
    <row r="3991" spans="1:5" x14ac:dyDescent="0.25">
      <c r="A3991" s="1" t="str">
        <f t="shared" si="62"/>
        <v>INSERT INTO `stops` (`id`, `location_id`, `quest_id`, `approved`, `last_modified`) VALUES (NULL, 4848, 0, '1', CURRENT_TIMESTAMP);</v>
      </c>
      <c r="E3991">
        <v>4848</v>
      </c>
    </row>
    <row r="3992" spans="1:5" x14ac:dyDescent="0.25">
      <c r="A3992" s="1" t="str">
        <f t="shared" si="62"/>
        <v>INSERT INTO `stops` (`id`, `location_id`, `quest_id`, `approved`, `last_modified`) VALUES (NULL, 4849, 0, '1', CURRENT_TIMESTAMP);</v>
      </c>
      <c r="E3992">
        <v>4849</v>
      </c>
    </row>
    <row r="3993" spans="1:5" x14ac:dyDescent="0.25">
      <c r="A3993" s="1" t="str">
        <f t="shared" si="62"/>
        <v>INSERT INTO `stops` (`id`, `location_id`, `quest_id`, `approved`, `last_modified`) VALUES (NULL, 4850, 0, '1', CURRENT_TIMESTAMP);</v>
      </c>
      <c r="E3993">
        <v>4850</v>
      </c>
    </row>
    <row r="3994" spans="1:5" x14ac:dyDescent="0.25">
      <c r="A3994" s="1" t="str">
        <f t="shared" si="62"/>
        <v>INSERT INTO `stops` (`id`, `location_id`, `quest_id`, `approved`, `last_modified`) VALUES (NULL, 4851, 0, '1', CURRENT_TIMESTAMP);</v>
      </c>
      <c r="E3994">
        <v>4851</v>
      </c>
    </row>
    <row r="3995" spans="1:5" x14ac:dyDescent="0.25">
      <c r="A3995" s="1" t="str">
        <f t="shared" si="62"/>
        <v>INSERT INTO `stops` (`id`, `location_id`, `quest_id`, `approved`, `last_modified`) VALUES (NULL, 4852, 0, '1', CURRENT_TIMESTAMP);</v>
      </c>
      <c r="E3995">
        <v>4852</v>
      </c>
    </row>
    <row r="3996" spans="1:5" x14ac:dyDescent="0.25">
      <c r="A3996" s="1" t="str">
        <f t="shared" si="62"/>
        <v>INSERT INTO `stops` (`id`, `location_id`, `quest_id`, `approved`, `last_modified`) VALUES (NULL, 4853, 0, '1', CURRENT_TIMESTAMP);</v>
      </c>
      <c r="E3996">
        <v>4853</v>
      </c>
    </row>
    <row r="3997" spans="1:5" x14ac:dyDescent="0.25">
      <c r="A3997" s="1" t="str">
        <f t="shared" si="62"/>
        <v>INSERT INTO `stops` (`id`, `location_id`, `quest_id`, `approved`, `last_modified`) VALUES (NULL, 4854, 0, '1', CURRENT_TIMESTAMP);</v>
      </c>
      <c r="E3997">
        <v>4854</v>
      </c>
    </row>
    <row r="3998" spans="1:5" x14ac:dyDescent="0.25">
      <c r="A3998" s="1" t="str">
        <f t="shared" si="62"/>
        <v>INSERT INTO `stops` (`id`, `location_id`, `quest_id`, `approved`, `last_modified`) VALUES (NULL, 4855, 0, '1', CURRENT_TIMESTAMP);</v>
      </c>
      <c r="E3998">
        <v>4855</v>
      </c>
    </row>
    <row r="3999" spans="1:5" x14ac:dyDescent="0.25">
      <c r="A3999" s="1" t="str">
        <f t="shared" si="62"/>
        <v>INSERT INTO `stops` (`id`, `location_id`, `quest_id`, `approved`, `last_modified`) VALUES (NULL, 4856, 0, '1', CURRENT_TIMESTAMP);</v>
      </c>
      <c r="E3999">
        <v>4856</v>
      </c>
    </row>
    <row r="4000" spans="1:5" x14ac:dyDescent="0.25">
      <c r="A4000" s="1" t="str">
        <f t="shared" si="62"/>
        <v>INSERT INTO `stops` (`id`, `location_id`, `quest_id`, `approved`, `last_modified`) VALUES (NULL, 4857, 0, '1', CURRENT_TIMESTAMP);</v>
      </c>
      <c r="E4000">
        <v>4857</v>
      </c>
    </row>
    <row r="4001" spans="1:5" x14ac:dyDescent="0.25">
      <c r="A4001" s="1" t="str">
        <f t="shared" si="62"/>
        <v>INSERT INTO `stops` (`id`, `location_id`, `quest_id`, `approved`, `last_modified`) VALUES (NULL, 4858, 0, '1', CURRENT_TIMESTAMP);</v>
      </c>
      <c r="E4001">
        <v>4858</v>
      </c>
    </row>
    <row r="4002" spans="1:5" x14ac:dyDescent="0.25">
      <c r="A4002" s="1" t="str">
        <f t="shared" si="62"/>
        <v>INSERT INTO `stops` (`id`, `location_id`, `quest_id`, `approved`, `last_modified`) VALUES (NULL, 4859, 0, '1', CURRENT_TIMESTAMP);</v>
      </c>
      <c r="E4002">
        <v>4859</v>
      </c>
    </row>
    <row r="4003" spans="1:5" x14ac:dyDescent="0.25">
      <c r="A4003" s="1" t="str">
        <f t="shared" si="62"/>
        <v>INSERT INTO `stops` (`id`, `location_id`, `quest_id`, `approved`, `last_modified`) VALUES (NULL, 4860, 0, '1', CURRENT_TIMESTAMP);</v>
      </c>
      <c r="E4003">
        <v>4860</v>
      </c>
    </row>
    <row r="4004" spans="1:5" x14ac:dyDescent="0.25">
      <c r="A4004" s="1" t="str">
        <f t="shared" si="62"/>
        <v>INSERT INTO `stops` (`id`, `location_id`, `quest_id`, `approved`, `last_modified`) VALUES (NULL, 4861, 0, '1', CURRENT_TIMESTAMP);</v>
      </c>
      <c r="E4004">
        <v>4861</v>
      </c>
    </row>
    <row r="4005" spans="1:5" x14ac:dyDescent="0.25">
      <c r="A4005" s="1" t="str">
        <f t="shared" si="62"/>
        <v>INSERT INTO `stops` (`id`, `location_id`, `quest_id`, `approved`, `last_modified`) VALUES (NULL, 4862, 0, '1', CURRENT_TIMESTAMP);</v>
      </c>
      <c r="E4005">
        <v>4862</v>
      </c>
    </row>
    <row r="4006" spans="1:5" x14ac:dyDescent="0.25">
      <c r="A4006" s="1" t="str">
        <f t="shared" si="62"/>
        <v>INSERT INTO `stops` (`id`, `location_id`, `quest_id`, `approved`, `last_modified`) VALUES (NULL, 4863, 0, '1', CURRENT_TIMESTAMP);</v>
      </c>
      <c r="E4006">
        <v>4863</v>
      </c>
    </row>
    <row r="4007" spans="1:5" x14ac:dyDescent="0.25">
      <c r="A4007" s="1" t="str">
        <f t="shared" si="62"/>
        <v>INSERT INTO `stops` (`id`, `location_id`, `quest_id`, `approved`, `last_modified`) VALUES (NULL, 4864, 0, '1', CURRENT_TIMESTAMP);</v>
      </c>
      <c r="E4007">
        <v>4864</v>
      </c>
    </row>
    <row r="4008" spans="1:5" x14ac:dyDescent="0.25">
      <c r="A4008" s="1" t="str">
        <f t="shared" si="62"/>
        <v>INSERT INTO `stops` (`id`, `location_id`, `quest_id`, `approved`, `last_modified`) VALUES (NULL, 4865, 0, '1', CURRENT_TIMESTAMP);</v>
      </c>
      <c r="E4008">
        <v>4865</v>
      </c>
    </row>
    <row r="4009" spans="1:5" x14ac:dyDescent="0.25">
      <c r="A4009" s="1" t="str">
        <f t="shared" si="62"/>
        <v>INSERT INTO `stops` (`id`, `location_id`, `quest_id`, `approved`, `last_modified`) VALUES (NULL, 4866, 0, '1', CURRENT_TIMESTAMP);</v>
      </c>
      <c r="E4009">
        <v>4866</v>
      </c>
    </row>
    <row r="4010" spans="1:5" x14ac:dyDescent="0.25">
      <c r="A4010" s="1" t="str">
        <f t="shared" si="62"/>
        <v>INSERT INTO `stops` (`id`, `location_id`, `quest_id`, `approved`, `last_modified`) VALUES (NULL, 4867, 0, '1', CURRENT_TIMESTAMP);</v>
      </c>
      <c r="E4010">
        <v>4867</v>
      </c>
    </row>
    <row r="4011" spans="1:5" x14ac:dyDescent="0.25">
      <c r="A4011" s="1" t="str">
        <f t="shared" si="62"/>
        <v>INSERT INTO `stops` (`id`, `location_id`, `quest_id`, `approved`, `last_modified`) VALUES (NULL, 4868, 0, '1', CURRENT_TIMESTAMP);</v>
      </c>
      <c r="E4011">
        <v>4868</v>
      </c>
    </row>
    <row r="4012" spans="1:5" x14ac:dyDescent="0.25">
      <c r="A4012" s="1" t="str">
        <f t="shared" si="62"/>
        <v>INSERT INTO `stops` (`id`, `location_id`, `quest_id`, `approved`, `last_modified`) VALUES (NULL, 4869, 0, '1', CURRENT_TIMESTAMP);</v>
      </c>
      <c r="E4012">
        <v>4869</v>
      </c>
    </row>
    <row r="4013" spans="1:5" x14ac:dyDescent="0.25">
      <c r="A4013" s="1" t="str">
        <f t="shared" si="62"/>
        <v>INSERT INTO `stops` (`id`, `location_id`, `quest_id`, `approved`, `last_modified`) VALUES (NULL, 4870, 0, '1', CURRENT_TIMESTAMP);</v>
      </c>
      <c r="E4013">
        <v>4870</v>
      </c>
    </row>
    <row r="4014" spans="1:5" x14ac:dyDescent="0.25">
      <c r="A4014" s="1" t="str">
        <f t="shared" si="62"/>
        <v>INSERT INTO `stops` (`id`, `location_id`, `quest_id`, `approved`, `last_modified`) VALUES (NULL, 4871, 0, '1', CURRENT_TIMESTAMP);</v>
      </c>
      <c r="E4014">
        <v>4871</v>
      </c>
    </row>
    <row r="4015" spans="1:5" x14ac:dyDescent="0.25">
      <c r="A4015" s="1" t="str">
        <f t="shared" si="62"/>
        <v>INSERT INTO `stops` (`id`, `location_id`, `quest_id`, `approved`, `last_modified`) VALUES (NULL, 4872, 0, '1', CURRENT_TIMESTAMP);</v>
      </c>
      <c r="E4015">
        <v>4872</v>
      </c>
    </row>
    <row r="4016" spans="1:5" x14ac:dyDescent="0.25">
      <c r="A4016" s="1" t="str">
        <f t="shared" si="62"/>
        <v>INSERT INTO `stops` (`id`, `location_id`, `quest_id`, `approved`, `last_modified`) VALUES (NULL, 4873, 0, '1', CURRENT_TIMESTAMP);</v>
      </c>
      <c r="E4016">
        <v>4873</v>
      </c>
    </row>
    <row r="4017" spans="1:5" x14ac:dyDescent="0.25">
      <c r="A4017" s="1" t="str">
        <f t="shared" si="62"/>
        <v>INSERT INTO `stops` (`id`, `location_id`, `quest_id`, `approved`, `last_modified`) VALUES (NULL, 4874, 0, '1', CURRENT_TIMESTAMP);</v>
      </c>
      <c r="E4017">
        <v>4874</v>
      </c>
    </row>
    <row r="4018" spans="1:5" x14ac:dyDescent="0.25">
      <c r="A4018" s="1" t="str">
        <f t="shared" si="62"/>
        <v>INSERT INTO `stops` (`id`, `location_id`, `quest_id`, `approved`, `last_modified`) VALUES (NULL, 4875, 0, '1', CURRENT_TIMESTAMP);</v>
      </c>
      <c r="E4018">
        <v>4875</v>
      </c>
    </row>
    <row r="4019" spans="1:5" x14ac:dyDescent="0.25">
      <c r="A4019" s="1" t="str">
        <f t="shared" si="62"/>
        <v>INSERT INTO `stops` (`id`, `location_id`, `quest_id`, `approved`, `last_modified`) VALUES (NULL, 4876, 0, '1', CURRENT_TIMESTAMP);</v>
      </c>
      <c r="E4019">
        <v>4876</v>
      </c>
    </row>
    <row r="4020" spans="1:5" x14ac:dyDescent="0.25">
      <c r="A4020" s="1" t="str">
        <f t="shared" si="62"/>
        <v>INSERT INTO `stops` (`id`, `location_id`, `quest_id`, `approved`, `last_modified`) VALUES (NULL, 4877, 0, '1', CURRENT_TIMESTAMP);</v>
      </c>
      <c r="E4020">
        <v>4877</v>
      </c>
    </row>
    <row r="4021" spans="1:5" x14ac:dyDescent="0.25">
      <c r="A4021" s="1" t="str">
        <f t="shared" si="62"/>
        <v>INSERT INTO `stops` (`id`, `location_id`, `quest_id`, `approved`, `last_modified`) VALUES (NULL, 4878, 0, '1', CURRENT_TIMESTAMP);</v>
      </c>
      <c r="E4021">
        <v>4878</v>
      </c>
    </row>
    <row r="4022" spans="1:5" x14ac:dyDescent="0.25">
      <c r="A4022" s="1" t="str">
        <f t="shared" si="62"/>
        <v>INSERT INTO `stops` (`id`, `location_id`, `quest_id`, `approved`, `last_modified`) VALUES (NULL, 4879, 0, '1', CURRENT_TIMESTAMP);</v>
      </c>
      <c r="E4022">
        <v>4879</v>
      </c>
    </row>
    <row r="4023" spans="1:5" x14ac:dyDescent="0.25">
      <c r="A4023" s="1" t="str">
        <f t="shared" si="62"/>
        <v>INSERT INTO `stops` (`id`, `location_id`, `quest_id`, `approved`, `last_modified`) VALUES (NULL, 4880, 0, '1', CURRENT_TIMESTAMP);</v>
      </c>
      <c r="E4023">
        <v>4880</v>
      </c>
    </row>
    <row r="4024" spans="1:5" x14ac:dyDescent="0.25">
      <c r="A4024" s="1" t="str">
        <f t="shared" si="62"/>
        <v>INSERT INTO `stops` (`id`, `location_id`, `quest_id`, `approved`, `last_modified`) VALUES (NULL, 4881, 0, '1', CURRENT_TIMESTAMP);</v>
      </c>
      <c r="E4024">
        <v>4881</v>
      </c>
    </row>
    <row r="4025" spans="1:5" x14ac:dyDescent="0.25">
      <c r="A4025" s="1" t="str">
        <f t="shared" si="62"/>
        <v>INSERT INTO `stops` (`id`, `location_id`, `quest_id`, `approved`, `last_modified`) VALUES (NULL, 4882, 0, '1', CURRENT_TIMESTAMP);</v>
      </c>
      <c r="E4025">
        <v>4882</v>
      </c>
    </row>
    <row r="4026" spans="1:5" x14ac:dyDescent="0.25">
      <c r="A4026" s="1" t="str">
        <f t="shared" si="62"/>
        <v>INSERT INTO `stops` (`id`, `location_id`, `quest_id`, `approved`, `last_modified`) VALUES (NULL, 4883, 0, '1', CURRENT_TIMESTAMP);</v>
      </c>
      <c r="E4026">
        <v>4883</v>
      </c>
    </row>
    <row r="4027" spans="1:5" x14ac:dyDescent="0.25">
      <c r="A4027" s="1" t="str">
        <f t="shared" si="62"/>
        <v>INSERT INTO `stops` (`id`, `location_id`, `quest_id`, `approved`, `last_modified`) VALUES (NULL, 4884, 0, '1', CURRENT_TIMESTAMP);</v>
      </c>
      <c r="E4027">
        <v>4884</v>
      </c>
    </row>
    <row r="4028" spans="1:5" x14ac:dyDescent="0.25">
      <c r="A4028" s="1" t="str">
        <f t="shared" si="62"/>
        <v>INSERT INTO `stops` (`id`, `location_id`, `quest_id`, `approved`, `last_modified`) VALUES (NULL, 4885, 0, '1', CURRENT_TIMESTAMP);</v>
      </c>
      <c r="E4028">
        <v>4885</v>
      </c>
    </row>
    <row r="4029" spans="1:5" x14ac:dyDescent="0.25">
      <c r="A4029" s="1" t="str">
        <f t="shared" si="62"/>
        <v>INSERT INTO `stops` (`id`, `location_id`, `quest_id`, `approved`, `last_modified`) VALUES (NULL, 4886, 0, '1', CURRENT_TIMESTAMP);</v>
      </c>
      <c r="E4029">
        <v>4886</v>
      </c>
    </row>
    <row r="4030" spans="1:5" x14ac:dyDescent="0.25">
      <c r="A4030" s="1" t="str">
        <f t="shared" si="62"/>
        <v>INSERT INTO `stops` (`id`, `location_id`, `quest_id`, `approved`, `last_modified`) VALUES (NULL, 4887, 0, '1', CURRENT_TIMESTAMP);</v>
      </c>
      <c r="E4030">
        <v>4887</v>
      </c>
    </row>
    <row r="4031" spans="1:5" x14ac:dyDescent="0.25">
      <c r="A4031" s="1" t="str">
        <f t="shared" si="62"/>
        <v>INSERT INTO `stops` (`id`, `location_id`, `quest_id`, `approved`, `last_modified`) VALUES (NULL, 4888, 0, '1', CURRENT_TIMESTAMP);</v>
      </c>
      <c r="E4031">
        <v>4888</v>
      </c>
    </row>
    <row r="4032" spans="1:5" x14ac:dyDescent="0.25">
      <c r="A4032" s="1" t="str">
        <f t="shared" si="62"/>
        <v>INSERT INTO `stops` (`id`, `location_id`, `quest_id`, `approved`, `last_modified`) VALUES (NULL, 4889, 0, '1', CURRENT_TIMESTAMP);</v>
      </c>
      <c r="E4032">
        <v>4889</v>
      </c>
    </row>
    <row r="4033" spans="1:5" x14ac:dyDescent="0.25">
      <c r="A4033" s="1" t="str">
        <f t="shared" si="62"/>
        <v>INSERT INTO `stops` (`id`, `location_id`, `quest_id`, `approved`, `last_modified`) VALUES (NULL, 4890, 0, '1', CURRENT_TIMESTAMP);</v>
      </c>
      <c r="E4033">
        <v>4890</v>
      </c>
    </row>
    <row r="4034" spans="1:5" x14ac:dyDescent="0.25">
      <c r="A4034" s="1" t="str">
        <f t="shared" ref="A4034:A4097" si="63">"INSERT INTO `stops` (`id`, `location_id`, `quest_id`, `approved`, `last_modified`) VALUES (NULL, "&amp;E4034&amp;", 0, '1', CURRENT_TIMESTAMP);"</f>
        <v>INSERT INTO `stops` (`id`, `location_id`, `quest_id`, `approved`, `last_modified`) VALUES (NULL, 4891, 0, '1', CURRENT_TIMESTAMP);</v>
      </c>
      <c r="E4034">
        <v>4891</v>
      </c>
    </row>
    <row r="4035" spans="1:5" x14ac:dyDescent="0.25">
      <c r="A4035" s="1" t="str">
        <f t="shared" si="63"/>
        <v>INSERT INTO `stops` (`id`, `location_id`, `quest_id`, `approved`, `last_modified`) VALUES (NULL, 4892, 0, '1', CURRENT_TIMESTAMP);</v>
      </c>
      <c r="E4035">
        <v>4892</v>
      </c>
    </row>
    <row r="4036" spans="1:5" x14ac:dyDescent="0.25">
      <c r="A4036" s="1" t="str">
        <f t="shared" si="63"/>
        <v>INSERT INTO `stops` (`id`, `location_id`, `quest_id`, `approved`, `last_modified`) VALUES (NULL, 4893, 0, '1', CURRENT_TIMESTAMP);</v>
      </c>
      <c r="E4036">
        <v>4893</v>
      </c>
    </row>
    <row r="4037" spans="1:5" x14ac:dyDescent="0.25">
      <c r="A4037" s="1" t="str">
        <f t="shared" si="63"/>
        <v>INSERT INTO `stops` (`id`, `location_id`, `quest_id`, `approved`, `last_modified`) VALUES (NULL, 4894, 0, '1', CURRENT_TIMESTAMP);</v>
      </c>
      <c r="E4037">
        <v>4894</v>
      </c>
    </row>
    <row r="4038" spans="1:5" x14ac:dyDescent="0.25">
      <c r="A4038" s="1" t="str">
        <f t="shared" si="63"/>
        <v>INSERT INTO `stops` (`id`, `location_id`, `quest_id`, `approved`, `last_modified`) VALUES (NULL, 4895, 0, '1', CURRENT_TIMESTAMP);</v>
      </c>
      <c r="E4038">
        <v>4895</v>
      </c>
    </row>
    <row r="4039" spans="1:5" x14ac:dyDescent="0.25">
      <c r="A4039" s="1" t="str">
        <f t="shared" si="63"/>
        <v>INSERT INTO `stops` (`id`, `location_id`, `quest_id`, `approved`, `last_modified`) VALUES (NULL, 4896, 0, '1', CURRENT_TIMESTAMP);</v>
      </c>
      <c r="E4039">
        <v>4896</v>
      </c>
    </row>
    <row r="4040" spans="1:5" x14ac:dyDescent="0.25">
      <c r="A4040" s="1" t="str">
        <f t="shared" si="63"/>
        <v>INSERT INTO `stops` (`id`, `location_id`, `quest_id`, `approved`, `last_modified`) VALUES (NULL, 4897, 0, '1', CURRENT_TIMESTAMP);</v>
      </c>
      <c r="E4040">
        <v>4897</v>
      </c>
    </row>
    <row r="4041" spans="1:5" x14ac:dyDescent="0.25">
      <c r="A4041" s="1" t="str">
        <f t="shared" si="63"/>
        <v>INSERT INTO `stops` (`id`, `location_id`, `quest_id`, `approved`, `last_modified`) VALUES (NULL, 4898, 0, '1', CURRENT_TIMESTAMP);</v>
      </c>
      <c r="E4041">
        <v>4898</v>
      </c>
    </row>
    <row r="4042" spans="1:5" x14ac:dyDescent="0.25">
      <c r="A4042" s="1" t="str">
        <f t="shared" si="63"/>
        <v>INSERT INTO `stops` (`id`, `location_id`, `quest_id`, `approved`, `last_modified`) VALUES (NULL, 4899, 0, '1', CURRENT_TIMESTAMP);</v>
      </c>
      <c r="E4042">
        <v>4899</v>
      </c>
    </row>
    <row r="4043" spans="1:5" x14ac:dyDescent="0.25">
      <c r="A4043" s="1" t="str">
        <f t="shared" si="63"/>
        <v>INSERT INTO `stops` (`id`, `location_id`, `quest_id`, `approved`, `last_modified`) VALUES (NULL, 4900, 0, '1', CURRENT_TIMESTAMP);</v>
      </c>
      <c r="E4043">
        <v>4900</v>
      </c>
    </row>
    <row r="4044" spans="1:5" x14ac:dyDescent="0.25">
      <c r="A4044" s="1" t="str">
        <f t="shared" si="63"/>
        <v>INSERT INTO `stops` (`id`, `location_id`, `quest_id`, `approved`, `last_modified`) VALUES (NULL, 4901, 0, '1', CURRENT_TIMESTAMP);</v>
      </c>
      <c r="E4044">
        <v>4901</v>
      </c>
    </row>
    <row r="4045" spans="1:5" x14ac:dyDescent="0.25">
      <c r="A4045" s="1" t="str">
        <f t="shared" si="63"/>
        <v>INSERT INTO `stops` (`id`, `location_id`, `quest_id`, `approved`, `last_modified`) VALUES (NULL, 4902, 0, '1', CURRENT_TIMESTAMP);</v>
      </c>
      <c r="E4045">
        <v>4902</v>
      </c>
    </row>
    <row r="4046" spans="1:5" x14ac:dyDescent="0.25">
      <c r="A4046" s="1" t="str">
        <f t="shared" si="63"/>
        <v>INSERT INTO `stops` (`id`, `location_id`, `quest_id`, `approved`, `last_modified`) VALUES (NULL, 4903, 0, '1', CURRENT_TIMESTAMP);</v>
      </c>
      <c r="E4046">
        <v>4903</v>
      </c>
    </row>
    <row r="4047" spans="1:5" x14ac:dyDescent="0.25">
      <c r="A4047" s="1" t="str">
        <f t="shared" si="63"/>
        <v>INSERT INTO `stops` (`id`, `location_id`, `quest_id`, `approved`, `last_modified`) VALUES (NULL, 4904, 0, '1', CURRENT_TIMESTAMP);</v>
      </c>
      <c r="E4047">
        <v>4904</v>
      </c>
    </row>
    <row r="4048" spans="1:5" x14ac:dyDescent="0.25">
      <c r="A4048" s="1" t="str">
        <f t="shared" si="63"/>
        <v>INSERT INTO `stops` (`id`, `location_id`, `quest_id`, `approved`, `last_modified`) VALUES (NULL, 4905, 0, '1', CURRENT_TIMESTAMP);</v>
      </c>
      <c r="E4048">
        <v>4905</v>
      </c>
    </row>
    <row r="4049" spans="1:5" x14ac:dyDescent="0.25">
      <c r="A4049" s="1" t="str">
        <f t="shared" si="63"/>
        <v>INSERT INTO `stops` (`id`, `location_id`, `quest_id`, `approved`, `last_modified`) VALUES (NULL, 4906, 0, '1', CURRENT_TIMESTAMP);</v>
      </c>
      <c r="E4049">
        <v>4906</v>
      </c>
    </row>
    <row r="4050" spans="1:5" x14ac:dyDescent="0.25">
      <c r="A4050" s="1" t="str">
        <f t="shared" si="63"/>
        <v>INSERT INTO `stops` (`id`, `location_id`, `quest_id`, `approved`, `last_modified`) VALUES (NULL, 4907, 0, '1', CURRENT_TIMESTAMP);</v>
      </c>
      <c r="E4050">
        <v>4907</v>
      </c>
    </row>
    <row r="4051" spans="1:5" x14ac:dyDescent="0.25">
      <c r="A4051" s="1" t="str">
        <f t="shared" si="63"/>
        <v>INSERT INTO `stops` (`id`, `location_id`, `quest_id`, `approved`, `last_modified`) VALUES (NULL, 4908, 0, '1', CURRENT_TIMESTAMP);</v>
      </c>
      <c r="E4051">
        <v>4908</v>
      </c>
    </row>
    <row r="4052" spans="1:5" x14ac:dyDescent="0.25">
      <c r="A4052" s="1" t="str">
        <f t="shared" si="63"/>
        <v>INSERT INTO `stops` (`id`, `location_id`, `quest_id`, `approved`, `last_modified`) VALUES (NULL, 4909, 0, '1', CURRENT_TIMESTAMP);</v>
      </c>
      <c r="E4052">
        <v>4909</v>
      </c>
    </row>
    <row r="4053" spans="1:5" x14ac:dyDescent="0.25">
      <c r="A4053" s="1" t="str">
        <f t="shared" si="63"/>
        <v>INSERT INTO `stops` (`id`, `location_id`, `quest_id`, `approved`, `last_modified`) VALUES (NULL, 4910, 0, '1', CURRENT_TIMESTAMP);</v>
      </c>
      <c r="E4053">
        <v>4910</v>
      </c>
    </row>
    <row r="4054" spans="1:5" x14ac:dyDescent="0.25">
      <c r="A4054" s="1" t="str">
        <f t="shared" si="63"/>
        <v>INSERT INTO `stops` (`id`, `location_id`, `quest_id`, `approved`, `last_modified`) VALUES (NULL, 4911, 0, '1', CURRENT_TIMESTAMP);</v>
      </c>
      <c r="E4054">
        <v>4911</v>
      </c>
    </row>
    <row r="4055" spans="1:5" x14ac:dyDescent="0.25">
      <c r="A4055" s="1" t="str">
        <f t="shared" si="63"/>
        <v>INSERT INTO `stops` (`id`, `location_id`, `quest_id`, `approved`, `last_modified`) VALUES (NULL, 4912, 0, '1', CURRENT_TIMESTAMP);</v>
      </c>
      <c r="E4055">
        <v>4912</v>
      </c>
    </row>
    <row r="4056" spans="1:5" x14ac:dyDescent="0.25">
      <c r="A4056" s="1" t="str">
        <f t="shared" si="63"/>
        <v>INSERT INTO `stops` (`id`, `location_id`, `quest_id`, `approved`, `last_modified`) VALUES (NULL, 4913, 0, '1', CURRENT_TIMESTAMP);</v>
      </c>
      <c r="E4056">
        <v>4913</v>
      </c>
    </row>
    <row r="4057" spans="1:5" x14ac:dyDescent="0.25">
      <c r="A4057" s="1" t="str">
        <f t="shared" si="63"/>
        <v>INSERT INTO `stops` (`id`, `location_id`, `quest_id`, `approved`, `last_modified`) VALUES (NULL, 4914, 0, '1', CURRENT_TIMESTAMP);</v>
      </c>
      <c r="E4057">
        <v>4914</v>
      </c>
    </row>
    <row r="4058" spans="1:5" x14ac:dyDescent="0.25">
      <c r="A4058" s="1" t="str">
        <f t="shared" si="63"/>
        <v>INSERT INTO `stops` (`id`, `location_id`, `quest_id`, `approved`, `last_modified`) VALUES (NULL, 4915, 0, '1', CURRENT_TIMESTAMP);</v>
      </c>
      <c r="E4058">
        <v>4915</v>
      </c>
    </row>
    <row r="4059" spans="1:5" x14ac:dyDescent="0.25">
      <c r="A4059" s="1" t="str">
        <f t="shared" si="63"/>
        <v>INSERT INTO `stops` (`id`, `location_id`, `quest_id`, `approved`, `last_modified`) VALUES (NULL, 4916, 0, '1', CURRENT_TIMESTAMP);</v>
      </c>
      <c r="E4059">
        <v>4916</v>
      </c>
    </row>
    <row r="4060" spans="1:5" x14ac:dyDescent="0.25">
      <c r="A4060" s="1" t="str">
        <f t="shared" si="63"/>
        <v>INSERT INTO `stops` (`id`, `location_id`, `quest_id`, `approved`, `last_modified`) VALUES (NULL, 4917, 0, '1', CURRENT_TIMESTAMP);</v>
      </c>
      <c r="E4060">
        <v>4917</v>
      </c>
    </row>
    <row r="4061" spans="1:5" x14ac:dyDescent="0.25">
      <c r="A4061" s="1" t="str">
        <f t="shared" si="63"/>
        <v>INSERT INTO `stops` (`id`, `location_id`, `quest_id`, `approved`, `last_modified`) VALUES (NULL, 4918, 0, '1', CURRENT_TIMESTAMP);</v>
      </c>
      <c r="E4061">
        <v>4918</v>
      </c>
    </row>
    <row r="4062" spans="1:5" x14ac:dyDescent="0.25">
      <c r="A4062" s="1" t="str">
        <f t="shared" si="63"/>
        <v>INSERT INTO `stops` (`id`, `location_id`, `quest_id`, `approved`, `last_modified`) VALUES (NULL, 4919, 0, '1', CURRENT_TIMESTAMP);</v>
      </c>
      <c r="E4062">
        <v>4919</v>
      </c>
    </row>
    <row r="4063" spans="1:5" x14ac:dyDescent="0.25">
      <c r="A4063" s="1" t="str">
        <f t="shared" si="63"/>
        <v>INSERT INTO `stops` (`id`, `location_id`, `quest_id`, `approved`, `last_modified`) VALUES (NULL, 4920, 0, '1', CURRENT_TIMESTAMP);</v>
      </c>
      <c r="E4063">
        <v>4920</v>
      </c>
    </row>
    <row r="4064" spans="1:5" x14ac:dyDescent="0.25">
      <c r="A4064" s="1" t="str">
        <f t="shared" si="63"/>
        <v>INSERT INTO `stops` (`id`, `location_id`, `quest_id`, `approved`, `last_modified`) VALUES (NULL, 4921, 0, '1', CURRENT_TIMESTAMP);</v>
      </c>
      <c r="E4064">
        <v>4921</v>
      </c>
    </row>
    <row r="4065" spans="1:5" x14ac:dyDescent="0.25">
      <c r="A4065" s="1" t="str">
        <f t="shared" si="63"/>
        <v>INSERT INTO `stops` (`id`, `location_id`, `quest_id`, `approved`, `last_modified`) VALUES (NULL, 4922, 0, '1', CURRENT_TIMESTAMP);</v>
      </c>
      <c r="E4065">
        <v>4922</v>
      </c>
    </row>
    <row r="4066" spans="1:5" x14ac:dyDescent="0.25">
      <c r="A4066" s="1" t="str">
        <f t="shared" si="63"/>
        <v>INSERT INTO `stops` (`id`, `location_id`, `quest_id`, `approved`, `last_modified`) VALUES (NULL, 4923, 0, '1', CURRENT_TIMESTAMP);</v>
      </c>
      <c r="E4066">
        <v>4923</v>
      </c>
    </row>
    <row r="4067" spans="1:5" x14ac:dyDescent="0.25">
      <c r="A4067" s="1" t="str">
        <f t="shared" si="63"/>
        <v>INSERT INTO `stops` (`id`, `location_id`, `quest_id`, `approved`, `last_modified`) VALUES (NULL, 4924, 0, '1', CURRENT_TIMESTAMP);</v>
      </c>
      <c r="E4067">
        <v>4924</v>
      </c>
    </row>
    <row r="4068" spans="1:5" x14ac:dyDescent="0.25">
      <c r="A4068" s="1" t="str">
        <f t="shared" si="63"/>
        <v>INSERT INTO `stops` (`id`, `location_id`, `quest_id`, `approved`, `last_modified`) VALUES (NULL, 4925, 0, '1', CURRENT_TIMESTAMP);</v>
      </c>
      <c r="E4068">
        <v>4925</v>
      </c>
    </row>
    <row r="4069" spans="1:5" x14ac:dyDescent="0.25">
      <c r="A4069" s="1" t="str">
        <f t="shared" si="63"/>
        <v>INSERT INTO `stops` (`id`, `location_id`, `quest_id`, `approved`, `last_modified`) VALUES (NULL, 4926, 0, '1', CURRENT_TIMESTAMP);</v>
      </c>
      <c r="E4069">
        <v>4926</v>
      </c>
    </row>
    <row r="4070" spans="1:5" x14ac:dyDescent="0.25">
      <c r="A4070" s="1" t="str">
        <f t="shared" si="63"/>
        <v>INSERT INTO `stops` (`id`, `location_id`, `quest_id`, `approved`, `last_modified`) VALUES (NULL, 4927, 0, '1', CURRENT_TIMESTAMP);</v>
      </c>
      <c r="E4070">
        <v>4927</v>
      </c>
    </row>
    <row r="4071" spans="1:5" x14ac:dyDescent="0.25">
      <c r="A4071" s="1" t="str">
        <f t="shared" si="63"/>
        <v>INSERT INTO `stops` (`id`, `location_id`, `quest_id`, `approved`, `last_modified`) VALUES (NULL, 4928, 0, '1', CURRENT_TIMESTAMP);</v>
      </c>
      <c r="E4071">
        <v>4928</v>
      </c>
    </row>
    <row r="4072" spans="1:5" x14ac:dyDescent="0.25">
      <c r="A4072" s="1" t="str">
        <f t="shared" si="63"/>
        <v>INSERT INTO `stops` (`id`, `location_id`, `quest_id`, `approved`, `last_modified`) VALUES (NULL, 4929, 0, '1', CURRENT_TIMESTAMP);</v>
      </c>
      <c r="E4072">
        <v>4929</v>
      </c>
    </row>
    <row r="4073" spans="1:5" x14ac:dyDescent="0.25">
      <c r="A4073" s="1" t="str">
        <f t="shared" si="63"/>
        <v>INSERT INTO `stops` (`id`, `location_id`, `quest_id`, `approved`, `last_modified`) VALUES (NULL, 4930, 0, '1', CURRENT_TIMESTAMP);</v>
      </c>
      <c r="E4073">
        <v>4930</v>
      </c>
    </row>
    <row r="4074" spans="1:5" x14ac:dyDescent="0.25">
      <c r="A4074" s="1" t="str">
        <f t="shared" si="63"/>
        <v>INSERT INTO `stops` (`id`, `location_id`, `quest_id`, `approved`, `last_modified`) VALUES (NULL, 4931, 0, '1', CURRENT_TIMESTAMP);</v>
      </c>
      <c r="E4074">
        <v>4931</v>
      </c>
    </row>
    <row r="4075" spans="1:5" x14ac:dyDescent="0.25">
      <c r="A4075" s="1" t="str">
        <f t="shared" si="63"/>
        <v>INSERT INTO `stops` (`id`, `location_id`, `quest_id`, `approved`, `last_modified`) VALUES (NULL, 4932, 0, '1', CURRENT_TIMESTAMP);</v>
      </c>
      <c r="E4075">
        <v>4932</v>
      </c>
    </row>
    <row r="4076" spans="1:5" x14ac:dyDescent="0.25">
      <c r="A4076" s="1" t="str">
        <f t="shared" si="63"/>
        <v>INSERT INTO `stops` (`id`, `location_id`, `quest_id`, `approved`, `last_modified`) VALUES (NULL, 4933, 0, '1', CURRENT_TIMESTAMP);</v>
      </c>
      <c r="E4076">
        <v>4933</v>
      </c>
    </row>
    <row r="4077" spans="1:5" x14ac:dyDescent="0.25">
      <c r="A4077" s="1" t="str">
        <f t="shared" si="63"/>
        <v>INSERT INTO `stops` (`id`, `location_id`, `quest_id`, `approved`, `last_modified`) VALUES (NULL, 4934, 0, '1', CURRENT_TIMESTAMP);</v>
      </c>
      <c r="E4077">
        <v>4934</v>
      </c>
    </row>
    <row r="4078" spans="1:5" x14ac:dyDescent="0.25">
      <c r="A4078" s="1" t="str">
        <f t="shared" si="63"/>
        <v>INSERT INTO `stops` (`id`, `location_id`, `quest_id`, `approved`, `last_modified`) VALUES (NULL, 4935, 0, '1', CURRENT_TIMESTAMP);</v>
      </c>
      <c r="E4078">
        <v>4935</v>
      </c>
    </row>
    <row r="4079" spans="1:5" x14ac:dyDescent="0.25">
      <c r="A4079" s="1" t="str">
        <f t="shared" si="63"/>
        <v>INSERT INTO `stops` (`id`, `location_id`, `quest_id`, `approved`, `last_modified`) VALUES (NULL, 4936, 0, '1', CURRENT_TIMESTAMP);</v>
      </c>
      <c r="E4079">
        <v>4936</v>
      </c>
    </row>
    <row r="4080" spans="1:5" x14ac:dyDescent="0.25">
      <c r="A4080" s="1" t="str">
        <f t="shared" si="63"/>
        <v>INSERT INTO `stops` (`id`, `location_id`, `quest_id`, `approved`, `last_modified`) VALUES (NULL, 4937, 0, '1', CURRENT_TIMESTAMP);</v>
      </c>
      <c r="E4080">
        <v>4937</v>
      </c>
    </row>
    <row r="4081" spans="1:5" x14ac:dyDescent="0.25">
      <c r="A4081" s="1" t="str">
        <f t="shared" si="63"/>
        <v>INSERT INTO `stops` (`id`, `location_id`, `quest_id`, `approved`, `last_modified`) VALUES (NULL, 4938, 0, '1', CURRENT_TIMESTAMP);</v>
      </c>
      <c r="E4081">
        <v>4938</v>
      </c>
    </row>
    <row r="4082" spans="1:5" x14ac:dyDescent="0.25">
      <c r="A4082" s="1" t="str">
        <f t="shared" si="63"/>
        <v>INSERT INTO `stops` (`id`, `location_id`, `quest_id`, `approved`, `last_modified`) VALUES (NULL, 4939, 0, '1', CURRENT_TIMESTAMP);</v>
      </c>
      <c r="E4082">
        <v>4939</v>
      </c>
    </row>
    <row r="4083" spans="1:5" x14ac:dyDescent="0.25">
      <c r="A4083" s="1" t="str">
        <f t="shared" si="63"/>
        <v>INSERT INTO `stops` (`id`, `location_id`, `quest_id`, `approved`, `last_modified`) VALUES (NULL, 4940, 0, '1', CURRENT_TIMESTAMP);</v>
      </c>
      <c r="E4083">
        <v>4940</v>
      </c>
    </row>
    <row r="4084" spans="1:5" x14ac:dyDescent="0.25">
      <c r="A4084" s="1" t="str">
        <f t="shared" si="63"/>
        <v>INSERT INTO `stops` (`id`, `location_id`, `quest_id`, `approved`, `last_modified`) VALUES (NULL, 4941, 0, '1', CURRENT_TIMESTAMP);</v>
      </c>
      <c r="E4084">
        <v>4941</v>
      </c>
    </row>
    <row r="4085" spans="1:5" x14ac:dyDescent="0.25">
      <c r="A4085" s="1" t="str">
        <f t="shared" si="63"/>
        <v>INSERT INTO `stops` (`id`, `location_id`, `quest_id`, `approved`, `last_modified`) VALUES (NULL, 4942, 0, '1', CURRENT_TIMESTAMP);</v>
      </c>
      <c r="E4085">
        <v>4942</v>
      </c>
    </row>
    <row r="4086" spans="1:5" x14ac:dyDescent="0.25">
      <c r="A4086" s="1" t="str">
        <f t="shared" si="63"/>
        <v>INSERT INTO `stops` (`id`, `location_id`, `quest_id`, `approved`, `last_modified`) VALUES (NULL, 4943, 0, '1', CURRENT_TIMESTAMP);</v>
      </c>
      <c r="E4086">
        <v>4943</v>
      </c>
    </row>
    <row r="4087" spans="1:5" x14ac:dyDescent="0.25">
      <c r="A4087" s="1" t="str">
        <f t="shared" si="63"/>
        <v>INSERT INTO `stops` (`id`, `location_id`, `quest_id`, `approved`, `last_modified`) VALUES (NULL, 4944, 0, '1', CURRENT_TIMESTAMP);</v>
      </c>
      <c r="E4087">
        <v>4944</v>
      </c>
    </row>
    <row r="4088" spans="1:5" x14ac:dyDescent="0.25">
      <c r="A4088" s="1" t="str">
        <f t="shared" si="63"/>
        <v>INSERT INTO `stops` (`id`, `location_id`, `quest_id`, `approved`, `last_modified`) VALUES (NULL, 4945, 0, '1', CURRENT_TIMESTAMP);</v>
      </c>
      <c r="E4088">
        <v>4945</v>
      </c>
    </row>
    <row r="4089" spans="1:5" x14ac:dyDescent="0.25">
      <c r="A4089" s="1" t="str">
        <f t="shared" si="63"/>
        <v>INSERT INTO `stops` (`id`, `location_id`, `quest_id`, `approved`, `last_modified`) VALUES (NULL, 4946, 0, '1', CURRENT_TIMESTAMP);</v>
      </c>
      <c r="E4089">
        <v>4946</v>
      </c>
    </row>
    <row r="4090" spans="1:5" x14ac:dyDescent="0.25">
      <c r="A4090" s="1" t="str">
        <f t="shared" si="63"/>
        <v>INSERT INTO `stops` (`id`, `location_id`, `quest_id`, `approved`, `last_modified`) VALUES (NULL, 4947, 0, '1', CURRENT_TIMESTAMP);</v>
      </c>
      <c r="E4090">
        <v>4947</v>
      </c>
    </row>
    <row r="4091" spans="1:5" x14ac:dyDescent="0.25">
      <c r="A4091" s="1" t="str">
        <f t="shared" si="63"/>
        <v>INSERT INTO `stops` (`id`, `location_id`, `quest_id`, `approved`, `last_modified`) VALUES (NULL, 4948, 0, '1', CURRENT_TIMESTAMP);</v>
      </c>
      <c r="E4091">
        <v>4948</v>
      </c>
    </row>
    <row r="4092" spans="1:5" x14ac:dyDescent="0.25">
      <c r="A4092" s="1" t="str">
        <f t="shared" si="63"/>
        <v>INSERT INTO `stops` (`id`, `location_id`, `quest_id`, `approved`, `last_modified`) VALUES (NULL, 4949, 0, '1', CURRENT_TIMESTAMP);</v>
      </c>
      <c r="E4092">
        <v>4949</v>
      </c>
    </row>
    <row r="4093" spans="1:5" x14ac:dyDescent="0.25">
      <c r="A4093" s="1" t="str">
        <f t="shared" si="63"/>
        <v>INSERT INTO `stops` (`id`, `location_id`, `quest_id`, `approved`, `last_modified`) VALUES (NULL, 4950, 0, '1', CURRENT_TIMESTAMP);</v>
      </c>
      <c r="E4093">
        <v>4950</v>
      </c>
    </row>
    <row r="4094" spans="1:5" x14ac:dyDescent="0.25">
      <c r="A4094" s="1" t="str">
        <f t="shared" si="63"/>
        <v>INSERT INTO `stops` (`id`, `location_id`, `quest_id`, `approved`, `last_modified`) VALUES (NULL, 4951, 0, '1', CURRENT_TIMESTAMP);</v>
      </c>
      <c r="E4094">
        <v>4951</v>
      </c>
    </row>
    <row r="4095" spans="1:5" x14ac:dyDescent="0.25">
      <c r="A4095" s="1" t="str">
        <f t="shared" si="63"/>
        <v>INSERT INTO `stops` (`id`, `location_id`, `quest_id`, `approved`, `last_modified`) VALUES (NULL, 4952, 0, '1', CURRENT_TIMESTAMP);</v>
      </c>
      <c r="E4095">
        <v>4952</v>
      </c>
    </row>
    <row r="4096" spans="1:5" x14ac:dyDescent="0.25">
      <c r="A4096" s="1" t="str">
        <f t="shared" si="63"/>
        <v>INSERT INTO `stops` (`id`, `location_id`, `quest_id`, `approved`, `last_modified`) VALUES (NULL, 4953, 0, '1', CURRENT_TIMESTAMP);</v>
      </c>
      <c r="E4096">
        <v>4953</v>
      </c>
    </row>
    <row r="4097" spans="1:5" x14ac:dyDescent="0.25">
      <c r="A4097" s="1" t="str">
        <f t="shared" si="63"/>
        <v>INSERT INTO `stops` (`id`, `location_id`, `quest_id`, `approved`, `last_modified`) VALUES (NULL, 4954, 0, '1', CURRENT_TIMESTAMP);</v>
      </c>
      <c r="E4097">
        <v>4954</v>
      </c>
    </row>
    <row r="4098" spans="1:5" x14ac:dyDescent="0.25">
      <c r="A4098" s="1" t="str">
        <f t="shared" ref="A4098:A4161" si="64">"INSERT INTO `stops` (`id`, `location_id`, `quest_id`, `approved`, `last_modified`) VALUES (NULL, "&amp;E4098&amp;", 0, '1', CURRENT_TIMESTAMP);"</f>
        <v>INSERT INTO `stops` (`id`, `location_id`, `quest_id`, `approved`, `last_modified`) VALUES (NULL, 4955, 0, '1', CURRENT_TIMESTAMP);</v>
      </c>
      <c r="E4098">
        <v>4955</v>
      </c>
    </row>
    <row r="4099" spans="1:5" x14ac:dyDescent="0.25">
      <c r="A4099" s="1" t="str">
        <f t="shared" si="64"/>
        <v>INSERT INTO `stops` (`id`, `location_id`, `quest_id`, `approved`, `last_modified`) VALUES (NULL, 4956, 0, '1', CURRENT_TIMESTAMP);</v>
      </c>
      <c r="E4099">
        <v>4956</v>
      </c>
    </row>
    <row r="4100" spans="1:5" x14ac:dyDescent="0.25">
      <c r="A4100" s="1" t="str">
        <f t="shared" si="64"/>
        <v>INSERT INTO `stops` (`id`, `location_id`, `quest_id`, `approved`, `last_modified`) VALUES (NULL, 4957, 0, '1', CURRENT_TIMESTAMP);</v>
      </c>
      <c r="E4100">
        <v>4957</v>
      </c>
    </row>
    <row r="4101" spans="1:5" x14ac:dyDescent="0.25">
      <c r="A4101" s="1" t="str">
        <f t="shared" si="64"/>
        <v>INSERT INTO `stops` (`id`, `location_id`, `quest_id`, `approved`, `last_modified`) VALUES (NULL, 4958, 0, '1', CURRENT_TIMESTAMP);</v>
      </c>
      <c r="E4101">
        <v>4958</v>
      </c>
    </row>
    <row r="4102" spans="1:5" x14ac:dyDescent="0.25">
      <c r="A4102" s="1" t="str">
        <f t="shared" si="64"/>
        <v>INSERT INTO `stops` (`id`, `location_id`, `quest_id`, `approved`, `last_modified`) VALUES (NULL, 4959, 0, '1', CURRENT_TIMESTAMP);</v>
      </c>
      <c r="E4102">
        <v>4959</v>
      </c>
    </row>
    <row r="4103" spans="1:5" x14ac:dyDescent="0.25">
      <c r="A4103" s="1" t="str">
        <f t="shared" si="64"/>
        <v>INSERT INTO `stops` (`id`, `location_id`, `quest_id`, `approved`, `last_modified`) VALUES (NULL, 4960, 0, '1', CURRENT_TIMESTAMP);</v>
      </c>
      <c r="E4103">
        <v>4960</v>
      </c>
    </row>
    <row r="4104" spans="1:5" x14ac:dyDescent="0.25">
      <c r="A4104" s="1" t="str">
        <f t="shared" si="64"/>
        <v>INSERT INTO `stops` (`id`, `location_id`, `quest_id`, `approved`, `last_modified`) VALUES (NULL, 4961, 0, '1', CURRENT_TIMESTAMP);</v>
      </c>
      <c r="E4104">
        <v>4961</v>
      </c>
    </row>
    <row r="4105" spans="1:5" x14ac:dyDescent="0.25">
      <c r="A4105" s="1" t="str">
        <f t="shared" si="64"/>
        <v>INSERT INTO `stops` (`id`, `location_id`, `quest_id`, `approved`, `last_modified`) VALUES (NULL, 4962, 0, '1', CURRENT_TIMESTAMP);</v>
      </c>
      <c r="E4105">
        <v>4962</v>
      </c>
    </row>
    <row r="4106" spans="1:5" x14ac:dyDescent="0.25">
      <c r="A4106" s="1" t="str">
        <f t="shared" si="64"/>
        <v>INSERT INTO `stops` (`id`, `location_id`, `quest_id`, `approved`, `last_modified`) VALUES (NULL, 4963, 0, '1', CURRENT_TIMESTAMP);</v>
      </c>
      <c r="E4106">
        <v>4963</v>
      </c>
    </row>
    <row r="4107" spans="1:5" x14ac:dyDescent="0.25">
      <c r="A4107" s="1" t="str">
        <f t="shared" si="64"/>
        <v>INSERT INTO `stops` (`id`, `location_id`, `quest_id`, `approved`, `last_modified`) VALUES (NULL, 4964, 0, '1', CURRENT_TIMESTAMP);</v>
      </c>
      <c r="E4107">
        <v>4964</v>
      </c>
    </row>
    <row r="4108" spans="1:5" x14ac:dyDescent="0.25">
      <c r="A4108" s="1" t="str">
        <f t="shared" si="64"/>
        <v>INSERT INTO `stops` (`id`, `location_id`, `quest_id`, `approved`, `last_modified`) VALUES (NULL, 4965, 0, '1', CURRENT_TIMESTAMP);</v>
      </c>
      <c r="E4108">
        <v>4965</v>
      </c>
    </row>
    <row r="4109" spans="1:5" x14ac:dyDescent="0.25">
      <c r="A4109" s="1" t="str">
        <f t="shared" si="64"/>
        <v>INSERT INTO `stops` (`id`, `location_id`, `quest_id`, `approved`, `last_modified`) VALUES (NULL, 4966, 0, '1', CURRENT_TIMESTAMP);</v>
      </c>
      <c r="E4109">
        <v>4966</v>
      </c>
    </row>
    <row r="4110" spans="1:5" x14ac:dyDescent="0.25">
      <c r="A4110" s="1" t="str">
        <f t="shared" si="64"/>
        <v>INSERT INTO `stops` (`id`, `location_id`, `quest_id`, `approved`, `last_modified`) VALUES (NULL, 4967, 0, '1', CURRENT_TIMESTAMP);</v>
      </c>
      <c r="E4110">
        <v>4967</v>
      </c>
    </row>
    <row r="4111" spans="1:5" x14ac:dyDescent="0.25">
      <c r="A4111" s="1" t="str">
        <f t="shared" si="64"/>
        <v>INSERT INTO `stops` (`id`, `location_id`, `quest_id`, `approved`, `last_modified`) VALUES (NULL, 4968, 0, '1', CURRENT_TIMESTAMP);</v>
      </c>
      <c r="E4111">
        <v>4968</v>
      </c>
    </row>
    <row r="4112" spans="1:5" x14ac:dyDescent="0.25">
      <c r="A4112" s="1" t="str">
        <f t="shared" si="64"/>
        <v>INSERT INTO `stops` (`id`, `location_id`, `quest_id`, `approved`, `last_modified`) VALUES (NULL, 4969, 0, '1', CURRENT_TIMESTAMP);</v>
      </c>
      <c r="E4112">
        <v>4969</v>
      </c>
    </row>
    <row r="4113" spans="1:5" x14ac:dyDescent="0.25">
      <c r="A4113" s="1" t="str">
        <f t="shared" si="64"/>
        <v>INSERT INTO `stops` (`id`, `location_id`, `quest_id`, `approved`, `last_modified`) VALUES (NULL, 4970, 0, '1', CURRENT_TIMESTAMP);</v>
      </c>
      <c r="E4113">
        <v>4970</v>
      </c>
    </row>
    <row r="4114" spans="1:5" x14ac:dyDescent="0.25">
      <c r="A4114" s="1" t="str">
        <f t="shared" si="64"/>
        <v>INSERT INTO `stops` (`id`, `location_id`, `quest_id`, `approved`, `last_modified`) VALUES (NULL, 4971, 0, '1', CURRENT_TIMESTAMP);</v>
      </c>
      <c r="E4114">
        <v>4971</v>
      </c>
    </row>
    <row r="4115" spans="1:5" x14ac:dyDescent="0.25">
      <c r="A4115" s="1" t="str">
        <f t="shared" si="64"/>
        <v>INSERT INTO `stops` (`id`, `location_id`, `quest_id`, `approved`, `last_modified`) VALUES (NULL, 4972, 0, '1', CURRENT_TIMESTAMP);</v>
      </c>
      <c r="E4115">
        <v>4972</v>
      </c>
    </row>
    <row r="4116" spans="1:5" x14ac:dyDescent="0.25">
      <c r="A4116" s="1" t="str">
        <f t="shared" si="64"/>
        <v>INSERT INTO `stops` (`id`, `location_id`, `quest_id`, `approved`, `last_modified`) VALUES (NULL, 4973, 0, '1', CURRENT_TIMESTAMP);</v>
      </c>
      <c r="E4116">
        <v>4973</v>
      </c>
    </row>
    <row r="4117" spans="1:5" x14ac:dyDescent="0.25">
      <c r="A4117" s="1" t="str">
        <f t="shared" si="64"/>
        <v>INSERT INTO `stops` (`id`, `location_id`, `quest_id`, `approved`, `last_modified`) VALUES (NULL, 4974, 0, '1', CURRENT_TIMESTAMP);</v>
      </c>
      <c r="E4117">
        <v>4974</v>
      </c>
    </row>
    <row r="4118" spans="1:5" x14ac:dyDescent="0.25">
      <c r="A4118" s="1" t="str">
        <f t="shared" si="64"/>
        <v>INSERT INTO `stops` (`id`, `location_id`, `quest_id`, `approved`, `last_modified`) VALUES (NULL, 4975, 0, '1', CURRENT_TIMESTAMP);</v>
      </c>
      <c r="E4118">
        <v>4975</v>
      </c>
    </row>
    <row r="4119" spans="1:5" x14ac:dyDescent="0.25">
      <c r="A4119" s="1" t="str">
        <f t="shared" si="64"/>
        <v>INSERT INTO `stops` (`id`, `location_id`, `quest_id`, `approved`, `last_modified`) VALUES (NULL, 4976, 0, '1', CURRENT_TIMESTAMP);</v>
      </c>
      <c r="E4119">
        <v>4976</v>
      </c>
    </row>
    <row r="4120" spans="1:5" x14ac:dyDescent="0.25">
      <c r="A4120" s="1" t="str">
        <f t="shared" si="64"/>
        <v>INSERT INTO `stops` (`id`, `location_id`, `quest_id`, `approved`, `last_modified`) VALUES (NULL, 4977, 0, '1', CURRENT_TIMESTAMP);</v>
      </c>
      <c r="E4120">
        <v>4977</v>
      </c>
    </row>
    <row r="4121" spans="1:5" x14ac:dyDescent="0.25">
      <c r="A4121" s="1" t="str">
        <f t="shared" si="64"/>
        <v>INSERT INTO `stops` (`id`, `location_id`, `quest_id`, `approved`, `last_modified`) VALUES (NULL, 4978, 0, '1', CURRENT_TIMESTAMP);</v>
      </c>
      <c r="E4121">
        <v>4978</v>
      </c>
    </row>
    <row r="4122" spans="1:5" x14ac:dyDescent="0.25">
      <c r="A4122" s="1" t="str">
        <f t="shared" si="64"/>
        <v>INSERT INTO `stops` (`id`, `location_id`, `quest_id`, `approved`, `last_modified`) VALUES (NULL, 4979, 0, '1', CURRENT_TIMESTAMP);</v>
      </c>
      <c r="E4122">
        <v>4979</v>
      </c>
    </row>
    <row r="4123" spans="1:5" x14ac:dyDescent="0.25">
      <c r="A4123" s="1" t="str">
        <f t="shared" si="64"/>
        <v>INSERT INTO `stops` (`id`, `location_id`, `quest_id`, `approved`, `last_modified`) VALUES (NULL, 4980, 0, '1', CURRENT_TIMESTAMP);</v>
      </c>
      <c r="E4123">
        <v>4980</v>
      </c>
    </row>
    <row r="4124" spans="1:5" x14ac:dyDescent="0.25">
      <c r="A4124" s="1" t="str">
        <f t="shared" si="64"/>
        <v>INSERT INTO `stops` (`id`, `location_id`, `quest_id`, `approved`, `last_modified`) VALUES (NULL, 4981, 0, '1', CURRENT_TIMESTAMP);</v>
      </c>
      <c r="E4124">
        <v>4981</v>
      </c>
    </row>
    <row r="4125" spans="1:5" x14ac:dyDescent="0.25">
      <c r="A4125" s="1" t="str">
        <f t="shared" si="64"/>
        <v>INSERT INTO `stops` (`id`, `location_id`, `quest_id`, `approved`, `last_modified`) VALUES (NULL, 4982, 0, '1', CURRENT_TIMESTAMP);</v>
      </c>
      <c r="E4125">
        <v>4982</v>
      </c>
    </row>
    <row r="4126" spans="1:5" x14ac:dyDescent="0.25">
      <c r="A4126" s="1" t="str">
        <f t="shared" si="64"/>
        <v>INSERT INTO `stops` (`id`, `location_id`, `quest_id`, `approved`, `last_modified`) VALUES (NULL, 4983, 0, '1', CURRENT_TIMESTAMP);</v>
      </c>
      <c r="E4126">
        <v>4983</v>
      </c>
    </row>
    <row r="4127" spans="1:5" x14ac:dyDescent="0.25">
      <c r="A4127" s="1" t="str">
        <f t="shared" si="64"/>
        <v>INSERT INTO `stops` (`id`, `location_id`, `quest_id`, `approved`, `last_modified`) VALUES (NULL, 4984, 0, '1', CURRENT_TIMESTAMP);</v>
      </c>
      <c r="E4127">
        <v>4984</v>
      </c>
    </row>
    <row r="4128" spans="1:5" x14ac:dyDescent="0.25">
      <c r="A4128" s="1" t="str">
        <f t="shared" si="64"/>
        <v>INSERT INTO `stops` (`id`, `location_id`, `quest_id`, `approved`, `last_modified`) VALUES (NULL, 4985, 0, '1', CURRENT_TIMESTAMP);</v>
      </c>
      <c r="E4128">
        <v>4985</v>
      </c>
    </row>
    <row r="4129" spans="1:5" x14ac:dyDescent="0.25">
      <c r="A4129" s="1" t="str">
        <f t="shared" si="64"/>
        <v>INSERT INTO `stops` (`id`, `location_id`, `quest_id`, `approved`, `last_modified`) VALUES (NULL, 4986, 0, '1', CURRENT_TIMESTAMP);</v>
      </c>
      <c r="E4129">
        <v>4986</v>
      </c>
    </row>
    <row r="4130" spans="1:5" x14ac:dyDescent="0.25">
      <c r="A4130" s="1" t="str">
        <f t="shared" si="64"/>
        <v>INSERT INTO `stops` (`id`, `location_id`, `quest_id`, `approved`, `last_modified`) VALUES (NULL, 4987, 0, '1', CURRENT_TIMESTAMP);</v>
      </c>
      <c r="E4130">
        <v>4987</v>
      </c>
    </row>
    <row r="4131" spans="1:5" x14ac:dyDescent="0.25">
      <c r="A4131" s="1" t="str">
        <f t="shared" si="64"/>
        <v>INSERT INTO `stops` (`id`, `location_id`, `quest_id`, `approved`, `last_modified`) VALUES (NULL, 4988, 0, '1', CURRENT_TIMESTAMP);</v>
      </c>
      <c r="E4131">
        <v>4988</v>
      </c>
    </row>
    <row r="4132" spans="1:5" x14ac:dyDescent="0.25">
      <c r="A4132" s="1" t="str">
        <f t="shared" si="64"/>
        <v>INSERT INTO `stops` (`id`, `location_id`, `quest_id`, `approved`, `last_modified`) VALUES (NULL, 4989, 0, '1', CURRENT_TIMESTAMP);</v>
      </c>
      <c r="E4132">
        <v>4989</v>
      </c>
    </row>
    <row r="4133" spans="1:5" x14ac:dyDescent="0.25">
      <c r="A4133" s="1" t="str">
        <f t="shared" si="64"/>
        <v>INSERT INTO `stops` (`id`, `location_id`, `quest_id`, `approved`, `last_modified`) VALUES (NULL, 4990, 0, '1', CURRENT_TIMESTAMP);</v>
      </c>
      <c r="E4133">
        <v>4990</v>
      </c>
    </row>
    <row r="4134" spans="1:5" x14ac:dyDescent="0.25">
      <c r="A4134" s="1" t="str">
        <f t="shared" si="64"/>
        <v>INSERT INTO `stops` (`id`, `location_id`, `quest_id`, `approved`, `last_modified`) VALUES (NULL, 4991, 0, '1', CURRENT_TIMESTAMP);</v>
      </c>
      <c r="E4134">
        <v>4991</v>
      </c>
    </row>
    <row r="4135" spans="1:5" x14ac:dyDescent="0.25">
      <c r="A4135" s="1" t="str">
        <f t="shared" si="64"/>
        <v>INSERT INTO `stops` (`id`, `location_id`, `quest_id`, `approved`, `last_modified`) VALUES (NULL, 4992, 0, '1', CURRENT_TIMESTAMP);</v>
      </c>
      <c r="E4135">
        <v>4992</v>
      </c>
    </row>
    <row r="4136" spans="1:5" x14ac:dyDescent="0.25">
      <c r="A4136" s="1" t="str">
        <f t="shared" si="64"/>
        <v>INSERT INTO `stops` (`id`, `location_id`, `quest_id`, `approved`, `last_modified`) VALUES (NULL, 4993, 0, '1', CURRENT_TIMESTAMP);</v>
      </c>
      <c r="E4136">
        <v>4993</v>
      </c>
    </row>
    <row r="4137" spans="1:5" x14ac:dyDescent="0.25">
      <c r="A4137" s="1" t="str">
        <f t="shared" si="64"/>
        <v>INSERT INTO `stops` (`id`, `location_id`, `quest_id`, `approved`, `last_modified`) VALUES (NULL, 4994, 0, '1', CURRENT_TIMESTAMP);</v>
      </c>
      <c r="E4137">
        <v>4994</v>
      </c>
    </row>
    <row r="4138" spans="1:5" x14ac:dyDescent="0.25">
      <c r="A4138" s="1" t="str">
        <f t="shared" si="64"/>
        <v>INSERT INTO `stops` (`id`, `location_id`, `quest_id`, `approved`, `last_modified`) VALUES (NULL, 4995, 0, '1', CURRENT_TIMESTAMP);</v>
      </c>
      <c r="E4138">
        <v>4995</v>
      </c>
    </row>
    <row r="4139" spans="1:5" x14ac:dyDescent="0.25">
      <c r="A4139" s="1" t="str">
        <f t="shared" si="64"/>
        <v>INSERT INTO `stops` (`id`, `location_id`, `quest_id`, `approved`, `last_modified`) VALUES (NULL, 4996, 0, '1', CURRENT_TIMESTAMP);</v>
      </c>
      <c r="E4139">
        <v>4996</v>
      </c>
    </row>
    <row r="4140" spans="1:5" x14ac:dyDescent="0.25">
      <c r="A4140" s="1" t="str">
        <f t="shared" si="64"/>
        <v>INSERT INTO `stops` (`id`, `location_id`, `quest_id`, `approved`, `last_modified`) VALUES (NULL, 4997, 0, '1', CURRENT_TIMESTAMP);</v>
      </c>
      <c r="E4140">
        <v>4997</v>
      </c>
    </row>
    <row r="4141" spans="1:5" x14ac:dyDescent="0.25">
      <c r="A4141" s="1" t="str">
        <f t="shared" si="64"/>
        <v>INSERT INTO `stops` (`id`, `location_id`, `quest_id`, `approved`, `last_modified`) VALUES (NULL, 4998, 0, '1', CURRENT_TIMESTAMP);</v>
      </c>
      <c r="E4141">
        <v>4998</v>
      </c>
    </row>
    <row r="4142" spans="1:5" x14ac:dyDescent="0.25">
      <c r="A4142" s="1" t="str">
        <f t="shared" si="64"/>
        <v>INSERT INTO `stops` (`id`, `location_id`, `quest_id`, `approved`, `last_modified`) VALUES (NULL, 4999, 0, '1', CURRENT_TIMESTAMP);</v>
      </c>
      <c r="E4142">
        <v>4999</v>
      </c>
    </row>
    <row r="4143" spans="1:5" x14ac:dyDescent="0.25">
      <c r="A4143" s="1" t="str">
        <f t="shared" si="64"/>
        <v>INSERT INTO `stops` (`id`, `location_id`, `quest_id`, `approved`, `last_modified`) VALUES (NULL, 5000, 0, '1', CURRENT_TIMESTAMP);</v>
      </c>
      <c r="E4143">
        <v>5000</v>
      </c>
    </row>
    <row r="4144" spans="1:5" x14ac:dyDescent="0.25">
      <c r="A4144" s="1" t="str">
        <f t="shared" si="64"/>
        <v>INSERT INTO `stops` (`id`, `location_id`, `quest_id`, `approved`, `last_modified`) VALUES (NULL, 5001, 0, '1', CURRENT_TIMESTAMP);</v>
      </c>
      <c r="E4144">
        <v>5001</v>
      </c>
    </row>
    <row r="4145" spans="1:5" x14ac:dyDescent="0.25">
      <c r="A4145" s="1" t="str">
        <f t="shared" si="64"/>
        <v>INSERT INTO `stops` (`id`, `location_id`, `quest_id`, `approved`, `last_modified`) VALUES (NULL, 5002, 0, '1', CURRENT_TIMESTAMP);</v>
      </c>
      <c r="E4145">
        <v>5002</v>
      </c>
    </row>
    <row r="4146" spans="1:5" x14ac:dyDescent="0.25">
      <c r="A4146" s="1" t="str">
        <f t="shared" si="64"/>
        <v>INSERT INTO `stops` (`id`, `location_id`, `quest_id`, `approved`, `last_modified`) VALUES (NULL, 5003, 0, '1', CURRENT_TIMESTAMP);</v>
      </c>
      <c r="E4146">
        <v>5003</v>
      </c>
    </row>
    <row r="4147" spans="1:5" x14ac:dyDescent="0.25">
      <c r="A4147" s="1" t="str">
        <f t="shared" si="64"/>
        <v>INSERT INTO `stops` (`id`, `location_id`, `quest_id`, `approved`, `last_modified`) VALUES (NULL, 5004, 0, '1', CURRENT_TIMESTAMP);</v>
      </c>
      <c r="E4147">
        <v>5004</v>
      </c>
    </row>
    <row r="4148" spans="1:5" x14ac:dyDescent="0.25">
      <c r="A4148" s="1" t="str">
        <f t="shared" si="64"/>
        <v>INSERT INTO `stops` (`id`, `location_id`, `quest_id`, `approved`, `last_modified`) VALUES (NULL, 5005, 0, '1', CURRENT_TIMESTAMP);</v>
      </c>
      <c r="E4148">
        <v>5005</v>
      </c>
    </row>
    <row r="4149" spans="1:5" x14ac:dyDescent="0.25">
      <c r="A4149" s="1" t="str">
        <f t="shared" si="64"/>
        <v>INSERT INTO `stops` (`id`, `location_id`, `quest_id`, `approved`, `last_modified`) VALUES (NULL, 5006, 0, '1', CURRENT_TIMESTAMP);</v>
      </c>
      <c r="E4149">
        <v>5006</v>
      </c>
    </row>
    <row r="4150" spans="1:5" x14ac:dyDescent="0.25">
      <c r="A4150" s="1" t="str">
        <f t="shared" si="64"/>
        <v>INSERT INTO `stops` (`id`, `location_id`, `quest_id`, `approved`, `last_modified`) VALUES (NULL, 5007, 0, '1', CURRENT_TIMESTAMP);</v>
      </c>
      <c r="E4150">
        <v>5007</v>
      </c>
    </row>
    <row r="4151" spans="1:5" x14ac:dyDescent="0.25">
      <c r="A4151" s="1" t="str">
        <f t="shared" si="64"/>
        <v>INSERT INTO `stops` (`id`, `location_id`, `quest_id`, `approved`, `last_modified`) VALUES (NULL, 5008, 0, '1', CURRENT_TIMESTAMP);</v>
      </c>
      <c r="E4151">
        <v>5008</v>
      </c>
    </row>
    <row r="4152" spans="1:5" x14ac:dyDescent="0.25">
      <c r="A4152" s="1" t="str">
        <f t="shared" si="64"/>
        <v>INSERT INTO `stops` (`id`, `location_id`, `quest_id`, `approved`, `last_modified`) VALUES (NULL, 5009, 0, '1', CURRENT_TIMESTAMP);</v>
      </c>
      <c r="E4152">
        <v>5009</v>
      </c>
    </row>
    <row r="4153" spans="1:5" x14ac:dyDescent="0.25">
      <c r="A4153" s="1" t="str">
        <f t="shared" si="64"/>
        <v>INSERT INTO `stops` (`id`, `location_id`, `quest_id`, `approved`, `last_modified`) VALUES (NULL, 5010, 0, '1', CURRENT_TIMESTAMP);</v>
      </c>
      <c r="E4153">
        <v>5010</v>
      </c>
    </row>
    <row r="4154" spans="1:5" x14ac:dyDescent="0.25">
      <c r="A4154" s="1" t="str">
        <f t="shared" si="64"/>
        <v>INSERT INTO `stops` (`id`, `location_id`, `quest_id`, `approved`, `last_modified`) VALUES (NULL, 5011, 0, '1', CURRENT_TIMESTAMP);</v>
      </c>
      <c r="E4154">
        <v>5011</v>
      </c>
    </row>
    <row r="4155" spans="1:5" x14ac:dyDescent="0.25">
      <c r="A4155" s="1" t="str">
        <f t="shared" si="64"/>
        <v>INSERT INTO `stops` (`id`, `location_id`, `quest_id`, `approved`, `last_modified`) VALUES (NULL, 5012, 0, '1', CURRENT_TIMESTAMP);</v>
      </c>
      <c r="E4155">
        <v>5012</v>
      </c>
    </row>
    <row r="4156" spans="1:5" x14ac:dyDescent="0.25">
      <c r="A4156" s="1" t="str">
        <f t="shared" si="64"/>
        <v>INSERT INTO `stops` (`id`, `location_id`, `quest_id`, `approved`, `last_modified`) VALUES (NULL, 5013, 0, '1', CURRENT_TIMESTAMP);</v>
      </c>
      <c r="E4156">
        <v>5013</v>
      </c>
    </row>
    <row r="4157" spans="1:5" x14ac:dyDescent="0.25">
      <c r="A4157" s="1" t="str">
        <f t="shared" si="64"/>
        <v>INSERT INTO `stops` (`id`, `location_id`, `quest_id`, `approved`, `last_modified`) VALUES (NULL, 5014, 0, '1', CURRENT_TIMESTAMP);</v>
      </c>
      <c r="E4157">
        <v>5014</v>
      </c>
    </row>
    <row r="4158" spans="1:5" x14ac:dyDescent="0.25">
      <c r="A4158" s="1" t="str">
        <f t="shared" si="64"/>
        <v>INSERT INTO `stops` (`id`, `location_id`, `quest_id`, `approved`, `last_modified`) VALUES (NULL, 5015, 0, '1', CURRENT_TIMESTAMP);</v>
      </c>
      <c r="E4158">
        <v>5015</v>
      </c>
    </row>
    <row r="4159" spans="1:5" x14ac:dyDescent="0.25">
      <c r="A4159" s="1" t="str">
        <f t="shared" si="64"/>
        <v>INSERT INTO `stops` (`id`, `location_id`, `quest_id`, `approved`, `last_modified`) VALUES (NULL, 5016, 0, '1', CURRENT_TIMESTAMP);</v>
      </c>
      <c r="E4159">
        <v>5016</v>
      </c>
    </row>
    <row r="4160" spans="1:5" x14ac:dyDescent="0.25">
      <c r="A4160" s="1" t="str">
        <f t="shared" si="64"/>
        <v>INSERT INTO `stops` (`id`, `location_id`, `quest_id`, `approved`, `last_modified`) VALUES (NULL, 5017, 0, '1', CURRENT_TIMESTAMP);</v>
      </c>
      <c r="E4160">
        <v>5017</v>
      </c>
    </row>
    <row r="4161" spans="1:5" x14ac:dyDescent="0.25">
      <c r="A4161" s="1" t="str">
        <f t="shared" si="64"/>
        <v>INSERT INTO `stops` (`id`, `location_id`, `quest_id`, `approved`, `last_modified`) VALUES (NULL, 5018, 0, '1', CURRENT_TIMESTAMP);</v>
      </c>
      <c r="E4161">
        <v>5018</v>
      </c>
    </row>
    <row r="4162" spans="1:5" x14ac:dyDescent="0.25">
      <c r="A4162" s="1" t="str">
        <f t="shared" ref="A4162:A4225" si="65">"INSERT INTO `stops` (`id`, `location_id`, `quest_id`, `approved`, `last_modified`) VALUES (NULL, "&amp;E4162&amp;", 0, '1', CURRENT_TIMESTAMP);"</f>
        <v>INSERT INTO `stops` (`id`, `location_id`, `quest_id`, `approved`, `last_modified`) VALUES (NULL, 5019, 0, '1', CURRENT_TIMESTAMP);</v>
      </c>
      <c r="E4162">
        <v>5019</v>
      </c>
    </row>
    <row r="4163" spans="1:5" x14ac:dyDescent="0.25">
      <c r="A4163" s="1" t="str">
        <f t="shared" si="65"/>
        <v>INSERT INTO `stops` (`id`, `location_id`, `quest_id`, `approved`, `last_modified`) VALUES (NULL, 5020, 0, '1', CURRENT_TIMESTAMP);</v>
      </c>
      <c r="E4163">
        <v>5020</v>
      </c>
    </row>
    <row r="4164" spans="1:5" x14ac:dyDescent="0.25">
      <c r="A4164" s="1" t="str">
        <f t="shared" si="65"/>
        <v>INSERT INTO `stops` (`id`, `location_id`, `quest_id`, `approved`, `last_modified`) VALUES (NULL, 5021, 0, '1', CURRENT_TIMESTAMP);</v>
      </c>
      <c r="E4164">
        <v>5021</v>
      </c>
    </row>
    <row r="4165" spans="1:5" x14ac:dyDescent="0.25">
      <c r="A4165" s="1" t="str">
        <f t="shared" si="65"/>
        <v>INSERT INTO `stops` (`id`, `location_id`, `quest_id`, `approved`, `last_modified`) VALUES (NULL, 5022, 0, '1', CURRENT_TIMESTAMP);</v>
      </c>
      <c r="E4165">
        <v>5022</v>
      </c>
    </row>
    <row r="4166" spans="1:5" x14ac:dyDescent="0.25">
      <c r="A4166" s="1" t="str">
        <f t="shared" si="65"/>
        <v>INSERT INTO `stops` (`id`, `location_id`, `quest_id`, `approved`, `last_modified`) VALUES (NULL, 5023, 0, '1', CURRENT_TIMESTAMP);</v>
      </c>
      <c r="E4166">
        <v>5023</v>
      </c>
    </row>
    <row r="4167" spans="1:5" x14ac:dyDescent="0.25">
      <c r="A4167" s="1" t="str">
        <f t="shared" si="65"/>
        <v>INSERT INTO `stops` (`id`, `location_id`, `quest_id`, `approved`, `last_modified`) VALUES (NULL, 5024, 0, '1', CURRENT_TIMESTAMP);</v>
      </c>
      <c r="E4167">
        <v>5024</v>
      </c>
    </row>
    <row r="4168" spans="1:5" x14ac:dyDescent="0.25">
      <c r="A4168" s="1" t="str">
        <f t="shared" si="65"/>
        <v>INSERT INTO `stops` (`id`, `location_id`, `quest_id`, `approved`, `last_modified`) VALUES (NULL, 5025, 0, '1', CURRENT_TIMESTAMP);</v>
      </c>
      <c r="E4168">
        <v>5025</v>
      </c>
    </row>
    <row r="4169" spans="1:5" x14ac:dyDescent="0.25">
      <c r="A4169" s="1" t="str">
        <f t="shared" si="65"/>
        <v>INSERT INTO `stops` (`id`, `location_id`, `quest_id`, `approved`, `last_modified`) VALUES (NULL, 5026, 0, '1', CURRENT_TIMESTAMP);</v>
      </c>
      <c r="E4169">
        <v>5026</v>
      </c>
    </row>
    <row r="4170" spans="1:5" x14ac:dyDescent="0.25">
      <c r="A4170" s="1" t="str">
        <f t="shared" si="65"/>
        <v>INSERT INTO `stops` (`id`, `location_id`, `quest_id`, `approved`, `last_modified`) VALUES (NULL, 5027, 0, '1', CURRENT_TIMESTAMP);</v>
      </c>
      <c r="E4170">
        <v>5027</v>
      </c>
    </row>
    <row r="4171" spans="1:5" x14ac:dyDescent="0.25">
      <c r="A4171" s="1" t="str">
        <f t="shared" si="65"/>
        <v>INSERT INTO `stops` (`id`, `location_id`, `quest_id`, `approved`, `last_modified`) VALUES (NULL, 5028, 0, '1', CURRENT_TIMESTAMP);</v>
      </c>
      <c r="E4171">
        <v>5028</v>
      </c>
    </row>
    <row r="4172" spans="1:5" x14ac:dyDescent="0.25">
      <c r="A4172" s="1" t="str">
        <f t="shared" si="65"/>
        <v>INSERT INTO `stops` (`id`, `location_id`, `quest_id`, `approved`, `last_modified`) VALUES (NULL, 5029, 0, '1', CURRENT_TIMESTAMP);</v>
      </c>
      <c r="E4172">
        <v>5029</v>
      </c>
    </row>
    <row r="4173" spans="1:5" x14ac:dyDescent="0.25">
      <c r="A4173" s="1" t="str">
        <f t="shared" si="65"/>
        <v>INSERT INTO `stops` (`id`, `location_id`, `quest_id`, `approved`, `last_modified`) VALUES (NULL, 5030, 0, '1', CURRENT_TIMESTAMP);</v>
      </c>
      <c r="E4173">
        <v>5030</v>
      </c>
    </row>
    <row r="4174" spans="1:5" x14ac:dyDescent="0.25">
      <c r="A4174" s="1" t="str">
        <f t="shared" si="65"/>
        <v>INSERT INTO `stops` (`id`, `location_id`, `quest_id`, `approved`, `last_modified`) VALUES (NULL, 5031, 0, '1', CURRENT_TIMESTAMP);</v>
      </c>
      <c r="E4174">
        <v>5031</v>
      </c>
    </row>
    <row r="4175" spans="1:5" x14ac:dyDescent="0.25">
      <c r="A4175" s="1" t="str">
        <f t="shared" si="65"/>
        <v>INSERT INTO `stops` (`id`, `location_id`, `quest_id`, `approved`, `last_modified`) VALUES (NULL, 5032, 0, '1', CURRENT_TIMESTAMP);</v>
      </c>
      <c r="E4175">
        <v>5032</v>
      </c>
    </row>
    <row r="4176" spans="1:5" x14ac:dyDescent="0.25">
      <c r="A4176" s="1" t="str">
        <f t="shared" si="65"/>
        <v>INSERT INTO `stops` (`id`, `location_id`, `quest_id`, `approved`, `last_modified`) VALUES (NULL, 5033, 0, '1', CURRENT_TIMESTAMP);</v>
      </c>
      <c r="E4176">
        <v>5033</v>
      </c>
    </row>
    <row r="4177" spans="1:5" x14ac:dyDescent="0.25">
      <c r="A4177" s="1" t="str">
        <f t="shared" si="65"/>
        <v>INSERT INTO `stops` (`id`, `location_id`, `quest_id`, `approved`, `last_modified`) VALUES (NULL, 5034, 0, '1', CURRENT_TIMESTAMP);</v>
      </c>
      <c r="E4177">
        <v>5034</v>
      </c>
    </row>
    <row r="4178" spans="1:5" x14ac:dyDescent="0.25">
      <c r="A4178" s="1" t="str">
        <f t="shared" si="65"/>
        <v>INSERT INTO `stops` (`id`, `location_id`, `quest_id`, `approved`, `last_modified`) VALUES (NULL, 5035, 0, '1', CURRENT_TIMESTAMP);</v>
      </c>
      <c r="E4178">
        <v>5035</v>
      </c>
    </row>
    <row r="4179" spans="1:5" x14ac:dyDescent="0.25">
      <c r="A4179" s="1" t="str">
        <f t="shared" si="65"/>
        <v>INSERT INTO `stops` (`id`, `location_id`, `quest_id`, `approved`, `last_modified`) VALUES (NULL, 5036, 0, '1', CURRENT_TIMESTAMP);</v>
      </c>
      <c r="E4179">
        <v>5036</v>
      </c>
    </row>
    <row r="4180" spans="1:5" x14ac:dyDescent="0.25">
      <c r="A4180" s="1" t="str">
        <f t="shared" si="65"/>
        <v>INSERT INTO `stops` (`id`, `location_id`, `quest_id`, `approved`, `last_modified`) VALUES (NULL, 5037, 0, '1', CURRENT_TIMESTAMP);</v>
      </c>
      <c r="E4180">
        <v>5037</v>
      </c>
    </row>
    <row r="4181" spans="1:5" x14ac:dyDescent="0.25">
      <c r="A4181" s="1" t="str">
        <f t="shared" si="65"/>
        <v>INSERT INTO `stops` (`id`, `location_id`, `quest_id`, `approved`, `last_modified`) VALUES (NULL, 5038, 0, '1', CURRENT_TIMESTAMP);</v>
      </c>
      <c r="E4181">
        <v>5038</v>
      </c>
    </row>
    <row r="4182" spans="1:5" x14ac:dyDescent="0.25">
      <c r="A4182" s="1" t="str">
        <f t="shared" si="65"/>
        <v>INSERT INTO `stops` (`id`, `location_id`, `quest_id`, `approved`, `last_modified`) VALUES (NULL, 5039, 0, '1', CURRENT_TIMESTAMP);</v>
      </c>
      <c r="E4182">
        <v>5039</v>
      </c>
    </row>
    <row r="4183" spans="1:5" x14ac:dyDescent="0.25">
      <c r="A4183" s="1" t="str">
        <f t="shared" si="65"/>
        <v>INSERT INTO `stops` (`id`, `location_id`, `quest_id`, `approved`, `last_modified`) VALUES (NULL, 5040, 0, '1', CURRENT_TIMESTAMP);</v>
      </c>
      <c r="E4183">
        <v>5040</v>
      </c>
    </row>
    <row r="4184" spans="1:5" x14ac:dyDescent="0.25">
      <c r="A4184" s="1" t="str">
        <f t="shared" si="65"/>
        <v>INSERT INTO `stops` (`id`, `location_id`, `quest_id`, `approved`, `last_modified`) VALUES (NULL, 5041, 0, '1', CURRENT_TIMESTAMP);</v>
      </c>
      <c r="E4184">
        <v>5041</v>
      </c>
    </row>
    <row r="4185" spans="1:5" x14ac:dyDescent="0.25">
      <c r="A4185" s="1" t="str">
        <f t="shared" si="65"/>
        <v>INSERT INTO `stops` (`id`, `location_id`, `quest_id`, `approved`, `last_modified`) VALUES (NULL, 5042, 0, '1', CURRENT_TIMESTAMP);</v>
      </c>
      <c r="E4185">
        <v>5042</v>
      </c>
    </row>
    <row r="4186" spans="1:5" x14ac:dyDescent="0.25">
      <c r="A4186" s="1" t="str">
        <f t="shared" si="65"/>
        <v>INSERT INTO `stops` (`id`, `location_id`, `quest_id`, `approved`, `last_modified`) VALUES (NULL, 5043, 0, '1', CURRENT_TIMESTAMP);</v>
      </c>
      <c r="E4186">
        <v>5043</v>
      </c>
    </row>
    <row r="4187" spans="1:5" x14ac:dyDescent="0.25">
      <c r="A4187" s="1" t="str">
        <f t="shared" si="65"/>
        <v>INSERT INTO `stops` (`id`, `location_id`, `quest_id`, `approved`, `last_modified`) VALUES (NULL, 5044, 0, '1', CURRENT_TIMESTAMP);</v>
      </c>
      <c r="E4187">
        <v>5044</v>
      </c>
    </row>
    <row r="4188" spans="1:5" x14ac:dyDescent="0.25">
      <c r="A4188" s="1" t="str">
        <f t="shared" si="65"/>
        <v>INSERT INTO `stops` (`id`, `location_id`, `quest_id`, `approved`, `last_modified`) VALUES (NULL, 5045, 0, '1', CURRENT_TIMESTAMP);</v>
      </c>
      <c r="E4188">
        <v>5045</v>
      </c>
    </row>
    <row r="4189" spans="1:5" x14ac:dyDescent="0.25">
      <c r="A4189" s="1" t="str">
        <f t="shared" si="65"/>
        <v>INSERT INTO `stops` (`id`, `location_id`, `quest_id`, `approved`, `last_modified`) VALUES (NULL, 5046, 0, '1', CURRENT_TIMESTAMP);</v>
      </c>
      <c r="E4189">
        <v>5046</v>
      </c>
    </row>
    <row r="4190" spans="1:5" x14ac:dyDescent="0.25">
      <c r="A4190" s="1" t="str">
        <f t="shared" si="65"/>
        <v>INSERT INTO `stops` (`id`, `location_id`, `quest_id`, `approved`, `last_modified`) VALUES (NULL, 5047, 0, '1', CURRENT_TIMESTAMP);</v>
      </c>
      <c r="E4190">
        <v>5047</v>
      </c>
    </row>
    <row r="4191" spans="1:5" x14ac:dyDescent="0.25">
      <c r="A4191" s="1" t="str">
        <f t="shared" si="65"/>
        <v>INSERT INTO `stops` (`id`, `location_id`, `quest_id`, `approved`, `last_modified`) VALUES (NULL, 5048, 0, '1', CURRENT_TIMESTAMP);</v>
      </c>
      <c r="E4191">
        <v>5048</v>
      </c>
    </row>
    <row r="4192" spans="1:5" x14ac:dyDescent="0.25">
      <c r="A4192" s="1" t="str">
        <f t="shared" si="65"/>
        <v>INSERT INTO `stops` (`id`, `location_id`, `quest_id`, `approved`, `last_modified`) VALUES (NULL, 5049, 0, '1', CURRENT_TIMESTAMP);</v>
      </c>
      <c r="E4192">
        <v>5049</v>
      </c>
    </row>
    <row r="4193" spans="1:5" x14ac:dyDescent="0.25">
      <c r="A4193" s="1" t="str">
        <f t="shared" si="65"/>
        <v>INSERT INTO `stops` (`id`, `location_id`, `quest_id`, `approved`, `last_modified`) VALUES (NULL, 5050, 0, '1', CURRENT_TIMESTAMP);</v>
      </c>
      <c r="E4193">
        <v>5050</v>
      </c>
    </row>
    <row r="4194" spans="1:5" x14ac:dyDescent="0.25">
      <c r="A4194" s="1" t="str">
        <f t="shared" si="65"/>
        <v>INSERT INTO `stops` (`id`, `location_id`, `quest_id`, `approved`, `last_modified`) VALUES (NULL, 5051, 0, '1', CURRENT_TIMESTAMP);</v>
      </c>
      <c r="E4194">
        <v>5051</v>
      </c>
    </row>
    <row r="4195" spans="1:5" x14ac:dyDescent="0.25">
      <c r="A4195" s="1" t="str">
        <f t="shared" si="65"/>
        <v>INSERT INTO `stops` (`id`, `location_id`, `quest_id`, `approved`, `last_modified`) VALUES (NULL, 5052, 0, '1', CURRENT_TIMESTAMP);</v>
      </c>
      <c r="E4195">
        <v>5052</v>
      </c>
    </row>
    <row r="4196" spans="1:5" x14ac:dyDescent="0.25">
      <c r="A4196" s="1" t="str">
        <f t="shared" si="65"/>
        <v>INSERT INTO `stops` (`id`, `location_id`, `quest_id`, `approved`, `last_modified`) VALUES (NULL, 5053, 0, '1', CURRENT_TIMESTAMP);</v>
      </c>
      <c r="E4196">
        <v>5053</v>
      </c>
    </row>
    <row r="4197" spans="1:5" x14ac:dyDescent="0.25">
      <c r="A4197" s="1" t="str">
        <f t="shared" si="65"/>
        <v>INSERT INTO `stops` (`id`, `location_id`, `quest_id`, `approved`, `last_modified`) VALUES (NULL, 5054, 0, '1', CURRENT_TIMESTAMP);</v>
      </c>
      <c r="E4197">
        <v>5054</v>
      </c>
    </row>
    <row r="4198" spans="1:5" x14ac:dyDescent="0.25">
      <c r="A4198" s="1" t="str">
        <f t="shared" si="65"/>
        <v>INSERT INTO `stops` (`id`, `location_id`, `quest_id`, `approved`, `last_modified`) VALUES (NULL, 5055, 0, '1', CURRENT_TIMESTAMP);</v>
      </c>
      <c r="E4198">
        <v>5055</v>
      </c>
    </row>
    <row r="4199" spans="1:5" x14ac:dyDescent="0.25">
      <c r="A4199" s="1" t="str">
        <f t="shared" si="65"/>
        <v>INSERT INTO `stops` (`id`, `location_id`, `quest_id`, `approved`, `last_modified`) VALUES (NULL, 5056, 0, '1', CURRENT_TIMESTAMP);</v>
      </c>
      <c r="E4199">
        <v>5056</v>
      </c>
    </row>
    <row r="4200" spans="1:5" x14ac:dyDescent="0.25">
      <c r="A4200" s="1" t="str">
        <f t="shared" si="65"/>
        <v>INSERT INTO `stops` (`id`, `location_id`, `quest_id`, `approved`, `last_modified`) VALUES (NULL, 5057, 0, '1', CURRENT_TIMESTAMP);</v>
      </c>
      <c r="E4200">
        <v>5057</v>
      </c>
    </row>
    <row r="4201" spans="1:5" x14ac:dyDescent="0.25">
      <c r="A4201" s="1" t="str">
        <f t="shared" si="65"/>
        <v>INSERT INTO `stops` (`id`, `location_id`, `quest_id`, `approved`, `last_modified`) VALUES (NULL, 5058, 0, '1', CURRENT_TIMESTAMP);</v>
      </c>
      <c r="E4201">
        <v>5058</v>
      </c>
    </row>
    <row r="4202" spans="1:5" x14ac:dyDescent="0.25">
      <c r="A4202" s="1" t="str">
        <f t="shared" si="65"/>
        <v>INSERT INTO `stops` (`id`, `location_id`, `quest_id`, `approved`, `last_modified`) VALUES (NULL, 5059, 0, '1', CURRENT_TIMESTAMP);</v>
      </c>
      <c r="E4202">
        <v>5059</v>
      </c>
    </row>
    <row r="4203" spans="1:5" x14ac:dyDescent="0.25">
      <c r="A4203" s="1" t="str">
        <f t="shared" si="65"/>
        <v>INSERT INTO `stops` (`id`, `location_id`, `quest_id`, `approved`, `last_modified`) VALUES (NULL, 5060, 0, '1', CURRENT_TIMESTAMP);</v>
      </c>
      <c r="E4203">
        <v>5060</v>
      </c>
    </row>
    <row r="4204" spans="1:5" x14ac:dyDescent="0.25">
      <c r="A4204" s="1" t="str">
        <f t="shared" si="65"/>
        <v>INSERT INTO `stops` (`id`, `location_id`, `quest_id`, `approved`, `last_modified`) VALUES (NULL, 5061, 0, '1', CURRENT_TIMESTAMP);</v>
      </c>
      <c r="E4204">
        <v>5061</v>
      </c>
    </row>
    <row r="4205" spans="1:5" x14ac:dyDescent="0.25">
      <c r="A4205" s="1" t="str">
        <f t="shared" si="65"/>
        <v>INSERT INTO `stops` (`id`, `location_id`, `quest_id`, `approved`, `last_modified`) VALUES (NULL, 5062, 0, '1', CURRENT_TIMESTAMP);</v>
      </c>
      <c r="E4205">
        <v>5062</v>
      </c>
    </row>
    <row r="4206" spans="1:5" x14ac:dyDescent="0.25">
      <c r="A4206" s="1" t="str">
        <f t="shared" si="65"/>
        <v>INSERT INTO `stops` (`id`, `location_id`, `quest_id`, `approved`, `last_modified`) VALUES (NULL, 5063, 0, '1', CURRENT_TIMESTAMP);</v>
      </c>
      <c r="E4206">
        <v>5063</v>
      </c>
    </row>
    <row r="4207" spans="1:5" x14ac:dyDescent="0.25">
      <c r="A4207" s="1" t="str">
        <f t="shared" si="65"/>
        <v>INSERT INTO `stops` (`id`, `location_id`, `quest_id`, `approved`, `last_modified`) VALUES (NULL, 5064, 0, '1', CURRENT_TIMESTAMP);</v>
      </c>
      <c r="E4207">
        <v>5064</v>
      </c>
    </row>
    <row r="4208" spans="1:5" x14ac:dyDescent="0.25">
      <c r="A4208" s="1" t="str">
        <f t="shared" si="65"/>
        <v>INSERT INTO `stops` (`id`, `location_id`, `quest_id`, `approved`, `last_modified`) VALUES (NULL, 5065, 0, '1', CURRENT_TIMESTAMP);</v>
      </c>
      <c r="E4208">
        <v>5065</v>
      </c>
    </row>
    <row r="4209" spans="1:5" x14ac:dyDescent="0.25">
      <c r="A4209" s="1" t="str">
        <f t="shared" si="65"/>
        <v>INSERT INTO `stops` (`id`, `location_id`, `quest_id`, `approved`, `last_modified`) VALUES (NULL, 5066, 0, '1', CURRENT_TIMESTAMP);</v>
      </c>
      <c r="E4209">
        <v>5066</v>
      </c>
    </row>
    <row r="4210" spans="1:5" x14ac:dyDescent="0.25">
      <c r="A4210" s="1" t="str">
        <f t="shared" si="65"/>
        <v>INSERT INTO `stops` (`id`, `location_id`, `quest_id`, `approved`, `last_modified`) VALUES (NULL, 5067, 0, '1', CURRENT_TIMESTAMP);</v>
      </c>
      <c r="E4210">
        <v>5067</v>
      </c>
    </row>
    <row r="4211" spans="1:5" x14ac:dyDescent="0.25">
      <c r="A4211" s="1" t="str">
        <f t="shared" si="65"/>
        <v>INSERT INTO `stops` (`id`, `location_id`, `quest_id`, `approved`, `last_modified`) VALUES (NULL, 5068, 0, '1', CURRENT_TIMESTAMP);</v>
      </c>
      <c r="E4211">
        <v>5068</v>
      </c>
    </row>
    <row r="4212" spans="1:5" x14ac:dyDescent="0.25">
      <c r="A4212" s="1" t="str">
        <f t="shared" si="65"/>
        <v>INSERT INTO `stops` (`id`, `location_id`, `quest_id`, `approved`, `last_modified`) VALUES (NULL, 5069, 0, '1', CURRENT_TIMESTAMP);</v>
      </c>
      <c r="E4212">
        <v>5069</v>
      </c>
    </row>
    <row r="4213" spans="1:5" x14ac:dyDescent="0.25">
      <c r="A4213" s="1" t="str">
        <f t="shared" si="65"/>
        <v>INSERT INTO `stops` (`id`, `location_id`, `quest_id`, `approved`, `last_modified`) VALUES (NULL, 5070, 0, '1', CURRENT_TIMESTAMP);</v>
      </c>
      <c r="E4213">
        <v>5070</v>
      </c>
    </row>
    <row r="4214" spans="1:5" x14ac:dyDescent="0.25">
      <c r="A4214" s="1" t="str">
        <f t="shared" si="65"/>
        <v>INSERT INTO `stops` (`id`, `location_id`, `quest_id`, `approved`, `last_modified`) VALUES (NULL, 5071, 0, '1', CURRENT_TIMESTAMP);</v>
      </c>
      <c r="E4214">
        <v>5071</v>
      </c>
    </row>
    <row r="4215" spans="1:5" x14ac:dyDescent="0.25">
      <c r="A4215" s="1" t="str">
        <f t="shared" si="65"/>
        <v>INSERT INTO `stops` (`id`, `location_id`, `quest_id`, `approved`, `last_modified`) VALUES (NULL, 5072, 0, '1', CURRENT_TIMESTAMP);</v>
      </c>
      <c r="E4215">
        <v>5072</v>
      </c>
    </row>
    <row r="4216" spans="1:5" x14ac:dyDescent="0.25">
      <c r="A4216" s="1" t="str">
        <f t="shared" si="65"/>
        <v>INSERT INTO `stops` (`id`, `location_id`, `quest_id`, `approved`, `last_modified`) VALUES (NULL, 5073, 0, '1', CURRENT_TIMESTAMP);</v>
      </c>
      <c r="E4216">
        <v>5073</v>
      </c>
    </row>
    <row r="4217" spans="1:5" x14ac:dyDescent="0.25">
      <c r="A4217" s="1" t="str">
        <f t="shared" si="65"/>
        <v>INSERT INTO `stops` (`id`, `location_id`, `quest_id`, `approved`, `last_modified`) VALUES (NULL, 5074, 0, '1', CURRENT_TIMESTAMP);</v>
      </c>
      <c r="E4217">
        <v>5074</v>
      </c>
    </row>
    <row r="4218" spans="1:5" x14ac:dyDescent="0.25">
      <c r="A4218" s="1" t="str">
        <f t="shared" si="65"/>
        <v>INSERT INTO `stops` (`id`, `location_id`, `quest_id`, `approved`, `last_modified`) VALUES (NULL, 5075, 0, '1', CURRENT_TIMESTAMP);</v>
      </c>
      <c r="E4218">
        <v>5075</v>
      </c>
    </row>
    <row r="4219" spans="1:5" x14ac:dyDescent="0.25">
      <c r="A4219" s="1" t="str">
        <f t="shared" si="65"/>
        <v>INSERT INTO `stops` (`id`, `location_id`, `quest_id`, `approved`, `last_modified`) VALUES (NULL, 5076, 0, '1', CURRENT_TIMESTAMP);</v>
      </c>
      <c r="E4219">
        <v>5076</v>
      </c>
    </row>
    <row r="4220" spans="1:5" x14ac:dyDescent="0.25">
      <c r="A4220" s="1" t="str">
        <f t="shared" si="65"/>
        <v>INSERT INTO `stops` (`id`, `location_id`, `quest_id`, `approved`, `last_modified`) VALUES (NULL, 5077, 0, '1', CURRENT_TIMESTAMP);</v>
      </c>
      <c r="E4220">
        <v>5077</v>
      </c>
    </row>
    <row r="4221" spans="1:5" x14ac:dyDescent="0.25">
      <c r="A4221" s="1" t="str">
        <f t="shared" si="65"/>
        <v>INSERT INTO `stops` (`id`, `location_id`, `quest_id`, `approved`, `last_modified`) VALUES (NULL, 5078, 0, '1', CURRENT_TIMESTAMP);</v>
      </c>
      <c r="E4221">
        <v>5078</v>
      </c>
    </row>
    <row r="4222" spans="1:5" x14ac:dyDescent="0.25">
      <c r="A4222" s="1" t="str">
        <f t="shared" si="65"/>
        <v>INSERT INTO `stops` (`id`, `location_id`, `quest_id`, `approved`, `last_modified`) VALUES (NULL, 5079, 0, '1', CURRENT_TIMESTAMP);</v>
      </c>
      <c r="E4222">
        <v>5079</v>
      </c>
    </row>
    <row r="4223" spans="1:5" x14ac:dyDescent="0.25">
      <c r="A4223" s="1" t="str">
        <f t="shared" si="65"/>
        <v>INSERT INTO `stops` (`id`, `location_id`, `quest_id`, `approved`, `last_modified`) VALUES (NULL, 5080, 0, '1', CURRENT_TIMESTAMP);</v>
      </c>
      <c r="E4223">
        <v>5080</v>
      </c>
    </row>
    <row r="4224" spans="1:5" x14ac:dyDescent="0.25">
      <c r="A4224" s="1" t="str">
        <f t="shared" si="65"/>
        <v>INSERT INTO `stops` (`id`, `location_id`, `quest_id`, `approved`, `last_modified`) VALUES (NULL, 5081, 0, '1', CURRENT_TIMESTAMP);</v>
      </c>
      <c r="E4224">
        <v>5081</v>
      </c>
    </row>
    <row r="4225" spans="1:5" x14ac:dyDescent="0.25">
      <c r="A4225" s="1" t="str">
        <f t="shared" si="65"/>
        <v>INSERT INTO `stops` (`id`, `location_id`, `quest_id`, `approved`, `last_modified`) VALUES (NULL, 5082, 0, '1', CURRENT_TIMESTAMP);</v>
      </c>
      <c r="E4225">
        <v>5082</v>
      </c>
    </row>
    <row r="4226" spans="1:5" x14ac:dyDescent="0.25">
      <c r="A4226" s="1" t="str">
        <f t="shared" ref="A4226:A4255" si="66">"INSERT INTO `stops` (`id`, `location_id`, `quest_id`, `approved`, `last_modified`) VALUES (NULL, "&amp;E4226&amp;", 0, '1', CURRENT_TIMESTAMP);"</f>
        <v>INSERT INTO `stops` (`id`, `location_id`, `quest_id`, `approved`, `last_modified`) VALUES (NULL, 5083, 0, '1', CURRENT_TIMESTAMP);</v>
      </c>
      <c r="E4226">
        <v>5083</v>
      </c>
    </row>
    <row r="4227" spans="1:5" x14ac:dyDescent="0.25">
      <c r="A4227" s="1" t="str">
        <f t="shared" si="66"/>
        <v>INSERT INTO `stops` (`id`, `location_id`, `quest_id`, `approved`, `last_modified`) VALUES (NULL, 5084, 0, '1', CURRENT_TIMESTAMP);</v>
      </c>
      <c r="E4227">
        <v>5084</v>
      </c>
    </row>
    <row r="4228" spans="1:5" x14ac:dyDescent="0.25">
      <c r="A4228" s="1" t="str">
        <f t="shared" si="66"/>
        <v>INSERT INTO `stops` (`id`, `location_id`, `quest_id`, `approved`, `last_modified`) VALUES (NULL, 5085, 0, '1', CURRENT_TIMESTAMP);</v>
      </c>
      <c r="E4228">
        <v>5085</v>
      </c>
    </row>
    <row r="4229" spans="1:5" x14ac:dyDescent="0.25">
      <c r="A4229" s="1" t="str">
        <f t="shared" si="66"/>
        <v>INSERT INTO `stops` (`id`, `location_id`, `quest_id`, `approved`, `last_modified`) VALUES (NULL, 5086, 0, '1', CURRENT_TIMESTAMP);</v>
      </c>
      <c r="E4229">
        <v>5086</v>
      </c>
    </row>
    <row r="4230" spans="1:5" x14ac:dyDescent="0.25">
      <c r="A4230" s="1" t="str">
        <f t="shared" si="66"/>
        <v>INSERT INTO `stops` (`id`, `location_id`, `quest_id`, `approved`, `last_modified`) VALUES (NULL, 5087, 0, '1', CURRENT_TIMESTAMP);</v>
      </c>
      <c r="E4230">
        <v>5087</v>
      </c>
    </row>
    <row r="4231" spans="1:5" x14ac:dyDescent="0.25">
      <c r="A4231" s="1" t="str">
        <f t="shared" si="66"/>
        <v>INSERT INTO `stops` (`id`, `location_id`, `quest_id`, `approved`, `last_modified`) VALUES (NULL, 5088, 0, '1', CURRENT_TIMESTAMP);</v>
      </c>
      <c r="E4231">
        <v>5088</v>
      </c>
    </row>
    <row r="4232" spans="1:5" x14ac:dyDescent="0.25">
      <c r="A4232" s="1" t="str">
        <f t="shared" si="66"/>
        <v>INSERT INTO `stops` (`id`, `location_id`, `quest_id`, `approved`, `last_modified`) VALUES (NULL, 5089, 0, '1', CURRENT_TIMESTAMP);</v>
      </c>
      <c r="E4232">
        <v>5089</v>
      </c>
    </row>
    <row r="4233" spans="1:5" x14ac:dyDescent="0.25">
      <c r="A4233" s="1" t="str">
        <f t="shared" si="66"/>
        <v>INSERT INTO `stops` (`id`, `location_id`, `quest_id`, `approved`, `last_modified`) VALUES (NULL, 5090, 0, '1', CURRENT_TIMESTAMP);</v>
      </c>
      <c r="E4233">
        <v>5090</v>
      </c>
    </row>
    <row r="4234" spans="1:5" x14ac:dyDescent="0.25">
      <c r="A4234" s="1" t="str">
        <f t="shared" si="66"/>
        <v>INSERT INTO `stops` (`id`, `location_id`, `quest_id`, `approved`, `last_modified`) VALUES (NULL, 5091, 0, '1', CURRENT_TIMESTAMP);</v>
      </c>
      <c r="E4234">
        <v>5091</v>
      </c>
    </row>
    <row r="4235" spans="1:5" x14ac:dyDescent="0.25">
      <c r="A4235" s="1" t="str">
        <f t="shared" si="66"/>
        <v>INSERT INTO `stops` (`id`, `location_id`, `quest_id`, `approved`, `last_modified`) VALUES (NULL, 5092, 0, '1', CURRENT_TIMESTAMP);</v>
      </c>
      <c r="E4235">
        <v>5092</v>
      </c>
    </row>
    <row r="4236" spans="1:5" x14ac:dyDescent="0.25">
      <c r="A4236" s="1" t="str">
        <f t="shared" si="66"/>
        <v>INSERT INTO `stops` (`id`, `location_id`, `quest_id`, `approved`, `last_modified`) VALUES (NULL, 5093, 0, '1', CURRENT_TIMESTAMP);</v>
      </c>
      <c r="E4236">
        <v>5093</v>
      </c>
    </row>
    <row r="4237" spans="1:5" x14ac:dyDescent="0.25">
      <c r="A4237" s="1" t="str">
        <f t="shared" si="66"/>
        <v>INSERT INTO `stops` (`id`, `location_id`, `quest_id`, `approved`, `last_modified`) VALUES (NULL, 5094, 0, '1', CURRENT_TIMESTAMP);</v>
      </c>
      <c r="E4237">
        <v>5094</v>
      </c>
    </row>
    <row r="4238" spans="1:5" x14ac:dyDescent="0.25">
      <c r="A4238" s="1" t="str">
        <f t="shared" si="66"/>
        <v>INSERT INTO `stops` (`id`, `location_id`, `quest_id`, `approved`, `last_modified`) VALUES (NULL, 5095, 0, '1', CURRENT_TIMESTAMP);</v>
      </c>
      <c r="E4238">
        <v>5095</v>
      </c>
    </row>
    <row r="4239" spans="1:5" x14ac:dyDescent="0.25">
      <c r="A4239" s="1" t="str">
        <f t="shared" si="66"/>
        <v>INSERT INTO `stops` (`id`, `location_id`, `quest_id`, `approved`, `last_modified`) VALUES (NULL, 5096, 0, '1', CURRENT_TIMESTAMP);</v>
      </c>
      <c r="E4239">
        <v>5096</v>
      </c>
    </row>
    <row r="4240" spans="1:5" x14ac:dyDescent="0.25">
      <c r="A4240" s="1" t="str">
        <f t="shared" si="66"/>
        <v>INSERT INTO `stops` (`id`, `location_id`, `quest_id`, `approved`, `last_modified`) VALUES (NULL, 5097, 0, '1', CURRENT_TIMESTAMP);</v>
      </c>
      <c r="E4240">
        <v>5097</v>
      </c>
    </row>
    <row r="4241" spans="1:5" x14ac:dyDescent="0.25">
      <c r="A4241" s="1" t="str">
        <f t="shared" si="66"/>
        <v>INSERT INTO `stops` (`id`, `location_id`, `quest_id`, `approved`, `last_modified`) VALUES (NULL, 5098, 0, '1', CURRENT_TIMESTAMP);</v>
      </c>
      <c r="E4241">
        <v>5098</v>
      </c>
    </row>
    <row r="4242" spans="1:5" x14ac:dyDescent="0.25">
      <c r="A4242" s="1" t="str">
        <f t="shared" si="66"/>
        <v>INSERT INTO `stops` (`id`, `location_id`, `quest_id`, `approved`, `last_modified`) VALUES (NULL, 5099, 0, '1', CURRENT_TIMESTAMP);</v>
      </c>
      <c r="E4242">
        <v>5099</v>
      </c>
    </row>
    <row r="4243" spans="1:5" x14ac:dyDescent="0.25">
      <c r="A4243" s="1" t="str">
        <f t="shared" si="66"/>
        <v>INSERT INTO `stops` (`id`, `location_id`, `quest_id`, `approved`, `last_modified`) VALUES (NULL, 5100, 0, '1', CURRENT_TIMESTAMP);</v>
      </c>
      <c r="E4243">
        <v>5100</v>
      </c>
    </row>
    <row r="4244" spans="1:5" x14ac:dyDescent="0.25">
      <c r="A4244" s="1" t="str">
        <f t="shared" si="66"/>
        <v>INSERT INTO `stops` (`id`, `location_id`, `quest_id`, `approved`, `last_modified`) VALUES (NULL, 5101, 0, '1', CURRENT_TIMESTAMP);</v>
      </c>
      <c r="E4244">
        <v>5101</v>
      </c>
    </row>
    <row r="4245" spans="1:5" x14ac:dyDescent="0.25">
      <c r="A4245" s="1" t="str">
        <f t="shared" si="66"/>
        <v>INSERT INTO `stops` (`id`, `location_id`, `quest_id`, `approved`, `last_modified`) VALUES (NULL, 5102, 0, '1', CURRENT_TIMESTAMP);</v>
      </c>
      <c r="E4245">
        <v>5102</v>
      </c>
    </row>
    <row r="4246" spans="1:5" x14ac:dyDescent="0.25">
      <c r="A4246" s="1" t="str">
        <f t="shared" si="66"/>
        <v>INSERT INTO `stops` (`id`, `location_id`, `quest_id`, `approved`, `last_modified`) VALUES (NULL, 5103, 0, '1', CURRENT_TIMESTAMP);</v>
      </c>
      <c r="E4246">
        <v>5103</v>
      </c>
    </row>
    <row r="4247" spans="1:5" x14ac:dyDescent="0.25">
      <c r="A4247" s="1" t="str">
        <f t="shared" si="66"/>
        <v>INSERT INTO `stops` (`id`, `location_id`, `quest_id`, `approved`, `last_modified`) VALUES (NULL, 5104, 0, '1', CURRENT_TIMESTAMP);</v>
      </c>
      <c r="E4247">
        <v>5104</v>
      </c>
    </row>
    <row r="4248" spans="1:5" x14ac:dyDescent="0.25">
      <c r="A4248" s="1" t="str">
        <f t="shared" si="66"/>
        <v>INSERT INTO `stops` (`id`, `location_id`, `quest_id`, `approved`, `last_modified`) VALUES (NULL, 5105, 0, '1', CURRENT_TIMESTAMP);</v>
      </c>
      <c r="E4248">
        <v>5105</v>
      </c>
    </row>
    <row r="4249" spans="1:5" x14ac:dyDescent="0.25">
      <c r="A4249" s="1" t="str">
        <f t="shared" si="66"/>
        <v>INSERT INTO `stops` (`id`, `location_id`, `quest_id`, `approved`, `last_modified`) VALUES (NULL, 5106, 0, '1', CURRENT_TIMESTAMP);</v>
      </c>
      <c r="E4249">
        <v>5106</v>
      </c>
    </row>
    <row r="4250" spans="1:5" x14ac:dyDescent="0.25">
      <c r="A4250" s="1" t="str">
        <f t="shared" si="66"/>
        <v>INSERT INTO `stops` (`id`, `location_id`, `quest_id`, `approved`, `last_modified`) VALUES (NULL, 5107, 0, '1', CURRENT_TIMESTAMP);</v>
      </c>
      <c r="E4250">
        <v>5107</v>
      </c>
    </row>
    <row r="4251" spans="1:5" x14ac:dyDescent="0.25">
      <c r="A4251" s="1" t="str">
        <f t="shared" si="66"/>
        <v>INSERT INTO `stops` (`id`, `location_id`, `quest_id`, `approved`, `last_modified`) VALUES (NULL, 5108, 0, '1', CURRENT_TIMESTAMP);</v>
      </c>
      <c r="E4251">
        <v>5108</v>
      </c>
    </row>
    <row r="4252" spans="1:5" x14ac:dyDescent="0.25">
      <c r="A4252" s="1" t="str">
        <f t="shared" si="66"/>
        <v>INSERT INTO `stops` (`id`, `location_id`, `quest_id`, `approved`, `last_modified`) VALUES (NULL, 5109, 0, '1', CURRENT_TIMESTAMP);</v>
      </c>
      <c r="E4252">
        <v>5109</v>
      </c>
    </row>
    <row r="4253" spans="1:5" x14ac:dyDescent="0.25">
      <c r="A4253" s="1" t="str">
        <f t="shared" si="66"/>
        <v>INSERT INTO `stops` (`id`, `location_id`, `quest_id`, `approved`, `last_modified`) VALUES (NULL, 5110, 0, '1', CURRENT_TIMESTAMP);</v>
      </c>
      <c r="E4253">
        <v>5110</v>
      </c>
    </row>
    <row r="4254" spans="1:5" x14ac:dyDescent="0.25">
      <c r="A4254" s="1" t="str">
        <f t="shared" si="66"/>
        <v>INSERT INTO `stops` (`id`, `location_id`, `quest_id`, `approved`, `last_modified`) VALUES (NULL, 5111, 0, '1', CURRENT_TIMESTAMP);</v>
      </c>
      <c r="E4254">
        <v>5111</v>
      </c>
    </row>
    <row r="4255" spans="1:5" x14ac:dyDescent="0.25">
      <c r="A4255" s="1" t="str">
        <f t="shared" si="66"/>
        <v>INSERT INTO `stops` (`id`, `location_id`, `quest_id`, `approved`, `last_modified`) VALUES (NULL, 5112, 0, '1', CURRENT_TIMESTAMP);</v>
      </c>
      <c r="E4255">
        <v>5112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BB6A-1675-41D1-BEEE-320E3CE505FD}">
  <dimension ref="A1:L204"/>
  <sheetViews>
    <sheetView topLeftCell="A174" workbookViewId="0">
      <selection activeCell="J202" sqref="J202:J204"/>
    </sheetView>
  </sheetViews>
  <sheetFormatPr defaultRowHeight="15" x14ac:dyDescent="0.25"/>
  <cols>
    <col min="1" max="1" width="14.28515625" style="4" bestFit="1" customWidth="1"/>
    <col min="2" max="2" width="3" style="4" bestFit="1" customWidth="1"/>
    <col min="3" max="3" width="32.5703125" style="4" bestFit="1" customWidth="1"/>
    <col min="4" max="4" width="3" style="4" bestFit="1" customWidth="1"/>
    <col min="5" max="5" width="7" style="4" customWidth="1"/>
    <col min="6" max="6" width="30.7109375" style="4" bestFit="1" customWidth="1"/>
    <col min="7" max="7" width="3" style="4" bestFit="1" customWidth="1"/>
    <col min="8" max="8" width="5" style="4" customWidth="1"/>
    <col min="9" max="9" width="36.140625" style="4" bestFit="1" customWidth="1"/>
    <col min="10" max="10" width="4" style="4" bestFit="1" customWidth="1"/>
    <col min="11" max="11" width="7.140625" style="4" customWidth="1"/>
    <col min="12" max="12" width="1.42578125" style="1" bestFit="1" customWidth="1"/>
    <col min="13" max="16384" width="9.140625" style="1"/>
  </cols>
  <sheetData>
    <row r="1" spans="1:12" x14ac:dyDescent="0.25">
      <c r="A1" s="4" t="s">
        <v>17769</v>
      </c>
      <c r="C1" s="4" t="s">
        <v>2437</v>
      </c>
      <c r="F1" s="4" t="s">
        <v>2438</v>
      </c>
      <c r="I1" s="4" t="s">
        <v>2439</v>
      </c>
      <c r="L1" s="1" t="s">
        <v>4333</v>
      </c>
    </row>
    <row r="2" spans="1:12" x14ac:dyDescent="0.25">
      <c r="A2" s="4" t="s">
        <v>17773</v>
      </c>
      <c r="B2" s="4">
        <v>1</v>
      </c>
      <c r="L2" s="1" t="s">
        <v>4333</v>
      </c>
    </row>
    <row r="3" spans="1:12" x14ac:dyDescent="0.25">
      <c r="A3" s="4" t="s">
        <v>17775</v>
      </c>
      <c r="B3" s="4">
        <v>2</v>
      </c>
      <c r="L3" s="1" t="s">
        <v>4333</v>
      </c>
    </row>
    <row r="4" spans="1:12" x14ac:dyDescent="0.25">
      <c r="A4" s="4" t="s">
        <v>17772</v>
      </c>
      <c r="B4" s="4">
        <v>3</v>
      </c>
      <c r="L4" s="1" t="s">
        <v>4333</v>
      </c>
    </row>
    <row r="5" spans="1:12" x14ac:dyDescent="0.25">
      <c r="A5" s="4" t="s">
        <v>17776</v>
      </c>
      <c r="B5" s="4">
        <v>4</v>
      </c>
      <c r="L5" s="1" t="s">
        <v>4333</v>
      </c>
    </row>
    <row r="6" spans="1:12" x14ac:dyDescent="0.25">
      <c r="A6" s="4" t="s">
        <v>17771</v>
      </c>
      <c r="B6" s="4">
        <v>5</v>
      </c>
      <c r="L6" s="1" t="s">
        <v>4333</v>
      </c>
    </row>
    <row r="7" spans="1:12" x14ac:dyDescent="0.25">
      <c r="A7" s="4" t="s">
        <v>17779</v>
      </c>
      <c r="B7" s="4">
        <v>6</v>
      </c>
      <c r="L7" s="1" t="s">
        <v>4333</v>
      </c>
    </row>
    <row r="8" spans="1:12" x14ac:dyDescent="0.25">
      <c r="A8" s="4" t="s">
        <v>17778</v>
      </c>
      <c r="B8" s="4">
        <v>7</v>
      </c>
      <c r="L8" s="1" t="s">
        <v>4333</v>
      </c>
    </row>
    <row r="9" spans="1:12" x14ac:dyDescent="0.25">
      <c r="A9" s="4" t="s">
        <v>2916</v>
      </c>
      <c r="B9" s="4">
        <v>8</v>
      </c>
      <c r="C9" s="4" t="s">
        <v>3802</v>
      </c>
      <c r="D9" s="4">
        <v>1</v>
      </c>
      <c r="E9" s="4" t="str">
        <f>"INSERT INTO `region_1` (`id`, `name`, `province_id`, `last_modified`) VALUES (NULL,'"&amp;C9&amp;"',"&amp;B9&amp;",CURRENT_TIMESTAMP);"</f>
        <v>INSERT INTO `region_1` (`id`, `name`, `province_id`, `last_modified`) VALUES (NULL,'Aalsmeer',8,CURRENT_TIMESTAMP);</v>
      </c>
      <c r="F9" s="4" t="s">
        <v>3802</v>
      </c>
      <c r="G9" s="4">
        <v>1</v>
      </c>
      <c r="H9" s="4" t="str">
        <f>"INSERT INTO `region_2` (`id`, `name`, `region_1_id`, `last_modified`) VALUES (NULL,'"&amp;F9&amp;"',"&amp;D9&amp;",CURRENT_TIMESTAMP);"</f>
        <v>INSERT INTO `region_2` (`id`, `name`, `region_1_id`, `last_modified`) VALUES (NULL,'Aalsmeer',1,CURRENT_TIMESTAMP);</v>
      </c>
      <c r="I9" s="4" t="s">
        <v>3802</v>
      </c>
      <c r="J9" s="4">
        <v>1</v>
      </c>
      <c r="K9" s="4" t="str">
        <f>"INSERT INTO `region_3` (`id`, `name`, `region_2_id`, `last_modified`) VALUES (NULL,'"&amp;I9&amp;"',"&amp;G9&amp;",CURRENT_TIMESTAMP);"</f>
        <v>INSERT INTO `region_3` (`id`, `name`, `region_2_id`, `last_modified`) VALUES (NULL,'Aalsmeer',1,CURRENT_TIMESTAMP);</v>
      </c>
      <c r="L9" s="1" t="s">
        <v>4333</v>
      </c>
    </row>
    <row r="10" spans="1:12" x14ac:dyDescent="0.25">
      <c r="A10" s="4" t="s">
        <v>2916</v>
      </c>
      <c r="B10" s="4">
        <v>8</v>
      </c>
      <c r="C10" s="4" t="s">
        <v>3778</v>
      </c>
      <c r="D10" s="4">
        <v>2</v>
      </c>
      <c r="E10" s="4" t="str">
        <f>"INSERT INTO `region_1` (`id`, `name`, `province_id`, `last_modified`) VALUES (NULL,'"&amp;C10&amp;"',"&amp;B10&amp;",CURRENT_TIMESTAMP);"</f>
        <v>INSERT INTO `region_1` (`id`, `name`, `province_id`, `last_modified`) VALUES (NULL,'Amstelveen',8,CURRENT_TIMESTAMP);</v>
      </c>
      <c r="F10" s="4" t="s">
        <v>3778</v>
      </c>
      <c r="G10" s="4">
        <v>2</v>
      </c>
      <c r="H10" s="4" t="str">
        <f>"INSERT INTO `region_2` (`id`, `name`, `region_1_id`, `last_modified`) VALUES (NULL,'"&amp;F10&amp;"',"&amp;D10&amp;",CURRENT_TIMESTAMP);"</f>
        <v>INSERT INTO `region_2` (`id`, `name`, `region_1_id`, `last_modified`) VALUES (NULL,'Amstelveen',2,CURRENT_TIMESTAMP);</v>
      </c>
      <c r="I10" s="4" t="s">
        <v>3778</v>
      </c>
      <c r="J10" s="4">
        <v>2</v>
      </c>
      <c r="K10" s="4" t="str">
        <f>"INSERT INTO `region_3` (`id`, `name`, `region_2_id`, `last_modified`) VALUES (NULL,'"&amp;I10&amp;"',"&amp;G10&amp;",CURRENT_TIMESTAMP);"</f>
        <v>INSERT INTO `region_3` (`id`, `name`, `region_2_id`, `last_modified`) VALUES (NULL,'Amstelveen',2,CURRENT_TIMESTAMP);</v>
      </c>
      <c r="L10" s="1" t="s">
        <v>4333</v>
      </c>
    </row>
    <row r="11" spans="1:12" x14ac:dyDescent="0.25">
      <c r="A11" s="4" t="s">
        <v>2916</v>
      </c>
      <c r="B11" s="4">
        <v>8</v>
      </c>
      <c r="C11" s="4" t="s">
        <v>3778</v>
      </c>
      <c r="D11" s="4">
        <v>2</v>
      </c>
      <c r="F11" s="4" t="s">
        <v>2517</v>
      </c>
      <c r="G11" s="4">
        <v>3</v>
      </c>
      <c r="H11" s="4" t="str">
        <f>"INSERT INTO `region_2` (`id`, `name`, `region_1_id`, `last_modified`) VALUES (NULL,'"&amp;F11&amp;"',"&amp;D11&amp;",CURRENT_TIMESTAMP);"</f>
        <v>INSERT INTO `region_2` (`id`, `name`, `region_1_id`, `last_modified`) VALUES (NULL,'Buitenveldert-West',2,CURRENT_TIMESTAMP);</v>
      </c>
      <c r="I11" s="4" t="s">
        <v>3783</v>
      </c>
      <c r="J11" s="4">
        <v>3</v>
      </c>
      <c r="K11" s="4" t="str">
        <f>"INSERT INTO `region_3` (`id`, `name`, `region_2_id`, `last_modified`) VALUES (NULL,'"&amp;I11&amp;"',"&amp;G11&amp;",CURRENT_TIMESTAMP);"</f>
        <v>INSERT INTO `region_3` (`id`, `name`, `region_2_id`, `last_modified`) VALUES (NULL,'Bankras',3,CURRENT_TIMESTAMP);</v>
      </c>
      <c r="L11" s="1" t="s">
        <v>4333</v>
      </c>
    </row>
    <row r="12" spans="1:12" x14ac:dyDescent="0.25">
      <c r="A12" s="4" t="s">
        <v>2916</v>
      </c>
      <c r="B12" s="4">
        <v>8</v>
      </c>
      <c r="C12" s="4" t="s">
        <v>3778</v>
      </c>
      <c r="D12" s="4">
        <v>2</v>
      </c>
      <c r="F12" s="4" t="s">
        <v>2517</v>
      </c>
      <c r="G12" s="4">
        <v>3</v>
      </c>
      <c r="I12" s="4" t="s">
        <v>3781</v>
      </c>
      <c r="J12" s="4">
        <v>4</v>
      </c>
      <c r="K12" s="4" t="str">
        <f>"INSERT INTO `region_3` (`id`, `name`, `region_2_id`, `last_modified`) VALUES (NULL,'"&amp;I12&amp;"',"&amp;G12&amp;",CURRENT_TIMESTAMP);"</f>
        <v>INSERT INTO `region_3` (`id`, `name`, `region_2_id`, `last_modified`) VALUES (NULL,'Elsrijk',3,CURRENT_TIMESTAMP);</v>
      </c>
      <c r="L12" s="1" t="s">
        <v>4333</v>
      </c>
    </row>
    <row r="13" spans="1:12" x14ac:dyDescent="0.25">
      <c r="A13" s="4" t="s">
        <v>2916</v>
      </c>
      <c r="B13" s="4">
        <v>8</v>
      </c>
      <c r="C13" s="4" t="s">
        <v>3778</v>
      </c>
      <c r="D13" s="4">
        <v>2</v>
      </c>
      <c r="F13" s="4" t="s">
        <v>2517</v>
      </c>
      <c r="G13" s="4">
        <v>3</v>
      </c>
      <c r="I13" s="4" t="s">
        <v>3784</v>
      </c>
      <c r="J13" s="4">
        <v>5</v>
      </c>
      <c r="K13" s="4" t="str">
        <f>"INSERT INTO `region_3` (`id`, `name`, `region_2_id`, `last_modified`) VALUES (NULL,'"&amp;I13&amp;"',"&amp;G13&amp;",CURRENT_TIMESTAMP);"</f>
        <v>INSERT INTO `region_3` (`id`, `name`, `region_2_id`, `last_modified`) VALUES (NULL,'Kostverloren',3,CURRENT_TIMESTAMP);</v>
      </c>
      <c r="L13" s="1" t="s">
        <v>4333</v>
      </c>
    </row>
    <row r="14" spans="1:12" x14ac:dyDescent="0.25">
      <c r="A14" s="4" t="s">
        <v>2916</v>
      </c>
      <c r="B14" s="4">
        <v>8</v>
      </c>
      <c r="C14" s="4" t="s">
        <v>3778</v>
      </c>
      <c r="D14" s="4">
        <v>2</v>
      </c>
      <c r="F14" s="4" t="s">
        <v>2517</v>
      </c>
      <c r="G14" s="4">
        <v>3</v>
      </c>
      <c r="I14" s="4" t="s">
        <v>3785</v>
      </c>
      <c r="J14" s="4">
        <v>6</v>
      </c>
      <c r="K14" s="4" t="str">
        <f>"INSERT INTO `region_3` (`id`, `name`, `region_2_id`, `last_modified`) VALUES (NULL,'"&amp;I14&amp;"',"&amp;G14&amp;",CURRENT_TIMESTAMP);"</f>
        <v>INSERT INTO `region_3` (`id`, `name`, `region_2_id`, `last_modified`) VALUES (NULL,'Kronenburg',3,CURRENT_TIMESTAMP);</v>
      </c>
      <c r="L14" s="1" t="s">
        <v>4333</v>
      </c>
    </row>
    <row r="15" spans="1:12" x14ac:dyDescent="0.25">
      <c r="A15" s="4" t="s">
        <v>2916</v>
      </c>
      <c r="B15" s="4">
        <v>8</v>
      </c>
      <c r="C15" s="4" t="s">
        <v>3778</v>
      </c>
      <c r="D15" s="4">
        <v>2</v>
      </c>
      <c r="F15" s="4" t="s">
        <v>2517</v>
      </c>
      <c r="G15" s="4">
        <v>3</v>
      </c>
      <c r="I15" s="4" t="s">
        <v>3793</v>
      </c>
      <c r="J15" s="4">
        <v>7</v>
      </c>
      <c r="K15" s="4" t="str">
        <f>"INSERT INTO `region_3` (`id`, `name`, `region_2_id`, `last_modified`) VALUES (NULL,'"&amp;I15&amp;"',"&amp;G15&amp;",CURRENT_TIMESTAMP);"</f>
        <v>INSERT INTO `region_3` (`id`, `name`, `region_2_id`, `last_modified`) VALUES (NULL,'Legmeer',3,CURRENT_TIMESTAMP);</v>
      </c>
      <c r="L15" s="1" t="s">
        <v>4333</v>
      </c>
    </row>
    <row r="16" spans="1:12" x14ac:dyDescent="0.25">
      <c r="A16" s="4" t="s">
        <v>2916</v>
      </c>
      <c r="B16" s="4">
        <v>8</v>
      </c>
      <c r="C16" s="4" t="s">
        <v>3778</v>
      </c>
      <c r="D16" s="4">
        <v>2</v>
      </c>
      <c r="F16" s="4" t="s">
        <v>2517</v>
      </c>
      <c r="G16" s="4">
        <v>3</v>
      </c>
      <c r="I16" s="4" t="s">
        <v>3787</v>
      </c>
      <c r="J16" s="4">
        <v>8</v>
      </c>
      <c r="K16" s="4" t="str">
        <f>"INSERT INTO `region_3` (`id`, `name`, `region_2_id`, `last_modified`) VALUES (NULL,'"&amp;I16&amp;"',"&amp;G16&amp;",CURRENT_TIMESTAMP);"</f>
        <v>INSERT INTO `region_3` (`id`, `name`, `region_2_id`, `last_modified`) VALUES (NULL,'Middenhoven',3,CURRENT_TIMESTAMP);</v>
      </c>
      <c r="L16" s="1" t="s">
        <v>4333</v>
      </c>
    </row>
    <row r="17" spans="1:12" x14ac:dyDescent="0.25">
      <c r="A17" s="4" t="s">
        <v>2916</v>
      </c>
      <c r="B17" s="4">
        <v>8</v>
      </c>
      <c r="C17" s="4" t="s">
        <v>3778</v>
      </c>
      <c r="D17" s="4">
        <v>2</v>
      </c>
      <c r="F17" s="4" t="s">
        <v>2517</v>
      </c>
      <c r="G17" s="4">
        <v>3</v>
      </c>
      <c r="I17" s="4" t="s">
        <v>3792</v>
      </c>
      <c r="J17" s="4">
        <v>9</v>
      </c>
      <c r="K17" s="4" t="str">
        <f>"INSERT INTO `region_3` (`id`, `name`, `region_2_id`, `last_modified`) VALUES (NULL,'"&amp;I17&amp;"',"&amp;G17&amp;",CURRENT_TIMESTAMP);"</f>
        <v>INSERT INTO `region_3` (`id`, `name`, `region_2_id`, `last_modified`) VALUES (NULL,'Oude Dorp',3,CURRENT_TIMESTAMP);</v>
      </c>
      <c r="L17" s="1" t="s">
        <v>4333</v>
      </c>
    </row>
    <row r="18" spans="1:12" x14ac:dyDescent="0.25">
      <c r="A18" s="4" t="s">
        <v>2916</v>
      </c>
      <c r="B18" s="4">
        <v>8</v>
      </c>
      <c r="C18" s="4" t="s">
        <v>3778</v>
      </c>
      <c r="D18" s="4">
        <v>2</v>
      </c>
      <c r="F18" s="4" t="s">
        <v>2517</v>
      </c>
      <c r="G18" s="4">
        <v>3</v>
      </c>
      <c r="I18" s="4" t="s">
        <v>3779</v>
      </c>
      <c r="J18" s="4">
        <v>10</v>
      </c>
      <c r="K18" s="4" t="str">
        <f>"INSERT INTO `region_3` (`id`, `name`, `region_2_id`, `last_modified`) VALUES (NULL,'"&amp;I18&amp;"',"&amp;G18&amp;",CURRENT_TIMESTAMP);"</f>
        <v>INSERT INTO `region_3` (`id`, `name`, `region_2_id`, `last_modified`) VALUES (NULL,'Patrimonium',3,CURRENT_TIMESTAMP);</v>
      </c>
      <c r="L18" s="1" t="s">
        <v>4333</v>
      </c>
    </row>
    <row r="19" spans="1:12" x14ac:dyDescent="0.25">
      <c r="A19" s="4" t="s">
        <v>2916</v>
      </c>
      <c r="B19" s="4">
        <v>8</v>
      </c>
      <c r="C19" s="4" t="s">
        <v>3778</v>
      </c>
      <c r="D19" s="4">
        <v>2</v>
      </c>
      <c r="F19" s="4" t="s">
        <v>2517</v>
      </c>
      <c r="G19" s="4">
        <v>3</v>
      </c>
      <c r="I19" s="4" t="s">
        <v>3786</v>
      </c>
      <c r="J19" s="4">
        <v>11</v>
      </c>
      <c r="K19" s="4" t="str">
        <f>"INSERT INTO `region_3` (`id`, `name`, `region_2_id`, `last_modified`) VALUES (NULL,'"&amp;I19&amp;"',"&amp;G19&amp;",CURRENT_TIMESTAMP);"</f>
        <v>INSERT INTO `region_3` (`id`, `name`, `region_2_id`, `last_modified`) VALUES (NULL,'Randwijck',3,CURRENT_TIMESTAMP);</v>
      </c>
      <c r="L19" s="1" t="s">
        <v>4333</v>
      </c>
    </row>
    <row r="20" spans="1:12" x14ac:dyDescent="0.25">
      <c r="A20" s="4" t="s">
        <v>2916</v>
      </c>
      <c r="B20" s="4">
        <v>8</v>
      </c>
      <c r="C20" s="4" t="s">
        <v>3778</v>
      </c>
      <c r="D20" s="4">
        <v>2</v>
      </c>
      <c r="F20" s="4" t="s">
        <v>2517</v>
      </c>
      <c r="G20" s="4">
        <v>3</v>
      </c>
      <c r="I20" s="4" t="s">
        <v>3782</v>
      </c>
      <c r="J20" s="4">
        <v>12</v>
      </c>
      <c r="K20" s="4" t="str">
        <f>"INSERT INTO `region_3` (`id`, `name`, `region_2_id`, `last_modified`) VALUES (NULL,'"&amp;I20&amp;"',"&amp;G20&amp;",CURRENT_TIMESTAMP);"</f>
        <v>INSERT INTO `region_3` (`id`, `name`, `region_2_id`, `last_modified`) VALUES (NULL,'Stadshart',3,CURRENT_TIMESTAMP);</v>
      </c>
      <c r="L20" s="1" t="s">
        <v>4333</v>
      </c>
    </row>
    <row r="21" spans="1:12" x14ac:dyDescent="0.25">
      <c r="A21" s="4" t="s">
        <v>2916</v>
      </c>
      <c r="B21" s="4">
        <v>8</v>
      </c>
      <c r="C21" s="4" t="s">
        <v>3778</v>
      </c>
      <c r="D21" s="4">
        <v>2</v>
      </c>
      <c r="F21" s="4" t="s">
        <v>2517</v>
      </c>
      <c r="G21" s="4">
        <v>3</v>
      </c>
      <c r="I21" s="4" t="s">
        <v>3709</v>
      </c>
      <c r="J21" s="4">
        <v>13</v>
      </c>
      <c r="K21" s="4" t="str">
        <f>"INSERT INTO `region_3` (`id`, `name`, `region_2_id`, `last_modified`) VALUES (NULL,'"&amp;I21&amp;"',"&amp;G21&amp;",CURRENT_TIMESTAMP);"</f>
        <v>INSERT INTO `region_3` (`id`, `name`, `region_2_id`, `last_modified`) VALUES (NULL,'Uilenstede',3,CURRENT_TIMESTAMP);</v>
      </c>
      <c r="L21" s="1" t="s">
        <v>4333</v>
      </c>
    </row>
    <row r="22" spans="1:12" x14ac:dyDescent="0.25">
      <c r="A22" s="4" t="s">
        <v>2916</v>
      </c>
      <c r="B22" s="4">
        <v>8</v>
      </c>
      <c r="C22" s="4" t="s">
        <v>3778</v>
      </c>
      <c r="D22" s="4">
        <v>2</v>
      </c>
      <c r="F22" s="4" t="s">
        <v>2517</v>
      </c>
      <c r="G22" s="4">
        <v>3</v>
      </c>
      <c r="I22" s="4" t="s">
        <v>3788</v>
      </c>
      <c r="J22" s="4">
        <v>14</v>
      </c>
      <c r="K22" s="4" t="str">
        <f>"INSERT INTO `region_3` (`id`, `name`, `region_2_id`, `last_modified`) VALUES (NULL,'"&amp;I22&amp;"',"&amp;G22&amp;",CURRENT_TIMESTAMP);"</f>
        <v>INSERT INTO `region_3` (`id`, `name`, `region_2_id`, `last_modified`) VALUES (NULL,'Waardhuizen',3,CURRENT_TIMESTAMP);</v>
      </c>
      <c r="L22" s="1" t="s">
        <v>4333</v>
      </c>
    </row>
    <row r="23" spans="1:12" x14ac:dyDescent="0.25">
      <c r="A23" s="4" t="s">
        <v>2916</v>
      </c>
      <c r="B23" s="4">
        <v>8</v>
      </c>
      <c r="C23" s="4" t="s">
        <v>3778</v>
      </c>
      <c r="D23" s="4">
        <v>2</v>
      </c>
      <c r="F23" s="4" t="s">
        <v>2517</v>
      </c>
      <c r="G23" s="4">
        <v>3</v>
      </c>
      <c r="I23" s="4" t="s">
        <v>3789</v>
      </c>
      <c r="J23" s="4">
        <v>15</v>
      </c>
      <c r="K23" s="4" t="str">
        <f>"INSERT INTO `region_3` (`id`, `name`, `region_2_id`, `last_modified`) VALUES (NULL,'"&amp;I23&amp;"',"&amp;G23&amp;",CURRENT_TIMESTAMP);"</f>
        <v>INSERT INTO `region_3` (`id`, `name`, `region_2_id`, `last_modified`) VALUES (NULL,'Westwijk',3,CURRENT_TIMESTAMP);</v>
      </c>
      <c r="L23" s="1" t="s">
        <v>4333</v>
      </c>
    </row>
    <row r="24" spans="1:12" x14ac:dyDescent="0.25">
      <c r="A24" s="4" t="s">
        <v>2916</v>
      </c>
      <c r="B24" s="4">
        <v>8</v>
      </c>
      <c r="C24" s="4" t="s">
        <v>3778</v>
      </c>
      <c r="D24" s="4">
        <v>2</v>
      </c>
      <c r="F24" s="4" t="s">
        <v>2517</v>
      </c>
      <c r="G24" s="4">
        <v>3</v>
      </c>
      <c r="I24" s="4" t="s">
        <v>3791</v>
      </c>
      <c r="J24" s="4">
        <v>16</v>
      </c>
      <c r="K24" s="4" t="str">
        <f>"INSERT INTO `region_3` (`id`, `name`, `region_2_id`, `last_modified`) VALUES (NULL,'"&amp;I24&amp;"',"&amp;G24&amp;",CURRENT_TIMESTAMP);"</f>
        <v>INSERT INTO `region_3` (`id`, `name`, `region_2_id`, `last_modified`) VALUES (NULL,'Bovenkerk',3,CURRENT_TIMESTAMP);</v>
      </c>
      <c r="L24" s="1" t="s">
        <v>4333</v>
      </c>
    </row>
    <row r="25" spans="1:12" x14ac:dyDescent="0.25">
      <c r="A25" s="4" t="s">
        <v>2916</v>
      </c>
      <c r="B25" s="4">
        <v>8</v>
      </c>
      <c r="C25" s="4" t="s">
        <v>3778</v>
      </c>
      <c r="D25" s="4">
        <v>2</v>
      </c>
      <c r="F25" s="4" t="s">
        <v>2517</v>
      </c>
      <c r="G25" s="4">
        <v>3</v>
      </c>
      <c r="I25" s="4" t="s">
        <v>3790</v>
      </c>
      <c r="J25" s="4">
        <v>17</v>
      </c>
      <c r="K25" s="4" t="str">
        <f>"INSERT INTO `region_3` (`id`, `name`, `region_2_id`, `last_modified`) VALUES (NULL,'"&amp;I25&amp;"',"&amp;G25&amp;",CURRENT_TIMESTAMP);"</f>
        <v>INSERT INTO `region_3` (`id`, `name`, `region_2_id`, `last_modified`) VALUES (NULL,'Keizer Karelpark',3,CURRENT_TIMESTAMP);</v>
      </c>
      <c r="L25" s="1" t="s">
        <v>4333</v>
      </c>
    </row>
    <row r="26" spans="1:12" x14ac:dyDescent="0.25">
      <c r="A26" s="4" t="s">
        <v>2916</v>
      </c>
      <c r="B26" s="4">
        <v>8</v>
      </c>
      <c r="C26" s="4" t="s">
        <v>2443</v>
      </c>
      <c r="D26" s="4">
        <v>3</v>
      </c>
      <c r="E26" s="4" t="str">
        <f>"INSERT INTO `region_1` (`id`, `name`, `province_id`, `last_modified`) VALUES (NULL,'"&amp;C26&amp;"',"&amp;B26&amp;",CURRENT_TIMESTAMP);"</f>
        <v>INSERT INTO `region_1` (`id`, `name`, `province_id`, `last_modified`) VALUES (NULL,'Amsterdam',8,CURRENT_TIMESTAMP);</v>
      </c>
      <c r="F26" s="4" t="s">
        <v>2443</v>
      </c>
      <c r="G26" s="4">
        <v>4</v>
      </c>
      <c r="H26" s="4" t="str">
        <f>"INSERT INTO `region_2` (`id`, `name`, `region_1_id`, `last_modified`) VALUES (NULL,'"&amp;F26&amp;"',"&amp;D26&amp;",CURRENT_TIMESTAMP);"</f>
        <v>INSERT INTO `region_2` (`id`, `name`, `region_1_id`, `last_modified`) VALUES (NULL,'Amsterdam',3,CURRENT_TIMESTAMP);</v>
      </c>
      <c r="I26" s="4" t="s">
        <v>2443</v>
      </c>
      <c r="J26" s="4">
        <v>18</v>
      </c>
      <c r="K26" s="4" t="str">
        <f>"INSERT INTO `region_3` (`id`, `name`, `region_2_id`, `last_modified`) VALUES (NULL,'"&amp;I26&amp;"',"&amp;G26&amp;",CURRENT_TIMESTAMP);"</f>
        <v>INSERT INTO `region_3` (`id`, `name`, `region_2_id`, `last_modified`) VALUES (NULL,'Amsterdam',4,CURRENT_TIMESTAMP);</v>
      </c>
      <c r="L26" s="1" t="s">
        <v>4333</v>
      </c>
    </row>
    <row r="27" spans="1:12" x14ac:dyDescent="0.25">
      <c r="A27" s="4" t="s">
        <v>2916</v>
      </c>
      <c r="B27" s="4">
        <v>8</v>
      </c>
      <c r="C27" s="4" t="s">
        <v>2443</v>
      </c>
      <c r="D27" s="4">
        <v>3</v>
      </c>
      <c r="F27" s="4" t="s">
        <v>2542</v>
      </c>
      <c r="G27" s="4">
        <v>5</v>
      </c>
      <c r="H27" s="4" t="str">
        <f>"INSERT INTO `region_2` (`id`, `name`, `region_1_id`, `last_modified`) VALUES (NULL,'"&amp;F27&amp;"',"&amp;D27&amp;",CURRENT_TIMESTAMP);"</f>
        <v>INSERT INTO `region_2` (`id`, `name`, `region_1_id`, `last_modified`) VALUES (NULL,'Amsterdam Nieuw-West',3,CURRENT_TIMESTAMP);</v>
      </c>
      <c r="I27" s="4" t="s">
        <v>2545</v>
      </c>
      <c r="J27" s="4">
        <v>22</v>
      </c>
      <c r="K27" s="4" t="str">
        <f>"INSERT INTO `region_3` (`id`, `name`, `region_2_id`, `last_modified`) VALUES (NULL,'"&amp;I27&amp;"',"&amp;G27&amp;",CURRENT_TIMESTAMP);"</f>
        <v>INSERT INTO `region_3` (`id`, `name`, `region_2_id`, `last_modified`) VALUES (NULL,'Geuzenveld-Slotermeer',5,CURRENT_TIMESTAMP);</v>
      </c>
      <c r="L27" s="1" t="s">
        <v>4333</v>
      </c>
    </row>
    <row r="28" spans="1:12" x14ac:dyDescent="0.25">
      <c r="A28" s="4" t="s">
        <v>2916</v>
      </c>
      <c r="B28" s="4">
        <v>8</v>
      </c>
      <c r="C28" s="4" t="s">
        <v>2443</v>
      </c>
      <c r="D28" s="4">
        <v>3</v>
      </c>
      <c r="F28" s="4" t="s">
        <v>2542</v>
      </c>
      <c r="G28" s="4">
        <v>5</v>
      </c>
      <c r="I28" s="4" t="s">
        <v>3324</v>
      </c>
      <c r="J28" s="4">
        <v>21</v>
      </c>
      <c r="K28" s="4" t="str">
        <f>"INSERT INTO `region_3` (`id`, `name`, `region_2_id`, `last_modified`) VALUES (NULL,'"&amp;I28&amp;"',"&amp;G28&amp;",CURRENT_TIMESTAMP);"</f>
        <v>INSERT INTO `region_3` (`id`, `name`, `region_2_id`, `last_modified`) VALUES (NULL,'De Punt',5,CURRENT_TIMESTAMP);</v>
      </c>
      <c r="L28" s="1" t="s">
        <v>4333</v>
      </c>
    </row>
    <row r="29" spans="1:12" x14ac:dyDescent="0.25">
      <c r="A29" s="4" t="s">
        <v>2916</v>
      </c>
      <c r="B29" s="4">
        <v>8</v>
      </c>
      <c r="C29" s="4" t="s">
        <v>2443</v>
      </c>
      <c r="D29" s="4">
        <v>3</v>
      </c>
      <c r="F29" s="4" t="s">
        <v>2542</v>
      </c>
      <c r="G29" s="4">
        <v>5</v>
      </c>
      <c r="I29" s="4" t="s">
        <v>2768</v>
      </c>
      <c r="J29" s="4">
        <v>23</v>
      </c>
      <c r="K29" s="4" t="str">
        <f>"INSERT INTO `region_3` (`id`, `name`, `region_2_id`, `last_modified`) VALUES (NULL,'"&amp;I29&amp;"',"&amp;G29&amp;",CURRENT_TIMESTAMP);"</f>
        <v>INSERT INTO `region_3` (`id`, `name`, `region_2_id`, `last_modified`) VALUES (NULL,'Lutkemeer en Ookmeer',5,CURRENT_TIMESTAMP);</v>
      </c>
      <c r="L29" s="1" t="s">
        <v>4333</v>
      </c>
    </row>
    <row r="30" spans="1:12" x14ac:dyDescent="0.25">
      <c r="A30" s="4" t="s">
        <v>2916</v>
      </c>
      <c r="B30" s="4">
        <v>8</v>
      </c>
      <c r="C30" s="4" t="s">
        <v>2443</v>
      </c>
      <c r="D30" s="4">
        <v>3</v>
      </c>
      <c r="F30" s="4" t="s">
        <v>2542</v>
      </c>
      <c r="G30" s="4">
        <v>5</v>
      </c>
      <c r="I30" s="4" t="s">
        <v>2636</v>
      </c>
      <c r="J30" s="4">
        <v>24</v>
      </c>
      <c r="K30" s="4" t="str">
        <f>"INSERT INTO `region_3` (`id`, `name`, `region_2_id`, `last_modified`) VALUES (NULL,'"&amp;I30&amp;"',"&amp;G30&amp;",CURRENT_TIMESTAMP);"</f>
        <v>INSERT INTO `region_3` (`id`, `name`, `region_2_id`, `last_modified`) VALUES (NULL,'Middelveldsche Akerpolder en Sloten',5,CURRENT_TIMESTAMP);</v>
      </c>
      <c r="L30" s="1" t="s">
        <v>4333</v>
      </c>
    </row>
    <row r="31" spans="1:12" x14ac:dyDescent="0.25">
      <c r="A31" s="4" t="s">
        <v>2916</v>
      </c>
      <c r="B31" s="4">
        <v>8</v>
      </c>
      <c r="C31" s="4" t="s">
        <v>2443</v>
      </c>
      <c r="D31" s="4">
        <v>3</v>
      </c>
      <c r="F31" s="4" t="s">
        <v>2542</v>
      </c>
      <c r="G31" s="4">
        <v>5</v>
      </c>
      <c r="I31" s="4" t="s">
        <v>2675</v>
      </c>
      <c r="J31" s="4">
        <v>25</v>
      </c>
      <c r="K31" s="4" t="str">
        <f>"INSERT INTO `region_3` (`id`, `name`, `region_2_id`, `last_modified`) VALUES (NULL,'"&amp;I31&amp;"',"&amp;G31&amp;",CURRENT_TIMESTAMP);"</f>
        <v>INSERT INTO `region_3` (`id`, `name`, `region_2_id`, `last_modified`) VALUES (NULL,'Osdorp-Midden',5,CURRENT_TIMESTAMP);</v>
      </c>
      <c r="L31" s="1" t="s">
        <v>4333</v>
      </c>
    </row>
    <row r="32" spans="1:12" x14ac:dyDescent="0.25">
      <c r="A32" s="4" t="s">
        <v>2916</v>
      </c>
      <c r="B32" s="4">
        <v>8</v>
      </c>
      <c r="C32" s="4" t="s">
        <v>2443</v>
      </c>
      <c r="D32" s="4">
        <v>3</v>
      </c>
      <c r="F32" s="4" t="s">
        <v>2542</v>
      </c>
      <c r="G32" s="4">
        <v>5</v>
      </c>
      <c r="I32" s="4" t="s">
        <v>2680</v>
      </c>
      <c r="J32" s="4">
        <v>26</v>
      </c>
      <c r="K32" s="4" t="str">
        <f>"INSERT INTO `region_3` (`id`, `name`, `region_2_id`, `last_modified`) VALUES (NULL,'"&amp;I32&amp;"',"&amp;G32&amp;",CURRENT_TIMESTAMP);"</f>
        <v>INSERT INTO `region_3` (`id`, `name`, `region_2_id`, `last_modified`) VALUES (NULL,'Osdorp-Oost',5,CURRENT_TIMESTAMP);</v>
      </c>
      <c r="L32" s="1" t="s">
        <v>4333</v>
      </c>
    </row>
    <row r="33" spans="1:12" x14ac:dyDescent="0.25">
      <c r="A33" s="4" t="s">
        <v>2916</v>
      </c>
      <c r="B33" s="4">
        <v>8</v>
      </c>
      <c r="C33" s="4" t="s">
        <v>2443</v>
      </c>
      <c r="D33" s="4">
        <v>3</v>
      </c>
      <c r="F33" s="4" t="s">
        <v>2542</v>
      </c>
      <c r="G33" s="4">
        <v>5</v>
      </c>
      <c r="I33" s="4" t="s">
        <v>2543</v>
      </c>
      <c r="J33" s="4">
        <v>27</v>
      </c>
      <c r="K33" s="4" t="str">
        <f>"INSERT INTO `region_3` (`id`, `name`, `region_2_id`, `last_modified`) VALUES (NULL,'"&amp;I33&amp;"',"&amp;G33&amp;",CURRENT_TIMESTAMP);"</f>
        <v>INSERT INTO `region_3` (`id`, `name`, `region_2_id`, `last_modified`) VALUES (NULL,'Overtoomse Veld',5,CURRENT_TIMESTAMP);</v>
      </c>
      <c r="L33" s="1" t="s">
        <v>4333</v>
      </c>
    </row>
    <row r="34" spans="1:12" x14ac:dyDescent="0.25">
      <c r="A34" s="4" t="s">
        <v>2916</v>
      </c>
      <c r="B34" s="4">
        <v>8</v>
      </c>
      <c r="C34" s="4" t="s">
        <v>2443</v>
      </c>
      <c r="D34" s="4">
        <v>3</v>
      </c>
      <c r="F34" s="4" t="s">
        <v>2542</v>
      </c>
      <c r="G34" s="4">
        <v>5</v>
      </c>
      <c r="I34" s="4" t="s">
        <v>2567</v>
      </c>
      <c r="J34" s="4">
        <v>28</v>
      </c>
      <c r="K34" s="4" t="str">
        <f>"INSERT INTO `region_3` (`id`, `name`, `region_2_id`, `last_modified`) VALUES (NULL,'"&amp;I34&amp;"',"&amp;G34&amp;",CURRENT_TIMESTAMP);"</f>
        <v>INSERT INTO `region_3` (`id`, `name`, `region_2_id`, `last_modified`) VALUES (NULL,'Sloten en Riekerpolder',5,CURRENT_TIMESTAMP);</v>
      </c>
      <c r="L34" s="1" t="s">
        <v>4333</v>
      </c>
    </row>
    <row r="35" spans="1:12" x14ac:dyDescent="0.25">
      <c r="A35" s="4" t="s">
        <v>2916</v>
      </c>
      <c r="B35" s="4">
        <v>8</v>
      </c>
      <c r="C35" s="4" t="s">
        <v>2443</v>
      </c>
      <c r="D35" s="4">
        <v>3</v>
      </c>
      <c r="F35" s="4" t="s">
        <v>2542</v>
      </c>
      <c r="G35" s="4">
        <v>5</v>
      </c>
      <c r="I35" s="4" t="s">
        <v>2581</v>
      </c>
      <c r="J35" s="4">
        <v>29</v>
      </c>
      <c r="K35" s="4" t="str">
        <f>"INSERT INTO `region_3` (`id`, `name`, `region_2_id`, `last_modified`) VALUES (NULL,'"&amp;I35&amp;"',"&amp;G35&amp;",CURRENT_TIMESTAMP);"</f>
        <v>INSERT INTO `region_3` (`id`, `name`, `region_2_id`, `last_modified`) VALUES (NULL,'Slotervaart',5,CURRENT_TIMESTAMP);</v>
      </c>
      <c r="L35" s="1" t="s">
        <v>4333</v>
      </c>
    </row>
    <row r="36" spans="1:12" x14ac:dyDescent="0.25">
      <c r="A36" s="4" t="s">
        <v>2916</v>
      </c>
      <c r="B36" s="4">
        <v>8</v>
      </c>
      <c r="C36" s="4" t="s">
        <v>2443</v>
      </c>
      <c r="D36" s="4">
        <v>3</v>
      </c>
      <c r="F36" s="4" t="s">
        <v>2542</v>
      </c>
      <c r="G36" s="4">
        <v>5</v>
      </c>
      <c r="I36" s="4" t="s">
        <v>2592</v>
      </c>
      <c r="J36" s="4">
        <v>30</v>
      </c>
      <c r="K36" s="4" t="str">
        <f>"INSERT INTO `region_3` (`id`, `name`, `region_2_id`, `last_modified`) VALUES (NULL,'"&amp;I36&amp;"',"&amp;G36&amp;",CURRENT_TIMESTAMP);"</f>
        <v>INSERT INTO `region_3` (`id`, `name`, `region_2_id`, `last_modified`) VALUES (NULL,'Westlandgracht',5,CURRENT_TIMESTAMP);</v>
      </c>
      <c r="L36" s="1" t="s">
        <v>4333</v>
      </c>
    </row>
    <row r="37" spans="1:12" x14ac:dyDescent="0.25">
      <c r="A37" s="4" t="s">
        <v>2916</v>
      </c>
      <c r="B37" s="4">
        <v>8</v>
      </c>
      <c r="C37" s="4" t="s">
        <v>2443</v>
      </c>
      <c r="D37" s="4">
        <v>3</v>
      </c>
      <c r="F37" s="4" t="s">
        <v>2542</v>
      </c>
      <c r="G37" s="4">
        <v>5</v>
      </c>
      <c r="I37" s="4" t="s">
        <v>2453</v>
      </c>
      <c r="J37" s="4">
        <v>31</v>
      </c>
      <c r="K37" s="4" t="str">
        <f>"INSERT INTO `region_3` (`id`, `name`, `region_2_id`, `last_modified`) VALUES (NULL,'"&amp;I37&amp;"',"&amp;G37&amp;",CURRENT_TIMESTAMP);"</f>
        <v>INSERT INTO `region_3` (`id`, `name`, `region_2_id`, `last_modified`) VALUES (NULL,'Burgwallen-Nieuwe Zijde',5,CURRENT_TIMESTAMP);</v>
      </c>
      <c r="L37" s="1" t="s">
        <v>4333</v>
      </c>
    </row>
    <row r="38" spans="1:12" x14ac:dyDescent="0.25">
      <c r="A38" s="4" t="s">
        <v>2916</v>
      </c>
      <c r="B38" s="4">
        <v>8</v>
      </c>
      <c r="C38" s="4" t="s">
        <v>2443</v>
      </c>
      <c r="D38" s="4">
        <v>3</v>
      </c>
      <c r="F38" s="4" t="s">
        <v>2542</v>
      </c>
      <c r="G38" s="4">
        <v>5</v>
      </c>
      <c r="I38" s="4" t="s">
        <v>17706</v>
      </c>
      <c r="J38" s="4">
        <v>112</v>
      </c>
      <c r="K38" s="4" t="str">
        <f t="shared" ref="K38:K39" si="0">"INSERT INTO `region_3` (`id`, `name`, `region_2_id`, `last_modified`) VALUES (NULL,'"&amp;I38&amp;"',"&amp;G38&amp;",CURRENT_TIMESTAMP);"</f>
        <v>INSERT INTO `region_3` (`id`, `name`, `region_2_id`, `last_modified`) VALUES (NULL,'Eendracht',5,CURRENT_TIMESTAMP);</v>
      </c>
      <c r="L38" s="1" t="s">
        <v>4333</v>
      </c>
    </row>
    <row r="39" spans="1:12" x14ac:dyDescent="0.25">
      <c r="A39" s="4" t="s">
        <v>2916</v>
      </c>
      <c r="B39" s="4">
        <v>8</v>
      </c>
      <c r="C39" s="4" t="s">
        <v>2443</v>
      </c>
      <c r="D39" s="4">
        <v>3</v>
      </c>
      <c r="F39" s="4" t="s">
        <v>2542</v>
      </c>
      <c r="G39" s="4">
        <v>5</v>
      </c>
      <c r="I39" s="4" t="s">
        <v>17691</v>
      </c>
      <c r="J39" s="4">
        <v>113</v>
      </c>
      <c r="K39" s="4" t="str">
        <f t="shared" si="0"/>
        <v>INSERT INTO `region_3` (`id`, `name`, `region_2_id`, `last_modified`) VALUES (NULL,'Geuzenveld',5,CURRENT_TIMESTAMP);</v>
      </c>
      <c r="L39" s="1" t="s">
        <v>4333</v>
      </c>
    </row>
    <row r="40" spans="1:12" x14ac:dyDescent="0.25">
      <c r="A40" s="4" t="s">
        <v>2916</v>
      </c>
      <c r="B40" s="4">
        <v>8</v>
      </c>
      <c r="C40" s="4" t="s">
        <v>2443</v>
      </c>
      <c r="D40" s="4">
        <v>3</v>
      </c>
      <c r="F40" s="4" t="s">
        <v>2542</v>
      </c>
      <c r="G40" s="4">
        <v>5</v>
      </c>
      <c r="I40" s="4" t="s">
        <v>17692</v>
      </c>
      <c r="J40" s="4">
        <v>114</v>
      </c>
      <c r="K40" s="4" t="str">
        <f t="shared" ref="K40" si="1">"INSERT INTO `region_3` (`id`, `name`, `region_2_id`, `last_modified`) VALUES (NULL,'"&amp;I40&amp;"',"&amp;G40&amp;",CURRENT_TIMESTAMP);"</f>
        <v>INSERT INTO `region_3` (`id`, `name`, `region_2_id`, `last_modified`) VALUES (NULL,'Slotermeer-Noordoost',5,CURRENT_TIMESTAMP);</v>
      </c>
      <c r="L40" s="1" t="s">
        <v>4333</v>
      </c>
    </row>
    <row r="41" spans="1:12" x14ac:dyDescent="0.25">
      <c r="A41" s="4" t="s">
        <v>2916</v>
      </c>
      <c r="B41" s="4">
        <v>8</v>
      </c>
      <c r="C41" s="4" t="s">
        <v>2443</v>
      </c>
      <c r="D41" s="4">
        <v>3</v>
      </c>
      <c r="F41" s="4" t="s">
        <v>2542</v>
      </c>
      <c r="G41" s="4">
        <v>5</v>
      </c>
      <c r="I41" s="4" t="s">
        <v>17689</v>
      </c>
      <c r="J41" s="4">
        <v>115</v>
      </c>
      <c r="K41" s="4" t="str">
        <f t="shared" ref="K41:K42" si="2">"INSERT INTO `region_3` (`id`, `name`, `region_2_id`, `last_modified`) VALUES (NULL,'"&amp;I41&amp;"',"&amp;G41&amp;",CURRENT_TIMESTAMP);"</f>
        <v>INSERT INTO `region_3` (`id`, `name`, `region_2_id`, `last_modified`) VALUES (NULL,'Slotermeer-Zuidwest',5,CURRENT_TIMESTAMP);</v>
      </c>
      <c r="L41" s="1" t="s">
        <v>4333</v>
      </c>
    </row>
    <row r="42" spans="1:12" x14ac:dyDescent="0.25">
      <c r="A42" s="4" t="s">
        <v>2916</v>
      </c>
      <c r="B42" s="4">
        <v>8</v>
      </c>
      <c r="C42" s="4" t="s">
        <v>2443</v>
      </c>
      <c r="D42" s="4">
        <v>3</v>
      </c>
      <c r="F42" s="4" t="s">
        <v>2542</v>
      </c>
      <c r="G42" s="4">
        <v>5</v>
      </c>
      <c r="I42" s="4" t="s">
        <v>17694</v>
      </c>
      <c r="J42" s="4">
        <v>116</v>
      </c>
      <c r="K42" s="4" t="str">
        <f t="shared" si="2"/>
        <v>INSERT INTO `region_3` (`id`, `name`, `region_2_id`, `last_modified`) VALUES (NULL,'Spieringhorn',5,CURRENT_TIMESTAMP);</v>
      </c>
      <c r="L42" s="1" t="s">
        <v>4333</v>
      </c>
    </row>
    <row r="43" spans="1:12" x14ac:dyDescent="0.25">
      <c r="A43" s="4" t="s">
        <v>2916</v>
      </c>
      <c r="B43" s="4">
        <v>8</v>
      </c>
      <c r="C43" s="4" t="s">
        <v>2443</v>
      </c>
      <c r="D43" s="4">
        <v>3</v>
      </c>
      <c r="F43" s="4" t="s">
        <v>2452</v>
      </c>
      <c r="G43" s="4">
        <v>6</v>
      </c>
      <c r="H43" s="4" t="str">
        <f>"INSERT INTO `region_2` (`id`, `name`, `region_1_id`, `last_modified`) VALUES (NULL,'"&amp;F43&amp;"',"&amp;D43&amp;",CURRENT_TIMESTAMP);"</f>
        <v>INSERT INTO `region_2` (`id`, `name`, `region_1_id`, `last_modified`) VALUES (NULL,'Amsterdam-Centrum',3,CURRENT_TIMESTAMP);</v>
      </c>
      <c r="I43" s="4" t="s">
        <v>2460</v>
      </c>
      <c r="J43" s="4">
        <v>32</v>
      </c>
      <c r="K43" s="4" t="str">
        <f>"INSERT INTO `region_3` (`id`, `name`, `region_2_id`, `last_modified`) VALUES (NULL,'"&amp;I43&amp;"',"&amp;G43&amp;",CURRENT_TIMESTAMP);"</f>
        <v>INSERT INTO `region_3` (`id`, `name`, `region_2_id`, `last_modified`) VALUES (NULL,'De Wallen',6,CURRENT_TIMESTAMP);</v>
      </c>
      <c r="L43" s="1" t="s">
        <v>4333</v>
      </c>
    </row>
    <row r="44" spans="1:12" x14ac:dyDescent="0.25">
      <c r="A44" s="4" t="s">
        <v>2916</v>
      </c>
      <c r="B44" s="4">
        <v>8</v>
      </c>
      <c r="C44" s="4" t="s">
        <v>2443</v>
      </c>
      <c r="D44" s="4">
        <v>3</v>
      </c>
      <c r="F44" s="4" t="s">
        <v>2452</v>
      </c>
      <c r="G44" s="4">
        <v>6</v>
      </c>
      <c r="I44" s="4" t="s">
        <v>2638</v>
      </c>
      <c r="J44" s="4">
        <v>33</v>
      </c>
      <c r="K44" s="4" t="str">
        <f>"INSERT INTO `region_3` (`id`, `name`, `region_2_id`, `last_modified`) VALUES (NULL,'"&amp;I44&amp;"',"&amp;G44&amp;",CURRENT_TIMESTAMP);"</f>
        <v>INSERT INTO `region_3` (`id`, `name`, `region_2_id`, `last_modified`) VALUES (NULL,'De Weteringschans',6,CURRENT_TIMESTAMP);</v>
      </c>
      <c r="L44" s="1" t="s">
        <v>4333</v>
      </c>
    </row>
    <row r="45" spans="1:12" x14ac:dyDescent="0.25">
      <c r="A45" s="4" t="s">
        <v>2916</v>
      </c>
      <c r="B45" s="4">
        <v>8</v>
      </c>
      <c r="C45" s="4" t="s">
        <v>2443</v>
      </c>
      <c r="D45" s="4">
        <v>3</v>
      </c>
      <c r="F45" s="4" t="s">
        <v>2452</v>
      </c>
      <c r="G45" s="4">
        <v>6</v>
      </c>
      <c r="I45" s="4" t="s">
        <v>2548</v>
      </c>
      <c r="J45" s="4">
        <v>34</v>
      </c>
      <c r="K45" s="4" t="str">
        <f>"INSERT INTO `region_3` (`id`, `name`, `region_2_id`, `last_modified`) VALUES (NULL,'"&amp;I45&amp;"',"&amp;G45&amp;",CURRENT_TIMESTAMP);"</f>
        <v>INSERT INTO `region_3` (`id`, `name`, `region_2_id`, `last_modified`) VALUES (NULL,'Grachtengordel-West',6,CURRENT_TIMESTAMP);</v>
      </c>
      <c r="L45" s="1" t="s">
        <v>4333</v>
      </c>
    </row>
    <row r="46" spans="1:12" x14ac:dyDescent="0.25">
      <c r="A46" s="4" t="s">
        <v>2916</v>
      </c>
      <c r="B46" s="4">
        <v>8</v>
      </c>
      <c r="C46" s="4" t="s">
        <v>2443</v>
      </c>
      <c r="D46" s="4">
        <v>3</v>
      </c>
      <c r="F46" s="4" t="s">
        <v>2452</v>
      </c>
      <c r="G46" s="4">
        <v>6</v>
      </c>
      <c r="I46" s="4" t="s">
        <v>2588</v>
      </c>
      <c r="J46" s="4">
        <v>35</v>
      </c>
      <c r="K46" s="4" t="str">
        <f>"INSERT INTO `region_3` (`id`, `name`, `region_2_id`, `last_modified`) VALUES (NULL,'"&amp;I46&amp;"',"&amp;G46&amp;",CURRENT_TIMESTAMP);"</f>
        <v>INSERT INTO `region_3` (`id`, `name`, `region_2_id`, `last_modified`) VALUES (NULL,'Grachtengordel-Zuid',6,CURRENT_TIMESTAMP);</v>
      </c>
      <c r="L46" s="1" t="s">
        <v>4333</v>
      </c>
    </row>
    <row r="47" spans="1:12" x14ac:dyDescent="0.25">
      <c r="A47" s="4" t="s">
        <v>2916</v>
      </c>
      <c r="B47" s="4">
        <v>8</v>
      </c>
      <c r="C47" s="4" t="s">
        <v>2443</v>
      </c>
      <c r="D47" s="4">
        <v>3</v>
      </c>
      <c r="F47" s="4" t="s">
        <v>2452</v>
      </c>
      <c r="G47" s="4">
        <v>6</v>
      </c>
      <c r="I47" s="4" t="s">
        <v>2549</v>
      </c>
      <c r="J47" s="4">
        <v>36</v>
      </c>
      <c r="K47" s="4" t="str">
        <f>"INSERT INTO `region_3` (`id`, `name`, `region_2_id`, `last_modified`) VALUES (NULL,'"&amp;I47&amp;"',"&amp;G47&amp;",CURRENT_TIMESTAMP);"</f>
        <v>INSERT INTO `region_3` (`id`, `name`, `region_2_id`, `last_modified`) VALUES (NULL,'Jordaan',6,CURRENT_TIMESTAMP);</v>
      </c>
      <c r="L47" s="1" t="s">
        <v>4333</v>
      </c>
    </row>
    <row r="48" spans="1:12" x14ac:dyDescent="0.25">
      <c r="A48" s="4" t="s">
        <v>2916</v>
      </c>
      <c r="B48" s="4">
        <v>8</v>
      </c>
      <c r="C48" s="4" t="s">
        <v>2443</v>
      </c>
      <c r="D48" s="4">
        <v>3</v>
      </c>
      <c r="F48" s="4" t="s">
        <v>2452</v>
      </c>
      <c r="G48" s="4">
        <v>6</v>
      </c>
      <c r="I48" s="4" t="s">
        <v>2570</v>
      </c>
      <c r="J48" s="4">
        <v>37</v>
      </c>
      <c r="K48" s="4" t="str">
        <f>"INSERT INTO `region_3` (`id`, `name`, `region_2_id`, `last_modified`) VALUES (NULL,'"&amp;I48&amp;"',"&amp;G48&amp;",CURRENT_TIMESTAMP);"</f>
        <v>INSERT INTO `region_3` (`id`, `name`, `region_2_id`, `last_modified`) VALUES (NULL,'Nieuwmarkt en Lastage',6,CURRENT_TIMESTAMP);</v>
      </c>
      <c r="L48" s="1" t="s">
        <v>4333</v>
      </c>
    </row>
    <row r="49" spans="1:12" x14ac:dyDescent="0.25">
      <c r="A49" s="4" t="s">
        <v>2916</v>
      </c>
      <c r="B49" s="4">
        <v>8</v>
      </c>
      <c r="C49" s="4" t="s">
        <v>2443</v>
      </c>
      <c r="D49" s="4">
        <v>3</v>
      </c>
      <c r="F49" s="4" t="s">
        <v>2452</v>
      </c>
      <c r="G49" s="4">
        <v>6</v>
      </c>
      <c r="I49" s="4" t="s">
        <v>2492</v>
      </c>
      <c r="J49" s="4">
        <v>38</v>
      </c>
      <c r="K49" s="4" t="str">
        <f>"INSERT INTO `region_3` (`id`, `name`, `region_2_id`, `last_modified`) VALUES (NULL,'"&amp;I49&amp;"',"&amp;G49&amp;",CURRENT_TIMESTAMP);"</f>
        <v>INSERT INTO `region_3` (`id`, `name`, `region_2_id`, `last_modified`) VALUES (NULL,'Oostelijke Eilanden en Kadijken',6,CURRENT_TIMESTAMP);</v>
      </c>
      <c r="L49" s="1" t="s">
        <v>4333</v>
      </c>
    </row>
    <row r="50" spans="1:12" x14ac:dyDescent="0.25">
      <c r="A50" s="4" t="s">
        <v>2916</v>
      </c>
      <c r="B50" s="4">
        <v>8</v>
      </c>
      <c r="C50" s="4" t="s">
        <v>2443</v>
      </c>
      <c r="D50" s="4">
        <v>3</v>
      </c>
      <c r="F50" s="4" t="s">
        <v>2452</v>
      </c>
      <c r="G50" s="4">
        <v>6</v>
      </c>
      <c r="I50" s="4" t="s">
        <v>2495</v>
      </c>
      <c r="J50" s="4">
        <v>39</v>
      </c>
      <c r="K50" s="4" t="str">
        <f>"INSERT INTO `region_3` (`id`, `name`, `region_2_id`, `last_modified`) VALUES (NULL,'"&amp;I50&amp;"',"&amp;G50&amp;",CURRENT_TIMESTAMP);"</f>
        <v>INSERT INTO `region_3` (`id`, `name`, `region_2_id`, `last_modified`) VALUES (NULL,'Weesperbuurt en Plantage',6,CURRENT_TIMESTAMP);</v>
      </c>
      <c r="L50" s="1" t="s">
        <v>4333</v>
      </c>
    </row>
    <row r="51" spans="1:12" x14ac:dyDescent="0.25">
      <c r="A51" s="4" t="s">
        <v>2916</v>
      </c>
      <c r="B51" s="4">
        <v>8</v>
      </c>
      <c r="C51" s="4" t="s">
        <v>2443</v>
      </c>
      <c r="D51" s="4">
        <v>3</v>
      </c>
      <c r="F51" s="4" t="s">
        <v>2452</v>
      </c>
      <c r="G51" s="4">
        <v>6</v>
      </c>
      <c r="I51" s="4" t="s">
        <v>2546</v>
      </c>
      <c r="J51" s="4">
        <v>40</v>
      </c>
      <c r="K51" s="4" t="str">
        <f>"INSERT INTO `region_3` (`id`, `name`, `region_2_id`, `last_modified`) VALUES (NULL,'"&amp;I51&amp;"',"&amp;G51&amp;",CURRENT_TIMESTAMP);"</f>
        <v>INSERT INTO `region_3` (`id`, `name`, `region_2_id`, `last_modified`) VALUES (NULL,'Westelijke Eilanden',6,CURRENT_TIMESTAMP);</v>
      </c>
      <c r="L51" s="1" t="s">
        <v>4333</v>
      </c>
    </row>
    <row r="52" spans="1:12" x14ac:dyDescent="0.25">
      <c r="A52" s="4" t="s">
        <v>2916</v>
      </c>
      <c r="B52" s="4">
        <v>8</v>
      </c>
      <c r="C52" s="4" t="s">
        <v>2443</v>
      </c>
      <c r="D52" s="4">
        <v>3</v>
      </c>
      <c r="F52" s="4" t="s">
        <v>2452</v>
      </c>
      <c r="G52" s="4">
        <v>6</v>
      </c>
      <c r="I52" s="4" t="s">
        <v>2621</v>
      </c>
      <c r="J52" s="4">
        <v>41</v>
      </c>
      <c r="K52" s="4" t="str">
        <f>"INSERT INTO `region_3` (`id`, `name`, `region_2_id`, `last_modified`) VALUES (NULL,'"&amp;I52&amp;"',"&amp;G52&amp;",CURRENT_TIMESTAMP);"</f>
        <v>INSERT INTO `region_3` (`id`, `name`, `region_2_id`, `last_modified`) VALUES (NULL,'Banne Buiksloot',6,CURRENT_TIMESTAMP);</v>
      </c>
      <c r="L52" s="1" t="s">
        <v>4333</v>
      </c>
    </row>
    <row r="53" spans="1:12" x14ac:dyDescent="0.25">
      <c r="A53" s="4" t="s">
        <v>2916</v>
      </c>
      <c r="B53" s="4">
        <v>8</v>
      </c>
      <c r="C53" s="4" t="s">
        <v>2443</v>
      </c>
      <c r="D53" s="4">
        <v>3</v>
      </c>
      <c r="F53" s="4" t="s">
        <v>2531</v>
      </c>
      <c r="G53" s="4">
        <v>7</v>
      </c>
      <c r="H53" s="4" t="str">
        <f>"INSERT INTO `region_2` (`id`, `name`, `region_1_id`, `last_modified`) VALUES (NULL,'"&amp;F53&amp;"',"&amp;D53&amp;",CURRENT_TIMESTAMP);"</f>
        <v>INSERT INTO `region_2` (`id`, `name`, `region_1_id`, `last_modified`) VALUES (NULL,'Amsterdam-Noord',3,CURRENT_TIMESTAMP);</v>
      </c>
      <c r="I53" s="4" t="s">
        <v>2532</v>
      </c>
      <c r="J53" s="4">
        <v>42</v>
      </c>
      <c r="K53" s="4" t="str">
        <f>"INSERT INTO `region_3` (`id`, `name`, `region_2_id`, `last_modified`) VALUES (NULL,'"&amp;I53&amp;"',"&amp;G53&amp;",CURRENT_TIMESTAMP);"</f>
        <v>INSERT INTO `region_3` (`id`, `name`, `region_2_id`, `last_modified`) VALUES (NULL,'Buiksloterham',7,CURRENT_TIMESTAMP);</v>
      </c>
      <c r="L53" s="1" t="s">
        <v>4333</v>
      </c>
    </row>
    <row r="54" spans="1:12" x14ac:dyDescent="0.25">
      <c r="A54" s="4" t="s">
        <v>2916</v>
      </c>
      <c r="B54" s="4">
        <v>8</v>
      </c>
      <c r="C54" s="4" t="s">
        <v>2443</v>
      </c>
      <c r="D54" s="4">
        <v>3</v>
      </c>
      <c r="F54" s="4" t="s">
        <v>2531</v>
      </c>
      <c r="G54" s="4">
        <v>7</v>
      </c>
      <c r="I54" s="4" t="s">
        <v>2606</v>
      </c>
      <c r="J54" s="4">
        <v>43</v>
      </c>
      <c r="K54" s="4" t="str">
        <f>"INSERT INTO `region_3` (`id`, `name`, `region_2_id`, `last_modified`) VALUES (NULL,'"&amp;I54&amp;"',"&amp;G54&amp;",CURRENT_TIMESTAMP);"</f>
        <v>INSERT INTO `region_3` (`id`, `name`, `region_2_id`, `last_modified`) VALUES (NULL,'Buikslotermeer',7,CURRENT_TIMESTAMP);</v>
      </c>
      <c r="L54" s="1" t="s">
        <v>4333</v>
      </c>
    </row>
    <row r="55" spans="1:12" x14ac:dyDescent="0.25">
      <c r="A55" s="4" t="s">
        <v>2916</v>
      </c>
      <c r="B55" s="4">
        <v>8</v>
      </c>
      <c r="C55" s="4" t="s">
        <v>2443</v>
      </c>
      <c r="D55" s="4">
        <v>3</v>
      </c>
      <c r="F55" s="4" t="s">
        <v>2531</v>
      </c>
      <c r="G55" s="4">
        <v>7</v>
      </c>
      <c r="I55" s="4" t="s">
        <v>2557</v>
      </c>
      <c r="J55" s="4">
        <v>44</v>
      </c>
      <c r="K55" s="4" t="str">
        <f>"INSERT INTO `region_3` (`id`, `name`, `region_2_id`, `last_modified`) VALUES (NULL,'"&amp;I55&amp;"',"&amp;G55&amp;",CURRENT_TIMESTAMP);"</f>
        <v>INSERT INTO `region_3` (`id`, `name`, `region_2_id`, `last_modified`) VALUES (NULL,'IJplein en Vogelbuurt',7,CURRENT_TIMESTAMP);</v>
      </c>
      <c r="L55" s="1" t="s">
        <v>4333</v>
      </c>
    </row>
    <row r="56" spans="1:12" x14ac:dyDescent="0.25">
      <c r="A56" s="4" t="s">
        <v>2916</v>
      </c>
      <c r="B56" s="4">
        <v>8</v>
      </c>
      <c r="C56" s="4" t="s">
        <v>2443</v>
      </c>
      <c r="D56" s="4">
        <v>3</v>
      </c>
      <c r="F56" s="4" t="s">
        <v>2531</v>
      </c>
      <c r="G56" s="4">
        <v>7</v>
      </c>
      <c r="I56" s="4" t="s">
        <v>2643</v>
      </c>
      <c r="J56" s="4">
        <v>45</v>
      </c>
      <c r="K56" s="4" t="str">
        <f>"INSERT INTO `region_3` (`id`, `name`, `region_2_id`, `last_modified`) VALUES (NULL,'"&amp;I56&amp;"',"&amp;G56&amp;",CURRENT_TIMESTAMP);"</f>
        <v>INSERT INTO `region_3` (`id`, `name`, `region_2_id`, `last_modified`) VALUES (NULL,'Nieuwendammerdijk en Buiksloterdijk',7,CURRENT_TIMESTAMP);</v>
      </c>
      <c r="L56" s="1" t="s">
        <v>4333</v>
      </c>
    </row>
    <row r="57" spans="1:12" x14ac:dyDescent="0.25">
      <c r="A57" s="4" t="s">
        <v>2916</v>
      </c>
      <c r="B57" s="4">
        <v>8</v>
      </c>
      <c r="C57" s="4" t="s">
        <v>2443</v>
      </c>
      <c r="D57" s="4">
        <v>3</v>
      </c>
      <c r="F57" s="4" t="s">
        <v>2531</v>
      </c>
      <c r="G57" s="4">
        <v>7</v>
      </c>
      <c r="I57" s="4" t="s">
        <v>2553</v>
      </c>
      <c r="J57" s="4">
        <v>46</v>
      </c>
      <c r="K57" s="4" t="str">
        <f>"INSERT INTO `region_3` (`id`, `name`, `region_2_id`, `last_modified`) VALUES (NULL,'"&amp;I57&amp;"',"&amp;G57&amp;",CURRENT_TIMESTAMP);"</f>
        <v>INSERT INTO `region_3` (`id`, `name`, `region_2_id`, `last_modified`) VALUES (NULL,'Nieuwendammerham',7,CURRENT_TIMESTAMP);</v>
      </c>
      <c r="L57" s="1" t="s">
        <v>4333</v>
      </c>
    </row>
    <row r="58" spans="1:12" x14ac:dyDescent="0.25">
      <c r="A58" s="4" t="s">
        <v>2916</v>
      </c>
      <c r="B58" s="4">
        <v>8</v>
      </c>
      <c r="C58" s="4" t="s">
        <v>2443</v>
      </c>
      <c r="D58" s="4">
        <v>3</v>
      </c>
      <c r="F58" s="4" t="s">
        <v>2531</v>
      </c>
      <c r="G58" s="4">
        <v>7</v>
      </c>
      <c r="I58" s="4" t="s">
        <v>3003</v>
      </c>
      <c r="J58" s="4">
        <v>47</v>
      </c>
      <c r="K58" s="4" t="str">
        <f>"INSERT INTO `region_3` (`id`, `name`, `region_2_id`, `last_modified`) VALUES (NULL,'"&amp;I58&amp;"',"&amp;G58&amp;",CURRENT_TIMESTAMP);"</f>
        <v>INSERT INTO `region_3` (`id`, `name`, `region_2_id`, `last_modified`) VALUES (NULL,'Tuindorp Nieuwendam',7,CURRENT_TIMESTAMP);</v>
      </c>
      <c r="L58" s="1" t="s">
        <v>4333</v>
      </c>
    </row>
    <row r="59" spans="1:12" x14ac:dyDescent="0.25">
      <c r="A59" s="4" t="s">
        <v>2916</v>
      </c>
      <c r="B59" s="4">
        <v>8</v>
      </c>
      <c r="C59" s="4" t="s">
        <v>2443</v>
      </c>
      <c r="D59" s="4">
        <v>3</v>
      </c>
      <c r="F59" s="4" t="s">
        <v>2531</v>
      </c>
      <c r="G59" s="4">
        <v>7</v>
      </c>
      <c r="I59" s="4" t="s">
        <v>2679</v>
      </c>
      <c r="J59" s="4">
        <v>48</v>
      </c>
      <c r="K59" s="4" t="str">
        <f>"INSERT INTO `region_3` (`id`, `name`, `region_2_id`, `last_modified`) VALUES (NULL,'"&amp;I59&amp;"',"&amp;G59&amp;",CURRENT_TIMESTAMP);"</f>
        <v>INSERT INTO `region_3` (`id`, `name`, `region_2_id`, `last_modified`) VALUES (NULL,'Tuindorp Oostzaan',7,CURRENT_TIMESTAMP);</v>
      </c>
      <c r="L59" s="1" t="s">
        <v>4333</v>
      </c>
    </row>
    <row r="60" spans="1:12" x14ac:dyDescent="0.25">
      <c r="A60" s="4" t="s">
        <v>2916</v>
      </c>
      <c r="B60" s="4">
        <v>8</v>
      </c>
      <c r="C60" s="4" t="s">
        <v>2443</v>
      </c>
      <c r="D60" s="4">
        <v>3</v>
      </c>
      <c r="F60" s="4" t="s">
        <v>2531</v>
      </c>
      <c r="G60" s="4">
        <v>7</v>
      </c>
      <c r="I60" s="4" t="s">
        <v>2564</v>
      </c>
      <c r="J60" s="4">
        <v>49</v>
      </c>
      <c r="K60" s="4" t="str">
        <f>"INSERT INTO `region_3` (`id`, `name`, `region_2_id`, `last_modified`) VALUES (NULL,'"&amp;I60&amp;"',"&amp;G60&amp;",CURRENT_TIMESTAMP);"</f>
        <v>INSERT INTO `region_3` (`id`, `name`, `region_2_id`, `last_modified`) VALUES (NULL,'Volewijck',7,CURRENT_TIMESTAMP);</v>
      </c>
      <c r="L60" s="1" t="s">
        <v>4333</v>
      </c>
    </row>
    <row r="61" spans="1:12" x14ac:dyDescent="0.25">
      <c r="A61" s="4" t="s">
        <v>2916</v>
      </c>
      <c r="B61" s="4">
        <v>8</v>
      </c>
      <c r="C61" s="4" t="s">
        <v>2443</v>
      </c>
      <c r="D61" s="4">
        <v>3</v>
      </c>
      <c r="F61" s="4" t="s">
        <v>2531</v>
      </c>
      <c r="G61" s="4">
        <v>7</v>
      </c>
      <c r="I61" s="4" t="s">
        <v>2657</v>
      </c>
      <c r="J61" s="4">
        <v>50</v>
      </c>
      <c r="K61" s="4" t="str">
        <f>"INSERT INTO `region_3` (`id`, `name`, `region_2_id`, `last_modified`) VALUES (NULL,'"&amp;I61&amp;"',"&amp;G61&amp;",CURRENT_TIMESTAMP);"</f>
        <v>INSERT INTO `region_3` (`id`, `name`, `region_2_id`, `last_modified`) VALUES (NULL,'Waterland',7,CURRENT_TIMESTAMP);</v>
      </c>
      <c r="L61" s="1" t="s">
        <v>4333</v>
      </c>
    </row>
    <row r="62" spans="1:12" x14ac:dyDescent="0.25">
      <c r="A62" s="4" t="s">
        <v>2916</v>
      </c>
      <c r="B62" s="4">
        <v>8</v>
      </c>
      <c r="C62" s="4" t="s">
        <v>2443</v>
      </c>
      <c r="D62" s="4">
        <v>3</v>
      </c>
      <c r="F62" s="4" t="s">
        <v>2531</v>
      </c>
      <c r="G62" s="4">
        <v>7</v>
      </c>
      <c r="I62" s="4" t="s">
        <v>2579</v>
      </c>
      <c r="J62" s="4">
        <v>51</v>
      </c>
      <c r="K62" s="4" t="str">
        <f>"INSERT INTO `region_3` (`id`, `name`, `region_2_id`, `last_modified`) VALUES (NULL,'"&amp;I62&amp;"',"&amp;G62&amp;",CURRENT_TIMESTAMP);"</f>
        <v>INSERT INTO `region_3` (`id`, `name`, `region_2_id`, `last_modified`) VALUES (NULL,'Waterlandpleinbuurt',7,CURRENT_TIMESTAMP);</v>
      </c>
      <c r="L62" s="1" t="s">
        <v>4333</v>
      </c>
    </row>
    <row r="63" spans="1:12" x14ac:dyDescent="0.25">
      <c r="A63" s="4" t="s">
        <v>2916</v>
      </c>
      <c r="B63" s="4">
        <v>8</v>
      </c>
      <c r="C63" s="4" t="s">
        <v>2443</v>
      </c>
      <c r="D63" s="4">
        <v>3</v>
      </c>
      <c r="F63" s="4" t="s">
        <v>2531</v>
      </c>
      <c r="G63" s="4">
        <v>7</v>
      </c>
      <c r="I63" s="4" t="s">
        <v>2584</v>
      </c>
      <c r="J63" s="4">
        <v>52</v>
      </c>
      <c r="K63" s="4" t="str">
        <f>"INSERT INTO `region_3` (`id`, `name`, `region_2_id`, `last_modified`) VALUES (NULL,'"&amp;I63&amp;"',"&amp;G63&amp;",CURRENT_TIMESTAMP);"</f>
        <v>INSERT INTO `region_3` (`id`, `name`, `region_2_id`, `last_modified`) VALUES (NULL,'Betondorp',7,CURRENT_TIMESTAMP);</v>
      </c>
      <c r="L63" s="1" t="s">
        <v>4333</v>
      </c>
    </row>
    <row r="64" spans="1:12" x14ac:dyDescent="0.25">
      <c r="A64" s="4" t="s">
        <v>2916</v>
      </c>
      <c r="B64" s="4">
        <v>8</v>
      </c>
      <c r="C64" s="4" t="s">
        <v>2443</v>
      </c>
      <c r="D64" s="4">
        <v>3</v>
      </c>
      <c r="F64" s="4" t="s">
        <v>2531</v>
      </c>
      <c r="G64" s="4">
        <v>7</v>
      </c>
      <c r="I64" s="4" t="s">
        <v>17693</v>
      </c>
      <c r="J64" s="4">
        <v>117</v>
      </c>
      <c r="K64" s="4" t="str">
        <f>"INSERT INTO `region_3` (`id`, `name`, `region_2_id`, `last_modified`) VALUES (NULL,'"&amp;I64&amp;"',"&amp;G64&amp;",CURRENT_TIMESTAMP);"</f>
        <v>INSERT INTO `region_3` (`id`, `name`, `region_2_id`, `last_modified`) VALUES (NULL,'Kadoelen',7,CURRENT_TIMESTAMP);</v>
      </c>
      <c r="L64" s="1" t="s">
        <v>4333</v>
      </c>
    </row>
    <row r="65" spans="1:12" x14ac:dyDescent="0.25">
      <c r="A65" s="4" t="s">
        <v>2916</v>
      </c>
      <c r="B65" s="4">
        <v>8</v>
      </c>
      <c r="C65" s="4" t="s">
        <v>2443</v>
      </c>
      <c r="D65" s="4">
        <v>3</v>
      </c>
      <c r="F65" s="4" t="s">
        <v>2531</v>
      </c>
      <c r="G65" s="4">
        <v>7</v>
      </c>
      <c r="I65" s="4" t="s">
        <v>17704</v>
      </c>
      <c r="J65" s="4">
        <v>118</v>
      </c>
      <c r="K65" s="4" t="str">
        <f t="shared" ref="K65:K67" si="3">"INSERT INTO `region_3` (`id`, `name`, `region_2_id`, `last_modified`) VALUES (NULL,'"&amp;I65&amp;"',"&amp;G65&amp;",CURRENT_TIMESTAMP);"</f>
        <v>INSERT INTO `region_3` (`id`, `name`, `region_2_id`, `last_modified`) VALUES (NULL,'Oostzanerwerf',7,CURRENT_TIMESTAMP);</v>
      </c>
      <c r="L65" s="1" t="s">
        <v>4333</v>
      </c>
    </row>
    <row r="66" spans="1:12" x14ac:dyDescent="0.25">
      <c r="A66" s="4" t="s">
        <v>2916</v>
      </c>
      <c r="B66" s="4">
        <v>8</v>
      </c>
      <c r="C66" s="4" t="s">
        <v>2443</v>
      </c>
      <c r="D66" s="4">
        <v>3</v>
      </c>
      <c r="F66" s="4" t="s">
        <v>2531</v>
      </c>
      <c r="G66" s="4">
        <v>7</v>
      </c>
      <c r="I66" s="4" t="s">
        <v>17768</v>
      </c>
      <c r="J66" s="4">
        <v>119</v>
      </c>
      <c r="K66" s="4" t="str">
        <f t="shared" si="3"/>
        <v>INSERT INTO `region_3` (`id`, `name`, `region_2_id`, `last_modified`) VALUES (NULL,'Schellingwoude',7,CURRENT_TIMESTAMP);</v>
      </c>
      <c r="L66" s="1" t="s">
        <v>4333</v>
      </c>
    </row>
    <row r="67" spans="1:12" x14ac:dyDescent="0.25">
      <c r="A67" s="4" t="s">
        <v>2916</v>
      </c>
      <c r="B67" s="4">
        <v>8</v>
      </c>
      <c r="C67" s="4" t="s">
        <v>2443</v>
      </c>
      <c r="D67" s="4">
        <v>3</v>
      </c>
      <c r="F67" s="4" t="s">
        <v>2531</v>
      </c>
      <c r="G67" s="4">
        <v>7</v>
      </c>
      <c r="I67" s="4" t="s">
        <v>17734</v>
      </c>
      <c r="J67" s="4">
        <v>120</v>
      </c>
      <c r="K67" s="4" t="str">
        <f t="shared" si="3"/>
        <v>INSERT INTO `region_3` (`id`, `name`, `region_2_id`, `last_modified`) VALUES (NULL,'Tuindorp Buiksloot',7,CURRENT_TIMESTAMP);</v>
      </c>
      <c r="L67" s="1" t="s">
        <v>4333</v>
      </c>
    </row>
    <row r="68" spans="1:12" x14ac:dyDescent="0.25">
      <c r="A68" s="4" t="s">
        <v>2916</v>
      </c>
      <c r="B68" s="4">
        <v>8</v>
      </c>
      <c r="C68" s="4" t="s">
        <v>2443</v>
      </c>
      <c r="D68" s="4">
        <v>3</v>
      </c>
      <c r="F68" s="4" t="s">
        <v>2447</v>
      </c>
      <c r="G68" s="4">
        <v>8</v>
      </c>
      <c r="H68" s="4" t="str">
        <f>"INSERT INTO `region_2` (`id`, `name`, `region_1_id`, `last_modified`) VALUES (NULL,'"&amp;F68&amp;"',"&amp;D68&amp;",CURRENT_TIMESTAMP);"</f>
        <v>INSERT INTO `region_2` (`id`, `name`, `region_1_id`, `last_modified`) VALUES (NULL,'Amsterdam-Oost',3,CURRENT_TIMESTAMP);</v>
      </c>
      <c r="I68" s="4" t="s">
        <v>2688</v>
      </c>
      <c r="J68" s="4">
        <v>53</v>
      </c>
      <c r="K68" s="4" t="str">
        <f>"INSERT INTO `region_3` (`id`, `name`, `region_2_id`, `last_modified`) VALUES (NULL,'"&amp;I68&amp;"',"&amp;G68&amp;",CURRENT_TIMESTAMP);"</f>
        <v>INSERT INTO `region_3` (`id`, `name`, `region_2_id`, `last_modified`) VALUES (NULL,'Dapperbuurt',8,CURRENT_TIMESTAMP);</v>
      </c>
      <c r="L68" s="1" t="s">
        <v>4333</v>
      </c>
    </row>
    <row r="69" spans="1:12" x14ac:dyDescent="0.25">
      <c r="A69" s="4" t="s">
        <v>2916</v>
      </c>
      <c r="B69" s="4">
        <v>8</v>
      </c>
      <c r="C69" s="4" t="s">
        <v>2443</v>
      </c>
      <c r="D69" s="4">
        <v>3</v>
      </c>
      <c r="F69" s="4" t="s">
        <v>2447</v>
      </c>
      <c r="G69" s="4">
        <v>8</v>
      </c>
      <c r="I69" s="4" t="s">
        <v>2509</v>
      </c>
      <c r="J69" s="4">
        <v>54</v>
      </c>
      <c r="K69" s="4" t="str">
        <f>"INSERT INTO `region_3` (`id`, `name`, `region_2_id`, `last_modified`) VALUES (NULL,'"&amp;I69&amp;"',"&amp;G69&amp;",CURRENT_TIMESTAMP);"</f>
        <v>INSERT INTO `region_3` (`id`, `name`, `region_2_id`, `last_modified`) VALUES (NULL,'De Omval',8,CURRENT_TIMESTAMP);</v>
      </c>
      <c r="L69" s="1" t="s">
        <v>4333</v>
      </c>
    </row>
    <row r="70" spans="1:12" x14ac:dyDescent="0.25">
      <c r="A70" s="4" t="s">
        <v>2916</v>
      </c>
      <c r="B70" s="4">
        <v>8</v>
      </c>
      <c r="C70" s="4" t="s">
        <v>2443</v>
      </c>
      <c r="D70" s="4">
        <v>3</v>
      </c>
      <c r="F70" s="4" t="s">
        <v>2447</v>
      </c>
      <c r="G70" s="4">
        <v>8</v>
      </c>
      <c r="I70" s="4" t="s">
        <v>2612</v>
      </c>
      <c r="J70" s="4">
        <v>55</v>
      </c>
      <c r="K70" s="4" t="str">
        <f>"INSERT INTO `region_3` (`id`, `name`, `region_2_id`, `last_modified`) VALUES (NULL,'"&amp;I70&amp;"',"&amp;G70&amp;",CURRENT_TIMESTAMP);"</f>
        <v>INSERT INTO `region_3` (`id`, `name`, `region_2_id`, `last_modified`) VALUES (NULL,'Frankendael',8,CURRENT_TIMESTAMP);</v>
      </c>
      <c r="L70" s="1" t="s">
        <v>4333</v>
      </c>
    </row>
    <row r="71" spans="1:12" x14ac:dyDescent="0.25">
      <c r="A71" s="4" t="s">
        <v>2916</v>
      </c>
      <c r="B71" s="4">
        <v>8</v>
      </c>
      <c r="C71" s="4" t="s">
        <v>2443</v>
      </c>
      <c r="D71" s="4">
        <v>3</v>
      </c>
      <c r="F71" s="4" t="s">
        <v>2447</v>
      </c>
      <c r="G71" s="4">
        <v>8</v>
      </c>
      <c r="I71" s="4" t="s">
        <v>3010</v>
      </c>
      <c r="J71" s="4">
        <v>19</v>
      </c>
      <c r="K71" s="4" t="str">
        <f>"INSERT INTO `region_3` (`id`, `name`, `region_2_id`, `last_modified`) VALUES (NULL,'"&amp;I71&amp;"',"&amp;G71&amp;",CURRENT_TIMESTAMP);"</f>
        <v>INSERT INTO `region_3` (`id`, `name`, `region_2_id`, `last_modified`) VALUES (NULL,'IJburg West',8,CURRENT_TIMESTAMP);</v>
      </c>
      <c r="L71" s="1" t="s">
        <v>4333</v>
      </c>
    </row>
    <row r="72" spans="1:12" x14ac:dyDescent="0.25">
      <c r="A72" s="4" t="s">
        <v>2916</v>
      </c>
      <c r="B72" s="4">
        <v>8</v>
      </c>
      <c r="C72" s="4" t="s">
        <v>2443</v>
      </c>
      <c r="D72" s="4">
        <v>3</v>
      </c>
      <c r="F72" s="4" t="s">
        <v>2447</v>
      </c>
      <c r="G72" s="4">
        <v>8</v>
      </c>
      <c r="I72" s="4" t="s">
        <v>2917</v>
      </c>
      <c r="J72" s="4">
        <v>94</v>
      </c>
      <c r="K72" s="4" t="str">
        <f>"INSERT INTO `region_3` (`id`, `name`, `region_2_id`, `last_modified`) VALUES (NULL,'"&amp;I72&amp;"',"&amp;G72&amp;",CURRENT_TIMESTAMP);"</f>
        <v>INSERT INTO `region_3` (`id`, `name`, `region_2_id`, `last_modified`) VALUES (NULL,'IJburg Zuid',8,CURRENT_TIMESTAMP);</v>
      </c>
      <c r="L72" s="1" t="s">
        <v>4333</v>
      </c>
    </row>
    <row r="73" spans="1:12" x14ac:dyDescent="0.25">
      <c r="A73" s="4" t="s">
        <v>2916</v>
      </c>
      <c r="B73" s="4">
        <v>8</v>
      </c>
      <c r="C73" s="4" t="s">
        <v>2443</v>
      </c>
      <c r="D73" s="4">
        <v>3</v>
      </c>
      <c r="F73" s="4" t="s">
        <v>2447</v>
      </c>
      <c r="G73" s="4">
        <v>8</v>
      </c>
      <c r="I73" s="4" t="s">
        <v>2575</v>
      </c>
      <c r="J73" s="4">
        <v>56</v>
      </c>
      <c r="K73" s="4" t="str">
        <f>"INSERT INTO `region_3` (`id`, `name`, `region_2_id`, `last_modified`) VALUES (NULL,'"&amp;I73&amp;"',"&amp;G73&amp;",CURRENT_TIMESTAMP);"</f>
        <v>INSERT INTO `region_3` (`id`, `name`, `region_2_id`, `last_modified`) VALUES (NULL,'Indische Buurt Oost',8,CURRENT_TIMESTAMP);</v>
      </c>
      <c r="L73" s="1" t="s">
        <v>4333</v>
      </c>
    </row>
    <row r="74" spans="1:12" x14ac:dyDescent="0.25">
      <c r="A74" s="4" t="s">
        <v>2916</v>
      </c>
      <c r="B74" s="4">
        <v>8</v>
      </c>
      <c r="C74" s="4" t="s">
        <v>2443</v>
      </c>
      <c r="D74" s="4">
        <v>3</v>
      </c>
      <c r="F74" s="4" t="s">
        <v>2447</v>
      </c>
      <c r="G74" s="4">
        <v>8</v>
      </c>
      <c r="I74" s="4" t="s">
        <v>2457</v>
      </c>
      <c r="J74" s="4">
        <v>57</v>
      </c>
      <c r="K74" s="4" t="str">
        <f>"INSERT INTO `region_3` (`id`, `name`, `region_2_id`, `last_modified`) VALUES (NULL,'"&amp;I74&amp;"',"&amp;G74&amp;",CURRENT_TIMESTAMP);"</f>
        <v>INSERT INTO `region_3` (`id`, `name`, `region_2_id`, `last_modified`) VALUES (NULL,'Indische Buurt West',8,CURRENT_TIMESTAMP);</v>
      </c>
      <c r="L74" s="1" t="s">
        <v>4333</v>
      </c>
    </row>
    <row r="75" spans="1:12" x14ac:dyDescent="0.25">
      <c r="A75" s="4" t="s">
        <v>2916</v>
      </c>
      <c r="B75" s="4">
        <v>8</v>
      </c>
      <c r="C75" s="4" t="s">
        <v>2443</v>
      </c>
      <c r="D75" s="4">
        <v>3</v>
      </c>
      <c r="F75" s="4" t="s">
        <v>2447</v>
      </c>
      <c r="G75" s="4">
        <v>8</v>
      </c>
      <c r="I75" s="4" t="s">
        <v>2448</v>
      </c>
      <c r="J75" s="4">
        <v>58</v>
      </c>
      <c r="K75" s="4" t="str">
        <f>"INSERT INTO `region_3` (`id`, `name`, `region_2_id`, `last_modified`) VALUES (NULL,'"&amp;I75&amp;"',"&amp;G75&amp;",CURRENT_TIMESTAMP);"</f>
        <v>INSERT INTO `region_3` (`id`, `name`, `region_2_id`, `last_modified`) VALUES (NULL,'Middenmeer',8,CURRENT_TIMESTAMP);</v>
      </c>
      <c r="L75" s="1" t="s">
        <v>4333</v>
      </c>
    </row>
    <row r="76" spans="1:12" x14ac:dyDescent="0.25">
      <c r="A76" s="4" t="s">
        <v>2916</v>
      </c>
      <c r="B76" s="4">
        <v>8</v>
      </c>
      <c r="C76" s="4" t="s">
        <v>2443</v>
      </c>
      <c r="D76" s="4">
        <v>3</v>
      </c>
      <c r="F76" s="4" t="s">
        <v>2447</v>
      </c>
      <c r="G76" s="4">
        <v>8</v>
      </c>
      <c r="I76" s="4" t="s">
        <v>1560</v>
      </c>
      <c r="J76" s="4">
        <v>59</v>
      </c>
      <c r="K76" s="4" t="str">
        <f>"INSERT INTO `region_3` (`id`, `name`, `region_2_id`, `last_modified`) VALUES (NULL,'"&amp;I76&amp;"',"&amp;G76&amp;",CURRENT_TIMESTAMP);"</f>
        <v>INSERT INTO `region_3` (`id`, `name`, `region_2_id`, `last_modified`) VALUES (NULL,'Oostelijk Havengebied',8,CURRENT_TIMESTAMP);</v>
      </c>
      <c r="L76" s="1" t="s">
        <v>4333</v>
      </c>
    </row>
    <row r="77" spans="1:12" x14ac:dyDescent="0.25">
      <c r="A77" s="4" t="s">
        <v>2916</v>
      </c>
      <c r="B77" s="4">
        <v>8</v>
      </c>
      <c r="C77" s="4" t="s">
        <v>2443</v>
      </c>
      <c r="D77" s="4">
        <v>3</v>
      </c>
      <c r="F77" s="4" t="s">
        <v>2447</v>
      </c>
      <c r="G77" s="4">
        <v>8</v>
      </c>
      <c r="I77" s="4" t="s">
        <v>2597</v>
      </c>
      <c r="J77" s="4">
        <v>60</v>
      </c>
      <c r="K77" s="4" t="str">
        <f>"INSERT INTO `region_3` (`id`, `name`, `region_2_id`, `last_modified`) VALUES (NULL,'"&amp;I77&amp;"',"&amp;G77&amp;",CURRENT_TIMESTAMP);"</f>
        <v>INSERT INTO `region_3` (`id`, `name`, `region_2_id`, `last_modified`) VALUES (NULL,'Oosterparkbuurt',8,CURRENT_TIMESTAMP);</v>
      </c>
      <c r="L77" s="1" t="s">
        <v>4333</v>
      </c>
    </row>
    <row r="78" spans="1:12" x14ac:dyDescent="0.25">
      <c r="A78" s="4" t="s">
        <v>2916</v>
      </c>
      <c r="B78" s="4">
        <v>8</v>
      </c>
      <c r="C78" s="4" t="s">
        <v>2443</v>
      </c>
      <c r="D78" s="4">
        <v>3</v>
      </c>
      <c r="F78" s="4" t="s">
        <v>2447</v>
      </c>
      <c r="G78" s="4">
        <v>8</v>
      </c>
      <c r="I78" s="4" t="s">
        <v>2866</v>
      </c>
      <c r="J78" s="4">
        <v>61</v>
      </c>
      <c r="K78" s="4" t="str">
        <f>"INSERT INTO `region_3` (`id`, `name`, `region_2_id`, `last_modified`) VALUES (NULL,'"&amp;I78&amp;"',"&amp;G78&amp;",CURRENT_TIMESTAMP);"</f>
        <v>INSERT INTO `region_3` (`id`, `name`, `region_2_id`, `last_modified`) VALUES (NULL,'Transvaalbuurt',8,CURRENT_TIMESTAMP);</v>
      </c>
      <c r="L78" s="1" t="s">
        <v>4333</v>
      </c>
    </row>
    <row r="79" spans="1:12" x14ac:dyDescent="0.25">
      <c r="A79" s="4" t="s">
        <v>2916</v>
      </c>
      <c r="B79" s="4">
        <v>8</v>
      </c>
      <c r="C79" s="4" t="s">
        <v>2443</v>
      </c>
      <c r="D79" s="4">
        <v>3</v>
      </c>
      <c r="F79" s="4" t="s">
        <v>2447</v>
      </c>
      <c r="G79" s="4">
        <v>8</v>
      </c>
      <c r="I79" s="4" t="s">
        <v>2739</v>
      </c>
      <c r="J79" s="4">
        <v>62</v>
      </c>
      <c r="K79" s="4" t="str">
        <f>"INSERT INTO `region_3` (`id`, `name`, `region_2_id`, `last_modified`) VALUES (NULL,'"&amp;I79&amp;"',"&amp;G79&amp;",CURRENT_TIMESTAMP);"</f>
        <v>INSERT INTO `region_3` (`id`, `name`, `region_2_id`, `last_modified`) VALUES (NULL,'Weesperzijde',8,CURRENT_TIMESTAMP);</v>
      </c>
      <c r="L79" s="1" t="s">
        <v>4333</v>
      </c>
    </row>
    <row r="80" spans="1:12" x14ac:dyDescent="0.25">
      <c r="A80" s="4" t="s">
        <v>2916</v>
      </c>
      <c r="B80" s="4">
        <v>8</v>
      </c>
      <c r="C80" s="4" t="s">
        <v>2443</v>
      </c>
      <c r="D80" s="4">
        <v>3</v>
      </c>
      <c r="F80" s="4" t="s">
        <v>2447</v>
      </c>
      <c r="G80" s="4">
        <v>8</v>
      </c>
      <c r="I80" s="4" t="s">
        <v>2585</v>
      </c>
      <c r="J80" s="4">
        <v>20</v>
      </c>
      <c r="K80" s="4" t="str">
        <f>"INSERT INTO `region_3` (`id`, `name`, `region_2_id`, `last_modified`) VALUES (NULL,'"&amp;I80&amp;"',"&amp;G80&amp;",CURRENT_TIMESTAMP);"</f>
        <v>INSERT INTO `region_3` (`id`, `name`, `region_2_id`, `last_modified`) VALUES (NULL,'Zeeburgereiland en Nieuwe Diep',8,CURRENT_TIMESTAMP);</v>
      </c>
      <c r="L80" s="1" t="s">
        <v>4333</v>
      </c>
    </row>
    <row r="81" spans="1:12" x14ac:dyDescent="0.25">
      <c r="A81" s="4" t="s">
        <v>2916</v>
      </c>
      <c r="B81" s="4">
        <v>8</v>
      </c>
      <c r="C81" s="4" t="s">
        <v>2443</v>
      </c>
      <c r="D81" s="4">
        <v>3</v>
      </c>
      <c r="F81" s="4" t="s">
        <v>2447</v>
      </c>
      <c r="G81" s="4">
        <v>8</v>
      </c>
      <c r="I81" s="4" t="s">
        <v>17685</v>
      </c>
      <c r="J81" s="4">
        <v>121</v>
      </c>
      <c r="K81" s="4" t="str">
        <f>"INSERT INTO `region_3` (`id`, `name`, `region_2_id`, `last_modified`) VALUES (NULL,'"&amp;I81&amp;"',"&amp;G81&amp;",CURRENT_TIMESTAMP);"</f>
        <v>INSERT INTO `region_3` (`id`, `name`, `region_2_id`, `last_modified`) VALUES (NULL,'Rietlanden',8,CURRENT_TIMESTAMP);</v>
      </c>
      <c r="L81" s="1" t="s">
        <v>4333</v>
      </c>
    </row>
    <row r="82" spans="1:12" x14ac:dyDescent="0.25">
      <c r="A82" s="4" t="s">
        <v>2916</v>
      </c>
      <c r="B82" s="4">
        <v>8</v>
      </c>
      <c r="C82" s="4" t="s">
        <v>2443</v>
      </c>
      <c r="D82" s="4">
        <v>3</v>
      </c>
      <c r="F82" s="4" t="s">
        <v>2464</v>
      </c>
      <c r="G82" s="4">
        <v>9</v>
      </c>
      <c r="H82" s="4" t="str">
        <f>"INSERT INTO `region_2` (`id`, `name`, `region_1_id`, `last_modified`) VALUES (NULL,'"&amp;F82&amp;"',"&amp;D82&amp;",CURRENT_TIMESTAMP);"</f>
        <v>INSERT INTO `region_2` (`id`, `name`, `region_1_id`, `last_modified`) VALUES (NULL,'Amsterdam-West',3,CURRENT_TIMESTAMP);</v>
      </c>
      <c r="I82" s="4" t="s">
        <v>2968</v>
      </c>
      <c r="J82" s="4">
        <v>63</v>
      </c>
      <c r="K82" s="4" t="str">
        <f>"INSERT INTO `region_3` (`id`, `name`, `region_2_id`, `last_modified`) VALUES (NULL,'"&amp;I82&amp;"',"&amp;G82&amp;",CURRENT_TIMESTAMP);"</f>
        <v>INSERT INTO `region_3` (`id`, `name`, `region_2_id`, `last_modified`) VALUES (NULL,'Centrale Markt',9,CURRENT_TIMESTAMP);</v>
      </c>
      <c r="L82" s="1" t="s">
        <v>4333</v>
      </c>
    </row>
    <row r="83" spans="1:12" x14ac:dyDescent="0.25">
      <c r="A83" s="4" t="s">
        <v>2916</v>
      </c>
      <c r="B83" s="4">
        <v>8</v>
      </c>
      <c r="C83" s="4" t="s">
        <v>2443</v>
      </c>
      <c r="D83" s="4">
        <v>3</v>
      </c>
      <c r="F83" s="4" t="s">
        <v>2464</v>
      </c>
      <c r="G83" s="4">
        <v>9</v>
      </c>
      <c r="I83" s="4" t="s">
        <v>3090</v>
      </c>
      <c r="J83" s="4">
        <v>64</v>
      </c>
      <c r="K83" s="4" t="str">
        <f>"INSERT INTO `region_3` (`id`, `name`, `region_2_id`, `last_modified`) VALUES (NULL,'"&amp;I83&amp;"',"&amp;G83&amp;",CURRENT_TIMESTAMP);"</f>
        <v>INSERT INTO `region_3` (`id`, `name`, `region_2_id`, `last_modified`) VALUES (NULL,'Da Costabuurt',9,CURRENT_TIMESTAMP);</v>
      </c>
      <c r="L83" s="1" t="s">
        <v>4333</v>
      </c>
    </row>
    <row r="84" spans="1:12" x14ac:dyDescent="0.25">
      <c r="A84" s="4" t="s">
        <v>2916</v>
      </c>
      <c r="B84" s="4">
        <v>8</v>
      </c>
      <c r="C84" s="4" t="s">
        <v>2443</v>
      </c>
      <c r="D84" s="4">
        <v>3</v>
      </c>
      <c r="F84" s="4" t="s">
        <v>2464</v>
      </c>
      <c r="G84" s="4">
        <v>9</v>
      </c>
      <c r="I84" s="4" t="s">
        <v>2803</v>
      </c>
      <c r="J84" s="4">
        <v>65</v>
      </c>
      <c r="K84" s="4" t="str">
        <f>"INSERT INTO `region_3` (`id`, `name`, `region_2_id`, `last_modified`) VALUES (NULL,'"&amp;I84&amp;"',"&amp;G84&amp;",CURRENT_TIMESTAMP);"</f>
        <v>INSERT INTO `region_3` (`id`, `name`, `region_2_id`, `last_modified`) VALUES (NULL,'De Krommerdt',9,CURRENT_TIMESTAMP);</v>
      </c>
      <c r="L84" s="1" t="s">
        <v>4333</v>
      </c>
    </row>
    <row r="85" spans="1:12" x14ac:dyDescent="0.25">
      <c r="A85" s="4" t="s">
        <v>2916</v>
      </c>
      <c r="B85" s="4">
        <v>8</v>
      </c>
      <c r="C85" s="4" t="s">
        <v>2443</v>
      </c>
      <c r="D85" s="4">
        <v>3</v>
      </c>
      <c r="F85" s="4" t="s">
        <v>2464</v>
      </c>
      <c r="G85" s="4">
        <v>9</v>
      </c>
      <c r="I85" s="4" t="s">
        <v>2576</v>
      </c>
      <c r="J85" s="4">
        <v>66</v>
      </c>
      <c r="K85" s="4" t="str">
        <f>"INSERT INTO `region_3` (`id`, `name`, `region_2_id`, `last_modified`) VALUES (NULL,'"&amp;I85&amp;"',"&amp;G85&amp;",CURRENT_TIMESTAMP);"</f>
        <v>INSERT INTO `region_3` (`id`, `name`, `region_2_id`, `last_modified`) VALUES (NULL,'Erasmuspark',9,CURRENT_TIMESTAMP);</v>
      </c>
      <c r="L85" s="1" t="s">
        <v>4333</v>
      </c>
    </row>
    <row r="86" spans="1:12" x14ac:dyDescent="0.25">
      <c r="A86" s="4" t="s">
        <v>2916</v>
      </c>
      <c r="B86" s="4">
        <v>8</v>
      </c>
      <c r="C86" s="4" t="s">
        <v>2443</v>
      </c>
      <c r="D86" s="4">
        <v>3</v>
      </c>
      <c r="F86" s="4" t="s">
        <v>2464</v>
      </c>
      <c r="G86" s="4">
        <v>9</v>
      </c>
      <c r="I86" s="4" t="s">
        <v>2990</v>
      </c>
      <c r="J86" s="4">
        <v>67</v>
      </c>
      <c r="K86" s="4" t="str">
        <f>"INSERT INTO `region_3` (`id`, `name`, `region_2_id`, `last_modified`) VALUES (NULL,'"&amp;I86&amp;"',"&amp;G86&amp;",CURRENT_TIMESTAMP);"</f>
        <v>INSERT INTO `region_3` (`id`, `name`, `region_2_id`, `last_modified`) VALUES (NULL,'Frederik Hendrikbuurt',9,CURRENT_TIMESTAMP);</v>
      </c>
      <c r="L86" s="1" t="s">
        <v>4333</v>
      </c>
    </row>
    <row r="87" spans="1:12" x14ac:dyDescent="0.25">
      <c r="A87" s="4" t="s">
        <v>2916</v>
      </c>
      <c r="B87" s="4">
        <v>8</v>
      </c>
      <c r="C87" s="4" t="s">
        <v>2443</v>
      </c>
      <c r="D87" s="4">
        <v>3</v>
      </c>
      <c r="F87" s="4" t="s">
        <v>2464</v>
      </c>
      <c r="G87" s="4">
        <v>9</v>
      </c>
      <c r="I87" s="4" t="s">
        <v>2663</v>
      </c>
      <c r="J87" s="4">
        <v>68</v>
      </c>
      <c r="K87" s="4" t="str">
        <f>"INSERT INTO `region_3` (`id`, `name`, `region_2_id`, `last_modified`) VALUES (NULL,'"&amp;I87&amp;"',"&amp;G87&amp;",CURRENT_TIMESTAMP);"</f>
        <v>INSERT INTO `region_3` (`id`, `name`, `region_2_id`, `last_modified`) VALUES (NULL,'Helmersbuurt',9,CURRENT_TIMESTAMP);</v>
      </c>
      <c r="L87" s="1" t="s">
        <v>4333</v>
      </c>
    </row>
    <row r="88" spans="1:12" x14ac:dyDescent="0.25">
      <c r="A88" s="4" t="s">
        <v>2916</v>
      </c>
      <c r="B88" s="4">
        <v>8</v>
      </c>
      <c r="C88" s="4" t="s">
        <v>2443</v>
      </c>
      <c r="D88" s="4">
        <v>3</v>
      </c>
      <c r="F88" s="4" t="s">
        <v>2464</v>
      </c>
      <c r="G88" s="4">
        <v>9</v>
      </c>
      <c r="I88" s="4" t="s">
        <v>2809</v>
      </c>
      <c r="J88" s="4">
        <v>69</v>
      </c>
      <c r="K88" s="4" t="str">
        <f>"INSERT INTO `region_3` (`id`, `name`, `region_2_id`, `last_modified`) VALUES (NULL,'"&amp;I88&amp;"',"&amp;G88&amp;",CURRENT_TIMESTAMP);"</f>
        <v>INSERT INTO `region_3` (`id`, `name`, `region_2_id`, `last_modified`) VALUES (NULL,'Hoofdweg en omgeving',9,CURRENT_TIMESTAMP);</v>
      </c>
      <c r="L88" s="1" t="s">
        <v>4333</v>
      </c>
    </row>
    <row r="89" spans="1:12" x14ac:dyDescent="0.25">
      <c r="A89" s="4" t="s">
        <v>2916</v>
      </c>
      <c r="B89" s="4">
        <v>8</v>
      </c>
      <c r="C89" s="4" t="s">
        <v>2443</v>
      </c>
      <c r="D89" s="4">
        <v>3</v>
      </c>
      <c r="F89" s="4" t="s">
        <v>2464</v>
      </c>
      <c r="G89" s="4">
        <v>9</v>
      </c>
      <c r="I89" s="4" t="s">
        <v>3509</v>
      </c>
      <c r="J89" s="4">
        <v>70</v>
      </c>
      <c r="K89" s="4" t="str">
        <f>"INSERT INTO `region_3` (`id`, `name`, `region_2_id`, `last_modified`) VALUES (NULL,'"&amp;I89&amp;"',"&amp;G89&amp;",CURRENT_TIMESTAMP);"</f>
        <v>INSERT INTO `region_3` (`id`, `name`, `region_2_id`, `last_modified`) VALUES (NULL,'Houthavens',9,CURRENT_TIMESTAMP);</v>
      </c>
      <c r="L89" s="1" t="s">
        <v>4333</v>
      </c>
    </row>
    <row r="90" spans="1:12" x14ac:dyDescent="0.25">
      <c r="A90" s="4" t="s">
        <v>2916</v>
      </c>
      <c r="B90" s="4">
        <v>8</v>
      </c>
      <c r="C90" s="4" t="s">
        <v>2443</v>
      </c>
      <c r="D90" s="4">
        <v>3</v>
      </c>
      <c r="F90" s="4" t="s">
        <v>2464</v>
      </c>
      <c r="G90" s="4">
        <v>9</v>
      </c>
      <c r="I90" s="4" t="s">
        <v>3444</v>
      </c>
      <c r="J90" s="4">
        <v>71</v>
      </c>
      <c r="K90" s="4" t="str">
        <f>"INSERT INTO `region_3` (`id`, `name`, `region_2_id`, `last_modified`) VALUES (NULL,'"&amp;I90&amp;"',"&amp;G90&amp;",CURRENT_TIMESTAMP);"</f>
        <v>INSERT INTO `region_3` (`id`, `name`, `region_2_id`, `last_modified`) VALUES (NULL,'Kinkerbuurt',9,CURRENT_TIMESTAMP);</v>
      </c>
      <c r="L90" s="1" t="s">
        <v>4333</v>
      </c>
    </row>
    <row r="91" spans="1:12" x14ac:dyDescent="0.25">
      <c r="A91" s="4" t="s">
        <v>2916</v>
      </c>
      <c r="B91" s="4">
        <v>8</v>
      </c>
      <c r="C91" s="4" t="s">
        <v>2443</v>
      </c>
      <c r="D91" s="4">
        <v>3</v>
      </c>
      <c r="F91" s="4" t="s">
        <v>2464</v>
      </c>
      <c r="G91" s="4">
        <v>9</v>
      </c>
      <c r="I91" s="4" t="s">
        <v>2465</v>
      </c>
      <c r="J91" s="4">
        <v>72</v>
      </c>
      <c r="K91" s="4" t="str">
        <f>"INSERT INTO `region_3` (`id`, `name`, `region_2_id`, `last_modified`) VALUES (NULL,'"&amp;I91&amp;"',"&amp;G91&amp;",CURRENT_TIMESTAMP);"</f>
        <v>INSERT INTO `region_3` (`id`, `name`, `region_2_id`, `last_modified`) VALUES (NULL,'Kolenkitbuurt',9,CURRENT_TIMESTAMP);</v>
      </c>
      <c r="L91" s="1" t="s">
        <v>4333</v>
      </c>
    </row>
    <row r="92" spans="1:12" x14ac:dyDescent="0.25">
      <c r="A92" s="4" t="s">
        <v>2916</v>
      </c>
      <c r="B92" s="4">
        <v>8</v>
      </c>
      <c r="C92" s="4" t="s">
        <v>2443</v>
      </c>
      <c r="D92" s="4">
        <v>3</v>
      </c>
      <c r="F92" s="4" t="s">
        <v>2464</v>
      </c>
      <c r="G92" s="4">
        <v>9</v>
      </c>
      <c r="I92" s="4" t="s">
        <v>2477</v>
      </c>
      <c r="J92" s="4">
        <v>73</v>
      </c>
      <c r="K92" s="4" t="str">
        <f>"INSERT INTO `region_3` (`id`, `name`, `region_2_id`, `last_modified`) VALUES (NULL,'"&amp;I92&amp;"',"&amp;G92&amp;",CURRENT_TIMESTAMP);"</f>
        <v>INSERT INTO `region_3` (`id`, `name`, `region_2_id`, `last_modified`) VALUES (NULL,'Landlust',9,CURRENT_TIMESTAMP);</v>
      </c>
      <c r="L92" s="1" t="s">
        <v>4333</v>
      </c>
    </row>
    <row r="93" spans="1:12" x14ac:dyDescent="0.25">
      <c r="A93" s="4" t="s">
        <v>2916</v>
      </c>
      <c r="B93" s="4">
        <v>8</v>
      </c>
      <c r="C93" s="4" t="s">
        <v>2443</v>
      </c>
      <c r="D93" s="4">
        <v>3</v>
      </c>
      <c r="F93" s="4" t="s">
        <v>2464</v>
      </c>
      <c r="G93" s="4">
        <v>9</v>
      </c>
      <c r="I93" s="4" t="s">
        <v>3227</v>
      </c>
      <c r="J93" s="4">
        <v>74</v>
      </c>
      <c r="K93" s="4" t="str">
        <f>"INSERT INTO `region_3` (`id`, `name`, `region_2_id`, `last_modified`) VALUES (NULL,'"&amp;I93&amp;"',"&amp;G93&amp;",CURRENT_TIMESTAMP);"</f>
        <v>INSERT INTO `region_3` (`id`, `name`, `region_2_id`, `last_modified`) VALUES (NULL,'Overtoomse Sluis',9,CURRENT_TIMESTAMP);</v>
      </c>
      <c r="L93" s="1" t="s">
        <v>4333</v>
      </c>
    </row>
    <row r="94" spans="1:12" x14ac:dyDescent="0.25">
      <c r="A94" s="4" t="s">
        <v>2916</v>
      </c>
      <c r="B94" s="4">
        <v>8</v>
      </c>
      <c r="C94" s="4" t="s">
        <v>2443</v>
      </c>
      <c r="D94" s="4">
        <v>3</v>
      </c>
      <c r="F94" s="4" t="s">
        <v>2464</v>
      </c>
      <c r="G94" s="4">
        <v>9</v>
      </c>
      <c r="I94" s="4" t="s">
        <v>3108</v>
      </c>
      <c r="J94" s="4">
        <v>75</v>
      </c>
      <c r="K94" s="4" t="str">
        <f>"INSERT INTO `region_3` (`id`, `name`, `region_2_id`, `last_modified`) VALUES (NULL,'"&amp;I94&amp;"',"&amp;G94&amp;",CURRENT_TIMESTAMP);"</f>
        <v>INSERT INTO `region_3` (`id`, `name`, `region_2_id`, `last_modified`) VALUES (NULL,'Sloterdijk',9,CURRENT_TIMESTAMP);</v>
      </c>
      <c r="L94" s="1" t="s">
        <v>4333</v>
      </c>
    </row>
    <row r="95" spans="1:12" x14ac:dyDescent="0.25">
      <c r="A95" s="4" t="s">
        <v>2916</v>
      </c>
      <c r="B95" s="4">
        <v>8</v>
      </c>
      <c r="C95" s="4" t="s">
        <v>2443</v>
      </c>
      <c r="D95" s="4">
        <v>3</v>
      </c>
      <c r="F95" s="4" t="s">
        <v>2464</v>
      </c>
      <c r="G95" s="4">
        <v>9</v>
      </c>
      <c r="I95" s="4" t="s">
        <v>2473</v>
      </c>
      <c r="J95" s="4">
        <v>76</v>
      </c>
      <c r="K95" s="4" t="str">
        <f>"INSERT INTO `region_3` (`id`, `name`, `region_2_id`, `last_modified`) VALUES (NULL,'"&amp;I95&amp;"',"&amp;G95&amp;",CURRENT_TIMESTAMP);"</f>
        <v>INSERT INTO `region_3` (`id`, `name`, `region_2_id`, `last_modified`) VALUES (NULL,'Spaarndammer en Zeeheldenbuurt',9,CURRENT_TIMESTAMP);</v>
      </c>
      <c r="L95" s="1" t="s">
        <v>4333</v>
      </c>
    </row>
    <row r="96" spans="1:12" x14ac:dyDescent="0.25">
      <c r="A96" s="4" t="s">
        <v>2916</v>
      </c>
      <c r="B96" s="4">
        <v>8</v>
      </c>
      <c r="C96" s="4" t="s">
        <v>2443</v>
      </c>
      <c r="D96" s="4">
        <v>3</v>
      </c>
      <c r="F96" s="4" t="s">
        <v>2464</v>
      </c>
      <c r="G96" s="4">
        <v>9</v>
      </c>
      <c r="I96" s="4" t="s">
        <v>2470</v>
      </c>
      <c r="J96" s="4">
        <v>77</v>
      </c>
      <c r="K96" s="4" t="str">
        <f>"INSERT INTO `region_3` (`id`, `name`, `region_2_id`, `last_modified`) VALUES (NULL,'"&amp;I96&amp;"',"&amp;G96&amp;",CURRENT_TIMESTAMP);"</f>
        <v>INSERT INTO `region_3` (`id`, `name`, `region_2_id`, `last_modified`) VALUES (NULL,'Staatsliedenbuurt',9,CURRENT_TIMESTAMP);</v>
      </c>
      <c r="L96" s="1" t="s">
        <v>4333</v>
      </c>
    </row>
    <row r="97" spans="1:12" x14ac:dyDescent="0.25">
      <c r="A97" s="4" t="s">
        <v>2916</v>
      </c>
      <c r="B97" s="4">
        <v>8</v>
      </c>
      <c r="C97" s="4" t="s">
        <v>2443</v>
      </c>
      <c r="D97" s="4">
        <v>3</v>
      </c>
      <c r="F97" s="4" t="s">
        <v>2464</v>
      </c>
      <c r="G97" s="4">
        <v>9</v>
      </c>
      <c r="I97" s="4" t="s">
        <v>2813</v>
      </c>
      <c r="J97" s="4">
        <v>78</v>
      </c>
      <c r="K97" s="4" t="str">
        <f>"INSERT INTO `region_3` (`id`, `name`, `region_2_id`, `last_modified`) VALUES (NULL,'"&amp;I97&amp;"',"&amp;G97&amp;",CURRENT_TIMESTAMP);"</f>
        <v>INSERT INTO `region_3` (`id`, `name`, `region_2_id`, `last_modified`) VALUES (NULL,'Van Galenbuurt',9,CURRENT_TIMESTAMP);</v>
      </c>
      <c r="L97" s="1" t="s">
        <v>4333</v>
      </c>
    </row>
    <row r="98" spans="1:12" x14ac:dyDescent="0.25">
      <c r="A98" s="4" t="s">
        <v>2916</v>
      </c>
      <c r="B98" s="4">
        <v>8</v>
      </c>
      <c r="C98" s="4" t="s">
        <v>2443</v>
      </c>
      <c r="D98" s="4">
        <v>3</v>
      </c>
      <c r="F98" s="4" t="s">
        <v>2464</v>
      </c>
      <c r="G98" s="4">
        <v>9</v>
      </c>
      <c r="I98" s="4" t="s">
        <v>2677</v>
      </c>
      <c r="J98" s="4">
        <v>79</v>
      </c>
      <c r="K98" s="4" t="str">
        <f>"INSERT INTO `region_3` (`id`, `name`, `region_2_id`, `last_modified`) VALUES (NULL,'"&amp;I98&amp;"',"&amp;G98&amp;",CURRENT_TIMESTAMP);"</f>
        <v>INSERT INTO `region_3` (`id`, `name`, `region_2_id`, `last_modified`) VALUES (NULL,'Van Lennepbuurt',9,CURRENT_TIMESTAMP);</v>
      </c>
      <c r="L98" s="1" t="s">
        <v>4333</v>
      </c>
    </row>
    <row r="99" spans="1:12" x14ac:dyDescent="0.25">
      <c r="A99" s="4" t="s">
        <v>2916</v>
      </c>
      <c r="B99" s="4">
        <v>8</v>
      </c>
      <c r="C99" s="4" t="s">
        <v>2443</v>
      </c>
      <c r="D99" s="4">
        <v>3</v>
      </c>
      <c r="F99" s="4" t="s">
        <v>2464</v>
      </c>
      <c r="G99" s="4">
        <v>9</v>
      </c>
      <c r="I99" s="4" t="s">
        <v>2670</v>
      </c>
      <c r="J99" s="4">
        <v>80</v>
      </c>
      <c r="K99" s="4" t="str">
        <f>"INSERT INTO `region_3` (`id`, `name`, `region_2_id`, `last_modified`) VALUES (NULL,'"&amp;I99&amp;"',"&amp;G99&amp;",CURRENT_TIMESTAMP);"</f>
        <v>INSERT INTO `region_3` (`id`, `name`, `region_2_id`, `last_modified`) VALUES (NULL,'Vondelbuurt',9,CURRENT_TIMESTAMP);</v>
      </c>
      <c r="L99" s="1" t="s">
        <v>4333</v>
      </c>
    </row>
    <row r="100" spans="1:12" x14ac:dyDescent="0.25">
      <c r="A100" s="4" t="s">
        <v>2916</v>
      </c>
      <c r="B100" s="4">
        <v>8</v>
      </c>
      <c r="C100" s="4" t="s">
        <v>2443</v>
      </c>
      <c r="D100" s="4">
        <v>3</v>
      </c>
      <c r="F100" s="4" t="s">
        <v>2464</v>
      </c>
      <c r="G100" s="4">
        <v>9</v>
      </c>
      <c r="I100" s="4" t="s">
        <v>3780</v>
      </c>
      <c r="J100" s="4">
        <v>81</v>
      </c>
      <c r="K100" s="4" t="str">
        <f>"INSERT INTO `region_3` (`id`, `name`, `region_2_id`, `last_modified`) VALUES (NULL,'"&amp;I100&amp;"',"&amp;G100&amp;",CURRENT_TIMESTAMP);"</f>
        <v>INSERT INTO `region_3` (`id`, `name`, `region_2_id`, `last_modified`) VALUES (NULL,'Westerpark',9,CURRENT_TIMESTAMP);</v>
      </c>
      <c r="L100" s="1" t="s">
        <v>4333</v>
      </c>
    </row>
    <row r="101" spans="1:12" x14ac:dyDescent="0.25">
      <c r="A101" s="4" t="s">
        <v>2916</v>
      </c>
      <c r="B101" s="4">
        <v>8</v>
      </c>
      <c r="C101" s="4" t="s">
        <v>2443</v>
      </c>
      <c r="D101" s="4">
        <v>3</v>
      </c>
      <c r="F101" s="4" t="s">
        <v>2464</v>
      </c>
      <c r="G101" s="4">
        <v>9</v>
      </c>
      <c r="I101" s="4" t="s">
        <v>3712</v>
      </c>
      <c r="J101" s="4">
        <v>82</v>
      </c>
      <c r="K101" s="4" t="str">
        <f>"INSERT INTO `region_3` (`id`, `name`, `region_2_id`, `last_modified`) VALUES (NULL,'"&amp;I101&amp;"',"&amp;G101&amp;",CURRENT_TIMESTAMP);"</f>
        <v>INSERT INTO `region_3` (`id`, `name`, `region_2_id`, `last_modified`) VALUES (NULL,'Westindische buurt',9,CURRENT_TIMESTAMP);</v>
      </c>
      <c r="L101" s="1" t="s">
        <v>4333</v>
      </c>
    </row>
    <row r="102" spans="1:12" x14ac:dyDescent="0.25">
      <c r="A102" s="4" t="s">
        <v>2916</v>
      </c>
      <c r="B102" s="4">
        <v>8</v>
      </c>
      <c r="C102" s="4" t="s">
        <v>2443</v>
      </c>
      <c r="D102" s="4">
        <v>3</v>
      </c>
      <c r="F102" s="4" t="s">
        <v>2482</v>
      </c>
      <c r="G102" s="4">
        <v>10</v>
      </c>
      <c r="H102" s="4" t="str">
        <f>"INSERT INTO `region_2` (`id`, `name`, `region_1_id`, `last_modified`) VALUES (NULL,'"&amp;F102&amp;"',"&amp;D102&amp;",CURRENT_TIMESTAMP);"</f>
        <v>INSERT INTO `region_2` (`id`, `name`, `region_1_id`, `last_modified`) VALUES (NULL,'Amsterdam-Zuid',3,CURRENT_TIMESTAMP);</v>
      </c>
      <c r="I102" s="4" t="s">
        <v>2711</v>
      </c>
      <c r="J102" s="4">
        <v>83</v>
      </c>
      <c r="K102" s="4" t="str">
        <f>"INSERT INTO `region_3` (`id`, `name`, `region_2_id`, `last_modified`) VALUES (NULL,'"&amp;I102&amp;"',"&amp;G102&amp;",CURRENT_TIMESTAMP);"</f>
        <v>INSERT INTO `region_3` (`id`, `name`, `region_2_id`, `last_modified`) VALUES (NULL,'Buitenveldert-Oost',10,CURRENT_TIMESTAMP);</v>
      </c>
      <c r="L102" s="1" t="s">
        <v>4333</v>
      </c>
    </row>
    <row r="103" spans="1:12" x14ac:dyDescent="0.25">
      <c r="A103" s="4" t="s">
        <v>2916</v>
      </c>
      <c r="B103" s="4">
        <v>8</v>
      </c>
      <c r="C103" s="4" t="s">
        <v>2443</v>
      </c>
      <c r="D103" s="4">
        <v>3</v>
      </c>
      <c r="F103" s="4" t="s">
        <v>2482</v>
      </c>
      <c r="G103" s="4">
        <v>10</v>
      </c>
      <c r="I103" s="4" t="s">
        <v>2517</v>
      </c>
      <c r="J103" s="4">
        <v>84</v>
      </c>
      <c r="K103" s="4" t="str">
        <f>"INSERT INTO `region_3` (`id`, `name`, `region_2_id`, `last_modified`) VALUES (NULL,'"&amp;I103&amp;"',"&amp;G103&amp;",CURRENT_TIMESTAMP);"</f>
        <v>INSERT INTO `region_3` (`id`, `name`, `region_2_id`, `last_modified`) VALUES (NULL,'Buitenveldert-West',10,CURRENT_TIMESTAMP);</v>
      </c>
      <c r="L103" s="1" t="s">
        <v>4333</v>
      </c>
    </row>
    <row r="104" spans="1:12" x14ac:dyDescent="0.25">
      <c r="A104" s="4" t="s">
        <v>2916</v>
      </c>
      <c r="B104" s="4">
        <v>8</v>
      </c>
      <c r="C104" s="4" t="s">
        <v>2443</v>
      </c>
      <c r="D104" s="4">
        <v>3</v>
      </c>
      <c r="F104" s="4" t="s">
        <v>2482</v>
      </c>
      <c r="G104" s="4">
        <v>10</v>
      </c>
      <c r="I104" s="4" t="s">
        <v>2631</v>
      </c>
      <c r="J104" s="4">
        <v>85</v>
      </c>
      <c r="K104" s="4" t="str">
        <f>"INSERT INTO `region_3` (`id`, `name`, `region_2_id`, `last_modified`) VALUES (NULL,'"&amp;I104&amp;"',"&amp;G104&amp;",CURRENT_TIMESTAMP);"</f>
        <v>INSERT INTO `region_3` (`id`, `name`, `region_2_id`, `last_modified`) VALUES (NULL,'IJsselbuurt',10,CURRENT_TIMESTAMP);</v>
      </c>
      <c r="L104" s="1" t="s">
        <v>4333</v>
      </c>
    </row>
    <row r="105" spans="1:12" x14ac:dyDescent="0.25">
      <c r="A105" s="4" t="s">
        <v>2916</v>
      </c>
      <c r="B105" s="4">
        <v>8</v>
      </c>
      <c r="C105" s="4" t="s">
        <v>2443</v>
      </c>
      <c r="D105" s="4">
        <v>3</v>
      </c>
      <c r="F105" s="4" t="s">
        <v>2482</v>
      </c>
      <c r="G105" s="4">
        <v>10</v>
      </c>
      <c r="I105" s="4" t="s">
        <v>2483</v>
      </c>
      <c r="J105" s="4">
        <v>86</v>
      </c>
      <c r="K105" s="4" t="str">
        <f>"INSERT INTO `region_3` (`id`, `name`, `region_2_id`, `last_modified`) VALUES (NULL,'"&amp;I105&amp;"',"&amp;G105&amp;",CURRENT_TIMESTAMP);"</f>
        <v>INSERT INTO `region_3` (`id`, `name`, `region_2_id`, `last_modified`) VALUES (NULL,'Rijnbuurt',10,CURRENT_TIMESTAMP);</v>
      </c>
      <c r="L105" s="1" t="s">
        <v>4333</v>
      </c>
    </row>
    <row r="106" spans="1:12" x14ac:dyDescent="0.25">
      <c r="A106" s="4" t="s">
        <v>2916</v>
      </c>
      <c r="B106" s="4">
        <v>8</v>
      </c>
      <c r="C106" s="4" t="s">
        <v>2443</v>
      </c>
      <c r="D106" s="4">
        <v>3</v>
      </c>
      <c r="F106" s="4" t="s">
        <v>2482</v>
      </c>
      <c r="G106" s="4">
        <v>10</v>
      </c>
      <c r="I106" s="4" t="s">
        <v>2508</v>
      </c>
      <c r="J106" s="4">
        <v>87</v>
      </c>
      <c r="K106" s="4" t="str">
        <f>"INSERT INTO `region_3` (`id`, `name`, `region_2_id`, `last_modified`) VALUES (NULL,'"&amp;I106&amp;"',"&amp;G106&amp;",CURRENT_TIMESTAMP);"</f>
        <v>INSERT INTO `region_3` (`id`, `name`, `region_2_id`, `last_modified`) VALUES (NULL,'Scheldebuurt',10,CURRENT_TIMESTAMP);</v>
      </c>
      <c r="L106" s="1" t="s">
        <v>4333</v>
      </c>
    </row>
    <row r="107" spans="1:12" x14ac:dyDescent="0.25">
      <c r="A107" s="4" t="s">
        <v>2916</v>
      </c>
      <c r="B107" s="4">
        <v>8</v>
      </c>
      <c r="C107" s="4" t="s">
        <v>2443</v>
      </c>
      <c r="D107" s="4">
        <v>3</v>
      </c>
      <c r="F107" s="4" t="s">
        <v>2482</v>
      </c>
      <c r="G107" s="4">
        <v>10</v>
      </c>
      <c r="I107" s="4" t="s">
        <v>2490</v>
      </c>
      <c r="J107" s="4">
        <v>88</v>
      </c>
      <c r="K107" s="4" t="str">
        <f>"INSERT INTO `region_3` (`id`, `name`, `region_2_id`, `last_modified`) VALUES (NULL,'"&amp;I107&amp;"',"&amp;G107&amp;",CURRENT_TIMESTAMP);"</f>
        <v>INSERT INTO `region_3` (`id`, `name`, `region_2_id`, `last_modified`) VALUES (NULL,'Station-Zuid WTC',10,CURRENT_TIMESTAMP);</v>
      </c>
      <c r="L107" s="1" t="s">
        <v>4333</v>
      </c>
    </row>
    <row r="108" spans="1:12" x14ac:dyDescent="0.25">
      <c r="A108" s="4" t="s">
        <v>2916</v>
      </c>
      <c r="B108" s="4">
        <v>8</v>
      </c>
      <c r="C108" s="4" t="s">
        <v>2443</v>
      </c>
      <c r="D108" s="4">
        <v>3</v>
      </c>
      <c r="F108" s="4" t="s">
        <v>2444</v>
      </c>
      <c r="G108" s="4">
        <v>11</v>
      </c>
      <c r="H108" s="4" t="str">
        <f>"INSERT INTO `region_2` (`id`, `name`, `region_1_id`, `last_modified`) VALUES (NULL,'"&amp;F108&amp;"',"&amp;D108&amp;",CURRENT_TIMESTAMP);"</f>
        <v>INSERT INTO `region_2` (`id`, `name`, `region_1_id`, `last_modified`) VALUES (NULL,'Amsterdam-Zuidoost',3,CURRENT_TIMESTAMP);</v>
      </c>
      <c r="I108" s="4" t="s">
        <v>2499</v>
      </c>
      <c r="J108" s="4">
        <v>89</v>
      </c>
      <c r="K108" s="4" t="str">
        <f>"INSERT INTO `region_3` (`id`, `name`, `region_2_id`, `last_modified`) VALUES (NULL,'"&amp;I108&amp;"',"&amp;G108&amp;",CURRENT_TIMESTAMP);"</f>
        <v>INSERT INTO `region_3` (`id`, `name`, `region_2_id`, `last_modified`) VALUES (NULL,'Amstel III en Bullewijk',11,CURRENT_TIMESTAMP);</v>
      </c>
      <c r="L108" s="1" t="s">
        <v>4333</v>
      </c>
    </row>
    <row r="109" spans="1:12" x14ac:dyDescent="0.25">
      <c r="A109" s="4" t="s">
        <v>2916</v>
      </c>
      <c r="B109" s="4">
        <v>8</v>
      </c>
      <c r="C109" s="4" t="s">
        <v>2443</v>
      </c>
      <c r="D109" s="4">
        <v>3</v>
      </c>
      <c r="F109" s="4" t="s">
        <v>2444</v>
      </c>
      <c r="G109" s="4">
        <v>11</v>
      </c>
      <c r="I109" s="4" t="s">
        <v>2520</v>
      </c>
      <c r="J109" s="4">
        <v>90</v>
      </c>
      <c r="K109" s="4" t="str">
        <f>"INSERT INTO `region_3` (`id`, `name`, `region_2_id`, `last_modified`) VALUES (NULL,'"&amp;I109&amp;"',"&amp;G109&amp;",CURRENT_TIMESTAMP);"</f>
        <v>INSERT INTO `region_3` (`id`, `name`, `region_2_id`, `last_modified`) VALUES (NULL,'Bijlmer-Centrum',11,CURRENT_TIMESTAMP);</v>
      </c>
      <c r="L109" s="1" t="s">
        <v>4333</v>
      </c>
    </row>
    <row r="110" spans="1:12" x14ac:dyDescent="0.25">
      <c r="A110" s="4" t="s">
        <v>2916</v>
      </c>
      <c r="B110" s="4">
        <v>8</v>
      </c>
      <c r="C110" s="4" t="s">
        <v>2443</v>
      </c>
      <c r="D110" s="4">
        <v>3</v>
      </c>
      <c r="F110" s="4" t="s">
        <v>2444</v>
      </c>
      <c r="G110" s="4">
        <v>11</v>
      </c>
      <c r="I110" s="4" t="s">
        <v>2445</v>
      </c>
      <c r="J110" s="4">
        <v>91</v>
      </c>
      <c r="K110" s="4" t="str">
        <f>"INSERT INTO `region_3` (`id`, `name`, `region_2_id`, `last_modified`) VALUES (NULL,'"&amp;I110&amp;"',"&amp;G110&amp;",CURRENT_TIMESTAMP);"</f>
        <v>INSERT INTO `region_3` (`id`, `name`, `region_2_id`, `last_modified`) VALUES (NULL,'Bijlmer-Oost',11,CURRENT_TIMESTAMP);</v>
      </c>
      <c r="L110" s="1" t="s">
        <v>4333</v>
      </c>
    </row>
    <row r="111" spans="1:12" x14ac:dyDescent="0.25">
      <c r="A111" s="4" t="s">
        <v>2916</v>
      </c>
      <c r="B111" s="4">
        <v>8</v>
      </c>
      <c r="C111" s="4" t="s">
        <v>2443</v>
      </c>
      <c r="D111" s="4">
        <v>3</v>
      </c>
      <c r="F111" s="4" t="s">
        <v>2444</v>
      </c>
      <c r="G111" s="4">
        <v>11</v>
      </c>
      <c r="I111" s="4" t="s">
        <v>2561</v>
      </c>
      <c r="J111" s="4">
        <v>92</v>
      </c>
      <c r="K111" s="4" t="str">
        <f>"INSERT INTO `region_3` (`id`, `name`, `region_2_id`, `last_modified`) VALUES (NULL,'"&amp;I111&amp;"',"&amp;G111&amp;",CURRENT_TIMESTAMP);"</f>
        <v>INSERT INTO `region_3` (`id`, `name`, `region_2_id`, `last_modified`) VALUES (NULL,'Holendrecht en Reigersbos',11,CURRENT_TIMESTAMP);</v>
      </c>
      <c r="L111" s="1" t="s">
        <v>4333</v>
      </c>
    </row>
    <row r="112" spans="1:12" x14ac:dyDescent="0.25">
      <c r="A112" s="4" t="s">
        <v>2916</v>
      </c>
      <c r="B112" s="4">
        <v>8</v>
      </c>
      <c r="C112" s="4" t="s">
        <v>2443</v>
      </c>
      <c r="D112" s="4">
        <v>3</v>
      </c>
      <c r="F112" s="4" t="s">
        <v>2444</v>
      </c>
      <c r="G112" s="4">
        <v>11</v>
      </c>
      <c r="I112" s="4" t="s">
        <v>2521</v>
      </c>
      <c r="J112" s="4">
        <v>93</v>
      </c>
      <c r="K112" s="4" t="str">
        <f>"INSERT INTO `region_3` (`id`, `name`, `region_2_id`, `last_modified`) VALUES (NULL,'"&amp;I112&amp;"',"&amp;G112&amp;",CURRENT_TIMESTAMP);"</f>
        <v>INSERT INTO `region_3` (`id`, `name`, `region_2_id`, `last_modified`) VALUES (NULL,'Nellestein',11,CURRENT_TIMESTAMP);</v>
      </c>
      <c r="L112" s="1" t="s">
        <v>4333</v>
      </c>
    </row>
    <row r="113" spans="1:12" x14ac:dyDescent="0.25">
      <c r="A113" s="4" t="s">
        <v>2916</v>
      </c>
      <c r="B113" s="4">
        <v>8</v>
      </c>
      <c r="C113" s="4" t="s">
        <v>2443</v>
      </c>
      <c r="D113" s="4">
        <v>3</v>
      </c>
      <c r="F113" s="4" t="s">
        <v>2444</v>
      </c>
      <c r="G113" s="4">
        <v>11</v>
      </c>
      <c r="I113" s="4" t="s">
        <v>17722</v>
      </c>
      <c r="J113" s="4">
        <v>122</v>
      </c>
      <c r="K113" s="4" t="str">
        <f>"INSERT INTO `region_3` (`id`, `name`, `region_2_id`, `last_modified`) VALUES (NULL,'"&amp;I113&amp;"',"&amp;G113&amp;",CURRENT_TIMESTAMP);"</f>
        <v>INSERT INTO `region_3` (`id`, `name`, `region_2_id`, `last_modified`) VALUES (NULL,'Driemond',11,CURRENT_TIMESTAMP);</v>
      </c>
      <c r="L113" s="1" t="s">
        <v>4333</v>
      </c>
    </row>
    <row r="114" spans="1:12" x14ac:dyDescent="0.25">
      <c r="A114" s="4" t="s">
        <v>2916</v>
      </c>
      <c r="B114" s="4">
        <v>8</v>
      </c>
      <c r="C114" s="4" t="s">
        <v>2443</v>
      </c>
      <c r="D114" s="4">
        <v>3</v>
      </c>
      <c r="F114" s="4" t="s">
        <v>2444</v>
      </c>
      <c r="G114" s="4">
        <v>11</v>
      </c>
      <c r="I114" s="4" t="s">
        <v>17697</v>
      </c>
      <c r="J114" s="4">
        <v>123</v>
      </c>
      <c r="K114" s="4" t="str">
        <f>"INSERT INTO `region_3` (`id`, `name`, `region_2_id`, `last_modified`) VALUES (NULL,'"&amp;I114&amp;"',"&amp;G114&amp;",CURRENT_TIMESTAMP);"</f>
        <v>INSERT INTO `region_3` (`id`, `name`, `region_2_id`, `last_modified`) VALUES (NULL,'Gein',11,CURRENT_TIMESTAMP);</v>
      </c>
      <c r="L114" s="1" t="s">
        <v>4333</v>
      </c>
    </row>
    <row r="115" spans="1:12" x14ac:dyDescent="0.25">
      <c r="A115" s="4" t="s">
        <v>2916</v>
      </c>
      <c r="B115" s="4">
        <v>8</v>
      </c>
      <c r="C115" s="4" t="s">
        <v>2443</v>
      </c>
      <c r="D115" s="4">
        <v>3</v>
      </c>
      <c r="F115" s="4" t="s">
        <v>2486</v>
      </c>
      <c r="G115" s="4">
        <v>13</v>
      </c>
      <c r="H115" s="4" t="str">
        <f>"INSERT INTO `region_2` (`id`, `name`, `region_1_id`, `last_modified`) VALUES (NULL,'"&amp;F115&amp;"',"&amp;D115&amp;",CURRENT_TIMESTAMP);"</f>
        <v>INSERT INTO `region_2` (`id`, `name`, `region_1_id`, `last_modified`) VALUES (NULL,'Oud-Zuid',3,CURRENT_TIMESTAMP);</v>
      </c>
      <c r="I115" s="4" t="s">
        <v>2563</v>
      </c>
      <c r="J115" s="4">
        <v>95</v>
      </c>
      <c r="K115" s="4" t="str">
        <f>"INSERT INTO `region_3` (`id`, `name`, `region_2_id`, `last_modified`) VALUES (NULL,'"&amp;I115&amp;"',"&amp;G115&amp;",CURRENT_TIMESTAMP);"</f>
        <v>INSERT INTO `region_3` (`id`, `name`, `region_2_id`, `last_modified`) VALUES (NULL,'Apollobuurt',13,CURRENT_TIMESTAMP);</v>
      </c>
      <c r="L115" s="1" t="s">
        <v>4333</v>
      </c>
    </row>
    <row r="116" spans="1:12" x14ac:dyDescent="0.25">
      <c r="A116" s="4" t="s">
        <v>2916</v>
      </c>
      <c r="B116" s="4">
        <v>8</v>
      </c>
      <c r="C116" s="4" t="s">
        <v>2443</v>
      </c>
      <c r="D116" s="4">
        <v>3</v>
      </c>
      <c r="F116" s="4" t="s">
        <v>2486</v>
      </c>
      <c r="G116" s="4">
        <v>13</v>
      </c>
      <c r="I116" s="4" t="s">
        <v>2656</v>
      </c>
      <c r="J116" s="4">
        <v>96</v>
      </c>
      <c r="K116" s="4" t="str">
        <f>"INSERT INTO `region_3` (`id`, `name`, `region_2_id`, `last_modified`) VALUES (NULL,'"&amp;I116&amp;"',"&amp;G116&amp;",CURRENT_TIMESTAMP);"</f>
        <v>INSERT INTO `region_3` (`id`, `name`, `region_2_id`, `last_modified`) VALUES (NULL,'Hoofddorppleinbuurt',13,CURRENT_TIMESTAMP);</v>
      </c>
      <c r="L116" s="1" t="s">
        <v>4333</v>
      </c>
    </row>
    <row r="117" spans="1:12" x14ac:dyDescent="0.25">
      <c r="A117" s="4" t="s">
        <v>2916</v>
      </c>
      <c r="B117" s="4">
        <v>8</v>
      </c>
      <c r="C117" s="4" t="s">
        <v>2443</v>
      </c>
      <c r="D117" s="4">
        <v>3</v>
      </c>
      <c r="F117" s="4" t="s">
        <v>2486</v>
      </c>
      <c r="G117" s="4">
        <v>13</v>
      </c>
      <c r="I117" s="4" t="s">
        <v>2589</v>
      </c>
      <c r="J117" s="4">
        <v>97</v>
      </c>
      <c r="K117" s="4" t="str">
        <f>"INSERT INTO `region_3` (`id`, `name`, `region_2_id`, `last_modified`) VALUES (NULL,'"&amp;I117&amp;"',"&amp;G117&amp;",CURRENT_TIMESTAMP);"</f>
        <v>INSERT INTO `region_3` (`id`, `name`, `region_2_id`, `last_modified`) VALUES (NULL,'Museumkwartier',13,CURRENT_TIMESTAMP);</v>
      </c>
      <c r="L117" s="1" t="s">
        <v>4333</v>
      </c>
    </row>
    <row r="118" spans="1:12" x14ac:dyDescent="0.25">
      <c r="A118" s="4" t="s">
        <v>2916</v>
      </c>
      <c r="B118" s="4">
        <v>8</v>
      </c>
      <c r="C118" s="4" t="s">
        <v>2443</v>
      </c>
      <c r="D118" s="4">
        <v>3</v>
      </c>
      <c r="F118" s="4" t="s">
        <v>2486</v>
      </c>
      <c r="G118" s="4">
        <v>13</v>
      </c>
      <c r="I118" s="4" t="s">
        <v>2487</v>
      </c>
      <c r="J118" s="4">
        <v>98</v>
      </c>
      <c r="K118" s="4" t="str">
        <f>"INSERT INTO `region_3` (`id`, `name`, `region_2_id`, `last_modified`) VALUES (NULL,'"&amp;I118&amp;"',"&amp;G118&amp;",CURRENT_TIMESTAMP);"</f>
        <v>INSERT INTO `region_3` (`id`, `name`, `region_2_id`, `last_modified`) VALUES (NULL,'Nieuwe Pijp',13,CURRENT_TIMESTAMP);</v>
      </c>
      <c r="L118" s="1" t="s">
        <v>4333</v>
      </c>
    </row>
    <row r="119" spans="1:12" x14ac:dyDescent="0.25">
      <c r="A119" s="4" t="s">
        <v>2916</v>
      </c>
      <c r="B119" s="4">
        <v>8</v>
      </c>
      <c r="C119" s="4" t="s">
        <v>2443</v>
      </c>
      <c r="D119" s="4">
        <v>3</v>
      </c>
      <c r="F119" s="4" t="s">
        <v>2486</v>
      </c>
      <c r="G119" s="4">
        <v>13</v>
      </c>
      <c r="I119" s="4" t="s">
        <v>2674</v>
      </c>
      <c r="J119" s="4">
        <v>99</v>
      </c>
      <c r="K119" s="4" t="str">
        <f>"INSERT INTO `region_3` (`id`, `name`, `region_2_id`, `last_modified`) VALUES (NULL,'"&amp;I119&amp;"',"&amp;G119&amp;",CURRENT_TIMESTAMP);"</f>
        <v>INSERT INTO `region_3` (`id`, `name`, `region_2_id`, `last_modified`) VALUES (NULL,'Oude Pijp',13,CURRENT_TIMESTAMP);</v>
      </c>
      <c r="L119" s="1" t="s">
        <v>4333</v>
      </c>
    </row>
    <row r="120" spans="1:12" x14ac:dyDescent="0.25">
      <c r="A120" s="4" t="s">
        <v>2916</v>
      </c>
      <c r="B120" s="4">
        <v>8</v>
      </c>
      <c r="C120" s="4" t="s">
        <v>2443</v>
      </c>
      <c r="D120" s="4">
        <v>3</v>
      </c>
      <c r="F120" s="4" t="s">
        <v>2486</v>
      </c>
      <c r="G120" s="4">
        <v>13</v>
      </c>
      <c r="I120" s="4" t="s">
        <v>3021</v>
      </c>
      <c r="J120" s="4">
        <v>100</v>
      </c>
      <c r="K120" s="4" t="str">
        <f>"INSERT INTO `region_3` (`id`, `name`, `region_2_id`, `last_modified`) VALUES (NULL,'"&amp;I120&amp;"',"&amp;G120&amp;",CURRENT_TIMESTAMP);"</f>
        <v>INSERT INTO `region_3` (`id`, `name`, `region_2_id`, `last_modified`) VALUES (NULL,'Schinkelbuurt',13,CURRENT_TIMESTAMP);</v>
      </c>
      <c r="L120" s="1" t="s">
        <v>4333</v>
      </c>
    </row>
    <row r="121" spans="1:12" x14ac:dyDescent="0.25">
      <c r="A121" s="4" t="s">
        <v>2916</v>
      </c>
      <c r="B121" s="4">
        <v>8</v>
      </c>
      <c r="C121" s="4" t="s">
        <v>2443</v>
      </c>
      <c r="D121" s="4">
        <v>3</v>
      </c>
      <c r="F121" s="4" t="s">
        <v>2486</v>
      </c>
      <c r="G121" s="4">
        <v>13</v>
      </c>
      <c r="I121" s="4" t="s">
        <v>2639</v>
      </c>
      <c r="J121" s="4">
        <v>101</v>
      </c>
      <c r="K121" s="4" t="str">
        <f>"INSERT INTO `region_3` (`id`, `name`, `region_2_id`, `last_modified`) VALUES (NULL,'"&amp;I121&amp;"',"&amp;G121&amp;",CURRENT_TIMESTAMP);"</f>
        <v>INSERT INTO `region_3` (`id`, `name`, `region_2_id`, `last_modified`) VALUES (NULL,'Stadionbuurt',13,CURRENT_TIMESTAMP);</v>
      </c>
      <c r="L121" s="1" t="s">
        <v>4333</v>
      </c>
    </row>
    <row r="122" spans="1:12" x14ac:dyDescent="0.25">
      <c r="A122" s="4" t="s">
        <v>2916</v>
      </c>
      <c r="B122" s="4">
        <v>8</v>
      </c>
      <c r="C122" s="4" t="s">
        <v>2443</v>
      </c>
      <c r="D122" s="4">
        <v>3</v>
      </c>
      <c r="F122" s="4" t="s">
        <v>2486</v>
      </c>
      <c r="G122" s="4">
        <v>13</v>
      </c>
      <c r="I122" s="4" t="s">
        <v>2580</v>
      </c>
      <c r="J122" s="4">
        <v>102</v>
      </c>
      <c r="K122" s="4" t="str">
        <f>"INSERT INTO `region_3` (`id`, `name`, `region_2_id`, `last_modified`) VALUES (NULL,'"&amp;I122&amp;"',"&amp;G122&amp;",CURRENT_TIMESTAMP);"</f>
        <v>INSERT INTO `region_3` (`id`, `name`, `region_2_id`, `last_modified`) VALUES (NULL,'Willemspark',13,CURRENT_TIMESTAMP);</v>
      </c>
      <c r="L122" s="1" t="s">
        <v>4333</v>
      </c>
    </row>
    <row r="123" spans="1:12" x14ac:dyDescent="0.25">
      <c r="A123" s="4" t="s">
        <v>2916</v>
      </c>
      <c r="B123" s="4">
        <v>8</v>
      </c>
      <c r="C123" s="4" t="s">
        <v>2443</v>
      </c>
      <c r="D123" s="4">
        <v>3</v>
      </c>
      <c r="F123" s="4" t="s">
        <v>2486</v>
      </c>
      <c r="G123" s="4">
        <v>13</v>
      </c>
      <c r="I123" s="4" t="s">
        <v>17720</v>
      </c>
      <c r="J123" s="4">
        <v>124</v>
      </c>
      <c r="K123" s="4" t="str">
        <f>"INSERT INTO `region_3` (`id`, `name`, `region_2_id`, `last_modified`) VALUES (NULL,'"&amp;I123&amp;"',"&amp;G123&amp;",CURRENT_TIMESTAMP);"</f>
        <v>INSERT INTO `region_3` (`id`, `name`, `region_2_id`, `last_modified`) VALUES (NULL,'Diamantbuurt',13,CURRENT_TIMESTAMP);</v>
      </c>
      <c r="L123" s="1" t="s">
        <v>4333</v>
      </c>
    </row>
    <row r="124" spans="1:12" x14ac:dyDescent="0.25">
      <c r="A124" s="4" t="s">
        <v>2916</v>
      </c>
      <c r="B124" s="4">
        <v>8</v>
      </c>
      <c r="C124" s="4" t="s">
        <v>2443</v>
      </c>
      <c r="D124" s="4">
        <v>3</v>
      </c>
      <c r="F124" s="4" t="s">
        <v>2486</v>
      </c>
      <c r="G124" s="4">
        <v>13</v>
      </c>
      <c r="I124" s="4" t="s">
        <v>17710</v>
      </c>
      <c r="J124" s="4">
        <v>124</v>
      </c>
      <c r="K124" s="4" t="str">
        <f>"INSERT INTO `region_3` (`id`, `name`, `region_2_id`, `last_modified`) VALUES (NULL,'"&amp;I124&amp;"',"&amp;G124&amp;",CURRENT_TIMESTAMP);"</f>
        <v>INSERT INTO `region_3` (`id`, `name`, `region_2_id`, `last_modified`) VALUES (NULL,'Duivelseiland',13,CURRENT_TIMESTAMP);</v>
      </c>
      <c r="L124" s="1" t="s">
        <v>4333</v>
      </c>
    </row>
    <row r="125" spans="1:12" x14ac:dyDescent="0.25">
      <c r="A125" s="4" t="s">
        <v>2916</v>
      </c>
      <c r="B125" s="4">
        <v>8</v>
      </c>
      <c r="C125" s="4" t="s">
        <v>2443</v>
      </c>
      <c r="D125" s="4">
        <v>3</v>
      </c>
      <c r="F125" s="4" t="s">
        <v>2504</v>
      </c>
      <c r="G125" s="4">
        <v>14</v>
      </c>
      <c r="H125" s="4" t="str">
        <f>"INSERT INTO `region_2` (`id`, `name`, `region_1_id`, `last_modified`) VALUES (NULL,'"&amp;F125&amp;"',"&amp;D125&amp;",CURRENT_TIMESTAMP);"</f>
        <v>INSERT INTO `region_2` (`id`, `name`, `region_1_id`, `last_modified`) VALUES (NULL,'Westpoort',3,CURRENT_TIMESTAMP);</v>
      </c>
      <c r="I125" s="4" t="s">
        <v>2505</v>
      </c>
      <c r="J125" s="4">
        <v>103</v>
      </c>
      <c r="K125" s="4" t="str">
        <f>"INSERT INTO `region_3` (`id`, `name`, `region_2_id`, `last_modified`) VALUES (NULL,'"&amp;I125&amp;"',"&amp;G125&amp;",CURRENT_TIMESTAMP);"</f>
        <v>INSERT INTO `region_3` (`id`, `name`, `region_2_id`, `last_modified`) VALUES (NULL,'Bedrijventerrein Sloterdijk',14,CURRENT_TIMESTAMP);</v>
      </c>
      <c r="L125" s="1" t="s">
        <v>4333</v>
      </c>
    </row>
    <row r="126" spans="1:12" x14ac:dyDescent="0.25">
      <c r="A126" s="4" t="s">
        <v>2916</v>
      </c>
      <c r="B126" s="4">
        <v>8</v>
      </c>
      <c r="C126" s="4" t="s">
        <v>2443</v>
      </c>
      <c r="D126" s="4">
        <v>3</v>
      </c>
      <c r="F126" s="4" t="s">
        <v>2504</v>
      </c>
      <c r="G126" s="4">
        <v>14</v>
      </c>
      <c r="I126" s="4" t="s">
        <v>2958</v>
      </c>
      <c r="J126" s="4">
        <v>104</v>
      </c>
      <c r="K126" s="4" t="str">
        <f>"INSERT INTO `region_3` (`id`, `name`, `region_2_id`, `last_modified`) VALUES (NULL,'"&amp;I126&amp;"',"&amp;G126&amp;",CURRENT_TIMESTAMP);"</f>
        <v>INSERT INTO `region_3` (`id`, `name`, `region_2_id`, `last_modified`) VALUES (NULL,'Westelijk Havengebied',14,CURRENT_TIMESTAMP);</v>
      </c>
      <c r="L126" s="1" t="s">
        <v>4333</v>
      </c>
    </row>
    <row r="127" spans="1:12" x14ac:dyDescent="0.25">
      <c r="A127" s="4" t="s">
        <v>2916</v>
      </c>
      <c r="B127" s="4">
        <v>8</v>
      </c>
      <c r="C127" s="4" t="s">
        <v>3794</v>
      </c>
      <c r="D127" s="4">
        <v>4</v>
      </c>
      <c r="E127" s="4" t="str">
        <f>"INSERT INTO `region_1` (`id`, `name`, `province_id`, `last_modified`) VALUES (NULL,'"&amp;C127&amp;"',"&amp;B127&amp;",CURRENT_TIMESTAMP);"</f>
        <v>INSERT INTO `region_1` (`id`, `name`, `province_id`, `last_modified`) VALUES (NULL,'Diemen',8,CURRENT_TIMESTAMP);</v>
      </c>
      <c r="F127" s="4" t="s">
        <v>3794</v>
      </c>
      <c r="G127" s="4">
        <v>15</v>
      </c>
      <c r="H127" s="4" t="str">
        <f>"INSERT INTO `region_2` (`id`, `name`, `region_1_id`, `last_modified`) VALUES (NULL,'"&amp;F127&amp;"',"&amp;D127&amp;",CURRENT_TIMESTAMP);"</f>
        <v>INSERT INTO `region_2` (`id`, `name`, `region_1_id`, `last_modified`) VALUES (NULL,'Diemen',4,CURRENT_TIMESTAMP);</v>
      </c>
      <c r="I127" s="4" t="s">
        <v>3794</v>
      </c>
      <c r="J127" s="4">
        <v>105</v>
      </c>
      <c r="K127" s="4" t="str">
        <f>"INSERT INTO `region_3` (`id`, `name`, `region_2_id`, `last_modified`) VALUES (NULL,'"&amp;I127&amp;"',"&amp;G127&amp;",CURRENT_TIMESTAMP);"</f>
        <v>INSERT INTO `region_3` (`id`, `name`, `region_2_id`, `last_modified`) VALUES (NULL,'Diemen',15,CURRENT_TIMESTAMP);</v>
      </c>
      <c r="L127" s="1" t="s">
        <v>4333</v>
      </c>
    </row>
    <row r="128" spans="1:12" x14ac:dyDescent="0.25">
      <c r="A128" s="4" t="s">
        <v>2916</v>
      </c>
      <c r="B128" s="4">
        <v>8</v>
      </c>
      <c r="C128" s="4" t="s">
        <v>3798</v>
      </c>
      <c r="D128" s="4">
        <v>5</v>
      </c>
      <c r="E128" s="4" t="str">
        <f>"INSERT INTO `region_1` (`id`, `name`, `province_id`, `last_modified`) VALUES (NULL,'"&amp;C128&amp;"',"&amp;B128&amp;",CURRENT_TIMESTAMP);"</f>
        <v>INSERT INTO `region_1` (`id`, `name`, `province_id`, `last_modified`) VALUES (NULL,'Haarlemmermeer',8,CURRENT_TIMESTAMP);</v>
      </c>
      <c r="F128" s="4" t="s">
        <v>3799</v>
      </c>
      <c r="G128" s="4">
        <v>16</v>
      </c>
      <c r="H128" s="4" t="str">
        <f>"INSERT INTO `region_2` (`id`, `name`, `region_1_id`, `last_modified`) VALUES (NULL,'"&amp;F128&amp;"',"&amp;D128&amp;",CURRENT_TIMESTAMP);"</f>
        <v>INSERT INTO `region_2` (`id`, `name`, `region_1_id`, `last_modified`) VALUES (NULL,'Badhoevedorp',5,CURRENT_TIMESTAMP);</v>
      </c>
      <c r="I128" s="4" t="s">
        <v>3799</v>
      </c>
      <c r="J128" s="4">
        <v>106</v>
      </c>
      <c r="K128" s="4" t="str">
        <f>"INSERT INTO `region_3` (`id`, `name`, `region_2_id`, `last_modified`) VALUES (NULL,'"&amp;I128&amp;"',"&amp;G128&amp;",CURRENT_TIMESTAMP);"</f>
        <v>INSERT INTO `region_3` (`id`, `name`, `region_2_id`, `last_modified`) VALUES (NULL,'Badhoevedorp',16,CURRENT_TIMESTAMP);</v>
      </c>
      <c r="L128" s="1" t="s">
        <v>4333</v>
      </c>
    </row>
    <row r="129" spans="1:12" x14ac:dyDescent="0.25">
      <c r="A129" s="4" t="s">
        <v>2916</v>
      </c>
      <c r="B129" s="4">
        <v>8</v>
      </c>
      <c r="C129" s="4" t="s">
        <v>3798</v>
      </c>
      <c r="D129" s="4">
        <v>5</v>
      </c>
      <c r="F129" s="4" t="s">
        <v>3801</v>
      </c>
      <c r="G129" s="4">
        <v>17</v>
      </c>
      <c r="H129" s="4" t="str">
        <f>"INSERT INTO `region_2` (`id`, `name`, `region_1_id`, `last_modified`) VALUES (NULL,'"&amp;F129&amp;"',"&amp;D129&amp;",CURRENT_TIMESTAMP);"</f>
        <v>INSERT INTO `region_2` (`id`, `name`, `region_1_id`, `last_modified`) VALUES (NULL,'Lijnden',5,CURRENT_TIMESTAMP);</v>
      </c>
      <c r="I129" s="4" t="s">
        <v>3801</v>
      </c>
      <c r="J129" s="4">
        <v>107</v>
      </c>
      <c r="K129" s="4" t="str">
        <f>"INSERT INTO `region_3` (`id`, `name`, `region_2_id`, `last_modified`) VALUES (NULL,'"&amp;I129&amp;"',"&amp;G129&amp;",CURRENT_TIMESTAMP);"</f>
        <v>INSERT INTO `region_3` (`id`, `name`, `region_2_id`, `last_modified`) VALUES (NULL,'Lijnden',17,CURRENT_TIMESTAMP);</v>
      </c>
      <c r="L129" s="1" t="s">
        <v>4333</v>
      </c>
    </row>
    <row r="130" spans="1:12" x14ac:dyDescent="0.25">
      <c r="A130" s="4" t="s">
        <v>2916</v>
      </c>
      <c r="B130" s="4">
        <v>8</v>
      </c>
      <c r="C130" s="4" t="s">
        <v>3798</v>
      </c>
      <c r="D130" s="4">
        <v>5</v>
      </c>
      <c r="F130" s="4" t="s">
        <v>3803</v>
      </c>
      <c r="G130" s="4">
        <v>18</v>
      </c>
      <c r="H130" s="4" t="str">
        <f>"INSERT INTO `region_2` (`id`, `name`, `region_1_id`, `last_modified`) VALUES (NULL,'"&amp;F130&amp;"',"&amp;D130&amp;",CURRENT_TIMESTAMP);"</f>
        <v>INSERT INTO `region_2` (`id`, `name`, `region_1_id`, `last_modified`) VALUES (NULL,'Schiphol',5,CURRENT_TIMESTAMP);</v>
      </c>
      <c r="I130" s="4" t="s">
        <v>3803</v>
      </c>
      <c r="J130" s="4">
        <v>108</v>
      </c>
      <c r="K130" s="4" t="str">
        <f>"INSERT INTO `region_3` (`id`, `name`, `region_2_id`, `last_modified`) VALUES (NULL,'"&amp;I130&amp;"',"&amp;G130&amp;",CURRENT_TIMESTAMP);"</f>
        <v>INSERT INTO `region_3` (`id`, `name`, `region_2_id`, `last_modified`) VALUES (NULL,'Schiphol',18,CURRENT_TIMESTAMP);</v>
      </c>
      <c r="L130" s="1" t="s">
        <v>4333</v>
      </c>
    </row>
    <row r="131" spans="1:12" x14ac:dyDescent="0.25">
      <c r="A131" s="4" t="s">
        <v>2916</v>
      </c>
      <c r="B131" s="4">
        <v>8</v>
      </c>
      <c r="C131" s="4" t="s">
        <v>3798</v>
      </c>
      <c r="D131" s="4">
        <v>5</v>
      </c>
      <c r="F131" s="4" t="s">
        <v>5856</v>
      </c>
      <c r="G131" s="4">
        <v>40</v>
      </c>
      <c r="H131" s="4" t="str">
        <f t="shared" ref="H131:H140" si="4">"INSERT INTO `region_2` (`id`, `name`, `region_1_id`, `last_modified`) VALUES (NULL,'"&amp;F131&amp;"',"&amp;D131&amp;",CURRENT_TIMESTAMP);"</f>
        <v>INSERT INTO `region_2` (`id`, `name`, `region_1_id`, `last_modified`) VALUES (NULL,'Cruquius',5,CURRENT_TIMESTAMP);</v>
      </c>
      <c r="I131" s="4" t="s">
        <v>5856</v>
      </c>
      <c r="J131" s="4">
        <v>157</v>
      </c>
      <c r="K131" s="4" t="str">
        <f>"INSERT INTO `region_3` (`id`, `name`, `region_2_id`, `last_modified`) VALUES (NULL,'"&amp;I131&amp;"',"&amp;G131&amp;",CURRENT_TIMESTAMP);"</f>
        <v>INSERT INTO `region_3` (`id`, `name`, `region_2_id`, `last_modified`) VALUES (NULL,'Cruquius',40,CURRENT_TIMESTAMP);</v>
      </c>
      <c r="L131" s="1" t="s">
        <v>4333</v>
      </c>
    </row>
    <row r="132" spans="1:12" x14ac:dyDescent="0.25">
      <c r="A132" s="4" t="s">
        <v>2916</v>
      </c>
      <c r="B132" s="4">
        <v>8</v>
      </c>
      <c r="C132" s="4" t="s">
        <v>3798</v>
      </c>
      <c r="D132" s="4">
        <v>5</v>
      </c>
      <c r="F132" s="4" t="s">
        <v>3798</v>
      </c>
      <c r="G132" s="4">
        <v>41</v>
      </c>
      <c r="H132" s="4" t="str">
        <f t="shared" si="4"/>
        <v>INSERT INTO `region_2` (`id`, `name`, `region_1_id`, `last_modified`) VALUES (NULL,'Haarlemmermeer',5,CURRENT_TIMESTAMP);</v>
      </c>
      <c r="I132" s="4" t="s">
        <v>3798</v>
      </c>
      <c r="J132" s="4">
        <v>158</v>
      </c>
      <c r="K132" s="4" t="str">
        <f>"INSERT INTO `region_3` (`id`, `name`, `region_2_id`, `last_modified`) VALUES (NULL,'"&amp;I132&amp;"',"&amp;G132&amp;",CURRENT_TIMESTAMP);"</f>
        <v>INSERT INTO `region_3` (`id`, `name`, `region_2_id`, `last_modified`) VALUES (NULL,'Haarlemmermeer',41,CURRENT_TIMESTAMP);</v>
      </c>
      <c r="L132" s="1" t="s">
        <v>4333</v>
      </c>
    </row>
    <row r="133" spans="1:12" x14ac:dyDescent="0.25">
      <c r="A133" s="4" t="s">
        <v>2916</v>
      </c>
      <c r="B133" s="4">
        <v>8</v>
      </c>
      <c r="C133" s="4" t="s">
        <v>3798</v>
      </c>
      <c r="D133" s="4">
        <v>5</v>
      </c>
      <c r="F133" s="4" t="s">
        <v>4963</v>
      </c>
      <c r="G133" s="4">
        <v>42</v>
      </c>
      <c r="H133" s="4" t="str">
        <f t="shared" si="4"/>
        <v>INSERT INTO `region_2` (`id`, `name`, `region_1_id`, `last_modified`) VALUES (NULL,'Hoofddorp',5,CURRENT_TIMESTAMP);</v>
      </c>
      <c r="I133" s="4" t="s">
        <v>4963</v>
      </c>
      <c r="J133" s="4">
        <v>159</v>
      </c>
      <c r="K133" s="4" t="str">
        <f>"INSERT INTO `region_3` (`id`, `name`, `region_2_id`, `last_modified`) VALUES (NULL,'"&amp;I133&amp;"',"&amp;G133&amp;",CURRENT_TIMESTAMP);"</f>
        <v>INSERT INTO `region_3` (`id`, `name`, `region_2_id`, `last_modified`) VALUES (NULL,'Hoofddorp',42,CURRENT_TIMESTAMP);</v>
      </c>
      <c r="L133" s="1" t="s">
        <v>4333</v>
      </c>
    </row>
    <row r="134" spans="1:12" x14ac:dyDescent="0.25">
      <c r="A134" s="4" t="s">
        <v>2916</v>
      </c>
      <c r="B134" s="4">
        <v>8</v>
      </c>
      <c r="C134" s="4" t="s">
        <v>3798</v>
      </c>
      <c r="D134" s="4">
        <v>5</v>
      </c>
      <c r="F134" s="4" t="s">
        <v>17281</v>
      </c>
      <c r="G134" s="4">
        <v>43</v>
      </c>
      <c r="H134" s="4" t="str">
        <f t="shared" si="4"/>
        <v>INSERT INTO `region_2` (`id`, `name`, `region_1_id`, `last_modified`) VALUES (NULL,'Lisserbroek',5,CURRENT_TIMESTAMP);</v>
      </c>
      <c r="I134" s="4" t="s">
        <v>17281</v>
      </c>
      <c r="J134" s="4">
        <v>160</v>
      </c>
      <c r="K134" s="4" t="str">
        <f>"INSERT INTO `region_3` (`id`, `name`, `region_2_id`, `last_modified`) VALUES (NULL,'"&amp;I134&amp;"',"&amp;G134&amp;",CURRENT_TIMESTAMP);"</f>
        <v>INSERT INTO `region_3` (`id`, `name`, `region_2_id`, `last_modified`) VALUES (NULL,'Lisserbroek',43,CURRENT_TIMESTAMP);</v>
      </c>
      <c r="L134" s="1" t="s">
        <v>4333</v>
      </c>
    </row>
    <row r="135" spans="1:12" x14ac:dyDescent="0.25">
      <c r="A135" s="4" t="s">
        <v>2916</v>
      </c>
      <c r="B135" s="4">
        <v>8</v>
      </c>
      <c r="C135" s="4" t="s">
        <v>3798</v>
      </c>
      <c r="D135" s="4">
        <v>5</v>
      </c>
      <c r="F135" s="4" t="s">
        <v>16772</v>
      </c>
      <c r="G135" s="4">
        <v>44</v>
      </c>
      <c r="H135" s="4" t="str">
        <f t="shared" si="4"/>
        <v>INSERT INTO `region_2` (`id`, `name`, `region_1_id`, `last_modified`) VALUES (NULL,'Nieuw-Vennep',5,CURRENT_TIMESTAMP);</v>
      </c>
      <c r="I135" s="4" t="s">
        <v>16772</v>
      </c>
      <c r="J135" s="4">
        <v>161</v>
      </c>
      <c r="K135" s="4" t="str">
        <f>"INSERT INTO `region_3` (`id`, `name`, `region_2_id`, `last_modified`) VALUES (NULL,'"&amp;I135&amp;"',"&amp;G135&amp;",CURRENT_TIMESTAMP);"</f>
        <v>INSERT INTO `region_3` (`id`, `name`, `region_2_id`, `last_modified`) VALUES (NULL,'Nieuw-Vennep',44,CURRENT_TIMESTAMP);</v>
      </c>
      <c r="L135" s="1" t="s">
        <v>4333</v>
      </c>
    </row>
    <row r="136" spans="1:12" x14ac:dyDescent="0.25">
      <c r="A136" s="4" t="s">
        <v>2916</v>
      </c>
      <c r="B136" s="4">
        <v>8</v>
      </c>
      <c r="C136" s="4" t="s">
        <v>3798</v>
      </c>
      <c r="D136" s="4">
        <v>5</v>
      </c>
      <c r="F136" s="4" t="s">
        <v>5447</v>
      </c>
      <c r="G136" s="4">
        <v>45</v>
      </c>
      <c r="H136" s="4" t="str">
        <f t="shared" si="4"/>
        <v>INSERT INTO `region_2` (`id`, `name`, `region_1_id`, `last_modified`) VALUES (NULL,'Oude Meer',5,CURRENT_TIMESTAMP);</v>
      </c>
      <c r="I136" s="4" t="s">
        <v>5447</v>
      </c>
      <c r="J136" s="4">
        <v>162</v>
      </c>
      <c r="K136" s="4" t="str">
        <f>"INSERT INTO `region_3` (`id`, `name`, `region_2_id`, `last_modified`) VALUES (NULL,'"&amp;I136&amp;"',"&amp;G136&amp;",CURRENT_TIMESTAMP);"</f>
        <v>INSERT INTO `region_3` (`id`, `name`, `region_2_id`, `last_modified`) VALUES (NULL,'Oude Meer',45,CURRENT_TIMESTAMP);</v>
      </c>
      <c r="L136" s="1" t="s">
        <v>4333</v>
      </c>
    </row>
    <row r="137" spans="1:12" x14ac:dyDescent="0.25">
      <c r="A137" s="4" t="s">
        <v>2916</v>
      </c>
      <c r="B137" s="4">
        <v>8</v>
      </c>
      <c r="C137" s="4" t="s">
        <v>3798</v>
      </c>
      <c r="D137" s="4">
        <v>5</v>
      </c>
      <c r="F137" s="4" t="s">
        <v>16608</v>
      </c>
      <c r="G137" s="4">
        <v>46</v>
      </c>
      <c r="H137" s="4" t="str">
        <f t="shared" si="4"/>
        <v>INSERT INTO `region_2` (`id`, `name`, `region_1_id`, `last_modified`) VALUES (NULL,'Rijsenhout',5,CURRENT_TIMESTAMP);</v>
      </c>
      <c r="I137" s="4" t="s">
        <v>16608</v>
      </c>
      <c r="J137" s="4">
        <v>163</v>
      </c>
      <c r="K137" s="4" t="str">
        <f>"INSERT INTO `region_3` (`id`, `name`, `region_2_id`, `last_modified`) VALUES (NULL,'"&amp;I137&amp;"',"&amp;G137&amp;",CURRENT_TIMESTAMP);"</f>
        <v>INSERT INTO `region_3` (`id`, `name`, `region_2_id`, `last_modified`) VALUES (NULL,'Rijsenhout',46,CURRENT_TIMESTAMP);</v>
      </c>
      <c r="L137" s="1" t="s">
        <v>4333</v>
      </c>
    </row>
    <row r="138" spans="1:12" x14ac:dyDescent="0.25">
      <c r="A138" s="4" t="s">
        <v>2916</v>
      </c>
      <c r="B138" s="4">
        <v>8</v>
      </c>
      <c r="C138" s="4" t="s">
        <v>3798</v>
      </c>
      <c r="D138" s="4">
        <v>5</v>
      </c>
      <c r="F138" s="4" t="s">
        <v>5841</v>
      </c>
      <c r="G138" s="4">
        <v>47</v>
      </c>
      <c r="H138" s="4" t="str">
        <f t="shared" si="4"/>
        <v>INSERT INTO `region_2` (`id`, `name`, `region_1_id`, `last_modified`) VALUES (NULL,'Vijfhuizen',5,CURRENT_TIMESTAMP);</v>
      </c>
      <c r="I138" s="4" t="s">
        <v>5841</v>
      </c>
      <c r="J138" s="4">
        <v>164</v>
      </c>
      <c r="K138" s="4" t="str">
        <f t="shared" ref="K138:K140" si="5">"INSERT INTO `region_3` (`id`, `name`, `region_2_id`, `last_modified`) VALUES (NULL,'"&amp;I138&amp;"',"&amp;G138&amp;",CURRENT_TIMESTAMP);"</f>
        <v>INSERT INTO `region_3` (`id`, `name`, `region_2_id`, `last_modified`) VALUES (NULL,'Vijfhuizen',47,CURRENT_TIMESTAMP);</v>
      </c>
      <c r="L138" s="1" t="s">
        <v>4333</v>
      </c>
    </row>
    <row r="139" spans="1:12" x14ac:dyDescent="0.25">
      <c r="A139" s="4" t="s">
        <v>2916</v>
      </c>
      <c r="B139" s="4">
        <v>8</v>
      </c>
      <c r="C139" s="4" t="s">
        <v>3798</v>
      </c>
      <c r="D139" s="4">
        <v>5</v>
      </c>
      <c r="F139" s="4" t="s">
        <v>16610</v>
      </c>
      <c r="G139" s="4">
        <v>48</v>
      </c>
      <c r="H139" s="4" t="str">
        <f t="shared" si="4"/>
        <v>INSERT INTO `region_2` (`id`, `name`, `region_1_id`, `last_modified`) VALUES (NULL,'Zwaanshoek',5,CURRENT_TIMESTAMP);</v>
      </c>
      <c r="I139" s="4" t="s">
        <v>16610</v>
      </c>
      <c r="J139" s="4">
        <v>165</v>
      </c>
      <c r="K139" s="4" t="str">
        <f t="shared" si="5"/>
        <v>INSERT INTO `region_3` (`id`, `name`, `region_2_id`, `last_modified`) VALUES (NULL,'Zwaanshoek',48,CURRENT_TIMESTAMP);</v>
      </c>
      <c r="L139" s="1" t="s">
        <v>4333</v>
      </c>
    </row>
    <row r="140" spans="1:12" x14ac:dyDescent="0.25">
      <c r="A140" s="4" t="s">
        <v>2916</v>
      </c>
      <c r="B140" s="4">
        <v>8</v>
      </c>
      <c r="C140" s="4" t="s">
        <v>3798</v>
      </c>
      <c r="D140" s="4">
        <v>5</v>
      </c>
      <c r="F140" s="4" t="s">
        <v>5616</v>
      </c>
      <c r="G140" s="4">
        <v>49</v>
      </c>
      <c r="H140" s="4" t="str">
        <f t="shared" si="4"/>
        <v>INSERT INTO `region_2` (`id`, `name`, `region_1_id`, `last_modified`) VALUES (NULL,'Zwanenburg',5,CURRENT_TIMESTAMP);</v>
      </c>
      <c r="I140" s="4" t="s">
        <v>5616</v>
      </c>
      <c r="J140" s="4">
        <v>166</v>
      </c>
      <c r="K140" s="4" t="str">
        <f t="shared" si="5"/>
        <v>INSERT INTO `region_3` (`id`, `name`, `region_2_id`, `last_modified`) VALUES (NULL,'Zwanenburg',49,CURRENT_TIMESTAMP);</v>
      </c>
      <c r="L140" s="1" t="s">
        <v>4333</v>
      </c>
    </row>
    <row r="141" spans="1:12" x14ac:dyDescent="0.25">
      <c r="A141" s="4" t="s">
        <v>2916</v>
      </c>
      <c r="B141" s="4">
        <v>8</v>
      </c>
      <c r="C141" s="4" t="s">
        <v>3800</v>
      </c>
      <c r="D141" s="4">
        <v>6</v>
      </c>
      <c r="E141" s="4" t="str">
        <f>"INSERT INTO `region_1` (`id`, `name`, `province_id`, `last_modified`) VALUES (NULL,'"&amp;C141&amp;"',"&amp;B141&amp;",CURRENT_TIMESTAMP);"</f>
        <v>INSERT INTO `region_1` (`id`, `name`, `province_id`, `last_modified`) VALUES (NULL,'Landsmeer',8,CURRENT_TIMESTAMP);</v>
      </c>
      <c r="F141" s="4" t="s">
        <v>3800</v>
      </c>
      <c r="G141" s="4">
        <v>19</v>
      </c>
      <c r="H141" s="4" t="str">
        <f>"INSERT INTO `region_2` (`id`, `name`, `region_1_id`, `last_modified`) VALUES (NULL,'"&amp;F141&amp;"',"&amp;D141&amp;",CURRENT_TIMESTAMP);"</f>
        <v>INSERT INTO `region_2` (`id`, `name`, `region_1_id`, `last_modified`) VALUES (NULL,'Landsmeer',6,CURRENT_TIMESTAMP);</v>
      </c>
      <c r="I141" s="4" t="s">
        <v>3800</v>
      </c>
      <c r="J141" s="4">
        <v>109</v>
      </c>
      <c r="K141" s="4" t="str">
        <f>"INSERT INTO `region_3` (`id`, `name`, `region_2_id`, `last_modified`) VALUES (NULL,'"&amp;I141&amp;"',"&amp;G141&amp;",CURRENT_TIMESTAMP);"</f>
        <v>INSERT INTO `region_3` (`id`, `name`, `region_2_id`, `last_modified`) VALUES (NULL,'Landsmeer',19,CURRENT_TIMESTAMP);</v>
      </c>
      <c r="L141" s="1" t="s">
        <v>4333</v>
      </c>
    </row>
    <row r="142" spans="1:12" x14ac:dyDescent="0.25">
      <c r="A142" s="4" t="s">
        <v>2916</v>
      </c>
      <c r="B142" s="4">
        <v>8</v>
      </c>
      <c r="C142" s="4" t="s">
        <v>3795</v>
      </c>
      <c r="D142" s="4">
        <v>7</v>
      </c>
      <c r="E142" s="4" t="str">
        <f>"INSERT INTO `region_1` (`id`, `name`, `province_id`, `last_modified`) VALUES (NULL,'"&amp;C142&amp;"',"&amp;B142&amp;",CURRENT_TIMESTAMP);"</f>
        <v>INSERT INTO `region_1` (`id`, `name`, `province_id`, `last_modified`) VALUES (NULL,'Ouder-Amstel',8,CURRENT_TIMESTAMP);</v>
      </c>
      <c r="F142" s="4" t="s">
        <v>3796</v>
      </c>
      <c r="G142" s="4">
        <v>20</v>
      </c>
      <c r="H142" s="4" t="str">
        <f>"INSERT INTO `region_2` (`id`, `name`, `region_1_id`, `last_modified`) VALUES (NULL,'"&amp;F142&amp;"',"&amp;D142&amp;",CURRENT_TIMESTAMP);"</f>
        <v>INSERT INTO `region_2` (`id`, `name`, `region_1_id`, `last_modified`) VALUES (NULL,'Duivendrecht',7,CURRENT_TIMESTAMP);</v>
      </c>
      <c r="I142" s="4" t="s">
        <v>3796</v>
      </c>
      <c r="J142" s="4">
        <v>110</v>
      </c>
      <c r="K142" s="4" t="str">
        <f>"INSERT INTO `region_3` (`id`, `name`, `region_2_id`, `last_modified`) VALUES (NULL,'"&amp;I142&amp;"',"&amp;G142&amp;",CURRENT_TIMESTAMP);"</f>
        <v>INSERT INTO `region_3` (`id`, `name`, `region_2_id`, `last_modified`) VALUES (NULL,'Duivendrecht',20,CURRENT_TIMESTAMP);</v>
      </c>
      <c r="L142" s="1" t="s">
        <v>4333</v>
      </c>
    </row>
    <row r="143" spans="1:12" x14ac:dyDescent="0.25">
      <c r="A143" s="4" t="s">
        <v>2916</v>
      </c>
      <c r="B143" s="4">
        <v>8</v>
      </c>
      <c r="C143" s="4" t="s">
        <v>3797</v>
      </c>
      <c r="D143" s="4">
        <v>8</v>
      </c>
      <c r="E143" s="4" t="str">
        <f>"INSERT INTO `region_1` (`id`, `name`, `province_id`, `last_modified`) VALUES (NULL,'"&amp;C143&amp;"',"&amp;B143&amp;",CURRENT_TIMESTAMP);"</f>
        <v>INSERT INTO `region_1` (`id`, `name`, `province_id`, `last_modified`) VALUES (NULL,'Ouderkerk aan de Amstel',8,CURRENT_TIMESTAMP);</v>
      </c>
      <c r="F143" s="4" t="s">
        <v>3797</v>
      </c>
      <c r="G143" s="4">
        <v>21</v>
      </c>
      <c r="H143" s="4" t="str">
        <f>"INSERT INTO `region_2` (`id`, `name`, `region_1_id`, `last_modified`) VALUES (NULL,'"&amp;F143&amp;"',"&amp;D143&amp;",CURRENT_TIMESTAMP);"</f>
        <v>INSERT INTO `region_2` (`id`, `name`, `region_1_id`, `last_modified`) VALUES (NULL,'Ouderkerk aan de Amstel',8,CURRENT_TIMESTAMP);</v>
      </c>
      <c r="I143" s="4" t="s">
        <v>3797</v>
      </c>
      <c r="J143" s="4">
        <v>111</v>
      </c>
      <c r="K143" s="4" t="str">
        <f>"INSERT INTO `region_3` (`id`, `name`, `region_2_id`, `last_modified`) VALUES (NULL,'"&amp;I143&amp;"',"&amp;G143&amp;",CURRENT_TIMESTAMP);"</f>
        <v>INSERT INTO `region_3` (`id`, `name`, `region_2_id`, `last_modified`) VALUES (NULL,'Ouderkerk aan de Amstel',21,CURRENT_TIMESTAMP);</v>
      </c>
      <c r="L143" s="1" t="s">
        <v>4333</v>
      </c>
    </row>
    <row r="144" spans="1:12" x14ac:dyDescent="0.25">
      <c r="A144" s="4" t="s">
        <v>2916</v>
      </c>
      <c r="B144" s="4">
        <v>8</v>
      </c>
      <c r="C144" s="4" t="s">
        <v>6963</v>
      </c>
      <c r="D144" s="4">
        <v>9</v>
      </c>
      <c r="E144" s="4" t="str">
        <f>"INSERT INTO `region_1` (`id`, `name`, `province_id`, `last_modified`) VALUES (NULL,'"&amp;C144&amp;"',"&amp;B144&amp;",CURRENT_TIMESTAMP);"</f>
        <v>INSERT INTO `region_1` (`id`, `name`, `province_id`, `last_modified`) VALUES (NULL,'Bloemendaal',8,CURRENT_TIMESTAMP);</v>
      </c>
      <c r="F144" s="4" t="s">
        <v>17404</v>
      </c>
      <c r="G144" s="4">
        <v>22</v>
      </c>
      <c r="H144" s="4" t="str">
        <f>"INSERT INTO `region_2` (`id`, `name`, `region_1_id`, `last_modified`) VALUES (NULL,'"&amp;F144&amp;"',"&amp;D144&amp;",CURRENT_TIMESTAMP);"</f>
        <v>INSERT INTO `region_2` (`id`, `name`, `region_1_id`, `last_modified`) VALUES (NULL,'Aerdenhout',9,CURRENT_TIMESTAMP);</v>
      </c>
      <c r="I144" s="4" t="s">
        <v>17404</v>
      </c>
      <c r="J144" s="4">
        <v>126</v>
      </c>
      <c r="K144" s="4" t="str">
        <f>"INSERT INTO `region_3` (`id`, `name`, `region_2_id`, `last_modified`) VALUES (NULL,'"&amp;I144&amp;"',"&amp;G144&amp;",CURRENT_TIMESTAMP);"</f>
        <v>INSERT INTO `region_3` (`id`, `name`, `region_2_id`, `last_modified`) VALUES (NULL,'Aerdenhout',22,CURRENT_TIMESTAMP);</v>
      </c>
      <c r="L144" s="1" t="s">
        <v>4333</v>
      </c>
    </row>
    <row r="145" spans="1:12" x14ac:dyDescent="0.25">
      <c r="A145" s="4" t="s">
        <v>2916</v>
      </c>
      <c r="B145" s="4">
        <v>8</v>
      </c>
      <c r="C145" s="4" t="s">
        <v>6963</v>
      </c>
      <c r="D145" s="4">
        <v>9</v>
      </c>
      <c r="F145" s="4" t="s">
        <v>16766</v>
      </c>
      <c r="G145" s="4">
        <v>23</v>
      </c>
      <c r="H145" s="4" t="str">
        <f>"INSERT INTO `region_2` (`id`, `name`, `region_1_id`, `last_modified`) VALUES (NULL,'"&amp;F145&amp;"',"&amp;D145&amp;",CURRENT_TIMESTAMP);"</f>
        <v>INSERT INTO `region_2` (`id`, `name`, `region_1_id`, `last_modified`) VALUES (NULL,'Bennebroek',9,CURRENT_TIMESTAMP);</v>
      </c>
      <c r="I145" s="4" t="s">
        <v>16766</v>
      </c>
      <c r="J145" s="4">
        <v>127</v>
      </c>
      <c r="K145" s="4" t="str">
        <f>"INSERT INTO `region_3` (`id`, `name`, `region_2_id`, `last_modified`) VALUES (NULL,'"&amp;I145&amp;"',"&amp;G145&amp;",CURRENT_TIMESTAMP);"</f>
        <v>INSERT INTO `region_3` (`id`, `name`, `region_2_id`, `last_modified`) VALUES (NULL,'Bennebroek',23,CURRENT_TIMESTAMP);</v>
      </c>
      <c r="L145" s="1" t="s">
        <v>4333</v>
      </c>
    </row>
    <row r="146" spans="1:12" x14ac:dyDescent="0.25">
      <c r="A146" s="4" t="s">
        <v>2916</v>
      </c>
      <c r="B146" s="4">
        <v>8</v>
      </c>
      <c r="C146" s="4" t="s">
        <v>6963</v>
      </c>
      <c r="D146" s="4">
        <v>9</v>
      </c>
      <c r="F146" s="4" t="s">
        <v>6963</v>
      </c>
      <c r="G146" s="4">
        <v>24</v>
      </c>
      <c r="H146" s="4" t="str">
        <f>"INSERT INTO `region_2` (`id`, `name`, `region_1_id`, `last_modified`) VALUES (NULL,'"&amp;F146&amp;"',"&amp;D146&amp;",CURRENT_TIMESTAMP);"</f>
        <v>INSERT INTO `region_2` (`id`, `name`, `region_1_id`, `last_modified`) VALUES (NULL,'Bloemendaal',9,CURRENT_TIMESTAMP);</v>
      </c>
      <c r="I146" s="4" t="s">
        <v>6963</v>
      </c>
      <c r="J146" s="4">
        <v>128</v>
      </c>
      <c r="K146" s="4" t="str">
        <f>"INSERT INTO `region_3` (`id`, `name`, `region_2_id`, `last_modified`) VALUES (NULL,'"&amp;I146&amp;"',"&amp;G146&amp;",CURRENT_TIMESTAMP);"</f>
        <v>INSERT INTO `region_3` (`id`, `name`, `region_2_id`, `last_modified`) VALUES (NULL,'Bloemendaal',24,CURRENT_TIMESTAMP);</v>
      </c>
      <c r="L146" s="1" t="s">
        <v>4333</v>
      </c>
    </row>
    <row r="147" spans="1:12" x14ac:dyDescent="0.25">
      <c r="A147" s="4" t="s">
        <v>2916</v>
      </c>
      <c r="B147" s="4">
        <v>8</v>
      </c>
      <c r="C147" s="4" t="s">
        <v>6963</v>
      </c>
      <c r="D147" s="4">
        <v>9</v>
      </c>
      <c r="F147" s="4" t="s">
        <v>6964</v>
      </c>
      <c r="G147" s="4">
        <v>25</v>
      </c>
      <c r="H147" s="4" t="str">
        <f>"INSERT INTO `region_2` (`id`, `name`, `region_1_id`, `last_modified`) VALUES (NULL,'"&amp;F147&amp;"',"&amp;D147&amp;",CURRENT_TIMESTAMP);"</f>
        <v>INSERT INTO `region_2` (`id`, `name`, `region_1_id`, `last_modified`) VALUES (NULL,'Overveen',9,CURRENT_TIMESTAMP);</v>
      </c>
      <c r="I147" s="4" t="s">
        <v>6964</v>
      </c>
      <c r="J147" s="4">
        <v>129</v>
      </c>
      <c r="K147" s="4" t="str">
        <f>"INSERT INTO `region_3` (`id`, `name`, `region_2_id`, `last_modified`) VALUES (NULL,'"&amp;I147&amp;"',"&amp;G147&amp;",CURRENT_TIMESTAMP);"</f>
        <v>INSERT INTO `region_3` (`id`, `name`, `region_2_id`, `last_modified`) VALUES (NULL,'Overveen',25,CURRENT_TIMESTAMP);</v>
      </c>
      <c r="L147" s="1" t="s">
        <v>4333</v>
      </c>
    </row>
    <row r="148" spans="1:12" x14ac:dyDescent="0.25">
      <c r="A148" s="4" t="s">
        <v>2916</v>
      </c>
      <c r="B148" s="4">
        <v>8</v>
      </c>
      <c r="C148" s="4" t="s">
        <v>5194</v>
      </c>
      <c r="D148" s="4">
        <v>10</v>
      </c>
      <c r="E148" s="4" t="str">
        <f>"INSERT INTO `region_1` (`id`, `name`, `province_id`, `last_modified`) VALUES (NULL,'"&amp;C148&amp;"',"&amp;B148&amp;",CURRENT_TIMESTAMP);"</f>
        <v>INSERT INTO `region_1` (`id`, `name`, `province_id`, `last_modified`) VALUES (NULL,'De Ronde Venen',8,CURRENT_TIMESTAMP);</v>
      </c>
      <c r="F148" s="4" t="s">
        <v>5195</v>
      </c>
      <c r="G148" s="4">
        <v>26</v>
      </c>
      <c r="H148" s="4" t="str">
        <f>"INSERT INTO `region_2` (`id`, `name`, `region_1_id`, `last_modified`) VALUES (NULL,'"&amp;F148&amp;"',"&amp;D148&amp;",CURRENT_TIMESTAMP);"</f>
        <v>INSERT INTO `region_2` (`id`, `name`, `region_1_id`, `last_modified`) VALUES (NULL,'Abcoude',10,CURRENT_TIMESTAMP);</v>
      </c>
      <c r="I148" s="4" t="s">
        <v>5195</v>
      </c>
      <c r="J148" s="4">
        <v>130</v>
      </c>
      <c r="K148" s="4" t="str">
        <f>"INSERT INTO `region_3` (`id`, `name`, `region_2_id`, `last_modified`) VALUES (NULL,'"&amp;I148&amp;"',"&amp;G148&amp;",CURRENT_TIMESTAMP);"</f>
        <v>INSERT INTO `region_3` (`id`, `name`, `region_2_id`, `last_modified`) VALUES (NULL,'Abcoude',26,CURRENT_TIMESTAMP);</v>
      </c>
      <c r="L148" s="1" t="s">
        <v>4333</v>
      </c>
    </row>
    <row r="149" spans="1:12" x14ac:dyDescent="0.25">
      <c r="A149" s="4" t="s">
        <v>2916</v>
      </c>
      <c r="B149" s="4">
        <v>8</v>
      </c>
      <c r="C149" s="4" t="s">
        <v>5194</v>
      </c>
      <c r="D149" s="4">
        <v>10</v>
      </c>
      <c r="F149" s="4" t="s">
        <v>5194</v>
      </c>
      <c r="G149" s="4">
        <v>27</v>
      </c>
      <c r="H149" s="4" t="str">
        <f>"INSERT INTO `region_2` (`id`, `name`, `region_1_id`, `last_modified`) VALUES (NULL,'"&amp;F149&amp;"',"&amp;D149&amp;",CURRENT_TIMESTAMP);"</f>
        <v>INSERT INTO `region_2` (`id`, `name`, `region_1_id`, `last_modified`) VALUES (NULL,'De Ronde Venen',10,CURRENT_TIMESTAMP);</v>
      </c>
      <c r="I149" s="4" t="s">
        <v>17286</v>
      </c>
      <c r="J149" s="4">
        <v>131</v>
      </c>
      <c r="K149" s="4" t="str">
        <f>"INSERT INTO `region_3` (`id`, `name`, `region_2_id`, `last_modified`) VALUES (NULL,'"&amp;I149&amp;"',"&amp;G149&amp;",CURRENT_TIMESTAMP);"</f>
        <v>INSERT INTO `region_3` (`id`, `name`, `region_2_id`, `last_modified`) VALUES (NULL,'Amstelhoek',27,CURRENT_TIMESTAMP);</v>
      </c>
      <c r="L149" s="1" t="s">
        <v>4333</v>
      </c>
    </row>
    <row r="150" spans="1:12" x14ac:dyDescent="0.25">
      <c r="A150" s="4" t="s">
        <v>2916</v>
      </c>
      <c r="B150" s="4">
        <v>8</v>
      </c>
      <c r="C150" s="4" t="s">
        <v>5194</v>
      </c>
      <c r="D150" s="4">
        <v>10</v>
      </c>
      <c r="F150" s="4" t="s">
        <v>5194</v>
      </c>
      <c r="G150" s="4">
        <v>27</v>
      </c>
      <c r="H150" s="4" t="str">
        <f>"INSERT INTO `region_2` (`id`, `name`, `region_1_id`, `last_modified`) VALUES (NULL,'"&amp;F150&amp;"',"&amp;D150&amp;",CURRENT_TIMESTAMP);"</f>
        <v>INSERT INTO `region_2` (`id`, `name`, `region_1_id`, `last_modified`) VALUES (NULL,'De Ronde Venen',10,CURRENT_TIMESTAMP);</v>
      </c>
      <c r="I150" s="4" t="s">
        <v>16663</v>
      </c>
      <c r="J150" s="4">
        <v>132</v>
      </c>
      <c r="K150" s="4" t="str">
        <f>"INSERT INTO `region_3` (`id`, `name`, `region_2_id`, `last_modified`) VALUES (NULL,'"&amp;I150&amp;"',"&amp;G150&amp;",CURRENT_TIMESTAMP);"</f>
        <v>INSERT INTO `region_3` (`id`, `name`, `region_2_id`, `last_modified`) VALUES (NULL,'Vinkeveen',27,CURRENT_TIMESTAMP);</v>
      </c>
      <c r="L150" s="1" t="s">
        <v>4333</v>
      </c>
    </row>
    <row r="151" spans="1:12" x14ac:dyDescent="0.25">
      <c r="A151" s="4" t="s">
        <v>2916</v>
      </c>
      <c r="B151" s="4">
        <v>8</v>
      </c>
      <c r="C151" s="4" t="s">
        <v>5194</v>
      </c>
      <c r="D151" s="4">
        <v>10</v>
      </c>
      <c r="F151" s="4" t="s">
        <v>5194</v>
      </c>
      <c r="G151" s="4">
        <v>27</v>
      </c>
      <c r="H151" s="4" t="str">
        <f>"INSERT INTO `region_2` (`id`, `name`, `region_1_id`, `last_modified`) VALUES (NULL,'"&amp;F151&amp;"',"&amp;D151&amp;",CURRENT_TIMESTAMP);"</f>
        <v>INSERT INTO `region_2` (`id`, `name`, `region_1_id`, `last_modified`) VALUES (NULL,'De Ronde Venen',10,CURRENT_TIMESTAMP);</v>
      </c>
      <c r="I151" s="4" t="s">
        <v>16625</v>
      </c>
      <c r="J151" s="4">
        <v>133</v>
      </c>
      <c r="K151" s="4" t="str">
        <f>"INSERT INTO `region_3` (`id`, `name`, `region_2_id`, `last_modified`) VALUES (NULL,'"&amp;I151&amp;"',"&amp;G151&amp;",CURRENT_TIMESTAMP);"</f>
        <v>INSERT INTO `region_3` (`id`, `name`, `region_2_id`, `last_modified`) VALUES (NULL,'Waverveen',27,CURRENT_TIMESTAMP);</v>
      </c>
      <c r="L151" s="1" t="s">
        <v>4333</v>
      </c>
    </row>
    <row r="152" spans="1:12" x14ac:dyDescent="0.25">
      <c r="A152" s="4" t="s">
        <v>2916</v>
      </c>
      <c r="B152" s="4">
        <v>8</v>
      </c>
      <c r="C152" s="4" t="s">
        <v>5549</v>
      </c>
      <c r="D152" s="4">
        <v>11</v>
      </c>
      <c r="E152" s="4" t="str">
        <f>"INSERT INTO `region_1` (`id`, `name`, `province_id`, `last_modified`) VALUES (NULL,'"&amp;C152&amp;"',"&amp;B152&amp;",CURRENT_TIMESTAMP);"</f>
        <v>INSERT INTO `region_1` (`id`, `name`, `province_id`, `last_modified`) VALUES (NULL,'Gooise Meren',8,CURRENT_TIMESTAMP);</v>
      </c>
      <c r="F152" s="4" t="s">
        <v>5550</v>
      </c>
      <c r="G152" s="4">
        <v>28</v>
      </c>
      <c r="H152" s="4" t="str">
        <f>"INSERT INTO `region_2` (`id`, `name`, `region_1_id`, `last_modified`) VALUES (NULL,'"&amp;F152&amp;"',"&amp;D152&amp;",CURRENT_TIMESTAMP);"</f>
        <v>INSERT INTO `region_2` (`id`, `name`, `region_1_id`, `last_modified`) VALUES (NULL,'Muiden',11,CURRENT_TIMESTAMP);</v>
      </c>
      <c r="I152" s="4" t="s">
        <v>5550</v>
      </c>
      <c r="J152" s="4">
        <v>134</v>
      </c>
      <c r="K152" s="4" t="str">
        <f t="shared" ref="K152:K162" si="6">"INSERT INTO `region_3` (`id`, `name`, `region_2_id`, `last_modified`) VALUES (NULL,'"&amp;I152&amp;"',"&amp;G152&amp;",CURRENT_TIMESTAMP);"</f>
        <v>INSERT INTO `region_3` (`id`, `name`, `region_2_id`, `last_modified`) VALUES (NULL,'Muiden',28,CURRENT_TIMESTAMP);</v>
      </c>
      <c r="L152" s="1" t="s">
        <v>4333</v>
      </c>
    </row>
    <row r="153" spans="1:12" x14ac:dyDescent="0.25">
      <c r="A153" s="4" t="s">
        <v>2916</v>
      </c>
      <c r="B153" s="4">
        <v>8</v>
      </c>
      <c r="C153" s="4" t="s">
        <v>4756</v>
      </c>
      <c r="D153" s="4">
        <v>12</v>
      </c>
      <c r="E153" s="4" t="str">
        <f>"INSERT INTO `region_1` (`id`, `name`, `province_id`, `last_modified`) VALUES (NULL,'"&amp;C153&amp;"',"&amp;B153&amp;",CURRENT_TIMESTAMP);"</f>
        <v>INSERT INTO `region_1` (`id`, `name`, `province_id`, `last_modified`) VALUES (NULL,'Haarlem',8,CURRENT_TIMESTAMP);</v>
      </c>
      <c r="F153" s="4" t="s">
        <v>17732</v>
      </c>
      <c r="G153" s="4">
        <v>29</v>
      </c>
      <c r="H153" s="4" t="str">
        <f t="shared" ref="H153:H197" si="7">"INSERT INTO `region_2` (`id`, `name`, `region_1_id`, `last_modified`) VALUES (NULL,'"&amp;F153&amp;"',"&amp;D153&amp;",CURRENT_TIMESTAMP);"</f>
        <v>INSERT INTO `region_2` (`id`, `name`, `region_1_id`, `last_modified`) VALUES (NULL,'Duinwijk',12,CURRENT_TIMESTAMP);</v>
      </c>
      <c r="I153" s="4" t="s">
        <v>17733</v>
      </c>
      <c r="J153" s="4">
        <v>135</v>
      </c>
      <c r="K153" s="4" t="str">
        <f t="shared" si="6"/>
        <v>INSERT INTO `region_3` (`id`, `name`, `region_2_id`, `last_modified`) VALUES (NULL,'Zijlweg-West',29,CURRENT_TIMESTAMP);</v>
      </c>
      <c r="L153" s="1" t="s">
        <v>4333</v>
      </c>
    </row>
    <row r="154" spans="1:12" x14ac:dyDescent="0.25">
      <c r="A154" s="4" t="s">
        <v>2916</v>
      </c>
      <c r="B154" s="4">
        <v>8</v>
      </c>
      <c r="C154" s="4" t="s">
        <v>4756</v>
      </c>
      <c r="D154" s="4">
        <v>12</v>
      </c>
      <c r="F154" s="4" t="s">
        <v>4756</v>
      </c>
      <c r="G154" s="4">
        <v>30</v>
      </c>
      <c r="H154" s="4" t="str">
        <f t="shared" si="7"/>
        <v>INSERT INTO `region_2` (`id`, `name`, `region_1_id`, `last_modified`) VALUES (NULL,'Haarlem',12,CURRENT_TIMESTAMP);</v>
      </c>
      <c r="I154" s="4" t="s">
        <v>4756</v>
      </c>
      <c r="J154" s="4">
        <v>136</v>
      </c>
      <c r="K154" s="4" t="str">
        <f t="shared" si="6"/>
        <v>INSERT INTO `region_3` (`id`, `name`, `region_2_id`, `last_modified`) VALUES (NULL,'Haarlem',30,CURRENT_TIMESTAMP);</v>
      </c>
      <c r="L154" s="1" t="s">
        <v>4333</v>
      </c>
    </row>
    <row r="155" spans="1:12" x14ac:dyDescent="0.25">
      <c r="A155" s="4" t="s">
        <v>2916</v>
      </c>
      <c r="B155" s="4">
        <v>8</v>
      </c>
      <c r="C155" s="4" t="s">
        <v>4756</v>
      </c>
      <c r="D155" s="4">
        <v>12</v>
      </c>
      <c r="F155" s="4" t="s">
        <v>17566</v>
      </c>
      <c r="G155" s="4">
        <v>31</v>
      </c>
      <c r="H155" s="4" t="str">
        <f t="shared" si="7"/>
        <v>INSERT INTO `region_2` (`id`, `name`, `region_1_id`, `last_modified`) VALUES (NULL,'Haarlemmerhoutkwartier',12,CURRENT_TIMESTAMP);</v>
      </c>
      <c r="I155" s="4" t="s">
        <v>17721</v>
      </c>
      <c r="J155" s="4">
        <v>137</v>
      </c>
      <c r="K155" s="4" t="str">
        <f t="shared" si="6"/>
        <v>INSERT INTO `region_3` (`id`, `name`, `region_2_id`, `last_modified`) VALUES (NULL,'Den Hout',31,CURRENT_TIMESTAMP);</v>
      </c>
      <c r="L155" s="1" t="s">
        <v>4333</v>
      </c>
    </row>
    <row r="156" spans="1:12" x14ac:dyDescent="0.25">
      <c r="A156" s="4" t="s">
        <v>2916</v>
      </c>
      <c r="B156" s="4">
        <v>8</v>
      </c>
      <c r="C156" s="4" t="s">
        <v>4756</v>
      </c>
      <c r="D156" s="4">
        <v>12</v>
      </c>
      <c r="F156" s="4" t="s">
        <v>17566</v>
      </c>
      <c r="G156" s="4">
        <v>31</v>
      </c>
      <c r="H156" s="4" t="str">
        <f t="shared" si="7"/>
        <v>INSERT INTO `region_2` (`id`, `name`, `region_1_id`, `last_modified`) VALUES (NULL,'Haarlemmerhoutkwartier',12,CURRENT_TIMESTAMP);</v>
      </c>
      <c r="I156" s="4" t="s">
        <v>17690</v>
      </c>
      <c r="J156" s="4">
        <v>138</v>
      </c>
      <c r="K156" s="4" t="str">
        <f t="shared" si="6"/>
        <v>INSERT INTO `region_3` (`id`, `name`, `region_2_id`, `last_modified`) VALUES (NULL,'Kleine Hout',31,CURRENT_TIMESTAMP);</v>
      </c>
      <c r="L156" s="1" t="s">
        <v>4333</v>
      </c>
    </row>
    <row r="157" spans="1:12" x14ac:dyDescent="0.25">
      <c r="A157" s="4" t="s">
        <v>2916</v>
      </c>
      <c r="B157" s="4">
        <v>8</v>
      </c>
      <c r="C157" s="4" t="s">
        <v>4756</v>
      </c>
      <c r="D157" s="4">
        <v>12</v>
      </c>
      <c r="F157" s="4" t="s">
        <v>17566</v>
      </c>
      <c r="G157" s="4">
        <v>31</v>
      </c>
      <c r="H157" s="4" t="str">
        <f t="shared" si="7"/>
        <v>INSERT INTO `region_2` (`id`, `name`, `region_1_id`, `last_modified`) VALUES (NULL,'Haarlemmerhoutkwartier',12,CURRENT_TIMESTAMP);</v>
      </c>
      <c r="I157" s="4" t="s">
        <v>17698</v>
      </c>
      <c r="J157" s="4">
        <v>139</v>
      </c>
      <c r="K157" s="4" t="str">
        <f t="shared" si="6"/>
        <v>INSERT INTO `region_3` (`id`, `name`, `region_2_id`, `last_modified`) VALUES (NULL,'Koninginnebuurt',31,CURRENT_TIMESTAMP);</v>
      </c>
      <c r="L157" s="1" t="s">
        <v>4333</v>
      </c>
    </row>
    <row r="158" spans="1:12" x14ac:dyDescent="0.25">
      <c r="A158" s="4" t="s">
        <v>2916</v>
      </c>
      <c r="B158" s="4">
        <v>8</v>
      </c>
      <c r="C158" s="4" t="s">
        <v>4756</v>
      </c>
      <c r="D158" s="4">
        <v>12</v>
      </c>
      <c r="F158" s="4" t="s">
        <v>17566</v>
      </c>
      <c r="G158" s="4">
        <v>31</v>
      </c>
      <c r="H158" s="4" t="str">
        <f t="shared" si="7"/>
        <v>INSERT INTO `region_2` (`id`, `name`, `region_1_id`, `last_modified`) VALUES (NULL,'Haarlemmerhoutkwartier',12,CURRENT_TIMESTAMP);</v>
      </c>
      <c r="I158" s="4" t="s">
        <v>17750</v>
      </c>
      <c r="J158" s="4">
        <v>140</v>
      </c>
      <c r="K158" s="4" t="str">
        <f t="shared" si="6"/>
        <v>INSERT INTO `region_3` (`id`, `name`, `region_2_id`, `last_modified`) VALUES (NULL,'Rozenprieel',31,CURRENT_TIMESTAMP);</v>
      </c>
      <c r="L158" s="1" t="s">
        <v>4333</v>
      </c>
    </row>
    <row r="159" spans="1:12" x14ac:dyDescent="0.25">
      <c r="A159" s="4" t="s">
        <v>2916</v>
      </c>
      <c r="B159" s="4">
        <v>8</v>
      </c>
      <c r="C159" s="4" t="s">
        <v>4756</v>
      </c>
      <c r="D159" s="4">
        <v>12</v>
      </c>
      <c r="F159" s="4" t="s">
        <v>17601</v>
      </c>
      <c r="G159" s="4">
        <v>32</v>
      </c>
      <c r="H159" s="4" t="str">
        <f t="shared" si="7"/>
        <v>INSERT INTO `region_2` (`id`, `name`, `region_1_id`, `last_modified`) VALUES (NULL,'Haarlem-Oost',12,CURRENT_TIMESTAMP);</v>
      </c>
      <c r="I159" s="4" t="s">
        <v>17711</v>
      </c>
      <c r="J159" s="4">
        <v>141</v>
      </c>
      <c r="K159" s="4" t="str">
        <f t="shared" si="6"/>
        <v>INSERT INTO `region_3` (`id`, `name`, `region_2_id`, `last_modified`) VALUES (NULL,'Parkwijk',32,CURRENT_TIMESTAMP);</v>
      </c>
      <c r="L159" s="1" t="s">
        <v>4333</v>
      </c>
    </row>
    <row r="160" spans="1:12" x14ac:dyDescent="0.25">
      <c r="A160" s="4" t="s">
        <v>2916</v>
      </c>
      <c r="B160" s="4">
        <v>8</v>
      </c>
      <c r="C160" s="4" t="s">
        <v>4756</v>
      </c>
      <c r="D160" s="4">
        <v>12</v>
      </c>
      <c r="F160" s="4" t="s">
        <v>17601</v>
      </c>
      <c r="G160" s="4">
        <v>32</v>
      </c>
      <c r="H160" s="4" t="str">
        <f t="shared" si="7"/>
        <v>INSERT INTO `region_2` (`id`, `name`, `region_1_id`, `last_modified`) VALUES (NULL,'Haarlem-Oost',12,CURRENT_TIMESTAMP);</v>
      </c>
      <c r="I160" s="4" t="s">
        <v>17715</v>
      </c>
      <c r="J160" s="4">
        <v>142</v>
      </c>
      <c r="K160" s="4" t="str">
        <f t="shared" si="6"/>
        <v>INSERT INTO `region_3` (`id`, `name`, `region_2_id`, `last_modified`) VALUES (NULL,'Waarderpolder',32,CURRENT_TIMESTAMP);</v>
      </c>
      <c r="L160" s="1" t="s">
        <v>4333</v>
      </c>
    </row>
    <row r="161" spans="1:12" x14ac:dyDescent="0.25">
      <c r="A161" s="4" t="s">
        <v>2916</v>
      </c>
      <c r="B161" s="4">
        <v>8</v>
      </c>
      <c r="C161" s="4" t="s">
        <v>4756</v>
      </c>
      <c r="D161" s="4">
        <v>12</v>
      </c>
      <c r="F161" s="4" t="s">
        <v>17601</v>
      </c>
      <c r="G161" s="4">
        <v>32</v>
      </c>
      <c r="H161" s="4" t="str">
        <f t="shared" si="7"/>
        <v>INSERT INTO `region_2` (`id`, `name`, `region_1_id`, `last_modified`) VALUES (NULL,'Haarlem-Oost',12,CURRENT_TIMESTAMP);</v>
      </c>
      <c r="I161" s="4" t="s">
        <v>17688</v>
      </c>
      <c r="J161" s="4">
        <v>143</v>
      </c>
      <c r="K161" s="4" t="str">
        <f t="shared" si="6"/>
        <v>INSERT INTO `region_3` (`id`, `name`, `region_2_id`, `last_modified`) VALUES (NULL,'Zuiderpolder',32,CURRENT_TIMESTAMP);</v>
      </c>
      <c r="L161" s="1" t="s">
        <v>4333</v>
      </c>
    </row>
    <row r="162" spans="1:12" x14ac:dyDescent="0.25">
      <c r="A162" s="4" t="s">
        <v>2916</v>
      </c>
      <c r="B162" s="4">
        <v>8</v>
      </c>
      <c r="C162" s="4" t="s">
        <v>4756</v>
      </c>
      <c r="D162" s="4">
        <v>12</v>
      </c>
      <c r="F162" s="4" t="s">
        <v>17712</v>
      </c>
      <c r="G162" s="4">
        <v>33</v>
      </c>
      <c r="H162" s="4" t="str">
        <f t="shared" si="7"/>
        <v>INSERT INTO `region_2` (`id`, `name`, `region_1_id`, `last_modified`) VALUES (NULL,'Oud Schoten en Spaarndam',12,CURRENT_TIMESTAMP);</v>
      </c>
      <c r="I162" s="4" t="s">
        <v>17713</v>
      </c>
      <c r="J162" s="4">
        <v>144</v>
      </c>
      <c r="K162" s="4" t="str">
        <f t="shared" si="6"/>
        <v>INSERT INTO `region_3` (`id`, `name`, `region_2_id`, `last_modified`) VALUES (NULL,'Delftwijk',33,CURRENT_TIMESTAMP);</v>
      </c>
      <c r="L162" s="1" t="s">
        <v>4333</v>
      </c>
    </row>
    <row r="163" spans="1:12" x14ac:dyDescent="0.25">
      <c r="A163" s="4" t="s">
        <v>2916</v>
      </c>
      <c r="B163" s="4">
        <v>8</v>
      </c>
      <c r="C163" s="4" t="s">
        <v>4756</v>
      </c>
      <c r="D163" s="4">
        <v>12</v>
      </c>
      <c r="F163" s="4" t="s">
        <v>17686</v>
      </c>
      <c r="G163" s="4">
        <v>34</v>
      </c>
      <c r="H163" s="4" t="str">
        <f t="shared" si="7"/>
        <v>INSERT INTO `region_2` (`id`, `name`, `region_1_id`, `last_modified`) VALUES (NULL,'Oude Stad',12,CURRENT_TIMESTAMP);</v>
      </c>
      <c r="I163" s="4" t="s">
        <v>17695</v>
      </c>
      <c r="J163" s="4">
        <v>145</v>
      </c>
      <c r="K163" s="4" t="str">
        <f t="shared" ref="K163:K202" si="8">"INSERT INTO `region_3` (`id`, `name`, `region_2_id`, `last_modified`) VALUES (NULL,'"&amp;I163&amp;"',"&amp;G163&amp;",CURRENT_TIMESTAMP);"</f>
        <v>INSERT INTO `region_3` (`id`, `name`, `region_2_id`, `last_modified`) VALUES (NULL,'Centrum',34,CURRENT_TIMESTAMP);</v>
      </c>
      <c r="L163" s="1" t="s">
        <v>4333</v>
      </c>
    </row>
    <row r="164" spans="1:12" x14ac:dyDescent="0.25">
      <c r="A164" s="4" t="s">
        <v>2916</v>
      </c>
      <c r="B164" s="4">
        <v>8</v>
      </c>
      <c r="C164" s="4" t="s">
        <v>4756</v>
      </c>
      <c r="D164" s="4">
        <v>12</v>
      </c>
      <c r="F164" s="4" t="s">
        <v>17686</v>
      </c>
      <c r="G164" s="4">
        <v>34</v>
      </c>
      <c r="H164" s="4" t="str">
        <f t="shared" si="7"/>
        <v>INSERT INTO `region_2` (`id`, `name`, `region_1_id`, `last_modified`) VALUES (NULL,'Oude Stad',12,CURRENT_TIMESTAMP);</v>
      </c>
      <c r="I164" s="4" t="s">
        <v>17762</v>
      </c>
      <c r="J164" s="4">
        <v>146</v>
      </c>
      <c r="K164" s="4" t="str">
        <f t="shared" si="8"/>
        <v>INSERT INTO `region_3` (`id`, `name`, `region_2_id`, `last_modified`) VALUES (NULL,'Spaarnwouderbuurt',34,CURRENT_TIMESTAMP);</v>
      </c>
      <c r="L164" s="1" t="s">
        <v>4333</v>
      </c>
    </row>
    <row r="165" spans="1:12" x14ac:dyDescent="0.25">
      <c r="A165" s="4" t="s">
        <v>2916</v>
      </c>
      <c r="B165" s="4">
        <v>8</v>
      </c>
      <c r="C165" s="4" t="s">
        <v>4756</v>
      </c>
      <c r="D165" s="4">
        <v>12</v>
      </c>
      <c r="F165" s="4" t="s">
        <v>17686</v>
      </c>
      <c r="G165" s="4">
        <v>34</v>
      </c>
      <c r="H165" s="4" t="str">
        <f t="shared" si="7"/>
        <v>INSERT INTO `region_2` (`id`, `name`, `region_1_id`, `last_modified`) VALUES (NULL,'Oude Stad',12,CURRENT_TIMESTAMP);</v>
      </c>
      <c r="I165" s="4" t="s">
        <v>17687</v>
      </c>
      <c r="J165" s="4">
        <v>147</v>
      </c>
      <c r="K165" s="4" t="str">
        <f t="shared" si="8"/>
        <v>INSERT INTO `region_3` (`id`, `name`, `region_2_id`, `last_modified`) VALUES (NULL,'Stationsbuurt',34,CURRENT_TIMESTAMP);</v>
      </c>
      <c r="L165" s="1" t="s">
        <v>4333</v>
      </c>
    </row>
    <row r="166" spans="1:12" x14ac:dyDescent="0.25">
      <c r="A166" s="4" t="s">
        <v>2916</v>
      </c>
      <c r="B166" s="4">
        <v>8</v>
      </c>
      <c r="C166" s="4" t="s">
        <v>4756</v>
      </c>
      <c r="D166" s="4">
        <v>12</v>
      </c>
      <c r="F166" s="4" t="s">
        <v>17701</v>
      </c>
      <c r="G166" s="4">
        <v>35</v>
      </c>
      <c r="H166" s="4" t="str">
        <f t="shared" si="7"/>
        <v>INSERT INTO `region_2` (`id`, `name`, `region_1_id`, `last_modified`) VALUES (NULL,'Spoorbaan Leiden',12,CURRENT_TIMESTAMP);</v>
      </c>
      <c r="I166" s="4" t="s">
        <v>17707</v>
      </c>
      <c r="J166" s="4">
        <v>148</v>
      </c>
      <c r="K166" s="4" t="str">
        <f t="shared" si="8"/>
        <v>INSERT INTO `region_3` (`id`, `name`, `region_2_id`, `last_modified`) VALUES (NULL,'Leidsebuurt',35,CURRENT_TIMESTAMP);</v>
      </c>
      <c r="L166" s="1" t="s">
        <v>4333</v>
      </c>
    </row>
    <row r="167" spans="1:12" x14ac:dyDescent="0.25">
      <c r="A167" s="4" t="s">
        <v>2916</v>
      </c>
      <c r="B167" s="4">
        <v>8</v>
      </c>
      <c r="C167" s="4" t="s">
        <v>4756</v>
      </c>
      <c r="D167" s="4">
        <v>12</v>
      </c>
      <c r="F167" s="4" t="s">
        <v>17701</v>
      </c>
      <c r="G167" s="4">
        <v>35</v>
      </c>
      <c r="H167" s="4" t="str">
        <f t="shared" si="7"/>
        <v>INSERT INTO `region_2` (`id`, `name`, `region_1_id`, `last_modified`) VALUES (NULL,'Spoorbaan Leiden',12,CURRENT_TIMESTAMP);</v>
      </c>
      <c r="I167" s="4" t="s">
        <v>17702</v>
      </c>
      <c r="J167" s="4">
        <v>149</v>
      </c>
      <c r="K167" s="4" t="str">
        <f t="shared" si="8"/>
        <v>INSERT INTO `region_3` (`id`, `name`, `region_2_id`, `last_modified`) VALUES (NULL,'Zijlweg-Oost',35,CURRENT_TIMESTAMP);</v>
      </c>
      <c r="L167" s="1" t="s">
        <v>4333</v>
      </c>
    </row>
    <row r="168" spans="1:12" x14ac:dyDescent="0.25">
      <c r="A168" s="4" t="s">
        <v>2916</v>
      </c>
      <c r="B168" s="4">
        <v>8</v>
      </c>
      <c r="C168" s="4" t="s">
        <v>4756</v>
      </c>
      <c r="D168" s="4">
        <v>12</v>
      </c>
      <c r="F168" s="4" t="s">
        <v>17718</v>
      </c>
      <c r="G168" s="4">
        <v>36</v>
      </c>
      <c r="H168" s="4" t="str">
        <f t="shared" si="7"/>
        <v>INSERT INTO `region_2` (`id`, `name`, `region_1_id`, `last_modified`) VALUES (NULL,'Ter Kleef en Te Zaanen',12,CURRENT_TIMESTAMP);</v>
      </c>
      <c r="I168" s="4" t="s">
        <v>17719</v>
      </c>
      <c r="J168" s="4">
        <v>150</v>
      </c>
      <c r="K168" s="4" t="str">
        <f t="shared" si="8"/>
        <v>INSERT INTO `region_3` (`id`, `name`, `region_2_id`, `last_modified`) VALUES (NULL,'Kleverpark',36,CURRENT_TIMESTAMP);</v>
      </c>
      <c r="L168" s="1" t="s">
        <v>4333</v>
      </c>
    </row>
    <row r="169" spans="1:12" x14ac:dyDescent="0.25">
      <c r="A169" s="4" t="s">
        <v>2916</v>
      </c>
      <c r="B169" s="4">
        <v>8</v>
      </c>
      <c r="C169" s="4" t="s">
        <v>4756</v>
      </c>
      <c r="D169" s="4">
        <v>12</v>
      </c>
      <c r="F169" s="4" t="s">
        <v>17635</v>
      </c>
      <c r="G169" s="4">
        <v>37</v>
      </c>
      <c r="H169" s="4" t="str">
        <f t="shared" si="7"/>
        <v>INSERT INTO `region_2` (`id`, `name`, `region_1_id`, `last_modified`) VALUES (NULL,'Westoever Noord Buitenspaarne',12,CURRENT_TIMESTAMP);</v>
      </c>
      <c r="I169" s="4" t="s">
        <v>17705</v>
      </c>
      <c r="J169" s="4">
        <v>151</v>
      </c>
      <c r="K169" s="4" t="str">
        <f t="shared" si="8"/>
        <v>INSERT INTO `region_3` (`id`, `name`, `region_2_id`, `last_modified`) VALUES (NULL,'Frans Halsbuurt',37,CURRENT_TIMESTAMP);</v>
      </c>
      <c r="L169" s="1" t="s">
        <v>4333</v>
      </c>
    </row>
    <row r="170" spans="1:12" x14ac:dyDescent="0.25">
      <c r="A170" s="4" t="s">
        <v>2916</v>
      </c>
      <c r="B170" s="4">
        <v>8</v>
      </c>
      <c r="C170" s="4" t="s">
        <v>4756</v>
      </c>
      <c r="D170" s="4">
        <v>12</v>
      </c>
      <c r="F170" s="4" t="s">
        <v>17635</v>
      </c>
      <c r="G170" s="4">
        <v>37</v>
      </c>
      <c r="H170" s="4" t="str">
        <f t="shared" si="7"/>
        <v>INSERT INTO `region_2` (`id`, `name`, `region_1_id`, `last_modified`) VALUES (NULL,'Westoever Noord Buitenspaarne',12,CURRENT_TIMESTAMP);</v>
      </c>
      <c r="I170" s="4" t="s">
        <v>17735</v>
      </c>
      <c r="J170" s="4">
        <v>152</v>
      </c>
      <c r="K170" s="4" t="str">
        <f t="shared" si="8"/>
        <v>INSERT INTO `region_3` (`id`, `name`, `region_2_id`, `last_modified`) VALUES (NULL,'Indische buurt-Noord',37,CURRENT_TIMESTAMP);</v>
      </c>
      <c r="L170" s="1" t="s">
        <v>4333</v>
      </c>
    </row>
    <row r="171" spans="1:12" x14ac:dyDescent="0.25">
      <c r="A171" s="4" t="s">
        <v>2916</v>
      </c>
      <c r="B171" s="4">
        <v>8</v>
      </c>
      <c r="C171" s="4" t="s">
        <v>4756</v>
      </c>
      <c r="D171" s="4">
        <v>12</v>
      </c>
      <c r="F171" s="4" t="s">
        <v>17635</v>
      </c>
      <c r="G171" s="4">
        <v>37</v>
      </c>
      <c r="H171" s="4" t="str">
        <f t="shared" si="7"/>
        <v>INSERT INTO `region_2` (`id`, `name`, `region_1_id`, `last_modified`) VALUES (NULL,'Westoever Noord Buitenspaarne',12,CURRENT_TIMESTAMP);</v>
      </c>
      <c r="I171" s="4" t="s">
        <v>17716</v>
      </c>
      <c r="J171" s="4">
        <v>153</v>
      </c>
      <c r="K171" s="4" t="str">
        <f t="shared" si="8"/>
        <v>INSERT INTO `region_3` (`id`, `name`, `region_2_id`, `last_modified`) VALUES (NULL,'Patrimoniumbuurt',37,CURRENT_TIMESTAMP);</v>
      </c>
      <c r="L171" s="1" t="s">
        <v>4333</v>
      </c>
    </row>
    <row r="172" spans="1:12" x14ac:dyDescent="0.25">
      <c r="A172" s="4" t="s">
        <v>2916</v>
      </c>
      <c r="B172" s="4">
        <v>8</v>
      </c>
      <c r="C172" s="4" t="s">
        <v>4756</v>
      </c>
      <c r="D172" s="4">
        <v>12</v>
      </c>
      <c r="F172" s="4" t="s">
        <v>17635</v>
      </c>
      <c r="G172" s="4">
        <v>37</v>
      </c>
      <c r="H172" s="4" t="str">
        <f t="shared" si="7"/>
        <v>INSERT INTO `region_2` (`id`, `name`, `region_1_id`, `last_modified`) VALUES (NULL,'Westoever Noord Buitenspaarne',12,CURRENT_TIMESTAMP);</v>
      </c>
      <c r="I172" s="4" t="s">
        <v>2866</v>
      </c>
      <c r="J172" s="4">
        <v>154</v>
      </c>
      <c r="K172" s="4" t="str">
        <f t="shared" si="8"/>
        <v>INSERT INTO `region_3` (`id`, `name`, `region_2_id`, `last_modified`) VALUES (NULL,'Transvaalbuurt',37,CURRENT_TIMESTAMP);</v>
      </c>
      <c r="L172" s="1" t="s">
        <v>4333</v>
      </c>
    </row>
    <row r="173" spans="1:12" x14ac:dyDescent="0.25">
      <c r="A173" s="4" t="s">
        <v>2916</v>
      </c>
      <c r="B173" s="4">
        <v>8</v>
      </c>
      <c r="C173" s="4" t="s">
        <v>17045</v>
      </c>
      <c r="D173" s="4">
        <v>13</v>
      </c>
      <c r="E173" s="4" t="str">
        <f>"INSERT INTO `region_1` (`id`, `name`, `province_id`, `last_modified`) VALUES (NULL,'"&amp;C173&amp;"',"&amp;B173&amp;",CURRENT_TIMESTAMP);"</f>
        <v>INSERT INTO `region_1` (`id`, `name`, `province_id`, `last_modified`) VALUES (NULL,'Haarlemmerliede en Spaarnwoude',8,CURRENT_TIMESTAMP);</v>
      </c>
      <c r="F173" s="4" t="s">
        <v>17046</v>
      </c>
      <c r="G173" s="4">
        <v>38</v>
      </c>
      <c r="H173" s="4" t="str">
        <f t="shared" si="7"/>
        <v>INSERT INTO `region_2` (`id`, `name`, `region_1_id`, `last_modified`) VALUES (NULL,'Halfweg',13,CURRENT_TIMESTAMP);</v>
      </c>
      <c r="I173" s="4" t="s">
        <v>17046</v>
      </c>
      <c r="J173" s="4">
        <v>155</v>
      </c>
      <c r="K173" s="4" t="str">
        <f t="shared" ref="K173:K175" si="9">"INSERT INTO `region_3` (`id`, `name`, `region_2_id`, `last_modified`) VALUES (NULL,'"&amp;I173&amp;"',"&amp;G173&amp;",CURRENT_TIMESTAMP);"</f>
        <v>INSERT INTO `region_3` (`id`, `name`, `region_2_id`, `last_modified`) VALUES (NULL,'Halfweg',38,CURRENT_TIMESTAMP);</v>
      </c>
      <c r="L173" s="1" t="s">
        <v>4333</v>
      </c>
    </row>
    <row r="174" spans="1:12" x14ac:dyDescent="0.25">
      <c r="A174" s="4" t="s">
        <v>2916</v>
      </c>
      <c r="B174" s="4">
        <v>8</v>
      </c>
      <c r="C174" s="4" t="s">
        <v>17045</v>
      </c>
      <c r="D174" s="4">
        <v>13</v>
      </c>
      <c r="F174" s="4" t="s">
        <v>17047</v>
      </c>
      <c r="G174" s="4">
        <v>39</v>
      </c>
      <c r="H174" s="4" t="str">
        <f t="shared" si="7"/>
        <v>INSERT INTO `region_2` (`id`, `name`, `region_1_id`, `last_modified`) VALUES (NULL,'Spaarndam',13,CURRENT_TIMESTAMP);</v>
      </c>
      <c r="I174" s="4" t="s">
        <v>17047</v>
      </c>
      <c r="J174" s="4">
        <v>156</v>
      </c>
      <c r="K174" s="4" t="str">
        <f t="shared" si="9"/>
        <v>INSERT INTO `region_3` (`id`, `name`, `region_2_id`, `last_modified`) VALUES (NULL,'Spaarndam',39,CURRENT_TIMESTAMP);</v>
      </c>
      <c r="L174" s="1" t="s">
        <v>4333</v>
      </c>
    </row>
    <row r="175" spans="1:12" x14ac:dyDescent="0.25">
      <c r="A175" s="4" t="s">
        <v>2916</v>
      </c>
      <c r="B175" s="4">
        <v>8</v>
      </c>
      <c r="C175" s="4" t="s">
        <v>6698</v>
      </c>
      <c r="D175" s="4">
        <v>14</v>
      </c>
      <c r="E175" s="4" t="str">
        <f>"INSERT INTO `region_1` (`id`, `name`, `province_id`, `last_modified`) VALUES (NULL,'"&amp;C175&amp;"',"&amp;B175&amp;",CURRENT_TIMESTAMP);"</f>
        <v>INSERT INTO `region_1` (`id`, `name`, `province_id`, `last_modified`) VALUES (NULL,'Heemstede',8,CURRENT_TIMESTAMP);</v>
      </c>
      <c r="F175" s="4" t="s">
        <v>6698</v>
      </c>
      <c r="G175" s="4">
        <v>50</v>
      </c>
      <c r="H175" s="4" t="str">
        <f t="shared" si="7"/>
        <v>INSERT INTO `region_2` (`id`, `name`, `region_1_id`, `last_modified`) VALUES (NULL,'Heemstede',14,CURRENT_TIMESTAMP);</v>
      </c>
      <c r="I175" s="4" t="s">
        <v>6698</v>
      </c>
      <c r="J175" s="4">
        <v>167</v>
      </c>
      <c r="K175" s="4" t="str">
        <f t="shared" si="9"/>
        <v>INSERT INTO `region_3` (`id`, `name`, `region_2_id`, `last_modified`) VALUES (NULL,'Heemstede',50,CURRENT_TIMESTAMP);</v>
      </c>
      <c r="L175" s="1" t="s">
        <v>4333</v>
      </c>
    </row>
    <row r="176" spans="1:12" x14ac:dyDescent="0.25">
      <c r="A176" s="4" t="s">
        <v>2916</v>
      </c>
      <c r="B176" s="4">
        <v>8</v>
      </c>
      <c r="C176" s="4" t="s">
        <v>8924</v>
      </c>
      <c r="D176" s="4">
        <v>15</v>
      </c>
      <c r="E176" s="4" t="str">
        <f>"INSERT INTO `region_1` (`id`, `name`, `province_id`, `last_modified`) VALUES (NULL,'"&amp;C176&amp;"',"&amp;B176&amp;",CURRENT_TIMESTAMP);"</f>
        <v>INSERT INTO `region_1` (`id`, `name`, `province_id`, `last_modified`) VALUES (NULL,'Oostzaan',8,CURRENT_TIMESTAMP);</v>
      </c>
      <c r="F176" s="4" t="s">
        <v>8924</v>
      </c>
      <c r="G176" s="4">
        <v>51</v>
      </c>
      <c r="H176" s="4" t="str">
        <f t="shared" si="7"/>
        <v>INSERT INTO `region_2` (`id`, `name`, `region_1_id`, `last_modified`) VALUES (NULL,'Oostzaan',15,CURRENT_TIMESTAMP);</v>
      </c>
      <c r="I176" s="4" t="s">
        <v>8924</v>
      </c>
      <c r="J176" s="4">
        <v>168</v>
      </c>
      <c r="K176" s="4" t="str">
        <f>"INSERT INTO `region_3` (`id`, `name`, `region_2_id`, `last_modified`) VALUES (NULL,'"&amp;I176&amp;"',"&amp;G176&amp;",CURRENT_TIMESTAMP);"</f>
        <v>INSERT INTO `region_3` (`id`, `name`, `region_2_id`, `last_modified`) VALUES (NULL,'Oostzaan',51,CURRENT_TIMESTAMP);</v>
      </c>
      <c r="L176" s="1" t="s">
        <v>4333</v>
      </c>
    </row>
    <row r="177" spans="1:12" x14ac:dyDescent="0.25">
      <c r="A177" s="4" t="s">
        <v>2916</v>
      </c>
      <c r="B177" s="4">
        <v>8</v>
      </c>
      <c r="C177" s="4" t="s">
        <v>6643</v>
      </c>
      <c r="D177" s="4">
        <v>16</v>
      </c>
      <c r="E177" s="4" t="str">
        <f t="shared" ref="E177:E197" si="10">"INSERT INTO `region_1` (`id`, `name`, `province_id`, `last_modified`) VALUES (NULL,'"&amp;C177&amp;"',"&amp;B177&amp;",CURRENT_TIMESTAMP);"</f>
        <v>INSERT INTO `region_1` (`id`, `name`, `province_id`, `last_modified`) VALUES (NULL,'Uithoorn',8,CURRENT_TIMESTAMP);</v>
      </c>
      <c r="F177" s="4" t="s">
        <v>6644</v>
      </c>
      <c r="G177" s="4">
        <v>52</v>
      </c>
      <c r="H177" s="4" t="str">
        <f t="shared" si="7"/>
        <v>INSERT INTO `region_2` (`id`, `name`, `region_1_id`, `last_modified`) VALUES (NULL,'De Kwakel',16,CURRENT_TIMESTAMP);</v>
      </c>
      <c r="I177" s="4" t="s">
        <v>6644</v>
      </c>
      <c r="J177" s="4">
        <v>169</v>
      </c>
      <c r="K177" s="4" t="str">
        <f>"INSERT INTO `region_3` (`id`, `name`, `region_2_id`, `last_modified`) VALUES (NULL,'"&amp;I177&amp;"',"&amp;G177&amp;",CURRENT_TIMESTAMP);"</f>
        <v>INSERT INTO `region_3` (`id`, `name`, `region_2_id`, `last_modified`) VALUES (NULL,'De Kwakel',52,CURRENT_TIMESTAMP);</v>
      </c>
      <c r="L177" s="1" t="s">
        <v>4333</v>
      </c>
    </row>
    <row r="178" spans="1:12" x14ac:dyDescent="0.25">
      <c r="A178" s="4" t="s">
        <v>2916</v>
      </c>
      <c r="B178" s="4">
        <v>8</v>
      </c>
      <c r="C178" s="4" t="s">
        <v>6643</v>
      </c>
      <c r="D178" s="4">
        <v>16</v>
      </c>
      <c r="F178" s="4" t="s">
        <v>6643</v>
      </c>
      <c r="G178" s="4">
        <v>53</v>
      </c>
      <c r="H178" s="4" t="str">
        <f t="shared" si="7"/>
        <v>INSERT INTO `region_2` (`id`, `name`, `region_1_id`, `last_modified`) VALUES (NULL,'Uithoorn',16,CURRENT_TIMESTAMP);</v>
      </c>
      <c r="I178" s="4" t="s">
        <v>6643</v>
      </c>
      <c r="J178" s="4">
        <v>170</v>
      </c>
      <c r="K178" s="4" t="str">
        <f t="shared" ref="K178:K179" si="11">"INSERT INTO `region_3` (`id`, `name`, `region_2_id`, `last_modified`) VALUES (NULL,'"&amp;I178&amp;"',"&amp;G178&amp;",CURRENT_TIMESTAMP);"</f>
        <v>INSERT INTO `region_3` (`id`, `name`, `region_2_id`, `last_modified`) VALUES (NULL,'Uithoorn',53,CURRENT_TIMESTAMP);</v>
      </c>
      <c r="L178" s="1" t="s">
        <v>4333</v>
      </c>
    </row>
    <row r="179" spans="1:12" x14ac:dyDescent="0.25">
      <c r="A179" s="4" t="s">
        <v>2916</v>
      </c>
      <c r="B179" s="4">
        <v>8</v>
      </c>
      <c r="C179" s="4" t="s">
        <v>5082</v>
      </c>
      <c r="D179" s="4">
        <v>17</v>
      </c>
      <c r="E179" s="4" t="str">
        <f t="shared" si="10"/>
        <v>INSERT INTO `region_1` (`id`, `name`, `province_id`, `last_modified`) VALUES (NULL,'Velsen',8,CURRENT_TIMESTAMP);</v>
      </c>
      <c r="F179" s="4" t="s">
        <v>5083</v>
      </c>
      <c r="G179" s="4">
        <v>54</v>
      </c>
      <c r="H179" s="4" t="str">
        <f t="shared" si="7"/>
        <v>INSERT INTO `region_2` (`id`, `name`, `region_1_id`, `last_modified`) VALUES (NULL,'Santpoort-Noord',17,CURRENT_TIMESTAMP);</v>
      </c>
      <c r="I179" s="4" t="s">
        <v>5083</v>
      </c>
      <c r="J179" s="4">
        <v>171</v>
      </c>
      <c r="K179" s="4" t="str">
        <f t="shared" si="11"/>
        <v>INSERT INTO `region_3` (`id`, `name`, `region_2_id`, `last_modified`) VALUES (NULL,'Santpoort-Noord',54,CURRENT_TIMESTAMP);</v>
      </c>
      <c r="L179" s="1" t="s">
        <v>4333</v>
      </c>
    </row>
    <row r="180" spans="1:12" x14ac:dyDescent="0.25">
      <c r="A180" s="4" t="s">
        <v>2916</v>
      </c>
      <c r="B180" s="4">
        <v>8</v>
      </c>
      <c r="C180" s="4" t="s">
        <v>5082</v>
      </c>
      <c r="D180" s="4">
        <v>17</v>
      </c>
      <c r="F180" s="4" t="s">
        <v>8637</v>
      </c>
      <c r="G180" s="4">
        <v>55</v>
      </c>
      <c r="H180" s="4" t="str">
        <f t="shared" si="7"/>
        <v>INSERT INTO `region_2` (`id`, `name`, `region_1_id`, `last_modified`) VALUES (NULL,'Santpoort-Zuid',17,CURRENT_TIMESTAMP);</v>
      </c>
      <c r="I180" s="4" t="s">
        <v>8637</v>
      </c>
      <c r="J180" s="4">
        <v>172</v>
      </c>
      <c r="K180" s="4" t="str">
        <f t="shared" ref="K180:K197" si="12">"INSERT INTO `region_3` (`id`, `name`, `region_2_id`, `last_modified`) VALUES (NULL,'"&amp;I180&amp;"',"&amp;G180&amp;",CURRENT_TIMESTAMP);"</f>
        <v>INSERT INTO `region_3` (`id`, `name`, `region_2_id`, `last_modified`) VALUES (NULL,'Santpoort-Zuid',55,CURRENT_TIMESTAMP);</v>
      </c>
      <c r="L180" s="1" t="s">
        <v>4333</v>
      </c>
    </row>
    <row r="181" spans="1:12" x14ac:dyDescent="0.25">
      <c r="A181" s="4" t="s">
        <v>2916</v>
      </c>
      <c r="B181" s="4">
        <v>8</v>
      </c>
      <c r="C181" s="4" t="s">
        <v>5082</v>
      </c>
      <c r="D181" s="4">
        <v>17</v>
      </c>
      <c r="F181" s="4" t="s">
        <v>5660</v>
      </c>
      <c r="G181" s="4">
        <v>56</v>
      </c>
      <c r="H181" s="4" t="str">
        <f t="shared" si="7"/>
        <v>INSERT INTO `region_2` (`id`, `name`, `region_1_id`, `last_modified`) VALUES (NULL,'Velserbroek',17,CURRENT_TIMESTAMP);</v>
      </c>
      <c r="I181" s="4" t="s">
        <v>5660</v>
      </c>
      <c r="J181" s="4">
        <v>173</v>
      </c>
      <c r="K181" s="4" t="str">
        <f t="shared" si="12"/>
        <v>INSERT INTO `region_3` (`id`, `name`, `region_2_id`, `last_modified`) VALUES (NULL,'Velserbroek',56,CURRENT_TIMESTAMP);</v>
      </c>
      <c r="L181" s="1" t="s">
        <v>4333</v>
      </c>
    </row>
    <row r="182" spans="1:12" x14ac:dyDescent="0.25">
      <c r="A182" s="4" t="s">
        <v>2916</v>
      </c>
      <c r="B182" s="4">
        <v>8</v>
      </c>
      <c r="C182" s="4" t="s">
        <v>2657</v>
      </c>
      <c r="D182" s="4">
        <v>18</v>
      </c>
      <c r="E182" s="4" t="str">
        <f t="shared" si="10"/>
        <v>INSERT INTO `region_1` (`id`, `name`, `province_id`, `last_modified`) VALUES (NULL,'Waterland',8,CURRENT_TIMESTAMP);</v>
      </c>
      <c r="F182" s="4" t="s">
        <v>16862</v>
      </c>
      <c r="G182" s="4">
        <v>57</v>
      </c>
      <c r="H182" s="4" t="str">
        <f t="shared" si="7"/>
        <v>INSERT INTO `region_2` (`id`, `name`, `region_1_id`, `last_modified`) VALUES (NULL,'Broek in Waterland',18,CURRENT_TIMESTAMP);</v>
      </c>
      <c r="I182" s="4" t="s">
        <v>16862</v>
      </c>
      <c r="J182" s="4">
        <v>174</v>
      </c>
      <c r="K182" s="4" t="str">
        <f t="shared" si="12"/>
        <v>INSERT INTO `region_3` (`id`, `name`, `region_2_id`, `last_modified`) VALUES (NULL,'Broek in Waterland',57,CURRENT_TIMESTAMP);</v>
      </c>
      <c r="L182" s="1" t="s">
        <v>4333</v>
      </c>
    </row>
    <row r="183" spans="1:12" x14ac:dyDescent="0.25">
      <c r="A183" s="4" t="s">
        <v>2916</v>
      </c>
      <c r="B183" s="4">
        <v>8</v>
      </c>
      <c r="C183" s="4" t="s">
        <v>2657</v>
      </c>
      <c r="D183" s="4">
        <v>18</v>
      </c>
      <c r="F183" s="4" t="s">
        <v>16433</v>
      </c>
      <c r="G183" s="4">
        <v>58</v>
      </c>
      <c r="H183" s="4" t="str">
        <f t="shared" si="7"/>
        <v>INSERT INTO `region_2` (`id`, `name`, `region_1_id`, `last_modified`) VALUES (NULL,'Watergang',18,CURRENT_TIMESTAMP);</v>
      </c>
      <c r="I183" s="4" t="s">
        <v>16433</v>
      </c>
      <c r="J183" s="4">
        <v>175</v>
      </c>
      <c r="K183" s="4" t="str">
        <f t="shared" si="12"/>
        <v>INSERT INTO `region_3` (`id`, `name`, `region_2_id`, `last_modified`) VALUES (NULL,'Watergang',58,CURRENT_TIMESTAMP);</v>
      </c>
      <c r="L183" s="1" t="s">
        <v>4333</v>
      </c>
    </row>
    <row r="184" spans="1:12" x14ac:dyDescent="0.25">
      <c r="A184" s="4" t="s">
        <v>2916</v>
      </c>
      <c r="B184" s="4">
        <v>8</v>
      </c>
      <c r="C184" s="4" t="s">
        <v>2657</v>
      </c>
      <c r="D184" s="4">
        <v>18</v>
      </c>
      <c r="F184" s="4" t="s">
        <v>16878</v>
      </c>
      <c r="G184" s="4">
        <v>59</v>
      </c>
      <c r="H184" s="4" t="str">
        <f t="shared" si="7"/>
        <v>INSERT INTO `region_2` (`id`, `name`, `region_1_id`, `last_modified`) VALUES (NULL,'Zuiderwoude',18,CURRENT_TIMESTAMP);</v>
      </c>
      <c r="I184" s="4" t="s">
        <v>16878</v>
      </c>
      <c r="J184" s="4">
        <v>176</v>
      </c>
      <c r="K184" s="4" t="str">
        <f t="shared" si="12"/>
        <v>INSERT INTO `region_3` (`id`, `name`, `region_2_id`, `last_modified`) VALUES (NULL,'Zuiderwoude',59,CURRENT_TIMESTAMP);</v>
      </c>
      <c r="L184" s="1" t="s">
        <v>4333</v>
      </c>
    </row>
    <row r="185" spans="1:12" x14ac:dyDescent="0.25">
      <c r="A185" s="4" t="s">
        <v>2916</v>
      </c>
      <c r="B185" s="4">
        <v>8</v>
      </c>
      <c r="C185" s="4" t="s">
        <v>4788</v>
      </c>
      <c r="D185" s="4">
        <v>19</v>
      </c>
      <c r="E185" s="4" t="str">
        <f t="shared" si="10"/>
        <v>INSERT INTO `region_1` (`id`, `name`, `province_id`, `last_modified`) VALUES (NULL,'Weesp',8,CURRENT_TIMESTAMP);</v>
      </c>
      <c r="F185" s="4" t="s">
        <v>4788</v>
      </c>
      <c r="G185" s="4">
        <v>60</v>
      </c>
      <c r="H185" s="4" t="str">
        <f t="shared" si="7"/>
        <v>INSERT INTO `region_2` (`id`, `name`, `region_1_id`, `last_modified`) VALUES (NULL,'Weesp',19,CURRENT_TIMESTAMP);</v>
      </c>
      <c r="I185" s="4" t="s">
        <v>4788</v>
      </c>
      <c r="J185" s="4">
        <v>177</v>
      </c>
      <c r="K185" s="4" t="str">
        <f t="shared" si="12"/>
        <v>INSERT INTO `region_3` (`id`, `name`, `region_2_id`, `last_modified`) VALUES (NULL,'Weesp',60,CURRENT_TIMESTAMP);</v>
      </c>
      <c r="L185" s="1" t="s">
        <v>4333</v>
      </c>
    </row>
    <row r="186" spans="1:12" x14ac:dyDescent="0.25">
      <c r="A186" s="4" t="s">
        <v>2916</v>
      </c>
      <c r="B186" s="4">
        <v>8</v>
      </c>
      <c r="C186" s="4" t="s">
        <v>17395</v>
      </c>
      <c r="D186" s="4">
        <v>20</v>
      </c>
      <c r="E186" s="4" t="str">
        <f t="shared" si="10"/>
        <v>INSERT INTO `region_1` (`id`, `name`, `province_id`, `last_modified`) VALUES (NULL,'Westzaan',8,CURRENT_TIMESTAMP);</v>
      </c>
      <c r="F186" s="4" t="s">
        <v>2504</v>
      </c>
      <c r="G186" s="4">
        <v>61</v>
      </c>
      <c r="H186" s="4" t="str">
        <f t="shared" si="7"/>
        <v>INSERT INTO `region_2` (`id`, `name`, `region_1_id`, `last_modified`) VALUES (NULL,'Westpoort',20,CURRENT_TIMESTAMP);</v>
      </c>
      <c r="I186" s="4" t="s">
        <v>17737</v>
      </c>
      <c r="J186" s="4">
        <v>178</v>
      </c>
      <c r="K186" s="4" t="str">
        <f t="shared" si="12"/>
        <v>INSERT INTO `region_3` (`id`, `name`, `region_2_id`, `last_modified`) VALUES (NULL,'Westzanerpolder',61,CURRENT_TIMESTAMP);</v>
      </c>
      <c r="L186" s="1" t="s">
        <v>4333</v>
      </c>
    </row>
    <row r="187" spans="1:12" x14ac:dyDescent="0.25">
      <c r="A187" s="4" t="s">
        <v>2916</v>
      </c>
      <c r="B187" s="4">
        <v>8</v>
      </c>
      <c r="C187" s="4" t="s">
        <v>7695</v>
      </c>
      <c r="D187" s="4">
        <v>21</v>
      </c>
      <c r="E187" s="4" t="str">
        <f t="shared" si="10"/>
        <v>INSERT INTO `region_1` (`id`, `name`, `province_id`, `last_modified`) VALUES (NULL,'Wijdemeren',8,CURRENT_TIMESTAMP);</v>
      </c>
      <c r="F187" s="4" t="s">
        <v>7696</v>
      </c>
      <c r="G187" s="4">
        <v>62</v>
      </c>
      <c r="H187" s="4" t="str">
        <f t="shared" si="7"/>
        <v>INSERT INTO `region_2` (`id`, `name`, `region_1_id`, `last_modified`) VALUES (NULL,'Nigtevecht',21,CURRENT_TIMESTAMP);</v>
      </c>
      <c r="I187" s="4" t="s">
        <v>7696</v>
      </c>
      <c r="J187" s="4">
        <v>179</v>
      </c>
      <c r="K187" s="4" t="str">
        <f t="shared" si="12"/>
        <v>INSERT INTO `region_3` (`id`, `name`, `region_2_id`, `last_modified`) VALUES (NULL,'Nigtevecht',62,CURRENT_TIMESTAMP);</v>
      </c>
      <c r="L187" s="1" t="s">
        <v>4333</v>
      </c>
    </row>
    <row r="188" spans="1:12" x14ac:dyDescent="0.25">
      <c r="A188" s="4" t="s">
        <v>2916</v>
      </c>
      <c r="B188" s="4">
        <v>8</v>
      </c>
      <c r="C188" s="4" t="s">
        <v>4817</v>
      </c>
      <c r="D188" s="4">
        <v>22</v>
      </c>
      <c r="E188" s="4" t="str">
        <f t="shared" si="10"/>
        <v>INSERT INTO `region_1` (`id`, `name`, `province_id`, `last_modified`) VALUES (NULL,'Zaandam',8,CURRENT_TIMESTAMP);</v>
      </c>
      <c r="F188" s="4" t="s">
        <v>2958</v>
      </c>
      <c r="G188" s="4">
        <v>63</v>
      </c>
      <c r="H188" s="4" t="str">
        <f t="shared" si="7"/>
        <v>INSERT INTO `region_2` (`id`, `name`, `region_1_id`, `last_modified`) VALUES (NULL,'Westelijk Havengebied',22,CURRENT_TIMESTAMP);</v>
      </c>
      <c r="I188" s="4" t="s">
        <v>17751</v>
      </c>
      <c r="J188" s="4">
        <v>180</v>
      </c>
      <c r="K188" s="4" t="str">
        <f t="shared" si="12"/>
        <v>INSERT INTO `region_3` (`id`, `name`, `region_2_id`, `last_modified`) VALUES (NULL,'Oud West',63,CURRENT_TIMESTAMP);</v>
      </c>
      <c r="L188" s="1" t="s">
        <v>4333</v>
      </c>
    </row>
    <row r="189" spans="1:12" x14ac:dyDescent="0.25">
      <c r="A189" s="4" t="s">
        <v>2916</v>
      </c>
      <c r="B189" s="4">
        <v>8</v>
      </c>
      <c r="C189" s="4" t="s">
        <v>4817</v>
      </c>
      <c r="D189" s="4">
        <v>22</v>
      </c>
      <c r="F189" s="4" t="s">
        <v>2958</v>
      </c>
      <c r="G189" s="4">
        <v>63</v>
      </c>
      <c r="I189" s="4" t="s">
        <v>17765</v>
      </c>
      <c r="J189" s="4">
        <v>181</v>
      </c>
      <c r="K189" s="4" t="str">
        <f t="shared" si="12"/>
        <v>INSERT INTO `region_3` (`id`, `name`, `region_2_id`, `last_modified`) VALUES (NULL,'Spoorbuurt',63,CURRENT_TIMESTAMP);</v>
      </c>
      <c r="L189" s="1" t="s">
        <v>4333</v>
      </c>
    </row>
    <row r="190" spans="1:12" x14ac:dyDescent="0.25">
      <c r="A190" s="4" t="s">
        <v>2916</v>
      </c>
      <c r="B190" s="4">
        <v>8</v>
      </c>
      <c r="C190" s="4" t="s">
        <v>4817</v>
      </c>
      <c r="D190" s="4">
        <v>22</v>
      </c>
      <c r="F190" s="4" t="s">
        <v>2958</v>
      </c>
      <c r="G190" s="4">
        <v>63</v>
      </c>
      <c r="I190" s="4" t="s">
        <v>17740</v>
      </c>
      <c r="J190" s="4">
        <v>182</v>
      </c>
      <c r="K190" s="4" t="str">
        <f t="shared" si="12"/>
        <v>INSERT INTO `region_3` (`id`, `name`, `region_2_id`, `last_modified`) VALUES (NULL,'Westerwatering',63,CURRENT_TIMESTAMP);</v>
      </c>
      <c r="L190" s="1" t="s">
        <v>4333</v>
      </c>
    </row>
    <row r="191" spans="1:12" x14ac:dyDescent="0.25">
      <c r="A191" s="4" t="s">
        <v>2916</v>
      </c>
      <c r="B191" s="4">
        <v>8</v>
      </c>
      <c r="C191" s="4" t="s">
        <v>4816</v>
      </c>
      <c r="D191" s="4">
        <v>23</v>
      </c>
      <c r="E191" s="4" t="str">
        <f t="shared" si="10"/>
        <v>INSERT INTO `region_1` (`id`, `name`, `province_id`, `last_modified`) VALUES (NULL,'Zaanstad',8,CURRENT_TIMESTAMP);</v>
      </c>
      <c r="F191" s="4" t="s">
        <v>4817</v>
      </c>
      <c r="G191" s="4">
        <v>64</v>
      </c>
      <c r="H191" s="4" t="str">
        <f t="shared" si="7"/>
        <v>INSERT INTO `region_2` (`id`, `name`, `region_1_id`, `last_modified`) VALUES (NULL,'Zaandam',23,CURRENT_TIMESTAMP);</v>
      </c>
      <c r="I191" s="4" t="s">
        <v>17699</v>
      </c>
      <c r="J191" s="4">
        <v>183</v>
      </c>
      <c r="K191" s="4" t="str">
        <f t="shared" si="12"/>
        <v>INSERT INTO `region_3` (`id`, `name`, `region_2_id`, `last_modified`) VALUES (NULL,'Bomenbuurt',64,CURRENT_TIMESTAMP);</v>
      </c>
      <c r="L191" s="1" t="s">
        <v>4333</v>
      </c>
    </row>
    <row r="192" spans="1:12" x14ac:dyDescent="0.25">
      <c r="A192" s="4" t="s">
        <v>2916</v>
      </c>
      <c r="B192" s="4">
        <v>8</v>
      </c>
      <c r="C192" s="4" t="s">
        <v>4816</v>
      </c>
      <c r="D192" s="4">
        <v>23</v>
      </c>
      <c r="F192" s="4" t="s">
        <v>4817</v>
      </c>
      <c r="G192" s="4">
        <v>64</v>
      </c>
      <c r="I192" s="4" t="s">
        <v>17736</v>
      </c>
      <c r="J192" s="4">
        <v>184</v>
      </c>
      <c r="K192" s="4" t="str">
        <f t="shared" si="12"/>
        <v>INSERT INTO `region_3` (`id`, `name`, `region_2_id`, `last_modified`) VALUES (NULL,'Burgemeestersbuurt',64,CURRENT_TIMESTAMP);</v>
      </c>
      <c r="L192" s="1" t="s">
        <v>4333</v>
      </c>
    </row>
    <row r="193" spans="1:12" x14ac:dyDescent="0.25">
      <c r="A193" s="4" t="s">
        <v>2916</v>
      </c>
      <c r="B193" s="4">
        <v>8</v>
      </c>
      <c r="C193" s="4" t="s">
        <v>4816</v>
      </c>
      <c r="D193" s="4">
        <v>23</v>
      </c>
      <c r="F193" s="4" t="s">
        <v>4817</v>
      </c>
      <c r="G193" s="4">
        <v>64</v>
      </c>
      <c r="I193" s="4" t="s">
        <v>17703</v>
      </c>
      <c r="J193" s="4">
        <v>185</v>
      </c>
      <c r="K193" s="4" t="str">
        <f t="shared" si="12"/>
        <v>INSERT INTO `region_3` (`id`, `name`, `region_2_id`, `last_modified`) VALUES (NULL,'Havenbuurt',64,CURRENT_TIMESTAMP);</v>
      </c>
      <c r="L193" s="1" t="s">
        <v>4333</v>
      </c>
    </row>
    <row r="194" spans="1:12" x14ac:dyDescent="0.25">
      <c r="A194" s="4" t="s">
        <v>2916</v>
      </c>
      <c r="B194" s="4">
        <v>8</v>
      </c>
      <c r="C194" s="4" t="s">
        <v>4816</v>
      </c>
      <c r="D194" s="4">
        <v>23</v>
      </c>
      <c r="F194" s="4" t="s">
        <v>4817</v>
      </c>
      <c r="G194" s="4">
        <v>64</v>
      </c>
      <c r="I194" s="4" t="s">
        <v>17738</v>
      </c>
      <c r="J194" s="4">
        <v>186</v>
      </c>
      <c r="K194" s="4" t="str">
        <f t="shared" si="12"/>
        <v>INSERT INTO `region_3` (`id`, `name`, `region_2_id`, `last_modified`) VALUES (NULL,'Het Eiland',64,CURRENT_TIMESTAMP);</v>
      </c>
      <c r="L194" s="1" t="s">
        <v>4333</v>
      </c>
    </row>
    <row r="195" spans="1:12" x14ac:dyDescent="0.25">
      <c r="A195" s="4" t="s">
        <v>2916</v>
      </c>
      <c r="B195" s="4">
        <v>8</v>
      </c>
      <c r="C195" s="4" t="s">
        <v>4816</v>
      </c>
      <c r="D195" s="4">
        <v>23</v>
      </c>
      <c r="F195" s="4" t="s">
        <v>4817</v>
      </c>
      <c r="G195" s="4">
        <v>64</v>
      </c>
      <c r="I195" s="4" t="s">
        <v>17741</v>
      </c>
      <c r="J195" s="4">
        <v>187</v>
      </c>
      <c r="K195" s="4" t="str">
        <f t="shared" si="12"/>
        <v>INSERT INTO `region_3` (`id`, `name`, `region_2_id`, `last_modified`) VALUES (NULL,'Rosmolenbuurt',64,CURRENT_TIMESTAMP);</v>
      </c>
      <c r="L195" s="1" t="s">
        <v>4333</v>
      </c>
    </row>
    <row r="196" spans="1:12" x14ac:dyDescent="0.25">
      <c r="A196" s="4" t="s">
        <v>2916</v>
      </c>
      <c r="B196" s="4">
        <v>8</v>
      </c>
      <c r="C196" s="4" t="s">
        <v>4816</v>
      </c>
      <c r="D196" s="4">
        <v>23</v>
      </c>
      <c r="F196" s="4" t="s">
        <v>4817</v>
      </c>
      <c r="G196" s="4">
        <v>64</v>
      </c>
      <c r="I196" s="4" t="s">
        <v>4817</v>
      </c>
      <c r="J196" s="4">
        <v>188</v>
      </c>
      <c r="K196" s="4" t="str">
        <f t="shared" si="12"/>
        <v>INSERT INTO `region_3` (`id`, `name`, `region_2_id`, `last_modified`) VALUES (NULL,'Zaandam',64,CURRENT_TIMESTAMP);</v>
      </c>
      <c r="L196" s="1" t="s">
        <v>4333</v>
      </c>
    </row>
    <row r="197" spans="1:12" x14ac:dyDescent="0.25">
      <c r="A197" s="4" t="s">
        <v>2916</v>
      </c>
      <c r="B197" s="4">
        <v>8</v>
      </c>
      <c r="C197" s="4" t="s">
        <v>16762</v>
      </c>
      <c r="D197" s="4">
        <v>24</v>
      </c>
      <c r="E197" s="4" t="str">
        <f t="shared" si="10"/>
        <v>INSERT INTO `region_1` (`id`, `name`, `province_id`, `last_modified`) VALUES (NULL,'Zandvoort',8,CURRENT_TIMESTAMP);</v>
      </c>
      <c r="F197" s="4" t="s">
        <v>16762</v>
      </c>
      <c r="G197" s="4">
        <v>65</v>
      </c>
      <c r="H197" s="4" t="str">
        <f t="shared" si="7"/>
        <v>INSERT INTO `region_2` (`id`, `name`, `region_1_id`, `last_modified`) VALUES (NULL,'Zandvoort',24,CURRENT_TIMESTAMP);</v>
      </c>
      <c r="I197" s="4" t="s">
        <v>16762</v>
      </c>
      <c r="J197" s="4">
        <v>189</v>
      </c>
      <c r="K197" s="4" t="str">
        <f t="shared" si="12"/>
        <v>INSERT INTO `region_3` (`id`, `name`, `region_2_id`, `last_modified`) VALUES (NULL,'Zandvoort',65,CURRENT_TIMESTAMP);</v>
      </c>
      <c r="L197" s="1" t="s">
        <v>4333</v>
      </c>
    </row>
    <row r="198" spans="1:12" x14ac:dyDescent="0.25">
      <c r="J198" s="1"/>
      <c r="L198" s="1" t="s">
        <v>4333</v>
      </c>
    </row>
    <row r="199" spans="1:12" x14ac:dyDescent="0.25">
      <c r="A199" s="4" t="s">
        <v>17774</v>
      </c>
      <c r="B199" s="4">
        <v>9</v>
      </c>
      <c r="L199" s="1" t="s">
        <v>4333</v>
      </c>
    </row>
    <row r="200" spans="1:12" x14ac:dyDescent="0.25">
      <c r="A200" s="4" t="s">
        <v>17684</v>
      </c>
      <c r="B200" s="4">
        <v>10</v>
      </c>
      <c r="L200" s="1" t="s">
        <v>4333</v>
      </c>
    </row>
    <row r="201" spans="1:12" x14ac:dyDescent="0.25">
      <c r="A201" s="4" t="s">
        <v>17777</v>
      </c>
      <c r="B201" s="4">
        <v>11</v>
      </c>
      <c r="L201" s="1" t="s">
        <v>4333</v>
      </c>
    </row>
    <row r="202" spans="1:12" x14ac:dyDescent="0.25">
      <c r="A202" s="4" t="s">
        <v>17468</v>
      </c>
      <c r="B202" s="4">
        <v>12</v>
      </c>
      <c r="C202" s="4" t="s">
        <v>17469</v>
      </c>
      <c r="D202" s="4">
        <v>25</v>
      </c>
      <c r="E202" s="4" t="str">
        <f t="shared" ref="E202:E204" si="13">"INSERT INTO `region_1` (`id`, `name`, `province_id`, `last_modified`) VALUES (NULL,'"&amp;C202&amp;"',"&amp;B202&amp;",CURRENT_TIMESTAMP);"</f>
        <v>INSERT INTO `region_1` (`id`, `name`, `province_id`, `last_modified`) VALUES (NULL,'Hillegom',12,CURRENT_TIMESTAMP);</v>
      </c>
      <c r="F202" s="4" t="s">
        <v>17469</v>
      </c>
      <c r="G202" s="4">
        <v>66</v>
      </c>
      <c r="H202" s="4" t="str">
        <f t="shared" ref="H202:H204" si="14">"INSERT INTO `region_2` (`id`, `name`, `region_1_id`, `last_modified`) VALUES (NULL,'"&amp;F202&amp;"',"&amp;D202&amp;",CURRENT_TIMESTAMP);"</f>
        <v>INSERT INTO `region_2` (`id`, `name`, `region_1_id`, `last_modified`) VALUES (NULL,'Hillegom',25,CURRENT_TIMESTAMP);</v>
      </c>
      <c r="I202" s="4" t="s">
        <v>17469</v>
      </c>
      <c r="J202" s="4">
        <v>190</v>
      </c>
      <c r="K202" s="4" t="str">
        <f t="shared" ref="K198:K204" si="15">"INSERT INTO `region_3` (`id`, `name`, `region_2_id`, `last_modified`) VALUES (NULL,'"&amp;I202&amp;"',"&amp;G202&amp;",CURRENT_TIMESTAMP);"</f>
        <v>INSERT INTO `region_3` (`id`, `name`, `region_2_id`, `last_modified`) VALUES (NULL,'Hillegom',66,CURRENT_TIMESTAMP);</v>
      </c>
      <c r="L202" s="1" t="s">
        <v>4333</v>
      </c>
    </row>
    <row r="203" spans="1:12" x14ac:dyDescent="0.25">
      <c r="A203" s="4" t="s">
        <v>17468</v>
      </c>
      <c r="B203" s="4">
        <v>12</v>
      </c>
      <c r="C203" s="4" t="s">
        <v>17472</v>
      </c>
      <c r="D203" s="4">
        <v>26</v>
      </c>
      <c r="E203" s="4" t="str">
        <f t="shared" si="13"/>
        <v>INSERT INTO `region_1` (`id`, `name`, `province_id`, `last_modified`) VALUES (NULL,'Lisse',12,CURRENT_TIMESTAMP);</v>
      </c>
      <c r="F203" s="4" t="s">
        <v>17472</v>
      </c>
      <c r="G203" s="4">
        <v>67</v>
      </c>
      <c r="H203" s="4" t="str">
        <f t="shared" si="14"/>
        <v>INSERT INTO `region_2` (`id`, `name`, `region_1_id`, `last_modified`) VALUES (NULL,'Lisse',26,CURRENT_TIMESTAMP);</v>
      </c>
      <c r="I203" s="4" t="s">
        <v>17472</v>
      </c>
      <c r="J203" s="4">
        <v>191</v>
      </c>
      <c r="K203" s="4" t="str">
        <f t="shared" si="15"/>
        <v>INSERT INTO `region_3` (`id`, `name`, `region_2_id`, `last_modified`) VALUES (NULL,'Lisse',67,CURRENT_TIMESTAMP);</v>
      </c>
      <c r="L203" s="1" t="s">
        <v>4333</v>
      </c>
    </row>
    <row r="204" spans="1:12" x14ac:dyDescent="0.25">
      <c r="A204" s="4" t="s">
        <v>17468</v>
      </c>
      <c r="B204" s="4">
        <v>12</v>
      </c>
      <c r="C204" s="4" t="s">
        <v>17724</v>
      </c>
      <c r="D204" s="4">
        <v>27</v>
      </c>
      <c r="E204" s="4" t="str">
        <f t="shared" si="13"/>
        <v>INSERT INTO `region_1` (`id`, `name`, `province_id`, `last_modified`) VALUES (NULL,'Noordwijkerhout',12,CURRENT_TIMESTAMP);</v>
      </c>
      <c r="F204" s="4" t="s">
        <v>17725</v>
      </c>
      <c r="G204" s="4">
        <v>68</v>
      </c>
      <c r="H204" s="4" t="str">
        <f t="shared" si="14"/>
        <v>INSERT INTO `region_2` (`id`, `name`, `region_1_id`, `last_modified`) VALUES (NULL,'De Zilk',27,CURRENT_TIMESTAMP);</v>
      </c>
      <c r="I204" s="4" t="s">
        <v>17725</v>
      </c>
      <c r="J204" s="4">
        <v>192</v>
      </c>
      <c r="K204" s="4" t="str">
        <f t="shared" si="15"/>
        <v>INSERT INTO `region_3` (`id`, `name`, `region_2_id`, `last_modified`) VALUES (NULL,'De Zilk',68,CURRENT_TIMESTAMP);</v>
      </c>
      <c r="L204" s="1" t="s">
        <v>4333</v>
      </c>
    </row>
  </sheetData>
  <autoFilter ref="A1:K143" xr:uid="{8260B1CD-D171-40F3-AEA3-B0D4772C3EEC}">
    <sortState ref="A2:K202">
      <sortCondition ref="B1:B143"/>
    </sortState>
  </autoFilter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topLeftCell="A816" workbookViewId="0"/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"""&amp;'Locations-Gyms'!C3&amp;""": {
    ""name"" : """&amp;SUBSTITUTE('Locations-Gyms'!J3,"""","\""")&amp;""",
    ""latitude"" : """&amp;'Locations-Gyms'!H3&amp;""",
    ""longitude"" : """&amp;'Locations-Gyms'!I3&amp;""","&amp;"
    ""region_1"" : """",
    ""region_2"" : """",
    ""region_3"" : """",
    ""street"" : """",
    ""number"" : """",
    ""postal"" : """"
  },"</f>
        <v xml:space="preserve">  "941f60ad903f42c18ec32271cf0ecedc.16": {
    "name" : "null",
    "latitude" : "5228684",
    "longitude" : "4814449",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"""&amp;'Locations-Gyms'!C4&amp;""": {
    ""name"" : """&amp;SUBSTITUTE('Locations-Gyms'!J4,"""","\""")&amp;""",
    ""latitude"" : """&amp;'Locations-Gyms'!H4&amp;""",
    ""longitude"" : """&amp;'Locations-Gyms'!I4&amp;""","&amp;"
    ""region_1"" : """",
    ""region_2"" : """",
    ""region_3"" : """",
    ""street"" : """",
    ""number"" : """",
    ""postal"" : """"
  },"</f>
        <v xml:space="preserve">  "21932ce4aea9426da8e4422a51844d6e.16": {
    "name" : "null",
    "latitude" : "52285328",
    "longitude" : "4810021",
    "region_1" : "",
    "region_2" : "",
    "region_3" : "",
    "street" : "",
    "number" : "",
    "postal" : ""
  },</v>
      </c>
    </row>
    <row r="3" spans="1:3" x14ac:dyDescent="0.25">
      <c r="A3" s="1" t="str">
        <f>"  """&amp;'Locations-Gyms'!C5&amp;""": {
    ""name"" : """&amp;SUBSTITUTE('Locations-Gyms'!J5,"""","\""")&amp;""",
    ""latitude"" : """&amp;'Locations-Gyms'!H5&amp;""",
    ""longitude"" : """&amp;'Locations-Gyms'!I5&amp;""","&amp;"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"52278357",
    "longitude" : "4804851",
    "region_1" : "",
    "region_2" : "",
    "region_3" : "",
    "street" : "",
    "number" : "",
    "postal" : ""
  },</v>
      </c>
    </row>
    <row r="4" spans="1:3" x14ac:dyDescent="0.25">
      <c r="A4" s="1" t="str">
        <f>"  """&amp;'Locations-Gyms'!C6&amp;""": {
    ""name"" : """&amp;SUBSTITUTE('Locations-Gyms'!J6,"""","\""")&amp;""",
    ""latitude"" : """&amp;'Locations-Gyms'!H6&amp;""",
    ""longitude"" : """&amp;'Locations-Gyms'!I6&amp;""","&amp;"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"52278049",
    "longitude" : "4810072",
    "region_1" : "",
    "region_2" : "",
    "region_3" : "",
    "street" : "",
    "number" : "",
    "postal" : ""
  },</v>
      </c>
    </row>
    <row r="5" spans="1:3" x14ac:dyDescent="0.25">
      <c r="A5" s="1" t="str">
        <f>"  """&amp;'Locations-Gyms'!C7&amp;""": {
    ""name"" : """&amp;SUBSTITUTE('Locations-Gyms'!J7,"""","\""")&amp;""",
    ""latitude"" : """&amp;'Locations-Gyms'!H7&amp;""",
    ""longitude"" : """&amp;'Locations-Gyms'!I7&amp;""","&amp;"
    ""region_1"" : """",
    ""region_2"" : """",
    ""region_3"" : """",
    ""street"" : """",
    ""number"" : """",
    ""postal"" : """"
  },"</f>
        <v xml:space="preserve">  "30dc3be9dce04602b0cf3631e5e14ef7.11": {
    "name" : "Amsterdamse Bos ",
    "latitude" : "52304334",
    "longitude" : "4839081",
    "region_1" : "",
    "region_2" : "",
    "region_3" : "",
    "street" : "",
    "number" : "",
    "postal" : ""
  },</v>
      </c>
    </row>
    <row r="6" spans="1:3" x14ac:dyDescent="0.25">
      <c r="A6" s="1" t="str">
        <f>"  """&amp;'Locations-Gyms'!C8&amp;""": {
    ""name"" : """&amp;SUBSTITUTE('Locations-Gyms'!J8,"""","\""")&amp;""",
    ""latitude"" : """&amp;'Locations-Gyms'!H8&amp;""",
    ""longitude"" : """&amp;'Locations-Gyms'!I8&amp;""","&amp;"
    ""region_1"" : """",
    ""region_2"" : """",
    ""region_3"" : """",
    ""street"" : """",
    ""number"" : """",
    ""postal"" : """"
  },"</f>
        <v xml:space="preserve">  "28e4c66af91e4e94adfcd6fa1cb408ff.16": {
    "name" : "Big Stone Column",
    "latitude" : "52317623",
    "longitude" : "4826932",
    "region_1" : "",
    "region_2" : "",
    "region_3" : "",
    "street" : "",
    "number" : "",
    "postal" : ""
  },</v>
      </c>
    </row>
    <row r="7" spans="1:3" x14ac:dyDescent="0.25">
      <c r="A7" s="1" t="str">
        <f>"  """&amp;'Locations-Gyms'!C9&amp;""": {
    ""name"" : """&amp;SUBSTITUTE('Locations-Gyms'!J9,"""","\""")&amp;""",
    ""latitude"" : """&amp;'Locations-Gyms'!H9&amp;""",
    ""longitude"" : """&amp;'Locations-Gyms'!I9&amp;""","&amp;"
    ""region_1"" : """",
    ""region_2"" : """",
    ""region_3"" : """",
    ""street"" : """",
    ""number"" : """",
    ""postal"" : """"
  },"</f>
        <v xml:space="preserve">  "557505bd731141c58fc0f8754b9172c5.16": {
    "name" : "De Dobbelsteen",
    "latitude" : "52320301",
    "longitude" : "4885562",
    "region_1" : "",
    "region_2" : "",
    "region_3" : "",
    "street" : "",
    "number" : "",
    "postal" : ""
  },</v>
      </c>
    </row>
    <row r="8" spans="1:3" x14ac:dyDescent="0.25">
      <c r="A8" s="1" t="str">
        <f>"  """&amp;'Locations-Gyms'!C10&amp;""": {
    ""name"" : """&amp;SUBSTITUTE('Locations-Gyms'!J10,"""","\""")&amp;""",
    ""latitude"" : """&amp;'Locations-Gyms'!H10&amp;""",
    ""longitude"" : """&amp;'Locations-Gyms'!I10&amp;""","&amp;"
    ""region_1"" : """",
    ""region_2"" : """",
    ""region_3"" : """",
    ""street"" : """",
    ""number"" : """",
    ""postal"" : """"
  },"</f>
        <v xml:space="preserve">  "197d127042fa421ba70e2b3fcfe1f3d6.16": {
    "name" : "Entrance Middelpolder",
    "latitude" : "52303351",
    "longitude" : "4883184",
    "region_1" : "",
    "region_2" : "",
    "region_3" : "",
    "street" : "",
    "number" : "",
    "postal" : ""
  },</v>
      </c>
    </row>
    <row r="9" spans="1:3" x14ac:dyDescent="0.25">
      <c r="A9" s="1" t="str">
        <f>"  """&amp;'Locations-Gyms'!C11&amp;""": {
    ""name"" : """&amp;SUBSTITUTE('Locations-Gyms'!J11,"""","\""")&amp;""",
    ""latitude"" : """&amp;'Locations-Gyms'!H11&amp;""",
    ""longitude"" : """&amp;'Locations-Gyms'!I11&amp;""","&amp;"
    ""region_1"" : """",
    ""region_2"" : """",
    ""region_3"" : """",
    ""street"" : """",
    ""number"" : """",
    ""postal"" : """"
  },"</f>
        <v xml:space="preserve">  "47c1853d352c4fa0bbafea287d153d80.16": {
    "name" : "Huisje In Het Bos",
    "latitude" : "52305193",
    "longitude" : "4814082",
    "region_1" : "",
    "region_2" : "",
    "region_3" : "",
    "street" : "",
    "number" : "",
    "postal" : ""
  },</v>
      </c>
    </row>
    <row r="10" spans="1:3" x14ac:dyDescent="0.25">
      <c r="A10" s="1" t="str">
        <f>"  """&amp;'Locations-Gyms'!C12&amp;""": {
    ""name"" : """&amp;SUBSTITUTE('Locations-Gyms'!J12,"""","\""")&amp;""",
    ""latitude"" : """&amp;'Locations-Gyms'!H12&amp;""",
    ""longitude"" : """&amp;'Locations-Gyms'!I12&amp;""","&amp;"
    ""region_1"" : """",
    ""region_2"" : """",
    ""region_3"" : """",
    ""street"" : """",
    ""number"" : """",
    ""postal"" : """"
  },"</f>
        <v xml:space="preserve">  "378776fceb39471f8d1aeb65a5f47327.16": {
    "name" : "Kabouter Huisje",
    "latitude" : "52318202",
    "longitude" : "4836768",
    "region_1" : "",
    "region_2" : "",
    "region_3" : "",
    "street" : "",
    "number" : "",
    "postal" : ""
  },</v>
      </c>
    </row>
    <row r="11" spans="1:3" x14ac:dyDescent="0.25">
      <c r="A11" s="1" t="str">
        <f>"  """&amp;'Locations-Gyms'!C13&amp;""": {
    ""name"" : """&amp;SUBSTITUTE('Locations-Gyms'!J13,"""","\""")&amp;""",
    ""latitude"" : """&amp;'Locations-Gyms'!H13&amp;""",
    ""longitude"" : """&amp;'Locations-Gyms'!I13&amp;""","&amp;"
    ""region_1"" : """",
    ""region_2"" : """",
    ""region_3"" : """",
    ""street"" : """",
    ""number"" : """",
    ""postal"" : """"
  },"</f>
        <v xml:space="preserve">  "19048fc094a74014ad7cc8d4bc51a68e.16": {
    "name" : "Knotbomen Herdenkplaat",
    "latitude" : "52298816",
    "longitude" : "4889633",
    "region_1" : "",
    "region_2" : "",
    "region_3" : "",
    "street" : "",
    "number" : "",
    "postal" : ""
  },</v>
      </c>
    </row>
    <row r="12" spans="1:3" x14ac:dyDescent="0.25">
      <c r="A12" s="1" t="str">
        <f>"  """&amp;'Locations-Gyms'!C14&amp;""": {
    ""name"" : """&amp;SUBSTITUTE('Locations-Gyms'!J14,"""","\""")&amp;""",
    ""latitude"" : """&amp;'Locations-Gyms'!H14&amp;""",
    ""longitude"" : """&amp;'Locations-Gyms'!I14&amp;""","&amp;"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"5229613",
    "longitude" : "483078",
    "region_1" : "",
    "region_2" : "",
    "region_3" : "",
    "street" : "",
    "number" : "",
    "postal" : ""
  },</v>
      </c>
    </row>
    <row r="13" spans="1:3" x14ac:dyDescent="0.25">
      <c r="A13" s="1" t="str">
        <f>"  """&amp;'Locations-Gyms'!C15&amp;""": {
    ""name"" : """&amp;SUBSTITUTE('Locations-Gyms'!J15,"""","\""")&amp;""",
    ""latitude"" : """&amp;'Locations-Gyms'!H15&amp;""",
    ""longitude"" : """&amp;'Locations-Gyms'!I15&amp;""","&amp;"
    ""region_1"" : """",
    ""region_2"" : """",
    ""region_3"" : """",
    ""street"" : """",
    ""number"" : """",
    ""postal"" : """"
  },"</f>
        <v xml:space="preserve">  "d2d4162e07604f9aa0c372fe9ec71725.16": {
    "name" : "null",
    "latitude" : "52293868",
    "longitude" : "4885323",
    "region_1" : "",
    "region_2" : "",
    "region_3" : "",
    "street" : "",
    "number" : "",
    "postal" : ""
  },</v>
      </c>
    </row>
    <row r="14" spans="1:3" x14ac:dyDescent="0.25">
      <c r="A14" s="1" t="str">
        <f>"  """&amp;'Locations-Gyms'!C16&amp;""": {
    ""name"" : """&amp;SUBSTITUTE('Locations-Gyms'!J16,"""","\""")&amp;""",
    ""latitude"" : """&amp;'Locations-Gyms'!H16&amp;""",
    ""longitude"" : """&amp;'Locations-Gyms'!I16&amp;""","&amp;"
    ""region_1"" : """",
    ""region_2"" : """",
    ""region_3"" : """",
    ""street"" : """",
    ""number"" : """",
    ""postal"" : """"
  },"</f>
        <v xml:space="preserve">  "962637791b2541838746ca6919c43229.16": {
    "name" : "null",
    "latitude" : "52295957",
    "longitude" : "4820018",
    "region_1" : "",
    "region_2" : "",
    "region_3" : "",
    "street" : "",
    "number" : "",
    "postal" : ""
  },</v>
      </c>
    </row>
    <row r="15" spans="1:3" x14ac:dyDescent="0.25">
      <c r="A15" s="1" t="str">
        <f>"  """&amp;'Locations-Gyms'!C17&amp;""": {
    ""name"" : """&amp;SUBSTITUTE('Locations-Gyms'!J17,"""","\""")&amp;""",
    ""latitude"" : """&amp;'Locations-Gyms'!H17&amp;""",
    ""longitude"" : """&amp;'Locations-Gyms'!I17&amp;""","&amp;"
    ""region_1"" : """",
    ""region_2"" : """",
    ""region_3"" : """",
    ""street"" : """",
    ""number"" : """",
    ""postal"" : """"
  },"</f>
        <v xml:space="preserve">  "64878db4c86247aca2c402d927304aeb.16": {
    "name" : "null",
    "latitude" : "52325183",
    "longitude" : "4844451",
    "region_1" : "",
    "region_2" : "",
    "region_3" : "",
    "street" : "",
    "number" : "",
    "postal" : ""
  },</v>
      </c>
    </row>
    <row r="16" spans="1:3" x14ac:dyDescent="0.25">
      <c r="A16" s="1" t="str">
        <f>"  """&amp;'Locations-Gyms'!C18&amp;""": {
    ""name"" : """&amp;SUBSTITUTE('Locations-Gyms'!J18,"""","\""")&amp;""",
    ""latitude"" : """&amp;'Locations-Gyms'!H18&amp;""",
    ""longitude"" : """&amp;'Locations-Gyms'!I18&amp;""","&amp;"
    ""region_1"" : """",
    ""region_2"" : """",
    ""region_3"" : """",
    ""street"" : """",
    ""number"" : """",
    ""postal"" : """"
  },"</f>
        <v xml:space="preserve">  "ad166cda203448d78d68fc59161f1a3f.16": {
    "name" : "null",
    "latitude" : "52325128",
    "longitude" : "4853829",
    "region_1" : "",
    "region_2" : "",
    "region_3" : "",
    "street" : "",
    "number" : "",
    "postal" : ""
  },</v>
      </c>
    </row>
    <row r="17" spans="1:1" x14ac:dyDescent="0.25">
      <c r="A17" s="1" t="str">
        <f>"  """&amp;'Locations-Gyms'!C19&amp;""": {
    ""name"" : """&amp;SUBSTITUTE('Locations-Gyms'!J19,"""","\""")&amp;""",
    ""latitude"" : """&amp;'Locations-Gyms'!H19&amp;""",
    ""longitude"" : """&amp;'Locations-Gyms'!I19&amp;""","&amp;"
    ""region_1"" : """",
    ""region_2"" : """",
    ""region_3"" : """",
    ""street"" : """",
    ""number"" : """",
    ""postal"" : """"
  },"</f>
        <v xml:space="preserve">  "c802a47cb3a049ddbb35f0b3df048cf0.16": {
    "name" : "Oeverlanden De Poel",
    "latitude" : "52302116",
    "longitude" : "4834576",
    "region_1" : "",
    "region_2" : "",
    "region_3" : "",
    "street" : "",
    "number" : "",
    "postal" : ""
  },</v>
      </c>
    </row>
    <row r="18" spans="1:1" x14ac:dyDescent="0.25">
      <c r="A18" s="1" t="str">
        <f>"  """&amp;'Locations-Gyms'!C20&amp;""": {
    ""name"" : """&amp;SUBSTITUTE('Locations-Gyms'!J20,"""","\""")&amp;""",
    ""latitude"" : """&amp;'Locations-Gyms'!H20&amp;""",
    ""longitude"" : """&amp;'Locations-Gyms'!I20&amp;""","&amp;"
    ""region_1"" : """",
    ""region_2"" : """",
    ""region_3"" : """",
    ""street"" : """",
    ""number"" : """",
    ""postal"" : """"
  },"</f>
        <v xml:space="preserve">  "0138524ba43f47ab80dea14364ec77dd.16": {
    "name" : "Pontje En Laarzenpad",
    "latitude" : "52311542",
    "longitude" : "4899605",
    "region_1" : "",
    "region_2" : "",
    "region_3" : "",
    "street" : "",
    "number" : "",
    "postal" : ""
  },</v>
      </c>
    </row>
    <row r="19" spans="1:1" x14ac:dyDescent="0.25">
      <c r="A19" s="1" t="str">
        <f>"  """&amp;'Locations-Gyms'!C21&amp;""": {
    ""name"" : """&amp;SUBSTITUTE('Locations-Gyms'!J21,"""","\""")&amp;""",
    ""latitude"" : """&amp;'Locations-Gyms'!H21&amp;""",
    ""longitude"" : """&amp;'Locations-Gyms'!I21&amp;""","&amp;"
    ""region_1"" : """",
    ""region_2"" : """",
    ""region_3"" : """",
    ""street"" : """",
    ""number"" : """",
    ""postal"" : """"
  },"</f>
        <v xml:space="preserve">  "0d61c49236874e7094f8f9338e06189d.16": {
    "name" : "Toegang Tot Sportpark Het Loopveld",
    "latitude" : "5231802",
    "longitude" : "4885634",
    "region_1" : "",
    "region_2" : "",
    "region_3" : "",
    "street" : "",
    "number" : "",
    "postal" : ""
  },</v>
      </c>
    </row>
    <row r="20" spans="1:1" x14ac:dyDescent="0.25">
      <c r="A20" s="1" t="str">
        <f>"  """&amp;'Locations-Gyms'!C22&amp;""": {
    ""name"" : """&amp;SUBSTITUTE('Locations-Gyms'!J22,"""","\""")&amp;""",
    ""latitude"" : """&amp;'Locations-Gyms'!H22&amp;""",
    ""longitude"" : """&amp;'Locations-Gyms'!I22&amp;""","&amp;"
    ""region_1"" : """",
    ""region_2"" : """",
    ""region_3"" : """",
    ""street"" : """",
    ""number"" : """",
    ""postal"" : """"
  },"</f>
        <v xml:space="preserve">  "43b31141181d4001a02e60f48b19eac8.16": {
    "name" : "Woman with 3 Cups",
    "latitude" : "52297723",
    "longitude" : "4899633",
    "region_1" : "",
    "region_2" : "",
    "region_3" : "",
    "street" : "",
    "number" : "",
    "postal" : ""
  },</v>
      </c>
    </row>
    <row r="21" spans="1:1" x14ac:dyDescent="0.25">
      <c r="A21" s="1" t="str">
        <f>"  """&amp;'Locations-Gyms'!C23&amp;""": {
    ""name"" : """&amp;SUBSTITUTE('Locations-Gyms'!J23,"""","\""")&amp;""",
    ""latitude"" : """&amp;'Locations-Gyms'!H23&amp;""",
    ""longitude"" : """&amp;'Locations-Gyms'!I23&amp;""","&amp;"
    ""region_1"" : """",
    ""region_2"" : """",
    ""region_3"" : """",
    ""street"" : """",
    ""number"" : """",
    ""postal"" : """"
  },"</f>
        <v xml:space="preserve">  "8dda0e526a6e4c049dae0578a1ac340f.16": {
    "name" : "Colour art",
    "latitude" : "52300608",
    "longitude" : "4870908",
    "region_1" : "",
    "region_2" : "",
    "region_3" : "",
    "street" : "",
    "number" : "",
    "postal" : ""
  },</v>
      </c>
    </row>
    <row r="22" spans="1:1" x14ac:dyDescent="0.25">
      <c r="A22" s="1" t="str">
        <f>"  """&amp;'Locations-Gyms'!C24&amp;""": {
    ""name"" : """&amp;SUBSTITUTE('Locations-Gyms'!J24,"""","\""")&amp;""",
    ""latitude"" : """&amp;'Locations-Gyms'!H24&amp;""",
    ""longitude"" : """&amp;'Locations-Gyms'!I24&amp;""","&amp;"
    ""region_1"" : """",
    ""region_2"" : """",
    ""region_3"" : """",
    ""street"" : """",
    ""number"" : """",
    ""postal"" : """"
  },"</f>
        <v xml:space="preserve">  "d7831c185ef541acb21edce9a1849d1b.16": {
    "name" : "Kerk",
    "latitude" : "52308179",
    "longitude" : "4876673",
    "region_1" : "",
    "region_2" : "",
    "region_3" : "",
    "street" : "",
    "number" : "",
    "postal" : ""
  },</v>
      </c>
    </row>
    <row r="23" spans="1:1" x14ac:dyDescent="0.25">
      <c r="A23" s="1" t="str">
        <f>"  """&amp;'Locations-Gyms'!C25&amp;""": {
    ""name"" : """&amp;SUBSTITUTE('Locations-Gyms'!J25,"""","\""")&amp;""",
    ""latitude"" : """&amp;'Locations-Gyms'!H25&amp;""",
    ""longitude"" : """&amp;'Locations-Gyms'!I25&amp;""","&amp;"
    ""region_1"" : """",
    ""region_2"" : """",
    ""region_3"" : """",
    ""street"" : """",
    ""number"" : """",
    ""postal"" : """"
  },"</f>
        <v xml:space="preserve">  "2a4206a16cd2412885e8e1aaf21a4348.16": {
    "name" : "Musical Notes",
    "latitude" : "5230146",
    "longitude" : "487784",
    "region_1" : "",
    "region_2" : "",
    "region_3" : "",
    "street" : "",
    "number" : "",
    "postal" : ""
  },</v>
      </c>
    </row>
    <row r="24" spans="1:1" x14ac:dyDescent="0.25">
      <c r="A24" s="1" t="str">
        <f>"  """&amp;'Locations-Gyms'!C26&amp;""": {
    ""name"" : """&amp;SUBSTITUTE('Locations-Gyms'!J26,"""","\""")&amp;""",
    ""latitude"" : """&amp;'Locations-Gyms'!H26&amp;""",
    ""longitude"" : """&amp;'Locations-Gyms'!I26&amp;""","&amp;"
    ""region_1"" : """",
    ""region_2"" : """",
    ""region_3"" : """",
    ""street"" : """",
    ""number"" : """",
    ""postal"" : """"
  },"</f>
        <v xml:space="preserve">  "b1358fee829448a8976720ab68534c86.16": {
    "name" : "Skatepark Bij Onderuit",
    "latitude" : "52307395",
    "longitude" : "4873817",
    "region_1" : "",
    "region_2" : "",
    "region_3" : "",
    "street" : "",
    "number" : "",
    "postal" : ""
  },</v>
      </c>
    </row>
    <row r="25" spans="1:1" x14ac:dyDescent="0.25">
      <c r="A25" s="1" t="str">
        <f>"  """&amp;'Locations-Gyms'!C27&amp;""": {
    ""name"" : """&amp;SUBSTITUTE('Locations-Gyms'!J27,"""","\""")&amp;""",
    ""latitude"" : """&amp;'Locations-Gyms'!H27&amp;""",
    ""longitude"" : """&amp;'Locations-Gyms'!I27&amp;""","&amp;"
    ""region_1"" : """",
    ""region_2"" : """",
    ""region_3"" : """",
    ""street"" : """",
    ""number"" : """",
    ""postal"" : """"
  },"</f>
        <v xml:space="preserve">  "6cf590306bbf4eeab82cabb932410a95.16": {
    "name" : "Trio Dansende Ganzen Sculptuur",
    "latitude" : "52301599",
    "longitude" : "4875212",
    "region_1" : "",
    "region_2" : "",
    "region_3" : "",
    "street" : "",
    "number" : "",
    "postal" : ""
  },</v>
      </c>
    </row>
    <row r="26" spans="1:1" x14ac:dyDescent="0.25">
      <c r="A26" s="1" t="str">
        <f>"  """&amp;'Locations-Gyms'!C28&amp;""": {
    ""name"" : """&amp;SUBSTITUTE('Locations-Gyms'!J28,"""","\""")&amp;""",
    ""latitude"" : """&amp;'Locations-Gyms'!H28&amp;""",
    ""longitude"" : """&amp;'Locations-Gyms'!I28&amp;""","&amp;"
    ""region_1"" : """",
    ""region_2"" : """",
    ""region_3"" : """",
    ""street"" : """",
    ""number"" : """",
    ""postal"" : """"
  },"</f>
        <v xml:space="preserve">  "6b12be264a6c46c2b81c42db5723b3f2.16": {
    "name" : "West Entrance Kostverlorenheuvel",
    "latitude" : "52307274",
    "longitude" : "487753",
    "region_1" : "",
    "region_2" : "",
    "region_3" : "",
    "street" : "",
    "number" : "",
    "postal" : ""
  },</v>
      </c>
    </row>
    <row r="27" spans="1:1" x14ac:dyDescent="0.25">
      <c r="A27" s="1" t="str">
        <f>"  """&amp;'Locations-Gyms'!C29&amp;""": {
    ""name"" : """&amp;SUBSTITUTE('Locations-Gyms'!J29,"""","\""")&amp;""",
    ""latitude"" : """&amp;'Locations-Gyms'!H29&amp;""",
    ""longitude"" : """&amp;'Locations-Gyms'!I29&amp;""","&amp;"
    ""region_1"" : """",
    ""region_2"" : """",
    ""region_3"" : """",
    ""street"" : """",
    ""number"" : """",
    ""postal"" : """"
  },"</f>
        <v xml:space="preserve">  "57847684114344b7b00a9b2f3e0c0b0b.16": {
    "name" : "Aquamarijn",
    "latitude" : "52310178",
    "longitude" : "4871191",
    "region_1" : "",
    "region_2" : "",
    "region_3" : "",
    "street" : "",
    "number" : "",
    "postal" : ""
  },</v>
      </c>
    </row>
    <row r="28" spans="1:1" x14ac:dyDescent="0.25">
      <c r="A28" s="1" t="str">
        <f>"  """&amp;'Locations-Gyms'!C30&amp;""": {
    ""name"" : """&amp;SUBSTITUTE('Locations-Gyms'!J30,"""","\""")&amp;""",
    ""latitude"" : """&amp;'Locations-Gyms'!H30&amp;""",
    ""longitude"" : """&amp;'Locations-Gyms'!I30&amp;""","&amp;"
    ""region_1"" : """",
    ""region_2"" : """",
    ""region_3"" : """",
    ""street"" : """",
    ""number"" : """",
    ""postal"" : """"
  },"</f>
        <v xml:space="preserve">  "412f433c147346b0bf79d85bc71d74c2.16": {
    "name" : "Fountain Kruiskerk",
    "latitude" : "52311106",
    "longitude" : "4857308",
    "region_1" : "",
    "region_2" : "",
    "region_3" : "",
    "street" : "",
    "number" : "",
    "postal" : ""
  },</v>
      </c>
    </row>
    <row r="29" spans="1:1" x14ac:dyDescent="0.25">
      <c r="A29" s="1" t="str">
        <f>"  """&amp;'Locations-Gyms'!C31&amp;""": {
    ""name"" : """&amp;SUBSTITUTE('Locations-Gyms'!J31,"""","\""")&amp;""",
    ""latitude"" : """&amp;'Locations-Gyms'!H31&amp;""",
    ""longitude"" : """&amp;'Locations-Gyms'!I31&amp;""","&amp;"
    ""region_1"" : """",
    ""region_2"" : """",
    ""region_3"" : """",
    ""street"" : """",
    ""number"" : """",
    ""postal"" : """"
  },"</f>
        <v xml:space="preserve">  "3087ce701f824fe7bfcda86e79ea1087.16": {
    "name" : "KK Sculpture 2",
    "latitude" : "52308927",
    "longitude" : "4856746",
    "region_1" : "",
    "region_2" : "",
    "region_3" : "",
    "street" : "",
    "number" : "",
    "postal" : ""
  },</v>
      </c>
    </row>
    <row r="30" spans="1:1" x14ac:dyDescent="0.25">
      <c r="A30" s="1" t="str">
        <f>"  """&amp;'Locations-Gyms'!C32&amp;""": {
    ""name"" : """&amp;SUBSTITUTE('Locations-Gyms'!J32,"""","\""")&amp;""",
    ""latitude"" : """&amp;'Locations-Gyms'!H32&amp;""",
    ""longitude"" : """&amp;'Locations-Gyms'!I32&amp;""","&amp;"
    ""region_1"" : """",
    ""region_2"" : """",
    ""region_3"" : """",
    ""street"" : """",
    ""number"" : """",
    ""postal"" : """"
  },"</f>
        <v xml:space="preserve">  "4e1b4f4440374e39b24119d51bfca15f.16": {
    "name" : "Kunst Op De Muur",
    "latitude" : "52306425",
    "longitude" : "4867583",
    "region_1" : "",
    "region_2" : "",
    "region_3" : "",
    "street" : "",
    "number" : "",
    "postal" : ""
  },</v>
      </c>
    </row>
    <row r="31" spans="1:1" x14ac:dyDescent="0.25">
      <c r="A31" s="1" t="str">
        <f>"  """&amp;'Locations-Gyms'!C33&amp;""": {
    ""name"" : """&amp;SUBSTITUTE('Locations-Gyms'!J33,"""","\""")&amp;""",
    ""latitude"" : """&amp;'Locations-Gyms'!H33&amp;""",
    ""longitude"" : """&amp;'Locations-Gyms'!I33&amp;""","&amp;"
    ""region_1"" : """",
    ""region_2"" : """",
    ""region_3"" : """",
    ""street"" : """",
    ""number"" : """",
    ""postal"" : """"
  },"</f>
        <v xml:space="preserve">  "8b465716a3b54ad8b2f196976918d47b.16": {
    "name" : "Pauluskerk",
    "latitude" : "52312973",
    "longitude" : "4854693",
    "region_1" : "",
    "region_2" : "",
    "region_3" : "",
    "street" : "",
    "number" : "",
    "postal" : ""
  },</v>
      </c>
    </row>
    <row r="32" spans="1:1" x14ac:dyDescent="0.25">
      <c r="A32" s="1" t="str">
        <f>"  """&amp;'Locations-Gyms'!C34&amp;""": {
    ""name"" : """&amp;SUBSTITUTE('Locations-Gyms'!J34,"""","\""")&amp;""",
    ""latitude"" : """&amp;'Locations-Gyms'!H34&amp;""",
    ""longitude"" : """&amp;'Locations-Gyms'!I34&amp;""","&amp;"
    ""region_1"" : """",
    ""region_2"" : """",
    ""region_3"" : """",
    ""street"" : """",
    ""number"" : """",
    ""postal"" : """"
  },"</f>
        <v xml:space="preserve">  "d2de394720e34ede80a84fe109a3e1a1.16": {
    "name" : "Piramidestapel",
    "latitude" : "52314117",
    "longitude" : "4863556",
    "region_1" : "",
    "region_2" : "",
    "region_3" : "",
    "street" : "",
    "number" : "",
    "postal" : ""
  },</v>
      </c>
    </row>
    <row r="33" spans="1:1" x14ac:dyDescent="0.25">
      <c r="A33" s="1" t="str">
        <f>"  """&amp;'Locations-Gyms'!C35&amp;""": {
    ""name"" : """&amp;SUBSTITUTE('Locations-Gyms'!J35,"""","\""")&amp;""",
    ""latitude"" : """&amp;'Locations-Gyms'!H35&amp;""",
    ""longitude"" : """&amp;'Locations-Gyms'!I35&amp;""","&amp;"
    ""region_1"" : """",
    ""region_2"" : """",
    ""region_3"" : """",
    ""street"" : """",
    ""number"" : """",
    ""postal"" : """"
  },"</f>
        <v xml:space="preserve">  "b8d7aab06e2445a3a727bdcbdf68f0bc.12": {
    "name" : "Reliëf De Paardenboer",
    "latitude" : "52307609",
    "longitude" : "4862967",
    "region_1" : "",
    "region_2" : "",
    "region_3" : "",
    "street" : "",
    "number" : "",
    "postal" : ""
  },</v>
      </c>
    </row>
    <row r="34" spans="1:1" x14ac:dyDescent="0.25">
      <c r="A34" s="1" t="str">
        <f>"  """&amp;'Locations-Gyms'!C36&amp;""": {
    ""name"" : """&amp;SUBSTITUTE('Locations-Gyms'!J36,"""","\""")&amp;""",
    ""latitude"" : """&amp;'Locations-Gyms'!H36&amp;""",
    ""longitude"" : """&amp;'Locations-Gyms'!I36&amp;""","&amp;"
    ""region_1"" : """",
    ""region_2"" : """",
    ""region_3"" : """",
    ""street"" : """",
    ""number"" : """",
    ""postal"" : """"
  },"</f>
        <v xml:space="preserve">  "a8c0a8a7cf7e4d9cae890314d749478f.16": {
    "name" : "Shapes",
    "latitude" : "52305225",
    "longitude" : "4867296",
    "region_1" : "",
    "region_2" : "",
    "region_3" : "",
    "street" : "",
    "number" : "",
    "postal" : ""
  },</v>
      </c>
    </row>
    <row r="35" spans="1:1" x14ac:dyDescent="0.25">
      <c r="A35" s="1" t="str">
        <f>"  """&amp;'Locations-Gyms'!C37&amp;""": {
    ""name"" : """&amp;SUBSTITUTE('Locations-Gyms'!J37,"""","\""")&amp;""",
    ""latitude"" : """&amp;'Locations-Gyms'!H37&amp;""",
    ""longitude"" : """&amp;'Locations-Gyms'!I37&amp;""","&amp;"
    ""region_1"" : """",
    ""region_2"" : """",
    ""region_3"" : """",
    ""street"" : """",
    ""number"" : """",
    ""postal"" : """"
  },"</f>
        <v xml:space="preserve">  "bafc8d6750b64033ba93fac61e8c8a11.11": {
    "name" : "'De deuren staan open!'",
    "latitude" : "5231291",
    "longitude" : "4877631",
    "region_1" : "",
    "region_2" : "",
    "region_3" : "",
    "street" : "",
    "number" : "",
    "postal" : ""
  },</v>
      </c>
    </row>
    <row r="36" spans="1:1" x14ac:dyDescent="0.25">
      <c r="A36" s="1" t="str">
        <f>"  """&amp;'Locations-Gyms'!C38&amp;""": {
    ""name"" : """&amp;SUBSTITUTE('Locations-Gyms'!J38,"""","\""")&amp;""",
    ""latitude"" : """&amp;'Locations-Gyms'!H38&amp;""",
    ""longitude"" : """&amp;'Locations-Gyms'!I38&amp;""","&amp;"
    ""region_1"" : """",
    ""region_2"" : """",
    ""region_3"" : """",
    ""street"" : """",
    ""number"" : """",
    ""postal"" : """"
  },"</f>
        <v xml:space="preserve">  "3a5f8c77a70d4ecdbaca4adc74190d82.16": {
    "name" : "De Fontein Van Aab",
    "latitude" : "52312656",
    "longitude" : "4873822",
    "region_1" : "",
    "region_2" : "",
    "region_3" : "",
    "street" : "",
    "number" : "",
    "postal" : ""
  },</v>
      </c>
    </row>
    <row r="37" spans="1:1" x14ac:dyDescent="0.25">
      <c r="A37" s="1" t="str">
        <f>"  """&amp;'Locations-Gyms'!C39&amp;""": {
    ""name"" : """&amp;SUBSTITUTE('Locations-Gyms'!J39,"""","\""")&amp;""",
    ""latitude"" : """&amp;'Locations-Gyms'!H39&amp;""",
    ""longitude"" : """&amp;'Locations-Gyms'!I39&amp;""","&amp;"
    ""region_1"" : """",
    ""region_2"" : """",
    ""region_3"" : """",
    ""street"" : """",
    ""number"" : """",
    ""postal"" : """"
  },"</f>
        <v xml:space="preserve">  "c452d485ff424b4fa29e25ea0c29d60c.11": {
    "name" : "Park De Groene Schakel",
    "latitude" : "52311702",
    "longitude" : "4880845",
    "region_1" : "",
    "region_2" : "",
    "region_3" : "",
    "street" : "",
    "number" : "",
    "postal" : ""
  },</v>
      </c>
    </row>
    <row r="38" spans="1:1" x14ac:dyDescent="0.25">
      <c r="A38" s="1" t="str">
        <f>"  """&amp;'Locations-Gyms'!C40&amp;""": {
    ""name"" : """&amp;SUBSTITUTE('Locations-Gyms'!J40,"""","\""")&amp;""",
    ""latitude"" : """&amp;'Locations-Gyms'!H40&amp;""",
    ""longitude"" : """&amp;'Locations-Gyms'!I40&amp;""","&amp;"
    ""region_1"" : """",
    ""region_2"" : """",
    ""region_3"" : """",
    ""street"" : """",
    ""number"" : """",
    ""postal"" : """"
  },"</f>
        <v xml:space="preserve">  "36b8366eb90b465d97922b16e5d2b3fc.16": {
    "name" : "Plaque Jeanne d'Arc",
    "latitude" : "52317026",
    "longitude" : "487912",
    "region_1" : "",
    "region_2" : "",
    "region_3" : "",
    "street" : "",
    "number" : "",
    "postal" : ""
  },</v>
      </c>
    </row>
    <row r="39" spans="1:1" x14ac:dyDescent="0.25">
      <c r="A39" s="1" t="str">
        <f>"  """&amp;'Locations-Gyms'!C41&amp;""": {
    ""name"" : """&amp;SUBSTITUTE('Locations-Gyms'!J41,"""","\""")&amp;""",
    ""latitude"" : """&amp;'Locations-Gyms'!H41&amp;""",
    ""longitude"" : """&amp;'Locations-Gyms'!I41&amp;""","&amp;"
    ""region_1"" : """",
    ""region_2"" : """",
    ""region_3"" : """",
    ""street"" : """",
    ""number"" : """",
    ""postal"" : """"
  },"</f>
        <v xml:space="preserve">  "b74fd69ad58d420996399dc6e5ec8a6b.16": {
    "name" : "Fontijn Bij Kronenburg Restaurant",
    "latitude" : "52317883",
    "longitude" : "4875208",
    "region_1" : "",
    "region_2" : "",
    "region_3" : "",
    "street" : "",
    "number" : "",
    "postal" : ""
  },</v>
      </c>
    </row>
    <row r="40" spans="1:1" x14ac:dyDescent="0.25">
      <c r="A40" s="1" t="str">
        <f>"  """&amp;'Locations-Gyms'!C42&amp;""": {
    ""name"" : """&amp;SUBSTITUTE('Locations-Gyms'!J42,"""","\""")&amp;""",
    ""latitude"" : """&amp;'Locations-Gyms'!H42&amp;""",
    ""longitude"" : """&amp;'Locations-Gyms'!I42&amp;""","&amp;"
    ""region_1"" : """",
    ""region_2"" : """",
    ""region_3"" : """",
    ""street"" : """",
    ""number"" : """",
    ""postal"" : """"
  },"</f>
        <v xml:space="preserve">  "ba20ac5254264f888de1abfabc8e9c70.11": {
    "name" : "New Crown XL Office Fountain",
    "latitude" : "52317643",
    "longitude" : "4879304",
    "region_1" : "",
    "region_2" : "",
    "region_3" : "",
    "street" : "",
    "number" : "",
    "postal" : ""
  },</v>
      </c>
    </row>
    <row r="41" spans="1:1" x14ac:dyDescent="0.25">
      <c r="A41" s="1" t="str">
        <f>"  """&amp;'Locations-Gyms'!C43&amp;""": {
    ""name"" : """&amp;SUBSTITUTE('Locations-Gyms'!J43,"""","\""")&amp;""",
    ""latitude"" : """&amp;'Locations-Gyms'!H43&amp;""",
    ""longitude"" : """&amp;'Locations-Gyms'!I43&amp;""","&amp;"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"5228485",
    "longitude" : "4840093",
    "region_1" : "",
    "region_2" : "",
    "region_3" : "",
    "street" : "",
    "number" : "",
    "postal" : ""
  },</v>
      </c>
    </row>
    <row r="42" spans="1:1" x14ac:dyDescent="0.25">
      <c r="A42" s="1" t="str">
        <f>"  """&amp;'Locations-Gyms'!C44&amp;""": {
    ""name"" : """&amp;SUBSTITUTE('Locations-Gyms'!J44,"""","\""")&amp;""",
    ""latitude"" : """&amp;'Locations-Gyms'!H44&amp;""",
    ""longitude"" : """&amp;'Locations-Gyms'!I44&amp;""","&amp;"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"52278581",
    "longitude" : "4833848",
    "region_1" : "",
    "region_2" : "",
    "region_3" : "",
    "street" : "",
    "number" : "",
    "postal" : ""
  },</v>
      </c>
    </row>
    <row r="43" spans="1:1" x14ac:dyDescent="0.25">
      <c r="A43" s="1" t="str">
        <f>"  """&amp;'Locations-Gyms'!C45&amp;""": {
    ""name"" : """&amp;SUBSTITUTE('Locations-Gyms'!J45,"""","\""")&amp;""",
    ""latitude"" : """&amp;'Locations-Gyms'!H45&amp;""",
    ""longitude"" : """&amp;'Locations-Gyms'!I45&amp;""","&amp;"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"52282071",
    "longitude" : "483229",
    "region_1" : "",
    "region_2" : "",
    "region_3" : "",
    "street" : "",
    "number" : "",
    "postal" : ""
  },</v>
      </c>
    </row>
    <row r="44" spans="1:1" x14ac:dyDescent="0.25">
      <c r="A44" s="1" t="str">
        <f>"  """&amp;'Locations-Gyms'!C46&amp;""": {
    ""name"" : """&amp;SUBSTITUTE('Locations-Gyms'!J46,"""","\""")&amp;""",
    ""latitude"" : """&amp;'Locations-Gyms'!H46&amp;""",
    ""longitude"" : """&amp;'Locations-Gyms'!I46&amp;""","&amp;"
    ""region_1"" : """",
    ""region_2"" : """",
    ""region_3"" : """",
    ""street"" : """",
    ""number"" : """",
    ""postal"" : """"
  },"</f>
        <v xml:space="preserve">  "679b9e3edb64437aab905e30d1806315.16": {
    "name" : "null",
    "latitude" : "52279554",
    "longitude" : "4840337",
    "region_1" : "",
    "region_2" : "",
    "region_3" : "",
    "street" : "",
    "number" : "",
    "postal" : ""
  },</v>
      </c>
    </row>
    <row r="45" spans="1:1" x14ac:dyDescent="0.25">
      <c r="A45" s="1" t="str">
        <f>"  """&amp;'Locations-Gyms'!C47&amp;""": {
    ""name"" : """&amp;SUBSTITUTE('Locations-Gyms'!J47,"""","\""")&amp;""",
    ""latitude"" : """&amp;'Locations-Gyms'!H47&amp;""",
    ""longitude"" : """&amp;'Locations-Gyms'!I47&amp;""","&amp;"
    ""region_1"" : """",
    ""region_2"" : """",
    ""region_3"" : """",
    ""street"" : """",
    ""number"" : """",
    ""postal"" : """"
  },"</f>
        <v xml:space="preserve">  "151b78391ded40168721c5b6a2952e3e.16": {
    "name" : "null",
    "latitude" : "52282913",
    "longitude" : "4849019",
    "region_1" : "",
    "region_2" : "",
    "region_3" : "",
    "street" : "",
    "number" : "",
    "postal" : ""
  },</v>
      </c>
    </row>
    <row r="46" spans="1:1" x14ac:dyDescent="0.25">
      <c r="A46" s="1" t="str">
        <f>"  """&amp;'Locations-Gyms'!C48&amp;""": {
    ""name"" : """&amp;SUBSTITUTE('Locations-Gyms'!J48,"""","\""")&amp;""",
    ""latitude"" : """&amp;'Locations-Gyms'!H48&amp;""",
    ""longitude"" : """&amp;'Locations-Gyms'!I48&amp;""","&amp;"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"52281169",
    "longitude" : "4855839",
    "region_1" : "",
    "region_2" : "",
    "region_3" : "",
    "street" : "",
    "number" : "",
    "postal" : ""
  },</v>
      </c>
    </row>
    <row r="47" spans="1:1" x14ac:dyDescent="0.25">
      <c r="A47" s="1" t="str">
        <f>"  """&amp;'Locations-Gyms'!C49&amp;""": {
    ""name"" : """&amp;SUBSTITUTE('Locations-Gyms'!J49,"""","\""")&amp;""",
    ""latitude"" : """&amp;'Locations-Gyms'!H49&amp;""",
    ""longitude"" : """&amp;'Locations-Gyms'!I49&amp;""","&amp;"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"52282805",
    "longitude" : "4851171",
    "region_1" : "",
    "region_2" : "",
    "region_3" : "",
    "street" : "",
    "number" : "",
    "postal" : ""
  },</v>
      </c>
    </row>
    <row r="48" spans="1:1" x14ac:dyDescent="0.25">
      <c r="A48" s="1" t="str">
        <f>"  """&amp;'Locations-Gyms'!C50&amp;""": {
    ""name"" : """&amp;SUBSTITUTE('Locations-Gyms'!J50,"""","\""")&amp;""",
    ""latitude"" : """&amp;'Locations-Gyms'!H50&amp;""",
    ""longitude"" : """&amp;'Locations-Gyms'!I50&amp;""","&amp;"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"52283168",
    "longitude" : "4842823",
    "region_1" : "",
    "region_2" : "",
    "region_3" : "",
    "street" : "",
    "number" : "",
    "postal" : ""
  },</v>
      </c>
    </row>
    <row r="49" spans="1:1" x14ac:dyDescent="0.25">
      <c r="A49" s="1" t="str">
        <f>"  """&amp;'Locations-Gyms'!C51&amp;""": {
    ""name"" : """&amp;SUBSTITUTE('Locations-Gyms'!J51,"""","\""")&amp;""",
    ""latitude"" : """&amp;'Locations-Gyms'!H51&amp;""",
    ""longitude"" : """&amp;'Locations-Gyms'!I51&amp;""","&amp;"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"52283992",
    "longitude" : "4841906",
    "region_1" : "",
    "region_2" : "",
    "region_3" : "",
    "street" : "",
    "number" : "",
    "postal" : ""
  },</v>
      </c>
    </row>
    <row r="50" spans="1:1" x14ac:dyDescent="0.25">
      <c r="A50" s="1" t="str">
        <f>"  """&amp;'Locations-Gyms'!C52&amp;""": {
    ""name"" : """&amp;SUBSTITUTE('Locations-Gyms'!J52,"""","\""")&amp;""",
    ""latitude"" : """&amp;'Locations-Gyms'!H52&amp;""",
    ""longitude"" : """&amp;'Locations-Gyms'!I52&amp;""","&amp;"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"52285505",
    "longitude" : "4848019",
    "region_1" : "",
    "region_2" : "",
    "region_3" : "",
    "street" : "",
    "number" : "",
    "postal" : ""
  },</v>
      </c>
    </row>
    <row r="51" spans="1:1" x14ac:dyDescent="0.25">
      <c r="A51" s="1" t="str">
        <f>"  """&amp;'Locations-Gyms'!C53&amp;""": {
    ""name"" : """&amp;SUBSTITUTE('Locations-Gyms'!J53,"""","\""")&amp;""",
    ""latitude"" : """&amp;'Locations-Gyms'!H53&amp;""",
    ""longitude"" : """&amp;'Locations-Gyms'!I53&amp;""","&amp;"
    ""region_1"" : """",
    ""region_2"" : """",
    ""region_3"" : """",
    ""street"" : """",
    ""number"" : """",
    ""postal"" : """"
  },"</f>
        <v xml:space="preserve">  "c4e1e308f820412b9a88620e0aa4ec7f.16": {
    "name" : "null",
    "latitude" : "52292583",
    "longitude" : "4841633",
    "region_1" : "",
    "region_2" : "",
    "region_3" : "",
    "street" : "",
    "number" : "",
    "postal" : ""
  },</v>
      </c>
    </row>
    <row r="52" spans="1:1" x14ac:dyDescent="0.25">
      <c r="A52" s="1" t="str">
        <f>"  """&amp;'Locations-Gyms'!C54&amp;""": {
    ""name"" : """&amp;SUBSTITUTE('Locations-Gyms'!J54,"""","\""")&amp;""",
    ""latitude"" : """&amp;'Locations-Gyms'!H54&amp;""",
    ""longitude"" : """&amp;'Locations-Gyms'!I54&amp;""","&amp;"
    ""region_1"" : """",
    ""region_2"" : """",
    ""region_3"" : """",
    ""street"" : """",
    ""number"" : """",
    ""postal"" : """"
  },"</f>
        <v xml:space="preserve">  "7ecc4309b74a4576a46a7868a1e8d877.16": {
    "name" : "null",
    "latitude" : "52294615",
    "longitude" : "4844166",
    "region_1" : "",
    "region_2" : "",
    "region_3" : "",
    "street" : "",
    "number" : "",
    "postal" : ""
  },</v>
      </c>
    </row>
    <row r="53" spans="1:1" x14ac:dyDescent="0.25">
      <c r="A53" s="1" t="str">
        <f>"  """&amp;'Locations-Gyms'!C55&amp;""": {
    ""name"" : """&amp;SUBSTITUTE('Locations-Gyms'!J55,"""","\""")&amp;""",
    ""latitude"" : """&amp;'Locations-Gyms'!H55&amp;""",
    ""longitude"" : """&amp;'Locations-Gyms'!I55&amp;""","&amp;"
    ""region_1"" : """",
    ""region_2"" : """",
    ""region_3"" : """",
    ""street"" : """",
    ""number"" : """",
    ""postal"" : """"
  },"</f>
        <v xml:space="preserve">  "339a15dee1044177842826ac7e3c6bd2.16": {
    "name" : "Vier Vijvers Met Fonteinen",
    "latitude" : "52301337",
    "longitude" : "4845107",
    "region_1" : "",
    "region_2" : "",
    "region_3" : "",
    "street" : "",
    "number" : "",
    "postal" : ""
  },</v>
      </c>
    </row>
    <row r="54" spans="1:1" x14ac:dyDescent="0.25">
      <c r="A54" s="1" t="str">
        <f>"  """&amp;'Locations-Gyms'!C56&amp;""": {
    ""name"" : """&amp;SUBSTITUTE('Locations-Gyms'!J56,"""","\""")&amp;""",
    ""latitude"" : """&amp;'Locations-Gyms'!H56&amp;""",
    ""longitude"" : """&amp;'Locations-Gyms'!I56&amp;""","&amp;"
    ""region_1"" : """",
    ""region_2"" : """",
    ""region_3"" : """",
    ""street"" : """",
    ""number"" : """",
    ""postal"" : """"
  },"</f>
        <v xml:space="preserve">  "de563840418242e1ad4752d4571b1088.16": {
    "name" : "A Church in Amstelveen",
    "latitude" : "5230459",
    "longitude" : "4846927",
    "region_1" : "",
    "region_2" : "",
    "region_3" : "",
    "street" : "",
    "number" : "",
    "postal" : ""
  },</v>
      </c>
    </row>
    <row r="55" spans="1:1" x14ac:dyDescent="0.25">
      <c r="A55" s="1" t="str">
        <f>"  """&amp;'Locations-Gyms'!C57&amp;""": {
    ""name"" : """&amp;SUBSTITUTE('Locations-Gyms'!J57,"""","\""")&amp;""",
    ""latitude"" : """&amp;'Locations-Gyms'!H57&amp;""",
    ""longitude"" : """&amp;'Locations-Gyms'!I57&amp;""","&amp;"
    ""region_1"" : """",
    ""region_2"" : """",
    ""region_3"" : """",
    ""street"" : """",
    ""number"" : """",
    ""postal"" : """"
  },"</f>
        <v xml:space="preserve">  "178cafcb1eac4276944e673ec7dce7e2.16": {
    "name" : "Egelpad",
    "latitude" : "52305351",
    "longitude" : "4850483",
    "region_1" : "",
    "region_2" : "",
    "region_3" : "",
    "street" : "",
    "number" : "",
    "postal" : ""
  },</v>
      </c>
    </row>
    <row r="56" spans="1:1" x14ac:dyDescent="0.25">
      <c r="A56" s="1" t="str">
        <f>"  """&amp;'Locations-Gyms'!C58&amp;""": {
    ""name"" : """&amp;SUBSTITUTE('Locations-Gyms'!J58,"""","\""")&amp;""",
    ""latitude"" : """&amp;'Locations-Gyms'!H58&amp;""",
    ""longitude"" : """&amp;'Locations-Gyms'!I58&amp;""","&amp;"
    ""region_1"" : """",
    ""region_2"" : """",
    ""region_3"" : """",
    ""street"" : """",
    ""number"" : """",
    ""postal"" : """"
  },"</f>
        <v xml:space="preserve">  "119f3f80920f48d5b24584e7ad07af59.16": {
    "name" : "Fontijn En Peuterbad",
    "latitude" : "52306228",
    "longitude" : "484942",
    "region_1" : "",
    "region_2" : "",
    "region_3" : "",
    "street" : "",
    "number" : "",
    "postal" : ""
  },</v>
      </c>
    </row>
    <row r="57" spans="1:1" x14ac:dyDescent="0.25">
      <c r="A57" s="1" t="str">
        <f>"  """&amp;'Locations-Gyms'!C59&amp;""": {
    ""name"" : """&amp;SUBSTITUTE('Locations-Gyms'!J59,"""","\""")&amp;""",
    ""latitude"" : """&amp;'Locations-Gyms'!H59&amp;""",
    ""longitude"" : """&amp;'Locations-Gyms'!I59&amp;""","&amp;"
    ""region_1"" : """",
    ""region_2"" : """",
    ""region_3"" : """",
    ""street"" : """",
    ""number"" : """",
    ""postal"" : """"
  },"</f>
        <v xml:space="preserve">  "ddf291659a664c4796d51ef3d966253b.16": {
    "name" : "Indie Monument",
    "latitude" : "52307436",
    "longitude" : "4849045",
    "region_1" : "",
    "region_2" : "",
    "region_3" : "",
    "street" : "",
    "number" : "",
    "postal" : ""
  },</v>
      </c>
    </row>
    <row r="58" spans="1:1" x14ac:dyDescent="0.25">
      <c r="A58" s="1" t="str">
        <f>"  """&amp;'Locations-Gyms'!C60&amp;""": {
    ""name"" : """&amp;SUBSTITUTE('Locations-Gyms'!J60,"""","\""")&amp;""",
    ""latitude"" : """&amp;'Locations-Gyms'!H60&amp;""",
    ""longitude"" : """&amp;'Locations-Gyms'!I60&amp;""","&amp;"
    ""region_1"" : """",
    ""region_2"" : """",
    ""region_3"" : """",
    ""street"" : """",
    ""number"" : """",
    ""postal"" : """"
  },"</f>
        <v xml:space="preserve">  "2ffc3db80b7545aba1a472fbdb3d43ad.12": {
    "name" : "Ingang Thijssepark",
    "latitude" : "52315296",
    "longitude" : "4842077",
    "region_1" : "",
    "region_2" : "",
    "region_3" : "",
    "street" : "",
    "number" : "",
    "postal" : ""
  },</v>
      </c>
    </row>
    <row r="59" spans="1:1" x14ac:dyDescent="0.25">
      <c r="A59" s="1" t="str">
        <f>"  """&amp;'Locations-Gyms'!C61&amp;""": {
    ""name"" : """&amp;SUBSTITUTE('Locations-Gyms'!J61,"""","\""")&amp;""",
    ""latitude"" : """&amp;'Locations-Gyms'!H61&amp;""",
    ""longitude"" : """&amp;'Locations-Gyms'!I61&amp;""","&amp;"
    ""region_1"" : """",
    ""region_2"" : """",
    ""region_3"" : """",
    ""street"" : """",
    ""number"" : """",
    ""postal"" : """"
  },"</f>
        <v xml:space="preserve">  "a75f9f5a7f8a4df590d10e6e40119899.16": {
    "name" : "Straald Eigen Haard",
    "latitude" : "52309502",
    "longitude" : "4843788",
    "region_1" : "",
    "region_2" : "",
    "region_3" : "",
    "street" : "",
    "number" : "",
    "postal" : ""
  },</v>
      </c>
    </row>
    <row r="60" spans="1:1" x14ac:dyDescent="0.25">
      <c r="A60" s="1" t="str">
        <f>"  """&amp;'Locations-Gyms'!C62&amp;""": {
    ""name"" : """&amp;SUBSTITUTE('Locations-Gyms'!J62,"""","\""")&amp;""",
    ""latitude"" : """&amp;'Locations-Gyms'!H62&amp;""",
    ""longitude"" : """&amp;'Locations-Gyms'!I62&amp;""","&amp;"
    ""region_1"" : """",
    ""region_2"" : """",
    ""region_3"" : """",
    ""street"" : """",
    ""number"" : """",
    ""postal"" : """"
  },"</f>
        <v xml:space="preserve">  "9f1d337751dc4477bb79d97599cb1f9f.16": {
    "name" : "Toegang Jp Thijssepark",
    "latitude" : "52316188",
    "longitude" : "4842306",
    "region_1" : "",
    "region_2" : "",
    "region_3" : "",
    "street" : "",
    "number" : "",
    "postal" : ""
  },</v>
      </c>
    </row>
    <row r="61" spans="1:1" x14ac:dyDescent="0.25">
      <c r="A61" s="1" t="str">
        <f>"  """&amp;'Locations-Gyms'!C63&amp;""": {
    ""name"" : """&amp;SUBSTITUTE('Locations-Gyms'!J63,"""","\""")&amp;""",
    ""latitude"" : """&amp;'Locations-Gyms'!H63&amp;""",
    ""longitude"" : """&amp;'Locations-Gyms'!I63&amp;""","&amp;"
    ""region_1"" : """",
    ""region_2"" : """",
    ""region_3"" : """",
    ""street"" : """",
    ""number"" : """",
    ""postal"" : """"
  },"</f>
        <v xml:space="preserve">  "52389e8fbbdf448fba0cddf10271f5cc.16": {
    "name" : "Toegang Tot Heempark De Braak",
    "latitude" : "52315616",
    "longitude" : "4849386",
    "region_1" : "",
    "region_2" : "",
    "region_3" : "",
    "street" : "",
    "number" : "",
    "postal" : ""
  },</v>
      </c>
    </row>
    <row r="62" spans="1:1" x14ac:dyDescent="0.25">
      <c r="A62" s="1" t="str">
        <f>"  """&amp;'Locations-Gyms'!C64&amp;""": {
    ""name"" : """&amp;SUBSTITUTE('Locations-Gyms'!J64,"""","\""")&amp;""",
    ""latitude"" : """&amp;'Locations-Gyms'!H64&amp;""",
    ""longitude"" : """&amp;'Locations-Gyms'!I64&amp;""","&amp;"
    ""region_1"" : """",
    ""region_2"" : """",
    ""region_3"" : """",
    ""street"" : """",
    ""number"" : """",
    ""postal"" : """"
  },"</f>
        <v xml:space="preserve">  "0343f4653ff94e9ea35c738e29379721.16": {
    "name" : "Toegang Tot Heempark Thijssepark",
    "latitude" : "52311972",
    "longitude" : "4846687",
    "region_1" : "",
    "region_2" : "",
    "region_3" : "",
    "street" : "",
    "number" : "",
    "postal" : ""
  },</v>
      </c>
    </row>
    <row r="63" spans="1:1" x14ac:dyDescent="0.25">
      <c r="A63" s="1" t="str">
        <f>"  """&amp;'Locations-Gyms'!C65&amp;""": {
    ""name"" : """&amp;SUBSTITUTE('Locations-Gyms'!J65,"""","\""")&amp;""",
    ""latitude"" : """&amp;'Locations-Gyms'!H65&amp;""",
    ""longitude"" : """&amp;'Locations-Gyms'!I65&amp;""","&amp;"
    ""region_1"" : """",
    ""region_2"" : """",
    ""region_3"" : """",
    ""street"" : """",
    ""number"" : """",
    ""postal"" : """"
  },"</f>
        <v xml:space="preserve">  "93fb2284e15442ccb3b338ced2b7fe70.16": {
    "name" : "Metro/tramhalte Kronenburg",
    "latitude" : "52316554",
    "longitude" : "4870218",
    "region_1" : "",
    "region_2" : "",
    "region_3" : "",
    "street" : "",
    "number" : "",
    "postal" : ""
  },</v>
      </c>
    </row>
    <row r="64" spans="1:1" x14ac:dyDescent="0.25">
      <c r="A64" s="1" t="str">
        <f>"  """&amp;'Locations-Gyms'!C66&amp;""": {
    ""name"" : """&amp;SUBSTITUTE('Locations-Gyms'!J66,"""","\""")&amp;""",
    ""latitude"" : """&amp;'Locations-Gyms'!H66&amp;""",
    ""longitude"" : """&amp;'Locations-Gyms'!I66&amp;""","&amp;"
    ""region_1"" : """",
    ""region_2"" : """",
    ""region_3"" : """",
    ""street"" : """",
    ""number"" : """",
    ""postal"" : """"
  },"</f>
        <v xml:space="preserve">  "e23a29cbd3f746f2ba93aabd942dbd2d.16": {
    "name" : "Raadhuis Amstelveen",
    "latitude" : "52315644",
    "longitude" : "4856641",
    "region_1" : "",
    "region_2" : "",
    "region_3" : "",
    "street" : "",
    "number" : "",
    "postal" : ""
  },</v>
      </c>
    </row>
    <row r="65" spans="1:1" x14ac:dyDescent="0.25">
      <c r="A65" s="1" t="str">
        <f>"  """&amp;'Locations-Gyms'!C67&amp;""": {
    ""name"" : """&amp;SUBSTITUTE('Locations-Gyms'!J67,"""","\""")&amp;""",
    ""latitude"" : """&amp;'Locations-Gyms'!H67&amp;""",
    ""longitude"" : """&amp;'Locations-Gyms'!I67&amp;""","&amp;"
    ""region_1"" : """",
    ""region_2"" : """",
    ""region_3"" : """",
    ""street"" : """",
    ""number"" : """",
    ""postal"" : """"
  },"</f>
        <v xml:space="preserve">  "a106ead0f9c84856b975faa338725e9d.16": {
    "name" : "Rock Sculpture",
    "latitude" : "52319808",
    "longitude" : "4862796",
    "region_1" : "",
    "region_2" : "",
    "region_3" : "",
    "street" : "",
    "number" : "",
    "postal" : ""
  },</v>
      </c>
    </row>
    <row r="66" spans="1:1" x14ac:dyDescent="0.25">
      <c r="A66" s="1" t="str">
        <f>"  """&amp;'Locations-Gyms'!C68&amp;""": {
    ""name"" : """&amp;SUBSTITUTE('Locations-Gyms'!J68,"""","\""")&amp;""",
    ""latitude"" : """&amp;'Locations-Gyms'!H68&amp;""",
    ""longitude"" : """&amp;'Locations-Gyms'!I68&amp;""","&amp;"
    ""region_1"" : """",
    ""region_2"" : """",
    ""region_3"" : """",
    ""street"" : """",
    ""number"" : """",
    ""postal"" : """"
  },"</f>
        <v xml:space="preserve">  "f2c316e703df4c9f9db98f52619d4dbf.16": {
    "name" : "Ben Dover",
    "latitude" : "52304184",
    "longitude" : "485769",
    "region_1" : "",
    "region_2" : "",
    "region_3" : "",
    "street" : "",
    "number" : "",
    "postal" : ""
  },</v>
      </c>
    </row>
    <row r="67" spans="1:1" x14ac:dyDescent="0.25">
      <c r="A67" s="1" t="str">
        <f>"  """&amp;'Locations-Gyms'!C69&amp;""": {
    ""name"" : """&amp;SUBSTITUTE('Locations-Gyms'!J69,"""","\""")&amp;""",
    ""latitude"" : """&amp;'Locations-Gyms'!H69&amp;""",
    ""longitude"" : """&amp;'Locations-Gyms'!I69&amp;""","&amp;"
    ""region_1"" : """",
    ""region_2"" : """",
    ""region_3"" : """",
    ""street"" : """",
    ""number"" : """",
    ""postal"" : """"
  },"</f>
        <v xml:space="preserve">  "5c9cec9a8e514d62a9f85a5d96525605.16": {
    "name" : "Binnenhof",
    "latitude" : "523025",
    "longitude" : "48616944",
    "region_1" : "",
    "region_2" : "",
    "region_3" : "",
    "street" : "",
    "number" : "",
    "postal" : ""
  },</v>
      </c>
    </row>
    <row r="68" spans="1:1" x14ac:dyDescent="0.25">
      <c r="A68" s="1" t="str">
        <f>"  """&amp;'Locations-Gyms'!C70&amp;""": {
    ""name"" : """&amp;SUBSTITUTE('Locations-Gyms'!J70,"""","\""")&amp;""",
    ""latitude"" : """&amp;'Locations-Gyms'!H70&amp;""",
    ""longitude"" : """&amp;'Locations-Gyms'!I70&amp;""","&amp;"
    ""region_1"" : """",
    ""region_2"" : """",
    ""region_3"" : """",
    ""street"" : """",
    ""number"" : """",
    ""postal"" : """"
  },"</f>
        <v xml:space="preserve">  "de2da8fbe72e4bdba236d6386e3867e0.16": {
    "name" : "Buitenplein",
    "latitude" : "523017222",
    "longitude" : "48634444",
    "region_1" : "",
    "region_2" : "",
    "region_3" : "",
    "street" : "",
    "number" : "",
    "postal" : ""
  },</v>
      </c>
    </row>
    <row r="69" spans="1:1" x14ac:dyDescent="0.25">
      <c r="A69" s="1" t="str">
        <f>"  """&amp;'Locations-Gyms'!C71&amp;""": {
    ""name"" : """&amp;SUBSTITUTE('Locations-Gyms'!J71,"""","\""")&amp;""",
    ""latitude"" : """&amp;'Locations-Gyms'!H71&amp;""",
    ""longitude"" : """&amp;'Locations-Gyms'!I71&amp;""","&amp;"
    ""region_1"" : """",
    ""region_2"" : """",
    ""region_3"" : """",
    ""street"" : """",
    ""number"" : """",
    ""postal"" : """"
  },"</f>
        <v xml:space="preserve">  "e2a15f544bcd44c48e1ea647648f6661.16": {
    "name" : "De Baadster",
    "latitude" : "523052",
    "longitude" : "4857219",
    "region_1" : "",
    "region_2" : "",
    "region_3" : "",
    "street" : "",
    "number" : "",
    "postal" : ""
  },</v>
      </c>
    </row>
    <row r="70" spans="1:1" x14ac:dyDescent="0.25">
      <c r="A70" s="1" t="str">
        <f>"  """&amp;'Locations-Gyms'!C72&amp;""": {
    ""name"" : """&amp;SUBSTITUTE('Locations-Gyms'!J72,"""","\""")&amp;""",
    ""latitude"" : """&amp;'Locations-Gyms'!H72&amp;""",
    ""longitude"" : """&amp;'Locations-Gyms'!I72&amp;""","&amp;"
    ""region_1"" : """",
    ""region_2"" : """",
    ""region_3"" : """",
    ""street"" : """",
    ""number"" : """",
    ""postal"" : """"
  },"</f>
        <v xml:space="preserve">  "1bd85bce44064fea8dec41c6d6343463.11": {
    "name" : "De Roltrap",
    "latitude" : "52303147",
    "longitude" : "4860939",
    "region_1" : "",
    "region_2" : "",
    "region_3" : "",
    "street" : "",
    "number" : "",
    "postal" : ""
  },</v>
      </c>
    </row>
    <row r="71" spans="1:1" x14ac:dyDescent="0.25">
      <c r="A71" s="1" t="str">
        <f>"  """&amp;'Locations-Gyms'!C73&amp;""": {
    ""name"" : """&amp;SUBSTITUTE('Locations-Gyms'!J73,"""","\""")&amp;""",
    ""latitude"" : """&amp;'Locations-Gyms'!H73&amp;""",
    ""longitude"" : """&amp;'Locations-Gyms'!I73&amp;""","&amp;"
    ""region_1"" : """",
    ""region_2"" : """",
    ""region_3"" : """",
    ""street"" : """",
    ""number"" : """",
    ""postal"" : """"
  },"</f>
        <v xml:space="preserve">  "1c54ff7e4caf48f99f2af9247e816aa3.16": {
    "name" : "Het Lint",
    "latitude" : "52306157",
    "longitude" : "4857278",
    "region_1" : "",
    "region_2" : "",
    "region_3" : "",
    "street" : "",
    "number" : "",
    "postal" : ""
  },</v>
      </c>
    </row>
    <row r="72" spans="1:1" x14ac:dyDescent="0.25">
      <c r="A72" s="1" t="str">
        <f>"  """&amp;'Locations-Gyms'!C74&amp;""": {
    ""name"" : """&amp;SUBSTITUTE('Locations-Gyms'!J74,"""","\""")&amp;""",
    ""latitude"" : """&amp;'Locations-Gyms'!H74&amp;""",
    ""longitude"" : """&amp;'Locations-Gyms'!I74&amp;""","&amp;"
    ""region_1"" : """",
    ""region_2"" : """",
    ""region_3"" : """",
    ""street"" : """",
    ""number"" : """",
    ""postal"" : """"
  },"</f>
        <v xml:space="preserve">  "37d01351de9d4ef3b35cc63b78c6f458.16": {
    "name" : "Marienkaefer",
    "latitude" : "52301232",
    "longitude" : "4866791",
    "region_1" : "",
    "region_2" : "",
    "region_3" : "",
    "street" : "",
    "number" : "",
    "postal" : ""
  },</v>
      </c>
    </row>
    <row r="73" spans="1:1" x14ac:dyDescent="0.25">
      <c r="A73" s="1" t="str">
        <f>"  """&amp;'Locations-Gyms'!C75&amp;""": {
    ""name"" : """&amp;SUBSTITUTE('Locations-Gyms'!J75,"""","\""")&amp;""",
    ""latitude"" : """&amp;'Locations-Gyms'!H75&amp;""",
    ""longitude"" : """&amp;'Locations-Gyms'!I75&amp;""","&amp;"
    ""region_1"" : """",
    ""region_2"" : """",
    ""region_3"" : """",
    ""street"" : """",
    ""number"" : """",
    ""postal"" : """"
  },"</f>
        <v xml:space="preserve">  "96ed5ecbf7e54a99bb997948d6f318ff.16": {
    "name" : "Monsieur Hulot",
    "latitude" : "52302391",
    "longitude" : "4866153",
    "region_1" : "",
    "region_2" : "",
    "region_3" : "",
    "street" : "",
    "number" : "",
    "postal" : ""
  },</v>
      </c>
    </row>
    <row r="74" spans="1:1" x14ac:dyDescent="0.25">
      <c r="A74" s="1" t="str">
        <f>"  """&amp;'Locations-Gyms'!C76&amp;""": {
    ""name"" : """&amp;SUBSTITUTE('Locations-Gyms'!J76,"""","\""")&amp;""",
    ""latitude"" : """&amp;'Locations-Gyms'!H76&amp;""",
    ""longitude"" : """&amp;'Locations-Gyms'!I76&amp;""","&amp;"
    ""region_1"" : """",
    ""region_2"" : """",
    ""region_3"" : """",
    ""street"" : """",
    ""number"" : """",
    ""postal"" : """"
  },"</f>
        <v xml:space="preserve">  "7aa573c1b3d043f78f4a1c838bee8395.16": {
    "name" : "Welkom bij Stadshart Amstelveen!",
    "latitude" : "523033683",
    "longitude" : "48594868",
    "region_1" : "",
    "region_2" : "",
    "region_3" : "",
    "street" : "",
    "number" : "",
    "postal" : ""
  },</v>
      </c>
    </row>
    <row r="75" spans="1:1" x14ac:dyDescent="0.25">
      <c r="A75" s="1" t="str">
        <f>"  """&amp;'Locations-Gyms'!C77&amp;""": {
    ""name"" : """&amp;SUBSTITUTE('Locations-Gyms'!J77,"""","\""")&amp;""",
    ""latitude"" : """&amp;'Locations-Gyms'!H77&amp;""",
    ""longitude"" : """&amp;'Locations-Gyms'!I77&amp;""","&amp;"
    ""region_1"" : """",
    ""region_2"" : """",
    ""region_3"" : """",
    ""street"" : """",
    ""number"" : """",
    ""postal"" : """"
  },"</f>
        <v xml:space="preserve">  "7bd9eb64e67c4756b9abbfbae8aecbe4.16": {
    "name" : "Welkom bij Stadshart Amstelveen!",
    "latitude" : "52302608",
    "longitude" : "4860407",
    "region_1" : "",
    "region_2" : "",
    "region_3" : "",
    "street" : "",
    "number" : "",
    "postal" : ""
  },</v>
      </c>
    </row>
    <row r="76" spans="1:1" x14ac:dyDescent="0.25">
      <c r="A76" s="1" t="str">
        <f>"  """&amp;'Locations-Gyms'!C78&amp;""": {
    ""name"" : """&amp;SUBSTITUTE('Locations-Gyms'!J78,"""","\""")&amp;""",
    ""latitude"" : """&amp;'Locations-Gyms'!H78&amp;""",
    ""longitude"" : """&amp;'Locations-Gyms'!I78&amp;""","&amp;"
    ""region_1"" : """",
    ""region_2"" : """",
    ""region_3"" : """",
    ""street"" : """",
    ""number"" : """",
    ""postal"" : """"
  },"</f>
        <v xml:space="preserve">  "8276bf95cc114297abd5fa3ff353f194.16": {
    "name" : "Welkom bij Stadshart Amstelveen!",
    "latitude" : "52302819",
    "longitude" : "4859881",
    "region_1" : "",
    "region_2" : "",
    "region_3" : "",
    "street" : "",
    "number" : "",
    "postal" : ""
  },</v>
      </c>
    </row>
    <row r="77" spans="1:1" x14ac:dyDescent="0.25">
      <c r="A77" s="1" t="str">
        <f>"  """&amp;'Locations-Gyms'!C79&amp;""": {
    ""name"" : """&amp;SUBSTITUTE('Locations-Gyms'!J79,"""","\""")&amp;""",
    ""latitude"" : """&amp;'Locations-Gyms'!H79&amp;""",
    ""longitude"" : """&amp;'Locations-Gyms'!I79&amp;""","&amp;"
    ""region_1"" : """",
    ""region_2"" : """",
    ""region_3"" : """",
    ""street"" : """",
    ""number"" : """",
    ""postal"" : """"
  },"</f>
        <v xml:space="preserve">  "145a93f635524327973c5a7cf3d602d8.16": {
    "name" : "Welkom bij Stadshart Amstelveen!",
    "latitude" : "52303795",
    "longitude" : "4860909",
    "region_1" : "",
    "region_2" : "",
    "region_3" : "",
    "street" : "",
    "number" : "",
    "postal" : ""
  },</v>
      </c>
    </row>
    <row r="78" spans="1:1" x14ac:dyDescent="0.25">
      <c r="A78" s="1" t="str">
        <f>"  """&amp;'Locations-Gyms'!C80&amp;""": {
    ""name"" : """&amp;SUBSTITUTE('Locations-Gyms'!J80,"""","\""")&amp;""",
    ""latitude"" : """&amp;'Locations-Gyms'!H80&amp;""",
    ""longitude"" : """&amp;'Locations-Gyms'!I80&amp;""","&amp;"
    ""region_1"" : """",
    ""region_2"" : """",
    ""region_3"" : """",
    ""street"" : """",
    ""number"" : """",
    ""postal"" : """"
  },"</f>
        <v xml:space="preserve">  "3866f3899e7046cbb79e1730677db6b2.16": {
    "name" : "Willem Alexander Mozaïek",
    "latitude" : "52302977",
    "longitude" : "4859122",
    "region_1" : "",
    "region_2" : "",
    "region_3" : "",
    "street" : "",
    "number" : "",
    "postal" : ""
  },</v>
      </c>
    </row>
    <row r="79" spans="1:1" x14ac:dyDescent="0.25">
      <c r="A79" s="1" t="str">
        <f>"  """&amp;'Locations-Gyms'!C81&amp;""": {
    ""name"" : """&amp;SUBSTITUTE('Locations-Gyms'!J81,"""","\""")&amp;""",
    ""latitude"" : """&amp;'Locations-Gyms'!H81&amp;""",
    ""longitude"" : """&amp;'Locations-Gyms'!I81&amp;""","&amp;"
    ""region_1"" : """",
    ""region_2"" : """",
    ""region_3"" : """",
    ""street"" : """",
    ""number"" : """",
    ""postal"" : """"
  },"</f>
        <v xml:space="preserve">  "5d9d14e7f84d4415ae4d8ffce39a8d3c.16": {
    "name" : "Metro/tramhalte Uilenstede",
    "latitude" : "52321795",
    "longitude" : "4869168",
    "region_1" : "",
    "region_2" : "",
    "region_3" : "",
    "street" : "",
    "number" : "",
    "postal" : ""
  },</v>
      </c>
    </row>
    <row r="80" spans="1:1" x14ac:dyDescent="0.25">
      <c r="A80" s="1" t="str">
        <f>"  """&amp;'Locations-Gyms'!C82&amp;""": {
    ""name"" : """&amp;SUBSTITUTE('Locations-Gyms'!J82,"""","\""")&amp;""",
    ""latitude"" : """&amp;'Locations-Gyms'!H82&amp;""",
    ""longitude"" : """&amp;'Locations-Gyms'!I82&amp;""","&amp;"
    ""region_1"" : """",
    ""region_2"" : """",
    ""region_3"" : """",
    ""street"" : """",
    ""number"" : """",
    ""postal"" : """"
  },"</f>
        <v xml:space="preserve">  "a974e638b69642a5b7eb93817889fb93.16": {
    "name" : "VU Sportcentre",
    "latitude" : "52320696",
    "longitude" : "487169",
    "region_1" : "",
    "region_2" : "",
    "region_3" : "",
    "street" : "",
    "number" : "",
    "postal" : ""
  },</v>
      </c>
    </row>
    <row r="81" spans="1:1" x14ac:dyDescent="0.25">
      <c r="A81" s="1" t="str">
        <f>"  """&amp;'Locations-Gyms'!C83&amp;""": {
    ""name"" : """&amp;SUBSTITUTE('Locations-Gyms'!J83,"""","\""")&amp;""",
    ""latitude"" : """&amp;'Locations-Gyms'!H83&amp;""",
    ""longitude"" : """&amp;'Locations-Gyms'!I83&amp;""","&amp;"
    ""region_1"" : """",
    ""region_2"" : """",
    ""region_3"" : """",
    ""street"" : """",
    ""number"" : """",
    ""postal"" : """"
  },"</f>
        <v xml:space="preserve">  "bf611c849240490d9eb415249cc25af5.16": {
    "name" : "null",
    "latitude" : "52283708",
    "longitude" : "486174",
    "region_1" : "",
    "region_2" : "",
    "region_3" : "",
    "street" : "",
    "number" : "",
    "postal" : ""
  },</v>
      </c>
    </row>
    <row r="82" spans="1:1" x14ac:dyDescent="0.25">
      <c r="A82" s="1" t="str">
        <f>"  """&amp;'Locations-Gyms'!C84&amp;""": {
    ""name"" : """&amp;SUBSTITUTE('Locations-Gyms'!J84,"""","\""")&amp;""",
    ""latitude"" : """&amp;'Locations-Gyms'!H84&amp;""",
    ""longitude"" : """&amp;'Locations-Gyms'!I84&amp;""","&amp;"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"52278947",
    "longitude" : "4865096",
    "region_1" : "",
    "region_2" : "",
    "region_3" : "",
    "street" : "",
    "number" : "",
    "postal" : ""
  },</v>
      </c>
    </row>
    <row r="83" spans="1:1" x14ac:dyDescent="0.25">
      <c r="A83" s="1" t="str">
        <f>"  """&amp;'Locations-Gyms'!C85&amp;""": {
    ""name"" : """&amp;SUBSTITUTE('Locations-Gyms'!J85,"""","\""")&amp;""",
    ""latitude"" : """&amp;'Locations-Gyms'!H85&amp;""",
    ""longitude"" : """&amp;'Locations-Gyms'!I85&amp;""","&amp;"
    ""region_1"" : """",
    ""region_2"" : """",
    ""region_3"" : """",
    ""street"" : """",
    ""number"" : """",
    ""postal"" : """"
  },"</f>
        <v xml:space="preserve">  "3e60cb1e83844c56b3910d06059e73e5.16": {
    "name" : "null",
    "latitude" : "52286791",
    "longitude" : "4825643",
    "region_1" : "",
    "region_2" : "",
    "region_3" : "",
    "street" : "",
    "number" : "",
    "postal" : ""
  },</v>
      </c>
    </row>
    <row r="84" spans="1:1" x14ac:dyDescent="0.25">
      <c r="A84" s="1" t="str">
        <f>"  """&amp;'Locations-Gyms'!C86&amp;""": {
    ""name"" : """&amp;SUBSTITUTE('Locations-Gyms'!J86,"""","\""")&amp;""",
    ""latitude"" : """&amp;'Locations-Gyms'!H86&amp;""",
    ""longitude"" : """&amp;'Locations-Gyms'!I86&amp;""","&amp;"
    ""region_1"" : """",
    ""region_2"" : """",
    ""region_3"" : """",
    ""street"" : """",
    ""number"" : """",
    ""postal"" : """"
  },"</f>
        <v xml:space="preserve">  "60b1b3c70f86406e8956550002cd09ff.16": {
    "name" : "null",
    "latitude" : "5227751",
    "longitude" : "4837501",
    "region_1" : "",
    "region_2" : "",
    "region_3" : "",
    "street" : "",
    "number" : "",
    "postal" : ""
  },</v>
      </c>
    </row>
    <row r="85" spans="1:1" x14ac:dyDescent="0.25">
      <c r="A85" s="1" t="str">
        <f>"  """&amp;'Locations-Gyms'!C87&amp;""": {
    ""name"" : """&amp;SUBSTITUTE('Locations-Gyms'!J87,"""","\""")&amp;""",
    ""latitude"" : """&amp;'Locations-Gyms'!H87&amp;""",
    ""longitude"" : """&amp;'Locations-Gyms'!I87&amp;""","&amp;"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"5227464",
    "longitude" : "4830827",
    "region_1" : "",
    "region_2" : "",
    "region_3" : "",
    "street" : "",
    "number" : "",
    "postal" : ""
  },</v>
      </c>
    </row>
    <row r="86" spans="1:1" x14ac:dyDescent="0.25">
      <c r="A86" s="1" t="str">
        <f>"  """&amp;'Locations-Gyms'!C88&amp;""": {
    ""name"" : """&amp;SUBSTITUTE('Locations-Gyms'!J88,"""","\""")&amp;""",
    ""latitude"" : """&amp;'Locations-Gyms'!H88&amp;""",
    ""longitude"" : """&amp;'Locations-Gyms'!I88&amp;""","&amp;"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"52276593",
    "longitude" : "4827734",
    "region_1" : "",
    "region_2" : "",
    "region_3" : "",
    "street" : "",
    "number" : "",
    "postal" : ""
  },</v>
      </c>
    </row>
    <row r="87" spans="1:1" x14ac:dyDescent="0.25">
      <c r="A87" s="1" t="str">
        <f>"  """&amp;'Locations-Gyms'!C89&amp;""": {
    ""name"" : """&amp;SUBSTITUTE('Locations-Gyms'!J89,"""","\""")&amp;""",
    ""latitude"" : """&amp;'Locations-Gyms'!H89&amp;""",
    ""longitude"" : """&amp;'Locations-Gyms'!I89&amp;""","&amp;"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"52272245",
    "longitude" : "4833344",
    "region_1" : "",
    "region_2" : "",
    "region_3" : "",
    "street" : "",
    "number" : "",
    "postal" : ""
  },</v>
      </c>
    </row>
    <row r="88" spans="1:1" x14ac:dyDescent="0.25">
      <c r="A88" s="1" t="str">
        <f>"  """&amp;'Locations-Gyms'!C90&amp;""": {
    ""name"" : """&amp;SUBSTITUTE('Locations-Gyms'!J90,"""","\""")&amp;""",
    ""latitude"" : """&amp;'Locations-Gyms'!H90&amp;""",
    ""longitude"" : """&amp;'Locations-Gyms'!I90&amp;""","&amp;"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"52273415",
    "longitude" : "4835865",
    "region_1" : "",
    "region_2" : "",
    "region_3" : "",
    "street" : "",
    "number" : "",
    "postal" : ""
  },</v>
      </c>
    </row>
    <row r="89" spans="1:1" x14ac:dyDescent="0.25">
      <c r="A89" s="1" t="str">
        <f>"  """&amp;'Locations-Gyms'!C91&amp;""": {
    ""name"" : """&amp;SUBSTITUTE('Locations-Gyms'!J91,"""","\""")&amp;""",
    ""latitude"" : """&amp;'Locations-Gyms'!H91&amp;""",
    ""longitude"" : """&amp;'Locations-Gyms'!I91&amp;""","&amp;"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"52278792",
    "longitude" : "4834339",
    "region_1" : "",
    "region_2" : "",
    "region_3" : "",
    "street" : "",
    "number" : "",
    "postal" : ""
  },</v>
      </c>
    </row>
    <row r="90" spans="1:1" x14ac:dyDescent="0.25">
      <c r="A90" s="1" t="str">
        <f>"  """&amp;'Locations-Gyms'!C92&amp;""": {
    ""name"" : """&amp;SUBSTITUTE('Locations-Gyms'!J92,"""","\""")&amp;""",
    ""latitude"" : """&amp;'Locations-Gyms'!H92&amp;""",
    ""longitude"" : """&amp;'Locations-Gyms'!I92&amp;""","&amp;"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"52281482",
    "longitude" : "4826306",
    "region_1" : "",
    "region_2" : "",
    "region_3" : "",
    "street" : "",
    "number" : "",
    "postal" : ""
  },</v>
      </c>
    </row>
    <row r="91" spans="1:1" x14ac:dyDescent="0.25">
      <c r="A91" s="1" t="str">
        <f>"  """&amp;'Locations-Gyms'!C93&amp;""": {
    ""name"" : """&amp;SUBSTITUTE('Locations-Gyms'!J93,"""","\""")&amp;""",
    ""latitude"" : """&amp;'Locations-Gyms'!H93&amp;""",
    ""longitude"" : """&amp;'Locations-Gyms'!I93&amp;""","&amp;"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"52281583",
    "longitude" : "4825944",
    "region_1" : "",
    "region_2" : "",
    "region_3" : "",
    "street" : "",
    "number" : "",
    "postal" : ""
  },</v>
      </c>
    </row>
    <row r="92" spans="1:1" x14ac:dyDescent="0.25">
      <c r="A92" s="1" t="str">
        <f>"  """&amp;'Locations-Gyms'!C94&amp;""": {
    ""name"" : """&amp;SUBSTITUTE('Locations-Gyms'!J94,"""","\""")&amp;""",
    ""latitude"" : """&amp;'Locations-Gyms'!H94&amp;""",
    ""longitude"" : """&amp;'Locations-Gyms'!I94&amp;""","&amp;"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"52282731",
    "longitude" : "482909",
    "region_1" : "",
    "region_2" : "",
    "region_3" : "",
    "street" : "",
    "number" : "",
    "postal" : ""
  },</v>
      </c>
    </row>
    <row r="93" spans="1:1" x14ac:dyDescent="0.25">
      <c r="A93" s="1" t="str">
        <f>"  """&amp;'Locations-Gyms'!C95&amp;""": {
    ""name"" : """&amp;SUBSTITUTE('Locations-Gyms'!J95,"""","\""")&amp;""",
    ""latitude"" : """&amp;'Locations-Gyms'!H95&amp;""",
    ""longitude"" : """&amp;'Locations-Gyms'!I95&amp;""","&amp;"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"52284599",
    "longitude" : "4831244",
    "region_1" : "",
    "region_2" : "",
    "region_3" : "",
    "street" : "",
    "number" : "",
    "postal" : ""
  },</v>
      </c>
    </row>
    <row r="94" spans="1:1" x14ac:dyDescent="0.25">
      <c r="A94" s="1" t="str">
        <f>"  """&amp;'Locations-Gyms'!C96&amp;""": {
    ""name"" : """&amp;SUBSTITUTE('Locations-Gyms'!J96,"""","\""")&amp;""",
    ""latitude"" : """&amp;'Locations-Gyms'!H96&amp;""",
    ""longitude"" : """&amp;'Locations-Gyms'!I96&amp;""","&amp;"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"52286441",
    "longitude" : "483455",
    "region_1" : "",
    "region_2" : "",
    "region_3" : "",
    "street" : "",
    "number" : "",
    "postal" : ""
  },</v>
      </c>
    </row>
    <row r="95" spans="1:1" x14ac:dyDescent="0.25">
      <c r="A95" s="1" t="str">
        <f>"  """&amp;'Locations-Gyms'!C97&amp;""": {
    ""name"" : """&amp;SUBSTITUTE('Locations-Gyms'!J97,"""","\""")&amp;""",
    ""latitude"" : """&amp;'Locations-Gyms'!H97&amp;""",
    ""longitude"" : """&amp;'Locations-Gyms'!I97&amp;""","&amp;"
    ""region_1"" : """",
    ""region_2"" : """",
    ""region_3"" : """",
    ""street"" : """",
    ""number"" : """",
    ""postal"" : """"
  },"</f>
        <v xml:space="preserve">  "51bf7708b9ea42679c30a69f5ad86b1f.16": {
    "name" : "null",
    "latitude" : "52292764",
    "longitude" : "4832517",
    "region_1" : "",
    "region_2" : "",
    "region_3" : "",
    "street" : "",
    "number" : "",
    "postal" : ""
  },</v>
      </c>
    </row>
    <row r="96" spans="1:1" x14ac:dyDescent="0.25">
      <c r="A96" s="1" t="str">
        <f>"  """&amp;'Locations-Gyms'!C98&amp;""": {
    ""name"" : """&amp;SUBSTITUTE('Locations-Gyms'!J98,"""","\""")&amp;""",
    ""latitude"" : """&amp;'Locations-Gyms'!H98&amp;""",
    ""longitude"" : """&amp;'Locations-Gyms'!I98&amp;""","&amp;"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"52293846",
    "longitude" : "4833586",
    "region_1" : "",
    "region_2" : "",
    "region_3" : "",
    "street" : "",
    "number" : "",
    "postal" : ""
  },</v>
      </c>
    </row>
    <row r="97" spans="1:1" x14ac:dyDescent="0.25">
      <c r="A97" s="1" t="str">
        <f>"  """&amp;'Locations-Gyms'!C99&amp;""": {
    ""name"" : """&amp;SUBSTITUTE('Locations-Gyms'!J99,"""","\""")&amp;""",
    ""latitude"" : """&amp;'Locations-Gyms'!H99&amp;""",
    ""longitude"" : """&amp;'Locations-Gyms'!I99&amp;""","&amp;"
    ""region_1"" : """",
    ""region_2"" : """",
    ""region_3"" : """",
    ""street"" : """",
    ""number"" : """",
    ""postal"" : """"
  },"</f>
        <v xml:space="preserve">  "1a7d2025cf9e42e295e3d7e44bbcb133.16": {
    "name" : "null",
    "latitude" : "52290687",
    "longitude" : "4851497",
    "region_1" : "",
    "region_2" : "",
    "region_3" : "",
    "street" : "",
    "number" : "",
    "postal" : ""
  },</v>
      </c>
    </row>
    <row r="98" spans="1:1" x14ac:dyDescent="0.25">
      <c r="A98" s="1" t="str">
        <f>"  """&amp;'Locations-Gyms'!C100&amp;""": {
    ""name"" : """&amp;SUBSTITUTE('Locations-Gyms'!J100,"""","\""")&amp;""",
    ""latitude"" : """&amp;'Locations-Gyms'!H100&amp;""",
    ""longitude"" : """&amp;'Locations-Gyms'!I100&amp;""","&amp;"
    ""region_1"" : """",
    ""region_2"" : """",
    ""region_3"" : """",
    ""street"" : """",
    ""number"" : """",
    ""postal"" : """"
  },"</f>
        <v xml:space="preserve">  "85970aa4ce794e93a8f626dbc839bc21.16": {
    "name" : "null",
    "latitude" : "52293062",
    "longitude" : "4855125",
    "region_1" : "",
    "region_2" : "",
    "region_3" : "",
    "street" : "",
    "number" : "",
    "postal" : ""
  },</v>
      </c>
    </row>
    <row r="99" spans="1:1" x14ac:dyDescent="0.25">
      <c r="A99" s="1" t="str">
        <f>"  """&amp;'Locations-Gyms'!C101&amp;""": {
    ""name"" : """&amp;SUBSTITUTE('Locations-Gyms'!J101,"""","\""")&amp;""",
    ""latitude"" : """&amp;'Locations-Gyms'!H101&amp;""",
    ""longitude"" : """&amp;'Locations-Gyms'!I101&amp;""","&amp;"
    ""region_1"" : """",
    ""region_2"" : """",
    ""region_3"" : """",
    ""street"" : """",
    ""number"" : """",
    ""postal"" : """"
  },"</f>
        <v xml:space="preserve">  "b2f2730882fa4df9bec94939a5d9396f.16": {
    "name" : "null",
    "latitude" : "52293095",
    "longitude" : "4860899",
    "region_1" : "",
    "region_2" : "",
    "region_3" : "",
    "street" : "",
    "number" : "",
    "postal" : ""
  },</v>
      </c>
    </row>
    <row r="100" spans="1:1" x14ac:dyDescent="0.25">
      <c r="A100" s="1" t="str">
        <f>"  """&amp;'Locations-Gyms'!C102&amp;""": {
    ""name"" : """&amp;SUBSTITUTE('Locations-Gyms'!J102,"""","\""")&amp;""",
    ""latitude"" : """&amp;'Locations-Gyms'!H102&amp;""",
    ""longitude"" : """&amp;'Locations-Gyms'!I102&amp;""","&amp;"
    ""region_1"" : """",
    ""region_2"" : """",
    ""region_3"" : """",
    ""street"" : """",
    ""number"" : """",
    ""postal"" : """"
  },"</f>
        <v xml:space="preserve">  "c5da658461f141f892991c91692e5ed0.16": {
    "name" : "null",
    "latitude" : "52293725",
    "longitude" : "4849849",
    "region_1" : "",
    "region_2" : "",
    "region_3" : "",
    "street" : "",
    "number" : "",
    "postal" : ""
  },</v>
      </c>
    </row>
    <row r="101" spans="1:1" x14ac:dyDescent="0.25">
      <c r="A101" s="1" t="str">
        <f>"  """&amp;'Locations-Gyms'!C103&amp;""": {
    ""name"" : """&amp;SUBSTITUTE('Locations-Gyms'!J103,"""","\""")&amp;""",
    ""latitude"" : """&amp;'Locations-Gyms'!H103&amp;""",
    ""longitude"" : """&amp;'Locations-Gyms'!I103&amp;""","&amp;"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"52287889",
    "longitude" : "4854258",
    "region_1" : "",
    "region_2" : "",
    "region_3" : "",
    "street" : "",
    "number" : "",
    "postal" : ""
  },</v>
      </c>
    </row>
    <row r="102" spans="1:1" x14ac:dyDescent="0.25">
      <c r="A102" s="1" t="str">
        <f>"  """&amp;'Locations-Gyms'!C104&amp;""": {
    ""name"" : """&amp;SUBSTITUTE('Locations-Gyms'!J104,"""","\""")&amp;""",
    ""latitude"" : """&amp;'Locations-Gyms'!H104&amp;""",
    ""longitude"" : """&amp;'Locations-Gyms'!I104&amp;""","&amp;"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"52292854",
    "longitude" : "4862352",
    "region_1" : "",
    "region_2" : "",
    "region_3" : "",
    "street" : "",
    "number" : "",
    "postal" : ""
  },</v>
      </c>
    </row>
    <row r="103" spans="1:1" x14ac:dyDescent="0.25">
      <c r="A103" s="1" t="str">
        <f>"  """&amp;'Locations-Gyms'!C105&amp;""": {
    ""name"" : """&amp;SUBSTITUTE('Locations-Gyms'!J105,"""","\""")&amp;""",
    ""latitude"" : """&amp;'Locations-Gyms'!H105&amp;""",
    ""longitude"" : """&amp;'Locations-Gyms'!I105&amp;""","&amp;"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"52293278",
    "longitude" : "4844533",
    "region_1" : "",
    "region_2" : "",
    "region_3" : "",
    "street" : "",
    "number" : "",
    "postal" : ""
  },</v>
      </c>
    </row>
    <row r="104" spans="1:1" x14ac:dyDescent="0.25">
      <c r="A104" s="1" t="str">
        <f>"  """&amp;'Locations-Gyms'!C106&amp;""": {
    ""name"" : """&amp;SUBSTITUTE('Locations-Gyms'!J106,"""","\""")&amp;""",
    ""latitude"" : """&amp;'Locations-Gyms'!H106&amp;""",
    ""longitude"" : """&amp;'Locations-Gyms'!I106&amp;""","&amp;"
    ""region_1"" : """",
    ""region_2"" : """",
    ""region_3"" : """",
    ""street"" : """",
    ""number"" : """",
    ""postal"" : """"
  },"</f>
        <v xml:space="preserve">  "e6b7baa5459b42db8910ef30e72745a9.16": {
    "name" : "null",
    "latitude" : "52293687",
    "longitude" : "485881",
    "region_1" : "",
    "region_2" : "",
    "region_3" : "",
    "street" : "",
    "number" : "",
    "postal" : ""
  },</v>
      </c>
    </row>
    <row r="105" spans="1:1" x14ac:dyDescent="0.25">
      <c r="A105" s="1" t="str">
        <f>"  """&amp;'Locations-Gyms'!C107&amp;""": {
    ""name"" : """&amp;SUBSTITUTE('Locations-Gyms'!J107,"""","\""")&amp;""",
    ""latitude"" : """&amp;'Locations-Gyms'!H107&amp;""",
    ""longitude"" : """&amp;'Locations-Gyms'!I107&amp;""","&amp;"
    ""region_1"" : """",
    ""region_2"" : """",
    ""region_3"" : """",
    ""street"" : """",
    ""number"" : """",
    ""postal"" : """"
  },"</f>
        <v xml:space="preserve">  "999e1018a3d9439489cd2715ae56ee9c.16": {
    "name" : "null",
    "latitude" : "52293917",
    "longitude" : "4854814",
    "region_1" : "",
    "region_2" : "",
    "region_3" : "",
    "street" : "",
    "number" : "",
    "postal" : ""
  },</v>
      </c>
    </row>
    <row r="106" spans="1:1" x14ac:dyDescent="0.25">
      <c r="A106" s="1" t="str">
        <f>"  """&amp;'Locations-Gyms'!C108&amp;""": {
    ""name"" : """&amp;SUBSTITUTE('Locations-Gyms'!J108,"""","\""")&amp;""",
    ""latitude"" : """&amp;'Locations-Gyms'!H108&amp;""",
    ""longitude"" : """&amp;'Locations-Gyms'!I108&amp;""","&amp;"
    ""region_1"" : """",
    ""region_2"" : """",
    ""region_3"" : """",
    ""street"" : """",
    ""number"" : """",
    ""postal"" : """"
  },"</f>
        <v xml:space="preserve">  "d1ad1146d3be4bc484f2c75a46eff04b.16": {
    "name" : "null",
    "latitude" : "52295644",
    "longitude" : "4857004",
    "region_1" : "",
    "region_2" : "",
    "region_3" : "",
    "street" : "",
    "number" : "",
    "postal" : ""
  },</v>
      </c>
    </row>
    <row r="107" spans="1:1" x14ac:dyDescent="0.25">
      <c r="A107" s="1" t="str">
        <f>"  """&amp;'Locations-Gyms'!C109&amp;""": {
    ""name"" : """&amp;SUBSTITUTE('Locations-Gyms'!J109,"""","\""")&amp;""",
    ""latitude"" : """&amp;'Locations-Gyms'!H109&amp;""",
    ""longitude"" : """&amp;'Locations-Gyms'!I109&amp;""","&amp;"
    ""region_1"" : """",
    ""region_2"" : """",
    ""region_3"" : """",
    ""street"" : """",
    ""number"" : """",
    ""postal"" : """"
  },"</f>
        <v xml:space="preserve">  "c0d4d861e5b24bac8dd552f9ee8e2779.16": {
    "name" : "Het Verlangen \"9\"",
    "latitude" : "52323178",
    "longitude" : "4928346",
    "region_1" : "",
    "region_2" : "",
    "region_3" : "",
    "street" : "",
    "number" : "",
    "postal" : ""
  },</v>
      </c>
    </row>
    <row r="108" spans="1:1" x14ac:dyDescent="0.25">
      <c r="A108" s="1" t="str">
        <f>"  """&amp;'Locations-Gyms'!C110&amp;""": {
    ""name"" : """&amp;SUBSTITUTE('Locations-Gyms'!J110,"""","\""")&amp;""",
    ""latitude"" : """&amp;'Locations-Gyms'!H110&amp;""",
    ""longitude"" : """&amp;'Locations-Gyms'!I110&amp;""","&amp;"
    ""region_1"" : """",
    ""region_2"" : """",
    ""region_3"" : """",
    ""street"" : """",
    ""number"" : """",
    ""postal"" : """"
  },"</f>
        <v xml:space="preserve">  "fcaa027a39a44919a2c570647889838e.16": {
    "name" : "Sculpture 'Het Verlangen' 1",
    "latitude" : "52323887",
    "longitude" : "4928912",
    "region_1" : "",
    "region_2" : "",
    "region_3" : "",
    "street" : "",
    "number" : "",
    "postal" : ""
  },</v>
      </c>
    </row>
    <row r="109" spans="1:1" x14ac:dyDescent="0.25">
      <c r="A109" s="1" t="str">
        <f>"  """&amp;'Locations-Gyms'!C111&amp;""": {
    ""name"" : """&amp;SUBSTITUTE('Locations-Gyms'!J111,"""","\""")&amp;""",
    ""latitude"" : """&amp;'Locations-Gyms'!H111&amp;""",
    ""longitude"" : """&amp;'Locations-Gyms'!I111&amp;""","&amp;"
    ""region_1"" : """",
    ""region_2"" : """",
    ""region_3"" : """",
    ""street"" : """",
    ""number"" : """",
    ""postal"" : """"
  },"</f>
        <v xml:space="preserve">  "1eb5cecc135f46a88fa298ba80a22168.16": {
    "name" : "Speeltoestellen",
    "latitude" : "52341457",
    "longitude" : "4881881",
    "region_1" : "",
    "region_2" : "",
    "region_3" : "",
    "street" : "",
    "number" : "",
    "postal" : ""
  },</v>
      </c>
    </row>
    <row r="110" spans="1:1" x14ac:dyDescent="0.25">
      <c r="A110" s="1" t="str">
        <f>"  """&amp;'Locations-Gyms'!C112&amp;""": {
    ""name"" : """&amp;SUBSTITUTE('Locations-Gyms'!J112,"""","\""")&amp;""",
    ""latitude"" : """&amp;'Locations-Gyms'!H112&amp;""",
    ""longitude"" : """&amp;'Locations-Gyms'!I112&amp;""","&amp;"
    ""region_1"" : """",
    ""region_2"" : """",
    ""region_3"" : """",
    ""street"" : """",
    ""number"" : """",
    ""postal"" : """"
  },"</f>
        <v xml:space="preserve">  "94421c6dbfb7441a981ed9f1db476c1f.11": {
    "name" : "Tree of Eeden",
    "latitude" : "52342564",
    "longitude" : "4880395",
    "region_1" : "",
    "region_2" : "",
    "region_3" : "",
    "street" : "",
    "number" : "",
    "postal" : ""
  },</v>
      </c>
    </row>
    <row r="111" spans="1:1" x14ac:dyDescent="0.25">
      <c r="A111" s="1" t="str">
        <f>"  """&amp;'Locations-Gyms'!C113&amp;""": {
    ""name"" : """&amp;SUBSTITUTE('Locations-Gyms'!J113,"""","\""")&amp;""",
    ""latitude"" : """&amp;'Locations-Gyms'!H113&amp;""",
    ""longitude"" : """&amp;'Locations-Gyms'!I113&amp;""","&amp;"
    ""region_1"" : """",
    ""region_2"" : """",
    ""region_3"" : """",
    ""street"" : """",
    ""number"" : """",
    ""postal"" : """"
  },"</f>
        <v xml:space="preserve">  "99731bbefa9248bf9a6cd359a10f8ed0.16": {
    "name" : "Van Der Madeweg Yellow Tree",
    "latitude" : "52329939",
    "longitude" : "4930195",
    "region_1" : "",
    "region_2" : "",
    "region_3" : "",
    "street" : "",
    "number" : "",
    "postal" : ""
  },</v>
      </c>
    </row>
    <row r="112" spans="1:1" x14ac:dyDescent="0.25">
      <c r="A112" s="1" t="str">
        <f>"  """&amp;'Locations-Gyms'!C114&amp;""": {
    ""name"" : """&amp;SUBSTITUTE('Locations-Gyms'!J114,"""","\""")&amp;""",
    ""latitude"" : """&amp;'Locations-Gyms'!H114&amp;""",
    ""longitude"" : """&amp;'Locations-Gyms'!I114&amp;""","&amp;"
    ""region_1"" : """",
    ""region_2"" : """",
    ""region_3"" : """",
    ""street"" : """",
    ""number"" : """",
    ""postal"" : """"
  },"</f>
        <v xml:space="preserve">  "428e23523973432abeefdbda8aefef74.11": {
    "name" : "yellow star ball",
    "latitude" : "52343801",
    "longitude" : "4881902",
    "region_1" : "",
    "region_2" : "",
    "region_3" : "",
    "street" : "",
    "number" : "",
    "postal" : ""
  },</v>
      </c>
    </row>
    <row r="113" spans="1:1" x14ac:dyDescent="0.25">
      <c r="A113" s="1" t="str">
        <f>"  """&amp;'Locations-Gyms'!C115&amp;""": {
    ""name"" : """&amp;SUBSTITUTE('Locations-Gyms'!J115,"""","\""")&amp;""",
    ""latitude"" : """&amp;'Locations-Gyms'!H115&amp;""",
    ""longitude"" : """&amp;'Locations-Gyms'!I115&amp;""","&amp;"
    ""region_1"" : """",
    ""region_2"" : """",
    ""region_3"" : """",
    ""street"" : """",
    ""number"" : """",
    ""postal"" : """"
  },"</f>
        <v xml:space="preserve">  "0f3b2a283aa44fd2aaeeebdc1f824216.16": {
    "name" : "Big Ship",
    "latitude" : "52358555",
    "longitude" : "4987793",
    "region_1" : "",
    "region_2" : "",
    "region_3" : "",
    "street" : "",
    "number" : "",
    "postal" : ""
  },</v>
      </c>
    </row>
    <row r="114" spans="1:1" x14ac:dyDescent="0.25">
      <c r="A114" s="1" t="str">
        <f>"  """&amp;'Locations-Gyms'!C116&amp;""": {
    ""name"" : """&amp;SUBSTITUTE('Locations-Gyms'!J116,"""","\""")&amp;""",
    ""latitude"" : """&amp;'Locations-Gyms'!H116&amp;""",
    ""longitude"" : """&amp;'Locations-Gyms'!I116&amp;""","&amp;"
    ""region_1"" : """",
    ""region_2"" : """",
    ""region_3"" : """",
    ""street"" : """",
    ""number"" : """",
    ""postal"" : """"
  },"</f>
        <v xml:space="preserve">  "eb0b7e61b2c748798a575dca55491ceb.16": {
    "name" : "Blue House With Silver Star",
    "latitude" : "52364245",
    "longitude" : "4985419",
    "region_1" : "",
    "region_2" : "",
    "region_3" : "",
    "street" : "",
    "number" : "",
    "postal" : ""
  },</v>
      </c>
    </row>
    <row r="115" spans="1:1" x14ac:dyDescent="0.25">
      <c r="A115" s="1" t="str">
        <f>"  """&amp;'Locations-Gyms'!C117&amp;""": {
    ""name"" : """&amp;SUBSTITUTE('Locations-Gyms'!J117,"""","\""")&amp;""",
    ""latitude"" : """&amp;'Locations-Gyms'!H117&amp;""",
    ""longitude"" : """&amp;'Locations-Gyms'!I117&amp;""","&amp;"
    ""region_1"" : """",
    ""region_2"" : """",
    ""region_3"" : """",
    ""street"" : """",
    ""number"" : """",
    ""postal"" : """"
  },"</f>
        <v xml:space="preserve">  "380478b036294efd9125c88433d9098c.16": {
    "name" : "IJburg Clock",
    "latitude" : "52359493",
    "longitude" : "4987813",
    "region_1" : "",
    "region_2" : "",
    "region_3" : "",
    "street" : "",
    "number" : "",
    "postal" : ""
  },</v>
      </c>
    </row>
    <row r="116" spans="1:1" x14ac:dyDescent="0.25">
      <c r="A116" s="1" t="str">
        <f>"  """&amp;'Locations-Gyms'!C118&amp;""": {
    ""name"" : """&amp;SUBSTITUTE('Locations-Gyms'!J118,"""","\""")&amp;""",
    ""latitude"" : """&amp;'Locations-Gyms'!H118&amp;""",
    ""longitude"" : """&amp;'Locations-Gyms'!I118&amp;""","&amp;"
    ""region_1"" : """",
    ""region_2"" : """",
    ""region_3"" : """",
    ""street"" : """",
    ""number"" : """",
    ""postal"" : """"
  },"</f>
        <v xml:space="preserve">  "6273bcc3c01f46569b73e5f31d6a6426.16": {
    "name" : "Moestuinen",
    "latitude" : "52355489",
    "longitude" : "5003112",
    "region_1" : "",
    "region_2" : "",
    "region_3" : "",
    "street" : "",
    "number" : "",
    "postal" : ""
  },</v>
      </c>
    </row>
    <row r="117" spans="1:1" x14ac:dyDescent="0.25">
      <c r="A117" s="1" t="str">
        <f>"  """&amp;'Locations-Gyms'!C119&amp;""": {
    ""name"" : """&amp;SUBSTITUTE('Locations-Gyms'!J119,"""","\""")&amp;""",
    ""latitude"" : """&amp;'Locations-Gyms'!H119&amp;""",
    ""longitude"" : """&amp;'Locations-Gyms'!I119&amp;""","&amp;"
    ""region_1"" : """",
    ""region_2"" : """",
    ""region_3"" : """",
    ""street"" : """",
    ""number"" : """",
    ""postal"" : """"
  },"</f>
        <v xml:space="preserve">  "a9dc8e5df7ed40049a2f61ba757ca1f9.16": {
    "name" : "Non-floating Garden",
    "latitude" : "52359562",
    "longitude" : "4993957",
    "region_1" : "",
    "region_2" : "",
    "region_3" : "",
    "street" : "",
    "number" : "",
    "postal" : ""
  },</v>
      </c>
    </row>
    <row r="118" spans="1:1" x14ac:dyDescent="0.25">
      <c r="A118" s="1" t="str">
        <f>"  """&amp;'Locations-Gyms'!C120&amp;""": {
    ""name"" : """&amp;SUBSTITUTE('Locations-Gyms'!J120,"""","\""")&amp;""",
    ""latitude"" : """&amp;'Locations-Gyms'!H120&amp;""",
    ""longitude"" : """&amp;'Locations-Gyms'!I120&amp;""","&amp;"
    ""region_1"" : """",
    ""region_2"" : """",
    ""region_3"" : """",
    ""street"" : """",
    ""number"" : """",
    ""postal"" : """"
  },"</f>
        <v xml:space="preserve">  "3fc105abed154f60a328a3f441374206.16": {
    "name" : "Papieren Bootje",
    "latitude" : "52361056",
    "longitude" : "4976066",
    "region_1" : "",
    "region_2" : "",
    "region_3" : "",
    "street" : "",
    "number" : "",
    "postal" : ""
  },</v>
      </c>
    </row>
    <row r="119" spans="1:1" x14ac:dyDescent="0.25">
      <c r="A119" s="1" t="str">
        <f>"  """&amp;'Locations-Gyms'!C121&amp;""": {
    ""name"" : """&amp;SUBSTITUTE('Locations-Gyms'!J121,"""","\""")&amp;""",
    ""latitude"" : """&amp;'Locations-Gyms'!H121&amp;""",
    ""longitude"" : """&amp;'Locations-Gyms'!I121&amp;""","&amp;"
    ""region_1"" : """",
    ""region_2"" : """",
    ""region_3"" : """",
    ""street"" : """",
    ""number"" : """",
    ""postal"" : """"
  },"</f>
        <v xml:space="preserve">  "f2fc0fdab77f468aab0cb50443ccf2b0.16": {
    "name" : "Poldergemaal Haveneiland",
    "latitude" : "5235121",
    "longitude" : "4999153",
    "region_1" : "",
    "region_2" : "",
    "region_3" : "",
    "street" : "",
    "number" : "",
    "postal" : ""
  },</v>
      </c>
    </row>
    <row r="120" spans="1:1" x14ac:dyDescent="0.25">
      <c r="A120" s="1" t="str">
        <f>"  """&amp;'Locations-Gyms'!C122&amp;""": {
    ""name"" : """&amp;SUBSTITUTE('Locations-Gyms'!J122,"""","\""")&amp;""",
    ""latitude"" : """&amp;'Locations-Gyms'!H122&amp;""",
    ""longitude"" : """&amp;'Locations-Gyms'!I122&amp;""","&amp;"
    ""region_1"" : """",
    ""region_2"" : """",
    ""region_3"" : """",
    ""street"" : """",
    ""number"" : """",
    ""postal"" : """"
  },"</f>
        <v xml:space="preserve">  "37c9c65becd64830a402c095ffbd173f.11": {
    "name" : "Very Drafty Igloo",
    "latitude" : "52356954",
    "longitude" : "4989547",
    "region_1" : "",
    "region_2" : "",
    "region_3" : "",
    "street" : "",
    "number" : "",
    "postal" : ""
  },</v>
      </c>
    </row>
    <row r="121" spans="1:1" x14ac:dyDescent="0.25">
      <c r="A121" s="1" t="str">
        <f>"  """&amp;'Locations-Gyms'!C123&amp;""": {
    ""name"" : """&amp;SUBSTITUTE('Locations-Gyms'!J123,"""","\""")&amp;""",
    ""latitude"" : """&amp;'Locations-Gyms'!H123&amp;""",
    ""longitude"" : """&amp;'Locations-Gyms'!I123&amp;""","&amp;"
    ""region_1"" : """",
    ""region_2"" : """",
    ""region_3"" : """",
    ""street"" : """",
    ""number"" : """",
    ""postal"" : """"
  },"</f>
        <v xml:space="preserve">  "2e4efad9d9ab4a7f85fe4f446c7a9d54.16": {
    "name" : "Waterkering Pad Ijburg 5",
    "latitude" : "52353048",
    "longitude" : "4992064",
    "region_1" : "",
    "region_2" : "",
    "region_3" : "",
    "street" : "",
    "number" : "",
    "postal" : ""
  },</v>
      </c>
    </row>
    <row r="122" spans="1:1" x14ac:dyDescent="0.25">
      <c r="A122" s="1" t="str">
        <f>"  """&amp;'Locations-Gyms'!C124&amp;""": {
    ""name"" : """&amp;SUBSTITUTE('Locations-Gyms'!J124,"""","\""")&amp;""",
    ""latitude"" : """&amp;'Locations-Gyms'!H124&amp;""",
    ""longitude"" : """&amp;'Locations-Gyms'!I124&amp;""","&amp;"
    ""region_1"" : """",
    ""region_2"" : """",
    ""region_3"" : """",
    ""street"" : """",
    ""number"" : """",
    ""postal"" : """"
  },"</f>
        <v xml:space="preserve">  "7b8119d4f62440d7adfd30dd4f9f555f.16": {
    "name" : "Bike Box",
    "latitude" : "52356849",
    "longitude" : "4974901",
    "region_1" : "",
    "region_2" : "",
    "region_3" : "",
    "street" : "",
    "number" : "",
    "postal" : ""
  },</v>
      </c>
    </row>
    <row r="123" spans="1:1" x14ac:dyDescent="0.25">
      <c r="A123" s="1" t="str">
        <f>"  """&amp;'Locations-Gyms'!C125&amp;""": {
    ""name"" : """&amp;SUBSTITUTE('Locations-Gyms'!J125,"""","\""")&amp;""",
    ""latitude"" : """&amp;'Locations-Gyms'!H125&amp;""",
    ""longitude"" : """&amp;'Locations-Gyms'!I125&amp;""","&amp;"
    ""region_1"" : """",
    ""region_2"" : """",
    ""region_3"" : """",
    ""street"" : """",
    ""number"" : """",
    ""postal"" : """"
  },"</f>
        <v xml:space="preserve">  "ca5c792e9f1a40d4af1c467dff4234c7.16": {
    "name" : "Diemerpark - ARK-Zone",
    "latitude" : "52352931",
    "longitude" : "4982158",
    "region_1" : "",
    "region_2" : "",
    "region_3" : "",
    "street" : "",
    "number" : "",
    "postal" : ""
  },</v>
      </c>
    </row>
    <row r="124" spans="1:1" x14ac:dyDescent="0.25">
      <c r="A124" s="1" t="str">
        <f>"  """&amp;'Locations-Gyms'!C126&amp;""": {
    ""name"" : """&amp;SUBSTITUTE('Locations-Gyms'!J126,"""","\""")&amp;""",
    ""latitude"" : """&amp;'Locations-Gyms'!H126&amp;""",
    ""longitude"" : """&amp;'Locations-Gyms'!I126&amp;""","&amp;"
    ""region_1"" : """",
    ""region_2"" : """",
    ""region_3"" : """",
    ""street"" : """",
    ""number"" : """",
    ""postal"" : """"
  },"</f>
        <v xml:space="preserve">  "62dca2af4c1349749d69665ff72ab3bb.16": {
    "name" : "Diemerzeedijk",
    "latitude" : "52358748",
    "longitude" : "4973817",
    "region_1" : "",
    "region_2" : "",
    "region_3" : "",
    "street" : "",
    "number" : "",
    "postal" : ""
  },</v>
      </c>
    </row>
    <row r="125" spans="1:1" x14ac:dyDescent="0.25">
      <c r="A125" s="1" t="str">
        <f>"  """&amp;'Locations-Gyms'!C127&amp;""": {
    ""name"" : """&amp;SUBSTITUTE('Locations-Gyms'!J127,"""","\""")&amp;""",
    ""latitude"" : """&amp;'Locations-Gyms'!H127&amp;""",
    ""longitude"" : """&amp;'Locations-Gyms'!I127&amp;""","&amp;"
    ""region_1"" : """",
    ""region_2"" : """",
    ""region_3"" : """",
    ""street"" : """",
    ""number"" : """",
    ""postal"" : """"
  },"</f>
        <v xml:space="preserve">  "20194fe473ac4e2fb7cd57aeaa0a0192.16": {
    "name" : "Mark and Frank",
    "latitude" : "5237403",
    "longitude" : "4968253",
    "region_1" : "",
    "region_2" : "",
    "region_3" : "",
    "street" : "",
    "number" : "",
    "postal" : ""
  },</v>
      </c>
    </row>
    <row r="126" spans="1:1" x14ac:dyDescent="0.25">
      <c r="A126" s="1" t="str">
        <f>"  """&amp;'Locations-Gyms'!C128&amp;""": {
    ""name"" : """&amp;SUBSTITUTE('Locations-Gyms'!J128,"""","\""")&amp;""",
    ""latitude"" : """&amp;'Locations-Gyms'!H128&amp;""",
    ""longitude"" : """&amp;'Locations-Gyms'!I128&amp;""","&amp;"
    ""region_1"" : """",
    ""region_2"" : """",
    ""region_3"" : """",
    ""street"" : """",
    ""number"" : """",
    ""postal"" : """"
  },"</f>
        <v xml:space="preserve">  "07234186ba43448f8f4221716c036e85.16": {
    "name" : "Mother of All Beings",
    "latitude" : "52365429",
    "longitude" : "4959509",
    "region_1" : "",
    "region_2" : "",
    "region_3" : "",
    "street" : "",
    "number" : "",
    "postal" : ""
  },</v>
      </c>
    </row>
    <row r="127" spans="1:1" x14ac:dyDescent="0.25">
      <c r="A127" s="1" t="str">
        <f>"  """&amp;'Locations-Gyms'!C129&amp;""": {
    ""name"" : """&amp;SUBSTITUTE('Locations-Gyms'!J129,"""","\""")&amp;""",
    ""latitude"" : """&amp;'Locations-Gyms'!H129&amp;""",
    ""longitude"" : """&amp;'Locations-Gyms'!I129&amp;""","&amp;"
    ""region_1"" : """",
    ""region_2"" : """",
    ""region_3"" : """",
    ""street"" : """",
    ""number"" : """",
    ""postal"" : """"
  },"</f>
        <v xml:space="preserve">  "1b6774b5f6a4482693e65bbfd6b7184c.16": {
    "name" : "P&amp;R Zuiderzeeweg",
    "latitude" : "52371807",
    "longitude" : "4961921",
    "region_1" : "",
    "region_2" : "",
    "region_3" : "",
    "street" : "",
    "number" : "",
    "postal" : ""
  },</v>
      </c>
    </row>
    <row r="128" spans="1:1" x14ac:dyDescent="0.25">
      <c r="A128" s="1" t="str">
        <f>"  """&amp;'Locations-Gyms'!C130&amp;""": {
    ""name"" : """&amp;SUBSTITUTE('Locations-Gyms'!J130,"""","\""")&amp;""",
    ""latitude"" : """&amp;'Locations-Gyms'!H130&amp;""",
    ""longitude"" : """&amp;'Locations-Gyms'!I130&amp;""","&amp;"
    ""region_1"" : """",
    ""region_2"" : """",
    ""region_3"" : """",
    ""street"" : """",
    ""number"" : """",
    ""postal"" : """"
  },"</f>
        <v xml:space="preserve">  "8fa200980b714807b72e8569c85f7c16.16": {
    "name" : "Rusty Mother of all Beings",
    "latitude" : "52368772",
    "longitude" : "4959931",
    "region_1" : "",
    "region_2" : "",
    "region_3" : "",
    "street" : "",
    "number" : "",
    "postal" : ""
  },</v>
      </c>
    </row>
    <row r="129" spans="1:1" x14ac:dyDescent="0.25">
      <c r="A129" s="1" t="str">
        <f>"  """&amp;'Locations-Gyms'!C131&amp;""": {
    ""name"" : """&amp;SUBSTITUTE('Locations-Gyms'!J131,"""","\""")&amp;""",
    ""latitude"" : """&amp;'Locations-Gyms'!H131&amp;""",
    ""longitude"" : """&amp;'Locations-Gyms'!I131&amp;""","&amp;"
    ""region_1"" : """",
    ""region_2"" : """",
    ""region_3"" : """",
    ""street"" : """",
    ""number"" : """",
    ""postal"" : """"
  },"</f>
        <v xml:space="preserve">  "44a55a94f1e5481c9e12a7f5c310412e.16": {
    "name" : "Watertank",
    "latitude" : "52372332",
    "longitude" : "4969339",
    "region_1" : "",
    "region_2" : "",
    "region_3" : "",
    "street" : "",
    "number" : "",
    "postal" : ""
  },</v>
      </c>
    </row>
    <row r="130" spans="1:1" x14ac:dyDescent="0.25">
      <c r="A130" s="1" t="str">
        <f>"  """&amp;'Locations-Gyms'!C132&amp;""": {
    ""name"" : """&amp;SUBSTITUTE('Locations-Gyms'!J132,"""","\""")&amp;""",
    ""latitude"" : """&amp;'Locations-Gyms'!H132&amp;""",
    ""longitude"" : """&amp;'Locations-Gyms'!I132&amp;""","&amp;"
    ""region_1"" : """",
    ""region_2"" : """",
    ""region_3"" : """",
    ""street"" : """",
    ""number"" : """",
    ""postal"" : """"
  },"</f>
        <v xml:space="preserve">  "e4120a7b6cd042b896a5f065a9cace3c.16":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131" spans="1:1" x14ac:dyDescent="0.25">
      <c r="A131" s="1" t="str">
        <f>"  """&amp;'Locations-Gyms'!C133&amp;""": {
    ""name"" : """&amp;SUBSTITUTE('Locations-Gyms'!J133,"""","\""")&amp;""",
    ""latitude"" : """&amp;'Locations-Gyms'!H133&amp;""",
    ""longitude"" : """&amp;'Locations-Gyms'!I133&amp;""","&amp;"
    ""region_1"" : """",
    ""region_2"" : """",
    ""region_3"" : """",
    ""street"" : """",
    ""number"" : """",
    ""postal"" : """"
  },"</f>
        <v xml:space="preserve">  "0e59fcb8146145c598fe419c2f44b284.16": {
    "name" : "Statue of Liberty",
    "latitude" : "52360242",
    "longitude" : "4784832",
    "region_1" : "",
    "region_2" : "",
    "region_3" : "",
    "street" : "",
    "number" : "",
    "postal" : ""
  },</v>
      </c>
    </row>
    <row r="132" spans="1:1" x14ac:dyDescent="0.25">
      <c r="A132" s="1" t="str">
        <f>"  """&amp;'Locations-Gyms'!C134&amp;""": {
    ""name"" : """&amp;SUBSTITUTE('Locations-Gyms'!J134,"""","\""")&amp;""",
    ""latitude"" : """&amp;'Locations-Gyms'!H134&amp;""",
    ""longitude"" : """&amp;'Locations-Gyms'!I134&amp;""","&amp;"
    ""region_1"" : """",
    ""region_2"" : """",
    ""region_3"" : """",
    ""street"" : """",
    ""number"" : """",
    ""postal"" : """"
  },"</f>
        <v xml:space="preserve">  "1425b6813a14469d97a2148fc1bfe2c4.16": {
    "name" : "Vrouwe Justitia ",
    "latitude" : "52360102",
    "longitude" : "4786153",
    "region_1" : "",
    "region_2" : "",
    "region_3" : "",
    "street" : "",
    "number" : "",
    "postal" : ""
  },</v>
      </c>
    </row>
    <row r="133" spans="1:1" x14ac:dyDescent="0.25">
      <c r="A133" s="1" t="str">
        <f>"  """&amp;'Locations-Gyms'!C135&amp;""": {
    ""name"" : """&amp;SUBSTITUTE('Locations-Gyms'!J135,"""","\""")&amp;""",
    ""latitude"" : """&amp;'Locations-Gyms'!H135&amp;""",
    ""longitude"" : """&amp;'Locations-Gyms'!I135&amp;""","&amp;"
    ""region_1"" : """",
    ""region_2"" : """",
    ""region_3"" : """",
    ""street"" : """",
    ""number"" : """",
    ""postal"" : """"
  },"</f>
        <v xml:space="preserve">  "92edf3490b5545b2a079cc086584d8d8.16": {
    "name" : "Animaris Rhinoceros Transport",
    "latitude" : "52380401",
    "longitude" : "4802023",
    "region_1" : "",
    "region_2" : "",
    "region_3" : "",
    "street" : "",
    "number" : "",
    "postal" : ""
  },</v>
      </c>
    </row>
    <row r="134" spans="1:1" x14ac:dyDescent="0.25">
      <c r="A134" s="1" t="str">
        <f>"  """&amp;'Locations-Gyms'!C136&amp;""": {
    ""name"" : """&amp;SUBSTITUTE('Locations-Gyms'!J136,"""","\""")&amp;""",
    ""latitude"" : """&amp;'Locations-Gyms'!H136&amp;""",
    ""longitude"" : """&amp;'Locations-Gyms'!I136&amp;""","&amp;"
    ""region_1"" : """",
    ""region_2"" : """",
    ""region_3"" : """",
    ""street"" : """",
    ""number"" : """",
    ""postal"" : """"
  },"</f>
        <v xml:space="preserve">  "e7dc26b2ace445fca86c2c546b22c3ab.16": {
    "name" : "Boom Van Verdienste",
    "latitude" : "52372178",
    "longitude" : "4807844",
    "region_1" : "",
    "region_2" : "",
    "region_3" : "",
    "street" : "",
    "number" : "",
    "postal" : ""
  },</v>
      </c>
    </row>
    <row r="135" spans="1:1" x14ac:dyDescent="0.25">
      <c r="A135" s="1" t="str">
        <f>"  """&amp;'Locations-Gyms'!C137&amp;""": {
    ""name"" : """&amp;SUBSTITUTE('Locations-Gyms'!J137,"""","\""")&amp;""",
    ""latitude"" : """&amp;'Locations-Gyms'!H137&amp;""",
    ""longitude"" : """&amp;'Locations-Gyms'!I137&amp;""","&amp;"
    ""region_1"" : """",
    ""region_2"" : """",
    ""region_3"" : """",
    ""street"" : """",
    ""number"" : """",
    ""postal"" : """"
  },"</f>
        <v xml:space="preserve">  "7c37457b9eb04cbb9b2d924e4f60f391.16": {
    "name" : "Boomfiguren ",
    "latitude" : "5237864",
    "longitude" : "4820005",
    "region_1" : "",
    "region_2" : "",
    "region_3" : "",
    "street" : "",
    "number" : "",
    "postal" : ""
  },</v>
      </c>
    </row>
    <row r="136" spans="1:1" x14ac:dyDescent="0.25">
      <c r="A136" s="1" t="str">
        <f>"  """&amp;'Locations-Gyms'!C138&amp;""": {
    ""name"" : """&amp;SUBSTITUTE('Locations-Gyms'!J138,"""","\""")&amp;""",
    ""latitude"" : """&amp;'Locations-Gyms'!H138&amp;""",
    ""longitude"" : """&amp;'Locations-Gyms'!I138&amp;""","&amp;"
    ""region_1"" : """",
    ""region_2"" : """",
    ""region_3"" : """",
    ""street"" : """",
    ""number"" : """",
    ""postal"" : """"
  },"</f>
        <v xml:space="preserve">  "2150edc283324bb59bf9fbc4c4f0fe56.16": {
    "name" : "Brettensuite no. 20/20",
    "latitude" : "52389159",
    "longitude" : "4776994",
    "region_1" : "",
    "region_2" : "",
    "region_3" : "",
    "street" : "",
    "number" : "",
    "postal" : ""
  },</v>
      </c>
    </row>
    <row r="137" spans="1:1" x14ac:dyDescent="0.25">
      <c r="A137" s="1" t="str">
        <f>"  """&amp;'Locations-Gyms'!C139&amp;""": {
    ""name"" : """&amp;SUBSTITUTE('Locations-Gyms'!J139,"""","\""")&amp;""",
    ""latitude"" : """&amp;'Locations-Gyms'!H139&amp;""",
    ""longitude"" : """&amp;'Locations-Gyms'!I139&amp;""","&amp;"
    ""region_1"" : """",
    ""region_2"" : """",
    ""region_3"" : """",
    ""street"" : """",
    ""number"" : """",
    ""postal"" : """"
  },"</f>
        <v xml:space="preserve">  "b7818e0c60214f78acf333a7e4c43205.16": {
    "name" : "De Bouwvakarbeider",
    "latitude" : "52380819",
    "longitude" : "4827694",
    "region_1" : "",
    "region_2" : "",
    "region_3" : "",
    "street" : "",
    "number" : "",
    "postal" : ""
  },</v>
      </c>
    </row>
    <row r="138" spans="1:1" x14ac:dyDescent="0.25">
      <c r="A138" s="1" t="str">
        <f>"  """&amp;'Locations-Gyms'!C140&amp;""": {
    ""name"" : """&amp;SUBSTITUTE('Locations-Gyms'!J140,"""","\""")&amp;""",
    ""latitude"" : """&amp;'Locations-Gyms'!H140&amp;""",
    ""longitude"" : """&amp;'Locations-Gyms'!I140&amp;""","&amp;"
    ""region_1"" : """",
    ""region_2"" : """",
    ""region_3"" : """",
    ""street"" : """",
    ""number"" : """",
    ""postal"" : """"
  },"</f>
        <v xml:space="preserve">  "304d8a55f6584494ace68cc034292315.16": {
    "name" : "De dikke Molen",
    "latitude" : "52384849",
    "longitude" : "4803281",
    "region_1" : "",
    "region_2" : "",
    "region_3" : "",
    "street" : "",
    "number" : "",
    "postal" : ""
  },</v>
      </c>
    </row>
    <row r="139" spans="1:1" x14ac:dyDescent="0.25">
      <c r="A139" s="1" t="str">
        <f>"  """&amp;'Locations-Gyms'!C141&amp;""": {
    ""name"" : """&amp;SUBSTITUTE('Locations-Gyms'!J141,"""","\""")&amp;""",
    ""latitude"" : """&amp;'Locations-Gyms'!H141&amp;""",
    ""longitude"" : """&amp;'Locations-Gyms'!I141&amp;""","&amp;"
    ""region_1"" : """",
    ""region_2"" : """",
    ""region_3"" : """",
    ""street"" : """",
    ""number"" : """",
    ""postal"" : """"
  },"</f>
        <v xml:space="preserve">  "8f55c77cb727492d91ac2139664710d8.16": {
    "name" : "De Natureluur",
    "latitude" : "52370856",
    "longitude" : "4814636",
    "region_1" : "",
    "region_2" : "",
    "region_3" : "",
    "street" : "",
    "number" : "",
    "postal" : ""
  },</v>
      </c>
    </row>
    <row r="140" spans="1:1" x14ac:dyDescent="0.25">
      <c r="A140" s="1" t="str">
        <f>"  """&amp;'Locations-Gyms'!C142&amp;""": {
    ""name"" : """&amp;SUBSTITUTE('Locations-Gyms'!J142,"""","\""")&amp;""",
    ""latitude"" : """&amp;'Locations-Gyms'!H142&amp;""",
    ""longitude"" : """&amp;'Locations-Gyms'!I142&amp;""","&amp;"
    ""region_1"" : """",
    ""region_2"" : """",
    ""region_3"" : """",
    ""street"" : """",
    ""number"" : """",
    ""postal"" : """"
  },"</f>
        <v xml:space="preserve">  "d09156bbc7cf45db82182016d051f87e.16": {
    "name" : "Dierenartsen",
    "latitude" : "52374549",
    "longitude" : "4802128",
    "region_1" : "",
    "region_2" : "",
    "region_3" : "",
    "street" : "",
    "number" : "",
    "postal" : ""
  },</v>
      </c>
    </row>
    <row r="141" spans="1:1" x14ac:dyDescent="0.25">
      <c r="A141" s="1" t="str">
        <f>"  """&amp;'Locations-Gyms'!C143&amp;""": {
    ""name"" : """&amp;SUBSTITUTE('Locations-Gyms'!J143,"""","\""")&amp;""",
    ""latitude"" : """&amp;'Locations-Gyms'!H143&amp;""",
    ""longitude"" : """&amp;'Locations-Gyms'!I143&amp;""","&amp;"
    ""region_1"" : """",
    ""region_2"" : """",
    ""region_3"" : """",
    ""street"" : """",
    ""number"" : """",
    ""postal"" : """"
  },"</f>
        <v xml:space="preserve">  "7955d62f27a74a898112f5cb0622263b.16": {
    "name" : "Disc Golf Sloterpark",
    "latitude" : "52368742",
    "longitude" : "4816196",
    "region_1" : "",
    "region_2" : "",
    "region_3" : "",
    "street" : "",
    "number" : "",
    "postal" : ""
  },</v>
      </c>
    </row>
    <row r="142" spans="1:1" x14ac:dyDescent="0.25">
      <c r="A142" s="1" t="str">
        <f>"  """&amp;'Locations-Gyms'!C144&amp;""": {
    ""name"" : """&amp;SUBSTITUTE('Locations-Gyms'!J144,"""","\""")&amp;""",
    ""latitude"" : """&amp;'Locations-Gyms'!H144&amp;""",
    ""longitude"" : """&amp;'Locations-Gyms'!I144&amp;""","&amp;"
    ""region_1"" : """",
    ""region_2"" : """",
    ""region_3"" : """",
    ""street"" : """",
    ""number"" : """",
    ""postal"" : """"
  },"</f>
        <v xml:space="preserve">  "88d463c33c6b43b7aa897297e212de0d.16": {
    "name" : "Dwarf Home",
    "latitude" : "52382024",
    "longitude" : "4838407",
    "region_1" : "",
    "region_2" : "",
    "region_3" : "",
    "street" : "",
    "number" : "",
    "postal" : ""
  },</v>
      </c>
    </row>
    <row r="143" spans="1:1" x14ac:dyDescent="0.25">
      <c r="A143" s="1" t="str">
        <f>"  """&amp;'Locations-Gyms'!C145&amp;""": {
    ""name"" : """&amp;SUBSTITUTE('Locations-Gyms'!J145,"""","\""")&amp;""",
    ""latitude"" : """&amp;'Locations-Gyms'!H145&amp;""",
    ""longitude"" : """&amp;'Locations-Gyms'!I145&amp;""","&amp;"
    ""region_1"" : """",
    ""region_2"" : """",
    ""region_3"" : """",
    ""street"" : """",
    ""number"" : """",
    ""postal"" : """"
  },"</f>
        <v xml:space="preserve">  "d910a9b818104aa6ab3deca50f13cd66.11": {
    "name" : "Dyshanti",
    "latitude" : "52378936",
    "longitude" : "4835897",
    "region_1" : "",
    "region_2" : "",
    "region_3" : "",
    "street" : "",
    "number" : "",
    "postal" : ""
  },</v>
      </c>
    </row>
    <row r="144" spans="1:1" x14ac:dyDescent="0.25">
      <c r="A144" s="1" t="str">
        <f>"  """&amp;'Locations-Gyms'!C146&amp;""": {
    ""name"" : """&amp;SUBSTITUTE('Locations-Gyms'!J146,"""","\""")&amp;""",
    ""latitude"" : """&amp;'Locations-Gyms'!H146&amp;""",
    ""longitude"" : """&amp;'Locations-Gyms'!I146&amp;""","&amp;"
    ""region_1"" : """",
    ""region_2"" : """",
    ""region_3"" : """",
    ""street"" : """",
    ""number"" : """",
    ""postal"" : """"
  },"</f>
        <v xml:space="preserve">  "c31126e895004ae6b733cc900ebb86c4.16": {
    "name" : "Faces",
    "latitude" : "52376443",
    "longitude" : "4797852",
    "region_1" : "",
    "region_2" : "",
    "region_3" : "",
    "street" : "",
    "number" : "",
    "postal" : ""
  },</v>
      </c>
    </row>
    <row r="145" spans="1:1" x14ac:dyDescent="0.25">
      <c r="A145" s="1" t="str">
        <f>"  """&amp;'Locations-Gyms'!C147&amp;""": {
    ""name"" : """&amp;SUBSTITUTE('Locations-Gyms'!J147,"""","\""")&amp;""",
    ""latitude"" : """&amp;'Locations-Gyms'!H147&amp;""",
    ""longitude"" : """&amp;'Locations-Gyms'!I147&amp;""","&amp;"
    ""region_1"" : """",
    ""region_2"" : """",
    ""region_3"" : """",
    ""street"" : """",
    ""number"" : """",
    ""postal"" : """"
  },"</f>
        <v xml:space="preserve">  "4152a5f9bd02463ba13ec316fc5435a9.16": {
    "name" : "Gerbrandybank",
    "latitude" : "52378504",
    "longitude" : "4828354",
    "region_1" : "",
    "region_2" : "",
    "region_3" : "",
    "street" : "",
    "number" : "",
    "postal" : ""
  },</v>
      </c>
    </row>
    <row r="146" spans="1:1" x14ac:dyDescent="0.25">
      <c r="A146" s="1" t="str">
        <f>"  """&amp;'Locations-Gyms'!C148&amp;""": {
    ""name"" : """&amp;SUBSTITUTE('Locations-Gyms'!J148,"""","\""")&amp;""",
    ""latitude"" : """&amp;'Locations-Gyms'!H148&amp;""",
    ""longitude"" : """&amp;'Locations-Gyms'!I148&amp;""","&amp;"
    ""region_1"" : """",
    ""region_2"" : """",
    ""region_3"" : """",
    ""street"" : """",
    ""number"" : """",
    ""postal"" : """"
  },"</f>
        <v xml:space="preserve">  "6b3c4095786645b4b0eff6b2af4ee443.16": {
    "name" : "Girl with Owl Mural",
    "latitude" : "5238374",
    "longitude" : "4818431",
    "region_1" : "",
    "region_2" : "",
    "region_3" : "",
    "street" : "",
    "number" : "",
    "postal" : ""
  },</v>
      </c>
    </row>
    <row r="147" spans="1:1" x14ac:dyDescent="0.25">
      <c r="A147" s="1" t="str">
        <f>"  """&amp;'Locations-Gyms'!C149&amp;""": {
    ""name"" : """&amp;SUBSTITUTE('Locations-Gyms'!J149,"""","\""")&amp;""",
    ""latitude"" : """&amp;'Locations-Gyms'!H149&amp;""",
    ""longitude"" : """&amp;'Locations-Gyms'!I149&amp;""","&amp;"
    ""region_1"" : """",
    ""region_2"" : """",
    ""region_3"" : """",
    ""street"" : """",
    ""number"" : """",
    ""postal"" : """"
  },"</f>
        <v xml:space="preserve">  "3c02c74a28774fbca8fc69f10cd9fa71.16": {
    "name" : "Grote Man, Kleine Man",
    "latitude" : "52374554",
    "longitude" : "4820221",
    "region_1" : "",
    "region_2" : "",
    "region_3" : "",
    "street" : "",
    "number" : "",
    "postal" : ""
  },</v>
      </c>
    </row>
    <row r="148" spans="1:1" x14ac:dyDescent="0.25">
      <c r="A148" s="1" t="str">
        <f>"  """&amp;'Locations-Gyms'!C150&amp;""": {
    ""name"" : """&amp;SUBSTITUTE('Locations-Gyms'!J150,"""","\""")&amp;""",
    ""latitude"" : """&amp;'Locations-Gyms'!H150&amp;""",
    ""longitude"" : """&amp;'Locations-Gyms'!I150&amp;""","&amp;"
    ""region_1"" : """",
    ""region_2"" : """",
    ""region_3"" : """",
    ""street"" : """",
    ""number"" : """",
    ""postal"" : """"
  },"</f>
        <v xml:space="preserve">  "af5ab4016faa4b1698321e7480a3186b.11": {
    "name" : "Hoogovenarbeider",
    "latitude" : "52380825",
    "longitude" : "4821479",
    "region_1" : "",
    "region_2" : "",
    "region_3" : "",
    "street" : "",
    "number" : "",
    "postal" : ""
  },</v>
      </c>
    </row>
    <row r="149" spans="1:1" x14ac:dyDescent="0.25">
      <c r="A149" s="1" t="str">
        <f>"  """&amp;'Locations-Gyms'!C151&amp;""": {
    ""name"" : """&amp;SUBSTITUTE('Locations-Gyms'!J151,"""","\""")&amp;""",
    ""latitude"" : """&amp;'Locations-Gyms'!H151&amp;""",
    ""longitude"" : """&amp;'Locations-Gyms'!I151&amp;""","&amp;"
    ""region_1"" : """",
    ""region_2"" : """",
    ""region_3"" : """",
    ""street"" : """",
    ""number"" : """",
    ""postal"" : """"
  },"</f>
        <v xml:space="preserve">  "f02dbe0db8fd4591b1ff1fccdfda07cc.16": {
    "name" : "Jan Postma",
    "latitude" : "52380124",
    "longitude" : "4831816",
    "region_1" : "",
    "region_2" : "",
    "region_3" : "",
    "street" : "",
    "number" : "",
    "postal" : ""
  },</v>
      </c>
    </row>
    <row r="150" spans="1:1" x14ac:dyDescent="0.25">
      <c r="A150" s="1" t="str">
        <f>"  """&amp;'Locations-Gyms'!C152&amp;""": {
    ""name"" : """&amp;SUBSTITUTE('Locations-Gyms'!J152,"""","\""")&amp;""",
    ""latitude"" : """&amp;'Locations-Gyms'!H152&amp;""",
    ""longitude"" : """&amp;'Locations-Gyms'!I152&amp;""","&amp;"
    ""region_1"" : """",
    ""region_2"" : """",
    ""region_3"" : """",
    ""street"" : """",
    ""number"" : """",
    ""postal"" : """"
  },"</f>
        <v xml:space="preserve">  "5291f40518b1407b8bdc84684e522b64.16": {
    "name" : "Mountain Sculpture",
    "latitude" : "52380479",
    "longitude" : "4815307",
    "region_1" : "",
    "region_2" : "",
    "region_3" : "",
    "street" : "",
    "number" : "",
    "postal" : ""
  },</v>
      </c>
    </row>
    <row r="151" spans="1:1" x14ac:dyDescent="0.25">
      <c r="A151" s="1" t="str">
        <f>"  """&amp;'Locations-Gyms'!C153&amp;""": {
    ""name"" : """&amp;SUBSTITUTE('Locations-Gyms'!J153,"""","\""")&amp;""",
    ""latitude"" : """&amp;'Locations-Gyms'!H153&amp;""",
    ""longitude"" : """&amp;'Locations-Gyms'!I153&amp;""","&amp;"
    ""region_1"" : """",
    ""region_2"" : """",
    ""region_3"" : """",
    ""street"" : """",
    ""number"" : """",
    ""postal"" : """"
  },"</f>
        <v xml:space="preserve">  "e235e4a86e4d41e88ad9fa19c967a17e.16": {
    "name" : "Mozaïek 7",
    "latitude" : "52379867",
    "longitude" : "4828647",
    "region_1" : "",
    "region_2" : "",
    "region_3" : "",
    "street" : "",
    "number" : "",
    "postal" : ""
  },</v>
      </c>
    </row>
    <row r="152" spans="1:1" x14ac:dyDescent="0.25">
      <c r="A152" s="1" t="str">
        <f>"  """&amp;'Locations-Gyms'!C154&amp;""": {
    ""name"" : """&amp;SUBSTITUTE('Locations-Gyms'!J154,"""","\""")&amp;""",
    ""latitude"" : """&amp;'Locations-Gyms'!H154&amp;""",
    ""longitude"" : """&amp;'Locations-Gyms'!I154&amp;""","&amp;"
    ""region_1"" : """",
    ""region_2"" : """",
    ""region_3"" : """",
    ""street"" : """",
    ""number"" : """",
    ""postal"" : """"
  },"</f>
        <v xml:space="preserve">  "2164099d3a5d47c48b2163c5422b504c.16":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153" spans="1:1" x14ac:dyDescent="0.25">
      <c r="A153" s="1" t="str">
        <f>"  """&amp;'Locations-Gyms'!C155&amp;""": {
    ""name"" : """&amp;SUBSTITUTE('Locations-Gyms'!J155,"""","\""")&amp;""",
    ""latitude"" : """&amp;'Locations-Gyms'!H155&amp;""",
    ""longitude"" : """&amp;'Locations-Gyms'!I155&amp;""","&amp;"
    ""region_1"" : """",
    ""region_2"" : """",
    ""region_3"" : """",
    ""street"" : """",
    ""number"" : """",
    ""postal"" : """"
  },"</f>
        <v xml:space="preserve">  "77a4e4c5d024486696a7910adecf81ac.16": {
    "name" : "Natureluur",
    "latitude" : "52371755",
    "longitude" : "4811982",
    "region_1" : "",
    "region_2" : "",
    "region_3" : "",
    "street" : "",
    "number" : "",
    "postal" : ""
  },</v>
      </c>
    </row>
    <row r="154" spans="1:1" x14ac:dyDescent="0.25">
      <c r="A154" s="1" t="str">
        <f>"  """&amp;'Locations-Gyms'!C156&amp;""": {
    ""name"" : """&amp;SUBSTITUTE('Locations-Gyms'!J156,"""","\""")&amp;""",
    ""latitude"" : """&amp;'Locations-Gyms'!H156&amp;""",
    ""longitude"" : """&amp;'Locations-Gyms'!I156&amp;""","&amp;"
    ""region_1"" : """",
    ""region_2"" : """",
    ""region_3"" : """",
    ""street"" : """",
    ""number"" : """",
    ""postal"" : """"
  },"</f>
        <v xml:space="preserve">  "d2d1ac5496974cd8b9b758b988589c31.16": {
    "name" : "Park De Kuil",
    "latitude" : "52377627",
    "longitude" : "4793495",
    "region_1" : "",
    "region_2" : "",
    "region_3" : "",
    "street" : "",
    "number" : "",
    "postal" : ""
  },</v>
      </c>
    </row>
    <row r="155" spans="1:1" x14ac:dyDescent="0.25">
      <c r="A155" s="1" t="str">
        <f>"  """&amp;'Locations-Gyms'!C157&amp;""": {
    ""name"" : """&amp;SUBSTITUTE('Locations-Gyms'!J157,"""","\""")&amp;""",
    ""latitude"" : """&amp;'Locations-Gyms'!H157&amp;""",
    ""longitude"" : """&amp;'Locations-Gyms'!I157&amp;""","&amp;"
    ""region_1"" : """",
    ""region_2"" : """",
    ""region_3"" : """",
    ""street"" : """",
    ""number"" : """",
    ""postal"" : """"
  },"</f>
        <v xml:space="preserve">  "ed5cf6beb06b4ca7bf29c0e8dafad8ec.11": {
    "name" : "Parkrand Building",
    "latitude" : "52381011",
    "longitude" : "480742",
    "region_1" : "",
    "region_2" : "",
    "region_3" : "",
    "street" : "",
    "number" : "",
    "postal" : ""
  },</v>
      </c>
    </row>
    <row r="156" spans="1:1" x14ac:dyDescent="0.25">
      <c r="A156" s="1" t="str">
        <f>"  """&amp;'Locations-Gyms'!C158&amp;""": {
    ""name"" : """&amp;SUBSTITUTE('Locations-Gyms'!J158,"""","\""")&amp;""",
    ""latitude"" : """&amp;'Locations-Gyms'!H158&amp;""",
    ""longitude"" : """&amp;'Locations-Gyms'!I158&amp;""","&amp;"
    ""region_1"" : """",
    ""region_2"" : """",
    ""region_3"" : """",
    ""street"" : """",
    ""number"" : """",
    ""postal"" : """"
  },"</f>
        <v xml:space="preserve">  "979cca0190234aa49b94e28ae6309580.16": {
    "name" : "Project Ajuin",
    "latitude" : "52383516",
    "longitude" : "478105",
    "region_1" : "",
    "region_2" : "",
    "region_3" : "",
    "street" : "",
    "number" : "",
    "postal" : ""
  },</v>
      </c>
    </row>
    <row r="157" spans="1:1" x14ac:dyDescent="0.25">
      <c r="A157" s="1" t="str">
        <f>"  """&amp;'Locations-Gyms'!C159&amp;""": {
    ""name"" : """&amp;SUBSTITUTE('Locations-Gyms'!J159,"""","\""")&amp;""",
    ""latitude"" : """&amp;'Locations-Gyms'!H159&amp;""",
    ""longitude"" : """&amp;'Locations-Gyms'!I159&amp;""","&amp;"
    ""region_1"" : """",
    ""region_2"" : """",
    ""region_3"" : """",
    ""street"" : """",
    ""number"" : """",
    ""postal"" : """"
  },"</f>
        <v xml:space="preserve">  "249768d932384e9db023d104be98690c.16": {
    "name" : "Real Octo",
    "latitude" : "52382503",
    "longitude" : "4803968",
    "region_1" : "",
    "region_2" : "",
    "region_3" : "",
    "street" : "",
    "number" : "",
    "postal" : ""
  },</v>
      </c>
    </row>
    <row r="158" spans="1:1" x14ac:dyDescent="0.25">
      <c r="A158" s="1" t="str">
        <f>"  """&amp;'Locations-Gyms'!C160&amp;""": {
    ""name"" : """&amp;SUBSTITUTE('Locations-Gyms'!J160,"""","\""")&amp;""",
    ""latitude"" : """&amp;'Locations-Gyms'!H160&amp;""",
    ""longitude"" : """&amp;'Locations-Gyms'!I160&amp;""","&amp;"
    ""region_1"" : """",
    ""region_2"" : """",
    ""region_3"" : """",
    ""street"" : """",
    ""number"" : """",
    ""postal"" : """"
  },"</f>
        <v xml:space="preserve">  "3801ba2eae764481a2dd1c9cd56c129f.16": {
    "name" : "Rijnlandse Waterkering",
    "latitude" : "5238896",
    "longitude" : "4809559",
    "region_1" : "",
    "region_2" : "",
    "region_3" : "",
    "street" : "",
    "number" : "",
    "postal" : ""
  },</v>
      </c>
    </row>
    <row r="159" spans="1:1" x14ac:dyDescent="0.25">
      <c r="A159" s="1" t="str">
        <f>"  """&amp;'Locations-Gyms'!C161&amp;""": {
    ""name"" : """&amp;SUBSTITUTE('Locations-Gyms'!J161,"""","\""")&amp;""",
    ""latitude"" : """&amp;'Locations-Gyms'!H161&amp;""",
    ""longitude"" : """&amp;'Locations-Gyms'!I161&amp;""","&amp;"
    ""region_1"" : """",
    ""region_2"" : """",
    ""region_3"" : """",
    ""street"" : """",
    ""number"" : """",
    ""postal"" : """"
  },"</f>
        <v xml:space="preserve">  "7f71e339b0834c58a03f1d33907ff104.16": {
    "name" : "Rondje Sloterplas #2",
    "latitude" : "52364214",
    "longitude" : "480992",
    "region_1" : "",
    "region_2" : "",
    "region_3" : "",
    "street" : "",
    "number" : "",
    "postal" : ""
  },</v>
      </c>
    </row>
    <row r="160" spans="1:1" x14ac:dyDescent="0.25">
      <c r="A160" s="1" t="str">
        <f>"  """&amp;'Locations-Gyms'!C162&amp;""": {
    ""name"" : """&amp;SUBSTITUTE('Locations-Gyms'!J162,"""","\""")&amp;""",
    ""latitude"" : """&amp;'Locations-Gyms'!H162&amp;""",
    ""longitude"" : """&amp;'Locations-Gyms'!I162&amp;""","&amp;"
    ""region_1"" : """",
    ""region_2"" : """",
    ""region_3"" : """",
    ""street"" : """",
    ""number"" : """",
    ""postal"" : """"
  },"</f>
        <v xml:space="preserve">  "bf96818247ba48588b0ebc319067e51b.16": {
    "name" : "Salvador Allende Memorial",
    "latitude" : "52367051",
    "longitude" : "4810583",
    "region_1" : "",
    "region_2" : "",
    "region_3" : "",
    "street" : "",
    "number" : "",
    "postal" : ""
  },</v>
      </c>
    </row>
    <row r="161" spans="1:1" x14ac:dyDescent="0.25">
      <c r="A161" s="1" t="str">
        <f>"  """&amp;'Locations-Gyms'!C163&amp;""": {
    ""name"" : """&amp;SUBSTITUTE('Locations-Gyms'!J163,"""","\""")&amp;""",
    ""latitude"" : """&amp;'Locations-Gyms'!H163&amp;""",
    ""longitude"" : """&amp;'Locations-Gyms'!I163&amp;""","&amp;"
    ""region_1"" : """",
    ""region_2"" : """",
    ""region_3"" : """",
    ""street"" : """",
    ""number"" : """",
    ""postal"" : """"
  },"</f>
        <v xml:space="preserve">  "a991cc74752444ad83b98a6d85baf03a.11": {
    "name" : "Sculpture \"Rollint\"",
    "latitude" : "52371313",
    "longitude" : "4816126",
    "region_1" : "",
    "region_2" : "",
    "region_3" : "",
    "street" : "",
    "number" : "",
    "postal" : ""
  },</v>
      </c>
    </row>
    <row r="162" spans="1:1" x14ac:dyDescent="0.25">
      <c r="A162" s="1" t="str">
        <f>"  """&amp;'Locations-Gyms'!C164&amp;""": {
    ""name"" : """&amp;SUBSTITUTE('Locations-Gyms'!J164,"""","\""")&amp;""",
    ""latitude"" : """&amp;'Locations-Gyms'!H164&amp;""",
    ""longitude"" : """&amp;'Locations-Gyms'!I164&amp;""","&amp;"
    ""region_1"" : """",
    ""region_2"" : """",
    ""region_3"" : """",
    ""street"" : """",
    ""number"" : """",
    ""postal"" : """"
  },"</f>
        <v xml:space="preserve">  "449ff041fae64f9a8b82bfbf916d60ff.16": {
    "name" : "sculpture \"vogelgod\"",
    "latitude" : "52382249",
    "longitude" : "4811674",
    "region_1" : "",
    "region_2" : "",
    "region_3" : "",
    "street" : "",
    "number" : "",
    "postal" : ""
  },</v>
      </c>
    </row>
    <row r="163" spans="1:1" x14ac:dyDescent="0.25">
      <c r="A163" s="1" t="str">
        <f>"  """&amp;'Locations-Gyms'!C165&amp;""": {
    ""name"" : """&amp;SUBSTITUTE('Locations-Gyms'!J165,"""","\""")&amp;""",
    ""latitude"" : """&amp;'Locations-Gyms'!H165&amp;""",
    ""longitude"" : """&amp;'Locations-Gyms'!I165&amp;""","&amp;"
    ""region_1"" : """",
    ""region_2"" : """",
    ""region_3"" : """",
    ""street"" : """",
    ""number"" : """",
    ""postal"" : """"
  },"</f>
        <v xml:space="preserve">  "3eadcff244b14425a4f39891d1a61ac7.16": {
    "name" : "St. Sharbel Kerk",
    "latitude" : "52383174",
    "longitude" : "4827426",
    "region_1" : "",
    "region_2" : "",
    "region_3" : "",
    "street" : "",
    "number" : "",
    "postal" : ""
  },</v>
      </c>
    </row>
    <row r="164" spans="1:1" x14ac:dyDescent="0.25">
      <c r="A164" s="1" t="str">
        <f>"  """&amp;'Locations-Gyms'!C166&amp;""": {
    ""name"" : """&amp;SUBSTITUTE('Locations-Gyms'!J166,"""","\""")&amp;""",
    ""latitude"" : """&amp;'Locations-Gyms'!H166&amp;""",
    ""longitude"" : """&amp;'Locations-Gyms'!I166&amp;""","&amp;"
    ""region_1"" : """",
    ""region_2"" : """",
    ""region_3"" : """",
    ""street"" : """",
    ""number"" : """",
    ""postal"" : """"
  },"</f>
        <v xml:space="preserve">  "8a5055a1d41b40f8bfaf3248b7cd4603.16":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165" spans="1:1" x14ac:dyDescent="0.25">
      <c r="A165" s="1" t="str">
        <f>"  """&amp;'Locations-Gyms'!C167&amp;""": {
    ""name"" : """&amp;SUBSTITUTE('Locations-Gyms'!J167,"""","\""")&amp;""",
    ""latitude"" : """&amp;'Locations-Gyms'!H167&amp;""",
    ""longitude"" : """&amp;'Locations-Gyms'!I167&amp;""","&amp;"
    ""region_1"" : """",
    ""region_2"" : """",
    ""region_3"" : """",
    ""street"" : """",
    ""number"" : """",
    ""postal"" : """"
  },"</f>
        <v xml:space="preserve">  "81f31c7bac2c421389bbee2ad62663ab.16": {
    "name" : "Tippawan Pokpong",
    "latitude" : "52370647",
    "longitude" : "4831815",
    "region_1" : "",
    "region_2" : "",
    "region_3" : "",
    "street" : "",
    "number" : "",
    "postal" : ""
  },</v>
      </c>
    </row>
    <row r="166" spans="1:1" x14ac:dyDescent="0.25">
      <c r="A166" s="1" t="str">
        <f>"  """&amp;'Locations-Gyms'!C168&amp;""": {
    ""name"" : """&amp;SUBSTITUTE('Locations-Gyms'!J168,"""","\""")&amp;""",
    ""latitude"" : """&amp;'Locations-Gyms'!H168&amp;""",
    ""longitude"" : """&amp;'Locations-Gyms'!I168&amp;""","&amp;"
    ""region_1"" : """",
    ""region_2"" : """",
    ""region_3"" : """",
    ""street"" : """",
    ""number"" : """",
    ""postal"" : """"
  },"</f>
        <v xml:space="preserve">  "b33cf8108ace41bdaf7b6f4b702ece8b.16": {
    "name" : "Venus",
    "latitude" : "52378448",
    "longitude" : "4835853",
    "region_1" : "",
    "region_2" : "",
    "region_3" : "",
    "street" : "",
    "number" : "",
    "postal" : ""
  },</v>
      </c>
    </row>
    <row r="167" spans="1:1" x14ac:dyDescent="0.25">
      <c r="A167" s="1" t="str">
        <f>"  """&amp;'Locations-Gyms'!C169&amp;""": {
    ""name"" : """&amp;SUBSTITUTE('Locations-Gyms'!J169,"""","\""")&amp;""",
    ""latitude"" : """&amp;'Locations-Gyms'!H169&amp;""",
    ""longitude"" : """&amp;'Locations-Gyms'!I169&amp;""","&amp;"
    ""region_1"" : """",
    ""region_2"" : """",
    ""region_3"" : """",
    ""street"" : """",
    ""number"" : """",
    ""postal"" : """"
  },"</f>
        <v xml:space="preserve">  "99e0b6e8bdd942d4823e7436d8f3fd46.16": {
    "name" : "Verroest",
    "latitude" : "52385199",
    "longitude" : "4833732",
    "region_1" : "",
    "region_2" : "",
    "region_3" : "",
    "street" : "",
    "number" : "",
    "postal" : ""
  },</v>
      </c>
    </row>
    <row r="168" spans="1:1" x14ac:dyDescent="0.25">
      <c r="A168" s="1" t="str">
        <f>"  """&amp;'Locations-Gyms'!C170&amp;""": {
    ""name"" : """&amp;SUBSTITUTE('Locations-Gyms'!J170,"""","\""")&amp;""",
    ""latitude"" : """&amp;'Locations-Gyms'!H170&amp;""",
    ""longitude"" : """&amp;'Locations-Gyms'!I170&amp;""","&amp;"
    ""region_1"" : """",
    ""region_2"" : """",
    ""region_3"" : """",
    ""street"" : """",
    ""number"" : """",
    ""postal"" : """"
  },"</f>
        <v xml:space="preserve">  "527d81718c4f44afa1d333c25833d9fa.16": {
    "name" : "Voetbal",
    "latitude" : "52385496",
    "longitude" : "4828088",
    "region_1" : "",
    "region_2" : "",
    "region_3" : "",
    "street" : "",
    "number" : "",
    "postal" : ""
  },</v>
      </c>
    </row>
    <row r="169" spans="1:1" x14ac:dyDescent="0.25">
      <c r="A169" s="1" t="str">
        <f>"  """&amp;'Locations-Gyms'!C171&amp;""": {
    ""name"" : """&amp;SUBSTITUTE('Locations-Gyms'!J171,"""","\""")&amp;""",
    ""latitude"" : """&amp;'Locations-Gyms'!H171&amp;""",
    ""longitude"" : """&amp;'Locations-Gyms'!I171&amp;""","&amp;"
    ""region_1"" : """",
    ""region_2"" : """",
    ""region_3"" : """",
    ""street"" : """",
    ""number"" : """",
    ""postal"" : """"
  },"</f>
        <v xml:space="preserve">  "4eaa39bbf0934c918146752121cb7480.16": {
    "name" : "Vogel",
    "latitude" : "52380717",
    "longitude" : "4808916",
    "region_1" : "",
    "region_2" : "",
    "region_3" : "",
    "street" : "",
    "number" : "",
    "postal" : ""
  },</v>
      </c>
    </row>
    <row r="170" spans="1:1" x14ac:dyDescent="0.25">
      <c r="A170" s="1" t="str">
        <f>"  """&amp;'Locations-Gyms'!C172&amp;""": {
    ""name"" : """&amp;SUBSTITUTE('Locations-Gyms'!J172,"""","\""")&amp;""",
    ""latitude"" : """&amp;'Locations-Gyms'!H172&amp;""",
    ""longitude"" : """&amp;'Locations-Gyms'!I172&amp;""","&amp;"
    ""region_1"" : """",
    ""region_2"" : """",
    ""region_3"" : """",
    ""street"" : """",
    ""number"" : """",
    ""postal"" : """"
  },"</f>
        <v xml:space="preserve">  "e601f7103831420db457ea1c8b623603.16": {
    "name" : "Vrijheidscarillon",
    "latitude" : "5237968",
    "longitude" : "482119",
    "region_1" : "",
    "region_2" : "",
    "region_3" : "",
    "street" : "",
    "number" : "",
    "postal" : ""
  },</v>
      </c>
    </row>
    <row r="171" spans="1:1" x14ac:dyDescent="0.25">
      <c r="A171" s="1" t="str">
        <f>"  """&amp;'Locations-Gyms'!C173&amp;""": {
    ""name"" : """&amp;SUBSTITUTE('Locations-Gyms'!J173,"""","\""")&amp;""",
    ""latitude"" : """&amp;'Locations-Gyms'!H173&amp;""",
    ""longitude"" : """&amp;'Locations-Gyms'!I173&amp;""","&amp;"
    ""region_1"" : """",
    ""region_2"" : """",
    ""region_3"" : """",
    ""street"" : """",
    ""number"" : """",
    ""postal"" : """"
  },"</f>
        <v xml:space="preserve">  "6f7afc8311ff4ad2b1af5f7603f78a29.16": {
    "name" : "Zonder Titel - Jan Peeters",
    "latitude" : "52373837",
    "longitude" : "4828272",
    "region_1" : "",
    "region_2" : "",
    "region_3" : "",
    "street" : "",
    "number" : "",
    "postal" : ""
  },</v>
      </c>
    </row>
    <row r="172" spans="1:1" x14ac:dyDescent="0.25">
      <c r="A172" s="1" t="str">
        <f>"  """&amp;'Locations-Gyms'!C174&amp;""": {
    ""name"" : """&amp;SUBSTITUTE('Locations-Gyms'!J174,"""","\""")&amp;""",
    ""latitude"" : """&amp;'Locations-Gyms'!H174&amp;""",
    ""longitude"" : """&amp;'Locations-Gyms'!I174&amp;""","&amp;"
    ""region_1"" : """",
    ""region_2"" : """",
    ""region_3"" : """",
    ""street"" : """",
    ""number"" : """",
    ""postal"" : """"
  },"</f>
        <v xml:space="preserve">  "99b8f34985d440ee876f6fca46ddd739.16": {
    "name" : "Het Beest Gaat Los",
    "latitude" : "52354726",
    "longitude" : "4771265",
    "region_1" : "",
    "region_2" : "",
    "region_3" : "",
    "street" : "",
    "number" : "",
    "postal" : ""
  },</v>
      </c>
    </row>
    <row r="173" spans="1:1" x14ac:dyDescent="0.25">
      <c r="A173" s="1" t="str">
        <f>"  """&amp;'Locations-Gyms'!C175&amp;""": {
    ""name"" : """&amp;SUBSTITUTE('Locations-Gyms'!J175,"""","\""")&amp;""",
    ""latitude"" : """&amp;'Locations-Gyms'!H175&amp;""",
    ""longitude"" : """&amp;'Locations-Gyms'!I175&amp;""","&amp;"
    ""region_1"" : """",
    ""region_2"" : """",
    ""region_3"" : """",
    ""street"" : """",
    ""number"" : """",
    ""postal"" : """"
  },"</f>
        <v xml:space="preserve">  "7598b2e3569b4825a22c6a1ca1d83163.16": {
    "name" : "Horseman by Titus Leeser, 1968",
    "latitude" : "52367807",
    "longitude" : "4805642",
    "region_1" : "",
    "region_2" : "",
    "region_3" : "",
    "street" : "",
    "number" : "",
    "postal" : ""
  },</v>
      </c>
    </row>
    <row r="174" spans="1:1" x14ac:dyDescent="0.25">
      <c r="A174" s="1" t="str">
        <f>"  """&amp;'Locations-Gyms'!C176&amp;""": {
    ""name"" : """&amp;SUBSTITUTE('Locations-Gyms'!J176,"""","\""")&amp;""",
    ""latitude"" : """&amp;'Locations-Gyms'!H176&amp;""",
    ""longitude"" : """&amp;'Locations-Gyms'!I176&amp;""","&amp;"
    ""region_1"" : """",
    ""region_2"" : """",
    ""region_3"" : """",
    ""street"" : """",
    ""number"" : """",
    ""postal"" : """"
  },"</f>
        <v xml:space="preserve">  "d2a416b0c108429fbb24468d9b0c4170.16": {
    "name" : "Jungle Mural",
    "latitude" : "52362049",
    "longitude" : "4783344",
    "region_1" : "",
    "region_2" : "",
    "region_3" : "",
    "street" : "",
    "number" : "",
    "postal" : ""
  },</v>
      </c>
    </row>
    <row r="175" spans="1:1" x14ac:dyDescent="0.25">
      <c r="A175" s="1" t="str">
        <f>"  """&amp;'Locations-Gyms'!C177&amp;""": {
    ""name"" : """&amp;SUBSTITUTE('Locations-Gyms'!J177,"""","\""")&amp;""",
    ""latitude"" : """&amp;'Locations-Gyms'!H177&amp;""",
    ""longitude"" : """&amp;'Locations-Gyms'!I177&amp;""","&amp;"
    ""region_1"" : """",
    ""region_2"" : """",
    ""region_3"" : """",
    ""street"" : """",
    ""number"" : """",
    ""postal"" : """"
  },"</f>
        <v xml:space="preserve">  "fa0cf6d1ac5c4cbaa75b36c01acaf660.16": {
    "name" : "Metal Tree Of Life",
    "latitude" : "52360206",
    "longitude" : "4778536",
    "region_1" : "",
    "region_2" : "",
    "region_3" : "",
    "street" : "",
    "number" : "",
    "postal" : ""
  },</v>
      </c>
    </row>
    <row r="176" spans="1:1" x14ac:dyDescent="0.25">
      <c r="A176" s="1" t="str">
        <f>"  """&amp;'Locations-Gyms'!C178&amp;""": {
    ""name"" : """&amp;SUBSTITUTE('Locations-Gyms'!J178,"""","\""")&amp;""",
    ""latitude"" : """&amp;'Locations-Gyms'!H178&amp;""",
    ""longitude"" : """&amp;'Locations-Gyms'!I178&amp;""","&amp;"
    ""region_1"" : """",
    ""region_2"" : """",
    ""region_3"" : """",
    ""street"" : """",
    ""number"" : """",
    ""postal"" : """"
  },"</f>
        <v xml:space="preserve">  "3495b3771f864c84a959cd340c6c264b.16": {
    "name" : "Sportpark Ookmeer",
    "latitude" : "52368291",
    "longitude" : "4800348",
    "region_1" : "",
    "region_2" : "",
    "region_3" : "",
    "street" : "",
    "number" : "",
    "postal" : ""
  },</v>
      </c>
    </row>
    <row r="177" spans="1:1" x14ac:dyDescent="0.25">
      <c r="A177" s="1" t="str">
        <f>"  """&amp;'Locations-Gyms'!C179&amp;""": {
    ""name"" : """&amp;SUBSTITUTE('Locations-Gyms'!J179,"""","\""")&amp;""",
    ""latitude"" : """&amp;'Locations-Gyms'!H179&amp;""",
    ""longitude"" : """&amp;'Locations-Gyms'!I179&amp;""","&amp;"
    ""region_1"" : """",
    ""region_2"" : """",
    ""region_3"" : """",
    ""street"" : """",
    ""number"" : """",
    ""postal"" : """"
  },"</f>
        <v xml:space="preserve">  "abdc8bb0d1f54aa6ba5cb5fe6a6cfc9c.16": {
    "name" : "Sports Park Ookmeer",
    "latitude" : "52371163",
    "longitude" : "4793857",
    "region_1" : "",
    "region_2" : "",
    "region_3" : "",
    "street" : "",
    "number" : "",
    "postal" : ""
  },</v>
      </c>
    </row>
    <row r="178" spans="1:1" x14ac:dyDescent="0.25">
      <c r="A178" s="1" t="str">
        <f>"  """&amp;'Locations-Gyms'!C180&amp;""": {
    ""name"" : """&amp;SUBSTITUTE('Locations-Gyms'!J180,"""","\""")&amp;""",
    ""latitude"" : """&amp;'Locations-Gyms'!H180&amp;""",
    ""longitude"" : """&amp;'Locations-Gyms'!I180&amp;""","&amp;"
    ""region_1"" : """",
    ""region_2"" : """",
    ""region_3"" : """",
    ""street"" : """",
    ""number"" : """",
    ""postal"" : """"
  },"</f>
        <v xml:space="preserve">  "7a0f1c2c057b4012b1537de218d5cc3f.16": {
    "name" : "Wachter",
    "latitude" : "52359359",
    "longitude" : "478014",
    "region_1" : "",
    "region_2" : "",
    "region_3" : "",
    "street" : "",
    "number" : "",
    "postal" : ""
  },</v>
      </c>
    </row>
    <row r="179" spans="1:1" x14ac:dyDescent="0.25">
      <c r="A179" s="1" t="str">
        <f>"  """&amp;'Locations-Gyms'!C181&amp;""": {
    ""name"" : """&amp;SUBSTITUTE('Locations-Gyms'!J181,"""","\""")&amp;""",
    ""latitude"" : """&amp;'Locations-Gyms'!H181&amp;""",
    ""longitude"" : """&amp;'Locations-Gyms'!I181&amp;""","&amp;"
    ""region_1"" : """",
    ""region_2"" : """",
    ""region_3"" : """",
    ""street"" : """",
    ""number"" : """",
    ""postal"" : """"
  },"</f>
        <v xml:space="preserve">  "59f1b683c07a4f59ac56b16d782f0438.16": {
    "name" : "Windmolen",
    "latitude" : "52367523",
    "longitude" : "4794379",
    "region_1" : "",
    "region_2" : "",
    "region_3" : "",
    "street" : "",
    "number" : "",
    "postal" : ""
  },</v>
      </c>
    </row>
    <row r="180" spans="1:1" x14ac:dyDescent="0.25">
      <c r="A180" s="1" t="str">
        <f>"  """&amp;'Locations-Gyms'!C182&amp;""": {
    ""name"" : """&amp;SUBSTITUTE('Locations-Gyms'!J182,"""","\""")&amp;""",
    ""latitude"" : """&amp;'Locations-Gyms'!H182&amp;""",
    ""longitude"" : """&amp;'Locations-Gyms'!I182&amp;""","&amp;"
    ""region_1"" : """",
    ""region_2"" : """",
    ""region_3"" : """",
    ""street"" : """",
    ""number"" : """",
    ""postal"" : """"
  },"</f>
        <v xml:space="preserve">  "ecc7e0dc4a22462d96f8f16211e90a17.16": {
    "name" : "Cedille by Wouter de Baat",
    "latitude" : "52355388",
    "longitude" : "4775403",
    "region_1" : "",
    "region_2" : "",
    "region_3" : "",
    "street" : "",
    "number" : "",
    "postal" : ""
  },</v>
      </c>
    </row>
    <row r="181" spans="1:1" x14ac:dyDescent="0.25">
      <c r="A181" s="1" t="str">
        <f>"  """&amp;'Locations-Gyms'!C183&amp;""": {
    ""name"" : """&amp;SUBSTITUTE('Locations-Gyms'!J183,"""","\""")&amp;""",
    ""latitude"" : """&amp;'Locations-Gyms'!H183&amp;""",
    ""longitude"" : """&amp;'Locations-Gyms'!I183&amp;""","&amp;"
    ""region_1"" : """",
    ""region_2"" : """",
    ""region_3"" : """",
    ""street"" : """",
    ""number"" : """",
    ""postal"" : """"
  },"</f>
        <v xml:space="preserve">  "3b3c1e23755948d4bc654b4c38fb078f.16": {
    "name" : "Chess Horse",
    "latitude" : "52350992",
    "longitude" : "477924",
    "region_1" : "",
    "region_2" : "",
    "region_3" : "",
    "street" : "",
    "number" : "",
    "postal" : ""
  },</v>
      </c>
    </row>
    <row r="182" spans="1:1" x14ac:dyDescent="0.25">
      <c r="A182" s="1" t="str">
        <f>"  """&amp;'Locations-Gyms'!C184&amp;""": {
    ""name"" : """&amp;SUBSTITUTE('Locations-Gyms'!J184,"""","\""")&amp;""",
    ""latitude"" : """&amp;'Locations-Gyms'!H184&amp;""",
    ""longitude"" : """&amp;'Locations-Gyms'!I184&amp;""","&amp;"
    ""region_1"" : """",
    ""region_2"" : """",
    ""region_3"" : """",
    ""street"" : """",
    ""number"" : """",
    ""postal"" : """"
  },"</f>
        <v xml:space="preserve">  "23b7985ef2824067b46af637b74823d2.16": {
    "name" : "Church of Old Sloten",
    "latitude" : "52342143",
    "longitude" : "4797602",
    "region_1" : "",
    "region_2" : "",
    "region_3" : "",
    "street" : "",
    "number" : "",
    "postal" : ""
  },</v>
      </c>
    </row>
    <row r="183" spans="1:1" x14ac:dyDescent="0.25">
      <c r="A183" s="1" t="str">
        <f>"  """&amp;'Locations-Gyms'!C185&amp;""": {
    ""name"" : """&amp;SUBSTITUTE('Locations-Gyms'!J185,"""","\""")&amp;""",
    ""latitude"" : """&amp;'Locations-Gyms'!H185&amp;""",
    ""longitude"" : """&amp;'Locations-Gyms'!I185&amp;""","&amp;"
    ""region_1"" : """",
    ""region_2"" : """",
    ""region_3"" : """",
    ""street"" : """",
    ""number"" : """",
    ""postal"" : """"
  },"</f>
        <v xml:space="preserve">  "7dd60e7270cb4eb5a0c07cc48ac7bafc.16": {
    "name" : "De Akermolen",
    "latitude" : "52346036",
    "longitude" : "4781248",
    "region_1" : "",
    "region_2" : "",
    "region_3" : "",
    "street" : "",
    "number" : "",
    "postal" : ""
  },</v>
      </c>
    </row>
    <row r="184" spans="1:1" x14ac:dyDescent="0.25">
      <c r="A184" s="1" t="str">
        <f>"  """&amp;'Locations-Gyms'!C186&amp;""": {
    ""name"" : """&amp;SUBSTITUTE('Locations-Gyms'!J186,"""","\""")&amp;""",
    ""latitude"" : """&amp;'Locations-Gyms'!H186&amp;""",
    ""longitude"" : """&amp;'Locations-Gyms'!I186&amp;""","&amp;"
    ""region_1"" : """",
    ""region_2"" : """",
    ""region_3"" : """",
    ""street"" : """",
    ""number"" : """",
    ""postal"" : """"
  },"</f>
        <v xml:space="preserve">  "cba21535bb7e4064bdfe44958f95f6cb.16": {
    "name" : "De Molen van Sloten",
    "latitude" : "52341481",
    "longitude" : "4792199",
    "region_1" : "",
    "region_2" : "",
    "region_3" : "",
    "street" : "",
    "number" : "",
    "postal" : ""
  },</v>
      </c>
    </row>
    <row r="185" spans="1:1" x14ac:dyDescent="0.25">
      <c r="A185" s="1" t="str">
        <f>"  """&amp;'Locations-Gyms'!C187&amp;""": {
    ""name"" : """&amp;SUBSTITUTE('Locations-Gyms'!J187,"""","\""")&amp;""",
    ""latitude"" : """&amp;'Locations-Gyms'!H187&amp;""",
    ""longitude"" : """&amp;'Locations-Gyms'!I187&amp;""","&amp;"
    ""region_1"" : """",
    ""region_2"" : """",
    ""region_3"" : """",
    ""street"" : """",
    ""number"" : """",
    ""postal"" : """"
  },"</f>
        <v xml:space="preserve">  "2e835ac288d74887ae062dc6277e2f57.16": {
    "name" : "Kubuspoort",
    "latitude" : "52348325",
    "longitude" : "4785674",
    "region_1" : "",
    "region_2" : "",
    "region_3" : "",
    "street" : "",
    "number" : "",
    "postal" : ""
  },</v>
      </c>
    </row>
    <row r="186" spans="1:1" x14ac:dyDescent="0.25">
      <c r="A186" s="1" t="str">
        <f>"  """&amp;'Locations-Gyms'!C188&amp;""": {
    ""name"" : """&amp;SUBSTITUTE('Locations-Gyms'!J188,"""","\""")&amp;""",
    ""latitude"" : """&amp;'Locations-Gyms'!H188&amp;""",
    ""longitude"" : """&amp;'Locations-Gyms'!I188&amp;""","&amp;"
    ""region_1"" : """",
    ""region_2"" : """",
    ""region_3"" : """",
    ""street"" : """",
    ""number"" : """",
    ""postal"" : """"
  },"</f>
        <v xml:space="preserve">  "81afb46d3f54487d92d464d58d099544.11": {
    "name" : "Lion Head on Stone Wall",
    "latitude" : "52347448",
    "longitude" : "4798471",
    "region_1" : "",
    "region_2" : "",
    "region_3" : "",
    "street" : "",
    "number" : "",
    "postal" : ""
  },</v>
      </c>
    </row>
    <row r="187" spans="1:1" x14ac:dyDescent="0.25">
      <c r="A187" s="1" t="str">
        <f>"  """&amp;'Locations-Gyms'!C189&amp;""": {
    ""name"" : """&amp;SUBSTITUTE('Locations-Gyms'!J189,"""","\""")&amp;""",
    ""latitude"" : """&amp;'Locations-Gyms'!H189&amp;""",
    ""longitude"" : """&amp;'Locations-Gyms'!I189&amp;""","&amp;"
    ""region_1"" : """",
    ""region_2"" : """",
    ""region_3"" : """",
    ""street"" : """",
    ""number"" : """",
    ""postal"" : """"
  },"</f>
        <v xml:space="preserve">  "e3623972bd7240629e50ee9f5d715ce9.16": {
    "name" : "Man Woman Wild",
    "latitude" : "52341903",
    "longitude" : "4792497",
    "region_1" : "",
    "region_2" : "",
    "region_3" : "",
    "street" : "",
    "number" : "",
    "postal" : ""
  },</v>
      </c>
    </row>
    <row r="188" spans="1:1" x14ac:dyDescent="0.25">
      <c r="A188" s="1" t="str">
        <f>"  """&amp;'Locations-Gyms'!C190&amp;""": {
    ""name"" : """&amp;SUBSTITUTE('Locations-Gyms'!J190,"""","\""")&amp;""",
    ""latitude"" : """&amp;'Locations-Gyms'!H190&amp;""",
    ""longitude"" : """&amp;'Locations-Gyms'!I190&amp;""","&amp;"
    ""region_1"" : """",
    ""region_2"" : """",
    ""region_3"" : """",
    ""street"" : """",
    ""number"" : """",
    ""postal"" : """"
  },"</f>
        <v xml:space="preserve">  "73f6a1bd3e5d49239f00214b73dcf123.16": {
    "name" : "Painted Square",
    "latitude" : "52346711",
    "longitude" : "4786497",
    "region_1" : "",
    "region_2" : "",
    "region_3" : "",
    "street" : "",
    "number" : "",
    "postal" : ""
  },</v>
      </c>
    </row>
    <row r="189" spans="1:1" x14ac:dyDescent="0.25">
      <c r="A189" s="1" t="str">
        <f>"  """&amp;'Locations-Gyms'!C191&amp;""": {
    ""name"" : """&amp;SUBSTITUTE('Locations-Gyms'!J191,"""","\""")&amp;""",
    ""latitude"" : """&amp;'Locations-Gyms'!H191&amp;""",
    ""longitude"" : """&amp;'Locations-Gyms'!I191&amp;""","&amp;"
    ""region_1"" : """",
    ""region_2"" : """",
    ""region_3"" : """",
    ""street"" : """",
    ""number"" : """",
    ""postal"" : """"
  },"</f>
        <v xml:space="preserve">  "bfa8d56bbc4e49da911b166cc7b3fc3d.16": {
    "name" : "Sint Pancratiuskerk Sloten",
    "latitude" : "52341603",
    "longitude" : "4799822",
    "region_1" : "",
    "region_2" : "",
    "region_3" : "",
    "street" : "",
    "number" : "",
    "postal" : ""
  },</v>
      </c>
    </row>
    <row r="190" spans="1:1" x14ac:dyDescent="0.25">
      <c r="A190" s="1" t="str">
        <f>"  """&amp;'Locations-Gyms'!C192&amp;""": {
    ""name"" : """&amp;SUBSTITUTE('Locations-Gyms'!J192,"""","\""")&amp;""",
    ""latitude"" : """&amp;'Locations-Gyms'!H192&amp;""",
    ""longitude"" : """&amp;'Locations-Gyms'!I192&amp;""","&amp;"
    ""region_1"" : """",
    ""region_2"" : """",
    ""region_3"" : """",
    ""street"" : """",
    ""number"" : """",
    ""postal"" : """"
  },"</f>
        <v xml:space="preserve">  "ebd2de560ee740a9870d3f093a325818.16": {
    "name" : "De Vlaflip",
    "latitude" : "52350929",
    "longitude" : "4795486",
    "region_1" : "",
    "region_2" : "",
    "region_3" : "",
    "street" : "",
    "number" : "",
    "postal" : ""
  },</v>
      </c>
    </row>
    <row r="191" spans="1:1" x14ac:dyDescent="0.25">
      <c r="A191" s="1" t="str">
        <f>"  """&amp;'Locations-Gyms'!C193&amp;""": {
    ""name"" : """&amp;SUBSTITUTE('Locations-Gyms'!J193,"""","\""")&amp;""",
    ""latitude"" : """&amp;'Locations-Gyms'!H193&amp;""",
    ""longitude"" : """&amp;'Locations-Gyms'!I193&amp;""","&amp;"
    ""region_1"" : """",
    ""region_2"" : """",
    ""region_3"" : """",
    ""street"" : """",
    ""number"" : """",
    ""postal"" : """"
  },"</f>
        <v xml:space="preserve">  "d9964d8ef3f54da88c62cbc46ce07c43.16": {
    "name" : "Haci Bayram Osdorp Mosque",
    "latitude" : "52358467",
    "longitude" : "4789406",
    "region_1" : "",
    "region_2" : "",
    "region_3" : "",
    "street" : "",
    "number" : "",
    "postal" : ""
  },</v>
      </c>
    </row>
    <row r="192" spans="1:1" x14ac:dyDescent="0.25">
      <c r="A192" s="1" t="str">
        <f>"  """&amp;'Locations-Gyms'!C194&amp;""": {
    ""name"" : """&amp;SUBSTITUTE('Locations-Gyms'!J194,"""","\""")&amp;""",
    ""latitude"" : """&amp;'Locations-Gyms'!H194&amp;""",
    ""longitude"" : """&amp;'Locations-Gyms'!I194&amp;""","&amp;"
    ""region_1"" : """",
    ""region_2"" : """",
    ""region_3"" : """",
    ""street"" : """",
    ""number"" : """",
    ""postal"" : """"
  },"</f>
        <v xml:space="preserve">  "979e9724a6f842fc927c3a2bb5f9f3a3.16": {
    "name" : "Mensen Op Strand Met Parasol",
    "latitude" : "52360247",
    "longitude" : "4796376",
    "region_1" : "",
    "region_2" : "",
    "region_3" : "",
    "street" : "",
    "number" : "",
    "postal" : ""
  },</v>
      </c>
    </row>
    <row r="193" spans="1:1" x14ac:dyDescent="0.25">
      <c r="A193" s="1" t="str">
        <f>"  """&amp;'Locations-Gyms'!C195&amp;""": {
    ""name"" : """&amp;SUBSTITUTE('Locations-Gyms'!J195,"""","\""")&amp;""",
    ""latitude"" : """&amp;'Locations-Gyms'!H195&amp;""",
    ""longitude"" : """&amp;'Locations-Gyms'!I195&amp;""","&amp;"
    ""region_1"" : """",
    ""region_2"" : """",
    ""region_3"" : """",
    ""street"" : """",
    ""number"" : """",
    ""postal"" : """"
  },"</f>
        <v xml:space="preserve">  "b51ac90dbd9b4f9186099d73624db0da.16": {
    "name" : "Monument for Peace",
    "latitude" : "52358575",
    "longitude" : "4798169",
    "region_1" : "",
    "region_2" : "",
    "region_3" : "",
    "street" : "",
    "number" : "",
    "postal" : ""
  },</v>
      </c>
    </row>
    <row r="194" spans="1:1" x14ac:dyDescent="0.25">
      <c r="A194" s="1" t="str">
        <f>"  """&amp;'Locations-Gyms'!C196&amp;""": {
    ""name"" : """&amp;SUBSTITUTE('Locations-Gyms'!J196,"""","\""")&amp;""",
    ""latitude"" : """&amp;'Locations-Gyms'!H196&amp;""",
    ""longitude"" : """&amp;'Locations-Gyms'!I196&amp;""","&amp;"
    ""region_1"" : """",
    ""region_2"" : """",
    ""region_3"" : """",
    ""street"" : """",
    ""number"" : """",
    ""postal"" : """"
  },"</f>
        <v xml:space="preserve">  "c70e71e8040e49d7a75b180aafa1447f.16": {
    "name" : "Music House in Park",
    "latitude" : "52356973",
    "longitude" : "4798783",
    "region_1" : "",
    "region_2" : "",
    "region_3" : "",
    "street" : "",
    "number" : "",
    "postal" : ""
  },</v>
      </c>
    </row>
    <row r="195" spans="1:1" x14ac:dyDescent="0.25">
      <c r="A195" s="1" t="str">
        <f>"  """&amp;'Locations-Gyms'!C197&amp;""": {
    ""name"" : """&amp;SUBSTITUTE('Locations-Gyms'!J197,"""","\""")&amp;""",
    ""latitude"" : """&amp;'Locations-Gyms'!H197&amp;""",
    ""longitude"" : """&amp;'Locations-Gyms'!I197&amp;""","&amp;"
    ""region_1"" : """",
    ""region_2"" : """",
    ""region_3"" : """",
    ""street"" : """",
    ""number"" : """",
    ""postal"" : """"
  },"</f>
        <v xml:space="preserve">  "dd40792b759e47e9ae2fd0d60129f555.16": {
    "name" : "Nutcracker",
    "latitude" : "52348361",
    "longitude" : "479725",
    "region_1" : "",
    "region_2" : "",
    "region_3" : "",
    "street" : "",
    "number" : "",
    "postal" : ""
  },</v>
      </c>
    </row>
    <row r="196" spans="1:1" x14ac:dyDescent="0.25">
      <c r="A196" s="1" t="str">
        <f>"  """&amp;'Locations-Gyms'!C198&amp;""": {
    ""name"" : """&amp;SUBSTITUTE('Locations-Gyms'!J198,"""","\""")&amp;""",
    ""latitude"" : """&amp;'Locations-Gyms'!H198&amp;""",
    ""longitude"" : """&amp;'Locations-Gyms'!I198&amp;""","&amp;"
    ""region_1"" : """",
    ""region_2"" : """",
    ""region_3"" : """",
    ""street"" : """",
    ""number"" : """",
    ""postal"" : """"
  },"</f>
        <v xml:space="preserve">  "76078221b8b7412e92ce73c643953f08.16": {
    "name" : "Oklahoma",
    "latitude" : "52363943",
    "longitude" : "4794368",
    "region_1" : "",
    "region_2" : "",
    "region_3" : "",
    "street" : "",
    "number" : "",
    "postal" : ""
  },</v>
      </c>
    </row>
    <row r="197" spans="1:1" x14ac:dyDescent="0.25">
      <c r="A197" s="1" t="str">
        <f>"  """&amp;'Locations-Gyms'!C199&amp;""": {
    ""name"" : """&amp;SUBSTITUTE('Locations-Gyms'!J199,"""","\""")&amp;""",
    ""latitude"" : """&amp;'Locations-Gyms'!H199&amp;""",
    ""longitude"" : """&amp;'Locations-Gyms'!I199&amp;""","&amp;"
    ""region_1"" : """",
    ""region_2"" : """",
    ""region_3"" : """",
    ""street"" : """",
    ""number"" : """",
    ""postal"" : """"
  },"</f>
        <v xml:space="preserve">  "2d26efc97c224cf28dc12133f28ed952.11": {
    "name" : "Saaftingestraat Hindu Temple",
    "latitude" : "52361412",
    "longitude" : "4790131",
    "region_1" : "",
    "region_2" : "",
    "region_3" : "",
    "street" : "",
    "number" : "",
    "postal" : ""
  },</v>
      </c>
    </row>
    <row r="198" spans="1:1" x14ac:dyDescent="0.25">
      <c r="A198" s="1" t="str">
        <f>"  """&amp;'Locations-Gyms'!C200&amp;""": {
    ""name"" : """&amp;SUBSTITUTE('Locations-Gyms'!J200,"""","\""")&amp;""",
    ""latitude"" : """&amp;'Locations-Gyms'!H200&amp;""",
    ""longitude"" : """&amp;'Locations-Gyms'!I200&amp;""","&amp;"
    ""region_1"" : """",
    ""region_2"" : """",
    ""region_3"" : """",
    ""street"" : """",
    ""number"" : """",
    ""postal"" : """"
  },"</f>
        <v xml:space="preserve">  "b94f7b09f0404d869b76db411bc669cf.16": {
    "name" : "Swinging Bell",
    "latitude" : "52352766",
    "longitude" : "4801199",
    "region_1" : "",
    "region_2" : "",
    "region_3" : "",
    "street" : "",
    "number" : "",
    "postal" : ""
  },</v>
      </c>
    </row>
    <row r="199" spans="1:1" x14ac:dyDescent="0.25">
      <c r="A199" s="1" t="str">
        <f>"  """&amp;'Locations-Gyms'!C201&amp;""": {
    ""name"" : """&amp;SUBSTITUTE('Locations-Gyms'!J201,"""","\""")&amp;""",
    ""latitude"" : """&amp;'Locations-Gyms'!H201&amp;""",
    ""longitude"" : """&amp;'Locations-Gyms'!I201&amp;""","&amp;"
    ""region_1"" : """",
    ""region_2"" : """",
    ""region_3"" : """",
    ""street"" : """",
    ""number"" : """",
    ""postal"" : """"
  },"</f>
        <v xml:space="preserve">  "9d90af51f6a4464caec7626738b0aa91.16": {
    "name" : "Totempaal",
    "latitude" : "52361008",
    "longitude" : "4795356",
    "region_1" : "",
    "region_2" : "",
    "region_3" : "",
    "street" : "",
    "number" : "",
    "postal" : ""
  },</v>
      </c>
    </row>
    <row r="200" spans="1:1" x14ac:dyDescent="0.25">
      <c r="A200" s="1" t="str">
        <f>"  """&amp;'Locations-Gyms'!C202&amp;""": {
    ""name"" : """&amp;SUBSTITUTE('Locations-Gyms'!J202,"""","\""")&amp;""",
    ""latitude"" : """&amp;'Locations-Gyms'!H202&amp;""",
    ""longitude"" : """&amp;'Locations-Gyms'!I202&amp;""","&amp;"
    ""region_1"" : """",
    ""region_2"" : """",
    ""region_3"" : """",
    ""street"" : """",
    ""number"" : """",
    ""postal"" : """"
  },"</f>
        <v xml:space="preserve">  "8cf6d5d4e0f54f8091a2ef457e82f3a5.16": {
    "name" : "Zwerm",
    "latitude" : "52350982",
    "longitude" : "4793614",
    "region_1" : "",
    "region_2" : "",
    "region_3" : "",
    "street" : "",
    "number" : "",
    "postal" : ""
  },</v>
      </c>
    </row>
    <row r="201" spans="1:1" x14ac:dyDescent="0.25">
      <c r="A201" s="1" t="str">
        <f>"  """&amp;'Locations-Gyms'!C203&amp;""": {
    ""name"" : """&amp;SUBSTITUTE('Locations-Gyms'!J203,"""","\""")&amp;""",
    ""latitude"" : """&amp;'Locations-Gyms'!H203&amp;""",
    ""longitude"" : """&amp;'Locations-Gyms'!I203&amp;""","&amp;"
    ""region_1"" : """",
    ""region_2"" : """",
    ""region_3"" : """",
    ""street"" : """",
    ""number"" : """",
    ""postal"" : """"
  },"</f>
        <v xml:space="preserve">  "e672a4f8bd7d4d3ea9091672c352aec6.16": {
    "name" : "Diamonds Are A Girls Best Friend",
    "latitude" : "52358532",
    "longitude" : "4802319",
    "region_1" : "",
    "region_2" : "",
    "region_3" : "",
    "street" : "",
    "number" : "",
    "postal" : ""
  },</v>
      </c>
    </row>
    <row r="202" spans="1:1" x14ac:dyDescent="0.25">
      <c r="A202" s="1" t="str">
        <f>"  """&amp;'Locations-Gyms'!C204&amp;""": {
    ""name"" : """&amp;SUBSTITUTE('Locations-Gyms'!J204,"""","\""")&amp;""",
    ""latitude"" : """&amp;'Locations-Gyms'!H204&amp;""",
    ""longitude"" : """&amp;'Locations-Gyms'!I204&amp;""","&amp;"
    ""region_1"" : """",
    ""region_2"" : """",
    ""region_3"" : """",
    ""street"" : """",
    ""number"" : """",
    ""postal"" : """"
  },"</f>
        <v xml:space="preserve">  "7636918f4bbe452381211aaf7189ecdf.16": {
    "name" : "Hurkende Jongen",
    "latitude" : "52358943",
    "longitude" : "4803634",
    "region_1" : "",
    "region_2" : "",
    "region_3" : "",
    "street" : "",
    "number" : "",
    "postal" : ""
  },</v>
      </c>
    </row>
    <row r="203" spans="1:1" x14ac:dyDescent="0.25">
      <c r="A203" s="1" t="str">
        <f>"  """&amp;'Locations-Gyms'!C205&amp;""": {
    ""name"" : """&amp;SUBSTITUTE('Locations-Gyms'!J205,"""","\""")&amp;""",
    ""latitude"" : """&amp;'Locations-Gyms'!H205&amp;""",
    ""longitude"" : """&amp;'Locations-Gyms'!I205&amp;""","&amp;"
    ""region_1"" : """",
    ""region_2"" : """",
    ""region_3"" : """",
    ""street"" : """",
    ""number"" : """",
    ""postal"" : """"
  },"</f>
        <v xml:space="preserve">  "2547fd86d45e48499edb67c7d25f6345.16": {
    "name" : "Kunst a/d Oever zomer 2009",
    "latitude" : "5235952",
    "longitude" : "4808034",
    "region_1" : "",
    "region_2" : "",
    "region_3" : "",
    "street" : "",
    "number" : "",
    "postal" : ""
  },</v>
      </c>
    </row>
    <row r="204" spans="1:1" x14ac:dyDescent="0.25">
      <c r="A204" s="1" t="str">
        <f>"  """&amp;'Locations-Gyms'!C206&amp;""": {
    ""name"" : """&amp;SUBSTITUTE('Locations-Gyms'!J206,"""","\""")&amp;""",
    ""latitude"" : """&amp;'Locations-Gyms'!H206&amp;""",
    ""longitude"" : """&amp;'Locations-Gyms'!I206&amp;""","&amp;"
    ""region_1"" : """",
    ""region_2"" : """",
    ""region_3"" : """",
    ""street"" : """",
    ""number"" : """",
    ""postal"" : """"
  },"</f>
        <v xml:space="preserve">  "07d42224453c4fa0b81af8f52da6f7ca.16": {
    "name" : "Ladders",
    "latitude" : "52360626",
    "longitude" : "4801351",
    "region_1" : "",
    "region_2" : "",
    "region_3" : "",
    "street" : "",
    "number" : "",
    "postal" : ""
  },</v>
      </c>
    </row>
    <row r="205" spans="1:1" x14ac:dyDescent="0.25">
      <c r="A205" s="1" t="str">
        <f>"  """&amp;'Locations-Gyms'!C207&amp;""": {
    ""name"" : """&amp;SUBSTITUTE('Locations-Gyms'!J207,"""","\""")&amp;""",
    ""latitude"" : """&amp;'Locations-Gyms'!H207&amp;""",
    ""longitude"" : """&amp;'Locations-Gyms'!I207&amp;""","&amp;"
    ""region_1"" : """",
    ""region_2"" : """",
    ""region_3"" : """",
    ""street"" : """",
    ""number"" : """",
    ""postal"" : """"
  },"</f>
        <v xml:space="preserve">  "aa98d8ea6f1f483197dff3a4cfcd6161.16": {
    "name" : "Nieuw-Apostolische Kerk",
    "latitude" : "52353097",
    "longitude" : "4817327",
    "region_1" : "",
    "region_2" : "",
    "region_3" : "",
    "street" : "",
    "number" : "",
    "postal" : ""
  },</v>
      </c>
    </row>
    <row r="206" spans="1:1" x14ac:dyDescent="0.25">
      <c r="A206" s="1" t="str">
        <f>"  """&amp;'Locations-Gyms'!C208&amp;""": {
    ""name"" : """&amp;SUBSTITUTE('Locations-Gyms'!J208,"""","\""")&amp;""",
    ""latitude"" : """&amp;'Locations-Gyms'!H208&amp;""",
    ""longitude"" : """&amp;'Locations-Gyms'!I208&amp;""","&amp;"
    ""region_1"" : """",
    ""region_2"" : """",
    ""region_3"" : """",
    ""street"" : """",
    ""number"" : """",
    ""postal"" : """"
  },"</f>
        <v xml:space="preserve">  "b0e0076808b44854bc63adf3bef36aa3.16": {
    "name" : "Senza Parole",
    "latitude" : "52359489",
    "longitude" : "4807137",
    "region_1" : "",
    "region_2" : "",
    "region_3" : "",
    "street" : "",
    "number" : "",
    "postal" : ""
  },</v>
      </c>
    </row>
    <row r="207" spans="1:1" x14ac:dyDescent="0.25">
      <c r="A207" s="1" t="str">
        <f>"  """&amp;'Locations-Gyms'!C209&amp;""": {
    ""name"" : """&amp;SUBSTITUTE('Locations-Gyms'!J209,"""","\""")&amp;""",
    ""latitude"" : """&amp;'Locations-Gyms'!H209&amp;""",
    ""longitude"" : """&amp;'Locations-Gyms'!I209&amp;""","&amp;"
    ""region_1"" : """",
    ""region_2"" : """",
    ""region_3"" : """",
    ""street"" : """",
    ""number"" : """",
    ""postal"" : """"
  },"</f>
        <v xml:space="preserve">  "30eec4f071534154b96a7ec11a4edfb8.16": {
    "name" : "Speelplastiek by Josje Smit 1963",
    "latitude" : "52354586",
    "longitude" : "4817664",
    "region_1" : "",
    "region_2" : "",
    "region_3" : "",
    "street" : "",
    "number" : "",
    "postal" : ""
  },</v>
      </c>
    </row>
    <row r="208" spans="1:1" x14ac:dyDescent="0.25">
      <c r="A208" s="1" t="str">
        <f>"  """&amp;'Locations-Gyms'!C210&amp;""": {
    ""name"" : """&amp;SUBSTITUTE('Locations-Gyms'!J210,"""","\""")&amp;""",
    ""latitude"" : """&amp;'Locations-Gyms'!H210&amp;""",
    ""longitude"" : """&amp;'Locations-Gyms'!I210&amp;""","&amp;"
    ""region_1"" : """",
    ""region_2"" : """",
    ""region_3"" : """",
    ""street"" : """",
    ""number"" : """",
    ""postal"" : """"
  },"</f>
        <v xml:space="preserve">  "0814e3231e244d44bb491ed40e74353c.16": {
    "name" : "Statue at Sport Centre Osdorp",
    "latitude" : "52353724",
    "longitude" : "4807117",
    "region_1" : "",
    "region_2" : "",
    "region_3" : "",
    "street" : "",
    "number" : "",
    "postal" : ""
  },</v>
      </c>
    </row>
    <row r="209" spans="1:1" x14ac:dyDescent="0.25">
      <c r="A209" s="1" t="str">
        <f>"  """&amp;'Locations-Gyms'!C211&amp;""": {
    ""name"" : """&amp;SUBSTITUTE('Locations-Gyms'!J211,"""","\""")&amp;""",
    ""latitude"" : """&amp;'Locations-Gyms'!H211&amp;""",
    ""longitude"" : """&amp;'Locations-Gyms'!I211&amp;""","&amp;"
    ""region_1"" : """",
    ""region_2"" : """",
    ""region_3"" : """",
    ""street"" : """",
    ""number"" : """",
    ""postal"" : """"
  },"</f>
        <v xml:space="preserve">  "a210fadfa2dd459090c390bca3edd4be.16": {
    "name" : "Vrouw Op Een Bankje",
    "latitude" : "52361698",
    "longitude" : "4803814",
    "region_1" : "",
    "region_2" : "",
    "region_3" : "",
    "street" : "",
    "number" : "",
    "postal" : ""
  },</v>
      </c>
    </row>
    <row r="210" spans="1:1" x14ac:dyDescent="0.25">
      <c r="A210" s="1" t="str">
        <f>"  """&amp;'Locations-Gyms'!C212&amp;""": {
    ""name"" : """&amp;SUBSTITUTE('Locations-Gyms'!J212,"""","\""")&amp;""",
    ""latitude"" : """&amp;'Locations-Gyms'!H212&amp;""",
    ""longitude"" : """&amp;'Locations-Gyms'!I212&amp;""","&amp;"
    ""region_1"" : """",
    ""region_2"" : """",
    ""region_3"" : """",
    ""street"" : """",
    ""number"" : """",
    ""postal"" : """"
  },"</f>
        <v xml:space="preserve">  "0b626fbe2477418eaedf325d05519199.12": {
    "name" : "Animal Mural",
    "latitude" : "52369187",
    "longitude" : "4839424",
    "region_1" : "",
    "region_2" : "",
    "region_3" : "",
    "street" : "",
    "number" : "",
    "postal" : ""
  },</v>
      </c>
    </row>
    <row r="211" spans="1:1" x14ac:dyDescent="0.25">
      <c r="A211" s="1" t="str">
        <f>"  """&amp;'Locations-Gyms'!C213&amp;""": {
    ""name"" : """&amp;SUBSTITUTE('Locations-Gyms'!J213,"""","\""")&amp;""",
    ""latitude"" : """&amp;'Locations-Gyms'!H213&amp;""",
    ""longitude"" : """&amp;'Locations-Gyms'!I213&amp;""","&amp;"
    ""region_1"" : """",
    ""region_2"" : """",
    ""region_3"" : """",
    ""street"" : """",
    ""number"" : """",
    ""postal"" : """"
  },"</f>
        <v xml:space="preserve">  "5db1bfe6d7fa43e6bcaf5ced76fad554.11": {
    "name" : "Building Art",
    "latitude" : "52361176",
    "longitude" : "4836856",
    "region_1" : "",
    "region_2" : "",
    "region_3" : "",
    "street" : "",
    "number" : "",
    "postal" : ""
  },</v>
      </c>
    </row>
    <row r="212" spans="1:1" x14ac:dyDescent="0.25">
      <c r="A212" s="1" t="str">
        <f>"  """&amp;'Locations-Gyms'!C214&amp;""": {
    ""name"" : """&amp;SUBSTITUTE('Locations-Gyms'!J214,"""","\""")&amp;""",
    ""latitude"" : """&amp;'Locations-Gyms'!H214&amp;""",
    ""longitude"" : """&amp;'Locations-Gyms'!I214&amp;""","&amp;"
    ""region_1"" : """",
    ""region_2"" : """",
    ""region_3"" : """",
    ""street"" : """",
    ""number"" : """",
    ""postal"" : """"
  },"</f>
        <v xml:space="preserve">  "fea466d71ea548fd9b3c201210590f40.12": {
    "name" : "Communal Barbecue",
    "latitude" : "52372448",
    "longitude" : "4836038",
    "region_1" : "",
    "region_2" : "",
    "region_3" : "",
    "street" : "",
    "number" : "",
    "postal" : ""
  },</v>
      </c>
    </row>
    <row r="213" spans="1:1" x14ac:dyDescent="0.25">
      <c r="A213" s="1" t="str">
        <f>"  """&amp;'Locations-Gyms'!C215&amp;""": {
    ""name"" : """&amp;SUBSTITUTE('Locations-Gyms'!J215,"""","\""")&amp;""",
    ""latitude"" : """&amp;'Locations-Gyms'!H215&amp;""",
    ""longitude"" : """&amp;'Locations-Gyms'!I215&amp;""","&amp;"
    ""region_1"" : """",
    ""region_2"" : """",
    ""region_3"" : """",
    ""street"" : """",
    ""number"" : """",
    ""postal"" : """"
  },"</f>
        <v xml:space="preserve">  "d99a16214e5e4dd78bdeeec6b1b78ecc.16": {
    "name" : "De Hondjes",
    "latitude" : "52364027",
    "longitude" : "4847563",
    "region_1" : "",
    "region_2" : "",
    "region_3" : "",
    "street" : "",
    "number" : "",
    "postal" : ""
  },</v>
      </c>
    </row>
    <row r="214" spans="1:1" x14ac:dyDescent="0.25">
      <c r="A214" s="1" t="str">
        <f>"  """&amp;'Locations-Gyms'!C216&amp;""": {
    ""name"" : """&amp;SUBSTITUTE('Locations-Gyms'!J216,"""","\""")&amp;""",
    ""latitude"" : """&amp;'Locations-Gyms'!H216&amp;""",
    ""longitude"" : """&amp;'Locations-Gyms'!I216&amp;""","&amp;"
    ""region_1"" : """",
    ""region_2"" : """",
    ""region_3"" : """",
    ""street"" : """",
    ""number"" : """",
    ""postal"" : """"
  },"</f>
        <v xml:space="preserve">  "42ae276f2cc04d3284238b44fa129ffa.16": {
    "name" : "Graffiti Wall",
    "latitude" : "52372289",
    "longitude" : "483517",
    "region_1" : "",
    "region_2" : "",
    "region_3" : "",
    "street" : "",
    "number" : "",
    "postal" : ""
  },</v>
      </c>
    </row>
    <row r="215" spans="1:1" x14ac:dyDescent="0.25">
      <c r="A215" s="1" t="str">
        <f>"  """&amp;'Locations-Gyms'!C217&amp;""": {
    ""name"" : """&amp;SUBSTITUTE('Locations-Gyms'!J217,"""","\""")&amp;""",
    ""latitude"" : """&amp;'Locations-Gyms'!H217&amp;""",
    ""longitude"" : """&amp;'Locations-Gyms'!I217&amp;""","&amp;"
    ""region_1"" : """",
    ""region_2"" : """",
    ""region_3"" : """",
    ""street"" : """",
    ""number"" : """",
    ""postal"" : """"
  },"</f>
        <v xml:space="preserve">  "f01566437c4b4bc0a3bac1f5c6555e0b.16": {
    "name" : "Mondriaan Plein",
    "latitude" : "52366421",
    "longitude" : "4838383",
    "region_1" : "",
    "region_2" : "",
    "region_3" : "",
    "street" : "",
    "number" : "",
    "postal" : ""
  },</v>
      </c>
    </row>
    <row r="216" spans="1:1" x14ac:dyDescent="0.25">
      <c r="A216" s="1" t="str">
        <f>"  """&amp;'Locations-Gyms'!C218&amp;""": {
    ""name"" : """&amp;SUBSTITUTE('Locations-Gyms'!J218,"""","\""")&amp;""",
    ""latitude"" : """&amp;'Locations-Gyms'!H218&amp;""",
    ""longitude"" : """&amp;'Locations-Gyms'!I218&amp;""","&amp;"
    ""region_1"" : """",
    ""region_2"" : """",
    ""region_3"" : """",
    ""street"" : """",
    ""number"" : """",
    ""postal"" : """"
  },"</f>
        <v xml:space="preserve">  "3b940770b85d4dc6b89dd637f3d3a17c.16": {
    "name" : "Nereïde Op Triton",
    "latitude" : "52363382",
    "longitude" : "4837149",
    "region_1" : "",
    "region_2" : "",
    "region_3" : "",
    "street" : "",
    "number" : "",
    "postal" : ""
  },</v>
      </c>
    </row>
    <row r="217" spans="1:1" x14ac:dyDescent="0.25">
      <c r="A217" s="1" t="str">
        <f>"  """&amp;'Locations-Gyms'!C219&amp;""": {
    ""name"" : """&amp;SUBSTITUTE('Locations-Gyms'!J219,"""","\""")&amp;""",
    ""latitude"" : """&amp;'Locations-Gyms'!H219&amp;""",
    ""longitude"" : """&amp;'Locations-Gyms'!I219&amp;""","&amp;"
    ""region_1"" : """",
    ""region_2"" : """",
    ""region_3"" : """",
    ""street"" : """",
    ""number"" : """",
    ""postal"" : """"
  },"</f>
        <v xml:space="preserve">  "6d2bccd1b06442d590bcfc6262a96bfb.16": {
    "name" : "Pointing Hand Mural",
    "latitude" : "52366702",
    "longitude" : "4836083",
    "region_1" : "",
    "region_2" : "",
    "region_3" : "",
    "street" : "",
    "number" : "",
    "postal" : ""
  },</v>
      </c>
    </row>
    <row r="218" spans="1:1" x14ac:dyDescent="0.25">
      <c r="A218" s="1" t="str">
        <f>"  """&amp;'Locations-Gyms'!C220&amp;""": {
    ""name"" : """&amp;SUBSTITUTE('Locations-Gyms'!J220,"""","\""")&amp;""",
    ""latitude"" : """&amp;'Locations-Gyms'!H220&amp;""",
    ""longitude"" : """&amp;'Locations-Gyms'!I220&amp;""","&amp;"
    ""region_1"" : """",
    ""region_2"" : """",
    ""region_3"" : """",
    ""street"" : """",
    ""number"" : """",
    ""postal"" : """"
  },"</f>
        <v xml:space="preserve">  "2bc4b31cb6a049648edabc3ca8abf18a.12": {
    "name" : "Rembo",
    "latitude" : "52365617",
    "longitude" : "4847755",
    "region_1" : "",
    "region_2" : "",
    "region_3" : "",
    "street" : "",
    "number" : "",
    "postal" : ""
  },</v>
      </c>
    </row>
    <row r="219" spans="1:1" x14ac:dyDescent="0.25">
      <c r="A219" s="1" t="str">
        <f>"  """&amp;'Locations-Gyms'!C221&amp;""": {
    ""name"" : """&amp;SUBSTITUTE('Locations-Gyms'!J221,"""","\""")&amp;""",
    ""latitude"" : """&amp;'Locations-Gyms'!H221&amp;""",
    ""longitude"" : """&amp;'Locations-Gyms'!I221&amp;""","&amp;"
    ""region_1"" : """",
    ""region_2"" : """",
    ""region_3"" : """",
    ""street"" : """",
    ""number"" : """",
    ""postal"" : """"
  },"</f>
        <v xml:space="preserve">  "80568dbfe1c94c68891ddd77d11b3e1c.11": {
    "name" : "Rembrandtpark",
    "latitude" : "52360179",
    "longitude" : "4843275",
    "region_1" : "",
    "region_2" : "",
    "region_3" : "",
    "street" : "",
    "number" : "",
    "postal" : ""
  },</v>
      </c>
    </row>
    <row r="220" spans="1:1" x14ac:dyDescent="0.25">
      <c r="A220" s="1" t="str">
        <f>"  """&amp;'Locations-Gyms'!C222&amp;""": {
    ""name"" : """&amp;SUBSTITUTE('Locations-Gyms'!J222,"""","\""")&amp;""",
    ""latitude"" : """&amp;'Locations-Gyms'!H222&amp;""",
    ""longitude"" : """&amp;'Locations-Gyms'!I222&amp;""","&amp;"
    ""region_1"" : """",
    ""region_2"" : """",
    ""region_3"" : """",
    ""street"" : """",
    ""number"" : """",
    ""postal"" : """"
  },"</f>
        <v xml:space="preserve">  "88dfffd0b08a4261960438171f830519.11": {
    "name" : "Rembrandtpark",
    "latitude" : "52360231",
    "longitude" : "4847801",
    "region_1" : "",
    "region_2" : "",
    "region_3" : "",
    "street" : "",
    "number" : "",
    "postal" : ""
  },</v>
      </c>
    </row>
    <row r="221" spans="1:1" x14ac:dyDescent="0.25">
      <c r="A221" s="1" t="str">
        <f>"  """&amp;'Locations-Gyms'!C223&amp;""": {
    ""name"" : """&amp;SUBSTITUTE('Locations-Gyms'!J223,"""","\""")&amp;""",
    ""latitude"" : """&amp;'Locations-Gyms'!H223&amp;""",
    ""longitude"" : """&amp;'Locations-Gyms'!I223&amp;""","&amp;"
    ""region_1"" : """",
    ""region_2"" : """",
    ""region_3"" : """",
    ""street"" : """",
    ""number"" : """",
    ""postal"" : """"
  },"</f>
        <v xml:space="preserve">  "8fad283658d749638b6f3934292e3df7.11": {
    "name" : "Rembrandtpark",
    "latitude" : "52365215",
    "longitude" : "4850362",
    "region_1" : "",
    "region_2" : "",
    "region_3" : "",
    "street" : "",
    "number" : "",
    "postal" : ""
  },</v>
      </c>
    </row>
    <row r="222" spans="1:1" x14ac:dyDescent="0.25">
      <c r="A222" s="1" t="str">
        <f>"  """&amp;'Locations-Gyms'!C224&amp;""": {
    ""name"" : """&amp;SUBSTITUTE('Locations-Gyms'!J224,"""","\""")&amp;""",
    ""latitude"" : """&amp;'Locations-Gyms'!H224&amp;""",
    ""longitude"" : """&amp;'Locations-Gyms'!I224&amp;""","&amp;"
    ""region_1"" : """",
    ""region_2"" : """",
    ""region_3"" : """",
    ""street"" : """",
    ""number"" : """",
    ""postal"" : """"
  },"</f>
        <v xml:space="preserve">  "e86eb72deb7e48e2bbaf19bebd518daf.11": {
    "name" : "Sitting Bear Sculpture Amsterdam",
    "latitude" : "5236237",
    "longitude" : "483837",
    "region_1" : "",
    "region_2" : "",
    "region_3" : "",
    "street" : "",
    "number" : "",
    "postal" : ""
  },</v>
      </c>
    </row>
    <row r="223" spans="1:1" x14ac:dyDescent="0.25">
      <c r="A223" s="1" t="str">
        <f>"  """&amp;'Locations-Gyms'!C225&amp;""": {
    ""name"" : """&amp;SUBSTITUTE('Locations-Gyms'!J225,"""","\""")&amp;""",
    ""latitude"" : """&amp;'Locations-Gyms'!H225&amp;""",
    ""longitude"" : """&amp;'Locations-Gyms'!I225&amp;""","&amp;"
    ""region_1"" : """",
    ""region_2"" : """",
    ""region_3"" : """",
    ""street"" : """",
    ""number"" : """",
    ""postal"" : """"
  },"</f>
        <v xml:space="preserve">  "1fb2e9a2c11f44b8a9aaf3b16a81a7ae.16": {
    "name" : "Tree at Comenius Luceum",
    "latitude" : "52359517",
    "longitude" : "4840815",
    "region_1" : "",
    "region_2" : "",
    "region_3" : "",
    "street" : "",
    "number" : "",
    "postal" : ""
  },</v>
      </c>
    </row>
    <row r="224" spans="1:1" x14ac:dyDescent="0.25">
      <c r="A224" s="1" t="str">
        <f>"  """&amp;'Locations-Gyms'!C226&amp;""": {
    ""name"" : """&amp;SUBSTITUTE('Locations-Gyms'!J226,"""","\""")&amp;""",
    ""latitude"" : """&amp;'Locations-Gyms'!H226&amp;""",
    ""longitude"" : """&amp;'Locations-Gyms'!I226&amp;""","&amp;"
    ""region_1"" : """",
    ""region_2"" : """",
    ""region_3"" : """",
    ""street"" : """",
    ""number"" : """",
    ""postal"" : """"
  },"</f>
        <v xml:space="preserve">  "134ac88ec8f640128a1504f98bc05928.16": {
    "name" : "Atradius Building",
    "latitude" : "52340681",
    "longitude" : "4827283",
    "region_1" : "",
    "region_2" : "",
    "region_3" : "",
    "street" : "",
    "number" : "",
    "postal" : ""
  },</v>
      </c>
    </row>
    <row r="225" spans="1:1" x14ac:dyDescent="0.25">
      <c r="A225" s="1" t="str">
        <f>"  """&amp;'Locations-Gyms'!C227&amp;""": {
    ""name"" : """&amp;SUBSTITUTE('Locations-Gyms'!J227,"""","\""")&amp;""",
    ""latitude"" : """&amp;'Locations-Gyms'!H227&amp;""",
    ""longitude"" : """&amp;'Locations-Gyms'!I227&amp;""","&amp;"
    ""region_1"" : """",
    ""region_2"" : """",
    ""region_3"" : """",
    ""street"" : """",
    ""number"" : """",
    ""postal"" : """"
  },"</f>
        <v xml:space="preserve">  "b2573c008aea42b8a99de69094e653a7.16": {
    "name" : "Boy &amp; Bear",
    "latitude" : "52337687",
    "longitude" : "4813418",
    "region_1" : "",
    "region_2" : "",
    "region_3" : "",
    "street" : "",
    "number" : "",
    "postal" : ""
  },</v>
      </c>
    </row>
    <row r="226" spans="1:1" x14ac:dyDescent="0.25">
      <c r="A226" s="1" t="str">
        <f>"  """&amp;'Locations-Gyms'!C228&amp;""": {
    ""name"" : """&amp;SUBSTITUTE('Locations-Gyms'!J228,"""","\""")&amp;""",
    ""latitude"" : """&amp;'Locations-Gyms'!H228&amp;""",
    ""longitude"" : """&amp;'Locations-Gyms'!I228&amp;""","&amp;"
    ""region_1"" : """",
    ""region_2"" : """",
    ""region_3"" : """",
    ""street"" : """",
    ""number"" : """",
    ""postal"" : """"
  },"</f>
        <v xml:space="preserve">  "c7b56d9d8b0a4fdf8dde14a1fe6cf93d.16": {
    "name" : "De Oeverlanden Blijven",
    "latitude" : "52335414",
    "longitude" : "4828001",
    "region_1" : "",
    "region_2" : "",
    "region_3" : "",
    "street" : "",
    "number" : "",
    "postal" : ""
  },</v>
      </c>
    </row>
    <row r="227" spans="1:1" x14ac:dyDescent="0.25">
      <c r="A227" s="1" t="str">
        <f>"  """&amp;'Locations-Gyms'!C229&amp;""": {
    ""name"" : """&amp;SUBSTITUTE('Locations-Gyms'!J229,"""","\""")&amp;""",
    ""latitude"" : """&amp;'Locations-Gyms'!H229&amp;""",
    ""longitude"" : """&amp;'Locations-Gyms'!I229&amp;""","&amp;"
    ""region_1"" : """",
    ""region_2"" : """",
    ""region_3"" : """",
    ""street"" : """",
    ""number"" : """",
    ""postal"" : """"
  },"</f>
        <v xml:space="preserve">  "a5764d182bc54a86aa726b7ceab903ae.16": {
    "name" : "Demeure 4 (Lanleff)",
    "latitude" : "52341083",
    "longitude" : "4818576",
    "region_1" : "",
    "region_2" : "",
    "region_3" : "",
    "street" : "",
    "number" : "",
    "postal" : ""
  },</v>
      </c>
    </row>
    <row r="228" spans="1:1" x14ac:dyDescent="0.25">
      <c r="A228" s="1" t="str">
        <f>"  """&amp;'Locations-Gyms'!C230&amp;""": {
    ""name"" : """&amp;SUBSTITUTE('Locations-Gyms'!J230,"""","\""")&amp;""",
    ""latitude"" : """&amp;'Locations-Gyms'!H230&amp;""",
    ""longitude"" : """&amp;'Locations-Gyms'!I230&amp;""","&amp;"
    ""region_1"" : """",
    ""region_2"" : """",
    ""region_3"" : """",
    ""street"" : """",
    ""number"" : """",
    ""postal"" : """"
  },"</f>
        <v xml:space="preserve">  "7ba63a583b34465f99fe3221543f0ffd.16": {
    "name" : "Double Ring",
    "latitude" : "52344028",
    "longitude" : "4822905",
    "region_1" : "",
    "region_2" : "",
    "region_3" : "",
    "street" : "",
    "number" : "",
    "postal" : ""
  },</v>
      </c>
    </row>
    <row r="229" spans="1:1" x14ac:dyDescent="0.25">
      <c r="A229" s="1" t="str">
        <f>"  """&amp;'Locations-Gyms'!C231&amp;""": {
    ""name"" : """&amp;SUBSTITUTE('Locations-Gyms'!J231,"""","\""")&amp;""",
    ""latitude"" : """&amp;'Locations-Gyms'!H231&amp;""",
    ""longitude"" : """&amp;'Locations-Gyms'!I231&amp;""","&amp;"
    ""region_1"" : """",
    ""region_2"" : """",
    ""region_3"" : """",
    ""street"" : """",
    ""number"" : """",
    ""postal"" : """"
  },"</f>
        <v xml:space="preserve">  "7befba4560f44e54a48447874573a998.16": {
    "name" : "Fenix.",
    "latitude" : "52341751",
    "longitude" : "481713",
    "region_1" : "",
    "region_2" : "",
    "region_3" : "",
    "street" : "",
    "number" : "",
    "postal" : ""
  },</v>
      </c>
    </row>
    <row r="230" spans="1:1" x14ac:dyDescent="0.25">
      <c r="A230" s="1" t="str">
        <f>"  """&amp;'Locations-Gyms'!C232&amp;""": {
    ""name"" : """&amp;SUBSTITUTE('Locations-Gyms'!J232,"""","\""")&amp;""",
    ""latitude"" : """&amp;'Locations-Gyms'!H232&amp;""",
    ""longitude"" : """&amp;'Locations-Gyms'!I232&amp;""","&amp;"
    ""region_1"" : """",
    ""region_2"" : """",
    ""region_3"" : """",
    ""street"" : """",
    ""number"" : """",
    ""postal"" : """"
  },"</f>
        <v xml:space="preserve">  "8ec0cf17b963470fa1aa28b81b84388f.16": {
    "name" : "Kubus Belgieplein",
    "latitude" : "52346287",
    "longitude" : "4811017",
    "region_1" : "",
    "region_2" : "",
    "region_3" : "",
    "street" : "",
    "number" : "",
    "postal" : ""
  },</v>
      </c>
    </row>
    <row r="231" spans="1:1" x14ac:dyDescent="0.25">
      <c r="A231" s="1" t="str">
        <f>"  """&amp;'Locations-Gyms'!C233&amp;""": {
    ""name"" : """&amp;SUBSTITUTE('Locations-Gyms'!J233,"""","\""")&amp;""",
    ""latitude"" : """&amp;'Locations-Gyms'!H233&amp;""",
    ""longitude"" : """&amp;'Locations-Gyms'!I233&amp;""","&amp;"
    ""region_1"" : """",
    ""region_2"" : """",
    ""region_3"" : """",
    ""street"" : """",
    ""number"" : """",
    ""postal"" : """"
  },"</f>
        <v xml:space="preserve">  "9365178811fb4a6ca669e78fff98620c.11": {
    "name" : "Nieuwe Meer Noordoever",
    "latitude" : "5233513",
    "longitude" : "4815557",
    "region_1" : "",
    "region_2" : "",
    "region_3" : "",
    "street" : "",
    "number" : "",
    "postal" : ""
  },</v>
      </c>
    </row>
    <row r="232" spans="1:1" x14ac:dyDescent="0.25">
      <c r="A232" s="1" t="str">
        <f>"  """&amp;'Locations-Gyms'!C234&amp;""": {
    ""name"" : """&amp;SUBSTITUTE('Locations-Gyms'!J234,"""","\""")&amp;""",
    ""latitude"" : """&amp;'Locations-Gyms'!H234&amp;""",
    ""longitude"" : """&amp;'Locations-Gyms'!I234&amp;""","&amp;"
    ""region_1"" : """",
    ""region_2"" : """",
    ""region_3"" : """",
    ""street"" : """",
    ""number"" : """",
    ""postal"" : """"
  },"</f>
        <v xml:space="preserve">  "460b8cdcc1f543939ee5b6f8cb6b8bf0.16": {
    "name" : "Nieuwe West Kinderen Park",
    "latitude" : "52343666",
    "longitude" : "4805506",
    "region_1" : "",
    "region_2" : "",
    "region_3" : "",
    "street" : "",
    "number" : "",
    "postal" : ""
  },</v>
      </c>
    </row>
    <row r="233" spans="1:1" x14ac:dyDescent="0.25">
      <c r="A233" s="1" t="str">
        <f>"  """&amp;'Locations-Gyms'!C235&amp;""": {
    ""name"" : """&amp;SUBSTITUTE('Locations-Gyms'!J235,"""","\""")&amp;""",
    ""latitude"" : """&amp;'Locations-Gyms'!H235&amp;""",
    ""longitude"" : """&amp;'Locations-Gyms'!I235&amp;""","&amp;"
    ""region_1"" : """",
    ""region_2"" : """",
    ""region_3"" : """",
    ""street"" : """",
    ""number"" : """",
    ""postal"" : """"
  },"</f>
        <v xml:space="preserve">  "91bbe7fb7ddc4b1aaae796bb6c595548.16": {
    "name" : "Oeverlanden Park Entrance Mercure",
    "latitude" : "52336573",
    "longitude" : "481798",
    "region_1" : "",
    "region_2" : "",
    "region_3" : "",
    "street" : "",
    "number" : "",
    "postal" : ""
  },</v>
      </c>
    </row>
    <row r="234" spans="1:1" x14ac:dyDescent="0.25">
      <c r="A234" s="1" t="str">
        <f>"  """&amp;'Locations-Gyms'!C236&amp;""": {
    ""name"" : """&amp;SUBSTITUTE('Locations-Gyms'!J236,"""","\""")&amp;""",
    ""latitude"" : """&amp;'Locations-Gyms'!H236&amp;""",
    ""longitude"" : """&amp;'Locations-Gyms'!I236&amp;""","&amp;"
    ""region_1"" : """",
    ""region_2"" : """",
    ""region_3"" : """",
    ""street"" : """",
    ""number"" : """",
    ""postal"" : """"
  },"</f>
        <v xml:space="preserve">  "7e57379a438445f2b31d262e32d1eb61.16": {
    "name" : "Rode Pilaar",
    "latitude" : "52345795",
    "longitude" : "4814132",
    "region_1" : "",
    "region_2" : "",
    "region_3" : "",
    "street" : "",
    "number" : "",
    "postal" : ""
  },</v>
      </c>
    </row>
    <row r="235" spans="1:1" x14ac:dyDescent="0.25">
      <c r="A235" s="1" t="str">
        <f>"  """&amp;'Locations-Gyms'!C237&amp;""": {
    ""name"" : """&amp;SUBSTITUTE('Locations-Gyms'!J237,"""","\""")&amp;""",
    ""latitude"" : """&amp;'Locations-Gyms'!H237&amp;""",
    ""longitude"" : """&amp;'Locations-Gyms'!I237&amp;""","&amp;"
    ""region_1"" : """",
    ""region_2"" : """",
    ""region_3"" : """",
    ""street"" : """",
    ""number"" : """",
    ""postal"" : """"
  },"</f>
        <v xml:space="preserve">  "fa181713cbe649fab3801a2af2173ebb.11": {
    "name" : "Sportcentrum Match",
    "latitude" : "52345149",
    "longitude" : "4809382",
    "region_1" : "",
    "region_2" : "",
    "region_3" : "",
    "street" : "",
    "number" : "",
    "postal" : ""
  },</v>
      </c>
    </row>
    <row r="236" spans="1:1" x14ac:dyDescent="0.25">
      <c r="A236" s="1" t="str">
        <f>"  """&amp;'Locations-Gyms'!C238&amp;""": {
    ""name"" : """&amp;SUBSTITUTE('Locations-Gyms'!J238,"""","\""")&amp;""",
    ""latitude"" : """&amp;'Locations-Gyms'!H238&amp;""",
    ""longitude"" : """&amp;'Locations-Gyms'!I238&amp;""","&amp;"
    ""region_1"" : """",
    ""region_2"" : """",
    ""region_3"" : """",
    ""street"" : """",
    ""number"" : """",
    ""postal"" : """"
  },"</f>
        <v xml:space="preserve">  "f989e2e7a70548a1a4ece00fab0bcc1a.16": {
    "name" : "Totem Pole",
    "latitude" : "52334772",
    "longitude" : "4829737",
    "region_1" : "",
    "region_2" : "",
    "region_3" : "",
    "street" : "",
    "number" : "",
    "postal" : ""
  },</v>
      </c>
    </row>
    <row r="237" spans="1:1" x14ac:dyDescent="0.25">
      <c r="A237" s="1" t="str">
        <f>"  """&amp;'Locations-Gyms'!C239&amp;""": {
    ""name"" : """&amp;SUBSTITUTE('Locations-Gyms'!J239,"""","\""")&amp;""",
    ""latitude"" : """&amp;'Locations-Gyms'!H239&amp;""",
    ""longitude"" : """&amp;'Locations-Gyms'!I239&amp;""","&amp;"
    ""region_1"" : """",
    ""region_2"" : """",
    ""region_3"" : """",
    ""street"" : """",
    ""number"" : """",
    ""postal"" : """"
  },"</f>
        <v xml:space="preserve">  "aed83838b536432ca8958f764e343019.16": {
    "name" : "Triangel of Hope",
    "latitude" : "52344404",
    "longitude" : "4824289",
    "region_1" : "",
    "region_2" : "",
    "region_3" : "",
    "street" : "",
    "number" : "",
    "postal" : ""
  },</v>
      </c>
    </row>
    <row r="238" spans="1:1" x14ac:dyDescent="0.25">
      <c r="A238" s="1" t="str">
        <f>"  """&amp;'Locations-Gyms'!C240&amp;""": {
    ""name"" : """&amp;SUBSTITUTE('Locations-Gyms'!J240,"""","\""")&amp;""",
    ""latitude"" : """&amp;'Locations-Gyms'!H240&amp;""",
    ""longitude"" : """&amp;'Locations-Gyms'!I240&amp;""","&amp;"
    ""region_1"" : """",
    ""region_2"" : """",
    ""region_3"" : """",
    ""street"" : """",
    ""number"" : """",
    ""postal"" : """"
  },"</f>
        <v xml:space="preserve">  "9aa32abad2214c7d8931afbc031652a9.16": {
    "name" : "Tug Boat",
    "latitude" : "5234349",
    "longitude" : "4822997",
    "region_1" : "",
    "region_2" : "",
    "region_3" : "",
    "street" : "",
    "number" : "",
    "postal" : ""
  },</v>
      </c>
    </row>
    <row r="239" spans="1:1" x14ac:dyDescent="0.25">
      <c r="A239" s="1" t="str">
        <f>"  """&amp;'Locations-Gyms'!C241&amp;""": {
    ""name"" : """&amp;SUBSTITUTE('Locations-Gyms'!J241,"""","\""")&amp;""",
    ""latitude"" : """&amp;'Locations-Gyms'!H241&amp;""",
    ""longitude"" : """&amp;'Locations-Gyms'!I241&amp;""","&amp;"
    ""region_1"" : """",
    ""region_2"" : """",
    ""region_3"" : """",
    ""street"" : """",
    ""number"" : """",
    ""postal"" : """"
  },"</f>
        <v xml:space="preserve">  "d07eff0b4e824180b3a0c07699671e6f.16": {
    "name" : "Twee Kinderen",
    "latitude" : "52340187",
    "longitude" : "4819608",
    "region_1" : "",
    "region_2" : "",
    "region_3" : "",
    "street" : "",
    "number" : "",
    "postal" : ""
  },</v>
      </c>
    </row>
    <row r="240" spans="1:1" x14ac:dyDescent="0.25">
      <c r="A240" s="1" t="str">
        <f>"  """&amp;'Locations-Gyms'!C242&amp;""": {
    ""name"" : """&amp;SUBSTITUTE('Locations-Gyms'!J242,"""","\""")&amp;""",
    ""latitude"" : """&amp;'Locations-Gyms'!H242&amp;""",
    ""longitude"" : """&amp;'Locations-Gyms'!I242&amp;""","&amp;"
    ""region_1"" : """",
    ""region_2"" : """",
    ""region_3"" : """",
    ""street"" : """",
    ""number"" : """",
    ""postal"" : """"
  },"</f>
        <v xml:space="preserve">  "1d2c74c4343447ecacc03ea61a759a18.16": {
    "name" : "Water Melon Sugar",
    "latitude" : "52333075",
    "longitude" : "4803873",
    "region_1" : "",
    "region_2" : "",
    "region_3" : "",
    "street" : "",
    "number" : "",
    "postal" : ""
  },</v>
      </c>
    </row>
    <row r="241" spans="1:1" x14ac:dyDescent="0.25">
      <c r="A241" s="1" t="str">
        <f>"  """&amp;'Locations-Gyms'!C243&amp;""": {
    ""name"" : """&amp;SUBSTITUTE('Locations-Gyms'!J243,"""","\""")&amp;""",
    ""latitude"" : """&amp;'Locations-Gyms'!H243&amp;""",
    ""longitude"" : """&amp;'Locations-Gyms'!I243&amp;""","&amp;"
    ""region_1"" : """",
    ""region_2"" : """",
    ""region_3"" : """",
    ""street"" : """",
    ""number"" : """",
    ""postal"" : """"
  },"</f>
        <v xml:space="preserve">  "3057bd71825441aea3f7aa2ca2988287.16": {
    "name" : "Beeld met Gat",
    "latitude" : "52363466",
    "longitude" : "4822768",
    "region_1" : "",
    "region_2" : "",
    "region_3" : "",
    "street" : "",
    "number" : "",
    "postal" : ""
  },</v>
      </c>
    </row>
    <row r="242" spans="1:1" x14ac:dyDescent="0.25">
      <c r="A242" s="1" t="str">
        <f>"  """&amp;'Locations-Gyms'!C244&amp;""": {
    ""name"" : """&amp;SUBSTITUTE('Locations-Gyms'!J244,"""","\""")&amp;""",
    ""latitude"" : """&amp;'Locations-Gyms'!H244&amp;""",
    ""longitude"" : """&amp;'Locations-Gyms'!I244&amp;""","&amp;"
    ""region_1"" : """",
    ""region_2"" : """",
    ""region_3"" : """",
    ""street"" : """",
    ""number"" : """",
    ""postal"" : """"
  },"</f>
        <v xml:space="preserve">  "36dffcacf936435db99429611c2882e3.16": {
    "name" : "Big Bear",
    "latitude" : "52349779",
    "longitude" : "4831888",
    "region_1" : "",
    "region_2" : "",
    "region_3" : "",
    "street" : "",
    "number" : "",
    "postal" : ""
  },</v>
      </c>
    </row>
    <row r="243" spans="1:1" x14ac:dyDescent="0.25">
      <c r="A243" s="1" t="str">
        <f>"  """&amp;'Locations-Gyms'!C245&amp;""": {
    ""name"" : """&amp;SUBSTITUTE('Locations-Gyms'!J245,"""","\""")&amp;""",
    ""latitude"" : """&amp;'Locations-Gyms'!H245&amp;""",
    ""longitude"" : """&amp;'Locations-Gyms'!I245&amp;""","&amp;"
    ""region_1"" : """",
    ""region_2"" : """",
    ""region_3"" : """",
    ""street"" : """",
    ""number"" : """",
    ""postal"" : """"
  },"</f>
        <v xml:space="preserve">  "518104f20ef04a38834c2cfe97a6dae3.16": {
    "name" : "Chained Stone at ACTA",
    "latitude" : "52346515",
    "longitude" : "4825345",
    "region_1" : "",
    "region_2" : "",
    "region_3" : "",
    "street" : "",
    "number" : "",
    "postal" : ""
  },</v>
      </c>
    </row>
    <row r="244" spans="1:1" x14ac:dyDescent="0.25">
      <c r="A244" s="1" t="str">
        <f>"  """&amp;'Locations-Gyms'!C246&amp;""": {
    ""name"" : """&amp;SUBSTITUTE('Locations-Gyms'!J246,"""","\""")&amp;""",
    ""latitude"" : """&amp;'Locations-Gyms'!H246&amp;""",
    ""longitude"" : """&amp;'Locations-Gyms'!I246&amp;""","&amp;"
    ""region_1"" : """",
    ""region_2"" : """",
    ""region_3"" : """",
    ""street"" : """",
    ""number"" : """",
    ""postal"" : """"
  },"</f>
        <v xml:space="preserve">  "cdd64eab01bf46b9a0a5e75d96e85810.16": {
    "name" : "Churchbells on Pillars",
    "latitude" : "52354831",
    "longitude" : "482546",
    "region_1" : "",
    "region_2" : "",
    "region_3" : "",
    "street" : "",
    "number" : "",
    "postal" : ""
  },</v>
      </c>
    </row>
    <row r="245" spans="1:1" x14ac:dyDescent="0.25">
      <c r="A245" s="1" t="str">
        <f>"  """&amp;'Locations-Gyms'!C247&amp;""": {
    ""name"" : """&amp;SUBSTITUTE('Locations-Gyms'!J247,"""","\""")&amp;""",
    ""latitude"" : """&amp;'Locations-Gyms'!H247&amp;""",
    ""longitude"" : """&amp;'Locations-Gyms'!I247&amp;""","&amp;"
    ""region_1"" : """",
    ""region_2"" : """",
    ""region_3"" : """",
    ""street"" : """",
    ""number"" : """",
    ""postal"" : """"
  },"</f>
        <v xml:space="preserve">  "43eff705e5a74243916f61b443cc4281.16": {
    "name" : "Come Art",
    "latitude" : "52351128",
    "longitude" : "4820949",
    "region_1" : "",
    "region_2" : "",
    "region_3" : "",
    "street" : "",
    "number" : "",
    "postal" : ""
  },</v>
      </c>
    </row>
    <row r="246" spans="1:1" x14ac:dyDescent="0.25">
      <c r="A246" s="1" t="str">
        <f>"  """&amp;'Locations-Gyms'!C248&amp;""": {
    ""name"" : """&amp;SUBSTITUTE('Locations-Gyms'!J248,"""","\""")&amp;""",
    ""latitude"" : """&amp;'Locations-Gyms'!H248&amp;""",
    ""longitude"" : """&amp;'Locations-Gyms'!I248&amp;""","&amp;"
    ""region_1"" : """",
    ""region_2"" : """",
    ""region_3"" : """",
    ""street"" : """",
    ""number"" : """",
    ""postal"" : """"
  },"</f>
        <v xml:space="preserve">  "818c5b2a122a430689ee5c992e6d7566.16":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47" spans="1:1" x14ac:dyDescent="0.25">
      <c r="A247" s="1" t="str">
        <f>"  """&amp;'Locations-Gyms'!C249&amp;""": {
    ""name"" : """&amp;SUBSTITUTE('Locations-Gyms'!J249,"""","\""")&amp;""",
    ""latitude"" : """&amp;'Locations-Gyms'!H249&amp;""",
    ""longitude"" : """&amp;'Locations-Gyms'!I249&amp;""","&amp;"
    ""region_1"" : """",
    ""region_2"" : """",
    ""region_3"" : """",
    ""street"" : """",
    ""number"" : """",
    ""postal"" : """"
  },"</f>
        <v xml:space="preserve">  "9b8b2c8e23af4dbc9f3d472a3ba2ad84.12": {
    "name" : "Entrance Watersporteiland ",
    "latitude" : "52359285",
    "longitude" : "4819238",
    "region_1" : "",
    "region_2" : "",
    "region_3" : "",
    "street" : "",
    "number" : "",
    "postal" : ""
  },</v>
      </c>
    </row>
    <row r="248" spans="1:1" x14ac:dyDescent="0.25">
      <c r="A248" s="1" t="str">
        <f>"  """&amp;'Locations-Gyms'!C250&amp;""": {
    ""name"" : """&amp;SUBSTITUTE('Locations-Gyms'!J250,"""","\""")&amp;""",
    ""latitude"" : """&amp;'Locations-Gyms'!H250&amp;""",
    ""longitude"" : """&amp;'Locations-Gyms'!I250&amp;""","&amp;"
    ""region_1"" : """",
    ""region_2"" : """",
    ""region_3"" : """",
    ""street"" : """",
    ""number"" : """",
    ""postal"" : """"
  },"</f>
        <v xml:space="preserve">  "4ef6f9a3e6da4c4ea35b8caf6268eaca.16": {
    "name" : "Inclined Pole",
    "latitude" : "52357511",
    "longitude" : "4827228",
    "region_1" : "",
    "region_2" : "",
    "region_3" : "",
    "street" : "",
    "number" : "",
    "postal" : ""
  },</v>
      </c>
    </row>
    <row r="249" spans="1:1" x14ac:dyDescent="0.25">
      <c r="A249" s="1" t="str">
        <f>"  """&amp;'Locations-Gyms'!C251&amp;""": {
    ""name"" : """&amp;SUBSTITUTE('Locations-Gyms'!J251,"""","\""")&amp;""",
    ""latitude"" : """&amp;'Locations-Gyms'!H251&amp;""",
    ""longitude"" : """&amp;'Locations-Gyms'!I251&amp;""","&amp;"
    ""region_1"" : """",
    ""region_2"" : """",
    ""region_3"" : """",
    ""street"" : """",
    ""number"" : """",
    ""postal"" : """"
  },"</f>
        <v xml:space="preserve">  "c57c5a681c454abd94ec6b440bc020f8.16": {
    "name" : "Kerk Het Apostolisch Genootschap",
    "latitude" : "5235238",
    "longitude" : "4831439",
    "region_1" : "",
    "region_2" : "",
    "region_3" : "",
    "street" : "",
    "number" : "",
    "postal" : ""
  },</v>
      </c>
    </row>
    <row r="250" spans="1:1" x14ac:dyDescent="0.25">
      <c r="A250" s="1" t="str">
        <f>"  """&amp;'Locations-Gyms'!C252&amp;""": {
    ""name"" : """&amp;SUBSTITUTE('Locations-Gyms'!J252,"""","\""")&amp;""",
    ""latitude"" : """&amp;'Locations-Gyms'!H252&amp;""",
    ""longitude"" : """&amp;'Locations-Gyms'!I252&amp;""","&amp;"
    ""region_1"" : """",
    ""region_2"" : """",
    ""region_3"" : """",
    ""street"" : """",
    ""number"" : """",
    ""postal"" : """"
  },"</f>
        <v xml:space="preserve">  "ac8b5b627a6b4be28a4ace21c3b15654.16": {
    "name" : "Neptunus En De Zeilschepen ",
    "latitude" : "5235857",
    "longitude" : "4821589",
    "region_1" : "",
    "region_2" : "",
    "region_3" : "",
    "street" : "",
    "number" : "",
    "postal" : ""
  },</v>
      </c>
    </row>
    <row r="251" spans="1:1" x14ac:dyDescent="0.25">
      <c r="A251" s="1" t="str">
        <f>"  """&amp;'Locations-Gyms'!C253&amp;""": {
    ""name"" : """&amp;SUBSTITUTE('Locations-Gyms'!J253,"""","\""")&amp;""",
    ""latitude"" : """&amp;'Locations-Gyms'!H253&amp;""",
    ""longitude"" : """&amp;'Locations-Gyms'!I253&amp;""","&amp;"
    ""region_1"" : """",
    ""region_2"" : """",
    ""region_3"" : """",
    ""street"" : """",
    ""number"" : """",
    ""postal"" : """"
  },"</f>
        <v xml:space="preserve">  "7476e6d1ed2d4c1db81e4bf5db33c4ca.16":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252" spans="1:1" x14ac:dyDescent="0.25">
      <c r="A252" s="1" t="str">
        <f>"  """&amp;'Locations-Gyms'!C254&amp;""": {
    ""name"" : """&amp;SUBSTITUTE('Locations-Gyms'!J254,"""","\""")&amp;""",
    ""latitude"" : """&amp;'Locations-Gyms'!H254&amp;""",
    ""longitude"" : """&amp;'Locations-Gyms'!I254&amp;""","&amp;"
    ""region_1"" : """",
    ""region_2"" : """",
    ""region_3"" : """",
    ""street"" : """",
    ""number"" : """",
    ""postal"" : """"
  },"</f>
        <v xml:space="preserve">  "3b39626904d3464bad699efdd2eda97f.11": {
    "name" : "San Quin Cube    ",
    "latitude" : "52350909",
    "longitude" : "4823465",
    "region_1" : "",
    "region_2" : "",
    "region_3" : "",
    "street" : "",
    "number" : "",
    "postal" : ""
  },</v>
      </c>
    </row>
    <row r="253" spans="1:1" x14ac:dyDescent="0.25">
      <c r="A253" s="1" t="str">
        <f>"  """&amp;'Locations-Gyms'!C255&amp;""": {
    ""name"" : """&amp;SUBSTITUTE('Locations-Gyms'!J255,"""","\""")&amp;""",
    ""latitude"" : """&amp;'Locations-Gyms'!H255&amp;""",
    ""longitude"" : """&amp;'Locations-Gyms'!I255&amp;""","&amp;"
    ""region_1"" : """",
    ""region_2"" : """",
    ""region_3"" : """",
    ""street"" : """",
    ""number"" : """",
    ""postal"" : """"
  },"</f>
        <v xml:space="preserve">  "98ab6f8224a34cd9973b11386f1503be.16": {
    "name" : "Sloterhof",
    "latitude" : "52358765",
    "longitude" : "4828235",
    "region_1" : "",
    "region_2" : "",
    "region_3" : "",
    "street" : "",
    "number" : "",
    "postal" : ""
  },</v>
      </c>
    </row>
    <row r="254" spans="1:1" x14ac:dyDescent="0.25">
      <c r="A254" s="1" t="str">
        <f>"  """&amp;'Locations-Gyms'!C256&amp;""": {
    ""name"" : """&amp;SUBSTITUTE('Locations-Gyms'!J256,"""","\""")&amp;""",
    ""latitude"" : """&amp;'Locations-Gyms'!H256&amp;""",
    ""longitude"" : """&amp;'Locations-Gyms'!I256&amp;""","&amp;"
    ""region_1"" : """",
    ""region_2"" : """",
    ""region_3"" : """",
    ""street"" : """",
    ""number"" : """",
    ""postal"" : """"
  },"</f>
        <v xml:space="preserve">  "ddbd72b5faf44e7da214234c123e784c.16": {
    "name" : "Sloterpark",
    "latitude" : "52359058",
    "longitude" : "4818844",
    "region_1" : "",
    "region_2" : "",
    "region_3" : "",
    "street" : "",
    "number" : "",
    "postal" : ""
  },</v>
      </c>
    </row>
    <row r="255" spans="1:1" x14ac:dyDescent="0.25">
      <c r="A255" s="1" t="str">
        <f>"  """&amp;'Locations-Gyms'!C257&amp;""": {
    ""name"" : """&amp;SUBSTITUTE('Locations-Gyms'!J257,"""","\""")&amp;""",
    ""latitude"" : """&amp;'Locations-Gyms'!H257&amp;""",
    ""longitude"" : """&amp;'Locations-Gyms'!I257&amp;""","&amp;"
    ""region_1"" : """",
    ""region_2"" : """",
    ""region_3"" : """",
    ""street"" : """",
    ""number"" : """",
    ""postal"" : """"
  },"</f>
        <v xml:space="preserve">  "866518e675f84475b760e74538433a3f.16": {
    "name" : "Stalen H-profielen kunst",
    "latitude" : "5236574",
    "longitude" : "4826502",
    "region_1" : "",
    "region_2" : "",
    "region_3" : "",
    "street" : "",
    "number" : "",
    "postal" : ""
  },</v>
      </c>
    </row>
    <row r="256" spans="1:1" x14ac:dyDescent="0.25">
      <c r="A256" s="1" t="str">
        <f>"  """&amp;'Locations-Gyms'!C258&amp;""": {
    ""name"" : """&amp;SUBSTITUTE('Locations-Gyms'!J258,"""","\""")&amp;""",
    ""latitude"" : """&amp;'Locations-Gyms'!H258&amp;""",
    ""longitude"" : """&amp;'Locations-Gyms'!I258&amp;""","&amp;"
    ""region_1"" : """",
    ""region_2"" : """",
    ""region_3"" : """",
    ""street"" : """",
    ""number"" : """",
    ""postal"" : """"
  },"</f>
        <v xml:space="preserve">  "c00fd47dc2c945468a3a6e4f90820243.16": {
    "name" : "Stier Poes Paard",
    "latitude" : "52359409",
    "longitude" : "4831639",
    "region_1" : "",
    "region_2" : "",
    "region_3" : "",
    "street" : "",
    "number" : "",
    "postal" : ""
  },</v>
      </c>
    </row>
    <row r="257" spans="1:1" x14ac:dyDescent="0.25">
      <c r="A257" s="1" t="str">
        <f>"  """&amp;'Locations-Gyms'!C259&amp;""": {
    ""name"" : """&amp;SUBSTITUTE('Locations-Gyms'!J259,"""","\""")&amp;""",
    ""latitude"" : """&amp;'Locations-Gyms'!H259&amp;""",
    ""longitude"" : """&amp;'Locations-Gyms'!I259&amp;""","&amp;"
    ""region_1"" : """",
    ""region_2"" : """",
    ""region_3"" : """",
    ""street"" : """",
    ""number"" : """",
    ""postal"" : """"
  },"</f>
        <v xml:space="preserve">  "77bf19494b9a4fbda7ea2ebdcd371091.16": {
    "name" : "Tetraëder Met Cirkel",
    "latitude" : "52368887",
    "longitude" : "4830887",
    "region_1" : "",
    "region_2" : "",
    "region_3" : "",
    "street" : "",
    "number" : "",
    "postal" : ""
  },</v>
      </c>
    </row>
    <row r="258" spans="1:1" x14ac:dyDescent="0.25">
      <c r="A258" s="1" t="str">
        <f>"  """&amp;'Locations-Gyms'!C260&amp;""": {
    ""name"" : """&amp;SUBSTITUTE('Locations-Gyms'!J260,"""","\""")&amp;""",
    ""latitude"" : """&amp;'Locations-Gyms'!H260&amp;""",
    ""longitude"" : """&amp;'Locations-Gyms'!I260&amp;""","&amp;"
    ""region_1"" : """",
    ""region_2"" : """",
    ""region_3"" : """",
    ""street"" : """",
    ""number"" : """",
    ""postal"" : """"
  },"</f>
        <v xml:space="preserve">  "ca32067da4e9408281412848315856e3.16": {
    "name" : "Water Tower",
    "latitude" : "52366994",
    "longitude" : "4831581",
    "region_1" : "",
    "region_2" : "",
    "region_3" : "",
    "street" : "",
    "number" : "",
    "postal" : ""
  },</v>
      </c>
    </row>
    <row r="259" spans="1:1" x14ac:dyDescent="0.25">
      <c r="A259" s="1" t="str">
        <f>"  """&amp;'Locations-Gyms'!C261&amp;""": {
    ""name"" : """&amp;SUBSTITUTE('Locations-Gyms'!J261,"""","\""")&amp;""",
    ""latitude"" : """&amp;'Locations-Gyms'!H261&amp;""",
    ""longitude"" : """&amp;'Locations-Gyms'!I261&amp;""","&amp;"
    ""region_1"" : """",
    ""region_2"" : """",
    ""region_3"" : """",
    ""street"" : """",
    ""number"" : """",
    ""postal"" : """"
  },"</f>
        <v xml:space="preserve">  "16b2feb6e1704750857fade01f27f633.16": {
    "name" : "Boar",
    "latitude" : "52350172",
    "longitude" : "48416",
    "region_1" : "",
    "region_2" : "",
    "region_3" : "",
    "street" : "",
    "number" : "",
    "postal" : ""
  },</v>
      </c>
    </row>
    <row r="260" spans="1:1" x14ac:dyDescent="0.25">
      <c r="A260" s="1" t="str">
        <f>"  """&amp;'Locations-Gyms'!C262&amp;""": {
    ""name"" : """&amp;SUBSTITUTE('Locations-Gyms'!J262,"""","\""")&amp;""",
    ""latitude"" : """&amp;'Locations-Gyms'!H262&amp;""",
    ""longitude"" : """&amp;'Locations-Gyms'!I262&amp;""","&amp;"
    ""region_1"" : """",
    ""region_2"" : """",
    ""region_3"" : """",
    ""street"" : """",
    ""number"" : """",
    ""postal"" : """"
  },"</f>
        <v xml:space="preserve">  "91dfec9027314e07a5c97d2385a94a37.16": {
    "name" : "Communicatie ",
    "latitude" : "52353009",
    "longitude" : "4838152",
    "region_1" : "",
    "region_2" : "",
    "region_3" : "",
    "street" : "",
    "number" : "",
    "postal" : ""
  },</v>
      </c>
    </row>
    <row r="261" spans="1:1" x14ac:dyDescent="0.25">
      <c r="A261" s="1" t="str">
        <f>"  """&amp;'Locations-Gyms'!C263&amp;""": {
    ""name"" : """&amp;SUBSTITUTE('Locations-Gyms'!J263,"""","\""")&amp;""",
    ""latitude"" : """&amp;'Locations-Gyms'!H263&amp;""",
    ""longitude"" : """&amp;'Locations-Gyms'!I263&amp;""","&amp;"
    ""region_1"" : """",
    ""region_2"" : """",
    ""region_3"" : """",
    ""street"" : """",
    ""number"" : """",
    ""postal"" : """"
  },"</f>
        <v xml:space="preserve">  "918cbb335cb145178ab9146a6636a9a4.16": {
    "name" : "Giant Mural on Building Wall",
    "latitude" : "52357243",
    "longitude" : "4836607",
    "region_1" : "",
    "region_2" : "",
    "region_3" : "",
    "street" : "",
    "number" : "",
    "postal" : ""
  },</v>
      </c>
    </row>
    <row r="262" spans="1:1" x14ac:dyDescent="0.25">
      <c r="A262" s="1" t="str">
        <f>"  """&amp;'Locations-Gyms'!C264&amp;""": {
    ""name"" : """&amp;SUBSTITUTE('Locations-Gyms'!J264,"""","\""")&amp;""",
    ""latitude"" : """&amp;'Locations-Gyms'!H264&amp;""",
    ""longitude"" : """&amp;'Locations-Gyms'!I264&amp;""","&amp;"
    ""region_1"" : """",
    ""region_2"" : """",
    ""region_3"" : """",
    ""street"" : """",
    ""number"" : """",
    ""postal"" : """"
  },"</f>
        <v xml:space="preserve">  "0d5964d636fc49beb410c2a62adc1ddc.16": {
    "name" : "Henk Sneevlietweg Metro Station",
    "latitude" : "52346254",
    "longitude" : "4834464",
    "region_1" : "",
    "region_2" : "",
    "region_3" : "",
    "street" : "",
    "number" : "",
    "postal" : ""
  },</v>
      </c>
    </row>
    <row r="263" spans="1:1" x14ac:dyDescent="0.25">
      <c r="A263" s="1" t="str">
        <f>"  """&amp;'Locations-Gyms'!C265&amp;""": {
    ""name"" : """&amp;SUBSTITUTE('Locations-Gyms'!J265,"""","\""")&amp;""",
    ""latitude"" : """&amp;'Locations-Gyms'!H265&amp;""",
    ""longitude"" : """&amp;'Locations-Gyms'!I265&amp;""","&amp;"
    ""region_1"" : """",
    ""region_2"" : """",
    ""region_3"" : """",
    ""street"" : """",
    ""number"" : """",
    ""postal"" : """"
  },"</f>
        <v xml:space="preserve">  "9cd6670b81384d4ba928c130eb60a86e.16": {
    "name" : "Treinstation Amsterdam Lelylaan",
    "latitude" : "52357262",
    "longitude" : "4834053",
    "region_1" : "",
    "region_2" : "",
    "region_3" : "",
    "street" : "",
    "number" : "",
    "postal" : ""
  },</v>
      </c>
    </row>
    <row r="264" spans="1:1" x14ac:dyDescent="0.25">
      <c r="A264" s="1" t="str">
        <f>"  """&amp;'Locations-Gyms'!C266&amp;""": {
    ""name"" : """&amp;SUBSTITUTE('Locations-Gyms'!J266,"""","\""")&amp;""",
    ""latitude"" : """&amp;'Locations-Gyms'!H266&amp;""",
    ""longitude"" : """&amp;'Locations-Gyms'!I266&amp;""","&amp;"
    ""region_1"" : """",
    ""region_2"" : """",
    ""region_3"" : """",
    ""street"" : """",
    ""number"" : """",
    ""postal"" : """"
  },"</f>
        <v xml:space="preserve">  "9ea012b57f4248bb86f11d5f37e5ad75.16": {
    "name" : "Wall Painters Painting",
    "latitude" : "52351386",
    "longitude" : "4840649",
    "region_1" : "",
    "region_2" : "",
    "region_3" : "",
    "street" : "",
    "number" : "",
    "postal" : ""
  },</v>
      </c>
    </row>
    <row r="265" spans="1:1" x14ac:dyDescent="0.25">
      <c r="A265" s="1" t="str">
        <f>"  """&amp;'Locations-Gyms'!C267&amp;""": {
    ""name"" : """&amp;SUBSTITUTE('Locations-Gyms'!J267,"""","\""")&amp;""",
    ""latitude"" : """&amp;'Locations-Gyms'!H267&amp;""",
    ""longitude"" : """&amp;'Locations-Gyms'!I267&amp;""","&amp;"
    ""region_1"" : """",
    ""region_2"" : """",
    ""region_3"" : """",
    ""street"" : """",
    ""number"" : """",
    ""postal"" : """"
  },"</f>
        <v xml:space="preserve">  "884cd9d63242401daff9e35ac662e99d.16": {
    "name" : "Westcord Fashion Hotel",
    "latitude" : "52357704",
    "longitude" : "4845302",
    "region_1" : "",
    "region_2" : "",
    "region_3" : "",
    "street" : "",
    "number" : "",
    "postal" : ""
  },</v>
      </c>
    </row>
    <row r="266" spans="1:1" x14ac:dyDescent="0.25">
      <c r="A266" s="1" t="str">
        <f>"  """&amp;'Locations-Gyms'!C268&amp;""": {
    ""name"" : """&amp;SUBSTITUTE('Locations-Gyms'!J268,"""","\""")&amp;""",
    ""latitude"" : """&amp;'Locations-Gyms'!H268&amp;""",
    ""longitude"" : """&amp;'Locations-Gyms'!I268&amp;""","&amp;"
    ""region_1"" : """",
    ""region_2"" : """",
    ""region_3"" : """",
    ""street"" : """",
    ""number"" : """",
    ""postal"" : """"
  },"</f>
        <v xml:space="preserve">  "9165609a2d511c7eec0783b1836e3276": {
    "name" : "Abraxas Sign",
    "latitude" : "5237205",
    "longitude" : "489125",
    "region_1" : "",
    "region_2" : "",
    "region_3" : "",
    "street" : "",
    "number" : "",
    "postal" : ""
  },</v>
      </c>
    </row>
    <row r="267" spans="1:1" x14ac:dyDescent="0.25">
      <c r="A267" s="1" t="str">
        <f>"  """&amp;'Locations-Gyms'!C269&amp;""": {
    ""name"" : """&amp;SUBSTITUTE('Locations-Gyms'!J269,"""","\""")&amp;""",
    ""latitude"" : """&amp;'Locations-Gyms'!H269&amp;""",
    ""longitude"" : """&amp;'Locations-Gyms'!I269&amp;""","&amp;"
    ""region_1"" : """",
    ""region_2"" : """",
    ""region_3"" : """",
    ""street"" : """",
    ""number"" : """",
    ""postal"" : """"
  },"</f>
        <v xml:space="preserve">  "b1dc2b8d76e146e2bec94d00c3f6891b.16": {
    "name" : "Clockwork",
    "latitude" : "52369239",
    "longitude" : "4891067",
    "region_1" : "",
    "region_2" : "",
    "region_3" : "",
    "street" : "",
    "number" : "",
    "postal" : ""
  },</v>
      </c>
    </row>
    <row r="268" spans="1:1" x14ac:dyDescent="0.25">
      <c r="A268" s="1" t="str">
        <f>"  """&amp;'Locations-Gyms'!C270&amp;""": {
    ""name"" : """&amp;SUBSTITUTE('Locations-Gyms'!J270,"""","\""")&amp;""",
    ""latitude"" : """&amp;'Locations-Gyms'!H270&amp;""",
    ""longitude"" : """&amp;'Locations-Gyms'!I270&amp;""","&amp;"
    ""region_1"" : """",
    ""region_2"" : """",
    ""region_3"" : """",
    ""street"" : """",
    ""number"" : """",
    ""postal"" : """"
  },"</f>
        <v xml:space="preserve">  "3afaedca26ae405fbb39b9b430fabe9b.16": {
    "name" : "Haringpakkers Toren",
    "latitude" : "52379805",
    "longitude" : "4896059",
    "region_1" : "",
    "region_2" : "",
    "region_3" : "",
    "street" : "",
    "number" : "",
    "postal" : ""
  },</v>
      </c>
    </row>
    <row r="269" spans="1:1" x14ac:dyDescent="0.25">
      <c r="A269" s="1" t="str">
        <f>"  """&amp;'Locations-Gyms'!C271&amp;""": {
    ""name"" : """&amp;SUBSTITUTE('Locations-Gyms'!J271,"""","\""")&amp;""",
    ""latitude"" : """&amp;'Locations-Gyms'!H271&amp;""",
    ""longitude"" : """&amp;'Locations-Gyms'!I271&amp;""","&amp;"
    ""region_1"" : """",
    ""region_2"" : """",
    ""region_3"" : """",
    ""street"" : """",
    ""number"" : """",
    ""postal"" : """"
  },"</f>
        <v xml:space="preserve">  "63ee0d21ab0b407eadbe0a535ef6c40c.16": {
    "name" : "Lucky Dog Statue",
    "latitude" : "52380492",
    "longitude" : "4899655",
    "region_1" : "",
    "region_2" : "",
    "region_3" : "",
    "street" : "",
    "number" : "",
    "postal" : ""
  },</v>
      </c>
    </row>
    <row r="270" spans="1:1" x14ac:dyDescent="0.25">
      <c r="A270" s="1" t="str">
        <f>"  """&amp;'Locations-Gyms'!C272&amp;""": {
    ""name"" : """&amp;SUBSTITUTE('Locations-Gyms'!J272,"""","\""")&amp;""",
    ""latitude"" : """&amp;'Locations-Gyms'!H272&amp;""",
    ""longitude"" : """&amp;'Locations-Gyms'!I272&amp;""","&amp;"
    ""region_1"" : """",
    ""region_2"" : """",
    ""region_3"" : """",
    ""street"" : """",
    ""number"" : """",
    ""postal"" : """"
  },"</f>
        <v xml:space="preserve">  "ee0f99d9f63446d4b7661e4e40e1366d.16": {
    "name" : "Madame Tussaud",
    "latitude" : "52372714",
    "longitude" : "4892406",
    "region_1" : "",
    "region_2" : "",
    "region_3" : "",
    "street" : "",
    "number" : "",
    "postal" : ""
  },</v>
      </c>
    </row>
    <row r="271" spans="1:1" x14ac:dyDescent="0.25">
      <c r="A271" s="1" t="str">
        <f>"  """&amp;'Locations-Gyms'!C273&amp;""": {
    ""name"" : """&amp;SUBSTITUTE('Locations-Gyms'!J273,"""","\""")&amp;""",
    ""latitude"" : """&amp;'Locations-Gyms'!H273&amp;""",
    ""longitude"" : """&amp;'Locations-Gyms'!I273&amp;""","&amp;"
    ""region_1"" : """",
    ""region_2"" : """",
    ""region_3"" : """",
    ""street"" : """",
    ""number"" : """",
    ""postal"" : """"
  },"</f>
        <v xml:space="preserve">  "80ee9fbdadf345eb91ef4d1d0c295cd6.11": {
    "name" : "Sex Museum Entrance ",
    "latitude" : "52376573",
    "longitude" : "4897348",
    "region_1" : "",
    "region_2" : "",
    "region_3" : "",
    "street" : "",
    "number" : "",
    "postal" : ""
  },</v>
      </c>
    </row>
    <row r="272" spans="1:1" x14ac:dyDescent="0.25">
      <c r="A272" s="1" t="str">
        <f>"  """&amp;'Locations-Gyms'!C274&amp;""": {
    ""name"" : """&amp;SUBSTITUTE('Locations-Gyms'!J274,"""","\""")&amp;""",
    ""latitude"" : """&amp;'Locations-Gyms'!H274&amp;""",
    ""longitude"" : """&amp;'Locations-Gyms'!I274&amp;""","&amp;"
    ""region_1"" : """",
    ""region_2"" : """",
    ""region_3"" : """",
    ""street"" : """",
    ""number"" : """",
    ""postal"" : """"
  },"</f>
        <v xml:space="preserve">  "2bca00a981a34eb5814ae63bd84bbafc.16": {
    "name" : "Victoria Hotel Amsterdam",
    "latitude" : "52377267",
    "longitude" : "4897914",
    "region_1" : "",
    "region_2" : "",
    "region_3" : "",
    "street" : "",
    "number" : "",
    "postal" : ""
  },</v>
      </c>
    </row>
    <row r="273" spans="1:1" x14ac:dyDescent="0.25">
      <c r="A273" s="1" t="str">
        <f>"  """&amp;'Locations-Gyms'!C275&amp;""": {
    ""name"" : """&amp;SUBSTITUTE('Locations-Gyms'!J275,"""","\""")&amp;""",
    ""latitude"" : """&amp;'Locations-Gyms'!H275&amp;""",
    ""longitude"" : """&amp;'Locations-Gyms'!I275&amp;""","&amp;"
    ""region_1"" : """",
    ""region_2"" : """",
    ""region_3"" : """",
    ""street"" : """",
    ""number"" : """",
    ""postal"" : """"
  },"</f>
        <v xml:space="preserve">  "43c78dd0f25c447e88adda963545ffb8.16": {
    "name" : "Agnietenkapel",
    "latitude" : "52369928",
    "longitude" : "4894749",
    "region_1" : "",
    "region_2" : "",
    "region_3" : "",
    "street" : "",
    "number" : "",
    "postal" : ""
  },</v>
      </c>
    </row>
    <row r="274" spans="1:1" x14ac:dyDescent="0.25">
      <c r="A274" s="1" t="str">
        <f>"  """&amp;'Locations-Gyms'!C276&amp;""": {
    ""name"" : """&amp;SUBSTITUTE('Locations-Gyms'!J276,"""","\""")&amp;""",
    ""latitude"" : """&amp;'Locations-Gyms'!H276&amp;""",
    ""longitude"" : """&amp;'Locations-Gyms'!I276&amp;""","&amp;"
    ""region_1"" : """",
    ""region_2"" : """",
    ""region_3"" : """",
    ""street"" : """",
    ""number"" : """",
    ""postal"" : """"
  },"</f>
        <v xml:space="preserve">  "f95468ba50c547b6a86cf736e42e7aa0.16": {
    "name" : "Bronze Relief in Cobblestone",
    "latitude" : "52374005",
    "longitude" : "4897917",
    "region_1" : "",
    "region_2" : "",
    "region_3" : "",
    "street" : "",
    "number" : "",
    "postal" : ""
  },</v>
      </c>
    </row>
    <row r="275" spans="1:1" x14ac:dyDescent="0.25">
      <c r="A275" s="1" t="str">
        <f>"  """&amp;'Locations-Gyms'!C277&amp;""": {
    ""name"" : """&amp;SUBSTITUTE('Locations-Gyms'!J277,"""","\""")&amp;""",
    ""latitude"" : """&amp;'Locations-Gyms'!H277&amp;""",
    ""longitude"" : """&amp;'Locations-Gyms'!I277&amp;""","&amp;"
    ""region_1"" : """",
    ""region_2"" : """",
    ""region_3"" : """",
    ""street"" : """",
    ""number"" : """",
    ""postal"" : """"
  },"</f>
        <v xml:space="preserve">  "9303cfa08d324253a998c88a8f0995b5.16": {
    "name" : "Dam Square",
    "latitude" : "52372831",
    "longitude" : "4893679",
    "region_1" : "",
    "region_2" : "",
    "region_3" : "",
    "street" : "",
    "number" : "",
    "postal" : ""
  },</v>
      </c>
    </row>
    <row r="276" spans="1:1" x14ac:dyDescent="0.25">
      <c r="A276" s="1" t="str">
        <f>"  """&amp;'Locations-Gyms'!C278&amp;""": {
    ""name"" : """&amp;SUBSTITUTE('Locations-Gyms'!J278,"""","\""")&amp;""",
    ""latitude"" : """&amp;'Locations-Gyms'!H278&amp;""",
    ""longitude"" : """&amp;'Locations-Gyms'!I278&amp;""","&amp;"
    ""region_1"" : """",
    ""region_2"" : """",
    ""region_3"" : """",
    ""street"" : """",
    ""number"" : """",
    ""postal"" : """"
  },"</f>
        <v xml:space="preserve">  "5bda876a87f1418ab319343b44943090.16": {
    "name" : "NIA Headquarters Amsterdam",
    "latitude" : "52373582",
    "longitude" : "4895583",
    "region_1" : "",
    "region_2" : "",
    "region_3" : "",
    "street" : "",
    "number" : "",
    "postal" : ""
  },</v>
      </c>
    </row>
    <row r="277" spans="1:1" x14ac:dyDescent="0.25">
      <c r="A277" s="1" t="str">
        <f>"  """&amp;'Locations-Gyms'!C279&amp;""": {
    ""name"" : """&amp;SUBSTITUTE('Locations-Gyms'!J279,"""","\""")&amp;""",
    ""latitude"" : """&amp;'Locations-Gyms'!H279&amp;""",
    ""longitude"" : """&amp;'Locations-Gyms'!I279&amp;""","&amp;"
    ""region_1"" : """",
    ""region_2"" : """",
    ""region_3"" : """",
    ""street"" : """",
    ""number"" : """",
    ""postal"" : """"
  },"</f>
        <v xml:space="preserve">  "5124f2780ef0404b80a37c998dcb5495.11": {
    "name" : "Whole Lot of Graff Wall",
    "latitude" : "52368045",
    "longitude" : "4894823",
    "region_1" : "",
    "region_2" : "",
    "region_3" : "",
    "street" : "",
    "number" : "",
    "postal" : ""
  },</v>
      </c>
    </row>
    <row r="278" spans="1:1" x14ac:dyDescent="0.25">
      <c r="A278" s="1" t="str">
        <f>"  """&amp;'Locations-Gyms'!C280&amp;""": {
    ""name"" : """&amp;SUBSTITUTE('Locations-Gyms'!J280,"""","\""")&amp;""",
    ""latitude"" : """&amp;'Locations-Gyms'!H280&amp;""",
    ""longitude"" : """&amp;'Locations-Gyms'!I280&amp;""","&amp;"
    ""region_1"" : """",
    ""region_2"" : """",
    ""region_3"" : """",
    ""street"" : """",
    ""number"" : """",
    ""postal"" : """"
  },"</f>
        <v xml:space="preserve">  "3eae04c9479b4e2f9e86025ba198697c.16": {
    "name" : "Children's Ball Game",
    "latitude" : "52360583",
    "longitude" : "4900548",
    "region_1" : "",
    "region_2" : "",
    "region_3" : "",
    "street" : "",
    "number" : "",
    "postal" : ""
  },</v>
      </c>
    </row>
    <row r="279" spans="1:1" x14ac:dyDescent="0.25">
      <c r="A279" s="1" t="str">
        <f>"  """&amp;'Locations-Gyms'!C281&amp;""": {
    ""name"" : """&amp;SUBSTITUTE('Locations-Gyms'!J281,"""","\""")&amp;""",
    ""latitude"" : """&amp;'Locations-Gyms'!H281&amp;""",
    ""longitude"" : """&amp;'Locations-Gyms'!I281&amp;""","&amp;"
    ""region_1"" : """",
    ""region_2"" : """",
    ""region_3"" : """",
    ""street"" : """",
    ""number"" : """",
    ""postal"" : """"
  },"</f>
        <v xml:space="preserve">  "890276c7472a436b9128335cc34f1084.16": {
    "name" : "Creepy Puppet",
    "latitude" : "52361397",
    "longitude" : "4898908",
    "region_1" : "",
    "region_2" : "",
    "region_3" : "",
    "street" : "",
    "number" : "",
    "postal" : ""
  },</v>
      </c>
    </row>
    <row r="280" spans="1:1" x14ac:dyDescent="0.25">
      <c r="A280" s="1" t="str">
        <f>"  """&amp;'Locations-Gyms'!C282&amp;""": {
    ""name"" : """&amp;SUBSTITUTE('Locations-Gyms'!J282,"""","\""")&amp;""",
    ""latitude"" : """&amp;'Locations-Gyms'!H282&amp;""",
    ""longitude"" : """&amp;'Locations-Gyms'!I282&amp;""","&amp;"
    ""region_1"" : """",
    ""region_2"" : """",
    ""region_3"" : """",
    ""street"" : """",
    ""number"" : """",
    ""postal"" : """"
  },"</f>
        <v xml:space="preserve">  "5212c26acc0b4cc7a245122abef0c76a.16": {
    "name" : "De Eerste en de Laatste Gulden",
    "latitude" : "52359607",
    "longitude" : "4898164",
    "region_1" : "",
    "region_2" : "",
    "region_3" : "",
    "street" : "",
    "number" : "",
    "postal" : ""
  },</v>
      </c>
    </row>
    <row r="281" spans="1:1" x14ac:dyDescent="0.25">
      <c r="A281" s="1" t="str">
        <f>"  """&amp;'Locations-Gyms'!C283&amp;""": {
    ""name"" : """&amp;SUBSTITUTE('Locations-Gyms'!J283,"""","\""")&amp;""",
    ""latitude"" : """&amp;'Locations-Gyms'!H283&amp;""",
    ""longitude"" : """&amp;'Locations-Gyms'!I283&amp;""","&amp;"
    ""region_1"" : """",
    ""region_2"" : """",
    ""region_3"" : """",
    ""street"" : """",
    ""number"" : """",
    ""postal"" : """"
  },"</f>
        <v xml:space="preserve">  "5e88ba8c8a96460fa0d0d96541a38d0f.16": {
    "name" : "Hans Snoek Fontein (2006)",
    "latitude" : "52363642",
    "longitude" : "488156",
    "region_1" : "",
    "region_2" : "",
    "region_3" : "",
    "street" : "",
    "number" : "",
    "postal" : ""
  },</v>
      </c>
    </row>
    <row r="282" spans="1:1" x14ac:dyDescent="0.25">
      <c r="A282" s="1" t="str">
        <f>"  """&amp;'Locations-Gyms'!C284&amp;""": {
    ""name"" : """&amp;SUBSTITUTE('Locations-Gyms'!J284,"""","\""")&amp;""",
    ""latitude"" : """&amp;'Locations-Gyms'!H284&amp;""",
    ""longitude"" : """&amp;'Locations-Gyms'!I284&amp;""","&amp;"
    ""region_1"" : """",
    ""region_2"" : """",
    ""region_3"" : """",
    ""street"" : """",
    ""number"" : """",
    ""postal"" : """"
  },"</f>
        <v xml:space="preserve">  "820da6f1194b48c88c46dee3e68a10c0.16": {
    "name" : "Melkweg",
    "latitude" : "52364821",
    "longitude" : "488136",
    "region_1" : "",
    "region_2" : "",
    "region_3" : "",
    "street" : "",
    "number" : "",
    "postal" : ""
  },</v>
      </c>
    </row>
    <row r="283" spans="1:1" x14ac:dyDescent="0.25">
      <c r="A283" s="1" t="str">
        <f>"  """&amp;'Locations-Gyms'!C285&amp;""": {
    ""name"" : """&amp;SUBSTITUTE('Locations-Gyms'!J285,"""","\""")&amp;""",
    ""latitude"" : """&amp;'Locations-Gyms'!H285&amp;""",
    ""longitude"" : """&amp;'Locations-Gyms'!I285&amp;""","&amp;"
    ""region_1"" : """",
    ""region_2"" : """",
    ""region_3"" : """",
    ""street"" : """",
    ""number"" : """",
    ""postal"" : """"
  },"</f>
        <v xml:space="preserve">  "af521dae45364212b562be77855da5db.16":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284" spans="1:1" x14ac:dyDescent="0.25">
      <c r="A284" s="1" t="str">
        <f>"  """&amp;'Locations-Gyms'!C286&amp;""": {
    ""name"" : """&amp;SUBSTITUTE('Locations-Gyms'!J286,"""","\""")&amp;""",
    ""latitude"" : """&amp;'Locations-Gyms'!H286&amp;""",
    ""longitude"" : """&amp;'Locations-Gyms'!I286&amp;""","&amp;"
    ""region_1"" : """",
    ""region_2"" : """",
    ""region_3"" : """",
    ""street"" : """",
    ""number"" : """",
    ""postal"" : """"
  },"</f>
        <v xml:space="preserve">  "49fa119b1fca4caf895502df7787fd3a.16": {
    "name" : "Power Box Street Art",
    "latitude" : "52360678",
    "longitude" : "4902492",
    "region_1" : "",
    "region_2" : "",
    "region_3" : "",
    "street" : "",
    "number" : "",
    "postal" : ""
  },</v>
      </c>
    </row>
    <row r="285" spans="1:1" x14ac:dyDescent="0.25">
      <c r="A285" s="1" t="str">
        <f>"  """&amp;'Locations-Gyms'!C287&amp;""": {
    ""name"" : """&amp;SUBSTITUTE('Locations-Gyms'!J287,"""","\""")&amp;""",
    ""latitude"" : """&amp;'Locations-Gyms'!H287&amp;""",
    ""longitude"" : """&amp;'Locations-Gyms'!I287&amp;""","&amp;"
    ""region_1"" : """",
    ""region_2"" : """",
    ""region_3"" : """",
    ""street"" : """",
    ""number"" : """",
    ""postal"" : """"
  },"</f>
        <v xml:space="preserve">  "c3fe2600d3bf4cdea5701ae61c8a5e3d.11": {
    "name" : "Stadsschouwburg Amsterdam",
    "latitude" : "52363982",
    "longitude" : "4882237",
    "region_1" : "",
    "region_2" : "",
    "region_3" : "",
    "street" : "",
    "number" : "",
    "postal" : ""
  },</v>
      </c>
    </row>
    <row r="286" spans="1:1" x14ac:dyDescent="0.25">
      <c r="A286" s="1" t="str">
        <f>"  """&amp;'Locations-Gyms'!C288&amp;""": {
    ""name"" : """&amp;SUBSTITUTE('Locations-Gyms'!J288,"""","\""")&amp;""",
    ""latitude"" : """&amp;'Locations-Gyms'!H288&amp;""",
    ""longitude"" : """&amp;'Locations-Gyms'!I288&amp;""","&amp;"
    ""region_1"" : """",
    ""region_2"" : """",
    ""region_3"" : """",
    ""street"" : """",
    ""number"" : """",
    ""postal"" : """"
  },"</f>
        <v xml:space="preserve">  "3ea7cedbb94440588e4070c7eecdc05a.16": {
    "name" : "Three Cross Parking Garage",
    "latitude" : "52361211",
    "longitude" : "4900114",
    "region_1" : "",
    "region_2" : "",
    "region_3" : "",
    "street" : "",
    "number" : "",
    "postal" : ""
  },</v>
      </c>
    </row>
    <row r="287" spans="1:1" x14ac:dyDescent="0.25">
      <c r="A287" s="1" t="str">
        <f>"  """&amp;'Locations-Gyms'!C289&amp;""": {
    ""name"" : """&amp;SUBSTITUTE('Locations-Gyms'!J289,"""","\""")&amp;""",
    ""latitude"" : """&amp;'Locations-Gyms'!H289&amp;""",
    ""longitude"" : """&amp;'Locations-Gyms'!I289&amp;""","&amp;"
    ""region_1"" : """",
    ""region_2"" : """",
    ""region_3"" : """",
    ""street"" : """",
    ""number"" : """",
    ""postal"" : """"
  },"</f>
        <v xml:space="preserve">  "99387ef7355f448189e45aa6e1457b87.16": {
    "name" : "Anne Frank Statue",
    "latitude" : "52374335",
    "longitude" : "4883604",
    "region_1" : "",
    "region_2" : "",
    "region_3" : "",
    "street" : "",
    "number" : "",
    "postal" : ""
  },</v>
      </c>
    </row>
    <row r="288" spans="1:1" x14ac:dyDescent="0.25">
      <c r="A288" s="1" t="str">
        <f>"  """&amp;'Locations-Gyms'!C290&amp;""": {
    ""name"" : """&amp;SUBSTITUTE('Locations-Gyms'!J290,"""","\""")&amp;""",
    ""latitude"" : """&amp;'Locations-Gyms'!H290&amp;""",
    ""longitude"" : """&amp;'Locations-Gyms'!I290&amp;""","&amp;"
    ""region_1"" : """",
    ""region_2"" : """",
    ""region_3"" : """",
    ""street"" : """",
    ""number"" : """",
    ""postal"" : """"
  },"</f>
        <v xml:space="preserve">  "c32cec9fd7bb4df1a05349c660ffe6f5.16": {
    "name" : "Right Side Faces On The Wall",
    "latitude" : "5237639",
    "longitude" : "4887273",
    "region_1" : "",
    "region_2" : "",
    "region_3" : "",
    "street" : "",
    "number" : "",
    "postal" : ""
  },</v>
      </c>
    </row>
    <row r="289" spans="1:1" x14ac:dyDescent="0.25">
      <c r="A289" s="1" t="str">
        <f>"  """&amp;'Locations-Gyms'!C291&amp;""": {
    ""name"" : """&amp;SUBSTITUTE('Locations-Gyms'!J291,"""","\""")&amp;""",
    ""latitude"" : """&amp;'Locations-Gyms'!H291&amp;""",
    ""longitude"" : """&amp;'Locations-Gyms'!I291&amp;""","&amp;"
    ""region_1"" : """",
    ""region_2"" : """",
    ""region_3"" : """",
    ""street"" : """",
    ""number"" : """",
    ""postal"" : """"
  },"</f>
        <v xml:space="preserve">  "5a8fe3f55d9143d0992cf30ee58ce23f.16": {
    "name" : "The Westertoren",
    "latitude" : "52374553",
    "longitude" : "4883483",
    "region_1" : "",
    "region_2" : "",
    "region_3" : "",
    "street" : "",
    "number" : "",
    "postal" : ""
  },</v>
      </c>
    </row>
    <row r="290" spans="1:1" x14ac:dyDescent="0.25">
      <c r="A290" s="1" t="str">
        <f>"  """&amp;'Locations-Gyms'!C292&amp;""": {
    ""name"" : """&amp;SUBSTITUTE('Locations-Gyms'!J292,"""","\""")&amp;""",
    ""latitude"" : """&amp;'Locations-Gyms'!H292&amp;""",
    ""longitude"" : """&amp;'Locations-Gyms'!I292&amp;""","&amp;"
    ""region_1"" : """",
    ""region_2"" : """",
    ""region_3"" : """",
    ""street"" : """",
    ""number"" : """",
    ""postal"" : """"
  },"</f>
        <v xml:space="preserve">  "f701a3aabe667ab1a5668c570f77a660": {
    "name" : "Blote Leuter",
    "latitude" : "52366571",
    "longitude" : "4890389",
    "region_1" : "",
    "region_2" : "",
    "region_3" : "",
    "street" : "",
    "number" : "",
    "postal" : ""
  },</v>
      </c>
    </row>
    <row r="291" spans="1:1" x14ac:dyDescent="0.25">
      <c r="A291" s="1" t="str">
        <f>"  """&amp;'Locations-Gyms'!C293&amp;""": {
    ""name"" : """&amp;SUBSTITUTE('Locations-Gyms'!J293,"""","\""")&amp;""",
    ""latitude"" : """&amp;'Locations-Gyms'!H293&amp;""",
    ""longitude"" : """&amp;'Locations-Gyms'!I293&amp;""","&amp;"
    ""region_1"" : """",
    ""region_2"" : """",
    ""region_3"" : """",
    ""street"" : """",
    ""number"" : """",
    ""postal"" : """"
  },"</f>
        <v xml:space="preserve">  "d11f5d2296654083bee344398033dd6f.16": {
    "name" : "Geitige Gevelsteen",
    "latitude" : "52362831",
    "longitude" : "4901877",
    "region_1" : "",
    "region_2" : "",
    "region_3" : "",
    "street" : "",
    "number" : "",
    "postal" : ""
  },</v>
      </c>
    </row>
    <row r="292" spans="1:1" x14ac:dyDescent="0.25">
      <c r="A292" s="1" t="str">
        <f>"  """&amp;'Locations-Gyms'!C294&amp;""": {
    ""name"" : """&amp;SUBSTITUTE('Locations-Gyms'!J294,"""","\""")&amp;""",
    ""latitude"" : """&amp;'Locations-Gyms'!H294&amp;""",
    ""longitude"" : """&amp;'Locations-Gyms'!I294&amp;""","&amp;"
    ""region_1"" : """",
    ""region_2"" : """",
    ""region_3"" : """",
    ""street"" : """",
    ""number"" : """",
    ""postal"" : """"
  },"</f>
        <v xml:space="preserve">  "2b47cb82f1fc492bb75eed11607c2649.16": {
    "name" : "Hatched House",
    "latitude" : "5236669",
    "longitude" : "4891435",
    "region_1" : "",
    "region_2" : "",
    "region_3" : "",
    "street" : "",
    "number" : "",
    "postal" : ""
  },</v>
      </c>
    </row>
    <row r="293" spans="1:1" x14ac:dyDescent="0.25">
      <c r="A293" s="1" t="str">
        <f>"  """&amp;'Locations-Gyms'!C295&amp;""": {
    ""name"" : """&amp;SUBSTITUTE('Locations-Gyms'!J295,"""","\""")&amp;""",
    ""latitude"" : """&amp;'Locations-Gyms'!H295&amp;""",
    ""longitude"" : """&amp;'Locations-Gyms'!I295&amp;""","&amp;"
    ""region_1"" : """",
    ""region_2"" : """",
    ""region_3"" : """",
    ""street"" : """",
    ""number"" : """",
    ""postal"" : """"
  },"</f>
        <v xml:space="preserve">  "bcfcfac852e54d819d3cd9a541800a77.16": {
    "name" : "Magere Brug",
    "latitude" : "52363524",
    "longitude" : "4902162",
    "region_1" : "",
    "region_2" : "",
    "region_3" : "",
    "street" : "",
    "number" : "",
    "postal" : ""
  },</v>
      </c>
    </row>
    <row r="294" spans="1:1" x14ac:dyDescent="0.25">
      <c r="A294" s="1" t="str">
        <f>"  """&amp;'Locations-Gyms'!C296&amp;""": {
    ""name"" : """&amp;SUBSTITUTE('Locations-Gyms'!J296,"""","\""")&amp;""",
    ""latitude"" : """&amp;'Locations-Gyms'!H296&amp;""",
    ""longitude"" : """&amp;'Locations-Gyms'!I296&amp;""","&amp;"
    ""region_1"" : """",
    ""region_2"" : """",
    ""region_3"" : """",
    ""street"" : """",
    ""number"" : """",
    ""postal"" : """"
  },"</f>
        <v xml:space="preserve">  "47c0dd1c722547f298432c360fe81e03.16": {
    "name" : "Statue of Rembrandt",
    "latitude" : "52366129",
    "longitude" : "4896504",
    "region_1" : "",
    "region_2" : "",
    "region_3" : "",
    "street" : "",
    "number" : "",
    "postal" : ""
  },</v>
      </c>
    </row>
    <row r="295" spans="1:1" x14ac:dyDescent="0.25">
      <c r="A295" s="1" t="str">
        <f>"  """&amp;'Locations-Gyms'!C297&amp;""": {
    ""name"" : """&amp;SUBSTITUTE('Locations-Gyms'!J297,"""","\""")&amp;""",
    ""latitude"" : """&amp;'Locations-Gyms'!H297&amp;""",
    ""longitude"" : """&amp;'Locations-Gyms'!I297&amp;""","&amp;"
    ""region_1"" : """",
    ""region_2"" : """",
    ""region_3"" : """",
    ""street"" : """",
    ""number"" : """",
    ""postal"" : """"
  },"</f>
        <v xml:space="preserve">  "c918484a28764b09a9ccb5cee5371e61.16": {
    "name" : "Tgekroont Laken 1691",
    "latitude" : "52362286",
    "longitude" : "4892346",
    "region_1" : "",
    "region_2" : "",
    "region_3" : "",
    "street" : "",
    "number" : "",
    "postal" : ""
  },</v>
      </c>
    </row>
    <row r="296" spans="1:1" x14ac:dyDescent="0.25">
      <c r="A296" s="1" t="str">
        <f>"  """&amp;'Locations-Gyms'!C298&amp;""": {
    ""name"" : """&amp;SUBSTITUTE('Locations-Gyms'!J298,"""","\""")&amp;""",
    ""latitude"" : """&amp;'Locations-Gyms'!H298&amp;""",
    ""longitude"" : """&amp;'Locations-Gyms'!I298&amp;""","&amp;"
    ""region_1"" : """",
    ""region_2"" : """",
    ""region_3"" : """",
    ""street"" : """",
    ""number"" : """",
    ""postal"" : """"
  },"</f>
        <v xml:space="preserve">  "4a457355630f4466af8c202a17fe0cdd.16": {
    "name" : "Another Cat on the Wall",
    "latitude" : "52373785",
    "longitude" : "4879581",
    "region_1" : "",
    "region_2" : "",
    "region_3" : "",
    "street" : "",
    "number" : "",
    "postal" : ""
  },</v>
      </c>
    </row>
    <row r="297" spans="1:1" x14ac:dyDescent="0.25">
      <c r="A297" s="1" t="str">
        <f>"  """&amp;'Locations-Gyms'!C299&amp;""": {
    ""name"" : """&amp;SUBSTITUTE('Locations-Gyms'!J299,"""","\""")&amp;""",
    ""latitude"" : """&amp;'Locations-Gyms'!H299&amp;""",
    ""longitude"" : """&amp;'Locations-Gyms'!I299&amp;""","&amp;"
    ""region_1"" : """",
    ""region_2"" : """",
    ""region_3"" : """",
    ""street"" : """",
    ""number"" : """",
    ""postal"" : """"
  },"</f>
        <v xml:space="preserve">  "f276a43900954cc4bf71c3b244e2cd4b.16": {
    "name" : "Feed Him",
    "latitude" : "52372059",
    "longitude" : "487471",
    "region_1" : "",
    "region_2" : "",
    "region_3" : "",
    "street" : "",
    "number" : "",
    "postal" : ""
  },</v>
      </c>
    </row>
    <row r="298" spans="1:1" x14ac:dyDescent="0.25">
      <c r="A298" s="1" t="str">
        <f>"  """&amp;'Locations-Gyms'!C300&amp;""": {
    ""name"" : """&amp;SUBSTITUTE('Locations-Gyms'!J300,"""","\""")&amp;""",
    ""latitude"" : """&amp;'Locations-Gyms'!H300&amp;""",
    ""longitude"" : """&amp;'Locations-Gyms'!I300&amp;""","&amp;"
    ""region_1"" : """",
    ""region_2"" : """",
    ""region_3"" : """",
    ""street"" : """",
    ""number"" : """",
    ""postal"" : """"
  },"</f>
        <v xml:space="preserve">  "2683addf696140c09d15b09f75b67972.16": {
    "name" : "Headless Musician",
    "latitude" : "5237424",
    "longitude" : "4876126",
    "region_1" : "",
    "region_2" : "",
    "region_3" : "",
    "street" : "",
    "number" : "",
    "postal" : ""
  },</v>
      </c>
    </row>
    <row r="299" spans="1:1" x14ac:dyDescent="0.25">
      <c r="A299" s="1" t="str">
        <f>"  """&amp;'Locations-Gyms'!C301&amp;""": {
    ""name"" : """&amp;SUBSTITUTE('Locations-Gyms'!J301,"""","\""")&amp;""",
    ""latitude"" : """&amp;'Locations-Gyms'!H301&amp;""",
    ""longitude"" : """&amp;'Locations-Gyms'!I301&amp;""","&amp;"
    ""region_1"" : """",
    ""region_2"" : """",
    ""region_3"" : """",
    ""street"" : """",
    ""number"" : """",
    ""postal"" : """"
  },"</f>
        <v xml:space="preserve">  "456aa3baa8c24ce69484860512afc64a.16": {
    "name" : "Het Groene Wout",
    "latitude" : "52369489",
    "longitude" : "4882372",
    "region_1" : "",
    "region_2" : "",
    "region_3" : "",
    "street" : "",
    "number" : "",
    "postal" : ""
  },</v>
      </c>
    </row>
    <row r="300" spans="1:1" x14ac:dyDescent="0.25">
      <c r="A300" s="1" t="str">
        <f>"  """&amp;'Locations-Gyms'!C302&amp;""": {
    ""name"" : """&amp;SUBSTITUTE('Locations-Gyms'!J302,"""","\""")&amp;""",
    ""latitude"" : """&amp;'Locations-Gyms'!H302&amp;""",
    ""longitude"" : """&amp;'Locations-Gyms'!I302&amp;""","&amp;"
    ""region_1"" : """",
    ""region_2"" : """",
    ""region_3"" : """",
    ""street"" : """",
    ""number"" : """",
    ""postal"" : """"
  },"</f>
        <v xml:space="preserve">  "a941abde719140cfb04da0401e43fb8b.16": {
    "name" : "Johnny Jordaanplein beeldentuin",
    "latitude" : "52370121",
    "longitude" : "488217",
    "region_1" : "",
    "region_2" : "",
    "region_3" : "",
    "street" : "",
    "number" : "",
    "postal" : ""
  },</v>
      </c>
    </row>
    <row r="301" spans="1:1" x14ac:dyDescent="0.25">
      <c r="A301" s="1" t="str">
        <f>"  """&amp;'Locations-Gyms'!C303&amp;""": {
    ""name"" : """&amp;SUBSTITUTE('Locations-Gyms'!J303,"""","\""")&amp;""",
    ""latitude"" : """&amp;'Locations-Gyms'!H303&amp;""",
    ""longitude"" : """&amp;'Locations-Gyms'!I303&amp;""","&amp;"
    ""region_1"" : """",
    ""region_2"" : """",
    ""region_3"" : """",
    ""street"" : """",
    ""number"" : """",
    ""postal"" : """"
  },"</f>
        <v xml:space="preserve">  "4cc4de28697d41d889283bd7d1c6cc94.11": {
    "name" : "Jordaanoproer",
    "latitude" : "52379435",
    "longitude" : "4886377",
    "region_1" : "",
    "region_2" : "",
    "region_3" : "",
    "street" : "",
    "number" : "",
    "postal" : ""
  },</v>
      </c>
    </row>
    <row r="302" spans="1:1" x14ac:dyDescent="0.25">
      <c r="A302" s="1" t="str">
        <f>"  """&amp;'Locations-Gyms'!C304&amp;""": {
    ""name"" : """&amp;SUBSTITUTE('Locations-Gyms'!J304,"""","\""")&amp;""",
    ""latitude"" : """&amp;'Locations-Gyms'!H304&amp;""",
    ""longitude"" : """&amp;'Locations-Gyms'!I304&amp;""","&amp;"
    ""region_1"" : """",
    ""region_2"" : """",
    ""region_3"" : """",
    ""street"" : """",
    ""number"" : """",
    ""postal"" : """"
  },"</f>
        <v xml:space="preserve">  "c43c0f4984b64f71a58121fb418084aa.11": {
    "name" : "Kinderspeeltoestellen En Skatebaan",
    "latitude" : "52381421",
    "longitude" : "4880748",
    "region_1" : "",
    "region_2" : "",
    "region_3" : "",
    "street" : "",
    "number" : "",
    "postal" : ""
  },</v>
      </c>
    </row>
    <row r="303" spans="1:1" x14ac:dyDescent="0.25">
      <c r="A303" s="1" t="str">
        <f>"  """&amp;'Locations-Gyms'!C305&amp;""": {
    ""name"" : """&amp;SUBSTITUTE('Locations-Gyms'!J305,"""","\""")&amp;""",
    ""latitude"" : """&amp;'Locations-Gyms'!H305&amp;""",
    ""longitude"" : """&amp;'Locations-Gyms'!I305&amp;""","&amp;"
    ""region_1"" : """",
    ""region_2"" : """",
    ""region_3"" : """",
    ""street"" : """",
    ""number"" : """",
    ""postal"" : """"
  },"</f>
        <v xml:space="preserve">  "e4f38c9d0cda45cd857487d54994f596.11": {
    "name" : "Mejiro",
    "latitude" : "52371477",
    "longitude" : "4880592",
    "region_1" : "",
    "region_2" : "",
    "region_3" : "",
    "street" : "",
    "number" : "",
    "postal" : ""
  },</v>
      </c>
    </row>
    <row r="304" spans="1:1" x14ac:dyDescent="0.25">
      <c r="A304" s="1" t="str">
        <f>"  """&amp;'Locations-Gyms'!C306&amp;""": {
    ""name"" : """&amp;SUBSTITUTE('Locations-Gyms'!J306,"""","\""")&amp;""",
    ""latitude"" : """&amp;'Locations-Gyms'!H306&amp;""",
    ""longitude"" : """&amp;'Locations-Gyms'!I306&amp;""","&amp;"
    ""region_1"" : """",
    ""region_2"" : """",
    ""region_3"" : """",
    ""street"" : """",
    ""number"" : """",
    ""postal"" : """"
  },"</f>
        <v xml:space="preserve">  "342afc137d8a403e8925e2f1568d4bb9.16": {
    "name" : "Sjako",
    "latitude" : "52369233",
    "longitude" : "4880012",
    "region_1" : "",
    "region_2" : "",
    "region_3" : "",
    "street" : "",
    "number" : "",
    "postal" : ""
  },</v>
      </c>
    </row>
    <row r="305" spans="1:1" x14ac:dyDescent="0.25">
      <c r="A305" s="1" t="str">
        <f>"  """&amp;'Locations-Gyms'!C307&amp;""": {
    ""name"" : """&amp;SUBSTITUTE('Locations-Gyms'!J307,"""","\""")&amp;""",
    ""latitude"" : """&amp;'Locations-Gyms'!H307&amp;""",
    ""longitude"" : """&amp;'Locations-Gyms'!I307&amp;""","&amp;"
    ""region_1"" : """",
    ""region_2"" : """",
    ""region_3"" : """",
    ""street"" : """",
    ""number"" : """",
    ""postal"" : """"
  },"</f>
        <v xml:space="preserve">  "c9ffcbc82aa441f4a2ac06466e048b86.11": {
    "name" : "The Lady Fortuna",
    "latitude" : "52380011",
    "longitude" : "4886918",
    "region_1" : "",
    "region_2" : "",
    "region_3" : "",
    "street" : "",
    "number" : "",
    "postal" : ""
  },</v>
      </c>
    </row>
    <row r="306" spans="1:1" x14ac:dyDescent="0.25">
      <c r="A306" s="1" t="str">
        <f>"  """&amp;'Locations-Gyms'!C308&amp;""": {
    ""name"" : """&amp;SUBSTITUTE('Locations-Gyms'!J308,"""","\""")&amp;""",
    ""latitude"" : """&amp;'Locations-Gyms'!H308&amp;""",
    ""longitude"" : """&amp;'Locations-Gyms'!I308&amp;""","&amp;"
    ""region_1"" : """",
    ""region_2"" : """",
    ""region_3"" : """",
    ""street"" : """",
    ""number"" : """",
    ""postal"" : """"
  },"</f>
        <v xml:space="preserve">  "8db56e9dc4ea40e6a2ec0111e57a6e3a.16": {
    "name" : "Together",
    "latitude" : "52370541",
    "longitude" : "4882449",
    "region_1" : "",
    "region_2" : "",
    "region_3" : "",
    "street" : "",
    "number" : "",
    "postal" : ""
  },</v>
      </c>
    </row>
    <row r="307" spans="1:1" x14ac:dyDescent="0.25">
      <c r="A307" s="1" t="str">
        <f>"  """&amp;'Locations-Gyms'!C309&amp;""": {
    ""name"" : """&amp;SUBSTITUTE('Locations-Gyms'!J309,"""","\""")&amp;""",
    ""latitude"" : """&amp;'Locations-Gyms'!H309&amp;""",
    ""longitude"" : """&amp;'Locations-Gyms'!I309&amp;""","&amp;"
    ""region_1"" : """",
    ""region_2"" : """",
    ""region_3"" : """",
    ""street"" : """",
    ""number"" : """",
    ""postal"" : """"
  },"</f>
        <v xml:space="preserve">  "99152e33a8054756aed77a486219c950.16": {
    "name" : "Woonhuis At Marnix",
    "latitude" : "52367497",
    "longitude" : "4878801",
    "region_1" : "",
    "region_2" : "",
    "region_3" : "",
    "street" : "",
    "number" : "",
    "postal" : ""
  },</v>
      </c>
    </row>
    <row r="308" spans="1:1" x14ac:dyDescent="0.25">
      <c r="A308" s="1" t="str">
        <f>"  """&amp;'Locations-Gyms'!C310&amp;""": {
    ""name"" : """&amp;SUBSTITUTE('Locations-Gyms'!J310,"""","\""")&amp;""",
    ""latitude"" : """&amp;'Locations-Gyms'!H310&amp;""",
    ""longitude"" : """&amp;'Locations-Gyms'!I310&amp;""","&amp;"
    ""region_1"" : """",
    ""region_2"" : """",
    ""region_3"" : """",
    ""street"" : """",
    ""number"" : """",
    ""postal"" : """"
  },"</f>
        <v xml:space="preserve">  "13977f47ef2049b6abafb0b215dca937.16": {
    "name" : "Babies Having Fun with Fish",
    "latitude" : "52377861",
    "longitude" : "4905168",
    "region_1" : "",
    "region_2" : "",
    "region_3" : "",
    "street" : "",
    "number" : "",
    "postal" : ""
  },</v>
      </c>
    </row>
    <row r="309" spans="1:1" x14ac:dyDescent="0.25">
      <c r="A309" s="1" t="str">
        <f>"  """&amp;'Locations-Gyms'!C311&amp;""": {
    ""name"" : """&amp;SUBSTITUTE('Locations-Gyms'!J311,"""","\""")&amp;""",
    ""latitude"" : """&amp;'Locations-Gyms'!H311&amp;""",
    ""longitude"" : """&amp;'Locations-Gyms'!I311&amp;""","&amp;"
    ""region_1"" : """",
    ""region_2"" : """",
    ""region_3"" : """",
    ""street"" : """",
    ""number"" : """",
    ""postal"" : """"
  },"</f>
        <v xml:space="preserve">  "7634ea49724640cba6bab2603edb0171.16": {
    "name" : "De Waag",
    "latitude" : "52372645",
    "longitude" : "4900404",
    "region_1" : "",
    "region_2" : "",
    "region_3" : "",
    "street" : "",
    "number" : "",
    "postal" : ""
  },</v>
      </c>
    </row>
    <row r="310" spans="1:1" x14ac:dyDescent="0.25">
      <c r="A310" s="1" t="str">
        <f>"  """&amp;'Locations-Gyms'!C312&amp;""": {
    ""name"" : """&amp;SUBSTITUTE('Locations-Gyms'!J312,"""","\""")&amp;""",
    ""latitude"" : """&amp;'Locations-Gyms'!H312&amp;""",
    ""longitude"" : """&amp;'Locations-Gyms'!I312&amp;""","&amp;"
    ""region_1"" : """",
    ""region_2"" : """",
    ""region_3"" : """",
    ""street"" : """",
    ""number"" : """",
    ""postal"" : """"
  },"</f>
        <v xml:space="preserve">  "cd6ccf519b1b45e9aae96d26f6fb6c13.16": {
    "name" : "I Amsterdam in Front of City Hall",
    "latitude" : "52367093",
    "longitude" : "4900609",
    "region_1" : "",
    "region_2" : "",
    "region_3" : "",
    "street" : "",
    "number" : "",
    "postal" : ""
  },</v>
      </c>
    </row>
    <row r="311" spans="1:1" x14ac:dyDescent="0.25">
      <c r="A311" s="1" t="str">
        <f>"  """&amp;'Locations-Gyms'!C313&amp;""": {
    ""name"" : """&amp;SUBSTITUTE('Locations-Gyms'!J313,"""","\""")&amp;""",
    ""latitude"" : """&amp;'Locations-Gyms'!H313&amp;""",
    ""longitude"" : """&amp;'Locations-Gyms'!I313&amp;""","&amp;"
    ""region_1"" : """",
    ""region_2"" : """",
    ""region_3"" : """",
    ""street"" : """",
    ""number"" : """",
    ""postal"" : """"
  },"</f>
        <v xml:space="preserve">  "82a9d28249e94d409ea8af7eb31f978c.16": {
    "name" : "Kunstwerk bij OBA",
    "latitude" : "52375508",
    "longitude" : "4908629",
    "region_1" : "",
    "region_2" : "",
    "region_3" : "",
    "street" : "",
    "number" : "",
    "postal" : ""
  },</v>
      </c>
    </row>
    <row r="312" spans="1:1" x14ac:dyDescent="0.25">
      <c r="A312" s="1" t="str">
        <f>"  """&amp;'Locations-Gyms'!C314&amp;""": {
    ""name"" : """&amp;SUBSTITUTE('Locations-Gyms'!J314,"""","\""")&amp;""",
    ""latitude"" : """&amp;'Locations-Gyms'!H314&amp;""",
    ""longitude"" : """&amp;'Locations-Gyms'!I314&amp;""","&amp;"
    ""region_1"" : """",
    ""region_2"" : """",
    ""region_3"" : """",
    ""street"" : """",
    ""number"" : """",
    ""postal"" : """"
  },"</f>
        <v xml:space="preserve">  "7b5ca41540ed425db11812733a3dbfbb.16": {
    "name" : "Montelbaantoren",
    "latitude" : "52372086",
    "longitude" : "4905605",
    "region_1" : "",
    "region_2" : "",
    "region_3" : "",
    "street" : "",
    "number" : "",
    "postal" : ""
  },</v>
      </c>
    </row>
    <row r="313" spans="1:1" x14ac:dyDescent="0.25">
      <c r="A313" s="1" t="str">
        <f>"  """&amp;'Locations-Gyms'!C315&amp;""": {
    ""name"" : """&amp;SUBSTITUTE('Locations-Gyms'!J315,"""","\""")&amp;""",
    ""latitude"" : """&amp;'Locations-Gyms'!H315&amp;""",
    ""longitude"" : """&amp;'Locations-Gyms'!I315&amp;""","&amp;"
    ""region_1"" : """",
    ""region_2"" : """",
    ""region_3"" : """",
    ""street"" : """",
    ""number"" : """",
    ""postal"" : """"
  },"</f>
        <v xml:space="preserve">  "e49805f220334dc0a24669125f52c485.16": {
    "name" : "Mural De Witte Olifant ",
    "latitude" : "52370632",
    "longitude" : "4904022",
    "region_1" : "",
    "region_2" : "",
    "region_3" : "",
    "street" : "",
    "number" : "",
    "postal" : ""
  },</v>
      </c>
    </row>
    <row r="314" spans="1:1" x14ac:dyDescent="0.25">
      <c r="A314" s="1" t="str">
        <f>"  """&amp;'Locations-Gyms'!C316&amp;""": {
    ""name"" : """&amp;SUBSTITUTE('Locations-Gyms'!J316,"""","\""")&amp;""",
    ""latitude"" : """&amp;'Locations-Gyms'!H316&amp;""",
    ""longitude"" : """&amp;'Locations-Gyms'!I316&amp;""","&amp;"
    ""region_1"" : """",
    ""region_2"" : """",
    ""region_3"" : """",
    ""street"" : """",
    ""number"" : """",
    ""postal"" : """"
  },"</f>
        <v xml:space="preserve">  "e5cfb53cd7934661a28d0f4d495d9cca.16": {
    "name" : "Schornstein Schoko  II",
    "latitude" : "5236992",
    "longitude" : "4903851",
    "region_1" : "",
    "region_2" : "",
    "region_3" : "",
    "street" : "",
    "number" : "",
    "postal" : ""
  },</v>
      </c>
    </row>
    <row r="315" spans="1:1" x14ac:dyDescent="0.25">
      <c r="A315" s="1" t="str">
        <f>"  """&amp;'Locations-Gyms'!C317&amp;""": {
    ""name"" : """&amp;SUBSTITUTE('Locations-Gyms'!J317,"""","\""")&amp;""",
    ""latitude"" : """&amp;'Locations-Gyms'!H317&amp;""",
    ""longitude"" : """&amp;'Locations-Gyms'!I317&amp;""","&amp;"
    ""region_1"" : """",
    ""region_2"" : """",
    ""region_3"" : """",
    ""street"" : """",
    ""number"" : """",
    ""postal"" : """"
  },"</f>
        <v xml:space="preserve">  "477245c839594ac1b30834af3dd9c311.16": {
    "name" : "Sea Palace",
    "latitude" : "52375404",
    "longitude" : "4907448",
    "region_1" : "",
    "region_2" : "",
    "region_3" : "",
    "street" : "",
    "number" : "",
    "postal" : ""
  },</v>
      </c>
    </row>
    <row r="316" spans="1:1" x14ac:dyDescent="0.25">
      <c r="A316" s="1" t="str">
        <f>"  """&amp;'Locations-Gyms'!C318&amp;""": {
    ""name"" : """&amp;SUBSTITUTE('Locations-Gyms'!J318,"""","\""")&amp;""",
    ""latitude"" : """&amp;'Locations-Gyms'!H318&amp;""",
    ""longitude"" : """&amp;'Locations-Gyms'!I318&amp;""","&amp;"
    ""region_1"" : """",
    ""region_2"" : """",
    ""region_3"" : """",
    ""street"" : """",
    ""number"" : """",
    ""postal"" : """"
  },"</f>
        <v xml:space="preserve">  "5b4f9313e1a549618a5dd2610c68d898.16": {
    "name" : "The Headshop",
    "latitude" : "52370906",
    "longitude" : "4899",
    "region_1" : "",
    "region_2" : "",
    "region_3" : "",
    "street" : "",
    "number" : "",
    "postal" : ""
  },</v>
      </c>
    </row>
    <row r="317" spans="1:1" x14ac:dyDescent="0.25">
      <c r="A317" s="1" t="str">
        <f>"  """&amp;'Locations-Gyms'!C319&amp;""": {
    ""name"" : """&amp;SUBSTITUTE('Locations-Gyms'!J319,"""","\""")&amp;""",
    ""latitude"" : """&amp;'Locations-Gyms'!H319&amp;""",
    ""longitude"" : """&amp;'Locations-Gyms'!I319&amp;""","&amp;"
    ""region_1"" : """",
    ""region_2"" : """",
    ""region_3"" : """",
    ""street"" : """",
    ""number"" : """",
    ""postal"" : """"
  },"</f>
        <v xml:space="preserve">  "8241699074834aaf896e88fe813b1bfe.16": {
    "name" : "Venus Mural",
    "latitude" : "52369766",
    "longitude" : "4903071",
    "region_1" : "",
    "region_2" : "",
    "region_3" : "",
    "street" : "",
    "number" : "",
    "postal" : ""
  },</v>
      </c>
    </row>
    <row r="318" spans="1:1" x14ac:dyDescent="0.25">
      <c r="A318" s="1" t="str">
        <f>"  """&amp;'Locations-Gyms'!C320&amp;""": {
    ""name"" : """&amp;SUBSTITUTE('Locations-Gyms'!J320,"""","\""")&amp;""",
    ""latitude"" : """&amp;'Locations-Gyms'!H320&amp;""",
    ""longitude"" : """&amp;'Locations-Gyms'!I320&amp;""","&amp;"
    ""region_1"" : """",
    ""region_2"" : """",
    ""region_3"" : """",
    ""street"" : """",
    ""number"" : """",
    ""postal"" : """"
  },"</f>
        <v xml:space="preserve">  "4f60e30376494908940da141fc02a5a8.16": {
    "name" : "Waterfall Fountain",
    "latitude" : "5237023",
    "longitude" : "4900303",
    "region_1" : "",
    "region_2" : "",
    "region_3" : "",
    "street" : "",
    "number" : "",
    "postal" : ""
  },</v>
      </c>
    </row>
    <row r="319" spans="1:1" x14ac:dyDescent="0.25">
      <c r="A319" s="1" t="str">
        <f>"  """&amp;'Locations-Gyms'!C321&amp;""": {
    ""name"" : """&amp;SUBSTITUTE('Locations-Gyms'!J321,"""","\""")&amp;""",
    ""latitude"" : """&amp;'Locations-Gyms'!H321&amp;""",
    ""longitude"" : """&amp;'Locations-Gyms'!I321&amp;""","&amp;"
    ""region_1"" : """",
    ""region_2"" : """",
    ""region_3"" : """",
    ""street"" : """",
    ""number"" : """",
    ""postal"" : """"
  },"</f>
        <v xml:space="preserve">  "0b00fddb617a47d8a22e07ebd47d033c.16": {
    "name" : "Amsterdam (VOC Ship)",
    "latitude" : "52372358",
    "longitude" : "4914248",
    "region_1" : "",
    "region_2" : "",
    "region_3" : "",
    "street" : "",
    "number" : "",
    "postal" : ""
  },</v>
      </c>
    </row>
    <row r="320" spans="1:1" x14ac:dyDescent="0.25">
      <c r="A320" s="1" t="str">
        <f>"  """&amp;'Locations-Gyms'!C322&amp;""": {
    ""name"" : """&amp;SUBSTITUTE('Locations-Gyms'!J322,"""","\""")&amp;""",
    ""latitude"" : """&amp;'Locations-Gyms'!H322&amp;""",
    ""longitude"" : """&amp;'Locations-Gyms'!I322&amp;""","&amp;"
    ""region_1"" : """",
    ""region_2"" : """",
    ""region_3"" : """",
    ""street"" : """",
    ""number"" : """",
    ""postal"" : """"
  },"</f>
        <v xml:space="preserve">  "d93e69e21fc644c6802762f48d7be4c7.16": {
    "name" : "De Gooyer",
    "latitude" : "52366808",
    "longitude" : "4925871",
    "region_1" : "",
    "region_2" : "",
    "region_3" : "",
    "street" : "",
    "number" : "",
    "postal" : ""
  },</v>
      </c>
    </row>
    <row r="321" spans="1:1" x14ac:dyDescent="0.25">
      <c r="A321" s="1" t="str">
        <f>"  """&amp;'Locations-Gyms'!C323&amp;""": {
    ""name"" : """&amp;SUBSTITUTE('Locations-Gyms'!J323,"""","\""")&amp;""",
    ""latitude"" : """&amp;'Locations-Gyms'!H323&amp;""",
    ""longitude"" : """&amp;'Locations-Gyms'!I323&amp;""","&amp;"
    ""region_1"" : """",
    ""region_2"" : """",
    ""region_3"" : """",
    ""street"" : """",
    ""number"" : """",
    ""postal"" : """"
  },"</f>
        <v xml:space="preserve">  "3940058c6d77445f95596c2000964032.11": {
    "name" : "Funenpark",
    "latitude" : "52369012",
    "longitude" : "4930365",
    "region_1" : "",
    "region_2" : "",
    "region_3" : "",
    "street" : "",
    "number" : "",
    "postal" : ""
  },</v>
      </c>
    </row>
    <row r="322" spans="1:1" x14ac:dyDescent="0.25">
      <c r="A322" s="1" t="str">
        <f>"  """&amp;'Locations-Gyms'!C324&amp;""": {
    ""name"" : """&amp;SUBSTITUTE('Locations-Gyms'!J324,"""","\""")&amp;""",
    ""latitude"" : """&amp;'Locations-Gyms'!H324&amp;""",
    ""longitude"" : """&amp;'Locations-Gyms'!I324&amp;""","&amp;"
    ""region_1"" : """",
    ""region_2"" : """",
    ""region_3"" : """",
    ""street"" : """",
    ""number"" : """",
    ""postal"" : """"
  },"</f>
        <v xml:space="preserve">  "71be22affb4d4a449f2fd2eb3cea0c98.16": {
    "name" : "Monoliet",
    "latitude" : "52368806",
    "longitude" : "4922207",
    "region_1" : "",
    "region_2" : "",
    "region_3" : "",
    "street" : "",
    "number" : "",
    "postal" : ""
  },</v>
      </c>
    </row>
    <row r="323" spans="1:1" x14ac:dyDescent="0.25">
      <c r="A323" s="1" t="str">
        <f>"  """&amp;'Locations-Gyms'!C325&amp;""": {
    ""name"" : """&amp;SUBSTITUTE('Locations-Gyms'!J325,"""","\""")&amp;""",
    ""latitude"" : """&amp;'Locations-Gyms'!H325&amp;""",
    ""longitude"" : """&amp;'Locations-Gyms'!I325&amp;""","&amp;"
    ""region_1"" : """",
    ""region_2"" : """",
    ""region_3"" : """",
    ""street"" : """",
    ""number"" : """",
    ""postal"" : """"
  },"</f>
        <v xml:space="preserve">  "282393bd7c344bfc821a13db148bf27f.16": {
    "name" : "Roest",
    "latitude" : "52371863",
    "longitude" : "4926556",
    "region_1" : "",
    "region_2" : "",
    "region_3" : "",
    "street" : "",
    "number" : "",
    "postal" : ""
  },</v>
      </c>
    </row>
    <row r="324" spans="1:1" x14ac:dyDescent="0.25">
      <c r="A324" s="1" t="str">
        <f>"  """&amp;'Locations-Gyms'!C326&amp;""": {
    ""name"" : """&amp;SUBSTITUTE('Locations-Gyms'!J326,"""","\""")&amp;""",
    ""latitude"" : """&amp;'Locations-Gyms'!H326&amp;""",
    ""longitude"" : """&amp;'Locations-Gyms'!I326&amp;""","&amp;"
    ""region_1"" : """",
    ""region_2"" : """",
    ""region_3"" : """",
    ""street"" : """",
    ""number"" : """",
    ""postal"" : """"
  },"</f>
        <v xml:space="preserve">  "c1804645988a451e9a02cad19807d776.12": {
    "name" : "Scheepvaartmuseum",
    "latitude" : "52371973",
    "longitude" : "4914589",
    "region_1" : "",
    "region_2" : "",
    "region_3" : "",
    "street" : "",
    "number" : "",
    "postal" : ""
  },</v>
      </c>
    </row>
    <row r="325" spans="1:1" x14ac:dyDescent="0.25">
      <c r="A325" s="1" t="str">
        <f>"  """&amp;'Locations-Gyms'!C327&amp;""": {
    ""name"" : """&amp;SUBSTITUTE('Locations-Gyms'!J327,"""","\""")&amp;""",
    ""latitude"" : """&amp;'Locations-Gyms'!H327&amp;""",
    ""longitude"" : """&amp;'Locations-Gyms'!I327&amp;""","&amp;"
    ""region_1"" : """",
    ""region_2"" : """",
    ""region_3"" : """",
    ""street"" : """",
    ""number"" : """",
    ""postal"" : """"
  },"</f>
        <v xml:space="preserve">  "d255665912234704b39518b236fc4920.16": {
    "name" : "Shaper Soccer",
    "latitude" : "52374244",
    "longitude" : "4921971",
    "region_1" : "",
    "region_2" : "",
    "region_3" : "",
    "street" : "",
    "number" : "",
    "postal" : ""
  },</v>
      </c>
    </row>
    <row r="326" spans="1:1" x14ac:dyDescent="0.25">
      <c r="A326" s="1" t="str">
        <f>"  """&amp;'Locations-Gyms'!C328&amp;""": {
    ""name"" : """&amp;SUBSTITUTE('Locations-Gyms'!J328,"""","\""")&amp;""",
    ""latitude"" : """&amp;'Locations-Gyms'!H328&amp;""",
    ""longitude"" : """&amp;'Locations-Gyms'!I328&amp;""","&amp;"
    ""region_1"" : """",
    ""region_2"" : """",
    ""region_3"" : """",
    ""street"" : """",
    ""number"" : """",
    ""postal"" : """"
  },"</f>
        <v xml:space="preserve">  "29a4b41ea7de4c6d9f0ce8fde4525dbf.16": {
    "name" : "Statue on the Wittenburgerstraat",
    "latitude" : "52371031",
    "longitude" : "4921008",
    "region_1" : "",
    "region_2" : "",
    "region_3" : "",
    "street" : "",
    "number" : "",
    "postal" : ""
  },</v>
      </c>
    </row>
    <row r="327" spans="1:1" x14ac:dyDescent="0.25">
      <c r="A327" s="1" t="str">
        <f>"  """&amp;'Locations-Gyms'!C329&amp;""": {
    ""name"" : """&amp;SUBSTITUTE('Locations-Gyms'!J329,"""","\""")&amp;""",
    ""latitude"" : """&amp;'Locations-Gyms'!H329&amp;""",
    ""longitude"" : """&amp;'Locations-Gyms'!I329&amp;""","&amp;"
    ""region_1"" : """",
    ""region_2"" : """",
    ""region_3"" : """",
    ""street"" : """",
    ""number"" : """",
    ""postal"" : """"
  },"</f>
        <v xml:space="preserve">  "ccbbbc1ca9444d269fd864d7cd31f06b.16": {
    "name" : "Van De Dijk Af (1828 - 2011)",
    "latitude" : "52368531",
    "longitude" : "4917408",
    "region_1" : "",
    "region_2" : "",
    "region_3" : "",
    "street" : "",
    "number" : "",
    "postal" : ""
  },</v>
      </c>
    </row>
    <row r="328" spans="1:1" x14ac:dyDescent="0.25">
      <c r="A328" s="1" t="str">
        <f>"  """&amp;'Locations-Gyms'!C330&amp;""": {
    ""name"" : """&amp;SUBSTITUTE('Locations-Gyms'!J330,"""","\""")&amp;""",
    ""latitude"" : """&amp;'Locations-Gyms'!H330&amp;""",
    ""longitude"" : """&amp;'Locations-Gyms'!I330&amp;""","&amp;"
    ""region_1"" : """",
    ""region_2"" : """",
    ""region_3"" : """",
    ""street"" : """",
    ""number"" : """",
    ""postal"" : """"
  },"</f>
        <v xml:space="preserve">  "3027793206e242f5be070b51859d5407.16": {
    "name" : "Wall Poem",
    "latitude" : "5237067",
    "longitude" : "493012",
    "region_1" : "",
    "region_2" : "",
    "region_3" : "",
    "street" : "",
    "number" : "",
    "postal" : ""
  },</v>
      </c>
    </row>
    <row r="329" spans="1:1" x14ac:dyDescent="0.25">
      <c r="A329" s="1" t="str">
        <f>"  """&amp;'Locations-Gyms'!C331&amp;""": {
    ""name"" : """&amp;SUBSTITUTE('Locations-Gyms'!J331,"""","\""")&amp;""",
    ""latitude"" : """&amp;'Locations-Gyms'!H331&amp;""",
    ""longitude"" : """&amp;'Locations-Gyms'!I331&amp;""","&amp;"
    ""region_1"" : """",
    ""region_2"" : """",
    ""region_3"" : """",
    ""street"" : """",
    ""number"" : """",
    ""postal"" : """"
  },"</f>
        <v xml:space="preserve">  "e1d9b0ebfcce4ab1a9ce3f2d81df44b9.16": {
    "name" : "Windroosplein Bust",
    "latitude" : "52373287",
    "longitude" : "4924137",
    "region_1" : "",
    "region_2" : "",
    "region_3" : "",
    "street" : "",
    "number" : "",
    "postal" : ""
  },</v>
      </c>
    </row>
    <row r="330" spans="1:1" x14ac:dyDescent="0.25">
      <c r="A330" s="1" t="str">
        <f>"  """&amp;'Locations-Gyms'!C332&amp;""": {
    ""name"" : """&amp;SUBSTITUTE('Locations-Gyms'!J332,"""","\""")&amp;""",
    ""latitude"" : """&amp;'Locations-Gyms'!H332&amp;""",
    ""longitude"" : """&amp;'Locations-Gyms'!I332&amp;""","&amp;"
    ""region_1"" : """",
    ""region_2"" : """",
    ""region_3"" : """",
    ""street"" : """",
    ""number"" : """",
    ""postal"" : """"
  },"</f>
        <v xml:space="preserve">  "e69135d47c174b8b8bda84f3472d118d.16": {
    "name" : "Amsterdam Amstel Hotel",
    "latitude" : "52360036",
    "longitude" : "4905373",
    "region_1" : "",
    "region_2" : "",
    "region_3" : "",
    "street" : "",
    "number" : "",
    "postal" : ""
  },</v>
      </c>
    </row>
    <row r="331" spans="1:1" x14ac:dyDescent="0.25">
      <c r="A331" s="1" t="str">
        <f>"  """&amp;'Locations-Gyms'!C333&amp;""": {
    ""name"" : """&amp;SUBSTITUTE('Locations-Gyms'!J333,"""","\""")&amp;""",
    ""latitude"" : """&amp;'Locations-Gyms'!H333&amp;""",
    ""longitude"" : """&amp;'Locations-Gyms'!I333&amp;""","&amp;"
    ""region_1"" : """",
    ""region_2"" : """",
    ""region_3"" : """",
    ""street"" : """",
    ""number"" : """",
    ""postal"" : """"
  },"</f>
        <v xml:space="preserve">  "7efd1a8deb1a4a69b84c701a1df7c38f.16": {
    "name" : "Amsterdam Business School",
    "latitude" : "52365252",
    "longitude" : "4911216",
    "region_1" : "",
    "region_2" : "",
    "region_3" : "",
    "street" : "",
    "number" : "",
    "postal" : ""
  },</v>
      </c>
    </row>
    <row r="332" spans="1:1" x14ac:dyDescent="0.25">
      <c r="A332" s="1" t="str">
        <f>"  """&amp;'Locations-Gyms'!C334&amp;""": {
    ""name"" : """&amp;SUBSTITUTE('Locations-Gyms'!J334,"""","\""")&amp;""",
    ""latitude"" : """&amp;'Locations-Gyms'!H334&amp;""",
    ""longitude"" : """&amp;'Locations-Gyms'!I334&amp;""","&amp;"
    ""region_1"" : """",
    ""region_2"" : """",
    ""region_3"" : """",
    ""street"" : """",
    ""number"" : """",
    ""postal"" : """"
  },"</f>
        <v xml:space="preserve">  "f09fa9bd5fdd454080b9d94f1ef43f08.16": {
    "name" : "Bandstand at the Pampa",
    "latitude" : "52366188",
    "longitude" : "49151",
    "region_1" : "",
    "region_2" : "",
    "region_3" : "",
    "street" : "",
    "number" : "",
    "postal" : ""
  },</v>
      </c>
    </row>
    <row r="333" spans="1:1" x14ac:dyDescent="0.25">
      <c r="A333" s="1" t="str">
        <f>"  """&amp;'Locations-Gyms'!C335&amp;""": {
    ""name"" : """&amp;SUBSTITUTE('Locations-Gyms'!J335,"""","\""")&amp;""",
    ""latitude"" : """&amp;'Locations-Gyms'!H335&amp;""",
    ""longitude"" : """&amp;'Locations-Gyms'!I335&amp;""","&amp;"
    ""region_1"" : """",
    ""region_2"" : """",
    ""region_3"" : """",
    ""street"" : """",
    ""number"" : """",
    ""postal"" : """"
  },"</f>
        <v xml:space="preserve">  "5dad25d73655428cb090e3acf4bd1905.16": {
    "name" : "CREA",
    "latitude" : "52363287",
    "longitude" : "4912866",
    "region_1" : "",
    "region_2" : "",
    "region_3" : "",
    "street" : "",
    "number" : "",
    "postal" : ""
  },</v>
      </c>
    </row>
    <row r="334" spans="1:1" x14ac:dyDescent="0.25">
      <c r="A334" s="1" t="str">
        <f>"  """&amp;'Locations-Gyms'!C336&amp;""": {
    ""name"" : """&amp;SUBSTITUTE('Locations-Gyms'!J336,"""","\""")&amp;""",
    ""latitude"" : """&amp;'Locations-Gyms'!H336&amp;""",
    ""longitude"" : """&amp;'Locations-Gyms'!I336&amp;""","&amp;"
    ""region_1"" : """",
    ""region_2"" : """",
    ""region_3"" : """",
    ""street"" : """",
    ""number"" : """",
    ""postal"" : """"
  },"</f>
        <v xml:space="preserve">  "be417d2399d94975964bc0ea01ecdb56.16": {
    "name" : "Diamant Beurs",
    "latitude" : "52361917",
    "longitude" : "4907039",
    "region_1" : "",
    "region_2" : "",
    "region_3" : "",
    "street" : "",
    "number" : "",
    "postal" : ""
  },</v>
      </c>
    </row>
    <row r="335" spans="1:1" x14ac:dyDescent="0.25">
      <c r="A335" s="1" t="str">
        <f>"  """&amp;'Locations-Gyms'!C337&amp;""": {
    ""name"" : """&amp;SUBSTITUTE('Locations-Gyms'!J337,"""","\""")&amp;""",
    ""latitude"" : """&amp;'Locations-Gyms'!H337&amp;""",
    ""longitude"" : """&amp;'Locations-Gyms'!I337&amp;""","&amp;"
    ""region_1"" : """",
    ""region_2"" : """",
    ""region_3"" : """",
    ""street"" : """",
    ""number"" : """",
    ""postal"" : """"
  },"</f>
        <v xml:space="preserve">  "9f107dacaa4742d28d44433b99cd9d27.16": {
    "name" : "Entrance Artis Zoo",
    "latitude" : "52367211",
    "longitude" : "4912671",
    "region_1" : "",
    "region_2" : "",
    "region_3" : "",
    "street" : "",
    "number" : "",
    "postal" : ""
  },</v>
      </c>
    </row>
    <row r="336" spans="1:1" x14ac:dyDescent="0.25">
      <c r="A336" s="1" t="str">
        <f>"  """&amp;'Locations-Gyms'!C338&amp;""": {
    ""name"" : """&amp;SUBSTITUTE('Locations-Gyms'!J338,"""","\""")&amp;""",
    ""latitude"" : """&amp;'Locations-Gyms'!H338&amp;""",
    ""longitude"" : """&amp;'Locations-Gyms'!I338&amp;""","&amp;"
    ""region_1"" : """",
    ""region_2"" : """",
    ""region_3"" : """",
    ""street"" : """",
    ""number"" : """",
    ""postal"" : """"
  },"</f>
        <v xml:space="preserve">  "ae0abf646b9b451c9e824a64dfb795eb.16": {
    "name" : "Fontein In Het Park ",
    "latitude" : "52367711",
    "longitude" : "4908519",
    "region_1" : "",
    "region_2" : "",
    "region_3" : "",
    "street" : "",
    "number" : "",
    "postal" : ""
  },</v>
      </c>
    </row>
    <row r="337" spans="1:1" x14ac:dyDescent="0.25">
      <c r="A337" s="1" t="str">
        <f>"  """&amp;'Locations-Gyms'!C339&amp;""": {
    ""name"" : """&amp;SUBSTITUTE('Locations-Gyms'!J339,"""","\""")&amp;""",
    ""latitude"" : """&amp;'Locations-Gyms'!H339&amp;""",
    ""longitude"" : """&amp;'Locations-Gyms'!I339&amp;""","&amp;"
    ""region_1"" : """",
    ""region_2"" : """",
    ""region_3"" : """",
    ""street"" : """",
    ""number"" : """",
    ""postal"" : """"
  },"</f>
        <v xml:space="preserve">  "74ac7e50d7a34fa6a2739c31a50a7f2b.11": {
    "name" : "Jaap Kaas 1898-1972",
    "latitude" : "52364891",
    "longitude" : "49195",
    "region_1" : "",
    "region_2" : "",
    "region_3" : "",
    "street" : "",
    "number" : "",
    "postal" : ""
  },</v>
      </c>
    </row>
    <row r="338" spans="1:1" x14ac:dyDescent="0.25">
      <c r="A338" s="1" t="str">
        <f>"  """&amp;'Locations-Gyms'!C340&amp;""": {
    ""name"" : """&amp;SUBSTITUTE('Locations-Gyms'!J340,"""","\""")&amp;""",
    ""latitude"" : """&amp;'Locations-Gyms'!H340&amp;""",
    ""longitude"" : """&amp;'Locations-Gyms'!I340&amp;""","&amp;"
    ""region_1"" : """",
    ""region_2"" : """",
    ""region_3"" : """",
    ""street"" : """",
    ""number"" : """",
    ""postal"" : """"
  },"</f>
        <v xml:space="preserve">  "82571ccc14ef4599a21186f33b73fb81.16": {
    "name" : "Koninklijk Theater Carré",
    "latitude" : "52362273",
    "longitude" : "4903828",
    "region_1" : "",
    "region_2" : "",
    "region_3" : "",
    "street" : "",
    "number" : "",
    "postal" : ""
  },</v>
      </c>
    </row>
    <row r="339" spans="1:1" x14ac:dyDescent="0.25">
      <c r="A339" s="1" t="str">
        <f>"  """&amp;'Locations-Gyms'!C341&amp;""": {
    ""name"" : """&amp;SUBSTITUTE('Locations-Gyms'!J341,"""","\""")&amp;""",
    ""latitude"" : """&amp;'Locations-Gyms'!H341&amp;""",
    ""longitude"" : """&amp;'Locations-Gyms'!I341&amp;""","&amp;"
    ""region_1"" : """",
    ""region_2"" : """",
    ""region_3"" : """",
    ""street"" : """",
    ""number"" : """",
    ""postal"" : """"
  },"</f>
        <v xml:space="preserve">  "e496da93dfee4cd8916c3da6f0cdccdb.16": {
    "name" : "Lizard Statue ",
    "latitude" : "52367231",
    "longitude" : "4914789",
    "region_1" : "",
    "region_2" : "",
    "region_3" : "",
    "street" : "",
    "number" : "",
    "postal" : ""
  },</v>
      </c>
    </row>
    <row r="340" spans="1:1" x14ac:dyDescent="0.25">
      <c r="A340" s="1" t="str">
        <f>"  """&amp;'Locations-Gyms'!C342&amp;""": {
    ""name"" : """&amp;SUBSTITUTE('Locations-Gyms'!J342,"""","\""")&amp;""",
    ""latitude"" : """&amp;'Locations-Gyms'!H342&amp;""",
    ""longitude"" : """&amp;'Locations-Gyms'!I342&amp;""","&amp;"
    ""region_1"" : """",
    ""region_2"" : """",
    ""region_3"" : """",
    ""street"" : """",
    ""number"" : """",
    ""postal"" : """"
  },"</f>
        <v xml:space="preserve">  "44486fb1da474b338d946708d7b08d45.16": {
    "name" : "Old House Wall",
    "latitude" : "52364928",
    "longitude" : "4915698",
    "region_1" : "",
    "region_2" : "",
    "region_3" : "",
    "street" : "",
    "number" : "",
    "postal" : ""
  },</v>
      </c>
    </row>
    <row r="341" spans="1:1" x14ac:dyDescent="0.25">
      <c r="A341" s="1" t="str">
        <f>"  """&amp;'Locations-Gyms'!C343&amp;""": {
    ""name"" : """&amp;SUBSTITUTE('Locations-Gyms'!J343,"""","\""")&amp;""",
    ""latitude"" : """&amp;'Locations-Gyms'!H343&amp;""",
    ""longitude"" : """&amp;'Locations-Gyms'!I343&amp;""","&amp;"
    ""region_1"" : """",
    ""region_2"" : """",
    ""region_3"" : """",
    ""street"" : """",
    ""number"" : """",
    ""postal"" : """"
  },"</f>
        <v xml:space="preserve">  "636c98ffa1ea473b9e159c858c6acc13.16": {
    "name" : "Old Muiderpoort",
    "latitude" : "52363772",
    "longitude" : "491941",
    "region_1" : "",
    "region_2" : "",
    "region_3" : "",
    "street" : "",
    "number" : "",
    "postal" : ""
  },</v>
      </c>
    </row>
    <row r="342" spans="1:1" x14ac:dyDescent="0.25">
      <c r="A342" s="1" t="str">
        <f>"  """&amp;'Locations-Gyms'!C344&amp;""": {
    ""name"" : """&amp;SUBSTITUTE('Locations-Gyms'!J344,"""","\""")&amp;""",
    ""latitude"" : """&amp;'Locations-Gyms'!H344&amp;""",
    ""longitude"" : """&amp;'Locations-Gyms'!I344&amp;""","&amp;"
    ""region_1"" : """",
    ""region_2"" : """",
    ""region_3"" : """",
    ""street"" : """",
    ""number"" : """",
    ""postal"" : """"
  },"</f>
        <v xml:space="preserve">  "1e3c0ad2956b40ada03900cf32cac892.11": {
    "name" : "Vest",
    "latitude" : "52366689",
    "longitude" : "4911754",
    "region_1" : "",
    "region_2" : "",
    "region_3" : "",
    "street" : "",
    "number" : "",
    "postal" : ""
  },</v>
      </c>
    </row>
    <row r="343" spans="1:1" x14ac:dyDescent="0.25">
      <c r="A343" s="1" t="str">
        <f>"  """&amp;'Locations-Gyms'!C345&amp;""": {
    ""name"" : """&amp;SUBSTITUTE('Locations-Gyms'!J345,"""","\""")&amp;""",
    ""latitude"" : """&amp;'Locations-Gyms'!H345&amp;""",
    ""longitude"" : """&amp;'Locations-Gyms'!I345&amp;""","&amp;"
    ""region_1"" : """",
    ""region_2"" : """",
    ""region_3"" : """",
    ""street"" : """",
    ""number"" : """",
    ""postal"" : """"
  },"</f>
        <v xml:space="preserve">  "85e46010dd75406dba0566935f365369.16": {
    "name" : "Anker",
    "latitude" : "52381529",
    "longitude" : "4895883",
    "region_1" : "",
    "region_2" : "",
    "region_3" : "",
    "street" : "",
    "number" : "",
    "postal" : ""
  },</v>
      </c>
    </row>
    <row r="344" spans="1:1" x14ac:dyDescent="0.25">
      <c r="A344" s="1" t="str">
        <f>"  """&amp;'Locations-Gyms'!C346&amp;""": {
    ""name"" : """&amp;SUBSTITUTE('Locations-Gyms'!J346,"""","\""")&amp;""",
    ""latitude"" : """&amp;'Locations-Gyms'!H346&amp;""",
    ""longitude"" : """&amp;'Locations-Gyms'!I346&amp;""","&amp;"
    ""region_1"" : """",
    ""region_2"" : """",
    ""region_3"" : """",
    ""street"" : """",
    ""number"" : """",
    ""postal"" : """"
  },"</f>
        <v xml:space="preserve">  "06713964d2004ed5bd1746bc1e12f262.11": {
    "name" : "De Aardige Amsterdammer",
    "latitude" : "52380228",
    "longitude" : "4894464",
    "region_1" : "",
    "region_2" : "",
    "region_3" : "",
    "street" : "",
    "number" : "",
    "postal" : ""
  },</v>
      </c>
    </row>
    <row r="345" spans="1:1" x14ac:dyDescent="0.25">
      <c r="A345" s="1" t="str">
        <f>"  """&amp;'Locations-Gyms'!C347&amp;""": {
    ""name"" : """&amp;SUBSTITUTE('Locations-Gyms'!J347,"""","\""")&amp;""",
    ""latitude"" : """&amp;'Locations-Gyms'!H347&amp;""",
    ""longitude"" : """&amp;'Locations-Gyms'!I347&amp;""","&amp;"
    ""region_1"" : """",
    ""region_2"" : """",
    ""region_3"" : """",
    ""street"" : """",
    ""number"" : """",
    ""postal"" : """"
  },"</f>
        <v xml:space="preserve">  "2fe80fc0ee1f46f694137a103bcbf883.16": {
    "name" : "De Reus van Bickerseiland",
    "latitude" : "52384851",
    "longitude" : "4890257",
    "region_1" : "",
    "region_2" : "",
    "region_3" : "",
    "street" : "",
    "number" : "",
    "postal" : ""
  },</v>
      </c>
    </row>
    <row r="346" spans="1:1" x14ac:dyDescent="0.25">
      <c r="A346" s="1" t="str">
        <f>"  """&amp;'Locations-Gyms'!C348&amp;""": {
    ""name"" : """&amp;SUBSTITUTE('Locations-Gyms'!J348,"""","\""")&amp;""",
    ""latitude"" : """&amp;'Locations-Gyms'!H348&amp;""",
    ""longitude"" : """&amp;'Locations-Gyms'!I348&amp;""","&amp;"
    ""region_1"" : """",
    ""region_2"" : """",
    ""region_3"" : """",
    ""street"" : """",
    ""number"" : """",
    ""postal"" : """"
  },"</f>
        <v xml:space="preserve">  "d798160503594d3e9188ec9de593d4f7.11": {
    "name" : "D'Walvis",
    "latitude" : "52386231",
    "longitude" : "4889725",
    "region_1" : "",
    "region_2" : "",
    "region_3" : "",
    "street" : "",
    "number" : "",
    "postal" : ""
  },</v>
      </c>
    </row>
    <row r="347" spans="1:1" x14ac:dyDescent="0.25">
      <c r="A347" s="1" t="str">
        <f>"  """&amp;'Locations-Gyms'!C349&amp;""": {
    ""name"" : """&amp;SUBSTITUTE('Locations-Gyms'!J349,"""","\""")&amp;""",
    ""latitude"" : """&amp;'Locations-Gyms'!H349&amp;""",
    ""longitude"" : """&amp;'Locations-Gyms'!I349&amp;""","&amp;"
    ""region_1"" : """",
    ""region_2"" : """",
    ""region_3"" : """",
    ""street"" : """",
    ""number"" : """",
    ""postal"" : """"
  },"</f>
        <v xml:space="preserve">  "ddb00fcb28fd4a6b83912fe560521fed.16": {
    "name" : "Het Pachuys van de Gouwe Wagen",
    "latitude" : "52381884",
    "longitude" : "4889348",
    "region_1" : "",
    "region_2" : "",
    "region_3" : "",
    "street" : "",
    "number" : "",
    "postal" : ""
  },</v>
      </c>
    </row>
    <row r="348" spans="1:1" x14ac:dyDescent="0.25">
      <c r="A348" s="1" t="str">
        <f>"  """&amp;'Locations-Gyms'!C350&amp;""": {
    ""name"" : """&amp;SUBSTITUTE('Locations-Gyms'!J350,"""","\""")&amp;""",
    ""latitude"" : """&amp;'Locations-Gyms'!H350&amp;""",
    ""longitude"" : """&amp;'Locations-Gyms'!I350&amp;""","&amp;"
    ""region_1"" : """",
    ""region_2"" : """",
    ""region_3"" : """",
    ""street"" : """",
    ""number"" : """",
    ""postal"" : """"
  },"</f>
        <v xml:space="preserve">  "74d9d93557d64054b53bd9dc789536b3.16": {
    "name" : "Iron Übermushroom",
    "latitude" : "5238487",
    "longitude" : "4892138",
    "region_1" : "",
    "region_2" : "",
    "region_3" : "",
    "street" : "",
    "number" : "",
    "postal" : ""
  },</v>
      </c>
    </row>
    <row r="349" spans="1:1" x14ac:dyDescent="0.25">
      <c r="A349" s="1" t="str">
        <f>"  """&amp;'Locations-Gyms'!C351&amp;""": {
    ""name"" : """&amp;SUBSTITUTE('Locations-Gyms'!J351,"""","\""")&amp;""",
    ""latitude"" : """&amp;'Locations-Gyms'!H351&amp;""",
    ""longitude"" : """&amp;'Locations-Gyms'!I351&amp;""","&amp;"
    ""region_1"" : """",
    ""region_2"" : """",
    ""region_3"" : """",
    ""street"" : """",
    ""number"" : """",
    ""postal"" : """"
  },"</f>
        <v xml:space="preserve">  "bcecb02f4abd4c12ab10e7a0c3072e96.16": {
    "name" : "Restaurant Open",
    "latitude" : "52383043",
    "longitude" : "4892359",
    "region_1" : "",
    "region_2" : "",
    "region_3" : "",
    "street" : "",
    "number" : "",
    "postal" : ""
  },</v>
      </c>
    </row>
    <row r="350" spans="1:1" x14ac:dyDescent="0.25">
      <c r="A350" s="1" t="str">
        <f>"  """&amp;'Locations-Gyms'!C352&amp;""": {
    ""name"" : """&amp;SUBSTITUTE('Locations-Gyms'!J352,"""","\""")&amp;""",
    ""latitude"" : """&amp;'Locations-Gyms'!H352&amp;""",
    ""longitude"" : """&amp;'Locations-Gyms'!I352&amp;""","&amp;"
    ""region_1"" : """",
    ""region_2"" : """",
    ""region_3"" : """",
    ""street"" : """",
    ""number"" : """",
    ""postal"" : """"
  },"</f>
        <v xml:space="preserve">  "e4439eb8dda14ce9a52abad4d91006db.16": {
    "name" : "Telephone Hanging",
    "latitude" : "52384208",
    "longitude" : "4886387",
    "region_1" : "",
    "region_2" : "",
    "region_3" : "",
    "street" : "",
    "number" : "",
    "postal" : ""
  },</v>
      </c>
    </row>
    <row r="351" spans="1:1" x14ac:dyDescent="0.25">
      <c r="A351" s="1" t="str">
        <f>"  """&amp;'Locations-Gyms'!C353&amp;""": {
    ""name"" : """&amp;SUBSTITUTE('Locations-Gyms'!J353,"""","\""")&amp;""",
    ""latitude"" : """&amp;'Locations-Gyms'!H353&amp;""",
    ""longitude"" : """&amp;'Locations-Gyms'!I353&amp;""","&amp;"
    ""region_1"" : """",
    ""region_2"" : """",
    ""region_3"" : """",
    ""street"" : """",
    ""number"" : """",
    ""postal"" : """"
  },"</f>
        <v xml:space="preserve">  "2de1b02021f7430689c48cbacafae514.16": {
    "name" : "Buddha Peace",
    "latitude" : "52403801",
    "longitude" : "4915192",
    "region_1" : "",
    "region_2" : "",
    "region_3" : "",
    "street" : "",
    "number" : "",
    "postal" : ""
  },</v>
      </c>
    </row>
    <row r="352" spans="1:1" x14ac:dyDescent="0.25">
      <c r="A352" s="1" t="str">
        <f>"  """&amp;'Locations-Gyms'!C354&amp;""": {
    ""name"" : """&amp;SUBSTITUTE('Locations-Gyms'!J354,"""","\""")&amp;""",
    ""latitude"" : """&amp;'Locations-Gyms'!H354&amp;""",
    ""longitude"" : """&amp;'Locations-Gyms'!I354&amp;""","&amp;"
    ""region_1"" : """",
    ""region_2"" : """",
    ""region_3"" : """",
    ""street"" : """",
    ""number"" : """",
    ""postal"" : """"
  },"</f>
        <v xml:space="preserve">  "1b86a8fffea24e51aa0a26463f8fd8b6.16": {
    "name" : "Buddha Sculpture",
    "latitude" : "52411735",
    "longitude" : "4922868",
    "region_1" : "",
    "region_2" : "",
    "region_3" : "",
    "street" : "",
    "number" : "",
    "postal" : ""
  },</v>
      </c>
    </row>
    <row r="353" spans="1:1" x14ac:dyDescent="0.25">
      <c r="A353" s="1" t="str">
        <f>"  """&amp;'Locations-Gyms'!C355&amp;""": {
    ""name"" : """&amp;SUBSTITUTE('Locations-Gyms'!J355,"""","\""")&amp;""",
    ""latitude"" : """&amp;'Locations-Gyms'!H355&amp;""",
    ""longitude"" : """&amp;'Locations-Gyms'!I355&amp;""","&amp;"
    ""region_1"" : """",
    ""region_2"" : """",
    ""region_3"" : """",
    ""street"" : """",
    ""number"" : """",
    ""postal"" : """"
  },"</f>
        <v xml:space="preserve">  "b0294b0dbc744511a62c32fb7fa269c4.11": {
    "name" : "Buiksloterkerk",
    "latitude" : "52401762",
    "longitude" : "4916055",
    "region_1" : "",
    "region_2" : "",
    "region_3" : "",
    "street" : "",
    "number" : "",
    "postal" : ""
  },</v>
      </c>
    </row>
    <row r="354" spans="1:1" x14ac:dyDescent="0.25">
      <c r="A354" s="1" t="str">
        <f>"  """&amp;'Locations-Gyms'!C356&amp;""": {
    ""name"" : """&amp;SUBSTITUTE('Locations-Gyms'!J356,"""","\""")&amp;""",
    ""latitude"" : """&amp;'Locations-Gyms'!H356&amp;""",
    ""longitude"" : """&amp;'Locations-Gyms'!I356&amp;""","&amp;"
    ""region_1"" : """",
    ""region_2"" : """",
    ""region_3"" : """",
    ""street"" : """",
    ""number"" : """",
    ""postal"" : """"
  },"</f>
        <v xml:space="preserve">  "6017a76004ad4836a04aa64694071952.16": {
    "name" : "Graffity Art De Rietwijker",
    "latitude" : "52411241",
    "longitude" : "4922311",
    "region_1" : "",
    "region_2" : "",
    "region_3" : "",
    "street" : "",
    "number" : "",
    "postal" : ""
  },</v>
      </c>
    </row>
    <row r="355" spans="1:1" x14ac:dyDescent="0.25">
      <c r="A355" s="1" t="str">
        <f>"  """&amp;'Locations-Gyms'!C357&amp;""": {
    ""name"" : """&amp;SUBSTITUTE('Locations-Gyms'!J357,"""","\""")&amp;""",
    ""latitude"" : """&amp;'Locations-Gyms'!H357&amp;""",
    ""longitude"" : """&amp;'Locations-Gyms'!I357&amp;""","&amp;"
    ""region_1"" : """",
    ""region_2"" : """",
    ""region_3"" : """",
    ""street"" : """",
    ""number"" : """",
    ""postal"" : """"
  },"</f>
        <v xml:space="preserve">  "744e4f1157d04358acff2a8ed0f020e3.16": {
    "name" : "IJdoornlaanbrug",
    "latitude" : "52404796",
    "longitude" : "4924933",
    "region_1" : "",
    "region_2" : "",
    "region_3" : "",
    "street" : "",
    "number" : "",
    "postal" : ""
  },</v>
      </c>
    </row>
    <row r="356" spans="1:1" x14ac:dyDescent="0.25">
      <c r="A356" s="1" t="str">
        <f>"  """&amp;'Locations-Gyms'!C358&amp;""": {
    ""name"" : """&amp;SUBSTITUTE('Locations-Gyms'!J358,"""","\""")&amp;""",
    ""latitude"" : """&amp;'Locations-Gyms'!H358&amp;""",
    ""longitude"" : """&amp;'Locations-Gyms'!I358&amp;""","&amp;"
    ""region_1"" : """",
    ""region_2"" : """",
    ""region_3"" : """",
    ""street"" : """",
    ""number"" : """",
    ""postal"" : """"
  },"</f>
        <v xml:space="preserve">  "16148d93ffb74eedb7353bfcfae1a843.16": {
    "name" : "Kwart Maan",
    "latitude" : "52404906",
    "longitude" : "4920171",
    "region_1" : "",
    "region_2" : "",
    "region_3" : "",
    "street" : "",
    "number" : "",
    "postal" : ""
  },</v>
      </c>
    </row>
    <row r="357" spans="1:1" x14ac:dyDescent="0.25">
      <c r="A357" s="1" t="str">
        <f>"  """&amp;'Locations-Gyms'!C359&amp;""": {
    ""name"" : """&amp;SUBSTITUTE('Locations-Gyms'!J359,"""","\""")&amp;""",
    ""latitude"" : """&amp;'Locations-Gyms'!H359&amp;""",
    ""longitude"" : """&amp;'Locations-Gyms'!I359&amp;""","&amp;"
    ""region_1"" : """",
    ""region_2"" : """",
    ""region_3"" : """",
    ""street"" : """",
    ""number"" : """",
    ""postal"" : """"
  },"</f>
        <v xml:space="preserve">  "b5a1513f6fd740da91e40832d4c22d66.16": {
    "name" : "Pyramides in de banne",
    "latitude" : "5241002",
    "longitude" : "4921435",
    "region_1" : "",
    "region_2" : "",
    "region_3" : "",
    "street" : "",
    "number" : "",
    "postal" : ""
  },</v>
      </c>
    </row>
    <row r="358" spans="1:1" x14ac:dyDescent="0.25">
      <c r="A358" s="1" t="str">
        <f>"  """&amp;'Locations-Gyms'!C360&amp;""": {
    ""name"" : """&amp;SUBSTITUTE('Locations-Gyms'!J360,"""","\""")&amp;""",
    ""latitude"" : """&amp;'Locations-Gyms'!H360&amp;""",
    ""longitude"" : """&amp;'Locations-Gyms'!I360&amp;""","&amp;"
    ""region_1"" : """",
    ""region_2"" : """",
    ""region_3"" : """",
    ""street"" : """",
    ""number"" : """",
    ""postal"" : """"
  },"</f>
        <v xml:space="preserve">  "77631ce8abcf4882831668b2d2055886.16": {
    "name" : "Street Art",
    "latitude" : "52406524",
    "longitude" : "4913781",
    "region_1" : "",
    "region_2" : "",
    "region_3" : "",
    "street" : "",
    "number" : "",
    "postal" : ""
  },</v>
      </c>
    </row>
    <row r="359" spans="1:1" x14ac:dyDescent="0.25">
      <c r="A359" s="1" t="str">
        <f>"  """&amp;'Locations-Gyms'!C361&amp;""": {
    ""name"" : """&amp;SUBSTITUTE('Locations-Gyms'!J361,"""","\""")&amp;""",
    ""latitude"" : """&amp;'Locations-Gyms'!H361&amp;""",
    ""longitude"" : """&amp;'Locations-Gyms'!I361&amp;""","&amp;"
    ""region_1"" : """",
    ""region_2"" : """",
    ""region_3"" : """",
    ""street"" : """",
    ""number"" : """",
    ""postal"" : """"
  },"</f>
        <v xml:space="preserve">  "c0c0757aa99246c4886c6186f631d32a.16": {
    "name" : "Anchor Noord",
    "latitude" : "52405226",
    "longitude" : "4891043",
    "region_1" : "",
    "region_2" : "",
    "region_3" : "",
    "street" : "",
    "number" : "",
    "postal" : ""
  },</v>
      </c>
    </row>
    <row r="360" spans="1:1" x14ac:dyDescent="0.25">
      <c r="A360" s="1" t="str">
        <f>"  """&amp;'Locations-Gyms'!C362&amp;""": {
    ""name"" : """&amp;SUBSTITUTE('Locations-Gyms'!J362,"""","\""")&amp;""",
    ""latitude"" : """&amp;'Locations-Gyms'!H362&amp;""",
    ""longitude"" : """&amp;'Locations-Gyms'!I362&amp;""","&amp;"
    ""region_1"" : """",
    ""region_2"" : """",
    ""region_3"" : """",
    ""street"" : """",
    ""number"" : """",
    ""postal"" : """"
  },"</f>
        <v xml:space="preserve">  "c8e7fa4e23a34cd0a2fd6d5cee68fbc8.16": {
    "name" : "Art at Shell Building",
    "latitude" : "52388306",
    "longitude" : "4902166",
    "region_1" : "",
    "region_2" : "",
    "region_3" : "",
    "street" : "",
    "number" : "",
    "postal" : ""
  },</v>
      </c>
    </row>
    <row r="361" spans="1:1" x14ac:dyDescent="0.25">
      <c r="A361" s="1" t="str">
        <f>"  """&amp;'Locations-Gyms'!C363&amp;""": {
    ""name"" : """&amp;SUBSTITUTE('Locations-Gyms'!J363,"""","\""")&amp;""",
    ""latitude"" : """&amp;'Locations-Gyms'!H363&amp;""",
    ""longitude"" : """&amp;'Locations-Gyms'!I363&amp;""","&amp;"
    ""region_1"" : """",
    ""region_2"" : """",
    ""region_3"" : """",
    ""street"" : """",
    ""number"" : """",
    ""postal"" : """"
  },"</f>
        <v xml:space="preserve">  "2c9bf5b342dc410b8a9094f4cba5be62.11": {
    "name" : "De Groene Draeck",
    "latitude" : "52392836",
    "longitude" : "4898565",
    "region_1" : "",
    "region_2" : "",
    "region_3" : "",
    "street" : "",
    "number" : "",
    "postal" : ""
  },</v>
      </c>
    </row>
    <row r="362" spans="1:1" x14ac:dyDescent="0.25">
      <c r="A362" s="1" t="str">
        <f>"  """&amp;'Locations-Gyms'!C364&amp;""": {
    ""name"" : """&amp;SUBSTITUTE('Locations-Gyms'!J364,"""","\""")&amp;""",
    ""latitude"" : """&amp;'Locations-Gyms'!H364&amp;""",
    ""longitude"" : """&amp;'Locations-Gyms'!I364&amp;""","&amp;"
    ""region_1"" : """",
    ""region_2"" : """",
    ""region_3"" : """",
    ""street"" : """",
    ""number"" : """",
    ""postal"" : """"
  },"</f>
        <v xml:space="preserve">  "14ef28954b1740f7b4c5bdfb64441708.16": {
    "name" : "Glass Palm tree ",
    "latitude" : "52399663",
    "longitude" : "4896488",
    "region_1" : "",
    "region_2" : "",
    "region_3" : "",
    "street" : "",
    "number" : "",
    "postal" : ""
  },</v>
      </c>
    </row>
    <row r="363" spans="1:1" x14ac:dyDescent="0.25">
      <c r="A363" s="1" t="str">
        <f>"  """&amp;'Locations-Gyms'!C365&amp;""": {
    ""name"" : """&amp;SUBSTITUTE('Locations-Gyms'!J365,"""","\""")&amp;""",
    ""latitude"" : """&amp;'Locations-Gyms'!H365&amp;""",
    ""longitude"" : """&amp;'Locations-Gyms'!I365&amp;""","&amp;"
    ""region_1"" : """",
    ""region_2"" : """",
    ""region_3"" : """",
    ""street"" : """",
    ""number"" : """",
    ""postal"" : """"
  },"</f>
        <v xml:space="preserve">  "70ed1ac508574d4890625df91eeed377.11": {
    "name" : "HEMA Smoked Sausage",
    "latitude" : "5240376",
    "longitude" : "4888113",
    "region_1" : "",
    "region_2" : "",
    "region_3" : "",
    "street" : "",
    "number" : "",
    "postal" : ""
  },</v>
      </c>
    </row>
    <row r="364" spans="1:1" x14ac:dyDescent="0.25">
      <c r="A364" s="1" t="str">
        <f>"  """&amp;'Locations-Gyms'!C366&amp;""": {
    ""name"" : """&amp;SUBSTITUTE('Locations-Gyms'!J366,"""","\""")&amp;""",
    ""latitude"" : """&amp;'Locations-Gyms'!H366&amp;""",
    ""longitude"" : """&amp;'Locations-Gyms'!I366&amp;""","&amp;"
    ""region_1"" : """",
    ""region_2"" : """",
    ""region_3"" : """",
    ""street"" : """",
    ""number"" : """",
    ""postal"" : """"
  },"</f>
        <v xml:space="preserve">  "b4418d8acd794419b1a1bd52dd3ff725.16": {
    "name" : "Iepenarboretum",
    "latitude" : "52385621",
    "longitude" : "4899675",
    "region_1" : "",
    "region_2" : "",
    "region_3" : "",
    "street" : "",
    "number" : "",
    "postal" : ""
  },</v>
      </c>
    </row>
    <row r="365" spans="1:1" x14ac:dyDescent="0.25">
      <c r="A365" s="1" t="str">
        <f>"  """&amp;'Locations-Gyms'!C367&amp;""": {
    ""name"" : """&amp;SUBSTITUTE('Locations-Gyms'!J367,"""","\""")&amp;""",
    ""latitude"" : """&amp;'Locations-Gyms'!H367&amp;""",
    ""longitude"" : """&amp;'Locations-Gyms'!I367&amp;""","&amp;"
    ""region_1"" : """",
    ""region_2"" : """",
    ""region_3"" : """",
    ""street"" : """",
    ""number"" : """",
    ""postal"" : """"
  },"</f>
        <v xml:space="preserve">  "21065ffd41af477a818df83daab124c5.16": {
    "name" : "On the Market",
    "latitude" : "52393957",
    "longitude" : "4901735",
    "region_1" : "",
    "region_2" : "",
    "region_3" : "",
    "street" : "",
    "number" : "",
    "postal" : ""
  },</v>
      </c>
    </row>
    <row r="366" spans="1:1" x14ac:dyDescent="0.25">
      <c r="A366" s="1" t="str">
        <f>"  """&amp;'Locations-Gyms'!C368&amp;""": {
    ""name"" : """&amp;SUBSTITUTE('Locations-Gyms'!J368,"""","\""")&amp;""",
    ""latitude"" : """&amp;'Locations-Gyms'!H368&amp;""",
    ""longitude"" : """&amp;'Locations-Gyms'!I368&amp;""","&amp;"
    ""region_1"" : """",
    ""region_2"" : """",
    ""region_3"" : """",
    ""street"" : """",
    ""number"" : """",
    ""postal"" : """"
  },"</f>
        <v xml:space="preserve">  "e75376194f8b4ba5b056d6278958143f.16": {
    "name" : "Red and Green Buoy",
    "latitude" : "52399401",
    "longitude" : "4896345",
    "region_1" : "",
    "region_2" : "",
    "region_3" : "",
    "street" : "",
    "number" : "",
    "postal" : ""
  },</v>
      </c>
    </row>
    <row r="367" spans="1:1" x14ac:dyDescent="0.25">
      <c r="A367" s="1" t="str">
        <f>"  """&amp;'Locations-Gyms'!C369&amp;""": {
    ""name"" : """&amp;SUBSTITUTE('Locations-Gyms'!J369,"""","\""")&amp;""",
    ""latitude"" : """&amp;'Locations-Gyms'!H369&amp;""",
    ""longitude"" : """&amp;'Locations-Gyms'!I369&amp;""","&amp;"
    ""region_1"" : """",
    ""region_2"" : """",
    ""region_3"" : """",
    ""street"" : """",
    ""number"" : """",
    ""postal"" : """"
  },"</f>
        <v xml:space="preserve">  "90da188e39e9451aa0c961d2a31e185f.16": {
    "name" : "Steel Sjeesscip",
    "latitude" : "52400138",
    "longitude" : "4896656",
    "region_1" : "",
    "region_2" : "",
    "region_3" : "",
    "street" : "",
    "number" : "",
    "postal" : ""
  },</v>
      </c>
    </row>
    <row r="368" spans="1:1" x14ac:dyDescent="0.25">
      <c r="A368" s="1" t="str">
        <f>"  """&amp;'Locations-Gyms'!C370&amp;""": {
    ""name"" : """&amp;SUBSTITUTE('Locations-Gyms'!J370,"""","\""")&amp;""",
    ""latitude"" : """&amp;'Locations-Gyms'!H370&amp;""",
    ""longitude"" : """&amp;'Locations-Gyms'!I370&amp;""","&amp;"
    ""region_1"" : """",
    ""region_2"" : """",
    ""region_3"" : """",
    ""street"" : """",
    ""number"" : """",
    ""postal"" : """"
  },"</f>
        <v xml:space="preserve">  "6e62be0f91664259b920dae0cd99a033.16": {
    "name" : "The Coloured Eye Building",
    "latitude" : "52384299",
    "longitude" : "4900602",
    "region_1" : "",
    "region_2" : "",
    "region_3" : "",
    "street" : "",
    "number" : "",
    "postal" : ""
  },</v>
      </c>
    </row>
    <row r="369" spans="1:1" x14ac:dyDescent="0.25">
      <c r="A369" s="1" t="str">
        <f>"  """&amp;'Locations-Gyms'!C371&amp;""": {
    ""name"" : """&amp;SUBSTITUTE('Locations-Gyms'!J371,"""","\""")&amp;""",
    ""latitude"" : """&amp;'Locations-Gyms'!H371&amp;""",
    ""longitude"" : """&amp;'Locations-Gyms'!I371&amp;""","&amp;"
    ""region_1"" : """",
    ""region_2"" : """",
    ""region_3"" : """",
    ""street"" : """",
    ""number"" : """",
    ""postal"" : """"
  },"</f>
        <v xml:space="preserve">  "3b949aa07e4143dd854478380f761d55.11": {
    "name" : "The Sunken Submarine",
    "latitude" : "52400135",
    "longitude" : "4890677",
    "region_1" : "",
    "region_2" : "",
    "region_3" : "",
    "street" : "",
    "number" : "",
    "postal" : ""
  },</v>
      </c>
    </row>
    <row r="370" spans="1:1" x14ac:dyDescent="0.25">
      <c r="A370" s="1" t="str">
        <f>"  """&amp;'Locations-Gyms'!C372&amp;""": {
    ""name"" : """&amp;SUBSTITUTE('Locations-Gyms'!J372,"""","\""")&amp;""",
    ""latitude"" : """&amp;'Locations-Gyms'!H372&amp;""",
    ""longitude"" : """&amp;'Locations-Gyms'!I372&amp;""","&amp;"
    ""region_1"" : """",
    ""region_2"" : """",
    ""region_3"" : """",
    ""street"" : """",
    ""number"" : """",
    ""postal"" : """"
  },"</f>
        <v xml:space="preserve">  "c021e999daf2441188fae939b5d13d26.16": {
    "name" : "The Welder's Mask",
    "latitude" : "52400199",
    "longitude" : "4905865",
    "region_1" : "",
    "region_2" : "",
    "region_3" : "",
    "street" : "",
    "number" : "",
    "postal" : ""
  },</v>
      </c>
    </row>
    <row r="371" spans="1:1" x14ac:dyDescent="0.25">
      <c r="A371" s="1" t="str">
        <f>"  """&amp;'Locations-Gyms'!C373&amp;""": {
    ""name"" : """&amp;SUBSTITUTE('Locations-Gyms'!J373,"""","\""")&amp;""",
    ""latitude"" : """&amp;'Locations-Gyms'!H373&amp;""",
    ""longitude"" : """&amp;'Locations-Gyms'!I373&amp;""","&amp;"
    ""region_1"" : """",
    ""region_2"" : """",
    ""region_3"" : """",
    ""street"" : """",
    ""number"" : """",
    ""postal"" : """"
  },"</f>
        <v xml:space="preserve">  "4c32703a308a4af8bb9df62cdb92b0d5.16": {
    "name" : "Boven Y winkelcentrum",
    "latitude" : "52399314",
    "longitude" : "4935885",
    "region_1" : "",
    "region_2" : "",
    "region_3" : "",
    "street" : "",
    "number" : "",
    "postal" : ""
  },</v>
      </c>
    </row>
    <row r="372" spans="1:1" x14ac:dyDescent="0.25">
      <c r="A372" s="1" t="str">
        <f>"  """&amp;'Locations-Gyms'!C374&amp;""": {
    ""name"" : """&amp;SUBSTITUTE('Locations-Gyms'!J374,"""","\""")&amp;""",
    ""latitude"" : """&amp;'Locations-Gyms'!H374&amp;""",
    ""longitude"" : """&amp;'Locations-Gyms'!I374&amp;""","&amp;"
    ""region_1"" : """",
    ""region_2"" : """",
    ""region_3"" : """",
    ""street"" : """",
    ""number"" : """",
    ""postal"" : """"
  },"</f>
        <v xml:space="preserve">  "c5013adb1d574766a57ed403b99b34d1.12": {
    "name" : "Budha Art",
    "latitude" : "5239496",
    "longitude" : "4936044",
    "region_1" : "",
    "region_2" : "",
    "region_3" : "",
    "street" : "",
    "number" : "",
    "postal" : ""
  },</v>
      </c>
    </row>
    <row r="373" spans="1:1" x14ac:dyDescent="0.25">
      <c r="A373" s="1" t="str">
        <f>"  """&amp;'Locations-Gyms'!C375&amp;""": {
    ""name"" : """&amp;SUBSTITUTE('Locations-Gyms'!J375,"""","\""")&amp;""",
    ""latitude"" : """&amp;'Locations-Gyms'!H375&amp;""",
    ""longitude"" : """&amp;'Locations-Gyms'!I375&amp;""","&amp;"
    ""region_1"" : """",
    ""region_2"" : """",
    ""region_3"" : """",
    ""street"" : """",
    ""number"" : """",
    ""postal"" : """"
  },"</f>
        <v xml:space="preserve">  "9c52a95bda484420bcab53bf5b9affd1.16": {
    "name" : "Flags Mural ",
    "latitude" : "52400918",
    "longitude" : "4944268",
    "region_1" : "",
    "region_2" : "",
    "region_3" : "",
    "street" : "",
    "number" : "",
    "postal" : ""
  },</v>
      </c>
    </row>
    <row r="374" spans="1:1" x14ac:dyDescent="0.25">
      <c r="A374" s="1" t="str">
        <f>"  """&amp;'Locations-Gyms'!C376&amp;""": {
    ""name"" : """&amp;SUBSTITUTE('Locations-Gyms'!J376,"""","\""")&amp;""",
    ""latitude"" : """&amp;'Locations-Gyms'!H376&amp;""",
    ""longitude"" : """&amp;'Locations-Gyms'!I376&amp;""","&amp;"
    ""region_1"" : """",
    ""region_2"" : """",
    ""region_3"" : """",
    ""street"" : """",
    ""number"" : """",
    ""postal"" : """"
  },"</f>
        <v xml:space="preserve">  "544b345576a84fe880cb1bb11fbab09f.11": {
    "name" : "Fontein Buikslotermeerplein",
    "latitude" : "5239778",
    "longitude" : "4940728",
    "region_1" : "",
    "region_2" : "",
    "region_3" : "",
    "street" : "",
    "number" : "",
    "postal" : ""
  },</v>
      </c>
    </row>
    <row r="375" spans="1:1" x14ac:dyDescent="0.25">
      <c r="A375" s="1" t="str">
        <f>"  """&amp;'Locations-Gyms'!C377&amp;""": {
    ""name"" : """&amp;SUBSTITUTE('Locations-Gyms'!J377,"""","\""")&amp;""",
    ""latitude"" : """&amp;'Locations-Gyms'!H377&amp;""",
    ""longitude"" : """&amp;'Locations-Gyms'!I377&amp;""","&amp;"
    ""region_1"" : """",
    ""region_2"" : """",
    ""region_3"" : """",
    ""street"" : """",
    ""number"" : """",
    ""postal"" : """"
  },"</f>
        <v xml:space="preserve">  "54a1b52c1b2b4b0a97784f25f85ea8cc.16": {
    "name" : "Graffiti Art",
    "latitude" : "52398014",
    "longitude" : "4932527",
    "region_1" : "",
    "region_2" : "",
    "region_3" : "",
    "street" : "",
    "number" : "",
    "postal" : ""
  },</v>
      </c>
    </row>
    <row r="376" spans="1:1" x14ac:dyDescent="0.25">
      <c r="A376" s="1" t="str">
        <f>"  """&amp;'Locations-Gyms'!C378&amp;""": {
    ""name"" : """&amp;SUBSTITUTE('Locations-Gyms'!J378,"""","\""")&amp;""",
    ""latitude"" : """&amp;'Locations-Gyms'!H378&amp;""",
    ""longitude"" : """&amp;'Locations-Gyms'!I378&amp;""","&amp;"
    ""region_1"" : """",
    ""region_2"" : """",
    ""region_3"" : """",
    ""street"" : """",
    ""number"" : """",
    ""postal"" : """"
  },"</f>
        <v xml:space="preserve">  "a500a58b6bc543cf9194b2bad2b9e826.16": {
    "name" : "Graffiti Egypte Girl 2",
    "latitude" : "52394813",
    "longitude" : "4933531",
    "region_1" : "",
    "region_2" : "",
    "region_3" : "",
    "street" : "",
    "number" : "",
    "postal" : ""
  },</v>
      </c>
    </row>
    <row r="377" spans="1:1" x14ac:dyDescent="0.25">
      <c r="A377" s="1" t="str">
        <f>"  """&amp;'Locations-Gyms'!C379&amp;""": {
    ""name"" : """&amp;SUBSTITUTE('Locations-Gyms'!J379,"""","\""")&amp;""",
    ""latitude"" : """&amp;'Locations-Gyms'!H379&amp;""",
    ""longitude"" : """&amp;'Locations-Gyms'!I379&amp;""","&amp;"
    ""region_1"" : """",
    ""region_2"" : """",
    ""region_3"" : """",
    ""street"" : """",
    ""number"" : """",
    ""postal"" : """"
  },"</f>
        <v xml:space="preserve">  "880ffb23a2b1438fb90acd969c02ff64.16": {
    "name" : "Helofytenveld",
    "latitude" : "52402871",
    "longitude" : "4947458",
    "region_1" : "",
    "region_2" : "",
    "region_3" : "",
    "street" : "",
    "number" : "",
    "postal" : ""
  },</v>
      </c>
    </row>
    <row r="378" spans="1:1" x14ac:dyDescent="0.25">
      <c r="A378" s="1" t="str">
        <f>"  """&amp;'Locations-Gyms'!C380&amp;""": {
    ""name"" : """&amp;SUBSTITUTE('Locations-Gyms'!J380,"""","\""")&amp;""",
    ""latitude"" : """&amp;'Locations-Gyms'!H380&amp;""",
    ""longitude"" : """&amp;'Locations-Gyms'!I380&amp;""","&amp;"
    ""region_1"" : """",
    ""region_2"" : """",
    ""region_3"" : """",
    ""street"" : """",
    ""number"" : """",
    ""postal"" : """"
  },"</f>
        <v xml:space="preserve">  "683a80d7a57f488e9c1c6626342894fc.16": {
    "name" : "Polooi",
    "latitude" : "52394542",
    "longitude" : "4928323",
    "region_1" : "",
    "region_2" : "",
    "region_3" : "",
    "street" : "",
    "number" : "",
    "postal" : ""
  },</v>
      </c>
    </row>
    <row r="379" spans="1:1" x14ac:dyDescent="0.25">
      <c r="A379" s="1" t="str">
        <f>"  """&amp;'Locations-Gyms'!C381&amp;""": {
    ""name"" : """&amp;SUBSTITUTE('Locations-Gyms'!J381,"""","\""")&amp;""",
    ""latitude"" : """&amp;'Locations-Gyms'!H381&amp;""",
    ""longitude"" : """&amp;'Locations-Gyms'!I381&amp;""","&amp;"
    ""region_1"" : """",
    ""region_2"" : """",
    ""region_3"" : """",
    ""street"" : """",
    ""number"" : """",
    ""postal"" : """"
  },"</f>
        <v xml:space="preserve">  "f31110e80e5f436384ebec5f5cb1b910.16": {
    "name" : "Potloden",
    "latitude" : "52394228",
    "longitude" : "4932254",
    "region_1" : "",
    "region_2" : "",
    "region_3" : "",
    "street" : "",
    "number" : "",
    "postal" : ""
  },</v>
      </c>
    </row>
    <row r="380" spans="1:1" x14ac:dyDescent="0.25">
      <c r="A380" s="1" t="str">
        <f>"  """&amp;'Locations-Gyms'!C382&amp;""": {
    ""name"" : """&amp;SUBSTITUTE('Locations-Gyms'!J382,"""","\""")&amp;""",
    ""latitude"" : """&amp;'Locations-Gyms'!H382&amp;""",
    ""longitude"" : """&amp;'Locations-Gyms'!I382&amp;""","&amp;"
    ""region_1"" : """",
    ""region_2"" : """",
    ""region_3"" : """",
    ""street"" : """",
    ""number"" : """",
    ""postal"" : """"
  },"</f>
        <v xml:space="preserve">  "d59b8134ab464223a5b51f09b950c406.16": {
    "name" : "Ship of Signs",
    "latitude" : "52397744",
    "longitude" : "4925962",
    "region_1" : "",
    "region_2" : "",
    "region_3" : "",
    "street" : "",
    "number" : "",
    "postal" : ""
  },</v>
      </c>
    </row>
    <row r="381" spans="1:1" x14ac:dyDescent="0.25">
      <c r="A381" s="1" t="str">
        <f>"  """&amp;'Locations-Gyms'!C383&amp;""": {
    ""name"" : """&amp;SUBSTITUTE('Locations-Gyms'!J383,"""","\""")&amp;""",
    ""latitude"" : """&amp;'Locations-Gyms'!H383&amp;""",
    ""longitude"" : """&amp;'Locations-Gyms'!I383&amp;""","&amp;"
    ""region_1"" : """",
    ""region_2"" : """",
    ""region_3"" : """",
    ""street"" : """",
    ""number"" : """",
    ""postal"" : """"
  },"</f>
        <v xml:space="preserve">  "f5fc64a6646f4c068e6243fc81317aec.16": {
    "name" : "Winkelcentrum t Y sign ",
    "latitude" : "52397017",
    "longitude" : "493941",
    "region_1" : "",
    "region_2" : "",
    "region_3" : "",
    "street" : "",
    "number" : "",
    "postal" : ""
  },</v>
      </c>
    </row>
    <row r="382" spans="1:1" x14ac:dyDescent="0.25">
      <c r="A382" s="1" t="str">
        <f>"  """&amp;'Locations-Gyms'!C384&amp;""": {
    ""name"" : """&amp;SUBSTITUTE('Locations-Gyms'!J384,"""","\""")&amp;""",
    ""latitude"" : """&amp;'Locations-Gyms'!H384&amp;""",
    ""longitude"" : """&amp;'Locations-Gyms'!I384&amp;""","&amp;"
    ""region_1"" : """",
    ""region_2"" : """",
    ""region_3"" : """",
    ""street"" : """",
    ""number"" : """",
    ""postal"" : """"
  },"</f>
        <v xml:space="preserve">  "a93ce7becd5c4aee969dc8ffdf46e7d8.16": {
    "name" : "Aquarium Mural",
    "latitude" : "52384811",
    "longitude" : "4917607",
    "region_1" : "",
    "region_2" : "",
    "region_3" : "",
    "street" : "",
    "number" : "",
    "postal" : ""
  },</v>
      </c>
    </row>
    <row r="383" spans="1:1" x14ac:dyDescent="0.25">
      <c r="A383" s="1" t="str">
        <f>"  """&amp;'Locations-Gyms'!C385&amp;""": {
    ""name"" : """&amp;SUBSTITUTE('Locations-Gyms'!J385,"""","\""")&amp;""",
    ""latitude"" : """&amp;'Locations-Gyms'!H385&amp;""",
    ""longitude"" : """&amp;'Locations-Gyms'!I385&amp;""","&amp;"
    ""region_1"" : """",
    ""region_2"" : """",
    ""region_3"" : """",
    ""street"" : """",
    ""number"" : """",
    ""postal"" : """"
  },"</f>
        <v xml:space="preserve">  "1e29f48d762f44b793cef6dbb1cdc6c0.16": {
    "name" : "Bredero Beroepscollege",
    "latitude" : "52388694",
    "longitude" : "4925266",
    "region_1" : "",
    "region_2" : "",
    "region_3" : "",
    "street" : "",
    "number" : "",
    "postal" : ""
  },</v>
      </c>
    </row>
    <row r="384" spans="1:1" x14ac:dyDescent="0.25">
      <c r="A384" s="1" t="str">
        <f>"  """&amp;'Locations-Gyms'!C386&amp;""": {
    ""name"" : """&amp;SUBSTITUTE('Locations-Gyms'!J386,"""","\""")&amp;""",
    ""latitude"" : """&amp;'Locations-Gyms'!H386&amp;""",
    ""longitude"" : """&amp;'Locations-Gyms'!I386&amp;""","&amp;"
    ""region_1"" : """",
    ""region_2"" : """",
    ""region_3"" : """",
    ""street"" : """",
    ""number"" : """",
    ""postal"" : """"
  },"</f>
        <v xml:space="preserve">  "6e4688ac8d1b484f9e6a2b0269947b07.16": {
    "name" : "Climbing the Wall",
    "latitude" : "52381237",
    "longitude" : "4913483",
    "region_1" : "",
    "region_2" : "",
    "region_3" : "",
    "street" : "",
    "number" : "",
    "postal" : ""
  },</v>
      </c>
    </row>
    <row r="385" spans="1:1" x14ac:dyDescent="0.25">
      <c r="A385" s="1" t="str">
        <f>"  """&amp;'Locations-Gyms'!C387&amp;""": {
    ""name"" : """&amp;SUBSTITUTE('Locations-Gyms'!J387,"""","\""")&amp;""",
    ""latitude"" : """&amp;'Locations-Gyms'!H387&amp;""",
    ""longitude"" : """&amp;'Locations-Gyms'!I387&amp;""","&amp;"
    ""region_1"" : """",
    ""region_2"" : """",
    ""region_3"" : """",
    ""street"" : """",
    ""number"" : """",
    ""postal"" : """"
  },"</f>
        <v xml:space="preserve">  "f10e78b991ee4a7794eb99e318d115f7.16": {
    "name" : "Noorderpark Ingang",
    "latitude" : "52389691",
    "longitude" : "4922032",
    "region_1" : "",
    "region_2" : "",
    "region_3" : "",
    "street" : "",
    "number" : "",
    "postal" : ""
  },</v>
      </c>
    </row>
    <row r="386" spans="1:1" x14ac:dyDescent="0.25">
      <c r="A386" s="1" t="str">
        <f>"  """&amp;'Locations-Gyms'!C388&amp;""": {
    ""name"" : """&amp;SUBSTITUTE('Locations-Gyms'!J388,"""","\""")&amp;""",
    ""latitude"" : """&amp;'Locations-Gyms'!H388&amp;""",
    ""longitude"" : """&amp;'Locations-Gyms'!I388&amp;""","&amp;"
    ""region_1"" : """",
    ""region_2"" : """",
    ""region_3"" : """",
    ""street"" : """",
    ""number"" : """",
    ""postal"" : """"
  },"</f>
        <v xml:space="preserve">  "642a0c8e45784009ac7be0e3427b27c1.16": {
    "name" : "Northern BIZKIT",
    "latitude" : "52382978",
    "longitude" : "4914533",
    "region_1" : "",
    "region_2" : "",
    "region_3" : "",
    "street" : "",
    "number" : "",
    "postal" : ""
  },</v>
      </c>
    </row>
    <row r="387" spans="1:1" x14ac:dyDescent="0.25">
      <c r="A387" s="1" t="str">
        <f>"  """&amp;'Locations-Gyms'!C389&amp;""": {
    ""name"" : """&amp;SUBSTITUTE('Locations-Gyms'!J389,"""","\""")&amp;""",
    ""latitude"" : """&amp;'Locations-Gyms'!H389&amp;""",
    ""longitude"" : """&amp;'Locations-Gyms'!I389&amp;""","&amp;"
    ""region_1"" : """",
    ""region_2"" : """",
    ""region_3"" : """",
    ""street"" : """",
    ""number"" : """",
    ""postal"" : """"
  },"</f>
        <v xml:space="preserve">  "ee4207916e6046acb6959256cbb0779d.16": {
    "name" : "Parisian Arches",
    "latitude" : "52390035",
    "longitude" : "4925547",
    "region_1" : "",
    "region_2" : "",
    "region_3" : "",
    "street" : "",
    "number" : "",
    "postal" : ""
  },</v>
      </c>
    </row>
    <row r="388" spans="1:1" x14ac:dyDescent="0.25">
      <c r="A388" s="1" t="str">
        <f>"  """&amp;'Locations-Gyms'!C390&amp;""": {
    ""name"" : """&amp;SUBSTITUTE('Locations-Gyms'!J390,"""","\""")&amp;""",
    ""latitude"" : """&amp;'Locations-Gyms'!H390&amp;""",
    ""longitude"" : """&amp;'Locations-Gyms'!I390&amp;""","&amp;"
    ""region_1"" : """",
    ""region_2"" : """",
    ""region_3"" : """",
    ""street"" : """",
    ""number"" : """",
    ""postal"" : """"
  },"</f>
        <v xml:space="preserve">  "72769645bdd24a64853ef0b688e67064.16": {
    "name" : "Wind Mill North",
    "latitude" : "5238178",
    "longitude" : "4909885",
    "region_1" : "",
    "region_2" : "",
    "region_3" : "",
    "street" : "",
    "number" : "",
    "postal" : ""
  },</v>
      </c>
    </row>
    <row r="389" spans="1:1" x14ac:dyDescent="0.25">
      <c r="A389" s="1" t="str">
        <f>"  """&amp;'Locations-Gyms'!C391&amp;""": {
    ""name"" : """&amp;SUBSTITUTE('Locations-Gyms'!J391,"""","\""")&amp;""",
    ""latitude"" : """&amp;'Locations-Gyms'!H391&amp;""",
    ""longitude"" : """&amp;'Locations-Gyms'!I391&amp;""","&amp;"
    ""region_1"" : """",
    ""region_2"" : """",
    ""region_3"" : """",
    ""street"" : """",
    ""number"" : """",
    ""postal"" : """"
  },"</f>
        <v xml:space="preserve">  "bfdb0847ed454771ac0e85705690c38d.16": {
    "name" : "Churchill Art",
    "latitude" : "52390997",
    "longitude" : "492402",
    "region_1" : "",
    "region_2" : "",
    "region_3" : "",
    "street" : "",
    "number" : "",
    "postal" : ""
  },</v>
      </c>
    </row>
    <row r="390" spans="1:1" x14ac:dyDescent="0.25">
      <c r="A390" s="1" t="str">
        <f>"  """&amp;'Locations-Gyms'!C392&amp;""": {
    ""name"" : """&amp;SUBSTITUTE('Locations-Gyms'!J392,"""","\""")&amp;""",
    ""latitude"" : """&amp;'Locations-Gyms'!H392&amp;""",
    ""longitude"" : """&amp;'Locations-Gyms'!I392&amp;""","&amp;"
    ""region_1"" : """",
    ""region_2"" : """",
    ""region_3"" : """",
    ""street"" : """",
    ""number"" : """",
    ""postal"" : """"
  },"</f>
        <v xml:space="preserve">  "497073b320744ff190dd976324b3644e.16":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391" spans="1:1" x14ac:dyDescent="0.25">
      <c r="A391" s="1" t="str">
        <f>"  """&amp;'Locations-Gyms'!C393&amp;""": {
    ""name"" : """&amp;SUBSTITUTE('Locations-Gyms'!J393,"""","\""")&amp;""",
    ""latitude"" : """&amp;'Locations-Gyms'!H393&amp;""",
    ""longitude"" : """&amp;'Locations-Gyms'!I393&amp;""","&amp;"
    ""region_1"" : """",
    ""region_2"" : """",
    ""region_3"" : """",
    ""street"" : """",
    ""number"" : """",
    ""postal"" : """"
  },"</f>
        <v xml:space="preserve">  "ce2da6ae15334b3cbd7b3894471f5aa1.16": {
    "name" : "Skate Park Noorderpark",
    "latitude" : "52394",
    "longitude" : "4922796",
    "region_1" : "",
    "region_2" : "",
    "region_3" : "",
    "street" : "",
    "number" : "",
    "postal" : ""
  },</v>
      </c>
    </row>
    <row r="392" spans="1:1" x14ac:dyDescent="0.25">
      <c r="A392" s="1" t="str">
        <f>"  """&amp;'Locations-Gyms'!C394&amp;""": {
    ""name"" : """&amp;SUBSTITUTE('Locations-Gyms'!J394,"""","\""")&amp;""",
    ""latitude"" : """&amp;'Locations-Gyms'!H394&amp;""",
    ""longitude"" : """&amp;'Locations-Gyms'!I394&amp;""","&amp;"
    ""region_1"" : """",
    ""region_2"" : """",
    ""region_3"" : """",
    ""street"" : """",
    ""number"" : """",
    ""postal"" : """"
  },"</f>
        <v xml:space="preserve">  "8a499cae7a4a4ce68023751762abd422.16": {
    "name" : "The Colorful Bridge",
    "latitude" : "52386335",
    "longitude" : "4950215",
    "region_1" : "",
    "region_2" : "",
    "region_3" : "",
    "street" : "",
    "number" : "",
    "postal" : ""
  },</v>
      </c>
    </row>
    <row r="393" spans="1:1" x14ac:dyDescent="0.25">
      <c r="A393" s="1" t="str">
        <f>"  """&amp;'Locations-Gyms'!C395&amp;""": {
    ""name"" : """&amp;SUBSTITUTE('Locations-Gyms'!J395,"""","\""")&amp;""",
    ""latitude"" : """&amp;'Locations-Gyms'!H395&amp;""",
    ""longitude"" : """&amp;'Locations-Gyms'!I395&amp;""","&amp;"
    ""region_1"" : """",
    ""region_2"" : """",
    ""region_3"" : """",
    ""street"" : """",
    ""number"" : """",
    ""postal"" : """"
  },"</f>
        <v xml:space="preserve">  "d9bc86d1d2184e78870217a4774e3d22.16": {
    "name" : "Any Way the Wind Blows",
    "latitude" : "52385881",
    "longitude" : "4947229",
    "region_1" : "",
    "region_2" : "",
    "region_3" : "",
    "street" : "",
    "number" : "",
    "postal" : ""
  },</v>
      </c>
    </row>
    <row r="394" spans="1:1" x14ac:dyDescent="0.25">
      <c r="A394" s="1" t="str">
        <f>"  """&amp;'Locations-Gyms'!C396&amp;""": {
    ""name"" : """&amp;SUBSTITUTE('Locations-Gyms'!J396,"""","\""")&amp;""",
    ""latitude"" : """&amp;'Locations-Gyms'!H396&amp;""",
    ""longitude"" : """&amp;'Locations-Gyms'!I396&amp;""","&amp;"
    ""region_1"" : """",
    ""region_2"" : """",
    ""region_3"" : """",
    ""street"" : """",
    ""number"" : """",
    ""postal"" : """"
  },"</f>
        <v xml:space="preserve">  "fa31ec71bd8b495a9462a8a24d379c96.16": {
    "name" : "De Meeuw Op De Paal",
    "latitude" : "52385859",
    "longitude" : "492805",
    "region_1" : "",
    "region_2" : "",
    "region_3" : "",
    "street" : "",
    "number" : "",
    "postal" : ""
  },</v>
      </c>
    </row>
    <row r="395" spans="1:1" x14ac:dyDescent="0.25">
      <c r="A395" s="1" t="str">
        <f>"  """&amp;'Locations-Gyms'!C397&amp;""": {
    ""name"" : """&amp;SUBSTITUTE('Locations-Gyms'!J397,"""","\""")&amp;""",
    ""latitude"" : """&amp;'Locations-Gyms'!H397&amp;""",
    ""longitude"" : """&amp;'Locations-Gyms'!I397&amp;""","&amp;"
    ""region_1"" : """",
    ""region_2"" : """",
    ""region_3"" : """",
    ""street"" : """",
    ""number"" : """",
    ""postal"" : """"
  },"</f>
        <v xml:space="preserve">  "3952dfa6387f49709c1a9a04b414bbad.16": {
    "name" : "Noordbeeld",
    "latitude" : "52385954",
    "longitude" : "4921802",
    "region_1" : "",
    "region_2" : "",
    "region_3" : "",
    "street" : "",
    "number" : "",
    "postal" : ""
  },</v>
      </c>
    </row>
    <row r="396" spans="1:1" x14ac:dyDescent="0.25">
      <c r="A396" s="1" t="str">
        <f>"  """&amp;'Locations-Gyms'!C398&amp;""": {
    ""name"" : """&amp;SUBSTITUTE('Locations-Gyms'!J398,"""","\""")&amp;""",
    ""latitude"" : """&amp;'Locations-Gyms'!H398&amp;""",
    ""longitude"" : """&amp;'Locations-Gyms'!I398&amp;""","&amp;"
    ""region_1"" : """",
    ""region_2"" : """",
    ""region_3"" : """",
    ""street"" : """",
    ""number"" : """",
    ""postal"" : """"
  },"</f>
        <v xml:space="preserve">  "83eb99f6e3804375ba301b2a3d84692e.16": {
    "name" : "Stenen Piemel",
    "latitude" : "52385765",
    "longitude" : "4922797",
    "region_1" : "",
    "region_2" : "",
    "region_3" : "",
    "street" : "",
    "number" : "",
    "postal" : ""
  },</v>
      </c>
    </row>
    <row r="397" spans="1:1" x14ac:dyDescent="0.25">
      <c r="A397" s="1" t="str">
        <f>"  """&amp;'Locations-Gyms'!C399&amp;""": {
    ""name"" : """&amp;SUBSTITUTE('Locations-Gyms'!J399,"""","\""")&amp;""",
    ""latitude"" : """&amp;'Locations-Gyms'!H399&amp;""",
    ""longitude"" : """&amp;'Locations-Gyms'!I399&amp;""","&amp;"
    ""region_1"" : """",
    ""region_2"" : """",
    ""region_3"" : """",
    ""street"" : """",
    ""number"" : """",
    ""postal"" : """"
  },"</f>
        <v xml:space="preserve">  "9bed922a4adb4259841d44f789302334.11": {
    "name" : "Zamenhof",
    "latitude" : "52386253",
    "longitude" : "4931688",
    "region_1" : "",
    "region_2" : "",
    "region_3" : "",
    "street" : "",
    "number" : "",
    "postal" : ""
  },</v>
      </c>
    </row>
    <row r="398" spans="1:1" x14ac:dyDescent="0.25">
      <c r="A398" s="1" t="str">
        <f>"  """&amp;'Locations-Gyms'!C400&amp;""": {
    ""name"" : """&amp;SUBSTITUTE('Locations-Gyms'!J400,"""","\""")&amp;""",
    ""latitude"" : """&amp;'Locations-Gyms'!H400&amp;""",
    ""longitude"" : """&amp;'Locations-Gyms'!I400&amp;""","&amp;"
    ""region_1"" : """",
    ""region_2"" : """",
    ""region_3"" : """",
    ""street"" : """",
    ""number"" : """",
    ""postal"" : """"
  },"</f>
        <v xml:space="preserve">  "e8f157d0ddbc4ab4b0d69ae422b70b77.16": {
    "name" : "Bella Grossa",
    "latitude" : "52391691",
    "longitude" : "4942979",
    "region_1" : "",
    "region_2" : "",
    "region_3" : "",
    "street" : "",
    "number" : "",
    "postal" : ""
  },</v>
      </c>
    </row>
    <row r="399" spans="1:1" x14ac:dyDescent="0.25">
      <c r="A399" s="1" t="str">
        <f>"  """&amp;'Locations-Gyms'!C401&amp;""": {
    ""name"" : """&amp;SUBSTITUTE('Locations-Gyms'!J401,"""","\""")&amp;""",
    ""latitude"" : """&amp;'Locations-Gyms'!H401&amp;""",
    ""longitude"" : """&amp;'Locations-Gyms'!I401&amp;""","&amp;"
    ""region_1"" : """",
    ""region_2"" : """",
    ""region_3"" : """",
    ""street"" : """",
    ""number"" : """",
    ""postal"" : """"
  },"</f>
        <v xml:space="preserve">  "74a9a4ffc25b4c579102426f8646f766.16": {
    "name" : "Noachkerk",
    "latitude" : "52389018",
    "longitude" : "4944704",
    "region_1" : "",
    "region_2" : "",
    "region_3" : "",
    "street" : "",
    "number" : "",
    "postal" : ""
  },</v>
      </c>
    </row>
    <row r="400" spans="1:1" x14ac:dyDescent="0.25">
      <c r="A400" s="1" t="str">
        <f>"  """&amp;'Locations-Gyms'!C402&amp;""": {
    ""name"" : """&amp;SUBSTITUTE('Locations-Gyms'!J402,"""","\""")&amp;""",
    ""latitude"" : """&amp;'Locations-Gyms'!H402&amp;""",
    ""longitude"" : """&amp;'Locations-Gyms'!I402&amp;""","&amp;"
    ""region_1"" : """",
    ""region_2"" : """",
    ""region_3"" : """",
    ""street"" : """",
    ""number"" : """",
    ""postal"" : """"
  },"</f>
        <v xml:space="preserve">  "20857c3ca23746a8a97ff97cdb977a0c.16": {
    "name" : "Destroyed Bridge",
    "latitude" : "52406425",
    "longitude" : "4893391",
    "region_1" : "",
    "region_2" : "",
    "region_3" : "",
    "street" : "",
    "number" : "",
    "postal" : ""
  },</v>
      </c>
    </row>
    <row r="401" spans="1:1" x14ac:dyDescent="0.25">
      <c r="A401" s="1" t="str">
        <f>"  """&amp;'Locations-Gyms'!C403&amp;""": {
    ""name"" : """&amp;SUBSTITUTE('Locations-Gyms'!J403,"""","\""")&amp;""",
    ""latitude"" : """&amp;'Locations-Gyms'!H403&amp;""",
    ""longitude"" : """&amp;'Locations-Gyms'!I403&amp;""","&amp;"
    ""region_1"" : """",
    ""region_2"" : """",
    ""region_3"" : """",
    ""street"" : """",
    ""number"" : """",
    ""postal"" : """"
  },"</f>
        <v xml:space="preserve">  "c54e295d22ba48efbc22547add2000ec.16": {
    "name" : "Het Paard Van Noord",
    "latitude" : "52407778",
    "longitude" : "4905918",
    "region_1" : "",
    "region_2" : "",
    "region_3" : "",
    "street" : "",
    "number" : "",
    "postal" : ""
  },</v>
      </c>
    </row>
    <row r="402" spans="1:1" x14ac:dyDescent="0.25">
      <c r="A402" s="1" t="str">
        <f>"  """&amp;'Locations-Gyms'!C404&amp;""": {
    ""name"" : """&amp;SUBSTITUTE('Locations-Gyms'!J404,"""","\""")&amp;""",
    ""latitude"" : """&amp;'Locations-Gyms'!H404&amp;""",
    ""longitude"" : """&amp;'Locations-Gyms'!I404&amp;""","&amp;"
    ""region_1"" : """",
    ""region_2"" : """",
    ""region_3"" : """",
    ""street"" : """",
    ""number"" : """",
    ""postal"" : """"
  },"</f>
        <v xml:space="preserve">  "5f8c2ffdadf74c5ab41df891e2eef370.16": {
    "name" : "Keramiek Bankje",
    "latitude" : "52407027",
    "longitude" : "489611",
    "region_1" : "",
    "region_2" : "",
    "region_3" : "",
    "street" : "",
    "number" : "",
    "postal" : ""
  },</v>
      </c>
    </row>
    <row r="403" spans="1:1" x14ac:dyDescent="0.25">
      <c r="A403" s="1" t="str">
        <f>"  """&amp;'Locations-Gyms'!C405&amp;""": {
    ""name"" : """&amp;SUBSTITUTE('Locations-Gyms'!J405,"""","\""")&amp;""",
    ""latitude"" : """&amp;'Locations-Gyms'!H405&amp;""",
    ""longitude"" : """&amp;'Locations-Gyms'!I405&amp;""","&amp;"
    ""region_1"" : """",
    ""region_2"" : """",
    ""region_3"" : """",
    ""street"" : """",
    ""number"" : """",
    ""postal"" : """"
  },"</f>
        <v xml:space="preserve">  "3c7ca50e9102413faa435920ea49d80e.16": {
    "name" : "The Rozijn",
    "latitude" : "52409087",
    "longitude" : "4898295",
    "region_1" : "",
    "region_2" : "",
    "region_3" : "",
    "street" : "",
    "number" : "",
    "postal" : ""
  },</v>
      </c>
    </row>
    <row r="404" spans="1:1" x14ac:dyDescent="0.25">
      <c r="A404" s="1" t="str">
        <f>"  """&amp;'Locations-Gyms'!C406&amp;""": {
    ""name"" : """&amp;SUBSTITUTE('Locations-Gyms'!J406,"""","\""")&amp;""",
    ""latitude"" : """&amp;'Locations-Gyms'!H406&amp;""",
    ""longitude"" : """&amp;'Locations-Gyms'!I406&amp;""","&amp;"
    ""region_1"" : """",
    ""region_2"" : """",
    ""region_3"" : """",
    ""street"" : """",
    ""number"" : """",
    ""postal"" : """"
  },"</f>
        <v xml:space="preserve">  "08679d0806e841f0be33697c84385c5e.16": {
    "name" : "Art Street Sign",
    "latitude" : "52390342",
    "longitude" : "4910958",
    "region_1" : "",
    "region_2" : "",
    "region_3" : "",
    "street" : "",
    "number" : "",
    "postal" : ""
  },</v>
      </c>
    </row>
    <row r="405" spans="1:1" x14ac:dyDescent="0.25">
      <c r="A405" s="1" t="str">
        <f>"  """&amp;'Locations-Gyms'!C407&amp;""": {
    ""name"" : """&amp;SUBSTITUTE('Locations-Gyms'!J407,"""","\""")&amp;""",
    ""latitude"" : """&amp;'Locations-Gyms'!H407&amp;""",
    ""longitude"" : """&amp;'Locations-Gyms'!I407&amp;""","&amp;"
    ""region_1"" : """",
    ""region_2"" : """",
    ""region_3"" : """",
    ""street"" : """",
    ""number"" : """",
    ""postal"" : """"
  },"</f>
        <v xml:space="preserve">  "3b9ac4784f6b4d69914d4f27078b2f80.11": {
    "name" : "Eyes in a Circle",
    "latitude" : "52384087",
    "longitude" : "4905613",
    "region_1" : "",
    "region_2" : "",
    "region_3" : "",
    "street" : "",
    "number" : "",
    "postal" : ""
  },</v>
      </c>
    </row>
    <row r="406" spans="1:1" x14ac:dyDescent="0.25">
      <c r="A406" s="1" t="str">
        <f>"  """&amp;'Locations-Gyms'!C408&amp;""": {
    ""name"" : """&amp;SUBSTITUTE('Locations-Gyms'!J408,"""","\""")&amp;""",
    ""latitude"" : """&amp;'Locations-Gyms'!H408&amp;""",
    ""longitude"" : """&amp;'Locations-Gyms'!I408&amp;""","&amp;"
    ""region_1"" : """",
    ""region_2"" : """",
    ""region_3"" : """",
    ""street"" : """",
    ""number"" : """",
    ""postal"" : """"
  },"</f>
        <v xml:space="preserve">  "7568e16a188846e4915239f271070d2b.16": {
    "name" : "Het Tolhuis",
    "latitude" : "52383183",
    "longitude" : "4904782",
    "region_1" : "",
    "region_2" : "",
    "region_3" : "",
    "street" : "",
    "number" : "",
    "postal" : ""
  },</v>
      </c>
    </row>
    <row r="407" spans="1:1" x14ac:dyDescent="0.25">
      <c r="A407" s="1" t="str">
        <f>"  """&amp;'Locations-Gyms'!C409&amp;""": {
    ""name"" : """&amp;SUBSTITUTE('Locations-Gyms'!J409,"""","\""")&amp;""",
    ""latitude"" : """&amp;'Locations-Gyms'!H409&amp;""",
    ""longitude"" : """&amp;'Locations-Gyms'!I409&amp;""","&amp;"
    ""region_1"" : """",
    ""region_2"" : """",
    ""region_3"" : """",
    ""street"" : """",
    ""number"" : """",
    ""postal"" : """"
  },"</f>
        <v xml:space="preserve">  "a22b8f960f02414ba1ad6475790ae830.11": {
    "name" : "Kinderboerderij de Bokkesprong",
    "latitude" : "52396372",
    "longitude" : "4912539",
    "region_1" : "",
    "region_2" : "",
    "region_3" : "",
    "street" : "",
    "number" : "",
    "postal" : ""
  },</v>
      </c>
    </row>
    <row r="408" spans="1:1" x14ac:dyDescent="0.25">
      <c r="A408" s="1" t="str">
        <f>"  """&amp;'Locations-Gyms'!C410&amp;""": {
    ""name"" : """&amp;SUBSTITUTE('Locations-Gyms'!J410,"""","\""")&amp;""",
    ""latitude"" : """&amp;'Locations-Gyms'!H410&amp;""",
    ""longitude"" : """&amp;'Locations-Gyms'!I410&amp;""","&amp;"
    ""region_1"" : """",
    ""region_2"" : """",
    ""region_3"" : """",
    ""street"" : """",
    ""number"" : """",
    ""postal"" : """"
  },"</f>
        <v xml:space="preserve">  "82652f77bbd6496e93fdc97645c10950.16": {
    "name" : "Koptisch Orthodoxe Kerk",
    "latitude" : "52392887",
    "longitude" : "491307",
    "region_1" : "",
    "region_2" : "",
    "region_3" : "",
    "street" : "",
    "number" : "",
    "postal" : ""
  },</v>
      </c>
    </row>
    <row r="409" spans="1:1" x14ac:dyDescent="0.25">
      <c r="A409" s="1" t="str">
        <f>"  """&amp;'Locations-Gyms'!C411&amp;""": {
    ""name"" : """&amp;SUBSTITUTE('Locations-Gyms'!J411,"""","\""")&amp;""",
    ""latitude"" : """&amp;'Locations-Gyms'!H411&amp;""",
    ""longitude"" : """&amp;'Locations-Gyms'!I411&amp;""","&amp;"
    ""region_1"" : """",
    ""region_2"" : """",
    ""region_3"" : """",
    ""street"" : """",
    ""number"" : """",
    ""postal"" : """"
  },"</f>
        <v xml:space="preserve">  "164080796dd9421e8e6d87509a3dcde0.11": {
    "name" : "Mosplein Statue",
    "latitude" : "52390813",
    "longitude" : "4913374",
    "region_1" : "",
    "region_2" : "",
    "region_3" : "",
    "street" : "",
    "number" : "",
    "postal" : ""
  },</v>
      </c>
    </row>
    <row r="410" spans="1:1" x14ac:dyDescent="0.25">
      <c r="A410" s="1" t="str">
        <f>"  """&amp;'Locations-Gyms'!C412&amp;""": {
    ""name"" : """&amp;SUBSTITUTE('Locations-Gyms'!J412,"""","\""")&amp;""",
    ""latitude"" : """&amp;'Locations-Gyms'!H412&amp;""",
    ""longitude"" : """&amp;'Locations-Gyms'!I412&amp;""","&amp;"
    ""region_1"" : """",
    ""region_2"" : """",
    ""region_3"" : """",
    ""street"" : """",
    ""number"" : """",
    ""postal"" : """"
  },"</f>
        <v xml:space="preserve">  "b9c29441c9584e9bbb378c29327f9b79.16": {
    "name" : "Mural Kluzzfabriek",
    "latitude" : "52399558",
    "longitude" : "491156",
    "region_1" : "",
    "region_2" : "",
    "region_3" : "",
    "street" : "",
    "number" : "",
    "postal" : ""
  },</v>
      </c>
    </row>
    <row r="411" spans="1:1" x14ac:dyDescent="0.25">
      <c r="A411" s="1" t="str">
        <f>"  """&amp;'Locations-Gyms'!C413&amp;""": {
    ""name"" : """&amp;SUBSTITUTE('Locations-Gyms'!J413,"""","\""")&amp;""",
    ""latitude"" : """&amp;'Locations-Gyms'!H413&amp;""",
    ""longitude"" : """&amp;'Locations-Gyms'!I413&amp;""","&amp;"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"52387868",
    "longitude" : "4912952",
    "region_1" : "",
    "region_2" : "",
    "region_3" : "",
    "street" : "",
    "number" : "",
    "postal" : ""
  },</v>
      </c>
    </row>
    <row r="412" spans="1:1" x14ac:dyDescent="0.25">
      <c r="A412" s="1" t="str">
        <f>"  """&amp;'Locations-Gyms'!C414&amp;""": {
    ""name"" : """&amp;SUBSTITUTE('Locations-Gyms'!J414,"""","\""")&amp;""",
    ""latitude"" : """&amp;'Locations-Gyms'!H414&amp;""",
    ""longitude"" : """&amp;'Locations-Gyms'!I414&amp;""","&amp;"
    ""region_1"" : """",
    ""region_2"" : """",
    ""region_3"" : """",
    ""street"" : """",
    ""number"" : """",
    ""postal"" : """"
  },"</f>
        <v xml:space="preserve">  "910771ba768f42dbb63afb2472dc2c00.16": {
    "name" : "The Icecream Sign",
    "latitude" : "52395742",
    "longitude" : "491442",
    "region_1" : "",
    "region_2" : "",
    "region_3" : "",
    "street" : "",
    "number" : "",
    "postal" : ""
  },</v>
      </c>
    </row>
    <row r="413" spans="1:1" x14ac:dyDescent="0.25">
      <c r="A413" s="1" t="str">
        <f>"  """&amp;'Locations-Gyms'!C415&amp;""": {
    ""name"" : """&amp;SUBSTITUTE('Locations-Gyms'!J415,"""","\""")&amp;""",
    ""latitude"" : """&amp;'Locations-Gyms'!H415&amp;""",
    ""longitude"" : """&amp;'Locations-Gyms'!I415&amp;""","&amp;"
    ""region_1"" : """",
    ""region_2"" : """",
    ""region_3"" : """",
    ""street"" : """",
    ""number"" : """",
    ""postal"" : """"
  },"</f>
        <v xml:space="preserve">  "2f6a09e1370d4c51958f011d71bf45b4.16": {
    "name" : "The old churchbell",
    "latitude" : "52399399",
    "longitude" : "4909666",
    "region_1" : "",
    "region_2" : "",
    "region_3" : "",
    "street" : "",
    "number" : "",
    "postal" : ""
  },</v>
      </c>
    </row>
    <row r="414" spans="1:1" x14ac:dyDescent="0.25">
      <c r="A414" s="1" t="str">
        <f>"  """&amp;'Locations-Gyms'!C416&amp;""": {
    ""name"" : """&amp;SUBSTITUTE('Locations-Gyms'!J416,"""","\""")&amp;""",
    ""latitude"" : """&amp;'Locations-Gyms'!H416&amp;""",
    ""longitude"" : """&amp;'Locations-Gyms'!I416&amp;""","&amp;"
    ""region_1"" : """",
    ""region_2"" : """",
    ""region_3"" : """",
    ""street"" : """",
    ""number"" : """",
    ""postal"" : """"
  },"</f>
        <v xml:space="preserve">  "446bdb9df04e4eb598e2f9e5d008894a.16": {
    "name" : "Wooden Castle",
    "latitude" : "52394782",
    "longitude" : "4919854",
    "region_1" : "",
    "region_2" : "",
    "region_3" : "",
    "street" : "",
    "number" : "",
    "postal" : ""
  },</v>
      </c>
    </row>
    <row r="415" spans="1:1" x14ac:dyDescent="0.25">
      <c r="A415" s="1" t="str">
        <f>"  """&amp;'Locations-Gyms'!C417&amp;""": {
    ""name"" : """&amp;SUBSTITUTE('Locations-Gyms'!J417,"""","\""")&amp;""",
    ""latitude"" : """&amp;'Locations-Gyms'!H417&amp;""",
    ""longitude"" : """&amp;'Locations-Gyms'!I417&amp;""","&amp;"
    ""region_1"" : """",
    ""region_2"" : """",
    ""region_3"" : """",
    ""street"" : """",
    ""number"" : """",
    ""postal"" : """"
  },"</f>
        <v xml:space="preserve">  "645588ab7d474bf1a967fd511037b244.16":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416" spans="1:1" x14ac:dyDescent="0.25">
      <c r="A416" s="1" t="str">
        <f>"  """&amp;'Locations-Gyms'!C418&amp;""": {
    ""name"" : """&amp;SUBSTITUTE('Locations-Gyms'!J418,"""","\""")&amp;""",
    ""latitude"" : """&amp;'Locations-Gyms'!H418&amp;""",
    ""longitude"" : """&amp;'Locations-Gyms'!I418&amp;""","&amp;"
    ""region_1"" : """",
    ""region_2"" : """",
    ""region_3"" : """",
    ""street"" : """",
    ""number"" : """",
    ""postal"" : """"
  },"</f>
        <v xml:space="preserve">  "b05142c8bb074a2bafac43fc68ec432c.16": {
    "name" : "De Poort van Nieuwendam",
    "latitude" : "52388404",
    "longitude" : "4960582",
    "region_1" : "",
    "region_2" : "",
    "region_3" : "",
    "street" : "",
    "number" : "",
    "postal" : ""
  },</v>
      </c>
    </row>
    <row r="417" spans="1:1" x14ac:dyDescent="0.25">
      <c r="A417" s="1" t="str">
        <f>"  """&amp;'Locations-Gyms'!C419&amp;""": {
    ""name"" : """&amp;SUBSTITUTE('Locations-Gyms'!J419,"""","\""")&amp;""",
    ""latitude"" : """&amp;'Locations-Gyms'!H419&amp;""",
    ""longitude"" : """&amp;'Locations-Gyms'!I419&amp;""","&amp;"
    ""region_1"" : """",
    ""region_2"" : """",
    ""region_3"" : """",
    ""street"" : """",
    ""number"" : """",
    ""postal"" : """"
  },"</f>
        <v xml:space="preserve">  "c11d1c92a33f43bfaf27966cbf347f4c.16": {
    "name" : "Faunapassage Liergouw",
    "latitude" : "52383128",
    "longitude" : "4972832",
    "region_1" : "",
    "region_2" : "",
    "region_3" : "",
    "street" : "",
    "number" : "",
    "postal" : ""
  },</v>
      </c>
    </row>
    <row r="418" spans="1:1" x14ac:dyDescent="0.25">
      <c r="A418" s="1" t="str">
        <f>"  """&amp;'Locations-Gyms'!C420&amp;""": {
    ""name"" : """&amp;SUBSTITUTE('Locations-Gyms'!J420,"""","\""")&amp;""",
    ""latitude"" : """&amp;'Locations-Gyms'!H420&amp;""",
    ""longitude"" : """&amp;'Locations-Gyms'!I420&amp;""","&amp;"
    ""region_1"" : """",
    ""region_2"" : """",
    ""region_3"" : """",
    ""street"" : """",
    ""number"" : """",
    ""postal"" : """"
  },"</f>
        <v xml:space="preserve">  "e189a36cb6b6441883c248b550431777.11": {
    "name" : "Fietsroute Knooppunt 39",
    "latitude" : "52402753",
    "longitude" : "495974",
    "region_1" : "",
    "region_2" : "",
    "region_3" : "",
    "street" : "",
    "number" : "",
    "postal" : ""
  },</v>
      </c>
    </row>
    <row r="419" spans="1:1" x14ac:dyDescent="0.25">
      <c r="A419" s="1" t="str">
        <f>"  """&amp;'Locations-Gyms'!C421&amp;""": {
    ""name"" : """&amp;SUBSTITUTE('Locations-Gyms'!J421,"""","\""")&amp;""",
    ""latitude"" : """&amp;'Locations-Gyms'!H421&amp;""",
    ""longitude"" : """&amp;'Locations-Gyms'!I421&amp;""","&amp;"
    ""region_1"" : """",
    ""region_2"" : """",
    ""region_3"" : """",
    ""street"" : """",
    ""number"" : """",
    ""postal"" : """"
  },"</f>
        <v xml:space="preserve">  "9cda1e5cde79438aa7838fb0df4be2dc.16": {
    "name" : "Kerk Ransdorp",
    "latitude" : "52393034",
    "longitude" : "4993869",
    "region_1" : "",
    "region_2" : "",
    "region_3" : "",
    "street" : "",
    "number" : "",
    "postal" : ""
  },</v>
      </c>
    </row>
    <row r="420" spans="1:1" x14ac:dyDescent="0.25">
      <c r="A420" s="1" t="str">
        <f>"  """&amp;'Locations-Gyms'!C422&amp;""": {
    ""name"" : """&amp;SUBSTITUTE('Locations-Gyms'!J422,"""","\""")&amp;""",
    ""latitude"" : """&amp;'Locations-Gyms'!H422&amp;""",
    ""longitude"" : """&amp;'Locations-Gyms'!I422&amp;""","&amp;"
    ""region_1"" : """",
    ""region_2"" : """",
    ""region_3"" : """",
    ""street"" : """",
    ""number"" : """",
    ""postal"" : """"
  },"</f>
        <v xml:space="preserve">  "18ff74d2003b44deb91b5e588ec80d8b.16": {
    "name" : "Schellingwouder Anker",
    "latitude" : "52382334",
    "longitude" : "4961118",
    "region_1" : "",
    "region_2" : "",
    "region_3" : "",
    "street" : "",
    "number" : "",
    "postal" : ""
  },</v>
      </c>
    </row>
    <row r="421" spans="1:1" x14ac:dyDescent="0.25">
      <c r="A421" s="1" t="str">
        <f>"  """&amp;'Locations-Gyms'!C423&amp;""": {
    ""name"" : """&amp;SUBSTITUTE('Locations-Gyms'!J423,"""","\""")&amp;""",
    ""latitude"" : """&amp;'Locations-Gyms'!H423&amp;""",
    ""longitude"" : """&amp;'Locations-Gyms'!I423&amp;""","&amp;"
    ""region_1"" : """",
    ""region_2"" : """",
    ""region_3"" : """",
    ""street"" : """",
    ""number"" : """",
    ""postal"" : """"
  },"</f>
        <v xml:space="preserve">  "bd0b67a534e34f6889132880deec6c9b.11": {
    "name" : "Starwars 4A Mural",
    "latitude" : "52386992",
    "longitude" : "4968651",
    "region_1" : "",
    "region_2" : "",
    "region_3" : "",
    "street" : "",
    "number" : "",
    "postal" : ""
  },</v>
      </c>
    </row>
    <row r="422" spans="1:1" x14ac:dyDescent="0.25">
      <c r="A422" s="1" t="str">
        <f>"  """&amp;'Locations-Gyms'!C424&amp;""": {
    ""name"" : """&amp;SUBSTITUTE('Locations-Gyms'!J424,"""","\""")&amp;""",
    ""latitude"" : """&amp;'Locations-Gyms'!H424&amp;""",
    ""longitude"" : """&amp;'Locations-Gyms'!I424&amp;""","&amp;"
    ""region_1"" : """",
    ""region_2"" : """",
    ""region_3"" : """",
    ""street"" : """",
    ""number"" : """",
    ""postal"" : """"
  },"</f>
        <v xml:space="preserve">  "0f193e65c6974148ab1f5dc066714996.16": {
    "name" : "Bambi",
    "latitude" : "52392516",
    "longitude" : "496163",
    "region_1" : "",
    "region_2" : "",
    "region_3" : "",
    "street" : "",
    "number" : "",
    "postal" : ""
  },</v>
      </c>
    </row>
    <row r="423" spans="1:1" x14ac:dyDescent="0.25">
      <c r="A423" s="1" t="str">
        <f>"  """&amp;'Locations-Gyms'!C425&amp;""": {
    ""name"" : """&amp;SUBSTITUTE('Locations-Gyms'!J425,"""","\""")&amp;""",
    ""latitude"" : """&amp;'Locations-Gyms'!H425&amp;""",
    ""longitude"" : """&amp;'Locations-Gyms'!I425&amp;""","&amp;"
    ""region_1"" : """",
    ""region_2"" : """",
    ""region_3"" : """",
    ""street"" : """",
    ""number"" : """",
    ""postal"" : """"
  },"</f>
        <v xml:space="preserve">  "a3a3e46760a743e4a387075725f7fd5a.16": {
    "name" : "Grafitti Under Bridge II",
    "latitude" : "52397607",
    "longitude" : "4960235",
    "region_1" : "",
    "region_2" : "",
    "region_3" : "",
    "street" : "",
    "number" : "",
    "postal" : ""
  },</v>
      </c>
    </row>
    <row r="424" spans="1:1" x14ac:dyDescent="0.25">
      <c r="A424" s="1" t="str">
        <f>"  """&amp;'Locations-Gyms'!C426&amp;""": {
    ""name"" : """&amp;SUBSTITUTE('Locations-Gyms'!J426,"""","\""")&amp;""",
    ""latitude"" : """&amp;'Locations-Gyms'!H426&amp;""",
    ""longitude"" : """&amp;'Locations-Gyms'!I426&amp;""","&amp;"
    ""region_1"" : """",
    ""region_2"" : """",
    ""region_3"" : """",
    ""street"" : """",
    ""number"" : """",
    ""postal"" : """"
  },"</f>
        <v xml:space="preserve">  "1db571024b7941d1b09e3ae9dd924e1b.16": {
    "name" : "Heavy Metal Playground ",
    "latitude" : "52397414",
    "longitude" : "4947655",
    "region_1" : "",
    "region_2" : "",
    "region_3" : "",
    "street" : "",
    "number" : "",
    "postal" : ""
  },</v>
      </c>
    </row>
    <row r="425" spans="1:1" x14ac:dyDescent="0.25">
      <c r="A425" s="1" t="str">
        <f>"  """&amp;'Locations-Gyms'!C427&amp;""": {
    ""name"" : """&amp;SUBSTITUTE('Locations-Gyms'!J427,"""","\""")&amp;""",
    ""latitude"" : """&amp;'Locations-Gyms'!H427&amp;""",
    ""longitude"" : """&amp;'Locations-Gyms'!I427&amp;""","&amp;"
    ""region_1"" : """",
    ""region_2"" : """",
    ""region_3"" : """",
    ""street"" : """",
    ""number"" : """",
    ""postal"" : """"
  },"</f>
        <v xml:space="preserve">  "d4ca839a03534b9d91fa44c6218beae7.16": {
    "name" : "Mozaiek Boot",
    "latitude" : "52395508",
    "longitude" : "4948415",
    "region_1" : "",
    "region_2" : "",
    "region_3" : "",
    "street" : "",
    "number" : "",
    "postal" : ""
  },</v>
      </c>
    </row>
    <row r="426" spans="1:1" x14ac:dyDescent="0.25">
      <c r="A426" s="1" t="str">
        <f>"  """&amp;'Locations-Gyms'!C428&amp;""": {
    ""name"" : """&amp;SUBSTITUTE('Locations-Gyms'!J428,"""","\""")&amp;""",
    ""latitude"" : """&amp;'Locations-Gyms'!H428&amp;""",
    ""longitude"" : """&amp;'Locations-Gyms'!I428&amp;""","&amp;"
    ""region_1"" : """",
    ""region_2"" : """",
    ""region_3"" : """",
    ""street"" : """",
    ""number"" : """",
    ""postal"" : """"
  },"</f>
        <v xml:space="preserve">  "925876de1a9f494bb15f2fefeb2b0945.16": {
    "name" : "Noordertoren Butterfly South",
    "latitude" : "52392387",
    "longitude" : "4954318",
    "region_1" : "",
    "region_2" : "",
    "region_3" : "",
    "street" : "",
    "number" : "",
    "postal" : ""
  },</v>
      </c>
    </row>
    <row r="427" spans="1:1" x14ac:dyDescent="0.25">
      <c r="A427" s="1" t="str">
        <f>"  """&amp;'Locations-Gyms'!C429&amp;""": {
    ""name"" : """&amp;SUBSTITUTE('Locations-Gyms'!J429,"""","\""")&amp;""",
    ""latitude"" : """&amp;'Locations-Gyms'!H429&amp;""",
    ""longitude"" : """&amp;'Locations-Gyms'!I429&amp;""","&amp;"
    ""region_1"" : """",
    ""region_2"" : """",
    ""region_3"" : """",
    ""street"" : """",
    ""number"" : """",
    ""postal"" : """"
  },"</f>
        <v xml:space="preserve">  "0f0d522eca6642fca69db33d582e1be0.16": {
    "name" : "Orange Blue Metal Art",
    "latitude" : "52394598",
    "longitude" : "4965473",
    "region_1" : "",
    "region_2" : "",
    "region_3" : "",
    "street" : "",
    "number" : "",
    "postal" : ""
  },</v>
      </c>
    </row>
    <row r="428" spans="1:1" x14ac:dyDescent="0.25">
      <c r="A428" s="1" t="str">
        <f>"  """&amp;'Locations-Gyms'!C430&amp;""": {
    ""name"" : """&amp;SUBSTITUTE('Locations-Gyms'!J430,"""","\""")&amp;""",
    ""latitude"" : """&amp;'Locations-Gyms'!H430&amp;""",
    ""longitude"" : """&amp;'Locations-Gyms'!I430&amp;""","&amp;"
    ""region_1"" : """",
    ""region_2"" : """",
    ""region_3"" : """",
    ""street"" : """",
    ""number"" : """",
    ""postal"" : """"
  },"</f>
        <v xml:space="preserve">  "52ed65d937854fff87c27e262dab325f.16": {
    "name" : "Peer",
    "latitude" : "52395639",
    "longitude" : "4956966",
    "region_1" : "",
    "region_2" : "",
    "region_3" : "",
    "street" : "",
    "number" : "",
    "postal" : ""
  },</v>
      </c>
    </row>
    <row r="429" spans="1:1" x14ac:dyDescent="0.25">
      <c r="A429" s="1" t="str">
        <f>"  """&amp;'Locations-Gyms'!C431&amp;""": {
    ""name"" : """&amp;SUBSTITUTE('Locations-Gyms'!J431,"""","\""")&amp;""",
    ""latitude"" : """&amp;'Locations-Gyms'!H431&amp;""",
    ""longitude"" : """&amp;'Locations-Gyms'!I431&amp;""","&amp;"
    ""region_1"" : """",
    ""region_2"" : """",
    ""region_3"" : """",
    ""street"" : """",
    ""number"" : """",
    ""postal"" : """"
  },"</f>
        <v xml:space="preserve">  "d800d8705f5849f79e73208cad20665a.16": {
    "name" : "Touwbrug",
    "latitude" : "52390198",
    "longitude" : "4952935",
    "region_1" : "",
    "region_2" : "",
    "region_3" : "",
    "street" : "",
    "number" : "",
    "postal" : ""
  },</v>
      </c>
    </row>
    <row r="430" spans="1:1" x14ac:dyDescent="0.25">
      <c r="A430" s="1" t="str">
        <f>"  """&amp;'Locations-Gyms'!C432&amp;""": {
    ""name"" : """&amp;SUBSTITUTE('Locations-Gyms'!J432,"""","\""")&amp;""",
    ""latitude"" : """&amp;'Locations-Gyms'!H432&amp;""",
    ""longitude"" : """&amp;'Locations-Gyms'!I432&amp;""","&amp;"
    ""region_1"" : """",
    ""region_2"" : """",
    ""region_3"" : """",
    ""street"" : """",
    ""number"" : """",
    ""postal"" : """"
  },"</f>
        <v xml:space="preserve">  "af1bc60552654415aa5c4525b45b815d.11": {
    "name" : "Waalenburgsingel park",
    "latitude" : "52400678",
    "longitude" : "4954635",
    "region_1" : "",
    "region_2" : "",
    "region_3" : "",
    "street" : "",
    "number" : "",
    "postal" : ""
  },</v>
      </c>
    </row>
    <row r="431" spans="1:1" x14ac:dyDescent="0.25">
      <c r="A431" s="1" t="str">
        <f>"  """&amp;'Locations-Gyms'!C433&amp;""": {
    ""name"" : """&amp;SUBSTITUTE('Locations-Gyms'!J433,"""","\""")&amp;""",
    ""latitude"" : """&amp;'Locations-Gyms'!H433&amp;""",
    ""longitude"" : """&amp;'Locations-Gyms'!I433&amp;""","&amp;"
    ""region_1"" : """",
    ""region_2"" : """",
    ""region_3"" : """",
    ""street"" : """",
    ""number"" : """",
    ""postal"" : """"
  },"</f>
        <v xml:space="preserve">  "3cb57cd8fa024ef28a442ddaf56d3a6c.11": {
    "name" : "Betondorp Church",
    "latitude" : "52339857",
    "longitude" : "4939247",
    "region_1" : "",
    "region_2" : "",
    "region_3" : "",
    "street" : "",
    "number" : "",
    "postal" : ""
  },</v>
      </c>
    </row>
    <row r="432" spans="1:1" x14ac:dyDescent="0.25">
      <c r="A432" s="1" t="str">
        <f>"  """&amp;'Locations-Gyms'!C434&amp;""": {
    ""name"" : """&amp;SUBSTITUTE('Locations-Gyms'!J434,"""","\""")&amp;""",
    ""latitude"" : """&amp;'Locations-Gyms'!H434&amp;""",
    ""longitude"" : """&amp;'Locations-Gyms'!I434&amp;""","&amp;"
    ""region_1"" : """",
    ""region_2"" : """",
    ""region_3"" : """",
    ""street"" : """",
    ""number"" : """",
    ""postal"" : """"
  },"</f>
        <v xml:space="preserve">  "ebef7d9ff35f468f8f7bf7006372e073.16": {
    "name" : "Betondorp Clock Tower ",
    "latitude" : "52340567",
    "longitude" : "4944256",
    "region_1" : "",
    "region_2" : "",
    "region_3" : "",
    "street" : "",
    "number" : "",
    "postal" : ""
  },</v>
      </c>
    </row>
    <row r="433" spans="1:1" x14ac:dyDescent="0.25">
      <c r="A433" s="1" t="str">
        <f>"  """&amp;'Locations-Gyms'!C435&amp;""": {
    ""name"" : """&amp;SUBSTITUTE('Locations-Gyms'!J435,"""","\""")&amp;""",
    ""latitude"" : """&amp;'Locations-Gyms'!H435&amp;""",
    ""longitude"" : """&amp;'Locations-Gyms'!I435&amp;""","&amp;"
    ""region_1"" : """",
    ""region_2"" : """",
    ""region_3"" : """",
    ""street"" : """",
    ""number"" : """",
    ""postal"" : """"
  },"</f>
        <v xml:space="preserve">  "5a8aff4f9c98496d9e213e644b21f80e.16": {
    "name" : "H. Walings Plaque",
    "latitude" : "52342769",
    "longitude" : "4947708",
    "region_1" : "",
    "region_2" : "",
    "region_3" : "",
    "street" : "",
    "number" : "",
    "postal" : ""
  },</v>
      </c>
    </row>
    <row r="434" spans="1:1" x14ac:dyDescent="0.25">
      <c r="A434" s="1" t="str">
        <f>"  """&amp;'Locations-Gyms'!C436&amp;""": {
    ""name"" : """&amp;SUBSTITUTE('Locations-Gyms'!J436,"""","\""")&amp;""",
    ""latitude"" : """&amp;'Locations-Gyms'!H436&amp;""",
    ""longitude"" : """&amp;'Locations-Gyms'!I436&amp;""","&amp;"
    ""region_1"" : """",
    ""region_2"" : """",
    ""region_3"" : """",
    ""street"" : """",
    ""number"" : """",
    ""postal"" : """"
  },"</f>
        <v xml:space="preserve">  "a587e748b2f44181819c131b613af8ac.16": {
    "name" : "Football Player Mural",
    "latitude" : "52358469",
    "longitude" : "4934603",
    "region_1" : "",
    "region_2" : "",
    "region_3" : "",
    "street" : "",
    "number" : "",
    "postal" : ""
  },</v>
      </c>
    </row>
    <row r="435" spans="1:1" x14ac:dyDescent="0.25">
      <c r="A435" s="1" t="str">
        <f>"  """&amp;'Locations-Gyms'!C437&amp;""": {
    ""name"" : """&amp;SUBSTITUTE('Locations-Gyms'!J437,"""","\""")&amp;""",
    ""latitude"" : """&amp;'Locations-Gyms'!H437&amp;""",
    ""longitude"" : """&amp;'Locations-Gyms'!I437&amp;""","&amp;"
    ""region_1"" : """",
    ""region_2"" : """",
    ""region_3"" : """",
    ""street"" : """",
    ""number"" : """",
    ""postal"" : """"
  },"</f>
        <v xml:space="preserve">  "676165549bc04716b4f0014350885626.16": {
    "name" : "Monument ",
    "latitude" : "52357513",
    "longitude" : "4928008",
    "region_1" : "",
    "region_2" : "",
    "region_3" : "",
    "street" : "",
    "number" : "",
    "postal" : ""
  },</v>
      </c>
    </row>
    <row r="436" spans="1:1" x14ac:dyDescent="0.25">
      <c r="A436" s="1" t="str">
        <f>"  """&amp;'Locations-Gyms'!C438&amp;""": {
    ""name"" : """&amp;SUBSTITUTE('Locations-Gyms'!J438,"""","\""")&amp;""",
    ""latitude"" : """&amp;'Locations-Gyms'!H438&amp;""",
    ""longitude"" : """&amp;'Locations-Gyms'!I438&amp;""","&amp;"
    ""region_1"" : """",
    ""region_2"" : """",
    ""region_3"" : """",
    ""street"" : """",
    ""number"" : """",
    ""postal"" : """"
  },"</f>
        <v xml:space="preserve">  "1e53a49989794f9a8e39e5dd50ef5c2f.11": {
    "name" : "Muiderpoort Station",
    "latitude" : "52360589",
    "longitude" : "4931334",
    "region_1" : "",
    "region_2" : "",
    "region_3" : "",
    "street" : "",
    "number" : "",
    "postal" : ""
  },</v>
      </c>
    </row>
    <row r="437" spans="1:1" x14ac:dyDescent="0.25">
      <c r="A437" s="1" t="str">
        <f>"  """&amp;'Locations-Gyms'!C439&amp;""": {
    ""name"" : """&amp;SUBSTITUTE('Locations-Gyms'!J439,"""","\""")&amp;""",
    ""latitude"" : """&amp;'Locations-Gyms'!H439&amp;""",
    ""longitude"" : """&amp;'Locations-Gyms'!I439&amp;""","&amp;"
    ""region_1"" : """",
    ""region_2"" : """",
    ""region_3"" : """",
    ""street"" : """",
    ""number"" : """",
    ""postal"" : """"
  },"</f>
        <v xml:space="preserve">  "283505a5352b43109f29a9fcbc0648a0.16": {
    "name" : "Pontanusstraat Mosaic ",
    "latitude" : "52361005",
    "longitude" : "493059",
    "region_1" : "",
    "region_2" : "",
    "region_3" : "",
    "street" : "",
    "number" : "",
    "postal" : ""
  },</v>
      </c>
    </row>
    <row r="438" spans="1:1" x14ac:dyDescent="0.25">
      <c r="A438" s="1" t="str">
        <f>"  """&amp;'Locations-Gyms'!C440&amp;""": {
    ""name"" : """&amp;SUBSTITUTE('Locations-Gyms'!J440,"""","\""")&amp;""",
    ""latitude"" : """&amp;'Locations-Gyms'!H440&amp;""",
    ""longitude"" : """&amp;'Locations-Gyms'!I440&amp;""","&amp;"
    ""region_1"" : """",
    ""region_2"" : """",
    ""region_3"" : """",
    ""street"" : """",
    ""number"" : """",
    ""postal"" : """"
  },"</f>
        <v xml:space="preserve">  "e78ab90024584ab6b1fd8995d0125334.16": {
    "name" : "Amsterdam sponge",
    "latitude" : "52334809",
    "longitude" : "4922257",
    "region_1" : "",
    "region_2" : "",
    "region_3" : "",
    "street" : "",
    "number" : "",
    "postal" : ""
  },</v>
      </c>
    </row>
    <row r="439" spans="1:1" x14ac:dyDescent="0.25">
      <c r="A439" s="1" t="str">
        <f>"  """&amp;'Locations-Gyms'!C441&amp;""": {
    ""name"" : """&amp;SUBSTITUTE('Locations-Gyms'!J441,"""","\""")&amp;""",
    ""latitude"" : """&amp;'Locations-Gyms'!H441&amp;""",
    ""longitude"" : """&amp;'Locations-Gyms'!I441&amp;""","&amp;"
    ""region_1"" : """",
    ""region_2"" : """",
    ""region_3"" : """",
    ""street"" : """",
    ""number"" : """",
    ""postal"" : """"
  },"</f>
        <v xml:space="preserve">  "2cf6dfc5ecb94ebb895b65f3a5db4c0b.16": {
    "name" : "Mercure Hotel Aan de Amstel",
    "latitude" : "52335257",
    "longitude" : "4913527",
    "region_1" : "",
    "region_2" : "",
    "region_3" : "",
    "street" : "",
    "number" : "",
    "postal" : ""
  },</v>
      </c>
    </row>
    <row r="440" spans="1:1" x14ac:dyDescent="0.25">
      <c r="A440" s="1" t="str">
        <f>"  """&amp;'Locations-Gyms'!C442&amp;""": {
    ""name"" : """&amp;SUBSTITUTE('Locations-Gyms'!J442,"""","\""")&amp;""",
    ""latitude"" : """&amp;'Locations-Gyms'!H442&amp;""",
    ""longitude"" : """&amp;'Locations-Gyms'!I442&amp;""","&amp;"
    ""region_1"" : """",
    ""region_2"" : """",
    ""region_3"" : """",
    ""street"" : """",
    ""number"" : """",
    ""postal"" : """"
  },"</f>
        <v xml:space="preserve">  "f91ce1ebb3174d3ea7f0fbf0ed0c2a8d.16": {
    "name" : "Metro Station Spaklerweg",
    "latitude" : "523404",
    "longitude" : "4920823",
    "region_1" : "",
    "region_2" : "",
    "region_3" : "",
    "street" : "",
    "number" : "",
    "postal" : ""
  },</v>
      </c>
    </row>
    <row r="441" spans="1:1" x14ac:dyDescent="0.25">
      <c r="A441" s="1" t="str">
        <f>"  """&amp;'Locations-Gyms'!C443&amp;""": {
    ""name"" : """&amp;SUBSTITUTE('Locations-Gyms'!J443,"""","\""")&amp;""",
    ""latitude"" : """&amp;'Locations-Gyms'!H443&amp;""",
    ""longitude"" : """&amp;'Locations-Gyms'!I443&amp;""","&amp;"
    ""region_1"" : """",
    ""region_2"" : """",
    ""region_3"" : """",
    ""street"" : """",
    ""number"" : """",
    ""postal"" : """"
  },"</f>
        <v xml:space="preserve">  "a0145c8e3de047278ef5a4244f7ce939.16": {
    "name" : "Metrostation Overamstel",
    "latitude" : "523317",
    "longitude" : "491753",
    "region_1" : "",
    "region_2" : "",
    "region_3" : "",
    "street" : "",
    "number" : "",
    "postal" : ""
  },</v>
      </c>
    </row>
    <row r="442" spans="1:1" x14ac:dyDescent="0.25">
      <c r="A442" s="1" t="str">
        <f>"  """&amp;'Locations-Gyms'!C444&amp;""": {
    ""name"" : """&amp;SUBSTITUTE('Locations-Gyms'!J444,"""","\""")&amp;""",
    ""latitude"" : """&amp;'Locations-Gyms'!H444&amp;""",
    ""longitude"" : """&amp;'Locations-Gyms'!I444&amp;""","&amp;"
    ""region_1"" : """",
    ""region_2"" : """",
    ""region_3"" : """",
    ""street"" : """",
    ""number"" : """",
    ""postal"" : """"
  },"</f>
        <v xml:space="preserve">  "964f3367ed214499932a61bed330a952.11": {
    "name" : "Peperbus",
    "latitude" : "5233835",
    "longitude" : "4916225",
    "region_1" : "",
    "region_2" : "",
    "region_3" : "",
    "street" : "",
    "number" : "",
    "postal" : ""
  },</v>
      </c>
    </row>
    <row r="443" spans="1:1" x14ac:dyDescent="0.25">
      <c r="A443" s="1" t="str">
        <f>"  """&amp;'Locations-Gyms'!C445&amp;""": {
    ""name"" : """&amp;SUBSTITUTE('Locations-Gyms'!J445,"""","\""")&amp;""",
    ""latitude"" : """&amp;'Locations-Gyms'!H445&amp;""",
    ""longitude"" : """&amp;'Locations-Gyms'!I445&amp;""","&amp;"
    ""region_1"" : """",
    ""region_2"" : """",
    ""region_3"" : """",
    ""street"" : """",
    ""number"" : """",
    ""postal"" : """"
  },"</f>
        <v xml:space="preserve">  "dbef9a05c67a4484bf503290070eef10.16": {
    "name" : "null",
    "latitude" : "52287364",
    "longitude" : "4872465",
    "region_1" : "",
    "region_2" : "",
    "region_3" : "",
    "street" : "",
    "number" : "",
    "postal" : ""
  },</v>
      </c>
    </row>
    <row r="444" spans="1:1" x14ac:dyDescent="0.25">
      <c r="A444" s="1" t="str">
        <f>"  """&amp;'Locations-Gyms'!C446&amp;""": {
    ""name"" : """&amp;SUBSTITUTE('Locations-Gyms'!J446,"""","\""")&amp;""",
    ""latitude"" : """&amp;'Locations-Gyms'!H446&amp;""",
    ""longitude"" : """&amp;'Locations-Gyms'!I446&amp;""","&amp;"
    ""region_1"" : """",
    ""region_2"" : """",
    ""region_3"" : """",
    ""street"" : """",
    ""number"" : """",
    ""postal"" : """"
  },"</f>
        <v xml:space="preserve">  "3dd4f5fea5e2432aa6ff4ef7345e581f.16": {
    "name" : "null",
    "latitude" : "52286854",
    "longitude" : "4864602",
    "region_1" : "",
    "region_2" : "",
    "region_3" : "",
    "street" : "",
    "number" : "",
    "postal" : ""
  },</v>
      </c>
    </row>
    <row r="445" spans="1:1" x14ac:dyDescent="0.25">
      <c r="A445" s="1" t="str">
        <f>"  """&amp;'Locations-Gyms'!C447&amp;""": {
    ""name"" : """&amp;SUBSTITUTE('Locations-Gyms'!J447,"""","\""")&amp;""",
    ""latitude"" : """&amp;'Locations-Gyms'!H447&amp;""",
    ""longitude"" : """&amp;'Locations-Gyms'!I447&amp;""","&amp;"
    ""region_1"" : """",
    ""region_2"" : """",
    ""region_3"" : """",
    ""street"" : """",
    ""number"" : """",
    ""postal"" : """"
  },"</f>
        <v xml:space="preserve">  "ebf4dbef74974ac3a14d00a7cc5d507e.16": {
    "name" : "null",
    "latitude" : "52287918",
    "longitude" : "487185",
    "region_1" : "",
    "region_2" : "",
    "region_3" : "",
    "street" : "",
    "number" : "",
    "postal" : ""
  },</v>
      </c>
    </row>
    <row r="446" spans="1:1" x14ac:dyDescent="0.25">
      <c r="A446" s="1" t="str">
        <f>"  """&amp;'Locations-Gyms'!C448&amp;""": {
    ""name"" : """&amp;SUBSTITUTE('Locations-Gyms'!J448,"""","\""")&amp;""",
    ""latitude"" : """&amp;'Locations-Gyms'!H448&amp;""",
    ""longitude"" : """&amp;'Locations-Gyms'!I448&amp;""","&amp;"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"52295837",
    "longitude" : "4867726",
    "region_1" : "",
    "region_2" : "",
    "region_3" : "",
    "street" : "",
    "number" : "",
    "postal" : ""
  },</v>
      </c>
    </row>
    <row r="447" spans="1:1" x14ac:dyDescent="0.25">
      <c r="A447" s="1" t="str">
        <f>"  """&amp;'Locations-Gyms'!C449&amp;""": {
    ""name"" : """&amp;SUBSTITUTE('Locations-Gyms'!J449,"""","\""")&amp;""",
    ""latitude"" : """&amp;'Locations-Gyms'!H449&amp;""",
    ""longitude"" : """&amp;'Locations-Gyms'!I449&amp;""","&amp;"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"52283653",
    "longitude" : "4870712",
    "region_1" : "",
    "region_2" : "",
    "region_3" : "",
    "street" : "",
    "number" : "",
    "postal" : ""
  },</v>
      </c>
    </row>
    <row r="448" spans="1:1" x14ac:dyDescent="0.25">
      <c r="A448" s="1" t="str">
        <f>"  """&amp;'Locations-Gyms'!C450&amp;""": {
    ""name"" : """&amp;SUBSTITUTE('Locations-Gyms'!J450,"""","\""")&amp;""",
    ""latitude"" : """&amp;'Locations-Gyms'!H450&amp;""",
    ""longitude"" : """&amp;'Locations-Gyms'!I450&amp;""","&amp;"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"52288354",
    "longitude" : "4872222",
    "region_1" : "",
    "region_2" : "",
    "region_3" : "",
    "street" : "",
    "number" : "",
    "postal" : ""
  },</v>
      </c>
    </row>
    <row r="449" spans="1:1" x14ac:dyDescent="0.25">
      <c r="A449" s="1" t="str">
        <f>"  """&amp;'Locations-Gyms'!C451&amp;""": {
    ""name"" : """&amp;SUBSTITUTE('Locations-Gyms'!J451,"""","\""")&amp;""",
    ""latitude"" : """&amp;'Locations-Gyms'!H451&amp;""",
    ""longitude"" : """&amp;'Locations-Gyms'!I451&amp;""","&amp;"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"52290715",
    "longitude" : "4864121",
    "region_1" : "",
    "region_2" : "",
    "region_3" : "",
    "street" : "",
    "number" : "",
    "postal" : ""
  },</v>
      </c>
    </row>
    <row r="450" spans="1:1" x14ac:dyDescent="0.25">
      <c r="A450" s="1" t="str">
        <f>"  """&amp;'Locations-Gyms'!C452&amp;""": {
    ""name"" : """&amp;SUBSTITUTE('Locations-Gyms'!J452,"""","\""")&amp;""",
    ""latitude"" : """&amp;'Locations-Gyms'!H452&amp;""",
    ""longitude"" : """&amp;'Locations-Gyms'!I452&amp;""","&amp;"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"52292177",
    "longitude" : "487747",
    "region_1" : "",
    "region_2" : "",
    "region_3" : "",
    "street" : "",
    "number" : "",
    "postal" : ""
  },</v>
      </c>
    </row>
    <row r="451" spans="1:1" x14ac:dyDescent="0.25">
      <c r="A451" s="1" t="str">
        <f>"  """&amp;'Locations-Gyms'!C453&amp;""": {
    ""name"" : """&amp;SUBSTITUTE('Locations-Gyms'!J453,"""","\""")&amp;""",
    ""latitude"" : """&amp;'Locations-Gyms'!H453&amp;""",
    ""longitude"" : """&amp;'Locations-Gyms'!I453&amp;""","&amp;"
    ""region_1"" : """",
    ""region_2"" : """",
    ""region_3"" : """",
    ""street"" : """",
    ""number"" : """",
    ""postal"" : """"
  },"</f>
        <v xml:space="preserve">  "3251b85b054647e2b2eb344c00f8ea3a.16": {
    "name" : "null",
    "latitude" : "52294834",
    "longitude" : "4875803",
    "region_1" : "",
    "region_2" : "",
    "region_3" : "",
    "street" : "",
    "number" : "",
    "postal" : ""
  },</v>
      </c>
    </row>
    <row r="452" spans="1:1" x14ac:dyDescent="0.25">
      <c r="A452" s="1" t="str">
        <f>"  """&amp;'Locations-Gyms'!C454&amp;""": {
    ""name"" : """&amp;SUBSTITUTE('Locations-Gyms'!J454,"""","\""")&amp;""",
    ""latitude"" : """&amp;'Locations-Gyms'!H454&amp;""",
    ""longitude"" : """&amp;'Locations-Gyms'!I454&amp;""","&amp;"
    ""region_1"" : """",
    ""region_2"" : """",
    ""region_3"" : """",
    ""street"" : """",
    ""number"" : """",
    ""postal"" : """"
  },"</f>
        <v xml:space="preserve">  "26fdf1f555cd4ccc8c8153f300f65741.16": {
    "name" : "null",
    "latitude" : "52294839",
    "longitude" : "4873086",
    "region_1" : "",
    "region_2" : "",
    "region_3" : "",
    "street" : "",
    "number" : "",
    "postal" : ""
  },</v>
      </c>
    </row>
    <row r="453" spans="1:1" x14ac:dyDescent="0.25">
      <c r="A453" s="1" t="str">
        <f>"  """&amp;'Locations-Gyms'!C455&amp;""": {
    ""name"" : """&amp;SUBSTITUTE('Locations-Gyms'!J455,"""","\""")&amp;""",
    ""latitude"" : """&amp;'Locations-Gyms'!H455&amp;""",
    ""longitude"" : """&amp;'Locations-Gyms'!I455&amp;""","&amp;"
    ""region_1"" : """",
    ""region_2"" : """",
    ""region_3"" : """",
    ""street"" : """",
    ""number"" : """",
    ""postal"" : """"
  },"</f>
        <v xml:space="preserve">  "da731a2ab31e4bc5bfece20bab8919be.16": {
    "name" : "null",
    "latitude" : "52296511",
    "longitude" : "4872707",
    "region_1" : "",
    "region_2" : "",
    "region_3" : "",
    "street" : "",
    "number" : "",
    "postal" : ""
  },</v>
      </c>
    </row>
    <row r="454" spans="1:1" x14ac:dyDescent="0.25">
      <c r="A454" s="1" t="str">
        <f>"  """&amp;'Locations-Gyms'!C456&amp;""": {
    ""name"" : """&amp;SUBSTITUTE('Locations-Gyms'!J456,"""","\""")&amp;""",
    ""latitude"" : """&amp;'Locations-Gyms'!H456&amp;""",
    ""longitude"" : """&amp;'Locations-Gyms'!I456&amp;""","&amp;"
    ""region_1"" : """",
    ""region_2"" : """",
    ""region_3"" : """",
    ""street"" : """",
    ""number"" : """",
    ""postal"" : """"
  },"</f>
        <v xml:space="preserve">  "4e932efc44fb43ae9a3647cabda18029.16": {
    "name" : "Bridge Portal ",
    "latitude" : "52351043",
    "longitude" : "4927915",
    "region_1" : "",
    "region_2" : "",
    "region_3" : "",
    "street" : "",
    "number" : "",
    "postal" : ""
  },</v>
      </c>
    </row>
    <row r="455" spans="1:1" x14ac:dyDescent="0.25">
      <c r="A455" s="1" t="str">
        <f>"  """&amp;'Locations-Gyms'!C457&amp;""": {
    ""name"" : """&amp;SUBSTITUTE('Locations-Gyms'!J457,"""","\""")&amp;""",
    ""latitude"" : """&amp;'Locations-Gyms'!H457&amp;""",
    ""longitude"" : """&amp;'Locations-Gyms'!I457&amp;""","&amp;"
    ""region_1"" : """",
    ""region_2"" : """",
    ""region_3"" : """",
    ""street"" : """",
    ""number"" : """",
    ""postal"" : """"
  },"</f>
        <v xml:space="preserve">  "4cac44fbdcbf4926ac868302510ec88d.16": {
    "name" : "Camel Statue in the City",
    "latitude" : "52349614",
    "longitude" : "4915779",
    "region_1" : "",
    "region_2" : "",
    "region_3" : "",
    "street" : "",
    "number" : "",
    "postal" : ""
  },</v>
      </c>
    </row>
    <row r="456" spans="1:1" x14ac:dyDescent="0.25">
      <c r="A456" s="1" t="str">
        <f>"  """&amp;'Locations-Gyms'!C458&amp;""": {
    ""name"" : """&amp;SUBSTITUTE('Locations-Gyms'!J458,"""","\""")&amp;""",
    ""latitude"" : """&amp;'Locations-Gyms'!H458&amp;""",
    ""longitude"" : """&amp;'Locations-Gyms'!I458&amp;""","&amp;"
    ""region_1"" : """",
    ""region_2"" : """",
    ""region_3"" : """",
    ""street"" : """",
    ""number"" : """",
    ""postal"" : """"
  },"</f>
        <v xml:space="preserve">  "b3a7ac0a57ab4318b3c2a8403057ff49.16": {
    "name" : "De Bron",
    "latitude" : "52350859",
    "longitude" : "4934626",
    "region_1" : "",
    "region_2" : "",
    "region_3" : "",
    "street" : "",
    "number" : "",
    "postal" : ""
  },</v>
      </c>
    </row>
    <row r="457" spans="1:1" x14ac:dyDescent="0.25">
      <c r="A457" s="1" t="str">
        <f>"  """&amp;'Locations-Gyms'!C459&amp;""": {
    ""name"" : """&amp;SUBSTITUTE('Locations-Gyms'!J459,"""","\""")&amp;""",
    ""latitude"" : """&amp;'Locations-Gyms'!H459&amp;""",
    ""longitude"" : """&amp;'Locations-Gyms'!I459&amp;""","&amp;"
    ""region_1"" : """",
    ""region_2"" : """",
    ""region_3"" : """",
    ""street"" : """",
    ""number"" : """",
    ""postal"" : """"
  },"</f>
        <v xml:space="preserve">  "655a695d6a024276b4164918a5d1b1a6.16": {
    "name" : "El Taller Wall",
    "latitude" : "52352084",
    "longitude" : "4924096",
    "region_1" : "",
    "region_2" : "",
    "region_3" : "",
    "street" : "",
    "number" : "",
    "postal" : ""
  },</v>
      </c>
    </row>
    <row r="458" spans="1:1" x14ac:dyDescent="0.25">
      <c r="A458" s="1" t="str">
        <f>"  """&amp;'Locations-Gyms'!C460&amp;""": {
    ""name"" : """&amp;SUBSTITUTE('Locations-Gyms'!J460,"""","\""")&amp;""",
    ""latitude"" : """&amp;'Locations-Gyms'!H460&amp;""",
    ""longitude"" : """&amp;'Locations-Gyms'!I460&amp;""","&amp;"
    ""region_1"" : """",
    ""region_2"" : """",
    ""region_3"" : """",
    ""street"" : """",
    ""number"" : """",
    ""postal"" : """"
  },"</f>
        <v xml:space="preserve">  "87a5c4731e784fe699b0b4898915532e.16": {
    "name" : "Frankendael Folly",
    "latitude" : "52350937",
    "longitude" : "4930833",
    "region_1" : "",
    "region_2" : "",
    "region_3" : "",
    "street" : "",
    "number" : "",
    "postal" : ""
  },</v>
      </c>
    </row>
    <row r="459" spans="1:1" x14ac:dyDescent="0.25">
      <c r="A459" s="1" t="str">
        <f>"  """&amp;'Locations-Gyms'!C461&amp;""": {
    ""name"" : """&amp;SUBSTITUTE('Locations-Gyms'!J461,"""","\""")&amp;""",
    ""latitude"" : """&amp;'Locations-Gyms'!H461&amp;""",
    ""longitude"" : """&amp;'Locations-Gyms'!I461&amp;""","&amp;"
    ""region_1"" : """",
    ""region_2"" : """",
    ""region_3"" : """",
    ""street"" : """",
    ""number"" : """",
    ""postal"" : """"
  },"</f>
        <v xml:space="preserve">  "8d28fb01287d46baaaf5dac5a4204c94.16": {
    "name" : "Kijker (1993)",
    "latitude" : "52347496",
    "longitude" : "4928623",
    "region_1" : "",
    "region_2" : "",
    "region_3" : "",
    "street" : "",
    "number" : "",
    "postal" : ""
  },</v>
      </c>
    </row>
    <row r="460" spans="1:1" x14ac:dyDescent="0.25">
      <c r="A460" s="1" t="str">
        <f>"  """&amp;'Locations-Gyms'!C462&amp;""": {
    ""name"" : """&amp;SUBSTITUTE('Locations-Gyms'!J462,"""","\""")&amp;""",
    ""latitude"" : """&amp;'Locations-Gyms'!H462&amp;""",
    ""longitude"" : """&amp;'Locations-Gyms'!I462&amp;""","&amp;"
    ""region_1"" : """",
    ""region_2"" : """",
    ""region_3"" : """",
    ""street"" : """",
    ""number"" : """",
    ""postal"" : """"
  },"</f>
        <v xml:space="preserve">  "9976bc683aa14150a78545aceead529f.16": {
    "name" : "Koningskerk",
    "latitude" : "52348374",
    "longitude" : "4936349",
    "region_1" : "",
    "region_2" : "",
    "region_3" : "",
    "street" : "",
    "number" : "",
    "postal" : ""
  },</v>
      </c>
    </row>
    <row r="461" spans="1:1" x14ac:dyDescent="0.25">
      <c r="A461" s="1" t="str">
        <f>"  """&amp;'Locations-Gyms'!C463&amp;""": {
    ""name"" : """&amp;SUBSTITUTE('Locations-Gyms'!J463,"""","\""")&amp;""",
    ""latitude"" : """&amp;'Locations-Gyms'!H463&amp;""",
    ""longitude"" : """&amp;'Locations-Gyms'!I463&amp;""","&amp;"
    ""region_1"" : """",
    ""region_2"" : """",
    ""region_3"" : """",
    ""street"" : """",
    ""number"" : """",
    ""postal"" : """"
  },"</f>
        <v xml:space="preserve">  "1fd26f5e7170494991ee9984139a7f03.16": {
    "name" : "Metal Monument ",
    "latitude" : "52343379",
    "longitude" : "4933076",
    "region_1" : "",
    "region_2" : "",
    "region_3" : "",
    "street" : "",
    "number" : "",
    "postal" : ""
  },</v>
      </c>
    </row>
    <row r="462" spans="1:1" x14ac:dyDescent="0.25">
      <c r="A462" s="1" t="str">
        <f>"  """&amp;'Locations-Gyms'!C464&amp;""": {
    ""name"" : """&amp;SUBSTITUTE('Locations-Gyms'!J464,"""","\""")&amp;""",
    ""latitude"" : """&amp;'Locations-Gyms'!H464&amp;""",
    ""longitude"" : """&amp;'Locations-Gyms'!I464&amp;""","&amp;"
    ""region_1"" : """",
    ""region_2"" : """",
    ""region_3"" : """",
    ""street"" : """",
    ""number"" : """",
    ""postal"" : """"
  },"</f>
        <v xml:space="preserve">  "c13553eb4ce4458a85348c8ade0eefa0.16": {
    "name" : "Mythical Monster on Bridge ",
    "latitude" : "52355175",
    "longitude" : "4928204",
    "region_1" : "",
    "region_2" : "",
    "region_3" : "",
    "street" : "",
    "number" : "",
    "postal" : ""
  },</v>
      </c>
    </row>
    <row r="463" spans="1:1" x14ac:dyDescent="0.25">
      <c r="A463" s="1" t="str">
        <f>"  """&amp;'Locations-Gyms'!C465&amp;""": {
    ""name"" : """&amp;SUBSTITUTE('Locations-Gyms'!J465,"""","\""")&amp;""",
    ""latitude"" : """&amp;'Locations-Gyms'!H465&amp;""",
    ""longitude"" : """&amp;'Locations-Gyms'!I465&amp;""","&amp;"
    ""region_1"" : """",
    ""region_2"" : """",
    ""region_3"" : """",
    ""street"" : """",
    ""number"" : """",
    ""postal"" : """"
  },"</f>
        <v xml:space="preserve">  "9743865563f14480b3356c45fc25e24a.16": {
    "name" : "Pyramids in the Grass",
    "latitude" : "52349998",
    "longitude" : "4933977",
    "region_1" : "",
    "region_2" : "",
    "region_3" : "",
    "street" : "",
    "number" : "",
    "postal" : ""
  },</v>
      </c>
    </row>
    <row r="464" spans="1:1" x14ac:dyDescent="0.25">
      <c r="A464" s="1" t="str">
        <f>"  """&amp;'Locations-Gyms'!C466&amp;""": {
    ""name"" : """&amp;SUBSTITUTE('Locations-Gyms'!J466,"""","\""")&amp;""",
    ""latitude"" : """&amp;'Locations-Gyms'!H466&amp;""",
    ""longitude"" : """&amp;'Locations-Gyms'!I466&amp;""","&amp;"
    ""region_1"" : """",
    ""region_2"" : """",
    ""region_3"" : """",
    ""street"" : """",
    ""number"" : """",
    ""postal"" : """"
  },"</f>
        <v xml:space="preserve">  "268f1ba976944c98b861306ac04e6521.16": {
    "name" : "Station Amsterdam Amstel",
    "latitude" : "52345594",
    "longitude" : "4917892",
    "region_1" : "",
    "region_2" : "",
    "region_3" : "",
    "street" : "",
    "number" : "",
    "postal" : ""
  },</v>
      </c>
    </row>
    <row r="465" spans="1:1" x14ac:dyDescent="0.25">
      <c r="A465" s="1" t="str">
        <f>"  """&amp;'Locations-Gyms'!C467&amp;""": {
    ""name"" : """&amp;SUBSTITUTE('Locations-Gyms'!J467,"""","\""")&amp;""",
    ""latitude"" : """&amp;'Locations-Gyms'!H467&amp;""",
    ""longitude"" : """&amp;'Locations-Gyms'!I467&amp;""","&amp;"
    ""region_1"" : """",
    ""region_2"" : """",
    ""region_3"" : """",
    ""street"" : """",
    ""number"" : """",
    ""postal"" : """"
  },"</f>
        <v xml:space="preserve">  "5ee793a4f9a148979d6250cbc2c3b8fa.11": {
    "name" : "Stepping Stone art",
    "latitude" : "523471",
    "longitude" : "4937733",
    "region_1" : "",
    "region_2" : "",
    "region_3" : "",
    "street" : "",
    "number" : "",
    "postal" : ""
  },</v>
      </c>
    </row>
    <row r="466" spans="1:1" x14ac:dyDescent="0.25">
      <c r="A466" s="1" t="str">
        <f>"  """&amp;'Locations-Gyms'!C468&amp;""": {
    ""name"" : """&amp;SUBSTITUTE('Locations-Gyms'!J468,"""","\""")&amp;""",
    ""latitude"" : """&amp;'Locations-Gyms'!H468&amp;""",
    ""longitude"" : """&amp;'Locations-Gyms'!I468&amp;""","&amp;"
    ""region_1"" : """",
    ""region_2"" : """",
    ""region_3"" : """",
    ""street"" : """",
    ""number"" : """",
    ""postal"" : """"
  },"</f>
        <v xml:space="preserve">  "b391ff6fdf75418285751ef9dcf43514.16": {
    "name" : "Terugblik",
    "latitude" : "5234669",
    "longitude" : "4918512",
    "region_1" : "",
    "region_2" : "",
    "region_3" : "",
    "street" : "",
    "number" : "",
    "postal" : ""
  },</v>
      </c>
    </row>
    <row r="467" spans="1:1" x14ac:dyDescent="0.25">
      <c r="A467" s="1" t="str">
        <f>"  """&amp;'Locations-Gyms'!C469&amp;""": {
    ""name"" : """&amp;SUBSTITUTE('Locations-Gyms'!J469,"""","\""")&amp;""",
    ""latitude"" : """&amp;'Locations-Gyms'!H469&amp;""",
    ""longitude"" : """&amp;'Locations-Gyms'!I469&amp;""","&amp;"
    ""region_1"" : """",
    ""region_2"" : """",
    ""region_3"" : """",
    ""street"" : """",
    ""number"" : """",
    ""postal"" : """"
  },"</f>
        <v xml:space="preserve">  "d056d6262a9043eb97e56f1ebf0b3d50.16": {
    "name" : "Vesting Amsteldorp",
    "latitude" : "52344849",
    "longitude" : "4927146",
    "region_1" : "",
    "region_2" : "",
    "region_3" : "",
    "street" : "",
    "number" : "",
    "postal" : ""
  },</v>
      </c>
    </row>
    <row r="468" spans="1:1" x14ac:dyDescent="0.25">
      <c r="A468" s="1" t="str">
        <f>"  """&amp;'Locations-Gyms'!C470&amp;""": {
    ""name"" : """&amp;SUBSTITUTE('Locations-Gyms'!J470,"""","\""")&amp;""",
    ""latitude"" : """&amp;'Locations-Gyms'!H470&amp;""",
    ""longitude"" : """&amp;'Locations-Gyms'!I470&amp;""","&amp;"
    ""region_1"" : """",
    ""region_2"" : """",
    ""region_3"" : """",
    ""street"" : """",
    ""number"" : """",
    ""postal"" : """"
  },"</f>
        <v xml:space="preserve">  "ea474967b2db4d5382ee9c35c5708ba8.16": {
    "name" : "Wall With Trains",
    "latitude" : "5234713",
    "longitude" : "4917509",
    "region_1" : "",
    "region_2" : "",
    "region_3" : "",
    "street" : "",
    "number" : "",
    "postal" : ""
  },</v>
      </c>
    </row>
    <row r="469" spans="1:1" x14ac:dyDescent="0.25">
      <c r="A469" s="1" t="str">
        <f>"  """&amp;'Locations-Gyms'!C471&amp;""": {
    ""name"" : """&amp;SUBSTITUTE('Locations-Gyms'!J471,"""","\""")&amp;""",
    ""latitude"" : """&amp;'Locations-Gyms'!H471&amp;""",
    ""longitude"" : """&amp;'Locations-Gyms'!I471&amp;""","&amp;"
    ""region_1"" : """",
    ""region_2"" : """",
    ""region_3"" : """",
    ""street"" : """",
    ""number"" : """",
    ""postal"" : """"
  },"</f>
        <v xml:space="preserve">  "52dce3e95046474ba0ad559b5b0324e4.16": {
    "name" : "Zinloos Geweld Herdenkingsbord",
    "latitude" : "52343796",
    "longitude" : "4925001",
    "region_1" : "",
    "region_2" : "",
    "region_3" : "",
    "street" : "",
    "number" : "",
    "postal" : ""
  },</v>
      </c>
    </row>
    <row r="470" spans="1:1" x14ac:dyDescent="0.25">
      <c r="A470" s="1" t="str">
        <f>"  """&amp;'Locations-Gyms'!C472&amp;""": {
    ""name"" : """&amp;SUBSTITUTE('Locations-Gyms'!J472,"""","\""")&amp;""",
    ""latitude"" : """&amp;'Locations-Gyms'!H472&amp;""",
    ""longitude"" : """&amp;'Locations-Gyms'!I472&amp;""","&amp;"
    ""region_1"" : """",
    ""region_2"" : """",
    ""region_3"" : """",
    ""street"" : """",
    ""number"" : """",
    ""postal"" : """"
  },"</f>
        <v xml:space="preserve">  "b31ca11df2404d7d8cb34c245ecc6b1b.16": {
    "name" : "Badhuis Javaplein",
    "latitude" : "52363609",
    "longitude" : "4939908",
    "region_1" : "",
    "region_2" : "",
    "region_3" : "",
    "street" : "",
    "number" : "",
    "postal" : ""
  },</v>
      </c>
    </row>
    <row r="471" spans="1:1" x14ac:dyDescent="0.25">
      <c r="A471" s="1" t="str">
        <f>"  """&amp;'Locations-Gyms'!C473&amp;""": {
    ""name"" : """&amp;SUBSTITUTE('Locations-Gyms'!J473,"""","\""")&amp;""",
    ""latitude"" : """&amp;'Locations-Gyms'!H473&amp;""",
    ""longitude"" : """&amp;'Locations-Gyms'!I473&amp;""","&amp;"
    ""region_1"" : """",
    ""region_2"" : """",
    ""region_3"" : """",
    ""street"" : """",
    ""number"" : """",
    ""postal"" : """"
  },"</f>
        <v xml:space="preserve">  "74d09b339148486986416de0795f2d7b.16": {
    "name" : "Ceramplein Standbeeld",
    "latitude" : "52362839",
    "longitude" : "4941087",
    "region_1" : "",
    "region_2" : "",
    "region_3" : "",
    "street" : "",
    "number" : "",
    "postal" : ""
  },</v>
      </c>
    </row>
    <row r="472" spans="1:1" x14ac:dyDescent="0.25">
      <c r="A472" s="1" t="str">
        <f>"  """&amp;'Locations-Gyms'!C474&amp;""": {
    ""name"" : """&amp;SUBSTITUTE('Locations-Gyms'!J474,"""","\""")&amp;""",
    ""latitude"" : """&amp;'Locations-Gyms'!H474&amp;""",
    ""longitude"" : """&amp;'Locations-Gyms'!I474&amp;""","&amp;"
    ""region_1"" : """",
    ""region_2"" : """",
    ""region_3"" : """",
    ""street"" : """",
    ""number"" : """",
    ""postal"" : """"
  },"</f>
        <v xml:space="preserve">  "45b1f8d50a774b35b69760f3a0a81140.16": {
    "name" : "Cow Mural",
    "latitude" : "52361535",
    "longitude" : "4940331",
    "region_1" : "",
    "region_2" : "",
    "region_3" : "",
    "street" : "",
    "number" : "",
    "postal" : ""
  },</v>
      </c>
    </row>
    <row r="473" spans="1:1" x14ac:dyDescent="0.25">
      <c r="A473" s="1" t="str">
        <f>"  """&amp;'Locations-Gyms'!C475&amp;""": {
    ""name"" : """&amp;SUBSTITUTE('Locations-Gyms'!J475,"""","\""")&amp;""",
    ""latitude"" : """&amp;'Locations-Gyms'!H475&amp;""",
    ""longitude"" : """&amp;'Locations-Gyms'!I475&amp;""","&amp;"
    ""region_1"" : """",
    ""region_2"" : """",
    ""region_3"" : """",
    ""street"" : """",
    ""number"" : """",
    ""postal"" : """"
  },"</f>
        <v xml:space="preserve">  "9a3083ec957046a4b3360a68d112b466.16": {
    "name" : "De Zeeburcht Eerste Steen",
    "latitude" : "52366084",
    "longitude" : "4944319",
    "region_1" : "",
    "region_2" : "",
    "region_3" : "",
    "street" : "",
    "number" : "",
    "postal" : ""
  },</v>
      </c>
    </row>
    <row r="474" spans="1:1" x14ac:dyDescent="0.25">
      <c r="A474" s="1" t="str">
        <f>"  """&amp;'Locations-Gyms'!C476&amp;""": {
    ""name"" : """&amp;SUBSTITUTE('Locations-Gyms'!J476,"""","\""")&amp;""",
    ""latitude"" : """&amp;'Locations-Gyms'!H476&amp;""",
    ""longitude"" : """&amp;'Locations-Gyms'!I476&amp;""","&amp;"
    ""region_1"" : """",
    ""region_2"" : """",
    ""region_3"" : """",
    ""street"" : """",
    ""number"" : """",
    ""postal"" : """"
  },"</f>
        <v xml:space="preserve">  "df6be495d6134747a6d4c26bad0e9377.16": {
    "name" : "Hark Bird Soldier Statue",
    "latitude" : "52360688",
    "longitude" : "4944469",
    "region_1" : "",
    "region_2" : "",
    "region_3" : "",
    "street" : "",
    "number" : "",
    "postal" : ""
  },</v>
      </c>
    </row>
    <row r="475" spans="1:1" x14ac:dyDescent="0.25">
      <c r="A475" s="1" t="str">
        <f>"  """&amp;'Locations-Gyms'!C477&amp;""": {
    ""name"" : """&amp;SUBSTITUTE('Locations-Gyms'!J477,"""","\""")&amp;""",
    ""latitude"" : """&amp;'Locations-Gyms'!H477&amp;""",
    ""longitude"" : """&amp;'Locations-Gyms'!I477&amp;""","&amp;"
    ""region_1"" : """",
    ""region_2"" : """",
    ""region_3"" : """",
    ""street"" : """",
    ""number"" : """",
    ""postal"" : """"
  },"</f>
        <v xml:space="preserve">  "636a5a933a1f4d878109d27952ab2a11.12": {
    "name" : "Jachthaven Flevo",
    "latitude" : "52362589",
    "longitude" : "4951436",
    "region_1" : "",
    "region_2" : "",
    "region_3" : "",
    "street" : "",
    "number" : "",
    "postal" : ""
  },</v>
      </c>
    </row>
    <row r="476" spans="1:1" x14ac:dyDescent="0.25">
      <c r="A476" s="1" t="str">
        <f>"  """&amp;'Locations-Gyms'!C478&amp;""": {
    ""name"" : """&amp;SUBSTITUTE('Locations-Gyms'!J478,"""","\""")&amp;""",
    ""latitude"" : """&amp;'Locations-Gyms'!H478&amp;""",
    ""longitude"" : """&amp;'Locations-Gyms'!I478&amp;""","&amp;"
    ""region_1"" : """",
    ""region_2"" : """",
    ""region_3"" : """",
    ""street"" : """",
    ""number"" : """",
    ""postal"" : """"
  },"</f>
        <v xml:space="preserve">  "11f8aba11dc34e7ba3fee680360c6370.16": {
    "name" : "Man En Schaap, 2003, Marijn Bolink",
    "latitude" : "52365579",
    "longitude" : "4948837",
    "region_1" : "",
    "region_2" : "",
    "region_3" : "",
    "street" : "",
    "number" : "",
    "postal" : ""
  },</v>
      </c>
    </row>
    <row r="477" spans="1:1" x14ac:dyDescent="0.25">
      <c r="A477" s="1" t="str">
        <f>"  """&amp;'Locations-Gyms'!C479&amp;""": {
    ""name"" : """&amp;SUBSTITUTE('Locations-Gyms'!J479,"""","\""")&amp;""",
    ""latitude"" : """&amp;'Locations-Gyms'!H479&amp;""",
    ""longitude"" : """&amp;'Locations-Gyms'!I479&amp;""","&amp;"
    ""region_1"" : """",
    ""region_2"" : """",
    ""region_3"" : """",
    ""street"" : """",
    ""number"" : """",
    ""postal"" : """"
  },"</f>
        <v xml:space="preserve">  "de70a13fa41f4033b2cd98d92f0344e3.16": {
    "name" : "Sculpture Flevopark Amsterdam",
    "latitude" : "52360899",
    "longitude" : "4948634",
    "region_1" : "",
    "region_2" : "",
    "region_3" : "",
    "street" : "",
    "number" : "",
    "postal" : ""
  },</v>
      </c>
    </row>
    <row r="478" spans="1:1" x14ac:dyDescent="0.25">
      <c r="A478" s="1" t="str">
        <f>"  """&amp;'Locations-Gyms'!C480&amp;""": {
    ""name"" : """&amp;SUBSTITUTE('Locations-Gyms'!J480,"""","\""")&amp;""",
    ""latitude"" : """&amp;'Locations-Gyms'!H480&amp;""",
    ""longitude"" : """&amp;'Locations-Gyms'!I480&amp;""","&amp;"
    ""region_1"" : """",
    ""region_2"" : """",
    ""region_3"" : """",
    ""street"" : """",
    ""number"" : """",
    ""postal"" : """"
  },"</f>
        <v xml:space="preserve">  "e5c14533e4d4adc3953c99c45203245e": {
    "name" : "African Community Painting ",
    "latitude" : "52366214",
    "longitude" : "4934631",
    "region_1" : "",
    "region_2" : "",
    "region_3" : "",
    "street" : "",
    "number" : "",
    "postal" : ""
  },</v>
      </c>
    </row>
    <row r="479" spans="1:1" x14ac:dyDescent="0.25">
      <c r="A479" s="1" t="str">
        <f>"  """&amp;'Locations-Gyms'!C481&amp;""": {
    ""name"" : """&amp;SUBSTITUTE('Locations-Gyms'!J481,"""","\""")&amp;""",
    ""latitude"" : """&amp;'Locations-Gyms'!H481&amp;""",
    ""longitude"" : """&amp;'Locations-Gyms'!I481&amp;""","&amp;"
    ""region_1"" : """",
    ""region_2"" : """",
    ""region_3"" : """",
    ""street"" : """",
    ""number"" : """",
    ""postal"" : """"
  },"</f>
        <v xml:space="preserve">  "fa347179fb6f45538dd23febf1e23519.11": {
    "name" : "Geraldus Majellakerk",
    "latitude" : "52359726",
    "longitude" : "4938053",
    "region_1" : "",
    "region_2" : "",
    "region_3" : "",
    "street" : "",
    "number" : "",
    "postal" : ""
  },</v>
      </c>
    </row>
    <row r="480" spans="1:1" x14ac:dyDescent="0.25">
      <c r="A480" s="1" t="str">
        <f>"  """&amp;'Locations-Gyms'!C482&amp;""": {
    ""name"" : """&amp;SUBSTITUTE('Locations-Gyms'!J482,"""","\""")&amp;""",
    ""latitude"" : """&amp;'Locations-Gyms'!H482&amp;""",
    ""longitude"" : """&amp;'Locations-Gyms'!I482&amp;""","&amp;"
    ""region_1"" : """",
    ""region_2"" : """",
    ""region_3"" : """",
    ""street"" : """",
    ""number"" : """",
    ""postal"" : """"
  },"</f>
        <v xml:space="preserve">  "ed004b5fd59447fc8d8fc6ac2452110d.16": {
    "name" : "Insulindeweg Wall Art ",
    "latitude" : "52361003",
    "longitude" : "4932735",
    "region_1" : "",
    "region_2" : "",
    "region_3" : "",
    "street" : "",
    "number" : "",
    "postal" : ""
  },</v>
      </c>
    </row>
    <row r="481" spans="1:1" x14ac:dyDescent="0.25">
      <c r="A481" s="1" t="str">
        <f>"  """&amp;'Locations-Gyms'!C483&amp;""": {
    ""name"" : """&amp;SUBSTITUTE('Locations-Gyms'!J483,"""","\""")&amp;""",
    ""latitude"" : """&amp;'Locations-Gyms'!H483&amp;""",
    ""longitude"" : """&amp;'Locations-Gyms'!I483&amp;""","&amp;"
    ""region_1"" : """",
    ""region_2"" : """",
    ""region_3"" : """",
    ""street"" : """",
    ""number"" : """",
    ""postal"" : """"
  },"</f>
        <v xml:space="preserve">  "7c5bb316d4034e839b762105c00ece95.16": {
    "name" : "Javaplein-fontein",
    "latitude" : "52363889",
    "longitude" : "4938787",
    "region_1" : "",
    "region_2" : "",
    "region_3" : "",
    "street" : "",
    "number" : "",
    "postal" : ""
  },</v>
      </c>
    </row>
    <row r="482" spans="1:1" x14ac:dyDescent="0.25">
      <c r="A482" s="1" t="str">
        <f>"  """&amp;'Locations-Gyms'!C484&amp;""": {
    ""name"" : """&amp;SUBSTITUTE('Locations-Gyms'!J484,"""","\""")&amp;""",
    ""latitude"" : """&amp;'Locations-Gyms'!H484&amp;""",
    ""longitude"" : """&amp;'Locations-Gyms'!I484&amp;""","&amp;"
    ""region_1"" : """",
    ""region_2"" : """",
    ""region_3"" : """",
    ""street"" : """",
    ""number"" : """",
    ""postal"" : """"
  },"</f>
        <v xml:space="preserve">  "096bcb296bc047c299e33d66c6e7eea7.16": {
    "name" : "Table with Map",
    "latitude" : "52365459",
    "longitude" : "4935176",
    "region_1" : "",
    "region_2" : "",
    "region_3" : "",
    "street" : "",
    "number" : "",
    "postal" : ""
  },</v>
      </c>
    </row>
    <row r="483" spans="1:1" x14ac:dyDescent="0.25">
      <c r="A483" s="1" t="str">
        <f>"  """&amp;'Locations-Gyms'!C485&amp;""": {
    ""name"" : """&amp;SUBSTITUTE('Locations-Gyms'!J485,"""","\""")&amp;""",
    ""latitude"" : """&amp;'Locations-Gyms'!H485&amp;""",
    ""longitude"" : """&amp;'Locations-Gyms'!I485&amp;""","&amp;"
    ""region_1"" : """",
    ""region_2"" : """",
    ""region_3"" : """",
    ""street"" : """",
    ""number"" : """",
    ""postal"" : """"
  },"</f>
        <v xml:space="preserve">  "1902ff9656da4caf8d9532436a3b921f.16": {
    "name" : "3D Tile Art Boye",
    "latitude" : "52352446",
    "longitude" : "49484",
    "region_1" : "",
    "region_2" : "",
    "region_3" : "",
    "street" : "",
    "number" : "",
    "postal" : ""
  },</v>
      </c>
    </row>
    <row r="484" spans="1:1" x14ac:dyDescent="0.25">
      <c r="A484" s="1" t="str">
        <f>"  """&amp;'Locations-Gyms'!C486&amp;""": {
    ""name"" : """&amp;SUBSTITUTE('Locations-Gyms'!J486,"""","\""")&amp;""",
    ""latitude"" : """&amp;'Locations-Gyms'!H486&amp;""",
    ""longitude"" : """&amp;'Locations-Gyms'!I486&amp;""","&amp;"
    ""region_1"" : """",
    ""region_2"" : """",
    ""region_3"" : """",
    ""street"" : """",
    ""number"" : """",
    ""postal"" : """"
  },"</f>
        <v xml:space="preserve">  "b3db149316b647839c11813b7fd195bf.16": {
    "name" : "Amsterdam University College",
    "latitude" : "52354944",
    "longitude" : "4951448",
    "region_1" : "",
    "region_2" : "",
    "region_3" : "",
    "street" : "",
    "number" : "",
    "postal" : ""
  },</v>
      </c>
    </row>
    <row r="485" spans="1:1" x14ac:dyDescent="0.25">
      <c r="A485" s="1" t="str">
        <f>"  """&amp;'Locations-Gyms'!C487&amp;""": {
    ""name"" : """&amp;SUBSTITUTE('Locations-Gyms'!J487,"""","\""")&amp;""",
    ""latitude"" : """&amp;'Locations-Gyms'!H487&amp;""",
    ""longitude"" : """&amp;'Locations-Gyms'!I487&amp;""","&amp;"
    ""region_1"" : """",
    ""region_2"" : """",
    ""region_3"" : """",
    ""street"" : """",
    ""number"" : """",
    ""postal"" : """"
  },"</f>
        <v xml:space="preserve">  "5c591d3680814d33a46bc46eb12a318e.16": {
    "name" : "Anfieldroad Wall Painting",
    "latitude" : "52343283",
    "longitude" : "4948155",
    "region_1" : "",
    "region_2" : "",
    "region_3" : "",
    "street" : "",
    "number" : "",
    "postal" : ""
  },</v>
      </c>
    </row>
    <row r="486" spans="1:1" x14ac:dyDescent="0.25">
      <c r="A486" s="1" t="str">
        <f>"  """&amp;'Locations-Gyms'!C488&amp;""": {
    ""name"" : """&amp;SUBSTITUTE('Locations-Gyms'!J488,"""","\""")&amp;""",
    ""latitude"" : """&amp;'Locations-Gyms'!H488&amp;""",
    ""longitude"" : """&amp;'Locations-Gyms'!I488&amp;""","&amp;"
    ""region_1"" : """",
    ""region_2"" : """",
    ""region_3"" : """",
    ""street"" : """",
    ""number"" : """",
    ""postal"" : """"
  },"</f>
        <v xml:space="preserve">  "20d4e6a7a1504fad955d6bf4a2fd5551.16": {
    "name" : "Backgammon Memorial",
    "latitude" : "52345625",
    "longitude" : "4952465",
    "region_1" : "",
    "region_2" : "",
    "region_3" : "",
    "street" : "",
    "number" : "",
    "postal" : ""
  },</v>
      </c>
    </row>
    <row r="487" spans="1:1" x14ac:dyDescent="0.25">
      <c r="A487" s="1" t="str">
        <f>"  """&amp;'Locations-Gyms'!C489&amp;""": {
    ""name"" : """&amp;SUBSTITUTE('Locations-Gyms'!J489,"""","\""")&amp;""",
    ""latitude"" : """&amp;'Locations-Gyms'!H489&amp;""",
    ""longitude"" : """&amp;'Locations-Gyms'!I489&amp;""","&amp;"
    ""region_1"" : """",
    ""region_2"" : """",
    ""region_3"" : """",
    ""street"" : """",
    ""number"" : """",
    ""postal"" : """"
  },"</f>
        <v xml:space="preserve">  "f01bc4a70b9c48f08b3d53d771086d2f.16": {
    "name" : "Bronsmastiek 'Schelpvorm'",
    "latitude" : "52350277",
    "longitude" : "4943888",
    "region_1" : "",
    "region_2" : "",
    "region_3" : "",
    "street" : "",
    "number" : "",
    "postal" : ""
  },</v>
      </c>
    </row>
    <row r="488" spans="1:1" x14ac:dyDescent="0.25">
      <c r="A488" s="1" t="str">
        <f>"  """&amp;'Locations-Gyms'!C490&amp;""": {
    ""name"" : """&amp;SUBSTITUTE('Locations-Gyms'!J490,"""","\""")&amp;""",
    ""latitude"" : """&amp;'Locations-Gyms'!H490&amp;""",
    ""longitude"" : """&amp;'Locations-Gyms'!I490&amp;""","&amp;"
    ""region_1"" : """",
    ""region_2"" : """",
    ""region_3"" : """",
    ""street"" : """",
    ""number"" : """",
    ""postal"" : """"
  },"</f>
        <v xml:space="preserve">  "af9bb08b905d49249dbc2deaa91739ea.16": {
    "name" : "Colombes Wall Plaque",
    "latitude" : "52345667",
    "longitude" : "4950804",
    "region_1" : "",
    "region_2" : "",
    "region_3" : "",
    "street" : "",
    "number" : "",
    "postal" : ""
  },</v>
      </c>
    </row>
    <row r="489" spans="1:1" x14ac:dyDescent="0.25">
      <c r="A489" s="1" t="str">
        <f>"  """&amp;'Locations-Gyms'!C491&amp;""": {
    ""name"" : """&amp;SUBSTITUTE('Locations-Gyms'!J491,"""","\""")&amp;""",
    ""latitude"" : """&amp;'Locations-Gyms'!H491&amp;""",
    ""longitude"" : """&amp;'Locations-Gyms'!I491&amp;""","&amp;"
    ""region_1"" : """",
    ""region_2"" : """",
    ""region_3"" : """",
    ""street"" : """",
    ""number"" : """",
    ""postal"" : """"
  },"</f>
        <v xml:space="preserve">  "13381895f85c4e0ea6d26f8a51ad2554.16": {
    "name" : "Ecolint",
    "latitude" : "52347929",
    "longitude" : "4948405",
    "region_1" : "",
    "region_2" : "",
    "region_3" : "",
    "street" : "",
    "number" : "",
    "postal" : ""
  },</v>
      </c>
    </row>
    <row r="490" spans="1:1" x14ac:dyDescent="0.25">
      <c r="A490" s="1" t="str">
        <f>"  """&amp;'Locations-Gyms'!C492&amp;""": {
    ""name"" : """&amp;SUBSTITUTE('Locations-Gyms'!J492,"""","\""")&amp;""",
    ""latitude"" : """&amp;'Locations-Gyms'!H492&amp;""",
    ""longitude"" : """&amp;'Locations-Gyms'!I492&amp;""","&amp;"
    ""region_1"" : """",
    ""region_2"" : """",
    ""region_3"" : """",
    ""street"" : """",
    ""number"" : """",
    ""postal"" : """"
  },"</f>
        <v xml:space="preserve">  "5edcfd942a7b44a08b246b9644a0fed8.16": {
    "name" : "Nachdenklich",
    "latitude" : "52345675",
    "longitude" : "4943777",
    "region_1" : "",
    "region_2" : "",
    "region_3" : "",
    "street" : "",
    "number" : "",
    "postal" : ""
  },</v>
      </c>
    </row>
    <row r="491" spans="1:1" x14ac:dyDescent="0.25">
      <c r="A491" s="1" t="str">
        <f>"  """&amp;'Locations-Gyms'!C493&amp;""": {
    ""name"" : """&amp;SUBSTITUTE('Locations-Gyms'!J493,"""","\""")&amp;""",
    ""latitude"" : """&amp;'Locations-Gyms'!H493&amp;""",
    ""longitude"" : """&amp;'Locations-Gyms'!I493&amp;""","&amp;"
    ""region_1"" : """",
    ""region_2"" : """",
    ""region_3"" : """",
    ""street"" : """",
    ""number"" : """",
    ""postal"" : """"
  },"</f>
        <v xml:space="preserve">  "ec087c2729764f6cb227bc1f8b6bab9f.16": {
    "name" : "Science Park - Equinix",
    "latitude" : "52354564",
    "longitude" : "4960882",
    "region_1" : "",
    "region_2" : "",
    "region_3" : "",
    "street" : "",
    "number" : "",
    "postal" : ""
  },</v>
      </c>
    </row>
    <row r="492" spans="1:1" x14ac:dyDescent="0.25">
      <c r="A492" s="1" t="str">
        <f>"  """&amp;'Locations-Gyms'!C494&amp;""": {
    ""name"" : """&amp;SUBSTITUTE('Locations-Gyms'!J494,"""","\""")&amp;""",
    ""latitude"" : """&amp;'Locations-Gyms'!H494&amp;""",
    ""longitude"" : """&amp;'Locations-Gyms'!I494&amp;""","&amp;"
    ""region_1"" : """",
    ""region_2"" : """",
    ""region_3"" : """",
    ""street"" : """",
    ""number"" : """",
    ""postal"" : """"
  },"</f>
        <v xml:space="preserve">  "cf96ae3b41c6405c9556ac369b0b82b2.12": {
    "name" : "Science Park - Nikhef Entrance",
    "latitude" : "52356261",
    "longitude" : "4951222",
    "region_1" : "",
    "region_2" : "",
    "region_3" : "",
    "street" : "",
    "number" : "",
    "postal" : ""
  },</v>
      </c>
    </row>
    <row r="493" spans="1:1" x14ac:dyDescent="0.25">
      <c r="A493" s="1" t="str">
        <f>"  """&amp;'Locations-Gyms'!C495&amp;""": {
    ""name"" : """&amp;SUBSTITUTE('Locations-Gyms'!J495,"""","\""")&amp;""",
    ""latitude"" : """&amp;'Locations-Gyms'!H495&amp;""",
    ""longitude"" : """&amp;'Locations-Gyms'!I495&amp;""","&amp;"
    ""region_1"" : """",
    ""region_2"" : """",
    ""region_3"" : """",
    ""street"" : """",
    ""number"" : """",
    ""postal"" : """"
  },"</f>
        <v xml:space="preserve">  "1e3b19fea34749ba957bb87b57ab1a63.11": {
    "name" : "Science Park - UvA Sterrenwacht",
    "latitude" : "52354348",
    "longitude" : "4954426",
    "region_1" : "",
    "region_2" : "",
    "region_3" : "",
    "street" : "",
    "number" : "",
    "postal" : ""
  },</v>
      </c>
    </row>
    <row r="494" spans="1:1" x14ac:dyDescent="0.25">
      <c r="A494" s="1" t="str">
        <f>"  """&amp;'Locations-Gyms'!C496&amp;""": {
    ""name"" : """&amp;SUBSTITUTE('Locations-Gyms'!J496,"""","\""")&amp;""",
    ""latitude"" : """&amp;'Locations-Gyms'!H496&amp;""",
    ""longitude"" : """&amp;'Locations-Gyms'!I496&amp;""","&amp;"
    ""region_1"" : """",
    ""region_2"" : """",
    ""region_3"" : """",
    ""street"" : """",
    ""number"" : """",
    ""postal"" : """"
  },"</f>
        <v xml:space="preserve">  "4c31c7b388c24dc28caa9fc944e81cb9.16": {
    "name" : "Sitting Statue ",
    "latitude" : "52356322",
    "longitude" : "4935244",
    "region_1" : "",
    "region_2" : "",
    "region_3" : "",
    "street" : "",
    "number" : "",
    "postal" : ""
  },</v>
      </c>
    </row>
    <row r="495" spans="1:1" x14ac:dyDescent="0.25">
      <c r="A495" s="1" t="str">
        <f>"  """&amp;'Locations-Gyms'!C497&amp;""": {
    ""name"" : """&amp;SUBSTITUTE('Locations-Gyms'!J497,"""","\""")&amp;""",
    ""latitude"" : """&amp;'Locations-Gyms'!H497&amp;""",
    ""longitude"" : """&amp;'Locations-Gyms'!I497&amp;""","&amp;"
    ""region_1"" : """",
    ""region_2"" : """",
    ""region_3"" : """",
    ""street"" : """",
    ""number"" : """",
    ""postal"" : """"
  },"</f>
        <v xml:space="preserve">  "a03a7e80e8394f12bcc75175b20fda92.16": {
    "name" : "Station Amsterdam Science Park",
    "latitude" : "52352779",
    "longitude" : "4948328",
    "region_1" : "",
    "region_2" : "",
    "region_3" : "",
    "street" : "",
    "number" : "",
    "postal" : ""
  },</v>
      </c>
    </row>
    <row r="496" spans="1:1" x14ac:dyDescent="0.25">
      <c r="A496" s="1" t="str">
        <f>"  """&amp;'Locations-Gyms'!C498&amp;""": {
    ""name"" : """&amp;SUBSTITUTE('Locations-Gyms'!J498,"""","\""")&amp;""",
    ""latitude"" : """&amp;'Locations-Gyms'!H498&amp;""",
    ""longitude"" : """&amp;'Locations-Gyms'!I498&amp;""","&amp;"
    ""region_1"" : """",
    ""region_2"" : """",
    ""region_3"" : """",
    ""street"" : """",
    ""number"" : """",
    ""postal"" : """"
  },"</f>
        <v xml:space="preserve">  "adf4dd4129814caa9eb57aea1ff1a7a5.16":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497" spans="1:1" x14ac:dyDescent="0.25">
      <c r="A497" s="1" t="str">
        <f>"  """&amp;'Locations-Gyms'!C499&amp;""": {
    ""name"" : """&amp;SUBSTITUTE('Locations-Gyms'!J499,"""","\""")&amp;""",
    ""latitude"" : """&amp;'Locations-Gyms'!H499&amp;""",
    ""longitude"" : """&amp;'Locations-Gyms'!I499&amp;""","&amp;"
    ""region_1"" : """",
    ""region_2"" : """",
    ""region_3"" : """",
    ""street"" : """",
    ""number"" : """",
    ""postal"" : """"
  },"</f>
        <v xml:space="preserve">  "876fccdc55dc429d9306a9c896c30924.16": {
    "name" : "Trapped in a Noise Barrier",
    "latitude" : "52356604",
    "longitude" : "4945355",
    "region_1" : "",
    "region_2" : "",
    "region_3" : "",
    "street" : "",
    "number" : "",
    "postal" : ""
  },</v>
      </c>
    </row>
    <row r="498" spans="1:1" x14ac:dyDescent="0.25">
      <c r="A498" s="1" t="str">
        <f>"  """&amp;'Locations-Gyms'!C500&amp;""": {
    ""name"" : """&amp;SUBSTITUTE('Locations-Gyms'!J500,"""","\""")&amp;""",
    ""latitude"" : """&amp;'Locations-Gyms'!H500&amp;""",
    ""longitude"" : """&amp;'Locations-Gyms'!I500&amp;""","&amp;"
    ""region_1"" : """",
    ""region_2"" : """",
    ""region_3"" : """",
    ""street"" : """",
    ""number"" : """",
    ""postal"" : """"
  },"</f>
        <v xml:space="preserve">  "a7eb075922434352aa4170869af59aa3.16": {
    "name" : "Vrede",
    "latitude" : "52352097",
    "longitude" : "4941405",
    "region_1" : "",
    "region_2" : "",
    "region_3" : "",
    "street" : "",
    "number" : "",
    "postal" : ""
  },</v>
      </c>
    </row>
    <row r="499" spans="1:1" x14ac:dyDescent="0.25">
      <c r="A499" s="1" t="str">
        <f>"  """&amp;'Locations-Gyms'!C501&amp;""": {
    ""name"" : """&amp;SUBSTITUTE('Locations-Gyms'!J501,"""","\""")&amp;""",
    ""latitude"" : """&amp;'Locations-Gyms'!H501&amp;""",
    ""longitude"" : """&amp;'Locations-Gyms'!I501&amp;""","&amp;"
    ""region_1"" : """",
    ""region_2"" : """",
    ""region_3"" : """",
    ""street"" : """",
    ""number"" : """",
    ""postal"" : """"
  },"</f>
        <v xml:space="preserve">  "e329a17920dd418a9ee70f75a0f92a1c.16": {
    "name" : "Wortels van Science Park",
    "latitude" : "52353923",
    "longitude" : "4954929",
    "region_1" : "",
    "region_2" : "",
    "region_3" : "",
    "street" : "",
    "number" : "",
    "postal" : ""
  },</v>
      </c>
    </row>
    <row r="500" spans="1:1" x14ac:dyDescent="0.25">
      <c r="A500" s="1" t="str">
        <f>"  """&amp;'Locations-Gyms'!C502&amp;""": {
    ""name"" : """&amp;SUBSTITUTE('Locations-Gyms'!J502,"""","\""")&amp;""",
    ""latitude"" : """&amp;'Locations-Gyms'!H502&amp;""",
    ""longitude"" : """&amp;'Locations-Gyms'!I502&amp;""","&amp;"
    ""region_1"" : """",
    ""region_2"" : """",
    ""region_3"" : """",
    ""street"" : """",
    ""number"" : """",
    ""postal"" : """"
  },"</f>
        <v xml:space="preserve">  "8d8e734aa1e54af69708bba32c86e75a.16": {
    "name" : "Amphitrite Fountain",
    "latitude" : "52377076",
    "longitude" : "4937596",
    "region_1" : "",
    "region_2" : "",
    "region_3" : "",
    "street" : "",
    "number" : "",
    "postal" : ""
  },</v>
      </c>
    </row>
    <row r="501" spans="1:1" x14ac:dyDescent="0.25">
      <c r="A501" s="1" t="str">
        <f>"  """&amp;'Locations-Gyms'!C503&amp;""": {
    ""name"" : """&amp;SUBSTITUTE('Locations-Gyms'!J503,"""","\""")&amp;""",
    ""latitude"" : """&amp;'Locations-Gyms'!H503&amp;""",
    ""longitude"" : """&amp;'Locations-Gyms'!I503&amp;""","&amp;"
    ""region_1"" : """",
    ""region_2"" : """",
    ""region_3"" : """",
    ""street"" : """",
    ""number"" : """",
    ""postal"" : """"
  },"</f>
        <v xml:space="preserve">  "988c957499f541af89ed4e055fc80d4f.16": {
    "name" : "For The Bees Table Sculpture",
    "latitude" : "52372859",
    "longitude" : "4933804",
    "region_1" : "",
    "region_2" : "",
    "region_3" : "",
    "street" : "",
    "number" : "",
    "postal" : ""
  },</v>
      </c>
    </row>
    <row r="502" spans="1:1" x14ac:dyDescent="0.25">
      <c r="A502" s="1" t="str">
        <f>"  """&amp;'Locations-Gyms'!C504&amp;""": {
    ""name"" : """&amp;SUBSTITUTE('Locations-Gyms'!J504,"""","\""")&amp;""",
    ""latitude"" : """&amp;'Locations-Gyms'!H504&amp;""",
    ""longitude"" : """&amp;'Locations-Gyms'!I504&amp;""","&amp;"
    ""region_1"" : """",
    ""region_2"" : """",
    ""region_3"" : """",
    ""street"" : """",
    ""number"" : """",
    ""postal"" : """"
  },"</f>
        <v xml:space="preserve">  "212a37796e494e81a2f6a52047c7028b.16": {
    "name" : "Hereford",
    "latitude" : "52368202",
    "longitude" : "4942466",
    "region_1" : "",
    "region_2" : "",
    "region_3" : "",
    "street" : "",
    "number" : "",
    "postal" : ""
  },</v>
      </c>
    </row>
    <row r="503" spans="1:1" x14ac:dyDescent="0.25">
      <c r="A503" s="1" t="str">
        <f>"  """&amp;'Locations-Gyms'!C505&amp;""": {
    ""name"" : """&amp;SUBSTITUTE('Locations-Gyms'!J505,"""","\""")&amp;""",
    ""latitude"" : """&amp;'Locations-Gyms'!H505&amp;""",
    ""longitude"" : """&amp;'Locations-Gyms'!I505&amp;""","&amp;"
    ""region_1"" : """",
    ""region_2"" : """",
    ""region_3"" : """",
    ""street"" : """",
    ""number"" : """",
    ""postal"" : """"
  },"</f>
        <v xml:space="preserve">  "37f22dbb257c43ec938a4dfb47c02d90.16":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504" spans="1:1" x14ac:dyDescent="0.25">
      <c r="A504" s="1" t="str">
        <f>"  """&amp;'Locations-Gyms'!C506&amp;""": {
    ""name"" : """&amp;SUBSTITUTE('Locations-Gyms'!J506,"""","\""")&amp;""",
    ""latitude"" : """&amp;'Locations-Gyms'!H506&amp;""",
    ""longitude"" : """&amp;'Locations-Gyms'!I506&amp;""","&amp;"
    ""region_1"" : """",
    ""region_2"" : """",
    ""region_3"" : """",
    ""street"" : """",
    ""number"" : """",
    ""postal"" : """"
  },"</f>
        <v xml:space="preserve">  "67be7e5e2bf04e64bd62229ec8178515.16":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505" spans="1:1" x14ac:dyDescent="0.25">
      <c r="A505" s="1" t="str">
        <f>"  """&amp;'Locations-Gyms'!C507&amp;""": {
    ""name"" : """&amp;SUBSTITUTE('Locations-Gyms'!J507,"""","\""")&amp;""",
    ""latitude"" : """&amp;'Locations-Gyms'!H507&amp;""",
    ""longitude"" : """&amp;'Locations-Gyms'!I507&amp;""","&amp;"
    ""region_1"" : """",
    ""region_2"" : """",
    ""region_3"" : """",
    ""street"" : """",
    ""number"" : """",
    ""postal"" : """"
  },"</f>
        <v xml:space="preserve">  "0d972d6c7d88435898fbf3a4f30ecf1d.16": {
    "name" : "Oostelijk Havengebied",
    "latitude" : "52371573",
    "longitude" : "4938874",
    "region_1" : "",
    "region_2" : "",
    "region_3" : "",
    "street" : "",
    "number" : "",
    "postal" : ""
  },</v>
      </c>
    </row>
    <row r="506" spans="1:1" x14ac:dyDescent="0.25">
      <c r="A506" s="1" t="str">
        <f>"  """&amp;'Locations-Gyms'!C508&amp;""": {
    ""name"" : """&amp;SUBSTITUTE('Locations-Gyms'!J508,"""","\""")&amp;""",
    ""latitude"" : """&amp;'Locations-Gyms'!H508&amp;""",
    ""longitude"" : """&amp;'Locations-Gyms'!I508&amp;""","&amp;"
    ""region_1"" : """",
    ""region_2"" : """",
    ""region_3"" : """",
    ""street"" : """",
    ""number"" : """",
    ""postal"" : """"
  },"</f>
        <v xml:space="preserve">  "1e9d211e686a46fba9faf18c228ed363.16": {
    "name" : "Oostelijke Handelskade, Zeeburg",
    "latitude" : "52373763",
    "longitude" : "4939063",
    "region_1" : "",
    "region_2" : "",
    "region_3" : "",
    "street" : "",
    "number" : "",
    "postal" : ""
  },</v>
      </c>
    </row>
    <row r="507" spans="1:1" x14ac:dyDescent="0.25">
      <c r="A507" s="1" t="str">
        <f>"  """&amp;'Locations-Gyms'!C509&amp;""": {
    ""name"" : """&amp;SUBSTITUTE('Locations-Gyms'!J509,"""","\""")&amp;""",
    ""latitude"" : """&amp;'Locations-Gyms'!H509&amp;""",
    ""longitude"" : """&amp;'Locations-Gyms'!I509&amp;""","&amp;"
    ""region_1"" : """",
    ""region_2"" : """",
    ""region_3"" : """",
    ""street"" : """",
    ""number"" : """",
    ""postal"" : """"
  },"</f>
        <v xml:space="preserve">  "07b4147f6d0e48e9872784c77970176f.16": {
    "name" : "Pakhuis de Zwijger",
    "latitude" : "5237669",
    "longitude" : "4922173",
    "region_1" : "",
    "region_2" : "",
    "region_3" : "",
    "street" : "",
    "number" : "",
    "postal" : ""
  },</v>
      </c>
    </row>
    <row r="508" spans="1:1" x14ac:dyDescent="0.25">
      <c r="A508" s="1" t="str">
        <f>"  """&amp;'Locations-Gyms'!C510&amp;""": {
    ""name"" : """&amp;SUBSTITUTE('Locations-Gyms'!J510,"""","\""")&amp;""",
    ""latitude"" : """&amp;'Locations-Gyms'!H510&amp;""",
    ""longitude"" : """&amp;'Locations-Gyms'!I510&amp;""","&amp;"
    ""region_1"" : """",
    ""region_2"" : """",
    ""region_3"" : """",
    ""street"" : """",
    ""number"" : """",
    ""postal"" : """"
  },"</f>
        <v xml:space="preserve">  "f3148a8daa114475b65f905be05799b5.16": {
    "name" : "Passenger Terminal Amsterdam. ",
    "latitude" : "52377706",
    "longitude" : "4915159",
    "region_1" : "",
    "region_2" : "",
    "region_3" : "",
    "street" : "",
    "number" : "",
    "postal" : ""
  },</v>
      </c>
    </row>
    <row r="509" spans="1:1" x14ac:dyDescent="0.25">
      <c r="A509" s="1" t="str">
        <f>"  """&amp;'Locations-Gyms'!C511&amp;""": {
    ""name"" : """&amp;SUBSTITUTE('Locations-Gyms'!J511,"""","\""")&amp;""",
    ""latitude"" : """&amp;'Locations-Gyms'!H511&amp;""",
    ""longitude"" : """&amp;'Locations-Gyms'!I511&amp;""","&amp;"
    ""region_1"" : """",
    ""region_2"" : """",
    ""region_3"" : """",
    ""street"" : """",
    ""number"" : """",
    ""postal"" : """"
  },"</f>
        <v xml:space="preserve">  "4f177ba30f4d45e0b5b73eaa06b3d7ef.16": {
    "name" : "Pedestrian Bridge Bogortuin",
    "latitude" : "52378067",
    "longitude" : "4932862",
    "region_1" : "",
    "region_2" : "",
    "region_3" : "",
    "street" : "",
    "number" : "",
    "postal" : ""
  },</v>
      </c>
    </row>
    <row r="510" spans="1:1" x14ac:dyDescent="0.25">
      <c r="A510" s="1" t="str">
        <f>"  """&amp;'Locations-Gyms'!C512&amp;""": {
    ""name"" : """&amp;SUBSTITUTE('Locations-Gyms'!J512,"""","\""")&amp;""",
    ""latitude"" : """&amp;'Locations-Gyms'!H512&amp;""",
    ""longitude"" : """&amp;'Locations-Gyms'!I512&amp;""","&amp;"
    ""region_1"" : """",
    ""region_2"" : """",
    ""region_3"" : """",
    ""street"" : """",
    ""number"" : """",
    ""postal"" : """"
  },"</f>
        <v xml:space="preserve">  "de69460d62044a58b317b3a38f47cce5.16": {
    "name" : "Pedestrian Bridge Lamong",
    "latitude" : "5237899",
    "longitude" : "4927328",
    "region_1" : "",
    "region_2" : "",
    "region_3" : "",
    "street" : "",
    "number" : "",
    "postal" : ""
  },</v>
      </c>
    </row>
    <row r="511" spans="1:1" x14ac:dyDescent="0.25">
      <c r="A511" s="1" t="str">
        <f>"  """&amp;'Locations-Gyms'!C513&amp;""": {
    ""name"" : """&amp;SUBSTITUTE('Locations-Gyms'!J513,"""","\""")&amp;""",
    ""latitude"" : """&amp;'Locations-Gyms'!H513&amp;""",
    ""longitude"" : """&amp;'Locations-Gyms'!I513&amp;""","&amp;"
    ""region_1"" : """",
    ""region_2"" : """",
    ""region_3"" : """",
    ""street"" : """",
    ""number"" : """",
    ""postal"" : """"
  },"</f>
        <v xml:space="preserve">  "5651b53701b64e008876a72aa72023ec.16": {
    "name" : "Pythonbrug",
    "latitude" : "52372517",
    "longitude" : "494912",
    "region_1" : "",
    "region_2" : "",
    "region_3" : "",
    "street" : "",
    "number" : "",
    "postal" : ""
  },</v>
      </c>
    </row>
    <row r="512" spans="1:1" x14ac:dyDescent="0.25">
      <c r="A512" s="1" t="str">
        <f>"  """&amp;'Locations-Gyms'!C514&amp;""": {
    ""name"" : """&amp;SUBSTITUTE('Locations-Gyms'!J514,"""","\""")&amp;""",
    ""latitude"" : """&amp;'Locations-Gyms'!H514&amp;""",
    ""longitude"" : """&amp;'Locations-Gyms'!I514&amp;""","&amp;"
    ""region_1"" : """",
    ""region_2"" : """",
    ""region_3"" : """",
    ""street"" : """",
    ""number"" : """",
    ""postal"" : """"
  },"</f>
        <v xml:space="preserve">  "5be1ec6e3c9a42d3b24c27567b3e6624.16": {
    "name" : "Red and Grey Sculpture ",
    "latitude" : "52376583",
    "longitude" : "4920867",
    "region_1" : "",
    "region_2" : "",
    "region_3" : "",
    "street" : "",
    "number" : "",
    "postal" : ""
  },</v>
      </c>
    </row>
    <row r="513" spans="1:1" x14ac:dyDescent="0.25">
      <c r="A513" s="1" t="str">
        <f>"  """&amp;'Locations-Gyms'!C515&amp;""": {
    ""name"" : """&amp;SUBSTITUTE('Locations-Gyms'!J515,"""","\""")&amp;""",
    ""latitude"" : """&amp;'Locations-Gyms'!H515&amp;""",
    ""longitude"" : """&amp;'Locations-Gyms'!I515&amp;""","&amp;"
    ""region_1"" : """",
    ""region_2"" : """",
    ""region_3"" : """",
    ""street"" : """",
    ""number"" : """",
    ""postal"" : """"
  },"</f>
        <v xml:space="preserve">  "9e09bc02aa3f412885c1874d5f3411e2.16": {
    "name" : "The Port",
    "latitude" : "52375062",
    "longitude" : "4948045",
    "region_1" : "",
    "region_2" : "",
    "region_3" : "",
    "street" : "",
    "number" : "",
    "postal" : ""
  },</v>
      </c>
    </row>
    <row r="514" spans="1:1" x14ac:dyDescent="0.25">
      <c r="A514" s="1" t="str">
        <f>"  """&amp;'Locations-Gyms'!C516&amp;""": {
    ""name"" : """&amp;SUBSTITUTE('Locations-Gyms'!J516,"""","\""")&amp;""",
    ""latitude"" : """&amp;'Locations-Gyms'!H516&amp;""",
    ""longitude"" : """&amp;'Locations-Gyms'!I516&amp;""","&amp;"
    ""region_1"" : """",
    ""region_2"" : """",
    ""region_3"" : """",
    ""street"" : """",
    ""number"" : """",
    ""postal"" : """"
  },"</f>
        <v xml:space="preserve">  "cf50118f812240e9a5b091b22f5410d9.16": {
    "name" : "Verbindingsdam Bridge, Zeeburg",
    "latitude" : "52375591",
    "longitude" : "4938274",
    "region_1" : "",
    "region_2" : "",
    "region_3" : "",
    "street" : "",
    "number" : "",
    "postal" : ""
  },</v>
      </c>
    </row>
    <row r="515" spans="1:1" x14ac:dyDescent="0.25">
      <c r="A515" s="1" t="str">
        <f>"  """&amp;'Locations-Gyms'!C517&amp;""": {
    ""name"" : """&amp;SUBSTITUTE('Locations-Gyms'!J517,"""","\""")&amp;""",
    ""latitude"" : """&amp;'Locations-Gyms'!H517&amp;""",
    ""longitude"" : """&amp;'Locations-Gyms'!I517&amp;""","&amp;"
    ""region_1"" : """",
    ""region_2"" : """",
    ""region_3"" : """",
    ""street"" : """",
    ""number"" : """",
    ""postal"" : """"
  },"</f>
        <v xml:space="preserve">  "37d2edc355f9498c85c89dde9e7d5d0f.16": {
    "name" : "WOW! did you see THAT!",
    "latitude" : "52368282",
    "longitude" : "4951277",
    "region_1" : "",
    "region_2" : "",
    "region_3" : "",
    "street" : "",
    "number" : "",
    "postal" : ""
  },</v>
      </c>
    </row>
    <row r="516" spans="1:1" x14ac:dyDescent="0.25">
      <c r="A516" s="1" t="str">
        <f>"  """&amp;'Locations-Gyms'!C518&amp;""": {
    ""name"" : """&amp;SUBSTITUTE('Locations-Gyms'!J518,"""","\""")&amp;""",
    ""latitude"" : """&amp;'Locations-Gyms'!H518&amp;""",
    ""longitude"" : """&amp;'Locations-Gyms'!I518&amp;""","&amp;"
    ""region_1"" : """",
    ""region_2"" : """",
    ""region_3"" : """",
    ""street"" : """",
    ""number"" : """",
    ""postal"" : """"
  },"</f>
        <v xml:space="preserve">  "dcf5621ae65b4a878797d3f16513c6fd.16": {
    "name" : "Bolgewas",
    "latitude" : "52359975",
    "longitude" : "492026",
    "region_1" : "",
    "region_2" : "",
    "region_3" : "",
    "street" : "",
    "number" : "",
    "postal" : ""
  },</v>
      </c>
    </row>
    <row r="517" spans="1:1" x14ac:dyDescent="0.25">
      <c r="A517" s="1" t="str">
        <f>"  """&amp;'Locations-Gyms'!C519&amp;""": {
    ""name"" : """&amp;SUBSTITUTE('Locations-Gyms'!J519,"""","\""")&amp;""",
    ""latitude"" : """&amp;'Locations-Gyms'!H519&amp;""",
    ""longitude"" : """&amp;'Locations-Gyms'!I519&amp;""","&amp;"
    ""region_1"" : """",
    ""region_2"" : """",
    ""region_3"" : """",
    ""street"" : """",
    ""number"" : """",
    ""postal"" : """"
  },"</f>
        <v xml:space="preserve">  "e9a77468607747b1a2e7d9872ad11a89.16": {
    "name" : "De Muziektent in Het Park",
    "latitude" : "52360951",
    "longitude" : "4922035",
    "region_1" : "",
    "region_2" : "",
    "region_3" : "",
    "street" : "",
    "number" : "",
    "postal" : ""
  },</v>
      </c>
    </row>
    <row r="518" spans="1:1" x14ac:dyDescent="0.25">
      <c r="A518" s="1" t="str">
        <f>"  """&amp;'Locations-Gyms'!C520&amp;""": {
    ""name"" : """&amp;SUBSTITUTE('Locations-Gyms'!J520,"""","\""")&amp;""",
    ""latitude"" : """&amp;'Locations-Gyms'!H520&amp;""",
    ""longitude"" : """&amp;'Locations-Gyms'!I520&amp;""","&amp;"
    ""region_1"" : """",
    ""region_2"" : """",
    ""region_3"" : """",
    ""street"" : """",
    ""number"" : """",
    ""postal"" : """"
  },"</f>
        <v xml:space="preserve">  "c737615814ee405581efe205196738ce.16": {
    "name" : "De Schreeuw",
    "latitude" : "52359474",
    "longitude" : "4922247",
    "region_1" : "",
    "region_2" : "",
    "region_3" : "",
    "street" : "",
    "number" : "",
    "postal" : ""
  },</v>
      </c>
    </row>
    <row r="519" spans="1:1" x14ac:dyDescent="0.25">
      <c r="A519" s="1" t="str">
        <f>"  """&amp;'Locations-Gyms'!C521&amp;""": {
    ""name"" : """&amp;SUBSTITUTE('Locations-Gyms'!J521,"""","\""")&amp;""",
    ""latitude"" : """&amp;'Locations-Gyms'!H521&amp;""",
    ""longitude"" : """&amp;'Locations-Gyms'!I521&amp;""","&amp;"
    ""region_1"" : """",
    ""region_2"" : """",
    ""region_3"" : """",
    ""street"" : """",
    ""number"" : """",
    ""postal"" : """"
  },"</f>
        <v xml:space="preserve">  "4a651ed7ca0d4fa39473c98d9ed77c1c.16": {
    "name" : "Hartog's Volkoren",
    "latitude" : "52357475",
    "longitude" : "4910633",
    "region_1" : "",
    "region_2" : "",
    "region_3" : "",
    "street" : "",
    "number" : "",
    "postal" : ""
  },</v>
      </c>
    </row>
    <row r="520" spans="1:1" x14ac:dyDescent="0.25">
      <c r="A520" s="1" t="str">
        <f>"  """&amp;'Locations-Gyms'!C522&amp;""": {
    ""name"" : """&amp;SUBSTITUTE('Locations-Gyms'!J522,"""","\""")&amp;""",
    ""latitude"" : """&amp;'Locations-Gyms'!H522&amp;""",
    ""longitude"" : """&amp;'Locations-Gyms'!I522&amp;""","&amp;"
    ""region_1"" : """",
    ""region_2"" : """",
    ""region_3"" : """",
    ""street"" : """",
    ""number"" : """",
    ""postal"" : """"
  },"</f>
        <v xml:space="preserve">  "85e5a53e1444471891ed5663a131035a.16": {
    "name" : "Metal Statue at the Pond",
    "latitude" : "52360866",
    "longitude" : "4923569",
    "region_1" : "",
    "region_2" : "",
    "region_3" : "",
    "street" : "",
    "number" : "",
    "postal" : ""
  },</v>
      </c>
    </row>
    <row r="521" spans="1:1" x14ac:dyDescent="0.25">
      <c r="A521" s="1" t="str">
        <f>"  """&amp;'Locations-Gyms'!C523&amp;""": {
    ""name"" : """&amp;SUBSTITUTE('Locations-Gyms'!J523,"""","\""")&amp;""",
    ""latitude"" : """&amp;'Locations-Gyms'!H523&amp;""",
    ""longitude"" : """&amp;'Locations-Gyms'!I523&amp;""","&amp;"
    ""region_1"" : """",
    ""region_2"" : """",
    ""region_3"" : """",
    ""street"" : """",
    ""number"" : """",
    ""postal"" : """"
  },"</f>
        <v xml:space="preserve">  "1f490b9113e645849a97b5583da20403.16":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522" spans="1:1" x14ac:dyDescent="0.25">
      <c r="A522" s="1" t="str">
        <f>"  """&amp;'Locations-Gyms'!C524&amp;""": {
    ""name"" : """&amp;SUBSTITUTE('Locations-Gyms'!J524,"""","\""")&amp;""",
    ""latitude"" : """&amp;'Locations-Gyms'!H524&amp;""",
    ""longitude"" : """&amp;'Locations-Gyms'!I524&amp;""","&amp;"
    ""region_1"" : """",
    ""region_2"" : """",
    ""region_3"" : """",
    ""street"" : """",
    ""number"" : """",
    ""postal"" : """"
  },"</f>
        <v xml:space="preserve">  "04e24c8e70c34affa26ecedf208027bf.16": {
    "name" : "Spelende Kinderen",
    "latitude" : "52359609",
    "longitude" : "4918901",
    "region_1" : "",
    "region_2" : "",
    "region_3" : "",
    "street" : "",
    "number" : "",
    "postal" : ""
  },</v>
      </c>
    </row>
    <row r="523" spans="1:1" x14ac:dyDescent="0.25">
      <c r="A523" s="1" t="str">
        <f>"  """&amp;'Locations-Gyms'!C525&amp;""": {
    ""name"" : """&amp;SUBSTITUTE('Locations-Gyms'!J525,"""","\""")&amp;""",
    ""latitude"" : """&amp;'Locations-Gyms'!H525&amp;""",
    ""longitude"" : """&amp;'Locations-Gyms'!I525&amp;""","&amp;"
    ""region_1"" : """",
    ""region_2"" : """",
    ""region_3"" : """",
    ""street"" : """",
    ""number"" : """",
    ""postal"" : """"
  },"</f>
        <v xml:space="preserve">  "157ce617874e45c7a25203e26e7a9229.16": {
    "name" : "Statue of Wibaut",
    "latitude" : "52360627",
    "longitude" : "4908665",
    "region_1" : "",
    "region_2" : "",
    "region_3" : "",
    "street" : "",
    "number" : "",
    "postal" : ""
  },</v>
      </c>
    </row>
    <row r="524" spans="1:1" x14ac:dyDescent="0.25">
      <c r="A524" s="1" t="str">
        <f>"  """&amp;'Locations-Gyms'!C526&amp;""": {
    ""name"" : """&amp;SUBSTITUTE('Locations-Gyms'!J526,"""","\""")&amp;""",
    ""latitude"" : """&amp;'Locations-Gyms'!H526&amp;""",
    ""longitude"" : """&amp;'Locations-Gyms'!I526&amp;""","&amp;"
    ""region_1"" : """",
    ""region_2"" : """",
    ""region_3"" : """",
    ""street"" : """",
    ""number"" : """",
    ""postal"" : """"
  },"</f>
        <v xml:space="preserve">  "4deae1a0ae7b4a6ab7815f4fa0ca044f.16": {
    "name" : "Tropenmuseum",
    "latitude" : "52362936",
    "longitude" : "4921603",
    "region_1" : "",
    "region_2" : "",
    "region_3" : "",
    "street" : "",
    "number" : "",
    "postal" : ""
  },</v>
      </c>
    </row>
    <row r="525" spans="1:1" x14ac:dyDescent="0.25">
      <c r="A525" s="1" t="str">
        <f>"  """&amp;'Locations-Gyms'!C527&amp;""": {
    ""name"" : """&amp;SUBSTITUTE('Locations-Gyms'!J527,"""","\""")&amp;""",
    ""latitude"" : """&amp;'Locations-Gyms'!H527&amp;""",
    ""longitude"" : """&amp;'Locations-Gyms'!I527&amp;""","&amp;"
    ""region_1"" : """",
    ""region_2"" : """",
    ""region_3"" : """",
    ""street"" : """",
    ""number"" : """",
    ""postal"" : """"
  },"</f>
        <v xml:space="preserve">  "31504a15406c4cb59c7737fb7be23815.12": {
    "name" : "Oorlogsmonument",
    "latitude" : "52353651",
    "longitude" : "4915438",
    "region_1" : "",
    "region_2" : "",
    "region_3" : "",
    "street" : "",
    "number" : "",
    "postal" : ""
  },</v>
      </c>
    </row>
    <row r="526" spans="1:1" x14ac:dyDescent="0.25">
      <c r="A526" s="1" t="str">
        <f>"  """&amp;'Locations-Gyms'!C528&amp;""": {
    ""name"" : """&amp;SUBSTITUTE('Locations-Gyms'!J528,"""","\""")&amp;""",
    ""latitude"" : """&amp;'Locations-Gyms'!H528&amp;""",
    ""longitude"" : """&amp;'Locations-Gyms'!I528&amp;""","&amp;"
    ""region_1"" : """",
    ""region_2"" : """",
    ""region_3"" : """",
    ""street"" : """",
    ""number"" : """",
    ""postal"" : """"
  },"</f>
        <v xml:space="preserve">  "d0ac3749131c477985ce22c6bfacda39.11": {
    "name" : "Schildpadden Schild",
    "latitude" : "52354493",
    "longitude" : "4917905",
    "region_1" : "",
    "region_2" : "",
    "region_3" : "",
    "street" : "",
    "number" : "",
    "postal" : ""
  },</v>
      </c>
    </row>
    <row r="527" spans="1:1" x14ac:dyDescent="0.25">
      <c r="A527" s="1" t="str">
        <f>"  """&amp;'Locations-Gyms'!C529&amp;""": {
    ""name"" : """&amp;SUBSTITUTE('Locations-Gyms'!J529,"""","\""")&amp;""",
    ""latitude"" : """&amp;'Locations-Gyms'!H529&amp;""",
    ""longitude"" : """&amp;'Locations-Gyms'!I529&amp;""","&amp;"
    ""region_1"" : """",
    ""region_2"" : """",
    ""region_3"" : """",
    ""street"" : """",
    ""number"" : """",
    ""postal"" : """"
  },"</f>
        <v xml:space="preserve">  "3e188e0b07a8480cb618cb573486cb4e.16": {
    "name" : "Stone and Water",
    "latitude" : "5235378",
    "longitude" : "4919839",
    "region_1" : "",
    "region_2" : "",
    "region_3" : "",
    "street" : "",
    "number" : "",
    "postal" : ""
  },</v>
      </c>
    </row>
    <row r="528" spans="1:1" x14ac:dyDescent="0.25">
      <c r="A528" s="1" t="str">
        <f>"  """&amp;'Locations-Gyms'!C530&amp;""": {
    ""name"" : """&amp;SUBSTITUTE('Locations-Gyms'!J530,"""","\""")&amp;""",
    ""latitude"" : """&amp;'Locations-Gyms'!H530&amp;""",
    ""longitude"" : """&amp;'Locations-Gyms'!I530&amp;""","&amp;"
    ""region_1"" : """",
    ""region_2"" : """",
    ""region_3"" : """",
    ""street"" : """",
    ""number"" : """",
    ""postal"" : """"
  },"</f>
        <v xml:space="preserve">  "d10b333324dd4254881b0bb8fb433095.16": {
    "name" : "Tugela Spoorwegtunnel",
    "latitude" : "52353038",
    "longitude" : "4914956",
    "region_1" : "",
    "region_2" : "",
    "region_3" : "",
    "street" : "",
    "number" : "",
    "postal" : ""
  },</v>
      </c>
    </row>
    <row r="529" spans="1:1" x14ac:dyDescent="0.25">
      <c r="A529" s="1" t="str">
        <f>"  """&amp;'Locations-Gyms'!C531&amp;""": {
    ""name"" : """&amp;SUBSTITUTE('Locations-Gyms'!J531,"""","\""")&amp;""",
    ""latitude"" : """&amp;'Locations-Gyms'!H531&amp;""",
    ""longitude"" : """&amp;'Locations-Gyms'!I531&amp;""","&amp;"
    ""region_1"" : """",
    ""region_2"" : """",
    ""region_3"" : """",
    ""street"" : """",
    ""number"" : """",
    ""postal"" : """"
  },"</f>
        <v xml:space="preserve">  "8ed9557c1fbf4529b3a4dd56eeb9d6ee.16": {
    "name" : "Hands in the Sky",
    "latitude" : "52354756",
    "longitude" : "4912292",
    "region_1" : "",
    "region_2" : "",
    "region_3" : "",
    "street" : "",
    "number" : "",
    "postal" : ""
  },</v>
      </c>
    </row>
    <row r="530" spans="1:1" x14ac:dyDescent="0.25">
      <c r="A530" s="1" t="str">
        <f>"  """&amp;'Locations-Gyms'!C532&amp;""": {
    ""name"" : """&amp;SUBSTITUTE('Locations-Gyms'!J532,"""","\""")&amp;""",
    ""latitude"" : """&amp;'Locations-Gyms'!H532&amp;""",
    ""longitude"" : """&amp;'Locations-Gyms'!I532&amp;""","&amp;"
    ""region_1"" : """",
    ""region_2"" : """",
    ""region_3"" : """",
    ""street"" : """",
    ""number"" : """",
    ""postal"" : """"
  },"</f>
        <v xml:space="preserve">  "490e5194c7f444adb2b9ae887ae59a32.16": {
    "name" : "Rioolpomphuis",
    "latitude" : "52359196",
    "longitude" : "4907006",
    "region_1" : "",
    "region_2" : "",
    "region_3" : "",
    "street" : "",
    "number" : "",
    "postal" : ""
  },</v>
      </c>
    </row>
    <row r="531" spans="1:1" x14ac:dyDescent="0.25">
      <c r="A531" s="1" t="str">
        <f>"  """&amp;'Locations-Gyms'!C533&amp;""": {
    ""name"" : """&amp;SUBSTITUTE('Locations-Gyms'!J533,"""","\""")&amp;""",
    ""latitude"" : """&amp;'Locations-Gyms'!H533&amp;""",
    ""longitude"" : """&amp;'Locations-Gyms'!I533&amp;""","&amp;"
    ""region_1"" : """",
    ""region_2"" : """",
    ""region_3"" : """",
    ""street"" : """",
    ""number"" : """",
    ""postal"" : """"
  },"</f>
        <v xml:space="preserve">  "9b562d85629d4a9da3b98ddb4ddd025b.16": {
    "name" : "Weesperzijdekwartier",
    "latitude" : "52351858",
    "longitude" : "4911454",
    "region_1" : "",
    "region_2" : "",
    "region_3" : "",
    "street" : "",
    "number" : "",
    "postal" : ""
  },</v>
      </c>
    </row>
    <row r="532" spans="1:1" x14ac:dyDescent="0.25">
      <c r="A532" s="1" t="str">
        <f>"  """&amp;'Locations-Gyms'!C534&amp;""": {
    ""name"" : """&amp;SUBSTITUTE('Locations-Gyms'!J534,"""","\""")&amp;""",
    ""latitude"" : """&amp;'Locations-Gyms'!H534&amp;""",
    ""longitude"" : """&amp;'Locations-Gyms'!I534&amp;""","&amp;"
    ""region_1"" : """",
    ""region_2"" : """",
    ""region_3"" : """",
    ""street"" : """",
    ""number"" : """",
    ""postal"" : """"
  },"</f>
        <v xml:space="preserve">  "c7be7d1ba5ea47ed970e79bbd510a08c.16": {
    "name" : "Waterbaan Fontein ",
    "latitude" : "52383323",
    "longitude" : "486875",
    "region_1" : "",
    "region_2" : "",
    "region_3" : "",
    "street" : "",
    "number" : "",
    "postal" : ""
  },</v>
      </c>
    </row>
    <row r="533" spans="1:1" x14ac:dyDescent="0.25">
      <c r="A533" s="1" t="str">
        <f>"  """&amp;'Locations-Gyms'!C535&amp;""": {
    ""name"" : """&amp;SUBSTITUTE('Locations-Gyms'!J535,"""","\""")&amp;""",
    ""latitude"" : """&amp;'Locations-Gyms'!H535&amp;""",
    ""longitude"" : """&amp;'Locations-Gyms'!I535&amp;""","&amp;"
    ""region_1"" : """",
    ""region_2"" : """",
    ""region_3"" : """",
    ""street"" : """",
    ""number"" : """",
    ""postal"" : """"
  },"</f>
        <v xml:space="preserve">  "df9a8c3682944f438f6c1d05ca417de4.16": {
    "name" : "De Ratelaar",
    "latitude" : "52368617",
    "longitude" : "4870095",
    "region_1" : "",
    "region_2" : "",
    "region_3" : "",
    "street" : "",
    "number" : "",
    "postal" : ""
  },</v>
      </c>
    </row>
    <row r="534" spans="1:1" x14ac:dyDescent="0.25">
      <c r="A534" s="1" t="str">
        <f>"  """&amp;'Locations-Gyms'!C536&amp;""": {
    ""name"" : """&amp;SUBSTITUTE('Locations-Gyms'!J536,"""","\""")&amp;""",
    ""latitude"" : """&amp;'Locations-Gyms'!H536&amp;""",
    ""longitude"" : """&amp;'Locations-Gyms'!I536&amp;""","&amp;"
    ""region_1"" : """",
    ""region_2"" : """",
    ""region_3"" : """",
    ""street"" : """",
    ""number"" : """",
    ""postal"" : """"
  },"</f>
        <v xml:space="preserve">  "fdbb0c9ff3a74c549cad024b9199b5f3.16": {
    "name" : "Korte Geuzen Pole",
    "latitude" : "52370446",
    "longitude" : "4864981",
    "region_1" : "",
    "region_2" : "",
    "region_3" : "",
    "street" : "",
    "number" : "",
    "postal" : ""
  },</v>
      </c>
    </row>
    <row r="535" spans="1:1" x14ac:dyDescent="0.25">
      <c r="A535" s="1" t="str">
        <f>"  """&amp;'Locations-Gyms'!C537&amp;""": {
    ""name"" : """&amp;SUBSTITUTE('Locations-Gyms'!J537,"""","\""")&amp;""",
    ""latitude"" : """&amp;'Locations-Gyms'!H537&amp;""",
    ""longitude"" : """&amp;'Locations-Gyms'!I537&amp;""","&amp;"
    ""region_1"" : """",
    ""region_2"" : """",
    ""region_3"" : """",
    ""street"" : """",
    ""number"" : """",
    ""postal"" : """"
  },"</f>
        <v xml:space="preserve">  "f24c5d6b921c4d9cb10144389f84c986.16": {
    "name" : "Mosaic Bench",
    "latitude" : "52370191",
    "longitude" : "4861304",
    "region_1" : "",
    "region_2" : "",
    "region_3" : "",
    "street" : "",
    "number" : "",
    "postal" : ""
  },</v>
      </c>
    </row>
    <row r="536" spans="1:1" x14ac:dyDescent="0.25">
      <c r="A536" s="1" t="str">
        <f>"  """&amp;'Locations-Gyms'!C538&amp;""": {
    ""name"" : """&amp;SUBSTITUTE('Locations-Gyms'!J538,"""","\""")&amp;""",
    ""latitude"" : """&amp;'Locations-Gyms'!H538&amp;""",
    ""longitude"" : """&amp;'Locations-Gyms'!I538&amp;""","&amp;"
    ""region_1"" : """",
    ""region_2"" : """",
    ""region_3"" : """",
    ""street"" : """",
    ""number"" : """",
    ""postal"" : """"
  },"</f>
        <v xml:space="preserve">  "0cf69ddfde354f2faad2f26611d7edbd.16": {
    "name" : "Tram 14",
    "latitude" : "52374478",
    "longitude" : "4858538",
    "region_1" : "",
    "region_2" : "",
    "region_3" : "",
    "street" : "",
    "number" : "",
    "postal" : ""
  },</v>
      </c>
    </row>
    <row r="537" spans="1:1" x14ac:dyDescent="0.25">
      <c r="A537" s="1" t="str">
        <f>"  """&amp;'Locations-Gyms'!C539&amp;""": {
    ""name"" : """&amp;SUBSTITUTE('Locations-Gyms'!J539,"""","\""")&amp;""",
    ""latitude"" : """&amp;'Locations-Gyms'!H539&amp;""",
    ""longitude"" : """&amp;'Locations-Gyms'!I539&amp;""","&amp;"
    ""region_1"" : """",
    ""region_2"" : """",
    ""region_3"" : """",
    ""street"" : """",
    ""number"" : """",
    ""postal"" : """"
  },"</f>
        <v xml:space="preserve">  "adaf09dacfb94dd69fe5a3a8d52a179a.16": {
    "name" : "Westermoskee Aya sofya",
    "latitude" : "52366088",
    "longitude" : "4860888",
    "region_1" : "",
    "region_2" : "",
    "region_3" : "",
    "street" : "",
    "number" : "",
    "postal" : ""
  },</v>
      </c>
    </row>
    <row r="538" spans="1:1" x14ac:dyDescent="0.25">
      <c r="A538" s="1" t="str">
        <f>"  """&amp;'Locations-Gyms'!C540&amp;""": {
    ""name"" : """&amp;SUBSTITUTE('Locations-Gyms'!J540,"""","\""")&amp;""",
    ""latitude"" : """&amp;'Locations-Gyms'!H540&amp;""",
    ""longitude"" : """&amp;'Locations-Gyms'!I540&amp;""","&amp;"
    ""region_1"" : """",
    ""region_2"" : """",
    ""region_3"" : """",
    ""street"" : """",
    ""number"" : """",
    ""postal"" : """"
  },"</f>
        <v xml:space="preserve">  "0e8c43916ecd4ce78636546c0fa38d1b.16":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539" spans="1:1" x14ac:dyDescent="0.25">
      <c r="A539" s="1" t="str">
        <f>"  """&amp;'Locations-Gyms'!C541&amp;""": {
    ""name"" : """&amp;SUBSTITUTE('Locations-Gyms'!J541,"""","\""")&amp;""",
    ""latitude"" : """&amp;'Locations-Gyms'!H541&amp;""",
    ""longitude"" : """&amp;'Locations-Gyms'!I541&amp;""","&amp;"
    ""region_1"" : """",
    ""region_2"" : """",
    ""region_3"" : """",
    ""street"" : """",
    ""number"" : """",
    ""postal"" : """"
  },"</f>
        <v xml:space="preserve">  "129a5aa07baa47bb89ddc37e298cad10.16": {
    "name" : "Ijsbeer, Erasmuspark",
    "latitude" : "52376117",
    "longitude" : "485386",
    "region_1" : "",
    "region_2" : "",
    "region_3" : "",
    "street" : "",
    "number" : "",
    "postal" : ""
  },</v>
      </c>
    </row>
    <row r="540" spans="1:1" x14ac:dyDescent="0.25">
      <c r="A540" s="1" t="str">
        <f>"  """&amp;'Locations-Gyms'!C542&amp;""": {
    ""name"" : """&amp;SUBSTITUTE('Locations-Gyms'!J542,"""","\""")&amp;""",
    ""latitude"" : """&amp;'Locations-Gyms'!H542&amp;""",
    ""longitude"" : """&amp;'Locations-Gyms'!I542&amp;""","&amp;"
    ""region_1"" : """",
    ""region_2"" : """",
    ""region_3"" : """",
    ""street"" : """",
    ""number"" : """",
    ""postal"" : """"
  },"</f>
        <v xml:space="preserve">  "dd80da20bd7d43a096efe9574d94ac56.16": {
    "name" : "Oude En Jonge Arbeider",
    "latitude" : "52376778",
    "longitude" : "4847138",
    "region_1" : "",
    "region_2" : "",
    "region_3" : "",
    "street" : "",
    "number" : "",
    "postal" : ""
  },</v>
      </c>
    </row>
    <row r="541" spans="1:1" x14ac:dyDescent="0.25">
      <c r="A541" s="1" t="str">
        <f>"  """&amp;'Locations-Gyms'!C543&amp;""": {
    ""name"" : """&amp;SUBSTITUTE('Locations-Gyms'!J543,"""","\""")&amp;""",
    ""latitude"" : """&amp;'Locations-Gyms'!H543&amp;""",
    ""longitude"" : """&amp;'Locations-Gyms'!I543&amp;""","&amp;"
    ""region_1"" : """",
    ""region_2"" : """",
    ""region_3"" : """",
    ""street"" : """",
    ""number"" : """",
    ""postal"" : """"
  },"</f>
        <v xml:space="preserve">  "5107deabff4640a3b491660701484e89.16": {
    "name" : "Podium Mozaïk",
    "latitude" : "52380094",
    "longitude" : "4854028",
    "region_1" : "",
    "region_2" : "",
    "region_3" : "",
    "street" : "",
    "number" : "",
    "postal" : ""
  },</v>
      </c>
    </row>
    <row r="542" spans="1:1" x14ac:dyDescent="0.25">
      <c r="A542" s="1" t="str">
        <f>"  """&amp;'Locations-Gyms'!C544&amp;""": {
    ""name"" : """&amp;SUBSTITUTE('Locations-Gyms'!J544,"""","\""")&amp;""",
    ""latitude"" : """&amp;'Locations-Gyms'!H544&amp;""",
    ""longitude"" : """&amp;'Locations-Gyms'!I544&amp;""","&amp;"
    ""region_1"" : """",
    ""region_2"" : """",
    ""region_3"" : """",
    ""street"" : """",
    ""number"" : """",
    ""postal"" : """"
  },"</f>
        <v xml:space="preserve">  "6f1f6b3d013e4f49bc8b906a1f46d000.16": {
    "name" : "Sculpture",
    "latitude" : "52373991",
    "longitude" : "485258",
    "region_1" : "",
    "region_2" : "",
    "region_3" : "",
    "street" : "",
    "number" : "",
    "postal" : ""
  },</v>
      </c>
    </row>
    <row r="543" spans="1:1" x14ac:dyDescent="0.25">
      <c r="A543" s="1" t="str">
        <f>"  """&amp;'Locations-Gyms'!C545&amp;""": {
    ""name"" : """&amp;SUBSTITUTE('Locations-Gyms'!J545,"""","\""")&amp;""",
    ""latitude"" : """&amp;'Locations-Gyms'!H545&amp;""",
    ""longitude"" : """&amp;'Locations-Gyms'!I545&amp;""","&amp;"
    ""region_1"" : """",
    ""region_2"" : """",
    ""region_3"" : """",
    ""street"" : """",
    ""number"" : """",
    ""postal"" : """"
  },"</f>
        <v xml:space="preserve">  "0a2a967cb44d46e08efe428049264b68.16": {
    "name" : "Asian Fusion",
    "latitude" : "52381461",
    "longitude" : "4879494",
    "region_1" : "",
    "region_2" : "",
    "region_3" : "",
    "street" : "",
    "number" : "",
    "postal" : ""
  },</v>
      </c>
    </row>
    <row r="544" spans="1:1" x14ac:dyDescent="0.25">
      <c r="A544" s="1" t="str">
        <f>"  """&amp;'Locations-Gyms'!C546&amp;""": {
    ""name"" : """&amp;SUBSTITUTE('Locations-Gyms'!J546,"""","\""")&amp;""",
    ""latitude"" : """&amp;'Locations-Gyms'!H546&amp;""",
    ""longitude"" : """&amp;'Locations-Gyms'!I546&amp;""","&amp;"
    ""region_1"" : """",
    ""region_2"" : """",
    ""region_3"" : """",
    ""street"" : """",
    ""number"" : """",
    ""postal"" : """"
  },"</f>
        <v xml:space="preserve">  "09d904e7a8734f79ac2896e37389fef2.16": {
    "name" : "Droombeeld (1965) - Cephas Stauthamer",
    "latitude" : "52378957",
    "longitude" : "4877621",
    "region_1" : "",
    "region_2" : "",
    "region_3" : "",
    "street" : "",
    "number" : "",
    "postal" : ""
  },</v>
      </c>
    </row>
    <row r="545" spans="1:1" x14ac:dyDescent="0.25">
      <c r="A545" s="1" t="str">
        <f>"  """&amp;'Locations-Gyms'!C547&amp;""": {
    ""name"" : """&amp;SUBSTITUTE('Locations-Gyms'!J547,"""","\""")&amp;""",
    ""latitude"" : """&amp;'Locations-Gyms'!H547&amp;""",
    ""longitude"" : """&amp;'Locations-Gyms'!I547&amp;""","&amp;"
    ""region_1"" : """",
    ""region_2"" : """",
    ""region_3"" : """",
    ""street"" : """",
    ""number"" : """",
    ""postal"" : """"
  },"</f>
        <v xml:space="preserve">  "0e0f43848e0e42ab8c227d17aab444a3.16":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546" spans="1:1" x14ac:dyDescent="0.25">
      <c r="A546" s="1" t="str">
        <f>"  """&amp;'Locations-Gyms'!C548&amp;""": {
    ""name"" : """&amp;SUBSTITUTE('Locations-Gyms'!J548,"""","\""")&amp;""",
    ""latitude"" : """&amp;'Locations-Gyms'!H548&amp;""",
    ""longitude"" : """&amp;'Locations-Gyms'!I548&amp;""","&amp;"
    ""region_1"" : """",
    ""region_2"" : """",
    ""region_3"" : """",
    ""street"" : """",
    ""number"" : """",
    ""postal"" : """"
  },"</f>
        <v xml:space="preserve">  "1f05baec97e04d769d393dff7f23938b.16":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547" spans="1:1" x14ac:dyDescent="0.25">
      <c r="A547" s="1" t="str">
        <f>"  """&amp;'Locations-Gyms'!C549&amp;""": {
    ""name"" : """&amp;SUBSTITUTE('Locations-Gyms'!J549,"""","\""")&amp;""",
    ""latitude"" : """&amp;'Locations-Gyms'!H549&amp;""",
    ""longitude"" : """&amp;'Locations-Gyms'!I549&amp;""","&amp;"
    ""region_1"" : """",
    ""region_2"" : """",
    ""region_3"" : """",
    ""street"" : """",
    ""number"" : """",
    ""postal"" : """"
  },"</f>
        <v xml:space="preserve">  "5988b4d344ab4524a593ba3e43b8f2dd.16":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548" spans="1:1" x14ac:dyDescent="0.25">
      <c r="A548" s="1" t="str">
        <f>"  """&amp;'Locations-Gyms'!C550&amp;""": {
    ""name"" : """&amp;SUBSTITUTE('Locations-Gyms'!J550,"""","\""")&amp;""",
    ""latitude"" : """&amp;'Locations-Gyms'!H550&amp;""",
    ""longitude"" : """&amp;'Locations-Gyms'!I550&amp;""","&amp;"
    ""region_1"" : """",
    ""region_2"" : """",
    ""region_3"" : """",
    ""street"" : """",
    ""number"" : """",
    ""postal"" : """"
  },"</f>
        <v xml:space="preserve">  "73bb92e117724a1bb1ed7e811ef9532a.16":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549" spans="1:1" x14ac:dyDescent="0.25">
      <c r="A549" s="1" t="str">
        <f>"  """&amp;'Locations-Gyms'!C551&amp;""": {
    ""name"" : """&amp;SUBSTITUTE('Locations-Gyms'!J551,"""","\""")&amp;""",
    ""latitude"" : """&amp;'Locations-Gyms'!H551&amp;""",
    ""longitude"" : """&amp;'Locations-Gyms'!I551&amp;""","&amp;"
    ""region_1"" : """",
    ""region_2"" : """",
    ""region_3"" : """",
    ""street"" : """",
    ""number"" : """",
    ""postal"" : """"
  },"</f>
        <v xml:space="preserve">  "f85968c027f84ce5ab7557035ed9001c.16": {
    "name" : "Old Community Center De Reiger",
    "latitude" : "52373353",
    "longitude" : "4870258",
    "region_1" : "",
    "region_2" : "",
    "region_3" : "",
    "street" : "",
    "number" : "",
    "postal" : ""
  },</v>
      </c>
    </row>
    <row r="550" spans="1:1" x14ac:dyDescent="0.25">
      <c r="A550" s="1" t="str">
        <f>"  """&amp;'Locations-Gyms'!C552&amp;""": {
    ""name"" : """&amp;SUBSTITUTE('Locations-Gyms'!J552,"""","\""")&amp;""",
    ""latitude"" : """&amp;'Locations-Gyms'!H552&amp;""",
    ""longitude"" : """&amp;'Locations-Gyms'!I552&amp;""","&amp;"
    ""region_1"" : """",
    ""region_2"" : """",
    ""region_3"" : """",
    ""street"" : """",
    ""number"" : """",
    ""postal"" : """"
  },"</f>
        <v xml:space="preserve">  "909e51f1be874e00a06fb50acc325789.16": {
    "name" : "Vrouwen Figuur (1986) - Else Ringnale",
    "latitude" : "52377435",
    "longitude" : "4876691",
    "region_1" : "",
    "region_2" : "",
    "region_3" : "",
    "street" : "",
    "number" : "",
    "postal" : ""
  },</v>
      </c>
    </row>
    <row r="551" spans="1:1" x14ac:dyDescent="0.25">
      <c r="A551" s="1" t="str">
        <f>"  """&amp;'Locations-Gyms'!C553&amp;""": {
    ""name"" : """&amp;SUBSTITUTE('Locations-Gyms'!J553,"""","\""")&amp;""",
    ""latitude"" : """&amp;'Locations-Gyms'!H553&amp;""",
    ""longitude"" : """&amp;'Locations-Gyms'!I553&amp;""","&amp;"
    ""region_1"" : """",
    ""region_2"" : """",
    ""region_3"" : """",
    ""street"" : """",
    ""number"" : """",
    ""postal"" : """"
  },"</f>
        <v xml:space="preserve">  "66c9f176e84e49cead94c474b35204b6.16": {
    "name" : "Windmill De Otter",
    "latitude" : "52376156",
    "longitude" : "4871073",
    "region_1" : "",
    "region_2" : "",
    "region_3" : "",
    "street" : "",
    "number" : "",
    "postal" : ""
  },</v>
      </c>
    </row>
    <row r="552" spans="1:1" x14ac:dyDescent="0.25">
      <c r="A552" s="1" t="str">
        <f>"  """&amp;'Locations-Gyms'!C554&amp;""": {
    ""name"" : """&amp;SUBSTITUTE('Locations-Gyms'!J554,"""","\""")&amp;""",
    ""latitude"" : """&amp;'Locations-Gyms'!H554&amp;""",
    ""longitude"" : """&amp;'Locations-Gyms'!I554&amp;""","&amp;"
    ""region_1"" : """",
    ""region_2"" : """",
    ""region_3"" : """",
    ""street"" : """",
    ""number"" : """",
    ""postal"" : """"
  },"</f>
        <v xml:space="preserve">  "ba7543e5558d4a2099510a2efaca5652.16": {
    "name" : "De Dag",
    "latitude" : "52364006",
    "longitude" : "4871784",
    "region_1" : "",
    "region_2" : "",
    "region_3" : "",
    "street" : "",
    "number" : "",
    "postal" : ""
  },</v>
      </c>
    </row>
    <row r="553" spans="1:1" x14ac:dyDescent="0.25">
      <c r="A553" s="1" t="str">
        <f>"  """&amp;'Locations-Gyms'!C555&amp;""": {
    ""name"" : """&amp;SUBSTITUTE('Locations-Gyms'!J555,"""","\""")&amp;""",
    ""latitude"" : """&amp;'Locations-Gyms'!H555&amp;""",
    ""longitude"" : """&amp;'Locations-Gyms'!I555&amp;""","&amp;"
    ""region_1"" : """",
    ""region_2"" : """",
    ""region_3"" : """",
    ""street"" : """",
    ""number"" : """",
    ""postal"" : """"
  },"</f>
        <v xml:space="preserve">  "4ef9918ead7b40cf9e5a50a409d6cfd7.16": {
    "name" : "How to Meet an Angel",
    "latitude" : "52364606",
    "longitude" : "4873752",
    "region_1" : "",
    "region_2" : "",
    "region_3" : "",
    "street" : "",
    "number" : "",
    "postal" : ""
  },</v>
      </c>
    </row>
    <row r="554" spans="1:1" x14ac:dyDescent="0.25">
      <c r="A554" s="1" t="str">
        <f>"  """&amp;'Locations-Gyms'!C556&amp;""": {
    ""name"" : """&amp;SUBSTITUTE('Locations-Gyms'!J556,"""","\""")&amp;""",
    ""latitude"" : """&amp;'Locations-Gyms'!H556&amp;""",
    ""longitude"" : """&amp;'Locations-Gyms'!I556&amp;""","&amp;"
    ""region_1"" : """",
    ""region_2"" : """",
    ""region_3"" : """",
    ""street"" : """",
    ""number"" : """",
    ""postal"" : """"
  },"</f>
        <v xml:space="preserve">  "470e8e481b18438a8fbcb01a4f895ebe.16": {
    "name" : "Mercator Fountain",
    "latitude" : "5236954",
    "longitude" : "4851153",
    "region_1" : "",
    "region_2" : "",
    "region_3" : "",
    "street" : "",
    "number" : "",
    "postal" : ""
  },</v>
      </c>
    </row>
    <row r="555" spans="1:1" x14ac:dyDescent="0.25">
      <c r="A555" s="1" t="str">
        <f>"  """&amp;'Locations-Gyms'!C557&amp;""": {
    ""name"" : """&amp;SUBSTITUTE('Locations-Gyms'!J557,"""","\""")&amp;""",
    ""latitude"" : """&amp;'Locations-Gyms'!H557&amp;""",
    ""longitude"" : """&amp;'Locations-Gyms'!I557&amp;""","&amp;"
    ""region_1"" : """",
    ""region_2"" : """",
    ""region_3"" : """",
    ""street"" : """",
    ""number"" : """",
    ""postal"" : """"
  },"</f>
        <v xml:space="preserve">  "2fb15eb137c441e6a633b99fbeb621b1.16": {
    "name" : "Mosaic",
    "latitude" : "52368229",
    "longitude" : "4855001",
    "region_1" : "",
    "region_2" : "",
    "region_3" : "",
    "street" : "",
    "number" : "",
    "postal" : ""
  },</v>
      </c>
    </row>
    <row r="556" spans="1:1" x14ac:dyDescent="0.25">
      <c r="A556" s="1" t="str">
        <f>"  """&amp;'Locations-Gyms'!C558&amp;""": {
    ""name"" : """&amp;SUBSTITUTE('Locations-Gyms'!J558,"""","\""")&amp;""",
    ""latitude"" : """&amp;'Locations-Gyms'!H558&amp;""",
    ""longitude"" : """&amp;'Locations-Gyms'!I558&amp;""","&amp;"
    ""region_1"" : """",
    ""region_2"" : """",
    ""region_3"" : """",
    ""street"" : """",
    ""number"" : """",
    ""postal"" : """"
  },"</f>
        <v xml:space="preserve">  "97a26d2d33d243d4a9673f9c443de558.16": {
    "name" : "That Wild Colorful Seating",
    "latitude" : "52370977",
    "longitude" : "4856452",
    "region_1" : "",
    "region_2" : "",
    "region_3" : "",
    "street" : "",
    "number" : "",
    "postal" : ""
  },</v>
      </c>
    </row>
    <row r="557" spans="1:1" x14ac:dyDescent="0.25">
      <c r="A557" s="1" t="str">
        <f>"  """&amp;'Locations-Gyms'!C559&amp;""": {
    ""name"" : """&amp;SUBSTITUTE('Locations-Gyms'!J559,"""","\""")&amp;""",
    ""latitude"" : """&amp;'Locations-Gyms'!H559&amp;""",
    ""longitude"" : """&amp;'Locations-Gyms'!I559&amp;""","&amp;"
    ""region_1"" : """",
    ""region_2"" : """",
    ""region_3"" : """",
    ""street"" : """",
    ""number"" : """",
    ""postal"" : """"
  },"</f>
        <v xml:space="preserve">  "d804cb56d1db41858e5d636f372492cd.16": {
    "name" : "Tile Art Orteliusstraat",
    "latitude" : "52367003",
    "longitude" : "4850845",
    "region_1" : "",
    "region_2" : "",
    "region_3" : "",
    "street" : "",
    "number" : "",
    "postal" : ""
  },</v>
      </c>
    </row>
    <row r="558" spans="1:1" x14ac:dyDescent="0.25">
      <c r="A558" s="1" t="str">
        <f>"  """&amp;'Locations-Gyms'!C560&amp;""": {
    ""name"" : """&amp;SUBSTITUTE('Locations-Gyms'!J560,"""","\""")&amp;""",
    ""latitude"" : """&amp;'Locations-Gyms'!H560&amp;""",
    ""longitude"" : """&amp;'Locations-Gyms'!I560&amp;""","&amp;"
    ""region_1"" : """",
    ""region_2"" : """",
    ""region_3"" : """",
    ""street"" : """",
    ""number"" : """",
    ""postal"" : """"
  },"</f>
        <v xml:space="preserve">  "c7f2d7ef78c84a25bc11e15795c2b6d0.11": {
    "name" : "Pont 13",
    "latitude" : "52397649",
    "longitude" : "4883146",
    "region_1" : "",
    "region_2" : "",
    "region_3" : "",
    "street" : "",
    "number" : "",
    "postal" : ""
  },</v>
      </c>
    </row>
    <row r="559" spans="1:1" x14ac:dyDescent="0.25">
      <c r="A559" s="1" t="str">
        <f>"  """&amp;'Locations-Gyms'!C561&amp;""": {
    ""name"" : """&amp;SUBSTITUTE('Locations-Gyms'!J561,"""","\""")&amp;""",
    ""latitude"" : """&amp;'Locations-Gyms'!H561&amp;""",
    ""longitude"" : """&amp;'Locations-Gyms'!I561&amp;""","&amp;"
    ""region_1"" : """",
    ""region_2"" : """",
    ""region_3"" : """",
    ""street"" : """",
    ""number"" : """",
    ""postal"" : """"
  },"</f>
        <v xml:space="preserve">  "62f6541857a54050854840c120f4f624.16": {
    "name" : "Ode Aan De Marktkoopmensen",
    "latitude" : "5236721",
    "longitude" : "4866757",
    "region_1" : "",
    "region_2" : "",
    "region_3" : "",
    "street" : "",
    "number" : "",
    "postal" : ""
  },</v>
      </c>
    </row>
    <row r="560" spans="1:1" x14ac:dyDescent="0.25">
      <c r="A560" s="1" t="str">
        <f>"  """&amp;'Locations-Gyms'!C562&amp;""": {
    ""name"" : """&amp;SUBSTITUTE('Locations-Gyms'!J562,"""","\""")&amp;""",
    ""latitude"" : """&amp;'Locations-Gyms'!H562&amp;""",
    ""longitude"" : """&amp;'Locations-Gyms'!I562&amp;""","&amp;"
    ""region_1"" : """",
    ""region_2"" : """",
    ""region_3"" : """",
    ""street"" : """",
    ""number"" : """",
    ""postal"" : """"
  },"</f>
        <v xml:space="preserve">  "f852e74b8b2040a6a5dedf1d1dc1fb4d.16": {
    "name" : "Alien Mess",
    "latitude" : "52380848",
    "longitude" : "4844286",
    "region_1" : "",
    "region_2" : "",
    "region_3" : "",
    "street" : "",
    "number" : "",
    "postal" : ""
  },</v>
      </c>
    </row>
    <row r="561" spans="1:1" x14ac:dyDescent="0.25">
      <c r="A561" s="1" t="str">
        <f>"  """&amp;'Locations-Gyms'!C563&amp;""": {
    ""name"" : """&amp;SUBSTITUTE('Locations-Gyms'!J563,"""","\""")&amp;""",
    ""latitude"" : """&amp;'Locations-Gyms'!H563&amp;""",
    ""longitude"" : """&amp;'Locations-Gyms'!I563&amp;""","&amp;"
    ""region_1"" : """",
    ""region_2"" : """",
    ""region_3"" : """",
    ""street"" : """",
    ""number"" : """",
    ""postal"" : """"
  },"</f>
        <v xml:space="preserve">  "67d3f7eff2104d5daaea37c7b02f7d9c.16": {
    "name" : "De Potkachel, 2011, Eveline Van Duyl",
    "latitude" : "52372368",
    "longitude" : "48465",
    "region_1" : "",
    "region_2" : "",
    "region_3" : "",
    "street" : "",
    "number" : "",
    "postal" : ""
  },</v>
      </c>
    </row>
    <row r="562" spans="1:1" x14ac:dyDescent="0.25">
      <c r="A562" s="1" t="str">
        <f>"  """&amp;'Locations-Gyms'!C564&amp;""": {
    ""name"" : """&amp;SUBSTITUTE('Locations-Gyms'!J564,"""","\""")&amp;""",
    ""latitude"" : """&amp;'Locations-Gyms'!H564&amp;""",
    ""longitude"" : """&amp;'Locations-Gyms'!I564&amp;""","&amp;"
    ""region_1"" : """",
    ""region_2"" : """",
    ""region_3"" : """",
    ""street"" : """",
    ""number"" : """",
    ""postal"" : """"
  },"</f>
        <v xml:space="preserve">  "6d70ef805aff4d54b9af4c10b84c13f3.11": {
    "name" : "Elevated Houses",
    "latitude" : "52375602",
    "longitude" : "4839132",
    "region_1" : "",
    "region_2" : "",
    "region_3" : "",
    "street" : "",
    "number" : "",
    "postal" : ""
  },</v>
      </c>
    </row>
    <row r="563" spans="1:1" x14ac:dyDescent="0.25">
      <c r="A563" s="1" t="str">
        <f>"  """&amp;'Locations-Gyms'!C565&amp;""": {
    ""name"" : """&amp;SUBSTITUTE('Locations-Gyms'!J565,"""","\""")&amp;""",
    ""latitude"" : """&amp;'Locations-Gyms'!H565&amp;""",
    ""longitude"" : """&amp;'Locations-Gyms'!I565&amp;""","&amp;"
    ""region_1"" : """",
    ""region_2"" : """",
    ""region_3"" : """",
    ""street"" : """",
    ""number"" : """",
    ""postal"" : """"
  },"</f>
        <v xml:space="preserve">  "ec4996ffb8c54bfaae6d4b685c7c3593.16":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564" spans="1:1" x14ac:dyDescent="0.25">
      <c r="A564" s="1" t="str">
        <f>"  """&amp;'Locations-Gyms'!C566&amp;""": {
    ""name"" : """&amp;SUBSTITUTE('Locations-Gyms'!J566,"""","\""")&amp;""",
    ""latitude"" : """&amp;'Locations-Gyms'!H566&amp;""",
    ""longitude"" : """&amp;'Locations-Gyms'!I566&amp;""","&amp;"
    ""region_1"" : """",
    ""region_2"" : """",
    ""region_3"" : """",
    ""street"" : """",
    ""number"" : """",
    ""postal"" : """"
  },"</f>
        <v xml:space="preserve">  "81379e07f07d4909b857d7eb1d2a3824.11": {
    "name" : "Metro Station De Vlugtlaan",
    "latitude" : "52379476",
    "longitude" : "4838178",
    "region_1" : "",
    "region_2" : "",
    "region_3" : "",
    "street" : "",
    "number" : "",
    "postal" : ""
  },</v>
      </c>
    </row>
    <row r="565" spans="1:1" x14ac:dyDescent="0.25">
      <c r="A565" s="1" t="str">
        <f>"  """&amp;'Locations-Gyms'!C567&amp;""": {
    ""name"" : """&amp;SUBSTITUTE('Locations-Gyms'!J567,"""","\""")&amp;""",
    ""latitude"" : """&amp;'Locations-Gyms'!H567&amp;""",
    ""longitude"" : """&amp;'Locations-Gyms'!I567&amp;""","&amp;"
    ""region_1"" : """",
    ""region_2"" : """",
    ""region_3"" : """",
    ""street"" : """",
    ""number"" : """",
    ""postal"" : """"
  },"</f>
        <v xml:space="preserve">  "e320ec1762fb41209bcc5669f899e56f.11": {
    "name" : "Modern Art ",
    "latitude" : "5238184",
    "longitude" : "4843356",
    "region_1" : "",
    "region_2" : "",
    "region_3" : "",
    "street" : "",
    "number" : "",
    "postal" : ""
  },</v>
      </c>
    </row>
    <row r="566" spans="1:1" x14ac:dyDescent="0.25">
      <c r="A566" s="1" t="str">
        <f>"  """&amp;'Locations-Gyms'!C568&amp;""": {
    ""name"" : """&amp;SUBSTITUTE('Locations-Gyms'!J568,"""","\""")&amp;""",
    ""latitude"" : """&amp;'Locations-Gyms'!H568&amp;""",
    ""longitude"" : """&amp;'Locations-Gyms'!I568&amp;""","&amp;"
    ""region_1"" : """",
    ""region_2"" : """",
    ""region_3"" : """",
    ""street"" : """",
    ""number"" : """",
    ""postal"" : """"
  },"</f>
        <v xml:space="preserve">  "42412718016f43ae9c9f2c06ba9b8079.16":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567" spans="1:1" x14ac:dyDescent="0.25">
      <c r="A567" s="1" t="str">
        <f>"  """&amp;'Locations-Gyms'!C569&amp;""": {
    ""name"" : """&amp;SUBSTITUTE('Locations-Gyms'!J569,"""","\""")&amp;""",
    ""latitude"" : """&amp;'Locations-Gyms'!H569&amp;""",
    ""longitude"" : """&amp;'Locations-Gyms'!I569&amp;""","&amp;"
    ""region_1"" : """",
    ""region_2"" : """",
    ""region_3"" : """",
    ""street"" : """",
    ""number"" : """",
    ""postal"" : """"
  },"</f>
        <v xml:space="preserve">  "cf897bf87dcd45a1a474e53d66284832.16": {
    "name" : "Ams, West -Plowing Man",
    "latitude" : "52381143",
    "longitude" : "4859271",
    "region_1" : "",
    "region_2" : "",
    "region_3" : "",
    "street" : "",
    "number" : "",
    "postal" : ""
  },</v>
      </c>
    </row>
    <row r="568" spans="1:1" x14ac:dyDescent="0.25">
      <c r="A568" s="1" t="str">
        <f>"  """&amp;'Locations-Gyms'!C570&amp;""": {
    ""name"" : """&amp;SUBSTITUTE('Locations-Gyms'!J570,"""","\""")&amp;""",
    ""latitude"" : """&amp;'Locations-Gyms'!H570&amp;""",
    ""longitude"" : """&amp;'Locations-Gyms'!I570&amp;""","&amp;"
    ""region_1"" : """",
    ""region_2"" : """",
    ""region_3"" : """",
    ""street"" : """",
    ""number"" : """",
    ""postal"" : """"
  },"</f>
        <v xml:space="preserve">  "3fb1984babc51d845ff3a748998b3b27": {
    "name" : "Bird (Ruige Speelplek)",
    "latitude" : "52377349",
    "longitude" : "4863005",
    "region_1" : "",
    "region_2" : "",
    "region_3" : "",
    "street" : "",
    "number" : "",
    "postal" : ""
  },</v>
      </c>
    </row>
    <row r="569" spans="1:1" x14ac:dyDescent="0.25">
      <c r="A569" s="1" t="str">
        <f>"  """&amp;'Locations-Gyms'!C571&amp;""": {
    ""name"" : """&amp;SUBSTITUTE('Locations-Gyms'!J571,"""","\""")&amp;""",
    ""latitude"" : """&amp;'Locations-Gyms'!H571&amp;""",
    ""longitude"" : """&amp;'Locations-Gyms'!I571&amp;""","&amp;"
    ""region_1"" : """",
    ""region_2"" : """",
    ""region_3"" : """",
    ""street"" : """",
    ""number"" : """",
    ""postal"" : """"
  },"</f>
        <v xml:space="preserve">  "614b5c2b2c2e4c6aaaeb14d637f2c354.11": {
    "name" : "Built in 1935-1938",
    "latitude" : "52384857",
    "longitude" : "4854243",
    "region_1" : "",
    "region_2" : "",
    "region_3" : "",
    "street" : "",
    "number" : "",
    "postal" : ""
  },</v>
      </c>
    </row>
    <row r="570" spans="1:1" x14ac:dyDescent="0.25">
      <c r="A570" s="1" t="str">
        <f>"  """&amp;'Locations-Gyms'!C572&amp;""": {
    ""name"" : """&amp;SUBSTITUTE('Locations-Gyms'!J572,"""","\""")&amp;""",
    ""latitude"" : """&amp;'Locations-Gyms'!H572&amp;""",
    ""longitude"" : """&amp;'Locations-Gyms'!I572&amp;""","&amp;"
    ""region_1"" : """",
    ""region_2"" : """",
    ""region_3"" : """",
    ""street"" : """",
    ""number"" : """",
    ""postal"" : """"
  },"</f>
        <v xml:space="preserve">  "b828e5d5fcd44bc4b92bfa813ae82719.11": {
    "name" : "Butterfly",
    "latitude" : "52379823",
    "longitude" : "4857479",
    "region_1" : "",
    "region_2" : "",
    "region_3" : "",
    "street" : "",
    "number" : "",
    "postal" : ""
  },</v>
      </c>
    </row>
    <row r="571" spans="1:1" x14ac:dyDescent="0.25">
      <c r="A571" s="1" t="str">
        <f>"  """&amp;'Locations-Gyms'!C573&amp;""": {
    ""name"" : """&amp;SUBSTITUTE('Locations-Gyms'!J573,"""","\""")&amp;""",
    ""latitude"" : """&amp;'Locations-Gyms'!H573&amp;""",
    ""longitude"" : """&amp;'Locations-Gyms'!I573&amp;""","&amp;"
    ""region_1"" : """",
    ""region_2"" : """",
    ""region_3"" : """",
    ""street"" : """",
    ""number"" : """",
    ""postal"" : """"
  },"</f>
        <v xml:space="preserve">  "c6ca3c1e5a1e4f8b9a31841a0a54817d.16": {
    "name" : "Da Vinci Creatieve Ruimtes",
    "latitude" : "52384874",
    "longitude" : "4859225",
    "region_1" : "",
    "region_2" : "",
    "region_3" : "",
    "street" : "",
    "number" : "",
    "postal" : ""
  },</v>
      </c>
    </row>
    <row r="572" spans="1:1" x14ac:dyDescent="0.25">
      <c r="A572" s="1" t="str">
        <f>"  """&amp;'Locations-Gyms'!C574&amp;""": {
    ""name"" : """&amp;SUBSTITUTE('Locations-Gyms'!J574,"""","\""")&amp;""",
    ""latitude"" : """&amp;'Locations-Gyms'!H574&amp;""",
    ""longitude"" : """&amp;'Locations-Gyms'!I574&amp;""","&amp;"
    ""region_1"" : """",
    ""region_2"" : """",
    ""region_3"" : """",
    ""street"" : """",
    ""number"" : """",
    ""postal"" : """"
  },"</f>
        <v xml:space="preserve">  "7f7a1683fd1c4364a2ea67d3242c91e9.16": {
    "name" : "Entrance Lions",
    "latitude" : "52384302",
    "longitude" : "4847845",
    "region_1" : "",
    "region_2" : "",
    "region_3" : "",
    "street" : "",
    "number" : "",
    "postal" : ""
  },</v>
      </c>
    </row>
    <row r="573" spans="1:1" x14ac:dyDescent="0.25">
      <c r="A573" s="1" t="str">
        <f>"  """&amp;'Locations-Gyms'!C575&amp;""": {
    ""name"" : """&amp;SUBSTITUTE('Locations-Gyms'!J575,"""","\""")&amp;""",
    ""latitude"" : """&amp;'Locations-Gyms'!H575&amp;""",
    ""longitude"" : """&amp;'Locations-Gyms'!I575&amp;""","&amp;"
    ""region_1"" : """",
    ""region_2"" : """",
    ""region_3"" : """",
    ""street"" : """",
    ""number"" : """",
    ""postal"" : """"
  },"</f>
        <v xml:space="preserve">  "d0341fb4f9b34319b38a79d6c09e9d6d.16":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574" spans="1:1" x14ac:dyDescent="0.25">
      <c r="A574" s="1" t="str">
        <f>"  """&amp;'Locations-Gyms'!C576&amp;""": {
    ""name"" : """&amp;SUBSTITUTE('Locations-Gyms'!J576,"""","\""")&amp;""",
    ""latitude"" : """&amp;'Locations-Gyms'!H576&amp;""",
    ""longitude"" : """&amp;'Locations-Gyms'!I576&amp;""","&amp;"
    ""region_1"" : """",
    ""region_2"" : """",
    ""region_3"" : """",
    ""street"" : """",
    ""number"" : """",
    ""postal"" : """"
  },"</f>
        <v xml:space="preserve">  "9f2fcb5ee0a44430a536aa86e45bf907.16": {
    "name" : "The Oasis",
    "latitude" : "52381647",
    "longitude" : "4845249",
    "region_1" : "",
    "region_2" : "",
    "region_3" : "",
    "street" : "",
    "number" : "",
    "postal" : ""
  },</v>
      </c>
    </row>
    <row r="575" spans="1:1" x14ac:dyDescent="0.25">
      <c r="A575" s="1" t="str">
        <f>"  """&amp;'Locations-Gyms'!C577&amp;""": {
    ""name"" : """&amp;SUBSTITUTE('Locations-Gyms'!J577,"""","\""")&amp;""",
    ""latitude"" : """&amp;'Locations-Gyms'!H577&amp;""",
    ""longitude"" : """&amp;'Locations-Gyms'!I577&amp;""","&amp;"
    ""region_1"" : """",
    ""region_2"" : """",
    ""region_3"" : """",
    ""street"" : """",
    ""number"" : """",
    ""postal"" : """"
  },"</f>
        <v xml:space="preserve">  "49b3f17b2b0348eb902915b098f8974f.16": {
    "name" : "Kinderkookkafe",
    "latitude" : "52359216",
    "longitude" : "4864971",
    "region_1" : "",
    "region_2" : "",
    "region_3" : "",
    "street" : "",
    "number" : "",
    "postal" : ""
  },</v>
      </c>
    </row>
    <row r="576" spans="1:1" x14ac:dyDescent="0.25">
      <c r="A576" s="1" t="str">
        <f>"  """&amp;'Locations-Gyms'!C578&amp;""": {
    ""name"" : """&amp;SUBSTITUTE('Locations-Gyms'!J578,"""","\""")&amp;""",
    ""latitude"" : """&amp;'Locations-Gyms'!H578&amp;""",
    ""longitude"" : """&amp;'Locations-Gyms'!I578&amp;""","&amp;"
    ""region_1"" : """",
    ""region_2"" : """",
    ""region_3"" : """",
    ""street"" : """",
    ""number"" : """",
    ""postal"" : """"
  },"</f>
        <v xml:space="preserve">  "8e3237f3b1ae4040b4525fc2482e280f.16":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577" spans="1:1" x14ac:dyDescent="0.25">
      <c r="A577" s="1" t="str">
        <f>"  """&amp;'Locations-Gyms'!C579&amp;""": {
    ""name"" : """&amp;SUBSTITUTE('Locations-Gyms'!J579,"""","\""")&amp;""",
    ""latitude"" : """&amp;'Locations-Gyms'!H579&amp;""",
    ""longitude"" : """&amp;'Locations-Gyms'!I579&amp;""","&amp;"
    ""region_1"" : """",
    ""region_2"" : """",
    ""region_3"" : """",
    ""street"" : """",
    ""number"" : """",
    ""postal"" : """"
  },"</f>
        <v xml:space="preserve">  "5c7d5581fc3648179162e889a84f4f2e.11": {
    "name" : "De Verdwenen Boer, Karel Gomes",
    "latitude" : "52386267",
    "longitude" : "4847163",
    "region_1" : "",
    "region_2" : "",
    "region_3" : "",
    "street" : "",
    "number" : "",
    "postal" : ""
  },</v>
      </c>
    </row>
    <row r="578" spans="1:1" x14ac:dyDescent="0.25">
      <c r="A578" s="1" t="str">
        <f>"  """&amp;'Locations-Gyms'!C580&amp;""": {
    ""name"" : """&amp;SUBSTITUTE('Locations-Gyms'!J580,"""","\""")&amp;""",
    ""latitude"" : """&amp;'Locations-Gyms'!H580&amp;""",
    ""longitude"" : """&amp;'Locations-Gyms'!I580&amp;""","&amp;"
    ""region_1"" : """",
    ""region_2"" : """",
    ""region_3"" : """",
    ""street"" : """",
    ""number"" : """",
    ""postal"" : """"
  },"</f>
        <v xml:space="preserve">  "daac12f244db41dfa7d76c22e1e5ed35.16": {
    "name" : "Petruskerk",
    "latitude" : "52386721",
    "longitude" : "4846326",
    "region_1" : "",
    "region_2" : "",
    "region_3" : "",
    "street" : "",
    "number" : "",
    "postal" : ""
  },</v>
      </c>
    </row>
    <row r="579" spans="1:1" x14ac:dyDescent="0.25">
      <c r="A579" s="1" t="str">
        <f>"  """&amp;'Locations-Gyms'!C581&amp;""": {
    ""name"" : """&amp;SUBSTITUTE('Locations-Gyms'!J581,"""","\""")&amp;""",
    ""latitude"" : """&amp;'Locations-Gyms'!H581&amp;""",
    ""longitude"" : """&amp;'Locations-Gyms'!I581&amp;""","&amp;"
    ""region_1"" : """",
    ""region_2"" : """",
    ""region_3"" : """",
    ""street"" : """",
    ""number"" : """",
    ""postal"" : """"
  },"</f>
        <v xml:space="preserve">  "241acd123ff54f64b3110c78df63f3bf.11": {
    "name" : "Vrouw",
    "latitude" : "5238571",
    "longitude" : "4855046",
    "region_1" : "",
    "region_2" : "",
    "region_3" : "",
    "street" : "",
    "number" : "",
    "postal" : ""
  },</v>
      </c>
    </row>
    <row r="580" spans="1:1" x14ac:dyDescent="0.25">
      <c r="A580" s="1" t="str">
        <f>"  """&amp;'Locations-Gyms'!C582&amp;""": {
    ""name"" : """&amp;SUBSTITUTE('Locations-Gyms'!J582,"""","\""")&amp;""",
    ""latitude"" : """&amp;'Locations-Gyms'!H582&amp;""",
    ""longitude"" : """&amp;'Locations-Gyms'!I582&amp;""","&amp;"
    ""region_1"" : """",
    ""region_2"" : """",
    ""region_3"" : """",
    ""street"" : """",
    ""number"" : """",
    ""postal"" : """"
  },"</f>
        <v xml:space="preserve">  "b10174b34d34434ba95fe9623241668a.16": {
    "name" : "Ams, West - Vaarwel 2004",
    "latitude" : "52387683",
    "longitude" : "4882436",
    "region_1" : "",
    "region_2" : "",
    "region_3" : "",
    "street" : "",
    "number" : "",
    "postal" : ""
  },</v>
      </c>
    </row>
    <row r="581" spans="1:1" x14ac:dyDescent="0.25">
      <c r="A581" s="1" t="str">
        <f>"  """&amp;'Locations-Gyms'!C583&amp;""": {
    ""name"" : """&amp;SUBSTITUTE('Locations-Gyms'!J583,"""","\""")&amp;""",
    ""latitude"" : """&amp;'Locations-Gyms'!H583&amp;""",
    ""longitude"" : """&amp;'Locations-Gyms'!I583&amp;""","&amp;"
    ""region_1"" : """",
    ""region_2"" : """",
    ""region_3"" : """",
    ""street"" : """",
    ""number"" : """",
    ""postal"" : """"
  },"</f>
        <v xml:space="preserve">  "83fe92e4fa824dc289ca4d7d338a3ad7.16": {
    "name" : "Artistic Wall Painting ",
    "latitude" : "52389907",
    "longitude" : "4888585",
    "region_1" : "",
    "region_2" : "",
    "region_3" : "",
    "street" : "",
    "number" : "",
    "postal" : ""
  },</v>
      </c>
    </row>
    <row r="582" spans="1:1" x14ac:dyDescent="0.25">
      <c r="A582" s="1" t="str">
        <f>"  """&amp;'Locations-Gyms'!C584&amp;""": {
    ""name"" : """&amp;SUBSTITUTE('Locations-Gyms'!J584,"""","\""")&amp;""",
    ""latitude"" : """&amp;'Locations-Gyms'!H584&amp;""",
    ""longitude"" : """&amp;'Locations-Gyms'!I584&amp;""","&amp;"
    ""region_1"" : """",
    ""region_2"" : """",
    ""region_3"" : """",
    ""street"" : """",
    ""number"" : """",
    ""postal"" : """"
  },"</f>
        <v xml:space="preserve">  "0270b9f6799343319e48ea661beb5686.16": {
    "name" : "Cows Park for Free",
    "latitude" : "52392981",
    "longitude" : "4868603",
    "region_1" : "",
    "region_2" : "",
    "region_3" : "",
    "street" : "",
    "number" : "",
    "postal" : ""
  },</v>
      </c>
    </row>
    <row r="583" spans="1:1" x14ac:dyDescent="0.25">
      <c r="A583" s="1" t="str">
        <f>"  """&amp;'Locations-Gyms'!C585&amp;""": {
    ""name"" : """&amp;SUBSTITUTE('Locations-Gyms'!J585,"""","\""")&amp;""",
    ""latitude"" : """&amp;'Locations-Gyms'!H585&amp;""",
    ""longitude"" : """&amp;'Locations-Gyms'!I585&amp;""","&amp;"
    ""region_1"" : """",
    ""region_2"" : """",
    ""region_3"" : """",
    ""street"" : """",
    ""number"" : """",
    ""postal"" : """"
  },"</f>
        <v xml:space="preserve">  "028322a2d9b14370b4c7e86a2bc1f8bd.16": {
    "name" : "Haan, Peer Veneman, 1993",
    "latitude" : "52389888",
    "longitude" : "4875559",
    "region_1" : "",
    "region_2" : "",
    "region_3" : "",
    "street" : "",
    "number" : "",
    "postal" : ""
  },</v>
      </c>
    </row>
    <row r="584" spans="1:1" x14ac:dyDescent="0.25">
      <c r="A584" s="1" t="str">
        <f>"  """&amp;'Locations-Gyms'!C586&amp;""": {
    ""name"" : """&amp;SUBSTITUTE('Locations-Gyms'!J586,"""","\""")&amp;""",
    ""latitude"" : """&amp;'Locations-Gyms'!H586&amp;""",
    ""longitude"" : """&amp;'Locations-Gyms'!I586&amp;""","&amp;"
    ""region_1"" : """",
    ""region_2"" : """",
    ""region_3"" : """",
    ""street"" : """",
    ""number"" : """",
    ""postal"" : """"
  },"</f>
        <v xml:space="preserve">  "8b08cb4e5157430c8b9b410d6a492aa7.16": {
    "name" : "I Am at Home",
    "latitude" : "52386453",
    "longitude" : "4867349",
    "region_1" : "",
    "region_2" : "",
    "region_3" : "",
    "street" : "",
    "number" : "",
    "postal" : ""
  },</v>
      </c>
    </row>
    <row r="585" spans="1:1" x14ac:dyDescent="0.25">
      <c r="A585" s="1" t="str">
        <f>"  """&amp;'Locations-Gyms'!C587&amp;""": {
    ""name"" : """&amp;SUBSTITUTE('Locations-Gyms'!J587,"""","\""")&amp;""",
    ""latitude"" : """&amp;'Locations-Gyms'!H587&amp;""",
    ""longitude"" : """&amp;'Locations-Gyms'!I587&amp;""","&amp;"
    ""region_1"" : """",
    ""region_2"" : """",
    ""region_3"" : """",
    ""street"" : """",
    ""number"" : """",
    ""postal"" : """"
  },"</f>
        <v xml:space="preserve">  "952934f78b68495893df9d03c1860835.16": {
    "name" : "Monkeys at a Table",
    "latitude" : "52388518",
    "longitude" : "4885018",
    "region_1" : "",
    "region_2" : "",
    "region_3" : "",
    "street" : "",
    "number" : "",
    "postal" : ""
  },</v>
      </c>
    </row>
    <row r="586" spans="1:1" x14ac:dyDescent="0.25">
      <c r="A586" s="1" t="str">
        <f>"  """&amp;'Locations-Gyms'!C588&amp;""": {
    ""name"" : """&amp;SUBSTITUTE('Locations-Gyms'!J588,"""","\""")&amp;""",
    ""latitude"" : """&amp;'Locations-Gyms'!H588&amp;""",
    ""longitude"" : """&amp;'Locations-Gyms'!I588&amp;""","&amp;"
    ""region_1"" : """",
    ""region_2"" : """",
    ""region_3"" : """",
    ""street"" : """",
    ""number"" : """",
    ""postal"" : """"
  },"</f>
        <v xml:space="preserve">  "760ded44a56d4e7faeae8ea0f27a3453.16": {
    "name" : "Naive Wall Art",
    "latitude" : "52390809",
    "longitude" : "4875366",
    "region_1" : "",
    "region_2" : "",
    "region_3" : "",
    "street" : "",
    "number" : "",
    "postal" : ""
  },</v>
      </c>
    </row>
    <row r="587" spans="1:1" x14ac:dyDescent="0.25">
      <c r="A587" s="1" t="str">
        <f>"  """&amp;'Locations-Gyms'!C589&amp;""": {
    ""name"" : """&amp;SUBSTITUTE('Locations-Gyms'!J589,"""","\""")&amp;""",
    ""latitude"" : """&amp;'Locations-Gyms'!H589&amp;""",
    ""longitude"" : """&amp;'Locations-Gyms'!I589&amp;""","&amp;"
    ""region_1"" : """",
    ""region_2"" : """",
    ""region_3"" : """",
    ""street"" : """",
    ""number"" : """",
    ""postal"" : """"
  },"</f>
        <v xml:space="preserve">  "bedb3c67b58742caa42e06e08deb6eb5.16": {
    "name" : "Rusty Thing #2 Herbert",
    "latitude" : "52386179",
    "longitude" : "4874699",
    "region_1" : "",
    "region_2" : "",
    "region_3" : "",
    "street" : "",
    "number" : "",
    "postal" : ""
  },</v>
      </c>
    </row>
    <row r="588" spans="1:1" x14ac:dyDescent="0.25">
      <c r="A588" s="1" t="str">
        <f>"  """&amp;'Locations-Gyms'!C590&amp;""": {
    ""name"" : """&amp;SUBSTITUTE('Locations-Gyms'!J590,"""","\""")&amp;""",
    ""latitude"" : """&amp;'Locations-Gyms'!H590&amp;""",
    ""longitude"" : """&amp;'Locations-Gyms'!I590&amp;""","&amp;"
    ""region_1"" : """",
    ""region_2"" : """",
    ""region_3"" : """",
    ""street"" : """",
    ""number"" : """",
    ""postal"" : """"
  },"</f>
        <v xml:space="preserve">  "1b64a6dd75f140a3ab3a16be804164ad.11": {
    "name" : "Schelvis",
    "latitude" : "52388571",
    "longitude" : "488915",
    "region_1" : "",
    "region_2" : "",
    "region_3" : "",
    "street" : "",
    "number" : "",
    "postal" : ""
  },</v>
      </c>
    </row>
    <row r="589" spans="1:1" x14ac:dyDescent="0.25">
      <c r="A589" s="1" t="str">
        <f>"  """&amp;'Locations-Gyms'!C591&amp;""": {
    ""name"" : """&amp;SUBSTITUTE('Locations-Gyms'!J591,"""","\""")&amp;""",
    ""latitude"" : """&amp;'Locations-Gyms'!H591&amp;""",
    ""longitude"" : """&amp;'Locations-Gyms'!I591&amp;""","&amp;"
    ""region_1"" : """",
    ""region_2"" : """",
    ""region_3"" : """",
    ""street"" : """",
    ""number"" : """",
    ""postal"" : """"
  },"</f>
        <v xml:space="preserve">  "ea7af69496cd49719c0a54031db180a4.16": {
    "name" : "Twisted Metal",
    "latitude" : "52386421",
    "longitude" : "4874305",
    "region_1" : "",
    "region_2" : "",
    "region_3" : "",
    "street" : "",
    "number" : "",
    "postal" : ""
  },</v>
      </c>
    </row>
    <row r="590" spans="1:1" x14ac:dyDescent="0.25">
      <c r="A590" s="1" t="str">
        <f>"  """&amp;'Locations-Gyms'!C592&amp;""": {
    ""name"" : """&amp;SUBSTITUTE('Locations-Gyms'!J592,"""","\""")&amp;""",
    ""latitude"" : """&amp;'Locations-Gyms'!H592&amp;""",
    ""longitude"" : """&amp;'Locations-Gyms'!I592&amp;""","&amp;"
    ""region_1"" : """",
    ""region_2"" : """",
    ""region_3"" : """",
    ""street"" : """",
    ""number"" : """",
    ""postal"" : """"
  },"</f>
        <v xml:space="preserve">  "c24fec96aff546d785106f53179ba50a.16": {
    "name" : "Willem Bontekoe Monument",
    "latitude" : "52391081",
    "longitude" : "4881671",
    "region_1" : "",
    "region_2" : "",
    "region_3" : "",
    "street" : "",
    "number" : "",
    "postal" : ""
  },</v>
      </c>
    </row>
    <row r="591" spans="1:1" x14ac:dyDescent="0.25">
      <c r="A591" s="1" t="str">
        <f>"  """&amp;'Locations-Gyms'!C593&amp;""": {
    ""name"" : """&amp;SUBSTITUTE('Locations-Gyms'!J593,"""","\""")&amp;""",
    ""latitude"" : """&amp;'Locations-Gyms'!H593&amp;""",
    ""longitude"" : """&amp;'Locations-Gyms'!I593&amp;""","&amp;"
    ""region_1"" : """",
    ""region_2"" : """",
    ""region_3"" : """",
    ""street"" : """",
    ""number"" : """",
    ""postal"" : """"
  },"</f>
        <v xml:space="preserve">  "894520b870284dd68e015b80a670e1af.16": {
    "name" : "Woezel, Marijke van Lis, Zaanh",
    "latitude" : "52391671",
    "longitude" : "4872015",
    "region_1" : "",
    "region_2" : "",
    "region_3" : "",
    "street" : "",
    "number" : "",
    "postal" : ""
  },</v>
      </c>
    </row>
    <row r="592" spans="1:1" x14ac:dyDescent="0.25">
      <c r="A592" s="1" t="str">
        <f>"  """&amp;'Locations-Gyms'!C594&amp;""": {
    ""name"" : """&amp;SUBSTITUTE('Locations-Gyms'!J594,"""","\""")&amp;""",
    ""latitude"" : """&amp;'Locations-Gyms'!H594&amp;""",
    ""longitude"" : """&amp;'Locations-Gyms'!I594&amp;""","&amp;"
    ""region_1"" : """",
    ""region_2"" : """",
    ""region_3"" : """",
    ""street"" : """",
    ""number"" : """",
    ""postal"" : """"
  },"</f>
        <v xml:space="preserve">  "e1e3ce11d6e14eaa91d346f3820ab9f3.16": {
    "name" : "WP Metalen Plantenbak ",
    "latitude" : "52387256",
    "longitude" : "4866954",
    "region_1" : "",
    "region_2" : "",
    "region_3" : "",
    "street" : "",
    "number" : "",
    "postal" : ""
  },</v>
      </c>
    </row>
    <row r="593" spans="1:1" x14ac:dyDescent="0.25">
      <c r="A593" s="1" t="str">
        <f>"  """&amp;'Locations-Gyms'!C595&amp;""": {
    ""name"" : """&amp;SUBSTITUTE('Locations-Gyms'!J595,"""","\""")&amp;""",
    ""latitude"" : """&amp;'Locations-Gyms'!H595&amp;""",
    ""longitude"" : """&amp;'Locations-Gyms'!I595&amp;""","&amp;"
    ""region_1"" : """",
    ""region_2"" : """",
    ""region_3"" : """",
    ""street"" : """",
    ""number"" : """",
    ""postal"" : """"
  },"</f>
        <v xml:space="preserve">  "0780403a332547ecbd8088c5f9d0fa75.16": {
    "name" : "Ams, West - Haasje Over",
    "latitude" : "52382179",
    "longitude" : "4875703",
    "region_1" : "",
    "region_2" : "",
    "region_3" : "",
    "street" : "",
    "number" : "",
    "postal" : ""
  },</v>
      </c>
    </row>
    <row r="594" spans="1:1" x14ac:dyDescent="0.25">
      <c r="A594" s="1" t="str">
        <f>"  """&amp;'Locations-Gyms'!C596&amp;""": {
    ""name"" : """&amp;SUBSTITUTE('Locations-Gyms'!J596,"""","\""")&amp;""",
    ""latitude"" : """&amp;'Locations-Gyms'!H596&amp;""",
    ""longitude"" : """&amp;'Locations-Gyms'!I596&amp;""","&amp;"
    ""region_1"" : """",
    ""region_2"" : """",
    ""region_3"" : """",
    ""street"" : """",
    ""number"" : """",
    ""postal"" : """"
  },"</f>
        <v xml:space="preserve">  "e5f9a497b32346f7af0441c3db4f5b53.16": {
    "name" : "De Blauwe Poort",
    "latitude" : "52382819",
    "longitude" : "4874987",
    "region_1" : "",
    "region_2" : "",
    "region_3" : "",
    "street" : "",
    "number" : "",
    "postal" : ""
  },</v>
      </c>
    </row>
    <row r="595" spans="1:1" x14ac:dyDescent="0.25">
      <c r="A595" s="1" t="str">
        <f>"  """&amp;'Locations-Gyms'!C597&amp;""": {
    ""name"" : """&amp;SUBSTITUTE('Locations-Gyms'!J597,"""","\""")&amp;""",
    ""latitude"" : """&amp;'Locations-Gyms'!H597&amp;""",
    ""longitude"" : """&amp;'Locations-Gyms'!I597&amp;""","&amp;"
    ""region_1"" : """",
    ""region_2"" : """",
    ""region_3"" : """",
    ""street"" : """",
    ""number"" : """",
    ""postal"" : """"
  },"</f>
        <v xml:space="preserve">  "8a1175ecbbf24f55ba6224e3faa4e362.16": {
    "name" : "Peperbus",
    "latitude" : "52384419",
    "longitude" : "4875001",
    "region_1" : "",
    "region_2" : "",
    "region_3" : "",
    "street" : "",
    "number" : "",
    "postal" : ""
  },</v>
      </c>
    </row>
    <row r="596" spans="1:1" x14ac:dyDescent="0.25">
      <c r="A596" s="1" t="str">
        <f>"  """&amp;'Locations-Gyms'!C598&amp;""": {
    ""name"" : """&amp;SUBSTITUTE('Locations-Gyms'!J598,"""","\""")&amp;""",
    ""latitude"" : """&amp;'Locations-Gyms'!H598&amp;""",
    ""longitude"" : """&amp;'Locations-Gyms'!I598&amp;""","&amp;"
    ""region_1"" : """",
    ""region_2"" : """",
    ""region_3"" : """",
    ""street"" : """",
    ""number"" : """",
    ""postal"" : """"
  },"</f>
        <v xml:space="preserve">  "dfb9516455fe4e2d923a4dfbcd9c2062.16": {
    "name" : "Standbeeld Domela Nieuwenhuis,",
    "latitude" : "52385248",
    "longitude" : "4881576",
    "region_1" : "",
    "region_2" : "",
    "region_3" : "",
    "street" : "",
    "number" : "",
    "postal" : ""
  },</v>
      </c>
    </row>
    <row r="597" spans="1:1" x14ac:dyDescent="0.25">
      <c r="A597" s="1" t="str">
        <f>"  """&amp;'Locations-Gyms'!C599&amp;""": {
    ""name"" : """&amp;SUBSTITUTE('Locations-Gyms'!J599,"""","\""")&amp;""",
    ""latitude"" : """&amp;'Locations-Gyms'!H599&amp;""",
    ""longitude"" : """&amp;'Locations-Gyms'!I599&amp;""","&amp;"
    ""region_1"" : """",
    ""region_2"" : """",
    ""region_3"" : """",
    ""street"" : """",
    ""number"" : """",
    ""postal"" : """"
  },"</f>
        <v xml:space="preserve">  "bf8a812755b94e6db81e9efc7ddfb994.16": {
    "name" : "Steel Bridge",
    "latitude" : "52385425",
    "longitude" : "4869545",
    "region_1" : "",
    "region_2" : "",
    "region_3" : "",
    "street" : "",
    "number" : "",
    "postal" : ""
  },</v>
      </c>
    </row>
    <row r="598" spans="1:1" x14ac:dyDescent="0.25">
      <c r="A598" s="1" t="str">
        <f>"  """&amp;'Locations-Gyms'!C600&amp;""": {
    ""name"" : """&amp;SUBSTITUTE('Locations-Gyms'!J600,"""","\""")&amp;""",
    ""latitude"" : """&amp;'Locations-Gyms'!H600&amp;""",
    ""longitude"" : """&amp;'Locations-Gyms'!I600&amp;""","&amp;"
    ""region_1"" : """",
    ""region_2"" : """",
    ""region_3"" : """",
    ""street"" : """",
    ""number"" : """",
    ""postal"" : """"
  },"</f>
        <v xml:space="preserve">  "e614ff81a5bb47d8b42a571af3584e44.16": {
    "name" : "Sublime Symbols - Peter van der Locht",
    "latitude" : "52384991",
    "longitude" : "488007",
    "region_1" : "",
    "region_2" : "",
    "region_3" : "",
    "street" : "",
    "number" : "",
    "postal" : ""
  },</v>
      </c>
    </row>
    <row r="599" spans="1:1" x14ac:dyDescent="0.25">
      <c r="A599" s="1" t="str">
        <f>"  """&amp;'Locations-Gyms'!C601&amp;""": {
    ""name"" : """&amp;SUBSTITUTE('Locations-Gyms'!J601,"""","\""")&amp;""",
    ""latitude"" : """&amp;'Locations-Gyms'!H601&amp;""",
    ""longitude"" : """&amp;'Locations-Gyms'!I601&amp;""","&amp;"
    ""region_1"" : """",
    ""region_2"" : """",
    ""region_3"" : """",
    ""street"" : """",
    ""number"" : """",
    ""postal"" : """"
  },"</f>
        <v xml:space="preserve">  "e33743af83804ae48abc70c4162f7e66.16": {
    "name" : "Super Swirl",
    "latitude" : "52381014",
    "longitude" : "4869808",
    "region_1" : "",
    "region_2" : "",
    "region_3" : "",
    "street" : "",
    "number" : "",
    "postal" : ""
  },</v>
      </c>
    </row>
    <row r="600" spans="1:1" x14ac:dyDescent="0.25">
      <c r="A600" s="1" t="str">
        <f>"  """&amp;'Locations-Gyms'!C602&amp;""": {
    ""name"" : """&amp;SUBSTITUTE('Locations-Gyms'!J602,"""","\""")&amp;""",
    ""latitude"" : """&amp;'Locations-Gyms'!H602&amp;""",
    ""longitude"" : """&amp;'Locations-Gyms'!I602&amp;""","&amp;"
    ""region_1"" : """",
    ""region_2"" : """",
    ""region_3"" : """",
    ""street"" : """",
    ""number"" : """",
    ""postal"" : """"
  },"</f>
        <v xml:space="preserve">  "337a081e5c6e420d972bd892d6c05f07.11": {
    "name" : "Mercator Toren",
    "latitude" : "52370372",
    "longitude" : "485103",
    "region_1" : "",
    "region_2" : "",
    "region_3" : "",
    "street" : "",
    "number" : "",
    "postal" : ""
  },</v>
      </c>
    </row>
    <row r="601" spans="1:1" x14ac:dyDescent="0.25">
      <c r="A601" s="1" t="str">
        <f>"  """&amp;'Locations-Gyms'!C603&amp;""": {
    ""name"" : """&amp;SUBSTITUTE('Locations-Gyms'!J603,"""","\""")&amp;""",
    ""latitude"" : """&amp;'Locations-Gyms'!H603&amp;""",
    ""longitude"" : """&amp;'Locations-Gyms'!I603&amp;""","&amp;"
    ""region_1"" : """",
    ""region_2"" : """",
    ""region_3"" : """",
    ""street"" : """",
    ""number"" : """",
    ""postal"" : """"
  },"</f>
        <v xml:space="preserve">  "1cef9364dbbb420b9594a586e2aa3544.16": {
    "name" : "Wolk",
    "latitude" : "5236995",
    "longitude" : "4847847",
    "region_1" : "",
    "region_2" : "",
    "region_3" : "",
    "street" : "",
    "number" : "",
    "postal" : ""
  },</v>
      </c>
    </row>
    <row r="602" spans="1:1" x14ac:dyDescent="0.25">
      <c r="A602" s="1" t="str">
        <f>"  """&amp;'Locations-Gyms'!C604&amp;""": {
    ""name"" : """&amp;SUBSTITUTE('Locations-Gyms'!J604,"""","\""")&amp;""",
    ""latitude"" : """&amp;'Locations-Gyms'!H604&amp;""",
    ""longitude"" : """&amp;'Locations-Gyms'!I604&amp;""","&amp;"
    ""region_1"" : """",
    ""region_2"" : """",
    ""region_3"" : """",
    ""street"" : """",
    ""number"" : """",
    ""postal"" : """"
  },"</f>
        <v xml:space="preserve">  "a53f926c9db546ad91392abb6269d82d.16": {
    "name" : "Desklamp Mural",
    "latitude" : "52367062",
    "longitude" : "4876373",
    "region_1" : "",
    "region_2" : "",
    "region_3" : "",
    "street" : "",
    "number" : "",
    "postal" : ""
  },</v>
      </c>
    </row>
    <row r="603" spans="1:1" x14ac:dyDescent="0.25">
      <c r="A603" s="1" t="str">
        <f>"  """&amp;'Locations-Gyms'!C605&amp;""": {
    ""name"" : """&amp;SUBSTITUTE('Locations-Gyms'!J605,"""","\""")&amp;""",
    ""latitude"" : """&amp;'Locations-Gyms'!H605&amp;""",
    ""longitude"" : """&amp;'Locations-Gyms'!I605&amp;""","&amp;"
    ""region_1"" : """",
    ""region_2"" : """",
    ""region_3"" : """",
    ""street"" : """",
    ""number"" : """",
    ""postal"" : """"
  },"</f>
        <v xml:space="preserve">  "9eafdf9a3f1442f09a93d0c921d1909a.16": {
    "name" : "Kinker Neighbourhood Mural",
    "latitude" : "52363689",
    "longitude" : "4865353",
    "region_1" : "",
    "region_2" : "",
    "region_3" : "",
    "street" : "",
    "number" : "",
    "postal" : ""
  },</v>
      </c>
    </row>
    <row r="604" spans="1:1" x14ac:dyDescent="0.25">
      <c r="A604" s="1" t="str">
        <f>"  """&amp;'Locations-Gyms'!C606&amp;""": {
    ""name"" : """&amp;SUBSTITUTE('Locations-Gyms'!J606,"""","\""")&amp;""",
    ""latitude"" : """&amp;'Locations-Gyms'!H606&amp;""",
    ""longitude"" : """&amp;'Locations-Gyms'!I606&amp;""","&amp;"
    ""region_1"" : """",
    ""region_2"" : """",
    ""region_3"" : """",
    ""street"" : """",
    ""number"" : """",
    ""postal"" : """"
  },"</f>
        <v xml:space="preserve">  "8a3bb9b233da4dcfb66b64778ecdbe5b.11": {
    "name" : "Snake",
    "latitude" : "5236437",
    "longitude" : "4865948",
    "region_1" : "",
    "region_2" : "",
    "region_3" : "",
    "street" : "",
    "number" : "",
    "postal" : ""
  },</v>
      </c>
    </row>
    <row r="605" spans="1:1" x14ac:dyDescent="0.25">
      <c r="A605" s="1" t="str">
        <f>"  """&amp;'Locations-Gyms'!C607&amp;""": {
    ""name"" : """&amp;SUBSTITUTE('Locations-Gyms'!J607,"""","\""")&amp;""",
    ""latitude"" : """&amp;'Locations-Gyms'!H607&amp;""",
    ""longitude"" : """&amp;'Locations-Gyms'!I607&amp;""","&amp;"
    ""region_1"" : """",
    ""region_2"" : """",
    ""region_3"" : """",
    ""street"" : """",
    ""number"" : """",
    ""postal"" : """"
  },"</f>
        <v xml:space="preserve">  "0a72c7e0e0cf49728eb09b2e98d00f76.16": {
    "name" : "Sunny Mural",
    "latitude" : "5236277",
    "longitude" : "4858959",
    "region_1" : "",
    "region_2" : "",
    "region_3" : "",
    "street" : "",
    "number" : "",
    "postal" : ""
  },</v>
      </c>
    </row>
    <row r="606" spans="1:1" x14ac:dyDescent="0.25">
      <c r="A606" s="1" t="str">
        <f>"  """&amp;'Locations-Gyms'!C608&amp;""": {
    ""name"" : """&amp;SUBSTITUTE('Locations-Gyms'!J608,"""","\""")&amp;""",
    ""latitude"" : """&amp;'Locations-Gyms'!H608&amp;""",
    ""longitude"" : """&amp;'Locations-Gyms'!I608&amp;""","&amp;"
    ""region_1"" : """",
    ""region_2"" : """",
    ""region_3"" : """",
    ""street"" : """",
    ""number"" : """",
    ""postal"" : """"
  },"</f>
        <v xml:space="preserve">  "fd848594c7284647b5b5f449e23bdd2e.16": {
    "name" : "De Pientere Zager",
    "latitude" : "52363187",
    "longitude" : "4880146",
    "region_1" : "",
    "region_2" : "",
    "region_3" : "",
    "street" : "",
    "number" : "",
    "postal" : ""
  },</v>
      </c>
    </row>
    <row r="607" spans="1:1" x14ac:dyDescent="0.25">
      <c r="A607" s="1" t="str">
        <f>"  """&amp;'Locations-Gyms'!C609&amp;""": {
    ""name"" : """&amp;SUBSTITUTE('Locations-Gyms'!J609,"""","\""")&amp;""",
    ""latitude"" : """&amp;'Locations-Gyms'!H609&amp;""",
    ""longitude"" : """&amp;'Locations-Gyms'!I609&amp;""","&amp;"
    ""region_1"" : """",
    ""region_2"" : """",
    ""region_3"" : """",
    ""street"" : """",
    ""number"" : """",
    ""postal"" : """"
  },"</f>
        <v xml:space="preserve">  "70886a0f2aa4433895372b8474fa3b10.16": {
    "name" : "Herman Heyermans",
    "latitude" : "52363505",
    "longitude" : "4880014",
    "region_1" : "",
    "region_2" : "",
    "region_3" : "",
    "street" : "",
    "number" : "",
    "postal" : ""
  },</v>
      </c>
    </row>
    <row r="608" spans="1:1" x14ac:dyDescent="0.25">
      <c r="A608" s="1" t="str">
        <f>"  """&amp;'Locations-Gyms'!C610&amp;""": {
    ""name"" : """&amp;SUBSTITUTE('Locations-Gyms'!J610,"""","\""")&amp;""",
    ""latitude"" : """&amp;'Locations-Gyms'!H610&amp;""",
    ""longitude"" : """&amp;'Locations-Gyms'!I610&amp;""","&amp;"
    ""region_1"" : """",
    ""region_2"" : """",
    ""region_3"" : """",
    ""street"" : """",
    ""number"" : """",
    ""postal"" : """"
  },"</f>
        <v xml:space="preserve">  "f93b6e9d86439d438e017e2faef38fda": {
    "name" : "AMS, West - Gabriël",
    "latitude" : "52391699",
    "longitude" : "4862965",
    "region_1" : "",
    "region_2" : "",
    "region_3" : "",
    "street" : "",
    "number" : "",
    "postal" : ""
  },</v>
      </c>
    </row>
    <row r="609" spans="1:1" x14ac:dyDescent="0.25">
      <c r="A609" s="1" t="str">
        <f>"  """&amp;'Locations-Gyms'!C611&amp;""": {
    ""name"" : """&amp;SUBSTITUTE('Locations-Gyms'!J611,"""","\""")&amp;""",
    ""latitude"" : """&amp;'Locations-Gyms'!H611&amp;""",
    ""longitude"" : """&amp;'Locations-Gyms'!I611&amp;""","&amp;"
    ""region_1"" : """",
    ""region_2"" : """",
    ""region_3"" : """",
    ""street"" : """",
    ""number"" : """",
    ""postal"" : """"
  },"</f>
        <v xml:space="preserve">  "cdbff01aeade41f6ae67083a69a709b9.16": {
    "name" : "Vuurtoren Met Sinaasappels",
    "latitude" : "52363206",
    "longitude" : "4849775",
    "region_1" : "",
    "region_2" : "",
    "region_3" : "",
    "street" : "",
    "number" : "",
    "postal" : ""
  },</v>
      </c>
    </row>
    <row r="610" spans="1:1" x14ac:dyDescent="0.25">
      <c r="A610" s="1" t="str">
        <f>"  """&amp;'Locations-Gyms'!C612&amp;""": {
    ""name"" : """&amp;SUBSTITUTE('Locations-Gyms'!J612,"""","\""")&amp;""",
    ""latitude"" : """&amp;'Locations-Gyms'!H612&amp;""",
    ""longitude"" : """&amp;'Locations-Gyms'!I612&amp;""","&amp;"
    ""region_1"" : """",
    ""region_2"" : """",
    ""region_3"" : """",
    ""street"" : """",
    ""number"" : """",
    ""postal"" : """"
  },"</f>
        <v xml:space="preserve">  "6b874363fb354415be207792d0fbc3a3.16": {
    "name" : "Giant Table",
    "latitude" : "52332919",
    "longitude" : "489226",
    "region_1" : "",
    "region_2" : "",
    "region_3" : "",
    "street" : "",
    "number" : "",
    "postal" : ""
  },</v>
      </c>
    </row>
    <row r="611" spans="1:1" x14ac:dyDescent="0.25">
      <c r="A611" s="1" t="str">
        <f>"  """&amp;'Locations-Gyms'!C613&amp;""": {
    ""name"" : """&amp;SUBSTITUTE('Locations-Gyms'!J613,"""","\""")&amp;""",
    ""latitude"" : """&amp;'Locations-Gyms'!H613&amp;""",
    ""longitude"" : """&amp;'Locations-Gyms'!I613&amp;""","&amp;"
    ""region_1"" : """",
    ""region_2"" : """",
    ""region_3"" : """",
    ""street"" : """",
    ""number"" : """",
    ""postal"" : """"
  },"</f>
        <v xml:space="preserve">  "73bf23ad60ef409e9a2ec81d762f9199.16": {
    "name" : "Grote Fontein",
    "latitude" : "5233034",
    "longitude" : "4894576",
    "region_1" : "",
    "region_2" : "",
    "region_3" : "",
    "street" : "",
    "number" : "",
    "postal" : ""
  },</v>
      </c>
    </row>
    <row r="612" spans="1:1" x14ac:dyDescent="0.25">
      <c r="A612" s="1" t="str">
        <f>"  """&amp;'Locations-Gyms'!C614&amp;""": {
    ""name"" : """&amp;SUBSTITUTE('Locations-Gyms'!J614,"""","\""")&amp;""",
    ""latitude"" : """&amp;'Locations-Gyms'!H614&amp;""",
    ""longitude"" : """&amp;'Locations-Gyms'!I614&amp;""","&amp;"
    ""region_1"" : """",
    ""region_2"" : """",
    ""region_3"" : """",
    ""street"" : """",
    ""number"" : """",
    ""postal"" : """"
  },"</f>
        <v xml:space="preserve">  "a4f122037a0b4641afcb3170227182f0.16": {
    "name" : "Het Stroom huisje",
    "latitude" : "52336557",
    "longitude" : "4889059",
    "region_1" : "",
    "region_2" : "",
    "region_3" : "",
    "street" : "",
    "number" : "",
    "postal" : ""
  },</v>
      </c>
    </row>
    <row r="613" spans="1:1" x14ac:dyDescent="0.25">
      <c r="A613" s="1" t="str">
        <f>"  """&amp;'Locations-Gyms'!C615&amp;""": {
    ""name"" : """&amp;SUBSTITUTE('Locations-Gyms'!J615,"""","\""")&amp;""",
    ""latitude"" : """&amp;'Locations-Gyms'!H615&amp;""",
    ""longitude"" : """&amp;'Locations-Gyms'!I615&amp;""","&amp;"
    ""region_1"" : """",
    ""region_2"" : """",
    ""region_3"" : """",
    ""street"" : """",
    ""number"" : """",
    ""postal"" : """"
  },"</f>
        <v xml:space="preserve">  "3fd54592c4534c709d1dd82d910576a0.16": {
    "name" : "KPN Tower",
    "latitude" : "52336286",
    "longitude" : "4887431",
    "region_1" : "",
    "region_2" : "",
    "region_3" : "",
    "street" : "",
    "number" : "",
    "postal" : ""
  },</v>
      </c>
    </row>
    <row r="614" spans="1:1" x14ac:dyDescent="0.25">
      <c r="A614" s="1" t="str">
        <f>"  """&amp;'Locations-Gyms'!C616&amp;""": {
    ""name"" : """&amp;SUBSTITUTE('Locations-Gyms'!J616,"""","\""")&amp;""",
    ""latitude"" : """&amp;'Locations-Gyms'!H616&amp;""",
    ""longitude"" : """&amp;'Locations-Gyms'!I616&amp;""","&amp;"
    ""region_1"" : """",
    ""region_2"" : """",
    ""region_3"" : """",
    ""street"" : """",
    ""number"" : """",
    ""postal"" : """"
  },"</f>
        <v xml:space="preserve">  "696bd78cb2424e509dfafa5bb4e00190.16": {
    "name" : "NAP Paal",
    "latitude" : "52331964",
    "longitude" : "4895624",
    "region_1" : "",
    "region_2" : "",
    "region_3" : "",
    "street" : "",
    "number" : "",
    "postal" : ""
  },</v>
      </c>
    </row>
    <row r="615" spans="1:1" x14ac:dyDescent="0.25">
      <c r="A615" s="1" t="str">
        <f>"  """&amp;'Locations-Gyms'!C617&amp;""": {
    ""name"" : """&amp;SUBSTITUTE('Locations-Gyms'!J617,"""","\""")&amp;""",
    ""latitude"" : """&amp;'Locations-Gyms'!H617&amp;""",
    ""longitude"" : """&amp;'Locations-Gyms'!I617&amp;""","&amp;"
    ""region_1"" : """",
    ""region_2"" : """",
    ""region_3"" : """",
    ""street"" : """",
    ""number"" : """",
    ""postal"" : """"
  },"</f>
        <v xml:space="preserve">  "432284deee804f82ade3e0a5015315d1.16": {
    "name" : "Natuureducatie Aemsteltuin",
    "latitude" : "52323366",
    "longitude" : "4893894",
    "region_1" : "",
    "region_2" : "",
    "region_3" : "",
    "street" : "",
    "number" : "",
    "postal" : ""
  },</v>
      </c>
    </row>
    <row r="616" spans="1:1" x14ac:dyDescent="0.25">
      <c r="A616" s="1" t="str">
        <f>"  """&amp;'Locations-Gyms'!C618&amp;""": {
    ""name"" : """&amp;SUBSTITUTE('Locations-Gyms'!J618,"""","\""")&amp;""",
    ""latitude"" : """&amp;'Locations-Gyms'!H618&amp;""",
    ""longitude"" : """&amp;'Locations-Gyms'!I618&amp;""","&amp;"
    ""region_1"" : """",
    ""region_2"" : """",
    ""region_3"" : """",
    ""street"" : """",
    ""number"" : """",
    ""postal"" : """"
  },"</f>
        <v xml:space="preserve">  "ae73a685925f482684e8bcc0c44a0635.16": {
    "name" : "Natuureducatie Centrum",
    "latitude" : "52322498",
    "longitude" : "4892263",
    "region_1" : "",
    "region_2" : "",
    "region_3" : "",
    "street" : "",
    "number" : "",
    "postal" : ""
  },</v>
      </c>
    </row>
    <row r="617" spans="1:1" x14ac:dyDescent="0.25">
      <c r="A617" s="1" t="str">
        <f>"  """&amp;'Locations-Gyms'!C619&amp;""": {
    ""name"" : """&amp;SUBSTITUTE('Locations-Gyms'!J619,"""","\""")&amp;""",
    ""latitude"" : """&amp;'Locations-Gyms'!H619&amp;""",
    ""longitude"" : """&amp;'Locations-Gyms'!I619&amp;""","&amp;"
    ""region_1"" : """",
    ""region_2"" : """",
    ""region_3"" : """",
    ""street"" : """",
    ""number"" : """",
    ""postal"" : """"
  },"</f>
        <v xml:space="preserve">  "628d1a015a4d49448fa4f1103ea4376d.16": {
    "name" : "null",
    "latitude" : "5232879",
    "longitude" : "4886195",
    "region_1" : "",
    "region_2" : "",
    "region_3" : "",
    "street" : "",
    "number" : "",
    "postal" : ""
  },</v>
      </c>
    </row>
    <row r="618" spans="1:1" x14ac:dyDescent="0.25">
      <c r="A618" s="1" t="str">
        <f>"  """&amp;'Locations-Gyms'!C620&amp;""": {
    ""name"" : """&amp;SUBSTITUTE('Locations-Gyms'!J620,"""","\""")&amp;""",
    ""latitude"" : """&amp;'Locations-Gyms'!H620&amp;""",
    ""longitude"" : """&amp;'Locations-Gyms'!I620&amp;""","&amp;"
    ""region_1"" : """",
    ""region_2"" : """",
    ""region_3"" : """",
    ""street"" : """",
    ""number"" : """",
    ""postal"" : """"
  },"</f>
        <v xml:space="preserve">  "9c05e1eedf0749138d8d0aa1e1a15d29.16": {
    "name" : "null",
    "latitude" : "52323443",
    "longitude" : "4894725",
    "region_1" : "",
    "region_2" : "",
    "region_3" : "",
    "street" : "",
    "number" : "",
    "postal" : ""
  },</v>
      </c>
    </row>
    <row r="619" spans="1:1" x14ac:dyDescent="0.25">
      <c r="A619" s="1" t="str">
        <f>"  """&amp;'Locations-Gyms'!C621&amp;""": {
    ""name"" : """&amp;SUBSTITUTE('Locations-Gyms'!J621,"""","\""")&amp;""",
    ""latitude"" : """&amp;'Locations-Gyms'!H621&amp;""",
    ""longitude"" : """&amp;'Locations-Gyms'!I621&amp;""","&amp;"
    ""region_1"" : """",
    ""region_2"" : """",
    ""region_3"" : """",
    ""street"" : """",
    ""number"" : """",
    ""postal"" : """"
  },"</f>
        <v xml:space="preserve">  "32566e03d28e48478e071aac225dbb59.16": {
    "name" : "null",
    "latitude" : "52324214",
    "longitude" : "4894394",
    "region_1" : "",
    "region_2" : "",
    "region_3" : "",
    "street" : "",
    "number" : "",
    "postal" : ""
  },</v>
      </c>
    </row>
    <row r="620" spans="1:1" x14ac:dyDescent="0.25">
      <c r="A620" s="1" t="str">
        <f>"  """&amp;'Locations-Gyms'!C622&amp;""": {
    ""name"" : """&amp;SUBSTITUTE('Locations-Gyms'!J622,"""","\""")&amp;""",
    ""latitude"" : """&amp;'Locations-Gyms'!H622&amp;""",
    ""longitude"" : """&amp;'Locations-Gyms'!I622&amp;""","&amp;"
    ""region_1"" : """",
    ""region_2"" : """",
    ""region_3"" : """",
    ""street"" : """",
    ""number"" : """",
    ""postal"" : """"
  },"</f>
        <v xml:space="preserve">  "1b2da608049e4aaf90ac926085045a51.16": {
    "name" : "null",
    "latitude" : "52322716",
    "longitude" : "4878057",
    "region_1" : "",
    "region_2" : "",
    "region_3" : "",
    "street" : "",
    "number" : "",
    "postal" : ""
  },</v>
      </c>
    </row>
    <row r="621" spans="1:1" x14ac:dyDescent="0.25">
      <c r="A621" s="1" t="str">
        <f>"  """&amp;'Locations-Gyms'!C623&amp;""": {
    ""name"" : """&amp;SUBSTITUTE('Locations-Gyms'!J623,"""","\""")&amp;""",
    ""latitude"" : """&amp;'Locations-Gyms'!H623&amp;""",
    ""longitude"" : """&amp;'Locations-Gyms'!I623&amp;""","&amp;"
    ""region_1"" : """",
    ""region_2"" : """",
    ""region_3"" : """",
    ""street"" : """",
    ""number"" : """",
    ""postal"" : """"
  },"</f>
        <v xml:space="preserve">  "eabd02fb554a42b4a61dd5500dbf0b76.11": {
    "name" : "null",
    "latitude" : "52322883",
    "longitude" : "4885229",
    "region_1" : "",
    "region_2" : "",
    "region_3" : "",
    "street" : "",
    "number" : "",
    "postal" : ""
  },</v>
      </c>
    </row>
    <row r="622" spans="1:1" x14ac:dyDescent="0.25">
      <c r="A622" s="1" t="str">
        <f>"  """&amp;'Locations-Gyms'!C624&amp;""": {
    ""name"" : """&amp;SUBSTITUTE('Locations-Gyms'!J624,"""","\""")&amp;""",
    ""latitude"" : """&amp;'Locations-Gyms'!H624&amp;""",
    ""longitude"" : """&amp;'Locations-Gyms'!I624&amp;""","&amp;"
    ""region_1"" : """",
    ""region_2"" : """",
    ""region_3"" : """",
    ""street"" : """",
    ""number"" : """",
    ""postal"" : """"
  },"</f>
        <v xml:space="preserve">  "6dfdf3fc2e8b408ca19b0b725cc6cbff.16": {
    "name" : "null",
    "latitude" : "52324928",
    "longitude" : "488952",
    "region_1" : "",
    "region_2" : "",
    "region_3" : "",
    "street" : "",
    "number" : "",
    "postal" : ""
  },</v>
      </c>
    </row>
    <row r="623" spans="1:1" x14ac:dyDescent="0.25">
      <c r="A623" s="1" t="str">
        <f>"  """&amp;'Locations-Gyms'!C625&amp;""": {
    ""name"" : """&amp;SUBSTITUTE('Locations-Gyms'!J625,"""","\""")&amp;""",
    ""latitude"" : """&amp;'Locations-Gyms'!H625&amp;""",
    ""longitude"" : """&amp;'Locations-Gyms'!I625&amp;""","&amp;"
    ""region_1"" : """",
    ""region_2"" : """",
    ""region_3"" : """",
    ""street"" : """",
    ""number"" : """",
    ""postal"" : """"
  },"</f>
        <v xml:space="preserve">  "75081f63a0614174bf57c95a395b5e82.16": {
    "name" : "null",
    "latitude" : "52329556",
    "longitude" : "4882358",
    "region_1" : "",
    "region_2" : "",
    "region_3" : "",
    "street" : "",
    "number" : "",
    "postal" : ""
  },</v>
      </c>
    </row>
    <row r="624" spans="1:1" x14ac:dyDescent="0.25">
      <c r="A624" s="1" t="str">
        <f>"  """&amp;'Locations-Gyms'!C626&amp;""": {
    ""name"" : """&amp;SUBSTITUTE('Locations-Gyms'!J626,"""","\""")&amp;""",
    ""latitude"" : """&amp;'Locations-Gyms'!H626&amp;""",
    ""longitude"" : """&amp;'Locations-Gyms'!I626&amp;""","&amp;"
    ""region_1"" : """",
    ""region_2"" : """",
    ""region_3"" : """",
    ""street"" : """",
    ""number"" : """",
    ""postal"" : """"
  },"</f>
        <v xml:space="preserve">  "93235035458140f483e34d64a1b719cc.12": {
    "name" : "null",
    "latitude" : "52331078",
    "longitude" : "4879667",
    "region_1" : "",
    "region_2" : "",
    "region_3" : "",
    "street" : "",
    "number" : "",
    "postal" : ""
  },</v>
      </c>
    </row>
    <row r="625" spans="1:1" x14ac:dyDescent="0.25">
      <c r="A625" s="1" t="str">
        <f>"  """&amp;'Locations-Gyms'!C627&amp;""": {
    ""name"" : """&amp;SUBSTITUTE('Locations-Gyms'!J627,"""","\""")&amp;""",
    ""latitude"" : """&amp;'Locations-Gyms'!H627&amp;""",
    ""longitude"" : """&amp;'Locations-Gyms'!I627&amp;""","&amp;"
    ""region_1"" : """",
    ""region_2"" : """",
    ""region_3"" : """",
    ""street"" : """",
    ""number"" : """",
    ""postal"" : """"
  },"</f>
        <v xml:space="preserve">  "5ba88f02dfb44f33a095ea21bf4a710e.16": {
    "name" : "Park",
    "latitude" : "5233383",
    "longitude" : "4893036",
    "region_1" : "",
    "region_2" : "",
    "region_3" : "",
    "street" : "",
    "number" : "",
    "postal" : ""
  },</v>
      </c>
    </row>
    <row r="626" spans="1:1" x14ac:dyDescent="0.25">
      <c r="A626" s="1" t="str">
        <f>"  """&amp;'Locations-Gyms'!C628&amp;""": {
    ""name"" : """&amp;SUBSTITUTE('Locations-Gyms'!J628,"""","\""")&amp;""",
    ""latitude"" : """&amp;'Locations-Gyms'!H628&amp;""",
    ""longitude"" : """&amp;'Locations-Gyms'!I628&amp;""","&amp;"
    ""region_1"" : """",
    ""region_2"" : """",
    ""region_3"" : """",
    ""street"" : """",
    ""number"" : """",
    ""postal"" : """"
  },"</f>
        <v xml:space="preserve">  "00c2034c1d984ba6851d4f3c138abb8a.16":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27" spans="1:1" x14ac:dyDescent="0.25">
      <c r="A627" s="1" t="str">
        <f>"  """&amp;'Locations-Gyms'!C629&amp;""": {
    ""name"" : """&amp;SUBSTITUTE('Locations-Gyms'!J629,"""","\""")&amp;""",
    ""latitude"" : """&amp;'Locations-Gyms'!H629&amp;""",
    ""longitude"" : """&amp;'Locations-Gyms'!I629&amp;""","&amp;"
    ""region_1"" : """",
    ""region_2"" : """",
    ""region_3"" : """",
    ""street"" : """",
    ""number"" : """",
    ""postal"" : """"
  },"</f>
        <v xml:space="preserve">  "9a2d6cfea59241ad95734fd685491289.16": {
    "name" : "Stadshout Paviljoen",
    "latitude" : "52328213",
    "longitude" : "4894544",
    "region_1" : "",
    "region_2" : "",
    "region_3" : "",
    "street" : "",
    "number" : "",
    "postal" : ""
  },</v>
      </c>
    </row>
    <row r="628" spans="1:1" x14ac:dyDescent="0.25">
      <c r="A628" s="1" t="str">
        <f>"  """&amp;'Locations-Gyms'!C630&amp;""": {
    ""name"" : """&amp;SUBSTITUTE('Locations-Gyms'!J630,"""","\""")&amp;""",
    ""latitude"" : """&amp;'Locations-Gyms'!H630&amp;""",
    ""longitude"" : """&amp;'Locations-Gyms'!I630&amp;""","&amp;"
    ""region_1"" : """",
    ""region_2"" : """",
    ""region_3"" : """",
    ""street"" : """",
    ""number"" : """",
    ""postal"" : """"
  },"</f>
        <v xml:space="preserve">  "af3246f944014d09abdac2f1383cdc05.16": {
    "name" : "Tree Art",
    "latitude" : "52331215",
    "longitude" : "4896193",
    "region_1" : "",
    "region_2" : "",
    "region_3" : "",
    "street" : "",
    "number" : "",
    "postal" : ""
  },</v>
      </c>
    </row>
    <row r="629" spans="1:1" x14ac:dyDescent="0.25">
      <c r="A629" s="1" t="str">
        <f>"  """&amp;'Locations-Gyms'!C631&amp;""": {
    ""name"" : """&amp;SUBSTITUTE('Locations-Gyms'!J631,"""","\""")&amp;""",
    ""latitude"" : """&amp;'Locations-Gyms'!H631&amp;""",
    ""longitude"" : """&amp;'Locations-Gyms'!I631&amp;""","&amp;"
    ""region_1"" : """",
    ""region_2"" : """",
    ""region_3"" : """",
    ""street"" : """",
    ""number"" : """",
    ""postal"" : """"
  },"</f>
        <v xml:space="preserve">  "a4cd9021934c4ca4b58859c4260a138d.16": {
    "name" : "Yellow Blue Sea",
    "latitude" : "52334498",
    "longitude" : "4884027",
    "region_1" : "",
    "region_2" : "",
    "region_3" : "",
    "street" : "",
    "number" : "",
    "postal" : ""
  },</v>
      </c>
    </row>
    <row r="630" spans="1:1" x14ac:dyDescent="0.25">
      <c r="A630" s="1" t="str">
        <f>"  """&amp;'Locations-Gyms'!C632&amp;""": {
    ""name"" : """&amp;SUBSTITUTE('Locations-Gyms'!J632,"""","\""")&amp;""",
    ""latitude"" : """&amp;'Locations-Gyms'!H632&amp;""",
    ""longitude"" : """&amp;'Locations-Gyms'!I632&amp;""","&amp;"
    ""region_1"" : """",
    ""region_2"" : """",
    ""region_3"" : """",
    ""street"" : """",
    ""number"" : """",
    ""postal"" : """"
  },"</f>
        <v xml:space="preserve">  "a575c0a5362143dba8a7e9e412524a5f.16": {
    "name" : "Amsterdam Zuid Station",
    "latitude" : "5233826",
    "longitude" : "4873571",
    "region_1" : "",
    "region_2" : "",
    "region_3" : "",
    "street" : "",
    "number" : "",
    "postal" : ""
  },</v>
      </c>
    </row>
    <row r="631" spans="1:1" x14ac:dyDescent="0.25">
      <c r="A631" s="1" t="str">
        <f>"  """&amp;'Locations-Gyms'!C633&amp;""": {
    ""name"" : """&amp;SUBSTITUTE('Locations-Gyms'!J633,"""","\""")&amp;""",
    ""latitude"" : """&amp;'Locations-Gyms'!H633&amp;""",
    ""longitude"" : """&amp;'Locations-Gyms'!I633&amp;""","&amp;"
    ""region_1"" : """",
    ""region_2"" : """",
    ""region_3"" : """",
    ""street"" : """",
    ""number"" : """",
    ""postal"" : """"
  },"</f>
        <v xml:space="preserve">  "04869660d71d4f6e9f717b76bc680a23.11": {
    "name" : "Doughnut Shaped Fountain",
    "latitude" : "52335188",
    "longitude" : "4870031",
    "region_1" : "",
    "region_2" : "",
    "region_3" : "",
    "street" : "",
    "number" : "",
    "postal" : ""
  },</v>
      </c>
    </row>
    <row r="632" spans="1:1" x14ac:dyDescent="0.25">
      <c r="A632" s="1" t="str">
        <f>"  """&amp;'Locations-Gyms'!C634&amp;""": {
    ""name"" : """&amp;SUBSTITUTE('Locations-Gyms'!J634,"""","\""")&amp;""",
    ""latitude"" : """&amp;'Locations-Gyms'!H634&amp;""",
    ""longitude"" : """&amp;'Locations-Gyms'!I634&amp;""","&amp;"
    ""region_1"" : """",
    ""region_2"" : """",
    ""region_3"" : """",
    ""street"" : """",
    ""number"" : """",
    ""postal"" : """"
  },"</f>
        <v xml:space="preserve">  "b51ce18436be451f929e54709ff812af.16": {
    "name" : "Ecolint Buitenveldert",
    "latitude" : "52322097",
    "longitude" : "4864979",
    "region_1" : "",
    "region_2" : "",
    "region_3" : "",
    "street" : "",
    "number" : "",
    "postal" : ""
  },</v>
      </c>
    </row>
    <row r="633" spans="1:1" x14ac:dyDescent="0.25">
      <c r="A633" s="1" t="str">
        <f>"  """&amp;'Locations-Gyms'!C635&amp;""": {
    ""name"" : """&amp;SUBSTITUTE('Locations-Gyms'!J635,"""","\""")&amp;""",
    ""latitude"" : """&amp;'Locations-Gyms'!H635&amp;""",
    ""longitude"" : """&amp;'Locations-Gyms'!I635&amp;""","&amp;"
    ""region_1"" : """",
    ""region_2"" : """",
    ""region_3"" : """",
    ""street"" : """",
    ""number"" : """",
    ""postal"" : """"
  },"</f>
        <v xml:space="preserve">  "8a8b802ece23474e9e809330ef65404d.16": {
    "name" : "Geen Afdakje",
    "latitude" : "52335988",
    "longitude" : "485403",
    "region_1" : "",
    "region_2" : "",
    "region_3" : "",
    "street" : "",
    "number" : "",
    "postal" : ""
  },</v>
      </c>
    </row>
    <row r="634" spans="1:1" x14ac:dyDescent="0.25">
      <c r="A634" s="1" t="str">
        <f>"  """&amp;'Locations-Gyms'!C636&amp;""": {
    ""name"" : """&amp;SUBSTITUTE('Locations-Gyms'!J636,"""","\""")&amp;""",
    ""latitude"" : """&amp;'Locations-Gyms'!H636&amp;""",
    ""longitude"" : """&amp;'Locations-Gyms'!I636&amp;""","&amp;"
    ""region_1"" : """",
    ""region_2"" : """",
    ""region_3"" : """",
    ""street"" : """",
    ""number"" : """",
    ""postal"" : """"
  },"</f>
        <v xml:space="preserve">  "f62f0c58211845a69800711cc4b9c812.16": {
    "name" : "Hello Zuidas",
    "latitude" : "52335319",
    "longitude" : "4864466",
    "region_1" : "",
    "region_2" : "",
    "region_3" : "",
    "street" : "",
    "number" : "",
    "postal" : ""
  },</v>
      </c>
    </row>
    <row r="635" spans="1:1" x14ac:dyDescent="0.25">
      <c r="A635" s="1" t="str">
        <f>"  """&amp;'Locations-Gyms'!C637&amp;""": {
    ""name"" : """&amp;SUBSTITUTE('Locations-Gyms'!J637,"""","\""")&amp;""",
    ""latitude"" : """&amp;'Locations-Gyms'!H637&amp;""",
    ""longitude"" : """&amp;'Locations-Gyms'!I637&amp;""","&amp;"
    ""region_1"" : """",
    ""region_2"" : """",
    ""region_3"" : """",
    ""street"" : """",
    ""number"" : """",
    ""postal"" : """"
  },"</f>
        <v xml:space="preserve">  "6cf1550e13c24f909fbe9ea7e5de4546.16": {
    "name" : "Ing Boot ",
    "latitude" : "52337078",
    "longitude" : "4854097",
    "region_1" : "",
    "region_2" : "",
    "region_3" : "",
    "street" : "",
    "number" : "",
    "postal" : ""
  },</v>
      </c>
    </row>
    <row r="636" spans="1:1" x14ac:dyDescent="0.25">
      <c r="A636" s="1" t="str">
        <f>"  """&amp;'Locations-Gyms'!C638&amp;""": {
    ""name"" : """&amp;SUBSTITUTE('Locations-Gyms'!J638,"""","\""")&amp;""",
    ""latitude"" : """&amp;'Locations-Gyms'!H638&amp;""",
    ""longitude"" : """&amp;'Locations-Gyms'!I638&amp;""","&amp;"
    ""region_1"" : """",
    ""region_2"" : """",
    ""region_3"" : """",
    ""street"" : """",
    ""number"" : """",
    ""postal"" : """"
  },"</f>
        <v xml:space="preserve">  "963e2ddeeaa44c95a8666b0c03dcc7bd.11": {
    "name" : "null",
    "latitude" : "52327348",
    "longitude" : "4853642",
    "region_1" : "",
    "region_2" : "",
    "region_3" : "",
    "street" : "",
    "number" : "",
    "postal" : ""
  },</v>
      </c>
    </row>
    <row r="637" spans="1:1" x14ac:dyDescent="0.25">
      <c r="A637" s="1" t="str">
        <f>"  """&amp;'Locations-Gyms'!C639&amp;""": {
    ""name"" : """&amp;SUBSTITUTE('Locations-Gyms'!J639,"""","\""")&amp;""",
    ""latitude"" : """&amp;'Locations-Gyms'!H639&amp;""",
    ""longitude"" : """&amp;'Locations-Gyms'!I639&amp;""","&amp;"
    ""region_1"" : """",
    ""region_2"" : """",
    ""region_3"" : """",
    ""street"" : """",
    ""number"" : """",
    ""postal"" : """"
  },"</f>
        <v xml:space="preserve">  "638f2d819b7f44e9aa20bef99e620aa1.16": {
    "name" : "null",
    "latitude" : "52328917",
    "longitude" : "4877009",
    "region_1" : "",
    "region_2" : "",
    "region_3" : "",
    "street" : "",
    "number" : "",
    "postal" : ""
  },</v>
      </c>
    </row>
    <row r="638" spans="1:1" x14ac:dyDescent="0.25">
      <c r="A638" s="1" t="str">
        <f>"  """&amp;'Locations-Gyms'!C640&amp;""": {
    ""name"" : """&amp;SUBSTITUTE('Locations-Gyms'!J640,"""","\""")&amp;""",
    ""latitude"" : """&amp;'Locations-Gyms'!H640&amp;""",
    ""longitude"" : """&amp;'Locations-Gyms'!I640&amp;""","&amp;"
    ""region_1"" : """",
    ""region_2"" : """",
    ""region_3"" : """",
    ""street"" : """",
    ""number"" : """",
    ""postal"" : """"
  },"</f>
        <v xml:space="preserve">  "857460b98fee4c478b99682f9f3da559.16": {
    "name" : "null",
    "latitude" : "52330428",
    "longitude" : "4856145",
    "region_1" : "",
    "region_2" : "",
    "region_3" : "",
    "street" : "",
    "number" : "",
    "postal" : ""
  },</v>
      </c>
    </row>
    <row r="639" spans="1:1" x14ac:dyDescent="0.25">
      <c r="A639" s="1" t="str">
        <f>"  """&amp;'Locations-Gyms'!C641&amp;""": {
    ""name"" : """&amp;SUBSTITUTE('Locations-Gyms'!J641,"""","\""")&amp;""",
    ""latitude"" : """&amp;'Locations-Gyms'!H641&amp;""",
    ""longitude"" : """&amp;'Locations-Gyms'!I641&amp;""","&amp;"
    ""region_1"" : """",
    ""region_2"" : """",
    ""region_3"" : """",
    ""street"" : """",
    ""number"" : """",
    ""postal"" : """"
  },"</f>
        <v xml:space="preserve">  "c5bfd48e9f344bb58eb6707fbdcbf547.16": {
    "name" : "null",
    "latitude" : "52333019",
    "longitude" : "4864796",
    "region_1" : "",
    "region_2" : "",
    "region_3" : "",
    "street" : "",
    "number" : "",
    "postal" : ""
  },</v>
      </c>
    </row>
    <row r="640" spans="1:1" x14ac:dyDescent="0.25">
      <c r="A640" s="1" t="str">
        <f>"  """&amp;'Locations-Gyms'!C642&amp;""": {
    ""name"" : """&amp;SUBSTITUTE('Locations-Gyms'!J642,"""","\""")&amp;""",
    ""latitude"" : """&amp;'Locations-Gyms'!H642&amp;""",
    ""longitude"" : """&amp;'Locations-Gyms'!I642&amp;""","&amp;"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"5232709",
    "longitude" : "4866052",
    "region_1" : "",
    "region_2" : "",
    "region_3" : "",
    "street" : "",
    "number" : "",
    "postal" : ""
  },</v>
      </c>
    </row>
    <row r="641" spans="1:1" x14ac:dyDescent="0.25">
      <c r="A641" s="1" t="str">
        <f>"  """&amp;'Locations-Gyms'!C643&amp;""": {
    ""name"" : """&amp;SUBSTITUTE('Locations-Gyms'!J643,"""","\""")&amp;""",
    ""latitude"" : """&amp;'Locations-Gyms'!H643&amp;""",
    ""longitude"" : """&amp;'Locations-Gyms'!I643&amp;""","&amp;"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"5232877",
    "longitude" : "4875081",
    "region_1" : "",
    "region_2" : "",
    "region_3" : "",
    "street" : "",
    "number" : "",
    "postal" : ""
  },</v>
      </c>
    </row>
    <row r="642" spans="1:1" x14ac:dyDescent="0.25">
      <c r="A642" s="1" t="str">
        <f>"  """&amp;'Locations-Gyms'!C644&amp;""": {
    ""name"" : """&amp;SUBSTITUTE('Locations-Gyms'!J644,"""","\""")&amp;""",
    ""latitude"" : """&amp;'Locations-Gyms'!H644&amp;""",
    ""longitude"" : """&amp;'Locations-Gyms'!I644&amp;""","&amp;"
    ""region_1"" : """",
    ""region_2"" : """",
    ""region_3"" : """",
    ""street"" : """",
    ""number"" : """",
    ""postal"" : """"
  },"</f>
        <v xml:space="preserve">  "12cd2b64b4684742b3e2eb16891c4ca5.16": {
    "name" : "null",
    "latitude" : "52322814",
    "longitude" : "4877596",
    "region_1" : "",
    "region_2" : "",
    "region_3" : "",
    "street" : "",
    "number" : "",
    "postal" : ""
  },</v>
      </c>
    </row>
    <row r="643" spans="1:1" x14ac:dyDescent="0.25">
      <c r="A643" s="1" t="str">
        <f>"  """&amp;'Locations-Gyms'!C645&amp;""": {
    ""name"" : """&amp;SUBSTITUTE('Locations-Gyms'!J645,"""","\""")&amp;""",
    ""latitude"" : """&amp;'Locations-Gyms'!H645&amp;""",
    ""longitude"" : """&amp;'Locations-Gyms'!I645&amp;""","&amp;"
    ""region_1"" : """",
    ""region_2"" : """",
    ""region_3"" : """",
    ""street"" : """",
    ""number"" : """",
    ""postal"" : """"
  },"</f>
        <v xml:space="preserve">  "e0b59f7c235d465587fd4ba4eec2601c.16": {
    "name" : "null",
    "latitude" : "52322818",
    "longitude" : "4859394",
    "region_1" : "",
    "region_2" : "",
    "region_3" : "",
    "street" : "",
    "number" : "",
    "postal" : ""
  },</v>
      </c>
    </row>
    <row r="644" spans="1:1" x14ac:dyDescent="0.25">
      <c r="A644" s="1" t="str">
        <f>"  """&amp;'Locations-Gyms'!C646&amp;""": {
    ""name"" : """&amp;SUBSTITUTE('Locations-Gyms'!J646,"""","\""")&amp;""",
    ""latitude"" : """&amp;'Locations-Gyms'!H646&amp;""",
    ""longitude"" : """&amp;'Locations-Gyms'!I646&amp;""","&amp;"
    ""region_1"" : """",
    ""region_2"" : """",
    ""region_3"" : """",
    ""street"" : """",
    ""number"" : """",
    ""postal"" : """"
  },"</f>
        <v xml:space="preserve">  "ec5360f41cea440fa7f9740ccb6e68b8.16": {
    "name" : "null",
    "latitude" : "52327518",
    "longitude" : "4857161",
    "region_1" : "",
    "region_2" : "",
    "region_3" : "",
    "street" : "",
    "number" : "",
    "postal" : ""
  },</v>
      </c>
    </row>
    <row r="645" spans="1:1" x14ac:dyDescent="0.25">
      <c r="A645" s="1" t="str">
        <f>"  """&amp;'Locations-Gyms'!C647&amp;""": {
    ""name"" : """&amp;SUBSTITUTE('Locations-Gyms'!J647,"""","\""")&amp;""",
    ""latitude"" : """&amp;'Locations-Gyms'!H647&amp;""",
    ""longitude"" : """&amp;'Locations-Gyms'!I647&amp;""","&amp;"
    ""region_1"" : """",
    ""region_2"" : """",
    ""region_3"" : """",
    ""street"" : """",
    ""number"" : """",
    ""postal"" : """"
  },"</f>
        <v xml:space="preserve">  "8ce4f82bc2bf465099a2fb45bec56f24.16": {
    "name" : "null",
    "latitude" : "52328715",
    "longitude" : "4854281",
    "region_1" : "",
    "region_2" : "",
    "region_3" : "",
    "street" : "",
    "number" : "",
    "postal" : ""
  },</v>
      </c>
    </row>
    <row r="646" spans="1:1" x14ac:dyDescent="0.25">
      <c r="A646" s="1" t="str">
        <f>"  """&amp;'Locations-Gyms'!C648&amp;""": {
    ""name"" : """&amp;SUBSTITUTE('Locations-Gyms'!J648,"""","\""")&amp;""",
    ""latitude"" : """&amp;'Locations-Gyms'!H648&amp;""",
    ""longitude"" : """&amp;'Locations-Gyms'!I648&amp;""","&amp;"
    ""region_1"" : """",
    ""region_2"" : """",
    ""region_3"" : """",
    ""street"" : """",
    ""number"" : """",
    ""postal"" : """"
  },"</f>
        <v xml:space="preserve">  "7d67d806b27a4f7593b33b490641281f.16": {
    "name" : "null",
    "latitude" : "52328913",
    "longitude" : "4870661",
    "region_1" : "",
    "region_2" : "",
    "region_3" : "",
    "street" : "",
    "number" : "",
    "postal" : ""
  },</v>
      </c>
    </row>
    <row r="647" spans="1:1" x14ac:dyDescent="0.25">
      <c r="A647" s="1" t="str">
        <f>"  """&amp;'Locations-Gyms'!C649&amp;""": {
    ""name"" : """&amp;SUBSTITUTE('Locations-Gyms'!J649,"""","\""")&amp;""",
    ""latitude"" : """&amp;'Locations-Gyms'!H649&amp;""",
    ""longitude"" : """&amp;'Locations-Gyms'!I649&amp;""","&amp;"
    ""region_1"" : """",
    ""region_2"" : """",
    ""region_3"" : """",
    ""street"" : """",
    ""number"" : """",
    ""postal"" : """"
  },"</f>
        <v xml:space="preserve">  "b33d7d83e9a54ad4a43edffb2f5b5b46.11": {
    "name" : "null",
    "latitude" : "52329617",
    "longitude" : "4864452",
    "region_1" : "",
    "region_2" : "",
    "region_3" : "",
    "street" : "",
    "number" : "",
    "postal" : ""
  },</v>
      </c>
    </row>
    <row r="648" spans="1:1" x14ac:dyDescent="0.25">
      <c r="A648" s="1" t="str">
        <f>"  """&amp;'Locations-Gyms'!C650&amp;""": {
    ""name"" : """&amp;SUBSTITUTE('Locations-Gyms'!J650,"""","\""")&amp;""",
    ""latitude"" : """&amp;'Locations-Gyms'!H650&amp;""",
    ""longitude"" : """&amp;'Locations-Gyms'!I650&amp;""","&amp;"
    ""region_1"" : """",
    ""region_2"" : """",
    ""region_3"" : """",
    ""street"" : """",
    ""number"" : """",
    ""postal"" : """"
  },"</f>
        <v xml:space="preserve">  "3fd8dc1fe66146b8b417a495394f346c.16": {
    "name" : "null",
    "latitude" : "52331485",
    "longitude" : "4868909",
    "region_1" : "",
    "region_2" : "",
    "region_3" : "",
    "street" : "",
    "number" : "",
    "postal" : ""
  },</v>
      </c>
    </row>
    <row r="649" spans="1:1" x14ac:dyDescent="0.25">
      <c r="A649" s="1" t="str">
        <f>"  """&amp;'Locations-Gyms'!C651&amp;""": {
    ""name"" : """&amp;SUBSTITUTE('Locations-Gyms'!J651,"""","\""")&amp;""",
    ""latitude"" : """&amp;'Locations-Gyms'!H651&amp;""",
    ""longitude"" : """&amp;'Locations-Gyms'!I651&amp;""","&amp;"
    ""region_1"" : """",
    ""region_2"" : """",
    ""region_3"" : """",
    ""street"" : """",
    ""number"" : """",
    ""postal"" : """"
  },"</f>
        <v xml:space="preserve">  "54b13f4935f1412296567e2cb0aeffb5.16": {
    "name" : "null",
    "latitude" : "52332664",
    "longitude" : "487586",
    "region_1" : "",
    "region_2" : "",
    "region_3" : "",
    "street" : "",
    "number" : "",
    "postal" : ""
  },</v>
      </c>
    </row>
    <row r="650" spans="1:1" x14ac:dyDescent="0.25">
      <c r="A650" s="1" t="str">
        <f>"  """&amp;'Locations-Gyms'!C652&amp;""": {
    ""name"" : """&amp;SUBSTITUTE('Locations-Gyms'!J652,"""","\""")&amp;""",
    ""latitude"" : """&amp;'Locations-Gyms'!H652&amp;""",
    ""longitude"" : """&amp;'Locations-Gyms'!I652&amp;""","&amp;"
    ""region_1"" : """",
    ""region_2"" : """",
    ""region_3"" : """",
    ""street"" : """",
    ""number"" : """",
    ""postal"" : """"
  },"</f>
        <v xml:space="preserve">  "b1ab049d503a4c4fb2af4f854de70b67.16": {
    "name" : "Vrouw Bij Pompstation",
    "latitude" : "52335575",
    "longitude" : "4856802",
    "region_1" : "",
    "region_2" : "",
    "region_3" : "",
    "street" : "",
    "number" : "",
    "postal" : ""
  },</v>
      </c>
    </row>
    <row r="651" spans="1:1" x14ac:dyDescent="0.25">
      <c r="A651" s="1" t="str">
        <f>"  """&amp;'Locations-Gyms'!C653&amp;""": {
    ""name"" : """&amp;SUBSTITUTE('Locations-Gyms'!J653,"""","\""")&amp;""",
    ""latitude"" : """&amp;'Locations-Gyms'!H653&amp;""",
    ""longitude"" : """&amp;'Locations-Gyms'!I653&amp;""","&amp;"
    ""region_1"" : """",
    ""region_2"" : """",
    ""region_3"" : """",
    ""street"" : """",
    ""number"" : """",
    ""postal"" : """"
  },"</f>
        <v xml:space="preserve">  "fc0e354e8ee94463b3d3acdaf8489e97.16": {
    "name" : "VU Campus O2 Building",
    "latitude" : "52335411",
    "longitude" : "486141",
    "region_1" : "",
    "region_2" : "",
    "region_3" : "",
    "street" : "",
    "number" : "",
    "postal" : ""
  },</v>
      </c>
    </row>
    <row r="652" spans="1:1" x14ac:dyDescent="0.25">
      <c r="A652" s="1" t="str">
        <f>"  """&amp;'Locations-Gyms'!C654&amp;""": {
    ""name"" : """&amp;SUBSTITUTE('Locations-Gyms'!J654,"""","\""")&amp;""",
    ""latitude"" : """&amp;'Locations-Gyms'!H654&amp;""",
    ""longitude"" : """&amp;'Locations-Gyms'!I654&amp;""","&amp;"
    ""region_1"" : """",
    ""region_2"" : """",
    ""region_3"" : """",
    ""street"" : """",
    ""number"" : """",
    ""postal"" : """"
  },"</f>
        <v xml:space="preserve">  "b1e75c30e05341e4ada8abb510ae940f.16": {
    "name" : "Wall Ornament Maria Magdalena",
    "latitude" : "52322877",
    "longitude" : "4861701",
    "region_1" : "",
    "region_2" : "",
    "region_3" : "",
    "street" : "",
    "number" : "",
    "postal" : ""
  },</v>
      </c>
    </row>
    <row r="653" spans="1:1" x14ac:dyDescent="0.25">
      <c r="A653" s="1" t="str">
        <f>"  """&amp;'Locations-Gyms'!C655&amp;""": {
    ""name"" : """&amp;SUBSTITUTE('Locations-Gyms'!J655,"""","\""")&amp;""",
    ""latitude"" : """&amp;'Locations-Gyms'!H655&amp;""",
    ""longitude"" : """&amp;'Locations-Gyms'!I655&amp;""","&amp;"
    ""region_1"" : """",
    ""region_2"" : """",
    ""region_3"" : """",
    ""street"" : """",
    ""number"" : """",
    ""postal"" : """"
  },"</f>
        <v xml:space="preserve">  "c57b4e60bb06433aab1dd45418b46991.16": {
    "name" : "Beatrix Park Lion",
    "latitude" : "52341116",
    "longitude" : "4884988",
    "region_1" : "",
    "region_2" : "",
    "region_3" : "",
    "street" : "",
    "number" : "",
    "postal" : ""
  },</v>
      </c>
    </row>
    <row r="654" spans="1:1" x14ac:dyDescent="0.25">
      <c r="A654" s="1" t="str">
        <f>"  """&amp;'Locations-Gyms'!C656&amp;""": {
    ""name"" : """&amp;SUBSTITUTE('Locations-Gyms'!J656,"""","\""")&amp;""",
    ""latitude"" : """&amp;'Locations-Gyms'!H656&amp;""",
    ""longitude"" : """&amp;'Locations-Gyms'!I656&amp;""","&amp;"
    ""region_1"" : """",
    ""region_2"" : """",
    ""region_3"" : """",
    ""street"" : """",
    ""number"" : """",
    ""postal"" : """"
  },"</f>
        <v xml:space="preserve">  "e05ca4c2bf224ef99f8634dcf6997df1.16": {
    "name" : "Café Zuid",
    "latitude" : "52347335",
    "longitude" : "4904675",
    "region_1" : "",
    "region_2" : "",
    "region_3" : "",
    "street" : "",
    "number" : "",
    "postal" : ""
  },</v>
      </c>
    </row>
    <row r="655" spans="1:1" x14ac:dyDescent="0.25">
      <c r="A655" s="1" t="str">
        <f>"  """&amp;'Locations-Gyms'!C657&amp;""": {
    ""name"" : """&amp;SUBSTITUTE('Locations-Gyms'!J657,"""","\""")&amp;""",
    ""latitude"" : """&amp;'Locations-Gyms'!H657&amp;""",
    ""longitude"" : """&amp;'Locations-Gyms'!I657&amp;""","&amp;"
    ""region_1"" : """",
    ""region_2"" : """",
    ""region_3"" : """",
    ""street"" : """",
    ""number"" : """",
    ""postal"" : """"
  },"</f>
        <v xml:space="preserve">  "4f30298cb7e142d0bcfce3af1d1599f8.16": {
    "name" : "Amstel Monument",
    "latitude" : "52343748",
    "longitude" : "4915094",
    "region_1" : "",
    "region_2" : "",
    "region_3" : "",
    "street" : "",
    "number" : "",
    "postal" : ""
  },</v>
      </c>
    </row>
    <row r="656" spans="1:1" x14ac:dyDescent="0.25">
      <c r="A656" s="1" t="str">
        <f>"  """&amp;'Locations-Gyms'!C658&amp;""": {
    ""name"" : """&amp;SUBSTITUTE('Locations-Gyms'!J658,"""","\""")&amp;""",
    ""latitude"" : """&amp;'Locations-Gyms'!H658&amp;""",
    ""longitude"" : """&amp;'Locations-Gyms'!I658&amp;""","&amp;"
    ""region_1"" : """",
    ""region_2"" : """",
    ""region_3"" : """",
    ""street"" : """",
    ""number"" : """",
    ""postal"" : """"
  },"</f>
        <v xml:space="preserve">  "3b4adcf527544692947ee93b6068b7e7.16": {
    "name" : "Angel ",
    "latitude" : "52336324",
    "longitude" : "4903373",
    "region_1" : "",
    "region_2" : "",
    "region_3" : "",
    "street" : "",
    "number" : "",
    "postal" : ""
  },</v>
      </c>
    </row>
    <row r="657" spans="1:1" x14ac:dyDescent="0.25">
      <c r="A657" s="1" t="str">
        <f>"  """&amp;'Locations-Gyms'!C659&amp;""": {
    ""name"" : """&amp;SUBSTITUTE('Locations-Gyms'!J659,"""","\""")&amp;""",
    ""latitude"" : """&amp;'Locations-Gyms'!H659&amp;""",
    ""longitude"" : """&amp;'Locations-Gyms'!I659&amp;""","&amp;"
    ""region_1"" : """",
    ""region_2"" : """",
    ""region_3"" : """",
    ""street"" : """",
    ""number"" : """",
    ""postal"" : """"
  },"</f>
        <v xml:space="preserve">  "9b116b95db104233a279ce699fc0a501.16": {
    "name" : "Angry Guy",
    "latitude" : "52342711",
    "longitude" : "4919208",
    "region_1" : "",
    "region_2" : "",
    "region_3" : "",
    "street" : "",
    "number" : "",
    "postal" : ""
  },</v>
      </c>
    </row>
    <row r="658" spans="1:1" x14ac:dyDescent="0.25">
      <c r="A658" s="1" t="str">
        <f>"  """&amp;'Locations-Gyms'!C660&amp;""": {
    ""name"" : """&amp;SUBSTITUTE('Locations-Gyms'!J660,"""","\""")&amp;""",
    ""latitude"" : """&amp;'Locations-Gyms'!H660&amp;""",
    ""longitude"" : """&amp;'Locations-Gyms'!I660&amp;""","&amp;"
    ""region_1"" : """",
    ""region_2"" : """",
    ""region_3"" : """",
    ""street"" : """",
    ""number"" : """",
    ""postal"" : """"
  },"</f>
        <v xml:space="preserve">  "b3320a57d8d9dda9e43bd7e857421a87": {
    "name" : "Birds in the Tunnel",
    "latitude" : "52340388",
    "longitude" : "4906352",
    "region_1" : "",
    "region_2" : "",
    "region_3" : "",
    "street" : "",
    "number" : "",
    "postal" : ""
  },</v>
      </c>
    </row>
    <row r="659" spans="1:1" x14ac:dyDescent="0.25">
      <c r="A659" s="1" t="str">
        <f>"  """&amp;'Locations-Gyms'!C661&amp;""": {
    ""name"" : """&amp;SUBSTITUTE('Locations-Gyms'!J661,"""","\""")&amp;""",
    ""latitude"" : """&amp;'Locations-Gyms'!H661&amp;""",
    ""longitude"" : """&amp;'Locations-Gyms'!I661&amp;""","&amp;"
    ""region_1"" : """",
    ""region_2"" : """",
    ""region_3"" : """",
    ""street"" : """",
    ""number"" : """",
    ""postal"" : """"
  },"</f>
        <v xml:space="preserve">  "b4175c256dee409097d272d32d087c6a.16": {
    "name" : "Buste",
    "latitude" : "52335735",
    "longitude" : "4896726",
    "region_1" : "",
    "region_2" : "",
    "region_3" : "",
    "street" : "",
    "number" : "",
    "postal" : ""
  },</v>
      </c>
    </row>
    <row r="660" spans="1:1" x14ac:dyDescent="0.25">
      <c r="A660" s="1" t="str">
        <f>"  """&amp;'Locations-Gyms'!C662&amp;""": {
    ""name"" : """&amp;SUBSTITUTE('Locations-Gyms'!J662,"""","\""")&amp;""",
    ""latitude"" : """&amp;'Locations-Gyms'!H662&amp;""",
    ""longitude"" : """&amp;'Locations-Gyms'!I662&amp;""","&amp;"
    ""region_1"" : """",
    ""region_2"" : """",
    ""region_3"" : """",
    ""street"" : """",
    ""number"" : """",
    ""postal"" : """"
  },"</f>
        <v xml:space="preserve">  "ca773461b7ba4157a4e9279339e5ac1c.11": {
    "name" : "Fancy Fence",
    "latitude" : "52341682",
    "longitude" : "4913639",
    "region_1" : "",
    "region_2" : "",
    "region_3" : "",
    "street" : "",
    "number" : "",
    "postal" : ""
  },</v>
      </c>
    </row>
    <row r="661" spans="1:1" x14ac:dyDescent="0.25">
      <c r="A661" s="1" t="str">
        <f>"  """&amp;'Locations-Gyms'!C663&amp;""": {
    ""name"" : """&amp;SUBSTITUTE('Locations-Gyms'!J663,"""","\""")&amp;""",
    ""latitude"" : """&amp;'Locations-Gyms'!H663&amp;""",
    ""longitude"" : """&amp;'Locations-Gyms'!I663&amp;""","&amp;"
    ""region_1"" : """",
    ""region_2"" : """",
    ""region_3"" : """",
    ""street"" : """",
    ""number"" : """",
    ""postal"" : """"
  },"</f>
        <v xml:space="preserve">  "6856ef2265cf43358a663c1325776207.16": {
    "name" : "Gevelportaal Meeuw",
    "latitude" : "52345334",
    "longitude" : "490871",
    "region_1" : "",
    "region_2" : "",
    "region_3" : "",
    "street" : "",
    "number" : "",
    "postal" : ""
  },</v>
      </c>
    </row>
    <row r="662" spans="1:1" x14ac:dyDescent="0.25">
      <c r="A662" s="1" t="str">
        <f>"  """&amp;'Locations-Gyms'!C664&amp;""": {
    ""name"" : """&amp;SUBSTITUTE('Locations-Gyms'!J664,"""","\""")&amp;""",
    ""latitude"" : """&amp;'Locations-Gyms'!H664&amp;""",
    ""longitude"" : """&amp;'Locations-Gyms'!I664&amp;""","&amp;"
    ""region_1"" : """",
    ""region_2"" : """",
    ""region_3"" : """",
    ""street"" : """",
    ""number"" : """",
    ""postal"" : """"
  },"</f>
        <v xml:space="preserve">  "b939fd7f82b04c3ab148370e94b35f86.16": {
    "name" : "Graf Van Manfred Langer",
    "latitude" : "5233502",
    "longitude" : "4904767",
    "region_1" : "",
    "region_2" : "",
    "region_3" : "",
    "street" : "",
    "number" : "",
    "postal" : ""
  },</v>
      </c>
    </row>
    <row r="663" spans="1:1" x14ac:dyDescent="0.25">
      <c r="A663" s="1" t="str">
        <f>"  """&amp;'Locations-Gyms'!C665&amp;""": {
    ""name"" : """&amp;SUBSTITUTE('Locations-Gyms'!J665,"""","\""")&amp;""",
    ""latitude"" : """&amp;'Locations-Gyms'!H665&amp;""",
    ""longitude"" : """&amp;'Locations-Gyms'!I665&amp;""","&amp;"
    ""region_1"" : """",
    ""region_2"" : """",
    ""region_3"" : """",
    ""street"" : """",
    ""number"" : """",
    ""postal"" : """"
  },"</f>
        <v xml:space="preserve">  "ba8c1204abdc4f4cb369939529b05694.16": {
    "name" : "Maranatha  Portal ",
    "latitude" : "52342567",
    "longitude" : "49054",
    "region_1" : "",
    "region_2" : "",
    "region_3" : "",
    "street" : "",
    "number" : "",
    "postal" : ""
  },</v>
      </c>
    </row>
    <row r="664" spans="1:1" x14ac:dyDescent="0.25">
      <c r="A664" s="1" t="str">
        <f>"  """&amp;'Locations-Gyms'!C666&amp;""": {
    ""name"" : """&amp;SUBSTITUTE('Locations-Gyms'!J666,"""","\""")&amp;""",
    ""latitude"" : """&amp;'Locations-Gyms'!H666&amp;""",
    ""longitude"" : """&amp;'Locations-Gyms'!I666&amp;""","&amp;"
    ""region_1"" : """",
    ""region_2"" : """",
    ""region_3"" : """",
    ""street"" : """",
    ""number"" : """",
    ""postal"" : """"
  },"</f>
        <v xml:space="preserve">  "8a424b1a27704bf386d4b624a33817a6.16": {
    "name" : "Mirandabad",
    "latitude" : "52338812",
    "longitude" : "4902143",
    "region_1" : "",
    "region_2" : "",
    "region_3" : "",
    "street" : "",
    "number" : "",
    "postal" : ""
  },</v>
      </c>
    </row>
    <row r="665" spans="1:1" x14ac:dyDescent="0.25">
      <c r="A665" s="1" t="str">
        <f>"  """&amp;'Locations-Gyms'!C667&amp;""": {
    ""name"" : """&amp;SUBSTITUTE('Locations-Gyms'!J667,"""","\""")&amp;""",
    ""latitude"" : """&amp;'Locations-Gyms'!H667&amp;""",
    ""longitude"" : """&amp;'Locations-Gyms'!I667&amp;""","&amp;"
    ""region_1"" : """",
    ""region_2"" : """",
    ""region_3"" : """",
    ""street"" : """",
    ""number"" : """",
    ""postal"" : """"
  },"</f>
        <v xml:space="preserve">  "3f76820ec537418693e69d756648e09b.16":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666" spans="1:1" x14ac:dyDescent="0.25">
      <c r="A666" s="1" t="str">
        <f>"  """&amp;'Locations-Gyms'!C668&amp;""": {
    ""name"" : """&amp;SUBSTITUTE('Locations-Gyms'!J668,"""","\""")&amp;""",
    ""latitude"" : """&amp;'Locations-Gyms'!H668&amp;""",
    ""longitude"" : """&amp;'Locations-Gyms'!I668&amp;""","&amp;"
    ""region_1"" : """",
    ""region_2"" : """",
    ""region_3"" : """",
    ""street"" : """",
    ""number"" : """",
    ""postal"" : """"
  },"</f>
        <v xml:space="preserve">  "46ec0cb3b19b4ba095175f91f588ba76.16": {
    "name" : "Statue of John F Kennedy",
    "latitude" : "52340765",
    "longitude" : "4897685",
    "region_1" : "",
    "region_2" : "",
    "region_3" : "",
    "street" : "",
    "number" : "",
    "postal" : ""
  },</v>
      </c>
    </row>
    <row r="667" spans="1:1" x14ac:dyDescent="0.25">
      <c r="A667" s="1" t="str">
        <f>"  """&amp;'Locations-Gyms'!C669&amp;""": {
    ""name"" : """&amp;SUBSTITUTE('Locations-Gyms'!J669,"""","\""")&amp;""",
    ""latitude"" : """&amp;'Locations-Gyms'!H669&amp;""",
    ""longitude"" : """&amp;'Locations-Gyms'!I669&amp;""","&amp;"
    ""region_1"" : """",
    ""region_2"" : """",
    ""region_3"" : """",
    ""street"" : """",
    ""number"" : """",
    ""postal"" : """"
  },"</f>
        <v xml:space="preserve">  "05e6ce53953f4243aec4f20846af6f5f.16": {
    "name" : "Amsterdam RAI Station",
    "latitude" : "52336875",
    "longitude" : "4889938",
    "region_1" : "",
    "region_2" : "",
    "region_3" : "",
    "street" : "",
    "number" : "",
    "postal" : ""
  },</v>
      </c>
    </row>
    <row r="668" spans="1:1" x14ac:dyDescent="0.25">
      <c r="A668" s="1" t="str">
        <f>"  """&amp;'Locations-Gyms'!C670&amp;""": {
    ""name"" : """&amp;SUBSTITUTE('Locations-Gyms'!J670,"""","\""")&amp;""",
    ""latitude"" : """&amp;'Locations-Gyms'!H670&amp;""",
    ""longitude"" : """&amp;'Locations-Gyms'!I670&amp;""","&amp;"
    ""region_1"" : """",
    ""region_2"" : """",
    ""region_3"" : """",
    ""street"" : """",
    ""number"" : """",
    ""postal"" : """"
  },"</f>
        <v xml:space="preserve">  "ec4a596f11624ad1b85ded16d510d8e1.16": {
    "name" : "Clown En Melkmeisje 1",
    "latitude" : "52343196",
    "longitude" : "4891071",
    "region_1" : "",
    "region_2" : "",
    "region_3" : "",
    "street" : "",
    "number" : "",
    "postal" : ""
  },</v>
      </c>
    </row>
    <row r="669" spans="1:1" x14ac:dyDescent="0.25">
      <c r="A669" s="1" t="str">
        <f>"  """&amp;'Locations-Gyms'!C671&amp;""": {
    ""name"" : """&amp;SUBSTITUTE('Locations-Gyms'!J671,"""","\""")&amp;""",
    ""latitude"" : """&amp;'Locations-Gyms'!H671&amp;""",
    ""longitude"" : """&amp;'Locations-Gyms'!I671&amp;""","&amp;"
    ""region_1"" : """",
    ""region_2"" : """",
    ""region_3"" : """",
    ""street"" : """",
    ""number"" : """",
    ""postal"" : """"
  },"</f>
        <v xml:space="preserve">  "36036936087e4179b8664bd690d8e981.16": {
    "name" : "Europa Hal",
    "latitude" : "52342641",
    "longitude" : "4890197",
    "region_1" : "",
    "region_2" : "",
    "region_3" : "",
    "street" : "",
    "number" : "",
    "postal" : ""
  },</v>
      </c>
    </row>
    <row r="670" spans="1:1" x14ac:dyDescent="0.25">
      <c r="A670" s="1" t="str">
        <f>"  """&amp;'Locations-Gyms'!C672&amp;""": {
    ""name"" : """&amp;SUBSTITUTE('Locations-Gyms'!J672,"""","\""")&amp;""",
    ""latitude"" : """&amp;'Locations-Gyms'!H672&amp;""",
    ""longitude"" : """&amp;'Locations-Gyms'!I672&amp;""","&amp;"
    ""region_1"" : """",
    ""region_2"" : """",
    ""region_3"" : """",
    ""street"" : """",
    ""number"" : """",
    ""postal"" : """"
  },"</f>
        <v xml:space="preserve">  "fe23744fc9d341c7bfc4240f4addf5e2.16": {
    "name" : "Gaysterdam",
    "latitude" : "52345685",
    "longitude" : "4900494",
    "region_1" : "",
    "region_2" : "",
    "region_3" : "",
    "street" : "",
    "number" : "",
    "postal" : ""
  },</v>
      </c>
    </row>
    <row r="671" spans="1:1" x14ac:dyDescent="0.25">
      <c r="A671" s="1" t="str">
        <f>"  """&amp;'Locations-Gyms'!C673&amp;""": {
    ""name"" : """&amp;SUBSTITUTE('Locations-Gyms'!J673,"""","\""")&amp;""",
    ""latitude"" : """&amp;'Locations-Gyms'!H673&amp;""",
    ""longitude"" : """&amp;'Locations-Gyms'!I673&amp;""","&amp;"
    ""region_1"" : """",
    ""region_2"" : """",
    ""region_3"" : """",
    ""street"" : """",
    ""number"" : """",
    ""postal"" : """"
  },"</f>
        <v xml:space="preserve">  "ac28962dca3c4cabb2410cb798e96af7.16": {
    "name" : "Magician And Yellow Dress",
    "latitude" : "52342153",
    "longitude" : "4892054",
    "region_1" : "",
    "region_2" : "",
    "region_3" : "",
    "street" : "",
    "number" : "",
    "postal" : ""
  },</v>
      </c>
    </row>
    <row r="672" spans="1:1" x14ac:dyDescent="0.25">
      <c r="A672" s="1" t="str">
        <f>"  """&amp;'Locations-Gyms'!C674&amp;""": {
    ""name"" : """&amp;SUBSTITUTE('Locations-Gyms'!J674,"""","\""")&amp;""",
    ""latitude"" : """&amp;'Locations-Gyms'!H674&amp;""",
    ""longitude"" : """&amp;'Locations-Gyms'!I674&amp;""","&amp;"
    ""region_1"" : """",
    ""region_2"" : """",
    ""region_3"" : """",
    ""street"" : """",
    ""number"" : """",
    ""postal"" : """"
  },"</f>
        <v xml:space="preserve">  "a295d588fb1e4e919a37f66f47d1eeb0.16": {
    "name" : "Mahatma Gandhi",
    "latitude" : "52347035",
    "longitude" : "4893248",
    "region_1" : "",
    "region_2" : "",
    "region_3" : "",
    "street" : "",
    "number" : "",
    "postal" : ""
  },</v>
      </c>
    </row>
    <row r="673" spans="1:1" x14ac:dyDescent="0.25">
      <c r="A673" s="1" t="str">
        <f>"  """&amp;'Locations-Gyms'!C675&amp;""": {
    ""name"" : """&amp;SUBSTITUTE('Locations-Gyms'!J675,"""","\""")&amp;""",
    ""latitude"" : """&amp;'Locations-Gyms'!H675&amp;""",
    ""longitude"" : """&amp;'Locations-Gyms'!I675&amp;""","&amp;"
    ""region_1"" : """",
    ""region_2"" : """",
    ""region_3"" : """",
    ""street"" : """",
    ""number"" : """",
    ""postal"" : """"
  },"</f>
        <v xml:space="preserve">  "991c91a5ecb5490c85e6f36495a390c3.16": {
    "name" : "Sculptuur",
    "latitude" : "52345686",
    "longitude" : "4904079",
    "region_1" : "",
    "region_2" : "",
    "region_3" : "",
    "street" : "",
    "number" : "",
    "postal" : ""
  },</v>
      </c>
    </row>
    <row r="674" spans="1:1" x14ac:dyDescent="0.25">
      <c r="A674" s="1" t="str">
        <f>"  """&amp;'Locations-Gyms'!C676&amp;""": {
    ""name"" : """&amp;SUBSTITUTE('Locations-Gyms'!J676,"""","\""")&amp;""",
    ""latitude"" : """&amp;'Locations-Gyms'!H676&amp;""",
    ""longitude"" : """&amp;'Locations-Gyms'!I676&amp;""","&amp;"
    ""region_1"" : """",
    ""region_2"" : """",
    ""region_3"" : """",
    ""street"" : """",
    ""number"" : """",
    ""postal"" : """"
  },"</f>
        <v xml:space="preserve">  "789002fad2084f149f6f2d82c84b7c56.16": {
    "name" : "Amstelveenseweg Metro Station",
    "latitude" : "52338432",
    "longitude" : "4857964",
    "region_1" : "",
    "region_2" : "",
    "region_3" : "",
    "street" : "",
    "number" : "",
    "postal" : ""
  },</v>
      </c>
    </row>
    <row r="675" spans="1:1" x14ac:dyDescent="0.25">
      <c r="A675" s="1" t="str">
        <f>"  """&amp;'Locations-Gyms'!C677&amp;""": {
    ""name"" : """&amp;SUBSTITUTE('Locations-Gyms'!J677,"""","\""")&amp;""",
    ""latitude"" : """&amp;'Locations-Gyms'!H677&amp;""",
    ""longitude"" : """&amp;'Locations-Gyms'!I677&amp;""","&amp;"
    ""region_1"" : """",
    ""region_2"" : """",
    ""region_3"" : """",
    ""street"" : """",
    ""number"" : """",
    ""postal"" : """"
  },"</f>
        <v xml:space="preserve">  "4330dda94f2c4223bec191e042bff059.16":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676" spans="1:1" x14ac:dyDescent="0.25">
      <c r="A676" s="1" t="str">
        <f>"  """&amp;'Locations-Gyms'!C678&amp;""": {
    ""name"" : """&amp;SUBSTITUTE('Locations-Gyms'!J678,"""","\""")&amp;""",
    ""latitude"" : """&amp;'Locations-Gyms'!H678&amp;""",
    ""longitude"" : """&amp;'Locations-Gyms'!I678&amp;""","&amp;"
    ""region_1"" : """",
    ""region_2"" : """",
    ""region_3"" : """",
    ""street"" : """",
    ""number"" : """",
    ""postal"" : """"
  },"</f>
        <v xml:space="preserve">  "95d84a75b18844c2ba5e371c788893cc.12": {
    "name" : "Geert Groote College",
    "latitude" : "52341473",
    "longitude" : "4862499",
    "region_1" : "",
    "region_2" : "",
    "region_3" : "",
    "street" : "",
    "number" : "",
    "postal" : ""
  },</v>
      </c>
    </row>
    <row r="677" spans="1:1" x14ac:dyDescent="0.25">
      <c r="A677" s="1" t="str">
        <f>"  """&amp;'Locations-Gyms'!C679&amp;""": {
    ""name"" : """&amp;SUBSTITUTE('Locations-Gyms'!J679,"""","\""")&amp;""",
    ""latitude"" : """&amp;'Locations-Gyms'!H679&amp;""",
    ""longitude"" : """&amp;'Locations-Gyms'!I679&amp;""","&amp;"
    ""region_1"" : """",
    ""region_2"" : """",
    ""region_3"" : """",
    ""street"" : """",
    ""number"" : """",
    ""postal"" : """"
  },"</f>
        <v xml:space="preserve">  "631225bb482649eba86acbfd0ffd4cb7.11": {
    "name" : "Little Red Tower ",
    "latitude" : "52344217",
    "longitude" : "487113",
    "region_1" : "",
    "region_2" : "",
    "region_3" : "",
    "street" : "",
    "number" : "",
    "postal" : ""
  },</v>
      </c>
    </row>
    <row r="678" spans="1:1" x14ac:dyDescent="0.25">
      <c r="A678" s="1" t="str">
        <f>"  """&amp;'Locations-Gyms'!C680&amp;""": {
    ""name"" : """&amp;SUBSTITUTE('Locations-Gyms'!J680,"""","\""")&amp;""",
    ""latitude"" : """&amp;'Locations-Gyms'!H680&amp;""",
    ""longitude"" : """&amp;'Locations-Gyms'!I680&amp;""","&amp;"
    ""region_1"" : """",
    ""region_2"" : """",
    ""region_3"" : """",
    ""street"" : """",
    ""number"" : """",
    ""postal"" : """"
  },"</f>
        <v xml:space="preserve">  "3d5fb534ee4a4c0b8a7052e79becd14b.16": {
    "name" : "Mus Op De Muur",
    "latitude" : "52339589",
    "longitude" : "4873332",
    "region_1" : "",
    "region_2" : "",
    "region_3" : "",
    "street" : "",
    "number" : "",
    "postal" : ""
  },</v>
      </c>
    </row>
    <row r="679" spans="1:1" x14ac:dyDescent="0.25">
      <c r="A679" s="1" t="str">
        <f>"  """&amp;'Locations-Gyms'!C681&amp;""": {
    ""name"" : """&amp;SUBSTITUTE('Locations-Gyms'!J681,"""","\""")&amp;""",
    ""latitude"" : """&amp;'Locations-Gyms'!H681&amp;""",
    ""longitude"" : """&amp;'Locations-Gyms'!I681&amp;""","&amp;"
    ""region_1"" : """",
    ""region_2"" : """",
    ""region_3"" : """",
    ""street"" : """",
    ""number"" : """",
    ""postal"" : """"
  },"</f>
        <v xml:space="preserve">  "4cc885b3cd1f4947baa685f7bca14175.16": {
    "name" : "Amsterdam Arena",
    "latitude" : "52315351",
    "longitude" : "4940822",
    "region_1" : "",
    "region_2" : "",
    "region_3" : "",
    "street" : "",
    "number" : "",
    "postal" : ""
  },</v>
      </c>
    </row>
    <row r="680" spans="1:1" x14ac:dyDescent="0.25">
      <c r="A680" s="1" t="str">
        <f>"  """&amp;'Locations-Gyms'!C682&amp;""": {
    ""name"" : """&amp;SUBSTITUTE('Locations-Gyms'!J682,"""","\""")&amp;""",
    ""latitude"" : """&amp;'Locations-Gyms'!H682&amp;""",
    ""longitude"" : """&amp;'Locations-Gyms'!I682&amp;""","&amp;"
    ""region_1"" : """",
    ""region_2"" : """",
    ""region_3"" : """",
    ""street"" : """",
    ""number"" : """",
    ""postal"" : """"
  },"</f>
        <v xml:space="preserve">  "48702e954498466db4e00a4861ec279b.16": {
    "name" : "Amsterdam Bijlmer Arena Station",
    "latitude" : "52312249",
    "longitude" : "4946189",
    "region_1" : "",
    "region_2" : "",
    "region_3" : "",
    "street" : "",
    "number" : "",
    "postal" : ""
  },</v>
      </c>
    </row>
    <row r="681" spans="1:1" x14ac:dyDescent="0.25">
      <c r="A681" s="1" t="str">
        <f>"  """&amp;'Locations-Gyms'!C683&amp;""": {
    ""name"" : """&amp;SUBSTITUTE('Locations-Gyms'!J683,"""","\""")&amp;""",
    ""latitude"" : """&amp;'Locations-Gyms'!H683&amp;""",
    ""longitude"" : """&amp;'Locations-Gyms'!I683&amp;""","&amp;"
    ""region_1"" : """",
    ""region_2"" : """",
    ""region_3"" : """",
    ""street"" : """",
    ""number"" : """",
    ""postal"" : """"
  },"</f>
        <v xml:space="preserve">  "73c5c0ddd977489a89c30c58f5cf0c0d.11": {
    "name" : "Arena Water Sculpture",
    "latitude" : "52310672",
    "longitude" : "4945281",
    "region_1" : "",
    "region_2" : "",
    "region_3" : "",
    "street" : "",
    "number" : "",
    "postal" : ""
  },</v>
      </c>
    </row>
    <row r="682" spans="1:1" x14ac:dyDescent="0.25">
      <c r="A682" s="1" t="str">
        <f>"  """&amp;'Locations-Gyms'!C684&amp;""": {
    ""name"" : """&amp;SUBSTITUTE('Locations-Gyms'!J684,"""","\""")&amp;""",
    ""latitude"" : """&amp;'Locations-Gyms'!H684&amp;""",
    ""longitude"" : """&amp;'Locations-Gyms'!I684&amp;""","&amp;"
    ""region_1"" : """",
    ""region_2"" : """",
    ""region_3"" : """",
    ""street"" : """",
    ""number"" : """",
    ""postal"" : """"
  },"</f>
        <v xml:space="preserve">  "3d9620cca0344bb3882b59601b9cb4c2.16": {
    "name" : "Heineken Music Hall",
    "latitude" : "52312518",
    "longitude" : "4944298",
    "region_1" : "",
    "region_2" : "",
    "region_3" : "",
    "street" : "",
    "number" : "",
    "postal" : ""
  },</v>
      </c>
    </row>
    <row r="683" spans="1:1" x14ac:dyDescent="0.25">
      <c r="A683" s="1" t="str">
        <f>"  """&amp;'Locations-Gyms'!C685&amp;""": {
    ""name"" : """&amp;SUBSTITUTE('Locations-Gyms'!J685,"""","\""")&amp;""",
    ""latitude"" : """&amp;'Locations-Gyms'!H685&amp;""",
    ""longitude"" : """&amp;'Locations-Gyms'!I685&amp;""","&amp;"
    ""region_1"" : """",
    ""region_2"" : """",
    ""region_3"" : """",
    ""street"" : """",
    ""number"" : """",
    ""postal"" : """"
  },"</f>
        <v xml:space="preserve">  "38e1fc33cb994adb99b9f992c1923cd3.16": {
    "name" : "Holiday Inn",
    "latitude" : "52309416",
    "longitude" : "4942144",
    "region_1" : "",
    "region_2" : "",
    "region_3" : "",
    "street" : "",
    "number" : "",
    "postal" : ""
  },</v>
      </c>
    </row>
    <row r="684" spans="1:1" x14ac:dyDescent="0.25">
      <c r="A684" s="1" t="str">
        <f>"  """&amp;'Locations-Gyms'!C686&amp;""": {
    ""name"" : """&amp;SUBSTITUTE('Locations-Gyms'!J686,"""","\""")&amp;""",
    ""latitude"" : """&amp;'Locations-Gyms'!H686&amp;""",
    ""longitude"" : """&amp;'Locations-Gyms'!I686&amp;""","&amp;"
    ""region_1"" : """",
    ""region_2"" : """",
    ""region_3"" : """",
    ""street"" : """",
    ""number"" : """",
    ""postal"" : """"
  },"</f>
        <v xml:space="preserve">  "4950e9c62a754c75a0da7f53ebeb8961.16": {
    "name" : "Jupiter Building",
    "latitude" : "52308893",
    "longitude" : "4942694",
    "region_1" : "",
    "region_2" : "",
    "region_3" : "",
    "street" : "",
    "number" : "",
    "postal" : ""
  },</v>
      </c>
    </row>
    <row r="685" spans="1:1" x14ac:dyDescent="0.25">
      <c r="A685" s="1" t="str">
        <f>"  """&amp;'Locations-Gyms'!C687&amp;""": {
    ""name"" : """&amp;SUBSTITUTE('Locations-Gyms'!J687,"""","\""")&amp;""",
    ""latitude"" : """&amp;'Locations-Gyms'!H687&amp;""",
    ""longitude"" : """&amp;'Locations-Gyms'!I687&amp;""","&amp;"
    ""region_1"" : """",
    ""region_2"" : """",
    ""region_3"" : """",
    ""street"" : """",
    ""number"" : """",
    ""postal"" : """"
  },"</f>
        <v xml:space="preserve">  "cf7960aa12b04d2c9bd1c8c1cc8ff50c.16": {
    "name" : "Ketting",
    "latitude" : "52299884",
    "longitude" : "4954866",
    "region_1" : "",
    "region_2" : "",
    "region_3" : "",
    "street" : "",
    "number" : "",
    "postal" : ""
  },</v>
      </c>
    </row>
    <row r="686" spans="1:1" x14ac:dyDescent="0.25">
      <c r="A686" s="1" t="str">
        <f>"  """&amp;'Locations-Gyms'!C688&amp;""": {
    ""name"" : """&amp;SUBSTITUTE('Locations-Gyms'!J688,"""","\""")&amp;""",
    ""latitude"" : """&amp;'Locations-Gyms'!H688&amp;""",
    ""longitude"" : """&amp;'Locations-Gyms'!I688&amp;""","&amp;"
    ""region_1"" : """",
    ""region_2"" : """",
    ""region_3"" : """",
    ""street"" : """",
    ""number"" : """",
    ""postal"" : """"
  },"</f>
        <v xml:space="preserve">  "b7666c8b17e5452194cd63c9c55991f5.12": {
    "name" : "Linkin Park: Ziggo Dome",
    "latitude" : "5231294",
    "longitude" : "4936697",
    "region_1" : "",
    "region_2" : "",
    "region_3" : "",
    "street" : "",
    "number" : "",
    "postal" : ""
  },</v>
      </c>
    </row>
    <row r="687" spans="1:1" x14ac:dyDescent="0.25">
      <c r="A687" s="1" t="str">
        <f>"  """&amp;'Locations-Gyms'!C689&amp;""": {
    ""name"" : """&amp;SUBSTITUTE('Locations-Gyms'!J689,"""","\""")&amp;""",
    ""latitude"" : """&amp;'Locations-Gyms'!H689&amp;""",
    ""longitude"" : """&amp;'Locations-Gyms'!I689&amp;""","&amp;"
    ""region_1"" : """",
    ""region_2"" : """",
    ""region_3"" : """",
    ""street"" : """",
    ""number"" : """",
    ""postal"" : """"
  },"</f>
        <v xml:space="preserve">  "33dbce1c89b24596b264451a45dac1c6.16": {
    "name" : "Ping at Cisco",
    "latitude" : "52302928",
    "longitude" : "4952541",
    "region_1" : "",
    "region_2" : "",
    "region_3" : "",
    "street" : "",
    "number" : "",
    "postal" : ""
  },</v>
      </c>
    </row>
    <row r="688" spans="1:1" x14ac:dyDescent="0.25">
      <c r="A688" s="1" t="str">
        <f>"  """&amp;'Locations-Gyms'!C690&amp;""": {
    ""name"" : """&amp;SUBSTITUTE('Locations-Gyms'!J690,"""","\""")&amp;""",
    ""latitude"" : """&amp;'Locations-Gyms'!H690&amp;""",
    ""longitude"" : """&amp;'Locations-Gyms'!I690&amp;""","&amp;"
    ""region_1"" : """",
    ""region_2"" : """",
    ""region_3"" : """",
    ""street"" : """",
    ""number"" : """",
    ""postal"" : """"
  },"</f>
        <v xml:space="preserve">  "664281f8cf07422a90121b81c61b1291.12": {
    "name" : "Station Amsterdam Holendrecht",
    "latitude" : "52298254",
    "longitude" : "4959903",
    "region_1" : "",
    "region_2" : "",
    "region_3" : "",
    "street" : "",
    "number" : "",
    "postal" : ""
  },</v>
      </c>
    </row>
    <row r="689" spans="1:1" x14ac:dyDescent="0.25">
      <c r="A689" s="1" t="str">
        <f>"  """&amp;'Locations-Gyms'!C691&amp;""": {
    ""name"" : """&amp;SUBSTITUTE('Locations-Gyms'!J691,"""","\""")&amp;""",
    ""latitude"" : """&amp;'Locations-Gyms'!H691&amp;""",
    ""longitude"" : """&amp;'Locations-Gyms'!I691&amp;""","&amp;"
    ""region_1"" : """",
    ""region_2"" : """",
    ""region_3"" : """",
    ""street"" : """",
    ""number"" : """",
    ""postal"" : """"
  },"</f>
        <v xml:space="preserve">  "980145041ecf4c1b8115d8ed5936ddc0.16": {
    "name" : "The Red Telephone Booth",
    "latitude" : "52305845",
    "longitude" : "4945399",
    "region_1" : "",
    "region_2" : "",
    "region_3" : "",
    "street" : "",
    "number" : "",
    "postal" : ""
  },</v>
      </c>
    </row>
    <row r="690" spans="1:1" x14ac:dyDescent="0.25">
      <c r="A690" s="1" t="str">
        <f>"  """&amp;'Locations-Gyms'!C692&amp;""": {
    ""name"" : """&amp;SUBSTITUTE('Locations-Gyms'!J692,"""","\""")&amp;""",
    ""latitude"" : """&amp;'Locations-Gyms'!H692&amp;""",
    ""longitude"" : """&amp;'Locations-Gyms'!I692&amp;""","&amp;"
    ""region_1"" : """",
    ""region_2"" : """",
    ""region_3"" : """",
    ""street"" : """",
    ""number"" : """",
    ""postal"" : """"
  },"</f>
        <v xml:space="preserve">  "f19808e3c02e4ab5aa7394a8345d3a45.16":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691" spans="1:1" x14ac:dyDescent="0.25">
      <c r="A691" s="1" t="str">
        <f>"  """&amp;'Locations-Gyms'!C693&amp;""": {
    ""name"" : """&amp;SUBSTITUTE('Locations-Gyms'!J693,"""","\""")&amp;""",
    ""latitude"" : """&amp;'Locations-Gyms'!H693&amp;""",
    ""longitude"" : """&amp;'Locations-Gyms'!I693&amp;""","&amp;"
    ""region_1"" : """",
    ""region_2"" : """",
    ""region_3"" : """",
    ""street"" : """",
    ""number"" : """",
    ""postal"" : """"
  },"</f>
        <v xml:space="preserve">  "4df0c0cc37de42aa80c791a74381b15c.16": {
    "name" : "Zen Fountain DWI",
    "latitude" : "5230066",
    "longitude" : "4944478",
    "region_1" : "",
    "region_2" : "",
    "region_3" : "",
    "street" : "",
    "number" : "",
    "postal" : ""
  },</v>
      </c>
    </row>
    <row r="692" spans="1:1" x14ac:dyDescent="0.25">
      <c r="A692" s="1" t="str">
        <f>"  """&amp;'Locations-Gyms'!C694&amp;""": {
    ""name"" : """&amp;SUBSTITUTE('Locations-Gyms'!J694,"""","\""")&amp;""",
    ""latitude"" : """&amp;'Locations-Gyms'!H694&amp;""",
    ""longitude"" : """&amp;'Locations-Gyms'!I694&amp;""","&amp;"
    ""region_1"" : """",
    ""region_2"" : """",
    ""region_3"" : """",
    ""street"" : """",
    ""number"" : """",
    ""postal"" : """"
  },"</f>
        <v xml:space="preserve">  "16dc77adf037461c9c8fc0fda4acde94.16": {
    "name" : "Zuid Oost",
    "latitude" : "5230832",
    "longitude" : "4944202",
    "region_1" : "",
    "region_2" : "",
    "region_3" : "",
    "street" : "",
    "number" : "",
    "postal" : ""
  },</v>
      </c>
    </row>
    <row r="693" spans="1:1" x14ac:dyDescent="0.25">
      <c r="A693" s="1" t="str">
        <f>"  """&amp;'Locations-Gyms'!C695&amp;""": {
    ""name"" : """&amp;SUBSTITUTE('Locations-Gyms'!J695,"""","\""")&amp;""",
    ""latitude"" : """&amp;'Locations-Gyms'!H695&amp;""",
    ""longitude"" : """&amp;'Locations-Gyms'!I695&amp;""","&amp;"
    ""region_1"" : """",
    ""region_2"" : """",
    ""region_3"" : """",
    ""street"" : """",
    ""number"" : """",
    ""postal"" : """"
  },"</f>
        <v xml:space="preserve">  "8ecca1455a3b46569354b8fd4616100c.16": {
    "name" : "The Trumpet Sculpture",
    "latitude" : "52320115",
    "longitude" : "4956907",
    "region_1" : "",
    "region_2" : "",
    "region_3" : "",
    "street" : "",
    "number" : "",
    "postal" : ""
  },</v>
      </c>
    </row>
    <row r="694" spans="1:1" x14ac:dyDescent="0.25">
      <c r="A694" s="1" t="str">
        <f>"  """&amp;'Locations-Gyms'!C696&amp;""": {
    ""name"" : """&amp;SUBSTITUTE('Locations-Gyms'!J696,"""","\""")&amp;""",
    ""latitude"" : """&amp;'Locations-Gyms'!H696&amp;""",
    ""longitude"" : """&amp;'Locations-Gyms'!I696&amp;""","&amp;"
    ""region_1"" : """",
    ""region_2"" : """",
    ""region_3"" : """",
    ""street"" : """",
    ""number"" : """",
    ""postal"" : """"
  },"</f>
        <v xml:space="preserve">  "1fcf6d9282a0442bbd7b44f6e8f3d9bf.16": {
    "name" : "AmsZO,  Drostenburg.",
    "latitude" : "52321537",
    "longitude" : "4947268",
    "region_1" : "",
    "region_2" : "",
    "region_3" : "",
    "street" : "",
    "number" : "",
    "postal" : ""
  },</v>
      </c>
    </row>
    <row r="695" spans="1:1" x14ac:dyDescent="0.25">
      <c r="A695" s="1" t="str">
        <f>"  """&amp;'Locations-Gyms'!C697&amp;""": {
    ""name"" : """&amp;SUBSTITUTE('Locations-Gyms'!J697,"""","\""")&amp;""",
    ""latitude"" : """&amp;'Locations-Gyms'!H697&amp;""",
    ""longitude"" : """&amp;'Locations-Gyms'!I697&amp;""","&amp;"
    ""region_1"" : """",
    ""region_2"" : """",
    ""region_3"" : """",
    ""street"" : """",
    ""number"" : """",
    ""postal"" : """"
  },"</f>
        <v xml:space="preserve">  "3012a8c1ce9d4016936e2982e7d2db66.16": {
    "name" : "Amszo, House of Steel",
    "latitude" : "52319463",
    "longitude" : "4957976",
    "region_1" : "",
    "region_2" : "",
    "region_3" : "",
    "street" : "",
    "number" : "",
    "postal" : ""
  },</v>
      </c>
    </row>
    <row r="696" spans="1:1" x14ac:dyDescent="0.25">
      <c r="A696" s="1" t="str">
        <f>"  """&amp;'Locations-Gyms'!C698&amp;""": {
    ""name"" : """&amp;SUBSTITUTE('Locations-Gyms'!J698,"""","\""")&amp;""",
    ""latitude"" : """&amp;'Locations-Gyms'!H698&amp;""",
    ""longitude"" : """&amp;'Locations-Gyms'!I698&amp;""","&amp;"
    ""region_1"" : """",
    ""region_2"" : """",
    ""region_3"" : """",
    ""street"" : """",
    ""number"" : """",
    ""postal"" : """"
  },"</f>
        <v xml:space="preserve">  "1e18cb8729334d87a6940225b99bef6f.16": {
    "name" : "AmsZO, Rainbow Bridge. ",
    "latitude" : "52317834",
    "longitude" : "4959957",
    "region_1" : "",
    "region_2" : "",
    "region_3" : "",
    "street" : "",
    "number" : "",
    "postal" : ""
  },</v>
      </c>
    </row>
    <row r="697" spans="1:1" x14ac:dyDescent="0.25">
      <c r="A697" s="1" t="str">
        <f>"  """&amp;'Locations-Gyms'!C699&amp;""": {
    ""name"" : """&amp;SUBSTITUTE('Locations-Gyms'!J699,"""","\""")&amp;""",
    ""latitude"" : """&amp;'Locations-Gyms'!H699&amp;""",
    ""longitude"" : """&amp;'Locations-Gyms'!I699&amp;""","&amp;"
    ""region_1"" : """",
    ""region_2"" : """",
    ""region_3"" : """",
    ""street"" : """",
    ""number"" : """",
    ""postal"" : """"
  },"</f>
        <v xml:space="preserve">  "37ef8d2cfbae446a94709002e146259a.16": {
    "name" : "Amszo,Hampton by Hilton Building",
    "latitude" : "52312798",
    "longitude" : "4949234",
    "region_1" : "",
    "region_2" : "",
    "region_3" : "",
    "street" : "",
    "number" : "",
    "postal" : ""
  },</v>
      </c>
    </row>
    <row r="698" spans="1:1" x14ac:dyDescent="0.25">
      <c r="A698" s="1" t="str">
        <f>"  """&amp;'Locations-Gyms'!C700&amp;""": {
    ""name"" : """&amp;SUBSTITUTE('Locations-Gyms'!J700,"""","\""")&amp;""",
    ""latitude"" : """&amp;'Locations-Gyms'!H700&amp;""",
    ""longitude"" : """&amp;'Locations-Gyms'!I700&amp;""","&amp;"
    ""region_1"" : """",
    ""region_2"" : """",
    ""region_3"" : """",
    ""street"" : """",
    ""number"" : """",
    ""postal"" : """"
  },"</f>
        <v xml:space="preserve">  "ed780b1d2cd5465ab72ef7fdd0933c01.16": {
    "name" : "Banana Peel",
    "latitude" : "52322633",
    "longitude" : "4954775",
    "region_1" : "",
    "region_2" : "",
    "region_3" : "",
    "street" : "",
    "number" : "",
    "postal" : ""
  },</v>
      </c>
    </row>
    <row r="699" spans="1:1" x14ac:dyDescent="0.25">
      <c r="A699" s="1" t="str">
        <f>"  """&amp;'Locations-Gyms'!C701&amp;""": {
    ""name"" : """&amp;SUBSTITUTE('Locations-Gyms'!J701,"""","\""")&amp;""",
    ""latitude"" : """&amp;'Locations-Gyms'!H701&amp;""",
    ""longitude"" : """&amp;'Locations-Gyms'!I701&amp;""","&amp;"
    ""region_1"" : """",
    ""region_2"" : """",
    ""region_3"" : """",
    ""street"" : """",
    ""number"" : """",
    ""postal"" : """"
  },"</f>
        <v xml:space="preserve">  "55ca36c4c2d84e1988fa9658763871f5.16": {
    "name" : "Bijlmer Park Entrance North",
    "latitude" : "52315841",
    "longitude" : "4961804",
    "region_1" : "",
    "region_2" : "",
    "region_3" : "",
    "street" : "",
    "number" : "",
    "postal" : ""
  },</v>
      </c>
    </row>
    <row r="700" spans="1:1" x14ac:dyDescent="0.25">
      <c r="A700" s="1" t="str">
        <f>"  """&amp;'Locations-Gyms'!C702&amp;""": {
    ""name"" : """&amp;SUBSTITUTE('Locations-Gyms'!J702,"""","\""")&amp;""",
    ""latitude"" : """&amp;'Locations-Gyms'!H702&amp;""",
    ""longitude"" : """&amp;'Locations-Gyms'!I702&amp;""","&amp;"
    ""region_1"" : """",
    ""region_2"" : """",
    ""region_3"" : """",
    ""street"" : """",
    ""number"" : """",
    ""postal"" : """"
  },"</f>
        <v xml:space="preserve">  "405479b45c8b4d8e91e24fcdef717835.16": {
    "name" : "Bijlmerpark Entree Gaasperdam",
    "latitude" : "52307647",
    "longitude" : "4968212",
    "region_1" : "",
    "region_2" : "",
    "region_3" : "",
    "street" : "",
    "number" : "",
    "postal" : ""
  },</v>
      </c>
    </row>
    <row r="701" spans="1:1" x14ac:dyDescent="0.25">
      <c r="A701" s="1" t="str">
        <f>"  """&amp;'Locations-Gyms'!C703&amp;""": {
    ""name"" : """&amp;SUBSTITUTE('Locations-Gyms'!J703,"""","\""")&amp;""",
    ""latitude"" : """&amp;'Locations-Gyms'!H703&amp;""",
    ""longitude"" : """&amp;'Locations-Gyms'!I703&amp;""","&amp;"
    ""region_1"" : """",
    ""region_2"" : """",
    ""region_3"" : """",
    ""street"" : """",
    ""number"" : """",
    ""postal"" : """"
  },"</f>
        <v xml:space="preserve">  "dd96c3c58ee84399bdc91b99e8b5a093.16": {
    "name" : "Bijlmer's Gedrocht",
    "latitude" : "52312028",
    "longitude" : "4954166",
    "region_1" : "",
    "region_2" : "",
    "region_3" : "",
    "street" : "",
    "number" : "",
    "postal" : ""
  },</v>
      </c>
    </row>
    <row r="702" spans="1:1" x14ac:dyDescent="0.25">
      <c r="A702" s="1" t="str">
        <f>"  """&amp;'Locations-Gyms'!C704&amp;""": {
    ""name"" : """&amp;SUBSTITUTE('Locations-Gyms'!J704,"""","\""")&amp;""",
    ""latitude"" : """&amp;'Locations-Gyms'!H704&amp;""",
    ""longitude"" : """&amp;'Locations-Gyms'!I704&amp;""","&amp;"
    ""region_1"" : """",
    ""region_2"" : """",
    ""region_3"" : """",
    ""street"" : """",
    ""number"" : """",
    ""postal"" : """"
  },"</f>
        <v xml:space="preserve">  "27a05371ffbd47988929597ef6f6345a.16": {
    "name" : "Catfish Condos",
    "latitude" : "52306497",
    "longitude" : "495408",
    "region_1" : "",
    "region_2" : "",
    "region_3" : "",
    "street" : "",
    "number" : "",
    "postal" : ""
  },</v>
      </c>
    </row>
    <row r="703" spans="1:1" x14ac:dyDescent="0.25">
      <c r="A703" s="1" t="str">
        <f>"  """&amp;'Locations-Gyms'!C705&amp;""": {
    ""name"" : """&amp;SUBSTITUTE('Locations-Gyms'!J705,"""","\""")&amp;""",
    ""latitude"" : """&amp;'Locations-Gyms'!H705&amp;""",
    ""longitude"" : """&amp;'Locations-Gyms'!I705&amp;""","&amp;"
    ""region_1"" : """",
    ""region_2"" : """",
    ""region_3"" : """",
    ""street"" : """",
    ""number"" : """",
    ""postal"" : """"
  },"</f>
        <v xml:space="preserve">  "5085456c3df0480bba38ffd0a7e1e305.16": {
    "name" : "Dolle Mina",
    "latitude" : "52314777",
    "longitude" : "4953734",
    "region_1" : "",
    "region_2" : "",
    "region_3" : "",
    "street" : "",
    "number" : "",
    "postal" : ""
  },</v>
      </c>
    </row>
    <row r="704" spans="1:1" x14ac:dyDescent="0.25">
      <c r="A704" s="1" t="str">
        <f>"  """&amp;'Locations-Gyms'!C706&amp;""": {
    ""name"" : """&amp;SUBSTITUTE('Locations-Gyms'!J706,"""","\""")&amp;""",
    ""latitude"" : """&amp;'Locations-Gyms'!H706&amp;""",
    ""longitude"" : """&amp;'Locations-Gyms'!I706&amp;""","&amp;"
    ""region_1"" : """",
    ""region_2"" : """",
    ""region_3"" : """",
    ""street"" : """",
    ""number"" : """",
    ""postal"" : """"
  },"</f>
        <v xml:space="preserve">  "7992092ffc484af98a19d15b7a0e4c49.16": {
    "name" : "Drie Boten",
    "latitude" : "5232436",
    "longitude" : "494966",
    "region_1" : "",
    "region_2" : "",
    "region_3" : "",
    "street" : "",
    "number" : "",
    "postal" : ""
  },</v>
      </c>
    </row>
    <row r="705" spans="1:1" x14ac:dyDescent="0.25">
      <c r="A705" s="1" t="str">
        <f>"  """&amp;'Locations-Gyms'!C707&amp;""": {
    ""name"" : """&amp;SUBSTITUTE('Locations-Gyms'!J707,"""","\""")&amp;""",
    ""latitude"" : """&amp;'Locations-Gyms'!H707&amp;""",
    ""longitude"" : """&amp;'Locations-Gyms'!I707&amp;""","&amp;"
    ""region_1"" : """",
    ""region_2"" : """",
    ""region_3"" : """",
    ""street"" : """",
    ""number"" : """",
    ""postal"" : """"
  },"</f>
        <v xml:space="preserve">  "7382f62093c642dcaa940b5eab416b93.16": {
    "name" : "Kor Heemsbergen Bijlmerpark",
    "latitude" : "52309745",
    "longitude" : "4963836",
    "region_1" : "",
    "region_2" : "",
    "region_3" : "",
    "street" : "",
    "number" : "",
    "postal" : ""
  },</v>
      </c>
    </row>
    <row r="706" spans="1:1" x14ac:dyDescent="0.25">
      <c r="A706" s="1" t="str">
        <f>"  """&amp;'Locations-Gyms'!C708&amp;""": {
    ""name"" : """&amp;SUBSTITUTE('Locations-Gyms'!J708,"""","\""")&amp;""",
    ""latitude"" : """&amp;'Locations-Gyms'!H708&amp;""",
    ""longitude"" : """&amp;'Locations-Gyms'!I708&amp;""","&amp;"
    ""region_1"" : """",
    ""region_2"" : """",
    ""region_3"" : """",
    ""street"" : """",
    ""number"" : """",
    ""postal"" : """"
  },"</f>
        <v xml:space="preserve">  "59c8dd4ac8ac49d8b880104468016512.16": {
    "name" : "Metrostation Venserpolder",
    "latitude" : "52326695",
    "longitude" : "4946345",
    "region_1" : "",
    "region_2" : "",
    "region_3" : "",
    "street" : "",
    "number" : "",
    "postal" : ""
  },</v>
      </c>
    </row>
    <row r="707" spans="1:1" x14ac:dyDescent="0.25">
      <c r="A707" s="1" t="str">
        <f>"  """&amp;'Locations-Gyms'!C709&amp;""": {
    ""name"" : """&amp;SUBSTITUTE('Locations-Gyms'!J709,"""","\""")&amp;""",
    ""latitude"" : """&amp;'Locations-Gyms'!H709&amp;""",
    ""longitude"" : """&amp;'Locations-Gyms'!I709&amp;""","&amp;"
    ""region_1"" : """",
    ""region_2"" : """",
    ""region_3"" : """",
    ""street"" : """",
    ""number"" : """",
    ""postal"" : """"
  },"</f>
        <v xml:space="preserve">  "7c24a2fad5c94868ab330558d1605429.16": {
    "name" : "Painting On Apartmentblock",
    "latitude" : "52322987",
    "longitude" : "494493",
    "region_1" : "",
    "region_2" : "",
    "region_3" : "",
    "street" : "",
    "number" : "",
    "postal" : ""
  },</v>
      </c>
    </row>
    <row r="708" spans="1:1" x14ac:dyDescent="0.25">
      <c r="A708" s="1" t="str">
        <f>"  """&amp;'Locations-Gyms'!C710&amp;""": {
    ""name"" : """&amp;SUBSTITUTE('Locations-Gyms'!J710,"""","\""")&amp;""",
    ""latitude"" : """&amp;'Locations-Gyms'!H710&amp;""",
    ""longitude"" : """&amp;'Locations-Gyms'!I710&amp;""","&amp;"
    ""region_1"" : """",
    ""region_2"" : """",
    ""region_3"" : """",
    ""street"" : """",
    ""number"" : """",
    ""postal"" : """"
  },"</f>
        <v xml:space="preserve">  "5fd86eed63934b2f9e51c3a5ce860bcf.11": {
    "name" : "Red Tubes",
    "latitude" : "52315706",
    "longitude" : "4960888",
    "region_1" : "",
    "region_2" : "",
    "region_3" : "",
    "street" : "",
    "number" : "",
    "postal" : ""
  },</v>
      </c>
    </row>
    <row r="709" spans="1:1" x14ac:dyDescent="0.25">
      <c r="A709" s="1" t="str">
        <f>"  """&amp;'Locations-Gyms'!C711&amp;""": {
    ""name"" : """&amp;SUBSTITUTE('Locations-Gyms'!J711,"""","\""")&amp;""",
    ""latitude"" : """&amp;'Locations-Gyms'!H711&amp;""",
    ""longitude"" : """&amp;'Locations-Gyms'!I711&amp;""","&amp;"
    ""region_1"" : """",
    ""region_2"" : """",
    ""region_3"" : """",
    ""street"" : """",
    ""number"" : """",
    ""postal"" : """"
  },"</f>
        <v xml:space="preserve">  "b63fade662be47ac81e740f850c4698d.16": {
    "name" : "Roestvrijstaal ",
    "latitude" : "52313263",
    "longitude" : "4964835",
    "region_1" : "",
    "region_2" : "",
    "region_3" : "",
    "street" : "",
    "number" : "",
    "postal" : ""
  },</v>
      </c>
    </row>
    <row r="710" spans="1:1" x14ac:dyDescent="0.25">
      <c r="A710" s="1" t="str">
        <f>"  """&amp;'Locations-Gyms'!C712&amp;""": {
    ""name"" : """&amp;SUBSTITUTE('Locations-Gyms'!J712,"""","\""")&amp;""",
    ""latitude"" : """&amp;'Locations-Gyms'!H712&amp;""",
    ""longitude"" : """&amp;'Locations-Gyms'!I712&amp;""","&amp;"
    ""region_1"" : """",
    ""region_2"" : """",
    ""region_3"" : """",
    ""street"" : """",
    ""number"" : """",
    ""postal"" : """"
  },"</f>
        <v xml:space="preserve">  "3588780eac5642bebdc445e2d1a13da1.16": {
    "name" : "Venserpolder Funky Needle",
    "latitude" : "5232057",
    "longitude" : "4946761",
    "region_1" : "",
    "region_2" : "",
    "region_3" : "",
    "street" : "",
    "number" : "",
    "postal" : ""
  },</v>
      </c>
    </row>
    <row r="711" spans="1:1" x14ac:dyDescent="0.25">
      <c r="A711" s="1" t="str">
        <f>"  """&amp;'Locations-Gyms'!C713&amp;""": {
    ""name"" : """&amp;SUBSTITUTE('Locations-Gyms'!J713,"""","\""")&amp;""",
    ""latitude"" : """&amp;'Locations-Gyms'!H713&amp;""",
    ""longitude"" : """&amp;'Locations-Gyms'!I713&amp;""","&amp;"
    ""region_1"" : """",
    ""region_2"" : """",
    ""region_3"" : """",
    ""street"" : """",
    ""number"" : """",
    ""postal"" : """"
  },"</f>
        <v xml:space="preserve">  "7d55f3c0fef64b58a5b95c154b046ac1.16": {
    "name" : "Vrouw, GZ 1975",
    "latitude" : "52309146",
    "longitude" : "4952249",
    "region_1" : "",
    "region_2" : "",
    "region_3" : "",
    "street" : "",
    "number" : "",
    "postal" : ""
  },</v>
      </c>
    </row>
    <row r="712" spans="1:1" x14ac:dyDescent="0.25">
      <c r="A712" s="1" t="str">
        <f>"  """&amp;'Locations-Gyms'!C714&amp;""": {
    ""name"" : """&amp;SUBSTITUTE('Locations-Gyms'!J714,"""","\""")&amp;""",
    ""latitude"" : """&amp;'Locations-Gyms'!H714&amp;""",
    ""longitude"" : """&amp;'Locations-Gyms'!I714&amp;""","&amp;"
    ""region_1"" : """",
    ""region_2"" : """",
    ""region_3"" : """",
    ""street"" : """",
    ""number"" : """",
    ""postal"" : """"
  },"</f>
        <v xml:space="preserve">  "771fae7b1f2e4cc0b0e358ff687c5316.16": {
    "name" : "2 Schuine Naalden",
    "latitude" : "52323331",
    "longitude" : "4980789",
    "region_1" : "",
    "region_2" : "",
    "region_3" : "",
    "street" : "",
    "number" : "",
    "postal" : ""
  },</v>
      </c>
    </row>
    <row r="713" spans="1:1" x14ac:dyDescent="0.25">
      <c r="A713" s="1" t="str">
        <f>"  """&amp;'Locations-Gyms'!C715&amp;""": {
    ""name"" : """&amp;SUBSTITUTE('Locations-Gyms'!J715,"""","\""")&amp;""",
    ""latitude"" : """&amp;'Locations-Gyms'!H715&amp;""",
    ""longitude"" : """&amp;'Locations-Gyms'!I715&amp;""","&amp;"
    ""region_1"" : """",
    ""region_2"" : """",
    ""region_3"" : """",
    ""street"" : """",
    ""number"" : """",
    ""postal"" : """"
  },"</f>
        <v xml:space="preserve">  "49e1773072104a72add263756866354a.16": {
    "name" : "AmsZO, Vogeltjeswei Statue",
    "latitude" : "52320833",
    "longitude" : "4968905",
    "region_1" : "",
    "region_2" : "",
    "region_3" : "",
    "street" : "",
    "number" : "",
    "postal" : ""
  },</v>
      </c>
    </row>
    <row r="714" spans="1:1" x14ac:dyDescent="0.25">
      <c r="A714" s="1" t="str">
        <f>"  """&amp;'Locations-Gyms'!C716&amp;""": {
    ""name"" : """&amp;SUBSTITUTE('Locations-Gyms'!J716,"""","\""")&amp;""",
    ""latitude"" : """&amp;'Locations-Gyms'!H716&amp;""",
    ""longitude"" : """&amp;'Locations-Gyms'!I716&amp;""","&amp;"
    ""region_1"" : """",
    ""region_2"" : """",
    ""region_3"" : """",
    ""street"" : """",
    ""number"" : """",
    ""postal"" : """"
  },"</f>
        <v xml:space="preserve">  "6cfe16be23cd4a608988711d58005e02.16": {
    "name" : "AmsZO. Erectus Geldershoofd",
    "latitude" : "52323747",
    "longitude" : "4969497",
    "region_1" : "",
    "region_2" : "",
    "region_3" : "",
    "street" : "",
    "number" : "",
    "postal" : ""
  },</v>
      </c>
    </row>
    <row r="715" spans="1:1" x14ac:dyDescent="0.25">
      <c r="A715" s="1" t="str">
        <f>"  """&amp;'Locations-Gyms'!C717&amp;""": {
    ""name"" : """&amp;SUBSTITUTE('Locations-Gyms'!J717,"""","\""")&amp;""",
    ""latitude"" : """&amp;'Locations-Gyms'!H717&amp;""",
    ""longitude"" : """&amp;'Locations-Gyms'!I717&amp;""","&amp;"
    ""region_1"" : """",
    ""region_2"" : """",
    ""region_3"" : """",
    ""street"" : """",
    ""number"" : """",
    ""postal"" : """"
  },"</f>
        <v xml:space="preserve">  "86549b6ebe6e4dfe83f7eaa31f4cf3c4.16": {
    "name" : "De Ontmoeting",
    "latitude" : "52319588",
    "longitude" : "4989223",
    "region_1" : "",
    "region_2" : "",
    "region_3" : "",
    "street" : "",
    "number" : "",
    "postal" : ""
  },</v>
      </c>
    </row>
    <row r="716" spans="1:1" x14ac:dyDescent="0.25">
      <c r="A716" s="1" t="str">
        <f>"  """&amp;'Locations-Gyms'!C718&amp;""": {
    ""name"" : """&amp;SUBSTITUTE('Locations-Gyms'!J718,"""","\""")&amp;""",
    ""latitude"" : """&amp;'Locations-Gyms'!H718&amp;""",
    ""longitude"" : """&amp;'Locations-Gyms'!I718&amp;""","&amp;"
    ""region_1"" : """",
    ""region_2"" : """",
    ""region_3"" : """",
    ""street"" : """",
    ""number"" : """",
    ""postal"" : """"
  },"</f>
        <v xml:space="preserve">  "d6ed4f760bc14978ae7b3e16ffd999ed.16": {
    "name" : "De Spiraal",
    "latitude" : "5233095",
    "longitude" : "4977109",
    "region_1" : "",
    "region_2" : "",
    "region_3" : "",
    "street" : "",
    "number" : "",
    "postal" : ""
  },</v>
      </c>
    </row>
    <row r="717" spans="1:1" x14ac:dyDescent="0.25">
      <c r="A717" s="1" t="str">
        <f>"  """&amp;'Locations-Gyms'!C719&amp;""": {
    ""name"" : """&amp;SUBSTITUTE('Locations-Gyms'!J719,"""","\""")&amp;""",
    ""latitude"" : """&amp;'Locations-Gyms'!H719&amp;""",
    ""longitude"" : """&amp;'Locations-Gyms'!I719&amp;""","&amp;"
    ""region_1"" : """",
    ""region_2"" : """",
    ""region_3"" : """",
    ""street"" : """",
    ""number"" : """",
    ""postal"" : """"
  },"</f>
        <v xml:space="preserve">  "380fa91db44e4e99b48614742fd42f7d.16": {
    "name" : "Diemerbos Entrance Statue",
    "latitude" : "52326502",
    "longitude" : "4987369",
    "region_1" : "",
    "region_2" : "",
    "region_3" : "",
    "street" : "",
    "number" : "",
    "postal" : ""
  },</v>
      </c>
    </row>
    <row r="718" spans="1:1" x14ac:dyDescent="0.25">
      <c r="A718" s="1" t="str">
        <f>"  """&amp;'Locations-Gyms'!C720&amp;""": {
    ""name"" : """&amp;SUBSTITUTE('Locations-Gyms'!J720,"""","\""")&amp;""",
    ""latitude"" : """&amp;'Locations-Gyms'!H720&amp;""",
    ""longitude"" : """&amp;'Locations-Gyms'!I720&amp;""","&amp;"
    ""region_1"" : """",
    ""region_2"" : """",
    ""region_3"" : """",
    ""street"" : """",
    ""number"" : """",
    ""postal"" : """"
  },"</f>
        <v xml:space="preserve">  "4751f3baf8af43fc83665bc39461c060.16": {
    "name" : "Halfpipe Egeldonk",
    "latitude" : "52326344",
    "longitude" : "496811",
    "region_1" : "",
    "region_2" : "",
    "region_3" : "",
    "street" : "",
    "number" : "",
    "postal" : ""
  },</v>
      </c>
    </row>
    <row r="719" spans="1:1" x14ac:dyDescent="0.25">
      <c r="A719" s="1" t="str">
        <f>"  """&amp;'Locations-Gyms'!C721&amp;""": {
    ""name"" : """&amp;SUBSTITUTE('Locations-Gyms'!J721,"""","\""")&amp;""",
    ""latitude"" : """&amp;'Locations-Gyms'!H721&amp;""",
    ""longitude"" : """&amp;'Locations-Gyms'!I721&amp;""","&amp;"
    ""region_1"" : """",
    ""region_2"" : """",
    ""region_3"" : """",
    ""street"" : """",
    ""number"" : """",
    ""postal"" : """"
  },"</f>
        <v xml:space="preserve">  "e58dea4841b441b886c089e2b0258997.16": {
    "name" : "International Text Wall",
    "latitude" : "52317103",
    "longitude" : "497506",
    "region_1" : "",
    "region_2" : "",
    "region_3" : "",
    "street" : "",
    "number" : "",
    "postal" : ""
  },</v>
      </c>
    </row>
    <row r="720" spans="1:1" x14ac:dyDescent="0.25">
      <c r="A720" s="1" t="str">
        <f>"  """&amp;'Locations-Gyms'!C722&amp;""": {
    ""name"" : """&amp;SUBSTITUTE('Locations-Gyms'!J722,"""","\""")&amp;""",
    ""latitude"" : """&amp;'Locations-Gyms'!H722&amp;""",
    ""longitude"" : """&amp;'Locations-Gyms'!I722&amp;""","&amp;"
    ""region_1"" : """",
    ""region_2"" : """",
    ""region_3"" : """",
    ""street"" : """",
    ""number"" : """",
    ""postal"" : """"
  },"</f>
        <v xml:space="preserve">  "42d0aa981932428da8bd3b49518200b2.16": {
    "name" : "Kat en Kippen",
    "latitude" : "52312927",
    "longitude" : "4976771",
    "region_1" : "",
    "region_2" : "",
    "region_3" : "",
    "street" : "",
    "number" : "",
    "postal" : ""
  },</v>
      </c>
    </row>
    <row r="721" spans="1:1" x14ac:dyDescent="0.25">
      <c r="A721" s="1" t="str">
        <f>"  """&amp;'Locations-Gyms'!C723&amp;""": {
    ""name"" : """&amp;SUBSTITUTE('Locations-Gyms'!J723,"""","\""")&amp;""",
    ""latitude"" : """&amp;'Locations-Gyms'!H723&amp;""",
    ""longitude"" : """&amp;'Locations-Gyms'!I723&amp;""","&amp;"
    ""region_1"" : """",
    ""region_2"" : """",
    ""region_3"" : """",
    ""street"" : """",
    ""number"" : """",
    ""postal"" : """"
  },"</f>
        <v xml:space="preserve">  "04e313d656e14c05a470e60ce5bd4e68.16": {
    "name" : "Kleiburg",
    "latitude" : "52321357",
    "longitude" : "4976837",
    "region_1" : "",
    "region_2" : "",
    "region_3" : "",
    "street" : "",
    "number" : "",
    "postal" : ""
  },</v>
      </c>
    </row>
    <row r="722" spans="1:1" x14ac:dyDescent="0.25">
      <c r="A722" s="1" t="str">
        <f>"  """&amp;'Locations-Gyms'!C724&amp;""": {
    ""name"" : """&amp;SUBSTITUTE('Locations-Gyms'!J724,"""","\""")&amp;""",
    ""latitude"" : """&amp;'Locations-Gyms'!H724&amp;""",
    ""longitude"" : """&amp;'Locations-Gyms'!I724&amp;""","&amp;"
    ""region_1"" : """",
    ""region_2"" : """",
    ""region_3"" : """",
    ""street"" : """",
    ""number"" : """",
    ""postal"" : """"
  },"</f>
        <v xml:space="preserve">  "38fafcfff3684709b8782432505e20c1.16": {
    "name" : "Metrostation Ganzenhoef",
    "latitude" : "52323304",
    "longitude" : "497315",
    "region_1" : "",
    "region_2" : "",
    "region_3" : "",
    "street" : "",
    "number" : "",
    "postal" : ""
  },</v>
      </c>
    </row>
    <row r="723" spans="1:1" x14ac:dyDescent="0.25">
      <c r="A723" s="1" t="str">
        <f>"  """&amp;'Locations-Gyms'!C725&amp;""": {
    ""name"" : """&amp;SUBSTITUTE('Locations-Gyms'!J725,"""","\""")&amp;""",
    ""latitude"" : """&amp;'Locations-Gyms'!H725&amp;""",
    ""longitude"" : """&amp;'Locations-Gyms'!I725&amp;""","&amp;"
    ""region_1"" : """",
    ""region_2"" : """",
    ""region_3"" : """",
    ""street"" : """",
    ""number"" : """",
    ""postal"" : """"
  },"</f>
        <v xml:space="preserve">  "296fdc16c6a645d8bada920d9deb6a69.16": {
    "name" : "Moskee Kraaiennest",
    "latitude" : "52315906",
    "longitude" : "497954",
    "region_1" : "",
    "region_2" : "",
    "region_3" : "",
    "street" : "",
    "number" : "",
    "postal" : ""
  },</v>
      </c>
    </row>
    <row r="724" spans="1:1" x14ac:dyDescent="0.25">
      <c r="A724" s="1" t="str">
        <f>"  """&amp;'Locations-Gyms'!C726&amp;""": {
    ""name"" : """&amp;SUBSTITUTE('Locations-Gyms'!J726,"""","\""")&amp;""",
    ""latitude"" : """&amp;'Locations-Gyms'!H726&amp;""",
    ""longitude"" : """&amp;'Locations-Gyms'!I726&amp;""","&amp;"
    ""region_1"" : """",
    ""region_2"" : """",
    ""region_3"" : """",
    ""street"" : """",
    ""number"" : """",
    ""postal"" : """"
  },"</f>
        <v xml:space="preserve">  "898bb32e967448688fcb72eacd459ed8.16": {
    "name" : "Power Cube",
    "latitude" : "52316456",
    "longitude" : "4981431",
    "region_1" : "",
    "region_2" : "",
    "region_3" : "",
    "street" : "",
    "number" : "",
    "postal" : ""
  },</v>
      </c>
    </row>
    <row r="725" spans="1:1" x14ac:dyDescent="0.25">
      <c r="A725" s="1" t="str">
        <f>"  """&amp;'Locations-Gyms'!C727&amp;""": {
    ""name"" : """&amp;SUBSTITUTE('Locations-Gyms'!J727,"""","\""")&amp;""",
    ""latitude"" : """&amp;'Locations-Gyms'!H727&amp;""",
    ""longitude"" : """&amp;'Locations-Gyms'!I727&amp;""","&amp;"
    ""region_1"" : """",
    ""region_2"" : """",
    ""region_3"" : """",
    ""street"" : """",
    ""number"" : """",
    ""postal"" : """"
  },"</f>
        <v xml:space="preserve">  "ebdad04479c14703ae3c1ed655bf0275.16": {
    "name" : "Statues Under the Bridge, Amst",
    "latitude" : "52318636",
    "longitude" : "4970323",
    "region_1" : "",
    "region_2" : "",
    "region_3" : "",
    "street" : "",
    "number" : "",
    "postal" : ""
  },</v>
      </c>
    </row>
    <row r="726" spans="1:1" x14ac:dyDescent="0.25">
      <c r="A726" s="1" t="str">
        <f>"  """&amp;'Locations-Gyms'!C728&amp;""": {
    ""name"" : """&amp;SUBSTITUTE('Locations-Gyms'!J728,"""","\""")&amp;""",
    ""latitude"" : """&amp;'Locations-Gyms'!H728&amp;""",
    ""longitude"" : """&amp;'Locations-Gyms'!I728&amp;""","&amp;"
    ""region_1"" : """",
    ""region_2"" : """",
    ""region_3"" : """",
    ""street"" : """",
    ""number"" : """",
    ""postal"" : """"
  },"</f>
        <v xml:space="preserve">  "a2cc00e6508d477b8fe0f2f9d040bf15.16": {
    "name" : "Stone Chicken",
    "latitude" : "52318139",
    "longitude" : "4974117",
    "region_1" : "",
    "region_2" : "",
    "region_3" : "",
    "street" : "",
    "number" : "",
    "postal" : ""
  },</v>
      </c>
    </row>
    <row r="727" spans="1:1" x14ac:dyDescent="0.25">
      <c r="A727" s="1" t="str">
        <f>"  """&amp;'Locations-Gyms'!C729&amp;""": {
    ""name"" : """&amp;SUBSTITUTE('Locations-Gyms'!J729,"""","\""")&amp;""",
    ""latitude"" : """&amp;'Locations-Gyms'!H729&amp;""",
    ""longitude"" : """&amp;'Locations-Gyms'!I729&amp;""","&amp;"
    ""region_1"" : """",
    ""region_2"" : """",
    ""region_3"" : """",
    ""street"" : """",
    ""number"" : """",
    ""postal"" : """"
  },"</f>
        <v xml:space="preserve">  "9a6b347f6c304b30b28ddd18c44dbdcd.12": {
    "name" : "Triangle Trio",
    "latitude" : "52322897",
    "longitude" : "4963615",
    "region_1" : "",
    "region_2" : "",
    "region_3" : "",
    "street" : "",
    "number" : "",
    "postal" : ""
  },</v>
      </c>
    </row>
    <row r="728" spans="1:1" x14ac:dyDescent="0.25">
      <c r="A728" s="1" t="str">
        <f>"  """&amp;'Locations-Gyms'!C730&amp;""": {
    ""name"" : """&amp;SUBSTITUTE('Locations-Gyms'!J730,"""","\""")&amp;""",
    ""latitude"" : """&amp;'Locations-Gyms'!H730&amp;""",
    ""longitude"" : """&amp;'Locations-Gyms'!I730&amp;""","&amp;"
    ""region_1"" : """",
    ""region_2"" : """",
    ""region_3"" : """",
    ""street"" : """",
    ""number"" : """",
    ""postal"" : """"
  },"</f>
        <v xml:space="preserve">  "7db5189fda7e40e7a3b3e6f9428dcb4d.16": {
    "name" : "Ark Art",
    "latitude" : "52300059",
    "longitude" : "4967099",
    "region_1" : "",
    "region_2" : "",
    "region_3" : "",
    "street" : "",
    "number" : "",
    "postal" : ""
  },</v>
      </c>
    </row>
    <row r="729" spans="1:1" x14ac:dyDescent="0.25">
      <c r="A729" s="1" t="str">
        <f>"  """&amp;'Locations-Gyms'!C731&amp;""": {
    ""name"" : """&amp;SUBSTITUTE('Locations-Gyms'!J731,"""","\""")&amp;""",
    ""latitude"" : """&amp;'Locations-Gyms'!H731&amp;""",
    ""longitude"" : """&amp;'Locations-Gyms'!I731&amp;""","&amp;"
    ""region_1"" : """",
    ""region_2"" : """",
    ""region_3"" : """",
    ""street"" : """",
    ""number"" : """",
    ""postal"" : """"
  },"</f>
        <v xml:space="preserve">  "aedae6c9436d4eb1b092484f0970ee09.16": {
    "name" : "Cultural Building Holendrecht",
    "latitude" : "52298971",
    "longitude" : "4964676",
    "region_1" : "",
    "region_2" : "",
    "region_3" : "",
    "street" : "",
    "number" : "",
    "postal" : ""
  },</v>
      </c>
    </row>
    <row r="730" spans="1:1" x14ac:dyDescent="0.25">
      <c r="A730" s="1" t="str">
        <f>"  """&amp;'Locations-Gyms'!C732&amp;""": {
    ""name"" : """&amp;SUBSTITUTE('Locations-Gyms'!J732,"""","\""")&amp;""",
    ""latitude"" : """&amp;'Locations-Gyms'!H732&amp;""",
    ""longitude"" : """&amp;'Locations-Gyms'!I732&amp;""","&amp;"
    ""region_1"" : """",
    ""region_2"" : """",
    ""region_3"" : """",
    ""street"" : """",
    ""number"" : """",
    ""postal"" : """"
  },"</f>
        <v xml:space="preserve">  "a829185903134829a9edbd660893748d.16": {
    "name" : "Loops of Tempered Steel",
    "latitude" : "52297447",
    "longitude" : "4974439",
    "region_1" : "",
    "region_2" : "",
    "region_3" : "",
    "street" : "",
    "number" : "",
    "postal" : ""
  },</v>
      </c>
    </row>
    <row r="731" spans="1:1" x14ac:dyDescent="0.25">
      <c r="A731" s="1" t="str">
        <f>"  """&amp;'Locations-Gyms'!C733&amp;""": {
    ""name"" : """&amp;SUBSTITUTE('Locations-Gyms'!J733,"""","\""")&amp;""",
    ""latitude"" : """&amp;'Locations-Gyms'!H733&amp;""",
    ""longitude"" : """&amp;'Locations-Gyms'!I733&amp;""","&amp;"
    ""region_1"" : """",
    ""region_2"" : """",
    ""region_3"" : """",
    ""street"" : """",
    ""number"" : """",
    ""postal"" : """"
  },"</f>
        <v xml:space="preserve">  "b183849bc5e34cae9b3ba9c91d2164b0.16": {
    "name" : "Mural Art",
    "latitude" : "5229772",
    "longitude" : "4961901",
    "region_1" : "",
    "region_2" : "",
    "region_3" : "",
    "street" : "",
    "number" : "",
    "postal" : ""
  },</v>
      </c>
    </row>
    <row r="732" spans="1:1" x14ac:dyDescent="0.25">
      <c r="A732" s="1" t="str">
        <f>"  """&amp;'Locations-Gyms'!C734&amp;""": {
    ""name"" : """&amp;SUBSTITUTE('Locations-Gyms'!J734,"""","\""")&amp;""",
    ""latitude"" : """&amp;'Locations-Gyms'!H734&amp;""",
    ""longitude"" : """&amp;'Locations-Gyms'!I734&amp;""","&amp;"
    ""region_1"" : """",
    ""region_2"" : """",
    ""region_3"" : """",
    ""street"" : """",
    ""number"" : """",
    ""postal"" : """"
  },"</f>
        <v xml:space="preserve">  "1ec56809e1a34a5e8b03c305436117b5.16": {
    "name" : "Murals",
    "latitude" : "52302591",
    "longitude" : "4960442",
    "region_1" : "",
    "region_2" : "",
    "region_3" : "",
    "street" : "",
    "number" : "",
    "postal" : ""
  },</v>
      </c>
    </row>
    <row r="733" spans="1:1" x14ac:dyDescent="0.25">
      <c r="A733" s="1" t="str">
        <f>"  """&amp;'Locations-Gyms'!C735&amp;""": {
    ""name"" : """&amp;SUBSTITUTE('Locations-Gyms'!J735,"""","\""")&amp;""",
    ""latitude"" : """&amp;'Locations-Gyms'!H735&amp;""",
    ""longitude"" : """&amp;'Locations-Gyms'!I735&amp;""","&amp;"
    ""region_1"" : """",
    ""region_2"" : """",
    ""region_3"" : """",
    ""street"" : """",
    ""number"" : """",
    ""postal"" : """"
  },"</f>
        <v xml:space="preserve">  "9c1be908379742bd859b9770d95d8ea7.16": {
    "name" : "Woman With Flowers Mural ",
    "latitude" : "52300661",
    "longitude" : "4961659",
    "region_1" : "",
    "region_2" : "",
    "region_3" : "",
    "street" : "",
    "number" : "",
    "postal" : ""
  },</v>
      </c>
    </row>
    <row r="734" spans="1:1" x14ac:dyDescent="0.25">
      <c r="A734" s="1" t="str">
        <f>"  """&amp;'Locations-Gyms'!C736&amp;""": {
    ""name"" : """&amp;SUBSTITUTE('Locations-Gyms'!J736,"""","\""")&amp;""",
    ""latitude"" : """&amp;'Locations-Gyms'!H736&amp;""",
    ""longitude"" : """&amp;'Locations-Gyms'!I736&amp;""","&amp;"
    ""region_1"" : """",
    ""region_2"" : """",
    ""region_3"" : """",
    ""street"" : """",
    ""number"" : """",
    ""postal"" : """"
  },"</f>
        <v xml:space="preserve">  "4b987aaf64e24b82be8584999d651b37.16":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735" spans="1:1" x14ac:dyDescent="0.25">
      <c r="A735" s="1" t="str">
        <f>"  """&amp;'Locations-Gyms'!C737&amp;""": {
    ""name"" : """&amp;SUBSTITUTE('Locations-Gyms'!J737,"""","\""")&amp;""",
    ""latitude"" : """&amp;'Locations-Gyms'!H737&amp;""",
    ""longitude"" : """&amp;'Locations-Gyms'!I737&amp;""","&amp;"
    ""region_1"" : """",
    ""region_2"" : """",
    ""region_3"" : """",
    ""street"" : """",
    ""number"" : """",
    ""postal"" : """"
  },"</f>
        <v xml:space="preserve">  "3d5e0e2760ad4ee5aef44420c0552494.16": {
    "name" : "Floriade '82, Amsterdam",
    "latitude" : "52308489",
    "longitude" : "4987448",
    "region_1" : "",
    "region_2" : "",
    "region_3" : "",
    "street" : "",
    "number" : "",
    "postal" : ""
  },</v>
      </c>
    </row>
    <row r="736" spans="1:1" x14ac:dyDescent="0.25">
      <c r="A736" s="1" t="str">
        <f>"  """&amp;'Locations-Gyms'!C738&amp;""": {
    ""name"" : """&amp;SUBSTITUTE('Locations-Gyms'!J738,"""","\""")&amp;""",
    ""latitude"" : """&amp;'Locations-Gyms'!H738&amp;""",
    ""longitude"" : """&amp;'Locations-Gyms'!I738&amp;""","&amp;"
    ""region_1"" : """",
    ""region_2"" : """",
    ""region_3"" : """",
    ""street"" : """",
    ""number"" : """",
    ""postal"" : """"
  },"</f>
        <v xml:space="preserve">  "b6ec314a955e426688c1e4b1f0703f19.16": {
    "name" : "Gaasperplas Greenheart Centre",
    "latitude" : "52309662",
    "longitude" : "4986651",
    "region_1" : "",
    "region_2" : "",
    "region_3" : "",
    "street" : "",
    "number" : "",
    "postal" : ""
  },</v>
      </c>
    </row>
    <row r="737" spans="1:1" x14ac:dyDescent="0.25">
      <c r="A737" s="1" t="str">
        <f>"  """&amp;'Locations-Gyms'!C739&amp;""": {
    ""name"" : """&amp;SUBSTITUTE('Locations-Gyms'!J739,"""","\""")&amp;""",
    ""latitude"" : """&amp;'Locations-Gyms'!H739&amp;""",
    ""longitude"" : """&amp;'Locations-Gyms'!I739&amp;""","&amp;"
    ""region_1"" : """",
    ""region_2"" : """",
    ""region_3"" : """",
    ""street"" : """",
    ""number"" : """",
    ""postal"" : """"
  },"</f>
        <v xml:space="preserve">  "98ccc0cfec9e4689a0fa41e7719052c8.16": {
    "name" : "Nellestein carrilon",
    "latitude" : "52308117",
    "longitude" : "4981143",
    "region_1" : "",
    "region_2" : "",
    "region_3" : "",
    "street" : "",
    "number" : "",
    "postal" : ""
  },</v>
      </c>
    </row>
    <row r="738" spans="1:1" x14ac:dyDescent="0.25">
      <c r="A738" s="1" t="str">
        <f>"  """&amp;'Locations-Gyms'!C740&amp;""": {
    ""name"" : """&amp;SUBSTITUTE('Locations-Gyms'!J740,"""","\""")&amp;""",
    ""latitude"" : """&amp;'Locations-Gyms'!H740&amp;""",
    ""longitude"" : """&amp;'Locations-Gyms'!I740&amp;""","&amp;"
    ""region_1"" : """",
    ""region_2"" : """",
    ""region_3"" : """",
    ""street"" : """",
    ""number"" : """",
    ""postal"" : """"
  },"</f>
        <v xml:space="preserve">  "dd731d23079c4b9c85bd482886ac5f91.16": {
    "name" : "No.19 - My Crazy Grandma",
    "latitude" : "52308886",
    "longitude" : "4993505",
    "region_1" : "",
    "region_2" : "",
    "region_3" : "",
    "street" : "",
    "number" : "",
    "postal" : ""
  },</v>
      </c>
    </row>
    <row r="739" spans="1:1" x14ac:dyDescent="0.25">
      <c r="A739" s="1" t="str">
        <f>"  """&amp;'Locations-Gyms'!C741&amp;""": {
    ""name"" : """&amp;SUBSTITUTE('Locations-Gyms'!J741,"""","\""")&amp;""",
    ""latitude"" : """&amp;'Locations-Gyms'!H741&amp;""",
    ""longitude"" : """&amp;'Locations-Gyms'!I741&amp;""","&amp;"
    ""region_1"" : """",
    ""region_2"" : """",
    ""region_3"" : """",
    ""street"" : """",
    ""number"" : """",
    ""postal"" : """"
  },"</f>
        <v xml:space="preserve">  "5203734ac6864908a32abcd340bedb44.16": {
    "name" : "Paarden beeld Met Ruiter",
    "latitude" : "52314468",
    "longitude" : "4993885",
    "region_1" : "",
    "region_2" : "",
    "region_3" : "",
    "street" : "",
    "number" : "",
    "postal" : ""
  },</v>
      </c>
    </row>
    <row r="740" spans="1:1" x14ac:dyDescent="0.25">
      <c r="A740" s="1" t="str">
        <f>"  """&amp;'Locations-Gyms'!C742&amp;""": {
    ""name"" : """&amp;SUBSTITUTE('Locations-Gyms'!J742,"""","\""")&amp;""",
    ""latitude"" : """&amp;'Locations-Gyms'!H742&amp;""",
    ""longitude"" : """&amp;'Locations-Gyms'!I742&amp;""","&amp;"
    ""region_1"" : """",
    ""region_2"" : """",
    ""region_3"" : """",
    ""street"" : """",
    ""number"" : """",
    ""postal"" : """"
  },"</f>
        <v xml:space="preserve">  "e8280404a13c48d89ce1cb476480b539.16": {
    "name" : "Sculpture by Henk Hesselius",
    "latitude" : "52315241",
    "longitude" : "4994472",
    "region_1" : "",
    "region_2" : "",
    "region_3" : "",
    "street" : "",
    "number" : "",
    "postal" : ""
  },</v>
      </c>
    </row>
    <row r="741" spans="1:1" x14ac:dyDescent="0.25">
      <c r="A741" s="1" t="str">
        <f>"  """&amp;'Locations-Gyms'!C743&amp;""": {
    ""name"" : """&amp;SUBSTITUTE('Locations-Gyms'!J743,"""","\""")&amp;""",
    ""latitude"" : """&amp;'Locations-Gyms'!H743&amp;""",
    ""longitude"" : """&amp;'Locations-Gyms'!I743&amp;""","&amp;"
    ""region_1"" : """",
    ""region_2"" : """",
    ""region_3"" : """",
    ""street"" : """",
    ""number"" : """",
    ""postal"" : """"
  },"</f>
        <v xml:space="preserve">  "26e5d8905724485ca6f51ce1b721aaa9.16": {
    "name" : "Stoned Luggage",
    "latitude" : "52310572",
    "longitude" : "4984713",
    "region_1" : "",
    "region_2" : "",
    "region_3" : "",
    "street" : "",
    "number" : "",
    "postal" : ""
  },</v>
      </c>
    </row>
    <row r="742" spans="1:1" x14ac:dyDescent="0.25">
      <c r="A742" s="1" t="str">
        <f>"  """&amp;'Locations-Gyms'!C744&amp;""": {
    ""name"" : """&amp;SUBSTITUTE('Locations-Gyms'!J744,"""","\""")&amp;""",
    ""latitude"" : """&amp;'Locations-Gyms'!H744&amp;""",
    ""longitude"" : """&amp;'Locations-Gyms'!I744&amp;""","&amp;"
    ""region_1"" : """",
    ""region_2"" : """",
    ""region_3"" : """",
    ""street"" : """",
    ""number"" : """",
    ""postal"" : """"
  },"</f>
        <v xml:space="preserve">  "10bd0490b66047f1a4a338d7d2b106be.16": {
    "name" : "Suspension Bridge at Playground",
    "latitude" : "5234992",
    "longitude" : "5005996",
    "region_1" : "",
    "region_2" : "",
    "region_3" : "",
    "street" : "",
    "number" : "",
    "postal" : ""
  },</v>
      </c>
    </row>
    <row r="743" spans="1:1" x14ac:dyDescent="0.25">
      <c r="A743" s="1" t="str">
        <f>"  """&amp;'Locations-Gyms'!C745&amp;""": {
    ""name"" : """&amp;SUBSTITUTE('Locations-Gyms'!J745,"""","\""")&amp;""",
    ""latitude"" : """&amp;'Locations-Gyms'!H745&amp;""",
    ""longitude"" : """&amp;'Locations-Gyms'!I745&amp;""","&amp;"
    ""region_1"" : """",
    ""region_2"" : """",
    ""region_3"" : """",
    ""street"" : """",
    ""number"" : """",
    ""postal"" : """"
  },"</f>
        <v xml:space="preserve">  "16903c6ac26f4ceeb31f0c4946b5acac.16": {
    "name" : "Art On Rubensstraat",
    "latitude" : "52349018",
    "longitude" : "4873391",
    "region_1" : "",
    "region_2" : "",
    "region_3" : "",
    "street" : "",
    "number" : "",
    "postal" : ""
  },</v>
      </c>
    </row>
    <row r="744" spans="1:1" x14ac:dyDescent="0.25">
      <c r="A744" s="1" t="str">
        <f>"  """&amp;'Locations-Gyms'!C746&amp;""": {
    ""name"" : """&amp;SUBSTITUTE('Locations-Gyms'!J746,"""","\""")&amp;""",
    ""latitude"" : """&amp;'Locations-Gyms'!H746&amp;""",
    ""longitude"" : """&amp;'Locations-Gyms'!I746&amp;""","&amp;"
    ""region_1"" : """",
    ""region_2"" : """",
    ""region_3"" : """",
    ""street"" : """",
    ""number"" : """",
    ""postal"" : """"
  },"</f>
        <v xml:space="preserve">  "73889603f5514cd9bc44fcb6d8eba182.16": {
    "name" : "Boatsurfer ",
    "latitude" : "52347664",
    "longitude" : "4884113",
    "region_1" : "",
    "region_2" : "",
    "region_3" : "",
    "street" : "",
    "number" : "",
    "postal" : ""
  },</v>
      </c>
    </row>
    <row r="745" spans="1:1" x14ac:dyDescent="0.25">
      <c r="A745" s="1" t="str">
        <f>"  """&amp;'Locations-Gyms'!C747&amp;""": {
    ""name"" : """&amp;SUBSTITUTE('Locations-Gyms'!J747,"""","\""")&amp;""",
    ""latitude"" : """&amp;'Locations-Gyms'!H747&amp;""",
    ""longitude"" : """&amp;'Locations-Gyms'!I747&amp;""","&amp;"
    ""region_1"" : """",
    ""region_2"" : """",
    ""region_3"" : """",
    ""street"" : """",
    ""number"" : """",
    ""postal"" : """"
  },"</f>
        <v xml:space="preserve">  "25066ebace6343d9aa19ab9409e80c71.16": {
    "name" : "Buddha and Bunnies ",
    "latitude" : "52347273",
    "longitude" : "4885906",
    "region_1" : "",
    "region_2" : "",
    "region_3" : "",
    "street" : "",
    "number" : "",
    "postal" : ""
  },</v>
      </c>
    </row>
    <row r="746" spans="1:1" x14ac:dyDescent="0.25">
      <c r="A746" s="1" t="str">
        <f>"  """&amp;'Locations-Gyms'!C748&amp;""": {
    ""name"" : """&amp;SUBSTITUTE('Locations-Gyms'!J748,"""","\""")&amp;""",
    ""latitude"" : """&amp;'Locations-Gyms'!H748&amp;""",
    ""longitude"" : """&amp;'Locations-Gyms'!I748&amp;""","&amp;"
    ""region_1"" : """",
    ""region_2"" : """",
    ""region_3"" : """",
    ""street"" : """",
    ""number"" : """",
    ""postal"" : """"
  },"</f>
        <v xml:space="preserve">  "c61b0ad5189940e184cc50820b033d6a.16": {
    "name" : "Crooked Statue in Amsterdam",
    "latitude" : "52351923",
    "longitude" : "487078",
    "region_1" : "",
    "region_2" : "",
    "region_3" : "",
    "street" : "",
    "number" : "",
    "postal" : ""
  },</v>
      </c>
    </row>
    <row r="747" spans="1:1" x14ac:dyDescent="0.25">
      <c r="A747" s="1" t="str">
        <f>"  """&amp;'Locations-Gyms'!C749&amp;""": {
    ""name"" : """&amp;SUBSTITUTE('Locations-Gyms'!J749,"""","\""")&amp;""",
    ""latitude"" : """&amp;'Locations-Gyms'!H749&amp;""",
    ""longitude"" : """&amp;'Locations-Gyms'!I749&amp;""","&amp;"
    ""region_1"" : """",
    ""region_2"" : """",
    ""region_3"" : """",
    ""street"" : """",
    ""number"" : """",
    ""postal"" : """"
  },"</f>
        <v xml:space="preserve">  "25a5733d879b4ec785544b0cd8bc93ac.12": {
    "name" : "Floating Space Ship",
    "latitude" : "52346528",
    "longitude" : "4872568",
    "region_1" : "",
    "region_2" : "",
    "region_3" : "",
    "street" : "",
    "number" : "",
    "postal" : ""
  },</v>
      </c>
    </row>
    <row r="748" spans="1:1" x14ac:dyDescent="0.25">
      <c r="A748" s="1" t="str">
        <f>"  """&amp;'Locations-Gyms'!C750&amp;""": {
    ""name"" : """&amp;SUBSTITUTE('Locations-Gyms'!J750,"""","\""")&amp;""",
    ""latitude"" : """&amp;'Locations-Gyms'!H750&amp;""",
    ""longitude"" : """&amp;'Locations-Gyms'!I750&amp;""","&amp;"
    ""region_1"" : """",
    ""region_2"" : """",
    ""region_3"" : """",
    ""street"" : """",
    ""number"" : """",
    ""postal"" : """"
  },"</f>
        <v xml:space="preserve">  "62bfd19572a14754a1ee57378f995376.16": {
    "name" : "G. Wijsmuller",
    "latitude" : "52348052",
    "longitude" : "487998",
    "region_1" : "",
    "region_2" : "",
    "region_3" : "",
    "street" : "",
    "number" : "",
    "postal" : ""
  },</v>
      </c>
    </row>
    <row r="749" spans="1:1" x14ac:dyDescent="0.25">
      <c r="A749" s="1" t="str">
        <f>"  """&amp;'Locations-Gyms'!C751&amp;""": {
    ""name"" : """&amp;SUBSTITUTE('Locations-Gyms'!J751,"""","\""")&amp;""",
    ""latitude"" : """&amp;'Locations-Gyms'!H751&amp;""",
    ""longitude"" : """&amp;'Locations-Gyms'!I751&amp;""","&amp;"
    ""region_1"" : """",
    ""region_2"" : """",
    ""region_3"" : """",
    ""street"" : """",
    ""number"" : """",
    ""postal"" : """"
  },"</f>
        <v xml:space="preserve">  "3f4fb85d25124230ba995b62cba7448e.16": {
    "name" : "Michel Angelo",
    "latitude" : "52348714",
    "longitude" : "4871219",
    "region_1" : "",
    "region_2" : "",
    "region_3" : "",
    "street" : "",
    "number" : "",
    "postal" : ""
  },</v>
      </c>
    </row>
    <row r="750" spans="1:1" x14ac:dyDescent="0.25">
      <c r="A750" s="1" t="str">
        <f>"  """&amp;'Locations-Gyms'!C752&amp;""": {
    ""name"" : """&amp;SUBSTITUTE('Locations-Gyms'!J752,"""","\""")&amp;""",
    ""latitude"" : """&amp;'Locations-Gyms'!H752&amp;""",
    ""longitude"" : """&amp;'Locations-Gyms'!I752&amp;""","&amp;"
    ""region_1"" : """",
    ""region_2"" : """",
    ""region_3"" : """",
    ""street"" : """",
    ""number"" : """",
    ""postal"" : """"
  },"</f>
        <v xml:space="preserve">  "28bdbb9420ab4638a9db1ac3dfd96d35.16": {
    "name" : "Rodin Thinker Hilton Hotel Amsterdam",
    "latitude" : "5235092",
    "longitude" : "4871476",
    "region_1" : "",
    "region_2" : "",
    "region_3" : "",
    "street" : "",
    "number" : "",
    "postal" : ""
  },</v>
      </c>
    </row>
    <row r="751" spans="1:1" x14ac:dyDescent="0.25">
      <c r="A751" s="1" t="str">
        <f>"  """&amp;'Locations-Gyms'!C753&amp;""": {
    ""name"" : """&amp;SUBSTITUTE('Locations-Gyms'!J753,"""","\""")&amp;""",
    ""latitude"" : """&amp;'Locations-Gyms'!H753&amp;""",
    ""longitude"" : """&amp;'Locations-Gyms'!I753&amp;""","&amp;"
    ""region_1"" : """",
    ""region_2"" : """",
    ""region_3"" : """",
    ""street"" : """",
    ""number"" : """",
    ""postal"" : """"
  },"</f>
        <v xml:space="preserve">  "29875cac01bd4966b742814376628629.16": {
    "name" : "Steel Tree",
    "latitude" : "52344925",
    "longitude" : "4872713",
    "region_1" : "",
    "region_2" : "",
    "region_3" : "",
    "street" : "",
    "number" : "",
    "postal" : ""
  },</v>
      </c>
    </row>
    <row r="752" spans="1:1" x14ac:dyDescent="0.25">
      <c r="A752" s="1" t="str">
        <f>"  """&amp;'Locations-Gyms'!C754&amp;""": {
    ""name"" : """&amp;SUBSTITUTE('Locations-Gyms'!J754,"""","\""")&amp;""",
    ""latitude"" : """&amp;'Locations-Gyms'!H754&amp;""",
    ""longitude"" : """&amp;'Locations-Gyms'!I754&amp;""","&amp;"
    ""region_1"" : """",
    ""region_2"" : """",
    ""region_3"" : """",
    ""street"" : """",
    ""number"" : """",
    ""postal"" : """"
  },"</f>
        <v xml:space="preserve">  "573787a61edd466aa09495b3a55dd3ac.16": {
    "name" : "Tintin De Pomme",
    "latitude" : "52350578",
    "longitude" : "4873149",
    "region_1" : "",
    "region_2" : "",
    "region_3" : "",
    "street" : "",
    "number" : "",
    "postal" : ""
  },</v>
      </c>
    </row>
    <row r="753" spans="1:1" x14ac:dyDescent="0.25">
      <c r="A753" s="1" t="str">
        <f>"  """&amp;'Locations-Gyms'!C755&amp;""": {
    ""name"" : """&amp;SUBSTITUTE('Locations-Gyms'!J755,"""","\""")&amp;""",
    ""latitude"" : """&amp;'Locations-Gyms'!H755&amp;""",
    ""longitude"" : """&amp;'Locations-Gyms'!I755&amp;""","&amp;"
    ""region_1"" : """",
    ""region_2"" : """",
    ""region_3"" : """",
    ""street"" : """",
    ""number"" : """",
    ""postal"" : """"
  },"</f>
        <v xml:space="preserve">  "105e315972914995bf7f8eb27262de13.11": {
    "name" : "Cows in TV Amsterdam",
    "latitude" : "52355051",
    "longitude" : "4850871",
    "region_1" : "",
    "region_2" : "",
    "region_3" : "",
    "street" : "",
    "number" : "",
    "postal" : ""
  },</v>
      </c>
    </row>
    <row r="754" spans="1:1" x14ac:dyDescent="0.25">
      <c r="A754" s="1" t="str">
        <f>"  """&amp;'Locations-Gyms'!C756&amp;""": {
    ""name"" : """&amp;SUBSTITUTE('Locations-Gyms'!J756,"""","\""")&amp;""",
    ""latitude"" : """&amp;'Locations-Gyms'!H756&amp;""",
    ""longitude"" : """&amp;'Locations-Gyms'!I756&amp;""","&amp;"
    ""region_1"" : """",
    ""region_2"" : """",
    ""region_3"" : """",
    ""street"" : """",
    ""number"" : """",
    ""postal"" : """"
  },"</f>
        <v xml:space="preserve">  "20fde252ad0e402c856b411f416f7e8b.16": {
    "name" : "Graffiti 4",
    "latitude" : "52343326",
    "longitude" : "4846114",
    "region_1" : "",
    "region_2" : "",
    "region_3" : "",
    "street" : "",
    "number" : "",
    "postal" : ""
  },</v>
      </c>
    </row>
    <row r="755" spans="1:1" x14ac:dyDescent="0.25">
      <c r="A755" s="1" t="str">
        <f>"  """&amp;'Locations-Gyms'!C757&amp;""": {
    ""name"" : """&amp;SUBSTITUTE('Locations-Gyms'!J757,"""","\""")&amp;""",
    ""latitude"" : """&amp;'Locations-Gyms'!H757&amp;""",
    ""longitude"" : """&amp;'Locations-Gyms'!I757&amp;""","&amp;"
    ""region_1"" : """",
    ""region_2"" : """",
    ""region_3"" : """",
    ""street"" : """",
    ""number"" : """",
    ""postal"" : """"
  },"</f>
        <v xml:space="preserve">  "46293c2626774d06843297d06ca24041.16": {
    "name" : "Graffiti Wall",
    "latitude" : "52342991",
    "longitude" : "4847232",
    "region_1" : "",
    "region_2" : "",
    "region_3" : "",
    "street" : "",
    "number" : "",
    "postal" : ""
  },</v>
      </c>
    </row>
    <row r="756" spans="1:1" x14ac:dyDescent="0.25">
      <c r="A756" s="1" t="str">
        <f>"  """&amp;'Locations-Gyms'!C758&amp;""": {
    ""name"" : """&amp;SUBSTITUTE('Locations-Gyms'!J758,"""","\""")&amp;""",
    ""latitude"" : """&amp;'Locations-Gyms'!H758&amp;""",
    ""longitude"" : """&amp;'Locations-Gyms'!I758&amp;""","&amp;"
    ""region_1"" : """",
    ""region_2"" : """",
    ""region_3"" : """",
    ""street"" : """",
    ""number"" : """",
    ""postal"" : """"
  },"</f>
        <v xml:space="preserve">  "418cf7ee522b48dfb00439e7d701eb4c.11": {
    "name" : "Herinrichting \"Schinkel\"",
    "latitude" : "52343398",
    "longitude" : "484345",
    "region_1" : "",
    "region_2" : "",
    "region_3" : "",
    "street" : "",
    "number" : "",
    "postal" : ""
  },</v>
      </c>
    </row>
    <row r="757" spans="1:1" x14ac:dyDescent="0.25">
      <c r="A757" s="1" t="str">
        <f>"  """&amp;'Locations-Gyms'!C759&amp;""": {
    ""name"" : """&amp;SUBSTITUTE('Locations-Gyms'!J759,"""","\""")&amp;""",
    ""latitude"" : """&amp;'Locations-Gyms'!H759&amp;""",
    ""longitude"" : """&amp;'Locations-Gyms'!I759&amp;""","&amp;"
    ""region_1"" : """",
    ""region_2"" : """",
    ""region_3"" : """",
    ""street"" : """",
    ""number"" : """",
    ""postal"" : """"
  },"</f>
        <v xml:space="preserve">  "dfbb9a2fa978498883de288985235c1c.16": {
    "name" : "Jacobuskapel",
    "latitude" : "52353996",
    "longitude" : "4847562",
    "region_1" : "",
    "region_2" : "",
    "region_3" : "",
    "street" : "",
    "number" : "",
    "postal" : ""
  },</v>
      </c>
    </row>
    <row r="758" spans="1:1" x14ac:dyDescent="0.25">
      <c r="A758" s="1" t="str">
        <f>"  """&amp;'Locations-Gyms'!C760&amp;""": {
    ""name"" : """&amp;SUBSTITUTE('Locations-Gyms'!J760,"""","\""")&amp;""",
    ""latitude"" : """&amp;'Locations-Gyms'!H760&amp;""",
    ""longitude"" : """&amp;'Locations-Gyms'!I760&amp;""","&amp;"
    ""region_1"" : """",
    ""region_2"" : """",
    ""region_3"" : """",
    ""street"" : """",
    ""number"" : """",
    ""postal"" : """"
  },"</f>
        <v xml:space="preserve">  "374fbdfed273440e9d559774c8f9a768.16": {
    "name" : "Pilotenstraat Art",
    "latitude" : "52340254",
    "longitude" : "4843649",
    "region_1" : "",
    "region_2" : "",
    "region_3" : "",
    "street" : "",
    "number" : "",
    "postal" : ""
  },</v>
      </c>
    </row>
    <row r="759" spans="1:1" x14ac:dyDescent="0.25">
      <c r="A759" s="1" t="str">
        <f>"  """&amp;'Locations-Gyms'!C761&amp;""": {
    ""name"" : """&amp;SUBSTITUTE('Locations-Gyms'!J761,"""","\""")&amp;""",
    ""latitude"" : """&amp;'Locations-Gyms'!H761&amp;""",
    ""longitude"" : """&amp;'Locations-Gyms'!I761&amp;""","&amp;"
    ""region_1"" : """",
    ""region_2"" : """",
    ""region_3"" : """",
    ""street"" : """",
    ""number"" : """",
    ""postal"" : """"
  },"</f>
        <v xml:space="preserve">  "14facacd68f2434a9d02e9d045ca61e0.16": {
    "name" : "Rooftop Artwork at Blane's",
    "latitude" : "52348062",
    "longitude" : "4850284",
    "region_1" : "",
    "region_2" : "",
    "region_3" : "",
    "street" : "",
    "number" : "",
    "postal" : ""
  },</v>
      </c>
    </row>
    <row r="760" spans="1:1" x14ac:dyDescent="0.25">
      <c r="A760" s="1" t="str">
        <f>"  """&amp;'Locations-Gyms'!C762&amp;""": {
    ""name"" : """&amp;SUBSTITUTE('Locations-Gyms'!J762,"""","\""")&amp;""",
    ""latitude"" : """&amp;'Locations-Gyms'!H762&amp;""",
    ""longitude"" : """&amp;'Locations-Gyms'!I762&amp;""","&amp;"
    ""region_1"" : """",
    ""region_2"" : """",
    ""region_3"" : """",
    ""street"" : """",
    ""number"" : """",
    ""postal"" : """"
  },"</f>
        <v xml:space="preserve">  "ba6f283015e34fcc9cec7bc505d25a13.16": {
    "name" : "Sloterkade Bloemen Murale",
    "latitude" : "52349308",
    "longitude" : "4851422",
    "region_1" : "",
    "region_2" : "",
    "region_3" : "",
    "street" : "",
    "number" : "",
    "postal" : ""
  },</v>
      </c>
    </row>
    <row r="761" spans="1:1" x14ac:dyDescent="0.25">
      <c r="A761" s="1" t="str">
        <f>"  """&amp;'Locations-Gyms'!C763&amp;""": {
    ""name"" : """&amp;SUBSTITUTE('Locations-Gyms'!J763,"""","\""")&amp;""",
    ""latitude"" : """&amp;'Locations-Gyms'!H763&amp;""",
    ""longitude"" : """&amp;'Locations-Gyms'!I763&amp;""","&amp;"
    ""region_1"" : """",
    ""region_2"" : """",
    ""region_3"" : """",
    ""street"" : """",
    ""number"" : """",
    ""postal"" : """"
  },"</f>
        <v xml:space="preserve">  "9233bf69e0374698bdde12d7656d0a60.16": {
    "name" : "Blue Tea House Lady",
    "latitude" : "52358848",
    "longitude" : "4872138",
    "region_1" : "",
    "region_2" : "",
    "region_3" : "",
    "street" : "",
    "number" : "",
    "postal" : ""
  },</v>
      </c>
    </row>
    <row r="762" spans="1:1" x14ac:dyDescent="0.25">
      <c r="A762" s="1" t="str">
        <f>"  """&amp;'Locations-Gyms'!C764&amp;""": {
    ""name"" : """&amp;SUBSTITUTE('Locations-Gyms'!J764,"""","\""")&amp;""",
    ""latitude"" : """&amp;'Locations-Gyms'!H764&amp;""",
    ""longitude"" : """&amp;'Locations-Gyms'!I764&amp;""","&amp;"
    ""region_1"" : """",
    ""region_2"" : """",
    ""region_3"" : """",
    ""street"" : """",
    ""number"" : """",
    ""postal"" : """"
  },"</f>
        <v xml:space="preserve">  "9e9ee9557e0c47dd911176aafe77110c.16": {
    "name" : "Concertgebouw",
    "latitude" : "52356411",
    "longitude" : "4879525",
    "region_1" : "",
    "region_2" : "",
    "region_3" : "",
    "street" : "",
    "number" : "",
    "postal" : ""
  },</v>
      </c>
    </row>
    <row r="763" spans="1:1" x14ac:dyDescent="0.25">
      <c r="A763" s="1" t="str">
        <f>"  """&amp;'Locations-Gyms'!C765&amp;""": {
    ""name"" : """&amp;SUBSTITUTE('Locations-Gyms'!J765,"""","\""")&amp;""",
    ""latitude"" : """&amp;'Locations-Gyms'!H765&amp;""",
    ""longitude"" : """&amp;'Locations-Gyms'!I765&amp;""","&amp;"
    ""region_1"" : """",
    ""region_2"" : """",
    ""region_3"" : """",
    ""street"" : """",
    ""number"" : """",
    ""postal"" : """"
  },"</f>
        <v xml:space="preserve">  "db6b5efea4c94ea39233b848f035fdd8.16": {
    "name" : "I amsterdam",
    "latitude" : "52359083",
    "longitude" : "4883958",
    "region_1" : "",
    "region_2" : "",
    "region_3" : "",
    "street" : "",
    "number" : "",
    "postal" : ""
  },</v>
      </c>
    </row>
    <row r="764" spans="1:1" x14ac:dyDescent="0.25">
      <c r="A764" s="1" t="str">
        <f>"  """&amp;'Locations-Gyms'!C766&amp;""": {
    ""name"" : """&amp;SUBSTITUTE('Locations-Gyms'!J766,"""","\""")&amp;""",
    ""latitude"" : """&amp;'Locations-Gyms'!H766&amp;""",
    ""longitude"" : """&amp;'Locations-Gyms'!I766&amp;""","&amp;"
    ""region_1"" : """",
    ""region_2"" : """",
    ""region_3"" : """",
    ""street"" : """",
    ""number"" : """",
    ""postal"" : """"
  },"</f>
        <v xml:space="preserve">  "56f2479aa42e4a7ab2f9c827420e2874.16": {
    "name" : "Jongen onder de brug",
    "latitude" : "52360665",
    "longitude" : "4877073",
    "region_1" : "",
    "region_2" : "",
    "region_3" : "",
    "street" : "",
    "number" : "",
    "postal" : ""
  },</v>
      </c>
    </row>
    <row r="765" spans="1:1" x14ac:dyDescent="0.25">
      <c r="A765" s="1" t="str">
        <f>"  """&amp;'Locations-Gyms'!C767&amp;""": {
    ""name"" : """&amp;SUBSTITUTE('Locations-Gyms'!J767,"""","\""")&amp;""",
    ""latitude"" : """&amp;'Locations-Gyms'!H767&amp;""",
    ""longitude"" : """&amp;'Locations-Gyms'!I767&amp;""","&amp;"
    ""region_1"" : """",
    ""region_2"" : """",
    ""region_3"" : """",
    ""street"" : """",
    ""number"" : """",
    ""postal"" : """"
  },"</f>
        <v xml:space="preserve">  "0883e98116334d7dab1b21d16f456cce.16": {
    "name" : "L'envol De La Cigogne",
    "latitude" : "52357789",
    "longitude" : "4866657",
    "region_1" : "",
    "region_2" : "",
    "region_3" : "",
    "street" : "",
    "number" : "",
    "postal" : ""
  },</v>
      </c>
    </row>
    <row r="766" spans="1:1" x14ac:dyDescent="0.25">
      <c r="A766" s="1" t="str">
        <f>"  """&amp;'Locations-Gyms'!C768&amp;""": {
    ""name"" : """&amp;SUBSTITUTE('Locations-Gyms'!J768,"""","\""")&amp;""",
    ""latitude"" : """&amp;'Locations-Gyms'!H768&amp;""",
    ""longitude"" : """&amp;'Locations-Gyms'!I768&amp;""","&amp;"
    ""region_1"" : """",
    ""region_2"" : """",
    ""region_3"" : """",
    ""street"" : """",
    ""number"" : """",
    ""postal"" : """"
  },"</f>
        <v xml:space="preserve">  "216864c9818942eaad6f0ad87e15dd4e.16": {
    "name" : "Mosaic Fabrice",
    "latitude" : "52356143",
    "longitude" : "4870585",
    "region_1" : "",
    "region_2" : "",
    "region_3" : "",
    "street" : "",
    "number" : "",
    "postal" : ""
  },</v>
      </c>
    </row>
    <row r="767" spans="1:1" x14ac:dyDescent="0.25">
      <c r="A767" s="1" t="str">
        <f>"  """&amp;'Locations-Gyms'!C769&amp;""": {
    ""name"" : """&amp;SUBSTITUTE('Locations-Gyms'!J769,"""","\""")&amp;""",
    ""latitude"" : """&amp;'Locations-Gyms'!H769&amp;""",
    ""longitude"" : """&amp;'Locations-Gyms'!I769&amp;""","&amp;"
    ""region_1"" : """",
    ""region_2"" : """",
    ""region_3"" : """",
    ""street"" : """",
    ""number"" : """",
    ""postal"" : """"
  },"</f>
        <v xml:space="preserve">  "f27da5b1bfdf44808084785d719a993b.16": {
    "name" : "Muziektent",
    "latitude" : "52358994",
    "longitude" : "4871502",
    "region_1" : "",
    "region_2" : "",
    "region_3" : "",
    "street" : "",
    "number" : "",
    "postal" : ""
  },</v>
      </c>
    </row>
    <row r="768" spans="1:1" x14ac:dyDescent="0.25">
      <c r="A768" s="1" t="str">
        <f>"  """&amp;'Locations-Gyms'!C770&amp;""": {
    ""name"" : """&amp;SUBSTITUTE('Locations-Gyms'!J770,"""","\""")&amp;""",
    ""latitude"" : """&amp;'Locations-Gyms'!H770&amp;""",
    ""longitude"" : """&amp;'Locations-Gyms'!I770&amp;""","&amp;"
    ""region_1"" : """",
    ""region_2"" : """",
    ""region_3"" : """",
    ""street"" : """",
    ""number"" : """",
    ""postal"" : """"
  },"</f>
        <v xml:space="preserve">  "60c9b21243af4e4e9dff5bd91c1ab9ae.16": {
    "name" : "Nachtwacht",
    "latitude" : "52359832",
    "longitude" : "488502",
    "region_1" : "",
    "region_2" : "",
    "region_3" : "",
    "street" : "",
    "number" : "",
    "postal" : ""
  },</v>
      </c>
    </row>
    <row r="769" spans="1:1" x14ac:dyDescent="0.25">
      <c r="A769" s="1" t="str">
        <f>"  """&amp;'Locations-Gyms'!C771&amp;""": {
    ""name"" : """&amp;SUBSTITUTE('Locations-Gyms'!J771,"""","\""")&amp;""",
    ""latitude"" : """&amp;'Locations-Gyms'!H771&amp;""",
    ""longitude"" : """&amp;'Locations-Gyms'!I771&amp;""","&amp;"
    ""region_1"" : """",
    ""region_2"" : """",
    ""region_3"" : """",
    ""street"" : """",
    ""number"" : """",
    ""postal"" : """"
  },"</f>
        <v xml:space="preserve">  "930db79defc04d67b56ac59ce5b4cd13.11": {
    "name" : "Obrechtkerk",
    "latitude" : "52355899",
    "longitude" : "4875156",
    "region_1" : "",
    "region_2" : "",
    "region_3" : "",
    "street" : "",
    "number" : "",
    "postal" : ""
  },</v>
      </c>
    </row>
    <row r="770" spans="1:1" x14ac:dyDescent="0.25">
      <c r="A770" s="1" t="str">
        <f>"  """&amp;'Locations-Gyms'!C772&amp;""": {
    ""name"" : """&amp;SUBSTITUTE('Locations-Gyms'!J772,"""","\""")&amp;""",
    ""latitude"" : """&amp;'Locations-Gyms'!H772&amp;""",
    ""longitude"" : """&amp;'Locations-Gyms'!I772&amp;""","&amp;"
    ""region_1"" : """",
    ""region_2"" : """",
    ""region_3"" : """",
    ""street"" : """",
    ""number"" : """",
    ""postal"" : """"
  },"</f>
        <v xml:space="preserve">  "f17f3d02f89c492e90352b42921f9623.16": {
    "name" : "Statue of Descartes",
    "latitude" : "52355409",
    "longitude" : "4883455",
    "region_1" : "",
    "region_2" : "",
    "region_3" : "",
    "street" : "",
    "number" : "",
    "postal" : ""
  },</v>
      </c>
    </row>
    <row r="771" spans="1:1" x14ac:dyDescent="0.25">
      <c r="A771" s="1" t="str">
        <f>"  """&amp;'Locations-Gyms'!C773&amp;""": {
    ""name"" : """&amp;SUBSTITUTE('Locations-Gyms'!J773,"""","\""")&amp;""",
    ""latitude"" : """&amp;'Locations-Gyms'!H773&amp;""",
    ""longitude"" : """&amp;'Locations-Gyms'!I773&amp;""","&amp;"
    ""region_1"" : """",
    ""region_2"" : """",
    ""region_3"" : """",
    ""street"" : """",
    ""number"" : """",
    ""postal"" : """"
  },"</f>
        <v xml:space="preserve">  "5617a11e0c934ff798b765c69b60f005.11": {
    "name" : "Stedelijk Museum",
    "latitude" : "5235801",
    "longitude" : "487894",
    "region_1" : "",
    "region_2" : "",
    "region_3" : "",
    "street" : "",
    "number" : "",
    "postal" : ""
  },</v>
      </c>
    </row>
    <row r="772" spans="1:1" x14ac:dyDescent="0.25">
      <c r="A772" s="1" t="str">
        <f>"  """&amp;'Locations-Gyms'!C774&amp;""": {
    ""name"" : """&amp;SUBSTITUTE('Locations-Gyms'!J774,"""","\""")&amp;""",
    ""latitude"" : """&amp;'Locations-Gyms'!H774&amp;""",
    ""longitude"" : """&amp;'Locations-Gyms'!I774&amp;""","&amp;"
    ""region_1"" : """",
    ""region_2"" : """",
    ""region_3"" : """",
    ""street"" : """",
    ""number"" : """",
    ""postal"" : """"
  },"</f>
        <v xml:space="preserve">  "e0ed5c3c2b7c46bb9f8478cf9d413dd3.11": {
    "name" : "Tachisse de Beun",
    "latitude" : "52358948",
    "longitude" : "4874117",
    "region_1" : "",
    "region_2" : "",
    "region_3" : "",
    "street" : "",
    "number" : "",
    "postal" : ""
  },</v>
      </c>
    </row>
    <row r="773" spans="1:1" x14ac:dyDescent="0.25">
      <c r="A773" s="1" t="str">
        <f>"  """&amp;'Locations-Gyms'!C775&amp;""": {
    ""name"" : """&amp;SUBSTITUTE('Locations-Gyms'!J775,"""","\""")&amp;""",
    ""latitude"" : """&amp;'Locations-Gyms'!H775&amp;""",
    ""longitude"" : """&amp;'Locations-Gyms'!I775&amp;""","&amp;"
    ""region_1"" : """",
    ""region_2"" : """",
    ""region_3"" : """",
    ""street"" : """",
    ""number"" : """",
    ""postal"" : """"
  },"</f>
        <v xml:space="preserve">  "b23d429b2ff442298c0613c912c37b99.16": {
    "name" : "Valerius",
    "latitude" : "52355525",
    "longitude" : "4873555",
    "region_1" : "",
    "region_2" : "",
    "region_3" : "",
    "street" : "",
    "number" : "",
    "postal" : ""
  },</v>
      </c>
    </row>
    <row r="774" spans="1:1" x14ac:dyDescent="0.25">
      <c r="A774" s="1" t="str">
        <f>"  """&amp;'Locations-Gyms'!C776&amp;""": {
    ""name"" : """&amp;SUBSTITUTE('Locations-Gyms'!J776,"""","\""")&amp;""",
    ""latitude"" : """&amp;'Locations-Gyms'!H776&amp;""",
    ""longitude"" : """&amp;'Locations-Gyms'!I776&amp;""","&amp;"
    ""region_1"" : """",
    ""region_2"" : """",
    ""region_3"" : """",
    ""street"" : """",
    ""number"" : """",
    ""postal"" : """"
  },"</f>
        <v xml:space="preserve">  "1d6171a4d28046489bef6b6ecaa1ea07.16": {
    "name" : "Van Gogh Museum",
    "latitude" : "52358564",
    "longitude" : "4880714",
    "region_1" : "",
    "region_2" : "",
    "region_3" : "",
    "street" : "",
    "number" : "",
    "postal" : ""
  },</v>
      </c>
    </row>
    <row r="775" spans="1:1" x14ac:dyDescent="0.25">
      <c r="A775" s="1" t="str">
        <f>"  """&amp;'Locations-Gyms'!C777&amp;""": {
    ""name"" : """&amp;SUBSTITUTE('Locations-Gyms'!J777,"""","\""")&amp;""",
    ""latitude"" : """&amp;'Locations-Gyms'!H777&amp;""",
    ""longitude"" : """&amp;'Locations-Gyms'!I777&amp;""","&amp;"
    ""region_1"" : """",
    ""region_2"" : """",
    ""region_3"" : """",
    ""street"" : """",
    ""number"" : """",
    ""postal"" : """"
  },"</f>
        <v xml:space="preserve">  "63c973c362264fe3852b8ad63863870e.16": {
    "name" : "Moeder Natuur",
    "latitude" : "52357476",
    "longitude" : "4863993",
    "region_1" : "",
    "region_2" : "",
    "region_3" : "",
    "street" : "",
    "number" : "",
    "postal" : ""
  },</v>
      </c>
    </row>
    <row r="776" spans="1:1" x14ac:dyDescent="0.25">
      <c r="A776" s="1" t="str">
        <f>"  """&amp;'Locations-Gyms'!C778&amp;""": {
    ""name"" : """&amp;SUBSTITUTE('Locations-Gyms'!J778,"""","\""")&amp;""",
    ""latitude"" : """&amp;'Locations-Gyms'!H778&amp;""",
    ""longitude"" : """&amp;'Locations-Gyms'!I778&amp;""","&amp;"
    ""region_1"" : """",
    ""region_2"" : """",
    ""region_3"" : """",
    ""street"" : """",
    ""number"" : """",
    ""postal"" : """"
  },"</f>
        <v xml:space="preserve">  "4e923125808848258b9ec90f0d0dd207.11": {
    "name" : "Amsteldijk Plaquette",
    "latitude" : "52348501",
    "longitude" : "4891099",
    "region_1" : "",
    "region_2" : "",
    "region_3" : "",
    "street" : "",
    "number" : "",
    "postal" : ""
  },</v>
      </c>
    </row>
    <row r="777" spans="1:1" x14ac:dyDescent="0.25">
      <c r="A777" s="1" t="str">
        <f>"  """&amp;'Locations-Gyms'!C779&amp;""": {
    ""name"" : """&amp;SUBSTITUTE('Locations-Gyms'!J779,"""","\""")&amp;""",
    ""latitude"" : """&amp;'Locations-Gyms'!H779&amp;""",
    ""longitude"" : """&amp;'Locations-Gyms'!I779&amp;""","&amp;"
    ""region_1"" : """",
    ""region_2"" : """",
    ""region_3"" : """",
    ""street"" : """",
    ""number"" : """",
    ""postal"" : """"
  },"</f>
        <v xml:space="preserve">  "614f38daa9c14445832192b401741da1.11": {
    "name" : "Rk. C. W. Dr. Schaepman",
    "latitude" : "52354091",
    "longitude" : "4902611",
    "region_1" : "",
    "region_2" : "",
    "region_3" : "",
    "street" : "",
    "number" : "",
    "postal" : ""
  },</v>
      </c>
    </row>
    <row r="778" spans="1:1" x14ac:dyDescent="0.25">
      <c r="A778" s="1" t="str">
        <f>"  """&amp;'Locations-Gyms'!C780&amp;""": {
    ""name"" : """&amp;SUBSTITUTE('Locations-Gyms'!J780,"""","\""")&amp;""",
    ""latitude"" : """&amp;'Locations-Gyms'!H780&amp;""",
    ""longitude"" : """&amp;'Locations-Gyms'!I780&amp;""","&amp;"
    ""region_1"" : """",
    ""region_2"" : """",
    ""region_3"" : """",
    ""street"" : """",
    ""number"" : """",
    ""postal"" : """"
  },"</f>
        <v xml:space="preserve">  "1ac1547f3b5c413db8ce20c1a7e95234.16":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779" spans="1:1" x14ac:dyDescent="0.25">
      <c r="A779" s="1" t="str">
        <f>"  """&amp;'Locations-Gyms'!C781&amp;""": {
    ""name"" : """&amp;SUBSTITUTE('Locations-Gyms'!J781,"""","\""")&amp;""",
    ""latitude"" : """&amp;'Locations-Gyms'!H781&amp;""",
    ""longitude"" : """&amp;'Locations-Gyms'!I781&amp;""","&amp;"
    ""region_1"" : """",
    ""region_2"" : """",
    ""region_3"" : """",
    ""street"" : """",
    ""number"" : """",
    ""postal"" : """"
  },"</f>
        <v xml:space="preserve">  "165a2cecd12a4343b5a05d5dc2a4ca5d.16": {
    "name" : "Street Art Green",
    "latitude" : "52350366",
    "longitude" : "4892963",
    "region_1" : "",
    "region_2" : "",
    "region_3" : "",
    "street" : "",
    "number" : "",
    "postal" : ""
  },</v>
      </c>
    </row>
    <row r="780" spans="1:1" x14ac:dyDescent="0.25">
      <c r="A780" s="1" t="str">
        <f>"  """&amp;'Locations-Gyms'!C782&amp;""": {
    ""name"" : """&amp;SUBSTITUTE('Locations-Gyms'!J782,"""","\""")&amp;""",
    ""latitude"" : """&amp;'Locations-Gyms'!H782&amp;""",
    ""longitude"" : """&amp;'Locations-Gyms'!I782&amp;""","&amp;"
    ""region_1"" : """",
    ""region_2"" : """",
    ""region_3"" : """",
    ""street"" : """",
    ""number"" : """",
    ""postal"" : """"
  },"</f>
        <v xml:space="preserve">  "d85b0cd6e0a446369f88e3a18f721971.16": {
    "name" : "De Toekomst Fel In Kleuren Mural",
    "latitude" : "52356257",
    "longitude" : "4886986",
    "region_1" : "",
    "region_2" : "",
    "region_3" : "",
    "street" : "",
    "number" : "",
    "postal" : ""
  },</v>
      </c>
    </row>
    <row r="781" spans="1:1" x14ac:dyDescent="0.25">
      <c r="A781" s="1" t="str">
        <f>"  """&amp;'Locations-Gyms'!C783&amp;""": {
    ""name"" : """&amp;SUBSTITUTE('Locations-Gyms'!J783,"""","\""")&amp;""",
    ""latitude"" : """&amp;'Locations-Gyms'!H783&amp;""",
    ""longitude"" : """&amp;'Locations-Gyms'!I783&amp;""","&amp;"
    ""region_1"" : """",
    ""region_2"" : """",
    ""region_3"" : """",
    ""street"" : """",
    ""number"" : """",
    ""postal"" : """"
  },"</f>
        <v xml:space="preserve">  "57fc5623c764492292618c3457e952b5.16": {
    "name" : "Heineken Brouwerij",
    "latitude" : "52357903",
    "longitude" : "4891956",
    "region_1" : "",
    "region_2" : "",
    "region_3" : "",
    "street" : "",
    "number" : "",
    "postal" : ""
  },</v>
      </c>
    </row>
    <row r="782" spans="1:1" x14ac:dyDescent="0.25">
      <c r="A782" s="1" t="str">
        <f>"  """&amp;'Locations-Gyms'!C784&amp;""": {
    ""name"" : """&amp;SUBSTITUTE('Locations-Gyms'!J784,"""","\""")&amp;""",
    ""latitude"" : """&amp;'Locations-Gyms'!H784&amp;""",
    ""longitude"" : """&amp;'Locations-Gyms'!I784&amp;""","&amp;"
    ""region_1"" : """",
    ""region_2"" : """",
    ""region_3"" : """",
    ""street"" : """",
    ""number"" : """",
    ""postal"" : """"
  },"</f>
        <v xml:space="preserve">  "662cc70ff7d24ec4bcd46b46278be776.16": {
    "name" : "Heineken Experience ",
    "latitude" : "52357963",
    "longitude" : "4890964",
    "region_1" : "",
    "region_2" : "",
    "region_3" : "",
    "street" : "",
    "number" : "",
    "postal" : ""
  },</v>
      </c>
    </row>
    <row r="783" spans="1:1" x14ac:dyDescent="0.25">
      <c r="A783" s="1" t="str">
        <f>"  """&amp;'Locations-Gyms'!C785&amp;""": {
    ""name"" : """&amp;SUBSTITUTE('Locations-Gyms'!J785,"""","\""")&amp;""",
    ""latitude"" : """&amp;'Locations-Gyms'!H785&amp;""",
    ""longitude"" : """&amp;'Locations-Gyms'!I785&amp;""","&amp;"
    ""region_1"" : """",
    ""region_2"" : """",
    ""region_3"" : """",
    ""street"" : """",
    ""number"" : """",
    ""postal"" : """"
  },"</f>
        <v xml:space="preserve">  "be72305e9de140de990af49f118b3049.16": {
    "name" : "Mosaik Von Fabrice",
    "latitude" : "52357306",
    "longitude" : "4890842",
    "region_1" : "",
    "region_2" : "",
    "region_3" : "",
    "street" : "",
    "number" : "",
    "postal" : ""
  },</v>
      </c>
    </row>
    <row r="784" spans="1:1" x14ac:dyDescent="0.25">
      <c r="A784" s="1" t="str">
        <f>"  """&amp;'Locations-Gyms'!C786&amp;""": {
    ""name"" : """&amp;SUBSTITUTE('Locations-Gyms'!J786,"""","\""")&amp;""",
    ""latitude"" : """&amp;'Locations-Gyms'!H786&amp;""",
    ""longitude"" : """&amp;'Locations-Gyms'!I786&amp;""","&amp;"
    ""region_1"" : """",
    ""region_2"" : """",
    ""region_3"" : """",
    ""street"" : """",
    ""number"" : """",
    ""postal"" : """"
  },"</f>
        <v xml:space="preserve">  "052cd64471bc4ce4be704506afd70628.16": {
    "name" : "Pignon Doré Rue Du Marché",
    "latitude" : "52355818",
    "longitude" : "4895162",
    "region_1" : "",
    "region_2" : "",
    "region_3" : "",
    "street" : "",
    "number" : "",
    "postal" : ""
  },</v>
      </c>
    </row>
    <row r="785" spans="1:1" x14ac:dyDescent="0.25">
      <c r="A785" s="1" t="str">
        <f>"  """&amp;'Locations-Gyms'!C787&amp;""": {
    ""name"" : """&amp;SUBSTITUTE('Locations-Gyms'!J787,"""","\""")&amp;""",
    ""latitude"" : """&amp;'Locations-Gyms'!H787&amp;""",
    ""longitude"" : """&amp;'Locations-Gyms'!I787&amp;""","&amp;"
    ""region_1"" : """",
    ""region_2"" : """",
    ""region_3"" : """",
    ""street"" : """",
    ""number"" : """",
    ""postal"" : """"
  },"</f>
        <v xml:space="preserve">  "67bce6e22ae044338a85e0368190b525.11": {
    "name" : "Plekkie van Hazes",
    "latitude" : "52356444",
    "longitude" : "4897424",
    "region_1" : "",
    "region_2" : "",
    "region_3" : "",
    "street" : "",
    "number" : "",
    "postal" : ""
  },</v>
      </c>
    </row>
    <row r="786" spans="1:1" x14ac:dyDescent="0.25">
      <c r="A786" s="1" t="str">
        <f>"  """&amp;'Locations-Gyms'!C788&amp;""": {
    ""name"" : """&amp;SUBSTITUTE('Locations-Gyms'!J788,"""","\""")&amp;""",
    ""latitude"" : """&amp;'Locations-Gyms'!H788&amp;""",
    ""longitude"" : """&amp;'Locations-Gyms'!I788&amp;""","&amp;"
    ""region_1"" : """",
    ""region_2"" : """",
    ""region_3"" : """",
    ""street"" : """",
    ""number"" : """",
    ""postal"" : """"
  },"</f>
        <v xml:space="preserve">  "db96d73cd4fa4d059511f3f1198391a8.11": {
    "name" : "Sarphatipark",
    "latitude" : "52354486",
    "longitude" : "4895617",
    "region_1" : "",
    "region_2" : "",
    "region_3" : "",
    "street" : "",
    "number" : "",
    "postal" : ""
  },</v>
      </c>
    </row>
    <row r="787" spans="1:1" x14ac:dyDescent="0.25">
      <c r="A787" s="1" t="str">
        <f>"  """&amp;'Locations-Gyms'!C789&amp;""": {
    ""name"" : """&amp;SUBSTITUTE('Locations-Gyms'!J789,"""","\""")&amp;""",
    ""latitude"" : """&amp;'Locations-Gyms'!H789&amp;""",
    ""longitude"" : """&amp;'Locations-Gyms'!I789&amp;""","&amp;"
    ""region_1"" : """",
    ""region_2"" : """",
    ""region_3"" : """",
    ""street"" : """",
    ""number"" : """",
    ""postal"" : """"
  },"</f>
        <v xml:space="preserve">  "bef236b52f5d4fc0a2e0da043da9dbd9.12": {
    "name" : "Words on Wall ",
    "latitude" : "52354561",
    "longitude" : "4887069",
    "region_1" : "",
    "region_2" : "",
    "region_3" : "",
    "street" : "",
    "number" : "",
    "postal" : ""
  },</v>
      </c>
    </row>
    <row r="788" spans="1:1" x14ac:dyDescent="0.25">
      <c r="A788" s="1" t="str">
        <f>"  """&amp;'Locations-Gyms'!C790&amp;""": {
    ""name"" : """&amp;SUBSTITUTE('Locations-Gyms'!J790,"""","\""")&amp;""",
    ""latitude"" : """&amp;'Locations-Gyms'!H790&amp;""",
    ""longitude"" : """&amp;'Locations-Gyms'!I790&amp;""","&amp;"
    ""region_1"" : """",
    ""region_2"" : """",
    ""region_3"" : """",
    ""street"" : """",
    ""number"" : """",
    ""postal"" : """"
  },"</f>
        <v xml:space="preserve">  "0c1ff2e61864753172722886b6a641da": {
    "name" : "Bloempoort",
    "latitude" : "523489",
    "longitude" : "4851996",
    "region_1" : "",
    "region_2" : "",
    "region_3" : "",
    "street" : "",
    "number" : "",
    "postal" : ""
  },</v>
      </c>
    </row>
    <row r="789" spans="1:1" x14ac:dyDescent="0.25">
      <c r="A789" s="1" t="str">
        <f>"  """&amp;'Locations-Gyms'!C791&amp;""": {
    ""name"" : """&amp;SUBSTITUTE('Locations-Gyms'!J791,"""","\""")&amp;""",
    ""latitude"" : """&amp;'Locations-Gyms'!H791&amp;""",
    ""longitude"" : """&amp;'Locations-Gyms'!I791&amp;""","&amp;"
    ""region_1"" : """",
    ""region_2"" : """",
    ""region_3"" : """",
    ""street"" : """",
    ""number"" : """",
    ""postal"" : """"
  },"</f>
        <v xml:space="preserve">  "762c6b3aa2f34bd1be62c9497d0fb931.16": {
    "name" : "OCCII",
    "latitude" : "52354379",
    "longitude" : "4855425",
    "region_1" : "",
    "region_2" : "",
    "region_3" : "",
    "street" : "",
    "number" : "",
    "postal" : ""
  },</v>
      </c>
    </row>
    <row r="790" spans="1:1" x14ac:dyDescent="0.25">
      <c r="A790" s="1" t="str">
        <f>"  """&amp;'Locations-Gyms'!C792&amp;""": {
    ""name"" : """&amp;SUBSTITUTE('Locations-Gyms'!J792,"""","\""")&amp;""",
    ""latitude"" : """&amp;'Locations-Gyms'!H792&amp;""",
    ""longitude"" : """&amp;'Locations-Gyms'!I792&amp;""","&amp;"
    ""region_1"" : """",
    ""region_2"" : """",
    ""region_3"" : """",
    ""street"" : """",
    ""number"" : """",
    ""postal"" : """"
  },"</f>
        <v xml:space="preserve">  "94f66cc499fc45cba10e775ad94ef1b6.16": {
    "name" : "Chinese Lion",
    "latitude" : "5234547",
    "longitude" : "4857352",
    "region_1" : "",
    "region_2" : "",
    "region_3" : "",
    "street" : "",
    "number" : "",
    "postal" : ""
  },</v>
      </c>
    </row>
    <row r="791" spans="1:1" x14ac:dyDescent="0.25">
      <c r="A791" s="1" t="str">
        <f>"  """&amp;'Locations-Gyms'!C793&amp;""": {
    ""name"" : """&amp;SUBSTITUTE('Locations-Gyms'!J793,"""","\""")&amp;""",
    ""latitude"" : """&amp;'Locations-Gyms'!H793&amp;""",
    ""longitude"" : """&amp;'Locations-Gyms'!I793&amp;""","&amp;"
    ""region_1"" : """",
    ""region_2"" : """",
    ""region_3"" : """",
    ""street"" : """",
    ""number"" : """",
    ""postal"" : """"
  },"</f>
        <v xml:space="preserve">  "7975b6a2440b4dc19cc5f50f96b77da5.16": {
    "name" : "Giant Fishes ",
    "latitude" : "52338515",
    "longitude" : "4847194",
    "region_1" : "",
    "region_2" : "",
    "region_3" : "",
    "street" : "",
    "number" : "",
    "postal" : ""
  },</v>
      </c>
    </row>
    <row r="792" spans="1:1" x14ac:dyDescent="0.25">
      <c r="A792" s="1" t="str">
        <f>"  """&amp;'Locations-Gyms'!C794&amp;""": {
    ""name"" : """&amp;SUBSTITUTE('Locations-Gyms'!J794,"""","\""")&amp;""",
    ""latitude"" : """&amp;'Locations-Gyms'!H794&amp;""",
    ""longitude"" : """&amp;'Locations-Gyms'!I794&amp;""","&amp;"
    ""region_1"" : """",
    ""region_2"" : """",
    ""region_3"" : """",
    ""street"" : """",
    ""number"" : """",
    ""postal"" : """"
  },"</f>
        <v xml:space="preserve">  "582e26f005a84a788d32c7275860db75.16": {
    "name" : "I Amsterdam Olympic Stadium",
    "latitude" : "52343893",
    "longitude" : "4855722",
    "region_1" : "",
    "region_2" : "",
    "region_3" : "",
    "street" : "",
    "number" : "",
    "postal" : ""
  },</v>
      </c>
    </row>
    <row r="793" spans="1:1" x14ac:dyDescent="0.25">
      <c r="A793" s="1" t="str">
        <f>"  """&amp;'Locations-Gyms'!C795&amp;""": {
    ""name"" : """&amp;SUBSTITUTE('Locations-Gyms'!J795,"""","\""")&amp;""",
    ""latitude"" : """&amp;'Locations-Gyms'!H795&amp;""",
    ""longitude"" : """&amp;'Locations-Gyms'!I795&amp;""","&amp;"
    ""region_1"" : """",
    ""region_2"" : """",
    ""region_3"" : """",
    ""street"" : """",
    ""number"" : """",
    ""postal"" : """"
  },"</f>
        <v xml:space="preserve">  "f861624599a8447c9dcfb2c70e1ef88a.16": {
    "name" : "Kunst Voor Nummer 6",
    "latitude" : "52341359",
    "longitude" : "4856017",
    "region_1" : "",
    "region_2" : "",
    "region_3" : "",
    "street" : "",
    "number" : "",
    "postal" : ""
  },</v>
      </c>
    </row>
    <row r="794" spans="1:1" x14ac:dyDescent="0.25">
      <c r="A794" s="1" t="str">
        <f>"  """&amp;'Locations-Gyms'!C796&amp;""": {
    ""name"" : """&amp;SUBSTITUTE('Locations-Gyms'!J796,"""","\""")&amp;""",
    ""latitude"" : """&amp;'Locations-Gyms'!H796&amp;""",
    ""longitude"" : """&amp;'Locations-Gyms'!I796&amp;""","&amp;"
    ""region_1"" : """",
    ""region_2"" : """",
    ""region_3"" : """",
    ""street"" : """",
    ""number"" : """",
    ""postal"" : """"
  },"</f>
        <v xml:space="preserve">  "ffefdd3bd37a486bbbf74fb9c1a0b7c6.16": {
    "name" : "Man Op Brug",
    "latitude" : "52342055",
    "longitude" : "4857377",
    "region_1" : "",
    "region_2" : "",
    "region_3" : "",
    "street" : "",
    "number" : "",
    "postal" : ""
  },</v>
      </c>
    </row>
    <row r="795" spans="1:1" x14ac:dyDescent="0.25">
      <c r="A795" s="1" t="str">
        <f>"  """&amp;'Locations-Gyms'!C797&amp;""": {
    ""name"" : """&amp;SUBSTITUTE('Locations-Gyms'!J797,"""","\""")&amp;""",
    ""latitude"" : """&amp;'Locations-Gyms'!H797&amp;""",
    ""longitude"" : """&amp;'Locations-Gyms'!I797&amp;""","&amp;"
    ""region_1"" : """",
    ""region_2"" : """",
    ""region_3"" : """",
    ""street"" : """",
    ""number"" : """",
    ""postal"" : """"
  },"</f>
        <v xml:space="preserve">  "4e7136f9e40e4f5d91a9ee29f715ab4e.16": {
    "name" : "Polo Spelers",
    "latitude" : "52345011",
    "longitude" : "4864791",
    "region_1" : "",
    "region_2" : "",
    "region_3" : "",
    "street" : "",
    "number" : "",
    "postal" : ""
  },</v>
      </c>
    </row>
    <row r="796" spans="1:1" x14ac:dyDescent="0.25">
      <c r="A796" s="1" t="str">
        <f>"  """&amp;'Locations-Gyms'!C798&amp;""": {
    ""name"" : """&amp;SUBSTITUTE('Locations-Gyms'!J798,"""","\""")&amp;""",
    ""latitude"" : """&amp;'Locations-Gyms'!H798&amp;""",
    ""longitude"" : """&amp;'Locations-Gyms'!I798&amp;""","&amp;"
    ""region_1"" : """",
    ""region_2"" : """",
    ""region_3"" : """",
    ""street"" : """",
    ""number"" : """",
    ""postal"" : """"
  },"</f>
        <v xml:space="preserve">  "59231e22adca41738db85a960aaf2395.11": {
    "name" : "Regenboogbetonpalenwand",
    "latitude" : "52349142",
    "longitude" : "4858951",
    "region_1" : "",
    "region_2" : "",
    "region_3" : "",
    "street" : "",
    "number" : "",
    "postal" : ""
  },</v>
      </c>
    </row>
    <row r="797" spans="1:1" x14ac:dyDescent="0.25">
      <c r="A797" s="1" t="str">
        <f>"  """&amp;'Locations-Gyms'!C799&amp;""": {
    ""name"" : """&amp;SUBSTITUTE('Locations-Gyms'!J799,"""","\""")&amp;""",
    ""latitude"" : """&amp;'Locations-Gyms'!H799&amp;""",
    ""longitude"" : """&amp;'Locations-Gyms'!I799&amp;""","&amp;"
    ""region_1"" : """",
    ""region_2"" : """",
    ""region_3"" : """",
    ""street"" : """",
    ""number"" : """",
    ""postal"" : """"
  },"</f>
        <v xml:space="preserve">  "7cc95fb7ef0c468f813711e7652b9d12.16": {
    "name" : "Singing Siren",
    "latitude" : "52349056",
    "longitude" : "4861147",
    "region_1" : "",
    "region_2" : "",
    "region_3" : "",
    "street" : "",
    "number" : "",
    "postal" : ""
  },</v>
      </c>
    </row>
    <row r="798" spans="1:1" x14ac:dyDescent="0.25">
      <c r="A798" s="1" t="str">
        <f>"  """&amp;'Locations-Gyms'!C800&amp;""": {
    ""name"" : """&amp;SUBSTITUTE('Locations-Gyms'!J800,"""","\""")&amp;""",
    ""latitude"" : """&amp;'Locations-Gyms'!H800&amp;""",
    ""longitude"" : """&amp;'Locations-Gyms'!I800&amp;""","&amp;"
    ""region_1"" : """",
    ""region_2"" : """",
    ""region_3"" : """",
    ""street"" : """",
    ""number"" : """",
    ""postal"" : """"
  },"</f>
        <v xml:space="preserve">  "6d48cb35634f4825b87a069d4b070e91.16": {
    "name" : "Beeld door Maria Hovius",
    "latitude" : "52358155",
    "longitude" : "4866326",
    "region_1" : "",
    "region_2" : "",
    "region_3" : "",
    "street" : "",
    "number" : "",
    "postal" : ""
  },</v>
      </c>
    </row>
    <row r="799" spans="1:1" x14ac:dyDescent="0.25">
      <c r="A799" s="1" t="str">
        <f>"  """&amp;'Locations-Gyms'!C801&amp;""": {
    ""name"" : """&amp;SUBSTITUTE('Locations-Gyms'!J801,"""","\""")&amp;""",
    ""latitude"" : """&amp;'Locations-Gyms'!H801&amp;""",
    ""longitude"" : """&amp;'Locations-Gyms'!I801&amp;""","&amp;"
    ""region_1"" : """",
    ""region_2"" : """",
    ""region_3"" : """",
    ""street"" : """",
    ""number"" : """",
    ""postal"" : """"
  },"</f>
        <v xml:space="preserve">  "8e729ccc039b4539be771591f587b68e.11": {
    "name" : "Het Amsterdams Lyceum",
    "latitude" : "5235106",
    "longitude" : "4865194",
    "region_1" : "",
    "region_2" : "",
    "region_3" : "",
    "street" : "",
    "number" : "",
    "postal" : ""
  },</v>
      </c>
    </row>
    <row r="800" spans="1:1" x14ac:dyDescent="0.25">
      <c r="A800" s="1" t="str">
        <f>"  """&amp;'Locations-Gyms'!C802&amp;""": {
    ""name"" : """&amp;SUBSTITUTE('Locations-Gyms'!J802,"""","\""")&amp;""",
    ""latitude"" : """&amp;'Locations-Gyms'!H802&amp;""",
    ""longitude"" : """&amp;'Locations-Gyms'!I802&amp;""","&amp;"
    ""region_1"" : """",
    ""region_2"" : """",
    ""region_3"" : """",
    ""street"" : """",
    ""number"" : """",
    ""postal"" : """"
  },"</f>
        <v xml:space="preserve">  "f29f55249c6d44ea8baad6cc6f1cf915.16": {
    "name" : "Queen Emma",
    "latitude" : "52354079",
    "longitude" : "4862866",
    "region_1" : "",
    "region_2" : "",
    "region_3" : "",
    "street" : "",
    "number" : "",
    "postal" : ""
  },</v>
      </c>
    </row>
    <row r="801" spans="1:1" x14ac:dyDescent="0.25">
      <c r="A801" s="1" t="str">
        <f>"  """&amp;'Locations-Gyms'!C803&amp;""": {
    ""name"" : """&amp;SUBSTITUTE('Locations-Gyms'!J803,"""","\""")&amp;""",
    ""latitude"" : """&amp;'Locations-Gyms'!H803&amp;""",
    ""longitude"" : """&amp;'Locations-Gyms'!I803&amp;""","&amp;"
    ""region_1"" : """",
    ""region_2"" : """",
    ""region_3"" : """",
    ""street"" : """",
    ""number"" : """",
    ""postal"" : """"
  },"</f>
        <v xml:space="preserve">  "3a31fbe6e01b4e798d649c06e3448adb.16": {
    "name" : "Sancta Agnes Kerk",
    "latitude" : "5235009",
    "longitude" : "4857675",
    "region_1" : "",
    "region_2" : "",
    "region_3" : "",
    "street" : "",
    "number" : "",
    "postal" : ""
  },</v>
      </c>
    </row>
    <row r="802" spans="1:1" x14ac:dyDescent="0.25">
      <c r="A802" s="1" t="str">
        <f>"  """&amp;'Locations-Gyms'!C804&amp;""": {
    ""name"" : """&amp;SUBSTITUTE('Locations-Gyms'!J804,"""","\""")&amp;""",
    ""latitude"" : """&amp;'Locations-Gyms'!H804&amp;""",
    ""longitude"" : """&amp;'Locations-Gyms'!I804&amp;""","&amp;"
    ""region_1"" : """",
    ""region_2"" : """",
    ""region_3"" : """",
    ""street"" : """",
    ""number"" : """",
    ""postal"" : """"
  },"</f>
        <v xml:space="preserve">  "3178c6807d104078946076e274260568.16": {
    "name" : "To The Core",
    "latitude" : "52356007",
    "longitude" : "4865424",
    "region_1" : "",
    "region_2" : "",
    "region_3" : "",
    "street" : "",
    "number" : "",
    "postal" : ""
  },</v>
      </c>
    </row>
    <row r="803" spans="1:1" x14ac:dyDescent="0.25">
      <c r="A803" s="1" t="str">
        <f>"  """&amp;'Locations-Gyms'!C805&amp;""": {
    ""name"" : """&amp;SUBSTITUTE('Locations-Gyms'!J805,"""","\""")&amp;""",
    ""latitude"" : """&amp;'Locations-Gyms'!H805&amp;""",
    ""longitude"" : """&amp;'Locations-Gyms'!I805&amp;""","&amp;"
    ""region_1"" : """",
    ""region_2"" : """",
    ""region_3"" : """",
    ""street"" : """",
    ""number"" : """",
    ""postal"" : """"
  },"</f>
        <v xml:space="preserve">  "0b1942c07a5f4a7e9c3a536601dbdbc6.16": {
    "name" : "WWII Memorial",
    "latitude" : "52355419",
    "longitude" : "4855445",
    "region_1" : "",
    "region_2" : "",
    "region_3" : "",
    "street" : "",
    "number" : "",
    "postal" : ""
  },</v>
      </c>
    </row>
    <row r="804" spans="1:1" x14ac:dyDescent="0.25">
      <c r="A804" s="1" t="str">
        <f>"  """&amp;'Locations-Gyms'!C806&amp;""": {
    ""name"" : """&amp;SUBSTITUTE('Locations-Gyms'!J806,"""","\""")&amp;""",
    ""latitude"" : """&amp;'Locations-Gyms'!H806&amp;""",
    ""longitude"" : """&amp;'Locations-Gyms'!I806&amp;""","&amp;"
    ""region_1"" : """",
    ""region_2"" : """",
    ""region_3"" : """",
    ""street"" : """",
    ""number"" : """",
    ""postal"" : """"
  },"</f>
        <v xml:space="preserve">  "97c9204724a44ad39bf80b84dcf2e77b.16": {
    "name" : "Amsterdam Mosque",
    "latitude" : "5239463",
    "longitude" : "4852818",
    "region_1" : "",
    "region_2" : "",
    "region_3" : "",
    "street" : "",
    "number" : "",
    "postal" : ""
  },</v>
      </c>
    </row>
    <row r="805" spans="1:1" x14ac:dyDescent="0.25">
      <c r="A805" s="1" t="str">
        <f>"  """&amp;'Locations-Gyms'!C807&amp;""": {
    ""name"" : """&amp;SUBSTITUTE('Locations-Gyms'!J807,"""","\""")&amp;""",
    ""latitude"" : """&amp;'Locations-Gyms'!H807&amp;""",
    ""longitude"" : """&amp;'Locations-Gyms'!I807&amp;""","&amp;"
    ""region_1"" : """",
    ""region_2"" : """",
    ""region_3"" : """",
    ""street"" : """",
    ""number"" : """",
    ""postal"" : """"
  },"</f>
        <v xml:space="preserve">  "b4571df5ef114e9d8b923ddc33247765.16": {
    "name" : "Crystal Tower",
    "latitude" : "52390962",
    "longitude" : "4837171",
    "region_1" : "",
    "region_2" : "",
    "region_3" : "",
    "street" : "",
    "number" : "",
    "postal" : ""
  },</v>
      </c>
    </row>
    <row r="806" spans="1:1" x14ac:dyDescent="0.25">
      <c r="A806" s="1" t="str">
        <f>"  """&amp;'Locations-Gyms'!C808&amp;""": {
    ""name"" : """&amp;SUBSTITUTE('Locations-Gyms'!J808,"""","\""")&amp;""",
    ""latitude"" : """&amp;'Locations-Gyms'!H808&amp;""",
    ""longitude"" : """&amp;'Locations-Gyms'!I808&amp;""","&amp;"
    ""region_1"" : """",
    ""region_2"" : """",
    ""region_3"" : """",
    ""street"" : """",
    ""number"" : """",
    ""postal"" : """"
  },"</f>
        <v xml:space="preserve">  "1a2fe75d4a5545fbac7943aa6a1ec355.11": {
    "name" : "Iron Ring Man",
    "latitude" : "52385788",
    "longitude" : "4837404",
    "region_1" : "",
    "region_2" : "",
    "region_3" : "",
    "street" : "",
    "number" : "",
    "postal" : ""
  },</v>
      </c>
    </row>
    <row r="807" spans="1:1" x14ac:dyDescent="0.25">
      <c r="A807" s="1" t="str">
        <f>"  """&amp;'Locations-Gyms'!C809&amp;""": {
    ""name"" : """&amp;SUBSTITUTE('Locations-Gyms'!J809,"""","\""")&amp;""",
    ""latitude"" : """&amp;'Locations-Gyms'!H809&amp;""",
    ""longitude"" : """&amp;'Locations-Gyms'!I809&amp;""","&amp;"
    ""region_1"" : """",
    ""region_2"" : """",
    ""region_3"" : """",
    ""street"" : """",
    ""number"" : """",
    ""postal"" : """"
  },"</f>
        <v xml:space="preserve">  "4b399e77e8ad4dac9a018efbb484fa43.16": {
    "name" : "Iron Sculpture",
    "latitude" : "52386173",
    "longitude" : "4843224",
    "region_1" : "",
    "region_2" : "",
    "region_3" : "",
    "street" : "",
    "number" : "",
    "postal" : ""
  },</v>
      </c>
    </row>
    <row r="808" spans="1:1" x14ac:dyDescent="0.25">
      <c r="A808" s="1" t="str">
        <f>"  """&amp;'Locations-Gyms'!C810&amp;""": {
    ""name"" : """&amp;SUBSTITUTE('Locations-Gyms'!J810,"""","\""")&amp;""",
    ""latitude"" : """&amp;'Locations-Gyms'!H810&amp;""",
    ""longitude"" : """&amp;'Locations-Gyms'!I810&amp;""","&amp;"
    ""region_1"" : """",
    ""region_2"" : """",
    ""region_3"" : """",
    ""street"" : """",
    ""number"" : """",
    ""postal"" : """"
  },"</f>
        <v xml:space="preserve">  "15ab8f7857c4496ca1c1fa53c91103c8.16": {
    "name" : "Mediacollege Amsterdam",
    "latitude" : "52391612",
    "longitude" : "4855937",
    "region_1" : "",
    "region_2" : "",
    "region_3" : "",
    "street" : "",
    "number" : "",
    "postal" : ""
  },</v>
      </c>
    </row>
    <row r="809" spans="1:1" x14ac:dyDescent="0.25">
      <c r="A809" s="1" t="str">
        <f>"  """&amp;'Locations-Gyms'!C811&amp;""": {
    ""name"" : """&amp;SUBSTITUTE('Locations-Gyms'!J811,"""","\""")&amp;""",
    ""latitude"" : """&amp;'Locations-Gyms'!H811&amp;""",
    ""longitude"" : """&amp;'Locations-Gyms'!I811&amp;""","&amp;"
    ""region_1"" : """",
    ""region_2"" : """",
    ""region_3"" : """",
    ""street"" : """",
    ""number"" : """",
    ""postal"" : """"
  },"</f>
        <v xml:space="preserve">  "a7495408c82d4cb68ef0d1068428b13e.16": {
    "name" : "Triangle Mountain Monument",
    "latitude" : "52391105",
    "longitude" : "4840615",
    "region_1" : "",
    "region_2" : "",
    "region_3" : "",
    "street" : "",
    "number" : "",
    "postal" : ""
  },</v>
      </c>
    </row>
    <row r="810" spans="1:1" x14ac:dyDescent="0.25">
      <c r="A810" s="1" t="str">
        <f>"  """&amp;'Locations-Gyms'!C812&amp;""": {
    ""name"" : """&amp;SUBSTITUTE('Locations-Gyms'!J812,"""","\""")&amp;""",
    ""latitude"" : """&amp;'Locations-Gyms'!H812&amp;""",
    ""longitude"" : """&amp;'Locations-Gyms'!I812&amp;""","&amp;"
    ""region_1"" : """",
    ""region_2"" : """",
    ""region_3"" : """",
    ""street"" : """",
    ""number"" : """",
    ""postal"" : """"
  },"</f>
        <v xml:space="preserve">  "2b23cc35c35642c88342fe2bb3a6d0c2.16": {
    "name" : "Waterpeilmeter",
    "latitude" : "52386192",
    "longitude" : "4834118",
    "region_1" : "",
    "region_2" : "",
    "region_3" : "",
    "street" : "",
    "number" : "",
    "postal" : ""
  },</v>
      </c>
    </row>
    <row r="811" spans="1:1" x14ac:dyDescent="0.25">
      <c r="A811" s="1" t="str">
        <f>"  """&amp;'Locations-Gyms'!C813&amp;""": {
    ""name"" : """&amp;SUBSTITUTE('Locations-Gyms'!J813,"""","\""")&amp;""",
    ""latitude"" : """&amp;'Locations-Gyms'!H813&amp;""",
    ""longitude"" : """&amp;'Locations-Gyms'!I813&amp;""","&amp;"
    ""region_1"" : """",
    ""region_2"" : """",
    ""region_3"" : """",
    ""street"" : """",
    ""number"" : """",
    ""postal"" : """"
  },"</f>
        <v xml:space="preserve">  "12f0adc753ff4185816ee7500ca16118.16": {
    "name" : "West - Red Wish Art",
    "latitude" : "523905",
    "longitude" : "4819376",
    "region_1" : "",
    "region_2" : "",
    "region_3" : "",
    "street" : "",
    "number" : "",
    "postal" : ""
  },</v>
      </c>
    </row>
    <row r="812" spans="1:1" x14ac:dyDescent="0.25">
      <c r="A812" s="1" t="str">
        <f>"  """&amp;'Locations-Gyms'!C814&amp;""": {
    ""name"" : """&amp;SUBSTITUTE('Locations-Gyms'!J814,"""","\""")&amp;""",
    ""latitude"" : """&amp;'Locations-Gyms'!H814&amp;""",
    ""longitude"" : """&amp;'Locations-Gyms'!I814&amp;""","&amp;"
    ""region_1"" : """",
    ""region_2"" : """",
    ""region_3"" : """",
    ""street"" : """",
    ""number"" : """",
    ""postal"" : """"
  },"</f>
        <v xml:space="preserve">  "33f64293b29d4177b08ef238d439cfe2.16": {
    "name" : "XS4ALL",
    "latitude" : "52388411",
    "longitude" : "4841377",
    "region_1" : "",
    "region_2" : "",
    "region_3" : "",
    "street" : "",
    "number" : "",
    "postal" : ""
  },</v>
      </c>
    </row>
    <row r="813" spans="1:1" x14ac:dyDescent="0.25">
      <c r="A813" s="1" t="str">
        <f>"  """&amp;'Locations-Gyms'!C815&amp;""": {
    ""name"" : """&amp;SUBSTITUTE('Locations-Gyms'!J815,"""","\""")&amp;""",
    ""latitude"" : """&amp;'Locations-Gyms'!H815&amp;""",
    ""longitude"" : """&amp;'Locations-Gyms'!I815&amp;""","&amp;"
    ""region_1"" : """",
    ""region_2"" : """",
    ""region_3"" : """",
    ""street"" : """",
    ""number"" : """",
    ""postal"" : """"
  },"</f>
        <v xml:space="preserve">  "c27277650498418faed82abb8719be36.16": {
    "name" : "Theater Amsterdam",
    "latitude" : "52397037",
    "longitude" : "4877494",
    "region_1" : "",
    "region_2" : "",
    "region_3" : "",
    "street" : "",
    "number" : "",
    "postal" : ""
  },</v>
      </c>
    </row>
    <row r="814" spans="1:1" x14ac:dyDescent="0.25">
      <c r="A814" s="1" t="str">
        <f>"  """&amp;'Locations-Gyms'!C816&amp;""": {
    ""name"" : """&amp;SUBSTITUTE('Locations-Gyms'!J816,"""","\""")&amp;""",
    ""latitude"" : """&amp;'Locations-Gyms'!H816&amp;""",
    ""longitude"" : """&amp;'Locations-Gyms'!I816&amp;""","&amp;"
    ""region_1"" : """",
    ""region_2"" : """",
    ""region_3"" : """",
    ""street"" : """",
    ""number"" : """",
    ""postal"" : """"
  },"</f>
        <v xml:space="preserve">  "8ed96df426c848618ce376f38296d981.16": {
    "name" : "Amalia-linde",
    "latitude" : "523389",
    "longitude" : "4955071",
    "region_1" : "",
    "region_2" : "",
    "region_3" : "",
    "street" : "",
    "number" : "",
    "postal" : ""
  },</v>
      </c>
    </row>
    <row r="815" spans="1:1" x14ac:dyDescent="0.25">
      <c r="A815" s="1" t="str">
        <f>"  """&amp;'Locations-Gyms'!C817&amp;""": {
    ""name"" : """&amp;SUBSTITUTE('Locations-Gyms'!J817,"""","\""")&amp;""",
    ""latitude"" : """&amp;'Locations-Gyms'!H817&amp;""",
    ""longitude"" : """&amp;'Locations-Gyms'!I817&amp;""","&amp;"
    ""region_1"" : """",
    ""region_2"" : """",
    ""region_3"" : """",
    ""street"" : """",
    ""number"" : """",
    ""postal"" : """"
  },"</f>
        <v xml:space="preserve">  "a22caae2c25d4122a205e6a8770ed897.16": {
    "name" : "Amsterdam Tile",
    "latitude" : "52332828",
    "longitude" : "498451",
    "region_1" : "",
    "region_2" : "",
    "region_3" : "",
    "street" : "",
    "number" : "",
    "postal" : ""
  },</v>
      </c>
    </row>
    <row r="816" spans="1:1" x14ac:dyDescent="0.25">
      <c r="A816" s="1" t="str">
        <f>"  """&amp;'Locations-Gyms'!C818&amp;""": {
    ""name"" : """&amp;SUBSTITUTE('Locations-Gyms'!J818,"""","\""")&amp;""",
    ""latitude"" : """&amp;'Locations-Gyms'!H818&amp;""",
    ""longitude"" : """&amp;'Locations-Gyms'!I818&amp;""","&amp;"
    ""region_1"" : """",
    ""region_2"" : """",
    ""region_3"" : """",
    ""street"" : """",
    ""number"" : """",
    ""postal"" : """"
  },"</f>
        <v xml:space="preserve">  "98889e9718ae48138fb27f6aac384f4a.16": {
    "name" : "Bergwijkpark 2",
    "latitude" : "52324935",
    "longitude" : "4953473",
    "region_1" : "",
    "region_2" : "",
    "region_3" : "",
    "street" : "",
    "number" : "",
    "postal" : ""
  },</v>
      </c>
    </row>
    <row r="817" spans="1:1" x14ac:dyDescent="0.25">
      <c r="A817" s="1" t="str">
        <f>"  """&amp;'Locations-Gyms'!C819&amp;""": {
    ""name"" : """&amp;SUBSTITUTE('Locations-Gyms'!J819,"""","\""")&amp;""",
    ""latitude"" : """&amp;'Locations-Gyms'!H819&amp;""",
    ""longitude"" : """&amp;'Locations-Gyms'!I819&amp;""","&amp;"
    ""region_1"" : """",
    ""region_2"" : """",
    ""region_3"" : """",
    ""street"" : """",
    ""number"" : """",
    ""postal"" : """"
  },"</f>
        <v xml:space="preserve">  "74204a7c65a945a5bfcb6a034af271bd.16": {
    "name" : "De Klokkenstoel",
    "latitude" : "52341327",
    "longitude" : "4965185",
    "region_1" : "",
    "region_2" : "",
    "region_3" : "",
    "street" : "",
    "number" : "",
    "postal" : ""
  },</v>
      </c>
    </row>
    <row r="818" spans="1:1" x14ac:dyDescent="0.25">
      <c r="A818" s="1" t="str">
        <f>"  """&amp;'Locations-Gyms'!C820&amp;""": {
    ""name"" : """&amp;SUBSTITUTE('Locations-Gyms'!J820,"""","\""")&amp;""",
    ""latitude"" : """&amp;'Locations-Gyms'!H820&amp;""",
    ""longitude"" : """&amp;'Locations-Gyms'!I820&amp;""","&amp;"
    ""region_1"" : """",
    ""region_2"" : """",
    ""region_3"" : """",
    ""street"" : """",
    ""number"" : """",
    ""postal"" : """"
  },"</f>
        <v xml:space="preserve">  "751297294ed148c4acfc396e4e5dfe6a.16": {
    "name" : "De Schuilplaats",
    "latitude" : "52341015",
    "longitude" : "4965651",
    "region_1" : "",
    "region_2" : "",
    "region_3" : "",
    "street" : "",
    "number" : "",
    "postal" : ""
  },</v>
      </c>
    </row>
    <row r="819" spans="1:1" x14ac:dyDescent="0.25">
      <c r="A819" s="1" t="str">
        <f>"  """&amp;'Locations-Gyms'!C821&amp;""": {
    ""name"" : """&amp;SUBSTITUTE('Locations-Gyms'!J821,"""","\""")&amp;""",
    ""latitude"" : """&amp;'Locations-Gyms'!H821&amp;""",
    ""longitude"" : """&amp;'Locations-Gyms'!I821&amp;""","&amp;"
    ""region_1"" : """",
    ""region_2"" : """",
    ""region_3"" : """",
    ""street"" : """",
    ""number"" : """",
    ""postal"" : """"
  },"</f>
        <v xml:space="preserve">  "cdeba5ce773047d2a34f6ad7e89563a7.16": {
    "name" : "Diemen Lighthouse",
    "latitude" : "52333271",
    "longitude" : "4978122",
    "region_1" : "",
    "region_2" : "",
    "region_3" : "",
    "street" : "",
    "number" : "",
    "postal" : ""
  },</v>
      </c>
    </row>
    <row r="820" spans="1:1" x14ac:dyDescent="0.25">
      <c r="A820" s="1" t="str">
        <f>"  """&amp;'Locations-Gyms'!C822&amp;""": {
    ""name"" : """&amp;SUBSTITUTE('Locations-Gyms'!J822,"""","\""")&amp;""",
    ""latitude"" : """&amp;'Locations-Gyms'!H822&amp;""",
    ""longitude"" : """&amp;'Locations-Gyms'!I822&amp;""","&amp;"
    ""region_1"" : """",
    ""region_2"" : """",
    ""region_3"" : """",
    ""street"" : """",
    ""number"" : """",
    ""postal"" : """"
  },"</f>
        <v xml:space="preserve">  "04e596c862494b5a90c9b16d98f5ed01.16": {
    "name" : "Diemen Sniep - Telraam",
    "latitude" : "52335532",
    "longitude" : "4975283",
    "region_1" : "",
    "region_2" : "",
    "region_3" : "",
    "street" : "",
    "number" : "",
    "postal" : ""
  },</v>
      </c>
    </row>
    <row r="821" spans="1:1" x14ac:dyDescent="0.25">
      <c r="A821" s="1" t="str">
        <f>"  """&amp;'Locations-Gyms'!C823&amp;""": {
    ""name"" : """&amp;SUBSTITUTE('Locations-Gyms'!J823,"""","\""")&amp;""",
    ""latitude"" : """&amp;'Locations-Gyms'!H823&amp;""",
    ""longitude"" : """&amp;'Locations-Gyms'!I823&amp;""","&amp;"
    ""region_1"" : """",
    ""region_2"" : """",
    ""region_3"" : """",
    ""street"" : """",
    ""number"" : """",
    ""postal"" : """"
  },"</f>
        <v xml:space="preserve">  "58602ba10d8d4d9ca0e2e5d658709575.16": {
    "name" : "Diemerbos Over Bijlmer",
    "latitude" : "52319012",
    "longitude" : "4995913",
    "region_1" : "",
    "region_2" : "",
    "region_3" : "",
    "street" : "",
    "number" : "",
    "postal" : ""
  },</v>
      </c>
    </row>
    <row r="822" spans="1:1" x14ac:dyDescent="0.25">
      <c r="A822" s="1" t="str">
        <f>"  """&amp;'Locations-Gyms'!C824&amp;""": {
    ""name"" : """&amp;SUBSTITUTE('Locations-Gyms'!J824,"""","\""")&amp;""",
    ""latitude"" : """&amp;'Locations-Gyms'!H824&amp;""",
    ""longitude"" : """&amp;'Locations-Gyms'!I824&amp;""","&amp;"
    ""region_1"" : """",
    ""region_2"" : """",
    ""region_3"" : """",
    ""street"" : """",
    ""number"" : """",
    ""postal"" : """"
  },"</f>
        <v xml:space="preserve">  "d7d918fcfdf74228ba3f00558a872be0.16": {
    "name" : "Diemerbos Zwanegat",
    "latitude" : "52323401",
    "longitude" : "4992944",
    "region_1" : "",
    "region_2" : "",
    "region_3" : "",
    "street" : "",
    "number" : "",
    "postal" : ""
  },</v>
      </c>
    </row>
    <row r="823" spans="1:1" x14ac:dyDescent="0.25">
      <c r="A823" s="1" t="str">
        <f>"  """&amp;'Locations-Gyms'!C825&amp;""": {
    ""name"" : """&amp;SUBSTITUTE('Locations-Gyms'!J825,"""","\""")&amp;""",
    ""latitude"" : """&amp;'Locations-Gyms'!H825&amp;""",
    ""longitude"" : """&amp;'Locations-Gyms'!I825&amp;""","&amp;"
    ""region_1"" : """",
    ""region_2"" : """",
    ""region_3"" : """",
    ""street"" : """",
    ""number"" : """",
    ""postal"" : """"
  },"</f>
        <v xml:space="preserve">  "67c8870397864d6a8318fd475c98f76b.16": {
    "name" : "Diemerbrug",
    "latitude" : "52338083",
    "longitude" : "4960282",
    "region_1" : "",
    "region_2" : "",
    "region_3" : "",
    "street" : "",
    "number" : "",
    "postal" : ""
  },</v>
      </c>
    </row>
    <row r="824" spans="1:1" x14ac:dyDescent="0.25">
      <c r="A824" s="1" t="str">
        <f>"  """&amp;'Locations-Gyms'!C826&amp;""": {
    ""name"" : """&amp;SUBSTITUTE('Locations-Gyms'!J826,"""","\""")&amp;""",
    ""latitude"" : """&amp;'Locations-Gyms'!H826&amp;""",
    ""longitude"" : """&amp;'Locations-Gyms'!I826&amp;""","&amp;"
    ""region_1"" : """",
    ""region_2"" : """",
    ""region_3"" : """",
    ""street"" : """",
    ""number"" : """",
    ""postal"" : """"
  },"</f>
        <v xml:space="preserve">  "e0f7bdb89a034ff1b780b1d4b9d7c54a.16": {
    "name" : "Diemerpolder ",
    "latitude" : "52342926",
    "longitude" : "498318",
    "region_1" : "",
    "region_2" : "",
    "region_3" : "",
    "street" : "",
    "number" : "",
    "postal" : ""
  },</v>
      </c>
    </row>
    <row r="825" spans="1:1" x14ac:dyDescent="0.25">
      <c r="A825" s="1" t="str">
        <f>"  """&amp;'Locations-Gyms'!C827&amp;""": {
    ""name"" : """&amp;SUBSTITUTE('Locations-Gyms'!J827,"""","\""")&amp;""",
    ""latitude"" : """&amp;'Locations-Gyms'!H827&amp;""",
    ""longitude"" : """&amp;'Locations-Gyms'!I827&amp;""","&amp;"
    ""region_1"" : """",
    ""region_2"" : """",
    ""region_3"" : """",
    ""street"" : """",
    ""number"" : """",
    ""postal"" : """"
  },"</f>
        <v xml:space="preserve">  "b8c5c0e466ce4ecf9fc108319559c1e0.11": {
    "name" : "Green Tulip Playground",
    "latitude" : "52336453",
    "longitude" : "4954639",
    "region_1" : "",
    "region_2" : "",
    "region_3" : "",
    "street" : "",
    "number" : "",
    "postal" : ""
  },</v>
      </c>
    </row>
    <row r="826" spans="1:1" x14ac:dyDescent="0.25">
      <c r="A826" s="1" t="str">
        <f>"  """&amp;'Locations-Gyms'!C828&amp;""": {
    ""name"" : """&amp;SUBSTITUTE('Locations-Gyms'!J828,"""","\""")&amp;""",
    ""latitude"" : """&amp;'Locations-Gyms'!H828&amp;""",
    ""longitude"" : """&amp;'Locations-Gyms'!I828&amp;""","&amp;"
    ""region_1"" : """",
    ""region_2"" : """",
    ""region_3"" : """",
    ""street"" : """",
    ""number"" : """",
    ""postal"" : """"
  },"</f>
        <v xml:space="preserve">  "ab1085fa264541bb82eddfbcf2a29e91.16": {
    "name" : "Grenspaal van Amsterdam",
    "latitude" : "52355596",
    "longitude" : "4969567",
    "region_1" : "",
    "region_2" : "",
    "region_3" : "",
    "street" : "",
    "number" : "",
    "postal" : ""
  },</v>
      </c>
    </row>
    <row r="827" spans="1:1" x14ac:dyDescent="0.25">
      <c r="A827" s="1" t="str">
        <f>"  """&amp;'Locations-Gyms'!C829&amp;""": {
    ""name"" : """&amp;SUBSTITUTE('Locations-Gyms'!J829,"""","\""")&amp;""",
    ""latitude"" : """&amp;'Locations-Gyms'!H829&amp;""",
    ""longitude"" : """&amp;'Locations-Gyms'!I829&amp;""","&amp;"
    ""region_1"" : """",
    ""region_2"" : """",
    ""region_3"" : """",
    ""street"" : """",
    ""number"" : """",
    ""postal"" : """"
  },"</f>
        <v xml:space="preserve">  "898a75a00e8b4348be7c0228e444edaa.16": {
    "name" : "Hemelboom ",
    "latitude" : "52342985",
    "longitude" : "4962069",
    "region_1" : "",
    "region_2" : "",
    "region_3" : "",
    "street" : "",
    "number" : "",
    "postal" : ""
  },</v>
      </c>
    </row>
    <row r="828" spans="1:1" x14ac:dyDescent="0.25">
      <c r="A828" s="1" t="str">
        <f>"  """&amp;'Locations-Gyms'!C830&amp;""": {
    ""name"" : """&amp;SUBSTITUTE('Locations-Gyms'!J830,"""","\""")&amp;""",
    ""latitude"" : """&amp;'Locations-Gyms'!H830&amp;""",
    ""longitude"" : """&amp;'Locations-Gyms'!I830&amp;""","&amp;"
    ""region_1"" : """",
    ""region_2"" : """",
    ""region_3"" : """",
    ""street"" : """",
    ""number"" : """",
    ""postal"" : """"
  },"</f>
        <v xml:space="preserve">  "fe9ccb2beb894063a99541ddde320b6d.16": {
    "name" : "Kanaaldijk",
    "latitude" : "5234057",
    "longitude" : "4999842",
    "region_1" : "",
    "region_2" : "",
    "region_3" : "",
    "street" : "",
    "number" : "",
    "postal" : ""
  },</v>
      </c>
    </row>
    <row r="829" spans="1:1" x14ac:dyDescent="0.25">
      <c r="A829" s="1" t="str">
        <f>"  """&amp;'Locations-Gyms'!C831&amp;""": {
    ""name"" : """&amp;SUBSTITUTE('Locations-Gyms'!J831,"""","\""")&amp;""",
    ""latitude"" : """&amp;'Locations-Gyms'!H831&amp;""",
    ""longitude"" : """&amp;'Locations-Gyms'!I831&amp;""","&amp;"
    ""region_1"" : """",
    ""region_2"" : """",
    ""region_3"" : """",
    ""street"" : """",
    ""number"" : """",
    ""postal"" : """"
  },"</f>
        <v xml:space="preserve">  "97969e3b00ec4beb9f21a8793839c9ef.16": {
    "name" : "Kinderkunst Sint Petrusschool",
    "latitude" : "52342548",
    "longitude" : "4965098",
    "region_1" : "",
    "region_2" : "",
    "region_3" : "",
    "street" : "",
    "number" : "",
    "postal" : ""
  },</v>
      </c>
    </row>
    <row r="830" spans="1:1" x14ac:dyDescent="0.25">
      <c r="A830" s="1" t="str">
        <f>"  """&amp;'Locations-Gyms'!C832&amp;""": {
    ""name"" : """&amp;SUBSTITUTE('Locations-Gyms'!J832,"""","\""")&amp;""",
    ""latitude"" : """&amp;'Locations-Gyms'!H832&amp;""",
    ""longitude"" : """&amp;'Locations-Gyms'!I832&amp;""","&amp;"
    ""region_1"" : """",
    ""region_2"" : """",
    ""region_3"" : """",
    ""street"" : """",
    ""number"" : """",
    ""postal"" : """"
  },"</f>
        <v xml:space="preserve">  "94ad0a9df852481b9beb7a6abcac65e6.16": {
    "name" : "Kroontje van Saan",
    "latitude" : "52336921",
    "longitude" : "4964224",
    "region_1" : "",
    "region_2" : "",
    "region_3" : "",
    "street" : "",
    "number" : "",
    "postal" : ""
  },</v>
      </c>
    </row>
    <row r="831" spans="1:1" x14ac:dyDescent="0.25">
      <c r="A831" s="1" t="str">
        <f>"  """&amp;'Locations-Gyms'!C833&amp;""": {
    ""name"" : """&amp;SUBSTITUTE('Locations-Gyms'!J833,"""","\""")&amp;""",
    ""latitude"" : """&amp;'Locations-Gyms'!H833&amp;""",
    ""longitude"" : """&amp;'Locations-Gyms'!I833&amp;""","&amp;"
    ""region_1"" : """",
    ""region_2"" : """",
    ""region_3"" : """",
    ""street"" : """",
    ""number"" : """",
    ""postal"" : """"
  },"</f>
        <v xml:space="preserve">  "1c6735744e2b4bbf85c444b15fef71f5.16": {
    "name" : "Paviljoen Puur",
    "latitude" : "52343094",
    "longitude" : "501346",
    "region_1" : "",
    "region_2" : "",
    "region_3" : "",
    "street" : "",
    "number" : "",
    "postal" : ""
  },</v>
      </c>
    </row>
    <row r="832" spans="1:1" x14ac:dyDescent="0.25">
      <c r="A832" s="1" t="str">
        <f>"  """&amp;'Locations-Gyms'!C834&amp;""": {
    ""name"" : """&amp;SUBSTITUTE('Locations-Gyms'!J834,"""","\""")&amp;""",
    ""latitude"" : """&amp;'Locations-Gyms'!H834&amp;""",
    ""longitude"" : """&amp;'Locations-Gyms'!I834&amp;""","&amp;"
    ""region_1"" : """",
    ""region_2"" : """",
    ""region_3"" : """",
    ""street"" : """",
    ""number"" : """",
    ""postal"" : """"
  },"</f>
        <v xml:space="preserve">  "3cfb2dbec61a4e69beca099e696baf2e.16": {
    "name" : "Pigeon Slide",
    "latitude" : "52348236",
    "longitude" : "4978909",
    "region_1" : "",
    "region_2" : "",
    "region_3" : "",
    "street" : "",
    "number" : "",
    "postal" : ""
  },</v>
      </c>
    </row>
    <row r="833" spans="1:1" x14ac:dyDescent="0.25">
      <c r="A833" s="1" t="str">
        <f>"  """&amp;'Locations-Gyms'!C835&amp;""": {
    ""name"" : """&amp;SUBSTITUTE('Locations-Gyms'!J835,"""","\""")&amp;""",
    ""latitude"" : """&amp;'Locations-Gyms'!H835&amp;""",
    ""longitude"" : """&amp;'Locations-Gyms'!I835&amp;""","&amp;"
    ""region_1"" : """",
    ""region_2"" : """",
    ""region_3"" : """",
    ""street"" : """",
    ""number"" : """",
    ""postal"" : """"
  },"</f>
        <v xml:space="preserve">  "21197a3510ae4047ac0358b39ad7b016.16": {
    "name" : "Playground Jaagpad",
    "latitude" : "52336376",
    "longitude" : "4972456",
    "region_1" : "",
    "region_2" : "",
    "region_3" : "",
    "street" : "",
    "number" : "",
    "postal" : ""
  },</v>
      </c>
    </row>
    <row r="834" spans="1:1" x14ac:dyDescent="0.25">
      <c r="A834" s="1" t="str">
        <f>"  """&amp;'Locations-Gyms'!C836&amp;""": {
    ""name"" : """&amp;SUBSTITUTE('Locations-Gyms'!J836,"""","\""")&amp;""",
    ""latitude"" : """&amp;'Locations-Gyms'!H836&amp;""",
    ""longitude"" : """&amp;'Locations-Gyms'!I836&amp;""","&amp;"
    ""region_1"" : """",
    ""region_2"" : """",
    ""region_3"" : """",
    ""street"" : """",
    ""number"" : """",
    ""postal"" : """"
  },"</f>
        <v xml:space="preserve">  "5de20686410a4f03889e2204d5dc5413.16": {
    "name" : "Roggekamp Playground",
    "latitude" : "52336004",
    "longitude" : "4951214",
    "region_1" : "",
    "region_2" : "",
    "region_3" : "",
    "street" : "",
    "number" : "",
    "postal" : ""
  },</v>
      </c>
    </row>
    <row r="835" spans="1:1" x14ac:dyDescent="0.25">
      <c r="A835" s="1" t="str">
        <f>"  """&amp;'Locations-Gyms'!C837&amp;""": {
    ""name"" : """&amp;SUBSTITUTE('Locations-Gyms'!J837,"""","\""")&amp;""",
    ""latitude"" : """&amp;'Locations-Gyms'!H837&amp;""",
    ""longitude"" : """&amp;'Locations-Gyms'!I837&amp;""","&amp;"
    ""region_1"" : """",
    ""region_2"" : """",
    ""region_3"" : """",
    ""street"" : """",
    ""number"" : """",
    ""postal"" : """"
  },"</f>
        <v xml:space="preserve">  "10f21a08b7274fa9889f3686d3df271f.11": {
    "name" : "Schelpenhoek",
    "latitude" : "52336543",
    "longitude" : "4960021",
    "region_1" : "",
    "region_2" : "",
    "region_3" : "",
    "street" : "",
    "number" : "",
    "postal" : ""
  },</v>
      </c>
    </row>
    <row r="836" spans="1:1" x14ac:dyDescent="0.25">
      <c r="A836" s="1" t="str">
        <f>"  """&amp;'Locations-Gyms'!C838&amp;""": {
    ""name"" : """&amp;SUBSTITUTE('Locations-Gyms'!J838,"""","\""")&amp;""",
    ""latitude"" : """&amp;'Locations-Gyms'!H838&amp;""",
    ""longitude"" : """&amp;'Locations-Gyms'!I838&amp;""","&amp;"
    ""region_1"" : """",
    ""region_2"" : """",
    ""region_3"" : """",
    ""street"" : """",
    ""number"" : """",
    ""postal"" : """"
  },"</f>
        <v xml:space="preserve">  "ea57dfcfb7754d44bc9f3f4197c6b81d.16": {
    "name" : "Spiderweb Sculpture",
    "latitude" : "52328598",
    "longitude" : "4955925",
    "region_1" : "",
    "region_2" : "",
    "region_3" : "",
    "street" : "",
    "number" : "",
    "postal" : ""
  },</v>
      </c>
    </row>
    <row r="837" spans="1:1" x14ac:dyDescent="0.25">
      <c r="A837" s="1" t="str">
        <f>"  """&amp;'Locations-Gyms'!C839&amp;""": {
    ""name"" : """&amp;SUBSTITUTE('Locations-Gyms'!J839,"""","\""")&amp;""",
    ""latitude"" : """&amp;'Locations-Gyms'!H839&amp;""",
    ""longitude"" : """&amp;'Locations-Gyms'!I839&amp;""","&amp;"
    ""region_1"" : """",
    ""region_2"" : """",
    ""region_3"" : """",
    ""street"" : """",
    ""number"" : """",
    ""postal"" : """"
  },"</f>
        <v xml:space="preserve">  "ee22353ffefa4e69a7f96a421ed5154c.16": {
    "name" : "Station Diemen-Zuid (Metro)",
    "latitude" : "52330284",
    "longitude" : "4956797",
    "region_1" : "",
    "region_2" : "",
    "region_3" : "",
    "street" : "",
    "number" : "",
    "postal" : ""
  },</v>
      </c>
    </row>
    <row r="838" spans="1:1" x14ac:dyDescent="0.25">
      <c r="A838" s="1" t="str">
        <f>"  """&amp;'Locations-Gyms'!C840&amp;""": {
    ""name"" : """&amp;SUBSTITUTE('Locations-Gyms'!J840,"""","\""")&amp;""",
    ""latitude"" : """&amp;'Locations-Gyms'!H840&amp;""",
    ""longitude"" : """&amp;'Locations-Gyms'!I840&amp;""","&amp;"
    ""region_1"" : """",
    ""region_2"" : """",
    ""region_3"" : """",
    ""street"" : """",
    ""number"" : """",
    ""postal"" : """"
  },"</f>
        <v xml:space="preserve">  "639a5ac56d66425bb0f1bdd5fb334e26.16": {
    "name" : "Vlinder",
    "latitude" : "52351341",
    "longitude" : "4973886",
    "region_1" : "",
    "region_2" : "",
    "region_3" : "",
    "street" : "",
    "number" : "",
    "postal" : ""
  },</v>
      </c>
    </row>
    <row r="839" spans="1:1" x14ac:dyDescent="0.25">
      <c r="A839" s="1" t="str">
        <f>"  """&amp;'Locations-Gyms'!C841&amp;""": {
    ""name"" : """&amp;SUBSTITUTE('Locations-Gyms'!J841,"""","\""")&amp;""",
    ""latitude"" : """&amp;'Locations-Gyms'!H841&amp;""",
    ""longitude"" : """&amp;'Locations-Gyms'!I841&amp;""","&amp;"
    ""region_1"" : """",
    ""region_2"" : """",
    ""region_3"" : """",
    ""street"" : """",
    ""number"" : """",
    ""postal"" : """"
  },"</f>
        <v xml:space="preserve">  "1a5c9fc42b9e439aba31110ee961343a.16": {
    "name" : "Vogels van De Vogelbuurt",
    "latitude" : "52349407",
    "longitude" : "4977137",
    "region_1" : "",
    "region_2" : "",
    "region_3" : "",
    "street" : "",
    "number" : "",
    "postal" : ""
  },</v>
      </c>
    </row>
    <row r="840" spans="1:1" x14ac:dyDescent="0.25">
      <c r="A840" s="1" t="str">
        <f>"  """&amp;'Locations-Gyms'!C842&amp;""": {
    ""name"" : """&amp;SUBSTITUTE('Locations-Gyms'!J842,"""","\""")&amp;""",
    ""latitude"" : """&amp;'Locations-Gyms'!H842&amp;""",
    ""longitude"" : """&amp;'Locations-Gyms'!I842&amp;""","&amp;"
    ""region_1"" : """",
    ""region_2"" : """",
    ""region_3"" : """",
    ""street"" : """",
    ""number"" : """",
    ""postal"" : """"
  },"</f>
        <v xml:space="preserve">  "7e28feb55fe94adb81768f16a3a2dadf.16": {
    "name" : "Winkelcentrum Diemerplein",
    "latitude" : "52341563",
    "longitude" : "4962343",
    "region_1" : "",
    "region_2" : "",
    "region_3" : "",
    "street" : "",
    "number" : "",
    "postal" : ""
  },</v>
      </c>
    </row>
    <row r="841" spans="1:1" x14ac:dyDescent="0.25">
      <c r="A841" s="1" t="str">
        <f>"  """&amp;'Locations-Gyms'!C843&amp;""": {
    ""name"" : """&amp;SUBSTITUTE('Locations-Gyms'!J843,"""","\""")&amp;""",
    ""latitude"" : """&amp;'Locations-Gyms'!H843&amp;""",
    ""longitude"" : """&amp;'Locations-Gyms'!I843&amp;""","&amp;"
    ""region_1"" : """",
    ""region_2"" : """",
    ""region_3"" : """",
    ""street"" : """",
    ""number"" : """",
    ""postal"" : """"
  },"</f>
        <v xml:space="preserve">  "98f2259aa5fa427e85908f3d5e477aa1.16": {
    "name" : "Zeldenrust aan de Ouddiemerlaan",
    "latitude" : "52352114",
    "longitude" : "4971382",
    "region_1" : "",
    "region_2" : "",
    "region_3" : "",
    "street" : "",
    "number" : "",
    "postal" : ""
  },</v>
      </c>
    </row>
    <row r="842" spans="1:1" x14ac:dyDescent="0.25">
      <c r="A842" s="1" t="str">
        <f>"  """&amp;'Locations-Gyms'!C844&amp;""": {
    ""name"" : """&amp;SUBSTITUTE('Locations-Gyms'!J844,"""","\""")&amp;""",
    ""latitude"" : """&amp;'Locations-Gyms'!H844&amp;""",
    ""longitude"" : """&amp;'Locations-Gyms'!I844&amp;""","&amp;"
    ""region_1"" : """",
    ""region_2"" : """",
    ""region_3"" : """",
    ""street"" : """",
    ""number"" : """",
    ""postal"" : """"
  },"</f>
        <v xml:space="preserve">  "30fa72ccc1b2418c8453972daad72c62.16": {
    "name" : "Den Vaderlant Chetrovwe",
    "latitude" : "52337791",
    "longitude" : "4784807",
    "region_1" : "",
    "region_2" : "",
    "region_3" : "",
    "street" : "",
    "number" : "",
    "postal" : ""
  },</v>
      </c>
    </row>
    <row r="843" spans="1:1" x14ac:dyDescent="0.25">
      <c r="A843" s="1" t="str">
        <f>"  """&amp;'Locations-Gyms'!C845&amp;""": {
    ""name"" : """&amp;SUBSTITUTE('Locations-Gyms'!J845,"""","\""")&amp;""",
    ""latitude"" : """&amp;'Locations-Gyms'!H845&amp;""",
    ""longitude"" : """&amp;'Locations-Gyms'!I845&amp;""","&amp;"
    ""region_1"" : """",
    ""region_2"" : """",
    ""region_3"" : """",
    ""street"" : """",
    ""number"" : """",
    ""postal"" : """"
  },"</f>
        <v xml:space="preserve">  "504a47654b9a47ba89cf7b3c57632266.16": {
    "name" : "Het Zebrapad",
    "latitude" : "5234202",
    "longitude" : "4776829",
    "region_1" : "",
    "region_2" : "",
    "region_3" : "",
    "street" : "",
    "number" : "",
    "postal" : ""
  },</v>
      </c>
    </row>
    <row r="844" spans="1:1" x14ac:dyDescent="0.25">
      <c r="A844" s="1" t="str">
        <f>"  """&amp;'Locations-Gyms'!C846&amp;""": {
    ""name"" : """&amp;SUBSTITUTE('Locations-Gyms'!J846,"""","\""")&amp;""",
    ""latitude"" : """&amp;'Locations-Gyms'!H846&amp;""",
    ""longitude"" : """&amp;'Locations-Gyms'!I846&amp;""","&amp;"
    ""region_1"" : """",
    ""region_2"" : """",
    ""region_3"" : """",
    ""street"" : """",
    ""number"" : """",
    ""postal"" : """"
  },"</f>
        <v xml:space="preserve">  "8422861121ae4235ac8672e747e2d6bd.16": {
    "name" : "Kerk 1937",
    "latitude" : "52335805",
    "longitude" : "4780324",
    "region_1" : "",
    "region_2" : "",
    "region_3" : "",
    "street" : "",
    "number" : "",
    "postal" : ""
  },</v>
      </c>
    </row>
    <row r="845" spans="1:1" x14ac:dyDescent="0.25">
      <c r="A845" s="1" t="str">
        <f>"  """&amp;'Locations-Gyms'!C847&amp;""": {
    ""name"" : """&amp;SUBSTITUTE('Locations-Gyms'!J847,"""","\""")&amp;""",
    ""latitude"" : """&amp;'Locations-Gyms'!H847&amp;""",
    ""longitude"" : """&amp;'Locations-Gyms'!I847&amp;""","&amp;"
    ""region_1"" : """",
    ""region_2"" : """",
    ""region_3"" : """",
    ""street"" : """",
    ""number"" : """",
    ""postal"" : """"
  },"</f>
        <v xml:space="preserve">  "4580fe4a3d5349eaa3d24fb040b150cd.16": {
    "name" : "Welkom Ibis Schiphol",
    "latitude" : "52324252",
    "longitude" : "4795312",
    "region_1" : "",
    "region_2" : "",
    "region_3" : "",
    "street" : "",
    "number" : "",
    "postal" : ""
  },</v>
      </c>
    </row>
    <row r="846" spans="1:1" x14ac:dyDescent="0.25">
      <c r="A846" s="1" t="str">
        <f>"  """&amp;'Locations-Gyms'!C848&amp;""": {
    ""name"" : """&amp;SUBSTITUTE('Locations-Gyms'!J848,"""","\""")&amp;""",
    ""latitude"" : """&amp;'Locations-Gyms'!H848&amp;""",
    ""longitude"" : """&amp;'Locations-Gyms'!I848&amp;""","&amp;"
    ""region_1"" : """",
    ""region_2"" : """",
    ""region_3"" : """",
    ""street"" : """",
    ""number"" : """",
    ""postal"" : """"
  },"</f>
        <v xml:space="preserve">  "687ff0a7e23d48b4a9d772a410f8187f.16": {
    "name" : "Zernikehof",
    "latitude" : "52341778",
    "longitude" : "4781384",
    "region_1" : "",
    "region_2" : "",
    "region_3" : "",
    "street" : "",
    "number" : "",
    "postal" : ""
  },</v>
      </c>
    </row>
    <row r="847" spans="1:1" x14ac:dyDescent="0.25">
      <c r="A847" s="1" t="str">
        <f>"  """&amp;'Locations-Gyms'!C849&amp;""": {
    ""name"" : """&amp;SUBSTITUTE('Locations-Gyms'!J849,"""","\""")&amp;""",
    ""latitude"" : """&amp;'Locations-Gyms'!H849&amp;""",
    ""longitude"" : """&amp;'Locations-Gyms'!I849&amp;""","&amp;"
    ""region_1"" : """",
    ""region_2"" : """",
    ""region_3"" : """",
    ""street"" : """",
    ""number"" : """",
    ""postal"" : """"
  },"</f>
        <v xml:space="preserve">  "62fb813eb7da41469228e58abc657c19.16": {
    "name" : "Lighthouse",
    "latitude" : "52346813",
    "longitude" : "4765227",
    "region_1" : "",
    "region_2" : "",
    "region_3" : "",
    "street" : "",
    "number" : "",
    "postal" : ""
  },</v>
      </c>
    </row>
    <row r="848" spans="1:1" x14ac:dyDescent="0.25">
      <c r="A848" s="1" t="str">
        <f>"  """&amp;'Locations-Gyms'!C850&amp;""": {
    ""name"" : """&amp;SUBSTITUTE('Locations-Gyms'!J850,"""","\""")&amp;""",
    ""latitude"" : """&amp;'Locations-Gyms'!H850&amp;""",
    ""longitude"" : """&amp;'Locations-Gyms'!I850&amp;""","&amp;"
    ""region_1"" : """",
    ""region_2"" : """",
    ""region_3"" : """",
    ""street"" : """",
    ""number"" : """",
    ""postal"" : """"
  },"</f>
        <v xml:space="preserve">  "a55d09f0cd20403e9fb00d1bdba9bdef.16": {
    "name" : "Old Schiphol Airport Sign",
    "latitude" : "52309202",
    "longitude" : "4810957",
    "region_1" : "",
    "region_2" : "",
    "region_3" : "",
    "street" : "",
    "number" : "",
    "postal" : ""
  },</v>
      </c>
    </row>
    <row r="849" spans="1:1" x14ac:dyDescent="0.25">
      <c r="A849" s="1" t="str">
        <f>"  """&amp;'Locations-Gyms'!C851&amp;""": {
    ""name"" : """&amp;SUBSTITUTE('Locations-Gyms'!J851,"""","\""")&amp;""",
    ""latitude"" : """&amp;'Locations-Gyms'!H851&amp;""",
    ""longitude"" : """&amp;'Locations-Gyms'!I851&amp;""","&amp;"
    ""region_1"" : """",
    ""region_2"" : """",
    ""region_3"" : """",
    ""street"" : """",
    ""number"" : """",
    ""postal"" : """"
  },"</f>
        <v xml:space="preserve">  "e0afe1f120324697b8e6088d9b83f3b3.11": {
    "name" : "Schiphol Oost Metallic Ladder",
    "latitude" : "52305328",
    "longitude" : "4805131",
    "region_1" : "",
    "region_2" : "",
    "region_3" : "",
    "street" : "",
    "number" : "",
    "postal" : ""
  },</v>
      </c>
    </row>
    <row r="850" spans="1:1" x14ac:dyDescent="0.25">
      <c r="A850" s="1" t="str">
        <f>"  """&amp;'Locations-Gyms'!C852&amp;""": {
    ""name"" : """&amp;SUBSTITUTE('Locations-Gyms'!J852,"""","\""")&amp;""",
    ""latitude"" : """&amp;'Locations-Gyms'!H852&amp;""",
    ""longitude"" : """&amp;'Locations-Gyms'!I852&amp;""","&amp;"
    ""region_1"" : """",
    ""region_2"" : """",
    ""region_3"" : """",
    ""street"" : """",
    ""number"" : """",
    ""postal"" : """"
  },"</f>
        <v xml:space="preserve">  "9f5a3fe733224444b93cf2c01c2de9d2.11": {
    "name" : "Fietsroute Knooppunt 36",
    "latitude" : "52412019",
    "longitude" : "4931524",
    "region_1" : "",
    "region_2" : "",
    "region_3" : "",
    "street" : "",
    "number" : "",
    "postal" : ""
  },</v>
      </c>
    </row>
    <row r="851" spans="1:1" x14ac:dyDescent="0.25">
      <c r="A851" s="1" t="str">
        <f>"  """&amp;'Locations-Gyms'!C853&amp;""": {
    ""name"" : """&amp;SUBSTITUTE('Locations-Gyms'!J853,"""","\""")&amp;""",
    ""latitude"" : """&amp;'Locations-Gyms'!H853&amp;""",
    ""longitude"" : """&amp;'Locations-Gyms'!I853&amp;""","&amp;"
    ""region_1"" : """",
    ""region_2"" : """",
    ""region_3"" : """",
    ""street"" : """",
    ""number"" : """",
    ""postal"" : """"
  },"</f>
        <v xml:space="preserve">  "a5c60b261c89431ea9b70cffdfea0e97.16": {
    "name" : "De Kleine Kerk",
    "latitude" : "52330542",
    "longitude" : "4940357",
    "region_1" : "",
    "region_2" : "",
    "region_3" : "",
    "street" : "",
    "number" : "",
    "postal" : ""
  },</v>
      </c>
    </row>
    <row r="852" spans="1:1" x14ac:dyDescent="0.25">
      <c r="A852" s="1" t="str">
        <f>"  """&amp;'Locations-Gyms'!C854&amp;""": {
    ""name"" : """&amp;SUBSTITUTE('Locations-Gyms'!J854,"""","\""")&amp;""",
    ""latitude"" : """&amp;'Locations-Gyms'!H854&amp;""",
    ""longitude"" : """&amp;'Locations-Gyms'!I854&amp;""","&amp;"
    ""region_1"" : """",
    ""region_2"" : """",
    ""region_3"" : """",
    ""street"" : """",
    ""number"" : """",
    ""postal"" : """"
  },"</f>
        <v xml:space="preserve">  "a06e1504d1a3425c8d1fbc561125c813.16": {
    "name" : "Drie Blokken",
    "latitude" : "52332055",
    "longitude" : "4944658",
    "region_1" : "",
    "region_2" : "",
    "region_3" : "",
    "street" : "",
    "number" : "",
    "postal" : ""
  },</v>
      </c>
    </row>
    <row r="853" spans="1:1" x14ac:dyDescent="0.25">
      <c r="A853" s="1" t="str">
        <f>"  """&amp;'Locations-Gyms'!C855&amp;""": {
    ""name"" : """&amp;SUBSTITUTE('Locations-Gyms'!J855,"""","\""")&amp;""",
    ""latitude"" : """&amp;'Locations-Gyms'!H855&amp;""",
    ""longitude"" : """&amp;'Locations-Gyms'!I855&amp;""","&amp;"
    ""region_1"" : """",
    ""region_2"" : """",
    ""region_3"" : """",
    ""street"" : """",
    ""number"" : """",
    ""postal"" : """"
  },"</f>
        <v xml:space="preserve">  "973fff2001eb4922b200b49a7b495a25.16": {
    "name" : "Due Vene Trajectum",
    "latitude" : "5233263",
    "longitude" : "4939202",
    "region_1" : "",
    "region_2" : "",
    "region_3" : "",
    "street" : "",
    "number" : "",
    "postal" : ""
  },</v>
      </c>
    </row>
    <row r="854" spans="1:1" x14ac:dyDescent="0.25">
      <c r="A854" s="1" t="str">
        <f>"  """&amp;'Locations-Gyms'!C856&amp;""": {
    ""name"" : """&amp;SUBSTITUTE('Locations-Gyms'!J856,"""","\""")&amp;""",
    ""latitude"" : """&amp;'Locations-Gyms'!H856&amp;""",
    ""longitude"" : """&amp;'Locations-Gyms'!I856&amp;""","&amp;"
    ""region_1"" : """",
    ""region_2"" : """",
    ""region_3"" : """",
    ""street"" : """",
    ""number"" : """",
    ""postal"" : """"
  },"</f>
        <v xml:space="preserve">  "46e60faab5d14bc0a9c27e4c04e8882e.16": {
    "name" : "RK Parochie sint Urbanus",
    "latitude" : "52324665",
    "longitude" : "4937875",
    "region_1" : "",
    "region_2" : "",
    "region_3" : "",
    "street" : "",
    "number" : "",
    "postal" : ""
  },</v>
      </c>
    </row>
    <row r="855" spans="1:1" x14ac:dyDescent="0.25">
      <c r="A855" s="1" t="str">
        <f>"  """&amp;'Locations-Gyms'!C857&amp;""": {
    ""name"" : """&amp;SUBSTITUTE('Locations-Gyms'!J857,"""","\""")&amp;""",
    ""latitude"" : """&amp;'Locations-Gyms'!H857&amp;""",
    ""longitude"" : """&amp;'Locations-Gyms'!I857&amp;""","&amp;"
    ""region_1"" : """",
    ""region_2"" : """",
    ""region_3"" : """",
    ""street"" : """",
    ""number"" : """",
    ""postal"" : """"
  },"</f>
        <v xml:space="preserve">  "2fb62f4bb57d4c9e9d3922adf0075559.16": {
    "name" : "Schoolbank",
    "latitude" : "52324937",
    "longitude" : "4938413",
    "region_1" : "",
    "region_2" : "",
    "region_3" : "",
    "street" : "",
    "number" : "",
    "postal" : ""
  },</v>
      </c>
    </row>
    <row r="856" spans="1:1" x14ac:dyDescent="0.25">
      <c r="A856" s="1" t="str">
        <f>"  """&amp;'Locations-Gyms'!C858&amp;""": {
    ""name"" : """&amp;SUBSTITUTE('Locations-Gyms'!J858,"""","\""")&amp;""",
    ""latitude"" : """&amp;'Locations-Gyms'!H858&amp;""",
    ""longitude"" : """&amp;'Locations-Gyms'!I858&amp;""","&amp;"
    ""region_1"" : """",
    ""region_2"" : """",
    ""region_3"" : """",
    ""street"" : """",
    ""number"" : """",
    ""postal"" : """"
  },"</f>
        <v xml:space="preserve">  "46e8177da1834903b5fe9f1cec080201.16": {
    "name" : "De Zwaan at the Amstel",
    "latitude" : "52303314",
    "longitude" : "4904853",
    "region_1" : "",
    "region_2" : "",
    "region_3" : "",
    "street" : "",
    "number" : "",
    "postal" : ""
  },</v>
      </c>
    </row>
    <row r="857" spans="1:1" x14ac:dyDescent="0.25">
      <c r="A857" s="1" t="str">
        <f>"  """&amp;'Locations-Gyms'!C859&amp;""": {
    ""name"" : """&amp;SUBSTITUTE('Locations-Gyms'!J859,"""","\""")&amp;""",
    ""latitude"" : """&amp;'Locations-Gyms'!H859&amp;""",
    ""longitude"" : """&amp;'Locations-Gyms'!I859&amp;""","&amp;"
    ""region_1"" : """",
    ""region_2"" : """",
    ""region_3"" : """",
    ""street"" : """",
    ""number"" : """",
    ""postal"" : """"
  },"</f>
        <v xml:space="preserve">  "f1b12ee7f91f4ceb977823c2f82080d2.16": {
    "name" : "JL Poppetje Van Ouderkerk",
    "latitude" : "52297688",
    "longitude" : "4904209",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0AC7-799B-4F78-B931-F92B13FE4062}">
  <dimension ref="A1:G266"/>
  <sheetViews>
    <sheetView workbookViewId="0"/>
  </sheetViews>
  <sheetFormatPr defaultRowHeight="15" x14ac:dyDescent="0.25"/>
  <cols>
    <col min="1" max="1" width="1.7109375" style="12" bestFit="1" customWidth="1"/>
    <col min="2" max="2" width="10.28515625" style="12" bestFit="1" customWidth="1"/>
    <col min="3" max="3" width="1.5703125" style="12" bestFit="1" customWidth="1"/>
    <col min="4" max="4" width="9.140625" style="12"/>
    <col min="5" max="5" width="2.28515625" style="12" bestFit="1" customWidth="1"/>
    <col min="7" max="7" width="19.42578125" bestFit="1" customWidth="1"/>
  </cols>
  <sheetData>
    <row r="1" spans="1:7" x14ac:dyDescent="0.25">
      <c r="A1" s="12" t="s">
        <v>4677</v>
      </c>
      <c r="G1" t="str">
        <f t="shared" ref="G1:G64" si="0">IF(A1&lt;&gt;"",A1,"")&amp;IF(B1&lt;&gt;"",LEFT(B1,2)&amp;"."&amp;RIGHT(B1,LEN(B1)-2),"")&amp;IF(C1&lt;&gt;"",C1,"")&amp;IF(D1&lt;&gt;"",LEFT(D1,1)&amp;"."&amp;RIGHT(D1,LEN(D1)-1),"")&amp;IF(E1&lt;&gt;"",E1,"")</f>
        <v>[</v>
      </c>
    </row>
    <row r="2" spans="1:7" x14ac:dyDescent="0.25">
      <c r="A2" s="12" t="s">
        <v>4677</v>
      </c>
      <c r="G2" t="str">
        <f t="shared" si="0"/>
        <v>[</v>
      </c>
    </row>
    <row r="3" spans="1:7" x14ac:dyDescent="0.25">
      <c r="A3" s="12" t="s">
        <v>4677</v>
      </c>
      <c r="B3" s="12">
        <v>52358124</v>
      </c>
      <c r="C3" s="12" t="s">
        <v>4676</v>
      </c>
      <c r="D3" s="12">
        <v>487391</v>
      </c>
      <c r="E3" s="12" t="s">
        <v>4678</v>
      </c>
      <c r="G3" t="str">
        <f t="shared" si="0"/>
        <v>[52.358124,4.87391],</v>
      </c>
    </row>
    <row r="4" spans="1:7" x14ac:dyDescent="0.25">
      <c r="A4" s="12" t="s">
        <v>4677</v>
      </c>
      <c r="B4" s="12">
        <v>52357932</v>
      </c>
      <c r="C4" s="12" t="s">
        <v>4676</v>
      </c>
      <c r="D4" s="12">
        <v>4873287</v>
      </c>
      <c r="E4" s="12" t="s">
        <v>4678</v>
      </c>
      <c r="G4" t="str">
        <f t="shared" si="0"/>
        <v>[52.357932,4.873287],</v>
      </c>
    </row>
    <row r="5" spans="1:7" x14ac:dyDescent="0.25">
      <c r="A5" s="12" t="s">
        <v>4677</v>
      </c>
      <c r="B5" s="12">
        <v>523579</v>
      </c>
      <c r="C5" s="12" t="s">
        <v>4676</v>
      </c>
      <c r="D5" s="12">
        <v>4873157</v>
      </c>
      <c r="E5" s="12" t="s">
        <v>4678</v>
      </c>
      <c r="G5" t="str">
        <f t="shared" si="0"/>
        <v>[52.3579,4.873157],</v>
      </c>
    </row>
    <row r="6" spans="1:7" x14ac:dyDescent="0.25">
      <c r="A6" s="12" t="s">
        <v>4677</v>
      </c>
      <c r="B6" s="12">
        <v>52357834</v>
      </c>
      <c r="C6" s="12" t="s">
        <v>4676</v>
      </c>
      <c r="D6" s="12">
        <v>4872718</v>
      </c>
      <c r="E6" s="12" t="s">
        <v>4678</v>
      </c>
      <c r="G6" t="str">
        <f t="shared" si="0"/>
        <v>[52.357834,4.872718],</v>
      </c>
    </row>
    <row r="7" spans="1:7" x14ac:dyDescent="0.25">
      <c r="A7" s="12" t="s">
        <v>4677</v>
      </c>
      <c r="B7" s="12">
        <v>5235777</v>
      </c>
      <c r="C7" s="12" t="s">
        <v>4676</v>
      </c>
      <c r="D7" s="12">
        <v>4872483</v>
      </c>
      <c r="E7" s="12" t="s">
        <v>4678</v>
      </c>
      <c r="G7" t="str">
        <f t="shared" si="0"/>
        <v>[52.35777,4.872483],</v>
      </c>
    </row>
    <row r="8" spans="1:7" x14ac:dyDescent="0.25">
      <c r="A8" s="12" t="s">
        <v>4677</v>
      </c>
      <c r="B8" s="12">
        <v>52357638</v>
      </c>
      <c r="C8" s="12" t="s">
        <v>4676</v>
      </c>
      <c r="D8" s="12">
        <v>4872244</v>
      </c>
      <c r="E8" s="12" t="s">
        <v>4678</v>
      </c>
      <c r="G8" t="str">
        <f t="shared" si="0"/>
        <v>[52.357638,4.872244],</v>
      </c>
    </row>
    <row r="9" spans="1:7" x14ac:dyDescent="0.25">
      <c r="A9" s="12" t="s">
        <v>4677</v>
      </c>
      <c r="B9" s="12">
        <v>52357658</v>
      </c>
      <c r="C9" s="12" t="s">
        <v>4676</v>
      </c>
      <c r="D9" s="12">
        <v>4872091</v>
      </c>
      <c r="E9" s="12" t="s">
        <v>4678</v>
      </c>
      <c r="G9" t="str">
        <f t="shared" si="0"/>
        <v>[52.357658,4.872091],</v>
      </c>
    </row>
    <row r="10" spans="1:7" x14ac:dyDescent="0.25">
      <c r="A10" s="12" t="s">
        <v>4677</v>
      </c>
      <c r="B10" s="12">
        <v>52357705</v>
      </c>
      <c r="C10" s="12" t="s">
        <v>4676</v>
      </c>
      <c r="D10" s="12">
        <v>4872015</v>
      </c>
      <c r="E10" s="12" t="s">
        <v>4678</v>
      </c>
      <c r="G10" t="str">
        <f t="shared" si="0"/>
        <v>[52.357705,4.872015],</v>
      </c>
    </row>
    <row r="11" spans="1:7" x14ac:dyDescent="0.25">
      <c r="A11" s="12" t="s">
        <v>4677</v>
      </c>
      <c r="B11" s="12">
        <v>52357619</v>
      </c>
      <c r="C11" s="12" t="s">
        <v>4676</v>
      </c>
      <c r="D11" s="12">
        <v>4871696</v>
      </c>
      <c r="E11" s="12" t="s">
        <v>4678</v>
      </c>
      <c r="G11" t="str">
        <f t="shared" si="0"/>
        <v>[52.357619,4.871696],</v>
      </c>
    </row>
    <row r="12" spans="1:7" x14ac:dyDescent="0.25">
      <c r="A12" s="12" t="s">
        <v>4677</v>
      </c>
      <c r="B12" s="12">
        <v>52357564</v>
      </c>
      <c r="C12" s="12" t="s">
        <v>4676</v>
      </c>
      <c r="D12" s="12">
        <v>4871712</v>
      </c>
      <c r="E12" s="12" t="s">
        <v>4678</v>
      </c>
      <c r="G12" t="str">
        <f t="shared" si="0"/>
        <v>[52.357564,4.871712],</v>
      </c>
    </row>
    <row r="13" spans="1:7" x14ac:dyDescent="0.25">
      <c r="A13" s="12" t="s">
        <v>4677</v>
      </c>
      <c r="B13" s="12">
        <v>52357475</v>
      </c>
      <c r="C13" s="12" t="s">
        <v>4676</v>
      </c>
      <c r="D13" s="12">
        <v>4871629</v>
      </c>
      <c r="E13" s="12" t="s">
        <v>4678</v>
      </c>
      <c r="G13" t="str">
        <f t="shared" si="0"/>
        <v>[52.357475,4.871629],</v>
      </c>
    </row>
    <row r="14" spans="1:7" x14ac:dyDescent="0.25">
      <c r="A14" s="12" t="s">
        <v>4677</v>
      </c>
      <c r="B14" s="12">
        <v>52357473</v>
      </c>
      <c r="C14" s="12" t="s">
        <v>4676</v>
      </c>
      <c r="D14" s="12">
        <v>4871432</v>
      </c>
      <c r="E14" s="12" t="s">
        <v>4678</v>
      </c>
      <c r="G14" t="str">
        <f t="shared" si="0"/>
        <v>[52.357473,4.871432],</v>
      </c>
    </row>
    <row r="15" spans="1:7" x14ac:dyDescent="0.25">
      <c r="A15" s="12" t="s">
        <v>4677</v>
      </c>
      <c r="B15" s="12">
        <v>52357443</v>
      </c>
      <c r="C15" s="12" t="s">
        <v>4676</v>
      </c>
      <c r="D15" s="12">
        <v>4871251</v>
      </c>
      <c r="E15" s="12" t="s">
        <v>4678</v>
      </c>
      <c r="G15" t="str">
        <f t="shared" si="0"/>
        <v>[52.357443,4.871251],</v>
      </c>
    </row>
    <row r="16" spans="1:7" x14ac:dyDescent="0.25">
      <c r="A16" s="12" t="s">
        <v>4677</v>
      </c>
      <c r="B16" s="12">
        <v>52357218</v>
      </c>
      <c r="C16" s="12" t="s">
        <v>4676</v>
      </c>
      <c r="D16" s="12">
        <v>4870599</v>
      </c>
      <c r="E16" s="12" t="s">
        <v>4678</v>
      </c>
      <c r="G16" t="str">
        <f t="shared" si="0"/>
        <v>[52.357218,4.870599],</v>
      </c>
    </row>
    <row r="17" spans="1:7" x14ac:dyDescent="0.25">
      <c r="A17" s="12" t="s">
        <v>4677</v>
      </c>
      <c r="B17" s="12">
        <v>5235715</v>
      </c>
      <c r="C17" s="12" t="s">
        <v>4676</v>
      </c>
      <c r="D17" s="12">
        <v>4870347</v>
      </c>
      <c r="E17" s="12" t="s">
        <v>4678</v>
      </c>
      <c r="G17" t="str">
        <f t="shared" si="0"/>
        <v>[52.35715,4.870347],</v>
      </c>
    </row>
    <row r="18" spans="1:7" x14ac:dyDescent="0.25">
      <c r="A18" s="12" t="s">
        <v>4677</v>
      </c>
      <c r="B18" s="12">
        <v>52357238</v>
      </c>
      <c r="C18" s="12" t="s">
        <v>4676</v>
      </c>
      <c r="D18" s="12">
        <v>4870259</v>
      </c>
      <c r="E18" s="12" t="s">
        <v>4678</v>
      </c>
      <c r="G18" t="str">
        <f t="shared" si="0"/>
        <v>[52.357238,4.870259],</v>
      </c>
    </row>
    <row r="19" spans="1:7" x14ac:dyDescent="0.25">
      <c r="A19" s="12" t="s">
        <v>4677</v>
      </c>
      <c r="B19" s="12">
        <v>52357136</v>
      </c>
      <c r="C19" s="12" t="s">
        <v>4676</v>
      </c>
      <c r="D19" s="12">
        <v>486997</v>
      </c>
      <c r="E19" s="12" t="s">
        <v>4678</v>
      </c>
      <c r="G19" t="str">
        <f t="shared" si="0"/>
        <v>[52.357136,4.86997],</v>
      </c>
    </row>
    <row r="20" spans="1:7" x14ac:dyDescent="0.25">
      <c r="A20" s="12" t="s">
        <v>4677</v>
      </c>
      <c r="B20" s="12">
        <v>52357072</v>
      </c>
      <c r="C20" s="12" t="s">
        <v>4676</v>
      </c>
      <c r="D20" s="12">
        <v>4870031</v>
      </c>
      <c r="E20" s="12" t="s">
        <v>4678</v>
      </c>
      <c r="G20" t="str">
        <f t="shared" si="0"/>
        <v>[52.357072,4.870031],</v>
      </c>
    </row>
    <row r="21" spans="1:7" x14ac:dyDescent="0.25">
      <c r="A21" s="12" t="s">
        <v>4677</v>
      </c>
      <c r="B21" s="12">
        <v>52356968</v>
      </c>
      <c r="C21" s="12" t="s">
        <v>4676</v>
      </c>
      <c r="D21" s="12">
        <v>4869548</v>
      </c>
      <c r="E21" s="12" t="s">
        <v>4678</v>
      </c>
      <c r="G21" t="str">
        <f t="shared" si="0"/>
        <v>[52.356968,4.869548],</v>
      </c>
    </row>
    <row r="22" spans="1:7" x14ac:dyDescent="0.25">
      <c r="A22" s="12" t="s">
        <v>4677</v>
      </c>
      <c r="B22" s="12">
        <v>52356879</v>
      </c>
      <c r="C22" s="12" t="s">
        <v>4676</v>
      </c>
      <c r="D22" s="12">
        <v>486924</v>
      </c>
      <c r="E22" s="12" t="s">
        <v>4678</v>
      </c>
      <c r="G22" t="str">
        <f t="shared" si="0"/>
        <v>[52.356879,4.86924],</v>
      </c>
    </row>
    <row r="23" spans="1:7" x14ac:dyDescent="0.25">
      <c r="A23" s="12" t="s">
        <v>4677</v>
      </c>
      <c r="B23" s="12">
        <v>52356539</v>
      </c>
      <c r="C23" s="12" t="s">
        <v>4676</v>
      </c>
      <c r="D23" s="12">
        <v>4868397</v>
      </c>
      <c r="E23" s="12" t="s">
        <v>4678</v>
      </c>
      <c r="G23" t="str">
        <f t="shared" si="0"/>
        <v>[52.356539,4.868397],</v>
      </c>
    </row>
    <row r="24" spans="1:7" x14ac:dyDescent="0.25">
      <c r="A24" s="12" t="s">
        <v>4677</v>
      </c>
      <c r="B24" s="12">
        <v>52356412</v>
      </c>
      <c r="C24" s="12" t="s">
        <v>4676</v>
      </c>
      <c r="D24" s="12">
        <v>4867885</v>
      </c>
      <c r="E24" s="12" t="s">
        <v>4678</v>
      </c>
      <c r="G24" t="str">
        <f t="shared" si="0"/>
        <v>[52.356412,4.867885],</v>
      </c>
    </row>
    <row r="25" spans="1:7" x14ac:dyDescent="0.25">
      <c r="A25" s="12" t="s">
        <v>4677</v>
      </c>
      <c r="B25" s="12">
        <v>52356417</v>
      </c>
      <c r="C25" s="12" t="s">
        <v>4676</v>
      </c>
      <c r="D25" s="12">
        <v>4867795</v>
      </c>
      <c r="E25" s="12" t="s">
        <v>4678</v>
      </c>
      <c r="G25" t="str">
        <f t="shared" si="0"/>
        <v>[52.356417,4.867795],</v>
      </c>
    </row>
    <row r="26" spans="1:7" x14ac:dyDescent="0.25">
      <c r="A26" s="12" t="s">
        <v>4677</v>
      </c>
      <c r="B26" s="12">
        <v>52356457</v>
      </c>
      <c r="C26" s="12" t="s">
        <v>4676</v>
      </c>
      <c r="D26" s="12">
        <v>4867742</v>
      </c>
      <c r="E26" s="12" t="s">
        <v>4678</v>
      </c>
      <c r="G26" t="str">
        <f t="shared" si="0"/>
        <v>[52.356457,4.867742],</v>
      </c>
    </row>
    <row r="27" spans="1:7" x14ac:dyDescent="0.25">
      <c r="A27" s="12" t="s">
        <v>4677</v>
      </c>
      <c r="B27" s="12">
        <v>52356419</v>
      </c>
      <c r="C27" s="12" t="s">
        <v>4676</v>
      </c>
      <c r="D27" s="12">
        <v>4867571</v>
      </c>
      <c r="E27" s="12" t="s">
        <v>4678</v>
      </c>
      <c r="G27" t="str">
        <f t="shared" si="0"/>
        <v>[52.356419,4.867571],</v>
      </c>
    </row>
    <row r="28" spans="1:7" x14ac:dyDescent="0.25">
      <c r="A28" s="12" t="s">
        <v>4677</v>
      </c>
      <c r="B28" s="12">
        <v>52356374</v>
      </c>
      <c r="C28" s="12" t="s">
        <v>4676</v>
      </c>
      <c r="D28" s="12">
        <v>4867563</v>
      </c>
      <c r="E28" s="12" t="s">
        <v>4678</v>
      </c>
      <c r="G28" t="str">
        <f t="shared" si="0"/>
        <v>[52.356374,4.867563],</v>
      </c>
    </row>
    <row r="29" spans="1:7" x14ac:dyDescent="0.25">
      <c r="A29" s="12" t="s">
        <v>4677</v>
      </c>
      <c r="B29" s="12">
        <v>52356331</v>
      </c>
      <c r="C29" s="12" t="s">
        <v>4676</v>
      </c>
      <c r="D29" s="12">
        <v>4867513</v>
      </c>
      <c r="E29" s="12" t="s">
        <v>4678</v>
      </c>
      <c r="G29" t="str">
        <f t="shared" si="0"/>
        <v>[52.356331,4.867513],</v>
      </c>
    </row>
    <row r="30" spans="1:7" x14ac:dyDescent="0.25">
      <c r="A30" s="12" t="s">
        <v>4677</v>
      </c>
      <c r="B30" s="12">
        <v>52356252</v>
      </c>
      <c r="C30" s="12" t="s">
        <v>4676</v>
      </c>
      <c r="D30" s="12">
        <v>4867198</v>
      </c>
      <c r="E30" s="12" t="s">
        <v>4678</v>
      </c>
      <c r="G30" t="str">
        <f t="shared" si="0"/>
        <v>[52.356252,4.867198],</v>
      </c>
    </row>
    <row r="31" spans="1:7" x14ac:dyDescent="0.25">
      <c r="A31" s="12" t="s">
        <v>4677</v>
      </c>
      <c r="B31" s="12">
        <v>5235609</v>
      </c>
      <c r="C31" s="12" t="s">
        <v>4676</v>
      </c>
      <c r="D31" s="12">
        <v>486714</v>
      </c>
      <c r="E31" s="12" t="s">
        <v>4678</v>
      </c>
      <c r="G31" t="str">
        <f t="shared" si="0"/>
        <v>[52.35609,4.86714],</v>
      </c>
    </row>
    <row r="32" spans="1:7" x14ac:dyDescent="0.25">
      <c r="A32" s="12" t="s">
        <v>4677</v>
      </c>
      <c r="B32" s="12">
        <v>52355925</v>
      </c>
      <c r="C32" s="12" t="s">
        <v>4676</v>
      </c>
      <c r="D32" s="12">
        <v>4867262</v>
      </c>
      <c r="E32" s="12" t="s">
        <v>4678</v>
      </c>
      <c r="G32" t="str">
        <f t="shared" si="0"/>
        <v>[52.355925,4.867262],</v>
      </c>
    </row>
    <row r="33" spans="1:7" x14ac:dyDescent="0.25">
      <c r="A33" s="12" t="s">
        <v>4677</v>
      </c>
      <c r="B33" s="12">
        <v>5235583</v>
      </c>
      <c r="C33" s="12" t="s">
        <v>4676</v>
      </c>
      <c r="D33" s="12">
        <v>4867039</v>
      </c>
      <c r="E33" s="12" t="s">
        <v>4678</v>
      </c>
      <c r="G33" t="str">
        <f t="shared" si="0"/>
        <v>[52.35583,4.867039],</v>
      </c>
    </row>
    <row r="34" spans="1:7" x14ac:dyDescent="0.25">
      <c r="A34" s="12" t="s">
        <v>4677</v>
      </c>
      <c r="B34" s="12">
        <v>52355799</v>
      </c>
      <c r="C34" s="12" t="s">
        <v>4676</v>
      </c>
      <c r="D34" s="12">
        <v>4867019</v>
      </c>
      <c r="E34" s="12" t="s">
        <v>4678</v>
      </c>
      <c r="G34" t="str">
        <f t="shared" si="0"/>
        <v>[52.355799,4.867019],</v>
      </c>
    </row>
    <row r="35" spans="1:7" x14ac:dyDescent="0.25">
      <c r="A35" s="12" t="s">
        <v>4677</v>
      </c>
      <c r="B35" s="12">
        <v>52355472</v>
      </c>
      <c r="C35" s="12" t="s">
        <v>4676</v>
      </c>
      <c r="D35" s="12">
        <v>4867252</v>
      </c>
      <c r="E35" s="12" t="s">
        <v>4678</v>
      </c>
      <c r="G35" t="str">
        <f t="shared" si="0"/>
        <v>[52.355472,4.867252],</v>
      </c>
    </row>
    <row r="36" spans="1:7" x14ac:dyDescent="0.25">
      <c r="A36" s="12" t="s">
        <v>4677</v>
      </c>
      <c r="B36" s="12">
        <v>52355229</v>
      </c>
      <c r="C36" s="12" t="s">
        <v>4676</v>
      </c>
      <c r="D36" s="12">
        <v>4867379</v>
      </c>
      <c r="E36" s="12" t="s">
        <v>4678</v>
      </c>
      <c r="G36" t="str">
        <f t="shared" si="0"/>
        <v>[52.355229,4.867379],</v>
      </c>
    </row>
    <row r="37" spans="1:7" x14ac:dyDescent="0.25">
      <c r="A37" s="12" t="s">
        <v>4677</v>
      </c>
      <c r="B37" s="12">
        <v>52355209</v>
      </c>
      <c r="C37" s="12" t="s">
        <v>4676</v>
      </c>
      <c r="D37" s="12">
        <v>4867338</v>
      </c>
      <c r="E37" s="12" t="s">
        <v>4678</v>
      </c>
      <c r="G37" t="str">
        <f t="shared" si="0"/>
        <v>[52.355209,4.867338],</v>
      </c>
    </row>
    <row r="38" spans="1:7" x14ac:dyDescent="0.25">
      <c r="A38" s="12" t="s">
        <v>4677</v>
      </c>
      <c r="B38" s="12">
        <v>52355219</v>
      </c>
      <c r="C38" s="12" t="s">
        <v>4676</v>
      </c>
      <c r="D38" s="12">
        <v>4867332</v>
      </c>
      <c r="E38" s="12" t="s">
        <v>4678</v>
      </c>
      <c r="G38" t="str">
        <f t="shared" si="0"/>
        <v>[52.355219,4.867332],</v>
      </c>
    </row>
    <row r="39" spans="1:7" x14ac:dyDescent="0.25">
      <c r="A39" s="12" t="s">
        <v>4677</v>
      </c>
      <c r="B39" s="12">
        <v>52355167</v>
      </c>
      <c r="C39" s="12" t="s">
        <v>4676</v>
      </c>
      <c r="D39" s="12">
        <v>4867094</v>
      </c>
      <c r="E39" s="12" t="s">
        <v>4678</v>
      </c>
      <c r="G39" t="str">
        <f t="shared" si="0"/>
        <v>[52.355167,4.867094],</v>
      </c>
    </row>
    <row r="40" spans="1:7" x14ac:dyDescent="0.25">
      <c r="A40" s="12" t="s">
        <v>4677</v>
      </c>
      <c r="B40" s="12">
        <v>52355005</v>
      </c>
      <c r="C40" s="12" t="s">
        <v>4676</v>
      </c>
      <c r="D40" s="12">
        <v>4867071</v>
      </c>
      <c r="E40" s="12" t="s">
        <v>4678</v>
      </c>
      <c r="G40" t="str">
        <f t="shared" si="0"/>
        <v>[52.355005,4.867071],</v>
      </c>
    </row>
    <row r="41" spans="1:7" x14ac:dyDescent="0.25">
      <c r="A41" s="12" t="s">
        <v>4677</v>
      </c>
      <c r="B41" s="12">
        <v>52354903</v>
      </c>
      <c r="C41" s="12" t="s">
        <v>4676</v>
      </c>
      <c r="D41" s="12">
        <v>4867018</v>
      </c>
      <c r="E41" s="12" t="s">
        <v>4678</v>
      </c>
      <c r="G41" t="str">
        <f t="shared" si="0"/>
        <v>[52.354903,4.867018],</v>
      </c>
    </row>
    <row r="42" spans="1:7" x14ac:dyDescent="0.25">
      <c r="A42" s="12" t="s">
        <v>4677</v>
      </c>
      <c r="B42" s="12">
        <v>52354823</v>
      </c>
      <c r="C42" s="12" t="s">
        <v>4676</v>
      </c>
      <c r="D42" s="12">
        <v>4866929</v>
      </c>
      <c r="E42" s="12" t="s">
        <v>4678</v>
      </c>
      <c r="G42" t="str">
        <f t="shared" si="0"/>
        <v>[52.354823,4.866929],</v>
      </c>
    </row>
    <row r="43" spans="1:7" x14ac:dyDescent="0.25">
      <c r="A43" s="12" t="s">
        <v>4677</v>
      </c>
      <c r="B43" s="12">
        <v>5235478</v>
      </c>
      <c r="C43" s="12" t="s">
        <v>4676</v>
      </c>
      <c r="D43" s="12">
        <v>4866865</v>
      </c>
      <c r="E43" s="12" t="s">
        <v>4678</v>
      </c>
      <c r="G43" t="str">
        <f t="shared" si="0"/>
        <v>[52.35478,4.866865],</v>
      </c>
    </row>
    <row r="44" spans="1:7" x14ac:dyDescent="0.25">
      <c r="A44" s="12" t="s">
        <v>4677</v>
      </c>
      <c r="B44" s="12">
        <v>52354771</v>
      </c>
      <c r="C44" s="12" t="s">
        <v>4676</v>
      </c>
      <c r="D44" s="12">
        <v>4866819</v>
      </c>
      <c r="E44" s="12" t="s">
        <v>4678</v>
      </c>
      <c r="G44" t="str">
        <f t="shared" si="0"/>
        <v>[52.354771,4.866819],</v>
      </c>
    </row>
    <row r="45" spans="1:7" x14ac:dyDescent="0.25">
      <c r="A45" s="12" t="s">
        <v>4677</v>
      </c>
      <c r="B45" s="12">
        <v>52354776</v>
      </c>
      <c r="C45" s="12" t="s">
        <v>4676</v>
      </c>
      <c r="D45" s="12">
        <v>4866767</v>
      </c>
      <c r="E45" s="12" t="s">
        <v>4678</v>
      </c>
      <c r="G45" t="str">
        <f t="shared" si="0"/>
        <v>[52.354776,4.866767],</v>
      </c>
    </row>
    <row r="46" spans="1:7" x14ac:dyDescent="0.25">
      <c r="A46" s="12" t="s">
        <v>4677</v>
      </c>
      <c r="B46" s="12">
        <v>52354809</v>
      </c>
      <c r="C46" s="12" t="s">
        <v>4676</v>
      </c>
      <c r="D46" s="12">
        <v>4866705</v>
      </c>
      <c r="E46" s="12" t="s">
        <v>4678</v>
      </c>
      <c r="G46" t="str">
        <f t="shared" si="0"/>
        <v>[52.354809,4.866705],</v>
      </c>
    </row>
    <row r="47" spans="1:7" x14ac:dyDescent="0.25">
      <c r="A47" s="12" t="s">
        <v>4677</v>
      </c>
      <c r="B47" s="12">
        <v>52354984</v>
      </c>
      <c r="C47" s="12" t="s">
        <v>4676</v>
      </c>
      <c r="D47" s="12">
        <v>4866629</v>
      </c>
      <c r="E47" s="12" t="s">
        <v>4678</v>
      </c>
      <c r="G47" t="str">
        <f t="shared" si="0"/>
        <v>[52.354984,4.866629],</v>
      </c>
    </row>
    <row r="48" spans="1:7" x14ac:dyDescent="0.25">
      <c r="A48" s="12" t="s">
        <v>4677</v>
      </c>
      <c r="B48" s="12">
        <v>5235504</v>
      </c>
      <c r="C48" s="12" t="s">
        <v>4676</v>
      </c>
      <c r="D48" s="12">
        <v>4866562</v>
      </c>
      <c r="E48" s="12" t="s">
        <v>4678</v>
      </c>
      <c r="G48" t="str">
        <f t="shared" si="0"/>
        <v>[52.35504,4.866562],</v>
      </c>
    </row>
    <row r="49" spans="1:7" x14ac:dyDescent="0.25">
      <c r="A49" s="12" t="s">
        <v>4677</v>
      </c>
      <c r="B49" s="12">
        <v>52355078</v>
      </c>
      <c r="C49" s="12" t="s">
        <v>4676</v>
      </c>
      <c r="D49" s="12">
        <v>4866471</v>
      </c>
      <c r="E49" s="12" t="s">
        <v>4678</v>
      </c>
      <c r="G49" t="str">
        <f t="shared" si="0"/>
        <v>[52.355078,4.866471],</v>
      </c>
    </row>
    <row r="50" spans="1:7" x14ac:dyDescent="0.25">
      <c r="A50" s="12" t="s">
        <v>4677</v>
      </c>
      <c r="B50" s="12">
        <v>52355104</v>
      </c>
      <c r="C50" s="12" t="s">
        <v>4676</v>
      </c>
      <c r="D50" s="12">
        <v>486629</v>
      </c>
      <c r="E50" s="12" t="s">
        <v>4678</v>
      </c>
      <c r="G50" t="str">
        <f t="shared" si="0"/>
        <v>[52.355104,4.86629],</v>
      </c>
    </row>
    <row r="51" spans="1:7" x14ac:dyDescent="0.25">
      <c r="A51" s="12" t="s">
        <v>4677</v>
      </c>
      <c r="B51" s="12">
        <v>5235507</v>
      </c>
      <c r="C51" s="12" t="s">
        <v>4676</v>
      </c>
      <c r="D51" s="12">
        <v>4865906</v>
      </c>
      <c r="E51" s="12" t="s">
        <v>4678</v>
      </c>
      <c r="G51" t="str">
        <f t="shared" si="0"/>
        <v>[52.35507,4.865906],</v>
      </c>
    </row>
    <row r="52" spans="1:7" x14ac:dyDescent="0.25">
      <c r="A52" s="12" t="s">
        <v>4677</v>
      </c>
      <c r="B52" s="12">
        <v>52355072</v>
      </c>
      <c r="C52" s="12" t="s">
        <v>4676</v>
      </c>
      <c r="D52" s="12">
        <v>4865579</v>
      </c>
      <c r="E52" s="12" t="s">
        <v>4678</v>
      </c>
      <c r="G52" t="str">
        <f t="shared" si="0"/>
        <v>[52.355072,4.865579],</v>
      </c>
    </row>
    <row r="53" spans="1:7" x14ac:dyDescent="0.25">
      <c r="A53" s="12" t="s">
        <v>4677</v>
      </c>
      <c r="B53" s="12">
        <v>52355129</v>
      </c>
      <c r="C53" s="12" t="s">
        <v>4676</v>
      </c>
      <c r="D53" s="12">
        <v>4865245</v>
      </c>
      <c r="E53" s="12" t="s">
        <v>4678</v>
      </c>
      <c r="G53" t="str">
        <f t="shared" si="0"/>
        <v>[52.355129,4.865245],</v>
      </c>
    </row>
    <row r="54" spans="1:7" x14ac:dyDescent="0.25">
      <c r="A54" s="12" t="s">
        <v>4677</v>
      </c>
      <c r="B54" s="12">
        <v>52355278</v>
      </c>
      <c r="C54" s="12" t="s">
        <v>4676</v>
      </c>
      <c r="D54" s="12">
        <v>486485</v>
      </c>
      <c r="E54" s="12" t="s">
        <v>4678</v>
      </c>
      <c r="G54" t="str">
        <f t="shared" si="0"/>
        <v>[52.355278,4.86485],</v>
      </c>
    </row>
    <row r="55" spans="1:7" x14ac:dyDescent="0.25">
      <c r="A55" s="12" t="s">
        <v>4677</v>
      </c>
      <c r="B55" s="12">
        <v>52355493</v>
      </c>
      <c r="C55" s="12" t="s">
        <v>4676</v>
      </c>
      <c r="D55" s="12">
        <v>4864413</v>
      </c>
      <c r="E55" s="12" t="s">
        <v>4678</v>
      </c>
      <c r="G55" t="str">
        <f t="shared" si="0"/>
        <v>[52.355493,4.864413],</v>
      </c>
    </row>
    <row r="56" spans="1:7" x14ac:dyDescent="0.25">
      <c r="A56" s="12" t="s">
        <v>4677</v>
      </c>
      <c r="B56" s="12">
        <v>52355607</v>
      </c>
      <c r="C56" s="12" t="s">
        <v>4676</v>
      </c>
      <c r="D56" s="12">
        <v>4864052</v>
      </c>
      <c r="E56" s="12" t="s">
        <v>4678</v>
      </c>
      <c r="G56" t="str">
        <f t="shared" si="0"/>
        <v>[52.355607,4.864052],</v>
      </c>
    </row>
    <row r="57" spans="1:7" x14ac:dyDescent="0.25">
      <c r="A57" s="12" t="s">
        <v>4677</v>
      </c>
      <c r="B57" s="12">
        <v>52355705</v>
      </c>
      <c r="C57" s="12" t="s">
        <v>4676</v>
      </c>
      <c r="D57" s="12">
        <v>4863537</v>
      </c>
      <c r="E57" s="12" t="s">
        <v>4678</v>
      </c>
      <c r="G57" t="str">
        <f t="shared" si="0"/>
        <v>[52.355705,4.863537],</v>
      </c>
    </row>
    <row r="58" spans="1:7" x14ac:dyDescent="0.25">
      <c r="A58" s="12" t="s">
        <v>4677</v>
      </c>
      <c r="B58" s="12">
        <v>52355728</v>
      </c>
      <c r="C58" s="12" t="s">
        <v>4676</v>
      </c>
      <c r="D58" s="12">
        <v>4862918</v>
      </c>
      <c r="E58" s="12" t="s">
        <v>4678</v>
      </c>
      <c r="G58" t="str">
        <f t="shared" si="0"/>
        <v>[52.355728,4.862918],</v>
      </c>
    </row>
    <row r="59" spans="1:7" x14ac:dyDescent="0.25">
      <c r="A59" s="12" t="s">
        <v>4677</v>
      </c>
      <c r="B59" s="12">
        <v>52355707</v>
      </c>
      <c r="C59" s="12" t="s">
        <v>4676</v>
      </c>
      <c r="D59" s="12">
        <v>4862442</v>
      </c>
      <c r="E59" s="12" t="s">
        <v>4678</v>
      </c>
      <c r="G59" t="str">
        <f t="shared" si="0"/>
        <v>[52.355707,4.862442],</v>
      </c>
    </row>
    <row r="60" spans="1:7" x14ac:dyDescent="0.25">
      <c r="A60" s="12" t="s">
        <v>4677</v>
      </c>
      <c r="B60" s="12">
        <v>52355636</v>
      </c>
      <c r="C60" s="12" t="s">
        <v>4676</v>
      </c>
      <c r="D60" s="12">
        <v>4861926</v>
      </c>
      <c r="E60" s="12" t="s">
        <v>4678</v>
      </c>
      <c r="G60" t="str">
        <f t="shared" si="0"/>
        <v>[52.355636,4.861926],</v>
      </c>
    </row>
    <row r="61" spans="1:7" x14ac:dyDescent="0.25">
      <c r="A61" s="12" t="s">
        <v>4677</v>
      </c>
      <c r="B61" s="12">
        <v>52355594</v>
      </c>
      <c r="C61" s="12" t="s">
        <v>4676</v>
      </c>
      <c r="D61" s="12">
        <v>4861749</v>
      </c>
      <c r="E61" s="12" t="s">
        <v>4678</v>
      </c>
      <c r="G61" t="str">
        <f t="shared" si="0"/>
        <v>[52.355594,4.861749],</v>
      </c>
    </row>
    <row r="62" spans="1:7" x14ac:dyDescent="0.25">
      <c r="A62" s="12" t="s">
        <v>4677</v>
      </c>
      <c r="B62" s="12">
        <v>52355426</v>
      </c>
      <c r="C62" s="12" t="s">
        <v>4676</v>
      </c>
      <c r="D62" s="12">
        <v>4861282</v>
      </c>
      <c r="E62" s="12" t="s">
        <v>4678</v>
      </c>
      <c r="G62" t="str">
        <f t="shared" si="0"/>
        <v>[52.355426,4.861282],</v>
      </c>
    </row>
    <row r="63" spans="1:7" x14ac:dyDescent="0.25">
      <c r="A63" s="12" t="s">
        <v>4677</v>
      </c>
      <c r="B63" s="12">
        <v>52355269</v>
      </c>
      <c r="C63" s="12" t="s">
        <v>4676</v>
      </c>
      <c r="D63" s="12">
        <v>4861</v>
      </c>
      <c r="E63" s="12" t="s">
        <v>4678</v>
      </c>
      <c r="G63" t="str">
        <f t="shared" si="0"/>
        <v>[52.355269,4.861],</v>
      </c>
    </row>
    <row r="64" spans="1:7" x14ac:dyDescent="0.25">
      <c r="A64" s="12" t="s">
        <v>4677</v>
      </c>
      <c r="B64" s="12">
        <v>52354947</v>
      </c>
      <c r="C64" s="12" t="s">
        <v>4676</v>
      </c>
      <c r="D64" s="12">
        <v>4860603</v>
      </c>
      <c r="E64" s="12" t="s">
        <v>4678</v>
      </c>
      <c r="G64" t="str">
        <f t="shared" si="0"/>
        <v>[52.354947,4.860603],</v>
      </c>
    </row>
    <row r="65" spans="1:7" x14ac:dyDescent="0.25">
      <c r="A65" s="12" t="s">
        <v>4677</v>
      </c>
      <c r="B65" s="12">
        <v>5235467</v>
      </c>
      <c r="C65" s="12" t="s">
        <v>4676</v>
      </c>
      <c r="D65" s="12">
        <v>4860201</v>
      </c>
      <c r="E65" s="12" t="s">
        <v>4678</v>
      </c>
      <c r="G65" t="str">
        <f t="shared" ref="G65:G128" si="1">IF(A65&lt;&gt;"",A65,"")&amp;IF(B65&lt;&gt;"",LEFT(B65,2)&amp;"."&amp;RIGHT(B65,LEN(B65)-2),"")&amp;IF(C65&lt;&gt;"",C65,"")&amp;IF(D65&lt;&gt;"",LEFT(D65,1)&amp;"."&amp;RIGHT(D65,LEN(D65)-1),"")&amp;IF(E65&lt;&gt;"",E65,"")</f>
        <v>[52.35467,4.860201],</v>
      </c>
    </row>
    <row r="66" spans="1:7" x14ac:dyDescent="0.25">
      <c r="A66" s="12" t="s">
        <v>4677</v>
      </c>
      <c r="B66" s="12">
        <v>52354544</v>
      </c>
      <c r="C66" s="12" t="s">
        <v>4676</v>
      </c>
      <c r="D66" s="12">
        <v>4859941</v>
      </c>
      <c r="E66" s="12" t="s">
        <v>4678</v>
      </c>
      <c r="G66" t="str">
        <f t="shared" si="1"/>
        <v>[52.354544,4.859941],</v>
      </c>
    </row>
    <row r="67" spans="1:7" x14ac:dyDescent="0.25">
      <c r="A67" s="12" t="s">
        <v>4677</v>
      </c>
      <c r="B67" s="12">
        <v>52354251</v>
      </c>
      <c r="C67" s="12" t="s">
        <v>4676</v>
      </c>
      <c r="D67" s="12">
        <v>4859196</v>
      </c>
      <c r="E67" s="12" t="s">
        <v>4678</v>
      </c>
      <c r="G67" t="str">
        <f t="shared" si="1"/>
        <v>[52.354251,4.859196],</v>
      </c>
    </row>
    <row r="68" spans="1:7" x14ac:dyDescent="0.25">
      <c r="A68" s="12" t="s">
        <v>4677</v>
      </c>
      <c r="B68" s="12">
        <v>52354134</v>
      </c>
      <c r="C68" s="12" t="s">
        <v>4676</v>
      </c>
      <c r="D68" s="12">
        <v>4858993</v>
      </c>
      <c r="E68" s="12" t="s">
        <v>4678</v>
      </c>
      <c r="G68" t="str">
        <f t="shared" si="1"/>
        <v>[52.354134,4.858993],</v>
      </c>
    </row>
    <row r="69" spans="1:7" x14ac:dyDescent="0.25">
      <c r="A69" s="12" t="s">
        <v>4677</v>
      </c>
      <c r="B69" s="12">
        <v>52354015</v>
      </c>
      <c r="C69" s="12" t="s">
        <v>4676</v>
      </c>
      <c r="D69" s="12">
        <v>4858843</v>
      </c>
      <c r="E69" s="12" t="s">
        <v>4678</v>
      </c>
      <c r="G69" t="str">
        <f t="shared" si="1"/>
        <v>[52.354015,4.858843],</v>
      </c>
    </row>
    <row r="70" spans="1:7" x14ac:dyDescent="0.25">
      <c r="A70" s="12" t="s">
        <v>4677</v>
      </c>
      <c r="B70" s="12">
        <v>52354053</v>
      </c>
      <c r="C70" s="12" t="s">
        <v>4676</v>
      </c>
      <c r="D70" s="12">
        <v>4858668</v>
      </c>
      <c r="E70" s="12" t="s">
        <v>4678</v>
      </c>
      <c r="G70" t="str">
        <f t="shared" si="1"/>
        <v>[52.354053,4.858668],</v>
      </c>
    </row>
    <row r="71" spans="1:7" x14ac:dyDescent="0.25">
      <c r="A71" s="12" t="s">
        <v>4677</v>
      </c>
      <c r="B71" s="12">
        <v>5235421</v>
      </c>
      <c r="C71" s="12" t="s">
        <v>4676</v>
      </c>
      <c r="D71" s="12">
        <v>4858678</v>
      </c>
      <c r="E71" s="12" t="s">
        <v>4678</v>
      </c>
      <c r="G71" t="str">
        <f t="shared" si="1"/>
        <v>[52.35421,4.858678],</v>
      </c>
    </row>
    <row r="72" spans="1:7" x14ac:dyDescent="0.25">
      <c r="A72" s="12" t="s">
        <v>4677</v>
      </c>
      <c r="B72" s="12">
        <v>52354307</v>
      </c>
      <c r="C72" s="12" t="s">
        <v>4676</v>
      </c>
      <c r="D72" s="12">
        <v>4858633</v>
      </c>
      <c r="E72" s="12" t="s">
        <v>4678</v>
      </c>
      <c r="G72" t="str">
        <f t="shared" si="1"/>
        <v>[52.354307,4.858633],</v>
      </c>
    </row>
    <row r="73" spans="1:7" x14ac:dyDescent="0.25">
      <c r="A73" s="12" t="s">
        <v>4677</v>
      </c>
      <c r="B73" s="12">
        <v>52354367</v>
      </c>
      <c r="C73" s="12" t="s">
        <v>4676</v>
      </c>
      <c r="D73" s="12">
        <v>4858562</v>
      </c>
      <c r="E73" s="12" t="s">
        <v>4678</v>
      </c>
      <c r="G73" t="str">
        <f t="shared" si="1"/>
        <v>[52.354367,4.858562],</v>
      </c>
    </row>
    <row r="74" spans="1:7" x14ac:dyDescent="0.25">
      <c r="A74" s="12" t="s">
        <v>4677</v>
      </c>
      <c r="B74" s="12">
        <v>52354483</v>
      </c>
      <c r="C74" s="12" t="s">
        <v>4676</v>
      </c>
      <c r="D74" s="12">
        <v>4858305</v>
      </c>
      <c r="E74" s="12" t="s">
        <v>4678</v>
      </c>
      <c r="G74" t="str">
        <f t="shared" si="1"/>
        <v>[52.354483,4.858305],</v>
      </c>
    </row>
    <row r="75" spans="1:7" x14ac:dyDescent="0.25">
      <c r="A75" s="12" t="s">
        <v>4677</v>
      </c>
      <c r="B75" s="12">
        <v>52354552</v>
      </c>
      <c r="C75" s="12" t="s">
        <v>4676</v>
      </c>
      <c r="D75" s="12">
        <v>4857958</v>
      </c>
      <c r="E75" s="12" t="s">
        <v>4678</v>
      </c>
      <c r="G75" t="str">
        <f t="shared" si="1"/>
        <v>[52.354552,4.857958],</v>
      </c>
    </row>
    <row r="76" spans="1:7" x14ac:dyDescent="0.25">
      <c r="A76" s="12" t="s">
        <v>4677</v>
      </c>
      <c r="B76" s="12">
        <v>52354606</v>
      </c>
      <c r="C76" s="12" t="s">
        <v>4676</v>
      </c>
      <c r="D76" s="12">
        <v>4857766</v>
      </c>
      <c r="E76" s="12" t="s">
        <v>4678</v>
      </c>
      <c r="G76" t="str">
        <f t="shared" si="1"/>
        <v>[52.354606,4.857766],</v>
      </c>
    </row>
    <row r="77" spans="1:7" x14ac:dyDescent="0.25">
      <c r="A77" s="12" t="s">
        <v>4677</v>
      </c>
      <c r="B77" s="12">
        <v>52354696</v>
      </c>
      <c r="C77" s="12" t="s">
        <v>4676</v>
      </c>
      <c r="D77" s="12">
        <v>4857555</v>
      </c>
      <c r="E77" s="12" t="s">
        <v>4678</v>
      </c>
      <c r="G77" t="str">
        <f t="shared" si="1"/>
        <v>[52.354696,4.857555],</v>
      </c>
    </row>
    <row r="78" spans="1:7" x14ac:dyDescent="0.25">
      <c r="A78" s="12" t="s">
        <v>4677</v>
      </c>
      <c r="B78" s="12">
        <v>5235475</v>
      </c>
      <c r="C78" s="12" t="s">
        <v>4676</v>
      </c>
      <c r="D78" s="12">
        <v>4857506</v>
      </c>
      <c r="E78" s="12" t="s">
        <v>4678</v>
      </c>
      <c r="G78" t="str">
        <f t="shared" si="1"/>
        <v>[52.35475,4.857506],</v>
      </c>
    </row>
    <row r="79" spans="1:7" x14ac:dyDescent="0.25">
      <c r="A79" s="12" t="s">
        <v>4677</v>
      </c>
      <c r="B79" s="12">
        <v>52354788</v>
      </c>
      <c r="C79" s="12" t="s">
        <v>4676</v>
      </c>
      <c r="D79" s="12">
        <v>485751</v>
      </c>
      <c r="E79" s="12" t="s">
        <v>4678</v>
      </c>
      <c r="G79" t="str">
        <f t="shared" si="1"/>
        <v>[52.354788,4.85751],</v>
      </c>
    </row>
    <row r="80" spans="1:7" x14ac:dyDescent="0.25">
      <c r="A80" s="12" t="s">
        <v>4677</v>
      </c>
      <c r="B80" s="12">
        <v>5235482</v>
      </c>
      <c r="C80" s="12" t="s">
        <v>4676</v>
      </c>
      <c r="D80" s="12">
        <v>4857545</v>
      </c>
      <c r="E80" s="12" t="s">
        <v>4678</v>
      </c>
      <c r="G80" t="str">
        <f t="shared" si="1"/>
        <v>[52.35482,4.857545],</v>
      </c>
    </row>
    <row r="81" spans="1:7" x14ac:dyDescent="0.25">
      <c r="A81" s="12" t="s">
        <v>4677</v>
      </c>
      <c r="B81" s="12">
        <v>52354841</v>
      </c>
      <c r="C81" s="12" t="s">
        <v>4676</v>
      </c>
      <c r="D81" s="12">
        <v>485763</v>
      </c>
      <c r="E81" s="12" t="s">
        <v>4678</v>
      </c>
      <c r="G81" t="str">
        <f t="shared" si="1"/>
        <v>[52.354841,4.85763],</v>
      </c>
    </row>
    <row r="82" spans="1:7" x14ac:dyDescent="0.25">
      <c r="A82" s="12" t="s">
        <v>4677</v>
      </c>
      <c r="B82" s="12">
        <v>5235489</v>
      </c>
      <c r="C82" s="12" t="s">
        <v>4676</v>
      </c>
      <c r="D82" s="12">
        <v>4857618</v>
      </c>
      <c r="E82" s="12" t="s">
        <v>4678</v>
      </c>
      <c r="G82" t="str">
        <f t="shared" si="1"/>
        <v>[52.35489,4.857618],</v>
      </c>
    </row>
    <row r="83" spans="1:7" x14ac:dyDescent="0.25">
      <c r="A83" s="12" t="s">
        <v>4677</v>
      </c>
      <c r="B83" s="12">
        <v>52354856</v>
      </c>
      <c r="C83" s="12" t="s">
        <v>4676</v>
      </c>
      <c r="D83" s="12">
        <v>4857327</v>
      </c>
      <c r="E83" s="12" t="s">
        <v>4678</v>
      </c>
      <c r="G83" t="str">
        <f t="shared" si="1"/>
        <v>[52.354856,4.857327],</v>
      </c>
    </row>
    <row r="84" spans="1:7" x14ac:dyDescent="0.25">
      <c r="A84" s="12" t="s">
        <v>4677</v>
      </c>
      <c r="B84" s="12">
        <v>52354632</v>
      </c>
      <c r="C84" s="12" t="s">
        <v>4676</v>
      </c>
      <c r="D84" s="12">
        <v>4856593</v>
      </c>
      <c r="E84" s="12" t="s">
        <v>4678</v>
      </c>
      <c r="G84" t="str">
        <f t="shared" si="1"/>
        <v>[52.354632,4.856593],</v>
      </c>
    </row>
    <row r="85" spans="1:7" x14ac:dyDescent="0.25">
      <c r="A85" s="12" t="s">
        <v>4677</v>
      </c>
      <c r="B85" s="12">
        <v>52354601</v>
      </c>
      <c r="C85" s="12" t="s">
        <v>4676</v>
      </c>
      <c r="D85" s="12">
        <v>485641</v>
      </c>
      <c r="E85" s="12" t="s">
        <v>4678</v>
      </c>
      <c r="G85" t="str">
        <f t="shared" si="1"/>
        <v>[52.354601,4.85641],</v>
      </c>
    </row>
    <row r="86" spans="1:7" x14ac:dyDescent="0.25">
      <c r="A86" s="12" t="s">
        <v>4677</v>
      </c>
      <c r="B86" s="12">
        <v>52354588</v>
      </c>
      <c r="C86" s="12" t="s">
        <v>4676</v>
      </c>
      <c r="D86" s="12">
        <v>4856239</v>
      </c>
      <c r="E86" s="12" t="s">
        <v>4678</v>
      </c>
      <c r="G86" t="str">
        <f t="shared" si="1"/>
        <v>[52.354588,4.856239],</v>
      </c>
    </row>
    <row r="87" spans="1:7" x14ac:dyDescent="0.25">
      <c r="A87" s="12" t="s">
        <v>4677</v>
      </c>
      <c r="B87" s="12">
        <v>52354591</v>
      </c>
      <c r="C87" s="12" t="s">
        <v>4676</v>
      </c>
      <c r="D87" s="12">
        <v>4856014</v>
      </c>
      <c r="E87" s="12" t="s">
        <v>4678</v>
      </c>
      <c r="G87" t="str">
        <f t="shared" si="1"/>
        <v>[52.354591,4.856014],</v>
      </c>
    </row>
    <row r="88" spans="1:7" x14ac:dyDescent="0.25">
      <c r="A88" s="12" t="s">
        <v>4677</v>
      </c>
      <c r="B88" s="12">
        <v>52354607</v>
      </c>
      <c r="C88" s="12" t="s">
        <v>4676</v>
      </c>
      <c r="D88" s="12">
        <v>4855861</v>
      </c>
      <c r="E88" s="12" t="s">
        <v>4678</v>
      </c>
      <c r="G88" t="str">
        <f t="shared" si="1"/>
        <v>[52.354607,4.855861],</v>
      </c>
    </row>
    <row r="89" spans="1:7" x14ac:dyDescent="0.25">
      <c r="A89" s="12" t="s">
        <v>4677</v>
      </c>
      <c r="B89" s="12">
        <v>5235464</v>
      </c>
      <c r="C89" s="12" t="s">
        <v>4676</v>
      </c>
      <c r="D89" s="12">
        <v>4855776</v>
      </c>
      <c r="E89" s="12" t="s">
        <v>4678</v>
      </c>
      <c r="G89" t="str">
        <f t="shared" si="1"/>
        <v>[52.35464,4.855776],</v>
      </c>
    </row>
    <row r="90" spans="1:7" x14ac:dyDescent="0.25">
      <c r="A90" s="12" t="s">
        <v>4677</v>
      </c>
      <c r="B90" s="12">
        <v>52354683</v>
      </c>
      <c r="C90" s="12" t="s">
        <v>4676</v>
      </c>
      <c r="D90" s="12">
        <v>4855731</v>
      </c>
      <c r="E90" s="12" t="s">
        <v>4678</v>
      </c>
      <c r="G90" t="str">
        <f t="shared" si="1"/>
        <v>[52.354683,4.855731],</v>
      </c>
    </row>
    <row r="91" spans="1:7" x14ac:dyDescent="0.25">
      <c r="A91" s="12" t="s">
        <v>4677</v>
      </c>
      <c r="B91" s="12">
        <v>52354728</v>
      </c>
      <c r="C91" s="12" t="s">
        <v>4676</v>
      </c>
      <c r="D91" s="12">
        <v>4855717</v>
      </c>
      <c r="E91" s="12" t="s">
        <v>4678</v>
      </c>
      <c r="G91" t="str">
        <f t="shared" si="1"/>
        <v>[52.354728,4.855717],</v>
      </c>
    </row>
    <row r="92" spans="1:7" x14ac:dyDescent="0.25">
      <c r="A92" s="12" t="s">
        <v>4677</v>
      </c>
      <c r="B92" s="12">
        <v>52354786</v>
      </c>
      <c r="C92" s="12" t="s">
        <v>4676</v>
      </c>
      <c r="D92" s="12">
        <v>485574</v>
      </c>
      <c r="E92" s="12" t="s">
        <v>4678</v>
      </c>
      <c r="G92" t="str">
        <f t="shared" si="1"/>
        <v>[52.354786,4.85574],</v>
      </c>
    </row>
    <row r="93" spans="1:7" x14ac:dyDescent="0.25">
      <c r="A93" s="12" t="s">
        <v>4677</v>
      </c>
      <c r="B93" s="12">
        <v>52354836</v>
      </c>
      <c r="C93" s="12" t="s">
        <v>4676</v>
      </c>
      <c r="D93" s="12">
        <v>4855814</v>
      </c>
      <c r="E93" s="12" t="s">
        <v>4678</v>
      </c>
      <c r="G93" t="str">
        <f t="shared" si="1"/>
        <v>[52.354836,4.855814],</v>
      </c>
    </row>
    <row r="94" spans="1:7" x14ac:dyDescent="0.25">
      <c r="A94" s="12" t="s">
        <v>4677</v>
      </c>
      <c r="B94" s="12">
        <v>52355007</v>
      </c>
      <c r="C94" s="12" t="s">
        <v>4676</v>
      </c>
      <c r="D94" s="12">
        <v>4855704</v>
      </c>
      <c r="E94" s="12" t="s">
        <v>4678</v>
      </c>
      <c r="G94" t="str">
        <f t="shared" si="1"/>
        <v>[52.355007,4.855704],</v>
      </c>
    </row>
    <row r="95" spans="1:7" x14ac:dyDescent="0.25">
      <c r="A95" s="12" t="s">
        <v>4677</v>
      </c>
      <c r="B95" s="12">
        <v>52355017</v>
      </c>
      <c r="C95" s="12" t="s">
        <v>4676</v>
      </c>
      <c r="D95" s="12">
        <v>4855667</v>
      </c>
      <c r="E95" s="12" t="s">
        <v>4678</v>
      </c>
      <c r="G95" t="str">
        <f t="shared" si="1"/>
        <v>[52.355017,4.855667],</v>
      </c>
    </row>
    <row r="96" spans="1:7" x14ac:dyDescent="0.25">
      <c r="A96" s="12" t="s">
        <v>4677</v>
      </c>
      <c r="B96" s="12">
        <v>52356306</v>
      </c>
      <c r="C96" s="12" t="s">
        <v>4676</v>
      </c>
      <c r="D96" s="12">
        <v>4855029</v>
      </c>
      <c r="E96" s="12" t="s">
        <v>4678</v>
      </c>
      <c r="G96" t="str">
        <f t="shared" si="1"/>
        <v>[52.356306,4.855029],</v>
      </c>
    </row>
    <row r="97" spans="1:7" x14ac:dyDescent="0.25">
      <c r="A97" s="12" t="s">
        <v>4677</v>
      </c>
      <c r="B97" s="12">
        <v>52356396</v>
      </c>
      <c r="C97" s="12" t="s">
        <v>4676</v>
      </c>
      <c r="D97" s="12">
        <v>48551</v>
      </c>
      <c r="E97" s="12" t="s">
        <v>4678</v>
      </c>
      <c r="G97" t="str">
        <f t="shared" si="1"/>
        <v>[52.356396,4.8551],</v>
      </c>
    </row>
    <row r="98" spans="1:7" x14ac:dyDescent="0.25">
      <c r="A98" s="12" t="s">
        <v>4677</v>
      </c>
      <c r="B98" s="12">
        <v>52357395</v>
      </c>
      <c r="C98" s="12" t="s">
        <v>4676</v>
      </c>
      <c r="D98" s="12">
        <v>4858947</v>
      </c>
      <c r="E98" s="12" t="s">
        <v>4678</v>
      </c>
      <c r="G98" t="str">
        <f t="shared" si="1"/>
        <v>[52.357395,4.858947],</v>
      </c>
    </row>
    <row r="99" spans="1:7" x14ac:dyDescent="0.25">
      <c r="A99" s="12" t="s">
        <v>4677</v>
      </c>
      <c r="B99" s="12">
        <v>52357597</v>
      </c>
      <c r="C99" s="12" t="s">
        <v>4676</v>
      </c>
      <c r="D99" s="12">
        <v>4859789</v>
      </c>
      <c r="E99" s="12" t="s">
        <v>4678</v>
      </c>
      <c r="G99" t="str">
        <f t="shared" si="1"/>
        <v>[52.357597,4.859789],</v>
      </c>
    </row>
    <row r="100" spans="1:7" x14ac:dyDescent="0.25">
      <c r="A100" s="12" t="s">
        <v>4677</v>
      </c>
      <c r="B100" s="12">
        <v>52358124</v>
      </c>
      <c r="C100" s="12" t="s">
        <v>4676</v>
      </c>
      <c r="D100" s="12">
        <v>4861827</v>
      </c>
      <c r="E100" s="12" t="s">
        <v>4678</v>
      </c>
      <c r="G100" t="str">
        <f t="shared" si="1"/>
        <v>[52.358124,4.861827],</v>
      </c>
    </row>
    <row r="101" spans="1:7" x14ac:dyDescent="0.25">
      <c r="A101" s="12" t="s">
        <v>4677</v>
      </c>
      <c r="B101" s="12">
        <v>52358156</v>
      </c>
      <c r="C101" s="12" t="s">
        <v>4676</v>
      </c>
      <c r="D101" s="12">
        <v>4861818</v>
      </c>
      <c r="E101" s="12" t="s">
        <v>4678</v>
      </c>
      <c r="G101" t="str">
        <f t="shared" si="1"/>
        <v>[52.358156,4.861818],</v>
      </c>
    </row>
    <row r="102" spans="1:7" x14ac:dyDescent="0.25">
      <c r="A102" s="12" t="s">
        <v>4677</v>
      </c>
      <c r="B102" s="12">
        <v>52358254</v>
      </c>
      <c r="C102" s="12" t="s">
        <v>4676</v>
      </c>
      <c r="D102" s="12">
        <v>4862244</v>
      </c>
      <c r="E102" s="12" t="s">
        <v>4678</v>
      </c>
      <c r="G102" t="str">
        <f t="shared" si="1"/>
        <v>[52.358254,4.862244],</v>
      </c>
    </row>
    <row r="103" spans="1:7" x14ac:dyDescent="0.25">
      <c r="A103" s="12" t="s">
        <v>4677</v>
      </c>
      <c r="B103" s="12">
        <v>52358282</v>
      </c>
      <c r="C103" s="12" t="s">
        <v>4676</v>
      </c>
      <c r="D103" s="12">
        <v>4862225</v>
      </c>
      <c r="E103" s="12" t="s">
        <v>4678</v>
      </c>
      <c r="G103" t="str">
        <f t="shared" si="1"/>
        <v>[52.358282,4.862225],</v>
      </c>
    </row>
    <row r="104" spans="1:7" x14ac:dyDescent="0.25">
      <c r="A104" s="12" t="s">
        <v>4677</v>
      </c>
      <c r="B104" s="12">
        <v>52358615</v>
      </c>
      <c r="C104" s="12" t="s">
        <v>4676</v>
      </c>
      <c r="D104" s="12">
        <v>4863652</v>
      </c>
      <c r="E104" s="12" t="s">
        <v>4678</v>
      </c>
      <c r="G104" t="str">
        <f t="shared" si="1"/>
        <v>[52.358615,4.863652],</v>
      </c>
    </row>
    <row r="105" spans="1:7" x14ac:dyDescent="0.25">
      <c r="A105" s="12" t="s">
        <v>4677</v>
      </c>
      <c r="B105" s="12">
        <v>52358584</v>
      </c>
      <c r="C105" s="12" t="s">
        <v>4676</v>
      </c>
      <c r="D105" s="12">
        <v>4863672</v>
      </c>
      <c r="E105" s="12" t="s">
        <v>4678</v>
      </c>
      <c r="G105" t="str">
        <f t="shared" si="1"/>
        <v>[52.358584,4.863672],</v>
      </c>
    </row>
    <row r="106" spans="1:7" x14ac:dyDescent="0.25">
      <c r="A106" s="12" t="s">
        <v>4677</v>
      </c>
      <c r="B106" s="12">
        <v>52358925</v>
      </c>
      <c r="C106" s="12" t="s">
        <v>4676</v>
      </c>
      <c r="D106" s="12">
        <v>4865108</v>
      </c>
      <c r="E106" s="12" t="s">
        <v>4678</v>
      </c>
      <c r="G106" t="str">
        <f t="shared" si="1"/>
        <v>[52.358925,4.865108],</v>
      </c>
    </row>
    <row r="107" spans="1:7" x14ac:dyDescent="0.25">
      <c r="A107" s="12" t="s">
        <v>4677</v>
      </c>
      <c r="B107" s="12">
        <v>52358913</v>
      </c>
      <c r="C107" s="12" t="s">
        <v>4676</v>
      </c>
      <c r="D107" s="12">
        <v>4865114</v>
      </c>
      <c r="E107" s="12" t="s">
        <v>4678</v>
      </c>
      <c r="G107" t="str">
        <f t="shared" si="1"/>
        <v>[52.358913,4.865114],</v>
      </c>
    </row>
    <row r="108" spans="1:7" x14ac:dyDescent="0.25">
      <c r="A108" s="12" t="s">
        <v>4677</v>
      </c>
      <c r="B108" s="12">
        <v>52358926</v>
      </c>
      <c r="C108" s="12" t="s">
        <v>4676</v>
      </c>
      <c r="D108" s="12">
        <v>4865171</v>
      </c>
      <c r="E108" s="12" t="s">
        <v>4678</v>
      </c>
      <c r="G108" t="str">
        <f t="shared" si="1"/>
        <v>[52.358926,4.865171],</v>
      </c>
    </row>
    <row r="109" spans="1:7" x14ac:dyDescent="0.25">
      <c r="A109" s="12" t="s">
        <v>4677</v>
      </c>
      <c r="B109" s="12">
        <v>5235894</v>
      </c>
      <c r="C109" s="12" t="s">
        <v>4676</v>
      </c>
      <c r="D109" s="12">
        <v>4865166</v>
      </c>
      <c r="E109" s="12" t="s">
        <v>4678</v>
      </c>
      <c r="G109" t="str">
        <f t="shared" si="1"/>
        <v>[52.35894,4.865166],</v>
      </c>
    </row>
    <row r="110" spans="1:7" x14ac:dyDescent="0.25">
      <c r="A110" s="12" t="s">
        <v>4677</v>
      </c>
      <c r="B110" s="12">
        <v>52358988</v>
      </c>
      <c r="C110" s="12" t="s">
        <v>4676</v>
      </c>
      <c r="D110" s="12">
        <v>4865365</v>
      </c>
      <c r="E110" s="12" t="s">
        <v>4678</v>
      </c>
      <c r="G110" t="str">
        <f t="shared" si="1"/>
        <v>[52.358988,4.865365],</v>
      </c>
    </row>
    <row r="111" spans="1:7" x14ac:dyDescent="0.25">
      <c r="A111" s="12" t="s">
        <v>4677</v>
      </c>
      <c r="B111" s="12">
        <v>52358997</v>
      </c>
      <c r="C111" s="12" t="s">
        <v>4676</v>
      </c>
      <c r="D111" s="12">
        <v>4865408</v>
      </c>
      <c r="E111" s="12" t="s">
        <v>4678</v>
      </c>
      <c r="G111" t="str">
        <f t="shared" si="1"/>
        <v>[52.358997,4.865408],</v>
      </c>
    </row>
    <row r="112" spans="1:7" x14ac:dyDescent="0.25">
      <c r="A112" s="12" t="s">
        <v>4677</v>
      </c>
      <c r="B112" s="12">
        <v>52358982</v>
      </c>
      <c r="C112" s="12" t="s">
        <v>4676</v>
      </c>
      <c r="D112" s="12">
        <v>4865421</v>
      </c>
      <c r="E112" s="12" t="s">
        <v>4678</v>
      </c>
      <c r="G112" t="str">
        <f t="shared" si="1"/>
        <v>[52.358982,4.865421],</v>
      </c>
    </row>
    <row r="113" spans="1:7" x14ac:dyDescent="0.25">
      <c r="A113" s="12" t="s">
        <v>4677</v>
      </c>
      <c r="B113" s="12">
        <v>52359644</v>
      </c>
      <c r="C113" s="12" t="s">
        <v>4676</v>
      </c>
      <c r="D113" s="12">
        <v>486821</v>
      </c>
      <c r="E113" s="12" t="s">
        <v>4678</v>
      </c>
      <c r="G113" t="str">
        <f t="shared" si="1"/>
        <v>[52.359644,4.86821],</v>
      </c>
    </row>
    <row r="114" spans="1:7" x14ac:dyDescent="0.25">
      <c r="A114" s="12" t="s">
        <v>4677</v>
      </c>
      <c r="B114" s="12">
        <v>52360114</v>
      </c>
      <c r="C114" s="12" t="s">
        <v>4676</v>
      </c>
      <c r="D114" s="12">
        <v>4869969</v>
      </c>
      <c r="E114" s="12" t="s">
        <v>4678</v>
      </c>
      <c r="G114" t="str">
        <f t="shared" si="1"/>
        <v>[52.360114,4.869969],</v>
      </c>
    </row>
    <row r="115" spans="1:7" x14ac:dyDescent="0.25">
      <c r="A115" s="12" t="s">
        <v>4677</v>
      </c>
      <c r="B115" s="12">
        <v>5235997</v>
      </c>
      <c r="C115" s="12" t="s">
        <v>4676</v>
      </c>
      <c r="D115" s="12">
        <v>4870066</v>
      </c>
      <c r="E115" s="12" t="s">
        <v>4678</v>
      </c>
      <c r="G115" t="str">
        <f t="shared" si="1"/>
        <v>[52.35997,4.870066],</v>
      </c>
    </row>
    <row r="116" spans="1:7" x14ac:dyDescent="0.25">
      <c r="A116" s="12" t="s">
        <v>4677</v>
      </c>
      <c r="B116" s="12">
        <v>5236027</v>
      </c>
      <c r="C116" s="12" t="s">
        <v>4676</v>
      </c>
      <c r="D116" s="12">
        <v>4871252</v>
      </c>
      <c r="E116" s="12" t="s">
        <v>4678</v>
      </c>
      <c r="G116" t="str">
        <f t="shared" si="1"/>
        <v>[52.36027,4.871252],</v>
      </c>
    </row>
    <row r="117" spans="1:7" x14ac:dyDescent="0.25">
      <c r="A117" s="12" t="s">
        <v>4677</v>
      </c>
      <c r="B117" s="12">
        <v>52360189</v>
      </c>
      <c r="C117" s="12" t="s">
        <v>4676</v>
      </c>
      <c r="D117" s="12">
        <v>4871308</v>
      </c>
      <c r="E117" s="12" t="s">
        <v>4678</v>
      </c>
      <c r="G117" t="str">
        <f t="shared" si="1"/>
        <v>[52.360189,4.871308],</v>
      </c>
    </row>
    <row r="118" spans="1:7" x14ac:dyDescent="0.25">
      <c r="A118" s="12" t="s">
        <v>4677</v>
      </c>
      <c r="B118" s="12">
        <v>52360234</v>
      </c>
      <c r="C118" s="12" t="s">
        <v>4676</v>
      </c>
      <c r="D118" s="12">
        <v>4871481</v>
      </c>
      <c r="E118" s="12" t="s">
        <v>4678</v>
      </c>
      <c r="G118" t="str">
        <f t="shared" si="1"/>
        <v>[52.360234,4.871481],</v>
      </c>
    </row>
    <row r="119" spans="1:7" x14ac:dyDescent="0.25">
      <c r="A119" s="12" t="s">
        <v>4677</v>
      </c>
      <c r="B119" s="12">
        <v>52360528</v>
      </c>
      <c r="C119" s="12" t="s">
        <v>4676</v>
      </c>
      <c r="D119" s="12">
        <v>4871281</v>
      </c>
      <c r="E119" s="12" t="s">
        <v>4678</v>
      </c>
      <c r="G119" t="str">
        <f t="shared" si="1"/>
        <v>[52.360528,4.871281],</v>
      </c>
    </row>
    <row r="120" spans="1:7" x14ac:dyDescent="0.25">
      <c r="A120" s="12" t="s">
        <v>4677</v>
      </c>
      <c r="B120" s="12">
        <v>52360554</v>
      </c>
      <c r="C120" s="12" t="s">
        <v>4676</v>
      </c>
      <c r="D120" s="12">
        <v>4871385</v>
      </c>
      <c r="E120" s="12" t="s">
        <v>4678</v>
      </c>
      <c r="G120" t="str">
        <f t="shared" si="1"/>
        <v>[52.360554,4.871385],</v>
      </c>
    </row>
    <row r="121" spans="1:7" x14ac:dyDescent="0.25">
      <c r="A121" s="12" t="s">
        <v>4677</v>
      </c>
      <c r="B121" s="12">
        <v>52360343</v>
      </c>
      <c r="C121" s="12" t="s">
        <v>4676</v>
      </c>
      <c r="D121" s="12">
        <v>4871544</v>
      </c>
      <c r="E121" s="12" t="s">
        <v>4678</v>
      </c>
      <c r="G121" t="str">
        <f t="shared" si="1"/>
        <v>[52.360343,4.871544],</v>
      </c>
    </row>
    <row r="122" spans="1:7" x14ac:dyDescent="0.25">
      <c r="A122" s="12" t="s">
        <v>4677</v>
      </c>
      <c r="B122" s="12">
        <v>52360329</v>
      </c>
      <c r="C122" s="12" t="s">
        <v>4676</v>
      </c>
      <c r="D122" s="12">
        <v>4871784</v>
      </c>
      <c r="E122" s="12" t="s">
        <v>4678</v>
      </c>
      <c r="G122" t="str">
        <f t="shared" si="1"/>
        <v>[52.360329,4.871784],</v>
      </c>
    </row>
    <row r="123" spans="1:7" x14ac:dyDescent="0.25">
      <c r="A123" s="12" t="s">
        <v>4677</v>
      </c>
      <c r="B123" s="12">
        <v>52360395</v>
      </c>
      <c r="C123" s="12" t="s">
        <v>4676</v>
      </c>
      <c r="D123" s="12">
        <v>4872184</v>
      </c>
      <c r="E123" s="12" t="s">
        <v>4678</v>
      </c>
      <c r="G123" t="str">
        <f t="shared" si="1"/>
        <v>[52.360395,4.872184],</v>
      </c>
    </row>
    <row r="124" spans="1:7" x14ac:dyDescent="0.25">
      <c r="A124" s="12" t="s">
        <v>4677</v>
      </c>
      <c r="B124" s="12">
        <v>52360494</v>
      </c>
      <c r="C124" s="12" t="s">
        <v>4676</v>
      </c>
      <c r="D124" s="12">
        <v>4872579</v>
      </c>
      <c r="E124" s="12" t="s">
        <v>4678</v>
      </c>
      <c r="G124" t="str">
        <f t="shared" si="1"/>
        <v>[52.360494,4.872579],</v>
      </c>
    </row>
    <row r="125" spans="1:7" x14ac:dyDescent="0.25">
      <c r="A125" s="12" t="s">
        <v>4677</v>
      </c>
      <c r="B125" s="12">
        <v>52360735</v>
      </c>
      <c r="C125" s="12" t="s">
        <v>4676</v>
      </c>
      <c r="D125" s="12">
        <v>4873318</v>
      </c>
      <c r="E125" s="12" t="s">
        <v>4678</v>
      </c>
      <c r="G125" t="str">
        <f t="shared" si="1"/>
        <v>[52.360735,4.873318],</v>
      </c>
    </row>
    <row r="126" spans="1:7" x14ac:dyDescent="0.25">
      <c r="A126" s="12" t="s">
        <v>4677</v>
      </c>
      <c r="B126" s="12">
        <v>52360726</v>
      </c>
      <c r="C126" s="12" t="s">
        <v>4676</v>
      </c>
      <c r="D126" s="12">
        <v>4873567</v>
      </c>
      <c r="E126" s="12" t="s">
        <v>4678</v>
      </c>
      <c r="G126" t="str">
        <f t="shared" si="1"/>
        <v>[52.360726,4.873567],</v>
      </c>
    </row>
    <row r="127" spans="1:7" x14ac:dyDescent="0.25">
      <c r="A127" s="12" t="s">
        <v>4677</v>
      </c>
      <c r="B127" s="12">
        <v>52360751</v>
      </c>
      <c r="C127" s="12" t="s">
        <v>4676</v>
      </c>
      <c r="D127" s="12">
        <v>4873701</v>
      </c>
      <c r="E127" s="12" t="s">
        <v>4678</v>
      </c>
      <c r="G127" t="str">
        <f t="shared" si="1"/>
        <v>[52.360751,4.873701],</v>
      </c>
    </row>
    <row r="128" spans="1:7" x14ac:dyDescent="0.25">
      <c r="A128" s="12" t="s">
        <v>4677</v>
      </c>
      <c r="B128" s="12">
        <v>52360822</v>
      </c>
      <c r="C128" s="12" t="s">
        <v>4676</v>
      </c>
      <c r="D128" s="12">
        <v>4873823</v>
      </c>
      <c r="E128" s="12" t="s">
        <v>4678</v>
      </c>
      <c r="G128" t="str">
        <f t="shared" si="1"/>
        <v>[52.360822,4.873823],</v>
      </c>
    </row>
    <row r="129" spans="1:7" x14ac:dyDescent="0.25">
      <c r="A129" s="12" t="s">
        <v>4677</v>
      </c>
      <c r="B129" s="12">
        <v>52360878</v>
      </c>
      <c r="C129" s="12" t="s">
        <v>4676</v>
      </c>
      <c r="D129" s="12">
        <v>4873852</v>
      </c>
      <c r="E129" s="12" t="s">
        <v>4678</v>
      </c>
      <c r="G129" t="str">
        <f t="shared" ref="G129:G192" si="2">IF(A129&lt;&gt;"",A129,"")&amp;IF(B129&lt;&gt;"",LEFT(B129,2)&amp;"."&amp;RIGHT(B129,LEN(B129)-2),"")&amp;IF(C129&lt;&gt;"",C129,"")&amp;IF(D129&lt;&gt;"",LEFT(D129,1)&amp;"."&amp;RIGHT(D129,LEN(D129)-1),"")&amp;IF(E129&lt;&gt;"",E129,"")</f>
        <v>[52.360878,4.873852],</v>
      </c>
    </row>
    <row r="130" spans="1:7" x14ac:dyDescent="0.25">
      <c r="A130" s="12" t="s">
        <v>4677</v>
      </c>
      <c r="B130" s="12">
        <v>52360968</v>
      </c>
      <c r="C130" s="12" t="s">
        <v>4676</v>
      </c>
      <c r="D130" s="12">
        <v>4873855</v>
      </c>
      <c r="E130" s="12" t="s">
        <v>4678</v>
      </c>
      <c r="G130" t="str">
        <f t="shared" si="2"/>
        <v>[52.360968,4.873855],</v>
      </c>
    </row>
    <row r="131" spans="1:7" x14ac:dyDescent="0.25">
      <c r="A131" s="12" t="s">
        <v>4677</v>
      </c>
      <c r="B131" s="12">
        <v>52361008</v>
      </c>
      <c r="C131" s="12" t="s">
        <v>4676</v>
      </c>
      <c r="D131" s="12">
        <v>4874022</v>
      </c>
      <c r="E131" s="12" t="s">
        <v>4678</v>
      </c>
      <c r="G131" t="str">
        <f t="shared" si="2"/>
        <v>[52.361008,4.874022],</v>
      </c>
    </row>
    <row r="132" spans="1:7" x14ac:dyDescent="0.25">
      <c r="A132" s="12" t="s">
        <v>4677</v>
      </c>
      <c r="B132" s="12">
        <v>52361041</v>
      </c>
      <c r="C132" s="12" t="s">
        <v>4676</v>
      </c>
      <c r="D132" s="12">
        <v>4874008</v>
      </c>
      <c r="E132" s="12" t="s">
        <v>4678</v>
      </c>
      <c r="G132" t="str">
        <f t="shared" si="2"/>
        <v>[52.361041,4.874008],</v>
      </c>
    </row>
    <row r="133" spans="1:7" x14ac:dyDescent="0.25">
      <c r="A133" s="12" t="s">
        <v>4677</v>
      </c>
      <c r="B133" s="12">
        <v>52361043</v>
      </c>
      <c r="C133" s="12" t="s">
        <v>4676</v>
      </c>
      <c r="D133" s="12">
        <v>4874058</v>
      </c>
      <c r="E133" s="12" t="s">
        <v>4678</v>
      </c>
      <c r="G133" t="str">
        <f t="shared" si="2"/>
        <v>[52.361043,4.874058],</v>
      </c>
    </row>
    <row r="134" spans="1:7" x14ac:dyDescent="0.25">
      <c r="A134" s="12" t="s">
        <v>4677</v>
      </c>
      <c r="B134" s="12">
        <v>52361179</v>
      </c>
      <c r="C134" s="12" t="s">
        <v>4676</v>
      </c>
      <c r="D134" s="12">
        <v>4874189</v>
      </c>
      <c r="E134" s="12" t="s">
        <v>4678</v>
      </c>
      <c r="G134" t="str">
        <f t="shared" si="2"/>
        <v>[52.361179,4.874189],</v>
      </c>
    </row>
    <row r="135" spans="1:7" x14ac:dyDescent="0.25">
      <c r="A135" s="12" t="s">
        <v>4677</v>
      </c>
      <c r="B135" s="12">
        <v>52361166</v>
      </c>
      <c r="C135" s="12" t="s">
        <v>4676</v>
      </c>
      <c r="D135" s="12">
        <v>4874228</v>
      </c>
      <c r="E135" s="12" t="s">
        <v>4678</v>
      </c>
      <c r="G135" t="str">
        <f t="shared" si="2"/>
        <v>[52.361166,4.874228],</v>
      </c>
    </row>
    <row r="136" spans="1:7" x14ac:dyDescent="0.25">
      <c r="A136" s="12" t="s">
        <v>4677</v>
      </c>
      <c r="B136" s="12">
        <v>5236119</v>
      </c>
      <c r="C136" s="12" t="s">
        <v>4676</v>
      </c>
      <c r="D136" s="12">
        <v>4874251</v>
      </c>
      <c r="E136" s="12" t="s">
        <v>4678</v>
      </c>
      <c r="G136" t="str">
        <f t="shared" si="2"/>
        <v>[52.36119,4.874251],</v>
      </c>
    </row>
    <row r="137" spans="1:7" x14ac:dyDescent="0.25">
      <c r="A137" s="12" t="s">
        <v>4677</v>
      </c>
      <c r="B137" s="12">
        <v>52361164</v>
      </c>
      <c r="C137" s="12" t="s">
        <v>4676</v>
      </c>
      <c r="D137" s="12">
        <v>4874329</v>
      </c>
      <c r="E137" s="12" t="s">
        <v>4678</v>
      </c>
      <c r="G137" t="str">
        <f t="shared" si="2"/>
        <v>[52.361164,4.874329],</v>
      </c>
    </row>
    <row r="138" spans="1:7" x14ac:dyDescent="0.25">
      <c r="A138" s="12" t="s">
        <v>4677</v>
      </c>
      <c r="B138" s="12">
        <v>52361181</v>
      </c>
      <c r="C138" s="12" t="s">
        <v>4676</v>
      </c>
      <c r="D138" s="12">
        <v>4874345</v>
      </c>
      <c r="E138" s="12" t="s">
        <v>4678</v>
      </c>
      <c r="G138" t="str">
        <f t="shared" si="2"/>
        <v>[52.361181,4.874345],</v>
      </c>
    </row>
    <row r="139" spans="1:7" x14ac:dyDescent="0.25">
      <c r="A139" s="12" t="s">
        <v>4677</v>
      </c>
      <c r="B139" s="12">
        <v>52361147</v>
      </c>
      <c r="C139" s="12" t="s">
        <v>4676</v>
      </c>
      <c r="D139" s="12">
        <v>4874415</v>
      </c>
      <c r="E139" s="12" t="s">
        <v>4678</v>
      </c>
      <c r="G139" t="str">
        <f t="shared" si="2"/>
        <v>[52.361147,4.874415],</v>
      </c>
    </row>
    <row r="140" spans="1:7" x14ac:dyDescent="0.25">
      <c r="A140" s="12" t="s">
        <v>4677</v>
      </c>
      <c r="B140" s="12">
        <v>52361107</v>
      </c>
      <c r="C140" s="12" t="s">
        <v>4676</v>
      </c>
      <c r="D140" s="12">
        <v>4874389</v>
      </c>
      <c r="E140" s="12" t="s">
        <v>4678</v>
      </c>
      <c r="G140" t="str">
        <f t="shared" si="2"/>
        <v>[52.361107,4.874389],</v>
      </c>
    </row>
    <row r="141" spans="1:7" x14ac:dyDescent="0.25">
      <c r="A141" s="12" t="s">
        <v>4677</v>
      </c>
      <c r="B141" s="12">
        <v>523611</v>
      </c>
      <c r="C141" s="12" t="s">
        <v>4676</v>
      </c>
      <c r="D141" s="12">
        <v>487441</v>
      </c>
      <c r="E141" s="12" t="s">
        <v>4678</v>
      </c>
      <c r="G141" t="str">
        <f t="shared" si="2"/>
        <v>[52.3611,4.87441],</v>
      </c>
    </row>
    <row r="142" spans="1:7" x14ac:dyDescent="0.25">
      <c r="A142" s="12" t="s">
        <v>4677</v>
      </c>
      <c r="B142" s="12">
        <v>52361131</v>
      </c>
      <c r="C142" s="12" t="s">
        <v>4676</v>
      </c>
      <c r="D142" s="12">
        <v>487444</v>
      </c>
      <c r="E142" s="12" t="s">
        <v>4678</v>
      </c>
      <c r="G142" t="str">
        <f t="shared" si="2"/>
        <v>[52.361131,4.87444],</v>
      </c>
    </row>
    <row r="143" spans="1:7" x14ac:dyDescent="0.25">
      <c r="A143" s="12" t="s">
        <v>4677</v>
      </c>
      <c r="B143" s="12">
        <v>52361086</v>
      </c>
      <c r="C143" s="12" t="s">
        <v>4676</v>
      </c>
      <c r="D143" s="12">
        <v>487456</v>
      </c>
      <c r="E143" s="12" t="s">
        <v>4678</v>
      </c>
      <c r="G143" t="str">
        <f t="shared" si="2"/>
        <v>[52.361086,4.87456],</v>
      </c>
    </row>
    <row r="144" spans="1:7" x14ac:dyDescent="0.25">
      <c r="A144" s="12" t="s">
        <v>4677</v>
      </c>
      <c r="B144" s="12">
        <v>52361259</v>
      </c>
      <c r="C144" s="12" t="s">
        <v>4676</v>
      </c>
      <c r="D144" s="12">
        <v>4874759</v>
      </c>
      <c r="E144" s="12" t="s">
        <v>4678</v>
      </c>
      <c r="G144" t="str">
        <f t="shared" si="2"/>
        <v>[52.361259,4.874759],</v>
      </c>
    </row>
    <row r="145" spans="1:7" x14ac:dyDescent="0.25">
      <c r="A145" s="12" t="s">
        <v>4677</v>
      </c>
      <c r="B145" s="12">
        <v>52361187</v>
      </c>
      <c r="C145" s="12" t="s">
        <v>4676</v>
      </c>
      <c r="D145" s="12">
        <v>4875</v>
      </c>
      <c r="E145" s="12" t="s">
        <v>4678</v>
      </c>
      <c r="G145" t="str">
        <f t="shared" si="2"/>
        <v>[52.361187,4.875],</v>
      </c>
    </row>
    <row r="146" spans="1:7" x14ac:dyDescent="0.25">
      <c r="A146" s="12" t="s">
        <v>4677</v>
      </c>
      <c r="B146" s="12">
        <v>52361233</v>
      </c>
      <c r="C146" s="12" t="s">
        <v>4676</v>
      </c>
      <c r="D146" s="12">
        <v>4875037</v>
      </c>
      <c r="E146" s="12" t="s">
        <v>4678</v>
      </c>
      <c r="G146" t="str">
        <f t="shared" si="2"/>
        <v>[52.361233,4.875037],</v>
      </c>
    </row>
    <row r="147" spans="1:7" x14ac:dyDescent="0.25">
      <c r="A147" s="12" t="s">
        <v>4677</v>
      </c>
      <c r="B147" s="12">
        <v>52361149</v>
      </c>
      <c r="C147" s="12" t="s">
        <v>4676</v>
      </c>
      <c r="D147" s="12">
        <v>4875294</v>
      </c>
      <c r="E147" s="12" t="s">
        <v>4678</v>
      </c>
      <c r="G147" t="str">
        <f t="shared" si="2"/>
        <v>[52.361149,4.875294],</v>
      </c>
    </row>
    <row r="148" spans="1:7" x14ac:dyDescent="0.25">
      <c r="A148" s="12" t="s">
        <v>4677</v>
      </c>
      <c r="B148" s="12">
        <v>52361127</v>
      </c>
      <c r="C148" s="12" t="s">
        <v>4676</v>
      </c>
      <c r="D148" s="12">
        <v>4875276</v>
      </c>
      <c r="E148" s="12" t="s">
        <v>4678</v>
      </c>
      <c r="G148" t="str">
        <f t="shared" si="2"/>
        <v>[52.361127,4.875276],</v>
      </c>
    </row>
    <row r="149" spans="1:7" x14ac:dyDescent="0.25">
      <c r="A149" s="12" t="s">
        <v>4677</v>
      </c>
      <c r="B149" s="12">
        <v>52361105</v>
      </c>
      <c r="C149" s="12" t="s">
        <v>4676</v>
      </c>
      <c r="D149" s="12">
        <v>4875351</v>
      </c>
      <c r="E149" s="12" t="s">
        <v>4678</v>
      </c>
      <c r="G149" t="str">
        <f t="shared" si="2"/>
        <v>[52.361105,4.875351],</v>
      </c>
    </row>
    <row r="150" spans="1:7" x14ac:dyDescent="0.25">
      <c r="A150" s="12" t="s">
        <v>4677</v>
      </c>
      <c r="B150" s="12">
        <v>52361121</v>
      </c>
      <c r="C150" s="12" t="s">
        <v>4676</v>
      </c>
      <c r="D150" s="12">
        <v>4875386</v>
      </c>
      <c r="E150" s="12" t="s">
        <v>4678</v>
      </c>
      <c r="G150" t="str">
        <f t="shared" si="2"/>
        <v>[52.361121,4.875386],</v>
      </c>
    </row>
    <row r="151" spans="1:7" x14ac:dyDescent="0.25">
      <c r="A151" s="12" t="s">
        <v>4677</v>
      </c>
      <c r="B151" s="12">
        <v>52361114</v>
      </c>
      <c r="C151" s="12" t="s">
        <v>4676</v>
      </c>
      <c r="D151" s="12">
        <v>4875418</v>
      </c>
      <c r="E151" s="12" t="s">
        <v>4678</v>
      </c>
      <c r="G151" t="str">
        <f t="shared" si="2"/>
        <v>[52.361114,4.875418],</v>
      </c>
    </row>
    <row r="152" spans="1:7" x14ac:dyDescent="0.25">
      <c r="A152" s="12" t="s">
        <v>4677</v>
      </c>
      <c r="B152" s="12">
        <v>52361015</v>
      </c>
      <c r="C152" s="12" t="s">
        <v>4676</v>
      </c>
      <c r="D152" s="12">
        <v>4875468</v>
      </c>
      <c r="E152" s="12" t="s">
        <v>4678</v>
      </c>
      <c r="G152" t="str">
        <f t="shared" si="2"/>
        <v>[52.361015,4.875468],</v>
      </c>
    </row>
    <row r="153" spans="1:7" x14ac:dyDescent="0.25">
      <c r="A153" s="12" t="s">
        <v>4677</v>
      </c>
      <c r="B153" s="12">
        <v>52360962</v>
      </c>
      <c r="C153" s="12" t="s">
        <v>4676</v>
      </c>
      <c r="D153" s="12">
        <v>4875617</v>
      </c>
      <c r="E153" s="12" t="s">
        <v>4678</v>
      </c>
      <c r="G153" t="str">
        <f t="shared" si="2"/>
        <v>[52.360962,4.875617],</v>
      </c>
    </row>
    <row r="154" spans="1:7" x14ac:dyDescent="0.25">
      <c r="A154" s="12" t="s">
        <v>4677</v>
      </c>
      <c r="B154" s="12">
        <v>52360972</v>
      </c>
      <c r="C154" s="12" t="s">
        <v>4676</v>
      </c>
      <c r="D154" s="12">
        <v>4875627</v>
      </c>
      <c r="E154" s="12" t="s">
        <v>4678</v>
      </c>
      <c r="G154" t="str">
        <f t="shared" si="2"/>
        <v>[52.360972,4.875627],</v>
      </c>
    </row>
    <row r="155" spans="1:7" x14ac:dyDescent="0.25">
      <c r="A155" s="12" t="s">
        <v>4677</v>
      </c>
      <c r="B155" s="12">
        <v>52360959</v>
      </c>
      <c r="C155" s="12" t="s">
        <v>4676</v>
      </c>
      <c r="D155" s="12">
        <v>4875667</v>
      </c>
      <c r="E155" s="12" t="s">
        <v>4678</v>
      </c>
      <c r="G155" t="str">
        <f t="shared" si="2"/>
        <v>[52.360959,4.875667],</v>
      </c>
    </row>
    <row r="156" spans="1:7" x14ac:dyDescent="0.25">
      <c r="A156" s="12" t="s">
        <v>4677</v>
      </c>
      <c r="B156" s="12">
        <v>52360948</v>
      </c>
      <c r="C156" s="12" t="s">
        <v>4676</v>
      </c>
      <c r="D156" s="12">
        <v>4875657</v>
      </c>
      <c r="E156" s="12" t="s">
        <v>4678</v>
      </c>
      <c r="G156" t="str">
        <f t="shared" si="2"/>
        <v>[52.360948,4.875657],</v>
      </c>
    </row>
    <row r="157" spans="1:7" x14ac:dyDescent="0.25">
      <c r="A157" s="12" t="s">
        <v>4677</v>
      </c>
      <c r="B157" s="12">
        <v>52360935</v>
      </c>
      <c r="C157" s="12" t="s">
        <v>4676</v>
      </c>
      <c r="D157" s="12">
        <v>4875705</v>
      </c>
      <c r="E157" s="12" t="s">
        <v>4678</v>
      </c>
      <c r="G157" t="str">
        <f t="shared" si="2"/>
        <v>[52.360935,4.875705],</v>
      </c>
    </row>
    <row r="158" spans="1:7" x14ac:dyDescent="0.25">
      <c r="A158" s="12" t="s">
        <v>4677</v>
      </c>
      <c r="B158" s="12">
        <v>52360807</v>
      </c>
      <c r="C158" s="12" t="s">
        <v>4676</v>
      </c>
      <c r="D158" s="12">
        <v>4875619</v>
      </c>
      <c r="E158" s="12" t="s">
        <v>4678</v>
      </c>
      <c r="G158" t="str">
        <f t="shared" si="2"/>
        <v>[52.360807,4.875619],</v>
      </c>
    </row>
    <row r="159" spans="1:7" x14ac:dyDescent="0.25">
      <c r="A159" s="12" t="s">
        <v>4677</v>
      </c>
      <c r="B159" s="12">
        <v>52360753</v>
      </c>
      <c r="C159" s="12" t="s">
        <v>4676</v>
      </c>
      <c r="D159" s="12">
        <v>4875834</v>
      </c>
      <c r="E159" s="12" t="s">
        <v>4678</v>
      </c>
      <c r="G159" t="str">
        <f t="shared" si="2"/>
        <v>[52.360753,4.875834],</v>
      </c>
    </row>
    <row r="160" spans="1:7" x14ac:dyDescent="0.25">
      <c r="A160" s="12" t="s">
        <v>4677</v>
      </c>
      <c r="B160" s="12">
        <v>52360703</v>
      </c>
      <c r="C160" s="12" t="s">
        <v>4676</v>
      </c>
      <c r="D160" s="12">
        <v>4875874</v>
      </c>
      <c r="E160" s="12" t="s">
        <v>4678</v>
      </c>
      <c r="G160" t="str">
        <f t="shared" si="2"/>
        <v>[52.360703,4.875874],</v>
      </c>
    </row>
    <row r="161" spans="1:7" x14ac:dyDescent="0.25">
      <c r="A161" s="12" t="s">
        <v>4677</v>
      </c>
      <c r="B161" s="12">
        <v>52360793</v>
      </c>
      <c r="C161" s="12" t="s">
        <v>4676</v>
      </c>
      <c r="D161" s="12">
        <v>487619</v>
      </c>
      <c r="E161" s="12" t="s">
        <v>4678</v>
      </c>
      <c r="G161" t="str">
        <f t="shared" si="2"/>
        <v>[52.360793,4.87619],</v>
      </c>
    </row>
    <row r="162" spans="1:7" x14ac:dyDescent="0.25">
      <c r="A162" s="12" t="s">
        <v>4677</v>
      </c>
      <c r="B162" s="12">
        <v>52360724</v>
      </c>
      <c r="C162" s="12" t="s">
        <v>4676</v>
      </c>
      <c r="D162" s="12">
        <v>4876264</v>
      </c>
      <c r="E162" s="12" t="s">
        <v>4678</v>
      </c>
      <c r="G162" t="str">
        <f t="shared" si="2"/>
        <v>[52.360724,4.876264],</v>
      </c>
    </row>
    <row r="163" spans="1:7" x14ac:dyDescent="0.25">
      <c r="A163" s="12" t="s">
        <v>4677</v>
      </c>
      <c r="B163" s="12">
        <v>52360786</v>
      </c>
      <c r="C163" s="12" t="s">
        <v>4676</v>
      </c>
      <c r="D163" s="12">
        <v>4876501</v>
      </c>
      <c r="E163" s="12" t="s">
        <v>4678</v>
      </c>
      <c r="G163" t="str">
        <f t="shared" si="2"/>
        <v>[52.360786,4.876501],</v>
      </c>
    </row>
    <row r="164" spans="1:7" x14ac:dyDescent="0.25">
      <c r="A164" s="12" t="s">
        <v>4677</v>
      </c>
      <c r="B164" s="12">
        <v>5236061</v>
      </c>
      <c r="C164" s="12" t="s">
        <v>4676</v>
      </c>
      <c r="D164" s="12">
        <v>48766</v>
      </c>
      <c r="E164" s="12" t="s">
        <v>4678</v>
      </c>
      <c r="G164" t="str">
        <f t="shared" si="2"/>
        <v>[52.36061,4.8766],</v>
      </c>
    </row>
    <row r="165" spans="1:7" x14ac:dyDescent="0.25">
      <c r="A165" s="12" t="s">
        <v>4677</v>
      </c>
      <c r="B165" s="12">
        <v>52360599</v>
      </c>
      <c r="C165" s="12" t="s">
        <v>4676</v>
      </c>
      <c r="D165" s="12">
        <v>487663</v>
      </c>
      <c r="E165" s="12" t="s">
        <v>4678</v>
      </c>
      <c r="G165" t="str">
        <f t="shared" si="2"/>
        <v>[52.360599,4.87663],</v>
      </c>
    </row>
    <row r="166" spans="1:7" x14ac:dyDescent="0.25">
      <c r="A166" s="12" t="s">
        <v>4677</v>
      </c>
      <c r="B166" s="12">
        <v>52360582</v>
      </c>
      <c r="C166" s="12" t="s">
        <v>4676</v>
      </c>
      <c r="D166" s="12">
        <v>4876618</v>
      </c>
      <c r="E166" s="12" t="s">
        <v>4678</v>
      </c>
      <c r="G166" t="str">
        <f t="shared" si="2"/>
        <v>[52.360582,4.876618],</v>
      </c>
    </row>
    <row r="167" spans="1:7" x14ac:dyDescent="0.25">
      <c r="A167" s="12" t="s">
        <v>4677</v>
      </c>
      <c r="B167" s="12">
        <v>5236056</v>
      </c>
      <c r="C167" s="12" t="s">
        <v>4676</v>
      </c>
      <c r="D167" s="12">
        <v>4876661</v>
      </c>
      <c r="E167" s="12" t="s">
        <v>4678</v>
      </c>
      <c r="G167" t="str">
        <f t="shared" si="2"/>
        <v>[52.36056,4.876661],</v>
      </c>
    </row>
    <row r="168" spans="1:7" x14ac:dyDescent="0.25">
      <c r="A168" s="12" t="s">
        <v>4677</v>
      </c>
      <c r="B168" s="12">
        <v>52360644</v>
      </c>
      <c r="C168" s="12" t="s">
        <v>4676</v>
      </c>
      <c r="D168" s="12">
        <v>4876959</v>
      </c>
      <c r="E168" s="12" t="s">
        <v>4678</v>
      </c>
      <c r="G168" t="str">
        <f t="shared" si="2"/>
        <v>[52.360644,4.876959],</v>
      </c>
    </row>
    <row r="169" spans="1:7" x14ac:dyDescent="0.25">
      <c r="A169" s="12" t="s">
        <v>4677</v>
      </c>
      <c r="B169" s="12">
        <v>52360675</v>
      </c>
      <c r="C169" s="12" t="s">
        <v>4676</v>
      </c>
      <c r="D169" s="12">
        <v>4876937</v>
      </c>
      <c r="E169" s="12" t="s">
        <v>4678</v>
      </c>
      <c r="G169" t="str">
        <f t="shared" si="2"/>
        <v>[52.360675,4.876937],</v>
      </c>
    </row>
    <row r="170" spans="1:7" x14ac:dyDescent="0.25">
      <c r="A170" s="12" t="s">
        <v>4677</v>
      </c>
      <c r="B170" s="12">
        <v>52360697</v>
      </c>
      <c r="C170" s="12" t="s">
        <v>4676</v>
      </c>
      <c r="D170" s="12">
        <v>4877041</v>
      </c>
      <c r="E170" s="12" t="s">
        <v>4678</v>
      </c>
      <c r="G170" t="str">
        <f t="shared" si="2"/>
        <v>[52.360697,4.877041],</v>
      </c>
    </row>
    <row r="171" spans="1:7" x14ac:dyDescent="0.25">
      <c r="A171" s="12" t="s">
        <v>4677</v>
      </c>
      <c r="B171" s="12">
        <v>52360732</v>
      </c>
      <c r="C171" s="12" t="s">
        <v>4676</v>
      </c>
      <c r="D171" s="12">
        <v>4877023</v>
      </c>
      <c r="E171" s="12" t="s">
        <v>4678</v>
      </c>
      <c r="G171" t="str">
        <f t="shared" si="2"/>
        <v>[52.360732,4.877023],</v>
      </c>
    </row>
    <row r="172" spans="1:7" x14ac:dyDescent="0.25">
      <c r="A172" s="12" t="s">
        <v>4677</v>
      </c>
      <c r="B172" s="12">
        <v>52360722</v>
      </c>
      <c r="C172" s="12" t="s">
        <v>4676</v>
      </c>
      <c r="D172" s="12">
        <v>4876989</v>
      </c>
      <c r="E172" s="12" t="s">
        <v>4678</v>
      </c>
      <c r="G172" t="str">
        <f t="shared" si="2"/>
        <v>[52.360722,4.876989],</v>
      </c>
    </row>
    <row r="173" spans="1:7" x14ac:dyDescent="0.25">
      <c r="A173" s="12" t="s">
        <v>4677</v>
      </c>
      <c r="B173" s="12">
        <v>52360759</v>
      </c>
      <c r="C173" s="12" t="s">
        <v>4676</v>
      </c>
      <c r="D173" s="12">
        <v>4876945</v>
      </c>
      <c r="E173" s="12" t="s">
        <v>4678</v>
      </c>
      <c r="G173" t="str">
        <f t="shared" si="2"/>
        <v>[52.360759,4.876945],</v>
      </c>
    </row>
    <row r="174" spans="1:7" x14ac:dyDescent="0.25">
      <c r="A174" s="12" t="s">
        <v>4677</v>
      </c>
      <c r="B174" s="12">
        <v>52360753</v>
      </c>
      <c r="C174" s="12" t="s">
        <v>4676</v>
      </c>
      <c r="D174" s="12">
        <v>4876894</v>
      </c>
      <c r="E174" s="12" t="s">
        <v>4678</v>
      </c>
      <c r="G174" t="str">
        <f t="shared" si="2"/>
        <v>[52.360753,4.876894],</v>
      </c>
    </row>
    <row r="175" spans="1:7" x14ac:dyDescent="0.25">
      <c r="A175" s="12" t="s">
        <v>4677</v>
      </c>
      <c r="B175" s="12">
        <v>52360794</v>
      </c>
      <c r="C175" s="12" t="s">
        <v>4676</v>
      </c>
      <c r="D175" s="12">
        <v>4876884</v>
      </c>
      <c r="E175" s="12" t="s">
        <v>4678</v>
      </c>
      <c r="G175" t="str">
        <f t="shared" si="2"/>
        <v>[52.360794,4.876884],</v>
      </c>
    </row>
    <row r="176" spans="1:7" x14ac:dyDescent="0.25">
      <c r="A176" s="12" t="s">
        <v>4677</v>
      </c>
      <c r="B176" s="12">
        <v>5236079</v>
      </c>
      <c r="C176" s="12" t="s">
        <v>4676</v>
      </c>
      <c r="D176" s="12">
        <v>4876868</v>
      </c>
      <c r="E176" s="12" t="s">
        <v>4678</v>
      </c>
      <c r="G176" t="str">
        <f t="shared" si="2"/>
        <v>[52.36079,4.876868],</v>
      </c>
    </row>
    <row r="177" spans="1:7" x14ac:dyDescent="0.25">
      <c r="A177" s="12" t="s">
        <v>4677</v>
      </c>
      <c r="B177" s="12">
        <v>523609</v>
      </c>
      <c r="C177" s="12" t="s">
        <v>4676</v>
      </c>
      <c r="D177" s="12">
        <v>4876791</v>
      </c>
      <c r="E177" s="12" t="s">
        <v>4678</v>
      </c>
      <c r="G177" t="str">
        <f t="shared" si="2"/>
        <v>[52.3609,4.876791],</v>
      </c>
    </row>
    <row r="178" spans="1:7" x14ac:dyDescent="0.25">
      <c r="A178" s="12" t="s">
        <v>4677</v>
      </c>
      <c r="B178" s="12">
        <v>52360929</v>
      </c>
      <c r="C178" s="12" t="s">
        <v>4676</v>
      </c>
      <c r="D178" s="12">
        <v>4876792</v>
      </c>
      <c r="E178" s="12" t="s">
        <v>4678</v>
      </c>
      <c r="G178" t="str">
        <f t="shared" si="2"/>
        <v>[52.360929,4.876792],</v>
      </c>
    </row>
    <row r="179" spans="1:7" x14ac:dyDescent="0.25">
      <c r="A179" s="12" t="s">
        <v>4677</v>
      </c>
      <c r="B179" s="12">
        <v>52360924</v>
      </c>
      <c r="C179" s="12" t="s">
        <v>4676</v>
      </c>
      <c r="D179" s="12">
        <v>4876774</v>
      </c>
      <c r="E179" s="12" t="s">
        <v>4678</v>
      </c>
      <c r="G179" t="str">
        <f t="shared" si="2"/>
        <v>[52.360924,4.876774],</v>
      </c>
    </row>
    <row r="180" spans="1:7" x14ac:dyDescent="0.25">
      <c r="A180" s="12" t="s">
        <v>4677</v>
      </c>
      <c r="B180" s="12">
        <v>52360958</v>
      </c>
      <c r="C180" s="12" t="s">
        <v>4676</v>
      </c>
      <c r="D180" s="12">
        <v>4876835</v>
      </c>
      <c r="E180" s="12" t="s">
        <v>4678</v>
      </c>
      <c r="G180" t="str">
        <f t="shared" si="2"/>
        <v>[52.360958,4.876835],</v>
      </c>
    </row>
    <row r="181" spans="1:7" x14ac:dyDescent="0.25">
      <c r="A181" s="12" t="s">
        <v>4677</v>
      </c>
      <c r="B181" s="12">
        <v>52361063</v>
      </c>
      <c r="C181" s="12" t="s">
        <v>4676</v>
      </c>
      <c r="D181" s="12">
        <v>4877214</v>
      </c>
      <c r="E181" s="12" t="s">
        <v>4678</v>
      </c>
      <c r="G181" t="str">
        <f t="shared" si="2"/>
        <v>[52.361063,4.877214],</v>
      </c>
    </row>
    <row r="182" spans="1:7" x14ac:dyDescent="0.25">
      <c r="A182" s="12" t="s">
        <v>4677</v>
      </c>
      <c r="B182" s="12">
        <v>5236085</v>
      </c>
      <c r="C182" s="12" t="s">
        <v>4676</v>
      </c>
      <c r="D182" s="12">
        <v>4877364</v>
      </c>
      <c r="E182" s="12" t="s">
        <v>4678</v>
      </c>
      <c r="G182" t="str">
        <f t="shared" si="2"/>
        <v>[52.36085,4.877364],</v>
      </c>
    </row>
    <row r="183" spans="1:7" x14ac:dyDescent="0.25">
      <c r="A183" s="12" t="s">
        <v>4677</v>
      </c>
      <c r="B183" s="12">
        <v>52360857</v>
      </c>
      <c r="C183" s="12" t="s">
        <v>4676</v>
      </c>
      <c r="D183" s="12">
        <v>4877393</v>
      </c>
      <c r="E183" s="12" t="s">
        <v>4678</v>
      </c>
      <c r="G183" t="str">
        <f t="shared" si="2"/>
        <v>[52.360857,4.877393],</v>
      </c>
    </row>
    <row r="184" spans="1:7" x14ac:dyDescent="0.25">
      <c r="A184" s="12" t="s">
        <v>4677</v>
      </c>
      <c r="B184" s="12">
        <v>52360767</v>
      </c>
      <c r="C184" s="12" t="s">
        <v>4676</v>
      </c>
      <c r="D184" s="12">
        <v>4877459</v>
      </c>
      <c r="E184" s="12" t="s">
        <v>4678</v>
      </c>
      <c r="G184" t="str">
        <f t="shared" si="2"/>
        <v>[52.360767,4.877459],</v>
      </c>
    </row>
    <row r="185" spans="1:7" x14ac:dyDescent="0.25">
      <c r="A185" s="12" t="s">
        <v>4677</v>
      </c>
      <c r="B185" s="12">
        <v>52361817</v>
      </c>
      <c r="C185" s="12" t="s">
        <v>4676</v>
      </c>
      <c r="D185" s="12">
        <v>4881305</v>
      </c>
      <c r="E185" s="12" t="s">
        <v>4678</v>
      </c>
      <c r="G185" t="str">
        <f t="shared" si="2"/>
        <v>[52.361817,4.881305],</v>
      </c>
    </row>
    <row r="186" spans="1:7" x14ac:dyDescent="0.25">
      <c r="A186" s="12" t="s">
        <v>4677</v>
      </c>
      <c r="B186" s="12">
        <v>52361533</v>
      </c>
      <c r="C186" s="12" t="s">
        <v>4676</v>
      </c>
      <c r="D186" s="12">
        <v>4882124</v>
      </c>
      <c r="E186" s="12" t="s">
        <v>4678</v>
      </c>
      <c r="G186" t="str">
        <f t="shared" si="2"/>
        <v>[52.361533,4.882124],</v>
      </c>
    </row>
    <row r="187" spans="1:7" x14ac:dyDescent="0.25">
      <c r="A187" s="12" t="s">
        <v>4677</v>
      </c>
      <c r="B187" s="12">
        <v>52361488</v>
      </c>
      <c r="C187" s="12" t="s">
        <v>4676</v>
      </c>
      <c r="D187" s="12">
        <v>488215</v>
      </c>
      <c r="E187" s="12" t="s">
        <v>4678</v>
      </c>
      <c r="G187" t="str">
        <f t="shared" si="2"/>
        <v>[52.361488,4.88215],</v>
      </c>
    </row>
    <row r="188" spans="1:7" x14ac:dyDescent="0.25">
      <c r="A188" s="12" t="s">
        <v>4677</v>
      </c>
      <c r="B188" s="12">
        <v>52361443</v>
      </c>
      <c r="C188" s="12" t="s">
        <v>4676</v>
      </c>
      <c r="D188" s="12">
        <v>4882103</v>
      </c>
      <c r="E188" s="12" t="s">
        <v>4678</v>
      </c>
      <c r="G188" t="str">
        <f t="shared" si="2"/>
        <v>[52.361443,4.882103],</v>
      </c>
    </row>
    <row r="189" spans="1:7" x14ac:dyDescent="0.25">
      <c r="A189" s="12" t="s">
        <v>4677</v>
      </c>
      <c r="B189" s="12">
        <v>52360982</v>
      </c>
      <c r="C189" s="12" t="s">
        <v>4676</v>
      </c>
      <c r="D189" s="12">
        <v>4880339</v>
      </c>
      <c r="E189" s="12" t="s">
        <v>4678</v>
      </c>
      <c r="G189" t="str">
        <f t="shared" si="2"/>
        <v>[52.360982,4.880339],</v>
      </c>
    </row>
    <row r="190" spans="1:7" x14ac:dyDescent="0.25">
      <c r="A190" s="12" t="s">
        <v>4677</v>
      </c>
      <c r="B190" s="12">
        <v>52360947</v>
      </c>
      <c r="C190" s="12" t="s">
        <v>4676</v>
      </c>
      <c r="D190" s="12">
        <v>4880363</v>
      </c>
      <c r="E190" s="12" t="s">
        <v>4678</v>
      </c>
      <c r="G190" t="str">
        <f t="shared" si="2"/>
        <v>[52.360947,4.880363],</v>
      </c>
    </row>
    <row r="191" spans="1:7" x14ac:dyDescent="0.25">
      <c r="A191" s="12" t="s">
        <v>4677</v>
      </c>
      <c r="B191" s="12">
        <v>52360221</v>
      </c>
      <c r="C191" s="12" t="s">
        <v>4676</v>
      </c>
      <c r="D191" s="12">
        <v>4877557</v>
      </c>
      <c r="E191" s="12" t="s">
        <v>4678</v>
      </c>
      <c r="G191" t="str">
        <f t="shared" si="2"/>
        <v>[52.360221,4.877557],</v>
      </c>
    </row>
    <row r="192" spans="1:7" x14ac:dyDescent="0.25">
      <c r="A192" s="12" t="s">
        <v>4677</v>
      </c>
      <c r="B192" s="12">
        <v>52360291</v>
      </c>
      <c r="C192" s="12" t="s">
        <v>4676</v>
      </c>
      <c r="D192" s="12">
        <v>4877502</v>
      </c>
      <c r="E192" s="12" t="s">
        <v>4678</v>
      </c>
      <c r="G192" t="str">
        <f t="shared" si="2"/>
        <v>[52.360291,4.877502],</v>
      </c>
    </row>
    <row r="193" spans="1:7" x14ac:dyDescent="0.25">
      <c r="A193" s="12" t="s">
        <v>4677</v>
      </c>
      <c r="B193" s="12">
        <v>52360303</v>
      </c>
      <c r="C193" s="12" t="s">
        <v>4676</v>
      </c>
      <c r="D193" s="12">
        <v>4877514</v>
      </c>
      <c r="E193" s="12" t="s">
        <v>4678</v>
      </c>
      <c r="G193" t="str">
        <f t="shared" ref="G193:G256" si="3">IF(A193&lt;&gt;"",A193,"")&amp;IF(B193&lt;&gt;"",LEFT(B193,2)&amp;"."&amp;RIGHT(B193,LEN(B193)-2),"")&amp;IF(C193&lt;&gt;"",C193,"")&amp;IF(D193&lt;&gt;"",LEFT(D193,1)&amp;"."&amp;RIGHT(D193,LEN(D193)-1),"")&amp;IF(E193&lt;&gt;"",E193,"")</f>
        <v>[52.360303,4.877514],</v>
      </c>
    </row>
    <row r="194" spans="1:7" x14ac:dyDescent="0.25">
      <c r="A194" s="12" t="s">
        <v>4677</v>
      </c>
      <c r="B194" s="12">
        <v>52360331</v>
      </c>
      <c r="C194" s="12" t="s">
        <v>4676</v>
      </c>
      <c r="D194" s="12">
        <v>4877468</v>
      </c>
      <c r="E194" s="12" t="s">
        <v>4678</v>
      </c>
      <c r="G194" t="str">
        <f t="shared" si="3"/>
        <v>[52.360331,4.877468],</v>
      </c>
    </row>
    <row r="195" spans="1:7" x14ac:dyDescent="0.25">
      <c r="A195" s="12" t="s">
        <v>4677</v>
      </c>
      <c r="B195" s="12">
        <v>52360325</v>
      </c>
      <c r="C195" s="12" t="s">
        <v>4676</v>
      </c>
      <c r="D195" s="12">
        <v>4877449</v>
      </c>
      <c r="E195" s="12" t="s">
        <v>4678</v>
      </c>
      <c r="G195" t="str">
        <f t="shared" si="3"/>
        <v>[52.360325,4.877449],</v>
      </c>
    </row>
    <row r="196" spans="1:7" x14ac:dyDescent="0.25">
      <c r="A196" s="12" t="s">
        <v>4677</v>
      </c>
      <c r="B196" s="12">
        <v>52360355</v>
      </c>
      <c r="C196" s="12" t="s">
        <v>4676</v>
      </c>
      <c r="D196" s="12">
        <v>4877383</v>
      </c>
      <c r="E196" s="12" t="s">
        <v>4678</v>
      </c>
      <c r="G196" t="str">
        <f t="shared" si="3"/>
        <v>[52.360355,4.877383],</v>
      </c>
    </row>
    <row r="197" spans="1:7" x14ac:dyDescent="0.25">
      <c r="A197" s="12" t="s">
        <v>4677</v>
      </c>
      <c r="B197" s="12">
        <v>52360369</v>
      </c>
      <c r="C197" s="12" t="s">
        <v>4676</v>
      </c>
      <c r="D197" s="12">
        <v>4877284</v>
      </c>
      <c r="E197" s="12" t="s">
        <v>4678</v>
      </c>
      <c r="G197" t="str">
        <f t="shared" si="3"/>
        <v>[52.360369,4.877284],</v>
      </c>
    </row>
    <row r="198" spans="1:7" x14ac:dyDescent="0.25">
      <c r="A198" s="12" t="s">
        <v>4677</v>
      </c>
      <c r="B198" s="12">
        <v>52360358</v>
      </c>
      <c r="C198" s="12" t="s">
        <v>4676</v>
      </c>
      <c r="D198" s="12">
        <v>4877158</v>
      </c>
      <c r="E198" s="12" t="s">
        <v>4678</v>
      </c>
      <c r="G198" t="str">
        <f t="shared" si="3"/>
        <v>[52.360358,4.877158],</v>
      </c>
    </row>
    <row r="199" spans="1:7" x14ac:dyDescent="0.25">
      <c r="A199" s="12" t="s">
        <v>4677</v>
      </c>
      <c r="B199" s="12">
        <v>52360343</v>
      </c>
      <c r="C199" s="12" t="s">
        <v>4676</v>
      </c>
      <c r="D199" s="12">
        <v>4877168</v>
      </c>
      <c r="E199" s="12" t="s">
        <v>4678</v>
      </c>
      <c r="G199" t="str">
        <f t="shared" si="3"/>
        <v>[52.360343,4.877168],</v>
      </c>
    </row>
    <row r="200" spans="1:7" x14ac:dyDescent="0.25">
      <c r="A200" s="12" t="s">
        <v>4677</v>
      </c>
      <c r="B200" s="12">
        <v>52360405</v>
      </c>
      <c r="C200" s="12" t="s">
        <v>4676</v>
      </c>
      <c r="D200" s="12">
        <v>4877118</v>
      </c>
      <c r="E200" s="12" t="s">
        <v>4678</v>
      </c>
      <c r="G200" t="str">
        <f t="shared" si="3"/>
        <v>[52.360405,4.877118],</v>
      </c>
    </row>
    <row r="201" spans="1:7" x14ac:dyDescent="0.25">
      <c r="A201" s="12" t="s">
        <v>4677</v>
      </c>
      <c r="B201" s="12">
        <v>52360331</v>
      </c>
      <c r="C201" s="12" t="s">
        <v>4676</v>
      </c>
      <c r="D201" s="12">
        <v>4876819</v>
      </c>
      <c r="E201" s="12" t="s">
        <v>4678</v>
      </c>
      <c r="G201" t="str">
        <f t="shared" si="3"/>
        <v>[52.360331,4.876819],</v>
      </c>
    </row>
    <row r="202" spans="1:7" x14ac:dyDescent="0.25">
      <c r="A202" s="12" t="s">
        <v>4677</v>
      </c>
      <c r="B202" s="12">
        <v>52360267</v>
      </c>
      <c r="C202" s="12" t="s">
        <v>4676</v>
      </c>
      <c r="D202" s="12">
        <v>4876862</v>
      </c>
      <c r="E202" s="12" t="s">
        <v>4678</v>
      </c>
      <c r="G202" t="str">
        <f t="shared" si="3"/>
        <v>[52.360267,4.876862],</v>
      </c>
    </row>
    <row r="203" spans="1:7" x14ac:dyDescent="0.25">
      <c r="A203" s="12" t="s">
        <v>4677</v>
      </c>
      <c r="B203" s="12">
        <v>52360269</v>
      </c>
      <c r="C203" s="12" t="s">
        <v>4676</v>
      </c>
      <c r="D203" s="12">
        <v>4876824</v>
      </c>
      <c r="E203" s="12" t="s">
        <v>4678</v>
      </c>
      <c r="G203" t="str">
        <f t="shared" si="3"/>
        <v>[52.360269,4.876824],</v>
      </c>
    </row>
    <row r="204" spans="1:7" x14ac:dyDescent="0.25">
      <c r="A204" s="12" t="s">
        <v>4677</v>
      </c>
      <c r="B204" s="12">
        <v>5236023</v>
      </c>
      <c r="C204" s="12" t="s">
        <v>4676</v>
      </c>
      <c r="D204" s="12">
        <v>4876747</v>
      </c>
      <c r="E204" s="12" t="s">
        <v>4678</v>
      </c>
      <c r="G204" t="str">
        <f t="shared" si="3"/>
        <v>[52.36023,4.876747],</v>
      </c>
    </row>
    <row r="205" spans="1:7" x14ac:dyDescent="0.25">
      <c r="A205" s="12" t="s">
        <v>4677</v>
      </c>
      <c r="B205" s="12">
        <v>52360187</v>
      </c>
      <c r="C205" s="12" t="s">
        <v>4676</v>
      </c>
      <c r="D205" s="12">
        <v>48767</v>
      </c>
      <c r="E205" s="12" t="s">
        <v>4678</v>
      </c>
      <c r="G205" t="str">
        <f t="shared" si="3"/>
        <v>[52.360187,4.8767],</v>
      </c>
    </row>
    <row r="206" spans="1:7" x14ac:dyDescent="0.25">
      <c r="A206" s="12" t="s">
        <v>4677</v>
      </c>
      <c r="B206" s="12">
        <v>52360129</v>
      </c>
      <c r="C206" s="12" t="s">
        <v>4676</v>
      </c>
      <c r="D206" s="12">
        <v>4876679</v>
      </c>
      <c r="E206" s="12" t="s">
        <v>4678</v>
      </c>
      <c r="G206" t="str">
        <f t="shared" si="3"/>
        <v>[52.360129,4.876679],</v>
      </c>
    </row>
    <row r="207" spans="1:7" x14ac:dyDescent="0.25">
      <c r="A207" s="12" t="s">
        <v>4677</v>
      </c>
      <c r="B207" s="12">
        <v>52360125</v>
      </c>
      <c r="C207" s="12" t="s">
        <v>4676</v>
      </c>
      <c r="D207" s="12">
        <v>4876659</v>
      </c>
      <c r="E207" s="12" t="s">
        <v>4678</v>
      </c>
      <c r="G207" t="str">
        <f t="shared" si="3"/>
        <v>[52.360125,4.876659],</v>
      </c>
    </row>
    <row r="208" spans="1:7" x14ac:dyDescent="0.25">
      <c r="A208" s="12" t="s">
        <v>4677</v>
      </c>
      <c r="B208" s="12">
        <v>52360087</v>
      </c>
      <c r="C208" s="12" t="s">
        <v>4676</v>
      </c>
      <c r="D208" s="12">
        <v>4876656</v>
      </c>
      <c r="E208" s="12" t="s">
        <v>4678</v>
      </c>
      <c r="G208" t="str">
        <f t="shared" si="3"/>
        <v>[52.360087,4.876656],</v>
      </c>
    </row>
    <row r="209" spans="1:7" x14ac:dyDescent="0.25">
      <c r="A209" s="12" t="s">
        <v>4677</v>
      </c>
      <c r="B209" s="12">
        <v>52360085</v>
      </c>
      <c r="C209" s="12" t="s">
        <v>4676</v>
      </c>
      <c r="D209" s="12">
        <v>4876681</v>
      </c>
      <c r="E209" s="12" t="s">
        <v>4678</v>
      </c>
      <c r="G209" t="str">
        <f t="shared" si="3"/>
        <v>[52.360085,4.876681],</v>
      </c>
    </row>
    <row r="210" spans="1:7" x14ac:dyDescent="0.25">
      <c r="A210" s="12" t="s">
        <v>4677</v>
      </c>
      <c r="B210" s="12">
        <v>52360053</v>
      </c>
      <c r="C210" s="12" t="s">
        <v>4676</v>
      </c>
      <c r="D210" s="12">
        <v>4876684</v>
      </c>
      <c r="E210" s="12" t="s">
        <v>4678</v>
      </c>
      <c r="G210" t="str">
        <f t="shared" si="3"/>
        <v>[52.360053,4.876684],</v>
      </c>
    </row>
    <row r="211" spans="1:7" x14ac:dyDescent="0.25">
      <c r="A211" s="12" t="s">
        <v>4677</v>
      </c>
      <c r="B211" s="12">
        <v>52360003</v>
      </c>
      <c r="C211" s="12" t="s">
        <v>4676</v>
      </c>
      <c r="D211" s="12">
        <v>4876732</v>
      </c>
      <c r="E211" s="12" t="s">
        <v>4678</v>
      </c>
      <c r="G211" t="str">
        <f t="shared" si="3"/>
        <v>[52.360003,4.876732],</v>
      </c>
    </row>
    <row r="212" spans="1:7" x14ac:dyDescent="0.25">
      <c r="A212" s="12" t="s">
        <v>4677</v>
      </c>
      <c r="B212" s="12">
        <v>52359899</v>
      </c>
      <c r="C212" s="12" t="s">
        <v>4676</v>
      </c>
      <c r="D212" s="12">
        <v>4876491</v>
      </c>
      <c r="E212" s="12" t="s">
        <v>4678</v>
      </c>
      <c r="G212" t="str">
        <f t="shared" si="3"/>
        <v>[52.359899,4.876491],</v>
      </c>
    </row>
    <row r="213" spans="1:7" x14ac:dyDescent="0.25">
      <c r="A213" s="12" t="s">
        <v>4677</v>
      </c>
      <c r="B213" s="12">
        <v>52359679</v>
      </c>
      <c r="C213" s="12" t="s">
        <v>4676</v>
      </c>
      <c r="D213" s="12">
        <v>487577</v>
      </c>
      <c r="E213" s="12" t="s">
        <v>4678</v>
      </c>
      <c r="G213" t="str">
        <f t="shared" si="3"/>
        <v>[52.359679,4.87577],</v>
      </c>
    </row>
    <row r="214" spans="1:7" x14ac:dyDescent="0.25">
      <c r="A214" s="12" t="s">
        <v>4677</v>
      </c>
      <c r="B214" s="12">
        <v>52359613</v>
      </c>
      <c r="C214" s="12" t="s">
        <v>4676</v>
      </c>
      <c r="D214" s="12">
        <v>4875817</v>
      </c>
      <c r="E214" s="12" t="s">
        <v>4678</v>
      </c>
      <c r="G214" t="str">
        <f t="shared" si="3"/>
        <v>[52.359613,4.875817],</v>
      </c>
    </row>
    <row r="215" spans="1:7" x14ac:dyDescent="0.25">
      <c r="A215" s="12" t="s">
        <v>4677</v>
      </c>
      <c r="B215" s="12">
        <v>52359618</v>
      </c>
      <c r="C215" s="12" t="s">
        <v>4676</v>
      </c>
      <c r="D215" s="12">
        <v>4875838</v>
      </c>
      <c r="E215" s="12" t="s">
        <v>4678</v>
      </c>
      <c r="G215" t="str">
        <f t="shared" si="3"/>
        <v>[52.359618,4.875838],</v>
      </c>
    </row>
    <row r="216" spans="1:7" x14ac:dyDescent="0.25">
      <c r="A216" s="12" t="s">
        <v>4677</v>
      </c>
      <c r="B216" s="12">
        <v>52359606</v>
      </c>
      <c r="C216" s="12" t="s">
        <v>4676</v>
      </c>
      <c r="D216" s="12">
        <v>4875826</v>
      </c>
      <c r="E216" s="12" t="s">
        <v>4678</v>
      </c>
      <c r="G216" t="str">
        <f t="shared" si="3"/>
        <v>[52.359606,4.875826],</v>
      </c>
    </row>
    <row r="217" spans="1:7" x14ac:dyDescent="0.25">
      <c r="A217" s="12" t="s">
        <v>4677</v>
      </c>
      <c r="B217" s="12">
        <v>52359388</v>
      </c>
      <c r="C217" s="12" t="s">
        <v>4676</v>
      </c>
      <c r="D217" s="12">
        <v>487598</v>
      </c>
      <c r="E217" s="12" t="s">
        <v>4678</v>
      </c>
      <c r="G217" t="str">
        <f t="shared" si="3"/>
        <v>[52.359388,4.87598],</v>
      </c>
    </row>
    <row r="218" spans="1:7" x14ac:dyDescent="0.25">
      <c r="A218" s="12" t="s">
        <v>4677</v>
      </c>
      <c r="B218" s="12">
        <v>52359199</v>
      </c>
      <c r="C218" s="12" t="s">
        <v>4676</v>
      </c>
      <c r="D218" s="12">
        <v>4875257</v>
      </c>
      <c r="E218" s="12" t="s">
        <v>4678</v>
      </c>
      <c r="G218" t="str">
        <f t="shared" si="3"/>
        <v>[52.359199,4.875257],</v>
      </c>
    </row>
    <row r="219" spans="1:7" x14ac:dyDescent="0.25">
      <c r="A219" s="12" t="s">
        <v>4677</v>
      </c>
      <c r="B219" s="12">
        <v>52359213</v>
      </c>
      <c r="C219" s="12" t="s">
        <v>4676</v>
      </c>
      <c r="D219" s="12">
        <v>4875247</v>
      </c>
      <c r="E219" s="12" t="s">
        <v>4678</v>
      </c>
      <c r="G219" t="str">
        <f t="shared" si="3"/>
        <v>[52.359213,4.875247],</v>
      </c>
    </row>
    <row r="220" spans="1:7" x14ac:dyDescent="0.25">
      <c r="A220" s="12" t="s">
        <v>4677</v>
      </c>
      <c r="B220" s="12">
        <v>5235917</v>
      </c>
      <c r="C220" s="12" t="s">
        <v>4676</v>
      </c>
      <c r="D220" s="12">
        <v>4875084</v>
      </c>
      <c r="E220" s="12" t="s">
        <v>4678</v>
      </c>
      <c r="G220" t="str">
        <f t="shared" si="3"/>
        <v>[52.35917,4.875084],</v>
      </c>
    </row>
    <row r="221" spans="1:7" x14ac:dyDescent="0.25">
      <c r="A221" s="12" t="s">
        <v>4677</v>
      </c>
      <c r="B221" s="12">
        <v>52358886</v>
      </c>
      <c r="C221" s="12" t="s">
        <v>4676</v>
      </c>
      <c r="D221" s="12">
        <v>4875284</v>
      </c>
      <c r="E221" s="12" t="s">
        <v>4678</v>
      </c>
      <c r="G221" t="str">
        <f t="shared" si="3"/>
        <v>[52.358886,4.875284],</v>
      </c>
    </row>
    <row r="222" spans="1:7" x14ac:dyDescent="0.25">
      <c r="A222" s="12" t="s">
        <v>4677</v>
      </c>
      <c r="B222" s="12">
        <v>52358869</v>
      </c>
      <c r="C222" s="12" t="s">
        <v>4676</v>
      </c>
      <c r="D222" s="12">
        <v>4875331</v>
      </c>
      <c r="E222" s="12" t="s">
        <v>4678</v>
      </c>
      <c r="G222" t="str">
        <f t="shared" si="3"/>
        <v>[52.358869,4.875331],</v>
      </c>
    </row>
    <row r="223" spans="1:7" x14ac:dyDescent="0.25">
      <c r="A223" s="12" t="s">
        <v>4677</v>
      </c>
      <c r="B223" s="12">
        <v>52358767</v>
      </c>
      <c r="C223" s="12" t="s">
        <v>4676</v>
      </c>
      <c r="D223" s="12">
        <v>487539</v>
      </c>
      <c r="E223" s="12" t="s">
        <v>4678</v>
      </c>
      <c r="G223" t="str">
        <f t="shared" si="3"/>
        <v>[52.358767,4.87539],</v>
      </c>
    </row>
    <row r="224" spans="1:7" x14ac:dyDescent="0.25">
      <c r="A224" s="12" t="s">
        <v>4677</v>
      </c>
      <c r="B224" s="12">
        <v>52358665</v>
      </c>
      <c r="C224" s="12" t="s">
        <v>4676</v>
      </c>
      <c r="D224" s="12">
        <v>4875006</v>
      </c>
      <c r="E224" s="12" t="s">
        <v>4678</v>
      </c>
      <c r="G224" t="str">
        <f t="shared" si="3"/>
        <v>[52.358665,4.875006],</v>
      </c>
    </row>
    <row r="225" spans="1:7" x14ac:dyDescent="0.25">
      <c r="A225" s="12" t="s">
        <v>4677</v>
      </c>
      <c r="B225" s="12">
        <v>52358459</v>
      </c>
      <c r="C225" s="12" t="s">
        <v>4676</v>
      </c>
      <c r="D225" s="12">
        <v>4875155</v>
      </c>
      <c r="E225" s="12" t="s">
        <v>4678</v>
      </c>
      <c r="G225" t="str">
        <f t="shared" si="3"/>
        <v>[52.358459,4.875155],</v>
      </c>
    </row>
    <row r="226" spans="1:7" x14ac:dyDescent="0.25">
      <c r="A226" s="12" t="s">
        <v>4677</v>
      </c>
      <c r="B226" s="12">
        <v>52358124</v>
      </c>
      <c r="C226" s="12" t="s">
        <v>4676</v>
      </c>
      <c r="D226" s="12">
        <v>487391</v>
      </c>
      <c r="E226" s="12" t="s">
        <v>4675</v>
      </c>
      <c r="G226" t="str">
        <f t="shared" si="3"/>
        <v>[52.358124,4.87391]</v>
      </c>
    </row>
    <row r="227" spans="1:7" x14ac:dyDescent="0.25">
      <c r="A227" s="12" t="s">
        <v>4678</v>
      </c>
      <c r="G227" t="str">
        <f t="shared" si="3"/>
        <v>],</v>
      </c>
    </row>
    <row r="228" spans="1:7" x14ac:dyDescent="0.25">
      <c r="A228" s="12" t="s">
        <v>4677</v>
      </c>
      <c r="G228" t="str">
        <f t="shared" si="3"/>
        <v>[</v>
      </c>
    </row>
    <row r="229" spans="1:7" x14ac:dyDescent="0.25">
      <c r="A229" s="12" t="s">
        <v>4677</v>
      </c>
      <c r="B229" s="12">
        <v>52359006</v>
      </c>
      <c r="C229" s="12" t="s">
        <v>4676</v>
      </c>
      <c r="D229" s="12">
        <v>4866372</v>
      </c>
      <c r="E229" s="12" t="s">
        <v>4678</v>
      </c>
      <c r="G229" t="str">
        <f t="shared" si="3"/>
        <v>[52.359006,4.866372],</v>
      </c>
    </row>
    <row r="230" spans="1:7" x14ac:dyDescent="0.25">
      <c r="A230" s="12" t="s">
        <v>4677</v>
      </c>
      <c r="B230" s="12">
        <v>52358926</v>
      </c>
      <c r="C230" s="12" t="s">
        <v>4676</v>
      </c>
      <c r="D230" s="12">
        <v>4866328</v>
      </c>
      <c r="E230" s="12" t="s">
        <v>4678</v>
      </c>
      <c r="G230" t="str">
        <f t="shared" si="3"/>
        <v>[52.358926,4.866328],</v>
      </c>
    </row>
    <row r="231" spans="1:7" x14ac:dyDescent="0.25">
      <c r="A231" s="12" t="s">
        <v>4677</v>
      </c>
      <c r="B231" s="12">
        <v>52358827</v>
      </c>
      <c r="C231" s="12" t="s">
        <v>4676</v>
      </c>
      <c r="D231" s="12">
        <v>4866317</v>
      </c>
      <c r="E231" s="12" t="s">
        <v>4678</v>
      </c>
      <c r="G231" t="str">
        <f t="shared" si="3"/>
        <v>[52.358827,4.866317],</v>
      </c>
    </row>
    <row r="232" spans="1:7" x14ac:dyDescent="0.25">
      <c r="A232" s="12" t="s">
        <v>4677</v>
      </c>
      <c r="B232" s="12">
        <v>52358749</v>
      </c>
      <c r="C232" s="12" t="s">
        <v>4676</v>
      </c>
      <c r="D232" s="12">
        <v>486634</v>
      </c>
      <c r="E232" s="12" t="s">
        <v>4678</v>
      </c>
      <c r="G232" t="str">
        <f t="shared" si="3"/>
        <v>[52.358749,4.86634],</v>
      </c>
    </row>
    <row r="233" spans="1:7" x14ac:dyDescent="0.25">
      <c r="A233" s="12" t="s">
        <v>4677</v>
      </c>
      <c r="B233" s="12">
        <v>52358715</v>
      </c>
      <c r="C233" s="12" t="s">
        <v>4676</v>
      </c>
      <c r="D233" s="12">
        <v>4866386</v>
      </c>
      <c r="E233" s="12" t="s">
        <v>4678</v>
      </c>
      <c r="G233" t="str">
        <f t="shared" si="3"/>
        <v>[52.358715,4.866386],</v>
      </c>
    </row>
    <row r="234" spans="1:7" x14ac:dyDescent="0.25">
      <c r="A234" s="12" t="s">
        <v>4677</v>
      </c>
      <c r="B234" s="12">
        <v>52358697</v>
      </c>
      <c r="C234" s="12" t="s">
        <v>4676</v>
      </c>
      <c r="D234" s="12">
        <v>4866461</v>
      </c>
      <c r="E234" s="12" t="s">
        <v>4678</v>
      </c>
      <c r="G234" t="str">
        <f t="shared" si="3"/>
        <v>[52.358697,4.866461],</v>
      </c>
    </row>
    <row r="235" spans="1:7" x14ac:dyDescent="0.25">
      <c r="A235" s="12" t="s">
        <v>4677</v>
      </c>
      <c r="B235" s="12">
        <v>52358679</v>
      </c>
      <c r="C235" s="12" t="s">
        <v>4676</v>
      </c>
      <c r="D235" s="12">
        <v>4866785</v>
      </c>
      <c r="E235" s="12" t="s">
        <v>4678</v>
      </c>
      <c r="G235" t="str">
        <f t="shared" si="3"/>
        <v>[52.358679,4.866785],</v>
      </c>
    </row>
    <row r="236" spans="1:7" x14ac:dyDescent="0.25">
      <c r="A236" s="12" t="s">
        <v>4677</v>
      </c>
      <c r="B236" s="12">
        <v>5235864</v>
      </c>
      <c r="C236" s="12" t="s">
        <v>4676</v>
      </c>
      <c r="D236" s="12">
        <v>4867033</v>
      </c>
      <c r="E236" s="12" t="s">
        <v>4678</v>
      </c>
      <c r="G236" t="str">
        <f t="shared" si="3"/>
        <v>[52.35864,4.867033],</v>
      </c>
    </row>
    <row r="237" spans="1:7" x14ac:dyDescent="0.25">
      <c r="A237" s="12" t="s">
        <v>4677</v>
      </c>
      <c r="B237" s="12">
        <v>52358428</v>
      </c>
      <c r="C237" s="12" t="s">
        <v>4676</v>
      </c>
      <c r="D237" s="12">
        <v>4867599</v>
      </c>
      <c r="E237" s="12" t="s">
        <v>4678</v>
      </c>
      <c r="G237" t="str">
        <f t="shared" si="3"/>
        <v>[52.358428,4.867599],</v>
      </c>
    </row>
    <row r="238" spans="1:7" x14ac:dyDescent="0.25">
      <c r="A238" s="12" t="s">
        <v>4677</v>
      </c>
      <c r="B238" s="12">
        <v>52358375</v>
      </c>
      <c r="C238" s="12" t="s">
        <v>4676</v>
      </c>
      <c r="D238" s="12">
        <v>4867825</v>
      </c>
      <c r="E238" s="12" t="s">
        <v>4678</v>
      </c>
      <c r="G238" t="str">
        <f t="shared" si="3"/>
        <v>[52.358375,4.867825],</v>
      </c>
    </row>
    <row r="239" spans="1:7" x14ac:dyDescent="0.25">
      <c r="A239" s="12" t="s">
        <v>4677</v>
      </c>
      <c r="B239" s="12">
        <v>52358334</v>
      </c>
      <c r="C239" s="12" t="s">
        <v>4676</v>
      </c>
      <c r="D239" s="12">
        <v>4868208</v>
      </c>
      <c r="E239" s="12" t="s">
        <v>4678</v>
      </c>
      <c r="G239" t="str">
        <f t="shared" si="3"/>
        <v>[52.358334,4.868208],</v>
      </c>
    </row>
    <row r="240" spans="1:7" x14ac:dyDescent="0.25">
      <c r="A240" s="12" t="s">
        <v>4677</v>
      </c>
      <c r="B240" s="12">
        <v>52358346</v>
      </c>
      <c r="C240" s="12" t="s">
        <v>4676</v>
      </c>
      <c r="D240" s="12">
        <v>4868448</v>
      </c>
      <c r="E240" s="12" t="s">
        <v>4678</v>
      </c>
      <c r="G240" t="str">
        <f t="shared" si="3"/>
        <v>[52.358346,4.868448],</v>
      </c>
    </row>
    <row r="241" spans="1:7" x14ac:dyDescent="0.25">
      <c r="A241" s="12" t="s">
        <v>4677</v>
      </c>
      <c r="B241" s="12">
        <v>52358363</v>
      </c>
      <c r="C241" s="12" t="s">
        <v>4676</v>
      </c>
      <c r="D241" s="12">
        <v>4868577</v>
      </c>
      <c r="E241" s="12" t="s">
        <v>4678</v>
      </c>
      <c r="G241" t="str">
        <f t="shared" si="3"/>
        <v>[52.358363,4.868577],</v>
      </c>
    </row>
    <row r="242" spans="1:7" x14ac:dyDescent="0.25">
      <c r="A242" s="12" t="s">
        <v>4677</v>
      </c>
      <c r="B242" s="12">
        <v>52358467</v>
      </c>
      <c r="C242" s="12" t="s">
        <v>4676</v>
      </c>
      <c r="D242" s="12">
        <v>4868589</v>
      </c>
      <c r="E242" s="12" t="s">
        <v>4678</v>
      </c>
      <c r="G242" t="str">
        <f t="shared" si="3"/>
        <v>[52.358467,4.868589],</v>
      </c>
    </row>
    <row r="243" spans="1:7" x14ac:dyDescent="0.25">
      <c r="A243" s="12" t="s">
        <v>4677</v>
      </c>
      <c r="B243" s="12">
        <v>52358568</v>
      </c>
      <c r="C243" s="12" t="s">
        <v>4676</v>
      </c>
      <c r="D243" s="12">
        <v>4868653</v>
      </c>
      <c r="E243" s="12" t="s">
        <v>4678</v>
      </c>
      <c r="G243" t="str">
        <f t="shared" si="3"/>
        <v>[52.358568,4.868653],</v>
      </c>
    </row>
    <row r="244" spans="1:7" x14ac:dyDescent="0.25">
      <c r="A244" s="12" t="s">
        <v>4677</v>
      </c>
      <c r="B244" s="12">
        <v>52358733</v>
      </c>
      <c r="C244" s="12" t="s">
        <v>4676</v>
      </c>
      <c r="D244" s="12">
        <v>4868884</v>
      </c>
      <c r="E244" s="12" t="s">
        <v>4678</v>
      </c>
      <c r="G244" t="str">
        <f t="shared" si="3"/>
        <v>[52.358733,4.868884],</v>
      </c>
    </row>
    <row r="245" spans="1:7" x14ac:dyDescent="0.25">
      <c r="A245" s="12" t="s">
        <v>4677</v>
      </c>
      <c r="B245" s="12">
        <v>52358848</v>
      </c>
      <c r="C245" s="12" t="s">
        <v>4676</v>
      </c>
      <c r="D245" s="12">
        <v>4868777</v>
      </c>
      <c r="E245" s="12" t="s">
        <v>4678</v>
      </c>
      <c r="G245" t="str">
        <f t="shared" si="3"/>
        <v>[52.358848,4.868777],</v>
      </c>
    </row>
    <row r="246" spans="1:7" x14ac:dyDescent="0.25">
      <c r="A246" s="12" t="s">
        <v>4677</v>
      </c>
      <c r="B246" s="12">
        <v>52358865</v>
      </c>
      <c r="C246" s="12" t="s">
        <v>4676</v>
      </c>
      <c r="D246" s="12">
        <v>4868866</v>
      </c>
      <c r="E246" s="12" t="s">
        <v>4678</v>
      </c>
      <c r="G246" t="str">
        <f t="shared" si="3"/>
        <v>[52.358865,4.868866],</v>
      </c>
    </row>
    <row r="247" spans="1:7" x14ac:dyDescent="0.25">
      <c r="A247" s="12" t="s">
        <v>4677</v>
      </c>
      <c r="B247" s="12">
        <v>52359176</v>
      </c>
      <c r="C247" s="12" t="s">
        <v>4676</v>
      </c>
      <c r="D247" s="12">
        <v>4869749</v>
      </c>
      <c r="E247" s="12" t="s">
        <v>4678</v>
      </c>
      <c r="G247" t="str">
        <f t="shared" si="3"/>
        <v>[52.359176,4.869749],</v>
      </c>
    </row>
    <row r="248" spans="1:7" x14ac:dyDescent="0.25">
      <c r="A248" s="12" t="s">
        <v>4677</v>
      </c>
      <c r="B248" s="12">
        <v>5235922</v>
      </c>
      <c r="C248" s="12" t="s">
        <v>4676</v>
      </c>
      <c r="D248" s="12">
        <v>486983</v>
      </c>
      <c r="E248" s="12" t="s">
        <v>4678</v>
      </c>
      <c r="G248" t="str">
        <f t="shared" si="3"/>
        <v>[52.35922,4.86983],</v>
      </c>
    </row>
    <row r="249" spans="1:7" x14ac:dyDescent="0.25">
      <c r="A249" s="12" t="s">
        <v>4677</v>
      </c>
      <c r="B249" s="12">
        <v>52359282</v>
      </c>
      <c r="C249" s="12" t="s">
        <v>4676</v>
      </c>
      <c r="D249" s="12">
        <v>4869871</v>
      </c>
      <c r="E249" s="12" t="s">
        <v>4678</v>
      </c>
      <c r="G249" t="str">
        <f t="shared" si="3"/>
        <v>[52.359282,4.869871],</v>
      </c>
    </row>
    <row r="250" spans="1:7" x14ac:dyDescent="0.25">
      <c r="A250" s="12" t="s">
        <v>4677</v>
      </c>
      <c r="B250" s="12">
        <v>5235941</v>
      </c>
      <c r="C250" s="12" t="s">
        <v>4676</v>
      </c>
      <c r="D250" s="12">
        <v>4869877</v>
      </c>
      <c r="E250" s="12" t="s">
        <v>4678</v>
      </c>
      <c r="G250" t="str">
        <f t="shared" si="3"/>
        <v>[52.35941,4.869877],</v>
      </c>
    </row>
    <row r="251" spans="1:7" x14ac:dyDescent="0.25">
      <c r="A251" s="12" t="s">
        <v>4677</v>
      </c>
      <c r="B251" s="12">
        <v>52359507</v>
      </c>
      <c r="C251" s="12" t="s">
        <v>4676</v>
      </c>
      <c r="D251" s="12">
        <v>4869823</v>
      </c>
      <c r="E251" s="12" t="s">
        <v>4678</v>
      </c>
      <c r="G251" t="str">
        <f t="shared" si="3"/>
        <v>[52.359507,4.869823],</v>
      </c>
    </row>
    <row r="252" spans="1:7" x14ac:dyDescent="0.25">
      <c r="A252" s="12" t="s">
        <v>4677</v>
      </c>
      <c r="B252" s="12">
        <v>52359589</v>
      </c>
      <c r="C252" s="12" t="s">
        <v>4676</v>
      </c>
      <c r="D252" s="12">
        <v>4869739</v>
      </c>
      <c r="E252" s="12" t="s">
        <v>4678</v>
      </c>
      <c r="G252" t="str">
        <f t="shared" si="3"/>
        <v>[52.359589,4.869739],</v>
      </c>
    </row>
    <row r="253" spans="1:7" x14ac:dyDescent="0.25">
      <c r="A253" s="12" t="s">
        <v>4677</v>
      </c>
      <c r="B253" s="12">
        <v>52359642</v>
      </c>
      <c r="C253" s="12" t="s">
        <v>4676</v>
      </c>
      <c r="D253" s="12">
        <v>4869616</v>
      </c>
      <c r="E253" s="12" t="s">
        <v>4678</v>
      </c>
      <c r="G253" t="str">
        <f t="shared" si="3"/>
        <v>[52.359642,4.869616],</v>
      </c>
    </row>
    <row r="254" spans="1:7" x14ac:dyDescent="0.25">
      <c r="A254" s="12" t="s">
        <v>4677</v>
      </c>
      <c r="B254" s="12">
        <v>52359671</v>
      </c>
      <c r="C254" s="12" t="s">
        <v>4676</v>
      </c>
      <c r="D254" s="12">
        <v>4869466</v>
      </c>
      <c r="E254" s="12" t="s">
        <v>4678</v>
      </c>
      <c r="G254" t="str">
        <f t="shared" si="3"/>
        <v>[52.359671,4.869466],</v>
      </c>
    </row>
    <row r="255" spans="1:7" x14ac:dyDescent="0.25">
      <c r="A255" s="12" t="s">
        <v>4677</v>
      </c>
      <c r="B255" s="12">
        <v>52359668</v>
      </c>
      <c r="C255" s="12" t="s">
        <v>4676</v>
      </c>
      <c r="D255" s="12">
        <v>4869381</v>
      </c>
      <c r="E255" s="12" t="s">
        <v>4678</v>
      </c>
      <c r="G255" t="str">
        <f t="shared" si="3"/>
        <v>[52.359668,4.869381],</v>
      </c>
    </row>
    <row r="256" spans="1:7" x14ac:dyDescent="0.25">
      <c r="A256" s="12" t="s">
        <v>4677</v>
      </c>
      <c r="B256" s="12">
        <v>52359621</v>
      </c>
      <c r="C256" s="12" t="s">
        <v>4676</v>
      </c>
      <c r="D256" s="12">
        <v>4869116</v>
      </c>
      <c r="E256" s="12" t="s">
        <v>4678</v>
      </c>
      <c r="G256" t="str">
        <f t="shared" si="3"/>
        <v>[52.359621,4.869116],</v>
      </c>
    </row>
    <row r="257" spans="1:7" x14ac:dyDescent="0.25">
      <c r="A257" s="12" t="s">
        <v>4677</v>
      </c>
      <c r="B257" s="12">
        <v>52359572</v>
      </c>
      <c r="C257" s="12" t="s">
        <v>4676</v>
      </c>
      <c r="D257" s="12">
        <v>4868932</v>
      </c>
      <c r="E257" s="12" t="s">
        <v>4678</v>
      </c>
      <c r="G257" t="str">
        <f t="shared" ref="G257:G266" si="4">IF(A257&lt;&gt;"",A257,"")&amp;IF(B257&lt;&gt;"",LEFT(B257,2)&amp;"."&amp;RIGHT(B257,LEN(B257)-2),"")&amp;IF(C257&lt;&gt;"",C257,"")&amp;IF(D257&lt;&gt;"",LEFT(D257,1)&amp;"."&amp;RIGHT(D257,LEN(D257)-1),"")&amp;IF(E257&lt;&gt;"",E257,"")</f>
        <v>[52.359572,4.868932],</v>
      </c>
    </row>
    <row r="258" spans="1:7" x14ac:dyDescent="0.25">
      <c r="A258" s="12" t="s">
        <v>4677</v>
      </c>
      <c r="B258" s="12">
        <v>52359413</v>
      </c>
      <c r="C258" s="12" t="s">
        <v>4676</v>
      </c>
      <c r="D258" s="12">
        <v>4868546</v>
      </c>
      <c r="E258" s="12" t="s">
        <v>4678</v>
      </c>
      <c r="G258" t="str">
        <f t="shared" si="4"/>
        <v>[52.359413,4.868546],</v>
      </c>
    </row>
    <row r="259" spans="1:7" x14ac:dyDescent="0.25">
      <c r="A259" s="12" t="s">
        <v>4677</v>
      </c>
      <c r="B259" s="12">
        <v>52359223</v>
      </c>
      <c r="C259" s="12" t="s">
        <v>4676</v>
      </c>
      <c r="D259" s="12">
        <v>48682</v>
      </c>
      <c r="E259" s="12" t="s">
        <v>4678</v>
      </c>
      <c r="G259" t="str">
        <f t="shared" si="4"/>
        <v>[52.359223,4.8682],</v>
      </c>
    </row>
    <row r="260" spans="1:7" x14ac:dyDescent="0.25">
      <c r="A260" s="12" t="s">
        <v>4677</v>
      </c>
      <c r="B260" s="12">
        <v>52359152</v>
      </c>
      <c r="C260" s="12" t="s">
        <v>4676</v>
      </c>
      <c r="D260" s="12">
        <v>4867994</v>
      </c>
      <c r="E260" s="12" t="s">
        <v>4678</v>
      </c>
      <c r="G260" t="str">
        <f t="shared" si="4"/>
        <v>[52.359152,4.867994],</v>
      </c>
    </row>
    <row r="261" spans="1:7" x14ac:dyDescent="0.25">
      <c r="A261" s="12" t="s">
        <v>4677</v>
      </c>
      <c r="B261" s="12">
        <v>52359118</v>
      </c>
      <c r="C261" s="12" t="s">
        <v>4676</v>
      </c>
      <c r="D261" s="12">
        <v>4867645</v>
      </c>
      <c r="E261" s="12" t="s">
        <v>4678</v>
      </c>
      <c r="G261" t="str">
        <f t="shared" si="4"/>
        <v>[52.359118,4.867645],</v>
      </c>
    </row>
    <row r="262" spans="1:7" x14ac:dyDescent="0.25">
      <c r="A262" s="12" t="s">
        <v>4677</v>
      </c>
      <c r="B262" s="12">
        <v>52359109</v>
      </c>
      <c r="C262" s="12" t="s">
        <v>4676</v>
      </c>
      <c r="D262" s="12">
        <v>4866766</v>
      </c>
      <c r="E262" s="12" t="s">
        <v>4678</v>
      </c>
      <c r="G262" t="str">
        <f t="shared" si="4"/>
        <v>[52.359109,4.866766],</v>
      </c>
    </row>
    <row r="263" spans="1:7" x14ac:dyDescent="0.25">
      <c r="A263" s="12" t="s">
        <v>4677</v>
      </c>
      <c r="B263" s="12">
        <v>52359068</v>
      </c>
      <c r="C263" s="12" t="s">
        <v>4676</v>
      </c>
      <c r="D263" s="12">
        <v>4866503</v>
      </c>
      <c r="E263" s="12" t="s">
        <v>4678</v>
      </c>
      <c r="G263" t="str">
        <f t="shared" si="4"/>
        <v>[52.359068,4.866503],</v>
      </c>
    </row>
    <row r="264" spans="1:7" x14ac:dyDescent="0.25">
      <c r="A264" s="12" t="s">
        <v>4677</v>
      </c>
      <c r="B264" s="13">
        <v>52359006</v>
      </c>
      <c r="C264" s="12" t="s">
        <v>4676</v>
      </c>
      <c r="D264" s="12">
        <v>4866372</v>
      </c>
      <c r="E264" s="12" t="s">
        <v>4675</v>
      </c>
      <c r="G264" t="str">
        <f t="shared" si="4"/>
        <v>[52.359006,4.866372]</v>
      </c>
    </row>
    <row r="265" spans="1:7" x14ac:dyDescent="0.25">
      <c r="A265" s="12" t="s">
        <v>4675</v>
      </c>
      <c r="G265" t="str">
        <f t="shared" si="4"/>
        <v>]</v>
      </c>
    </row>
    <row r="266" spans="1:7" x14ac:dyDescent="0.25">
      <c r="A266" s="12" t="s">
        <v>4675</v>
      </c>
      <c r="G266" t="str">
        <f t="shared" si="4"/>
        <v>]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AE62-B707-4104-A7B4-29918D57309B}">
  <dimension ref="A1:C12"/>
  <sheetViews>
    <sheetView workbookViewId="0">
      <selection sqref="A1:A12"/>
    </sheetView>
  </sheetViews>
  <sheetFormatPr defaultRowHeight="15" x14ac:dyDescent="0.25"/>
  <sheetData>
    <row r="1" spans="1:3" x14ac:dyDescent="0.25">
      <c r="A1" t="s">
        <v>17773</v>
      </c>
      <c r="C1" t="str">
        <f>"INSERT INTO `province` (`id`, `name`, `last_modified`) VALUES (NULL, '"&amp;A1&amp;"', CURRENT_TIMESTAMP);"</f>
        <v>INSERT INTO `province` (`id`, `name`, `last_modified`) VALUES (NULL, 'Drenthe', CURRENT_TIMESTAMP);</v>
      </c>
    </row>
    <row r="2" spans="1:3" x14ac:dyDescent="0.25">
      <c r="A2" t="s">
        <v>17775</v>
      </c>
      <c r="C2" t="str">
        <f t="shared" ref="C2:C12" si="0">"INSERT INTO `province` (`id`, `name`, `last_modified`) VALUES (NULL, '"&amp;A2&amp;"', CURRENT_TIMESTAMP);"</f>
        <v>INSERT INTO `province` (`id`, `name`, `last_modified`) VALUES (NULL, 'Flevoland', CURRENT_TIMESTAMP);</v>
      </c>
    </row>
    <row r="3" spans="1:3" x14ac:dyDescent="0.25">
      <c r="A3" t="s">
        <v>17772</v>
      </c>
      <c r="C3" t="str">
        <f t="shared" si="0"/>
        <v>INSERT INTO `province` (`id`, `name`, `last_modified`) VALUES (NULL, 'Friesland', CURRENT_TIMESTAMP);</v>
      </c>
    </row>
    <row r="4" spans="1:3" x14ac:dyDescent="0.25">
      <c r="A4" t="s">
        <v>17776</v>
      </c>
      <c r="C4" t="str">
        <f t="shared" si="0"/>
        <v>INSERT INTO `province` (`id`, `name`, `last_modified`) VALUES (NULL, 'Gelderland', CURRENT_TIMESTAMP);</v>
      </c>
    </row>
    <row r="5" spans="1:3" x14ac:dyDescent="0.25">
      <c r="A5" t="s">
        <v>17771</v>
      </c>
      <c r="C5" t="str">
        <f t="shared" si="0"/>
        <v>INSERT INTO `province` (`id`, `name`, `last_modified`) VALUES (NULL, 'Groningen', CURRENT_TIMESTAMP);</v>
      </c>
    </row>
    <row r="6" spans="1:3" x14ac:dyDescent="0.25">
      <c r="A6" t="s">
        <v>17779</v>
      </c>
      <c r="C6" t="str">
        <f t="shared" si="0"/>
        <v>INSERT INTO `province` (`id`, `name`, `last_modified`) VALUES (NULL, 'Limburg', CURRENT_TIMESTAMP);</v>
      </c>
    </row>
    <row r="7" spans="1:3" x14ac:dyDescent="0.25">
      <c r="A7" t="s">
        <v>17778</v>
      </c>
      <c r="C7" t="str">
        <f t="shared" si="0"/>
        <v>INSERT INTO `province` (`id`, `name`, `last_modified`) VALUES (NULL, 'Noord-Brabant', CURRENT_TIMESTAMP);</v>
      </c>
    </row>
    <row r="8" spans="1:3" x14ac:dyDescent="0.25">
      <c r="A8" t="s">
        <v>2916</v>
      </c>
      <c r="C8" t="str">
        <f t="shared" si="0"/>
        <v>INSERT INTO `province` (`id`, `name`, `last_modified`) VALUES (NULL, 'Noord-Holland', CURRENT_TIMESTAMP);</v>
      </c>
    </row>
    <row r="9" spans="1:3" x14ac:dyDescent="0.25">
      <c r="A9" t="s">
        <v>17774</v>
      </c>
      <c r="C9" t="str">
        <f t="shared" si="0"/>
        <v>INSERT INTO `province` (`id`, `name`, `last_modified`) VALUES (NULL, 'Overijssel', CURRENT_TIMESTAMP);</v>
      </c>
    </row>
    <row r="10" spans="1:3" x14ac:dyDescent="0.25">
      <c r="A10" t="s">
        <v>17684</v>
      </c>
      <c r="C10" t="str">
        <f t="shared" si="0"/>
        <v>INSERT INTO `province` (`id`, `name`, `last_modified`) VALUES (NULL, 'Utrecht', CURRENT_TIMESTAMP);</v>
      </c>
    </row>
    <row r="11" spans="1:3" x14ac:dyDescent="0.25">
      <c r="A11" t="s">
        <v>17777</v>
      </c>
      <c r="C11" t="str">
        <f t="shared" si="0"/>
        <v>INSERT INTO `province` (`id`, `name`, `last_modified`) VALUES (NULL, 'Zeeland', CURRENT_TIMESTAMP);</v>
      </c>
    </row>
    <row r="12" spans="1:3" x14ac:dyDescent="0.25">
      <c r="A12" t="s">
        <v>17468</v>
      </c>
      <c r="C12" t="str">
        <f t="shared" si="0"/>
        <v>INSERT INTO `province` (`id`, `name`, `last_modified`) VALUES (NULL, 'Zuid-Holland', CURRENT_TIMESTAMP);</v>
      </c>
    </row>
  </sheetData>
  <sortState ref="A1:A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1B08-07D3-443C-AD1B-5C8BE81B1EED}">
  <dimension ref="A1:C833"/>
  <sheetViews>
    <sheetView topLeftCell="A798" workbookViewId="0">
      <selection sqref="A1:C833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8.140625" bestFit="1" customWidth="1"/>
  </cols>
  <sheetData>
    <row r="1" spans="1:3" x14ac:dyDescent="0.25">
      <c r="A1">
        <v>1</v>
      </c>
      <c r="B1" t="s">
        <v>3804</v>
      </c>
      <c r="C1">
        <v>10.14</v>
      </c>
    </row>
    <row r="2" spans="1:3" x14ac:dyDescent="0.25">
      <c r="A2">
        <v>2</v>
      </c>
      <c r="B2" t="s">
        <v>3805</v>
      </c>
      <c r="C2">
        <v>10.14</v>
      </c>
    </row>
    <row r="3" spans="1:3" x14ac:dyDescent="0.25">
      <c r="A3">
        <v>3</v>
      </c>
      <c r="B3" t="s">
        <v>3806</v>
      </c>
      <c r="C3">
        <v>10.14</v>
      </c>
    </row>
    <row r="4" spans="1:3" x14ac:dyDescent="0.25">
      <c r="A4">
        <v>4</v>
      </c>
      <c r="B4" t="s">
        <v>3807</v>
      </c>
      <c r="C4">
        <v>7</v>
      </c>
    </row>
    <row r="5" spans="1:3" x14ac:dyDescent="0.25">
      <c r="A5">
        <v>5</v>
      </c>
      <c r="B5" t="s">
        <v>3808</v>
      </c>
      <c r="C5">
        <v>7</v>
      </c>
    </row>
    <row r="6" spans="1:3" x14ac:dyDescent="0.25">
      <c r="A6">
        <v>6</v>
      </c>
      <c r="B6" t="s">
        <v>3809</v>
      </c>
      <c r="C6">
        <v>7.8</v>
      </c>
    </row>
    <row r="7" spans="1:3" x14ac:dyDescent="0.25">
      <c r="A7">
        <v>7</v>
      </c>
      <c r="B7" t="s">
        <v>3810</v>
      </c>
      <c r="C7">
        <v>18</v>
      </c>
    </row>
    <row r="8" spans="1:3" x14ac:dyDescent="0.25">
      <c r="A8">
        <v>8</v>
      </c>
      <c r="B8" t="s">
        <v>3811</v>
      </c>
      <c r="C8">
        <v>18</v>
      </c>
    </row>
    <row r="9" spans="1:3" x14ac:dyDescent="0.25">
      <c r="A9">
        <v>9</v>
      </c>
      <c r="B9" t="s">
        <v>3812</v>
      </c>
      <c r="C9">
        <v>18</v>
      </c>
    </row>
    <row r="10" spans="1:3" x14ac:dyDescent="0.25">
      <c r="A10">
        <v>10</v>
      </c>
      <c r="B10" t="s">
        <v>3813</v>
      </c>
      <c r="C10">
        <v>1</v>
      </c>
    </row>
    <row r="11" spans="1:3" x14ac:dyDescent="0.25">
      <c r="A11">
        <v>11</v>
      </c>
      <c r="B11" t="s">
        <v>3814</v>
      </c>
      <c r="C11">
        <v>1</v>
      </c>
    </row>
    <row r="12" spans="1:3" x14ac:dyDescent="0.25">
      <c r="A12">
        <v>12</v>
      </c>
      <c r="B12" t="s">
        <v>3815</v>
      </c>
      <c r="C12">
        <v>1.8</v>
      </c>
    </row>
    <row r="13" spans="1:3" x14ac:dyDescent="0.25">
      <c r="A13">
        <v>13</v>
      </c>
      <c r="B13" t="s">
        <v>3816</v>
      </c>
      <c r="C13">
        <v>1.1399999999999999</v>
      </c>
    </row>
    <row r="14" spans="1:3" x14ac:dyDescent="0.25">
      <c r="A14">
        <v>14</v>
      </c>
      <c r="B14" t="s">
        <v>3817</v>
      </c>
      <c r="C14">
        <v>1.1399999999999999</v>
      </c>
    </row>
    <row r="15" spans="1:3" x14ac:dyDescent="0.25">
      <c r="A15">
        <v>15</v>
      </c>
      <c r="B15" t="s">
        <v>3818</v>
      </c>
      <c r="C15">
        <v>1.1399999999999999</v>
      </c>
    </row>
    <row r="16" spans="1:3" x14ac:dyDescent="0.25">
      <c r="A16">
        <v>16</v>
      </c>
      <c r="B16" t="s">
        <v>3819</v>
      </c>
      <c r="C16">
        <v>13.8</v>
      </c>
    </row>
    <row r="17" spans="1:3" x14ac:dyDescent="0.25">
      <c r="A17">
        <v>17</v>
      </c>
      <c r="B17" t="s">
        <v>3820</v>
      </c>
      <c r="C17">
        <v>13.8</v>
      </c>
    </row>
    <row r="18" spans="1:3" x14ac:dyDescent="0.25">
      <c r="A18">
        <v>18</v>
      </c>
      <c r="B18" t="s">
        <v>3821</v>
      </c>
      <c r="C18">
        <v>13.8</v>
      </c>
    </row>
    <row r="19" spans="1:3" x14ac:dyDescent="0.25">
      <c r="A19">
        <v>19</v>
      </c>
      <c r="B19" t="s">
        <v>3822</v>
      </c>
      <c r="C19">
        <v>13</v>
      </c>
    </row>
    <row r="20" spans="1:3" x14ac:dyDescent="0.25">
      <c r="A20">
        <v>20</v>
      </c>
      <c r="B20" t="s">
        <v>3823</v>
      </c>
      <c r="C20">
        <v>13</v>
      </c>
    </row>
    <row r="21" spans="1:3" x14ac:dyDescent="0.25">
      <c r="A21">
        <v>21</v>
      </c>
      <c r="B21" t="s">
        <v>3824</v>
      </c>
      <c r="C21">
        <v>13.8</v>
      </c>
    </row>
    <row r="22" spans="1:3" x14ac:dyDescent="0.25">
      <c r="A22">
        <v>22</v>
      </c>
      <c r="B22" t="s">
        <v>3825</v>
      </c>
      <c r="C22">
        <v>13.8</v>
      </c>
    </row>
    <row r="23" spans="1:3" x14ac:dyDescent="0.25">
      <c r="A23">
        <v>23</v>
      </c>
      <c r="B23" t="s">
        <v>3826</v>
      </c>
      <c r="C23">
        <v>14</v>
      </c>
    </row>
    <row r="24" spans="1:3" x14ac:dyDescent="0.25">
      <c r="A24">
        <v>24</v>
      </c>
      <c r="B24" t="s">
        <v>3827</v>
      </c>
      <c r="C24">
        <v>14</v>
      </c>
    </row>
    <row r="25" spans="1:3" x14ac:dyDescent="0.25">
      <c r="A25">
        <v>25</v>
      </c>
      <c r="B25" t="s">
        <v>3828</v>
      </c>
      <c r="C25">
        <v>4</v>
      </c>
    </row>
    <row r="26" spans="1:3" x14ac:dyDescent="0.25">
      <c r="A26">
        <v>26</v>
      </c>
      <c r="B26" t="s">
        <v>3829</v>
      </c>
      <c r="C26">
        <v>4</v>
      </c>
    </row>
    <row r="27" spans="1:3" x14ac:dyDescent="0.25">
      <c r="A27">
        <v>27</v>
      </c>
      <c r="B27" t="s">
        <v>3830</v>
      </c>
      <c r="C27">
        <v>11</v>
      </c>
    </row>
    <row r="28" spans="1:3" x14ac:dyDescent="0.25">
      <c r="A28">
        <v>28</v>
      </c>
      <c r="B28" t="s">
        <v>3831</v>
      </c>
      <c r="C28">
        <v>11</v>
      </c>
    </row>
    <row r="29" spans="1:3" x14ac:dyDescent="0.25">
      <c r="A29">
        <v>29</v>
      </c>
      <c r="B29" t="s">
        <v>3832</v>
      </c>
      <c r="C29">
        <v>14</v>
      </c>
    </row>
    <row r="30" spans="1:3" x14ac:dyDescent="0.25">
      <c r="A30">
        <v>30</v>
      </c>
      <c r="B30" t="s">
        <v>3833</v>
      </c>
      <c r="C30">
        <v>14</v>
      </c>
    </row>
    <row r="31" spans="1:3" x14ac:dyDescent="0.25">
      <c r="A31">
        <v>31</v>
      </c>
      <c r="B31" t="s">
        <v>3834</v>
      </c>
      <c r="C31">
        <v>14.11</v>
      </c>
    </row>
    <row r="32" spans="1:3" x14ac:dyDescent="0.25">
      <c r="A32">
        <v>32</v>
      </c>
      <c r="B32" t="s">
        <v>3835</v>
      </c>
      <c r="C32">
        <v>14</v>
      </c>
    </row>
    <row r="33" spans="1:3" x14ac:dyDescent="0.25">
      <c r="A33">
        <v>33</v>
      </c>
      <c r="B33" t="s">
        <v>3836</v>
      </c>
      <c r="C33">
        <v>14</v>
      </c>
    </row>
    <row r="34" spans="1:3" x14ac:dyDescent="0.25">
      <c r="A34">
        <v>34</v>
      </c>
      <c r="B34" t="s">
        <v>3837</v>
      </c>
      <c r="C34">
        <v>14.11</v>
      </c>
    </row>
    <row r="35" spans="1:3" x14ac:dyDescent="0.25">
      <c r="A35">
        <v>35</v>
      </c>
      <c r="B35" t="s">
        <v>3838</v>
      </c>
      <c r="C35">
        <v>5</v>
      </c>
    </row>
    <row r="36" spans="1:3" x14ac:dyDescent="0.25">
      <c r="A36">
        <v>36</v>
      </c>
      <c r="B36" t="s">
        <v>3839</v>
      </c>
      <c r="C36">
        <v>5</v>
      </c>
    </row>
    <row r="37" spans="1:3" x14ac:dyDescent="0.25">
      <c r="A37">
        <v>37</v>
      </c>
      <c r="B37" t="s">
        <v>3840</v>
      </c>
      <c r="C37">
        <v>7</v>
      </c>
    </row>
    <row r="38" spans="1:3" x14ac:dyDescent="0.25">
      <c r="A38">
        <v>38</v>
      </c>
      <c r="B38" t="s">
        <v>3841</v>
      </c>
      <c r="C38">
        <v>7</v>
      </c>
    </row>
    <row r="39" spans="1:3" x14ac:dyDescent="0.25">
      <c r="A39">
        <v>39</v>
      </c>
      <c r="B39" t="s">
        <v>3842</v>
      </c>
      <c r="C39">
        <v>13.5</v>
      </c>
    </row>
    <row r="40" spans="1:3" x14ac:dyDescent="0.25">
      <c r="A40">
        <v>40</v>
      </c>
      <c r="B40" t="s">
        <v>3843</v>
      </c>
      <c r="C40">
        <v>13.5</v>
      </c>
    </row>
    <row r="41" spans="1:3" x14ac:dyDescent="0.25">
      <c r="A41">
        <v>41</v>
      </c>
      <c r="B41" t="s">
        <v>3844</v>
      </c>
      <c r="C41">
        <v>14.8</v>
      </c>
    </row>
    <row r="42" spans="1:3" x14ac:dyDescent="0.25">
      <c r="A42">
        <v>42</v>
      </c>
      <c r="B42" t="s">
        <v>3845</v>
      </c>
      <c r="C42">
        <v>14.8</v>
      </c>
    </row>
    <row r="43" spans="1:3" x14ac:dyDescent="0.25">
      <c r="A43">
        <v>43</v>
      </c>
      <c r="B43" t="s">
        <v>3846</v>
      </c>
      <c r="C43">
        <v>10.14</v>
      </c>
    </row>
    <row r="44" spans="1:3" x14ac:dyDescent="0.25">
      <c r="A44">
        <v>44</v>
      </c>
      <c r="B44" t="s">
        <v>3847</v>
      </c>
      <c r="C44">
        <v>10.14</v>
      </c>
    </row>
    <row r="45" spans="1:3" x14ac:dyDescent="0.25">
      <c r="A45">
        <v>45</v>
      </c>
      <c r="B45" t="s">
        <v>3848</v>
      </c>
      <c r="C45">
        <v>10.14</v>
      </c>
    </row>
    <row r="46" spans="1:3" x14ac:dyDescent="0.25">
      <c r="A46">
        <v>46</v>
      </c>
      <c r="B46" t="s">
        <v>3849</v>
      </c>
      <c r="C46">
        <v>1.1000000000000001</v>
      </c>
    </row>
    <row r="47" spans="1:3" x14ac:dyDescent="0.25">
      <c r="A47">
        <v>47</v>
      </c>
      <c r="B47" t="s">
        <v>3850</v>
      </c>
      <c r="C47">
        <v>1.1000000000000001</v>
      </c>
    </row>
    <row r="48" spans="1:3" x14ac:dyDescent="0.25">
      <c r="A48">
        <v>48</v>
      </c>
      <c r="B48" t="s">
        <v>3851</v>
      </c>
      <c r="C48">
        <v>1.1399999999999999</v>
      </c>
    </row>
    <row r="49" spans="1:3" x14ac:dyDescent="0.25">
      <c r="A49">
        <v>49</v>
      </c>
      <c r="B49" t="s">
        <v>3852</v>
      </c>
      <c r="C49">
        <v>1.1399999999999999</v>
      </c>
    </row>
    <row r="50" spans="1:3" x14ac:dyDescent="0.25">
      <c r="A50">
        <v>50</v>
      </c>
      <c r="B50" t="s">
        <v>3853</v>
      </c>
      <c r="C50">
        <v>11</v>
      </c>
    </row>
    <row r="51" spans="1:3" x14ac:dyDescent="0.25">
      <c r="A51">
        <v>51</v>
      </c>
      <c r="B51" t="s">
        <v>3854</v>
      </c>
      <c r="C51">
        <v>11</v>
      </c>
    </row>
    <row r="52" spans="1:3" x14ac:dyDescent="0.25">
      <c r="A52">
        <v>52</v>
      </c>
      <c r="B52" t="s">
        <v>3855</v>
      </c>
      <c r="C52">
        <v>13</v>
      </c>
    </row>
    <row r="53" spans="1:3" x14ac:dyDescent="0.25">
      <c r="A53">
        <v>53</v>
      </c>
      <c r="B53" t="s">
        <v>3856</v>
      </c>
      <c r="C53">
        <v>13</v>
      </c>
    </row>
    <row r="54" spans="1:3" x14ac:dyDescent="0.25">
      <c r="A54">
        <v>54</v>
      </c>
      <c r="B54" t="s">
        <v>3857</v>
      </c>
      <c r="C54">
        <v>18</v>
      </c>
    </row>
    <row r="55" spans="1:3" x14ac:dyDescent="0.25">
      <c r="A55">
        <v>55</v>
      </c>
      <c r="B55" t="s">
        <v>3858</v>
      </c>
      <c r="C55">
        <v>18</v>
      </c>
    </row>
    <row r="56" spans="1:3" x14ac:dyDescent="0.25">
      <c r="A56">
        <v>56</v>
      </c>
      <c r="B56" t="s">
        <v>3859</v>
      </c>
      <c r="C56">
        <v>6</v>
      </c>
    </row>
    <row r="57" spans="1:3" x14ac:dyDescent="0.25">
      <c r="A57">
        <v>57</v>
      </c>
      <c r="B57" t="s">
        <v>3860</v>
      </c>
      <c r="C57">
        <v>6</v>
      </c>
    </row>
    <row r="58" spans="1:3" x14ac:dyDescent="0.25">
      <c r="A58">
        <v>58</v>
      </c>
      <c r="B58" t="s">
        <v>3861</v>
      </c>
      <c r="C58">
        <v>7</v>
      </c>
    </row>
    <row r="59" spans="1:3" x14ac:dyDescent="0.25">
      <c r="A59">
        <v>59</v>
      </c>
      <c r="B59" t="s">
        <v>3862</v>
      </c>
      <c r="C59">
        <v>7</v>
      </c>
    </row>
    <row r="60" spans="1:3" x14ac:dyDescent="0.25">
      <c r="A60">
        <v>60</v>
      </c>
      <c r="B60" t="s">
        <v>3863</v>
      </c>
      <c r="C60">
        <v>18</v>
      </c>
    </row>
    <row r="61" spans="1:3" x14ac:dyDescent="0.25">
      <c r="A61">
        <v>61</v>
      </c>
      <c r="B61" t="s">
        <v>3864</v>
      </c>
      <c r="C61">
        <v>18</v>
      </c>
    </row>
    <row r="62" spans="1:3" x14ac:dyDescent="0.25">
      <c r="A62">
        <v>62</v>
      </c>
      <c r="B62" t="s">
        <v>3865</v>
      </c>
      <c r="C62">
        <v>18.600000000000001</v>
      </c>
    </row>
    <row r="63" spans="1:3" x14ac:dyDescent="0.25">
      <c r="A63">
        <v>63</v>
      </c>
      <c r="B63" t="s">
        <v>3866</v>
      </c>
      <c r="C63">
        <v>15</v>
      </c>
    </row>
    <row r="64" spans="1:3" x14ac:dyDescent="0.25">
      <c r="A64">
        <v>64</v>
      </c>
      <c r="B64" t="s">
        <v>3867</v>
      </c>
      <c r="C64">
        <v>15</v>
      </c>
    </row>
    <row r="65" spans="1:3" x14ac:dyDescent="0.25">
      <c r="A65">
        <v>65</v>
      </c>
      <c r="B65" t="s">
        <v>3868</v>
      </c>
      <c r="C65">
        <v>15</v>
      </c>
    </row>
    <row r="66" spans="1:3" x14ac:dyDescent="0.25">
      <c r="A66">
        <v>66</v>
      </c>
      <c r="B66" t="s">
        <v>3869</v>
      </c>
      <c r="C66">
        <v>6</v>
      </c>
    </row>
    <row r="67" spans="1:3" x14ac:dyDescent="0.25">
      <c r="A67">
        <v>67</v>
      </c>
      <c r="B67" t="s">
        <v>3870</v>
      </c>
      <c r="C67">
        <v>6</v>
      </c>
    </row>
    <row r="68" spans="1:3" x14ac:dyDescent="0.25">
      <c r="A68">
        <v>68</v>
      </c>
      <c r="B68" t="s">
        <v>68</v>
      </c>
      <c r="C68">
        <v>6</v>
      </c>
    </row>
    <row r="69" spans="1:3" x14ac:dyDescent="0.25">
      <c r="A69">
        <v>69</v>
      </c>
      <c r="B69" t="s">
        <v>3871</v>
      </c>
      <c r="C69">
        <v>10.14</v>
      </c>
    </row>
    <row r="70" spans="1:3" x14ac:dyDescent="0.25">
      <c r="A70">
        <v>70</v>
      </c>
      <c r="B70" t="s">
        <v>3872</v>
      </c>
      <c r="C70">
        <v>10.14</v>
      </c>
    </row>
    <row r="71" spans="1:3" x14ac:dyDescent="0.25">
      <c r="A71">
        <v>71</v>
      </c>
      <c r="B71" t="s">
        <v>3873</v>
      </c>
      <c r="C71">
        <v>10.14</v>
      </c>
    </row>
    <row r="72" spans="1:3" x14ac:dyDescent="0.25">
      <c r="A72">
        <v>72</v>
      </c>
      <c r="B72" t="s">
        <v>3874</v>
      </c>
      <c r="C72">
        <v>18.14</v>
      </c>
    </row>
    <row r="73" spans="1:3" x14ac:dyDescent="0.25">
      <c r="A73">
        <v>73</v>
      </c>
      <c r="B73" t="s">
        <v>3875</v>
      </c>
      <c r="C73">
        <v>18.14</v>
      </c>
    </row>
    <row r="74" spans="1:3" x14ac:dyDescent="0.25">
      <c r="A74">
        <v>74</v>
      </c>
      <c r="B74" t="s">
        <v>3876</v>
      </c>
      <c r="C74">
        <v>16.11</v>
      </c>
    </row>
    <row r="75" spans="1:3" x14ac:dyDescent="0.25">
      <c r="A75">
        <v>75</v>
      </c>
      <c r="B75" t="s">
        <v>3877</v>
      </c>
      <c r="C75">
        <v>16.11</v>
      </c>
    </row>
    <row r="76" spans="1:3" x14ac:dyDescent="0.25">
      <c r="A76">
        <v>76</v>
      </c>
      <c r="B76" t="s">
        <v>18</v>
      </c>
      <c r="C76">
        <v>16.11</v>
      </c>
    </row>
    <row r="77" spans="1:3" x14ac:dyDescent="0.25">
      <c r="A77">
        <v>77</v>
      </c>
      <c r="B77" t="s">
        <v>3878</v>
      </c>
      <c r="C77">
        <v>7</v>
      </c>
    </row>
    <row r="78" spans="1:3" x14ac:dyDescent="0.25">
      <c r="A78">
        <v>78</v>
      </c>
      <c r="B78" t="s">
        <v>3879</v>
      </c>
      <c r="C78">
        <v>7</v>
      </c>
    </row>
    <row r="79" spans="1:3" x14ac:dyDescent="0.25">
      <c r="A79">
        <v>79</v>
      </c>
      <c r="B79" t="s">
        <v>3880</v>
      </c>
      <c r="C79">
        <v>18.149999999999999</v>
      </c>
    </row>
    <row r="80" spans="1:3" x14ac:dyDescent="0.25">
      <c r="A80">
        <v>80</v>
      </c>
      <c r="B80" t="s">
        <v>3881</v>
      </c>
      <c r="C80">
        <v>18.149999999999999</v>
      </c>
    </row>
    <row r="81" spans="1:3" x14ac:dyDescent="0.25">
      <c r="A81">
        <v>81</v>
      </c>
      <c r="B81" t="s">
        <v>3882</v>
      </c>
      <c r="C81">
        <v>4.17</v>
      </c>
    </row>
    <row r="82" spans="1:3" x14ac:dyDescent="0.25">
      <c r="A82">
        <v>82</v>
      </c>
      <c r="B82" t="s">
        <v>3883</v>
      </c>
      <c r="C82">
        <v>4.17</v>
      </c>
    </row>
    <row r="83" spans="1:3" x14ac:dyDescent="0.25">
      <c r="A83">
        <v>83</v>
      </c>
      <c r="B83" t="s">
        <v>3884</v>
      </c>
      <c r="C83">
        <v>13.8</v>
      </c>
    </row>
    <row r="84" spans="1:3" x14ac:dyDescent="0.25">
      <c r="A84">
        <v>84</v>
      </c>
      <c r="B84" t="s">
        <v>3885</v>
      </c>
      <c r="C84">
        <v>13.8</v>
      </c>
    </row>
    <row r="85" spans="1:3" x14ac:dyDescent="0.25">
      <c r="A85">
        <v>85</v>
      </c>
      <c r="B85" t="s">
        <v>3886</v>
      </c>
      <c r="C85">
        <v>13.8</v>
      </c>
    </row>
    <row r="86" spans="1:3" x14ac:dyDescent="0.25">
      <c r="A86">
        <v>86</v>
      </c>
      <c r="B86" t="s">
        <v>3887</v>
      </c>
      <c r="C86">
        <v>18</v>
      </c>
    </row>
    <row r="87" spans="1:3" x14ac:dyDescent="0.25">
      <c r="A87">
        <v>87</v>
      </c>
      <c r="B87" t="s">
        <v>3888</v>
      </c>
      <c r="C87">
        <v>18.12</v>
      </c>
    </row>
    <row r="88" spans="1:3" x14ac:dyDescent="0.25">
      <c r="A88">
        <v>88</v>
      </c>
      <c r="B88" t="s">
        <v>3889</v>
      </c>
      <c r="C88">
        <v>14</v>
      </c>
    </row>
    <row r="89" spans="1:3" x14ac:dyDescent="0.25">
      <c r="A89">
        <v>89</v>
      </c>
      <c r="B89" t="s">
        <v>3890</v>
      </c>
      <c r="C89">
        <v>14</v>
      </c>
    </row>
    <row r="90" spans="1:3" x14ac:dyDescent="0.25">
      <c r="A90">
        <v>90</v>
      </c>
      <c r="B90" t="s">
        <v>3891</v>
      </c>
      <c r="C90">
        <v>18</v>
      </c>
    </row>
    <row r="91" spans="1:3" x14ac:dyDescent="0.25">
      <c r="A91">
        <v>91</v>
      </c>
      <c r="B91" t="s">
        <v>3892</v>
      </c>
      <c r="C91">
        <v>18.12</v>
      </c>
    </row>
    <row r="92" spans="1:3" x14ac:dyDescent="0.25">
      <c r="A92">
        <v>92</v>
      </c>
      <c r="B92" t="s">
        <v>3893</v>
      </c>
      <c r="C92">
        <v>9.14</v>
      </c>
    </row>
    <row r="93" spans="1:3" x14ac:dyDescent="0.25">
      <c r="A93">
        <v>93</v>
      </c>
      <c r="B93" t="s">
        <v>3894</v>
      </c>
      <c r="C93">
        <v>9.14</v>
      </c>
    </row>
    <row r="94" spans="1:3" x14ac:dyDescent="0.25">
      <c r="A94">
        <v>94</v>
      </c>
      <c r="B94" t="s">
        <v>108</v>
      </c>
      <c r="C94">
        <v>9.14</v>
      </c>
    </row>
    <row r="95" spans="1:3" x14ac:dyDescent="0.25">
      <c r="A95">
        <v>95</v>
      </c>
      <c r="B95" t="s">
        <v>3895</v>
      </c>
      <c r="C95">
        <v>16.11</v>
      </c>
    </row>
    <row r="96" spans="1:3" x14ac:dyDescent="0.25">
      <c r="A96">
        <v>96</v>
      </c>
      <c r="B96" t="s">
        <v>3896</v>
      </c>
      <c r="C96">
        <v>15</v>
      </c>
    </row>
    <row r="97" spans="1:3" x14ac:dyDescent="0.25">
      <c r="A97">
        <v>97</v>
      </c>
      <c r="B97" t="s">
        <v>3897</v>
      </c>
      <c r="C97">
        <v>15</v>
      </c>
    </row>
    <row r="98" spans="1:3" x14ac:dyDescent="0.25">
      <c r="A98">
        <v>98</v>
      </c>
      <c r="B98" t="s">
        <v>3898</v>
      </c>
      <c r="C98">
        <v>18</v>
      </c>
    </row>
    <row r="99" spans="1:3" x14ac:dyDescent="0.25">
      <c r="A99">
        <v>99</v>
      </c>
      <c r="B99" t="s">
        <v>3899</v>
      </c>
      <c r="C99">
        <v>18</v>
      </c>
    </row>
    <row r="100" spans="1:3" x14ac:dyDescent="0.25">
      <c r="A100">
        <v>100</v>
      </c>
      <c r="B100" t="s">
        <v>3900</v>
      </c>
      <c r="C100">
        <v>4</v>
      </c>
    </row>
    <row r="101" spans="1:3" x14ac:dyDescent="0.25">
      <c r="A101">
        <v>101</v>
      </c>
      <c r="B101" t="s">
        <v>3901</v>
      </c>
      <c r="C101">
        <v>4</v>
      </c>
    </row>
    <row r="102" spans="1:3" x14ac:dyDescent="0.25">
      <c r="A102">
        <v>102</v>
      </c>
      <c r="B102" t="s">
        <v>3902</v>
      </c>
      <c r="C102">
        <v>10.15</v>
      </c>
    </row>
    <row r="103" spans="1:3" x14ac:dyDescent="0.25">
      <c r="A103">
        <v>103</v>
      </c>
      <c r="B103" t="s">
        <v>54</v>
      </c>
      <c r="C103">
        <v>10.15</v>
      </c>
    </row>
    <row r="104" spans="1:3" x14ac:dyDescent="0.25">
      <c r="A104">
        <v>104</v>
      </c>
      <c r="B104" t="s">
        <v>3903</v>
      </c>
      <c r="C104">
        <v>11</v>
      </c>
    </row>
    <row r="105" spans="1:3" x14ac:dyDescent="0.25">
      <c r="A105">
        <v>105</v>
      </c>
      <c r="B105" t="s">
        <v>3904</v>
      </c>
      <c r="C105">
        <v>11</v>
      </c>
    </row>
    <row r="106" spans="1:3" x14ac:dyDescent="0.25">
      <c r="A106">
        <v>106</v>
      </c>
      <c r="B106" t="s">
        <v>3905</v>
      </c>
      <c r="C106">
        <v>6</v>
      </c>
    </row>
    <row r="107" spans="1:3" x14ac:dyDescent="0.25">
      <c r="A107">
        <v>107</v>
      </c>
      <c r="B107" t="s">
        <v>3906</v>
      </c>
      <c r="C107">
        <v>6</v>
      </c>
    </row>
    <row r="108" spans="1:3" x14ac:dyDescent="0.25">
      <c r="A108">
        <v>108</v>
      </c>
      <c r="B108" t="s">
        <v>3907</v>
      </c>
      <c r="C108">
        <v>13</v>
      </c>
    </row>
    <row r="109" spans="1:3" x14ac:dyDescent="0.25">
      <c r="A109">
        <v>109</v>
      </c>
      <c r="B109" t="s">
        <v>3908</v>
      </c>
      <c r="C109">
        <v>14</v>
      </c>
    </row>
    <row r="110" spans="1:3" x14ac:dyDescent="0.25">
      <c r="A110">
        <v>110</v>
      </c>
      <c r="B110" t="s">
        <v>3909</v>
      </c>
      <c r="C110">
        <v>14</v>
      </c>
    </row>
    <row r="111" spans="1:3" x14ac:dyDescent="0.25">
      <c r="A111">
        <v>111</v>
      </c>
      <c r="B111" t="s">
        <v>3910</v>
      </c>
      <c r="C111">
        <v>11.16</v>
      </c>
    </row>
    <row r="112" spans="1:3" x14ac:dyDescent="0.25">
      <c r="A112">
        <v>112</v>
      </c>
      <c r="B112" t="s">
        <v>3911</v>
      </c>
      <c r="C112">
        <v>11.16</v>
      </c>
    </row>
    <row r="113" spans="1:3" x14ac:dyDescent="0.25">
      <c r="A113">
        <v>113</v>
      </c>
      <c r="B113" t="s">
        <v>3912</v>
      </c>
      <c r="C113">
        <v>13</v>
      </c>
    </row>
    <row r="114" spans="1:3" x14ac:dyDescent="0.25">
      <c r="A114">
        <v>114</v>
      </c>
      <c r="B114" t="s">
        <v>3913</v>
      </c>
      <c r="C114">
        <v>10</v>
      </c>
    </row>
    <row r="115" spans="1:3" x14ac:dyDescent="0.25">
      <c r="A115">
        <v>115</v>
      </c>
      <c r="B115" t="s">
        <v>3914</v>
      </c>
      <c r="C115">
        <v>13</v>
      </c>
    </row>
    <row r="116" spans="1:3" x14ac:dyDescent="0.25">
      <c r="A116">
        <v>116</v>
      </c>
      <c r="B116" t="s">
        <v>3915</v>
      </c>
      <c r="C116">
        <v>18</v>
      </c>
    </row>
    <row r="117" spans="1:3" x14ac:dyDescent="0.25">
      <c r="A117">
        <v>117</v>
      </c>
      <c r="B117" t="s">
        <v>3916</v>
      </c>
      <c r="C117">
        <v>18</v>
      </c>
    </row>
    <row r="118" spans="1:3" x14ac:dyDescent="0.25">
      <c r="A118">
        <v>118</v>
      </c>
      <c r="B118" t="s">
        <v>3917</v>
      </c>
      <c r="C118">
        <v>18</v>
      </c>
    </row>
    <row r="119" spans="1:3" x14ac:dyDescent="0.25">
      <c r="A119">
        <v>119</v>
      </c>
      <c r="B119" t="s">
        <v>3918</v>
      </c>
      <c r="C119">
        <v>18</v>
      </c>
    </row>
    <row r="120" spans="1:3" x14ac:dyDescent="0.25">
      <c r="A120">
        <v>120</v>
      </c>
      <c r="B120" t="s">
        <v>3919</v>
      </c>
      <c r="C120">
        <v>18</v>
      </c>
    </row>
    <row r="121" spans="1:3" x14ac:dyDescent="0.25">
      <c r="A121">
        <v>121</v>
      </c>
      <c r="B121" t="s">
        <v>3920</v>
      </c>
      <c r="C121">
        <v>18.149999999999999</v>
      </c>
    </row>
    <row r="122" spans="1:3" x14ac:dyDescent="0.25">
      <c r="A122">
        <v>122</v>
      </c>
      <c r="B122" t="s">
        <v>3921</v>
      </c>
      <c r="C122">
        <v>15.5</v>
      </c>
    </row>
    <row r="123" spans="1:3" x14ac:dyDescent="0.25">
      <c r="A123">
        <v>123</v>
      </c>
      <c r="B123" t="s">
        <v>3922</v>
      </c>
      <c r="C123">
        <v>1.8</v>
      </c>
    </row>
    <row r="124" spans="1:3" x14ac:dyDescent="0.25">
      <c r="A124">
        <v>124</v>
      </c>
      <c r="B124" t="s">
        <v>61</v>
      </c>
      <c r="C124">
        <v>12.15</v>
      </c>
    </row>
    <row r="125" spans="1:3" x14ac:dyDescent="0.25">
      <c r="A125">
        <v>125</v>
      </c>
      <c r="B125" t="s">
        <v>119</v>
      </c>
      <c r="C125">
        <v>4</v>
      </c>
    </row>
    <row r="126" spans="1:3" x14ac:dyDescent="0.25">
      <c r="A126">
        <v>126</v>
      </c>
      <c r="B126" t="s">
        <v>3923</v>
      </c>
      <c r="C126">
        <v>7</v>
      </c>
    </row>
    <row r="127" spans="1:3" x14ac:dyDescent="0.25">
      <c r="A127">
        <v>127</v>
      </c>
      <c r="B127" t="s">
        <v>3924</v>
      </c>
      <c r="C127">
        <v>1</v>
      </c>
    </row>
    <row r="128" spans="1:3" x14ac:dyDescent="0.25">
      <c r="A128">
        <v>128</v>
      </c>
      <c r="B128" t="s">
        <v>3925</v>
      </c>
      <c r="C128">
        <v>13</v>
      </c>
    </row>
    <row r="129" spans="1:3" x14ac:dyDescent="0.25">
      <c r="A129">
        <v>129</v>
      </c>
      <c r="B129" t="s">
        <v>27</v>
      </c>
      <c r="C129">
        <v>18</v>
      </c>
    </row>
    <row r="130" spans="1:3" x14ac:dyDescent="0.25">
      <c r="A130">
        <v>130</v>
      </c>
      <c r="B130" t="s">
        <v>3926</v>
      </c>
      <c r="C130">
        <v>18.8</v>
      </c>
    </row>
    <row r="131" spans="1:3" x14ac:dyDescent="0.25">
      <c r="A131">
        <v>131</v>
      </c>
      <c r="B131" t="s">
        <v>3927</v>
      </c>
      <c r="C131">
        <v>18.12</v>
      </c>
    </row>
    <row r="132" spans="1:3" x14ac:dyDescent="0.25">
      <c r="A132">
        <v>132</v>
      </c>
      <c r="B132" t="s">
        <v>3928</v>
      </c>
      <c r="C132">
        <v>13</v>
      </c>
    </row>
    <row r="133" spans="1:3" x14ac:dyDescent="0.25">
      <c r="A133">
        <v>133</v>
      </c>
      <c r="B133" t="s">
        <v>3929</v>
      </c>
      <c r="C133">
        <v>13</v>
      </c>
    </row>
    <row r="134" spans="1:3" x14ac:dyDescent="0.25">
      <c r="A134">
        <v>134</v>
      </c>
      <c r="B134" t="s">
        <v>3930</v>
      </c>
      <c r="C134">
        <v>18</v>
      </c>
    </row>
    <row r="135" spans="1:3" x14ac:dyDescent="0.25">
      <c r="A135">
        <v>135</v>
      </c>
      <c r="B135" t="s">
        <v>23</v>
      </c>
      <c r="C135">
        <v>4</v>
      </c>
    </row>
    <row r="136" spans="1:3" x14ac:dyDescent="0.25">
      <c r="A136">
        <v>136</v>
      </c>
      <c r="B136" t="s">
        <v>3931</v>
      </c>
      <c r="C136">
        <v>7</v>
      </c>
    </row>
    <row r="137" spans="1:3" x14ac:dyDescent="0.25">
      <c r="A137">
        <v>137</v>
      </c>
      <c r="B137" t="s">
        <v>3932</v>
      </c>
      <c r="C137">
        <v>13</v>
      </c>
    </row>
    <row r="138" spans="1:3" x14ac:dyDescent="0.25">
      <c r="A138">
        <v>138</v>
      </c>
      <c r="B138" t="s">
        <v>3933</v>
      </c>
      <c r="C138">
        <v>16.18</v>
      </c>
    </row>
    <row r="139" spans="1:3" x14ac:dyDescent="0.25">
      <c r="A139">
        <v>139</v>
      </c>
      <c r="B139" t="s">
        <v>3934</v>
      </c>
      <c r="C139">
        <v>16.18</v>
      </c>
    </row>
    <row r="140" spans="1:3" x14ac:dyDescent="0.25">
      <c r="A140">
        <v>140</v>
      </c>
      <c r="B140" t="s">
        <v>3935</v>
      </c>
      <c r="C140">
        <v>16.18</v>
      </c>
    </row>
    <row r="141" spans="1:3" x14ac:dyDescent="0.25">
      <c r="A141">
        <v>141</v>
      </c>
      <c r="B141" t="s">
        <v>3936</v>
      </c>
      <c r="C141">
        <v>16.18</v>
      </c>
    </row>
    <row r="142" spans="1:3" x14ac:dyDescent="0.25">
      <c r="A142">
        <v>142</v>
      </c>
      <c r="B142" t="s">
        <v>3937</v>
      </c>
      <c r="C142">
        <v>16.8</v>
      </c>
    </row>
    <row r="143" spans="1:3" x14ac:dyDescent="0.25">
      <c r="A143">
        <v>143</v>
      </c>
      <c r="B143" t="s">
        <v>3938</v>
      </c>
      <c r="C143">
        <v>13</v>
      </c>
    </row>
    <row r="144" spans="1:3" x14ac:dyDescent="0.25">
      <c r="A144">
        <v>144</v>
      </c>
      <c r="B144" t="s">
        <v>3939</v>
      </c>
      <c r="C144">
        <v>12.8</v>
      </c>
    </row>
    <row r="145" spans="1:3" x14ac:dyDescent="0.25">
      <c r="A145">
        <v>145</v>
      </c>
      <c r="B145" t="s">
        <v>3940</v>
      </c>
      <c r="C145">
        <v>4.8</v>
      </c>
    </row>
    <row r="146" spans="1:3" x14ac:dyDescent="0.25">
      <c r="A146">
        <v>146</v>
      </c>
      <c r="B146" t="s">
        <v>3941</v>
      </c>
      <c r="C146">
        <v>7.8</v>
      </c>
    </row>
    <row r="147" spans="1:3" x14ac:dyDescent="0.25">
      <c r="A147">
        <v>147</v>
      </c>
      <c r="B147" t="s">
        <v>3942</v>
      </c>
      <c r="C147">
        <v>3</v>
      </c>
    </row>
    <row r="148" spans="1:3" x14ac:dyDescent="0.25">
      <c r="A148">
        <v>148</v>
      </c>
      <c r="B148" t="s">
        <v>3943</v>
      </c>
      <c r="C148">
        <v>3</v>
      </c>
    </row>
    <row r="149" spans="1:3" x14ac:dyDescent="0.25">
      <c r="A149">
        <v>149</v>
      </c>
      <c r="B149" t="s">
        <v>3944</v>
      </c>
      <c r="C149">
        <v>3.8</v>
      </c>
    </row>
    <row r="150" spans="1:3" x14ac:dyDescent="0.25">
      <c r="A150">
        <v>150</v>
      </c>
      <c r="B150" t="s">
        <v>3945</v>
      </c>
      <c r="C150">
        <v>15</v>
      </c>
    </row>
    <row r="151" spans="1:3" x14ac:dyDescent="0.25">
      <c r="A151">
        <v>151</v>
      </c>
      <c r="B151" t="s">
        <v>3946</v>
      </c>
      <c r="C151">
        <v>15</v>
      </c>
    </row>
    <row r="152" spans="1:3" x14ac:dyDescent="0.25">
      <c r="A152">
        <v>152</v>
      </c>
      <c r="B152" t="s">
        <v>3947</v>
      </c>
      <c r="C152">
        <v>10</v>
      </c>
    </row>
    <row r="153" spans="1:3" x14ac:dyDescent="0.25">
      <c r="A153">
        <v>153</v>
      </c>
      <c r="B153" t="s">
        <v>3948</v>
      </c>
      <c r="C153">
        <v>10</v>
      </c>
    </row>
    <row r="154" spans="1:3" x14ac:dyDescent="0.25">
      <c r="A154">
        <v>154</v>
      </c>
      <c r="B154" t="s">
        <v>3949</v>
      </c>
      <c r="C154">
        <v>10</v>
      </c>
    </row>
    <row r="155" spans="1:3" x14ac:dyDescent="0.25">
      <c r="A155">
        <v>155</v>
      </c>
      <c r="B155" t="s">
        <v>3950</v>
      </c>
      <c r="C155">
        <v>7</v>
      </c>
    </row>
    <row r="156" spans="1:3" x14ac:dyDescent="0.25">
      <c r="A156">
        <v>156</v>
      </c>
      <c r="B156" t="s">
        <v>3951</v>
      </c>
      <c r="C156">
        <v>7</v>
      </c>
    </row>
    <row r="157" spans="1:3" x14ac:dyDescent="0.25">
      <c r="A157">
        <v>157</v>
      </c>
      <c r="B157" t="s">
        <v>3952</v>
      </c>
      <c r="C157">
        <v>7</v>
      </c>
    </row>
    <row r="158" spans="1:3" x14ac:dyDescent="0.25">
      <c r="A158">
        <v>158</v>
      </c>
      <c r="B158" t="s">
        <v>3953</v>
      </c>
      <c r="C158">
        <v>18</v>
      </c>
    </row>
    <row r="159" spans="1:3" x14ac:dyDescent="0.25">
      <c r="A159">
        <v>159</v>
      </c>
      <c r="B159" t="s">
        <v>3954</v>
      </c>
      <c r="C159">
        <v>18</v>
      </c>
    </row>
    <row r="160" spans="1:3" x14ac:dyDescent="0.25">
      <c r="A160">
        <v>160</v>
      </c>
      <c r="B160" t="s">
        <v>3955</v>
      </c>
      <c r="C160">
        <v>18</v>
      </c>
    </row>
    <row r="161" spans="1:3" x14ac:dyDescent="0.25">
      <c r="A161">
        <v>161</v>
      </c>
      <c r="B161" t="s">
        <v>3956</v>
      </c>
      <c r="C161">
        <v>13</v>
      </c>
    </row>
    <row r="162" spans="1:3" x14ac:dyDescent="0.25">
      <c r="A162">
        <v>162</v>
      </c>
      <c r="B162" t="s">
        <v>3957</v>
      </c>
      <c r="C162">
        <v>13</v>
      </c>
    </row>
    <row r="163" spans="1:3" x14ac:dyDescent="0.25">
      <c r="A163">
        <v>163</v>
      </c>
      <c r="B163" t="s">
        <v>3958</v>
      </c>
      <c r="C163">
        <v>13.8</v>
      </c>
    </row>
    <row r="164" spans="1:3" x14ac:dyDescent="0.25">
      <c r="A164">
        <v>164</v>
      </c>
      <c r="B164" t="s">
        <v>3959</v>
      </c>
      <c r="C164">
        <v>13.8</v>
      </c>
    </row>
    <row r="165" spans="1:3" x14ac:dyDescent="0.25">
      <c r="A165">
        <v>165</v>
      </c>
      <c r="B165" t="s">
        <v>3960</v>
      </c>
      <c r="C165">
        <v>1.8</v>
      </c>
    </row>
    <row r="166" spans="1:3" x14ac:dyDescent="0.25">
      <c r="A166">
        <v>166</v>
      </c>
      <c r="B166" t="s">
        <v>3961</v>
      </c>
      <c r="C166">
        <v>1.8</v>
      </c>
    </row>
    <row r="167" spans="1:3" x14ac:dyDescent="0.25">
      <c r="A167">
        <v>167</v>
      </c>
      <c r="B167" t="s">
        <v>3962</v>
      </c>
      <c r="C167">
        <v>1.1399999999999999</v>
      </c>
    </row>
    <row r="168" spans="1:3" x14ac:dyDescent="0.25">
      <c r="A168">
        <v>168</v>
      </c>
      <c r="B168" t="s">
        <v>3963</v>
      </c>
      <c r="C168">
        <v>1.1399999999999999</v>
      </c>
    </row>
    <row r="169" spans="1:3" x14ac:dyDescent="0.25">
      <c r="A169">
        <v>169</v>
      </c>
      <c r="B169" t="s">
        <v>3964</v>
      </c>
      <c r="C169">
        <v>14.8</v>
      </c>
    </row>
    <row r="170" spans="1:3" x14ac:dyDescent="0.25">
      <c r="A170">
        <v>170</v>
      </c>
      <c r="B170" t="s">
        <v>3965</v>
      </c>
      <c r="C170">
        <v>18.399999999999999</v>
      </c>
    </row>
    <row r="171" spans="1:3" x14ac:dyDescent="0.25">
      <c r="A171">
        <v>171</v>
      </c>
      <c r="B171" t="s">
        <v>3966</v>
      </c>
      <c r="C171">
        <v>18.399999999999999</v>
      </c>
    </row>
    <row r="172" spans="1:3" x14ac:dyDescent="0.25">
      <c r="A172">
        <v>172</v>
      </c>
      <c r="B172" t="s">
        <v>3967</v>
      </c>
      <c r="C172">
        <v>4</v>
      </c>
    </row>
    <row r="173" spans="1:3" x14ac:dyDescent="0.25">
      <c r="A173">
        <v>173</v>
      </c>
      <c r="B173" t="s">
        <v>3968</v>
      </c>
      <c r="C173">
        <v>5</v>
      </c>
    </row>
    <row r="174" spans="1:3" x14ac:dyDescent="0.25">
      <c r="A174">
        <v>174</v>
      </c>
      <c r="B174" t="s">
        <v>3969</v>
      </c>
      <c r="C174">
        <v>13.5</v>
      </c>
    </row>
    <row r="175" spans="1:3" x14ac:dyDescent="0.25">
      <c r="A175">
        <v>175</v>
      </c>
      <c r="B175" t="s">
        <v>3970</v>
      </c>
      <c r="C175">
        <v>5</v>
      </c>
    </row>
    <row r="176" spans="1:3" x14ac:dyDescent="0.25">
      <c r="A176">
        <v>176</v>
      </c>
      <c r="B176" t="s">
        <v>3971</v>
      </c>
      <c r="C176">
        <v>5.8</v>
      </c>
    </row>
    <row r="177" spans="1:3" x14ac:dyDescent="0.25">
      <c r="A177">
        <v>177</v>
      </c>
      <c r="B177" t="s">
        <v>3972</v>
      </c>
      <c r="C177">
        <v>15.8</v>
      </c>
    </row>
    <row r="178" spans="1:3" x14ac:dyDescent="0.25">
      <c r="A178">
        <v>178</v>
      </c>
      <c r="B178" t="s">
        <v>3973</v>
      </c>
      <c r="C178">
        <v>15.8</v>
      </c>
    </row>
    <row r="179" spans="1:3" x14ac:dyDescent="0.25">
      <c r="A179">
        <v>179</v>
      </c>
      <c r="B179" t="s">
        <v>3974</v>
      </c>
      <c r="C179">
        <v>4</v>
      </c>
    </row>
    <row r="180" spans="1:3" x14ac:dyDescent="0.25">
      <c r="A180">
        <v>180</v>
      </c>
      <c r="B180" t="s">
        <v>3975</v>
      </c>
      <c r="C180">
        <v>4</v>
      </c>
    </row>
    <row r="181" spans="1:3" x14ac:dyDescent="0.25">
      <c r="A181">
        <v>181</v>
      </c>
      <c r="B181" t="s">
        <v>3976</v>
      </c>
      <c r="C181">
        <v>4</v>
      </c>
    </row>
    <row r="182" spans="1:3" x14ac:dyDescent="0.25">
      <c r="A182">
        <v>182</v>
      </c>
      <c r="B182" t="s">
        <v>3977</v>
      </c>
      <c r="C182">
        <v>10</v>
      </c>
    </row>
    <row r="183" spans="1:3" x14ac:dyDescent="0.25">
      <c r="A183">
        <v>183</v>
      </c>
      <c r="B183" t="s">
        <v>3978</v>
      </c>
      <c r="C183">
        <v>18.5</v>
      </c>
    </row>
    <row r="184" spans="1:3" x14ac:dyDescent="0.25">
      <c r="A184">
        <v>184</v>
      </c>
      <c r="B184" t="s">
        <v>3979</v>
      </c>
      <c r="C184">
        <v>18.5</v>
      </c>
    </row>
    <row r="185" spans="1:3" x14ac:dyDescent="0.25">
      <c r="A185">
        <v>185</v>
      </c>
      <c r="B185" t="s">
        <v>3980</v>
      </c>
      <c r="C185">
        <v>16</v>
      </c>
    </row>
    <row r="186" spans="1:3" x14ac:dyDescent="0.25">
      <c r="A186">
        <v>186</v>
      </c>
      <c r="B186" t="s">
        <v>3981</v>
      </c>
      <c r="C186">
        <v>18</v>
      </c>
    </row>
    <row r="187" spans="1:3" x14ac:dyDescent="0.25">
      <c r="A187">
        <v>187</v>
      </c>
      <c r="B187" t="s">
        <v>3982</v>
      </c>
      <c r="C187">
        <v>10.8</v>
      </c>
    </row>
    <row r="188" spans="1:3" x14ac:dyDescent="0.25">
      <c r="A188">
        <v>188</v>
      </c>
      <c r="B188" t="s">
        <v>3983</v>
      </c>
      <c r="C188">
        <v>10.8</v>
      </c>
    </row>
    <row r="189" spans="1:3" x14ac:dyDescent="0.25">
      <c r="A189">
        <v>189</v>
      </c>
      <c r="B189" t="s">
        <v>3984</v>
      </c>
      <c r="C189">
        <v>10.8</v>
      </c>
    </row>
    <row r="190" spans="1:3" x14ac:dyDescent="0.25">
      <c r="A190">
        <v>190</v>
      </c>
      <c r="B190" t="s">
        <v>3985</v>
      </c>
      <c r="C190">
        <v>13</v>
      </c>
    </row>
    <row r="191" spans="1:3" x14ac:dyDescent="0.25">
      <c r="A191">
        <v>191</v>
      </c>
      <c r="B191" t="s">
        <v>3986</v>
      </c>
      <c r="C191">
        <v>10</v>
      </c>
    </row>
    <row r="192" spans="1:3" x14ac:dyDescent="0.25">
      <c r="A192">
        <v>192</v>
      </c>
      <c r="B192" t="s">
        <v>3987</v>
      </c>
      <c r="C192">
        <v>10</v>
      </c>
    </row>
    <row r="193" spans="1:3" x14ac:dyDescent="0.25">
      <c r="A193">
        <v>193</v>
      </c>
      <c r="B193" t="s">
        <v>3988</v>
      </c>
      <c r="C193">
        <v>1.8</v>
      </c>
    </row>
    <row r="194" spans="1:3" x14ac:dyDescent="0.25">
      <c r="A194">
        <v>194</v>
      </c>
      <c r="B194" t="s">
        <v>3989</v>
      </c>
      <c r="C194">
        <v>18.11</v>
      </c>
    </row>
    <row r="195" spans="1:3" x14ac:dyDescent="0.25">
      <c r="A195">
        <v>195</v>
      </c>
      <c r="B195" t="s">
        <v>3990</v>
      </c>
      <c r="C195">
        <v>18.11</v>
      </c>
    </row>
    <row r="196" spans="1:3" x14ac:dyDescent="0.25">
      <c r="A196">
        <v>196</v>
      </c>
      <c r="B196" t="s">
        <v>3991</v>
      </c>
      <c r="C196">
        <v>15</v>
      </c>
    </row>
    <row r="197" spans="1:3" x14ac:dyDescent="0.25">
      <c r="A197">
        <v>197</v>
      </c>
      <c r="B197" t="s">
        <v>3992</v>
      </c>
      <c r="C197">
        <v>2</v>
      </c>
    </row>
    <row r="198" spans="1:3" x14ac:dyDescent="0.25">
      <c r="A198">
        <v>198</v>
      </c>
      <c r="B198" t="s">
        <v>3993</v>
      </c>
      <c r="C198">
        <v>2.8</v>
      </c>
    </row>
    <row r="199" spans="1:3" x14ac:dyDescent="0.25">
      <c r="A199">
        <v>199</v>
      </c>
      <c r="B199" t="s">
        <v>3994</v>
      </c>
      <c r="C199">
        <v>18.149999999999999</v>
      </c>
    </row>
    <row r="200" spans="1:3" x14ac:dyDescent="0.25">
      <c r="A200">
        <v>200</v>
      </c>
      <c r="B200" t="s">
        <v>3995</v>
      </c>
      <c r="C200">
        <v>9</v>
      </c>
    </row>
    <row r="201" spans="1:3" x14ac:dyDescent="0.25">
      <c r="A201">
        <v>201</v>
      </c>
      <c r="B201" t="s">
        <v>3996</v>
      </c>
      <c r="C201">
        <v>15</v>
      </c>
    </row>
    <row r="202" spans="1:3" x14ac:dyDescent="0.25">
      <c r="A202">
        <v>202</v>
      </c>
      <c r="B202" t="s">
        <v>3997</v>
      </c>
      <c r="C202">
        <v>15</v>
      </c>
    </row>
    <row r="203" spans="1:3" x14ac:dyDescent="0.25">
      <c r="A203">
        <v>203</v>
      </c>
      <c r="B203" t="s">
        <v>3998</v>
      </c>
      <c r="C203">
        <v>13.15</v>
      </c>
    </row>
    <row r="204" spans="1:3" x14ac:dyDescent="0.25">
      <c r="A204">
        <v>204</v>
      </c>
      <c r="B204" t="s">
        <v>3999</v>
      </c>
      <c r="C204">
        <v>1</v>
      </c>
    </row>
    <row r="205" spans="1:3" x14ac:dyDescent="0.25">
      <c r="A205">
        <v>205</v>
      </c>
      <c r="B205" t="s">
        <v>4000</v>
      </c>
      <c r="C205">
        <v>1.17</v>
      </c>
    </row>
    <row r="206" spans="1:3" x14ac:dyDescent="0.25">
      <c r="A206">
        <v>206</v>
      </c>
      <c r="B206" t="s">
        <v>4001</v>
      </c>
      <c r="C206">
        <v>13</v>
      </c>
    </row>
    <row r="207" spans="1:3" x14ac:dyDescent="0.25">
      <c r="A207">
        <v>207</v>
      </c>
      <c r="B207" t="s">
        <v>4002</v>
      </c>
      <c r="C207">
        <v>11.8</v>
      </c>
    </row>
    <row r="208" spans="1:3" x14ac:dyDescent="0.25">
      <c r="A208">
        <v>208</v>
      </c>
      <c r="B208" t="s">
        <v>4003</v>
      </c>
      <c r="C208">
        <v>17.11</v>
      </c>
    </row>
    <row r="209" spans="1:3" x14ac:dyDescent="0.25">
      <c r="A209">
        <v>209</v>
      </c>
      <c r="B209" t="s">
        <v>4004</v>
      </c>
      <c r="C209">
        <v>5</v>
      </c>
    </row>
    <row r="210" spans="1:3" x14ac:dyDescent="0.25">
      <c r="A210">
        <v>210</v>
      </c>
      <c r="B210" t="s">
        <v>4005</v>
      </c>
      <c r="C210">
        <v>5</v>
      </c>
    </row>
    <row r="211" spans="1:3" x14ac:dyDescent="0.25">
      <c r="A211">
        <v>211</v>
      </c>
      <c r="B211" t="s">
        <v>4006</v>
      </c>
      <c r="C211">
        <v>18.14</v>
      </c>
    </row>
    <row r="212" spans="1:3" x14ac:dyDescent="0.25">
      <c r="A212">
        <v>212</v>
      </c>
      <c r="B212" t="s">
        <v>4007</v>
      </c>
      <c r="C212">
        <v>1.17</v>
      </c>
    </row>
    <row r="213" spans="1:3" x14ac:dyDescent="0.25">
      <c r="A213">
        <v>213</v>
      </c>
      <c r="B213" t="s">
        <v>4008</v>
      </c>
      <c r="C213">
        <v>1.1599999999999999</v>
      </c>
    </row>
    <row r="214" spans="1:3" x14ac:dyDescent="0.25">
      <c r="A214">
        <v>214</v>
      </c>
      <c r="B214" t="s">
        <v>4009</v>
      </c>
      <c r="C214">
        <v>1.6</v>
      </c>
    </row>
    <row r="215" spans="1:3" x14ac:dyDescent="0.25">
      <c r="A215">
        <v>215</v>
      </c>
      <c r="B215" t="s">
        <v>4010</v>
      </c>
      <c r="C215">
        <v>2.12</v>
      </c>
    </row>
    <row r="216" spans="1:3" x14ac:dyDescent="0.25">
      <c r="A216">
        <v>216</v>
      </c>
      <c r="B216" t="s">
        <v>4011</v>
      </c>
      <c r="C216">
        <v>13</v>
      </c>
    </row>
    <row r="217" spans="1:3" x14ac:dyDescent="0.25">
      <c r="A217">
        <v>217</v>
      </c>
      <c r="B217" t="s">
        <v>4012</v>
      </c>
      <c r="C217">
        <v>13</v>
      </c>
    </row>
    <row r="218" spans="1:3" x14ac:dyDescent="0.25">
      <c r="A218">
        <v>218</v>
      </c>
      <c r="B218" t="s">
        <v>4013</v>
      </c>
      <c r="C218">
        <v>7</v>
      </c>
    </row>
    <row r="219" spans="1:3" x14ac:dyDescent="0.25">
      <c r="A219">
        <v>219</v>
      </c>
      <c r="B219" t="s">
        <v>4014</v>
      </c>
      <c r="C219">
        <v>7.16</v>
      </c>
    </row>
    <row r="220" spans="1:3" x14ac:dyDescent="0.25">
      <c r="A220">
        <v>220</v>
      </c>
      <c r="B220" t="s">
        <v>4015</v>
      </c>
      <c r="C220">
        <v>12.11</v>
      </c>
    </row>
    <row r="221" spans="1:3" x14ac:dyDescent="0.25">
      <c r="A221">
        <v>221</v>
      </c>
      <c r="B221" t="s">
        <v>34</v>
      </c>
      <c r="C221">
        <v>12.11</v>
      </c>
    </row>
    <row r="222" spans="1:3" x14ac:dyDescent="0.25">
      <c r="A222">
        <v>222</v>
      </c>
      <c r="B222" t="s">
        <v>4016</v>
      </c>
      <c r="C222">
        <v>18.16</v>
      </c>
    </row>
    <row r="223" spans="1:3" x14ac:dyDescent="0.25">
      <c r="A223">
        <v>223</v>
      </c>
      <c r="B223" t="s">
        <v>4017</v>
      </c>
      <c r="C223">
        <v>18</v>
      </c>
    </row>
    <row r="224" spans="1:3" x14ac:dyDescent="0.25">
      <c r="A224">
        <v>224</v>
      </c>
      <c r="B224" t="s">
        <v>4018</v>
      </c>
      <c r="C224">
        <v>18</v>
      </c>
    </row>
    <row r="225" spans="1:3" x14ac:dyDescent="0.25">
      <c r="A225">
        <v>225</v>
      </c>
      <c r="B225" t="s">
        <v>4019</v>
      </c>
      <c r="C225">
        <v>12.8</v>
      </c>
    </row>
    <row r="226" spans="1:3" x14ac:dyDescent="0.25">
      <c r="A226">
        <v>226</v>
      </c>
      <c r="B226" t="s">
        <v>4020</v>
      </c>
      <c r="C226">
        <v>18.8</v>
      </c>
    </row>
    <row r="227" spans="1:3" x14ac:dyDescent="0.25">
      <c r="A227">
        <v>227</v>
      </c>
      <c r="B227" t="s">
        <v>4021</v>
      </c>
      <c r="C227">
        <v>17.8</v>
      </c>
    </row>
    <row r="228" spans="1:3" x14ac:dyDescent="0.25">
      <c r="A228">
        <v>228</v>
      </c>
      <c r="B228" t="s">
        <v>4022</v>
      </c>
      <c r="C228">
        <v>2.7</v>
      </c>
    </row>
    <row r="229" spans="1:3" x14ac:dyDescent="0.25">
      <c r="A229">
        <v>229</v>
      </c>
      <c r="B229" t="s">
        <v>4023</v>
      </c>
      <c r="C229">
        <v>2.7</v>
      </c>
    </row>
    <row r="230" spans="1:3" x14ac:dyDescent="0.25">
      <c r="A230">
        <v>230</v>
      </c>
      <c r="B230" t="s">
        <v>4024</v>
      </c>
      <c r="C230">
        <v>18.3</v>
      </c>
    </row>
    <row r="231" spans="1:3" x14ac:dyDescent="0.25">
      <c r="A231">
        <v>231</v>
      </c>
      <c r="B231" t="s">
        <v>4025</v>
      </c>
      <c r="C231">
        <v>11</v>
      </c>
    </row>
    <row r="232" spans="1:3" x14ac:dyDescent="0.25">
      <c r="A232">
        <v>232</v>
      </c>
      <c r="B232" t="s">
        <v>4026</v>
      </c>
      <c r="C232">
        <v>11</v>
      </c>
    </row>
    <row r="233" spans="1:3" x14ac:dyDescent="0.25">
      <c r="A233">
        <v>233</v>
      </c>
      <c r="B233" t="s">
        <v>4027</v>
      </c>
      <c r="C233">
        <v>13</v>
      </c>
    </row>
    <row r="234" spans="1:3" x14ac:dyDescent="0.25">
      <c r="A234">
        <v>234</v>
      </c>
      <c r="B234" t="s">
        <v>4028</v>
      </c>
      <c r="C234">
        <v>13</v>
      </c>
    </row>
    <row r="235" spans="1:3" x14ac:dyDescent="0.25">
      <c r="A235">
        <v>235</v>
      </c>
      <c r="B235" t="s">
        <v>4029</v>
      </c>
      <c r="C235">
        <v>13</v>
      </c>
    </row>
    <row r="236" spans="1:3" x14ac:dyDescent="0.25">
      <c r="A236">
        <v>236</v>
      </c>
      <c r="B236" t="s">
        <v>4030</v>
      </c>
      <c r="C236">
        <v>6</v>
      </c>
    </row>
    <row r="237" spans="1:3" x14ac:dyDescent="0.25">
      <c r="A237">
        <v>237</v>
      </c>
      <c r="B237" t="s">
        <v>4031</v>
      </c>
      <c r="C237">
        <v>6</v>
      </c>
    </row>
    <row r="238" spans="1:3" x14ac:dyDescent="0.25">
      <c r="A238">
        <v>238</v>
      </c>
      <c r="B238" t="s">
        <v>4032</v>
      </c>
      <c r="C238">
        <v>12.15</v>
      </c>
    </row>
    <row r="239" spans="1:3" x14ac:dyDescent="0.25">
      <c r="A239">
        <v>239</v>
      </c>
      <c r="B239" t="s">
        <v>4033</v>
      </c>
      <c r="C239">
        <v>4</v>
      </c>
    </row>
    <row r="240" spans="1:3" x14ac:dyDescent="0.25">
      <c r="A240">
        <v>240</v>
      </c>
      <c r="B240" t="s">
        <v>4034</v>
      </c>
      <c r="C240">
        <v>7</v>
      </c>
    </row>
    <row r="241" spans="1:3" x14ac:dyDescent="0.25">
      <c r="A241">
        <v>241</v>
      </c>
      <c r="B241" t="s">
        <v>4035</v>
      </c>
      <c r="C241">
        <v>13</v>
      </c>
    </row>
    <row r="242" spans="1:3" x14ac:dyDescent="0.25">
      <c r="A242">
        <v>242</v>
      </c>
      <c r="B242" t="s">
        <v>4036</v>
      </c>
      <c r="C242">
        <v>13</v>
      </c>
    </row>
    <row r="243" spans="1:3" x14ac:dyDescent="0.25">
      <c r="A243">
        <v>243</v>
      </c>
      <c r="B243" t="s">
        <v>4037</v>
      </c>
      <c r="C243">
        <v>4</v>
      </c>
    </row>
    <row r="244" spans="1:3" x14ac:dyDescent="0.25">
      <c r="A244">
        <v>244</v>
      </c>
      <c r="B244" t="s">
        <v>4038</v>
      </c>
      <c r="C244">
        <v>7</v>
      </c>
    </row>
    <row r="245" spans="1:3" x14ac:dyDescent="0.25">
      <c r="A245">
        <v>245</v>
      </c>
      <c r="B245" t="s">
        <v>4039</v>
      </c>
      <c r="C245">
        <v>18</v>
      </c>
    </row>
    <row r="246" spans="1:3" x14ac:dyDescent="0.25">
      <c r="A246">
        <v>246</v>
      </c>
      <c r="B246" t="s">
        <v>4040</v>
      </c>
      <c r="C246">
        <v>16.11</v>
      </c>
    </row>
    <row r="247" spans="1:3" x14ac:dyDescent="0.25">
      <c r="A247">
        <v>247</v>
      </c>
      <c r="B247" t="s">
        <v>4041</v>
      </c>
      <c r="C247">
        <v>16.11</v>
      </c>
    </row>
    <row r="248" spans="1:3" x14ac:dyDescent="0.25">
      <c r="A248">
        <v>248</v>
      </c>
      <c r="B248" t="s">
        <v>214</v>
      </c>
      <c r="C248">
        <v>16.2</v>
      </c>
    </row>
    <row r="249" spans="1:3" x14ac:dyDescent="0.25">
      <c r="A249">
        <v>249</v>
      </c>
      <c r="B249" t="s">
        <v>3</v>
      </c>
      <c r="C249">
        <v>15.8</v>
      </c>
    </row>
    <row r="250" spans="1:3" x14ac:dyDescent="0.25">
      <c r="A250">
        <v>250</v>
      </c>
      <c r="B250" t="s">
        <v>4042</v>
      </c>
      <c r="C250">
        <v>7.8</v>
      </c>
    </row>
    <row r="251" spans="1:3" x14ac:dyDescent="0.25">
      <c r="A251">
        <v>251</v>
      </c>
      <c r="B251" t="s">
        <v>4043</v>
      </c>
      <c r="C251">
        <v>15.1</v>
      </c>
    </row>
    <row r="252" spans="1:3" x14ac:dyDescent="0.25">
      <c r="A252">
        <v>252</v>
      </c>
      <c r="B252" t="s">
        <v>4044</v>
      </c>
      <c r="C252">
        <v>10</v>
      </c>
    </row>
    <row r="253" spans="1:3" x14ac:dyDescent="0.25">
      <c r="A253">
        <v>253</v>
      </c>
      <c r="B253" t="s">
        <v>4045</v>
      </c>
      <c r="C253">
        <v>10</v>
      </c>
    </row>
    <row r="254" spans="1:3" x14ac:dyDescent="0.25">
      <c r="A254">
        <v>254</v>
      </c>
      <c r="B254" t="s">
        <v>4046</v>
      </c>
      <c r="C254">
        <v>10</v>
      </c>
    </row>
    <row r="255" spans="1:3" x14ac:dyDescent="0.25">
      <c r="A255">
        <v>255</v>
      </c>
      <c r="B255" t="s">
        <v>4047</v>
      </c>
      <c r="C255">
        <v>7</v>
      </c>
    </row>
    <row r="256" spans="1:3" x14ac:dyDescent="0.25">
      <c r="A256">
        <v>256</v>
      </c>
      <c r="B256" t="s">
        <v>4048</v>
      </c>
      <c r="C256">
        <v>7.6</v>
      </c>
    </row>
    <row r="257" spans="1:3" x14ac:dyDescent="0.25">
      <c r="A257">
        <v>257</v>
      </c>
      <c r="B257" t="s">
        <v>4049</v>
      </c>
      <c r="C257">
        <v>7.6</v>
      </c>
    </row>
    <row r="258" spans="1:3" x14ac:dyDescent="0.25">
      <c r="A258">
        <v>258</v>
      </c>
      <c r="B258" t="s">
        <v>4050</v>
      </c>
      <c r="C258">
        <v>18</v>
      </c>
    </row>
    <row r="259" spans="1:3" x14ac:dyDescent="0.25">
      <c r="A259">
        <v>259</v>
      </c>
      <c r="B259" t="s">
        <v>4051</v>
      </c>
      <c r="C259">
        <v>18.11</v>
      </c>
    </row>
    <row r="260" spans="1:3" x14ac:dyDescent="0.25">
      <c r="A260">
        <v>260</v>
      </c>
      <c r="B260" t="s">
        <v>4052</v>
      </c>
      <c r="C260">
        <v>18.11</v>
      </c>
    </row>
    <row r="261" spans="1:3" x14ac:dyDescent="0.25">
      <c r="A261">
        <v>261</v>
      </c>
      <c r="B261" t="s">
        <v>4053</v>
      </c>
      <c r="C261">
        <v>2</v>
      </c>
    </row>
    <row r="262" spans="1:3" x14ac:dyDescent="0.25">
      <c r="A262">
        <v>262</v>
      </c>
      <c r="B262" t="s">
        <v>4054</v>
      </c>
      <c r="C262">
        <v>2</v>
      </c>
    </row>
    <row r="263" spans="1:3" x14ac:dyDescent="0.25">
      <c r="A263">
        <v>263</v>
      </c>
      <c r="B263" t="s">
        <v>4055</v>
      </c>
      <c r="C263">
        <v>13</v>
      </c>
    </row>
    <row r="264" spans="1:3" x14ac:dyDescent="0.25">
      <c r="A264">
        <v>264</v>
      </c>
      <c r="B264" t="s">
        <v>4056</v>
      </c>
      <c r="C264">
        <v>13</v>
      </c>
    </row>
    <row r="265" spans="1:3" x14ac:dyDescent="0.25">
      <c r="A265">
        <v>265</v>
      </c>
      <c r="B265" t="s">
        <v>4057</v>
      </c>
      <c r="C265">
        <v>1</v>
      </c>
    </row>
    <row r="266" spans="1:3" x14ac:dyDescent="0.25">
      <c r="A266">
        <v>266</v>
      </c>
      <c r="B266" t="s">
        <v>4058</v>
      </c>
      <c r="C266">
        <v>1</v>
      </c>
    </row>
    <row r="267" spans="1:3" x14ac:dyDescent="0.25">
      <c r="A267">
        <v>267</v>
      </c>
      <c r="B267" t="s">
        <v>4059</v>
      </c>
      <c r="C267">
        <v>1.8</v>
      </c>
    </row>
    <row r="268" spans="1:3" x14ac:dyDescent="0.25">
      <c r="A268">
        <v>268</v>
      </c>
      <c r="B268" t="s">
        <v>4060</v>
      </c>
      <c r="C268">
        <v>1</v>
      </c>
    </row>
    <row r="269" spans="1:3" x14ac:dyDescent="0.25">
      <c r="A269">
        <v>269</v>
      </c>
      <c r="B269" t="s">
        <v>4061</v>
      </c>
      <c r="C269">
        <v>1.1399999999999999</v>
      </c>
    </row>
    <row r="270" spans="1:3" x14ac:dyDescent="0.25">
      <c r="A270">
        <v>270</v>
      </c>
      <c r="B270" t="s">
        <v>4062</v>
      </c>
      <c r="C270">
        <v>18.100000000000001</v>
      </c>
    </row>
    <row r="271" spans="1:3" x14ac:dyDescent="0.25">
      <c r="A271">
        <v>271</v>
      </c>
      <c r="B271" t="s">
        <v>4063</v>
      </c>
      <c r="C271">
        <v>18.100000000000001</v>
      </c>
    </row>
    <row r="272" spans="1:3" x14ac:dyDescent="0.25">
      <c r="A272">
        <v>272</v>
      </c>
      <c r="B272" t="s">
        <v>4064</v>
      </c>
      <c r="C272">
        <v>18.100000000000001</v>
      </c>
    </row>
    <row r="273" spans="1:3" x14ac:dyDescent="0.25">
      <c r="A273">
        <v>273</v>
      </c>
      <c r="B273" t="s">
        <v>4065</v>
      </c>
      <c r="C273">
        <v>10</v>
      </c>
    </row>
    <row r="274" spans="1:3" x14ac:dyDescent="0.25">
      <c r="A274">
        <v>274</v>
      </c>
      <c r="B274" t="s">
        <v>4066</v>
      </c>
      <c r="C274">
        <v>10.199999999999999</v>
      </c>
    </row>
    <row r="275" spans="1:3" x14ac:dyDescent="0.25">
      <c r="A275">
        <v>275</v>
      </c>
      <c r="B275" t="s">
        <v>4067</v>
      </c>
      <c r="C275">
        <v>10.199999999999999</v>
      </c>
    </row>
    <row r="276" spans="1:3" x14ac:dyDescent="0.25">
      <c r="A276">
        <v>276</v>
      </c>
      <c r="B276" t="s">
        <v>4068</v>
      </c>
      <c r="C276">
        <v>13.8</v>
      </c>
    </row>
    <row r="277" spans="1:3" x14ac:dyDescent="0.25">
      <c r="A277">
        <v>277</v>
      </c>
      <c r="B277" t="s">
        <v>4069</v>
      </c>
      <c r="C277">
        <v>13.8</v>
      </c>
    </row>
    <row r="278" spans="1:3" x14ac:dyDescent="0.25">
      <c r="A278">
        <v>278</v>
      </c>
      <c r="B278" t="s">
        <v>4070</v>
      </c>
      <c r="C278">
        <v>18.8</v>
      </c>
    </row>
    <row r="279" spans="1:3" x14ac:dyDescent="0.25">
      <c r="A279">
        <v>279</v>
      </c>
      <c r="B279" t="s">
        <v>4071</v>
      </c>
      <c r="C279">
        <v>18.8</v>
      </c>
    </row>
    <row r="280" spans="1:3" x14ac:dyDescent="0.25">
      <c r="A280">
        <v>280</v>
      </c>
      <c r="B280" t="s">
        <v>4072</v>
      </c>
      <c r="C280">
        <v>15.5</v>
      </c>
    </row>
    <row r="281" spans="1:3" x14ac:dyDescent="0.25">
      <c r="A281">
        <v>281</v>
      </c>
      <c r="B281" t="s">
        <v>4073</v>
      </c>
      <c r="C281">
        <v>15.5</v>
      </c>
    </row>
    <row r="282" spans="1:3" x14ac:dyDescent="0.25">
      <c r="A282">
        <v>282</v>
      </c>
      <c r="B282" t="s">
        <v>4074</v>
      </c>
      <c r="C282">
        <v>15.5</v>
      </c>
    </row>
    <row r="283" spans="1:3" x14ac:dyDescent="0.25">
      <c r="A283">
        <v>283</v>
      </c>
      <c r="B283" t="s">
        <v>4075</v>
      </c>
      <c r="C283">
        <v>1.18</v>
      </c>
    </row>
    <row r="284" spans="1:3" x14ac:dyDescent="0.25">
      <c r="A284">
        <v>284</v>
      </c>
      <c r="B284" t="s">
        <v>4076</v>
      </c>
      <c r="C284">
        <v>1.8</v>
      </c>
    </row>
    <row r="285" spans="1:3" x14ac:dyDescent="0.25">
      <c r="A285">
        <v>285</v>
      </c>
      <c r="B285" t="s">
        <v>4077</v>
      </c>
      <c r="C285">
        <v>10</v>
      </c>
    </row>
    <row r="286" spans="1:3" x14ac:dyDescent="0.25">
      <c r="A286">
        <v>286</v>
      </c>
      <c r="B286" t="s">
        <v>4078</v>
      </c>
      <c r="C286">
        <v>10.6</v>
      </c>
    </row>
    <row r="287" spans="1:3" x14ac:dyDescent="0.25">
      <c r="A287">
        <v>287</v>
      </c>
      <c r="B287" t="s">
        <v>4079</v>
      </c>
      <c r="C287">
        <v>13</v>
      </c>
    </row>
    <row r="288" spans="1:3" x14ac:dyDescent="0.25">
      <c r="A288">
        <v>288</v>
      </c>
      <c r="B288" t="s">
        <v>4080</v>
      </c>
      <c r="C288">
        <v>13</v>
      </c>
    </row>
    <row r="289" spans="1:3" x14ac:dyDescent="0.25">
      <c r="A289">
        <v>289</v>
      </c>
      <c r="B289" t="s">
        <v>4081</v>
      </c>
      <c r="C289">
        <v>13</v>
      </c>
    </row>
    <row r="290" spans="1:3" x14ac:dyDescent="0.25">
      <c r="A290">
        <v>290</v>
      </c>
      <c r="B290" t="s">
        <v>4082</v>
      </c>
      <c r="C290">
        <v>1.1100000000000001</v>
      </c>
    </row>
    <row r="291" spans="1:3" x14ac:dyDescent="0.25">
      <c r="A291">
        <v>291</v>
      </c>
      <c r="B291" t="s">
        <v>4083</v>
      </c>
      <c r="C291">
        <v>1.8</v>
      </c>
    </row>
    <row r="292" spans="1:3" x14ac:dyDescent="0.25">
      <c r="A292">
        <v>292</v>
      </c>
      <c r="B292" t="s">
        <v>4084</v>
      </c>
      <c r="C292">
        <v>1.9</v>
      </c>
    </row>
    <row r="293" spans="1:3" x14ac:dyDescent="0.25">
      <c r="A293">
        <v>293</v>
      </c>
      <c r="B293" t="s">
        <v>4085</v>
      </c>
      <c r="C293">
        <v>13</v>
      </c>
    </row>
    <row r="294" spans="1:3" x14ac:dyDescent="0.25">
      <c r="A294">
        <v>294</v>
      </c>
      <c r="B294" t="s">
        <v>4086</v>
      </c>
      <c r="C294">
        <v>13</v>
      </c>
    </row>
    <row r="295" spans="1:3" x14ac:dyDescent="0.25">
      <c r="A295">
        <v>295</v>
      </c>
      <c r="B295" t="s">
        <v>4087</v>
      </c>
      <c r="C295">
        <v>13</v>
      </c>
    </row>
    <row r="296" spans="1:3" x14ac:dyDescent="0.25">
      <c r="A296">
        <v>296</v>
      </c>
      <c r="B296" t="s">
        <v>4088</v>
      </c>
      <c r="C296">
        <v>6</v>
      </c>
    </row>
    <row r="297" spans="1:3" x14ac:dyDescent="0.25">
      <c r="A297">
        <v>297</v>
      </c>
      <c r="B297" t="s">
        <v>4089</v>
      </c>
      <c r="C297">
        <v>6</v>
      </c>
    </row>
    <row r="298" spans="1:3" x14ac:dyDescent="0.25">
      <c r="A298">
        <v>298</v>
      </c>
      <c r="B298" t="s">
        <v>4090</v>
      </c>
      <c r="C298">
        <v>13.5</v>
      </c>
    </row>
    <row r="299" spans="1:3" x14ac:dyDescent="0.25">
      <c r="A299">
        <v>299</v>
      </c>
      <c r="B299" t="s">
        <v>4091</v>
      </c>
      <c r="C299">
        <v>16</v>
      </c>
    </row>
    <row r="300" spans="1:3" x14ac:dyDescent="0.25">
      <c r="A300">
        <v>300</v>
      </c>
      <c r="B300" t="s">
        <v>4092</v>
      </c>
      <c r="C300">
        <v>13</v>
      </c>
    </row>
    <row r="301" spans="1:3" x14ac:dyDescent="0.25">
      <c r="A301">
        <v>301</v>
      </c>
      <c r="B301" t="s">
        <v>4093</v>
      </c>
      <c r="C301">
        <v>13</v>
      </c>
    </row>
    <row r="302" spans="1:3" x14ac:dyDescent="0.25">
      <c r="A302">
        <v>302</v>
      </c>
      <c r="B302" t="s">
        <v>135</v>
      </c>
      <c r="C302">
        <v>2.9</v>
      </c>
    </row>
    <row r="303" spans="1:3" x14ac:dyDescent="0.25">
      <c r="A303">
        <v>303</v>
      </c>
      <c r="B303" t="s">
        <v>11</v>
      </c>
      <c r="C303">
        <v>17.5</v>
      </c>
    </row>
    <row r="304" spans="1:3" x14ac:dyDescent="0.25">
      <c r="A304">
        <v>304</v>
      </c>
      <c r="B304" t="s">
        <v>4094</v>
      </c>
      <c r="C304">
        <v>17.16</v>
      </c>
    </row>
    <row r="305" spans="1:3" x14ac:dyDescent="0.25">
      <c r="A305">
        <v>305</v>
      </c>
      <c r="B305" t="s">
        <v>4095</v>
      </c>
      <c r="C305">
        <v>17.16</v>
      </c>
    </row>
    <row r="306" spans="1:3" x14ac:dyDescent="0.25">
      <c r="A306">
        <v>306</v>
      </c>
      <c r="B306" t="s">
        <v>348</v>
      </c>
      <c r="C306">
        <v>17.16</v>
      </c>
    </row>
    <row r="307" spans="1:3" x14ac:dyDescent="0.25">
      <c r="A307">
        <v>307</v>
      </c>
      <c r="B307" t="s">
        <v>4096</v>
      </c>
      <c r="C307">
        <v>6.15</v>
      </c>
    </row>
    <row r="308" spans="1:3" x14ac:dyDescent="0.25">
      <c r="A308">
        <v>308</v>
      </c>
      <c r="B308" t="s">
        <v>4097</v>
      </c>
      <c r="C308">
        <v>6.15</v>
      </c>
    </row>
    <row r="309" spans="1:3" x14ac:dyDescent="0.25">
      <c r="A309">
        <v>309</v>
      </c>
      <c r="B309" t="s">
        <v>4098</v>
      </c>
      <c r="C309">
        <v>4</v>
      </c>
    </row>
    <row r="310" spans="1:3" x14ac:dyDescent="0.25">
      <c r="A310">
        <v>310</v>
      </c>
      <c r="B310" t="s">
        <v>38</v>
      </c>
      <c r="C310">
        <v>4</v>
      </c>
    </row>
    <row r="311" spans="1:3" x14ac:dyDescent="0.25">
      <c r="A311">
        <v>311</v>
      </c>
      <c r="B311" t="s">
        <v>4099</v>
      </c>
      <c r="C311">
        <v>4</v>
      </c>
    </row>
    <row r="312" spans="1:3" x14ac:dyDescent="0.25">
      <c r="A312">
        <v>312</v>
      </c>
      <c r="B312" t="s">
        <v>4100</v>
      </c>
      <c r="C312">
        <v>4</v>
      </c>
    </row>
    <row r="313" spans="1:3" x14ac:dyDescent="0.25">
      <c r="A313">
        <v>313</v>
      </c>
      <c r="B313" t="s">
        <v>4101</v>
      </c>
      <c r="C313">
        <v>1</v>
      </c>
    </row>
    <row r="314" spans="1:3" x14ac:dyDescent="0.25">
      <c r="A314">
        <v>314</v>
      </c>
      <c r="B314" t="s">
        <v>4102</v>
      </c>
      <c r="C314">
        <v>1</v>
      </c>
    </row>
    <row r="315" spans="1:3" x14ac:dyDescent="0.25">
      <c r="A315">
        <v>315</v>
      </c>
      <c r="B315" t="s">
        <v>4103</v>
      </c>
      <c r="C315">
        <v>10.14</v>
      </c>
    </row>
    <row r="316" spans="1:3" x14ac:dyDescent="0.25">
      <c r="A316">
        <v>316</v>
      </c>
      <c r="B316" t="s">
        <v>4104</v>
      </c>
      <c r="C316">
        <v>14</v>
      </c>
    </row>
    <row r="317" spans="1:3" x14ac:dyDescent="0.25">
      <c r="A317">
        <v>317</v>
      </c>
      <c r="B317" t="s">
        <v>4105</v>
      </c>
      <c r="C317">
        <v>14</v>
      </c>
    </row>
    <row r="318" spans="1:3" x14ac:dyDescent="0.25">
      <c r="A318">
        <v>318</v>
      </c>
      <c r="B318" t="s">
        <v>4106</v>
      </c>
      <c r="C318">
        <v>18.2</v>
      </c>
    </row>
    <row r="319" spans="1:3" x14ac:dyDescent="0.25">
      <c r="A319">
        <v>319</v>
      </c>
      <c r="B319" t="s">
        <v>4107</v>
      </c>
      <c r="C319">
        <v>18.2</v>
      </c>
    </row>
    <row r="320" spans="1:3" x14ac:dyDescent="0.25">
      <c r="A320">
        <v>320</v>
      </c>
      <c r="B320" t="s">
        <v>111</v>
      </c>
      <c r="C320">
        <v>18</v>
      </c>
    </row>
    <row r="321" spans="1:3" x14ac:dyDescent="0.25">
      <c r="A321">
        <v>321</v>
      </c>
      <c r="B321" t="s">
        <v>4108</v>
      </c>
      <c r="C321">
        <v>18</v>
      </c>
    </row>
    <row r="322" spans="1:3" x14ac:dyDescent="0.25">
      <c r="A322">
        <v>322</v>
      </c>
      <c r="B322" t="s">
        <v>4109</v>
      </c>
      <c r="C322">
        <v>7.11</v>
      </c>
    </row>
    <row r="323" spans="1:3" x14ac:dyDescent="0.25">
      <c r="A323">
        <v>323</v>
      </c>
      <c r="B323" t="s">
        <v>4110</v>
      </c>
      <c r="C323">
        <v>7.11</v>
      </c>
    </row>
    <row r="324" spans="1:3" x14ac:dyDescent="0.25">
      <c r="A324">
        <v>324</v>
      </c>
      <c r="B324" t="s">
        <v>4111</v>
      </c>
      <c r="C324">
        <v>7</v>
      </c>
    </row>
    <row r="325" spans="1:3" x14ac:dyDescent="0.25">
      <c r="A325">
        <v>325</v>
      </c>
      <c r="B325" t="s">
        <v>4112</v>
      </c>
      <c r="C325">
        <v>15</v>
      </c>
    </row>
    <row r="326" spans="1:3" x14ac:dyDescent="0.25">
      <c r="A326">
        <v>326</v>
      </c>
      <c r="B326" t="s">
        <v>4113</v>
      </c>
      <c r="C326">
        <v>15</v>
      </c>
    </row>
    <row r="327" spans="1:3" x14ac:dyDescent="0.25">
      <c r="A327">
        <v>327</v>
      </c>
      <c r="B327" t="s">
        <v>4114</v>
      </c>
      <c r="C327">
        <v>13</v>
      </c>
    </row>
    <row r="328" spans="1:3" x14ac:dyDescent="0.25">
      <c r="A328">
        <v>328</v>
      </c>
      <c r="B328" t="s">
        <v>4115</v>
      </c>
      <c r="C328">
        <v>11</v>
      </c>
    </row>
    <row r="329" spans="1:3" x14ac:dyDescent="0.25">
      <c r="A329">
        <v>329</v>
      </c>
      <c r="B329" t="s">
        <v>4116</v>
      </c>
      <c r="C329">
        <v>11.3</v>
      </c>
    </row>
    <row r="330" spans="1:3" x14ac:dyDescent="0.25">
      <c r="A330">
        <v>330</v>
      </c>
      <c r="B330" t="s">
        <v>4117</v>
      </c>
      <c r="C330">
        <v>11.3</v>
      </c>
    </row>
    <row r="331" spans="1:3" x14ac:dyDescent="0.25">
      <c r="A331">
        <v>331</v>
      </c>
      <c r="B331" t="s">
        <v>4118</v>
      </c>
      <c r="C331">
        <v>10</v>
      </c>
    </row>
    <row r="332" spans="1:3" x14ac:dyDescent="0.25">
      <c r="A332">
        <v>332</v>
      </c>
      <c r="B332" t="s">
        <v>4119</v>
      </c>
      <c r="C332">
        <v>10.199999999999999</v>
      </c>
    </row>
    <row r="333" spans="1:3" x14ac:dyDescent="0.25">
      <c r="A333">
        <v>333</v>
      </c>
      <c r="B333" t="s">
        <v>103</v>
      </c>
      <c r="C333">
        <v>13.8</v>
      </c>
    </row>
    <row r="334" spans="1:3" x14ac:dyDescent="0.25">
      <c r="A334">
        <v>334</v>
      </c>
      <c r="B334" t="s">
        <v>4120</v>
      </c>
      <c r="C334">
        <v>3.8</v>
      </c>
    </row>
    <row r="335" spans="1:3" x14ac:dyDescent="0.25">
      <c r="A335">
        <v>335</v>
      </c>
      <c r="B335" t="s">
        <v>4121</v>
      </c>
      <c r="C335">
        <v>13</v>
      </c>
    </row>
    <row r="336" spans="1:3" x14ac:dyDescent="0.25">
      <c r="A336">
        <v>336</v>
      </c>
      <c r="B336" t="s">
        <v>4122</v>
      </c>
      <c r="C336">
        <v>14</v>
      </c>
    </row>
    <row r="337" spans="1:3" x14ac:dyDescent="0.25">
      <c r="A337">
        <v>337</v>
      </c>
      <c r="B337" t="s">
        <v>4123</v>
      </c>
      <c r="C337">
        <v>16.149999999999999</v>
      </c>
    </row>
    <row r="338" spans="1:3" x14ac:dyDescent="0.25">
      <c r="A338">
        <v>338</v>
      </c>
      <c r="B338" t="s">
        <v>4124</v>
      </c>
      <c r="C338">
        <v>16.149999999999999</v>
      </c>
    </row>
    <row r="339" spans="1:3" x14ac:dyDescent="0.25">
      <c r="A339">
        <v>339</v>
      </c>
      <c r="B339" t="s">
        <v>4125</v>
      </c>
      <c r="C339">
        <v>18.11</v>
      </c>
    </row>
    <row r="340" spans="1:3" x14ac:dyDescent="0.25">
      <c r="A340">
        <v>340</v>
      </c>
      <c r="B340" t="s">
        <v>4126</v>
      </c>
      <c r="C340">
        <v>18.11</v>
      </c>
    </row>
    <row r="341" spans="1:3" x14ac:dyDescent="0.25">
      <c r="A341">
        <v>341</v>
      </c>
      <c r="B341" t="s">
        <v>4127</v>
      </c>
      <c r="C341">
        <v>18</v>
      </c>
    </row>
    <row r="342" spans="1:3" x14ac:dyDescent="0.25">
      <c r="A342">
        <v>342</v>
      </c>
      <c r="B342" t="s">
        <v>4128</v>
      </c>
      <c r="C342">
        <v>18.2</v>
      </c>
    </row>
    <row r="343" spans="1:3" x14ac:dyDescent="0.25">
      <c r="A343">
        <v>343</v>
      </c>
      <c r="B343" t="s">
        <v>4129</v>
      </c>
      <c r="C343">
        <v>11.15</v>
      </c>
    </row>
    <row r="344" spans="1:3" x14ac:dyDescent="0.25">
      <c r="A344">
        <v>344</v>
      </c>
      <c r="B344" t="s">
        <v>4130</v>
      </c>
      <c r="C344">
        <v>11.15</v>
      </c>
    </row>
    <row r="345" spans="1:3" x14ac:dyDescent="0.25">
      <c r="A345">
        <v>345</v>
      </c>
      <c r="B345" t="s">
        <v>4131</v>
      </c>
      <c r="C345">
        <v>16.100000000000001</v>
      </c>
    </row>
    <row r="346" spans="1:3" x14ac:dyDescent="0.25">
      <c r="A346">
        <v>346</v>
      </c>
      <c r="B346" t="s">
        <v>4132</v>
      </c>
      <c r="C346">
        <v>16.100000000000001</v>
      </c>
    </row>
    <row r="347" spans="1:3" x14ac:dyDescent="0.25">
      <c r="A347">
        <v>347</v>
      </c>
      <c r="B347" t="s">
        <v>4133</v>
      </c>
      <c r="C347">
        <v>16.100000000000001</v>
      </c>
    </row>
    <row r="348" spans="1:3" x14ac:dyDescent="0.25">
      <c r="A348">
        <v>348</v>
      </c>
      <c r="B348" t="s">
        <v>4134</v>
      </c>
      <c r="C348">
        <v>16.100000000000001</v>
      </c>
    </row>
    <row r="349" spans="1:3" x14ac:dyDescent="0.25">
      <c r="A349">
        <v>349</v>
      </c>
      <c r="B349" t="s">
        <v>4135</v>
      </c>
      <c r="C349">
        <v>18</v>
      </c>
    </row>
    <row r="350" spans="1:3" x14ac:dyDescent="0.25">
      <c r="A350">
        <v>350</v>
      </c>
      <c r="B350" t="s">
        <v>4136</v>
      </c>
      <c r="C350">
        <v>18</v>
      </c>
    </row>
    <row r="351" spans="1:3" x14ac:dyDescent="0.25">
      <c r="A351">
        <v>351</v>
      </c>
      <c r="B351" t="s">
        <v>4137</v>
      </c>
      <c r="C351">
        <v>13</v>
      </c>
    </row>
    <row r="352" spans="1:3" x14ac:dyDescent="0.25">
      <c r="A352">
        <v>351</v>
      </c>
      <c r="B352" t="s">
        <v>4137</v>
      </c>
      <c r="C352">
        <v>7</v>
      </c>
    </row>
    <row r="353" spans="1:3" x14ac:dyDescent="0.25">
      <c r="A353">
        <v>351</v>
      </c>
      <c r="B353" t="s">
        <v>4137</v>
      </c>
      <c r="C353">
        <v>18</v>
      </c>
    </row>
    <row r="354" spans="1:3" x14ac:dyDescent="0.25">
      <c r="A354">
        <v>351</v>
      </c>
      <c r="B354" t="s">
        <v>4137</v>
      </c>
      <c r="C354">
        <v>12</v>
      </c>
    </row>
    <row r="355" spans="1:3" x14ac:dyDescent="0.25">
      <c r="A355">
        <v>352</v>
      </c>
      <c r="B355" t="s">
        <v>4138</v>
      </c>
      <c r="C355">
        <v>13</v>
      </c>
    </row>
    <row r="356" spans="1:3" x14ac:dyDescent="0.25">
      <c r="A356">
        <v>353</v>
      </c>
      <c r="B356" t="s">
        <v>4139</v>
      </c>
      <c r="C356">
        <v>9</v>
      </c>
    </row>
    <row r="357" spans="1:3" x14ac:dyDescent="0.25">
      <c r="A357">
        <v>354</v>
      </c>
      <c r="B357" t="s">
        <v>4140</v>
      </c>
      <c r="C357">
        <v>9</v>
      </c>
    </row>
    <row r="358" spans="1:3" x14ac:dyDescent="0.25">
      <c r="A358">
        <v>355</v>
      </c>
      <c r="B358" t="s">
        <v>4141</v>
      </c>
      <c r="C358">
        <v>9</v>
      </c>
    </row>
    <row r="359" spans="1:3" x14ac:dyDescent="0.25">
      <c r="A359">
        <v>356</v>
      </c>
      <c r="B359" t="s">
        <v>4142</v>
      </c>
      <c r="C359">
        <v>9</v>
      </c>
    </row>
    <row r="360" spans="1:3" x14ac:dyDescent="0.25">
      <c r="A360">
        <v>357</v>
      </c>
      <c r="B360" t="s">
        <v>4143</v>
      </c>
      <c r="C360">
        <v>10.8</v>
      </c>
    </row>
    <row r="361" spans="1:3" x14ac:dyDescent="0.25">
      <c r="A361">
        <v>358</v>
      </c>
      <c r="B361" t="s">
        <v>4144</v>
      </c>
      <c r="C361">
        <v>15</v>
      </c>
    </row>
    <row r="362" spans="1:3" x14ac:dyDescent="0.25">
      <c r="A362">
        <v>359</v>
      </c>
      <c r="B362" t="s">
        <v>93</v>
      </c>
      <c r="C362">
        <v>2</v>
      </c>
    </row>
    <row r="363" spans="1:3" x14ac:dyDescent="0.25">
      <c r="A363">
        <v>360</v>
      </c>
      <c r="B363" t="s">
        <v>4145</v>
      </c>
      <c r="C363">
        <v>15</v>
      </c>
    </row>
    <row r="364" spans="1:3" x14ac:dyDescent="0.25">
      <c r="A364">
        <v>361</v>
      </c>
      <c r="B364" t="s">
        <v>21</v>
      </c>
      <c r="C364">
        <v>12</v>
      </c>
    </row>
    <row r="365" spans="1:3" x14ac:dyDescent="0.25">
      <c r="A365">
        <v>362</v>
      </c>
      <c r="B365" t="s">
        <v>4146</v>
      </c>
      <c r="C365">
        <v>12</v>
      </c>
    </row>
    <row r="366" spans="1:3" x14ac:dyDescent="0.25">
      <c r="A366">
        <v>363</v>
      </c>
      <c r="B366" t="s">
        <v>4147</v>
      </c>
      <c r="C366">
        <v>12.18</v>
      </c>
    </row>
    <row r="367" spans="1:3" x14ac:dyDescent="0.25">
      <c r="A367">
        <v>364</v>
      </c>
      <c r="B367" t="s">
        <v>4148</v>
      </c>
      <c r="C367">
        <v>12.18</v>
      </c>
    </row>
    <row r="368" spans="1:3" x14ac:dyDescent="0.25">
      <c r="A368">
        <v>365</v>
      </c>
      <c r="B368" t="s">
        <v>4149</v>
      </c>
      <c r="C368">
        <v>12.18</v>
      </c>
    </row>
    <row r="369" spans="1:3" x14ac:dyDescent="0.25">
      <c r="A369">
        <v>366</v>
      </c>
      <c r="B369" t="s">
        <v>4150</v>
      </c>
      <c r="C369">
        <v>18</v>
      </c>
    </row>
    <row r="370" spans="1:3" x14ac:dyDescent="0.25">
      <c r="A370">
        <v>367</v>
      </c>
      <c r="B370" t="s">
        <v>4151</v>
      </c>
      <c r="C370">
        <v>18</v>
      </c>
    </row>
    <row r="371" spans="1:3" x14ac:dyDescent="0.25">
      <c r="A371">
        <v>368</v>
      </c>
      <c r="B371" t="s">
        <v>4152</v>
      </c>
      <c r="C371">
        <v>18</v>
      </c>
    </row>
    <row r="372" spans="1:3" x14ac:dyDescent="0.25">
      <c r="A372">
        <v>369</v>
      </c>
      <c r="B372" t="s">
        <v>4153</v>
      </c>
      <c r="C372">
        <v>18.16</v>
      </c>
    </row>
    <row r="373" spans="1:3" x14ac:dyDescent="0.25">
      <c r="A373">
        <v>370</v>
      </c>
      <c r="B373" t="s">
        <v>4154</v>
      </c>
      <c r="C373">
        <v>18</v>
      </c>
    </row>
    <row r="374" spans="1:3" x14ac:dyDescent="0.25">
      <c r="A374">
        <v>371</v>
      </c>
      <c r="B374" t="s">
        <v>4155</v>
      </c>
      <c r="C374">
        <v>3</v>
      </c>
    </row>
    <row r="375" spans="1:3" x14ac:dyDescent="0.25">
      <c r="A375">
        <v>372</v>
      </c>
      <c r="B375" t="s">
        <v>4156</v>
      </c>
      <c r="C375">
        <v>3</v>
      </c>
    </row>
    <row r="376" spans="1:3" x14ac:dyDescent="0.25">
      <c r="A376">
        <v>373</v>
      </c>
      <c r="B376" t="s">
        <v>4157</v>
      </c>
      <c r="C376">
        <v>3.8</v>
      </c>
    </row>
    <row r="377" spans="1:3" x14ac:dyDescent="0.25">
      <c r="A377">
        <v>374</v>
      </c>
      <c r="B377" t="s">
        <v>4158</v>
      </c>
      <c r="C377">
        <v>17.149999999999999</v>
      </c>
    </row>
    <row r="378" spans="1:3" x14ac:dyDescent="0.25">
      <c r="A378">
        <v>375</v>
      </c>
      <c r="B378" t="s">
        <v>4159</v>
      </c>
      <c r="C378">
        <v>17.149999999999999</v>
      </c>
    </row>
    <row r="379" spans="1:3" x14ac:dyDescent="0.25">
      <c r="A379">
        <v>376</v>
      </c>
      <c r="B379" t="s">
        <v>4160</v>
      </c>
      <c r="C379">
        <v>17.149999999999999</v>
      </c>
    </row>
    <row r="380" spans="1:3" x14ac:dyDescent="0.25">
      <c r="A380">
        <v>377</v>
      </c>
      <c r="B380" t="s">
        <v>4161</v>
      </c>
      <c r="C380">
        <v>16</v>
      </c>
    </row>
    <row r="381" spans="1:3" x14ac:dyDescent="0.25">
      <c r="A381">
        <v>378</v>
      </c>
      <c r="B381" t="s">
        <v>4162</v>
      </c>
      <c r="C381">
        <v>12</v>
      </c>
    </row>
    <row r="382" spans="1:3" x14ac:dyDescent="0.25">
      <c r="A382">
        <v>379</v>
      </c>
      <c r="B382" t="s">
        <v>4163</v>
      </c>
      <c r="C382">
        <v>17</v>
      </c>
    </row>
    <row r="383" spans="1:3" x14ac:dyDescent="0.25">
      <c r="A383">
        <v>380</v>
      </c>
      <c r="B383" t="s">
        <v>4164</v>
      </c>
      <c r="C383">
        <v>3.15</v>
      </c>
    </row>
    <row r="384" spans="1:3" x14ac:dyDescent="0.25">
      <c r="A384">
        <v>381</v>
      </c>
      <c r="B384" t="s">
        <v>4165</v>
      </c>
      <c r="C384">
        <v>3.15</v>
      </c>
    </row>
    <row r="385" spans="1:3" x14ac:dyDescent="0.25">
      <c r="A385">
        <v>382</v>
      </c>
      <c r="B385" t="s">
        <v>4166</v>
      </c>
      <c r="C385">
        <v>18</v>
      </c>
    </row>
    <row r="386" spans="1:3" x14ac:dyDescent="0.25">
      <c r="A386">
        <v>383</v>
      </c>
      <c r="B386" t="s">
        <v>4167</v>
      </c>
      <c r="C386">
        <v>11</v>
      </c>
    </row>
    <row r="387" spans="1:3" x14ac:dyDescent="0.25">
      <c r="A387">
        <v>384</v>
      </c>
      <c r="B387" t="s">
        <v>4168</v>
      </c>
      <c r="C387">
        <v>3.8</v>
      </c>
    </row>
    <row r="388" spans="1:3" x14ac:dyDescent="0.25">
      <c r="A388">
        <v>385</v>
      </c>
      <c r="B388" t="s">
        <v>4169</v>
      </c>
      <c r="C388">
        <v>17.149999999999999</v>
      </c>
    </row>
    <row r="389" spans="1:3" x14ac:dyDescent="0.25">
      <c r="A389">
        <v>386</v>
      </c>
      <c r="B389" t="s">
        <v>4170</v>
      </c>
      <c r="C389">
        <v>15</v>
      </c>
    </row>
    <row r="390" spans="1:3" x14ac:dyDescent="0.25">
      <c r="A390">
        <v>386</v>
      </c>
      <c r="B390" t="s">
        <v>4170</v>
      </c>
      <c r="C390">
        <v>15</v>
      </c>
    </row>
    <row r="391" spans="1:3" x14ac:dyDescent="0.25">
      <c r="A391">
        <v>386</v>
      </c>
      <c r="B391" t="s">
        <v>4170</v>
      </c>
      <c r="C391">
        <v>15</v>
      </c>
    </row>
    <row r="392" spans="1:3" x14ac:dyDescent="0.25">
      <c r="A392">
        <v>386</v>
      </c>
      <c r="B392" t="s">
        <v>4170</v>
      </c>
      <c r="C392">
        <v>15</v>
      </c>
    </row>
    <row r="393" spans="1:3" x14ac:dyDescent="0.25">
      <c r="A393">
        <v>387</v>
      </c>
      <c r="B393" t="s">
        <v>4235</v>
      </c>
      <c r="C393">
        <v>10</v>
      </c>
    </row>
    <row r="394" spans="1:3" x14ac:dyDescent="0.25">
      <c r="A394">
        <v>388</v>
      </c>
      <c r="B394" t="s">
        <v>4236</v>
      </c>
      <c r="C394">
        <v>10</v>
      </c>
    </row>
    <row r="395" spans="1:3" x14ac:dyDescent="0.25">
      <c r="A395">
        <v>389</v>
      </c>
      <c r="B395" t="s">
        <v>4237</v>
      </c>
      <c r="C395">
        <v>10.11</v>
      </c>
    </row>
    <row r="396" spans="1:3" x14ac:dyDescent="0.25">
      <c r="A396">
        <v>390</v>
      </c>
      <c r="B396" t="s">
        <v>4238</v>
      </c>
      <c r="C396">
        <v>7</v>
      </c>
    </row>
    <row r="397" spans="1:3" x14ac:dyDescent="0.25">
      <c r="A397">
        <v>391</v>
      </c>
      <c r="B397" t="s">
        <v>4239</v>
      </c>
      <c r="C397">
        <v>7.6</v>
      </c>
    </row>
    <row r="398" spans="1:3" x14ac:dyDescent="0.25">
      <c r="A398">
        <v>392</v>
      </c>
      <c r="B398" t="s">
        <v>4240</v>
      </c>
      <c r="C398">
        <v>7.6</v>
      </c>
    </row>
    <row r="399" spans="1:3" x14ac:dyDescent="0.25">
      <c r="A399">
        <v>393</v>
      </c>
      <c r="B399" t="s">
        <v>4241</v>
      </c>
      <c r="C399">
        <v>18</v>
      </c>
    </row>
    <row r="400" spans="1:3" x14ac:dyDescent="0.25">
      <c r="A400">
        <v>394</v>
      </c>
      <c r="B400" t="s">
        <v>4242</v>
      </c>
      <c r="C400">
        <v>18</v>
      </c>
    </row>
    <row r="401" spans="1:3" x14ac:dyDescent="0.25">
      <c r="A401">
        <v>395</v>
      </c>
      <c r="B401" t="s">
        <v>4243</v>
      </c>
      <c r="C401">
        <v>18.170000000000002</v>
      </c>
    </row>
    <row r="402" spans="1:3" x14ac:dyDescent="0.25">
      <c r="A402">
        <v>396</v>
      </c>
      <c r="B402" t="s">
        <v>4244</v>
      </c>
      <c r="C402">
        <v>13.8</v>
      </c>
    </row>
    <row r="403" spans="1:3" x14ac:dyDescent="0.25">
      <c r="A403">
        <v>397</v>
      </c>
      <c r="B403" t="s">
        <v>4245</v>
      </c>
      <c r="C403">
        <v>13.8</v>
      </c>
    </row>
    <row r="404" spans="1:3" x14ac:dyDescent="0.25">
      <c r="A404">
        <v>398</v>
      </c>
      <c r="B404" t="s">
        <v>4246</v>
      </c>
      <c r="C404">
        <v>13.8</v>
      </c>
    </row>
    <row r="405" spans="1:3" x14ac:dyDescent="0.25">
      <c r="A405">
        <v>399</v>
      </c>
      <c r="B405" t="s">
        <v>4247</v>
      </c>
      <c r="C405">
        <v>13</v>
      </c>
    </row>
    <row r="406" spans="1:3" x14ac:dyDescent="0.25">
      <c r="A406">
        <v>400</v>
      </c>
      <c r="B406" t="s">
        <v>4248</v>
      </c>
      <c r="C406">
        <v>13.18</v>
      </c>
    </row>
    <row r="407" spans="1:3" x14ac:dyDescent="0.25">
      <c r="A407">
        <v>401</v>
      </c>
      <c r="B407" t="s">
        <v>4249</v>
      </c>
      <c r="C407">
        <v>1</v>
      </c>
    </row>
    <row r="408" spans="1:3" x14ac:dyDescent="0.25">
      <c r="A408">
        <v>402</v>
      </c>
      <c r="B408" t="s">
        <v>4250</v>
      </c>
      <c r="C408">
        <v>1</v>
      </c>
    </row>
    <row r="409" spans="1:3" x14ac:dyDescent="0.25">
      <c r="A409">
        <v>403</v>
      </c>
      <c r="B409" t="s">
        <v>4251</v>
      </c>
      <c r="C409">
        <v>4</v>
      </c>
    </row>
    <row r="410" spans="1:3" x14ac:dyDescent="0.25">
      <c r="A410">
        <v>404</v>
      </c>
      <c r="B410" t="s">
        <v>4252</v>
      </c>
      <c r="C410">
        <v>4</v>
      </c>
    </row>
    <row r="411" spans="1:3" x14ac:dyDescent="0.25">
      <c r="A411">
        <v>405</v>
      </c>
      <c r="B411" t="s">
        <v>4253</v>
      </c>
      <c r="C411">
        <v>4</v>
      </c>
    </row>
    <row r="412" spans="1:3" x14ac:dyDescent="0.25">
      <c r="A412">
        <v>406</v>
      </c>
      <c r="B412" t="s">
        <v>4254</v>
      </c>
      <c r="C412">
        <v>10.14</v>
      </c>
    </row>
    <row r="413" spans="1:3" x14ac:dyDescent="0.25">
      <c r="A413">
        <v>407</v>
      </c>
      <c r="B413" t="s">
        <v>4255</v>
      </c>
      <c r="C413">
        <v>10.14</v>
      </c>
    </row>
    <row r="414" spans="1:3" x14ac:dyDescent="0.25">
      <c r="A414">
        <v>408</v>
      </c>
      <c r="B414" t="s">
        <v>4256</v>
      </c>
      <c r="C414">
        <v>16</v>
      </c>
    </row>
    <row r="415" spans="1:3" x14ac:dyDescent="0.25">
      <c r="A415">
        <v>409</v>
      </c>
      <c r="B415" t="s">
        <v>4257</v>
      </c>
      <c r="C415">
        <v>16</v>
      </c>
    </row>
    <row r="416" spans="1:3" x14ac:dyDescent="0.25">
      <c r="A416">
        <v>410</v>
      </c>
      <c r="B416" t="s">
        <v>4258</v>
      </c>
      <c r="C416">
        <v>16.170000000000002</v>
      </c>
    </row>
    <row r="417" spans="1:3" x14ac:dyDescent="0.25">
      <c r="A417">
        <v>411</v>
      </c>
      <c r="B417" t="s">
        <v>4259</v>
      </c>
      <c r="C417">
        <v>16.170000000000002</v>
      </c>
    </row>
    <row r="418" spans="1:3" x14ac:dyDescent="0.25">
      <c r="A418">
        <v>412</v>
      </c>
      <c r="B418" t="s">
        <v>4260</v>
      </c>
      <c r="C418">
        <v>1</v>
      </c>
    </row>
    <row r="419" spans="1:3" x14ac:dyDescent="0.25">
      <c r="A419">
        <v>412</v>
      </c>
      <c r="B419" t="s">
        <v>4260</v>
      </c>
      <c r="C419">
        <v>1</v>
      </c>
    </row>
    <row r="420" spans="1:3" x14ac:dyDescent="0.25">
      <c r="A420">
        <v>412</v>
      </c>
      <c r="B420" t="s">
        <v>4260</v>
      </c>
      <c r="C420">
        <v>1</v>
      </c>
    </row>
    <row r="421" spans="1:3" x14ac:dyDescent="0.25">
      <c r="A421">
        <v>413</v>
      </c>
      <c r="B421" t="s">
        <v>4261</v>
      </c>
      <c r="C421">
        <v>1.1000000000000001</v>
      </c>
    </row>
    <row r="422" spans="1:3" x14ac:dyDescent="0.25">
      <c r="A422">
        <v>413</v>
      </c>
      <c r="B422" t="s">
        <v>4261</v>
      </c>
      <c r="C422">
        <v>1.1100000000000001</v>
      </c>
    </row>
    <row r="423" spans="1:3" x14ac:dyDescent="0.25">
      <c r="A423">
        <v>413</v>
      </c>
      <c r="B423" t="s">
        <v>4261</v>
      </c>
      <c r="C423">
        <v>1.17</v>
      </c>
    </row>
    <row r="424" spans="1:3" x14ac:dyDescent="0.25">
      <c r="A424">
        <v>414</v>
      </c>
      <c r="B424" t="s">
        <v>4262</v>
      </c>
      <c r="C424">
        <v>1.8</v>
      </c>
    </row>
    <row r="425" spans="1:3" x14ac:dyDescent="0.25">
      <c r="A425">
        <v>415</v>
      </c>
      <c r="B425" t="s">
        <v>4263</v>
      </c>
      <c r="C425">
        <v>1.8</v>
      </c>
    </row>
    <row r="426" spans="1:3" x14ac:dyDescent="0.25">
      <c r="A426">
        <v>416</v>
      </c>
      <c r="B426" t="s">
        <v>4264</v>
      </c>
      <c r="C426">
        <v>1.8</v>
      </c>
    </row>
    <row r="427" spans="1:3" x14ac:dyDescent="0.25">
      <c r="A427">
        <v>417</v>
      </c>
      <c r="B427" t="s">
        <v>4265</v>
      </c>
      <c r="C427">
        <v>4</v>
      </c>
    </row>
    <row r="428" spans="1:3" x14ac:dyDescent="0.25">
      <c r="A428">
        <v>418</v>
      </c>
      <c r="B428" t="s">
        <v>4266</v>
      </c>
      <c r="C428">
        <v>18</v>
      </c>
    </row>
    <row r="429" spans="1:3" x14ac:dyDescent="0.25">
      <c r="A429">
        <v>419</v>
      </c>
      <c r="B429" t="s">
        <v>4267</v>
      </c>
      <c r="C429">
        <v>18</v>
      </c>
    </row>
    <row r="430" spans="1:3" x14ac:dyDescent="0.25">
      <c r="A430">
        <v>420</v>
      </c>
      <c r="B430" t="s">
        <v>4268</v>
      </c>
      <c r="C430">
        <v>10</v>
      </c>
    </row>
    <row r="431" spans="1:3" x14ac:dyDescent="0.25">
      <c r="A431">
        <v>421</v>
      </c>
      <c r="B431" t="s">
        <v>4269</v>
      </c>
      <c r="C431">
        <v>10</v>
      </c>
    </row>
    <row r="432" spans="1:3" x14ac:dyDescent="0.25">
      <c r="A432">
        <v>422</v>
      </c>
      <c r="B432" t="s">
        <v>4270</v>
      </c>
      <c r="C432">
        <v>18</v>
      </c>
    </row>
    <row r="433" spans="1:3" x14ac:dyDescent="0.25">
      <c r="A433">
        <v>422</v>
      </c>
      <c r="B433" t="s">
        <v>4270</v>
      </c>
      <c r="C433">
        <v>18</v>
      </c>
    </row>
    <row r="434" spans="1:3" x14ac:dyDescent="0.25">
      <c r="A434">
        <v>423</v>
      </c>
      <c r="B434" t="s">
        <v>4271</v>
      </c>
      <c r="C434">
        <v>18.11</v>
      </c>
    </row>
    <row r="435" spans="1:3" x14ac:dyDescent="0.25">
      <c r="A435">
        <v>423</v>
      </c>
      <c r="B435" t="s">
        <v>4271</v>
      </c>
      <c r="C435">
        <v>18.11</v>
      </c>
    </row>
    <row r="436" spans="1:3" x14ac:dyDescent="0.25">
      <c r="A436">
        <v>424</v>
      </c>
      <c r="B436" t="s">
        <v>4272</v>
      </c>
      <c r="C436">
        <v>13</v>
      </c>
    </row>
    <row r="437" spans="1:3" x14ac:dyDescent="0.25">
      <c r="A437">
        <v>425</v>
      </c>
      <c r="B437" t="s">
        <v>4273</v>
      </c>
      <c r="C437">
        <v>9.8000000000000007</v>
      </c>
    </row>
    <row r="438" spans="1:3" x14ac:dyDescent="0.25">
      <c r="A438">
        <v>426</v>
      </c>
      <c r="B438" t="s">
        <v>4274</v>
      </c>
      <c r="C438">
        <v>9.8000000000000007</v>
      </c>
    </row>
    <row r="439" spans="1:3" x14ac:dyDescent="0.25">
      <c r="A439">
        <v>427</v>
      </c>
      <c r="B439" t="s">
        <v>4275</v>
      </c>
      <c r="C439">
        <v>13</v>
      </c>
    </row>
    <row r="440" spans="1:3" x14ac:dyDescent="0.25">
      <c r="A440">
        <v>428</v>
      </c>
      <c r="B440" t="s">
        <v>4276</v>
      </c>
      <c r="C440">
        <v>13</v>
      </c>
    </row>
    <row r="441" spans="1:3" x14ac:dyDescent="0.25">
      <c r="A441">
        <v>429</v>
      </c>
      <c r="B441" t="s">
        <v>4277</v>
      </c>
      <c r="C441">
        <v>9</v>
      </c>
    </row>
    <row r="442" spans="1:3" x14ac:dyDescent="0.25">
      <c r="A442">
        <v>430</v>
      </c>
      <c r="B442" t="s">
        <v>4278</v>
      </c>
      <c r="C442">
        <v>2.8</v>
      </c>
    </row>
    <row r="443" spans="1:3" x14ac:dyDescent="0.25">
      <c r="A443">
        <v>431</v>
      </c>
      <c r="B443" t="s">
        <v>4279</v>
      </c>
      <c r="C443">
        <v>13</v>
      </c>
    </row>
    <row r="444" spans="1:3" x14ac:dyDescent="0.25">
      <c r="A444">
        <v>432</v>
      </c>
      <c r="B444" t="s">
        <v>4280</v>
      </c>
      <c r="C444">
        <v>13</v>
      </c>
    </row>
    <row r="445" spans="1:3" x14ac:dyDescent="0.25">
      <c r="A445">
        <v>433</v>
      </c>
      <c r="B445" t="s">
        <v>4281</v>
      </c>
      <c r="C445">
        <v>15</v>
      </c>
    </row>
    <row r="446" spans="1:3" x14ac:dyDescent="0.25">
      <c r="A446">
        <v>434</v>
      </c>
      <c r="B446" t="s">
        <v>4282</v>
      </c>
      <c r="C446">
        <v>14.2</v>
      </c>
    </row>
    <row r="447" spans="1:3" x14ac:dyDescent="0.25">
      <c r="A447">
        <v>435</v>
      </c>
      <c r="B447" t="s">
        <v>4283</v>
      </c>
      <c r="C447">
        <v>14.2</v>
      </c>
    </row>
    <row r="448" spans="1:3" x14ac:dyDescent="0.25">
      <c r="A448">
        <v>436</v>
      </c>
      <c r="B448" t="s">
        <v>4284</v>
      </c>
      <c r="C448">
        <v>17.149999999999999</v>
      </c>
    </row>
    <row r="449" spans="1:3" x14ac:dyDescent="0.25">
      <c r="A449">
        <v>437</v>
      </c>
      <c r="B449" t="s">
        <v>4285</v>
      </c>
      <c r="C449">
        <v>17.149999999999999</v>
      </c>
    </row>
    <row r="450" spans="1:3" x14ac:dyDescent="0.25">
      <c r="A450">
        <v>438</v>
      </c>
      <c r="B450" t="s">
        <v>4286</v>
      </c>
      <c r="C450">
        <v>16</v>
      </c>
    </row>
    <row r="451" spans="1:3" x14ac:dyDescent="0.25">
      <c r="A451">
        <v>439</v>
      </c>
      <c r="B451" t="s">
        <v>4287</v>
      </c>
      <c r="C451">
        <v>15.5</v>
      </c>
    </row>
    <row r="452" spans="1:3" x14ac:dyDescent="0.25">
      <c r="A452">
        <v>440</v>
      </c>
      <c r="B452" t="s">
        <v>4288</v>
      </c>
      <c r="C452">
        <v>13</v>
      </c>
    </row>
    <row r="453" spans="1:3" x14ac:dyDescent="0.25">
      <c r="A453">
        <v>441</v>
      </c>
      <c r="B453" t="s">
        <v>4289</v>
      </c>
      <c r="C453">
        <v>13.8</v>
      </c>
    </row>
    <row r="454" spans="1:3" x14ac:dyDescent="0.25">
      <c r="A454">
        <v>442</v>
      </c>
      <c r="B454" t="s">
        <v>4290</v>
      </c>
      <c r="C454">
        <v>9.1999999999999993</v>
      </c>
    </row>
    <row r="455" spans="1:3" x14ac:dyDescent="0.25">
      <c r="A455">
        <v>443</v>
      </c>
      <c r="B455" t="s">
        <v>4291</v>
      </c>
      <c r="C455">
        <v>3.11</v>
      </c>
    </row>
    <row r="456" spans="1:3" x14ac:dyDescent="0.25">
      <c r="A456">
        <v>444</v>
      </c>
      <c r="B456" t="s">
        <v>4292</v>
      </c>
      <c r="C456">
        <v>3.11</v>
      </c>
    </row>
    <row r="457" spans="1:3" x14ac:dyDescent="0.25">
      <c r="A457">
        <v>445</v>
      </c>
      <c r="B457" t="s">
        <v>4293</v>
      </c>
      <c r="C457">
        <v>3.11</v>
      </c>
    </row>
    <row r="458" spans="1:3" x14ac:dyDescent="0.25">
      <c r="A458">
        <v>446</v>
      </c>
      <c r="B458" t="s">
        <v>4294</v>
      </c>
      <c r="C458">
        <v>13</v>
      </c>
    </row>
    <row r="459" spans="1:3" x14ac:dyDescent="0.25">
      <c r="A459">
        <v>447</v>
      </c>
      <c r="B459" t="s">
        <v>4295</v>
      </c>
      <c r="C459">
        <v>6</v>
      </c>
    </row>
    <row r="460" spans="1:3" x14ac:dyDescent="0.25">
      <c r="A460">
        <v>448</v>
      </c>
      <c r="B460" t="s">
        <v>4296</v>
      </c>
      <c r="C460">
        <v>6.17</v>
      </c>
    </row>
    <row r="461" spans="1:3" x14ac:dyDescent="0.25">
      <c r="A461">
        <v>449</v>
      </c>
      <c r="B461" t="s">
        <v>4297</v>
      </c>
      <c r="C461">
        <v>11</v>
      </c>
    </row>
    <row r="462" spans="1:3" x14ac:dyDescent="0.25">
      <c r="A462">
        <v>450</v>
      </c>
      <c r="B462" t="s">
        <v>4298</v>
      </c>
      <c r="C462">
        <v>11</v>
      </c>
    </row>
    <row r="463" spans="1:3" x14ac:dyDescent="0.25">
      <c r="A463">
        <v>451</v>
      </c>
      <c r="B463" t="s">
        <v>4299</v>
      </c>
      <c r="C463">
        <v>14.1</v>
      </c>
    </row>
    <row r="464" spans="1:3" x14ac:dyDescent="0.25">
      <c r="A464">
        <v>452</v>
      </c>
      <c r="B464" t="s">
        <v>4300</v>
      </c>
      <c r="C464">
        <v>14.2</v>
      </c>
    </row>
    <row r="465" spans="1:3" x14ac:dyDescent="0.25">
      <c r="A465">
        <v>453</v>
      </c>
      <c r="B465" t="s">
        <v>4301</v>
      </c>
      <c r="C465">
        <v>14.6</v>
      </c>
    </row>
    <row r="466" spans="1:3" x14ac:dyDescent="0.25">
      <c r="A466">
        <v>454</v>
      </c>
      <c r="B466" t="s">
        <v>4302</v>
      </c>
      <c r="C466">
        <v>14.6</v>
      </c>
    </row>
    <row r="467" spans="1:3" x14ac:dyDescent="0.25">
      <c r="A467">
        <v>455</v>
      </c>
      <c r="B467" t="s">
        <v>4303</v>
      </c>
      <c r="C467">
        <v>10</v>
      </c>
    </row>
    <row r="468" spans="1:3" x14ac:dyDescent="0.25">
      <c r="A468">
        <v>456</v>
      </c>
      <c r="B468" t="s">
        <v>4304</v>
      </c>
      <c r="C468">
        <v>18</v>
      </c>
    </row>
    <row r="469" spans="1:3" x14ac:dyDescent="0.25">
      <c r="A469">
        <v>457</v>
      </c>
      <c r="B469" t="s">
        <v>4305</v>
      </c>
      <c r="C469">
        <v>18</v>
      </c>
    </row>
    <row r="470" spans="1:3" x14ac:dyDescent="0.25">
      <c r="A470">
        <v>458</v>
      </c>
      <c r="B470" t="s">
        <v>4306</v>
      </c>
      <c r="C470">
        <v>18.8</v>
      </c>
    </row>
    <row r="471" spans="1:3" x14ac:dyDescent="0.25">
      <c r="A471">
        <v>459</v>
      </c>
      <c r="B471" t="s">
        <v>4307</v>
      </c>
      <c r="C471">
        <v>10.119999999999999</v>
      </c>
    </row>
    <row r="472" spans="1:3" x14ac:dyDescent="0.25">
      <c r="A472">
        <v>460</v>
      </c>
      <c r="B472" t="s">
        <v>4308</v>
      </c>
      <c r="C472">
        <v>10.119999999999999</v>
      </c>
    </row>
    <row r="473" spans="1:3" x14ac:dyDescent="0.25">
      <c r="A473">
        <v>461</v>
      </c>
      <c r="B473" t="s">
        <v>4309</v>
      </c>
      <c r="C473">
        <v>2.12</v>
      </c>
    </row>
    <row r="474" spans="1:3" x14ac:dyDescent="0.25">
      <c r="A474">
        <v>462</v>
      </c>
      <c r="B474" t="s">
        <v>4310</v>
      </c>
      <c r="C474">
        <v>4.17</v>
      </c>
    </row>
    <row r="475" spans="1:3" x14ac:dyDescent="0.25">
      <c r="A475">
        <v>463</v>
      </c>
      <c r="B475" t="s">
        <v>4311</v>
      </c>
      <c r="C475">
        <v>13</v>
      </c>
    </row>
    <row r="476" spans="1:3" x14ac:dyDescent="0.25">
      <c r="A476">
        <v>464</v>
      </c>
      <c r="B476" t="s">
        <v>4312</v>
      </c>
      <c r="C476">
        <v>11.16</v>
      </c>
    </row>
    <row r="477" spans="1:3" x14ac:dyDescent="0.25">
      <c r="A477">
        <v>465</v>
      </c>
      <c r="B477" t="s">
        <v>4313</v>
      </c>
      <c r="C477">
        <v>10</v>
      </c>
    </row>
    <row r="478" spans="1:3" x14ac:dyDescent="0.25">
      <c r="A478">
        <v>466</v>
      </c>
      <c r="B478" t="s">
        <v>4314</v>
      </c>
      <c r="C478">
        <v>4</v>
      </c>
    </row>
    <row r="479" spans="1:3" x14ac:dyDescent="0.25">
      <c r="A479">
        <v>467</v>
      </c>
      <c r="B479" t="s">
        <v>4315</v>
      </c>
      <c r="C479">
        <v>7</v>
      </c>
    </row>
    <row r="480" spans="1:3" x14ac:dyDescent="0.25">
      <c r="A480">
        <v>468</v>
      </c>
      <c r="B480" t="s">
        <v>4316</v>
      </c>
      <c r="C480">
        <v>5.8</v>
      </c>
    </row>
    <row r="481" spans="1:3" x14ac:dyDescent="0.25">
      <c r="A481">
        <v>469</v>
      </c>
      <c r="B481" t="s">
        <v>4317</v>
      </c>
      <c r="C481">
        <v>1.8</v>
      </c>
    </row>
    <row r="482" spans="1:3" x14ac:dyDescent="0.25">
      <c r="A482">
        <v>470</v>
      </c>
      <c r="B482" t="s">
        <v>4318</v>
      </c>
      <c r="C482">
        <v>10</v>
      </c>
    </row>
    <row r="483" spans="1:3" x14ac:dyDescent="0.25">
      <c r="A483">
        <v>471</v>
      </c>
      <c r="B483" t="s">
        <v>4319</v>
      </c>
      <c r="C483">
        <v>12</v>
      </c>
    </row>
    <row r="484" spans="1:3" x14ac:dyDescent="0.25">
      <c r="A484">
        <v>472</v>
      </c>
      <c r="B484" t="s">
        <v>4320</v>
      </c>
      <c r="C484">
        <v>11.8</v>
      </c>
    </row>
    <row r="485" spans="1:3" x14ac:dyDescent="0.25">
      <c r="A485">
        <v>473</v>
      </c>
      <c r="B485" t="s">
        <v>4321</v>
      </c>
      <c r="C485">
        <v>12.11</v>
      </c>
    </row>
    <row r="486" spans="1:3" x14ac:dyDescent="0.25">
      <c r="A486">
        <v>474</v>
      </c>
      <c r="B486" t="s">
        <v>4322</v>
      </c>
      <c r="C486">
        <v>13</v>
      </c>
    </row>
    <row r="487" spans="1:3" x14ac:dyDescent="0.25">
      <c r="A487">
        <v>475</v>
      </c>
      <c r="B487" t="s">
        <v>4323</v>
      </c>
      <c r="C487">
        <v>15.6</v>
      </c>
    </row>
    <row r="488" spans="1:3" x14ac:dyDescent="0.25">
      <c r="A488">
        <v>476</v>
      </c>
      <c r="B488" t="s">
        <v>4324</v>
      </c>
      <c r="C488">
        <v>16.170000000000002</v>
      </c>
    </row>
    <row r="489" spans="1:3" x14ac:dyDescent="0.25">
      <c r="A489">
        <v>477</v>
      </c>
      <c r="B489" t="s">
        <v>4325</v>
      </c>
      <c r="C489">
        <v>9</v>
      </c>
    </row>
    <row r="490" spans="1:3" x14ac:dyDescent="0.25">
      <c r="A490">
        <v>478</v>
      </c>
      <c r="B490" t="s">
        <v>4326</v>
      </c>
      <c r="C490">
        <v>12.9</v>
      </c>
    </row>
    <row r="491" spans="1:3" x14ac:dyDescent="0.25">
      <c r="A491">
        <v>479</v>
      </c>
      <c r="B491" t="s">
        <v>4327</v>
      </c>
      <c r="C491">
        <v>4.9000000000000004</v>
      </c>
    </row>
    <row r="492" spans="1:3" x14ac:dyDescent="0.25">
      <c r="A492">
        <v>479</v>
      </c>
      <c r="B492" t="s">
        <v>4327</v>
      </c>
      <c r="C492">
        <v>4.7</v>
      </c>
    </row>
    <row r="493" spans="1:3" x14ac:dyDescent="0.25">
      <c r="A493">
        <v>479</v>
      </c>
      <c r="B493" t="s">
        <v>4327</v>
      </c>
      <c r="C493">
        <v>4.18</v>
      </c>
    </row>
    <row r="494" spans="1:3" x14ac:dyDescent="0.25">
      <c r="A494">
        <v>479</v>
      </c>
      <c r="B494" t="s">
        <v>4327</v>
      </c>
      <c r="C494">
        <v>4.12</v>
      </c>
    </row>
    <row r="495" spans="1:3" x14ac:dyDescent="0.25">
      <c r="A495">
        <v>479</v>
      </c>
      <c r="B495" t="s">
        <v>4327</v>
      </c>
      <c r="C495">
        <v>4.8</v>
      </c>
    </row>
    <row r="496" spans="1:3" x14ac:dyDescent="0.25">
      <c r="A496">
        <v>479</v>
      </c>
      <c r="B496" t="s">
        <v>4327</v>
      </c>
      <c r="C496">
        <v>4.0999999999999996</v>
      </c>
    </row>
    <row r="497" spans="1:3" x14ac:dyDescent="0.25">
      <c r="A497">
        <v>480</v>
      </c>
      <c r="B497" t="s">
        <v>4328</v>
      </c>
      <c r="C497">
        <v>15</v>
      </c>
    </row>
    <row r="498" spans="1:3" x14ac:dyDescent="0.25">
      <c r="A498">
        <v>481</v>
      </c>
      <c r="B498" t="s">
        <v>4329</v>
      </c>
      <c r="C498">
        <v>15</v>
      </c>
    </row>
    <row r="499" spans="1:3" x14ac:dyDescent="0.25">
      <c r="A499">
        <v>482</v>
      </c>
      <c r="B499" t="s">
        <v>4330</v>
      </c>
      <c r="C499">
        <v>15</v>
      </c>
    </row>
    <row r="500" spans="1:3" x14ac:dyDescent="0.25">
      <c r="A500">
        <v>483</v>
      </c>
      <c r="B500" t="s">
        <v>4331</v>
      </c>
      <c r="C500">
        <v>17.3</v>
      </c>
    </row>
    <row r="501" spans="1:3" x14ac:dyDescent="0.25">
      <c r="A501">
        <v>484</v>
      </c>
      <c r="B501" t="s">
        <v>4332</v>
      </c>
      <c r="C501">
        <v>18.3</v>
      </c>
    </row>
    <row r="502" spans="1:3" x14ac:dyDescent="0.25">
      <c r="A502">
        <v>485</v>
      </c>
      <c r="B502" t="s">
        <v>4334</v>
      </c>
      <c r="C502">
        <v>7.17</v>
      </c>
    </row>
    <row r="503" spans="1:3" x14ac:dyDescent="0.25">
      <c r="A503">
        <v>486</v>
      </c>
      <c r="B503" t="s">
        <v>4335</v>
      </c>
      <c r="C503">
        <v>13</v>
      </c>
    </row>
    <row r="504" spans="1:3" x14ac:dyDescent="0.25">
      <c r="A504">
        <v>487</v>
      </c>
      <c r="B504" t="s">
        <v>4336</v>
      </c>
      <c r="C504">
        <v>9.3000000000000007</v>
      </c>
    </row>
    <row r="505" spans="1:3" x14ac:dyDescent="0.25">
      <c r="A505">
        <v>487</v>
      </c>
      <c r="B505" t="s">
        <v>4336</v>
      </c>
      <c r="C505">
        <v>9.3000000000000007</v>
      </c>
    </row>
    <row r="506" spans="1:3" x14ac:dyDescent="0.25">
      <c r="A506">
        <v>488</v>
      </c>
      <c r="B506" t="s">
        <v>4337</v>
      </c>
      <c r="C506">
        <v>15</v>
      </c>
    </row>
    <row r="507" spans="1:3" x14ac:dyDescent="0.25">
      <c r="A507">
        <v>489</v>
      </c>
      <c r="B507" t="s">
        <v>4338</v>
      </c>
      <c r="C507">
        <v>18</v>
      </c>
    </row>
    <row r="508" spans="1:3" x14ac:dyDescent="0.25">
      <c r="A508">
        <v>490</v>
      </c>
      <c r="B508" t="s">
        <v>4339</v>
      </c>
      <c r="C508">
        <v>18</v>
      </c>
    </row>
    <row r="509" spans="1:3" x14ac:dyDescent="0.25">
      <c r="A509">
        <v>491</v>
      </c>
      <c r="B509" t="s">
        <v>4340</v>
      </c>
      <c r="C509">
        <v>2</v>
      </c>
    </row>
    <row r="510" spans="1:3" x14ac:dyDescent="0.25">
      <c r="A510">
        <v>492</v>
      </c>
      <c r="B510" t="s">
        <v>4341</v>
      </c>
      <c r="C510">
        <v>10</v>
      </c>
    </row>
    <row r="511" spans="1:3" x14ac:dyDescent="0.25">
      <c r="A511">
        <v>492</v>
      </c>
      <c r="B511" t="s">
        <v>4341</v>
      </c>
      <c r="C511">
        <v>10.8</v>
      </c>
    </row>
    <row r="512" spans="1:3" x14ac:dyDescent="0.25">
      <c r="A512">
        <v>493</v>
      </c>
      <c r="B512" t="s">
        <v>4342</v>
      </c>
      <c r="C512">
        <v>13</v>
      </c>
    </row>
    <row r="513" spans="1:3" x14ac:dyDescent="0.25">
      <c r="A513">
        <v>494</v>
      </c>
      <c r="B513" t="s">
        <v>4343</v>
      </c>
      <c r="C513">
        <v>15.7</v>
      </c>
    </row>
    <row r="514" spans="1:3" x14ac:dyDescent="0.25">
      <c r="A514">
        <v>495</v>
      </c>
      <c r="B514" t="s">
        <v>4344</v>
      </c>
      <c r="C514">
        <v>10</v>
      </c>
    </row>
    <row r="515" spans="1:3" x14ac:dyDescent="0.25">
      <c r="A515">
        <v>496</v>
      </c>
      <c r="B515" t="s">
        <v>4345</v>
      </c>
      <c r="C515">
        <v>10</v>
      </c>
    </row>
    <row r="516" spans="1:3" x14ac:dyDescent="0.25">
      <c r="A516">
        <v>497</v>
      </c>
      <c r="B516" t="s">
        <v>4346</v>
      </c>
      <c r="C516">
        <v>10</v>
      </c>
    </row>
    <row r="517" spans="1:3" x14ac:dyDescent="0.25">
      <c r="A517">
        <v>498</v>
      </c>
      <c r="B517" t="s">
        <v>4347</v>
      </c>
      <c r="C517">
        <v>7</v>
      </c>
    </row>
    <row r="518" spans="1:3" x14ac:dyDescent="0.25">
      <c r="A518">
        <v>499</v>
      </c>
      <c r="B518" t="s">
        <v>4348</v>
      </c>
      <c r="C518">
        <v>7.6</v>
      </c>
    </row>
    <row r="519" spans="1:3" x14ac:dyDescent="0.25">
      <c r="A519">
        <v>500</v>
      </c>
      <c r="B519" t="s">
        <v>4349</v>
      </c>
      <c r="C519">
        <v>7.6</v>
      </c>
    </row>
    <row r="520" spans="1:3" x14ac:dyDescent="0.25">
      <c r="A520">
        <v>501</v>
      </c>
      <c r="B520" t="s">
        <v>4350</v>
      </c>
      <c r="C520">
        <v>18</v>
      </c>
    </row>
    <row r="521" spans="1:3" x14ac:dyDescent="0.25">
      <c r="A521">
        <v>502</v>
      </c>
      <c r="B521" t="s">
        <v>4351</v>
      </c>
      <c r="C521">
        <v>18</v>
      </c>
    </row>
    <row r="522" spans="1:3" x14ac:dyDescent="0.25">
      <c r="A522">
        <v>503</v>
      </c>
      <c r="B522" t="s">
        <v>4352</v>
      </c>
      <c r="C522">
        <v>18</v>
      </c>
    </row>
    <row r="523" spans="1:3" x14ac:dyDescent="0.25">
      <c r="A523">
        <v>504</v>
      </c>
      <c r="B523" t="s">
        <v>4353</v>
      </c>
      <c r="C523">
        <v>13</v>
      </c>
    </row>
    <row r="524" spans="1:3" x14ac:dyDescent="0.25">
      <c r="A524">
        <v>505</v>
      </c>
      <c r="B524" t="s">
        <v>4354</v>
      </c>
      <c r="C524">
        <v>13</v>
      </c>
    </row>
    <row r="525" spans="1:3" x14ac:dyDescent="0.25">
      <c r="A525">
        <v>506</v>
      </c>
      <c r="B525" t="s">
        <v>4355</v>
      </c>
      <c r="C525">
        <v>13</v>
      </c>
    </row>
    <row r="526" spans="1:3" x14ac:dyDescent="0.25">
      <c r="A526">
        <v>507</v>
      </c>
      <c r="B526" t="s">
        <v>4356</v>
      </c>
      <c r="C526">
        <v>13</v>
      </c>
    </row>
    <row r="527" spans="1:3" x14ac:dyDescent="0.25">
      <c r="A527">
        <v>508</v>
      </c>
      <c r="B527" t="s">
        <v>4357</v>
      </c>
      <c r="C527">
        <v>13</v>
      </c>
    </row>
    <row r="528" spans="1:3" x14ac:dyDescent="0.25">
      <c r="A528">
        <v>509</v>
      </c>
      <c r="B528" t="s">
        <v>4358</v>
      </c>
      <c r="C528">
        <v>2</v>
      </c>
    </row>
    <row r="529" spans="1:3" x14ac:dyDescent="0.25">
      <c r="A529">
        <v>510</v>
      </c>
      <c r="B529" t="s">
        <v>4359</v>
      </c>
      <c r="C529">
        <v>2</v>
      </c>
    </row>
    <row r="530" spans="1:3" x14ac:dyDescent="0.25">
      <c r="A530">
        <v>511</v>
      </c>
      <c r="B530" t="s">
        <v>4360</v>
      </c>
      <c r="C530">
        <v>10</v>
      </c>
    </row>
    <row r="531" spans="1:3" x14ac:dyDescent="0.25">
      <c r="A531">
        <v>512</v>
      </c>
      <c r="B531" t="s">
        <v>4361</v>
      </c>
      <c r="C531">
        <v>10</v>
      </c>
    </row>
    <row r="532" spans="1:3" x14ac:dyDescent="0.25">
      <c r="A532">
        <v>513</v>
      </c>
      <c r="B532" t="s">
        <v>4362</v>
      </c>
      <c r="C532">
        <v>7</v>
      </c>
    </row>
    <row r="533" spans="1:3" x14ac:dyDescent="0.25">
      <c r="A533">
        <v>514</v>
      </c>
      <c r="B533" t="s">
        <v>4363</v>
      </c>
      <c r="C533">
        <v>7</v>
      </c>
    </row>
    <row r="534" spans="1:3" x14ac:dyDescent="0.25">
      <c r="A534">
        <v>515</v>
      </c>
      <c r="B534" t="s">
        <v>4364</v>
      </c>
      <c r="C534">
        <v>18</v>
      </c>
    </row>
    <row r="535" spans="1:3" x14ac:dyDescent="0.25">
      <c r="A535">
        <v>516</v>
      </c>
      <c r="B535" t="s">
        <v>4365</v>
      </c>
      <c r="C535">
        <v>18</v>
      </c>
    </row>
    <row r="536" spans="1:3" x14ac:dyDescent="0.25">
      <c r="A536">
        <v>517</v>
      </c>
      <c r="B536" t="s">
        <v>4366</v>
      </c>
      <c r="C536">
        <v>15</v>
      </c>
    </row>
    <row r="537" spans="1:3" x14ac:dyDescent="0.25">
      <c r="A537">
        <v>518</v>
      </c>
      <c r="B537" t="s">
        <v>4367</v>
      </c>
      <c r="C537">
        <v>15</v>
      </c>
    </row>
    <row r="538" spans="1:3" x14ac:dyDescent="0.25">
      <c r="A538">
        <v>519</v>
      </c>
      <c r="B538" t="s">
        <v>4368</v>
      </c>
      <c r="C538">
        <v>13.8</v>
      </c>
    </row>
    <row r="539" spans="1:3" x14ac:dyDescent="0.25">
      <c r="A539">
        <v>520</v>
      </c>
      <c r="B539" t="s">
        <v>4369</v>
      </c>
      <c r="C539">
        <v>13.8</v>
      </c>
    </row>
    <row r="540" spans="1:3" x14ac:dyDescent="0.25">
      <c r="A540">
        <v>521</v>
      </c>
      <c r="B540" t="s">
        <v>4370</v>
      </c>
      <c r="C540">
        <v>13.8</v>
      </c>
    </row>
    <row r="541" spans="1:3" x14ac:dyDescent="0.25">
      <c r="A541">
        <v>521</v>
      </c>
      <c r="B541" t="s">
        <v>4370</v>
      </c>
      <c r="C541">
        <v>13.8</v>
      </c>
    </row>
    <row r="542" spans="1:3" x14ac:dyDescent="0.25">
      <c r="A542">
        <v>522</v>
      </c>
      <c r="B542" t="s">
        <v>4371</v>
      </c>
      <c r="C542">
        <v>4</v>
      </c>
    </row>
    <row r="543" spans="1:3" x14ac:dyDescent="0.25">
      <c r="A543">
        <v>523</v>
      </c>
      <c r="B543" t="s">
        <v>4372</v>
      </c>
      <c r="C543">
        <v>4</v>
      </c>
    </row>
    <row r="544" spans="1:3" x14ac:dyDescent="0.25">
      <c r="A544">
        <v>524</v>
      </c>
      <c r="B544" t="s">
        <v>4373</v>
      </c>
      <c r="C544">
        <v>16</v>
      </c>
    </row>
    <row r="545" spans="1:3" x14ac:dyDescent="0.25">
      <c r="A545">
        <v>525</v>
      </c>
      <c r="B545" t="s">
        <v>4374</v>
      </c>
      <c r="C545">
        <v>16</v>
      </c>
    </row>
    <row r="546" spans="1:3" x14ac:dyDescent="0.25">
      <c r="A546">
        <v>526</v>
      </c>
      <c r="B546" t="s">
        <v>4375</v>
      </c>
      <c r="C546">
        <v>16</v>
      </c>
    </row>
    <row r="547" spans="1:3" x14ac:dyDescent="0.25">
      <c r="A547">
        <v>527</v>
      </c>
      <c r="B547" t="s">
        <v>4376</v>
      </c>
      <c r="C547">
        <v>15.8</v>
      </c>
    </row>
    <row r="548" spans="1:3" x14ac:dyDescent="0.25">
      <c r="A548">
        <v>528</v>
      </c>
      <c r="B548" t="s">
        <v>4377</v>
      </c>
      <c r="C548">
        <v>15.8</v>
      </c>
    </row>
    <row r="549" spans="1:3" x14ac:dyDescent="0.25">
      <c r="A549">
        <v>529</v>
      </c>
      <c r="B549" t="s">
        <v>4378</v>
      </c>
      <c r="C549">
        <v>11</v>
      </c>
    </row>
    <row r="550" spans="1:3" x14ac:dyDescent="0.25">
      <c r="A550">
        <v>530</v>
      </c>
      <c r="B550" t="s">
        <v>4379</v>
      </c>
      <c r="C550">
        <v>11.17</v>
      </c>
    </row>
    <row r="551" spans="1:3" x14ac:dyDescent="0.25">
      <c r="A551">
        <v>531</v>
      </c>
      <c r="B551" t="s">
        <v>4380</v>
      </c>
      <c r="C551">
        <v>13</v>
      </c>
    </row>
    <row r="552" spans="1:3" x14ac:dyDescent="0.25">
      <c r="A552">
        <v>532</v>
      </c>
      <c r="B552" t="s">
        <v>4381</v>
      </c>
      <c r="C552">
        <v>6</v>
      </c>
    </row>
    <row r="553" spans="1:3" x14ac:dyDescent="0.25">
      <c r="A553">
        <v>533</v>
      </c>
      <c r="B553" t="s">
        <v>4382</v>
      </c>
      <c r="C553">
        <v>6</v>
      </c>
    </row>
    <row r="554" spans="1:3" x14ac:dyDescent="0.25">
      <c r="A554">
        <v>534</v>
      </c>
      <c r="B554" t="s">
        <v>4383</v>
      </c>
      <c r="C554">
        <v>6</v>
      </c>
    </row>
    <row r="555" spans="1:3" x14ac:dyDescent="0.25">
      <c r="A555">
        <v>535</v>
      </c>
      <c r="B555" t="s">
        <v>4384</v>
      </c>
      <c r="C555">
        <v>18</v>
      </c>
    </row>
    <row r="556" spans="1:3" x14ac:dyDescent="0.25">
      <c r="A556">
        <v>536</v>
      </c>
      <c r="B556" t="s">
        <v>4385</v>
      </c>
      <c r="C556">
        <v>18.11</v>
      </c>
    </row>
    <row r="557" spans="1:3" x14ac:dyDescent="0.25">
      <c r="A557">
        <v>537</v>
      </c>
      <c r="B557" t="s">
        <v>4386</v>
      </c>
      <c r="C557">
        <v>18.11</v>
      </c>
    </row>
    <row r="558" spans="1:3" x14ac:dyDescent="0.25">
      <c r="A558">
        <v>538</v>
      </c>
      <c r="B558" t="s">
        <v>4387</v>
      </c>
      <c r="C558">
        <v>6</v>
      </c>
    </row>
    <row r="559" spans="1:3" x14ac:dyDescent="0.25">
      <c r="A559">
        <v>539</v>
      </c>
      <c r="B559" t="s">
        <v>4388</v>
      </c>
      <c r="C559">
        <v>6</v>
      </c>
    </row>
    <row r="560" spans="1:3" x14ac:dyDescent="0.25">
      <c r="A560">
        <v>540</v>
      </c>
      <c r="B560" t="s">
        <v>4389</v>
      </c>
      <c r="C560">
        <v>1.1000000000000001</v>
      </c>
    </row>
    <row r="561" spans="1:3" x14ac:dyDescent="0.25">
      <c r="A561">
        <v>541</v>
      </c>
      <c r="B561" t="s">
        <v>4390</v>
      </c>
      <c r="C561">
        <v>1.1000000000000001</v>
      </c>
    </row>
    <row r="562" spans="1:3" x14ac:dyDescent="0.25">
      <c r="A562">
        <v>542</v>
      </c>
      <c r="B562" t="s">
        <v>4391</v>
      </c>
      <c r="C562">
        <v>1.1000000000000001</v>
      </c>
    </row>
    <row r="563" spans="1:3" x14ac:dyDescent="0.25">
      <c r="A563">
        <v>543</v>
      </c>
      <c r="B563" t="s">
        <v>4392</v>
      </c>
      <c r="C563">
        <v>1.1399999999999999</v>
      </c>
    </row>
    <row r="564" spans="1:3" x14ac:dyDescent="0.25">
      <c r="A564">
        <v>544</v>
      </c>
      <c r="B564" t="s">
        <v>4393</v>
      </c>
      <c r="C564">
        <v>1.1399999999999999</v>
      </c>
    </row>
    <row r="565" spans="1:3" x14ac:dyDescent="0.25">
      <c r="A565">
        <v>545</v>
      </c>
      <c r="B565" t="s">
        <v>4394</v>
      </c>
      <c r="C565">
        <v>1.1399999999999999</v>
      </c>
    </row>
    <row r="566" spans="1:3" x14ac:dyDescent="0.25">
      <c r="A566">
        <v>546</v>
      </c>
      <c r="B566" t="s">
        <v>4395</v>
      </c>
      <c r="C566">
        <v>10.5</v>
      </c>
    </row>
    <row r="567" spans="1:3" x14ac:dyDescent="0.25">
      <c r="A567">
        <v>547</v>
      </c>
      <c r="B567" t="s">
        <v>4396</v>
      </c>
      <c r="C567">
        <v>10.5</v>
      </c>
    </row>
    <row r="568" spans="1:3" x14ac:dyDescent="0.25">
      <c r="A568">
        <v>548</v>
      </c>
      <c r="B568" t="s">
        <v>4397</v>
      </c>
      <c r="C568">
        <v>10</v>
      </c>
    </row>
    <row r="569" spans="1:3" x14ac:dyDescent="0.25">
      <c r="A569">
        <v>549</v>
      </c>
      <c r="B569" t="s">
        <v>4398</v>
      </c>
      <c r="C569">
        <v>10</v>
      </c>
    </row>
    <row r="570" spans="1:3" x14ac:dyDescent="0.25">
      <c r="A570">
        <v>550</v>
      </c>
      <c r="B570" t="s">
        <v>4399</v>
      </c>
      <c r="C570">
        <v>18</v>
      </c>
    </row>
    <row r="571" spans="1:3" x14ac:dyDescent="0.25">
      <c r="A571">
        <v>550</v>
      </c>
      <c r="B571" t="s">
        <v>4399</v>
      </c>
      <c r="C571">
        <v>18</v>
      </c>
    </row>
    <row r="572" spans="1:3" x14ac:dyDescent="0.25">
      <c r="A572">
        <v>551</v>
      </c>
      <c r="B572" t="s">
        <v>4400</v>
      </c>
      <c r="C572">
        <v>11.2</v>
      </c>
    </row>
    <row r="573" spans="1:3" x14ac:dyDescent="0.25">
      <c r="A573">
        <v>552</v>
      </c>
      <c r="B573" t="s">
        <v>4401</v>
      </c>
      <c r="C573">
        <v>11.2</v>
      </c>
    </row>
    <row r="574" spans="1:3" x14ac:dyDescent="0.25">
      <c r="A574">
        <v>553</v>
      </c>
      <c r="B574" t="s">
        <v>4402</v>
      </c>
      <c r="C574">
        <v>11.2</v>
      </c>
    </row>
    <row r="575" spans="1:3" x14ac:dyDescent="0.25">
      <c r="A575">
        <v>554</v>
      </c>
      <c r="B575" t="s">
        <v>4403</v>
      </c>
      <c r="C575">
        <v>7</v>
      </c>
    </row>
    <row r="576" spans="1:3" x14ac:dyDescent="0.25">
      <c r="A576">
        <v>555</v>
      </c>
      <c r="B576" t="s">
        <v>4404</v>
      </c>
      <c r="C576">
        <v>7</v>
      </c>
    </row>
    <row r="577" spans="1:3" x14ac:dyDescent="0.25">
      <c r="A577">
        <v>555</v>
      </c>
      <c r="B577" t="s">
        <v>4404</v>
      </c>
      <c r="C577">
        <v>7.15</v>
      </c>
    </row>
    <row r="578" spans="1:3" x14ac:dyDescent="0.25">
      <c r="A578">
        <v>556</v>
      </c>
      <c r="B578" t="s">
        <v>4405</v>
      </c>
      <c r="C578">
        <v>10</v>
      </c>
    </row>
    <row r="579" spans="1:3" x14ac:dyDescent="0.25">
      <c r="A579">
        <v>557</v>
      </c>
      <c r="B579" t="s">
        <v>4406</v>
      </c>
      <c r="C579">
        <v>1.1599999999999999</v>
      </c>
    </row>
    <row r="580" spans="1:3" x14ac:dyDescent="0.25">
      <c r="A580">
        <v>558</v>
      </c>
      <c r="B580" t="s">
        <v>4407</v>
      </c>
      <c r="C580">
        <v>1.1599999999999999</v>
      </c>
    </row>
    <row r="581" spans="1:3" x14ac:dyDescent="0.25">
      <c r="A581">
        <v>559</v>
      </c>
      <c r="B581" t="s">
        <v>4408</v>
      </c>
      <c r="C581">
        <v>2.6</v>
      </c>
    </row>
    <row r="582" spans="1:3" x14ac:dyDescent="0.25">
      <c r="A582">
        <v>560</v>
      </c>
      <c r="B582" t="s">
        <v>4409</v>
      </c>
      <c r="C582">
        <v>2.6</v>
      </c>
    </row>
    <row r="583" spans="1:3" x14ac:dyDescent="0.25">
      <c r="A583">
        <v>561</v>
      </c>
      <c r="B583" t="s">
        <v>4410</v>
      </c>
      <c r="C583">
        <v>15.8</v>
      </c>
    </row>
    <row r="584" spans="1:3" x14ac:dyDescent="0.25">
      <c r="A584">
        <v>562</v>
      </c>
      <c r="B584" t="s">
        <v>4411</v>
      </c>
      <c r="C584">
        <v>9</v>
      </c>
    </row>
    <row r="585" spans="1:3" x14ac:dyDescent="0.25">
      <c r="A585">
        <v>563</v>
      </c>
      <c r="B585" t="s">
        <v>4412</v>
      </c>
      <c r="C585">
        <v>9</v>
      </c>
    </row>
    <row r="586" spans="1:3" x14ac:dyDescent="0.25">
      <c r="A586">
        <v>564</v>
      </c>
      <c r="B586" t="s">
        <v>4413</v>
      </c>
      <c r="C586">
        <v>18.16</v>
      </c>
    </row>
    <row r="587" spans="1:3" x14ac:dyDescent="0.25">
      <c r="A587">
        <v>565</v>
      </c>
      <c r="B587" t="s">
        <v>4414</v>
      </c>
      <c r="C587">
        <v>18.16</v>
      </c>
    </row>
    <row r="588" spans="1:3" x14ac:dyDescent="0.25">
      <c r="A588">
        <v>566</v>
      </c>
      <c r="B588" t="s">
        <v>4415</v>
      </c>
      <c r="C588">
        <v>16.8</v>
      </c>
    </row>
    <row r="589" spans="1:3" x14ac:dyDescent="0.25">
      <c r="A589">
        <v>567</v>
      </c>
      <c r="B589" t="s">
        <v>4416</v>
      </c>
      <c r="C589">
        <v>16.8</v>
      </c>
    </row>
    <row r="590" spans="1:3" x14ac:dyDescent="0.25">
      <c r="A590">
        <v>568</v>
      </c>
      <c r="B590" t="s">
        <v>4417</v>
      </c>
      <c r="C590">
        <v>14</v>
      </c>
    </row>
    <row r="591" spans="1:3" x14ac:dyDescent="0.25">
      <c r="A591">
        <v>569</v>
      </c>
      <c r="B591" t="s">
        <v>4418</v>
      </c>
      <c r="C591">
        <v>14</v>
      </c>
    </row>
    <row r="592" spans="1:3" x14ac:dyDescent="0.25">
      <c r="A592">
        <v>570</v>
      </c>
      <c r="B592" t="s">
        <v>4419</v>
      </c>
      <c r="C592">
        <v>2</v>
      </c>
    </row>
    <row r="593" spans="1:3" x14ac:dyDescent="0.25">
      <c r="A593">
        <v>571</v>
      </c>
      <c r="B593" t="s">
        <v>4420</v>
      </c>
      <c r="C593">
        <v>2</v>
      </c>
    </row>
    <row r="594" spans="1:3" x14ac:dyDescent="0.25">
      <c r="A594">
        <v>572</v>
      </c>
      <c r="B594" t="s">
        <v>4421</v>
      </c>
      <c r="C594">
        <v>13</v>
      </c>
    </row>
    <row r="595" spans="1:3" x14ac:dyDescent="0.25">
      <c r="A595">
        <v>573</v>
      </c>
      <c r="B595" t="s">
        <v>4422</v>
      </c>
      <c r="C595">
        <v>13</v>
      </c>
    </row>
    <row r="596" spans="1:3" x14ac:dyDescent="0.25">
      <c r="A596">
        <v>574</v>
      </c>
      <c r="B596" t="s">
        <v>4423</v>
      </c>
      <c r="C596">
        <v>15</v>
      </c>
    </row>
    <row r="597" spans="1:3" x14ac:dyDescent="0.25">
      <c r="A597">
        <v>575</v>
      </c>
      <c r="B597" t="s">
        <v>4424</v>
      </c>
      <c r="C597">
        <v>15</v>
      </c>
    </row>
    <row r="598" spans="1:3" x14ac:dyDescent="0.25">
      <c r="A598">
        <v>576</v>
      </c>
      <c r="B598" t="s">
        <v>4425</v>
      </c>
      <c r="C598">
        <v>15</v>
      </c>
    </row>
    <row r="599" spans="1:3" x14ac:dyDescent="0.25">
      <c r="A599">
        <v>577</v>
      </c>
      <c r="B599" t="s">
        <v>4426</v>
      </c>
      <c r="C599">
        <v>15</v>
      </c>
    </row>
    <row r="600" spans="1:3" x14ac:dyDescent="0.25">
      <c r="A600">
        <v>578</v>
      </c>
      <c r="B600" t="s">
        <v>4427</v>
      </c>
      <c r="C600">
        <v>15</v>
      </c>
    </row>
    <row r="601" spans="1:3" x14ac:dyDescent="0.25">
      <c r="A601">
        <v>579</v>
      </c>
      <c r="B601" t="s">
        <v>4428</v>
      </c>
      <c r="C601">
        <v>15</v>
      </c>
    </row>
    <row r="602" spans="1:3" x14ac:dyDescent="0.25">
      <c r="A602">
        <v>580</v>
      </c>
      <c r="B602" t="s">
        <v>4429</v>
      </c>
      <c r="C602">
        <v>18.8</v>
      </c>
    </row>
    <row r="603" spans="1:3" x14ac:dyDescent="0.25">
      <c r="A603">
        <v>581</v>
      </c>
      <c r="B603" t="s">
        <v>4430</v>
      </c>
      <c r="C603">
        <v>18.8</v>
      </c>
    </row>
    <row r="604" spans="1:3" x14ac:dyDescent="0.25">
      <c r="A604">
        <v>582</v>
      </c>
      <c r="B604" t="s">
        <v>4431</v>
      </c>
      <c r="C604">
        <v>12</v>
      </c>
    </row>
    <row r="605" spans="1:3" x14ac:dyDescent="0.25">
      <c r="A605">
        <v>583</v>
      </c>
      <c r="B605" t="s">
        <v>4432</v>
      </c>
      <c r="C605">
        <v>12</v>
      </c>
    </row>
    <row r="606" spans="1:3" x14ac:dyDescent="0.25">
      <c r="A606">
        <v>584</v>
      </c>
      <c r="B606" t="s">
        <v>4433</v>
      </c>
      <c r="C606">
        <v>12</v>
      </c>
    </row>
    <row r="607" spans="1:3" x14ac:dyDescent="0.25">
      <c r="A607">
        <v>585</v>
      </c>
      <c r="B607" t="s">
        <v>4434</v>
      </c>
      <c r="C607">
        <v>13.1</v>
      </c>
    </row>
    <row r="608" spans="1:3" x14ac:dyDescent="0.25">
      <c r="A608">
        <v>586</v>
      </c>
      <c r="B608" t="s">
        <v>4435</v>
      </c>
      <c r="C608">
        <v>13.1</v>
      </c>
    </row>
    <row r="609" spans="1:3" x14ac:dyDescent="0.25">
      <c r="A609">
        <v>587</v>
      </c>
      <c r="B609" t="s">
        <v>4436</v>
      </c>
      <c r="C609">
        <v>4.8</v>
      </c>
    </row>
    <row r="610" spans="1:3" x14ac:dyDescent="0.25">
      <c r="A610">
        <v>588</v>
      </c>
      <c r="B610" t="s">
        <v>4437</v>
      </c>
      <c r="C610">
        <v>1</v>
      </c>
    </row>
    <row r="611" spans="1:3" x14ac:dyDescent="0.25">
      <c r="A611">
        <v>589</v>
      </c>
      <c r="B611" t="s">
        <v>4438</v>
      </c>
      <c r="C611">
        <v>1.17</v>
      </c>
    </row>
    <row r="612" spans="1:3" x14ac:dyDescent="0.25">
      <c r="A612">
        <v>590</v>
      </c>
      <c r="B612" t="s">
        <v>4439</v>
      </c>
      <c r="C612">
        <v>10.14</v>
      </c>
    </row>
    <row r="613" spans="1:3" x14ac:dyDescent="0.25">
      <c r="A613">
        <v>591</v>
      </c>
      <c r="B613" t="s">
        <v>4440</v>
      </c>
      <c r="C613">
        <v>10.14</v>
      </c>
    </row>
    <row r="614" spans="1:3" x14ac:dyDescent="0.25">
      <c r="A614">
        <v>592</v>
      </c>
      <c r="B614" t="s">
        <v>4441</v>
      </c>
      <c r="C614">
        <v>18.899999999999999</v>
      </c>
    </row>
    <row r="615" spans="1:3" x14ac:dyDescent="0.25">
      <c r="A615">
        <v>592</v>
      </c>
      <c r="B615" t="s">
        <v>4441</v>
      </c>
      <c r="C615">
        <v>18.899999999999999</v>
      </c>
    </row>
    <row r="616" spans="1:3" x14ac:dyDescent="0.25">
      <c r="A616">
        <v>593</v>
      </c>
      <c r="B616" t="s">
        <v>4442</v>
      </c>
      <c r="C616">
        <v>18.899999999999999</v>
      </c>
    </row>
    <row r="617" spans="1:3" x14ac:dyDescent="0.25">
      <c r="A617">
        <v>593</v>
      </c>
      <c r="B617" t="s">
        <v>4442</v>
      </c>
      <c r="C617">
        <v>18.899999999999999</v>
      </c>
    </row>
    <row r="618" spans="1:3" x14ac:dyDescent="0.25">
      <c r="A618">
        <v>594</v>
      </c>
      <c r="B618" t="s">
        <v>4443</v>
      </c>
      <c r="C618">
        <v>18</v>
      </c>
    </row>
    <row r="619" spans="1:3" x14ac:dyDescent="0.25">
      <c r="A619">
        <v>595</v>
      </c>
      <c r="B619" t="s">
        <v>4444</v>
      </c>
      <c r="C619">
        <v>1.4</v>
      </c>
    </row>
    <row r="620" spans="1:3" x14ac:dyDescent="0.25">
      <c r="A620">
        <v>596</v>
      </c>
      <c r="B620" t="s">
        <v>4445</v>
      </c>
      <c r="C620">
        <v>1.4</v>
      </c>
    </row>
    <row r="621" spans="1:3" x14ac:dyDescent="0.25">
      <c r="A621">
        <v>597</v>
      </c>
      <c r="B621" t="s">
        <v>4446</v>
      </c>
      <c r="C621">
        <v>10.17</v>
      </c>
    </row>
    <row r="622" spans="1:3" x14ac:dyDescent="0.25">
      <c r="A622">
        <v>598</v>
      </c>
      <c r="B622" t="s">
        <v>4447</v>
      </c>
      <c r="C622">
        <v>10.17</v>
      </c>
    </row>
    <row r="623" spans="1:3" x14ac:dyDescent="0.25">
      <c r="A623">
        <v>599</v>
      </c>
      <c r="B623" t="s">
        <v>4448</v>
      </c>
      <c r="C623">
        <v>17</v>
      </c>
    </row>
    <row r="624" spans="1:3" x14ac:dyDescent="0.25">
      <c r="A624">
        <v>600</v>
      </c>
      <c r="B624" t="s">
        <v>4449</v>
      </c>
      <c r="C624">
        <v>17</v>
      </c>
    </row>
    <row r="625" spans="1:3" x14ac:dyDescent="0.25">
      <c r="A625">
        <v>601</v>
      </c>
      <c r="B625" t="s">
        <v>4450</v>
      </c>
      <c r="C625">
        <v>17</v>
      </c>
    </row>
    <row r="626" spans="1:3" x14ac:dyDescent="0.25">
      <c r="A626">
        <v>602</v>
      </c>
      <c r="B626" t="s">
        <v>4451</v>
      </c>
      <c r="C626">
        <v>4</v>
      </c>
    </row>
    <row r="627" spans="1:3" x14ac:dyDescent="0.25">
      <c r="A627">
        <v>603</v>
      </c>
      <c r="B627" t="s">
        <v>4452</v>
      </c>
      <c r="C627">
        <v>4</v>
      </c>
    </row>
    <row r="628" spans="1:3" x14ac:dyDescent="0.25">
      <c r="A628">
        <v>604</v>
      </c>
      <c r="B628" t="s">
        <v>4453</v>
      </c>
      <c r="C628">
        <v>4</v>
      </c>
    </row>
    <row r="629" spans="1:3" x14ac:dyDescent="0.25">
      <c r="A629">
        <v>605</v>
      </c>
      <c r="B629" t="s">
        <v>4454</v>
      </c>
      <c r="C629">
        <v>15</v>
      </c>
    </row>
    <row r="630" spans="1:3" x14ac:dyDescent="0.25">
      <c r="A630">
        <v>606</v>
      </c>
      <c r="B630" t="s">
        <v>4455</v>
      </c>
      <c r="C630">
        <v>15</v>
      </c>
    </row>
    <row r="631" spans="1:3" x14ac:dyDescent="0.25">
      <c r="A631">
        <v>607</v>
      </c>
      <c r="B631" t="s">
        <v>4456</v>
      </c>
      <c r="C631">
        <v>9.6999999999999993</v>
      </c>
    </row>
    <row r="632" spans="1:3" x14ac:dyDescent="0.25">
      <c r="A632">
        <v>608</v>
      </c>
      <c r="B632" t="s">
        <v>4457</v>
      </c>
      <c r="C632">
        <v>9.6999999999999993</v>
      </c>
    </row>
    <row r="633" spans="1:3" x14ac:dyDescent="0.25">
      <c r="A633">
        <v>609</v>
      </c>
      <c r="B633" t="s">
        <v>4458</v>
      </c>
      <c r="C633">
        <v>9.6999999999999993</v>
      </c>
    </row>
    <row r="634" spans="1:3" x14ac:dyDescent="0.25">
      <c r="A634">
        <v>610</v>
      </c>
      <c r="B634" t="s">
        <v>4459</v>
      </c>
      <c r="C634">
        <v>3</v>
      </c>
    </row>
    <row r="635" spans="1:3" x14ac:dyDescent="0.25">
      <c r="A635">
        <v>611</v>
      </c>
      <c r="B635" t="s">
        <v>4460</v>
      </c>
      <c r="C635">
        <v>3</v>
      </c>
    </row>
    <row r="636" spans="1:3" x14ac:dyDescent="0.25">
      <c r="A636">
        <v>612</v>
      </c>
      <c r="B636" t="s">
        <v>4461</v>
      </c>
      <c r="C636">
        <v>3</v>
      </c>
    </row>
    <row r="637" spans="1:3" x14ac:dyDescent="0.25">
      <c r="A637">
        <v>613</v>
      </c>
      <c r="B637" t="s">
        <v>4462</v>
      </c>
      <c r="C637">
        <v>12</v>
      </c>
    </row>
    <row r="638" spans="1:3" x14ac:dyDescent="0.25">
      <c r="A638">
        <v>614</v>
      </c>
      <c r="B638" t="s">
        <v>4463</v>
      </c>
      <c r="C638">
        <v>12</v>
      </c>
    </row>
    <row r="639" spans="1:3" x14ac:dyDescent="0.25">
      <c r="A639">
        <v>615</v>
      </c>
      <c r="B639" t="s">
        <v>4464</v>
      </c>
      <c r="C639">
        <v>12</v>
      </c>
    </row>
    <row r="640" spans="1:3" x14ac:dyDescent="0.25">
      <c r="A640">
        <v>616</v>
      </c>
      <c r="B640" t="s">
        <v>4465</v>
      </c>
      <c r="C640">
        <v>1</v>
      </c>
    </row>
    <row r="641" spans="1:3" x14ac:dyDescent="0.25">
      <c r="A641">
        <v>617</v>
      </c>
      <c r="B641" t="s">
        <v>4466</v>
      </c>
      <c r="C641">
        <v>1</v>
      </c>
    </row>
    <row r="642" spans="1:3" x14ac:dyDescent="0.25">
      <c r="A642">
        <v>618</v>
      </c>
      <c r="B642" t="s">
        <v>4467</v>
      </c>
      <c r="C642">
        <v>11.4</v>
      </c>
    </row>
    <row r="643" spans="1:3" x14ac:dyDescent="0.25">
      <c r="A643">
        <v>619</v>
      </c>
      <c r="B643" t="s">
        <v>4468</v>
      </c>
      <c r="C643">
        <v>6</v>
      </c>
    </row>
    <row r="644" spans="1:3" x14ac:dyDescent="0.25">
      <c r="A644">
        <v>620</v>
      </c>
      <c r="B644" t="s">
        <v>4469</v>
      </c>
      <c r="C644">
        <v>6</v>
      </c>
    </row>
    <row r="645" spans="1:3" x14ac:dyDescent="0.25">
      <c r="A645">
        <v>621</v>
      </c>
      <c r="B645" t="s">
        <v>4470</v>
      </c>
      <c r="C645">
        <v>3</v>
      </c>
    </row>
    <row r="646" spans="1:3" x14ac:dyDescent="0.25">
      <c r="A646">
        <v>622</v>
      </c>
      <c r="B646" t="s">
        <v>4471</v>
      </c>
      <c r="C646">
        <v>11.9</v>
      </c>
    </row>
    <row r="647" spans="1:3" x14ac:dyDescent="0.25">
      <c r="A647">
        <v>623</v>
      </c>
      <c r="B647" t="s">
        <v>4472</v>
      </c>
      <c r="C647">
        <v>11.9</v>
      </c>
    </row>
    <row r="648" spans="1:3" x14ac:dyDescent="0.25">
      <c r="A648">
        <v>624</v>
      </c>
      <c r="B648" t="s">
        <v>4473</v>
      </c>
      <c r="C648">
        <v>2.17</v>
      </c>
    </row>
    <row r="649" spans="1:3" x14ac:dyDescent="0.25">
      <c r="A649">
        <v>625</v>
      </c>
      <c r="B649" t="s">
        <v>4474</v>
      </c>
      <c r="C649">
        <v>2.17</v>
      </c>
    </row>
    <row r="650" spans="1:3" x14ac:dyDescent="0.25">
      <c r="A650">
        <v>626</v>
      </c>
      <c r="B650" t="s">
        <v>4475</v>
      </c>
      <c r="C650">
        <v>13</v>
      </c>
    </row>
    <row r="651" spans="1:3" x14ac:dyDescent="0.25">
      <c r="A651">
        <v>627</v>
      </c>
      <c r="B651" t="s">
        <v>4476</v>
      </c>
      <c r="C651">
        <v>13.8</v>
      </c>
    </row>
    <row r="652" spans="1:3" x14ac:dyDescent="0.25">
      <c r="A652">
        <v>628</v>
      </c>
      <c r="B652" t="s">
        <v>4477</v>
      </c>
      <c r="C652">
        <v>13.8</v>
      </c>
    </row>
    <row r="653" spans="1:3" x14ac:dyDescent="0.25">
      <c r="A653">
        <v>629</v>
      </c>
      <c r="B653" t="s">
        <v>4478</v>
      </c>
      <c r="C653">
        <v>2.8</v>
      </c>
    </row>
    <row r="654" spans="1:3" x14ac:dyDescent="0.25">
      <c r="A654">
        <v>630</v>
      </c>
      <c r="B654" t="s">
        <v>4479</v>
      </c>
      <c r="C654">
        <v>2.8</v>
      </c>
    </row>
    <row r="655" spans="1:3" x14ac:dyDescent="0.25">
      <c r="A655">
        <v>631</v>
      </c>
      <c r="B655" t="s">
        <v>4480</v>
      </c>
      <c r="C655">
        <v>7</v>
      </c>
    </row>
    <row r="656" spans="1:3" x14ac:dyDescent="0.25">
      <c r="A656">
        <v>632</v>
      </c>
      <c r="B656" t="s">
        <v>4481</v>
      </c>
      <c r="C656">
        <v>1.17</v>
      </c>
    </row>
    <row r="657" spans="1:3" x14ac:dyDescent="0.25">
      <c r="A657">
        <v>633</v>
      </c>
      <c r="B657" t="s">
        <v>4482</v>
      </c>
      <c r="C657">
        <v>2.2999999999999998</v>
      </c>
    </row>
    <row r="658" spans="1:3" x14ac:dyDescent="0.25">
      <c r="A658">
        <v>634</v>
      </c>
      <c r="B658" t="s">
        <v>4483</v>
      </c>
      <c r="C658">
        <v>2.2999999999999998</v>
      </c>
    </row>
    <row r="659" spans="1:3" x14ac:dyDescent="0.25">
      <c r="A659">
        <v>635</v>
      </c>
      <c r="B659" t="s">
        <v>4484</v>
      </c>
      <c r="C659">
        <v>2.2999999999999998</v>
      </c>
    </row>
    <row r="660" spans="1:3" x14ac:dyDescent="0.25">
      <c r="A660">
        <v>636</v>
      </c>
      <c r="B660" t="s">
        <v>4485</v>
      </c>
      <c r="C660">
        <v>1.7</v>
      </c>
    </row>
    <row r="661" spans="1:3" x14ac:dyDescent="0.25">
      <c r="A661">
        <v>637</v>
      </c>
      <c r="B661" t="s">
        <v>4486</v>
      </c>
      <c r="C661">
        <v>1.7</v>
      </c>
    </row>
    <row r="662" spans="1:3" x14ac:dyDescent="0.25">
      <c r="A662">
        <v>638</v>
      </c>
      <c r="B662" t="s">
        <v>4487</v>
      </c>
      <c r="C662">
        <v>17.600000000000001</v>
      </c>
    </row>
    <row r="663" spans="1:3" x14ac:dyDescent="0.25">
      <c r="A663">
        <v>639</v>
      </c>
      <c r="B663" t="s">
        <v>4488</v>
      </c>
      <c r="C663">
        <v>16.600000000000001</v>
      </c>
    </row>
    <row r="664" spans="1:3" x14ac:dyDescent="0.25">
      <c r="A664">
        <v>640</v>
      </c>
      <c r="B664" t="s">
        <v>4489</v>
      </c>
      <c r="C664">
        <v>10.6</v>
      </c>
    </row>
    <row r="665" spans="1:3" x14ac:dyDescent="0.25">
      <c r="A665">
        <v>641</v>
      </c>
      <c r="B665" t="s">
        <v>4490</v>
      </c>
      <c r="C665">
        <v>8</v>
      </c>
    </row>
    <row r="666" spans="1:3" x14ac:dyDescent="0.25">
      <c r="A666">
        <v>642</v>
      </c>
      <c r="B666" t="s">
        <v>4491</v>
      </c>
      <c r="C666">
        <v>4.8</v>
      </c>
    </row>
    <row r="667" spans="1:3" x14ac:dyDescent="0.25">
      <c r="A667">
        <v>643</v>
      </c>
      <c r="B667" t="s">
        <v>4492</v>
      </c>
      <c r="C667">
        <v>3.7</v>
      </c>
    </row>
    <row r="668" spans="1:3" x14ac:dyDescent="0.25">
      <c r="A668">
        <v>644</v>
      </c>
      <c r="B668" t="s">
        <v>4493</v>
      </c>
      <c r="C668">
        <v>3.4</v>
      </c>
    </row>
    <row r="669" spans="1:3" x14ac:dyDescent="0.25">
      <c r="A669">
        <v>645</v>
      </c>
      <c r="B669" t="s">
        <v>4494</v>
      </c>
      <c r="C669">
        <v>11.8</v>
      </c>
    </row>
    <row r="670" spans="1:3" x14ac:dyDescent="0.25">
      <c r="A670">
        <v>646</v>
      </c>
      <c r="B670" t="s">
        <v>4495</v>
      </c>
      <c r="C670">
        <v>3.12</v>
      </c>
    </row>
    <row r="671" spans="1:3" x14ac:dyDescent="0.25">
      <c r="A671">
        <v>647</v>
      </c>
      <c r="B671" t="s">
        <v>4496</v>
      </c>
      <c r="C671">
        <v>18.600000000000001</v>
      </c>
    </row>
    <row r="672" spans="1:3" x14ac:dyDescent="0.25">
      <c r="A672">
        <v>648</v>
      </c>
      <c r="B672" t="s">
        <v>4497</v>
      </c>
      <c r="C672">
        <v>13.15</v>
      </c>
    </row>
    <row r="673" spans="1:3" x14ac:dyDescent="0.25">
      <c r="A673">
        <v>648</v>
      </c>
      <c r="B673" t="s">
        <v>4497</v>
      </c>
      <c r="C673">
        <v>13.6</v>
      </c>
    </row>
    <row r="674" spans="1:3" x14ac:dyDescent="0.25">
      <c r="A674">
        <v>649</v>
      </c>
      <c r="B674" t="s">
        <v>4498</v>
      </c>
      <c r="C674">
        <v>1.17</v>
      </c>
    </row>
    <row r="675" spans="1:3" x14ac:dyDescent="0.25">
      <c r="A675">
        <v>650</v>
      </c>
      <c r="B675" t="s">
        <v>4499</v>
      </c>
      <c r="C675">
        <v>10</v>
      </c>
    </row>
    <row r="676" spans="1:3" x14ac:dyDescent="0.25">
      <c r="A676">
        <v>651</v>
      </c>
      <c r="B676" t="s">
        <v>4500</v>
      </c>
      <c r="C676">
        <v>10</v>
      </c>
    </row>
    <row r="677" spans="1:3" x14ac:dyDescent="0.25">
      <c r="A677">
        <v>652</v>
      </c>
      <c r="B677" t="s">
        <v>4501</v>
      </c>
      <c r="C677">
        <v>10.6</v>
      </c>
    </row>
    <row r="678" spans="1:3" x14ac:dyDescent="0.25">
      <c r="A678">
        <v>653</v>
      </c>
      <c r="B678" t="s">
        <v>4502</v>
      </c>
      <c r="C678">
        <v>7</v>
      </c>
    </row>
    <row r="679" spans="1:3" x14ac:dyDescent="0.25">
      <c r="A679">
        <v>654</v>
      </c>
      <c r="B679" t="s">
        <v>4503</v>
      </c>
      <c r="C679">
        <v>7</v>
      </c>
    </row>
    <row r="680" spans="1:3" x14ac:dyDescent="0.25">
      <c r="A680">
        <v>655</v>
      </c>
      <c r="B680" t="s">
        <v>4504</v>
      </c>
      <c r="C680">
        <v>7.15</v>
      </c>
    </row>
    <row r="681" spans="1:3" x14ac:dyDescent="0.25">
      <c r="A681">
        <v>656</v>
      </c>
      <c r="B681" t="s">
        <v>4505</v>
      </c>
      <c r="C681">
        <v>18</v>
      </c>
    </row>
    <row r="682" spans="1:3" x14ac:dyDescent="0.25">
      <c r="A682">
        <v>657</v>
      </c>
      <c r="B682" t="s">
        <v>4506</v>
      </c>
      <c r="C682">
        <v>18</v>
      </c>
    </row>
    <row r="683" spans="1:3" x14ac:dyDescent="0.25">
      <c r="A683">
        <v>658</v>
      </c>
      <c r="B683" t="s">
        <v>4507</v>
      </c>
      <c r="C683">
        <v>18.2</v>
      </c>
    </row>
    <row r="684" spans="1:3" x14ac:dyDescent="0.25">
      <c r="A684">
        <v>659</v>
      </c>
      <c r="B684" t="s">
        <v>4508</v>
      </c>
      <c r="C684">
        <v>13</v>
      </c>
    </row>
    <row r="685" spans="1:3" x14ac:dyDescent="0.25">
      <c r="A685">
        <v>660</v>
      </c>
      <c r="B685" t="s">
        <v>4509</v>
      </c>
      <c r="C685">
        <v>13.11</v>
      </c>
    </row>
    <row r="686" spans="1:3" x14ac:dyDescent="0.25">
      <c r="A686">
        <v>661</v>
      </c>
      <c r="B686" t="s">
        <v>4510</v>
      </c>
      <c r="C686">
        <v>13.8</v>
      </c>
    </row>
    <row r="687" spans="1:3" x14ac:dyDescent="0.25">
      <c r="A687">
        <v>662</v>
      </c>
      <c r="B687" t="s">
        <v>4511</v>
      </c>
      <c r="C687">
        <v>7.8</v>
      </c>
    </row>
    <row r="688" spans="1:3" x14ac:dyDescent="0.25">
      <c r="A688">
        <v>663</v>
      </c>
      <c r="B688" t="s">
        <v>4512</v>
      </c>
      <c r="C688">
        <v>7.8</v>
      </c>
    </row>
    <row r="689" spans="1:3" x14ac:dyDescent="0.25">
      <c r="A689">
        <v>664</v>
      </c>
      <c r="B689" t="s">
        <v>4513</v>
      </c>
      <c r="C689">
        <v>1</v>
      </c>
    </row>
    <row r="690" spans="1:3" x14ac:dyDescent="0.25">
      <c r="A690">
        <v>665</v>
      </c>
      <c r="B690" t="s">
        <v>4514</v>
      </c>
      <c r="C690">
        <v>1</v>
      </c>
    </row>
    <row r="691" spans="1:3" x14ac:dyDescent="0.25">
      <c r="A691">
        <v>666</v>
      </c>
      <c r="B691" t="s">
        <v>4515</v>
      </c>
      <c r="C691">
        <v>1.8</v>
      </c>
    </row>
    <row r="692" spans="1:3" x14ac:dyDescent="0.25">
      <c r="A692">
        <v>667</v>
      </c>
      <c r="B692" t="s">
        <v>4516</v>
      </c>
      <c r="C692">
        <v>7.13</v>
      </c>
    </row>
    <row r="693" spans="1:3" x14ac:dyDescent="0.25">
      <c r="A693">
        <v>668</v>
      </c>
      <c r="B693" t="s">
        <v>4517</v>
      </c>
      <c r="C693">
        <v>7.13</v>
      </c>
    </row>
    <row r="694" spans="1:3" x14ac:dyDescent="0.25">
      <c r="A694">
        <v>669</v>
      </c>
      <c r="B694" t="s">
        <v>4518</v>
      </c>
      <c r="C694">
        <v>5</v>
      </c>
    </row>
    <row r="695" spans="1:3" x14ac:dyDescent="0.25">
      <c r="A695">
        <v>670</v>
      </c>
      <c r="B695" t="s">
        <v>4519</v>
      </c>
      <c r="C695">
        <v>5</v>
      </c>
    </row>
    <row r="696" spans="1:3" x14ac:dyDescent="0.25">
      <c r="A696">
        <v>671</v>
      </c>
      <c r="B696" t="s">
        <v>4520</v>
      </c>
      <c r="C696">
        <v>5</v>
      </c>
    </row>
    <row r="697" spans="1:3" x14ac:dyDescent="0.25">
      <c r="A697">
        <v>672</v>
      </c>
      <c r="B697" t="s">
        <v>4521</v>
      </c>
      <c r="C697">
        <v>10</v>
      </c>
    </row>
    <row r="698" spans="1:3" x14ac:dyDescent="0.25">
      <c r="A698">
        <v>673</v>
      </c>
      <c r="B698" t="s">
        <v>4522</v>
      </c>
      <c r="C698">
        <v>10</v>
      </c>
    </row>
    <row r="699" spans="1:3" x14ac:dyDescent="0.25">
      <c r="A699">
        <v>674</v>
      </c>
      <c r="B699" t="s">
        <v>4523</v>
      </c>
      <c r="C699">
        <v>6</v>
      </c>
    </row>
    <row r="700" spans="1:3" x14ac:dyDescent="0.25">
      <c r="A700">
        <v>675</v>
      </c>
      <c r="B700" t="s">
        <v>4524</v>
      </c>
      <c r="C700">
        <v>6.2</v>
      </c>
    </row>
    <row r="701" spans="1:3" x14ac:dyDescent="0.25">
      <c r="A701">
        <v>676</v>
      </c>
      <c r="B701" t="s">
        <v>4525</v>
      </c>
      <c r="C701">
        <v>13</v>
      </c>
    </row>
    <row r="702" spans="1:3" x14ac:dyDescent="0.25">
      <c r="A702">
        <v>677</v>
      </c>
      <c r="B702" t="s">
        <v>4526</v>
      </c>
      <c r="C702">
        <v>15</v>
      </c>
    </row>
    <row r="703" spans="1:3" x14ac:dyDescent="0.25">
      <c r="A703">
        <v>678</v>
      </c>
      <c r="B703" t="s">
        <v>4527</v>
      </c>
      <c r="C703">
        <v>15</v>
      </c>
    </row>
    <row r="704" spans="1:3" x14ac:dyDescent="0.25">
      <c r="A704">
        <v>679</v>
      </c>
      <c r="B704" t="s">
        <v>4528</v>
      </c>
      <c r="C704">
        <v>17.899999999999999</v>
      </c>
    </row>
    <row r="705" spans="1:3" x14ac:dyDescent="0.25">
      <c r="A705">
        <v>680</v>
      </c>
      <c r="B705" t="s">
        <v>4529</v>
      </c>
      <c r="C705">
        <v>17.899999999999999</v>
      </c>
    </row>
    <row r="706" spans="1:3" x14ac:dyDescent="0.25">
      <c r="A706">
        <v>681</v>
      </c>
      <c r="B706" t="s">
        <v>4530</v>
      </c>
      <c r="C706">
        <v>17.899999999999999</v>
      </c>
    </row>
    <row r="707" spans="1:3" x14ac:dyDescent="0.25">
      <c r="A707">
        <v>682</v>
      </c>
      <c r="B707" t="s">
        <v>4531</v>
      </c>
      <c r="C707">
        <v>5</v>
      </c>
    </row>
    <row r="708" spans="1:3" x14ac:dyDescent="0.25">
      <c r="A708">
        <v>683</v>
      </c>
      <c r="B708" t="s">
        <v>4532</v>
      </c>
      <c r="C708">
        <v>5</v>
      </c>
    </row>
    <row r="709" spans="1:3" x14ac:dyDescent="0.25">
      <c r="A709">
        <v>684</v>
      </c>
      <c r="B709" t="s">
        <v>4533</v>
      </c>
      <c r="C709">
        <v>5</v>
      </c>
    </row>
    <row r="710" spans="1:3" x14ac:dyDescent="0.25">
      <c r="A710">
        <v>685</v>
      </c>
      <c r="B710" t="s">
        <v>4534</v>
      </c>
      <c r="C710">
        <v>5</v>
      </c>
    </row>
    <row r="711" spans="1:3" x14ac:dyDescent="0.25">
      <c r="A711">
        <v>686</v>
      </c>
      <c r="B711" t="s">
        <v>4535</v>
      </c>
      <c r="C711">
        <v>2.15</v>
      </c>
    </row>
    <row r="712" spans="1:3" x14ac:dyDescent="0.25">
      <c r="A712">
        <v>687</v>
      </c>
      <c r="B712" t="s">
        <v>4536</v>
      </c>
      <c r="C712">
        <v>2.15</v>
      </c>
    </row>
    <row r="713" spans="1:3" x14ac:dyDescent="0.25">
      <c r="A713">
        <v>688</v>
      </c>
      <c r="B713" t="s">
        <v>4537</v>
      </c>
      <c r="C713">
        <v>16.18</v>
      </c>
    </row>
    <row r="714" spans="1:3" x14ac:dyDescent="0.25">
      <c r="A714">
        <v>689</v>
      </c>
      <c r="B714" t="s">
        <v>4538</v>
      </c>
      <c r="C714">
        <v>16.18</v>
      </c>
    </row>
    <row r="715" spans="1:3" x14ac:dyDescent="0.25">
      <c r="A715">
        <v>690</v>
      </c>
      <c r="B715" t="s">
        <v>4539</v>
      </c>
      <c r="C715">
        <v>14.18</v>
      </c>
    </row>
    <row r="716" spans="1:3" x14ac:dyDescent="0.25">
      <c r="A716">
        <v>691</v>
      </c>
      <c r="B716" t="s">
        <v>4540</v>
      </c>
      <c r="C716">
        <v>14.3</v>
      </c>
    </row>
    <row r="717" spans="1:3" x14ac:dyDescent="0.25">
      <c r="A717">
        <v>692</v>
      </c>
      <c r="B717" t="s">
        <v>4541</v>
      </c>
      <c r="C717">
        <v>18</v>
      </c>
    </row>
    <row r="718" spans="1:3" x14ac:dyDescent="0.25">
      <c r="A718">
        <v>693</v>
      </c>
      <c r="B718" t="s">
        <v>4542</v>
      </c>
      <c r="C718">
        <v>18</v>
      </c>
    </row>
    <row r="719" spans="1:3" x14ac:dyDescent="0.25">
      <c r="A719">
        <v>694</v>
      </c>
      <c r="B719" t="s">
        <v>4543</v>
      </c>
      <c r="C719">
        <v>4.13</v>
      </c>
    </row>
    <row r="720" spans="1:3" x14ac:dyDescent="0.25">
      <c r="A720">
        <v>695</v>
      </c>
      <c r="B720" t="s">
        <v>4544</v>
      </c>
      <c r="C720">
        <v>4.13</v>
      </c>
    </row>
    <row r="721" spans="1:3" x14ac:dyDescent="0.25">
      <c r="A721">
        <v>696</v>
      </c>
      <c r="B721" t="s">
        <v>4545</v>
      </c>
      <c r="C721">
        <v>16.3</v>
      </c>
    </row>
    <row r="722" spans="1:3" x14ac:dyDescent="0.25">
      <c r="A722">
        <v>697</v>
      </c>
      <c r="B722" t="s">
        <v>4546</v>
      </c>
      <c r="C722">
        <v>16.3</v>
      </c>
    </row>
    <row r="723" spans="1:3" x14ac:dyDescent="0.25">
      <c r="A723">
        <v>698</v>
      </c>
      <c r="B723" t="s">
        <v>4547</v>
      </c>
      <c r="C723">
        <v>16.12</v>
      </c>
    </row>
    <row r="724" spans="1:3" x14ac:dyDescent="0.25">
      <c r="A724">
        <v>699</v>
      </c>
      <c r="B724" t="s">
        <v>4548</v>
      </c>
      <c r="C724">
        <v>16.12</v>
      </c>
    </row>
    <row r="725" spans="1:3" x14ac:dyDescent="0.25">
      <c r="A725">
        <v>700</v>
      </c>
      <c r="B725" t="s">
        <v>4549</v>
      </c>
      <c r="C725">
        <v>5</v>
      </c>
    </row>
    <row r="726" spans="1:3" x14ac:dyDescent="0.25">
      <c r="A726">
        <v>701</v>
      </c>
      <c r="B726" t="s">
        <v>4550</v>
      </c>
      <c r="C726">
        <v>6.8</v>
      </c>
    </row>
    <row r="727" spans="1:3" x14ac:dyDescent="0.25">
      <c r="A727">
        <v>702</v>
      </c>
      <c r="B727" t="s">
        <v>4551</v>
      </c>
      <c r="C727">
        <v>4.5</v>
      </c>
    </row>
    <row r="728" spans="1:3" x14ac:dyDescent="0.25">
      <c r="A728">
        <v>703</v>
      </c>
      <c r="B728" t="s">
        <v>4552</v>
      </c>
      <c r="C728">
        <v>16.5</v>
      </c>
    </row>
    <row r="729" spans="1:3" x14ac:dyDescent="0.25">
      <c r="A729">
        <v>704</v>
      </c>
      <c r="B729" t="s">
        <v>4553</v>
      </c>
      <c r="C729">
        <v>3</v>
      </c>
    </row>
    <row r="730" spans="1:3" x14ac:dyDescent="0.25">
      <c r="A730">
        <v>705</v>
      </c>
      <c r="B730" t="s">
        <v>4554</v>
      </c>
      <c r="C730">
        <v>3</v>
      </c>
    </row>
    <row r="731" spans="1:3" x14ac:dyDescent="0.25">
      <c r="A731">
        <v>706</v>
      </c>
      <c r="B731" t="s">
        <v>4555</v>
      </c>
      <c r="C731">
        <v>3</v>
      </c>
    </row>
    <row r="732" spans="1:3" x14ac:dyDescent="0.25">
      <c r="A732">
        <v>707</v>
      </c>
      <c r="B732" t="s">
        <v>4556</v>
      </c>
      <c r="C732">
        <v>17.5</v>
      </c>
    </row>
    <row r="733" spans="1:3" x14ac:dyDescent="0.25">
      <c r="A733">
        <v>708</v>
      </c>
      <c r="B733" t="s">
        <v>4557</v>
      </c>
      <c r="C733">
        <v>9.1</v>
      </c>
    </row>
    <row r="734" spans="1:3" x14ac:dyDescent="0.25">
      <c r="A734">
        <v>709</v>
      </c>
      <c r="B734" t="s">
        <v>4558</v>
      </c>
      <c r="C734">
        <v>9.1</v>
      </c>
    </row>
    <row r="735" spans="1:3" x14ac:dyDescent="0.25">
      <c r="A735">
        <v>710</v>
      </c>
      <c r="B735" t="s">
        <v>4559</v>
      </c>
      <c r="C735">
        <v>9.1</v>
      </c>
    </row>
    <row r="736" spans="1:3" x14ac:dyDescent="0.25">
      <c r="A736">
        <v>711</v>
      </c>
      <c r="B736" t="s">
        <v>4560</v>
      </c>
      <c r="C736">
        <v>9.1</v>
      </c>
    </row>
    <row r="737" spans="1:3" x14ac:dyDescent="0.25">
      <c r="A737">
        <v>712</v>
      </c>
      <c r="B737" t="s">
        <v>4561</v>
      </c>
      <c r="C737">
        <v>12</v>
      </c>
    </row>
    <row r="738" spans="1:3" x14ac:dyDescent="0.25">
      <c r="A738">
        <v>713</v>
      </c>
      <c r="B738" t="s">
        <v>4562</v>
      </c>
      <c r="C738">
        <v>12</v>
      </c>
    </row>
    <row r="739" spans="1:3" x14ac:dyDescent="0.25">
      <c r="A739">
        <v>714</v>
      </c>
      <c r="B739" t="s">
        <v>4563</v>
      </c>
      <c r="C739">
        <v>8.3000000000000007</v>
      </c>
    </row>
    <row r="740" spans="1:3" x14ac:dyDescent="0.25">
      <c r="A740">
        <v>715</v>
      </c>
      <c r="B740" t="s">
        <v>4564</v>
      </c>
      <c r="C740">
        <v>8.3000000000000007</v>
      </c>
    </row>
    <row r="741" spans="1:3" x14ac:dyDescent="0.25">
      <c r="A741">
        <v>716</v>
      </c>
      <c r="B741" t="s">
        <v>4565</v>
      </c>
      <c r="C741">
        <v>5</v>
      </c>
    </row>
    <row r="742" spans="1:3" x14ac:dyDescent="0.25">
      <c r="A742">
        <v>717</v>
      </c>
      <c r="B742" t="s">
        <v>4566</v>
      </c>
      <c r="C742">
        <v>2.8</v>
      </c>
    </row>
    <row r="743" spans="1:3" x14ac:dyDescent="0.25">
      <c r="A743">
        <v>718</v>
      </c>
      <c r="B743" t="s">
        <v>4567</v>
      </c>
      <c r="C743">
        <v>3.11</v>
      </c>
    </row>
    <row r="744" spans="1:3" x14ac:dyDescent="0.25">
      <c r="A744">
        <v>719</v>
      </c>
      <c r="B744" t="s">
        <v>4568</v>
      </c>
      <c r="C744">
        <v>16.5</v>
      </c>
    </row>
    <row r="745" spans="1:3" x14ac:dyDescent="0.25">
      <c r="A745">
        <v>720</v>
      </c>
      <c r="B745" t="s">
        <v>4569</v>
      </c>
      <c r="C745">
        <v>15.9</v>
      </c>
    </row>
    <row r="746" spans="1:3" x14ac:dyDescent="0.25">
      <c r="A746">
        <v>720</v>
      </c>
      <c r="B746" t="s">
        <v>4569</v>
      </c>
      <c r="C746">
        <v>15.2</v>
      </c>
    </row>
    <row r="747" spans="1:3" x14ac:dyDescent="0.25">
      <c r="A747">
        <v>721</v>
      </c>
      <c r="B747" t="s">
        <v>4570</v>
      </c>
      <c r="C747">
        <v>7.18</v>
      </c>
    </row>
    <row r="748" spans="1:3" x14ac:dyDescent="0.25">
      <c r="A748">
        <v>722</v>
      </c>
      <c r="B748" t="s">
        <v>4571</v>
      </c>
      <c r="C748">
        <v>10.8</v>
      </c>
    </row>
    <row r="749" spans="1:3" x14ac:dyDescent="0.25">
      <c r="A749">
        <v>723</v>
      </c>
      <c r="B749" t="s">
        <v>4572</v>
      </c>
      <c r="C749">
        <v>10.8</v>
      </c>
    </row>
    <row r="750" spans="1:3" x14ac:dyDescent="0.25">
      <c r="A750">
        <v>724</v>
      </c>
      <c r="B750" t="s">
        <v>4573</v>
      </c>
      <c r="C750">
        <v>10.9</v>
      </c>
    </row>
    <row r="751" spans="1:3" x14ac:dyDescent="0.25">
      <c r="A751">
        <v>725</v>
      </c>
      <c r="B751" t="s">
        <v>4574</v>
      </c>
      <c r="C751">
        <v>7</v>
      </c>
    </row>
    <row r="752" spans="1:3" x14ac:dyDescent="0.25">
      <c r="A752">
        <v>726</v>
      </c>
      <c r="B752" t="s">
        <v>4575</v>
      </c>
      <c r="C752">
        <v>7</v>
      </c>
    </row>
    <row r="753" spans="1:3" x14ac:dyDescent="0.25">
      <c r="A753">
        <v>727</v>
      </c>
      <c r="B753" t="s">
        <v>4576</v>
      </c>
      <c r="C753">
        <v>7.2</v>
      </c>
    </row>
    <row r="754" spans="1:3" x14ac:dyDescent="0.25">
      <c r="A754">
        <v>728</v>
      </c>
      <c r="B754" t="s">
        <v>4577</v>
      </c>
      <c r="C754">
        <v>18</v>
      </c>
    </row>
    <row r="755" spans="1:3" x14ac:dyDescent="0.25">
      <c r="A755">
        <v>729</v>
      </c>
      <c r="B755" t="s">
        <v>4578</v>
      </c>
      <c r="C755">
        <v>18</v>
      </c>
    </row>
    <row r="756" spans="1:3" x14ac:dyDescent="0.25">
      <c r="A756">
        <v>730</v>
      </c>
      <c r="B756" t="s">
        <v>4579</v>
      </c>
      <c r="C756">
        <v>18.5</v>
      </c>
    </row>
    <row r="757" spans="1:3" x14ac:dyDescent="0.25">
      <c r="A757">
        <v>731</v>
      </c>
      <c r="B757" t="s">
        <v>4580</v>
      </c>
      <c r="C757">
        <v>13.8</v>
      </c>
    </row>
    <row r="758" spans="1:3" x14ac:dyDescent="0.25">
      <c r="A758">
        <v>732</v>
      </c>
      <c r="B758" t="s">
        <v>4581</v>
      </c>
      <c r="C758">
        <v>13.8</v>
      </c>
    </row>
    <row r="759" spans="1:3" x14ac:dyDescent="0.25">
      <c r="A759">
        <v>733</v>
      </c>
      <c r="B759" t="s">
        <v>4582</v>
      </c>
      <c r="C759">
        <v>13.8</v>
      </c>
    </row>
    <row r="760" spans="1:3" x14ac:dyDescent="0.25">
      <c r="A760">
        <v>734</v>
      </c>
      <c r="B760" t="s">
        <v>4583</v>
      </c>
      <c r="C760">
        <v>13</v>
      </c>
    </row>
    <row r="761" spans="1:3" x14ac:dyDescent="0.25">
      <c r="A761">
        <v>735</v>
      </c>
      <c r="B761" t="s">
        <v>4584</v>
      </c>
      <c r="C761">
        <v>13</v>
      </c>
    </row>
    <row r="762" spans="1:3" x14ac:dyDescent="0.25">
      <c r="A762">
        <v>736</v>
      </c>
      <c r="B762" t="s">
        <v>4585</v>
      </c>
      <c r="C762">
        <v>1</v>
      </c>
    </row>
    <row r="763" spans="1:3" x14ac:dyDescent="0.25">
      <c r="A763">
        <v>737</v>
      </c>
      <c r="B763" t="s">
        <v>4586</v>
      </c>
      <c r="C763">
        <v>1.4</v>
      </c>
    </row>
    <row r="764" spans="1:3" x14ac:dyDescent="0.25">
      <c r="A764">
        <v>738</v>
      </c>
      <c r="B764" t="s">
        <v>4587</v>
      </c>
      <c r="C764">
        <v>1.4</v>
      </c>
    </row>
    <row r="765" spans="1:3" x14ac:dyDescent="0.25">
      <c r="A765">
        <v>739</v>
      </c>
      <c r="B765" t="s">
        <v>4588</v>
      </c>
      <c r="C765">
        <v>6</v>
      </c>
    </row>
    <row r="766" spans="1:3" x14ac:dyDescent="0.25">
      <c r="A766">
        <v>740</v>
      </c>
      <c r="B766" t="s">
        <v>4589</v>
      </c>
      <c r="C766">
        <v>6.12</v>
      </c>
    </row>
    <row r="767" spans="1:3" x14ac:dyDescent="0.25">
      <c r="A767">
        <v>741</v>
      </c>
      <c r="B767" t="s">
        <v>4590</v>
      </c>
      <c r="C767">
        <v>7.8</v>
      </c>
    </row>
    <row r="768" spans="1:3" x14ac:dyDescent="0.25">
      <c r="A768">
        <v>742</v>
      </c>
      <c r="B768" t="s">
        <v>4591</v>
      </c>
      <c r="C768">
        <v>1.5</v>
      </c>
    </row>
    <row r="769" spans="1:3" x14ac:dyDescent="0.25">
      <c r="A769">
        <v>743</v>
      </c>
      <c r="B769" t="s">
        <v>4592</v>
      </c>
      <c r="C769">
        <v>1.5</v>
      </c>
    </row>
    <row r="770" spans="1:3" x14ac:dyDescent="0.25">
      <c r="A770">
        <v>744</v>
      </c>
      <c r="B770" t="s">
        <v>4593</v>
      </c>
      <c r="C770">
        <v>16</v>
      </c>
    </row>
    <row r="771" spans="1:3" x14ac:dyDescent="0.25">
      <c r="A771">
        <v>745</v>
      </c>
      <c r="B771" t="s">
        <v>4594</v>
      </c>
      <c r="C771">
        <v>16</v>
      </c>
    </row>
    <row r="772" spans="1:3" x14ac:dyDescent="0.25">
      <c r="A772">
        <v>746</v>
      </c>
      <c r="B772" t="s">
        <v>4595</v>
      </c>
      <c r="C772">
        <v>18</v>
      </c>
    </row>
    <row r="773" spans="1:3" x14ac:dyDescent="0.25">
      <c r="A773">
        <v>747</v>
      </c>
      <c r="B773" t="s">
        <v>4596</v>
      </c>
      <c r="C773">
        <v>14.18</v>
      </c>
    </row>
    <row r="774" spans="1:3" x14ac:dyDescent="0.25">
      <c r="A774">
        <v>748</v>
      </c>
      <c r="B774" t="s">
        <v>4597</v>
      </c>
      <c r="C774">
        <v>14.18</v>
      </c>
    </row>
    <row r="775" spans="1:3" x14ac:dyDescent="0.25">
      <c r="A775">
        <v>749</v>
      </c>
      <c r="B775" t="s">
        <v>4598</v>
      </c>
      <c r="C775">
        <v>11</v>
      </c>
    </row>
    <row r="776" spans="1:3" x14ac:dyDescent="0.25">
      <c r="A776">
        <v>750</v>
      </c>
      <c r="B776" t="s">
        <v>4599</v>
      </c>
      <c r="C776">
        <v>11</v>
      </c>
    </row>
    <row r="777" spans="1:3" x14ac:dyDescent="0.25">
      <c r="A777">
        <v>751</v>
      </c>
      <c r="B777" t="s">
        <v>4600</v>
      </c>
      <c r="C777">
        <v>18.100000000000001</v>
      </c>
    </row>
    <row r="778" spans="1:3" x14ac:dyDescent="0.25">
      <c r="A778">
        <v>752</v>
      </c>
      <c r="B778" t="s">
        <v>4601</v>
      </c>
      <c r="C778">
        <v>18.100000000000001</v>
      </c>
    </row>
    <row r="779" spans="1:3" x14ac:dyDescent="0.25">
      <c r="A779">
        <v>753</v>
      </c>
      <c r="B779" t="s">
        <v>4602</v>
      </c>
      <c r="C779">
        <v>10</v>
      </c>
    </row>
    <row r="780" spans="1:3" x14ac:dyDescent="0.25">
      <c r="A780">
        <v>754</v>
      </c>
      <c r="B780" t="s">
        <v>4603</v>
      </c>
      <c r="C780">
        <v>10</v>
      </c>
    </row>
    <row r="781" spans="1:3" x14ac:dyDescent="0.25">
      <c r="A781">
        <v>755</v>
      </c>
      <c r="B781" t="s">
        <v>4604</v>
      </c>
      <c r="C781">
        <v>10.5</v>
      </c>
    </row>
    <row r="782" spans="1:3" x14ac:dyDescent="0.25">
      <c r="A782">
        <v>756</v>
      </c>
      <c r="B782" t="s">
        <v>4605</v>
      </c>
      <c r="C782">
        <v>10.5</v>
      </c>
    </row>
    <row r="783" spans="1:3" x14ac:dyDescent="0.25">
      <c r="A783">
        <v>757</v>
      </c>
      <c r="B783" t="s">
        <v>4606</v>
      </c>
      <c r="C783">
        <v>14.7</v>
      </c>
    </row>
    <row r="784" spans="1:3" x14ac:dyDescent="0.25">
      <c r="A784">
        <v>758</v>
      </c>
      <c r="B784" t="s">
        <v>4607</v>
      </c>
      <c r="C784">
        <v>14.7</v>
      </c>
    </row>
    <row r="785" spans="1:3" x14ac:dyDescent="0.25">
      <c r="A785">
        <v>759</v>
      </c>
      <c r="B785" t="s">
        <v>4608</v>
      </c>
      <c r="C785">
        <v>13.6</v>
      </c>
    </row>
    <row r="786" spans="1:3" x14ac:dyDescent="0.25">
      <c r="A786">
        <v>760</v>
      </c>
      <c r="B786" t="s">
        <v>4609</v>
      </c>
      <c r="C786">
        <v>13.6</v>
      </c>
    </row>
    <row r="787" spans="1:3" x14ac:dyDescent="0.25">
      <c r="A787">
        <v>761</v>
      </c>
      <c r="B787" t="s">
        <v>4610</v>
      </c>
      <c r="C787">
        <v>10</v>
      </c>
    </row>
    <row r="788" spans="1:3" x14ac:dyDescent="0.25">
      <c r="A788">
        <v>762</v>
      </c>
      <c r="B788" t="s">
        <v>4611</v>
      </c>
      <c r="C788">
        <v>10</v>
      </c>
    </row>
    <row r="789" spans="1:3" x14ac:dyDescent="0.25">
      <c r="A789">
        <v>763</v>
      </c>
      <c r="B789" t="s">
        <v>4612</v>
      </c>
      <c r="C789">
        <v>10</v>
      </c>
    </row>
    <row r="790" spans="1:3" x14ac:dyDescent="0.25">
      <c r="A790">
        <v>764</v>
      </c>
      <c r="B790" t="s">
        <v>4613</v>
      </c>
      <c r="C790">
        <v>5</v>
      </c>
    </row>
    <row r="791" spans="1:3" x14ac:dyDescent="0.25">
      <c r="A791">
        <v>765</v>
      </c>
      <c r="B791" t="s">
        <v>4614</v>
      </c>
      <c r="C791">
        <v>13.15</v>
      </c>
    </row>
    <row r="792" spans="1:3" x14ac:dyDescent="0.25">
      <c r="A792">
        <v>766</v>
      </c>
      <c r="B792" t="s">
        <v>4615</v>
      </c>
      <c r="C792">
        <v>6</v>
      </c>
    </row>
    <row r="793" spans="1:3" x14ac:dyDescent="0.25">
      <c r="A793">
        <v>767</v>
      </c>
      <c r="B793" t="s">
        <v>4616</v>
      </c>
      <c r="C793">
        <v>1.18</v>
      </c>
    </row>
    <row r="794" spans="1:3" x14ac:dyDescent="0.25">
      <c r="A794">
        <v>768</v>
      </c>
      <c r="B794" t="s">
        <v>4617</v>
      </c>
      <c r="C794">
        <v>1.18</v>
      </c>
    </row>
    <row r="795" spans="1:3" x14ac:dyDescent="0.25">
      <c r="A795">
        <v>769</v>
      </c>
      <c r="B795" t="s">
        <v>4618</v>
      </c>
      <c r="C795">
        <v>9.11</v>
      </c>
    </row>
    <row r="796" spans="1:3" x14ac:dyDescent="0.25">
      <c r="A796">
        <v>770</v>
      </c>
      <c r="B796" t="s">
        <v>4619</v>
      </c>
      <c r="C796">
        <v>9.11</v>
      </c>
    </row>
    <row r="797" spans="1:3" x14ac:dyDescent="0.25">
      <c r="A797">
        <v>771</v>
      </c>
      <c r="B797" t="s">
        <v>4620</v>
      </c>
      <c r="C797">
        <v>18</v>
      </c>
    </row>
    <row r="798" spans="1:3" x14ac:dyDescent="0.25">
      <c r="A798">
        <v>772</v>
      </c>
      <c r="B798" t="s">
        <v>4621</v>
      </c>
      <c r="C798">
        <v>13</v>
      </c>
    </row>
    <row r="799" spans="1:3" x14ac:dyDescent="0.25">
      <c r="A799">
        <v>773</v>
      </c>
      <c r="B799" t="s">
        <v>4622</v>
      </c>
      <c r="C799">
        <v>13</v>
      </c>
    </row>
    <row r="800" spans="1:3" x14ac:dyDescent="0.25">
      <c r="A800">
        <v>774</v>
      </c>
      <c r="B800" t="s">
        <v>4623</v>
      </c>
      <c r="C800">
        <v>16.8</v>
      </c>
    </row>
    <row r="801" spans="1:3" x14ac:dyDescent="0.25">
      <c r="A801">
        <v>775</v>
      </c>
      <c r="B801" t="s">
        <v>4624</v>
      </c>
      <c r="C801">
        <v>13</v>
      </c>
    </row>
    <row r="802" spans="1:3" x14ac:dyDescent="0.25">
      <c r="A802">
        <v>776</v>
      </c>
      <c r="B802" t="s">
        <v>4625</v>
      </c>
      <c r="C802">
        <v>7.3</v>
      </c>
    </row>
    <row r="803" spans="1:3" x14ac:dyDescent="0.25">
      <c r="A803">
        <v>777</v>
      </c>
      <c r="B803" t="s">
        <v>4626</v>
      </c>
      <c r="C803">
        <v>4.17</v>
      </c>
    </row>
    <row r="804" spans="1:3" x14ac:dyDescent="0.25">
      <c r="A804">
        <v>778</v>
      </c>
      <c r="B804" t="s">
        <v>4627</v>
      </c>
      <c r="C804">
        <v>9.5</v>
      </c>
    </row>
    <row r="805" spans="1:3" x14ac:dyDescent="0.25">
      <c r="A805">
        <v>779</v>
      </c>
      <c r="B805" t="s">
        <v>4628</v>
      </c>
      <c r="C805">
        <v>18.149999999999999</v>
      </c>
    </row>
    <row r="806" spans="1:3" x14ac:dyDescent="0.25">
      <c r="A806">
        <v>780</v>
      </c>
      <c r="B806" t="s">
        <v>4629</v>
      </c>
      <c r="C806">
        <v>13.3</v>
      </c>
    </row>
    <row r="807" spans="1:3" x14ac:dyDescent="0.25">
      <c r="A807">
        <v>781</v>
      </c>
      <c r="B807" t="s">
        <v>4630</v>
      </c>
      <c r="C807">
        <v>9.1</v>
      </c>
    </row>
    <row r="808" spans="1:3" x14ac:dyDescent="0.25">
      <c r="A808">
        <v>782</v>
      </c>
      <c r="B808" t="s">
        <v>4631</v>
      </c>
      <c r="C808">
        <v>3</v>
      </c>
    </row>
    <row r="809" spans="1:3" x14ac:dyDescent="0.25">
      <c r="A809">
        <v>783</v>
      </c>
      <c r="B809" t="s">
        <v>4632</v>
      </c>
      <c r="C809">
        <v>3.6</v>
      </c>
    </row>
    <row r="810" spans="1:3" x14ac:dyDescent="0.25">
      <c r="A810">
        <v>784</v>
      </c>
      <c r="B810" t="s">
        <v>4633</v>
      </c>
      <c r="C810">
        <v>3.6</v>
      </c>
    </row>
    <row r="811" spans="1:3" x14ac:dyDescent="0.25">
      <c r="A811">
        <v>785</v>
      </c>
      <c r="B811" t="s">
        <v>4634</v>
      </c>
      <c r="C811">
        <v>4.5</v>
      </c>
    </row>
    <row r="812" spans="1:3" x14ac:dyDescent="0.25">
      <c r="A812">
        <v>786</v>
      </c>
      <c r="B812" t="s">
        <v>4635</v>
      </c>
      <c r="C812">
        <v>15.5</v>
      </c>
    </row>
    <row r="813" spans="1:3" x14ac:dyDescent="0.25">
      <c r="A813">
        <v>787</v>
      </c>
      <c r="B813" t="s">
        <v>4636</v>
      </c>
      <c r="C813">
        <v>10.5</v>
      </c>
    </row>
    <row r="814" spans="1:3" x14ac:dyDescent="0.25">
      <c r="A814">
        <v>788</v>
      </c>
      <c r="B814" t="s">
        <v>4637</v>
      </c>
      <c r="C814">
        <v>18.5</v>
      </c>
    </row>
    <row r="815" spans="1:3" x14ac:dyDescent="0.25">
      <c r="A815">
        <v>789</v>
      </c>
      <c r="B815" t="s">
        <v>4638</v>
      </c>
      <c r="C815">
        <v>15</v>
      </c>
    </row>
    <row r="816" spans="1:3" x14ac:dyDescent="0.25">
      <c r="A816">
        <v>790</v>
      </c>
      <c r="B816" t="s">
        <v>4639</v>
      </c>
      <c r="C816">
        <v>15</v>
      </c>
    </row>
    <row r="817" spans="1:3" x14ac:dyDescent="0.25">
      <c r="A817">
        <v>791</v>
      </c>
      <c r="B817" t="s">
        <v>4640</v>
      </c>
      <c r="C817">
        <v>15.17</v>
      </c>
    </row>
    <row r="818" spans="1:3" x14ac:dyDescent="0.25">
      <c r="A818">
        <v>792</v>
      </c>
      <c r="B818" t="s">
        <v>4641</v>
      </c>
      <c r="C818">
        <v>15.9</v>
      </c>
    </row>
    <row r="819" spans="1:3" x14ac:dyDescent="0.25">
      <c r="A819">
        <v>793</v>
      </c>
      <c r="B819" t="s">
        <v>4642</v>
      </c>
      <c r="C819">
        <v>16.14</v>
      </c>
    </row>
    <row r="820" spans="1:3" x14ac:dyDescent="0.25">
      <c r="A820">
        <v>794</v>
      </c>
      <c r="B820" t="s">
        <v>4643</v>
      </c>
      <c r="C820">
        <v>1.6</v>
      </c>
    </row>
    <row r="821" spans="1:3" x14ac:dyDescent="0.25">
      <c r="A821">
        <v>795</v>
      </c>
      <c r="B821" t="s">
        <v>4644</v>
      </c>
      <c r="C821">
        <v>1.6</v>
      </c>
    </row>
    <row r="822" spans="1:3" x14ac:dyDescent="0.25">
      <c r="A822">
        <v>796</v>
      </c>
      <c r="B822" t="s">
        <v>4645</v>
      </c>
      <c r="C822">
        <v>4</v>
      </c>
    </row>
    <row r="823" spans="1:3" x14ac:dyDescent="0.25">
      <c r="A823">
        <v>797</v>
      </c>
      <c r="B823" t="s">
        <v>4646</v>
      </c>
      <c r="C823">
        <v>17.8</v>
      </c>
    </row>
    <row r="824" spans="1:3" x14ac:dyDescent="0.25">
      <c r="A824">
        <v>798</v>
      </c>
      <c r="B824" t="s">
        <v>4647</v>
      </c>
      <c r="C824">
        <v>10.17</v>
      </c>
    </row>
    <row r="825" spans="1:3" x14ac:dyDescent="0.25">
      <c r="A825">
        <v>799</v>
      </c>
      <c r="B825" t="s">
        <v>4648</v>
      </c>
      <c r="C825">
        <v>2.2999999999999998</v>
      </c>
    </row>
    <row r="826" spans="1:3" x14ac:dyDescent="0.25">
      <c r="A826">
        <v>800</v>
      </c>
      <c r="B826" t="s">
        <v>4649</v>
      </c>
      <c r="C826">
        <v>15</v>
      </c>
    </row>
    <row r="827" spans="1:3" x14ac:dyDescent="0.25">
      <c r="A827">
        <v>801</v>
      </c>
      <c r="B827" t="s">
        <v>4650</v>
      </c>
      <c r="C827">
        <v>17.5</v>
      </c>
    </row>
    <row r="828" spans="1:3" x14ac:dyDescent="0.25">
      <c r="A828">
        <v>802</v>
      </c>
      <c r="B828" t="s">
        <v>4651</v>
      </c>
      <c r="C828">
        <v>6.9</v>
      </c>
    </row>
    <row r="829" spans="1:3" x14ac:dyDescent="0.25">
      <c r="A829">
        <v>803</v>
      </c>
      <c r="B829" t="s">
        <v>4652</v>
      </c>
      <c r="C829">
        <v>14</v>
      </c>
    </row>
    <row r="830" spans="1:3" x14ac:dyDescent="0.25">
      <c r="A830">
        <v>804</v>
      </c>
      <c r="B830" t="s">
        <v>4653</v>
      </c>
      <c r="C830">
        <v>14.3</v>
      </c>
    </row>
    <row r="831" spans="1:3" x14ac:dyDescent="0.25">
      <c r="A831">
        <v>805</v>
      </c>
      <c r="B831" t="s">
        <v>4654</v>
      </c>
      <c r="C831">
        <v>16.170000000000002</v>
      </c>
    </row>
    <row r="832" spans="1:3" x14ac:dyDescent="0.25">
      <c r="A832">
        <v>806</v>
      </c>
      <c r="B832" t="s">
        <v>4655</v>
      </c>
      <c r="C832">
        <v>7.9</v>
      </c>
    </row>
    <row r="833" spans="1:3" x14ac:dyDescent="0.25">
      <c r="A833">
        <v>807</v>
      </c>
      <c r="B833" t="s">
        <v>4656</v>
      </c>
      <c r="C83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9B7E-2CCE-4424-A3BA-057EE351129D}">
  <dimension ref="A1:C19"/>
  <sheetViews>
    <sheetView workbookViewId="0">
      <selection activeCell="A2" sqref="A2:A1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2420</v>
      </c>
      <c r="B1" t="s">
        <v>2421</v>
      </c>
      <c r="C1" t="s">
        <v>4182</v>
      </c>
    </row>
    <row r="2" spans="1:3" x14ac:dyDescent="0.25">
      <c r="A2" t="s">
        <v>4233</v>
      </c>
      <c r="B2" t="s">
        <v>4661</v>
      </c>
      <c r="C2" t="s">
        <v>4657</v>
      </c>
    </row>
    <row r="3" spans="1:3" x14ac:dyDescent="0.25">
      <c r="A3" t="s">
        <v>4209</v>
      </c>
      <c r="B3" t="s">
        <v>4210</v>
      </c>
      <c r="C3" t="s">
        <v>4217</v>
      </c>
    </row>
    <row r="4" spans="1:3" x14ac:dyDescent="0.25">
      <c r="A4" t="s">
        <v>4234</v>
      </c>
      <c r="B4" t="s">
        <v>4662</v>
      </c>
      <c r="C4" t="s">
        <v>4658</v>
      </c>
    </row>
    <row r="5" spans="1:3" x14ac:dyDescent="0.25">
      <c r="A5" t="s">
        <v>4201</v>
      </c>
      <c r="B5" t="s">
        <v>4202</v>
      </c>
      <c r="C5" t="s">
        <v>4218</v>
      </c>
    </row>
    <row r="6" spans="1:3" x14ac:dyDescent="0.25">
      <c r="A6" t="s">
        <v>4193</v>
      </c>
      <c r="B6" t="s">
        <v>4194</v>
      </c>
      <c r="C6" t="s">
        <v>4219</v>
      </c>
    </row>
    <row r="7" spans="1:3" x14ac:dyDescent="0.25">
      <c r="A7" t="s">
        <v>4207</v>
      </c>
      <c r="B7" t="s">
        <v>4208</v>
      </c>
      <c r="C7" t="s">
        <v>4220</v>
      </c>
    </row>
    <row r="8" spans="1:3" x14ac:dyDescent="0.25">
      <c r="A8" t="s">
        <v>4232</v>
      </c>
      <c r="B8" t="s">
        <v>4660</v>
      </c>
      <c r="C8" t="s">
        <v>4659</v>
      </c>
    </row>
    <row r="9" spans="1:3" x14ac:dyDescent="0.25">
      <c r="A9" t="s">
        <v>4189</v>
      </c>
      <c r="B9" t="s">
        <v>4190</v>
      </c>
      <c r="C9" t="s">
        <v>4221</v>
      </c>
    </row>
    <row r="10" spans="1:3" x14ac:dyDescent="0.25">
      <c r="A10" t="s">
        <v>4213</v>
      </c>
      <c r="B10" t="s">
        <v>4214</v>
      </c>
      <c r="C10" t="s">
        <v>4222</v>
      </c>
    </row>
    <row r="11" spans="1:3" x14ac:dyDescent="0.25">
      <c r="A11" t="s">
        <v>4205</v>
      </c>
      <c r="B11" t="s">
        <v>4206</v>
      </c>
      <c r="C11" t="s">
        <v>4223</v>
      </c>
    </row>
    <row r="12" spans="1:3" x14ac:dyDescent="0.25">
      <c r="A12" t="s">
        <v>4197</v>
      </c>
      <c r="B12" t="s">
        <v>4198</v>
      </c>
      <c r="C12" t="s">
        <v>4224</v>
      </c>
    </row>
    <row r="13" spans="1:3" x14ac:dyDescent="0.25">
      <c r="A13" t="s">
        <v>4199</v>
      </c>
      <c r="B13" t="s">
        <v>4200</v>
      </c>
      <c r="C13" t="s">
        <v>4225</v>
      </c>
    </row>
    <row r="14" spans="1:3" x14ac:dyDescent="0.25">
      <c r="A14" t="s">
        <v>4211</v>
      </c>
      <c r="B14" t="s">
        <v>4212</v>
      </c>
      <c r="C14" t="s">
        <v>4226</v>
      </c>
    </row>
    <row r="15" spans="1:3" x14ac:dyDescent="0.25">
      <c r="A15" t="s">
        <v>4215</v>
      </c>
      <c r="B15" t="s">
        <v>4216</v>
      </c>
      <c r="C15" t="s">
        <v>4227</v>
      </c>
    </row>
    <row r="16" spans="1:3" x14ac:dyDescent="0.25">
      <c r="A16" t="s">
        <v>4187</v>
      </c>
      <c r="B16" t="s">
        <v>4188</v>
      </c>
      <c r="C16" t="s">
        <v>4228</v>
      </c>
    </row>
    <row r="17" spans="1:3" x14ac:dyDescent="0.25">
      <c r="A17" t="s">
        <v>4195</v>
      </c>
      <c r="B17" t="s">
        <v>4196</v>
      </c>
      <c r="C17" t="s">
        <v>4229</v>
      </c>
    </row>
    <row r="18" spans="1:3" x14ac:dyDescent="0.25">
      <c r="A18" t="s">
        <v>4191</v>
      </c>
      <c r="B18" t="s">
        <v>4192</v>
      </c>
      <c r="C18" t="s">
        <v>4230</v>
      </c>
    </row>
    <row r="19" spans="1:3" x14ac:dyDescent="0.25">
      <c r="A19" t="s">
        <v>4203</v>
      </c>
      <c r="B19" t="s">
        <v>4204</v>
      </c>
      <c r="C19" t="s">
        <v>4231</v>
      </c>
    </row>
  </sheetData>
  <autoFilter ref="A1:C348" xr:uid="{FCE810EE-F5BB-44B8-8318-E128475A32F6}">
    <sortState ref="A2:C348">
      <sortCondition ref="A1:A3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zoomScaleNormal="100" workbookViewId="0">
      <pane xSplit="3" ySplit="2" topLeftCell="D3" activePane="bottomRight" state="frozen"/>
      <selection activeCell="H3" sqref="H3"/>
      <selection pane="topRight" activeCell="H3" sqref="H3"/>
      <selection pane="bottomLeft" activeCell="H3" sqref="H3"/>
      <selection pane="bottomRight" activeCell="H3" sqref="H3"/>
    </sheetView>
  </sheetViews>
  <sheetFormatPr defaultRowHeight="15" x14ac:dyDescent="0.25"/>
  <cols>
    <col min="1" max="1" width="38.28515625" style="1" bestFit="1" customWidth="1"/>
    <col min="2" max="2" width="20.7109375" style="1" hidden="1" customWidth="1"/>
    <col min="3" max="3" width="38.28515625" style="1" hidden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3" width="11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4" t="s">
        <v>2423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 t="s">
        <v>2422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2437</v>
      </c>
      <c r="L2" s="4" t="s">
        <v>2438</v>
      </c>
      <c r="M2" s="4" t="s">
        <v>2439</v>
      </c>
      <c r="N2" s="4" t="s">
        <v>2440</v>
      </c>
      <c r="O2" s="4" t="s">
        <v>2441</v>
      </c>
      <c r="P2" s="4" t="s">
        <v>2442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2263</v>
      </c>
      <c r="B3" s="4">
        <v>130</v>
      </c>
      <c r="C3" s="4" t="s">
        <v>2263</v>
      </c>
      <c r="D3" s="4">
        <v>1</v>
      </c>
      <c r="E3" s="5">
        <v>1521737987000</v>
      </c>
      <c r="F3" s="5">
        <v>1521737989000</v>
      </c>
      <c r="G3" s="4">
        <v>0</v>
      </c>
      <c r="H3" s="6">
        <v>5228684</v>
      </c>
      <c r="I3" s="6">
        <v>4814449</v>
      </c>
      <c r="J3" s="4" t="s">
        <v>4</v>
      </c>
      <c r="K3" s="4">
        <v>1</v>
      </c>
      <c r="L3" s="10">
        <v>1</v>
      </c>
      <c r="M3" s="10">
        <v>1</v>
      </c>
      <c r="N3" s="4" t="s">
        <v>3351</v>
      </c>
      <c r="O3" s="4" t="s">
        <v>3352</v>
      </c>
      <c r="P3" s="4">
        <v>1432</v>
      </c>
      <c r="Q3" s="4" t="s">
        <v>2265</v>
      </c>
      <c r="R3" s="4"/>
      <c r="S3" s="4">
        <v>1</v>
      </c>
      <c r="T3" s="4">
        <v>0</v>
      </c>
      <c r="U3" s="4" t="s">
        <v>4</v>
      </c>
      <c r="V3" s="5" t="s">
        <v>4</v>
      </c>
      <c r="W3" s="5" t="s">
        <v>4</v>
      </c>
      <c r="X3" s="5" t="s">
        <v>4</v>
      </c>
      <c r="Y3" s="4" t="s">
        <v>4</v>
      </c>
      <c r="Z3" s="4">
        <v>28400</v>
      </c>
      <c r="AA3" s="4" t="s">
        <v>4</v>
      </c>
      <c r="AB3" s="4" t="s">
        <v>4</v>
      </c>
      <c r="AC3" s="4">
        <v>1</v>
      </c>
      <c r="AD3" s="4">
        <v>1</v>
      </c>
      <c r="AE3" s="4" t="s">
        <v>4</v>
      </c>
      <c r="AF3" s="4" t="s">
        <v>4</v>
      </c>
      <c r="AG3" s="4"/>
    </row>
    <row r="4" spans="1:33" x14ac:dyDescent="0.25">
      <c r="A4" s="4" t="s">
        <v>586</v>
      </c>
      <c r="B4" s="4">
        <v>248</v>
      </c>
      <c r="C4" s="4" t="s">
        <v>586</v>
      </c>
      <c r="D4" s="4">
        <v>4</v>
      </c>
      <c r="E4" s="5">
        <v>1521733058000</v>
      </c>
      <c r="F4" s="5">
        <v>1521733209000</v>
      </c>
      <c r="G4" s="4">
        <v>0</v>
      </c>
      <c r="H4" s="6">
        <v>52285328</v>
      </c>
      <c r="I4" s="6">
        <v>4810021</v>
      </c>
      <c r="J4" s="4" t="s">
        <v>4</v>
      </c>
      <c r="K4" s="4">
        <v>1</v>
      </c>
      <c r="L4" s="10">
        <v>1</v>
      </c>
      <c r="M4" s="10">
        <v>1</v>
      </c>
      <c r="N4" s="4" t="s">
        <v>3351</v>
      </c>
      <c r="O4" s="4">
        <v>381</v>
      </c>
      <c r="P4" s="4" t="s">
        <v>3355</v>
      </c>
      <c r="Q4" s="4" t="s">
        <v>588</v>
      </c>
      <c r="R4" s="4"/>
      <c r="S4" s="4">
        <v>3</v>
      </c>
      <c r="T4" s="4">
        <v>0</v>
      </c>
      <c r="U4" s="4">
        <v>3</v>
      </c>
      <c r="V4" s="5">
        <v>1521733056000</v>
      </c>
      <c r="W4" s="5">
        <v>1521736656000</v>
      </c>
      <c r="X4" s="5">
        <v>1521739356000</v>
      </c>
      <c r="Y4" s="4">
        <v>94</v>
      </c>
      <c r="Z4" s="4">
        <v>28400</v>
      </c>
      <c r="AA4" s="4">
        <v>264</v>
      </c>
      <c r="AB4" s="4">
        <v>70</v>
      </c>
      <c r="AC4" s="4">
        <v>3</v>
      </c>
      <c r="AD4" s="4">
        <v>4</v>
      </c>
      <c r="AE4" s="4" t="s">
        <v>108</v>
      </c>
      <c r="AF4" s="4" t="s">
        <v>4</v>
      </c>
      <c r="AG4" s="4"/>
    </row>
    <row r="5" spans="1:33" x14ac:dyDescent="0.25">
      <c r="A5" s="4" t="s">
        <v>610</v>
      </c>
      <c r="B5" s="4">
        <v>242</v>
      </c>
      <c r="C5" s="4" t="s">
        <v>610</v>
      </c>
      <c r="D5" s="4">
        <v>3</v>
      </c>
      <c r="E5" s="5">
        <v>1521726932000</v>
      </c>
      <c r="F5" s="5">
        <v>1521726935000</v>
      </c>
      <c r="G5" s="4">
        <v>0</v>
      </c>
      <c r="H5" s="6">
        <v>52278357</v>
      </c>
      <c r="I5" s="6">
        <v>4804851</v>
      </c>
      <c r="J5" s="4" t="s">
        <v>4</v>
      </c>
      <c r="K5" s="4">
        <v>1</v>
      </c>
      <c r="L5" s="10">
        <v>1</v>
      </c>
      <c r="M5" s="10">
        <v>1</v>
      </c>
      <c r="N5" s="4" t="s">
        <v>2854</v>
      </c>
      <c r="O5" s="4">
        <v>2</v>
      </c>
      <c r="P5" s="4">
        <v>1432</v>
      </c>
      <c r="Q5" s="4" t="s">
        <v>4</v>
      </c>
      <c r="R5" s="4"/>
      <c r="S5" s="4">
        <v>1</v>
      </c>
      <c r="T5" s="4">
        <v>0</v>
      </c>
      <c r="U5" s="4" t="s">
        <v>4</v>
      </c>
      <c r="V5" s="5" t="s">
        <v>4</v>
      </c>
      <c r="W5" s="5" t="s">
        <v>4</v>
      </c>
      <c r="X5" s="5" t="s">
        <v>4</v>
      </c>
      <c r="Y5" s="4" t="s">
        <v>4</v>
      </c>
      <c r="Z5" s="4">
        <v>28400</v>
      </c>
      <c r="AA5" s="4" t="s">
        <v>4</v>
      </c>
      <c r="AB5" s="4" t="s">
        <v>4</v>
      </c>
      <c r="AC5" s="4">
        <v>1</v>
      </c>
      <c r="AD5" s="4">
        <v>3</v>
      </c>
      <c r="AE5" s="4" t="s">
        <v>4</v>
      </c>
      <c r="AF5" s="4" t="s">
        <v>4</v>
      </c>
      <c r="AG5" s="4"/>
    </row>
    <row r="6" spans="1:33" x14ac:dyDescent="0.25">
      <c r="A6" s="7" t="s">
        <v>272</v>
      </c>
      <c r="B6" s="4">
        <v>373</v>
      </c>
      <c r="C6" s="7" t="s">
        <v>272</v>
      </c>
      <c r="D6" s="4">
        <v>5</v>
      </c>
      <c r="E6" s="5">
        <v>1521738151000</v>
      </c>
      <c r="F6" s="5">
        <v>1521738154000</v>
      </c>
      <c r="G6" s="4">
        <v>0</v>
      </c>
      <c r="H6" s="6">
        <v>52278049</v>
      </c>
      <c r="I6" s="6">
        <v>4810072</v>
      </c>
      <c r="J6" s="4" t="s">
        <v>4</v>
      </c>
      <c r="K6" s="4">
        <v>1</v>
      </c>
      <c r="L6" s="10">
        <v>1</v>
      </c>
      <c r="M6" s="10">
        <v>1</v>
      </c>
      <c r="N6" s="4" t="s">
        <v>3377</v>
      </c>
      <c r="O6" s="4" t="s">
        <v>3378</v>
      </c>
      <c r="P6" s="4">
        <v>1432</v>
      </c>
      <c r="Q6" s="4" t="s">
        <v>4</v>
      </c>
      <c r="R6" s="4"/>
      <c r="S6" s="4">
        <v>1</v>
      </c>
      <c r="T6" s="4">
        <v>0</v>
      </c>
      <c r="U6" s="4">
        <v>3</v>
      </c>
      <c r="V6" s="5">
        <v>1521736145000</v>
      </c>
      <c r="W6" s="5">
        <v>1521739745000</v>
      </c>
      <c r="X6" s="5">
        <v>1521742445000</v>
      </c>
      <c r="Y6" s="4" t="s">
        <v>4</v>
      </c>
      <c r="Z6" s="4">
        <v>28400</v>
      </c>
      <c r="AA6" s="4" t="s">
        <v>4</v>
      </c>
      <c r="AB6" s="4" t="s">
        <v>4</v>
      </c>
      <c r="AC6" s="4">
        <v>1</v>
      </c>
      <c r="AD6" s="4">
        <v>5</v>
      </c>
      <c r="AE6" s="4" t="s">
        <v>4</v>
      </c>
      <c r="AF6" s="4" t="s">
        <v>4</v>
      </c>
      <c r="AG6" s="4"/>
    </row>
    <row r="7" spans="1:33" x14ac:dyDescent="0.25">
      <c r="A7" s="4" t="s">
        <v>659</v>
      </c>
      <c r="B7" s="4">
        <v>112</v>
      </c>
      <c r="C7" s="4" t="s">
        <v>659</v>
      </c>
      <c r="D7" s="4">
        <v>0</v>
      </c>
      <c r="E7" s="5">
        <v>1521719698000</v>
      </c>
      <c r="F7" s="5">
        <v>1521722353000</v>
      </c>
      <c r="G7" s="4">
        <v>0</v>
      </c>
      <c r="H7" s="6">
        <v>52304334</v>
      </c>
      <c r="I7" s="6">
        <v>4839081</v>
      </c>
      <c r="J7" s="4" t="s">
        <v>559</v>
      </c>
      <c r="K7" s="4">
        <v>2</v>
      </c>
      <c r="L7" s="10">
        <v>2</v>
      </c>
      <c r="M7" s="10">
        <v>2</v>
      </c>
      <c r="N7" s="4" t="s">
        <v>2518</v>
      </c>
      <c r="O7" s="4">
        <v>27</v>
      </c>
      <c r="P7" s="4" t="s">
        <v>2519</v>
      </c>
      <c r="Q7" s="4" t="s">
        <v>4</v>
      </c>
      <c r="R7" s="4"/>
      <c r="S7" s="4">
        <v>3</v>
      </c>
      <c r="T7" s="4">
        <v>0</v>
      </c>
      <c r="U7" s="4" t="s">
        <v>4</v>
      </c>
      <c r="V7" s="5" t="s">
        <v>4</v>
      </c>
      <c r="W7" s="5" t="s">
        <v>4</v>
      </c>
      <c r="X7" s="5" t="s">
        <v>4</v>
      </c>
      <c r="Y7" s="4" t="s">
        <v>4</v>
      </c>
      <c r="Z7" s="4">
        <v>28400</v>
      </c>
      <c r="AA7" s="4" t="s">
        <v>4</v>
      </c>
      <c r="AB7" s="4" t="s">
        <v>4</v>
      </c>
      <c r="AC7" s="4">
        <v>3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121</v>
      </c>
      <c r="B8" s="4">
        <v>59</v>
      </c>
      <c r="C8" s="4" t="s">
        <v>121</v>
      </c>
      <c r="D8" s="4">
        <v>0</v>
      </c>
      <c r="E8" s="5">
        <v>1521737071000</v>
      </c>
      <c r="F8" s="5">
        <v>1521737079000</v>
      </c>
      <c r="G8" s="4">
        <v>0</v>
      </c>
      <c r="H8" s="6">
        <v>52317623</v>
      </c>
      <c r="I8" s="6">
        <v>4826932</v>
      </c>
      <c r="J8" s="4" t="s">
        <v>280</v>
      </c>
      <c r="K8" s="4">
        <v>2</v>
      </c>
      <c r="L8" s="10">
        <v>2</v>
      </c>
      <c r="M8" s="10">
        <v>2</v>
      </c>
      <c r="N8" s="4" t="s">
        <v>3012</v>
      </c>
      <c r="O8" s="4">
        <v>5</v>
      </c>
      <c r="P8" s="4" t="s">
        <v>3013</v>
      </c>
      <c r="Q8" s="4" t="s">
        <v>123</v>
      </c>
      <c r="R8" s="4"/>
      <c r="S8" s="4">
        <v>1</v>
      </c>
      <c r="T8" s="4">
        <v>0</v>
      </c>
      <c r="U8" s="4">
        <v>5</v>
      </c>
      <c r="V8" s="5">
        <v>1521737066000</v>
      </c>
      <c r="W8" s="5">
        <v>1521740666000</v>
      </c>
      <c r="X8" s="5">
        <v>1521743366000</v>
      </c>
      <c r="Y8" s="4" t="s">
        <v>4</v>
      </c>
      <c r="Z8" s="4">
        <v>28400</v>
      </c>
      <c r="AA8" s="4" t="s">
        <v>4</v>
      </c>
      <c r="AB8" s="4" t="s">
        <v>4</v>
      </c>
      <c r="AC8" s="4">
        <v>1</v>
      </c>
      <c r="AD8" s="4">
        <v>0</v>
      </c>
      <c r="AE8" s="4" t="s">
        <v>4</v>
      </c>
      <c r="AF8" s="4" t="s">
        <v>4</v>
      </c>
      <c r="AG8" s="4"/>
    </row>
    <row r="9" spans="1:33" x14ac:dyDescent="0.25">
      <c r="A9" s="4" t="s">
        <v>1419</v>
      </c>
      <c r="B9" s="4">
        <v>136</v>
      </c>
      <c r="C9" s="4" t="s">
        <v>1419</v>
      </c>
      <c r="D9" s="4">
        <v>5</v>
      </c>
      <c r="E9" s="5">
        <v>1521735336000</v>
      </c>
      <c r="F9" s="5">
        <v>1521735338000</v>
      </c>
      <c r="G9" s="4">
        <v>0</v>
      </c>
      <c r="H9" s="6">
        <v>52320301</v>
      </c>
      <c r="I9" s="6">
        <v>4885562</v>
      </c>
      <c r="J9" s="4" t="s">
        <v>450</v>
      </c>
      <c r="K9" s="4">
        <v>2</v>
      </c>
      <c r="L9" s="10">
        <v>2</v>
      </c>
      <c r="M9" s="10">
        <v>2</v>
      </c>
      <c r="N9" s="4" t="s">
        <v>3065</v>
      </c>
      <c r="O9" s="4">
        <v>2</v>
      </c>
      <c r="P9" s="4" t="s">
        <v>3066</v>
      </c>
      <c r="Q9" s="4" t="s">
        <v>1421</v>
      </c>
      <c r="R9" s="4"/>
      <c r="S9" s="4">
        <v>2</v>
      </c>
      <c r="T9" s="4">
        <v>0</v>
      </c>
      <c r="U9" s="4">
        <v>5</v>
      </c>
      <c r="V9" s="5">
        <v>1521720288000</v>
      </c>
      <c r="W9" s="5">
        <v>1521723888000</v>
      </c>
      <c r="X9" s="5">
        <v>1521726588000</v>
      </c>
      <c r="Y9" s="4">
        <v>249</v>
      </c>
      <c r="Z9" s="4">
        <v>28400</v>
      </c>
      <c r="AA9" s="4">
        <v>274</v>
      </c>
      <c r="AB9" s="4">
        <v>275</v>
      </c>
      <c r="AC9" s="4">
        <v>2</v>
      </c>
      <c r="AD9" s="4">
        <v>5</v>
      </c>
      <c r="AE9" s="4" t="s">
        <v>3</v>
      </c>
      <c r="AF9" s="4" t="s">
        <v>4</v>
      </c>
      <c r="AG9" s="4"/>
    </row>
    <row r="10" spans="1:33" x14ac:dyDescent="0.25">
      <c r="A10" s="4" t="s">
        <v>1787</v>
      </c>
      <c r="B10" s="4">
        <v>130</v>
      </c>
      <c r="C10" s="4" t="s">
        <v>1787</v>
      </c>
      <c r="D10" s="4">
        <v>2</v>
      </c>
      <c r="E10" s="5">
        <v>1521738912000</v>
      </c>
      <c r="F10" s="5">
        <v>1521738917000</v>
      </c>
      <c r="G10" s="4">
        <v>0</v>
      </c>
      <c r="H10" s="6">
        <v>52303351</v>
      </c>
      <c r="I10" s="6">
        <v>4883184</v>
      </c>
      <c r="J10" s="4" t="s">
        <v>70</v>
      </c>
      <c r="K10" s="4">
        <v>2</v>
      </c>
      <c r="L10" s="10">
        <v>2</v>
      </c>
      <c r="M10" s="10">
        <v>2</v>
      </c>
      <c r="N10" s="4" t="s">
        <v>3160</v>
      </c>
      <c r="O10" s="4" t="s">
        <v>2645</v>
      </c>
      <c r="P10" s="4" t="s">
        <v>3161</v>
      </c>
      <c r="Q10" s="4" t="s">
        <v>1789</v>
      </c>
      <c r="R10" s="4"/>
      <c r="S10" s="4">
        <v>2</v>
      </c>
      <c r="T10" s="4">
        <v>0</v>
      </c>
      <c r="U10" s="4">
        <v>5</v>
      </c>
      <c r="V10" s="5">
        <v>1521738912000</v>
      </c>
      <c r="W10" s="5">
        <v>1521742512000</v>
      </c>
      <c r="X10" s="5">
        <v>1521745212000</v>
      </c>
      <c r="Y10" s="4" t="s">
        <v>4</v>
      </c>
      <c r="Z10" s="4">
        <v>28400</v>
      </c>
      <c r="AA10" s="4" t="s">
        <v>4</v>
      </c>
      <c r="AB10" s="4" t="s">
        <v>4</v>
      </c>
      <c r="AC10" s="4">
        <v>2</v>
      </c>
      <c r="AD10" s="4">
        <v>2</v>
      </c>
      <c r="AE10" s="4" t="s">
        <v>4</v>
      </c>
      <c r="AF10" s="4" t="s">
        <v>4</v>
      </c>
      <c r="AG10" s="4"/>
    </row>
    <row r="11" spans="1:33" x14ac:dyDescent="0.25">
      <c r="A11" s="4" t="s">
        <v>1784</v>
      </c>
      <c r="B11" s="4">
        <v>149</v>
      </c>
      <c r="C11" s="4" t="s">
        <v>1784</v>
      </c>
      <c r="D11" s="4">
        <v>4</v>
      </c>
      <c r="E11" s="5">
        <v>1521720837000</v>
      </c>
      <c r="F11" s="5">
        <v>1521723349000</v>
      </c>
      <c r="G11" s="4">
        <v>0</v>
      </c>
      <c r="H11" s="6">
        <v>52305193</v>
      </c>
      <c r="I11" s="6">
        <v>4814082</v>
      </c>
      <c r="J11" s="4" t="s">
        <v>631</v>
      </c>
      <c r="K11" s="4">
        <v>2</v>
      </c>
      <c r="L11" s="10">
        <v>2</v>
      </c>
      <c r="M11" s="10">
        <v>2</v>
      </c>
      <c r="N11" s="4" t="s">
        <v>2782</v>
      </c>
      <c r="O11" s="4">
        <v>1</v>
      </c>
      <c r="P11" s="4" t="s">
        <v>2783</v>
      </c>
      <c r="Q11" s="4" t="s">
        <v>1786</v>
      </c>
      <c r="R11" s="4"/>
      <c r="S11" s="4">
        <v>2</v>
      </c>
      <c r="T11" s="4">
        <v>0</v>
      </c>
      <c r="U11" s="4">
        <v>5</v>
      </c>
      <c r="V11" s="5">
        <v>1521720837000</v>
      </c>
      <c r="W11" s="5">
        <v>1521724437000</v>
      </c>
      <c r="X11" s="5">
        <v>1521727137000</v>
      </c>
      <c r="Y11" s="4">
        <v>249</v>
      </c>
      <c r="Z11" s="4">
        <v>28400</v>
      </c>
      <c r="AA11" s="4">
        <v>274</v>
      </c>
      <c r="AB11" s="4">
        <v>257</v>
      </c>
      <c r="AC11" s="4">
        <v>2</v>
      </c>
      <c r="AD11" s="4">
        <v>4</v>
      </c>
      <c r="AE11" s="4" t="s">
        <v>3</v>
      </c>
      <c r="AF11" s="4" t="s">
        <v>4</v>
      </c>
      <c r="AG11" s="4"/>
    </row>
    <row r="12" spans="1:33" x14ac:dyDescent="0.25">
      <c r="A12" s="4" t="s">
        <v>1220</v>
      </c>
      <c r="B12" s="4">
        <v>149</v>
      </c>
      <c r="C12" s="4" t="s">
        <v>1220</v>
      </c>
      <c r="D12" s="4">
        <v>0</v>
      </c>
      <c r="E12" s="5">
        <v>1521731930000</v>
      </c>
      <c r="F12" s="5">
        <v>1521731942000</v>
      </c>
      <c r="G12" s="4">
        <v>0</v>
      </c>
      <c r="H12" s="6">
        <v>52318202</v>
      </c>
      <c r="I12" s="6">
        <v>4836768</v>
      </c>
      <c r="J12" s="4" t="s">
        <v>133</v>
      </c>
      <c r="K12" s="4">
        <v>2</v>
      </c>
      <c r="L12" s="10">
        <v>2</v>
      </c>
      <c r="M12" s="10">
        <v>2</v>
      </c>
      <c r="N12" s="4" t="s">
        <v>3205</v>
      </c>
      <c r="O12" s="4">
        <v>25</v>
      </c>
      <c r="P12" s="4" t="s">
        <v>3206</v>
      </c>
      <c r="Q12" s="4" t="s">
        <v>1221</v>
      </c>
      <c r="R12" s="4"/>
      <c r="S12" s="4">
        <v>3</v>
      </c>
      <c r="T12" s="4">
        <v>0</v>
      </c>
      <c r="U12" s="4">
        <v>1</v>
      </c>
      <c r="V12" s="5">
        <v>1521731928000</v>
      </c>
      <c r="W12" s="5">
        <v>1521735528000</v>
      </c>
      <c r="X12" s="5">
        <v>1521738228000</v>
      </c>
      <c r="Y12" s="4">
        <v>361</v>
      </c>
      <c r="Z12" s="4">
        <v>28400</v>
      </c>
      <c r="AA12" s="4">
        <v>264</v>
      </c>
      <c r="AB12" s="4">
        <v>70</v>
      </c>
      <c r="AC12" s="4">
        <v>3</v>
      </c>
      <c r="AD12" s="4">
        <v>0</v>
      </c>
      <c r="AE12" s="4" t="s">
        <v>21</v>
      </c>
      <c r="AF12" s="4" t="s">
        <v>4</v>
      </c>
      <c r="AG12" s="4"/>
    </row>
    <row r="13" spans="1:33" x14ac:dyDescent="0.25">
      <c r="A13" s="4" t="s">
        <v>1128</v>
      </c>
      <c r="B13" s="4">
        <v>328</v>
      </c>
      <c r="C13" s="4" t="s">
        <v>1128</v>
      </c>
      <c r="D13" s="4">
        <v>2</v>
      </c>
      <c r="E13" s="5">
        <v>1521729772000</v>
      </c>
      <c r="F13" s="5">
        <v>1521729779000</v>
      </c>
      <c r="G13" s="4">
        <v>0</v>
      </c>
      <c r="H13" s="6">
        <v>52298816</v>
      </c>
      <c r="I13" s="6">
        <v>4889633</v>
      </c>
      <c r="J13" s="4" t="s">
        <v>246</v>
      </c>
      <c r="K13" s="4">
        <v>2</v>
      </c>
      <c r="L13" s="10">
        <v>2</v>
      </c>
      <c r="M13" s="10">
        <v>2</v>
      </c>
      <c r="N13" s="4" t="s">
        <v>3233</v>
      </c>
      <c r="O13" s="4">
        <v>13</v>
      </c>
      <c r="P13" s="4">
        <v>1183</v>
      </c>
      <c r="Q13" s="4" t="s">
        <v>1130</v>
      </c>
      <c r="R13" s="4"/>
      <c r="S13" s="4">
        <v>1</v>
      </c>
      <c r="T13" s="4">
        <v>0</v>
      </c>
      <c r="U13" s="4">
        <v>5</v>
      </c>
      <c r="V13" s="5">
        <v>1521550988000</v>
      </c>
      <c r="W13" s="5">
        <v>1521554588000</v>
      </c>
      <c r="X13" s="5">
        <v>1521557288000</v>
      </c>
      <c r="Y13" s="4">
        <v>249</v>
      </c>
      <c r="Z13" s="4">
        <v>28400</v>
      </c>
      <c r="AA13" s="4">
        <v>253</v>
      </c>
      <c r="AB13" s="4">
        <v>275</v>
      </c>
      <c r="AC13" s="4">
        <v>1</v>
      </c>
      <c r="AD13" s="4">
        <v>2</v>
      </c>
      <c r="AE13" s="4" t="s">
        <v>3</v>
      </c>
      <c r="AF13" s="4" t="s">
        <v>4</v>
      </c>
      <c r="AG13" s="4"/>
    </row>
    <row r="14" spans="1:33" x14ac:dyDescent="0.25">
      <c r="A14" s="4" t="s">
        <v>371</v>
      </c>
      <c r="B14" s="4">
        <v>215</v>
      </c>
      <c r="C14" s="4" t="s">
        <v>371</v>
      </c>
      <c r="D14" s="4">
        <v>2</v>
      </c>
      <c r="E14" s="5">
        <v>1521737099000</v>
      </c>
      <c r="F14" s="5">
        <v>1521737105000</v>
      </c>
      <c r="G14" s="4">
        <v>0</v>
      </c>
      <c r="H14" s="6">
        <v>5229613</v>
      </c>
      <c r="I14" s="6">
        <v>483078</v>
      </c>
      <c r="J14" s="4" t="s">
        <v>4</v>
      </c>
      <c r="K14" s="4">
        <v>2</v>
      </c>
      <c r="L14" s="10">
        <v>2</v>
      </c>
      <c r="M14" s="10">
        <v>2</v>
      </c>
      <c r="N14" s="4" t="s">
        <v>2446</v>
      </c>
      <c r="O14" s="4" t="s">
        <v>2446</v>
      </c>
      <c r="P14" s="4" t="s">
        <v>2446</v>
      </c>
      <c r="Q14" s="4" t="s">
        <v>4</v>
      </c>
      <c r="R14" s="4"/>
      <c r="S14" s="4">
        <v>1</v>
      </c>
      <c r="T14" s="4">
        <v>0</v>
      </c>
      <c r="U14" s="4">
        <v>3</v>
      </c>
      <c r="V14" s="5">
        <v>1521737094000</v>
      </c>
      <c r="W14" s="5">
        <v>1521740694000</v>
      </c>
      <c r="X14" s="5">
        <v>1521743394000</v>
      </c>
      <c r="Y14" s="4" t="s">
        <v>4</v>
      </c>
      <c r="Z14" s="4">
        <v>28400</v>
      </c>
      <c r="AA14" s="4" t="s">
        <v>4</v>
      </c>
      <c r="AB14" s="4" t="s">
        <v>4</v>
      </c>
      <c r="AC14" s="4">
        <v>1</v>
      </c>
      <c r="AD14" s="4">
        <v>2</v>
      </c>
      <c r="AE14" s="4" t="s">
        <v>4</v>
      </c>
      <c r="AF14" s="4" t="s">
        <v>4</v>
      </c>
      <c r="AG14" s="4"/>
    </row>
    <row r="15" spans="1:33" x14ac:dyDescent="0.25">
      <c r="A15" s="4" t="s">
        <v>1908</v>
      </c>
      <c r="B15" s="4">
        <v>289</v>
      </c>
      <c r="C15" s="4" t="s">
        <v>1908</v>
      </c>
      <c r="D15" s="4">
        <v>2</v>
      </c>
      <c r="E15" s="5">
        <v>1521738623000</v>
      </c>
      <c r="F15" s="5">
        <v>1521738624000</v>
      </c>
      <c r="G15" s="4">
        <v>0</v>
      </c>
      <c r="H15" s="6">
        <v>52293868</v>
      </c>
      <c r="I15" s="6">
        <v>4885323</v>
      </c>
      <c r="J15" s="4" t="s">
        <v>4</v>
      </c>
      <c r="K15" s="4">
        <v>2</v>
      </c>
      <c r="L15" s="10">
        <v>2</v>
      </c>
      <c r="M15" s="10">
        <v>2</v>
      </c>
      <c r="N15" s="4" t="s">
        <v>3406</v>
      </c>
      <c r="O15" s="4">
        <v>2</v>
      </c>
      <c r="P15" s="4" t="s">
        <v>3407</v>
      </c>
      <c r="Q15" s="4" t="s">
        <v>1910</v>
      </c>
      <c r="R15" s="4"/>
      <c r="S15" s="4">
        <v>1</v>
      </c>
      <c r="T15" s="4">
        <v>0</v>
      </c>
      <c r="U15" s="4">
        <v>3</v>
      </c>
      <c r="V15" s="5">
        <v>1521717729000</v>
      </c>
      <c r="W15" s="5">
        <v>1521721329000</v>
      </c>
      <c r="X15" s="5">
        <v>1521724029000</v>
      </c>
      <c r="Y15" s="4">
        <v>94</v>
      </c>
      <c r="Z15" s="4">
        <v>19768</v>
      </c>
      <c r="AA15" s="4">
        <v>264</v>
      </c>
      <c r="AB15" s="4">
        <v>70</v>
      </c>
      <c r="AC15" s="4">
        <v>1</v>
      </c>
      <c r="AD15" s="4">
        <v>2</v>
      </c>
      <c r="AE15" s="4" t="s">
        <v>108</v>
      </c>
      <c r="AF15" s="4" t="s">
        <v>4</v>
      </c>
      <c r="AG15" s="4"/>
    </row>
    <row r="16" spans="1:33" x14ac:dyDescent="0.25">
      <c r="A16" s="4" t="s">
        <v>1517</v>
      </c>
      <c r="B16" s="4">
        <v>134</v>
      </c>
      <c r="C16" s="4" t="s">
        <v>1517</v>
      </c>
      <c r="D16" s="4">
        <v>5</v>
      </c>
      <c r="E16" s="5">
        <v>1521739050000</v>
      </c>
      <c r="F16" s="5">
        <v>1521739054000</v>
      </c>
      <c r="G16" s="4">
        <v>0</v>
      </c>
      <c r="H16" s="6">
        <v>52295957</v>
      </c>
      <c r="I16" s="6">
        <v>4820018</v>
      </c>
      <c r="J16" s="4" t="s">
        <v>4</v>
      </c>
      <c r="K16" s="4">
        <v>2</v>
      </c>
      <c r="L16" s="10">
        <v>2</v>
      </c>
      <c r="M16" s="10">
        <v>2</v>
      </c>
      <c r="N16" s="4" t="s">
        <v>3415</v>
      </c>
      <c r="O16" s="4">
        <v>134</v>
      </c>
      <c r="P16" s="4" t="s">
        <v>3416</v>
      </c>
      <c r="Q16" s="4" t="s">
        <v>1519</v>
      </c>
      <c r="R16" s="4"/>
      <c r="S16" s="4">
        <v>1</v>
      </c>
      <c r="T16" s="4">
        <v>0</v>
      </c>
      <c r="U16" s="4">
        <v>5</v>
      </c>
      <c r="V16" s="5">
        <v>1521556531000</v>
      </c>
      <c r="W16" s="5">
        <v>1521560131000</v>
      </c>
      <c r="X16" s="5">
        <v>1521562831000</v>
      </c>
      <c r="Y16" s="4">
        <v>249</v>
      </c>
      <c r="Z16" s="4">
        <v>28400</v>
      </c>
      <c r="AA16" s="4">
        <v>274</v>
      </c>
      <c r="AB16" s="4">
        <v>257</v>
      </c>
      <c r="AC16" s="4">
        <v>1</v>
      </c>
      <c r="AD16" s="4">
        <v>5</v>
      </c>
      <c r="AE16" s="4" t="s">
        <v>3</v>
      </c>
      <c r="AF16" s="4" t="s">
        <v>4</v>
      </c>
      <c r="AG16" s="4"/>
    </row>
    <row r="17" spans="1:33" x14ac:dyDescent="0.25">
      <c r="A17" s="4" t="s">
        <v>696</v>
      </c>
      <c r="B17" s="4">
        <v>113</v>
      </c>
      <c r="C17" s="4" t="s">
        <v>696</v>
      </c>
      <c r="D17" s="4">
        <v>0</v>
      </c>
      <c r="E17" s="5">
        <v>1521738743000</v>
      </c>
      <c r="F17" s="5">
        <v>1521738758000</v>
      </c>
      <c r="G17" s="4">
        <v>0</v>
      </c>
      <c r="H17" s="6">
        <v>52325183</v>
      </c>
      <c r="I17" s="6">
        <v>4844451</v>
      </c>
      <c r="J17" s="4" t="s">
        <v>4</v>
      </c>
      <c r="K17" s="4">
        <v>2</v>
      </c>
      <c r="L17" s="10">
        <v>2</v>
      </c>
      <c r="M17" s="10">
        <v>2</v>
      </c>
      <c r="N17" s="4" t="s">
        <v>2446</v>
      </c>
      <c r="O17" s="4" t="s">
        <v>2446</v>
      </c>
      <c r="P17" s="4" t="s">
        <v>2446</v>
      </c>
      <c r="Q17" s="4" t="s">
        <v>698</v>
      </c>
      <c r="R17" s="4"/>
      <c r="S17" s="4">
        <v>1</v>
      </c>
      <c r="T17" s="4">
        <v>0</v>
      </c>
      <c r="U17" s="4">
        <v>2</v>
      </c>
      <c r="V17" s="5">
        <v>1521562946000</v>
      </c>
      <c r="W17" s="5">
        <v>1521566546000</v>
      </c>
      <c r="X17" s="5">
        <v>1521569246000</v>
      </c>
      <c r="Y17" s="4">
        <v>103</v>
      </c>
      <c r="Z17" s="4">
        <v>28400</v>
      </c>
      <c r="AA17" s="4">
        <v>274</v>
      </c>
      <c r="AB17" s="4">
        <v>108</v>
      </c>
      <c r="AC17" s="4">
        <v>1</v>
      </c>
      <c r="AD17" s="4">
        <v>0</v>
      </c>
      <c r="AE17" s="4" t="s">
        <v>54</v>
      </c>
      <c r="AF17" s="4" t="s">
        <v>4</v>
      </c>
      <c r="AG17" s="4"/>
    </row>
    <row r="18" spans="1:33" x14ac:dyDescent="0.25">
      <c r="A18" s="4" t="s">
        <v>2157</v>
      </c>
      <c r="B18" s="4">
        <v>142</v>
      </c>
      <c r="C18" s="4" t="s">
        <v>2157</v>
      </c>
      <c r="D18" s="4">
        <v>0</v>
      </c>
      <c r="E18" s="5">
        <v>1521728920000</v>
      </c>
      <c r="F18" s="5">
        <v>1521728921000</v>
      </c>
      <c r="G18" s="4">
        <v>0</v>
      </c>
      <c r="H18" s="6">
        <v>52325128</v>
      </c>
      <c r="I18" s="6">
        <v>4853829</v>
      </c>
      <c r="J18" s="4" t="s">
        <v>4</v>
      </c>
      <c r="K18" s="4">
        <v>2</v>
      </c>
      <c r="L18" s="10">
        <v>2</v>
      </c>
      <c r="M18" s="10">
        <v>2</v>
      </c>
      <c r="N18" s="4" t="s">
        <v>3423</v>
      </c>
      <c r="O18" s="4">
        <v>5</v>
      </c>
      <c r="P18" s="4" t="s">
        <v>3424</v>
      </c>
      <c r="Q18" s="4" t="s">
        <v>2159</v>
      </c>
      <c r="R18" s="4"/>
      <c r="S18" s="4">
        <v>3</v>
      </c>
      <c r="T18" s="4">
        <v>0</v>
      </c>
      <c r="U18" s="4">
        <v>3</v>
      </c>
      <c r="V18" s="5">
        <v>1521728918000</v>
      </c>
      <c r="W18" s="5">
        <v>1521732518000</v>
      </c>
      <c r="X18" s="5">
        <v>1521735218000</v>
      </c>
      <c r="Y18" s="4">
        <v>135</v>
      </c>
      <c r="Z18" s="4">
        <v>28400</v>
      </c>
      <c r="AA18" s="4">
        <v>205</v>
      </c>
      <c r="AB18" s="4">
        <v>79</v>
      </c>
      <c r="AC18" s="4">
        <v>3</v>
      </c>
      <c r="AD18" s="4">
        <v>0</v>
      </c>
      <c r="AE18" s="4" t="s">
        <v>23</v>
      </c>
      <c r="AF18" s="4" t="s">
        <v>4</v>
      </c>
      <c r="AG18" s="4"/>
    </row>
    <row r="19" spans="1:33" x14ac:dyDescent="0.25">
      <c r="A19" s="4" t="s">
        <v>1997</v>
      </c>
      <c r="B19" s="4">
        <v>113</v>
      </c>
      <c r="C19" s="4" t="s">
        <v>1997</v>
      </c>
      <c r="D19" s="4">
        <v>0</v>
      </c>
      <c r="E19" s="5">
        <v>1521733705000</v>
      </c>
      <c r="F19" s="5">
        <v>1521733707000</v>
      </c>
      <c r="G19" s="4">
        <v>0</v>
      </c>
      <c r="H19" s="6">
        <v>52302116</v>
      </c>
      <c r="I19" s="6">
        <v>4834576</v>
      </c>
      <c r="J19" s="4" t="s">
        <v>292</v>
      </c>
      <c r="K19" s="4">
        <v>2</v>
      </c>
      <c r="L19" s="10">
        <v>2</v>
      </c>
      <c r="M19" s="10">
        <v>2</v>
      </c>
      <c r="N19" s="4" t="s">
        <v>2446</v>
      </c>
      <c r="O19" s="4" t="s">
        <v>2446</v>
      </c>
      <c r="P19" s="4" t="s">
        <v>2446</v>
      </c>
      <c r="Q19" s="4" t="s">
        <v>1999</v>
      </c>
      <c r="R19" s="4"/>
      <c r="S19" s="4">
        <v>2</v>
      </c>
      <c r="T19" s="4">
        <v>0</v>
      </c>
      <c r="U19" s="4">
        <v>3</v>
      </c>
      <c r="V19" s="5">
        <v>1521721201000</v>
      </c>
      <c r="W19" s="5">
        <v>1521724801000</v>
      </c>
      <c r="X19" s="5">
        <v>1521727501000</v>
      </c>
      <c r="Y19" s="4">
        <v>124</v>
      </c>
      <c r="Z19" s="4">
        <v>28400</v>
      </c>
      <c r="AA19" s="4">
        <v>235</v>
      </c>
      <c r="AB19" s="4">
        <v>60</v>
      </c>
      <c r="AC19" s="4">
        <v>2</v>
      </c>
      <c r="AD19" s="4">
        <v>0</v>
      </c>
      <c r="AE19" s="4" t="s">
        <v>61</v>
      </c>
      <c r="AF19" s="4" t="s">
        <v>4</v>
      </c>
      <c r="AG19" s="4"/>
    </row>
    <row r="20" spans="1:33" x14ac:dyDescent="0.25">
      <c r="A20" s="4" t="s">
        <v>756</v>
      </c>
      <c r="B20" s="4">
        <v>73</v>
      </c>
      <c r="C20" s="4" t="s">
        <v>756</v>
      </c>
      <c r="D20" s="4">
        <v>0</v>
      </c>
      <c r="E20" s="5">
        <v>1521725382000</v>
      </c>
      <c r="F20" s="5">
        <v>1521725410000</v>
      </c>
      <c r="G20" s="4">
        <v>0</v>
      </c>
      <c r="H20" s="6">
        <v>52311542</v>
      </c>
      <c r="I20" s="6">
        <v>4899605</v>
      </c>
      <c r="J20" s="4" t="s">
        <v>627</v>
      </c>
      <c r="K20" s="4">
        <v>2</v>
      </c>
      <c r="L20" s="10">
        <v>2</v>
      </c>
      <c r="M20" s="10">
        <v>2</v>
      </c>
      <c r="N20" s="4" t="s">
        <v>2446</v>
      </c>
      <c r="O20" s="4" t="s">
        <v>2446</v>
      </c>
      <c r="P20" s="4" t="s">
        <v>2446</v>
      </c>
      <c r="Q20" s="4" t="s">
        <v>758</v>
      </c>
      <c r="R20" s="4"/>
      <c r="S20" s="4">
        <v>3</v>
      </c>
      <c r="T20" s="4">
        <v>0</v>
      </c>
      <c r="U20" s="4">
        <v>5</v>
      </c>
      <c r="V20" s="5">
        <v>1521721784000</v>
      </c>
      <c r="W20" s="5">
        <v>1521725384000</v>
      </c>
      <c r="X20" s="5">
        <v>1521728084000</v>
      </c>
      <c r="Y20" s="4">
        <v>249</v>
      </c>
      <c r="Z20" s="4">
        <v>28400</v>
      </c>
      <c r="AA20" s="4">
        <v>253</v>
      </c>
      <c r="AB20" s="4">
        <v>275</v>
      </c>
      <c r="AC20" s="4">
        <v>3</v>
      </c>
      <c r="AD20" s="4">
        <v>0</v>
      </c>
      <c r="AE20" s="4" t="s">
        <v>3</v>
      </c>
      <c r="AF20" s="4" t="s">
        <v>4</v>
      </c>
      <c r="AG20" s="4"/>
    </row>
    <row r="21" spans="1:33" x14ac:dyDescent="0.25">
      <c r="A21" s="4" t="s">
        <v>1624</v>
      </c>
      <c r="B21" s="4">
        <v>77</v>
      </c>
      <c r="C21" s="4" t="s">
        <v>1624</v>
      </c>
      <c r="D21" s="4">
        <v>4</v>
      </c>
      <c r="E21" s="5">
        <v>1521736889000</v>
      </c>
      <c r="F21" s="5">
        <v>1521736891000</v>
      </c>
      <c r="G21" s="4">
        <v>0</v>
      </c>
      <c r="H21" s="6">
        <v>5231802</v>
      </c>
      <c r="I21" s="6">
        <v>4885634</v>
      </c>
      <c r="J21" s="4" t="s">
        <v>468</v>
      </c>
      <c r="K21" s="4">
        <v>2</v>
      </c>
      <c r="L21" s="10">
        <v>2</v>
      </c>
      <c r="M21" s="10">
        <v>2</v>
      </c>
      <c r="N21" s="4" t="s">
        <v>3330</v>
      </c>
      <c r="O21" s="4">
        <v>4</v>
      </c>
      <c r="P21" s="4" t="s">
        <v>3331</v>
      </c>
      <c r="Q21" s="4" t="s">
        <v>1626</v>
      </c>
      <c r="R21" s="4"/>
      <c r="S21" s="4">
        <v>1</v>
      </c>
      <c r="T21" s="4">
        <v>0</v>
      </c>
      <c r="U21" s="4">
        <v>2</v>
      </c>
      <c r="V21" s="5">
        <v>1521736885000</v>
      </c>
      <c r="W21" s="5">
        <v>1521740485000</v>
      </c>
      <c r="X21" s="5">
        <v>1521743185000</v>
      </c>
      <c r="Y21" s="4" t="s">
        <v>4</v>
      </c>
      <c r="Z21" s="4">
        <v>28400</v>
      </c>
      <c r="AA21" s="4" t="s">
        <v>4</v>
      </c>
      <c r="AB21" s="4" t="s">
        <v>4</v>
      </c>
      <c r="AC21" s="4">
        <v>1</v>
      </c>
      <c r="AD21" s="4">
        <v>4</v>
      </c>
      <c r="AE21" s="4" t="s">
        <v>4</v>
      </c>
      <c r="AF21" s="4" t="s">
        <v>4</v>
      </c>
      <c r="AG21" s="4"/>
    </row>
    <row r="22" spans="1:33" x14ac:dyDescent="0.25">
      <c r="A22" s="4" t="s">
        <v>100</v>
      </c>
      <c r="B22" s="4">
        <v>25</v>
      </c>
      <c r="C22" s="4" t="s">
        <v>100</v>
      </c>
      <c r="D22" s="4">
        <v>3</v>
      </c>
      <c r="E22" s="5">
        <v>1521728012000</v>
      </c>
      <c r="F22" s="5">
        <v>1521728032000</v>
      </c>
      <c r="G22" s="4">
        <v>0</v>
      </c>
      <c r="H22" s="6">
        <v>52297723</v>
      </c>
      <c r="I22" s="6">
        <v>4899633</v>
      </c>
      <c r="J22" s="4" t="s">
        <v>642</v>
      </c>
      <c r="K22" s="4">
        <v>2</v>
      </c>
      <c r="L22" s="10">
        <v>2</v>
      </c>
      <c r="M22" s="10">
        <v>2</v>
      </c>
      <c r="N22" s="4" t="s">
        <v>3757</v>
      </c>
      <c r="O22" s="4">
        <v>59</v>
      </c>
      <c r="P22" s="4" t="s">
        <v>3758</v>
      </c>
      <c r="Q22" s="4" t="s">
        <v>102</v>
      </c>
      <c r="R22" s="4"/>
      <c r="S22" s="4">
        <v>1</v>
      </c>
      <c r="T22" s="4">
        <v>0</v>
      </c>
      <c r="U22" s="4">
        <v>1</v>
      </c>
      <c r="V22" s="5">
        <v>1521725429000</v>
      </c>
      <c r="W22" s="5">
        <v>1521729029000</v>
      </c>
      <c r="X22" s="5">
        <v>1521731729000</v>
      </c>
      <c r="Y22" s="4">
        <v>333</v>
      </c>
      <c r="Z22" s="4">
        <v>28400</v>
      </c>
      <c r="AA22" s="4">
        <v>211</v>
      </c>
      <c r="AB22" s="4">
        <v>39</v>
      </c>
      <c r="AC22" s="4">
        <v>1</v>
      </c>
      <c r="AD22" s="4">
        <v>3</v>
      </c>
      <c r="AE22" s="4" t="s">
        <v>103</v>
      </c>
      <c r="AF22" s="4" t="s">
        <v>4</v>
      </c>
      <c r="AG22" s="4"/>
    </row>
    <row r="23" spans="1:33" x14ac:dyDescent="0.25">
      <c r="A23" s="4" t="s">
        <v>1827</v>
      </c>
      <c r="B23" s="4">
        <v>122</v>
      </c>
      <c r="C23" s="4" t="s">
        <v>1827</v>
      </c>
      <c r="D23" s="4">
        <v>5</v>
      </c>
      <c r="E23" s="5">
        <v>1521734411000</v>
      </c>
      <c r="F23" s="5">
        <v>1521734414000</v>
      </c>
      <c r="G23" s="4">
        <v>0</v>
      </c>
      <c r="H23" s="6">
        <v>52300608</v>
      </c>
      <c r="I23" s="6">
        <v>4870908</v>
      </c>
      <c r="J23" s="4" t="s">
        <v>369</v>
      </c>
      <c r="K23" s="4">
        <v>2</v>
      </c>
      <c r="L23" s="10">
        <v>2</v>
      </c>
      <c r="M23" s="10">
        <v>3</v>
      </c>
      <c r="N23" s="4" t="s">
        <v>2446</v>
      </c>
      <c r="O23" s="4" t="s">
        <v>2446</v>
      </c>
      <c r="P23" s="4" t="s">
        <v>2446</v>
      </c>
      <c r="Q23" s="4" t="s">
        <v>1829</v>
      </c>
      <c r="R23" s="4"/>
      <c r="S23" s="4">
        <v>3</v>
      </c>
      <c r="T23" s="4">
        <v>0</v>
      </c>
      <c r="U23" s="4">
        <v>5</v>
      </c>
      <c r="V23" s="5">
        <v>1521734408000</v>
      </c>
      <c r="W23" s="5">
        <v>1521738008000</v>
      </c>
      <c r="X23" s="5">
        <v>1521740708000</v>
      </c>
      <c r="Y23" s="4">
        <v>249</v>
      </c>
      <c r="Z23" s="4">
        <v>28400</v>
      </c>
      <c r="AA23" s="4">
        <v>274</v>
      </c>
      <c r="AB23" s="4">
        <v>257</v>
      </c>
      <c r="AC23" s="4">
        <v>3</v>
      </c>
      <c r="AD23" s="4">
        <v>5</v>
      </c>
      <c r="AE23" s="4" t="s">
        <v>3</v>
      </c>
      <c r="AF23" s="4" t="s">
        <v>4</v>
      </c>
      <c r="AG23" s="4"/>
    </row>
    <row r="24" spans="1:33" x14ac:dyDescent="0.25">
      <c r="A24" s="4" t="s">
        <v>2110</v>
      </c>
      <c r="B24" s="4">
        <v>103</v>
      </c>
      <c r="C24" s="4" t="s">
        <v>2110</v>
      </c>
      <c r="D24" s="4">
        <v>0</v>
      </c>
      <c r="E24" s="5">
        <v>1521738050000</v>
      </c>
      <c r="F24" s="5">
        <v>1521738058000</v>
      </c>
      <c r="G24" s="4">
        <v>0</v>
      </c>
      <c r="H24" s="6">
        <v>52308179</v>
      </c>
      <c r="I24" s="6">
        <v>4876673</v>
      </c>
      <c r="J24" s="4" t="s">
        <v>143</v>
      </c>
      <c r="K24" s="4">
        <v>2</v>
      </c>
      <c r="L24" s="10">
        <v>2</v>
      </c>
      <c r="M24" s="10">
        <v>3</v>
      </c>
      <c r="N24" s="4" t="s">
        <v>3216</v>
      </c>
      <c r="O24" s="4">
        <v>1</v>
      </c>
      <c r="P24" s="4" t="s">
        <v>3217</v>
      </c>
      <c r="Q24" s="4" t="s">
        <v>2112</v>
      </c>
      <c r="R24" s="4"/>
      <c r="S24" s="4">
        <v>1</v>
      </c>
      <c r="T24" s="4">
        <v>0</v>
      </c>
      <c r="U24" s="4">
        <v>5</v>
      </c>
      <c r="V24" s="5">
        <v>1521727717000</v>
      </c>
      <c r="W24" s="5">
        <v>1521731317000</v>
      </c>
      <c r="X24" s="5">
        <v>1521734017000</v>
      </c>
      <c r="Y24" s="4">
        <v>249</v>
      </c>
      <c r="Z24" s="4">
        <v>28400</v>
      </c>
      <c r="AA24" s="4">
        <v>274</v>
      </c>
      <c r="AB24" s="4">
        <v>275</v>
      </c>
      <c r="AC24" s="4">
        <v>1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1309</v>
      </c>
      <c r="B25" s="4">
        <v>212</v>
      </c>
      <c r="C25" s="4" t="s">
        <v>1309</v>
      </c>
      <c r="D25" s="4">
        <v>2</v>
      </c>
      <c r="E25" s="5">
        <v>1521735025000</v>
      </c>
      <c r="F25" s="5">
        <v>1521735032000</v>
      </c>
      <c r="G25" s="4">
        <v>0</v>
      </c>
      <c r="H25" s="6">
        <v>5230146</v>
      </c>
      <c r="I25" s="6">
        <v>487784</v>
      </c>
      <c r="J25" s="4" t="s">
        <v>568</v>
      </c>
      <c r="K25" s="4">
        <v>2</v>
      </c>
      <c r="L25" s="10">
        <v>2</v>
      </c>
      <c r="M25" s="10">
        <v>3</v>
      </c>
      <c r="N25" s="4" t="s">
        <v>2446</v>
      </c>
      <c r="O25" s="4" t="s">
        <v>2446</v>
      </c>
      <c r="P25" s="4" t="s">
        <v>2446</v>
      </c>
      <c r="Q25" s="4" t="s">
        <v>1311</v>
      </c>
      <c r="R25" s="4"/>
      <c r="S25" s="4">
        <v>2</v>
      </c>
      <c r="T25" s="4">
        <v>0</v>
      </c>
      <c r="U25" s="4">
        <v>4</v>
      </c>
      <c r="V25" s="5">
        <v>1521734615000</v>
      </c>
      <c r="W25" s="5">
        <v>1521738215000</v>
      </c>
      <c r="X25" s="5">
        <v>1521740915000</v>
      </c>
      <c r="Y25" s="4">
        <v>306</v>
      </c>
      <c r="Z25" s="4">
        <v>28400</v>
      </c>
      <c r="AA25" s="4">
        <v>253</v>
      </c>
      <c r="AB25" s="4">
        <v>268</v>
      </c>
      <c r="AC25" s="4">
        <v>2</v>
      </c>
      <c r="AD25" s="4">
        <v>2</v>
      </c>
      <c r="AE25" s="4" t="s">
        <v>348</v>
      </c>
      <c r="AF25" s="4" t="s">
        <v>4</v>
      </c>
      <c r="AG25" s="4"/>
    </row>
    <row r="26" spans="1:33" x14ac:dyDescent="0.25">
      <c r="A26" s="4" t="s">
        <v>1211</v>
      </c>
      <c r="B26" s="4">
        <v>143</v>
      </c>
      <c r="C26" s="4" t="s">
        <v>1211</v>
      </c>
      <c r="D26" s="4">
        <v>1</v>
      </c>
      <c r="E26" s="5">
        <v>1521736354000</v>
      </c>
      <c r="F26" s="5">
        <v>1521736358000</v>
      </c>
      <c r="G26" s="4">
        <v>0</v>
      </c>
      <c r="H26" s="6">
        <v>52307395</v>
      </c>
      <c r="I26" s="6">
        <v>4873817</v>
      </c>
      <c r="J26" s="4" t="s">
        <v>383</v>
      </c>
      <c r="K26" s="4">
        <v>2</v>
      </c>
      <c r="L26" s="10">
        <v>2</v>
      </c>
      <c r="M26" s="10">
        <v>3</v>
      </c>
      <c r="N26" s="4" t="s">
        <v>2886</v>
      </c>
      <c r="O26" s="4">
        <v>431</v>
      </c>
      <c r="P26" s="4" t="s">
        <v>3614</v>
      </c>
      <c r="Q26" s="4" t="s">
        <v>1213</v>
      </c>
      <c r="R26" s="4"/>
      <c r="S26" s="4">
        <v>2</v>
      </c>
      <c r="T26" s="4">
        <v>0</v>
      </c>
      <c r="U26" s="4">
        <v>3</v>
      </c>
      <c r="V26" s="5">
        <v>1521726042000</v>
      </c>
      <c r="W26" s="5">
        <v>1521729642000</v>
      </c>
      <c r="X26" s="5">
        <v>1521732342000</v>
      </c>
      <c r="Y26" s="4">
        <v>94</v>
      </c>
      <c r="Z26" s="4">
        <v>28400</v>
      </c>
      <c r="AA26" s="4">
        <v>264</v>
      </c>
      <c r="AB26" s="4">
        <v>70</v>
      </c>
      <c r="AC26" s="4">
        <v>2</v>
      </c>
      <c r="AD26" s="4">
        <v>1</v>
      </c>
      <c r="AE26" s="4" t="s">
        <v>108</v>
      </c>
      <c r="AF26" s="4" t="s">
        <v>4</v>
      </c>
      <c r="AG26" s="4"/>
    </row>
    <row r="27" spans="1:33" x14ac:dyDescent="0.25">
      <c r="A27" s="4" t="s">
        <v>1093</v>
      </c>
      <c r="B27" s="4">
        <v>149</v>
      </c>
      <c r="C27" s="4" t="s">
        <v>1093</v>
      </c>
      <c r="D27" s="4">
        <v>0</v>
      </c>
      <c r="E27" s="5">
        <v>1521738361000</v>
      </c>
      <c r="F27" s="5">
        <v>1521738368000</v>
      </c>
      <c r="G27" s="4">
        <v>0</v>
      </c>
      <c r="H27" s="6">
        <v>52301599</v>
      </c>
      <c r="I27" s="6">
        <v>4875212</v>
      </c>
      <c r="J27" s="4" t="s">
        <v>596</v>
      </c>
      <c r="K27" s="4">
        <v>2</v>
      </c>
      <c r="L27" s="10">
        <v>2</v>
      </c>
      <c r="M27" s="10">
        <v>3</v>
      </c>
      <c r="N27" s="4" t="s">
        <v>3665</v>
      </c>
      <c r="O27" s="4">
        <v>26</v>
      </c>
      <c r="P27" s="4">
        <v>1183</v>
      </c>
      <c r="Q27" s="4" t="s">
        <v>1095</v>
      </c>
      <c r="R27" s="4"/>
      <c r="S27" s="4">
        <v>2</v>
      </c>
      <c r="T27" s="4">
        <v>0</v>
      </c>
      <c r="U27" s="4">
        <v>5</v>
      </c>
      <c r="V27" s="5">
        <v>1521735266000</v>
      </c>
      <c r="W27" s="5">
        <v>1521738866000</v>
      </c>
      <c r="X27" s="5">
        <v>1521741566000</v>
      </c>
      <c r="Y27" s="4">
        <v>249</v>
      </c>
      <c r="Z27" s="4">
        <v>28400</v>
      </c>
      <c r="AA27" s="4">
        <v>253</v>
      </c>
      <c r="AB27" s="4">
        <v>107</v>
      </c>
      <c r="AC27" s="4">
        <v>2</v>
      </c>
      <c r="AD27" s="4">
        <v>0</v>
      </c>
      <c r="AE27" s="4" t="s">
        <v>3</v>
      </c>
      <c r="AF27" s="4" t="s">
        <v>4</v>
      </c>
      <c r="AG27" s="4"/>
    </row>
    <row r="28" spans="1:33" x14ac:dyDescent="0.25">
      <c r="A28" s="4" t="s">
        <v>302</v>
      </c>
      <c r="B28" s="4">
        <v>376</v>
      </c>
      <c r="C28" s="4" t="s">
        <v>302</v>
      </c>
      <c r="D28" s="4">
        <v>4</v>
      </c>
      <c r="E28" s="5">
        <v>1521733289000</v>
      </c>
      <c r="F28" s="5">
        <v>1521733291000</v>
      </c>
      <c r="G28" s="4">
        <v>0</v>
      </c>
      <c r="H28" s="6">
        <v>52307274</v>
      </c>
      <c r="I28" s="6">
        <v>487753</v>
      </c>
      <c r="J28" s="4" t="s">
        <v>580</v>
      </c>
      <c r="K28" s="4">
        <v>2</v>
      </c>
      <c r="L28" s="10">
        <v>2</v>
      </c>
      <c r="M28" s="10">
        <v>3</v>
      </c>
      <c r="N28" s="4" t="s">
        <v>2446</v>
      </c>
      <c r="O28" s="4" t="s">
        <v>2446</v>
      </c>
      <c r="P28" s="4" t="s">
        <v>2446</v>
      </c>
      <c r="Q28" s="4" t="s">
        <v>4</v>
      </c>
      <c r="R28" s="4"/>
      <c r="S28" s="4">
        <v>1</v>
      </c>
      <c r="T28" s="4">
        <v>0</v>
      </c>
      <c r="U28" s="4">
        <v>5</v>
      </c>
      <c r="V28" s="5">
        <v>1521733136000</v>
      </c>
      <c r="W28" s="5">
        <v>1521736736000</v>
      </c>
      <c r="X28" s="5">
        <v>1521739436000</v>
      </c>
      <c r="Y28" s="4">
        <v>249</v>
      </c>
      <c r="Z28" s="4">
        <v>28400</v>
      </c>
      <c r="AA28" s="4">
        <v>253</v>
      </c>
      <c r="AB28" s="4">
        <v>107</v>
      </c>
      <c r="AC28" s="4">
        <v>1</v>
      </c>
      <c r="AD28" s="4">
        <v>4</v>
      </c>
      <c r="AE28" s="4" t="s">
        <v>3</v>
      </c>
      <c r="AF28" s="4" t="s">
        <v>4</v>
      </c>
      <c r="AG28" s="4"/>
    </row>
    <row r="29" spans="1:33" x14ac:dyDescent="0.25">
      <c r="A29" s="4" t="s">
        <v>204</v>
      </c>
      <c r="B29" s="4">
        <v>371</v>
      </c>
      <c r="C29" s="4" t="s">
        <v>204</v>
      </c>
      <c r="D29" s="4">
        <v>0</v>
      </c>
      <c r="E29" s="5">
        <v>1521735477000</v>
      </c>
      <c r="F29" s="5">
        <v>1521735480000</v>
      </c>
      <c r="G29" s="4">
        <v>0</v>
      </c>
      <c r="H29" s="6">
        <v>52310178</v>
      </c>
      <c r="I29" s="6">
        <v>4871191</v>
      </c>
      <c r="J29" s="4" t="s">
        <v>82</v>
      </c>
      <c r="K29" s="4">
        <v>2</v>
      </c>
      <c r="L29" s="10">
        <v>2</v>
      </c>
      <c r="M29" s="10">
        <v>4</v>
      </c>
      <c r="N29" s="4" t="s">
        <v>2980</v>
      </c>
      <c r="O29" s="4">
        <v>779</v>
      </c>
      <c r="P29" s="4" t="s">
        <v>2981</v>
      </c>
      <c r="Q29" s="4" t="s">
        <v>4</v>
      </c>
      <c r="R29" s="4"/>
      <c r="S29" s="4">
        <v>1</v>
      </c>
      <c r="T29" s="4">
        <v>0</v>
      </c>
      <c r="U29" s="4">
        <v>2</v>
      </c>
      <c r="V29" s="5">
        <v>1521735474000</v>
      </c>
      <c r="W29" s="5">
        <v>1521739074000</v>
      </c>
      <c r="X29" s="5">
        <v>1521741774000</v>
      </c>
      <c r="Y29" s="4">
        <v>310</v>
      </c>
      <c r="Z29" s="4">
        <v>28400</v>
      </c>
      <c r="AA29" s="4">
        <v>249</v>
      </c>
      <c r="AB29" s="4">
        <v>78</v>
      </c>
      <c r="AC29" s="4">
        <v>1</v>
      </c>
      <c r="AD29" s="4">
        <v>0</v>
      </c>
      <c r="AE29" s="4" t="s">
        <v>38</v>
      </c>
      <c r="AF29" s="4" t="s">
        <v>4</v>
      </c>
      <c r="AG29" s="4"/>
    </row>
    <row r="30" spans="1:33" x14ac:dyDescent="0.25">
      <c r="A30" s="4" t="s">
        <v>738</v>
      </c>
      <c r="B30" s="4">
        <v>65</v>
      </c>
      <c r="C30" s="4" t="s">
        <v>738</v>
      </c>
      <c r="D30" s="4">
        <v>0</v>
      </c>
      <c r="E30" s="5">
        <v>1521730906000</v>
      </c>
      <c r="F30" s="5">
        <v>1521730915000</v>
      </c>
      <c r="G30" s="4">
        <v>0</v>
      </c>
      <c r="H30" s="6">
        <v>52311106</v>
      </c>
      <c r="I30" s="6">
        <v>4857308</v>
      </c>
      <c r="J30" s="4" t="s">
        <v>320</v>
      </c>
      <c r="K30" s="4">
        <v>2</v>
      </c>
      <c r="L30" s="10">
        <v>2</v>
      </c>
      <c r="M30" s="10">
        <v>4</v>
      </c>
      <c r="N30" s="4" t="s">
        <v>2692</v>
      </c>
      <c r="O30" s="4">
        <v>69</v>
      </c>
      <c r="P30" s="4" t="s">
        <v>2693</v>
      </c>
      <c r="Q30" s="4" t="s">
        <v>740</v>
      </c>
      <c r="R30" s="4"/>
      <c r="S30" s="4">
        <v>3</v>
      </c>
      <c r="T30" s="4">
        <v>0</v>
      </c>
      <c r="U30" s="4">
        <v>1</v>
      </c>
      <c r="V30" s="5">
        <v>1521730903000</v>
      </c>
      <c r="W30" s="5">
        <v>1521734503000</v>
      </c>
      <c r="X30" s="5">
        <v>1521737203000</v>
      </c>
      <c r="Y30" s="4">
        <v>333</v>
      </c>
      <c r="Z30" s="4">
        <v>28400</v>
      </c>
      <c r="AA30" s="4">
        <v>263</v>
      </c>
      <c r="AB30" s="4">
        <v>45</v>
      </c>
      <c r="AC30" s="4">
        <v>3</v>
      </c>
      <c r="AD30" s="4">
        <v>0</v>
      </c>
      <c r="AE30" s="4" t="s">
        <v>103</v>
      </c>
      <c r="AF30" s="4" t="s">
        <v>4</v>
      </c>
      <c r="AG30" s="4"/>
    </row>
    <row r="31" spans="1:33" x14ac:dyDescent="0.25">
      <c r="A31" s="4" t="s">
        <v>1267</v>
      </c>
      <c r="B31" s="4">
        <v>130</v>
      </c>
      <c r="C31" s="4" t="s">
        <v>1267</v>
      </c>
      <c r="D31" s="4">
        <v>0</v>
      </c>
      <c r="E31" s="5">
        <v>1521735689000</v>
      </c>
      <c r="F31" s="5">
        <v>1521735693000</v>
      </c>
      <c r="G31" s="4">
        <v>0</v>
      </c>
      <c r="H31" s="6">
        <v>52308927</v>
      </c>
      <c r="I31" s="6">
        <v>4856746</v>
      </c>
      <c r="J31" s="4" t="s">
        <v>126</v>
      </c>
      <c r="K31" s="4">
        <v>2</v>
      </c>
      <c r="L31" s="10">
        <v>2</v>
      </c>
      <c r="M31" s="10">
        <v>4</v>
      </c>
      <c r="N31" s="4" t="s">
        <v>3231</v>
      </c>
      <c r="O31" s="4">
        <v>364</v>
      </c>
      <c r="P31" s="4" t="s">
        <v>3232</v>
      </c>
      <c r="Q31" s="4" t="s">
        <v>1269</v>
      </c>
      <c r="R31" s="4"/>
      <c r="S31" s="4">
        <v>1</v>
      </c>
      <c r="T31" s="4">
        <v>0</v>
      </c>
      <c r="U31" s="4">
        <v>3</v>
      </c>
      <c r="V31" s="5">
        <v>1521721107000</v>
      </c>
      <c r="W31" s="5">
        <v>1521724707000</v>
      </c>
      <c r="X31" s="5">
        <v>1521727407000</v>
      </c>
      <c r="Y31" s="4">
        <v>135</v>
      </c>
      <c r="Z31" s="4">
        <v>28400</v>
      </c>
      <c r="AA31" s="4">
        <v>250</v>
      </c>
      <c r="AB31" s="4">
        <v>78</v>
      </c>
      <c r="AC31" s="4">
        <v>1</v>
      </c>
      <c r="AD31" s="4">
        <v>0</v>
      </c>
      <c r="AE31" s="4" t="s">
        <v>23</v>
      </c>
      <c r="AF31" s="4" t="s">
        <v>4</v>
      </c>
      <c r="AG31" s="4"/>
    </row>
    <row r="32" spans="1:33" x14ac:dyDescent="0.25">
      <c r="A32" s="4" t="s">
        <v>1300</v>
      </c>
      <c r="B32" s="4">
        <v>94</v>
      </c>
      <c r="C32" s="4" t="s">
        <v>1300</v>
      </c>
      <c r="D32" s="4">
        <v>5</v>
      </c>
      <c r="E32" s="5">
        <v>1521737019000</v>
      </c>
      <c r="F32" s="5">
        <v>1521737038000</v>
      </c>
      <c r="G32" s="4">
        <v>0</v>
      </c>
      <c r="H32" s="6">
        <v>52306425</v>
      </c>
      <c r="I32" s="6">
        <v>4867583</v>
      </c>
      <c r="J32" s="4" t="s">
        <v>404</v>
      </c>
      <c r="K32" s="4">
        <v>2</v>
      </c>
      <c r="L32" s="10">
        <v>2</v>
      </c>
      <c r="M32" s="10">
        <v>4</v>
      </c>
      <c r="N32" s="4" t="s">
        <v>2804</v>
      </c>
      <c r="O32" s="4">
        <v>137</v>
      </c>
      <c r="P32" s="4" t="s">
        <v>2805</v>
      </c>
      <c r="Q32" s="4" t="s">
        <v>1302</v>
      </c>
      <c r="R32" s="4"/>
      <c r="S32" s="4">
        <v>2</v>
      </c>
      <c r="T32" s="4">
        <v>0</v>
      </c>
      <c r="U32" s="4">
        <v>5</v>
      </c>
      <c r="V32" s="5">
        <v>1521717176000</v>
      </c>
      <c r="W32" s="5">
        <v>1521720776000</v>
      </c>
      <c r="X32" s="5">
        <v>1521723476000</v>
      </c>
      <c r="Y32" s="4">
        <v>249</v>
      </c>
      <c r="Z32" s="4">
        <v>42753</v>
      </c>
      <c r="AA32" s="4">
        <v>274</v>
      </c>
      <c r="AB32" s="4">
        <v>275</v>
      </c>
      <c r="AC32" s="4">
        <v>2</v>
      </c>
      <c r="AD32" s="4">
        <v>5</v>
      </c>
      <c r="AE32" s="4" t="s">
        <v>3</v>
      </c>
      <c r="AF32" s="4" t="s">
        <v>4</v>
      </c>
      <c r="AG32" s="4"/>
    </row>
    <row r="33" spans="1:33" x14ac:dyDescent="0.25">
      <c r="A33" s="4" t="s">
        <v>1090</v>
      </c>
      <c r="B33" s="4">
        <v>197</v>
      </c>
      <c r="C33" s="4" t="s">
        <v>1090</v>
      </c>
      <c r="D33" s="4">
        <v>0</v>
      </c>
      <c r="E33" s="5">
        <v>1521726457000</v>
      </c>
      <c r="F33" s="5">
        <v>1521726488000</v>
      </c>
      <c r="G33" s="4">
        <v>0</v>
      </c>
      <c r="H33" s="6">
        <v>52312973</v>
      </c>
      <c r="I33" s="6">
        <v>4854693</v>
      </c>
      <c r="J33" s="4" t="s">
        <v>392</v>
      </c>
      <c r="K33" s="4">
        <v>2</v>
      </c>
      <c r="L33" s="10">
        <v>2</v>
      </c>
      <c r="M33" s="10">
        <v>4</v>
      </c>
      <c r="N33" s="4" t="s">
        <v>3480</v>
      </c>
      <c r="O33" s="4">
        <v>116</v>
      </c>
      <c r="P33" s="4" t="s">
        <v>3481</v>
      </c>
      <c r="Q33" s="4" t="s">
        <v>1092</v>
      </c>
      <c r="R33" s="4"/>
      <c r="S33" s="4">
        <v>1</v>
      </c>
      <c r="T33" s="4">
        <v>0</v>
      </c>
      <c r="U33" s="4">
        <v>1</v>
      </c>
      <c r="V33" s="5">
        <v>1521724114000</v>
      </c>
      <c r="W33" s="5">
        <v>1521727714000</v>
      </c>
      <c r="X33" s="5">
        <v>1521730414000</v>
      </c>
      <c r="Y33" s="4">
        <v>333</v>
      </c>
      <c r="Z33" s="4">
        <v>28400</v>
      </c>
      <c r="AA33" s="4">
        <v>211</v>
      </c>
      <c r="AB33" s="4">
        <v>39</v>
      </c>
      <c r="AC33" s="4">
        <v>1</v>
      </c>
      <c r="AD33" s="4">
        <v>0</v>
      </c>
      <c r="AE33" s="4" t="s">
        <v>103</v>
      </c>
      <c r="AF33" s="4" t="s">
        <v>4</v>
      </c>
      <c r="AG33" s="4"/>
    </row>
    <row r="34" spans="1:33" x14ac:dyDescent="0.25">
      <c r="A34" s="4" t="s">
        <v>985</v>
      </c>
      <c r="B34" s="4">
        <v>130</v>
      </c>
      <c r="C34" s="4" t="s">
        <v>985</v>
      </c>
      <c r="D34" s="4">
        <v>0</v>
      </c>
      <c r="E34" s="5">
        <v>1521735383000</v>
      </c>
      <c r="F34" s="5">
        <v>1521735393000</v>
      </c>
      <c r="G34" s="4">
        <v>0</v>
      </c>
      <c r="H34" s="6">
        <v>52314117</v>
      </c>
      <c r="I34" s="6">
        <v>4863556</v>
      </c>
      <c r="J34" s="4" t="s">
        <v>363</v>
      </c>
      <c r="K34" s="4">
        <v>2</v>
      </c>
      <c r="L34" s="10">
        <v>2</v>
      </c>
      <c r="M34" s="10">
        <v>4</v>
      </c>
      <c r="N34" s="4" t="s">
        <v>3501</v>
      </c>
      <c r="O34" s="4">
        <v>621</v>
      </c>
      <c r="P34" s="4" t="s">
        <v>3502</v>
      </c>
      <c r="Q34" s="4" t="s">
        <v>987</v>
      </c>
      <c r="R34" s="4"/>
      <c r="S34" s="4">
        <v>1</v>
      </c>
      <c r="T34" s="4">
        <v>0</v>
      </c>
      <c r="U34" s="4">
        <v>4</v>
      </c>
      <c r="V34" s="5">
        <v>1521732023000</v>
      </c>
      <c r="W34" s="5">
        <v>1521735623000</v>
      </c>
      <c r="X34" s="5">
        <v>1521738323000</v>
      </c>
      <c r="Y34" s="4">
        <v>76</v>
      </c>
      <c r="Z34" s="4">
        <v>28400</v>
      </c>
      <c r="AA34" s="4">
        <v>227</v>
      </c>
      <c r="AB34" s="4">
        <v>31</v>
      </c>
      <c r="AC34" s="4">
        <v>1</v>
      </c>
      <c r="AD34" s="4">
        <v>0</v>
      </c>
      <c r="AE34" s="4" t="s">
        <v>18</v>
      </c>
      <c r="AF34" s="4" t="s">
        <v>4</v>
      </c>
      <c r="AG34" s="4"/>
    </row>
    <row r="35" spans="1:33" x14ac:dyDescent="0.25">
      <c r="A35" s="4" t="s">
        <v>535</v>
      </c>
      <c r="B35" s="4">
        <v>134</v>
      </c>
      <c r="C35" s="4" t="s">
        <v>535</v>
      </c>
      <c r="D35" s="4">
        <v>3</v>
      </c>
      <c r="E35" s="5">
        <v>1521735520000</v>
      </c>
      <c r="F35" s="5">
        <v>1521735586000</v>
      </c>
      <c r="G35" s="4">
        <v>0</v>
      </c>
      <c r="H35" s="6">
        <v>52307609</v>
      </c>
      <c r="I35" s="6">
        <v>4862967</v>
      </c>
      <c r="J35" s="4" t="s">
        <v>4664</v>
      </c>
      <c r="K35" s="4">
        <v>2</v>
      </c>
      <c r="L35" s="10">
        <v>2</v>
      </c>
      <c r="M35" s="10">
        <v>4</v>
      </c>
      <c r="N35" s="4" t="s">
        <v>3501</v>
      </c>
      <c r="O35" s="4">
        <v>283</v>
      </c>
      <c r="P35" s="4" t="s">
        <v>3546</v>
      </c>
      <c r="Q35" s="4" t="s">
        <v>537</v>
      </c>
      <c r="R35" s="4"/>
      <c r="S35" s="4">
        <v>1</v>
      </c>
      <c r="T35" s="4">
        <v>0</v>
      </c>
      <c r="U35" s="4">
        <v>5</v>
      </c>
      <c r="V35" s="5">
        <v>1521724557000</v>
      </c>
      <c r="W35" s="5">
        <v>1521728157000</v>
      </c>
      <c r="X35" s="5">
        <v>1521730857000</v>
      </c>
      <c r="Y35" s="4">
        <v>249</v>
      </c>
      <c r="Z35" s="4">
        <v>28400</v>
      </c>
      <c r="AA35" s="4">
        <v>274</v>
      </c>
      <c r="AB35" s="4">
        <v>257</v>
      </c>
      <c r="AC35" s="4">
        <v>1</v>
      </c>
      <c r="AD35" s="4">
        <v>3</v>
      </c>
      <c r="AE35" s="4" t="s">
        <v>3</v>
      </c>
      <c r="AF35" s="4" t="s">
        <v>4</v>
      </c>
      <c r="AG35" s="4"/>
    </row>
    <row r="36" spans="1:33" x14ac:dyDescent="0.25">
      <c r="A36" s="4" t="s">
        <v>78</v>
      </c>
      <c r="B36" s="4">
        <v>282</v>
      </c>
      <c r="C36" s="4" t="s">
        <v>78</v>
      </c>
      <c r="D36" s="4">
        <v>2</v>
      </c>
      <c r="E36" s="5">
        <v>1521718392000</v>
      </c>
      <c r="F36" s="5">
        <v>1521722271000</v>
      </c>
      <c r="G36" s="4">
        <v>0</v>
      </c>
      <c r="H36" s="6">
        <v>52305225</v>
      </c>
      <c r="I36" s="6">
        <v>4867296</v>
      </c>
      <c r="J36" s="4" t="s">
        <v>497</v>
      </c>
      <c r="K36" s="4">
        <v>2</v>
      </c>
      <c r="L36" s="10">
        <v>2</v>
      </c>
      <c r="M36" s="10">
        <v>4</v>
      </c>
      <c r="N36" s="4" t="s">
        <v>2804</v>
      </c>
      <c r="O36" s="4">
        <v>131</v>
      </c>
      <c r="P36" s="4" t="s">
        <v>2805</v>
      </c>
      <c r="Q36" s="4" t="s">
        <v>80</v>
      </c>
      <c r="R36" s="4"/>
      <c r="S36" s="4">
        <v>2</v>
      </c>
      <c r="T36" s="4">
        <v>0</v>
      </c>
      <c r="U36" s="4">
        <v>5</v>
      </c>
      <c r="V36" s="5">
        <v>1521718384000</v>
      </c>
      <c r="W36" s="5">
        <v>1521721984000</v>
      </c>
      <c r="X36" s="5">
        <v>1521724684000</v>
      </c>
      <c r="Y36" s="4">
        <v>249</v>
      </c>
      <c r="Z36" s="4">
        <v>42753</v>
      </c>
      <c r="AA36" s="4">
        <v>253</v>
      </c>
      <c r="AB36" s="4">
        <v>275</v>
      </c>
      <c r="AC36" s="4">
        <v>2</v>
      </c>
      <c r="AD36" s="4">
        <v>2</v>
      </c>
      <c r="AE36" s="4" t="s">
        <v>3</v>
      </c>
      <c r="AF36" s="4" t="s">
        <v>4</v>
      </c>
      <c r="AG36" s="4"/>
    </row>
    <row r="37" spans="1:33" x14ac:dyDescent="0.25">
      <c r="A37" s="4" t="s">
        <v>1914</v>
      </c>
      <c r="B37" s="4">
        <v>342</v>
      </c>
      <c r="C37" s="4" t="s">
        <v>1914</v>
      </c>
      <c r="D37" s="4">
        <v>5</v>
      </c>
      <c r="E37" s="5">
        <v>1521732104000</v>
      </c>
      <c r="F37" s="5">
        <v>1521732112000</v>
      </c>
      <c r="G37" s="4">
        <v>0</v>
      </c>
      <c r="H37" s="6">
        <v>5231291</v>
      </c>
      <c r="I37" s="6">
        <v>4877631</v>
      </c>
      <c r="J37" s="4" t="s">
        <v>386</v>
      </c>
      <c r="K37" s="4">
        <v>2</v>
      </c>
      <c r="L37" s="10">
        <v>2</v>
      </c>
      <c r="M37" s="10">
        <v>5</v>
      </c>
      <c r="N37" s="4" t="s">
        <v>2446</v>
      </c>
      <c r="O37" s="4" t="s">
        <v>2446</v>
      </c>
      <c r="P37" s="4" t="s">
        <v>2446</v>
      </c>
      <c r="Q37" s="4" t="s">
        <v>1916</v>
      </c>
      <c r="R37" s="4"/>
      <c r="S37" s="4">
        <v>3</v>
      </c>
      <c r="T37" s="4">
        <v>0</v>
      </c>
      <c r="U37" s="4">
        <v>1</v>
      </c>
      <c r="V37" s="5">
        <v>1521718404000</v>
      </c>
      <c r="W37" s="5">
        <v>1521722004000</v>
      </c>
      <c r="X37" s="5">
        <v>1521724704000</v>
      </c>
      <c r="Y37" s="4">
        <v>333</v>
      </c>
      <c r="Z37" s="4">
        <v>2766</v>
      </c>
      <c r="AA37" s="4">
        <v>211</v>
      </c>
      <c r="AB37" s="4">
        <v>84</v>
      </c>
      <c r="AC37" s="4">
        <v>3</v>
      </c>
      <c r="AD37" s="4">
        <v>5</v>
      </c>
      <c r="AE37" s="4" t="s">
        <v>103</v>
      </c>
      <c r="AF37" s="4" t="s">
        <v>4</v>
      </c>
      <c r="AG37" s="4"/>
    </row>
    <row r="38" spans="1:33" x14ac:dyDescent="0.25">
      <c r="A38" s="4" t="s">
        <v>905</v>
      </c>
      <c r="B38" s="4">
        <v>376</v>
      </c>
      <c r="C38" s="4" t="s">
        <v>905</v>
      </c>
      <c r="D38" s="4">
        <v>0</v>
      </c>
      <c r="E38" s="5">
        <v>1521737445000</v>
      </c>
      <c r="F38" s="5">
        <v>1521737448000</v>
      </c>
      <c r="G38" s="4">
        <v>0</v>
      </c>
      <c r="H38" s="6">
        <v>52312656</v>
      </c>
      <c r="I38" s="6">
        <v>4873822</v>
      </c>
      <c r="J38" s="4" t="s">
        <v>447</v>
      </c>
      <c r="K38" s="4">
        <v>2</v>
      </c>
      <c r="L38" s="10">
        <v>2</v>
      </c>
      <c r="M38" s="10">
        <v>5</v>
      </c>
      <c r="N38" s="4" t="s">
        <v>3069</v>
      </c>
      <c r="O38" s="4">
        <v>1</v>
      </c>
      <c r="P38" s="4" t="s">
        <v>3070</v>
      </c>
      <c r="Q38" s="4" t="s">
        <v>907</v>
      </c>
      <c r="R38" s="4"/>
      <c r="S38" s="4">
        <v>2</v>
      </c>
      <c r="T38" s="4">
        <v>0</v>
      </c>
      <c r="U38" s="4">
        <v>2</v>
      </c>
      <c r="V38" s="5">
        <v>1521558227000</v>
      </c>
      <c r="W38" s="5">
        <v>1521561827000</v>
      </c>
      <c r="X38" s="5">
        <v>1521564527000</v>
      </c>
      <c r="Y38" s="4">
        <v>125</v>
      </c>
      <c r="Z38" s="4">
        <v>28400</v>
      </c>
      <c r="AA38" s="4">
        <v>207</v>
      </c>
      <c r="AB38" s="4">
        <v>79</v>
      </c>
      <c r="AC38" s="4">
        <v>2</v>
      </c>
      <c r="AD38" s="4">
        <v>0</v>
      </c>
      <c r="AE38" s="4" t="s">
        <v>119</v>
      </c>
      <c r="AF38" s="4" t="s">
        <v>4</v>
      </c>
      <c r="AG38" s="4"/>
    </row>
    <row r="39" spans="1:33" x14ac:dyDescent="0.25">
      <c r="A39" s="4" t="s">
        <v>1854</v>
      </c>
      <c r="B39" s="4">
        <v>143</v>
      </c>
      <c r="C39" s="4" t="s">
        <v>1854</v>
      </c>
      <c r="D39" s="4">
        <v>5</v>
      </c>
      <c r="E39" s="5">
        <v>1521735232000</v>
      </c>
      <c r="F39" s="5">
        <v>1521735237000</v>
      </c>
      <c r="G39" s="4">
        <v>0</v>
      </c>
      <c r="H39" s="6">
        <v>52311702</v>
      </c>
      <c r="I39" s="6">
        <v>4880845</v>
      </c>
      <c r="J39" s="4" t="s">
        <v>457</v>
      </c>
      <c r="K39" s="4">
        <v>2</v>
      </c>
      <c r="L39" s="10">
        <v>2</v>
      </c>
      <c r="M39" s="10">
        <v>5</v>
      </c>
      <c r="N39" s="4" t="s">
        <v>2867</v>
      </c>
      <c r="O39" s="4">
        <v>211</v>
      </c>
      <c r="P39" s="4" t="s">
        <v>2868</v>
      </c>
      <c r="Q39" s="4" t="s">
        <v>1856</v>
      </c>
      <c r="R39" s="4"/>
      <c r="S39" s="4">
        <v>2</v>
      </c>
      <c r="T39" s="4">
        <v>0</v>
      </c>
      <c r="U39" s="4">
        <v>2</v>
      </c>
      <c r="V39" s="5">
        <v>1521735231000</v>
      </c>
      <c r="W39" s="5">
        <v>1521738831000</v>
      </c>
      <c r="X39" s="5">
        <v>1521741531000</v>
      </c>
      <c r="Y39" s="4">
        <v>310</v>
      </c>
      <c r="Z39" s="4">
        <v>28400</v>
      </c>
      <c r="AA39" s="4">
        <v>249</v>
      </c>
      <c r="AB39" s="4">
        <v>251</v>
      </c>
      <c r="AC39" s="4">
        <v>2</v>
      </c>
      <c r="AD39" s="4">
        <v>5</v>
      </c>
      <c r="AE39" s="4" t="s">
        <v>38</v>
      </c>
      <c r="AF39" s="4" t="s">
        <v>4</v>
      </c>
      <c r="AG39" s="4"/>
    </row>
    <row r="40" spans="1:33" x14ac:dyDescent="0.25">
      <c r="A40" s="4" t="s">
        <v>1589</v>
      </c>
      <c r="B40" s="4">
        <v>306</v>
      </c>
      <c r="C40" s="4" t="s">
        <v>1589</v>
      </c>
      <c r="D40" s="4">
        <v>0</v>
      </c>
      <c r="E40" s="5">
        <v>1521730564000</v>
      </c>
      <c r="F40" s="5">
        <v>1521730581000</v>
      </c>
      <c r="G40" s="4">
        <v>0</v>
      </c>
      <c r="H40" s="6">
        <v>52317026</v>
      </c>
      <c r="I40" s="6">
        <v>487912</v>
      </c>
      <c r="J40" s="4" t="s">
        <v>304</v>
      </c>
      <c r="K40" s="4">
        <v>2</v>
      </c>
      <c r="L40" s="10">
        <v>2</v>
      </c>
      <c r="M40" s="10">
        <v>5</v>
      </c>
      <c r="N40" s="4" t="s">
        <v>3503</v>
      </c>
      <c r="O40" s="4">
        <v>55</v>
      </c>
      <c r="P40" s="4" t="s">
        <v>3504</v>
      </c>
      <c r="Q40" s="4" t="s">
        <v>1591</v>
      </c>
      <c r="R40" s="4"/>
      <c r="S40" s="4">
        <v>1</v>
      </c>
      <c r="T40" s="4">
        <v>0</v>
      </c>
      <c r="U40" s="4">
        <v>5</v>
      </c>
      <c r="V40" s="5">
        <v>1521558789000</v>
      </c>
      <c r="W40" s="5">
        <v>1521562389000</v>
      </c>
      <c r="X40" s="5">
        <v>1521565089000</v>
      </c>
      <c r="Y40" s="4">
        <v>249</v>
      </c>
      <c r="Z40" s="4">
        <v>28400</v>
      </c>
      <c r="AA40" s="4">
        <v>253</v>
      </c>
      <c r="AB40" s="4">
        <v>275</v>
      </c>
      <c r="AC40" s="4">
        <v>1</v>
      </c>
      <c r="AD40" s="4">
        <v>0</v>
      </c>
      <c r="AE40" s="4" t="s">
        <v>3</v>
      </c>
      <c r="AF40" s="4" t="s">
        <v>4</v>
      </c>
      <c r="AG40" s="4"/>
    </row>
    <row r="41" spans="1:33" x14ac:dyDescent="0.25">
      <c r="A41" s="7" t="s">
        <v>830</v>
      </c>
      <c r="B41" s="4">
        <v>143</v>
      </c>
      <c r="C41" s="7" t="s">
        <v>830</v>
      </c>
      <c r="D41" s="4">
        <v>0</v>
      </c>
      <c r="E41" s="5">
        <v>1521724615000</v>
      </c>
      <c r="F41" s="5">
        <v>1521725448000</v>
      </c>
      <c r="G41" s="4">
        <v>0</v>
      </c>
      <c r="H41" s="6">
        <v>52317883</v>
      </c>
      <c r="I41" s="6">
        <v>4875208</v>
      </c>
      <c r="J41" s="4" t="s">
        <v>199</v>
      </c>
      <c r="K41" s="4">
        <v>2</v>
      </c>
      <c r="L41" s="10">
        <v>2</v>
      </c>
      <c r="M41" s="10">
        <v>6</v>
      </c>
      <c r="N41" s="4" t="s">
        <v>3180</v>
      </c>
      <c r="O41" s="4">
        <v>6</v>
      </c>
      <c r="P41" s="4" t="s">
        <v>3181</v>
      </c>
      <c r="Q41" s="4" t="s">
        <v>832</v>
      </c>
      <c r="R41" s="4"/>
      <c r="S41" s="4">
        <v>3</v>
      </c>
      <c r="T41" s="4">
        <v>0</v>
      </c>
      <c r="U41" s="4">
        <v>1</v>
      </c>
      <c r="V41" s="5">
        <v>1521724607000</v>
      </c>
      <c r="W41" s="5">
        <v>1521728207000</v>
      </c>
      <c r="X41" s="5">
        <v>1521730907000</v>
      </c>
      <c r="Y41" s="4">
        <v>361</v>
      </c>
      <c r="Z41" s="4">
        <v>28400</v>
      </c>
      <c r="AA41" s="4">
        <v>244</v>
      </c>
      <c r="AB41" s="4">
        <v>70</v>
      </c>
      <c r="AC41" s="4">
        <v>3</v>
      </c>
      <c r="AD41" s="4">
        <v>0</v>
      </c>
      <c r="AE41" s="4" t="s">
        <v>21</v>
      </c>
      <c r="AF41" s="4" t="s">
        <v>4</v>
      </c>
      <c r="AG41" s="4"/>
    </row>
    <row r="42" spans="1:33" x14ac:dyDescent="0.25">
      <c r="A42" s="4" t="s">
        <v>991</v>
      </c>
      <c r="B42" s="4">
        <v>289</v>
      </c>
      <c r="C42" s="4" t="s">
        <v>991</v>
      </c>
      <c r="D42" s="4">
        <v>0</v>
      </c>
      <c r="E42" s="5">
        <v>1521737116000</v>
      </c>
      <c r="F42" s="5">
        <v>1521737127000</v>
      </c>
      <c r="G42" s="4">
        <v>0</v>
      </c>
      <c r="H42" s="6">
        <v>52317643</v>
      </c>
      <c r="I42" s="6">
        <v>4879304</v>
      </c>
      <c r="J42" s="4" t="s">
        <v>206</v>
      </c>
      <c r="K42" s="4">
        <v>2</v>
      </c>
      <c r="L42" s="10">
        <v>2</v>
      </c>
      <c r="M42" s="10">
        <v>6</v>
      </c>
      <c r="N42" s="4" t="s">
        <v>3330</v>
      </c>
      <c r="O42" s="4">
        <v>4</v>
      </c>
      <c r="P42" s="4" t="s">
        <v>3331</v>
      </c>
      <c r="Q42" s="4" t="s">
        <v>993</v>
      </c>
      <c r="R42" s="4"/>
      <c r="S42" s="4">
        <v>3</v>
      </c>
      <c r="T42" s="4">
        <v>0</v>
      </c>
      <c r="U42" s="4">
        <v>1</v>
      </c>
      <c r="V42" s="5">
        <v>1521560360000</v>
      </c>
      <c r="W42" s="5">
        <v>1521563960000</v>
      </c>
      <c r="X42" s="5">
        <v>1521566660000</v>
      </c>
      <c r="Y42" s="4">
        <v>129</v>
      </c>
      <c r="Z42" s="4">
        <v>28400</v>
      </c>
      <c r="AA42" s="4">
        <v>231</v>
      </c>
      <c r="AB42" s="4">
        <v>133</v>
      </c>
      <c r="AC42" s="4">
        <v>3</v>
      </c>
      <c r="AD42" s="4">
        <v>0</v>
      </c>
      <c r="AE42" s="4" t="s">
        <v>27</v>
      </c>
      <c r="AF42" s="4" t="s">
        <v>4</v>
      </c>
      <c r="AG42" s="4"/>
    </row>
    <row r="43" spans="1:33" x14ac:dyDescent="0.25">
      <c r="A43" s="7" t="s">
        <v>445</v>
      </c>
      <c r="B43" s="4">
        <v>130</v>
      </c>
      <c r="C43" s="7" t="s">
        <v>445</v>
      </c>
      <c r="D43" s="4">
        <v>4</v>
      </c>
      <c r="E43" s="5">
        <v>1521738891000</v>
      </c>
      <c r="F43" s="5">
        <v>1521738906000</v>
      </c>
      <c r="G43" s="4">
        <v>0</v>
      </c>
      <c r="H43" s="6">
        <v>5228485</v>
      </c>
      <c r="I43" s="6">
        <v>4840093</v>
      </c>
      <c r="J43" s="4" t="s">
        <v>4</v>
      </c>
      <c r="K43" s="4">
        <v>2</v>
      </c>
      <c r="L43" s="10">
        <v>2</v>
      </c>
      <c r="M43" s="10">
        <v>7</v>
      </c>
      <c r="N43" s="4" t="s">
        <v>2855</v>
      </c>
      <c r="O43" s="4">
        <v>61</v>
      </c>
      <c r="P43" s="4" t="s">
        <v>3375</v>
      </c>
      <c r="Q43" s="4" t="s">
        <v>4</v>
      </c>
      <c r="R43" s="4"/>
      <c r="S43" s="4">
        <v>1</v>
      </c>
      <c r="T43" s="4">
        <v>0</v>
      </c>
      <c r="U43" s="4">
        <v>4</v>
      </c>
      <c r="V43" s="5">
        <v>1521691348000</v>
      </c>
      <c r="W43" s="5">
        <v>1521694948000</v>
      </c>
      <c r="X43" s="5">
        <v>1521697648000</v>
      </c>
      <c r="Y43" s="4" t="s">
        <v>4</v>
      </c>
      <c r="Z43" s="4">
        <v>28400</v>
      </c>
      <c r="AA43" s="4" t="s">
        <v>4</v>
      </c>
      <c r="AB43" s="4" t="s">
        <v>4</v>
      </c>
      <c r="AC43" s="4">
        <v>1</v>
      </c>
      <c r="AD43" s="4">
        <v>4</v>
      </c>
      <c r="AE43" s="4" t="s">
        <v>4</v>
      </c>
      <c r="AF43" s="4" t="s">
        <v>4</v>
      </c>
      <c r="AG43" s="4"/>
    </row>
    <row r="44" spans="1:33" x14ac:dyDescent="0.25">
      <c r="A44" s="4" t="s">
        <v>312</v>
      </c>
      <c r="B44" s="4">
        <v>59</v>
      </c>
      <c r="C44" s="4" t="s">
        <v>312</v>
      </c>
      <c r="D44" s="4">
        <v>0</v>
      </c>
      <c r="E44" s="5">
        <v>1521732394000</v>
      </c>
      <c r="F44" s="5">
        <v>1521732396000</v>
      </c>
      <c r="G44" s="4">
        <v>0</v>
      </c>
      <c r="H44" s="6">
        <v>52278581</v>
      </c>
      <c r="I44" s="6">
        <v>4833848</v>
      </c>
      <c r="J44" s="4" t="s">
        <v>4</v>
      </c>
      <c r="K44" s="4">
        <v>2</v>
      </c>
      <c r="L44" s="10">
        <v>2</v>
      </c>
      <c r="M44" s="10">
        <v>7</v>
      </c>
      <c r="N44" s="4" t="s">
        <v>2446</v>
      </c>
      <c r="O44" s="4" t="s">
        <v>2446</v>
      </c>
      <c r="P44" s="4" t="s">
        <v>2446</v>
      </c>
      <c r="Q44" s="4" t="s">
        <v>4</v>
      </c>
      <c r="R44" s="4"/>
      <c r="S44" s="4">
        <v>3</v>
      </c>
      <c r="T44" s="4">
        <v>0</v>
      </c>
      <c r="U44" s="4">
        <v>2</v>
      </c>
      <c r="V44" s="5">
        <v>1521732393000</v>
      </c>
      <c r="W44" s="5">
        <v>1521735993000</v>
      </c>
      <c r="X44" s="5">
        <v>1521738693000</v>
      </c>
      <c r="Y44" s="4">
        <v>125</v>
      </c>
      <c r="Z44" s="4">
        <v>28400</v>
      </c>
      <c r="AA44" s="4">
        <v>205</v>
      </c>
      <c r="AB44" s="4">
        <v>77</v>
      </c>
      <c r="AC44" s="4">
        <v>3</v>
      </c>
      <c r="AD44" s="4">
        <v>0</v>
      </c>
      <c r="AE44" s="4" t="s">
        <v>119</v>
      </c>
      <c r="AF44" s="4" t="s">
        <v>4</v>
      </c>
      <c r="AG44" s="4"/>
    </row>
    <row r="45" spans="1:33" x14ac:dyDescent="0.25">
      <c r="A45" s="4" t="s">
        <v>110</v>
      </c>
      <c r="B45" s="4">
        <v>149</v>
      </c>
      <c r="C45" s="4" t="s">
        <v>110</v>
      </c>
      <c r="D45" s="4">
        <v>0</v>
      </c>
      <c r="E45" s="5">
        <v>1521736079000</v>
      </c>
      <c r="F45" s="5">
        <v>1521736083000</v>
      </c>
      <c r="G45" s="4">
        <v>0</v>
      </c>
      <c r="H45" s="6">
        <v>52282071</v>
      </c>
      <c r="I45" s="6">
        <v>483229</v>
      </c>
      <c r="J45" s="4" t="s">
        <v>4</v>
      </c>
      <c r="K45" s="4">
        <v>2</v>
      </c>
      <c r="L45" s="10">
        <v>2</v>
      </c>
      <c r="M45" s="10">
        <v>7</v>
      </c>
      <c r="N45" s="4" t="s">
        <v>2446</v>
      </c>
      <c r="O45" s="4" t="s">
        <v>2446</v>
      </c>
      <c r="P45" s="4" t="s">
        <v>2446</v>
      </c>
      <c r="Q45" s="4" t="s">
        <v>4</v>
      </c>
      <c r="R45" s="4"/>
      <c r="S45" s="4">
        <v>3</v>
      </c>
      <c r="T45" s="4">
        <v>0</v>
      </c>
      <c r="U45" s="4">
        <v>1</v>
      </c>
      <c r="V45" s="5">
        <v>1521728527000</v>
      </c>
      <c r="W45" s="5">
        <v>1521732127000</v>
      </c>
      <c r="X45" s="5">
        <v>1521734827000</v>
      </c>
      <c r="Y45" s="4">
        <v>320</v>
      </c>
      <c r="Z45" s="4">
        <v>28400</v>
      </c>
      <c r="AA45" s="4">
        <v>230</v>
      </c>
      <c r="AB45" s="4">
        <v>105</v>
      </c>
      <c r="AC45" s="4">
        <v>3</v>
      </c>
      <c r="AD45" s="4">
        <v>0</v>
      </c>
      <c r="AE45" s="4" t="s">
        <v>111</v>
      </c>
      <c r="AF45" s="4" t="s">
        <v>4</v>
      </c>
      <c r="AG45" s="4"/>
    </row>
    <row r="46" spans="1:33" x14ac:dyDescent="0.25">
      <c r="A46" s="4" t="s">
        <v>84</v>
      </c>
      <c r="B46" s="4">
        <v>242</v>
      </c>
      <c r="C46" s="4" t="s">
        <v>84</v>
      </c>
      <c r="D46" s="4">
        <v>0</v>
      </c>
      <c r="E46" s="5">
        <v>1521719108000</v>
      </c>
      <c r="F46" s="5">
        <v>1521722379000</v>
      </c>
      <c r="G46" s="4">
        <v>0</v>
      </c>
      <c r="H46" s="6">
        <v>52279554</v>
      </c>
      <c r="I46" s="6">
        <v>4840337</v>
      </c>
      <c r="J46" s="4" t="s">
        <v>4</v>
      </c>
      <c r="K46" s="4">
        <v>2</v>
      </c>
      <c r="L46" s="10">
        <v>2</v>
      </c>
      <c r="M46" s="10">
        <v>8</v>
      </c>
      <c r="N46" s="4" t="s">
        <v>2855</v>
      </c>
      <c r="O46" s="4">
        <v>77</v>
      </c>
      <c r="P46" s="4" t="s">
        <v>2858</v>
      </c>
      <c r="Q46" s="4" t="s">
        <v>86</v>
      </c>
      <c r="R46" s="4"/>
      <c r="S46" s="4">
        <v>1</v>
      </c>
      <c r="T46" s="4">
        <v>0</v>
      </c>
      <c r="U46" s="4">
        <v>1</v>
      </c>
      <c r="V46" s="5">
        <v>1521719093000</v>
      </c>
      <c r="W46" s="5">
        <v>1521722693000</v>
      </c>
      <c r="X46" s="5">
        <v>1521725393000</v>
      </c>
      <c r="Y46" s="4">
        <v>129</v>
      </c>
      <c r="Z46" s="4">
        <v>28400</v>
      </c>
      <c r="AA46" s="4">
        <v>231</v>
      </c>
      <c r="AB46" s="4">
        <v>133</v>
      </c>
      <c r="AC46" s="4">
        <v>1</v>
      </c>
      <c r="AD46" s="4">
        <v>0</v>
      </c>
      <c r="AE46" s="4" t="s">
        <v>27</v>
      </c>
      <c r="AF46" s="4" t="s">
        <v>4</v>
      </c>
      <c r="AG46" s="4"/>
    </row>
    <row r="47" spans="1:33" x14ac:dyDescent="0.25">
      <c r="A47" s="4" t="s">
        <v>499</v>
      </c>
      <c r="B47" s="4">
        <v>306</v>
      </c>
      <c r="C47" s="4" t="s">
        <v>499</v>
      </c>
      <c r="D47" s="4">
        <v>1</v>
      </c>
      <c r="E47" s="5">
        <v>1521734863000</v>
      </c>
      <c r="F47" s="5">
        <v>1521734891000</v>
      </c>
      <c r="G47" s="4">
        <v>0</v>
      </c>
      <c r="H47" s="6">
        <v>52282913</v>
      </c>
      <c r="I47" s="6">
        <v>4849019</v>
      </c>
      <c r="J47" s="4" t="s">
        <v>4</v>
      </c>
      <c r="K47" s="4">
        <v>2</v>
      </c>
      <c r="L47" s="10">
        <v>2</v>
      </c>
      <c r="M47" s="10">
        <v>8</v>
      </c>
      <c r="N47" s="4" t="s">
        <v>3349</v>
      </c>
      <c r="O47" s="4">
        <v>15</v>
      </c>
      <c r="P47" s="4" t="s">
        <v>3350</v>
      </c>
      <c r="Q47" s="4" t="s">
        <v>501</v>
      </c>
      <c r="R47" s="4"/>
      <c r="S47" s="4">
        <v>1</v>
      </c>
      <c r="T47" s="4">
        <v>0</v>
      </c>
      <c r="U47" s="4">
        <v>2</v>
      </c>
      <c r="V47" s="5">
        <v>1521721380000</v>
      </c>
      <c r="W47" s="5">
        <v>1521724980000</v>
      </c>
      <c r="X47" s="5">
        <v>1521727680000</v>
      </c>
      <c r="Y47" s="4">
        <v>303</v>
      </c>
      <c r="Z47" s="4">
        <v>28400</v>
      </c>
      <c r="AA47" s="4">
        <v>202</v>
      </c>
      <c r="AB47" s="4">
        <v>88</v>
      </c>
      <c r="AC47" s="4">
        <v>1</v>
      </c>
      <c r="AD47" s="4">
        <v>1</v>
      </c>
      <c r="AE47" s="4" t="s">
        <v>11</v>
      </c>
      <c r="AF47" s="4" t="s">
        <v>4</v>
      </c>
      <c r="AG47" s="4"/>
    </row>
    <row r="48" spans="1:33" x14ac:dyDescent="0.25">
      <c r="A48" s="7" t="s">
        <v>509</v>
      </c>
      <c r="B48" s="4">
        <v>149</v>
      </c>
      <c r="C48" s="7" t="s">
        <v>509</v>
      </c>
      <c r="D48" s="4">
        <v>5</v>
      </c>
      <c r="E48" s="5">
        <v>1521735792000</v>
      </c>
      <c r="F48" s="5">
        <v>1521735802000</v>
      </c>
      <c r="G48" s="4">
        <v>0</v>
      </c>
      <c r="H48" s="6">
        <v>52281169</v>
      </c>
      <c r="I48" s="6">
        <v>4855839</v>
      </c>
      <c r="J48" s="4" t="s">
        <v>4</v>
      </c>
      <c r="K48" s="4">
        <v>2</v>
      </c>
      <c r="L48" s="10">
        <v>2</v>
      </c>
      <c r="M48" s="10">
        <v>8</v>
      </c>
      <c r="N48" s="4" t="s">
        <v>2860</v>
      </c>
      <c r="O48" s="4">
        <v>17</v>
      </c>
      <c r="P48" s="4" t="s">
        <v>2861</v>
      </c>
      <c r="Q48" s="4" t="s">
        <v>4</v>
      </c>
      <c r="R48" s="4"/>
      <c r="S48" s="4">
        <v>3</v>
      </c>
      <c r="T48" s="4">
        <v>0</v>
      </c>
      <c r="U48" s="4">
        <v>4</v>
      </c>
      <c r="V48" s="5">
        <v>1521735569000</v>
      </c>
      <c r="W48" s="5">
        <v>1521739169000</v>
      </c>
      <c r="X48" s="5">
        <v>1521741869000</v>
      </c>
      <c r="Y48" s="4">
        <v>359</v>
      </c>
      <c r="Z48" s="4">
        <v>28400</v>
      </c>
      <c r="AA48" s="4">
        <v>226</v>
      </c>
      <c r="AB48" s="4">
        <v>78</v>
      </c>
      <c r="AC48" s="4">
        <v>3</v>
      </c>
      <c r="AD48" s="4">
        <v>5</v>
      </c>
      <c r="AE48" s="4" t="s">
        <v>93</v>
      </c>
      <c r="AF48" s="4" t="s">
        <v>4</v>
      </c>
      <c r="AG48" s="4"/>
    </row>
    <row r="49" spans="1:33" x14ac:dyDescent="0.25">
      <c r="A49" s="4" t="s">
        <v>107</v>
      </c>
      <c r="B49" s="4">
        <v>134</v>
      </c>
      <c r="C49" s="4" t="s">
        <v>107</v>
      </c>
      <c r="D49" s="4">
        <v>0</v>
      </c>
      <c r="E49" s="5">
        <v>1521734558000</v>
      </c>
      <c r="F49" s="5">
        <v>1521734568000</v>
      </c>
      <c r="G49" s="4">
        <v>0</v>
      </c>
      <c r="H49" s="6">
        <v>52282805</v>
      </c>
      <c r="I49" s="6">
        <v>4851171</v>
      </c>
      <c r="J49" s="4" t="s">
        <v>4</v>
      </c>
      <c r="K49" s="4">
        <v>2</v>
      </c>
      <c r="L49" s="10">
        <v>2</v>
      </c>
      <c r="M49" s="10">
        <v>8</v>
      </c>
      <c r="N49" s="4" t="s">
        <v>3390</v>
      </c>
      <c r="O49" s="4">
        <v>66</v>
      </c>
      <c r="P49" s="4" t="s">
        <v>3391</v>
      </c>
      <c r="Q49" s="4" t="s">
        <v>4</v>
      </c>
      <c r="R49" s="4"/>
      <c r="S49" s="4">
        <v>2</v>
      </c>
      <c r="T49" s="4">
        <v>0</v>
      </c>
      <c r="U49" s="4">
        <v>3</v>
      </c>
      <c r="V49" s="5">
        <v>1521734558000</v>
      </c>
      <c r="W49" s="5">
        <v>1521738158000</v>
      </c>
      <c r="X49" s="5">
        <v>1521740858000</v>
      </c>
      <c r="Y49" s="4">
        <v>94</v>
      </c>
      <c r="Z49" s="4">
        <v>28400</v>
      </c>
      <c r="AA49" s="4">
        <v>203</v>
      </c>
      <c r="AB49" s="4">
        <v>70</v>
      </c>
      <c r="AC49" s="4">
        <v>2</v>
      </c>
      <c r="AD49" s="4">
        <v>0</v>
      </c>
      <c r="AE49" s="4" t="s">
        <v>108</v>
      </c>
      <c r="AF49" s="4" t="s">
        <v>4</v>
      </c>
      <c r="AG49" s="4"/>
    </row>
    <row r="50" spans="1:33" x14ac:dyDescent="0.25">
      <c r="A50" s="4" t="s">
        <v>592</v>
      </c>
      <c r="B50" s="4">
        <v>149</v>
      </c>
      <c r="C50" s="4" t="s">
        <v>592</v>
      </c>
      <c r="D50" s="4">
        <v>0</v>
      </c>
      <c r="E50" s="5">
        <v>1521735306000</v>
      </c>
      <c r="F50" s="5">
        <v>1521735308000</v>
      </c>
      <c r="G50" s="4">
        <v>0</v>
      </c>
      <c r="H50" s="6">
        <v>52283168</v>
      </c>
      <c r="I50" s="6">
        <v>4842823</v>
      </c>
      <c r="J50" s="4" t="s">
        <v>4</v>
      </c>
      <c r="K50" s="4">
        <v>2</v>
      </c>
      <c r="L50" s="10">
        <v>2</v>
      </c>
      <c r="M50" s="10">
        <v>8</v>
      </c>
      <c r="N50" s="4" t="s">
        <v>2855</v>
      </c>
      <c r="O50" s="4">
        <v>10</v>
      </c>
      <c r="P50" s="4" t="s">
        <v>3394</v>
      </c>
      <c r="Q50" s="4" t="s">
        <v>4</v>
      </c>
      <c r="R50" s="4"/>
      <c r="S50" s="4">
        <v>2</v>
      </c>
      <c r="T50" s="4">
        <v>0</v>
      </c>
      <c r="U50" s="4">
        <v>2</v>
      </c>
      <c r="V50" s="5">
        <v>1521735295000</v>
      </c>
      <c r="W50" s="5">
        <v>1521738895000</v>
      </c>
      <c r="X50" s="5">
        <v>1521741595000</v>
      </c>
      <c r="Y50" s="4">
        <v>303</v>
      </c>
      <c r="Z50" s="4">
        <v>28400</v>
      </c>
      <c r="AA50" s="4">
        <v>202</v>
      </c>
      <c r="AB50" s="4">
        <v>20</v>
      </c>
      <c r="AC50" s="4">
        <v>2</v>
      </c>
      <c r="AD50" s="4">
        <v>0</v>
      </c>
      <c r="AE50" s="4" t="s">
        <v>11</v>
      </c>
      <c r="AF50" s="4" t="s">
        <v>4</v>
      </c>
      <c r="AG50" s="4"/>
    </row>
    <row r="51" spans="1:33" x14ac:dyDescent="0.25">
      <c r="A51" s="4" t="s">
        <v>145</v>
      </c>
      <c r="B51" s="4">
        <v>25</v>
      </c>
      <c r="C51" s="4" t="s">
        <v>145</v>
      </c>
      <c r="D51" s="4">
        <v>2</v>
      </c>
      <c r="E51" s="5">
        <v>1521734522000</v>
      </c>
      <c r="F51" s="5">
        <v>1521734527000</v>
      </c>
      <c r="G51" s="4">
        <v>0</v>
      </c>
      <c r="H51" s="6">
        <v>52283992</v>
      </c>
      <c r="I51" s="6">
        <v>4841906</v>
      </c>
      <c r="J51" s="4" t="s">
        <v>4</v>
      </c>
      <c r="K51" s="4">
        <v>2</v>
      </c>
      <c r="L51" s="10">
        <v>2</v>
      </c>
      <c r="M51" s="10">
        <v>8</v>
      </c>
      <c r="N51" s="4" t="s">
        <v>2855</v>
      </c>
      <c r="O51" s="4">
        <v>2</v>
      </c>
      <c r="P51" s="4" t="s">
        <v>3394</v>
      </c>
      <c r="Q51" s="4" t="s">
        <v>4</v>
      </c>
      <c r="R51" s="4"/>
      <c r="S51" s="4">
        <v>2</v>
      </c>
      <c r="T51" s="4">
        <v>0</v>
      </c>
      <c r="U51" s="4">
        <v>5</v>
      </c>
      <c r="V51" s="5">
        <v>1521734520000</v>
      </c>
      <c r="W51" s="5">
        <v>1521738120000</v>
      </c>
      <c r="X51" s="5">
        <v>1521740820000</v>
      </c>
      <c r="Y51" s="4">
        <v>249</v>
      </c>
      <c r="Z51" s="4">
        <v>28400</v>
      </c>
      <c r="AA51" s="4">
        <v>274</v>
      </c>
      <c r="AB51" s="4">
        <v>107</v>
      </c>
      <c r="AC51" s="4">
        <v>2</v>
      </c>
      <c r="AD51" s="4">
        <v>2</v>
      </c>
      <c r="AE51" s="4" t="s">
        <v>3</v>
      </c>
      <c r="AF51" s="4" t="s">
        <v>4</v>
      </c>
      <c r="AG51" s="4"/>
    </row>
    <row r="52" spans="1:33" x14ac:dyDescent="0.25">
      <c r="A52" s="7" t="s">
        <v>226</v>
      </c>
      <c r="B52" s="4">
        <v>3</v>
      </c>
      <c r="C52" s="7" t="s">
        <v>226</v>
      </c>
      <c r="D52" s="4">
        <v>3</v>
      </c>
      <c r="E52" s="5">
        <v>1521735661000</v>
      </c>
      <c r="F52" s="5">
        <v>1521735679000</v>
      </c>
      <c r="G52" s="4">
        <v>0</v>
      </c>
      <c r="H52" s="6">
        <v>52285505</v>
      </c>
      <c r="I52" s="6">
        <v>4848019</v>
      </c>
      <c r="J52" s="4" t="s">
        <v>4</v>
      </c>
      <c r="K52" s="4">
        <v>2</v>
      </c>
      <c r="L52" s="10">
        <v>2</v>
      </c>
      <c r="M52" s="10">
        <v>8</v>
      </c>
      <c r="N52" s="4" t="s">
        <v>3396</v>
      </c>
      <c r="O52" s="4">
        <v>48</v>
      </c>
      <c r="P52" s="4" t="s">
        <v>3397</v>
      </c>
      <c r="Q52" s="4" t="s">
        <v>4</v>
      </c>
      <c r="R52" s="4"/>
      <c r="S52" s="4">
        <v>1</v>
      </c>
      <c r="T52" s="4">
        <v>0</v>
      </c>
      <c r="U52" s="4">
        <v>5</v>
      </c>
      <c r="V52" s="5">
        <v>1521735659000</v>
      </c>
      <c r="W52" s="5">
        <v>1521739259000</v>
      </c>
      <c r="X52" s="5">
        <v>1521741959000</v>
      </c>
      <c r="Y52" s="4">
        <v>249</v>
      </c>
      <c r="Z52" s="4">
        <v>28400</v>
      </c>
      <c r="AA52" s="4">
        <v>274</v>
      </c>
      <c r="AB52" s="4">
        <v>275</v>
      </c>
      <c r="AC52" s="4">
        <v>1</v>
      </c>
      <c r="AD52" s="4">
        <v>3</v>
      </c>
      <c r="AE52" s="4" t="s">
        <v>3</v>
      </c>
      <c r="AF52" s="4" t="s">
        <v>4</v>
      </c>
      <c r="AG52" s="4"/>
    </row>
    <row r="53" spans="1:33" x14ac:dyDescent="0.25">
      <c r="A53" s="4" t="s">
        <v>962</v>
      </c>
      <c r="B53" s="4">
        <v>143</v>
      </c>
      <c r="C53" s="4" t="s">
        <v>962</v>
      </c>
      <c r="D53" s="4">
        <v>3</v>
      </c>
      <c r="E53" s="5">
        <v>1521733901000</v>
      </c>
      <c r="F53" s="5">
        <v>1521733920000</v>
      </c>
      <c r="G53" s="4">
        <v>0</v>
      </c>
      <c r="H53" s="6">
        <v>52292583</v>
      </c>
      <c r="I53" s="6">
        <v>4841633</v>
      </c>
      <c r="J53" s="4" t="s">
        <v>4</v>
      </c>
      <c r="K53" s="4">
        <v>2</v>
      </c>
      <c r="L53" s="10">
        <v>2</v>
      </c>
      <c r="M53" s="10">
        <v>9</v>
      </c>
      <c r="N53" s="4" t="s">
        <v>3362</v>
      </c>
      <c r="O53" s="4">
        <v>24</v>
      </c>
      <c r="P53" s="4">
        <v>1185</v>
      </c>
      <c r="Q53" s="4" t="s">
        <v>963</v>
      </c>
      <c r="R53" s="4"/>
      <c r="S53" s="4">
        <v>1</v>
      </c>
      <c r="T53" s="4">
        <v>0</v>
      </c>
      <c r="U53" s="4">
        <v>3</v>
      </c>
      <c r="V53" s="5">
        <v>1521548419000</v>
      </c>
      <c r="W53" s="5">
        <v>1521552019000</v>
      </c>
      <c r="X53" s="5">
        <v>1521554719000</v>
      </c>
      <c r="Y53" s="4">
        <v>94</v>
      </c>
      <c r="Z53" s="4">
        <v>28400</v>
      </c>
      <c r="AA53" s="4">
        <v>264</v>
      </c>
      <c r="AB53" s="4">
        <v>70</v>
      </c>
      <c r="AC53" s="4">
        <v>1</v>
      </c>
      <c r="AD53" s="4">
        <v>3</v>
      </c>
      <c r="AE53" s="4" t="s">
        <v>108</v>
      </c>
      <c r="AF53" s="4" t="s">
        <v>4</v>
      </c>
      <c r="AG53" s="4"/>
    </row>
    <row r="54" spans="1:33" x14ac:dyDescent="0.25">
      <c r="A54" s="4" t="s">
        <v>1306</v>
      </c>
      <c r="B54" s="4">
        <v>320</v>
      </c>
      <c r="C54" s="4" t="s">
        <v>1306</v>
      </c>
      <c r="D54" s="4">
        <v>3</v>
      </c>
      <c r="E54" s="5">
        <v>1521729623000</v>
      </c>
      <c r="F54" s="5">
        <v>1521729635000</v>
      </c>
      <c r="G54" s="4">
        <v>0</v>
      </c>
      <c r="H54" s="6">
        <v>52294615</v>
      </c>
      <c r="I54" s="6">
        <v>4844166</v>
      </c>
      <c r="J54" s="4" t="s">
        <v>4</v>
      </c>
      <c r="K54" s="4">
        <v>2</v>
      </c>
      <c r="L54" s="10">
        <v>2</v>
      </c>
      <c r="M54" s="10">
        <v>9</v>
      </c>
      <c r="N54" s="4" t="s">
        <v>3412</v>
      </c>
      <c r="O54" s="4">
        <v>117</v>
      </c>
      <c r="P54" s="4" t="s">
        <v>3413</v>
      </c>
      <c r="Q54" s="4" t="s">
        <v>1308</v>
      </c>
      <c r="R54" s="4"/>
      <c r="S54" s="4">
        <v>2</v>
      </c>
      <c r="T54" s="4">
        <v>0</v>
      </c>
      <c r="U54" s="4">
        <v>5</v>
      </c>
      <c r="V54" s="5">
        <v>1521553094000</v>
      </c>
      <c r="W54" s="5">
        <v>1521556694000</v>
      </c>
      <c r="X54" s="5">
        <v>1521559394000</v>
      </c>
      <c r="Y54" s="4">
        <v>249</v>
      </c>
      <c r="Z54" s="4">
        <v>28400</v>
      </c>
      <c r="AA54" s="4">
        <v>274</v>
      </c>
      <c r="AB54" s="4">
        <v>257</v>
      </c>
      <c r="AC54" s="4">
        <v>2</v>
      </c>
      <c r="AD54" s="4">
        <v>3</v>
      </c>
      <c r="AE54" s="4" t="s">
        <v>3</v>
      </c>
      <c r="AF54" s="4" t="s">
        <v>4</v>
      </c>
      <c r="AG54" s="4"/>
    </row>
    <row r="55" spans="1:33" x14ac:dyDescent="0.25">
      <c r="A55" s="4" t="s">
        <v>429</v>
      </c>
      <c r="B55" s="4">
        <v>122</v>
      </c>
      <c r="C55" s="4" t="s">
        <v>429</v>
      </c>
      <c r="D55" s="4">
        <v>1</v>
      </c>
      <c r="E55" s="5">
        <v>1521732191000</v>
      </c>
      <c r="F55" s="5">
        <v>1521732214000</v>
      </c>
      <c r="G55" s="4">
        <v>0</v>
      </c>
      <c r="H55" s="6">
        <v>52301337</v>
      </c>
      <c r="I55" s="6">
        <v>4845107</v>
      </c>
      <c r="J55" s="4" t="s">
        <v>310</v>
      </c>
      <c r="K55" s="4">
        <v>2</v>
      </c>
      <c r="L55" s="10">
        <v>2</v>
      </c>
      <c r="M55" s="10">
        <v>9</v>
      </c>
      <c r="N55" s="4" t="s">
        <v>2446</v>
      </c>
      <c r="O55" s="4" t="s">
        <v>2446</v>
      </c>
      <c r="P55" s="4" t="s">
        <v>2446</v>
      </c>
      <c r="Q55" s="4" t="s">
        <v>431</v>
      </c>
      <c r="R55" s="4"/>
      <c r="S55" s="4">
        <v>1</v>
      </c>
      <c r="T55" s="4">
        <v>0</v>
      </c>
      <c r="U55" s="4">
        <v>3</v>
      </c>
      <c r="V55" s="5">
        <v>1521721930000</v>
      </c>
      <c r="W55" s="5">
        <v>1521725530000</v>
      </c>
      <c r="X55" s="5">
        <v>1521728230000</v>
      </c>
      <c r="Y55" s="4">
        <v>68</v>
      </c>
      <c r="Z55" s="4">
        <v>28400</v>
      </c>
      <c r="AA55" s="4">
        <v>243</v>
      </c>
      <c r="AB55" s="4">
        <v>246</v>
      </c>
      <c r="AC55" s="4">
        <v>1</v>
      </c>
      <c r="AD55" s="4">
        <v>1</v>
      </c>
      <c r="AE55" s="4" t="s">
        <v>68</v>
      </c>
      <c r="AF55" s="4" t="s">
        <v>4</v>
      </c>
      <c r="AG55" s="4"/>
    </row>
    <row r="56" spans="1:33" x14ac:dyDescent="0.25">
      <c r="A56" s="4" t="s">
        <v>182</v>
      </c>
      <c r="B56" s="4">
        <v>149</v>
      </c>
      <c r="C56" s="4" t="s">
        <v>182</v>
      </c>
      <c r="D56" s="4">
        <v>0</v>
      </c>
      <c r="E56" s="5">
        <v>1521738001000</v>
      </c>
      <c r="F56" s="5">
        <v>1521738009000</v>
      </c>
      <c r="G56" s="4">
        <v>0</v>
      </c>
      <c r="H56" s="6">
        <v>5230459</v>
      </c>
      <c r="I56" s="6">
        <v>4846927</v>
      </c>
      <c r="J56" s="4" t="s">
        <v>545</v>
      </c>
      <c r="K56" s="4">
        <v>2</v>
      </c>
      <c r="L56" s="10">
        <v>2</v>
      </c>
      <c r="M56" s="10">
        <v>10</v>
      </c>
      <c r="N56" s="4" t="s">
        <v>2450</v>
      </c>
      <c r="O56" s="4">
        <v>22</v>
      </c>
      <c r="P56" s="4" t="s">
        <v>2451</v>
      </c>
      <c r="Q56" s="4" t="s">
        <v>184</v>
      </c>
      <c r="R56" s="4"/>
      <c r="S56" s="4">
        <v>2</v>
      </c>
      <c r="T56" s="4">
        <v>0</v>
      </c>
      <c r="U56" s="4">
        <v>1</v>
      </c>
      <c r="V56" s="5">
        <v>1521551772000</v>
      </c>
      <c r="W56" s="5">
        <v>1521555372000</v>
      </c>
      <c r="X56" s="5">
        <v>1521558072000</v>
      </c>
      <c r="Y56" s="4">
        <v>333</v>
      </c>
      <c r="Z56" s="4">
        <v>28400</v>
      </c>
      <c r="AA56" s="4">
        <v>263</v>
      </c>
      <c r="AB56" s="4">
        <v>39</v>
      </c>
      <c r="AC56" s="4">
        <v>2</v>
      </c>
      <c r="AD56" s="4">
        <v>0</v>
      </c>
      <c r="AE56" s="4" t="s">
        <v>103</v>
      </c>
      <c r="AF56" s="4" t="s">
        <v>4</v>
      </c>
      <c r="AG56" s="4"/>
    </row>
    <row r="57" spans="1:33" x14ac:dyDescent="0.25">
      <c r="A57" s="4" t="s">
        <v>1398</v>
      </c>
      <c r="B57" s="4">
        <v>123</v>
      </c>
      <c r="C57" s="4" t="s">
        <v>1398</v>
      </c>
      <c r="D57" s="4">
        <v>3</v>
      </c>
      <c r="E57" s="5">
        <v>1521738418000</v>
      </c>
      <c r="F57" s="5">
        <v>1521738425000</v>
      </c>
      <c r="G57" s="4">
        <v>0</v>
      </c>
      <c r="H57" s="6">
        <v>52305351</v>
      </c>
      <c r="I57" s="6">
        <v>4850483</v>
      </c>
      <c r="J57" s="4" t="s">
        <v>422</v>
      </c>
      <c r="K57" s="4">
        <v>2</v>
      </c>
      <c r="L57" s="10">
        <v>2</v>
      </c>
      <c r="M57" s="10">
        <v>10</v>
      </c>
      <c r="N57" s="4" t="s">
        <v>3153</v>
      </c>
      <c r="O57" s="4">
        <v>13</v>
      </c>
      <c r="P57" s="4" t="s">
        <v>3154</v>
      </c>
      <c r="Q57" s="4" t="s">
        <v>1400</v>
      </c>
      <c r="R57" s="4"/>
      <c r="S57" s="4">
        <v>3</v>
      </c>
      <c r="T57" s="4">
        <v>0</v>
      </c>
      <c r="U57" s="4">
        <v>3</v>
      </c>
      <c r="V57" s="5">
        <v>1521554663000</v>
      </c>
      <c r="W57" s="5">
        <v>1521558263000</v>
      </c>
      <c r="X57" s="5">
        <v>1521560963000</v>
      </c>
      <c r="Y57" s="4">
        <v>94</v>
      </c>
      <c r="Z57" s="4">
        <v>28400</v>
      </c>
      <c r="AA57" s="4">
        <v>264</v>
      </c>
      <c r="AB57" s="4">
        <v>247</v>
      </c>
      <c r="AC57" s="4">
        <v>3</v>
      </c>
      <c r="AD57" s="4">
        <v>3</v>
      </c>
      <c r="AE57" s="4" t="s">
        <v>108</v>
      </c>
      <c r="AF57" s="4" t="s">
        <v>4</v>
      </c>
      <c r="AG57" s="4"/>
    </row>
    <row r="58" spans="1:33" x14ac:dyDescent="0.25">
      <c r="A58" s="4" t="s">
        <v>623</v>
      </c>
      <c r="B58" s="4">
        <v>143</v>
      </c>
      <c r="C58" s="4" t="s">
        <v>623</v>
      </c>
      <c r="D58" s="4">
        <v>5</v>
      </c>
      <c r="E58" s="5">
        <v>1521727042000</v>
      </c>
      <c r="F58" s="5">
        <v>1521727053000</v>
      </c>
      <c r="G58" s="4">
        <v>0</v>
      </c>
      <c r="H58" s="6">
        <v>52306228</v>
      </c>
      <c r="I58" s="6">
        <v>484942</v>
      </c>
      <c r="J58" s="4" t="s">
        <v>401</v>
      </c>
      <c r="K58" s="4">
        <v>2</v>
      </c>
      <c r="L58" s="10">
        <v>2</v>
      </c>
      <c r="M58" s="10">
        <v>10</v>
      </c>
      <c r="N58" s="4" t="s">
        <v>2446</v>
      </c>
      <c r="O58" s="4" t="s">
        <v>2446</v>
      </c>
      <c r="P58" s="4" t="s">
        <v>2446</v>
      </c>
      <c r="Q58" s="4" t="s">
        <v>625</v>
      </c>
      <c r="R58" s="4"/>
      <c r="S58" s="4">
        <v>1</v>
      </c>
      <c r="T58" s="4">
        <v>0</v>
      </c>
      <c r="U58" s="4" t="s">
        <v>4</v>
      </c>
      <c r="V58" s="5" t="s">
        <v>4</v>
      </c>
      <c r="W58" s="5" t="s">
        <v>4</v>
      </c>
      <c r="X58" s="5" t="s">
        <v>4</v>
      </c>
      <c r="Y58" s="4" t="s">
        <v>4</v>
      </c>
      <c r="Z58" s="4">
        <v>28400</v>
      </c>
      <c r="AA58" s="4" t="s">
        <v>4</v>
      </c>
      <c r="AB58" s="4" t="s">
        <v>4</v>
      </c>
      <c r="AC58" s="4">
        <v>1</v>
      </c>
      <c r="AD58" s="4">
        <v>5</v>
      </c>
      <c r="AE58" s="4" t="s">
        <v>4</v>
      </c>
      <c r="AF58" s="4" t="s">
        <v>4</v>
      </c>
      <c r="AG58" s="4"/>
    </row>
    <row r="59" spans="1:33" x14ac:dyDescent="0.25">
      <c r="A59" s="4" t="s">
        <v>1636</v>
      </c>
      <c r="B59" s="4">
        <v>364</v>
      </c>
      <c r="C59" s="4" t="s">
        <v>1636</v>
      </c>
      <c r="D59" s="4">
        <v>0</v>
      </c>
      <c r="E59" s="5">
        <v>1521733650000</v>
      </c>
      <c r="F59" s="5">
        <v>1521733652000</v>
      </c>
      <c r="G59" s="4">
        <v>0</v>
      </c>
      <c r="H59" s="6">
        <v>52307436</v>
      </c>
      <c r="I59" s="6">
        <v>4849045</v>
      </c>
      <c r="J59" s="4" t="s">
        <v>66</v>
      </c>
      <c r="K59" s="4">
        <v>2</v>
      </c>
      <c r="L59" s="10">
        <v>2</v>
      </c>
      <c r="M59" s="10">
        <v>10</v>
      </c>
      <c r="N59" s="4" t="s">
        <v>2787</v>
      </c>
      <c r="O59" s="4">
        <v>17</v>
      </c>
      <c r="P59" s="4" t="s">
        <v>2788</v>
      </c>
      <c r="Q59" s="4" t="s">
        <v>1638</v>
      </c>
      <c r="R59" s="4"/>
      <c r="S59" s="4">
        <v>3</v>
      </c>
      <c r="T59" s="4">
        <v>0</v>
      </c>
      <c r="U59" s="4">
        <v>3</v>
      </c>
      <c r="V59" s="5">
        <v>1521717737000</v>
      </c>
      <c r="W59" s="5">
        <v>1521721337000</v>
      </c>
      <c r="X59" s="5">
        <v>1521724037000</v>
      </c>
      <c r="Y59" s="4">
        <v>94</v>
      </c>
      <c r="Z59" s="4">
        <v>19768</v>
      </c>
      <c r="AA59" s="4">
        <v>264</v>
      </c>
      <c r="AB59" s="4">
        <v>90</v>
      </c>
      <c r="AC59" s="4">
        <v>3</v>
      </c>
      <c r="AD59" s="4">
        <v>0</v>
      </c>
      <c r="AE59" s="4" t="s">
        <v>108</v>
      </c>
      <c r="AF59" s="4" t="s">
        <v>4</v>
      </c>
      <c r="AG59" s="4"/>
    </row>
    <row r="60" spans="1:33" x14ac:dyDescent="0.25">
      <c r="A60" s="4" t="s">
        <v>1342</v>
      </c>
      <c r="B60" s="4">
        <v>335</v>
      </c>
      <c r="C60" s="4" t="s">
        <v>1342</v>
      </c>
      <c r="D60" s="4">
        <v>3</v>
      </c>
      <c r="E60" s="5">
        <v>1521731557000</v>
      </c>
      <c r="F60" s="5">
        <v>1521731560000</v>
      </c>
      <c r="G60" s="4">
        <v>0</v>
      </c>
      <c r="H60" s="6">
        <v>52315296</v>
      </c>
      <c r="I60" s="6">
        <v>4842077</v>
      </c>
      <c r="J60" s="4" t="s">
        <v>253</v>
      </c>
      <c r="K60" s="4">
        <v>2</v>
      </c>
      <c r="L60" s="10">
        <v>2</v>
      </c>
      <c r="M60" s="10">
        <v>10</v>
      </c>
      <c r="N60" s="4" t="s">
        <v>3189</v>
      </c>
      <c r="O60" s="4">
        <v>10</v>
      </c>
      <c r="P60" s="4" t="s">
        <v>3190</v>
      </c>
      <c r="Q60" s="4" t="s">
        <v>1344</v>
      </c>
      <c r="R60" s="4"/>
      <c r="S60" s="4">
        <v>3</v>
      </c>
      <c r="T60" s="4">
        <v>0</v>
      </c>
      <c r="U60" s="4">
        <v>2</v>
      </c>
      <c r="V60" s="5">
        <v>1521717952000</v>
      </c>
      <c r="W60" s="5">
        <v>1521721552000</v>
      </c>
      <c r="X60" s="5">
        <v>1521724252000</v>
      </c>
      <c r="Y60" s="4">
        <v>103</v>
      </c>
      <c r="Z60" s="4">
        <v>13839</v>
      </c>
      <c r="AA60" s="4">
        <v>274</v>
      </c>
      <c r="AB60" s="4">
        <v>108</v>
      </c>
      <c r="AC60" s="4">
        <v>3</v>
      </c>
      <c r="AD60" s="4">
        <v>3</v>
      </c>
      <c r="AE60" s="4" t="s">
        <v>54</v>
      </c>
      <c r="AF60" s="4" t="s">
        <v>4</v>
      </c>
      <c r="AG60" s="4"/>
    </row>
    <row r="61" spans="1:33" x14ac:dyDescent="0.25">
      <c r="A61" s="4" t="s">
        <v>1152</v>
      </c>
      <c r="B61" s="4">
        <v>242</v>
      </c>
      <c r="C61" s="4" t="s">
        <v>1152</v>
      </c>
      <c r="D61" s="4">
        <v>2</v>
      </c>
      <c r="E61" s="5">
        <v>1521738399000</v>
      </c>
      <c r="F61" s="5">
        <v>1521738402000</v>
      </c>
      <c r="G61" s="4">
        <v>0</v>
      </c>
      <c r="H61" s="6">
        <v>52309502</v>
      </c>
      <c r="I61" s="6">
        <v>4843788</v>
      </c>
      <c r="J61" s="4" t="s">
        <v>533</v>
      </c>
      <c r="K61" s="4">
        <v>2</v>
      </c>
      <c r="L61" s="10">
        <v>2</v>
      </c>
      <c r="M61" s="10">
        <v>10</v>
      </c>
      <c r="N61" s="4" t="s">
        <v>2907</v>
      </c>
      <c r="O61" s="4">
        <v>16</v>
      </c>
      <c r="P61" s="4" t="s">
        <v>2908</v>
      </c>
      <c r="Q61" s="4" t="s">
        <v>1154</v>
      </c>
      <c r="R61" s="4"/>
      <c r="S61" s="4">
        <v>3</v>
      </c>
      <c r="T61" s="4">
        <v>0</v>
      </c>
      <c r="U61" s="4">
        <v>4</v>
      </c>
      <c r="V61" s="5">
        <v>1521735081000</v>
      </c>
      <c r="W61" s="5">
        <v>1521738681000</v>
      </c>
      <c r="X61" s="5">
        <v>1521741381000</v>
      </c>
      <c r="Y61" s="4">
        <v>306</v>
      </c>
      <c r="Z61" s="4">
        <v>28400</v>
      </c>
      <c r="AA61" s="4">
        <v>266</v>
      </c>
      <c r="AB61" s="4">
        <v>78</v>
      </c>
      <c r="AC61" s="4">
        <v>3</v>
      </c>
      <c r="AD61" s="4">
        <v>2</v>
      </c>
      <c r="AE61" s="4" t="s">
        <v>348</v>
      </c>
      <c r="AF61" s="4" t="s">
        <v>4</v>
      </c>
      <c r="AG61" s="4"/>
    </row>
    <row r="62" spans="1:33" x14ac:dyDescent="0.25">
      <c r="A62" s="4" t="s">
        <v>1929</v>
      </c>
      <c r="B62" s="4">
        <v>353</v>
      </c>
      <c r="C62" s="4" t="s">
        <v>1929</v>
      </c>
      <c r="D62" s="4">
        <v>0</v>
      </c>
      <c r="E62" s="5">
        <v>1521738584000</v>
      </c>
      <c r="F62" s="5">
        <v>1521738588000</v>
      </c>
      <c r="G62" s="4">
        <v>0</v>
      </c>
      <c r="H62" s="6">
        <v>52316188</v>
      </c>
      <c r="I62" s="6">
        <v>4842306</v>
      </c>
      <c r="J62" s="4" t="s">
        <v>122</v>
      </c>
      <c r="K62" s="4">
        <v>2</v>
      </c>
      <c r="L62" s="10">
        <v>2</v>
      </c>
      <c r="M62" s="10">
        <v>10</v>
      </c>
      <c r="N62" s="4" t="s">
        <v>3189</v>
      </c>
      <c r="O62" s="4">
        <v>7</v>
      </c>
      <c r="P62" s="4" t="s">
        <v>3190</v>
      </c>
      <c r="Q62" s="4" t="s">
        <v>1931</v>
      </c>
      <c r="R62" s="4"/>
      <c r="S62" s="4">
        <v>3</v>
      </c>
      <c r="T62" s="4">
        <v>0</v>
      </c>
      <c r="U62" s="4">
        <v>5</v>
      </c>
      <c r="V62" s="5">
        <v>1521720110000</v>
      </c>
      <c r="W62" s="5">
        <v>1521723710000</v>
      </c>
      <c r="X62" s="5">
        <v>1521726410000</v>
      </c>
      <c r="Y62" s="4">
        <v>249</v>
      </c>
      <c r="Z62" s="4">
        <v>28400</v>
      </c>
      <c r="AA62" s="4">
        <v>274</v>
      </c>
      <c r="AB62" s="4">
        <v>107</v>
      </c>
      <c r="AC62" s="4">
        <v>3</v>
      </c>
      <c r="AD62" s="4">
        <v>0</v>
      </c>
      <c r="AE62" s="4" t="s">
        <v>3</v>
      </c>
      <c r="AF62" s="4" t="s">
        <v>4</v>
      </c>
      <c r="AG62" s="4"/>
    </row>
    <row r="63" spans="1:33" x14ac:dyDescent="0.25">
      <c r="A63" s="4" t="s">
        <v>1547</v>
      </c>
      <c r="B63" s="4">
        <v>177</v>
      </c>
      <c r="C63" s="4" t="s">
        <v>1547</v>
      </c>
      <c r="D63" s="4">
        <v>0</v>
      </c>
      <c r="E63" s="5">
        <v>1521735413000</v>
      </c>
      <c r="F63" s="5">
        <v>1521735426000</v>
      </c>
      <c r="G63" s="4">
        <v>0</v>
      </c>
      <c r="H63" s="6">
        <v>52315616</v>
      </c>
      <c r="I63" s="6">
        <v>4849386</v>
      </c>
      <c r="J63" s="4" t="s">
        <v>398</v>
      </c>
      <c r="K63" s="4">
        <v>2</v>
      </c>
      <c r="L63" s="10">
        <v>2</v>
      </c>
      <c r="M63" s="10">
        <v>10</v>
      </c>
      <c r="N63" s="4" t="s">
        <v>2450</v>
      </c>
      <c r="O63" s="4">
        <v>311</v>
      </c>
      <c r="P63" s="4" t="s">
        <v>3652</v>
      </c>
      <c r="Q63" s="4" t="s">
        <v>1549</v>
      </c>
      <c r="R63" s="4"/>
      <c r="S63" s="4">
        <v>2</v>
      </c>
      <c r="T63" s="4">
        <v>0</v>
      </c>
      <c r="U63" s="4">
        <v>2</v>
      </c>
      <c r="V63" s="5">
        <v>1521554450000</v>
      </c>
      <c r="W63" s="5">
        <v>1521558050000</v>
      </c>
      <c r="X63" s="5">
        <v>1521560750000</v>
      </c>
      <c r="Y63" s="4">
        <v>310</v>
      </c>
      <c r="Z63" s="4">
        <v>11628</v>
      </c>
      <c r="AA63" s="4">
        <v>249</v>
      </c>
      <c r="AB63" s="4">
        <v>78</v>
      </c>
      <c r="AC63" s="4">
        <v>2</v>
      </c>
      <c r="AD63" s="4">
        <v>0</v>
      </c>
      <c r="AE63" s="4" t="s">
        <v>38</v>
      </c>
      <c r="AF63" s="4" t="s">
        <v>4</v>
      </c>
      <c r="AG63" s="4"/>
    </row>
    <row r="64" spans="1:33" x14ac:dyDescent="0.25">
      <c r="A64" s="4" t="s">
        <v>2283</v>
      </c>
      <c r="B64" s="4">
        <v>306</v>
      </c>
      <c r="C64" s="4" t="s">
        <v>2283</v>
      </c>
      <c r="D64" s="4">
        <v>0</v>
      </c>
      <c r="E64" s="5">
        <v>1521737240000</v>
      </c>
      <c r="F64" s="5">
        <v>1521737243000</v>
      </c>
      <c r="G64" s="4">
        <v>0</v>
      </c>
      <c r="H64" s="6">
        <v>52311972</v>
      </c>
      <c r="I64" s="6">
        <v>4846687</v>
      </c>
      <c r="J64" s="4" t="s">
        <v>504</v>
      </c>
      <c r="K64" s="4">
        <v>2</v>
      </c>
      <c r="L64" s="10">
        <v>2</v>
      </c>
      <c r="M64" s="10">
        <v>10</v>
      </c>
      <c r="N64" s="4" t="s">
        <v>2450</v>
      </c>
      <c r="O64" s="4">
        <v>209</v>
      </c>
      <c r="P64" s="4">
        <v>1182</v>
      </c>
      <c r="Q64" s="4" t="s">
        <v>2285</v>
      </c>
      <c r="R64" s="4"/>
      <c r="S64" s="4">
        <v>1</v>
      </c>
      <c r="T64" s="4">
        <v>0</v>
      </c>
      <c r="U64" s="4" t="s">
        <v>4</v>
      </c>
      <c r="V64" s="5" t="s">
        <v>4</v>
      </c>
      <c r="W64" s="5" t="s">
        <v>4</v>
      </c>
      <c r="X64" s="5" t="s">
        <v>4</v>
      </c>
      <c r="Y64" s="4" t="s">
        <v>4</v>
      </c>
      <c r="Z64" s="4">
        <v>28400</v>
      </c>
      <c r="AA64" s="4" t="s">
        <v>4</v>
      </c>
      <c r="AB64" s="4" t="s">
        <v>4</v>
      </c>
      <c r="AC64" s="4">
        <v>1</v>
      </c>
      <c r="AD64" s="4">
        <v>0</v>
      </c>
      <c r="AE64" s="4" t="s">
        <v>4</v>
      </c>
      <c r="AF64" s="4" t="s">
        <v>4</v>
      </c>
      <c r="AG64" s="4"/>
    </row>
    <row r="65" spans="1:33" x14ac:dyDescent="0.25">
      <c r="A65" s="4" t="s">
        <v>1899</v>
      </c>
      <c r="B65" s="4">
        <v>132</v>
      </c>
      <c r="C65" s="4" t="s">
        <v>1899</v>
      </c>
      <c r="D65" s="4">
        <v>5</v>
      </c>
      <c r="E65" s="5">
        <v>1521735508000</v>
      </c>
      <c r="F65" s="5">
        <v>1521735515000</v>
      </c>
      <c r="G65" s="4">
        <v>0</v>
      </c>
      <c r="H65" s="6">
        <v>52316554</v>
      </c>
      <c r="I65" s="6">
        <v>4870218</v>
      </c>
      <c r="J65" s="4" t="s">
        <v>249</v>
      </c>
      <c r="K65" s="4">
        <v>2</v>
      </c>
      <c r="L65" s="10">
        <v>2</v>
      </c>
      <c r="M65" s="10">
        <v>11</v>
      </c>
      <c r="N65" s="4" t="s">
        <v>2820</v>
      </c>
      <c r="O65" s="4">
        <v>9</v>
      </c>
      <c r="P65" s="4" t="s">
        <v>2821</v>
      </c>
      <c r="Q65" s="4" t="s">
        <v>1901</v>
      </c>
      <c r="R65" s="4"/>
      <c r="S65" s="4">
        <v>1</v>
      </c>
      <c r="T65" s="4">
        <v>0</v>
      </c>
      <c r="U65" s="4">
        <v>5</v>
      </c>
      <c r="V65" s="5">
        <v>1521717942000</v>
      </c>
      <c r="W65" s="5">
        <v>1521721542000</v>
      </c>
      <c r="X65" s="5">
        <v>1521724242000</v>
      </c>
      <c r="Y65" s="4">
        <v>249</v>
      </c>
      <c r="Z65" s="4">
        <v>42753</v>
      </c>
      <c r="AA65" s="4">
        <v>253</v>
      </c>
      <c r="AB65" s="4">
        <v>107</v>
      </c>
      <c r="AC65" s="4">
        <v>1</v>
      </c>
      <c r="AD65" s="4">
        <v>5</v>
      </c>
      <c r="AE65" s="4" t="s">
        <v>3</v>
      </c>
      <c r="AF65" s="4" t="s">
        <v>4</v>
      </c>
      <c r="AG65" s="4"/>
    </row>
    <row r="66" spans="1:33" x14ac:dyDescent="0.25">
      <c r="A66" s="4" t="s">
        <v>967</v>
      </c>
      <c r="B66" s="4">
        <v>143</v>
      </c>
      <c r="C66" s="4" t="s">
        <v>967</v>
      </c>
      <c r="D66" s="4">
        <v>0</v>
      </c>
      <c r="E66" s="5">
        <v>1521738092000</v>
      </c>
      <c r="F66" s="5">
        <v>1521738097000</v>
      </c>
      <c r="G66" s="4">
        <v>0</v>
      </c>
      <c r="H66" s="6">
        <v>52315644</v>
      </c>
      <c r="I66" s="6">
        <v>4856641</v>
      </c>
      <c r="J66" s="4" t="s">
        <v>113</v>
      </c>
      <c r="K66" s="4">
        <v>2</v>
      </c>
      <c r="L66" s="10">
        <v>2</v>
      </c>
      <c r="M66" s="10">
        <v>11</v>
      </c>
      <c r="N66" s="4" t="s">
        <v>2450</v>
      </c>
      <c r="O66" s="4">
        <v>421</v>
      </c>
      <c r="P66" s="4" t="s">
        <v>3536</v>
      </c>
      <c r="Q66" s="4" t="s">
        <v>969</v>
      </c>
      <c r="R66" s="4"/>
      <c r="S66" s="4">
        <v>2</v>
      </c>
      <c r="T66" s="4">
        <v>0</v>
      </c>
      <c r="U66" s="4">
        <v>1</v>
      </c>
      <c r="V66" s="5">
        <v>1521738092000</v>
      </c>
      <c r="W66" s="5">
        <v>1521741692000</v>
      </c>
      <c r="X66" s="5">
        <v>1521744392000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0</v>
      </c>
      <c r="AE66" s="4" t="s">
        <v>4</v>
      </c>
      <c r="AF66" s="4" t="s">
        <v>4</v>
      </c>
      <c r="AG66" s="4"/>
    </row>
    <row r="67" spans="1:33" x14ac:dyDescent="0.25">
      <c r="A67" s="4" t="s">
        <v>1795</v>
      </c>
      <c r="B67" s="4">
        <v>130</v>
      </c>
      <c r="C67" s="4" t="s">
        <v>1795</v>
      </c>
      <c r="D67" s="4">
        <v>0</v>
      </c>
      <c r="E67" s="5">
        <v>1521728925000</v>
      </c>
      <c r="F67" s="5">
        <v>1521728927000</v>
      </c>
      <c r="G67" s="4">
        <v>0</v>
      </c>
      <c r="H67" s="6">
        <v>52319808</v>
      </c>
      <c r="I67" s="6">
        <v>4862796</v>
      </c>
      <c r="J67" s="4" t="s">
        <v>117</v>
      </c>
      <c r="K67" s="4">
        <v>2</v>
      </c>
      <c r="L67" s="10">
        <v>2</v>
      </c>
      <c r="M67" s="10">
        <v>11</v>
      </c>
      <c r="N67" s="4" t="s">
        <v>3556</v>
      </c>
      <c r="O67" s="4">
        <v>43444</v>
      </c>
      <c r="P67" s="4" t="s">
        <v>3557</v>
      </c>
      <c r="Q67" s="4" t="s">
        <v>1797</v>
      </c>
      <c r="R67" s="4"/>
      <c r="S67" s="4">
        <v>2</v>
      </c>
      <c r="T67" s="4">
        <v>0</v>
      </c>
      <c r="U67" s="4">
        <v>5</v>
      </c>
      <c r="V67" s="5">
        <v>1521728925000</v>
      </c>
      <c r="W67" s="5">
        <v>1521732525000</v>
      </c>
      <c r="X67" s="5">
        <v>1521735225000</v>
      </c>
      <c r="Y67" s="4">
        <v>249</v>
      </c>
      <c r="Z67" s="4">
        <v>28400</v>
      </c>
      <c r="AA67" s="4">
        <v>274</v>
      </c>
      <c r="AB67" s="4">
        <v>107</v>
      </c>
      <c r="AC67" s="4">
        <v>2</v>
      </c>
      <c r="AD67" s="4">
        <v>0</v>
      </c>
      <c r="AE67" s="4" t="s">
        <v>3</v>
      </c>
      <c r="AF67" s="4" t="s">
        <v>4</v>
      </c>
      <c r="AG67" s="4"/>
    </row>
    <row r="68" spans="1:33" x14ac:dyDescent="0.25">
      <c r="A68" s="4" t="s">
        <v>112</v>
      </c>
      <c r="B68" s="4">
        <v>306</v>
      </c>
      <c r="C68" s="4" t="s">
        <v>112</v>
      </c>
      <c r="D68" s="4">
        <v>0</v>
      </c>
      <c r="E68" s="5">
        <v>1521738236000</v>
      </c>
      <c r="F68" s="5">
        <v>1521738245000</v>
      </c>
      <c r="G68" s="4">
        <v>0</v>
      </c>
      <c r="H68" s="6">
        <v>52304184</v>
      </c>
      <c r="I68" s="6">
        <v>485769</v>
      </c>
      <c r="J68" s="4" t="s">
        <v>183</v>
      </c>
      <c r="K68" s="4">
        <v>2</v>
      </c>
      <c r="L68" s="10">
        <v>2</v>
      </c>
      <c r="M68" s="10">
        <v>12</v>
      </c>
      <c r="N68" s="4" t="s">
        <v>2582</v>
      </c>
      <c r="O68" s="4">
        <v>3</v>
      </c>
      <c r="P68" s="4" t="s">
        <v>2583</v>
      </c>
      <c r="Q68" s="4" t="s">
        <v>114</v>
      </c>
      <c r="R68" s="4"/>
      <c r="S68" s="4">
        <v>2</v>
      </c>
      <c r="T68" s="4">
        <v>0</v>
      </c>
      <c r="U68" s="4">
        <v>1</v>
      </c>
      <c r="V68" s="5">
        <v>1521558724000</v>
      </c>
      <c r="W68" s="5">
        <v>1521562324000</v>
      </c>
      <c r="X68" s="5">
        <v>1521565024000</v>
      </c>
      <c r="Y68" s="4">
        <v>320</v>
      </c>
      <c r="Z68" s="4">
        <v>28400</v>
      </c>
      <c r="AA68" s="4">
        <v>230</v>
      </c>
      <c r="AB68" s="4">
        <v>131</v>
      </c>
      <c r="AC68" s="4">
        <v>2</v>
      </c>
      <c r="AD68" s="4">
        <v>0</v>
      </c>
      <c r="AE68" s="4" t="s">
        <v>111</v>
      </c>
      <c r="AF68" s="4" t="s">
        <v>4</v>
      </c>
      <c r="AG68" s="4"/>
    </row>
    <row r="69" spans="1:33" x14ac:dyDescent="0.25">
      <c r="A69" s="4" t="s">
        <v>464</v>
      </c>
      <c r="B69" s="4">
        <v>257</v>
      </c>
      <c r="C69" s="4" t="s">
        <v>464</v>
      </c>
      <c r="D69" s="4">
        <v>0</v>
      </c>
      <c r="E69" s="5">
        <v>1521738790000</v>
      </c>
      <c r="F69" s="5">
        <v>1521738797000</v>
      </c>
      <c r="G69" s="4">
        <v>0</v>
      </c>
      <c r="H69" s="6">
        <v>523025</v>
      </c>
      <c r="I69" s="6">
        <v>48616944</v>
      </c>
      <c r="J69" s="4" t="s">
        <v>243</v>
      </c>
      <c r="K69" s="4">
        <v>2</v>
      </c>
      <c r="L69" s="10">
        <v>2</v>
      </c>
      <c r="M69" s="10">
        <v>12</v>
      </c>
      <c r="N69" s="4" t="s">
        <v>243</v>
      </c>
      <c r="O69" s="4">
        <v>57</v>
      </c>
      <c r="P69" s="4" t="s">
        <v>3018</v>
      </c>
      <c r="Q69" s="4" t="s">
        <v>466</v>
      </c>
      <c r="R69" s="4"/>
      <c r="S69" s="4">
        <v>2</v>
      </c>
      <c r="T69" s="4">
        <v>0</v>
      </c>
      <c r="U69" s="4">
        <v>1</v>
      </c>
      <c r="V69" s="5">
        <v>1521724766000</v>
      </c>
      <c r="W69" s="5">
        <v>1521728366000</v>
      </c>
      <c r="X69" s="5">
        <v>1521731066000</v>
      </c>
      <c r="Y69" s="4">
        <v>320</v>
      </c>
      <c r="Z69" s="4">
        <v>28400</v>
      </c>
      <c r="AA69" s="4">
        <v>231</v>
      </c>
      <c r="AB69" s="4">
        <v>131</v>
      </c>
      <c r="AC69" s="4">
        <v>2</v>
      </c>
      <c r="AD69" s="4">
        <v>0</v>
      </c>
      <c r="AE69" s="4" t="s">
        <v>111</v>
      </c>
      <c r="AF69" s="4" t="s">
        <v>4</v>
      </c>
      <c r="AG69" s="4"/>
    </row>
    <row r="70" spans="1:33" x14ac:dyDescent="0.25">
      <c r="A70" s="4" t="s">
        <v>2131</v>
      </c>
      <c r="B70" s="4">
        <v>297</v>
      </c>
      <c r="C70" s="4" t="s">
        <v>2131</v>
      </c>
      <c r="D70" s="4">
        <v>0</v>
      </c>
      <c r="E70" s="5">
        <v>1521739124000</v>
      </c>
      <c r="F70" s="5">
        <v>1521739132000</v>
      </c>
      <c r="G70" s="4">
        <v>0</v>
      </c>
      <c r="H70" s="6">
        <v>523017222</v>
      </c>
      <c r="I70" s="6">
        <v>48634444</v>
      </c>
      <c r="J70" s="4" t="s">
        <v>240</v>
      </c>
      <c r="K70" s="4">
        <v>2</v>
      </c>
      <c r="L70" s="10">
        <v>2</v>
      </c>
      <c r="M70" s="10">
        <v>12</v>
      </c>
      <c r="N70" s="4" t="s">
        <v>240</v>
      </c>
      <c r="O70" s="4">
        <v>85</v>
      </c>
      <c r="P70" s="4" t="s">
        <v>2629</v>
      </c>
      <c r="Q70" s="4" t="s">
        <v>2133</v>
      </c>
      <c r="R70" s="4"/>
      <c r="S70" s="4">
        <v>3</v>
      </c>
      <c r="T70" s="4">
        <v>0</v>
      </c>
      <c r="U70" s="4">
        <v>5</v>
      </c>
      <c r="V70" s="5">
        <v>1521728743000</v>
      </c>
      <c r="W70" s="5">
        <v>1521732343000</v>
      </c>
      <c r="X70" s="5">
        <v>1521735043000</v>
      </c>
      <c r="Y70" s="4">
        <v>249</v>
      </c>
      <c r="Z70" s="4">
        <v>28400</v>
      </c>
      <c r="AA70" s="4">
        <v>274</v>
      </c>
      <c r="AB70" s="4">
        <v>257</v>
      </c>
      <c r="AC70" s="4">
        <v>3</v>
      </c>
      <c r="AD70" s="4">
        <v>0</v>
      </c>
      <c r="AE70" s="4" t="s">
        <v>3</v>
      </c>
      <c r="AF70" s="4" t="s">
        <v>4</v>
      </c>
      <c r="AG70" s="4"/>
    </row>
    <row r="71" spans="1:33" x14ac:dyDescent="0.25">
      <c r="A71" s="4" t="s">
        <v>1021</v>
      </c>
      <c r="B71" s="4">
        <v>242</v>
      </c>
      <c r="C71" s="4" t="s">
        <v>1021</v>
      </c>
      <c r="D71" s="4">
        <v>5</v>
      </c>
      <c r="E71" s="5">
        <v>1521731151000</v>
      </c>
      <c r="F71" s="5">
        <v>1521731159000</v>
      </c>
      <c r="G71" s="4">
        <v>0</v>
      </c>
      <c r="H71" s="6">
        <v>523052</v>
      </c>
      <c r="I71" s="6">
        <v>4857219</v>
      </c>
      <c r="J71" s="4" t="s">
        <v>651</v>
      </c>
      <c r="K71" s="4">
        <v>2</v>
      </c>
      <c r="L71" s="10">
        <v>2</v>
      </c>
      <c r="M71" s="10">
        <v>12</v>
      </c>
      <c r="N71" s="4" t="s">
        <v>2582</v>
      </c>
      <c r="O71" s="4">
        <v>7</v>
      </c>
      <c r="P71" s="4" t="s">
        <v>2583</v>
      </c>
      <c r="Q71" s="4" t="s">
        <v>1023</v>
      </c>
      <c r="R71" s="4"/>
      <c r="S71" s="4">
        <v>1</v>
      </c>
      <c r="T71" s="4">
        <v>0</v>
      </c>
      <c r="U71" s="4">
        <v>1</v>
      </c>
      <c r="V71" s="5">
        <v>1521729708000</v>
      </c>
      <c r="W71" s="5">
        <v>1521733308000</v>
      </c>
      <c r="X71" s="5">
        <v>1521736008000</v>
      </c>
      <c r="Y71" s="4">
        <v>361</v>
      </c>
      <c r="Z71" s="4">
        <v>28400</v>
      </c>
      <c r="AA71" s="4">
        <v>264</v>
      </c>
      <c r="AB71" s="4">
        <v>254</v>
      </c>
      <c r="AC71" s="4">
        <v>1</v>
      </c>
      <c r="AD71" s="4">
        <v>5</v>
      </c>
      <c r="AE71" s="4" t="s">
        <v>21</v>
      </c>
      <c r="AF71" s="4" t="s">
        <v>4</v>
      </c>
      <c r="AG71" s="4"/>
    </row>
    <row r="72" spans="1:33" x14ac:dyDescent="0.25">
      <c r="A72" s="4" t="s">
        <v>1616</v>
      </c>
      <c r="B72" s="4">
        <v>376</v>
      </c>
      <c r="C72" s="4" t="s">
        <v>1616</v>
      </c>
      <c r="D72" s="4">
        <v>1</v>
      </c>
      <c r="E72" s="5">
        <v>1521738708000</v>
      </c>
      <c r="F72" s="5">
        <v>1521738712000</v>
      </c>
      <c r="G72" s="4">
        <v>0</v>
      </c>
      <c r="H72" s="6">
        <v>52303147</v>
      </c>
      <c r="I72" s="6">
        <v>4860939</v>
      </c>
      <c r="J72" s="4" t="s">
        <v>289</v>
      </c>
      <c r="K72" s="4">
        <v>2</v>
      </c>
      <c r="L72" s="10">
        <v>2</v>
      </c>
      <c r="M72" s="10">
        <v>12</v>
      </c>
      <c r="N72" s="4" t="s">
        <v>243</v>
      </c>
      <c r="O72" s="4" t="s">
        <v>3096</v>
      </c>
      <c r="P72" s="4" t="s">
        <v>3097</v>
      </c>
      <c r="Q72" s="4" t="s">
        <v>1618</v>
      </c>
      <c r="R72" s="4"/>
      <c r="S72" s="4">
        <v>1</v>
      </c>
      <c r="T72" s="4">
        <v>0</v>
      </c>
      <c r="U72" s="4">
        <v>2</v>
      </c>
      <c r="V72" s="5">
        <v>1521722117000</v>
      </c>
      <c r="W72" s="5">
        <v>1521725717000</v>
      </c>
      <c r="X72" s="5">
        <v>1521728417000</v>
      </c>
      <c r="Y72" s="4">
        <v>302</v>
      </c>
      <c r="Z72" s="4">
        <v>28400</v>
      </c>
      <c r="AA72" s="4">
        <v>213</v>
      </c>
      <c r="AB72" s="4">
        <v>66</v>
      </c>
      <c r="AC72" s="4">
        <v>1</v>
      </c>
      <c r="AD72" s="4">
        <v>1</v>
      </c>
      <c r="AE72" s="4" t="s">
        <v>135</v>
      </c>
      <c r="AF72" s="4" t="s">
        <v>4</v>
      </c>
      <c r="AG72" s="4"/>
    </row>
    <row r="73" spans="1:33" x14ac:dyDescent="0.25">
      <c r="A73" s="4" t="s">
        <v>2216</v>
      </c>
      <c r="B73" s="4">
        <v>149</v>
      </c>
      <c r="C73" s="4" t="s">
        <v>2216</v>
      </c>
      <c r="D73" s="4">
        <v>5</v>
      </c>
      <c r="E73" s="5">
        <v>1521732011000</v>
      </c>
      <c r="F73" s="5">
        <v>1521732012000</v>
      </c>
      <c r="G73" s="4">
        <v>0</v>
      </c>
      <c r="H73" s="6">
        <v>52306157</v>
      </c>
      <c r="I73" s="6">
        <v>4857278</v>
      </c>
      <c r="J73" s="4" t="s">
        <v>266</v>
      </c>
      <c r="K73" s="4">
        <v>2</v>
      </c>
      <c r="L73" s="10">
        <v>2</v>
      </c>
      <c r="M73" s="10">
        <v>12</v>
      </c>
      <c r="N73" s="4" t="s">
        <v>2582</v>
      </c>
      <c r="O73" s="4">
        <v>9</v>
      </c>
      <c r="P73" s="4" t="s">
        <v>2583</v>
      </c>
      <c r="Q73" s="4" t="s">
        <v>2218</v>
      </c>
      <c r="R73" s="4"/>
      <c r="S73" s="4">
        <v>3</v>
      </c>
      <c r="T73" s="4">
        <v>0</v>
      </c>
      <c r="U73" s="4">
        <v>3</v>
      </c>
      <c r="V73" s="5">
        <v>1521732007000</v>
      </c>
      <c r="W73" s="5">
        <v>1521735607000</v>
      </c>
      <c r="X73" s="5">
        <v>1521738307000</v>
      </c>
      <c r="Y73" s="4">
        <v>68</v>
      </c>
      <c r="Z73" s="4">
        <v>28400</v>
      </c>
      <c r="AA73" s="4">
        <v>243</v>
      </c>
      <c r="AB73" s="4">
        <v>245</v>
      </c>
      <c r="AC73" s="4">
        <v>3</v>
      </c>
      <c r="AD73" s="4">
        <v>5</v>
      </c>
      <c r="AE73" s="4" t="s">
        <v>68</v>
      </c>
      <c r="AF73" s="4" t="s">
        <v>4</v>
      </c>
      <c r="AG73" s="4"/>
    </row>
    <row r="74" spans="1:33" x14ac:dyDescent="0.25">
      <c r="A74" s="4" t="s">
        <v>896</v>
      </c>
      <c r="B74" s="4">
        <v>248</v>
      </c>
      <c r="C74" s="4" t="s">
        <v>896</v>
      </c>
      <c r="D74" s="4">
        <v>1</v>
      </c>
      <c r="E74" s="5">
        <v>1521736830000</v>
      </c>
      <c r="F74" s="5">
        <v>1521736834000</v>
      </c>
      <c r="G74" s="4">
        <v>0</v>
      </c>
      <c r="H74" s="6">
        <v>52301232</v>
      </c>
      <c r="I74" s="6">
        <v>4866791</v>
      </c>
      <c r="J74" s="4" t="s">
        <v>571</v>
      </c>
      <c r="K74" s="4">
        <v>2</v>
      </c>
      <c r="L74" s="10">
        <v>2</v>
      </c>
      <c r="M74" s="10">
        <v>12</v>
      </c>
      <c r="N74" s="4" t="s">
        <v>3267</v>
      </c>
      <c r="O74" s="4">
        <v>55</v>
      </c>
      <c r="P74" s="4" t="s">
        <v>3268</v>
      </c>
      <c r="Q74" s="4" t="s">
        <v>898</v>
      </c>
      <c r="R74" s="4"/>
      <c r="S74" s="4">
        <v>1</v>
      </c>
      <c r="T74" s="4">
        <v>0</v>
      </c>
      <c r="U74" s="4">
        <v>1</v>
      </c>
      <c r="V74" s="5">
        <v>1521560389000</v>
      </c>
      <c r="W74" s="5">
        <v>1521563989000</v>
      </c>
      <c r="X74" s="5">
        <v>1521566689000</v>
      </c>
      <c r="Y74" s="4">
        <v>333</v>
      </c>
      <c r="Z74" s="4">
        <v>28400</v>
      </c>
      <c r="AA74" s="4">
        <v>211</v>
      </c>
      <c r="AB74" s="4">
        <v>39</v>
      </c>
      <c r="AC74" s="4">
        <v>1</v>
      </c>
      <c r="AD74" s="4">
        <v>1</v>
      </c>
      <c r="AE74" s="4" t="s">
        <v>103</v>
      </c>
      <c r="AF74" s="4" t="s">
        <v>4</v>
      </c>
      <c r="AG74" s="4"/>
    </row>
    <row r="75" spans="1:33" x14ac:dyDescent="0.25">
      <c r="A75" s="4" t="s">
        <v>887</v>
      </c>
      <c r="B75" s="4">
        <v>130</v>
      </c>
      <c r="C75" s="4" t="s">
        <v>887</v>
      </c>
      <c r="D75" s="4">
        <v>0</v>
      </c>
      <c r="E75" s="5">
        <v>1521735596000</v>
      </c>
      <c r="F75" s="5">
        <v>1521735609000</v>
      </c>
      <c r="G75" s="4">
        <v>0</v>
      </c>
      <c r="H75" s="6">
        <v>52302391</v>
      </c>
      <c r="I75" s="6">
        <v>4866153</v>
      </c>
      <c r="J75" s="4" t="s">
        <v>223</v>
      </c>
      <c r="K75" s="4">
        <v>2</v>
      </c>
      <c r="L75" s="10">
        <v>2</v>
      </c>
      <c r="M75" s="10">
        <v>12</v>
      </c>
      <c r="N75" s="4" t="s">
        <v>3289</v>
      </c>
      <c r="O75" s="4">
        <v>53</v>
      </c>
      <c r="P75" s="4" t="s">
        <v>3290</v>
      </c>
      <c r="Q75" s="4" t="s">
        <v>889</v>
      </c>
      <c r="R75" s="4"/>
      <c r="S75" s="4">
        <v>3</v>
      </c>
      <c r="T75" s="4">
        <v>0</v>
      </c>
      <c r="U75" s="4">
        <v>5</v>
      </c>
      <c r="V75" s="5">
        <v>1521718700000</v>
      </c>
      <c r="W75" s="5">
        <v>1521722300000</v>
      </c>
      <c r="X75" s="5">
        <v>1521725000000</v>
      </c>
      <c r="Y75" s="4">
        <v>249</v>
      </c>
      <c r="Z75" s="4">
        <v>42753</v>
      </c>
      <c r="AA75" s="4">
        <v>274</v>
      </c>
      <c r="AB75" s="4">
        <v>257</v>
      </c>
      <c r="AC75" s="4">
        <v>3</v>
      </c>
      <c r="AD75" s="4">
        <v>0</v>
      </c>
      <c r="AE75" s="4" t="s">
        <v>3</v>
      </c>
      <c r="AF75" s="4" t="s">
        <v>4</v>
      </c>
      <c r="AG75" s="4"/>
    </row>
    <row r="76" spans="1:33" x14ac:dyDescent="0.25">
      <c r="A76" s="4" t="s">
        <v>245</v>
      </c>
      <c r="B76" s="4">
        <v>242</v>
      </c>
      <c r="C76" s="4" t="s">
        <v>245</v>
      </c>
      <c r="D76" s="4">
        <v>0</v>
      </c>
      <c r="E76" s="5">
        <v>1521723608000</v>
      </c>
      <c r="F76" s="5">
        <v>1521723973000</v>
      </c>
      <c r="G76" s="4">
        <v>0</v>
      </c>
      <c r="H76" s="6">
        <v>523033683</v>
      </c>
      <c r="I76" s="6">
        <v>48594868</v>
      </c>
      <c r="J76" s="4" t="s">
        <v>2436</v>
      </c>
      <c r="K76" s="4">
        <v>2</v>
      </c>
      <c r="L76" s="10">
        <v>2</v>
      </c>
      <c r="M76" s="10">
        <v>12</v>
      </c>
      <c r="N76" s="4" t="s">
        <v>3734</v>
      </c>
      <c r="O76" s="4">
        <v>55</v>
      </c>
      <c r="P76" s="4" t="s">
        <v>3735</v>
      </c>
      <c r="Q76" s="4" t="s">
        <v>247</v>
      </c>
      <c r="R76" s="4"/>
      <c r="S76" s="4">
        <v>3</v>
      </c>
      <c r="T76" s="4">
        <v>0</v>
      </c>
      <c r="U76" s="4">
        <v>5</v>
      </c>
      <c r="V76" s="5">
        <v>1521717077000</v>
      </c>
      <c r="W76" s="5">
        <v>1521720677000</v>
      </c>
      <c r="X76" s="5">
        <v>1521723377000</v>
      </c>
      <c r="Y76" s="4">
        <v>249</v>
      </c>
      <c r="Z76" s="4">
        <v>42753</v>
      </c>
      <c r="AA76" s="4">
        <v>274</v>
      </c>
      <c r="AB76" s="4">
        <v>107</v>
      </c>
      <c r="AC76" s="4">
        <v>3</v>
      </c>
      <c r="AD76" s="4">
        <v>0</v>
      </c>
      <c r="AE76" s="4" t="s">
        <v>3</v>
      </c>
      <c r="AF76" s="4" t="s">
        <v>4</v>
      </c>
      <c r="AG76" s="4"/>
    </row>
    <row r="77" spans="1:33" x14ac:dyDescent="0.25">
      <c r="A77" s="4" t="s">
        <v>598</v>
      </c>
      <c r="B77" s="4">
        <v>200</v>
      </c>
      <c r="C77" s="4" t="s">
        <v>598</v>
      </c>
      <c r="D77" s="4">
        <v>5</v>
      </c>
      <c r="E77" s="5">
        <v>1521738025000</v>
      </c>
      <c r="F77" s="5">
        <v>1521738034000</v>
      </c>
      <c r="G77" s="4">
        <v>0</v>
      </c>
      <c r="H77" s="6">
        <v>52302608</v>
      </c>
      <c r="I77" s="6">
        <v>4860407</v>
      </c>
      <c r="J77" s="4" t="s">
        <v>2436</v>
      </c>
      <c r="K77" s="4">
        <v>2</v>
      </c>
      <c r="L77" s="10">
        <v>2</v>
      </c>
      <c r="M77" s="10">
        <v>12</v>
      </c>
      <c r="N77" s="4" t="s">
        <v>3732</v>
      </c>
      <c r="O77" s="4">
        <v>87</v>
      </c>
      <c r="P77" s="4" t="s">
        <v>3733</v>
      </c>
      <c r="Q77" s="4" t="s">
        <v>600</v>
      </c>
      <c r="R77" s="4"/>
      <c r="S77" s="4">
        <v>2</v>
      </c>
      <c r="T77" s="4">
        <v>0</v>
      </c>
      <c r="U77" s="4">
        <v>2</v>
      </c>
      <c r="V77" s="5">
        <v>1521738022000</v>
      </c>
      <c r="W77" s="5">
        <v>1521741622000</v>
      </c>
      <c r="X77" s="5">
        <v>1521744322000</v>
      </c>
      <c r="Y77" s="4" t="s">
        <v>4</v>
      </c>
      <c r="Z77" s="4">
        <v>28400</v>
      </c>
      <c r="AA77" s="4" t="s">
        <v>4</v>
      </c>
      <c r="AB77" s="4" t="s">
        <v>4</v>
      </c>
      <c r="AC77" s="4">
        <v>2</v>
      </c>
      <c r="AD77" s="4">
        <v>5</v>
      </c>
      <c r="AE77" s="4" t="s">
        <v>4</v>
      </c>
      <c r="AF77" s="4" t="s">
        <v>4</v>
      </c>
      <c r="AG77" s="4"/>
    </row>
    <row r="78" spans="1:33" x14ac:dyDescent="0.25">
      <c r="A78" s="4" t="s">
        <v>1568</v>
      </c>
      <c r="B78" s="4">
        <v>38</v>
      </c>
      <c r="C78" s="4" t="s">
        <v>1568</v>
      </c>
      <c r="D78" s="4">
        <v>0</v>
      </c>
      <c r="E78" s="5">
        <v>1521710107000</v>
      </c>
      <c r="F78" s="5">
        <v>1521723368000</v>
      </c>
      <c r="G78" s="4">
        <v>0</v>
      </c>
      <c r="H78" s="6">
        <v>52302819</v>
      </c>
      <c r="I78" s="6">
        <v>4859881</v>
      </c>
      <c r="J78" s="4" t="s">
        <v>2436</v>
      </c>
      <c r="K78" s="4">
        <v>2</v>
      </c>
      <c r="L78" s="10">
        <v>2</v>
      </c>
      <c r="M78" s="10">
        <v>12</v>
      </c>
      <c r="N78" s="4" t="s">
        <v>3732</v>
      </c>
      <c r="O78" s="4">
        <v>98</v>
      </c>
      <c r="P78" s="4" t="s">
        <v>3733</v>
      </c>
      <c r="Q78" s="4" t="s">
        <v>1570</v>
      </c>
      <c r="R78" s="4"/>
      <c r="S78" s="4">
        <v>3</v>
      </c>
      <c r="T78" s="4">
        <v>0</v>
      </c>
      <c r="U78" s="4">
        <v>3</v>
      </c>
      <c r="V78" s="5">
        <v>1521558295000</v>
      </c>
      <c r="W78" s="5">
        <v>1521561895000</v>
      </c>
      <c r="X78" s="5">
        <v>1521564595000</v>
      </c>
      <c r="Y78" s="4">
        <v>124</v>
      </c>
      <c r="Z78" s="4">
        <v>28400</v>
      </c>
      <c r="AA78" s="4">
        <v>218</v>
      </c>
      <c r="AB78" s="4">
        <v>254</v>
      </c>
      <c r="AC78" s="4">
        <v>3</v>
      </c>
      <c r="AD78" s="4">
        <v>0</v>
      </c>
      <c r="AE78" s="4" t="s">
        <v>61</v>
      </c>
      <c r="AF78" s="4" t="s">
        <v>4</v>
      </c>
      <c r="AG78" s="4"/>
    </row>
    <row r="79" spans="1:33" x14ac:dyDescent="0.25">
      <c r="A79" s="4" t="s">
        <v>2142</v>
      </c>
      <c r="B79" s="4">
        <v>322</v>
      </c>
      <c r="C79" s="4" t="s">
        <v>2142</v>
      </c>
      <c r="D79" s="4">
        <v>0</v>
      </c>
      <c r="E79" s="5">
        <v>1521739305000</v>
      </c>
      <c r="F79" s="5">
        <v>1521739310000</v>
      </c>
      <c r="G79" s="4">
        <v>0</v>
      </c>
      <c r="H79" s="6">
        <v>52303795</v>
      </c>
      <c r="I79" s="6">
        <v>4860909</v>
      </c>
      <c r="J79" s="4" t="s">
        <v>2436</v>
      </c>
      <c r="K79" s="4">
        <v>2</v>
      </c>
      <c r="L79" s="10">
        <v>2</v>
      </c>
      <c r="M79" s="10">
        <v>12</v>
      </c>
      <c r="N79" s="4" t="s">
        <v>3501</v>
      </c>
      <c r="O79" s="4">
        <v>26</v>
      </c>
      <c r="P79" s="4" t="s">
        <v>3737</v>
      </c>
      <c r="Q79" s="4" t="s">
        <v>2144</v>
      </c>
      <c r="R79" s="4"/>
      <c r="S79" s="4">
        <v>1</v>
      </c>
      <c r="T79" s="4">
        <v>0</v>
      </c>
      <c r="U79" s="4">
        <v>2</v>
      </c>
      <c r="V79" s="5">
        <v>1521727747000</v>
      </c>
      <c r="W79" s="5">
        <v>1521731347000</v>
      </c>
      <c r="X79" s="5">
        <v>1521734047000</v>
      </c>
      <c r="Y79" s="4">
        <v>302</v>
      </c>
      <c r="Z79" s="4">
        <v>28400</v>
      </c>
      <c r="AA79" s="4">
        <v>213</v>
      </c>
      <c r="AB79" s="4">
        <v>280</v>
      </c>
      <c r="AC79" s="4">
        <v>1</v>
      </c>
      <c r="AD79" s="4">
        <v>0</v>
      </c>
      <c r="AE79" s="4" t="s">
        <v>135</v>
      </c>
      <c r="AF79" s="4" t="s">
        <v>4</v>
      </c>
      <c r="AG79" s="4"/>
    </row>
    <row r="80" spans="1:33" x14ac:dyDescent="0.25">
      <c r="A80" s="4" t="s">
        <v>372</v>
      </c>
      <c r="B80" s="4">
        <v>149</v>
      </c>
      <c r="C80" s="4" t="s">
        <v>372</v>
      </c>
      <c r="D80" s="4">
        <v>3</v>
      </c>
      <c r="E80" s="5">
        <v>1521737580000</v>
      </c>
      <c r="F80" s="5">
        <v>1521737592000</v>
      </c>
      <c r="G80" s="4">
        <v>0</v>
      </c>
      <c r="H80" s="6">
        <v>52302977</v>
      </c>
      <c r="I80" s="6">
        <v>4859122</v>
      </c>
      <c r="J80" s="4" t="s">
        <v>4667</v>
      </c>
      <c r="K80" s="4">
        <v>2</v>
      </c>
      <c r="L80" s="10">
        <v>2</v>
      </c>
      <c r="M80" s="10">
        <v>12</v>
      </c>
      <c r="N80" s="4" t="s">
        <v>3732</v>
      </c>
      <c r="O80" s="4" t="s">
        <v>3741</v>
      </c>
      <c r="P80" s="4" t="s">
        <v>3733</v>
      </c>
      <c r="Q80" s="4" t="s">
        <v>4</v>
      </c>
      <c r="R80" s="4"/>
      <c r="S80" s="4">
        <v>2</v>
      </c>
      <c r="T80" s="4">
        <v>0</v>
      </c>
      <c r="U80" s="4">
        <v>1</v>
      </c>
      <c r="V80" s="5">
        <v>1521721218000</v>
      </c>
      <c r="W80" s="5">
        <v>1521724818000</v>
      </c>
      <c r="X80" s="5">
        <v>1521727518000</v>
      </c>
      <c r="Y80" s="4">
        <v>361</v>
      </c>
      <c r="Z80" s="4">
        <v>28400</v>
      </c>
      <c r="AA80" s="4">
        <v>244</v>
      </c>
      <c r="AB80" s="4">
        <v>70</v>
      </c>
      <c r="AC80" s="4">
        <v>2</v>
      </c>
      <c r="AD80" s="4">
        <v>3</v>
      </c>
      <c r="AE80" s="4" t="s">
        <v>21</v>
      </c>
      <c r="AF80" s="4" t="s">
        <v>4</v>
      </c>
      <c r="AG80" s="4"/>
    </row>
    <row r="81" spans="1:33" x14ac:dyDescent="0.25">
      <c r="A81" s="4" t="s">
        <v>1621</v>
      </c>
      <c r="B81" s="4">
        <v>317</v>
      </c>
      <c r="C81" s="4" t="s">
        <v>1621</v>
      </c>
      <c r="D81" s="4">
        <v>0</v>
      </c>
      <c r="E81" s="5">
        <v>1521734477000</v>
      </c>
      <c r="F81" s="5">
        <v>1521734494000</v>
      </c>
      <c r="G81" s="4">
        <v>0</v>
      </c>
      <c r="H81" s="6">
        <v>52321795</v>
      </c>
      <c r="I81" s="6">
        <v>4869168</v>
      </c>
      <c r="J81" s="4" t="s">
        <v>605</v>
      </c>
      <c r="K81" s="4">
        <v>2</v>
      </c>
      <c r="L81" s="10">
        <v>2</v>
      </c>
      <c r="M81" s="10">
        <v>13</v>
      </c>
      <c r="N81" s="4" t="s">
        <v>2446</v>
      </c>
      <c r="O81" s="4" t="s">
        <v>2446</v>
      </c>
      <c r="P81" s="4" t="s">
        <v>2446</v>
      </c>
      <c r="Q81" s="4" t="s">
        <v>1623</v>
      </c>
      <c r="R81" s="4"/>
      <c r="S81" s="4">
        <v>1</v>
      </c>
      <c r="T81" s="4">
        <v>0</v>
      </c>
      <c r="U81" s="4">
        <v>5</v>
      </c>
      <c r="V81" s="5">
        <v>1521717871000</v>
      </c>
      <c r="W81" s="5">
        <v>1521721471000</v>
      </c>
      <c r="X81" s="5">
        <v>1521724171000</v>
      </c>
      <c r="Y81" s="4">
        <v>249</v>
      </c>
      <c r="Z81" s="4">
        <v>42753</v>
      </c>
      <c r="AA81" s="4">
        <v>253</v>
      </c>
      <c r="AB81" s="4">
        <v>257</v>
      </c>
      <c r="AC81" s="4">
        <v>1</v>
      </c>
      <c r="AD81" s="4">
        <v>0</v>
      </c>
      <c r="AE81" s="4" t="s">
        <v>3</v>
      </c>
      <c r="AF81" s="4" t="s">
        <v>4</v>
      </c>
      <c r="AG81" s="4"/>
    </row>
    <row r="82" spans="1:33" x14ac:dyDescent="0.25">
      <c r="A82" s="4" t="s">
        <v>1833</v>
      </c>
      <c r="B82" s="4">
        <v>131</v>
      </c>
      <c r="C82" s="4" t="s">
        <v>1833</v>
      </c>
      <c r="D82" s="4">
        <v>2</v>
      </c>
      <c r="E82" s="5">
        <v>1521738974000</v>
      </c>
      <c r="F82" s="5">
        <v>1521738989000</v>
      </c>
      <c r="G82" s="4">
        <v>0</v>
      </c>
      <c r="H82" s="6">
        <v>52320696</v>
      </c>
      <c r="I82" s="6">
        <v>487169</v>
      </c>
      <c r="J82" s="4" t="s">
        <v>465</v>
      </c>
      <c r="K82" s="4">
        <v>2</v>
      </c>
      <c r="L82" s="10">
        <v>2</v>
      </c>
      <c r="M82" s="10">
        <v>13</v>
      </c>
      <c r="N82" s="4" t="s">
        <v>3709</v>
      </c>
      <c r="O82" s="4">
        <v>100</v>
      </c>
      <c r="P82" s="4">
        <v>1183</v>
      </c>
      <c r="Q82" s="4" t="s">
        <v>1835</v>
      </c>
      <c r="R82" s="4"/>
      <c r="S82" s="4">
        <v>1</v>
      </c>
      <c r="T82" s="4">
        <v>0</v>
      </c>
      <c r="U82" s="4">
        <v>4</v>
      </c>
      <c r="V82" s="5">
        <v>1521720655000</v>
      </c>
      <c r="W82" s="5">
        <v>1521724255000</v>
      </c>
      <c r="X82" s="5">
        <v>1521726955000</v>
      </c>
      <c r="Y82" s="4">
        <v>248</v>
      </c>
      <c r="Z82" s="4">
        <v>28400</v>
      </c>
      <c r="AA82" s="4">
        <v>202</v>
      </c>
      <c r="AB82" s="4">
        <v>279</v>
      </c>
      <c r="AC82" s="4">
        <v>1</v>
      </c>
      <c r="AD82" s="4">
        <v>2</v>
      </c>
      <c r="AE82" s="4" t="s">
        <v>214</v>
      </c>
      <c r="AF82" s="4" t="s">
        <v>4</v>
      </c>
      <c r="AG82" s="4"/>
    </row>
    <row r="83" spans="1:33" x14ac:dyDescent="0.25">
      <c r="A83" s="4" t="s">
        <v>2026</v>
      </c>
      <c r="B83" s="4">
        <v>112</v>
      </c>
      <c r="C83" s="4" t="s">
        <v>2026</v>
      </c>
      <c r="D83" s="4">
        <v>2</v>
      </c>
      <c r="E83" s="5">
        <v>1521738750000</v>
      </c>
      <c r="F83" s="5">
        <v>1521738755000</v>
      </c>
      <c r="G83" s="4">
        <v>0</v>
      </c>
      <c r="H83" s="6">
        <v>52283708</v>
      </c>
      <c r="I83" s="6">
        <v>486174</v>
      </c>
      <c r="J83" s="4" t="s">
        <v>4</v>
      </c>
      <c r="K83" s="4">
        <v>2</v>
      </c>
      <c r="L83" s="10">
        <v>2</v>
      </c>
      <c r="M83" s="10">
        <v>14</v>
      </c>
      <c r="N83" s="4" t="s">
        <v>2446</v>
      </c>
      <c r="O83" s="4" t="s">
        <v>2446</v>
      </c>
      <c r="P83" s="4" t="s">
        <v>2446</v>
      </c>
      <c r="Q83" s="4" t="s">
        <v>2027</v>
      </c>
      <c r="R83" s="4"/>
      <c r="S83" s="4">
        <v>1</v>
      </c>
      <c r="T83" s="4">
        <v>0</v>
      </c>
      <c r="U83" s="4">
        <v>4</v>
      </c>
      <c r="V83" s="5">
        <v>1521721483000</v>
      </c>
      <c r="W83" s="5">
        <v>1521725083000</v>
      </c>
      <c r="X83" s="5">
        <v>1521727783000</v>
      </c>
      <c r="Y83" s="4">
        <v>248</v>
      </c>
      <c r="Z83" s="4">
        <v>28400</v>
      </c>
      <c r="AA83" s="4">
        <v>202</v>
      </c>
      <c r="AB83" s="4">
        <v>32</v>
      </c>
      <c r="AC83" s="4">
        <v>1</v>
      </c>
      <c r="AD83" s="4">
        <v>2</v>
      </c>
      <c r="AE83" s="4" t="s">
        <v>214</v>
      </c>
      <c r="AF83" s="4" t="s">
        <v>4</v>
      </c>
      <c r="AG83" s="4"/>
    </row>
    <row r="84" spans="1:33" x14ac:dyDescent="0.25">
      <c r="A84" s="4" t="s">
        <v>140</v>
      </c>
      <c r="B84" s="4">
        <v>289</v>
      </c>
      <c r="C84" s="4" t="s">
        <v>140</v>
      </c>
      <c r="D84" s="4">
        <v>0</v>
      </c>
      <c r="E84" s="5">
        <v>1521730962000</v>
      </c>
      <c r="F84" s="5">
        <v>1521730963000</v>
      </c>
      <c r="G84" s="4">
        <v>0</v>
      </c>
      <c r="H84" s="6">
        <v>52278947</v>
      </c>
      <c r="I84" s="6">
        <v>4865096</v>
      </c>
      <c r="J84" s="4" t="s">
        <v>4</v>
      </c>
      <c r="K84" s="4">
        <v>2</v>
      </c>
      <c r="L84" s="10">
        <v>2</v>
      </c>
      <c r="M84" s="10">
        <v>14</v>
      </c>
      <c r="N84" s="4" t="s">
        <v>3381</v>
      </c>
      <c r="O84" s="4">
        <v>336</v>
      </c>
      <c r="P84" s="4" t="s">
        <v>3382</v>
      </c>
      <c r="Q84" s="4" t="s">
        <v>4</v>
      </c>
      <c r="R84" s="4"/>
      <c r="S84" s="4">
        <v>1</v>
      </c>
      <c r="T84" s="4">
        <v>0</v>
      </c>
      <c r="U84" s="4">
        <v>2</v>
      </c>
      <c r="V84" s="5">
        <v>1521730961000</v>
      </c>
      <c r="W84" s="5">
        <v>1521734561000</v>
      </c>
      <c r="X84" s="5">
        <v>1521737261000</v>
      </c>
      <c r="Y84" s="4">
        <v>310</v>
      </c>
      <c r="Z84" s="4">
        <v>28400</v>
      </c>
      <c r="AA84" s="4">
        <v>249</v>
      </c>
      <c r="AB84" s="4">
        <v>251</v>
      </c>
      <c r="AC84" s="4">
        <v>1</v>
      </c>
      <c r="AD84" s="4">
        <v>0</v>
      </c>
      <c r="AE84" s="4" t="s">
        <v>38</v>
      </c>
      <c r="AF84" s="4" t="s">
        <v>4</v>
      </c>
      <c r="AG84" s="4"/>
    </row>
    <row r="85" spans="1:33" x14ac:dyDescent="0.25">
      <c r="A85" s="4" t="s">
        <v>783</v>
      </c>
      <c r="B85" s="4">
        <v>149</v>
      </c>
      <c r="C85" s="4" t="s">
        <v>783</v>
      </c>
      <c r="D85" s="4">
        <v>4</v>
      </c>
      <c r="E85" s="5">
        <v>1521738470000</v>
      </c>
      <c r="F85" s="5">
        <v>1521738487000</v>
      </c>
      <c r="G85" s="4">
        <v>0</v>
      </c>
      <c r="H85" s="6">
        <v>52286791</v>
      </c>
      <c r="I85" s="6">
        <v>4825643</v>
      </c>
      <c r="J85" s="4" t="s">
        <v>4</v>
      </c>
      <c r="K85" s="4">
        <v>2</v>
      </c>
      <c r="L85" s="10">
        <v>2</v>
      </c>
      <c r="M85" s="10">
        <v>15</v>
      </c>
      <c r="N85" s="4" t="s">
        <v>2856</v>
      </c>
      <c r="O85" s="4">
        <v>367</v>
      </c>
      <c r="P85" s="4" t="s">
        <v>2857</v>
      </c>
      <c r="Q85" s="4" t="s">
        <v>784</v>
      </c>
      <c r="R85" s="4"/>
      <c r="S85" s="4">
        <v>2</v>
      </c>
      <c r="T85" s="4">
        <v>0</v>
      </c>
      <c r="U85" s="4">
        <v>1</v>
      </c>
      <c r="V85" s="5">
        <v>1521731799000</v>
      </c>
      <c r="W85" s="5">
        <v>1521735399000</v>
      </c>
      <c r="X85" s="5">
        <v>1521738099000</v>
      </c>
      <c r="Y85" s="4">
        <v>333</v>
      </c>
      <c r="Z85" s="4">
        <v>28400</v>
      </c>
      <c r="AA85" s="4">
        <v>263</v>
      </c>
      <c r="AB85" s="4">
        <v>84</v>
      </c>
      <c r="AC85" s="4">
        <v>2</v>
      </c>
      <c r="AD85" s="4">
        <v>4</v>
      </c>
      <c r="AE85" s="4" t="s">
        <v>103</v>
      </c>
      <c r="AF85" s="4" t="s">
        <v>4</v>
      </c>
      <c r="AG85" s="4"/>
    </row>
    <row r="86" spans="1:33" x14ac:dyDescent="0.25">
      <c r="A86" s="4" t="s">
        <v>522</v>
      </c>
      <c r="B86" s="4">
        <v>149</v>
      </c>
      <c r="C86" s="4" t="s">
        <v>522</v>
      </c>
      <c r="D86" s="4">
        <v>5</v>
      </c>
      <c r="E86" s="5">
        <v>1521720839000</v>
      </c>
      <c r="F86" s="5">
        <v>1521723939000</v>
      </c>
      <c r="G86" s="4">
        <v>0</v>
      </c>
      <c r="H86" s="6">
        <v>5227751</v>
      </c>
      <c r="I86" s="6">
        <v>4837501</v>
      </c>
      <c r="J86" s="4" t="s">
        <v>4</v>
      </c>
      <c r="K86" s="4">
        <v>2</v>
      </c>
      <c r="L86" s="10">
        <v>2</v>
      </c>
      <c r="M86" s="10">
        <v>15</v>
      </c>
      <c r="N86" s="4" t="s">
        <v>2855</v>
      </c>
      <c r="O86" s="4">
        <v>81</v>
      </c>
      <c r="P86" s="4" t="s">
        <v>2858</v>
      </c>
      <c r="Q86" s="4" t="s">
        <v>524</v>
      </c>
      <c r="R86" s="4"/>
      <c r="S86" s="4">
        <v>1</v>
      </c>
      <c r="T86" s="4">
        <v>0</v>
      </c>
      <c r="U86" s="4">
        <v>1</v>
      </c>
      <c r="V86" s="5">
        <v>1521720716000</v>
      </c>
      <c r="W86" s="5">
        <v>1521724316000</v>
      </c>
      <c r="X86" s="5">
        <v>1521727016000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5</v>
      </c>
      <c r="AE86" s="4" t="s">
        <v>4</v>
      </c>
      <c r="AF86" s="4" t="s">
        <v>4</v>
      </c>
      <c r="AG86" s="4"/>
    </row>
    <row r="87" spans="1:33" x14ac:dyDescent="0.25">
      <c r="A87" s="4" t="s">
        <v>325</v>
      </c>
      <c r="B87" s="4">
        <v>130</v>
      </c>
      <c r="C87" s="4" t="s">
        <v>325</v>
      </c>
      <c r="D87" s="4">
        <v>3</v>
      </c>
      <c r="E87" s="5">
        <v>1521739310000</v>
      </c>
      <c r="F87" s="5">
        <v>1521739314000</v>
      </c>
      <c r="G87" s="4">
        <v>0</v>
      </c>
      <c r="H87" s="6">
        <v>5227464</v>
      </c>
      <c r="I87" s="6">
        <v>4830827</v>
      </c>
      <c r="J87" s="4" t="s">
        <v>4</v>
      </c>
      <c r="K87" s="4">
        <v>2</v>
      </c>
      <c r="L87" s="10">
        <v>2</v>
      </c>
      <c r="M87" s="10">
        <v>15</v>
      </c>
      <c r="N87" s="4" t="s">
        <v>2446</v>
      </c>
      <c r="O87" s="4" t="s">
        <v>2446</v>
      </c>
      <c r="P87" s="4" t="s">
        <v>2446</v>
      </c>
      <c r="Q87" s="4" t="s">
        <v>4</v>
      </c>
      <c r="R87" s="4"/>
      <c r="S87" s="4">
        <v>2</v>
      </c>
      <c r="T87" s="4">
        <v>0</v>
      </c>
      <c r="U87" s="4">
        <v>4</v>
      </c>
      <c r="V87" s="5">
        <v>1521730981000</v>
      </c>
      <c r="W87" s="5">
        <v>1521734581000</v>
      </c>
      <c r="X87" s="5">
        <v>1521737281000</v>
      </c>
      <c r="Y87" s="4">
        <v>76</v>
      </c>
      <c r="Z87" s="4">
        <v>28400</v>
      </c>
      <c r="AA87" s="4">
        <v>227</v>
      </c>
      <c r="AB87" s="4">
        <v>32</v>
      </c>
      <c r="AC87" s="4">
        <v>2</v>
      </c>
      <c r="AD87" s="4">
        <v>3</v>
      </c>
      <c r="AE87" s="4" t="s">
        <v>18</v>
      </c>
      <c r="AF87" s="4" t="s">
        <v>4</v>
      </c>
      <c r="AG87" s="4"/>
    </row>
    <row r="88" spans="1:33" x14ac:dyDescent="0.25">
      <c r="A88" s="4" t="s">
        <v>454</v>
      </c>
      <c r="B88" s="4">
        <v>99</v>
      </c>
      <c r="C88" s="4" t="s">
        <v>454</v>
      </c>
      <c r="D88" s="4">
        <v>4</v>
      </c>
      <c r="E88" s="5">
        <v>1521723958000</v>
      </c>
      <c r="F88" s="5">
        <v>1521723960000</v>
      </c>
      <c r="G88" s="4">
        <v>0</v>
      </c>
      <c r="H88" s="6">
        <v>52276593</v>
      </c>
      <c r="I88" s="6">
        <v>4827734</v>
      </c>
      <c r="J88" s="4" t="s">
        <v>4</v>
      </c>
      <c r="K88" s="4">
        <v>2</v>
      </c>
      <c r="L88" s="10">
        <v>2</v>
      </c>
      <c r="M88" s="10">
        <v>15</v>
      </c>
      <c r="N88" s="4" t="s">
        <v>3379</v>
      </c>
      <c r="O88" s="4">
        <v>28</v>
      </c>
      <c r="P88" s="4" t="s">
        <v>3380</v>
      </c>
      <c r="Q88" s="4" t="s">
        <v>4</v>
      </c>
      <c r="R88" s="4"/>
      <c r="S88" s="4">
        <v>1</v>
      </c>
      <c r="T88" s="4">
        <v>0</v>
      </c>
      <c r="U88" s="4">
        <v>3</v>
      </c>
      <c r="V88" s="5">
        <v>1521723957000</v>
      </c>
      <c r="W88" s="5">
        <v>1521727557000</v>
      </c>
      <c r="X88" s="5">
        <v>1521730257000</v>
      </c>
      <c r="Y88" s="4">
        <v>68</v>
      </c>
      <c r="Z88" s="4">
        <v>28400</v>
      </c>
      <c r="AA88" s="4">
        <v>243</v>
      </c>
      <c r="AB88" s="4">
        <v>245</v>
      </c>
      <c r="AC88" s="4">
        <v>1</v>
      </c>
      <c r="AD88" s="4">
        <v>4</v>
      </c>
      <c r="AE88" s="4" t="s">
        <v>68</v>
      </c>
      <c r="AF88" s="4" t="s">
        <v>4</v>
      </c>
      <c r="AG88" s="4"/>
    </row>
    <row r="89" spans="1:33" x14ac:dyDescent="0.25">
      <c r="A89" s="7" t="s">
        <v>109</v>
      </c>
      <c r="B89" s="4">
        <v>112</v>
      </c>
      <c r="C89" s="7" t="s">
        <v>109</v>
      </c>
      <c r="D89" s="4">
        <v>0</v>
      </c>
      <c r="E89" s="5">
        <v>1521736923000</v>
      </c>
      <c r="F89" s="5">
        <v>1521736926000</v>
      </c>
      <c r="G89" s="4">
        <v>0</v>
      </c>
      <c r="H89" s="6">
        <v>52272245</v>
      </c>
      <c r="I89" s="6">
        <v>4833344</v>
      </c>
      <c r="J89" s="4" t="s">
        <v>4</v>
      </c>
      <c r="K89" s="4">
        <v>2</v>
      </c>
      <c r="L89" s="10">
        <v>2</v>
      </c>
      <c r="M89" s="10">
        <v>15</v>
      </c>
      <c r="N89" s="4" t="s">
        <v>3376</v>
      </c>
      <c r="O89" s="4">
        <v>60</v>
      </c>
      <c r="P89" s="4">
        <v>1187</v>
      </c>
      <c r="Q89" s="4" t="s">
        <v>4</v>
      </c>
      <c r="R89" s="4"/>
      <c r="S89" s="4">
        <v>1</v>
      </c>
      <c r="T89" s="4">
        <v>0</v>
      </c>
      <c r="U89" s="4">
        <v>2</v>
      </c>
      <c r="V89" s="5">
        <v>1521691643000</v>
      </c>
      <c r="W89" s="5">
        <v>1521695243000</v>
      </c>
      <c r="X89" s="5">
        <v>1521697943000</v>
      </c>
      <c r="Y89" s="4" t="s">
        <v>4</v>
      </c>
      <c r="Z89" s="4">
        <v>28400</v>
      </c>
      <c r="AA89" s="4" t="s">
        <v>4</v>
      </c>
      <c r="AB89" s="4" t="s">
        <v>4</v>
      </c>
      <c r="AC89" s="4">
        <v>1</v>
      </c>
      <c r="AD89" s="4">
        <v>0</v>
      </c>
      <c r="AE89" s="4" t="s">
        <v>4</v>
      </c>
      <c r="AF89" s="4" t="s">
        <v>4</v>
      </c>
      <c r="AG89" s="4"/>
    </row>
    <row r="90" spans="1:33" x14ac:dyDescent="0.25">
      <c r="A90" s="4" t="s">
        <v>185</v>
      </c>
      <c r="B90" s="4">
        <v>303</v>
      </c>
      <c r="C90" s="4" t="s">
        <v>185</v>
      </c>
      <c r="D90" s="4">
        <v>0</v>
      </c>
      <c r="E90" s="5">
        <v>1521736422000</v>
      </c>
      <c r="F90" s="5">
        <v>1521736426000</v>
      </c>
      <c r="G90" s="4">
        <v>0</v>
      </c>
      <c r="H90" s="6">
        <v>52273415</v>
      </c>
      <c r="I90" s="6">
        <v>4835865</v>
      </c>
      <c r="J90" s="4" t="s">
        <v>4</v>
      </c>
      <c r="K90" s="4">
        <v>2</v>
      </c>
      <c r="L90" s="10">
        <v>2</v>
      </c>
      <c r="M90" s="10">
        <v>15</v>
      </c>
      <c r="N90" s="4" t="s">
        <v>3376</v>
      </c>
      <c r="O90" s="4">
        <v>35</v>
      </c>
      <c r="P90" s="4">
        <v>1187</v>
      </c>
      <c r="Q90" s="4" t="s">
        <v>4</v>
      </c>
      <c r="R90" s="4"/>
      <c r="S90" s="4">
        <v>1</v>
      </c>
      <c r="T90" s="4">
        <v>0</v>
      </c>
      <c r="U90" s="4">
        <v>4</v>
      </c>
      <c r="V90" s="5">
        <v>1521693163000</v>
      </c>
      <c r="W90" s="5">
        <v>1521696763000</v>
      </c>
      <c r="X90" s="5">
        <v>1521699463000</v>
      </c>
      <c r="Y90" s="4" t="s">
        <v>4</v>
      </c>
      <c r="Z90" s="4">
        <v>28400</v>
      </c>
      <c r="AA90" s="4" t="s">
        <v>4</v>
      </c>
      <c r="AB90" s="4" t="s">
        <v>4</v>
      </c>
      <c r="AC90" s="4">
        <v>1</v>
      </c>
      <c r="AD90" s="4">
        <v>0</v>
      </c>
      <c r="AE90" s="4" t="s">
        <v>4</v>
      </c>
      <c r="AF90" s="4" t="s">
        <v>4</v>
      </c>
      <c r="AG90" s="4"/>
    </row>
    <row r="91" spans="1:33" x14ac:dyDescent="0.25">
      <c r="A91" s="4" t="s">
        <v>169</v>
      </c>
      <c r="B91" s="4">
        <v>277</v>
      </c>
      <c r="C91" s="4" t="s">
        <v>169</v>
      </c>
      <c r="D91" s="4">
        <v>0</v>
      </c>
      <c r="E91" s="5">
        <v>1521734527000</v>
      </c>
      <c r="F91" s="5">
        <v>1521734529000</v>
      </c>
      <c r="G91" s="4">
        <v>0</v>
      </c>
      <c r="H91" s="6">
        <v>52278792</v>
      </c>
      <c r="I91" s="6">
        <v>4834339</v>
      </c>
      <c r="J91" s="4" t="s">
        <v>4</v>
      </c>
      <c r="K91" s="4">
        <v>2</v>
      </c>
      <c r="L91" s="10">
        <v>2</v>
      </c>
      <c r="M91" s="10">
        <v>15</v>
      </c>
      <c r="N91" s="4" t="s">
        <v>2855</v>
      </c>
      <c r="O91" s="4" t="s">
        <v>3383</v>
      </c>
      <c r="P91" s="4" t="s">
        <v>2858</v>
      </c>
      <c r="Q91" s="4" t="s">
        <v>4</v>
      </c>
      <c r="R91" s="4"/>
      <c r="S91" s="4">
        <v>1</v>
      </c>
      <c r="T91" s="4">
        <v>0</v>
      </c>
      <c r="U91" s="4">
        <v>5</v>
      </c>
      <c r="V91" s="5">
        <v>1521734518000</v>
      </c>
      <c r="W91" s="5">
        <v>1521738118000</v>
      </c>
      <c r="X91" s="5">
        <v>1521740818000</v>
      </c>
      <c r="Y91" s="4">
        <v>249</v>
      </c>
      <c r="Z91" s="4">
        <v>28400</v>
      </c>
      <c r="AA91" s="4">
        <v>274</v>
      </c>
      <c r="AB91" s="4">
        <v>275</v>
      </c>
      <c r="AC91" s="4">
        <v>1</v>
      </c>
      <c r="AD91" s="4">
        <v>0</v>
      </c>
      <c r="AE91" s="4" t="s">
        <v>3</v>
      </c>
      <c r="AF91" s="4" t="s">
        <v>4</v>
      </c>
      <c r="AG91" s="4"/>
    </row>
    <row r="92" spans="1:33" x14ac:dyDescent="0.25">
      <c r="A92" s="7" t="s">
        <v>301</v>
      </c>
      <c r="B92" s="4">
        <v>242</v>
      </c>
      <c r="C92" s="7" t="s">
        <v>301</v>
      </c>
      <c r="D92" s="4">
        <v>4</v>
      </c>
      <c r="E92" s="5">
        <v>1521735460000</v>
      </c>
      <c r="F92" s="5">
        <v>1521735470000</v>
      </c>
      <c r="G92" s="4">
        <v>0</v>
      </c>
      <c r="H92" s="6">
        <v>52281482</v>
      </c>
      <c r="I92" s="6">
        <v>4826306</v>
      </c>
      <c r="J92" s="4" t="s">
        <v>4</v>
      </c>
      <c r="K92" s="4">
        <v>2</v>
      </c>
      <c r="L92" s="10">
        <v>2</v>
      </c>
      <c r="M92" s="10">
        <v>15</v>
      </c>
      <c r="N92" s="4" t="s">
        <v>3384</v>
      </c>
      <c r="O92" s="4">
        <v>198</v>
      </c>
      <c r="P92" s="4" t="s">
        <v>3385</v>
      </c>
      <c r="Q92" s="4" t="s">
        <v>4</v>
      </c>
      <c r="R92" s="4"/>
      <c r="S92" s="4">
        <v>2</v>
      </c>
      <c r="T92" s="4">
        <v>0</v>
      </c>
      <c r="U92" s="4">
        <v>3</v>
      </c>
      <c r="V92" s="5">
        <v>1521735459000</v>
      </c>
      <c r="W92" s="5">
        <v>1521739059000</v>
      </c>
      <c r="X92" s="5">
        <v>1521741759000</v>
      </c>
      <c r="Y92" s="4">
        <v>94</v>
      </c>
      <c r="Z92" s="4">
        <v>28400</v>
      </c>
      <c r="AA92" s="4">
        <v>203</v>
      </c>
      <c r="AB92" s="4">
        <v>70</v>
      </c>
      <c r="AC92" s="4">
        <v>2</v>
      </c>
      <c r="AD92" s="4">
        <v>4</v>
      </c>
      <c r="AE92" s="4" t="s">
        <v>108</v>
      </c>
      <c r="AF92" s="4" t="s">
        <v>4</v>
      </c>
      <c r="AG92" s="4"/>
    </row>
    <row r="93" spans="1:33" x14ac:dyDescent="0.25">
      <c r="A93" s="4" t="s">
        <v>444</v>
      </c>
      <c r="B93" s="4">
        <v>297</v>
      </c>
      <c r="C93" s="4" t="s">
        <v>444</v>
      </c>
      <c r="D93" s="4">
        <v>0</v>
      </c>
      <c r="E93" s="5">
        <v>1521731719000</v>
      </c>
      <c r="F93" s="5">
        <v>1521731721000</v>
      </c>
      <c r="G93" s="4">
        <v>0</v>
      </c>
      <c r="H93" s="6">
        <v>52281583</v>
      </c>
      <c r="I93" s="6">
        <v>4825944</v>
      </c>
      <c r="J93" s="4" t="s">
        <v>4</v>
      </c>
      <c r="K93" s="4">
        <v>2</v>
      </c>
      <c r="L93" s="10">
        <v>2</v>
      </c>
      <c r="M93" s="10">
        <v>15</v>
      </c>
      <c r="N93" s="4" t="s">
        <v>3386</v>
      </c>
      <c r="O93" s="4">
        <v>9</v>
      </c>
      <c r="P93" s="4" t="s">
        <v>3387</v>
      </c>
      <c r="Q93" s="4" t="s">
        <v>4</v>
      </c>
      <c r="R93" s="4"/>
      <c r="S93" s="4">
        <v>3</v>
      </c>
      <c r="T93" s="4">
        <v>0</v>
      </c>
      <c r="U93" s="4">
        <v>4</v>
      </c>
      <c r="V93" s="5">
        <v>1521731717000</v>
      </c>
      <c r="W93" s="5">
        <v>1521735317000</v>
      </c>
      <c r="X93" s="5">
        <v>1521738017000</v>
      </c>
      <c r="Y93" s="4">
        <v>359</v>
      </c>
      <c r="Z93" s="4">
        <v>28400</v>
      </c>
      <c r="AA93" s="4">
        <v>278</v>
      </c>
      <c r="AB93" s="4">
        <v>22</v>
      </c>
      <c r="AC93" s="4">
        <v>3</v>
      </c>
      <c r="AD93" s="4">
        <v>0</v>
      </c>
      <c r="AE93" s="4" t="s">
        <v>93</v>
      </c>
      <c r="AF93" s="4" t="s">
        <v>4</v>
      </c>
      <c r="AG93" s="4"/>
    </row>
    <row r="94" spans="1:33" x14ac:dyDescent="0.25">
      <c r="A94" s="4" t="s">
        <v>585</v>
      </c>
      <c r="B94" s="4">
        <v>289</v>
      </c>
      <c r="C94" s="4" t="s">
        <v>585</v>
      </c>
      <c r="D94" s="4">
        <v>0</v>
      </c>
      <c r="E94" s="5">
        <v>1521733390000</v>
      </c>
      <c r="F94" s="5">
        <v>1521733403000</v>
      </c>
      <c r="G94" s="4">
        <v>0</v>
      </c>
      <c r="H94" s="6">
        <v>52282731</v>
      </c>
      <c r="I94" s="6">
        <v>482909</v>
      </c>
      <c r="J94" s="4" t="s">
        <v>4</v>
      </c>
      <c r="K94" s="4">
        <v>2</v>
      </c>
      <c r="L94" s="10">
        <v>2</v>
      </c>
      <c r="M94" s="10">
        <v>15</v>
      </c>
      <c r="N94" s="4" t="s">
        <v>3388</v>
      </c>
      <c r="O94" s="4">
        <v>3</v>
      </c>
      <c r="P94" s="4" t="s">
        <v>3389</v>
      </c>
      <c r="Q94" s="4" t="s">
        <v>4</v>
      </c>
      <c r="R94" s="4"/>
      <c r="S94" s="4">
        <v>2</v>
      </c>
      <c r="T94" s="4">
        <v>0</v>
      </c>
      <c r="U94" s="4">
        <v>2</v>
      </c>
      <c r="V94" s="5">
        <v>1521732902000</v>
      </c>
      <c r="W94" s="5">
        <v>1521736502000</v>
      </c>
      <c r="X94" s="5">
        <v>1521739202000</v>
      </c>
      <c r="Y94" s="4">
        <v>103</v>
      </c>
      <c r="Z94" s="4">
        <v>28400</v>
      </c>
      <c r="AA94" s="4">
        <v>274</v>
      </c>
      <c r="AB94" s="4">
        <v>116</v>
      </c>
      <c r="AC94" s="4">
        <v>2</v>
      </c>
      <c r="AD94" s="4">
        <v>0</v>
      </c>
      <c r="AE94" s="4" t="s">
        <v>54</v>
      </c>
      <c r="AF94" s="4" t="s">
        <v>4</v>
      </c>
      <c r="AG94" s="4"/>
    </row>
    <row r="95" spans="1:33" x14ac:dyDescent="0.25">
      <c r="A95" s="4" t="s">
        <v>455</v>
      </c>
      <c r="B95" s="4">
        <v>99</v>
      </c>
      <c r="C95" s="4" t="s">
        <v>455</v>
      </c>
      <c r="D95" s="4">
        <v>2</v>
      </c>
      <c r="E95" s="5">
        <v>1521737645000</v>
      </c>
      <c r="F95" s="5">
        <v>1521737646000</v>
      </c>
      <c r="G95" s="4">
        <v>0</v>
      </c>
      <c r="H95" s="6">
        <v>52284599</v>
      </c>
      <c r="I95" s="6">
        <v>4831244</v>
      </c>
      <c r="J95" s="4" t="s">
        <v>4</v>
      </c>
      <c r="K95" s="4">
        <v>2</v>
      </c>
      <c r="L95" s="10">
        <v>2</v>
      </c>
      <c r="M95" s="10">
        <v>15</v>
      </c>
      <c r="N95" s="4" t="s">
        <v>3392</v>
      </c>
      <c r="O95" s="4">
        <v>68</v>
      </c>
      <c r="P95" s="4" t="s">
        <v>3393</v>
      </c>
      <c r="Q95" s="4" t="s">
        <v>4</v>
      </c>
      <c r="R95" s="4"/>
      <c r="S95" s="4">
        <v>2</v>
      </c>
      <c r="T95" s="4">
        <v>0</v>
      </c>
      <c r="U95" s="4">
        <v>4</v>
      </c>
      <c r="V95" s="5">
        <v>1521735616000</v>
      </c>
      <c r="W95" s="5">
        <v>1521739216000</v>
      </c>
      <c r="X95" s="5">
        <v>1521741916000</v>
      </c>
      <c r="Y95" s="4">
        <v>76</v>
      </c>
      <c r="Z95" s="4">
        <v>28400</v>
      </c>
      <c r="AA95" s="4">
        <v>227</v>
      </c>
      <c r="AB95" s="4">
        <v>32</v>
      </c>
      <c r="AC95" s="4">
        <v>2</v>
      </c>
      <c r="AD95" s="4">
        <v>2</v>
      </c>
      <c r="AE95" s="4" t="s">
        <v>18</v>
      </c>
      <c r="AF95" s="4" t="s">
        <v>4</v>
      </c>
      <c r="AG95" s="4"/>
    </row>
    <row r="96" spans="1:33" x14ac:dyDescent="0.25">
      <c r="A96" s="4" t="s">
        <v>73</v>
      </c>
      <c r="B96" s="4">
        <v>130</v>
      </c>
      <c r="C96" s="4" t="s">
        <v>73</v>
      </c>
      <c r="D96" s="4">
        <v>3</v>
      </c>
      <c r="E96" s="5">
        <v>1521737283000</v>
      </c>
      <c r="F96" s="5">
        <v>1521737286000</v>
      </c>
      <c r="G96" s="4">
        <v>0</v>
      </c>
      <c r="H96" s="6">
        <v>52286441</v>
      </c>
      <c r="I96" s="6">
        <v>483455</v>
      </c>
      <c r="J96" s="4" t="s">
        <v>4</v>
      </c>
      <c r="K96" s="4">
        <v>2</v>
      </c>
      <c r="L96" s="10">
        <v>2</v>
      </c>
      <c r="M96" s="10">
        <v>15</v>
      </c>
      <c r="N96" s="4" t="s">
        <v>2446</v>
      </c>
      <c r="O96" s="4" t="s">
        <v>2446</v>
      </c>
      <c r="P96" s="4" t="s">
        <v>2446</v>
      </c>
      <c r="Q96" s="4" t="s">
        <v>4</v>
      </c>
      <c r="R96" s="4"/>
      <c r="S96" s="4">
        <v>2</v>
      </c>
      <c r="T96" s="4">
        <v>0</v>
      </c>
      <c r="U96" s="4">
        <v>3</v>
      </c>
      <c r="V96" s="5">
        <v>1521548990000</v>
      </c>
      <c r="W96" s="5">
        <v>1521552590000</v>
      </c>
      <c r="X96" s="5">
        <v>1521555290000</v>
      </c>
      <c r="Y96" s="4">
        <v>135</v>
      </c>
      <c r="Z96" s="4">
        <v>28400</v>
      </c>
      <c r="AA96" s="4">
        <v>250</v>
      </c>
      <c r="AB96" s="4">
        <v>35</v>
      </c>
      <c r="AC96" s="4">
        <v>2</v>
      </c>
      <c r="AD96" s="4">
        <v>3</v>
      </c>
      <c r="AE96" s="4" t="s">
        <v>23</v>
      </c>
      <c r="AF96" s="4" t="s">
        <v>4</v>
      </c>
      <c r="AG96" s="4"/>
    </row>
    <row r="97" spans="1:33" x14ac:dyDescent="0.25">
      <c r="A97" s="4" t="s">
        <v>1234</v>
      </c>
      <c r="B97" s="4">
        <v>149</v>
      </c>
      <c r="C97" s="4" t="s">
        <v>1234</v>
      </c>
      <c r="D97" s="4">
        <v>4</v>
      </c>
      <c r="E97" s="5">
        <v>1521727645000</v>
      </c>
      <c r="F97" s="5">
        <v>1521727646000</v>
      </c>
      <c r="G97" s="4">
        <v>0</v>
      </c>
      <c r="H97" s="6">
        <v>52292764</v>
      </c>
      <c r="I97" s="6">
        <v>4832517</v>
      </c>
      <c r="J97" s="4" t="s">
        <v>4</v>
      </c>
      <c r="K97" s="4">
        <v>2</v>
      </c>
      <c r="L97" s="10">
        <v>3</v>
      </c>
      <c r="M97" s="10">
        <v>16</v>
      </c>
      <c r="N97" s="4" t="s">
        <v>3361</v>
      </c>
      <c r="O97" s="4">
        <v>41913</v>
      </c>
      <c r="P97" s="4">
        <v>1187</v>
      </c>
      <c r="Q97" s="4" t="s">
        <v>1236</v>
      </c>
      <c r="R97" s="4"/>
      <c r="S97" s="4">
        <v>2</v>
      </c>
      <c r="T97" s="4">
        <v>0</v>
      </c>
      <c r="U97" s="4">
        <v>5</v>
      </c>
      <c r="V97" s="5">
        <v>1521727645000</v>
      </c>
      <c r="W97" s="5">
        <v>1521731245000</v>
      </c>
      <c r="X97" s="5">
        <v>1521733945000</v>
      </c>
      <c r="Y97" s="4">
        <v>249</v>
      </c>
      <c r="Z97" s="4">
        <v>28400</v>
      </c>
      <c r="AA97" s="4">
        <v>274</v>
      </c>
      <c r="AB97" s="4">
        <v>275</v>
      </c>
      <c r="AC97" s="4">
        <v>2</v>
      </c>
      <c r="AD97" s="4">
        <v>4</v>
      </c>
      <c r="AE97" s="4" t="s">
        <v>3</v>
      </c>
      <c r="AF97" s="4" t="s">
        <v>4</v>
      </c>
      <c r="AG97" s="4"/>
    </row>
    <row r="98" spans="1:33" x14ac:dyDescent="0.25">
      <c r="A98" s="4" t="s">
        <v>264</v>
      </c>
      <c r="B98" s="4">
        <v>112</v>
      </c>
      <c r="C98" s="4" t="s">
        <v>264</v>
      </c>
      <c r="D98" s="4">
        <v>0</v>
      </c>
      <c r="E98" s="5">
        <v>1521731108000</v>
      </c>
      <c r="F98" s="5">
        <v>1521731111000</v>
      </c>
      <c r="G98" s="4">
        <v>0</v>
      </c>
      <c r="H98" s="6">
        <v>52293846</v>
      </c>
      <c r="I98" s="6">
        <v>4833586</v>
      </c>
      <c r="J98" s="4" t="s">
        <v>4</v>
      </c>
      <c r="K98" s="4">
        <v>2</v>
      </c>
      <c r="L98" s="10">
        <v>3</v>
      </c>
      <c r="M98" s="10">
        <v>16</v>
      </c>
      <c r="N98" s="4" t="s">
        <v>3362</v>
      </c>
      <c r="O98" s="4">
        <v>126</v>
      </c>
      <c r="P98" s="4" t="s">
        <v>3405</v>
      </c>
      <c r="Q98" s="4" t="s">
        <v>4</v>
      </c>
      <c r="R98" s="4"/>
      <c r="S98" s="4">
        <v>1</v>
      </c>
      <c r="T98" s="4">
        <v>0</v>
      </c>
      <c r="U98" s="4">
        <v>5</v>
      </c>
      <c r="V98" s="5">
        <v>1521731101000</v>
      </c>
      <c r="W98" s="5">
        <v>1521734701000</v>
      </c>
      <c r="X98" s="5">
        <v>1521737401000</v>
      </c>
      <c r="Y98" s="4">
        <v>249</v>
      </c>
      <c r="Z98" s="4">
        <v>28400</v>
      </c>
      <c r="AA98" s="4">
        <v>253</v>
      </c>
      <c r="AB98" s="4">
        <v>257</v>
      </c>
      <c r="AC98" s="4">
        <v>1</v>
      </c>
      <c r="AD98" s="4">
        <v>0</v>
      </c>
      <c r="AE98" s="4" t="s">
        <v>3</v>
      </c>
      <c r="AF98" s="4" t="s">
        <v>4</v>
      </c>
      <c r="AG98" s="4"/>
    </row>
    <row r="99" spans="1:33" x14ac:dyDescent="0.25">
      <c r="A99" s="4" t="s">
        <v>1941</v>
      </c>
      <c r="B99" s="4">
        <v>242</v>
      </c>
      <c r="C99" s="4" t="s">
        <v>1941</v>
      </c>
      <c r="D99" s="4">
        <v>0</v>
      </c>
      <c r="E99" s="5">
        <v>1521737500000</v>
      </c>
      <c r="F99" s="5">
        <v>1521737503000</v>
      </c>
      <c r="G99" s="4">
        <v>0</v>
      </c>
      <c r="H99" s="6">
        <v>52290687</v>
      </c>
      <c r="I99" s="6">
        <v>4851497</v>
      </c>
      <c r="J99" s="4" t="s">
        <v>4</v>
      </c>
      <c r="K99" s="4">
        <v>2</v>
      </c>
      <c r="L99" s="10">
        <v>3</v>
      </c>
      <c r="M99" s="10">
        <v>17</v>
      </c>
      <c r="N99" s="4" t="s">
        <v>3358</v>
      </c>
      <c r="O99" s="4">
        <v>27</v>
      </c>
      <c r="P99" s="4">
        <v>1185</v>
      </c>
      <c r="Q99" s="4" t="s">
        <v>1942</v>
      </c>
      <c r="R99" s="4"/>
      <c r="S99" s="4">
        <v>3</v>
      </c>
      <c r="T99" s="4">
        <v>0</v>
      </c>
      <c r="U99" s="4">
        <v>2</v>
      </c>
      <c r="V99" s="5">
        <v>1521734566000</v>
      </c>
      <c r="W99" s="5">
        <v>1521738166000</v>
      </c>
      <c r="X99" s="5">
        <v>1521740866000</v>
      </c>
      <c r="Y99" s="4">
        <v>125</v>
      </c>
      <c r="Z99" s="4">
        <v>28400</v>
      </c>
      <c r="AA99" s="4">
        <v>205</v>
      </c>
      <c r="AB99" s="4">
        <v>79</v>
      </c>
      <c r="AC99" s="4">
        <v>3</v>
      </c>
      <c r="AD99" s="4">
        <v>0</v>
      </c>
      <c r="AE99" s="4" t="s">
        <v>119</v>
      </c>
      <c r="AF99" s="4" t="s">
        <v>4</v>
      </c>
      <c r="AG99" s="4"/>
    </row>
    <row r="100" spans="1:33" x14ac:dyDescent="0.25">
      <c r="A100" s="4" t="s">
        <v>1175</v>
      </c>
      <c r="B100" s="4">
        <v>12</v>
      </c>
      <c r="C100" s="4" t="s">
        <v>1175</v>
      </c>
      <c r="D100" s="4">
        <v>0</v>
      </c>
      <c r="E100" s="5">
        <v>1521736363000</v>
      </c>
      <c r="F100" s="5">
        <v>1521736372000</v>
      </c>
      <c r="G100" s="4">
        <v>0</v>
      </c>
      <c r="H100" s="6">
        <v>52293062</v>
      </c>
      <c r="I100" s="6">
        <v>4855125</v>
      </c>
      <c r="J100" s="4" t="s">
        <v>4</v>
      </c>
      <c r="K100" s="4">
        <v>2</v>
      </c>
      <c r="L100" s="10">
        <v>3</v>
      </c>
      <c r="M100" s="10">
        <v>17</v>
      </c>
      <c r="N100" s="4" t="s">
        <v>3363</v>
      </c>
      <c r="O100" s="4">
        <v>183</v>
      </c>
      <c r="P100" s="4" t="s">
        <v>3364</v>
      </c>
      <c r="Q100" s="4" t="s">
        <v>1177</v>
      </c>
      <c r="R100" s="4"/>
      <c r="S100" s="4">
        <v>1</v>
      </c>
      <c r="T100" s="4">
        <v>0</v>
      </c>
      <c r="U100" s="4">
        <v>4</v>
      </c>
      <c r="V100" s="5">
        <v>1521551333000</v>
      </c>
      <c r="W100" s="5">
        <v>1521554933000</v>
      </c>
      <c r="X100" s="5">
        <v>1521557633000</v>
      </c>
      <c r="Y100" s="4">
        <v>359</v>
      </c>
      <c r="Z100" s="4">
        <v>28400</v>
      </c>
      <c r="AA100" s="4">
        <v>226</v>
      </c>
      <c r="AB100" s="4">
        <v>22</v>
      </c>
      <c r="AC100" s="4">
        <v>1</v>
      </c>
      <c r="AD100" s="4">
        <v>0</v>
      </c>
      <c r="AE100" s="4" t="s">
        <v>93</v>
      </c>
      <c r="AF100" s="4" t="s">
        <v>4</v>
      </c>
      <c r="AG100" s="4"/>
    </row>
    <row r="101" spans="1:33" x14ac:dyDescent="0.25">
      <c r="A101" s="4" t="s">
        <v>525</v>
      </c>
      <c r="B101" s="4">
        <v>289</v>
      </c>
      <c r="C101" s="4" t="s">
        <v>525</v>
      </c>
      <c r="D101" s="4">
        <v>4</v>
      </c>
      <c r="E101" s="5">
        <v>1521729896000</v>
      </c>
      <c r="F101" s="5">
        <v>1521730625000</v>
      </c>
      <c r="G101" s="4">
        <v>0</v>
      </c>
      <c r="H101" s="6">
        <v>52293095</v>
      </c>
      <c r="I101" s="6">
        <v>4860899</v>
      </c>
      <c r="J101" s="4" t="s">
        <v>4</v>
      </c>
      <c r="K101" s="4">
        <v>2</v>
      </c>
      <c r="L101" s="10">
        <v>3</v>
      </c>
      <c r="M101" s="10">
        <v>17</v>
      </c>
      <c r="N101" s="4" t="s">
        <v>3367</v>
      </c>
      <c r="O101" s="4">
        <v>28</v>
      </c>
      <c r="P101" s="4" t="s">
        <v>3368</v>
      </c>
      <c r="Q101" s="4" t="s">
        <v>527</v>
      </c>
      <c r="R101" s="4"/>
      <c r="S101" s="4">
        <v>3</v>
      </c>
      <c r="T101" s="4">
        <v>0</v>
      </c>
      <c r="U101" s="4">
        <v>5</v>
      </c>
      <c r="V101" s="5">
        <v>1521722330000</v>
      </c>
      <c r="W101" s="5">
        <v>1521725930000</v>
      </c>
      <c r="X101" s="5">
        <v>1521728630000</v>
      </c>
      <c r="Y101" s="4">
        <v>249</v>
      </c>
      <c r="Z101" s="4">
        <v>28400</v>
      </c>
      <c r="AA101" s="4">
        <v>253</v>
      </c>
      <c r="AB101" s="4">
        <v>107</v>
      </c>
      <c r="AC101" s="4">
        <v>3</v>
      </c>
      <c r="AD101" s="4">
        <v>4</v>
      </c>
      <c r="AE101" s="4" t="s">
        <v>3</v>
      </c>
      <c r="AF101" s="4" t="s">
        <v>4</v>
      </c>
      <c r="AG101" s="4"/>
    </row>
    <row r="102" spans="1:33" x14ac:dyDescent="0.25">
      <c r="A102" s="4" t="s">
        <v>2325</v>
      </c>
      <c r="B102" s="4">
        <v>113</v>
      </c>
      <c r="C102" s="4" t="s">
        <v>2325</v>
      </c>
      <c r="D102" s="4">
        <v>2</v>
      </c>
      <c r="E102" s="5">
        <v>1521736864000</v>
      </c>
      <c r="F102" s="5">
        <v>1521736902000</v>
      </c>
      <c r="G102" s="4">
        <v>0</v>
      </c>
      <c r="H102" s="6">
        <v>52293725</v>
      </c>
      <c r="I102" s="6">
        <v>4849849</v>
      </c>
      <c r="J102" s="4" t="s">
        <v>4</v>
      </c>
      <c r="K102" s="4">
        <v>2</v>
      </c>
      <c r="L102" s="10">
        <v>3</v>
      </c>
      <c r="M102" s="10">
        <v>17</v>
      </c>
      <c r="N102" s="4" t="s">
        <v>3365</v>
      </c>
      <c r="O102" s="4">
        <v>1</v>
      </c>
      <c r="P102" s="4" t="s">
        <v>3366</v>
      </c>
      <c r="Q102" s="4" t="s">
        <v>2327</v>
      </c>
      <c r="R102" s="4"/>
      <c r="S102" s="4">
        <v>2</v>
      </c>
      <c r="T102" s="4">
        <v>0</v>
      </c>
      <c r="U102" s="4" t="s">
        <v>4</v>
      </c>
      <c r="V102" s="5" t="s">
        <v>4</v>
      </c>
      <c r="W102" s="5" t="s">
        <v>4</v>
      </c>
      <c r="X102" s="5" t="s">
        <v>4</v>
      </c>
      <c r="Y102" s="4" t="s">
        <v>4</v>
      </c>
      <c r="Z102" s="4">
        <v>28400</v>
      </c>
      <c r="AA102" s="4" t="s">
        <v>4</v>
      </c>
      <c r="AB102" s="4" t="s">
        <v>4</v>
      </c>
      <c r="AC102" s="4">
        <v>2</v>
      </c>
      <c r="AD102" s="4">
        <v>2</v>
      </c>
      <c r="AE102" s="4" t="s">
        <v>4</v>
      </c>
      <c r="AF102" s="4" t="s">
        <v>4</v>
      </c>
      <c r="AG102" s="4"/>
    </row>
    <row r="103" spans="1:33" x14ac:dyDescent="0.25">
      <c r="A103" s="4" t="s">
        <v>427</v>
      </c>
      <c r="B103" s="4">
        <v>149</v>
      </c>
      <c r="C103" s="4" t="s">
        <v>427</v>
      </c>
      <c r="D103" s="4">
        <v>1</v>
      </c>
      <c r="E103" s="5">
        <v>1521738420000</v>
      </c>
      <c r="F103" s="5">
        <v>1521738428000</v>
      </c>
      <c r="G103" s="4">
        <v>0</v>
      </c>
      <c r="H103" s="6">
        <v>52287889</v>
      </c>
      <c r="I103" s="6">
        <v>4854258</v>
      </c>
      <c r="J103" s="4" t="s">
        <v>4</v>
      </c>
      <c r="K103" s="4">
        <v>2</v>
      </c>
      <c r="L103" s="10">
        <v>3</v>
      </c>
      <c r="M103" s="10">
        <v>17</v>
      </c>
      <c r="N103" s="4" t="s">
        <v>3401</v>
      </c>
      <c r="O103" s="4">
        <v>372</v>
      </c>
      <c r="P103" s="4">
        <v>1185</v>
      </c>
      <c r="Q103" s="4" t="s">
        <v>4</v>
      </c>
      <c r="R103" s="4"/>
      <c r="S103" s="4">
        <v>2</v>
      </c>
      <c r="T103" s="4">
        <v>0</v>
      </c>
      <c r="U103" s="4">
        <v>5</v>
      </c>
      <c r="V103" s="5">
        <v>1521729732000</v>
      </c>
      <c r="W103" s="5">
        <v>1521733332000</v>
      </c>
      <c r="X103" s="5">
        <v>1521736032000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2</v>
      </c>
      <c r="AD103" s="4">
        <v>1</v>
      </c>
      <c r="AE103" s="4" t="s">
        <v>3</v>
      </c>
      <c r="AF103" s="4" t="s">
        <v>4</v>
      </c>
      <c r="AG103" s="4"/>
    </row>
    <row r="104" spans="1:33" x14ac:dyDescent="0.25">
      <c r="A104" s="4" t="s">
        <v>218</v>
      </c>
      <c r="B104" s="4">
        <v>89</v>
      </c>
      <c r="C104" s="4" t="s">
        <v>218</v>
      </c>
      <c r="D104" s="4">
        <v>3</v>
      </c>
      <c r="E104" s="5">
        <v>1521714616000</v>
      </c>
      <c r="F104" s="5">
        <v>1521722357000</v>
      </c>
      <c r="G104" s="4">
        <v>0</v>
      </c>
      <c r="H104" s="6">
        <v>52292854</v>
      </c>
      <c r="I104" s="6">
        <v>4862352</v>
      </c>
      <c r="J104" s="4" t="s">
        <v>4</v>
      </c>
      <c r="K104" s="4">
        <v>2</v>
      </c>
      <c r="L104" s="10">
        <v>3</v>
      </c>
      <c r="M104" s="10">
        <v>17</v>
      </c>
      <c r="N104" s="4" t="s">
        <v>3402</v>
      </c>
      <c r="O104" s="4">
        <v>165</v>
      </c>
      <c r="P104" s="4" t="s">
        <v>3403</v>
      </c>
      <c r="Q104" s="4" t="s">
        <v>4</v>
      </c>
      <c r="R104" s="4"/>
      <c r="S104" s="4">
        <v>1</v>
      </c>
      <c r="T104" s="4">
        <v>0</v>
      </c>
      <c r="U104" s="4">
        <v>2</v>
      </c>
      <c r="V104" s="5">
        <v>1521552437000</v>
      </c>
      <c r="W104" s="5">
        <v>1521556037000</v>
      </c>
      <c r="X104" s="5">
        <v>1521558737000</v>
      </c>
      <c r="Y104" s="4">
        <v>303</v>
      </c>
      <c r="Z104" s="4">
        <v>28400</v>
      </c>
      <c r="AA104" s="4">
        <v>202</v>
      </c>
      <c r="AB104" s="4">
        <v>20</v>
      </c>
      <c r="AC104" s="4">
        <v>1</v>
      </c>
      <c r="AD104" s="4">
        <v>3</v>
      </c>
      <c r="AE104" s="4" t="s">
        <v>11</v>
      </c>
      <c r="AF104" s="4" t="s">
        <v>4</v>
      </c>
      <c r="AG104" s="4"/>
    </row>
    <row r="105" spans="1:33" x14ac:dyDescent="0.25">
      <c r="A105" s="4" t="s">
        <v>574</v>
      </c>
      <c r="B105" s="4">
        <v>242</v>
      </c>
      <c r="C105" s="4" t="s">
        <v>574</v>
      </c>
      <c r="D105" s="4">
        <v>4</v>
      </c>
      <c r="E105" s="5">
        <v>1521731644000</v>
      </c>
      <c r="F105" s="5">
        <v>1521731645000</v>
      </c>
      <c r="G105" s="4">
        <v>0</v>
      </c>
      <c r="H105" s="6">
        <v>52293278</v>
      </c>
      <c r="I105" s="6">
        <v>4844533</v>
      </c>
      <c r="J105" s="4" t="s">
        <v>4</v>
      </c>
      <c r="K105" s="4">
        <v>2</v>
      </c>
      <c r="L105" s="10">
        <v>3</v>
      </c>
      <c r="M105" s="10">
        <v>17</v>
      </c>
      <c r="N105" s="4" t="s">
        <v>3404</v>
      </c>
      <c r="O105" s="4">
        <v>333</v>
      </c>
      <c r="P105" s="4">
        <v>1185</v>
      </c>
      <c r="Q105" s="4" t="s">
        <v>4</v>
      </c>
      <c r="R105" s="4"/>
      <c r="S105" s="4">
        <v>1</v>
      </c>
      <c r="T105" s="4">
        <v>0</v>
      </c>
      <c r="U105" s="4">
        <v>5</v>
      </c>
      <c r="V105" s="5">
        <v>1521731644000</v>
      </c>
      <c r="W105" s="5">
        <v>1521735244000</v>
      </c>
      <c r="X105" s="5">
        <v>1521737944000</v>
      </c>
      <c r="Y105" s="4">
        <v>249</v>
      </c>
      <c r="Z105" s="4">
        <v>28400</v>
      </c>
      <c r="AA105" s="4">
        <v>253</v>
      </c>
      <c r="AB105" s="4">
        <v>257</v>
      </c>
      <c r="AC105" s="4">
        <v>1</v>
      </c>
      <c r="AD105" s="4">
        <v>4</v>
      </c>
      <c r="AE105" s="4" t="s">
        <v>3</v>
      </c>
      <c r="AF105" s="4" t="s">
        <v>4</v>
      </c>
      <c r="AG105" s="4"/>
    </row>
    <row r="106" spans="1:33" x14ac:dyDescent="0.25">
      <c r="A106" s="4" t="s">
        <v>2000</v>
      </c>
      <c r="B106" s="4">
        <v>149</v>
      </c>
      <c r="C106" s="4" t="s">
        <v>2000</v>
      </c>
      <c r="D106" s="4">
        <v>0</v>
      </c>
      <c r="E106" s="5">
        <v>1521738370000</v>
      </c>
      <c r="F106" s="5">
        <v>1521738374000</v>
      </c>
      <c r="G106" s="4">
        <v>0</v>
      </c>
      <c r="H106" s="6">
        <v>52293687</v>
      </c>
      <c r="I106" s="6">
        <v>485881</v>
      </c>
      <c r="J106" s="4" t="s">
        <v>4</v>
      </c>
      <c r="K106" s="4">
        <v>2</v>
      </c>
      <c r="L106" s="10">
        <v>3</v>
      </c>
      <c r="M106" s="10">
        <v>17</v>
      </c>
      <c r="N106" s="4" t="s">
        <v>3363</v>
      </c>
      <c r="O106" s="4">
        <v>304</v>
      </c>
      <c r="P106" s="4" t="s">
        <v>3408</v>
      </c>
      <c r="Q106" s="4" t="s">
        <v>2002</v>
      </c>
      <c r="R106" s="4"/>
      <c r="S106" s="4">
        <v>2</v>
      </c>
      <c r="T106" s="4">
        <v>0</v>
      </c>
      <c r="U106" s="4">
        <v>1</v>
      </c>
      <c r="V106" s="5">
        <v>1521734922000</v>
      </c>
      <c r="W106" s="5">
        <v>1521738522000</v>
      </c>
      <c r="X106" s="5">
        <v>1521741222000</v>
      </c>
      <c r="Y106" s="4">
        <v>320</v>
      </c>
      <c r="Z106" s="4">
        <v>28400</v>
      </c>
      <c r="AA106" s="4">
        <v>230</v>
      </c>
      <c r="AB106" s="4">
        <v>105</v>
      </c>
      <c r="AC106" s="4">
        <v>2</v>
      </c>
      <c r="AD106" s="4">
        <v>0</v>
      </c>
      <c r="AE106" s="4" t="s">
        <v>111</v>
      </c>
      <c r="AF106" s="4" t="s">
        <v>4</v>
      </c>
      <c r="AG106" s="4"/>
    </row>
    <row r="107" spans="1:33" x14ac:dyDescent="0.25">
      <c r="A107" s="7" t="s">
        <v>316</v>
      </c>
      <c r="B107" s="4">
        <v>282</v>
      </c>
      <c r="C107" s="7" t="s">
        <v>316</v>
      </c>
      <c r="D107" s="4">
        <v>3</v>
      </c>
      <c r="E107" s="5">
        <v>1521734460000</v>
      </c>
      <c r="F107" s="5">
        <v>1521734508000</v>
      </c>
      <c r="G107" s="4">
        <v>0</v>
      </c>
      <c r="H107" s="6">
        <v>52293917</v>
      </c>
      <c r="I107" s="6">
        <v>4854814</v>
      </c>
      <c r="J107" s="4" t="s">
        <v>4</v>
      </c>
      <c r="K107" s="4">
        <v>2</v>
      </c>
      <c r="L107" s="10">
        <v>3</v>
      </c>
      <c r="M107" s="10">
        <v>17</v>
      </c>
      <c r="N107" s="4" t="s">
        <v>2446</v>
      </c>
      <c r="O107" s="4" t="s">
        <v>2446</v>
      </c>
      <c r="P107" s="4" t="s">
        <v>2446</v>
      </c>
      <c r="Q107" s="4" t="s">
        <v>318</v>
      </c>
      <c r="R107" s="4"/>
      <c r="S107" s="4">
        <v>3</v>
      </c>
      <c r="T107" s="4">
        <v>0</v>
      </c>
      <c r="U107" s="4">
        <v>5</v>
      </c>
      <c r="V107" s="5">
        <v>1521556730000</v>
      </c>
      <c r="W107" s="5">
        <v>1521560330000</v>
      </c>
      <c r="X107" s="5">
        <v>1521563030000</v>
      </c>
      <c r="Y107" s="4">
        <v>249</v>
      </c>
      <c r="Z107" s="4">
        <v>28400</v>
      </c>
      <c r="AA107" s="4">
        <v>253</v>
      </c>
      <c r="AB107" s="4">
        <v>257</v>
      </c>
      <c r="AC107" s="4">
        <v>3</v>
      </c>
      <c r="AD107" s="4">
        <v>3</v>
      </c>
      <c r="AE107" s="4" t="s">
        <v>3</v>
      </c>
      <c r="AF107" s="4" t="s">
        <v>4</v>
      </c>
      <c r="AG107" s="4"/>
    </row>
    <row r="108" spans="1:33" x14ac:dyDescent="0.25">
      <c r="A108" s="4" t="s">
        <v>1249</v>
      </c>
      <c r="B108" s="4">
        <v>335</v>
      </c>
      <c r="C108" s="4" t="s">
        <v>1249</v>
      </c>
      <c r="D108" s="4">
        <v>0</v>
      </c>
      <c r="E108" s="5">
        <v>1521729373000</v>
      </c>
      <c r="F108" s="5">
        <v>1521729377000</v>
      </c>
      <c r="G108" s="4">
        <v>0</v>
      </c>
      <c r="H108" s="6">
        <v>52295644</v>
      </c>
      <c r="I108" s="6">
        <v>4857004</v>
      </c>
      <c r="J108" s="4" t="s">
        <v>4</v>
      </c>
      <c r="K108" s="4">
        <v>2</v>
      </c>
      <c r="L108" s="10">
        <v>3</v>
      </c>
      <c r="M108" s="10">
        <v>17</v>
      </c>
      <c r="N108" s="4" t="s">
        <v>3411</v>
      </c>
      <c r="O108" s="4">
        <v>4</v>
      </c>
      <c r="P108" s="4">
        <v>1185</v>
      </c>
      <c r="Q108" s="4" t="s">
        <v>1251</v>
      </c>
      <c r="R108" s="4"/>
      <c r="S108" s="4">
        <v>1</v>
      </c>
      <c r="T108" s="4">
        <v>0</v>
      </c>
      <c r="U108" s="4">
        <v>3</v>
      </c>
      <c r="V108" s="5">
        <v>1521729372000</v>
      </c>
      <c r="W108" s="5">
        <v>1521732972000</v>
      </c>
      <c r="X108" s="5">
        <v>1521735672000</v>
      </c>
      <c r="Y108" s="4">
        <v>221</v>
      </c>
      <c r="Z108" s="4">
        <v>28400</v>
      </c>
      <c r="AA108" s="4">
        <v>244</v>
      </c>
      <c r="AB108" s="4">
        <v>254</v>
      </c>
      <c r="AC108" s="4">
        <v>1</v>
      </c>
      <c r="AD108" s="4">
        <v>0</v>
      </c>
      <c r="AE108" s="4" t="s">
        <v>34</v>
      </c>
      <c r="AF108" s="4" t="s">
        <v>4</v>
      </c>
      <c r="AG108" s="4"/>
    </row>
    <row r="109" spans="1:33" x14ac:dyDescent="0.25">
      <c r="A109" s="4" t="s">
        <v>1102</v>
      </c>
      <c r="B109" s="4">
        <v>317</v>
      </c>
      <c r="C109" s="4" t="s">
        <v>1102</v>
      </c>
      <c r="D109" s="4">
        <v>0</v>
      </c>
      <c r="E109" s="5">
        <v>1521732798000</v>
      </c>
      <c r="F109" s="5">
        <v>1521732800000</v>
      </c>
      <c r="G109" s="4">
        <v>0</v>
      </c>
      <c r="H109" s="6">
        <v>52323178</v>
      </c>
      <c r="I109" s="6">
        <v>4928346</v>
      </c>
      <c r="J109" s="4" t="s">
        <v>2425</v>
      </c>
      <c r="K109" s="4">
        <v>3</v>
      </c>
      <c r="L109" s="10">
        <v>4</v>
      </c>
      <c r="M109" s="10">
        <v>18</v>
      </c>
      <c r="N109" s="4" t="s">
        <v>2446</v>
      </c>
      <c r="O109" s="4" t="s">
        <v>2446</v>
      </c>
      <c r="P109" s="4" t="s">
        <v>2446</v>
      </c>
      <c r="Q109" s="4" t="s">
        <v>1104</v>
      </c>
      <c r="R109" s="4"/>
      <c r="S109" s="4">
        <v>1</v>
      </c>
      <c r="T109" s="4">
        <v>0</v>
      </c>
      <c r="U109" s="4">
        <v>1</v>
      </c>
      <c r="V109" s="5">
        <v>1521732796000</v>
      </c>
      <c r="W109" s="5">
        <v>1521736396000</v>
      </c>
      <c r="X109" s="5">
        <v>1521739096000</v>
      </c>
      <c r="Y109" s="4">
        <v>333</v>
      </c>
      <c r="Z109" s="4">
        <v>28400</v>
      </c>
      <c r="AA109" s="4">
        <v>211</v>
      </c>
      <c r="AB109" s="4">
        <v>39</v>
      </c>
      <c r="AC109" s="4">
        <v>1</v>
      </c>
      <c r="AD109" s="4">
        <v>0</v>
      </c>
      <c r="AE109" s="4" t="s">
        <v>103</v>
      </c>
      <c r="AF109" s="4" t="s">
        <v>4</v>
      </c>
      <c r="AG109" s="4"/>
    </row>
    <row r="110" spans="1:33" x14ac:dyDescent="0.25">
      <c r="A110" s="4" t="s">
        <v>2180</v>
      </c>
      <c r="B110" s="4">
        <v>320</v>
      </c>
      <c r="C110" s="4" t="s">
        <v>2180</v>
      </c>
      <c r="D110" s="4">
        <v>0</v>
      </c>
      <c r="E110" s="5">
        <v>1521729868000</v>
      </c>
      <c r="F110" s="5">
        <v>1521729869000</v>
      </c>
      <c r="G110" s="4">
        <v>0</v>
      </c>
      <c r="H110" s="6">
        <v>52323887</v>
      </c>
      <c r="I110" s="6">
        <v>4928912</v>
      </c>
      <c r="J110" s="4" t="s">
        <v>389</v>
      </c>
      <c r="K110" s="4">
        <v>3</v>
      </c>
      <c r="L110" s="10">
        <v>4</v>
      </c>
      <c r="M110" s="10">
        <v>18</v>
      </c>
      <c r="N110" s="4" t="s">
        <v>2446</v>
      </c>
      <c r="O110" s="4" t="s">
        <v>2446</v>
      </c>
      <c r="P110" s="4" t="s">
        <v>2446</v>
      </c>
      <c r="Q110" s="4" t="s">
        <v>2182</v>
      </c>
      <c r="R110" s="4"/>
      <c r="S110" s="4">
        <v>1</v>
      </c>
      <c r="T110" s="4">
        <v>0</v>
      </c>
      <c r="U110" s="4">
        <v>1</v>
      </c>
      <c r="V110" s="5">
        <v>1521729868000</v>
      </c>
      <c r="W110" s="5">
        <v>1521733468000</v>
      </c>
      <c r="X110" s="5">
        <v>1521736168000</v>
      </c>
      <c r="Y110" s="4">
        <v>361</v>
      </c>
      <c r="Z110" s="4">
        <v>28400</v>
      </c>
      <c r="AA110" s="4">
        <v>264</v>
      </c>
      <c r="AB110" s="4">
        <v>70</v>
      </c>
      <c r="AC110" s="4">
        <v>1</v>
      </c>
      <c r="AD110" s="4">
        <v>0</v>
      </c>
      <c r="AE110" s="4" t="s">
        <v>21</v>
      </c>
      <c r="AF110" s="4" t="s">
        <v>4</v>
      </c>
      <c r="AG110" s="4"/>
    </row>
    <row r="111" spans="1:33" x14ac:dyDescent="0.25">
      <c r="A111" s="4" t="s">
        <v>1851</v>
      </c>
      <c r="B111" s="4">
        <v>136</v>
      </c>
      <c r="C111" s="4" t="s">
        <v>1851</v>
      </c>
      <c r="D111" s="4">
        <v>0</v>
      </c>
      <c r="E111" s="5">
        <v>1521734863000</v>
      </c>
      <c r="F111" s="5">
        <v>1521734866000</v>
      </c>
      <c r="G111" s="4">
        <v>0</v>
      </c>
      <c r="H111" s="6">
        <v>52341457</v>
      </c>
      <c r="I111" s="6">
        <v>4881881</v>
      </c>
      <c r="J111" s="4" t="s">
        <v>855</v>
      </c>
      <c r="K111" s="4">
        <v>3</v>
      </c>
      <c r="L111" s="10">
        <v>4</v>
      </c>
      <c r="M111" s="10">
        <v>18</v>
      </c>
      <c r="N111" s="4" t="s">
        <v>3616</v>
      </c>
      <c r="O111" s="4">
        <v>17</v>
      </c>
      <c r="P111" s="4" t="s">
        <v>3617</v>
      </c>
      <c r="Q111" s="4" t="s">
        <v>1853</v>
      </c>
      <c r="R111" s="4"/>
      <c r="S111" s="4">
        <v>1</v>
      </c>
      <c r="T111" s="4">
        <v>0</v>
      </c>
      <c r="U111" s="4">
        <v>5</v>
      </c>
      <c r="V111" s="5">
        <v>1521734863000</v>
      </c>
      <c r="W111" s="5">
        <v>1521738463000</v>
      </c>
      <c r="X111" s="5">
        <v>1521741163000</v>
      </c>
      <c r="Y111" s="4" t="s">
        <v>4</v>
      </c>
      <c r="Z111" s="4">
        <v>28400</v>
      </c>
      <c r="AA111" s="4" t="s">
        <v>4</v>
      </c>
      <c r="AB111" s="4" t="s">
        <v>4</v>
      </c>
      <c r="AC111" s="4">
        <v>1</v>
      </c>
      <c r="AD111" s="4">
        <v>0</v>
      </c>
      <c r="AE111" s="4" t="s">
        <v>4</v>
      </c>
      <c r="AF111" s="4" t="s">
        <v>4</v>
      </c>
      <c r="AG111" s="4"/>
    </row>
    <row r="112" spans="1:33" x14ac:dyDescent="0.25">
      <c r="A112" s="4" t="s">
        <v>765</v>
      </c>
      <c r="B112" s="4">
        <v>340</v>
      </c>
      <c r="C112" s="4" t="s">
        <v>765</v>
      </c>
      <c r="D112" s="4">
        <v>3</v>
      </c>
      <c r="E112" s="5">
        <v>1521725744000</v>
      </c>
      <c r="F112" s="5">
        <v>1521725799000</v>
      </c>
      <c r="G112" s="4">
        <v>0</v>
      </c>
      <c r="H112" s="6">
        <v>52342564</v>
      </c>
      <c r="I112" s="6">
        <v>4880395</v>
      </c>
      <c r="J112" s="4" t="s">
        <v>1405</v>
      </c>
      <c r="K112" s="4">
        <v>3</v>
      </c>
      <c r="L112" s="10">
        <v>4</v>
      </c>
      <c r="M112" s="10">
        <v>18</v>
      </c>
      <c r="N112" s="4" t="s">
        <v>3616</v>
      </c>
      <c r="O112" s="4">
        <v>19</v>
      </c>
      <c r="P112" s="4" t="s">
        <v>3617</v>
      </c>
      <c r="Q112" s="4" t="s">
        <v>767</v>
      </c>
      <c r="R112" s="4"/>
      <c r="S112" s="4">
        <v>3</v>
      </c>
      <c r="T112" s="4">
        <v>0</v>
      </c>
      <c r="U112" s="4">
        <v>4</v>
      </c>
      <c r="V112" s="5">
        <v>1521724896000</v>
      </c>
      <c r="W112" s="5">
        <v>1521728496000</v>
      </c>
      <c r="X112" s="5">
        <v>1521731196000</v>
      </c>
      <c r="Y112" s="4">
        <v>306</v>
      </c>
      <c r="Z112" s="4">
        <v>28400</v>
      </c>
      <c r="AA112" s="4">
        <v>266</v>
      </c>
      <c r="AB112" s="4">
        <v>268</v>
      </c>
      <c r="AC112" s="4">
        <v>3</v>
      </c>
      <c r="AD112" s="4">
        <v>3</v>
      </c>
      <c r="AE112" s="4" t="s">
        <v>348</v>
      </c>
      <c r="AF112" s="4" t="s">
        <v>4</v>
      </c>
      <c r="AG112" s="4"/>
    </row>
    <row r="113" spans="1:33" x14ac:dyDescent="0.25">
      <c r="A113" s="4" t="s">
        <v>1324</v>
      </c>
      <c r="B113" s="4">
        <v>232</v>
      </c>
      <c r="C113" s="4" t="s">
        <v>1324</v>
      </c>
      <c r="D113" s="4">
        <v>0</v>
      </c>
      <c r="E113" s="5">
        <v>1521737409000</v>
      </c>
      <c r="F113" s="5">
        <v>1521737411000</v>
      </c>
      <c r="G113" s="4">
        <v>0</v>
      </c>
      <c r="H113" s="6">
        <v>52329939</v>
      </c>
      <c r="I113" s="6">
        <v>4930195</v>
      </c>
      <c r="J113" s="4" t="s">
        <v>274</v>
      </c>
      <c r="K113" s="4">
        <v>3</v>
      </c>
      <c r="L113" s="10">
        <v>4</v>
      </c>
      <c r="M113" s="10">
        <v>18</v>
      </c>
      <c r="N113" s="4" t="s">
        <v>3669</v>
      </c>
      <c r="O113" s="4">
        <v>701</v>
      </c>
      <c r="P113" s="4" t="s">
        <v>3670</v>
      </c>
      <c r="Q113" s="4" t="s">
        <v>1326</v>
      </c>
      <c r="R113" s="4"/>
      <c r="S113" s="4">
        <v>1</v>
      </c>
      <c r="T113" s="4">
        <v>0</v>
      </c>
      <c r="U113" s="4">
        <v>2</v>
      </c>
      <c r="V113" s="5">
        <v>1521736770000</v>
      </c>
      <c r="W113" s="5">
        <v>1521740370000</v>
      </c>
      <c r="X113" s="5">
        <v>1521743070000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1</v>
      </c>
      <c r="AD113" s="4">
        <v>0</v>
      </c>
      <c r="AE113" s="4" t="s">
        <v>4</v>
      </c>
      <c r="AF113" s="4" t="s">
        <v>4</v>
      </c>
      <c r="AG113" s="4"/>
    </row>
    <row r="114" spans="1:33" x14ac:dyDescent="0.25">
      <c r="A114" s="7" t="s">
        <v>273</v>
      </c>
      <c r="B114" s="4">
        <v>112</v>
      </c>
      <c r="C114" s="7" t="s">
        <v>273</v>
      </c>
      <c r="D114" s="4">
        <v>0</v>
      </c>
      <c r="E114" s="5">
        <v>1521738926000</v>
      </c>
      <c r="F114" s="5">
        <v>1521739010000</v>
      </c>
      <c r="G114" s="4">
        <v>0</v>
      </c>
      <c r="H114" s="6">
        <v>52343801</v>
      </c>
      <c r="I114" s="6">
        <v>4881902</v>
      </c>
      <c r="J114" s="4" t="s">
        <v>1476</v>
      </c>
      <c r="K114" s="4">
        <v>3</v>
      </c>
      <c r="L114" s="10">
        <v>4</v>
      </c>
      <c r="M114" s="10">
        <v>18</v>
      </c>
      <c r="N114" s="4" t="s">
        <v>3767</v>
      </c>
      <c r="O114" s="4">
        <v>5</v>
      </c>
      <c r="P114" s="4" t="s">
        <v>3768</v>
      </c>
      <c r="Q114" s="4" t="s">
        <v>275</v>
      </c>
      <c r="R114" s="4"/>
      <c r="S114" s="4">
        <v>1</v>
      </c>
      <c r="T114" s="4">
        <v>0</v>
      </c>
      <c r="U114" s="4">
        <v>1</v>
      </c>
      <c r="V114" s="5">
        <v>1521728517000</v>
      </c>
      <c r="W114" s="5">
        <v>1521732117000</v>
      </c>
      <c r="X114" s="5">
        <v>1521734817000</v>
      </c>
      <c r="Y114" s="4">
        <v>333</v>
      </c>
      <c r="Z114" s="4">
        <v>28400</v>
      </c>
      <c r="AA114" s="4">
        <v>263</v>
      </c>
      <c r="AB114" s="4">
        <v>84</v>
      </c>
      <c r="AC114" s="4">
        <v>1</v>
      </c>
      <c r="AD114" s="4">
        <v>0</v>
      </c>
      <c r="AE114" s="4" t="s">
        <v>103</v>
      </c>
      <c r="AF114" s="4" t="s">
        <v>4</v>
      </c>
      <c r="AG114" s="4"/>
    </row>
    <row r="115" spans="1:33" x14ac:dyDescent="0.25">
      <c r="A115" s="4" t="s">
        <v>532</v>
      </c>
      <c r="B115" s="4">
        <v>66</v>
      </c>
      <c r="C115" s="4" t="s">
        <v>532</v>
      </c>
      <c r="D115" s="4">
        <v>0</v>
      </c>
      <c r="E115" s="5">
        <v>1521736333000</v>
      </c>
      <c r="F115" s="5">
        <v>1521736337000</v>
      </c>
      <c r="G115" s="4">
        <v>0</v>
      </c>
      <c r="H115" s="6">
        <v>52358555</v>
      </c>
      <c r="I115" s="6">
        <v>4987793</v>
      </c>
      <c r="J115" s="4" t="s">
        <v>2004</v>
      </c>
      <c r="K115" s="4">
        <v>3</v>
      </c>
      <c r="L115" s="10">
        <v>4</v>
      </c>
      <c r="M115" s="10">
        <v>19</v>
      </c>
      <c r="N115" s="4" t="s">
        <v>3011</v>
      </c>
      <c r="O115" s="4">
        <v>26</v>
      </c>
      <c r="P115" s="4">
        <v>1087</v>
      </c>
      <c r="Q115" s="4" t="s">
        <v>534</v>
      </c>
      <c r="R115" s="4"/>
      <c r="S115" s="4">
        <v>1</v>
      </c>
      <c r="T115" s="4">
        <v>0</v>
      </c>
      <c r="U115" s="4">
        <v>3</v>
      </c>
      <c r="V115" s="5">
        <v>1521724878000</v>
      </c>
      <c r="W115" s="5">
        <v>1521728478000</v>
      </c>
      <c r="X115" s="5">
        <v>1521731178000</v>
      </c>
      <c r="Y115" s="4">
        <v>124</v>
      </c>
      <c r="Z115" s="4">
        <v>28400</v>
      </c>
      <c r="AA115" s="4">
        <v>218</v>
      </c>
      <c r="AB115" s="4">
        <v>85</v>
      </c>
      <c r="AC115" s="4">
        <v>1</v>
      </c>
      <c r="AD115" s="4">
        <v>0</v>
      </c>
      <c r="AE115" s="4" t="s">
        <v>61</v>
      </c>
      <c r="AF115" s="4" t="s">
        <v>4</v>
      </c>
      <c r="AG115" s="4"/>
    </row>
    <row r="116" spans="1:33" x14ac:dyDescent="0.25">
      <c r="A116" s="4" t="s">
        <v>579</v>
      </c>
      <c r="B116" s="4">
        <v>348</v>
      </c>
      <c r="C116" s="4" t="s">
        <v>579</v>
      </c>
      <c r="D116" s="4">
        <v>0</v>
      </c>
      <c r="E116" s="5">
        <v>1521734347000</v>
      </c>
      <c r="F116" s="5">
        <v>1521734352000</v>
      </c>
      <c r="G116" s="4">
        <v>0</v>
      </c>
      <c r="H116" s="6">
        <v>52364245</v>
      </c>
      <c r="I116" s="6">
        <v>4985419</v>
      </c>
      <c r="J116" s="4" t="s">
        <v>1728</v>
      </c>
      <c r="K116" s="4">
        <v>3</v>
      </c>
      <c r="L116" s="10">
        <v>4</v>
      </c>
      <c r="M116" s="10">
        <v>19</v>
      </c>
      <c r="N116" s="4" t="s">
        <v>3026</v>
      </c>
      <c r="O116" s="4">
        <v>16</v>
      </c>
      <c r="P116" s="4">
        <v>1086</v>
      </c>
      <c r="Q116" s="4" t="s">
        <v>581</v>
      </c>
      <c r="R116" s="4"/>
      <c r="S116" s="4">
        <v>2</v>
      </c>
      <c r="T116" s="4">
        <v>0</v>
      </c>
      <c r="U116" s="4">
        <v>5</v>
      </c>
      <c r="V116" s="5">
        <v>1521732395000</v>
      </c>
      <c r="W116" s="5">
        <v>1521735995000</v>
      </c>
      <c r="X116" s="5">
        <v>1521738695000</v>
      </c>
      <c r="Y116" s="4">
        <v>249</v>
      </c>
      <c r="Z116" s="4">
        <v>28400</v>
      </c>
      <c r="AA116" s="4">
        <v>253</v>
      </c>
      <c r="AB116" s="4">
        <v>107</v>
      </c>
      <c r="AC116" s="4">
        <v>2</v>
      </c>
      <c r="AD116" s="4">
        <v>0</v>
      </c>
      <c r="AE116" s="4" t="s">
        <v>3</v>
      </c>
      <c r="AF116" s="4" t="s">
        <v>4</v>
      </c>
      <c r="AG116" s="4"/>
    </row>
    <row r="117" spans="1:33" x14ac:dyDescent="0.25">
      <c r="A117" s="4" t="s">
        <v>1202</v>
      </c>
      <c r="B117" s="4">
        <v>127</v>
      </c>
      <c r="C117" s="4" t="s">
        <v>1202</v>
      </c>
      <c r="D117" s="4">
        <v>0</v>
      </c>
      <c r="E117" s="5">
        <v>1521729910000</v>
      </c>
      <c r="F117" s="5">
        <v>1521729911000</v>
      </c>
      <c r="G117" s="4">
        <v>0</v>
      </c>
      <c r="H117" s="6">
        <v>52359493</v>
      </c>
      <c r="I117" s="6">
        <v>4987813</v>
      </c>
      <c r="J117" s="4" t="s">
        <v>825</v>
      </c>
      <c r="K117" s="4">
        <v>3</v>
      </c>
      <c r="L117" s="10">
        <v>4</v>
      </c>
      <c r="M117" s="10">
        <v>19</v>
      </c>
      <c r="N117" s="4" t="s">
        <v>3185</v>
      </c>
      <c r="O117" s="4">
        <v>2</v>
      </c>
      <c r="P117" s="4">
        <v>1087</v>
      </c>
      <c r="Q117" s="4" t="s">
        <v>1204</v>
      </c>
      <c r="R117" s="4"/>
      <c r="S117" s="4">
        <v>3</v>
      </c>
      <c r="T117" s="4">
        <v>0</v>
      </c>
      <c r="U117" s="4">
        <v>3</v>
      </c>
      <c r="V117" s="5">
        <v>1521729432000</v>
      </c>
      <c r="W117" s="5">
        <v>1521733032000</v>
      </c>
      <c r="X117" s="5">
        <v>1521735732000</v>
      </c>
      <c r="Y117" s="4">
        <v>68</v>
      </c>
      <c r="Z117" s="4">
        <v>28400</v>
      </c>
      <c r="AA117" s="4">
        <v>229</v>
      </c>
      <c r="AB117" s="4">
        <v>246</v>
      </c>
      <c r="AC117" s="4">
        <v>3</v>
      </c>
      <c r="AD117" s="4">
        <v>0</v>
      </c>
      <c r="AE117" s="4" t="s">
        <v>68</v>
      </c>
      <c r="AF117" s="4" t="s">
        <v>4</v>
      </c>
      <c r="AG117" s="4"/>
    </row>
    <row r="118" spans="1:33" x14ac:dyDescent="0.25">
      <c r="A118" s="4" t="s">
        <v>872</v>
      </c>
      <c r="B118" s="4">
        <v>143</v>
      </c>
      <c r="C118" s="4" t="s">
        <v>872</v>
      </c>
      <c r="D118" s="4">
        <v>0</v>
      </c>
      <c r="E118" s="5">
        <v>1521721243000</v>
      </c>
      <c r="F118" s="5">
        <v>1521723272000</v>
      </c>
      <c r="G118" s="4">
        <v>0</v>
      </c>
      <c r="H118" s="6">
        <v>52355489</v>
      </c>
      <c r="I118" s="6">
        <v>5003112</v>
      </c>
      <c r="J118" s="4" t="s">
        <v>2066</v>
      </c>
      <c r="K118" s="4">
        <v>3</v>
      </c>
      <c r="L118" s="10">
        <v>4</v>
      </c>
      <c r="M118" s="10">
        <v>19</v>
      </c>
      <c r="N118" s="4" t="s">
        <v>3280</v>
      </c>
      <c r="O118" s="4" t="s">
        <v>3281</v>
      </c>
      <c r="P118" s="4" t="s">
        <v>3282</v>
      </c>
      <c r="Q118" s="4" t="s">
        <v>874</v>
      </c>
      <c r="R118" s="4"/>
      <c r="S118" s="4">
        <v>1</v>
      </c>
      <c r="T118" s="4">
        <v>0</v>
      </c>
      <c r="U118" s="4">
        <v>2</v>
      </c>
      <c r="V118" s="5">
        <v>1521720833000</v>
      </c>
      <c r="W118" s="5">
        <v>1521724433000</v>
      </c>
      <c r="X118" s="5">
        <v>1521727133000</v>
      </c>
      <c r="Y118" s="4">
        <v>302</v>
      </c>
      <c r="Z118" s="4">
        <v>28400</v>
      </c>
      <c r="AA118" s="4">
        <v>238</v>
      </c>
      <c r="AB118" s="4">
        <v>65</v>
      </c>
      <c r="AC118" s="4">
        <v>1</v>
      </c>
      <c r="AD118" s="4">
        <v>0</v>
      </c>
      <c r="AE118" s="4" t="s">
        <v>135</v>
      </c>
      <c r="AF118" s="4" t="s">
        <v>4</v>
      </c>
      <c r="AG118" s="4"/>
    </row>
    <row r="119" spans="1:33" x14ac:dyDescent="0.25">
      <c r="A119" s="4" t="s">
        <v>1654</v>
      </c>
      <c r="B119" s="4">
        <v>149</v>
      </c>
      <c r="C119" s="4" t="s">
        <v>1654</v>
      </c>
      <c r="D119" s="4">
        <v>0</v>
      </c>
      <c r="E119" s="5">
        <v>1521732927000</v>
      </c>
      <c r="F119" s="5">
        <v>1521732940000</v>
      </c>
      <c r="G119" s="4">
        <v>0</v>
      </c>
      <c r="H119" s="6">
        <v>52359562</v>
      </c>
      <c r="I119" s="6">
        <v>4993957</v>
      </c>
      <c r="J119" s="4" t="s">
        <v>1141</v>
      </c>
      <c r="K119" s="4">
        <v>3</v>
      </c>
      <c r="L119" s="10">
        <v>4</v>
      </c>
      <c r="M119" s="10">
        <v>19</v>
      </c>
      <c r="N119" s="4" t="s">
        <v>3346</v>
      </c>
      <c r="O119" s="4">
        <v>85</v>
      </c>
      <c r="P119" s="4">
        <v>1087</v>
      </c>
      <c r="Q119" s="4" t="s">
        <v>1656</v>
      </c>
      <c r="R119" s="4"/>
      <c r="S119" s="4">
        <v>1</v>
      </c>
      <c r="T119" s="4">
        <v>0</v>
      </c>
      <c r="U119" s="4">
        <v>3</v>
      </c>
      <c r="V119" s="5">
        <v>1521559188000</v>
      </c>
      <c r="W119" s="5">
        <v>1521562788000</v>
      </c>
      <c r="X119" s="5">
        <v>1521565488000</v>
      </c>
      <c r="Y119" s="4">
        <v>124</v>
      </c>
      <c r="Z119" s="4">
        <v>28400</v>
      </c>
      <c r="AA119" s="4">
        <v>235</v>
      </c>
      <c r="AB119" s="4">
        <v>60</v>
      </c>
      <c r="AC119" s="4">
        <v>1</v>
      </c>
      <c r="AD119" s="4">
        <v>0</v>
      </c>
      <c r="AE119" s="4" t="s">
        <v>61</v>
      </c>
      <c r="AF119" s="4" t="s">
        <v>4</v>
      </c>
      <c r="AG119" s="4"/>
    </row>
    <row r="120" spans="1:33" x14ac:dyDescent="0.25">
      <c r="A120" s="4" t="s">
        <v>1887</v>
      </c>
      <c r="B120" s="4">
        <v>54</v>
      </c>
      <c r="C120" s="4" t="s">
        <v>1887</v>
      </c>
      <c r="D120" s="4">
        <v>0</v>
      </c>
      <c r="E120" s="5">
        <v>1521718601000</v>
      </c>
      <c r="F120" s="5">
        <v>1521723129000</v>
      </c>
      <c r="G120" s="4">
        <v>0</v>
      </c>
      <c r="H120" s="6">
        <v>52361056</v>
      </c>
      <c r="I120" s="6">
        <v>4976066</v>
      </c>
      <c r="J120" s="4" t="s">
        <v>1340</v>
      </c>
      <c r="K120" s="4">
        <v>3</v>
      </c>
      <c r="L120" s="10">
        <v>4</v>
      </c>
      <c r="M120" s="10">
        <v>19</v>
      </c>
      <c r="N120" s="4" t="s">
        <v>3475</v>
      </c>
      <c r="O120" s="4">
        <v>121</v>
      </c>
      <c r="P120" s="4" t="s">
        <v>3476</v>
      </c>
      <c r="Q120" s="4" t="s">
        <v>1889</v>
      </c>
      <c r="R120" s="4"/>
      <c r="S120" s="4">
        <v>1</v>
      </c>
      <c r="T120" s="4">
        <v>0</v>
      </c>
      <c r="U120" s="4">
        <v>1</v>
      </c>
      <c r="V120" s="5">
        <v>1521716956000</v>
      </c>
      <c r="W120" s="5">
        <v>1521720556000</v>
      </c>
      <c r="X120" s="5">
        <v>1521723256000</v>
      </c>
      <c r="Y120" s="4">
        <v>361</v>
      </c>
      <c r="Z120" s="4">
        <v>2825</v>
      </c>
      <c r="AA120" s="4">
        <v>264</v>
      </c>
      <c r="AB120" s="4">
        <v>111</v>
      </c>
      <c r="AC120" s="4">
        <v>1</v>
      </c>
      <c r="AD120" s="4">
        <v>0</v>
      </c>
      <c r="AE120" s="4" t="s">
        <v>21</v>
      </c>
      <c r="AF120" s="4" t="s">
        <v>4</v>
      </c>
      <c r="AG120" s="4"/>
    </row>
    <row r="121" spans="1:33" x14ac:dyDescent="0.25">
      <c r="A121" s="4" t="s">
        <v>1778</v>
      </c>
      <c r="B121" s="4">
        <v>0</v>
      </c>
      <c r="C121" s="4" t="s">
        <v>1778</v>
      </c>
      <c r="D121" s="4">
        <v>6</v>
      </c>
      <c r="E121" s="5">
        <v>1521737644000</v>
      </c>
      <c r="F121" s="5">
        <v>1521737668000</v>
      </c>
      <c r="G121" s="4">
        <v>0</v>
      </c>
      <c r="H121" s="6">
        <v>5235121</v>
      </c>
      <c r="I121" s="6">
        <v>4999153</v>
      </c>
      <c r="J121" s="4" t="s">
        <v>1646</v>
      </c>
      <c r="K121" s="4">
        <v>3</v>
      </c>
      <c r="L121" s="10">
        <v>4</v>
      </c>
      <c r="M121" s="10">
        <v>19</v>
      </c>
      <c r="N121" s="4" t="s">
        <v>3513</v>
      </c>
      <c r="O121" s="4">
        <v>139</v>
      </c>
      <c r="P121" s="4" t="s">
        <v>3514</v>
      </c>
      <c r="Q121" s="4" t="s">
        <v>1780</v>
      </c>
      <c r="R121" s="4"/>
      <c r="S121" s="4">
        <v>0</v>
      </c>
      <c r="T121" s="4">
        <v>0</v>
      </c>
      <c r="U121" s="4">
        <v>4</v>
      </c>
      <c r="V121" s="5">
        <v>1521727927000</v>
      </c>
      <c r="W121" s="5">
        <v>1521731527000</v>
      </c>
      <c r="X121" s="5">
        <v>1521734227000</v>
      </c>
      <c r="Y121" s="4">
        <v>76</v>
      </c>
      <c r="Z121" s="4">
        <v>28400</v>
      </c>
      <c r="AA121" s="4">
        <v>233</v>
      </c>
      <c r="AB121" s="4">
        <v>32</v>
      </c>
      <c r="AC121" s="4" t="s">
        <v>4</v>
      </c>
      <c r="AD121" s="4">
        <v>6</v>
      </c>
      <c r="AE121" s="4" t="s">
        <v>18</v>
      </c>
      <c r="AF121" s="4" t="s">
        <v>4</v>
      </c>
      <c r="AG121" s="4"/>
    </row>
    <row r="122" spans="1:33" x14ac:dyDescent="0.25">
      <c r="A122" s="4" t="s">
        <v>519</v>
      </c>
      <c r="B122" s="4">
        <v>134</v>
      </c>
      <c r="C122" s="4" t="s">
        <v>519</v>
      </c>
      <c r="D122" s="4">
        <v>0</v>
      </c>
      <c r="E122" s="5">
        <v>1521738777000</v>
      </c>
      <c r="F122" s="5">
        <v>1521738781000</v>
      </c>
      <c r="G122" s="4">
        <v>0</v>
      </c>
      <c r="H122" s="6">
        <v>52356954</v>
      </c>
      <c r="I122" s="6">
        <v>4989547</v>
      </c>
      <c r="J122" s="4" t="s">
        <v>1782</v>
      </c>
      <c r="K122" s="4">
        <v>3</v>
      </c>
      <c r="L122" s="10">
        <v>4</v>
      </c>
      <c r="M122" s="10">
        <v>19</v>
      </c>
      <c r="N122" s="4" t="s">
        <v>3681</v>
      </c>
      <c r="O122" s="4">
        <v>126</v>
      </c>
      <c r="P122" s="4" t="s">
        <v>3682</v>
      </c>
      <c r="Q122" s="4" t="s">
        <v>521</v>
      </c>
      <c r="R122" s="4"/>
      <c r="S122" s="4">
        <v>1</v>
      </c>
      <c r="T122" s="4">
        <v>0</v>
      </c>
      <c r="U122" s="4">
        <v>5</v>
      </c>
      <c r="V122" s="5">
        <v>1521720224000</v>
      </c>
      <c r="W122" s="5">
        <v>1521723824000</v>
      </c>
      <c r="X122" s="5">
        <v>1521726524000</v>
      </c>
      <c r="Y122" s="4">
        <v>249</v>
      </c>
      <c r="Z122" s="4">
        <v>28400</v>
      </c>
      <c r="AA122" s="4">
        <v>253</v>
      </c>
      <c r="AB122" s="4">
        <v>257</v>
      </c>
      <c r="AC122" s="4">
        <v>1</v>
      </c>
      <c r="AD122" s="4">
        <v>0</v>
      </c>
      <c r="AE122" s="4" t="s">
        <v>3</v>
      </c>
      <c r="AF122" s="4" t="s">
        <v>4</v>
      </c>
      <c r="AG122" s="4"/>
    </row>
    <row r="123" spans="1:33" x14ac:dyDescent="0.25">
      <c r="A123" s="4" t="s">
        <v>132</v>
      </c>
      <c r="B123" s="4">
        <v>113</v>
      </c>
      <c r="C123" s="4" t="s">
        <v>132</v>
      </c>
      <c r="D123" s="4">
        <v>4</v>
      </c>
      <c r="E123" s="5">
        <v>1521722700000</v>
      </c>
      <c r="F123" s="5">
        <v>1521722844000</v>
      </c>
      <c r="G123" s="4">
        <v>0</v>
      </c>
      <c r="H123" s="6">
        <v>52353048</v>
      </c>
      <c r="I123" s="6">
        <v>4992064</v>
      </c>
      <c r="J123" s="4" t="s">
        <v>1625</v>
      </c>
      <c r="K123" s="4">
        <v>3</v>
      </c>
      <c r="L123" s="10">
        <v>4</v>
      </c>
      <c r="M123" s="10">
        <v>19</v>
      </c>
      <c r="N123" s="4" t="s">
        <v>2446</v>
      </c>
      <c r="O123" s="4" t="s">
        <v>2446</v>
      </c>
      <c r="P123" s="4" t="s">
        <v>2446</v>
      </c>
      <c r="Q123" s="4" t="s">
        <v>134</v>
      </c>
      <c r="R123" s="4"/>
      <c r="S123" s="4">
        <v>1</v>
      </c>
      <c r="T123" s="4">
        <v>0</v>
      </c>
      <c r="U123" s="4">
        <v>2</v>
      </c>
      <c r="V123" s="5">
        <v>1521722635000</v>
      </c>
      <c r="W123" s="5">
        <v>1521726235000</v>
      </c>
      <c r="X123" s="5">
        <v>1521728935000</v>
      </c>
      <c r="Y123" s="4">
        <v>302</v>
      </c>
      <c r="Z123" s="4">
        <v>28400</v>
      </c>
      <c r="AA123" s="4">
        <v>213</v>
      </c>
      <c r="AB123" s="4">
        <v>280</v>
      </c>
      <c r="AC123" s="4">
        <v>1</v>
      </c>
      <c r="AD123" s="4">
        <v>4</v>
      </c>
      <c r="AE123" s="4" t="s">
        <v>135</v>
      </c>
      <c r="AF123" s="4" t="s">
        <v>4</v>
      </c>
      <c r="AG123" s="4"/>
    </row>
    <row r="124" spans="1:33" x14ac:dyDescent="0.25">
      <c r="A124" s="4" t="s">
        <v>309</v>
      </c>
      <c r="B124" s="4">
        <v>149</v>
      </c>
      <c r="C124" s="4" t="s">
        <v>309</v>
      </c>
      <c r="D124" s="4">
        <v>3</v>
      </c>
      <c r="E124" s="5">
        <v>1521737471000</v>
      </c>
      <c r="F124" s="5">
        <v>1521737475000</v>
      </c>
      <c r="G124" s="4">
        <v>0</v>
      </c>
      <c r="H124" s="6">
        <v>52356849</v>
      </c>
      <c r="I124" s="6">
        <v>4974901</v>
      </c>
      <c r="J124" s="4" t="s">
        <v>1085</v>
      </c>
      <c r="K124" s="4">
        <v>3</v>
      </c>
      <c r="L124" s="10">
        <v>4</v>
      </c>
      <c r="M124" s="10">
        <v>20</v>
      </c>
      <c r="N124" s="4" t="s">
        <v>1870</v>
      </c>
      <c r="O124" s="4">
        <v>50</v>
      </c>
      <c r="P124" s="4" t="s">
        <v>3017</v>
      </c>
      <c r="Q124" s="4" t="s">
        <v>311</v>
      </c>
      <c r="R124" s="4"/>
      <c r="S124" s="4">
        <v>1</v>
      </c>
      <c r="T124" s="4">
        <v>0</v>
      </c>
      <c r="U124" s="4">
        <v>2</v>
      </c>
      <c r="V124" s="5">
        <v>1521693331000</v>
      </c>
      <c r="W124" s="5">
        <v>1521696931000</v>
      </c>
      <c r="X124" s="5">
        <v>1521699631000</v>
      </c>
      <c r="Y124" s="4" t="s">
        <v>4</v>
      </c>
      <c r="Z124" s="4">
        <v>28400</v>
      </c>
      <c r="AA124" s="4" t="s">
        <v>4</v>
      </c>
      <c r="AB124" s="4" t="s">
        <v>4</v>
      </c>
      <c r="AC124" s="4">
        <v>1</v>
      </c>
      <c r="AD124" s="4">
        <v>3</v>
      </c>
      <c r="AE124" s="4" t="s">
        <v>4</v>
      </c>
      <c r="AF124" s="4" t="s">
        <v>4</v>
      </c>
      <c r="AG124" s="4"/>
    </row>
    <row r="125" spans="1:33" x14ac:dyDescent="0.25">
      <c r="A125" s="7" t="s">
        <v>1116</v>
      </c>
      <c r="B125" s="4">
        <v>242</v>
      </c>
      <c r="C125" s="7" t="s">
        <v>1116</v>
      </c>
      <c r="D125" s="4">
        <v>5</v>
      </c>
      <c r="E125" s="5">
        <v>1521735964000</v>
      </c>
      <c r="F125" s="5">
        <v>1521735979000</v>
      </c>
      <c r="G125" s="4">
        <v>0</v>
      </c>
      <c r="H125" s="6">
        <v>52352931</v>
      </c>
      <c r="I125" s="6">
        <v>4982158</v>
      </c>
      <c r="J125" s="4" t="s">
        <v>801</v>
      </c>
      <c r="K125" s="4">
        <v>3</v>
      </c>
      <c r="L125" s="10">
        <v>4</v>
      </c>
      <c r="M125" s="10">
        <v>20</v>
      </c>
      <c r="N125" s="4" t="s">
        <v>2446</v>
      </c>
      <c r="O125" s="4" t="s">
        <v>2446</v>
      </c>
      <c r="P125" s="4" t="s">
        <v>2446</v>
      </c>
      <c r="Q125" s="4" t="s">
        <v>1118</v>
      </c>
      <c r="R125" s="4"/>
      <c r="S125" s="4">
        <v>3</v>
      </c>
      <c r="T125" s="4">
        <v>0</v>
      </c>
      <c r="U125" s="4">
        <v>5</v>
      </c>
      <c r="V125" s="5">
        <v>1521735955000</v>
      </c>
      <c r="W125" s="5">
        <v>1521739555000</v>
      </c>
      <c r="X125" s="5">
        <v>1521742255000</v>
      </c>
      <c r="Y125" s="4" t="s">
        <v>4</v>
      </c>
      <c r="Z125" s="4">
        <v>28400</v>
      </c>
      <c r="AA125" s="4" t="s">
        <v>4</v>
      </c>
      <c r="AB125" s="4" t="s">
        <v>4</v>
      </c>
      <c r="AC125" s="4">
        <v>3</v>
      </c>
      <c r="AD125" s="4">
        <v>5</v>
      </c>
      <c r="AE125" s="4" t="s">
        <v>4</v>
      </c>
      <c r="AF125" s="4" t="s">
        <v>4</v>
      </c>
      <c r="AG125" s="4"/>
    </row>
    <row r="126" spans="1:33" x14ac:dyDescent="0.25">
      <c r="A126" s="4" t="s">
        <v>1857</v>
      </c>
      <c r="B126" s="4">
        <v>143</v>
      </c>
      <c r="C126" s="4" t="s">
        <v>1857</v>
      </c>
      <c r="D126" s="4">
        <v>0</v>
      </c>
      <c r="E126" s="5">
        <v>1521734977000</v>
      </c>
      <c r="F126" s="5">
        <v>1521734992000</v>
      </c>
      <c r="G126" s="4">
        <v>0</v>
      </c>
      <c r="H126" s="6">
        <v>52358748</v>
      </c>
      <c r="I126" s="6">
        <v>4973817</v>
      </c>
      <c r="J126" s="4" t="s">
        <v>1870</v>
      </c>
      <c r="K126" s="4">
        <v>3</v>
      </c>
      <c r="L126" s="10">
        <v>4</v>
      </c>
      <c r="M126" s="10">
        <v>20</v>
      </c>
      <c r="N126" s="4" t="s">
        <v>1870</v>
      </c>
      <c r="O126" s="4">
        <v>47</v>
      </c>
      <c r="P126" s="4" t="s">
        <v>3017</v>
      </c>
      <c r="Q126" s="4" t="s">
        <v>1859</v>
      </c>
      <c r="R126" s="4"/>
      <c r="S126" s="4">
        <v>3</v>
      </c>
      <c r="T126" s="4">
        <v>0</v>
      </c>
      <c r="U126" s="4">
        <v>3</v>
      </c>
      <c r="V126" s="5">
        <v>1521731467000</v>
      </c>
      <c r="W126" s="5">
        <v>1521735067000</v>
      </c>
      <c r="X126" s="5">
        <v>1521737767000</v>
      </c>
      <c r="Y126" s="4">
        <v>94</v>
      </c>
      <c r="Z126" s="4">
        <v>28400</v>
      </c>
      <c r="AA126" s="4">
        <v>203</v>
      </c>
      <c r="AB126" s="4">
        <v>90</v>
      </c>
      <c r="AC126" s="4">
        <v>3</v>
      </c>
      <c r="AD126" s="4">
        <v>0</v>
      </c>
      <c r="AE126" s="4" t="s">
        <v>108</v>
      </c>
      <c r="AF126" s="4" t="s">
        <v>4</v>
      </c>
      <c r="AG126" s="4"/>
    </row>
    <row r="127" spans="1:33" x14ac:dyDescent="0.25">
      <c r="A127" s="4" t="s">
        <v>173</v>
      </c>
      <c r="B127" s="4">
        <v>315</v>
      </c>
      <c r="C127" s="4" t="s">
        <v>173</v>
      </c>
      <c r="D127" s="4">
        <v>1</v>
      </c>
      <c r="E127" s="5">
        <v>1521738849000</v>
      </c>
      <c r="F127" s="5">
        <v>1521738852000</v>
      </c>
      <c r="G127" s="4">
        <v>0</v>
      </c>
      <c r="H127" s="6">
        <v>5237403</v>
      </c>
      <c r="I127" s="6">
        <v>4968253</v>
      </c>
      <c r="J127" s="4" t="s">
        <v>1453</v>
      </c>
      <c r="K127" s="4">
        <v>3</v>
      </c>
      <c r="L127" s="10">
        <v>4</v>
      </c>
      <c r="M127" s="10">
        <v>20</v>
      </c>
      <c r="N127" s="4" t="s">
        <v>3269</v>
      </c>
      <c r="O127" s="4">
        <v>2</v>
      </c>
      <c r="P127" s="4">
        <v>1095</v>
      </c>
      <c r="Q127" s="4" t="s">
        <v>175</v>
      </c>
      <c r="R127" s="4"/>
      <c r="S127" s="4">
        <v>1</v>
      </c>
      <c r="T127" s="4">
        <v>0</v>
      </c>
      <c r="U127" s="4">
        <v>2</v>
      </c>
      <c r="V127" s="5">
        <v>1521727280000</v>
      </c>
      <c r="W127" s="5">
        <v>1521730880000</v>
      </c>
      <c r="X127" s="5">
        <v>1521733580000</v>
      </c>
      <c r="Y127" s="4">
        <v>310</v>
      </c>
      <c r="Z127" s="4">
        <v>28400</v>
      </c>
      <c r="AA127" s="4">
        <v>278</v>
      </c>
      <c r="AB127" s="4">
        <v>102</v>
      </c>
      <c r="AC127" s="4">
        <v>1</v>
      </c>
      <c r="AD127" s="4">
        <v>1</v>
      </c>
      <c r="AE127" s="4" t="s">
        <v>38</v>
      </c>
      <c r="AF127" s="4" t="s">
        <v>4</v>
      </c>
      <c r="AG127" s="4"/>
    </row>
    <row r="128" spans="1:33" x14ac:dyDescent="0.25">
      <c r="A128" s="4" t="s">
        <v>1663</v>
      </c>
      <c r="B128" s="4">
        <v>130</v>
      </c>
      <c r="C128" s="4" t="s">
        <v>1663</v>
      </c>
      <c r="D128" s="4">
        <v>0</v>
      </c>
      <c r="E128" s="5">
        <v>1521698727000</v>
      </c>
      <c r="F128" s="5">
        <v>1521723272000</v>
      </c>
      <c r="G128" s="4">
        <v>0</v>
      </c>
      <c r="H128" s="6">
        <v>52365429</v>
      </c>
      <c r="I128" s="6">
        <v>4959509</v>
      </c>
      <c r="J128" s="4" t="s">
        <v>1265</v>
      </c>
      <c r="K128" s="4">
        <v>3</v>
      </c>
      <c r="L128" s="10">
        <v>4</v>
      </c>
      <c r="M128" s="10">
        <v>20</v>
      </c>
      <c r="N128" s="4" t="s">
        <v>2843</v>
      </c>
      <c r="O128" s="4">
        <v>20</v>
      </c>
      <c r="P128" s="4" t="s">
        <v>2844</v>
      </c>
      <c r="Q128" s="4" t="s">
        <v>1665</v>
      </c>
      <c r="R128" s="4"/>
      <c r="S128" s="4">
        <v>1</v>
      </c>
      <c r="T128" s="4">
        <v>0</v>
      </c>
      <c r="U128" s="4">
        <v>5</v>
      </c>
      <c r="V128" s="5">
        <v>1521559288000</v>
      </c>
      <c r="W128" s="5">
        <v>1521562888000</v>
      </c>
      <c r="X128" s="5">
        <v>1521565588000</v>
      </c>
      <c r="Y128" s="4">
        <v>249</v>
      </c>
      <c r="Z128" s="4">
        <v>28400</v>
      </c>
      <c r="AA128" s="4">
        <v>274</v>
      </c>
      <c r="AB128" s="4">
        <v>107</v>
      </c>
      <c r="AC128" s="4">
        <v>1</v>
      </c>
      <c r="AD128" s="4">
        <v>0</v>
      </c>
      <c r="AE128" s="4" t="s">
        <v>3</v>
      </c>
      <c r="AF128" s="4" t="s">
        <v>4</v>
      </c>
      <c r="AG128" s="4"/>
    </row>
    <row r="129" spans="1:33" x14ac:dyDescent="0.25">
      <c r="A129" s="4" t="s">
        <v>2128</v>
      </c>
      <c r="B129" s="4">
        <v>80</v>
      </c>
      <c r="C129" s="4" t="s">
        <v>2128</v>
      </c>
      <c r="D129" s="4">
        <v>0</v>
      </c>
      <c r="E129" s="5">
        <v>1521735903000</v>
      </c>
      <c r="F129" s="5">
        <v>1521735928000</v>
      </c>
      <c r="G129" s="4">
        <v>0</v>
      </c>
      <c r="H129" s="6">
        <v>52371807</v>
      </c>
      <c r="I129" s="6">
        <v>4961921</v>
      </c>
      <c r="J129" s="4" t="s">
        <v>849</v>
      </c>
      <c r="K129" s="4">
        <v>3</v>
      </c>
      <c r="L129" s="10">
        <v>4</v>
      </c>
      <c r="M129" s="10">
        <v>20</v>
      </c>
      <c r="N129" s="4" t="s">
        <v>3465</v>
      </c>
      <c r="O129" s="4" t="s">
        <v>3466</v>
      </c>
      <c r="P129" s="4" t="s">
        <v>3467</v>
      </c>
      <c r="Q129" s="4" t="s">
        <v>2130</v>
      </c>
      <c r="R129" s="4"/>
      <c r="S129" s="4">
        <v>1</v>
      </c>
      <c r="T129" s="4">
        <v>0</v>
      </c>
      <c r="U129" s="4">
        <v>5</v>
      </c>
      <c r="V129" s="5">
        <v>1521728583000</v>
      </c>
      <c r="W129" s="5">
        <v>1521732183000</v>
      </c>
      <c r="X129" s="5">
        <v>1521734883000</v>
      </c>
      <c r="Y129" s="4">
        <v>249</v>
      </c>
      <c r="Z129" s="4">
        <v>28400</v>
      </c>
      <c r="AA129" s="4">
        <v>253</v>
      </c>
      <c r="AB129" s="4">
        <v>275</v>
      </c>
      <c r="AC129" s="4">
        <v>1</v>
      </c>
      <c r="AD129" s="4">
        <v>0</v>
      </c>
      <c r="AE129" s="4" t="s">
        <v>3</v>
      </c>
      <c r="AF129" s="4" t="s">
        <v>4</v>
      </c>
      <c r="AG129" s="4"/>
    </row>
    <row r="130" spans="1:33" x14ac:dyDescent="0.25">
      <c r="A130" s="4" t="s">
        <v>2319</v>
      </c>
      <c r="B130" s="4">
        <v>130</v>
      </c>
      <c r="C130" s="4" t="s">
        <v>2319</v>
      </c>
      <c r="D130" s="4">
        <v>3</v>
      </c>
      <c r="E130" s="5">
        <v>1521737946000</v>
      </c>
      <c r="F130" s="5">
        <v>1521737970000</v>
      </c>
      <c r="G130" s="4">
        <v>0</v>
      </c>
      <c r="H130" s="6">
        <v>52368772</v>
      </c>
      <c r="I130" s="6">
        <v>4959931</v>
      </c>
      <c r="J130" s="4" t="s">
        <v>727</v>
      </c>
      <c r="K130" s="4">
        <v>3</v>
      </c>
      <c r="L130" s="10">
        <v>4</v>
      </c>
      <c r="M130" s="10">
        <v>20</v>
      </c>
      <c r="N130" s="4" t="s">
        <v>2843</v>
      </c>
      <c r="O130" s="4">
        <v>26</v>
      </c>
      <c r="P130" s="4" t="s">
        <v>2844</v>
      </c>
      <c r="Q130" s="4" t="s">
        <v>2321</v>
      </c>
      <c r="R130" s="4"/>
      <c r="S130" s="4">
        <v>2</v>
      </c>
      <c r="T130" s="4">
        <v>0</v>
      </c>
      <c r="U130" s="4" t="s">
        <v>4</v>
      </c>
      <c r="V130" s="5" t="s">
        <v>4</v>
      </c>
      <c r="W130" s="5" t="s">
        <v>4</v>
      </c>
      <c r="X130" s="5" t="s">
        <v>4</v>
      </c>
      <c r="Y130" s="4" t="s">
        <v>4</v>
      </c>
      <c r="Z130" s="4">
        <v>28400</v>
      </c>
      <c r="AA130" s="4" t="s">
        <v>4</v>
      </c>
      <c r="AB130" s="4" t="s">
        <v>4</v>
      </c>
      <c r="AC130" s="4">
        <v>2</v>
      </c>
      <c r="AD130" s="4">
        <v>3</v>
      </c>
      <c r="AE130" s="4" t="s">
        <v>4</v>
      </c>
      <c r="AF130" s="4" t="s">
        <v>4</v>
      </c>
      <c r="AG130" s="4"/>
    </row>
    <row r="131" spans="1:33" x14ac:dyDescent="0.25">
      <c r="A131" s="4" t="s">
        <v>638</v>
      </c>
      <c r="B131" s="4">
        <v>13</v>
      </c>
      <c r="C131" s="4" t="s">
        <v>638</v>
      </c>
      <c r="D131" s="4">
        <v>0</v>
      </c>
      <c r="E131" s="5">
        <v>1521736079000</v>
      </c>
      <c r="F131" s="5">
        <v>1521736092000</v>
      </c>
      <c r="G131" s="4">
        <v>0</v>
      </c>
      <c r="H131" s="6">
        <v>52372332</v>
      </c>
      <c r="I131" s="6">
        <v>4969339</v>
      </c>
      <c r="J131" s="4" t="s">
        <v>2114</v>
      </c>
      <c r="K131" s="4">
        <v>3</v>
      </c>
      <c r="L131" s="10">
        <v>4</v>
      </c>
      <c r="M131" s="10">
        <v>20</v>
      </c>
      <c r="N131" s="4" t="s">
        <v>2446</v>
      </c>
      <c r="O131" s="4" t="s">
        <v>2446</v>
      </c>
      <c r="P131" s="4" t="s">
        <v>2446</v>
      </c>
      <c r="Q131" s="4" t="s">
        <v>640</v>
      </c>
      <c r="R131" s="4"/>
      <c r="S131" s="4">
        <v>2</v>
      </c>
      <c r="T131" s="4">
        <v>0</v>
      </c>
      <c r="U131" s="4" t="s">
        <v>4</v>
      </c>
      <c r="V131" s="5" t="s">
        <v>4</v>
      </c>
      <c r="W131" s="5" t="s">
        <v>4</v>
      </c>
      <c r="X131" s="5" t="s">
        <v>4</v>
      </c>
      <c r="Y131" s="4" t="s">
        <v>4</v>
      </c>
      <c r="Z131" s="4">
        <v>28400</v>
      </c>
      <c r="AA131" s="4" t="s">
        <v>4</v>
      </c>
      <c r="AB131" s="4" t="s">
        <v>4</v>
      </c>
      <c r="AC131" s="4">
        <v>2</v>
      </c>
      <c r="AD131" s="4">
        <v>0</v>
      </c>
      <c r="AE131" s="4" t="s">
        <v>4</v>
      </c>
      <c r="AF131" s="4" t="s">
        <v>4</v>
      </c>
      <c r="AG131" s="4"/>
    </row>
    <row r="132" spans="1:33" x14ac:dyDescent="0.25">
      <c r="A132" s="4" t="s">
        <v>1264</v>
      </c>
      <c r="B132" s="4">
        <v>69</v>
      </c>
      <c r="C132" s="4" t="s">
        <v>1264</v>
      </c>
      <c r="D132" s="4">
        <v>2</v>
      </c>
      <c r="E132" s="5">
        <v>1521738768000</v>
      </c>
      <c r="F132" s="5">
        <v>1521738777000</v>
      </c>
      <c r="G132" s="4">
        <v>0</v>
      </c>
      <c r="H132" s="6">
        <v>52355751</v>
      </c>
      <c r="I132" s="6">
        <v>4788827</v>
      </c>
      <c r="J132" s="4" t="s">
        <v>1106</v>
      </c>
      <c r="K132" s="4">
        <v>3</v>
      </c>
      <c r="L132" s="10">
        <v>5</v>
      </c>
      <c r="M132" s="10">
        <v>21</v>
      </c>
      <c r="N132" s="4" t="s">
        <v>3125</v>
      </c>
      <c r="O132" s="4">
        <v>304</v>
      </c>
      <c r="P132" s="4" t="s">
        <v>3325</v>
      </c>
      <c r="Q132" s="4" t="s">
        <v>1266</v>
      </c>
      <c r="R132" s="4"/>
      <c r="S132" s="4">
        <v>1</v>
      </c>
      <c r="T132" s="4">
        <v>0</v>
      </c>
      <c r="U132" s="4">
        <v>2</v>
      </c>
      <c r="V132" s="5">
        <v>1521552641000</v>
      </c>
      <c r="W132" s="5">
        <v>1521556241000</v>
      </c>
      <c r="X132" s="5">
        <v>1521558941000</v>
      </c>
      <c r="Y132" s="4">
        <v>303</v>
      </c>
      <c r="Z132" s="4">
        <v>28400</v>
      </c>
      <c r="AA132" s="4">
        <v>202</v>
      </c>
      <c r="AB132" s="4">
        <v>74</v>
      </c>
      <c r="AC132" s="4">
        <v>1</v>
      </c>
      <c r="AD132" s="4">
        <v>2</v>
      </c>
      <c r="AE132" s="4" t="s">
        <v>11</v>
      </c>
      <c r="AF132" s="4" t="s">
        <v>4</v>
      </c>
      <c r="AG132" s="4"/>
    </row>
    <row r="133" spans="1:33" x14ac:dyDescent="0.25">
      <c r="A133" s="4" t="s">
        <v>2269</v>
      </c>
      <c r="B133" s="4">
        <v>149</v>
      </c>
      <c r="C133" s="4" t="s">
        <v>2269</v>
      </c>
      <c r="D133" s="4">
        <v>0</v>
      </c>
      <c r="E133" s="5">
        <v>1521738185000</v>
      </c>
      <c r="F133" s="5">
        <v>1521738190000</v>
      </c>
      <c r="G133" s="4">
        <v>0</v>
      </c>
      <c r="H133" s="6">
        <v>52360242</v>
      </c>
      <c r="I133" s="6">
        <v>4784832</v>
      </c>
      <c r="J133" s="4" t="s">
        <v>1331</v>
      </c>
      <c r="K133" s="4">
        <v>3</v>
      </c>
      <c r="L133" s="10">
        <v>5</v>
      </c>
      <c r="M133" s="10">
        <v>21</v>
      </c>
      <c r="N133" s="4" t="s">
        <v>3637</v>
      </c>
      <c r="O133" s="4">
        <v>8</v>
      </c>
      <c r="P133" s="4" t="s">
        <v>3638</v>
      </c>
      <c r="Q133" s="4" t="s">
        <v>2271</v>
      </c>
      <c r="R133" s="4"/>
      <c r="S133" s="4">
        <v>1</v>
      </c>
      <c r="T133" s="4">
        <v>0</v>
      </c>
      <c r="U133" s="4" t="s">
        <v>4</v>
      </c>
      <c r="V133" s="5" t="s">
        <v>4</v>
      </c>
      <c r="W133" s="5" t="s">
        <v>4</v>
      </c>
      <c r="X133" s="5" t="s">
        <v>4</v>
      </c>
      <c r="Y133" s="4" t="s">
        <v>4</v>
      </c>
      <c r="Z133" s="4">
        <v>28400</v>
      </c>
      <c r="AA133" s="4" t="s">
        <v>4</v>
      </c>
      <c r="AB133" s="4" t="s">
        <v>4</v>
      </c>
      <c r="AC133" s="4">
        <v>1</v>
      </c>
      <c r="AD133" s="4">
        <v>0</v>
      </c>
      <c r="AE133" s="4" t="s">
        <v>4</v>
      </c>
      <c r="AF133" s="4" t="s">
        <v>4</v>
      </c>
      <c r="AG133" s="4"/>
    </row>
    <row r="134" spans="1:33" x14ac:dyDescent="0.25">
      <c r="A134" s="4" t="s">
        <v>5</v>
      </c>
      <c r="B134" s="4">
        <v>112</v>
      </c>
      <c r="C134" s="4" t="s">
        <v>5</v>
      </c>
      <c r="D134" s="4">
        <v>2</v>
      </c>
      <c r="E134" s="5">
        <v>1521725437000</v>
      </c>
      <c r="F134" s="5">
        <v>1521725887000</v>
      </c>
      <c r="G134" s="4">
        <v>0</v>
      </c>
      <c r="H134" s="6">
        <v>52360102</v>
      </c>
      <c r="I134" s="6">
        <v>4786153</v>
      </c>
      <c r="J134" s="4" t="s">
        <v>891</v>
      </c>
      <c r="K134" s="4">
        <v>3</v>
      </c>
      <c r="L134" s="10">
        <v>5</v>
      </c>
      <c r="M134" s="10">
        <v>21</v>
      </c>
      <c r="N134" s="4" t="s">
        <v>3702</v>
      </c>
      <c r="O134" s="4">
        <v>2</v>
      </c>
      <c r="P134" s="4" t="s">
        <v>3703</v>
      </c>
      <c r="Q134" s="4" t="s">
        <v>7</v>
      </c>
      <c r="R134" s="4"/>
      <c r="S134" s="4">
        <v>1</v>
      </c>
      <c r="T134" s="4">
        <v>0</v>
      </c>
      <c r="U134" s="4">
        <v>5</v>
      </c>
      <c r="V134" s="5">
        <v>1521725435000</v>
      </c>
      <c r="W134" s="5">
        <v>1521729035000</v>
      </c>
      <c r="X134" s="5">
        <v>1521731735000</v>
      </c>
      <c r="Y134" s="4">
        <v>249</v>
      </c>
      <c r="Z134" s="4">
        <v>28400</v>
      </c>
      <c r="AA134" s="4">
        <v>253</v>
      </c>
      <c r="AB134" s="4">
        <v>257</v>
      </c>
      <c r="AC134" s="4">
        <v>1</v>
      </c>
      <c r="AD134" s="4">
        <v>2</v>
      </c>
      <c r="AE134" s="4" t="s">
        <v>3</v>
      </c>
      <c r="AF134" s="4" t="s">
        <v>4</v>
      </c>
      <c r="AG134" s="4"/>
    </row>
    <row r="135" spans="1:33" x14ac:dyDescent="0.25">
      <c r="A135" s="4" t="s">
        <v>139</v>
      </c>
      <c r="B135" s="4">
        <v>2</v>
      </c>
      <c r="C135" s="4" t="s">
        <v>139</v>
      </c>
      <c r="D135" s="4">
        <v>0</v>
      </c>
      <c r="E135" s="5">
        <v>1521736182000</v>
      </c>
      <c r="F135" s="5">
        <v>1521736199000</v>
      </c>
      <c r="G135" s="4">
        <v>0</v>
      </c>
      <c r="H135" s="6">
        <v>52380401</v>
      </c>
      <c r="I135" s="6">
        <v>4802023</v>
      </c>
      <c r="J135" s="4" t="s">
        <v>1828</v>
      </c>
      <c r="K135" s="4">
        <v>3</v>
      </c>
      <c r="L135" s="10">
        <v>5</v>
      </c>
      <c r="M135" s="10">
        <v>22</v>
      </c>
      <c r="N135" s="4" t="s">
        <v>2976</v>
      </c>
      <c r="O135" s="4">
        <v>108</v>
      </c>
      <c r="P135" s="4" t="s">
        <v>2977</v>
      </c>
      <c r="Q135" s="4" t="s">
        <v>4</v>
      </c>
      <c r="R135" s="4"/>
      <c r="S135" s="4">
        <v>1</v>
      </c>
      <c r="T135" s="4">
        <v>0</v>
      </c>
      <c r="U135" s="4">
        <v>2</v>
      </c>
      <c r="V135" s="5">
        <v>1521735734000</v>
      </c>
      <c r="W135" s="5">
        <v>1521739334000</v>
      </c>
      <c r="X135" s="5">
        <v>1521742034000</v>
      </c>
      <c r="Y135" s="4">
        <v>310</v>
      </c>
      <c r="Z135" s="4">
        <v>28400</v>
      </c>
      <c r="AA135" s="4">
        <v>278</v>
      </c>
      <c r="AB135" s="4">
        <v>78</v>
      </c>
      <c r="AC135" s="4">
        <v>1</v>
      </c>
      <c r="AD135" s="4">
        <v>0</v>
      </c>
      <c r="AE135" s="4" t="s">
        <v>38</v>
      </c>
      <c r="AF135" s="4" t="s">
        <v>4</v>
      </c>
      <c r="AG135" s="4"/>
    </row>
    <row r="136" spans="1:33" x14ac:dyDescent="0.25">
      <c r="A136" s="4" t="s">
        <v>1460</v>
      </c>
      <c r="B136" s="4">
        <v>168</v>
      </c>
      <c r="C136" s="4" t="s">
        <v>1460</v>
      </c>
      <c r="D136" s="4">
        <v>0</v>
      </c>
      <c r="E136" s="5">
        <v>1521738199000</v>
      </c>
      <c r="F136" s="5">
        <v>1521738209000</v>
      </c>
      <c r="G136" s="4">
        <v>0</v>
      </c>
      <c r="H136" s="6">
        <v>52372178</v>
      </c>
      <c r="I136" s="6">
        <v>4807844</v>
      </c>
      <c r="J136" s="4" t="s">
        <v>2126</v>
      </c>
      <c r="K136" s="4">
        <v>3</v>
      </c>
      <c r="L136" s="10">
        <v>5</v>
      </c>
      <c r="M136" s="10">
        <v>22</v>
      </c>
      <c r="N136" s="4" t="s">
        <v>2601</v>
      </c>
      <c r="O136" s="4">
        <v>56</v>
      </c>
      <c r="P136" s="4" t="s">
        <v>2602</v>
      </c>
      <c r="Q136" s="4" t="s">
        <v>1462</v>
      </c>
      <c r="R136" s="4"/>
      <c r="S136" s="4">
        <v>1</v>
      </c>
      <c r="T136" s="4">
        <v>0</v>
      </c>
      <c r="U136" s="4">
        <v>1</v>
      </c>
      <c r="V136" s="5">
        <v>1521738199000</v>
      </c>
      <c r="W136" s="5">
        <v>1521741799000</v>
      </c>
      <c r="X136" s="5">
        <v>1521744499000</v>
      </c>
      <c r="Y136" s="4" t="s">
        <v>4</v>
      </c>
      <c r="Z136" s="4">
        <v>28400</v>
      </c>
      <c r="AA136" s="4" t="s">
        <v>4</v>
      </c>
      <c r="AB136" s="4" t="s">
        <v>4</v>
      </c>
      <c r="AC136" s="4">
        <v>1</v>
      </c>
      <c r="AD136" s="4">
        <v>0</v>
      </c>
      <c r="AE136" s="4" t="s">
        <v>4</v>
      </c>
      <c r="AF136" s="4" t="s">
        <v>4</v>
      </c>
      <c r="AG136" s="4"/>
    </row>
    <row r="137" spans="1:33" x14ac:dyDescent="0.25">
      <c r="A137" s="4" t="s">
        <v>1199</v>
      </c>
      <c r="B137" s="4">
        <v>334</v>
      </c>
      <c r="C137" s="4" t="s">
        <v>1199</v>
      </c>
      <c r="D137" s="4">
        <v>0</v>
      </c>
      <c r="E137" s="5">
        <v>1521727811000</v>
      </c>
      <c r="F137" s="5">
        <v>1521727813000</v>
      </c>
      <c r="G137" s="4">
        <v>0</v>
      </c>
      <c r="H137" s="6">
        <v>5237864</v>
      </c>
      <c r="I137" s="6">
        <v>4820005</v>
      </c>
      <c r="J137" s="4" t="s">
        <v>1690</v>
      </c>
      <c r="K137" s="4">
        <v>3</v>
      </c>
      <c r="L137" s="10">
        <v>5</v>
      </c>
      <c r="M137" s="10">
        <v>22</v>
      </c>
      <c r="N137" s="4" t="s">
        <v>2603</v>
      </c>
      <c r="O137" s="4" t="s">
        <v>2604</v>
      </c>
      <c r="P137" s="4" t="s">
        <v>2605</v>
      </c>
      <c r="Q137" s="4" t="s">
        <v>1201</v>
      </c>
      <c r="R137" s="4"/>
      <c r="S137" s="4">
        <v>1</v>
      </c>
      <c r="T137" s="4">
        <v>0</v>
      </c>
      <c r="U137" s="4">
        <v>5</v>
      </c>
      <c r="V137" s="5">
        <v>1521727810000</v>
      </c>
      <c r="W137" s="5">
        <v>1521731410000</v>
      </c>
      <c r="X137" s="5">
        <v>1521734110000</v>
      </c>
      <c r="Y137" s="4">
        <v>249</v>
      </c>
      <c r="Z137" s="4">
        <v>28400</v>
      </c>
      <c r="AA137" s="4">
        <v>253</v>
      </c>
      <c r="AB137" s="4">
        <v>275</v>
      </c>
      <c r="AC137" s="4">
        <v>1</v>
      </c>
      <c r="AD137" s="4">
        <v>0</v>
      </c>
      <c r="AE137" s="4" t="s">
        <v>3</v>
      </c>
      <c r="AF137" s="4" t="s">
        <v>4</v>
      </c>
      <c r="AG137" s="4"/>
    </row>
    <row r="138" spans="1:33" x14ac:dyDescent="0.25">
      <c r="A138" s="4" t="s">
        <v>2222</v>
      </c>
      <c r="B138" s="4">
        <v>187</v>
      </c>
      <c r="C138" s="4" t="s">
        <v>2222</v>
      </c>
      <c r="D138" s="4">
        <v>2</v>
      </c>
      <c r="E138" s="5">
        <v>1521732528000</v>
      </c>
      <c r="F138" s="5">
        <v>1521732536000</v>
      </c>
      <c r="G138" s="4">
        <v>0</v>
      </c>
      <c r="H138" s="6">
        <v>52389159</v>
      </c>
      <c r="I138" s="6">
        <v>4776994</v>
      </c>
      <c r="J138" s="4" t="s">
        <v>2302</v>
      </c>
      <c r="K138" s="4">
        <v>3</v>
      </c>
      <c r="L138" s="10">
        <v>5</v>
      </c>
      <c r="M138" s="10">
        <v>22</v>
      </c>
      <c r="N138" s="4" t="s">
        <v>2610</v>
      </c>
      <c r="O138" s="4">
        <v>25</v>
      </c>
      <c r="P138" s="4" t="s">
        <v>2611</v>
      </c>
      <c r="Q138" s="4" t="s">
        <v>2224</v>
      </c>
      <c r="R138" s="4"/>
      <c r="S138" s="4">
        <v>3</v>
      </c>
      <c r="T138" s="4">
        <v>0</v>
      </c>
      <c r="U138" s="4">
        <v>1</v>
      </c>
      <c r="V138" s="5">
        <v>1521732528000</v>
      </c>
      <c r="W138" s="5">
        <v>1521736128000</v>
      </c>
      <c r="X138" s="5">
        <v>1521738828000</v>
      </c>
      <c r="Y138" s="4">
        <v>333</v>
      </c>
      <c r="Z138" s="4">
        <v>28400</v>
      </c>
      <c r="AA138" s="4">
        <v>263</v>
      </c>
      <c r="AB138" s="4">
        <v>45</v>
      </c>
      <c r="AC138" s="4">
        <v>3</v>
      </c>
      <c r="AD138" s="4">
        <v>2</v>
      </c>
      <c r="AE138" s="4" t="s">
        <v>103</v>
      </c>
      <c r="AF138" s="4" t="s">
        <v>4</v>
      </c>
      <c r="AG138" s="4"/>
    </row>
    <row r="139" spans="1:33" x14ac:dyDescent="0.25">
      <c r="A139" s="4" t="s">
        <v>2363</v>
      </c>
      <c r="B139" s="4">
        <v>242</v>
      </c>
      <c r="C139" s="4" t="s">
        <v>2363</v>
      </c>
      <c r="D139" s="4">
        <v>2</v>
      </c>
      <c r="E139" s="5">
        <v>1521736163000</v>
      </c>
      <c r="F139" s="5">
        <v>1521736170000</v>
      </c>
      <c r="G139" s="4">
        <v>0</v>
      </c>
      <c r="H139" s="6">
        <v>52380819</v>
      </c>
      <c r="I139" s="6">
        <v>4827694</v>
      </c>
      <c r="J139" s="4" t="s">
        <v>715</v>
      </c>
      <c r="K139" s="4">
        <v>3</v>
      </c>
      <c r="L139" s="10">
        <v>5</v>
      </c>
      <c r="M139" s="10">
        <v>22</v>
      </c>
      <c r="N139" s="4" t="s">
        <v>2446</v>
      </c>
      <c r="O139" s="4" t="s">
        <v>2446</v>
      </c>
      <c r="P139" s="4" t="s">
        <v>2446</v>
      </c>
      <c r="Q139" s="4" t="s">
        <v>2365</v>
      </c>
      <c r="R139" s="4"/>
      <c r="S139" s="4">
        <v>2</v>
      </c>
      <c r="T139" s="4">
        <v>0</v>
      </c>
      <c r="U139" s="4" t="s">
        <v>4</v>
      </c>
      <c r="V139" s="5" t="s">
        <v>4</v>
      </c>
      <c r="W139" s="5" t="s">
        <v>4</v>
      </c>
      <c r="X139" s="5" t="s">
        <v>4</v>
      </c>
      <c r="Y139" s="4" t="s">
        <v>4</v>
      </c>
      <c r="Z139" s="4">
        <v>28400</v>
      </c>
      <c r="AA139" s="4" t="s">
        <v>4</v>
      </c>
      <c r="AB139" s="4" t="s">
        <v>4</v>
      </c>
      <c r="AC139" s="4">
        <v>2</v>
      </c>
      <c r="AD139" s="4">
        <v>2</v>
      </c>
      <c r="AE139" s="4" t="s">
        <v>4</v>
      </c>
      <c r="AF139" s="4" t="s">
        <v>4</v>
      </c>
      <c r="AG139" s="4"/>
    </row>
    <row r="140" spans="1:33" x14ac:dyDescent="0.25">
      <c r="A140" s="4" t="s">
        <v>664</v>
      </c>
      <c r="B140" s="4">
        <v>48</v>
      </c>
      <c r="C140" s="4" t="s">
        <v>664</v>
      </c>
      <c r="D140" s="4">
        <v>1</v>
      </c>
      <c r="E140" s="5">
        <v>1521735324000</v>
      </c>
      <c r="F140" s="5">
        <v>1521735331000</v>
      </c>
      <c r="G140" s="4">
        <v>0</v>
      </c>
      <c r="H140" s="6">
        <v>52384849</v>
      </c>
      <c r="I140" s="6">
        <v>4803281</v>
      </c>
      <c r="J140" s="4" t="s">
        <v>1058</v>
      </c>
      <c r="K140" s="4">
        <v>3</v>
      </c>
      <c r="L140" s="10">
        <v>5</v>
      </c>
      <c r="M140" s="10">
        <v>22</v>
      </c>
      <c r="N140" s="4" t="s">
        <v>3064</v>
      </c>
      <c r="O140" s="4">
        <v>122</v>
      </c>
      <c r="P140" s="4">
        <v>1043</v>
      </c>
      <c r="Q140" s="4" t="s">
        <v>666</v>
      </c>
      <c r="R140" s="4"/>
      <c r="S140" s="4">
        <v>2</v>
      </c>
      <c r="T140" s="4">
        <v>0</v>
      </c>
      <c r="U140" s="4">
        <v>4</v>
      </c>
      <c r="V140" s="5">
        <v>1521720867000</v>
      </c>
      <c r="W140" s="5">
        <v>1521724467000</v>
      </c>
      <c r="X140" s="5">
        <v>1521727167000</v>
      </c>
      <c r="Y140" s="4">
        <v>359</v>
      </c>
      <c r="Z140" s="4">
        <v>28400</v>
      </c>
      <c r="AA140" s="4">
        <v>278</v>
      </c>
      <c r="AB140" s="4">
        <v>22</v>
      </c>
      <c r="AC140" s="4">
        <v>2</v>
      </c>
      <c r="AD140" s="4">
        <v>1</v>
      </c>
      <c r="AE140" s="4" t="s">
        <v>93</v>
      </c>
      <c r="AF140" s="4" t="s">
        <v>4</v>
      </c>
      <c r="AG140" s="4"/>
    </row>
    <row r="141" spans="1:33" x14ac:dyDescent="0.25">
      <c r="A141" s="4" t="s">
        <v>2369</v>
      </c>
      <c r="B141" s="4">
        <v>113</v>
      </c>
      <c r="C141" s="4" t="s">
        <v>2369</v>
      </c>
      <c r="D141" s="4">
        <v>1</v>
      </c>
      <c r="E141" s="5">
        <v>1521735071000</v>
      </c>
      <c r="F141" s="5">
        <v>1521735081000</v>
      </c>
      <c r="G141" s="4">
        <v>0</v>
      </c>
      <c r="H141" s="6">
        <v>52370856</v>
      </c>
      <c r="I141" s="6">
        <v>4814636</v>
      </c>
      <c r="J141" s="4" t="s">
        <v>831</v>
      </c>
      <c r="K141" s="4">
        <v>3</v>
      </c>
      <c r="L141" s="10">
        <v>5</v>
      </c>
      <c r="M141" s="10">
        <v>22</v>
      </c>
      <c r="N141" s="4" t="s">
        <v>3081</v>
      </c>
      <c r="O141" s="4">
        <v>4</v>
      </c>
      <c r="P141" s="4" t="s">
        <v>3082</v>
      </c>
      <c r="Q141" s="4" t="s">
        <v>2371</v>
      </c>
      <c r="R141" s="4"/>
      <c r="S141" s="4">
        <v>1</v>
      </c>
      <c r="T141" s="4">
        <v>0</v>
      </c>
      <c r="U141" s="4" t="s">
        <v>4</v>
      </c>
      <c r="V141" s="5" t="s">
        <v>4</v>
      </c>
      <c r="W141" s="5" t="s">
        <v>4</v>
      </c>
      <c r="X141" s="5" t="s">
        <v>4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1</v>
      </c>
      <c r="AD141" s="4">
        <v>1</v>
      </c>
      <c r="AE141" s="4" t="s">
        <v>4</v>
      </c>
      <c r="AF141" s="4" t="s">
        <v>4</v>
      </c>
      <c r="AG141" s="4"/>
    </row>
    <row r="142" spans="1:33" x14ac:dyDescent="0.25">
      <c r="A142" s="4" t="s">
        <v>2322</v>
      </c>
      <c r="B142" s="4">
        <v>143</v>
      </c>
      <c r="C142" s="4" t="s">
        <v>2322</v>
      </c>
      <c r="D142" s="4">
        <v>5</v>
      </c>
      <c r="E142" s="5">
        <v>1521731508000</v>
      </c>
      <c r="F142" s="5">
        <v>1521731527000</v>
      </c>
      <c r="G142" s="4">
        <v>0</v>
      </c>
      <c r="H142" s="6">
        <v>52374549</v>
      </c>
      <c r="I142" s="6">
        <v>4802128</v>
      </c>
      <c r="J142" s="4" t="s">
        <v>668</v>
      </c>
      <c r="K142" s="4">
        <v>3</v>
      </c>
      <c r="L142" s="10">
        <v>5</v>
      </c>
      <c r="M142" s="10">
        <v>22</v>
      </c>
      <c r="N142" s="4" t="s">
        <v>3140</v>
      </c>
      <c r="O142" s="4">
        <v>83</v>
      </c>
      <c r="P142" s="4" t="s">
        <v>3141</v>
      </c>
      <c r="Q142" s="4" t="s">
        <v>2324</v>
      </c>
      <c r="R142" s="4"/>
      <c r="S142" s="4">
        <v>2</v>
      </c>
      <c r="T142" s="4">
        <v>0</v>
      </c>
      <c r="U142" s="4" t="s">
        <v>4</v>
      </c>
      <c r="V142" s="5" t="s">
        <v>4</v>
      </c>
      <c r="W142" s="5" t="s">
        <v>4</v>
      </c>
      <c r="X142" s="5" t="s">
        <v>4</v>
      </c>
      <c r="Y142" s="4" t="s">
        <v>4</v>
      </c>
      <c r="Z142" s="4">
        <v>28400</v>
      </c>
      <c r="AA142" s="4" t="s">
        <v>4</v>
      </c>
      <c r="AB142" s="4" t="s">
        <v>4</v>
      </c>
      <c r="AC142" s="4">
        <v>2</v>
      </c>
      <c r="AD142" s="4">
        <v>5</v>
      </c>
      <c r="AE142" s="4" t="s">
        <v>4</v>
      </c>
      <c r="AF142" s="4" t="s">
        <v>4</v>
      </c>
      <c r="AG142" s="4"/>
    </row>
    <row r="143" spans="1:33" x14ac:dyDescent="0.25">
      <c r="A143" s="4" t="s">
        <v>1487</v>
      </c>
      <c r="B143" s="4">
        <v>143</v>
      </c>
      <c r="C143" s="4" t="s">
        <v>1487</v>
      </c>
      <c r="D143" s="4">
        <v>0</v>
      </c>
      <c r="E143" s="5">
        <v>1521737157000</v>
      </c>
      <c r="F143" s="5">
        <v>1521737161000</v>
      </c>
      <c r="G143" s="4">
        <v>0</v>
      </c>
      <c r="H143" s="6">
        <v>52368742</v>
      </c>
      <c r="I143" s="6">
        <v>4816196</v>
      </c>
      <c r="J143" s="4" t="s">
        <v>683</v>
      </c>
      <c r="K143" s="4">
        <v>3</v>
      </c>
      <c r="L143" s="10">
        <v>5</v>
      </c>
      <c r="M143" s="10">
        <v>22</v>
      </c>
      <c r="N143" s="4" t="s">
        <v>3081</v>
      </c>
      <c r="O143" s="4">
        <v>3</v>
      </c>
      <c r="P143" s="4" t="s">
        <v>3082</v>
      </c>
      <c r="Q143" s="4" t="s">
        <v>1489</v>
      </c>
      <c r="R143" s="4"/>
      <c r="S143" s="4">
        <v>2</v>
      </c>
      <c r="T143" s="4">
        <v>0</v>
      </c>
      <c r="U143" s="4">
        <v>5</v>
      </c>
      <c r="V143" s="5">
        <v>1521721998000</v>
      </c>
      <c r="W143" s="5">
        <v>1521725598000</v>
      </c>
      <c r="X143" s="5">
        <v>1521728298000</v>
      </c>
      <c r="Y143" s="4">
        <v>249</v>
      </c>
      <c r="Z143" s="4">
        <v>28400</v>
      </c>
      <c r="AA143" s="4">
        <v>253</v>
      </c>
      <c r="AB143" s="4">
        <v>275</v>
      </c>
      <c r="AC143" s="4">
        <v>2</v>
      </c>
      <c r="AD143" s="4">
        <v>0</v>
      </c>
      <c r="AE143" s="4" t="s">
        <v>3</v>
      </c>
      <c r="AF143" s="4" t="s">
        <v>4</v>
      </c>
      <c r="AG143" s="4"/>
    </row>
    <row r="144" spans="1:33" x14ac:dyDescent="0.25">
      <c r="A144" s="4" t="s">
        <v>827</v>
      </c>
      <c r="B144" s="4">
        <v>297</v>
      </c>
      <c r="C144" s="4" t="s">
        <v>827</v>
      </c>
      <c r="D144" s="4">
        <v>0</v>
      </c>
      <c r="E144" s="5">
        <v>1521738273000</v>
      </c>
      <c r="F144" s="5">
        <v>1521738283000</v>
      </c>
      <c r="G144" s="4">
        <v>0</v>
      </c>
      <c r="H144" s="6">
        <v>52382024</v>
      </c>
      <c r="I144" s="6">
        <v>4838407</v>
      </c>
      <c r="J144" s="4" t="s">
        <v>1566</v>
      </c>
      <c r="K144" s="4">
        <v>3</v>
      </c>
      <c r="L144" s="10">
        <v>5</v>
      </c>
      <c r="M144" s="10">
        <v>22</v>
      </c>
      <c r="N144" s="4" t="s">
        <v>3151</v>
      </c>
      <c r="O144" s="4">
        <v>2</v>
      </c>
      <c r="P144" s="4" t="s">
        <v>3152</v>
      </c>
      <c r="Q144" s="4" t="s">
        <v>829</v>
      </c>
      <c r="R144" s="4"/>
      <c r="S144" s="4">
        <v>3</v>
      </c>
      <c r="T144" s="4">
        <v>0</v>
      </c>
      <c r="U144" s="4">
        <v>3</v>
      </c>
      <c r="V144" s="5">
        <v>1521728142000</v>
      </c>
      <c r="W144" s="5">
        <v>1521731742000</v>
      </c>
      <c r="X144" s="5">
        <v>1521734442000</v>
      </c>
      <c r="Y144" s="4">
        <v>94</v>
      </c>
      <c r="Z144" s="4">
        <v>28400</v>
      </c>
      <c r="AA144" s="4">
        <v>203</v>
      </c>
      <c r="AB144" s="4">
        <v>90</v>
      </c>
      <c r="AC144" s="4">
        <v>3</v>
      </c>
      <c r="AD144" s="4">
        <v>0</v>
      </c>
      <c r="AE144" s="4" t="s">
        <v>108</v>
      </c>
      <c r="AF144" s="4" t="s">
        <v>4</v>
      </c>
      <c r="AG144" s="4"/>
    </row>
    <row r="145" spans="1:33" x14ac:dyDescent="0.25">
      <c r="A145" s="4" t="s">
        <v>2257</v>
      </c>
      <c r="B145" s="4">
        <v>297</v>
      </c>
      <c r="C145" s="4" t="s">
        <v>2257</v>
      </c>
      <c r="D145" s="4">
        <v>0</v>
      </c>
      <c r="E145" s="5">
        <v>1521738842000</v>
      </c>
      <c r="F145" s="5">
        <v>1521738844000</v>
      </c>
      <c r="G145" s="4">
        <v>0</v>
      </c>
      <c r="H145" s="6">
        <v>52378936</v>
      </c>
      <c r="I145" s="6">
        <v>4835897</v>
      </c>
      <c r="J145" s="4" t="s">
        <v>2193</v>
      </c>
      <c r="K145" s="4">
        <v>3</v>
      </c>
      <c r="L145" s="10">
        <v>5</v>
      </c>
      <c r="M145" s="10">
        <v>22</v>
      </c>
      <c r="N145" s="4" t="s">
        <v>2682</v>
      </c>
      <c r="O145" s="4">
        <v>9</v>
      </c>
      <c r="P145" s="4" t="s">
        <v>2683</v>
      </c>
      <c r="Q145" s="4" t="s">
        <v>2259</v>
      </c>
      <c r="R145" s="4"/>
      <c r="S145" s="4">
        <v>1</v>
      </c>
      <c r="T145" s="4">
        <v>0</v>
      </c>
      <c r="U145" s="4">
        <v>2</v>
      </c>
      <c r="V145" s="5">
        <v>1521738842000</v>
      </c>
      <c r="W145" s="5">
        <v>1521742442000</v>
      </c>
      <c r="X145" s="5">
        <v>1521745142000</v>
      </c>
      <c r="Y145" s="4" t="s">
        <v>4</v>
      </c>
      <c r="Z145" s="4">
        <v>28400</v>
      </c>
      <c r="AA145" s="4" t="s">
        <v>4</v>
      </c>
      <c r="AB145" s="4" t="s">
        <v>4</v>
      </c>
      <c r="AC145" s="4">
        <v>1</v>
      </c>
      <c r="AD145" s="4">
        <v>0</v>
      </c>
      <c r="AE145" s="4" t="s">
        <v>4</v>
      </c>
      <c r="AF145" s="4" t="s">
        <v>4</v>
      </c>
      <c r="AG145" s="4"/>
    </row>
    <row r="146" spans="1:33" x14ac:dyDescent="0.25">
      <c r="A146" s="4" t="s">
        <v>788</v>
      </c>
      <c r="B146" s="4">
        <v>339</v>
      </c>
      <c r="C146" s="4" t="s">
        <v>788</v>
      </c>
      <c r="D146" s="4">
        <v>2</v>
      </c>
      <c r="E146" s="5">
        <v>1521723819000</v>
      </c>
      <c r="F146" s="5">
        <v>1521723823000</v>
      </c>
      <c r="G146" s="4">
        <v>0</v>
      </c>
      <c r="H146" s="6">
        <v>52376443</v>
      </c>
      <c r="I146" s="6">
        <v>4797852</v>
      </c>
      <c r="J146" s="4" t="s">
        <v>1283</v>
      </c>
      <c r="K146" s="4">
        <v>3</v>
      </c>
      <c r="L146" s="10">
        <v>5</v>
      </c>
      <c r="M146" s="10">
        <v>22</v>
      </c>
      <c r="N146" s="4" t="s">
        <v>3171</v>
      </c>
      <c r="O146" s="4" t="s">
        <v>3172</v>
      </c>
      <c r="P146" s="4" t="s">
        <v>3173</v>
      </c>
      <c r="Q146" s="4" t="s">
        <v>790</v>
      </c>
      <c r="R146" s="4"/>
      <c r="S146" s="4">
        <v>3</v>
      </c>
      <c r="T146" s="4">
        <v>0</v>
      </c>
      <c r="U146" s="4">
        <v>3</v>
      </c>
      <c r="V146" s="5">
        <v>1521716940000</v>
      </c>
      <c r="W146" s="5">
        <v>1521720540000</v>
      </c>
      <c r="X146" s="5">
        <v>1521723240000</v>
      </c>
      <c r="Y146" s="4">
        <v>68</v>
      </c>
      <c r="Z146" s="4">
        <v>18144</v>
      </c>
      <c r="AA146" s="4">
        <v>229</v>
      </c>
      <c r="AB146" s="4">
        <v>268</v>
      </c>
      <c r="AC146" s="4">
        <v>3</v>
      </c>
      <c r="AD146" s="4">
        <v>2</v>
      </c>
      <c r="AE146" s="4" t="s">
        <v>68</v>
      </c>
      <c r="AF146" s="4" t="s">
        <v>4</v>
      </c>
      <c r="AG146" s="4"/>
    </row>
    <row r="147" spans="1:33" x14ac:dyDescent="0.25">
      <c r="A147" s="4" t="s">
        <v>839</v>
      </c>
      <c r="B147" s="4">
        <v>149</v>
      </c>
      <c r="C147" s="4" t="s">
        <v>839</v>
      </c>
      <c r="D147" s="4">
        <v>0</v>
      </c>
      <c r="E147" s="5">
        <v>1521735113000</v>
      </c>
      <c r="F147" s="5">
        <v>1521735114000</v>
      </c>
      <c r="G147" s="4">
        <v>0</v>
      </c>
      <c r="H147" s="6">
        <v>52378504</v>
      </c>
      <c r="I147" s="6">
        <v>4828354</v>
      </c>
      <c r="J147" s="4" t="s">
        <v>1103</v>
      </c>
      <c r="K147" s="4">
        <v>3</v>
      </c>
      <c r="L147" s="10">
        <v>5</v>
      </c>
      <c r="M147" s="10">
        <v>22</v>
      </c>
      <c r="N147" s="4" t="s">
        <v>2446</v>
      </c>
      <c r="O147" s="4" t="s">
        <v>2446</v>
      </c>
      <c r="P147" s="4" t="s">
        <v>2446</v>
      </c>
      <c r="Q147" s="4" t="s">
        <v>841</v>
      </c>
      <c r="R147" s="4"/>
      <c r="S147" s="4">
        <v>1</v>
      </c>
      <c r="T147" s="4">
        <v>0</v>
      </c>
      <c r="U147" s="4">
        <v>3</v>
      </c>
      <c r="V147" s="5">
        <v>1521735111000</v>
      </c>
      <c r="W147" s="5">
        <v>1521738711000</v>
      </c>
      <c r="X147" s="5">
        <v>1521741411000</v>
      </c>
      <c r="Y147" s="4">
        <v>221</v>
      </c>
      <c r="Z147" s="4">
        <v>28400</v>
      </c>
      <c r="AA147" s="4">
        <v>244</v>
      </c>
      <c r="AB147" s="4">
        <v>95</v>
      </c>
      <c r="AC147" s="4">
        <v>1</v>
      </c>
      <c r="AD147" s="4">
        <v>0</v>
      </c>
      <c r="AE147" s="4" t="s">
        <v>34</v>
      </c>
      <c r="AF147" s="4" t="s">
        <v>4</v>
      </c>
      <c r="AG147" s="4"/>
    </row>
    <row r="148" spans="1:33" x14ac:dyDescent="0.25">
      <c r="A148" s="4" t="s">
        <v>1775</v>
      </c>
      <c r="B148" s="4">
        <v>143</v>
      </c>
      <c r="C148" s="4" t="s">
        <v>1775</v>
      </c>
      <c r="D148" s="4">
        <v>3</v>
      </c>
      <c r="E148" s="5">
        <v>1521738210000</v>
      </c>
      <c r="F148" s="5">
        <v>1521738231000</v>
      </c>
      <c r="G148" s="4">
        <v>0</v>
      </c>
      <c r="H148" s="6">
        <v>5238374</v>
      </c>
      <c r="I148" s="6">
        <v>4818431</v>
      </c>
      <c r="J148" s="4" t="s">
        <v>709</v>
      </c>
      <c r="K148" s="4">
        <v>3</v>
      </c>
      <c r="L148" s="10">
        <v>5</v>
      </c>
      <c r="M148" s="10">
        <v>22</v>
      </c>
      <c r="N148" s="4" t="s">
        <v>2446</v>
      </c>
      <c r="O148" s="4" t="s">
        <v>2446</v>
      </c>
      <c r="P148" s="4" t="s">
        <v>2446</v>
      </c>
      <c r="Q148" s="4" t="s">
        <v>1777</v>
      </c>
      <c r="R148" s="4"/>
      <c r="S148" s="4">
        <v>2</v>
      </c>
      <c r="T148" s="4">
        <v>0</v>
      </c>
      <c r="U148" s="4">
        <v>3</v>
      </c>
      <c r="V148" s="5">
        <v>1521738210000</v>
      </c>
      <c r="W148" s="5">
        <v>1521741810000</v>
      </c>
      <c r="X148" s="5">
        <v>1521744510000</v>
      </c>
      <c r="Y148" s="4" t="s">
        <v>4</v>
      </c>
      <c r="Z148" s="4">
        <v>28400</v>
      </c>
      <c r="AA148" s="4" t="s">
        <v>4</v>
      </c>
      <c r="AB148" s="4" t="s">
        <v>4</v>
      </c>
      <c r="AC148" s="4">
        <v>2</v>
      </c>
      <c r="AD148" s="4">
        <v>3</v>
      </c>
      <c r="AE148" s="4" t="s">
        <v>4</v>
      </c>
      <c r="AF148" s="4" t="s">
        <v>4</v>
      </c>
      <c r="AG148" s="4"/>
    </row>
    <row r="149" spans="1:33" x14ac:dyDescent="0.25">
      <c r="A149" s="4" t="s">
        <v>2192</v>
      </c>
      <c r="B149" s="4">
        <v>149</v>
      </c>
      <c r="C149" s="4" t="s">
        <v>2192</v>
      </c>
      <c r="D149" s="4">
        <v>0</v>
      </c>
      <c r="E149" s="5">
        <v>1521738544000</v>
      </c>
      <c r="F149" s="5">
        <v>1521738552000</v>
      </c>
      <c r="G149" s="4">
        <v>0</v>
      </c>
      <c r="H149" s="6">
        <v>52374554</v>
      </c>
      <c r="I149" s="6">
        <v>4820221</v>
      </c>
      <c r="J149" s="4" t="s">
        <v>1637</v>
      </c>
      <c r="K149" s="4">
        <v>3</v>
      </c>
      <c r="L149" s="10">
        <v>5</v>
      </c>
      <c r="M149" s="10">
        <v>22</v>
      </c>
      <c r="N149" s="4" t="s">
        <v>2729</v>
      </c>
      <c r="O149" s="4" t="s">
        <v>2730</v>
      </c>
      <c r="P149" s="4" t="s">
        <v>2731</v>
      </c>
      <c r="Q149" s="4" t="s">
        <v>2194</v>
      </c>
      <c r="R149" s="4"/>
      <c r="S149" s="4">
        <v>1</v>
      </c>
      <c r="T149" s="4">
        <v>0</v>
      </c>
      <c r="U149" s="4">
        <v>1</v>
      </c>
      <c r="V149" s="5">
        <v>1521730898000</v>
      </c>
      <c r="W149" s="5">
        <v>1521734498000</v>
      </c>
      <c r="X149" s="5">
        <v>1521737198000</v>
      </c>
      <c r="Y149" s="4">
        <v>129</v>
      </c>
      <c r="Z149" s="4">
        <v>28400</v>
      </c>
      <c r="AA149" s="4">
        <v>231</v>
      </c>
      <c r="AB149" s="4">
        <v>133</v>
      </c>
      <c r="AC149" s="4">
        <v>1</v>
      </c>
      <c r="AD149" s="4">
        <v>0</v>
      </c>
      <c r="AE149" s="4" t="s">
        <v>27</v>
      </c>
      <c r="AF149" s="4" t="s">
        <v>4</v>
      </c>
      <c r="AG149" s="4"/>
    </row>
    <row r="150" spans="1:33" x14ac:dyDescent="0.25">
      <c r="A150" s="4" t="s">
        <v>1125</v>
      </c>
      <c r="B150" s="4">
        <v>143</v>
      </c>
      <c r="C150" s="4" t="s">
        <v>1125</v>
      </c>
      <c r="D150" s="4">
        <v>5</v>
      </c>
      <c r="E150" s="5">
        <v>1521719959000</v>
      </c>
      <c r="F150" s="5">
        <v>1521723262000</v>
      </c>
      <c r="G150" s="4">
        <v>0</v>
      </c>
      <c r="H150" s="6">
        <v>52380825</v>
      </c>
      <c r="I150" s="6">
        <v>4821479</v>
      </c>
      <c r="J150" s="4" t="s">
        <v>1064</v>
      </c>
      <c r="K150" s="4">
        <v>3</v>
      </c>
      <c r="L150" s="10">
        <v>5</v>
      </c>
      <c r="M150" s="10">
        <v>22</v>
      </c>
      <c r="N150" s="4" t="s">
        <v>2603</v>
      </c>
      <c r="O150" s="4">
        <v>129</v>
      </c>
      <c r="P150" s="4" t="s">
        <v>2605</v>
      </c>
      <c r="Q150" s="4" t="s">
        <v>1127</v>
      </c>
      <c r="R150" s="4"/>
      <c r="S150" s="4">
        <v>3</v>
      </c>
      <c r="T150" s="4">
        <v>0</v>
      </c>
      <c r="U150" s="4">
        <v>5</v>
      </c>
      <c r="V150" s="5">
        <v>1521550949000</v>
      </c>
      <c r="W150" s="5">
        <v>1521554549000</v>
      </c>
      <c r="X150" s="5">
        <v>1521557249000</v>
      </c>
      <c r="Y150" s="4">
        <v>249</v>
      </c>
      <c r="Z150" s="4">
        <v>28400</v>
      </c>
      <c r="AA150" s="4">
        <v>274</v>
      </c>
      <c r="AB150" s="4">
        <v>107</v>
      </c>
      <c r="AC150" s="4">
        <v>3</v>
      </c>
      <c r="AD150" s="4">
        <v>5</v>
      </c>
      <c r="AE150" s="4" t="s">
        <v>3</v>
      </c>
      <c r="AF150" s="4" t="s">
        <v>4</v>
      </c>
      <c r="AG150" s="4"/>
    </row>
    <row r="151" spans="1:33" x14ac:dyDescent="0.25">
      <c r="A151" s="4" t="s">
        <v>2086</v>
      </c>
      <c r="B151" s="4">
        <v>143</v>
      </c>
      <c r="C151" s="4" t="s">
        <v>2086</v>
      </c>
      <c r="D151" s="4">
        <v>0</v>
      </c>
      <c r="E151" s="5">
        <v>1521737545000</v>
      </c>
      <c r="F151" s="5">
        <v>1521737555000</v>
      </c>
      <c r="G151" s="4">
        <v>0</v>
      </c>
      <c r="H151" s="6">
        <v>52380124</v>
      </c>
      <c r="I151" s="6">
        <v>4831816</v>
      </c>
      <c r="J151" s="4" t="s">
        <v>1840</v>
      </c>
      <c r="K151" s="4">
        <v>3</v>
      </c>
      <c r="L151" s="10">
        <v>5</v>
      </c>
      <c r="M151" s="10">
        <v>22</v>
      </c>
      <c r="N151" s="4" t="s">
        <v>3202</v>
      </c>
      <c r="O151" s="4">
        <v>3</v>
      </c>
      <c r="P151" s="4" t="s">
        <v>3203</v>
      </c>
      <c r="Q151" s="4" t="s">
        <v>2088</v>
      </c>
      <c r="R151" s="4"/>
      <c r="S151" s="4">
        <v>1</v>
      </c>
      <c r="T151" s="4">
        <v>0</v>
      </c>
      <c r="U151" s="4">
        <v>1</v>
      </c>
      <c r="V151" s="5">
        <v>1521725872000</v>
      </c>
      <c r="W151" s="5">
        <v>1521729472000</v>
      </c>
      <c r="X151" s="5">
        <v>1521732172000</v>
      </c>
      <c r="Y151" s="4">
        <v>129</v>
      </c>
      <c r="Z151" s="4">
        <v>28400</v>
      </c>
      <c r="AA151" s="4">
        <v>231</v>
      </c>
      <c r="AB151" s="4">
        <v>133</v>
      </c>
      <c r="AC151" s="4">
        <v>1</v>
      </c>
      <c r="AD151" s="4">
        <v>0</v>
      </c>
      <c r="AE151" s="4" t="s">
        <v>27</v>
      </c>
      <c r="AF151" s="4" t="s">
        <v>4</v>
      </c>
      <c r="AG151" s="4"/>
    </row>
    <row r="152" spans="1:33" x14ac:dyDescent="0.25">
      <c r="A152" s="4" t="s">
        <v>2160</v>
      </c>
      <c r="B152" s="4">
        <v>348</v>
      </c>
      <c r="C152" s="4" t="s">
        <v>2160</v>
      </c>
      <c r="D152" s="4">
        <v>0</v>
      </c>
      <c r="E152" s="5">
        <v>1521730500000</v>
      </c>
      <c r="F152" s="5">
        <v>1521730518000</v>
      </c>
      <c r="G152" s="4">
        <v>0</v>
      </c>
      <c r="H152" s="6">
        <v>52380479</v>
      </c>
      <c r="I152" s="6">
        <v>4815307</v>
      </c>
      <c r="J152" s="4" t="s">
        <v>2176</v>
      </c>
      <c r="K152" s="4">
        <v>3</v>
      </c>
      <c r="L152" s="10">
        <v>5</v>
      </c>
      <c r="M152" s="10">
        <v>22</v>
      </c>
      <c r="N152" s="4" t="s">
        <v>2845</v>
      </c>
      <c r="O152" s="4" t="s">
        <v>2846</v>
      </c>
      <c r="P152" s="4" t="s">
        <v>2847</v>
      </c>
      <c r="Q152" s="4" t="s">
        <v>2162</v>
      </c>
      <c r="R152" s="4"/>
      <c r="S152" s="4">
        <v>1</v>
      </c>
      <c r="T152" s="4">
        <v>0</v>
      </c>
      <c r="U152" s="4">
        <v>1</v>
      </c>
      <c r="V152" s="5">
        <v>1521729026000</v>
      </c>
      <c r="W152" s="5">
        <v>1521732626000</v>
      </c>
      <c r="X152" s="5">
        <v>1521735326000</v>
      </c>
      <c r="Y152" s="4">
        <v>333</v>
      </c>
      <c r="Z152" s="4">
        <v>28400</v>
      </c>
      <c r="AA152" s="4">
        <v>263</v>
      </c>
      <c r="AB152" s="4">
        <v>39</v>
      </c>
      <c r="AC152" s="4">
        <v>1</v>
      </c>
      <c r="AD152" s="4">
        <v>0</v>
      </c>
      <c r="AE152" s="4" t="s">
        <v>103</v>
      </c>
      <c r="AF152" s="4" t="s">
        <v>4</v>
      </c>
      <c r="AG152" s="4"/>
    </row>
    <row r="153" spans="1:33" x14ac:dyDescent="0.25">
      <c r="A153" s="4" t="s">
        <v>1739</v>
      </c>
      <c r="B153" s="4">
        <v>130</v>
      </c>
      <c r="C153" s="4" t="s">
        <v>1739</v>
      </c>
      <c r="D153" s="4">
        <v>5</v>
      </c>
      <c r="E153" s="5">
        <v>1521739070000</v>
      </c>
      <c r="F153" s="5">
        <v>1521739079000</v>
      </c>
      <c r="G153" s="4">
        <v>0</v>
      </c>
      <c r="H153" s="6">
        <v>52379867</v>
      </c>
      <c r="I153" s="6">
        <v>4828647</v>
      </c>
      <c r="J153" s="4" t="s">
        <v>4668</v>
      </c>
      <c r="K153" s="4">
        <v>3</v>
      </c>
      <c r="L153" s="10">
        <v>5</v>
      </c>
      <c r="M153" s="10">
        <v>22</v>
      </c>
      <c r="N153" s="4" t="s">
        <v>3294</v>
      </c>
      <c r="O153" s="4" t="s">
        <v>3295</v>
      </c>
      <c r="P153" s="4" t="s">
        <v>3296</v>
      </c>
      <c r="Q153" s="4" t="s">
        <v>1741</v>
      </c>
      <c r="R153" s="4"/>
      <c r="S153" s="4">
        <v>1</v>
      </c>
      <c r="T153" s="4">
        <v>0</v>
      </c>
      <c r="U153" s="4">
        <v>3</v>
      </c>
      <c r="V153" s="5">
        <v>1521725703000</v>
      </c>
      <c r="W153" s="5">
        <v>1521729303000</v>
      </c>
      <c r="X153" s="5">
        <v>1521732003000</v>
      </c>
      <c r="Y153" s="4">
        <v>124</v>
      </c>
      <c r="Z153" s="4">
        <v>28400</v>
      </c>
      <c r="AA153" s="4">
        <v>218</v>
      </c>
      <c r="AB153" s="4">
        <v>60</v>
      </c>
      <c r="AC153" s="4">
        <v>1</v>
      </c>
      <c r="AD153" s="4">
        <v>5</v>
      </c>
      <c r="AE153" s="4" t="s">
        <v>61</v>
      </c>
      <c r="AF153" s="4" t="s">
        <v>4</v>
      </c>
      <c r="AG153" s="4"/>
    </row>
    <row r="154" spans="1:33" x14ac:dyDescent="0.25">
      <c r="A154" s="4" t="s">
        <v>2169</v>
      </c>
      <c r="B154" s="4">
        <v>248</v>
      </c>
      <c r="C154" s="4" t="s">
        <v>2169</v>
      </c>
      <c r="D154" s="4">
        <v>1</v>
      </c>
      <c r="E154" s="5">
        <v>1521738698000</v>
      </c>
      <c r="F154" s="5">
        <v>1521738708000</v>
      </c>
      <c r="G154" s="4">
        <v>0</v>
      </c>
      <c r="H154" s="6">
        <v>52383121</v>
      </c>
      <c r="I154" s="6">
        <v>4816076</v>
      </c>
      <c r="J154" s="4" t="s">
        <v>1179</v>
      </c>
      <c r="K154" s="4">
        <v>3</v>
      </c>
      <c r="L154" s="10">
        <v>5</v>
      </c>
      <c r="M154" s="10">
        <v>22</v>
      </c>
      <c r="N154" s="4" t="s">
        <v>3306</v>
      </c>
      <c r="O154" s="4">
        <v>100</v>
      </c>
      <c r="P154" s="4" t="s">
        <v>3307</v>
      </c>
      <c r="Q154" s="4" t="s">
        <v>2171</v>
      </c>
      <c r="R154" s="4"/>
      <c r="S154" s="4">
        <v>3</v>
      </c>
      <c r="T154" s="4">
        <v>0</v>
      </c>
      <c r="U154" s="4">
        <v>5</v>
      </c>
      <c r="V154" s="5">
        <v>1521729430000</v>
      </c>
      <c r="W154" s="5">
        <v>1521733030000</v>
      </c>
      <c r="X154" s="5">
        <v>1521735730000</v>
      </c>
      <c r="Y154" s="4">
        <v>249</v>
      </c>
      <c r="Z154" s="4">
        <v>28400</v>
      </c>
      <c r="AA154" s="4">
        <v>274</v>
      </c>
      <c r="AB154" s="4">
        <v>107</v>
      </c>
      <c r="AC154" s="4">
        <v>3</v>
      </c>
      <c r="AD154" s="4">
        <v>1</v>
      </c>
      <c r="AE154" s="4" t="s">
        <v>3</v>
      </c>
      <c r="AF154" s="4" t="s">
        <v>4</v>
      </c>
      <c r="AG154" s="4"/>
    </row>
    <row r="155" spans="1:33" x14ac:dyDescent="0.25">
      <c r="A155" s="4" t="s">
        <v>1270</v>
      </c>
      <c r="B155" s="4">
        <v>134</v>
      </c>
      <c r="C155" s="4" t="s">
        <v>1270</v>
      </c>
      <c r="D155" s="4">
        <v>0</v>
      </c>
      <c r="E155" s="5">
        <v>1521735304000</v>
      </c>
      <c r="F155" s="5">
        <v>1521735310000</v>
      </c>
      <c r="G155" s="4">
        <v>0</v>
      </c>
      <c r="H155" s="6">
        <v>52371755</v>
      </c>
      <c r="I155" s="6">
        <v>4811982</v>
      </c>
      <c r="J155" s="4" t="s">
        <v>2012</v>
      </c>
      <c r="K155" s="4">
        <v>3</v>
      </c>
      <c r="L155" s="10">
        <v>5</v>
      </c>
      <c r="M155" s="10">
        <v>22</v>
      </c>
      <c r="N155" s="4" t="s">
        <v>2601</v>
      </c>
      <c r="O155" s="4">
        <v>8</v>
      </c>
      <c r="P155" s="4" t="s">
        <v>3317</v>
      </c>
      <c r="Q155" s="4" t="s">
        <v>1272</v>
      </c>
      <c r="R155" s="4"/>
      <c r="S155" s="4">
        <v>1</v>
      </c>
      <c r="T155" s="4">
        <v>0</v>
      </c>
      <c r="U155" s="4">
        <v>5</v>
      </c>
      <c r="V155" s="5">
        <v>1521735304000</v>
      </c>
      <c r="W155" s="5">
        <v>1521738904000</v>
      </c>
      <c r="X155" s="5">
        <v>1521741604000</v>
      </c>
      <c r="Y155" s="4">
        <v>249</v>
      </c>
      <c r="Z155" s="4">
        <v>28400</v>
      </c>
      <c r="AA155" s="4">
        <v>274</v>
      </c>
      <c r="AB155" s="4">
        <v>257</v>
      </c>
      <c r="AC155" s="4">
        <v>1</v>
      </c>
      <c r="AD155" s="4">
        <v>0</v>
      </c>
      <c r="AE155" s="4" t="s">
        <v>3</v>
      </c>
      <c r="AF155" s="4" t="s">
        <v>4</v>
      </c>
      <c r="AG155" s="4"/>
    </row>
    <row r="156" spans="1:33" x14ac:dyDescent="0.25">
      <c r="A156" s="4" t="s">
        <v>1715</v>
      </c>
      <c r="B156" s="4">
        <v>65</v>
      </c>
      <c r="C156" s="4" t="s">
        <v>1715</v>
      </c>
      <c r="D156" s="4">
        <v>0</v>
      </c>
      <c r="E156" s="5">
        <v>1521725813000</v>
      </c>
      <c r="F156" s="5">
        <v>1521725865000</v>
      </c>
      <c r="G156" s="4">
        <v>0</v>
      </c>
      <c r="H156" s="6">
        <v>52377627</v>
      </c>
      <c r="I156" s="6">
        <v>4793495</v>
      </c>
      <c r="J156" s="4" t="s">
        <v>1387</v>
      </c>
      <c r="K156" s="4">
        <v>3</v>
      </c>
      <c r="L156" s="10">
        <v>5</v>
      </c>
      <c r="M156" s="10">
        <v>22</v>
      </c>
      <c r="N156" s="4" t="s">
        <v>3477</v>
      </c>
      <c r="O156" s="4">
        <v>78</v>
      </c>
      <c r="P156" s="4" t="s">
        <v>3478</v>
      </c>
      <c r="Q156" s="4" t="s">
        <v>1717</v>
      </c>
      <c r="R156" s="4"/>
      <c r="S156" s="4">
        <v>3</v>
      </c>
      <c r="T156" s="4">
        <v>0</v>
      </c>
      <c r="U156" s="4">
        <v>5</v>
      </c>
      <c r="V156" s="5">
        <v>1521722234000</v>
      </c>
      <c r="W156" s="5">
        <v>1521725834000</v>
      </c>
      <c r="X156" s="5">
        <v>1521728534000</v>
      </c>
      <c r="Y156" s="4">
        <v>249</v>
      </c>
      <c r="Z156" s="4">
        <v>28400</v>
      </c>
      <c r="AA156" s="4">
        <v>274</v>
      </c>
      <c r="AB156" s="4">
        <v>275</v>
      </c>
      <c r="AC156" s="4">
        <v>3</v>
      </c>
      <c r="AD156" s="4">
        <v>0</v>
      </c>
      <c r="AE156" s="4" t="s">
        <v>3</v>
      </c>
      <c r="AF156" s="4" t="s">
        <v>4</v>
      </c>
      <c r="AG156" s="4"/>
    </row>
    <row r="157" spans="1:33" x14ac:dyDescent="0.25">
      <c r="A157" s="4" t="s">
        <v>1604</v>
      </c>
      <c r="B157" s="4">
        <v>136</v>
      </c>
      <c r="C157" s="4" t="s">
        <v>1604</v>
      </c>
      <c r="D157" s="4">
        <v>0</v>
      </c>
      <c r="E157" s="5">
        <v>1521738149000</v>
      </c>
      <c r="F157" s="5">
        <v>1521738150000</v>
      </c>
      <c r="G157" s="4">
        <v>0</v>
      </c>
      <c r="H157" s="6">
        <v>52381011</v>
      </c>
      <c r="I157" s="6">
        <v>480742</v>
      </c>
      <c r="J157" s="4" t="s">
        <v>2146</v>
      </c>
      <c r="K157" s="4">
        <v>3</v>
      </c>
      <c r="L157" s="10">
        <v>5</v>
      </c>
      <c r="M157" s="10">
        <v>22</v>
      </c>
      <c r="N157" s="4" t="s">
        <v>2869</v>
      </c>
      <c r="O157" s="4">
        <v>310</v>
      </c>
      <c r="P157" s="4" t="s">
        <v>3482</v>
      </c>
      <c r="Q157" s="4" t="s">
        <v>1606</v>
      </c>
      <c r="R157" s="4"/>
      <c r="S157" s="4">
        <v>1</v>
      </c>
      <c r="T157" s="4">
        <v>0</v>
      </c>
      <c r="U157" s="4">
        <v>1</v>
      </c>
      <c r="V157" s="5">
        <v>1521738146000</v>
      </c>
      <c r="W157" s="5">
        <v>1521741746000</v>
      </c>
      <c r="X157" s="5">
        <v>1521744446000</v>
      </c>
      <c r="Y157" s="4" t="s">
        <v>4</v>
      </c>
      <c r="Z157" s="4">
        <v>28400</v>
      </c>
      <c r="AA157" s="4" t="s">
        <v>4</v>
      </c>
      <c r="AB157" s="4" t="s">
        <v>4</v>
      </c>
      <c r="AC157" s="4">
        <v>1</v>
      </c>
      <c r="AD157" s="4">
        <v>0</v>
      </c>
      <c r="AE157" s="4" t="s">
        <v>4</v>
      </c>
      <c r="AF157" s="4" t="s">
        <v>4</v>
      </c>
      <c r="AG157" s="4"/>
    </row>
    <row r="158" spans="1:33" x14ac:dyDescent="0.25">
      <c r="A158" s="4" t="s">
        <v>1698</v>
      </c>
      <c r="B158" s="4">
        <v>112</v>
      </c>
      <c r="C158" s="4" t="s">
        <v>1698</v>
      </c>
      <c r="D158" s="4">
        <v>0</v>
      </c>
      <c r="E158" s="5">
        <v>1521733435000</v>
      </c>
      <c r="F158" s="5">
        <v>1521733443000</v>
      </c>
      <c r="G158" s="4">
        <v>0</v>
      </c>
      <c r="H158" s="6">
        <v>52383516</v>
      </c>
      <c r="I158" s="6">
        <v>478105</v>
      </c>
      <c r="J158" s="4" t="s">
        <v>1888</v>
      </c>
      <c r="K158" s="4">
        <v>3</v>
      </c>
      <c r="L158" s="10">
        <v>5</v>
      </c>
      <c r="M158" s="10">
        <v>22</v>
      </c>
      <c r="N158" s="4" t="s">
        <v>3522</v>
      </c>
      <c r="O158" s="4">
        <v>107</v>
      </c>
      <c r="P158" s="4" t="s">
        <v>3523</v>
      </c>
      <c r="Q158" s="4" t="s">
        <v>1700</v>
      </c>
      <c r="R158" s="4"/>
      <c r="S158" s="4">
        <v>3</v>
      </c>
      <c r="T158" s="4">
        <v>0</v>
      </c>
      <c r="U158" s="4">
        <v>1</v>
      </c>
      <c r="V158" s="5">
        <v>1521559751000</v>
      </c>
      <c r="W158" s="5">
        <v>1521563351000</v>
      </c>
      <c r="X158" s="5">
        <v>1521566051000</v>
      </c>
      <c r="Y158" s="4">
        <v>361</v>
      </c>
      <c r="Z158" s="4">
        <v>28400</v>
      </c>
      <c r="AA158" s="4">
        <v>264</v>
      </c>
      <c r="AB158" s="4">
        <v>111</v>
      </c>
      <c r="AC158" s="4">
        <v>3</v>
      </c>
      <c r="AD158" s="4">
        <v>0</v>
      </c>
      <c r="AE158" s="4" t="s">
        <v>21</v>
      </c>
      <c r="AF158" s="4" t="s">
        <v>4</v>
      </c>
      <c r="AG158" s="4"/>
    </row>
    <row r="159" spans="1:33" x14ac:dyDescent="0.25">
      <c r="A159" s="4" t="s">
        <v>711</v>
      </c>
      <c r="B159" s="4">
        <v>113</v>
      </c>
      <c r="C159" s="4" t="s">
        <v>711</v>
      </c>
      <c r="D159" s="4">
        <v>0</v>
      </c>
      <c r="E159" s="5">
        <v>1521728479000</v>
      </c>
      <c r="F159" s="5">
        <v>1521728494000</v>
      </c>
      <c r="G159" s="4">
        <v>0</v>
      </c>
      <c r="H159" s="6">
        <v>52382503</v>
      </c>
      <c r="I159" s="6">
        <v>4803968</v>
      </c>
      <c r="J159" s="4" t="s">
        <v>1337</v>
      </c>
      <c r="K159" s="4">
        <v>3</v>
      </c>
      <c r="L159" s="10">
        <v>5</v>
      </c>
      <c r="M159" s="10">
        <v>22</v>
      </c>
      <c r="N159" s="4" t="s">
        <v>3542</v>
      </c>
      <c r="O159" s="4">
        <v>111</v>
      </c>
      <c r="P159" s="4" t="s">
        <v>3543</v>
      </c>
      <c r="Q159" s="4" t="s">
        <v>713</v>
      </c>
      <c r="R159" s="4"/>
      <c r="S159" s="4">
        <v>1</v>
      </c>
      <c r="T159" s="4">
        <v>0</v>
      </c>
      <c r="U159" s="4">
        <v>4</v>
      </c>
      <c r="V159" s="5">
        <v>1521728479000</v>
      </c>
      <c r="W159" s="5">
        <v>1521732079000</v>
      </c>
      <c r="X159" s="5">
        <v>1521734779000</v>
      </c>
      <c r="Y159" s="4">
        <v>306</v>
      </c>
      <c r="Z159" s="4">
        <v>28400</v>
      </c>
      <c r="AA159" s="4">
        <v>266</v>
      </c>
      <c r="AB159" s="4">
        <v>268</v>
      </c>
      <c r="AC159" s="4">
        <v>1</v>
      </c>
      <c r="AD159" s="4">
        <v>0</v>
      </c>
      <c r="AE159" s="4" t="s">
        <v>348</v>
      </c>
      <c r="AF159" s="4" t="s">
        <v>4</v>
      </c>
      <c r="AG159" s="4"/>
    </row>
    <row r="160" spans="1:33" x14ac:dyDescent="0.25">
      <c r="A160" s="4" t="s">
        <v>1401</v>
      </c>
      <c r="B160" s="4">
        <v>143</v>
      </c>
      <c r="C160" s="4" t="s">
        <v>1401</v>
      </c>
      <c r="D160" s="4">
        <v>0</v>
      </c>
      <c r="E160" s="5">
        <v>1521732787000</v>
      </c>
      <c r="F160" s="5">
        <v>1521732791000</v>
      </c>
      <c r="G160" s="4">
        <v>0</v>
      </c>
      <c r="H160" s="6">
        <v>5238896</v>
      </c>
      <c r="I160" s="6">
        <v>4809559</v>
      </c>
      <c r="J160" s="4" t="s">
        <v>861</v>
      </c>
      <c r="K160" s="4">
        <v>3</v>
      </c>
      <c r="L160" s="10">
        <v>5</v>
      </c>
      <c r="M160" s="10">
        <v>22</v>
      </c>
      <c r="N160" s="4" t="s">
        <v>3554</v>
      </c>
      <c r="O160" s="4">
        <v>54</v>
      </c>
      <c r="P160" s="4" t="s">
        <v>3555</v>
      </c>
      <c r="Q160" s="4" t="s">
        <v>1403</v>
      </c>
      <c r="R160" s="4"/>
      <c r="S160" s="4">
        <v>3</v>
      </c>
      <c r="T160" s="4">
        <v>0</v>
      </c>
      <c r="U160" s="4">
        <v>2</v>
      </c>
      <c r="V160" s="5">
        <v>1521554728000</v>
      </c>
      <c r="W160" s="5">
        <v>1521558328000</v>
      </c>
      <c r="X160" s="5">
        <v>1521561028000</v>
      </c>
      <c r="Y160" s="4">
        <v>125</v>
      </c>
      <c r="Z160" s="4">
        <v>28400</v>
      </c>
      <c r="AA160" s="4">
        <v>205</v>
      </c>
      <c r="AB160" s="4">
        <v>79</v>
      </c>
      <c r="AC160" s="4">
        <v>3</v>
      </c>
      <c r="AD160" s="4">
        <v>0</v>
      </c>
      <c r="AE160" s="4" t="s">
        <v>119</v>
      </c>
      <c r="AF160" s="4" t="s">
        <v>4</v>
      </c>
      <c r="AG160" s="4"/>
    </row>
    <row r="161" spans="1:33" x14ac:dyDescent="0.25">
      <c r="A161" s="4" t="s">
        <v>2272</v>
      </c>
      <c r="B161" s="4">
        <v>48</v>
      </c>
      <c r="C161" s="4" t="s">
        <v>2272</v>
      </c>
      <c r="D161" s="4">
        <v>0</v>
      </c>
      <c r="E161" s="5">
        <v>1521734916000</v>
      </c>
      <c r="F161" s="5">
        <v>1521734919000</v>
      </c>
      <c r="G161" s="4">
        <v>0</v>
      </c>
      <c r="H161" s="6">
        <v>52364214</v>
      </c>
      <c r="I161" s="6">
        <v>480992</v>
      </c>
      <c r="J161" s="4" t="s">
        <v>1779</v>
      </c>
      <c r="K161" s="4">
        <v>3</v>
      </c>
      <c r="L161" s="10">
        <v>5</v>
      </c>
      <c r="M161" s="10">
        <v>22</v>
      </c>
      <c r="N161" s="4" t="s">
        <v>3569</v>
      </c>
      <c r="O161" s="4">
        <v>168</v>
      </c>
      <c r="P161" s="4">
        <v>1068</v>
      </c>
      <c r="Q161" s="4" t="s">
        <v>2274</v>
      </c>
      <c r="R161" s="4"/>
      <c r="S161" s="4">
        <v>1</v>
      </c>
      <c r="T161" s="4">
        <v>0</v>
      </c>
      <c r="U161" s="4" t="s">
        <v>4</v>
      </c>
      <c r="V161" s="5" t="s">
        <v>4</v>
      </c>
      <c r="W161" s="5" t="s">
        <v>4</v>
      </c>
      <c r="X161" s="5" t="s">
        <v>4</v>
      </c>
      <c r="Y161" s="4" t="s">
        <v>4</v>
      </c>
      <c r="Z161" s="4">
        <v>28400</v>
      </c>
      <c r="AA161" s="4" t="s">
        <v>4</v>
      </c>
      <c r="AB161" s="4" t="s">
        <v>4</v>
      </c>
      <c r="AC161" s="4">
        <v>1</v>
      </c>
      <c r="AD161" s="4">
        <v>0</v>
      </c>
      <c r="AE161" s="4" t="s">
        <v>4</v>
      </c>
      <c r="AF161" s="4" t="s">
        <v>4</v>
      </c>
      <c r="AG161" s="4"/>
    </row>
    <row r="162" spans="1:33" x14ac:dyDescent="0.25">
      <c r="A162" s="4" t="s">
        <v>128</v>
      </c>
      <c r="B162" s="4">
        <v>320</v>
      </c>
      <c r="C162" s="4" t="s">
        <v>128</v>
      </c>
      <c r="D162" s="4">
        <v>3</v>
      </c>
      <c r="E162" s="5">
        <v>1521735812000</v>
      </c>
      <c r="F162" s="5">
        <v>1521735818000</v>
      </c>
      <c r="G162" s="4">
        <v>0</v>
      </c>
      <c r="H162" s="6">
        <v>52367051</v>
      </c>
      <c r="I162" s="6">
        <v>4810583</v>
      </c>
      <c r="J162" s="4" t="s">
        <v>1159</v>
      </c>
      <c r="K162" s="4">
        <v>3</v>
      </c>
      <c r="L162" s="10">
        <v>5</v>
      </c>
      <c r="M162" s="10">
        <v>22</v>
      </c>
      <c r="N162" s="4" t="s">
        <v>3081</v>
      </c>
      <c r="O162" s="4">
        <v>265</v>
      </c>
      <c r="P162" s="4" t="s">
        <v>3580</v>
      </c>
      <c r="Q162" s="4" t="s">
        <v>130</v>
      </c>
      <c r="R162" s="4"/>
      <c r="S162" s="4">
        <v>2</v>
      </c>
      <c r="T162" s="4">
        <v>0</v>
      </c>
      <c r="U162" s="4">
        <v>3</v>
      </c>
      <c r="V162" s="5">
        <v>1521735810000</v>
      </c>
      <c r="W162" s="5">
        <v>1521739410000</v>
      </c>
      <c r="X162" s="5">
        <v>1521742110000</v>
      </c>
      <c r="Y162" s="4">
        <v>68</v>
      </c>
      <c r="Z162" s="4">
        <v>28400</v>
      </c>
      <c r="AA162" s="4">
        <v>243</v>
      </c>
      <c r="AB162" s="4">
        <v>246</v>
      </c>
      <c r="AC162" s="4">
        <v>2</v>
      </c>
      <c r="AD162" s="4">
        <v>3</v>
      </c>
      <c r="AE162" s="4" t="s">
        <v>68</v>
      </c>
      <c r="AF162" s="4" t="s">
        <v>4</v>
      </c>
      <c r="AG162" s="4"/>
    </row>
    <row r="163" spans="1:33" x14ac:dyDescent="0.25">
      <c r="A163" s="4" t="s">
        <v>230</v>
      </c>
      <c r="B163" s="4">
        <v>242</v>
      </c>
      <c r="C163" s="4" t="s">
        <v>230</v>
      </c>
      <c r="D163" s="4">
        <v>0</v>
      </c>
      <c r="E163" s="5">
        <v>1521727675000</v>
      </c>
      <c r="F163" s="5">
        <v>1521727678000</v>
      </c>
      <c r="G163" s="4">
        <v>0</v>
      </c>
      <c r="H163" s="6">
        <v>52371313</v>
      </c>
      <c r="I163" s="6">
        <v>4816126</v>
      </c>
      <c r="J163" s="4" t="s">
        <v>2430</v>
      </c>
      <c r="K163" s="4">
        <v>3</v>
      </c>
      <c r="L163" s="10">
        <v>5</v>
      </c>
      <c r="M163" s="10">
        <v>22</v>
      </c>
      <c r="N163" s="4" t="s">
        <v>3081</v>
      </c>
      <c r="O163" s="4">
        <v>2</v>
      </c>
      <c r="P163" s="4" t="s">
        <v>3082</v>
      </c>
      <c r="Q163" s="4" t="s">
        <v>232</v>
      </c>
      <c r="R163" s="4"/>
      <c r="S163" s="4">
        <v>2</v>
      </c>
      <c r="T163" s="4">
        <v>0</v>
      </c>
      <c r="U163" s="4">
        <v>3</v>
      </c>
      <c r="V163" s="5">
        <v>1521721010000</v>
      </c>
      <c r="W163" s="5">
        <v>1521724610000</v>
      </c>
      <c r="X163" s="5">
        <v>1521727310000</v>
      </c>
      <c r="Y163" s="4">
        <v>135</v>
      </c>
      <c r="Z163" s="4">
        <v>28400</v>
      </c>
      <c r="AA163" s="4">
        <v>205</v>
      </c>
      <c r="AB163" s="4">
        <v>35</v>
      </c>
      <c r="AC163" s="4">
        <v>2</v>
      </c>
      <c r="AD163" s="4">
        <v>0</v>
      </c>
      <c r="AE163" s="4" t="s">
        <v>23</v>
      </c>
      <c r="AF163" s="4" t="s">
        <v>4</v>
      </c>
      <c r="AG163" s="4"/>
    </row>
    <row r="164" spans="1:33" x14ac:dyDescent="0.25">
      <c r="A164" s="4" t="s">
        <v>1845</v>
      </c>
      <c r="B164" s="4">
        <v>130</v>
      </c>
      <c r="C164" s="4" t="s">
        <v>1845</v>
      </c>
      <c r="D164" s="4">
        <v>0</v>
      </c>
      <c r="E164" s="5">
        <v>1521738123000</v>
      </c>
      <c r="F164" s="5">
        <v>1521738131000</v>
      </c>
      <c r="G164" s="4">
        <v>0</v>
      </c>
      <c r="H164" s="6">
        <v>52382249</v>
      </c>
      <c r="I164" s="6">
        <v>4811674</v>
      </c>
      <c r="J164" s="4" t="s">
        <v>2431</v>
      </c>
      <c r="K164" s="4">
        <v>3</v>
      </c>
      <c r="L164" s="10">
        <v>5</v>
      </c>
      <c r="M164" s="10">
        <v>22</v>
      </c>
      <c r="N164" s="4" t="s">
        <v>3605</v>
      </c>
      <c r="O164" s="4">
        <v>7</v>
      </c>
      <c r="P164" s="4" t="s">
        <v>3606</v>
      </c>
      <c r="Q164" s="4" t="s">
        <v>1847</v>
      </c>
      <c r="R164" s="4"/>
      <c r="S164" s="4">
        <v>1</v>
      </c>
      <c r="T164" s="4">
        <v>0</v>
      </c>
      <c r="U164" s="4">
        <v>2</v>
      </c>
      <c r="V164" s="5">
        <v>1521738119000</v>
      </c>
      <c r="W164" s="5">
        <v>1521741719000</v>
      </c>
      <c r="X164" s="5">
        <v>1521744419000</v>
      </c>
      <c r="Y164" s="4" t="s">
        <v>4</v>
      </c>
      <c r="Z164" s="4">
        <v>28400</v>
      </c>
      <c r="AA164" s="4" t="s">
        <v>4</v>
      </c>
      <c r="AB164" s="4" t="s">
        <v>4</v>
      </c>
      <c r="AC164" s="4">
        <v>1</v>
      </c>
      <c r="AD164" s="4">
        <v>0</v>
      </c>
      <c r="AE164" s="4" t="s">
        <v>4</v>
      </c>
      <c r="AF164" s="4" t="s">
        <v>4</v>
      </c>
      <c r="AG164" s="4"/>
    </row>
    <row r="165" spans="1:33" x14ac:dyDescent="0.25">
      <c r="A165" s="4" t="s">
        <v>1003</v>
      </c>
      <c r="B165" s="4">
        <v>6</v>
      </c>
      <c r="C165" s="4" t="s">
        <v>1003</v>
      </c>
      <c r="D165" s="4">
        <v>3</v>
      </c>
      <c r="E165" s="5">
        <v>1521738820000</v>
      </c>
      <c r="F165" s="5">
        <v>1521738834000</v>
      </c>
      <c r="G165" s="4">
        <v>0</v>
      </c>
      <c r="H165" s="6">
        <v>52383174</v>
      </c>
      <c r="I165" s="6">
        <v>4827426</v>
      </c>
      <c r="J165" s="4" t="s">
        <v>933</v>
      </c>
      <c r="K165" s="4">
        <v>3</v>
      </c>
      <c r="L165" s="10">
        <v>5</v>
      </c>
      <c r="M165" s="10">
        <v>22</v>
      </c>
      <c r="N165" s="4" t="s">
        <v>2896</v>
      </c>
      <c r="O165" s="4">
        <v>72</v>
      </c>
      <c r="P165" s="4" t="s">
        <v>2897</v>
      </c>
      <c r="Q165" s="4" t="s">
        <v>1005</v>
      </c>
      <c r="R165" s="4"/>
      <c r="S165" s="4">
        <v>1</v>
      </c>
      <c r="T165" s="4">
        <v>0</v>
      </c>
      <c r="U165" s="4">
        <v>5</v>
      </c>
      <c r="V165" s="5">
        <v>1521730973000</v>
      </c>
      <c r="W165" s="5">
        <v>1521734573000</v>
      </c>
      <c r="X165" s="5">
        <v>1521737273000</v>
      </c>
      <c r="Y165" s="4">
        <v>249</v>
      </c>
      <c r="Z165" s="4">
        <v>28400</v>
      </c>
      <c r="AA165" s="4">
        <v>274</v>
      </c>
      <c r="AB165" s="4">
        <v>107</v>
      </c>
      <c r="AC165" s="4">
        <v>1</v>
      </c>
      <c r="AD165" s="4">
        <v>3</v>
      </c>
      <c r="AE165" s="4" t="s">
        <v>3</v>
      </c>
      <c r="AF165" s="4" t="s">
        <v>4</v>
      </c>
      <c r="AG165" s="4"/>
    </row>
    <row r="166" spans="1:33" x14ac:dyDescent="0.25">
      <c r="A166" s="4" t="s">
        <v>1556</v>
      </c>
      <c r="B166" s="4">
        <v>229</v>
      </c>
      <c r="C166" s="4" t="s">
        <v>1556</v>
      </c>
      <c r="D166" s="4">
        <v>3</v>
      </c>
      <c r="E166" s="5">
        <v>1521738204000</v>
      </c>
      <c r="F166" s="5">
        <v>1521738211000</v>
      </c>
      <c r="G166" s="4">
        <v>0</v>
      </c>
      <c r="H166" s="6">
        <v>52380028</v>
      </c>
      <c r="I166" s="6">
        <v>4806711</v>
      </c>
      <c r="J166" s="4" t="s">
        <v>2432</v>
      </c>
      <c r="K166" s="4">
        <v>3</v>
      </c>
      <c r="L166" s="10">
        <v>5</v>
      </c>
      <c r="M166" s="10">
        <v>22</v>
      </c>
      <c r="N166" s="4" t="s">
        <v>2869</v>
      </c>
      <c r="O166" s="4">
        <v>483</v>
      </c>
      <c r="P166" s="4">
        <v>1067</v>
      </c>
      <c r="Q166" s="4" t="s">
        <v>1558</v>
      </c>
      <c r="R166" s="4"/>
      <c r="S166" s="4">
        <v>1</v>
      </c>
      <c r="T166" s="4">
        <v>0</v>
      </c>
      <c r="U166" s="4">
        <v>3</v>
      </c>
      <c r="V166" s="5">
        <v>1521738202000</v>
      </c>
      <c r="W166" s="5">
        <v>1521741802000</v>
      </c>
      <c r="X166" s="5">
        <v>1521744502000</v>
      </c>
      <c r="Y166" s="4" t="s">
        <v>4</v>
      </c>
      <c r="Z166" s="4">
        <v>28400</v>
      </c>
      <c r="AA166" s="4" t="s">
        <v>4</v>
      </c>
      <c r="AB166" s="4" t="s">
        <v>4</v>
      </c>
      <c r="AC166" s="4">
        <v>1</v>
      </c>
      <c r="AD166" s="4">
        <v>3</v>
      </c>
      <c r="AE166" s="4" t="s">
        <v>4</v>
      </c>
      <c r="AF166" s="4" t="s">
        <v>4</v>
      </c>
      <c r="AG166" s="4"/>
    </row>
    <row r="167" spans="1:33" x14ac:dyDescent="0.25">
      <c r="A167" s="4" t="s">
        <v>815</v>
      </c>
      <c r="B167" s="4">
        <v>113</v>
      </c>
      <c r="C167" s="4" t="s">
        <v>815</v>
      </c>
      <c r="D167" s="4">
        <v>0</v>
      </c>
      <c r="E167" s="5">
        <v>1521738689000</v>
      </c>
      <c r="F167" s="5">
        <v>1521738705000</v>
      </c>
      <c r="G167" s="4">
        <v>0</v>
      </c>
      <c r="H167" s="6">
        <v>52370647</v>
      </c>
      <c r="I167" s="6">
        <v>4831815</v>
      </c>
      <c r="J167" s="4" t="s">
        <v>1956</v>
      </c>
      <c r="K167" s="4">
        <v>3</v>
      </c>
      <c r="L167" s="10">
        <v>5</v>
      </c>
      <c r="M167" s="10">
        <v>22</v>
      </c>
      <c r="N167" s="4" t="s">
        <v>2446</v>
      </c>
      <c r="O167" s="4" t="s">
        <v>2446</v>
      </c>
      <c r="P167" s="4" t="s">
        <v>2446</v>
      </c>
      <c r="Q167" s="4" t="s">
        <v>817</v>
      </c>
      <c r="R167" s="4"/>
      <c r="S167" s="4">
        <v>1</v>
      </c>
      <c r="T167" s="4">
        <v>0</v>
      </c>
      <c r="U167" s="4">
        <v>5</v>
      </c>
      <c r="V167" s="5">
        <v>1521724447000</v>
      </c>
      <c r="W167" s="5">
        <v>1521728047000</v>
      </c>
      <c r="X167" s="5">
        <v>1521730747000</v>
      </c>
      <c r="Y167" s="4">
        <v>249</v>
      </c>
      <c r="Z167" s="4">
        <v>28400</v>
      </c>
      <c r="AA167" s="4">
        <v>253</v>
      </c>
      <c r="AB167" s="4">
        <v>107</v>
      </c>
      <c r="AC167" s="4">
        <v>1</v>
      </c>
      <c r="AD167" s="4">
        <v>0</v>
      </c>
      <c r="AE167" s="4" t="s">
        <v>3</v>
      </c>
      <c r="AF167" s="4" t="s">
        <v>4</v>
      </c>
      <c r="AG167" s="4"/>
    </row>
    <row r="168" spans="1:33" x14ac:dyDescent="0.25">
      <c r="A168" s="4" t="s">
        <v>1237</v>
      </c>
      <c r="B168" s="4">
        <v>284</v>
      </c>
      <c r="C168" s="4" t="s">
        <v>1237</v>
      </c>
      <c r="D168" s="4">
        <v>3</v>
      </c>
      <c r="E168" s="5">
        <v>1521734901000</v>
      </c>
      <c r="F168" s="5">
        <v>1521734904000</v>
      </c>
      <c r="G168" s="4">
        <v>0</v>
      </c>
      <c r="H168" s="6">
        <v>52378448</v>
      </c>
      <c r="I168" s="6">
        <v>4835853</v>
      </c>
      <c r="J168" s="4" t="s">
        <v>2299</v>
      </c>
      <c r="K168" s="4">
        <v>3</v>
      </c>
      <c r="L168" s="10">
        <v>5</v>
      </c>
      <c r="M168" s="10">
        <v>22</v>
      </c>
      <c r="N168" s="4" t="s">
        <v>3677</v>
      </c>
      <c r="O168" s="4" t="s">
        <v>3092</v>
      </c>
      <c r="P168" s="4" t="s">
        <v>3678</v>
      </c>
      <c r="Q168" s="4" t="s">
        <v>1239</v>
      </c>
      <c r="R168" s="4"/>
      <c r="S168" s="4">
        <v>2</v>
      </c>
      <c r="T168" s="4">
        <v>0</v>
      </c>
      <c r="U168" s="4">
        <v>4</v>
      </c>
      <c r="V168" s="5">
        <v>1521734896000</v>
      </c>
      <c r="W168" s="5">
        <v>1521738496000</v>
      </c>
      <c r="X168" s="5">
        <v>1521741196000</v>
      </c>
      <c r="Y168" s="4">
        <v>306</v>
      </c>
      <c r="Z168" s="4">
        <v>28400</v>
      </c>
      <c r="AA168" s="4">
        <v>266</v>
      </c>
      <c r="AB168" s="4">
        <v>78</v>
      </c>
      <c r="AC168" s="4">
        <v>2</v>
      </c>
      <c r="AD168" s="4">
        <v>3</v>
      </c>
      <c r="AE168" s="4" t="s">
        <v>348</v>
      </c>
      <c r="AF168" s="4" t="s">
        <v>4</v>
      </c>
      <c r="AG168" s="4"/>
    </row>
    <row r="169" spans="1:33" x14ac:dyDescent="0.25">
      <c r="A169" s="4" t="s">
        <v>2071</v>
      </c>
      <c r="B169" s="4">
        <v>202</v>
      </c>
      <c r="C169" s="4" t="s">
        <v>2071</v>
      </c>
      <c r="D169" s="4">
        <v>4</v>
      </c>
      <c r="E169" s="5">
        <v>1521725500000</v>
      </c>
      <c r="F169" s="5">
        <v>1521725535000</v>
      </c>
      <c r="G169" s="4">
        <v>0</v>
      </c>
      <c r="H169" s="6">
        <v>52385199</v>
      </c>
      <c r="I169" s="6">
        <v>4833732</v>
      </c>
      <c r="J169" s="4" t="s">
        <v>2317</v>
      </c>
      <c r="K169" s="4">
        <v>3</v>
      </c>
      <c r="L169" s="10">
        <v>5</v>
      </c>
      <c r="M169" s="10">
        <v>22</v>
      </c>
      <c r="N169" s="4" t="s">
        <v>3680</v>
      </c>
      <c r="O169" s="4">
        <v>3</v>
      </c>
      <c r="P169" s="4">
        <v>1043</v>
      </c>
      <c r="Q169" s="4" t="s">
        <v>2073</v>
      </c>
      <c r="R169" s="4"/>
      <c r="S169" s="4">
        <v>2</v>
      </c>
      <c r="T169" s="4">
        <v>0</v>
      </c>
      <c r="U169" s="4">
        <v>3</v>
      </c>
      <c r="V169" s="5">
        <v>1521725436000</v>
      </c>
      <c r="W169" s="5">
        <v>1521729036000</v>
      </c>
      <c r="X169" s="5">
        <v>1521731736000</v>
      </c>
      <c r="Y169" s="4">
        <v>221</v>
      </c>
      <c r="Z169" s="4">
        <v>28400</v>
      </c>
      <c r="AA169" s="4">
        <v>217</v>
      </c>
      <c r="AB169" s="4">
        <v>32</v>
      </c>
      <c r="AC169" s="4">
        <v>2</v>
      </c>
      <c r="AD169" s="4">
        <v>4</v>
      </c>
      <c r="AE169" s="4" t="s">
        <v>34</v>
      </c>
      <c r="AF169" s="4" t="s">
        <v>4</v>
      </c>
      <c r="AG169" s="4"/>
    </row>
    <row r="170" spans="1:33" x14ac:dyDescent="0.25">
      <c r="A170" s="4" t="s">
        <v>349</v>
      </c>
      <c r="B170" s="4">
        <v>248</v>
      </c>
      <c r="C170" s="4" t="s">
        <v>349</v>
      </c>
      <c r="D170" s="4">
        <v>0</v>
      </c>
      <c r="E170" s="5">
        <v>1521733351000</v>
      </c>
      <c r="F170" s="5">
        <v>1521733400000</v>
      </c>
      <c r="G170" s="4">
        <v>0</v>
      </c>
      <c r="H170" s="6">
        <v>52385496</v>
      </c>
      <c r="I170" s="6">
        <v>4828088</v>
      </c>
      <c r="J170" s="4" t="s">
        <v>960</v>
      </c>
      <c r="K170" s="4">
        <v>3</v>
      </c>
      <c r="L170" s="10">
        <v>5</v>
      </c>
      <c r="M170" s="10">
        <v>22</v>
      </c>
      <c r="N170" s="4" t="s">
        <v>3695</v>
      </c>
      <c r="O170" s="4">
        <v>10</v>
      </c>
      <c r="P170" s="4" t="s">
        <v>3696</v>
      </c>
      <c r="Q170" s="4" t="s">
        <v>351</v>
      </c>
      <c r="R170" s="4"/>
      <c r="S170" s="4">
        <v>3</v>
      </c>
      <c r="T170" s="4">
        <v>0</v>
      </c>
      <c r="U170" s="4">
        <v>3</v>
      </c>
      <c r="V170" s="5">
        <v>1521733251000</v>
      </c>
      <c r="W170" s="5">
        <v>1521736851000</v>
      </c>
      <c r="X170" s="5">
        <v>1521739551000</v>
      </c>
      <c r="Y170" s="4">
        <v>221</v>
      </c>
      <c r="Z170" s="4">
        <v>28400</v>
      </c>
      <c r="AA170" s="4">
        <v>244</v>
      </c>
      <c r="AB170" s="4">
        <v>254</v>
      </c>
      <c r="AC170" s="4">
        <v>3</v>
      </c>
      <c r="AD170" s="4">
        <v>0</v>
      </c>
      <c r="AE170" s="4" t="s">
        <v>34</v>
      </c>
      <c r="AF170" s="4" t="s">
        <v>4</v>
      </c>
      <c r="AG170" s="4"/>
    </row>
    <row r="171" spans="1:33" x14ac:dyDescent="0.25">
      <c r="A171" s="4" t="s">
        <v>279</v>
      </c>
      <c r="B171" s="4">
        <v>242</v>
      </c>
      <c r="C171" s="4" t="s">
        <v>279</v>
      </c>
      <c r="D171" s="4">
        <v>3</v>
      </c>
      <c r="E171" s="5">
        <v>1521738596000</v>
      </c>
      <c r="F171" s="5">
        <v>1521739211000</v>
      </c>
      <c r="G171" s="4">
        <v>0</v>
      </c>
      <c r="H171" s="6">
        <v>52380717</v>
      </c>
      <c r="I171" s="6">
        <v>4808916</v>
      </c>
      <c r="J171" s="4" t="s">
        <v>1968</v>
      </c>
      <c r="K171" s="4">
        <v>3</v>
      </c>
      <c r="L171" s="10">
        <v>5</v>
      </c>
      <c r="M171" s="10">
        <v>22</v>
      </c>
      <c r="N171" s="4" t="s">
        <v>2446</v>
      </c>
      <c r="O171" s="4" t="s">
        <v>2446</v>
      </c>
      <c r="P171" s="4" t="s">
        <v>2446</v>
      </c>
      <c r="Q171" s="4" t="s">
        <v>281</v>
      </c>
      <c r="R171" s="4"/>
      <c r="S171" s="4">
        <v>3</v>
      </c>
      <c r="T171" s="4">
        <v>0</v>
      </c>
      <c r="U171" s="4">
        <v>4</v>
      </c>
      <c r="V171" s="5">
        <v>1521553331000</v>
      </c>
      <c r="W171" s="5">
        <v>1521556931000</v>
      </c>
      <c r="X171" s="5">
        <v>1521559631000</v>
      </c>
      <c r="Y171" s="4">
        <v>359</v>
      </c>
      <c r="Z171" s="4">
        <v>28400</v>
      </c>
      <c r="AA171" s="4">
        <v>226</v>
      </c>
      <c r="AB171" s="4">
        <v>16</v>
      </c>
      <c r="AC171" s="4">
        <v>3</v>
      </c>
      <c r="AD171" s="4">
        <v>3</v>
      </c>
      <c r="AE171" s="4" t="s">
        <v>93</v>
      </c>
      <c r="AF171" s="4" t="s">
        <v>4</v>
      </c>
      <c r="AG171" s="4"/>
    </row>
    <row r="172" spans="1:33" x14ac:dyDescent="0.25">
      <c r="A172" s="4" t="s">
        <v>1946</v>
      </c>
      <c r="B172" s="4">
        <v>306</v>
      </c>
      <c r="C172" s="4" t="s">
        <v>1946</v>
      </c>
      <c r="D172" s="4">
        <v>4</v>
      </c>
      <c r="E172" s="5">
        <v>1521733961000</v>
      </c>
      <c r="F172" s="5">
        <v>1521733967000</v>
      </c>
      <c r="G172" s="4">
        <v>0</v>
      </c>
      <c r="H172" s="6">
        <v>5237968</v>
      </c>
      <c r="I172" s="6">
        <v>482119</v>
      </c>
      <c r="J172" s="4" t="s">
        <v>1467</v>
      </c>
      <c r="K172" s="4">
        <v>3</v>
      </c>
      <c r="L172" s="10">
        <v>5</v>
      </c>
      <c r="M172" s="10">
        <v>22</v>
      </c>
      <c r="N172" s="4" t="s">
        <v>3698</v>
      </c>
      <c r="O172" s="4">
        <v>4</v>
      </c>
      <c r="P172" s="4" t="s">
        <v>3699</v>
      </c>
      <c r="Q172" s="4" t="s">
        <v>1948</v>
      </c>
      <c r="R172" s="4"/>
      <c r="S172" s="4">
        <v>1</v>
      </c>
      <c r="T172" s="4">
        <v>0</v>
      </c>
      <c r="U172" s="4">
        <v>3</v>
      </c>
      <c r="V172" s="5">
        <v>1521732988000</v>
      </c>
      <c r="W172" s="5">
        <v>1521736588000</v>
      </c>
      <c r="X172" s="5">
        <v>1521739288000</v>
      </c>
      <c r="Y172" s="4">
        <v>94</v>
      </c>
      <c r="Z172" s="4">
        <v>28400</v>
      </c>
      <c r="AA172" s="4">
        <v>264</v>
      </c>
      <c r="AB172" s="4">
        <v>90</v>
      </c>
      <c r="AC172" s="4">
        <v>1</v>
      </c>
      <c r="AD172" s="4">
        <v>4</v>
      </c>
      <c r="AE172" s="4" t="s">
        <v>108</v>
      </c>
      <c r="AF172" s="4" t="s">
        <v>4</v>
      </c>
      <c r="AG172" s="4"/>
    </row>
    <row r="173" spans="1:33" x14ac:dyDescent="0.25">
      <c r="A173" s="4" t="s">
        <v>1475</v>
      </c>
      <c r="B173" s="4">
        <v>127</v>
      </c>
      <c r="C173" s="4" t="s">
        <v>1475</v>
      </c>
      <c r="D173" s="4">
        <v>4</v>
      </c>
      <c r="E173" s="5">
        <v>1521732743000</v>
      </c>
      <c r="F173" s="5">
        <v>1521732752000</v>
      </c>
      <c r="G173" s="4">
        <v>0</v>
      </c>
      <c r="H173" s="6">
        <v>52373837</v>
      </c>
      <c r="I173" s="6">
        <v>4828272</v>
      </c>
      <c r="J173" s="4" t="s">
        <v>2072</v>
      </c>
      <c r="K173" s="4">
        <v>3</v>
      </c>
      <c r="L173" s="10">
        <v>5</v>
      </c>
      <c r="M173" s="10">
        <v>22</v>
      </c>
      <c r="N173" s="4" t="s">
        <v>3775</v>
      </c>
      <c r="O173" s="4">
        <v>1189</v>
      </c>
      <c r="P173" s="4" t="s">
        <v>3776</v>
      </c>
      <c r="Q173" s="4" t="s">
        <v>1477</v>
      </c>
      <c r="R173" s="4"/>
      <c r="S173" s="4">
        <v>1</v>
      </c>
      <c r="T173" s="4">
        <v>0</v>
      </c>
      <c r="U173" s="4">
        <v>3</v>
      </c>
      <c r="V173" s="5">
        <v>1521555999000</v>
      </c>
      <c r="W173" s="5">
        <v>1521559599000</v>
      </c>
      <c r="X173" s="5">
        <v>1521562299000</v>
      </c>
      <c r="Y173" s="4">
        <v>68</v>
      </c>
      <c r="Z173" s="4">
        <v>28400</v>
      </c>
      <c r="AA173" s="4">
        <v>243</v>
      </c>
      <c r="AB173" s="4">
        <v>246</v>
      </c>
      <c r="AC173" s="4">
        <v>1</v>
      </c>
      <c r="AD173" s="4">
        <v>4</v>
      </c>
      <c r="AE173" s="4" t="s">
        <v>68</v>
      </c>
      <c r="AF173" s="4" t="s">
        <v>4</v>
      </c>
      <c r="AG173" s="4"/>
    </row>
    <row r="174" spans="1:33" x14ac:dyDescent="0.25">
      <c r="A174" s="4" t="s">
        <v>2366</v>
      </c>
      <c r="B174" s="4">
        <v>350</v>
      </c>
      <c r="C174" s="4" t="s">
        <v>2366</v>
      </c>
      <c r="D174" s="4">
        <v>0</v>
      </c>
      <c r="E174" s="5">
        <v>1521736984000</v>
      </c>
      <c r="F174" s="5">
        <v>1521736997000</v>
      </c>
      <c r="G174" s="4">
        <v>0</v>
      </c>
      <c r="H174" s="6">
        <v>52354726</v>
      </c>
      <c r="I174" s="6">
        <v>4771265</v>
      </c>
      <c r="J174" s="4" t="s">
        <v>983</v>
      </c>
      <c r="K174" s="4">
        <v>3</v>
      </c>
      <c r="L174" s="10">
        <v>5</v>
      </c>
      <c r="M174" s="10">
        <v>23</v>
      </c>
      <c r="N174" s="4" t="s">
        <v>2446</v>
      </c>
      <c r="O174" s="4" t="s">
        <v>2446</v>
      </c>
      <c r="P174" s="4" t="s">
        <v>2446</v>
      </c>
      <c r="Q174" s="4" t="s">
        <v>2368</v>
      </c>
      <c r="R174" s="4"/>
      <c r="S174" s="4">
        <v>3</v>
      </c>
      <c r="T174" s="4">
        <v>0</v>
      </c>
      <c r="U174" s="4" t="s">
        <v>4</v>
      </c>
      <c r="V174" s="5" t="s">
        <v>4</v>
      </c>
      <c r="W174" s="5" t="s">
        <v>4</v>
      </c>
      <c r="X174" s="5" t="s">
        <v>4</v>
      </c>
      <c r="Y174" s="4" t="s">
        <v>4</v>
      </c>
      <c r="Z174" s="4">
        <v>28400</v>
      </c>
      <c r="AA174" s="4" t="s">
        <v>4</v>
      </c>
      <c r="AB174" s="4" t="s">
        <v>4</v>
      </c>
      <c r="AC174" s="4">
        <v>3</v>
      </c>
      <c r="AD174" s="4">
        <v>0</v>
      </c>
      <c r="AE174" s="4" t="s">
        <v>4</v>
      </c>
      <c r="AF174" s="4" t="s">
        <v>4</v>
      </c>
      <c r="AG174" s="4"/>
    </row>
    <row r="175" spans="1:33" x14ac:dyDescent="0.25">
      <c r="A175" s="4" t="s">
        <v>365</v>
      </c>
      <c r="B175" s="4">
        <v>242</v>
      </c>
      <c r="C175" s="4" t="s">
        <v>365</v>
      </c>
      <c r="D175" s="4">
        <v>3</v>
      </c>
      <c r="E175" s="5">
        <v>1521731626000</v>
      </c>
      <c r="F175" s="5">
        <v>1521731627000</v>
      </c>
      <c r="G175" s="4">
        <v>0</v>
      </c>
      <c r="H175" s="6">
        <v>52367807</v>
      </c>
      <c r="I175" s="6">
        <v>4805642</v>
      </c>
      <c r="J175" s="4" t="s">
        <v>1737</v>
      </c>
      <c r="K175" s="4">
        <v>3</v>
      </c>
      <c r="L175" s="10">
        <v>5</v>
      </c>
      <c r="M175" s="10">
        <v>23</v>
      </c>
      <c r="N175" s="4" t="s">
        <v>2446</v>
      </c>
      <c r="O175" s="4" t="s">
        <v>2446</v>
      </c>
      <c r="P175" s="4" t="s">
        <v>2446</v>
      </c>
      <c r="Q175" s="4" t="s">
        <v>367</v>
      </c>
      <c r="R175" s="4"/>
      <c r="S175" s="4">
        <v>3</v>
      </c>
      <c r="T175" s="4">
        <v>0</v>
      </c>
      <c r="U175" s="4">
        <v>5</v>
      </c>
      <c r="V175" s="5">
        <v>1521731625000</v>
      </c>
      <c r="W175" s="5">
        <v>1521735225000</v>
      </c>
      <c r="X175" s="5">
        <v>1521737925000</v>
      </c>
      <c r="Y175" s="4">
        <v>249</v>
      </c>
      <c r="Z175" s="4">
        <v>28400</v>
      </c>
      <c r="AA175" s="4">
        <v>253</v>
      </c>
      <c r="AB175" s="4">
        <v>107</v>
      </c>
      <c r="AC175" s="4">
        <v>3</v>
      </c>
      <c r="AD175" s="4">
        <v>3</v>
      </c>
      <c r="AE175" s="4" t="s">
        <v>3</v>
      </c>
      <c r="AF175" s="4" t="s">
        <v>4</v>
      </c>
      <c r="AG175" s="4"/>
    </row>
    <row r="176" spans="1:33" x14ac:dyDescent="0.25">
      <c r="A176" s="4" t="s">
        <v>950</v>
      </c>
      <c r="B176" s="4">
        <v>242</v>
      </c>
      <c r="C176" s="4" t="s">
        <v>950</v>
      </c>
      <c r="D176" s="4">
        <v>0</v>
      </c>
      <c r="E176" s="5">
        <v>1521737837000</v>
      </c>
      <c r="F176" s="5">
        <v>1521737843000</v>
      </c>
      <c r="G176" s="4">
        <v>0</v>
      </c>
      <c r="H176" s="6">
        <v>52362049</v>
      </c>
      <c r="I176" s="6">
        <v>4783344</v>
      </c>
      <c r="J176" s="4" t="s">
        <v>1147</v>
      </c>
      <c r="K176" s="4">
        <v>3</v>
      </c>
      <c r="L176" s="10">
        <v>5</v>
      </c>
      <c r="M176" s="10">
        <v>23</v>
      </c>
      <c r="N176" s="4" t="s">
        <v>2799</v>
      </c>
      <c r="O176" s="4">
        <v>271</v>
      </c>
      <c r="P176" s="4" t="s">
        <v>2800</v>
      </c>
      <c r="Q176" s="4" t="s">
        <v>952</v>
      </c>
      <c r="R176" s="4"/>
      <c r="S176" s="4">
        <v>1</v>
      </c>
      <c r="T176" s="4">
        <v>0</v>
      </c>
      <c r="U176" s="4">
        <v>3</v>
      </c>
      <c r="V176" s="5">
        <v>1521735778000</v>
      </c>
      <c r="W176" s="5">
        <v>1521739378000</v>
      </c>
      <c r="X176" s="5">
        <v>1521742078000</v>
      </c>
      <c r="Y176" s="4">
        <v>135</v>
      </c>
      <c r="Z176" s="4">
        <v>28400</v>
      </c>
      <c r="AA176" s="4">
        <v>205</v>
      </c>
      <c r="AB176" s="4">
        <v>79</v>
      </c>
      <c r="AC176" s="4">
        <v>1</v>
      </c>
      <c r="AD176" s="4">
        <v>0</v>
      </c>
      <c r="AE176" s="4" t="s">
        <v>23</v>
      </c>
      <c r="AF176" s="4" t="s">
        <v>4</v>
      </c>
      <c r="AG176" s="4"/>
    </row>
    <row r="177" spans="1:33" x14ac:dyDescent="0.25">
      <c r="A177" s="4" t="s">
        <v>1389</v>
      </c>
      <c r="B177" s="4">
        <v>39</v>
      </c>
      <c r="C177" s="4" t="s">
        <v>1389</v>
      </c>
      <c r="D177" s="4">
        <v>0</v>
      </c>
      <c r="E177" s="5">
        <v>1521738225000</v>
      </c>
      <c r="F177" s="5">
        <v>1521738231000</v>
      </c>
      <c r="G177" s="4">
        <v>0</v>
      </c>
      <c r="H177" s="6">
        <v>52360206</v>
      </c>
      <c r="I177" s="6">
        <v>4778536</v>
      </c>
      <c r="J177" s="4" t="s">
        <v>754</v>
      </c>
      <c r="K177" s="4">
        <v>3</v>
      </c>
      <c r="L177" s="10">
        <v>5</v>
      </c>
      <c r="M177" s="10">
        <v>23</v>
      </c>
      <c r="N177" s="4" t="s">
        <v>2799</v>
      </c>
      <c r="O177" s="4">
        <v>276</v>
      </c>
      <c r="P177" s="4" t="s">
        <v>2800</v>
      </c>
      <c r="Q177" s="4" t="s">
        <v>1391</v>
      </c>
      <c r="R177" s="4"/>
      <c r="S177" s="4">
        <v>3</v>
      </c>
      <c r="T177" s="4">
        <v>0</v>
      </c>
      <c r="U177" s="4">
        <v>5</v>
      </c>
      <c r="V177" s="5">
        <v>1521738224000</v>
      </c>
      <c r="W177" s="5">
        <v>1521741824000</v>
      </c>
      <c r="X177" s="5">
        <v>1521744524000</v>
      </c>
      <c r="Y177" s="4" t="s">
        <v>4</v>
      </c>
      <c r="Z177" s="4">
        <v>28400</v>
      </c>
      <c r="AA177" s="4" t="s">
        <v>4</v>
      </c>
      <c r="AB177" s="4" t="s">
        <v>4</v>
      </c>
      <c r="AC177" s="4">
        <v>3</v>
      </c>
      <c r="AD177" s="4">
        <v>0</v>
      </c>
      <c r="AE177" s="4" t="s">
        <v>4</v>
      </c>
      <c r="AF177" s="4" t="s">
        <v>4</v>
      </c>
      <c r="AG177" s="4"/>
    </row>
    <row r="178" spans="1:33" x14ac:dyDescent="0.25">
      <c r="A178" s="4" t="s">
        <v>803</v>
      </c>
      <c r="B178" s="4">
        <v>338</v>
      </c>
      <c r="C178" s="4" t="s">
        <v>803</v>
      </c>
      <c r="D178" s="4">
        <v>0</v>
      </c>
      <c r="E178" s="5">
        <v>1521734861000</v>
      </c>
      <c r="F178" s="5">
        <v>1521734866000</v>
      </c>
      <c r="G178" s="4">
        <v>0</v>
      </c>
      <c r="H178" s="6">
        <v>52368291</v>
      </c>
      <c r="I178" s="6">
        <v>4800348</v>
      </c>
      <c r="J178" s="4" t="s">
        <v>2320</v>
      </c>
      <c r="K178" s="4">
        <v>3</v>
      </c>
      <c r="L178" s="10">
        <v>5</v>
      </c>
      <c r="M178" s="10">
        <v>23</v>
      </c>
      <c r="N178" s="4" t="s">
        <v>3620</v>
      </c>
      <c r="O178" s="4">
        <v>5</v>
      </c>
      <c r="P178" s="4" t="s">
        <v>3621</v>
      </c>
      <c r="Q178" s="4" t="s">
        <v>805</v>
      </c>
      <c r="R178" s="4"/>
      <c r="S178" s="4">
        <v>1</v>
      </c>
      <c r="T178" s="4">
        <v>0</v>
      </c>
      <c r="U178" s="4">
        <v>4</v>
      </c>
      <c r="V178" s="5">
        <v>1521734861000</v>
      </c>
      <c r="W178" s="5">
        <v>1521738461000</v>
      </c>
      <c r="X178" s="5">
        <v>1521741161000</v>
      </c>
      <c r="Y178" s="4">
        <v>248</v>
      </c>
      <c r="Z178" s="4">
        <v>28400</v>
      </c>
      <c r="AA178" s="4">
        <v>266</v>
      </c>
      <c r="AB178" s="4">
        <v>32</v>
      </c>
      <c r="AC178" s="4">
        <v>1</v>
      </c>
      <c r="AD178" s="4">
        <v>0</v>
      </c>
      <c r="AE178" s="4" t="s">
        <v>214</v>
      </c>
      <c r="AF178" s="4" t="s">
        <v>4</v>
      </c>
      <c r="AG178" s="4"/>
    </row>
    <row r="179" spans="1:33" x14ac:dyDescent="0.25">
      <c r="A179" s="4" t="s">
        <v>1598</v>
      </c>
      <c r="B179" s="4">
        <v>113</v>
      </c>
      <c r="C179" s="4" t="s">
        <v>1598</v>
      </c>
      <c r="D179" s="4">
        <v>2</v>
      </c>
      <c r="E179" s="5">
        <v>1521732261000</v>
      </c>
      <c r="F179" s="5">
        <v>1521732263000</v>
      </c>
      <c r="G179" s="4">
        <v>0</v>
      </c>
      <c r="H179" s="6">
        <v>52371163</v>
      </c>
      <c r="I179" s="6">
        <v>4793857</v>
      </c>
      <c r="J179" s="4" t="s">
        <v>745</v>
      </c>
      <c r="K179" s="4">
        <v>3</v>
      </c>
      <c r="L179" s="10">
        <v>5</v>
      </c>
      <c r="M179" s="10">
        <v>23</v>
      </c>
      <c r="N179" s="4" t="s">
        <v>2894</v>
      </c>
      <c r="O179" s="4">
        <v>12</v>
      </c>
      <c r="P179" s="4" t="s">
        <v>2895</v>
      </c>
      <c r="Q179" s="4" t="s">
        <v>1600</v>
      </c>
      <c r="R179" s="4"/>
      <c r="S179" s="4">
        <v>2</v>
      </c>
      <c r="T179" s="4">
        <v>0</v>
      </c>
      <c r="U179" s="4">
        <v>1</v>
      </c>
      <c r="V179" s="5">
        <v>1521732257000</v>
      </c>
      <c r="W179" s="5">
        <v>1521735857000</v>
      </c>
      <c r="X179" s="5">
        <v>1521738557000</v>
      </c>
      <c r="Y179" s="4">
        <v>333</v>
      </c>
      <c r="Z179" s="4">
        <v>28400</v>
      </c>
      <c r="AA179" s="4">
        <v>211</v>
      </c>
      <c r="AB179" s="4">
        <v>39</v>
      </c>
      <c r="AC179" s="4">
        <v>2</v>
      </c>
      <c r="AD179" s="4">
        <v>2</v>
      </c>
      <c r="AE179" s="4" t="s">
        <v>103</v>
      </c>
      <c r="AF179" s="4" t="s">
        <v>4</v>
      </c>
      <c r="AG179" s="4"/>
    </row>
    <row r="180" spans="1:33" x14ac:dyDescent="0.25">
      <c r="A180" s="4" t="s">
        <v>69</v>
      </c>
      <c r="B180" s="4">
        <v>149</v>
      </c>
      <c r="C180" s="4" t="s">
        <v>69</v>
      </c>
      <c r="D180" s="4">
        <v>4</v>
      </c>
      <c r="E180" s="5">
        <v>1521735678000</v>
      </c>
      <c r="F180" s="5">
        <v>1521735681000</v>
      </c>
      <c r="G180" s="4">
        <v>0</v>
      </c>
      <c r="H180" s="6">
        <v>52359359</v>
      </c>
      <c r="I180" s="6">
        <v>478014</v>
      </c>
      <c r="J180" s="4" t="s">
        <v>2332</v>
      </c>
      <c r="K180" s="4">
        <v>3</v>
      </c>
      <c r="L180" s="10">
        <v>5</v>
      </c>
      <c r="M180" s="10">
        <v>23</v>
      </c>
      <c r="N180" s="4" t="s">
        <v>2799</v>
      </c>
      <c r="O180" s="4">
        <v>276</v>
      </c>
      <c r="P180" s="4" t="s">
        <v>2800</v>
      </c>
      <c r="Q180" s="4" t="s">
        <v>71</v>
      </c>
      <c r="R180" s="4"/>
      <c r="S180" s="4">
        <v>3</v>
      </c>
      <c r="T180" s="4">
        <v>0</v>
      </c>
      <c r="U180" s="4">
        <v>5</v>
      </c>
      <c r="V180" s="5">
        <v>1521732334000</v>
      </c>
      <c r="W180" s="5">
        <v>1521735934000</v>
      </c>
      <c r="X180" s="5">
        <v>1521738634000</v>
      </c>
      <c r="Y180" s="4">
        <v>249</v>
      </c>
      <c r="Z180" s="4">
        <v>28400</v>
      </c>
      <c r="AA180" s="4">
        <v>253</v>
      </c>
      <c r="AB180" s="4">
        <v>275</v>
      </c>
      <c r="AC180" s="4">
        <v>3</v>
      </c>
      <c r="AD180" s="4">
        <v>4</v>
      </c>
      <c r="AE180" s="4" t="s">
        <v>3</v>
      </c>
      <c r="AF180" s="4" t="s">
        <v>4</v>
      </c>
      <c r="AG180" s="4"/>
    </row>
    <row r="181" spans="1:33" x14ac:dyDescent="0.25">
      <c r="A181" s="4" t="s">
        <v>473</v>
      </c>
      <c r="B181" s="4">
        <v>48</v>
      </c>
      <c r="C181" s="4" t="s">
        <v>473</v>
      </c>
      <c r="D181" s="4">
        <v>0</v>
      </c>
      <c r="E181" s="5">
        <v>1521721816000</v>
      </c>
      <c r="F181" s="5">
        <v>1521722233000</v>
      </c>
      <c r="G181" s="4">
        <v>0</v>
      </c>
      <c r="H181" s="6">
        <v>52367523</v>
      </c>
      <c r="I181" s="6">
        <v>4794379</v>
      </c>
      <c r="J181" s="4" t="s">
        <v>2040</v>
      </c>
      <c r="K181" s="4">
        <v>3</v>
      </c>
      <c r="L181" s="10">
        <v>5</v>
      </c>
      <c r="M181" s="10">
        <v>23</v>
      </c>
      <c r="N181" s="4" t="s">
        <v>3620</v>
      </c>
      <c r="O181" s="4">
        <v>6</v>
      </c>
      <c r="P181" s="4" t="s">
        <v>3621</v>
      </c>
      <c r="Q181" s="4" t="s">
        <v>475</v>
      </c>
      <c r="R181" s="4"/>
      <c r="S181" s="4">
        <v>1</v>
      </c>
      <c r="T181" s="4">
        <v>0</v>
      </c>
      <c r="U181" s="4">
        <v>2</v>
      </c>
      <c r="V181" s="5">
        <v>1521721810000</v>
      </c>
      <c r="W181" s="5">
        <v>1521725410000</v>
      </c>
      <c r="X181" s="5">
        <v>1521728110000</v>
      </c>
      <c r="Y181" s="4" t="s">
        <v>4</v>
      </c>
      <c r="Z181" s="4">
        <v>28400</v>
      </c>
      <c r="AA181" s="4" t="s">
        <v>4</v>
      </c>
      <c r="AB181" s="4" t="s">
        <v>4</v>
      </c>
      <c r="AC181" s="4">
        <v>1</v>
      </c>
      <c r="AD181" s="4">
        <v>0</v>
      </c>
      <c r="AE181" s="4" t="s">
        <v>4</v>
      </c>
      <c r="AF181" s="4" t="s">
        <v>4</v>
      </c>
      <c r="AG181" s="4"/>
    </row>
    <row r="182" spans="1:33" x14ac:dyDescent="0.25">
      <c r="A182" s="4" t="s">
        <v>1824</v>
      </c>
      <c r="B182" s="4">
        <v>313</v>
      </c>
      <c r="C182" s="4" t="s">
        <v>1824</v>
      </c>
      <c r="D182" s="4">
        <v>0</v>
      </c>
      <c r="E182" s="5">
        <v>1521725829000</v>
      </c>
      <c r="F182" s="5">
        <v>1521725889000</v>
      </c>
      <c r="G182" s="4">
        <v>0</v>
      </c>
      <c r="H182" s="6">
        <v>52355388</v>
      </c>
      <c r="I182" s="6">
        <v>4775403</v>
      </c>
      <c r="J182" s="4" t="s">
        <v>1843</v>
      </c>
      <c r="K182" s="4">
        <v>3</v>
      </c>
      <c r="L182" s="10">
        <v>5</v>
      </c>
      <c r="M182" s="10">
        <v>24</v>
      </c>
      <c r="N182" s="4" t="s">
        <v>3028</v>
      </c>
      <c r="O182" s="4">
        <v>18</v>
      </c>
      <c r="P182" s="4" t="s">
        <v>3029</v>
      </c>
      <c r="Q182" s="4" t="s">
        <v>1826</v>
      </c>
      <c r="R182" s="4"/>
      <c r="S182" s="4">
        <v>3</v>
      </c>
      <c r="T182" s="4">
        <v>0</v>
      </c>
      <c r="U182" s="4">
        <v>2</v>
      </c>
      <c r="V182" s="5">
        <v>1521561979000</v>
      </c>
      <c r="W182" s="5">
        <v>1521565579000</v>
      </c>
      <c r="X182" s="5">
        <v>1521568279000</v>
      </c>
      <c r="Y182" s="4">
        <v>103</v>
      </c>
      <c r="Z182" s="4">
        <v>28400</v>
      </c>
      <c r="AA182" s="4">
        <v>274</v>
      </c>
      <c r="AB182" s="4">
        <v>116</v>
      </c>
      <c r="AC182" s="4">
        <v>3</v>
      </c>
      <c r="AD182" s="4">
        <v>0</v>
      </c>
      <c r="AE182" s="4" t="s">
        <v>54</v>
      </c>
      <c r="AF182" s="4" t="s">
        <v>4</v>
      </c>
      <c r="AG182" s="4"/>
    </row>
    <row r="183" spans="1:33" x14ac:dyDescent="0.25">
      <c r="A183" s="4" t="s">
        <v>432</v>
      </c>
      <c r="B183" s="4">
        <v>68</v>
      </c>
      <c r="C183" s="4" t="s">
        <v>432</v>
      </c>
      <c r="D183" s="4">
        <v>0</v>
      </c>
      <c r="E183" s="5">
        <v>1521733975000</v>
      </c>
      <c r="F183" s="5">
        <v>1521733982000</v>
      </c>
      <c r="G183" s="4">
        <v>0</v>
      </c>
      <c r="H183" s="6">
        <v>52350992</v>
      </c>
      <c r="I183" s="6">
        <v>477924</v>
      </c>
      <c r="J183" s="4" t="s">
        <v>1117</v>
      </c>
      <c r="K183" s="4">
        <v>3</v>
      </c>
      <c r="L183" s="10">
        <v>5</v>
      </c>
      <c r="M183" s="10">
        <v>24</v>
      </c>
      <c r="N183" s="4" t="s">
        <v>2446</v>
      </c>
      <c r="O183" s="4" t="s">
        <v>2446</v>
      </c>
      <c r="P183" s="4" t="s">
        <v>2446</v>
      </c>
      <c r="Q183" s="4" t="s">
        <v>434</v>
      </c>
      <c r="R183" s="4"/>
      <c r="S183" s="4">
        <v>2</v>
      </c>
      <c r="T183" s="4">
        <v>0</v>
      </c>
      <c r="U183" s="4">
        <v>3</v>
      </c>
      <c r="V183" s="5">
        <v>1521561960000</v>
      </c>
      <c r="W183" s="5">
        <v>1521565560000</v>
      </c>
      <c r="X183" s="5">
        <v>1521568260000</v>
      </c>
      <c r="Y183" s="4">
        <v>68</v>
      </c>
      <c r="Z183" s="4">
        <v>28400</v>
      </c>
      <c r="AA183" s="4">
        <v>243</v>
      </c>
      <c r="AB183" s="4">
        <v>268</v>
      </c>
      <c r="AC183" s="4">
        <v>2</v>
      </c>
      <c r="AD183" s="4">
        <v>0</v>
      </c>
      <c r="AE183" s="4" t="s">
        <v>68</v>
      </c>
      <c r="AF183" s="4" t="s">
        <v>4</v>
      </c>
      <c r="AG183" s="4"/>
    </row>
    <row r="184" spans="1:33" x14ac:dyDescent="0.25">
      <c r="A184" s="4" t="s">
        <v>313</v>
      </c>
      <c r="B184" s="4">
        <v>130</v>
      </c>
      <c r="C184" s="4" t="s">
        <v>313</v>
      </c>
      <c r="D184" s="4">
        <v>0</v>
      </c>
      <c r="E184" s="5">
        <v>1521738469000</v>
      </c>
      <c r="F184" s="5">
        <v>1521738475000</v>
      </c>
      <c r="G184" s="4">
        <v>0</v>
      </c>
      <c r="H184" s="6">
        <v>52342143</v>
      </c>
      <c r="I184" s="6">
        <v>4797602</v>
      </c>
      <c r="J184" s="4" t="s">
        <v>2323</v>
      </c>
      <c r="K184" s="4">
        <v>3</v>
      </c>
      <c r="L184" s="10">
        <v>5</v>
      </c>
      <c r="M184" s="10">
        <v>24</v>
      </c>
      <c r="N184" s="4" t="s">
        <v>2641</v>
      </c>
      <c r="O184" s="4">
        <v>15</v>
      </c>
      <c r="P184" s="4">
        <v>1066</v>
      </c>
      <c r="Q184" s="4" t="s">
        <v>315</v>
      </c>
      <c r="R184" s="4"/>
      <c r="S184" s="4">
        <v>3</v>
      </c>
      <c r="T184" s="4">
        <v>0</v>
      </c>
      <c r="U184" s="4">
        <v>5</v>
      </c>
      <c r="V184" s="5">
        <v>1521732098000</v>
      </c>
      <c r="W184" s="5">
        <v>1521735698000</v>
      </c>
      <c r="X184" s="5">
        <v>1521738398000</v>
      </c>
      <c r="Y184" s="4">
        <v>249</v>
      </c>
      <c r="Z184" s="4">
        <v>28400</v>
      </c>
      <c r="AA184" s="4">
        <v>274</v>
      </c>
      <c r="AB184" s="4">
        <v>107</v>
      </c>
      <c r="AC184" s="4">
        <v>3</v>
      </c>
      <c r="AD184" s="4">
        <v>0</v>
      </c>
      <c r="AE184" s="4" t="s">
        <v>3</v>
      </c>
      <c r="AF184" s="4" t="s">
        <v>4</v>
      </c>
      <c r="AG184" s="4"/>
    </row>
    <row r="185" spans="1:33" x14ac:dyDescent="0.25">
      <c r="A185" s="4" t="s">
        <v>741</v>
      </c>
      <c r="B185" s="4">
        <v>147</v>
      </c>
      <c r="C185" s="4" t="s">
        <v>741</v>
      </c>
      <c r="D185" s="4">
        <v>3</v>
      </c>
      <c r="E185" s="5">
        <v>1521734157000</v>
      </c>
      <c r="F185" s="5">
        <v>1521734159000</v>
      </c>
      <c r="G185" s="4">
        <v>0</v>
      </c>
      <c r="H185" s="6">
        <v>52346036</v>
      </c>
      <c r="I185" s="6">
        <v>4781248</v>
      </c>
      <c r="J185" s="4" t="s">
        <v>1191</v>
      </c>
      <c r="K185" s="4">
        <v>3</v>
      </c>
      <c r="L185" s="10">
        <v>5</v>
      </c>
      <c r="M185" s="10">
        <v>24</v>
      </c>
      <c r="N185" s="4" t="s">
        <v>3059</v>
      </c>
      <c r="O185" s="4">
        <v>30</v>
      </c>
      <c r="P185" s="4" t="s">
        <v>3060</v>
      </c>
      <c r="Q185" s="4" t="s">
        <v>743</v>
      </c>
      <c r="R185" s="4"/>
      <c r="S185" s="4">
        <v>3</v>
      </c>
      <c r="T185" s="4">
        <v>0</v>
      </c>
      <c r="U185" s="4">
        <v>2</v>
      </c>
      <c r="V185" s="5">
        <v>1521721548000</v>
      </c>
      <c r="W185" s="5">
        <v>1521725148000</v>
      </c>
      <c r="X185" s="5">
        <v>1521727848000</v>
      </c>
      <c r="Y185" s="4">
        <v>125</v>
      </c>
      <c r="Z185" s="4">
        <v>28400</v>
      </c>
      <c r="AA185" s="4">
        <v>205</v>
      </c>
      <c r="AB185" s="4">
        <v>78</v>
      </c>
      <c r="AC185" s="4">
        <v>3</v>
      </c>
      <c r="AD185" s="4">
        <v>3</v>
      </c>
      <c r="AE185" s="4" t="s">
        <v>119</v>
      </c>
      <c r="AF185" s="4" t="s">
        <v>4</v>
      </c>
      <c r="AG185" s="4"/>
    </row>
    <row r="186" spans="1:33" x14ac:dyDescent="0.25">
      <c r="A186" s="4" t="s">
        <v>2295</v>
      </c>
      <c r="B186" s="4">
        <v>3</v>
      </c>
      <c r="C186" s="4" t="s">
        <v>2295</v>
      </c>
      <c r="D186" s="4">
        <v>0</v>
      </c>
      <c r="E186" s="5">
        <v>1521728855000</v>
      </c>
      <c r="F186" s="5">
        <v>1521728867000</v>
      </c>
      <c r="G186" s="4">
        <v>0</v>
      </c>
      <c r="H186" s="6">
        <v>52341481</v>
      </c>
      <c r="I186" s="6">
        <v>4792199</v>
      </c>
      <c r="J186" s="4" t="s">
        <v>763</v>
      </c>
      <c r="K186" s="4">
        <v>3</v>
      </c>
      <c r="L186" s="10">
        <v>5</v>
      </c>
      <c r="M186" s="10">
        <v>24</v>
      </c>
      <c r="N186" s="4" t="s">
        <v>2667</v>
      </c>
      <c r="O186" s="4">
        <v>10</v>
      </c>
      <c r="P186" s="4" t="s">
        <v>2668</v>
      </c>
      <c r="Q186" s="4" t="s">
        <v>2297</v>
      </c>
      <c r="R186" s="4"/>
      <c r="S186" s="4">
        <v>2</v>
      </c>
      <c r="T186" s="4">
        <v>0</v>
      </c>
      <c r="U186" s="4" t="s">
        <v>4</v>
      </c>
      <c r="V186" s="5" t="s">
        <v>4</v>
      </c>
      <c r="W186" s="5" t="s">
        <v>4</v>
      </c>
      <c r="X186" s="5" t="s">
        <v>4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2</v>
      </c>
      <c r="AD186" s="4">
        <v>0</v>
      </c>
      <c r="AE186" s="4" t="s">
        <v>4</v>
      </c>
      <c r="AF186" s="4" t="s">
        <v>4</v>
      </c>
      <c r="AG186" s="4"/>
    </row>
    <row r="187" spans="1:33" x14ac:dyDescent="0.25">
      <c r="A187" s="7" t="s">
        <v>1205</v>
      </c>
      <c r="B187" s="4">
        <v>376</v>
      </c>
      <c r="C187" s="7" t="s">
        <v>1205</v>
      </c>
      <c r="D187" s="4">
        <v>2</v>
      </c>
      <c r="E187" s="5">
        <v>1521735816000</v>
      </c>
      <c r="F187" s="5">
        <v>1521735818000</v>
      </c>
      <c r="G187" s="4">
        <v>0</v>
      </c>
      <c r="H187" s="6">
        <v>52348325</v>
      </c>
      <c r="I187" s="6">
        <v>4785674</v>
      </c>
      <c r="J187" s="4" t="s">
        <v>989</v>
      </c>
      <c r="K187" s="4">
        <v>3</v>
      </c>
      <c r="L187" s="10">
        <v>5</v>
      </c>
      <c r="M187" s="10">
        <v>24</v>
      </c>
      <c r="N187" s="4" t="s">
        <v>2446</v>
      </c>
      <c r="O187" s="4" t="s">
        <v>2446</v>
      </c>
      <c r="P187" s="4" t="s">
        <v>2446</v>
      </c>
      <c r="Q187" s="4" t="s">
        <v>1207</v>
      </c>
      <c r="R187" s="4"/>
      <c r="S187" s="4">
        <v>1</v>
      </c>
      <c r="T187" s="4">
        <v>0</v>
      </c>
      <c r="U187" s="4">
        <v>1</v>
      </c>
      <c r="V187" s="5">
        <v>1521722630000</v>
      </c>
      <c r="W187" s="5">
        <v>1521726230000</v>
      </c>
      <c r="X187" s="5">
        <v>1521728930000</v>
      </c>
      <c r="Y187" s="4">
        <v>333</v>
      </c>
      <c r="Z187" s="4">
        <v>28400</v>
      </c>
      <c r="AA187" s="4">
        <v>211</v>
      </c>
      <c r="AB187" s="4">
        <v>45</v>
      </c>
      <c r="AC187" s="4">
        <v>1</v>
      </c>
      <c r="AD187" s="4">
        <v>2</v>
      </c>
      <c r="AE187" s="4" t="s">
        <v>103</v>
      </c>
      <c r="AF187" s="4" t="s">
        <v>4</v>
      </c>
      <c r="AG187" s="4"/>
    </row>
    <row r="188" spans="1:33" x14ac:dyDescent="0.25">
      <c r="A188" s="4" t="s">
        <v>976</v>
      </c>
      <c r="B188" s="4">
        <v>353</v>
      </c>
      <c r="C188" s="4" t="s">
        <v>976</v>
      </c>
      <c r="D188" s="4">
        <v>0</v>
      </c>
      <c r="E188" s="5">
        <v>1521734895000</v>
      </c>
      <c r="F188" s="5">
        <v>1521734914000</v>
      </c>
      <c r="G188" s="4">
        <v>0</v>
      </c>
      <c r="H188" s="6">
        <v>52347448</v>
      </c>
      <c r="I188" s="6">
        <v>4798471</v>
      </c>
      <c r="J188" s="4" t="s">
        <v>1349</v>
      </c>
      <c r="K188" s="4">
        <v>3</v>
      </c>
      <c r="L188" s="10">
        <v>5</v>
      </c>
      <c r="M188" s="10">
        <v>24</v>
      </c>
      <c r="N188" s="4" t="s">
        <v>2446</v>
      </c>
      <c r="O188" s="4" t="s">
        <v>2446</v>
      </c>
      <c r="P188" s="4" t="s">
        <v>2446</v>
      </c>
      <c r="Q188" s="4" t="s">
        <v>978</v>
      </c>
      <c r="R188" s="4"/>
      <c r="S188" s="4">
        <v>1</v>
      </c>
      <c r="T188" s="4">
        <v>0</v>
      </c>
      <c r="U188" s="4">
        <v>1</v>
      </c>
      <c r="V188" s="5">
        <v>1521732198000</v>
      </c>
      <c r="W188" s="5">
        <v>1521735798000</v>
      </c>
      <c r="X188" s="5">
        <v>1521738498000</v>
      </c>
      <c r="Y188" s="4">
        <v>361</v>
      </c>
      <c r="Z188" s="4">
        <v>28400</v>
      </c>
      <c r="AA188" s="4">
        <v>244</v>
      </c>
      <c r="AB188" s="4">
        <v>254</v>
      </c>
      <c r="AC188" s="4">
        <v>1</v>
      </c>
      <c r="AD188" s="4">
        <v>0</v>
      </c>
      <c r="AE188" s="4" t="s">
        <v>21</v>
      </c>
      <c r="AF188" s="4" t="s">
        <v>4</v>
      </c>
      <c r="AG188" s="4"/>
    </row>
    <row r="189" spans="1:33" x14ac:dyDescent="0.25">
      <c r="A189" s="4" t="s">
        <v>2266</v>
      </c>
      <c r="B189" s="4">
        <v>123</v>
      </c>
      <c r="C189" s="4" t="s">
        <v>2266</v>
      </c>
      <c r="D189" s="4">
        <v>0</v>
      </c>
      <c r="E189" s="5">
        <v>1521738490000</v>
      </c>
      <c r="F189" s="5">
        <v>1521738492000</v>
      </c>
      <c r="G189" s="4">
        <v>0</v>
      </c>
      <c r="H189" s="6">
        <v>52341903</v>
      </c>
      <c r="I189" s="6">
        <v>4792497</v>
      </c>
      <c r="J189" s="4" t="s">
        <v>1822</v>
      </c>
      <c r="K189" s="4">
        <v>3</v>
      </c>
      <c r="L189" s="10">
        <v>5</v>
      </c>
      <c r="M189" s="10">
        <v>24</v>
      </c>
      <c r="N189" s="4" t="s">
        <v>2667</v>
      </c>
      <c r="O189" s="4" t="s">
        <v>2806</v>
      </c>
      <c r="P189" s="4" t="s">
        <v>2668</v>
      </c>
      <c r="Q189" s="4" t="s">
        <v>2268</v>
      </c>
      <c r="R189" s="4"/>
      <c r="S189" s="4">
        <v>1</v>
      </c>
      <c r="T189" s="4">
        <v>0</v>
      </c>
      <c r="U189" s="4" t="s">
        <v>4</v>
      </c>
      <c r="V189" s="5" t="s">
        <v>4</v>
      </c>
      <c r="W189" s="5" t="s">
        <v>4</v>
      </c>
      <c r="X189" s="5" t="s">
        <v>4</v>
      </c>
      <c r="Y189" s="4" t="s">
        <v>4</v>
      </c>
      <c r="Z189" s="4">
        <v>28400</v>
      </c>
      <c r="AA189" s="4" t="s">
        <v>4</v>
      </c>
      <c r="AB189" s="4" t="s">
        <v>4</v>
      </c>
      <c r="AC189" s="4">
        <v>1</v>
      </c>
      <c r="AD189" s="4">
        <v>0</v>
      </c>
      <c r="AE189" s="4" t="s">
        <v>4</v>
      </c>
      <c r="AF189" s="4" t="s">
        <v>4</v>
      </c>
      <c r="AG189" s="4"/>
    </row>
    <row r="190" spans="1:33" x14ac:dyDescent="0.25">
      <c r="A190" s="4" t="s">
        <v>997</v>
      </c>
      <c r="B190" s="4">
        <v>320</v>
      </c>
      <c r="C190" s="4" t="s">
        <v>997</v>
      </c>
      <c r="D190" s="4">
        <v>3</v>
      </c>
      <c r="E190" s="5">
        <v>1521735095000</v>
      </c>
      <c r="F190" s="5">
        <v>1521735109000</v>
      </c>
      <c r="G190" s="4">
        <v>0</v>
      </c>
      <c r="H190" s="6">
        <v>52346711</v>
      </c>
      <c r="I190" s="6">
        <v>4786497</v>
      </c>
      <c r="J190" s="4" t="s">
        <v>1123</v>
      </c>
      <c r="K190" s="4">
        <v>3</v>
      </c>
      <c r="L190" s="10">
        <v>5</v>
      </c>
      <c r="M190" s="10">
        <v>24</v>
      </c>
      <c r="N190" s="4" t="s">
        <v>3473</v>
      </c>
      <c r="O190" s="4">
        <v>10</v>
      </c>
      <c r="P190" s="4" t="s">
        <v>3474</v>
      </c>
      <c r="Q190" s="4" t="s">
        <v>999</v>
      </c>
      <c r="R190" s="4"/>
      <c r="S190" s="4">
        <v>2</v>
      </c>
      <c r="T190" s="4">
        <v>0</v>
      </c>
      <c r="U190" s="4">
        <v>5</v>
      </c>
      <c r="V190" s="5">
        <v>1521732192000</v>
      </c>
      <c r="W190" s="5">
        <v>1521735792000</v>
      </c>
      <c r="X190" s="5">
        <v>1521738492000</v>
      </c>
      <c r="Y190" s="4">
        <v>249</v>
      </c>
      <c r="Z190" s="4">
        <v>28400</v>
      </c>
      <c r="AA190" s="4">
        <v>253</v>
      </c>
      <c r="AB190" s="4">
        <v>257</v>
      </c>
      <c r="AC190" s="4">
        <v>2</v>
      </c>
      <c r="AD190" s="4">
        <v>3</v>
      </c>
      <c r="AE190" s="4" t="s">
        <v>3</v>
      </c>
      <c r="AF190" s="4" t="s">
        <v>4</v>
      </c>
      <c r="AG190" s="4"/>
    </row>
    <row r="191" spans="1:33" x14ac:dyDescent="0.25">
      <c r="A191" s="4" t="s">
        <v>2228</v>
      </c>
      <c r="B191" s="4">
        <v>130</v>
      </c>
      <c r="C191" s="4" t="s">
        <v>2228</v>
      </c>
      <c r="D191" s="4">
        <v>4</v>
      </c>
      <c r="E191" s="5">
        <v>1521736445000</v>
      </c>
      <c r="F191" s="5">
        <v>1521736450000</v>
      </c>
      <c r="G191" s="4">
        <v>0</v>
      </c>
      <c r="H191" s="6">
        <v>52341603</v>
      </c>
      <c r="I191" s="6">
        <v>4799822</v>
      </c>
      <c r="J191" s="4" t="s">
        <v>2063</v>
      </c>
      <c r="K191" s="4">
        <v>3</v>
      </c>
      <c r="L191" s="10">
        <v>5</v>
      </c>
      <c r="M191" s="10">
        <v>24</v>
      </c>
      <c r="N191" s="4" t="s">
        <v>2676</v>
      </c>
      <c r="O191" s="4">
        <v>1184</v>
      </c>
      <c r="P191" s="4" t="s">
        <v>2877</v>
      </c>
      <c r="Q191" s="4" t="s">
        <v>2230</v>
      </c>
      <c r="R191" s="4"/>
      <c r="S191" s="4">
        <v>2</v>
      </c>
      <c r="T191" s="4">
        <v>0</v>
      </c>
      <c r="U191" s="4">
        <v>4</v>
      </c>
      <c r="V191" s="5">
        <v>1521733133000</v>
      </c>
      <c r="W191" s="5">
        <v>1521736733000</v>
      </c>
      <c r="X191" s="5">
        <v>1521739433000</v>
      </c>
      <c r="Y191" s="4">
        <v>76</v>
      </c>
      <c r="Z191" s="4">
        <v>28400</v>
      </c>
      <c r="AA191" s="4">
        <v>227</v>
      </c>
      <c r="AB191" s="4">
        <v>32</v>
      </c>
      <c r="AC191" s="4">
        <v>2</v>
      </c>
      <c r="AD191" s="4">
        <v>4</v>
      </c>
      <c r="AE191" s="4" t="s">
        <v>18</v>
      </c>
      <c r="AF191" s="4" t="s">
        <v>4</v>
      </c>
      <c r="AG191" s="4"/>
    </row>
    <row r="192" spans="1:33" x14ac:dyDescent="0.25">
      <c r="A192" s="4" t="s">
        <v>884</v>
      </c>
      <c r="B192" s="4">
        <v>71</v>
      </c>
      <c r="C192" s="4" t="s">
        <v>884</v>
      </c>
      <c r="D192" s="4">
        <v>0</v>
      </c>
      <c r="E192" s="5">
        <v>1521738914000</v>
      </c>
      <c r="F192" s="5">
        <v>1521738929000</v>
      </c>
      <c r="G192" s="4">
        <v>0</v>
      </c>
      <c r="H192" s="6">
        <v>52350929</v>
      </c>
      <c r="I192" s="6">
        <v>4795486</v>
      </c>
      <c r="J192" s="4" t="s">
        <v>703</v>
      </c>
      <c r="K192" s="4">
        <v>3</v>
      </c>
      <c r="L192" s="10">
        <v>5</v>
      </c>
      <c r="M192" s="10">
        <v>25</v>
      </c>
      <c r="N192" s="4" t="s">
        <v>3111</v>
      </c>
      <c r="O192" s="4">
        <v>4</v>
      </c>
      <c r="P192" s="4" t="s">
        <v>3112</v>
      </c>
      <c r="Q192" s="4" t="s">
        <v>886</v>
      </c>
      <c r="R192" s="4"/>
      <c r="S192" s="4">
        <v>1</v>
      </c>
      <c r="T192" s="4">
        <v>0</v>
      </c>
      <c r="U192" s="4">
        <v>5</v>
      </c>
      <c r="V192" s="5">
        <v>1521721127000</v>
      </c>
      <c r="W192" s="5">
        <v>1521724727000</v>
      </c>
      <c r="X192" s="5">
        <v>1521727427000</v>
      </c>
      <c r="Y192" s="4">
        <v>249</v>
      </c>
      <c r="Z192" s="4">
        <v>28400</v>
      </c>
      <c r="AA192" s="4">
        <v>253</v>
      </c>
      <c r="AB192" s="4">
        <v>275</v>
      </c>
      <c r="AC192" s="4">
        <v>1</v>
      </c>
      <c r="AD192" s="4">
        <v>0</v>
      </c>
      <c r="AE192" s="4" t="s">
        <v>3</v>
      </c>
      <c r="AF192" s="4" t="s">
        <v>4</v>
      </c>
      <c r="AG192" s="4"/>
    </row>
    <row r="193" spans="1:33" x14ac:dyDescent="0.25">
      <c r="A193" s="4" t="s">
        <v>1553</v>
      </c>
      <c r="B193" s="4">
        <v>130</v>
      </c>
      <c r="C193" s="4" t="s">
        <v>1553</v>
      </c>
      <c r="D193" s="4">
        <v>0</v>
      </c>
      <c r="E193" s="5">
        <v>1521738177000</v>
      </c>
      <c r="F193" s="5">
        <v>1521738180000</v>
      </c>
      <c r="G193" s="4">
        <v>0</v>
      </c>
      <c r="H193" s="6">
        <v>52358467</v>
      </c>
      <c r="I193" s="6">
        <v>4789406</v>
      </c>
      <c r="J193" s="4" t="s">
        <v>995</v>
      </c>
      <c r="K193" s="4">
        <v>3</v>
      </c>
      <c r="L193" s="10">
        <v>5</v>
      </c>
      <c r="M193" s="10">
        <v>25</v>
      </c>
      <c r="N193" s="4" t="s">
        <v>2735</v>
      </c>
      <c r="O193" s="4">
        <v>386</v>
      </c>
      <c r="P193" s="4" t="s">
        <v>2736</v>
      </c>
      <c r="Q193" s="4" t="s">
        <v>1555</v>
      </c>
      <c r="R193" s="4"/>
      <c r="S193" s="4">
        <v>1</v>
      </c>
      <c r="T193" s="4">
        <v>0</v>
      </c>
      <c r="U193" s="4">
        <v>1</v>
      </c>
      <c r="V193" s="5">
        <v>1521731796000</v>
      </c>
      <c r="W193" s="5">
        <v>1521735396000</v>
      </c>
      <c r="X193" s="5">
        <v>1521738096000</v>
      </c>
      <c r="Y193" s="4">
        <v>320</v>
      </c>
      <c r="Z193" s="4">
        <v>28400</v>
      </c>
      <c r="AA193" s="4">
        <v>231</v>
      </c>
      <c r="AB193" s="4">
        <v>105</v>
      </c>
      <c r="AC193" s="4">
        <v>1</v>
      </c>
      <c r="AD193" s="4">
        <v>0</v>
      </c>
      <c r="AE193" s="4" t="s">
        <v>111</v>
      </c>
      <c r="AF193" s="4" t="s">
        <v>4</v>
      </c>
      <c r="AG193" s="4"/>
    </row>
    <row r="194" spans="1:33" x14ac:dyDescent="0.25">
      <c r="A194" s="7" t="s">
        <v>233</v>
      </c>
      <c r="B194" s="4">
        <v>169</v>
      </c>
      <c r="C194" s="7" t="s">
        <v>233</v>
      </c>
      <c r="D194" s="4">
        <v>1</v>
      </c>
      <c r="E194" s="5">
        <v>1521731468000</v>
      </c>
      <c r="F194" s="5">
        <v>1521731479000</v>
      </c>
      <c r="G194" s="4">
        <v>0</v>
      </c>
      <c r="H194" s="6">
        <v>52360247</v>
      </c>
      <c r="I194" s="6">
        <v>4796376</v>
      </c>
      <c r="J194" s="4" t="s">
        <v>1188</v>
      </c>
      <c r="K194" s="4">
        <v>3</v>
      </c>
      <c r="L194" s="10">
        <v>5</v>
      </c>
      <c r="M194" s="10">
        <v>25</v>
      </c>
      <c r="N194" s="4" t="s">
        <v>2807</v>
      </c>
      <c r="O194" s="4">
        <v>539</v>
      </c>
      <c r="P194" s="4" t="s">
        <v>2808</v>
      </c>
      <c r="Q194" s="4" t="s">
        <v>235</v>
      </c>
      <c r="R194" s="4"/>
      <c r="S194" s="4">
        <v>2</v>
      </c>
      <c r="T194" s="4">
        <v>0</v>
      </c>
      <c r="U194" s="4">
        <v>2</v>
      </c>
      <c r="V194" s="5">
        <v>1521728643000</v>
      </c>
      <c r="W194" s="5">
        <v>1521732243000</v>
      </c>
      <c r="X194" s="5">
        <v>1521734943000</v>
      </c>
      <c r="Y194" s="4">
        <v>103</v>
      </c>
      <c r="Z194" s="4">
        <v>28400</v>
      </c>
      <c r="AA194" s="4">
        <v>274</v>
      </c>
      <c r="AB194" s="4">
        <v>108</v>
      </c>
      <c r="AC194" s="4">
        <v>2</v>
      </c>
      <c r="AD194" s="4">
        <v>1</v>
      </c>
      <c r="AE194" s="4" t="s">
        <v>54</v>
      </c>
      <c r="AF194" s="4" t="s">
        <v>4</v>
      </c>
      <c r="AG194" s="4"/>
    </row>
    <row r="195" spans="1:33" x14ac:dyDescent="0.25">
      <c r="A195" s="4" t="s">
        <v>1452</v>
      </c>
      <c r="B195" s="4">
        <v>143</v>
      </c>
      <c r="C195" s="4" t="s">
        <v>1452</v>
      </c>
      <c r="D195" s="4">
        <v>0</v>
      </c>
      <c r="E195" s="5">
        <v>1521735872000</v>
      </c>
      <c r="F195" s="5">
        <v>1521736205000</v>
      </c>
      <c r="G195" s="4">
        <v>0</v>
      </c>
      <c r="H195" s="6">
        <v>52358575</v>
      </c>
      <c r="I195" s="6">
        <v>4798169</v>
      </c>
      <c r="J195" s="4" t="s">
        <v>1681</v>
      </c>
      <c r="K195" s="4">
        <v>3</v>
      </c>
      <c r="L195" s="10">
        <v>5</v>
      </c>
      <c r="M195" s="10">
        <v>25</v>
      </c>
      <c r="N195" s="4" t="s">
        <v>3286</v>
      </c>
      <c r="O195" s="4">
        <v>113</v>
      </c>
      <c r="P195" s="4">
        <v>1069</v>
      </c>
      <c r="Q195" s="4" t="s">
        <v>1454</v>
      </c>
      <c r="R195" s="4"/>
      <c r="S195" s="4">
        <v>3</v>
      </c>
      <c r="T195" s="4">
        <v>0</v>
      </c>
      <c r="U195" s="4">
        <v>1</v>
      </c>
      <c r="V195" s="5">
        <v>1521735860000</v>
      </c>
      <c r="W195" s="5">
        <v>1521739460000</v>
      </c>
      <c r="X195" s="5">
        <v>1521742160000</v>
      </c>
      <c r="Y195" s="4" t="s">
        <v>4</v>
      </c>
      <c r="Z195" s="4">
        <v>28400</v>
      </c>
      <c r="AA195" s="4" t="s">
        <v>4</v>
      </c>
      <c r="AB195" s="4" t="s">
        <v>4</v>
      </c>
      <c r="AC195" s="4">
        <v>3</v>
      </c>
      <c r="AD195" s="4">
        <v>0</v>
      </c>
      <c r="AE195" s="4" t="s">
        <v>4</v>
      </c>
      <c r="AF195" s="4" t="s">
        <v>4</v>
      </c>
      <c r="AG195" s="4"/>
    </row>
    <row r="196" spans="1:33" x14ac:dyDescent="0.25">
      <c r="A196" s="4" t="s">
        <v>2065</v>
      </c>
      <c r="B196" s="4">
        <v>365</v>
      </c>
      <c r="C196" s="4" t="s">
        <v>2065</v>
      </c>
      <c r="D196" s="4">
        <v>3</v>
      </c>
      <c r="E196" s="5">
        <v>1521738616000</v>
      </c>
      <c r="F196" s="5">
        <v>1521738637000</v>
      </c>
      <c r="G196" s="4">
        <v>0</v>
      </c>
      <c r="H196" s="6">
        <v>52356973</v>
      </c>
      <c r="I196" s="6">
        <v>4798783</v>
      </c>
      <c r="J196" s="4" t="s">
        <v>1524</v>
      </c>
      <c r="K196" s="4">
        <v>3</v>
      </c>
      <c r="L196" s="10">
        <v>5</v>
      </c>
      <c r="M196" s="10">
        <v>25</v>
      </c>
      <c r="N196" s="4" t="s">
        <v>3303</v>
      </c>
      <c r="O196" s="4" t="s">
        <v>3304</v>
      </c>
      <c r="P196" s="4" t="s">
        <v>3305</v>
      </c>
      <c r="Q196" s="4" t="s">
        <v>2067</v>
      </c>
      <c r="R196" s="4"/>
      <c r="S196" s="4">
        <v>2</v>
      </c>
      <c r="T196" s="4">
        <v>0</v>
      </c>
      <c r="U196" s="4">
        <v>5</v>
      </c>
      <c r="V196" s="5">
        <v>1521725247000</v>
      </c>
      <c r="W196" s="5">
        <v>1521728847000</v>
      </c>
      <c r="X196" s="5">
        <v>1521731547000</v>
      </c>
      <c r="Y196" s="4">
        <v>249</v>
      </c>
      <c r="Z196" s="4">
        <v>28400</v>
      </c>
      <c r="AA196" s="4">
        <v>253</v>
      </c>
      <c r="AB196" s="4">
        <v>257</v>
      </c>
      <c r="AC196" s="4">
        <v>2</v>
      </c>
      <c r="AD196" s="4">
        <v>3</v>
      </c>
      <c r="AE196" s="4" t="s">
        <v>3</v>
      </c>
      <c r="AF196" s="4" t="s">
        <v>4</v>
      </c>
      <c r="AG196" s="4"/>
    </row>
    <row r="197" spans="1:33" x14ac:dyDescent="0.25">
      <c r="A197" s="4" t="s">
        <v>1386</v>
      </c>
      <c r="B197" s="4">
        <v>134</v>
      </c>
      <c r="C197" s="4" t="s">
        <v>1386</v>
      </c>
      <c r="D197" s="4">
        <v>4</v>
      </c>
      <c r="E197" s="5">
        <v>1521734412000</v>
      </c>
      <c r="F197" s="5">
        <v>1521734443000</v>
      </c>
      <c r="G197" s="4">
        <v>0</v>
      </c>
      <c r="H197" s="6">
        <v>52348361</v>
      </c>
      <c r="I197" s="6">
        <v>479725</v>
      </c>
      <c r="J197" s="4" t="s">
        <v>2001</v>
      </c>
      <c r="K197" s="4">
        <v>3</v>
      </c>
      <c r="L197" s="10">
        <v>5</v>
      </c>
      <c r="M197" s="10">
        <v>25</v>
      </c>
      <c r="N197" s="4" t="s">
        <v>3438</v>
      </c>
      <c r="O197" s="4">
        <v>1</v>
      </c>
      <c r="P197" s="4" t="s">
        <v>3439</v>
      </c>
      <c r="Q197" s="4" t="s">
        <v>1388</v>
      </c>
      <c r="R197" s="4"/>
      <c r="S197" s="4">
        <v>1</v>
      </c>
      <c r="T197" s="4">
        <v>0</v>
      </c>
      <c r="U197" s="4">
        <v>5</v>
      </c>
      <c r="V197" s="5">
        <v>1521734410000</v>
      </c>
      <c r="W197" s="5">
        <v>1521738010000</v>
      </c>
      <c r="X197" s="5">
        <v>1521740710000</v>
      </c>
      <c r="Y197" s="4">
        <v>249</v>
      </c>
      <c r="Z197" s="4">
        <v>28400</v>
      </c>
      <c r="AA197" s="4">
        <v>274</v>
      </c>
      <c r="AB197" s="4">
        <v>275</v>
      </c>
      <c r="AC197" s="4">
        <v>1</v>
      </c>
      <c r="AD197" s="4">
        <v>4</v>
      </c>
      <c r="AE197" s="4" t="s">
        <v>3</v>
      </c>
      <c r="AF197" s="4" t="s">
        <v>4</v>
      </c>
      <c r="AG197" s="4"/>
    </row>
    <row r="198" spans="1:33" x14ac:dyDescent="0.25">
      <c r="A198" s="4" t="s">
        <v>555</v>
      </c>
      <c r="B198" s="4">
        <v>132</v>
      </c>
      <c r="C198" s="4" t="s">
        <v>555</v>
      </c>
      <c r="D198" s="4">
        <v>1</v>
      </c>
      <c r="E198" s="5">
        <v>1521731645000</v>
      </c>
      <c r="F198" s="5">
        <v>1521731649000</v>
      </c>
      <c r="G198" s="4">
        <v>0</v>
      </c>
      <c r="H198" s="6">
        <v>52363943</v>
      </c>
      <c r="I198" s="6">
        <v>4794368</v>
      </c>
      <c r="J198" s="4" t="s">
        <v>1628</v>
      </c>
      <c r="K198" s="4">
        <v>3</v>
      </c>
      <c r="L198" s="10">
        <v>5</v>
      </c>
      <c r="M198" s="10">
        <v>25</v>
      </c>
      <c r="N198" s="4" t="s">
        <v>3441</v>
      </c>
      <c r="O198" s="4" t="s">
        <v>3442</v>
      </c>
      <c r="P198" s="4" t="s">
        <v>3443</v>
      </c>
      <c r="Q198" s="4" t="s">
        <v>557</v>
      </c>
      <c r="R198" s="4"/>
      <c r="S198" s="4">
        <v>1</v>
      </c>
      <c r="T198" s="4">
        <v>0</v>
      </c>
      <c r="U198" s="4">
        <v>3</v>
      </c>
      <c r="V198" s="5">
        <v>1521728314000</v>
      </c>
      <c r="W198" s="5">
        <v>1521731914000</v>
      </c>
      <c r="X198" s="5">
        <v>1521734614000</v>
      </c>
      <c r="Y198" s="4">
        <v>68</v>
      </c>
      <c r="Z198" s="4">
        <v>28400</v>
      </c>
      <c r="AA198" s="4">
        <v>243</v>
      </c>
      <c r="AB198" s="4">
        <v>268</v>
      </c>
      <c r="AC198" s="4">
        <v>1</v>
      </c>
      <c r="AD198" s="4">
        <v>1</v>
      </c>
      <c r="AE198" s="4" t="s">
        <v>68</v>
      </c>
      <c r="AF198" s="4" t="s">
        <v>4</v>
      </c>
      <c r="AG198" s="4"/>
    </row>
    <row r="199" spans="1:33" x14ac:dyDescent="0.25">
      <c r="A199" s="4" t="s">
        <v>932</v>
      </c>
      <c r="B199" s="4">
        <v>242</v>
      </c>
      <c r="C199" s="4" t="s">
        <v>932</v>
      </c>
      <c r="D199" s="4">
        <v>2</v>
      </c>
      <c r="E199" s="5">
        <v>1521738318000</v>
      </c>
      <c r="F199" s="5">
        <v>1521738321000</v>
      </c>
      <c r="G199" s="4">
        <v>0</v>
      </c>
      <c r="H199" s="6">
        <v>52361412</v>
      </c>
      <c r="I199" s="6">
        <v>4790131</v>
      </c>
      <c r="J199" s="4" t="s">
        <v>1497</v>
      </c>
      <c r="K199" s="4">
        <v>3</v>
      </c>
      <c r="L199" s="10">
        <v>5</v>
      </c>
      <c r="M199" s="10">
        <v>25</v>
      </c>
      <c r="N199" s="4" t="s">
        <v>3578</v>
      </c>
      <c r="O199" s="4">
        <v>310</v>
      </c>
      <c r="P199" s="4" t="s">
        <v>3579</v>
      </c>
      <c r="Q199" s="4" t="s">
        <v>934</v>
      </c>
      <c r="R199" s="4"/>
      <c r="S199" s="4">
        <v>1</v>
      </c>
      <c r="T199" s="4">
        <v>0</v>
      </c>
      <c r="U199" s="4">
        <v>1</v>
      </c>
      <c r="V199" s="5">
        <v>1521738314000</v>
      </c>
      <c r="W199" s="5">
        <v>1521741914000</v>
      </c>
      <c r="X199" s="5">
        <v>1521744614000</v>
      </c>
      <c r="Y199" s="4" t="s">
        <v>4</v>
      </c>
      <c r="Z199" s="4">
        <v>28400</v>
      </c>
      <c r="AA199" s="4" t="s">
        <v>4</v>
      </c>
      <c r="AB199" s="4" t="s">
        <v>4</v>
      </c>
      <c r="AC199" s="4">
        <v>1</v>
      </c>
      <c r="AD199" s="4">
        <v>2</v>
      </c>
      <c r="AE199" s="4" t="s">
        <v>4</v>
      </c>
      <c r="AF199" s="4" t="s">
        <v>4</v>
      </c>
      <c r="AG199" s="4"/>
    </row>
    <row r="200" spans="1:33" x14ac:dyDescent="0.25">
      <c r="A200" s="4" t="s">
        <v>2298</v>
      </c>
      <c r="B200" s="4">
        <v>242</v>
      </c>
      <c r="C200" s="4" t="s">
        <v>2298</v>
      </c>
      <c r="D200" s="4">
        <v>1</v>
      </c>
      <c r="E200" s="5">
        <v>1521738791000</v>
      </c>
      <c r="F200" s="5">
        <v>1521738799000</v>
      </c>
      <c r="G200" s="4">
        <v>0</v>
      </c>
      <c r="H200" s="6">
        <v>52352766</v>
      </c>
      <c r="I200" s="6">
        <v>4801199</v>
      </c>
      <c r="J200" s="4" t="s">
        <v>1212</v>
      </c>
      <c r="K200" s="4">
        <v>3</v>
      </c>
      <c r="L200" s="10">
        <v>5</v>
      </c>
      <c r="M200" s="10">
        <v>25</v>
      </c>
      <c r="N200" s="4" t="s">
        <v>2919</v>
      </c>
      <c r="O200" s="4">
        <v>196</v>
      </c>
      <c r="P200" s="4" t="s">
        <v>2920</v>
      </c>
      <c r="Q200" s="4" t="s">
        <v>2300</v>
      </c>
      <c r="R200" s="4"/>
      <c r="S200" s="4">
        <v>2</v>
      </c>
      <c r="T200" s="4">
        <v>0</v>
      </c>
      <c r="U200" s="4" t="s">
        <v>4</v>
      </c>
      <c r="V200" s="5" t="s">
        <v>4</v>
      </c>
      <c r="W200" s="5" t="s">
        <v>4</v>
      </c>
      <c r="X200" s="5" t="s">
        <v>4</v>
      </c>
      <c r="Y200" s="4" t="s">
        <v>4</v>
      </c>
      <c r="Z200" s="4">
        <v>28400</v>
      </c>
      <c r="AA200" s="4" t="s">
        <v>4</v>
      </c>
      <c r="AB200" s="4" t="s">
        <v>4</v>
      </c>
      <c r="AC200" s="4">
        <v>2</v>
      </c>
      <c r="AD200" s="4">
        <v>1</v>
      </c>
      <c r="AE200" s="4" t="s">
        <v>4</v>
      </c>
      <c r="AF200" s="4" t="s">
        <v>4</v>
      </c>
      <c r="AG200" s="4"/>
    </row>
    <row r="201" spans="1:33" x14ac:dyDescent="0.25">
      <c r="A201" s="4" t="s">
        <v>768</v>
      </c>
      <c r="B201" s="4">
        <v>113</v>
      </c>
      <c r="C201" s="4" t="s">
        <v>768</v>
      </c>
      <c r="D201" s="4">
        <v>0</v>
      </c>
      <c r="E201" s="5">
        <v>1521724243000</v>
      </c>
      <c r="F201" s="5">
        <v>1521724400000</v>
      </c>
      <c r="G201" s="4">
        <v>0</v>
      </c>
      <c r="H201" s="6">
        <v>52361008</v>
      </c>
      <c r="I201" s="6">
        <v>4795356</v>
      </c>
      <c r="J201" s="4" t="s">
        <v>948</v>
      </c>
      <c r="K201" s="4">
        <v>3</v>
      </c>
      <c r="L201" s="10">
        <v>5</v>
      </c>
      <c r="M201" s="10">
        <v>25</v>
      </c>
      <c r="N201" s="4" t="s">
        <v>2807</v>
      </c>
      <c r="O201" s="4">
        <v>527</v>
      </c>
      <c r="P201" s="4" t="s">
        <v>2808</v>
      </c>
      <c r="Q201" s="4" t="s">
        <v>770</v>
      </c>
      <c r="R201" s="4"/>
      <c r="S201" s="4">
        <v>1</v>
      </c>
      <c r="T201" s="4">
        <v>0</v>
      </c>
      <c r="U201" s="4">
        <v>3</v>
      </c>
      <c r="V201" s="5">
        <v>1521724233000</v>
      </c>
      <c r="W201" s="5">
        <v>1521727833000</v>
      </c>
      <c r="X201" s="5">
        <v>1521730533000</v>
      </c>
      <c r="Y201" s="4">
        <v>94</v>
      </c>
      <c r="Z201" s="4">
        <v>28400</v>
      </c>
      <c r="AA201" s="4">
        <v>203</v>
      </c>
      <c r="AB201" s="4">
        <v>247</v>
      </c>
      <c r="AC201" s="4">
        <v>1</v>
      </c>
      <c r="AD201" s="4">
        <v>0</v>
      </c>
      <c r="AE201" s="4" t="s">
        <v>108</v>
      </c>
      <c r="AF201" s="4" t="s">
        <v>4</v>
      </c>
      <c r="AG201" s="4"/>
    </row>
    <row r="202" spans="1:33" x14ac:dyDescent="0.25">
      <c r="A202" s="4" t="s">
        <v>720</v>
      </c>
      <c r="B202" s="4">
        <v>143</v>
      </c>
      <c r="C202" s="4" t="s">
        <v>720</v>
      </c>
      <c r="D202" s="4">
        <v>3</v>
      </c>
      <c r="E202" s="5">
        <v>1521735885000</v>
      </c>
      <c r="F202" s="5">
        <v>1521735888000</v>
      </c>
      <c r="G202" s="4">
        <v>0</v>
      </c>
      <c r="H202" s="6">
        <v>52350982</v>
      </c>
      <c r="I202" s="6">
        <v>4793614</v>
      </c>
      <c r="J202" s="4" t="s">
        <v>903</v>
      </c>
      <c r="K202" s="4">
        <v>3</v>
      </c>
      <c r="L202" s="10">
        <v>5</v>
      </c>
      <c r="M202" s="10">
        <v>25</v>
      </c>
      <c r="N202" s="4" t="s">
        <v>2919</v>
      </c>
      <c r="O202" s="4">
        <v>1235</v>
      </c>
      <c r="P202" s="4" t="s">
        <v>3777</v>
      </c>
      <c r="Q202" s="4" t="s">
        <v>722</v>
      </c>
      <c r="R202" s="4"/>
      <c r="S202" s="4">
        <v>2</v>
      </c>
      <c r="T202" s="4">
        <v>0</v>
      </c>
      <c r="U202" s="4">
        <v>3</v>
      </c>
      <c r="V202" s="5">
        <v>1521735881000</v>
      </c>
      <c r="W202" s="5">
        <v>1521739481000</v>
      </c>
      <c r="X202" s="5">
        <v>1521742181000</v>
      </c>
      <c r="Y202" s="4" t="s">
        <v>4</v>
      </c>
      <c r="Z202" s="4">
        <v>28400</v>
      </c>
      <c r="AA202" s="4" t="s">
        <v>4</v>
      </c>
      <c r="AB202" s="4" t="s">
        <v>4</v>
      </c>
      <c r="AC202" s="4">
        <v>2</v>
      </c>
      <c r="AD202" s="4">
        <v>3</v>
      </c>
      <c r="AE202" s="4" t="s">
        <v>4</v>
      </c>
      <c r="AF202" s="4" t="s">
        <v>4</v>
      </c>
      <c r="AG202" s="4"/>
    </row>
    <row r="203" spans="1:33" x14ac:dyDescent="0.25">
      <c r="A203" s="4" t="s">
        <v>923</v>
      </c>
      <c r="B203" s="4">
        <v>242</v>
      </c>
      <c r="C203" s="4" t="s">
        <v>923</v>
      </c>
      <c r="D203" s="4">
        <v>1</v>
      </c>
      <c r="E203" s="5">
        <v>1521733537000</v>
      </c>
      <c r="F203" s="5">
        <v>1521733548000</v>
      </c>
      <c r="G203" s="4">
        <v>0</v>
      </c>
      <c r="H203" s="6">
        <v>52358532</v>
      </c>
      <c r="I203" s="6">
        <v>4802319</v>
      </c>
      <c r="J203" s="4" t="s">
        <v>1776</v>
      </c>
      <c r="K203" s="4">
        <v>3</v>
      </c>
      <c r="L203" s="10">
        <v>5</v>
      </c>
      <c r="M203" s="10">
        <v>26</v>
      </c>
      <c r="N203" s="4" t="s">
        <v>3125</v>
      </c>
      <c r="O203" s="4">
        <v>11324</v>
      </c>
      <c r="P203" s="4">
        <v>1068</v>
      </c>
      <c r="Q203" s="4" t="s">
        <v>925</v>
      </c>
      <c r="R203" s="4"/>
      <c r="S203" s="4">
        <v>1</v>
      </c>
      <c r="T203" s="4">
        <v>0</v>
      </c>
      <c r="U203" s="4">
        <v>5</v>
      </c>
      <c r="V203" s="5">
        <v>1521732825000</v>
      </c>
      <c r="W203" s="5">
        <v>1521736425000</v>
      </c>
      <c r="X203" s="5">
        <v>1521739125000</v>
      </c>
      <c r="Y203" s="4">
        <v>249</v>
      </c>
      <c r="Z203" s="4">
        <v>28400</v>
      </c>
      <c r="AA203" s="4">
        <v>253</v>
      </c>
      <c r="AB203" s="4">
        <v>275</v>
      </c>
      <c r="AC203" s="4">
        <v>1</v>
      </c>
      <c r="AD203" s="4">
        <v>1</v>
      </c>
      <c r="AE203" s="4" t="s">
        <v>3</v>
      </c>
      <c r="AF203" s="4" t="s">
        <v>4</v>
      </c>
      <c r="AG203" s="4"/>
    </row>
    <row r="204" spans="1:33" x14ac:dyDescent="0.25">
      <c r="A204" s="4" t="s">
        <v>406</v>
      </c>
      <c r="B204" s="4">
        <v>80</v>
      </c>
      <c r="C204" s="4" t="s">
        <v>406</v>
      </c>
      <c r="D204" s="4">
        <v>0</v>
      </c>
      <c r="E204" s="5">
        <v>1521738420000</v>
      </c>
      <c r="F204" s="5">
        <v>1521738469000</v>
      </c>
      <c r="G204" s="4">
        <v>0</v>
      </c>
      <c r="H204" s="6">
        <v>52358943</v>
      </c>
      <c r="I204" s="6">
        <v>4803634</v>
      </c>
      <c r="J204" s="4" t="s">
        <v>1100</v>
      </c>
      <c r="K204" s="4">
        <v>3</v>
      </c>
      <c r="L204" s="10">
        <v>5</v>
      </c>
      <c r="M204" s="10">
        <v>26</v>
      </c>
      <c r="N204" s="4" t="s">
        <v>2784</v>
      </c>
      <c r="O204" s="4">
        <v>369</v>
      </c>
      <c r="P204" s="4" t="s">
        <v>2785</v>
      </c>
      <c r="Q204" s="4" t="s">
        <v>408</v>
      </c>
      <c r="R204" s="4"/>
      <c r="S204" s="4">
        <v>3</v>
      </c>
      <c r="T204" s="4">
        <v>0</v>
      </c>
      <c r="U204" s="4">
        <v>1</v>
      </c>
      <c r="V204" s="5">
        <v>1521728129000</v>
      </c>
      <c r="W204" s="5">
        <v>1521731729000</v>
      </c>
      <c r="X204" s="5">
        <v>1521734429000</v>
      </c>
      <c r="Y204" s="4">
        <v>361</v>
      </c>
      <c r="Z204" s="4">
        <v>28400</v>
      </c>
      <c r="AA204" s="4">
        <v>264</v>
      </c>
      <c r="AB204" s="4">
        <v>254</v>
      </c>
      <c r="AC204" s="4">
        <v>3</v>
      </c>
      <c r="AD204" s="4">
        <v>0</v>
      </c>
      <c r="AE204" s="4" t="s">
        <v>21</v>
      </c>
      <c r="AF204" s="4" t="s">
        <v>4</v>
      </c>
      <c r="AG204" s="4"/>
    </row>
    <row r="205" spans="1:33" x14ac:dyDescent="0.25">
      <c r="A205" s="4" t="s">
        <v>1923</v>
      </c>
      <c r="B205" s="4">
        <v>196</v>
      </c>
      <c r="C205" s="4" t="s">
        <v>1923</v>
      </c>
      <c r="D205" s="4">
        <v>0</v>
      </c>
      <c r="E205" s="5">
        <v>1521729911000</v>
      </c>
      <c r="F205" s="5">
        <v>1521729921000</v>
      </c>
      <c r="G205" s="4">
        <v>0</v>
      </c>
      <c r="H205" s="6">
        <v>5235952</v>
      </c>
      <c r="I205" s="6">
        <v>4808034</v>
      </c>
      <c r="J205" s="4" t="s">
        <v>1696</v>
      </c>
      <c r="K205" s="4">
        <v>3</v>
      </c>
      <c r="L205" s="10">
        <v>5</v>
      </c>
      <c r="M205" s="10">
        <v>26</v>
      </c>
      <c r="N205" s="4" t="s">
        <v>3248</v>
      </c>
      <c r="O205" s="4">
        <v>719</v>
      </c>
      <c r="P205" s="4">
        <v>1068</v>
      </c>
      <c r="Q205" s="4" t="s">
        <v>1925</v>
      </c>
      <c r="R205" s="4"/>
      <c r="S205" s="4">
        <v>3</v>
      </c>
      <c r="T205" s="4">
        <v>0</v>
      </c>
      <c r="U205" s="4">
        <v>3</v>
      </c>
      <c r="V205" s="5">
        <v>1521729181000</v>
      </c>
      <c r="W205" s="5">
        <v>1521732781000</v>
      </c>
      <c r="X205" s="5">
        <v>1521735481000</v>
      </c>
      <c r="Y205" s="4">
        <v>124</v>
      </c>
      <c r="Z205" s="4">
        <v>28400</v>
      </c>
      <c r="AA205" s="4">
        <v>235</v>
      </c>
      <c r="AB205" s="4">
        <v>254</v>
      </c>
      <c r="AC205" s="4">
        <v>3</v>
      </c>
      <c r="AD205" s="4">
        <v>0</v>
      </c>
      <c r="AE205" s="4" t="s">
        <v>61</v>
      </c>
      <c r="AF205" s="4" t="s">
        <v>4</v>
      </c>
      <c r="AG205" s="4"/>
    </row>
    <row r="206" spans="1:33" x14ac:dyDescent="0.25">
      <c r="A206" s="4" t="s">
        <v>1583</v>
      </c>
      <c r="B206" s="4">
        <v>124</v>
      </c>
      <c r="C206" s="4" t="s">
        <v>1583</v>
      </c>
      <c r="D206" s="4">
        <v>2</v>
      </c>
      <c r="E206" s="5">
        <v>1521734776000</v>
      </c>
      <c r="F206" s="5">
        <v>1521734790000</v>
      </c>
      <c r="G206" s="4">
        <v>0</v>
      </c>
      <c r="H206" s="6">
        <v>52360626</v>
      </c>
      <c r="I206" s="6">
        <v>4801351</v>
      </c>
      <c r="J206" s="4" t="s">
        <v>1900</v>
      </c>
      <c r="K206" s="4">
        <v>3</v>
      </c>
      <c r="L206" s="10">
        <v>5</v>
      </c>
      <c r="M206" s="10">
        <v>26</v>
      </c>
      <c r="N206" s="4" t="s">
        <v>3253</v>
      </c>
      <c r="O206" s="4">
        <v>25</v>
      </c>
      <c r="P206" s="4" t="s">
        <v>3254</v>
      </c>
      <c r="Q206" s="4" t="s">
        <v>1585</v>
      </c>
      <c r="R206" s="4"/>
      <c r="S206" s="4">
        <v>2</v>
      </c>
      <c r="T206" s="4">
        <v>0</v>
      </c>
      <c r="U206" s="4">
        <v>5</v>
      </c>
      <c r="V206" s="5">
        <v>1521732271000</v>
      </c>
      <c r="W206" s="5">
        <v>1521735871000</v>
      </c>
      <c r="X206" s="5">
        <v>1521738571000</v>
      </c>
      <c r="Y206" s="4">
        <v>249</v>
      </c>
      <c r="Z206" s="4">
        <v>28400</v>
      </c>
      <c r="AA206" s="4">
        <v>274</v>
      </c>
      <c r="AB206" s="4">
        <v>107</v>
      </c>
      <c r="AC206" s="4">
        <v>2</v>
      </c>
      <c r="AD206" s="4">
        <v>2</v>
      </c>
      <c r="AE206" s="4" t="s">
        <v>3</v>
      </c>
      <c r="AF206" s="4" t="s">
        <v>4</v>
      </c>
      <c r="AG206" s="4"/>
    </row>
    <row r="207" spans="1:33" x14ac:dyDescent="0.25">
      <c r="A207" s="4" t="s">
        <v>705</v>
      </c>
      <c r="B207" s="4">
        <v>112</v>
      </c>
      <c r="C207" s="4" t="s">
        <v>705</v>
      </c>
      <c r="D207" s="4">
        <v>5</v>
      </c>
      <c r="E207" s="5">
        <v>1521738485000</v>
      </c>
      <c r="F207" s="5">
        <v>1521738486000</v>
      </c>
      <c r="G207" s="4">
        <v>0</v>
      </c>
      <c r="H207" s="6">
        <v>52353097</v>
      </c>
      <c r="I207" s="6">
        <v>4817327</v>
      </c>
      <c r="J207" s="4" t="s">
        <v>1235</v>
      </c>
      <c r="K207" s="4">
        <v>3</v>
      </c>
      <c r="L207" s="10">
        <v>5</v>
      </c>
      <c r="M207" s="10">
        <v>26</v>
      </c>
      <c r="N207" s="4" t="s">
        <v>3333</v>
      </c>
      <c r="O207" s="4">
        <v>1</v>
      </c>
      <c r="P207" s="4" t="s">
        <v>3334</v>
      </c>
      <c r="Q207" s="4" t="s">
        <v>707</v>
      </c>
      <c r="R207" s="4"/>
      <c r="S207" s="4">
        <v>2</v>
      </c>
      <c r="T207" s="4">
        <v>0</v>
      </c>
      <c r="U207" s="4">
        <v>1</v>
      </c>
      <c r="V207" s="5">
        <v>1521721510000</v>
      </c>
      <c r="W207" s="5">
        <v>1521725110000</v>
      </c>
      <c r="X207" s="5">
        <v>1521727810000</v>
      </c>
      <c r="Y207" s="4">
        <v>320</v>
      </c>
      <c r="Z207" s="4">
        <v>28400</v>
      </c>
      <c r="AA207" s="4">
        <v>231</v>
      </c>
      <c r="AB207" s="4">
        <v>268</v>
      </c>
      <c r="AC207" s="4">
        <v>2</v>
      </c>
      <c r="AD207" s="4">
        <v>5</v>
      </c>
      <c r="AE207" s="4" t="s">
        <v>111</v>
      </c>
      <c r="AF207" s="4" t="s">
        <v>4</v>
      </c>
      <c r="AG207" s="4"/>
    </row>
    <row r="208" spans="1:33" x14ac:dyDescent="0.25">
      <c r="A208" s="4" t="s">
        <v>2242</v>
      </c>
      <c r="B208" s="4">
        <v>68</v>
      </c>
      <c r="C208" s="4" t="s">
        <v>2242</v>
      </c>
      <c r="D208" s="4">
        <v>0</v>
      </c>
      <c r="E208" s="5">
        <v>1521738192000</v>
      </c>
      <c r="F208" s="5">
        <v>1521738197000</v>
      </c>
      <c r="G208" s="4">
        <v>0</v>
      </c>
      <c r="H208" s="6">
        <v>52359489</v>
      </c>
      <c r="I208" s="6">
        <v>4807137</v>
      </c>
      <c r="J208" s="4" t="s">
        <v>2329</v>
      </c>
      <c r="K208" s="4">
        <v>3</v>
      </c>
      <c r="L208" s="10">
        <v>5</v>
      </c>
      <c r="M208" s="10">
        <v>26</v>
      </c>
      <c r="N208" s="4" t="s">
        <v>3248</v>
      </c>
      <c r="O208" s="4">
        <v>719</v>
      </c>
      <c r="P208" s="4">
        <v>1068</v>
      </c>
      <c r="Q208" s="4" t="s">
        <v>2244</v>
      </c>
      <c r="R208" s="4"/>
      <c r="S208" s="4">
        <v>2</v>
      </c>
      <c r="T208" s="4">
        <v>0</v>
      </c>
      <c r="U208" s="4">
        <v>4</v>
      </c>
      <c r="V208" s="5">
        <v>1521738189000</v>
      </c>
      <c r="W208" s="5">
        <v>1521741789000</v>
      </c>
      <c r="X208" s="5">
        <v>1521744489000</v>
      </c>
      <c r="Y208" s="4" t="s">
        <v>4</v>
      </c>
      <c r="Z208" s="4">
        <v>28400</v>
      </c>
      <c r="AA208" s="4" t="s">
        <v>4</v>
      </c>
      <c r="AB208" s="4" t="s">
        <v>4</v>
      </c>
      <c r="AC208" s="4">
        <v>2</v>
      </c>
      <c r="AD208" s="4">
        <v>0</v>
      </c>
      <c r="AE208" s="4" t="s">
        <v>4</v>
      </c>
      <c r="AF208" s="4" t="s">
        <v>4</v>
      </c>
      <c r="AG208" s="4"/>
    </row>
    <row r="209" spans="1:33" x14ac:dyDescent="0.25">
      <c r="A209" s="4" t="s">
        <v>2237</v>
      </c>
      <c r="B209" s="4">
        <v>242</v>
      </c>
      <c r="C209" s="4" t="s">
        <v>2237</v>
      </c>
      <c r="D209" s="4">
        <v>5</v>
      </c>
      <c r="E209" s="5">
        <v>1521736766000</v>
      </c>
      <c r="F209" s="5">
        <v>1521736769000</v>
      </c>
      <c r="G209" s="4">
        <v>0</v>
      </c>
      <c r="H209" s="6">
        <v>52354586</v>
      </c>
      <c r="I209" s="6">
        <v>4817664</v>
      </c>
      <c r="J209" s="4" t="s">
        <v>1572</v>
      </c>
      <c r="K209" s="4">
        <v>3</v>
      </c>
      <c r="L209" s="10">
        <v>5</v>
      </c>
      <c r="M209" s="10">
        <v>26</v>
      </c>
      <c r="N209" s="4" t="s">
        <v>3618</v>
      </c>
      <c r="O209" s="4">
        <v>64</v>
      </c>
      <c r="P209" s="4" t="s">
        <v>3619</v>
      </c>
      <c r="Q209" s="4" t="s">
        <v>2238</v>
      </c>
      <c r="R209" s="4"/>
      <c r="S209" s="4">
        <v>3</v>
      </c>
      <c r="T209" s="4">
        <v>0</v>
      </c>
      <c r="U209" s="4">
        <v>5</v>
      </c>
      <c r="V209" s="5">
        <v>1521736766000</v>
      </c>
      <c r="W209" s="5">
        <v>1521740366000</v>
      </c>
      <c r="X209" s="5">
        <v>1521743066000</v>
      </c>
      <c r="Y209" s="4" t="s">
        <v>4</v>
      </c>
      <c r="Z209" s="4">
        <v>28400</v>
      </c>
      <c r="AA209" s="4" t="s">
        <v>4</v>
      </c>
      <c r="AB209" s="4" t="s">
        <v>4</v>
      </c>
      <c r="AC209" s="4">
        <v>3</v>
      </c>
      <c r="AD209" s="4">
        <v>5</v>
      </c>
      <c r="AE209" s="4" t="s">
        <v>4</v>
      </c>
      <c r="AF209" s="4" t="s">
        <v>4</v>
      </c>
      <c r="AG209" s="4"/>
    </row>
    <row r="210" spans="1:33" x14ac:dyDescent="0.25">
      <c r="A210" s="7" t="s">
        <v>1836</v>
      </c>
      <c r="B210" s="4">
        <v>123</v>
      </c>
      <c r="C210" s="7" t="s">
        <v>1836</v>
      </c>
      <c r="D210" s="4">
        <v>0</v>
      </c>
      <c r="E210" s="5">
        <v>1521737909000</v>
      </c>
      <c r="F210" s="5">
        <v>1521737921000</v>
      </c>
      <c r="G210" s="4">
        <v>0</v>
      </c>
      <c r="H210" s="6">
        <v>52353724</v>
      </c>
      <c r="I210" s="6">
        <v>4807117</v>
      </c>
      <c r="J210" s="4" t="s">
        <v>1749</v>
      </c>
      <c r="K210" s="4">
        <v>3</v>
      </c>
      <c r="L210" s="10">
        <v>5</v>
      </c>
      <c r="M210" s="10">
        <v>26</v>
      </c>
      <c r="N210" s="4" t="s">
        <v>3630</v>
      </c>
      <c r="O210" s="4">
        <v>2</v>
      </c>
      <c r="P210" s="4" t="s">
        <v>3631</v>
      </c>
      <c r="Q210" s="4" t="s">
        <v>1838</v>
      </c>
      <c r="R210" s="4"/>
      <c r="S210" s="4">
        <v>3</v>
      </c>
      <c r="T210" s="4">
        <v>0</v>
      </c>
      <c r="U210" s="4">
        <v>1</v>
      </c>
      <c r="V210" s="5">
        <v>1521562239000</v>
      </c>
      <c r="W210" s="5">
        <v>1521565839000</v>
      </c>
      <c r="X210" s="5">
        <v>1521568539000</v>
      </c>
      <c r="Y210" s="4">
        <v>333</v>
      </c>
      <c r="Z210" s="4">
        <v>28400</v>
      </c>
      <c r="AA210" s="4">
        <v>263</v>
      </c>
      <c r="AB210" s="4">
        <v>84</v>
      </c>
      <c r="AC210" s="4">
        <v>3</v>
      </c>
      <c r="AD210" s="4">
        <v>0</v>
      </c>
      <c r="AE210" s="4" t="s">
        <v>103</v>
      </c>
      <c r="AF210" s="4" t="s">
        <v>4</v>
      </c>
      <c r="AG210" s="4"/>
    </row>
    <row r="211" spans="1:33" x14ac:dyDescent="0.25">
      <c r="A211" s="4" t="s">
        <v>441</v>
      </c>
      <c r="B211" s="4">
        <v>103</v>
      </c>
      <c r="C211" s="4" t="s">
        <v>441</v>
      </c>
      <c r="D211" s="4">
        <v>0</v>
      </c>
      <c r="E211" s="5">
        <v>1521734663000</v>
      </c>
      <c r="F211" s="5">
        <v>1521734674000</v>
      </c>
      <c r="G211" s="4">
        <v>0</v>
      </c>
      <c r="H211" s="6">
        <v>52361698</v>
      </c>
      <c r="I211" s="6">
        <v>4803814</v>
      </c>
      <c r="J211" s="4" t="s">
        <v>2214</v>
      </c>
      <c r="K211" s="4">
        <v>3</v>
      </c>
      <c r="L211" s="10">
        <v>5</v>
      </c>
      <c r="M211" s="10">
        <v>26</v>
      </c>
      <c r="N211" s="4" t="s">
        <v>3700</v>
      </c>
      <c r="O211" s="4">
        <v>2</v>
      </c>
      <c r="P211" s="4" t="s">
        <v>3701</v>
      </c>
      <c r="Q211" s="4" t="s">
        <v>443</v>
      </c>
      <c r="R211" s="4"/>
      <c r="S211" s="4">
        <v>1</v>
      </c>
      <c r="T211" s="4">
        <v>0</v>
      </c>
      <c r="U211" s="4">
        <v>2</v>
      </c>
      <c r="V211" s="5">
        <v>1521734661000</v>
      </c>
      <c r="W211" s="5">
        <v>1521738261000</v>
      </c>
      <c r="X211" s="5">
        <v>1521740961000</v>
      </c>
      <c r="Y211" s="4">
        <v>125</v>
      </c>
      <c r="Z211" s="4">
        <v>28400</v>
      </c>
      <c r="AA211" s="4">
        <v>207</v>
      </c>
      <c r="AB211" s="4">
        <v>77</v>
      </c>
      <c r="AC211" s="4">
        <v>1</v>
      </c>
      <c r="AD211" s="4">
        <v>0</v>
      </c>
      <c r="AE211" s="4" t="s">
        <v>119</v>
      </c>
      <c r="AF211" s="4" t="s">
        <v>4</v>
      </c>
      <c r="AG211" s="4"/>
    </row>
    <row r="212" spans="1:33" x14ac:dyDescent="0.25">
      <c r="A212" s="4" t="s">
        <v>22</v>
      </c>
      <c r="B212" s="4">
        <v>143</v>
      </c>
      <c r="C212" s="4" t="s">
        <v>22</v>
      </c>
      <c r="D212" s="4">
        <v>0</v>
      </c>
      <c r="E212" s="5">
        <v>1521730999000</v>
      </c>
      <c r="F212" s="5">
        <v>1521731007000</v>
      </c>
      <c r="G212" s="4">
        <v>0</v>
      </c>
      <c r="H212" s="6">
        <v>52369187</v>
      </c>
      <c r="I212" s="6">
        <v>4839424</v>
      </c>
      <c r="J212" s="4" t="s">
        <v>1372</v>
      </c>
      <c r="K212" s="4">
        <v>3</v>
      </c>
      <c r="L212" s="10">
        <v>5</v>
      </c>
      <c r="M212" s="10">
        <v>27</v>
      </c>
      <c r="N212" s="4" t="s">
        <v>2544</v>
      </c>
      <c r="O212" s="4" t="s">
        <v>2974</v>
      </c>
      <c r="P212" s="4" t="s">
        <v>2975</v>
      </c>
      <c r="Q212" s="4" t="s">
        <v>4</v>
      </c>
      <c r="R212" s="4"/>
      <c r="S212" s="4">
        <v>2</v>
      </c>
      <c r="T212" s="4">
        <v>0</v>
      </c>
      <c r="U212" s="4">
        <v>3</v>
      </c>
      <c r="V212" s="5">
        <v>1521730995000</v>
      </c>
      <c r="W212" s="5">
        <v>1521734595000</v>
      </c>
      <c r="X212" s="5">
        <v>1521737295000</v>
      </c>
      <c r="Y212" s="4">
        <v>135</v>
      </c>
      <c r="Z212" s="4">
        <v>28400</v>
      </c>
      <c r="AA212" s="4">
        <v>205</v>
      </c>
      <c r="AB212" s="4">
        <v>79</v>
      </c>
      <c r="AC212" s="4">
        <v>2</v>
      </c>
      <c r="AD212" s="4">
        <v>0</v>
      </c>
      <c r="AE212" s="4" t="s">
        <v>23</v>
      </c>
      <c r="AF212" s="4" t="s">
        <v>4</v>
      </c>
      <c r="AG212" s="4"/>
    </row>
    <row r="213" spans="1:33" x14ac:dyDescent="0.25">
      <c r="A213" s="4" t="s">
        <v>42</v>
      </c>
      <c r="B213" s="4">
        <v>226</v>
      </c>
      <c r="C213" s="4" t="s">
        <v>42</v>
      </c>
      <c r="D213" s="4">
        <v>0</v>
      </c>
      <c r="E213" s="5">
        <v>1521734721000</v>
      </c>
      <c r="F213" s="5">
        <v>1521734760000</v>
      </c>
      <c r="G213" s="4">
        <v>0</v>
      </c>
      <c r="H213" s="6">
        <v>52361176</v>
      </c>
      <c r="I213" s="6">
        <v>4836856</v>
      </c>
      <c r="J213" s="4" t="s">
        <v>1097</v>
      </c>
      <c r="K213" s="4">
        <v>3</v>
      </c>
      <c r="L213" s="10">
        <v>5</v>
      </c>
      <c r="M213" s="10">
        <v>27</v>
      </c>
      <c r="N213" s="4" t="s">
        <v>3027</v>
      </c>
      <c r="O213" s="4">
        <v>82</v>
      </c>
      <c r="P213" s="4">
        <v>1062</v>
      </c>
      <c r="Q213" s="4" t="s">
        <v>44</v>
      </c>
      <c r="R213" s="4"/>
      <c r="S213" s="4">
        <v>2</v>
      </c>
      <c r="T213" s="4">
        <v>0</v>
      </c>
      <c r="U213" s="4">
        <v>1</v>
      </c>
      <c r="V213" s="5">
        <v>1521721350000</v>
      </c>
      <c r="W213" s="5">
        <v>1521724950000</v>
      </c>
      <c r="X213" s="5">
        <v>1521727650000</v>
      </c>
      <c r="Y213" s="4">
        <v>361</v>
      </c>
      <c r="Z213" s="4">
        <v>28400</v>
      </c>
      <c r="AA213" s="4">
        <v>244</v>
      </c>
      <c r="AB213" s="4">
        <v>70</v>
      </c>
      <c r="AC213" s="4">
        <v>2</v>
      </c>
      <c r="AD213" s="4">
        <v>0</v>
      </c>
      <c r="AE213" s="4" t="s">
        <v>21</v>
      </c>
      <c r="AF213" s="4" t="s">
        <v>4</v>
      </c>
      <c r="AG213" s="4"/>
    </row>
    <row r="214" spans="1:33" x14ac:dyDescent="0.25">
      <c r="A214" s="4" t="s">
        <v>1511</v>
      </c>
      <c r="B214" s="4">
        <v>148</v>
      </c>
      <c r="C214" s="4" t="s">
        <v>1511</v>
      </c>
      <c r="D214" s="4">
        <v>0</v>
      </c>
      <c r="E214" s="5">
        <v>1521738958000</v>
      </c>
      <c r="F214" s="5">
        <v>1521738967000</v>
      </c>
      <c r="G214" s="4">
        <v>0</v>
      </c>
      <c r="H214" s="6">
        <v>52372448</v>
      </c>
      <c r="I214" s="6">
        <v>4836038</v>
      </c>
      <c r="J214" s="4" t="s">
        <v>1849</v>
      </c>
      <c r="K214" s="4">
        <v>3</v>
      </c>
      <c r="L214" s="10">
        <v>5</v>
      </c>
      <c r="M214" s="10">
        <v>27</v>
      </c>
      <c r="N214" s="4" t="s">
        <v>2653</v>
      </c>
      <c r="O214" s="4">
        <v>4</v>
      </c>
      <c r="P214" s="4" t="s">
        <v>2654</v>
      </c>
      <c r="Q214" s="4" t="s">
        <v>1513</v>
      </c>
      <c r="R214" s="4"/>
      <c r="S214" s="4">
        <v>3</v>
      </c>
      <c r="T214" s="4">
        <v>0</v>
      </c>
      <c r="U214" s="4">
        <v>5</v>
      </c>
      <c r="V214" s="5">
        <v>1521738956000</v>
      </c>
      <c r="W214" s="5">
        <v>1521742556000</v>
      </c>
      <c r="X214" s="5">
        <v>1521745256000</v>
      </c>
      <c r="Y214" s="4" t="s">
        <v>4</v>
      </c>
      <c r="Z214" s="4">
        <v>28400</v>
      </c>
      <c r="AA214" s="4" t="s">
        <v>4</v>
      </c>
      <c r="AB214" s="4" t="s">
        <v>4</v>
      </c>
      <c r="AC214" s="4">
        <v>3</v>
      </c>
      <c r="AD214" s="4">
        <v>0</v>
      </c>
      <c r="AE214" s="4" t="s">
        <v>4</v>
      </c>
      <c r="AF214" s="4" t="s">
        <v>4</v>
      </c>
      <c r="AG214" s="4"/>
    </row>
    <row r="215" spans="1:33" x14ac:dyDescent="0.25">
      <c r="A215" s="4" t="s">
        <v>31</v>
      </c>
      <c r="B215" s="4">
        <v>65</v>
      </c>
      <c r="C215" s="4" t="s">
        <v>31</v>
      </c>
      <c r="D215" s="4">
        <v>0</v>
      </c>
      <c r="E215" s="5">
        <v>1521731640000</v>
      </c>
      <c r="F215" s="5">
        <v>1521731695000</v>
      </c>
      <c r="G215" s="4">
        <v>0</v>
      </c>
      <c r="H215" s="6">
        <v>52364027</v>
      </c>
      <c r="I215" s="6">
        <v>4847563</v>
      </c>
      <c r="J215" s="4" t="s">
        <v>1959</v>
      </c>
      <c r="K215" s="4">
        <v>3</v>
      </c>
      <c r="L215" s="10">
        <v>5</v>
      </c>
      <c r="M215" s="10">
        <v>27</v>
      </c>
      <c r="N215" s="4" t="s">
        <v>2665</v>
      </c>
      <c r="O215" s="4">
        <v>135</v>
      </c>
      <c r="P215" s="4" t="s">
        <v>2666</v>
      </c>
      <c r="Q215" s="4" t="s">
        <v>33</v>
      </c>
      <c r="R215" s="4"/>
      <c r="S215" s="4">
        <v>2</v>
      </c>
      <c r="T215" s="4">
        <v>0</v>
      </c>
      <c r="U215" s="4">
        <v>3</v>
      </c>
      <c r="V215" s="5">
        <v>1521731636000</v>
      </c>
      <c r="W215" s="5">
        <v>1521735236000</v>
      </c>
      <c r="X215" s="5">
        <v>1521737936000</v>
      </c>
      <c r="Y215" s="4">
        <v>221</v>
      </c>
      <c r="Z215" s="4">
        <v>28400</v>
      </c>
      <c r="AA215" s="4">
        <v>217</v>
      </c>
      <c r="AB215" s="4">
        <v>32</v>
      </c>
      <c r="AC215" s="4">
        <v>2</v>
      </c>
      <c r="AD215" s="4">
        <v>0</v>
      </c>
      <c r="AE215" s="4" t="s">
        <v>34</v>
      </c>
      <c r="AF215" s="4" t="s">
        <v>4</v>
      </c>
      <c r="AG215" s="4"/>
    </row>
    <row r="216" spans="1:33" x14ac:dyDescent="0.25">
      <c r="A216" s="4" t="s">
        <v>729</v>
      </c>
      <c r="B216" s="4">
        <v>3</v>
      </c>
      <c r="C216" s="4" t="s">
        <v>729</v>
      </c>
      <c r="D216" s="4">
        <v>2</v>
      </c>
      <c r="E216" s="5">
        <v>1521738814000</v>
      </c>
      <c r="F216" s="5">
        <v>1521738817000</v>
      </c>
      <c r="G216" s="4">
        <v>0</v>
      </c>
      <c r="H216" s="6">
        <v>52372289</v>
      </c>
      <c r="I216" s="6">
        <v>483517</v>
      </c>
      <c r="J216" s="4" t="s">
        <v>689</v>
      </c>
      <c r="K216" s="4">
        <v>3</v>
      </c>
      <c r="L216" s="10">
        <v>5</v>
      </c>
      <c r="M216" s="10">
        <v>27</v>
      </c>
      <c r="N216" s="4" t="s">
        <v>2653</v>
      </c>
      <c r="O216" s="4">
        <v>4</v>
      </c>
      <c r="P216" s="4" t="s">
        <v>2654</v>
      </c>
      <c r="Q216" s="4" t="s">
        <v>731</v>
      </c>
      <c r="R216" s="4"/>
      <c r="S216" s="4">
        <v>1</v>
      </c>
      <c r="T216" s="4">
        <v>0</v>
      </c>
      <c r="U216" s="4">
        <v>1</v>
      </c>
      <c r="V216" s="5">
        <v>1521727247000</v>
      </c>
      <c r="W216" s="5">
        <v>1521730847000</v>
      </c>
      <c r="X216" s="5">
        <v>1521733547000</v>
      </c>
      <c r="Y216" s="4">
        <v>361</v>
      </c>
      <c r="Z216" s="4">
        <v>28400</v>
      </c>
      <c r="AA216" s="4">
        <v>264</v>
      </c>
      <c r="AB216" s="4">
        <v>70</v>
      </c>
      <c r="AC216" s="4">
        <v>1</v>
      </c>
      <c r="AD216" s="4">
        <v>2</v>
      </c>
      <c r="AE216" s="4" t="s">
        <v>21</v>
      </c>
      <c r="AF216" s="4" t="s">
        <v>4</v>
      </c>
      <c r="AG216" s="4"/>
    </row>
    <row r="217" spans="1:33" x14ac:dyDescent="0.25">
      <c r="A217" s="4" t="s">
        <v>2074</v>
      </c>
      <c r="B217" s="4">
        <v>143</v>
      </c>
      <c r="C217" s="4" t="s">
        <v>2074</v>
      </c>
      <c r="D217" s="4">
        <v>0</v>
      </c>
      <c r="E217" s="5">
        <v>1521725445000</v>
      </c>
      <c r="F217" s="5">
        <v>1521725454000</v>
      </c>
      <c r="G217" s="4">
        <v>0</v>
      </c>
      <c r="H217" s="6">
        <v>52366421</v>
      </c>
      <c r="I217" s="6">
        <v>4838383</v>
      </c>
      <c r="J217" s="4" t="s">
        <v>1310</v>
      </c>
      <c r="K217" s="4">
        <v>3</v>
      </c>
      <c r="L217" s="10">
        <v>5</v>
      </c>
      <c r="M217" s="10">
        <v>27</v>
      </c>
      <c r="N217" s="4" t="s">
        <v>2446</v>
      </c>
      <c r="O217" s="4" t="s">
        <v>2446</v>
      </c>
      <c r="P217" s="4" t="s">
        <v>2446</v>
      </c>
      <c r="Q217" s="4" t="s">
        <v>2076</v>
      </c>
      <c r="R217" s="4"/>
      <c r="S217" s="4">
        <v>3</v>
      </c>
      <c r="T217" s="4">
        <v>0</v>
      </c>
      <c r="U217" s="4">
        <v>3</v>
      </c>
      <c r="V217" s="5">
        <v>1521725444000</v>
      </c>
      <c r="W217" s="5">
        <v>1521729044000</v>
      </c>
      <c r="X217" s="5">
        <v>1521731744000</v>
      </c>
      <c r="Y217" s="4">
        <v>68</v>
      </c>
      <c r="Z217" s="4">
        <v>28400</v>
      </c>
      <c r="AA217" s="4">
        <v>243</v>
      </c>
      <c r="AB217" s="4">
        <v>268</v>
      </c>
      <c r="AC217" s="4">
        <v>3</v>
      </c>
      <c r="AD217" s="4">
        <v>0</v>
      </c>
      <c r="AE217" s="4" t="s">
        <v>68</v>
      </c>
      <c r="AF217" s="4" t="s">
        <v>4</v>
      </c>
      <c r="AG217" s="4"/>
    </row>
    <row r="218" spans="1:33" x14ac:dyDescent="0.25">
      <c r="A218" s="4" t="s">
        <v>1701</v>
      </c>
      <c r="B218" s="4">
        <v>370</v>
      </c>
      <c r="C218" s="4" t="s">
        <v>1701</v>
      </c>
      <c r="D218" s="4">
        <v>5</v>
      </c>
      <c r="E218" s="5">
        <v>1521731326000</v>
      </c>
      <c r="F218" s="5">
        <v>1521731335000</v>
      </c>
      <c r="G218" s="4">
        <v>0</v>
      </c>
      <c r="H218" s="6">
        <v>52363382</v>
      </c>
      <c r="I218" s="6">
        <v>4837149</v>
      </c>
      <c r="J218" s="4" t="s">
        <v>4669</v>
      </c>
      <c r="K218" s="4">
        <v>3</v>
      </c>
      <c r="L218" s="10">
        <v>5</v>
      </c>
      <c r="M218" s="10">
        <v>27</v>
      </c>
      <c r="N218" s="4" t="s">
        <v>2850</v>
      </c>
      <c r="O218" s="4">
        <v>22</v>
      </c>
      <c r="P218" s="4" t="s">
        <v>2851</v>
      </c>
      <c r="Q218" s="4" t="s">
        <v>1702</v>
      </c>
      <c r="R218" s="4"/>
      <c r="S218" s="4">
        <v>3</v>
      </c>
      <c r="T218" s="4">
        <v>0</v>
      </c>
      <c r="U218" s="4">
        <v>5</v>
      </c>
      <c r="V218" s="5">
        <v>1521717132000</v>
      </c>
      <c r="W218" s="5">
        <v>1521720732000</v>
      </c>
      <c r="X218" s="5">
        <v>1521723432000</v>
      </c>
      <c r="Y218" s="4">
        <v>249</v>
      </c>
      <c r="Z218" s="4">
        <v>42753</v>
      </c>
      <c r="AA218" s="4">
        <v>253</v>
      </c>
      <c r="AB218" s="4">
        <v>275</v>
      </c>
      <c r="AC218" s="4">
        <v>3</v>
      </c>
      <c r="AD218" s="4">
        <v>5</v>
      </c>
      <c r="AE218" s="4" t="s">
        <v>3</v>
      </c>
      <c r="AF218" s="4" t="s">
        <v>4</v>
      </c>
      <c r="AG218" s="4"/>
    </row>
    <row r="219" spans="1:33" x14ac:dyDescent="0.25">
      <c r="A219" s="4" t="s">
        <v>601</v>
      </c>
      <c r="B219" s="4">
        <v>141</v>
      </c>
      <c r="C219" s="4" t="s">
        <v>601</v>
      </c>
      <c r="D219" s="4">
        <v>1</v>
      </c>
      <c r="E219" s="5">
        <v>1521735847000</v>
      </c>
      <c r="F219" s="5">
        <v>1521735864000</v>
      </c>
      <c r="G219" s="4">
        <v>0</v>
      </c>
      <c r="H219" s="6">
        <v>52366702</v>
      </c>
      <c r="I219" s="6">
        <v>4836083</v>
      </c>
      <c r="J219" s="4" t="s">
        <v>939</v>
      </c>
      <c r="K219" s="4">
        <v>3</v>
      </c>
      <c r="L219" s="10">
        <v>5</v>
      </c>
      <c r="M219" s="10">
        <v>27</v>
      </c>
      <c r="N219" s="4" t="s">
        <v>3507</v>
      </c>
      <c r="O219" s="4">
        <v>2</v>
      </c>
      <c r="P219" s="4" t="s">
        <v>3508</v>
      </c>
      <c r="Q219" s="4" t="s">
        <v>603</v>
      </c>
      <c r="R219" s="4"/>
      <c r="S219" s="4">
        <v>2</v>
      </c>
      <c r="T219" s="4">
        <v>0</v>
      </c>
      <c r="U219" s="4">
        <v>2</v>
      </c>
      <c r="V219" s="5">
        <v>1521735838000</v>
      </c>
      <c r="W219" s="5">
        <v>1521739438000</v>
      </c>
      <c r="X219" s="5">
        <v>1521742138000</v>
      </c>
      <c r="Y219" s="4">
        <v>310</v>
      </c>
      <c r="Z219" s="4">
        <v>28400</v>
      </c>
      <c r="AA219" s="4">
        <v>278</v>
      </c>
      <c r="AB219" s="4">
        <v>102</v>
      </c>
      <c r="AC219" s="4">
        <v>2</v>
      </c>
      <c r="AD219" s="4">
        <v>1</v>
      </c>
      <c r="AE219" s="4" t="s">
        <v>38</v>
      </c>
      <c r="AF219" s="4" t="s">
        <v>4</v>
      </c>
      <c r="AG219" s="4"/>
    </row>
    <row r="220" spans="1:33" x14ac:dyDescent="0.25">
      <c r="A220" s="4" t="s">
        <v>2083</v>
      </c>
      <c r="B220" s="4">
        <v>112</v>
      </c>
      <c r="C220" s="4" t="s">
        <v>2083</v>
      </c>
      <c r="D220" s="4">
        <v>0</v>
      </c>
      <c r="E220" s="5">
        <v>1521733032000</v>
      </c>
      <c r="F220" s="5">
        <v>1521733055000</v>
      </c>
      <c r="G220" s="4">
        <v>0</v>
      </c>
      <c r="H220" s="6">
        <v>52365617</v>
      </c>
      <c r="I220" s="6">
        <v>4847755</v>
      </c>
      <c r="J220" s="4" t="s">
        <v>1927</v>
      </c>
      <c r="K220" s="4">
        <v>3</v>
      </c>
      <c r="L220" s="10">
        <v>5</v>
      </c>
      <c r="M220" s="10">
        <v>27</v>
      </c>
      <c r="N220" s="4" t="s">
        <v>2665</v>
      </c>
      <c r="O220" s="4">
        <v>135</v>
      </c>
      <c r="P220" s="4" t="s">
        <v>2666</v>
      </c>
      <c r="Q220" s="4" t="s">
        <v>2085</v>
      </c>
      <c r="R220" s="4"/>
      <c r="S220" s="4">
        <v>1</v>
      </c>
      <c r="T220" s="4">
        <v>0</v>
      </c>
      <c r="U220" s="4">
        <v>3</v>
      </c>
      <c r="V220" s="5">
        <v>1521725790000</v>
      </c>
      <c r="W220" s="5">
        <v>1521729390000</v>
      </c>
      <c r="X220" s="5">
        <v>1521732090000</v>
      </c>
      <c r="Y220" s="4">
        <v>124</v>
      </c>
      <c r="Z220" s="4">
        <v>28400</v>
      </c>
      <c r="AA220" s="4">
        <v>218</v>
      </c>
      <c r="AB220" s="4">
        <v>254</v>
      </c>
      <c r="AC220" s="4">
        <v>1</v>
      </c>
      <c r="AD220" s="4">
        <v>0</v>
      </c>
      <c r="AE220" s="4" t="s">
        <v>61</v>
      </c>
      <c r="AF220" s="4" t="s">
        <v>4</v>
      </c>
      <c r="AG220" s="4"/>
    </row>
    <row r="221" spans="1:33" x14ac:dyDescent="0.25">
      <c r="A221" s="4" t="s">
        <v>1601</v>
      </c>
      <c r="B221" s="4">
        <v>59</v>
      </c>
      <c r="C221" s="4" t="s">
        <v>1601</v>
      </c>
      <c r="D221" s="4">
        <v>0</v>
      </c>
      <c r="E221" s="5">
        <v>1521729817000</v>
      </c>
      <c r="F221" s="5">
        <v>1521729818000</v>
      </c>
      <c r="G221" s="4">
        <v>0</v>
      </c>
      <c r="H221" s="6">
        <v>52360179</v>
      </c>
      <c r="I221" s="6">
        <v>4843275</v>
      </c>
      <c r="J221" s="4" t="s">
        <v>1408</v>
      </c>
      <c r="K221" s="4">
        <v>3</v>
      </c>
      <c r="L221" s="10">
        <v>5</v>
      </c>
      <c r="M221" s="10">
        <v>27</v>
      </c>
      <c r="N221" s="4" t="s">
        <v>3544</v>
      </c>
      <c r="O221" s="4">
        <v>35</v>
      </c>
      <c r="P221" s="4" t="s">
        <v>3545</v>
      </c>
      <c r="Q221" s="4" t="s">
        <v>1603</v>
      </c>
      <c r="R221" s="4"/>
      <c r="S221" s="4">
        <v>2</v>
      </c>
      <c r="T221" s="4">
        <v>0</v>
      </c>
      <c r="U221" s="4">
        <v>3</v>
      </c>
      <c r="V221" s="5">
        <v>1521729816000</v>
      </c>
      <c r="W221" s="5">
        <v>1521733416000</v>
      </c>
      <c r="X221" s="5">
        <v>1521736116000</v>
      </c>
      <c r="Y221" s="4">
        <v>94</v>
      </c>
      <c r="Z221" s="4">
        <v>28400</v>
      </c>
      <c r="AA221" s="4">
        <v>203</v>
      </c>
      <c r="AB221" s="4">
        <v>247</v>
      </c>
      <c r="AC221" s="4">
        <v>2</v>
      </c>
      <c r="AD221" s="4">
        <v>0</v>
      </c>
      <c r="AE221" s="4" t="s">
        <v>108</v>
      </c>
      <c r="AF221" s="4" t="s">
        <v>4</v>
      </c>
      <c r="AG221" s="4"/>
    </row>
    <row r="222" spans="1:33" x14ac:dyDescent="0.25">
      <c r="A222" s="4" t="s">
        <v>2334</v>
      </c>
      <c r="B222" s="4">
        <v>130</v>
      </c>
      <c r="C222" s="4" t="s">
        <v>2334</v>
      </c>
      <c r="D222" s="4">
        <v>0</v>
      </c>
      <c r="E222" s="5">
        <v>1521729700000</v>
      </c>
      <c r="F222" s="5">
        <v>1521729716000</v>
      </c>
      <c r="G222" s="4">
        <v>0</v>
      </c>
      <c r="H222" s="6">
        <v>52360231</v>
      </c>
      <c r="I222" s="6">
        <v>4847801</v>
      </c>
      <c r="J222" s="4" t="s">
        <v>1408</v>
      </c>
      <c r="K222" s="4">
        <v>3</v>
      </c>
      <c r="L222" s="10">
        <v>5</v>
      </c>
      <c r="M222" s="10">
        <v>27</v>
      </c>
      <c r="N222" s="4" t="s">
        <v>2446</v>
      </c>
      <c r="O222" s="4" t="s">
        <v>2446</v>
      </c>
      <c r="P222" s="4" t="s">
        <v>2446</v>
      </c>
      <c r="Q222" s="4" t="s">
        <v>2336</v>
      </c>
      <c r="R222" s="4"/>
      <c r="S222" s="4">
        <v>3</v>
      </c>
      <c r="T222" s="4">
        <v>0</v>
      </c>
      <c r="U222" s="4" t="s">
        <v>4</v>
      </c>
      <c r="V222" s="5" t="s">
        <v>4</v>
      </c>
      <c r="W222" s="5" t="s">
        <v>4</v>
      </c>
      <c r="X222" s="5" t="s">
        <v>4</v>
      </c>
      <c r="Y222" s="4" t="s">
        <v>4</v>
      </c>
      <c r="Z222" s="4">
        <v>28400</v>
      </c>
      <c r="AA222" s="4" t="s">
        <v>4</v>
      </c>
      <c r="AB222" s="4" t="s">
        <v>4</v>
      </c>
      <c r="AC222" s="4">
        <v>3</v>
      </c>
      <c r="AD222" s="4">
        <v>0</v>
      </c>
      <c r="AE222" s="4" t="s">
        <v>4</v>
      </c>
      <c r="AF222" s="4" t="s">
        <v>4</v>
      </c>
      <c r="AG222" s="4"/>
    </row>
    <row r="223" spans="1:33" x14ac:dyDescent="0.25">
      <c r="A223" s="7" t="s">
        <v>2328</v>
      </c>
      <c r="B223" s="4">
        <v>242</v>
      </c>
      <c r="C223" s="7" t="s">
        <v>2328</v>
      </c>
      <c r="D223" s="4">
        <v>0</v>
      </c>
      <c r="E223" s="5">
        <v>1521738295000</v>
      </c>
      <c r="F223" s="5">
        <v>1521738321000</v>
      </c>
      <c r="G223" s="4">
        <v>0</v>
      </c>
      <c r="H223" s="6">
        <v>52365215</v>
      </c>
      <c r="I223" s="6">
        <v>4850362</v>
      </c>
      <c r="J223" s="4" t="s">
        <v>1408</v>
      </c>
      <c r="K223" s="4">
        <v>3</v>
      </c>
      <c r="L223" s="10">
        <v>5</v>
      </c>
      <c r="M223" s="10">
        <v>27</v>
      </c>
      <c r="N223" s="4" t="s">
        <v>3550</v>
      </c>
      <c r="O223" s="4">
        <v>5</v>
      </c>
      <c r="P223" s="4" t="s">
        <v>3551</v>
      </c>
      <c r="Q223" s="4" t="s">
        <v>2330</v>
      </c>
      <c r="R223" s="4"/>
      <c r="S223" s="4">
        <v>1</v>
      </c>
      <c r="T223" s="4">
        <v>0</v>
      </c>
      <c r="U223" s="4" t="s">
        <v>4</v>
      </c>
      <c r="V223" s="5" t="s">
        <v>4</v>
      </c>
      <c r="W223" s="5" t="s">
        <v>4</v>
      </c>
      <c r="X223" s="5" t="s">
        <v>4</v>
      </c>
      <c r="Y223" s="4" t="s">
        <v>4</v>
      </c>
      <c r="Z223" s="4">
        <v>28400</v>
      </c>
      <c r="AA223" s="4" t="s">
        <v>4</v>
      </c>
      <c r="AB223" s="4" t="s">
        <v>4</v>
      </c>
      <c r="AC223" s="4">
        <v>1</v>
      </c>
      <c r="AD223" s="4">
        <v>0</v>
      </c>
      <c r="AE223" s="4" t="s">
        <v>4</v>
      </c>
      <c r="AF223" s="4" t="s">
        <v>4</v>
      </c>
      <c r="AG223" s="4"/>
    </row>
    <row r="224" spans="1:33" x14ac:dyDescent="0.25">
      <c r="A224" s="4" t="s">
        <v>926</v>
      </c>
      <c r="B224" s="4">
        <v>130</v>
      </c>
      <c r="C224" s="4" t="s">
        <v>926</v>
      </c>
      <c r="D224" s="4">
        <v>4</v>
      </c>
      <c r="E224" s="5">
        <v>1521735607000</v>
      </c>
      <c r="F224" s="5">
        <v>1521735611000</v>
      </c>
      <c r="G224" s="4">
        <v>0</v>
      </c>
      <c r="H224" s="6">
        <v>5236237</v>
      </c>
      <c r="I224" s="6">
        <v>483837</v>
      </c>
      <c r="J224" s="4" t="s">
        <v>1292</v>
      </c>
      <c r="K224" s="4">
        <v>3</v>
      </c>
      <c r="L224" s="10">
        <v>5</v>
      </c>
      <c r="M224" s="10">
        <v>27</v>
      </c>
      <c r="N224" s="4" t="s">
        <v>2878</v>
      </c>
      <c r="O224" s="4">
        <v>203</v>
      </c>
      <c r="P224" s="4" t="s">
        <v>2879</v>
      </c>
      <c r="Q224" s="4" t="s">
        <v>928</v>
      </c>
      <c r="R224" s="4"/>
      <c r="S224" s="4">
        <v>2</v>
      </c>
      <c r="T224" s="4">
        <v>0</v>
      </c>
      <c r="U224" s="4">
        <v>4</v>
      </c>
      <c r="V224" s="5">
        <v>1521735606000</v>
      </c>
      <c r="W224" s="5">
        <v>1521739206000</v>
      </c>
      <c r="X224" s="5">
        <v>1521741906000</v>
      </c>
      <c r="Y224" s="4">
        <v>248</v>
      </c>
      <c r="Z224" s="4">
        <v>28400</v>
      </c>
      <c r="AA224" s="4">
        <v>266</v>
      </c>
      <c r="AB224" s="4">
        <v>103</v>
      </c>
      <c r="AC224" s="4">
        <v>2</v>
      </c>
      <c r="AD224" s="4">
        <v>4</v>
      </c>
      <c r="AE224" s="4" t="s">
        <v>214</v>
      </c>
      <c r="AF224" s="4" t="s">
        <v>4</v>
      </c>
      <c r="AG224" s="4"/>
    </row>
    <row r="225" spans="1:33" x14ac:dyDescent="0.25">
      <c r="A225" s="4" t="s">
        <v>723</v>
      </c>
      <c r="B225" s="4">
        <v>143</v>
      </c>
      <c r="C225" s="4" t="s">
        <v>723</v>
      </c>
      <c r="D225" s="4">
        <v>4</v>
      </c>
      <c r="E225" s="5">
        <v>1521737305000</v>
      </c>
      <c r="F225" s="5">
        <v>1521737311000</v>
      </c>
      <c r="G225" s="4">
        <v>0</v>
      </c>
      <c r="H225" s="6">
        <v>52359517</v>
      </c>
      <c r="I225" s="6">
        <v>4840815</v>
      </c>
      <c r="J225" s="4" t="s">
        <v>876</v>
      </c>
      <c r="K225" s="4">
        <v>3</v>
      </c>
      <c r="L225" s="10">
        <v>5</v>
      </c>
      <c r="M225" s="10">
        <v>27</v>
      </c>
      <c r="N225" s="4" t="s">
        <v>3657</v>
      </c>
      <c r="O225" s="4">
        <v>44</v>
      </c>
      <c r="P225" s="4" t="s">
        <v>3658</v>
      </c>
      <c r="Q225" s="4" t="s">
        <v>725</v>
      </c>
      <c r="R225" s="4"/>
      <c r="S225" s="4">
        <v>2</v>
      </c>
      <c r="T225" s="4">
        <v>0</v>
      </c>
      <c r="U225" s="4">
        <v>2</v>
      </c>
      <c r="V225" s="5">
        <v>1521551990000</v>
      </c>
      <c r="W225" s="5">
        <v>1521555590000</v>
      </c>
      <c r="X225" s="5">
        <v>1521558290000</v>
      </c>
      <c r="Y225" s="4">
        <v>103</v>
      </c>
      <c r="Z225" s="4">
        <v>28400</v>
      </c>
      <c r="AA225" s="4">
        <v>274</v>
      </c>
      <c r="AB225" s="4">
        <v>108</v>
      </c>
      <c r="AC225" s="4">
        <v>2</v>
      </c>
      <c r="AD225" s="4">
        <v>4</v>
      </c>
      <c r="AE225" s="4" t="s">
        <v>54</v>
      </c>
      <c r="AF225" s="4" t="s">
        <v>4</v>
      </c>
      <c r="AG225" s="4"/>
    </row>
    <row r="226" spans="1:33" x14ac:dyDescent="0.25">
      <c r="A226" s="4" t="s">
        <v>485</v>
      </c>
      <c r="B226" s="4">
        <v>348</v>
      </c>
      <c r="C226" s="4" t="s">
        <v>485</v>
      </c>
      <c r="D226" s="4">
        <v>4</v>
      </c>
      <c r="E226" s="5">
        <v>1521733772000</v>
      </c>
      <c r="F226" s="5">
        <v>1521733778000</v>
      </c>
      <c r="G226" s="4">
        <v>0</v>
      </c>
      <c r="H226" s="6">
        <v>52340681</v>
      </c>
      <c r="I226" s="6">
        <v>4827283</v>
      </c>
      <c r="J226" s="4" t="s">
        <v>1936</v>
      </c>
      <c r="K226" s="4">
        <v>3</v>
      </c>
      <c r="L226" s="10">
        <v>5</v>
      </c>
      <c r="M226" s="10">
        <v>28</v>
      </c>
      <c r="N226" s="4" t="s">
        <v>2568</v>
      </c>
      <c r="O226" s="4">
        <v>400</v>
      </c>
      <c r="P226" s="4" t="s">
        <v>2569</v>
      </c>
      <c r="Q226" s="4" t="s">
        <v>4</v>
      </c>
      <c r="R226" s="4"/>
      <c r="S226" s="4">
        <v>1</v>
      </c>
      <c r="T226" s="4">
        <v>0</v>
      </c>
      <c r="U226" s="4">
        <v>1</v>
      </c>
      <c r="V226" s="5">
        <v>1521718895000</v>
      </c>
      <c r="W226" s="5">
        <v>1521722495000</v>
      </c>
      <c r="X226" s="5">
        <v>1521725195000</v>
      </c>
      <c r="Y226" s="4">
        <v>320</v>
      </c>
      <c r="Z226" s="4">
        <v>28400</v>
      </c>
      <c r="AA226" s="4">
        <v>230</v>
      </c>
      <c r="AB226" s="4">
        <v>105</v>
      </c>
      <c r="AC226" s="4">
        <v>1</v>
      </c>
      <c r="AD226" s="4">
        <v>4</v>
      </c>
      <c r="AE226" s="4" t="s">
        <v>111</v>
      </c>
      <c r="AF226" s="4" t="s">
        <v>4</v>
      </c>
      <c r="AG226" s="4"/>
    </row>
    <row r="227" spans="1:33" x14ac:dyDescent="0.25">
      <c r="A227" s="4" t="s">
        <v>1810</v>
      </c>
      <c r="B227" s="4">
        <v>9</v>
      </c>
      <c r="C227" s="4" t="s">
        <v>1810</v>
      </c>
      <c r="D227" s="4">
        <v>0</v>
      </c>
      <c r="E227" s="5">
        <v>1521730664000</v>
      </c>
      <c r="F227" s="5">
        <v>1521730667000</v>
      </c>
      <c r="G227" s="4">
        <v>0</v>
      </c>
      <c r="H227" s="6">
        <v>52337687</v>
      </c>
      <c r="I227" s="6">
        <v>4813418</v>
      </c>
      <c r="J227" s="4" t="s">
        <v>517</v>
      </c>
      <c r="K227" s="4">
        <v>3</v>
      </c>
      <c r="L227" s="10">
        <v>5</v>
      </c>
      <c r="M227" s="10">
        <v>28</v>
      </c>
      <c r="N227" s="4" t="s">
        <v>2446</v>
      </c>
      <c r="O227" s="4" t="s">
        <v>2446</v>
      </c>
      <c r="P227" s="4" t="s">
        <v>2446</v>
      </c>
      <c r="Q227" s="4" t="s">
        <v>1811</v>
      </c>
      <c r="R227" s="4"/>
      <c r="S227" s="4">
        <v>1</v>
      </c>
      <c r="T227" s="4">
        <v>0</v>
      </c>
      <c r="U227" s="4">
        <v>5</v>
      </c>
      <c r="V227" s="5">
        <v>1521729051000</v>
      </c>
      <c r="W227" s="5">
        <v>1521732651000</v>
      </c>
      <c r="X227" s="5">
        <v>1521735351000</v>
      </c>
      <c r="Y227" s="4">
        <v>249</v>
      </c>
      <c r="Z227" s="4">
        <v>28400</v>
      </c>
      <c r="AA227" s="4">
        <v>274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4" t="s">
        <v>1727</v>
      </c>
      <c r="B228" s="4">
        <v>134</v>
      </c>
      <c r="C228" s="4" t="s">
        <v>1727</v>
      </c>
      <c r="D228" s="4">
        <v>2</v>
      </c>
      <c r="E228" s="5">
        <v>1521728774000</v>
      </c>
      <c r="F228" s="5">
        <v>1521728779000</v>
      </c>
      <c r="G228" s="4">
        <v>0</v>
      </c>
      <c r="H228" s="6">
        <v>52335414</v>
      </c>
      <c r="I228" s="6">
        <v>4828001</v>
      </c>
      <c r="J228" s="4" t="s">
        <v>624</v>
      </c>
      <c r="K228" s="4">
        <v>3</v>
      </c>
      <c r="L228" s="10">
        <v>5</v>
      </c>
      <c r="M228" s="10">
        <v>28</v>
      </c>
      <c r="N228" s="4" t="s">
        <v>3083</v>
      </c>
      <c r="O228" s="4">
        <v>36</v>
      </c>
      <c r="P228" s="4" t="s">
        <v>3084</v>
      </c>
      <c r="Q228" s="4" t="s">
        <v>1729</v>
      </c>
      <c r="R228" s="4"/>
      <c r="S228" s="4">
        <v>3</v>
      </c>
      <c r="T228" s="4">
        <v>0</v>
      </c>
      <c r="U228" s="4">
        <v>5</v>
      </c>
      <c r="V228" s="5">
        <v>1521560008000</v>
      </c>
      <c r="W228" s="5">
        <v>1521563608000</v>
      </c>
      <c r="X228" s="5">
        <v>1521566308000</v>
      </c>
      <c r="Y228" s="4">
        <v>249</v>
      </c>
      <c r="Z228" s="4">
        <v>28400</v>
      </c>
      <c r="AA228" s="4">
        <v>274</v>
      </c>
      <c r="AB228" s="4">
        <v>257</v>
      </c>
      <c r="AC228" s="4">
        <v>3</v>
      </c>
      <c r="AD228" s="4">
        <v>2</v>
      </c>
      <c r="AE228" s="4" t="s">
        <v>3</v>
      </c>
      <c r="AF228" s="4" t="s">
        <v>4</v>
      </c>
      <c r="AG228" s="4"/>
    </row>
    <row r="229" spans="1:33" x14ac:dyDescent="0.25">
      <c r="A229" s="4" t="s">
        <v>863</v>
      </c>
      <c r="B229" s="4">
        <v>143</v>
      </c>
      <c r="C229" s="4" t="s">
        <v>863</v>
      </c>
      <c r="D229" s="4">
        <v>2</v>
      </c>
      <c r="E229" s="5">
        <v>1521736028000</v>
      </c>
      <c r="F229" s="5">
        <v>1521736036000</v>
      </c>
      <c r="G229" s="4">
        <v>0</v>
      </c>
      <c r="H229" s="6">
        <v>52341083</v>
      </c>
      <c r="I229" s="6">
        <v>4818576</v>
      </c>
      <c r="J229" s="4" t="s">
        <v>2235</v>
      </c>
      <c r="K229" s="4">
        <v>3</v>
      </c>
      <c r="L229" s="10">
        <v>5</v>
      </c>
      <c r="M229" s="10">
        <v>28</v>
      </c>
      <c r="N229" s="4" t="s">
        <v>2676</v>
      </c>
      <c r="O229" s="4">
        <v>773</v>
      </c>
      <c r="P229" s="4" t="s">
        <v>3117</v>
      </c>
      <c r="Q229" s="4" t="s">
        <v>865</v>
      </c>
      <c r="R229" s="4"/>
      <c r="S229" s="4">
        <v>2</v>
      </c>
      <c r="T229" s="4">
        <v>0</v>
      </c>
      <c r="U229" s="4">
        <v>3</v>
      </c>
      <c r="V229" s="5">
        <v>1521729678000</v>
      </c>
      <c r="W229" s="5">
        <v>1521733278000</v>
      </c>
      <c r="X229" s="5">
        <v>1521735978000</v>
      </c>
      <c r="Y229" s="4">
        <v>135</v>
      </c>
      <c r="Z229" s="4">
        <v>28400</v>
      </c>
      <c r="AA229" s="4">
        <v>250</v>
      </c>
      <c r="AB229" s="4">
        <v>78</v>
      </c>
      <c r="AC229" s="4">
        <v>2</v>
      </c>
      <c r="AD229" s="4">
        <v>2</v>
      </c>
      <c r="AE229" s="4" t="s">
        <v>23</v>
      </c>
      <c r="AF229" s="4" t="s">
        <v>4</v>
      </c>
      <c r="AG229" s="4"/>
    </row>
    <row r="230" spans="1:33" x14ac:dyDescent="0.25">
      <c r="A230" s="4" t="s">
        <v>1541</v>
      </c>
      <c r="B230" s="4">
        <v>242</v>
      </c>
      <c r="C230" s="4" t="s">
        <v>1541</v>
      </c>
      <c r="D230" s="4">
        <v>0</v>
      </c>
      <c r="E230" s="5">
        <v>1521731381000</v>
      </c>
      <c r="F230" s="5">
        <v>1521731384000</v>
      </c>
      <c r="G230" s="4">
        <v>0</v>
      </c>
      <c r="H230" s="6">
        <v>52344028</v>
      </c>
      <c r="I230" s="6">
        <v>4822905</v>
      </c>
      <c r="J230" s="4" t="s">
        <v>730</v>
      </c>
      <c r="K230" s="4">
        <v>3</v>
      </c>
      <c r="L230" s="10">
        <v>5</v>
      </c>
      <c r="M230" s="10">
        <v>28</v>
      </c>
      <c r="N230" s="4" t="s">
        <v>3136</v>
      </c>
      <c r="O230" s="4">
        <v>25</v>
      </c>
      <c r="P230" s="4" t="s">
        <v>3137</v>
      </c>
      <c r="Q230" s="4" t="s">
        <v>1543</v>
      </c>
      <c r="R230" s="4"/>
      <c r="S230" s="4">
        <v>1</v>
      </c>
      <c r="T230" s="4">
        <v>0</v>
      </c>
      <c r="U230" s="4">
        <v>4</v>
      </c>
      <c r="V230" s="5">
        <v>1521731380000</v>
      </c>
      <c r="W230" s="5">
        <v>1521734980000</v>
      </c>
      <c r="X230" s="5">
        <v>1521737680000</v>
      </c>
      <c r="Y230" s="4">
        <v>76</v>
      </c>
      <c r="Z230" s="4">
        <v>28400</v>
      </c>
      <c r="AA230" s="4">
        <v>233</v>
      </c>
      <c r="AB230" s="4">
        <v>31</v>
      </c>
      <c r="AC230" s="4">
        <v>1</v>
      </c>
      <c r="AD230" s="4">
        <v>0</v>
      </c>
      <c r="AE230" s="4" t="s">
        <v>18</v>
      </c>
      <c r="AF230" s="4" t="s">
        <v>4</v>
      </c>
      <c r="AG230" s="4"/>
    </row>
    <row r="231" spans="1:33" x14ac:dyDescent="0.25">
      <c r="A231" s="4" t="s">
        <v>1057</v>
      </c>
      <c r="B231" s="4">
        <v>316</v>
      </c>
      <c r="C231" s="4" t="s">
        <v>1057</v>
      </c>
      <c r="D231" s="4">
        <v>0</v>
      </c>
      <c r="E231" s="5">
        <v>1521738403000</v>
      </c>
      <c r="F231" s="5">
        <v>1521738431000</v>
      </c>
      <c r="G231" s="4">
        <v>0</v>
      </c>
      <c r="H231" s="6">
        <v>52341751</v>
      </c>
      <c r="I231" s="6">
        <v>481713</v>
      </c>
      <c r="J231" s="4" t="s">
        <v>2205</v>
      </c>
      <c r="K231" s="4">
        <v>3</v>
      </c>
      <c r="L231" s="10">
        <v>5</v>
      </c>
      <c r="M231" s="10">
        <v>28</v>
      </c>
      <c r="N231" s="4" t="s">
        <v>2676</v>
      </c>
      <c r="O231" s="4">
        <v>795</v>
      </c>
      <c r="P231" s="4" t="s">
        <v>3170</v>
      </c>
      <c r="Q231" s="4" t="s">
        <v>1059</v>
      </c>
      <c r="R231" s="4"/>
      <c r="S231" s="4">
        <v>2</v>
      </c>
      <c r="T231" s="4">
        <v>0</v>
      </c>
      <c r="U231" s="4">
        <v>5</v>
      </c>
      <c r="V231" s="5">
        <v>1521549539000</v>
      </c>
      <c r="W231" s="5">
        <v>1521553139000</v>
      </c>
      <c r="X231" s="5">
        <v>1521555839000</v>
      </c>
      <c r="Y231" s="4">
        <v>249</v>
      </c>
      <c r="Z231" s="4">
        <v>28400</v>
      </c>
      <c r="AA231" s="4">
        <v>253</v>
      </c>
      <c r="AB231" s="4">
        <v>107</v>
      </c>
      <c r="AC231" s="4">
        <v>2</v>
      </c>
      <c r="AD231" s="4">
        <v>0</v>
      </c>
      <c r="AE231" s="4" t="s">
        <v>3</v>
      </c>
      <c r="AF231" s="4" t="s">
        <v>4</v>
      </c>
      <c r="AG231" s="4"/>
    </row>
    <row r="232" spans="1:33" x14ac:dyDescent="0.25">
      <c r="A232" s="4" t="s">
        <v>215</v>
      </c>
      <c r="B232" s="4">
        <v>130</v>
      </c>
      <c r="C232" s="4" t="s">
        <v>215</v>
      </c>
      <c r="D232" s="4">
        <v>4</v>
      </c>
      <c r="E232" s="5">
        <v>1521734233000</v>
      </c>
      <c r="F232" s="5">
        <v>1521734243000</v>
      </c>
      <c r="G232" s="4">
        <v>0</v>
      </c>
      <c r="H232" s="6">
        <v>52346287</v>
      </c>
      <c r="I232" s="6">
        <v>4811017</v>
      </c>
      <c r="J232" s="4" t="s">
        <v>1280</v>
      </c>
      <c r="K232" s="4">
        <v>3</v>
      </c>
      <c r="L232" s="10">
        <v>5</v>
      </c>
      <c r="M232" s="10">
        <v>28</v>
      </c>
      <c r="N232" s="4" t="s">
        <v>3243</v>
      </c>
      <c r="O232" s="4">
        <v>180</v>
      </c>
      <c r="P232" s="4" t="s">
        <v>3244</v>
      </c>
      <c r="Q232" s="4" t="s">
        <v>217</v>
      </c>
      <c r="R232" s="4"/>
      <c r="S232" s="4">
        <v>3</v>
      </c>
      <c r="T232" s="4">
        <v>0</v>
      </c>
      <c r="U232" s="4">
        <v>5</v>
      </c>
      <c r="V232" s="5">
        <v>1521717863000</v>
      </c>
      <c r="W232" s="5">
        <v>1521721463000</v>
      </c>
      <c r="X232" s="5">
        <v>1521724163000</v>
      </c>
      <c r="Y232" s="4">
        <v>249</v>
      </c>
      <c r="Z232" s="4">
        <v>42753</v>
      </c>
      <c r="AA232" s="4">
        <v>274</v>
      </c>
      <c r="AB232" s="4">
        <v>275</v>
      </c>
      <c r="AC232" s="4">
        <v>3</v>
      </c>
      <c r="AD232" s="4">
        <v>4</v>
      </c>
      <c r="AE232" s="4" t="s">
        <v>3</v>
      </c>
      <c r="AF232" s="4" t="s">
        <v>4</v>
      </c>
      <c r="AG232" s="4"/>
    </row>
    <row r="233" spans="1:33" x14ac:dyDescent="0.25">
      <c r="A233" s="4" t="s">
        <v>1523</v>
      </c>
      <c r="B233" s="4">
        <v>313</v>
      </c>
      <c r="C233" s="4" t="s">
        <v>1523</v>
      </c>
      <c r="D233" s="4">
        <v>2</v>
      </c>
      <c r="E233" s="5">
        <v>1521733680000</v>
      </c>
      <c r="F233" s="5">
        <v>1521733691000</v>
      </c>
      <c r="G233" s="4">
        <v>0</v>
      </c>
      <c r="H233" s="6">
        <v>5233513</v>
      </c>
      <c r="I233" s="6">
        <v>4815557</v>
      </c>
      <c r="J233" s="4" t="s">
        <v>526</v>
      </c>
      <c r="K233" s="4">
        <v>3</v>
      </c>
      <c r="L233" s="10">
        <v>5</v>
      </c>
      <c r="M233" s="10">
        <v>28</v>
      </c>
      <c r="N233" s="4" t="s">
        <v>3335</v>
      </c>
      <c r="O233" s="4">
        <v>10</v>
      </c>
      <c r="P233" s="4" t="s">
        <v>3336</v>
      </c>
      <c r="Q233" s="4" t="s">
        <v>1525</v>
      </c>
      <c r="R233" s="4"/>
      <c r="S233" s="4">
        <v>2</v>
      </c>
      <c r="T233" s="4">
        <v>0</v>
      </c>
      <c r="U233" s="4">
        <v>1</v>
      </c>
      <c r="V233" s="5">
        <v>1521731263000</v>
      </c>
      <c r="W233" s="5">
        <v>1521734863000</v>
      </c>
      <c r="X233" s="5">
        <v>1521737563000</v>
      </c>
      <c r="Y233" s="4">
        <v>361</v>
      </c>
      <c r="Z233" s="4">
        <v>28400</v>
      </c>
      <c r="AA233" s="4">
        <v>244</v>
      </c>
      <c r="AB233" s="4">
        <v>70</v>
      </c>
      <c r="AC233" s="4">
        <v>2</v>
      </c>
      <c r="AD233" s="4">
        <v>2</v>
      </c>
      <c r="AE233" s="4" t="s">
        <v>21</v>
      </c>
      <c r="AF233" s="4" t="s">
        <v>4</v>
      </c>
      <c r="AG233" s="4"/>
    </row>
    <row r="234" spans="1:33" x14ac:dyDescent="0.25">
      <c r="A234" s="4" t="s">
        <v>1178</v>
      </c>
      <c r="B234" s="4">
        <v>349</v>
      </c>
      <c r="C234" s="4" t="s">
        <v>1178</v>
      </c>
      <c r="D234" s="4">
        <v>0</v>
      </c>
      <c r="E234" s="5">
        <v>1521729192000</v>
      </c>
      <c r="F234" s="5">
        <v>1521729197000</v>
      </c>
      <c r="G234" s="4">
        <v>0</v>
      </c>
      <c r="H234" s="6">
        <v>52343666</v>
      </c>
      <c r="I234" s="6">
        <v>4805506</v>
      </c>
      <c r="J234" s="4" t="s">
        <v>2326</v>
      </c>
      <c r="K234" s="4">
        <v>3</v>
      </c>
      <c r="L234" s="10">
        <v>5</v>
      </c>
      <c r="M234" s="10">
        <v>28</v>
      </c>
      <c r="N234" s="4" t="s">
        <v>3340</v>
      </c>
      <c r="O234" s="4">
        <v>24</v>
      </c>
      <c r="P234" s="4">
        <v>1066</v>
      </c>
      <c r="Q234" s="4" t="s">
        <v>1180</v>
      </c>
      <c r="R234" s="4"/>
      <c r="S234" s="4">
        <v>2</v>
      </c>
      <c r="T234" s="4">
        <v>0</v>
      </c>
      <c r="U234" s="4">
        <v>2</v>
      </c>
      <c r="V234" s="5">
        <v>1521729159000</v>
      </c>
      <c r="W234" s="5">
        <v>1521732759000</v>
      </c>
      <c r="X234" s="5">
        <v>1521735459000</v>
      </c>
      <c r="Y234" s="4">
        <v>303</v>
      </c>
      <c r="Z234" s="4">
        <v>28400</v>
      </c>
      <c r="AA234" s="4">
        <v>263</v>
      </c>
      <c r="AB234" s="4">
        <v>88</v>
      </c>
      <c r="AC234" s="4">
        <v>2</v>
      </c>
      <c r="AD234" s="4">
        <v>0</v>
      </c>
      <c r="AE234" s="4" t="s">
        <v>11</v>
      </c>
      <c r="AF234" s="4" t="s">
        <v>4</v>
      </c>
      <c r="AG234" s="4"/>
    </row>
    <row r="235" spans="1:33" x14ac:dyDescent="0.25">
      <c r="A235" s="4" t="s">
        <v>893</v>
      </c>
      <c r="B235" s="4">
        <v>113</v>
      </c>
      <c r="C235" s="4" t="s">
        <v>893</v>
      </c>
      <c r="D235" s="4">
        <v>3</v>
      </c>
      <c r="E235" s="5">
        <v>1521731422000</v>
      </c>
      <c r="F235" s="5">
        <v>1521731448000</v>
      </c>
      <c r="G235" s="4">
        <v>0</v>
      </c>
      <c r="H235" s="6">
        <v>52336573</v>
      </c>
      <c r="I235" s="6">
        <v>481798</v>
      </c>
      <c r="J235" s="4" t="s">
        <v>317</v>
      </c>
      <c r="K235" s="4">
        <v>3</v>
      </c>
      <c r="L235" s="10">
        <v>5</v>
      </c>
      <c r="M235" s="10">
        <v>28</v>
      </c>
      <c r="N235" s="4" t="s">
        <v>3335</v>
      </c>
      <c r="O235" s="4">
        <v>10</v>
      </c>
      <c r="P235" s="4" t="s">
        <v>3336</v>
      </c>
      <c r="Q235" s="4" t="s">
        <v>895</v>
      </c>
      <c r="R235" s="4"/>
      <c r="S235" s="4">
        <v>1</v>
      </c>
      <c r="T235" s="4">
        <v>0</v>
      </c>
      <c r="U235" s="4">
        <v>3</v>
      </c>
      <c r="V235" s="5">
        <v>1521729502000</v>
      </c>
      <c r="W235" s="5">
        <v>1521733102000</v>
      </c>
      <c r="X235" s="5">
        <v>1521735802000</v>
      </c>
      <c r="Y235" s="4">
        <v>124</v>
      </c>
      <c r="Z235" s="4">
        <v>28400</v>
      </c>
      <c r="AA235" s="4">
        <v>235</v>
      </c>
      <c r="AB235" s="4">
        <v>254</v>
      </c>
      <c r="AC235" s="4">
        <v>1</v>
      </c>
      <c r="AD235" s="4">
        <v>3</v>
      </c>
      <c r="AE235" s="4" t="s">
        <v>61</v>
      </c>
      <c r="AF235" s="4" t="s">
        <v>4</v>
      </c>
      <c r="AG235" s="4"/>
    </row>
    <row r="236" spans="1:33" x14ac:dyDescent="0.25">
      <c r="A236" s="7" t="s">
        <v>1932</v>
      </c>
      <c r="B236" s="4">
        <v>55</v>
      </c>
      <c r="C236" s="7" t="s">
        <v>1932</v>
      </c>
      <c r="D236" s="4">
        <v>5</v>
      </c>
      <c r="E236" s="5">
        <v>1521729037000</v>
      </c>
      <c r="F236" s="5">
        <v>1521729041000</v>
      </c>
      <c r="G236" s="4">
        <v>0</v>
      </c>
      <c r="H236" s="6">
        <v>52345795</v>
      </c>
      <c r="I236" s="6">
        <v>4814132</v>
      </c>
      <c r="J236" s="4" t="s">
        <v>2007</v>
      </c>
      <c r="K236" s="4">
        <v>3</v>
      </c>
      <c r="L236" s="10">
        <v>5</v>
      </c>
      <c r="M236" s="10">
        <v>28</v>
      </c>
      <c r="N236" s="4" t="s">
        <v>3558</v>
      </c>
      <c r="O236" s="4">
        <v>1</v>
      </c>
      <c r="P236" s="4" t="s">
        <v>3559</v>
      </c>
      <c r="Q236" s="4" t="s">
        <v>1934</v>
      </c>
      <c r="R236" s="4"/>
      <c r="S236" s="4">
        <v>1</v>
      </c>
      <c r="T236" s="4">
        <v>0</v>
      </c>
      <c r="U236" s="4">
        <v>5</v>
      </c>
      <c r="V236" s="5">
        <v>1521720377000</v>
      </c>
      <c r="W236" s="5">
        <v>1521723977000</v>
      </c>
      <c r="X236" s="5">
        <v>1521726677000</v>
      </c>
      <c r="Y236" s="4">
        <v>249</v>
      </c>
      <c r="Z236" s="4">
        <v>28400</v>
      </c>
      <c r="AA236" s="4">
        <v>253</v>
      </c>
      <c r="AB236" s="4">
        <v>257</v>
      </c>
      <c r="AC236" s="4">
        <v>1</v>
      </c>
      <c r="AD236" s="4">
        <v>5</v>
      </c>
      <c r="AE236" s="4" t="s">
        <v>3</v>
      </c>
      <c r="AF236" s="4" t="s">
        <v>4</v>
      </c>
      <c r="AG236" s="4"/>
    </row>
    <row r="237" spans="1:33" x14ac:dyDescent="0.25">
      <c r="A237" s="4" t="s">
        <v>771</v>
      </c>
      <c r="B237" s="4">
        <v>149</v>
      </c>
      <c r="C237" s="4" t="s">
        <v>771</v>
      </c>
      <c r="D237" s="4">
        <v>0</v>
      </c>
      <c r="E237" s="5">
        <v>1521736510000</v>
      </c>
      <c r="F237" s="5">
        <v>1521736514000</v>
      </c>
      <c r="G237" s="4">
        <v>0</v>
      </c>
      <c r="H237" s="6">
        <v>52345149</v>
      </c>
      <c r="I237" s="6">
        <v>4809382</v>
      </c>
      <c r="J237" s="4" t="s">
        <v>1755</v>
      </c>
      <c r="K237" s="4">
        <v>3</v>
      </c>
      <c r="L237" s="10">
        <v>5</v>
      </c>
      <c r="M237" s="10">
        <v>28</v>
      </c>
      <c r="N237" s="4" t="s">
        <v>2446</v>
      </c>
      <c r="O237" s="4" t="s">
        <v>2446</v>
      </c>
      <c r="P237" s="4" t="s">
        <v>2446</v>
      </c>
      <c r="Q237" s="4" t="s">
        <v>773</v>
      </c>
      <c r="R237" s="4"/>
      <c r="S237" s="4">
        <v>3</v>
      </c>
      <c r="T237" s="4">
        <v>0</v>
      </c>
      <c r="U237" s="4">
        <v>2</v>
      </c>
      <c r="V237" s="5">
        <v>1521736509000</v>
      </c>
      <c r="W237" s="5">
        <v>1521740109000</v>
      </c>
      <c r="X237" s="5">
        <v>1521742809000</v>
      </c>
      <c r="Y237" s="4" t="s">
        <v>4</v>
      </c>
      <c r="Z237" s="4">
        <v>28400</v>
      </c>
      <c r="AA237" s="4" t="s">
        <v>4</v>
      </c>
      <c r="AB237" s="4" t="s">
        <v>4</v>
      </c>
      <c r="AC237" s="4">
        <v>3</v>
      </c>
      <c r="AD237" s="4">
        <v>0</v>
      </c>
      <c r="AE237" s="4" t="s">
        <v>4</v>
      </c>
      <c r="AF237" s="4" t="s">
        <v>4</v>
      </c>
      <c r="AG237" s="4"/>
    </row>
    <row r="238" spans="1:33" x14ac:dyDescent="0.25">
      <c r="A238" s="4" t="s">
        <v>2113</v>
      </c>
      <c r="B238" s="4">
        <v>203</v>
      </c>
      <c r="C238" s="4" t="s">
        <v>2113</v>
      </c>
      <c r="D238" s="4">
        <v>2</v>
      </c>
      <c r="E238" s="5">
        <v>1521736728000</v>
      </c>
      <c r="F238" s="5">
        <v>1521736759000</v>
      </c>
      <c r="G238" s="4">
        <v>0</v>
      </c>
      <c r="H238" s="6">
        <v>52334772</v>
      </c>
      <c r="I238" s="6">
        <v>4829737</v>
      </c>
      <c r="J238" s="4" t="s">
        <v>636</v>
      </c>
      <c r="K238" s="4">
        <v>3</v>
      </c>
      <c r="L238" s="10">
        <v>5</v>
      </c>
      <c r="M238" s="10">
        <v>28</v>
      </c>
      <c r="N238" s="4" t="s">
        <v>3083</v>
      </c>
      <c r="O238" s="4">
        <v>36</v>
      </c>
      <c r="P238" s="4" t="s">
        <v>3084</v>
      </c>
      <c r="Q238" s="4" t="s">
        <v>2115</v>
      </c>
      <c r="R238" s="4"/>
      <c r="S238" s="4">
        <v>3</v>
      </c>
      <c r="T238" s="4">
        <v>0</v>
      </c>
      <c r="U238" s="4">
        <v>2</v>
      </c>
      <c r="V238" s="5">
        <v>1521727934000</v>
      </c>
      <c r="W238" s="5">
        <v>1521731534000</v>
      </c>
      <c r="X238" s="5">
        <v>1521734234000</v>
      </c>
      <c r="Y238" s="4">
        <v>302</v>
      </c>
      <c r="Z238" s="4">
        <v>28400</v>
      </c>
      <c r="AA238" s="4">
        <v>238</v>
      </c>
      <c r="AB238" s="4">
        <v>66</v>
      </c>
      <c r="AC238" s="4">
        <v>3</v>
      </c>
      <c r="AD238" s="4">
        <v>2</v>
      </c>
      <c r="AE238" s="4" t="s">
        <v>135</v>
      </c>
      <c r="AF238" s="4" t="s">
        <v>4</v>
      </c>
      <c r="AG238" s="4"/>
    </row>
    <row r="239" spans="1:33" x14ac:dyDescent="0.25">
      <c r="A239" s="4" t="s">
        <v>1875</v>
      </c>
      <c r="B239" s="4">
        <v>5</v>
      </c>
      <c r="C239" s="4" t="s">
        <v>1875</v>
      </c>
      <c r="D239" s="4">
        <v>0</v>
      </c>
      <c r="E239" s="5">
        <v>1521737322000</v>
      </c>
      <c r="F239" s="5">
        <v>1521737326000</v>
      </c>
      <c r="G239" s="4">
        <v>0</v>
      </c>
      <c r="H239" s="6">
        <v>52344404</v>
      </c>
      <c r="I239" s="6">
        <v>4824289</v>
      </c>
      <c r="J239" s="4" t="s">
        <v>1575</v>
      </c>
      <c r="K239" s="4">
        <v>3</v>
      </c>
      <c r="L239" s="10">
        <v>5</v>
      </c>
      <c r="M239" s="10">
        <v>28</v>
      </c>
      <c r="N239" s="4" t="s">
        <v>3136</v>
      </c>
      <c r="O239" s="4">
        <v>1</v>
      </c>
      <c r="P239" s="4" t="s">
        <v>3137</v>
      </c>
      <c r="Q239" s="4" t="s">
        <v>1877</v>
      </c>
      <c r="R239" s="4"/>
      <c r="S239" s="4">
        <v>2</v>
      </c>
      <c r="T239" s="4">
        <v>0</v>
      </c>
      <c r="U239" s="4">
        <v>1</v>
      </c>
      <c r="V239" s="5">
        <v>1521727505000</v>
      </c>
      <c r="W239" s="5">
        <v>1521731105000</v>
      </c>
      <c r="X239" s="5">
        <v>1521733805000</v>
      </c>
      <c r="Y239" s="4">
        <v>361</v>
      </c>
      <c r="Z239" s="4">
        <v>28400</v>
      </c>
      <c r="AA239" s="4">
        <v>244</v>
      </c>
      <c r="AB239" s="4">
        <v>254</v>
      </c>
      <c r="AC239" s="4">
        <v>2</v>
      </c>
      <c r="AD239" s="4">
        <v>0</v>
      </c>
      <c r="AE239" s="4" t="s">
        <v>21</v>
      </c>
      <c r="AF239" s="4" t="s">
        <v>4</v>
      </c>
      <c r="AG239" s="4"/>
    </row>
    <row r="240" spans="1:33" x14ac:dyDescent="0.25">
      <c r="A240" s="4" t="s">
        <v>1884</v>
      </c>
      <c r="B240" s="4">
        <v>112</v>
      </c>
      <c r="C240" s="4" t="s">
        <v>1884</v>
      </c>
      <c r="D240" s="4">
        <v>4</v>
      </c>
      <c r="E240" s="5">
        <v>1521736533000</v>
      </c>
      <c r="F240" s="5">
        <v>1521736543000</v>
      </c>
      <c r="G240" s="4">
        <v>0</v>
      </c>
      <c r="H240" s="6">
        <v>5234349</v>
      </c>
      <c r="I240" s="6">
        <v>4822997</v>
      </c>
      <c r="J240" s="4" t="s">
        <v>1482</v>
      </c>
      <c r="K240" s="4">
        <v>3</v>
      </c>
      <c r="L240" s="10">
        <v>5</v>
      </c>
      <c r="M240" s="10">
        <v>28</v>
      </c>
      <c r="N240" s="4" t="s">
        <v>3667</v>
      </c>
      <c r="O240" s="4">
        <v>25</v>
      </c>
      <c r="P240" s="4" t="s">
        <v>3668</v>
      </c>
      <c r="Q240" s="4" t="s">
        <v>1886</v>
      </c>
      <c r="R240" s="4"/>
      <c r="S240" s="4">
        <v>1</v>
      </c>
      <c r="T240" s="4">
        <v>0</v>
      </c>
      <c r="U240" s="4">
        <v>1</v>
      </c>
      <c r="V240" s="5">
        <v>1521722137000</v>
      </c>
      <c r="W240" s="5">
        <v>1521725737000</v>
      </c>
      <c r="X240" s="5">
        <v>1521728437000</v>
      </c>
      <c r="Y240" s="4">
        <v>333</v>
      </c>
      <c r="Z240" s="4">
        <v>28400</v>
      </c>
      <c r="AA240" s="4">
        <v>263</v>
      </c>
      <c r="AB240" s="4">
        <v>84</v>
      </c>
      <c r="AC240" s="4">
        <v>1</v>
      </c>
      <c r="AD240" s="4">
        <v>4</v>
      </c>
      <c r="AE240" s="4" t="s">
        <v>103</v>
      </c>
      <c r="AF240" s="4" t="s">
        <v>4</v>
      </c>
      <c r="AG240" s="4"/>
    </row>
    <row r="241" spans="1:33" x14ac:dyDescent="0.25">
      <c r="A241" s="4" t="s">
        <v>1449</v>
      </c>
      <c r="B241" s="4">
        <v>373</v>
      </c>
      <c r="C241" s="4" t="s">
        <v>1449</v>
      </c>
      <c r="D241" s="4">
        <v>0</v>
      </c>
      <c r="E241" s="5">
        <v>1521734025000</v>
      </c>
      <c r="F241" s="5">
        <v>1521734029000</v>
      </c>
      <c r="G241" s="4">
        <v>0</v>
      </c>
      <c r="H241" s="6">
        <v>52340187</v>
      </c>
      <c r="I241" s="6">
        <v>4819608</v>
      </c>
      <c r="J241" s="4" t="s">
        <v>1983</v>
      </c>
      <c r="K241" s="4">
        <v>3</v>
      </c>
      <c r="L241" s="10">
        <v>5</v>
      </c>
      <c r="M241" s="10">
        <v>28</v>
      </c>
      <c r="N241" s="4" t="s">
        <v>3666</v>
      </c>
      <c r="O241" s="4">
        <v>21551</v>
      </c>
      <c r="P241" s="4">
        <v>1066</v>
      </c>
      <c r="Q241" s="4" t="s">
        <v>1451</v>
      </c>
      <c r="R241" s="4"/>
      <c r="S241" s="4">
        <v>1</v>
      </c>
      <c r="T241" s="4">
        <v>0</v>
      </c>
      <c r="U241" s="4">
        <v>1</v>
      </c>
      <c r="V241" s="5">
        <v>1521731366000</v>
      </c>
      <c r="W241" s="5">
        <v>1521734966000</v>
      </c>
      <c r="X241" s="5">
        <v>1521737666000</v>
      </c>
      <c r="Y241" s="4">
        <v>129</v>
      </c>
      <c r="Z241" s="4">
        <v>28400</v>
      </c>
      <c r="AA241" s="4">
        <v>231</v>
      </c>
      <c r="AB241" s="4">
        <v>133</v>
      </c>
      <c r="AC241" s="4">
        <v>1</v>
      </c>
      <c r="AD241" s="4">
        <v>0</v>
      </c>
      <c r="AE241" s="4" t="s">
        <v>27</v>
      </c>
      <c r="AF241" s="4" t="s">
        <v>4</v>
      </c>
      <c r="AG241" s="4"/>
    </row>
    <row r="242" spans="1:33" x14ac:dyDescent="0.25">
      <c r="A242" s="4" t="s">
        <v>550</v>
      </c>
      <c r="B242" s="4">
        <v>242</v>
      </c>
      <c r="C242" s="4" t="s">
        <v>550</v>
      </c>
      <c r="D242" s="4">
        <v>2</v>
      </c>
      <c r="E242" s="5">
        <v>1521728730000</v>
      </c>
      <c r="F242" s="5">
        <v>1521729342000</v>
      </c>
      <c r="G242" s="4">
        <v>0</v>
      </c>
      <c r="H242" s="6">
        <v>52333075</v>
      </c>
      <c r="I242" s="6">
        <v>4803873</v>
      </c>
      <c r="J242" s="4" t="s">
        <v>488</v>
      </c>
      <c r="K242" s="4">
        <v>3</v>
      </c>
      <c r="L242" s="10">
        <v>5</v>
      </c>
      <c r="M242" s="10">
        <v>28</v>
      </c>
      <c r="N242" s="4" t="s">
        <v>2446</v>
      </c>
      <c r="O242" s="4" t="s">
        <v>2446</v>
      </c>
      <c r="P242" s="4" t="s">
        <v>2446</v>
      </c>
      <c r="Q242" s="4" t="s">
        <v>551</v>
      </c>
      <c r="R242" s="4"/>
      <c r="S242" s="4">
        <v>2</v>
      </c>
      <c r="T242" s="4">
        <v>0</v>
      </c>
      <c r="U242" s="4">
        <v>3</v>
      </c>
      <c r="V242" s="5">
        <v>1521726175000</v>
      </c>
      <c r="W242" s="5">
        <v>1521729775000</v>
      </c>
      <c r="X242" s="5">
        <v>1521732475000</v>
      </c>
      <c r="Y242" s="4">
        <v>68</v>
      </c>
      <c r="Z242" s="4">
        <v>28400</v>
      </c>
      <c r="AA242" s="4">
        <v>243</v>
      </c>
      <c r="AB242" s="4">
        <v>268</v>
      </c>
      <c r="AC242" s="4">
        <v>2</v>
      </c>
      <c r="AD242" s="4">
        <v>2</v>
      </c>
      <c r="AE242" s="4" t="s">
        <v>68</v>
      </c>
      <c r="AF242" s="4" t="s">
        <v>4</v>
      </c>
      <c r="AG242" s="4"/>
    </row>
    <row r="243" spans="1:33" x14ac:dyDescent="0.25">
      <c r="A243" s="4" t="s">
        <v>362</v>
      </c>
      <c r="B243" s="4">
        <v>80</v>
      </c>
      <c r="C243" s="4" t="s">
        <v>362</v>
      </c>
      <c r="D243" s="4">
        <v>0</v>
      </c>
      <c r="E243" s="5">
        <v>1521725064000</v>
      </c>
      <c r="F243" s="5">
        <v>1521725074000</v>
      </c>
      <c r="G243" s="4">
        <v>0</v>
      </c>
      <c r="H243" s="6">
        <v>52363466</v>
      </c>
      <c r="I243" s="6">
        <v>4822768</v>
      </c>
      <c r="J243" s="4" t="s">
        <v>1915</v>
      </c>
      <c r="K243" s="4">
        <v>3</v>
      </c>
      <c r="L243" s="10">
        <v>5</v>
      </c>
      <c r="M243" s="10">
        <v>29</v>
      </c>
      <c r="N243" s="4" t="s">
        <v>3001</v>
      </c>
      <c r="O243" s="4">
        <v>41</v>
      </c>
      <c r="P243" s="4" t="s">
        <v>3002</v>
      </c>
      <c r="Q243" s="4" t="s">
        <v>364</v>
      </c>
      <c r="R243" s="4"/>
      <c r="S243" s="4">
        <v>1</v>
      </c>
      <c r="T243" s="4">
        <v>0</v>
      </c>
      <c r="U243" s="4">
        <v>4</v>
      </c>
      <c r="V243" s="5">
        <v>1521558724000</v>
      </c>
      <c r="W243" s="5">
        <v>1521562324000</v>
      </c>
      <c r="X243" s="5">
        <v>1521565024000</v>
      </c>
      <c r="Y243" s="4">
        <v>306</v>
      </c>
      <c r="Z243" s="4">
        <v>28400</v>
      </c>
      <c r="AA243" s="4">
        <v>253</v>
      </c>
      <c r="AB243" s="4">
        <v>268</v>
      </c>
      <c r="AC243" s="4">
        <v>1</v>
      </c>
      <c r="AD243" s="4">
        <v>0</v>
      </c>
      <c r="AE243" s="4" t="s">
        <v>348</v>
      </c>
      <c r="AF243" s="4" t="s">
        <v>4</v>
      </c>
      <c r="AG243" s="4"/>
    </row>
    <row r="244" spans="1:33" x14ac:dyDescent="0.25">
      <c r="A244" s="4" t="s">
        <v>382</v>
      </c>
      <c r="B244" s="4">
        <v>76</v>
      </c>
      <c r="C244" s="4" t="s">
        <v>382</v>
      </c>
      <c r="D244" s="4">
        <v>3</v>
      </c>
      <c r="E244" s="5">
        <v>1521738902000</v>
      </c>
      <c r="F244" s="5">
        <v>1521738904000</v>
      </c>
      <c r="G244" s="4">
        <v>0</v>
      </c>
      <c r="H244" s="6">
        <v>52349779</v>
      </c>
      <c r="I244" s="6">
        <v>4831888</v>
      </c>
      <c r="J244" s="4" t="s">
        <v>906</v>
      </c>
      <c r="K244" s="4">
        <v>3</v>
      </c>
      <c r="L244" s="10">
        <v>5</v>
      </c>
      <c r="M244" s="10">
        <v>29</v>
      </c>
      <c r="N244" s="4" t="s">
        <v>2446</v>
      </c>
      <c r="O244" s="4" t="s">
        <v>2446</v>
      </c>
      <c r="P244" s="4" t="s">
        <v>2446</v>
      </c>
      <c r="Q244" s="4" t="s">
        <v>384</v>
      </c>
      <c r="R244" s="4"/>
      <c r="S244" s="4">
        <v>3</v>
      </c>
      <c r="T244" s="4">
        <v>0</v>
      </c>
      <c r="U244" s="4">
        <v>2</v>
      </c>
      <c r="V244" s="5">
        <v>1521722596000</v>
      </c>
      <c r="W244" s="5">
        <v>1521726196000</v>
      </c>
      <c r="X244" s="5">
        <v>1521728896000</v>
      </c>
      <c r="Y244" s="4">
        <v>103</v>
      </c>
      <c r="Z244" s="4">
        <v>28400</v>
      </c>
      <c r="AA244" s="4">
        <v>274</v>
      </c>
      <c r="AB244" s="4">
        <v>108</v>
      </c>
      <c r="AC244" s="4">
        <v>3</v>
      </c>
      <c r="AD244" s="4">
        <v>3</v>
      </c>
      <c r="AE244" s="4" t="s">
        <v>54</v>
      </c>
      <c r="AF244" s="4" t="s">
        <v>4</v>
      </c>
      <c r="AG244" s="4"/>
    </row>
    <row r="245" spans="1:33" x14ac:dyDescent="0.25">
      <c r="A245" s="4" t="s">
        <v>339</v>
      </c>
      <c r="B245" s="4">
        <v>312</v>
      </c>
      <c r="C245" s="4" t="s">
        <v>339</v>
      </c>
      <c r="D245" s="4">
        <v>4</v>
      </c>
      <c r="E245" s="5">
        <v>1521739305000</v>
      </c>
      <c r="F245" s="5">
        <v>1521739307000</v>
      </c>
      <c r="G245" s="4">
        <v>0</v>
      </c>
      <c r="H245" s="6">
        <v>52346515</v>
      </c>
      <c r="I245" s="6">
        <v>4825345</v>
      </c>
      <c r="J245" s="4" t="s">
        <v>2024</v>
      </c>
      <c r="K245" s="4">
        <v>3</v>
      </c>
      <c r="L245" s="10">
        <v>5</v>
      </c>
      <c r="M245" s="10">
        <v>29</v>
      </c>
      <c r="N245" s="4" t="s">
        <v>2637</v>
      </c>
      <c r="O245" s="4">
        <v>43</v>
      </c>
      <c r="P245" s="4">
        <v>1066</v>
      </c>
      <c r="Q245" s="4" t="s">
        <v>341</v>
      </c>
      <c r="R245" s="4"/>
      <c r="S245" s="4">
        <v>2</v>
      </c>
      <c r="T245" s="4">
        <v>0</v>
      </c>
      <c r="U245" s="4">
        <v>3</v>
      </c>
      <c r="V245" s="5">
        <v>1521723798000</v>
      </c>
      <c r="W245" s="5">
        <v>1521727398000</v>
      </c>
      <c r="X245" s="5">
        <v>1521730098000</v>
      </c>
      <c r="Y245" s="4">
        <v>135</v>
      </c>
      <c r="Z245" s="4">
        <v>28400</v>
      </c>
      <c r="AA245" s="4">
        <v>205</v>
      </c>
      <c r="AB245" s="4">
        <v>78</v>
      </c>
      <c r="AC245" s="4">
        <v>2</v>
      </c>
      <c r="AD245" s="4">
        <v>4</v>
      </c>
      <c r="AE245" s="4" t="s">
        <v>23</v>
      </c>
      <c r="AF245" s="4" t="s">
        <v>4</v>
      </c>
      <c r="AG245" s="4"/>
    </row>
    <row r="246" spans="1:33" x14ac:dyDescent="0.25">
      <c r="A246" s="4" t="s">
        <v>476</v>
      </c>
      <c r="B246" s="4">
        <v>207</v>
      </c>
      <c r="C246" s="4" t="s">
        <v>476</v>
      </c>
      <c r="D246" s="4">
        <v>3</v>
      </c>
      <c r="E246" s="5">
        <v>1521739301000</v>
      </c>
      <c r="F246" s="5">
        <v>1521739307000</v>
      </c>
      <c r="G246" s="4">
        <v>0</v>
      </c>
      <c r="H246" s="6">
        <v>52354831</v>
      </c>
      <c r="I246" s="6">
        <v>482546</v>
      </c>
      <c r="J246" s="4" t="s">
        <v>1488</v>
      </c>
      <c r="K246" s="4">
        <v>3</v>
      </c>
      <c r="L246" s="10">
        <v>5</v>
      </c>
      <c r="M246" s="10">
        <v>29</v>
      </c>
      <c r="N246" s="4" t="s">
        <v>2642</v>
      </c>
      <c r="O246" s="4">
        <v>33</v>
      </c>
      <c r="P246" s="4">
        <v>1065</v>
      </c>
      <c r="Q246" s="4" t="s">
        <v>478</v>
      </c>
      <c r="R246" s="4"/>
      <c r="S246" s="4">
        <v>3</v>
      </c>
      <c r="T246" s="4">
        <v>0</v>
      </c>
      <c r="U246" s="4">
        <v>1</v>
      </c>
      <c r="V246" s="5">
        <v>1521717609000</v>
      </c>
      <c r="W246" s="5">
        <v>1521721209000</v>
      </c>
      <c r="X246" s="5">
        <v>1521723909000</v>
      </c>
      <c r="Y246" s="4">
        <v>361</v>
      </c>
      <c r="Z246" s="4">
        <v>2825</v>
      </c>
      <c r="AA246" s="4">
        <v>244</v>
      </c>
      <c r="AB246" s="4">
        <v>254</v>
      </c>
      <c r="AC246" s="4">
        <v>3</v>
      </c>
      <c r="AD246" s="4">
        <v>3</v>
      </c>
      <c r="AE246" s="4" t="s">
        <v>21</v>
      </c>
      <c r="AF246" s="4" t="s">
        <v>4</v>
      </c>
      <c r="AG246" s="4"/>
    </row>
    <row r="247" spans="1:33" x14ac:dyDescent="0.25">
      <c r="A247" s="4" t="s">
        <v>1066</v>
      </c>
      <c r="B247" s="4">
        <v>149</v>
      </c>
      <c r="C247" s="4" t="s">
        <v>1066</v>
      </c>
      <c r="D247" s="4">
        <v>0</v>
      </c>
      <c r="E247" s="5">
        <v>1521736870000</v>
      </c>
      <c r="F247" s="5">
        <v>1521736893000</v>
      </c>
      <c r="G247" s="4">
        <v>0</v>
      </c>
      <c r="H247" s="6">
        <v>52351128</v>
      </c>
      <c r="I247" s="6">
        <v>4820949</v>
      </c>
      <c r="J247" s="4" t="s">
        <v>1441</v>
      </c>
      <c r="K247" s="4">
        <v>3</v>
      </c>
      <c r="L247" s="10">
        <v>5</v>
      </c>
      <c r="M247" s="10">
        <v>29</v>
      </c>
      <c r="N247" s="4" t="s">
        <v>2446</v>
      </c>
      <c r="O247" s="4" t="s">
        <v>2446</v>
      </c>
      <c r="P247" s="4" t="s">
        <v>2446</v>
      </c>
      <c r="Q247" s="4" t="s">
        <v>1068</v>
      </c>
      <c r="R247" s="4"/>
      <c r="S247" s="4">
        <v>1</v>
      </c>
      <c r="T247" s="4">
        <v>0</v>
      </c>
      <c r="U247" s="4">
        <v>3</v>
      </c>
      <c r="V247" s="5">
        <v>1521549593000</v>
      </c>
      <c r="W247" s="5">
        <v>1521553193000</v>
      </c>
      <c r="X247" s="5">
        <v>1521555893000</v>
      </c>
      <c r="Y247" s="4">
        <v>68</v>
      </c>
      <c r="Z247" s="4">
        <v>28400</v>
      </c>
      <c r="AA247" s="4">
        <v>229</v>
      </c>
      <c r="AB247" s="4">
        <v>246</v>
      </c>
      <c r="AC247" s="4">
        <v>1</v>
      </c>
      <c r="AD247" s="4">
        <v>0</v>
      </c>
      <c r="AE247" s="4" t="s">
        <v>68</v>
      </c>
      <c r="AF247" s="4" t="s">
        <v>4</v>
      </c>
      <c r="AG247" s="4"/>
    </row>
    <row r="248" spans="1:33" x14ac:dyDescent="0.25">
      <c r="A248" s="4" t="s">
        <v>1538</v>
      </c>
      <c r="B248" s="4">
        <v>178</v>
      </c>
      <c r="C248" s="4" t="s">
        <v>1538</v>
      </c>
      <c r="D248" s="4">
        <v>2</v>
      </c>
      <c r="E248" s="5">
        <v>1521737198000</v>
      </c>
      <c r="F248" s="5">
        <v>1521737203000</v>
      </c>
      <c r="G248" s="4">
        <v>0</v>
      </c>
      <c r="H248" s="6">
        <v>52348412</v>
      </c>
      <c r="I248" s="6">
        <v>4831521</v>
      </c>
      <c r="J248" s="4" t="s">
        <v>1111</v>
      </c>
      <c r="K248" s="4">
        <v>3</v>
      </c>
      <c r="L248" s="10">
        <v>5</v>
      </c>
      <c r="M248" s="10">
        <v>29</v>
      </c>
      <c r="N248" s="4" t="s">
        <v>3148</v>
      </c>
      <c r="O248" s="4">
        <v>41671</v>
      </c>
      <c r="P248" s="4">
        <v>1066</v>
      </c>
      <c r="Q248" s="4" t="s">
        <v>1540</v>
      </c>
      <c r="R248" s="4"/>
      <c r="S248" s="4">
        <v>3</v>
      </c>
      <c r="T248" s="4">
        <v>0</v>
      </c>
      <c r="U248" s="4">
        <v>5</v>
      </c>
      <c r="V248" s="5">
        <v>1521729259000</v>
      </c>
      <c r="W248" s="5">
        <v>1521732859000</v>
      </c>
      <c r="X248" s="5">
        <v>1521735559000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2</v>
      </c>
      <c r="AE248" s="4" t="s">
        <v>3</v>
      </c>
      <c r="AF248" s="4" t="s">
        <v>4</v>
      </c>
      <c r="AG248" s="4"/>
    </row>
    <row r="249" spans="1:33" x14ac:dyDescent="0.25">
      <c r="A249" s="4" t="s">
        <v>2116</v>
      </c>
      <c r="B249" s="4">
        <v>34</v>
      </c>
      <c r="C249" s="4" t="s">
        <v>2116</v>
      </c>
      <c r="D249" s="4">
        <v>0</v>
      </c>
      <c r="E249" s="5">
        <v>1521737704000</v>
      </c>
      <c r="F249" s="5">
        <v>1521737707000</v>
      </c>
      <c r="G249" s="4">
        <v>0</v>
      </c>
      <c r="H249" s="6">
        <v>52359285</v>
      </c>
      <c r="I249" s="6">
        <v>4819238</v>
      </c>
      <c r="J249" s="4" t="s">
        <v>2078</v>
      </c>
      <c r="K249" s="4">
        <v>3</v>
      </c>
      <c r="L249" s="10">
        <v>5</v>
      </c>
      <c r="M249" s="10">
        <v>29</v>
      </c>
      <c r="N249" s="4" t="s">
        <v>3163</v>
      </c>
      <c r="O249" s="4">
        <v>12</v>
      </c>
      <c r="P249" s="4" t="s">
        <v>3164</v>
      </c>
      <c r="Q249" s="4" t="s">
        <v>2118</v>
      </c>
      <c r="R249" s="4"/>
      <c r="S249" s="4">
        <v>1</v>
      </c>
      <c r="T249" s="4">
        <v>0</v>
      </c>
      <c r="U249" s="4">
        <v>2</v>
      </c>
      <c r="V249" s="5">
        <v>1521728213000</v>
      </c>
      <c r="W249" s="5">
        <v>1521731813000</v>
      </c>
      <c r="X249" s="5">
        <v>1521734513000</v>
      </c>
      <c r="Y249" s="4">
        <v>303</v>
      </c>
      <c r="Z249" s="4">
        <v>28400</v>
      </c>
      <c r="AA249" s="4">
        <v>202</v>
      </c>
      <c r="AB249" s="4">
        <v>74</v>
      </c>
      <c r="AC249" s="4">
        <v>1</v>
      </c>
      <c r="AD249" s="4">
        <v>0</v>
      </c>
      <c r="AE249" s="4" t="s">
        <v>11</v>
      </c>
      <c r="AF249" s="4" t="s">
        <v>4</v>
      </c>
      <c r="AG249" s="4"/>
    </row>
    <row r="250" spans="1:33" x14ac:dyDescent="0.25">
      <c r="A250" s="4" t="s">
        <v>538</v>
      </c>
      <c r="B250" s="4">
        <v>202</v>
      </c>
      <c r="C250" s="4" t="s">
        <v>538</v>
      </c>
      <c r="D250" s="4">
        <v>4</v>
      </c>
      <c r="E250" s="5">
        <v>1521734033000</v>
      </c>
      <c r="F250" s="5">
        <v>1521734035000</v>
      </c>
      <c r="G250" s="4">
        <v>0</v>
      </c>
      <c r="H250" s="6">
        <v>52357511</v>
      </c>
      <c r="I250" s="6">
        <v>4827228</v>
      </c>
      <c r="J250" s="4" t="s">
        <v>1120</v>
      </c>
      <c r="K250" s="4">
        <v>3</v>
      </c>
      <c r="L250" s="10">
        <v>5</v>
      </c>
      <c r="M250" s="10">
        <v>29</v>
      </c>
      <c r="N250" s="4" t="s">
        <v>3187</v>
      </c>
      <c r="O250" s="4">
        <v>117</v>
      </c>
      <c r="P250" s="4" t="s">
        <v>3188</v>
      </c>
      <c r="Q250" s="4" t="s">
        <v>540</v>
      </c>
      <c r="R250" s="4"/>
      <c r="S250" s="4">
        <v>2</v>
      </c>
      <c r="T250" s="4">
        <v>0</v>
      </c>
      <c r="U250" s="4">
        <v>3</v>
      </c>
      <c r="V250" s="5">
        <v>1521725126000</v>
      </c>
      <c r="W250" s="5">
        <v>1521728726000</v>
      </c>
      <c r="X250" s="5">
        <v>1521731426000</v>
      </c>
      <c r="Y250" s="4">
        <v>68</v>
      </c>
      <c r="Z250" s="4">
        <v>28400</v>
      </c>
      <c r="AA250" s="4">
        <v>243</v>
      </c>
      <c r="AB250" s="4">
        <v>268</v>
      </c>
      <c r="AC250" s="4">
        <v>2</v>
      </c>
      <c r="AD250" s="4">
        <v>4</v>
      </c>
      <c r="AE250" s="4" t="s">
        <v>68</v>
      </c>
      <c r="AF250" s="4" t="s">
        <v>4</v>
      </c>
      <c r="AG250" s="4"/>
    </row>
    <row r="251" spans="1:33" x14ac:dyDescent="0.25">
      <c r="A251" s="4" t="s">
        <v>2068</v>
      </c>
      <c r="B251" s="4">
        <v>135</v>
      </c>
      <c r="C251" s="4" t="s">
        <v>2068</v>
      </c>
      <c r="D251" s="4">
        <v>0</v>
      </c>
      <c r="E251" s="5">
        <v>1521737925000</v>
      </c>
      <c r="F251" s="5">
        <v>1521737926000</v>
      </c>
      <c r="G251" s="4">
        <v>0</v>
      </c>
      <c r="H251" s="6">
        <v>5235238</v>
      </c>
      <c r="I251" s="6">
        <v>4831439</v>
      </c>
      <c r="J251" s="4" t="s">
        <v>1375</v>
      </c>
      <c r="K251" s="4">
        <v>3</v>
      </c>
      <c r="L251" s="10">
        <v>5</v>
      </c>
      <c r="M251" s="10">
        <v>29</v>
      </c>
      <c r="N251" s="4" t="s">
        <v>3218</v>
      </c>
      <c r="O251" s="4">
        <v>214</v>
      </c>
      <c r="P251" s="4" t="s">
        <v>3219</v>
      </c>
      <c r="Q251" s="4" t="s">
        <v>2070</v>
      </c>
      <c r="R251" s="4"/>
      <c r="S251" s="4">
        <v>2</v>
      </c>
      <c r="T251" s="4">
        <v>0</v>
      </c>
      <c r="U251" s="4">
        <v>4</v>
      </c>
      <c r="V251" s="5">
        <v>1521734476000</v>
      </c>
      <c r="W251" s="5">
        <v>1521738076000</v>
      </c>
      <c r="X251" s="5">
        <v>1521740776000</v>
      </c>
      <c r="Y251" s="4">
        <v>248</v>
      </c>
      <c r="Z251" s="4">
        <v>28400</v>
      </c>
      <c r="AA251" s="4">
        <v>266</v>
      </c>
      <c r="AB251" s="4">
        <v>103</v>
      </c>
      <c r="AC251" s="4">
        <v>2</v>
      </c>
      <c r="AD251" s="4">
        <v>0</v>
      </c>
      <c r="AE251" s="4" t="s">
        <v>214</v>
      </c>
      <c r="AF251" s="4" t="s">
        <v>4</v>
      </c>
      <c r="AG251" s="4"/>
    </row>
    <row r="252" spans="1:33" x14ac:dyDescent="0.25">
      <c r="A252" s="4" t="s">
        <v>1804</v>
      </c>
      <c r="B252" s="4">
        <v>125</v>
      </c>
      <c r="C252" s="4" t="s">
        <v>1804</v>
      </c>
      <c r="D252" s="4">
        <v>0</v>
      </c>
      <c r="E252" s="5">
        <v>1521734062000</v>
      </c>
      <c r="F252" s="5">
        <v>1521734075000</v>
      </c>
      <c r="G252" s="4">
        <v>0</v>
      </c>
      <c r="H252" s="6">
        <v>5235857</v>
      </c>
      <c r="I252" s="6">
        <v>4821589</v>
      </c>
      <c r="J252" s="4" t="s">
        <v>1906</v>
      </c>
      <c r="K252" s="4">
        <v>3</v>
      </c>
      <c r="L252" s="10">
        <v>5</v>
      </c>
      <c r="M252" s="10">
        <v>29</v>
      </c>
      <c r="N252" s="4" t="s">
        <v>3322</v>
      </c>
      <c r="O252" s="4">
        <v>165</v>
      </c>
      <c r="P252" s="4" t="s">
        <v>3323</v>
      </c>
      <c r="Q252" s="4" t="s">
        <v>1806</v>
      </c>
      <c r="R252" s="4"/>
      <c r="S252" s="4">
        <v>1</v>
      </c>
      <c r="T252" s="4">
        <v>0</v>
      </c>
      <c r="U252" s="4">
        <v>2</v>
      </c>
      <c r="V252" s="5">
        <v>1521727682000</v>
      </c>
      <c r="W252" s="5">
        <v>1521731282000</v>
      </c>
      <c r="X252" s="5">
        <v>1521733982000</v>
      </c>
      <c r="Y252" s="4">
        <v>310</v>
      </c>
      <c r="Z252" s="4">
        <v>28400</v>
      </c>
      <c r="AA252" s="4">
        <v>249</v>
      </c>
      <c r="AB252" s="4">
        <v>78</v>
      </c>
      <c r="AC252" s="4">
        <v>1</v>
      </c>
      <c r="AD252" s="4">
        <v>0</v>
      </c>
      <c r="AE252" s="4" t="s">
        <v>38</v>
      </c>
      <c r="AF252" s="4" t="s">
        <v>4</v>
      </c>
      <c r="AG252" s="4"/>
    </row>
    <row r="253" spans="1:33" x14ac:dyDescent="0.25">
      <c r="A253" s="4" t="s">
        <v>1526</v>
      </c>
      <c r="B253" s="4">
        <v>134</v>
      </c>
      <c r="C253" s="4" t="s">
        <v>1526</v>
      </c>
      <c r="D253" s="4">
        <v>5</v>
      </c>
      <c r="E253" s="5">
        <v>1521731277000</v>
      </c>
      <c r="F253" s="5">
        <v>1521731278000</v>
      </c>
      <c r="G253" s="4">
        <v>0</v>
      </c>
      <c r="H253" s="6">
        <v>52359487</v>
      </c>
      <c r="I253" s="6">
        <v>4821735</v>
      </c>
      <c r="J253" s="4" t="s">
        <v>930</v>
      </c>
      <c r="K253" s="4">
        <v>3</v>
      </c>
      <c r="L253" s="10">
        <v>5</v>
      </c>
      <c r="M253" s="10">
        <v>29</v>
      </c>
      <c r="N253" s="4" t="s">
        <v>3322</v>
      </c>
      <c r="O253" s="4">
        <v>90</v>
      </c>
      <c r="P253" s="4" t="s">
        <v>3470</v>
      </c>
      <c r="Q253" s="4" t="s">
        <v>1528</v>
      </c>
      <c r="R253" s="4"/>
      <c r="S253" s="4">
        <v>2</v>
      </c>
      <c r="T253" s="4">
        <v>0</v>
      </c>
      <c r="U253" s="4">
        <v>3</v>
      </c>
      <c r="V253" s="5">
        <v>1521731273000</v>
      </c>
      <c r="W253" s="5">
        <v>1521734873000</v>
      </c>
      <c r="X253" s="5">
        <v>1521737573000</v>
      </c>
      <c r="Y253" s="4">
        <v>135</v>
      </c>
      <c r="Z253" s="4">
        <v>28400</v>
      </c>
      <c r="AA253" s="4">
        <v>205</v>
      </c>
      <c r="AB253" s="4">
        <v>35</v>
      </c>
      <c r="AC253" s="4">
        <v>2</v>
      </c>
      <c r="AD253" s="4">
        <v>5</v>
      </c>
      <c r="AE253" s="4" t="s">
        <v>23</v>
      </c>
      <c r="AF253" s="4" t="s">
        <v>4</v>
      </c>
      <c r="AG253" s="4"/>
    </row>
    <row r="254" spans="1:33" x14ac:dyDescent="0.25">
      <c r="A254" s="4" t="s">
        <v>1478</v>
      </c>
      <c r="B254" s="4">
        <v>248</v>
      </c>
      <c r="C254" s="4" t="s">
        <v>1478</v>
      </c>
      <c r="D254" s="4">
        <v>0</v>
      </c>
      <c r="E254" s="5">
        <v>1521731508000</v>
      </c>
      <c r="F254" s="5">
        <v>1521731515000</v>
      </c>
      <c r="G254" s="4">
        <v>0</v>
      </c>
      <c r="H254" s="6">
        <v>52350909</v>
      </c>
      <c r="I254" s="6">
        <v>4823465</v>
      </c>
      <c r="J254" s="4" t="s">
        <v>1173</v>
      </c>
      <c r="K254" s="4">
        <v>3</v>
      </c>
      <c r="L254" s="10">
        <v>5</v>
      </c>
      <c r="M254" s="10">
        <v>29</v>
      </c>
      <c r="N254" s="4" t="s">
        <v>3581</v>
      </c>
      <c r="O254" s="4">
        <v>125</v>
      </c>
      <c r="P254" s="4" t="s">
        <v>3582</v>
      </c>
      <c r="Q254" s="4" t="s">
        <v>1480</v>
      </c>
      <c r="R254" s="4"/>
      <c r="S254" s="4">
        <v>1</v>
      </c>
      <c r="T254" s="4">
        <v>0</v>
      </c>
      <c r="U254" s="4">
        <v>5</v>
      </c>
      <c r="V254" s="5">
        <v>1521731508000</v>
      </c>
      <c r="W254" s="5">
        <v>1521735108000</v>
      </c>
      <c r="X254" s="5">
        <v>1521737808000</v>
      </c>
      <c r="Y254" s="4">
        <v>249</v>
      </c>
      <c r="Z254" s="4">
        <v>28400</v>
      </c>
      <c r="AA254" s="4">
        <v>253</v>
      </c>
      <c r="AB254" s="4">
        <v>275</v>
      </c>
      <c r="AC254" s="4">
        <v>1</v>
      </c>
      <c r="AD254" s="4">
        <v>0</v>
      </c>
      <c r="AE254" s="4" t="s">
        <v>3</v>
      </c>
      <c r="AF254" s="4" t="s">
        <v>4</v>
      </c>
      <c r="AG254" s="4"/>
    </row>
    <row r="255" spans="1:33" x14ac:dyDescent="0.25">
      <c r="A255" s="4" t="s">
        <v>1544</v>
      </c>
      <c r="B255" s="4">
        <v>190</v>
      </c>
      <c r="C255" s="4" t="s">
        <v>1544</v>
      </c>
      <c r="D255" s="4">
        <v>4</v>
      </c>
      <c r="E255" s="5">
        <v>1521736261000</v>
      </c>
      <c r="F255" s="5">
        <v>1521736278000</v>
      </c>
      <c r="G255" s="4">
        <v>0</v>
      </c>
      <c r="H255" s="6">
        <v>52358765</v>
      </c>
      <c r="I255" s="6">
        <v>4828235</v>
      </c>
      <c r="J255" s="4" t="s">
        <v>1076</v>
      </c>
      <c r="K255" s="4">
        <v>3</v>
      </c>
      <c r="L255" s="10">
        <v>5</v>
      </c>
      <c r="M255" s="10">
        <v>29</v>
      </c>
      <c r="N255" s="4" t="s">
        <v>2887</v>
      </c>
      <c r="O255" s="4">
        <v>471</v>
      </c>
      <c r="P255" s="4" t="s">
        <v>2888</v>
      </c>
      <c r="Q255" s="4" t="s">
        <v>1546</v>
      </c>
      <c r="R255" s="4"/>
      <c r="S255" s="4">
        <v>1</v>
      </c>
      <c r="T255" s="4">
        <v>0</v>
      </c>
      <c r="U255" s="4">
        <v>1</v>
      </c>
      <c r="V255" s="5">
        <v>1521557063000</v>
      </c>
      <c r="W255" s="5">
        <v>1521560663000</v>
      </c>
      <c r="X255" s="5">
        <v>1521563363000</v>
      </c>
      <c r="Y255" s="4">
        <v>320</v>
      </c>
      <c r="Z255" s="4">
        <v>28400</v>
      </c>
      <c r="AA255" s="4">
        <v>230</v>
      </c>
      <c r="AB255" s="4">
        <v>105</v>
      </c>
      <c r="AC255" s="4">
        <v>1</v>
      </c>
      <c r="AD255" s="4">
        <v>4</v>
      </c>
      <c r="AE255" s="4" t="s">
        <v>111</v>
      </c>
      <c r="AF255" s="4" t="s">
        <v>4</v>
      </c>
      <c r="AG255" s="4"/>
    </row>
    <row r="256" spans="1:33" x14ac:dyDescent="0.25">
      <c r="A256" s="4" t="s">
        <v>956</v>
      </c>
      <c r="B256" s="4">
        <v>122</v>
      </c>
      <c r="C256" s="4" t="s">
        <v>956</v>
      </c>
      <c r="D256" s="4">
        <v>0</v>
      </c>
      <c r="E256" s="5">
        <v>1521739086000</v>
      </c>
      <c r="F256" s="5">
        <v>1521739089000</v>
      </c>
      <c r="G256" s="4">
        <v>0</v>
      </c>
      <c r="H256" s="6">
        <v>52359058</v>
      </c>
      <c r="I256" s="6">
        <v>4818844</v>
      </c>
      <c r="J256" s="4" t="s">
        <v>1791</v>
      </c>
      <c r="K256" s="4">
        <v>3</v>
      </c>
      <c r="L256" s="10">
        <v>5</v>
      </c>
      <c r="M256" s="10">
        <v>29</v>
      </c>
      <c r="N256" s="4" t="s">
        <v>2446</v>
      </c>
      <c r="O256" s="4" t="s">
        <v>2446</v>
      </c>
      <c r="P256" s="4" t="s">
        <v>2446</v>
      </c>
      <c r="Q256" s="4" t="s">
        <v>958</v>
      </c>
      <c r="R256" s="4"/>
      <c r="S256" s="4">
        <v>1</v>
      </c>
      <c r="T256" s="4">
        <v>0</v>
      </c>
      <c r="U256" s="4">
        <v>5</v>
      </c>
      <c r="V256" s="5">
        <v>1521739086000</v>
      </c>
      <c r="W256" s="5">
        <v>1521742686000</v>
      </c>
      <c r="X256" s="5">
        <v>1521745386000</v>
      </c>
      <c r="Y256" s="4" t="s">
        <v>4</v>
      </c>
      <c r="Z256" s="4">
        <v>28400</v>
      </c>
      <c r="AA256" s="4" t="s">
        <v>4</v>
      </c>
      <c r="AB256" s="4" t="s">
        <v>4</v>
      </c>
      <c r="AC256" s="4">
        <v>1</v>
      </c>
      <c r="AD256" s="4">
        <v>0</v>
      </c>
      <c r="AE256" s="4" t="s">
        <v>4</v>
      </c>
      <c r="AF256" s="4" t="s">
        <v>4</v>
      </c>
      <c r="AG256" s="4"/>
    </row>
    <row r="257" spans="1:33" x14ac:dyDescent="0.25">
      <c r="A257" s="7" t="s">
        <v>152</v>
      </c>
      <c r="B257" s="4">
        <v>316</v>
      </c>
      <c r="C257" s="7" t="s">
        <v>152</v>
      </c>
      <c r="D257" s="4">
        <v>0</v>
      </c>
      <c r="E257" s="5">
        <v>1521733026000</v>
      </c>
      <c r="F257" s="5">
        <v>1521733029000</v>
      </c>
      <c r="G257" s="4">
        <v>0</v>
      </c>
      <c r="H257" s="6">
        <v>5236574</v>
      </c>
      <c r="I257" s="6">
        <v>4826502</v>
      </c>
      <c r="J257" s="4" t="s">
        <v>1974</v>
      </c>
      <c r="K257" s="4">
        <v>3</v>
      </c>
      <c r="L257" s="10">
        <v>5</v>
      </c>
      <c r="M257" s="10">
        <v>29</v>
      </c>
      <c r="N257" s="4" t="s">
        <v>3625</v>
      </c>
      <c r="O257" s="4">
        <v>839</v>
      </c>
      <c r="P257" s="4">
        <v>1064</v>
      </c>
      <c r="Q257" s="4" t="s">
        <v>154</v>
      </c>
      <c r="R257" s="4"/>
      <c r="S257" s="4">
        <v>2</v>
      </c>
      <c r="T257" s="4">
        <v>0</v>
      </c>
      <c r="U257" s="4">
        <v>5</v>
      </c>
      <c r="V257" s="5">
        <v>1521723653000</v>
      </c>
      <c r="W257" s="5">
        <v>1521727253000</v>
      </c>
      <c r="X257" s="5">
        <v>1521729953000</v>
      </c>
      <c r="Y257" s="4">
        <v>249</v>
      </c>
      <c r="Z257" s="4">
        <v>28400</v>
      </c>
      <c r="AA257" s="4">
        <v>274</v>
      </c>
      <c r="AB257" s="4">
        <v>275</v>
      </c>
      <c r="AC257" s="4">
        <v>2</v>
      </c>
      <c r="AD257" s="4">
        <v>0</v>
      </c>
      <c r="AE257" s="4" t="s">
        <v>3</v>
      </c>
      <c r="AF257" s="4" t="s">
        <v>4</v>
      </c>
      <c r="AG257" s="4"/>
    </row>
    <row r="258" spans="1:33" x14ac:dyDescent="0.25">
      <c r="A258" s="4" t="s">
        <v>1677</v>
      </c>
      <c r="B258" s="4">
        <v>149</v>
      </c>
      <c r="C258" s="4" t="s">
        <v>1677</v>
      </c>
      <c r="D258" s="4">
        <v>2</v>
      </c>
      <c r="E258" s="5">
        <v>1521739309000</v>
      </c>
      <c r="F258" s="5">
        <v>1521739313000</v>
      </c>
      <c r="G258" s="4">
        <v>0</v>
      </c>
      <c r="H258" s="6">
        <v>52359409</v>
      </c>
      <c r="I258" s="6">
        <v>4831639</v>
      </c>
      <c r="J258" s="4" t="s">
        <v>846</v>
      </c>
      <c r="K258" s="4">
        <v>3</v>
      </c>
      <c r="L258" s="10">
        <v>5</v>
      </c>
      <c r="M258" s="10">
        <v>29</v>
      </c>
      <c r="N258" s="4" t="s">
        <v>2901</v>
      </c>
      <c r="O258" s="4" t="s">
        <v>2902</v>
      </c>
      <c r="P258" s="4" t="s">
        <v>2903</v>
      </c>
      <c r="Q258" s="4" t="s">
        <v>1679</v>
      </c>
      <c r="R258" s="4"/>
      <c r="S258" s="4">
        <v>3</v>
      </c>
      <c r="T258" s="4">
        <v>0</v>
      </c>
      <c r="U258" s="4">
        <v>2</v>
      </c>
      <c r="V258" s="5">
        <v>1521721064000</v>
      </c>
      <c r="W258" s="5">
        <v>1521724664000</v>
      </c>
      <c r="X258" s="5">
        <v>1521727364000</v>
      </c>
      <c r="Y258" s="4">
        <v>103</v>
      </c>
      <c r="Z258" s="4">
        <v>28400</v>
      </c>
      <c r="AA258" s="4">
        <v>271</v>
      </c>
      <c r="AB258" s="4">
        <v>116</v>
      </c>
      <c r="AC258" s="4">
        <v>3</v>
      </c>
      <c r="AD258" s="4">
        <v>2</v>
      </c>
      <c r="AE258" s="4" t="s">
        <v>54</v>
      </c>
      <c r="AF258" s="4" t="s">
        <v>4</v>
      </c>
      <c r="AG258" s="4"/>
    </row>
    <row r="259" spans="1:33" x14ac:dyDescent="0.25">
      <c r="A259" s="4" t="s">
        <v>1760</v>
      </c>
      <c r="B259" s="4">
        <v>196</v>
      </c>
      <c r="C259" s="4" t="s">
        <v>1760</v>
      </c>
      <c r="D259" s="4">
        <v>0</v>
      </c>
      <c r="E259" s="5">
        <v>1521738674000</v>
      </c>
      <c r="F259" s="5">
        <v>1521738677000</v>
      </c>
      <c r="G259" s="4">
        <v>0</v>
      </c>
      <c r="H259" s="6">
        <v>52368887</v>
      </c>
      <c r="I259" s="6">
        <v>4830887</v>
      </c>
      <c r="J259" s="4" t="s">
        <v>4665</v>
      </c>
      <c r="K259" s="4">
        <v>3</v>
      </c>
      <c r="L259" s="10">
        <v>5</v>
      </c>
      <c r="M259" s="10">
        <v>29</v>
      </c>
      <c r="N259" s="4" t="s">
        <v>2929</v>
      </c>
      <c r="O259" s="4">
        <v>63</v>
      </c>
      <c r="P259" s="4" t="s">
        <v>2930</v>
      </c>
      <c r="Q259" s="4" t="s">
        <v>1762</v>
      </c>
      <c r="R259" s="4"/>
      <c r="S259" s="4">
        <v>3</v>
      </c>
      <c r="T259" s="4">
        <v>0</v>
      </c>
      <c r="U259" s="4">
        <v>5</v>
      </c>
      <c r="V259" s="5">
        <v>1521560323000</v>
      </c>
      <c r="W259" s="5">
        <v>1521563923000</v>
      </c>
      <c r="X259" s="5">
        <v>1521566623000</v>
      </c>
      <c r="Y259" s="4">
        <v>249</v>
      </c>
      <c r="Z259" s="4">
        <v>28400</v>
      </c>
      <c r="AA259" s="4">
        <v>274</v>
      </c>
      <c r="AB259" s="4">
        <v>107</v>
      </c>
      <c r="AC259" s="4">
        <v>3</v>
      </c>
      <c r="AD259" s="4">
        <v>0</v>
      </c>
      <c r="AE259" s="4" t="s">
        <v>3</v>
      </c>
      <c r="AF259" s="4" t="s">
        <v>4</v>
      </c>
      <c r="AG259" s="4"/>
    </row>
    <row r="260" spans="1:33" x14ac:dyDescent="0.25">
      <c r="A260" s="4" t="s">
        <v>1952</v>
      </c>
      <c r="B260" s="4">
        <v>113</v>
      </c>
      <c r="C260" s="4" t="s">
        <v>1952</v>
      </c>
      <c r="D260" s="4">
        <v>0</v>
      </c>
      <c r="E260" s="5">
        <v>1521720573000</v>
      </c>
      <c r="F260" s="5">
        <v>1521723262000</v>
      </c>
      <c r="G260" s="4">
        <v>0</v>
      </c>
      <c r="H260" s="6">
        <v>52366994</v>
      </c>
      <c r="I260" s="6">
        <v>4831581</v>
      </c>
      <c r="J260" s="4" t="s">
        <v>1930</v>
      </c>
      <c r="K260" s="4">
        <v>3</v>
      </c>
      <c r="L260" s="10">
        <v>5</v>
      </c>
      <c r="M260" s="10">
        <v>29</v>
      </c>
      <c r="N260" s="4" t="s">
        <v>3721</v>
      </c>
      <c r="O260" s="4">
        <v>15</v>
      </c>
      <c r="P260" s="4" t="s">
        <v>3722</v>
      </c>
      <c r="Q260" s="4" t="s">
        <v>1954</v>
      </c>
      <c r="R260" s="4"/>
      <c r="S260" s="4">
        <v>3</v>
      </c>
      <c r="T260" s="4">
        <v>0</v>
      </c>
      <c r="U260" s="4">
        <v>3</v>
      </c>
      <c r="V260" s="5">
        <v>1521720572000</v>
      </c>
      <c r="W260" s="5">
        <v>1521724172000</v>
      </c>
      <c r="X260" s="5">
        <v>1521726872000</v>
      </c>
      <c r="Y260" s="4">
        <v>68</v>
      </c>
      <c r="Z260" s="4">
        <v>28400</v>
      </c>
      <c r="AA260" s="4">
        <v>243</v>
      </c>
      <c r="AB260" s="4">
        <v>268</v>
      </c>
      <c r="AC260" s="4">
        <v>3</v>
      </c>
      <c r="AD260" s="4">
        <v>0</v>
      </c>
      <c r="AE260" s="4" t="s">
        <v>68</v>
      </c>
      <c r="AF260" s="4" t="s">
        <v>4</v>
      </c>
      <c r="AG260" s="4"/>
    </row>
    <row r="261" spans="1:33" x14ac:dyDescent="0.25">
      <c r="A261" s="4" t="s">
        <v>149</v>
      </c>
      <c r="B261" s="4">
        <v>131</v>
      </c>
      <c r="C261" s="4" t="s">
        <v>149</v>
      </c>
      <c r="D261" s="4">
        <v>0</v>
      </c>
      <c r="E261" s="5">
        <v>1521738738000</v>
      </c>
      <c r="F261" s="5">
        <v>1521738744000</v>
      </c>
      <c r="G261" s="4">
        <v>0</v>
      </c>
      <c r="H261" s="6">
        <v>52350172</v>
      </c>
      <c r="I261" s="6">
        <v>48416</v>
      </c>
      <c r="J261" s="4" t="s">
        <v>1962</v>
      </c>
      <c r="K261" s="4">
        <v>3</v>
      </c>
      <c r="L261" s="10">
        <v>5</v>
      </c>
      <c r="M261" s="10">
        <v>30</v>
      </c>
      <c r="N261" s="4" t="s">
        <v>2593</v>
      </c>
      <c r="O261" s="4">
        <v>43255</v>
      </c>
      <c r="P261" s="4" t="s">
        <v>2594</v>
      </c>
      <c r="Q261" s="4" t="s">
        <v>151</v>
      </c>
      <c r="R261" s="4"/>
      <c r="S261" s="4">
        <v>1</v>
      </c>
      <c r="T261" s="4">
        <v>0</v>
      </c>
      <c r="U261" s="4">
        <v>5</v>
      </c>
      <c r="V261" s="5">
        <v>1521726140000</v>
      </c>
      <c r="W261" s="5">
        <v>1521729740000</v>
      </c>
      <c r="X261" s="5">
        <v>1521732440000</v>
      </c>
      <c r="Y261" s="4">
        <v>249</v>
      </c>
      <c r="Z261" s="4">
        <v>28400</v>
      </c>
      <c r="AA261" s="4">
        <v>253</v>
      </c>
      <c r="AB261" s="4">
        <v>275</v>
      </c>
      <c r="AC261" s="4">
        <v>1</v>
      </c>
      <c r="AD261" s="4">
        <v>0</v>
      </c>
      <c r="AE261" s="4" t="s">
        <v>3</v>
      </c>
      <c r="AF261" s="4" t="s">
        <v>4</v>
      </c>
      <c r="AG261" s="4"/>
    </row>
    <row r="262" spans="1:33" x14ac:dyDescent="0.25">
      <c r="A262" s="4" t="s">
        <v>866</v>
      </c>
      <c r="B262" s="4">
        <v>130</v>
      </c>
      <c r="C262" s="4" t="s">
        <v>866</v>
      </c>
      <c r="D262" s="4">
        <v>1</v>
      </c>
      <c r="E262" s="5">
        <v>1521732764000</v>
      </c>
      <c r="F262" s="5">
        <v>1521732767000</v>
      </c>
      <c r="G262" s="4">
        <v>0</v>
      </c>
      <c r="H262" s="6">
        <v>52353009</v>
      </c>
      <c r="I262" s="6">
        <v>4838152</v>
      </c>
      <c r="J262" s="4" t="s">
        <v>1539</v>
      </c>
      <c r="K262" s="4">
        <v>3</v>
      </c>
      <c r="L262" s="10">
        <v>5</v>
      </c>
      <c r="M262" s="10">
        <v>30</v>
      </c>
      <c r="N262" s="4" t="s">
        <v>3036</v>
      </c>
      <c r="O262" s="4">
        <v>45</v>
      </c>
      <c r="P262" s="4" t="s">
        <v>3037</v>
      </c>
      <c r="Q262" s="4" t="s">
        <v>868</v>
      </c>
      <c r="R262" s="4"/>
      <c r="S262" s="4">
        <v>3</v>
      </c>
      <c r="T262" s="4">
        <v>0</v>
      </c>
      <c r="U262" s="4">
        <v>1</v>
      </c>
      <c r="V262" s="5">
        <v>1521731837000</v>
      </c>
      <c r="W262" s="5">
        <v>1521735437000</v>
      </c>
      <c r="X262" s="5">
        <v>1521738137000</v>
      </c>
      <c r="Y262" s="4">
        <v>361</v>
      </c>
      <c r="Z262" s="4">
        <v>28400</v>
      </c>
      <c r="AA262" s="4">
        <v>244</v>
      </c>
      <c r="AB262" s="4">
        <v>254</v>
      </c>
      <c r="AC262" s="4">
        <v>3</v>
      </c>
      <c r="AD262" s="4">
        <v>1</v>
      </c>
      <c r="AE262" s="4" t="s">
        <v>21</v>
      </c>
      <c r="AF262" s="4" t="s">
        <v>4</v>
      </c>
      <c r="AG262" s="4"/>
    </row>
    <row r="263" spans="1:33" x14ac:dyDescent="0.25">
      <c r="A263" s="4" t="s">
        <v>2092</v>
      </c>
      <c r="B263" s="4">
        <v>130</v>
      </c>
      <c r="C263" s="4" t="s">
        <v>2092</v>
      </c>
      <c r="D263" s="4">
        <v>0</v>
      </c>
      <c r="E263" s="5">
        <v>1521738761000</v>
      </c>
      <c r="F263" s="5">
        <v>1521738776000</v>
      </c>
      <c r="G263" s="4">
        <v>0</v>
      </c>
      <c r="H263" s="6">
        <v>52357243</v>
      </c>
      <c r="I263" s="6">
        <v>4836607</v>
      </c>
      <c r="J263" s="4" t="s">
        <v>1126</v>
      </c>
      <c r="K263" s="4">
        <v>3</v>
      </c>
      <c r="L263" s="10">
        <v>5</v>
      </c>
      <c r="M263" s="10">
        <v>30</v>
      </c>
      <c r="N263" s="4" t="s">
        <v>2446</v>
      </c>
      <c r="O263" s="4" t="s">
        <v>2446</v>
      </c>
      <c r="P263" s="4" t="s">
        <v>2446</v>
      </c>
      <c r="Q263" s="4" t="s">
        <v>2094</v>
      </c>
      <c r="R263" s="4"/>
      <c r="S263" s="4">
        <v>1</v>
      </c>
      <c r="T263" s="4">
        <v>0</v>
      </c>
      <c r="U263" s="4">
        <v>5</v>
      </c>
      <c r="V263" s="5">
        <v>1521726075000</v>
      </c>
      <c r="W263" s="5">
        <v>1521729675000</v>
      </c>
      <c r="X263" s="5">
        <v>1521732375000</v>
      </c>
      <c r="Y263" s="4">
        <v>249</v>
      </c>
      <c r="Z263" s="4">
        <v>28400</v>
      </c>
      <c r="AA263" s="4">
        <v>253</v>
      </c>
      <c r="AB263" s="4">
        <v>275</v>
      </c>
      <c r="AC263" s="4">
        <v>1</v>
      </c>
      <c r="AD263" s="4">
        <v>0</v>
      </c>
      <c r="AE263" s="4" t="s">
        <v>3</v>
      </c>
      <c r="AF263" s="4" t="s">
        <v>4</v>
      </c>
      <c r="AG263" s="4"/>
    </row>
    <row r="264" spans="1:33" x14ac:dyDescent="0.25">
      <c r="A264" s="4" t="s">
        <v>2381</v>
      </c>
      <c r="B264" s="4">
        <v>124</v>
      </c>
      <c r="C264" s="4" t="s">
        <v>2381</v>
      </c>
      <c r="D264" s="4">
        <v>0</v>
      </c>
      <c r="E264" s="5">
        <v>1521731953000</v>
      </c>
      <c r="F264" s="5">
        <v>1521731958000</v>
      </c>
      <c r="G264" s="4">
        <v>0</v>
      </c>
      <c r="H264" s="6">
        <v>52346254</v>
      </c>
      <c r="I264" s="6">
        <v>4834464</v>
      </c>
      <c r="J264" s="4" t="s">
        <v>951</v>
      </c>
      <c r="K264" s="4">
        <v>3</v>
      </c>
      <c r="L264" s="10">
        <v>5</v>
      </c>
      <c r="M264" s="10">
        <v>30</v>
      </c>
      <c r="N264" s="4" t="s">
        <v>2760</v>
      </c>
      <c r="O264" s="4">
        <v>20</v>
      </c>
      <c r="P264" s="4" t="s">
        <v>2761</v>
      </c>
      <c r="Q264" s="4" t="s">
        <v>2383</v>
      </c>
      <c r="R264" s="4"/>
      <c r="S264" s="4">
        <v>2</v>
      </c>
      <c r="T264" s="4">
        <v>0</v>
      </c>
      <c r="U264" s="4" t="s">
        <v>4</v>
      </c>
      <c r="V264" s="5" t="s">
        <v>4</v>
      </c>
      <c r="W264" s="5" t="s">
        <v>4</v>
      </c>
      <c r="X264" s="5" t="s">
        <v>4</v>
      </c>
      <c r="Y264" s="4" t="s">
        <v>4</v>
      </c>
      <c r="Z264" s="4">
        <v>28400</v>
      </c>
      <c r="AA264" s="4" t="s">
        <v>4</v>
      </c>
      <c r="AB264" s="4" t="s">
        <v>4</v>
      </c>
      <c r="AC264" s="4">
        <v>2</v>
      </c>
      <c r="AD264" s="4">
        <v>0</v>
      </c>
      <c r="AE264" s="4" t="s">
        <v>4</v>
      </c>
      <c r="AF264" s="4" t="s">
        <v>4</v>
      </c>
      <c r="AG264" s="4"/>
    </row>
    <row r="265" spans="1:33" x14ac:dyDescent="0.25">
      <c r="A265" s="4" t="s">
        <v>2039</v>
      </c>
      <c r="B265" s="4">
        <v>112</v>
      </c>
      <c r="C265" s="4" t="s">
        <v>2039</v>
      </c>
      <c r="D265" s="4">
        <v>2</v>
      </c>
      <c r="E265" s="5">
        <v>1521738991000</v>
      </c>
      <c r="F265" s="5">
        <v>1521739101000</v>
      </c>
      <c r="G265" s="4">
        <v>0</v>
      </c>
      <c r="H265" s="6">
        <v>52357262</v>
      </c>
      <c r="I265" s="6">
        <v>4834053</v>
      </c>
      <c r="J265" s="4" t="s">
        <v>2261</v>
      </c>
      <c r="K265" s="4">
        <v>3</v>
      </c>
      <c r="L265" s="10">
        <v>5</v>
      </c>
      <c r="M265" s="10">
        <v>30</v>
      </c>
      <c r="N265" s="4" t="s">
        <v>3187</v>
      </c>
      <c r="O265" s="4">
        <v>39</v>
      </c>
      <c r="P265" s="4" t="s">
        <v>3662</v>
      </c>
      <c r="Q265" s="4" t="s">
        <v>2041</v>
      </c>
      <c r="R265" s="4"/>
      <c r="S265" s="4">
        <v>2</v>
      </c>
      <c r="T265" s="4">
        <v>0</v>
      </c>
      <c r="U265" s="4">
        <v>1</v>
      </c>
      <c r="V265" s="5">
        <v>1521738982000</v>
      </c>
      <c r="W265" s="5">
        <v>1521742582000</v>
      </c>
      <c r="X265" s="5">
        <v>1521745282000</v>
      </c>
      <c r="Y265" s="4" t="s">
        <v>4</v>
      </c>
      <c r="Z265" s="4">
        <v>28400</v>
      </c>
      <c r="AA265" s="4" t="s">
        <v>4</v>
      </c>
      <c r="AB265" s="4" t="s">
        <v>4</v>
      </c>
      <c r="AC265" s="4">
        <v>2</v>
      </c>
      <c r="AD265" s="4">
        <v>2</v>
      </c>
      <c r="AE265" s="4" t="s">
        <v>4</v>
      </c>
      <c r="AF265" s="4" t="s">
        <v>4</v>
      </c>
      <c r="AG265" s="4"/>
    </row>
    <row r="266" spans="1:33" x14ac:dyDescent="0.25">
      <c r="A266" s="4" t="s">
        <v>146</v>
      </c>
      <c r="B266" s="4">
        <v>284</v>
      </c>
      <c r="C266" s="4" t="s">
        <v>146</v>
      </c>
      <c r="D266" s="4">
        <v>2</v>
      </c>
      <c r="E266" s="5">
        <v>1521729541000</v>
      </c>
      <c r="F266" s="5">
        <v>1521729555000</v>
      </c>
      <c r="G266" s="4">
        <v>0</v>
      </c>
      <c r="H266" s="6">
        <v>52351386</v>
      </c>
      <c r="I266" s="6">
        <v>4840649</v>
      </c>
      <c r="J266" s="4" t="s">
        <v>2015</v>
      </c>
      <c r="K266" s="4">
        <v>3</v>
      </c>
      <c r="L266" s="10">
        <v>5</v>
      </c>
      <c r="M266" s="10">
        <v>30</v>
      </c>
      <c r="N266" s="4" t="s">
        <v>3716</v>
      </c>
      <c r="O266" s="4">
        <v>342</v>
      </c>
      <c r="P266" s="4">
        <v>1062</v>
      </c>
      <c r="Q266" s="4" t="s">
        <v>148</v>
      </c>
      <c r="R266" s="4"/>
      <c r="S266" s="4">
        <v>1</v>
      </c>
      <c r="T266" s="4">
        <v>0</v>
      </c>
      <c r="U266" s="4">
        <v>1</v>
      </c>
      <c r="V266" s="5">
        <v>1521729537000</v>
      </c>
      <c r="W266" s="5">
        <v>1521733137000</v>
      </c>
      <c r="X266" s="5">
        <v>1521735837000</v>
      </c>
      <c r="Y266" s="4">
        <v>361</v>
      </c>
      <c r="Z266" s="4">
        <v>28400</v>
      </c>
      <c r="AA266" s="4">
        <v>264</v>
      </c>
      <c r="AB266" s="4">
        <v>254</v>
      </c>
      <c r="AC266" s="4">
        <v>1</v>
      </c>
      <c r="AD266" s="4">
        <v>2</v>
      </c>
      <c r="AE266" s="4" t="s">
        <v>21</v>
      </c>
      <c r="AF266" s="4" t="s">
        <v>4</v>
      </c>
      <c r="AG266" s="4"/>
    </row>
    <row r="267" spans="1:33" x14ac:dyDescent="0.25">
      <c r="A267" s="4" t="s">
        <v>453</v>
      </c>
      <c r="B267" s="4">
        <v>289</v>
      </c>
      <c r="C267" s="4" t="s">
        <v>453</v>
      </c>
      <c r="D267" s="4">
        <v>0</v>
      </c>
      <c r="E267" s="5">
        <v>1521736191000</v>
      </c>
      <c r="F267" s="5">
        <v>1521736201000</v>
      </c>
      <c r="G267" s="4">
        <v>0</v>
      </c>
      <c r="H267" s="6">
        <v>52357704</v>
      </c>
      <c r="I267" s="6">
        <v>4845302</v>
      </c>
      <c r="J267" s="4" t="s">
        <v>1049</v>
      </c>
      <c r="K267" s="4">
        <v>3</v>
      </c>
      <c r="L267" s="10">
        <v>5</v>
      </c>
      <c r="M267" s="10">
        <v>30</v>
      </c>
      <c r="N267" s="4" t="s">
        <v>2446</v>
      </c>
      <c r="O267" s="4" t="s">
        <v>2446</v>
      </c>
      <c r="P267" s="4" t="s">
        <v>2446</v>
      </c>
      <c r="Q267" s="4" t="s">
        <v>4</v>
      </c>
      <c r="R267" s="4"/>
      <c r="S267" s="4">
        <v>1</v>
      </c>
      <c r="T267" s="4">
        <v>0</v>
      </c>
      <c r="U267" s="4">
        <v>1</v>
      </c>
      <c r="V267" s="5">
        <v>1521736186000</v>
      </c>
      <c r="W267" s="5">
        <v>1521739786000</v>
      </c>
      <c r="X267" s="5">
        <v>1521742486000</v>
      </c>
      <c r="Y267" s="4" t="s">
        <v>4</v>
      </c>
      <c r="Z267" s="4">
        <v>28400</v>
      </c>
      <c r="AA267" s="4" t="s">
        <v>4</v>
      </c>
      <c r="AB267" s="4" t="s">
        <v>4</v>
      </c>
      <c r="AC267" s="4">
        <v>1</v>
      </c>
      <c r="AD267" s="4">
        <v>0</v>
      </c>
      <c r="AE267" s="4" t="s">
        <v>4</v>
      </c>
      <c r="AF267" s="4" t="s">
        <v>4</v>
      </c>
      <c r="AG267" s="4"/>
    </row>
    <row r="268" spans="1:33" x14ac:dyDescent="0.25">
      <c r="A268" s="4" t="s">
        <v>242</v>
      </c>
      <c r="B268" s="4">
        <v>373</v>
      </c>
      <c r="C268" s="4" t="s">
        <v>242</v>
      </c>
      <c r="D268" s="4">
        <v>0</v>
      </c>
      <c r="E268" s="5">
        <v>1521739299000</v>
      </c>
      <c r="F268" s="5">
        <v>1521739302000</v>
      </c>
      <c r="G268" s="4">
        <v>0</v>
      </c>
      <c r="H268" s="6">
        <v>5237205</v>
      </c>
      <c r="I268" s="6">
        <v>489125</v>
      </c>
      <c r="J268" s="4" t="s">
        <v>1551</v>
      </c>
      <c r="K268" s="4">
        <v>3</v>
      </c>
      <c r="L268" s="10">
        <v>6</v>
      </c>
      <c r="M268" s="10">
        <v>31</v>
      </c>
      <c r="N268" s="4" t="s">
        <v>2454</v>
      </c>
      <c r="O268" s="4" t="s">
        <v>2455</v>
      </c>
      <c r="P268" s="4" t="s">
        <v>2456</v>
      </c>
      <c r="Q268" s="4" t="s">
        <v>244</v>
      </c>
      <c r="R268" s="4"/>
      <c r="S268" s="4">
        <v>2</v>
      </c>
      <c r="T268" s="4">
        <v>0</v>
      </c>
      <c r="U268" s="4">
        <v>5</v>
      </c>
      <c r="V268" s="5">
        <v>1521735841000</v>
      </c>
      <c r="W268" s="5">
        <v>1521739441000</v>
      </c>
      <c r="X268" s="5">
        <v>1521742141000</v>
      </c>
      <c r="Y268" s="4" t="s">
        <v>4</v>
      </c>
      <c r="Z268" s="4">
        <v>28400</v>
      </c>
      <c r="AA268" s="4" t="s">
        <v>4</v>
      </c>
      <c r="AB268" s="4" t="s">
        <v>4</v>
      </c>
      <c r="AC268" s="4">
        <v>2</v>
      </c>
      <c r="AD268" s="4">
        <v>0</v>
      </c>
      <c r="AE268" s="4" t="s">
        <v>4</v>
      </c>
      <c r="AF268" s="4" t="s">
        <v>4</v>
      </c>
      <c r="AG268" s="4"/>
    </row>
    <row r="269" spans="1:33" x14ac:dyDescent="0.25">
      <c r="A269" s="4" t="s">
        <v>541</v>
      </c>
      <c r="B269" s="4">
        <v>334</v>
      </c>
      <c r="C269" s="4" t="s">
        <v>541</v>
      </c>
      <c r="D269" s="4">
        <v>1</v>
      </c>
      <c r="E269" s="5">
        <v>1521738262000</v>
      </c>
      <c r="F269" s="5">
        <v>1521738285000</v>
      </c>
      <c r="G269" s="4">
        <v>0</v>
      </c>
      <c r="H269" s="6">
        <v>52369239</v>
      </c>
      <c r="I269" s="6">
        <v>4891067</v>
      </c>
      <c r="J269" s="4" t="s">
        <v>2208</v>
      </c>
      <c r="K269" s="4">
        <v>3</v>
      </c>
      <c r="L269" s="10">
        <v>6</v>
      </c>
      <c r="M269" s="10">
        <v>31</v>
      </c>
      <c r="N269" s="4" t="s">
        <v>2649</v>
      </c>
      <c r="O269" s="4">
        <v>20</v>
      </c>
      <c r="P269" s="4" t="s">
        <v>2650</v>
      </c>
      <c r="Q269" s="4" t="s">
        <v>543</v>
      </c>
      <c r="R269" s="4"/>
      <c r="S269" s="4">
        <v>2</v>
      </c>
      <c r="T269" s="4">
        <v>0</v>
      </c>
      <c r="U269" s="4">
        <v>5</v>
      </c>
      <c r="V269" s="5">
        <v>1521738260000</v>
      </c>
      <c r="W269" s="5">
        <v>1521741860000</v>
      </c>
      <c r="X269" s="5">
        <v>1521744560000</v>
      </c>
      <c r="Y269" s="4" t="s">
        <v>4</v>
      </c>
      <c r="Z269" s="4">
        <v>28400</v>
      </c>
      <c r="AA269" s="4" t="s">
        <v>4</v>
      </c>
      <c r="AB269" s="4" t="s">
        <v>4</v>
      </c>
      <c r="AC269" s="4">
        <v>2</v>
      </c>
      <c r="AD269" s="4">
        <v>1</v>
      </c>
      <c r="AE269" s="4" t="s">
        <v>4</v>
      </c>
      <c r="AF269" s="4" t="s">
        <v>4</v>
      </c>
      <c r="AG269" s="4"/>
    </row>
    <row r="270" spans="1:33" x14ac:dyDescent="0.25">
      <c r="A270" s="4" t="s">
        <v>2077</v>
      </c>
      <c r="B270" s="4">
        <v>59</v>
      </c>
      <c r="C270" s="4" t="s">
        <v>2077</v>
      </c>
      <c r="D270" s="4">
        <v>5</v>
      </c>
      <c r="E270" s="5">
        <v>1521736920000</v>
      </c>
      <c r="F270" s="5">
        <v>1521736946000</v>
      </c>
      <c r="G270" s="4">
        <v>0</v>
      </c>
      <c r="H270" s="6">
        <v>52379805</v>
      </c>
      <c r="I270" s="6">
        <v>4896059</v>
      </c>
      <c r="J270" s="4" t="s">
        <v>2308</v>
      </c>
      <c r="K270" s="4">
        <v>3</v>
      </c>
      <c r="L270" s="10">
        <v>6</v>
      </c>
      <c r="M270" s="10">
        <v>31</v>
      </c>
      <c r="N270" s="4" t="s">
        <v>2742</v>
      </c>
      <c r="O270" s="4">
        <v>51</v>
      </c>
      <c r="P270" s="4" t="s">
        <v>2743</v>
      </c>
      <c r="Q270" s="4" t="s">
        <v>2079</v>
      </c>
      <c r="R270" s="4"/>
      <c r="S270" s="4">
        <v>1</v>
      </c>
      <c r="T270" s="4">
        <v>0</v>
      </c>
      <c r="U270" s="4">
        <v>5</v>
      </c>
      <c r="V270" s="5">
        <v>1521725465000</v>
      </c>
      <c r="W270" s="5">
        <v>1521729065000</v>
      </c>
      <c r="X270" s="5">
        <v>1521731765000</v>
      </c>
      <c r="Y270" s="4">
        <v>249</v>
      </c>
      <c r="Z270" s="4">
        <v>28400</v>
      </c>
      <c r="AA270" s="4">
        <v>274</v>
      </c>
      <c r="AB270" s="4">
        <v>257</v>
      </c>
      <c r="AC270" s="4">
        <v>1</v>
      </c>
      <c r="AD270" s="4">
        <v>5</v>
      </c>
      <c r="AE270" s="4" t="s">
        <v>3</v>
      </c>
      <c r="AF270" s="4" t="s">
        <v>4</v>
      </c>
      <c r="AG270" s="4"/>
    </row>
    <row r="271" spans="1:33" x14ac:dyDescent="0.25">
      <c r="A271" s="7" t="s">
        <v>282</v>
      </c>
      <c r="B271" s="4">
        <v>296</v>
      </c>
      <c r="C271" s="7" t="s">
        <v>282</v>
      </c>
      <c r="D271" s="4">
        <v>0</v>
      </c>
      <c r="E271" s="5">
        <v>1521724018000</v>
      </c>
      <c r="F271" s="5">
        <v>1521725108000</v>
      </c>
      <c r="G271" s="4">
        <v>0</v>
      </c>
      <c r="H271" s="6">
        <v>52380492</v>
      </c>
      <c r="I271" s="6">
        <v>4899655</v>
      </c>
      <c r="J271" s="4" t="s">
        <v>1423</v>
      </c>
      <c r="K271" s="4">
        <v>3</v>
      </c>
      <c r="L271" s="10">
        <v>6</v>
      </c>
      <c r="M271" s="10">
        <v>31</v>
      </c>
      <c r="N271" s="4" t="s">
        <v>2571</v>
      </c>
      <c r="O271" s="4">
        <v>36</v>
      </c>
      <c r="P271" s="4" t="s">
        <v>3255</v>
      </c>
      <c r="Q271" s="4" t="s">
        <v>284</v>
      </c>
      <c r="R271" s="4"/>
      <c r="S271" s="4">
        <v>1</v>
      </c>
      <c r="T271" s="4">
        <v>0</v>
      </c>
      <c r="U271" s="4">
        <v>5</v>
      </c>
      <c r="V271" s="5">
        <v>1521555796000</v>
      </c>
      <c r="W271" s="5">
        <v>1521559396000</v>
      </c>
      <c r="X271" s="5">
        <v>1521562096000</v>
      </c>
      <c r="Y271" s="4">
        <v>249</v>
      </c>
      <c r="Z271" s="4">
        <v>28400</v>
      </c>
      <c r="AA271" s="4">
        <v>274</v>
      </c>
      <c r="AB271" s="4">
        <v>257</v>
      </c>
      <c r="AC271" s="4">
        <v>1</v>
      </c>
      <c r="AD271" s="4">
        <v>0</v>
      </c>
      <c r="AE271" s="4" t="s">
        <v>3</v>
      </c>
      <c r="AF271" s="4" t="s">
        <v>4</v>
      </c>
      <c r="AG271" s="4"/>
    </row>
    <row r="272" spans="1:33" x14ac:dyDescent="0.25">
      <c r="A272" s="4" t="s">
        <v>1383</v>
      </c>
      <c r="B272" s="4">
        <v>149</v>
      </c>
      <c r="C272" s="4" t="s">
        <v>1383</v>
      </c>
      <c r="D272" s="4">
        <v>0</v>
      </c>
      <c r="E272" s="5">
        <v>1521720202000</v>
      </c>
      <c r="F272" s="5">
        <v>1521723265000</v>
      </c>
      <c r="G272" s="4">
        <v>0</v>
      </c>
      <c r="H272" s="6">
        <v>52372714</v>
      </c>
      <c r="I272" s="6">
        <v>4892406</v>
      </c>
      <c r="J272" s="4" t="s">
        <v>671</v>
      </c>
      <c r="K272" s="4">
        <v>3</v>
      </c>
      <c r="L272" s="10">
        <v>6</v>
      </c>
      <c r="M272" s="10">
        <v>31</v>
      </c>
      <c r="N272" s="4" t="s">
        <v>3056</v>
      </c>
      <c r="O272" s="4">
        <v>16</v>
      </c>
      <c r="P272" s="4" t="s">
        <v>3263</v>
      </c>
      <c r="Q272" s="4" t="s">
        <v>1385</v>
      </c>
      <c r="R272" s="4"/>
      <c r="S272" s="4">
        <v>1</v>
      </c>
      <c r="T272" s="4">
        <v>0</v>
      </c>
      <c r="U272" s="4">
        <v>2</v>
      </c>
      <c r="V272" s="5">
        <v>1521720199000</v>
      </c>
      <c r="W272" s="5">
        <v>1521723799000</v>
      </c>
      <c r="X272" s="5">
        <v>1521726499000</v>
      </c>
      <c r="Y272" s="4">
        <v>303</v>
      </c>
      <c r="Z272" s="4">
        <v>28400</v>
      </c>
      <c r="AA272" s="4">
        <v>202</v>
      </c>
      <c r="AB272" s="4">
        <v>20</v>
      </c>
      <c r="AC272" s="4">
        <v>1</v>
      </c>
      <c r="AD272" s="4">
        <v>0</v>
      </c>
      <c r="AE272" s="4" t="s">
        <v>11</v>
      </c>
      <c r="AF272" s="4" t="s">
        <v>4</v>
      </c>
      <c r="AG272" s="4"/>
    </row>
    <row r="273" spans="1:33" x14ac:dyDescent="0.25">
      <c r="A273" s="4" t="s">
        <v>845</v>
      </c>
      <c r="B273" s="4">
        <v>168</v>
      </c>
      <c r="C273" s="4" t="s">
        <v>845</v>
      </c>
      <c r="D273" s="4">
        <v>0</v>
      </c>
      <c r="E273" s="5">
        <v>1521737842000</v>
      </c>
      <c r="F273" s="5">
        <v>1521737851000</v>
      </c>
      <c r="G273" s="4">
        <v>0</v>
      </c>
      <c r="H273" s="6">
        <v>52376573</v>
      </c>
      <c r="I273" s="6">
        <v>4897348</v>
      </c>
      <c r="J273" s="4" t="s">
        <v>1989</v>
      </c>
      <c r="K273" s="4">
        <v>3</v>
      </c>
      <c r="L273" s="10">
        <v>6</v>
      </c>
      <c r="M273" s="10">
        <v>31</v>
      </c>
      <c r="N273" s="4" t="s">
        <v>3612</v>
      </c>
      <c r="O273" s="4" t="s">
        <v>3613</v>
      </c>
      <c r="P273" s="4">
        <v>1012</v>
      </c>
      <c r="Q273" s="4" t="s">
        <v>847</v>
      </c>
      <c r="R273" s="4"/>
      <c r="S273" s="4">
        <v>1</v>
      </c>
      <c r="T273" s="4">
        <v>0</v>
      </c>
      <c r="U273" s="4">
        <v>5</v>
      </c>
      <c r="V273" s="5">
        <v>1521726188000</v>
      </c>
      <c r="W273" s="5">
        <v>1521729788000</v>
      </c>
      <c r="X273" s="5">
        <v>1521732488000</v>
      </c>
      <c r="Y273" s="4">
        <v>249</v>
      </c>
      <c r="Z273" s="4">
        <v>28400</v>
      </c>
      <c r="AA273" s="4">
        <v>274</v>
      </c>
      <c r="AB273" s="4">
        <v>107</v>
      </c>
      <c r="AC273" s="4">
        <v>1</v>
      </c>
      <c r="AD273" s="4">
        <v>0</v>
      </c>
      <c r="AE273" s="4" t="s">
        <v>3</v>
      </c>
      <c r="AF273" s="4" t="s">
        <v>4</v>
      </c>
      <c r="AG273" s="4"/>
    </row>
    <row r="274" spans="1:33" x14ac:dyDescent="0.25">
      <c r="A274" s="4" t="s">
        <v>576</v>
      </c>
      <c r="B274" s="4">
        <v>364</v>
      </c>
      <c r="C274" s="4" t="s">
        <v>576</v>
      </c>
      <c r="D274" s="4">
        <v>0</v>
      </c>
      <c r="E274" s="5">
        <v>1521732947000</v>
      </c>
      <c r="F274" s="5">
        <v>1521732959000</v>
      </c>
      <c r="G274" s="4">
        <v>0</v>
      </c>
      <c r="H274" s="6">
        <v>52377267</v>
      </c>
      <c r="I274" s="6">
        <v>4897914</v>
      </c>
      <c r="J274" s="4" t="s">
        <v>1770</v>
      </c>
      <c r="K274" s="4">
        <v>3</v>
      </c>
      <c r="L274" s="10">
        <v>6</v>
      </c>
      <c r="M274" s="10">
        <v>31</v>
      </c>
      <c r="N274" s="4" t="s">
        <v>3607</v>
      </c>
      <c r="O274" s="4" t="s">
        <v>3683</v>
      </c>
      <c r="P274" s="4" t="s">
        <v>3684</v>
      </c>
      <c r="Q274" s="4" t="s">
        <v>578</v>
      </c>
      <c r="R274" s="4"/>
      <c r="S274" s="4">
        <v>2</v>
      </c>
      <c r="T274" s="4">
        <v>0</v>
      </c>
      <c r="U274" s="4">
        <v>3</v>
      </c>
      <c r="V274" s="5">
        <v>1521732285000</v>
      </c>
      <c r="W274" s="5">
        <v>1521735885000</v>
      </c>
      <c r="X274" s="5">
        <v>1521738585000</v>
      </c>
      <c r="Y274" s="4">
        <v>221</v>
      </c>
      <c r="Z274" s="4">
        <v>28400</v>
      </c>
      <c r="AA274" s="4">
        <v>217</v>
      </c>
      <c r="AB274" s="4">
        <v>32</v>
      </c>
      <c r="AC274" s="4">
        <v>2</v>
      </c>
      <c r="AD274" s="4">
        <v>0</v>
      </c>
      <c r="AE274" s="4" t="s">
        <v>34</v>
      </c>
      <c r="AF274" s="4" t="s">
        <v>4</v>
      </c>
      <c r="AG274" s="4"/>
    </row>
    <row r="275" spans="1:33" x14ac:dyDescent="0.25">
      <c r="A275" s="4" t="s">
        <v>368</v>
      </c>
      <c r="B275" s="4">
        <v>130</v>
      </c>
      <c r="C275" s="4" t="s">
        <v>368</v>
      </c>
      <c r="D275" s="4">
        <v>0</v>
      </c>
      <c r="E275" s="5">
        <v>1521735070000</v>
      </c>
      <c r="F275" s="5">
        <v>1521735074000</v>
      </c>
      <c r="G275" s="4">
        <v>0</v>
      </c>
      <c r="H275" s="6">
        <v>52369928</v>
      </c>
      <c r="I275" s="6">
        <v>4894749</v>
      </c>
      <c r="J275" s="4" t="s">
        <v>1200</v>
      </c>
      <c r="K275" s="4">
        <v>3</v>
      </c>
      <c r="L275" s="10">
        <v>6</v>
      </c>
      <c r="M275" s="10">
        <v>32</v>
      </c>
      <c r="N275" s="4" t="s">
        <v>2461</v>
      </c>
      <c r="O275" s="4" t="s">
        <v>2462</v>
      </c>
      <c r="P275" s="4" t="s">
        <v>2463</v>
      </c>
      <c r="Q275" s="4" t="s">
        <v>370</v>
      </c>
      <c r="R275" s="4"/>
      <c r="S275" s="4">
        <v>3</v>
      </c>
      <c r="T275" s="4">
        <v>0</v>
      </c>
      <c r="U275" s="4">
        <v>5</v>
      </c>
      <c r="V275" s="5">
        <v>1521732626000</v>
      </c>
      <c r="W275" s="5">
        <v>1521736226000</v>
      </c>
      <c r="X275" s="5">
        <v>1521738926000</v>
      </c>
      <c r="Y275" s="4">
        <v>249</v>
      </c>
      <c r="Z275" s="4">
        <v>28400</v>
      </c>
      <c r="AA275" s="4">
        <v>274</v>
      </c>
      <c r="AB275" s="4">
        <v>257</v>
      </c>
      <c r="AC275" s="4">
        <v>3</v>
      </c>
      <c r="AD275" s="4">
        <v>0</v>
      </c>
      <c r="AE275" s="4" t="s">
        <v>3</v>
      </c>
      <c r="AF275" s="4" t="s">
        <v>4</v>
      </c>
      <c r="AG275" s="4"/>
    </row>
    <row r="276" spans="1:33" x14ac:dyDescent="0.25">
      <c r="A276" s="4" t="s">
        <v>1045</v>
      </c>
      <c r="B276" s="4">
        <v>112</v>
      </c>
      <c r="C276" s="4" t="s">
        <v>1045</v>
      </c>
      <c r="D276" s="4">
        <v>0</v>
      </c>
      <c r="E276" s="5">
        <v>1521731795000</v>
      </c>
      <c r="F276" s="5">
        <v>1521731798000</v>
      </c>
      <c r="G276" s="4">
        <v>0</v>
      </c>
      <c r="H276" s="6">
        <v>52374005</v>
      </c>
      <c r="I276" s="6">
        <v>4897917</v>
      </c>
      <c r="J276" s="4" t="s">
        <v>885</v>
      </c>
      <c r="K276" s="4">
        <v>3</v>
      </c>
      <c r="L276" s="10">
        <v>6</v>
      </c>
      <c r="M276" s="10">
        <v>32</v>
      </c>
      <c r="N276" s="4" t="s">
        <v>2618</v>
      </c>
      <c r="O276" s="4" t="s">
        <v>2619</v>
      </c>
      <c r="P276" s="4" t="s">
        <v>2620</v>
      </c>
      <c r="Q276" s="4" t="s">
        <v>1047</v>
      </c>
      <c r="R276" s="4"/>
      <c r="S276" s="4">
        <v>3</v>
      </c>
      <c r="T276" s="4">
        <v>0</v>
      </c>
      <c r="U276" s="4">
        <v>5</v>
      </c>
      <c r="V276" s="5">
        <v>1521731794000</v>
      </c>
      <c r="W276" s="5">
        <v>1521735394000</v>
      </c>
      <c r="X276" s="5">
        <v>1521738094000</v>
      </c>
      <c r="Y276" s="4">
        <v>249</v>
      </c>
      <c r="Z276" s="4">
        <v>28400</v>
      </c>
      <c r="AA276" s="4">
        <v>253</v>
      </c>
      <c r="AB276" s="4">
        <v>275</v>
      </c>
      <c r="AC276" s="4">
        <v>3</v>
      </c>
      <c r="AD276" s="4">
        <v>0</v>
      </c>
      <c r="AE276" s="4" t="s">
        <v>3</v>
      </c>
      <c r="AF276" s="4" t="s">
        <v>4</v>
      </c>
      <c r="AG276" s="4"/>
    </row>
    <row r="277" spans="1:33" x14ac:dyDescent="0.25">
      <c r="A277" s="4" t="s">
        <v>2020</v>
      </c>
      <c r="B277" s="4">
        <v>149</v>
      </c>
      <c r="C277" s="4" t="s">
        <v>2020</v>
      </c>
      <c r="D277" s="4">
        <v>4</v>
      </c>
      <c r="E277" s="5">
        <v>1521738970000</v>
      </c>
      <c r="F277" s="5">
        <v>1521738972000</v>
      </c>
      <c r="G277" s="4">
        <v>0</v>
      </c>
      <c r="H277" s="6">
        <v>52372831</v>
      </c>
      <c r="I277" s="6">
        <v>4893679</v>
      </c>
      <c r="J277" s="4" t="s">
        <v>2117</v>
      </c>
      <c r="K277" s="4">
        <v>3</v>
      </c>
      <c r="L277" s="10">
        <v>6</v>
      </c>
      <c r="M277" s="10">
        <v>32</v>
      </c>
      <c r="N277" s="4" t="s">
        <v>3056</v>
      </c>
      <c r="O277" s="4" t="s">
        <v>2619</v>
      </c>
      <c r="P277" s="4" t="s">
        <v>3057</v>
      </c>
      <c r="Q277" s="4" t="s">
        <v>2022</v>
      </c>
      <c r="R277" s="4"/>
      <c r="S277" s="4">
        <v>2</v>
      </c>
      <c r="T277" s="4">
        <v>0</v>
      </c>
      <c r="U277" s="4">
        <v>3</v>
      </c>
      <c r="V277" s="5">
        <v>1521724202000</v>
      </c>
      <c r="W277" s="5">
        <v>1521727802000</v>
      </c>
      <c r="X277" s="5">
        <v>1521730502000</v>
      </c>
      <c r="Y277" s="4">
        <v>221</v>
      </c>
      <c r="Z277" s="4">
        <v>28400</v>
      </c>
      <c r="AA277" s="4">
        <v>217</v>
      </c>
      <c r="AB277" s="4">
        <v>254</v>
      </c>
      <c r="AC277" s="4">
        <v>2</v>
      </c>
      <c r="AD277" s="4">
        <v>4</v>
      </c>
      <c r="AE277" s="4" t="s">
        <v>34</v>
      </c>
      <c r="AF277" s="4" t="s">
        <v>4</v>
      </c>
      <c r="AG277" s="4"/>
    </row>
    <row r="278" spans="1:33" x14ac:dyDescent="0.25">
      <c r="A278" s="4" t="s">
        <v>561</v>
      </c>
      <c r="B278" s="4">
        <v>143</v>
      </c>
      <c r="C278" s="4" t="s">
        <v>561</v>
      </c>
      <c r="D278" s="4">
        <v>3</v>
      </c>
      <c r="E278" s="5">
        <v>1521734163000</v>
      </c>
      <c r="F278" s="5">
        <v>1521734192000</v>
      </c>
      <c r="G278" s="4">
        <v>0</v>
      </c>
      <c r="H278" s="6">
        <v>52373582</v>
      </c>
      <c r="I278" s="6">
        <v>4895583</v>
      </c>
      <c r="J278" s="4" t="s">
        <v>1176</v>
      </c>
      <c r="K278" s="4">
        <v>3</v>
      </c>
      <c r="L278" s="10">
        <v>6</v>
      </c>
      <c r="M278" s="10">
        <v>32</v>
      </c>
      <c r="N278" s="4" t="s">
        <v>3337</v>
      </c>
      <c r="O278" s="4" t="s">
        <v>3338</v>
      </c>
      <c r="P278" s="4" t="s">
        <v>3339</v>
      </c>
      <c r="Q278" s="4" t="s">
        <v>563</v>
      </c>
      <c r="R278" s="4"/>
      <c r="S278" s="4">
        <v>2</v>
      </c>
      <c r="T278" s="4">
        <v>0</v>
      </c>
      <c r="U278" s="4">
        <v>3</v>
      </c>
      <c r="V278" s="5">
        <v>1521727531000</v>
      </c>
      <c r="W278" s="5">
        <v>1521731131000</v>
      </c>
      <c r="X278" s="5">
        <v>1521733831000</v>
      </c>
      <c r="Y278" s="4">
        <v>124</v>
      </c>
      <c r="Z278" s="4">
        <v>28400</v>
      </c>
      <c r="AA278" s="4">
        <v>218</v>
      </c>
      <c r="AB278" s="4">
        <v>85</v>
      </c>
      <c r="AC278" s="4">
        <v>2</v>
      </c>
      <c r="AD278" s="4">
        <v>3</v>
      </c>
      <c r="AE278" s="4" t="s">
        <v>61</v>
      </c>
      <c r="AF278" s="4" t="s">
        <v>4</v>
      </c>
      <c r="AG278" s="4"/>
    </row>
    <row r="279" spans="1:33" x14ac:dyDescent="0.25">
      <c r="A279" s="4" t="s">
        <v>120</v>
      </c>
      <c r="B279" s="4">
        <v>130</v>
      </c>
      <c r="C279" s="4" t="s">
        <v>120</v>
      </c>
      <c r="D279" s="4">
        <v>4</v>
      </c>
      <c r="E279" s="5">
        <v>1521738511000</v>
      </c>
      <c r="F279" s="5">
        <v>1521738516000</v>
      </c>
      <c r="G279" s="4">
        <v>0</v>
      </c>
      <c r="H279" s="6">
        <v>52368045</v>
      </c>
      <c r="I279" s="6">
        <v>4894823</v>
      </c>
      <c r="J279" s="4" t="s">
        <v>2152</v>
      </c>
      <c r="K279" s="4">
        <v>3</v>
      </c>
      <c r="L279" s="10">
        <v>6</v>
      </c>
      <c r="M279" s="10">
        <v>32</v>
      </c>
      <c r="N279" s="4" t="s">
        <v>3739</v>
      </c>
      <c r="O279" s="4">
        <v>19</v>
      </c>
      <c r="P279" s="4" t="s">
        <v>3740</v>
      </c>
      <c r="Q279" s="4" t="s">
        <v>4</v>
      </c>
      <c r="R279" s="4"/>
      <c r="S279" s="4">
        <v>2</v>
      </c>
      <c r="T279" s="4">
        <v>0</v>
      </c>
      <c r="U279" s="4">
        <v>2</v>
      </c>
      <c r="V279" s="5">
        <v>1521716799000</v>
      </c>
      <c r="W279" s="5">
        <v>1521720399000</v>
      </c>
      <c r="X279" s="5">
        <v>1521723099000</v>
      </c>
      <c r="Y279" s="4">
        <v>125</v>
      </c>
      <c r="Z279" s="4">
        <v>12390</v>
      </c>
      <c r="AA279" s="4">
        <v>207</v>
      </c>
      <c r="AB279" s="4">
        <v>79</v>
      </c>
      <c r="AC279" s="4">
        <v>2</v>
      </c>
      <c r="AD279" s="4">
        <v>4</v>
      </c>
      <c r="AE279" s="4" t="s">
        <v>119</v>
      </c>
      <c r="AF279" s="4" t="s">
        <v>4</v>
      </c>
      <c r="AG279" s="4"/>
    </row>
    <row r="280" spans="1:33" x14ac:dyDescent="0.25">
      <c r="A280" s="4" t="s">
        <v>330</v>
      </c>
      <c r="B280" s="4">
        <v>242</v>
      </c>
      <c r="C280" s="4" t="s">
        <v>330</v>
      </c>
      <c r="D280" s="4">
        <v>3</v>
      </c>
      <c r="E280" s="5">
        <v>1521738676000</v>
      </c>
      <c r="F280" s="5">
        <v>1521738680000</v>
      </c>
      <c r="G280" s="4">
        <v>0</v>
      </c>
      <c r="H280" s="6">
        <v>52360583</v>
      </c>
      <c r="I280" s="6">
        <v>4900548</v>
      </c>
      <c r="J280" s="4" t="s">
        <v>2099</v>
      </c>
      <c r="K280" s="4">
        <v>3</v>
      </c>
      <c r="L280" s="10">
        <v>6</v>
      </c>
      <c r="M280" s="10">
        <v>33</v>
      </c>
      <c r="N280" s="4" t="s">
        <v>3034</v>
      </c>
      <c r="O280" s="4">
        <v>39</v>
      </c>
      <c r="P280" s="4" t="s">
        <v>3035</v>
      </c>
      <c r="Q280" s="4" t="s">
        <v>332</v>
      </c>
      <c r="R280" s="4"/>
      <c r="S280" s="4">
        <v>3</v>
      </c>
      <c r="T280" s="4">
        <v>0</v>
      </c>
      <c r="U280" s="4">
        <v>3</v>
      </c>
      <c r="V280" s="5">
        <v>1521736957000</v>
      </c>
      <c r="W280" s="5">
        <v>1521740557000</v>
      </c>
      <c r="X280" s="5">
        <v>1521743257000</v>
      </c>
      <c r="Y280" s="4" t="s">
        <v>4</v>
      </c>
      <c r="Z280" s="4">
        <v>28400</v>
      </c>
      <c r="AA280" s="4" t="s">
        <v>4</v>
      </c>
      <c r="AB280" s="4" t="s">
        <v>4</v>
      </c>
      <c r="AC280" s="4">
        <v>3</v>
      </c>
      <c r="AD280" s="4">
        <v>3</v>
      </c>
      <c r="AE280" s="4" t="s">
        <v>4</v>
      </c>
      <c r="AF280" s="4" t="s">
        <v>4</v>
      </c>
      <c r="AG280" s="4"/>
    </row>
    <row r="281" spans="1:33" x14ac:dyDescent="0.25">
      <c r="A281" s="4" t="s">
        <v>1577</v>
      </c>
      <c r="B281" s="4">
        <v>306</v>
      </c>
      <c r="C281" s="4" t="s">
        <v>1577</v>
      </c>
      <c r="D281" s="4">
        <v>0</v>
      </c>
      <c r="E281" s="5">
        <v>1521729833000</v>
      </c>
      <c r="F281" s="5">
        <v>1521729849000</v>
      </c>
      <c r="G281" s="4">
        <v>0</v>
      </c>
      <c r="H281" s="6">
        <v>52361397</v>
      </c>
      <c r="I281" s="6">
        <v>4898908</v>
      </c>
      <c r="J281" s="4" t="s">
        <v>2155</v>
      </c>
      <c r="K281" s="4">
        <v>3</v>
      </c>
      <c r="L281" s="10">
        <v>6</v>
      </c>
      <c r="M281" s="10">
        <v>33</v>
      </c>
      <c r="N281" s="4" t="s">
        <v>2658</v>
      </c>
      <c r="O281" s="4">
        <v>74</v>
      </c>
      <c r="P281" s="4" t="s">
        <v>3047</v>
      </c>
      <c r="Q281" s="4" t="s">
        <v>1579</v>
      </c>
      <c r="R281" s="4"/>
      <c r="S281" s="4">
        <v>1</v>
      </c>
      <c r="T281" s="4">
        <v>0</v>
      </c>
      <c r="U281" s="4">
        <v>1</v>
      </c>
      <c r="V281" s="5">
        <v>1521729819000</v>
      </c>
      <c r="W281" s="5">
        <v>1521733419000</v>
      </c>
      <c r="X281" s="5">
        <v>1521736119000</v>
      </c>
      <c r="Y281" s="4">
        <v>320</v>
      </c>
      <c r="Z281" s="4">
        <v>28400</v>
      </c>
      <c r="AA281" s="4">
        <v>230</v>
      </c>
      <c r="AB281" s="4">
        <v>268</v>
      </c>
      <c r="AC281" s="4">
        <v>1</v>
      </c>
      <c r="AD281" s="4">
        <v>0</v>
      </c>
      <c r="AE281" s="4" t="s">
        <v>111</v>
      </c>
      <c r="AF281" s="4" t="s">
        <v>4</v>
      </c>
      <c r="AG281" s="4"/>
    </row>
    <row r="282" spans="1:33" x14ac:dyDescent="0.25">
      <c r="A282" s="4" t="s">
        <v>673</v>
      </c>
      <c r="B282" s="4">
        <v>134</v>
      </c>
      <c r="C282" s="4" t="s">
        <v>673</v>
      </c>
      <c r="D282" s="4">
        <v>4</v>
      </c>
      <c r="E282" s="5">
        <v>1521734359000</v>
      </c>
      <c r="F282" s="5">
        <v>1521734388000</v>
      </c>
      <c r="G282" s="4">
        <v>0</v>
      </c>
      <c r="H282" s="6">
        <v>52359607</v>
      </c>
      <c r="I282" s="6">
        <v>4898164</v>
      </c>
      <c r="J282" s="4" t="s">
        <v>2184</v>
      </c>
      <c r="K282" s="4">
        <v>3</v>
      </c>
      <c r="L282" s="10">
        <v>6</v>
      </c>
      <c r="M282" s="10">
        <v>33</v>
      </c>
      <c r="N282" s="4" t="s">
        <v>3067</v>
      </c>
      <c r="O282" s="4">
        <v>275</v>
      </c>
      <c r="P282" s="4" t="s">
        <v>3068</v>
      </c>
      <c r="Q282" s="4" t="s">
        <v>675</v>
      </c>
      <c r="R282" s="4"/>
      <c r="S282" s="4">
        <v>1</v>
      </c>
      <c r="T282" s="4">
        <v>0</v>
      </c>
      <c r="U282" s="4">
        <v>3</v>
      </c>
      <c r="V282" s="5">
        <v>1521732561000</v>
      </c>
      <c r="W282" s="5">
        <v>1521736161000</v>
      </c>
      <c r="X282" s="5">
        <v>1521738861000</v>
      </c>
      <c r="Y282" s="4">
        <v>135</v>
      </c>
      <c r="Z282" s="4">
        <v>28400</v>
      </c>
      <c r="AA282" s="4">
        <v>205</v>
      </c>
      <c r="AB282" s="4">
        <v>78</v>
      </c>
      <c r="AC282" s="4">
        <v>1</v>
      </c>
      <c r="AD282" s="4">
        <v>4</v>
      </c>
      <c r="AE282" s="4" t="s">
        <v>23</v>
      </c>
      <c r="AF282" s="4" t="s">
        <v>4</v>
      </c>
      <c r="AG282" s="4"/>
    </row>
    <row r="283" spans="1:33" x14ac:dyDescent="0.25">
      <c r="A283" s="4" t="s">
        <v>1630</v>
      </c>
      <c r="B283" s="4">
        <v>373</v>
      </c>
      <c r="C283" s="4" t="s">
        <v>1630</v>
      </c>
      <c r="D283" s="4">
        <v>0</v>
      </c>
      <c r="E283" s="5">
        <v>1521738563000</v>
      </c>
      <c r="F283" s="5">
        <v>1521738567000</v>
      </c>
      <c r="G283" s="4">
        <v>0</v>
      </c>
      <c r="H283" s="6">
        <v>52363642</v>
      </c>
      <c r="I283" s="6">
        <v>488156</v>
      </c>
      <c r="J283" s="4" t="s">
        <v>807</v>
      </c>
      <c r="K283" s="4">
        <v>3</v>
      </c>
      <c r="L283" s="10">
        <v>6</v>
      </c>
      <c r="M283" s="10">
        <v>33</v>
      </c>
      <c r="N283" s="4" t="s">
        <v>2740</v>
      </c>
      <c r="O283" s="4">
        <v>28</v>
      </c>
      <c r="P283" s="4" t="s">
        <v>2741</v>
      </c>
      <c r="Q283" s="4" t="s">
        <v>1632</v>
      </c>
      <c r="R283" s="4"/>
      <c r="S283" s="4">
        <v>3</v>
      </c>
      <c r="T283" s="4">
        <v>0</v>
      </c>
      <c r="U283" s="4">
        <v>5</v>
      </c>
      <c r="V283" s="5">
        <v>1521736378000</v>
      </c>
      <c r="W283" s="5">
        <v>1521739978000</v>
      </c>
      <c r="X283" s="5">
        <v>1521742678000</v>
      </c>
      <c r="Y283" s="4" t="s">
        <v>4</v>
      </c>
      <c r="Z283" s="4">
        <v>28400</v>
      </c>
      <c r="AA283" s="4" t="s">
        <v>4</v>
      </c>
      <c r="AB283" s="4" t="s">
        <v>4</v>
      </c>
      <c r="AC283" s="4">
        <v>3</v>
      </c>
      <c r="AD283" s="4">
        <v>0</v>
      </c>
      <c r="AE283" s="4" t="s">
        <v>4</v>
      </c>
      <c r="AF283" s="4" t="s">
        <v>4</v>
      </c>
      <c r="AG283" s="4"/>
    </row>
    <row r="284" spans="1:33" x14ac:dyDescent="0.25">
      <c r="A284" s="4" t="s">
        <v>1686</v>
      </c>
      <c r="B284" s="4">
        <v>335</v>
      </c>
      <c r="C284" s="4" t="s">
        <v>1686</v>
      </c>
      <c r="D284" s="4">
        <v>2</v>
      </c>
      <c r="E284" s="5">
        <v>1521736646000</v>
      </c>
      <c r="F284" s="5">
        <v>1521736651000</v>
      </c>
      <c r="G284" s="4">
        <v>0</v>
      </c>
      <c r="H284" s="6">
        <v>52364821</v>
      </c>
      <c r="I284" s="6">
        <v>488136</v>
      </c>
      <c r="J284" s="4" t="s">
        <v>1215</v>
      </c>
      <c r="K284" s="4">
        <v>3</v>
      </c>
      <c r="L284" s="10">
        <v>6</v>
      </c>
      <c r="M284" s="10">
        <v>33</v>
      </c>
      <c r="N284" s="4" t="s">
        <v>3275</v>
      </c>
      <c r="O284" s="4" t="s">
        <v>3276</v>
      </c>
      <c r="P284" s="4" t="s">
        <v>3277</v>
      </c>
      <c r="Q284" s="4" t="s">
        <v>1688</v>
      </c>
      <c r="R284" s="4"/>
      <c r="S284" s="4">
        <v>3</v>
      </c>
      <c r="T284" s="4">
        <v>0</v>
      </c>
      <c r="U284" s="4">
        <v>2</v>
      </c>
      <c r="V284" s="5">
        <v>1521729533000</v>
      </c>
      <c r="W284" s="5">
        <v>1521733133000</v>
      </c>
      <c r="X284" s="5">
        <v>1521735833000</v>
      </c>
      <c r="Y284" s="4">
        <v>103</v>
      </c>
      <c r="Z284" s="4">
        <v>28400</v>
      </c>
      <c r="AA284" s="4">
        <v>274</v>
      </c>
      <c r="AB284" s="4">
        <v>116</v>
      </c>
      <c r="AC284" s="4">
        <v>3</v>
      </c>
      <c r="AD284" s="4">
        <v>2</v>
      </c>
      <c r="AE284" s="4" t="s">
        <v>54</v>
      </c>
      <c r="AF284" s="4" t="s">
        <v>4</v>
      </c>
      <c r="AG284" s="4"/>
    </row>
    <row r="285" spans="1:33" x14ac:dyDescent="0.25">
      <c r="A285" s="4" t="s">
        <v>552</v>
      </c>
      <c r="B285" s="4">
        <v>306</v>
      </c>
      <c r="C285" s="4" t="s">
        <v>552</v>
      </c>
      <c r="D285" s="4">
        <v>0</v>
      </c>
      <c r="E285" s="5">
        <v>1521738486000</v>
      </c>
      <c r="F285" s="5">
        <v>1521738491000</v>
      </c>
      <c r="G285" s="4">
        <v>0</v>
      </c>
      <c r="H285" s="6">
        <v>52359712</v>
      </c>
      <c r="I285" s="6">
        <v>4898528</v>
      </c>
      <c r="J285" s="4" t="s">
        <v>2102</v>
      </c>
      <c r="K285" s="4">
        <v>3</v>
      </c>
      <c r="L285" s="10">
        <v>6</v>
      </c>
      <c r="M285" s="10">
        <v>33</v>
      </c>
      <c r="N285" s="4" t="s">
        <v>3034</v>
      </c>
      <c r="O285" s="4">
        <v>54</v>
      </c>
      <c r="P285" s="4">
        <v>1017</v>
      </c>
      <c r="Q285" s="4" t="s">
        <v>554</v>
      </c>
      <c r="R285" s="4"/>
      <c r="S285" s="4">
        <v>1</v>
      </c>
      <c r="T285" s="4">
        <v>0</v>
      </c>
      <c r="U285" s="4">
        <v>3</v>
      </c>
      <c r="V285" s="5">
        <v>1521725092000</v>
      </c>
      <c r="W285" s="5">
        <v>1521728692000</v>
      </c>
      <c r="X285" s="5">
        <v>1521731392000</v>
      </c>
      <c r="Y285" s="4">
        <v>94</v>
      </c>
      <c r="Z285" s="4">
        <v>28400</v>
      </c>
      <c r="AA285" s="4">
        <v>264</v>
      </c>
      <c r="AB285" s="4">
        <v>70</v>
      </c>
      <c r="AC285" s="4">
        <v>1</v>
      </c>
      <c r="AD285" s="4">
        <v>0</v>
      </c>
      <c r="AE285" s="4" t="s">
        <v>108</v>
      </c>
      <c r="AF285" s="4" t="s">
        <v>4</v>
      </c>
      <c r="AG285" s="4"/>
    </row>
    <row r="286" spans="1:33" x14ac:dyDescent="0.25">
      <c r="A286" s="4" t="s">
        <v>1158</v>
      </c>
      <c r="B286" s="4">
        <v>77</v>
      </c>
      <c r="C286" s="4" t="s">
        <v>1158</v>
      </c>
      <c r="D286" s="4">
        <v>4</v>
      </c>
      <c r="E286" s="5">
        <v>1521739098000</v>
      </c>
      <c r="F286" s="5">
        <v>1521739118000</v>
      </c>
      <c r="G286" s="4">
        <v>0</v>
      </c>
      <c r="H286" s="6">
        <v>52360678</v>
      </c>
      <c r="I286" s="6">
        <v>4902492</v>
      </c>
      <c r="J286" s="4" t="s">
        <v>1001</v>
      </c>
      <c r="K286" s="4">
        <v>3</v>
      </c>
      <c r="L286" s="10">
        <v>6</v>
      </c>
      <c r="M286" s="10">
        <v>33</v>
      </c>
      <c r="N286" s="4" t="s">
        <v>3524</v>
      </c>
      <c r="O286" s="4" t="s">
        <v>3525</v>
      </c>
      <c r="P286" s="4" t="s">
        <v>3526</v>
      </c>
      <c r="Q286" s="4" t="s">
        <v>1160</v>
      </c>
      <c r="R286" s="4"/>
      <c r="S286" s="4">
        <v>3</v>
      </c>
      <c r="T286" s="4">
        <v>0</v>
      </c>
      <c r="U286" s="4">
        <v>4</v>
      </c>
      <c r="V286" s="5">
        <v>1521732590000</v>
      </c>
      <c r="W286" s="5">
        <v>1521736190000</v>
      </c>
      <c r="X286" s="5">
        <v>1521738890000</v>
      </c>
      <c r="Y286" s="4">
        <v>76</v>
      </c>
      <c r="Z286" s="4">
        <v>28400</v>
      </c>
      <c r="AA286" s="4">
        <v>227</v>
      </c>
      <c r="AB286" s="4">
        <v>259</v>
      </c>
      <c r="AC286" s="4">
        <v>3</v>
      </c>
      <c r="AD286" s="4">
        <v>4</v>
      </c>
      <c r="AE286" s="4" t="s">
        <v>18</v>
      </c>
      <c r="AF286" s="4" t="s">
        <v>4</v>
      </c>
      <c r="AG286" s="4"/>
    </row>
    <row r="287" spans="1:33" x14ac:dyDescent="0.25">
      <c r="A287" s="4" t="s">
        <v>1863</v>
      </c>
      <c r="B287" s="4">
        <v>297</v>
      </c>
      <c r="C287" s="4" t="s">
        <v>1863</v>
      </c>
      <c r="D287" s="4">
        <v>0</v>
      </c>
      <c r="E287" s="5">
        <v>1521733241000</v>
      </c>
      <c r="F287" s="5">
        <v>1521733242000</v>
      </c>
      <c r="G287" s="4">
        <v>0</v>
      </c>
      <c r="H287" s="6">
        <v>52363982</v>
      </c>
      <c r="I287" s="6">
        <v>4882237</v>
      </c>
      <c r="J287" s="4" t="s">
        <v>1479</v>
      </c>
      <c r="K287" s="4">
        <v>3</v>
      </c>
      <c r="L287" s="10">
        <v>6</v>
      </c>
      <c r="M287" s="10">
        <v>33</v>
      </c>
      <c r="N287" s="4" t="s">
        <v>2740</v>
      </c>
      <c r="O287" s="4">
        <v>26</v>
      </c>
      <c r="P287" s="4" t="s">
        <v>2741</v>
      </c>
      <c r="Q287" s="4" t="s">
        <v>1865</v>
      </c>
      <c r="R287" s="4"/>
      <c r="S287" s="4">
        <v>3</v>
      </c>
      <c r="T287" s="4">
        <v>0</v>
      </c>
      <c r="U287" s="4">
        <v>5</v>
      </c>
      <c r="V287" s="5">
        <v>1521732415000</v>
      </c>
      <c r="W287" s="5">
        <v>1521736015000</v>
      </c>
      <c r="X287" s="5">
        <v>1521738715000</v>
      </c>
      <c r="Y287" s="4">
        <v>249</v>
      </c>
      <c r="Z287" s="4">
        <v>28400</v>
      </c>
      <c r="AA287" s="4">
        <v>253</v>
      </c>
      <c r="AB287" s="4">
        <v>107</v>
      </c>
      <c r="AC287" s="4">
        <v>3</v>
      </c>
      <c r="AD287" s="4">
        <v>0</v>
      </c>
      <c r="AE287" s="4" t="s">
        <v>3</v>
      </c>
      <c r="AF287" s="4" t="s">
        <v>4</v>
      </c>
      <c r="AG287" s="4"/>
    </row>
    <row r="288" spans="1:33" x14ac:dyDescent="0.25">
      <c r="A288" s="4" t="s">
        <v>179</v>
      </c>
      <c r="B288" s="4">
        <v>149</v>
      </c>
      <c r="C288" s="4" t="s">
        <v>179</v>
      </c>
      <c r="D288" s="4">
        <v>5</v>
      </c>
      <c r="E288" s="5">
        <v>1521730714000</v>
      </c>
      <c r="F288" s="5">
        <v>1521730716000</v>
      </c>
      <c r="G288" s="4">
        <v>0</v>
      </c>
      <c r="H288" s="6">
        <v>52361211</v>
      </c>
      <c r="I288" s="6">
        <v>4900114</v>
      </c>
      <c r="J288" s="4" t="s">
        <v>971</v>
      </c>
      <c r="K288" s="4">
        <v>3</v>
      </c>
      <c r="L288" s="10">
        <v>6</v>
      </c>
      <c r="M288" s="10">
        <v>33</v>
      </c>
      <c r="N288" s="4" t="s">
        <v>2658</v>
      </c>
      <c r="O288" s="4" t="s">
        <v>2961</v>
      </c>
      <c r="P288" s="4" t="s">
        <v>2962</v>
      </c>
      <c r="Q288" s="4" t="s">
        <v>181</v>
      </c>
      <c r="R288" s="4"/>
      <c r="S288" s="4">
        <v>3</v>
      </c>
      <c r="T288" s="4">
        <v>0</v>
      </c>
      <c r="U288" s="4">
        <v>4</v>
      </c>
      <c r="V288" s="5">
        <v>1521728681000</v>
      </c>
      <c r="W288" s="5">
        <v>1521732281000</v>
      </c>
      <c r="X288" s="5">
        <v>1521734981000</v>
      </c>
      <c r="Y288" s="4">
        <v>359</v>
      </c>
      <c r="Z288" s="4">
        <v>28400</v>
      </c>
      <c r="AA288" s="4">
        <v>226</v>
      </c>
      <c r="AB288" s="4">
        <v>78</v>
      </c>
      <c r="AC288" s="4">
        <v>3</v>
      </c>
      <c r="AD288" s="4">
        <v>5</v>
      </c>
      <c r="AE288" s="4" t="s">
        <v>93</v>
      </c>
      <c r="AF288" s="4" t="s">
        <v>4</v>
      </c>
      <c r="AG288" s="4"/>
    </row>
    <row r="289" spans="1:33" x14ac:dyDescent="0.25">
      <c r="A289" s="4" t="s">
        <v>440</v>
      </c>
      <c r="B289" s="4">
        <v>328</v>
      </c>
      <c r="C289" s="4" t="s">
        <v>440</v>
      </c>
      <c r="D289" s="4">
        <v>0</v>
      </c>
      <c r="E289" s="5">
        <v>1521735749000</v>
      </c>
      <c r="F289" s="5">
        <v>1521735750000</v>
      </c>
      <c r="G289" s="4">
        <v>0</v>
      </c>
      <c r="H289" s="6">
        <v>52374335</v>
      </c>
      <c r="I289" s="6">
        <v>4883604</v>
      </c>
      <c r="J289" s="4" t="s">
        <v>1512</v>
      </c>
      <c r="K289" s="4">
        <v>3</v>
      </c>
      <c r="L289" s="10">
        <v>6</v>
      </c>
      <c r="M289" s="10">
        <v>34</v>
      </c>
      <c r="N289" s="4" t="s">
        <v>2978</v>
      </c>
      <c r="O289" s="4">
        <v>74</v>
      </c>
      <c r="P289" s="4" t="s">
        <v>2979</v>
      </c>
      <c r="Q289" s="4" t="s">
        <v>4</v>
      </c>
      <c r="R289" s="4"/>
      <c r="S289" s="4">
        <v>2</v>
      </c>
      <c r="T289" s="4">
        <v>0</v>
      </c>
      <c r="U289" s="4">
        <v>1</v>
      </c>
      <c r="V289" s="5">
        <v>1521728054000</v>
      </c>
      <c r="W289" s="5">
        <v>1521731654000</v>
      </c>
      <c r="X289" s="5">
        <v>1521734354000</v>
      </c>
      <c r="Y289" s="4">
        <v>129</v>
      </c>
      <c r="Z289" s="4">
        <v>28400</v>
      </c>
      <c r="AA289" s="4">
        <v>231</v>
      </c>
      <c r="AB289" s="4">
        <v>133</v>
      </c>
      <c r="AC289" s="4">
        <v>2</v>
      </c>
      <c r="AD289" s="4">
        <v>0</v>
      </c>
      <c r="AE289" s="4" t="s">
        <v>27</v>
      </c>
      <c r="AF289" s="4" t="s">
        <v>4</v>
      </c>
      <c r="AG289" s="4"/>
    </row>
    <row r="290" spans="1:33" x14ac:dyDescent="0.25">
      <c r="A290" s="4" t="s">
        <v>1595</v>
      </c>
      <c r="B290" s="4">
        <v>289</v>
      </c>
      <c r="C290" s="4" t="s">
        <v>1595</v>
      </c>
      <c r="D290" s="4">
        <v>1</v>
      </c>
      <c r="E290" s="5">
        <v>1521737015000</v>
      </c>
      <c r="F290" s="5">
        <v>1521737023000</v>
      </c>
      <c r="G290" s="4">
        <v>0</v>
      </c>
      <c r="H290" s="6">
        <v>5237639</v>
      </c>
      <c r="I290" s="6">
        <v>4887273</v>
      </c>
      <c r="J290" s="4" t="s">
        <v>718</v>
      </c>
      <c r="K290" s="4">
        <v>3</v>
      </c>
      <c r="L290" s="10">
        <v>6</v>
      </c>
      <c r="M290" s="10">
        <v>34</v>
      </c>
      <c r="N290" s="4" t="s">
        <v>3552</v>
      </c>
      <c r="O290" s="4">
        <v>123</v>
      </c>
      <c r="P290" s="4" t="s">
        <v>3553</v>
      </c>
      <c r="Q290" s="4" t="s">
        <v>1597</v>
      </c>
      <c r="R290" s="4"/>
      <c r="S290" s="4">
        <v>1</v>
      </c>
      <c r="T290" s="4">
        <v>0</v>
      </c>
      <c r="U290" s="4">
        <v>4</v>
      </c>
      <c r="V290" s="5">
        <v>1521737011000</v>
      </c>
      <c r="W290" s="5">
        <v>1521740611000</v>
      </c>
      <c r="X290" s="5">
        <v>1521743311000</v>
      </c>
      <c r="Y290" s="4" t="s">
        <v>4</v>
      </c>
      <c r="Z290" s="4">
        <v>28400</v>
      </c>
      <c r="AA290" s="4" t="s">
        <v>4</v>
      </c>
      <c r="AB290" s="4" t="s">
        <v>4</v>
      </c>
      <c r="AC290" s="4">
        <v>1</v>
      </c>
      <c r="AD290" s="4">
        <v>1</v>
      </c>
      <c r="AE290" s="4" t="s">
        <v>4</v>
      </c>
      <c r="AF290" s="4" t="s">
        <v>4</v>
      </c>
      <c r="AG290" s="4"/>
    </row>
    <row r="291" spans="1:33" x14ac:dyDescent="0.25">
      <c r="A291" s="4" t="s">
        <v>2189</v>
      </c>
      <c r="B291" s="4">
        <v>143</v>
      </c>
      <c r="C291" s="4" t="s">
        <v>2189</v>
      </c>
      <c r="D291" s="4">
        <v>0</v>
      </c>
      <c r="E291" s="5">
        <v>1521730831000</v>
      </c>
      <c r="F291" s="5">
        <v>1521730833000</v>
      </c>
      <c r="G291" s="4">
        <v>0</v>
      </c>
      <c r="H291" s="6">
        <v>52374553</v>
      </c>
      <c r="I291" s="6">
        <v>4883483</v>
      </c>
      <c r="J291" s="4" t="s">
        <v>1256</v>
      </c>
      <c r="K291" s="4">
        <v>3</v>
      </c>
      <c r="L291" s="10">
        <v>6</v>
      </c>
      <c r="M291" s="10">
        <v>34</v>
      </c>
      <c r="N291" s="4" t="s">
        <v>2769</v>
      </c>
      <c r="O291" s="4">
        <v>279</v>
      </c>
      <c r="P291" s="4" t="s">
        <v>2957</v>
      </c>
      <c r="Q291" s="4" t="s">
        <v>2191</v>
      </c>
      <c r="R291" s="4"/>
      <c r="S291" s="4">
        <v>3</v>
      </c>
      <c r="T291" s="4">
        <v>0</v>
      </c>
      <c r="U291" s="4">
        <v>5</v>
      </c>
      <c r="V291" s="5">
        <v>1521730812000</v>
      </c>
      <c r="W291" s="5">
        <v>1521734412000</v>
      </c>
      <c r="X291" s="5">
        <v>1521737112000</v>
      </c>
      <c r="Y291" s="4">
        <v>249</v>
      </c>
      <c r="Z291" s="4">
        <v>28400</v>
      </c>
      <c r="AA291" s="4">
        <v>274</v>
      </c>
      <c r="AB291" s="4">
        <v>257</v>
      </c>
      <c r="AC291" s="4">
        <v>3</v>
      </c>
      <c r="AD291" s="4">
        <v>0</v>
      </c>
      <c r="AE291" s="4" t="s">
        <v>3</v>
      </c>
      <c r="AF291" s="4" t="s">
        <v>4</v>
      </c>
      <c r="AG291" s="4"/>
    </row>
    <row r="292" spans="1:33" x14ac:dyDescent="0.25">
      <c r="A292" s="4" t="s">
        <v>356</v>
      </c>
      <c r="B292" s="4">
        <v>248</v>
      </c>
      <c r="C292" s="4" t="s">
        <v>356</v>
      </c>
      <c r="D292" s="4">
        <v>0</v>
      </c>
      <c r="E292" s="5">
        <v>1521738464000</v>
      </c>
      <c r="F292" s="5">
        <v>1521738474000</v>
      </c>
      <c r="G292" s="4">
        <v>0</v>
      </c>
      <c r="H292" s="6">
        <v>52366571</v>
      </c>
      <c r="I292" s="6">
        <v>4890389</v>
      </c>
      <c r="J292" s="4" t="s">
        <v>2370</v>
      </c>
      <c r="K292" s="4">
        <v>3</v>
      </c>
      <c r="L292" s="10">
        <v>6</v>
      </c>
      <c r="M292" s="10">
        <v>35</v>
      </c>
      <c r="N292" s="4" t="s">
        <v>3024</v>
      </c>
      <c r="O292" s="4">
        <v>32</v>
      </c>
      <c r="P292" s="4" t="s">
        <v>3025</v>
      </c>
      <c r="Q292" s="4" t="s">
        <v>357</v>
      </c>
      <c r="R292" s="4"/>
      <c r="S292" s="4">
        <v>3</v>
      </c>
      <c r="T292" s="4">
        <v>0</v>
      </c>
      <c r="U292" s="4">
        <v>5</v>
      </c>
      <c r="V292" s="5">
        <v>1521724912000</v>
      </c>
      <c r="W292" s="5">
        <v>1521728512000</v>
      </c>
      <c r="X292" s="5">
        <v>1521731212000</v>
      </c>
      <c r="Y292" s="4">
        <v>249</v>
      </c>
      <c r="Z292" s="4">
        <v>28400</v>
      </c>
      <c r="AA292" s="4">
        <v>253</v>
      </c>
      <c r="AB292" s="4">
        <v>275</v>
      </c>
      <c r="AC292" s="4">
        <v>3</v>
      </c>
      <c r="AD292" s="4">
        <v>0</v>
      </c>
      <c r="AE292" s="4" t="s">
        <v>3</v>
      </c>
      <c r="AF292" s="4" t="s">
        <v>4</v>
      </c>
      <c r="AG292" s="4"/>
    </row>
    <row r="293" spans="1:33" x14ac:dyDescent="0.25">
      <c r="A293" s="4" t="s">
        <v>702</v>
      </c>
      <c r="B293" s="4">
        <v>19</v>
      </c>
      <c r="C293" s="4" t="s">
        <v>702</v>
      </c>
      <c r="D293" s="4">
        <v>2</v>
      </c>
      <c r="E293" s="5">
        <v>1521737396000</v>
      </c>
      <c r="F293" s="5">
        <v>1521737403000</v>
      </c>
      <c r="G293" s="4">
        <v>0</v>
      </c>
      <c r="H293" s="6">
        <v>52362831</v>
      </c>
      <c r="I293" s="6">
        <v>4901877</v>
      </c>
      <c r="J293" s="4" t="s">
        <v>980</v>
      </c>
      <c r="K293" s="4">
        <v>3</v>
      </c>
      <c r="L293" s="10">
        <v>6</v>
      </c>
      <c r="M293" s="10">
        <v>35</v>
      </c>
      <c r="N293" s="4" t="s">
        <v>2702</v>
      </c>
      <c r="O293" s="4">
        <v>284</v>
      </c>
      <c r="P293" s="4" t="s">
        <v>2703</v>
      </c>
      <c r="Q293" s="4" t="s">
        <v>704</v>
      </c>
      <c r="R293" s="4"/>
      <c r="S293" s="4">
        <v>2</v>
      </c>
      <c r="T293" s="4">
        <v>0</v>
      </c>
      <c r="U293" s="4">
        <v>5</v>
      </c>
      <c r="V293" s="5">
        <v>1521728398000</v>
      </c>
      <c r="W293" s="5">
        <v>1521731998000</v>
      </c>
      <c r="X293" s="5">
        <v>1521734698000</v>
      </c>
      <c r="Y293" s="4">
        <v>249</v>
      </c>
      <c r="Z293" s="4">
        <v>28400</v>
      </c>
      <c r="AA293" s="4">
        <v>274</v>
      </c>
      <c r="AB293" s="4">
        <v>107</v>
      </c>
      <c r="AC293" s="4">
        <v>2</v>
      </c>
      <c r="AD293" s="4">
        <v>2</v>
      </c>
      <c r="AE293" s="4" t="s">
        <v>3</v>
      </c>
      <c r="AF293" s="4" t="s">
        <v>4</v>
      </c>
      <c r="AG293" s="4"/>
    </row>
    <row r="294" spans="1:33" x14ac:dyDescent="0.25">
      <c r="A294" s="4" t="s">
        <v>1282</v>
      </c>
      <c r="B294" s="4">
        <v>122</v>
      </c>
      <c r="C294" s="4" t="s">
        <v>1282</v>
      </c>
      <c r="D294" s="4">
        <v>4</v>
      </c>
      <c r="E294" s="5">
        <v>1521737721000</v>
      </c>
      <c r="F294" s="5">
        <v>1521737722000</v>
      </c>
      <c r="G294" s="4">
        <v>0</v>
      </c>
      <c r="H294" s="6">
        <v>5236669</v>
      </c>
      <c r="I294" s="6">
        <v>4891435</v>
      </c>
      <c r="J294" s="4" t="s">
        <v>1764</v>
      </c>
      <c r="K294" s="4">
        <v>3</v>
      </c>
      <c r="L294" s="10">
        <v>6</v>
      </c>
      <c r="M294" s="10">
        <v>35</v>
      </c>
      <c r="N294" s="4" t="s">
        <v>2747</v>
      </c>
      <c r="O294" s="4" t="s">
        <v>2748</v>
      </c>
      <c r="P294" s="4" t="s">
        <v>2749</v>
      </c>
      <c r="Q294" s="4" t="s">
        <v>1284</v>
      </c>
      <c r="R294" s="4"/>
      <c r="S294" s="4">
        <v>3</v>
      </c>
      <c r="T294" s="4">
        <v>0</v>
      </c>
      <c r="U294" s="4">
        <v>2</v>
      </c>
      <c r="V294" s="5">
        <v>1521734630000</v>
      </c>
      <c r="W294" s="5">
        <v>1521738230000</v>
      </c>
      <c r="X294" s="5">
        <v>1521740930000</v>
      </c>
      <c r="Y294" s="4">
        <v>303</v>
      </c>
      <c r="Z294" s="4">
        <v>28400</v>
      </c>
      <c r="AA294" s="4">
        <v>202</v>
      </c>
      <c r="AB294" s="4">
        <v>88</v>
      </c>
      <c r="AC294" s="4">
        <v>3</v>
      </c>
      <c r="AD294" s="4">
        <v>4</v>
      </c>
      <c r="AE294" s="4" t="s">
        <v>11</v>
      </c>
      <c r="AF294" s="4" t="s">
        <v>4</v>
      </c>
      <c r="AG294" s="4"/>
    </row>
    <row r="295" spans="1:33" x14ac:dyDescent="0.25">
      <c r="A295" s="4" t="s">
        <v>1374</v>
      </c>
      <c r="B295" s="4">
        <v>136</v>
      </c>
      <c r="C295" s="4" t="s">
        <v>1374</v>
      </c>
      <c r="D295" s="4">
        <v>3</v>
      </c>
      <c r="E295" s="5">
        <v>1521739097000</v>
      </c>
      <c r="F295" s="5">
        <v>1521739105000</v>
      </c>
      <c r="G295" s="4">
        <v>0</v>
      </c>
      <c r="H295" s="6">
        <v>52363524</v>
      </c>
      <c r="I295" s="6">
        <v>4902162</v>
      </c>
      <c r="J295" s="4" t="s">
        <v>873</v>
      </c>
      <c r="K295" s="4">
        <v>3</v>
      </c>
      <c r="L295" s="10">
        <v>6</v>
      </c>
      <c r="M295" s="10">
        <v>35</v>
      </c>
      <c r="N295" s="4" t="s">
        <v>2446</v>
      </c>
      <c r="O295" s="4" t="s">
        <v>2446</v>
      </c>
      <c r="P295" s="4" t="s">
        <v>2446</v>
      </c>
      <c r="Q295" s="4" t="s">
        <v>1376</v>
      </c>
      <c r="R295" s="4"/>
      <c r="S295" s="4">
        <v>1</v>
      </c>
      <c r="T295" s="4">
        <v>0</v>
      </c>
      <c r="U295" s="4">
        <v>2</v>
      </c>
      <c r="V295" s="5">
        <v>1521738537000</v>
      </c>
      <c r="W295" s="5">
        <v>1521742137000</v>
      </c>
      <c r="X295" s="5">
        <v>1521744837000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3</v>
      </c>
      <c r="AE295" s="4" t="s">
        <v>4</v>
      </c>
      <c r="AF295" s="4" t="s">
        <v>4</v>
      </c>
      <c r="AG295" s="4"/>
    </row>
    <row r="296" spans="1:33" x14ac:dyDescent="0.25">
      <c r="A296" s="4" t="s">
        <v>1586</v>
      </c>
      <c r="B296" s="4">
        <v>149</v>
      </c>
      <c r="C296" s="4" t="s">
        <v>1586</v>
      </c>
      <c r="D296" s="4">
        <v>0</v>
      </c>
      <c r="E296" s="5">
        <v>1521725728000</v>
      </c>
      <c r="F296" s="5">
        <v>1521725742000</v>
      </c>
      <c r="G296" s="4">
        <v>0</v>
      </c>
      <c r="H296" s="6">
        <v>52366129</v>
      </c>
      <c r="I296" s="6">
        <v>4896504</v>
      </c>
      <c r="J296" s="4" t="s">
        <v>1808</v>
      </c>
      <c r="K296" s="4">
        <v>3</v>
      </c>
      <c r="L296" s="10">
        <v>6</v>
      </c>
      <c r="M296" s="10">
        <v>35</v>
      </c>
      <c r="N296" s="4" t="s">
        <v>3639</v>
      </c>
      <c r="O296" s="4">
        <v>5</v>
      </c>
      <c r="P296" s="4">
        <v>1017</v>
      </c>
      <c r="Q296" s="4" t="s">
        <v>1588</v>
      </c>
      <c r="R296" s="4"/>
      <c r="S296" s="4">
        <v>2</v>
      </c>
      <c r="T296" s="4">
        <v>0</v>
      </c>
      <c r="U296" s="4">
        <v>1</v>
      </c>
      <c r="V296" s="5">
        <v>1521725728000</v>
      </c>
      <c r="W296" s="5">
        <v>1521729328000</v>
      </c>
      <c r="X296" s="5">
        <v>1521732028000</v>
      </c>
      <c r="Y296" s="4">
        <v>361</v>
      </c>
      <c r="Z296" s="4">
        <v>28400</v>
      </c>
      <c r="AA296" s="4">
        <v>264</v>
      </c>
      <c r="AB296" s="4">
        <v>111</v>
      </c>
      <c r="AC296" s="4">
        <v>2</v>
      </c>
      <c r="AD296" s="4">
        <v>0</v>
      </c>
      <c r="AE296" s="4" t="s">
        <v>21</v>
      </c>
      <c r="AF296" s="4" t="s">
        <v>4</v>
      </c>
      <c r="AG296" s="4"/>
    </row>
    <row r="297" spans="1:33" x14ac:dyDescent="0.25">
      <c r="A297" s="4" t="s">
        <v>1413</v>
      </c>
      <c r="B297" s="4">
        <v>142</v>
      </c>
      <c r="C297" s="4" t="s">
        <v>1413</v>
      </c>
      <c r="D297" s="4">
        <v>5</v>
      </c>
      <c r="E297" s="5">
        <v>1521736641000</v>
      </c>
      <c r="F297" s="5">
        <v>1521736659000</v>
      </c>
      <c r="G297" s="4">
        <v>0</v>
      </c>
      <c r="H297" s="6">
        <v>52362286</v>
      </c>
      <c r="I297" s="6">
        <v>4892346</v>
      </c>
      <c r="J297" s="4" t="s">
        <v>1852</v>
      </c>
      <c r="K297" s="4">
        <v>3</v>
      </c>
      <c r="L297" s="10">
        <v>6</v>
      </c>
      <c r="M297" s="10">
        <v>35</v>
      </c>
      <c r="N297" s="4" t="s">
        <v>2769</v>
      </c>
      <c r="O297" s="4" t="s">
        <v>2931</v>
      </c>
      <c r="P297" s="4" t="s">
        <v>2932</v>
      </c>
      <c r="Q297" s="4" t="s">
        <v>1415</v>
      </c>
      <c r="R297" s="4"/>
      <c r="S297" s="4">
        <v>2</v>
      </c>
      <c r="T297" s="4">
        <v>0</v>
      </c>
      <c r="U297" s="4">
        <v>5</v>
      </c>
      <c r="V297" s="5">
        <v>1521555385000</v>
      </c>
      <c r="W297" s="5">
        <v>1521558985000</v>
      </c>
      <c r="X297" s="5">
        <v>1521561685000</v>
      </c>
      <c r="Y297" s="4">
        <v>249</v>
      </c>
      <c r="Z297" s="4">
        <v>28400</v>
      </c>
      <c r="AA297" s="4">
        <v>274</v>
      </c>
      <c r="AB297" s="4">
        <v>107</v>
      </c>
      <c r="AC297" s="4">
        <v>2</v>
      </c>
      <c r="AD297" s="4">
        <v>5</v>
      </c>
      <c r="AE297" s="4" t="s">
        <v>3</v>
      </c>
      <c r="AF297" s="4" t="s">
        <v>4</v>
      </c>
      <c r="AG297" s="4"/>
    </row>
    <row r="298" spans="1:33" x14ac:dyDescent="0.25">
      <c r="A298" s="4" t="s">
        <v>486</v>
      </c>
      <c r="B298" s="4">
        <v>143</v>
      </c>
      <c r="C298" s="4" t="s">
        <v>486</v>
      </c>
      <c r="D298" s="4">
        <v>5</v>
      </c>
      <c r="E298" s="5">
        <v>1521736395000</v>
      </c>
      <c r="F298" s="5">
        <v>1521736406000</v>
      </c>
      <c r="G298" s="4">
        <v>0</v>
      </c>
      <c r="H298" s="6">
        <v>52373785</v>
      </c>
      <c r="I298" s="6">
        <v>4879581</v>
      </c>
      <c r="J298" s="4" t="s">
        <v>867</v>
      </c>
      <c r="K298" s="4">
        <v>3</v>
      </c>
      <c r="L298" s="10">
        <v>6</v>
      </c>
      <c r="M298" s="10">
        <v>36</v>
      </c>
      <c r="N298" s="4" t="s">
        <v>2550</v>
      </c>
      <c r="O298" s="4" t="s">
        <v>2551</v>
      </c>
      <c r="P298" s="4" t="s">
        <v>2552</v>
      </c>
      <c r="Q298" s="4" t="s">
        <v>4</v>
      </c>
      <c r="R298" s="4"/>
      <c r="S298" s="4">
        <v>2</v>
      </c>
      <c r="T298" s="4">
        <v>0</v>
      </c>
      <c r="U298" s="4">
        <v>5</v>
      </c>
      <c r="V298" s="5">
        <v>1521718824000</v>
      </c>
      <c r="W298" s="5">
        <v>1521722424000</v>
      </c>
      <c r="X298" s="5">
        <v>1521725124000</v>
      </c>
      <c r="Y298" s="4">
        <v>249</v>
      </c>
      <c r="Z298" s="4">
        <v>42753</v>
      </c>
      <c r="AA298" s="4">
        <v>253</v>
      </c>
      <c r="AB298" s="4">
        <v>107</v>
      </c>
      <c r="AC298" s="4">
        <v>2</v>
      </c>
      <c r="AD298" s="4">
        <v>5</v>
      </c>
      <c r="AE298" s="4" t="s">
        <v>3</v>
      </c>
      <c r="AF298" s="4" t="s">
        <v>4</v>
      </c>
      <c r="AG298" s="4"/>
    </row>
    <row r="299" spans="1:33" x14ac:dyDescent="0.25">
      <c r="A299" s="4" t="s">
        <v>1276</v>
      </c>
      <c r="B299" s="4">
        <v>306</v>
      </c>
      <c r="C299" s="4" t="s">
        <v>1276</v>
      </c>
      <c r="D299" s="4">
        <v>5</v>
      </c>
      <c r="E299" s="5">
        <v>1521739191000</v>
      </c>
      <c r="F299" s="5">
        <v>1521739209000</v>
      </c>
      <c r="G299" s="4">
        <v>0</v>
      </c>
      <c r="H299" s="6">
        <v>52372059</v>
      </c>
      <c r="I299" s="6">
        <v>487471</v>
      </c>
      <c r="J299" s="4" t="s">
        <v>2090</v>
      </c>
      <c r="K299" s="4">
        <v>3</v>
      </c>
      <c r="L299" s="10">
        <v>6</v>
      </c>
      <c r="M299" s="10">
        <v>36</v>
      </c>
      <c r="N299" s="4" t="s">
        <v>2686</v>
      </c>
      <c r="O299" s="4">
        <v>238</v>
      </c>
      <c r="P299" s="4" t="s">
        <v>2687</v>
      </c>
      <c r="Q299" s="4" t="s">
        <v>1278</v>
      </c>
      <c r="R299" s="4"/>
      <c r="S299" s="4">
        <v>3</v>
      </c>
      <c r="T299" s="4">
        <v>0</v>
      </c>
      <c r="U299" s="4">
        <v>5</v>
      </c>
      <c r="V299" s="5">
        <v>1521735638000</v>
      </c>
      <c r="W299" s="5">
        <v>1521739238000</v>
      </c>
      <c r="X299" s="5">
        <v>1521741938000</v>
      </c>
      <c r="Y299" s="4">
        <v>249</v>
      </c>
      <c r="Z299" s="4">
        <v>28400</v>
      </c>
      <c r="AA299" s="4">
        <v>274</v>
      </c>
      <c r="AB299" s="4">
        <v>275</v>
      </c>
      <c r="AC299" s="4">
        <v>3</v>
      </c>
      <c r="AD299" s="4">
        <v>5</v>
      </c>
      <c r="AE299" s="4" t="s">
        <v>3</v>
      </c>
      <c r="AF299" s="4" t="s">
        <v>4</v>
      </c>
      <c r="AG299" s="4"/>
    </row>
    <row r="300" spans="1:33" x14ac:dyDescent="0.25">
      <c r="A300" s="4" t="s">
        <v>2104</v>
      </c>
      <c r="B300" s="4">
        <v>103</v>
      </c>
      <c r="C300" s="4" t="s">
        <v>2104</v>
      </c>
      <c r="D300" s="4">
        <v>4</v>
      </c>
      <c r="E300" s="5">
        <v>1521738167000</v>
      </c>
      <c r="F300" s="5">
        <v>1521738175000</v>
      </c>
      <c r="G300" s="4">
        <v>0</v>
      </c>
      <c r="H300" s="6">
        <v>5237424</v>
      </c>
      <c r="I300" s="6">
        <v>4876126</v>
      </c>
      <c r="J300" s="4" t="s">
        <v>1316</v>
      </c>
      <c r="K300" s="4">
        <v>3</v>
      </c>
      <c r="L300" s="10">
        <v>6</v>
      </c>
      <c r="M300" s="10">
        <v>36</v>
      </c>
      <c r="N300" s="4" t="s">
        <v>2750</v>
      </c>
      <c r="O300" s="4">
        <v>305</v>
      </c>
      <c r="P300" s="4" t="s">
        <v>2751</v>
      </c>
      <c r="Q300" s="4" t="s">
        <v>2106</v>
      </c>
      <c r="R300" s="4"/>
      <c r="S300" s="4">
        <v>3</v>
      </c>
      <c r="T300" s="4">
        <v>0</v>
      </c>
      <c r="U300" s="4">
        <v>2</v>
      </c>
      <c r="V300" s="5">
        <v>1521727417000</v>
      </c>
      <c r="W300" s="5">
        <v>1521731017000</v>
      </c>
      <c r="X300" s="5">
        <v>1521733717000</v>
      </c>
      <c r="Y300" s="4">
        <v>303</v>
      </c>
      <c r="Z300" s="4">
        <v>28400</v>
      </c>
      <c r="AA300" s="4">
        <v>202</v>
      </c>
      <c r="AB300" s="4">
        <v>74</v>
      </c>
      <c r="AC300" s="4">
        <v>3</v>
      </c>
      <c r="AD300" s="4">
        <v>4</v>
      </c>
      <c r="AE300" s="4" t="s">
        <v>11</v>
      </c>
      <c r="AF300" s="4" t="s">
        <v>4</v>
      </c>
      <c r="AG300" s="4"/>
    </row>
    <row r="301" spans="1:33" x14ac:dyDescent="0.25">
      <c r="A301" s="4" t="s">
        <v>24</v>
      </c>
      <c r="B301" s="4">
        <v>3</v>
      </c>
      <c r="C301" s="4" t="s">
        <v>24</v>
      </c>
      <c r="D301" s="4">
        <v>3</v>
      </c>
      <c r="E301" s="5">
        <v>1521729381000</v>
      </c>
      <c r="F301" s="5">
        <v>1521729433000</v>
      </c>
      <c r="G301" s="4">
        <v>0</v>
      </c>
      <c r="H301" s="6">
        <v>52369489</v>
      </c>
      <c r="I301" s="6">
        <v>4882372</v>
      </c>
      <c r="J301" s="4" t="s">
        <v>2111</v>
      </c>
      <c r="K301" s="4">
        <v>3</v>
      </c>
      <c r="L301" s="10">
        <v>6</v>
      </c>
      <c r="M301" s="10">
        <v>36</v>
      </c>
      <c r="N301" s="4" t="s">
        <v>2769</v>
      </c>
      <c r="O301" s="4" t="s">
        <v>2770</v>
      </c>
      <c r="P301" s="4" t="s">
        <v>2771</v>
      </c>
      <c r="Q301" s="4" t="s">
        <v>26</v>
      </c>
      <c r="R301" s="4"/>
      <c r="S301" s="4">
        <v>1</v>
      </c>
      <c r="T301" s="4">
        <v>0</v>
      </c>
      <c r="U301" s="4">
        <v>1</v>
      </c>
      <c r="V301" s="5">
        <v>1521551858000</v>
      </c>
      <c r="W301" s="5">
        <v>1521555458000</v>
      </c>
      <c r="X301" s="5">
        <v>1521558158000</v>
      </c>
      <c r="Y301" s="4">
        <v>129</v>
      </c>
      <c r="Z301" s="4">
        <v>28400</v>
      </c>
      <c r="AA301" s="4">
        <v>231</v>
      </c>
      <c r="AB301" s="4">
        <v>133</v>
      </c>
      <c r="AC301" s="4">
        <v>1</v>
      </c>
      <c r="AD301" s="4">
        <v>3</v>
      </c>
      <c r="AE301" s="4" t="s">
        <v>27</v>
      </c>
      <c r="AF301" s="4" t="s">
        <v>4</v>
      </c>
      <c r="AG301" s="4"/>
    </row>
    <row r="302" spans="1:33" x14ac:dyDescent="0.25">
      <c r="A302" s="4" t="s">
        <v>326</v>
      </c>
      <c r="B302" s="4">
        <v>248</v>
      </c>
      <c r="C302" s="4" t="s">
        <v>326</v>
      </c>
      <c r="D302" s="4">
        <v>0</v>
      </c>
      <c r="E302" s="5">
        <v>1521734990000</v>
      </c>
      <c r="F302" s="5">
        <v>1521734993000</v>
      </c>
      <c r="G302" s="4">
        <v>0</v>
      </c>
      <c r="H302" s="6">
        <v>52370121</v>
      </c>
      <c r="I302" s="6">
        <v>488217</v>
      </c>
      <c r="J302" s="4" t="s">
        <v>2173</v>
      </c>
      <c r="K302" s="4">
        <v>3</v>
      </c>
      <c r="L302" s="10">
        <v>6</v>
      </c>
      <c r="M302" s="10">
        <v>36</v>
      </c>
      <c r="N302" s="4" t="s">
        <v>2795</v>
      </c>
      <c r="O302" s="4" t="s">
        <v>3200</v>
      </c>
      <c r="P302" s="4" t="s">
        <v>3201</v>
      </c>
      <c r="Q302" s="4" t="s">
        <v>328</v>
      </c>
      <c r="R302" s="4"/>
      <c r="S302" s="4">
        <v>3</v>
      </c>
      <c r="T302" s="4">
        <v>0</v>
      </c>
      <c r="U302" s="4">
        <v>5</v>
      </c>
      <c r="V302" s="5">
        <v>1521557044000</v>
      </c>
      <c r="W302" s="5">
        <v>1521560644000</v>
      </c>
      <c r="X302" s="5">
        <v>1521563344000</v>
      </c>
      <c r="Y302" s="4">
        <v>249</v>
      </c>
      <c r="Z302" s="4">
        <v>28400</v>
      </c>
      <c r="AA302" s="4">
        <v>253</v>
      </c>
      <c r="AB302" s="4">
        <v>107</v>
      </c>
      <c r="AC302" s="4">
        <v>3</v>
      </c>
      <c r="AD302" s="4">
        <v>0</v>
      </c>
      <c r="AE302" s="4" t="s">
        <v>3</v>
      </c>
      <c r="AF302" s="4" t="s">
        <v>4</v>
      </c>
      <c r="AG302" s="4"/>
    </row>
    <row r="303" spans="1:33" x14ac:dyDescent="0.25">
      <c r="A303" s="4" t="s">
        <v>1979</v>
      </c>
      <c r="B303" s="4">
        <v>90</v>
      </c>
      <c r="C303" s="4" t="s">
        <v>1979</v>
      </c>
      <c r="D303" s="4">
        <v>0</v>
      </c>
      <c r="E303" s="5">
        <v>1521734995000</v>
      </c>
      <c r="F303" s="5">
        <v>1521735003000</v>
      </c>
      <c r="G303" s="4">
        <v>0</v>
      </c>
      <c r="H303" s="6">
        <v>52379435</v>
      </c>
      <c r="I303" s="6">
        <v>4886377</v>
      </c>
      <c r="J303" s="4" t="s">
        <v>918</v>
      </c>
      <c r="K303" s="4">
        <v>3</v>
      </c>
      <c r="L303" s="10">
        <v>6</v>
      </c>
      <c r="M303" s="10">
        <v>36</v>
      </c>
      <c r="N303" s="4" t="s">
        <v>2798</v>
      </c>
      <c r="O303" s="4">
        <v>34</v>
      </c>
      <c r="P303" s="4" t="s">
        <v>3204</v>
      </c>
      <c r="Q303" s="4" t="s">
        <v>1981</v>
      </c>
      <c r="R303" s="4"/>
      <c r="S303" s="4">
        <v>1</v>
      </c>
      <c r="T303" s="4">
        <v>0</v>
      </c>
      <c r="U303" s="4">
        <v>1</v>
      </c>
      <c r="V303" s="5">
        <v>1521718904000</v>
      </c>
      <c r="W303" s="5">
        <v>1521722504000</v>
      </c>
      <c r="X303" s="5">
        <v>1521725204000</v>
      </c>
      <c r="Y303" s="4">
        <v>320</v>
      </c>
      <c r="Z303" s="4">
        <v>3369</v>
      </c>
      <c r="AA303" s="4">
        <v>231</v>
      </c>
      <c r="AB303" s="4">
        <v>268</v>
      </c>
      <c r="AC303" s="4">
        <v>1</v>
      </c>
      <c r="AD303" s="4">
        <v>0</v>
      </c>
      <c r="AE303" s="4" t="s">
        <v>111</v>
      </c>
      <c r="AF303" s="4" t="s">
        <v>4</v>
      </c>
      <c r="AG303" s="4"/>
    </row>
    <row r="304" spans="1:33" x14ac:dyDescent="0.25">
      <c r="A304" s="4" t="s">
        <v>1099</v>
      </c>
      <c r="B304" s="4">
        <v>242</v>
      </c>
      <c r="C304" s="4" t="s">
        <v>1099</v>
      </c>
      <c r="D304" s="4">
        <v>4</v>
      </c>
      <c r="E304" s="5">
        <v>1521738122000</v>
      </c>
      <c r="F304" s="5">
        <v>1521738126000</v>
      </c>
      <c r="G304" s="4">
        <v>0</v>
      </c>
      <c r="H304" s="6">
        <v>52381421</v>
      </c>
      <c r="I304" s="6">
        <v>4880748</v>
      </c>
      <c r="J304" s="4" t="s">
        <v>1438</v>
      </c>
      <c r="K304" s="4">
        <v>3</v>
      </c>
      <c r="L304" s="10">
        <v>6</v>
      </c>
      <c r="M304" s="10">
        <v>36</v>
      </c>
      <c r="N304" s="4" t="s">
        <v>2750</v>
      </c>
      <c r="O304" s="4">
        <v>44</v>
      </c>
      <c r="P304" s="4">
        <v>1015</v>
      </c>
      <c r="Q304" s="4" t="s">
        <v>1101</v>
      </c>
      <c r="R304" s="4"/>
      <c r="S304" s="4">
        <v>1</v>
      </c>
      <c r="T304" s="4">
        <v>0</v>
      </c>
      <c r="U304" s="4">
        <v>5</v>
      </c>
      <c r="V304" s="5">
        <v>1521736160000</v>
      </c>
      <c r="W304" s="5">
        <v>1521739760000</v>
      </c>
      <c r="X304" s="5">
        <v>1521742460000</v>
      </c>
      <c r="Y304" s="4" t="s">
        <v>4</v>
      </c>
      <c r="Z304" s="4">
        <v>28400</v>
      </c>
      <c r="AA304" s="4" t="s">
        <v>4</v>
      </c>
      <c r="AB304" s="4" t="s">
        <v>4</v>
      </c>
      <c r="AC304" s="4">
        <v>1</v>
      </c>
      <c r="AD304" s="4">
        <v>4</v>
      </c>
      <c r="AE304" s="4" t="s">
        <v>4</v>
      </c>
      <c r="AF304" s="4" t="s">
        <v>4</v>
      </c>
      <c r="AG304" s="4"/>
    </row>
    <row r="305" spans="1:33" x14ac:dyDescent="0.25">
      <c r="A305" s="4" t="s">
        <v>1793</v>
      </c>
      <c r="B305" s="4">
        <v>347</v>
      </c>
      <c r="C305" s="4" t="s">
        <v>1793</v>
      </c>
      <c r="D305" s="4">
        <v>0</v>
      </c>
      <c r="E305" s="5">
        <v>1521729542000</v>
      </c>
      <c r="F305" s="5">
        <v>1521729546000</v>
      </c>
      <c r="G305" s="4">
        <v>0</v>
      </c>
      <c r="H305" s="6">
        <v>52371477</v>
      </c>
      <c r="I305" s="6">
        <v>4880592</v>
      </c>
      <c r="J305" s="4" t="s">
        <v>1209</v>
      </c>
      <c r="K305" s="4">
        <v>3</v>
      </c>
      <c r="L305" s="10">
        <v>6</v>
      </c>
      <c r="M305" s="10">
        <v>36</v>
      </c>
      <c r="N305" s="4" t="s">
        <v>3272</v>
      </c>
      <c r="O305" s="4" t="s">
        <v>3273</v>
      </c>
      <c r="P305" s="4" t="s">
        <v>3274</v>
      </c>
      <c r="Q305" s="4" t="s">
        <v>1794</v>
      </c>
      <c r="R305" s="4"/>
      <c r="S305" s="4">
        <v>1</v>
      </c>
      <c r="T305" s="4">
        <v>0</v>
      </c>
      <c r="U305" s="4">
        <v>1</v>
      </c>
      <c r="V305" s="5">
        <v>1521720441000</v>
      </c>
      <c r="W305" s="5">
        <v>1521724041000</v>
      </c>
      <c r="X305" s="5">
        <v>1521726741000</v>
      </c>
      <c r="Y305" s="4">
        <v>320</v>
      </c>
      <c r="Z305" s="4">
        <v>28400</v>
      </c>
      <c r="AA305" s="4">
        <v>231</v>
      </c>
      <c r="AB305" s="4">
        <v>131</v>
      </c>
      <c r="AC305" s="4">
        <v>1</v>
      </c>
      <c r="AD305" s="4">
        <v>0</v>
      </c>
      <c r="AE305" s="4" t="s">
        <v>111</v>
      </c>
      <c r="AF305" s="4" t="s">
        <v>4</v>
      </c>
      <c r="AG305" s="4"/>
    </row>
    <row r="306" spans="1:33" x14ac:dyDescent="0.25">
      <c r="A306" s="4" t="s">
        <v>2372</v>
      </c>
      <c r="B306" s="4">
        <v>143</v>
      </c>
      <c r="C306" s="4" t="s">
        <v>2372</v>
      </c>
      <c r="D306" s="4">
        <v>0</v>
      </c>
      <c r="E306" s="5">
        <v>1521737858000</v>
      </c>
      <c r="F306" s="5">
        <v>1521737869000</v>
      </c>
      <c r="G306" s="4">
        <v>0</v>
      </c>
      <c r="H306" s="6">
        <v>52369233</v>
      </c>
      <c r="I306" s="6">
        <v>4880012</v>
      </c>
      <c r="J306" s="4" t="s">
        <v>1933</v>
      </c>
      <c r="K306" s="4">
        <v>3</v>
      </c>
      <c r="L306" s="10">
        <v>6</v>
      </c>
      <c r="M306" s="10">
        <v>36</v>
      </c>
      <c r="N306" s="4" t="s">
        <v>2795</v>
      </c>
      <c r="O306" s="4" t="s">
        <v>2883</v>
      </c>
      <c r="P306" s="4" t="s">
        <v>2884</v>
      </c>
      <c r="Q306" s="4" t="s">
        <v>2374</v>
      </c>
      <c r="R306" s="4"/>
      <c r="S306" s="4">
        <v>3</v>
      </c>
      <c r="T306" s="4">
        <v>0</v>
      </c>
      <c r="U306" s="4" t="s">
        <v>4</v>
      </c>
      <c r="V306" s="5" t="s">
        <v>4</v>
      </c>
      <c r="W306" s="5" t="s">
        <v>4</v>
      </c>
      <c r="X306" s="5" t="s">
        <v>4</v>
      </c>
      <c r="Y306" s="4" t="s">
        <v>4</v>
      </c>
      <c r="Z306" s="4">
        <v>28400</v>
      </c>
      <c r="AA306" s="4" t="s">
        <v>4</v>
      </c>
      <c r="AB306" s="4" t="s">
        <v>4</v>
      </c>
      <c r="AC306" s="4">
        <v>3</v>
      </c>
      <c r="AD306" s="4">
        <v>0</v>
      </c>
      <c r="AE306" s="4" t="s">
        <v>4</v>
      </c>
      <c r="AF306" s="4" t="s">
        <v>4</v>
      </c>
      <c r="AG306" s="4"/>
    </row>
    <row r="307" spans="1:33" x14ac:dyDescent="0.25">
      <c r="A307" s="4" t="s">
        <v>1466</v>
      </c>
      <c r="B307" s="4">
        <v>143</v>
      </c>
      <c r="C307" s="4" t="s">
        <v>1466</v>
      </c>
      <c r="D307" s="4">
        <v>5</v>
      </c>
      <c r="E307" s="5">
        <v>1521735917000</v>
      </c>
      <c r="F307" s="5">
        <v>1521735927000</v>
      </c>
      <c r="G307" s="4">
        <v>0</v>
      </c>
      <c r="H307" s="6">
        <v>52380011</v>
      </c>
      <c r="I307" s="6">
        <v>4886918</v>
      </c>
      <c r="J307" s="4" t="s">
        <v>1004</v>
      </c>
      <c r="K307" s="4">
        <v>3</v>
      </c>
      <c r="L307" s="10">
        <v>6</v>
      </c>
      <c r="M307" s="10">
        <v>36</v>
      </c>
      <c r="N307" s="4" t="s">
        <v>2798</v>
      </c>
      <c r="O307" s="4" t="s">
        <v>2941</v>
      </c>
      <c r="P307" s="4" t="s">
        <v>2942</v>
      </c>
      <c r="Q307" s="4" t="s">
        <v>1468</v>
      </c>
      <c r="R307" s="4"/>
      <c r="S307" s="4">
        <v>3</v>
      </c>
      <c r="T307" s="4">
        <v>0</v>
      </c>
      <c r="U307" s="4">
        <v>2</v>
      </c>
      <c r="V307" s="5">
        <v>1521555971000</v>
      </c>
      <c r="W307" s="5">
        <v>1521559571000</v>
      </c>
      <c r="X307" s="5">
        <v>1521562271000</v>
      </c>
      <c r="Y307" s="4">
        <v>125</v>
      </c>
      <c r="Z307" s="4">
        <v>28400</v>
      </c>
      <c r="AA307" s="4">
        <v>205</v>
      </c>
      <c r="AB307" s="4">
        <v>78</v>
      </c>
      <c r="AC307" s="4">
        <v>3</v>
      </c>
      <c r="AD307" s="4">
        <v>5</v>
      </c>
      <c r="AE307" s="4" t="s">
        <v>119</v>
      </c>
      <c r="AF307" s="4" t="s">
        <v>4</v>
      </c>
      <c r="AG307" s="4"/>
    </row>
    <row r="308" spans="1:33" x14ac:dyDescent="0.25">
      <c r="A308" s="4" t="s">
        <v>821</v>
      </c>
      <c r="B308" s="4">
        <v>320</v>
      </c>
      <c r="C308" s="4" t="s">
        <v>821</v>
      </c>
      <c r="D308" s="4">
        <v>0</v>
      </c>
      <c r="E308" s="5">
        <v>1521738042000</v>
      </c>
      <c r="F308" s="5">
        <v>1521738058000</v>
      </c>
      <c r="G308" s="4">
        <v>0</v>
      </c>
      <c r="H308" s="6">
        <v>52370541</v>
      </c>
      <c r="I308" s="6">
        <v>4882449</v>
      </c>
      <c r="J308" s="4" t="s">
        <v>1587</v>
      </c>
      <c r="K308" s="4">
        <v>3</v>
      </c>
      <c r="L308" s="10">
        <v>6</v>
      </c>
      <c r="M308" s="10">
        <v>36</v>
      </c>
      <c r="N308" s="4" t="s">
        <v>2769</v>
      </c>
      <c r="O308" s="4" t="s">
        <v>3653</v>
      </c>
      <c r="P308" s="4" t="s">
        <v>3654</v>
      </c>
      <c r="Q308" s="4" t="s">
        <v>823</v>
      </c>
      <c r="R308" s="4"/>
      <c r="S308" s="4">
        <v>3</v>
      </c>
      <c r="T308" s="4">
        <v>0</v>
      </c>
      <c r="U308" s="4">
        <v>5</v>
      </c>
      <c r="V308" s="5">
        <v>1521738042000</v>
      </c>
      <c r="W308" s="5">
        <v>1521741642000</v>
      </c>
      <c r="X308" s="5">
        <v>1521744342000</v>
      </c>
      <c r="Y308" s="4" t="s">
        <v>4</v>
      </c>
      <c r="Z308" s="4">
        <v>28400</v>
      </c>
      <c r="AA308" s="4" t="s">
        <v>4</v>
      </c>
      <c r="AB308" s="4" t="s">
        <v>4</v>
      </c>
      <c r="AC308" s="4">
        <v>3</v>
      </c>
      <c r="AD308" s="4">
        <v>0</v>
      </c>
      <c r="AE308" s="4" t="s">
        <v>4</v>
      </c>
      <c r="AF308" s="4" t="s">
        <v>4</v>
      </c>
      <c r="AG308" s="4"/>
    </row>
    <row r="309" spans="1:33" x14ac:dyDescent="0.25">
      <c r="A309" s="4" t="s">
        <v>379</v>
      </c>
      <c r="B309" s="4">
        <v>143</v>
      </c>
      <c r="C309" s="4" t="s">
        <v>379</v>
      </c>
      <c r="D309" s="4">
        <v>0</v>
      </c>
      <c r="E309" s="5">
        <v>1521734314000</v>
      </c>
      <c r="F309" s="5">
        <v>1521734337000</v>
      </c>
      <c r="G309" s="4">
        <v>0</v>
      </c>
      <c r="H309" s="6">
        <v>52367497</v>
      </c>
      <c r="I309" s="6">
        <v>4878801</v>
      </c>
      <c r="J309" s="4" t="s">
        <v>1693</v>
      </c>
      <c r="K309" s="4">
        <v>3</v>
      </c>
      <c r="L309" s="10">
        <v>6</v>
      </c>
      <c r="M309" s="10">
        <v>36</v>
      </c>
      <c r="N309" s="4" t="s">
        <v>2750</v>
      </c>
      <c r="O309" s="4" t="s">
        <v>3759</v>
      </c>
      <c r="P309" s="4" t="s">
        <v>3760</v>
      </c>
      <c r="Q309" s="4" t="s">
        <v>381</v>
      </c>
      <c r="R309" s="4"/>
      <c r="S309" s="4">
        <v>1</v>
      </c>
      <c r="T309" s="4">
        <v>0</v>
      </c>
      <c r="U309" s="4">
        <v>2</v>
      </c>
      <c r="V309" s="5">
        <v>1521730840000</v>
      </c>
      <c r="W309" s="5">
        <v>1521734440000</v>
      </c>
      <c r="X309" s="5">
        <v>1521737140000</v>
      </c>
      <c r="Y309" s="4">
        <v>302</v>
      </c>
      <c r="Z309" s="4">
        <v>28400</v>
      </c>
      <c r="AA309" s="4">
        <v>238</v>
      </c>
      <c r="AB309" s="4">
        <v>280</v>
      </c>
      <c r="AC309" s="4">
        <v>1</v>
      </c>
      <c r="AD309" s="4">
        <v>0</v>
      </c>
      <c r="AE309" s="4" t="s">
        <v>135</v>
      </c>
      <c r="AF309" s="4" t="s">
        <v>4</v>
      </c>
      <c r="AG309" s="4"/>
    </row>
    <row r="310" spans="1:33" x14ac:dyDescent="0.25">
      <c r="A310" s="4" t="s">
        <v>141</v>
      </c>
      <c r="B310" s="4">
        <v>217</v>
      </c>
      <c r="C310" s="4" t="s">
        <v>141</v>
      </c>
      <c r="D310" s="4">
        <v>4</v>
      </c>
      <c r="E310" s="5">
        <v>1521733269000</v>
      </c>
      <c r="F310" s="5">
        <v>1521733290000</v>
      </c>
      <c r="G310" s="4">
        <v>0</v>
      </c>
      <c r="H310" s="6">
        <v>52377861</v>
      </c>
      <c r="I310" s="6">
        <v>4905168</v>
      </c>
      <c r="J310" s="4" t="s">
        <v>936</v>
      </c>
      <c r="K310" s="4">
        <v>3</v>
      </c>
      <c r="L310" s="10">
        <v>6</v>
      </c>
      <c r="M310" s="10">
        <v>37</v>
      </c>
      <c r="N310" s="4" t="s">
        <v>2571</v>
      </c>
      <c r="O310" s="4">
        <v>106</v>
      </c>
      <c r="P310" s="4" t="s">
        <v>2572</v>
      </c>
      <c r="Q310" s="4" t="s">
        <v>4</v>
      </c>
      <c r="R310" s="4"/>
      <c r="S310" s="4">
        <v>1</v>
      </c>
      <c r="T310" s="4">
        <v>0</v>
      </c>
      <c r="U310" s="4">
        <v>2</v>
      </c>
      <c r="V310" s="5">
        <v>1521725108000</v>
      </c>
      <c r="W310" s="5">
        <v>1521728708000</v>
      </c>
      <c r="X310" s="5">
        <v>1521731408000</v>
      </c>
      <c r="Y310" s="4">
        <v>302</v>
      </c>
      <c r="Z310" s="4">
        <v>28400</v>
      </c>
      <c r="AA310" s="4">
        <v>238</v>
      </c>
      <c r="AB310" s="4">
        <v>280</v>
      </c>
      <c r="AC310" s="4">
        <v>1</v>
      </c>
      <c r="AD310" s="4">
        <v>4</v>
      </c>
      <c r="AE310" s="4" t="s">
        <v>135</v>
      </c>
      <c r="AF310" s="4" t="s">
        <v>4</v>
      </c>
      <c r="AG310" s="4"/>
    </row>
    <row r="311" spans="1:33" x14ac:dyDescent="0.25">
      <c r="A311" s="4" t="s">
        <v>1493</v>
      </c>
      <c r="B311" s="4">
        <v>149</v>
      </c>
      <c r="C311" s="4" t="s">
        <v>1493</v>
      </c>
      <c r="D311" s="4">
        <v>1</v>
      </c>
      <c r="E311" s="5">
        <v>1521738545000</v>
      </c>
      <c r="F311" s="5">
        <v>1521738553000</v>
      </c>
      <c r="G311" s="4">
        <v>0</v>
      </c>
      <c r="H311" s="6">
        <v>52372645</v>
      </c>
      <c r="I311" s="6">
        <v>4900404</v>
      </c>
      <c r="J311" s="4" t="s">
        <v>1752</v>
      </c>
      <c r="K311" s="4">
        <v>3</v>
      </c>
      <c r="L311" s="10">
        <v>6</v>
      </c>
      <c r="M311" s="10">
        <v>37</v>
      </c>
      <c r="N311" s="4" t="s">
        <v>3113</v>
      </c>
      <c r="O311" s="4">
        <v>4</v>
      </c>
      <c r="P311" s="4">
        <v>1012</v>
      </c>
      <c r="Q311" s="4" t="s">
        <v>1495</v>
      </c>
      <c r="R311" s="4"/>
      <c r="S311" s="4">
        <v>2</v>
      </c>
      <c r="T311" s="4">
        <v>0</v>
      </c>
      <c r="U311" s="4">
        <v>1</v>
      </c>
      <c r="V311" s="5">
        <v>1521729593000</v>
      </c>
      <c r="W311" s="5">
        <v>1521733193000</v>
      </c>
      <c r="X311" s="5">
        <v>1521735893000</v>
      </c>
      <c r="Y311" s="4">
        <v>129</v>
      </c>
      <c r="Z311" s="4">
        <v>28400</v>
      </c>
      <c r="AA311" s="4">
        <v>231</v>
      </c>
      <c r="AB311" s="4">
        <v>133</v>
      </c>
      <c r="AC311" s="4">
        <v>2</v>
      </c>
      <c r="AD311" s="4">
        <v>1</v>
      </c>
      <c r="AE311" s="4" t="s">
        <v>27</v>
      </c>
      <c r="AF311" s="4" t="s">
        <v>4</v>
      </c>
      <c r="AG311" s="4"/>
    </row>
    <row r="312" spans="1:33" x14ac:dyDescent="0.25">
      <c r="A312" s="4" t="s">
        <v>2378</v>
      </c>
      <c r="B312" s="4">
        <v>210</v>
      </c>
      <c r="C312" s="4" t="s">
        <v>2378</v>
      </c>
      <c r="D312" s="4">
        <v>2</v>
      </c>
      <c r="E312" s="5">
        <v>1521735196000</v>
      </c>
      <c r="F312" s="5">
        <v>1521735199000</v>
      </c>
      <c r="G312" s="4">
        <v>0</v>
      </c>
      <c r="H312" s="6">
        <v>52367093</v>
      </c>
      <c r="I312" s="6">
        <v>4900609</v>
      </c>
      <c r="J312" s="4" t="s">
        <v>2096</v>
      </c>
      <c r="K312" s="4">
        <v>3</v>
      </c>
      <c r="L312" s="10">
        <v>6</v>
      </c>
      <c r="M312" s="10">
        <v>37</v>
      </c>
      <c r="N312" s="4" t="s">
        <v>2702</v>
      </c>
      <c r="O312" s="4">
        <v>15</v>
      </c>
      <c r="P312" s="4">
        <v>1011</v>
      </c>
      <c r="Q312" s="4" t="s">
        <v>2380</v>
      </c>
      <c r="R312" s="4"/>
      <c r="S312" s="4">
        <v>2</v>
      </c>
      <c r="T312" s="4">
        <v>0</v>
      </c>
      <c r="U312" s="4" t="s">
        <v>4</v>
      </c>
      <c r="V312" s="5" t="s">
        <v>4</v>
      </c>
      <c r="W312" s="5" t="s">
        <v>4</v>
      </c>
      <c r="X312" s="5" t="s">
        <v>4</v>
      </c>
      <c r="Y312" s="4" t="s">
        <v>4</v>
      </c>
      <c r="Z312" s="4">
        <v>28400</v>
      </c>
      <c r="AA312" s="4" t="s">
        <v>4</v>
      </c>
      <c r="AB312" s="4" t="s">
        <v>4</v>
      </c>
      <c r="AC312" s="4">
        <v>2</v>
      </c>
      <c r="AD312" s="4">
        <v>2</v>
      </c>
      <c r="AE312" s="4" t="s">
        <v>4</v>
      </c>
      <c r="AF312" s="4" t="s">
        <v>4</v>
      </c>
      <c r="AG312" s="4"/>
    </row>
    <row r="313" spans="1:33" x14ac:dyDescent="0.25">
      <c r="A313" s="7" t="s">
        <v>1766</v>
      </c>
      <c r="B313" s="4">
        <v>76</v>
      </c>
      <c r="C313" s="7" t="s">
        <v>1766</v>
      </c>
      <c r="D313" s="4">
        <v>5</v>
      </c>
      <c r="E313" s="5">
        <v>1521738493000</v>
      </c>
      <c r="F313" s="5">
        <v>1521738497000</v>
      </c>
      <c r="G313" s="4">
        <v>0</v>
      </c>
      <c r="H313" s="6">
        <v>52375508</v>
      </c>
      <c r="I313" s="6">
        <v>4908629</v>
      </c>
      <c r="J313" s="4" t="s">
        <v>1506</v>
      </c>
      <c r="K313" s="4">
        <v>3</v>
      </c>
      <c r="L313" s="10">
        <v>6</v>
      </c>
      <c r="M313" s="10">
        <v>37</v>
      </c>
      <c r="N313" s="4" t="s">
        <v>3245</v>
      </c>
      <c r="O313" s="4">
        <v>1</v>
      </c>
      <c r="P313" s="4" t="s">
        <v>3246</v>
      </c>
      <c r="Q313" s="4" t="s">
        <v>1768</v>
      </c>
      <c r="R313" s="4"/>
      <c r="S313" s="4">
        <v>3</v>
      </c>
      <c r="T313" s="4">
        <v>0</v>
      </c>
      <c r="U313" s="4">
        <v>5</v>
      </c>
      <c r="V313" s="5">
        <v>1521724511000</v>
      </c>
      <c r="W313" s="5">
        <v>1521728111000</v>
      </c>
      <c r="X313" s="5">
        <v>1521730811000</v>
      </c>
      <c r="Y313" s="4">
        <v>249</v>
      </c>
      <c r="Z313" s="4">
        <v>28400</v>
      </c>
      <c r="AA313" s="4">
        <v>253</v>
      </c>
      <c r="AB313" s="4">
        <v>275</v>
      </c>
      <c r="AC313" s="4">
        <v>3</v>
      </c>
      <c r="AD313" s="4">
        <v>5</v>
      </c>
      <c r="AE313" s="4" t="s">
        <v>3</v>
      </c>
      <c r="AF313" s="4" t="s">
        <v>4</v>
      </c>
      <c r="AG313" s="4"/>
    </row>
    <row r="314" spans="1:33" x14ac:dyDescent="0.25">
      <c r="A314" s="4" t="s">
        <v>1821</v>
      </c>
      <c r="B314" s="4">
        <v>112</v>
      </c>
      <c r="C314" s="4" t="s">
        <v>1821</v>
      </c>
      <c r="D314" s="4">
        <v>1</v>
      </c>
      <c r="E314" s="5">
        <v>1521737434000</v>
      </c>
      <c r="F314" s="5">
        <v>1521737441000</v>
      </c>
      <c r="G314" s="4">
        <v>0</v>
      </c>
      <c r="H314" s="6">
        <v>52372086</v>
      </c>
      <c r="I314" s="6">
        <v>4905605</v>
      </c>
      <c r="J314" s="4" t="s">
        <v>852</v>
      </c>
      <c r="K314" s="4">
        <v>3</v>
      </c>
      <c r="L314" s="10">
        <v>6</v>
      </c>
      <c r="M314" s="10">
        <v>37</v>
      </c>
      <c r="N314" s="4" t="s">
        <v>3287</v>
      </c>
      <c r="O314" s="4">
        <v>2</v>
      </c>
      <c r="P314" s="4" t="s">
        <v>3288</v>
      </c>
      <c r="Q314" s="4" t="s">
        <v>1823</v>
      </c>
      <c r="R314" s="4"/>
      <c r="S314" s="4">
        <v>2</v>
      </c>
      <c r="T314" s="4">
        <v>0</v>
      </c>
      <c r="U314" s="4">
        <v>2</v>
      </c>
      <c r="V314" s="5">
        <v>1521561794000</v>
      </c>
      <c r="W314" s="5">
        <v>1521565394000</v>
      </c>
      <c r="X314" s="5">
        <v>1521568094000</v>
      </c>
      <c r="Y314" s="4">
        <v>302</v>
      </c>
      <c r="Z314" s="4">
        <v>28400</v>
      </c>
      <c r="AA314" s="4">
        <v>238</v>
      </c>
      <c r="AB314" s="4">
        <v>66</v>
      </c>
      <c r="AC314" s="4">
        <v>2</v>
      </c>
      <c r="AD314" s="4">
        <v>1</v>
      </c>
      <c r="AE314" s="4" t="s">
        <v>135</v>
      </c>
      <c r="AF314" s="4" t="s">
        <v>4</v>
      </c>
      <c r="AG314" s="4"/>
    </row>
    <row r="315" spans="1:33" x14ac:dyDescent="0.25">
      <c r="A315" s="4" t="s">
        <v>158</v>
      </c>
      <c r="B315" s="4">
        <v>134</v>
      </c>
      <c r="C315" s="4" t="s">
        <v>158</v>
      </c>
      <c r="D315" s="4">
        <v>0</v>
      </c>
      <c r="E315" s="5">
        <v>1521739047000</v>
      </c>
      <c r="F315" s="5">
        <v>1521739057000</v>
      </c>
      <c r="G315" s="4">
        <v>0</v>
      </c>
      <c r="H315" s="6">
        <v>52370632</v>
      </c>
      <c r="I315" s="6">
        <v>4904022</v>
      </c>
      <c r="J315" s="4" t="s">
        <v>1028</v>
      </c>
      <c r="K315" s="4">
        <v>3</v>
      </c>
      <c r="L315" s="10">
        <v>6</v>
      </c>
      <c r="M315" s="10">
        <v>37</v>
      </c>
      <c r="N315" s="4" t="s">
        <v>3299</v>
      </c>
      <c r="O315" s="4">
        <v>2</v>
      </c>
      <c r="P315" s="4" t="s">
        <v>3300</v>
      </c>
      <c r="Q315" s="4" t="s">
        <v>160</v>
      </c>
      <c r="R315" s="4"/>
      <c r="S315" s="4">
        <v>1</v>
      </c>
      <c r="T315" s="4">
        <v>0</v>
      </c>
      <c r="U315" s="4">
        <v>5</v>
      </c>
      <c r="V315" s="5">
        <v>1521735791000</v>
      </c>
      <c r="W315" s="5">
        <v>1521739391000</v>
      </c>
      <c r="X315" s="5">
        <v>1521742091000</v>
      </c>
      <c r="Y315" s="4">
        <v>249</v>
      </c>
      <c r="Z315" s="4">
        <v>28400</v>
      </c>
      <c r="AA315" s="4">
        <v>274</v>
      </c>
      <c r="AB315" s="4">
        <v>275</v>
      </c>
      <c r="AC315" s="4">
        <v>1</v>
      </c>
      <c r="AD315" s="4">
        <v>0</v>
      </c>
      <c r="AE315" s="4" t="s">
        <v>3</v>
      </c>
      <c r="AF315" s="4" t="s">
        <v>4</v>
      </c>
      <c r="AG315" s="4"/>
    </row>
    <row r="316" spans="1:33" x14ac:dyDescent="0.25">
      <c r="A316" s="4" t="s">
        <v>941</v>
      </c>
      <c r="B316" s="4">
        <v>134</v>
      </c>
      <c r="C316" s="4" t="s">
        <v>941</v>
      </c>
      <c r="D316" s="4">
        <v>4</v>
      </c>
      <c r="E316" s="5">
        <v>1521737902000</v>
      </c>
      <c r="F316" s="5">
        <v>1521737913000</v>
      </c>
      <c r="G316" s="4">
        <v>0</v>
      </c>
      <c r="H316" s="6">
        <v>5236992</v>
      </c>
      <c r="I316" s="6">
        <v>4903851</v>
      </c>
      <c r="J316" s="4" t="s">
        <v>968</v>
      </c>
      <c r="K316" s="4">
        <v>3</v>
      </c>
      <c r="L316" s="10">
        <v>6</v>
      </c>
      <c r="M316" s="10">
        <v>37</v>
      </c>
      <c r="N316" s="4" t="s">
        <v>3599</v>
      </c>
      <c r="O316" s="4" t="s">
        <v>3600</v>
      </c>
      <c r="P316" s="4" t="s">
        <v>3601</v>
      </c>
      <c r="Q316" s="4" t="s">
        <v>943</v>
      </c>
      <c r="R316" s="4"/>
      <c r="S316" s="4">
        <v>1</v>
      </c>
      <c r="T316" s="4">
        <v>0</v>
      </c>
      <c r="U316" s="4">
        <v>3</v>
      </c>
      <c r="V316" s="5">
        <v>1521724693000</v>
      </c>
      <c r="W316" s="5">
        <v>1521728293000</v>
      </c>
      <c r="X316" s="5">
        <v>1521730993000</v>
      </c>
      <c r="Y316" s="4">
        <v>124</v>
      </c>
      <c r="Z316" s="4">
        <v>28400</v>
      </c>
      <c r="AA316" s="4">
        <v>218</v>
      </c>
      <c r="AB316" s="4">
        <v>60</v>
      </c>
      <c r="AC316" s="4">
        <v>1</v>
      </c>
      <c r="AD316" s="4">
        <v>4</v>
      </c>
      <c r="AE316" s="4" t="s">
        <v>61</v>
      </c>
      <c r="AF316" s="4" t="s">
        <v>4</v>
      </c>
      <c r="AG316" s="4"/>
    </row>
    <row r="317" spans="1:33" x14ac:dyDescent="0.25">
      <c r="A317" s="4" t="s">
        <v>1660</v>
      </c>
      <c r="B317" s="4">
        <v>103</v>
      </c>
      <c r="C317" s="4" t="s">
        <v>1660</v>
      </c>
      <c r="D317" s="4">
        <v>4</v>
      </c>
      <c r="E317" s="5">
        <v>1521737971000</v>
      </c>
      <c r="F317" s="5">
        <v>1521737992000</v>
      </c>
      <c r="G317" s="4">
        <v>0</v>
      </c>
      <c r="H317" s="6">
        <v>52375404</v>
      </c>
      <c r="I317" s="6">
        <v>4907448</v>
      </c>
      <c r="J317" s="4" t="s">
        <v>2335</v>
      </c>
      <c r="K317" s="4">
        <v>3</v>
      </c>
      <c r="L317" s="10">
        <v>6</v>
      </c>
      <c r="M317" s="10">
        <v>37</v>
      </c>
      <c r="N317" s="4" t="s">
        <v>3607</v>
      </c>
      <c r="O317" s="4">
        <v>521</v>
      </c>
      <c r="P317" s="4" t="s">
        <v>3608</v>
      </c>
      <c r="Q317" s="4" t="s">
        <v>1662</v>
      </c>
      <c r="R317" s="4"/>
      <c r="S317" s="4">
        <v>2</v>
      </c>
      <c r="T317" s="4">
        <v>0</v>
      </c>
      <c r="U317" s="4">
        <v>5</v>
      </c>
      <c r="V317" s="5">
        <v>1521734744000</v>
      </c>
      <c r="W317" s="5">
        <v>1521738344000</v>
      </c>
      <c r="X317" s="5">
        <v>1521741044000</v>
      </c>
      <c r="Y317" s="4">
        <v>249</v>
      </c>
      <c r="Z317" s="4">
        <v>28400</v>
      </c>
      <c r="AA317" s="4">
        <v>253</v>
      </c>
      <c r="AB317" s="4">
        <v>257</v>
      </c>
      <c r="AC317" s="4">
        <v>2</v>
      </c>
      <c r="AD317" s="4">
        <v>4</v>
      </c>
      <c r="AE317" s="4" t="s">
        <v>3</v>
      </c>
      <c r="AF317" s="4" t="s">
        <v>4</v>
      </c>
      <c r="AG317" s="4"/>
    </row>
    <row r="318" spans="1:33" x14ac:dyDescent="0.25">
      <c r="A318" s="4" t="s">
        <v>774</v>
      </c>
      <c r="B318" s="4">
        <v>103</v>
      </c>
      <c r="C318" s="4" t="s">
        <v>774</v>
      </c>
      <c r="D318" s="4">
        <v>0</v>
      </c>
      <c r="E318" s="5">
        <v>1521733295000</v>
      </c>
      <c r="F318" s="5">
        <v>1521733317000</v>
      </c>
      <c r="G318" s="4">
        <v>0</v>
      </c>
      <c r="H318" s="6">
        <v>52370906</v>
      </c>
      <c r="I318" s="6">
        <v>4899</v>
      </c>
      <c r="J318" s="4" t="s">
        <v>804</v>
      </c>
      <c r="K318" s="4">
        <v>3</v>
      </c>
      <c r="L318" s="10">
        <v>6</v>
      </c>
      <c r="M318" s="10">
        <v>37</v>
      </c>
      <c r="N318" s="4" t="s">
        <v>2937</v>
      </c>
      <c r="O318" s="4">
        <v>2</v>
      </c>
      <c r="P318" s="4" t="s">
        <v>2938</v>
      </c>
      <c r="Q318" s="4" t="s">
        <v>776</v>
      </c>
      <c r="R318" s="4"/>
      <c r="S318" s="4">
        <v>1</v>
      </c>
      <c r="T318" s="4">
        <v>0</v>
      </c>
      <c r="U318" s="4">
        <v>1</v>
      </c>
      <c r="V318" s="5">
        <v>1521729784000</v>
      </c>
      <c r="W318" s="5">
        <v>1521733384000</v>
      </c>
      <c r="X318" s="5">
        <v>1521736084000</v>
      </c>
      <c r="Y318" s="4">
        <v>320</v>
      </c>
      <c r="Z318" s="4">
        <v>28400</v>
      </c>
      <c r="AA318" s="4">
        <v>231</v>
      </c>
      <c r="AB318" s="4">
        <v>105</v>
      </c>
      <c r="AC318" s="4">
        <v>1</v>
      </c>
      <c r="AD318" s="4">
        <v>0</v>
      </c>
      <c r="AE318" s="4" t="s">
        <v>111</v>
      </c>
      <c r="AF318" s="4" t="s">
        <v>4</v>
      </c>
      <c r="AG318" s="4"/>
    </row>
    <row r="319" spans="1:33" x14ac:dyDescent="0.25">
      <c r="A319" s="4" t="s">
        <v>28</v>
      </c>
      <c r="B319" s="4">
        <v>373</v>
      </c>
      <c r="C319" s="4" t="s">
        <v>28</v>
      </c>
      <c r="D319" s="4">
        <v>5</v>
      </c>
      <c r="E319" s="5">
        <v>1521736807000</v>
      </c>
      <c r="F319" s="5">
        <v>1521736813000</v>
      </c>
      <c r="G319" s="4">
        <v>0</v>
      </c>
      <c r="H319" s="6">
        <v>52369766</v>
      </c>
      <c r="I319" s="6">
        <v>4903071</v>
      </c>
      <c r="J319" s="4" t="s">
        <v>2029</v>
      </c>
      <c r="K319" s="4">
        <v>3</v>
      </c>
      <c r="L319" s="10">
        <v>6</v>
      </c>
      <c r="M319" s="10">
        <v>37</v>
      </c>
      <c r="N319" s="4" t="s">
        <v>3599</v>
      </c>
      <c r="O319" s="4">
        <v>116</v>
      </c>
      <c r="P319" s="4" t="s">
        <v>3679</v>
      </c>
      <c r="Q319" s="4" t="s">
        <v>30</v>
      </c>
      <c r="R319" s="4"/>
      <c r="S319" s="4">
        <v>2</v>
      </c>
      <c r="T319" s="4">
        <v>0</v>
      </c>
      <c r="U319" s="4">
        <v>2</v>
      </c>
      <c r="V319" s="5">
        <v>1521735983000</v>
      </c>
      <c r="W319" s="5">
        <v>1521739583000</v>
      </c>
      <c r="X319" s="5">
        <v>1521742283000</v>
      </c>
      <c r="Y319" s="4" t="s">
        <v>4</v>
      </c>
      <c r="Z319" s="4">
        <v>28400</v>
      </c>
      <c r="AA319" s="4" t="s">
        <v>4</v>
      </c>
      <c r="AB319" s="4" t="s">
        <v>4</v>
      </c>
      <c r="AC319" s="4">
        <v>2</v>
      </c>
      <c r="AD319" s="4">
        <v>5</v>
      </c>
      <c r="AE319" s="4" t="s">
        <v>4</v>
      </c>
      <c r="AF319" s="4" t="s">
        <v>4</v>
      </c>
      <c r="AG319" s="4"/>
    </row>
    <row r="320" spans="1:33" x14ac:dyDescent="0.25">
      <c r="A320" s="4" t="s">
        <v>615</v>
      </c>
      <c r="B320" s="4">
        <v>178</v>
      </c>
      <c r="C320" s="4" t="s">
        <v>615</v>
      </c>
      <c r="D320" s="4">
        <v>0</v>
      </c>
      <c r="E320" s="5">
        <v>1521716955000</v>
      </c>
      <c r="F320" s="5">
        <v>1521722398000</v>
      </c>
      <c r="G320" s="4">
        <v>0</v>
      </c>
      <c r="H320" s="6">
        <v>5237023</v>
      </c>
      <c r="I320" s="6">
        <v>4900303</v>
      </c>
      <c r="J320" s="4" t="s">
        <v>2284</v>
      </c>
      <c r="K320" s="4">
        <v>3</v>
      </c>
      <c r="L320" s="10">
        <v>6</v>
      </c>
      <c r="M320" s="10">
        <v>37</v>
      </c>
      <c r="N320" s="4" t="s">
        <v>3728</v>
      </c>
      <c r="O320" s="4">
        <v>72</v>
      </c>
      <c r="P320" s="4" t="s">
        <v>3729</v>
      </c>
      <c r="Q320" s="4" t="s">
        <v>617</v>
      </c>
      <c r="R320" s="4"/>
      <c r="S320" s="4">
        <v>3</v>
      </c>
      <c r="T320" s="4">
        <v>0</v>
      </c>
      <c r="U320" s="4" t="s">
        <v>4</v>
      </c>
      <c r="V320" s="5" t="s">
        <v>4</v>
      </c>
      <c r="W320" s="5" t="s">
        <v>4</v>
      </c>
      <c r="X320" s="5" t="s">
        <v>4</v>
      </c>
      <c r="Y320" s="4" t="s">
        <v>4</v>
      </c>
      <c r="Z320" s="4">
        <v>28400</v>
      </c>
      <c r="AA320" s="4" t="s">
        <v>4</v>
      </c>
      <c r="AB320" s="4" t="s">
        <v>4</v>
      </c>
      <c r="AC320" s="4">
        <v>3</v>
      </c>
      <c r="AD320" s="4">
        <v>0</v>
      </c>
      <c r="AE320" s="4" t="s">
        <v>4</v>
      </c>
      <c r="AF320" s="4" t="s">
        <v>4</v>
      </c>
      <c r="AG320" s="4"/>
    </row>
    <row r="321" spans="1:33" x14ac:dyDescent="0.25">
      <c r="A321" s="4" t="s">
        <v>142</v>
      </c>
      <c r="B321" s="4">
        <v>242</v>
      </c>
      <c r="C321" s="4" t="s">
        <v>142</v>
      </c>
      <c r="D321" s="4">
        <v>0</v>
      </c>
      <c r="E321" s="5">
        <v>1521734329000</v>
      </c>
      <c r="F321" s="5">
        <v>1521734331000</v>
      </c>
      <c r="G321" s="4">
        <v>0</v>
      </c>
      <c r="H321" s="6">
        <v>52372358</v>
      </c>
      <c r="I321" s="6">
        <v>4914248</v>
      </c>
      <c r="J321" s="4" t="s">
        <v>2352</v>
      </c>
      <c r="K321" s="4">
        <v>3</v>
      </c>
      <c r="L321" s="10">
        <v>6</v>
      </c>
      <c r="M321" s="10">
        <v>38</v>
      </c>
      <c r="N321" s="4" t="s">
        <v>2493</v>
      </c>
      <c r="O321" s="4">
        <v>117</v>
      </c>
      <c r="P321" s="4" t="s">
        <v>2494</v>
      </c>
      <c r="Q321" s="4" t="s">
        <v>144</v>
      </c>
      <c r="R321" s="4"/>
      <c r="S321" s="4">
        <v>2</v>
      </c>
      <c r="T321" s="4">
        <v>0</v>
      </c>
      <c r="U321" s="4">
        <v>1</v>
      </c>
      <c r="V321" s="5">
        <v>1521733092000</v>
      </c>
      <c r="W321" s="5">
        <v>1521736692000</v>
      </c>
      <c r="X321" s="5">
        <v>1521739392000</v>
      </c>
      <c r="Y321" s="4">
        <v>361</v>
      </c>
      <c r="Z321" s="4">
        <v>28400</v>
      </c>
      <c r="AA321" s="4">
        <v>244</v>
      </c>
      <c r="AB321" s="4">
        <v>254</v>
      </c>
      <c r="AC321" s="4">
        <v>2</v>
      </c>
      <c r="AD321" s="4">
        <v>0</v>
      </c>
      <c r="AE321" s="4" t="s">
        <v>21</v>
      </c>
      <c r="AF321" s="4" t="s">
        <v>4</v>
      </c>
      <c r="AG321" s="4"/>
    </row>
    <row r="322" spans="1:33" x14ac:dyDescent="0.25">
      <c r="A322" s="4" t="s">
        <v>2003</v>
      </c>
      <c r="B322" s="4">
        <v>103</v>
      </c>
      <c r="C322" s="4" t="s">
        <v>2003</v>
      </c>
      <c r="D322" s="4">
        <v>5</v>
      </c>
      <c r="E322" s="5">
        <v>1521721821000</v>
      </c>
      <c r="F322" s="5">
        <v>1521723473000</v>
      </c>
      <c r="G322" s="4">
        <v>0</v>
      </c>
      <c r="H322" s="6">
        <v>52366808</v>
      </c>
      <c r="I322" s="6">
        <v>4925871</v>
      </c>
      <c r="J322" s="4" t="s">
        <v>1746</v>
      </c>
      <c r="K322" s="4">
        <v>3</v>
      </c>
      <c r="L322" s="10">
        <v>6</v>
      </c>
      <c r="M322" s="10">
        <v>38</v>
      </c>
      <c r="N322" s="4" t="s">
        <v>2187</v>
      </c>
      <c r="O322" s="4" t="s">
        <v>2645</v>
      </c>
      <c r="P322" s="4" t="s">
        <v>2664</v>
      </c>
      <c r="Q322" s="4" t="s">
        <v>2005</v>
      </c>
      <c r="R322" s="4"/>
      <c r="S322" s="4">
        <v>2</v>
      </c>
      <c r="T322" s="4">
        <v>0</v>
      </c>
      <c r="U322" s="4">
        <v>5</v>
      </c>
      <c r="V322" s="5">
        <v>1521721802000</v>
      </c>
      <c r="W322" s="5">
        <v>1521725402000</v>
      </c>
      <c r="X322" s="5">
        <v>1521728102000</v>
      </c>
      <c r="Y322" s="4">
        <v>249</v>
      </c>
      <c r="Z322" s="4">
        <v>28400</v>
      </c>
      <c r="AA322" s="4">
        <v>274</v>
      </c>
      <c r="AB322" s="4">
        <v>275</v>
      </c>
      <c r="AC322" s="4">
        <v>2</v>
      </c>
      <c r="AD322" s="4">
        <v>5</v>
      </c>
      <c r="AE322" s="4" t="s">
        <v>3</v>
      </c>
      <c r="AF322" s="4" t="s">
        <v>4</v>
      </c>
      <c r="AG322" s="4"/>
    </row>
    <row r="323" spans="1:33" x14ac:dyDescent="0.25">
      <c r="A323" s="4" t="s">
        <v>878</v>
      </c>
      <c r="B323" s="4">
        <v>289</v>
      </c>
      <c r="C323" s="4" t="s">
        <v>878</v>
      </c>
      <c r="D323" s="4">
        <v>3</v>
      </c>
      <c r="E323" s="5">
        <v>1521729736000</v>
      </c>
      <c r="F323" s="5">
        <v>1521729744000</v>
      </c>
      <c r="G323" s="4">
        <v>0</v>
      </c>
      <c r="H323" s="6">
        <v>52369012</v>
      </c>
      <c r="I323" s="6">
        <v>4930365</v>
      </c>
      <c r="J323" s="4" t="s">
        <v>2187</v>
      </c>
      <c r="K323" s="4">
        <v>3</v>
      </c>
      <c r="L323" s="10">
        <v>6</v>
      </c>
      <c r="M323" s="10">
        <v>38</v>
      </c>
      <c r="N323" s="4" t="s">
        <v>2187</v>
      </c>
      <c r="O323" s="4">
        <v>412</v>
      </c>
      <c r="P323" s="4">
        <v>1018</v>
      </c>
      <c r="Q323" s="4" t="s">
        <v>880</v>
      </c>
      <c r="R323" s="4"/>
      <c r="S323" s="4">
        <v>2</v>
      </c>
      <c r="T323" s="4">
        <v>0</v>
      </c>
      <c r="U323" s="4">
        <v>4</v>
      </c>
      <c r="V323" s="5">
        <v>1521728690000</v>
      </c>
      <c r="W323" s="5">
        <v>1521732290000</v>
      </c>
      <c r="X323" s="5">
        <v>1521734990000</v>
      </c>
      <c r="Y323" s="4">
        <v>306</v>
      </c>
      <c r="Z323" s="4">
        <v>28400</v>
      </c>
      <c r="AA323" s="4">
        <v>266</v>
      </c>
      <c r="AB323" s="4">
        <v>78</v>
      </c>
      <c r="AC323" s="4">
        <v>2</v>
      </c>
      <c r="AD323" s="4">
        <v>3</v>
      </c>
      <c r="AE323" s="4" t="s">
        <v>348</v>
      </c>
      <c r="AF323" s="4" t="s">
        <v>4</v>
      </c>
      <c r="AG323" s="4"/>
    </row>
    <row r="324" spans="1:33" x14ac:dyDescent="0.25">
      <c r="A324" s="4" t="s">
        <v>1917</v>
      </c>
      <c r="B324" s="4">
        <v>260</v>
      </c>
      <c r="C324" s="4" t="s">
        <v>1917</v>
      </c>
      <c r="D324" s="4">
        <v>0</v>
      </c>
      <c r="E324" s="5">
        <v>1521731962000</v>
      </c>
      <c r="F324" s="5">
        <v>1521731972000</v>
      </c>
      <c r="G324" s="4">
        <v>0</v>
      </c>
      <c r="H324" s="6">
        <v>52368806</v>
      </c>
      <c r="I324" s="6">
        <v>4922207</v>
      </c>
      <c r="J324" s="4" t="s">
        <v>2388</v>
      </c>
      <c r="K324" s="4">
        <v>3</v>
      </c>
      <c r="L324" s="10">
        <v>6</v>
      </c>
      <c r="M324" s="10">
        <v>38</v>
      </c>
      <c r="N324" s="4" t="s">
        <v>3283</v>
      </c>
      <c r="O324" s="4">
        <v>2</v>
      </c>
      <c r="P324" s="4" t="s">
        <v>3284</v>
      </c>
      <c r="Q324" s="4" t="s">
        <v>1919</v>
      </c>
      <c r="R324" s="4"/>
      <c r="S324" s="4">
        <v>1</v>
      </c>
      <c r="T324" s="4">
        <v>0</v>
      </c>
      <c r="U324" s="4">
        <v>2</v>
      </c>
      <c r="V324" s="5">
        <v>1521731960000</v>
      </c>
      <c r="W324" s="5">
        <v>1521735560000</v>
      </c>
      <c r="X324" s="5">
        <v>1521738260000</v>
      </c>
      <c r="Y324" s="4">
        <v>125</v>
      </c>
      <c r="Z324" s="4">
        <v>28400</v>
      </c>
      <c r="AA324" s="4">
        <v>207</v>
      </c>
      <c r="AB324" s="4">
        <v>79</v>
      </c>
      <c r="AC324" s="4">
        <v>1</v>
      </c>
      <c r="AD324" s="4">
        <v>0</v>
      </c>
      <c r="AE324" s="4" t="s">
        <v>119</v>
      </c>
      <c r="AF324" s="4" t="s">
        <v>4</v>
      </c>
      <c r="AG324" s="4"/>
    </row>
    <row r="325" spans="1:33" x14ac:dyDescent="0.25">
      <c r="A325" s="4" t="s">
        <v>1075</v>
      </c>
      <c r="B325" s="4">
        <v>306</v>
      </c>
      <c r="C325" s="4" t="s">
        <v>1075</v>
      </c>
      <c r="D325" s="4">
        <v>0</v>
      </c>
      <c r="E325" s="5">
        <v>1521739044000</v>
      </c>
      <c r="F325" s="5">
        <v>1521739063000</v>
      </c>
      <c r="G325" s="4">
        <v>0</v>
      </c>
      <c r="H325" s="6">
        <v>52371863</v>
      </c>
      <c r="I325" s="6">
        <v>4926556</v>
      </c>
      <c r="J325" s="4" t="s">
        <v>2018</v>
      </c>
      <c r="K325" s="4">
        <v>3</v>
      </c>
      <c r="L325" s="10">
        <v>6</v>
      </c>
      <c r="M325" s="10">
        <v>38</v>
      </c>
      <c r="N325" s="4" t="s">
        <v>3566</v>
      </c>
      <c r="O325" s="4">
        <v>1</v>
      </c>
      <c r="P325" s="4">
        <v>1018</v>
      </c>
      <c r="Q325" s="4" t="s">
        <v>1077</v>
      </c>
      <c r="R325" s="4"/>
      <c r="S325" s="4">
        <v>1</v>
      </c>
      <c r="T325" s="4">
        <v>0</v>
      </c>
      <c r="U325" s="4">
        <v>1</v>
      </c>
      <c r="V325" s="5">
        <v>1521734754000</v>
      </c>
      <c r="W325" s="5">
        <v>1521738354000</v>
      </c>
      <c r="X325" s="5">
        <v>1521741054000</v>
      </c>
      <c r="Y325" s="4">
        <v>320</v>
      </c>
      <c r="Z325" s="4">
        <v>28400</v>
      </c>
      <c r="AA325" s="4">
        <v>231</v>
      </c>
      <c r="AB325" s="4">
        <v>268</v>
      </c>
      <c r="AC325" s="4">
        <v>1</v>
      </c>
      <c r="AD325" s="4">
        <v>0</v>
      </c>
      <c r="AE325" s="4" t="s">
        <v>111</v>
      </c>
      <c r="AF325" s="4" t="s">
        <v>4</v>
      </c>
      <c r="AG325" s="4"/>
    </row>
    <row r="326" spans="1:33" x14ac:dyDescent="0.25">
      <c r="A326" s="4" t="s">
        <v>1243</v>
      </c>
      <c r="B326" s="4">
        <v>297</v>
      </c>
      <c r="C326" s="4" t="s">
        <v>1243</v>
      </c>
      <c r="D326" s="4">
        <v>0</v>
      </c>
      <c r="E326" s="5">
        <v>1521738920000</v>
      </c>
      <c r="F326" s="5">
        <v>1521738929000</v>
      </c>
      <c r="G326" s="4">
        <v>0</v>
      </c>
      <c r="H326" s="6">
        <v>52371973</v>
      </c>
      <c r="I326" s="6">
        <v>4914589</v>
      </c>
      <c r="J326" s="4" t="s">
        <v>1298</v>
      </c>
      <c r="K326" s="4">
        <v>3</v>
      </c>
      <c r="L326" s="10">
        <v>6</v>
      </c>
      <c r="M326" s="10">
        <v>38</v>
      </c>
      <c r="N326" s="4" t="s">
        <v>3587</v>
      </c>
      <c r="O326" s="4">
        <v>5</v>
      </c>
      <c r="P326" s="4" t="s">
        <v>3588</v>
      </c>
      <c r="Q326" s="4" t="s">
        <v>1245</v>
      </c>
      <c r="R326" s="4"/>
      <c r="S326" s="4">
        <v>1</v>
      </c>
      <c r="T326" s="4">
        <v>0</v>
      </c>
      <c r="U326" s="4">
        <v>5</v>
      </c>
      <c r="V326" s="5">
        <v>1521728455000</v>
      </c>
      <c r="W326" s="5">
        <v>1521732055000</v>
      </c>
      <c r="X326" s="5">
        <v>1521734755000</v>
      </c>
      <c r="Y326" s="4">
        <v>249</v>
      </c>
      <c r="Z326" s="4">
        <v>28400</v>
      </c>
      <c r="AA326" s="4">
        <v>253</v>
      </c>
      <c r="AB326" s="4">
        <v>275</v>
      </c>
      <c r="AC326" s="4">
        <v>1</v>
      </c>
      <c r="AD326" s="4">
        <v>0</v>
      </c>
      <c r="AE326" s="4" t="s">
        <v>3</v>
      </c>
      <c r="AF326" s="4" t="s">
        <v>4</v>
      </c>
      <c r="AG326" s="4"/>
    </row>
    <row r="327" spans="1:33" x14ac:dyDescent="0.25">
      <c r="A327" s="4" t="s">
        <v>1294</v>
      </c>
      <c r="B327" s="4">
        <v>149</v>
      </c>
      <c r="C327" s="4" t="s">
        <v>1294</v>
      </c>
      <c r="D327" s="4">
        <v>0</v>
      </c>
      <c r="E327" s="5">
        <v>1521738906000</v>
      </c>
      <c r="F327" s="5">
        <v>1521738908000</v>
      </c>
      <c r="G327" s="4">
        <v>0</v>
      </c>
      <c r="H327" s="6">
        <v>52374244</v>
      </c>
      <c r="I327" s="6">
        <v>4921971</v>
      </c>
      <c r="J327" s="4" t="s">
        <v>1596</v>
      </c>
      <c r="K327" s="4">
        <v>3</v>
      </c>
      <c r="L327" s="10">
        <v>6</v>
      </c>
      <c r="M327" s="10">
        <v>38</v>
      </c>
      <c r="N327" s="4" t="s">
        <v>2871</v>
      </c>
      <c r="O327" s="4">
        <v>58</v>
      </c>
      <c r="P327" s="4" t="s">
        <v>2872</v>
      </c>
      <c r="Q327" s="4" t="s">
        <v>1296</v>
      </c>
      <c r="R327" s="4"/>
      <c r="S327" s="4">
        <v>2</v>
      </c>
      <c r="T327" s="4">
        <v>0</v>
      </c>
      <c r="U327" s="4">
        <v>5</v>
      </c>
      <c r="V327" s="5">
        <v>1521738903000</v>
      </c>
      <c r="W327" s="5">
        <v>1521742503000</v>
      </c>
      <c r="X327" s="5">
        <v>1521745203000</v>
      </c>
      <c r="Y327" s="4" t="s">
        <v>4</v>
      </c>
      <c r="Z327" s="4">
        <v>28400</v>
      </c>
      <c r="AA327" s="4" t="s">
        <v>4</v>
      </c>
      <c r="AB327" s="4" t="s">
        <v>4</v>
      </c>
      <c r="AC327" s="4">
        <v>2</v>
      </c>
      <c r="AD327" s="4">
        <v>0</v>
      </c>
      <c r="AE327" s="4" t="s">
        <v>4</v>
      </c>
      <c r="AF327" s="4" t="s">
        <v>4</v>
      </c>
      <c r="AG327" s="4"/>
    </row>
    <row r="328" spans="1:33" x14ac:dyDescent="0.25">
      <c r="A328" s="4" t="s">
        <v>947</v>
      </c>
      <c r="B328" s="4">
        <v>149</v>
      </c>
      <c r="C328" s="4" t="s">
        <v>947</v>
      </c>
      <c r="D328" s="4">
        <v>1</v>
      </c>
      <c r="E328" s="5">
        <v>1521734193000</v>
      </c>
      <c r="F328" s="5">
        <v>1521734211000</v>
      </c>
      <c r="G328" s="4">
        <v>0</v>
      </c>
      <c r="H328" s="6">
        <v>52371031</v>
      </c>
      <c r="I328" s="6">
        <v>4921008</v>
      </c>
      <c r="J328" s="4" t="s">
        <v>2240</v>
      </c>
      <c r="K328" s="4">
        <v>3</v>
      </c>
      <c r="L328" s="10">
        <v>6</v>
      </c>
      <c r="M328" s="10">
        <v>38</v>
      </c>
      <c r="N328" s="4" t="s">
        <v>3640</v>
      </c>
      <c r="O328" s="4">
        <v>100</v>
      </c>
      <c r="P328" s="4" t="s">
        <v>3641</v>
      </c>
      <c r="Q328" s="4" t="s">
        <v>949</v>
      </c>
      <c r="R328" s="4"/>
      <c r="S328" s="4">
        <v>2</v>
      </c>
      <c r="T328" s="4">
        <v>0</v>
      </c>
      <c r="U328" s="4">
        <v>1</v>
      </c>
      <c r="V328" s="5">
        <v>1521547517000</v>
      </c>
      <c r="W328" s="5">
        <v>1521551117000</v>
      </c>
      <c r="X328" s="5">
        <v>1521553817000</v>
      </c>
      <c r="Y328" s="4">
        <v>320</v>
      </c>
      <c r="Z328" s="4">
        <v>28400</v>
      </c>
      <c r="AA328" s="4">
        <v>231</v>
      </c>
      <c r="AB328" s="4">
        <v>131</v>
      </c>
      <c r="AC328" s="4">
        <v>2</v>
      </c>
      <c r="AD328" s="4">
        <v>1</v>
      </c>
      <c r="AE328" s="4" t="s">
        <v>111</v>
      </c>
      <c r="AF328" s="4" t="s">
        <v>4</v>
      </c>
      <c r="AG328" s="4"/>
    </row>
    <row r="329" spans="1:33" x14ac:dyDescent="0.25">
      <c r="A329" s="4" t="s">
        <v>1872</v>
      </c>
      <c r="B329" s="4">
        <v>59</v>
      </c>
      <c r="C329" s="4" t="s">
        <v>1872</v>
      </c>
      <c r="D329" s="4">
        <v>0</v>
      </c>
      <c r="E329" s="5">
        <v>1521737466000</v>
      </c>
      <c r="F329" s="5">
        <v>1521737474000</v>
      </c>
      <c r="G329" s="4">
        <v>0</v>
      </c>
      <c r="H329" s="6">
        <v>52368531</v>
      </c>
      <c r="I329" s="6">
        <v>4917408</v>
      </c>
      <c r="J329" s="4" t="s">
        <v>1722</v>
      </c>
      <c r="K329" s="4">
        <v>3</v>
      </c>
      <c r="L329" s="10">
        <v>6</v>
      </c>
      <c r="M329" s="10">
        <v>38</v>
      </c>
      <c r="N329" s="4" t="s">
        <v>3671</v>
      </c>
      <c r="O329" s="4">
        <v>1</v>
      </c>
      <c r="P329" s="4" t="s">
        <v>3672</v>
      </c>
      <c r="Q329" s="4" t="s">
        <v>1874</v>
      </c>
      <c r="R329" s="4"/>
      <c r="S329" s="4">
        <v>1</v>
      </c>
      <c r="T329" s="4">
        <v>0</v>
      </c>
      <c r="U329" s="4">
        <v>3</v>
      </c>
      <c r="V329" s="5">
        <v>1521736308000</v>
      </c>
      <c r="W329" s="5">
        <v>1521739908000</v>
      </c>
      <c r="X329" s="5">
        <v>1521742608000</v>
      </c>
      <c r="Y329" s="4" t="s">
        <v>4</v>
      </c>
      <c r="Z329" s="4">
        <v>28400</v>
      </c>
      <c r="AA329" s="4" t="s">
        <v>4</v>
      </c>
      <c r="AB329" s="4" t="s">
        <v>4</v>
      </c>
      <c r="AC329" s="4">
        <v>1</v>
      </c>
      <c r="AD329" s="4">
        <v>0</v>
      </c>
      <c r="AE329" s="4" t="s">
        <v>4</v>
      </c>
      <c r="AF329" s="4" t="s">
        <v>4</v>
      </c>
      <c r="AG329" s="4"/>
    </row>
    <row r="330" spans="1:33" x14ac:dyDescent="0.25">
      <c r="A330" s="4" t="s">
        <v>1463</v>
      </c>
      <c r="B330" s="4">
        <v>242</v>
      </c>
      <c r="C330" s="4" t="s">
        <v>1463</v>
      </c>
      <c r="D330" s="4">
        <v>2</v>
      </c>
      <c r="E330" s="5">
        <v>1521736591000</v>
      </c>
      <c r="F330" s="5">
        <v>1521736594000</v>
      </c>
      <c r="G330" s="4">
        <v>0</v>
      </c>
      <c r="H330" s="6">
        <v>5237067</v>
      </c>
      <c r="I330" s="6">
        <v>493012</v>
      </c>
      <c r="J330" s="4" t="s">
        <v>1879</v>
      </c>
      <c r="K330" s="4">
        <v>3</v>
      </c>
      <c r="L330" s="10">
        <v>6</v>
      </c>
      <c r="M330" s="10">
        <v>38</v>
      </c>
      <c r="N330" s="4" t="s">
        <v>3723</v>
      </c>
      <c r="O330" s="4" t="s">
        <v>3724</v>
      </c>
      <c r="P330" s="4" t="s">
        <v>3725</v>
      </c>
      <c r="Q330" s="4" t="s">
        <v>1465</v>
      </c>
      <c r="R330" s="4"/>
      <c r="S330" s="4">
        <v>1</v>
      </c>
      <c r="T330" s="4">
        <v>0</v>
      </c>
      <c r="U330" s="4">
        <v>5</v>
      </c>
      <c r="V330" s="5">
        <v>1521734665000</v>
      </c>
      <c r="W330" s="5">
        <v>1521738265000</v>
      </c>
      <c r="X330" s="5">
        <v>1521740965000</v>
      </c>
      <c r="Y330" s="4">
        <v>249</v>
      </c>
      <c r="Z330" s="4">
        <v>28400</v>
      </c>
      <c r="AA330" s="4">
        <v>253</v>
      </c>
      <c r="AB330" s="4">
        <v>107</v>
      </c>
      <c r="AC330" s="4">
        <v>1</v>
      </c>
      <c r="AD330" s="4">
        <v>2</v>
      </c>
      <c r="AE330" s="4" t="s">
        <v>3</v>
      </c>
      <c r="AF330" s="4" t="s">
        <v>4</v>
      </c>
      <c r="AG330" s="4"/>
    </row>
    <row r="331" spans="1:33" x14ac:dyDescent="0.25">
      <c r="A331" s="4" t="s">
        <v>791</v>
      </c>
      <c r="B331" s="4">
        <v>149</v>
      </c>
      <c r="C331" s="4" t="s">
        <v>791</v>
      </c>
      <c r="D331" s="4">
        <v>4</v>
      </c>
      <c r="E331" s="5">
        <v>1521721479000</v>
      </c>
      <c r="F331" s="5">
        <v>1521722141000</v>
      </c>
      <c r="G331" s="4">
        <v>0</v>
      </c>
      <c r="H331" s="6">
        <v>52373287</v>
      </c>
      <c r="I331" s="6">
        <v>4924137</v>
      </c>
      <c r="J331" s="4" t="s">
        <v>1876</v>
      </c>
      <c r="K331" s="4">
        <v>3</v>
      </c>
      <c r="L331" s="10">
        <v>6</v>
      </c>
      <c r="M331" s="10">
        <v>38</v>
      </c>
      <c r="N331" s="4" t="s">
        <v>3751</v>
      </c>
      <c r="O331" s="4" t="s">
        <v>3752</v>
      </c>
      <c r="P331" s="4" t="s">
        <v>3753</v>
      </c>
      <c r="Q331" s="4" t="s">
        <v>793</v>
      </c>
      <c r="R331" s="4"/>
      <c r="S331" s="4">
        <v>1</v>
      </c>
      <c r="T331" s="4">
        <v>0</v>
      </c>
      <c r="U331" s="4">
        <v>1</v>
      </c>
      <c r="V331" s="5">
        <v>1521721477000</v>
      </c>
      <c r="W331" s="5">
        <v>1521725077000</v>
      </c>
      <c r="X331" s="5">
        <v>1521727777000</v>
      </c>
      <c r="Y331" s="4">
        <v>129</v>
      </c>
      <c r="Z331" s="4">
        <v>28400</v>
      </c>
      <c r="AA331" s="4">
        <v>231</v>
      </c>
      <c r="AB331" s="4">
        <v>133</v>
      </c>
      <c r="AC331" s="4">
        <v>1</v>
      </c>
      <c r="AD331" s="4">
        <v>4</v>
      </c>
      <c r="AE331" s="4" t="s">
        <v>27</v>
      </c>
      <c r="AF331" s="4" t="s">
        <v>4</v>
      </c>
      <c r="AG331" s="4"/>
    </row>
    <row r="332" spans="1:33" x14ac:dyDescent="0.25">
      <c r="A332" s="4" t="s">
        <v>125</v>
      </c>
      <c r="B332" s="4">
        <v>130</v>
      </c>
      <c r="C332" s="4" t="s">
        <v>125</v>
      </c>
      <c r="D332" s="4">
        <v>0</v>
      </c>
      <c r="E332" s="5">
        <v>1521736060000</v>
      </c>
      <c r="F332" s="5">
        <v>1521736068000</v>
      </c>
      <c r="G332" s="4">
        <v>0</v>
      </c>
      <c r="H332" s="6">
        <v>52360036</v>
      </c>
      <c r="I332" s="6">
        <v>4905373</v>
      </c>
      <c r="J332" s="4" t="s">
        <v>1649</v>
      </c>
      <c r="K332" s="4">
        <v>3</v>
      </c>
      <c r="L332" s="10">
        <v>6</v>
      </c>
      <c r="M332" s="10">
        <v>39</v>
      </c>
      <c r="N332" s="4" t="s">
        <v>2496</v>
      </c>
      <c r="O332" s="4" t="s">
        <v>2497</v>
      </c>
      <c r="P332" s="4" t="s">
        <v>2498</v>
      </c>
      <c r="Q332" s="4" t="s">
        <v>127</v>
      </c>
      <c r="R332" s="4"/>
      <c r="S332" s="4">
        <v>3</v>
      </c>
      <c r="T332" s="4">
        <v>0</v>
      </c>
      <c r="U332" s="4">
        <v>3</v>
      </c>
      <c r="V332" s="5">
        <v>1521736060000</v>
      </c>
      <c r="W332" s="5">
        <v>1521739660000</v>
      </c>
      <c r="X332" s="5">
        <v>1521742360000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3</v>
      </c>
      <c r="AD332" s="4">
        <v>0</v>
      </c>
      <c r="AE332" s="4" t="s">
        <v>4</v>
      </c>
      <c r="AF332" s="4" t="s">
        <v>4</v>
      </c>
      <c r="AG332" s="4"/>
    </row>
    <row r="333" spans="1:33" x14ac:dyDescent="0.25">
      <c r="A333" s="4" t="s">
        <v>248</v>
      </c>
      <c r="B333" s="4">
        <v>306</v>
      </c>
      <c r="C333" s="4" t="s">
        <v>248</v>
      </c>
      <c r="D333" s="4">
        <v>0</v>
      </c>
      <c r="E333" s="5">
        <v>1521738830000</v>
      </c>
      <c r="F333" s="5">
        <v>1521738834000</v>
      </c>
      <c r="G333" s="4">
        <v>0</v>
      </c>
      <c r="H333" s="6">
        <v>52365252</v>
      </c>
      <c r="I333" s="6">
        <v>4911216</v>
      </c>
      <c r="J333" s="4" t="s">
        <v>2132</v>
      </c>
      <c r="K333" s="4">
        <v>3</v>
      </c>
      <c r="L333" s="10">
        <v>6</v>
      </c>
      <c r="M333" s="10">
        <v>39</v>
      </c>
      <c r="N333" s="4" t="s">
        <v>2502</v>
      </c>
      <c r="O333" s="4">
        <v>12</v>
      </c>
      <c r="P333" s="4" t="s">
        <v>2503</v>
      </c>
      <c r="Q333" s="4" t="s">
        <v>250</v>
      </c>
      <c r="R333" s="4"/>
      <c r="S333" s="4">
        <v>1</v>
      </c>
      <c r="T333" s="4">
        <v>0</v>
      </c>
      <c r="U333" s="4">
        <v>1</v>
      </c>
      <c r="V333" s="5">
        <v>1521716490000</v>
      </c>
      <c r="W333" s="5">
        <v>1521720090000</v>
      </c>
      <c r="X333" s="5">
        <v>1521722790000</v>
      </c>
      <c r="Y333" s="4">
        <v>129</v>
      </c>
      <c r="Z333" s="4">
        <v>1165</v>
      </c>
      <c r="AA333" s="4">
        <v>231</v>
      </c>
      <c r="AB333" s="4">
        <v>133</v>
      </c>
      <c r="AC333" s="4">
        <v>1</v>
      </c>
      <c r="AD333" s="4">
        <v>0</v>
      </c>
      <c r="AE333" s="4" t="s">
        <v>27</v>
      </c>
      <c r="AF333" s="4" t="s">
        <v>4</v>
      </c>
      <c r="AG333" s="4"/>
    </row>
    <row r="334" spans="1:33" x14ac:dyDescent="0.25">
      <c r="A334" s="4" t="s">
        <v>480</v>
      </c>
      <c r="B334" s="4">
        <v>15</v>
      </c>
      <c r="C334" s="4" t="s">
        <v>480</v>
      </c>
      <c r="D334" s="4">
        <v>5</v>
      </c>
      <c r="E334" s="5">
        <v>1521734877000</v>
      </c>
      <c r="F334" s="5">
        <v>1521734878000</v>
      </c>
      <c r="G334" s="4">
        <v>0</v>
      </c>
      <c r="H334" s="6">
        <v>52366188</v>
      </c>
      <c r="I334" s="6">
        <v>49151</v>
      </c>
      <c r="J334" s="4" t="s">
        <v>2364</v>
      </c>
      <c r="K334" s="4">
        <v>3</v>
      </c>
      <c r="L334" s="10">
        <v>6</v>
      </c>
      <c r="M334" s="10">
        <v>39</v>
      </c>
      <c r="N334" s="4" t="s">
        <v>2997</v>
      </c>
      <c r="O334" s="4">
        <v>45</v>
      </c>
      <c r="P334" s="4" t="s">
        <v>2998</v>
      </c>
      <c r="Q334" s="4" t="s">
        <v>4</v>
      </c>
      <c r="R334" s="4"/>
      <c r="S334" s="4">
        <v>2</v>
      </c>
      <c r="T334" s="4">
        <v>0</v>
      </c>
      <c r="U334" s="4">
        <v>3</v>
      </c>
      <c r="V334" s="5">
        <v>1521734876000</v>
      </c>
      <c r="W334" s="5">
        <v>1521738476000</v>
      </c>
      <c r="X334" s="5">
        <v>1521741176000</v>
      </c>
      <c r="Y334" s="4">
        <v>221</v>
      </c>
      <c r="Z334" s="4">
        <v>28400</v>
      </c>
      <c r="AA334" s="4">
        <v>217</v>
      </c>
      <c r="AB334" s="4">
        <v>32</v>
      </c>
      <c r="AC334" s="4">
        <v>2</v>
      </c>
      <c r="AD334" s="4">
        <v>5</v>
      </c>
      <c r="AE334" s="4" t="s">
        <v>34</v>
      </c>
      <c r="AF334" s="4" t="s">
        <v>4</v>
      </c>
      <c r="AG334" s="4"/>
    </row>
    <row r="335" spans="1:33" x14ac:dyDescent="0.25">
      <c r="A335" s="4" t="s">
        <v>1472</v>
      </c>
      <c r="B335" s="4">
        <v>195</v>
      </c>
      <c r="C335" s="4" t="s">
        <v>1472</v>
      </c>
      <c r="D335" s="4">
        <v>3</v>
      </c>
      <c r="E335" s="5">
        <v>1521739278000</v>
      </c>
      <c r="F335" s="5">
        <v>1521739297000</v>
      </c>
      <c r="G335" s="4">
        <v>0</v>
      </c>
      <c r="H335" s="6">
        <v>52363287</v>
      </c>
      <c r="I335" s="6">
        <v>4912866</v>
      </c>
      <c r="J335" s="4" t="s">
        <v>1399</v>
      </c>
      <c r="K335" s="4">
        <v>3</v>
      </c>
      <c r="L335" s="10">
        <v>6</v>
      </c>
      <c r="M335" s="10">
        <v>39</v>
      </c>
      <c r="N335" s="4" t="s">
        <v>3045</v>
      </c>
      <c r="O335" s="4">
        <v>1461</v>
      </c>
      <c r="P335" s="4" t="s">
        <v>3046</v>
      </c>
      <c r="Q335" s="4" t="s">
        <v>1474</v>
      </c>
      <c r="R335" s="4"/>
      <c r="S335" s="4">
        <v>3</v>
      </c>
      <c r="T335" s="4">
        <v>0</v>
      </c>
      <c r="U335" s="4">
        <v>5</v>
      </c>
      <c r="V335" s="5">
        <v>1521727754000</v>
      </c>
      <c r="W335" s="5">
        <v>1521731354000</v>
      </c>
      <c r="X335" s="5">
        <v>1521734054000</v>
      </c>
      <c r="Y335" s="4">
        <v>249</v>
      </c>
      <c r="Z335" s="4">
        <v>28400</v>
      </c>
      <c r="AA335" s="4">
        <v>274</v>
      </c>
      <c r="AB335" s="4">
        <v>275</v>
      </c>
      <c r="AC335" s="4">
        <v>3</v>
      </c>
      <c r="AD335" s="4">
        <v>3</v>
      </c>
      <c r="AE335" s="4" t="s">
        <v>3</v>
      </c>
      <c r="AF335" s="4" t="s">
        <v>4</v>
      </c>
      <c r="AG335" s="4"/>
    </row>
    <row r="336" spans="1:33" x14ac:dyDescent="0.25">
      <c r="A336" s="4" t="s">
        <v>582</v>
      </c>
      <c r="B336" s="4">
        <v>242</v>
      </c>
      <c r="C336" s="4" t="s">
        <v>582</v>
      </c>
      <c r="D336" s="4">
        <v>0</v>
      </c>
      <c r="E336" s="5">
        <v>1521732487000</v>
      </c>
      <c r="F336" s="5">
        <v>1521732509000</v>
      </c>
      <c r="G336" s="4">
        <v>0</v>
      </c>
      <c r="H336" s="6">
        <v>52361917</v>
      </c>
      <c r="I336" s="6">
        <v>4907039</v>
      </c>
      <c r="J336" s="4" t="s">
        <v>837</v>
      </c>
      <c r="K336" s="4">
        <v>3</v>
      </c>
      <c r="L336" s="10">
        <v>6</v>
      </c>
      <c r="M336" s="10">
        <v>39</v>
      </c>
      <c r="N336" s="4" t="s">
        <v>3122</v>
      </c>
      <c r="O336" s="4" t="s">
        <v>3123</v>
      </c>
      <c r="P336" s="4" t="s">
        <v>3124</v>
      </c>
      <c r="Q336" s="4" t="s">
        <v>584</v>
      </c>
      <c r="R336" s="4"/>
      <c r="S336" s="4">
        <v>2</v>
      </c>
      <c r="T336" s="4">
        <v>0</v>
      </c>
      <c r="U336" s="4">
        <v>3</v>
      </c>
      <c r="V336" s="5">
        <v>1521732487000</v>
      </c>
      <c r="W336" s="5">
        <v>1521736087000</v>
      </c>
      <c r="X336" s="5">
        <v>1521738787000</v>
      </c>
      <c r="Y336" s="4">
        <v>68</v>
      </c>
      <c r="Z336" s="4">
        <v>28400</v>
      </c>
      <c r="AA336" s="4">
        <v>243</v>
      </c>
      <c r="AB336" s="4">
        <v>268</v>
      </c>
      <c r="AC336" s="4">
        <v>2</v>
      </c>
      <c r="AD336" s="4">
        <v>0</v>
      </c>
      <c r="AE336" s="4" t="s">
        <v>68</v>
      </c>
      <c r="AF336" s="4" t="s">
        <v>4</v>
      </c>
      <c r="AG336" s="4"/>
    </row>
    <row r="337" spans="1:33" x14ac:dyDescent="0.25">
      <c r="A337" s="4" t="s">
        <v>964</v>
      </c>
      <c r="B337" s="4">
        <v>130</v>
      </c>
      <c r="C337" s="4" t="s">
        <v>964</v>
      </c>
      <c r="D337" s="4">
        <v>0</v>
      </c>
      <c r="E337" s="5">
        <v>1521735040000</v>
      </c>
      <c r="F337" s="5">
        <v>1521735063000</v>
      </c>
      <c r="G337" s="4">
        <v>0</v>
      </c>
      <c r="H337" s="6">
        <v>52367211</v>
      </c>
      <c r="I337" s="6">
        <v>4912671</v>
      </c>
      <c r="J337" s="4" t="s">
        <v>1640</v>
      </c>
      <c r="K337" s="4">
        <v>3</v>
      </c>
      <c r="L337" s="10">
        <v>6</v>
      </c>
      <c r="M337" s="10">
        <v>39</v>
      </c>
      <c r="N337" s="4" t="s">
        <v>3158</v>
      </c>
      <c r="O337" s="4">
        <v>40</v>
      </c>
      <c r="P337" s="4" t="s">
        <v>3159</v>
      </c>
      <c r="Q337" s="4" t="s">
        <v>966</v>
      </c>
      <c r="R337" s="4"/>
      <c r="S337" s="4">
        <v>2</v>
      </c>
      <c r="T337" s="4">
        <v>0</v>
      </c>
      <c r="U337" s="4">
        <v>3</v>
      </c>
      <c r="V337" s="5">
        <v>1521548444000</v>
      </c>
      <c r="W337" s="5">
        <v>1521552044000</v>
      </c>
      <c r="X337" s="5">
        <v>1521554744000</v>
      </c>
      <c r="Y337" s="4">
        <v>68</v>
      </c>
      <c r="Z337" s="4">
        <v>28400</v>
      </c>
      <c r="AA337" s="4">
        <v>229</v>
      </c>
      <c r="AB337" s="4">
        <v>246</v>
      </c>
      <c r="AC337" s="4">
        <v>2</v>
      </c>
      <c r="AD337" s="4">
        <v>0</v>
      </c>
      <c r="AE337" s="4" t="s">
        <v>68</v>
      </c>
      <c r="AF337" s="4" t="s">
        <v>4</v>
      </c>
      <c r="AG337" s="4"/>
    </row>
    <row r="338" spans="1:33" x14ac:dyDescent="0.25">
      <c r="A338" s="4" t="s">
        <v>2390</v>
      </c>
      <c r="B338" s="4">
        <v>242</v>
      </c>
      <c r="C338" s="4" t="s">
        <v>2390</v>
      </c>
      <c r="D338" s="4">
        <v>0</v>
      </c>
      <c r="E338" s="5">
        <v>1521738208000</v>
      </c>
      <c r="F338" s="5">
        <v>1521738225000</v>
      </c>
      <c r="G338" s="4">
        <v>0</v>
      </c>
      <c r="H338" s="6">
        <v>52367711</v>
      </c>
      <c r="I338" s="6">
        <v>4908519</v>
      </c>
      <c r="J338" s="4" t="s">
        <v>2382</v>
      </c>
      <c r="K338" s="4">
        <v>3</v>
      </c>
      <c r="L338" s="10">
        <v>6</v>
      </c>
      <c r="M338" s="10">
        <v>39</v>
      </c>
      <c r="N338" s="4" t="s">
        <v>2997</v>
      </c>
      <c r="O338" s="4" t="s">
        <v>3178</v>
      </c>
      <c r="P338" s="4" t="s">
        <v>3179</v>
      </c>
      <c r="Q338" s="4" t="s">
        <v>2392</v>
      </c>
      <c r="R338" s="4"/>
      <c r="S338" s="4">
        <v>2</v>
      </c>
      <c r="T338" s="4">
        <v>0</v>
      </c>
      <c r="U338" s="4" t="s">
        <v>4</v>
      </c>
      <c r="V338" s="5" t="s">
        <v>4</v>
      </c>
      <c r="W338" s="5" t="s">
        <v>4</v>
      </c>
      <c r="X338" s="5" t="s">
        <v>4</v>
      </c>
      <c r="Y338" s="4" t="s">
        <v>4</v>
      </c>
      <c r="Z338" s="4">
        <v>28400</v>
      </c>
      <c r="AA338" s="4" t="s">
        <v>4</v>
      </c>
      <c r="AB338" s="4" t="s">
        <v>4</v>
      </c>
      <c r="AC338" s="4">
        <v>2</v>
      </c>
      <c r="AD338" s="4">
        <v>0</v>
      </c>
      <c r="AE338" s="4" t="s">
        <v>4</v>
      </c>
      <c r="AF338" s="4" t="s">
        <v>4</v>
      </c>
      <c r="AG338" s="4"/>
    </row>
    <row r="339" spans="1:33" x14ac:dyDescent="0.25">
      <c r="A339" s="4" t="s">
        <v>1763</v>
      </c>
      <c r="B339" s="4">
        <v>112</v>
      </c>
      <c r="C339" s="4" t="s">
        <v>1763</v>
      </c>
      <c r="D339" s="4">
        <v>0</v>
      </c>
      <c r="E339" s="5">
        <v>1521732783000</v>
      </c>
      <c r="F339" s="5">
        <v>1521732794000</v>
      </c>
      <c r="G339" s="4">
        <v>0</v>
      </c>
      <c r="H339" s="6">
        <v>52364891</v>
      </c>
      <c r="I339" s="6">
        <v>49195</v>
      </c>
      <c r="J339" s="4" t="s">
        <v>1767</v>
      </c>
      <c r="K339" s="4">
        <v>3</v>
      </c>
      <c r="L339" s="10">
        <v>6</v>
      </c>
      <c r="M339" s="10">
        <v>39</v>
      </c>
      <c r="N339" s="4" t="s">
        <v>2446</v>
      </c>
      <c r="O339" s="4" t="s">
        <v>2446</v>
      </c>
      <c r="P339" s="4" t="s">
        <v>2446</v>
      </c>
      <c r="Q339" s="4" t="s">
        <v>1765</v>
      </c>
      <c r="R339" s="4"/>
      <c r="S339" s="4">
        <v>3</v>
      </c>
      <c r="T339" s="4">
        <v>0</v>
      </c>
      <c r="U339" s="4">
        <v>5</v>
      </c>
      <c r="V339" s="5">
        <v>1521732782000</v>
      </c>
      <c r="W339" s="5">
        <v>1521736382000</v>
      </c>
      <c r="X339" s="5">
        <v>1521739082000</v>
      </c>
      <c r="Y339" s="4">
        <v>249</v>
      </c>
      <c r="Z339" s="4">
        <v>28400</v>
      </c>
      <c r="AA339" s="4">
        <v>253</v>
      </c>
      <c r="AB339" s="4">
        <v>107</v>
      </c>
      <c r="AC339" s="4">
        <v>3</v>
      </c>
      <c r="AD339" s="4">
        <v>0</v>
      </c>
      <c r="AE339" s="4" t="s">
        <v>3</v>
      </c>
      <c r="AF339" s="4" t="s">
        <v>4</v>
      </c>
      <c r="AG339" s="4"/>
    </row>
    <row r="340" spans="1:33" x14ac:dyDescent="0.25">
      <c r="A340" s="4" t="s">
        <v>824</v>
      </c>
      <c r="B340" s="4">
        <v>347</v>
      </c>
      <c r="C340" s="4" t="s">
        <v>824</v>
      </c>
      <c r="D340" s="4">
        <v>2</v>
      </c>
      <c r="E340" s="5">
        <v>1521733433000</v>
      </c>
      <c r="F340" s="5">
        <v>1521733436000</v>
      </c>
      <c r="G340" s="4">
        <v>0</v>
      </c>
      <c r="H340" s="6">
        <v>52362273</v>
      </c>
      <c r="I340" s="6">
        <v>4903828</v>
      </c>
      <c r="J340" s="4" t="s">
        <v>4671</v>
      </c>
      <c r="K340" s="4">
        <v>3</v>
      </c>
      <c r="L340" s="10">
        <v>6</v>
      </c>
      <c r="M340" s="10">
        <v>39</v>
      </c>
      <c r="N340" s="4" t="s">
        <v>2702</v>
      </c>
      <c r="O340" s="4">
        <v>125</v>
      </c>
      <c r="P340" s="4" t="s">
        <v>3236</v>
      </c>
      <c r="Q340" s="4" t="s">
        <v>826</v>
      </c>
      <c r="R340" s="4"/>
      <c r="S340" s="4">
        <v>2</v>
      </c>
      <c r="T340" s="4">
        <v>0</v>
      </c>
      <c r="U340" s="4">
        <v>1</v>
      </c>
      <c r="V340" s="5">
        <v>1521733429000</v>
      </c>
      <c r="W340" s="5">
        <v>1521737029000</v>
      </c>
      <c r="X340" s="5">
        <v>1521739729000</v>
      </c>
      <c r="Y340" s="4">
        <v>361</v>
      </c>
      <c r="Z340" s="4">
        <v>28400</v>
      </c>
      <c r="AA340" s="4">
        <v>244</v>
      </c>
      <c r="AB340" s="4">
        <v>70</v>
      </c>
      <c r="AC340" s="4">
        <v>2</v>
      </c>
      <c r="AD340" s="4">
        <v>2</v>
      </c>
      <c r="AE340" s="4" t="s">
        <v>21</v>
      </c>
      <c r="AF340" s="4" t="s">
        <v>4</v>
      </c>
      <c r="AG340" s="4"/>
    </row>
    <row r="341" spans="1:33" x14ac:dyDescent="0.25">
      <c r="A341" s="4" t="s">
        <v>1146</v>
      </c>
      <c r="B341" s="4">
        <v>113</v>
      </c>
      <c r="C341" s="4" t="s">
        <v>1146</v>
      </c>
      <c r="D341" s="4">
        <v>1</v>
      </c>
      <c r="E341" s="5">
        <v>1521739117000</v>
      </c>
      <c r="F341" s="5">
        <v>1521739118000</v>
      </c>
      <c r="G341" s="4">
        <v>0</v>
      </c>
      <c r="H341" s="6">
        <v>52367231</v>
      </c>
      <c r="I341" s="6">
        <v>4914789</v>
      </c>
      <c r="J341" s="4" t="s">
        <v>1247</v>
      </c>
      <c r="K341" s="4">
        <v>3</v>
      </c>
      <c r="L341" s="10">
        <v>6</v>
      </c>
      <c r="M341" s="10">
        <v>39</v>
      </c>
      <c r="N341" s="4" t="s">
        <v>2446</v>
      </c>
      <c r="O341" s="4" t="s">
        <v>2446</v>
      </c>
      <c r="P341" s="4" t="s">
        <v>2446</v>
      </c>
      <c r="Q341" s="4" t="s">
        <v>1148</v>
      </c>
      <c r="R341" s="4"/>
      <c r="S341" s="4">
        <v>1</v>
      </c>
      <c r="T341" s="4">
        <v>0</v>
      </c>
      <c r="U341" s="4">
        <v>5</v>
      </c>
      <c r="V341" s="5">
        <v>1521739091000</v>
      </c>
      <c r="W341" s="5">
        <v>1521742691000</v>
      </c>
      <c r="X341" s="5">
        <v>1521745391000</v>
      </c>
      <c r="Y341" s="4" t="s">
        <v>4</v>
      </c>
      <c r="Z341" s="4">
        <v>28400</v>
      </c>
      <c r="AA341" s="4" t="s">
        <v>4</v>
      </c>
      <c r="AB341" s="4" t="s">
        <v>4</v>
      </c>
      <c r="AC341" s="4">
        <v>1</v>
      </c>
      <c r="AD341" s="4">
        <v>1</v>
      </c>
      <c r="AE341" s="4" t="s">
        <v>4</v>
      </c>
      <c r="AF341" s="4" t="s">
        <v>4</v>
      </c>
      <c r="AG341" s="4"/>
    </row>
    <row r="342" spans="1:33" x14ac:dyDescent="0.25">
      <c r="A342" s="4" t="s">
        <v>1890</v>
      </c>
      <c r="B342" s="4">
        <v>262</v>
      </c>
      <c r="C342" s="4" t="s">
        <v>1890</v>
      </c>
      <c r="D342" s="4">
        <v>2</v>
      </c>
      <c r="E342" s="5">
        <v>1521736044000</v>
      </c>
      <c r="F342" s="5">
        <v>1521736056000</v>
      </c>
      <c r="G342" s="4">
        <v>0</v>
      </c>
      <c r="H342" s="6">
        <v>52364928</v>
      </c>
      <c r="I342" s="6">
        <v>4915698</v>
      </c>
      <c r="J342" s="4" t="s">
        <v>1518</v>
      </c>
      <c r="K342" s="4">
        <v>3</v>
      </c>
      <c r="L342" s="10">
        <v>6</v>
      </c>
      <c r="M342" s="10">
        <v>39</v>
      </c>
      <c r="N342" s="4" t="s">
        <v>2997</v>
      </c>
      <c r="O342" s="4">
        <v>58</v>
      </c>
      <c r="P342" s="4" t="s">
        <v>3450</v>
      </c>
      <c r="Q342" s="4" t="s">
        <v>1892</v>
      </c>
      <c r="R342" s="4"/>
      <c r="S342" s="4">
        <v>3</v>
      </c>
      <c r="T342" s="4">
        <v>0</v>
      </c>
      <c r="U342" s="4">
        <v>1</v>
      </c>
      <c r="V342" s="5">
        <v>1521736040000</v>
      </c>
      <c r="W342" s="5">
        <v>1521739640000</v>
      </c>
      <c r="X342" s="5">
        <v>1521742340000</v>
      </c>
      <c r="Y342" s="4" t="s">
        <v>4</v>
      </c>
      <c r="Z342" s="4">
        <v>28400</v>
      </c>
      <c r="AA342" s="4" t="s">
        <v>4</v>
      </c>
      <c r="AB342" s="4" t="s">
        <v>4</v>
      </c>
      <c r="AC342" s="4">
        <v>3</v>
      </c>
      <c r="AD342" s="4">
        <v>2</v>
      </c>
      <c r="AE342" s="4" t="s">
        <v>4</v>
      </c>
      <c r="AF342" s="4" t="s">
        <v>4</v>
      </c>
      <c r="AG342" s="4"/>
    </row>
    <row r="343" spans="1:33" x14ac:dyDescent="0.25">
      <c r="A343" s="4" t="s">
        <v>2060</v>
      </c>
      <c r="B343" s="4">
        <v>149</v>
      </c>
      <c r="C343" s="4" t="s">
        <v>2060</v>
      </c>
      <c r="D343" s="4">
        <v>0</v>
      </c>
      <c r="E343" s="5">
        <v>1521737760000</v>
      </c>
      <c r="F343" s="5">
        <v>1521737768000</v>
      </c>
      <c r="G343" s="4">
        <v>0</v>
      </c>
      <c r="H343" s="6">
        <v>52363772</v>
      </c>
      <c r="I343" s="6">
        <v>491941</v>
      </c>
      <c r="J343" s="4" t="s">
        <v>697</v>
      </c>
      <c r="K343" s="4">
        <v>3</v>
      </c>
      <c r="L343" s="10">
        <v>6</v>
      </c>
      <c r="M343" s="10">
        <v>39</v>
      </c>
      <c r="N343" s="4" t="s">
        <v>3449</v>
      </c>
      <c r="O343" s="4">
        <v>500</v>
      </c>
      <c r="P343" s="4">
        <v>1018</v>
      </c>
      <c r="Q343" s="4" t="s">
        <v>2061</v>
      </c>
      <c r="R343" s="4"/>
      <c r="S343" s="4">
        <v>1</v>
      </c>
      <c r="T343" s="4">
        <v>0</v>
      </c>
      <c r="U343" s="4">
        <v>4</v>
      </c>
      <c r="V343" s="5">
        <v>1521725132000</v>
      </c>
      <c r="W343" s="5">
        <v>1521728732000</v>
      </c>
      <c r="X343" s="5">
        <v>1521731432000</v>
      </c>
      <c r="Y343" s="4">
        <v>306</v>
      </c>
      <c r="Z343" s="4">
        <v>28400</v>
      </c>
      <c r="AA343" s="4">
        <v>253</v>
      </c>
      <c r="AB343" s="4">
        <v>32</v>
      </c>
      <c r="AC343" s="4">
        <v>1</v>
      </c>
      <c r="AD343" s="4">
        <v>0</v>
      </c>
      <c r="AE343" s="4" t="s">
        <v>348</v>
      </c>
      <c r="AF343" s="4" t="s">
        <v>4</v>
      </c>
      <c r="AG343" s="4"/>
    </row>
    <row r="344" spans="1:33" x14ac:dyDescent="0.25">
      <c r="A344" s="4" t="s">
        <v>902</v>
      </c>
      <c r="B344" s="4">
        <v>132</v>
      </c>
      <c r="C344" s="4" t="s">
        <v>902</v>
      </c>
      <c r="D344" s="4">
        <v>4</v>
      </c>
      <c r="E344" s="5">
        <v>1521735039000</v>
      </c>
      <c r="F344" s="5">
        <v>1521735045000</v>
      </c>
      <c r="G344" s="4">
        <v>0</v>
      </c>
      <c r="H344" s="6">
        <v>52366689</v>
      </c>
      <c r="I344" s="6">
        <v>4911754</v>
      </c>
      <c r="J344" s="4" t="s">
        <v>1761</v>
      </c>
      <c r="K344" s="4">
        <v>3</v>
      </c>
      <c r="L344" s="10">
        <v>6</v>
      </c>
      <c r="M344" s="10">
        <v>39</v>
      </c>
      <c r="N344" s="4" t="s">
        <v>3158</v>
      </c>
      <c r="O344" s="4">
        <v>25</v>
      </c>
      <c r="P344" s="4" t="s">
        <v>3687</v>
      </c>
      <c r="Q344" s="4" t="s">
        <v>904</v>
      </c>
      <c r="R344" s="4"/>
      <c r="S344" s="4">
        <v>2</v>
      </c>
      <c r="T344" s="4">
        <v>0</v>
      </c>
      <c r="U344" s="4">
        <v>2</v>
      </c>
      <c r="V344" s="5">
        <v>1521558676000</v>
      </c>
      <c r="W344" s="5">
        <v>1521562276000</v>
      </c>
      <c r="X344" s="5">
        <v>1521564976000</v>
      </c>
      <c r="Y344" s="4">
        <v>103</v>
      </c>
      <c r="Z344" s="4">
        <v>28400</v>
      </c>
      <c r="AA344" s="4">
        <v>271</v>
      </c>
      <c r="AB344" s="4">
        <v>108</v>
      </c>
      <c r="AC344" s="4">
        <v>2</v>
      </c>
      <c r="AD344" s="4">
        <v>4</v>
      </c>
      <c r="AE344" s="4" t="s">
        <v>54</v>
      </c>
      <c r="AF344" s="4" t="s">
        <v>4</v>
      </c>
      <c r="AG344" s="4"/>
    </row>
    <row r="345" spans="1:33" x14ac:dyDescent="0.25">
      <c r="A345" s="7" t="s">
        <v>439</v>
      </c>
      <c r="B345" s="4">
        <v>148</v>
      </c>
      <c r="C345" s="7" t="s">
        <v>439</v>
      </c>
      <c r="D345" s="4">
        <v>0</v>
      </c>
      <c r="E345" s="5">
        <v>1521739290000</v>
      </c>
      <c r="F345" s="5">
        <v>1521739298000</v>
      </c>
      <c r="G345" s="4">
        <v>0</v>
      </c>
      <c r="H345" s="6">
        <v>52381529</v>
      </c>
      <c r="I345" s="6">
        <v>4895883</v>
      </c>
      <c r="J345" s="4" t="s">
        <v>1067</v>
      </c>
      <c r="K345" s="4">
        <v>3</v>
      </c>
      <c r="L345" s="10">
        <v>6</v>
      </c>
      <c r="M345" s="10">
        <v>40</v>
      </c>
      <c r="N345" s="4" t="s">
        <v>2547</v>
      </c>
      <c r="O345" s="4">
        <v>342</v>
      </c>
      <c r="P345" s="4">
        <v>1013</v>
      </c>
      <c r="Q345" s="4" t="s">
        <v>4</v>
      </c>
      <c r="R345" s="4"/>
      <c r="S345" s="4">
        <v>2</v>
      </c>
      <c r="T345" s="4">
        <v>0</v>
      </c>
      <c r="U345" s="4">
        <v>5</v>
      </c>
      <c r="V345" s="5">
        <v>1521725074000</v>
      </c>
      <c r="W345" s="5">
        <v>1521728674000</v>
      </c>
      <c r="X345" s="5">
        <v>1521731374000</v>
      </c>
      <c r="Y345" s="4">
        <v>249</v>
      </c>
      <c r="Z345" s="4">
        <v>28400</v>
      </c>
      <c r="AA345" s="4">
        <v>274</v>
      </c>
      <c r="AB345" s="4">
        <v>257</v>
      </c>
      <c r="AC345" s="4">
        <v>2</v>
      </c>
      <c r="AD345" s="4">
        <v>0</v>
      </c>
      <c r="AE345" s="4" t="s">
        <v>3</v>
      </c>
      <c r="AF345" s="4" t="s">
        <v>4</v>
      </c>
      <c r="AG345" s="4"/>
    </row>
    <row r="346" spans="1:33" x14ac:dyDescent="0.25">
      <c r="A346" s="4" t="s">
        <v>1060</v>
      </c>
      <c r="B346" s="4">
        <v>299</v>
      </c>
      <c r="C346" s="4" t="s">
        <v>1060</v>
      </c>
      <c r="D346" s="4">
        <v>0</v>
      </c>
      <c r="E346" s="5">
        <v>1521735020000</v>
      </c>
      <c r="F346" s="5">
        <v>1521735029000</v>
      </c>
      <c r="G346" s="4">
        <v>0</v>
      </c>
      <c r="H346" s="6">
        <v>52380228</v>
      </c>
      <c r="I346" s="6">
        <v>4894464</v>
      </c>
      <c r="J346" s="4" t="s">
        <v>700</v>
      </c>
      <c r="K346" s="4">
        <v>3</v>
      </c>
      <c r="L346" s="10">
        <v>6</v>
      </c>
      <c r="M346" s="10">
        <v>40</v>
      </c>
      <c r="N346" s="4" t="s">
        <v>3058</v>
      </c>
      <c r="O346" s="4">
        <v>741</v>
      </c>
      <c r="P346" s="4">
        <v>1013</v>
      </c>
      <c r="Q346" s="4" t="s">
        <v>1062</v>
      </c>
      <c r="R346" s="4"/>
      <c r="S346" s="4">
        <v>1</v>
      </c>
      <c r="T346" s="4">
        <v>0</v>
      </c>
      <c r="U346" s="4">
        <v>1</v>
      </c>
      <c r="V346" s="5">
        <v>1521735019000</v>
      </c>
      <c r="W346" s="5">
        <v>1521738619000</v>
      </c>
      <c r="X346" s="5">
        <v>1521741319000</v>
      </c>
      <c r="Y346" s="4">
        <v>361</v>
      </c>
      <c r="Z346" s="4">
        <v>28400</v>
      </c>
      <c r="AA346" s="4">
        <v>244</v>
      </c>
      <c r="AB346" s="4">
        <v>111</v>
      </c>
      <c r="AC346" s="4">
        <v>1</v>
      </c>
      <c r="AD346" s="4">
        <v>0</v>
      </c>
      <c r="AE346" s="4" t="s">
        <v>21</v>
      </c>
      <c r="AF346" s="4" t="s">
        <v>4</v>
      </c>
      <c r="AG346" s="4"/>
    </row>
    <row r="347" spans="1:33" x14ac:dyDescent="0.25">
      <c r="A347" s="4" t="s">
        <v>1689</v>
      </c>
      <c r="B347" s="4">
        <v>80</v>
      </c>
      <c r="C347" s="4" t="s">
        <v>1689</v>
      </c>
      <c r="D347" s="4">
        <v>0</v>
      </c>
      <c r="E347" s="5">
        <v>1521736077000</v>
      </c>
      <c r="F347" s="5">
        <v>1521736085000</v>
      </c>
      <c r="G347" s="4">
        <v>0</v>
      </c>
      <c r="H347" s="6">
        <v>52384851</v>
      </c>
      <c r="I347" s="6">
        <v>4890257</v>
      </c>
      <c r="J347" s="4" t="s">
        <v>1016</v>
      </c>
      <c r="K347" s="4">
        <v>3</v>
      </c>
      <c r="L347" s="10">
        <v>6</v>
      </c>
      <c r="M347" s="10">
        <v>40</v>
      </c>
      <c r="N347" s="4" t="s">
        <v>3094</v>
      </c>
      <c r="O347" s="4">
        <v>53</v>
      </c>
      <c r="P347" s="4" t="s">
        <v>3095</v>
      </c>
      <c r="Q347" s="4" t="s">
        <v>1691</v>
      </c>
      <c r="R347" s="4"/>
      <c r="S347" s="4">
        <v>3</v>
      </c>
      <c r="T347" s="4">
        <v>0</v>
      </c>
      <c r="U347" s="4">
        <v>5</v>
      </c>
      <c r="V347" s="5">
        <v>1521559577000</v>
      </c>
      <c r="W347" s="5">
        <v>1521563177000</v>
      </c>
      <c r="X347" s="5">
        <v>1521565877000</v>
      </c>
      <c r="Y347" s="4">
        <v>249</v>
      </c>
      <c r="Z347" s="4">
        <v>28400</v>
      </c>
      <c r="AA347" s="4">
        <v>274</v>
      </c>
      <c r="AB347" s="4">
        <v>107</v>
      </c>
      <c r="AC347" s="4">
        <v>3</v>
      </c>
      <c r="AD347" s="4">
        <v>0</v>
      </c>
      <c r="AE347" s="4" t="s">
        <v>3</v>
      </c>
      <c r="AF347" s="4" t="s">
        <v>4</v>
      </c>
      <c r="AG347" s="4"/>
    </row>
    <row r="348" spans="1:33" x14ac:dyDescent="0.25">
      <c r="A348" s="4" t="s">
        <v>785</v>
      </c>
      <c r="B348" s="4">
        <v>242</v>
      </c>
      <c r="C348" s="4" t="s">
        <v>785</v>
      </c>
      <c r="D348" s="4">
        <v>0</v>
      </c>
      <c r="E348" s="5">
        <v>1521738118000</v>
      </c>
      <c r="F348" s="5">
        <v>1521738132000</v>
      </c>
      <c r="G348" s="4">
        <v>0</v>
      </c>
      <c r="H348" s="6">
        <v>52386231</v>
      </c>
      <c r="I348" s="6">
        <v>4889725</v>
      </c>
      <c r="J348" s="4" t="s">
        <v>1313</v>
      </c>
      <c r="K348" s="4">
        <v>3</v>
      </c>
      <c r="L348" s="10">
        <v>6</v>
      </c>
      <c r="M348" s="10">
        <v>40</v>
      </c>
      <c r="N348" s="4" t="s">
        <v>3149</v>
      </c>
      <c r="O348" s="4">
        <v>22</v>
      </c>
      <c r="P348" s="4" t="s">
        <v>3150</v>
      </c>
      <c r="Q348" s="4" t="s">
        <v>787</v>
      </c>
      <c r="R348" s="4"/>
      <c r="S348" s="4">
        <v>1</v>
      </c>
      <c r="T348" s="4">
        <v>0</v>
      </c>
      <c r="U348" s="4">
        <v>1</v>
      </c>
      <c r="V348" s="5">
        <v>1521728422000</v>
      </c>
      <c r="W348" s="5">
        <v>1521732022000</v>
      </c>
      <c r="X348" s="5">
        <v>1521734722000</v>
      </c>
      <c r="Y348" s="4">
        <v>320</v>
      </c>
      <c r="Z348" s="4">
        <v>28400</v>
      </c>
      <c r="AA348" s="4">
        <v>231</v>
      </c>
      <c r="AB348" s="4">
        <v>268</v>
      </c>
      <c r="AC348" s="4">
        <v>1</v>
      </c>
      <c r="AD348" s="4">
        <v>0</v>
      </c>
      <c r="AE348" s="4" t="s">
        <v>111</v>
      </c>
      <c r="AF348" s="4" t="s">
        <v>4</v>
      </c>
      <c r="AG348" s="4"/>
    </row>
    <row r="349" spans="1:33" x14ac:dyDescent="0.25">
      <c r="A349" s="4" t="s">
        <v>2375</v>
      </c>
      <c r="B349" s="4">
        <v>113</v>
      </c>
      <c r="C349" s="4" t="s">
        <v>2375</v>
      </c>
      <c r="D349" s="4">
        <v>3</v>
      </c>
      <c r="E349" s="5">
        <v>1521738090000</v>
      </c>
      <c r="F349" s="5">
        <v>1521738097000</v>
      </c>
      <c r="G349" s="4">
        <v>0</v>
      </c>
      <c r="H349" s="6">
        <v>52381884</v>
      </c>
      <c r="I349" s="6">
        <v>4889348</v>
      </c>
      <c r="J349" s="4" t="s">
        <v>2069</v>
      </c>
      <c r="K349" s="4">
        <v>3</v>
      </c>
      <c r="L349" s="10">
        <v>6</v>
      </c>
      <c r="M349" s="10">
        <v>40</v>
      </c>
      <c r="N349" s="4" t="s">
        <v>2773</v>
      </c>
      <c r="O349" s="4" t="s">
        <v>2774</v>
      </c>
      <c r="P349" s="4" t="s">
        <v>2775</v>
      </c>
      <c r="Q349" s="4" t="s">
        <v>2377</v>
      </c>
      <c r="R349" s="4"/>
      <c r="S349" s="4">
        <v>3</v>
      </c>
      <c r="T349" s="4">
        <v>0</v>
      </c>
      <c r="U349" s="4" t="s">
        <v>4</v>
      </c>
      <c r="V349" s="5" t="s">
        <v>4</v>
      </c>
      <c r="W349" s="5" t="s">
        <v>4</v>
      </c>
      <c r="X349" s="5" t="s">
        <v>4</v>
      </c>
      <c r="Y349" s="4" t="s">
        <v>4</v>
      </c>
      <c r="Z349" s="4">
        <v>28400</v>
      </c>
      <c r="AA349" s="4" t="s">
        <v>4</v>
      </c>
      <c r="AB349" s="4" t="s">
        <v>4</v>
      </c>
      <c r="AC349" s="4">
        <v>3</v>
      </c>
      <c r="AD349" s="4">
        <v>3</v>
      </c>
      <c r="AE349" s="4" t="s">
        <v>4</v>
      </c>
      <c r="AF349" s="4" t="s">
        <v>4</v>
      </c>
      <c r="AG349" s="4"/>
    </row>
    <row r="350" spans="1:33" x14ac:dyDescent="0.25">
      <c r="A350" s="4" t="s">
        <v>1499</v>
      </c>
      <c r="B350" s="4">
        <v>306</v>
      </c>
      <c r="C350" s="4" t="s">
        <v>1499</v>
      </c>
      <c r="D350" s="4">
        <v>0</v>
      </c>
      <c r="E350" s="5">
        <v>1521736546000</v>
      </c>
      <c r="F350" s="5">
        <v>1521736562000</v>
      </c>
      <c r="G350" s="4">
        <v>0</v>
      </c>
      <c r="H350" s="6">
        <v>5238487</v>
      </c>
      <c r="I350" s="6">
        <v>4892138</v>
      </c>
      <c r="J350" s="4" t="s">
        <v>4674</v>
      </c>
      <c r="K350" s="4">
        <v>3</v>
      </c>
      <c r="L350" s="10">
        <v>6</v>
      </c>
      <c r="M350" s="10">
        <v>40</v>
      </c>
      <c r="N350" s="4" t="s">
        <v>3198</v>
      </c>
      <c r="O350" s="4">
        <v>436</v>
      </c>
      <c r="P350" s="4" t="s">
        <v>3199</v>
      </c>
      <c r="Q350" s="4" t="s">
        <v>1501</v>
      </c>
      <c r="R350" s="4"/>
      <c r="S350" s="4">
        <v>1</v>
      </c>
      <c r="T350" s="4">
        <v>0</v>
      </c>
      <c r="U350" s="4">
        <v>5</v>
      </c>
      <c r="V350" s="5">
        <v>1521725432000</v>
      </c>
      <c r="W350" s="5">
        <v>1521729032000</v>
      </c>
      <c r="X350" s="5">
        <v>1521731732000</v>
      </c>
      <c r="Y350" s="4">
        <v>249</v>
      </c>
      <c r="Z350" s="4">
        <v>28400</v>
      </c>
      <c r="AA350" s="4">
        <v>274</v>
      </c>
      <c r="AB350" s="4">
        <v>275</v>
      </c>
      <c r="AC350" s="4">
        <v>1</v>
      </c>
      <c r="AD350" s="4">
        <v>0</v>
      </c>
      <c r="AE350" s="4" t="s">
        <v>3</v>
      </c>
      <c r="AF350" s="4" t="s">
        <v>4</v>
      </c>
      <c r="AG350" s="4"/>
    </row>
    <row r="351" spans="1:33" x14ac:dyDescent="0.25">
      <c r="A351" s="4" t="s">
        <v>1988</v>
      </c>
      <c r="B351" s="4">
        <v>143</v>
      </c>
      <c r="C351" s="4" t="s">
        <v>1988</v>
      </c>
      <c r="D351" s="4">
        <v>0</v>
      </c>
      <c r="E351" s="5">
        <v>1521739179000</v>
      </c>
      <c r="F351" s="5">
        <v>1521739185000</v>
      </c>
      <c r="G351" s="4">
        <v>0</v>
      </c>
      <c r="H351" s="6">
        <v>52383043</v>
      </c>
      <c r="I351" s="6">
        <v>4892359</v>
      </c>
      <c r="J351" s="4" t="s">
        <v>1226</v>
      </c>
      <c r="K351" s="4">
        <v>3</v>
      </c>
      <c r="L351" s="10">
        <v>6</v>
      </c>
      <c r="M351" s="10">
        <v>40</v>
      </c>
      <c r="N351" s="4" t="s">
        <v>3548</v>
      </c>
      <c r="O351" s="4">
        <v>20</v>
      </c>
      <c r="P351" s="4" t="s">
        <v>3549</v>
      </c>
      <c r="Q351" s="4" t="s">
        <v>1990</v>
      </c>
      <c r="R351" s="4"/>
      <c r="S351" s="4">
        <v>1</v>
      </c>
      <c r="T351" s="4">
        <v>0</v>
      </c>
      <c r="U351" s="4">
        <v>3</v>
      </c>
      <c r="V351" s="5">
        <v>1521718764000</v>
      </c>
      <c r="W351" s="5">
        <v>1521722364000</v>
      </c>
      <c r="X351" s="5">
        <v>1521725064000</v>
      </c>
      <c r="Y351" s="4">
        <v>135</v>
      </c>
      <c r="Z351" s="4">
        <v>19883</v>
      </c>
      <c r="AA351" s="4">
        <v>205</v>
      </c>
      <c r="AB351" s="4">
        <v>78</v>
      </c>
      <c r="AC351" s="4">
        <v>1</v>
      </c>
      <c r="AD351" s="4">
        <v>0</v>
      </c>
      <c r="AE351" s="4" t="s">
        <v>23</v>
      </c>
      <c r="AF351" s="4" t="s">
        <v>4</v>
      </c>
      <c r="AG351" s="4"/>
    </row>
    <row r="352" spans="1:33" x14ac:dyDescent="0.25">
      <c r="A352" s="4" t="s">
        <v>2316</v>
      </c>
      <c r="B352" s="4">
        <v>350</v>
      </c>
      <c r="C352" s="4" t="s">
        <v>2316</v>
      </c>
      <c r="D352" s="4">
        <v>0</v>
      </c>
      <c r="E352" s="5">
        <v>1521735926000</v>
      </c>
      <c r="F352" s="5">
        <v>1521735952000</v>
      </c>
      <c r="G352" s="4">
        <v>0</v>
      </c>
      <c r="H352" s="6">
        <v>52384208</v>
      </c>
      <c r="I352" s="6">
        <v>4886387</v>
      </c>
      <c r="J352" s="4" t="s">
        <v>957</v>
      </c>
      <c r="K352" s="4">
        <v>3</v>
      </c>
      <c r="L352" s="10">
        <v>6</v>
      </c>
      <c r="M352" s="10">
        <v>40</v>
      </c>
      <c r="N352" s="4" t="s">
        <v>2925</v>
      </c>
      <c r="O352" s="4" t="s">
        <v>2926</v>
      </c>
      <c r="P352" s="4" t="s">
        <v>2927</v>
      </c>
      <c r="Q352" s="4" t="s">
        <v>2318</v>
      </c>
      <c r="R352" s="4"/>
      <c r="S352" s="4">
        <v>3</v>
      </c>
      <c r="T352" s="4">
        <v>0</v>
      </c>
      <c r="U352" s="4" t="s">
        <v>4</v>
      </c>
      <c r="V352" s="5" t="s">
        <v>4</v>
      </c>
      <c r="W352" s="5" t="s">
        <v>4</v>
      </c>
      <c r="X352" s="5" t="s">
        <v>4</v>
      </c>
      <c r="Y352" s="4" t="s">
        <v>4</v>
      </c>
      <c r="Z352" s="4">
        <v>28400</v>
      </c>
      <c r="AA352" s="4" t="s">
        <v>4</v>
      </c>
      <c r="AB352" s="4" t="s">
        <v>4</v>
      </c>
      <c r="AC352" s="4">
        <v>3</v>
      </c>
      <c r="AD352" s="4">
        <v>0</v>
      </c>
      <c r="AE352" s="4" t="s">
        <v>4</v>
      </c>
      <c r="AF352" s="4" t="s">
        <v>4</v>
      </c>
      <c r="AG352" s="4"/>
    </row>
    <row r="353" spans="1:33" x14ac:dyDescent="0.25">
      <c r="A353" s="4" t="s">
        <v>1428</v>
      </c>
      <c r="B353" s="4">
        <v>289</v>
      </c>
      <c r="C353" s="4" t="s">
        <v>1428</v>
      </c>
      <c r="D353" s="4">
        <v>0</v>
      </c>
      <c r="E353" s="5">
        <v>1521736675000</v>
      </c>
      <c r="F353" s="5">
        <v>1521736677000</v>
      </c>
      <c r="G353" s="4">
        <v>0</v>
      </c>
      <c r="H353" s="6">
        <v>52403801</v>
      </c>
      <c r="I353" s="6">
        <v>4915192</v>
      </c>
      <c r="J353" s="4" t="s">
        <v>974</v>
      </c>
      <c r="K353" s="4">
        <v>3</v>
      </c>
      <c r="L353" s="10">
        <v>7</v>
      </c>
      <c r="M353" s="10">
        <v>41</v>
      </c>
      <c r="N353" s="4" t="s">
        <v>2622</v>
      </c>
      <c r="O353" s="4">
        <v>16</v>
      </c>
      <c r="P353" s="4">
        <v>1034</v>
      </c>
      <c r="Q353" s="4" t="s">
        <v>1430</v>
      </c>
      <c r="R353" s="4"/>
      <c r="S353" s="4">
        <v>3</v>
      </c>
      <c r="T353" s="4">
        <v>0</v>
      </c>
      <c r="U353" s="4">
        <v>5</v>
      </c>
      <c r="V353" s="5">
        <v>1521736675000</v>
      </c>
      <c r="W353" s="5">
        <v>1521740275000</v>
      </c>
      <c r="X353" s="5">
        <v>1521742975000</v>
      </c>
      <c r="Y353" s="4" t="s">
        <v>4</v>
      </c>
      <c r="Z353" s="4">
        <v>28400</v>
      </c>
      <c r="AA353" s="4" t="s">
        <v>4</v>
      </c>
      <c r="AB353" s="4" t="s">
        <v>4</v>
      </c>
      <c r="AC353" s="4">
        <v>3</v>
      </c>
      <c r="AD353" s="4">
        <v>0</v>
      </c>
      <c r="AE353" s="4" t="s">
        <v>4</v>
      </c>
      <c r="AF353" s="4" t="s">
        <v>4</v>
      </c>
      <c r="AG353" s="4"/>
    </row>
    <row r="354" spans="1:33" x14ac:dyDescent="0.25">
      <c r="A354" s="4" t="s">
        <v>219</v>
      </c>
      <c r="B354" s="4">
        <v>331</v>
      </c>
      <c r="C354" s="4" t="s">
        <v>219</v>
      </c>
      <c r="D354" s="4">
        <v>0</v>
      </c>
      <c r="E354" s="5">
        <v>1521737665000</v>
      </c>
      <c r="F354" s="5">
        <v>1521737670000</v>
      </c>
      <c r="G354" s="4">
        <v>0</v>
      </c>
      <c r="H354" s="6">
        <v>52411735</v>
      </c>
      <c r="I354" s="6">
        <v>4922868</v>
      </c>
      <c r="J354" s="4" t="s">
        <v>1396</v>
      </c>
      <c r="K354" s="4">
        <v>3</v>
      </c>
      <c r="L354" s="10">
        <v>7</v>
      </c>
      <c r="M354" s="10">
        <v>41</v>
      </c>
      <c r="N354" s="4" t="s">
        <v>2623</v>
      </c>
      <c r="O354" s="4">
        <v>7</v>
      </c>
      <c r="P354" s="4">
        <v>1034</v>
      </c>
      <c r="Q354" s="4" t="s">
        <v>221</v>
      </c>
      <c r="R354" s="4"/>
      <c r="S354" s="4">
        <v>1</v>
      </c>
      <c r="T354" s="4">
        <v>0</v>
      </c>
      <c r="U354" s="4">
        <v>3</v>
      </c>
      <c r="V354" s="5">
        <v>1521734729000</v>
      </c>
      <c r="W354" s="5">
        <v>1521738329000</v>
      </c>
      <c r="X354" s="5">
        <v>1521741029000</v>
      </c>
      <c r="Y354" s="4">
        <v>94</v>
      </c>
      <c r="Z354" s="4">
        <v>28400</v>
      </c>
      <c r="AA354" s="4">
        <v>203</v>
      </c>
      <c r="AB354" s="4">
        <v>90</v>
      </c>
      <c r="AC354" s="4">
        <v>1</v>
      </c>
      <c r="AD354" s="4">
        <v>0</v>
      </c>
      <c r="AE354" s="4" t="s">
        <v>108</v>
      </c>
      <c r="AF354" s="4" t="s">
        <v>4</v>
      </c>
      <c r="AG354" s="4"/>
    </row>
    <row r="355" spans="1:33" x14ac:dyDescent="0.25">
      <c r="A355" s="4" t="s">
        <v>1648</v>
      </c>
      <c r="B355" s="4">
        <v>136</v>
      </c>
      <c r="C355" s="4" t="s">
        <v>1648</v>
      </c>
      <c r="D355" s="4">
        <v>0</v>
      </c>
      <c r="E355" s="5">
        <v>1521739071000</v>
      </c>
      <c r="F355" s="5">
        <v>1521739073000</v>
      </c>
      <c r="G355" s="4">
        <v>0</v>
      </c>
      <c r="H355" s="6">
        <v>52401762</v>
      </c>
      <c r="I355" s="6">
        <v>4916055</v>
      </c>
      <c r="J355" s="4" t="s">
        <v>1719</v>
      </c>
      <c r="K355" s="4">
        <v>3</v>
      </c>
      <c r="L355" s="10">
        <v>7</v>
      </c>
      <c r="M355" s="10">
        <v>41</v>
      </c>
      <c r="N355" s="4" t="s">
        <v>2624</v>
      </c>
      <c r="O355" s="4">
        <v>10</v>
      </c>
      <c r="P355" s="4" t="s">
        <v>2625</v>
      </c>
      <c r="Q355" s="4" t="s">
        <v>1650</v>
      </c>
      <c r="R355" s="4"/>
      <c r="S355" s="4">
        <v>1</v>
      </c>
      <c r="T355" s="4">
        <v>0</v>
      </c>
      <c r="U355" s="4">
        <v>5</v>
      </c>
      <c r="V355" s="5">
        <v>1521727348000</v>
      </c>
      <c r="W355" s="5">
        <v>1521730948000</v>
      </c>
      <c r="X355" s="5">
        <v>1521733648000</v>
      </c>
      <c r="Y355" s="4">
        <v>249</v>
      </c>
      <c r="Z355" s="4">
        <v>28400</v>
      </c>
      <c r="AA355" s="4">
        <v>274</v>
      </c>
      <c r="AB355" s="4">
        <v>275</v>
      </c>
      <c r="AC355" s="4">
        <v>1</v>
      </c>
      <c r="AD355" s="4">
        <v>0</v>
      </c>
      <c r="AE355" s="4" t="s">
        <v>3</v>
      </c>
      <c r="AF355" s="4" t="s">
        <v>4</v>
      </c>
      <c r="AG355" s="4"/>
    </row>
    <row r="356" spans="1:33" x14ac:dyDescent="0.25">
      <c r="A356" s="4" t="s">
        <v>493</v>
      </c>
      <c r="B356" s="4">
        <v>350</v>
      </c>
      <c r="C356" s="4" t="s">
        <v>493</v>
      </c>
      <c r="D356" s="4">
        <v>0</v>
      </c>
      <c r="E356" s="5">
        <v>1521737225000</v>
      </c>
      <c r="F356" s="5">
        <v>1521737228000</v>
      </c>
      <c r="G356" s="4">
        <v>0</v>
      </c>
      <c r="H356" s="6">
        <v>52411241</v>
      </c>
      <c r="I356" s="6">
        <v>4922311</v>
      </c>
      <c r="J356" s="4" t="s">
        <v>1203</v>
      </c>
      <c r="K356" s="4">
        <v>3</v>
      </c>
      <c r="L356" s="10">
        <v>7</v>
      </c>
      <c r="M356" s="10">
        <v>41</v>
      </c>
      <c r="N356" s="4" t="s">
        <v>2623</v>
      </c>
      <c r="O356" s="4">
        <v>11</v>
      </c>
      <c r="P356" s="4" t="s">
        <v>2721</v>
      </c>
      <c r="Q356" s="4" t="s">
        <v>495</v>
      </c>
      <c r="R356" s="4"/>
      <c r="S356" s="4">
        <v>2</v>
      </c>
      <c r="T356" s="4">
        <v>0</v>
      </c>
      <c r="U356" s="4">
        <v>1</v>
      </c>
      <c r="V356" s="5">
        <v>1521720944000</v>
      </c>
      <c r="W356" s="5">
        <v>1521724544000</v>
      </c>
      <c r="X356" s="5">
        <v>1521727244000</v>
      </c>
      <c r="Y356" s="4">
        <v>129</v>
      </c>
      <c r="Z356" s="4">
        <v>28400</v>
      </c>
      <c r="AA356" s="4">
        <v>231</v>
      </c>
      <c r="AB356" s="4">
        <v>133</v>
      </c>
      <c r="AC356" s="4">
        <v>2</v>
      </c>
      <c r="AD356" s="4">
        <v>0</v>
      </c>
      <c r="AE356" s="4" t="s">
        <v>27</v>
      </c>
      <c r="AF356" s="4" t="s">
        <v>4</v>
      </c>
      <c r="AG356" s="4"/>
    </row>
    <row r="357" spans="1:33" x14ac:dyDescent="0.25">
      <c r="A357" s="4" t="s">
        <v>1866</v>
      </c>
      <c r="B357" s="4">
        <v>331</v>
      </c>
      <c r="C357" s="4" t="s">
        <v>1866</v>
      </c>
      <c r="D357" s="4">
        <v>0</v>
      </c>
      <c r="E357" s="5">
        <v>1521738720000</v>
      </c>
      <c r="F357" s="5">
        <v>1521738732000</v>
      </c>
      <c r="G357" s="4">
        <v>0</v>
      </c>
      <c r="H357" s="6">
        <v>52404796</v>
      </c>
      <c r="I357" s="6">
        <v>4924933</v>
      </c>
      <c r="J357" s="4" t="s">
        <v>1132</v>
      </c>
      <c r="K357" s="4">
        <v>3</v>
      </c>
      <c r="L357" s="10">
        <v>7</v>
      </c>
      <c r="M357" s="10">
        <v>41</v>
      </c>
      <c r="N357" s="4" t="s">
        <v>3186</v>
      </c>
      <c r="O357" s="4">
        <v>1201</v>
      </c>
      <c r="P357" s="4">
        <v>1034</v>
      </c>
      <c r="Q357" s="4" t="s">
        <v>1868</v>
      </c>
      <c r="R357" s="4"/>
      <c r="S357" s="4">
        <v>1</v>
      </c>
      <c r="T357" s="4">
        <v>0</v>
      </c>
      <c r="U357" s="4">
        <v>3</v>
      </c>
      <c r="V357" s="5">
        <v>1521729881000</v>
      </c>
      <c r="W357" s="5">
        <v>1521733481000</v>
      </c>
      <c r="X357" s="5">
        <v>1521736181000</v>
      </c>
      <c r="Y357" s="4">
        <v>68</v>
      </c>
      <c r="Z357" s="4">
        <v>28400</v>
      </c>
      <c r="AA357" s="4">
        <v>229</v>
      </c>
      <c r="AB357" s="4">
        <v>268</v>
      </c>
      <c r="AC357" s="4">
        <v>1</v>
      </c>
      <c r="AD357" s="4">
        <v>0</v>
      </c>
      <c r="AE357" s="4" t="s">
        <v>68</v>
      </c>
      <c r="AF357" s="4" t="s">
        <v>4</v>
      </c>
      <c r="AG357" s="4"/>
    </row>
    <row r="358" spans="1:33" x14ac:dyDescent="0.25">
      <c r="A358" s="4" t="s">
        <v>1818</v>
      </c>
      <c r="B358" s="4">
        <v>125</v>
      </c>
      <c r="C358" s="4" t="s">
        <v>1818</v>
      </c>
      <c r="D358" s="4">
        <v>3</v>
      </c>
      <c r="E358" s="5">
        <v>1521737966000</v>
      </c>
      <c r="F358" s="5">
        <v>1521737981000</v>
      </c>
      <c r="G358" s="4">
        <v>0</v>
      </c>
      <c r="H358" s="6">
        <v>52404906</v>
      </c>
      <c r="I358" s="6">
        <v>4920171</v>
      </c>
      <c r="J358" s="4" t="s">
        <v>1894</v>
      </c>
      <c r="K358" s="4">
        <v>3</v>
      </c>
      <c r="L358" s="10">
        <v>7</v>
      </c>
      <c r="M358" s="10">
        <v>41</v>
      </c>
      <c r="N358" s="4" t="s">
        <v>3250</v>
      </c>
      <c r="O358" s="4">
        <v>2</v>
      </c>
      <c r="P358" s="4" t="s">
        <v>3251</v>
      </c>
      <c r="Q358" s="4" t="s">
        <v>1820</v>
      </c>
      <c r="R358" s="4"/>
      <c r="S358" s="4">
        <v>1</v>
      </c>
      <c r="T358" s="4">
        <v>0</v>
      </c>
      <c r="U358" s="4">
        <v>3</v>
      </c>
      <c r="V358" s="5">
        <v>1521735713000</v>
      </c>
      <c r="W358" s="5">
        <v>1521739313000</v>
      </c>
      <c r="X358" s="5">
        <v>1521742013000</v>
      </c>
      <c r="Y358" s="4">
        <v>221</v>
      </c>
      <c r="Z358" s="4">
        <v>28400</v>
      </c>
      <c r="AA358" s="4">
        <v>217</v>
      </c>
      <c r="AB358" s="4">
        <v>95</v>
      </c>
      <c r="AC358" s="4">
        <v>1</v>
      </c>
      <c r="AD358" s="4">
        <v>3</v>
      </c>
      <c r="AE358" s="4" t="s">
        <v>34</v>
      </c>
      <c r="AF358" s="4" t="s">
        <v>4</v>
      </c>
      <c r="AG358" s="4"/>
    </row>
    <row r="359" spans="1:33" x14ac:dyDescent="0.25">
      <c r="A359" s="4" t="s">
        <v>1443</v>
      </c>
      <c r="B359" s="4">
        <v>365</v>
      </c>
      <c r="C359" s="4" t="s">
        <v>1443</v>
      </c>
      <c r="D359" s="4">
        <v>0</v>
      </c>
      <c r="E359" s="5">
        <v>1521736543000</v>
      </c>
      <c r="F359" s="5">
        <v>1521736551000</v>
      </c>
      <c r="G359" s="4">
        <v>0</v>
      </c>
      <c r="H359" s="6">
        <v>5241002</v>
      </c>
      <c r="I359" s="6">
        <v>4921435</v>
      </c>
      <c r="J359" s="4" t="s">
        <v>1986</v>
      </c>
      <c r="K359" s="4">
        <v>3</v>
      </c>
      <c r="L359" s="10">
        <v>7</v>
      </c>
      <c r="M359" s="10">
        <v>41</v>
      </c>
      <c r="N359" s="4" t="s">
        <v>2623</v>
      </c>
      <c r="O359" s="4">
        <v>15</v>
      </c>
      <c r="P359" s="4" t="s">
        <v>2721</v>
      </c>
      <c r="Q359" s="4" t="s">
        <v>1445</v>
      </c>
      <c r="R359" s="4"/>
      <c r="S359" s="4">
        <v>1</v>
      </c>
      <c r="T359" s="4">
        <v>0</v>
      </c>
      <c r="U359" s="4">
        <v>4</v>
      </c>
      <c r="V359" s="5">
        <v>1521555816000</v>
      </c>
      <c r="W359" s="5">
        <v>1521559416000</v>
      </c>
      <c r="X359" s="5">
        <v>1521562116000</v>
      </c>
      <c r="Y359" s="4">
        <v>306</v>
      </c>
      <c r="Z359" s="4">
        <v>28400</v>
      </c>
      <c r="AA359" s="4">
        <v>253</v>
      </c>
      <c r="AB359" s="4">
        <v>32</v>
      </c>
      <c r="AC359" s="4">
        <v>1</v>
      </c>
      <c r="AD359" s="4">
        <v>0</v>
      </c>
      <c r="AE359" s="4" t="s">
        <v>348</v>
      </c>
      <c r="AF359" s="4" t="s">
        <v>4</v>
      </c>
      <c r="AG359" s="4"/>
    </row>
    <row r="360" spans="1:33" x14ac:dyDescent="0.25">
      <c r="A360" s="4" t="s">
        <v>1982</v>
      </c>
      <c r="B360" s="4">
        <v>134</v>
      </c>
      <c r="C360" s="4" t="s">
        <v>1982</v>
      </c>
      <c r="D360" s="4">
        <v>2</v>
      </c>
      <c r="E360" s="5">
        <v>1521731640000</v>
      </c>
      <c r="F360" s="5">
        <v>1521731647000</v>
      </c>
      <c r="G360" s="4">
        <v>0</v>
      </c>
      <c r="H360" s="6">
        <v>52406524</v>
      </c>
      <c r="I360" s="6">
        <v>4913781</v>
      </c>
      <c r="J360" s="4" t="s">
        <v>2137</v>
      </c>
      <c r="K360" s="4">
        <v>3</v>
      </c>
      <c r="L360" s="10">
        <v>7</v>
      </c>
      <c r="M360" s="10">
        <v>41</v>
      </c>
      <c r="N360" s="4" t="s">
        <v>2909</v>
      </c>
      <c r="O360" s="4">
        <v>35</v>
      </c>
      <c r="P360" s="4">
        <v>1034</v>
      </c>
      <c r="Q360" s="4" t="s">
        <v>1984</v>
      </c>
      <c r="R360" s="4"/>
      <c r="S360" s="4">
        <v>2</v>
      </c>
      <c r="T360" s="4">
        <v>0</v>
      </c>
      <c r="U360" s="4">
        <v>5</v>
      </c>
      <c r="V360" s="5">
        <v>1521719065000</v>
      </c>
      <c r="W360" s="5">
        <v>1521722665000</v>
      </c>
      <c r="X360" s="5">
        <v>1521725365000</v>
      </c>
      <c r="Y360" s="4">
        <v>249</v>
      </c>
      <c r="Z360" s="4">
        <v>42753</v>
      </c>
      <c r="AA360" s="4">
        <v>253</v>
      </c>
      <c r="AB360" s="4">
        <v>107</v>
      </c>
      <c r="AC360" s="4">
        <v>2</v>
      </c>
      <c r="AD360" s="4">
        <v>2</v>
      </c>
      <c r="AE360" s="4" t="s">
        <v>3</v>
      </c>
      <c r="AF360" s="4" t="s">
        <v>4</v>
      </c>
      <c r="AG360" s="4"/>
    </row>
    <row r="361" spans="1:33" x14ac:dyDescent="0.25">
      <c r="A361" s="4" t="s">
        <v>124</v>
      </c>
      <c r="B361" s="4">
        <v>149</v>
      </c>
      <c r="C361" s="4" t="s">
        <v>124</v>
      </c>
      <c r="D361" s="4">
        <v>5</v>
      </c>
      <c r="E361" s="5">
        <v>1521737651000</v>
      </c>
      <c r="F361" s="5">
        <v>1521737656000</v>
      </c>
      <c r="G361" s="4">
        <v>0</v>
      </c>
      <c r="H361" s="6">
        <v>52405226</v>
      </c>
      <c r="I361" s="6">
        <v>4891043</v>
      </c>
      <c r="J361" s="4" t="s">
        <v>677</v>
      </c>
      <c r="K361" s="4">
        <v>3</v>
      </c>
      <c r="L361" s="10">
        <v>7</v>
      </c>
      <c r="M361" s="10">
        <v>42</v>
      </c>
      <c r="N361" s="4" t="s">
        <v>2533</v>
      </c>
      <c r="O361" s="4">
        <v>16</v>
      </c>
      <c r="P361" s="4" t="s">
        <v>2534</v>
      </c>
      <c r="Q361" s="4" t="s">
        <v>4</v>
      </c>
      <c r="R361" s="4"/>
      <c r="S361" s="4">
        <v>3</v>
      </c>
      <c r="T361" s="4">
        <v>0</v>
      </c>
      <c r="U361" s="4">
        <v>5</v>
      </c>
      <c r="V361" s="5">
        <v>1521727448000</v>
      </c>
      <c r="W361" s="5">
        <v>1521731048000</v>
      </c>
      <c r="X361" s="5">
        <v>1521733748000</v>
      </c>
      <c r="Y361" s="4">
        <v>249</v>
      </c>
      <c r="Z361" s="4">
        <v>28400</v>
      </c>
      <c r="AA361" s="4">
        <v>253</v>
      </c>
      <c r="AB361" s="4">
        <v>275</v>
      </c>
      <c r="AC361" s="4">
        <v>3</v>
      </c>
      <c r="AD361" s="4">
        <v>5</v>
      </c>
      <c r="AE361" s="4" t="s">
        <v>3</v>
      </c>
      <c r="AF361" s="4" t="s">
        <v>4</v>
      </c>
      <c r="AG361" s="4"/>
    </row>
    <row r="362" spans="1:33" x14ac:dyDescent="0.25">
      <c r="A362" s="4" t="s">
        <v>72</v>
      </c>
      <c r="B362" s="4">
        <v>122</v>
      </c>
      <c r="C362" s="4" t="s">
        <v>72</v>
      </c>
      <c r="D362" s="4">
        <v>3</v>
      </c>
      <c r="E362" s="5">
        <v>1521738494000</v>
      </c>
      <c r="F362" s="5">
        <v>1521738509000</v>
      </c>
      <c r="G362" s="4">
        <v>0</v>
      </c>
      <c r="H362" s="6">
        <v>52388306</v>
      </c>
      <c r="I362" s="6">
        <v>4902166</v>
      </c>
      <c r="J362" s="4" t="s">
        <v>2385</v>
      </c>
      <c r="K362" s="4">
        <v>3</v>
      </c>
      <c r="L362" s="10">
        <v>7</v>
      </c>
      <c r="M362" s="10">
        <v>42</v>
      </c>
      <c r="N362" s="4" t="s">
        <v>2982</v>
      </c>
      <c r="O362" s="4">
        <v>118</v>
      </c>
      <c r="P362" s="4" t="s">
        <v>2983</v>
      </c>
      <c r="Q362" s="4" t="s">
        <v>4</v>
      </c>
      <c r="R362" s="4"/>
      <c r="S362" s="4">
        <v>1</v>
      </c>
      <c r="T362" s="4">
        <v>0</v>
      </c>
      <c r="U362" s="4">
        <v>1</v>
      </c>
      <c r="V362" s="5">
        <v>1521738485000</v>
      </c>
      <c r="W362" s="5">
        <v>1521742085000</v>
      </c>
      <c r="X362" s="5">
        <v>1521744785000</v>
      </c>
      <c r="Y362" s="4" t="s">
        <v>4</v>
      </c>
      <c r="Z362" s="4">
        <v>28400</v>
      </c>
      <c r="AA362" s="4" t="s">
        <v>4</v>
      </c>
      <c r="AB362" s="4" t="s">
        <v>4</v>
      </c>
      <c r="AC362" s="4">
        <v>1</v>
      </c>
      <c r="AD362" s="4">
        <v>3</v>
      </c>
      <c r="AE362" s="4" t="s">
        <v>4</v>
      </c>
      <c r="AF362" s="4" t="s">
        <v>4</v>
      </c>
      <c r="AG362" s="4"/>
    </row>
    <row r="363" spans="1:33" x14ac:dyDescent="0.25">
      <c r="A363" s="4" t="s">
        <v>435</v>
      </c>
      <c r="B363" s="4">
        <v>242</v>
      </c>
      <c r="C363" s="4" t="s">
        <v>435</v>
      </c>
      <c r="D363" s="4">
        <v>1</v>
      </c>
      <c r="E363" s="5">
        <v>1521731155000</v>
      </c>
      <c r="F363" s="5">
        <v>1521731176000</v>
      </c>
      <c r="G363" s="4">
        <v>0</v>
      </c>
      <c r="H363" s="6">
        <v>52392836</v>
      </c>
      <c r="I363" s="6">
        <v>4898565</v>
      </c>
      <c r="J363" s="4" t="s">
        <v>843</v>
      </c>
      <c r="K363" s="4">
        <v>3</v>
      </c>
      <c r="L363" s="10">
        <v>7</v>
      </c>
      <c r="M363" s="10">
        <v>42</v>
      </c>
      <c r="N363" s="4" t="s">
        <v>3071</v>
      </c>
      <c r="O363" s="4">
        <v>85</v>
      </c>
      <c r="P363" s="4" t="s">
        <v>3072</v>
      </c>
      <c r="Q363" s="4" t="s">
        <v>437</v>
      </c>
      <c r="R363" s="4"/>
      <c r="S363" s="4">
        <v>2</v>
      </c>
      <c r="T363" s="4">
        <v>0</v>
      </c>
      <c r="U363" s="4">
        <v>3</v>
      </c>
      <c r="V363" s="5">
        <v>1521562345000</v>
      </c>
      <c r="W363" s="5">
        <v>1521565945000</v>
      </c>
      <c r="X363" s="5">
        <v>1521568645000</v>
      </c>
      <c r="Y363" s="4">
        <v>221</v>
      </c>
      <c r="Z363" s="4">
        <v>28400</v>
      </c>
      <c r="AA363" s="4">
        <v>217</v>
      </c>
      <c r="AB363" s="4">
        <v>95</v>
      </c>
      <c r="AC363" s="4">
        <v>2</v>
      </c>
      <c r="AD363" s="4">
        <v>1</v>
      </c>
      <c r="AE363" s="4" t="s">
        <v>34</v>
      </c>
      <c r="AF363" s="4" t="s">
        <v>4</v>
      </c>
      <c r="AG363" s="4"/>
    </row>
    <row r="364" spans="1:33" x14ac:dyDescent="0.25">
      <c r="A364" s="4" t="s">
        <v>62</v>
      </c>
      <c r="B364" s="4">
        <v>135</v>
      </c>
      <c r="C364" s="4" t="s">
        <v>62</v>
      </c>
      <c r="D364" s="4">
        <v>2</v>
      </c>
      <c r="E364" s="5">
        <v>1521736847000</v>
      </c>
      <c r="F364" s="5">
        <v>1521737142000</v>
      </c>
      <c r="G364" s="4">
        <v>0</v>
      </c>
      <c r="H364" s="6">
        <v>52399663</v>
      </c>
      <c r="I364" s="6">
        <v>4896488</v>
      </c>
      <c r="J364" s="4" t="s">
        <v>1785</v>
      </c>
      <c r="K364" s="4">
        <v>3</v>
      </c>
      <c r="L364" s="10">
        <v>7</v>
      </c>
      <c r="M364" s="10">
        <v>42</v>
      </c>
      <c r="N364" s="4" t="s">
        <v>2714</v>
      </c>
      <c r="O364" s="4">
        <v>102</v>
      </c>
      <c r="P364" s="4" t="s">
        <v>2715</v>
      </c>
      <c r="Q364" s="4" t="s">
        <v>64</v>
      </c>
      <c r="R364" s="4"/>
      <c r="S364" s="4">
        <v>2</v>
      </c>
      <c r="T364" s="4">
        <v>0</v>
      </c>
      <c r="U364" s="4">
        <v>2</v>
      </c>
      <c r="V364" s="5">
        <v>1521736840000</v>
      </c>
      <c r="W364" s="5">
        <v>1521740440000</v>
      </c>
      <c r="X364" s="5">
        <v>1521743140000</v>
      </c>
      <c r="Y364" s="4" t="s">
        <v>4</v>
      </c>
      <c r="Z364" s="4">
        <v>28400</v>
      </c>
      <c r="AA364" s="4" t="s">
        <v>4</v>
      </c>
      <c r="AB364" s="4" t="s">
        <v>4</v>
      </c>
      <c r="AC364" s="4">
        <v>2</v>
      </c>
      <c r="AD364" s="4">
        <v>2</v>
      </c>
      <c r="AE364" s="4" t="s">
        <v>4</v>
      </c>
      <c r="AF364" s="4" t="s">
        <v>4</v>
      </c>
      <c r="AG364" s="4"/>
    </row>
    <row r="365" spans="1:33" x14ac:dyDescent="0.25">
      <c r="A365" s="4" t="s">
        <v>294</v>
      </c>
      <c r="B365" s="4">
        <v>311</v>
      </c>
      <c r="C365" s="4" t="s">
        <v>294</v>
      </c>
      <c r="D365" s="4">
        <v>4</v>
      </c>
      <c r="E365" s="5">
        <v>1521738269000</v>
      </c>
      <c r="F365" s="5">
        <v>1521738278000</v>
      </c>
      <c r="G365" s="4">
        <v>0</v>
      </c>
      <c r="H365" s="6">
        <v>5240376</v>
      </c>
      <c r="I365" s="6">
        <v>4888113</v>
      </c>
      <c r="J365" s="4" t="s">
        <v>1980</v>
      </c>
      <c r="K365" s="4">
        <v>3</v>
      </c>
      <c r="L365" s="10">
        <v>7</v>
      </c>
      <c r="M365" s="10">
        <v>42</v>
      </c>
      <c r="N365" s="4" t="s">
        <v>2756</v>
      </c>
      <c r="O365" s="4">
        <v>12</v>
      </c>
      <c r="P365" s="4" t="s">
        <v>2757</v>
      </c>
      <c r="Q365" s="4" t="s">
        <v>296</v>
      </c>
      <c r="R365" s="4"/>
      <c r="S365" s="4">
        <v>1</v>
      </c>
      <c r="T365" s="4">
        <v>0</v>
      </c>
      <c r="U365" s="4">
        <v>1</v>
      </c>
      <c r="V365" s="5">
        <v>1521555163000</v>
      </c>
      <c r="W365" s="5">
        <v>1521558763000</v>
      </c>
      <c r="X365" s="5">
        <v>1521561463000</v>
      </c>
      <c r="Y365" s="4">
        <v>361</v>
      </c>
      <c r="Z365" s="4">
        <v>28400</v>
      </c>
      <c r="AA365" s="4">
        <v>264</v>
      </c>
      <c r="AB365" s="4">
        <v>111</v>
      </c>
      <c r="AC365" s="4">
        <v>1</v>
      </c>
      <c r="AD365" s="4">
        <v>4</v>
      </c>
      <c r="AE365" s="4" t="s">
        <v>21</v>
      </c>
      <c r="AF365" s="4" t="s">
        <v>4</v>
      </c>
      <c r="AG365" s="4"/>
    </row>
    <row r="366" spans="1:33" x14ac:dyDescent="0.25">
      <c r="A366" s="4" t="s">
        <v>688</v>
      </c>
      <c r="B366" s="4">
        <v>59</v>
      </c>
      <c r="C366" s="4" t="s">
        <v>688</v>
      </c>
      <c r="D366" s="4">
        <v>0</v>
      </c>
      <c r="E366" s="5">
        <v>1521738189000</v>
      </c>
      <c r="F366" s="5">
        <v>1521738198000</v>
      </c>
      <c r="G366" s="4">
        <v>0</v>
      </c>
      <c r="H366" s="6">
        <v>52385621</v>
      </c>
      <c r="I366" s="6">
        <v>4899675</v>
      </c>
      <c r="J366" s="4" t="s">
        <v>915</v>
      </c>
      <c r="K366" s="4">
        <v>3</v>
      </c>
      <c r="L366" s="10">
        <v>7</v>
      </c>
      <c r="M366" s="10">
        <v>42</v>
      </c>
      <c r="N366" s="4" t="s">
        <v>2446</v>
      </c>
      <c r="O366" s="4" t="s">
        <v>2446</v>
      </c>
      <c r="P366" s="4" t="s">
        <v>2446</v>
      </c>
      <c r="Q366" s="4" t="s">
        <v>690</v>
      </c>
      <c r="R366" s="4"/>
      <c r="S366" s="4">
        <v>1</v>
      </c>
      <c r="T366" s="4">
        <v>0</v>
      </c>
      <c r="U366" s="4">
        <v>1</v>
      </c>
      <c r="V366" s="5">
        <v>1521731088000</v>
      </c>
      <c r="W366" s="5">
        <v>1521734688000</v>
      </c>
      <c r="X366" s="5">
        <v>1521737388000</v>
      </c>
      <c r="Y366" s="4">
        <v>333</v>
      </c>
      <c r="Z366" s="4">
        <v>28400</v>
      </c>
      <c r="AA366" s="4">
        <v>263</v>
      </c>
      <c r="AB366" s="4">
        <v>45</v>
      </c>
      <c r="AC366" s="4">
        <v>1</v>
      </c>
      <c r="AD366" s="4">
        <v>0</v>
      </c>
      <c r="AE366" s="4" t="s">
        <v>103</v>
      </c>
      <c r="AF366" s="4" t="s">
        <v>4</v>
      </c>
      <c r="AG366" s="4"/>
    </row>
    <row r="367" spans="1:33" x14ac:dyDescent="0.25">
      <c r="A367" s="4" t="s">
        <v>12</v>
      </c>
      <c r="B367" s="4">
        <v>348</v>
      </c>
      <c r="C367" s="4" t="s">
        <v>12</v>
      </c>
      <c r="D367" s="4">
        <v>0</v>
      </c>
      <c r="E367" s="5">
        <v>1521738524000</v>
      </c>
      <c r="F367" s="5">
        <v>1521738530000</v>
      </c>
      <c r="G367" s="4">
        <v>0</v>
      </c>
      <c r="H367" s="6">
        <v>52393957</v>
      </c>
      <c r="I367" s="6">
        <v>4901735</v>
      </c>
      <c r="J367" s="4" t="s">
        <v>1007</v>
      </c>
      <c r="K367" s="4">
        <v>3</v>
      </c>
      <c r="L367" s="10">
        <v>7</v>
      </c>
      <c r="M367" s="10">
        <v>42</v>
      </c>
      <c r="N367" s="4" t="s">
        <v>3453</v>
      </c>
      <c r="O367" s="4">
        <v>105</v>
      </c>
      <c r="P367" s="4" t="s">
        <v>3454</v>
      </c>
      <c r="Q367" s="4" t="s">
        <v>14</v>
      </c>
      <c r="R367" s="4"/>
      <c r="S367" s="4">
        <v>1</v>
      </c>
      <c r="T367" s="4">
        <v>0</v>
      </c>
      <c r="U367" s="4">
        <v>2</v>
      </c>
      <c r="V367" s="5">
        <v>1521738522000</v>
      </c>
      <c r="W367" s="5">
        <v>1521742122000</v>
      </c>
      <c r="X367" s="5">
        <v>1521744822000</v>
      </c>
      <c r="Y367" s="4" t="s">
        <v>4</v>
      </c>
      <c r="Z367" s="4">
        <v>28400</v>
      </c>
      <c r="AA367" s="4" t="s">
        <v>4</v>
      </c>
      <c r="AB367" s="4" t="s">
        <v>4</v>
      </c>
      <c r="AC367" s="4">
        <v>1</v>
      </c>
      <c r="AD367" s="4">
        <v>0</v>
      </c>
      <c r="AE367" s="4" t="s">
        <v>4</v>
      </c>
      <c r="AF367" s="4" t="s">
        <v>4</v>
      </c>
      <c r="AG367" s="4"/>
    </row>
    <row r="368" spans="1:33" x14ac:dyDescent="0.25">
      <c r="A368" s="4" t="s">
        <v>1610</v>
      </c>
      <c r="B368" s="4">
        <v>351</v>
      </c>
      <c r="C368" s="4" t="s">
        <v>1610</v>
      </c>
      <c r="D368" s="4">
        <v>0</v>
      </c>
      <c r="E368" s="5">
        <v>1521734568000</v>
      </c>
      <c r="F368" s="5">
        <v>1521734582000</v>
      </c>
      <c r="G368" s="4">
        <v>0</v>
      </c>
      <c r="H368" s="6">
        <v>52399401</v>
      </c>
      <c r="I368" s="6">
        <v>4896345</v>
      </c>
      <c r="J368" s="4" t="s">
        <v>1091</v>
      </c>
      <c r="K368" s="4">
        <v>3</v>
      </c>
      <c r="L368" s="10">
        <v>7</v>
      </c>
      <c r="M368" s="10">
        <v>42</v>
      </c>
      <c r="N368" s="4" t="s">
        <v>3539</v>
      </c>
      <c r="O368" s="4">
        <v>33</v>
      </c>
      <c r="P368" s="4">
        <v>1033</v>
      </c>
      <c r="Q368" s="4" t="s">
        <v>1612</v>
      </c>
      <c r="R368" s="4"/>
      <c r="S368" s="4">
        <v>1</v>
      </c>
      <c r="T368" s="4">
        <v>0</v>
      </c>
      <c r="U368" s="4">
        <v>4</v>
      </c>
      <c r="V368" s="5">
        <v>1521720011000</v>
      </c>
      <c r="W368" s="5">
        <v>1521723611000</v>
      </c>
      <c r="X368" s="5">
        <v>1521726311000</v>
      </c>
      <c r="Y368" s="4">
        <v>248</v>
      </c>
      <c r="Z368" s="4">
        <v>28400</v>
      </c>
      <c r="AA368" s="4">
        <v>266</v>
      </c>
      <c r="AB368" s="4">
        <v>32</v>
      </c>
      <c r="AC368" s="4">
        <v>1</v>
      </c>
      <c r="AD368" s="4">
        <v>0</v>
      </c>
      <c r="AE368" s="4" t="s">
        <v>214</v>
      </c>
      <c r="AF368" s="4" t="s">
        <v>4</v>
      </c>
      <c r="AG368" s="4"/>
    </row>
    <row r="369" spans="1:33" x14ac:dyDescent="0.25">
      <c r="A369" s="4" t="s">
        <v>899</v>
      </c>
      <c r="B369" s="4">
        <v>229</v>
      </c>
      <c r="C369" s="4" t="s">
        <v>899</v>
      </c>
      <c r="D369" s="4">
        <v>2</v>
      </c>
      <c r="E369" s="5">
        <v>1521738719000</v>
      </c>
      <c r="F369" s="5">
        <v>1521738725000</v>
      </c>
      <c r="G369" s="4">
        <v>0</v>
      </c>
      <c r="H369" s="6">
        <v>52400138</v>
      </c>
      <c r="I369" s="6">
        <v>4896656</v>
      </c>
      <c r="J369" s="4" t="s">
        <v>1608</v>
      </c>
      <c r="K369" s="4">
        <v>3</v>
      </c>
      <c r="L369" s="10">
        <v>7</v>
      </c>
      <c r="M369" s="10">
        <v>42</v>
      </c>
      <c r="N369" s="4" t="s">
        <v>3539</v>
      </c>
      <c r="O369" s="4">
        <v>27</v>
      </c>
      <c r="P369" s="4">
        <v>1033</v>
      </c>
      <c r="Q369" s="4" t="s">
        <v>901</v>
      </c>
      <c r="R369" s="4"/>
      <c r="S369" s="4">
        <v>2</v>
      </c>
      <c r="T369" s="4">
        <v>0</v>
      </c>
      <c r="U369" s="4">
        <v>1</v>
      </c>
      <c r="V369" s="5">
        <v>1521738716000</v>
      </c>
      <c r="W369" s="5">
        <v>1521742316000</v>
      </c>
      <c r="X369" s="5">
        <v>1521745016000</v>
      </c>
      <c r="Y369" s="4" t="s">
        <v>4</v>
      </c>
      <c r="Z369" s="4">
        <v>28400</v>
      </c>
      <c r="AA369" s="4" t="s">
        <v>4</v>
      </c>
      <c r="AB369" s="4" t="s">
        <v>4</v>
      </c>
      <c r="AC369" s="4">
        <v>2</v>
      </c>
      <c r="AD369" s="4">
        <v>2</v>
      </c>
      <c r="AE369" s="4" t="s">
        <v>4</v>
      </c>
      <c r="AF369" s="4" t="s">
        <v>4</v>
      </c>
      <c r="AG369" s="4"/>
    </row>
    <row r="370" spans="1:33" x14ac:dyDescent="0.25">
      <c r="A370" s="4" t="s">
        <v>1967</v>
      </c>
      <c r="B370" s="4">
        <v>202</v>
      </c>
      <c r="C370" s="4" t="s">
        <v>1967</v>
      </c>
      <c r="D370" s="4">
        <v>4</v>
      </c>
      <c r="E370" s="5">
        <v>1521737745000</v>
      </c>
      <c r="F370" s="5">
        <v>1521737754000</v>
      </c>
      <c r="G370" s="4">
        <v>0</v>
      </c>
      <c r="H370" s="6">
        <v>52384299</v>
      </c>
      <c r="I370" s="6">
        <v>4900602</v>
      </c>
      <c r="J370" s="4" t="s">
        <v>772</v>
      </c>
      <c r="K370" s="4">
        <v>3</v>
      </c>
      <c r="L370" s="10">
        <v>7</v>
      </c>
      <c r="M370" s="10">
        <v>42</v>
      </c>
      <c r="N370" s="4" t="s">
        <v>2936</v>
      </c>
      <c r="O370" s="4">
        <v>1</v>
      </c>
      <c r="P370" s="4">
        <v>1031</v>
      </c>
      <c r="Q370" s="4" t="s">
        <v>1969</v>
      </c>
      <c r="R370" s="4"/>
      <c r="S370" s="4">
        <v>2</v>
      </c>
      <c r="T370" s="4">
        <v>0</v>
      </c>
      <c r="U370" s="4">
        <v>5</v>
      </c>
      <c r="V370" s="5">
        <v>1521721950000</v>
      </c>
      <c r="W370" s="5">
        <v>1521725550000</v>
      </c>
      <c r="X370" s="5">
        <v>1521728250000</v>
      </c>
      <c r="Y370" s="4">
        <v>249</v>
      </c>
      <c r="Z370" s="4">
        <v>28400</v>
      </c>
      <c r="AA370" s="4">
        <v>253</v>
      </c>
      <c r="AB370" s="4">
        <v>275</v>
      </c>
      <c r="AC370" s="4">
        <v>2</v>
      </c>
      <c r="AD370" s="4">
        <v>4</v>
      </c>
      <c r="AE370" s="4" t="s">
        <v>3</v>
      </c>
      <c r="AF370" s="4" t="s">
        <v>4</v>
      </c>
      <c r="AG370" s="4"/>
    </row>
    <row r="371" spans="1:33" x14ac:dyDescent="0.25">
      <c r="A371" s="4" t="s">
        <v>1354</v>
      </c>
      <c r="B371" s="4">
        <v>345</v>
      </c>
      <c r="C371" s="4" t="s">
        <v>1354</v>
      </c>
      <c r="D371" s="4">
        <v>1</v>
      </c>
      <c r="E371" s="5">
        <v>1521738274000</v>
      </c>
      <c r="F371" s="5">
        <v>1521738283000</v>
      </c>
      <c r="G371" s="4">
        <v>0</v>
      </c>
      <c r="H371" s="6">
        <v>52400135</v>
      </c>
      <c r="I371" s="6">
        <v>4890677</v>
      </c>
      <c r="J371" s="4" t="s">
        <v>2167</v>
      </c>
      <c r="K371" s="4">
        <v>3</v>
      </c>
      <c r="L371" s="10">
        <v>7</v>
      </c>
      <c r="M371" s="10">
        <v>42</v>
      </c>
      <c r="N371" s="4" t="s">
        <v>2951</v>
      </c>
      <c r="O371" s="4">
        <v>45</v>
      </c>
      <c r="P371" s="4" t="s">
        <v>2952</v>
      </c>
      <c r="Q371" s="4" t="s">
        <v>1356</v>
      </c>
      <c r="R371" s="4"/>
      <c r="S371" s="4">
        <v>3</v>
      </c>
      <c r="T371" s="4">
        <v>0</v>
      </c>
      <c r="U371" s="4">
        <v>2</v>
      </c>
      <c r="V371" s="5">
        <v>1521555242000</v>
      </c>
      <c r="W371" s="5">
        <v>1521558842000</v>
      </c>
      <c r="X371" s="5">
        <v>1521561542000</v>
      </c>
      <c r="Y371" s="4">
        <v>303</v>
      </c>
      <c r="Z371" s="4">
        <v>28400</v>
      </c>
      <c r="AA371" s="4">
        <v>263</v>
      </c>
      <c r="AB371" s="4">
        <v>20</v>
      </c>
      <c r="AC371" s="4">
        <v>3</v>
      </c>
      <c r="AD371" s="4">
        <v>1</v>
      </c>
      <c r="AE371" s="4" t="s">
        <v>11</v>
      </c>
      <c r="AF371" s="4" t="s">
        <v>4</v>
      </c>
      <c r="AG371" s="4"/>
    </row>
    <row r="372" spans="1:33" x14ac:dyDescent="0.25">
      <c r="A372" s="4" t="s">
        <v>2357</v>
      </c>
      <c r="B372" s="4">
        <v>134</v>
      </c>
      <c r="C372" s="4" t="s">
        <v>2357</v>
      </c>
      <c r="D372" s="4">
        <v>0</v>
      </c>
      <c r="E372" s="5">
        <v>1521736295000</v>
      </c>
      <c r="F372" s="5">
        <v>1521736305000</v>
      </c>
      <c r="G372" s="4">
        <v>0</v>
      </c>
      <c r="H372" s="6">
        <v>52400199</v>
      </c>
      <c r="I372" s="6">
        <v>4905865</v>
      </c>
      <c r="J372" s="4" t="s">
        <v>2255</v>
      </c>
      <c r="K372" s="4">
        <v>3</v>
      </c>
      <c r="L372" s="10">
        <v>7</v>
      </c>
      <c r="M372" s="10">
        <v>42</v>
      </c>
      <c r="N372" s="4" t="s">
        <v>2955</v>
      </c>
      <c r="O372" s="4" t="s">
        <v>2511</v>
      </c>
      <c r="P372" s="4" t="s">
        <v>2956</v>
      </c>
      <c r="Q372" s="4" t="s">
        <v>2359</v>
      </c>
      <c r="R372" s="4"/>
      <c r="S372" s="4">
        <v>1</v>
      </c>
      <c r="T372" s="4">
        <v>0</v>
      </c>
      <c r="U372" s="4" t="s">
        <v>4</v>
      </c>
      <c r="V372" s="5" t="s">
        <v>4</v>
      </c>
      <c r="W372" s="5" t="s">
        <v>4</v>
      </c>
      <c r="X372" s="5" t="s">
        <v>4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1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4" t="s">
        <v>2345</v>
      </c>
      <c r="B373" s="4">
        <v>217</v>
      </c>
      <c r="C373" s="4" t="s">
        <v>2345</v>
      </c>
      <c r="D373" s="4">
        <v>0</v>
      </c>
      <c r="E373" s="5">
        <v>1521738803000</v>
      </c>
      <c r="F373" s="5">
        <v>1521738815000</v>
      </c>
      <c r="G373" s="4">
        <v>0</v>
      </c>
      <c r="H373" s="6">
        <v>52399314</v>
      </c>
      <c r="I373" s="6">
        <v>4935885</v>
      </c>
      <c r="J373" s="4" t="s">
        <v>1617</v>
      </c>
      <c r="K373" s="4">
        <v>3</v>
      </c>
      <c r="L373" s="10">
        <v>7</v>
      </c>
      <c r="M373" s="10">
        <v>43</v>
      </c>
      <c r="N373" s="4" t="s">
        <v>2607</v>
      </c>
      <c r="O373" s="4">
        <v>54</v>
      </c>
      <c r="P373" s="4" t="s">
        <v>2608</v>
      </c>
      <c r="Q373" s="4" t="s">
        <v>2347</v>
      </c>
      <c r="R373" s="4"/>
      <c r="S373" s="4">
        <v>1</v>
      </c>
      <c r="T373" s="4">
        <v>0</v>
      </c>
      <c r="U373" s="4" t="s">
        <v>4</v>
      </c>
      <c r="V373" s="5" t="s">
        <v>4</v>
      </c>
      <c r="W373" s="5" t="s">
        <v>4</v>
      </c>
      <c r="X373" s="5" t="s">
        <v>4</v>
      </c>
      <c r="Y373" s="4" t="s">
        <v>4</v>
      </c>
      <c r="Z373" s="4">
        <v>28400</v>
      </c>
      <c r="AA373" s="4" t="s">
        <v>4</v>
      </c>
      <c r="AB373" s="4" t="s">
        <v>4</v>
      </c>
      <c r="AC373" s="4">
        <v>1</v>
      </c>
      <c r="AD373" s="4">
        <v>0</v>
      </c>
      <c r="AE373" s="4" t="s">
        <v>4</v>
      </c>
      <c r="AF373" s="4" t="s">
        <v>4</v>
      </c>
      <c r="AG373" s="4"/>
    </row>
    <row r="374" spans="1:33" x14ac:dyDescent="0.25">
      <c r="A374" s="4" t="s">
        <v>2351</v>
      </c>
      <c r="B374" s="4">
        <v>143</v>
      </c>
      <c r="C374" s="4" t="s">
        <v>2351</v>
      </c>
      <c r="D374" s="4">
        <v>4</v>
      </c>
      <c r="E374" s="5">
        <v>1521737193000</v>
      </c>
      <c r="F374" s="5">
        <v>1521737202000</v>
      </c>
      <c r="G374" s="4">
        <v>0</v>
      </c>
      <c r="H374" s="6">
        <v>5239496</v>
      </c>
      <c r="I374" s="6">
        <v>4936044</v>
      </c>
      <c r="J374" s="4" t="s">
        <v>864</v>
      </c>
      <c r="K374" s="4">
        <v>3</v>
      </c>
      <c r="L374" s="10">
        <v>7</v>
      </c>
      <c r="M374" s="10">
        <v>43</v>
      </c>
      <c r="N374" s="4" t="s">
        <v>2446</v>
      </c>
      <c r="O374" s="4" t="s">
        <v>2446</v>
      </c>
      <c r="P374" s="4" t="s">
        <v>2446</v>
      </c>
      <c r="Q374" s="4" t="s">
        <v>2353</v>
      </c>
      <c r="R374" s="4"/>
      <c r="S374" s="4">
        <v>3</v>
      </c>
      <c r="T374" s="4">
        <v>0</v>
      </c>
      <c r="U374" s="4" t="s">
        <v>4</v>
      </c>
      <c r="V374" s="5" t="s">
        <v>4</v>
      </c>
      <c r="W374" s="5" t="s">
        <v>4</v>
      </c>
      <c r="X374" s="5" t="s">
        <v>4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3</v>
      </c>
      <c r="AD374" s="4">
        <v>4</v>
      </c>
      <c r="AE374" s="4" t="s">
        <v>4</v>
      </c>
      <c r="AF374" s="4" t="s">
        <v>4</v>
      </c>
      <c r="AG374" s="4"/>
    </row>
    <row r="375" spans="1:33" x14ac:dyDescent="0.25">
      <c r="A375" s="4" t="s">
        <v>842</v>
      </c>
      <c r="B375" s="4">
        <v>350</v>
      </c>
      <c r="C375" s="4" t="s">
        <v>842</v>
      </c>
      <c r="D375" s="4">
        <v>5</v>
      </c>
      <c r="E375" s="5">
        <v>1521729095000</v>
      </c>
      <c r="F375" s="5">
        <v>1521729105000</v>
      </c>
      <c r="G375" s="4">
        <v>0</v>
      </c>
      <c r="H375" s="6">
        <v>52400918</v>
      </c>
      <c r="I375" s="6">
        <v>4944268</v>
      </c>
      <c r="J375" s="4" t="s">
        <v>1019</v>
      </c>
      <c r="K375" s="4">
        <v>3</v>
      </c>
      <c r="L375" s="10">
        <v>7</v>
      </c>
      <c r="M375" s="10">
        <v>43</v>
      </c>
      <c r="N375" s="4" t="s">
        <v>3174</v>
      </c>
      <c r="O375" s="4">
        <v>6</v>
      </c>
      <c r="P375" s="4" t="s">
        <v>3175</v>
      </c>
      <c r="Q375" s="4" t="s">
        <v>844</v>
      </c>
      <c r="R375" s="4"/>
      <c r="S375" s="4">
        <v>1</v>
      </c>
      <c r="T375" s="4">
        <v>0</v>
      </c>
      <c r="U375" s="4">
        <v>5</v>
      </c>
      <c r="V375" s="5">
        <v>1521717403000</v>
      </c>
      <c r="W375" s="5">
        <v>1521721003000</v>
      </c>
      <c r="X375" s="5">
        <v>1521723703000</v>
      </c>
      <c r="Y375" s="4">
        <v>249</v>
      </c>
      <c r="Z375" s="4">
        <v>42753</v>
      </c>
      <c r="AA375" s="4">
        <v>253</v>
      </c>
      <c r="AB375" s="4">
        <v>275</v>
      </c>
      <c r="AC375" s="4">
        <v>1</v>
      </c>
      <c r="AD375" s="4">
        <v>5</v>
      </c>
      <c r="AE375" s="4" t="s">
        <v>3</v>
      </c>
      <c r="AF375" s="4" t="s">
        <v>4</v>
      </c>
      <c r="AG375" s="4"/>
    </row>
    <row r="376" spans="1:33" x14ac:dyDescent="0.25">
      <c r="A376" s="4" t="s">
        <v>762</v>
      </c>
      <c r="B376" s="4">
        <v>130</v>
      </c>
      <c r="C376" s="4" t="s">
        <v>762</v>
      </c>
      <c r="D376" s="4">
        <v>0</v>
      </c>
      <c r="E376" s="5">
        <v>1521738339000</v>
      </c>
      <c r="F376" s="5">
        <v>1521738356000</v>
      </c>
      <c r="G376" s="4">
        <v>0</v>
      </c>
      <c r="H376" s="6">
        <v>5239778</v>
      </c>
      <c r="I376" s="6">
        <v>4940728</v>
      </c>
      <c r="J376" s="4" t="s">
        <v>1289</v>
      </c>
      <c r="K376" s="4">
        <v>3</v>
      </c>
      <c r="L376" s="10">
        <v>7</v>
      </c>
      <c r="M376" s="10">
        <v>43</v>
      </c>
      <c r="N376" s="4" t="s">
        <v>2607</v>
      </c>
      <c r="O376" s="4">
        <v>298</v>
      </c>
      <c r="P376" s="4" t="s">
        <v>3177</v>
      </c>
      <c r="Q376" s="4" t="s">
        <v>764</v>
      </c>
      <c r="R376" s="4"/>
      <c r="S376" s="4">
        <v>2</v>
      </c>
      <c r="T376" s="4">
        <v>0</v>
      </c>
      <c r="U376" s="4">
        <v>2</v>
      </c>
      <c r="V376" s="5">
        <v>1521716819000</v>
      </c>
      <c r="W376" s="5">
        <v>1521720419000</v>
      </c>
      <c r="X376" s="5">
        <v>1521723119000</v>
      </c>
      <c r="Y376" s="4">
        <v>302</v>
      </c>
      <c r="Z376" s="4">
        <v>8266</v>
      </c>
      <c r="AA376" s="4">
        <v>238</v>
      </c>
      <c r="AB376" s="4">
        <v>280</v>
      </c>
      <c r="AC376" s="4">
        <v>2</v>
      </c>
      <c r="AD376" s="4">
        <v>0</v>
      </c>
      <c r="AE376" s="4" t="s">
        <v>135</v>
      </c>
      <c r="AF376" s="4" t="s">
        <v>4</v>
      </c>
      <c r="AG376" s="4"/>
    </row>
    <row r="377" spans="1:33" x14ac:dyDescent="0.25">
      <c r="A377" s="4" t="s">
        <v>667</v>
      </c>
      <c r="B377" s="4">
        <v>1</v>
      </c>
      <c r="C377" s="4" t="s">
        <v>667</v>
      </c>
      <c r="D377" s="4">
        <v>0</v>
      </c>
      <c r="E377" s="5">
        <v>1521734433000</v>
      </c>
      <c r="F377" s="5">
        <v>1521734494000</v>
      </c>
      <c r="G377" s="4">
        <v>0</v>
      </c>
      <c r="H377" s="6">
        <v>52398014</v>
      </c>
      <c r="I377" s="6">
        <v>4932527</v>
      </c>
      <c r="J377" s="4" t="s">
        <v>2314</v>
      </c>
      <c r="K377" s="4">
        <v>3</v>
      </c>
      <c r="L377" s="10">
        <v>7</v>
      </c>
      <c r="M377" s="10">
        <v>43</v>
      </c>
      <c r="N377" s="4" t="s">
        <v>2719</v>
      </c>
      <c r="O377" s="4">
        <v>281</v>
      </c>
      <c r="P377" s="4">
        <v>1025</v>
      </c>
      <c r="Q377" s="4" t="s">
        <v>669</v>
      </c>
      <c r="R377" s="4"/>
      <c r="S377" s="4">
        <v>3</v>
      </c>
      <c r="T377" s="4">
        <v>0</v>
      </c>
      <c r="U377" s="4">
        <v>5</v>
      </c>
      <c r="V377" s="5">
        <v>1521731065000</v>
      </c>
      <c r="W377" s="5">
        <v>1521734665000</v>
      </c>
      <c r="X377" s="5">
        <v>1521737365000</v>
      </c>
      <c r="Y377" s="4">
        <v>249</v>
      </c>
      <c r="Z377" s="4">
        <v>28400</v>
      </c>
      <c r="AA377" s="4">
        <v>253</v>
      </c>
      <c r="AB377" s="4">
        <v>257</v>
      </c>
      <c r="AC377" s="4">
        <v>3</v>
      </c>
      <c r="AD377" s="4">
        <v>0</v>
      </c>
      <c r="AE377" s="4" t="s">
        <v>3</v>
      </c>
      <c r="AF377" s="4" t="s">
        <v>4</v>
      </c>
      <c r="AG377" s="4"/>
    </row>
    <row r="378" spans="1:33" x14ac:dyDescent="0.25">
      <c r="A378" s="4" t="s">
        <v>682</v>
      </c>
      <c r="B378" s="4">
        <v>297</v>
      </c>
      <c r="C378" s="4" t="s">
        <v>682</v>
      </c>
      <c r="D378" s="4">
        <v>5</v>
      </c>
      <c r="E378" s="5">
        <v>1521738822000</v>
      </c>
      <c r="F378" s="5">
        <v>1521738829000</v>
      </c>
      <c r="G378" s="4">
        <v>0</v>
      </c>
      <c r="H378" s="6">
        <v>52394813</v>
      </c>
      <c r="I378" s="6">
        <v>4933531</v>
      </c>
      <c r="J378" s="4" t="s">
        <v>2379</v>
      </c>
      <c r="K378" s="4">
        <v>3</v>
      </c>
      <c r="L378" s="10">
        <v>7</v>
      </c>
      <c r="M378" s="10">
        <v>43</v>
      </c>
      <c r="N378" s="4" t="s">
        <v>2446</v>
      </c>
      <c r="O378" s="4" t="s">
        <v>2446</v>
      </c>
      <c r="P378" s="4" t="s">
        <v>2446</v>
      </c>
      <c r="Q378" s="4" t="s">
        <v>684</v>
      </c>
      <c r="R378" s="4"/>
      <c r="S378" s="4">
        <v>2</v>
      </c>
      <c r="T378" s="4">
        <v>0</v>
      </c>
      <c r="U378" s="4">
        <v>2</v>
      </c>
      <c r="V378" s="5">
        <v>1521719012000</v>
      </c>
      <c r="W378" s="5">
        <v>1521722612000</v>
      </c>
      <c r="X378" s="5">
        <v>1521725312000</v>
      </c>
      <c r="Y378" s="4">
        <v>125</v>
      </c>
      <c r="Z378" s="4">
        <v>12390</v>
      </c>
      <c r="AA378" s="4">
        <v>207</v>
      </c>
      <c r="AB378" s="4">
        <v>79</v>
      </c>
      <c r="AC378" s="4">
        <v>2</v>
      </c>
      <c r="AD378" s="4">
        <v>5</v>
      </c>
      <c r="AE378" s="4" t="s">
        <v>119</v>
      </c>
      <c r="AF378" s="4" t="s">
        <v>4</v>
      </c>
      <c r="AG378" s="4"/>
    </row>
    <row r="379" spans="1:33" x14ac:dyDescent="0.25">
      <c r="A379" s="4" t="s">
        <v>1657</v>
      </c>
      <c r="B379" s="4">
        <v>130</v>
      </c>
      <c r="C379" s="4" t="s">
        <v>1657</v>
      </c>
      <c r="D379" s="4">
        <v>0</v>
      </c>
      <c r="E379" s="5">
        <v>1521738556000</v>
      </c>
      <c r="F379" s="5">
        <v>1521738566000</v>
      </c>
      <c r="G379" s="4">
        <v>0</v>
      </c>
      <c r="H379" s="6">
        <v>52402871</v>
      </c>
      <c r="I379" s="6">
        <v>4947458</v>
      </c>
      <c r="J379" s="4" t="s">
        <v>733</v>
      </c>
      <c r="K379" s="4">
        <v>3</v>
      </c>
      <c r="L379" s="10">
        <v>7</v>
      </c>
      <c r="M379" s="10">
        <v>43</v>
      </c>
      <c r="N379" s="4" t="s">
        <v>2754</v>
      </c>
      <c r="O379" s="4">
        <v>227</v>
      </c>
      <c r="P379" s="4" t="s">
        <v>2755</v>
      </c>
      <c r="Q379" s="4" t="s">
        <v>1659</v>
      </c>
      <c r="R379" s="4"/>
      <c r="S379" s="4">
        <v>2</v>
      </c>
      <c r="T379" s="4">
        <v>0</v>
      </c>
      <c r="U379" s="4">
        <v>3</v>
      </c>
      <c r="V379" s="5">
        <v>1521725241000</v>
      </c>
      <c r="W379" s="5">
        <v>1521728841000</v>
      </c>
      <c r="X379" s="5">
        <v>1521731541000</v>
      </c>
      <c r="Y379" s="4">
        <v>135</v>
      </c>
      <c r="Z379" s="4">
        <v>28400</v>
      </c>
      <c r="AA379" s="4">
        <v>205</v>
      </c>
      <c r="AB379" s="4">
        <v>35</v>
      </c>
      <c r="AC379" s="4">
        <v>2</v>
      </c>
      <c r="AD379" s="4">
        <v>0</v>
      </c>
      <c r="AE379" s="4" t="s">
        <v>23</v>
      </c>
      <c r="AF379" s="4" t="s">
        <v>4</v>
      </c>
      <c r="AG379" s="4"/>
    </row>
    <row r="380" spans="1:33" x14ac:dyDescent="0.25">
      <c r="A380" s="4" t="s">
        <v>2251</v>
      </c>
      <c r="B380" s="4">
        <v>143</v>
      </c>
      <c r="C380" s="4" t="s">
        <v>2251</v>
      </c>
      <c r="D380" s="4">
        <v>2</v>
      </c>
      <c r="E380" s="5">
        <v>1521738284000</v>
      </c>
      <c r="F380" s="5">
        <v>1521738287000</v>
      </c>
      <c r="G380" s="4">
        <v>0</v>
      </c>
      <c r="H380" s="6">
        <v>52394542</v>
      </c>
      <c r="I380" s="6">
        <v>4928323</v>
      </c>
      <c r="J380" s="4" t="s">
        <v>2129</v>
      </c>
      <c r="K380" s="4">
        <v>3</v>
      </c>
      <c r="L380" s="10">
        <v>7</v>
      </c>
      <c r="M380" s="10">
        <v>43</v>
      </c>
      <c r="N380" s="4" t="s">
        <v>2644</v>
      </c>
      <c r="O380" s="4">
        <v>116</v>
      </c>
      <c r="P380" s="4" t="s">
        <v>3512</v>
      </c>
      <c r="Q380" s="4" t="s">
        <v>2253</v>
      </c>
      <c r="R380" s="4"/>
      <c r="S380" s="4">
        <v>3</v>
      </c>
      <c r="T380" s="4">
        <v>0</v>
      </c>
      <c r="U380" s="4">
        <v>3</v>
      </c>
      <c r="V380" s="5">
        <v>1521738282000</v>
      </c>
      <c r="W380" s="5">
        <v>1521741882000</v>
      </c>
      <c r="X380" s="5">
        <v>1521744582000</v>
      </c>
      <c r="Y380" s="4" t="s">
        <v>4</v>
      </c>
      <c r="Z380" s="4">
        <v>28400</v>
      </c>
      <c r="AA380" s="4" t="s">
        <v>4</v>
      </c>
      <c r="AB380" s="4" t="s">
        <v>4</v>
      </c>
      <c r="AC380" s="4">
        <v>3</v>
      </c>
      <c r="AD380" s="4">
        <v>2</v>
      </c>
      <c r="AE380" s="4" t="s">
        <v>4</v>
      </c>
      <c r="AF380" s="4" t="s">
        <v>4</v>
      </c>
      <c r="AG380" s="4"/>
    </row>
    <row r="381" spans="1:33" x14ac:dyDescent="0.25">
      <c r="A381" s="4" t="s">
        <v>1496</v>
      </c>
      <c r="B381" s="4">
        <v>124</v>
      </c>
      <c r="C381" s="4" t="s">
        <v>1496</v>
      </c>
      <c r="D381" s="4">
        <v>2</v>
      </c>
      <c r="E381" s="5">
        <v>1521731957000</v>
      </c>
      <c r="F381" s="5">
        <v>1521731980000</v>
      </c>
      <c r="G381" s="4">
        <v>0</v>
      </c>
      <c r="H381" s="6">
        <v>52394228</v>
      </c>
      <c r="I381" s="6">
        <v>4932254</v>
      </c>
      <c r="J381" s="4" t="s">
        <v>998</v>
      </c>
      <c r="K381" s="4">
        <v>3</v>
      </c>
      <c r="L381" s="10">
        <v>7</v>
      </c>
      <c r="M381" s="10">
        <v>43</v>
      </c>
      <c r="N381" s="4" t="s">
        <v>3527</v>
      </c>
      <c r="O381" s="4">
        <v>19</v>
      </c>
      <c r="P381" s="4" t="s">
        <v>3528</v>
      </c>
      <c r="Q381" s="4" t="s">
        <v>1498</v>
      </c>
      <c r="R381" s="4"/>
      <c r="S381" s="4">
        <v>3</v>
      </c>
      <c r="T381" s="4">
        <v>0</v>
      </c>
      <c r="U381" s="4">
        <v>5</v>
      </c>
      <c r="V381" s="5">
        <v>1521719050000</v>
      </c>
      <c r="W381" s="5">
        <v>1521722650000</v>
      </c>
      <c r="X381" s="5">
        <v>1521725350000</v>
      </c>
      <c r="Y381" s="4">
        <v>249</v>
      </c>
      <c r="Z381" s="4">
        <v>42753</v>
      </c>
      <c r="AA381" s="4">
        <v>274</v>
      </c>
      <c r="AB381" s="4">
        <v>257</v>
      </c>
      <c r="AC381" s="4">
        <v>3</v>
      </c>
      <c r="AD381" s="4">
        <v>2</v>
      </c>
      <c r="AE381" s="4" t="s">
        <v>3</v>
      </c>
      <c r="AF381" s="4" t="s">
        <v>4</v>
      </c>
      <c r="AG381" s="4"/>
    </row>
    <row r="382" spans="1:33" x14ac:dyDescent="0.25">
      <c r="A382" s="4" t="s">
        <v>87</v>
      </c>
      <c r="B382" s="4">
        <v>149</v>
      </c>
      <c r="C382" s="4" t="s">
        <v>87</v>
      </c>
      <c r="D382" s="4">
        <v>4</v>
      </c>
      <c r="E382" s="5">
        <v>1521737932000</v>
      </c>
      <c r="F382" s="5">
        <v>1521737945000</v>
      </c>
      <c r="G382" s="4">
        <v>0</v>
      </c>
      <c r="H382" s="6">
        <v>52397744</v>
      </c>
      <c r="I382" s="6">
        <v>4925962</v>
      </c>
      <c r="J382" s="4" t="s">
        <v>1402</v>
      </c>
      <c r="K382" s="4">
        <v>3</v>
      </c>
      <c r="L382" s="10">
        <v>7</v>
      </c>
      <c r="M382" s="10">
        <v>43</v>
      </c>
      <c r="N382" s="4" t="s">
        <v>2873</v>
      </c>
      <c r="O382" s="4">
        <v>32</v>
      </c>
      <c r="P382" s="4" t="s">
        <v>2874</v>
      </c>
      <c r="Q382" s="4" t="s">
        <v>89</v>
      </c>
      <c r="R382" s="4"/>
      <c r="S382" s="4">
        <v>2</v>
      </c>
      <c r="T382" s="4">
        <v>0</v>
      </c>
      <c r="U382" s="4">
        <v>1</v>
      </c>
      <c r="V382" s="5">
        <v>1521558334000</v>
      </c>
      <c r="W382" s="5">
        <v>1521561934000</v>
      </c>
      <c r="X382" s="5">
        <v>1521564634000</v>
      </c>
      <c r="Y382" s="4">
        <v>129</v>
      </c>
      <c r="Z382" s="4">
        <v>28400</v>
      </c>
      <c r="AA382" s="4">
        <v>231</v>
      </c>
      <c r="AB382" s="4">
        <v>133</v>
      </c>
      <c r="AC382" s="4">
        <v>2</v>
      </c>
      <c r="AD382" s="4">
        <v>4</v>
      </c>
      <c r="AE382" s="4" t="s">
        <v>27</v>
      </c>
      <c r="AF382" s="4" t="s">
        <v>4</v>
      </c>
      <c r="AG382" s="4"/>
    </row>
    <row r="383" spans="1:33" x14ac:dyDescent="0.25">
      <c r="A383" s="4" t="s">
        <v>170</v>
      </c>
      <c r="B383" s="4">
        <v>133</v>
      </c>
      <c r="C383" s="4" t="s">
        <v>170</v>
      </c>
      <c r="D383" s="4">
        <v>0</v>
      </c>
      <c r="E383" s="5">
        <v>1521722228000</v>
      </c>
      <c r="F383" s="5">
        <v>1521723263000</v>
      </c>
      <c r="G383" s="4">
        <v>0</v>
      </c>
      <c r="H383" s="6">
        <v>52397017</v>
      </c>
      <c r="I383" s="6">
        <v>493941</v>
      </c>
      <c r="J383" s="4" t="s">
        <v>1144</v>
      </c>
      <c r="K383" s="4">
        <v>3</v>
      </c>
      <c r="L383" s="10">
        <v>7</v>
      </c>
      <c r="M383" s="10">
        <v>43</v>
      </c>
      <c r="N383" s="4" t="s">
        <v>2607</v>
      </c>
      <c r="O383" s="4">
        <v>320</v>
      </c>
      <c r="P383" s="4" t="s">
        <v>3177</v>
      </c>
      <c r="Q383" s="4" t="s">
        <v>172</v>
      </c>
      <c r="R383" s="4"/>
      <c r="S383" s="4">
        <v>1</v>
      </c>
      <c r="T383" s="4">
        <v>0</v>
      </c>
      <c r="U383" s="4">
        <v>3</v>
      </c>
      <c r="V383" s="5">
        <v>1521722217000</v>
      </c>
      <c r="W383" s="5">
        <v>1521725817000</v>
      </c>
      <c r="X383" s="5">
        <v>1521728517000</v>
      </c>
      <c r="Y383" s="4">
        <v>135</v>
      </c>
      <c r="Z383" s="4">
        <v>28400</v>
      </c>
      <c r="AA383" s="4">
        <v>250</v>
      </c>
      <c r="AB383" s="4">
        <v>35</v>
      </c>
      <c r="AC383" s="4">
        <v>1</v>
      </c>
      <c r="AD383" s="4">
        <v>0</v>
      </c>
      <c r="AE383" s="4" t="s">
        <v>23</v>
      </c>
      <c r="AF383" s="4" t="s">
        <v>4</v>
      </c>
      <c r="AG383" s="4"/>
    </row>
    <row r="384" spans="1:33" x14ac:dyDescent="0.25">
      <c r="A384" s="4" t="s">
        <v>502</v>
      </c>
      <c r="B384" s="4">
        <v>59</v>
      </c>
      <c r="C384" s="4" t="s">
        <v>502</v>
      </c>
      <c r="D384" s="4">
        <v>0</v>
      </c>
      <c r="E384" s="5">
        <v>1521731254000</v>
      </c>
      <c r="F384" s="5">
        <v>1521731264000</v>
      </c>
      <c r="G384" s="4">
        <v>0</v>
      </c>
      <c r="H384" s="6">
        <v>52384811</v>
      </c>
      <c r="I384" s="6">
        <v>4917607</v>
      </c>
      <c r="J384" s="4" t="s">
        <v>2049</v>
      </c>
      <c r="K384" s="4">
        <v>3</v>
      </c>
      <c r="L384" s="10">
        <v>7</v>
      </c>
      <c r="M384" s="10">
        <v>44</v>
      </c>
      <c r="N384" s="4" t="s">
        <v>2558</v>
      </c>
      <c r="O384" s="4">
        <v>76</v>
      </c>
      <c r="P384" s="4">
        <v>1021</v>
      </c>
      <c r="Q384" s="4" t="s">
        <v>4</v>
      </c>
      <c r="R384" s="4"/>
      <c r="S384" s="4">
        <v>1</v>
      </c>
      <c r="T384" s="4">
        <v>0</v>
      </c>
      <c r="U384" s="4">
        <v>2</v>
      </c>
      <c r="V384" s="5">
        <v>1521721963000</v>
      </c>
      <c r="W384" s="5">
        <v>1521725563000</v>
      </c>
      <c r="X384" s="5">
        <v>1521728263000</v>
      </c>
      <c r="Y384" s="4">
        <v>125</v>
      </c>
      <c r="Z384" s="4">
        <v>28400</v>
      </c>
      <c r="AA384" s="4">
        <v>205</v>
      </c>
      <c r="AB384" s="4">
        <v>77</v>
      </c>
      <c r="AC384" s="4">
        <v>1</v>
      </c>
      <c r="AD384" s="4">
        <v>0</v>
      </c>
      <c r="AE384" s="4" t="s">
        <v>119</v>
      </c>
      <c r="AF384" s="4" t="s">
        <v>4</v>
      </c>
      <c r="AG384" s="4"/>
    </row>
    <row r="385" spans="1:33" x14ac:dyDescent="0.25">
      <c r="A385" s="4" t="s">
        <v>2340</v>
      </c>
      <c r="B385" s="4">
        <v>373</v>
      </c>
      <c r="C385" s="4" t="s">
        <v>2340</v>
      </c>
      <c r="D385" s="4">
        <v>0</v>
      </c>
      <c r="E385" s="5">
        <v>1521739226000</v>
      </c>
      <c r="F385" s="5">
        <v>1521739305000</v>
      </c>
      <c r="G385" s="4">
        <v>0</v>
      </c>
      <c r="H385" s="6">
        <v>52388694</v>
      </c>
      <c r="I385" s="6">
        <v>4925266</v>
      </c>
      <c r="J385" s="4" t="s">
        <v>1034</v>
      </c>
      <c r="K385" s="4">
        <v>3</v>
      </c>
      <c r="L385" s="10">
        <v>7</v>
      </c>
      <c r="M385" s="10">
        <v>44</v>
      </c>
      <c r="N385" s="4" t="s">
        <v>2558</v>
      </c>
      <c r="O385" s="4">
        <v>132</v>
      </c>
      <c r="P385" s="4" t="s">
        <v>2609</v>
      </c>
      <c r="Q385" s="4" t="s">
        <v>2341</v>
      </c>
      <c r="R385" s="4"/>
      <c r="S385" s="4">
        <v>3</v>
      </c>
      <c r="T385" s="4">
        <v>0</v>
      </c>
      <c r="U385" s="4" t="s">
        <v>4</v>
      </c>
      <c r="V385" s="5" t="s">
        <v>4</v>
      </c>
      <c r="W385" s="5" t="s">
        <v>4</v>
      </c>
      <c r="X385" s="5" t="s">
        <v>4</v>
      </c>
      <c r="Y385" s="4" t="s">
        <v>4</v>
      </c>
      <c r="Z385" s="4">
        <v>28400</v>
      </c>
      <c r="AA385" s="4" t="s">
        <v>4</v>
      </c>
      <c r="AB385" s="4" t="s">
        <v>4</v>
      </c>
      <c r="AC385" s="4">
        <v>3</v>
      </c>
      <c r="AD385" s="4">
        <v>0</v>
      </c>
      <c r="AE385" s="4" t="s">
        <v>4</v>
      </c>
      <c r="AF385" s="4" t="s">
        <v>4</v>
      </c>
      <c r="AG385" s="4"/>
    </row>
    <row r="386" spans="1:33" x14ac:dyDescent="0.25">
      <c r="A386" s="7" t="s">
        <v>1902</v>
      </c>
      <c r="B386" s="4">
        <v>6</v>
      </c>
      <c r="C386" s="7" t="s">
        <v>1902</v>
      </c>
      <c r="D386" s="4">
        <v>5</v>
      </c>
      <c r="E386" s="5">
        <v>1521737575000</v>
      </c>
      <c r="F386" s="5">
        <v>1521737584000</v>
      </c>
      <c r="G386" s="4">
        <v>0</v>
      </c>
      <c r="H386" s="6">
        <v>52381237</v>
      </c>
      <c r="I386" s="6">
        <v>4913483</v>
      </c>
      <c r="J386" s="4" t="s">
        <v>1542</v>
      </c>
      <c r="K386" s="4">
        <v>3</v>
      </c>
      <c r="L386" s="10">
        <v>7</v>
      </c>
      <c r="M386" s="10">
        <v>44</v>
      </c>
      <c r="N386" s="4" t="s">
        <v>2647</v>
      </c>
      <c r="O386" s="4">
        <v>1</v>
      </c>
      <c r="P386" s="4" t="s">
        <v>2648</v>
      </c>
      <c r="Q386" s="4" t="s">
        <v>1904</v>
      </c>
      <c r="R386" s="4"/>
      <c r="S386" s="4">
        <v>2</v>
      </c>
      <c r="T386" s="4">
        <v>0</v>
      </c>
      <c r="U386" s="4">
        <v>1</v>
      </c>
      <c r="V386" s="5">
        <v>1521718643000</v>
      </c>
      <c r="W386" s="5">
        <v>1521722243000</v>
      </c>
      <c r="X386" s="5">
        <v>1521724943000</v>
      </c>
      <c r="Y386" s="4">
        <v>333</v>
      </c>
      <c r="Z386" s="4">
        <v>2766</v>
      </c>
      <c r="AA386" s="4">
        <v>263</v>
      </c>
      <c r="AB386" s="4">
        <v>39</v>
      </c>
      <c r="AC386" s="4">
        <v>2</v>
      </c>
      <c r="AD386" s="4">
        <v>5</v>
      </c>
      <c r="AE386" s="4" t="s">
        <v>103</v>
      </c>
      <c r="AF386" s="4" t="s">
        <v>4</v>
      </c>
      <c r="AG386" s="4"/>
    </row>
    <row r="387" spans="1:33" x14ac:dyDescent="0.25">
      <c r="A387" s="4" t="s">
        <v>1359</v>
      </c>
      <c r="B387" s="4">
        <v>168</v>
      </c>
      <c r="C387" s="4" t="s">
        <v>1359</v>
      </c>
      <c r="D387" s="4">
        <v>3</v>
      </c>
      <c r="E387" s="5">
        <v>1521734125000</v>
      </c>
      <c r="F387" s="5">
        <v>1521734127000</v>
      </c>
      <c r="G387" s="4">
        <v>0</v>
      </c>
      <c r="H387" s="6">
        <v>52389691</v>
      </c>
      <c r="I387" s="6">
        <v>4922032</v>
      </c>
      <c r="J387" s="4" t="s">
        <v>2202</v>
      </c>
      <c r="K387" s="4">
        <v>3</v>
      </c>
      <c r="L387" s="10">
        <v>7</v>
      </c>
      <c r="M387" s="10">
        <v>44</v>
      </c>
      <c r="N387" s="4" t="s">
        <v>3343</v>
      </c>
      <c r="O387" s="4">
        <v>121</v>
      </c>
      <c r="P387" s="4" t="s">
        <v>3344</v>
      </c>
      <c r="Q387" s="4" t="s">
        <v>1361</v>
      </c>
      <c r="R387" s="4"/>
      <c r="S387" s="4">
        <v>1</v>
      </c>
      <c r="T387" s="4">
        <v>0</v>
      </c>
      <c r="U387" s="4">
        <v>2</v>
      </c>
      <c r="V387" s="5">
        <v>1521731317000</v>
      </c>
      <c r="W387" s="5">
        <v>1521734917000</v>
      </c>
      <c r="X387" s="5">
        <v>1521737617000</v>
      </c>
      <c r="Y387" s="4">
        <v>302</v>
      </c>
      <c r="Z387" s="4">
        <v>28400</v>
      </c>
      <c r="AA387" s="4">
        <v>238</v>
      </c>
      <c r="AB387" s="4">
        <v>65</v>
      </c>
      <c r="AC387" s="4">
        <v>1</v>
      </c>
      <c r="AD387" s="4">
        <v>3</v>
      </c>
      <c r="AE387" s="4" t="s">
        <v>135</v>
      </c>
      <c r="AF387" s="4" t="s">
        <v>4</v>
      </c>
      <c r="AG387" s="4"/>
    </row>
    <row r="388" spans="1:33" x14ac:dyDescent="0.25">
      <c r="A388" s="4" t="s">
        <v>812</v>
      </c>
      <c r="B388" s="4">
        <v>248</v>
      </c>
      <c r="C388" s="4" t="s">
        <v>812</v>
      </c>
      <c r="D388" s="4">
        <v>4</v>
      </c>
      <c r="E388" s="5">
        <v>1521732632000</v>
      </c>
      <c r="F388" s="5">
        <v>1521732636000</v>
      </c>
      <c r="G388" s="4">
        <v>0</v>
      </c>
      <c r="H388" s="6">
        <v>52382978</v>
      </c>
      <c r="I388" s="6">
        <v>4914533</v>
      </c>
      <c r="J388" s="4" t="s">
        <v>2305</v>
      </c>
      <c r="K388" s="4">
        <v>3</v>
      </c>
      <c r="L388" s="10">
        <v>7</v>
      </c>
      <c r="M388" s="10">
        <v>44</v>
      </c>
      <c r="N388" s="4" t="s">
        <v>2558</v>
      </c>
      <c r="O388" s="4" t="s">
        <v>2852</v>
      </c>
      <c r="P388" s="4" t="s">
        <v>2853</v>
      </c>
      <c r="Q388" s="4" t="s">
        <v>814</v>
      </c>
      <c r="R388" s="4"/>
      <c r="S388" s="4">
        <v>3</v>
      </c>
      <c r="T388" s="4">
        <v>0</v>
      </c>
      <c r="U388" s="4">
        <v>3</v>
      </c>
      <c r="V388" s="5">
        <v>1521725848000</v>
      </c>
      <c r="W388" s="5">
        <v>1521729448000</v>
      </c>
      <c r="X388" s="5">
        <v>1521732148000</v>
      </c>
      <c r="Y388" s="4">
        <v>94</v>
      </c>
      <c r="Z388" s="4">
        <v>28400</v>
      </c>
      <c r="AA388" s="4">
        <v>203</v>
      </c>
      <c r="AB388" s="4">
        <v>247</v>
      </c>
      <c r="AC388" s="4">
        <v>3</v>
      </c>
      <c r="AD388" s="4">
        <v>4</v>
      </c>
      <c r="AE388" s="4" t="s">
        <v>108</v>
      </c>
      <c r="AF388" s="4" t="s">
        <v>4</v>
      </c>
      <c r="AG388" s="4"/>
    </row>
    <row r="389" spans="1:33" x14ac:dyDescent="0.25">
      <c r="A389" s="4" t="s">
        <v>1985</v>
      </c>
      <c r="B389" s="4">
        <v>168</v>
      </c>
      <c r="C389" s="4" t="s">
        <v>1985</v>
      </c>
      <c r="D389" s="4">
        <v>2</v>
      </c>
      <c r="E389" s="5">
        <v>1521734917000</v>
      </c>
      <c r="F389" s="5">
        <v>1521734938000</v>
      </c>
      <c r="G389" s="4">
        <v>0</v>
      </c>
      <c r="H389" s="6">
        <v>52390035</v>
      </c>
      <c r="I389" s="6">
        <v>4925547</v>
      </c>
      <c r="J389" s="4" t="s">
        <v>1882</v>
      </c>
      <c r="K389" s="4">
        <v>3</v>
      </c>
      <c r="L389" s="10">
        <v>7</v>
      </c>
      <c r="M389" s="10">
        <v>44</v>
      </c>
      <c r="N389" s="4" t="s">
        <v>2558</v>
      </c>
      <c r="O389" s="4">
        <v>134</v>
      </c>
      <c r="P389" s="4" t="s">
        <v>2609</v>
      </c>
      <c r="Q389" s="4" t="s">
        <v>1987</v>
      </c>
      <c r="R389" s="4"/>
      <c r="S389" s="4">
        <v>3</v>
      </c>
      <c r="T389" s="4">
        <v>0</v>
      </c>
      <c r="U389" s="4">
        <v>1</v>
      </c>
      <c r="V389" s="5">
        <v>1521719018000</v>
      </c>
      <c r="W389" s="5">
        <v>1521722618000</v>
      </c>
      <c r="X389" s="5">
        <v>1521725318000</v>
      </c>
      <c r="Y389" s="4">
        <v>129</v>
      </c>
      <c r="Z389" s="4">
        <v>1165</v>
      </c>
      <c r="AA389" s="4">
        <v>231</v>
      </c>
      <c r="AB389" s="4">
        <v>133</v>
      </c>
      <c r="AC389" s="4">
        <v>3</v>
      </c>
      <c r="AD389" s="4">
        <v>2</v>
      </c>
      <c r="AE389" s="4" t="s">
        <v>27</v>
      </c>
      <c r="AF389" s="4" t="s">
        <v>4</v>
      </c>
      <c r="AG389" s="4"/>
    </row>
    <row r="390" spans="1:33" x14ac:dyDescent="0.25">
      <c r="A390" s="4" t="s">
        <v>491</v>
      </c>
      <c r="B390" s="4">
        <v>242</v>
      </c>
      <c r="C390" s="4" t="s">
        <v>491</v>
      </c>
      <c r="D390" s="4">
        <v>4</v>
      </c>
      <c r="E390" s="5">
        <v>1521734410000</v>
      </c>
      <c r="F390" s="5">
        <v>1521734414000</v>
      </c>
      <c r="G390" s="4">
        <v>0</v>
      </c>
      <c r="H390" s="6">
        <v>5238178</v>
      </c>
      <c r="I390" s="6">
        <v>4909885</v>
      </c>
      <c r="J390" s="4" t="s">
        <v>724</v>
      </c>
      <c r="K390" s="4">
        <v>3</v>
      </c>
      <c r="L390" s="10">
        <v>7</v>
      </c>
      <c r="M390" s="10">
        <v>44</v>
      </c>
      <c r="N390" s="4" t="s">
        <v>3742</v>
      </c>
      <c r="O390" s="4">
        <v>107</v>
      </c>
      <c r="P390" s="4" t="s">
        <v>3743</v>
      </c>
      <c r="Q390" s="4" t="s">
        <v>4</v>
      </c>
      <c r="R390" s="4"/>
      <c r="S390" s="4">
        <v>2</v>
      </c>
      <c r="T390" s="4">
        <v>0</v>
      </c>
      <c r="U390" s="4">
        <v>1</v>
      </c>
      <c r="V390" s="5">
        <v>1521734409000</v>
      </c>
      <c r="W390" s="5">
        <v>1521738009000</v>
      </c>
      <c r="X390" s="5">
        <v>1521740709000</v>
      </c>
      <c r="Y390" s="4">
        <v>320</v>
      </c>
      <c r="Z390" s="4">
        <v>28400</v>
      </c>
      <c r="AA390" s="4">
        <v>230</v>
      </c>
      <c r="AB390" s="4">
        <v>268</v>
      </c>
      <c r="AC390" s="4">
        <v>2</v>
      </c>
      <c r="AD390" s="4">
        <v>4</v>
      </c>
      <c r="AE390" s="4" t="s">
        <v>111</v>
      </c>
      <c r="AF390" s="4" t="s">
        <v>4</v>
      </c>
      <c r="AG390" s="4"/>
    </row>
    <row r="391" spans="1:33" x14ac:dyDescent="0.25">
      <c r="A391" s="4" t="s">
        <v>676</v>
      </c>
      <c r="B391" s="4">
        <v>242</v>
      </c>
      <c r="C391" s="4" t="s">
        <v>676</v>
      </c>
      <c r="D391" s="4">
        <v>5</v>
      </c>
      <c r="E391" s="5">
        <v>1521735340000</v>
      </c>
      <c r="F391" s="5">
        <v>1521735351000</v>
      </c>
      <c r="G391" s="4">
        <v>0</v>
      </c>
      <c r="H391" s="6">
        <v>52390997</v>
      </c>
      <c r="I391" s="6">
        <v>492402</v>
      </c>
      <c r="J391" s="4" t="s">
        <v>1393</v>
      </c>
      <c r="K391" s="4">
        <v>3</v>
      </c>
      <c r="L391" s="10">
        <v>7</v>
      </c>
      <c r="M391" s="10">
        <v>45</v>
      </c>
      <c r="N391" s="4" t="s">
        <v>2644</v>
      </c>
      <c r="O391" s="4" t="s">
        <v>2645</v>
      </c>
      <c r="P391" s="4" t="s">
        <v>2646</v>
      </c>
      <c r="Q391" s="4" t="s">
        <v>678</v>
      </c>
      <c r="R391" s="4"/>
      <c r="S391" s="4">
        <v>2</v>
      </c>
      <c r="T391" s="4">
        <v>0</v>
      </c>
      <c r="U391" s="4">
        <v>5</v>
      </c>
      <c r="V391" s="5">
        <v>1521728478000</v>
      </c>
      <c r="W391" s="5">
        <v>1521732078000</v>
      </c>
      <c r="X391" s="5">
        <v>1521734778000</v>
      </c>
      <c r="Y391" s="4">
        <v>249</v>
      </c>
      <c r="Z391" s="4">
        <v>28400</v>
      </c>
      <c r="AA391" s="4">
        <v>253</v>
      </c>
      <c r="AB391" s="4">
        <v>107</v>
      </c>
      <c r="AC391" s="4">
        <v>2</v>
      </c>
      <c r="AD391" s="4">
        <v>5</v>
      </c>
      <c r="AE391" s="4" t="s">
        <v>3</v>
      </c>
      <c r="AF391" s="4" t="s">
        <v>4</v>
      </c>
      <c r="AG391" s="4"/>
    </row>
    <row r="392" spans="1:33" x14ac:dyDescent="0.25">
      <c r="A392" s="4" t="s">
        <v>2310</v>
      </c>
      <c r="B392" s="4">
        <v>80</v>
      </c>
      <c r="C392" s="4" t="s">
        <v>2310</v>
      </c>
      <c r="D392" s="4">
        <v>4</v>
      </c>
      <c r="E392" s="5">
        <v>1521738762000</v>
      </c>
      <c r="F392" s="5">
        <v>1521738767000</v>
      </c>
      <c r="G392" s="4">
        <v>0</v>
      </c>
      <c r="H392" s="6">
        <v>52391452</v>
      </c>
      <c r="I392" s="6">
        <v>4935339</v>
      </c>
      <c r="J392" s="4" t="s">
        <v>1605</v>
      </c>
      <c r="K392" s="4">
        <v>3</v>
      </c>
      <c r="L392" s="10">
        <v>7</v>
      </c>
      <c r="M392" s="10">
        <v>45</v>
      </c>
      <c r="N392" s="4" t="s">
        <v>2554</v>
      </c>
      <c r="O392" s="4" t="s">
        <v>3533</v>
      </c>
      <c r="P392" s="4" t="s">
        <v>3534</v>
      </c>
      <c r="Q392" s="4" t="s">
        <v>2312</v>
      </c>
      <c r="R392" s="4"/>
      <c r="S392" s="4">
        <v>2</v>
      </c>
      <c r="T392" s="4">
        <v>0</v>
      </c>
      <c r="U392" s="4" t="s">
        <v>4</v>
      </c>
      <c r="V392" s="5" t="s">
        <v>4</v>
      </c>
      <c r="W392" s="5" t="s">
        <v>4</v>
      </c>
      <c r="X392" s="5" t="s">
        <v>4</v>
      </c>
      <c r="Y392" s="4" t="s">
        <v>4</v>
      </c>
      <c r="Z392" s="4">
        <v>28400</v>
      </c>
      <c r="AA392" s="4" t="s">
        <v>4</v>
      </c>
      <c r="AB392" s="4" t="s">
        <v>4</v>
      </c>
      <c r="AC392" s="4">
        <v>2</v>
      </c>
      <c r="AD392" s="4">
        <v>4</v>
      </c>
      <c r="AE392" s="4" t="s">
        <v>4</v>
      </c>
      <c r="AF392" s="4" t="s">
        <v>4</v>
      </c>
      <c r="AG392" s="4"/>
    </row>
    <row r="393" spans="1:33" x14ac:dyDescent="0.25">
      <c r="A393" s="4" t="s">
        <v>1252</v>
      </c>
      <c r="B393" s="4">
        <v>136</v>
      </c>
      <c r="C393" s="4" t="s">
        <v>1252</v>
      </c>
      <c r="D393" s="4">
        <v>0</v>
      </c>
      <c r="E393" s="5">
        <v>1521738548000</v>
      </c>
      <c r="F393" s="5">
        <v>1521738559000</v>
      </c>
      <c r="G393" s="4">
        <v>0</v>
      </c>
      <c r="H393" s="6">
        <v>52394</v>
      </c>
      <c r="I393" s="6">
        <v>4922796</v>
      </c>
      <c r="J393" s="4" t="s">
        <v>2043</v>
      </c>
      <c r="K393" s="4">
        <v>3</v>
      </c>
      <c r="L393" s="10">
        <v>7</v>
      </c>
      <c r="M393" s="10">
        <v>45</v>
      </c>
      <c r="N393" s="4" t="s">
        <v>2885</v>
      </c>
      <c r="O393" s="4">
        <v>15</v>
      </c>
      <c r="P393" s="4">
        <v>1022</v>
      </c>
      <c r="Q393" s="4" t="s">
        <v>1254</v>
      </c>
      <c r="R393" s="4"/>
      <c r="S393" s="4">
        <v>3</v>
      </c>
      <c r="T393" s="4">
        <v>0</v>
      </c>
      <c r="U393" s="4">
        <v>1</v>
      </c>
      <c r="V393" s="5">
        <v>1521552439000</v>
      </c>
      <c r="W393" s="5">
        <v>1521556039000</v>
      </c>
      <c r="X393" s="5">
        <v>1521558739000</v>
      </c>
      <c r="Y393" s="4">
        <v>129</v>
      </c>
      <c r="Z393" s="4">
        <v>28400</v>
      </c>
      <c r="AA393" s="4">
        <v>231</v>
      </c>
      <c r="AB393" s="4">
        <v>133</v>
      </c>
      <c r="AC393" s="4">
        <v>3</v>
      </c>
      <c r="AD393" s="4">
        <v>0</v>
      </c>
      <c r="AE393" s="4" t="s">
        <v>27</v>
      </c>
      <c r="AF393" s="4" t="s">
        <v>4</v>
      </c>
      <c r="AG393" s="4"/>
    </row>
    <row r="394" spans="1:33" x14ac:dyDescent="0.25">
      <c r="A394" s="4" t="s">
        <v>959</v>
      </c>
      <c r="B394" s="4">
        <v>112</v>
      </c>
      <c r="C394" s="4" t="s">
        <v>959</v>
      </c>
      <c r="D394" s="4">
        <v>5</v>
      </c>
      <c r="E394" s="5">
        <v>1521736046000</v>
      </c>
      <c r="F394" s="5">
        <v>1521736084000</v>
      </c>
      <c r="G394" s="4">
        <v>0</v>
      </c>
      <c r="H394" s="6">
        <v>52386335</v>
      </c>
      <c r="I394" s="6">
        <v>4950215</v>
      </c>
      <c r="J394" s="4" t="s">
        <v>1897</v>
      </c>
      <c r="K394" s="4">
        <v>3</v>
      </c>
      <c r="L394" s="10">
        <v>7</v>
      </c>
      <c r="M394" s="10">
        <v>45</v>
      </c>
      <c r="N394" s="4" t="s">
        <v>2934</v>
      </c>
      <c r="O394" s="4">
        <v>19</v>
      </c>
      <c r="P394" s="4" t="s">
        <v>2935</v>
      </c>
      <c r="Q394" s="4" t="s">
        <v>961</v>
      </c>
      <c r="R394" s="4"/>
      <c r="S394" s="4">
        <v>1</v>
      </c>
      <c r="T394" s="4">
        <v>0</v>
      </c>
      <c r="U394" s="4">
        <v>2</v>
      </c>
      <c r="V394" s="5">
        <v>1521725804000</v>
      </c>
      <c r="W394" s="5">
        <v>1521729404000</v>
      </c>
      <c r="X394" s="5">
        <v>1521732104000</v>
      </c>
      <c r="Y394" s="4">
        <v>303</v>
      </c>
      <c r="Z394" s="4">
        <v>28400</v>
      </c>
      <c r="AA394" s="4">
        <v>263</v>
      </c>
      <c r="AB394" s="4">
        <v>20</v>
      </c>
      <c r="AC394" s="4">
        <v>1</v>
      </c>
      <c r="AD394" s="4">
        <v>5</v>
      </c>
      <c r="AE394" s="4" t="s">
        <v>11</v>
      </c>
      <c r="AF394" s="4" t="s">
        <v>4</v>
      </c>
      <c r="AG394" s="4"/>
    </row>
    <row r="395" spans="1:33" x14ac:dyDescent="0.25">
      <c r="A395" s="4" t="s">
        <v>394</v>
      </c>
      <c r="B395" s="4">
        <v>149</v>
      </c>
      <c r="C395" s="4" t="s">
        <v>394</v>
      </c>
      <c r="D395" s="4">
        <v>2</v>
      </c>
      <c r="E395" s="5">
        <v>1521736069000</v>
      </c>
      <c r="F395" s="5">
        <v>1521736071000</v>
      </c>
      <c r="G395" s="4">
        <v>0</v>
      </c>
      <c r="H395" s="6">
        <v>52385881</v>
      </c>
      <c r="I395" s="6">
        <v>4947229</v>
      </c>
      <c r="J395" s="4" t="s">
        <v>2220</v>
      </c>
      <c r="K395" s="4">
        <v>3</v>
      </c>
      <c r="L395" s="10">
        <v>7</v>
      </c>
      <c r="M395" s="10">
        <v>46</v>
      </c>
      <c r="N395" s="4" t="s">
        <v>2554</v>
      </c>
      <c r="O395" s="4" t="s">
        <v>2555</v>
      </c>
      <c r="P395" s="4" t="s">
        <v>2556</v>
      </c>
      <c r="Q395" s="4" t="s">
        <v>4</v>
      </c>
      <c r="R395" s="4"/>
      <c r="S395" s="4">
        <v>2</v>
      </c>
      <c r="T395" s="4">
        <v>0</v>
      </c>
      <c r="U395" s="4">
        <v>5</v>
      </c>
      <c r="V395" s="5">
        <v>1521736066000</v>
      </c>
      <c r="W395" s="5">
        <v>1521739666000</v>
      </c>
      <c r="X395" s="5">
        <v>1521742366000</v>
      </c>
      <c r="Y395" s="4" t="s">
        <v>4</v>
      </c>
      <c r="Z395" s="4">
        <v>28400</v>
      </c>
      <c r="AA395" s="4" t="s">
        <v>4</v>
      </c>
      <c r="AB395" s="4" t="s">
        <v>4</v>
      </c>
      <c r="AC395" s="4">
        <v>2</v>
      </c>
      <c r="AD395" s="4">
        <v>2</v>
      </c>
      <c r="AE395" s="4" t="s">
        <v>4</v>
      </c>
      <c r="AF395" s="4" t="s">
        <v>4</v>
      </c>
      <c r="AG395" s="4"/>
    </row>
    <row r="396" spans="1:33" x14ac:dyDescent="0.25">
      <c r="A396" s="4" t="s">
        <v>1633</v>
      </c>
      <c r="B396" s="4">
        <v>112</v>
      </c>
      <c r="C396" s="4" t="s">
        <v>1633</v>
      </c>
      <c r="D396" s="4">
        <v>2</v>
      </c>
      <c r="E396" s="5">
        <v>1521738345000</v>
      </c>
      <c r="F396" s="5">
        <v>1521738356000</v>
      </c>
      <c r="G396" s="4">
        <v>0</v>
      </c>
      <c r="H396" s="6">
        <v>52385859</v>
      </c>
      <c r="I396" s="6">
        <v>492805</v>
      </c>
      <c r="J396" s="4" t="s">
        <v>1734</v>
      </c>
      <c r="K396" s="4">
        <v>3</v>
      </c>
      <c r="L396" s="10">
        <v>7</v>
      </c>
      <c r="M396" s="10">
        <v>46</v>
      </c>
      <c r="N396" s="4" t="s">
        <v>3077</v>
      </c>
      <c r="O396" s="4">
        <v>33</v>
      </c>
      <c r="P396" s="4" t="s">
        <v>3078</v>
      </c>
      <c r="Q396" s="4" t="s">
        <v>1635</v>
      </c>
      <c r="R396" s="4"/>
      <c r="S396" s="4">
        <v>2</v>
      </c>
      <c r="T396" s="4">
        <v>0</v>
      </c>
      <c r="U396" s="4">
        <v>4</v>
      </c>
      <c r="V396" s="5">
        <v>1521558161000</v>
      </c>
      <c r="W396" s="5">
        <v>1521561761000</v>
      </c>
      <c r="X396" s="5">
        <v>1521564461000</v>
      </c>
      <c r="Y396" s="4">
        <v>359</v>
      </c>
      <c r="Z396" s="4">
        <v>28400</v>
      </c>
      <c r="AA396" s="4">
        <v>226</v>
      </c>
      <c r="AB396" s="4">
        <v>16</v>
      </c>
      <c r="AC396" s="4">
        <v>2</v>
      </c>
      <c r="AD396" s="4">
        <v>2</v>
      </c>
      <c r="AE396" s="4" t="s">
        <v>93</v>
      </c>
      <c r="AF396" s="4" t="s">
        <v>4</v>
      </c>
      <c r="AG396" s="4"/>
    </row>
    <row r="397" spans="1:33" x14ac:dyDescent="0.25">
      <c r="A397" s="4" t="s">
        <v>1054</v>
      </c>
      <c r="B397" s="4">
        <v>113</v>
      </c>
      <c r="C397" s="4" t="s">
        <v>1054</v>
      </c>
      <c r="D397" s="4">
        <v>0</v>
      </c>
      <c r="E397" s="5">
        <v>1521728305000</v>
      </c>
      <c r="F397" s="5">
        <v>1521728311000</v>
      </c>
      <c r="G397" s="4">
        <v>0</v>
      </c>
      <c r="H397" s="6">
        <v>52385954</v>
      </c>
      <c r="I397" s="6">
        <v>4921802</v>
      </c>
      <c r="J397" s="4" t="s">
        <v>1259</v>
      </c>
      <c r="K397" s="4">
        <v>3</v>
      </c>
      <c r="L397" s="10">
        <v>7</v>
      </c>
      <c r="M397" s="10">
        <v>46</v>
      </c>
      <c r="N397" s="4" t="s">
        <v>2558</v>
      </c>
      <c r="O397" s="4">
        <v>98</v>
      </c>
      <c r="P397" s="4" t="s">
        <v>3345</v>
      </c>
      <c r="Q397" s="4" t="s">
        <v>1056</v>
      </c>
      <c r="R397" s="4"/>
      <c r="S397" s="4">
        <v>1</v>
      </c>
      <c r="T397" s="4">
        <v>0</v>
      </c>
      <c r="U397" s="4">
        <v>2</v>
      </c>
      <c r="V397" s="5">
        <v>1521549494000</v>
      </c>
      <c r="W397" s="5">
        <v>1521553094000</v>
      </c>
      <c r="X397" s="5">
        <v>1521555794000</v>
      </c>
      <c r="Y397" s="4">
        <v>310</v>
      </c>
      <c r="Z397" s="4">
        <v>28400</v>
      </c>
      <c r="AA397" s="4">
        <v>249</v>
      </c>
      <c r="AB397" s="4">
        <v>102</v>
      </c>
      <c r="AC397" s="4">
        <v>1</v>
      </c>
      <c r="AD397" s="4">
        <v>0</v>
      </c>
      <c r="AE397" s="4" t="s">
        <v>38</v>
      </c>
      <c r="AF397" s="4" t="s">
        <v>4</v>
      </c>
      <c r="AG397" s="4"/>
    </row>
    <row r="398" spans="1:33" x14ac:dyDescent="0.25">
      <c r="A398" s="4" t="s">
        <v>875</v>
      </c>
      <c r="B398" s="4">
        <v>134</v>
      </c>
      <c r="C398" s="4" t="s">
        <v>875</v>
      </c>
      <c r="D398" s="4">
        <v>5</v>
      </c>
      <c r="E398" s="5">
        <v>1521738135000</v>
      </c>
      <c r="F398" s="5">
        <v>1521738137000</v>
      </c>
      <c r="G398" s="4">
        <v>0</v>
      </c>
      <c r="H398" s="6">
        <v>52385765</v>
      </c>
      <c r="I398" s="6">
        <v>4922797</v>
      </c>
      <c r="J398" s="4" t="s">
        <v>1274</v>
      </c>
      <c r="K398" s="4">
        <v>3</v>
      </c>
      <c r="L398" s="10">
        <v>7</v>
      </c>
      <c r="M398" s="10">
        <v>46</v>
      </c>
      <c r="N398" s="4" t="s">
        <v>3646</v>
      </c>
      <c r="O398" s="4">
        <v>29</v>
      </c>
      <c r="P398" s="4" t="s">
        <v>3647</v>
      </c>
      <c r="Q398" s="4" t="s">
        <v>877</v>
      </c>
      <c r="R398" s="4"/>
      <c r="S398" s="4">
        <v>1</v>
      </c>
      <c r="T398" s="4">
        <v>0</v>
      </c>
      <c r="U398" s="4">
        <v>2</v>
      </c>
      <c r="V398" s="5">
        <v>1521560660000</v>
      </c>
      <c r="W398" s="5">
        <v>1521564260000</v>
      </c>
      <c r="X398" s="5">
        <v>1521566960000</v>
      </c>
      <c r="Y398" s="4">
        <v>310</v>
      </c>
      <c r="Z398" s="4">
        <v>28400</v>
      </c>
      <c r="AA398" s="4">
        <v>249</v>
      </c>
      <c r="AB398" s="4">
        <v>102</v>
      </c>
      <c r="AC398" s="4">
        <v>1</v>
      </c>
      <c r="AD398" s="4">
        <v>5</v>
      </c>
      <c r="AE398" s="4" t="s">
        <v>38</v>
      </c>
      <c r="AF398" s="4" t="s">
        <v>4</v>
      </c>
      <c r="AG398" s="4"/>
    </row>
    <row r="399" spans="1:33" x14ac:dyDescent="0.25">
      <c r="A399" s="4" t="s">
        <v>1024</v>
      </c>
      <c r="B399" s="4">
        <v>113</v>
      </c>
      <c r="C399" s="4" t="s">
        <v>1024</v>
      </c>
      <c r="D399" s="4">
        <v>3</v>
      </c>
      <c r="E399" s="5">
        <v>1521736239000</v>
      </c>
      <c r="F399" s="5">
        <v>1521736257000</v>
      </c>
      <c r="G399" s="4">
        <v>0</v>
      </c>
      <c r="H399" s="6">
        <v>52386253</v>
      </c>
      <c r="I399" s="6">
        <v>4931688</v>
      </c>
      <c r="J399" s="4" t="s">
        <v>1238</v>
      </c>
      <c r="K399" s="4">
        <v>3</v>
      </c>
      <c r="L399" s="10">
        <v>7</v>
      </c>
      <c r="M399" s="10">
        <v>46</v>
      </c>
      <c r="N399" s="4" t="s">
        <v>2973</v>
      </c>
      <c r="O399" s="4">
        <v>116</v>
      </c>
      <c r="P399" s="4">
        <v>1022</v>
      </c>
      <c r="Q399" s="4" t="s">
        <v>1026</v>
      </c>
      <c r="R399" s="4"/>
      <c r="S399" s="4">
        <v>1</v>
      </c>
      <c r="T399" s="4">
        <v>0</v>
      </c>
      <c r="U399" s="4">
        <v>5</v>
      </c>
      <c r="V399" s="5">
        <v>1521733116000</v>
      </c>
      <c r="W399" s="5">
        <v>1521736716000</v>
      </c>
      <c r="X399" s="5">
        <v>1521739416000</v>
      </c>
      <c r="Y399" s="4">
        <v>249</v>
      </c>
      <c r="Z399" s="4">
        <v>28400</v>
      </c>
      <c r="AA399" s="4">
        <v>274</v>
      </c>
      <c r="AB399" s="4">
        <v>275</v>
      </c>
      <c r="AC399" s="4">
        <v>1</v>
      </c>
      <c r="AD399" s="4">
        <v>3</v>
      </c>
      <c r="AE399" s="4" t="s">
        <v>3</v>
      </c>
      <c r="AF399" s="4" t="s">
        <v>4</v>
      </c>
      <c r="AG399" s="4"/>
    </row>
    <row r="400" spans="1:33" x14ac:dyDescent="0.25">
      <c r="A400" s="4" t="s">
        <v>303</v>
      </c>
      <c r="B400" s="4">
        <v>113</v>
      </c>
      <c r="C400" s="4" t="s">
        <v>303</v>
      </c>
      <c r="D400" s="4">
        <v>4</v>
      </c>
      <c r="E400" s="5">
        <v>1521734894000</v>
      </c>
      <c r="F400" s="5">
        <v>1521734907000</v>
      </c>
      <c r="G400" s="4">
        <v>0</v>
      </c>
      <c r="H400" s="6">
        <v>52391691</v>
      </c>
      <c r="I400" s="6">
        <v>4942979</v>
      </c>
      <c r="J400" s="4" t="s">
        <v>665</v>
      </c>
      <c r="K400" s="4">
        <v>3</v>
      </c>
      <c r="L400" s="10">
        <v>7</v>
      </c>
      <c r="M400" s="10">
        <v>47</v>
      </c>
      <c r="N400" s="4" t="s">
        <v>3004</v>
      </c>
      <c r="O400" s="4">
        <v>3</v>
      </c>
      <c r="P400" s="4" t="s">
        <v>3005</v>
      </c>
      <c r="Q400" s="4" t="s">
        <v>305</v>
      </c>
      <c r="R400" s="4"/>
      <c r="S400" s="4">
        <v>1</v>
      </c>
      <c r="T400" s="4">
        <v>0</v>
      </c>
      <c r="U400" s="4">
        <v>5</v>
      </c>
      <c r="V400" s="5">
        <v>1521556338000</v>
      </c>
      <c r="W400" s="5">
        <v>1521559938000</v>
      </c>
      <c r="X400" s="5">
        <v>1521562638000</v>
      </c>
      <c r="Y400" s="4">
        <v>249</v>
      </c>
      <c r="Z400" s="4">
        <v>28400</v>
      </c>
      <c r="AA400" s="4">
        <v>274</v>
      </c>
      <c r="AB400" s="4">
        <v>257</v>
      </c>
      <c r="AC400" s="4">
        <v>1</v>
      </c>
      <c r="AD400" s="4">
        <v>4</v>
      </c>
      <c r="AE400" s="4" t="s">
        <v>3</v>
      </c>
      <c r="AF400" s="4" t="s">
        <v>4</v>
      </c>
      <c r="AG400" s="4"/>
    </row>
    <row r="401" spans="1:33" x14ac:dyDescent="0.25">
      <c r="A401" s="4" t="s">
        <v>2245</v>
      </c>
      <c r="B401" s="4">
        <v>149</v>
      </c>
      <c r="C401" s="4" t="s">
        <v>2245</v>
      </c>
      <c r="D401" s="4">
        <v>0</v>
      </c>
      <c r="E401" s="5">
        <v>1521738217000</v>
      </c>
      <c r="F401" s="5">
        <v>1521738221000</v>
      </c>
      <c r="G401" s="4">
        <v>0</v>
      </c>
      <c r="H401" s="6">
        <v>52389018</v>
      </c>
      <c r="I401" s="6">
        <v>4944704</v>
      </c>
      <c r="J401" s="4" t="s">
        <v>1082</v>
      </c>
      <c r="K401" s="4">
        <v>3</v>
      </c>
      <c r="L401" s="10">
        <v>7</v>
      </c>
      <c r="M401" s="10">
        <v>47</v>
      </c>
      <c r="N401" s="4" t="s">
        <v>2554</v>
      </c>
      <c r="O401" s="4" t="s">
        <v>3347</v>
      </c>
      <c r="P401" s="4" t="s">
        <v>3348</v>
      </c>
      <c r="Q401" s="4" t="s">
        <v>2247</v>
      </c>
      <c r="R401" s="4"/>
      <c r="S401" s="4">
        <v>1</v>
      </c>
      <c r="T401" s="4">
        <v>0</v>
      </c>
      <c r="U401" s="4">
        <v>1</v>
      </c>
      <c r="V401" s="5">
        <v>1521738216000</v>
      </c>
      <c r="W401" s="5">
        <v>1521741816000</v>
      </c>
      <c r="X401" s="5">
        <v>1521744516000</v>
      </c>
      <c r="Y401" s="4" t="s">
        <v>4</v>
      </c>
      <c r="Z401" s="4">
        <v>28400</v>
      </c>
      <c r="AA401" s="4" t="s">
        <v>4</v>
      </c>
      <c r="AB401" s="4" t="s">
        <v>4</v>
      </c>
      <c r="AC401" s="4">
        <v>1</v>
      </c>
      <c r="AD401" s="4">
        <v>0</v>
      </c>
      <c r="AE401" s="4" t="s">
        <v>4</v>
      </c>
      <c r="AF401" s="4" t="s">
        <v>4</v>
      </c>
      <c r="AG401" s="4"/>
    </row>
    <row r="402" spans="1:33" x14ac:dyDescent="0.25">
      <c r="A402" s="7" t="s">
        <v>1860</v>
      </c>
      <c r="B402" s="4">
        <v>130</v>
      </c>
      <c r="C402" s="7" t="s">
        <v>1860</v>
      </c>
      <c r="D402" s="4">
        <v>0</v>
      </c>
      <c r="E402" s="5">
        <v>1521737541000</v>
      </c>
      <c r="F402" s="5">
        <v>1521737545000</v>
      </c>
      <c r="G402" s="4">
        <v>0</v>
      </c>
      <c r="H402" s="6">
        <v>52406425</v>
      </c>
      <c r="I402" s="6">
        <v>4893391</v>
      </c>
      <c r="J402" s="4" t="s">
        <v>2093</v>
      </c>
      <c r="K402" s="4">
        <v>3</v>
      </c>
      <c r="L402" s="10">
        <v>7</v>
      </c>
      <c r="M402" s="10">
        <v>48</v>
      </c>
      <c r="N402" s="4" t="s">
        <v>3120</v>
      </c>
      <c r="O402" s="4">
        <v>33</v>
      </c>
      <c r="P402" s="4" t="s">
        <v>3121</v>
      </c>
      <c r="Q402" s="4" t="s">
        <v>1862</v>
      </c>
      <c r="R402" s="4"/>
      <c r="S402" s="4">
        <v>2</v>
      </c>
      <c r="T402" s="4">
        <v>0</v>
      </c>
      <c r="U402" s="4">
        <v>1</v>
      </c>
      <c r="V402" s="5">
        <v>1521562101000</v>
      </c>
      <c r="W402" s="5">
        <v>1521565701000</v>
      </c>
      <c r="X402" s="5">
        <v>1521568401000</v>
      </c>
      <c r="Y402" s="4">
        <v>320</v>
      </c>
      <c r="Z402" s="4">
        <v>28400</v>
      </c>
      <c r="AA402" s="4">
        <v>230</v>
      </c>
      <c r="AB402" s="4">
        <v>105</v>
      </c>
      <c r="AC402" s="4">
        <v>2</v>
      </c>
      <c r="AD402" s="4">
        <v>0</v>
      </c>
      <c r="AE402" s="4" t="s">
        <v>111</v>
      </c>
      <c r="AF402" s="4" t="s">
        <v>4</v>
      </c>
      <c r="AG402" s="4"/>
    </row>
    <row r="403" spans="1:33" x14ac:dyDescent="0.25">
      <c r="A403" s="4" t="s">
        <v>376</v>
      </c>
      <c r="B403" s="4">
        <v>134</v>
      </c>
      <c r="C403" s="4" t="s">
        <v>376</v>
      </c>
      <c r="D403" s="4">
        <v>0</v>
      </c>
      <c r="E403" s="5">
        <v>1521738075000</v>
      </c>
      <c r="F403" s="5">
        <v>1521738085000</v>
      </c>
      <c r="G403" s="4">
        <v>0</v>
      </c>
      <c r="H403" s="6">
        <v>52407778</v>
      </c>
      <c r="I403" s="6">
        <v>4905918</v>
      </c>
      <c r="J403" s="4" t="s">
        <v>1939</v>
      </c>
      <c r="K403" s="4">
        <v>3</v>
      </c>
      <c r="L403" s="10">
        <v>7</v>
      </c>
      <c r="M403" s="10">
        <v>48</v>
      </c>
      <c r="N403" s="4" t="s">
        <v>2772</v>
      </c>
      <c r="O403" s="4">
        <v>126</v>
      </c>
      <c r="P403" s="4">
        <v>1036</v>
      </c>
      <c r="Q403" s="4" t="s">
        <v>378</v>
      </c>
      <c r="R403" s="4"/>
      <c r="S403" s="4">
        <v>1</v>
      </c>
      <c r="T403" s="4">
        <v>0</v>
      </c>
      <c r="U403" s="4">
        <v>2</v>
      </c>
      <c r="V403" s="5">
        <v>1521738073000</v>
      </c>
      <c r="W403" s="5">
        <v>1521741673000</v>
      </c>
      <c r="X403" s="5">
        <v>1521744373000</v>
      </c>
      <c r="Y403" s="4" t="s">
        <v>4</v>
      </c>
      <c r="Z403" s="4">
        <v>28400</v>
      </c>
      <c r="AA403" s="4" t="s">
        <v>4</v>
      </c>
      <c r="AB403" s="4" t="s">
        <v>4</v>
      </c>
      <c r="AC403" s="4">
        <v>1</v>
      </c>
      <c r="AD403" s="4">
        <v>0</v>
      </c>
      <c r="AE403" s="4" t="s">
        <v>4</v>
      </c>
      <c r="AF403" s="4" t="s">
        <v>4</v>
      </c>
      <c r="AG403" s="4"/>
    </row>
    <row r="404" spans="1:33" x14ac:dyDescent="0.25">
      <c r="A404" s="4" t="s">
        <v>982</v>
      </c>
      <c r="B404" s="4">
        <v>326</v>
      </c>
      <c r="C404" s="4" t="s">
        <v>982</v>
      </c>
      <c r="D404" s="4">
        <v>0</v>
      </c>
      <c r="E404" s="5">
        <v>1521711142000</v>
      </c>
      <c r="F404" s="5">
        <v>1521723330000</v>
      </c>
      <c r="G404" s="4">
        <v>0</v>
      </c>
      <c r="H404" s="6">
        <v>52407027</v>
      </c>
      <c r="I404" s="6">
        <v>489611</v>
      </c>
      <c r="J404" s="4" t="s">
        <v>1384</v>
      </c>
      <c r="K404" s="4">
        <v>3</v>
      </c>
      <c r="L404" s="10">
        <v>7</v>
      </c>
      <c r="M404" s="10">
        <v>48</v>
      </c>
      <c r="N404" s="4" t="s">
        <v>3214</v>
      </c>
      <c r="O404" s="4">
        <v>71</v>
      </c>
      <c r="P404" s="4" t="s">
        <v>3215</v>
      </c>
      <c r="Q404" s="4" t="s">
        <v>984</v>
      </c>
      <c r="R404" s="4"/>
      <c r="S404" s="4">
        <v>2</v>
      </c>
      <c r="T404" s="4">
        <v>0</v>
      </c>
      <c r="U404" s="4">
        <v>3</v>
      </c>
      <c r="V404" s="5">
        <v>1521558463000</v>
      </c>
      <c r="W404" s="5">
        <v>1521562063000</v>
      </c>
      <c r="X404" s="5">
        <v>1521564763000</v>
      </c>
      <c r="Y404" s="4">
        <v>94</v>
      </c>
      <c r="Z404" s="4">
        <v>28400</v>
      </c>
      <c r="AA404" s="4">
        <v>203</v>
      </c>
      <c r="AB404" s="4">
        <v>70</v>
      </c>
      <c r="AC404" s="4">
        <v>2</v>
      </c>
      <c r="AD404" s="4">
        <v>0</v>
      </c>
      <c r="AE404" s="4" t="s">
        <v>108</v>
      </c>
      <c r="AF404" s="4" t="s">
        <v>4</v>
      </c>
      <c r="AG404" s="4"/>
    </row>
    <row r="405" spans="1:33" x14ac:dyDescent="0.25">
      <c r="A405" s="4" t="s">
        <v>890</v>
      </c>
      <c r="B405" s="4">
        <v>321</v>
      </c>
      <c r="C405" s="4" t="s">
        <v>890</v>
      </c>
      <c r="D405" s="4">
        <v>5</v>
      </c>
      <c r="E405" s="5">
        <v>1521735582000</v>
      </c>
      <c r="F405" s="5">
        <v>1521735593000</v>
      </c>
      <c r="G405" s="4">
        <v>0</v>
      </c>
      <c r="H405" s="6">
        <v>52409087</v>
      </c>
      <c r="I405" s="6">
        <v>4898295</v>
      </c>
      <c r="J405" s="4" t="s">
        <v>1223</v>
      </c>
      <c r="K405" s="4">
        <v>3</v>
      </c>
      <c r="L405" s="10">
        <v>7</v>
      </c>
      <c r="M405" s="10">
        <v>48</v>
      </c>
      <c r="N405" s="4" t="s">
        <v>2949</v>
      </c>
      <c r="O405" s="4">
        <v>18</v>
      </c>
      <c r="P405" s="4" t="s">
        <v>2950</v>
      </c>
      <c r="Q405" s="4" t="s">
        <v>892</v>
      </c>
      <c r="R405" s="4"/>
      <c r="S405" s="4">
        <v>3</v>
      </c>
      <c r="T405" s="4">
        <v>0</v>
      </c>
      <c r="U405" s="4">
        <v>1</v>
      </c>
      <c r="V405" s="5">
        <v>1521735582000</v>
      </c>
      <c r="W405" s="5">
        <v>1521739182000</v>
      </c>
      <c r="X405" s="5">
        <v>1521741882000</v>
      </c>
      <c r="Y405" s="4">
        <v>129</v>
      </c>
      <c r="Z405" s="4">
        <v>28400</v>
      </c>
      <c r="AA405" s="4">
        <v>231</v>
      </c>
      <c r="AB405" s="4">
        <v>133</v>
      </c>
      <c r="AC405" s="4">
        <v>3</v>
      </c>
      <c r="AD405" s="4">
        <v>5</v>
      </c>
      <c r="AE405" s="4" t="s">
        <v>27</v>
      </c>
      <c r="AF405" s="4" t="s">
        <v>4</v>
      </c>
      <c r="AG405" s="4"/>
    </row>
    <row r="406" spans="1:33" x14ac:dyDescent="0.25">
      <c r="A406" s="4" t="s">
        <v>417</v>
      </c>
      <c r="B406" s="4">
        <v>130</v>
      </c>
      <c r="C406" s="4" t="s">
        <v>417</v>
      </c>
      <c r="D406" s="4">
        <v>2</v>
      </c>
      <c r="E406" s="5">
        <v>1521738426000</v>
      </c>
      <c r="F406" s="5">
        <v>1521738428000</v>
      </c>
      <c r="G406" s="4">
        <v>0</v>
      </c>
      <c r="H406" s="6">
        <v>52390342</v>
      </c>
      <c r="I406" s="6">
        <v>4910958</v>
      </c>
      <c r="J406" s="4" t="s">
        <v>1578</v>
      </c>
      <c r="K406" s="4">
        <v>3</v>
      </c>
      <c r="L406" s="10">
        <v>7</v>
      </c>
      <c r="M406" s="10">
        <v>49</v>
      </c>
      <c r="N406" s="4" t="s">
        <v>2987</v>
      </c>
      <c r="O406" s="4" t="s">
        <v>2988</v>
      </c>
      <c r="P406" s="4" t="s">
        <v>2989</v>
      </c>
      <c r="Q406" s="4" t="s">
        <v>4</v>
      </c>
      <c r="R406" s="4"/>
      <c r="S406" s="4">
        <v>3</v>
      </c>
      <c r="T406" s="4">
        <v>0</v>
      </c>
      <c r="U406" s="4">
        <v>3</v>
      </c>
      <c r="V406" s="5">
        <v>1521560653000</v>
      </c>
      <c r="W406" s="5">
        <v>1521564253000</v>
      </c>
      <c r="X406" s="5">
        <v>1521566953000</v>
      </c>
      <c r="Y406" s="4">
        <v>94</v>
      </c>
      <c r="Z406" s="4">
        <v>28400</v>
      </c>
      <c r="AA406" s="4">
        <v>203</v>
      </c>
      <c r="AB406" s="4">
        <v>90</v>
      </c>
      <c r="AC406" s="4">
        <v>3</v>
      </c>
      <c r="AD406" s="4">
        <v>2</v>
      </c>
      <c r="AE406" s="4" t="s">
        <v>108</v>
      </c>
      <c r="AF406" s="4" t="s">
        <v>4</v>
      </c>
      <c r="AG406" s="4"/>
    </row>
    <row r="407" spans="1:33" x14ac:dyDescent="0.25">
      <c r="A407" s="4" t="s">
        <v>1190</v>
      </c>
      <c r="B407" s="4">
        <v>149</v>
      </c>
      <c r="C407" s="4" t="s">
        <v>1190</v>
      </c>
      <c r="D407" s="4">
        <v>5</v>
      </c>
      <c r="E407" s="5">
        <v>1521727765000</v>
      </c>
      <c r="F407" s="5">
        <v>1521727766000</v>
      </c>
      <c r="G407" s="4">
        <v>0</v>
      </c>
      <c r="H407" s="6">
        <v>52384087</v>
      </c>
      <c r="I407" s="6">
        <v>4905613</v>
      </c>
      <c r="J407" s="4" t="s">
        <v>1530</v>
      </c>
      <c r="K407" s="4">
        <v>3</v>
      </c>
      <c r="L407" s="10">
        <v>7</v>
      </c>
      <c r="M407" s="10">
        <v>49</v>
      </c>
      <c r="N407" s="4" t="s">
        <v>3167</v>
      </c>
      <c r="O407" s="4">
        <v>2</v>
      </c>
      <c r="P407" s="4">
        <v>1031</v>
      </c>
      <c r="Q407" s="4" t="s">
        <v>1192</v>
      </c>
      <c r="R407" s="4"/>
      <c r="S407" s="4">
        <v>2</v>
      </c>
      <c r="T407" s="4">
        <v>0</v>
      </c>
      <c r="U407" s="4">
        <v>5</v>
      </c>
      <c r="V407" s="5">
        <v>1521727555000</v>
      </c>
      <c r="W407" s="5">
        <v>1521731155000</v>
      </c>
      <c r="X407" s="5">
        <v>1521733855000</v>
      </c>
      <c r="Y407" s="4">
        <v>249</v>
      </c>
      <c r="Z407" s="4">
        <v>28400</v>
      </c>
      <c r="AA407" s="4">
        <v>253</v>
      </c>
      <c r="AB407" s="4">
        <v>107</v>
      </c>
      <c r="AC407" s="4">
        <v>2</v>
      </c>
      <c r="AD407" s="4">
        <v>5</v>
      </c>
      <c r="AE407" s="4" t="s">
        <v>3</v>
      </c>
      <c r="AF407" s="4" t="s">
        <v>4</v>
      </c>
      <c r="AG407" s="4"/>
    </row>
    <row r="408" spans="1:33" x14ac:dyDescent="0.25">
      <c r="A408" s="4" t="s">
        <v>1798</v>
      </c>
      <c r="B408" s="4">
        <v>112</v>
      </c>
      <c r="C408" s="4" t="s">
        <v>1798</v>
      </c>
      <c r="D408" s="4">
        <v>1</v>
      </c>
      <c r="E408" s="5">
        <v>1521702631000</v>
      </c>
      <c r="F408" s="5">
        <v>1521723332000</v>
      </c>
      <c r="G408" s="4">
        <v>0</v>
      </c>
      <c r="H408" s="6">
        <v>52383183</v>
      </c>
      <c r="I408" s="6">
        <v>4904782</v>
      </c>
      <c r="J408" s="4" t="s">
        <v>1684</v>
      </c>
      <c r="K408" s="4">
        <v>3</v>
      </c>
      <c r="L408" s="10">
        <v>7</v>
      </c>
      <c r="M408" s="10">
        <v>49</v>
      </c>
      <c r="N408" s="4" t="s">
        <v>2776</v>
      </c>
      <c r="O408" s="4" t="s">
        <v>2777</v>
      </c>
      <c r="P408" s="4" t="s">
        <v>2778</v>
      </c>
      <c r="Q408" s="4" t="s">
        <v>1800</v>
      </c>
      <c r="R408" s="4"/>
      <c r="S408" s="4">
        <v>2</v>
      </c>
      <c r="T408" s="4">
        <v>0</v>
      </c>
      <c r="U408" s="4">
        <v>2</v>
      </c>
      <c r="V408" s="5">
        <v>1521560614000</v>
      </c>
      <c r="W408" s="5">
        <v>1521564214000</v>
      </c>
      <c r="X408" s="5">
        <v>1521566914000</v>
      </c>
      <c r="Y408" s="4">
        <v>303</v>
      </c>
      <c r="Z408" s="4">
        <v>28400</v>
      </c>
      <c r="AA408" s="4">
        <v>263</v>
      </c>
      <c r="AB408" s="4">
        <v>74</v>
      </c>
      <c r="AC408" s="4">
        <v>2</v>
      </c>
      <c r="AD408" s="4">
        <v>1</v>
      </c>
      <c r="AE408" s="4" t="s">
        <v>11</v>
      </c>
      <c r="AF408" s="4" t="s">
        <v>4</v>
      </c>
      <c r="AG408" s="4"/>
    </row>
    <row r="409" spans="1:33" x14ac:dyDescent="0.25">
      <c r="A409" s="4" t="s">
        <v>1063</v>
      </c>
      <c r="B409" s="4">
        <v>130</v>
      </c>
      <c r="C409" s="4" t="s">
        <v>1063</v>
      </c>
      <c r="D409" s="4">
        <v>0</v>
      </c>
      <c r="E409" s="5">
        <v>1521738473000</v>
      </c>
      <c r="F409" s="5">
        <v>1521738478000</v>
      </c>
      <c r="G409" s="4">
        <v>0</v>
      </c>
      <c r="H409" s="6">
        <v>52396372</v>
      </c>
      <c r="I409" s="6">
        <v>4912539</v>
      </c>
      <c r="J409" s="4" t="s">
        <v>1667</v>
      </c>
      <c r="K409" s="4">
        <v>3</v>
      </c>
      <c r="L409" s="10">
        <v>7</v>
      </c>
      <c r="M409" s="10">
        <v>49</v>
      </c>
      <c r="N409" s="4" t="s">
        <v>3225</v>
      </c>
      <c r="O409" s="4">
        <v>891</v>
      </c>
      <c r="P409" s="4" t="s">
        <v>3226</v>
      </c>
      <c r="Q409" s="4" t="s">
        <v>1065</v>
      </c>
      <c r="R409" s="4"/>
      <c r="S409" s="4">
        <v>3</v>
      </c>
      <c r="T409" s="4">
        <v>0</v>
      </c>
      <c r="U409" s="4">
        <v>5</v>
      </c>
      <c r="V409" s="5">
        <v>1521729558000</v>
      </c>
      <c r="W409" s="5">
        <v>1521733158000</v>
      </c>
      <c r="X409" s="5">
        <v>1521735858000</v>
      </c>
      <c r="Y409" s="4">
        <v>249</v>
      </c>
      <c r="Z409" s="4">
        <v>28400</v>
      </c>
      <c r="AA409" s="4">
        <v>253</v>
      </c>
      <c r="AB409" s="4">
        <v>107</v>
      </c>
      <c r="AC409" s="4">
        <v>3</v>
      </c>
      <c r="AD409" s="4">
        <v>0</v>
      </c>
      <c r="AE409" s="4" t="s">
        <v>3</v>
      </c>
      <c r="AF409" s="4" t="s">
        <v>4</v>
      </c>
      <c r="AG409" s="4"/>
    </row>
    <row r="410" spans="1:33" x14ac:dyDescent="0.25">
      <c r="A410" s="4" t="s">
        <v>1131</v>
      </c>
      <c r="B410" s="4">
        <v>149</v>
      </c>
      <c r="C410" s="4" t="s">
        <v>1131</v>
      </c>
      <c r="D410" s="4">
        <v>1</v>
      </c>
      <c r="E410" s="5">
        <v>1521738479000</v>
      </c>
      <c r="F410" s="5">
        <v>1521738494000</v>
      </c>
      <c r="G410" s="4">
        <v>0</v>
      </c>
      <c r="H410" s="6">
        <v>52392887</v>
      </c>
      <c r="I410" s="6">
        <v>491307</v>
      </c>
      <c r="J410" s="4" t="s">
        <v>1687</v>
      </c>
      <c r="K410" s="4">
        <v>3</v>
      </c>
      <c r="L410" s="10">
        <v>7</v>
      </c>
      <c r="M410" s="10">
        <v>49</v>
      </c>
      <c r="N410" s="4" t="s">
        <v>2801</v>
      </c>
      <c r="O410" s="4">
        <v>40</v>
      </c>
      <c r="P410" s="4" t="s">
        <v>2802</v>
      </c>
      <c r="Q410" s="4" t="s">
        <v>1133</v>
      </c>
      <c r="R410" s="4"/>
      <c r="S410" s="4">
        <v>3</v>
      </c>
      <c r="T410" s="4">
        <v>0</v>
      </c>
      <c r="U410" s="4">
        <v>1</v>
      </c>
      <c r="V410" s="5">
        <v>1521551014000</v>
      </c>
      <c r="W410" s="5">
        <v>1521554614000</v>
      </c>
      <c r="X410" s="5">
        <v>1521557314000</v>
      </c>
      <c r="Y410" s="4">
        <v>361</v>
      </c>
      <c r="Z410" s="4">
        <v>28400</v>
      </c>
      <c r="AA410" s="4">
        <v>264</v>
      </c>
      <c r="AB410" s="4">
        <v>111</v>
      </c>
      <c r="AC410" s="4">
        <v>3</v>
      </c>
      <c r="AD410" s="4">
        <v>1</v>
      </c>
      <c r="AE410" s="4" t="s">
        <v>21</v>
      </c>
      <c r="AF410" s="4" t="s">
        <v>4</v>
      </c>
      <c r="AG410" s="4"/>
    </row>
    <row r="411" spans="1:33" x14ac:dyDescent="0.25">
      <c r="A411" s="4" t="s">
        <v>322</v>
      </c>
      <c r="B411" s="4">
        <v>242</v>
      </c>
      <c r="C411" s="4" t="s">
        <v>322</v>
      </c>
      <c r="D411" s="4">
        <v>5</v>
      </c>
      <c r="E411" s="5">
        <v>1521738285000</v>
      </c>
      <c r="F411" s="5">
        <v>1521738446000</v>
      </c>
      <c r="G411" s="4">
        <v>0</v>
      </c>
      <c r="H411" s="6">
        <v>52390813</v>
      </c>
      <c r="I411" s="6">
        <v>4913374</v>
      </c>
      <c r="J411" s="4" t="s">
        <v>751</v>
      </c>
      <c r="K411" s="4">
        <v>3</v>
      </c>
      <c r="L411" s="10">
        <v>7</v>
      </c>
      <c r="M411" s="10">
        <v>49</v>
      </c>
      <c r="N411" s="4" t="s">
        <v>2841</v>
      </c>
      <c r="O411" s="4">
        <v>47</v>
      </c>
      <c r="P411" s="4" t="s">
        <v>2842</v>
      </c>
      <c r="Q411" s="4" t="s">
        <v>324</v>
      </c>
      <c r="R411" s="4"/>
      <c r="S411" s="4">
        <v>2</v>
      </c>
      <c r="T411" s="4">
        <v>0</v>
      </c>
      <c r="U411" s="4">
        <v>3</v>
      </c>
      <c r="V411" s="5">
        <v>1521734733000</v>
      </c>
      <c r="W411" s="5">
        <v>1521738333000</v>
      </c>
      <c r="X411" s="5">
        <v>1521741033000</v>
      </c>
      <c r="Y411" s="4">
        <v>94</v>
      </c>
      <c r="Z411" s="4">
        <v>28400</v>
      </c>
      <c r="AA411" s="4">
        <v>203</v>
      </c>
      <c r="AB411" s="4">
        <v>90</v>
      </c>
      <c r="AC411" s="4">
        <v>2</v>
      </c>
      <c r="AD411" s="4">
        <v>5</v>
      </c>
      <c r="AE411" s="4" t="s">
        <v>108</v>
      </c>
      <c r="AF411" s="4" t="s">
        <v>4</v>
      </c>
      <c r="AG411" s="4"/>
    </row>
    <row r="412" spans="1:33" x14ac:dyDescent="0.25">
      <c r="A412" s="4" t="s">
        <v>1592</v>
      </c>
      <c r="B412" s="4">
        <v>130</v>
      </c>
      <c r="C412" s="4" t="s">
        <v>1592</v>
      </c>
      <c r="D412" s="4">
        <v>0</v>
      </c>
      <c r="E412" s="5">
        <v>1521737033000</v>
      </c>
      <c r="F412" s="5">
        <v>1521737038000</v>
      </c>
      <c r="G412" s="4">
        <v>0</v>
      </c>
      <c r="H412" s="6">
        <v>52399558</v>
      </c>
      <c r="I412" s="6">
        <v>491156</v>
      </c>
      <c r="J412" s="4" t="s">
        <v>1426</v>
      </c>
      <c r="K412" s="4">
        <v>3</v>
      </c>
      <c r="L412" s="10">
        <v>7</v>
      </c>
      <c r="M412" s="10">
        <v>49</v>
      </c>
      <c r="N412" s="4" t="s">
        <v>3297</v>
      </c>
      <c r="O412" s="4">
        <v>175</v>
      </c>
      <c r="P412" s="4" t="s">
        <v>3298</v>
      </c>
      <c r="Q412" s="4" t="s">
        <v>1594</v>
      </c>
      <c r="R412" s="4"/>
      <c r="S412" s="4">
        <v>2</v>
      </c>
      <c r="T412" s="4">
        <v>0</v>
      </c>
      <c r="U412" s="4">
        <v>1</v>
      </c>
      <c r="V412" s="5">
        <v>1521734926000</v>
      </c>
      <c r="W412" s="5">
        <v>1521738526000</v>
      </c>
      <c r="X412" s="5">
        <v>1521741226000</v>
      </c>
      <c r="Y412" s="4">
        <v>333</v>
      </c>
      <c r="Z412" s="4">
        <v>28400</v>
      </c>
      <c r="AA412" s="4">
        <v>263</v>
      </c>
      <c r="AB412" s="4">
        <v>84</v>
      </c>
      <c r="AC412" s="4">
        <v>2</v>
      </c>
      <c r="AD412" s="4">
        <v>0</v>
      </c>
      <c r="AE412" s="4" t="s">
        <v>103</v>
      </c>
      <c r="AF412" s="4" t="s">
        <v>4</v>
      </c>
      <c r="AG412" s="4"/>
    </row>
    <row r="413" spans="1:33" x14ac:dyDescent="0.25">
      <c r="A413" s="4" t="s">
        <v>463</v>
      </c>
      <c r="B413" s="4">
        <v>234</v>
      </c>
      <c r="C413" s="4" t="s">
        <v>463</v>
      </c>
      <c r="D413" s="4">
        <v>5</v>
      </c>
      <c r="E413" s="5">
        <v>1521735496000</v>
      </c>
      <c r="F413" s="5">
        <v>1521735498000</v>
      </c>
      <c r="G413" s="4">
        <v>0</v>
      </c>
      <c r="H413" s="6">
        <v>52387868</v>
      </c>
      <c r="I413" s="6">
        <v>4912952</v>
      </c>
      <c r="J413" s="4" t="s">
        <v>4</v>
      </c>
      <c r="K413" s="4">
        <v>3</v>
      </c>
      <c r="L413" s="10">
        <v>7</v>
      </c>
      <c r="M413" s="10">
        <v>49</v>
      </c>
      <c r="N413" s="4" t="s">
        <v>3371</v>
      </c>
      <c r="O413" s="4">
        <v>1</v>
      </c>
      <c r="P413" s="4" t="s">
        <v>3372</v>
      </c>
      <c r="Q413" s="4" t="s">
        <v>4</v>
      </c>
      <c r="R413" s="4"/>
      <c r="S413" s="4">
        <v>3</v>
      </c>
      <c r="T413" s="4">
        <v>0</v>
      </c>
      <c r="U413" s="4">
        <v>5</v>
      </c>
      <c r="V413" s="5">
        <v>1521732061000</v>
      </c>
      <c r="W413" s="5">
        <v>1521735661000</v>
      </c>
      <c r="X413" s="5">
        <v>1521738361000</v>
      </c>
      <c r="Y413" s="4">
        <v>249</v>
      </c>
      <c r="Z413" s="4">
        <v>28400</v>
      </c>
      <c r="AA413" s="4">
        <v>274</v>
      </c>
      <c r="AB413" s="4">
        <v>257</v>
      </c>
      <c r="AC413" s="4">
        <v>3</v>
      </c>
      <c r="AD413" s="4">
        <v>5</v>
      </c>
      <c r="AE413" s="4" t="s">
        <v>3</v>
      </c>
      <c r="AF413" s="4" t="s">
        <v>4</v>
      </c>
      <c r="AG413" s="4"/>
    </row>
    <row r="414" spans="1:33" x14ac:dyDescent="0.25">
      <c r="A414" s="4" t="s">
        <v>881</v>
      </c>
      <c r="B414" s="4">
        <v>59</v>
      </c>
      <c r="C414" s="4" t="s">
        <v>881</v>
      </c>
      <c r="D414" s="4">
        <v>2</v>
      </c>
      <c r="E414" s="5">
        <v>1521739024000</v>
      </c>
      <c r="F414" s="5">
        <v>1521739030000</v>
      </c>
      <c r="G414" s="4">
        <v>0</v>
      </c>
      <c r="H414" s="6">
        <v>52395742</v>
      </c>
      <c r="I414" s="6">
        <v>491442</v>
      </c>
      <c r="J414" s="4" t="s">
        <v>1599</v>
      </c>
      <c r="K414" s="4">
        <v>3</v>
      </c>
      <c r="L414" s="10">
        <v>7</v>
      </c>
      <c r="M414" s="10">
        <v>49</v>
      </c>
      <c r="N414" s="4" t="s">
        <v>2939</v>
      </c>
      <c r="O414" s="4">
        <v>88</v>
      </c>
      <c r="P414" s="4" t="s">
        <v>2940</v>
      </c>
      <c r="Q414" s="4" t="s">
        <v>883</v>
      </c>
      <c r="R414" s="4"/>
      <c r="S414" s="4">
        <v>2</v>
      </c>
      <c r="T414" s="4">
        <v>0</v>
      </c>
      <c r="U414" s="4">
        <v>5</v>
      </c>
      <c r="V414" s="5">
        <v>1521547633000</v>
      </c>
      <c r="W414" s="5">
        <v>1521551233000</v>
      </c>
      <c r="X414" s="5">
        <v>1521553933000</v>
      </c>
      <c r="Y414" s="4">
        <v>249</v>
      </c>
      <c r="Z414" s="4">
        <v>28400</v>
      </c>
      <c r="AA414" s="4">
        <v>274</v>
      </c>
      <c r="AB414" s="4">
        <v>257</v>
      </c>
      <c r="AC414" s="4">
        <v>2</v>
      </c>
      <c r="AD414" s="4">
        <v>2</v>
      </c>
      <c r="AE414" s="4" t="s">
        <v>3</v>
      </c>
      <c r="AF414" s="4" t="s">
        <v>4</v>
      </c>
      <c r="AG414" s="4"/>
    </row>
    <row r="415" spans="1:33" x14ac:dyDescent="0.25">
      <c r="A415" s="4" t="s">
        <v>424</v>
      </c>
      <c r="B415" s="4">
        <v>113</v>
      </c>
      <c r="C415" s="4" t="s">
        <v>424</v>
      </c>
      <c r="D415" s="4">
        <v>5</v>
      </c>
      <c r="E415" s="5">
        <v>1521739132000</v>
      </c>
      <c r="F415" s="5">
        <v>1521739137000</v>
      </c>
      <c r="G415" s="4">
        <v>0</v>
      </c>
      <c r="H415" s="6">
        <v>52399399</v>
      </c>
      <c r="I415" s="6">
        <v>4909666</v>
      </c>
      <c r="J415" s="4" t="s">
        <v>1864</v>
      </c>
      <c r="K415" s="4">
        <v>3</v>
      </c>
      <c r="L415" s="10">
        <v>7</v>
      </c>
      <c r="M415" s="10">
        <v>49</v>
      </c>
      <c r="N415" s="4" t="s">
        <v>2943</v>
      </c>
      <c r="O415" s="4">
        <v>150</v>
      </c>
      <c r="P415" s="4" t="s">
        <v>2944</v>
      </c>
      <c r="Q415" s="4" t="s">
        <v>426</v>
      </c>
      <c r="R415" s="4"/>
      <c r="S415" s="4">
        <v>2</v>
      </c>
      <c r="T415" s="4">
        <v>0</v>
      </c>
      <c r="U415" s="4">
        <v>3</v>
      </c>
      <c r="V415" s="5">
        <v>1521739131000</v>
      </c>
      <c r="W415" s="5">
        <v>1521742731000</v>
      </c>
      <c r="X415" s="5">
        <v>1521745431000</v>
      </c>
      <c r="Y415" s="4" t="s">
        <v>4</v>
      </c>
      <c r="Z415" s="4">
        <v>28400</v>
      </c>
      <c r="AA415" s="4" t="s">
        <v>4</v>
      </c>
      <c r="AB415" s="4" t="s">
        <v>4</v>
      </c>
      <c r="AC415" s="4">
        <v>2</v>
      </c>
      <c r="AD415" s="4">
        <v>5</v>
      </c>
      <c r="AE415" s="4" t="s">
        <v>4</v>
      </c>
      <c r="AF415" s="4" t="s">
        <v>4</v>
      </c>
      <c r="AG415" s="4"/>
    </row>
    <row r="416" spans="1:33" x14ac:dyDescent="0.25">
      <c r="A416" s="4" t="s">
        <v>470</v>
      </c>
      <c r="B416" s="4">
        <v>277</v>
      </c>
      <c r="C416" s="4" t="s">
        <v>470</v>
      </c>
      <c r="D416" s="4">
        <v>0</v>
      </c>
      <c r="E416" s="5">
        <v>1521721396000</v>
      </c>
      <c r="F416" s="5">
        <v>1521721808000</v>
      </c>
      <c r="G416" s="4">
        <v>0</v>
      </c>
      <c r="H416" s="6">
        <v>52394782</v>
      </c>
      <c r="I416" s="6">
        <v>4919854</v>
      </c>
      <c r="J416" s="4" t="s">
        <v>1885</v>
      </c>
      <c r="K416" s="4">
        <v>3</v>
      </c>
      <c r="L416" s="10">
        <v>7</v>
      </c>
      <c r="M416" s="10">
        <v>49</v>
      </c>
      <c r="N416" s="4" t="s">
        <v>2446</v>
      </c>
      <c r="O416" s="4" t="s">
        <v>2446</v>
      </c>
      <c r="P416" s="4" t="s">
        <v>2446</v>
      </c>
      <c r="Q416" s="4" t="s">
        <v>472</v>
      </c>
      <c r="R416" s="4"/>
      <c r="S416" s="4">
        <v>1</v>
      </c>
      <c r="T416" s="4">
        <v>0</v>
      </c>
      <c r="U416" s="4">
        <v>5</v>
      </c>
      <c r="V416" s="5">
        <v>1521721395000</v>
      </c>
      <c r="W416" s="5">
        <v>1521724995000</v>
      </c>
      <c r="X416" s="5">
        <v>1521727695000</v>
      </c>
      <c r="Y416" s="4" t="s">
        <v>4</v>
      </c>
      <c r="Z416" s="4">
        <v>28400</v>
      </c>
      <c r="AA416" s="4" t="s">
        <v>4</v>
      </c>
      <c r="AB416" s="4" t="s">
        <v>4</v>
      </c>
      <c r="AC416" s="4">
        <v>1</v>
      </c>
      <c r="AD416" s="4">
        <v>0</v>
      </c>
      <c r="AE416" s="4" t="s">
        <v>4</v>
      </c>
      <c r="AF416" s="4" t="s">
        <v>4</v>
      </c>
      <c r="AG416" s="4"/>
    </row>
    <row r="417" spans="1:33" x14ac:dyDescent="0.25">
      <c r="A417" s="4" t="s">
        <v>2384</v>
      </c>
      <c r="B417" s="4">
        <v>9</v>
      </c>
      <c r="C417" s="4" t="s">
        <v>2384</v>
      </c>
      <c r="D417" s="4">
        <v>0</v>
      </c>
      <c r="E417" s="5">
        <v>1521737850000</v>
      </c>
      <c r="F417" s="5">
        <v>1521737877000</v>
      </c>
      <c r="G417" s="4">
        <v>0</v>
      </c>
      <c r="H417" s="6">
        <v>52379858</v>
      </c>
      <c r="I417" s="6">
        <v>4968587</v>
      </c>
      <c r="J417" s="4" t="s">
        <v>1366</v>
      </c>
      <c r="K417" s="4">
        <v>3</v>
      </c>
      <c r="L417" s="10">
        <v>7</v>
      </c>
      <c r="M417" s="10">
        <v>50</v>
      </c>
      <c r="N417" s="4" t="s">
        <v>2446</v>
      </c>
      <c r="O417" s="4" t="s">
        <v>2446</v>
      </c>
      <c r="P417" s="4" t="s">
        <v>2446</v>
      </c>
      <c r="Q417" s="4" t="s">
        <v>2386</v>
      </c>
      <c r="R417" s="4"/>
      <c r="S417" s="4">
        <v>1</v>
      </c>
      <c r="T417" s="4">
        <v>0</v>
      </c>
      <c r="U417" s="4" t="s">
        <v>4</v>
      </c>
      <c r="V417" s="5" t="s">
        <v>4</v>
      </c>
      <c r="W417" s="5" t="s">
        <v>4</v>
      </c>
      <c r="X417" s="5" t="s">
        <v>4</v>
      </c>
      <c r="Y417" s="4" t="s">
        <v>4</v>
      </c>
      <c r="Z417" s="4">
        <v>28400</v>
      </c>
      <c r="AA417" s="4" t="s">
        <v>4</v>
      </c>
      <c r="AB417" s="4" t="s">
        <v>4</v>
      </c>
      <c r="AC417" s="4">
        <v>1</v>
      </c>
      <c r="AD417" s="4">
        <v>0</v>
      </c>
      <c r="AE417" s="4" t="s">
        <v>4</v>
      </c>
      <c r="AF417" s="4" t="s">
        <v>4</v>
      </c>
      <c r="AG417" s="4"/>
    </row>
    <row r="418" spans="1:33" x14ac:dyDescent="0.25">
      <c r="A418" s="4" t="s">
        <v>1484</v>
      </c>
      <c r="B418" s="4">
        <v>123</v>
      </c>
      <c r="C418" s="4" t="s">
        <v>1484</v>
      </c>
      <c r="D418" s="4">
        <v>0</v>
      </c>
      <c r="E418" s="5">
        <v>1521735641000</v>
      </c>
      <c r="F418" s="5">
        <v>1521735644000</v>
      </c>
      <c r="G418" s="4">
        <v>0</v>
      </c>
      <c r="H418" s="6">
        <v>52388404</v>
      </c>
      <c r="I418" s="6">
        <v>4960582</v>
      </c>
      <c r="J418" s="4" t="s">
        <v>739</v>
      </c>
      <c r="K418" s="4">
        <v>3</v>
      </c>
      <c r="L418" s="10">
        <v>7</v>
      </c>
      <c r="M418" s="10">
        <v>50</v>
      </c>
      <c r="N418" s="4" t="s">
        <v>2446</v>
      </c>
      <c r="O418" s="4" t="s">
        <v>2446</v>
      </c>
      <c r="P418" s="4" t="s">
        <v>2446</v>
      </c>
      <c r="Q418" s="4" t="s">
        <v>1486</v>
      </c>
      <c r="R418" s="4"/>
      <c r="S418" s="4">
        <v>3</v>
      </c>
      <c r="T418" s="4">
        <v>0</v>
      </c>
      <c r="U418" s="4">
        <v>2</v>
      </c>
      <c r="V418" s="5">
        <v>1521724574000</v>
      </c>
      <c r="W418" s="5">
        <v>1521728174000</v>
      </c>
      <c r="X418" s="5">
        <v>1521730874000</v>
      </c>
      <c r="Y418" s="4">
        <v>310</v>
      </c>
      <c r="Z418" s="4">
        <v>28400</v>
      </c>
      <c r="AA418" s="4">
        <v>278</v>
      </c>
      <c r="AB418" s="4">
        <v>102</v>
      </c>
      <c r="AC418" s="4">
        <v>3</v>
      </c>
      <c r="AD418" s="4">
        <v>0</v>
      </c>
      <c r="AE418" s="4" t="s">
        <v>38</v>
      </c>
      <c r="AF418" s="4" t="s">
        <v>4</v>
      </c>
      <c r="AG418" s="4"/>
    </row>
    <row r="419" spans="1:33" x14ac:dyDescent="0.25">
      <c r="A419" s="7" t="s">
        <v>1772</v>
      </c>
      <c r="B419" s="4">
        <v>130</v>
      </c>
      <c r="C419" s="7" t="s">
        <v>1772</v>
      </c>
      <c r="D419" s="4">
        <v>0</v>
      </c>
      <c r="E419" s="5">
        <v>1521737197000</v>
      </c>
      <c r="F419" s="5">
        <v>1521737207000</v>
      </c>
      <c r="G419" s="4">
        <v>0</v>
      </c>
      <c r="H419" s="6">
        <v>52383128</v>
      </c>
      <c r="I419" s="6">
        <v>4972832</v>
      </c>
      <c r="J419" s="4" t="s">
        <v>921</v>
      </c>
      <c r="K419" s="4">
        <v>3</v>
      </c>
      <c r="L419" s="10">
        <v>7</v>
      </c>
      <c r="M419" s="10">
        <v>50</v>
      </c>
      <c r="N419" s="4" t="s">
        <v>3168</v>
      </c>
      <c r="O419" s="4">
        <v>52</v>
      </c>
      <c r="P419" s="4" t="s">
        <v>3169</v>
      </c>
      <c r="Q419" s="4" t="s">
        <v>1774</v>
      </c>
      <c r="R419" s="4"/>
      <c r="S419" s="4">
        <v>1</v>
      </c>
      <c r="T419" s="4">
        <v>0</v>
      </c>
      <c r="U419" s="4">
        <v>2</v>
      </c>
      <c r="V419" s="5">
        <v>1521735111000</v>
      </c>
      <c r="W419" s="5">
        <v>1521738711000</v>
      </c>
      <c r="X419" s="5">
        <v>1521741411000</v>
      </c>
      <c r="Y419" s="4">
        <v>302</v>
      </c>
      <c r="Z419" s="4">
        <v>28400</v>
      </c>
      <c r="AA419" s="4">
        <v>213</v>
      </c>
      <c r="AB419" s="4">
        <v>66</v>
      </c>
      <c r="AC419" s="4">
        <v>1</v>
      </c>
      <c r="AD419" s="4">
        <v>0</v>
      </c>
      <c r="AE419" s="4" t="s">
        <v>135</v>
      </c>
      <c r="AF419" s="4" t="s">
        <v>4</v>
      </c>
      <c r="AG419" s="4"/>
    </row>
    <row r="420" spans="1:33" x14ac:dyDescent="0.25">
      <c r="A420" s="4" t="s">
        <v>1745</v>
      </c>
      <c r="B420" s="4">
        <v>350</v>
      </c>
      <c r="C420" s="4" t="s">
        <v>1745</v>
      </c>
      <c r="D420" s="4">
        <v>0</v>
      </c>
      <c r="E420" s="5">
        <v>1521736772000</v>
      </c>
      <c r="F420" s="5">
        <v>1521736774000</v>
      </c>
      <c r="G420" s="4">
        <v>0</v>
      </c>
      <c r="H420" s="6">
        <v>52402753</v>
      </c>
      <c r="I420" s="6">
        <v>495974</v>
      </c>
      <c r="J420" s="4" t="s">
        <v>680</v>
      </c>
      <c r="K420" s="4">
        <v>3</v>
      </c>
      <c r="L420" s="10">
        <v>7</v>
      </c>
      <c r="M420" s="10">
        <v>50</v>
      </c>
      <c r="N420" s="4" t="s">
        <v>2446</v>
      </c>
      <c r="O420" s="4" t="s">
        <v>2446</v>
      </c>
      <c r="P420" s="4" t="s">
        <v>2446</v>
      </c>
      <c r="Q420" s="4" t="s">
        <v>1747</v>
      </c>
      <c r="R420" s="4"/>
      <c r="S420" s="4">
        <v>3</v>
      </c>
      <c r="T420" s="4">
        <v>0</v>
      </c>
      <c r="U420" s="4">
        <v>5</v>
      </c>
      <c r="V420" s="5">
        <v>1521736772000</v>
      </c>
      <c r="W420" s="5">
        <v>1521740372000</v>
      </c>
      <c r="X420" s="5">
        <v>1521743072000</v>
      </c>
      <c r="Y420" s="4" t="s">
        <v>4</v>
      </c>
      <c r="Z420" s="4">
        <v>28400</v>
      </c>
      <c r="AA420" s="4" t="s">
        <v>4</v>
      </c>
      <c r="AB420" s="4" t="s">
        <v>4</v>
      </c>
      <c r="AC420" s="4">
        <v>3</v>
      </c>
      <c r="AD420" s="4">
        <v>0</v>
      </c>
      <c r="AE420" s="4" t="s">
        <v>4</v>
      </c>
      <c r="AF420" s="4" t="s">
        <v>4</v>
      </c>
      <c r="AG420" s="4"/>
    </row>
    <row r="421" spans="1:33" x14ac:dyDescent="0.25">
      <c r="A421" s="4" t="s">
        <v>607</v>
      </c>
      <c r="B421" s="4">
        <v>242</v>
      </c>
      <c r="C421" s="4" t="s">
        <v>607</v>
      </c>
      <c r="D421" s="4">
        <v>0</v>
      </c>
      <c r="E421" s="5">
        <v>1521738984000</v>
      </c>
      <c r="F421" s="5">
        <v>1521738993000</v>
      </c>
      <c r="G421" s="4">
        <v>0</v>
      </c>
      <c r="H421" s="6">
        <v>52393034</v>
      </c>
      <c r="I421" s="6">
        <v>4993869</v>
      </c>
      <c r="J421" s="4" t="s">
        <v>2281</v>
      </c>
      <c r="K421" s="4">
        <v>3</v>
      </c>
      <c r="L421" s="10">
        <v>7</v>
      </c>
      <c r="M421" s="10">
        <v>50</v>
      </c>
      <c r="N421" s="4" t="s">
        <v>3220</v>
      </c>
      <c r="O421" s="4">
        <v>55</v>
      </c>
      <c r="P421" s="4" t="s">
        <v>3221</v>
      </c>
      <c r="Q421" s="4" t="s">
        <v>609</v>
      </c>
      <c r="R421" s="4"/>
      <c r="S421" s="4">
        <v>1</v>
      </c>
      <c r="T421" s="4">
        <v>0</v>
      </c>
      <c r="U421" s="4">
        <v>5</v>
      </c>
      <c r="V421" s="5">
        <v>1521738981000</v>
      </c>
      <c r="W421" s="5">
        <v>1521742581000</v>
      </c>
      <c r="X421" s="5">
        <v>1521745281000</v>
      </c>
      <c r="Y421" s="4" t="s">
        <v>4</v>
      </c>
      <c r="Z421" s="4">
        <v>28400</v>
      </c>
      <c r="AA421" s="4" t="s">
        <v>4</v>
      </c>
      <c r="AB421" s="4" t="s">
        <v>4</v>
      </c>
      <c r="AC421" s="4">
        <v>1</v>
      </c>
      <c r="AD421" s="4">
        <v>0</v>
      </c>
      <c r="AE421" s="4" t="s">
        <v>4</v>
      </c>
      <c r="AF421" s="4" t="s">
        <v>4</v>
      </c>
      <c r="AG421" s="4"/>
    </row>
    <row r="422" spans="1:33" x14ac:dyDescent="0.25">
      <c r="A422" s="4" t="s">
        <v>1196</v>
      </c>
      <c r="B422" s="4">
        <v>136</v>
      </c>
      <c r="C422" s="4" t="s">
        <v>1196</v>
      </c>
      <c r="D422" s="4">
        <v>0</v>
      </c>
      <c r="E422" s="5">
        <v>1521738772000</v>
      </c>
      <c r="F422" s="5">
        <v>1521738774000</v>
      </c>
      <c r="G422" s="4">
        <v>0</v>
      </c>
      <c r="H422" s="6">
        <v>52382334</v>
      </c>
      <c r="I422" s="6">
        <v>4961118</v>
      </c>
      <c r="J422" s="4" t="s">
        <v>1614</v>
      </c>
      <c r="K422" s="4">
        <v>3</v>
      </c>
      <c r="L422" s="10">
        <v>7</v>
      </c>
      <c r="M422" s="10">
        <v>50</v>
      </c>
      <c r="N422" s="4" t="s">
        <v>3589</v>
      </c>
      <c r="O422" s="4">
        <v>65</v>
      </c>
      <c r="P422" s="4" t="s">
        <v>3590</v>
      </c>
      <c r="Q422" s="4" t="s">
        <v>1198</v>
      </c>
      <c r="R422" s="4"/>
      <c r="S422" s="4">
        <v>1</v>
      </c>
      <c r="T422" s="4">
        <v>0</v>
      </c>
      <c r="U422" s="4">
        <v>5</v>
      </c>
      <c r="V422" s="5">
        <v>1521738748000</v>
      </c>
      <c r="W422" s="5">
        <v>1521742348000</v>
      </c>
      <c r="X422" s="5">
        <v>1521745048000</v>
      </c>
      <c r="Y422" s="4" t="s">
        <v>4</v>
      </c>
      <c r="Z422" s="4">
        <v>28400</v>
      </c>
      <c r="AA422" s="4" t="s">
        <v>4</v>
      </c>
      <c r="AB422" s="4" t="s">
        <v>4</v>
      </c>
      <c r="AC422" s="4">
        <v>1</v>
      </c>
      <c r="AD422" s="4">
        <v>0</v>
      </c>
      <c r="AE422" s="4" t="s">
        <v>4</v>
      </c>
      <c r="AF422" s="4" t="s">
        <v>4</v>
      </c>
      <c r="AG422" s="4"/>
    </row>
    <row r="423" spans="1:33" x14ac:dyDescent="0.25">
      <c r="A423" s="4" t="s">
        <v>2166</v>
      </c>
      <c r="B423" s="4">
        <v>289</v>
      </c>
      <c r="C423" s="4" t="s">
        <v>2166</v>
      </c>
      <c r="D423" s="4">
        <v>0</v>
      </c>
      <c r="E423" s="5">
        <v>1521729200000</v>
      </c>
      <c r="F423" s="5">
        <v>1521729206000</v>
      </c>
      <c r="G423" s="4">
        <v>0</v>
      </c>
      <c r="H423" s="6">
        <v>52386992</v>
      </c>
      <c r="I423" s="6">
        <v>4968651</v>
      </c>
      <c r="J423" s="4" t="s">
        <v>1197</v>
      </c>
      <c r="K423" s="4">
        <v>3</v>
      </c>
      <c r="L423" s="10">
        <v>7</v>
      </c>
      <c r="M423" s="10">
        <v>50</v>
      </c>
      <c r="N423" s="4" t="s">
        <v>2446</v>
      </c>
      <c r="O423" s="4" t="s">
        <v>2446</v>
      </c>
      <c r="P423" s="4" t="s">
        <v>2446</v>
      </c>
      <c r="Q423" s="4" t="s">
        <v>2168</v>
      </c>
      <c r="R423" s="4"/>
      <c r="S423" s="4">
        <v>2</v>
      </c>
      <c r="T423" s="4">
        <v>0</v>
      </c>
      <c r="U423" s="4">
        <v>4</v>
      </c>
      <c r="V423" s="5">
        <v>1521729190000</v>
      </c>
      <c r="W423" s="5">
        <v>1521732790000</v>
      </c>
      <c r="X423" s="5">
        <v>1521735490000</v>
      </c>
      <c r="Y423" s="4">
        <v>248</v>
      </c>
      <c r="Z423" s="4">
        <v>28400</v>
      </c>
      <c r="AA423" s="4">
        <v>266</v>
      </c>
      <c r="AB423" s="4">
        <v>32</v>
      </c>
      <c r="AC423" s="4">
        <v>2</v>
      </c>
      <c r="AD423" s="4">
        <v>0</v>
      </c>
      <c r="AE423" s="4" t="s">
        <v>214</v>
      </c>
      <c r="AF423" s="4" t="s">
        <v>4</v>
      </c>
      <c r="AG423" s="4"/>
    </row>
    <row r="424" spans="1:33" x14ac:dyDescent="0.25">
      <c r="A424" s="4" t="s">
        <v>438</v>
      </c>
      <c r="B424" s="4">
        <v>304</v>
      </c>
      <c r="C424" s="4" t="s">
        <v>438</v>
      </c>
      <c r="D424" s="4">
        <v>0</v>
      </c>
      <c r="E424" s="5">
        <v>1521729517000</v>
      </c>
      <c r="F424" s="5">
        <v>1521729518000</v>
      </c>
      <c r="G424" s="4">
        <v>0</v>
      </c>
      <c r="H424" s="6">
        <v>52392516</v>
      </c>
      <c r="I424" s="6">
        <v>496163</v>
      </c>
      <c r="J424" s="4" t="s">
        <v>1022</v>
      </c>
      <c r="K424" s="4">
        <v>3</v>
      </c>
      <c r="L424" s="10">
        <v>7</v>
      </c>
      <c r="M424" s="10">
        <v>51</v>
      </c>
      <c r="N424" s="4" t="s">
        <v>2995</v>
      </c>
      <c r="O424" s="4">
        <v>1</v>
      </c>
      <c r="P424" s="4" t="s">
        <v>2996</v>
      </c>
      <c r="Q424" s="4" t="s">
        <v>4</v>
      </c>
      <c r="R424" s="4"/>
      <c r="S424" s="4">
        <v>3</v>
      </c>
      <c r="T424" s="4">
        <v>0</v>
      </c>
      <c r="U424" s="4">
        <v>5</v>
      </c>
      <c r="V424" s="5">
        <v>1521727430000</v>
      </c>
      <c r="W424" s="5">
        <v>1521731030000</v>
      </c>
      <c r="X424" s="5">
        <v>1521733730000</v>
      </c>
      <c r="Y424" s="4">
        <v>249</v>
      </c>
      <c r="Z424" s="4">
        <v>28400</v>
      </c>
      <c r="AA424" s="4">
        <v>253</v>
      </c>
      <c r="AB424" s="4">
        <v>275</v>
      </c>
      <c r="AC424" s="4">
        <v>3</v>
      </c>
      <c r="AD424" s="4">
        <v>0</v>
      </c>
      <c r="AE424" s="4" t="s">
        <v>3</v>
      </c>
      <c r="AF424" s="4" t="s">
        <v>4</v>
      </c>
      <c r="AG424" s="4"/>
    </row>
    <row r="425" spans="1:33" x14ac:dyDescent="0.25">
      <c r="A425" s="4" t="s">
        <v>547</v>
      </c>
      <c r="B425" s="4">
        <v>113</v>
      </c>
      <c r="C425" s="4" t="s">
        <v>547</v>
      </c>
      <c r="D425" s="4">
        <v>2</v>
      </c>
      <c r="E425" s="5">
        <v>1521736786000</v>
      </c>
      <c r="F425" s="5">
        <v>1521736812000</v>
      </c>
      <c r="G425" s="4">
        <v>0</v>
      </c>
      <c r="H425" s="6">
        <v>52397607</v>
      </c>
      <c r="I425" s="6">
        <v>4960235</v>
      </c>
      <c r="J425" s="4" t="s">
        <v>1867</v>
      </c>
      <c r="K425" s="4">
        <v>3</v>
      </c>
      <c r="L425" s="10">
        <v>7</v>
      </c>
      <c r="M425" s="10">
        <v>51</v>
      </c>
      <c r="N425" s="4" t="s">
        <v>2446</v>
      </c>
      <c r="O425" s="4" t="s">
        <v>2446</v>
      </c>
      <c r="P425" s="4" t="s">
        <v>2446</v>
      </c>
      <c r="Q425" s="4" t="s">
        <v>549</v>
      </c>
      <c r="R425" s="4"/>
      <c r="S425" s="4">
        <v>1</v>
      </c>
      <c r="T425" s="4">
        <v>0</v>
      </c>
      <c r="U425" s="4">
        <v>1</v>
      </c>
      <c r="V425" s="5">
        <v>1521726150000</v>
      </c>
      <c r="W425" s="5">
        <v>1521729750000</v>
      </c>
      <c r="X425" s="5">
        <v>1521732450000</v>
      </c>
      <c r="Y425" s="4">
        <v>361</v>
      </c>
      <c r="Z425" s="4">
        <v>28400</v>
      </c>
      <c r="AA425" s="4">
        <v>264</v>
      </c>
      <c r="AB425" s="4">
        <v>111</v>
      </c>
      <c r="AC425" s="4">
        <v>1</v>
      </c>
      <c r="AD425" s="4">
        <v>2</v>
      </c>
      <c r="AE425" s="4" t="s">
        <v>21</v>
      </c>
      <c r="AF425" s="4" t="s">
        <v>4</v>
      </c>
      <c r="AG425" s="4"/>
    </row>
    <row r="426" spans="1:33" x14ac:dyDescent="0.25">
      <c r="A426" s="4" t="s">
        <v>920</v>
      </c>
      <c r="B426" s="4">
        <v>242</v>
      </c>
      <c r="C426" s="4" t="s">
        <v>920</v>
      </c>
      <c r="D426" s="4">
        <v>2</v>
      </c>
      <c r="E426" s="5">
        <v>1521738382000</v>
      </c>
      <c r="F426" s="5">
        <v>1521738383000</v>
      </c>
      <c r="G426" s="4">
        <v>0</v>
      </c>
      <c r="H426" s="6">
        <v>52397414</v>
      </c>
      <c r="I426" s="6">
        <v>4947655</v>
      </c>
      <c r="J426" s="4" t="s">
        <v>1162</v>
      </c>
      <c r="K426" s="4">
        <v>3</v>
      </c>
      <c r="L426" s="10">
        <v>7</v>
      </c>
      <c r="M426" s="10">
        <v>51</v>
      </c>
      <c r="N426" s="4" t="s">
        <v>2446</v>
      </c>
      <c r="O426" s="4" t="s">
        <v>2446</v>
      </c>
      <c r="P426" s="4" t="s">
        <v>2446</v>
      </c>
      <c r="Q426" s="4" t="s">
        <v>922</v>
      </c>
      <c r="R426" s="4"/>
      <c r="S426" s="4">
        <v>2</v>
      </c>
      <c r="T426" s="4">
        <v>0</v>
      </c>
      <c r="U426" s="4">
        <v>5</v>
      </c>
      <c r="V426" s="5">
        <v>1521738371000</v>
      </c>
      <c r="W426" s="5">
        <v>1521741971000</v>
      </c>
      <c r="X426" s="5">
        <v>1521744671000</v>
      </c>
      <c r="Y426" s="4" t="s">
        <v>4</v>
      </c>
      <c r="Z426" s="4">
        <v>28400</v>
      </c>
      <c r="AA426" s="4" t="s">
        <v>4</v>
      </c>
      <c r="AB426" s="4" t="s">
        <v>4</v>
      </c>
      <c r="AC426" s="4">
        <v>2</v>
      </c>
      <c r="AD426" s="4">
        <v>2</v>
      </c>
      <c r="AE426" s="4" t="s">
        <v>4</v>
      </c>
      <c r="AF426" s="4" t="s">
        <v>4</v>
      </c>
      <c r="AG426" s="4"/>
    </row>
    <row r="427" spans="1:33" x14ac:dyDescent="0.25">
      <c r="A427" s="4" t="s">
        <v>753</v>
      </c>
      <c r="B427" s="4">
        <v>313</v>
      </c>
      <c r="C427" s="4" t="s">
        <v>753</v>
      </c>
      <c r="D427" s="4">
        <v>3</v>
      </c>
      <c r="E427" s="5">
        <v>1521731523000</v>
      </c>
      <c r="F427" s="5">
        <v>1521731547000</v>
      </c>
      <c r="G427" s="4">
        <v>0</v>
      </c>
      <c r="H427" s="6">
        <v>52395508</v>
      </c>
      <c r="I427" s="6">
        <v>4948415</v>
      </c>
      <c r="J427" s="4" t="s">
        <v>1805</v>
      </c>
      <c r="K427" s="4">
        <v>3</v>
      </c>
      <c r="L427" s="10">
        <v>7</v>
      </c>
      <c r="M427" s="10">
        <v>51</v>
      </c>
      <c r="N427" s="4" t="s">
        <v>2848</v>
      </c>
      <c r="O427" s="4">
        <v>247</v>
      </c>
      <c r="P427" s="4" t="s">
        <v>2849</v>
      </c>
      <c r="Q427" s="4" t="s">
        <v>755</v>
      </c>
      <c r="R427" s="4"/>
      <c r="S427" s="4">
        <v>1</v>
      </c>
      <c r="T427" s="4">
        <v>0</v>
      </c>
      <c r="U427" s="4">
        <v>2</v>
      </c>
      <c r="V427" s="5">
        <v>1521551116000</v>
      </c>
      <c r="W427" s="5">
        <v>1521554716000</v>
      </c>
      <c r="X427" s="5">
        <v>1521557416000</v>
      </c>
      <c r="Y427" s="4">
        <v>303</v>
      </c>
      <c r="Z427" s="4">
        <v>28400</v>
      </c>
      <c r="AA427" s="4">
        <v>263</v>
      </c>
      <c r="AB427" s="4">
        <v>88</v>
      </c>
      <c r="AC427" s="4">
        <v>1</v>
      </c>
      <c r="AD427" s="4">
        <v>3</v>
      </c>
      <c r="AE427" s="4" t="s">
        <v>11</v>
      </c>
      <c r="AF427" s="4" t="s">
        <v>4</v>
      </c>
      <c r="AG427" s="4"/>
    </row>
    <row r="428" spans="1:33" x14ac:dyDescent="0.25">
      <c r="A428" s="4" t="s">
        <v>15</v>
      </c>
      <c r="B428" s="4">
        <v>306</v>
      </c>
      <c r="C428" s="4" t="s">
        <v>15</v>
      </c>
      <c r="D428" s="4">
        <v>1</v>
      </c>
      <c r="E428" s="5">
        <v>1521738761000</v>
      </c>
      <c r="F428" s="5">
        <v>1521738766000</v>
      </c>
      <c r="G428" s="4">
        <v>0</v>
      </c>
      <c r="H428" s="6">
        <v>52392387</v>
      </c>
      <c r="I428" s="6">
        <v>4954318</v>
      </c>
      <c r="J428" s="4" t="s">
        <v>1912</v>
      </c>
      <c r="K428" s="4">
        <v>3</v>
      </c>
      <c r="L428" s="10">
        <v>7</v>
      </c>
      <c r="M428" s="10">
        <v>51</v>
      </c>
      <c r="N428" s="4" t="s">
        <v>3341</v>
      </c>
      <c r="O428" s="4">
        <v>78</v>
      </c>
      <c r="P428" s="4" t="s">
        <v>3342</v>
      </c>
      <c r="Q428" s="4" t="s">
        <v>17</v>
      </c>
      <c r="R428" s="4"/>
      <c r="S428" s="4">
        <v>1</v>
      </c>
      <c r="T428" s="4">
        <v>0</v>
      </c>
      <c r="U428" s="4">
        <v>4</v>
      </c>
      <c r="V428" s="5">
        <v>1521728384000</v>
      </c>
      <c r="W428" s="5">
        <v>1521731984000</v>
      </c>
      <c r="X428" s="5">
        <v>1521734684000</v>
      </c>
      <c r="Y428" s="4">
        <v>76</v>
      </c>
      <c r="Z428" s="4">
        <v>28400</v>
      </c>
      <c r="AA428" s="4">
        <v>233</v>
      </c>
      <c r="AB428" s="4">
        <v>32</v>
      </c>
      <c r="AC428" s="4">
        <v>1</v>
      </c>
      <c r="AD428" s="4">
        <v>1</v>
      </c>
      <c r="AE428" s="4" t="s">
        <v>18</v>
      </c>
      <c r="AF428" s="4" t="s">
        <v>4</v>
      </c>
      <c r="AG428" s="4"/>
    </row>
    <row r="429" spans="1:33" x14ac:dyDescent="0.25">
      <c r="A429" s="4" t="s">
        <v>1645</v>
      </c>
      <c r="B429" s="4">
        <v>103</v>
      </c>
      <c r="C429" s="4" t="s">
        <v>1645</v>
      </c>
      <c r="D429" s="4">
        <v>5</v>
      </c>
      <c r="E429" s="5">
        <v>1521738951000</v>
      </c>
      <c r="F429" s="5">
        <v>1521738964000</v>
      </c>
      <c r="G429" s="4">
        <v>0</v>
      </c>
      <c r="H429" s="6">
        <v>52394598</v>
      </c>
      <c r="I429" s="6">
        <v>4965473</v>
      </c>
      <c r="J429" s="4" t="s">
        <v>1670</v>
      </c>
      <c r="K429" s="4">
        <v>3</v>
      </c>
      <c r="L429" s="10">
        <v>7</v>
      </c>
      <c r="M429" s="10">
        <v>51</v>
      </c>
      <c r="N429" s="4" t="s">
        <v>3458</v>
      </c>
      <c r="O429" s="4">
        <v>305</v>
      </c>
      <c r="P429" s="4" t="s">
        <v>3459</v>
      </c>
      <c r="Q429" s="4" t="s">
        <v>1647</v>
      </c>
      <c r="R429" s="4"/>
      <c r="S429" s="4">
        <v>2</v>
      </c>
      <c r="T429" s="4">
        <v>0</v>
      </c>
      <c r="U429" s="4">
        <v>5</v>
      </c>
      <c r="V429" s="5">
        <v>1521735585000</v>
      </c>
      <c r="W429" s="5">
        <v>1521739185000</v>
      </c>
      <c r="X429" s="5">
        <v>1521741885000</v>
      </c>
      <c r="Y429" s="4">
        <v>249</v>
      </c>
      <c r="Z429" s="4">
        <v>28400</v>
      </c>
      <c r="AA429" s="4">
        <v>274</v>
      </c>
      <c r="AB429" s="4">
        <v>257</v>
      </c>
      <c r="AC429" s="4">
        <v>2</v>
      </c>
      <c r="AD429" s="4">
        <v>5</v>
      </c>
      <c r="AE429" s="4" t="s">
        <v>3</v>
      </c>
      <c r="AF429" s="4" t="s">
        <v>4</v>
      </c>
      <c r="AG429" s="4"/>
    </row>
    <row r="430" spans="1:33" x14ac:dyDescent="0.25">
      <c r="A430" s="4" t="s">
        <v>2080</v>
      </c>
      <c r="B430" s="4">
        <v>143</v>
      </c>
      <c r="C430" s="4" t="s">
        <v>2080</v>
      </c>
      <c r="D430" s="4">
        <v>5</v>
      </c>
      <c r="E430" s="5">
        <v>1521737046000</v>
      </c>
      <c r="F430" s="5">
        <v>1521737049000</v>
      </c>
      <c r="G430" s="4">
        <v>0</v>
      </c>
      <c r="H430" s="6">
        <v>52395639</v>
      </c>
      <c r="I430" s="6">
        <v>4956966</v>
      </c>
      <c r="J430" s="4" t="s">
        <v>894</v>
      </c>
      <c r="K430" s="4">
        <v>3</v>
      </c>
      <c r="L430" s="10">
        <v>7</v>
      </c>
      <c r="M430" s="10">
        <v>51</v>
      </c>
      <c r="N430" s="4" t="s">
        <v>3487</v>
      </c>
      <c r="O430" s="4" t="s">
        <v>3488</v>
      </c>
      <c r="P430" s="4">
        <v>1024</v>
      </c>
      <c r="Q430" s="4" t="s">
        <v>2082</v>
      </c>
      <c r="R430" s="4"/>
      <c r="S430" s="4">
        <v>3</v>
      </c>
      <c r="T430" s="4">
        <v>0</v>
      </c>
      <c r="U430" s="4">
        <v>1</v>
      </c>
      <c r="V430" s="5">
        <v>1521725498000</v>
      </c>
      <c r="W430" s="5">
        <v>1521729098000</v>
      </c>
      <c r="X430" s="5">
        <v>1521731798000</v>
      </c>
      <c r="Y430" s="4">
        <v>361</v>
      </c>
      <c r="Z430" s="4">
        <v>28400</v>
      </c>
      <c r="AA430" s="4">
        <v>264</v>
      </c>
      <c r="AB430" s="4">
        <v>254</v>
      </c>
      <c r="AC430" s="4">
        <v>3</v>
      </c>
      <c r="AD430" s="4">
        <v>5</v>
      </c>
      <c r="AE430" s="4" t="s">
        <v>21</v>
      </c>
      <c r="AF430" s="4" t="s">
        <v>4</v>
      </c>
      <c r="AG430" s="4"/>
    </row>
    <row r="431" spans="1:33" x14ac:dyDescent="0.25">
      <c r="A431" s="4" t="s">
        <v>911</v>
      </c>
      <c r="B431" s="4">
        <v>112</v>
      </c>
      <c r="C431" s="4" t="s">
        <v>911</v>
      </c>
      <c r="D431" s="4">
        <v>0</v>
      </c>
      <c r="E431" s="5">
        <v>1521738591000</v>
      </c>
      <c r="F431" s="5">
        <v>1521738641000</v>
      </c>
      <c r="G431" s="4">
        <v>0</v>
      </c>
      <c r="H431" s="6">
        <v>52390198</v>
      </c>
      <c r="I431" s="6">
        <v>4952935</v>
      </c>
      <c r="J431" s="4" t="s">
        <v>2343</v>
      </c>
      <c r="K431" s="4">
        <v>3</v>
      </c>
      <c r="L431" s="10">
        <v>7</v>
      </c>
      <c r="M431" s="10">
        <v>51</v>
      </c>
      <c r="N431" s="4" t="s">
        <v>3655</v>
      </c>
      <c r="O431" s="4">
        <v>78</v>
      </c>
      <c r="P431" s="4" t="s">
        <v>3656</v>
      </c>
      <c r="Q431" s="4" t="s">
        <v>913</v>
      </c>
      <c r="R431" s="4"/>
      <c r="S431" s="4">
        <v>3</v>
      </c>
      <c r="T431" s="4">
        <v>0</v>
      </c>
      <c r="U431" s="4">
        <v>2</v>
      </c>
      <c r="V431" s="5">
        <v>1521727866000</v>
      </c>
      <c r="W431" s="5">
        <v>1521731466000</v>
      </c>
      <c r="X431" s="5">
        <v>1521734166000</v>
      </c>
      <c r="Y431" s="4">
        <v>303</v>
      </c>
      <c r="Z431" s="4">
        <v>28400</v>
      </c>
      <c r="AA431" s="4">
        <v>263</v>
      </c>
      <c r="AB431" s="4">
        <v>74</v>
      </c>
      <c r="AC431" s="4">
        <v>3</v>
      </c>
      <c r="AD431" s="4">
        <v>0</v>
      </c>
      <c r="AE431" s="4" t="s">
        <v>11</v>
      </c>
      <c r="AF431" s="4" t="s">
        <v>4</v>
      </c>
      <c r="AG431" s="4"/>
    </row>
    <row r="432" spans="1:33" x14ac:dyDescent="0.25">
      <c r="A432" s="4" t="s">
        <v>418</v>
      </c>
      <c r="B432" s="4">
        <v>130</v>
      </c>
      <c r="C432" s="4" t="s">
        <v>418</v>
      </c>
      <c r="D432" s="4">
        <v>3</v>
      </c>
      <c r="E432" s="5">
        <v>1521736837000</v>
      </c>
      <c r="F432" s="5">
        <v>1521736840000</v>
      </c>
      <c r="G432" s="4">
        <v>0</v>
      </c>
      <c r="H432" s="6">
        <v>52400678</v>
      </c>
      <c r="I432" s="6">
        <v>4954635</v>
      </c>
      <c r="J432" s="4" t="s">
        <v>2190</v>
      </c>
      <c r="K432" s="4">
        <v>3</v>
      </c>
      <c r="L432" s="10">
        <v>7</v>
      </c>
      <c r="M432" s="10">
        <v>51</v>
      </c>
      <c r="N432" s="4" t="s">
        <v>3717</v>
      </c>
      <c r="O432" s="4">
        <v>583</v>
      </c>
      <c r="P432" s="4" t="s">
        <v>3718</v>
      </c>
      <c r="Q432" s="4" t="s">
        <v>420</v>
      </c>
      <c r="R432" s="4"/>
      <c r="S432" s="4">
        <v>3</v>
      </c>
      <c r="T432" s="4">
        <v>0</v>
      </c>
      <c r="U432" s="4">
        <v>5</v>
      </c>
      <c r="V432" s="5">
        <v>1521736833000</v>
      </c>
      <c r="W432" s="5">
        <v>1521740433000</v>
      </c>
      <c r="X432" s="5">
        <v>1521743133000</v>
      </c>
      <c r="Y432" s="4" t="s">
        <v>4</v>
      </c>
      <c r="Z432" s="4">
        <v>28400</v>
      </c>
      <c r="AA432" s="4" t="s">
        <v>4</v>
      </c>
      <c r="AB432" s="4" t="s">
        <v>4</v>
      </c>
      <c r="AC432" s="4">
        <v>3</v>
      </c>
      <c r="AD432" s="4">
        <v>3</v>
      </c>
      <c r="AE432" s="4" t="s">
        <v>4</v>
      </c>
      <c r="AF432" s="4" t="s">
        <v>4</v>
      </c>
      <c r="AG432" s="4"/>
    </row>
    <row r="433" spans="1:33" x14ac:dyDescent="0.25">
      <c r="A433" s="4" t="s">
        <v>116</v>
      </c>
      <c r="B433" s="4">
        <v>297</v>
      </c>
      <c r="C433" s="4" t="s">
        <v>116</v>
      </c>
      <c r="D433" s="4">
        <v>0</v>
      </c>
      <c r="E433" s="5">
        <v>1521737127000</v>
      </c>
      <c r="F433" s="5">
        <v>1521737130000</v>
      </c>
      <c r="G433" s="4">
        <v>0</v>
      </c>
      <c r="H433" s="6">
        <v>52339857</v>
      </c>
      <c r="I433" s="6">
        <v>4939247</v>
      </c>
      <c r="J433" s="4" t="s">
        <v>1420</v>
      </c>
      <c r="K433" s="4">
        <v>3</v>
      </c>
      <c r="L433" s="10">
        <v>8</v>
      </c>
      <c r="M433" s="10">
        <v>52</v>
      </c>
      <c r="N433" s="4" t="s">
        <v>3006</v>
      </c>
      <c r="O433" s="4">
        <v>182</v>
      </c>
      <c r="P433" s="4" t="s">
        <v>3007</v>
      </c>
      <c r="Q433" s="4" t="s">
        <v>118</v>
      </c>
      <c r="R433" s="4"/>
      <c r="S433" s="4">
        <v>3</v>
      </c>
      <c r="T433" s="4">
        <v>0</v>
      </c>
      <c r="U433" s="4">
        <v>2</v>
      </c>
      <c r="V433" s="5">
        <v>1521547985000</v>
      </c>
      <c r="W433" s="5">
        <v>1521551585000</v>
      </c>
      <c r="X433" s="5">
        <v>1521554285000</v>
      </c>
      <c r="Y433" s="4">
        <v>125</v>
      </c>
      <c r="Z433" s="4">
        <v>28400</v>
      </c>
      <c r="AA433" s="4">
        <v>207</v>
      </c>
      <c r="AB433" s="4">
        <v>77</v>
      </c>
      <c r="AC433" s="4">
        <v>3</v>
      </c>
      <c r="AD433" s="4">
        <v>0</v>
      </c>
      <c r="AE433" s="4" t="s">
        <v>119</v>
      </c>
      <c r="AF433" s="4" t="s">
        <v>4</v>
      </c>
      <c r="AG433" s="4"/>
    </row>
    <row r="434" spans="1:33" x14ac:dyDescent="0.25">
      <c r="A434" s="4" t="s">
        <v>496</v>
      </c>
      <c r="B434" s="4">
        <v>80</v>
      </c>
      <c r="C434" s="4" t="s">
        <v>496</v>
      </c>
      <c r="D434" s="4">
        <v>0</v>
      </c>
      <c r="E434" s="5">
        <v>1521733982000</v>
      </c>
      <c r="F434" s="5">
        <v>1521733983000</v>
      </c>
      <c r="G434" s="4">
        <v>0</v>
      </c>
      <c r="H434" s="6">
        <v>52340567</v>
      </c>
      <c r="I434" s="6">
        <v>4944256</v>
      </c>
      <c r="J434" s="4" t="s">
        <v>674</v>
      </c>
      <c r="K434" s="4">
        <v>3</v>
      </c>
      <c r="L434" s="10">
        <v>8</v>
      </c>
      <c r="M434" s="10">
        <v>52</v>
      </c>
      <c r="N434" s="4" t="s">
        <v>3008</v>
      </c>
      <c r="O434" s="4">
        <v>108</v>
      </c>
      <c r="P434" s="4" t="s">
        <v>3009</v>
      </c>
      <c r="Q434" s="4" t="s">
        <v>498</v>
      </c>
      <c r="R434" s="4"/>
      <c r="S434" s="4">
        <v>1</v>
      </c>
      <c r="T434" s="4">
        <v>0</v>
      </c>
      <c r="U434" s="4">
        <v>1</v>
      </c>
      <c r="V434" s="5">
        <v>1521732523000</v>
      </c>
      <c r="W434" s="5">
        <v>1521736123000</v>
      </c>
      <c r="X434" s="5">
        <v>1521738823000</v>
      </c>
      <c r="Y434" s="4">
        <v>320</v>
      </c>
      <c r="Z434" s="4">
        <v>28400</v>
      </c>
      <c r="AA434" s="4">
        <v>231</v>
      </c>
      <c r="AB434" s="4">
        <v>131</v>
      </c>
      <c r="AC434" s="4">
        <v>1</v>
      </c>
      <c r="AD434" s="4">
        <v>0</v>
      </c>
      <c r="AE434" s="4" t="s">
        <v>111</v>
      </c>
      <c r="AF434" s="4" t="s">
        <v>4</v>
      </c>
      <c r="AG434" s="4"/>
    </row>
    <row r="435" spans="1:33" x14ac:dyDescent="0.25">
      <c r="A435" s="4" t="s">
        <v>2057</v>
      </c>
      <c r="B435" s="4">
        <v>130</v>
      </c>
      <c r="C435" s="4" t="s">
        <v>2057</v>
      </c>
      <c r="D435" s="4">
        <v>3</v>
      </c>
      <c r="E435" s="5">
        <v>1521738886000</v>
      </c>
      <c r="F435" s="5">
        <v>1521738888000</v>
      </c>
      <c r="G435" s="4">
        <v>0</v>
      </c>
      <c r="H435" s="6">
        <v>52342769</v>
      </c>
      <c r="I435" s="6">
        <v>4947708</v>
      </c>
      <c r="J435" s="4" t="s">
        <v>1381</v>
      </c>
      <c r="K435" s="4">
        <v>3</v>
      </c>
      <c r="L435" s="10">
        <v>8</v>
      </c>
      <c r="M435" s="10">
        <v>52</v>
      </c>
      <c r="N435" s="4" t="s">
        <v>2662</v>
      </c>
      <c r="O435" s="4">
        <v>412</v>
      </c>
      <c r="P435" s="4" t="s">
        <v>2732</v>
      </c>
      <c r="Q435" s="4" t="s">
        <v>2059</v>
      </c>
      <c r="R435" s="4"/>
      <c r="S435" s="4">
        <v>2</v>
      </c>
      <c r="T435" s="4">
        <v>0</v>
      </c>
      <c r="U435" s="4">
        <v>2</v>
      </c>
      <c r="V435" s="5">
        <v>1521736690000</v>
      </c>
      <c r="W435" s="5">
        <v>1521740290000</v>
      </c>
      <c r="X435" s="5">
        <v>1521742990000</v>
      </c>
      <c r="Y435" s="4" t="s">
        <v>4</v>
      </c>
      <c r="Z435" s="4">
        <v>28400</v>
      </c>
      <c r="AA435" s="4" t="s">
        <v>4</v>
      </c>
      <c r="AB435" s="4" t="s">
        <v>4</v>
      </c>
      <c r="AC435" s="4">
        <v>2</v>
      </c>
      <c r="AD435" s="4">
        <v>3</v>
      </c>
      <c r="AE435" s="4" t="s">
        <v>4</v>
      </c>
      <c r="AF435" s="4" t="s">
        <v>4</v>
      </c>
      <c r="AG435" s="4"/>
    </row>
    <row r="436" spans="1:33" x14ac:dyDescent="0.25">
      <c r="A436" s="4" t="s">
        <v>261</v>
      </c>
      <c r="B436" s="4">
        <v>6</v>
      </c>
      <c r="C436" s="4" t="s">
        <v>261</v>
      </c>
      <c r="D436" s="4">
        <v>4</v>
      </c>
      <c r="E436" s="5">
        <v>1521728465000</v>
      </c>
      <c r="F436" s="5">
        <v>1521728473000</v>
      </c>
      <c r="G436" s="4">
        <v>0</v>
      </c>
      <c r="H436" s="6">
        <v>52358469</v>
      </c>
      <c r="I436" s="6">
        <v>4934603</v>
      </c>
      <c r="J436" s="4" t="s">
        <v>1831</v>
      </c>
      <c r="K436" s="4">
        <v>3</v>
      </c>
      <c r="L436" s="10">
        <v>8</v>
      </c>
      <c r="M436" s="10">
        <v>53</v>
      </c>
      <c r="N436" s="4" t="s">
        <v>2689</v>
      </c>
      <c r="O436" s="4">
        <v>17</v>
      </c>
      <c r="P436" s="4" t="s">
        <v>2690</v>
      </c>
      <c r="Q436" s="4" t="s">
        <v>263</v>
      </c>
      <c r="R436" s="4"/>
      <c r="S436" s="4">
        <v>3</v>
      </c>
      <c r="T436" s="4">
        <v>0</v>
      </c>
      <c r="U436" s="4">
        <v>5</v>
      </c>
      <c r="V436" s="5">
        <v>1521728452000</v>
      </c>
      <c r="W436" s="5">
        <v>1521732052000</v>
      </c>
      <c r="X436" s="5">
        <v>1521734752000</v>
      </c>
      <c r="Y436" s="4">
        <v>249</v>
      </c>
      <c r="Z436" s="4">
        <v>28400</v>
      </c>
      <c r="AA436" s="4">
        <v>274</v>
      </c>
      <c r="AB436" s="4">
        <v>107</v>
      </c>
      <c r="AC436" s="4">
        <v>3</v>
      </c>
      <c r="AD436" s="4">
        <v>4</v>
      </c>
      <c r="AE436" s="4" t="s">
        <v>3</v>
      </c>
      <c r="AF436" s="4" t="s">
        <v>4</v>
      </c>
      <c r="AG436" s="4"/>
    </row>
    <row r="437" spans="1:33" x14ac:dyDescent="0.25">
      <c r="A437" s="4" t="s">
        <v>1580</v>
      </c>
      <c r="B437" s="4">
        <v>306</v>
      </c>
      <c r="C437" s="4" t="s">
        <v>1580</v>
      </c>
      <c r="D437" s="4">
        <v>0</v>
      </c>
      <c r="E437" s="5">
        <v>1521735450000</v>
      </c>
      <c r="F437" s="5">
        <v>1521735458000</v>
      </c>
      <c r="G437" s="4">
        <v>0</v>
      </c>
      <c r="H437" s="6">
        <v>52357513</v>
      </c>
      <c r="I437" s="6">
        <v>4928008</v>
      </c>
      <c r="J437" s="4" t="s">
        <v>1010</v>
      </c>
      <c r="K437" s="4">
        <v>3</v>
      </c>
      <c r="L437" s="10">
        <v>8</v>
      </c>
      <c r="M437" s="10">
        <v>53</v>
      </c>
      <c r="N437" s="4" t="s">
        <v>2689</v>
      </c>
      <c r="O437" s="4">
        <v>1</v>
      </c>
      <c r="P437" s="4" t="s">
        <v>2690</v>
      </c>
      <c r="Q437" s="4" t="s">
        <v>1582</v>
      </c>
      <c r="R437" s="4"/>
      <c r="S437" s="4">
        <v>1</v>
      </c>
      <c r="T437" s="4">
        <v>0</v>
      </c>
      <c r="U437" s="4">
        <v>5</v>
      </c>
      <c r="V437" s="5">
        <v>1521732252000</v>
      </c>
      <c r="W437" s="5">
        <v>1521735852000</v>
      </c>
      <c r="X437" s="5">
        <v>1521738552000</v>
      </c>
      <c r="Y437" s="4">
        <v>249</v>
      </c>
      <c r="Z437" s="4">
        <v>28400</v>
      </c>
      <c r="AA437" s="4">
        <v>253</v>
      </c>
      <c r="AB437" s="4">
        <v>107</v>
      </c>
      <c r="AC437" s="4">
        <v>1</v>
      </c>
      <c r="AD437" s="4">
        <v>0</v>
      </c>
      <c r="AE437" s="4" t="s">
        <v>3</v>
      </c>
      <c r="AF437" s="4" t="s">
        <v>4</v>
      </c>
      <c r="AG437" s="4"/>
    </row>
    <row r="438" spans="1:33" x14ac:dyDescent="0.25">
      <c r="A438" s="4" t="s">
        <v>1535</v>
      </c>
      <c r="B438" s="4">
        <v>149</v>
      </c>
      <c r="C438" s="4" t="s">
        <v>1535</v>
      </c>
      <c r="D438" s="4">
        <v>0</v>
      </c>
      <c r="E438" s="5">
        <v>1521735892000</v>
      </c>
      <c r="F438" s="5">
        <v>1521735911000</v>
      </c>
      <c r="G438" s="4">
        <v>0</v>
      </c>
      <c r="H438" s="6">
        <v>52360589</v>
      </c>
      <c r="I438" s="6">
        <v>4931334</v>
      </c>
      <c r="J438" s="4" t="s">
        <v>992</v>
      </c>
      <c r="K438" s="4">
        <v>3</v>
      </c>
      <c r="L438" s="10">
        <v>8</v>
      </c>
      <c r="M438" s="10">
        <v>53</v>
      </c>
      <c r="N438" s="4" t="s">
        <v>3301</v>
      </c>
      <c r="O438" s="4">
        <v>128</v>
      </c>
      <c r="P438" s="4" t="s">
        <v>3302</v>
      </c>
      <c r="Q438" s="4" t="s">
        <v>1537</v>
      </c>
      <c r="R438" s="4"/>
      <c r="S438" s="4">
        <v>1</v>
      </c>
      <c r="T438" s="4">
        <v>0</v>
      </c>
      <c r="U438" s="4">
        <v>5</v>
      </c>
      <c r="V438" s="5">
        <v>1521733487000</v>
      </c>
      <c r="W438" s="5">
        <v>1521737087000</v>
      </c>
      <c r="X438" s="5">
        <v>1521739787000</v>
      </c>
      <c r="Y438" s="4">
        <v>249</v>
      </c>
      <c r="Z438" s="4">
        <v>28400</v>
      </c>
      <c r="AA438" s="4">
        <v>274</v>
      </c>
      <c r="AB438" s="4">
        <v>107</v>
      </c>
      <c r="AC438" s="4">
        <v>1</v>
      </c>
      <c r="AD438" s="4">
        <v>0</v>
      </c>
      <c r="AE438" s="4" t="s">
        <v>3</v>
      </c>
      <c r="AF438" s="4" t="s">
        <v>4</v>
      </c>
      <c r="AG438" s="4"/>
    </row>
    <row r="439" spans="1:33" x14ac:dyDescent="0.25">
      <c r="A439" s="4" t="s">
        <v>726</v>
      </c>
      <c r="B439" s="4">
        <v>74</v>
      </c>
      <c r="C439" s="4" t="s">
        <v>726</v>
      </c>
      <c r="D439" s="4">
        <v>1</v>
      </c>
      <c r="E439" s="5">
        <v>1521738525000</v>
      </c>
      <c r="F439" s="5">
        <v>1521738528000</v>
      </c>
      <c r="G439" s="4">
        <v>0</v>
      </c>
      <c r="H439" s="6">
        <v>52361005</v>
      </c>
      <c r="I439" s="6">
        <v>493059</v>
      </c>
      <c r="J439" s="4" t="s">
        <v>1286</v>
      </c>
      <c r="K439" s="4">
        <v>3</v>
      </c>
      <c r="L439" s="10">
        <v>8</v>
      </c>
      <c r="M439" s="10">
        <v>53</v>
      </c>
      <c r="N439" s="4" t="s">
        <v>3518</v>
      </c>
      <c r="O439" s="4">
        <v>276</v>
      </c>
      <c r="P439" s="4" t="s">
        <v>3519</v>
      </c>
      <c r="Q439" s="4" t="s">
        <v>728</v>
      </c>
      <c r="R439" s="4"/>
      <c r="S439" s="4">
        <v>1</v>
      </c>
      <c r="T439" s="4">
        <v>0</v>
      </c>
      <c r="U439" s="4">
        <v>3</v>
      </c>
      <c r="V439" s="5">
        <v>1521736248000</v>
      </c>
      <c r="W439" s="5">
        <v>1521739848000</v>
      </c>
      <c r="X439" s="5">
        <v>1521742548000</v>
      </c>
      <c r="Y439" s="4" t="s">
        <v>4</v>
      </c>
      <c r="Z439" s="4">
        <v>28400</v>
      </c>
      <c r="AA439" s="4" t="s">
        <v>4</v>
      </c>
      <c r="AB439" s="4" t="s">
        <v>4</v>
      </c>
      <c r="AC439" s="4">
        <v>1</v>
      </c>
      <c r="AD439" s="4">
        <v>1</v>
      </c>
      <c r="AE439" s="4" t="s">
        <v>4</v>
      </c>
      <c r="AF439" s="4" t="s">
        <v>4</v>
      </c>
      <c r="AG439" s="4"/>
    </row>
    <row r="440" spans="1:33" x14ac:dyDescent="0.25">
      <c r="A440" s="4" t="s">
        <v>567</v>
      </c>
      <c r="B440" s="4">
        <v>76</v>
      </c>
      <c r="C440" s="4" t="s">
        <v>567</v>
      </c>
      <c r="D440" s="4">
        <v>0</v>
      </c>
      <c r="E440" s="5">
        <v>1521729302000</v>
      </c>
      <c r="F440" s="5">
        <v>1521729321000</v>
      </c>
      <c r="G440" s="4">
        <v>0</v>
      </c>
      <c r="H440" s="6">
        <v>52334809</v>
      </c>
      <c r="I440" s="6">
        <v>4922257</v>
      </c>
      <c r="J440" s="4" t="s">
        <v>177</v>
      </c>
      <c r="K440" s="4">
        <v>3</v>
      </c>
      <c r="L440" s="10">
        <v>8</v>
      </c>
      <c r="M440" s="10">
        <v>54</v>
      </c>
      <c r="N440" s="4" t="s">
        <v>2510</v>
      </c>
      <c r="O440" s="4" t="s">
        <v>2511</v>
      </c>
      <c r="P440" s="4" t="s">
        <v>2512</v>
      </c>
      <c r="Q440" s="4" t="s">
        <v>569</v>
      </c>
      <c r="R440" s="4"/>
      <c r="S440" s="4">
        <v>2</v>
      </c>
      <c r="T440" s="4">
        <v>0</v>
      </c>
      <c r="U440" s="4">
        <v>3</v>
      </c>
      <c r="V440" s="5">
        <v>1521729301000</v>
      </c>
      <c r="W440" s="5">
        <v>1521732901000</v>
      </c>
      <c r="X440" s="5">
        <v>1521735601000</v>
      </c>
      <c r="Y440" s="4">
        <v>221</v>
      </c>
      <c r="Z440" s="4">
        <v>28400</v>
      </c>
      <c r="AA440" s="4">
        <v>217</v>
      </c>
      <c r="AB440" s="4">
        <v>32</v>
      </c>
      <c r="AC440" s="4">
        <v>2</v>
      </c>
      <c r="AD440" s="4">
        <v>0</v>
      </c>
      <c r="AE440" s="4" t="s">
        <v>34</v>
      </c>
      <c r="AF440" s="4" t="s">
        <v>4</v>
      </c>
      <c r="AG440" s="4"/>
    </row>
    <row r="441" spans="1:33" x14ac:dyDescent="0.25">
      <c r="A441" s="4" t="s">
        <v>1279</v>
      </c>
      <c r="B441" s="4">
        <v>196</v>
      </c>
      <c r="C441" s="4" t="s">
        <v>1279</v>
      </c>
      <c r="D441" s="4">
        <v>0</v>
      </c>
      <c r="E441" s="5">
        <v>1521735738000</v>
      </c>
      <c r="F441" s="5">
        <v>1521735742000</v>
      </c>
      <c r="G441" s="4">
        <v>0</v>
      </c>
      <c r="H441" s="6">
        <v>52335257</v>
      </c>
      <c r="I441" s="6">
        <v>4913527</v>
      </c>
      <c r="J441" s="4" t="s">
        <v>323</v>
      </c>
      <c r="K441" s="4">
        <v>3</v>
      </c>
      <c r="L441" s="10">
        <v>8</v>
      </c>
      <c r="M441" s="10">
        <v>54</v>
      </c>
      <c r="N441" s="4" t="s">
        <v>2446</v>
      </c>
      <c r="O441" s="4" t="s">
        <v>2446</v>
      </c>
      <c r="P441" s="4" t="s">
        <v>2446</v>
      </c>
      <c r="Q441" s="4" t="s">
        <v>1281</v>
      </c>
      <c r="R441" s="4"/>
      <c r="S441" s="4">
        <v>1</v>
      </c>
      <c r="T441" s="4">
        <v>0</v>
      </c>
      <c r="U441" s="4">
        <v>5</v>
      </c>
      <c r="V441" s="5">
        <v>1521729351000</v>
      </c>
      <c r="W441" s="5">
        <v>1521732951000</v>
      </c>
      <c r="X441" s="5">
        <v>1521735651000</v>
      </c>
      <c r="Y441" s="4">
        <v>249</v>
      </c>
      <c r="Z441" s="4">
        <v>28400</v>
      </c>
      <c r="AA441" s="4">
        <v>274</v>
      </c>
      <c r="AB441" s="4">
        <v>257</v>
      </c>
      <c r="AC441" s="4">
        <v>1</v>
      </c>
      <c r="AD441" s="4">
        <v>0</v>
      </c>
      <c r="AE441" s="4" t="s">
        <v>3</v>
      </c>
      <c r="AF441" s="4" t="s">
        <v>4</v>
      </c>
      <c r="AG441" s="4"/>
    </row>
    <row r="442" spans="1:33" x14ac:dyDescent="0.25">
      <c r="A442" s="4" t="s">
        <v>1893</v>
      </c>
      <c r="B442" s="4">
        <v>80</v>
      </c>
      <c r="C442" s="4" t="s">
        <v>1893</v>
      </c>
      <c r="D442" s="4">
        <v>2</v>
      </c>
      <c r="E442" s="5">
        <v>1521731124000</v>
      </c>
      <c r="F442" s="5">
        <v>1521731139000</v>
      </c>
      <c r="G442" s="4">
        <v>0</v>
      </c>
      <c r="H442" s="6">
        <v>523404</v>
      </c>
      <c r="I442" s="6">
        <v>4920823</v>
      </c>
      <c r="J442" s="4" t="s">
        <v>1536</v>
      </c>
      <c r="K442" s="4">
        <v>3</v>
      </c>
      <c r="L442" s="10">
        <v>8</v>
      </c>
      <c r="M442" s="10">
        <v>54</v>
      </c>
      <c r="N442" s="4" t="s">
        <v>2446</v>
      </c>
      <c r="O442" s="4" t="s">
        <v>2446</v>
      </c>
      <c r="P442" s="4" t="s">
        <v>2446</v>
      </c>
      <c r="Q442" s="4" t="s">
        <v>1895</v>
      </c>
      <c r="R442" s="4"/>
      <c r="S442" s="4">
        <v>2</v>
      </c>
      <c r="T442" s="4">
        <v>0</v>
      </c>
      <c r="U442" s="4">
        <v>3</v>
      </c>
      <c r="V442" s="5">
        <v>1521731123000</v>
      </c>
      <c r="W442" s="5">
        <v>1521734723000</v>
      </c>
      <c r="X442" s="5">
        <v>1521737423000</v>
      </c>
      <c r="Y442" s="4">
        <v>135</v>
      </c>
      <c r="Z442" s="4">
        <v>28400</v>
      </c>
      <c r="AA442" s="4">
        <v>250</v>
      </c>
      <c r="AB442" s="4">
        <v>78</v>
      </c>
      <c r="AC442" s="4">
        <v>2</v>
      </c>
      <c r="AD442" s="4">
        <v>2</v>
      </c>
      <c r="AE442" s="4" t="s">
        <v>23</v>
      </c>
      <c r="AF442" s="4" t="s">
        <v>4</v>
      </c>
      <c r="AG442" s="4"/>
    </row>
    <row r="443" spans="1:33" x14ac:dyDescent="0.25">
      <c r="A443" s="4" t="s">
        <v>1348</v>
      </c>
      <c r="B443" s="4">
        <v>136</v>
      </c>
      <c r="C443" s="4" t="s">
        <v>1348</v>
      </c>
      <c r="D443" s="4">
        <v>0</v>
      </c>
      <c r="E443" s="5">
        <v>1521737385000</v>
      </c>
      <c r="F443" s="5">
        <v>1521737387000</v>
      </c>
      <c r="G443" s="4">
        <v>0</v>
      </c>
      <c r="H443" s="6">
        <v>523317</v>
      </c>
      <c r="I443" s="6">
        <v>491753</v>
      </c>
      <c r="J443" s="4" t="s">
        <v>661</v>
      </c>
      <c r="K443" s="4">
        <v>3</v>
      </c>
      <c r="L443" s="10">
        <v>8</v>
      </c>
      <c r="M443" s="10">
        <v>54</v>
      </c>
      <c r="N443" s="4" t="s">
        <v>2823</v>
      </c>
      <c r="O443" s="4">
        <v>44</v>
      </c>
      <c r="P443" s="4" t="s">
        <v>2824</v>
      </c>
      <c r="Q443" s="4" t="s">
        <v>1350</v>
      </c>
      <c r="R443" s="4"/>
      <c r="S443" s="4">
        <v>2</v>
      </c>
      <c r="T443" s="4">
        <v>0</v>
      </c>
      <c r="U443" s="4">
        <v>3</v>
      </c>
      <c r="V443" s="5">
        <v>1521734628000</v>
      </c>
      <c r="W443" s="5">
        <v>1521738228000</v>
      </c>
      <c r="X443" s="5">
        <v>1521740928000</v>
      </c>
      <c r="Y443" s="4">
        <v>94</v>
      </c>
      <c r="Z443" s="4">
        <v>28400</v>
      </c>
      <c r="AA443" s="4">
        <v>203</v>
      </c>
      <c r="AB443" s="4">
        <v>90</v>
      </c>
      <c r="AC443" s="4">
        <v>2</v>
      </c>
      <c r="AD443" s="4">
        <v>0</v>
      </c>
      <c r="AE443" s="4" t="s">
        <v>108</v>
      </c>
      <c r="AF443" s="4" t="s">
        <v>4</v>
      </c>
      <c r="AG443" s="4"/>
    </row>
    <row r="444" spans="1:33" x14ac:dyDescent="0.25">
      <c r="A444" s="4" t="s">
        <v>1926</v>
      </c>
      <c r="B444" s="4">
        <v>306</v>
      </c>
      <c r="C444" s="4" t="s">
        <v>1926</v>
      </c>
      <c r="D444" s="4">
        <v>3</v>
      </c>
      <c r="E444" s="5">
        <v>1521736183000</v>
      </c>
      <c r="F444" s="5">
        <v>1521736191000</v>
      </c>
      <c r="G444" s="4">
        <v>0</v>
      </c>
      <c r="H444" s="6">
        <v>5233835</v>
      </c>
      <c r="I444" s="6">
        <v>4916225</v>
      </c>
      <c r="J444" s="4" t="s">
        <v>556</v>
      </c>
      <c r="K444" s="4">
        <v>3</v>
      </c>
      <c r="L444" s="10">
        <v>8</v>
      </c>
      <c r="M444" s="10">
        <v>54</v>
      </c>
      <c r="N444" s="4" t="s">
        <v>2446</v>
      </c>
      <c r="O444" s="4" t="s">
        <v>2446</v>
      </c>
      <c r="P444" s="4" t="s">
        <v>2446</v>
      </c>
      <c r="Q444" s="4" t="s">
        <v>1928</v>
      </c>
      <c r="R444" s="4"/>
      <c r="S444" s="4">
        <v>1</v>
      </c>
      <c r="T444" s="4">
        <v>0</v>
      </c>
      <c r="U444" s="4">
        <v>2</v>
      </c>
      <c r="V444" s="5">
        <v>1521717266000</v>
      </c>
      <c r="W444" s="5">
        <v>1521720866000</v>
      </c>
      <c r="X444" s="5">
        <v>1521723566000</v>
      </c>
      <c r="Y444" s="4">
        <v>125</v>
      </c>
      <c r="Z444" s="4">
        <v>12390</v>
      </c>
      <c r="AA444" s="4">
        <v>207</v>
      </c>
      <c r="AB444" s="4">
        <v>78</v>
      </c>
      <c r="AC444" s="4">
        <v>1</v>
      </c>
      <c r="AD444" s="4">
        <v>3</v>
      </c>
      <c r="AE444" s="4" t="s">
        <v>119</v>
      </c>
      <c r="AF444" s="4" t="s">
        <v>4</v>
      </c>
      <c r="AG444" s="4"/>
    </row>
    <row r="445" spans="1:33" x14ac:dyDescent="0.25">
      <c r="A445" s="4" t="s">
        <v>1105</v>
      </c>
      <c r="B445" s="4">
        <v>184</v>
      </c>
      <c r="C445" s="4" t="s">
        <v>1105</v>
      </c>
      <c r="D445" s="4">
        <v>0</v>
      </c>
      <c r="E445" s="5">
        <v>1521739077000</v>
      </c>
      <c r="F445" s="5">
        <v>1521739091000</v>
      </c>
      <c r="G445" s="4">
        <v>0</v>
      </c>
      <c r="H445" s="6">
        <v>52287364</v>
      </c>
      <c r="I445" s="6">
        <v>4872465</v>
      </c>
      <c r="J445" s="4" t="s">
        <v>4</v>
      </c>
      <c r="K445" s="4">
        <v>3</v>
      </c>
      <c r="L445" s="10">
        <v>8</v>
      </c>
      <c r="M445" s="10">
        <v>54</v>
      </c>
      <c r="N445" s="4" t="s">
        <v>3356</v>
      </c>
      <c r="O445" s="4">
        <v>180</v>
      </c>
      <c r="P445" s="4" t="s">
        <v>3357</v>
      </c>
      <c r="Q445" s="4" t="s">
        <v>1107</v>
      </c>
      <c r="R445" s="4"/>
      <c r="S445" s="4">
        <v>1</v>
      </c>
      <c r="T445" s="4">
        <v>0</v>
      </c>
      <c r="U445" s="4">
        <v>4</v>
      </c>
      <c r="V445" s="5">
        <v>1521723967000</v>
      </c>
      <c r="W445" s="5">
        <v>1521727567000</v>
      </c>
      <c r="X445" s="5">
        <v>1521730267000</v>
      </c>
      <c r="Y445" s="4">
        <v>248</v>
      </c>
      <c r="Z445" s="4">
        <v>28400</v>
      </c>
      <c r="AA445" s="4">
        <v>266</v>
      </c>
      <c r="AB445" s="4">
        <v>279</v>
      </c>
      <c r="AC445" s="4">
        <v>1</v>
      </c>
      <c r="AD445" s="4">
        <v>0</v>
      </c>
      <c r="AE445" s="4" t="s">
        <v>214</v>
      </c>
      <c r="AF445" s="4" t="s">
        <v>4</v>
      </c>
      <c r="AG445" s="4"/>
    </row>
    <row r="446" spans="1:33" x14ac:dyDescent="0.25">
      <c r="A446" s="4" t="s">
        <v>1905</v>
      </c>
      <c r="B446" s="4">
        <v>242</v>
      </c>
      <c r="C446" s="4" t="s">
        <v>1905</v>
      </c>
      <c r="D446" s="4">
        <v>0</v>
      </c>
      <c r="E446" s="5">
        <v>1521736609000</v>
      </c>
      <c r="F446" s="5">
        <v>1521736614000</v>
      </c>
      <c r="G446" s="4">
        <v>0</v>
      </c>
      <c r="H446" s="6">
        <v>52286854</v>
      </c>
      <c r="I446" s="6">
        <v>4864602</v>
      </c>
      <c r="J446" s="4" t="s">
        <v>4</v>
      </c>
      <c r="K446" s="4">
        <v>3</v>
      </c>
      <c r="L446" s="10">
        <v>8</v>
      </c>
      <c r="M446" s="10">
        <v>54</v>
      </c>
      <c r="N446" s="4" t="s">
        <v>3353</v>
      </c>
      <c r="O446" s="4">
        <v>17</v>
      </c>
      <c r="P446" s="4" t="s">
        <v>3354</v>
      </c>
      <c r="Q446" s="4" t="s">
        <v>1907</v>
      </c>
      <c r="R446" s="4"/>
      <c r="S446" s="4">
        <v>1</v>
      </c>
      <c r="T446" s="4">
        <v>0</v>
      </c>
      <c r="U446" s="4">
        <v>2</v>
      </c>
      <c r="V446" s="5">
        <v>1521718963000</v>
      </c>
      <c r="W446" s="5">
        <v>1521722563000</v>
      </c>
      <c r="X446" s="5">
        <v>1521725263000</v>
      </c>
      <c r="Y446" s="4">
        <v>303</v>
      </c>
      <c r="Z446" s="4">
        <v>9403</v>
      </c>
      <c r="AA446" s="4">
        <v>263</v>
      </c>
      <c r="AB446" s="4">
        <v>20</v>
      </c>
      <c r="AC446" s="4">
        <v>1</v>
      </c>
      <c r="AD446" s="4">
        <v>0</v>
      </c>
      <c r="AE446" s="4" t="s">
        <v>11</v>
      </c>
      <c r="AF446" s="4" t="s">
        <v>4</v>
      </c>
      <c r="AG446" s="4"/>
    </row>
    <row r="447" spans="1:33" x14ac:dyDescent="0.25">
      <c r="A447" s="4" t="s">
        <v>1108</v>
      </c>
      <c r="B447" s="4">
        <v>103</v>
      </c>
      <c r="C447" s="4" t="s">
        <v>1108</v>
      </c>
      <c r="D447" s="4">
        <v>4</v>
      </c>
      <c r="E447" s="5">
        <v>1521739226000</v>
      </c>
      <c r="F447" s="5">
        <v>1521739235000</v>
      </c>
      <c r="G447" s="4">
        <v>0</v>
      </c>
      <c r="H447" s="6">
        <v>52287918</v>
      </c>
      <c r="I447" s="6">
        <v>487185</v>
      </c>
      <c r="J447" s="4" t="s">
        <v>4</v>
      </c>
      <c r="K447" s="4">
        <v>3</v>
      </c>
      <c r="L447" s="10">
        <v>8</v>
      </c>
      <c r="M447" s="10">
        <v>54</v>
      </c>
      <c r="N447" s="4" t="s">
        <v>3359</v>
      </c>
      <c r="O447" s="4">
        <v>18</v>
      </c>
      <c r="P447" s="4" t="s">
        <v>3360</v>
      </c>
      <c r="Q447" s="4" t="s">
        <v>1109</v>
      </c>
      <c r="R447" s="4"/>
      <c r="S447" s="4">
        <v>1</v>
      </c>
      <c r="T447" s="4">
        <v>0</v>
      </c>
      <c r="U447" s="4">
        <v>5</v>
      </c>
      <c r="V447" s="5">
        <v>1521730993000</v>
      </c>
      <c r="W447" s="5">
        <v>1521734593000</v>
      </c>
      <c r="X447" s="5">
        <v>1521737293000</v>
      </c>
      <c r="Y447" s="4" t="s">
        <v>4</v>
      </c>
      <c r="Z447" s="4">
        <v>28400</v>
      </c>
      <c r="AA447" s="4" t="s">
        <v>4</v>
      </c>
      <c r="AB447" s="4" t="s">
        <v>4</v>
      </c>
      <c r="AC447" s="4">
        <v>1</v>
      </c>
      <c r="AD447" s="4">
        <v>4</v>
      </c>
      <c r="AE447" s="4" t="s">
        <v>4</v>
      </c>
      <c r="AF447" s="4" t="s">
        <v>4</v>
      </c>
      <c r="AG447" s="4"/>
    </row>
    <row r="448" spans="1:33" x14ac:dyDescent="0.25">
      <c r="A448" s="4" t="s">
        <v>77</v>
      </c>
      <c r="B448" s="4">
        <v>149</v>
      </c>
      <c r="C448" s="4" t="s">
        <v>77</v>
      </c>
      <c r="D448" s="4">
        <v>1</v>
      </c>
      <c r="E448" s="5">
        <v>1521738657000</v>
      </c>
      <c r="F448" s="5">
        <v>1521738660000</v>
      </c>
      <c r="G448" s="4">
        <v>0</v>
      </c>
      <c r="H448" s="6">
        <v>52295837</v>
      </c>
      <c r="I448" s="6">
        <v>4867726</v>
      </c>
      <c r="J448" s="4" t="s">
        <v>4</v>
      </c>
      <c r="K448" s="4">
        <v>3</v>
      </c>
      <c r="L448" s="10">
        <v>8</v>
      </c>
      <c r="M448" s="10">
        <v>54</v>
      </c>
      <c r="N448" s="4" t="s">
        <v>2446</v>
      </c>
      <c r="O448" s="4" t="s">
        <v>2446</v>
      </c>
      <c r="P448" s="4" t="s">
        <v>2446</v>
      </c>
      <c r="Q448" s="4" t="s">
        <v>4</v>
      </c>
      <c r="R448" s="4"/>
      <c r="S448" s="4">
        <v>1</v>
      </c>
      <c r="T448" s="4">
        <v>0</v>
      </c>
      <c r="U448" s="4">
        <v>3</v>
      </c>
      <c r="V448" s="5">
        <v>1521726267000</v>
      </c>
      <c r="W448" s="5">
        <v>1521729867000</v>
      </c>
      <c r="X448" s="5">
        <v>1521732567000</v>
      </c>
      <c r="Y448" s="4">
        <v>221</v>
      </c>
      <c r="Z448" s="4">
        <v>28400</v>
      </c>
      <c r="AA448" s="4">
        <v>244</v>
      </c>
      <c r="AB448" s="4">
        <v>95</v>
      </c>
      <c r="AC448" s="4">
        <v>1</v>
      </c>
      <c r="AD448" s="4">
        <v>1</v>
      </c>
      <c r="AE448" s="4" t="s">
        <v>34</v>
      </c>
      <c r="AF448" s="4" t="s">
        <v>4</v>
      </c>
      <c r="AG448" s="4"/>
    </row>
    <row r="449" spans="1:33" x14ac:dyDescent="0.25">
      <c r="A449" s="4" t="s">
        <v>409</v>
      </c>
      <c r="B449" s="4">
        <v>113</v>
      </c>
      <c r="C449" s="4" t="s">
        <v>409</v>
      </c>
      <c r="D449" s="4">
        <v>0</v>
      </c>
      <c r="E449" s="5">
        <v>1521735675000</v>
      </c>
      <c r="F449" s="5">
        <v>1521736127000</v>
      </c>
      <c r="G449" s="4">
        <v>0</v>
      </c>
      <c r="H449" s="6">
        <v>52283653</v>
      </c>
      <c r="I449" s="6">
        <v>4870712</v>
      </c>
      <c r="J449" s="4" t="s">
        <v>4</v>
      </c>
      <c r="K449" s="4">
        <v>3</v>
      </c>
      <c r="L449" s="10">
        <v>8</v>
      </c>
      <c r="M449" s="10">
        <v>54</v>
      </c>
      <c r="N449" s="4" t="s">
        <v>3356</v>
      </c>
      <c r="O449" s="4">
        <v>431</v>
      </c>
      <c r="P449" s="4" t="s">
        <v>3395</v>
      </c>
      <c r="Q449" s="4" t="s">
        <v>4</v>
      </c>
      <c r="R449" s="4"/>
      <c r="S449" s="4">
        <v>3</v>
      </c>
      <c r="T449" s="4">
        <v>0</v>
      </c>
      <c r="U449" s="4">
        <v>5</v>
      </c>
      <c r="V449" s="5">
        <v>1521720833000</v>
      </c>
      <c r="W449" s="5">
        <v>1521724433000</v>
      </c>
      <c r="X449" s="5">
        <v>1521727133000</v>
      </c>
      <c r="Y449" s="4">
        <v>249</v>
      </c>
      <c r="Z449" s="4">
        <v>28400</v>
      </c>
      <c r="AA449" s="4">
        <v>253</v>
      </c>
      <c r="AB449" s="4">
        <v>107</v>
      </c>
      <c r="AC449" s="4">
        <v>3</v>
      </c>
      <c r="AD449" s="4">
        <v>0</v>
      </c>
      <c r="AE449" s="4" t="s">
        <v>3</v>
      </c>
      <c r="AF449" s="4" t="s">
        <v>4</v>
      </c>
      <c r="AG449" s="4"/>
    </row>
    <row r="450" spans="1:33" x14ac:dyDescent="0.25">
      <c r="A450" s="4" t="s">
        <v>428</v>
      </c>
      <c r="B450" s="4">
        <v>131</v>
      </c>
      <c r="C450" s="4" t="s">
        <v>428</v>
      </c>
      <c r="D450" s="4">
        <v>0</v>
      </c>
      <c r="E450" s="5">
        <v>1521738691000</v>
      </c>
      <c r="F450" s="5">
        <v>1521738838000</v>
      </c>
      <c r="G450" s="4">
        <v>0</v>
      </c>
      <c r="H450" s="6">
        <v>52288354</v>
      </c>
      <c r="I450" s="6">
        <v>4872222</v>
      </c>
      <c r="J450" s="4" t="s">
        <v>4</v>
      </c>
      <c r="K450" s="4">
        <v>3</v>
      </c>
      <c r="L450" s="10">
        <v>8</v>
      </c>
      <c r="M450" s="10">
        <v>54</v>
      </c>
      <c r="N450" s="4" t="s">
        <v>3400</v>
      </c>
      <c r="O450" s="4">
        <v>175</v>
      </c>
      <c r="P450" s="4">
        <v>1186</v>
      </c>
      <c r="Q450" s="4" t="s">
        <v>4</v>
      </c>
      <c r="R450" s="4"/>
      <c r="S450" s="4">
        <v>3</v>
      </c>
      <c r="T450" s="4">
        <v>0</v>
      </c>
      <c r="U450" s="4">
        <v>2</v>
      </c>
      <c r="V450" s="5">
        <v>1521738690000</v>
      </c>
      <c r="W450" s="5">
        <v>1521742290000</v>
      </c>
      <c r="X450" s="5">
        <v>1521744990000</v>
      </c>
      <c r="Y450" s="4" t="s">
        <v>4</v>
      </c>
      <c r="Z450" s="4">
        <v>28400</v>
      </c>
      <c r="AA450" s="4" t="s">
        <v>4</v>
      </c>
      <c r="AB450" s="4" t="s">
        <v>4</v>
      </c>
      <c r="AC450" s="4">
        <v>3</v>
      </c>
      <c r="AD450" s="4">
        <v>0</v>
      </c>
      <c r="AE450" s="4" t="s">
        <v>4</v>
      </c>
      <c r="AF450" s="4" t="s">
        <v>4</v>
      </c>
      <c r="AG450" s="4"/>
    </row>
    <row r="451" spans="1:33" x14ac:dyDescent="0.25">
      <c r="A451" s="4" t="s">
        <v>462</v>
      </c>
      <c r="B451" s="4">
        <v>134</v>
      </c>
      <c r="C451" s="4" t="s">
        <v>462</v>
      </c>
      <c r="D451" s="4">
        <v>5</v>
      </c>
      <c r="E451" s="5">
        <v>1521738579000</v>
      </c>
      <c r="F451" s="5">
        <v>1521738585000</v>
      </c>
      <c r="G451" s="4">
        <v>0</v>
      </c>
      <c r="H451" s="6">
        <v>52290715</v>
      </c>
      <c r="I451" s="6">
        <v>4864121</v>
      </c>
      <c r="J451" s="4" t="s">
        <v>4</v>
      </c>
      <c r="K451" s="4">
        <v>3</v>
      </c>
      <c r="L451" s="10">
        <v>8</v>
      </c>
      <c r="M451" s="10">
        <v>54</v>
      </c>
      <c r="N451" s="4" t="s">
        <v>2446</v>
      </c>
      <c r="O451" s="4" t="s">
        <v>2446</v>
      </c>
      <c r="P451" s="4" t="s">
        <v>2446</v>
      </c>
      <c r="Q451" s="4" t="s">
        <v>4</v>
      </c>
      <c r="R451" s="4"/>
      <c r="S451" s="4">
        <v>1</v>
      </c>
      <c r="T451" s="4">
        <v>0</v>
      </c>
      <c r="U451" s="4">
        <v>2</v>
      </c>
      <c r="V451" s="5">
        <v>1521731705000</v>
      </c>
      <c r="W451" s="5">
        <v>1521735305000</v>
      </c>
      <c r="X451" s="5">
        <v>1521738005000</v>
      </c>
      <c r="Y451" s="4">
        <v>125</v>
      </c>
      <c r="Z451" s="4">
        <v>28400</v>
      </c>
      <c r="AA451" s="4">
        <v>205</v>
      </c>
      <c r="AB451" s="4">
        <v>79</v>
      </c>
      <c r="AC451" s="4">
        <v>1</v>
      </c>
      <c r="AD451" s="4">
        <v>5</v>
      </c>
      <c r="AE451" s="4" t="s">
        <v>119</v>
      </c>
      <c r="AF451" s="4" t="s">
        <v>4</v>
      </c>
      <c r="AG451" s="4"/>
    </row>
    <row r="452" spans="1:33" x14ac:dyDescent="0.25">
      <c r="A452" s="4" t="s">
        <v>395</v>
      </c>
      <c r="B452" s="4">
        <v>158</v>
      </c>
      <c r="C452" s="4" t="s">
        <v>395</v>
      </c>
      <c r="D452" s="4">
        <v>0</v>
      </c>
      <c r="E452" s="5">
        <v>1521722362000</v>
      </c>
      <c r="F452" s="5">
        <v>1521722376000</v>
      </c>
      <c r="G452" s="4">
        <v>0</v>
      </c>
      <c r="H452" s="6">
        <v>52292177</v>
      </c>
      <c r="I452" s="6">
        <v>487747</v>
      </c>
      <c r="J452" s="4" t="s">
        <v>4</v>
      </c>
      <c r="K452" s="4">
        <v>3</v>
      </c>
      <c r="L452" s="10">
        <v>8</v>
      </c>
      <c r="M452" s="10">
        <v>54</v>
      </c>
      <c r="N452" s="4" t="s">
        <v>3398</v>
      </c>
      <c r="O452" s="4">
        <v>3</v>
      </c>
      <c r="P452" s="4" t="s">
        <v>3399</v>
      </c>
      <c r="Q452" s="4" t="s">
        <v>4</v>
      </c>
      <c r="R452" s="4"/>
      <c r="S452" s="4">
        <v>1</v>
      </c>
      <c r="T452" s="4">
        <v>0</v>
      </c>
      <c r="U452" s="4">
        <v>1</v>
      </c>
      <c r="V452" s="5">
        <v>1521692701000</v>
      </c>
      <c r="W452" s="5">
        <v>1521696301000</v>
      </c>
      <c r="X452" s="5">
        <v>1521699001000</v>
      </c>
      <c r="Y452" s="4" t="s">
        <v>4</v>
      </c>
      <c r="Z452" s="4">
        <v>28400</v>
      </c>
      <c r="AA452" s="4" t="s">
        <v>4</v>
      </c>
      <c r="AB452" s="4" t="s">
        <v>4</v>
      </c>
      <c r="AC452" s="4">
        <v>1</v>
      </c>
      <c r="AD452" s="4">
        <v>0</v>
      </c>
      <c r="AE452" s="4" t="s">
        <v>4</v>
      </c>
      <c r="AF452" s="4" t="s">
        <v>4</v>
      </c>
      <c r="AG452" s="4"/>
    </row>
    <row r="453" spans="1:33" x14ac:dyDescent="0.25">
      <c r="A453" s="4" t="s">
        <v>2289</v>
      </c>
      <c r="B453" s="4">
        <v>71</v>
      </c>
      <c r="C453" s="4" t="s">
        <v>2289</v>
      </c>
      <c r="D453" s="4">
        <v>0</v>
      </c>
      <c r="E453" s="5">
        <v>1521714016000</v>
      </c>
      <c r="F453" s="5">
        <v>1521723274000</v>
      </c>
      <c r="G453" s="4">
        <v>0</v>
      </c>
      <c r="H453" s="6">
        <v>52294834</v>
      </c>
      <c r="I453" s="6">
        <v>4875803</v>
      </c>
      <c r="J453" s="4" t="s">
        <v>4</v>
      </c>
      <c r="K453" s="4">
        <v>3</v>
      </c>
      <c r="L453" s="10">
        <v>8</v>
      </c>
      <c r="M453" s="10">
        <v>54</v>
      </c>
      <c r="N453" s="4" t="s">
        <v>3409</v>
      </c>
      <c r="O453" s="4">
        <v>1643</v>
      </c>
      <c r="P453" s="4">
        <v>1186</v>
      </c>
      <c r="Q453" s="4" t="s">
        <v>2291</v>
      </c>
      <c r="R453" s="4"/>
      <c r="S453" s="4">
        <v>1</v>
      </c>
      <c r="T453" s="4">
        <v>0</v>
      </c>
      <c r="U453" s="4" t="s">
        <v>4</v>
      </c>
      <c r="V453" s="5" t="s">
        <v>4</v>
      </c>
      <c r="W453" s="5" t="s">
        <v>4</v>
      </c>
      <c r="X453" s="5" t="s">
        <v>4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0</v>
      </c>
      <c r="AE453" s="4" t="s">
        <v>4</v>
      </c>
      <c r="AF453" s="4" t="s">
        <v>4</v>
      </c>
      <c r="AG453" s="4"/>
    </row>
    <row r="454" spans="1:33" x14ac:dyDescent="0.25">
      <c r="A454" s="4" t="s">
        <v>1627</v>
      </c>
      <c r="B454" s="4">
        <v>112</v>
      </c>
      <c r="C454" s="4" t="s">
        <v>1627</v>
      </c>
      <c r="D454" s="4">
        <v>2</v>
      </c>
      <c r="E454" s="5">
        <v>1521734761000</v>
      </c>
      <c r="F454" s="5">
        <v>1521734767000</v>
      </c>
      <c r="G454" s="4">
        <v>0</v>
      </c>
      <c r="H454" s="6">
        <v>52294839</v>
      </c>
      <c r="I454" s="6">
        <v>4873086</v>
      </c>
      <c r="J454" s="4" t="s">
        <v>4</v>
      </c>
      <c r="K454" s="4">
        <v>3</v>
      </c>
      <c r="L454" s="10">
        <v>8</v>
      </c>
      <c r="M454" s="10">
        <v>54</v>
      </c>
      <c r="N454" s="4" t="s">
        <v>3410</v>
      </c>
      <c r="O454" s="4">
        <v>7</v>
      </c>
      <c r="P454" s="4">
        <v>1186</v>
      </c>
      <c r="Q454" s="4" t="s">
        <v>1629</v>
      </c>
      <c r="R454" s="4"/>
      <c r="S454" s="4">
        <v>1</v>
      </c>
      <c r="T454" s="4">
        <v>0</v>
      </c>
      <c r="U454" s="4">
        <v>2</v>
      </c>
      <c r="V454" s="5">
        <v>1521556758000</v>
      </c>
      <c r="W454" s="5">
        <v>1521560358000</v>
      </c>
      <c r="X454" s="5">
        <v>1521563058000</v>
      </c>
      <c r="Y454" s="4">
        <v>125</v>
      </c>
      <c r="Z454" s="4">
        <v>28400</v>
      </c>
      <c r="AA454" s="4">
        <v>207</v>
      </c>
      <c r="AB454" s="4">
        <v>79</v>
      </c>
      <c r="AC454" s="4">
        <v>1</v>
      </c>
      <c r="AD454" s="4">
        <v>2</v>
      </c>
      <c r="AE454" s="4" t="s">
        <v>119</v>
      </c>
      <c r="AF454" s="4" t="s">
        <v>4</v>
      </c>
      <c r="AG454" s="4"/>
    </row>
    <row r="455" spans="1:33" x14ac:dyDescent="0.25">
      <c r="A455" s="4" t="s">
        <v>848</v>
      </c>
      <c r="B455" s="4">
        <v>130</v>
      </c>
      <c r="C455" s="4" t="s">
        <v>848</v>
      </c>
      <c r="D455" s="4">
        <v>0</v>
      </c>
      <c r="E455" s="5">
        <v>1521738417000</v>
      </c>
      <c r="F455" s="5">
        <v>1521738441000</v>
      </c>
      <c r="G455" s="4">
        <v>0</v>
      </c>
      <c r="H455" s="6">
        <v>52296511</v>
      </c>
      <c r="I455" s="6">
        <v>4872707</v>
      </c>
      <c r="J455" s="4" t="s">
        <v>4</v>
      </c>
      <c r="K455" s="4">
        <v>3</v>
      </c>
      <c r="L455" s="10">
        <v>8</v>
      </c>
      <c r="M455" s="10">
        <v>54</v>
      </c>
      <c r="N455" s="4" t="s">
        <v>3410</v>
      </c>
      <c r="O455" s="4">
        <v>2</v>
      </c>
      <c r="P455" s="4" t="s">
        <v>3414</v>
      </c>
      <c r="Q455" s="4" t="s">
        <v>850</v>
      </c>
      <c r="R455" s="4"/>
      <c r="S455" s="4">
        <v>1</v>
      </c>
      <c r="T455" s="4">
        <v>0</v>
      </c>
      <c r="U455" s="4">
        <v>1</v>
      </c>
      <c r="V455" s="5">
        <v>1521735213000</v>
      </c>
      <c r="W455" s="5">
        <v>1521738813000</v>
      </c>
      <c r="X455" s="5">
        <v>1521741513000</v>
      </c>
      <c r="Y455" s="4">
        <v>361</v>
      </c>
      <c r="Z455" s="4">
        <v>28400</v>
      </c>
      <c r="AA455" s="4">
        <v>244</v>
      </c>
      <c r="AB455" s="4">
        <v>70</v>
      </c>
      <c r="AC455" s="4">
        <v>1</v>
      </c>
      <c r="AD455" s="4">
        <v>0</v>
      </c>
      <c r="AE455" s="4" t="s">
        <v>21</v>
      </c>
      <c r="AF455" s="4" t="s">
        <v>4</v>
      </c>
      <c r="AG455" s="4"/>
    </row>
    <row r="456" spans="1:33" x14ac:dyDescent="0.25">
      <c r="A456" s="7" t="s">
        <v>2054</v>
      </c>
      <c r="B456" s="4">
        <v>306</v>
      </c>
      <c r="C456" s="7" t="s">
        <v>2054</v>
      </c>
      <c r="D456" s="4">
        <v>0</v>
      </c>
      <c r="E456" s="5">
        <v>1521727819000</v>
      </c>
      <c r="F456" s="5">
        <v>1521727822000</v>
      </c>
      <c r="G456" s="4">
        <v>0</v>
      </c>
      <c r="H456" s="6">
        <v>52351043</v>
      </c>
      <c r="I456" s="6">
        <v>4927915</v>
      </c>
      <c r="J456" s="4" t="s">
        <v>1533</v>
      </c>
      <c r="K456" s="4">
        <v>3</v>
      </c>
      <c r="L456" s="10">
        <v>8</v>
      </c>
      <c r="M456" s="10">
        <v>55</v>
      </c>
      <c r="N456" s="4" t="s">
        <v>2613</v>
      </c>
      <c r="O456" s="4">
        <v>7</v>
      </c>
      <c r="P456" s="4" t="s">
        <v>2614</v>
      </c>
      <c r="Q456" s="4" t="s">
        <v>2056</v>
      </c>
      <c r="R456" s="4"/>
      <c r="S456" s="4">
        <v>3</v>
      </c>
      <c r="T456" s="4">
        <v>0</v>
      </c>
      <c r="U456" s="4">
        <v>4</v>
      </c>
      <c r="V456" s="5">
        <v>1521724633000</v>
      </c>
      <c r="W456" s="5">
        <v>1521728233000</v>
      </c>
      <c r="X456" s="5">
        <v>1521730933000</v>
      </c>
      <c r="Y456" s="4">
        <v>248</v>
      </c>
      <c r="Z456" s="4">
        <v>28400</v>
      </c>
      <c r="AA456" s="4">
        <v>202</v>
      </c>
      <c r="AB456" s="4">
        <v>279</v>
      </c>
      <c r="AC456" s="4">
        <v>3</v>
      </c>
      <c r="AD456" s="4">
        <v>0</v>
      </c>
      <c r="AE456" s="4" t="s">
        <v>214</v>
      </c>
      <c r="AF456" s="4" t="s">
        <v>4</v>
      </c>
      <c r="AG456" s="4"/>
    </row>
    <row r="457" spans="1:33" x14ac:dyDescent="0.25">
      <c r="A457" s="4" t="s">
        <v>1416</v>
      </c>
      <c r="B457" s="4">
        <v>80</v>
      </c>
      <c r="C457" s="4" t="s">
        <v>1416</v>
      </c>
      <c r="D457" s="4">
        <v>0</v>
      </c>
      <c r="E457" s="5">
        <v>1521730046000</v>
      </c>
      <c r="F457" s="5">
        <v>1521730050000</v>
      </c>
      <c r="G457" s="4">
        <v>0</v>
      </c>
      <c r="H457" s="6">
        <v>52349614</v>
      </c>
      <c r="I457" s="6">
        <v>4915779</v>
      </c>
      <c r="J457" s="4" t="s">
        <v>2287</v>
      </c>
      <c r="K457" s="4">
        <v>3</v>
      </c>
      <c r="L457" s="10">
        <v>8</v>
      </c>
      <c r="M457" s="10">
        <v>55</v>
      </c>
      <c r="N457" s="4" t="s">
        <v>2634</v>
      </c>
      <c r="O457" s="4">
        <v>220</v>
      </c>
      <c r="P457" s="4" t="s">
        <v>2635</v>
      </c>
      <c r="Q457" s="4" t="s">
        <v>1418</v>
      </c>
      <c r="R457" s="4"/>
      <c r="S457" s="4">
        <v>2</v>
      </c>
      <c r="T457" s="4">
        <v>0</v>
      </c>
      <c r="U457" s="4">
        <v>3</v>
      </c>
      <c r="V457" s="5">
        <v>1521727497000</v>
      </c>
      <c r="W457" s="5">
        <v>1521731097000</v>
      </c>
      <c r="X457" s="5">
        <v>1521733797000</v>
      </c>
      <c r="Y457" s="4">
        <v>68</v>
      </c>
      <c r="Z457" s="4">
        <v>28400</v>
      </c>
      <c r="AA457" s="4">
        <v>229</v>
      </c>
      <c r="AB457" s="4">
        <v>268</v>
      </c>
      <c r="AC457" s="4">
        <v>2</v>
      </c>
      <c r="AD457" s="4">
        <v>0</v>
      </c>
      <c r="AE457" s="4" t="s">
        <v>68</v>
      </c>
      <c r="AF457" s="4" t="s">
        <v>4</v>
      </c>
      <c r="AG457" s="4"/>
    </row>
    <row r="458" spans="1:33" x14ac:dyDescent="0.25">
      <c r="A458" s="4" t="s">
        <v>1410</v>
      </c>
      <c r="B458" s="4">
        <v>112</v>
      </c>
      <c r="C458" s="4" t="s">
        <v>1410</v>
      </c>
      <c r="D458" s="4">
        <v>2</v>
      </c>
      <c r="E458" s="5">
        <v>1521733538000</v>
      </c>
      <c r="F458" s="5">
        <v>1521733546000</v>
      </c>
      <c r="G458" s="4">
        <v>0</v>
      </c>
      <c r="H458" s="6">
        <v>52350859</v>
      </c>
      <c r="I458" s="6">
        <v>4934626</v>
      </c>
      <c r="J458" s="4" t="s">
        <v>1773</v>
      </c>
      <c r="K458" s="4">
        <v>3</v>
      </c>
      <c r="L458" s="10">
        <v>8</v>
      </c>
      <c r="M458" s="10">
        <v>55</v>
      </c>
      <c r="N458" s="4" t="s">
        <v>2662</v>
      </c>
      <c r="O458" s="4">
        <v>74</v>
      </c>
      <c r="P458" s="4" t="s">
        <v>3061</v>
      </c>
      <c r="Q458" s="4" t="s">
        <v>1412</v>
      </c>
      <c r="R458" s="4"/>
      <c r="S458" s="4">
        <v>1</v>
      </c>
      <c r="T458" s="4">
        <v>0</v>
      </c>
      <c r="U458" s="4">
        <v>5</v>
      </c>
      <c r="V458" s="5">
        <v>1521732021000</v>
      </c>
      <c r="W458" s="5">
        <v>1521735621000</v>
      </c>
      <c r="X458" s="5">
        <v>1521738321000</v>
      </c>
      <c r="Y458" s="4">
        <v>249</v>
      </c>
      <c r="Z458" s="4">
        <v>28400</v>
      </c>
      <c r="AA458" s="4">
        <v>274</v>
      </c>
      <c r="AB458" s="4">
        <v>107</v>
      </c>
      <c r="AC458" s="4">
        <v>1</v>
      </c>
      <c r="AD458" s="4">
        <v>2</v>
      </c>
      <c r="AE458" s="4" t="s">
        <v>3</v>
      </c>
      <c r="AF458" s="4" t="s">
        <v>4</v>
      </c>
      <c r="AG458" s="4"/>
    </row>
    <row r="459" spans="1:33" x14ac:dyDescent="0.25">
      <c r="A459" s="4" t="s">
        <v>2154</v>
      </c>
      <c r="B459" s="4">
        <v>73</v>
      </c>
      <c r="C459" s="4" t="s">
        <v>2154</v>
      </c>
      <c r="D459" s="4">
        <v>0</v>
      </c>
      <c r="E459" s="5">
        <v>1521738617000</v>
      </c>
      <c r="F459" s="5">
        <v>1521738621000</v>
      </c>
      <c r="G459" s="4">
        <v>0</v>
      </c>
      <c r="H459" s="6">
        <v>52352084</v>
      </c>
      <c r="I459" s="6">
        <v>4924096</v>
      </c>
      <c r="J459" s="4" t="s">
        <v>1554</v>
      </c>
      <c r="K459" s="4">
        <v>3</v>
      </c>
      <c r="L459" s="10">
        <v>8</v>
      </c>
      <c r="M459" s="10">
        <v>55</v>
      </c>
      <c r="N459" s="4" t="s">
        <v>3156</v>
      </c>
      <c r="O459" s="4">
        <v>23</v>
      </c>
      <c r="P459" s="4" t="s">
        <v>3157</v>
      </c>
      <c r="Q459" s="4" t="s">
        <v>2156</v>
      </c>
      <c r="R459" s="4"/>
      <c r="S459" s="4">
        <v>1</v>
      </c>
      <c r="T459" s="4">
        <v>0</v>
      </c>
      <c r="U459" s="4">
        <v>5</v>
      </c>
      <c r="V459" s="5">
        <v>1521728801000</v>
      </c>
      <c r="W459" s="5">
        <v>1521732401000</v>
      </c>
      <c r="X459" s="5">
        <v>1521735101000</v>
      </c>
      <c r="Y459" s="4">
        <v>249</v>
      </c>
      <c r="Z459" s="4">
        <v>28400</v>
      </c>
      <c r="AA459" s="4">
        <v>253</v>
      </c>
      <c r="AB459" s="4">
        <v>275</v>
      </c>
      <c r="AC459" s="4">
        <v>1</v>
      </c>
      <c r="AD459" s="4">
        <v>0</v>
      </c>
      <c r="AE459" s="4" t="s">
        <v>3</v>
      </c>
      <c r="AF459" s="4" t="s">
        <v>4</v>
      </c>
      <c r="AG459" s="4"/>
    </row>
    <row r="460" spans="1:33" x14ac:dyDescent="0.25">
      <c r="A460" s="4" t="s">
        <v>1976</v>
      </c>
      <c r="B460" s="4">
        <v>114</v>
      </c>
      <c r="C460" s="4" t="s">
        <v>1976</v>
      </c>
      <c r="D460" s="4">
        <v>0</v>
      </c>
      <c r="E460" s="5">
        <v>1521736302000</v>
      </c>
      <c r="F460" s="5">
        <v>1521736313000</v>
      </c>
      <c r="G460" s="4">
        <v>0</v>
      </c>
      <c r="H460" s="6">
        <v>52350937</v>
      </c>
      <c r="I460" s="6">
        <v>4930833</v>
      </c>
      <c r="J460" s="4" t="s">
        <v>686</v>
      </c>
      <c r="K460" s="4">
        <v>3</v>
      </c>
      <c r="L460" s="10">
        <v>8</v>
      </c>
      <c r="M460" s="10">
        <v>55</v>
      </c>
      <c r="N460" s="4" t="s">
        <v>2613</v>
      </c>
      <c r="O460" s="4">
        <v>11</v>
      </c>
      <c r="P460" s="4" t="s">
        <v>2614</v>
      </c>
      <c r="Q460" s="4" t="s">
        <v>1978</v>
      </c>
      <c r="R460" s="4"/>
      <c r="S460" s="4">
        <v>2</v>
      </c>
      <c r="T460" s="4">
        <v>0</v>
      </c>
      <c r="U460" s="4">
        <v>3</v>
      </c>
      <c r="V460" s="5">
        <v>1521736301000</v>
      </c>
      <c r="W460" s="5">
        <v>1521739901000</v>
      </c>
      <c r="X460" s="5">
        <v>1521742601000</v>
      </c>
      <c r="Y460" s="4" t="s">
        <v>4</v>
      </c>
      <c r="Z460" s="4">
        <v>28400</v>
      </c>
      <c r="AA460" s="4" t="s">
        <v>4</v>
      </c>
      <c r="AB460" s="4" t="s">
        <v>4</v>
      </c>
      <c r="AC460" s="4">
        <v>2</v>
      </c>
      <c r="AD460" s="4">
        <v>0</v>
      </c>
      <c r="AE460" s="4" t="s">
        <v>4</v>
      </c>
      <c r="AF460" s="4" t="s">
        <v>4</v>
      </c>
      <c r="AG460" s="4"/>
    </row>
    <row r="461" spans="1:33" x14ac:dyDescent="0.25">
      <c r="A461" s="4" t="s">
        <v>211</v>
      </c>
      <c r="B461" s="4">
        <v>164</v>
      </c>
      <c r="C461" s="4" t="s">
        <v>211</v>
      </c>
      <c r="D461" s="4">
        <v>0</v>
      </c>
      <c r="E461" s="5">
        <v>1521739322000</v>
      </c>
      <c r="F461" s="5">
        <v>1521739325000</v>
      </c>
      <c r="G461" s="4">
        <v>0</v>
      </c>
      <c r="H461" s="6">
        <v>52347496</v>
      </c>
      <c r="I461" s="6">
        <v>4928623</v>
      </c>
      <c r="J461" s="4" t="s">
        <v>1322</v>
      </c>
      <c r="K461" s="4">
        <v>3</v>
      </c>
      <c r="L461" s="10">
        <v>8</v>
      </c>
      <c r="M461" s="10">
        <v>55</v>
      </c>
      <c r="N461" s="4" t="s">
        <v>3224</v>
      </c>
      <c r="O461" s="4">
        <v>382</v>
      </c>
      <c r="P461" s="4">
        <v>1097</v>
      </c>
      <c r="Q461" s="4" t="s">
        <v>213</v>
      </c>
      <c r="R461" s="4"/>
      <c r="S461" s="4">
        <v>3</v>
      </c>
      <c r="T461" s="4">
        <v>0</v>
      </c>
      <c r="U461" s="4">
        <v>4</v>
      </c>
      <c r="V461" s="5">
        <v>1521722107000</v>
      </c>
      <c r="W461" s="5">
        <v>1521725707000</v>
      </c>
      <c r="X461" s="5">
        <v>1521728407000</v>
      </c>
      <c r="Y461" s="4">
        <v>248</v>
      </c>
      <c r="Z461" s="4">
        <v>28400</v>
      </c>
      <c r="AA461" s="4">
        <v>202</v>
      </c>
      <c r="AB461" s="4">
        <v>32</v>
      </c>
      <c r="AC461" s="4">
        <v>3</v>
      </c>
      <c r="AD461" s="4">
        <v>0</v>
      </c>
      <c r="AE461" s="4" t="s">
        <v>214</v>
      </c>
      <c r="AF461" s="4" t="s">
        <v>4</v>
      </c>
      <c r="AG461" s="4"/>
    </row>
    <row r="462" spans="1:33" x14ac:dyDescent="0.25">
      <c r="A462" s="4" t="s">
        <v>914</v>
      </c>
      <c r="B462" s="4">
        <v>321</v>
      </c>
      <c r="C462" s="4" t="s">
        <v>914</v>
      </c>
      <c r="D462" s="4">
        <v>0</v>
      </c>
      <c r="E462" s="5">
        <v>1521733142000</v>
      </c>
      <c r="F462" s="5">
        <v>1521733146000</v>
      </c>
      <c r="G462" s="4">
        <v>0</v>
      </c>
      <c r="H462" s="6">
        <v>52348374</v>
      </c>
      <c r="I462" s="6">
        <v>4936349</v>
      </c>
      <c r="J462" s="4" t="s">
        <v>909</v>
      </c>
      <c r="K462" s="4">
        <v>3</v>
      </c>
      <c r="L462" s="10">
        <v>8</v>
      </c>
      <c r="M462" s="10">
        <v>55</v>
      </c>
      <c r="N462" s="4" t="s">
        <v>3237</v>
      </c>
      <c r="O462" s="4">
        <v>20</v>
      </c>
      <c r="P462" s="4" t="s">
        <v>3238</v>
      </c>
      <c r="Q462" s="4" t="s">
        <v>916</v>
      </c>
      <c r="R462" s="4"/>
      <c r="S462" s="4">
        <v>1</v>
      </c>
      <c r="T462" s="4">
        <v>0</v>
      </c>
      <c r="U462" s="4">
        <v>3</v>
      </c>
      <c r="V462" s="5">
        <v>1521718552000</v>
      </c>
      <c r="W462" s="5">
        <v>1521722152000</v>
      </c>
      <c r="X462" s="5">
        <v>1521724852000</v>
      </c>
      <c r="Y462" s="4">
        <v>221</v>
      </c>
      <c r="Z462" s="4">
        <v>13663</v>
      </c>
      <c r="AA462" s="4">
        <v>217</v>
      </c>
      <c r="AB462" s="4">
        <v>95</v>
      </c>
      <c r="AC462" s="4">
        <v>1</v>
      </c>
      <c r="AD462" s="4">
        <v>0</v>
      </c>
      <c r="AE462" s="4" t="s">
        <v>34</v>
      </c>
      <c r="AF462" s="4" t="s">
        <v>4</v>
      </c>
      <c r="AG462" s="4"/>
    </row>
    <row r="463" spans="1:33" x14ac:dyDescent="0.25">
      <c r="A463" s="4" t="s">
        <v>988</v>
      </c>
      <c r="B463" s="4">
        <v>350</v>
      </c>
      <c r="C463" s="4" t="s">
        <v>988</v>
      </c>
      <c r="D463" s="4">
        <v>2</v>
      </c>
      <c r="E463" s="5">
        <v>1521734590000</v>
      </c>
      <c r="F463" s="5">
        <v>1521734594000</v>
      </c>
      <c r="G463" s="4">
        <v>0</v>
      </c>
      <c r="H463" s="6">
        <v>52343379</v>
      </c>
      <c r="I463" s="6">
        <v>4933076</v>
      </c>
      <c r="J463" s="4" t="s">
        <v>1664</v>
      </c>
      <c r="K463" s="4">
        <v>3</v>
      </c>
      <c r="L463" s="10">
        <v>8</v>
      </c>
      <c r="M463" s="10">
        <v>55</v>
      </c>
      <c r="N463" s="4" t="s">
        <v>2449</v>
      </c>
      <c r="O463" s="4">
        <v>229</v>
      </c>
      <c r="P463" s="4" t="s">
        <v>2816</v>
      </c>
      <c r="Q463" s="4" t="s">
        <v>990</v>
      </c>
      <c r="R463" s="4"/>
      <c r="S463" s="4">
        <v>1</v>
      </c>
      <c r="T463" s="4">
        <v>0</v>
      </c>
      <c r="U463" s="4">
        <v>3</v>
      </c>
      <c r="V463" s="5">
        <v>1521731813000</v>
      </c>
      <c r="W463" s="5">
        <v>1521735413000</v>
      </c>
      <c r="X463" s="5">
        <v>1521738113000</v>
      </c>
      <c r="Y463" s="4">
        <v>124</v>
      </c>
      <c r="Z463" s="4">
        <v>28400</v>
      </c>
      <c r="AA463" s="4">
        <v>218</v>
      </c>
      <c r="AB463" s="4">
        <v>85</v>
      </c>
      <c r="AC463" s="4">
        <v>1</v>
      </c>
      <c r="AD463" s="4">
        <v>2</v>
      </c>
      <c r="AE463" s="4" t="s">
        <v>61</v>
      </c>
      <c r="AF463" s="4" t="s">
        <v>4</v>
      </c>
      <c r="AG463" s="4"/>
    </row>
    <row r="464" spans="1:33" x14ac:dyDescent="0.25">
      <c r="A464" s="4" t="s">
        <v>851</v>
      </c>
      <c r="B464" s="4">
        <v>217</v>
      </c>
      <c r="C464" s="4" t="s">
        <v>851</v>
      </c>
      <c r="D464" s="4">
        <v>0</v>
      </c>
      <c r="E464" s="5">
        <v>1521732167000</v>
      </c>
      <c r="F464" s="5">
        <v>1521732174000</v>
      </c>
      <c r="G464" s="4">
        <v>0</v>
      </c>
      <c r="H464" s="6">
        <v>52355175</v>
      </c>
      <c r="I464" s="6">
        <v>4928204</v>
      </c>
      <c r="J464" s="4" t="s">
        <v>2246</v>
      </c>
      <c r="K464" s="4">
        <v>3</v>
      </c>
      <c r="L464" s="10">
        <v>8</v>
      </c>
      <c r="M464" s="10">
        <v>55</v>
      </c>
      <c r="N464" s="4" t="s">
        <v>2662</v>
      </c>
      <c r="O464" s="4">
        <v>6</v>
      </c>
      <c r="P464" s="4" t="s">
        <v>3309</v>
      </c>
      <c r="Q464" s="4" t="s">
        <v>853</v>
      </c>
      <c r="R464" s="4"/>
      <c r="S464" s="4">
        <v>1</v>
      </c>
      <c r="T464" s="4">
        <v>0</v>
      </c>
      <c r="U464" s="4">
        <v>5</v>
      </c>
      <c r="V464" s="5">
        <v>1521723994000</v>
      </c>
      <c r="W464" s="5">
        <v>1521727594000</v>
      </c>
      <c r="X464" s="5">
        <v>1521730294000</v>
      </c>
      <c r="Y464" s="4">
        <v>249</v>
      </c>
      <c r="Z464" s="4">
        <v>28400</v>
      </c>
      <c r="AA464" s="4">
        <v>253</v>
      </c>
      <c r="AB464" s="4">
        <v>275</v>
      </c>
      <c r="AC464" s="4">
        <v>1</v>
      </c>
      <c r="AD464" s="4">
        <v>0</v>
      </c>
      <c r="AE464" s="4" t="s">
        <v>3</v>
      </c>
      <c r="AF464" s="4" t="s">
        <v>4</v>
      </c>
      <c r="AG464" s="4"/>
    </row>
    <row r="465" spans="1:33" x14ac:dyDescent="0.25">
      <c r="A465" s="7" t="s">
        <v>1297</v>
      </c>
      <c r="B465" s="4">
        <v>149</v>
      </c>
      <c r="C465" s="7" t="s">
        <v>1297</v>
      </c>
      <c r="D465" s="4">
        <v>3</v>
      </c>
      <c r="E465" s="5">
        <v>1521737353000</v>
      </c>
      <c r="F465" s="5">
        <v>1521737365000</v>
      </c>
      <c r="G465" s="4">
        <v>0</v>
      </c>
      <c r="H465" s="6">
        <v>52349998</v>
      </c>
      <c r="I465" s="6">
        <v>4933977</v>
      </c>
      <c r="J465" s="4" t="s">
        <v>810</v>
      </c>
      <c r="K465" s="4">
        <v>3</v>
      </c>
      <c r="L465" s="10">
        <v>8</v>
      </c>
      <c r="M465" s="10">
        <v>55</v>
      </c>
      <c r="N465" s="4" t="s">
        <v>3224</v>
      </c>
      <c r="O465" s="4" t="s">
        <v>3531</v>
      </c>
      <c r="P465" s="4" t="s">
        <v>3532</v>
      </c>
      <c r="Q465" s="4" t="s">
        <v>1299</v>
      </c>
      <c r="R465" s="4"/>
      <c r="S465" s="4">
        <v>3</v>
      </c>
      <c r="T465" s="4">
        <v>0</v>
      </c>
      <c r="U465" s="4">
        <v>5</v>
      </c>
      <c r="V465" s="5">
        <v>1521735476000</v>
      </c>
      <c r="W465" s="5">
        <v>1521739076000</v>
      </c>
      <c r="X465" s="5">
        <v>1521741776000</v>
      </c>
      <c r="Y465" s="4">
        <v>249</v>
      </c>
      <c r="Z465" s="4">
        <v>28400</v>
      </c>
      <c r="AA465" s="4">
        <v>253</v>
      </c>
      <c r="AB465" s="4">
        <v>107</v>
      </c>
      <c r="AC465" s="4">
        <v>3</v>
      </c>
      <c r="AD465" s="4">
        <v>3</v>
      </c>
      <c r="AE465" s="4" t="s">
        <v>3</v>
      </c>
      <c r="AF465" s="4" t="s">
        <v>4</v>
      </c>
      <c r="AG465" s="4"/>
    </row>
    <row r="466" spans="1:33" x14ac:dyDescent="0.25">
      <c r="A466" s="4" t="s">
        <v>2254</v>
      </c>
      <c r="B466" s="4">
        <v>294</v>
      </c>
      <c r="C466" s="4" t="s">
        <v>2254</v>
      </c>
      <c r="D466" s="4">
        <v>2</v>
      </c>
      <c r="E466" s="5">
        <v>1521738842000</v>
      </c>
      <c r="F466" s="5">
        <v>1521738849000</v>
      </c>
      <c r="G466" s="4">
        <v>0</v>
      </c>
      <c r="H466" s="6">
        <v>52345594</v>
      </c>
      <c r="I466" s="6">
        <v>4917892</v>
      </c>
      <c r="J466" s="4" t="s">
        <v>1456</v>
      </c>
      <c r="K466" s="4">
        <v>3</v>
      </c>
      <c r="L466" s="10">
        <v>8</v>
      </c>
      <c r="M466" s="10">
        <v>55</v>
      </c>
      <c r="N466" s="4" t="s">
        <v>3622</v>
      </c>
      <c r="O466" s="4">
        <v>2</v>
      </c>
      <c r="P466" s="4">
        <v>1097</v>
      </c>
      <c r="Q466" s="4" t="s">
        <v>2256</v>
      </c>
      <c r="R466" s="4"/>
      <c r="S466" s="4">
        <v>1</v>
      </c>
      <c r="T466" s="4">
        <v>0</v>
      </c>
      <c r="U466" s="4">
        <v>4</v>
      </c>
      <c r="V466" s="5">
        <v>1521738758000</v>
      </c>
      <c r="W466" s="5">
        <v>1521742358000</v>
      </c>
      <c r="X466" s="5">
        <v>1521745058000</v>
      </c>
      <c r="Y466" s="4" t="s">
        <v>4</v>
      </c>
      <c r="Z466" s="4">
        <v>28400</v>
      </c>
      <c r="AA466" s="4" t="s">
        <v>4</v>
      </c>
      <c r="AB466" s="4" t="s">
        <v>4</v>
      </c>
      <c r="AC466" s="4">
        <v>1</v>
      </c>
      <c r="AD466" s="4">
        <v>2</v>
      </c>
      <c r="AE466" s="4" t="s">
        <v>4</v>
      </c>
      <c r="AF466" s="4" t="s">
        <v>4</v>
      </c>
      <c r="AG466" s="4"/>
    </row>
    <row r="467" spans="1:33" x14ac:dyDescent="0.25">
      <c r="A467" s="4" t="s">
        <v>2260</v>
      </c>
      <c r="B467" s="4">
        <v>199</v>
      </c>
      <c r="C467" s="4" t="s">
        <v>2260</v>
      </c>
      <c r="D467" s="4">
        <v>0</v>
      </c>
      <c r="E467" s="5">
        <v>1521738959000</v>
      </c>
      <c r="F467" s="5">
        <v>1521738969000</v>
      </c>
      <c r="G467" s="4">
        <v>0</v>
      </c>
      <c r="H467" s="6">
        <v>523471</v>
      </c>
      <c r="I467" s="6">
        <v>4937733</v>
      </c>
      <c r="J467" s="4" t="s">
        <v>1661</v>
      </c>
      <c r="K467" s="4">
        <v>3</v>
      </c>
      <c r="L467" s="10">
        <v>8</v>
      </c>
      <c r="M467" s="10">
        <v>55</v>
      </c>
      <c r="N467" s="4" t="s">
        <v>2898</v>
      </c>
      <c r="O467" s="4" t="s">
        <v>2899</v>
      </c>
      <c r="P467" s="4" t="s">
        <v>2900</v>
      </c>
      <c r="Q467" s="4" t="s">
        <v>2262</v>
      </c>
      <c r="R467" s="4"/>
      <c r="S467" s="4">
        <v>2</v>
      </c>
      <c r="T467" s="4">
        <v>0</v>
      </c>
      <c r="U467" s="4" t="s">
        <v>4</v>
      </c>
      <c r="V467" s="5" t="s">
        <v>4</v>
      </c>
      <c r="W467" s="5" t="s">
        <v>4</v>
      </c>
      <c r="X467" s="5" t="s">
        <v>4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2</v>
      </c>
      <c r="AD467" s="4">
        <v>0</v>
      </c>
      <c r="AE467" s="4" t="s">
        <v>4</v>
      </c>
      <c r="AF467" s="4" t="s">
        <v>4</v>
      </c>
      <c r="AG467" s="4"/>
    </row>
    <row r="468" spans="1:33" x14ac:dyDescent="0.25">
      <c r="A468" s="4" t="s">
        <v>1781</v>
      </c>
      <c r="B468" s="4">
        <v>149</v>
      </c>
      <c r="C468" s="4" t="s">
        <v>1781</v>
      </c>
      <c r="D468" s="4">
        <v>4</v>
      </c>
      <c r="E468" s="5">
        <v>1521738611000</v>
      </c>
      <c r="F468" s="5">
        <v>1521738638000</v>
      </c>
      <c r="G468" s="4">
        <v>0</v>
      </c>
      <c r="H468" s="6">
        <v>5234669</v>
      </c>
      <c r="I468" s="6">
        <v>4918512</v>
      </c>
      <c r="J468" s="4" t="s">
        <v>1328</v>
      </c>
      <c r="K468" s="4">
        <v>3</v>
      </c>
      <c r="L468" s="10">
        <v>8</v>
      </c>
      <c r="M468" s="10">
        <v>55</v>
      </c>
      <c r="N468" s="4" t="s">
        <v>2928</v>
      </c>
      <c r="O468" s="4">
        <v>1</v>
      </c>
      <c r="P468" s="4" t="s">
        <v>2635</v>
      </c>
      <c r="Q468" s="4" t="s">
        <v>1783</v>
      </c>
      <c r="R468" s="4"/>
      <c r="S468" s="4">
        <v>1</v>
      </c>
      <c r="T468" s="4">
        <v>0</v>
      </c>
      <c r="U468" s="4">
        <v>1</v>
      </c>
      <c r="V468" s="5">
        <v>1521735615000</v>
      </c>
      <c r="W468" s="5">
        <v>1521739215000</v>
      </c>
      <c r="X468" s="5">
        <v>1521741915000</v>
      </c>
      <c r="Y468" s="4">
        <v>320</v>
      </c>
      <c r="Z468" s="4">
        <v>28400</v>
      </c>
      <c r="AA468" s="4">
        <v>231</v>
      </c>
      <c r="AB468" s="4">
        <v>268</v>
      </c>
      <c r="AC468" s="4">
        <v>1</v>
      </c>
      <c r="AD468" s="4">
        <v>4</v>
      </c>
      <c r="AE468" s="4" t="s">
        <v>111</v>
      </c>
      <c r="AF468" s="4" t="s">
        <v>4</v>
      </c>
      <c r="AG468" s="4"/>
    </row>
    <row r="469" spans="1:33" x14ac:dyDescent="0.25">
      <c r="A469" s="4" t="s">
        <v>2307</v>
      </c>
      <c r="B469" s="4">
        <v>143</v>
      </c>
      <c r="C469" s="4" t="s">
        <v>2307</v>
      </c>
      <c r="D469" s="4">
        <v>0</v>
      </c>
      <c r="E469" s="5">
        <v>1521739149000</v>
      </c>
      <c r="F469" s="5">
        <v>1521739159000</v>
      </c>
      <c r="G469" s="4">
        <v>0</v>
      </c>
      <c r="H469" s="6">
        <v>52344849</v>
      </c>
      <c r="I469" s="6">
        <v>4927146</v>
      </c>
      <c r="J469" s="4" t="s">
        <v>1414</v>
      </c>
      <c r="K469" s="4">
        <v>3</v>
      </c>
      <c r="L469" s="10">
        <v>8</v>
      </c>
      <c r="M469" s="10">
        <v>55</v>
      </c>
      <c r="N469" s="4" t="s">
        <v>3685</v>
      </c>
      <c r="O469" s="4">
        <v>120</v>
      </c>
      <c r="P469" s="4" t="s">
        <v>3686</v>
      </c>
      <c r="Q469" s="4" t="s">
        <v>2309</v>
      </c>
      <c r="R469" s="4"/>
      <c r="S469" s="4">
        <v>1</v>
      </c>
      <c r="T469" s="4">
        <v>0</v>
      </c>
      <c r="U469" s="4" t="s">
        <v>4</v>
      </c>
      <c r="V469" s="5" t="s">
        <v>4</v>
      </c>
      <c r="W469" s="5" t="s">
        <v>4</v>
      </c>
      <c r="X469" s="5" t="s">
        <v>4</v>
      </c>
      <c r="Y469" s="4" t="s">
        <v>4</v>
      </c>
      <c r="Z469" s="4">
        <v>28400</v>
      </c>
      <c r="AA469" s="4" t="s">
        <v>4</v>
      </c>
      <c r="AB469" s="4" t="s">
        <v>4</v>
      </c>
      <c r="AC469" s="4">
        <v>1</v>
      </c>
      <c r="AD469" s="4">
        <v>0</v>
      </c>
      <c r="AE469" s="4" t="s">
        <v>4</v>
      </c>
      <c r="AF469" s="4" t="s">
        <v>4</v>
      </c>
      <c r="AG469" s="4"/>
    </row>
    <row r="470" spans="1:33" x14ac:dyDescent="0.25">
      <c r="A470" s="4" t="s">
        <v>2360</v>
      </c>
      <c r="B470" s="4">
        <v>320</v>
      </c>
      <c r="C470" s="4" t="s">
        <v>2360</v>
      </c>
      <c r="D470" s="4">
        <v>1</v>
      </c>
      <c r="E470" s="5">
        <v>1521737276000</v>
      </c>
      <c r="F470" s="5">
        <v>1521737287000</v>
      </c>
      <c r="G470" s="4">
        <v>0</v>
      </c>
      <c r="H470" s="6">
        <v>5234713</v>
      </c>
      <c r="I470" s="6">
        <v>4917509</v>
      </c>
      <c r="J470" s="4" t="s">
        <v>816</v>
      </c>
      <c r="K470" s="4">
        <v>3</v>
      </c>
      <c r="L470" s="10">
        <v>8</v>
      </c>
      <c r="M470" s="10">
        <v>55</v>
      </c>
      <c r="N470" s="4" t="s">
        <v>2928</v>
      </c>
      <c r="O470" s="4">
        <v>701</v>
      </c>
      <c r="P470" s="4">
        <v>1097</v>
      </c>
      <c r="Q470" s="4" t="s">
        <v>2362</v>
      </c>
      <c r="R470" s="4"/>
      <c r="S470" s="4">
        <v>2</v>
      </c>
      <c r="T470" s="4">
        <v>0</v>
      </c>
      <c r="U470" s="4" t="s">
        <v>4</v>
      </c>
      <c r="V470" s="5" t="s">
        <v>4</v>
      </c>
      <c r="W470" s="5" t="s">
        <v>4</v>
      </c>
      <c r="X470" s="5" t="s">
        <v>4</v>
      </c>
      <c r="Y470" s="4" t="s">
        <v>4</v>
      </c>
      <c r="Z470" s="4">
        <v>28400</v>
      </c>
      <c r="AA470" s="4" t="s">
        <v>4</v>
      </c>
      <c r="AB470" s="4" t="s">
        <v>4</v>
      </c>
      <c r="AC470" s="4">
        <v>2</v>
      </c>
      <c r="AD470" s="4">
        <v>1</v>
      </c>
      <c r="AE470" s="4" t="s">
        <v>4</v>
      </c>
      <c r="AF470" s="4" t="s">
        <v>4</v>
      </c>
      <c r="AG470" s="4"/>
    </row>
    <row r="471" spans="1:33" x14ac:dyDescent="0.25">
      <c r="A471" s="4" t="s">
        <v>641</v>
      </c>
      <c r="B471" s="4">
        <v>206</v>
      </c>
      <c r="C471" s="4" t="s">
        <v>641</v>
      </c>
      <c r="D471" s="4">
        <v>1</v>
      </c>
      <c r="E471" s="5">
        <v>1521721645000</v>
      </c>
      <c r="F471" s="5">
        <v>1521722399000</v>
      </c>
      <c r="G471" s="4">
        <v>0</v>
      </c>
      <c r="H471" s="6">
        <v>52343796</v>
      </c>
      <c r="I471" s="6">
        <v>4925001</v>
      </c>
      <c r="J471" s="4" t="s">
        <v>1114</v>
      </c>
      <c r="K471" s="4">
        <v>3</v>
      </c>
      <c r="L471" s="10">
        <v>8</v>
      </c>
      <c r="M471" s="10">
        <v>55</v>
      </c>
      <c r="N471" s="4" t="s">
        <v>3773</v>
      </c>
      <c r="O471" s="4">
        <v>75</v>
      </c>
      <c r="P471" s="4" t="s">
        <v>3774</v>
      </c>
      <c r="Q471" s="4" t="s">
        <v>643</v>
      </c>
      <c r="R471" s="4"/>
      <c r="S471" s="4">
        <v>2</v>
      </c>
      <c r="T471" s="4">
        <v>0</v>
      </c>
      <c r="U471" s="4" t="s">
        <v>4</v>
      </c>
      <c r="V471" s="5" t="s">
        <v>4</v>
      </c>
      <c r="W471" s="5" t="s">
        <v>4</v>
      </c>
      <c r="X471" s="5" t="s">
        <v>4</v>
      </c>
      <c r="Y471" s="4" t="s">
        <v>4</v>
      </c>
      <c r="Z471" s="4">
        <v>28400</v>
      </c>
      <c r="AA471" s="4" t="s">
        <v>4</v>
      </c>
      <c r="AB471" s="4" t="s">
        <v>4</v>
      </c>
      <c r="AC471" s="4">
        <v>2</v>
      </c>
      <c r="AD471" s="4">
        <v>1</v>
      </c>
      <c r="AE471" s="4" t="s">
        <v>4</v>
      </c>
      <c r="AF471" s="4" t="s">
        <v>4</v>
      </c>
      <c r="AG471" s="4"/>
    </row>
    <row r="472" spans="1:33" x14ac:dyDescent="0.25">
      <c r="A472" s="4" t="s">
        <v>131</v>
      </c>
      <c r="B472" s="4">
        <v>340</v>
      </c>
      <c r="C472" s="4" t="s">
        <v>131</v>
      </c>
      <c r="D472" s="4">
        <v>0</v>
      </c>
      <c r="E472" s="5">
        <v>1521730975000</v>
      </c>
      <c r="F472" s="5">
        <v>1521730991000</v>
      </c>
      <c r="G472" s="4">
        <v>0</v>
      </c>
      <c r="H472" s="6">
        <v>52363609</v>
      </c>
      <c r="I472" s="6">
        <v>4939908</v>
      </c>
      <c r="J472" s="4" t="s">
        <v>1061</v>
      </c>
      <c r="K472" s="4">
        <v>3</v>
      </c>
      <c r="L472" s="10">
        <v>8</v>
      </c>
      <c r="M472" s="10">
        <v>56</v>
      </c>
      <c r="N472" s="4" t="s">
        <v>2993</v>
      </c>
      <c r="O472" s="4">
        <v>21</v>
      </c>
      <c r="P472" s="4" t="s">
        <v>2994</v>
      </c>
      <c r="Q472" s="4" t="s">
        <v>4</v>
      </c>
      <c r="R472" s="4"/>
      <c r="S472" s="4">
        <v>1</v>
      </c>
      <c r="T472" s="4">
        <v>0</v>
      </c>
      <c r="U472" s="4">
        <v>5</v>
      </c>
      <c r="V472" s="5">
        <v>1521730969000</v>
      </c>
      <c r="W472" s="5">
        <v>1521734569000</v>
      </c>
      <c r="X472" s="5">
        <v>1521737269000</v>
      </c>
      <c r="Y472" s="4">
        <v>249</v>
      </c>
      <c r="Z472" s="4">
        <v>28400</v>
      </c>
      <c r="AA472" s="4">
        <v>253</v>
      </c>
      <c r="AB472" s="4">
        <v>257</v>
      </c>
      <c r="AC472" s="4">
        <v>1</v>
      </c>
      <c r="AD472" s="4">
        <v>0</v>
      </c>
      <c r="AE472" s="4" t="s">
        <v>3</v>
      </c>
      <c r="AF472" s="4" t="s">
        <v>4</v>
      </c>
      <c r="AG472" s="4"/>
    </row>
    <row r="473" spans="1:33" x14ac:dyDescent="0.25">
      <c r="A473" s="4" t="s">
        <v>258</v>
      </c>
      <c r="B473" s="4">
        <v>365</v>
      </c>
      <c r="C473" s="4" t="s">
        <v>258</v>
      </c>
      <c r="D473" s="4">
        <v>3</v>
      </c>
      <c r="E473" s="5">
        <v>1521726988000</v>
      </c>
      <c r="F473" s="5">
        <v>1521726990000</v>
      </c>
      <c r="G473" s="4">
        <v>0</v>
      </c>
      <c r="H473" s="6">
        <v>52362839</v>
      </c>
      <c r="I473" s="6">
        <v>4941087</v>
      </c>
      <c r="J473" s="4" t="s">
        <v>1435</v>
      </c>
      <c r="K473" s="4">
        <v>3</v>
      </c>
      <c r="L473" s="10">
        <v>8</v>
      </c>
      <c r="M473" s="10">
        <v>56</v>
      </c>
      <c r="N473" s="4" t="s">
        <v>3032</v>
      </c>
      <c r="O473" s="4">
        <v>2</v>
      </c>
      <c r="P473" s="4" t="s">
        <v>3033</v>
      </c>
      <c r="Q473" s="4" t="s">
        <v>260</v>
      </c>
      <c r="R473" s="4"/>
      <c r="S473" s="4">
        <v>1</v>
      </c>
      <c r="T473" s="4">
        <v>0</v>
      </c>
      <c r="U473" s="4">
        <v>3</v>
      </c>
      <c r="V473" s="5">
        <v>1521725916000</v>
      </c>
      <c r="W473" s="5">
        <v>1521729516000</v>
      </c>
      <c r="X473" s="5">
        <v>1521732216000</v>
      </c>
      <c r="Y473" s="4">
        <v>124</v>
      </c>
      <c r="Z473" s="4">
        <v>28400</v>
      </c>
      <c r="AA473" s="4">
        <v>218</v>
      </c>
      <c r="AB473" s="4">
        <v>85</v>
      </c>
      <c r="AC473" s="4">
        <v>1</v>
      </c>
      <c r="AD473" s="4">
        <v>3</v>
      </c>
      <c r="AE473" s="4" t="s">
        <v>61</v>
      </c>
      <c r="AF473" s="4" t="s">
        <v>4</v>
      </c>
      <c r="AG473" s="4"/>
    </row>
    <row r="474" spans="1:33" x14ac:dyDescent="0.25">
      <c r="A474" s="4" t="s">
        <v>2048</v>
      </c>
      <c r="B474" s="4">
        <v>23</v>
      </c>
      <c r="C474" s="4" t="s">
        <v>2048</v>
      </c>
      <c r="D474" s="4">
        <v>0</v>
      </c>
      <c r="E474" s="5">
        <v>1521739270000</v>
      </c>
      <c r="F474" s="5">
        <v>1521739301000</v>
      </c>
      <c r="G474" s="4">
        <v>0</v>
      </c>
      <c r="H474" s="6">
        <v>52361535</v>
      </c>
      <c r="I474" s="6">
        <v>4940331</v>
      </c>
      <c r="J474" s="4" t="s">
        <v>828</v>
      </c>
      <c r="K474" s="4">
        <v>3</v>
      </c>
      <c r="L474" s="10">
        <v>8</v>
      </c>
      <c r="M474" s="10">
        <v>56</v>
      </c>
      <c r="N474" s="4" t="s">
        <v>3039</v>
      </c>
      <c r="O474" s="4">
        <v>56</v>
      </c>
      <c r="P474" s="4" t="s">
        <v>3040</v>
      </c>
      <c r="Q474" s="4" t="s">
        <v>2050</v>
      </c>
      <c r="R474" s="4"/>
      <c r="S474" s="4">
        <v>1</v>
      </c>
      <c r="T474" s="4">
        <v>0</v>
      </c>
      <c r="U474" s="4">
        <v>5</v>
      </c>
      <c r="V474" s="5">
        <v>1521739268000</v>
      </c>
      <c r="W474" s="5">
        <v>1521742868000</v>
      </c>
      <c r="X474" s="5">
        <v>1521745568000</v>
      </c>
      <c r="Y474" s="4" t="s">
        <v>4</v>
      </c>
      <c r="Z474" s="4">
        <v>28400</v>
      </c>
      <c r="AA474" s="4" t="s">
        <v>4</v>
      </c>
      <c r="AB474" s="4" t="s">
        <v>4</v>
      </c>
      <c r="AC474" s="4">
        <v>1</v>
      </c>
      <c r="AD474" s="4">
        <v>0</v>
      </c>
      <c r="AE474" s="4" t="s">
        <v>4</v>
      </c>
      <c r="AF474" s="4" t="s">
        <v>4</v>
      </c>
      <c r="AG474" s="4"/>
    </row>
    <row r="475" spans="1:33" x14ac:dyDescent="0.25">
      <c r="A475" s="4" t="s">
        <v>973</v>
      </c>
      <c r="B475" s="4">
        <v>122</v>
      </c>
      <c r="C475" s="4" t="s">
        <v>973</v>
      </c>
      <c r="D475" s="4">
        <v>5</v>
      </c>
      <c r="E475" s="5">
        <v>1521730809000</v>
      </c>
      <c r="F475" s="5">
        <v>1521730823000</v>
      </c>
      <c r="G475" s="4">
        <v>0</v>
      </c>
      <c r="H475" s="6">
        <v>52366084</v>
      </c>
      <c r="I475" s="6">
        <v>4944319</v>
      </c>
      <c r="J475" s="4" t="s">
        <v>840</v>
      </c>
      <c r="K475" s="4">
        <v>3</v>
      </c>
      <c r="L475" s="10">
        <v>8</v>
      </c>
      <c r="M475" s="10">
        <v>56</v>
      </c>
      <c r="N475" s="4" t="s">
        <v>2458</v>
      </c>
      <c r="O475" s="4">
        <v>586</v>
      </c>
      <c r="P475" s="4" t="s">
        <v>3114</v>
      </c>
      <c r="Q475" s="4" t="s">
        <v>975</v>
      </c>
      <c r="R475" s="4"/>
      <c r="S475" s="4">
        <v>3</v>
      </c>
      <c r="T475" s="4">
        <v>0</v>
      </c>
      <c r="U475" s="4">
        <v>1</v>
      </c>
      <c r="V475" s="5">
        <v>1521730802000</v>
      </c>
      <c r="W475" s="5">
        <v>1521734402000</v>
      </c>
      <c r="X475" s="5">
        <v>1521737102000</v>
      </c>
      <c r="Y475" s="4">
        <v>320</v>
      </c>
      <c r="Z475" s="4">
        <v>28400</v>
      </c>
      <c r="AA475" s="4">
        <v>230</v>
      </c>
      <c r="AB475" s="4">
        <v>268</v>
      </c>
      <c r="AC475" s="4">
        <v>3</v>
      </c>
      <c r="AD475" s="4">
        <v>5</v>
      </c>
      <c r="AE475" s="4" t="s">
        <v>111</v>
      </c>
      <c r="AF475" s="4" t="s">
        <v>4</v>
      </c>
      <c r="AG475" s="4"/>
    </row>
    <row r="476" spans="1:33" x14ac:dyDescent="0.25">
      <c r="A476" s="4" t="s">
        <v>869</v>
      </c>
      <c r="B476" s="4">
        <v>217</v>
      </c>
      <c r="C476" s="4" t="s">
        <v>869</v>
      </c>
      <c r="D476" s="4">
        <v>0</v>
      </c>
      <c r="E476" s="5">
        <v>1521736702000</v>
      </c>
      <c r="F476" s="5">
        <v>1521736705000</v>
      </c>
      <c r="G476" s="4">
        <v>0</v>
      </c>
      <c r="H476" s="6">
        <v>52360688</v>
      </c>
      <c r="I476" s="6">
        <v>4944469</v>
      </c>
      <c r="J476" s="4" t="s">
        <v>2435</v>
      </c>
      <c r="K476" s="4">
        <v>3</v>
      </c>
      <c r="L476" s="10">
        <v>8</v>
      </c>
      <c r="M476" s="10">
        <v>56</v>
      </c>
      <c r="N476" s="4" t="s">
        <v>2744</v>
      </c>
      <c r="O476" s="4">
        <v>39</v>
      </c>
      <c r="P476" s="4">
        <v>1095</v>
      </c>
      <c r="Q476" s="4" t="s">
        <v>871</v>
      </c>
      <c r="R476" s="4"/>
      <c r="S476" s="4">
        <v>2</v>
      </c>
      <c r="T476" s="4">
        <v>0</v>
      </c>
      <c r="U476" s="4">
        <v>2</v>
      </c>
      <c r="V476" s="5">
        <v>1521736701000</v>
      </c>
      <c r="W476" s="5">
        <v>1521740301000</v>
      </c>
      <c r="X476" s="5">
        <v>1521743001000</v>
      </c>
      <c r="Y476" s="4" t="s">
        <v>4</v>
      </c>
      <c r="Z476" s="4">
        <v>28400</v>
      </c>
      <c r="AA476" s="4" t="s">
        <v>4</v>
      </c>
      <c r="AB476" s="4" t="s">
        <v>4</v>
      </c>
      <c r="AC476" s="4">
        <v>2</v>
      </c>
      <c r="AD476" s="4">
        <v>0</v>
      </c>
      <c r="AE476" s="4" t="s">
        <v>4</v>
      </c>
      <c r="AF476" s="4" t="s">
        <v>4</v>
      </c>
      <c r="AG476" s="4"/>
    </row>
    <row r="477" spans="1:33" x14ac:dyDescent="0.25">
      <c r="A477" s="4" t="s">
        <v>1315</v>
      </c>
      <c r="B477" s="4">
        <v>135</v>
      </c>
      <c r="C477" s="4" t="s">
        <v>1315</v>
      </c>
      <c r="D477" s="4">
        <v>3</v>
      </c>
      <c r="E477" s="5">
        <v>1521738678000</v>
      </c>
      <c r="F477" s="5">
        <v>1521738689000</v>
      </c>
      <c r="G477" s="4">
        <v>0</v>
      </c>
      <c r="H477" s="6">
        <v>52362589</v>
      </c>
      <c r="I477" s="6">
        <v>4951436</v>
      </c>
      <c r="J477" s="4" t="s">
        <v>1819</v>
      </c>
      <c r="K477" s="4">
        <v>3</v>
      </c>
      <c r="L477" s="10">
        <v>8</v>
      </c>
      <c r="M477" s="10">
        <v>56</v>
      </c>
      <c r="N477" s="4" t="s">
        <v>2789</v>
      </c>
      <c r="O477" s="4">
        <v>11</v>
      </c>
      <c r="P477" s="4" t="s">
        <v>2790</v>
      </c>
      <c r="Q477" s="4" t="s">
        <v>1317</v>
      </c>
      <c r="R477" s="4"/>
      <c r="S477" s="4">
        <v>1</v>
      </c>
      <c r="T477" s="4">
        <v>0</v>
      </c>
      <c r="U477" s="4">
        <v>2</v>
      </c>
      <c r="V477" s="5">
        <v>1521738677000</v>
      </c>
      <c r="W477" s="5">
        <v>1521742277000</v>
      </c>
      <c r="X477" s="5">
        <v>1521744977000</v>
      </c>
      <c r="Y477" s="4" t="s">
        <v>4</v>
      </c>
      <c r="Z477" s="4">
        <v>28400</v>
      </c>
      <c r="AA477" s="4" t="s">
        <v>4</v>
      </c>
      <c r="AB477" s="4" t="s">
        <v>4</v>
      </c>
      <c r="AC477" s="4">
        <v>1</v>
      </c>
      <c r="AD477" s="4">
        <v>3</v>
      </c>
      <c r="AE477" s="4" t="s">
        <v>4</v>
      </c>
      <c r="AF477" s="4" t="s">
        <v>4</v>
      </c>
      <c r="AG477" s="4"/>
    </row>
    <row r="478" spans="1:33" x14ac:dyDescent="0.25">
      <c r="A478" s="7" t="s">
        <v>1321</v>
      </c>
      <c r="B478" s="4">
        <v>134</v>
      </c>
      <c r="C478" s="7" t="s">
        <v>1321</v>
      </c>
      <c r="D478" s="4">
        <v>4</v>
      </c>
      <c r="E478" s="5">
        <v>1521737124000</v>
      </c>
      <c r="F478" s="5">
        <v>1521737130000</v>
      </c>
      <c r="G478" s="4">
        <v>0</v>
      </c>
      <c r="H478" s="6">
        <v>52365579</v>
      </c>
      <c r="I478" s="6">
        <v>4948837</v>
      </c>
      <c r="J478" s="4" t="s">
        <v>1918</v>
      </c>
      <c r="K478" s="4">
        <v>3</v>
      </c>
      <c r="L478" s="10">
        <v>8</v>
      </c>
      <c r="M478" s="10">
        <v>56</v>
      </c>
      <c r="N478" s="4" t="s">
        <v>3264</v>
      </c>
      <c r="O478" s="4" t="s">
        <v>3265</v>
      </c>
      <c r="P478" s="4" t="s">
        <v>3266</v>
      </c>
      <c r="Q478" s="4" t="s">
        <v>1323</v>
      </c>
      <c r="R478" s="4"/>
      <c r="S478" s="4">
        <v>1</v>
      </c>
      <c r="T478" s="4">
        <v>0</v>
      </c>
      <c r="U478" s="4">
        <v>1</v>
      </c>
      <c r="V478" s="5">
        <v>1521724384000</v>
      </c>
      <c r="W478" s="5">
        <v>1521727984000</v>
      </c>
      <c r="X478" s="5">
        <v>1521730684000</v>
      </c>
      <c r="Y478" s="4">
        <v>333</v>
      </c>
      <c r="Z478" s="4">
        <v>28400</v>
      </c>
      <c r="AA478" s="4">
        <v>211</v>
      </c>
      <c r="AB478" s="4">
        <v>45</v>
      </c>
      <c r="AC478" s="4">
        <v>1</v>
      </c>
      <c r="AD478" s="4">
        <v>4</v>
      </c>
      <c r="AE478" s="4" t="s">
        <v>103</v>
      </c>
      <c r="AF478" s="4" t="s">
        <v>4</v>
      </c>
      <c r="AG478" s="4"/>
    </row>
    <row r="479" spans="1:33" x14ac:dyDescent="0.25">
      <c r="A479" s="4" t="s">
        <v>1607</v>
      </c>
      <c r="B479" s="4">
        <v>232</v>
      </c>
      <c r="C479" s="4" t="s">
        <v>1607</v>
      </c>
      <c r="D479" s="4">
        <v>4</v>
      </c>
      <c r="E479" s="5">
        <v>1521729405000</v>
      </c>
      <c r="F479" s="5">
        <v>1521729422000</v>
      </c>
      <c r="G479" s="4">
        <v>0</v>
      </c>
      <c r="H479" s="6">
        <v>52360899</v>
      </c>
      <c r="I479" s="6">
        <v>4948634</v>
      </c>
      <c r="J479" s="4" t="s">
        <v>2084</v>
      </c>
      <c r="K479" s="4">
        <v>3</v>
      </c>
      <c r="L479" s="10">
        <v>8</v>
      </c>
      <c r="M479" s="10">
        <v>56</v>
      </c>
      <c r="N479" s="4" t="s">
        <v>2789</v>
      </c>
      <c r="O479" s="4">
        <v>13</v>
      </c>
      <c r="P479" s="4" t="s">
        <v>2790</v>
      </c>
      <c r="Q479" s="4" t="s">
        <v>1609</v>
      </c>
      <c r="R479" s="4"/>
      <c r="S479" s="4">
        <v>1</v>
      </c>
      <c r="T479" s="4">
        <v>0</v>
      </c>
      <c r="U479" s="4">
        <v>5</v>
      </c>
      <c r="V479" s="5">
        <v>1521559059000</v>
      </c>
      <c r="W479" s="5">
        <v>1521562659000</v>
      </c>
      <c r="X479" s="5">
        <v>1521565359000</v>
      </c>
      <c r="Y479" s="4">
        <v>249</v>
      </c>
      <c r="Z479" s="4">
        <v>28400</v>
      </c>
      <c r="AA479" s="4">
        <v>274</v>
      </c>
      <c r="AB479" s="4">
        <v>257</v>
      </c>
      <c r="AC479" s="4">
        <v>1</v>
      </c>
      <c r="AD479" s="4">
        <v>4</v>
      </c>
      <c r="AE479" s="4" t="s">
        <v>3</v>
      </c>
      <c r="AF479" s="4" t="s">
        <v>4</v>
      </c>
      <c r="AG479" s="4"/>
    </row>
    <row r="480" spans="1:33" x14ac:dyDescent="0.25">
      <c r="A480" s="4" t="s">
        <v>239</v>
      </c>
      <c r="B480" s="4">
        <v>76</v>
      </c>
      <c r="C480" s="4" t="s">
        <v>239</v>
      </c>
      <c r="D480" s="4">
        <v>0</v>
      </c>
      <c r="E480" s="5">
        <v>1521737903000</v>
      </c>
      <c r="F480" s="5">
        <v>1521737910000</v>
      </c>
      <c r="G480" s="4">
        <v>0</v>
      </c>
      <c r="H480" s="6">
        <v>52366214</v>
      </c>
      <c r="I480" s="6">
        <v>4934631</v>
      </c>
      <c r="J480" s="4" t="s">
        <v>1461</v>
      </c>
      <c r="K480" s="4">
        <v>3</v>
      </c>
      <c r="L480" s="10">
        <v>8</v>
      </c>
      <c r="M480" s="10">
        <v>57</v>
      </c>
      <c r="N480" s="4" t="s">
        <v>2458</v>
      </c>
      <c r="O480" s="4">
        <v>55</v>
      </c>
      <c r="P480" s="4" t="s">
        <v>2459</v>
      </c>
      <c r="Q480" s="4" t="s">
        <v>241</v>
      </c>
      <c r="R480" s="4"/>
      <c r="S480" s="4">
        <v>1</v>
      </c>
      <c r="T480" s="4">
        <v>0</v>
      </c>
      <c r="U480" s="4">
        <v>5</v>
      </c>
      <c r="V480" s="5">
        <v>1521729311000</v>
      </c>
      <c r="W480" s="5">
        <v>1521732911000</v>
      </c>
      <c r="X480" s="5">
        <v>1521735611000</v>
      </c>
      <c r="Y480" s="4">
        <v>249</v>
      </c>
      <c r="Z480" s="4">
        <v>28400</v>
      </c>
      <c r="AA480" s="4">
        <v>253</v>
      </c>
      <c r="AB480" s="4">
        <v>107</v>
      </c>
      <c r="AC480" s="4">
        <v>1</v>
      </c>
      <c r="AD480" s="4">
        <v>0</v>
      </c>
      <c r="AE480" s="4" t="s">
        <v>3</v>
      </c>
      <c r="AF480" s="4" t="s">
        <v>4</v>
      </c>
      <c r="AG480" s="4"/>
    </row>
    <row r="481" spans="1:33" x14ac:dyDescent="0.25">
      <c r="A481" s="4" t="s">
        <v>1751</v>
      </c>
      <c r="B481" s="4">
        <v>295</v>
      </c>
      <c r="C481" s="4" t="s">
        <v>1751</v>
      </c>
      <c r="D481" s="4">
        <v>0</v>
      </c>
      <c r="E481" s="5">
        <v>1521737528000</v>
      </c>
      <c r="F481" s="5">
        <v>1521737534000</v>
      </c>
      <c r="G481" s="4">
        <v>0</v>
      </c>
      <c r="H481" s="6">
        <v>52359726</v>
      </c>
      <c r="I481" s="6">
        <v>4938053</v>
      </c>
      <c r="J481" s="4" t="s">
        <v>1799</v>
      </c>
      <c r="K481" s="4">
        <v>3</v>
      </c>
      <c r="L481" s="10">
        <v>8</v>
      </c>
      <c r="M481" s="10">
        <v>57</v>
      </c>
      <c r="N481" s="4" t="s">
        <v>2704</v>
      </c>
      <c r="O481" s="4">
        <v>65</v>
      </c>
      <c r="P481" s="4" t="s">
        <v>2705</v>
      </c>
      <c r="Q481" s="4" t="s">
        <v>1753</v>
      </c>
      <c r="R481" s="4"/>
      <c r="S481" s="4">
        <v>1</v>
      </c>
      <c r="T481" s="4">
        <v>0</v>
      </c>
      <c r="U481" s="4">
        <v>1</v>
      </c>
      <c r="V481" s="5">
        <v>1521734845000</v>
      </c>
      <c r="W481" s="5">
        <v>1521738445000</v>
      </c>
      <c r="X481" s="5">
        <v>1521741145000</v>
      </c>
      <c r="Y481" s="4">
        <v>129</v>
      </c>
      <c r="Z481" s="4">
        <v>28400</v>
      </c>
      <c r="AA481" s="4">
        <v>231</v>
      </c>
      <c r="AB481" s="4">
        <v>133</v>
      </c>
      <c r="AC481" s="4">
        <v>1</v>
      </c>
      <c r="AD481" s="4">
        <v>0</v>
      </c>
      <c r="AE481" s="4" t="s">
        <v>27</v>
      </c>
      <c r="AF481" s="4" t="s">
        <v>4</v>
      </c>
      <c r="AG481" s="4"/>
    </row>
    <row r="482" spans="1:33" x14ac:dyDescent="0.25">
      <c r="A482" s="4" t="s">
        <v>994</v>
      </c>
      <c r="B482" s="4">
        <v>22</v>
      </c>
      <c r="C482" s="4" t="s">
        <v>994</v>
      </c>
      <c r="D482" s="4">
        <v>0</v>
      </c>
      <c r="E482" s="5">
        <v>1521727249000</v>
      </c>
      <c r="F482" s="5">
        <v>1521727272000</v>
      </c>
      <c r="G482" s="4">
        <v>0</v>
      </c>
      <c r="H482" s="6">
        <v>52361003</v>
      </c>
      <c r="I482" s="6">
        <v>4932735</v>
      </c>
      <c r="J482" s="4" t="s">
        <v>1713</v>
      </c>
      <c r="K482" s="4">
        <v>3</v>
      </c>
      <c r="L482" s="10">
        <v>8</v>
      </c>
      <c r="M482" s="10">
        <v>57</v>
      </c>
      <c r="N482" s="4" t="s">
        <v>3194</v>
      </c>
      <c r="O482" s="4">
        <v>4</v>
      </c>
      <c r="P482" s="4">
        <v>1094</v>
      </c>
      <c r="Q482" s="4" t="s">
        <v>996</v>
      </c>
      <c r="R482" s="4"/>
      <c r="S482" s="4">
        <v>3</v>
      </c>
      <c r="T482" s="4">
        <v>0</v>
      </c>
      <c r="U482" s="4">
        <v>2</v>
      </c>
      <c r="V482" s="5">
        <v>1521725597000</v>
      </c>
      <c r="W482" s="5">
        <v>1521729197000</v>
      </c>
      <c r="X482" s="5">
        <v>1521731897000</v>
      </c>
      <c r="Y482" s="4">
        <v>302</v>
      </c>
      <c r="Z482" s="4">
        <v>28400</v>
      </c>
      <c r="AA482" s="4">
        <v>238</v>
      </c>
      <c r="AB482" s="4">
        <v>66</v>
      </c>
      <c r="AC482" s="4">
        <v>3</v>
      </c>
      <c r="AD482" s="4">
        <v>0</v>
      </c>
      <c r="AE482" s="4" t="s">
        <v>135</v>
      </c>
      <c r="AF482" s="4" t="s">
        <v>4</v>
      </c>
      <c r="AG482" s="4"/>
    </row>
    <row r="483" spans="1:33" x14ac:dyDescent="0.25">
      <c r="A483" s="4" t="s">
        <v>1030</v>
      </c>
      <c r="B483" s="4">
        <v>217</v>
      </c>
      <c r="C483" s="4" t="s">
        <v>1030</v>
      </c>
      <c r="D483" s="4">
        <v>0</v>
      </c>
      <c r="E483" s="5">
        <v>1521736604000</v>
      </c>
      <c r="F483" s="5">
        <v>1521736623000</v>
      </c>
      <c r="G483" s="4">
        <v>0</v>
      </c>
      <c r="H483" s="6">
        <v>52363889</v>
      </c>
      <c r="I483" s="6">
        <v>4938787</v>
      </c>
      <c r="J483" s="4" t="s">
        <v>1052</v>
      </c>
      <c r="K483" s="4">
        <v>3</v>
      </c>
      <c r="L483" s="10">
        <v>8</v>
      </c>
      <c r="M483" s="10">
        <v>57</v>
      </c>
      <c r="N483" s="4" t="s">
        <v>2993</v>
      </c>
      <c r="O483" s="4">
        <v>12</v>
      </c>
      <c r="P483" s="4">
        <v>1094</v>
      </c>
      <c r="Q483" s="4" t="s">
        <v>1032</v>
      </c>
      <c r="R483" s="4"/>
      <c r="S483" s="4">
        <v>1</v>
      </c>
      <c r="T483" s="4">
        <v>0</v>
      </c>
      <c r="U483" s="4">
        <v>5</v>
      </c>
      <c r="V483" s="5">
        <v>1521724225000</v>
      </c>
      <c r="W483" s="5">
        <v>1521727825000</v>
      </c>
      <c r="X483" s="5">
        <v>1521730525000</v>
      </c>
      <c r="Y483" s="4">
        <v>249</v>
      </c>
      <c r="Z483" s="4">
        <v>28400</v>
      </c>
      <c r="AA483" s="4">
        <v>274</v>
      </c>
      <c r="AB483" s="4">
        <v>107</v>
      </c>
      <c r="AC483" s="4">
        <v>1</v>
      </c>
      <c r="AD483" s="4">
        <v>0</v>
      </c>
      <c r="AE483" s="4" t="s">
        <v>3</v>
      </c>
      <c r="AF483" s="4" t="s">
        <v>4</v>
      </c>
      <c r="AG483" s="4"/>
    </row>
    <row r="484" spans="1:33" x14ac:dyDescent="0.25">
      <c r="A484" s="4" t="s">
        <v>2028</v>
      </c>
      <c r="B484" s="4">
        <v>143</v>
      </c>
      <c r="C484" s="4" t="s">
        <v>2028</v>
      </c>
      <c r="D484" s="4">
        <v>0</v>
      </c>
      <c r="E484" s="5">
        <v>1521736742000</v>
      </c>
      <c r="F484" s="5">
        <v>1521736748000</v>
      </c>
      <c r="G484" s="4">
        <v>0</v>
      </c>
      <c r="H484" s="6">
        <v>52365459</v>
      </c>
      <c r="I484" s="6">
        <v>4935176</v>
      </c>
      <c r="J484" s="4" t="s">
        <v>1545</v>
      </c>
      <c r="K484" s="4">
        <v>3</v>
      </c>
      <c r="L484" s="10">
        <v>8</v>
      </c>
      <c r="M484" s="10">
        <v>57</v>
      </c>
      <c r="N484" s="4" t="s">
        <v>2921</v>
      </c>
      <c r="O484" s="4">
        <v>44470</v>
      </c>
      <c r="P484" s="4">
        <v>1094</v>
      </c>
      <c r="Q484" s="4" t="s">
        <v>2030</v>
      </c>
      <c r="R484" s="4"/>
      <c r="S484" s="4">
        <v>2</v>
      </c>
      <c r="T484" s="4">
        <v>0</v>
      </c>
      <c r="U484" s="4">
        <v>3</v>
      </c>
      <c r="V484" s="5">
        <v>1521734403000</v>
      </c>
      <c r="W484" s="5">
        <v>1521738003000</v>
      </c>
      <c r="X484" s="5">
        <v>1521740703000</v>
      </c>
      <c r="Y484" s="4">
        <v>68</v>
      </c>
      <c r="Z484" s="4">
        <v>28400</v>
      </c>
      <c r="AA484" s="4">
        <v>243</v>
      </c>
      <c r="AB484" s="4">
        <v>246</v>
      </c>
      <c r="AC484" s="4">
        <v>2</v>
      </c>
      <c r="AD484" s="4">
        <v>0</v>
      </c>
      <c r="AE484" s="4" t="s">
        <v>68</v>
      </c>
      <c r="AF484" s="4" t="s">
        <v>4</v>
      </c>
      <c r="AG484" s="4"/>
    </row>
    <row r="485" spans="1:33" x14ac:dyDescent="0.25">
      <c r="A485" s="4" t="s">
        <v>81</v>
      </c>
      <c r="B485" s="4">
        <v>326</v>
      </c>
      <c r="C485" s="4" t="s">
        <v>81</v>
      </c>
      <c r="D485" s="4">
        <v>0</v>
      </c>
      <c r="E485" s="5">
        <v>1521726708000</v>
      </c>
      <c r="F485" s="5">
        <v>1521726713000</v>
      </c>
      <c r="G485" s="4">
        <v>0</v>
      </c>
      <c r="H485" s="6">
        <v>52352446</v>
      </c>
      <c r="I485" s="6">
        <v>49484</v>
      </c>
      <c r="J485" s="4" t="s">
        <v>736</v>
      </c>
      <c r="K485" s="4">
        <v>3</v>
      </c>
      <c r="L485" s="10">
        <v>8</v>
      </c>
      <c r="M485" s="10">
        <v>58</v>
      </c>
      <c r="N485" s="4" t="s">
        <v>2449</v>
      </c>
      <c r="O485" s="4">
        <v>244</v>
      </c>
      <c r="P485" s="4">
        <v>1098</v>
      </c>
      <c r="Q485" s="4" t="s">
        <v>83</v>
      </c>
      <c r="R485" s="4"/>
      <c r="S485" s="4">
        <v>3</v>
      </c>
      <c r="T485" s="4">
        <v>0</v>
      </c>
      <c r="U485" s="4">
        <v>5</v>
      </c>
      <c r="V485" s="5">
        <v>1521720243000</v>
      </c>
      <c r="W485" s="5">
        <v>1521723843000</v>
      </c>
      <c r="X485" s="5">
        <v>1521726543000</v>
      </c>
      <c r="Y485" s="4">
        <v>249</v>
      </c>
      <c r="Z485" s="4">
        <v>28400</v>
      </c>
      <c r="AA485" s="4">
        <v>253</v>
      </c>
      <c r="AB485" s="4">
        <v>275</v>
      </c>
      <c r="AC485" s="4">
        <v>3</v>
      </c>
      <c r="AD485" s="4">
        <v>0</v>
      </c>
      <c r="AE485" s="4" t="s">
        <v>3</v>
      </c>
      <c r="AF485" s="4" t="s">
        <v>4</v>
      </c>
      <c r="AG485" s="4"/>
    </row>
    <row r="486" spans="1:33" x14ac:dyDescent="0.25">
      <c r="A486" s="4" t="s">
        <v>19</v>
      </c>
      <c r="B486" s="4">
        <v>130</v>
      </c>
      <c r="C486" s="4" t="s">
        <v>19</v>
      </c>
      <c r="D486" s="4">
        <v>3</v>
      </c>
      <c r="E486" s="5">
        <v>1521738762000</v>
      </c>
      <c r="F486" s="5">
        <v>1521738770000</v>
      </c>
      <c r="G486" s="4">
        <v>0</v>
      </c>
      <c r="H486" s="6">
        <v>52354944</v>
      </c>
      <c r="I486" s="6">
        <v>4951448</v>
      </c>
      <c r="J486" s="4" t="s">
        <v>1417</v>
      </c>
      <c r="K486" s="4">
        <v>3</v>
      </c>
      <c r="L486" s="10">
        <v>8</v>
      </c>
      <c r="M486" s="10">
        <v>58</v>
      </c>
      <c r="N486" s="4" t="s">
        <v>2516</v>
      </c>
      <c r="O486" s="4">
        <v>331</v>
      </c>
      <c r="P486" s="4">
        <v>1098</v>
      </c>
      <c r="Q486" s="4" t="s">
        <v>4</v>
      </c>
      <c r="R486" s="4"/>
      <c r="S486" s="4">
        <v>2</v>
      </c>
      <c r="T486" s="4">
        <v>0</v>
      </c>
      <c r="U486" s="4">
        <v>5</v>
      </c>
      <c r="V486" s="5">
        <v>1521727435000</v>
      </c>
      <c r="W486" s="5">
        <v>1521731035000</v>
      </c>
      <c r="X486" s="5">
        <v>1521733735000</v>
      </c>
      <c r="Y486" s="4">
        <v>249</v>
      </c>
      <c r="Z486" s="4">
        <v>28400</v>
      </c>
      <c r="AA486" s="4">
        <v>274</v>
      </c>
      <c r="AB486" s="4">
        <v>275</v>
      </c>
      <c r="AC486" s="4">
        <v>2</v>
      </c>
      <c r="AD486" s="4">
        <v>3</v>
      </c>
      <c r="AE486" s="4" t="s">
        <v>3</v>
      </c>
      <c r="AF486" s="4" t="s">
        <v>4</v>
      </c>
      <c r="AG486" s="4"/>
    </row>
    <row r="487" spans="1:33" x14ac:dyDescent="0.25">
      <c r="A487" s="4" t="s">
        <v>531</v>
      </c>
      <c r="B487" s="4">
        <v>80</v>
      </c>
      <c r="C487" s="4" t="s">
        <v>531</v>
      </c>
      <c r="D487" s="4">
        <v>0</v>
      </c>
      <c r="E487" s="5">
        <v>1521736994000</v>
      </c>
      <c r="F487" s="5">
        <v>1521736995000</v>
      </c>
      <c r="G487" s="4">
        <v>0</v>
      </c>
      <c r="H487" s="6">
        <v>52343283</v>
      </c>
      <c r="I487" s="6">
        <v>4948155</v>
      </c>
      <c r="J487" s="4" t="s">
        <v>1903</v>
      </c>
      <c r="K487" s="4">
        <v>3</v>
      </c>
      <c r="L487" s="10">
        <v>8</v>
      </c>
      <c r="M487" s="10">
        <v>58</v>
      </c>
      <c r="N487" s="4" t="s">
        <v>2535</v>
      </c>
      <c r="O487" s="4">
        <v>116</v>
      </c>
      <c r="P487" s="4" t="s">
        <v>2536</v>
      </c>
      <c r="Q487" s="4" t="s">
        <v>4</v>
      </c>
      <c r="R487" s="4"/>
      <c r="S487" s="4">
        <v>3</v>
      </c>
      <c r="T487" s="4">
        <v>0</v>
      </c>
      <c r="U487" s="4">
        <v>1</v>
      </c>
      <c r="V487" s="5">
        <v>1521734629000</v>
      </c>
      <c r="W487" s="5">
        <v>1521738229000</v>
      </c>
      <c r="X487" s="5">
        <v>1521740929000</v>
      </c>
      <c r="Y487" s="4">
        <v>361</v>
      </c>
      <c r="Z487" s="4">
        <v>28400</v>
      </c>
      <c r="AA487" s="4">
        <v>264</v>
      </c>
      <c r="AB487" s="4">
        <v>111</v>
      </c>
      <c r="AC487" s="4">
        <v>3</v>
      </c>
      <c r="AD487" s="4">
        <v>0</v>
      </c>
      <c r="AE487" s="4" t="s">
        <v>21</v>
      </c>
      <c r="AF487" s="4" t="s">
        <v>4</v>
      </c>
      <c r="AG487" s="4"/>
    </row>
    <row r="488" spans="1:33" x14ac:dyDescent="0.25">
      <c r="A488" s="4" t="s">
        <v>479</v>
      </c>
      <c r="B488" s="4">
        <v>111</v>
      </c>
      <c r="C488" s="4" t="s">
        <v>479</v>
      </c>
      <c r="D488" s="4">
        <v>2</v>
      </c>
      <c r="E488" s="5">
        <v>1521737365000</v>
      </c>
      <c r="F488" s="5">
        <v>1521737367000</v>
      </c>
      <c r="G488" s="4">
        <v>0</v>
      </c>
      <c r="H488" s="6">
        <v>52345625</v>
      </c>
      <c r="I488" s="6">
        <v>4952465</v>
      </c>
      <c r="J488" s="4" t="s">
        <v>2021</v>
      </c>
      <c r="K488" s="4">
        <v>3</v>
      </c>
      <c r="L488" s="10">
        <v>8</v>
      </c>
      <c r="M488" s="10">
        <v>58</v>
      </c>
      <c r="N488" s="4" t="s">
        <v>2573</v>
      </c>
      <c r="O488" s="4">
        <v>89</v>
      </c>
      <c r="P488" s="4" t="s">
        <v>2574</v>
      </c>
      <c r="Q488" s="4" t="s">
        <v>4</v>
      </c>
      <c r="R488" s="4"/>
      <c r="S488" s="4">
        <v>1</v>
      </c>
      <c r="T488" s="4">
        <v>0</v>
      </c>
      <c r="U488" s="4">
        <v>2</v>
      </c>
      <c r="V488" s="5">
        <v>1521729614000</v>
      </c>
      <c r="W488" s="5">
        <v>1521733214000</v>
      </c>
      <c r="X488" s="5">
        <v>1521735914000</v>
      </c>
      <c r="Y488" s="4">
        <v>303</v>
      </c>
      <c r="Z488" s="4">
        <v>28400</v>
      </c>
      <c r="AA488" s="4">
        <v>202</v>
      </c>
      <c r="AB488" s="4">
        <v>74</v>
      </c>
      <c r="AC488" s="4">
        <v>1</v>
      </c>
      <c r="AD488" s="4">
        <v>2</v>
      </c>
      <c r="AE488" s="4" t="s">
        <v>11</v>
      </c>
      <c r="AF488" s="4" t="s">
        <v>4</v>
      </c>
      <c r="AG488" s="4"/>
    </row>
    <row r="489" spans="1:33" x14ac:dyDescent="0.25">
      <c r="A489" s="4" t="s">
        <v>2198</v>
      </c>
      <c r="B489" s="4">
        <v>277</v>
      </c>
      <c r="C489" s="4" t="s">
        <v>2198</v>
      </c>
      <c r="D489" s="4">
        <v>0</v>
      </c>
      <c r="E489" s="5">
        <v>1521729556000</v>
      </c>
      <c r="F489" s="5">
        <v>1521729557000</v>
      </c>
      <c r="G489" s="4">
        <v>0</v>
      </c>
      <c r="H489" s="6">
        <v>52350277</v>
      </c>
      <c r="I489" s="6">
        <v>4943888</v>
      </c>
      <c r="J489" s="4" t="s">
        <v>2123</v>
      </c>
      <c r="K489" s="4">
        <v>3</v>
      </c>
      <c r="L489" s="10">
        <v>8</v>
      </c>
      <c r="M489" s="10">
        <v>58</v>
      </c>
      <c r="N489" s="4" t="s">
        <v>2615</v>
      </c>
      <c r="O489" s="4" t="s">
        <v>2616</v>
      </c>
      <c r="P489" s="4" t="s">
        <v>2617</v>
      </c>
      <c r="Q489" s="4" t="s">
        <v>2200</v>
      </c>
      <c r="R489" s="4"/>
      <c r="S489" s="4">
        <v>3</v>
      </c>
      <c r="T489" s="4">
        <v>0</v>
      </c>
      <c r="U489" s="4">
        <v>5</v>
      </c>
      <c r="V489" s="5">
        <v>1521729555000</v>
      </c>
      <c r="W489" s="5">
        <v>1521733155000</v>
      </c>
      <c r="X489" s="5">
        <v>1521735855000</v>
      </c>
      <c r="Y489" s="4">
        <v>249</v>
      </c>
      <c r="Z489" s="4">
        <v>28400</v>
      </c>
      <c r="AA489" s="4">
        <v>274</v>
      </c>
      <c r="AB489" s="4">
        <v>257</v>
      </c>
      <c r="AC489" s="4">
        <v>3</v>
      </c>
      <c r="AD489" s="4">
        <v>0</v>
      </c>
      <c r="AE489" s="4" t="s">
        <v>3</v>
      </c>
      <c r="AF489" s="4" t="s">
        <v>4</v>
      </c>
      <c r="AG489" s="4"/>
    </row>
    <row r="490" spans="1:33" x14ac:dyDescent="0.25">
      <c r="A490" s="4" t="s">
        <v>1371</v>
      </c>
      <c r="B490" s="4">
        <v>14</v>
      </c>
      <c r="C490" s="4" t="s">
        <v>1371</v>
      </c>
      <c r="D490" s="4">
        <v>5</v>
      </c>
      <c r="E490" s="5">
        <v>1521737091000</v>
      </c>
      <c r="F490" s="5">
        <v>1521737105000</v>
      </c>
      <c r="G490" s="4">
        <v>0</v>
      </c>
      <c r="H490" s="6">
        <v>52345667</v>
      </c>
      <c r="I490" s="6">
        <v>4950804</v>
      </c>
      <c r="J490" s="4" t="s">
        <v>2293</v>
      </c>
      <c r="K490" s="4">
        <v>3</v>
      </c>
      <c r="L490" s="10">
        <v>8</v>
      </c>
      <c r="M490" s="10">
        <v>58</v>
      </c>
      <c r="N490" s="4" t="s">
        <v>2651</v>
      </c>
      <c r="O490" s="4">
        <v>46</v>
      </c>
      <c r="P490" s="4" t="s">
        <v>2652</v>
      </c>
      <c r="Q490" s="4" t="s">
        <v>1373</v>
      </c>
      <c r="R490" s="4"/>
      <c r="S490" s="4">
        <v>1</v>
      </c>
      <c r="T490" s="4">
        <v>0</v>
      </c>
      <c r="U490" s="4">
        <v>5</v>
      </c>
      <c r="V490" s="5">
        <v>1521727384000</v>
      </c>
      <c r="W490" s="5">
        <v>1521730984000</v>
      </c>
      <c r="X490" s="5">
        <v>1521733684000</v>
      </c>
      <c r="Y490" s="4">
        <v>249</v>
      </c>
      <c r="Z490" s="4">
        <v>28400</v>
      </c>
      <c r="AA490" s="4">
        <v>253</v>
      </c>
      <c r="AB490" s="4">
        <v>107</v>
      </c>
      <c r="AC490" s="4">
        <v>1</v>
      </c>
      <c r="AD490" s="4">
        <v>5</v>
      </c>
      <c r="AE490" s="4" t="s">
        <v>3</v>
      </c>
      <c r="AF490" s="4" t="s">
        <v>4</v>
      </c>
      <c r="AG490" s="4"/>
    </row>
    <row r="491" spans="1:33" x14ac:dyDescent="0.25">
      <c r="A491" s="4" t="s">
        <v>2107</v>
      </c>
      <c r="B491" s="4">
        <v>8</v>
      </c>
      <c r="C491" s="4" t="s">
        <v>2107</v>
      </c>
      <c r="D491" s="4">
        <v>0</v>
      </c>
      <c r="E491" s="5">
        <v>1521737515000</v>
      </c>
      <c r="F491" s="5">
        <v>1521737523000</v>
      </c>
      <c r="G491" s="4">
        <v>0</v>
      </c>
      <c r="H491" s="6">
        <v>52347929</v>
      </c>
      <c r="I491" s="6">
        <v>4948405</v>
      </c>
      <c r="J491" s="4" t="s">
        <v>2058</v>
      </c>
      <c r="K491" s="4">
        <v>3</v>
      </c>
      <c r="L491" s="10">
        <v>8</v>
      </c>
      <c r="M491" s="10">
        <v>58</v>
      </c>
      <c r="N491" s="4" t="s">
        <v>2573</v>
      </c>
      <c r="O491" s="4">
        <v>73</v>
      </c>
      <c r="P491" s="4" t="s">
        <v>2574</v>
      </c>
      <c r="Q491" s="4" t="s">
        <v>2109</v>
      </c>
      <c r="R491" s="4"/>
      <c r="S491" s="4">
        <v>2</v>
      </c>
      <c r="T491" s="4">
        <v>0</v>
      </c>
      <c r="U491" s="4">
        <v>1</v>
      </c>
      <c r="V491" s="5">
        <v>1521727686000</v>
      </c>
      <c r="W491" s="5">
        <v>1521731286000</v>
      </c>
      <c r="X491" s="5">
        <v>1521733986000</v>
      </c>
      <c r="Y491" s="4">
        <v>320</v>
      </c>
      <c r="Z491" s="4">
        <v>28400</v>
      </c>
      <c r="AA491" s="4">
        <v>231</v>
      </c>
      <c r="AB491" s="4">
        <v>268</v>
      </c>
      <c r="AC491" s="4">
        <v>2</v>
      </c>
      <c r="AD491" s="4">
        <v>0</v>
      </c>
      <c r="AE491" s="4" t="s">
        <v>111</v>
      </c>
      <c r="AF491" s="4" t="s">
        <v>4</v>
      </c>
      <c r="AG491" s="4"/>
    </row>
    <row r="492" spans="1:33" x14ac:dyDescent="0.25">
      <c r="A492" s="4" t="s">
        <v>1009</v>
      </c>
      <c r="B492" s="4">
        <v>122</v>
      </c>
      <c r="C492" s="4" t="s">
        <v>1009</v>
      </c>
      <c r="D492" s="4">
        <v>0</v>
      </c>
      <c r="E492" s="5">
        <v>1521738566000</v>
      </c>
      <c r="F492" s="5">
        <v>1521738573000</v>
      </c>
      <c r="G492" s="4">
        <v>0</v>
      </c>
      <c r="H492" s="6">
        <v>52345675</v>
      </c>
      <c r="I492" s="6">
        <v>4943777</v>
      </c>
      <c r="J492" s="4" t="s">
        <v>1655</v>
      </c>
      <c r="K492" s="4">
        <v>3</v>
      </c>
      <c r="L492" s="10">
        <v>8</v>
      </c>
      <c r="M492" s="10">
        <v>58</v>
      </c>
      <c r="N492" s="4" t="s">
        <v>2446</v>
      </c>
      <c r="O492" s="4" t="s">
        <v>2446</v>
      </c>
      <c r="P492" s="4" t="s">
        <v>2446</v>
      </c>
      <c r="Q492" s="4" t="s">
        <v>1011</v>
      </c>
      <c r="R492" s="4"/>
      <c r="S492" s="4">
        <v>1</v>
      </c>
      <c r="T492" s="4">
        <v>0</v>
      </c>
      <c r="U492" s="4">
        <v>5</v>
      </c>
      <c r="V492" s="5">
        <v>1521549030000</v>
      </c>
      <c r="W492" s="5">
        <v>1521552630000</v>
      </c>
      <c r="X492" s="5">
        <v>1521555330000</v>
      </c>
      <c r="Y492" s="4">
        <v>249</v>
      </c>
      <c r="Z492" s="4">
        <v>28400</v>
      </c>
      <c r="AA492" s="4">
        <v>274</v>
      </c>
      <c r="AB492" s="4">
        <v>257</v>
      </c>
      <c r="AC492" s="4">
        <v>1</v>
      </c>
      <c r="AD492" s="4">
        <v>0</v>
      </c>
      <c r="AE492" s="4" t="s">
        <v>3</v>
      </c>
      <c r="AF492" s="4" t="s">
        <v>4</v>
      </c>
      <c r="AG492" s="4"/>
    </row>
    <row r="493" spans="1:33" x14ac:dyDescent="0.25">
      <c r="A493" s="4" t="s">
        <v>1330</v>
      </c>
      <c r="B493" s="4">
        <v>293</v>
      </c>
      <c r="C493" s="4" t="s">
        <v>1330</v>
      </c>
      <c r="D493" s="4">
        <v>4</v>
      </c>
      <c r="E493" s="5">
        <v>1521738784000</v>
      </c>
      <c r="F493" s="5">
        <v>1521738792000</v>
      </c>
      <c r="G493" s="4">
        <v>0</v>
      </c>
      <c r="H493" s="6">
        <v>52354564</v>
      </c>
      <c r="I493" s="6">
        <v>4960882</v>
      </c>
      <c r="J493" s="4" t="s">
        <v>712</v>
      </c>
      <c r="K493" s="4">
        <v>3</v>
      </c>
      <c r="L493" s="10">
        <v>8</v>
      </c>
      <c r="M493" s="10">
        <v>58</v>
      </c>
      <c r="N493" s="4" t="s">
        <v>2516</v>
      </c>
      <c r="O493" s="4">
        <v>504</v>
      </c>
      <c r="P493" s="4" t="s">
        <v>3602</v>
      </c>
      <c r="Q493" s="4" t="s">
        <v>1332</v>
      </c>
      <c r="R493" s="4"/>
      <c r="S493" s="4">
        <v>1</v>
      </c>
      <c r="T493" s="4">
        <v>0</v>
      </c>
      <c r="U493" s="4">
        <v>5</v>
      </c>
      <c r="V493" s="5">
        <v>1521729635000</v>
      </c>
      <c r="W493" s="5">
        <v>1521733235000</v>
      </c>
      <c r="X493" s="5">
        <v>1521735935000</v>
      </c>
      <c r="Y493" s="4">
        <v>249</v>
      </c>
      <c r="Z493" s="4">
        <v>28400</v>
      </c>
      <c r="AA493" s="4">
        <v>253</v>
      </c>
      <c r="AB493" s="4">
        <v>257</v>
      </c>
      <c r="AC493" s="4">
        <v>1</v>
      </c>
      <c r="AD493" s="4">
        <v>4</v>
      </c>
      <c r="AE493" s="4" t="s">
        <v>3</v>
      </c>
      <c r="AF493" s="4" t="s">
        <v>4</v>
      </c>
      <c r="AG493" s="4"/>
    </row>
    <row r="494" spans="1:33" x14ac:dyDescent="0.25">
      <c r="A494" s="4" t="s">
        <v>1807</v>
      </c>
      <c r="B494" s="4">
        <v>112</v>
      </c>
      <c r="C494" s="4" t="s">
        <v>1807</v>
      </c>
      <c r="D494" s="4">
        <v>0</v>
      </c>
      <c r="E494" s="5">
        <v>1521738319000</v>
      </c>
      <c r="F494" s="5">
        <v>1521738324000</v>
      </c>
      <c r="G494" s="4">
        <v>0</v>
      </c>
      <c r="H494" s="6">
        <v>52356261</v>
      </c>
      <c r="I494" s="6">
        <v>4951222</v>
      </c>
      <c r="J494" s="4" t="s">
        <v>1611</v>
      </c>
      <c r="K494" s="4">
        <v>3</v>
      </c>
      <c r="L494" s="10">
        <v>8</v>
      </c>
      <c r="M494" s="10">
        <v>58</v>
      </c>
      <c r="N494" s="4" t="s">
        <v>2516</v>
      </c>
      <c r="O494" s="4">
        <v>120</v>
      </c>
      <c r="P494" s="4" t="s">
        <v>3598</v>
      </c>
      <c r="Q494" s="4" t="s">
        <v>1809</v>
      </c>
      <c r="R494" s="4"/>
      <c r="S494" s="4">
        <v>1</v>
      </c>
      <c r="T494" s="4">
        <v>0</v>
      </c>
      <c r="U494" s="4">
        <v>4</v>
      </c>
      <c r="V494" s="5">
        <v>1521560636000</v>
      </c>
      <c r="W494" s="5">
        <v>1521564236000</v>
      </c>
      <c r="X494" s="5">
        <v>1521566936000</v>
      </c>
      <c r="Y494" s="4">
        <v>306</v>
      </c>
      <c r="Z494" s="4">
        <v>28400</v>
      </c>
      <c r="AA494" s="4">
        <v>253</v>
      </c>
      <c r="AB494" s="4">
        <v>268</v>
      </c>
      <c r="AC494" s="4">
        <v>1</v>
      </c>
      <c r="AD494" s="4">
        <v>0</v>
      </c>
      <c r="AE494" s="4" t="s">
        <v>348</v>
      </c>
      <c r="AF494" s="4" t="s">
        <v>4</v>
      </c>
      <c r="AG494" s="4"/>
    </row>
    <row r="495" spans="1:33" x14ac:dyDescent="0.25">
      <c r="A495" s="7" t="s">
        <v>1703</v>
      </c>
      <c r="B495" s="4">
        <v>130</v>
      </c>
      <c r="C495" s="7" t="s">
        <v>1703</v>
      </c>
      <c r="D495" s="4">
        <v>0</v>
      </c>
      <c r="E495" s="5">
        <v>1521736719000</v>
      </c>
      <c r="F495" s="5">
        <v>1521736758000</v>
      </c>
      <c r="G495" s="4">
        <v>0</v>
      </c>
      <c r="H495" s="6">
        <v>52354348</v>
      </c>
      <c r="I495" s="6">
        <v>4954426</v>
      </c>
      <c r="J495" s="4" t="s">
        <v>1150</v>
      </c>
      <c r="K495" s="4">
        <v>3</v>
      </c>
      <c r="L495" s="10">
        <v>8</v>
      </c>
      <c r="M495" s="10">
        <v>58</v>
      </c>
      <c r="N495" s="4" t="s">
        <v>2516</v>
      </c>
      <c r="O495" s="4">
        <v>1043</v>
      </c>
      <c r="P495" s="4">
        <v>1098</v>
      </c>
      <c r="Q495" s="4" t="s">
        <v>1705</v>
      </c>
      <c r="R495" s="4"/>
      <c r="S495" s="4">
        <v>1</v>
      </c>
      <c r="T495" s="4">
        <v>0</v>
      </c>
      <c r="U495" s="4">
        <v>3</v>
      </c>
      <c r="V495" s="5">
        <v>1521728234000</v>
      </c>
      <c r="W495" s="5">
        <v>1521731834000</v>
      </c>
      <c r="X495" s="5">
        <v>1521734534000</v>
      </c>
      <c r="Y495" s="4">
        <v>94</v>
      </c>
      <c r="Z495" s="4">
        <v>28400</v>
      </c>
      <c r="AA495" s="4">
        <v>264</v>
      </c>
      <c r="AB495" s="4">
        <v>247</v>
      </c>
      <c r="AC495" s="4">
        <v>1</v>
      </c>
      <c r="AD495" s="4">
        <v>0</v>
      </c>
      <c r="AE495" s="4" t="s">
        <v>108</v>
      </c>
      <c r="AF495" s="4" t="s">
        <v>4</v>
      </c>
      <c r="AG495" s="4"/>
    </row>
    <row r="496" spans="1:33" x14ac:dyDescent="0.25">
      <c r="A496" s="4" t="s">
        <v>2195</v>
      </c>
      <c r="B496" s="4">
        <v>333</v>
      </c>
      <c r="C496" s="4" t="s">
        <v>2195</v>
      </c>
      <c r="D496" s="4">
        <v>0</v>
      </c>
      <c r="E496" s="5">
        <v>1521731027000</v>
      </c>
      <c r="F496" s="5">
        <v>1521731034000</v>
      </c>
      <c r="G496" s="4">
        <v>0</v>
      </c>
      <c r="H496" s="6">
        <v>52356322</v>
      </c>
      <c r="I496" s="6">
        <v>4935244</v>
      </c>
      <c r="J496" s="4" t="s">
        <v>1796</v>
      </c>
      <c r="K496" s="4">
        <v>3</v>
      </c>
      <c r="L496" s="10">
        <v>8</v>
      </c>
      <c r="M496" s="10">
        <v>58</v>
      </c>
      <c r="N496" s="4" t="s">
        <v>2880</v>
      </c>
      <c r="O496" s="4" t="s">
        <v>2881</v>
      </c>
      <c r="P496" s="4" t="s">
        <v>2882</v>
      </c>
      <c r="Q496" s="4" t="s">
        <v>2197</v>
      </c>
      <c r="R496" s="4"/>
      <c r="S496" s="4">
        <v>3</v>
      </c>
      <c r="T496" s="4">
        <v>0</v>
      </c>
      <c r="U496" s="4">
        <v>5</v>
      </c>
      <c r="V496" s="5">
        <v>1521731026000</v>
      </c>
      <c r="W496" s="5">
        <v>1521734626000</v>
      </c>
      <c r="X496" s="5">
        <v>1521737326000</v>
      </c>
      <c r="Y496" s="4">
        <v>249</v>
      </c>
      <c r="Z496" s="4">
        <v>28400</v>
      </c>
      <c r="AA496" s="4">
        <v>253</v>
      </c>
      <c r="AB496" s="4">
        <v>257</v>
      </c>
      <c r="AC496" s="4">
        <v>3</v>
      </c>
      <c r="AD496" s="4">
        <v>0</v>
      </c>
      <c r="AE496" s="4" t="s">
        <v>3</v>
      </c>
      <c r="AF496" s="4" t="s">
        <v>4</v>
      </c>
      <c r="AG496" s="4"/>
    </row>
    <row r="497" spans="1:33" x14ac:dyDescent="0.25">
      <c r="A497" s="4" t="s">
        <v>953</v>
      </c>
      <c r="B497" s="4">
        <v>258</v>
      </c>
      <c r="C497" s="4" t="s">
        <v>953</v>
      </c>
      <c r="D497" s="4">
        <v>3</v>
      </c>
      <c r="E497" s="5">
        <v>1521734643000</v>
      </c>
      <c r="F497" s="5">
        <v>1521734655000</v>
      </c>
      <c r="G497" s="4">
        <v>0</v>
      </c>
      <c r="H497" s="6">
        <v>52352779</v>
      </c>
      <c r="I497" s="6">
        <v>4948328</v>
      </c>
      <c r="J497" s="4" t="s">
        <v>1509</v>
      </c>
      <c r="K497" s="4">
        <v>3</v>
      </c>
      <c r="L497" s="10">
        <v>8</v>
      </c>
      <c r="M497" s="10">
        <v>58</v>
      </c>
      <c r="N497" s="4" t="s">
        <v>2446</v>
      </c>
      <c r="O497" s="4" t="s">
        <v>2446</v>
      </c>
      <c r="P497" s="4" t="s">
        <v>2446</v>
      </c>
      <c r="Q497" s="4" t="s">
        <v>955</v>
      </c>
      <c r="R497" s="4"/>
      <c r="S497" s="4">
        <v>3</v>
      </c>
      <c r="T497" s="4">
        <v>0</v>
      </c>
      <c r="U497" s="4">
        <v>3</v>
      </c>
      <c r="V497" s="5">
        <v>1521727741000</v>
      </c>
      <c r="W497" s="5">
        <v>1521731341000</v>
      </c>
      <c r="X497" s="5">
        <v>1521734041000</v>
      </c>
      <c r="Y497" s="4">
        <v>124</v>
      </c>
      <c r="Z497" s="4">
        <v>28400</v>
      </c>
      <c r="AA497" s="4">
        <v>235</v>
      </c>
      <c r="AB497" s="4">
        <v>254</v>
      </c>
      <c r="AC497" s="4">
        <v>3</v>
      </c>
      <c r="AD497" s="4">
        <v>3</v>
      </c>
      <c r="AE497" s="4" t="s">
        <v>61</v>
      </c>
      <c r="AF497" s="4" t="s">
        <v>4</v>
      </c>
      <c r="AG497" s="4"/>
    </row>
    <row r="498" spans="1:33" x14ac:dyDescent="0.25">
      <c r="A498" s="4" t="s">
        <v>1574</v>
      </c>
      <c r="B498" s="4">
        <v>59</v>
      </c>
      <c r="C498" s="4" t="s">
        <v>1574</v>
      </c>
      <c r="D498" s="4">
        <v>1</v>
      </c>
      <c r="E498" s="5">
        <v>1521738900000</v>
      </c>
      <c r="F498" s="5">
        <v>1521738905000</v>
      </c>
      <c r="G498" s="4">
        <v>0</v>
      </c>
      <c r="H498" s="6">
        <v>52354503</v>
      </c>
      <c r="I498" s="6">
        <v>4955249</v>
      </c>
      <c r="J498" s="4" t="s">
        <v>2243</v>
      </c>
      <c r="K498" s="4">
        <v>3</v>
      </c>
      <c r="L498" s="10">
        <v>8</v>
      </c>
      <c r="M498" s="10">
        <v>58</v>
      </c>
      <c r="N498" s="4" t="s">
        <v>2446</v>
      </c>
      <c r="O498" s="4" t="s">
        <v>2446</v>
      </c>
      <c r="P498" s="4" t="s">
        <v>2446</v>
      </c>
      <c r="Q498" s="4" t="s">
        <v>1576</v>
      </c>
      <c r="R498" s="4"/>
      <c r="S498" s="4">
        <v>1</v>
      </c>
      <c r="T498" s="4">
        <v>0</v>
      </c>
      <c r="U498" s="4">
        <v>3</v>
      </c>
      <c r="V498" s="5">
        <v>1521729549000</v>
      </c>
      <c r="W498" s="5">
        <v>1521733149000</v>
      </c>
      <c r="X498" s="5">
        <v>1521735849000</v>
      </c>
      <c r="Y498" s="4">
        <v>221</v>
      </c>
      <c r="Z498" s="4">
        <v>28400</v>
      </c>
      <c r="AA498" s="4">
        <v>217</v>
      </c>
      <c r="AB498" s="4">
        <v>32</v>
      </c>
      <c r="AC498" s="4">
        <v>1</v>
      </c>
      <c r="AD498" s="4">
        <v>1</v>
      </c>
      <c r="AE498" s="4" t="s">
        <v>34</v>
      </c>
      <c r="AF498" s="4" t="s">
        <v>4</v>
      </c>
      <c r="AG498" s="4"/>
    </row>
    <row r="499" spans="1:33" x14ac:dyDescent="0.25">
      <c r="A499" s="4" t="s">
        <v>2151</v>
      </c>
      <c r="B499" s="4">
        <v>363</v>
      </c>
      <c r="C499" s="4" t="s">
        <v>2151</v>
      </c>
      <c r="D499" s="4">
        <v>0</v>
      </c>
      <c r="E499" s="5">
        <v>1521730276000</v>
      </c>
      <c r="F499" s="5">
        <v>1521730279000</v>
      </c>
      <c r="G499" s="4">
        <v>0</v>
      </c>
      <c r="H499" s="6">
        <v>52356604</v>
      </c>
      <c r="I499" s="6">
        <v>4945355</v>
      </c>
      <c r="J499" s="4" t="s">
        <v>900</v>
      </c>
      <c r="K499" s="4">
        <v>3</v>
      </c>
      <c r="L499" s="10">
        <v>8</v>
      </c>
      <c r="M499" s="10">
        <v>58</v>
      </c>
      <c r="N499" s="4" t="s">
        <v>3661</v>
      </c>
      <c r="O499" s="4">
        <v>464</v>
      </c>
      <c r="P499" s="4">
        <v>1098</v>
      </c>
      <c r="Q499" s="4" t="s">
        <v>2153</v>
      </c>
      <c r="R499" s="4"/>
      <c r="S499" s="4">
        <v>1</v>
      </c>
      <c r="T499" s="4">
        <v>0</v>
      </c>
      <c r="U499" s="4">
        <v>1</v>
      </c>
      <c r="V499" s="5">
        <v>1521728783000</v>
      </c>
      <c r="W499" s="5">
        <v>1521732383000</v>
      </c>
      <c r="X499" s="5">
        <v>1521735083000</v>
      </c>
      <c r="Y499" s="4">
        <v>333</v>
      </c>
      <c r="Z499" s="4">
        <v>28400</v>
      </c>
      <c r="AA499" s="4">
        <v>211</v>
      </c>
      <c r="AB499" s="4">
        <v>39</v>
      </c>
      <c r="AC499" s="4">
        <v>1</v>
      </c>
      <c r="AD499" s="4">
        <v>0</v>
      </c>
      <c r="AE499" s="4" t="s">
        <v>103</v>
      </c>
      <c r="AF499" s="4" t="s">
        <v>4</v>
      </c>
      <c r="AG499" s="4"/>
    </row>
    <row r="500" spans="1:33" x14ac:dyDescent="0.25">
      <c r="A500" s="4" t="s">
        <v>1757</v>
      </c>
      <c r="B500" s="4">
        <v>248</v>
      </c>
      <c r="C500" s="4" t="s">
        <v>1757</v>
      </c>
      <c r="D500" s="4">
        <v>1</v>
      </c>
      <c r="E500" s="5">
        <v>1521739307000</v>
      </c>
      <c r="F500" s="5">
        <v>1521739309000</v>
      </c>
      <c r="G500" s="4">
        <v>0</v>
      </c>
      <c r="H500" s="6">
        <v>52352097</v>
      </c>
      <c r="I500" s="6">
        <v>4941405</v>
      </c>
      <c r="J500" s="4" t="s">
        <v>882</v>
      </c>
      <c r="K500" s="4">
        <v>3</v>
      </c>
      <c r="L500" s="10">
        <v>8</v>
      </c>
      <c r="M500" s="10">
        <v>58</v>
      </c>
      <c r="N500" s="4" t="s">
        <v>2573</v>
      </c>
      <c r="O500" s="4">
        <v>59</v>
      </c>
      <c r="P500" s="4">
        <v>1098</v>
      </c>
      <c r="Q500" s="4" t="s">
        <v>1759</v>
      </c>
      <c r="R500" s="4"/>
      <c r="S500" s="4">
        <v>2</v>
      </c>
      <c r="T500" s="4">
        <v>0</v>
      </c>
      <c r="U500" s="4">
        <v>3</v>
      </c>
      <c r="V500" s="5">
        <v>1521739307000</v>
      </c>
      <c r="W500" s="5">
        <v>1521742907000</v>
      </c>
      <c r="X500" s="5">
        <v>1521745607000</v>
      </c>
      <c r="Y500" s="4" t="s">
        <v>4</v>
      </c>
      <c r="Z500" s="4">
        <v>28400</v>
      </c>
      <c r="AA500" s="4" t="s">
        <v>4</v>
      </c>
      <c r="AB500" s="4" t="s">
        <v>4</v>
      </c>
      <c r="AC500" s="4">
        <v>2</v>
      </c>
      <c r="AD500" s="4">
        <v>1</v>
      </c>
      <c r="AE500" s="4" t="s">
        <v>4</v>
      </c>
      <c r="AF500" s="4" t="s">
        <v>4</v>
      </c>
      <c r="AG500" s="4"/>
    </row>
    <row r="501" spans="1:33" x14ac:dyDescent="0.25">
      <c r="A501" s="4" t="s">
        <v>854</v>
      </c>
      <c r="B501" s="4">
        <v>130</v>
      </c>
      <c r="C501" s="4" t="s">
        <v>854</v>
      </c>
      <c r="D501" s="4">
        <v>1</v>
      </c>
      <c r="E501" s="5">
        <v>1521733690000</v>
      </c>
      <c r="F501" s="5">
        <v>1521733691000</v>
      </c>
      <c r="G501" s="4">
        <v>0</v>
      </c>
      <c r="H501" s="6">
        <v>52353923</v>
      </c>
      <c r="I501" s="6">
        <v>4954929</v>
      </c>
      <c r="J501" s="4" t="s">
        <v>2394</v>
      </c>
      <c r="K501" s="4">
        <v>3</v>
      </c>
      <c r="L501" s="10">
        <v>8</v>
      </c>
      <c r="M501" s="10">
        <v>58</v>
      </c>
      <c r="N501" s="4" t="s">
        <v>2446</v>
      </c>
      <c r="O501" s="4" t="s">
        <v>2446</v>
      </c>
      <c r="P501" s="4" t="s">
        <v>2446</v>
      </c>
      <c r="Q501" s="4" t="s">
        <v>856</v>
      </c>
      <c r="R501" s="4"/>
      <c r="S501" s="4">
        <v>1</v>
      </c>
      <c r="T501" s="4">
        <v>0</v>
      </c>
      <c r="U501" s="4">
        <v>5</v>
      </c>
      <c r="V501" s="5">
        <v>1521733264000</v>
      </c>
      <c r="W501" s="5">
        <v>1521736864000</v>
      </c>
      <c r="X501" s="5">
        <v>1521739564000</v>
      </c>
      <c r="Y501" s="4">
        <v>249</v>
      </c>
      <c r="Z501" s="4">
        <v>28400</v>
      </c>
      <c r="AA501" s="4">
        <v>274</v>
      </c>
      <c r="AB501" s="4">
        <v>275</v>
      </c>
      <c r="AC501" s="4">
        <v>1</v>
      </c>
      <c r="AD501" s="4">
        <v>1</v>
      </c>
      <c r="AE501" s="4" t="s">
        <v>3</v>
      </c>
      <c r="AF501" s="4" t="s">
        <v>4</v>
      </c>
      <c r="AG501" s="4"/>
    </row>
    <row r="502" spans="1:33" x14ac:dyDescent="0.25">
      <c r="A502" s="4" t="s">
        <v>446</v>
      </c>
      <c r="B502" s="4">
        <v>6</v>
      </c>
      <c r="C502" s="4" t="s">
        <v>446</v>
      </c>
      <c r="D502" s="4">
        <v>0</v>
      </c>
      <c r="E502" s="5">
        <v>1521733656000</v>
      </c>
      <c r="F502" s="5">
        <v>1521733658000</v>
      </c>
      <c r="G502" s="4">
        <v>0</v>
      </c>
      <c r="H502" s="6">
        <v>52377076</v>
      </c>
      <c r="I502" s="6">
        <v>4937596</v>
      </c>
      <c r="J502" s="4" t="s">
        <v>2433</v>
      </c>
      <c r="K502" s="4">
        <v>3</v>
      </c>
      <c r="L502" s="10">
        <v>8</v>
      </c>
      <c r="M502" s="10">
        <v>59</v>
      </c>
      <c r="N502" s="4" t="s">
        <v>2466</v>
      </c>
      <c r="O502" s="4">
        <v>15</v>
      </c>
      <c r="P502" s="4" t="s">
        <v>2467</v>
      </c>
      <c r="Q502" s="4" t="s">
        <v>448</v>
      </c>
      <c r="R502" s="4"/>
      <c r="S502" s="4">
        <v>3</v>
      </c>
      <c r="T502" s="4">
        <v>0</v>
      </c>
      <c r="U502" s="4">
        <v>5</v>
      </c>
      <c r="V502" s="5">
        <v>1521691567000</v>
      </c>
      <c r="W502" s="5">
        <v>1521695167000</v>
      </c>
      <c r="X502" s="5">
        <v>1521697867000</v>
      </c>
      <c r="Y502" s="4" t="s">
        <v>4</v>
      </c>
      <c r="Z502" s="4">
        <v>28400</v>
      </c>
      <c r="AA502" s="4" t="s">
        <v>4</v>
      </c>
      <c r="AB502" s="4" t="s">
        <v>4</v>
      </c>
      <c r="AC502" s="4">
        <v>3</v>
      </c>
      <c r="AD502" s="4">
        <v>0</v>
      </c>
      <c r="AE502" s="4" t="s">
        <v>4</v>
      </c>
      <c r="AF502" s="4" t="s">
        <v>4</v>
      </c>
      <c r="AG502" s="4"/>
    </row>
    <row r="503" spans="1:33" x14ac:dyDescent="0.25">
      <c r="A503" s="4" t="s">
        <v>1164</v>
      </c>
      <c r="B503" s="4">
        <v>76</v>
      </c>
      <c r="C503" s="4" t="s">
        <v>1164</v>
      </c>
      <c r="D503" s="4">
        <v>0</v>
      </c>
      <c r="E503" s="5">
        <v>1521736813000</v>
      </c>
      <c r="F503" s="5">
        <v>1521736817000</v>
      </c>
      <c r="G503" s="4">
        <v>0</v>
      </c>
      <c r="H503" s="6">
        <v>52372859</v>
      </c>
      <c r="I503" s="6">
        <v>4933804</v>
      </c>
      <c r="J503" s="4" t="s">
        <v>2434</v>
      </c>
      <c r="K503" s="4">
        <v>3</v>
      </c>
      <c r="L503" s="10">
        <v>8</v>
      </c>
      <c r="M503" s="10">
        <v>59</v>
      </c>
      <c r="N503" s="4" t="s">
        <v>2691</v>
      </c>
      <c r="O503" s="4">
        <v>321</v>
      </c>
      <c r="P503" s="4">
        <v>1019</v>
      </c>
      <c r="Q503" s="4" t="s">
        <v>1166</v>
      </c>
      <c r="R503" s="4"/>
      <c r="S503" s="4">
        <v>1</v>
      </c>
      <c r="T503" s="4">
        <v>0</v>
      </c>
      <c r="U503" s="4">
        <v>3</v>
      </c>
      <c r="V503" s="5">
        <v>1521551012000</v>
      </c>
      <c r="W503" s="5">
        <v>1521554612000</v>
      </c>
      <c r="X503" s="5">
        <v>1521557312000</v>
      </c>
      <c r="Y503" s="4">
        <v>221</v>
      </c>
      <c r="Z503" s="4">
        <v>28400</v>
      </c>
      <c r="AA503" s="4">
        <v>217</v>
      </c>
      <c r="AB503" s="4">
        <v>95</v>
      </c>
      <c r="AC503" s="4">
        <v>1</v>
      </c>
      <c r="AD503" s="4">
        <v>0</v>
      </c>
      <c r="AE503" s="4" t="s">
        <v>34</v>
      </c>
      <c r="AF503" s="4" t="s">
        <v>4</v>
      </c>
      <c r="AG503" s="4"/>
    </row>
    <row r="504" spans="1:33" x14ac:dyDescent="0.25">
      <c r="A504" s="4" t="s">
        <v>1830</v>
      </c>
      <c r="B504" s="4">
        <v>130</v>
      </c>
      <c r="C504" s="4" t="s">
        <v>1830</v>
      </c>
      <c r="D504" s="4">
        <v>0</v>
      </c>
      <c r="E504" s="5">
        <v>1521739039000</v>
      </c>
      <c r="F504" s="5">
        <v>1521739064000</v>
      </c>
      <c r="G504" s="4">
        <v>0</v>
      </c>
      <c r="H504" s="6">
        <v>52368202</v>
      </c>
      <c r="I504" s="6">
        <v>4942466</v>
      </c>
      <c r="J504" s="4" t="s">
        <v>1185</v>
      </c>
      <c r="K504" s="4">
        <v>3</v>
      </c>
      <c r="L504" s="10">
        <v>8</v>
      </c>
      <c r="M504" s="10">
        <v>59</v>
      </c>
      <c r="N504" s="4" t="s">
        <v>2762</v>
      </c>
      <c r="O504" s="4">
        <v>11</v>
      </c>
      <c r="P504" s="4" t="s">
        <v>2763</v>
      </c>
      <c r="Q504" s="4" t="s">
        <v>1832</v>
      </c>
      <c r="R504" s="4"/>
      <c r="S504" s="4">
        <v>3</v>
      </c>
      <c r="T504" s="4">
        <v>0</v>
      </c>
      <c r="U504" s="4">
        <v>4</v>
      </c>
      <c r="V504" s="5">
        <v>1521739038000</v>
      </c>
      <c r="W504" s="5">
        <v>1521742638000</v>
      </c>
      <c r="X504" s="5">
        <v>1521745338000</v>
      </c>
      <c r="Y504" s="4" t="s">
        <v>4</v>
      </c>
      <c r="Z504" s="4">
        <v>28400</v>
      </c>
      <c r="AA504" s="4" t="s">
        <v>4</v>
      </c>
      <c r="AB504" s="4" t="s">
        <v>4</v>
      </c>
      <c r="AC504" s="4">
        <v>3</v>
      </c>
      <c r="AD504" s="4">
        <v>0</v>
      </c>
      <c r="AE504" s="4" t="s">
        <v>4</v>
      </c>
      <c r="AF504" s="4" t="s">
        <v>4</v>
      </c>
      <c r="AG504" s="4"/>
    </row>
    <row r="505" spans="1:33" x14ac:dyDescent="0.25">
      <c r="A505" s="4" t="s">
        <v>1137</v>
      </c>
      <c r="B505" s="4">
        <v>112</v>
      </c>
      <c r="C505" s="4" t="s">
        <v>1137</v>
      </c>
      <c r="D505" s="4">
        <v>0</v>
      </c>
      <c r="E505" s="5">
        <v>1521738102000</v>
      </c>
      <c r="F505" s="5">
        <v>1521738109000</v>
      </c>
      <c r="G505" s="4">
        <v>0</v>
      </c>
      <c r="H505" s="6">
        <v>52368939</v>
      </c>
      <c r="I505" s="6">
        <v>4934499</v>
      </c>
      <c r="J505" s="4" t="s">
        <v>1206</v>
      </c>
      <c r="K505" s="4">
        <v>3</v>
      </c>
      <c r="L505" s="10">
        <v>8</v>
      </c>
      <c r="M505" s="10">
        <v>59</v>
      </c>
      <c r="N505" s="4" t="s">
        <v>2446</v>
      </c>
      <c r="O505" s="4" t="s">
        <v>2446</v>
      </c>
      <c r="P505" s="4" t="s">
        <v>2446</v>
      </c>
      <c r="Q505" s="4" t="s">
        <v>1139</v>
      </c>
      <c r="R505" s="4"/>
      <c r="S505" s="4">
        <v>1</v>
      </c>
      <c r="T505" s="4">
        <v>0</v>
      </c>
      <c r="U505" s="4">
        <v>2</v>
      </c>
      <c r="V505" s="5">
        <v>1521728741000</v>
      </c>
      <c r="W505" s="5">
        <v>1521732341000</v>
      </c>
      <c r="X505" s="5">
        <v>1521735041000</v>
      </c>
      <c r="Y505" s="4">
        <v>310</v>
      </c>
      <c r="Z505" s="4">
        <v>28400</v>
      </c>
      <c r="AA505" s="4">
        <v>278</v>
      </c>
      <c r="AB505" s="4">
        <v>102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4" t="s">
        <v>2045</v>
      </c>
      <c r="B506" s="4">
        <v>376</v>
      </c>
      <c r="C506" s="4" t="s">
        <v>2045</v>
      </c>
      <c r="D506" s="4">
        <v>0</v>
      </c>
      <c r="E506" s="5">
        <v>1521726464000</v>
      </c>
      <c r="F506" s="5">
        <v>1521726466000</v>
      </c>
      <c r="G506" s="4">
        <v>0</v>
      </c>
      <c r="H506" s="6">
        <v>52376505</v>
      </c>
      <c r="I506" s="6">
        <v>4944454</v>
      </c>
      <c r="J506" s="4" t="s">
        <v>813</v>
      </c>
      <c r="K506" s="4">
        <v>3</v>
      </c>
      <c r="L506" s="10">
        <v>8</v>
      </c>
      <c r="M506" s="10">
        <v>59</v>
      </c>
      <c r="N506" s="4" t="s">
        <v>3315</v>
      </c>
      <c r="O506" s="4">
        <v>184</v>
      </c>
      <c r="P506" s="4" t="s">
        <v>3316</v>
      </c>
      <c r="Q506" s="4" t="s">
        <v>2047</v>
      </c>
      <c r="R506" s="4"/>
      <c r="S506" s="4">
        <v>3</v>
      </c>
      <c r="T506" s="4">
        <v>0</v>
      </c>
      <c r="U506" s="4">
        <v>3</v>
      </c>
      <c r="V506" s="5">
        <v>1521723821000</v>
      </c>
      <c r="W506" s="5">
        <v>1521727421000</v>
      </c>
      <c r="X506" s="5">
        <v>1521730121000</v>
      </c>
      <c r="Y506" s="4">
        <v>221</v>
      </c>
      <c r="Z506" s="4">
        <v>28400</v>
      </c>
      <c r="AA506" s="4">
        <v>217</v>
      </c>
      <c r="AB506" s="4">
        <v>254</v>
      </c>
      <c r="AC506" s="4">
        <v>3</v>
      </c>
      <c r="AD506" s="4">
        <v>0</v>
      </c>
      <c r="AE506" s="4" t="s">
        <v>34</v>
      </c>
      <c r="AF506" s="4" t="s">
        <v>4</v>
      </c>
      <c r="AG506" s="4"/>
    </row>
    <row r="507" spans="1:33" x14ac:dyDescent="0.25">
      <c r="A507" s="4" t="s">
        <v>2134</v>
      </c>
      <c r="B507" s="4">
        <v>149</v>
      </c>
      <c r="C507" s="4" t="s">
        <v>2134</v>
      </c>
      <c r="D507" s="4">
        <v>0</v>
      </c>
      <c r="E507" s="5">
        <v>1521734750000</v>
      </c>
      <c r="F507" s="5">
        <v>1521734754000</v>
      </c>
      <c r="G507" s="4">
        <v>0</v>
      </c>
      <c r="H507" s="6">
        <v>52371573</v>
      </c>
      <c r="I507" s="6">
        <v>4938874</v>
      </c>
      <c r="J507" s="4" t="s">
        <v>1560</v>
      </c>
      <c r="K507" s="4">
        <v>3</v>
      </c>
      <c r="L507" s="10">
        <v>8</v>
      </c>
      <c r="M507" s="10">
        <v>59</v>
      </c>
      <c r="N507" s="4" t="s">
        <v>3460</v>
      </c>
      <c r="O507" s="4">
        <v>299</v>
      </c>
      <c r="P507" s="4">
        <v>1019</v>
      </c>
      <c r="Q507" s="4" t="s">
        <v>2135</v>
      </c>
      <c r="R507" s="4"/>
      <c r="S507" s="4">
        <v>2</v>
      </c>
      <c r="T507" s="4">
        <v>0</v>
      </c>
      <c r="U507" s="4">
        <v>1</v>
      </c>
      <c r="V507" s="5">
        <v>1521724312000</v>
      </c>
      <c r="W507" s="5">
        <v>1521727912000</v>
      </c>
      <c r="X507" s="5">
        <v>1521730612000</v>
      </c>
      <c r="Y507" s="4">
        <v>333</v>
      </c>
      <c r="Z507" s="4">
        <v>28400</v>
      </c>
      <c r="AA507" s="4">
        <v>211</v>
      </c>
      <c r="AB507" s="4">
        <v>39</v>
      </c>
      <c r="AC507" s="4">
        <v>2</v>
      </c>
      <c r="AD507" s="4">
        <v>0</v>
      </c>
      <c r="AE507" s="4" t="s">
        <v>103</v>
      </c>
      <c r="AF507" s="4" t="s">
        <v>4</v>
      </c>
      <c r="AG507" s="4"/>
    </row>
    <row r="508" spans="1:33" x14ac:dyDescent="0.25">
      <c r="A508" s="4" t="s">
        <v>938</v>
      </c>
      <c r="B508" s="4">
        <v>149</v>
      </c>
      <c r="C508" s="4" t="s">
        <v>938</v>
      </c>
      <c r="D508" s="4">
        <v>0</v>
      </c>
      <c r="E508" s="5">
        <v>1521726064000</v>
      </c>
      <c r="F508" s="5">
        <v>1521726073000</v>
      </c>
      <c r="G508" s="4">
        <v>0</v>
      </c>
      <c r="H508" s="6">
        <v>52373763</v>
      </c>
      <c r="I508" s="6">
        <v>4939063</v>
      </c>
      <c r="J508" s="4" t="s">
        <v>1470</v>
      </c>
      <c r="K508" s="4">
        <v>3</v>
      </c>
      <c r="L508" s="10">
        <v>8</v>
      </c>
      <c r="M508" s="10">
        <v>59</v>
      </c>
      <c r="N508" s="4" t="s">
        <v>3461</v>
      </c>
      <c r="O508" s="4">
        <v>1133</v>
      </c>
      <c r="P508" s="4" t="s">
        <v>3462</v>
      </c>
      <c r="Q508" s="4" t="s">
        <v>940</v>
      </c>
      <c r="R508" s="4"/>
      <c r="S508" s="4">
        <v>2</v>
      </c>
      <c r="T508" s="4">
        <v>0</v>
      </c>
      <c r="U508" s="4">
        <v>2</v>
      </c>
      <c r="V508" s="5">
        <v>1521726062000</v>
      </c>
      <c r="W508" s="5">
        <v>1521729662000</v>
      </c>
      <c r="X508" s="5">
        <v>1521732362000</v>
      </c>
      <c r="Y508" s="4">
        <v>302</v>
      </c>
      <c r="Z508" s="4">
        <v>28400</v>
      </c>
      <c r="AA508" s="4">
        <v>238</v>
      </c>
      <c r="AB508" s="4">
        <v>280</v>
      </c>
      <c r="AC508" s="4">
        <v>2</v>
      </c>
      <c r="AD508" s="4">
        <v>0</v>
      </c>
      <c r="AE508" s="4" t="s">
        <v>135</v>
      </c>
      <c r="AF508" s="4" t="s">
        <v>4</v>
      </c>
      <c r="AG508" s="4"/>
    </row>
    <row r="509" spans="1:33" x14ac:dyDescent="0.25">
      <c r="A509" s="4" t="s">
        <v>297</v>
      </c>
      <c r="B509" s="4">
        <v>242</v>
      </c>
      <c r="C509" s="4" t="s">
        <v>297</v>
      </c>
      <c r="D509" s="4">
        <v>2</v>
      </c>
      <c r="E509" s="5">
        <v>1521735503000</v>
      </c>
      <c r="F509" s="5">
        <v>1521735509000</v>
      </c>
      <c r="G509" s="4">
        <v>0</v>
      </c>
      <c r="H509" s="6">
        <v>5237669</v>
      </c>
      <c r="I509" s="6">
        <v>4922173</v>
      </c>
      <c r="J509" s="4" t="s">
        <v>1921</v>
      </c>
      <c r="K509" s="4">
        <v>3</v>
      </c>
      <c r="L509" s="10">
        <v>8</v>
      </c>
      <c r="M509" s="10">
        <v>59</v>
      </c>
      <c r="N509" s="4" t="s">
        <v>2446</v>
      </c>
      <c r="O509" s="4" t="s">
        <v>2446</v>
      </c>
      <c r="P509" s="4" t="s">
        <v>2446</v>
      </c>
      <c r="Q509" s="4" t="s">
        <v>299</v>
      </c>
      <c r="R509" s="4"/>
      <c r="S509" s="4">
        <v>1</v>
      </c>
      <c r="T509" s="4">
        <v>0</v>
      </c>
      <c r="U509" s="4">
        <v>5</v>
      </c>
      <c r="V509" s="5">
        <v>1521727383000</v>
      </c>
      <c r="W509" s="5">
        <v>1521730983000</v>
      </c>
      <c r="X509" s="5">
        <v>1521733683000</v>
      </c>
      <c r="Y509" s="4">
        <v>249</v>
      </c>
      <c r="Z509" s="4">
        <v>28400</v>
      </c>
      <c r="AA509" s="4">
        <v>274</v>
      </c>
      <c r="AB509" s="4">
        <v>275</v>
      </c>
      <c r="AC509" s="4">
        <v>1</v>
      </c>
      <c r="AD509" s="4">
        <v>2</v>
      </c>
      <c r="AE509" s="4" t="s">
        <v>3</v>
      </c>
      <c r="AF509" s="4" t="s">
        <v>4</v>
      </c>
      <c r="AG509" s="4"/>
    </row>
    <row r="510" spans="1:33" x14ac:dyDescent="0.25">
      <c r="A510" s="4" t="s">
        <v>1336</v>
      </c>
      <c r="B510" s="4">
        <v>237</v>
      </c>
      <c r="C510" s="4" t="s">
        <v>1336</v>
      </c>
      <c r="D510" s="4">
        <v>4</v>
      </c>
      <c r="E510" s="5">
        <v>1521737785000</v>
      </c>
      <c r="F510" s="5">
        <v>1521737794000</v>
      </c>
      <c r="G510" s="4">
        <v>0</v>
      </c>
      <c r="H510" s="6">
        <v>52377706</v>
      </c>
      <c r="I510" s="6">
        <v>4915159</v>
      </c>
      <c r="J510" s="4" t="s">
        <v>1232</v>
      </c>
      <c r="K510" s="4">
        <v>3</v>
      </c>
      <c r="L510" s="10">
        <v>8</v>
      </c>
      <c r="M510" s="10">
        <v>59</v>
      </c>
      <c r="N510" s="4" t="s">
        <v>3485</v>
      </c>
      <c r="O510" s="4">
        <v>27</v>
      </c>
      <c r="P510" s="4" t="s">
        <v>3486</v>
      </c>
      <c r="Q510" s="4" t="s">
        <v>1338</v>
      </c>
      <c r="R510" s="4"/>
      <c r="S510" s="4">
        <v>2</v>
      </c>
      <c r="T510" s="4">
        <v>0</v>
      </c>
      <c r="U510" s="4">
        <v>3</v>
      </c>
      <c r="V510" s="5">
        <v>1521723879000</v>
      </c>
      <c r="W510" s="5">
        <v>1521727479000</v>
      </c>
      <c r="X510" s="5">
        <v>1521730179000</v>
      </c>
      <c r="Y510" s="4">
        <v>135</v>
      </c>
      <c r="Z510" s="4">
        <v>28400</v>
      </c>
      <c r="AA510" s="4">
        <v>205</v>
      </c>
      <c r="AB510" s="4">
        <v>79</v>
      </c>
      <c r="AC510" s="4">
        <v>2</v>
      </c>
      <c r="AD510" s="4">
        <v>4</v>
      </c>
      <c r="AE510" s="4" t="s">
        <v>23</v>
      </c>
      <c r="AF510" s="4" t="s">
        <v>4</v>
      </c>
      <c r="AG510" s="4"/>
    </row>
    <row r="511" spans="1:33" x14ac:dyDescent="0.25">
      <c r="A511" s="4" t="s">
        <v>482</v>
      </c>
      <c r="B511" s="4">
        <v>375</v>
      </c>
      <c r="C511" s="4" t="s">
        <v>482</v>
      </c>
      <c r="D511" s="4">
        <v>4</v>
      </c>
      <c r="E511" s="5">
        <v>1521734827000</v>
      </c>
      <c r="F511" s="5">
        <v>1521734829000</v>
      </c>
      <c r="G511" s="4">
        <v>0</v>
      </c>
      <c r="H511" s="6">
        <v>52378067</v>
      </c>
      <c r="I511" s="6">
        <v>4932862</v>
      </c>
      <c r="J511" s="4" t="s">
        <v>1304</v>
      </c>
      <c r="K511" s="4">
        <v>3</v>
      </c>
      <c r="L511" s="10">
        <v>8</v>
      </c>
      <c r="M511" s="10">
        <v>59</v>
      </c>
      <c r="N511" s="4" t="s">
        <v>3483</v>
      </c>
      <c r="O511" s="4">
        <v>2</v>
      </c>
      <c r="P511" s="4" t="s">
        <v>3484</v>
      </c>
      <c r="Q511" s="4" t="s">
        <v>484</v>
      </c>
      <c r="R511" s="4"/>
      <c r="S511" s="4">
        <v>3</v>
      </c>
      <c r="T511" s="4">
        <v>0</v>
      </c>
      <c r="U511" s="4">
        <v>5</v>
      </c>
      <c r="V511" s="5">
        <v>1521734821000</v>
      </c>
      <c r="W511" s="5">
        <v>1521738421000</v>
      </c>
      <c r="X511" s="5">
        <v>1521741121000</v>
      </c>
      <c r="Y511" s="4">
        <v>249</v>
      </c>
      <c r="Z511" s="4">
        <v>28400</v>
      </c>
      <c r="AA511" s="4">
        <v>274</v>
      </c>
      <c r="AB511" s="4">
        <v>275</v>
      </c>
      <c r="AC511" s="4">
        <v>3</v>
      </c>
      <c r="AD511" s="4">
        <v>4</v>
      </c>
      <c r="AE511" s="4" t="s">
        <v>3</v>
      </c>
      <c r="AF511" s="4" t="s">
        <v>4</v>
      </c>
      <c r="AG511" s="4"/>
    </row>
    <row r="512" spans="1:33" x14ac:dyDescent="0.25">
      <c r="A512" s="4" t="s">
        <v>345</v>
      </c>
      <c r="B512" s="4">
        <v>113</v>
      </c>
      <c r="C512" s="4" t="s">
        <v>345</v>
      </c>
      <c r="D512" s="4">
        <v>0</v>
      </c>
      <c r="E512" s="5">
        <v>1521737835000</v>
      </c>
      <c r="F512" s="5">
        <v>1521737837000</v>
      </c>
      <c r="G512" s="4">
        <v>0</v>
      </c>
      <c r="H512" s="6">
        <v>5237899</v>
      </c>
      <c r="I512" s="6">
        <v>4927328</v>
      </c>
      <c r="J512" s="4" t="s">
        <v>1998</v>
      </c>
      <c r="K512" s="4">
        <v>3</v>
      </c>
      <c r="L512" s="10">
        <v>8</v>
      </c>
      <c r="M512" s="10">
        <v>59</v>
      </c>
      <c r="N512" s="4" t="s">
        <v>3489</v>
      </c>
      <c r="O512" s="4">
        <v>4</v>
      </c>
      <c r="P512" s="4" t="s">
        <v>3490</v>
      </c>
      <c r="Q512" s="4" t="s">
        <v>347</v>
      </c>
      <c r="R512" s="4"/>
      <c r="S512" s="4">
        <v>2</v>
      </c>
      <c r="T512" s="4">
        <v>0</v>
      </c>
      <c r="U512" s="4">
        <v>4</v>
      </c>
      <c r="V512" s="5">
        <v>1521558498000</v>
      </c>
      <c r="W512" s="5">
        <v>1521562098000</v>
      </c>
      <c r="X512" s="5">
        <v>1521564798000</v>
      </c>
      <c r="Y512" s="4">
        <v>306</v>
      </c>
      <c r="Z512" s="4">
        <v>28400</v>
      </c>
      <c r="AA512" s="4">
        <v>253</v>
      </c>
      <c r="AB512" s="4">
        <v>32</v>
      </c>
      <c r="AC512" s="4">
        <v>2</v>
      </c>
      <c r="AD512" s="4">
        <v>0</v>
      </c>
      <c r="AE512" s="4" t="s">
        <v>348</v>
      </c>
      <c r="AF512" s="4" t="s">
        <v>4</v>
      </c>
      <c r="AG512" s="4"/>
    </row>
    <row r="513" spans="1:33" x14ac:dyDescent="0.25">
      <c r="A513" s="4" t="s">
        <v>1613</v>
      </c>
      <c r="B513" s="4">
        <v>202</v>
      </c>
      <c r="C513" s="4" t="s">
        <v>1613</v>
      </c>
      <c r="D513" s="4">
        <v>3</v>
      </c>
      <c r="E513" s="5">
        <v>1521733926000</v>
      </c>
      <c r="F513" s="5">
        <v>1521733974000</v>
      </c>
      <c r="G513" s="4">
        <v>0</v>
      </c>
      <c r="H513" s="6">
        <v>52372517</v>
      </c>
      <c r="I513" s="6">
        <v>494912</v>
      </c>
      <c r="J513" s="4" t="s">
        <v>1855</v>
      </c>
      <c r="K513" s="4">
        <v>3</v>
      </c>
      <c r="L513" s="10">
        <v>8</v>
      </c>
      <c r="M513" s="10">
        <v>59</v>
      </c>
      <c r="N513" s="4" t="s">
        <v>3529</v>
      </c>
      <c r="O513" s="4">
        <v>312</v>
      </c>
      <c r="P513" s="4" t="s">
        <v>3530</v>
      </c>
      <c r="Q513" s="4" t="s">
        <v>1615</v>
      </c>
      <c r="R513" s="4"/>
      <c r="S513" s="4">
        <v>2</v>
      </c>
      <c r="T513" s="4">
        <v>0</v>
      </c>
      <c r="U513" s="4">
        <v>5</v>
      </c>
      <c r="V513" s="5">
        <v>1521559166000</v>
      </c>
      <c r="W513" s="5">
        <v>1521562766000</v>
      </c>
      <c r="X513" s="5">
        <v>1521565466000</v>
      </c>
      <c r="Y513" s="4">
        <v>249</v>
      </c>
      <c r="Z513" s="4">
        <v>28400</v>
      </c>
      <c r="AA513" s="4">
        <v>274</v>
      </c>
      <c r="AB513" s="4">
        <v>275</v>
      </c>
      <c r="AC513" s="4">
        <v>2</v>
      </c>
      <c r="AD513" s="4">
        <v>3</v>
      </c>
      <c r="AE513" s="4" t="s">
        <v>3</v>
      </c>
      <c r="AF513" s="4" t="s">
        <v>4</v>
      </c>
      <c r="AG513" s="4"/>
    </row>
    <row r="514" spans="1:33" x14ac:dyDescent="0.25">
      <c r="A514" s="4" t="s">
        <v>1149</v>
      </c>
      <c r="B514" s="4">
        <v>246</v>
      </c>
      <c r="C514" s="4" t="s">
        <v>1149</v>
      </c>
      <c r="D514" s="4">
        <v>4</v>
      </c>
      <c r="E514" s="5">
        <v>1521730519000</v>
      </c>
      <c r="F514" s="5">
        <v>1521730521000</v>
      </c>
      <c r="G514" s="4">
        <v>0</v>
      </c>
      <c r="H514" s="6">
        <v>52376583</v>
      </c>
      <c r="I514" s="6">
        <v>4920867</v>
      </c>
      <c r="J514" s="4" t="s">
        <v>1971</v>
      </c>
      <c r="K514" s="4">
        <v>3</v>
      </c>
      <c r="L514" s="10">
        <v>8</v>
      </c>
      <c r="M514" s="10">
        <v>59</v>
      </c>
      <c r="N514" s="4" t="s">
        <v>3540</v>
      </c>
      <c r="O514" s="4">
        <v>86</v>
      </c>
      <c r="P514" s="4" t="s">
        <v>3541</v>
      </c>
      <c r="Q514" s="4" t="s">
        <v>1151</v>
      </c>
      <c r="R514" s="4"/>
      <c r="S514" s="4">
        <v>2</v>
      </c>
      <c r="T514" s="4">
        <v>0</v>
      </c>
      <c r="U514" s="4">
        <v>4</v>
      </c>
      <c r="V514" s="5">
        <v>1521728133000</v>
      </c>
      <c r="W514" s="5">
        <v>1521731733000</v>
      </c>
      <c r="X514" s="5">
        <v>1521734433000</v>
      </c>
      <c r="Y514" s="4">
        <v>359</v>
      </c>
      <c r="Z514" s="4">
        <v>28400</v>
      </c>
      <c r="AA514" s="4">
        <v>278</v>
      </c>
      <c r="AB514" s="4">
        <v>16</v>
      </c>
      <c r="AC514" s="4">
        <v>2</v>
      </c>
      <c r="AD514" s="4">
        <v>4</v>
      </c>
      <c r="AE514" s="4" t="s">
        <v>93</v>
      </c>
      <c r="AF514" s="4" t="s">
        <v>4</v>
      </c>
      <c r="AG514" s="4"/>
    </row>
    <row r="515" spans="1:33" x14ac:dyDescent="0.25">
      <c r="A515" s="4" t="s">
        <v>2213</v>
      </c>
      <c r="B515" s="4">
        <v>308</v>
      </c>
      <c r="C515" s="4" t="s">
        <v>2213</v>
      </c>
      <c r="D515" s="4">
        <v>1</v>
      </c>
      <c r="E515" s="5">
        <v>1521734751000</v>
      </c>
      <c r="F515" s="5">
        <v>1521734753000</v>
      </c>
      <c r="G515" s="4">
        <v>0</v>
      </c>
      <c r="H515" s="6">
        <v>52375062</v>
      </c>
      <c r="I515" s="6">
        <v>4948045</v>
      </c>
      <c r="J515" s="4" t="s">
        <v>1557</v>
      </c>
      <c r="K515" s="4">
        <v>3</v>
      </c>
      <c r="L515" s="10">
        <v>8</v>
      </c>
      <c r="M515" s="10">
        <v>59</v>
      </c>
      <c r="N515" s="4" t="s">
        <v>2945</v>
      </c>
      <c r="O515" s="4">
        <v>12</v>
      </c>
      <c r="P515" s="4" t="s">
        <v>2946</v>
      </c>
      <c r="Q515" s="4" t="s">
        <v>2215</v>
      </c>
      <c r="R515" s="4"/>
      <c r="S515" s="4">
        <v>1</v>
      </c>
      <c r="T515" s="4">
        <v>0</v>
      </c>
      <c r="U515" s="4">
        <v>3</v>
      </c>
      <c r="V515" s="5">
        <v>1521731946000</v>
      </c>
      <c r="W515" s="5">
        <v>1521735546000</v>
      </c>
      <c r="X515" s="5">
        <v>1521738246000</v>
      </c>
      <c r="Y515" s="4">
        <v>94</v>
      </c>
      <c r="Z515" s="4">
        <v>28400</v>
      </c>
      <c r="AA515" s="4">
        <v>203</v>
      </c>
      <c r="AB515" s="4">
        <v>70</v>
      </c>
      <c r="AC515" s="4">
        <v>1</v>
      </c>
      <c r="AD515" s="4">
        <v>1</v>
      </c>
      <c r="AE515" s="4" t="s">
        <v>108</v>
      </c>
      <c r="AF515" s="4" t="s">
        <v>4</v>
      </c>
      <c r="AG515" s="4"/>
    </row>
    <row r="516" spans="1:33" x14ac:dyDescent="0.25">
      <c r="A516" s="4" t="s">
        <v>1113</v>
      </c>
      <c r="B516" s="4">
        <v>221</v>
      </c>
      <c r="C516" s="4" t="s">
        <v>1113</v>
      </c>
      <c r="D516" s="4">
        <v>0</v>
      </c>
      <c r="E516" s="5">
        <v>1521733997000</v>
      </c>
      <c r="F516" s="5">
        <v>1521734028000</v>
      </c>
      <c r="G516" s="4">
        <v>0</v>
      </c>
      <c r="H516" s="6">
        <v>52375591</v>
      </c>
      <c r="I516" s="6">
        <v>4938274</v>
      </c>
      <c r="J516" s="4" t="s">
        <v>1088</v>
      </c>
      <c r="K516" s="4">
        <v>3</v>
      </c>
      <c r="L516" s="10">
        <v>8</v>
      </c>
      <c r="M516" s="10">
        <v>59</v>
      </c>
      <c r="N516" s="4" t="s">
        <v>2446</v>
      </c>
      <c r="O516" s="4" t="s">
        <v>2446</v>
      </c>
      <c r="P516" s="4" t="s">
        <v>2446</v>
      </c>
      <c r="Q516" s="4" t="s">
        <v>1115</v>
      </c>
      <c r="R516" s="4"/>
      <c r="S516" s="4">
        <v>1</v>
      </c>
      <c r="T516" s="4">
        <v>0</v>
      </c>
      <c r="U516" s="4">
        <v>1</v>
      </c>
      <c r="V516" s="5">
        <v>1521724878000</v>
      </c>
      <c r="W516" s="5">
        <v>1521728478000</v>
      </c>
      <c r="X516" s="5">
        <v>1521731178000</v>
      </c>
      <c r="Y516" s="4">
        <v>361</v>
      </c>
      <c r="Z516" s="4">
        <v>28400</v>
      </c>
      <c r="AA516" s="4">
        <v>244</v>
      </c>
      <c r="AB516" s="4">
        <v>254</v>
      </c>
      <c r="AC516" s="4">
        <v>1</v>
      </c>
      <c r="AD516" s="4">
        <v>0</v>
      </c>
      <c r="AE516" s="4" t="s">
        <v>21</v>
      </c>
      <c r="AF516" s="4" t="s">
        <v>4</v>
      </c>
      <c r="AG516" s="4"/>
    </row>
    <row r="517" spans="1:33" x14ac:dyDescent="0.25">
      <c r="A517" s="4" t="s">
        <v>90</v>
      </c>
      <c r="B517" s="4">
        <v>130</v>
      </c>
      <c r="C517" s="4" t="s">
        <v>90</v>
      </c>
      <c r="D517" s="4">
        <v>0</v>
      </c>
      <c r="E517" s="5">
        <v>1521738554000</v>
      </c>
      <c r="F517" s="5">
        <v>1521738574000</v>
      </c>
      <c r="G517" s="4">
        <v>0</v>
      </c>
      <c r="H517" s="6">
        <v>52368282</v>
      </c>
      <c r="I517" s="6">
        <v>4951277</v>
      </c>
      <c r="J517" s="4" t="s">
        <v>2034</v>
      </c>
      <c r="K517" s="4">
        <v>3</v>
      </c>
      <c r="L517" s="10">
        <v>8</v>
      </c>
      <c r="M517" s="10">
        <v>59</v>
      </c>
      <c r="N517" s="4" t="s">
        <v>3765</v>
      </c>
      <c r="O517" s="4" t="s">
        <v>3766</v>
      </c>
      <c r="P517" s="4">
        <v>1019</v>
      </c>
      <c r="Q517" s="4" t="s">
        <v>92</v>
      </c>
      <c r="R517" s="4"/>
      <c r="S517" s="4">
        <v>1</v>
      </c>
      <c r="T517" s="4">
        <v>0</v>
      </c>
      <c r="U517" s="4">
        <v>4</v>
      </c>
      <c r="V517" s="5">
        <v>1521717737000</v>
      </c>
      <c r="W517" s="5">
        <v>1521721337000</v>
      </c>
      <c r="X517" s="5">
        <v>1521724037000</v>
      </c>
      <c r="Y517" s="4">
        <v>359</v>
      </c>
      <c r="Z517" s="4">
        <v>26262</v>
      </c>
      <c r="AA517" s="4">
        <v>278</v>
      </c>
      <c r="AB517" s="4">
        <v>22</v>
      </c>
      <c r="AC517" s="4">
        <v>1</v>
      </c>
      <c r="AD517" s="4">
        <v>0</v>
      </c>
      <c r="AE517" s="4" t="s">
        <v>93</v>
      </c>
      <c r="AF517" s="4" t="s">
        <v>4</v>
      </c>
      <c r="AG517" s="4"/>
    </row>
    <row r="518" spans="1:33" x14ac:dyDescent="0.25">
      <c r="A518" s="4" t="s">
        <v>1550</v>
      </c>
      <c r="B518" s="4">
        <v>130</v>
      </c>
      <c r="C518" s="4" t="s">
        <v>1550</v>
      </c>
      <c r="D518" s="4">
        <v>4</v>
      </c>
      <c r="E518" s="5">
        <v>1521739319000</v>
      </c>
      <c r="F518" s="5">
        <v>1521739322000</v>
      </c>
      <c r="G518" s="4">
        <v>0</v>
      </c>
      <c r="H518" s="6">
        <v>52359975</v>
      </c>
      <c r="I518" s="6">
        <v>492026</v>
      </c>
      <c r="J518" s="4" t="s">
        <v>1743</v>
      </c>
      <c r="K518" s="4">
        <v>3</v>
      </c>
      <c r="L518" s="10">
        <v>8</v>
      </c>
      <c r="M518" s="10">
        <v>60</v>
      </c>
      <c r="N518" s="4" t="s">
        <v>2598</v>
      </c>
      <c r="O518" s="4" t="s">
        <v>2599</v>
      </c>
      <c r="P518" s="4" t="s">
        <v>2600</v>
      </c>
      <c r="Q518" s="4" t="s">
        <v>1552</v>
      </c>
      <c r="R518" s="4"/>
      <c r="S518" s="4">
        <v>2</v>
      </c>
      <c r="T518" s="4">
        <v>0</v>
      </c>
      <c r="U518" s="4">
        <v>5</v>
      </c>
      <c r="V518" s="5">
        <v>1521722362000</v>
      </c>
      <c r="W518" s="5">
        <v>1521725962000</v>
      </c>
      <c r="X518" s="5">
        <v>1521728662000</v>
      </c>
      <c r="Y518" s="4">
        <v>249</v>
      </c>
      <c r="Z518" s="4">
        <v>28400</v>
      </c>
      <c r="AA518" s="4">
        <v>274</v>
      </c>
      <c r="AB518" s="4">
        <v>275</v>
      </c>
      <c r="AC518" s="4">
        <v>2</v>
      </c>
      <c r="AD518" s="4">
        <v>4</v>
      </c>
      <c r="AE518" s="4" t="s">
        <v>3</v>
      </c>
      <c r="AF518" s="4" t="s">
        <v>4</v>
      </c>
      <c r="AG518" s="4"/>
    </row>
    <row r="519" spans="1:33" x14ac:dyDescent="0.25">
      <c r="A519" s="4" t="s">
        <v>2119</v>
      </c>
      <c r="B519" s="4">
        <v>130</v>
      </c>
      <c r="C519" s="4" t="s">
        <v>2119</v>
      </c>
      <c r="D519" s="4">
        <v>0</v>
      </c>
      <c r="E519" s="5">
        <v>1521729851000</v>
      </c>
      <c r="F519" s="5">
        <v>1521729855000</v>
      </c>
      <c r="G519" s="4">
        <v>0</v>
      </c>
      <c r="H519" s="6">
        <v>52360951</v>
      </c>
      <c r="I519" s="6">
        <v>4922035</v>
      </c>
      <c r="J519" s="4" t="s">
        <v>2391</v>
      </c>
      <c r="K519" s="4">
        <v>3</v>
      </c>
      <c r="L519" s="10">
        <v>8</v>
      </c>
      <c r="M519" s="10">
        <v>60</v>
      </c>
      <c r="N519" s="4" t="s">
        <v>2669</v>
      </c>
      <c r="O519" s="4" t="s">
        <v>3079</v>
      </c>
      <c r="P519" s="4" t="s">
        <v>3080</v>
      </c>
      <c r="Q519" s="4" t="s">
        <v>2121</v>
      </c>
      <c r="R519" s="4"/>
      <c r="S519" s="4">
        <v>3</v>
      </c>
      <c r="T519" s="4">
        <v>0</v>
      </c>
      <c r="U519" s="4">
        <v>1</v>
      </c>
      <c r="V519" s="5">
        <v>1521728260000</v>
      </c>
      <c r="W519" s="5">
        <v>1521731860000</v>
      </c>
      <c r="X519" s="5">
        <v>1521734560000</v>
      </c>
      <c r="Y519" s="4">
        <v>361</v>
      </c>
      <c r="Z519" s="4">
        <v>28400</v>
      </c>
      <c r="AA519" s="4">
        <v>244</v>
      </c>
      <c r="AB519" s="4">
        <v>70</v>
      </c>
      <c r="AC519" s="4">
        <v>3</v>
      </c>
      <c r="AD519" s="4">
        <v>0</v>
      </c>
      <c r="AE519" s="4" t="s">
        <v>21</v>
      </c>
      <c r="AF519" s="4" t="s">
        <v>4</v>
      </c>
      <c r="AG519" s="4"/>
    </row>
    <row r="520" spans="1:33" x14ac:dyDescent="0.25">
      <c r="A520" s="4" t="s">
        <v>516</v>
      </c>
      <c r="B520" s="4">
        <v>168</v>
      </c>
      <c r="C520" s="4" t="s">
        <v>516</v>
      </c>
      <c r="D520" s="4">
        <v>0</v>
      </c>
      <c r="E520" s="5">
        <v>1521733239000</v>
      </c>
      <c r="F520" s="5">
        <v>1521733291000</v>
      </c>
      <c r="G520" s="4">
        <v>0</v>
      </c>
      <c r="H520" s="6">
        <v>52359474</v>
      </c>
      <c r="I520" s="6">
        <v>4922247</v>
      </c>
      <c r="J520" s="4" t="s">
        <v>1503</v>
      </c>
      <c r="K520" s="4">
        <v>3</v>
      </c>
      <c r="L520" s="10">
        <v>8</v>
      </c>
      <c r="M520" s="10">
        <v>60</v>
      </c>
      <c r="N520" s="4" t="s">
        <v>2673</v>
      </c>
      <c r="O520" s="4" t="s">
        <v>3098</v>
      </c>
      <c r="P520" s="4" t="s">
        <v>3099</v>
      </c>
      <c r="Q520" s="4" t="s">
        <v>518</v>
      </c>
      <c r="R520" s="4"/>
      <c r="S520" s="4">
        <v>2</v>
      </c>
      <c r="T520" s="4">
        <v>0</v>
      </c>
      <c r="U520" s="4">
        <v>5</v>
      </c>
      <c r="V520" s="5">
        <v>1521733233000</v>
      </c>
      <c r="W520" s="5">
        <v>1521736833000</v>
      </c>
      <c r="X520" s="5">
        <v>1521739533000</v>
      </c>
      <c r="Y520" s="4">
        <v>249</v>
      </c>
      <c r="Z520" s="4">
        <v>28400</v>
      </c>
      <c r="AA520" s="4">
        <v>274</v>
      </c>
      <c r="AB520" s="4">
        <v>257</v>
      </c>
      <c r="AC520" s="4">
        <v>2</v>
      </c>
      <c r="AD520" s="4">
        <v>0</v>
      </c>
      <c r="AE520" s="4" t="s">
        <v>3</v>
      </c>
      <c r="AF520" s="4" t="s">
        <v>4</v>
      </c>
      <c r="AG520" s="4"/>
    </row>
    <row r="521" spans="1:33" x14ac:dyDescent="0.25">
      <c r="A521" s="4" t="s">
        <v>1529</v>
      </c>
      <c r="B521" s="4">
        <v>132</v>
      </c>
      <c r="C521" s="4" t="s">
        <v>1529</v>
      </c>
      <c r="D521" s="4">
        <v>2</v>
      </c>
      <c r="E521" s="5">
        <v>1521735891000</v>
      </c>
      <c r="F521" s="5">
        <v>1521735902000</v>
      </c>
      <c r="G521" s="4">
        <v>0</v>
      </c>
      <c r="H521" s="6">
        <v>52357475</v>
      </c>
      <c r="I521" s="6">
        <v>4910633</v>
      </c>
      <c r="J521" s="4" t="s">
        <v>1500</v>
      </c>
      <c r="K521" s="4">
        <v>3</v>
      </c>
      <c r="L521" s="10">
        <v>8</v>
      </c>
      <c r="M521" s="10">
        <v>60</v>
      </c>
      <c r="N521" s="4" t="s">
        <v>2745</v>
      </c>
      <c r="O521" s="4">
        <v>56</v>
      </c>
      <c r="P521" s="4" t="s">
        <v>2746</v>
      </c>
      <c r="Q521" s="4" t="s">
        <v>1531</v>
      </c>
      <c r="R521" s="4"/>
      <c r="S521" s="4">
        <v>1</v>
      </c>
      <c r="T521" s="4">
        <v>0</v>
      </c>
      <c r="U521" s="4">
        <v>5</v>
      </c>
      <c r="V521" s="5">
        <v>1521724210000</v>
      </c>
      <c r="W521" s="5">
        <v>1521727810000</v>
      </c>
      <c r="X521" s="5">
        <v>1521730510000</v>
      </c>
      <c r="Y521" s="4">
        <v>249</v>
      </c>
      <c r="Z521" s="4">
        <v>28400</v>
      </c>
      <c r="AA521" s="4">
        <v>253</v>
      </c>
      <c r="AB521" s="4">
        <v>107</v>
      </c>
      <c r="AC521" s="4">
        <v>1</v>
      </c>
      <c r="AD521" s="4">
        <v>2</v>
      </c>
      <c r="AE521" s="4" t="s">
        <v>3</v>
      </c>
      <c r="AF521" s="4" t="s">
        <v>4</v>
      </c>
      <c r="AG521" s="4"/>
    </row>
    <row r="522" spans="1:33" x14ac:dyDescent="0.25">
      <c r="A522" s="4" t="s">
        <v>1695</v>
      </c>
      <c r="B522" s="4">
        <v>306</v>
      </c>
      <c r="C522" s="4" t="s">
        <v>1695</v>
      </c>
      <c r="D522" s="4">
        <v>0</v>
      </c>
      <c r="E522" s="5">
        <v>1521736529000</v>
      </c>
      <c r="F522" s="5">
        <v>1521736530000</v>
      </c>
      <c r="G522" s="4">
        <v>0</v>
      </c>
      <c r="H522" s="6">
        <v>52360866</v>
      </c>
      <c r="I522" s="6">
        <v>4923569</v>
      </c>
      <c r="J522" s="4" t="s">
        <v>2161</v>
      </c>
      <c r="K522" s="4">
        <v>3</v>
      </c>
      <c r="L522" s="10">
        <v>8</v>
      </c>
      <c r="M522" s="10">
        <v>60</v>
      </c>
      <c r="N522" s="4" t="s">
        <v>2669</v>
      </c>
      <c r="O522" s="4" t="s">
        <v>2817</v>
      </c>
      <c r="P522" s="4" t="s">
        <v>2818</v>
      </c>
      <c r="Q522" s="4" t="s">
        <v>1697</v>
      </c>
      <c r="R522" s="4"/>
      <c r="S522" s="4">
        <v>1</v>
      </c>
      <c r="T522" s="4">
        <v>0</v>
      </c>
      <c r="U522" s="4">
        <v>5</v>
      </c>
      <c r="V522" s="5">
        <v>1521729559000</v>
      </c>
      <c r="W522" s="5">
        <v>1521733159000</v>
      </c>
      <c r="X522" s="5">
        <v>1521735859000</v>
      </c>
      <c r="Y522" s="4">
        <v>249</v>
      </c>
      <c r="Z522" s="4">
        <v>28400</v>
      </c>
      <c r="AA522" s="4">
        <v>253</v>
      </c>
      <c r="AB522" s="4">
        <v>275</v>
      </c>
      <c r="AC522" s="4">
        <v>1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1039</v>
      </c>
      <c r="B523" s="4">
        <v>242</v>
      </c>
      <c r="C523" s="4" t="s">
        <v>1039</v>
      </c>
      <c r="D523" s="4">
        <v>5</v>
      </c>
      <c r="E523" s="5">
        <v>1521739118000</v>
      </c>
      <c r="F523" s="5">
        <v>1521739134000</v>
      </c>
      <c r="G523" s="4">
        <v>0</v>
      </c>
      <c r="H523" s="6">
        <v>52358665</v>
      </c>
      <c r="I523" s="6">
        <v>4917896</v>
      </c>
      <c r="J523" s="4" t="s">
        <v>2264</v>
      </c>
      <c r="K523" s="4">
        <v>3</v>
      </c>
      <c r="L523" s="10">
        <v>8</v>
      </c>
      <c r="M523" s="10">
        <v>60</v>
      </c>
      <c r="N523" s="4" t="s">
        <v>2673</v>
      </c>
      <c r="O523" s="4" t="s">
        <v>3318</v>
      </c>
      <c r="P523" s="4" t="s">
        <v>3319</v>
      </c>
      <c r="Q523" s="4" t="s">
        <v>1041</v>
      </c>
      <c r="R523" s="4"/>
      <c r="S523" s="4">
        <v>1</v>
      </c>
      <c r="T523" s="4">
        <v>0</v>
      </c>
      <c r="U523" s="4">
        <v>2</v>
      </c>
      <c r="V523" s="5">
        <v>1521549385000</v>
      </c>
      <c r="W523" s="5">
        <v>1521552985000</v>
      </c>
      <c r="X523" s="5">
        <v>1521555685000</v>
      </c>
      <c r="Y523" s="4">
        <v>310</v>
      </c>
      <c r="Z523" s="4">
        <v>28400</v>
      </c>
      <c r="AA523" s="4">
        <v>278</v>
      </c>
      <c r="AB523" s="4">
        <v>251</v>
      </c>
      <c r="AC523" s="4">
        <v>1</v>
      </c>
      <c r="AD523" s="4">
        <v>5</v>
      </c>
      <c r="AE523" s="4" t="s">
        <v>38</v>
      </c>
      <c r="AF523" s="4" t="s">
        <v>4</v>
      </c>
      <c r="AG523" s="4"/>
    </row>
    <row r="524" spans="1:33" x14ac:dyDescent="0.25">
      <c r="A524" s="4" t="s">
        <v>1562</v>
      </c>
      <c r="B524" s="4">
        <v>149</v>
      </c>
      <c r="C524" s="4" t="s">
        <v>1562</v>
      </c>
      <c r="D524" s="4">
        <v>0</v>
      </c>
      <c r="E524" s="5">
        <v>1521736754000</v>
      </c>
      <c r="F524" s="5">
        <v>1521736759000</v>
      </c>
      <c r="G524" s="4">
        <v>0</v>
      </c>
      <c r="H524" s="6">
        <v>52359609</v>
      </c>
      <c r="I524" s="6">
        <v>4918901</v>
      </c>
      <c r="J524" s="4" t="s">
        <v>2338</v>
      </c>
      <c r="K524" s="4">
        <v>3</v>
      </c>
      <c r="L524" s="10">
        <v>8</v>
      </c>
      <c r="M524" s="10">
        <v>60</v>
      </c>
      <c r="N524" s="4" t="s">
        <v>2673</v>
      </c>
      <c r="O524" s="4" t="s">
        <v>2892</v>
      </c>
      <c r="P524" s="4">
        <v>1092</v>
      </c>
      <c r="Q524" s="4" t="s">
        <v>1564</v>
      </c>
      <c r="R524" s="4"/>
      <c r="S524" s="4">
        <v>2</v>
      </c>
      <c r="T524" s="4">
        <v>0</v>
      </c>
      <c r="U524" s="4">
        <v>5</v>
      </c>
      <c r="V524" s="5">
        <v>1521736753000</v>
      </c>
      <c r="W524" s="5">
        <v>1521740353000</v>
      </c>
      <c r="X524" s="5">
        <v>1521743053000</v>
      </c>
      <c r="Y524" s="4" t="s">
        <v>4</v>
      </c>
      <c r="Z524" s="4">
        <v>28400</v>
      </c>
      <c r="AA524" s="4" t="s">
        <v>4</v>
      </c>
      <c r="AB524" s="4" t="s">
        <v>4</v>
      </c>
      <c r="AC524" s="4">
        <v>2</v>
      </c>
      <c r="AD524" s="4">
        <v>0</v>
      </c>
      <c r="AE524" s="4" t="s">
        <v>4</v>
      </c>
      <c r="AF524" s="4" t="s">
        <v>4</v>
      </c>
      <c r="AG524" s="4"/>
    </row>
    <row r="525" spans="1:33" x14ac:dyDescent="0.25">
      <c r="A525" s="4" t="s">
        <v>635</v>
      </c>
      <c r="B525" s="4">
        <v>294</v>
      </c>
      <c r="C525" s="4" t="s">
        <v>635</v>
      </c>
      <c r="D525" s="4">
        <v>4</v>
      </c>
      <c r="E525" s="5">
        <v>1521714860000</v>
      </c>
      <c r="F525" s="5">
        <v>1521723269000</v>
      </c>
      <c r="G525" s="4">
        <v>0</v>
      </c>
      <c r="H525" s="6">
        <v>52360627</v>
      </c>
      <c r="I525" s="6">
        <v>4908665</v>
      </c>
      <c r="J525" s="4" t="s">
        <v>1704</v>
      </c>
      <c r="K525" s="4">
        <v>3</v>
      </c>
      <c r="L525" s="10">
        <v>8</v>
      </c>
      <c r="M525" s="10">
        <v>60</v>
      </c>
      <c r="N525" s="4" t="s">
        <v>3632</v>
      </c>
      <c r="O525" s="4">
        <v>362</v>
      </c>
      <c r="P525" s="4" t="s">
        <v>3633</v>
      </c>
      <c r="Q525" s="4" t="s">
        <v>637</v>
      </c>
      <c r="R525" s="4"/>
      <c r="S525" s="4">
        <v>2</v>
      </c>
      <c r="T525" s="4">
        <v>0</v>
      </c>
      <c r="U525" s="4" t="s">
        <v>4</v>
      </c>
      <c r="V525" s="5" t="s">
        <v>4</v>
      </c>
      <c r="W525" s="5" t="s">
        <v>4</v>
      </c>
      <c r="X525" s="5" t="s">
        <v>4</v>
      </c>
      <c r="Y525" s="4" t="s">
        <v>4</v>
      </c>
      <c r="Z525" s="4">
        <v>28400</v>
      </c>
      <c r="AA525" s="4" t="s">
        <v>4</v>
      </c>
      <c r="AB525" s="4" t="s">
        <v>4</v>
      </c>
      <c r="AC525" s="4">
        <v>2</v>
      </c>
      <c r="AD525" s="4">
        <v>4</v>
      </c>
      <c r="AE525" s="4" t="s">
        <v>4</v>
      </c>
      <c r="AF525" s="4" t="s">
        <v>4</v>
      </c>
      <c r="AG525" s="4"/>
    </row>
    <row r="526" spans="1:33" x14ac:dyDescent="0.25">
      <c r="A526" s="4" t="s">
        <v>94</v>
      </c>
      <c r="B526" s="4">
        <v>242</v>
      </c>
      <c r="C526" s="4" t="s">
        <v>94</v>
      </c>
      <c r="D526" s="4">
        <v>2</v>
      </c>
      <c r="E526" s="5">
        <v>1521735687000</v>
      </c>
      <c r="F526" s="5">
        <v>1521735747000</v>
      </c>
      <c r="G526" s="4">
        <v>0</v>
      </c>
      <c r="H526" s="6">
        <v>52362936</v>
      </c>
      <c r="I526" s="6">
        <v>4921603</v>
      </c>
      <c r="J526" s="4" t="s">
        <v>1993</v>
      </c>
      <c r="K526" s="4">
        <v>3</v>
      </c>
      <c r="L526" s="10">
        <v>8</v>
      </c>
      <c r="M526" s="10">
        <v>60</v>
      </c>
      <c r="N526" s="4" t="s">
        <v>2598</v>
      </c>
      <c r="O526" s="4">
        <v>62</v>
      </c>
      <c r="P526" s="4" t="s">
        <v>2600</v>
      </c>
      <c r="Q526" s="4" t="s">
        <v>96</v>
      </c>
      <c r="R526" s="4"/>
      <c r="S526" s="4">
        <v>2</v>
      </c>
      <c r="T526" s="4">
        <v>0</v>
      </c>
      <c r="U526" s="4">
        <v>5</v>
      </c>
      <c r="V526" s="5">
        <v>1521720684000</v>
      </c>
      <c r="W526" s="5">
        <v>1521724284000</v>
      </c>
      <c r="X526" s="5">
        <v>1521726984000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2</v>
      </c>
      <c r="AD526" s="4">
        <v>2</v>
      </c>
      <c r="AE526" s="4" t="s">
        <v>3</v>
      </c>
      <c r="AF526" s="4" t="s">
        <v>4</v>
      </c>
      <c r="AG526" s="4"/>
    </row>
    <row r="527" spans="1:33" x14ac:dyDescent="0.25">
      <c r="A527" s="4" t="s">
        <v>1318</v>
      </c>
      <c r="B527" s="4">
        <v>242</v>
      </c>
      <c r="C527" s="4" t="s">
        <v>1318</v>
      </c>
      <c r="D527" s="4">
        <v>4</v>
      </c>
      <c r="E527" s="5">
        <v>1521734698000</v>
      </c>
      <c r="F527" s="5">
        <v>1521734702000</v>
      </c>
      <c r="G527" s="4">
        <v>0</v>
      </c>
      <c r="H527" s="6">
        <v>52353651</v>
      </c>
      <c r="I527" s="6">
        <v>4915438</v>
      </c>
      <c r="J527" s="4" t="s">
        <v>778</v>
      </c>
      <c r="K527" s="4">
        <v>3</v>
      </c>
      <c r="L527" s="10">
        <v>8</v>
      </c>
      <c r="M527" s="10">
        <v>61</v>
      </c>
      <c r="N527" s="4" t="s">
        <v>3455</v>
      </c>
      <c r="O527" s="4" t="s">
        <v>3456</v>
      </c>
      <c r="P527" s="4" t="s">
        <v>3457</v>
      </c>
      <c r="Q527" s="4" t="s">
        <v>1320</v>
      </c>
      <c r="R527" s="4"/>
      <c r="S527" s="4">
        <v>2</v>
      </c>
      <c r="T527" s="4">
        <v>0</v>
      </c>
      <c r="U527" s="4">
        <v>2</v>
      </c>
      <c r="V527" s="5">
        <v>1521732152000</v>
      </c>
      <c r="W527" s="5">
        <v>1521735752000</v>
      </c>
      <c r="X527" s="5">
        <v>1521738452000</v>
      </c>
      <c r="Y527" s="4">
        <v>303</v>
      </c>
      <c r="Z527" s="4">
        <v>28400</v>
      </c>
      <c r="AA527" s="4">
        <v>263</v>
      </c>
      <c r="AB527" s="4">
        <v>88</v>
      </c>
      <c r="AC527" s="4">
        <v>2</v>
      </c>
      <c r="AD527" s="4">
        <v>4</v>
      </c>
      <c r="AE527" s="4" t="s">
        <v>11</v>
      </c>
      <c r="AF527" s="4" t="s">
        <v>4</v>
      </c>
      <c r="AG527" s="4"/>
    </row>
    <row r="528" spans="1:33" x14ac:dyDescent="0.25">
      <c r="A528" s="4" t="s">
        <v>1508</v>
      </c>
      <c r="B528" s="4">
        <v>242</v>
      </c>
      <c r="C528" s="4" t="s">
        <v>1508</v>
      </c>
      <c r="D528" s="4">
        <v>0</v>
      </c>
      <c r="E528" s="5">
        <v>1521739164000</v>
      </c>
      <c r="F528" s="5">
        <v>1521739178000</v>
      </c>
      <c r="G528" s="4">
        <v>0</v>
      </c>
      <c r="H528" s="6">
        <v>52354493</v>
      </c>
      <c r="I528" s="6">
        <v>4917905</v>
      </c>
      <c r="J528" s="4" t="s">
        <v>2311</v>
      </c>
      <c r="K528" s="4">
        <v>3</v>
      </c>
      <c r="L528" s="10">
        <v>8</v>
      </c>
      <c r="M528" s="10">
        <v>61</v>
      </c>
      <c r="N528" s="4" t="s">
        <v>3593</v>
      </c>
      <c r="O528" s="4">
        <v>38</v>
      </c>
      <c r="P528" s="4" t="s">
        <v>3594</v>
      </c>
      <c r="Q528" s="4" t="s">
        <v>1510</v>
      </c>
      <c r="R528" s="4"/>
      <c r="S528" s="4">
        <v>1</v>
      </c>
      <c r="T528" s="4">
        <v>0</v>
      </c>
      <c r="U528" s="4">
        <v>5</v>
      </c>
      <c r="V528" s="5">
        <v>1521556467000</v>
      </c>
      <c r="W528" s="5">
        <v>1521560067000</v>
      </c>
      <c r="X528" s="5">
        <v>1521562767000</v>
      </c>
      <c r="Y528" s="4">
        <v>249</v>
      </c>
      <c r="Z528" s="4">
        <v>28400</v>
      </c>
      <c r="AA528" s="4">
        <v>274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45</v>
      </c>
      <c r="B529" s="4">
        <v>311</v>
      </c>
      <c r="C529" s="4" t="s">
        <v>45</v>
      </c>
      <c r="D529" s="4">
        <v>1</v>
      </c>
      <c r="E529" s="5">
        <v>1521731050000</v>
      </c>
      <c r="F529" s="5">
        <v>1521731051000</v>
      </c>
      <c r="G529" s="4">
        <v>0</v>
      </c>
      <c r="H529" s="6">
        <v>5235378</v>
      </c>
      <c r="I529" s="6">
        <v>4919839</v>
      </c>
      <c r="J529" s="4" t="s">
        <v>1295</v>
      </c>
      <c r="K529" s="4">
        <v>3</v>
      </c>
      <c r="L529" s="10">
        <v>8</v>
      </c>
      <c r="M529" s="10">
        <v>61</v>
      </c>
      <c r="N529" s="4" t="s">
        <v>2904</v>
      </c>
      <c r="O529" s="4" t="s">
        <v>2905</v>
      </c>
      <c r="P529" s="4" t="s">
        <v>2906</v>
      </c>
      <c r="Q529" s="4" t="s">
        <v>47</v>
      </c>
      <c r="R529" s="4"/>
      <c r="S529" s="4">
        <v>1</v>
      </c>
      <c r="T529" s="4">
        <v>0</v>
      </c>
      <c r="U529" s="4">
        <v>2</v>
      </c>
      <c r="V529" s="5">
        <v>1521731045000</v>
      </c>
      <c r="W529" s="5">
        <v>1521734645000</v>
      </c>
      <c r="X529" s="5">
        <v>1521737345000</v>
      </c>
      <c r="Y529" s="4">
        <v>303</v>
      </c>
      <c r="Z529" s="4">
        <v>28400</v>
      </c>
      <c r="AA529" s="4">
        <v>263</v>
      </c>
      <c r="AB529" s="4">
        <v>20</v>
      </c>
      <c r="AC529" s="4">
        <v>1</v>
      </c>
      <c r="AD529" s="4">
        <v>1</v>
      </c>
      <c r="AE529" s="4" t="s">
        <v>11</v>
      </c>
      <c r="AF529" s="4" t="s">
        <v>4</v>
      </c>
      <c r="AG529" s="4"/>
    </row>
    <row r="530" spans="1:33" x14ac:dyDescent="0.25">
      <c r="A530" s="4" t="s">
        <v>1692</v>
      </c>
      <c r="B530" s="4">
        <v>130</v>
      </c>
      <c r="C530" s="4" t="s">
        <v>1692</v>
      </c>
      <c r="D530" s="4">
        <v>0</v>
      </c>
      <c r="E530" s="5">
        <v>1521733476000</v>
      </c>
      <c r="F530" s="5">
        <v>1521733478000</v>
      </c>
      <c r="G530" s="4">
        <v>0</v>
      </c>
      <c r="H530" s="6">
        <v>52353038</v>
      </c>
      <c r="I530" s="6">
        <v>4914956</v>
      </c>
      <c r="J530" s="4" t="s">
        <v>1153</v>
      </c>
      <c r="K530" s="4">
        <v>3</v>
      </c>
      <c r="L530" s="10">
        <v>8</v>
      </c>
      <c r="M530" s="10">
        <v>61</v>
      </c>
      <c r="N530" s="4" t="s">
        <v>3455</v>
      </c>
      <c r="O530" s="4">
        <v>120</v>
      </c>
      <c r="P530" s="4" t="s">
        <v>3457</v>
      </c>
      <c r="Q530" s="4" t="s">
        <v>1694</v>
      </c>
      <c r="R530" s="4"/>
      <c r="S530" s="4">
        <v>1</v>
      </c>
      <c r="T530" s="4">
        <v>0</v>
      </c>
      <c r="U530" s="4">
        <v>2</v>
      </c>
      <c r="V530" s="5">
        <v>1521733476000</v>
      </c>
      <c r="W530" s="5">
        <v>1521737076000</v>
      </c>
      <c r="X530" s="5">
        <v>1521739776000</v>
      </c>
      <c r="Y530" s="4">
        <v>302</v>
      </c>
      <c r="Z530" s="4">
        <v>28400</v>
      </c>
      <c r="AA530" s="4">
        <v>213</v>
      </c>
      <c r="AB530" s="4">
        <v>66</v>
      </c>
      <c r="AC530" s="4">
        <v>1</v>
      </c>
      <c r="AD530" s="4">
        <v>0</v>
      </c>
      <c r="AE530" s="4" t="s">
        <v>135</v>
      </c>
      <c r="AF530" s="4" t="s">
        <v>4</v>
      </c>
      <c r="AG530" s="4"/>
    </row>
    <row r="531" spans="1:33" x14ac:dyDescent="0.25">
      <c r="A531" s="4" t="s">
        <v>1639</v>
      </c>
      <c r="B531" s="4">
        <v>134</v>
      </c>
      <c r="C531" s="4" t="s">
        <v>1639</v>
      </c>
      <c r="D531" s="4">
        <v>0</v>
      </c>
      <c r="E531" s="5">
        <v>1521737274000</v>
      </c>
      <c r="F531" s="5">
        <v>1521737276000</v>
      </c>
      <c r="G531" s="4">
        <v>0</v>
      </c>
      <c r="H531" s="6">
        <v>52354756</v>
      </c>
      <c r="I531" s="6">
        <v>4912292</v>
      </c>
      <c r="J531" s="4" t="s">
        <v>1138</v>
      </c>
      <c r="K531" s="4">
        <v>3</v>
      </c>
      <c r="L531" s="10">
        <v>8</v>
      </c>
      <c r="M531" s="10">
        <v>62</v>
      </c>
      <c r="N531" s="4" t="s">
        <v>2634</v>
      </c>
      <c r="O531" s="4">
        <v>129</v>
      </c>
      <c r="P531" s="4">
        <v>1091</v>
      </c>
      <c r="Q531" s="4" t="s">
        <v>1641</v>
      </c>
      <c r="R531" s="4"/>
      <c r="S531" s="4">
        <v>1</v>
      </c>
      <c r="T531" s="4">
        <v>0</v>
      </c>
      <c r="U531" s="4">
        <v>5</v>
      </c>
      <c r="V531" s="5">
        <v>1521735221000</v>
      </c>
      <c r="W531" s="5">
        <v>1521738821000</v>
      </c>
      <c r="X531" s="5">
        <v>1521741521000</v>
      </c>
      <c r="Y531" s="4">
        <v>249</v>
      </c>
      <c r="Z531" s="4">
        <v>28400</v>
      </c>
      <c r="AA531" s="4">
        <v>253</v>
      </c>
      <c r="AB531" s="4">
        <v>107</v>
      </c>
      <c r="AC531" s="4">
        <v>1</v>
      </c>
      <c r="AD531" s="4">
        <v>0</v>
      </c>
      <c r="AE531" s="4" t="s">
        <v>3</v>
      </c>
      <c r="AF531" s="4" t="s">
        <v>4</v>
      </c>
      <c r="AG531" s="4"/>
    </row>
    <row r="532" spans="1:33" x14ac:dyDescent="0.25">
      <c r="A532" s="7" t="s">
        <v>833</v>
      </c>
      <c r="B532" s="4">
        <v>248</v>
      </c>
      <c r="C532" s="7" t="s">
        <v>833</v>
      </c>
      <c r="D532" s="4">
        <v>0</v>
      </c>
      <c r="E532" s="5">
        <v>1521735793000</v>
      </c>
      <c r="F532" s="5">
        <v>1521735802000</v>
      </c>
      <c r="G532" s="4">
        <v>0</v>
      </c>
      <c r="H532" s="6">
        <v>52359196</v>
      </c>
      <c r="I532" s="6">
        <v>4907006</v>
      </c>
      <c r="J532" s="4" t="s">
        <v>986</v>
      </c>
      <c r="K532" s="4">
        <v>3</v>
      </c>
      <c r="L532" s="10">
        <v>8</v>
      </c>
      <c r="M532" s="10">
        <v>62</v>
      </c>
      <c r="N532" s="4" t="s">
        <v>3561</v>
      </c>
      <c r="O532" s="4">
        <v>7</v>
      </c>
      <c r="P532" s="4" t="s">
        <v>3562</v>
      </c>
      <c r="Q532" s="4" t="s">
        <v>835</v>
      </c>
      <c r="R532" s="4"/>
      <c r="S532" s="4">
        <v>1</v>
      </c>
      <c r="T532" s="4">
        <v>0</v>
      </c>
      <c r="U532" s="4">
        <v>5</v>
      </c>
      <c r="V532" s="5">
        <v>1521732263000</v>
      </c>
      <c r="W532" s="5">
        <v>1521735863000</v>
      </c>
      <c r="X532" s="5">
        <v>1521738563000</v>
      </c>
      <c r="Y532" s="4">
        <v>249</v>
      </c>
      <c r="Z532" s="4">
        <v>28400</v>
      </c>
      <c r="AA532" s="4">
        <v>253</v>
      </c>
      <c r="AB532" s="4">
        <v>107</v>
      </c>
      <c r="AC532" s="4">
        <v>1</v>
      </c>
      <c r="AD532" s="4">
        <v>0</v>
      </c>
      <c r="AE532" s="4" t="s">
        <v>3</v>
      </c>
      <c r="AF532" s="4" t="s">
        <v>4</v>
      </c>
      <c r="AG532" s="4"/>
    </row>
    <row r="533" spans="1:33" x14ac:dyDescent="0.25">
      <c r="A533" s="4" t="s">
        <v>1651</v>
      </c>
      <c r="B533" s="4">
        <v>136</v>
      </c>
      <c r="C533" s="4" t="s">
        <v>1651</v>
      </c>
      <c r="D533" s="4">
        <v>1</v>
      </c>
      <c r="E533" s="5">
        <v>1521739241000</v>
      </c>
      <c r="F533" s="5">
        <v>1521739244000</v>
      </c>
      <c r="G533" s="4">
        <v>0</v>
      </c>
      <c r="H533" s="6">
        <v>52351858</v>
      </c>
      <c r="I533" s="6">
        <v>4911454</v>
      </c>
      <c r="J533" s="4" t="s">
        <v>769</v>
      </c>
      <c r="K533" s="4">
        <v>3</v>
      </c>
      <c r="L533" s="10">
        <v>8</v>
      </c>
      <c r="M533" s="10">
        <v>62</v>
      </c>
      <c r="N533" s="4" t="s">
        <v>2739</v>
      </c>
      <c r="O533" s="4" t="s">
        <v>3730</v>
      </c>
      <c r="P533" s="4" t="s">
        <v>3731</v>
      </c>
      <c r="Q533" s="4" t="s">
        <v>1653</v>
      </c>
      <c r="R533" s="4"/>
      <c r="S533" s="4">
        <v>3</v>
      </c>
      <c r="T533" s="4">
        <v>0</v>
      </c>
      <c r="U533" s="4">
        <v>3</v>
      </c>
      <c r="V533" s="5">
        <v>1521559040000</v>
      </c>
      <c r="W533" s="5">
        <v>1521562640000</v>
      </c>
      <c r="X533" s="5">
        <v>1521565340000</v>
      </c>
      <c r="Y533" s="4">
        <v>68</v>
      </c>
      <c r="Z533" s="4">
        <v>28400</v>
      </c>
      <c r="AA533" s="4">
        <v>229</v>
      </c>
      <c r="AB533" s="4">
        <v>245</v>
      </c>
      <c r="AC533" s="4">
        <v>3</v>
      </c>
      <c r="AD533" s="4">
        <v>1</v>
      </c>
      <c r="AE533" s="4" t="s">
        <v>68</v>
      </c>
      <c r="AF533" s="4" t="s">
        <v>4</v>
      </c>
      <c r="AG533" s="4"/>
    </row>
    <row r="534" spans="1:33" x14ac:dyDescent="0.25">
      <c r="A534" s="4" t="s">
        <v>630</v>
      </c>
      <c r="B534" s="4">
        <v>113</v>
      </c>
      <c r="C534" s="4" t="s">
        <v>630</v>
      </c>
      <c r="D534" s="4">
        <v>1</v>
      </c>
      <c r="E534" s="5">
        <v>1521717440000</v>
      </c>
      <c r="F534" s="5">
        <v>1521720927000</v>
      </c>
      <c r="G534" s="4">
        <v>0</v>
      </c>
      <c r="H534" s="6">
        <v>52383323</v>
      </c>
      <c r="I534" s="6">
        <v>486875</v>
      </c>
      <c r="J534" s="4" t="s">
        <v>1548</v>
      </c>
      <c r="K534" s="4">
        <v>3</v>
      </c>
      <c r="L534" s="10">
        <v>9</v>
      </c>
      <c r="M534" s="10">
        <v>63</v>
      </c>
      <c r="N534" s="4" t="s">
        <v>2969</v>
      </c>
      <c r="O534" s="4">
        <v>340</v>
      </c>
      <c r="P534" s="4" t="s">
        <v>2970</v>
      </c>
      <c r="Q534" s="4" t="s">
        <v>632</v>
      </c>
      <c r="R534" s="4"/>
      <c r="S534" s="4">
        <v>1</v>
      </c>
      <c r="T534" s="4">
        <v>0</v>
      </c>
      <c r="U534" s="4" t="s">
        <v>4</v>
      </c>
      <c r="V534" s="5" t="s">
        <v>4</v>
      </c>
      <c r="W534" s="5" t="s">
        <v>4</v>
      </c>
      <c r="X534" s="5" t="s">
        <v>4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1</v>
      </c>
      <c r="AD534" s="4">
        <v>1</v>
      </c>
      <c r="AE534" s="4" t="s">
        <v>4</v>
      </c>
      <c r="AF534" s="4" t="s">
        <v>4</v>
      </c>
      <c r="AG534" s="4"/>
    </row>
    <row r="535" spans="1:33" x14ac:dyDescent="0.25">
      <c r="A535" s="4" t="s">
        <v>2125</v>
      </c>
      <c r="B535" s="4">
        <v>297</v>
      </c>
      <c r="C535" s="4" t="s">
        <v>2125</v>
      </c>
      <c r="D535" s="4">
        <v>5</v>
      </c>
      <c r="E535" s="5">
        <v>1521728459000</v>
      </c>
      <c r="F535" s="5">
        <v>1521728470000</v>
      </c>
      <c r="G535" s="4">
        <v>0</v>
      </c>
      <c r="H535" s="6">
        <v>52368617</v>
      </c>
      <c r="I535" s="6">
        <v>4870095</v>
      </c>
      <c r="J535" s="4" t="s">
        <v>879</v>
      </c>
      <c r="K535" s="4">
        <v>3</v>
      </c>
      <c r="L535" s="10">
        <v>9</v>
      </c>
      <c r="M535" s="10">
        <v>64</v>
      </c>
      <c r="N535" s="4" t="s">
        <v>3091</v>
      </c>
      <c r="O535" s="4" t="s">
        <v>3092</v>
      </c>
      <c r="P535" s="4" t="s">
        <v>3093</v>
      </c>
      <c r="Q535" s="4" t="s">
        <v>2127</v>
      </c>
      <c r="R535" s="4"/>
      <c r="S535" s="4">
        <v>3</v>
      </c>
      <c r="T535" s="4">
        <v>0</v>
      </c>
      <c r="U535" s="4">
        <v>5</v>
      </c>
      <c r="V535" s="5">
        <v>1521728457000</v>
      </c>
      <c r="W535" s="5">
        <v>1521732057000</v>
      </c>
      <c r="X535" s="5">
        <v>1521734757000</v>
      </c>
      <c r="Y535" s="4">
        <v>249</v>
      </c>
      <c r="Z535" s="4">
        <v>28400</v>
      </c>
      <c r="AA535" s="4">
        <v>253</v>
      </c>
      <c r="AB535" s="4">
        <v>257</v>
      </c>
      <c r="AC535" s="4">
        <v>3</v>
      </c>
      <c r="AD535" s="4">
        <v>5</v>
      </c>
      <c r="AE535" s="4" t="s">
        <v>3</v>
      </c>
      <c r="AF535" s="4" t="s">
        <v>4</v>
      </c>
      <c r="AG535" s="4"/>
    </row>
    <row r="536" spans="1:33" x14ac:dyDescent="0.25">
      <c r="A536" s="4" t="s">
        <v>1119</v>
      </c>
      <c r="B536" s="4">
        <v>306</v>
      </c>
      <c r="C536" s="4" t="s">
        <v>1119</v>
      </c>
      <c r="D536" s="4">
        <v>0</v>
      </c>
      <c r="E536" s="5">
        <v>1521738024000</v>
      </c>
      <c r="F536" s="5">
        <v>1521738027000</v>
      </c>
      <c r="G536" s="4">
        <v>0</v>
      </c>
      <c r="H536" s="6">
        <v>52370446</v>
      </c>
      <c r="I536" s="6">
        <v>4864981</v>
      </c>
      <c r="J536" s="4" t="s">
        <v>1447</v>
      </c>
      <c r="K536" s="4">
        <v>3</v>
      </c>
      <c r="L536" s="10">
        <v>9</v>
      </c>
      <c r="M536" s="10">
        <v>65</v>
      </c>
      <c r="N536" s="4" t="s">
        <v>3239</v>
      </c>
      <c r="O536" s="4">
        <v>26</v>
      </c>
      <c r="P536" s="4" t="s">
        <v>3240</v>
      </c>
      <c r="Q536" s="4" t="s">
        <v>1121</v>
      </c>
      <c r="R536" s="4"/>
      <c r="S536" s="4">
        <v>1</v>
      </c>
      <c r="T536" s="4">
        <v>0</v>
      </c>
      <c r="U536" s="4">
        <v>3</v>
      </c>
      <c r="V536" s="5">
        <v>1521738024000</v>
      </c>
      <c r="W536" s="5">
        <v>1521741624000</v>
      </c>
      <c r="X536" s="5">
        <v>1521744324000</v>
      </c>
      <c r="Y536" s="4" t="s">
        <v>4</v>
      </c>
      <c r="Z536" s="4">
        <v>28400</v>
      </c>
      <c r="AA536" s="4" t="s">
        <v>4</v>
      </c>
      <c r="AB536" s="4" t="s">
        <v>4</v>
      </c>
      <c r="AC536" s="4">
        <v>1</v>
      </c>
      <c r="AD536" s="4">
        <v>0</v>
      </c>
      <c r="AE536" s="4" t="s">
        <v>4</v>
      </c>
      <c r="AF536" s="4" t="s">
        <v>4</v>
      </c>
      <c r="AG536" s="4"/>
    </row>
    <row r="537" spans="1:33" x14ac:dyDescent="0.25">
      <c r="A537" s="4" t="s">
        <v>1214</v>
      </c>
      <c r="B537" s="4">
        <v>80</v>
      </c>
      <c r="C537" s="4" t="s">
        <v>1214</v>
      </c>
      <c r="D537" s="4">
        <v>2</v>
      </c>
      <c r="E537" s="5">
        <v>1521734527000</v>
      </c>
      <c r="F537" s="5">
        <v>1521734529000</v>
      </c>
      <c r="G537" s="4">
        <v>0</v>
      </c>
      <c r="H537" s="6">
        <v>52370191</v>
      </c>
      <c r="I537" s="6">
        <v>4861304</v>
      </c>
      <c r="J537" s="4" t="s">
        <v>2046</v>
      </c>
      <c r="K537" s="4">
        <v>3</v>
      </c>
      <c r="L537" s="10">
        <v>9</v>
      </c>
      <c r="M537" s="10">
        <v>65</v>
      </c>
      <c r="N537" s="4" t="s">
        <v>2834</v>
      </c>
      <c r="O537" s="4">
        <v>64</v>
      </c>
      <c r="P537" s="4">
        <v>1057</v>
      </c>
      <c r="Q537" s="4" t="s">
        <v>1216</v>
      </c>
      <c r="R537" s="4"/>
      <c r="S537" s="4">
        <v>3</v>
      </c>
      <c r="T537" s="4">
        <v>0</v>
      </c>
      <c r="U537" s="4">
        <v>3</v>
      </c>
      <c r="V537" s="5">
        <v>1521732124000</v>
      </c>
      <c r="W537" s="5">
        <v>1521735724000</v>
      </c>
      <c r="X537" s="5">
        <v>1521738424000</v>
      </c>
      <c r="Y537" s="4">
        <v>124</v>
      </c>
      <c r="Z537" s="4">
        <v>28400</v>
      </c>
      <c r="AA537" s="4">
        <v>218</v>
      </c>
      <c r="AB537" s="4">
        <v>85</v>
      </c>
      <c r="AC537" s="4">
        <v>3</v>
      </c>
      <c r="AD537" s="4">
        <v>2</v>
      </c>
      <c r="AE537" s="4" t="s">
        <v>61</v>
      </c>
      <c r="AF537" s="4" t="s">
        <v>4</v>
      </c>
      <c r="AG537" s="4"/>
    </row>
    <row r="538" spans="1:33" x14ac:dyDescent="0.25">
      <c r="A538" s="4" t="s">
        <v>693</v>
      </c>
      <c r="B538" s="4">
        <v>320</v>
      </c>
      <c r="C538" s="4" t="s">
        <v>693</v>
      </c>
      <c r="D538" s="4">
        <v>1</v>
      </c>
      <c r="E538" s="5">
        <v>1521738228000</v>
      </c>
      <c r="F538" s="5">
        <v>1521738238000</v>
      </c>
      <c r="G538" s="4">
        <v>0</v>
      </c>
      <c r="H538" s="6">
        <v>52374478</v>
      </c>
      <c r="I538" s="6">
        <v>4858538</v>
      </c>
      <c r="J538" s="4" t="s">
        <v>1731</v>
      </c>
      <c r="K538" s="4">
        <v>3</v>
      </c>
      <c r="L538" s="10">
        <v>9</v>
      </c>
      <c r="M538" s="10">
        <v>65</v>
      </c>
      <c r="N538" s="4" t="s">
        <v>3239</v>
      </c>
      <c r="O538" s="4">
        <v>159</v>
      </c>
      <c r="P538" s="4">
        <v>1056</v>
      </c>
      <c r="Q538" s="4" t="s">
        <v>695</v>
      </c>
      <c r="R538" s="4"/>
      <c r="S538" s="4">
        <v>3</v>
      </c>
      <c r="T538" s="4">
        <v>0</v>
      </c>
      <c r="U538" s="4">
        <v>5</v>
      </c>
      <c r="V538" s="5">
        <v>1521725798000</v>
      </c>
      <c r="W538" s="5">
        <v>1521729398000</v>
      </c>
      <c r="X538" s="5">
        <v>1521732098000</v>
      </c>
      <c r="Y538" s="4">
        <v>249</v>
      </c>
      <c r="Z538" s="4">
        <v>28400</v>
      </c>
      <c r="AA538" s="4">
        <v>274</v>
      </c>
      <c r="AB538" s="4">
        <v>257</v>
      </c>
      <c r="AC538" s="4">
        <v>3</v>
      </c>
      <c r="AD538" s="4">
        <v>1</v>
      </c>
      <c r="AE538" s="4" t="s">
        <v>3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52366088</v>
      </c>
      <c r="I539" s="6">
        <v>4860888</v>
      </c>
      <c r="J539" s="4" t="s">
        <v>694</v>
      </c>
      <c r="K539" s="4">
        <v>3</v>
      </c>
      <c r="L539" s="10">
        <v>9</v>
      </c>
      <c r="M539" s="10">
        <v>65</v>
      </c>
      <c r="N539" s="4" t="s">
        <v>2971</v>
      </c>
      <c r="O539" s="4">
        <v>188</v>
      </c>
      <c r="P539" s="4" t="s">
        <v>2972</v>
      </c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355</v>
      </c>
      <c r="B540" s="4">
        <v>358</v>
      </c>
      <c r="C540" s="4" t="s">
        <v>355</v>
      </c>
      <c r="D540" s="4">
        <v>5</v>
      </c>
      <c r="E540" s="5">
        <v>1521737023000</v>
      </c>
      <c r="F540" s="5">
        <v>1521737151000</v>
      </c>
      <c r="G540" s="4">
        <v>0</v>
      </c>
      <c r="H540" s="6">
        <v>52377046</v>
      </c>
      <c r="I540" s="6">
        <v>4853847</v>
      </c>
      <c r="J540" s="4" t="s">
        <v>742</v>
      </c>
      <c r="K540" s="4">
        <v>3</v>
      </c>
      <c r="L540" s="10">
        <v>9</v>
      </c>
      <c r="M540" s="10">
        <v>66</v>
      </c>
      <c r="N540" s="4" t="s">
        <v>2577</v>
      </c>
      <c r="O540" s="4">
        <v>24</v>
      </c>
      <c r="P540" s="4" t="s">
        <v>2578</v>
      </c>
      <c r="Q540" s="4" t="s">
        <v>4</v>
      </c>
      <c r="R540" s="4"/>
      <c r="S540" s="4">
        <v>3</v>
      </c>
      <c r="T540" s="4">
        <v>0</v>
      </c>
      <c r="U540" s="4">
        <v>1</v>
      </c>
      <c r="V540" s="5">
        <v>1521554793000</v>
      </c>
      <c r="W540" s="5">
        <v>1521558393000</v>
      </c>
      <c r="X540" s="5">
        <v>1521561093000</v>
      </c>
      <c r="Y540" s="4">
        <v>129</v>
      </c>
      <c r="Z540" s="4">
        <v>1165</v>
      </c>
      <c r="AA540" s="4">
        <v>231</v>
      </c>
      <c r="AB540" s="4">
        <v>133</v>
      </c>
      <c r="AC540" s="4">
        <v>3</v>
      </c>
      <c r="AD540" s="4">
        <v>5</v>
      </c>
      <c r="AE540" s="4" t="s">
        <v>27</v>
      </c>
      <c r="AF540" s="4" t="s">
        <v>4</v>
      </c>
      <c r="AG540" s="4"/>
    </row>
    <row r="541" spans="1:33" x14ac:dyDescent="0.25">
      <c r="A541" s="4" t="s">
        <v>1672</v>
      </c>
      <c r="B541" s="4">
        <v>196</v>
      </c>
      <c r="C541" s="4" t="s">
        <v>1672</v>
      </c>
      <c r="D541" s="4">
        <v>4</v>
      </c>
      <c r="E541" s="5">
        <v>1521738565000</v>
      </c>
      <c r="F541" s="5">
        <v>1521738566000</v>
      </c>
      <c r="G541" s="4">
        <v>0</v>
      </c>
      <c r="H541" s="6">
        <v>52376117</v>
      </c>
      <c r="I541" s="6">
        <v>485386</v>
      </c>
      <c r="J541" s="4" t="s">
        <v>1194</v>
      </c>
      <c r="K541" s="4">
        <v>3</v>
      </c>
      <c r="L541" s="10">
        <v>9</v>
      </c>
      <c r="M541" s="10">
        <v>66</v>
      </c>
      <c r="N541" s="4" t="s">
        <v>2577</v>
      </c>
      <c r="O541" s="4">
        <v>26</v>
      </c>
      <c r="P541" s="4" t="s">
        <v>2578</v>
      </c>
      <c r="Q541" s="4" t="s">
        <v>1674</v>
      </c>
      <c r="R541" s="4"/>
      <c r="S541" s="4">
        <v>3</v>
      </c>
      <c r="T541" s="4">
        <v>0</v>
      </c>
      <c r="U541" s="4">
        <v>5</v>
      </c>
      <c r="V541" s="5">
        <v>1521738562000</v>
      </c>
      <c r="W541" s="5">
        <v>1521742162000</v>
      </c>
      <c r="X541" s="5">
        <v>1521744862000</v>
      </c>
      <c r="Y541" s="4" t="s">
        <v>4</v>
      </c>
      <c r="Z541" s="4">
        <v>28400</v>
      </c>
      <c r="AA541" s="4" t="s">
        <v>4</v>
      </c>
      <c r="AB541" s="4" t="s">
        <v>4</v>
      </c>
      <c r="AC541" s="4">
        <v>3</v>
      </c>
      <c r="AD541" s="4">
        <v>4</v>
      </c>
      <c r="AE541" s="4" t="s">
        <v>4</v>
      </c>
      <c r="AF541" s="4" t="s">
        <v>4</v>
      </c>
      <c r="AG541" s="4"/>
    </row>
    <row r="542" spans="1:33" x14ac:dyDescent="0.25">
      <c r="A542" s="4" t="s">
        <v>1345</v>
      </c>
      <c r="B542" s="4">
        <v>113</v>
      </c>
      <c r="C542" s="4" t="s">
        <v>1345</v>
      </c>
      <c r="D542" s="4">
        <v>2</v>
      </c>
      <c r="E542" s="5">
        <v>1521731396000</v>
      </c>
      <c r="F542" s="5">
        <v>1521731421000</v>
      </c>
      <c r="G542" s="4">
        <v>0</v>
      </c>
      <c r="H542" s="6">
        <v>52376778</v>
      </c>
      <c r="I542" s="6">
        <v>4847138</v>
      </c>
      <c r="J542" s="4" t="s">
        <v>2158</v>
      </c>
      <c r="K542" s="4">
        <v>3</v>
      </c>
      <c r="L542" s="10">
        <v>9</v>
      </c>
      <c r="M542" s="10">
        <v>66</v>
      </c>
      <c r="N542" s="4" t="s">
        <v>3463</v>
      </c>
      <c r="O542" s="4">
        <v>117</v>
      </c>
      <c r="P542" s="4" t="s">
        <v>3464</v>
      </c>
      <c r="Q542" s="4" t="s">
        <v>1347</v>
      </c>
      <c r="R542" s="4"/>
      <c r="S542" s="4">
        <v>3</v>
      </c>
      <c r="T542" s="4">
        <v>0</v>
      </c>
      <c r="U542" s="4">
        <v>1</v>
      </c>
      <c r="V542" s="5">
        <v>1521728774000</v>
      </c>
      <c r="W542" s="5">
        <v>1521732374000</v>
      </c>
      <c r="X542" s="5">
        <v>1521735074000</v>
      </c>
      <c r="Y542" s="4">
        <v>361</v>
      </c>
      <c r="Z542" s="4">
        <v>28400</v>
      </c>
      <c r="AA542" s="4">
        <v>244</v>
      </c>
      <c r="AB542" s="4">
        <v>254</v>
      </c>
      <c r="AC542" s="4">
        <v>3</v>
      </c>
      <c r="AD542" s="4">
        <v>2</v>
      </c>
      <c r="AE542" s="4" t="s">
        <v>21</v>
      </c>
      <c r="AF542" s="4" t="s">
        <v>4</v>
      </c>
      <c r="AG542" s="4"/>
    </row>
    <row r="543" spans="1:33" x14ac:dyDescent="0.25">
      <c r="A543" s="4" t="s">
        <v>2017</v>
      </c>
      <c r="B543" s="4">
        <v>306</v>
      </c>
      <c r="C543" s="4" t="s">
        <v>2017</v>
      </c>
      <c r="D543" s="4">
        <v>2</v>
      </c>
      <c r="E543" s="5">
        <v>1521737458000</v>
      </c>
      <c r="F543" s="5">
        <v>1521737465000</v>
      </c>
      <c r="G543" s="4">
        <v>0</v>
      </c>
      <c r="H543" s="6">
        <v>52380094</v>
      </c>
      <c r="I543" s="6">
        <v>4854028</v>
      </c>
      <c r="J543" s="4" t="s">
        <v>4670</v>
      </c>
      <c r="K543" s="4">
        <v>3</v>
      </c>
      <c r="L543" s="10">
        <v>9</v>
      </c>
      <c r="M543" s="10">
        <v>66</v>
      </c>
      <c r="N543" s="4" t="s">
        <v>2478</v>
      </c>
      <c r="O543" s="4">
        <v>189</v>
      </c>
      <c r="P543" s="4" t="s">
        <v>2870</v>
      </c>
      <c r="Q543" s="4" t="s">
        <v>2019</v>
      </c>
      <c r="R543" s="4"/>
      <c r="S543" s="4">
        <v>2</v>
      </c>
      <c r="T543" s="4">
        <v>0</v>
      </c>
      <c r="U543" s="4">
        <v>2</v>
      </c>
      <c r="V543" s="5">
        <v>1521723985000</v>
      </c>
      <c r="W543" s="5">
        <v>1521727585000</v>
      </c>
      <c r="X543" s="5">
        <v>1521730285000</v>
      </c>
      <c r="Y543" s="4">
        <v>103</v>
      </c>
      <c r="Z543" s="4">
        <v>28400</v>
      </c>
      <c r="AA543" s="4">
        <v>271</v>
      </c>
      <c r="AB543" s="4">
        <v>59</v>
      </c>
      <c r="AC543" s="4">
        <v>2</v>
      </c>
      <c r="AD543" s="4">
        <v>2</v>
      </c>
      <c r="AE543" s="4" t="s">
        <v>54</v>
      </c>
      <c r="AF543" s="4" t="s">
        <v>4</v>
      </c>
      <c r="AG543" s="4"/>
    </row>
    <row r="544" spans="1:33" x14ac:dyDescent="0.25">
      <c r="A544" s="4" t="s">
        <v>2239</v>
      </c>
      <c r="B544" s="4">
        <v>371</v>
      </c>
      <c r="C544" s="4" t="s">
        <v>2239</v>
      </c>
      <c r="D544" s="4">
        <v>0</v>
      </c>
      <c r="E544" s="5">
        <v>1521739069000</v>
      </c>
      <c r="F544" s="5">
        <v>1521739086000</v>
      </c>
      <c r="G544" s="4">
        <v>0</v>
      </c>
      <c r="H544" s="6">
        <v>52373991</v>
      </c>
      <c r="I544" s="6">
        <v>485258</v>
      </c>
      <c r="J544" s="4" t="s">
        <v>1802</v>
      </c>
      <c r="K544" s="4">
        <v>3</v>
      </c>
      <c r="L544" s="10">
        <v>9</v>
      </c>
      <c r="M544" s="10">
        <v>66</v>
      </c>
      <c r="N544" s="4" t="s">
        <v>3087</v>
      </c>
      <c r="O544" s="4" t="s">
        <v>3603</v>
      </c>
      <c r="P544" s="4" t="s">
        <v>3604</v>
      </c>
      <c r="Q544" s="4" t="s">
        <v>2241</v>
      </c>
      <c r="R544" s="4"/>
      <c r="S544" s="4">
        <v>2</v>
      </c>
      <c r="T544" s="4">
        <v>0</v>
      </c>
      <c r="U544" s="4">
        <v>2</v>
      </c>
      <c r="V544" s="5">
        <v>1521737033000</v>
      </c>
      <c r="W544" s="5">
        <v>1521740633000</v>
      </c>
      <c r="X544" s="5">
        <v>1521743333000</v>
      </c>
      <c r="Y544" s="4" t="s">
        <v>4</v>
      </c>
      <c r="Z544" s="4">
        <v>28400</v>
      </c>
      <c r="AA544" s="4" t="s">
        <v>4</v>
      </c>
      <c r="AB544" s="4" t="s">
        <v>4</v>
      </c>
      <c r="AC544" s="4">
        <v>2</v>
      </c>
      <c r="AD544" s="4">
        <v>0</v>
      </c>
      <c r="AE544" s="4" t="s">
        <v>4</v>
      </c>
      <c r="AF544" s="4" t="s">
        <v>4</v>
      </c>
      <c r="AG544" s="4"/>
    </row>
    <row r="545" spans="1:33" x14ac:dyDescent="0.25">
      <c r="A545" s="4" t="s">
        <v>168</v>
      </c>
      <c r="B545" s="4">
        <v>248</v>
      </c>
      <c r="C545" s="4" t="s">
        <v>168</v>
      </c>
      <c r="D545" s="4">
        <v>0</v>
      </c>
      <c r="E545" s="5">
        <v>1521735383000</v>
      </c>
      <c r="F545" s="5">
        <v>1521735387000</v>
      </c>
      <c r="G545" s="4">
        <v>0</v>
      </c>
      <c r="H545" s="6">
        <v>52381461</v>
      </c>
      <c r="I545" s="6">
        <v>4879494</v>
      </c>
      <c r="J545" s="4" t="s">
        <v>1491</v>
      </c>
      <c r="K545" s="4">
        <v>3</v>
      </c>
      <c r="L545" s="10">
        <v>9</v>
      </c>
      <c r="M545" s="10">
        <v>67</v>
      </c>
      <c r="N545" s="4" t="s">
        <v>2991</v>
      </c>
      <c r="O545" s="4">
        <v>9</v>
      </c>
      <c r="P545" s="4" t="s">
        <v>2992</v>
      </c>
      <c r="Q545" s="4" t="s">
        <v>4</v>
      </c>
      <c r="R545" s="4"/>
      <c r="S545" s="4">
        <v>1</v>
      </c>
      <c r="T545" s="4">
        <v>0</v>
      </c>
      <c r="U545" s="4">
        <v>1</v>
      </c>
      <c r="V545" s="5">
        <v>1521732832000</v>
      </c>
      <c r="W545" s="5">
        <v>1521736432000</v>
      </c>
      <c r="X545" s="5">
        <v>1521739132000</v>
      </c>
      <c r="Y545" s="4">
        <v>361</v>
      </c>
      <c r="Z545" s="4">
        <v>28400</v>
      </c>
      <c r="AA545" s="4">
        <v>244</v>
      </c>
      <c r="AB545" s="4">
        <v>111</v>
      </c>
      <c r="AC545" s="4">
        <v>1</v>
      </c>
      <c r="AD545" s="4">
        <v>0</v>
      </c>
      <c r="AE545" s="4" t="s">
        <v>21</v>
      </c>
      <c r="AF545" s="4" t="s">
        <v>4</v>
      </c>
      <c r="AG545" s="4"/>
    </row>
    <row r="546" spans="1:33" x14ac:dyDescent="0.25">
      <c r="A546" s="4" t="s">
        <v>1440</v>
      </c>
      <c r="B546" s="4">
        <v>115</v>
      </c>
      <c r="C546" s="4" t="s">
        <v>1440</v>
      </c>
      <c r="D546" s="4">
        <v>2</v>
      </c>
      <c r="E546" s="5">
        <v>1521732553000</v>
      </c>
      <c r="F546" s="5">
        <v>1521732558000</v>
      </c>
      <c r="G546" s="4">
        <v>0</v>
      </c>
      <c r="H546" s="6">
        <v>52378957</v>
      </c>
      <c r="I546" s="6">
        <v>4877621</v>
      </c>
      <c r="J546" s="4" t="s">
        <v>2278</v>
      </c>
      <c r="K546" s="4">
        <v>3</v>
      </c>
      <c r="L546" s="10">
        <v>9</v>
      </c>
      <c r="M546" s="10">
        <v>67</v>
      </c>
      <c r="N546" s="4" t="s">
        <v>3147</v>
      </c>
      <c r="O546" s="4">
        <v>62</v>
      </c>
      <c r="P546" s="4">
        <v>1052</v>
      </c>
      <c r="Q546" s="4" t="s">
        <v>1442</v>
      </c>
      <c r="R546" s="4"/>
      <c r="S546" s="4">
        <v>3</v>
      </c>
      <c r="T546" s="4">
        <v>0</v>
      </c>
      <c r="U546" s="4">
        <v>5</v>
      </c>
      <c r="V546" s="5">
        <v>1521728963000</v>
      </c>
      <c r="W546" s="5">
        <v>1521732563000</v>
      </c>
      <c r="X546" s="5">
        <v>1521735263000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3</v>
      </c>
      <c r="AD546" s="4">
        <v>2</v>
      </c>
      <c r="AE546" s="4" t="s">
        <v>3</v>
      </c>
      <c r="AF546" s="4" t="s">
        <v>4</v>
      </c>
      <c r="AG546" s="4"/>
    </row>
    <row r="547" spans="1:33" x14ac:dyDescent="0.25">
      <c r="A547" s="4" t="s">
        <v>2101</v>
      </c>
      <c r="B547" s="4">
        <v>134</v>
      </c>
      <c r="C547" s="4" t="s">
        <v>2101</v>
      </c>
      <c r="D547" s="4">
        <v>0</v>
      </c>
      <c r="E547" s="5">
        <v>1521734359000</v>
      </c>
      <c r="F547" s="5">
        <v>1521734374000</v>
      </c>
      <c r="G547" s="4">
        <v>0</v>
      </c>
      <c r="H547" s="6">
        <v>52374264</v>
      </c>
      <c r="I547" s="6">
        <v>4869201</v>
      </c>
      <c r="J547" s="4" t="s">
        <v>2426</v>
      </c>
      <c r="K547" s="4">
        <v>3</v>
      </c>
      <c r="L547" s="10">
        <v>9</v>
      </c>
      <c r="M547" s="10">
        <v>67</v>
      </c>
      <c r="N547" s="4" t="s">
        <v>3326</v>
      </c>
      <c r="O547" s="4">
        <v>242</v>
      </c>
      <c r="P547" s="4" t="s">
        <v>3327</v>
      </c>
      <c r="Q547" s="4" t="s">
        <v>2103</v>
      </c>
      <c r="R547" s="4"/>
      <c r="S547" s="4">
        <v>1</v>
      </c>
      <c r="T547" s="4">
        <v>0</v>
      </c>
      <c r="U547" s="4">
        <v>1</v>
      </c>
      <c r="V547" s="5">
        <v>1521725051000</v>
      </c>
      <c r="W547" s="5">
        <v>1521728651000</v>
      </c>
      <c r="X547" s="5">
        <v>1521731351000</v>
      </c>
      <c r="Y547" s="4">
        <v>320</v>
      </c>
      <c r="Z547" s="4">
        <v>28400</v>
      </c>
      <c r="AA547" s="4">
        <v>231</v>
      </c>
      <c r="AB547" s="4">
        <v>268</v>
      </c>
      <c r="AC547" s="4">
        <v>1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644</v>
      </c>
      <c r="B548" s="4">
        <v>351</v>
      </c>
      <c r="C548" s="4" t="s">
        <v>644</v>
      </c>
      <c r="D548" s="4">
        <v>0</v>
      </c>
      <c r="E548" s="5">
        <v>1521716542000</v>
      </c>
      <c r="F548" s="5">
        <v>1521722510000</v>
      </c>
      <c r="G548" s="4">
        <v>0</v>
      </c>
      <c r="H548" s="6">
        <v>52373752</v>
      </c>
      <c r="I548" s="6">
        <v>4868787</v>
      </c>
      <c r="J548" s="4" t="s">
        <v>2427</v>
      </c>
      <c r="K548" s="4">
        <v>3</v>
      </c>
      <c r="L548" s="10">
        <v>9</v>
      </c>
      <c r="M548" s="10">
        <v>67</v>
      </c>
      <c r="N548" s="4" t="s">
        <v>3326</v>
      </c>
      <c r="O548" s="4">
        <v>486</v>
      </c>
      <c r="P548" s="4" t="s">
        <v>3332</v>
      </c>
      <c r="Q548" s="4" t="s">
        <v>646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1027</v>
      </c>
      <c r="B549" s="4">
        <v>149</v>
      </c>
      <c r="C549" s="4" t="s">
        <v>1027</v>
      </c>
      <c r="D549" s="4">
        <v>0</v>
      </c>
      <c r="E549" s="5">
        <v>1521735777000</v>
      </c>
      <c r="F549" s="5">
        <v>1521735783000</v>
      </c>
      <c r="G549" s="4">
        <v>0</v>
      </c>
      <c r="H549" s="6">
        <v>52373058</v>
      </c>
      <c r="I549" s="6">
        <v>4868293</v>
      </c>
      <c r="J549" s="4" t="s">
        <v>2428</v>
      </c>
      <c r="K549" s="4">
        <v>3</v>
      </c>
      <c r="L549" s="10">
        <v>9</v>
      </c>
      <c r="M549" s="10">
        <v>67</v>
      </c>
      <c r="N549" s="4" t="s">
        <v>3326</v>
      </c>
      <c r="O549" s="4">
        <v>822</v>
      </c>
      <c r="P549" s="4" t="s">
        <v>3328</v>
      </c>
      <c r="Q549" s="4" t="s">
        <v>1029</v>
      </c>
      <c r="R549" s="4"/>
      <c r="S549" s="4">
        <v>3</v>
      </c>
      <c r="T549" s="4">
        <v>0</v>
      </c>
      <c r="U549" s="4">
        <v>1</v>
      </c>
      <c r="V549" s="5">
        <v>1521732214000</v>
      </c>
      <c r="W549" s="5">
        <v>1521735814000</v>
      </c>
      <c r="X549" s="5">
        <v>1521738514000</v>
      </c>
      <c r="Y549" s="4">
        <v>361</v>
      </c>
      <c r="Z549" s="4">
        <v>28400</v>
      </c>
      <c r="AA549" s="4">
        <v>264</v>
      </c>
      <c r="AB549" s="4">
        <v>111</v>
      </c>
      <c r="AC549" s="4">
        <v>3</v>
      </c>
      <c r="AD549" s="4">
        <v>0</v>
      </c>
      <c r="AE549" s="4" t="s">
        <v>21</v>
      </c>
      <c r="AF549" s="4" t="s">
        <v>4</v>
      </c>
      <c r="AG549" s="4"/>
    </row>
    <row r="550" spans="1:33" x14ac:dyDescent="0.25">
      <c r="A550" s="4" t="s">
        <v>1425</v>
      </c>
      <c r="B550" s="4">
        <v>134</v>
      </c>
      <c r="C550" s="4" t="s">
        <v>1425</v>
      </c>
      <c r="D550" s="4">
        <v>0</v>
      </c>
      <c r="E550" s="5">
        <v>1521738038000</v>
      </c>
      <c r="F550" s="5">
        <v>1521738058000</v>
      </c>
      <c r="G550" s="4">
        <v>0</v>
      </c>
      <c r="H550" s="6">
        <v>52372607</v>
      </c>
      <c r="I550" s="6">
        <v>4867926</v>
      </c>
      <c r="J550" s="4" t="s">
        <v>2429</v>
      </c>
      <c r="K550" s="4">
        <v>3</v>
      </c>
      <c r="L550" s="10">
        <v>9</v>
      </c>
      <c r="M550" s="10">
        <v>67</v>
      </c>
      <c r="N550" s="4" t="s">
        <v>3326</v>
      </c>
      <c r="O550" s="4">
        <v>829</v>
      </c>
      <c r="P550" s="4" t="s">
        <v>3329</v>
      </c>
      <c r="Q550" s="4" t="s">
        <v>1427</v>
      </c>
      <c r="R550" s="4"/>
      <c r="S550" s="4">
        <v>1</v>
      </c>
      <c r="T550" s="4">
        <v>0</v>
      </c>
      <c r="U550" s="4">
        <v>4</v>
      </c>
      <c r="V550" s="5">
        <v>1521728122000</v>
      </c>
      <c r="W550" s="5">
        <v>1521731722000</v>
      </c>
      <c r="X550" s="5">
        <v>1521734422000</v>
      </c>
      <c r="Y550" s="4">
        <v>306</v>
      </c>
      <c r="Z550" s="4">
        <v>28400</v>
      </c>
      <c r="AA550" s="4">
        <v>253</v>
      </c>
      <c r="AB550" s="4">
        <v>32</v>
      </c>
      <c r="AC550" s="4">
        <v>1</v>
      </c>
      <c r="AD550" s="4">
        <v>0</v>
      </c>
      <c r="AE550" s="4" t="s">
        <v>348</v>
      </c>
      <c r="AF550" s="4" t="s">
        <v>4</v>
      </c>
      <c r="AG550" s="4"/>
    </row>
    <row r="551" spans="1:33" x14ac:dyDescent="0.25">
      <c r="A551" s="4" t="s">
        <v>1170</v>
      </c>
      <c r="B551" s="4">
        <v>130</v>
      </c>
      <c r="C551" s="4" t="s">
        <v>1170</v>
      </c>
      <c r="D551" s="4">
        <v>0</v>
      </c>
      <c r="E551" s="5">
        <v>1521738992000</v>
      </c>
      <c r="F551" s="5">
        <v>1521739000000</v>
      </c>
      <c r="G551" s="4">
        <v>0</v>
      </c>
      <c r="H551" s="6">
        <v>52373353</v>
      </c>
      <c r="I551" s="6">
        <v>4870258</v>
      </c>
      <c r="J551" s="4" t="s">
        <v>1250</v>
      </c>
      <c r="K551" s="4">
        <v>3</v>
      </c>
      <c r="L551" s="10">
        <v>9</v>
      </c>
      <c r="M551" s="10">
        <v>67</v>
      </c>
      <c r="N551" s="4" t="s">
        <v>3326</v>
      </c>
      <c r="O551" s="4" t="s">
        <v>3447</v>
      </c>
      <c r="P551" s="4" t="s">
        <v>3448</v>
      </c>
      <c r="Q551" s="4" t="s">
        <v>1171</v>
      </c>
      <c r="R551" s="4"/>
      <c r="S551" s="4">
        <v>3</v>
      </c>
      <c r="T551" s="4">
        <v>0</v>
      </c>
      <c r="U551" s="4">
        <v>3</v>
      </c>
      <c r="V551" s="5">
        <v>1521723914000</v>
      </c>
      <c r="W551" s="5">
        <v>1521727514000</v>
      </c>
      <c r="X551" s="5">
        <v>1521730214000</v>
      </c>
      <c r="Y551" s="4">
        <v>135</v>
      </c>
      <c r="Z551" s="4">
        <v>28400</v>
      </c>
      <c r="AA551" s="4">
        <v>250</v>
      </c>
      <c r="AB551" s="4">
        <v>79</v>
      </c>
      <c r="AC551" s="4">
        <v>3</v>
      </c>
      <c r="AD551" s="4">
        <v>0</v>
      </c>
      <c r="AE551" s="4" t="s">
        <v>23</v>
      </c>
      <c r="AF551" s="4" t="s">
        <v>4</v>
      </c>
      <c r="AG551" s="4"/>
    </row>
    <row r="552" spans="1:33" x14ac:dyDescent="0.25">
      <c r="A552" s="4" t="s">
        <v>97</v>
      </c>
      <c r="B552" s="4">
        <v>149</v>
      </c>
      <c r="C552" s="4" t="s">
        <v>97</v>
      </c>
      <c r="D552" s="4">
        <v>2</v>
      </c>
      <c r="E552" s="5">
        <v>1521714949000</v>
      </c>
      <c r="F552" s="5">
        <v>1521723721000</v>
      </c>
      <c r="G552" s="4">
        <v>0</v>
      </c>
      <c r="H552" s="6">
        <v>52377435</v>
      </c>
      <c r="I552" s="6">
        <v>4876691</v>
      </c>
      <c r="J552" s="4" t="s">
        <v>1355</v>
      </c>
      <c r="K552" s="4">
        <v>3</v>
      </c>
      <c r="L552" s="10">
        <v>9</v>
      </c>
      <c r="M552" s="10">
        <v>67</v>
      </c>
      <c r="N552" s="4" t="s">
        <v>3147</v>
      </c>
      <c r="O552" s="4" t="s">
        <v>3707</v>
      </c>
      <c r="P552" s="4" t="s">
        <v>3708</v>
      </c>
      <c r="Q552" s="4" t="s">
        <v>99</v>
      </c>
      <c r="R552" s="4"/>
      <c r="S552" s="4">
        <v>1</v>
      </c>
      <c r="T552" s="4">
        <v>0</v>
      </c>
      <c r="U552" s="4">
        <v>3</v>
      </c>
      <c r="V552" s="5">
        <v>1521547774000</v>
      </c>
      <c r="W552" s="5">
        <v>1521551374000</v>
      </c>
      <c r="X552" s="5">
        <v>1521554074000</v>
      </c>
      <c r="Y552" s="4">
        <v>221</v>
      </c>
      <c r="Z552" s="4">
        <v>28400</v>
      </c>
      <c r="AA552" s="4">
        <v>217</v>
      </c>
      <c r="AB552" s="4">
        <v>32</v>
      </c>
      <c r="AC552" s="4">
        <v>1</v>
      </c>
      <c r="AD552" s="4">
        <v>2</v>
      </c>
      <c r="AE552" s="4" t="s">
        <v>34</v>
      </c>
      <c r="AF552" s="4" t="s">
        <v>4</v>
      </c>
      <c r="AG552" s="4"/>
    </row>
    <row r="553" spans="1:33" x14ac:dyDescent="0.25">
      <c r="A553" s="4" t="s">
        <v>291</v>
      </c>
      <c r="B553" s="4">
        <v>345</v>
      </c>
      <c r="C553" s="4" t="s">
        <v>291</v>
      </c>
      <c r="D553" s="4">
        <v>1</v>
      </c>
      <c r="E553" s="5">
        <v>1521736066000</v>
      </c>
      <c r="F553" s="5">
        <v>1521736080000</v>
      </c>
      <c r="G553" s="4">
        <v>0</v>
      </c>
      <c r="H553" s="6">
        <v>52376156</v>
      </c>
      <c r="I553" s="6">
        <v>4871073</v>
      </c>
      <c r="J553" s="4" t="s">
        <v>766</v>
      </c>
      <c r="K553" s="4">
        <v>3</v>
      </c>
      <c r="L553" s="10">
        <v>9</v>
      </c>
      <c r="M553" s="10">
        <v>67</v>
      </c>
      <c r="N553" s="4" t="s">
        <v>3744</v>
      </c>
      <c r="O553" s="4" t="s">
        <v>3745</v>
      </c>
      <c r="P553" s="4" t="s">
        <v>3746</v>
      </c>
      <c r="Q553" s="4" t="s">
        <v>293</v>
      </c>
      <c r="R553" s="4"/>
      <c r="S553" s="4">
        <v>1</v>
      </c>
      <c r="T553" s="4">
        <v>0</v>
      </c>
      <c r="U553" s="4">
        <v>2</v>
      </c>
      <c r="V553" s="5">
        <v>1521736066000</v>
      </c>
      <c r="W553" s="5">
        <v>1521739666000</v>
      </c>
      <c r="X553" s="5">
        <v>1521742366000</v>
      </c>
      <c r="Y553" s="4" t="s">
        <v>4</v>
      </c>
      <c r="Z553" s="4">
        <v>28400</v>
      </c>
      <c r="AA553" s="4" t="s">
        <v>4</v>
      </c>
      <c r="AB553" s="4" t="s">
        <v>4</v>
      </c>
      <c r="AC553" s="4">
        <v>1</v>
      </c>
      <c r="AD553" s="4">
        <v>1</v>
      </c>
      <c r="AE553" s="4" t="s">
        <v>4</v>
      </c>
      <c r="AF553" s="4" t="s">
        <v>4</v>
      </c>
      <c r="AG553" s="4"/>
    </row>
    <row r="554" spans="1:33" x14ac:dyDescent="0.25">
      <c r="A554" s="4" t="s">
        <v>2231</v>
      </c>
      <c r="B554" s="4">
        <v>112</v>
      </c>
      <c r="C554" s="4" t="s">
        <v>2231</v>
      </c>
      <c r="D554" s="4">
        <v>0</v>
      </c>
      <c r="E554" s="5">
        <v>1521734454000</v>
      </c>
      <c r="F554" s="5">
        <v>1521734495000</v>
      </c>
      <c r="G554" s="4">
        <v>0</v>
      </c>
      <c r="H554" s="6">
        <v>52364006</v>
      </c>
      <c r="I554" s="6">
        <v>4871784</v>
      </c>
      <c r="J554" s="4" t="s">
        <v>1277</v>
      </c>
      <c r="K554" s="4">
        <v>3</v>
      </c>
      <c r="L554" s="10">
        <v>9</v>
      </c>
      <c r="M554" s="10">
        <v>68</v>
      </c>
      <c r="N554" s="4" t="s">
        <v>3062</v>
      </c>
      <c r="O554" s="4">
        <v>18</v>
      </c>
      <c r="P554" s="4" t="s">
        <v>3063</v>
      </c>
      <c r="Q554" s="4" t="s">
        <v>2233</v>
      </c>
      <c r="R554" s="4"/>
      <c r="S554" s="4">
        <v>1</v>
      </c>
      <c r="T554" s="4">
        <v>0</v>
      </c>
      <c r="U554" s="4">
        <v>5</v>
      </c>
      <c r="V554" s="5">
        <v>1521733334000</v>
      </c>
      <c r="W554" s="5">
        <v>1521736934000</v>
      </c>
      <c r="X554" s="5">
        <v>1521739634000</v>
      </c>
      <c r="Y554" s="4">
        <v>249</v>
      </c>
      <c r="Z554" s="4">
        <v>28400</v>
      </c>
      <c r="AA554" s="4">
        <v>253</v>
      </c>
      <c r="AB554" s="4">
        <v>275</v>
      </c>
      <c r="AC554" s="4">
        <v>1</v>
      </c>
      <c r="AD554" s="4">
        <v>0</v>
      </c>
      <c r="AE554" s="4" t="s">
        <v>3</v>
      </c>
      <c r="AF554" s="4" t="s">
        <v>4</v>
      </c>
      <c r="AG554" s="4"/>
    </row>
    <row r="555" spans="1:33" x14ac:dyDescent="0.25">
      <c r="A555" s="4" t="s">
        <v>708</v>
      </c>
      <c r="B555" s="4">
        <v>65</v>
      </c>
      <c r="C555" s="4" t="s">
        <v>708</v>
      </c>
      <c r="D555" s="4">
        <v>0</v>
      </c>
      <c r="E555" s="5">
        <v>1521723949000</v>
      </c>
      <c r="F555" s="5">
        <v>1521723950000</v>
      </c>
      <c r="G555" s="4">
        <v>0</v>
      </c>
      <c r="H555" s="6">
        <v>52364606</v>
      </c>
      <c r="I555" s="6">
        <v>4873752</v>
      </c>
      <c r="J555" s="4" t="s">
        <v>2211</v>
      </c>
      <c r="K555" s="4">
        <v>3</v>
      </c>
      <c r="L555" s="10">
        <v>9</v>
      </c>
      <c r="M555" s="10">
        <v>68</v>
      </c>
      <c r="N555" s="4" t="s">
        <v>2781</v>
      </c>
      <c r="O555" s="4">
        <v>42</v>
      </c>
      <c r="P555" s="4">
        <v>1054</v>
      </c>
      <c r="Q555" s="4" t="s">
        <v>710</v>
      </c>
      <c r="R555" s="4"/>
      <c r="S555" s="4">
        <v>2</v>
      </c>
      <c r="T555" s="4">
        <v>0</v>
      </c>
      <c r="U555" s="4">
        <v>5</v>
      </c>
      <c r="V555" s="5">
        <v>1521723928000</v>
      </c>
      <c r="W555" s="5">
        <v>1521727528000</v>
      </c>
      <c r="X555" s="5">
        <v>1521730228000</v>
      </c>
      <c r="Y555" s="4">
        <v>249</v>
      </c>
      <c r="Z555" s="4">
        <v>28400</v>
      </c>
      <c r="AA555" s="4">
        <v>253</v>
      </c>
      <c r="AB555" s="4">
        <v>107</v>
      </c>
      <c r="AC555" s="4">
        <v>2</v>
      </c>
      <c r="AD555" s="4">
        <v>0</v>
      </c>
      <c r="AE555" s="4" t="s">
        <v>3</v>
      </c>
      <c r="AF555" s="4" t="s">
        <v>4</v>
      </c>
      <c r="AG555" s="4"/>
    </row>
    <row r="556" spans="1:33" x14ac:dyDescent="0.25">
      <c r="A556" s="4" t="s">
        <v>1446</v>
      </c>
      <c r="B556" s="4">
        <v>130</v>
      </c>
      <c r="C556" s="4" t="s">
        <v>1446</v>
      </c>
      <c r="D556" s="4">
        <v>1</v>
      </c>
      <c r="E556" s="5">
        <v>1521738965000</v>
      </c>
      <c r="F556" s="5">
        <v>1521738967000</v>
      </c>
      <c r="G556" s="4">
        <v>0</v>
      </c>
      <c r="H556" s="6">
        <v>5236954</v>
      </c>
      <c r="I556" s="6">
        <v>4851153</v>
      </c>
      <c r="J556" s="4" t="s">
        <v>1079</v>
      </c>
      <c r="K556" s="4">
        <v>3</v>
      </c>
      <c r="L556" s="10">
        <v>9</v>
      </c>
      <c r="M556" s="10">
        <v>69</v>
      </c>
      <c r="N556" s="4" t="s">
        <v>2810</v>
      </c>
      <c r="O556" s="4" t="s">
        <v>2811</v>
      </c>
      <c r="P556" s="4" t="s">
        <v>2812</v>
      </c>
      <c r="Q556" s="4" t="s">
        <v>1448</v>
      </c>
      <c r="R556" s="4"/>
      <c r="S556" s="4">
        <v>3</v>
      </c>
      <c r="T556" s="4">
        <v>0</v>
      </c>
      <c r="U556" s="4">
        <v>1</v>
      </c>
      <c r="V556" s="5">
        <v>1521731037000</v>
      </c>
      <c r="W556" s="5">
        <v>1521734637000</v>
      </c>
      <c r="X556" s="5">
        <v>1521737337000</v>
      </c>
      <c r="Y556" s="4">
        <v>129</v>
      </c>
      <c r="Z556" s="4">
        <v>28400</v>
      </c>
      <c r="AA556" s="4">
        <v>231</v>
      </c>
      <c r="AB556" s="4">
        <v>133</v>
      </c>
      <c r="AC556" s="4">
        <v>3</v>
      </c>
      <c r="AD556" s="4">
        <v>1</v>
      </c>
      <c r="AE556" s="4" t="s">
        <v>27</v>
      </c>
      <c r="AF556" s="4" t="s">
        <v>4</v>
      </c>
      <c r="AG556" s="4"/>
    </row>
    <row r="557" spans="1:33" x14ac:dyDescent="0.25">
      <c r="A557" s="4" t="s">
        <v>1208</v>
      </c>
      <c r="B557" s="4">
        <v>130</v>
      </c>
      <c r="C557" s="4" t="s">
        <v>1208</v>
      </c>
      <c r="D557" s="4">
        <v>0</v>
      </c>
      <c r="E557" s="5">
        <v>1521738705000</v>
      </c>
      <c r="F557" s="5">
        <v>1521738717000</v>
      </c>
      <c r="G557" s="4">
        <v>0</v>
      </c>
      <c r="H557" s="6">
        <v>52368229</v>
      </c>
      <c r="I557" s="6">
        <v>4855001</v>
      </c>
      <c r="J557" s="4" t="s">
        <v>2037</v>
      </c>
      <c r="K557" s="4">
        <v>3</v>
      </c>
      <c r="L557" s="10">
        <v>9</v>
      </c>
      <c r="M557" s="10">
        <v>69</v>
      </c>
      <c r="N557" s="4" t="s">
        <v>3291</v>
      </c>
      <c r="O557" s="4" t="s">
        <v>3292</v>
      </c>
      <c r="P557" s="4" t="s">
        <v>3293</v>
      </c>
      <c r="Q557" s="4" t="s">
        <v>1210</v>
      </c>
      <c r="R557" s="4"/>
      <c r="S557" s="4">
        <v>1</v>
      </c>
      <c r="T557" s="4">
        <v>0</v>
      </c>
      <c r="U557" s="4">
        <v>3</v>
      </c>
      <c r="V557" s="5">
        <v>1521732229000</v>
      </c>
      <c r="W557" s="5">
        <v>1521735829000</v>
      </c>
      <c r="X557" s="5">
        <v>1521738529000</v>
      </c>
      <c r="Y557" s="4">
        <v>124</v>
      </c>
      <c r="Z557" s="4">
        <v>28400</v>
      </c>
      <c r="AA557" s="4">
        <v>235</v>
      </c>
      <c r="AB557" s="4">
        <v>254</v>
      </c>
      <c r="AC557" s="4">
        <v>1</v>
      </c>
      <c r="AD557" s="4">
        <v>0</v>
      </c>
      <c r="AE557" s="4" t="s">
        <v>61</v>
      </c>
      <c r="AF557" s="4" t="s">
        <v>4</v>
      </c>
      <c r="AG557" s="4"/>
    </row>
    <row r="558" spans="1:33" x14ac:dyDescent="0.25">
      <c r="A558" s="4" t="s">
        <v>1769</v>
      </c>
      <c r="B558" s="4">
        <v>3</v>
      </c>
      <c r="C558" s="4" t="s">
        <v>1769</v>
      </c>
      <c r="D558" s="4">
        <v>0</v>
      </c>
      <c r="E558" s="5">
        <v>1521738360000</v>
      </c>
      <c r="F558" s="5">
        <v>1521738370000</v>
      </c>
      <c r="G558" s="4">
        <v>0</v>
      </c>
      <c r="H558" s="6">
        <v>52370977</v>
      </c>
      <c r="I558" s="6">
        <v>4856452</v>
      </c>
      <c r="J558" s="4" t="s">
        <v>1563</v>
      </c>
      <c r="K558" s="4">
        <v>3</v>
      </c>
      <c r="L558" s="10">
        <v>9</v>
      </c>
      <c r="M558" s="10">
        <v>69</v>
      </c>
      <c r="N558" s="4" t="s">
        <v>2544</v>
      </c>
      <c r="O558" s="4">
        <v>43</v>
      </c>
      <c r="P558" s="4" t="s">
        <v>2933</v>
      </c>
      <c r="Q558" s="4" t="s">
        <v>1771</v>
      </c>
      <c r="R558" s="4"/>
      <c r="S558" s="4">
        <v>3</v>
      </c>
      <c r="T558" s="4">
        <v>0</v>
      </c>
      <c r="U558" s="4">
        <v>2</v>
      </c>
      <c r="V558" s="5">
        <v>1521722246000</v>
      </c>
      <c r="W558" s="5">
        <v>1521725846000</v>
      </c>
      <c r="X558" s="5">
        <v>1521728546000</v>
      </c>
      <c r="Y558" s="4">
        <v>125</v>
      </c>
      <c r="Z558" s="4">
        <v>28400</v>
      </c>
      <c r="AA558" s="4">
        <v>207</v>
      </c>
      <c r="AB558" s="4">
        <v>78</v>
      </c>
      <c r="AC558" s="4">
        <v>3</v>
      </c>
      <c r="AD558" s="4">
        <v>0</v>
      </c>
      <c r="AE558" s="4" t="s">
        <v>119</v>
      </c>
      <c r="AF558" s="4" t="s">
        <v>4</v>
      </c>
      <c r="AG558" s="4"/>
    </row>
    <row r="559" spans="1:33" x14ac:dyDescent="0.25">
      <c r="A559" s="4" t="s">
        <v>2014</v>
      </c>
      <c r="B559" s="4">
        <v>217</v>
      </c>
      <c r="C559" s="4" t="s">
        <v>2014</v>
      </c>
      <c r="D559" s="4">
        <v>4</v>
      </c>
      <c r="E559" s="5">
        <v>1521738069000</v>
      </c>
      <c r="F559" s="5">
        <v>1521738094000</v>
      </c>
      <c r="G559" s="4">
        <v>0</v>
      </c>
      <c r="H559" s="6">
        <v>52367003</v>
      </c>
      <c r="I559" s="6">
        <v>4850845</v>
      </c>
      <c r="J559" s="4" t="s">
        <v>1837</v>
      </c>
      <c r="K559" s="4">
        <v>3</v>
      </c>
      <c r="L559" s="10">
        <v>9</v>
      </c>
      <c r="M559" s="10">
        <v>69</v>
      </c>
      <c r="N559" s="4" t="s">
        <v>2963</v>
      </c>
      <c r="O559" s="4" t="s">
        <v>2964</v>
      </c>
      <c r="P559" s="4" t="s">
        <v>2965</v>
      </c>
      <c r="Q559" s="4" t="s">
        <v>2016</v>
      </c>
      <c r="R559" s="4"/>
      <c r="S559" s="4">
        <v>2</v>
      </c>
      <c r="T559" s="4">
        <v>0</v>
      </c>
      <c r="U559" s="4">
        <v>3</v>
      </c>
      <c r="V559" s="5">
        <v>1521723717000</v>
      </c>
      <c r="W559" s="5">
        <v>1521727317000</v>
      </c>
      <c r="X559" s="5">
        <v>1521730017000</v>
      </c>
      <c r="Y559" s="4">
        <v>221</v>
      </c>
      <c r="Z559" s="4">
        <v>28400</v>
      </c>
      <c r="AA559" s="4">
        <v>244</v>
      </c>
      <c r="AB559" s="4">
        <v>95</v>
      </c>
      <c r="AC559" s="4">
        <v>2</v>
      </c>
      <c r="AD559" s="4">
        <v>4</v>
      </c>
      <c r="AE559" s="4" t="s">
        <v>34</v>
      </c>
      <c r="AF559" s="4" t="s">
        <v>4</v>
      </c>
      <c r="AG559" s="4"/>
    </row>
    <row r="560" spans="1:33" x14ac:dyDescent="0.25">
      <c r="A560" s="4" t="s">
        <v>1520</v>
      </c>
      <c r="B560" s="4">
        <v>112</v>
      </c>
      <c r="C560" s="4" t="s">
        <v>1520</v>
      </c>
      <c r="D560" s="4">
        <v>0</v>
      </c>
      <c r="E560" s="5">
        <v>1521737106000</v>
      </c>
      <c r="F560" s="5">
        <v>1521737129000</v>
      </c>
      <c r="G560" s="4">
        <v>0</v>
      </c>
      <c r="H560" s="6">
        <v>52397649</v>
      </c>
      <c r="I560" s="6">
        <v>4883146</v>
      </c>
      <c r="J560" s="4" t="s">
        <v>1527</v>
      </c>
      <c r="K560" s="4">
        <v>3</v>
      </c>
      <c r="L560" s="10">
        <v>9</v>
      </c>
      <c r="M560" s="10">
        <v>70</v>
      </c>
      <c r="N560" s="4" t="s">
        <v>3510</v>
      </c>
      <c r="O560" s="4">
        <v>50</v>
      </c>
      <c r="P560" s="4" t="s">
        <v>3511</v>
      </c>
      <c r="Q560" s="4" t="s">
        <v>1522</v>
      </c>
      <c r="R560" s="4"/>
      <c r="S560" s="4">
        <v>3</v>
      </c>
      <c r="T560" s="4">
        <v>0</v>
      </c>
      <c r="U560" s="4">
        <v>5</v>
      </c>
      <c r="V560" s="5">
        <v>1521736187000</v>
      </c>
      <c r="W560" s="5">
        <v>1521739787000</v>
      </c>
      <c r="X560" s="5">
        <v>1521742487000</v>
      </c>
      <c r="Y560" s="4" t="s">
        <v>4</v>
      </c>
      <c r="Z560" s="4">
        <v>28400</v>
      </c>
      <c r="AA560" s="4" t="s">
        <v>4</v>
      </c>
      <c r="AB560" s="4" t="s">
        <v>4</v>
      </c>
      <c r="AC560" s="4">
        <v>3</v>
      </c>
      <c r="AD560" s="4">
        <v>0</v>
      </c>
      <c r="AE560" s="4" t="s">
        <v>4</v>
      </c>
      <c r="AF560" s="4" t="s">
        <v>4</v>
      </c>
      <c r="AG560" s="4"/>
    </row>
    <row r="561" spans="1:33" x14ac:dyDescent="0.25">
      <c r="A561" s="4" t="s">
        <v>1303</v>
      </c>
      <c r="B561" s="4">
        <v>142</v>
      </c>
      <c r="C561" s="4" t="s">
        <v>1303</v>
      </c>
      <c r="D561" s="4">
        <v>0</v>
      </c>
      <c r="E561" s="5">
        <v>1521733667000</v>
      </c>
      <c r="F561" s="5">
        <v>1521733669000</v>
      </c>
      <c r="G561" s="4">
        <v>0</v>
      </c>
      <c r="H561" s="6">
        <v>5236721</v>
      </c>
      <c r="I561" s="6">
        <v>4866757</v>
      </c>
      <c r="J561" s="4" t="s">
        <v>1307</v>
      </c>
      <c r="K561" s="4">
        <v>3</v>
      </c>
      <c r="L561" s="10">
        <v>9</v>
      </c>
      <c r="M561" s="10">
        <v>71</v>
      </c>
      <c r="N561" s="4" t="s">
        <v>3445</v>
      </c>
      <c r="O561" s="4">
        <v>93</v>
      </c>
      <c r="P561" s="4" t="s">
        <v>3446</v>
      </c>
      <c r="Q561" s="4" t="s">
        <v>1305</v>
      </c>
      <c r="R561" s="4"/>
      <c r="S561" s="4">
        <v>2</v>
      </c>
      <c r="T561" s="4">
        <v>0</v>
      </c>
      <c r="U561" s="4">
        <v>2</v>
      </c>
      <c r="V561" s="5">
        <v>1521732746000</v>
      </c>
      <c r="W561" s="5">
        <v>1521736346000</v>
      </c>
      <c r="X561" s="5">
        <v>1521739046000</v>
      </c>
      <c r="Y561" s="4">
        <v>125</v>
      </c>
      <c r="Z561" s="4">
        <v>28400</v>
      </c>
      <c r="AA561" s="4">
        <v>205</v>
      </c>
      <c r="AB561" s="4">
        <v>79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650</v>
      </c>
      <c r="B562" s="4">
        <v>134</v>
      </c>
      <c r="C562" s="4" t="s">
        <v>650</v>
      </c>
      <c r="D562" s="4">
        <v>0</v>
      </c>
      <c r="E562" s="5">
        <v>1521736768000</v>
      </c>
      <c r="F562" s="5">
        <v>1521736770000</v>
      </c>
      <c r="G562" s="4">
        <v>0</v>
      </c>
      <c r="H562" s="6">
        <v>52380848</v>
      </c>
      <c r="I562" s="6">
        <v>4844286</v>
      </c>
      <c r="J562" s="4" t="s">
        <v>2346</v>
      </c>
      <c r="K562" s="4">
        <v>3</v>
      </c>
      <c r="L562" s="10">
        <v>9</v>
      </c>
      <c r="M562" s="10">
        <v>72</v>
      </c>
      <c r="N562" s="4" t="s">
        <v>2446</v>
      </c>
      <c r="O562" s="4" t="s">
        <v>2446</v>
      </c>
      <c r="P562" s="4" t="s">
        <v>2446</v>
      </c>
      <c r="Q562" s="4" t="s">
        <v>652</v>
      </c>
      <c r="R562" s="4"/>
      <c r="S562" s="4">
        <v>1</v>
      </c>
      <c r="T562" s="4">
        <v>0</v>
      </c>
      <c r="U562" s="4" t="s">
        <v>4</v>
      </c>
      <c r="V562" s="5" t="s">
        <v>4</v>
      </c>
      <c r="W562" s="5" t="s">
        <v>4</v>
      </c>
      <c r="X562" s="5" t="s">
        <v>4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0</v>
      </c>
      <c r="AE562" s="4" t="s">
        <v>4</v>
      </c>
      <c r="AF562" s="4" t="s">
        <v>4</v>
      </c>
      <c r="AG562" s="4"/>
    </row>
    <row r="563" spans="1:33" x14ac:dyDescent="0.25">
      <c r="A563" s="4" t="s">
        <v>1742</v>
      </c>
      <c r="B563" s="4">
        <v>149</v>
      </c>
      <c r="C563" s="4" t="s">
        <v>1742</v>
      </c>
      <c r="D563" s="4">
        <v>0</v>
      </c>
      <c r="E563" s="5">
        <v>1521734613000</v>
      </c>
      <c r="F563" s="5">
        <v>1521734648000</v>
      </c>
      <c r="G563" s="4">
        <v>0</v>
      </c>
      <c r="H563" s="6">
        <v>52372368</v>
      </c>
      <c r="I563" s="6">
        <v>48465</v>
      </c>
      <c r="J563" s="4" t="s">
        <v>1977</v>
      </c>
      <c r="K563" s="4">
        <v>3</v>
      </c>
      <c r="L563" s="10">
        <v>9</v>
      </c>
      <c r="M563" s="10">
        <v>72</v>
      </c>
      <c r="N563" s="4" t="s">
        <v>3087</v>
      </c>
      <c r="O563" s="4" t="s">
        <v>3088</v>
      </c>
      <c r="P563" s="4" t="s">
        <v>3089</v>
      </c>
      <c r="Q563" s="4" t="s">
        <v>1744</v>
      </c>
      <c r="R563" s="4"/>
      <c r="S563" s="4">
        <v>1</v>
      </c>
      <c r="T563" s="4">
        <v>0</v>
      </c>
      <c r="U563" s="4">
        <v>1</v>
      </c>
      <c r="V563" s="5">
        <v>1521722427000</v>
      </c>
      <c r="W563" s="5">
        <v>1521726027000</v>
      </c>
      <c r="X563" s="5">
        <v>1521728727000</v>
      </c>
      <c r="Y563" s="4">
        <v>333</v>
      </c>
      <c r="Z563" s="4">
        <v>28400</v>
      </c>
      <c r="AA563" s="4">
        <v>263</v>
      </c>
      <c r="AB563" s="4">
        <v>45</v>
      </c>
      <c r="AC563" s="4">
        <v>1</v>
      </c>
      <c r="AD563" s="4">
        <v>0</v>
      </c>
      <c r="AE563" s="4" t="s">
        <v>103</v>
      </c>
      <c r="AF563" s="4" t="s">
        <v>4</v>
      </c>
      <c r="AG563" s="4"/>
    </row>
    <row r="564" spans="1:33" x14ac:dyDescent="0.25">
      <c r="A564" s="4" t="s">
        <v>1642</v>
      </c>
      <c r="B564" s="4">
        <v>183</v>
      </c>
      <c r="C564" s="4" t="s">
        <v>1642</v>
      </c>
      <c r="D564" s="4">
        <v>0</v>
      </c>
      <c r="E564" s="5">
        <v>1521725574000</v>
      </c>
      <c r="F564" s="5">
        <v>1521725579000</v>
      </c>
      <c r="G564" s="4">
        <v>0</v>
      </c>
      <c r="H564" s="6">
        <v>52375602</v>
      </c>
      <c r="I564" s="6">
        <v>4839132</v>
      </c>
      <c r="J564" s="4" t="s">
        <v>2249</v>
      </c>
      <c r="K564" s="4">
        <v>3</v>
      </c>
      <c r="L564" s="10">
        <v>9</v>
      </c>
      <c r="M564" s="10">
        <v>72</v>
      </c>
      <c r="N564" s="4" t="s">
        <v>3155</v>
      </c>
      <c r="O564" s="4">
        <v>128</v>
      </c>
      <c r="P564" s="4">
        <v>1061</v>
      </c>
      <c r="Q564" s="4" t="s">
        <v>1644</v>
      </c>
      <c r="R564" s="4"/>
      <c r="S564" s="4">
        <v>2</v>
      </c>
      <c r="T564" s="4">
        <v>0</v>
      </c>
      <c r="U564" s="4">
        <v>3</v>
      </c>
      <c r="V564" s="5">
        <v>1521725573000</v>
      </c>
      <c r="W564" s="5">
        <v>1521729173000</v>
      </c>
      <c r="X564" s="5">
        <v>1521731873000</v>
      </c>
      <c r="Y564" s="4">
        <v>94</v>
      </c>
      <c r="Z564" s="4">
        <v>28400</v>
      </c>
      <c r="AA564" s="4">
        <v>203</v>
      </c>
      <c r="AB564" s="4">
        <v>70</v>
      </c>
      <c r="AC564" s="4">
        <v>2</v>
      </c>
      <c r="AD564" s="4">
        <v>0</v>
      </c>
      <c r="AE564" s="4" t="s">
        <v>108</v>
      </c>
      <c r="AF564" s="4" t="s">
        <v>4</v>
      </c>
      <c r="AG564" s="4"/>
    </row>
    <row r="565" spans="1:33" x14ac:dyDescent="0.25">
      <c r="A565" s="4" t="s">
        <v>1110</v>
      </c>
      <c r="B565" s="4">
        <v>297</v>
      </c>
      <c r="C565" s="4" t="s">
        <v>1110</v>
      </c>
      <c r="D565" s="4">
        <v>1</v>
      </c>
      <c r="E565" s="5">
        <v>1521736329000</v>
      </c>
      <c r="F565" s="5">
        <v>1521736337000</v>
      </c>
      <c r="G565" s="4">
        <v>0</v>
      </c>
      <c r="H565" s="6">
        <v>52376808</v>
      </c>
      <c r="I565" s="6">
        <v>4845606</v>
      </c>
      <c r="J565" s="4" t="s">
        <v>1673</v>
      </c>
      <c r="K565" s="4">
        <v>3</v>
      </c>
      <c r="L565" s="10">
        <v>9</v>
      </c>
      <c r="M565" s="10">
        <v>72</v>
      </c>
      <c r="N565" s="4" t="s">
        <v>2724</v>
      </c>
      <c r="O565" s="4" t="s">
        <v>2725</v>
      </c>
      <c r="P565" s="4" t="s">
        <v>2726</v>
      </c>
      <c r="Q565" s="4" t="s">
        <v>1112</v>
      </c>
      <c r="R565" s="4"/>
      <c r="S565" s="4">
        <v>2</v>
      </c>
      <c r="T565" s="4">
        <v>0</v>
      </c>
      <c r="U565" s="4">
        <v>2</v>
      </c>
      <c r="V565" s="5">
        <v>1521724802000</v>
      </c>
      <c r="W565" s="5">
        <v>1521728402000</v>
      </c>
      <c r="X565" s="5">
        <v>1521731102000</v>
      </c>
      <c r="Y565" s="4">
        <v>302</v>
      </c>
      <c r="Z565" s="4">
        <v>28400</v>
      </c>
      <c r="AA565" s="4">
        <v>213</v>
      </c>
      <c r="AB565" s="4">
        <v>280</v>
      </c>
      <c r="AC565" s="4">
        <v>2</v>
      </c>
      <c r="AD565" s="4">
        <v>1</v>
      </c>
      <c r="AE565" s="4" t="s">
        <v>135</v>
      </c>
      <c r="AF565" s="4" t="s">
        <v>4</v>
      </c>
      <c r="AG565" s="4"/>
    </row>
    <row r="566" spans="1:33" x14ac:dyDescent="0.25">
      <c r="A566" s="4" t="s">
        <v>1505</v>
      </c>
      <c r="B566" s="4">
        <v>99</v>
      </c>
      <c r="C566" s="4" t="s">
        <v>1505</v>
      </c>
      <c r="D566" s="4">
        <v>0</v>
      </c>
      <c r="E566" s="5">
        <v>1521736859000</v>
      </c>
      <c r="F566" s="5">
        <v>1521736897000</v>
      </c>
      <c r="G566" s="4">
        <v>0</v>
      </c>
      <c r="H566" s="6">
        <v>52379476</v>
      </c>
      <c r="I566" s="6">
        <v>4838178</v>
      </c>
      <c r="J566" s="4" t="s">
        <v>1740</v>
      </c>
      <c r="K566" s="4">
        <v>3</v>
      </c>
      <c r="L566" s="10">
        <v>9</v>
      </c>
      <c r="M566" s="10">
        <v>72</v>
      </c>
      <c r="N566" s="4" t="s">
        <v>2478</v>
      </c>
      <c r="O566" s="4">
        <v>376</v>
      </c>
      <c r="P566" s="4" t="s">
        <v>2819</v>
      </c>
      <c r="Q566" s="4" t="s">
        <v>1507</v>
      </c>
      <c r="R566" s="4"/>
      <c r="S566" s="4">
        <v>3</v>
      </c>
      <c r="T566" s="4">
        <v>0</v>
      </c>
      <c r="U566" s="4">
        <v>5</v>
      </c>
      <c r="V566" s="5">
        <v>1521723774000</v>
      </c>
      <c r="W566" s="5">
        <v>1521727374000</v>
      </c>
      <c r="X566" s="5">
        <v>1521730074000</v>
      </c>
      <c r="Y566" s="4">
        <v>249</v>
      </c>
      <c r="Z566" s="4">
        <v>28400</v>
      </c>
      <c r="AA566" s="4">
        <v>274</v>
      </c>
      <c r="AB566" s="4">
        <v>275</v>
      </c>
      <c r="AC566" s="4">
        <v>3</v>
      </c>
      <c r="AD566" s="4">
        <v>0</v>
      </c>
      <c r="AE566" s="4" t="s">
        <v>3</v>
      </c>
      <c r="AF566" s="4" t="s">
        <v>4</v>
      </c>
      <c r="AG566" s="4"/>
    </row>
    <row r="567" spans="1:33" x14ac:dyDescent="0.25">
      <c r="A567" s="4" t="s">
        <v>1422</v>
      </c>
      <c r="B567" s="4">
        <v>365</v>
      </c>
      <c r="C567" s="4" t="s">
        <v>1422</v>
      </c>
      <c r="D567" s="4">
        <v>0</v>
      </c>
      <c r="E567" s="5">
        <v>1521739118000</v>
      </c>
      <c r="F567" s="5">
        <v>1521739127000</v>
      </c>
      <c r="G567" s="4">
        <v>0</v>
      </c>
      <c r="H567" s="6">
        <v>5238184</v>
      </c>
      <c r="I567" s="6">
        <v>4843356</v>
      </c>
      <c r="J567" s="4" t="s">
        <v>858</v>
      </c>
      <c r="K567" s="4">
        <v>3</v>
      </c>
      <c r="L567" s="10">
        <v>9</v>
      </c>
      <c r="M567" s="10">
        <v>72</v>
      </c>
      <c r="N567" s="4" t="s">
        <v>2832</v>
      </c>
      <c r="O567" s="4">
        <v>60</v>
      </c>
      <c r="P567" s="4" t="s">
        <v>2833</v>
      </c>
      <c r="Q567" s="4" t="s">
        <v>1424</v>
      </c>
      <c r="R567" s="4"/>
      <c r="S567" s="4">
        <v>1</v>
      </c>
      <c r="T567" s="4">
        <v>0</v>
      </c>
      <c r="U567" s="4">
        <v>2</v>
      </c>
      <c r="V567" s="5">
        <v>1521736491000</v>
      </c>
      <c r="W567" s="5">
        <v>1521740091000</v>
      </c>
      <c r="X567" s="5">
        <v>1521742791000</v>
      </c>
      <c r="Y567" s="4" t="s">
        <v>4</v>
      </c>
      <c r="Z567" s="4">
        <v>28400</v>
      </c>
      <c r="AA567" s="4" t="s">
        <v>4</v>
      </c>
      <c r="AB567" s="4" t="s">
        <v>4</v>
      </c>
      <c r="AC567" s="4">
        <v>1</v>
      </c>
      <c r="AD567" s="4">
        <v>0</v>
      </c>
      <c r="AE567" s="4" t="s">
        <v>4</v>
      </c>
      <c r="AF567" s="4" t="s">
        <v>4</v>
      </c>
      <c r="AG567" s="4"/>
    </row>
    <row r="568" spans="1:33" x14ac:dyDescent="0.25">
      <c r="A568" s="4" t="s">
        <v>400</v>
      </c>
      <c r="B568" s="4">
        <v>130</v>
      </c>
      <c r="C568" s="4" t="s">
        <v>400</v>
      </c>
      <c r="D568" s="4">
        <v>3</v>
      </c>
      <c r="E568" s="5">
        <v>1521730906000</v>
      </c>
      <c r="F568" s="5">
        <v>1521730909000</v>
      </c>
      <c r="G568" s="4">
        <v>0</v>
      </c>
      <c r="H568" s="6">
        <v>52382589</v>
      </c>
      <c r="I568" s="6">
        <v>4855801</v>
      </c>
      <c r="J568" s="4" t="s">
        <v>2199</v>
      </c>
      <c r="K568" s="4">
        <v>3</v>
      </c>
      <c r="L568" s="10">
        <v>9</v>
      </c>
      <c r="M568" s="10">
        <v>73</v>
      </c>
      <c r="N568" s="4" t="s">
        <v>2478</v>
      </c>
      <c r="O568" s="4">
        <v>72</v>
      </c>
      <c r="P568" s="4" t="s">
        <v>2479</v>
      </c>
      <c r="Q568" s="4" t="s">
        <v>402</v>
      </c>
      <c r="R568" s="4"/>
      <c r="S568" s="4">
        <v>2</v>
      </c>
      <c r="T568" s="4">
        <v>0</v>
      </c>
      <c r="U568" s="4">
        <v>5</v>
      </c>
      <c r="V568" s="5">
        <v>1521559805000</v>
      </c>
      <c r="W568" s="5">
        <v>1521563405000</v>
      </c>
      <c r="X568" s="5">
        <v>1521566105000</v>
      </c>
      <c r="Y568" s="4">
        <v>249</v>
      </c>
      <c r="Z568" s="4">
        <v>28400</v>
      </c>
      <c r="AA568" s="4">
        <v>274</v>
      </c>
      <c r="AB568" s="4">
        <v>257</v>
      </c>
      <c r="AC568" s="4">
        <v>2</v>
      </c>
      <c r="AD568" s="4">
        <v>3</v>
      </c>
      <c r="AE568" s="4" t="s">
        <v>3</v>
      </c>
      <c r="AF568" s="4" t="s">
        <v>4</v>
      </c>
      <c r="AG568" s="4"/>
    </row>
    <row r="569" spans="1:33" x14ac:dyDescent="0.25">
      <c r="A569" s="4" t="s">
        <v>319</v>
      </c>
      <c r="B569" s="4">
        <v>143</v>
      </c>
      <c r="C569" s="4" t="s">
        <v>319</v>
      </c>
      <c r="D569" s="4">
        <v>0</v>
      </c>
      <c r="E569" s="5">
        <v>1521733721000</v>
      </c>
      <c r="F569" s="5">
        <v>1521733725000</v>
      </c>
      <c r="G569" s="4">
        <v>0</v>
      </c>
      <c r="H569" s="6">
        <v>52381143</v>
      </c>
      <c r="I569" s="6">
        <v>4859271</v>
      </c>
      <c r="J569" s="4" t="s">
        <v>1046</v>
      </c>
      <c r="K569" s="4">
        <v>3</v>
      </c>
      <c r="L569" s="10">
        <v>9</v>
      </c>
      <c r="M569" s="10">
        <v>73</v>
      </c>
      <c r="N569" s="4" t="s">
        <v>2480</v>
      </c>
      <c r="O569" s="4">
        <v>329</v>
      </c>
      <c r="P569" s="4" t="s">
        <v>2481</v>
      </c>
      <c r="Q569" s="4" t="s">
        <v>321</v>
      </c>
      <c r="R569" s="4"/>
      <c r="S569" s="4">
        <v>2</v>
      </c>
      <c r="T569" s="4">
        <v>0</v>
      </c>
      <c r="U569" s="4">
        <v>1</v>
      </c>
      <c r="V569" s="5">
        <v>1521733306000</v>
      </c>
      <c r="W569" s="5">
        <v>1521736906000</v>
      </c>
      <c r="X569" s="5">
        <v>1521739606000</v>
      </c>
      <c r="Y569" s="4">
        <v>320</v>
      </c>
      <c r="Z569" s="4">
        <v>28400</v>
      </c>
      <c r="AA569" s="4">
        <v>231</v>
      </c>
      <c r="AB569" s="4">
        <v>268</v>
      </c>
      <c r="AC569" s="4">
        <v>2</v>
      </c>
      <c r="AD569" s="4">
        <v>0</v>
      </c>
      <c r="AE569" s="4" t="s">
        <v>111</v>
      </c>
      <c r="AF569" s="4" t="s">
        <v>4</v>
      </c>
      <c r="AG569" s="4"/>
    </row>
    <row r="570" spans="1:33" x14ac:dyDescent="0.25">
      <c r="A570" s="4" t="s">
        <v>633</v>
      </c>
      <c r="B570" s="4">
        <v>242</v>
      </c>
      <c r="C570" s="4" t="s">
        <v>633</v>
      </c>
      <c r="D570" s="4">
        <v>0</v>
      </c>
      <c r="E570" s="5">
        <v>1521733708000</v>
      </c>
      <c r="F570" s="5">
        <v>1521733721000</v>
      </c>
      <c r="G570" s="4">
        <v>0</v>
      </c>
      <c r="H570" s="6">
        <v>52377349</v>
      </c>
      <c r="I570" s="6">
        <v>4863005</v>
      </c>
      <c r="J570" s="4" t="s">
        <v>1634</v>
      </c>
      <c r="K570" s="4">
        <v>3</v>
      </c>
      <c r="L570" s="10">
        <v>9</v>
      </c>
      <c r="M570" s="10">
        <v>73</v>
      </c>
      <c r="N570" s="4" t="s">
        <v>2480</v>
      </c>
      <c r="O570" s="4" t="s">
        <v>3019</v>
      </c>
      <c r="P570" s="4" t="s">
        <v>3020</v>
      </c>
      <c r="Q570" s="4" t="s">
        <v>634</v>
      </c>
      <c r="R570" s="4"/>
      <c r="S570" s="4">
        <v>3</v>
      </c>
      <c r="T570" s="4">
        <v>0</v>
      </c>
      <c r="U570" s="4" t="s">
        <v>4</v>
      </c>
      <c r="V570" s="5" t="s">
        <v>4</v>
      </c>
      <c r="W570" s="5" t="s">
        <v>4</v>
      </c>
      <c r="X570" s="5" t="s">
        <v>4</v>
      </c>
      <c r="Y570" s="4" t="s">
        <v>4</v>
      </c>
      <c r="Z570" s="4">
        <v>28400</v>
      </c>
      <c r="AA570" s="4" t="s">
        <v>4</v>
      </c>
      <c r="AB570" s="4" t="s">
        <v>4</v>
      </c>
      <c r="AC570" s="4">
        <v>3</v>
      </c>
      <c r="AD570" s="4">
        <v>0</v>
      </c>
      <c r="AE570" s="4" t="s">
        <v>4</v>
      </c>
      <c r="AF570" s="4" t="s">
        <v>4</v>
      </c>
      <c r="AG570" s="4"/>
    </row>
    <row r="571" spans="1:33" x14ac:dyDescent="0.25">
      <c r="A571" s="4" t="s">
        <v>413</v>
      </c>
      <c r="B571" s="4">
        <v>65</v>
      </c>
      <c r="C571" s="4" t="s">
        <v>413</v>
      </c>
      <c r="D571" s="4">
        <v>0</v>
      </c>
      <c r="E571" s="5">
        <v>1521738286000</v>
      </c>
      <c r="F571" s="5">
        <v>1521738288000</v>
      </c>
      <c r="G571" s="4">
        <v>0</v>
      </c>
      <c r="H571" s="6">
        <v>52384857</v>
      </c>
      <c r="I571" s="6">
        <v>4854243</v>
      </c>
      <c r="J571" s="4" t="s">
        <v>1861</v>
      </c>
      <c r="K571" s="4">
        <v>3</v>
      </c>
      <c r="L571" s="10">
        <v>9</v>
      </c>
      <c r="M571" s="10">
        <v>73</v>
      </c>
      <c r="N571" s="4" t="s">
        <v>2626</v>
      </c>
      <c r="O571" s="4" t="s">
        <v>2627</v>
      </c>
      <c r="P571" s="4" t="s">
        <v>2628</v>
      </c>
      <c r="Q571" s="4" t="s">
        <v>415</v>
      </c>
      <c r="R571" s="4"/>
      <c r="S571" s="4">
        <v>2</v>
      </c>
      <c r="T571" s="4">
        <v>0</v>
      </c>
      <c r="U571" s="4">
        <v>5</v>
      </c>
      <c r="V571" s="5">
        <v>1521721240000</v>
      </c>
      <c r="W571" s="5">
        <v>1521724840000</v>
      </c>
      <c r="X571" s="5">
        <v>1521727540000</v>
      </c>
      <c r="Y571" s="4">
        <v>249</v>
      </c>
      <c r="Z571" s="4">
        <v>28400</v>
      </c>
      <c r="AA571" s="4">
        <v>253</v>
      </c>
      <c r="AB571" s="4">
        <v>257</v>
      </c>
      <c r="AC571" s="4">
        <v>2</v>
      </c>
      <c r="AD571" s="4">
        <v>0</v>
      </c>
      <c r="AE571" s="4" t="s">
        <v>3</v>
      </c>
      <c r="AF571" s="4" t="s">
        <v>4</v>
      </c>
      <c r="AG571" s="4"/>
    </row>
    <row r="572" spans="1:33" x14ac:dyDescent="0.25">
      <c r="A572" s="4" t="s">
        <v>74</v>
      </c>
      <c r="B572" s="4">
        <v>112</v>
      </c>
      <c r="C572" s="4" t="s">
        <v>74</v>
      </c>
      <c r="D572" s="4">
        <v>0</v>
      </c>
      <c r="E572" s="5">
        <v>1521738516000</v>
      </c>
      <c r="F572" s="5">
        <v>1521738521000</v>
      </c>
      <c r="G572" s="4">
        <v>0</v>
      </c>
      <c r="H572" s="6">
        <v>52379823</v>
      </c>
      <c r="I572" s="6">
        <v>4857479</v>
      </c>
      <c r="J572" s="4" t="s">
        <v>924</v>
      </c>
      <c r="K572" s="4">
        <v>3</v>
      </c>
      <c r="L572" s="10">
        <v>9</v>
      </c>
      <c r="M572" s="10">
        <v>73</v>
      </c>
      <c r="N572" s="4" t="s">
        <v>2630</v>
      </c>
      <c r="O572" s="4">
        <v>222</v>
      </c>
      <c r="P572" s="4">
        <v>1055</v>
      </c>
      <c r="Q572" s="4" t="s">
        <v>76</v>
      </c>
      <c r="R572" s="4"/>
      <c r="S572" s="4">
        <v>3</v>
      </c>
      <c r="T572" s="4">
        <v>0</v>
      </c>
      <c r="U572" s="4">
        <v>5</v>
      </c>
      <c r="V572" s="5">
        <v>1521547674000</v>
      </c>
      <c r="W572" s="5">
        <v>1521551274000</v>
      </c>
      <c r="X572" s="5">
        <v>1521553974000</v>
      </c>
      <c r="Y572" s="4">
        <v>249</v>
      </c>
      <c r="Z572" s="4">
        <v>28400</v>
      </c>
      <c r="AA572" s="4">
        <v>253</v>
      </c>
      <c r="AB572" s="4">
        <v>257</v>
      </c>
      <c r="AC572" s="4">
        <v>3</v>
      </c>
      <c r="AD572" s="4">
        <v>0</v>
      </c>
      <c r="AE572" s="4" t="s">
        <v>3</v>
      </c>
      <c r="AF572" s="4" t="s">
        <v>4</v>
      </c>
      <c r="AG572" s="4"/>
    </row>
    <row r="573" spans="1:33" x14ac:dyDescent="0.25">
      <c r="A573" s="4" t="s">
        <v>935</v>
      </c>
      <c r="B573" s="4">
        <v>332</v>
      </c>
      <c r="C573" s="4" t="s">
        <v>935</v>
      </c>
      <c r="D573" s="4">
        <v>0</v>
      </c>
      <c r="E573" s="5">
        <v>1521735767000</v>
      </c>
      <c r="F573" s="5">
        <v>1521735769000</v>
      </c>
      <c r="G573" s="4">
        <v>0</v>
      </c>
      <c r="H573" s="6">
        <v>52384874</v>
      </c>
      <c r="I573" s="6">
        <v>4859225</v>
      </c>
      <c r="J573" s="4" t="s">
        <v>1788</v>
      </c>
      <c r="K573" s="4">
        <v>3</v>
      </c>
      <c r="L573" s="10">
        <v>9</v>
      </c>
      <c r="M573" s="10">
        <v>73</v>
      </c>
      <c r="N573" s="4" t="s">
        <v>3054</v>
      </c>
      <c r="O573" s="4">
        <v>2</v>
      </c>
      <c r="P573" s="4" t="s">
        <v>3055</v>
      </c>
      <c r="Q573" s="4" t="s">
        <v>937</v>
      </c>
      <c r="R573" s="4"/>
      <c r="S573" s="4">
        <v>2</v>
      </c>
      <c r="T573" s="4">
        <v>0</v>
      </c>
      <c r="U573" s="4">
        <v>4</v>
      </c>
      <c r="V573" s="5">
        <v>1521735766000</v>
      </c>
      <c r="W573" s="5">
        <v>1521739366000</v>
      </c>
      <c r="X573" s="5">
        <v>1521742066000</v>
      </c>
      <c r="Y573" s="4">
        <v>76</v>
      </c>
      <c r="Z573" s="4">
        <v>28400</v>
      </c>
      <c r="AA573" s="4">
        <v>227</v>
      </c>
      <c r="AB573" s="4">
        <v>259</v>
      </c>
      <c r="AC573" s="4">
        <v>2</v>
      </c>
      <c r="AD573" s="4">
        <v>0</v>
      </c>
      <c r="AE573" s="4" t="s">
        <v>18</v>
      </c>
      <c r="AF573" s="4" t="s">
        <v>4</v>
      </c>
      <c r="AG573" s="4"/>
    </row>
    <row r="574" spans="1:33" x14ac:dyDescent="0.25">
      <c r="A574" s="4" t="s">
        <v>612</v>
      </c>
      <c r="B574" s="4">
        <v>24</v>
      </c>
      <c r="C574" s="4" t="s">
        <v>612</v>
      </c>
      <c r="D574" s="4">
        <v>0</v>
      </c>
      <c r="E574" s="5">
        <v>1521716522000</v>
      </c>
      <c r="F574" s="5">
        <v>1521722511000</v>
      </c>
      <c r="G574" s="4">
        <v>0</v>
      </c>
      <c r="H574" s="6">
        <v>52384302</v>
      </c>
      <c r="I574" s="6">
        <v>4847845</v>
      </c>
      <c r="J574" s="4" t="s">
        <v>1631</v>
      </c>
      <c r="K574" s="4">
        <v>3</v>
      </c>
      <c r="L574" s="10">
        <v>9</v>
      </c>
      <c r="M574" s="10">
        <v>73</v>
      </c>
      <c r="N574" s="4" t="s">
        <v>3109</v>
      </c>
      <c r="O574" s="4">
        <v>478</v>
      </c>
      <c r="P574" s="4" t="s">
        <v>3162</v>
      </c>
      <c r="Q574" s="4" t="s">
        <v>614</v>
      </c>
      <c r="R574" s="4"/>
      <c r="S574" s="4">
        <v>1</v>
      </c>
      <c r="T574" s="4">
        <v>0</v>
      </c>
      <c r="U574" s="4" t="s">
        <v>4</v>
      </c>
      <c r="V574" s="5" t="s">
        <v>4</v>
      </c>
      <c r="W574" s="5" t="s">
        <v>4</v>
      </c>
      <c r="X574" s="5" t="s">
        <v>4</v>
      </c>
      <c r="Y574" s="4" t="s">
        <v>4</v>
      </c>
      <c r="Z574" s="4">
        <v>28400</v>
      </c>
      <c r="AA574" s="4" t="s">
        <v>4</v>
      </c>
      <c r="AB574" s="4" t="s">
        <v>4</v>
      </c>
      <c r="AC574" s="4">
        <v>1</v>
      </c>
      <c r="AD574" s="4">
        <v>0</v>
      </c>
      <c r="AE574" s="4" t="s">
        <v>4</v>
      </c>
      <c r="AF574" s="4" t="s">
        <v>4</v>
      </c>
      <c r="AG574" s="4"/>
    </row>
    <row r="575" spans="1:33" x14ac:dyDescent="0.25">
      <c r="A575" s="4" t="s">
        <v>1754</v>
      </c>
      <c r="B575" s="4">
        <v>149</v>
      </c>
      <c r="C575" s="4" t="s">
        <v>1754</v>
      </c>
      <c r="D575" s="4">
        <v>0</v>
      </c>
      <c r="E575" s="5">
        <v>1521736511000</v>
      </c>
      <c r="F575" s="5">
        <v>1521736514000</v>
      </c>
      <c r="G575" s="4">
        <v>0</v>
      </c>
      <c r="H575" s="6">
        <v>52375802</v>
      </c>
      <c r="I575" s="6">
        <v>4863773</v>
      </c>
      <c r="J575" s="4" t="s">
        <v>1521</v>
      </c>
      <c r="K575" s="4">
        <v>3</v>
      </c>
      <c r="L575" s="10">
        <v>9</v>
      </c>
      <c r="M575" s="10">
        <v>73</v>
      </c>
      <c r="N575" s="4" t="s">
        <v>3087</v>
      </c>
      <c r="O575" s="4">
        <v>41</v>
      </c>
      <c r="P575" s="4" t="s">
        <v>3572</v>
      </c>
      <c r="Q575" s="4" t="s">
        <v>1756</v>
      </c>
      <c r="R575" s="4"/>
      <c r="S575" s="4">
        <v>2</v>
      </c>
      <c r="T575" s="4">
        <v>0</v>
      </c>
      <c r="U575" s="4">
        <v>1</v>
      </c>
      <c r="V575" s="5">
        <v>1521734440000</v>
      </c>
      <c r="W575" s="5">
        <v>1521738040000</v>
      </c>
      <c r="X575" s="5">
        <v>1521740740000</v>
      </c>
      <c r="Y575" s="4">
        <v>129</v>
      </c>
      <c r="Z575" s="4">
        <v>28400</v>
      </c>
      <c r="AA575" s="4">
        <v>231</v>
      </c>
      <c r="AB575" s="4">
        <v>133</v>
      </c>
      <c r="AC575" s="4">
        <v>2</v>
      </c>
      <c r="AD575" s="4">
        <v>0</v>
      </c>
      <c r="AE575" s="4" t="s">
        <v>27</v>
      </c>
      <c r="AF575" s="4" t="s">
        <v>4</v>
      </c>
      <c r="AG575" s="4"/>
    </row>
    <row r="576" spans="1:33" x14ac:dyDescent="0.25">
      <c r="A576" s="4" t="s">
        <v>797</v>
      </c>
      <c r="B576" s="4">
        <v>4</v>
      </c>
      <c r="C576" s="4" t="s">
        <v>797</v>
      </c>
      <c r="D576" s="4">
        <v>3</v>
      </c>
      <c r="E576" s="5">
        <v>1521737116000</v>
      </c>
      <c r="F576" s="5">
        <v>1521737120000</v>
      </c>
      <c r="G576" s="4">
        <v>0</v>
      </c>
      <c r="H576" s="6">
        <v>52381647</v>
      </c>
      <c r="I576" s="6">
        <v>4845249</v>
      </c>
      <c r="J576" s="4" t="s">
        <v>1043</v>
      </c>
      <c r="K576" s="4">
        <v>3</v>
      </c>
      <c r="L576" s="10">
        <v>9</v>
      </c>
      <c r="M576" s="10">
        <v>73</v>
      </c>
      <c r="N576" s="4" t="s">
        <v>2832</v>
      </c>
      <c r="O576" s="4">
        <v>53</v>
      </c>
      <c r="P576" s="4" t="s">
        <v>2446</v>
      </c>
      <c r="Q576" s="4" t="s">
        <v>799</v>
      </c>
      <c r="R576" s="4"/>
      <c r="S576" s="4">
        <v>1</v>
      </c>
      <c r="T576" s="4">
        <v>0</v>
      </c>
      <c r="U576" s="4">
        <v>5</v>
      </c>
      <c r="V576" s="5">
        <v>1521734660000</v>
      </c>
      <c r="W576" s="5">
        <v>1521738260000</v>
      </c>
      <c r="X576" s="5">
        <v>1521740960000</v>
      </c>
      <c r="Y576" s="4">
        <v>249</v>
      </c>
      <c r="Z576" s="4">
        <v>28400</v>
      </c>
      <c r="AA576" s="4">
        <v>253</v>
      </c>
      <c r="AB576" s="4">
        <v>257</v>
      </c>
      <c r="AC576" s="4">
        <v>1</v>
      </c>
      <c r="AD576" s="4">
        <v>3</v>
      </c>
      <c r="AE576" s="4" t="s">
        <v>3</v>
      </c>
      <c r="AF576" s="4" t="s">
        <v>4</v>
      </c>
      <c r="AG576" s="4"/>
    </row>
    <row r="577" spans="1:33" x14ac:dyDescent="0.25">
      <c r="A577" s="4" t="s">
        <v>1736</v>
      </c>
      <c r="B577" s="4">
        <v>143</v>
      </c>
      <c r="C577" s="4" t="s">
        <v>1736</v>
      </c>
      <c r="D577" s="4">
        <v>3</v>
      </c>
      <c r="E577" s="5">
        <v>1521727578000</v>
      </c>
      <c r="F577" s="5">
        <v>1521727583000</v>
      </c>
      <c r="G577" s="4">
        <v>0</v>
      </c>
      <c r="H577" s="6">
        <v>52359216</v>
      </c>
      <c r="I577" s="6">
        <v>4864971</v>
      </c>
      <c r="J577" s="4" t="s">
        <v>2267</v>
      </c>
      <c r="K577" s="4">
        <v>3</v>
      </c>
      <c r="L577" s="10">
        <v>9</v>
      </c>
      <c r="M577" s="10">
        <v>74</v>
      </c>
      <c r="N577" s="4" t="s">
        <v>2590</v>
      </c>
      <c r="O577" s="4" t="s">
        <v>3228</v>
      </c>
      <c r="P577" s="4" t="s">
        <v>2591</v>
      </c>
      <c r="Q577" s="4" t="s">
        <v>1738</v>
      </c>
      <c r="R577" s="4"/>
      <c r="S577" s="4">
        <v>1</v>
      </c>
      <c r="T577" s="4">
        <v>0</v>
      </c>
      <c r="U577" s="4">
        <v>1</v>
      </c>
      <c r="V577" s="5">
        <v>1521727575000</v>
      </c>
      <c r="W577" s="5">
        <v>1521731175000</v>
      </c>
      <c r="X577" s="5">
        <v>1521733875000</v>
      </c>
      <c r="Y577" s="4">
        <v>333</v>
      </c>
      <c r="Z577" s="4">
        <v>28400</v>
      </c>
      <c r="AA577" s="4">
        <v>211</v>
      </c>
      <c r="AB577" s="4">
        <v>39</v>
      </c>
      <c r="AC577" s="4">
        <v>1</v>
      </c>
      <c r="AD577" s="4">
        <v>3</v>
      </c>
      <c r="AE577" s="4" t="s">
        <v>103</v>
      </c>
      <c r="AF577" s="4" t="s">
        <v>4</v>
      </c>
      <c r="AG577" s="4"/>
    </row>
    <row r="578" spans="1:33" x14ac:dyDescent="0.25">
      <c r="A578" s="7" t="s">
        <v>528</v>
      </c>
      <c r="B578" s="4">
        <v>130</v>
      </c>
      <c r="C578" s="7" t="s">
        <v>528</v>
      </c>
      <c r="D578" s="4">
        <v>0</v>
      </c>
      <c r="E578" s="5">
        <v>1521735455000</v>
      </c>
      <c r="F578" s="5">
        <v>1521735458000</v>
      </c>
      <c r="G578" s="4">
        <v>0</v>
      </c>
      <c r="H578" s="6">
        <v>52357488</v>
      </c>
      <c r="I578" s="6">
        <v>4859513</v>
      </c>
      <c r="J578" s="4" t="s">
        <v>775</v>
      </c>
      <c r="K578" s="4">
        <v>3</v>
      </c>
      <c r="L578" s="10">
        <v>9</v>
      </c>
      <c r="M578" s="10">
        <v>74</v>
      </c>
      <c r="N578" s="4" t="s">
        <v>3693</v>
      </c>
      <c r="O578" s="4">
        <v>142</v>
      </c>
      <c r="P578" s="4" t="s">
        <v>3694</v>
      </c>
      <c r="Q578" s="4" t="s">
        <v>530</v>
      </c>
      <c r="R578" s="4"/>
      <c r="S578" s="4">
        <v>3</v>
      </c>
      <c r="T578" s="4">
        <v>0</v>
      </c>
      <c r="U578" s="4">
        <v>1</v>
      </c>
      <c r="V578" s="5">
        <v>1521723677000</v>
      </c>
      <c r="W578" s="5">
        <v>1521727277000</v>
      </c>
      <c r="X578" s="5">
        <v>1521729977000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3</v>
      </c>
      <c r="AD578" s="4">
        <v>0</v>
      </c>
      <c r="AE578" s="4" t="s">
        <v>27</v>
      </c>
      <c r="AF578" s="4" t="s">
        <v>4</v>
      </c>
      <c r="AG578" s="4"/>
    </row>
    <row r="579" spans="1:33" x14ac:dyDescent="0.25">
      <c r="A579" s="4" t="s">
        <v>2122</v>
      </c>
      <c r="B579" s="4">
        <v>65</v>
      </c>
      <c r="C579" s="4" t="s">
        <v>2122</v>
      </c>
      <c r="D579" s="4">
        <v>1</v>
      </c>
      <c r="E579" s="5">
        <v>1521738998000</v>
      </c>
      <c r="F579" s="5">
        <v>1521739000000</v>
      </c>
      <c r="G579" s="4">
        <v>0</v>
      </c>
      <c r="H579" s="6">
        <v>52386267</v>
      </c>
      <c r="I579" s="6">
        <v>4847163</v>
      </c>
      <c r="J579" s="4" t="s">
        <v>1725</v>
      </c>
      <c r="K579" s="4">
        <v>3</v>
      </c>
      <c r="L579" s="10">
        <v>9</v>
      </c>
      <c r="M579" s="10">
        <v>75</v>
      </c>
      <c r="N579" s="4" t="s">
        <v>3109</v>
      </c>
      <c r="O579" s="4">
        <v>1</v>
      </c>
      <c r="P579" s="4" t="s">
        <v>3110</v>
      </c>
      <c r="Q579" s="4" t="s">
        <v>2124</v>
      </c>
      <c r="R579" s="4"/>
      <c r="S579" s="4">
        <v>2</v>
      </c>
      <c r="T579" s="4">
        <v>0</v>
      </c>
      <c r="U579" s="4">
        <v>1</v>
      </c>
      <c r="V579" s="5">
        <v>1521728344000</v>
      </c>
      <c r="W579" s="5">
        <v>1521731944000</v>
      </c>
      <c r="X579" s="5">
        <v>1521734644000</v>
      </c>
      <c r="Y579" s="4">
        <v>320</v>
      </c>
      <c r="Z579" s="4">
        <v>28400</v>
      </c>
      <c r="AA579" s="4">
        <v>230</v>
      </c>
      <c r="AB579" s="4">
        <v>268</v>
      </c>
      <c r="AC579" s="4">
        <v>2</v>
      </c>
      <c r="AD579" s="4">
        <v>1</v>
      </c>
      <c r="AE579" s="4" t="s">
        <v>111</v>
      </c>
      <c r="AF579" s="4" t="s">
        <v>4</v>
      </c>
      <c r="AG579" s="4"/>
    </row>
    <row r="580" spans="1:33" x14ac:dyDescent="0.25">
      <c r="A580" s="4" t="s">
        <v>1407</v>
      </c>
      <c r="B580" s="4">
        <v>289</v>
      </c>
      <c r="C580" s="4" t="s">
        <v>1407</v>
      </c>
      <c r="D580" s="4">
        <v>0</v>
      </c>
      <c r="E580" s="5">
        <v>1521726850000</v>
      </c>
      <c r="F580" s="5">
        <v>1521726852000</v>
      </c>
      <c r="G580" s="4">
        <v>0</v>
      </c>
      <c r="H580" s="6">
        <v>52386721</v>
      </c>
      <c r="I580" s="6">
        <v>4846326</v>
      </c>
      <c r="J580" s="4" t="s">
        <v>1891</v>
      </c>
      <c r="K580" s="4">
        <v>3</v>
      </c>
      <c r="L580" s="10">
        <v>9</v>
      </c>
      <c r="M580" s="10">
        <v>75</v>
      </c>
      <c r="N580" s="4" t="s">
        <v>2468</v>
      </c>
      <c r="O580" s="4">
        <v>681</v>
      </c>
      <c r="P580" s="4" t="s">
        <v>3491</v>
      </c>
      <c r="Q580" s="4" t="s">
        <v>1409</v>
      </c>
      <c r="R580" s="4"/>
      <c r="S580" s="4">
        <v>1</v>
      </c>
      <c r="T580" s="4">
        <v>0</v>
      </c>
      <c r="U580" s="4">
        <v>2</v>
      </c>
      <c r="V580" s="5">
        <v>1521554900000</v>
      </c>
      <c r="W580" s="5">
        <v>1521558500000</v>
      </c>
      <c r="X580" s="5">
        <v>1521561200000</v>
      </c>
      <c r="Y580" s="4">
        <v>303</v>
      </c>
      <c r="Z580" s="4">
        <v>28400</v>
      </c>
      <c r="AA580" s="4">
        <v>202</v>
      </c>
      <c r="AB580" s="4">
        <v>20</v>
      </c>
      <c r="AC580" s="4">
        <v>1</v>
      </c>
      <c r="AD580" s="4">
        <v>0</v>
      </c>
      <c r="AE580" s="4" t="s">
        <v>11</v>
      </c>
      <c r="AF580" s="4" t="s">
        <v>4</v>
      </c>
      <c r="AG580" s="4"/>
    </row>
    <row r="581" spans="1:33" x14ac:dyDescent="0.25">
      <c r="A581" s="4" t="s">
        <v>656</v>
      </c>
      <c r="B581" s="4">
        <v>113</v>
      </c>
      <c r="C581" s="4" t="s">
        <v>656</v>
      </c>
      <c r="D581" s="4">
        <v>3</v>
      </c>
      <c r="E581" s="5">
        <v>1521716085000</v>
      </c>
      <c r="F581" s="5">
        <v>1521722397000</v>
      </c>
      <c r="G581" s="4">
        <v>0</v>
      </c>
      <c r="H581" s="6">
        <v>5238571</v>
      </c>
      <c r="I581" s="6">
        <v>4855046</v>
      </c>
      <c r="J581" s="4" t="s">
        <v>798</v>
      </c>
      <c r="K581" s="4">
        <v>3</v>
      </c>
      <c r="L581" s="10">
        <v>9</v>
      </c>
      <c r="M581" s="10">
        <v>75</v>
      </c>
      <c r="N581" s="4" t="s">
        <v>2626</v>
      </c>
      <c r="O581" s="4">
        <v>504</v>
      </c>
      <c r="P581" s="4">
        <v>1014</v>
      </c>
      <c r="Q581" s="4" t="s">
        <v>658</v>
      </c>
      <c r="R581" s="4"/>
      <c r="S581" s="4">
        <v>3</v>
      </c>
      <c r="T581" s="4">
        <v>0</v>
      </c>
      <c r="U581" s="4" t="s">
        <v>4</v>
      </c>
      <c r="V581" s="5" t="s">
        <v>4</v>
      </c>
      <c r="W581" s="5" t="s">
        <v>4</v>
      </c>
      <c r="X581" s="5" t="s">
        <v>4</v>
      </c>
      <c r="Y581" s="4" t="s">
        <v>4</v>
      </c>
      <c r="Z581" s="4">
        <v>28400</v>
      </c>
      <c r="AA581" s="4" t="s">
        <v>4</v>
      </c>
      <c r="AB581" s="4" t="s">
        <v>4</v>
      </c>
      <c r="AC581" s="4">
        <v>3</v>
      </c>
      <c r="AD581" s="4">
        <v>3</v>
      </c>
      <c r="AE581" s="4" t="s">
        <v>4</v>
      </c>
      <c r="AF581" s="4" t="s">
        <v>4</v>
      </c>
      <c r="AG581" s="4"/>
    </row>
    <row r="582" spans="1:33" x14ac:dyDescent="0.25">
      <c r="A582" s="4" t="s">
        <v>198</v>
      </c>
      <c r="B582" s="4">
        <v>65</v>
      </c>
      <c r="C582" s="4" t="s">
        <v>198</v>
      </c>
      <c r="D582" s="4">
        <v>5</v>
      </c>
      <c r="E582" s="5">
        <v>1521738367000</v>
      </c>
      <c r="F582" s="5">
        <v>1521738371000</v>
      </c>
      <c r="G582" s="4">
        <v>0</v>
      </c>
      <c r="H582" s="6">
        <v>52387683</v>
      </c>
      <c r="I582" s="6">
        <v>4882436</v>
      </c>
      <c r="J582" s="4" t="s">
        <v>2055</v>
      </c>
      <c r="K582" s="4">
        <v>3</v>
      </c>
      <c r="L582" s="10">
        <v>9</v>
      </c>
      <c r="M582" s="10">
        <v>76</v>
      </c>
      <c r="N582" s="4" t="s">
        <v>2474</v>
      </c>
      <c r="O582" s="4" t="s">
        <v>2475</v>
      </c>
      <c r="P582" s="4" t="s">
        <v>2476</v>
      </c>
      <c r="Q582" s="4" t="s">
        <v>200</v>
      </c>
      <c r="R582" s="4"/>
      <c r="S582" s="4">
        <v>3</v>
      </c>
      <c r="T582" s="4">
        <v>0</v>
      </c>
      <c r="U582" s="4">
        <v>5</v>
      </c>
      <c r="V582" s="5">
        <v>1521729066000</v>
      </c>
      <c r="W582" s="5">
        <v>1521732666000</v>
      </c>
      <c r="X582" s="5">
        <v>1521735366000</v>
      </c>
      <c r="Y582" s="4">
        <v>249</v>
      </c>
      <c r="Z582" s="4">
        <v>28400</v>
      </c>
      <c r="AA582" s="4">
        <v>274</v>
      </c>
      <c r="AB582" s="4">
        <v>257</v>
      </c>
      <c r="AC582" s="4">
        <v>3</v>
      </c>
      <c r="AD582" s="4">
        <v>5</v>
      </c>
      <c r="AE582" s="4" t="s">
        <v>3</v>
      </c>
      <c r="AF582" s="4" t="s">
        <v>4</v>
      </c>
      <c r="AG582" s="4"/>
    </row>
    <row r="583" spans="1:33" x14ac:dyDescent="0.25">
      <c r="A583" s="4" t="s">
        <v>251</v>
      </c>
      <c r="B583" s="4">
        <v>39</v>
      </c>
      <c r="C583" s="4" t="s">
        <v>251</v>
      </c>
      <c r="D583" s="4">
        <v>0</v>
      </c>
      <c r="E583" s="5">
        <v>1521735838000</v>
      </c>
      <c r="F583" s="5">
        <v>1521735844000</v>
      </c>
      <c r="G583" s="4">
        <v>0</v>
      </c>
      <c r="H583" s="6">
        <v>52389907</v>
      </c>
      <c r="I583" s="6">
        <v>4888585</v>
      </c>
      <c r="J583" s="4" t="s">
        <v>1352</v>
      </c>
      <c r="K583" s="4">
        <v>3</v>
      </c>
      <c r="L583" s="10">
        <v>9</v>
      </c>
      <c r="M583" s="10">
        <v>76</v>
      </c>
      <c r="N583" s="4" t="s">
        <v>2565</v>
      </c>
      <c r="O583" s="4">
        <v>151</v>
      </c>
      <c r="P583" s="4" t="s">
        <v>2566</v>
      </c>
      <c r="Q583" s="4" t="s">
        <v>4</v>
      </c>
      <c r="R583" s="4"/>
      <c r="S583" s="4">
        <v>3</v>
      </c>
      <c r="T583" s="4">
        <v>0</v>
      </c>
      <c r="U583" s="4">
        <v>2</v>
      </c>
      <c r="V583" s="5">
        <v>1521554530000</v>
      </c>
      <c r="W583" s="5">
        <v>1521558130000</v>
      </c>
      <c r="X583" s="5">
        <v>1521560830000</v>
      </c>
      <c r="Y583" s="4">
        <v>303</v>
      </c>
      <c r="Z583" s="4">
        <v>28400</v>
      </c>
      <c r="AA583" s="4">
        <v>263</v>
      </c>
      <c r="AB583" s="4">
        <v>88</v>
      </c>
      <c r="AC583" s="4">
        <v>3</v>
      </c>
      <c r="AD583" s="4">
        <v>0</v>
      </c>
      <c r="AE583" s="4" t="s">
        <v>11</v>
      </c>
      <c r="AF583" s="4" t="s">
        <v>4</v>
      </c>
      <c r="AG583" s="4"/>
    </row>
    <row r="584" spans="1:33" x14ac:dyDescent="0.25">
      <c r="A584" s="4" t="s">
        <v>155</v>
      </c>
      <c r="B584" s="4">
        <v>130</v>
      </c>
      <c r="C584" s="4" t="s">
        <v>155</v>
      </c>
      <c r="D584" s="4">
        <v>1</v>
      </c>
      <c r="E584" s="5">
        <v>1521722264000</v>
      </c>
      <c r="F584" s="5">
        <v>1521722512000</v>
      </c>
      <c r="G584" s="4">
        <v>0</v>
      </c>
      <c r="H584" s="6">
        <v>52392981</v>
      </c>
      <c r="I584" s="6">
        <v>4868603</v>
      </c>
      <c r="J584" s="4" t="s">
        <v>2108</v>
      </c>
      <c r="K584" s="4">
        <v>3</v>
      </c>
      <c r="L584" s="10">
        <v>9</v>
      </c>
      <c r="M584" s="10">
        <v>76</v>
      </c>
      <c r="N584" s="4" t="s">
        <v>2468</v>
      </c>
      <c r="O584" s="4">
        <v>302</v>
      </c>
      <c r="P584" s="4" t="s">
        <v>3044</v>
      </c>
      <c r="Q584" s="4" t="s">
        <v>157</v>
      </c>
      <c r="R584" s="4"/>
      <c r="S584" s="4">
        <v>1</v>
      </c>
      <c r="T584" s="4">
        <v>0</v>
      </c>
      <c r="U584" s="4">
        <v>2</v>
      </c>
      <c r="V584" s="5">
        <v>1521558668000</v>
      </c>
      <c r="W584" s="5">
        <v>1521562268000</v>
      </c>
      <c r="X584" s="5">
        <v>1521564968000</v>
      </c>
      <c r="Y584" s="4">
        <v>303</v>
      </c>
      <c r="Z584" s="4">
        <v>9403</v>
      </c>
      <c r="AA584" s="4">
        <v>263</v>
      </c>
      <c r="AB584" s="4">
        <v>88</v>
      </c>
      <c r="AC584" s="4">
        <v>1</v>
      </c>
      <c r="AD584" s="4">
        <v>1</v>
      </c>
      <c r="AE584" s="4" t="s">
        <v>11</v>
      </c>
      <c r="AF584" s="4" t="s">
        <v>4</v>
      </c>
      <c r="AG584" s="4"/>
    </row>
    <row r="585" spans="1:33" x14ac:dyDescent="0.25">
      <c r="A585" s="4" t="s">
        <v>506</v>
      </c>
      <c r="B585" s="4">
        <v>242</v>
      </c>
      <c r="C585" s="4" t="s">
        <v>506</v>
      </c>
      <c r="D585" s="4">
        <v>3</v>
      </c>
      <c r="E585" s="5">
        <v>1521735628000</v>
      </c>
      <c r="F585" s="5">
        <v>1521735630000</v>
      </c>
      <c r="G585" s="4">
        <v>0</v>
      </c>
      <c r="H585" s="6">
        <v>52389888</v>
      </c>
      <c r="I585" s="6">
        <v>4875559</v>
      </c>
      <c r="J585" s="4" t="s">
        <v>1343</v>
      </c>
      <c r="K585" s="4">
        <v>3</v>
      </c>
      <c r="L585" s="10">
        <v>9</v>
      </c>
      <c r="M585" s="10">
        <v>76</v>
      </c>
      <c r="N585" s="4" t="s">
        <v>2733</v>
      </c>
      <c r="O585" s="4">
        <v>88</v>
      </c>
      <c r="P585" s="4" t="s">
        <v>2734</v>
      </c>
      <c r="Q585" s="4" t="s">
        <v>508</v>
      </c>
      <c r="R585" s="4"/>
      <c r="S585" s="4">
        <v>1</v>
      </c>
      <c r="T585" s="4">
        <v>0</v>
      </c>
      <c r="U585" s="4">
        <v>5</v>
      </c>
      <c r="V585" s="5">
        <v>1521734849000</v>
      </c>
      <c r="W585" s="5">
        <v>1521738449000</v>
      </c>
      <c r="X585" s="5">
        <v>1521741149000</v>
      </c>
      <c r="Y585" s="4">
        <v>249</v>
      </c>
      <c r="Z585" s="4">
        <v>28400</v>
      </c>
      <c r="AA585" s="4">
        <v>253</v>
      </c>
      <c r="AB585" s="4">
        <v>257</v>
      </c>
      <c r="AC585" s="4">
        <v>1</v>
      </c>
      <c r="AD585" s="4">
        <v>3</v>
      </c>
      <c r="AE585" s="4" t="s">
        <v>3</v>
      </c>
      <c r="AF585" s="4" t="s">
        <v>4</v>
      </c>
      <c r="AG585" s="4"/>
    </row>
    <row r="586" spans="1:33" x14ac:dyDescent="0.25">
      <c r="A586" s="4" t="s">
        <v>1706</v>
      </c>
      <c r="B586" s="4">
        <v>333</v>
      </c>
      <c r="C586" s="4" t="s">
        <v>1706</v>
      </c>
      <c r="D586" s="4">
        <v>1</v>
      </c>
      <c r="E586" s="5">
        <v>1521735443000</v>
      </c>
      <c r="F586" s="5">
        <v>1521735444000</v>
      </c>
      <c r="G586" s="4">
        <v>0</v>
      </c>
      <c r="H586" s="6">
        <v>52386453</v>
      </c>
      <c r="I586" s="6">
        <v>4867349</v>
      </c>
      <c r="J586" s="4" t="s">
        <v>748</v>
      </c>
      <c r="K586" s="4">
        <v>3</v>
      </c>
      <c r="L586" s="10">
        <v>9</v>
      </c>
      <c r="M586" s="10">
        <v>76</v>
      </c>
      <c r="N586" s="4" t="s">
        <v>3182</v>
      </c>
      <c r="O586" s="4">
        <v>12</v>
      </c>
      <c r="P586" s="4" t="s">
        <v>3183</v>
      </c>
      <c r="Q586" s="4" t="s">
        <v>1708</v>
      </c>
      <c r="R586" s="4"/>
      <c r="S586" s="4">
        <v>3</v>
      </c>
      <c r="T586" s="4">
        <v>0</v>
      </c>
      <c r="U586" s="4">
        <v>4</v>
      </c>
      <c r="V586" s="5">
        <v>1521735441000</v>
      </c>
      <c r="W586" s="5">
        <v>1521739041000</v>
      </c>
      <c r="X586" s="5">
        <v>1521741741000</v>
      </c>
      <c r="Y586" s="4">
        <v>248</v>
      </c>
      <c r="Z586" s="4">
        <v>28400</v>
      </c>
      <c r="AA586" s="4">
        <v>202</v>
      </c>
      <c r="AB586" s="4">
        <v>32</v>
      </c>
      <c r="AC586" s="4">
        <v>3</v>
      </c>
      <c r="AD586" s="4">
        <v>1</v>
      </c>
      <c r="AE586" s="4" t="s">
        <v>214</v>
      </c>
      <c r="AF586" s="4" t="s">
        <v>4</v>
      </c>
      <c r="AG586" s="4"/>
    </row>
    <row r="587" spans="1:33" x14ac:dyDescent="0.25">
      <c r="A587" s="4" t="s">
        <v>1964</v>
      </c>
      <c r="B587" s="4">
        <v>112</v>
      </c>
      <c r="C587" s="4" t="s">
        <v>1964</v>
      </c>
      <c r="D587" s="4">
        <v>0</v>
      </c>
      <c r="E587" s="5">
        <v>1521738924000</v>
      </c>
      <c r="F587" s="5">
        <v>1521738941000</v>
      </c>
      <c r="G587" s="4">
        <v>0</v>
      </c>
      <c r="H587" s="6">
        <v>52388518</v>
      </c>
      <c r="I587" s="6">
        <v>4885018</v>
      </c>
      <c r="J587" s="4" t="s">
        <v>2170</v>
      </c>
      <c r="K587" s="4">
        <v>3</v>
      </c>
      <c r="L587" s="10">
        <v>9</v>
      </c>
      <c r="M587" s="10">
        <v>76</v>
      </c>
      <c r="N587" s="4" t="s">
        <v>2446</v>
      </c>
      <c r="O587" s="4" t="s">
        <v>2446</v>
      </c>
      <c r="P587" s="4" t="s">
        <v>2446</v>
      </c>
      <c r="Q587" s="4" t="s">
        <v>1966</v>
      </c>
      <c r="R587" s="4"/>
      <c r="S587" s="4">
        <v>1</v>
      </c>
      <c r="T587" s="4">
        <v>0</v>
      </c>
      <c r="U587" s="4">
        <v>4</v>
      </c>
      <c r="V587" s="5">
        <v>1521721924000</v>
      </c>
      <c r="W587" s="5">
        <v>1521725524000</v>
      </c>
      <c r="X587" s="5">
        <v>1521728224000</v>
      </c>
      <c r="Y587" s="4">
        <v>359</v>
      </c>
      <c r="Z587" s="4">
        <v>28400</v>
      </c>
      <c r="AA587" s="4">
        <v>226</v>
      </c>
      <c r="AB587" s="4">
        <v>78</v>
      </c>
      <c r="AC587" s="4">
        <v>1</v>
      </c>
      <c r="AD587" s="4">
        <v>0</v>
      </c>
      <c r="AE587" s="4" t="s">
        <v>93</v>
      </c>
      <c r="AF587" s="4" t="s">
        <v>4</v>
      </c>
      <c r="AG587" s="4"/>
    </row>
    <row r="588" spans="1:33" x14ac:dyDescent="0.25">
      <c r="A588" s="4" t="s">
        <v>255</v>
      </c>
      <c r="B588" s="4">
        <v>177</v>
      </c>
      <c r="C588" s="4" t="s">
        <v>255</v>
      </c>
      <c r="D588" s="4">
        <v>0</v>
      </c>
      <c r="E588" s="5">
        <v>1521735799000</v>
      </c>
      <c r="F588" s="5">
        <v>1521735800000</v>
      </c>
      <c r="G588" s="4">
        <v>0</v>
      </c>
      <c r="H588" s="6">
        <v>52390809</v>
      </c>
      <c r="I588" s="6">
        <v>4875366</v>
      </c>
      <c r="J588" s="4" t="s">
        <v>1360</v>
      </c>
      <c r="K588" s="4">
        <v>3</v>
      </c>
      <c r="L588" s="10">
        <v>9</v>
      </c>
      <c r="M588" s="10">
        <v>76</v>
      </c>
      <c r="N588" s="4" t="s">
        <v>3310</v>
      </c>
      <c r="O588" s="4">
        <v>1</v>
      </c>
      <c r="P588" s="4" t="s">
        <v>3311</v>
      </c>
      <c r="Q588" s="4" t="s">
        <v>257</v>
      </c>
      <c r="R588" s="4"/>
      <c r="S588" s="4">
        <v>2</v>
      </c>
      <c r="T588" s="4">
        <v>0</v>
      </c>
      <c r="U588" s="4">
        <v>5</v>
      </c>
      <c r="V588" s="5">
        <v>1521735797000</v>
      </c>
      <c r="W588" s="5">
        <v>1521739397000</v>
      </c>
      <c r="X588" s="5">
        <v>1521742097000</v>
      </c>
      <c r="Y588" s="4">
        <v>249</v>
      </c>
      <c r="Z588" s="4">
        <v>28400</v>
      </c>
      <c r="AA588" s="4">
        <v>253</v>
      </c>
      <c r="AB588" s="4">
        <v>257</v>
      </c>
      <c r="AC588" s="4">
        <v>2</v>
      </c>
      <c r="AD588" s="4">
        <v>0</v>
      </c>
      <c r="AE588" s="4" t="s">
        <v>3</v>
      </c>
      <c r="AF588" s="4" t="s">
        <v>4</v>
      </c>
      <c r="AG588" s="4"/>
    </row>
    <row r="589" spans="1:33" x14ac:dyDescent="0.25">
      <c r="A589" s="4" t="s">
        <v>744</v>
      </c>
      <c r="B589" s="4">
        <v>130</v>
      </c>
      <c r="C589" s="4" t="s">
        <v>744</v>
      </c>
      <c r="D589" s="4">
        <v>3</v>
      </c>
      <c r="E589" s="5">
        <v>1521737611000</v>
      </c>
      <c r="F589" s="5">
        <v>1521737646000</v>
      </c>
      <c r="G589" s="4">
        <v>0</v>
      </c>
      <c r="H589" s="6">
        <v>52386179</v>
      </c>
      <c r="I589" s="6">
        <v>4874699</v>
      </c>
      <c r="J589" s="4" t="s">
        <v>757</v>
      </c>
      <c r="K589" s="4">
        <v>3</v>
      </c>
      <c r="L589" s="10">
        <v>9</v>
      </c>
      <c r="M589" s="10">
        <v>76</v>
      </c>
      <c r="N589" s="4" t="s">
        <v>3576</v>
      </c>
      <c r="O589" s="4">
        <v>9</v>
      </c>
      <c r="P589" s="4" t="s">
        <v>3577</v>
      </c>
      <c r="Q589" s="4" t="s">
        <v>746</v>
      </c>
      <c r="R589" s="4"/>
      <c r="S589" s="4">
        <v>2</v>
      </c>
      <c r="T589" s="4">
        <v>0</v>
      </c>
      <c r="U589" s="4">
        <v>1</v>
      </c>
      <c r="V589" s="5">
        <v>1521721609000</v>
      </c>
      <c r="W589" s="5">
        <v>1521725209000</v>
      </c>
      <c r="X589" s="5">
        <v>1521727909000</v>
      </c>
      <c r="Y589" s="4">
        <v>333</v>
      </c>
      <c r="Z589" s="4">
        <v>28400</v>
      </c>
      <c r="AA589" s="4">
        <v>211</v>
      </c>
      <c r="AB589" s="4">
        <v>84</v>
      </c>
      <c r="AC589" s="4">
        <v>2</v>
      </c>
      <c r="AD589" s="4">
        <v>3</v>
      </c>
      <c r="AE589" s="4" t="s">
        <v>103</v>
      </c>
      <c r="AF589" s="4" t="s">
        <v>4</v>
      </c>
      <c r="AG589" s="4"/>
    </row>
    <row r="590" spans="1:33" x14ac:dyDescent="0.25">
      <c r="A590" s="4" t="s">
        <v>161</v>
      </c>
      <c r="B590" s="4">
        <v>149</v>
      </c>
      <c r="C590" s="4" t="s">
        <v>161</v>
      </c>
      <c r="D590" s="4">
        <v>0</v>
      </c>
      <c r="E590" s="5">
        <v>1521738131000</v>
      </c>
      <c r="F590" s="5">
        <v>1521738531000</v>
      </c>
      <c r="G590" s="4">
        <v>0</v>
      </c>
      <c r="H590" s="6">
        <v>52388571</v>
      </c>
      <c r="I590" s="6">
        <v>488915</v>
      </c>
      <c r="J590" s="4" t="s">
        <v>1182</v>
      </c>
      <c r="K590" s="4">
        <v>3</v>
      </c>
      <c r="L590" s="10">
        <v>9</v>
      </c>
      <c r="M590" s="10">
        <v>76</v>
      </c>
      <c r="N590" s="4" t="s">
        <v>3591</v>
      </c>
      <c r="O590" s="4">
        <v>58</v>
      </c>
      <c r="P590" s="4" t="s">
        <v>3592</v>
      </c>
      <c r="Q590" s="4" t="s">
        <v>163</v>
      </c>
      <c r="R590" s="4"/>
      <c r="S590" s="4">
        <v>2</v>
      </c>
      <c r="T590" s="4">
        <v>0</v>
      </c>
      <c r="U590" s="4">
        <v>2</v>
      </c>
      <c r="V590" s="5">
        <v>1521738029000</v>
      </c>
      <c r="W590" s="5">
        <v>1521741629000</v>
      </c>
      <c r="X590" s="5">
        <v>1521744329000</v>
      </c>
      <c r="Y590" s="4" t="s">
        <v>4</v>
      </c>
      <c r="Z590" s="4">
        <v>28400</v>
      </c>
      <c r="AA590" s="4" t="s">
        <v>4</v>
      </c>
      <c r="AB590" s="4" t="s">
        <v>4</v>
      </c>
      <c r="AC590" s="4">
        <v>2</v>
      </c>
      <c r="AD590" s="4">
        <v>0</v>
      </c>
      <c r="AE590" s="4" t="s">
        <v>4</v>
      </c>
      <c r="AF590" s="4" t="s">
        <v>4</v>
      </c>
      <c r="AG590" s="4"/>
    </row>
    <row r="591" spans="1:33" x14ac:dyDescent="0.25">
      <c r="A591" s="4" t="s">
        <v>2393</v>
      </c>
      <c r="B591" s="4">
        <v>149</v>
      </c>
      <c r="C591" s="4" t="s">
        <v>2393</v>
      </c>
      <c r="D591" s="4">
        <v>2</v>
      </c>
      <c r="E591" s="5">
        <v>1521737479000</v>
      </c>
      <c r="F591" s="5">
        <v>1521737482000</v>
      </c>
      <c r="G591" s="4">
        <v>0</v>
      </c>
      <c r="H591" s="6">
        <v>52386421</v>
      </c>
      <c r="I591" s="6">
        <v>4874305</v>
      </c>
      <c r="J591" s="4" t="s">
        <v>1168</v>
      </c>
      <c r="K591" s="4">
        <v>3</v>
      </c>
      <c r="L591" s="10">
        <v>9</v>
      </c>
      <c r="M591" s="10">
        <v>76</v>
      </c>
      <c r="N591" s="4" t="s">
        <v>3182</v>
      </c>
      <c r="O591" s="4">
        <v>7</v>
      </c>
      <c r="P591" s="4" t="s">
        <v>3183</v>
      </c>
      <c r="Q591" s="4" t="s">
        <v>2395</v>
      </c>
      <c r="R591" s="4"/>
      <c r="S591" s="4">
        <v>1</v>
      </c>
      <c r="T591" s="4">
        <v>0</v>
      </c>
      <c r="U591" s="4" t="s">
        <v>4</v>
      </c>
      <c r="V591" s="5" t="s">
        <v>4</v>
      </c>
      <c r="W591" s="5" t="s">
        <v>4</v>
      </c>
      <c r="X591" s="5" t="s">
        <v>4</v>
      </c>
      <c r="Y591" s="4" t="s">
        <v>4</v>
      </c>
      <c r="Z591" s="4">
        <v>28400</v>
      </c>
      <c r="AA591" s="4" t="s">
        <v>4</v>
      </c>
      <c r="AB591" s="4" t="s">
        <v>4</v>
      </c>
      <c r="AC591" s="4">
        <v>1</v>
      </c>
      <c r="AD591" s="4">
        <v>2</v>
      </c>
      <c r="AE591" s="4" t="s">
        <v>4</v>
      </c>
      <c r="AF591" s="4" t="s">
        <v>4</v>
      </c>
      <c r="AG591" s="4"/>
    </row>
    <row r="592" spans="1:33" x14ac:dyDescent="0.25">
      <c r="A592" s="4" t="s">
        <v>452</v>
      </c>
      <c r="B592" s="4">
        <v>350</v>
      </c>
      <c r="C592" s="4" t="s">
        <v>452</v>
      </c>
      <c r="D592" s="4">
        <v>0</v>
      </c>
      <c r="E592" s="5">
        <v>1521736429000</v>
      </c>
      <c r="F592" s="5">
        <v>1521736435000</v>
      </c>
      <c r="G592" s="4">
        <v>0</v>
      </c>
      <c r="H592" s="6">
        <v>52391081</v>
      </c>
      <c r="I592" s="6">
        <v>4881671</v>
      </c>
      <c r="J592" s="4" t="s">
        <v>2164</v>
      </c>
      <c r="K592" s="4">
        <v>3</v>
      </c>
      <c r="L592" s="10">
        <v>9</v>
      </c>
      <c r="M592" s="10">
        <v>76</v>
      </c>
      <c r="N592" s="4" t="s">
        <v>3747</v>
      </c>
      <c r="O592" s="4" t="s">
        <v>3748</v>
      </c>
      <c r="P592" s="4" t="s">
        <v>3749</v>
      </c>
      <c r="Q592" s="4" t="s">
        <v>4</v>
      </c>
      <c r="R592" s="4"/>
      <c r="S592" s="4">
        <v>2</v>
      </c>
      <c r="T592" s="4">
        <v>0</v>
      </c>
      <c r="U592" s="4">
        <v>3</v>
      </c>
      <c r="V592" s="5">
        <v>1521725180000</v>
      </c>
      <c r="W592" s="5">
        <v>1521728780000</v>
      </c>
      <c r="X592" s="5">
        <v>1521731480000</v>
      </c>
      <c r="Y592" s="4">
        <v>94</v>
      </c>
      <c r="Z592" s="4">
        <v>28400</v>
      </c>
      <c r="AA592" s="4">
        <v>203</v>
      </c>
      <c r="AB592" s="4">
        <v>90</v>
      </c>
      <c r="AC592" s="4">
        <v>2</v>
      </c>
      <c r="AD592" s="4">
        <v>0</v>
      </c>
      <c r="AE592" s="4" t="s">
        <v>108</v>
      </c>
      <c r="AF592" s="4" t="s">
        <v>4</v>
      </c>
      <c r="AG592" s="4"/>
    </row>
    <row r="593" spans="1:33" x14ac:dyDescent="0.25">
      <c r="A593" s="4" t="s">
        <v>626</v>
      </c>
      <c r="B593" s="4">
        <v>149</v>
      </c>
      <c r="C593" s="4" t="s">
        <v>626</v>
      </c>
      <c r="D593" s="4">
        <v>5</v>
      </c>
      <c r="E593" s="5">
        <v>1521700518000</v>
      </c>
      <c r="F593" s="5">
        <v>1521722616000</v>
      </c>
      <c r="G593" s="4">
        <v>0</v>
      </c>
      <c r="H593" s="6">
        <v>52391671</v>
      </c>
      <c r="I593" s="6">
        <v>4872015</v>
      </c>
      <c r="J593" s="4" t="s">
        <v>760</v>
      </c>
      <c r="K593" s="4">
        <v>3</v>
      </c>
      <c r="L593" s="10">
        <v>9</v>
      </c>
      <c r="M593" s="10">
        <v>76</v>
      </c>
      <c r="N593" s="4" t="s">
        <v>3754</v>
      </c>
      <c r="O593" s="4">
        <v>11</v>
      </c>
      <c r="P593" s="4" t="s">
        <v>3755</v>
      </c>
      <c r="Q593" s="4" t="s">
        <v>628</v>
      </c>
      <c r="R593" s="4"/>
      <c r="S593" s="4">
        <v>2</v>
      </c>
      <c r="T593" s="4">
        <v>0</v>
      </c>
      <c r="U593" s="4" t="s">
        <v>4</v>
      </c>
      <c r="V593" s="5" t="s">
        <v>4</v>
      </c>
      <c r="W593" s="5" t="s">
        <v>4</v>
      </c>
      <c r="X593" s="5" t="s">
        <v>4</v>
      </c>
      <c r="Y593" s="4" t="s">
        <v>4</v>
      </c>
      <c r="Z593" s="4">
        <v>28400</v>
      </c>
      <c r="AA593" s="4" t="s">
        <v>4</v>
      </c>
      <c r="AB593" s="4" t="s">
        <v>4</v>
      </c>
      <c r="AC593" s="4">
        <v>2</v>
      </c>
      <c r="AD593" s="4">
        <v>5</v>
      </c>
      <c r="AE593" s="4" t="s">
        <v>4</v>
      </c>
      <c r="AF593" s="4" t="s">
        <v>4</v>
      </c>
      <c r="AG593" s="4"/>
    </row>
    <row r="594" spans="1:33" x14ac:dyDescent="0.25">
      <c r="A594" s="4" t="s">
        <v>136</v>
      </c>
      <c r="B594" s="4">
        <v>113</v>
      </c>
      <c r="C594" s="4" t="s">
        <v>136</v>
      </c>
      <c r="D594" s="4">
        <v>0</v>
      </c>
      <c r="E594" s="5">
        <v>1521738325000</v>
      </c>
      <c r="F594" s="5">
        <v>1521738331000</v>
      </c>
      <c r="G594" s="4">
        <v>0</v>
      </c>
      <c r="H594" s="6">
        <v>52387256</v>
      </c>
      <c r="I594" s="6">
        <v>4866954</v>
      </c>
      <c r="J594" s="4" t="s">
        <v>1873</v>
      </c>
      <c r="K594" s="4">
        <v>3</v>
      </c>
      <c r="L594" s="10">
        <v>9</v>
      </c>
      <c r="M594" s="10">
        <v>76</v>
      </c>
      <c r="N594" s="4" t="s">
        <v>3182</v>
      </c>
      <c r="O594" s="4">
        <v>14</v>
      </c>
      <c r="P594" s="4" t="s">
        <v>3183</v>
      </c>
      <c r="Q594" s="4" t="s">
        <v>138</v>
      </c>
      <c r="R594" s="4"/>
      <c r="S594" s="4">
        <v>2</v>
      </c>
      <c r="T594" s="4">
        <v>0</v>
      </c>
      <c r="U594" s="4">
        <v>5</v>
      </c>
      <c r="V594" s="5">
        <v>1521721839000</v>
      </c>
      <c r="W594" s="5">
        <v>1521725439000</v>
      </c>
      <c r="X594" s="5">
        <v>1521728139000</v>
      </c>
      <c r="Y594" s="4">
        <v>249</v>
      </c>
      <c r="Z594" s="4">
        <v>28400</v>
      </c>
      <c r="AA594" s="4">
        <v>274</v>
      </c>
      <c r="AB594" s="4">
        <v>257</v>
      </c>
      <c r="AC594" s="4">
        <v>2</v>
      </c>
      <c r="AD594" s="4">
        <v>0</v>
      </c>
      <c r="AE594" s="4" t="s">
        <v>3</v>
      </c>
      <c r="AF594" s="4" t="s">
        <v>4</v>
      </c>
      <c r="AG594" s="4"/>
    </row>
    <row r="595" spans="1:33" x14ac:dyDescent="0.25">
      <c r="A595" s="4" t="s">
        <v>421</v>
      </c>
      <c r="B595" s="4">
        <v>142</v>
      </c>
      <c r="C595" s="4" t="s">
        <v>421</v>
      </c>
      <c r="D595" s="4">
        <v>3</v>
      </c>
      <c r="E595" s="5">
        <v>1521730120000</v>
      </c>
      <c r="F595" s="5">
        <v>1521730125000</v>
      </c>
      <c r="G595" s="4">
        <v>0</v>
      </c>
      <c r="H595" s="6">
        <v>52382179</v>
      </c>
      <c r="I595" s="6">
        <v>4875703</v>
      </c>
      <c r="J595" s="4" t="s">
        <v>2223</v>
      </c>
      <c r="K595" s="4">
        <v>3</v>
      </c>
      <c r="L595" s="10">
        <v>9</v>
      </c>
      <c r="M595" s="10">
        <v>77</v>
      </c>
      <c r="N595" s="4" t="s">
        <v>2471</v>
      </c>
      <c r="O595" s="4">
        <v>259</v>
      </c>
      <c r="P595" s="4" t="s">
        <v>2472</v>
      </c>
      <c r="Q595" s="4" t="s">
        <v>423</v>
      </c>
      <c r="R595" s="4"/>
      <c r="S595" s="4">
        <v>2</v>
      </c>
      <c r="T595" s="4">
        <v>0</v>
      </c>
      <c r="U595" s="4">
        <v>5</v>
      </c>
      <c r="V595" s="5">
        <v>1521561798000</v>
      </c>
      <c r="W595" s="5">
        <v>1521565398000</v>
      </c>
      <c r="X595" s="5">
        <v>1521568098000</v>
      </c>
      <c r="Y595" s="4">
        <v>249</v>
      </c>
      <c r="Z595" s="4">
        <v>28400</v>
      </c>
      <c r="AA595" s="4">
        <v>253</v>
      </c>
      <c r="AB595" s="4">
        <v>257</v>
      </c>
      <c r="AC595" s="4">
        <v>2</v>
      </c>
      <c r="AD595" s="4">
        <v>3</v>
      </c>
      <c r="AE595" s="4" t="s">
        <v>3</v>
      </c>
      <c r="AF595" s="4" t="s">
        <v>4</v>
      </c>
      <c r="AG595" s="4"/>
    </row>
    <row r="596" spans="1:33" x14ac:dyDescent="0.25">
      <c r="A596" s="4" t="s">
        <v>35</v>
      </c>
      <c r="B596" s="4">
        <v>9</v>
      </c>
      <c r="C596" s="4" t="s">
        <v>35</v>
      </c>
      <c r="D596" s="4">
        <v>2</v>
      </c>
      <c r="E596" s="5">
        <v>1521730921000</v>
      </c>
      <c r="F596" s="5">
        <v>1521730923000</v>
      </c>
      <c r="G596" s="4">
        <v>0</v>
      </c>
      <c r="H596" s="6">
        <v>52382819</v>
      </c>
      <c r="I596" s="6">
        <v>4874987</v>
      </c>
      <c r="J596" s="4" t="s">
        <v>789</v>
      </c>
      <c r="K596" s="4">
        <v>3</v>
      </c>
      <c r="L596" s="10">
        <v>9</v>
      </c>
      <c r="M596" s="10">
        <v>77</v>
      </c>
      <c r="N596" s="4" t="s">
        <v>2659</v>
      </c>
      <c r="O596" s="4" t="s">
        <v>2660</v>
      </c>
      <c r="P596" s="4" t="s">
        <v>2661</v>
      </c>
      <c r="Q596" s="4" t="s">
        <v>37</v>
      </c>
      <c r="R596" s="4"/>
      <c r="S596" s="4">
        <v>2</v>
      </c>
      <c r="T596" s="4">
        <v>0</v>
      </c>
      <c r="U596" s="4">
        <v>2</v>
      </c>
      <c r="V596" s="5">
        <v>1521730921000</v>
      </c>
      <c r="W596" s="5">
        <v>1521734521000</v>
      </c>
      <c r="X596" s="5">
        <v>1521737221000</v>
      </c>
      <c r="Y596" s="4">
        <v>310</v>
      </c>
      <c r="Z596" s="4">
        <v>28400</v>
      </c>
      <c r="AA596" s="4">
        <v>278</v>
      </c>
      <c r="AB596" s="4">
        <v>251</v>
      </c>
      <c r="AC596" s="4">
        <v>2</v>
      </c>
      <c r="AD596" s="4">
        <v>2</v>
      </c>
      <c r="AE596" s="4" t="s">
        <v>38</v>
      </c>
      <c r="AF596" s="4" t="s">
        <v>4</v>
      </c>
      <c r="AG596" s="4"/>
    </row>
    <row r="597" spans="1:33" x14ac:dyDescent="0.25">
      <c r="A597" s="4" t="s">
        <v>1458</v>
      </c>
      <c r="B597" s="4">
        <v>127</v>
      </c>
      <c r="C597" s="4" t="s">
        <v>1458</v>
      </c>
      <c r="D597" s="4">
        <v>0</v>
      </c>
      <c r="E597" s="5">
        <v>1521737664000</v>
      </c>
      <c r="F597" s="5">
        <v>1521737676000</v>
      </c>
      <c r="G597" s="4">
        <v>0</v>
      </c>
      <c r="H597" s="6">
        <v>52384419</v>
      </c>
      <c r="I597" s="6">
        <v>4875001</v>
      </c>
      <c r="J597" s="4" t="s">
        <v>556</v>
      </c>
      <c r="K597" s="4">
        <v>3</v>
      </c>
      <c r="L597" s="10">
        <v>9</v>
      </c>
      <c r="M597" s="10">
        <v>77</v>
      </c>
      <c r="N597" s="4" t="s">
        <v>2446</v>
      </c>
      <c r="O597" s="4" t="s">
        <v>2446</v>
      </c>
      <c r="P597" s="4" t="s">
        <v>2446</v>
      </c>
      <c r="Q597" s="4" t="s">
        <v>1459</v>
      </c>
      <c r="R597" s="4"/>
      <c r="S597" s="4">
        <v>2</v>
      </c>
      <c r="T597" s="4">
        <v>0</v>
      </c>
      <c r="U597" s="4">
        <v>3</v>
      </c>
      <c r="V597" s="5">
        <v>1521729643000</v>
      </c>
      <c r="W597" s="5">
        <v>1521733243000</v>
      </c>
      <c r="X597" s="5">
        <v>1521735943000</v>
      </c>
      <c r="Y597" s="4">
        <v>135</v>
      </c>
      <c r="Z597" s="4">
        <v>28400</v>
      </c>
      <c r="AA597" s="4">
        <v>205</v>
      </c>
      <c r="AB597" s="4">
        <v>35</v>
      </c>
      <c r="AC597" s="4">
        <v>2</v>
      </c>
      <c r="AD597" s="4">
        <v>0</v>
      </c>
      <c r="AE597" s="4" t="s">
        <v>23</v>
      </c>
      <c r="AF597" s="4" t="s">
        <v>4</v>
      </c>
      <c r="AG597" s="4"/>
    </row>
    <row r="598" spans="1:33" x14ac:dyDescent="0.25">
      <c r="A598" s="4" t="s">
        <v>1222</v>
      </c>
      <c r="B598" s="4">
        <v>277</v>
      </c>
      <c r="C598" s="4" t="s">
        <v>1222</v>
      </c>
      <c r="D598" s="4">
        <v>0</v>
      </c>
      <c r="E598" s="5">
        <v>1521738411000</v>
      </c>
      <c r="F598" s="5">
        <v>1521738413000</v>
      </c>
      <c r="G598" s="4">
        <v>0</v>
      </c>
      <c r="H598" s="6">
        <v>52385248</v>
      </c>
      <c r="I598" s="6">
        <v>4881576</v>
      </c>
      <c r="J598" s="4" t="s">
        <v>1244</v>
      </c>
      <c r="K598" s="4">
        <v>3</v>
      </c>
      <c r="L598" s="10">
        <v>9</v>
      </c>
      <c r="M598" s="10">
        <v>77</v>
      </c>
      <c r="N598" s="4" t="s">
        <v>3623</v>
      </c>
      <c r="O598" s="4">
        <v>334</v>
      </c>
      <c r="P598" s="4" t="s">
        <v>3624</v>
      </c>
      <c r="Q598" s="4" t="s">
        <v>1224</v>
      </c>
      <c r="R598" s="4"/>
      <c r="S598" s="4">
        <v>1</v>
      </c>
      <c r="T598" s="4">
        <v>0</v>
      </c>
      <c r="U598" s="4">
        <v>5</v>
      </c>
      <c r="V598" s="5">
        <v>1521738407000</v>
      </c>
      <c r="W598" s="5">
        <v>1521742007000</v>
      </c>
      <c r="X598" s="5">
        <v>1521744707000</v>
      </c>
      <c r="Y598" s="4" t="s">
        <v>4</v>
      </c>
      <c r="Z598" s="4">
        <v>28400</v>
      </c>
      <c r="AA598" s="4" t="s">
        <v>4</v>
      </c>
      <c r="AB598" s="4" t="s">
        <v>4</v>
      </c>
      <c r="AC598" s="4">
        <v>1</v>
      </c>
      <c r="AD598" s="4">
        <v>0</v>
      </c>
      <c r="AE598" s="4" t="s">
        <v>4</v>
      </c>
      <c r="AF598" s="4" t="s">
        <v>4</v>
      </c>
      <c r="AG598" s="4"/>
    </row>
    <row r="599" spans="1:33" x14ac:dyDescent="0.25">
      <c r="A599" s="4" t="s">
        <v>1730</v>
      </c>
      <c r="B599" s="4">
        <v>149</v>
      </c>
      <c r="C599" s="4" t="s">
        <v>1730</v>
      </c>
      <c r="D599" s="4">
        <v>5</v>
      </c>
      <c r="E599" s="5">
        <v>1521739277000</v>
      </c>
      <c r="F599" s="5">
        <v>1521739301000</v>
      </c>
      <c r="G599" s="4">
        <v>0</v>
      </c>
      <c r="H599" s="6">
        <v>52385425</v>
      </c>
      <c r="I599" s="6">
        <v>4869545</v>
      </c>
      <c r="J599" s="4" t="s">
        <v>2349</v>
      </c>
      <c r="K599" s="4">
        <v>3</v>
      </c>
      <c r="L599" s="10">
        <v>9</v>
      </c>
      <c r="M599" s="10">
        <v>77</v>
      </c>
      <c r="N599" s="4" t="s">
        <v>2626</v>
      </c>
      <c r="O599" s="4" t="s">
        <v>3643</v>
      </c>
      <c r="P599" s="4" t="s">
        <v>3644</v>
      </c>
      <c r="Q599" s="4" t="s">
        <v>1732</v>
      </c>
      <c r="R599" s="4"/>
      <c r="S599" s="4">
        <v>1</v>
      </c>
      <c r="T599" s="4">
        <v>0</v>
      </c>
      <c r="U599" s="4">
        <v>1</v>
      </c>
      <c r="V599" s="5">
        <v>1521729717000</v>
      </c>
      <c r="W599" s="5">
        <v>1521733317000</v>
      </c>
      <c r="X599" s="5">
        <v>1521736017000</v>
      </c>
      <c r="Y599" s="4">
        <v>361</v>
      </c>
      <c r="Z599" s="4">
        <v>28400</v>
      </c>
      <c r="AA599" s="4">
        <v>264</v>
      </c>
      <c r="AB599" s="4">
        <v>111</v>
      </c>
      <c r="AC599" s="4">
        <v>1</v>
      </c>
      <c r="AD599" s="4">
        <v>5</v>
      </c>
      <c r="AE599" s="4" t="s">
        <v>21</v>
      </c>
      <c r="AF599" s="4" t="s">
        <v>4</v>
      </c>
      <c r="AG599" s="4"/>
    </row>
    <row r="600" spans="1:33" x14ac:dyDescent="0.25">
      <c r="A600" s="4" t="s">
        <v>1333</v>
      </c>
      <c r="B600" s="4">
        <v>248</v>
      </c>
      <c r="C600" s="4" t="s">
        <v>1333</v>
      </c>
      <c r="D600" s="4">
        <v>1</v>
      </c>
      <c r="E600" s="5">
        <v>1521738640000</v>
      </c>
      <c r="F600" s="5">
        <v>1521738651000</v>
      </c>
      <c r="G600" s="4">
        <v>0</v>
      </c>
      <c r="H600" s="6">
        <v>52384991</v>
      </c>
      <c r="I600" s="6">
        <v>488007</v>
      </c>
      <c r="J600" s="4" t="s">
        <v>927</v>
      </c>
      <c r="K600" s="4">
        <v>3</v>
      </c>
      <c r="L600" s="10">
        <v>9</v>
      </c>
      <c r="M600" s="10">
        <v>77</v>
      </c>
      <c r="N600" s="4" t="s">
        <v>2471</v>
      </c>
      <c r="O600" s="4" t="s">
        <v>2912</v>
      </c>
      <c r="P600" s="4" t="s">
        <v>2913</v>
      </c>
      <c r="Q600" s="4" t="s">
        <v>1335</v>
      </c>
      <c r="R600" s="4"/>
      <c r="S600" s="4">
        <v>1</v>
      </c>
      <c r="T600" s="4">
        <v>0</v>
      </c>
      <c r="U600" s="4">
        <v>1</v>
      </c>
      <c r="V600" s="5">
        <v>1521735233000</v>
      </c>
      <c r="W600" s="5">
        <v>1521738833000</v>
      </c>
      <c r="X600" s="5">
        <v>1521741533000</v>
      </c>
      <c r="Y600" s="4">
        <v>333</v>
      </c>
      <c r="Z600" s="4">
        <v>28400</v>
      </c>
      <c r="AA600" s="4">
        <v>211</v>
      </c>
      <c r="AB600" s="4">
        <v>84</v>
      </c>
      <c r="AC600" s="4">
        <v>1</v>
      </c>
      <c r="AD600" s="4">
        <v>1</v>
      </c>
      <c r="AE600" s="4" t="s">
        <v>103</v>
      </c>
      <c r="AF600" s="4" t="s">
        <v>4</v>
      </c>
      <c r="AG600" s="4"/>
    </row>
    <row r="601" spans="1:33" x14ac:dyDescent="0.25">
      <c r="A601" s="4" t="s">
        <v>1240</v>
      </c>
      <c r="B601" s="4">
        <v>59</v>
      </c>
      <c r="C601" s="4" t="s">
        <v>1240</v>
      </c>
      <c r="D601" s="4">
        <v>0</v>
      </c>
      <c r="E601" s="5">
        <v>1521725491000</v>
      </c>
      <c r="F601" s="5">
        <v>1521725516000</v>
      </c>
      <c r="G601" s="4">
        <v>0</v>
      </c>
      <c r="H601" s="6">
        <v>52381014</v>
      </c>
      <c r="I601" s="6">
        <v>4869808</v>
      </c>
      <c r="J601" s="4" t="s">
        <v>2373</v>
      </c>
      <c r="K601" s="4">
        <v>3</v>
      </c>
      <c r="L601" s="10">
        <v>9</v>
      </c>
      <c r="M601" s="10">
        <v>77</v>
      </c>
      <c r="N601" s="4" t="s">
        <v>2914</v>
      </c>
      <c r="O601" s="4">
        <v>176</v>
      </c>
      <c r="P601" s="4" t="s">
        <v>2915</v>
      </c>
      <c r="Q601" s="4" t="s">
        <v>1242</v>
      </c>
      <c r="R601" s="4"/>
      <c r="S601" s="4">
        <v>1</v>
      </c>
      <c r="T601" s="4">
        <v>0</v>
      </c>
      <c r="U601" s="4">
        <v>5</v>
      </c>
      <c r="V601" s="5">
        <v>1521552293000</v>
      </c>
      <c r="W601" s="5">
        <v>1521555893000</v>
      </c>
      <c r="X601" s="5">
        <v>1521558593000</v>
      </c>
      <c r="Y601" s="4">
        <v>249</v>
      </c>
      <c r="Z601" s="4">
        <v>28400</v>
      </c>
      <c r="AA601" s="4">
        <v>274</v>
      </c>
      <c r="AB601" s="4">
        <v>275</v>
      </c>
      <c r="AC601" s="4">
        <v>1</v>
      </c>
      <c r="AD601" s="4">
        <v>0</v>
      </c>
      <c r="AE601" s="4" t="s">
        <v>3</v>
      </c>
      <c r="AF601" s="4" t="s">
        <v>4</v>
      </c>
      <c r="AG601" s="4"/>
    </row>
    <row r="602" spans="1:33" x14ac:dyDescent="0.25">
      <c r="A602" s="4" t="s">
        <v>269</v>
      </c>
      <c r="B602" s="4">
        <v>131</v>
      </c>
      <c r="C602" s="4" t="s">
        <v>269</v>
      </c>
      <c r="D602" s="4">
        <v>4</v>
      </c>
      <c r="E602" s="5">
        <v>1521734105000</v>
      </c>
      <c r="F602" s="5">
        <v>1521734114000</v>
      </c>
      <c r="G602" s="4">
        <v>0</v>
      </c>
      <c r="H602" s="6">
        <v>52370372</v>
      </c>
      <c r="I602" s="6">
        <v>485103</v>
      </c>
      <c r="J602" s="4" t="s">
        <v>795</v>
      </c>
      <c r="K602" s="4">
        <v>3</v>
      </c>
      <c r="L602" s="10">
        <v>9</v>
      </c>
      <c r="M602" s="10">
        <v>78</v>
      </c>
      <c r="N602" s="4" t="s">
        <v>2810</v>
      </c>
      <c r="O602" s="4" t="s">
        <v>2814</v>
      </c>
      <c r="P602" s="4" t="s">
        <v>2815</v>
      </c>
      <c r="Q602" s="4" t="s">
        <v>271</v>
      </c>
      <c r="R602" s="4"/>
      <c r="S602" s="4">
        <v>1</v>
      </c>
      <c r="T602" s="4">
        <v>0</v>
      </c>
      <c r="U602" s="4">
        <v>5</v>
      </c>
      <c r="V602" s="5">
        <v>1521555139000</v>
      </c>
      <c r="W602" s="5">
        <v>1521558739000</v>
      </c>
      <c r="X602" s="5">
        <v>1521561439000</v>
      </c>
      <c r="Y602" s="4">
        <v>249</v>
      </c>
      <c r="Z602" s="4">
        <v>28400</v>
      </c>
      <c r="AA602" s="4">
        <v>274</v>
      </c>
      <c r="AB602" s="4">
        <v>275</v>
      </c>
      <c r="AC602" s="4">
        <v>1</v>
      </c>
      <c r="AD602" s="4">
        <v>4</v>
      </c>
      <c r="AE602" s="4" t="s">
        <v>3</v>
      </c>
      <c r="AF602" s="4" t="s">
        <v>4</v>
      </c>
      <c r="AG602" s="4"/>
    </row>
    <row r="603" spans="1:33" x14ac:dyDescent="0.25">
      <c r="A603" s="4" t="s">
        <v>276</v>
      </c>
      <c r="B603" s="4">
        <v>68</v>
      </c>
      <c r="C603" s="4" t="s">
        <v>276</v>
      </c>
      <c r="D603" s="4">
        <v>5</v>
      </c>
      <c r="E603" s="5">
        <v>1521738990000</v>
      </c>
      <c r="F603" s="5">
        <v>1521738994000</v>
      </c>
      <c r="G603" s="4">
        <v>0</v>
      </c>
      <c r="H603" s="6">
        <v>5236995</v>
      </c>
      <c r="I603" s="6">
        <v>4847847</v>
      </c>
      <c r="J603" s="4" t="s">
        <v>1094</v>
      </c>
      <c r="K603" s="4">
        <v>3</v>
      </c>
      <c r="L603" s="10">
        <v>9</v>
      </c>
      <c r="M603" s="10">
        <v>78</v>
      </c>
      <c r="N603" s="4" t="s">
        <v>3550</v>
      </c>
      <c r="O603" s="4" t="s">
        <v>3756</v>
      </c>
      <c r="P603" s="4">
        <v>1056</v>
      </c>
      <c r="Q603" s="4" t="s">
        <v>278</v>
      </c>
      <c r="R603" s="4"/>
      <c r="S603" s="4">
        <v>1</v>
      </c>
      <c r="T603" s="4">
        <v>0</v>
      </c>
      <c r="U603" s="4">
        <v>5</v>
      </c>
      <c r="V603" s="5">
        <v>1521729233000</v>
      </c>
      <c r="W603" s="5">
        <v>1521732833000</v>
      </c>
      <c r="X603" s="5">
        <v>1521735533000</v>
      </c>
      <c r="Y603" s="4">
        <v>249</v>
      </c>
      <c r="Z603" s="4">
        <v>28400</v>
      </c>
      <c r="AA603" s="4">
        <v>274</v>
      </c>
      <c r="AB603" s="4">
        <v>107</v>
      </c>
      <c r="AC603" s="4">
        <v>1</v>
      </c>
      <c r="AD603" s="4">
        <v>5</v>
      </c>
      <c r="AE603" s="4" t="s">
        <v>3</v>
      </c>
      <c r="AF603" s="4" t="s">
        <v>4</v>
      </c>
      <c r="AG603" s="4"/>
    </row>
    <row r="604" spans="1:33" x14ac:dyDescent="0.25">
      <c r="A604" s="4" t="s">
        <v>1096</v>
      </c>
      <c r="B604" s="4">
        <v>130</v>
      </c>
      <c r="C604" s="4" t="s">
        <v>1096</v>
      </c>
      <c r="D604" s="4">
        <v>4</v>
      </c>
      <c r="E604" s="5">
        <v>1521735914000</v>
      </c>
      <c r="F604" s="5">
        <v>1521735916000</v>
      </c>
      <c r="G604" s="4">
        <v>0</v>
      </c>
      <c r="H604" s="6">
        <v>52367062</v>
      </c>
      <c r="I604" s="6">
        <v>4876373</v>
      </c>
      <c r="J604" s="4" t="s">
        <v>781</v>
      </c>
      <c r="K604" s="4">
        <v>3</v>
      </c>
      <c r="L604" s="10">
        <v>9</v>
      </c>
      <c r="M604" s="10">
        <v>79</v>
      </c>
      <c r="N604" s="4" t="s">
        <v>2678</v>
      </c>
      <c r="O604" s="4" t="s">
        <v>3118</v>
      </c>
      <c r="P604" s="4" t="s">
        <v>3119</v>
      </c>
      <c r="Q604" s="4" t="s">
        <v>1098</v>
      </c>
      <c r="R604" s="4"/>
      <c r="S604" s="4">
        <v>3</v>
      </c>
      <c r="T604" s="4">
        <v>0</v>
      </c>
      <c r="U604" s="4">
        <v>3</v>
      </c>
      <c r="V604" s="5">
        <v>1521735914000</v>
      </c>
      <c r="W604" s="5">
        <v>1521739514000</v>
      </c>
      <c r="X604" s="5">
        <v>1521742214000</v>
      </c>
      <c r="Y604" s="4" t="s">
        <v>4</v>
      </c>
      <c r="Z604" s="4">
        <v>28400</v>
      </c>
      <c r="AA604" s="4" t="s">
        <v>4</v>
      </c>
      <c r="AB604" s="4" t="s">
        <v>4</v>
      </c>
      <c r="AC604" s="4">
        <v>3</v>
      </c>
      <c r="AD604" s="4">
        <v>4</v>
      </c>
      <c r="AE604" s="4" t="s">
        <v>4</v>
      </c>
      <c r="AF604" s="4" t="s">
        <v>4</v>
      </c>
      <c r="AG604" s="4"/>
    </row>
    <row r="605" spans="1:33" x14ac:dyDescent="0.25">
      <c r="A605" s="4" t="s">
        <v>747</v>
      </c>
      <c r="B605" s="4">
        <v>342</v>
      </c>
      <c r="C605" s="4" t="s">
        <v>747</v>
      </c>
      <c r="D605" s="4">
        <v>1</v>
      </c>
      <c r="E605" s="5">
        <v>1521737501000</v>
      </c>
      <c r="F605" s="5">
        <v>1521737504000</v>
      </c>
      <c r="G605" s="4">
        <v>0</v>
      </c>
      <c r="H605" s="6">
        <v>52363689</v>
      </c>
      <c r="I605" s="6">
        <v>4865353</v>
      </c>
      <c r="J605" s="4" t="s">
        <v>897</v>
      </c>
      <c r="K605" s="4">
        <v>3</v>
      </c>
      <c r="L605" s="10">
        <v>9</v>
      </c>
      <c r="M605" s="10">
        <v>79</v>
      </c>
      <c r="N605" s="4" t="s">
        <v>3229</v>
      </c>
      <c r="O605" s="4">
        <v>230</v>
      </c>
      <c r="P605" s="4">
        <v>1053</v>
      </c>
      <c r="Q605" s="4" t="s">
        <v>749</v>
      </c>
      <c r="R605" s="4"/>
      <c r="S605" s="4">
        <v>1</v>
      </c>
      <c r="T605" s="4">
        <v>0</v>
      </c>
      <c r="U605" s="4">
        <v>2</v>
      </c>
      <c r="V605" s="5">
        <v>1521727436000</v>
      </c>
      <c r="W605" s="5">
        <v>1521731036000</v>
      </c>
      <c r="X605" s="5">
        <v>1521733736000</v>
      </c>
      <c r="Y605" s="4">
        <v>103</v>
      </c>
      <c r="Z605" s="4">
        <v>28400</v>
      </c>
      <c r="AA605" s="4">
        <v>274</v>
      </c>
      <c r="AB605" s="4">
        <v>108</v>
      </c>
      <c r="AC605" s="4">
        <v>1</v>
      </c>
      <c r="AD605" s="4">
        <v>1</v>
      </c>
      <c r="AE605" s="4" t="s">
        <v>54</v>
      </c>
      <c r="AF605" s="4" t="s">
        <v>4</v>
      </c>
      <c r="AG605" s="4"/>
    </row>
    <row r="606" spans="1:33" x14ac:dyDescent="0.25">
      <c r="A606" s="4" t="s">
        <v>1327</v>
      </c>
      <c r="B606" s="4">
        <v>242</v>
      </c>
      <c r="C606" s="4" t="s">
        <v>1327</v>
      </c>
      <c r="D606" s="4">
        <v>0</v>
      </c>
      <c r="E606" s="5">
        <v>1521739100000</v>
      </c>
      <c r="F606" s="5">
        <v>1521739115000</v>
      </c>
      <c r="G606" s="4">
        <v>0</v>
      </c>
      <c r="H606" s="6">
        <v>5236437</v>
      </c>
      <c r="I606" s="6">
        <v>4865948</v>
      </c>
      <c r="J606" s="4" t="s">
        <v>2273</v>
      </c>
      <c r="K606" s="4">
        <v>3</v>
      </c>
      <c r="L606" s="10">
        <v>9</v>
      </c>
      <c r="M606" s="10">
        <v>79</v>
      </c>
      <c r="N606" s="4" t="s">
        <v>2678</v>
      </c>
      <c r="O606" s="4">
        <v>226</v>
      </c>
      <c r="P606" s="4" t="s">
        <v>3615</v>
      </c>
      <c r="Q606" s="4" t="s">
        <v>1329</v>
      </c>
      <c r="R606" s="4"/>
      <c r="S606" s="4">
        <v>1</v>
      </c>
      <c r="T606" s="4">
        <v>0</v>
      </c>
      <c r="U606" s="4">
        <v>3</v>
      </c>
      <c r="V606" s="5">
        <v>1521732051000</v>
      </c>
      <c r="W606" s="5">
        <v>1521735651000</v>
      </c>
      <c r="X606" s="5">
        <v>1521738351000</v>
      </c>
      <c r="Y606" s="4">
        <v>135</v>
      </c>
      <c r="Z606" s="4">
        <v>28400</v>
      </c>
      <c r="AA606" s="4">
        <v>205</v>
      </c>
      <c r="AB606" s="4">
        <v>35</v>
      </c>
      <c r="AC606" s="4">
        <v>1</v>
      </c>
      <c r="AD606" s="4">
        <v>0</v>
      </c>
      <c r="AE606" s="4" t="s">
        <v>23</v>
      </c>
      <c r="AF606" s="4" t="s">
        <v>4</v>
      </c>
      <c r="AG606" s="4"/>
    </row>
    <row r="607" spans="1:33" x14ac:dyDescent="0.25">
      <c r="A607" s="4" t="s">
        <v>1721</v>
      </c>
      <c r="B607" s="4">
        <v>311</v>
      </c>
      <c r="C607" s="4" t="s">
        <v>1721</v>
      </c>
      <c r="D607" s="4">
        <v>0</v>
      </c>
      <c r="E607" s="5">
        <v>1521729548000</v>
      </c>
      <c r="F607" s="5">
        <v>1521729552000</v>
      </c>
      <c r="G607" s="4">
        <v>0</v>
      </c>
      <c r="H607" s="6">
        <v>5236277</v>
      </c>
      <c r="I607" s="6">
        <v>4858959</v>
      </c>
      <c r="J607" s="4" t="s">
        <v>2196</v>
      </c>
      <c r="K607" s="4">
        <v>3</v>
      </c>
      <c r="L607" s="10">
        <v>9</v>
      </c>
      <c r="M607" s="10">
        <v>79</v>
      </c>
      <c r="N607" s="4" t="s">
        <v>2678</v>
      </c>
      <c r="O607" s="4">
        <v>372</v>
      </c>
      <c r="P607" s="4">
        <v>1053</v>
      </c>
      <c r="Q607" s="4" t="s">
        <v>1723</v>
      </c>
      <c r="R607" s="4"/>
      <c r="S607" s="4">
        <v>2</v>
      </c>
      <c r="T607" s="4">
        <v>0</v>
      </c>
      <c r="U607" s="4">
        <v>3</v>
      </c>
      <c r="V607" s="5">
        <v>1521559931000</v>
      </c>
      <c r="W607" s="5">
        <v>1521563531000</v>
      </c>
      <c r="X607" s="5">
        <v>1521566231000</v>
      </c>
      <c r="Y607" s="4">
        <v>124</v>
      </c>
      <c r="Z607" s="4">
        <v>28400</v>
      </c>
      <c r="AA607" s="4">
        <v>218</v>
      </c>
      <c r="AB607" s="4">
        <v>85</v>
      </c>
      <c r="AC607" s="4">
        <v>2</v>
      </c>
      <c r="AD607" s="4">
        <v>0</v>
      </c>
      <c r="AE607" s="4" t="s">
        <v>61</v>
      </c>
      <c r="AF607" s="4" t="s">
        <v>4</v>
      </c>
      <c r="AG607" s="4"/>
    </row>
    <row r="608" spans="1:33" x14ac:dyDescent="0.25">
      <c r="A608" s="4" t="s">
        <v>1961</v>
      </c>
      <c r="B608" s="4">
        <v>289</v>
      </c>
      <c r="C608" s="4" t="s">
        <v>1961</v>
      </c>
      <c r="D608" s="4">
        <v>0</v>
      </c>
      <c r="E608" s="5">
        <v>1521733621000</v>
      </c>
      <c r="F608" s="5">
        <v>1521733628000</v>
      </c>
      <c r="G608" s="4">
        <v>0</v>
      </c>
      <c r="H608" s="6">
        <v>52363187</v>
      </c>
      <c r="I608" s="6">
        <v>4880146</v>
      </c>
      <c r="J608" s="4" t="s">
        <v>1165</v>
      </c>
      <c r="K608" s="4">
        <v>3</v>
      </c>
      <c r="L608" s="10">
        <v>9</v>
      </c>
      <c r="M608" s="10">
        <v>80</v>
      </c>
      <c r="N608" s="4" t="s">
        <v>2671</v>
      </c>
      <c r="O608" s="4">
        <v>9</v>
      </c>
      <c r="P608" s="4" t="s">
        <v>2672</v>
      </c>
      <c r="Q608" s="4" t="s">
        <v>1963</v>
      </c>
      <c r="R608" s="4"/>
      <c r="S608" s="4">
        <v>2</v>
      </c>
      <c r="T608" s="4">
        <v>0</v>
      </c>
      <c r="U608" s="4">
        <v>5</v>
      </c>
      <c r="V608" s="5">
        <v>1521732768000</v>
      </c>
      <c r="W608" s="5">
        <v>1521736368000</v>
      </c>
      <c r="X608" s="5">
        <v>1521739068000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2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685</v>
      </c>
      <c r="B609" s="4">
        <v>348</v>
      </c>
      <c r="C609" s="4" t="s">
        <v>685</v>
      </c>
      <c r="D609" s="4">
        <v>0</v>
      </c>
      <c r="E609" s="5">
        <v>1521733018000</v>
      </c>
      <c r="F609" s="5">
        <v>1521733022000</v>
      </c>
      <c r="G609" s="4">
        <v>0</v>
      </c>
      <c r="H609" s="6">
        <v>52363505</v>
      </c>
      <c r="I609" s="6">
        <v>4880014</v>
      </c>
      <c r="J609" s="4" t="s">
        <v>1950</v>
      </c>
      <c r="K609" s="4">
        <v>3</v>
      </c>
      <c r="L609" s="10">
        <v>9</v>
      </c>
      <c r="M609" s="10">
        <v>80</v>
      </c>
      <c r="N609" s="4" t="s">
        <v>2671</v>
      </c>
      <c r="O609" s="4">
        <v>5</v>
      </c>
      <c r="P609" s="4" t="s">
        <v>2672</v>
      </c>
      <c r="Q609" s="4" t="s">
        <v>687</v>
      </c>
      <c r="R609" s="4"/>
      <c r="S609" s="4">
        <v>1</v>
      </c>
      <c r="T609" s="4">
        <v>0</v>
      </c>
      <c r="U609" s="4">
        <v>2</v>
      </c>
      <c r="V609" s="5">
        <v>1521720457000</v>
      </c>
      <c r="W609" s="5">
        <v>1521724057000</v>
      </c>
      <c r="X609" s="5">
        <v>1521726757000</v>
      </c>
      <c r="Y609" s="4">
        <v>310</v>
      </c>
      <c r="Z609" s="4">
        <v>28400</v>
      </c>
      <c r="AA609" s="4">
        <v>278</v>
      </c>
      <c r="AB609" s="4">
        <v>251</v>
      </c>
      <c r="AC609" s="4">
        <v>1</v>
      </c>
      <c r="AD609" s="4">
        <v>0</v>
      </c>
      <c r="AE609" s="4" t="s">
        <v>38</v>
      </c>
      <c r="AF609" s="4" t="s">
        <v>4</v>
      </c>
      <c r="AG609" s="4"/>
    </row>
    <row r="610" spans="1:33" x14ac:dyDescent="0.25">
      <c r="A610" s="4" t="s">
        <v>288</v>
      </c>
      <c r="B610" s="4">
        <v>49</v>
      </c>
      <c r="C610" s="4" t="s">
        <v>288</v>
      </c>
      <c r="D610" s="4">
        <v>0</v>
      </c>
      <c r="E610" s="5">
        <v>1521738893000</v>
      </c>
      <c r="F610" s="5">
        <v>1521738897000</v>
      </c>
      <c r="G610" s="4">
        <v>0</v>
      </c>
      <c r="H610" s="6">
        <v>52391699</v>
      </c>
      <c r="I610" s="6">
        <v>4862965</v>
      </c>
      <c r="J610" s="4" t="s">
        <v>4666</v>
      </c>
      <c r="K610" s="4">
        <v>3</v>
      </c>
      <c r="L610" s="10">
        <v>9</v>
      </c>
      <c r="M610" s="10">
        <v>81</v>
      </c>
      <c r="N610" s="4" t="s">
        <v>2468</v>
      </c>
      <c r="O610" s="4">
        <v>314</v>
      </c>
      <c r="P610" s="4" t="s">
        <v>2469</v>
      </c>
      <c r="Q610" s="4" t="s">
        <v>290</v>
      </c>
      <c r="R610" s="4"/>
      <c r="S610" s="4">
        <v>2</v>
      </c>
      <c r="T610" s="4">
        <v>0</v>
      </c>
      <c r="U610" s="4">
        <v>1</v>
      </c>
      <c r="V610" s="5">
        <v>1521738440000</v>
      </c>
      <c r="W610" s="5">
        <v>1521742040000</v>
      </c>
      <c r="X610" s="5">
        <v>1521744740000</v>
      </c>
      <c r="Y610" s="4" t="s">
        <v>4</v>
      </c>
      <c r="Z610" s="4">
        <v>28400</v>
      </c>
      <c r="AA610" s="4" t="s">
        <v>4</v>
      </c>
      <c r="AB610" s="4" t="s">
        <v>4</v>
      </c>
      <c r="AC610" s="4">
        <v>2</v>
      </c>
      <c r="AD610" s="4">
        <v>0</v>
      </c>
      <c r="AE610" s="4" t="s">
        <v>4</v>
      </c>
      <c r="AF610" s="4" t="s">
        <v>4</v>
      </c>
      <c r="AG610" s="4"/>
    </row>
    <row r="611" spans="1:33" x14ac:dyDescent="0.25">
      <c r="A611" s="4" t="s">
        <v>342</v>
      </c>
      <c r="B611" s="4">
        <v>149</v>
      </c>
      <c r="C611" s="4" t="s">
        <v>342</v>
      </c>
      <c r="D611" s="4">
        <v>3</v>
      </c>
      <c r="E611" s="5">
        <v>1521732639000</v>
      </c>
      <c r="F611" s="5">
        <v>1521732673000</v>
      </c>
      <c r="G611" s="4">
        <v>0</v>
      </c>
      <c r="H611" s="6">
        <v>52363206</v>
      </c>
      <c r="I611" s="6">
        <v>4849775</v>
      </c>
      <c r="J611" s="4" t="s">
        <v>2358</v>
      </c>
      <c r="K611" s="4">
        <v>3</v>
      </c>
      <c r="L611" s="10">
        <v>9</v>
      </c>
      <c r="M611" s="10">
        <v>82</v>
      </c>
      <c r="N611" s="4" t="s">
        <v>3713</v>
      </c>
      <c r="O611" s="4" t="s">
        <v>3714</v>
      </c>
      <c r="P611" s="4" t="s">
        <v>3715</v>
      </c>
      <c r="Q611" s="4" t="s">
        <v>344</v>
      </c>
      <c r="R611" s="4"/>
      <c r="S611" s="4">
        <v>2</v>
      </c>
      <c r="T611" s="4">
        <v>0</v>
      </c>
      <c r="U611" s="4">
        <v>2</v>
      </c>
      <c r="V611" s="5">
        <v>1521558157000</v>
      </c>
      <c r="W611" s="5">
        <v>1521561757000</v>
      </c>
      <c r="X611" s="5">
        <v>1521564457000</v>
      </c>
      <c r="Y611" s="4">
        <v>302</v>
      </c>
      <c r="Z611" s="4">
        <v>28400</v>
      </c>
      <c r="AA611" s="4">
        <v>238</v>
      </c>
      <c r="AB611" s="4">
        <v>66</v>
      </c>
      <c r="AC611" s="4">
        <v>2</v>
      </c>
      <c r="AD611" s="4">
        <v>3</v>
      </c>
      <c r="AE611" s="4" t="s">
        <v>135</v>
      </c>
      <c r="AF611" s="4" t="s">
        <v>4</v>
      </c>
      <c r="AG611" s="4"/>
    </row>
    <row r="612" spans="1:33" x14ac:dyDescent="0.25">
      <c r="A612" s="4" t="s">
        <v>836</v>
      </c>
      <c r="B612" s="4">
        <v>112</v>
      </c>
      <c r="C612" s="4" t="s">
        <v>836</v>
      </c>
      <c r="D612" s="4">
        <v>0</v>
      </c>
      <c r="E612" s="5">
        <v>1521735375000</v>
      </c>
      <c r="F612" s="5">
        <v>1521735392000</v>
      </c>
      <c r="G612" s="4">
        <v>0</v>
      </c>
      <c r="H612" s="6">
        <v>52332919</v>
      </c>
      <c r="I612" s="6">
        <v>489226</v>
      </c>
      <c r="J612" s="4" t="s">
        <v>366</v>
      </c>
      <c r="K612" s="4">
        <v>3</v>
      </c>
      <c r="L612" s="10">
        <v>10</v>
      </c>
      <c r="M612" s="10">
        <v>83</v>
      </c>
      <c r="N612" s="4" t="s">
        <v>2712</v>
      </c>
      <c r="O612" s="4">
        <v>22</v>
      </c>
      <c r="P612" s="4" t="s">
        <v>2713</v>
      </c>
      <c r="Q612" s="4" t="s">
        <v>838</v>
      </c>
      <c r="R612" s="4"/>
      <c r="S612" s="4">
        <v>1</v>
      </c>
      <c r="T612" s="4">
        <v>0</v>
      </c>
      <c r="U612" s="4">
        <v>3</v>
      </c>
      <c r="V612" s="5">
        <v>1521732778000</v>
      </c>
      <c r="W612" s="5">
        <v>1521736378000</v>
      </c>
      <c r="X612" s="5">
        <v>1521739078000</v>
      </c>
      <c r="Y612" s="4">
        <v>221</v>
      </c>
      <c r="Z612" s="4">
        <v>28400</v>
      </c>
      <c r="AA612" s="4">
        <v>217</v>
      </c>
      <c r="AB612" s="4">
        <v>95</v>
      </c>
      <c r="AC612" s="4">
        <v>1</v>
      </c>
      <c r="AD612" s="4">
        <v>0</v>
      </c>
      <c r="AE612" s="4" t="s">
        <v>34</v>
      </c>
      <c r="AF612" s="4" t="s">
        <v>4</v>
      </c>
      <c r="AG612" s="4"/>
    </row>
    <row r="613" spans="1:33" x14ac:dyDescent="0.25">
      <c r="A613" s="4" t="s">
        <v>1565</v>
      </c>
      <c r="B613" s="4">
        <v>130</v>
      </c>
      <c r="C613" s="4" t="s">
        <v>1565</v>
      </c>
      <c r="D613" s="4">
        <v>2</v>
      </c>
      <c r="E613" s="5">
        <v>1521734295000</v>
      </c>
      <c r="F613" s="5">
        <v>1521734327000</v>
      </c>
      <c r="G613" s="4">
        <v>0</v>
      </c>
      <c r="H613" s="6">
        <v>5233034</v>
      </c>
      <c r="I613" s="6">
        <v>4894576</v>
      </c>
      <c r="J613" s="4" t="s">
        <v>539</v>
      </c>
      <c r="K613" s="4">
        <v>3</v>
      </c>
      <c r="L613" s="10">
        <v>10</v>
      </c>
      <c r="M613" s="10">
        <v>83</v>
      </c>
      <c r="N613" s="4" t="s">
        <v>2712</v>
      </c>
      <c r="O613" s="4">
        <v>13</v>
      </c>
      <c r="P613" s="4" t="s">
        <v>2713</v>
      </c>
      <c r="Q613" s="4" t="s">
        <v>1567</v>
      </c>
      <c r="R613" s="4"/>
      <c r="S613" s="4">
        <v>3</v>
      </c>
      <c r="T613" s="4">
        <v>0</v>
      </c>
      <c r="U613" s="4">
        <v>2</v>
      </c>
      <c r="V613" s="5">
        <v>1521732999000</v>
      </c>
      <c r="W613" s="5">
        <v>1521736599000</v>
      </c>
      <c r="X613" s="5">
        <v>1521739299000</v>
      </c>
      <c r="Y613" s="4">
        <v>125</v>
      </c>
      <c r="Z613" s="4">
        <v>28400</v>
      </c>
      <c r="AA613" s="4">
        <v>207</v>
      </c>
      <c r="AB613" s="4">
        <v>78</v>
      </c>
      <c r="AC613" s="4">
        <v>3</v>
      </c>
      <c r="AD613" s="4">
        <v>2</v>
      </c>
      <c r="AE613" s="4" t="s">
        <v>119</v>
      </c>
      <c r="AF613" s="4" t="s">
        <v>4</v>
      </c>
      <c r="AG613" s="4"/>
    </row>
    <row r="614" spans="1:33" x14ac:dyDescent="0.25">
      <c r="A614" s="4" t="s">
        <v>979</v>
      </c>
      <c r="B614" s="4">
        <v>354</v>
      </c>
      <c r="C614" s="4" t="s">
        <v>979</v>
      </c>
      <c r="D614" s="4">
        <v>0</v>
      </c>
      <c r="E614" s="5">
        <v>1521729126000</v>
      </c>
      <c r="F614" s="5">
        <v>1521729139000</v>
      </c>
      <c r="G614" s="4">
        <v>0</v>
      </c>
      <c r="H614" s="6">
        <v>52336557</v>
      </c>
      <c r="I614" s="6">
        <v>4889059</v>
      </c>
      <c r="J614" s="4" t="s">
        <v>608</v>
      </c>
      <c r="K614" s="4">
        <v>3</v>
      </c>
      <c r="L614" s="10">
        <v>10</v>
      </c>
      <c r="M614" s="10">
        <v>83</v>
      </c>
      <c r="N614" s="4" t="s">
        <v>2446</v>
      </c>
      <c r="O614" s="4" t="s">
        <v>2446</v>
      </c>
      <c r="P614" s="4" t="s">
        <v>2446</v>
      </c>
      <c r="Q614" s="4" t="s">
        <v>981</v>
      </c>
      <c r="R614" s="4"/>
      <c r="S614" s="4">
        <v>1</v>
      </c>
      <c r="T614" s="4">
        <v>0</v>
      </c>
      <c r="U614" s="4">
        <v>5</v>
      </c>
      <c r="V614" s="5">
        <v>1521548556000</v>
      </c>
      <c r="W614" s="5">
        <v>1521552156000</v>
      </c>
      <c r="X614" s="5">
        <v>1521554856000</v>
      </c>
      <c r="Y614" s="4">
        <v>249</v>
      </c>
      <c r="Z614" s="4">
        <v>28400</v>
      </c>
      <c r="AA614" s="4">
        <v>274</v>
      </c>
      <c r="AB614" s="4">
        <v>107</v>
      </c>
      <c r="AC614" s="4">
        <v>1</v>
      </c>
      <c r="AD614" s="4">
        <v>0</v>
      </c>
      <c r="AE614" s="4" t="s">
        <v>3</v>
      </c>
      <c r="AF614" s="4" t="s">
        <v>4</v>
      </c>
      <c r="AG614" s="4"/>
    </row>
    <row r="615" spans="1:33" x14ac:dyDescent="0.25">
      <c r="A615" s="4" t="s">
        <v>358</v>
      </c>
      <c r="B615" s="4">
        <v>149</v>
      </c>
      <c r="C615" s="4" t="s">
        <v>358</v>
      </c>
      <c r="D615" s="4">
        <v>1</v>
      </c>
      <c r="E615" s="5">
        <v>1521735605000</v>
      </c>
      <c r="F615" s="5">
        <v>1521735608000</v>
      </c>
      <c r="G615" s="4">
        <v>0</v>
      </c>
      <c r="H615" s="6">
        <v>52336286</v>
      </c>
      <c r="I615" s="6">
        <v>4887431</v>
      </c>
      <c r="J615" s="4" t="s">
        <v>270</v>
      </c>
      <c r="K615" s="4">
        <v>3</v>
      </c>
      <c r="L615" s="10">
        <v>10</v>
      </c>
      <c r="M615" s="10">
        <v>83</v>
      </c>
      <c r="N615" s="4" t="s">
        <v>3241</v>
      </c>
      <c r="O615" s="4">
        <v>382</v>
      </c>
      <c r="P615" s="4">
        <v>1083</v>
      </c>
      <c r="Q615" s="4" t="s">
        <v>360</v>
      </c>
      <c r="R615" s="4"/>
      <c r="S615" s="4">
        <v>3</v>
      </c>
      <c r="T615" s="4">
        <v>0</v>
      </c>
      <c r="U615" s="4">
        <v>3</v>
      </c>
      <c r="V615" s="5">
        <v>1521735604000</v>
      </c>
      <c r="W615" s="5">
        <v>1521739204000</v>
      </c>
      <c r="X615" s="5">
        <v>1521741904000</v>
      </c>
      <c r="Y615" s="4">
        <v>94</v>
      </c>
      <c r="Z615" s="4">
        <v>28400</v>
      </c>
      <c r="AA615" s="4">
        <v>264</v>
      </c>
      <c r="AB615" s="4">
        <v>90</v>
      </c>
      <c r="AC615" s="4">
        <v>3</v>
      </c>
      <c r="AD615" s="4">
        <v>1</v>
      </c>
      <c r="AE615" s="4" t="s">
        <v>108</v>
      </c>
      <c r="AF615" s="4" t="s">
        <v>4</v>
      </c>
      <c r="AG615" s="4"/>
    </row>
    <row r="616" spans="1:33" x14ac:dyDescent="0.25">
      <c r="A616" s="4" t="s">
        <v>2036</v>
      </c>
      <c r="B616" s="4">
        <v>242</v>
      </c>
      <c r="C616" s="4" t="s">
        <v>2036</v>
      </c>
      <c r="D616" s="4">
        <v>1</v>
      </c>
      <c r="E616" s="5">
        <v>1521738705000</v>
      </c>
      <c r="F616" s="5">
        <v>1521738724000</v>
      </c>
      <c r="G616" s="4">
        <v>0</v>
      </c>
      <c r="H616" s="6">
        <v>52331964</v>
      </c>
      <c r="I616" s="6">
        <v>4895624</v>
      </c>
      <c r="J616" s="4" t="s">
        <v>16</v>
      </c>
      <c r="K616" s="4">
        <v>3</v>
      </c>
      <c r="L616" s="10">
        <v>10</v>
      </c>
      <c r="M616" s="10">
        <v>83</v>
      </c>
      <c r="N616" s="4" t="s">
        <v>2712</v>
      </c>
      <c r="O616" s="4">
        <v>13</v>
      </c>
      <c r="P616" s="4" t="s">
        <v>2713</v>
      </c>
      <c r="Q616" s="4" t="s">
        <v>2038</v>
      </c>
      <c r="R616" s="4"/>
      <c r="S616" s="4">
        <v>1</v>
      </c>
      <c r="T616" s="4">
        <v>0</v>
      </c>
      <c r="U616" s="4">
        <v>2</v>
      </c>
      <c r="V616" s="5">
        <v>1521724981000</v>
      </c>
      <c r="W616" s="5">
        <v>1521728581000</v>
      </c>
      <c r="X616" s="5">
        <v>1521731281000</v>
      </c>
      <c r="Y616" s="4">
        <v>302</v>
      </c>
      <c r="Z616" s="4">
        <v>28400</v>
      </c>
      <c r="AA616" s="4">
        <v>238</v>
      </c>
      <c r="AB616" s="4">
        <v>65</v>
      </c>
      <c r="AC616" s="4">
        <v>1</v>
      </c>
      <c r="AD616" s="4">
        <v>1</v>
      </c>
      <c r="AE616" s="4" t="s">
        <v>135</v>
      </c>
      <c r="AF616" s="4" t="s">
        <v>4</v>
      </c>
      <c r="AG616" s="4"/>
    </row>
    <row r="617" spans="1:33" x14ac:dyDescent="0.25">
      <c r="A617" s="4" t="s">
        <v>0</v>
      </c>
      <c r="B617" s="4">
        <v>297</v>
      </c>
      <c r="C617" s="4" t="s">
        <v>0</v>
      </c>
      <c r="D617" s="4">
        <v>2</v>
      </c>
      <c r="E617" s="5">
        <v>1521735417000</v>
      </c>
      <c r="F617" s="5">
        <v>1521735428000</v>
      </c>
      <c r="G617" s="4">
        <v>0</v>
      </c>
      <c r="H617" s="6">
        <v>52323366</v>
      </c>
      <c r="I617" s="6">
        <v>4893894</v>
      </c>
      <c r="J617" s="4" t="s">
        <v>85</v>
      </c>
      <c r="K617" s="4">
        <v>3</v>
      </c>
      <c r="L617" s="10">
        <v>10</v>
      </c>
      <c r="M617" s="10">
        <v>83</v>
      </c>
      <c r="N617" s="4" t="s">
        <v>2684</v>
      </c>
      <c r="O617" s="4">
        <v>355</v>
      </c>
      <c r="P617" s="4" t="s">
        <v>3314</v>
      </c>
      <c r="Q617" s="4" t="s">
        <v>2</v>
      </c>
      <c r="R617" s="4"/>
      <c r="S617" s="4">
        <v>1</v>
      </c>
      <c r="T617" s="4">
        <v>0</v>
      </c>
      <c r="U617" s="4">
        <v>5</v>
      </c>
      <c r="V617" s="5">
        <v>1521728086000</v>
      </c>
      <c r="W617" s="5">
        <v>1521731686000</v>
      </c>
      <c r="X617" s="5">
        <v>1521734386000</v>
      </c>
      <c r="Y617" s="4">
        <v>249</v>
      </c>
      <c r="Z617" s="4">
        <v>28400</v>
      </c>
      <c r="AA617" s="4">
        <v>274</v>
      </c>
      <c r="AB617" s="4">
        <v>275</v>
      </c>
      <c r="AC617" s="4">
        <v>1</v>
      </c>
      <c r="AD617" s="4">
        <v>2</v>
      </c>
      <c r="AE617" s="4" t="s">
        <v>3</v>
      </c>
      <c r="AF617" s="4" t="s">
        <v>4</v>
      </c>
      <c r="AG617" s="4"/>
    </row>
    <row r="618" spans="1:33" x14ac:dyDescent="0.25">
      <c r="A618" s="4" t="s">
        <v>750</v>
      </c>
      <c r="B618" s="4">
        <v>130</v>
      </c>
      <c r="C618" s="4" t="s">
        <v>750</v>
      </c>
      <c r="D618" s="4">
        <v>5</v>
      </c>
      <c r="E618" s="5">
        <v>1521737492000</v>
      </c>
      <c r="F618" s="5">
        <v>1521737503000</v>
      </c>
      <c r="G618" s="4">
        <v>0</v>
      </c>
      <c r="H618" s="6">
        <v>52322498</v>
      </c>
      <c r="I618" s="6">
        <v>4892263</v>
      </c>
      <c r="J618" s="4" t="s">
        <v>500</v>
      </c>
      <c r="K618" s="4">
        <v>3</v>
      </c>
      <c r="L618" s="10">
        <v>10</v>
      </c>
      <c r="M618" s="10">
        <v>83</v>
      </c>
      <c r="N618" s="4" t="s">
        <v>3320</v>
      </c>
      <c r="O618" s="4">
        <v>30</v>
      </c>
      <c r="P618" s="4" t="s">
        <v>3321</v>
      </c>
      <c r="Q618" s="4" t="s">
        <v>752</v>
      </c>
      <c r="R618" s="4"/>
      <c r="S618" s="4">
        <v>1</v>
      </c>
      <c r="T618" s="4">
        <v>0</v>
      </c>
      <c r="U618" s="4">
        <v>3</v>
      </c>
      <c r="V618" s="5">
        <v>1521551779000</v>
      </c>
      <c r="W618" s="5">
        <v>1521555379000</v>
      </c>
      <c r="X618" s="5">
        <v>1521558079000</v>
      </c>
      <c r="Y618" s="4">
        <v>94</v>
      </c>
      <c r="Z618" s="4">
        <v>28400</v>
      </c>
      <c r="AA618" s="4">
        <v>203</v>
      </c>
      <c r="AB618" s="4">
        <v>90</v>
      </c>
      <c r="AC618" s="4">
        <v>1</v>
      </c>
      <c r="AD618" s="4">
        <v>5</v>
      </c>
      <c r="AE618" s="4" t="s">
        <v>108</v>
      </c>
      <c r="AF618" s="4" t="s">
        <v>4</v>
      </c>
      <c r="AG618" s="4"/>
    </row>
    <row r="619" spans="1:33" x14ac:dyDescent="0.25">
      <c r="A619" s="4" t="s">
        <v>2011</v>
      </c>
      <c r="B619" s="4">
        <v>333</v>
      </c>
      <c r="C619" s="4" t="s">
        <v>2011</v>
      </c>
      <c r="D619" s="4">
        <v>0</v>
      </c>
      <c r="E619" s="5">
        <v>1521736294000</v>
      </c>
      <c r="F619" s="5">
        <v>1521736296000</v>
      </c>
      <c r="G619" s="4">
        <v>0</v>
      </c>
      <c r="H619" s="6">
        <v>5232879</v>
      </c>
      <c r="I619" s="6">
        <v>4886195</v>
      </c>
      <c r="J619" s="4" t="s">
        <v>4</v>
      </c>
      <c r="K619" s="4">
        <v>3</v>
      </c>
      <c r="L619" s="10">
        <v>10</v>
      </c>
      <c r="M619" s="10">
        <v>83</v>
      </c>
      <c r="N619" s="4" t="s">
        <v>2446</v>
      </c>
      <c r="O619" s="4" t="s">
        <v>2446</v>
      </c>
      <c r="P619" s="4" t="s">
        <v>2446</v>
      </c>
      <c r="Q619" s="4" t="s">
        <v>2013</v>
      </c>
      <c r="R619" s="4"/>
      <c r="S619" s="4">
        <v>3</v>
      </c>
      <c r="T619" s="4">
        <v>0</v>
      </c>
      <c r="U619" s="4">
        <v>5</v>
      </c>
      <c r="V619" s="5">
        <v>1521736103000</v>
      </c>
      <c r="W619" s="5">
        <v>1521739703000</v>
      </c>
      <c r="X619" s="5">
        <v>1521742403000</v>
      </c>
      <c r="Y619" s="4" t="s">
        <v>4</v>
      </c>
      <c r="Z619" s="4">
        <v>28400</v>
      </c>
      <c r="AA619" s="4" t="s">
        <v>4</v>
      </c>
      <c r="AB619" s="4" t="s">
        <v>4</v>
      </c>
      <c r="AC619" s="4">
        <v>3</v>
      </c>
      <c r="AD619" s="4">
        <v>0</v>
      </c>
      <c r="AE619" s="4" t="s">
        <v>4</v>
      </c>
      <c r="AF619" s="4" t="s">
        <v>4</v>
      </c>
      <c r="AG619" s="4"/>
    </row>
    <row r="620" spans="1:33" x14ac:dyDescent="0.25">
      <c r="A620" s="4" t="s">
        <v>1081</v>
      </c>
      <c r="B620" s="4">
        <v>112</v>
      </c>
      <c r="C620" s="4" t="s">
        <v>1081</v>
      </c>
      <c r="D620" s="4">
        <v>4</v>
      </c>
      <c r="E620" s="5">
        <v>1521735841000</v>
      </c>
      <c r="F620" s="5">
        <v>1521735851000</v>
      </c>
      <c r="G620" s="4">
        <v>0</v>
      </c>
      <c r="H620" s="6">
        <v>52323443</v>
      </c>
      <c r="I620" s="6">
        <v>4894725</v>
      </c>
      <c r="J620" s="4" t="s">
        <v>4</v>
      </c>
      <c r="K620" s="4">
        <v>3</v>
      </c>
      <c r="L620" s="10">
        <v>10</v>
      </c>
      <c r="M620" s="10">
        <v>83</v>
      </c>
      <c r="N620" s="4" t="s">
        <v>2684</v>
      </c>
      <c r="O620" s="4">
        <v>355</v>
      </c>
      <c r="P620" s="4" t="s">
        <v>3314</v>
      </c>
      <c r="Q620" s="4" t="s">
        <v>1083</v>
      </c>
      <c r="R620" s="4"/>
      <c r="S620" s="4">
        <v>1</v>
      </c>
      <c r="T620" s="4">
        <v>0</v>
      </c>
      <c r="U620" s="4">
        <v>4</v>
      </c>
      <c r="V620" s="5">
        <v>1521722058000</v>
      </c>
      <c r="W620" s="5">
        <v>1521725658000</v>
      </c>
      <c r="X620" s="5">
        <v>1521728358000</v>
      </c>
      <c r="Y620" s="4">
        <v>248</v>
      </c>
      <c r="Z620" s="4">
        <v>28400</v>
      </c>
      <c r="AA620" s="4">
        <v>202</v>
      </c>
      <c r="AB620" s="4">
        <v>279</v>
      </c>
      <c r="AC620" s="4">
        <v>1</v>
      </c>
      <c r="AD620" s="4">
        <v>4</v>
      </c>
      <c r="AE620" s="4" t="s">
        <v>214</v>
      </c>
      <c r="AF620" s="4" t="s">
        <v>4</v>
      </c>
      <c r="AG620" s="4"/>
    </row>
    <row r="621" spans="1:33" x14ac:dyDescent="0.25">
      <c r="A621" s="4" t="s">
        <v>1140</v>
      </c>
      <c r="B621" s="4">
        <v>143</v>
      </c>
      <c r="C621" s="4" t="s">
        <v>1140</v>
      </c>
      <c r="D621" s="4">
        <v>4</v>
      </c>
      <c r="E621" s="5">
        <v>1521736357000</v>
      </c>
      <c r="F621" s="5">
        <v>1521736374000</v>
      </c>
      <c r="G621" s="4">
        <v>0</v>
      </c>
      <c r="H621" s="6">
        <v>52324214</v>
      </c>
      <c r="I621" s="6">
        <v>4894394</v>
      </c>
      <c r="J621" s="4" t="s">
        <v>4</v>
      </c>
      <c r="K621" s="4">
        <v>3</v>
      </c>
      <c r="L621" s="10">
        <v>10</v>
      </c>
      <c r="M621" s="10">
        <v>83</v>
      </c>
      <c r="N621" s="4" t="s">
        <v>2446</v>
      </c>
      <c r="O621" s="4" t="s">
        <v>2446</v>
      </c>
      <c r="P621" s="4" t="s">
        <v>2446</v>
      </c>
      <c r="Q621" s="4" t="s">
        <v>1142</v>
      </c>
      <c r="R621" s="4"/>
      <c r="S621" s="4">
        <v>2</v>
      </c>
      <c r="T621" s="4">
        <v>0</v>
      </c>
      <c r="U621" s="4">
        <v>5</v>
      </c>
      <c r="V621" s="5">
        <v>1521727984000</v>
      </c>
      <c r="W621" s="5">
        <v>1521731584000</v>
      </c>
      <c r="X621" s="5">
        <v>1521734284000</v>
      </c>
      <c r="Y621" s="4">
        <v>249</v>
      </c>
      <c r="Z621" s="4">
        <v>28400</v>
      </c>
      <c r="AA621" s="4">
        <v>274</v>
      </c>
      <c r="AB621" s="4">
        <v>107</v>
      </c>
      <c r="AC621" s="4">
        <v>2</v>
      </c>
      <c r="AD621" s="4">
        <v>4</v>
      </c>
      <c r="AE621" s="4" t="s">
        <v>3</v>
      </c>
      <c r="AF621" s="4" t="s">
        <v>4</v>
      </c>
      <c r="AG621" s="4"/>
    </row>
    <row r="622" spans="1:33" x14ac:dyDescent="0.25">
      <c r="A622" s="4" t="s">
        <v>1006</v>
      </c>
      <c r="B622" s="4">
        <v>113</v>
      </c>
      <c r="C622" s="4" t="s">
        <v>1006</v>
      </c>
      <c r="D622" s="4">
        <v>4</v>
      </c>
      <c r="E622" s="5">
        <v>1521733348000</v>
      </c>
      <c r="F622" s="5">
        <v>1521733350000</v>
      </c>
      <c r="G622" s="4">
        <v>0</v>
      </c>
      <c r="H622" s="6">
        <v>52322716</v>
      </c>
      <c r="I622" s="6">
        <v>4878057</v>
      </c>
      <c r="J622" s="4" t="s">
        <v>4</v>
      </c>
      <c r="K622" s="4">
        <v>3</v>
      </c>
      <c r="L622" s="10">
        <v>10</v>
      </c>
      <c r="M622" s="10">
        <v>83</v>
      </c>
      <c r="N622" s="4" t="s">
        <v>3419</v>
      </c>
      <c r="O622" s="4">
        <v>7</v>
      </c>
      <c r="P622" s="4" t="s">
        <v>3420</v>
      </c>
      <c r="Q622" s="4" t="s">
        <v>1008</v>
      </c>
      <c r="R622" s="4"/>
      <c r="S622" s="4">
        <v>1</v>
      </c>
      <c r="T622" s="4">
        <v>0</v>
      </c>
      <c r="U622" s="4">
        <v>2</v>
      </c>
      <c r="V622" s="5">
        <v>1521732404000</v>
      </c>
      <c r="W622" s="5">
        <v>1521736004000</v>
      </c>
      <c r="X622" s="5">
        <v>1521738704000</v>
      </c>
      <c r="Y622" s="4">
        <v>303</v>
      </c>
      <c r="Z622" s="4">
        <v>28400</v>
      </c>
      <c r="AA622" s="4">
        <v>263</v>
      </c>
      <c r="AB622" s="4">
        <v>20</v>
      </c>
      <c r="AC622" s="4">
        <v>1</v>
      </c>
      <c r="AD622" s="4">
        <v>4</v>
      </c>
      <c r="AE622" s="4" t="s">
        <v>11</v>
      </c>
      <c r="AF622" s="4" t="s">
        <v>4</v>
      </c>
      <c r="AG622" s="4"/>
    </row>
    <row r="623" spans="1:33" x14ac:dyDescent="0.25">
      <c r="A623" s="4" t="s">
        <v>1469</v>
      </c>
      <c r="B623" s="4">
        <v>199</v>
      </c>
      <c r="C623" s="4" t="s">
        <v>1469</v>
      </c>
      <c r="D623" s="4">
        <v>0</v>
      </c>
      <c r="E623" s="5">
        <v>1521736700000</v>
      </c>
      <c r="F623" s="5">
        <v>1521736708000</v>
      </c>
      <c r="G623" s="4">
        <v>0</v>
      </c>
      <c r="H623" s="6">
        <v>52322883</v>
      </c>
      <c r="I623" s="6">
        <v>4885229</v>
      </c>
      <c r="J623" s="4" t="s">
        <v>4</v>
      </c>
      <c r="K623" s="4">
        <v>3</v>
      </c>
      <c r="L623" s="10">
        <v>10</v>
      </c>
      <c r="M623" s="10">
        <v>83</v>
      </c>
      <c r="N623" s="4" t="s">
        <v>3427</v>
      </c>
      <c r="O623" s="4">
        <v>45</v>
      </c>
      <c r="P623" s="4" t="s">
        <v>3428</v>
      </c>
      <c r="Q623" s="4" t="s">
        <v>1471</v>
      </c>
      <c r="R623" s="4"/>
      <c r="S623" s="4">
        <v>2</v>
      </c>
      <c r="T623" s="4">
        <v>0</v>
      </c>
      <c r="U623" s="4">
        <v>2</v>
      </c>
      <c r="V623" s="5">
        <v>1521725844000</v>
      </c>
      <c r="W623" s="5">
        <v>1521729444000</v>
      </c>
      <c r="X623" s="5">
        <v>1521732144000</v>
      </c>
      <c r="Y623" s="4">
        <v>125</v>
      </c>
      <c r="Z623" s="4">
        <v>28400</v>
      </c>
      <c r="AA623" s="4">
        <v>207</v>
      </c>
      <c r="AB623" s="4">
        <v>77</v>
      </c>
      <c r="AC623" s="4">
        <v>2</v>
      </c>
      <c r="AD623" s="4">
        <v>0</v>
      </c>
      <c r="AE623" s="4" t="s">
        <v>119</v>
      </c>
      <c r="AF623" s="4" t="s">
        <v>4</v>
      </c>
      <c r="AG623" s="4"/>
    </row>
    <row r="624" spans="1:33" x14ac:dyDescent="0.25">
      <c r="A624" s="4" t="s">
        <v>1669</v>
      </c>
      <c r="B624" s="4">
        <v>62</v>
      </c>
      <c r="C624" s="4" t="s">
        <v>1669</v>
      </c>
      <c r="D624" s="4">
        <v>4</v>
      </c>
      <c r="E624" s="5">
        <v>1521736626000</v>
      </c>
      <c r="F624" s="5">
        <v>1521736627000</v>
      </c>
      <c r="G624" s="4">
        <v>0</v>
      </c>
      <c r="H624" s="6">
        <v>52324928</v>
      </c>
      <c r="I624" s="6">
        <v>488952</v>
      </c>
      <c r="J624" s="4" t="s">
        <v>4</v>
      </c>
      <c r="K624" s="4">
        <v>3</v>
      </c>
      <c r="L624" s="10">
        <v>10</v>
      </c>
      <c r="M624" s="10">
        <v>83</v>
      </c>
      <c r="N624" s="4" t="s">
        <v>2864</v>
      </c>
      <c r="O624" s="4">
        <v>13</v>
      </c>
      <c r="P624" s="4">
        <v>1083</v>
      </c>
      <c r="Q624" s="4" t="s">
        <v>1671</v>
      </c>
      <c r="R624" s="4"/>
      <c r="S624" s="4">
        <v>1</v>
      </c>
      <c r="T624" s="4">
        <v>0</v>
      </c>
      <c r="U624" s="4">
        <v>2</v>
      </c>
      <c r="V624" s="5">
        <v>1521736618000</v>
      </c>
      <c r="W624" s="5">
        <v>1521740218000</v>
      </c>
      <c r="X624" s="5">
        <v>1521742918000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186</v>
      </c>
      <c r="B625" s="4">
        <v>289</v>
      </c>
      <c r="C625" s="4" t="s">
        <v>186</v>
      </c>
      <c r="D625" s="4">
        <v>4</v>
      </c>
      <c r="E625" s="5">
        <v>1521737298000</v>
      </c>
      <c r="F625" s="5">
        <v>1521737302000</v>
      </c>
      <c r="G625" s="4">
        <v>0</v>
      </c>
      <c r="H625" s="6">
        <v>52329556</v>
      </c>
      <c r="I625" s="6">
        <v>4882358</v>
      </c>
      <c r="J625" s="4" t="s">
        <v>4</v>
      </c>
      <c r="K625" s="4">
        <v>3</v>
      </c>
      <c r="L625" s="10">
        <v>10</v>
      </c>
      <c r="M625" s="10">
        <v>83</v>
      </c>
      <c r="N625" s="4" t="s">
        <v>3429</v>
      </c>
      <c r="O625" s="4">
        <v>6</v>
      </c>
      <c r="P625" s="4" t="s">
        <v>3430</v>
      </c>
      <c r="Q625" s="4" t="s">
        <v>188</v>
      </c>
      <c r="R625" s="4"/>
      <c r="S625" s="4">
        <v>1</v>
      </c>
      <c r="T625" s="4">
        <v>0</v>
      </c>
      <c r="U625" s="4">
        <v>1</v>
      </c>
      <c r="V625" s="5">
        <v>1521735925000</v>
      </c>
      <c r="W625" s="5">
        <v>1521739525000</v>
      </c>
      <c r="X625" s="5">
        <v>1521742225000</v>
      </c>
      <c r="Y625" s="4" t="s">
        <v>4</v>
      </c>
      <c r="Z625" s="4">
        <v>28400</v>
      </c>
      <c r="AA625" s="4" t="s">
        <v>4</v>
      </c>
      <c r="AB625" s="4" t="s">
        <v>4</v>
      </c>
      <c r="AC625" s="4">
        <v>1</v>
      </c>
      <c r="AD625" s="4">
        <v>4</v>
      </c>
      <c r="AE625" s="4" t="s">
        <v>4</v>
      </c>
      <c r="AF625" s="4" t="s">
        <v>4</v>
      </c>
      <c r="AG625" s="4"/>
    </row>
    <row r="626" spans="1:33" x14ac:dyDescent="0.25">
      <c r="A626" s="4" t="s">
        <v>1339</v>
      </c>
      <c r="B626" s="4">
        <v>242</v>
      </c>
      <c r="C626" s="4" t="s">
        <v>1339</v>
      </c>
      <c r="D626" s="4">
        <v>5</v>
      </c>
      <c r="E626" s="5">
        <v>1521726021000</v>
      </c>
      <c r="F626" s="5">
        <v>1521726022000</v>
      </c>
      <c r="G626" s="4">
        <v>0</v>
      </c>
      <c r="H626" s="6">
        <v>52331078</v>
      </c>
      <c r="I626" s="6">
        <v>4879667</v>
      </c>
      <c r="J626" s="4" t="s">
        <v>4</v>
      </c>
      <c r="K626" s="4">
        <v>3</v>
      </c>
      <c r="L626" s="10">
        <v>10</v>
      </c>
      <c r="M626" s="10">
        <v>83</v>
      </c>
      <c r="N626" s="4" t="s">
        <v>2859</v>
      </c>
      <c r="O626" s="4" t="s">
        <v>3431</v>
      </c>
      <c r="P626" s="4">
        <v>1082</v>
      </c>
      <c r="Q626" s="4" t="s">
        <v>1341</v>
      </c>
      <c r="R626" s="4"/>
      <c r="S626" s="4">
        <v>2</v>
      </c>
      <c r="T626" s="4">
        <v>0</v>
      </c>
      <c r="U626" s="4">
        <v>1</v>
      </c>
      <c r="V626" s="5">
        <v>1521726002000</v>
      </c>
      <c r="W626" s="5">
        <v>1521729602000</v>
      </c>
      <c r="X626" s="5">
        <v>1521732302000</v>
      </c>
      <c r="Y626" s="4">
        <v>361</v>
      </c>
      <c r="Z626" s="4">
        <v>28400</v>
      </c>
      <c r="AA626" s="4">
        <v>244</v>
      </c>
      <c r="AB626" s="4">
        <v>70</v>
      </c>
      <c r="AC626" s="4">
        <v>2</v>
      </c>
      <c r="AD626" s="4">
        <v>5</v>
      </c>
      <c r="AE626" s="4" t="s">
        <v>21</v>
      </c>
      <c r="AF626" s="4" t="s">
        <v>4</v>
      </c>
      <c r="AG626" s="4"/>
    </row>
    <row r="627" spans="1:33" x14ac:dyDescent="0.25">
      <c r="A627" s="4" t="s">
        <v>809</v>
      </c>
      <c r="B627" s="4">
        <v>289</v>
      </c>
      <c r="C627" s="4" t="s">
        <v>809</v>
      </c>
      <c r="D627" s="4">
        <v>1</v>
      </c>
      <c r="E627" s="5">
        <v>1521738366000</v>
      </c>
      <c r="F627" s="5">
        <v>1521738370000</v>
      </c>
      <c r="G627" s="4">
        <v>0</v>
      </c>
      <c r="H627" s="6">
        <v>5233383</v>
      </c>
      <c r="I627" s="6">
        <v>4893036</v>
      </c>
      <c r="J627" s="4" t="s">
        <v>196</v>
      </c>
      <c r="K627" s="4">
        <v>3</v>
      </c>
      <c r="L627" s="10">
        <v>10</v>
      </c>
      <c r="M627" s="10">
        <v>83</v>
      </c>
      <c r="N627" s="4" t="s">
        <v>2446</v>
      </c>
      <c r="O627" s="4" t="s">
        <v>2446</v>
      </c>
      <c r="P627" s="4" t="s">
        <v>2446</v>
      </c>
      <c r="Q627" s="4" t="s">
        <v>811</v>
      </c>
      <c r="R627" s="4"/>
      <c r="S627" s="4">
        <v>1</v>
      </c>
      <c r="T627" s="4">
        <v>0</v>
      </c>
      <c r="U627" s="4">
        <v>2</v>
      </c>
      <c r="V627" s="5">
        <v>1521735284000</v>
      </c>
      <c r="W627" s="5">
        <v>1521738884000</v>
      </c>
      <c r="X627" s="5">
        <v>1521741584000</v>
      </c>
      <c r="Y627" s="4">
        <v>125</v>
      </c>
      <c r="Z627" s="4">
        <v>28400</v>
      </c>
      <c r="AA627" s="4">
        <v>207</v>
      </c>
      <c r="AB627" s="4">
        <v>78</v>
      </c>
      <c r="AC627" s="4">
        <v>1</v>
      </c>
      <c r="AD627" s="4">
        <v>1</v>
      </c>
      <c r="AE627" s="4" t="s">
        <v>119</v>
      </c>
      <c r="AF627" s="4" t="s">
        <v>4</v>
      </c>
      <c r="AG627" s="4"/>
    </row>
    <row r="628" spans="1:33" x14ac:dyDescent="0.25">
      <c r="A628" s="4" t="s">
        <v>1801</v>
      </c>
      <c r="B628" s="4">
        <v>143</v>
      </c>
      <c r="C628" s="4" t="s">
        <v>1801</v>
      </c>
      <c r="D628" s="4">
        <v>1</v>
      </c>
      <c r="E628" s="5">
        <v>1521736120000</v>
      </c>
      <c r="F628" s="5">
        <v>1521736122000</v>
      </c>
      <c r="G628" s="4">
        <v>0</v>
      </c>
      <c r="H628" s="6">
        <v>52328826</v>
      </c>
      <c r="I628" s="6">
        <v>4890633</v>
      </c>
      <c r="J628" s="4" t="s">
        <v>483</v>
      </c>
      <c r="K628" s="4">
        <v>3</v>
      </c>
      <c r="L628" s="10">
        <v>10</v>
      </c>
      <c r="M628" s="10">
        <v>83</v>
      </c>
      <c r="N628" s="4" t="s">
        <v>3537</v>
      </c>
      <c r="O628" s="4">
        <v>24</v>
      </c>
      <c r="P628" s="4" t="s">
        <v>3538</v>
      </c>
      <c r="Q628" s="4" t="s">
        <v>1803</v>
      </c>
      <c r="R628" s="4"/>
      <c r="S628" s="4">
        <v>3</v>
      </c>
      <c r="T628" s="4">
        <v>0</v>
      </c>
      <c r="U628" s="4">
        <v>3</v>
      </c>
      <c r="V628" s="5">
        <v>1521560613000</v>
      </c>
      <c r="W628" s="5">
        <v>1521564213000</v>
      </c>
      <c r="X628" s="5">
        <v>1521566913000</v>
      </c>
      <c r="Y628" s="4">
        <v>221</v>
      </c>
      <c r="Z628" s="4">
        <v>28400</v>
      </c>
      <c r="AA628" s="4">
        <v>244</v>
      </c>
      <c r="AB628" s="4">
        <v>32</v>
      </c>
      <c r="AC628" s="4">
        <v>3</v>
      </c>
      <c r="AD628" s="4">
        <v>1</v>
      </c>
      <c r="AE628" s="4" t="s">
        <v>34</v>
      </c>
      <c r="AF628" s="4" t="s">
        <v>4</v>
      </c>
      <c r="AG628" s="4"/>
    </row>
    <row r="629" spans="1:33" x14ac:dyDescent="0.25">
      <c r="A629" s="4" t="s">
        <v>1042</v>
      </c>
      <c r="B629" s="4">
        <v>149</v>
      </c>
      <c r="C629" s="4" t="s">
        <v>1042</v>
      </c>
      <c r="D629" s="4">
        <v>0</v>
      </c>
      <c r="E629" s="5">
        <v>1521736697000</v>
      </c>
      <c r="F629" s="5">
        <v>1521736711000</v>
      </c>
      <c r="G629" s="4">
        <v>0</v>
      </c>
      <c r="H629" s="6">
        <v>52328213</v>
      </c>
      <c r="I629" s="6">
        <v>4894544</v>
      </c>
      <c r="J629" s="4" t="s">
        <v>129</v>
      </c>
      <c r="K629" s="4">
        <v>3</v>
      </c>
      <c r="L629" s="10">
        <v>10</v>
      </c>
      <c r="M629" s="10">
        <v>83</v>
      </c>
      <c r="N629" s="4" t="s">
        <v>2712</v>
      </c>
      <c r="O629" s="4">
        <v>6</v>
      </c>
      <c r="P629" s="4" t="s">
        <v>2713</v>
      </c>
      <c r="Q629" s="4" t="s">
        <v>1044</v>
      </c>
      <c r="R629" s="4"/>
      <c r="S629" s="4">
        <v>3</v>
      </c>
      <c r="T629" s="4">
        <v>0</v>
      </c>
      <c r="U629" s="4">
        <v>1</v>
      </c>
      <c r="V629" s="5">
        <v>1521735905000</v>
      </c>
      <c r="W629" s="5">
        <v>1521739505000</v>
      </c>
      <c r="X629" s="5">
        <v>1521742205000</v>
      </c>
      <c r="Y629" s="4" t="s">
        <v>4</v>
      </c>
      <c r="Z629" s="4">
        <v>28400</v>
      </c>
      <c r="AA629" s="4" t="s">
        <v>4</v>
      </c>
      <c r="AB629" s="4" t="s">
        <v>4</v>
      </c>
      <c r="AC629" s="4">
        <v>3</v>
      </c>
      <c r="AD629" s="4">
        <v>0</v>
      </c>
      <c r="AE629" s="4" t="s">
        <v>4</v>
      </c>
      <c r="AF629" s="4" t="s">
        <v>4</v>
      </c>
      <c r="AG629" s="4"/>
    </row>
    <row r="630" spans="1:33" x14ac:dyDescent="0.25">
      <c r="A630" s="4" t="s">
        <v>2163</v>
      </c>
      <c r="B630" s="4">
        <v>149</v>
      </c>
      <c r="C630" s="4" t="s">
        <v>2163</v>
      </c>
      <c r="D630" s="4">
        <v>0</v>
      </c>
      <c r="E630" s="5">
        <v>1521738010000</v>
      </c>
      <c r="F630" s="5">
        <v>1521738012000</v>
      </c>
      <c r="G630" s="4">
        <v>0</v>
      </c>
      <c r="H630" s="6">
        <v>52331215</v>
      </c>
      <c r="I630" s="6">
        <v>4896193</v>
      </c>
      <c r="J630" s="4" t="s">
        <v>307</v>
      </c>
      <c r="K630" s="4">
        <v>3</v>
      </c>
      <c r="L630" s="10">
        <v>10</v>
      </c>
      <c r="M630" s="10">
        <v>83</v>
      </c>
      <c r="N630" s="4" t="s">
        <v>2684</v>
      </c>
      <c r="O630" s="4">
        <v>316</v>
      </c>
      <c r="P630" s="4" t="s">
        <v>3314</v>
      </c>
      <c r="Q630" s="4" t="s">
        <v>2165</v>
      </c>
      <c r="R630" s="4"/>
      <c r="S630" s="4">
        <v>1</v>
      </c>
      <c r="T630" s="4">
        <v>0</v>
      </c>
      <c r="U630" s="4">
        <v>1</v>
      </c>
      <c r="V630" s="5">
        <v>1521729057000</v>
      </c>
      <c r="W630" s="5">
        <v>1521732657000</v>
      </c>
      <c r="X630" s="5">
        <v>1521735357000</v>
      </c>
      <c r="Y630" s="4">
        <v>129</v>
      </c>
      <c r="Z630" s="4">
        <v>28400</v>
      </c>
      <c r="AA630" s="4">
        <v>231</v>
      </c>
      <c r="AB630" s="4">
        <v>133</v>
      </c>
      <c r="AC630" s="4">
        <v>1</v>
      </c>
      <c r="AD630" s="4">
        <v>0</v>
      </c>
      <c r="AE630" s="4" t="s">
        <v>27</v>
      </c>
      <c r="AF630" s="4" t="s">
        <v>4</v>
      </c>
      <c r="AG630" s="4"/>
    </row>
    <row r="631" spans="1:33" x14ac:dyDescent="0.25">
      <c r="A631" s="4" t="s">
        <v>1404</v>
      </c>
      <c r="B631" s="4">
        <v>248</v>
      </c>
      <c r="C631" s="4" t="s">
        <v>1404</v>
      </c>
      <c r="D631" s="4">
        <v>0</v>
      </c>
      <c r="E631" s="5">
        <v>1521735920000</v>
      </c>
      <c r="F631" s="5">
        <v>1521735923000</v>
      </c>
      <c r="G631" s="4">
        <v>0</v>
      </c>
      <c r="H631" s="6">
        <v>52334498</v>
      </c>
      <c r="I631" s="6">
        <v>4884027</v>
      </c>
      <c r="J631" s="4" t="s">
        <v>374</v>
      </c>
      <c r="K631" s="4">
        <v>3</v>
      </c>
      <c r="L631" s="10">
        <v>10</v>
      </c>
      <c r="M631" s="10">
        <v>83</v>
      </c>
      <c r="N631" s="4" t="s">
        <v>2681</v>
      </c>
      <c r="O631" s="4">
        <v>27</v>
      </c>
      <c r="P631" s="4">
        <v>1083</v>
      </c>
      <c r="Q631" s="4" t="s">
        <v>1406</v>
      </c>
      <c r="R631" s="4"/>
      <c r="S631" s="4">
        <v>3</v>
      </c>
      <c r="T631" s="4">
        <v>0</v>
      </c>
      <c r="U631" s="4">
        <v>2</v>
      </c>
      <c r="V631" s="5">
        <v>1521554854000</v>
      </c>
      <c r="W631" s="5">
        <v>1521558454000</v>
      </c>
      <c r="X631" s="5">
        <v>1521561154000</v>
      </c>
      <c r="Y631" s="4">
        <v>310</v>
      </c>
      <c r="Z631" s="4">
        <v>28400</v>
      </c>
      <c r="AA631" s="4">
        <v>249</v>
      </c>
      <c r="AB631" s="4">
        <v>78</v>
      </c>
      <c r="AC631" s="4">
        <v>3</v>
      </c>
      <c r="AD631" s="4">
        <v>0</v>
      </c>
      <c r="AE631" s="4" t="s">
        <v>38</v>
      </c>
      <c r="AF631" s="4" t="s">
        <v>4</v>
      </c>
      <c r="AG631" s="4"/>
    </row>
    <row r="632" spans="1:33" x14ac:dyDescent="0.25">
      <c r="A632" s="4" t="s">
        <v>573</v>
      </c>
      <c r="B632" s="4">
        <v>130</v>
      </c>
      <c r="C632" s="4" t="s">
        <v>573</v>
      </c>
      <c r="D632" s="4">
        <v>4</v>
      </c>
      <c r="E632" s="5">
        <v>1521731559000</v>
      </c>
      <c r="F632" s="5">
        <v>1521731560000</v>
      </c>
      <c r="G632" s="4">
        <v>0</v>
      </c>
      <c r="H632" s="6">
        <v>5233826</v>
      </c>
      <c r="I632" s="6">
        <v>4873571</v>
      </c>
      <c r="J632" s="4" t="s">
        <v>193</v>
      </c>
      <c r="K632" s="4">
        <v>3</v>
      </c>
      <c r="L632" s="10">
        <v>10</v>
      </c>
      <c r="M632" s="10">
        <v>84</v>
      </c>
      <c r="N632" s="4" t="s">
        <v>2446</v>
      </c>
      <c r="O632" s="4" t="s">
        <v>2446</v>
      </c>
      <c r="P632" s="4" t="s">
        <v>2446</v>
      </c>
      <c r="Q632" s="4" t="s">
        <v>4</v>
      </c>
      <c r="R632" s="4"/>
      <c r="S632" s="4">
        <v>3</v>
      </c>
      <c r="T632" s="4">
        <v>0</v>
      </c>
      <c r="U632" s="4">
        <v>5</v>
      </c>
      <c r="V632" s="5">
        <v>1521731551000</v>
      </c>
      <c r="W632" s="5">
        <v>1521735151000</v>
      </c>
      <c r="X632" s="5">
        <v>1521737851000</v>
      </c>
      <c r="Y632" s="4">
        <v>249</v>
      </c>
      <c r="Z632" s="4">
        <v>28400</v>
      </c>
      <c r="AA632" s="4">
        <v>253</v>
      </c>
      <c r="AB632" s="4">
        <v>107</v>
      </c>
      <c r="AC632" s="4">
        <v>3</v>
      </c>
      <c r="AD632" s="4">
        <v>4</v>
      </c>
      <c r="AE632" s="4" t="s">
        <v>3</v>
      </c>
      <c r="AF632" s="4" t="s">
        <v>4</v>
      </c>
      <c r="AG632" s="4"/>
    </row>
    <row r="633" spans="1:33" x14ac:dyDescent="0.25">
      <c r="A633" s="4" t="s">
        <v>2207</v>
      </c>
      <c r="B633" s="4">
        <v>123</v>
      </c>
      <c r="C633" s="4" t="s">
        <v>2207</v>
      </c>
      <c r="D633" s="4">
        <v>0</v>
      </c>
      <c r="E633" s="5">
        <v>1521731797000</v>
      </c>
      <c r="F633" s="5">
        <v>1521731801000</v>
      </c>
      <c r="G633" s="4">
        <v>0</v>
      </c>
      <c r="H633" s="6">
        <v>52335188</v>
      </c>
      <c r="I633" s="6">
        <v>4870031</v>
      </c>
      <c r="J633" s="4" t="s">
        <v>494</v>
      </c>
      <c r="K633" s="4">
        <v>3</v>
      </c>
      <c r="L633" s="10">
        <v>10</v>
      </c>
      <c r="M633" s="10">
        <v>84</v>
      </c>
      <c r="N633" s="4" t="s">
        <v>2681</v>
      </c>
      <c r="O633" s="4">
        <v>1065</v>
      </c>
      <c r="P633" s="4" t="s">
        <v>3142</v>
      </c>
      <c r="Q633" s="4" t="s">
        <v>2209</v>
      </c>
      <c r="R633" s="4"/>
      <c r="S633" s="4">
        <v>1</v>
      </c>
      <c r="T633" s="4">
        <v>0</v>
      </c>
      <c r="U633" s="4">
        <v>2</v>
      </c>
      <c r="V633" s="5">
        <v>1521731797000</v>
      </c>
      <c r="W633" s="5">
        <v>1521735397000</v>
      </c>
      <c r="X633" s="5">
        <v>1521738097000</v>
      </c>
      <c r="Y633" s="4">
        <v>303</v>
      </c>
      <c r="Z633" s="4">
        <v>28400</v>
      </c>
      <c r="AA633" s="4">
        <v>202</v>
      </c>
      <c r="AB633" s="4">
        <v>88</v>
      </c>
      <c r="AC633" s="4">
        <v>1</v>
      </c>
      <c r="AD633" s="4">
        <v>0</v>
      </c>
      <c r="AE633" s="4" t="s">
        <v>11</v>
      </c>
      <c r="AF633" s="4" t="s">
        <v>4</v>
      </c>
      <c r="AG633" s="4"/>
    </row>
    <row r="634" spans="1:33" x14ac:dyDescent="0.25">
      <c r="A634" s="4" t="s">
        <v>1365</v>
      </c>
      <c r="B634" s="4">
        <v>59</v>
      </c>
      <c r="C634" s="4" t="s">
        <v>1365</v>
      </c>
      <c r="D634" s="4">
        <v>0</v>
      </c>
      <c r="E634" s="5">
        <v>1521730416000</v>
      </c>
      <c r="F634" s="5">
        <v>1521731718000</v>
      </c>
      <c r="G634" s="4">
        <v>0</v>
      </c>
      <c r="H634" s="6">
        <v>52322097</v>
      </c>
      <c r="I634" s="6">
        <v>4864979</v>
      </c>
      <c r="J634" s="4" t="s">
        <v>507</v>
      </c>
      <c r="K634" s="4">
        <v>3</v>
      </c>
      <c r="L634" s="10">
        <v>10</v>
      </c>
      <c r="M634" s="10">
        <v>84</v>
      </c>
      <c r="N634" s="4" t="s">
        <v>2446</v>
      </c>
      <c r="O634" s="4" t="s">
        <v>2446</v>
      </c>
      <c r="P634" s="4" t="s">
        <v>2446</v>
      </c>
      <c r="Q634" s="4" t="s">
        <v>1367</v>
      </c>
      <c r="R634" s="4"/>
      <c r="S634" s="4">
        <v>3</v>
      </c>
      <c r="T634" s="4">
        <v>0</v>
      </c>
      <c r="U634" s="4">
        <v>5</v>
      </c>
      <c r="V634" s="5">
        <v>1521727962000</v>
      </c>
      <c r="W634" s="5">
        <v>1521731562000</v>
      </c>
      <c r="X634" s="5">
        <v>1521734262000</v>
      </c>
      <c r="Y634" s="4">
        <v>249</v>
      </c>
      <c r="Z634" s="4">
        <v>28400</v>
      </c>
      <c r="AA634" s="4">
        <v>274</v>
      </c>
      <c r="AB634" s="4">
        <v>257</v>
      </c>
      <c r="AC634" s="4">
        <v>3</v>
      </c>
      <c r="AD634" s="4">
        <v>0</v>
      </c>
      <c r="AE634" s="4" t="s">
        <v>3</v>
      </c>
      <c r="AF634" s="4" t="s">
        <v>4</v>
      </c>
      <c r="AG634" s="4"/>
    </row>
    <row r="635" spans="1:33" x14ac:dyDescent="0.25">
      <c r="A635" s="4" t="s">
        <v>1943</v>
      </c>
      <c r="B635" s="4">
        <v>112</v>
      </c>
      <c r="C635" s="4" t="s">
        <v>1943</v>
      </c>
      <c r="D635" s="4">
        <v>3</v>
      </c>
      <c r="E635" s="5">
        <v>1521738098000</v>
      </c>
      <c r="F635" s="5">
        <v>1521738104000</v>
      </c>
      <c r="G635" s="4">
        <v>0</v>
      </c>
      <c r="H635" s="6">
        <v>52335988</v>
      </c>
      <c r="I635" s="6">
        <v>485403</v>
      </c>
      <c r="J635" s="4" t="s">
        <v>377</v>
      </c>
      <c r="K635" s="4">
        <v>3</v>
      </c>
      <c r="L635" s="10">
        <v>10</v>
      </c>
      <c r="M635" s="10">
        <v>84</v>
      </c>
      <c r="N635" s="4" t="s">
        <v>2698</v>
      </c>
      <c r="O635" s="4">
        <v>118</v>
      </c>
      <c r="P635" s="4" t="s">
        <v>2699</v>
      </c>
      <c r="Q635" s="4" t="s">
        <v>1945</v>
      </c>
      <c r="R635" s="4"/>
      <c r="S635" s="4">
        <v>1</v>
      </c>
      <c r="T635" s="4">
        <v>0</v>
      </c>
      <c r="U635" s="4">
        <v>2</v>
      </c>
      <c r="V635" s="5">
        <v>1521721293000</v>
      </c>
      <c r="W635" s="5">
        <v>1521724893000</v>
      </c>
      <c r="X635" s="5">
        <v>1521727593000</v>
      </c>
      <c r="Y635" s="4">
        <v>303</v>
      </c>
      <c r="Z635" s="4">
        <v>28400</v>
      </c>
      <c r="AA635" s="4">
        <v>263</v>
      </c>
      <c r="AB635" s="4">
        <v>74</v>
      </c>
      <c r="AC635" s="4">
        <v>1</v>
      </c>
      <c r="AD635" s="4">
        <v>3</v>
      </c>
      <c r="AE635" s="4" t="s">
        <v>11</v>
      </c>
      <c r="AF635" s="4" t="s">
        <v>4</v>
      </c>
      <c r="AG635" s="4"/>
    </row>
    <row r="636" spans="1:33" x14ac:dyDescent="0.25">
      <c r="A636" s="4" t="s">
        <v>1018</v>
      </c>
      <c r="B636" s="4">
        <v>143</v>
      </c>
      <c r="C636" s="4" t="s">
        <v>1018</v>
      </c>
      <c r="D636" s="4">
        <v>0</v>
      </c>
      <c r="E636" s="5">
        <v>1521738885000</v>
      </c>
      <c r="F636" s="5">
        <v>1521738913000</v>
      </c>
      <c r="G636" s="4">
        <v>0</v>
      </c>
      <c r="H636" s="6">
        <v>52335319</v>
      </c>
      <c r="I636" s="6">
        <v>4864466</v>
      </c>
      <c r="J636" s="4" t="s">
        <v>327</v>
      </c>
      <c r="K636" s="4">
        <v>3</v>
      </c>
      <c r="L636" s="10">
        <v>10</v>
      </c>
      <c r="M636" s="10">
        <v>84</v>
      </c>
      <c r="N636" s="4" t="s">
        <v>2681</v>
      </c>
      <c r="O636" s="4">
        <v>2030</v>
      </c>
      <c r="P636" s="4" t="s">
        <v>2753</v>
      </c>
      <c r="Q636" s="4" t="s">
        <v>1020</v>
      </c>
      <c r="R636" s="4"/>
      <c r="S636" s="4">
        <v>1</v>
      </c>
      <c r="T636" s="4">
        <v>0</v>
      </c>
      <c r="U636" s="4">
        <v>5</v>
      </c>
      <c r="V636" s="5">
        <v>1521720396000</v>
      </c>
      <c r="W636" s="5">
        <v>1521723996000</v>
      </c>
      <c r="X636" s="5">
        <v>1521726696000</v>
      </c>
      <c r="Y636" s="4">
        <v>249</v>
      </c>
      <c r="Z636" s="4">
        <v>28400</v>
      </c>
      <c r="AA636" s="4">
        <v>253</v>
      </c>
      <c r="AB636" s="4">
        <v>107</v>
      </c>
      <c r="AC636" s="4">
        <v>1</v>
      </c>
      <c r="AD636" s="4">
        <v>0</v>
      </c>
      <c r="AE636" s="4" t="s">
        <v>3</v>
      </c>
      <c r="AF636" s="4" t="s">
        <v>4</v>
      </c>
      <c r="AG636" s="4"/>
    </row>
    <row r="637" spans="1:33" x14ac:dyDescent="0.25">
      <c r="A637" s="4" t="s">
        <v>1380</v>
      </c>
      <c r="B637" s="4">
        <v>39</v>
      </c>
      <c r="C637" s="4" t="s">
        <v>1380</v>
      </c>
      <c r="D637" s="4">
        <v>0</v>
      </c>
      <c r="E637" s="5">
        <v>1521736737000</v>
      </c>
      <c r="F637" s="5">
        <v>1521736746000</v>
      </c>
      <c r="G637" s="4">
        <v>0</v>
      </c>
      <c r="H637" s="6">
        <v>52337078</v>
      </c>
      <c r="I637" s="6">
        <v>4854097</v>
      </c>
      <c r="J637" s="4" t="s">
        <v>359</v>
      </c>
      <c r="K637" s="4">
        <v>3</v>
      </c>
      <c r="L637" s="10">
        <v>10</v>
      </c>
      <c r="M637" s="10">
        <v>84</v>
      </c>
      <c r="N637" s="4" t="s">
        <v>2446</v>
      </c>
      <c r="O637" s="4" t="s">
        <v>2446</v>
      </c>
      <c r="P637" s="4" t="s">
        <v>2446</v>
      </c>
      <c r="Q637" s="4" t="s">
        <v>1382</v>
      </c>
      <c r="R637" s="4"/>
      <c r="S637" s="4">
        <v>1</v>
      </c>
      <c r="T637" s="4">
        <v>0</v>
      </c>
      <c r="U637" s="4">
        <v>3</v>
      </c>
      <c r="V637" s="5">
        <v>1521734796000</v>
      </c>
      <c r="W637" s="5">
        <v>1521738396000</v>
      </c>
      <c r="X637" s="5">
        <v>1521741096000</v>
      </c>
      <c r="Y637" s="4">
        <v>124</v>
      </c>
      <c r="Z637" s="4">
        <v>28400</v>
      </c>
      <c r="AA637" s="4">
        <v>235</v>
      </c>
      <c r="AB637" s="4">
        <v>60</v>
      </c>
      <c r="AC637" s="4">
        <v>1</v>
      </c>
      <c r="AD637" s="4">
        <v>0</v>
      </c>
      <c r="AE637" s="4" t="s">
        <v>61</v>
      </c>
      <c r="AF637" s="4" t="s">
        <v>4</v>
      </c>
      <c r="AG637" s="4"/>
    </row>
    <row r="638" spans="1:33" x14ac:dyDescent="0.25">
      <c r="A638" s="4" t="s">
        <v>1258</v>
      </c>
      <c r="B638" s="4">
        <v>242</v>
      </c>
      <c r="C638" s="4" t="s">
        <v>1258</v>
      </c>
      <c r="D638" s="4">
        <v>0</v>
      </c>
      <c r="E638" s="5">
        <v>1521734562000</v>
      </c>
      <c r="F638" s="5">
        <v>1521734570000</v>
      </c>
      <c r="G638" s="4">
        <v>0</v>
      </c>
      <c r="H638" s="6">
        <v>52327348</v>
      </c>
      <c r="I638" s="6">
        <v>4853642</v>
      </c>
      <c r="J638" s="4" t="s">
        <v>4</v>
      </c>
      <c r="K638" s="4">
        <v>3</v>
      </c>
      <c r="L638" s="10">
        <v>10</v>
      </c>
      <c r="M638" s="10">
        <v>84</v>
      </c>
      <c r="N638" s="4" t="s">
        <v>3369</v>
      </c>
      <c r="O638" s="4">
        <v>6</v>
      </c>
      <c r="P638" s="4" t="s">
        <v>3370</v>
      </c>
      <c r="Q638" s="4" t="s">
        <v>1260</v>
      </c>
      <c r="R638" s="4"/>
      <c r="S638" s="4">
        <v>1</v>
      </c>
      <c r="T638" s="4">
        <v>0</v>
      </c>
      <c r="U638" s="4">
        <v>1</v>
      </c>
      <c r="V638" s="5">
        <v>1521552586000</v>
      </c>
      <c r="W638" s="5">
        <v>1521556186000</v>
      </c>
      <c r="X638" s="5">
        <v>1521558886000</v>
      </c>
      <c r="Y638" s="4">
        <v>361</v>
      </c>
      <c r="Z638" s="4">
        <v>28400</v>
      </c>
      <c r="AA638" s="4">
        <v>244</v>
      </c>
      <c r="AB638" s="4">
        <v>70</v>
      </c>
      <c r="AC638" s="4">
        <v>1</v>
      </c>
      <c r="AD638" s="4">
        <v>0</v>
      </c>
      <c r="AE638" s="4" t="s">
        <v>21</v>
      </c>
      <c r="AF638" s="4" t="s">
        <v>4</v>
      </c>
      <c r="AG638" s="4"/>
    </row>
    <row r="639" spans="1:33" x14ac:dyDescent="0.25">
      <c r="A639" s="4" t="s">
        <v>2201</v>
      </c>
      <c r="B639" s="4">
        <v>140</v>
      </c>
      <c r="C639" s="4" t="s">
        <v>2201</v>
      </c>
      <c r="D639" s="4">
        <v>0</v>
      </c>
      <c r="E639" s="5">
        <v>1521734783000</v>
      </c>
      <c r="F639" s="5">
        <v>1521734787000</v>
      </c>
      <c r="G639" s="4">
        <v>0</v>
      </c>
      <c r="H639" s="6">
        <v>52328917</v>
      </c>
      <c r="I639" s="6">
        <v>4877009</v>
      </c>
      <c r="J639" s="4" t="s">
        <v>4</v>
      </c>
      <c r="K639" s="4">
        <v>3</v>
      </c>
      <c r="L639" s="10">
        <v>10</v>
      </c>
      <c r="M639" s="10">
        <v>84</v>
      </c>
      <c r="N639" s="4" t="s">
        <v>2859</v>
      </c>
      <c r="O639" s="4">
        <v>320</v>
      </c>
      <c r="P639" s="4" t="s">
        <v>2862</v>
      </c>
      <c r="Q639" s="4" t="s">
        <v>2203</v>
      </c>
      <c r="R639" s="4"/>
      <c r="S639" s="4">
        <v>2</v>
      </c>
      <c r="T639" s="4">
        <v>0</v>
      </c>
      <c r="U639" s="4">
        <v>4</v>
      </c>
      <c r="V639" s="5">
        <v>1521731255000</v>
      </c>
      <c r="W639" s="5">
        <v>1521734855000</v>
      </c>
      <c r="X639" s="5">
        <v>1521737555000</v>
      </c>
      <c r="Y639" s="4">
        <v>359</v>
      </c>
      <c r="Z639" s="4">
        <v>28400</v>
      </c>
      <c r="AA639" s="4">
        <v>278</v>
      </c>
      <c r="AB639" s="4">
        <v>78</v>
      </c>
      <c r="AC639" s="4">
        <v>2</v>
      </c>
      <c r="AD639" s="4">
        <v>0</v>
      </c>
      <c r="AE639" s="4" t="s">
        <v>93</v>
      </c>
      <c r="AF639" s="4" t="s">
        <v>4</v>
      </c>
      <c r="AG639" s="4"/>
    </row>
    <row r="640" spans="1:33" x14ac:dyDescent="0.25">
      <c r="A640" s="4" t="s">
        <v>1911</v>
      </c>
      <c r="B640" s="4">
        <v>103</v>
      </c>
      <c r="C640" s="4" t="s">
        <v>1911</v>
      </c>
      <c r="D640" s="4">
        <v>3</v>
      </c>
      <c r="E640" s="5">
        <v>1521736192000</v>
      </c>
      <c r="F640" s="5">
        <v>1521736195000</v>
      </c>
      <c r="G640" s="4">
        <v>0</v>
      </c>
      <c r="H640" s="6">
        <v>52330428</v>
      </c>
      <c r="I640" s="6">
        <v>4856145</v>
      </c>
      <c r="J640" s="4" t="s">
        <v>4</v>
      </c>
      <c r="K640" s="4">
        <v>3</v>
      </c>
      <c r="L640" s="10">
        <v>10</v>
      </c>
      <c r="M640" s="10">
        <v>84</v>
      </c>
      <c r="N640" s="4" t="s">
        <v>2491</v>
      </c>
      <c r="O640" s="4">
        <v>764</v>
      </c>
      <c r="P640" s="4" t="s">
        <v>3373</v>
      </c>
      <c r="Q640" s="4" t="s">
        <v>1913</v>
      </c>
      <c r="R640" s="4"/>
      <c r="S640" s="4">
        <v>1</v>
      </c>
      <c r="T640" s="4">
        <v>0</v>
      </c>
      <c r="U640" s="4">
        <v>1</v>
      </c>
      <c r="V640" s="5">
        <v>1521718909000</v>
      </c>
      <c r="W640" s="5">
        <v>1521722509000</v>
      </c>
      <c r="X640" s="5">
        <v>1521725209000</v>
      </c>
      <c r="Y640" s="4">
        <v>129</v>
      </c>
      <c r="Z640" s="4">
        <v>1165</v>
      </c>
      <c r="AA640" s="4">
        <v>231</v>
      </c>
      <c r="AB640" s="4">
        <v>133</v>
      </c>
      <c r="AC640" s="4">
        <v>1</v>
      </c>
      <c r="AD640" s="4">
        <v>3</v>
      </c>
      <c r="AE640" s="4" t="s">
        <v>27</v>
      </c>
      <c r="AF640" s="4" t="s">
        <v>4</v>
      </c>
      <c r="AG640" s="4"/>
    </row>
    <row r="641" spans="1:33" x14ac:dyDescent="0.25">
      <c r="A641" s="4" t="s">
        <v>2304</v>
      </c>
      <c r="B641" s="4">
        <v>242</v>
      </c>
      <c r="C641" s="4" t="s">
        <v>2304</v>
      </c>
      <c r="D641" s="4">
        <v>0</v>
      </c>
      <c r="E641" s="5">
        <v>1521735147000</v>
      </c>
      <c r="F641" s="5">
        <v>1521735156000</v>
      </c>
      <c r="G641" s="4">
        <v>0</v>
      </c>
      <c r="H641" s="6">
        <v>52333019</v>
      </c>
      <c r="I641" s="6">
        <v>4864796</v>
      </c>
      <c r="J641" s="4" t="s">
        <v>4</v>
      </c>
      <c r="K641" s="4">
        <v>3</v>
      </c>
      <c r="L641" s="10">
        <v>10</v>
      </c>
      <c r="M641" s="10">
        <v>84</v>
      </c>
      <c r="N641" s="4" t="s">
        <v>2681</v>
      </c>
      <c r="O641" s="4">
        <v>1085</v>
      </c>
      <c r="P641" s="4" t="s">
        <v>2863</v>
      </c>
      <c r="Q641" s="4" t="s">
        <v>2306</v>
      </c>
      <c r="R641" s="4"/>
      <c r="S641" s="4">
        <v>3</v>
      </c>
      <c r="T641" s="4">
        <v>0</v>
      </c>
      <c r="U641" s="4" t="s">
        <v>4</v>
      </c>
      <c r="V641" s="5" t="s">
        <v>4</v>
      </c>
      <c r="W641" s="5" t="s">
        <v>4</v>
      </c>
      <c r="X641" s="5" t="s">
        <v>4</v>
      </c>
      <c r="Y641" s="4" t="s">
        <v>4</v>
      </c>
      <c r="Z641" s="4">
        <v>28400</v>
      </c>
      <c r="AA641" s="4" t="s">
        <v>4</v>
      </c>
      <c r="AB641" s="4" t="s">
        <v>4</v>
      </c>
      <c r="AC641" s="4">
        <v>3</v>
      </c>
      <c r="AD641" s="4">
        <v>0</v>
      </c>
      <c r="AE641" s="4" t="s">
        <v>4</v>
      </c>
      <c r="AF641" s="4" t="s">
        <v>4</v>
      </c>
      <c r="AG641" s="4"/>
    </row>
    <row r="642" spans="1:33" x14ac:dyDescent="0.25">
      <c r="A642" s="4" t="s">
        <v>593</v>
      </c>
      <c r="B642" s="4">
        <v>149</v>
      </c>
      <c r="C642" s="4" t="s">
        <v>593</v>
      </c>
      <c r="D642" s="4">
        <v>4</v>
      </c>
      <c r="E642" s="5">
        <v>1521738334000</v>
      </c>
      <c r="F642" s="5">
        <v>1521738336000</v>
      </c>
      <c r="G642" s="4">
        <v>0</v>
      </c>
      <c r="H642" s="6">
        <v>5232709</v>
      </c>
      <c r="I642" s="6">
        <v>4866052</v>
      </c>
      <c r="J642" s="4" t="s">
        <v>4</v>
      </c>
      <c r="K642" s="4">
        <v>3</v>
      </c>
      <c r="L642" s="10">
        <v>10</v>
      </c>
      <c r="M642" s="10">
        <v>84</v>
      </c>
      <c r="N642" s="4" t="s">
        <v>3374</v>
      </c>
      <c r="O642" s="4">
        <v>1</v>
      </c>
      <c r="P642" s="4">
        <v>1081</v>
      </c>
      <c r="Q642" s="4" t="s">
        <v>4</v>
      </c>
      <c r="R642" s="4"/>
      <c r="S642" s="4">
        <v>1</v>
      </c>
      <c r="T642" s="4">
        <v>0</v>
      </c>
      <c r="U642" s="4">
        <v>3</v>
      </c>
      <c r="V642" s="5">
        <v>1521735718000</v>
      </c>
      <c r="W642" s="5">
        <v>1521739318000</v>
      </c>
      <c r="X642" s="5">
        <v>1521742018000</v>
      </c>
      <c r="Y642" s="4">
        <v>124</v>
      </c>
      <c r="Z642" s="4">
        <v>28400</v>
      </c>
      <c r="AA642" s="4">
        <v>235</v>
      </c>
      <c r="AB642" s="4">
        <v>254</v>
      </c>
      <c r="AC642" s="4">
        <v>1</v>
      </c>
      <c r="AD642" s="4">
        <v>4</v>
      </c>
      <c r="AE642" s="4" t="s">
        <v>61</v>
      </c>
      <c r="AF642" s="4" t="s">
        <v>4</v>
      </c>
      <c r="AG642" s="4"/>
    </row>
    <row r="643" spans="1:33" x14ac:dyDescent="0.25">
      <c r="A643" s="4" t="s">
        <v>238</v>
      </c>
      <c r="B643" s="4">
        <v>345</v>
      </c>
      <c r="C643" s="4" t="s">
        <v>238</v>
      </c>
      <c r="D643" s="4">
        <v>3</v>
      </c>
      <c r="E643" s="5">
        <v>1521737939000</v>
      </c>
      <c r="F643" s="5">
        <v>1521737942000</v>
      </c>
      <c r="G643" s="4">
        <v>0</v>
      </c>
      <c r="H643" s="6">
        <v>5232877</v>
      </c>
      <c r="I643" s="6">
        <v>4875081</v>
      </c>
      <c r="J643" s="4" t="s">
        <v>4</v>
      </c>
      <c r="K643" s="4">
        <v>3</v>
      </c>
      <c r="L643" s="10">
        <v>10</v>
      </c>
      <c r="M643" s="10">
        <v>84</v>
      </c>
      <c r="N643" s="4" t="s">
        <v>2446</v>
      </c>
      <c r="O643" s="4" t="s">
        <v>2446</v>
      </c>
      <c r="P643" s="4" t="s">
        <v>2446</v>
      </c>
      <c r="Q643" s="4" t="s">
        <v>4</v>
      </c>
      <c r="R643" s="4"/>
      <c r="S643" s="4">
        <v>2</v>
      </c>
      <c r="T643" s="4">
        <v>0</v>
      </c>
      <c r="U643" s="4">
        <v>3</v>
      </c>
      <c r="V643" s="5">
        <v>1521691559000</v>
      </c>
      <c r="W643" s="5">
        <v>1521695159000</v>
      </c>
      <c r="X643" s="5">
        <v>1521697859000</v>
      </c>
      <c r="Y643" s="4" t="s">
        <v>4</v>
      </c>
      <c r="Z643" s="4">
        <v>28400</v>
      </c>
      <c r="AA643" s="4" t="s">
        <v>4</v>
      </c>
      <c r="AB643" s="4" t="s">
        <v>4</v>
      </c>
      <c r="AC643" s="4">
        <v>2</v>
      </c>
      <c r="AD643" s="4">
        <v>3</v>
      </c>
      <c r="AE643" s="4" t="s">
        <v>4</v>
      </c>
      <c r="AF643" s="4" t="s">
        <v>4</v>
      </c>
      <c r="AG643" s="4"/>
    </row>
    <row r="644" spans="1:33" x14ac:dyDescent="0.25">
      <c r="A644" s="4" t="s">
        <v>777</v>
      </c>
      <c r="B644" s="4">
        <v>76</v>
      </c>
      <c r="C644" s="4" t="s">
        <v>777</v>
      </c>
      <c r="D644" s="4">
        <v>3</v>
      </c>
      <c r="E644" s="5">
        <v>1521738076000</v>
      </c>
      <c r="F644" s="5">
        <v>1521738094000</v>
      </c>
      <c r="G644" s="4">
        <v>0</v>
      </c>
      <c r="H644" s="6">
        <v>52322814</v>
      </c>
      <c r="I644" s="6">
        <v>4877596</v>
      </c>
      <c r="J644" s="4" t="s">
        <v>4</v>
      </c>
      <c r="K644" s="4">
        <v>3</v>
      </c>
      <c r="L644" s="10">
        <v>10</v>
      </c>
      <c r="M644" s="10">
        <v>84</v>
      </c>
      <c r="N644" s="4" t="s">
        <v>3421</v>
      </c>
      <c r="O644" s="4">
        <v>14</v>
      </c>
      <c r="P644" s="4" t="s">
        <v>3422</v>
      </c>
      <c r="Q644" s="4" t="s">
        <v>779</v>
      </c>
      <c r="R644" s="4"/>
      <c r="S644" s="4">
        <v>3</v>
      </c>
      <c r="T644" s="4">
        <v>0</v>
      </c>
      <c r="U644" s="4">
        <v>1</v>
      </c>
      <c r="V644" s="5">
        <v>1521718956000</v>
      </c>
      <c r="W644" s="5">
        <v>1521722556000</v>
      </c>
      <c r="X644" s="5">
        <v>1521725256000</v>
      </c>
      <c r="Y644" s="4">
        <v>361</v>
      </c>
      <c r="Z644" s="4">
        <v>2825</v>
      </c>
      <c r="AA644" s="4">
        <v>264</v>
      </c>
      <c r="AB644" s="4">
        <v>254</v>
      </c>
      <c r="AC644" s="4">
        <v>3</v>
      </c>
      <c r="AD644" s="4">
        <v>3</v>
      </c>
      <c r="AE644" s="4" t="s">
        <v>21</v>
      </c>
      <c r="AF644" s="4" t="s">
        <v>4</v>
      </c>
      <c r="AG644" s="4"/>
    </row>
    <row r="645" spans="1:33" x14ac:dyDescent="0.25">
      <c r="A645" s="4" t="s">
        <v>1559</v>
      </c>
      <c r="B645" s="4">
        <v>124</v>
      </c>
      <c r="C645" s="4" t="s">
        <v>1559</v>
      </c>
      <c r="D645" s="4">
        <v>0</v>
      </c>
      <c r="E645" s="5">
        <v>1521734594000</v>
      </c>
      <c r="F645" s="5">
        <v>1521734596000</v>
      </c>
      <c r="G645" s="4">
        <v>0</v>
      </c>
      <c r="H645" s="6">
        <v>52322818</v>
      </c>
      <c r="I645" s="6">
        <v>4859394</v>
      </c>
      <c r="J645" s="4" t="s">
        <v>4</v>
      </c>
      <c r="K645" s="4">
        <v>3</v>
      </c>
      <c r="L645" s="10">
        <v>10</v>
      </c>
      <c r="M645" s="10">
        <v>84</v>
      </c>
      <c r="N645" s="4" t="s">
        <v>3417</v>
      </c>
      <c r="O645" s="4">
        <v>89</v>
      </c>
      <c r="P645" s="4" t="s">
        <v>3418</v>
      </c>
      <c r="Q645" s="4" t="s">
        <v>1561</v>
      </c>
      <c r="R645" s="4"/>
      <c r="S645" s="4">
        <v>2</v>
      </c>
      <c r="T645" s="4">
        <v>0</v>
      </c>
      <c r="U645" s="4">
        <v>5</v>
      </c>
      <c r="V645" s="5">
        <v>1521717216000</v>
      </c>
      <c r="W645" s="5">
        <v>1521720816000</v>
      </c>
      <c r="X645" s="5">
        <v>1521723516000</v>
      </c>
      <c r="Y645" s="4">
        <v>249</v>
      </c>
      <c r="Z645" s="4">
        <v>42753</v>
      </c>
      <c r="AA645" s="4">
        <v>274</v>
      </c>
      <c r="AB645" s="4">
        <v>257</v>
      </c>
      <c r="AC645" s="4">
        <v>2</v>
      </c>
      <c r="AD645" s="4">
        <v>0</v>
      </c>
      <c r="AE645" s="4" t="s">
        <v>3</v>
      </c>
      <c r="AF645" s="4" t="s">
        <v>4</v>
      </c>
      <c r="AG645" s="4"/>
    </row>
    <row r="646" spans="1:33" x14ac:dyDescent="0.25">
      <c r="A646" s="4" t="s">
        <v>929</v>
      </c>
      <c r="B646" s="4">
        <v>348</v>
      </c>
      <c r="C646" s="4" t="s">
        <v>929</v>
      </c>
      <c r="D646" s="4">
        <v>5</v>
      </c>
      <c r="E646" s="5">
        <v>1521736492000</v>
      </c>
      <c r="F646" s="5">
        <v>1521736494000</v>
      </c>
      <c r="G646" s="4">
        <v>0</v>
      </c>
      <c r="H646" s="6">
        <v>52327518</v>
      </c>
      <c r="I646" s="6">
        <v>4857161</v>
      </c>
      <c r="J646" s="4" t="s">
        <v>4</v>
      </c>
      <c r="K646" s="4">
        <v>3</v>
      </c>
      <c r="L646" s="10">
        <v>10</v>
      </c>
      <c r="M646" s="10">
        <v>84</v>
      </c>
      <c r="N646" s="4" t="s">
        <v>2491</v>
      </c>
      <c r="O646" s="4" t="s">
        <v>3425</v>
      </c>
      <c r="P646" s="4" t="s">
        <v>3426</v>
      </c>
      <c r="Q646" s="4" t="s">
        <v>931</v>
      </c>
      <c r="R646" s="4"/>
      <c r="S646" s="4">
        <v>1</v>
      </c>
      <c r="T646" s="4">
        <v>0</v>
      </c>
      <c r="U646" s="4">
        <v>4</v>
      </c>
      <c r="V646" s="5">
        <v>1521548181000</v>
      </c>
      <c r="W646" s="5">
        <v>1521551781000</v>
      </c>
      <c r="X646" s="5">
        <v>1521554481000</v>
      </c>
      <c r="Y646" s="4">
        <v>248</v>
      </c>
      <c r="Z646" s="4">
        <v>28400</v>
      </c>
      <c r="AA646" s="4">
        <v>266</v>
      </c>
      <c r="AB646" s="4">
        <v>32</v>
      </c>
      <c r="AC646" s="4">
        <v>1</v>
      </c>
      <c r="AD646" s="4">
        <v>5</v>
      </c>
      <c r="AE646" s="4" t="s">
        <v>214</v>
      </c>
      <c r="AF646" s="4" t="s">
        <v>4</v>
      </c>
      <c r="AG646" s="4"/>
    </row>
    <row r="647" spans="1:33" x14ac:dyDescent="0.25">
      <c r="A647" s="4" t="s">
        <v>58</v>
      </c>
      <c r="B647" s="4">
        <v>130</v>
      </c>
      <c r="C647" s="4" t="s">
        <v>58</v>
      </c>
      <c r="D647" s="4">
        <v>3</v>
      </c>
      <c r="E647" s="5">
        <v>1521727438000</v>
      </c>
      <c r="F647" s="5">
        <v>1521727439000</v>
      </c>
      <c r="G647" s="4">
        <v>0</v>
      </c>
      <c r="H647" s="6">
        <v>52328715</v>
      </c>
      <c r="I647" s="6">
        <v>4854281</v>
      </c>
      <c r="J647" s="4" t="s">
        <v>4</v>
      </c>
      <c r="K647" s="4">
        <v>3</v>
      </c>
      <c r="L647" s="10">
        <v>10</v>
      </c>
      <c r="M647" s="10">
        <v>84</v>
      </c>
      <c r="N647" s="4" t="s">
        <v>3369</v>
      </c>
      <c r="O647" s="4">
        <v>4</v>
      </c>
      <c r="P647" s="4" t="s">
        <v>3370</v>
      </c>
      <c r="Q647" s="4" t="s">
        <v>60</v>
      </c>
      <c r="R647" s="4"/>
      <c r="S647" s="4">
        <v>3</v>
      </c>
      <c r="T647" s="4">
        <v>0</v>
      </c>
      <c r="U647" s="4">
        <v>3</v>
      </c>
      <c r="V647" s="5">
        <v>1521727370000</v>
      </c>
      <c r="W647" s="5">
        <v>1521730970000</v>
      </c>
      <c r="X647" s="5">
        <v>1521733670000</v>
      </c>
      <c r="Y647" s="4">
        <v>124</v>
      </c>
      <c r="Z647" s="4">
        <v>28400</v>
      </c>
      <c r="AA647" s="4">
        <v>218</v>
      </c>
      <c r="AB647" s="4">
        <v>85</v>
      </c>
      <c r="AC647" s="4">
        <v>3</v>
      </c>
      <c r="AD647" s="4">
        <v>3</v>
      </c>
      <c r="AE647" s="4" t="s">
        <v>61</v>
      </c>
      <c r="AF647" s="4" t="s">
        <v>4</v>
      </c>
      <c r="AG647" s="4"/>
    </row>
    <row r="648" spans="1:33" x14ac:dyDescent="0.25">
      <c r="A648" s="4" t="s">
        <v>1122</v>
      </c>
      <c r="B648" s="4">
        <v>297</v>
      </c>
      <c r="C648" s="4" t="s">
        <v>1122</v>
      </c>
      <c r="D648" s="4">
        <v>3</v>
      </c>
      <c r="E648" s="5">
        <v>1521732458000</v>
      </c>
      <c r="F648" s="5">
        <v>1521732479000</v>
      </c>
      <c r="G648" s="4">
        <v>0</v>
      </c>
      <c r="H648" s="6">
        <v>52328913</v>
      </c>
      <c r="I648" s="6">
        <v>4870661</v>
      </c>
      <c r="J648" s="4" t="s">
        <v>4</v>
      </c>
      <c r="K648" s="4">
        <v>3</v>
      </c>
      <c r="L648" s="10">
        <v>10</v>
      </c>
      <c r="M648" s="10">
        <v>84</v>
      </c>
      <c r="N648" s="4" t="s">
        <v>3432</v>
      </c>
      <c r="O648" s="4">
        <v>113</v>
      </c>
      <c r="P648" s="4" t="s">
        <v>3433</v>
      </c>
      <c r="Q648" s="4" t="s">
        <v>1124</v>
      </c>
      <c r="R648" s="4"/>
      <c r="S648" s="4">
        <v>1</v>
      </c>
      <c r="T648" s="4">
        <v>0</v>
      </c>
      <c r="U648" s="4">
        <v>5</v>
      </c>
      <c r="V648" s="5">
        <v>1521720046000</v>
      </c>
      <c r="W648" s="5">
        <v>1521723646000</v>
      </c>
      <c r="X648" s="5">
        <v>1521726346000</v>
      </c>
      <c r="Y648" s="4">
        <v>249</v>
      </c>
      <c r="Z648" s="4">
        <v>28400</v>
      </c>
      <c r="AA648" s="4">
        <v>274</v>
      </c>
      <c r="AB648" s="4">
        <v>107</v>
      </c>
      <c r="AC648" s="4">
        <v>1</v>
      </c>
      <c r="AD648" s="4">
        <v>3</v>
      </c>
      <c r="AE648" s="4" t="s">
        <v>3</v>
      </c>
      <c r="AF648" s="4" t="s">
        <v>4</v>
      </c>
      <c r="AG648" s="4"/>
    </row>
    <row r="649" spans="1:33" x14ac:dyDescent="0.25">
      <c r="A649" s="4" t="s">
        <v>1920</v>
      </c>
      <c r="B649" s="4">
        <v>80</v>
      </c>
      <c r="C649" s="4" t="s">
        <v>1920</v>
      </c>
      <c r="D649" s="4">
        <v>0</v>
      </c>
      <c r="E649" s="5">
        <v>1521736203000</v>
      </c>
      <c r="F649" s="5">
        <v>1521736214000</v>
      </c>
      <c r="G649" s="4">
        <v>0</v>
      </c>
      <c r="H649" s="6">
        <v>52329617</v>
      </c>
      <c r="I649" s="6">
        <v>4864452</v>
      </c>
      <c r="J649" s="4" t="s">
        <v>4</v>
      </c>
      <c r="K649" s="4">
        <v>3</v>
      </c>
      <c r="L649" s="10">
        <v>10</v>
      </c>
      <c r="M649" s="10">
        <v>84</v>
      </c>
      <c r="N649" s="4" t="s">
        <v>2446</v>
      </c>
      <c r="O649" s="4" t="s">
        <v>2446</v>
      </c>
      <c r="P649" s="4" t="s">
        <v>2446</v>
      </c>
      <c r="Q649" s="4" t="s">
        <v>1922</v>
      </c>
      <c r="R649" s="4"/>
      <c r="S649" s="4">
        <v>1</v>
      </c>
      <c r="T649" s="4">
        <v>0</v>
      </c>
      <c r="U649" s="4">
        <v>3</v>
      </c>
      <c r="V649" s="5">
        <v>1521736196000</v>
      </c>
      <c r="W649" s="5">
        <v>1521739796000</v>
      </c>
      <c r="X649" s="5">
        <v>1521742496000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1</v>
      </c>
      <c r="AD649" s="4">
        <v>0</v>
      </c>
      <c r="AE649" s="4" t="s">
        <v>4</v>
      </c>
      <c r="AF649" s="4" t="s">
        <v>4</v>
      </c>
      <c r="AG649" s="4"/>
    </row>
    <row r="650" spans="1:33" x14ac:dyDescent="0.25">
      <c r="A650" s="4" t="s">
        <v>1881</v>
      </c>
      <c r="B650" s="4">
        <v>40</v>
      </c>
      <c r="C650" s="4" t="s">
        <v>1881</v>
      </c>
      <c r="D650" s="4">
        <v>2</v>
      </c>
      <c r="E650" s="5">
        <v>1521734803000</v>
      </c>
      <c r="F650" s="5">
        <v>1521734805000</v>
      </c>
      <c r="G650" s="4">
        <v>0</v>
      </c>
      <c r="H650" s="6">
        <v>52331485</v>
      </c>
      <c r="I650" s="6">
        <v>4868909</v>
      </c>
      <c r="J650" s="4" t="s">
        <v>4</v>
      </c>
      <c r="K650" s="4">
        <v>3</v>
      </c>
      <c r="L650" s="10">
        <v>10</v>
      </c>
      <c r="M650" s="10">
        <v>84</v>
      </c>
      <c r="N650" s="4" t="s">
        <v>3436</v>
      </c>
      <c r="O650" s="4">
        <v>28</v>
      </c>
      <c r="P650" s="4" t="s">
        <v>3437</v>
      </c>
      <c r="Q650" s="4" t="s">
        <v>1883</v>
      </c>
      <c r="R650" s="4"/>
      <c r="S650" s="4">
        <v>3</v>
      </c>
      <c r="T650" s="4">
        <v>0</v>
      </c>
      <c r="U650" s="4">
        <v>5</v>
      </c>
      <c r="V650" s="5">
        <v>1521721522000</v>
      </c>
      <c r="W650" s="5">
        <v>1521725122000</v>
      </c>
      <c r="X650" s="5">
        <v>1521727822000</v>
      </c>
      <c r="Y650" s="4">
        <v>249</v>
      </c>
      <c r="Z650" s="4">
        <v>28400</v>
      </c>
      <c r="AA650" s="4">
        <v>253</v>
      </c>
      <c r="AB650" s="4">
        <v>275</v>
      </c>
      <c r="AC650" s="4">
        <v>3</v>
      </c>
      <c r="AD650" s="4">
        <v>2</v>
      </c>
      <c r="AE650" s="4" t="s">
        <v>3</v>
      </c>
      <c r="AF650" s="4" t="s">
        <v>4</v>
      </c>
      <c r="AG650" s="4"/>
    </row>
    <row r="651" spans="1:33" x14ac:dyDescent="0.25">
      <c r="A651" s="4" t="s">
        <v>195</v>
      </c>
      <c r="B651" s="4">
        <v>149</v>
      </c>
      <c r="C651" s="4" t="s">
        <v>195</v>
      </c>
      <c r="D651" s="4">
        <v>2</v>
      </c>
      <c r="E651" s="5">
        <v>1521732868000</v>
      </c>
      <c r="F651" s="5">
        <v>1521732871000</v>
      </c>
      <c r="G651" s="4">
        <v>0</v>
      </c>
      <c r="H651" s="6">
        <v>52332664</v>
      </c>
      <c r="I651" s="6">
        <v>487586</v>
      </c>
      <c r="J651" s="4" t="s">
        <v>4</v>
      </c>
      <c r="K651" s="4">
        <v>3</v>
      </c>
      <c r="L651" s="10">
        <v>10</v>
      </c>
      <c r="M651" s="10">
        <v>84</v>
      </c>
      <c r="N651" s="4" t="s">
        <v>3434</v>
      </c>
      <c r="O651" s="4">
        <v>5</v>
      </c>
      <c r="P651" s="4" t="s">
        <v>3435</v>
      </c>
      <c r="Q651" s="4" t="s">
        <v>197</v>
      </c>
      <c r="R651" s="4"/>
      <c r="S651" s="4">
        <v>1</v>
      </c>
      <c r="T651" s="4">
        <v>0</v>
      </c>
      <c r="U651" s="4">
        <v>3</v>
      </c>
      <c r="V651" s="5">
        <v>1521717706000</v>
      </c>
      <c r="W651" s="5">
        <v>1521721306000</v>
      </c>
      <c r="X651" s="5">
        <v>1521724006000</v>
      </c>
      <c r="Y651" s="4">
        <v>68</v>
      </c>
      <c r="Z651" s="4">
        <v>18144</v>
      </c>
      <c r="AA651" s="4">
        <v>243</v>
      </c>
      <c r="AB651" s="4">
        <v>246</v>
      </c>
      <c r="AC651" s="4">
        <v>1</v>
      </c>
      <c r="AD651" s="4">
        <v>2</v>
      </c>
      <c r="AE651" s="4" t="s">
        <v>68</v>
      </c>
      <c r="AF651" s="4" t="s">
        <v>4</v>
      </c>
      <c r="AG651" s="4"/>
    </row>
    <row r="652" spans="1:33" x14ac:dyDescent="0.25">
      <c r="A652" s="4" t="s">
        <v>189</v>
      </c>
      <c r="B652" s="4">
        <v>112</v>
      </c>
      <c r="C652" s="4" t="s">
        <v>189</v>
      </c>
      <c r="D652" s="4">
        <v>1</v>
      </c>
      <c r="E652" s="5">
        <v>1521737267000</v>
      </c>
      <c r="F652" s="5">
        <v>1521737271000</v>
      </c>
      <c r="G652" s="4">
        <v>0</v>
      </c>
      <c r="H652" s="6">
        <v>52335575</v>
      </c>
      <c r="I652" s="6">
        <v>4856802</v>
      </c>
      <c r="J652" s="4" t="s">
        <v>425</v>
      </c>
      <c r="K652" s="4">
        <v>3</v>
      </c>
      <c r="L652" s="10">
        <v>10</v>
      </c>
      <c r="M652" s="10">
        <v>84</v>
      </c>
      <c r="N652" s="4" t="s">
        <v>2491</v>
      </c>
      <c r="O652" s="4">
        <v>594</v>
      </c>
      <c r="P652" s="4" t="s">
        <v>3697</v>
      </c>
      <c r="Q652" s="4" t="s">
        <v>191</v>
      </c>
      <c r="R652" s="4"/>
      <c r="S652" s="4">
        <v>1</v>
      </c>
      <c r="T652" s="4">
        <v>0</v>
      </c>
      <c r="U652" s="4">
        <v>5</v>
      </c>
      <c r="V652" s="5">
        <v>1521729565000</v>
      </c>
      <c r="W652" s="5">
        <v>1521733165000</v>
      </c>
      <c r="X652" s="5">
        <v>1521735865000</v>
      </c>
      <c r="Y652" s="4">
        <v>249</v>
      </c>
      <c r="Z652" s="4">
        <v>28400</v>
      </c>
      <c r="AA652" s="4">
        <v>274</v>
      </c>
      <c r="AB652" s="4">
        <v>107</v>
      </c>
      <c r="AC652" s="4">
        <v>1</v>
      </c>
      <c r="AD652" s="4">
        <v>1</v>
      </c>
      <c r="AE652" s="4" t="s">
        <v>3</v>
      </c>
      <c r="AF652" s="4" t="s">
        <v>4</v>
      </c>
      <c r="AG652" s="4"/>
    </row>
    <row r="653" spans="1:33" x14ac:dyDescent="0.25">
      <c r="A653" s="4" t="s">
        <v>227</v>
      </c>
      <c r="B653" s="4">
        <v>6</v>
      </c>
      <c r="C653" s="4" t="s">
        <v>227</v>
      </c>
      <c r="D653" s="4">
        <v>0</v>
      </c>
      <c r="E653" s="5">
        <v>1521735303000</v>
      </c>
      <c r="F653" s="5">
        <v>1521735314000</v>
      </c>
      <c r="G653" s="4">
        <v>0</v>
      </c>
      <c r="H653" s="6">
        <v>52335411</v>
      </c>
      <c r="I653" s="6">
        <v>486141</v>
      </c>
      <c r="J653" s="4" t="s">
        <v>460</v>
      </c>
      <c r="K653" s="4">
        <v>3</v>
      </c>
      <c r="L653" s="10">
        <v>10</v>
      </c>
      <c r="M653" s="10">
        <v>84</v>
      </c>
      <c r="N653" s="4" t="s">
        <v>3710</v>
      </c>
      <c r="O653" s="4">
        <v>312</v>
      </c>
      <c r="P653" s="4" t="s">
        <v>3711</v>
      </c>
      <c r="Q653" s="4" t="s">
        <v>229</v>
      </c>
      <c r="R653" s="4"/>
      <c r="S653" s="4">
        <v>2</v>
      </c>
      <c r="T653" s="4">
        <v>0</v>
      </c>
      <c r="U653" s="4">
        <v>3</v>
      </c>
      <c r="V653" s="5">
        <v>1521552943000</v>
      </c>
      <c r="W653" s="5">
        <v>1521556543000</v>
      </c>
      <c r="X653" s="5">
        <v>1521559243000</v>
      </c>
      <c r="Y653" s="4">
        <v>135</v>
      </c>
      <c r="Z653" s="4">
        <v>28400</v>
      </c>
      <c r="AA653" s="4">
        <v>250</v>
      </c>
      <c r="AB653" s="4">
        <v>78</v>
      </c>
      <c r="AC653" s="4">
        <v>2</v>
      </c>
      <c r="AD653" s="4">
        <v>0</v>
      </c>
      <c r="AE653" s="4" t="s">
        <v>23</v>
      </c>
      <c r="AF653" s="4" t="s">
        <v>4</v>
      </c>
      <c r="AG653" s="4"/>
    </row>
    <row r="654" spans="1:33" x14ac:dyDescent="0.25">
      <c r="A654" s="4" t="s">
        <v>1362</v>
      </c>
      <c r="B654" s="4">
        <v>260</v>
      </c>
      <c r="C654" s="4" t="s">
        <v>1362</v>
      </c>
      <c r="D654" s="4">
        <v>5</v>
      </c>
      <c r="E654" s="5">
        <v>1521724740000</v>
      </c>
      <c r="F654" s="5">
        <v>1521727154000</v>
      </c>
      <c r="G654" s="4">
        <v>0</v>
      </c>
      <c r="H654" s="6">
        <v>52322877</v>
      </c>
      <c r="I654" s="6">
        <v>4861701</v>
      </c>
      <c r="J654" s="4" t="s">
        <v>180</v>
      </c>
      <c r="K654" s="4">
        <v>3</v>
      </c>
      <c r="L654" s="10">
        <v>10</v>
      </c>
      <c r="M654" s="10">
        <v>84</v>
      </c>
      <c r="N654" s="4" t="s">
        <v>3719</v>
      </c>
      <c r="O654" s="4">
        <v>41671</v>
      </c>
      <c r="P654" s="4" t="s">
        <v>3720</v>
      </c>
      <c r="Q654" s="4" t="s">
        <v>1364</v>
      </c>
      <c r="R654" s="4"/>
      <c r="S654" s="4">
        <v>2</v>
      </c>
      <c r="T654" s="4">
        <v>0</v>
      </c>
      <c r="U654" s="4">
        <v>2</v>
      </c>
      <c r="V654" s="5">
        <v>1521724739000</v>
      </c>
      <c r="W654" s="5">
        <v>1521728339000</v>
      </c>
      <c r="X654" s="5">
        <v>1521731039000</v>
      </c>
      <c r="Y654" s="4">
        <v>103</v>
      </c>
      <c r="Z654" s="4">
        <v>28400</v>
      </c>
      <c r="AA654" s="4">
        <v>274</v>
      </c>
      <c r="AB654" s="4">
        <v>108</v>
      </c>
      <c r="AC654" s="4">
        <v>2</v>
      </c>
      <c r="AD654" s="4">
        <v>5</v>
      </c>
      <c r="AE654" s="4" t="s">
        <v>54</v>
      </c>
      <c r="AF654" s="4" t="s">
        <v>4</v>
      </c>
      <c r="AG654" s="4"/>
    </row>
    <row r="655" spans="1:33" x14ac:dyDescent="0.25">
      <c r="A655" s="4" t="s">
        <v>456</v>
      </c>
      <c r="B655" s="4">
        <v>306</v>
      </c>
      <c r="C655" s="4" t="s">
        <v>456</v>
      </c>
      <c r="D655" s="4">
        <v>3</v>
      </c>
      <c r="E655" s="5">
        <v>1521737512000</v>
      </c>
      <c r="F655" s="5">
        <v>1521737535000</v>
      </c>
      <c r="G655" s="4">
        <v>0</v>
      </c>
      <c r="H655" s="6">
        <v>52341116</v>
      </c>
      <c r="I655" s="6">
        <v>4884988</v>
      </c>
      <c r="J655" s="4" t="s">
        <v>1411</v>
      </c>
      <c r="K655" s="4">
        <v>3</v>
      </c>
      <c r="L655" s="10">
        <v>10</v>
      </c>
      <c r="M655" s="10">
        <v>84</v>
      </c>
      <c r="N655" s="4" t="s">
        <v>2446</v>
      </c>
      <c r="O655" s="4" t="s">
        <v>2446</v>
      </c>
      <c r="P655" s="4" t="s">
        <v>2446</v>
      </c>
      <c r="Q655" s="4" t="s">
        <v>458</v>
      </c>
      <c r="R655" s="4"/>
      <c r="S655" s="4">
        <v>1</v>
      </c>
      <c r="T655" s="4">
        <v>0</v>
      </c>
      <c r="U655" s="4">
        <v>3</v>
      </c>
      <c r="V655" s="5">
        <v>1521735771000</v>
      </c>
      <c r="W655" s="5">
        <v>1521739371000</v>
      </c>
      <c r="X655" s="5">
        <v>1521742071000</v>
      </c>
      <c r="Y655" s="4">
        <v>124</v>
      </c>
      <c r="Z655" s="4">
        <v>28400</v>
      </c>
      <c r="AA655" s="4">
        <v>218</v>
      </c>
      <c r="AB655" s="4">
        <v>85</v>
      </c>
      <c r="AC655" s="4">
        <v>1</v>
      </c>
      <c r="AD655" s="4">
        <v>3</v>
      </c>
      <c r="AE655" s="4" t="s">
        <v>61</v>
      </c>
      <c r="AF655" s="4" t="s">
        <v>4</v>
      </c>
      <c r="AG655" s="4"/>
    </row>
    <row r="656" spans="1:33" x14ac:dyDescent="0.25">
      <c r="A656" s="4" t="s">
        <v>176</v>
      </c>
      <c r="B656" s="4">
        <v>337</v>
      </c>
      <c r="C656" s="4" t="s">
        <v>176</v>
      </c>
      <c r="D656" s="4">
        <v>0</v>
      </c>
      <c r="E656" s="5">
        <v>1521734708000</v>
      </c>
      <c r="F656" s="5">
        <v>1521734711000</v>
      </c>
      <c r="G656" s="4">
        <v>0</v>
      </c>
      <c r="H656" s="6">
        <v>52347335</v>
      </c>
      <c r="I656" s="6">
        <v>4904675</v>
      </c>
      <c r="J656" s="4" t="s">
        <v>4672</v>
      </c>
      <c r="K656" s="4">
        <v>3</v>
      </c>
      <c r="L656" s="10">
        <v>10</v>
      </c>
      <c r="M656" s="10">
        <v>85</v>
      </c>
      <c r="N656" s="4" t="s">
        <v>2632</v>
      </c>
      <c r="O656" s="4">
        <v>36</v>
      </c>
      <c r="P656" s="4" t="s">
        <v>2633</v>
      </c>
      <c r="Q656" s="4" t="s">
        <v>178</v>
      </c>
      <c r="R656" s="4"/>
      <c r="S656" s="4">
        <v>1</v>
      </c>
      <c r="T656" s="4">
        <v>0</v>
      </c>
      <c r="U656" s="4">
        <v>3</v>
      </c>
      <c r="V656" s="5">
        <v>1521734700000</v>
      </c>
      <c r="W656" s="5">
        <v>1521738300000</v>
      </c>
      <c r="X656" s="5">
        <v>1521741000000</v>
      </c>
      <c r="Y656" s="4">
        <v>124</v>
      </c>
      <c r="Z656" s="4">
        <v>28400</v>
      </c>
      <c r="AA656" s="4">
        <v>235</v>
      </c>
      <c r="AB656" s="4">
        <v>60</v>
      </c>
      <c r="AC656" s="4">
        <v>1</v>
      </c>
      <c r="AD656" s="4">
        <v>0</v>
      </c>
      <c r="AE656" s="4" t="s">
        <v>61</v>
      </c>
      <c r="AF656" s="4" t="s">
        <v>4</v>
      </c>
      <c r="AG656" s="4"/>
    </row>
    <row r="657" spans="1:33" x14ac:dyDescent="0.25">
      <c r="A657" s="4" t="s">
        <v>265</v>
      </c>
      <c r="B657" s="4">
        <v>242</v>
      </c>
      <c r="C657" s="4" t="s">
        <v>265</v>
      </c>
      <c r="D657" s="4">
        <v>0</v>
      </c>
      <c r="E657" s="5">
        <v>1521736988000</v>
      </c>
      <c r="F657" s="5">
        <v>1521736991000</v>
      </c>
      <c r="G657" s="4">
        <v>0</v>
      </c>
      <c r="H657" s="6">
        <v>52343748</v>
      </c>
      <c r="I657" s="6">
        <v>4915094</v>
      </c>
      <c r="J657" s="4" t="s">
        <v>819</v>
      </c>
      <c r="K657" s="4">
        <v>3</v>
      </c>
      <c r="L657" s="10">
        <v>10</v>
      </c>
      <c r="M657" s="10">
        <v>86</v>
      </c>
      <c r="N657" s="4" t="s">
        <v>2484</v>
      </c>
      <c r="O657" s="4">
        <v>48</v>
      </c>
      <c r="P657" s="4" t="s">
        <v>2485</v>
      </c>
      <c r="Q657" s="4" t="s">
        <v>267</v>
      </c>
      <c r="R657" s="4"/>
      <c r="S657" s="4">
        <v>1</v>
      </c>
      <c r="T657" s="4">
        <v>0</v>
      </c>
      <c r="U657" s="4">
        <v>2</v>
      </c>
      <c r="V657" s="5">
        <v>1521735614000</v>
      </c>
      <c r="W657" s="5">
        <v>1521739214000</v>
      </c>
      <c r="X657" s="5">
        <v>1521741914000</v>
      </c>
      <c r="Y657" s="4">
        <v>125</v>
      </c>
      <c r="Z657" s="4">
        <v>28400</v>
      </c>
      <c r="AA657" s="4">
        <v>207</v>
      </c>
      <c r="AB657" s="4">
        <v>77</v>
      </c>
      <c r="AC657" s="4">
        <v>1</v>
      </c>
      <c r="AD657" s="4">
        <v>0</v>
      </c>
      <c r="AE657" s="4" t="s">
        <v>119</v>
      </c>
      <c r="AF657" s="4" t="s">
        <v>4</v>
      </c>
      <c r="AG657" s="4"/>
    </row>
    <row r="658" spans="1:33" x14ac:dyDescent="0.25">
      <c r="A658" s="4" t="s">
        <v>300</v>
      </c>
      <c r="B658" s="4">
        <v>127</v>
      </c>
      <c r="C658" s="4" t="s">
        <v>300</v>
      </c>
      <c r="D658" s="4">
        <v>5</v>
      </c>
      <c r="E658" s="5">
        <v>1521736132000</v>
      </c>
      <c r="F658" s="5">
        <v>1521736139000</v>
      </c>
      <c r="G658" s="4">
        <v>0</v>
      </c>
      <c r="H658" s="6">
        <v>52336324</v>
      </c>
      <c r="I658" s="6">
        <v>4903373</v>
      </c>
      <c r="J658" s="4" t="s">
        <v>542</v>
      </c>
      <c r="K658" s="4">
        <v>3</v>
      </c>
      <c r="L658" s="10">
        <v>10</v>
      </c>
      <c r="M658" s="10">
        <v>86</v>
      </c>
      <c r="N658" s="4" t="s">
        <v>2537</v>
      </c>
      <c r="O658" s="4">
        <v>25</v>
      </c>
      <c r="P658" s="4" t="s">
        <v>2538</v>
      </c>
      <c r="Q658" s="4" t="s">
        <v>4</v>
      </c>
      <c r="R658" s="4"/>
      <c r="S658" s="4">
        <v>2</v>
      </c>
      <c r="T658" s="4">
        <v>0</v>
      </c>
      <c r="U658" s="4">
        <v>1</v>
      </c>
      <c r="V658" s="5">
        <v>1521736130000</v>
      </c>
      <c r="W658" s="5">
        <v>1521739730000</v>
      </c>
      <c r="X658" s="5">
        <v>1521742430000</v>
      </c>
      <c r="Y658" s="4" t="s">
        <v>4</v>
      </c>
      <c r="Z658" s="4">
        <v>28400</v>
      </c>
      <c r="AA658" s="4" t="s">
        <v>4</v>
      </c>
      <c r="AB658" s="4" t="s">
        <v>4</v>
      </c>
      <c r="AC658" s="4">
        <v>2</v>
      </c>
      <c r="AD658" s="4">
        <v>5</v>
      </c>
      <c r="AE658" s="4" t="s">
        <v>4</v>
      </c>
      <c r="AF658" s="4" t="s">
        <v>4</v>
      </c>
      <c r="AG658" s="4"/>
    </row>
    <row r="659" spans="1:33" x14ac:dyDescent="0.25">
      <c r="A659" s="4" t="s">
        <v>361</v>
      </c>
      <c r="B659" s="4">
        <v>348</v>
      </c>
      <c r="C659" s="4" t="s">
        <v>361</v>
      </c>
      <c r="D659" s="4">
        <v>0</v>
      </c>
      <c r="E659" s="5">
        <v>1521729492000</v>
      </c>
      <c r="F659" s="5">
        <v>1521729494000</v>
      </c>
      <c r="G659" s="4">
        <v>0</v>
      </c>
      <c r="H659" s="6">
        <v>52342711</v>
      </c>
      <c r="I659" s="6">
        <v>4919208</v>
      </c>
      <c r="J659" s="4" t="s">
        <v>945</v>
      </c>
      <c r="K659" s="4">
        <v>3</v>
      </c>
      <c r="L659" s="10">
        <v>10</v>
      </c>
      <c r="M659" s="10">
        <v>86</v>
      </c>
      <c r="N659" s="4" t="s">
        <v>2539</v>
      </c>
      <c r="O659" s="4" t="s">
        <v>2540</v>
      </c>
      <c r="P659" s="4" t="s">
        <v>2541</v>
      </c>
      <c r="Q659" s="4" t="s">
        <v>4</v>
      </c>
      <c r="R659" s="4"/>
      <c r="S659" s="4">
        <v>2</v>
      </c>
      <c r="T659" s="4">
        <v>0</v>
      </c>
      <c r="U659" s="4">
        <v>4</v>
      </c>
      <c r="V659" s="5">
        <v>1521729488000</v>
      </c>
      <c r="W659" s="5">
        <v>1521733088000</v>
      </c>
      <c r="X659" s="5">
        <v>1521735788000</v>
      </c>
      <c r="Y659" s="4">
        <v>76</v>
      </c>
      <c r="Z659" s="4">
        <v>28400</v>
      </c>
      <c r="AA659" s="4">
        <v>233</v>
      </c>
      <c r="AB659" s="4">
        <v>31</v>
      </c>
      <c r="AC659" s="4">
        <v>2</v>
      </c>
      <c r="AD659" s="4">
        <v>0</v>
      </c>
      <c r="AE659" s="4" t="s">
        <v>18</v>
      </c>
      <c r="AF659" s="4" t="s">
        <v>4</v>
      </c>
      <c r="AG659" s="4"/>
    </row>
    <row r="660" spans="1:33" x14ac:dyDescent="0.25">
      <c r="A660" s="4" t="s">
        <v>396</v>
      </c>
      <c r="B660" s="4">
        <v>6</v>
      </c>
      <c r="C660" s="4" t="s">
        <v>396</v>
      </c>
      <c r="D660" s="4">
        <v>0</v>
      </c>
      <c r="E660" s="5">
        <v>1521731942000</v>
      </c>
      <c r="F660" s="5">
        <v>1521731946000</v>
      </c>
      <c r="G660" s="4">
        <v>0</v>
      </c>
      <c r="H660" s="6">
        <v>52340388</v>
      </c>
      <c r="I660" s="6">
        <v>4906352</v>
      </c>
      <c r="J660" s="4" t="s">
        <v>2296</v>
      </c>
      <c r="K660" s="4">
        <v>3</v>
      </c>
      <c r="L660" s="10">
        <v>10</v>
      </c>
      <c r="M660" s="10">
        <v>86</v>
      </c>
      <c r="N660" s="4" t="s">
        <v>2586</v>
      </c>
      <c r="O660" s="4">
        <v>142</v>
      </c>
      <c r="P660" s="4" t="s">
        <v>2587</v>
      </c>
      <c r="Q660" s="4" t="s">
        <v>357</v>
      </c>
      <c r="R660" s="4"/>
      <c r="S660" s="4">
        <v>2</v>
      </c>
      <c r="T660" s="4">
        <v>0</v>
      </c>
      <c r="U660" s="4">
        <v>1</v>
      </c>
      <c r="V660" s="5">
        <v>1521721826000</v>
      </c>
      <c r="W660" s="5">
        <v>1521725426000</v>
      </c>
      <c r="X660" s="5">
        <v>1521728126000</v>
      </c>
      <c r="Y660" s="4">
        <v>129</v>
      </c>
      <c r="Z660" s="4">
        <v>28400</v>
      </c>
      <c r="AA660" s="4">
        <v>231</v>
      </c>
      <c r="AB660" s="4">
        <v>133</v>
      </c>
      <c r="AC660" s="4">
        <v>2</v>
      </c>
      <c r="AD660" s="4">
        <v>0</v>
      </c>
      <c r="AE660" s="4" t="s">
        <v>27</v>
      </c>
      <c r="AF660" s="4" t="s">
        <v>4</v>
      </c>
      <c r="AG660" s="4"/>
    </row>
    <row r="661" spans="1:33" x14ac:dyDescent="0.25">
      <c r="A661" s="4" t="s">
        <v>1069</v>
      </c>
      <c r="B661" s="4">
        <v>297</v>
      </c>
      <c r="C661" s="4" t="s">
        <v>1069</v>
      </c>
      <c r="D661" s="4">
        <v>0</v>
      </c>
      <c r="E661" s="5">
        <v>1521733961000</v>
      </c>
      <c r="F661" s="5">
        <v>1521733967000</v>
      </c>
      <c r="G661" s="4">
        <v>0</v>
      </c>
      <c r="H661" s="6">
        <v>52335735</v>
      </c>
      <c r="I661" s="6">
        <v>4896726</v>
      </c>
      <c r="J661" s="4" t="s">
        <v>583</v>
      </c>
      <c r="K661" s="4">
        <v>3</v>
      </c>
      <c r="L661" s="10">
        <v>10</v>
      </c>
      <c r="M661" s="10">
        <v>86</v>
      </c>
      <c r="N661" s="4" t="s">
        <v>2446</v>
      </c>
      <c r="O661" s="4" t="s">
        <v>2446</v>
      </c>
      <c r="P661" s="4" t="s">
        <v>2446</v>
      </c>
      <c r="Q661" s="4" t="s">
        <v>1071</v>
      </c>
      <c r="R661" s="4"/>
      <c r="S661" s="4">
        <v>1</v>
      </c>
      <c r="T661" s="4">
        <v>0</v>
      </c>
      <c r="U661" s="4">
        <v>1</v>
      </c>
      <c r="V661" s="5">
        <v>1521732913000</v>
      </c>
      <c r="W661" s="5">
        <v>1521736513000</v>
      </c>
      <c r="X661" s="5">
        <v>1521739213000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0</v>
      </c>
      <c r="AE661" s="4" t="s">
        <v>27</v>
      </c>
      <c r="AF661" s="4" t="s">
        <v>4</v>
      </c>
      <c r="AG661" s="4"/>
    </row>
    <row r="662" spans="1:33" x14ac:dyDescent="0.25">
      <c r="A662" s="4" t="s">
        <v>714</v>
      </c>
      <c r="B662" s="4">
        <v>179</v>
      </c>
      <c r="C662" s="4" t="s">
        <v>714</v>
      </c>
      <c r="D662" s="4">
        <v>0</v>
      </c>
      <c r="E662" s="5">
        <v>1521736700000</v>
      </c>
      <c r="F662" s="5">
        <v>1521736703000</v>
      </c>
      <c r="G662" s="4">
        <v>0</v>
      </c>
      <c r="H662" s="6">
        <v>52341682</v>
      </c>
      <c r="I662" s="6">
        <v>4913639</v>
      </c>
      <c r="J662" s="4" t="s">
        <v>2105</v>
      </c>
      <c r="K662" s="4">
        <v>3</v>
      </c>
      <c r="L662" s="10">
        <v>10</v>
      </c>
      <c r="M662" s="10">
        <v>86</v>
      </c>
      <c r="N662" s="4" t="s">
        <v>2684</v>
      </c>
      <c r="O662" s="4">
        <v>196</v>
      </c>
      <c r="P662" s="4" t="s">
        <v>2685</v>
      </c>
      <c r="Q662" s="4" t="s">
        <v>716</v>
      </c>
      <c r="R662" s="4"/>
      <c r="S662" s="4">
        <v>1</v>
      </c>
      <c r="T662" s="4">
        <v>0</v>
      </c>
      <c r="U662" s="4">
        <v>5</v>
      </c>
      <c r="V662" s="5">
        <v>1521562487000</v>
      </c>
      <c r="W662" s="5">
        <v>1521566087000</v>
      </c>
      <c r="X662" s="5">
        <v>1521568787000</v>
      </c>
      <c r="Y662" s="4">
        <v>249</v>
      </c>
      <c r="Z662" s="4">
        <v>42753</v>
      </c>
      <c r="AA662" s="4">
        <v>253</v>
      </c>
      <c r="AB662" s="4">
        <v>107</v>
      </c>
      <c r="AC662" s="4">
        <v>1</v>
      </c>
      <c r="AD662" s="4">
        <v>0</v>
      </c>
      <c r="AE662" s="4" t="s">
        <v>3</v>
      </c>
      <c r="AF662" s="4" t="s">
        <v>4</v>
      </c>
      <c r="AG662" s="4"/>
    </row>
    <row r="663" spans="1:33" x14ac:dyDescent="0.25">
      <c r="A663" s="4" t="s">
        <v>2234</v>
      </c>
      <c r="B663" s="4">
        <v>95</v>
      </c>
      <c r="C663" s="4" t="s">
        <v>2234</v>
      </c>
      <c r="D663" s="4">
        <v>4</v>
      </c>
      <c r="E663" s="5">
        <v>1521736963000</v>
      </c>
      <c r="F663" s="5">
        <v>1521736970000</v>
      </c>
      <c r="G663" s="4">
        <v>0</v>
      </c>
      <c r="H663" s="6">
        <v>52345334</v>
      </c>
      <c r="I663" s="6">
        <v>490871</v>
      </c>
      <c r="J663" s="4" t="s">
        <v>1229</v>
      </c>
      <c r="K663" s="4">
        <v>3</v>
      </c>
      <c r="L663" s="10">
        <v>10</v>
      </c>
      <c r="M663" s="10">
        <v>86</v>
      </c>
      <c r="N663" s="4" t="s">
        <v>2706</v>
      </c>
      <c r="O663" s="4" t="s">
        <v>2707</v>
      </c>
      <c r="P663" s="4" t="s">
        <v>2708</v>
      </c>
      <c r="Q663" s="4" t="s">
        <v>2236</v>
      </c>
      <c r="R663" s="4"/>
      <c r="S663" s="4">
        <v>1</v>
      </c>
      <c r="T663" s="4">
        <v>0</v>
      </c>
      <c r="U663" s="4">
        <v>5</v>
      </c>
      <c r="V663" s="5">
        <v>1521735770000</v>
      </c>
      <c r="W663" s="5">
        <v>1521739370000</v>
      </c>
      <c r="X663" s="5">
        <v>1521742070000</v>
      </c>
      <c r="Y663" s="4">
        <v>249</v>
      </c>
      <c r="Z663" s="4">
        <v>28400</v>
      </c>
      <c r="AA663" s="4">
        <v>274</v>
      </c>
      <c r="AB663" s="4">
        <v>257</v>
      </c>
      <c r="AC663" s="4">
        <v>1</v>
      </c>
      <c r="AD663" s="4">
        <v>4</v>
      </c>
      <c r="AE663" s="4" t="s">
        <v>3</v>
      </c>
      <c r="AF663" s="4" t="s">
        <v>4</v>
      </c>
      <c r="AG663" s="4"/>
    </row>
    <row r="664" spans="1:33" x14ac:dyDescent="0.25">
      <c r="A664" s="4" t="s">
        <v>800</v>
      </c>
      <c r="B664" s="4">
        <v>149</v>
      </c>
      <c r="C664" s="4" t="s">
        <v>800</v>
      </c>
      <c r="D664" s="4">
        <v>4</v>
      </c>
      <c r="E664" s="5">
        <v>1521732765000</v>
      </c>
      <c r="F664" s="5">
        <v>1521732766000</v>
      </c>
      <c r="G664" s="4">
        <v>0</v>
      </c>
      <c r="H664" s="6">
        <v>5233502</v>
      </c>
      <c r="I664" s="6">
        <v>4904767</v>
      </c>
      <c r="J664" s="4" t="s">
        <v>407</v>
      </c>
      <c r="K664" s="4">
        <v>3</v>
      </c>
      <c r="L664" s="10">
        <v>10</v>
      </c>
      <c r="M664" s="10">
        <v>86</v>
      </c>
      <c r="N664" s="4" t="s">
        <v>2684</v>
      </c>
      <c r="O664" s="4">
        <v>273</v>
      </c>
      <c r="P664" s="4">
        <v>1079</v>
      </c>
      <c r="Q664" s="4" t="s">
        <v>802</v>
      </c>
      <c r="R664" s="4"/>
      <c r="S664" s="4">
        <v>1</v>
      </c>
      <c r="T664" s="4">
        <v>0</v>
      </c>
      <c r="U664" s="4">
        <v>3</v>
      </c>
      <c r="V664" s="5">
        <v>1521732761000</v>
      </c>
      <c r="W664" s="5">
        <v>1521736361000</v>
      </c>
      <c r="X664" s="5">
        <v>1521739061000</v>
      </c>
      <c r="Y664" s="4">
        <v>68</v>
      </c>
      <c r="Z664" s="4">
        <v>28400</v>
      </c>
      <c r="AA664" s="4">
        <v>229</v>
      </c>
      <c r="AB664" s="4">
        <v>268</v>
      </c>
      <c r="AC664" s="4">
        <v>1</v>
      </c>
      <c r="AD664" s="4">
        <v>4</v>
      </c>
      <c r="AE664" s="4" t="s">
        <v>68</v>
      </c>
      <c r="AF664" s="4" t="s">
        <v>4</v>
      </c>
      <c r="AG664" s="4"/>
    </row>
    <row r="665" spans="1:33" x14ac:dyDescent="0.25">
      <c r="A665" s="4" t="s">
        <v>1437</v>
      </c>
      <c r="B665" s="4">
        <v>242</v>
      </c>
      <c r="C665" s="4" t="s">
        <v>1437</v>
      </c>
      <c r="D665" s="4">
        <v>3</v>
      </c>
      <c r="E665" s="5">
        <v>1521739195000</v>
      </c>
      <c r="F665" s="5">
        <v>1521739209000</v>
      </c>
      <c r="G665" s="4">
        <v>0</v>
      </c>
      <c r="H665" s="6">
        <v>52342567</v>
      </c>
      <c r="I665" s="6">
        <v>49054</v>
      </c>
      <c r="J665" s="4" t="s">
        <v>1581</v>
      </c>
      <c r="K665" s="4">
        <v>3</v>
      </c>
      <c r="L665" s="10">
        <v>10</v>
      </c>
      <c r="M665" s="10">
        <v>86</v>
      </c>
      <c r="N665" s="4" t="s">
        <v>3270</v>
      </c>
      <c r="O665" s="4">
        <v>14</v>
      </c>
      <c r="P665" s="4" t="s">
        <v>3271</v>
      </c>
      <c r="Q665" s="4" t="s">
        <v>1439</v>
      </c>
      <c r="R665" s="4"/>
      <c r="S665" s="4">
        <v>2</v>
      </c>
      <c r="T665" s="4">
        <v>0</v>
      </c>
      <c r="U665" s="4">
        <v>3</v>
      </c>
      <c r="V665" s="5">
        <v>1521725683000</v>
      </c>
      <c r="W665" s="5">
        <v>1521729283000</v>
      </c>
      <c r="X665" s="5">
        <v>1521731983000</v>
      </c>
      <c r="Y665" s="4">
        <v>135</v>
      </c>
      <c r="Z665" s="4">
        <v>28400</v>
      </c>
      <c r="AA665" s="4">
        <v>205</v>
      </c>
      <c r="AB665" s="4">
        <v>79</v>
      </c>
      <c r="AC665" s="4">
        <v>2</v>
      </c>
      <c r="AD665" s="4">
        <v>3</v>
      </c>
      <c r="AE665" s="4" t="s">
        <v>23</v>
      </c>
      <c r="AF665" s="4" t="s">
        <v>4</v>
      </c>
      <c r="AG665" s="4"/>
    </row>
    <row r="666" spans="1:33" x14ac:dyDescent="0.25">
      <c r="A666" s="7" t="s">
        <v>653</v>
      </c>
      <c r="B666" s="4">
        <v>260</v>
      </c>
      <c r="C666" s="7" t="s">
        <v>653</v>
      </c>
      <c r="D666" s="4">
        <v>0</v>
      </c>
      <c r="E666" s="5">
        <v>1521722066000</v>
      </c>
      <c r="F666" s="5">
        <v>1521722507000</v>
      </c>
      <c r="G666" s="4">
        <v>0</v>
      </c>
      <c r="H666" s="6">
        <v>52338812</v>
      </c>
      <c r="I666" s="6">
        <v>4902143</v>
      </c>
      <c r="J666" s="4" t="s">
        <v>56</v>
      </c>
      <c r="K666" s="4">
        <v>3</v>
      </c>
      <c r="L666" s="10">
        <v>10</v>
      </c>
      <c r="M666" s="10">
        <v>86</v>
      </c>
      <c r="N666" s="4" t="s">
        <v>2830</v>
      </c>
      <c r="O666" s="4">
        <v>9</v>
      </c>
      <c r="P666" s="4" t="s">
        <v>2831</v>
      </c>
      <c r="Q666" s="4" t="s">
        <v>655</v>
      </c>
      <c r="R666" s="4"/>
      <c r="S666" s="4">
        <v>1</v>
      </c>
      <c r="T666" s="4">
        <v>0</v>
      </c>
      <c r="U666" s="4" t="s">
        <v>4</v>
      </c>
      <c r="V666" s="5" t="s">
        <v>4</v>
      </c>
      <c r="W666" s="5" t="s">
        <v>4</v>
      </c>
      <c r="X666" s="5" t="s">
        <v>4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0</v>
      </c>
      <c r="AE666" s="4" t="s">
        <v>4</v>
      </c>
      <c r="AF666" s="4" t="s">
        <v>4</v>
      </c>
      <c r="AG666" s="4"/>
    </row>
    <row r="667" spans="1:33" x14ac:dyDescent="0.25">
      <c r="A667" s="4" t="s">
        <v>1514</v>
      </c>
      <c r="B667" s="4">
        <v>200</v>
      </c>
      <c r="C667" s="4" t="s">
        <v>1514</v>
      </c>
      <c r="D667" s="4">
        <v>4</v>
      </c>
      <c r="E667" s="5">
        <v>1521730979000</v>
      </c>
      <c r="F667" s="5">
        <v>1521730985000</v>
      </c>
      <c r="G667" s="4">
        <v>0</v>
      </c>
      <c r="H667" s="6">
        <v>52334969</v>
      </c>
      <c r="I667" s="6">
        <v>489951</v>
      </c>
      <c r="J667" s="4" t="s">
        <v>256</v>
      </c>
      <c r="K667" s="4">
        <v>3</v>
      </c>
      <c r="L667" s="10">
        <v>10</v>
      </c>
      <c r="M667" s="10">
        <v>86</v>
      </c>
      <c r="N667" s="4" t="s">
        <v>2684</v>
      </c>
      <c r="O667" s="4">
        <v>292</v>
      </c>
      <c r="P667" s="4" t="s">
        <v>3285</v>
      </c>
      <c r="Q667" s="4" t="s">
        <v>1516</v>
      </c>
      <c r="R667" s="4"/>
      <c r="S667" s="4">
        <v>2</v>
      </c>
      <c r="T667" s="4">
        <v>0</v>
      </c>
      <c r="U667" s="4">
        <v>3</v>
      </c>
      <c r="V667" s="5">
        <v>1521729096000</v>
      </c>
      <c r="W667" s="5">
        <v>1521732696000</v>
      </c>
      <c r="X667" s="5">
        <v>1521735396000</v>
      </c>
      <c r="Y667" s="4">
        <v>124</v>
      </c>
      <c r="Z667" s="4">
        <v>28400</v>
      </c>
      <c r="AA667" s="4">
        <v>218</v>
      </c>
      <c r="AB667" s="4">
        <v>254</v>
      </c>
      <c r="AC667" s="4">
        <v>2</v>
      </c>
      <c r="AD667" s="4">
        <v>4</v>
      </c>
      <c r="AE667" s="4" t="s">
        <v>61</v>
      </c>
      <c r="AF667" s="4" t="s">
        <v>4</v>
      </c>
      <c r="AG667" s="4"/>
    </row>
    <row r="668" spans="1:33" x14ac:dyDescent="0.25">
      <c r="A668" s="4" t="s">
        <v>1955</v>
      </c>
      <c r="B668" s="4">
        <v>304</v>
      </c>
      <c r="C668" s="4" t="s">
        <v>1955</v>
      </c>
      <c r="D668" s="4">
        <v>0</v>
      </c>
      <c r="E668" s="5">
        <v>1521721437000</v>
      </c>
      <c r="F668" s="5">
        <v>1521723264000</v>
      </c>
      <c r="G668" s="4">
        <v>0</v>
      </c>
      <c r="H668" s="6">
        <v>52340765</v>
      </c>
      <c r="I668" s="6">
        <v>4897685</v>
      </c>
      <c r="J668" s="4" t="s">
        <v>942</v>
      </c>
      <c r="K668" s="4">
        <v>3</v>
      </c>
      <c r="L668" s="10">
        <v>10</v>
      </c>
      <c r="M668" s="10">
        <v>86</v>
      </c>
      <c r="N668" s="4" t="s">
        <v>3634</v>
      </c>
      <c r="O668" s="4" t="s">
        <v>3635</v>
      </c>
      <c r="P668" s="4" t="s">
        <v>3636</v>
      </c>
      <c r="Q668" s="4" t="s">
        <v>1957</v>
      </c>
      <c r="R668" s="4"/>
      <c r="S668" s="4">
        <v>3</v>
      </c>
      <c r="T668" s="4">
        <v>0</v>
      </c>
      <c r="U668" s="4">
        <v>4</v>
      </c>
      <c r="V668" s="5">
        <v>1521721430000</v>
      </c>
      <c r="W668" s="5">
        <v>1521725030000</v>
      </c>
      <c r="X668" s="5">
        <v>1521727730000</v>
      </c>
      <c r="Y668" s="4">
        <v>248</v>
      </c>
      <c r="Z668" s="4">
        <v>28400</v>
      </c>
      <c r="AA668" s="4">
        <v>266</v>
      </c>
      <c r="AB668" s="4">
        <v>32</v>
      </c>
      <c r="AC668" s="4">
        <v>3</v>
      </c>
      <c r="AD668" s="4">
        <v>0</v>
      </c>
      <c r="AE668" s="4" t="s">
        <v>214</v>
      </c>
      <c r="AF668" s="4" t="s">
        <v>4</v>
      </c>
      <c r="AG668" s="4"/>
    </row>
    <row r="669" spans="1:33" x14ac:dyDescent="0.25">
      <c r="A669" s="4" t="s">
        <v>222</v>
      </c>
      <c r="B669" s="4">
        <v>149</v>
      </c>
      <c r="C669" s="4" t="s">
        <v>222</v>
      </c>
      <c r="D669" s="4">
        <v>0</v>
      </c>
      <c r="E669" s="5">
        <v>1521739220000</v>
      </c>
      <c r="F669" s="5">
        <v>1521739225000</v>
      </c>
      <c r="G669" s="4">
        <v>0</v>
      </c>
      <c r="H669" s="6">
        <v>52336875</v>
      </c>
      <c r="I669" s="6">
        <v>4889938</v>
      </c>
      <c r="J669" s="4" t="s">
        <v>75</v>
      </c>
      <c r="K669" s="4">
        <v>3</v>
      </c>
      <c r="L669" s="10">
        <v>10</v>
      </c>
      <c r="M669" s="10">
        <v>87</v>
      </c>
      <c r="N669" s="4" t="s">
        <v>2446</v>
      </c>
      <c r="O669" s="4" t="s">
        <v>2446</v>
      </c>
      <c r="P669" s="4" t="s">
        <v>2446</v>
      </c>
      <c r="Q669" s="4" t="s">
        <v>224</v>
      </c>
      <c r="R669" s="4"/>
      <c r="S669" s="4">
        <v>3</v>
      </c>
      <c r="T669" s="4">
        <v>0</v>
      </c>
      <c r="U669" s="4">
        <v>5</v>
      </c>
      <c r="V669" s="5">
        <v>1521738278000</v>
      </c>
      <c r="W669" s="5">
        <v>1521741878000</v>
      </c>
      <c r="X669" s="5">
        <v>1521744578000</v>
      </c>
      <c r="Y669" s="4" t="s">
        <v>4</v>
      </c>
      <c r="Z669" s="4">
        <v>28400</v>
      </c>
      <c r="AA669" s="4" t="s">
        <v>4</v>
      </c>
      <c r="AB669" s="4" t="s">
        <v>4</v>
      </c>
      <c r="AC669" s="4">
        <v>3</v>
      </c>
      <c r="AD669" s="4">
        <v>0</v>
      </c>
      <c r="AE669" s="4" t="s">
        <v>4</v>
      </c>
      <c r="AF669" s="4" t="s">
        <v>4</v>
      </c>
      <c r="AG669" s="4"/>
    </row>
    <row r="670" spans="1:33" x14ac:dyDescent="0.25">
      <c r="A670" s="7" t="s">
        <v>944</v>
      </c>
      <c r="B670" s="4">
        <v>321</v>
      </c>
      <c r="C670" s="7" t="s">
        <v>944</v>
      </c>
      <c r="D670" s="4">
        <v>0</v>
      </c>
      <c r="E670" s="5">
        <v>1521721199000</v>
      </c>
      <c r="F670" s="5">
        <v>1521723344000</v>
      </c>
      <c r="G670" s="4">
        <v>0</v>
      </c>
      <c r="H670" s="6">
        <v>52343196</v>
      </c>
      <c r="I670" s="6">
        <v>4891071</v>
      </c>
      <c r="J670" s="4" t="s">
        <v>2226</v>
      </c>
      <c r="K670" s="4">
        <v>3</v>
      </c>
      <c r="L670" s="10">
        <v>10</v>
      </c>
      <c r="M670" s="10">
        <v>87</v>
      </c>
      <c r="N670" s="4" t="s">
        <v>2446</v>
      </c>
      <c r="O670" s="4" t="s">
        <v>2446</v>
      </c>
      <c r="P670" s="4" t="s">
        <v>2446</v>
      </c>
      <c r="Q670" s="4" t="s">
        <v>946</v>
      </c>
      <c r="R670" s="4"/>
      <c r="S670" s="4">
        <v>1</v>
      </c>
      <c r="T670" s="4">
        <v>0</v>
      </c>
      <c r="U670" s="4">
        <v>1</v>
      </c>
      <c r="V670" s="5">
        <v>1521547442000</v>
      </c>
      <c r="W670" s="5">
        <v>1521551042000</v>
      </c>
      <c r="X670" s="5">
        <v>1521553742000</v>
      </c>
      <c r="Y670" s="4">
        <v>320</v>
      </c>
      <c r="Z670" s="4">
        <v>28400</v>
      </c>
      <c r="AA670" s="4">
        <v>231</v>
      </c>
      <c r="AB670" s="4">
        <v>268</v>
      </c>
      <c r="AC670" s="4">
        <v>1</v>
      </c>
      <c r="AD670" s="4">
        <v>0</v>
      </c>
      <c r="AE670" s="4" t="s">
        <v>111</v>
      </c>
      <c r="AF670" s="4" t="s">
        <v>4</v>
      </c>
      <c r="AG670" s="4"/>
    </row>
    <row r="671" spans="1:33" x14ac:dyDescent="0.25">
      <c r="A671" s="7" t="s">
        <v>699</v>
      </c>
      <c r="B671" s="4">
        <v>143</v>
      </c>
      <c r="C671" s="7" t="s">
        <v>699</v>
      </c>
      <c r="D671" s="4">
        <v>0</v>
      </c>
      <c r="E671" s="5">
        <v>1521736051000</v>
      </c>
      <c r="F671" s="5">
        <v>1521736077000</v>
      </c>
      <c r="G671" s="4">
        <v>0</v>
      </c>
      <c r="H671" s="6">
        <v>52342641</v>
      </c>
      <c r="I671" s="6">
        <v>4890197</v>
      </c>
      <c r="J671" s="4" t="s">
        <v>870</v>
      </c>
      <c r="K671" s="4">
        <v>3</v>
      </c>
      <c r="L671" s="10">
        <v>10</v>
      </c>
      <c r="M671" s="10">
        <v>87</v>
      </c>
      <c r="N671" s="4" t="s">
        <v>3165</v>
      </c>
      <c r="O671" s="4">
        <v>6</v>
      </c>
      <c r="P671" s="4" t="s">
        <v>3166</v>
      </c>
      <c r="Q671" s="4" t="s">
        <v>701</v>
      </c>
      <c r="R671" s="4"/>
      <c r="S671" s="4">
        <v>3</v>
      </c>
      <c r="T671" s="4">
        <v>0</v>
      </c>
      <c r="U671" s="4">
        <v>4</v>
      </c>
      <c r="V671" s="5">
        <v>1521733419000</v>
      </c>
      <c r="W671" s="5">
        <v>1521737019000</v>
      </c>
      <c r="X671" s="5">
        <v>1521739719000</v>
      </c>
      <c r="Y671" s="4">
        <v>248</v>
      </c>
      <c r="Z671" s="4">
        <v>28400</v>
      </c>
      <c r="AA671" s="4">
        <v>266</v>
      </c>
      <c r="AB671" s="4">
        <v>279</v>
      </c>
      <c r="AC671" s="4">
        <v>3</v>
      </c>
      <c r="AD671" s="4">
        <v>0</v>
      </c>
      <c r="AE671" s="4" t="s">
        <v>214</v>
      </c>
      <c r="AF671" s="4" t="s">
        <v>4</v>
      </c>
      <c r="AG671" s="4"/>
    </row>
    <row r="672" spans="1:33" x14ac:dyDescent="0.25">
      <c r="A672" s="4" t="s">
        <v>201</v>
      </c>
      <c r="B672" s="4">
        <v>217</v>
      </c>
      <c r="C672" s="4" t="s">
        <v>201</v>
      </c>
      <c r="D672" s="4">
        <v>0</v>
      </c>
      <c r="E672" s="5">
        <v>1521716672000</v>
      </c>
      <c r="F672" s="5">
        <v>1521723262000</v>
      </c>
      <c r="G672" s="4">
        <v>0</v>
      </c>
      <c r="H672" s="6">
        <v>52345685</v>
      </c>
      <c r="I672" s="6">
        <v>4900494</v>
      </c>
      <c r="J672" s="4" t="s">
        <v>2217</v>
      </c>
      <c r="K672" s="4">
        <v>3</v>
      </c>
      <c r="L672" s="10">
        <v>10</v>
      </c>
      <c r="M672" s="10">
        <v>87</v>
      </c>
      <c r="N672" s="4" t="s">
        <v>2696</v>
      </c>
      <c r="O672" s="4">
        <v>8</v>
      </c>
      <c r="P672" s="4" t="s">
        <v>2697</v>
      </c>
      <c r="Q672" s="4" t="s">
        <v>203</v>
      </c>
      <c r="R672" s="4"/>
      <c r="S672" s="4">
        <v>2</v>
      </c>
      <c r="T672" s="4">
        <v>0</v>
      </c>
      <c r="U672" s="4">
        <v>1</v>
      </c>
      <c r="V672" s="5">
        <v>1521552112000</v>
      </c>
      <c r="W672" s="5">
        <v>1521555712000</v>
      </c>
      <c r="X672" s="5">
        <v>1521558412000</v>
      </c>
      <c r="Y672" s="4">
        <v>320</v>
      </c>
      <c r="Z672" s="4">
        <v>28400</v>
      </c>
      <c r="AA672" s="4">
        <v>230</v>
      </c>
      <c r="AB672" s="4">
        <v>131</v>
      </c>
      <c r="AC672" s="4">
        <v>2</v>
      </c>
      <c r="AD672" s="4">
        <v>0</v>
      </c>
      <c r="AE672" s="4" t="s">
        <v>111</v>
      </c>
      <c r="AF672" s="4" t="s">
        <v>4</v>
      </c>
      <c r="AG672" s="4"/>
    </row>
    <row r="673" spans="1:33" x14ac:dyDescent="0.25">
      <c r="A673" s="4" t="s">
        <v>2280</v>
      </c>
      <c r="B673" s="4">
        <v>113</v>
      </c>
      <c r="C673" s="4" t="s">
        <v>2280</v>
      </c>
      <c r="D673" s="4">
        <v>5</v>
      </c>
      <c r="E673" s="5">
        <v>1521715076000</v>
      </c>
      <c r="F673" s="5">
        <v>1521723034000</v>
      </c>
      <c r="G673" s="4">
        <v>0</v>
      </c>
      <c r="H673" s="6">
        <v>52342153</v>
      </c>
      <c r="I673" s="6">
        <v>4892054</v>
      </c>
      <c r="J673" s="4" t="s">
        <v>2075</v>
      </c>
      <c r="K673" s="4">
        <v>3</v>
      </c>
      <c r="L673" s="10">
        <v>10</v>
      </c>
      <c r="M673" s="10">
        <v>87</v>
      </c>
      <c r="N673" s="4" t="s">
        <v>3165</v>
      </c>
      <c r="O673" s="4" t="s">
        <v>3258</v>
      </c>
      <c r="P673" s="4" t="s">
        <v>3259</v>
      </c>
      <c r="Q673" s="4" t="s">
        <v>2282</v>
      </c>
      <c r="R673" s="4"/>
      <c r="S673" s="4">
        <v>2</v>
      </c>
      <c r="T673" s="4">
        <v>0</v>
      </c>
      <c r="U673" s="4" t="s">
        <v>4</v>
      </c>
      <c r="V673" s="5" t="s">
        <v>4</v>
      </c>
      <c r="W673" s="5" t="s">
        <v>4</v>
      </c>
      <c r="X673" s="5" t="s">
        <v>4</v>
      </c>
      <c r="Y673" s="4" t="s">
        <v>4</v>
      </c>
      <c r="Z673" s="4">
        <v>28400</v>
      </c>
      <c r="AA673" s="4" t="s">
        <v>4</v>
      </c>
      <c r="AB673" s="4" t="s">
        <v>4</v>
      </c>
      <c r="AC673" s="4">
        <v>2</v>
      </c>
      <c r="AD673" s="4">
        <v>5</v>
      </c>
      <c r="AE673" s="4" t="s">
        <v>4</v>
      </c>
      <c r="AF673" s="4" t="s">
        <v>4</v>
      </c>
      <c r="AG673" s="4"/>
    </row>
    <row r="674" spans="1:33" x14ac:dyDescent="0.25">
      <c r="A674" s="4" t="s">
        <v>564</v>
      </c>
      <c r="B674" s="4">
        <v>242</v>
      </c>
      <c r="C674" s="4" t="s">
        <v>564</v>
      </c>
      <c r="D674" s="4">
        <v>4</v>
      </c>
      <c r="E674" s="5">
        <v>1521735554000</v>
      </c>
      <c r="F674" s="5">
        <v>1521735893000</v>
      </c>
      <c r="G674" s="4">
        <v>0</v>
      </c>
      <c r="H674" s="6">
        <v>52347035</v>
      </c>
      <c r="I674" s="6">
        <v>4893248</v>
      </c>
      <c r="J674" s="4" t="s">
        <v>1965</v>
      </c>
      <c r="K674" s="4">
        <v>3</v>
      </c>
      <c r="L674" s="10">
        <v>10</v>
      </c>
      <c r="M674" s="10">
        <v>87</v>
      </c>
      <c r="N674" s="4" t="s">
        <v>3260</v>
      </c>
      <c r="O674" s="4" t="s">
        <v>3261</v>
      </c>
      <c r="P674" s="4" t="s">
        <v>3262</v>
      </c>
      <c r="Q674" s="4" t="s">
        <v>566</v>
      </c>
      <c r="R674" s="4"/>
      <c r="S674" s="4">
        <v>2</v>
      </c>
      <c r="T674" s="4">
        <v>0</v>
      </c>
      <c r="U674" s="4">
        <v>5</v>
      </c>
      <c r="V674" s="5">
        <v>1521728144000</v>
      </c>
      <c r="W674" s="5">
        <v>1521731744000</v>
      </c>
      <c r="X674" s="5">
        <v>1521734444000</v>
      </c>
      <c r="Y674" s="4">
        <v>249</v>
      </c>
      <c r="Z674" s="4">
        <v>28400</v>
      </c>
      <c r="AA674" s="4">
        <v>253</v>
      </c>
      <c r="AB674" s="4">
        <v>107</v>
      </c>
      <c r="AC674" s="4">
        <v>2</v>
      </c>
      <c r="AD674" s="4">
        <v>4</v>
      </c>
      <c r="AE674" s="4" t="s">
        <v>3</v>
      </c>
      <c r="AF674" s="4" t="s">
        <v>4</v>
      </c>
      <c r="AG674" s="4"/>
    </row>
    <row r="675" spans="1:33" x14ac:dyDescent="0.25">
      <c r="A675" s="4" t="s">
        <v>1273</v>
      </c>
      <c r="B675" s="4">
        <v>28</v>
      </c>
      <c r="C675" s="4" t="s">
        <v>1273</v>
      </c>
      <c r="D675" s="4">
        <v>0</v>
      </c>
      <c r="E675" s="5">
        <v>1521734825000</v>
      </c>
      <c r="F675" s="5">
        <v>1521734830000</v>
      </c>
      <c r="G675" s="4">
        <v>0</v>
      </c>
      <c r="H675" s="6">
        <v>52345686</v>
      </c>
      <c r="I675" s="6">
        <v>4904079</v>
      </c>
      <c r="J675" s="4" t="s">
        <v>1602</v>
      </c>
      <c r="K675" s="4">
        <v>3</v>
      </c>
      <c r="L675" s="10">
        <v>10</v>
      </c>
      <c r="M675" s="10">
        <v>87</v>
      </c>
      <c r="N675" s="4" t="s">
        <v>3609</v>
      </c>
      <c r="O675" s="4" t="s">
        <v>3610</v>
      </c>
      <c r="P675" s="4" t="s">
        <v>3611</v>
      </c>
      <c r="Q675" s="4" t="s">
        <v>1275</v>
      </c>
      <c r="R675" s="4"/>
      <c r="S675" s="4">
        <v>3</v>
      </c>
      <c r="T675" s="4">
        <v>0</v>
      </c>
      <c r="U675" s="4">
        <v>4</v>
      </c>
      <c r="V675" s="5">
        <v>1521732938000</v>
      </c>
      <c r="W675" s="5">
        <v>1521736538000</v>
      </c>
      <c r="X675" s="5">
        <v>1521739238000</v>
      </c>
      <c r="Y675" s="4">
        <v>248</v>
      </c>
      <c r="Z675" s="4">
        <v>28400</v>
      </c>
      <c r="AA675" s="4">
        <v>202</v>
      </c>
      <c r="AB675" s="4">
        <v>32</v>
      </c>
      <c r="AC675" s="4">
        <v>3</v>
      </c>
      <c r="AD675" s="4">
        <v>0</v>
      </c>
      <c r="AE675" s="4" t="s">
        <v>214</v>
      </c>
      <c r="AF675" s="4" t="s">
        <v>4</v>
      </c>
      <c r="AG675" s="4"/>
    </row>
    <row r="676" spans="1:33" x14ac:dyDescent="0.25">
      <c r="A676" s="4" t="s">
        <v>252</v>
      </c>
      <c r="B676" s="4">
        <v>80</v>
      </c>
      <c r="C676" s="4" t="s">
        <v>252</v>
      </c>
      <c r="D676" s="4">
        <v>0</v>
      </c>
      <c r="E676" s="5">
        <v>1521735750000</v>
      </c>
      <c r="F676" s="5">
        <v>1521735767000</v>
      </c>
      <c r="G676" s="4">
        <v>0</v>
      </c>
      <c r="H676" s="6">
        <v>52338432</v>
      </c>
      <c r="I676" s="6">
        <v>4857964</v>
      </c>
      <c r="J676" s="4" t="s">
        <v>220</v>
      </c>
      <c r="K676" s="4">
        <v>3</v>
      </c>
      <c r="L676" s="10">
        <v>10</v>
      </c>
      <c r="M676" s="10">
        <v>88</v>
      </c>
      <c r="N676" s="4" t="s">
        <v>2491</v>
      </c>
      <c r="O676" s="4">
        <v>341</v>
      </c>
      <c r="P676" s="4">
        <v>1076</v>
      </c>
      <c r="Q676" s="4" t="s">
        <v>254</v>
      </c>
      <c r="R676" s="4"/>
      <c r="S676" s="4">
        <v>1</v>
      </c>
      <c r="T676" s="4">
        <v>0</v>
      </c>
      <c r="U676" s="4">
        <v>5</v>
      </c>
      <c r="V676" s="5">
        <v>1521554859000</v>
      </c>
      <c r="W676" s="5">
        <v>1521558459000</v>
      </c>
      <c r="X676" s="5">
        <v>1521561159000</v>
      </c>
      <c r="Y676" s="4">
        <v>249</v>
      </c>
      <c r="Z676" s="4">
        <v>28400</v>
      </c>
      <c r="AA676" s="4">
        <v>253</v>
      </c>
      <c r="AB676" s="4">
        <v>275</v>
      </c>
      <c r="AC676" s="4">
        <v>1</v>
      </c>
      <c r="AD676" s="4">
        <v>0</v>
      </c>
      <c r="AE676" s="4" t="s">
        <v>3</v>
      </c>
      <c r="AF676" s="4" t="s">
        <v>4</v>
      </c>
      <c r="AG676" s="4"/>
    </row>
    <row r="677" spans="1:33" x14ac:dyDescent="0.25">
      <c r="A677" s="4" t="s">
        <v>629</v>
      </c>
      <c r="B677" s="4">
        <v>113</v>
      </c>
      <c r="C677" s="4" t="s">
        <v>629</v>
      </c>
      <c r="D677" s="4">
        <v>4</v>
      </c>
      <c r="E677" s="5">
        <v>1521725862000</v>
      </c>
      <c r="F677" s="5">
        <v>1521725868000</v>
      </c>
      <c r="G677" s="4">
        <v>0</v>
      </c>
      <c r="H677" s="6">
        <v>52343766</v>
      </c>
      <c r="I677" s="6">
        <v>4868368</v>
      </c>
      <c r="J677" s="4" t="s">
        <v>1825</v>
      </c>
      <c r="K677" s="4">
        <v>3</v>
      </c>
      <c r="L677" s="10">
        <v>10</v>
      </c>
      <c r="M677" s="10">
        <v>88</v>
      </c>
      <c r="N677" s="4" t="s">
        <v>2446</v>
      </c>
      <c r="O677" s="4" t="s">
        <v>2446</v>
      </c>
      <c r="P677" s="4" t="s">
        <v>2446</v>
      </c>
      <c r="Q677" s="4" t="s">
        <v>4</v>
      </c>
      <c r="R677" s="4"/>
      <c r="S677" s="4">
        <v>3</v>
      </c>
      <c r="T677" s="4">
        <v>0</v>
      </c>
      <c r="U677" s="4" t="s">
        <v>4</v>
      </c>
      <c r="V677" s="5" t="s">
        <v>4</v>
      </c>
      <c r="W677" s="5" t="s">
        <v>4</v>
      </c>
      <c r="X677" s="5" t="s">
        <v>4</v>
      </c>
      <c r="Y677" s="4" t="s">
        <v>4</v>
      </c>
      <c r="Z677" s="4">
        <v>28400</v>
      </c>
      <c r="AA677" s="4" t="s">
        <v>4</v>
      </c>
      <c r="AB677" s="4" t="s">
        <v>4</v>
      </c>
      <c r="AC677" s="4">
        <v>3</v>
      </c>
      <c r="AD677" s="4">
        <v>4</v>
      </c>
      <c r="AE677" s="4" t="s">
        <v>4</v>
      </c>
      <c r="AF677" s="4" t="s">
        <v>4</v>
      </c>
      <c r="AG677" s="4"/>
    </row>
    <row r="678" spans="1:33" x14ac:dyDescent="0.25">
      <c r="A678" s="4" t="s">
        <v>1724</v>
      </c>
      <c r="B678" s="4">
        <v>143</v>
      </c>
      <c r="C678" s="4" t="s">
        <v>1724</v>
      </c>
      <c r="D678" s="4">
        <v>0</v>
      </c>
      <c r="E678" s="5">
        <v>1521737443000</v>
      </c>
      <c r="F678" s="5">
        <v>1521737448000</v>
      </c>
      <c r="G678" s="4">
        <v>0</v>
      </c>
      <c r="H678" s="6">
        <v>52341473</v>
      </c>
      <c r="I678" s="6">
        <v>4862499</v>
      </c>
      <c r="J678" s="4" t="s">
        <v>2376</v>
      </c>
      <c r="K678" s="4">
        <v>3</v>
      </c>
      <c r="L678" s="10">
        <v>10</v>
      </c>
      <c r="M678" s="10">
        <v>88</v>
      </c>
      <c r="N678" s="4" t="s">
        <v>2700</v>
      </c>
      <c r="O678" s="4">
        <v>114</v>
      </c>
      <c r="P678" s="4" t="s">
        <v>2701</v>
      </c>
      <c r="Q678" s="4" t="s">
        <v>1726</v>
      </c>
      <c r="R678" s="4"/>
      <c r="S678" s="4">
        <v>3</v>
      </c>
      <c r="T678" s="4">
        <v>0</v>
      </c>
      <c r="U678" s="4">
        <v>1</v>
      </c>
      <c r="V678" s="5">
        <v>1521728179000</v>
      </c>
      <c r="W678" s="5">
        <v>1521731779000</v>
      </c>
      <c r="X678" s="5">
        <v>1521734479000</v>
      </c>
      <c r="Y678" s="4">
        <v>129</v>
      </c>
      <c r="Z678" s="4">
        <v>28400</v>
      </c>
      <c r="AA678" s="4">
        <v>231</v>
      </c>
      <c r="AB678" s="4">
        <v>133</v>
      </c>
      <c r="AC678" s="4">
        <v>3</v>
      </c>
      <c r="AD678" s="4">
        <v>0</v>
      </c>
      <c r="AE678" s="4" t="s">
        <v>27</v>
      </c>
      <c r="AF678" s="4" t="s">
        <v>4</v>
      </c>
      <c r="AG678" s="4"/>
    </row>
    <row r="679" spans="1:33" x14ac:dyDescent="0.25">
      <c r="A679" s="4" t="s">
        <v>917</v>
      </c>
      <c r="B679" s="4">
        <v>265</v>
      </c>
      <c r="C679" s="4" t="s">
        <v>917</v>
      </c>
      <c r="D679" s="4">
        <v>2</v>
      </c>
      <c r="E679" s="5">
        <v>1521732799000</v>
      </c>
      <c r="F679" s="5">
        <v>1521732803000</v>
      </c>
      <c r="G679" s="4">
        <v>0</v>
      </c>
      <c r="H679" s="6">
        <v>52344217</v>
      </c>
      <c r="I679" s="6">
        <v>487113</v>
      </c>
      <c r="J679" s="4" t="s">
        <v>1432</v>
      </c>
      <c r="K679" s="4">
        <v>3</v>
      </c>
      <c r="L679" s="10">
        <v>10</v>
      </c>
      <c r="M679" s="10">
        <v>88</v>
      </c>
      <c r="N679" s="4" t="s">
        <v>2446</v>
      </c>
      <c r="O679" s="4" t="s">
        <v>2446</v>
      </c>
      <c r="P679" s="4" t="s">
        <v>2446</v>
      </c>
      <c r="Q679" s="4" t="s">
        <v>919</v>
      </c>
      <c r="R679" s="4"/>
      <c r="S679" s="4">
        <v>3</v>
      </c>
      <c r="T679" s="4">
        <v>0</v>
      </c>
      <c r="U679" s="4">
        <v>5</v>
      </c>
      <c r="V679" s="5">
        <v>1521729224000</v>
      </c>
      <c r="W679" s="5">
        <v>1521732824000</v>
      </c>
      <c r="X679" s="5">
        <v>1521735524000</v>
      </c>
      <c r="Y679" s="4">
        <v>249</v>
      </c>
      <c r="Z679" s="4">
        <v>28400</v>
      </c>
      <c r="AA679" s="4">
        <v>274</v>
      </c>
      <c r="AB679" s="4">
        <v>107</v>
      </c>
      <c r="AC679" s="4">
        <v>3</v>
      </c>
      <c r="AD679" s="4">
        <v>2</v>
      </c>
      <c r="AE679" s="4" t="s">
        <v>3</v>
      </c>
      <c r="AF679" s="4" t="s">
        <v>4</v>
      </c>
      <c r="AG679" s="4"/>
    </row>
    <row r="680" spans="1:33" x14ac:dyDescent="0.25">
      <c r="A680" s="4" t="s">
        <v>857</v>
      </c>
      <c r="B680" s="4">
        <v>242</v>
      </c>
      <c r="C680" s="4" t="s">
        <v>857</v>
      </c>
      <c r="D680" s="4">
        <v>3</v>
      </c>
      <c r="E680" s="5">
        <v>1521732408000</v>
      </c>
      <c r="F680" s="5">
        <v>1521732409000</v>
      </c>
      <c r="G680" s="4">
        <v>0</v>
      </c>
      <c r="H680" s="6">
        <v>52339589</v>
      </c>
      <c r="I680" s="6">
        <v>4873332</v>
      </c>
      <c r="J680" s="4" t="s">
        <v>706</v>
      </c>
      <c r="K680" s="4">
        <v>3</v>
      </c>
      <c r="L680" s="10">
        <v>10</v>
      </c>
      <c r="M680" s="10">
        <v>88</v>
      </c>
      <c r="N680" s="4" t="s">
        <v>2446</v>
      </c>
      <c r="O680" s="4" t="s">
        <v>2446</v>
      </c>
      <c r="P680" s="4" t="s">
        <v>2446</v>
      </c>
      <c r="Q680" s="4" t="s">
        <v>859</v>
      </c>
      <c r="R680" s="4"/>
      <c r="S680" s="4">
        <v>2</v>
      </c>
      <c r="T680" s="4">
        <v>0</v>
      </c>
      <c r="U680" s="4">
        <v>3</v>
      </c>
      <c r="V680" s="5">
        <v>1521732406000</v>
      </c>
      <c r="W680" s="5">
        <v>1521736006000</v>
      </c>
      <c r="X680" s="5">
        <v>1521738706000</v>
      </c>
      <c r="Y680" s="4">
        <v>221</v>
      </c>
      <c r="Z680" s="4">
        <v>28400</v>
      </c>
      <c r="AA680" s="4">
        <v>244</v>
      </c>
      <c r="AB680" s="4">
        <v>32</v>
      </c>
      <c r="AC680" s="4">
        <v>2</v>
      </c>
      <c r="AD680" s="4">
        <v>3</v>
      </c>
      <c r="AE680" s="4" t="s">
        <v>34</v>
      </c>
      <c r="AF680" s="4" t="s">
        <v>4</v>
      </c>
      <c r="AG680" s="4"/>
    </row>
    <row r="681" spans="1:33" x14ac:dyDescent="0.25">
      <c r="A681" s="4" t="s">
        <v>403</v>
      </c>
      <c r="B681" s="4">
        <v>248</v>
      </c>
      <c r="C681" s="4" t="s">
        <v>403</v>
      </c>
      <c r="D681" s="4">
        <v>0</v>
      </c>
      <c r="E681" s="5">
        <v>1521734901000</v>
      </c>
      <c r="F681" s="5">
        <v>1521734907000</v>
      </c>
      <c r="G681" s="4">
        <v>0</v>
      </c>
      <c r="H681" s="6">
        <v>52315351</v>
      </c>
      <c r="I681" s="6">
        <v>4940822</v>
      </c>
      <c r="J681" s="4" t="s">
        <v>43</v>
      </c>
      <c r="K681" s="4">
        <v>3</v>
      </c>
      <c r="L681" s="10">
        <v>11</v>
      </c>
      <c r="M681" s="10">
        <v>89</v>
      </c>
      <c r="N681" s="4" t="s">
        <v>2500</v>
      </c>
      <c r="O681" s="4">
        <v>132</v>
      </c>
      <c r="P681" s="4">
        <v>1101</v>
      </c>
      <c r="Q681" s="4" t="s">
        <v>405</v>
      </c>
      <c r="R681" s="4"/>
      <c r="S681" s="4">
        <v>1</v>
      </c>
      <c r="T681" s="4">
        <v>0</v>
      </c>
      <c r="U681" s="4">
        <v>3</v>
      </c>
      <c r="V681" s="5">
        <v>1521692606000</v>
      </c>
      <c r="W681" s="5">
        <v>1521696206000</v>
      </c>
      <c r="X681" s="5">
        <v>1521698906000</v>
      </c>
      <c r="Y681" s="4" t="s">
        <v>4</v>
      </c>
      <c r="Z681" s="4">
        <v>28400</v>
      </c>
      <c r="AA681" s="4" t="s">
        <v>4</v>
      </c>
      <c r="AB681" s="4" t="s">
        <v>4</v>
      </c>
      <c r="AC681" s="4">
        <v>1</v>
      </c>
      <c r="AD681" s="4">
        <v>0</v>
      </c>
      <c r="AE681" s="4" t="s">
        <v>4</v>
      </c>
      <c r="AF681" s="4" t="s">
        <v>4</v>
      </c>
      <c r="AG681" s="4"/>
    </row>
    <row r="682" spans="1:33" x14ac:dyDescent="0.25">
      <c r="A682" s="7" t="s">
        <v>570</v>
      </c>
      <c r="B682" s="4">
        <v>149</v>
      </c>
      <c r="C682" s="7" t="s">
        <v>570</v>
      </c>
      <c r="D682" s="4">
        <v>0</v>
      </c>
      <c r="E682" s="5">
        <v>1521738400000</v>
      </c>
      <c r="F682" s="5">
        <v>1521738413000</v>
      </c>
      <c r="G682" s="4">
        <v>0</v>
      </c>
      <c r="H682" s="6">
        <v>52312249</v>
      </c>
      <c r="I682" s="6">
        <v>4946189</v>
      </c>
      <c r="J682" s="4" t="s">
        <v>414</v>
      </c>
      <c r="K682" s="4">
        <v>3</v>
      </c>
      <c r="L682" s="10">
        <v>11</v>
      </c>
      <c r="M682" s="10">
        <v>89</v>
      </c>
      <c r="N682" s="4" t="s">
        <v>2501</v>
      </c>
      <c r="O682" s="4">
        <v>618</v>
      </c>
      <c r="P682" s="4" t="s">
        <v>2446</v>
      </c>
      <c r="Q682" s="4" t="s">
        <v>572</v>
      </c>
      <c r="R682" s="4"/>
      <c r="S682" s="4">
        <v>1</v>
      </c>
      <c r="T682" s="4">
        <v>0</v>
      </c>
      <c r="U682" s="4">
        <v>3</v>
      </c>
      <c r="V682" s="5">
        <v>1521731275000</v>
      </c>
      <c r="W682" s="5">
        <v>1521734875000</v>
      </c>
      <c r="X682" s="5">
        <v>1521737575000</v>
      </c>
      <c r="Y682" s="4">
        <v>94</v>
      </c>
      <c r="Z682" s="4">
        <v>28400</v>
      </c>
      <c r="AA682" s="4">
        <v>264</v>
      </c>
      <c r="AB682" s="4">
        <v>70</v>
      </c>
      <c r="AC682" s="4">
        <v>1</v>
      </c>
      <c r="AD682" s="4">
        <v>0</v>
      </c>
      <c r="AE682" s="4" t="s">
        <v>108</v>
      </c>
      <c r="AF682" s="4" t="s">
        <v>4</v>
      </c>
      <c r="AG682" s="4"/>
    </row>
    <row r="683" spans="1:33" x14ac:dyDescent="0.25">
      <c r="A683" s="4" t="s">
        <v>594</v>
      </c>
      <c r="B683" s="4">
        <v>149</v>
      </c>
      <c r="C683" s="4" t="s">
        <v>594</v>
      </c>
      <c r="D683" s="4">
        <v>0</v>
      </c>
      <c r="E683" s="5">
        <v>1521736247000</v>
      </c>
      <c r="F683" s="5">
        <v>1521736248000</v>
      </c>
      <c r="G683" s="4">
        <v>0</v>
      </c>
      <c r="H683" s="6">
        <v>52310672</v>
      </c>
      <c r="I683" s="6">
        <v>4945281</v>
      </c>
      <c r="J683" s="4" t="s">
        <v>334</v>
      </c>
      <c r="K683" s="4">
        <v>3</v>
      </c>
      <c r="L683" s="10">
        <v>11</v>
      </c>
      <c r="M683" s="10">
        <v>89</v>
      </c>
      <c r="N683" s="4" t="s">
        <v>2559</v>
      </c>
      <c r="O683" s="4">
        <v>62</v>
      </c>
      <c r="P683" s="4" t="s">
        <v>2560</v>
      </c>
      <c r="Q683" s="4" t="s">
        <v>4</v>
      </c>
      <c r="R683" s="4"/>
      <c r="S683" s="4">
        <v>2</v>
      </c>
      <c r="T683" s="4">
        <v>0</v>
      </c>
      <c r="U683" s="4">
        <v>1</v>
      </c>
      <c r="V683" s="5">
        <v>1521736247000</v>
      </c>
      <c r="W683" s="5">
        <v>1521739847000</v>
      </c>
      <c r="X683" s="5">
        <v>1521742547000</v>
      </c>
      <c r="Y683" s="4" t="s">
        <v>4</v>
      </c>
      <c r="Z683" s="4">
        <v>28400</v>
      </c>
      <c r="AA683" s="4" t="s">
        <v>4</v>
      </c>
      <c r="AB683" s="4" t="s">
        <v>4</v>
      </c>
      <c r="AC683" s="4">
        <v>2</v>
      </c>
      <c r="AD683" s="4">
        <v>0</v>
      </c>
      <c r="AE683" s="4" t="s">
        <v>4</v>
      </c>
      <c r="AF683" s="4" t="s">
        <v>4</v>
      </c>
      <c r="AG683" s="4"/>
    </row>
    <row r="684" spans="1:33" x14ac:dyDescent="0.25">
      <c r="A684" s="4" t="s">
        <v>679</v>
      </c>
      <c r="B684" s="4">
        <v>248</v>
      </c>
      <c r="C684" s="4" t="s">
        <v>679</v>
      </c>
      <c r="D684" s="4">
        <v>0</v>
      </c>
      <c r="E684" s="5">
        <v>1521735188000</v>
      </c>
      <c r="F684" s="5">
        <v>1521735259000</v>
      </c>
      <c r="G684" s="4">
        <v>0</v>
      </c>
      <c r="H684" s="6">
        <v>52312518</v>
      </c>
      <c r="I684" s="6">
        <v>4944298</v>
      </c>
      <c r="J684" s="4" t="s">
        <v>514</v>
      </c>
      <c r="K684" s="4">
        <v>3</v>
      </c>
      <c r="L684" s="10">
        <v>11</v>
      </c>
      <c r="M684" s="10">
        <v>89</v>
      </c>
      <c r="N684" s="4" t="s">
        <v>2501</v>
      </c>
      <c r="O684" s="4">
        <v>590</v>
      </c>
      <c r="P684" s="4">
        <v>1101</v>
      </c>
      <c r="Q684" s="4" t="s">
        <v>681</v>
      </c>
      <c r="R684" s="4"/>
      <c r="S684" s="4">
        <v>3</v>
      </c>
      <c r="T684" s="4">
        <v>0</v>
      </c>
      <c r="U684" s="4">
        <v>2</v>
      </c>
      <c r="V684" s="5">
        <v>1521562804000</v>
      </c>
      <c r="W684" s="5">
        <v>1521566404000</v>
      </c>
      <c r="X684" s="5">
        <v>1521569104000</v>
      </c>
      <c r="Y684" s="4">
        <v>302</v>
      </c>
      <c r="Z684" s="4">
        <v>28400</v>
      </c>
      <c r="AA684" s="4">
        <v>213</v>
      </c>
      <c r="AB684" s="4">
        <v>65</v>
      </c>
      <c r="AC684" s="4">
        <v>3</v>
      </c>
      <c r="AD684" s="4">
        <v>0</v>
      </c>
      <c r="AE684" s="4" t="s">
        <v>135</v>
      </c>
      <c r="AF684" s="4" t="s">
        <v>4</v>
      </c>
      <c r="AG684" s="4"/>
    </row>
    <row r="685" spans="1:33" x14ac:dyDescent="0.25">
      <c r="A685" s="7" t="s">
        <v>164</v>
      </c>
      <c r="B685" s="4">
        <v>143</v>
      </c>
      <c r="C685" s="7" t="s">
        <v>164</v>
      </c>
      <c r="D685" s="4">
        <v>4</v>
      </c>
      <c r="E685" s="5">
        <v>1521723108000</v>
      </c>
      <c r="F685" s="5">
        <v>1521723162000</v>
      </c>
      <c r="G685" s="4">
        <v>0</v>
      </c>
      <c r="H685" s="6">
        <v>52309416</v>
      </c>
      <c r="I685" s="6">
        <v>4942144</v>
      </c>
      <c r="J685" s="4" t="s">
        <v>212</v>
      </c>
      <c r="K685" s="4">
        <v>3</v>
      </c>
      <c r="L685" s="10">
        <v>11</v>
      </c>
      <c r="M685" s="10">
        <v>89</v>
      </c>
      <c r="N685" s="4" t="s">
        <v>2559</v>
      </c>
      <c r="O685" s="4" t="s">
        <v>2780</v>
      </c>
      <c r="P685" s="4" t="s">
        <v>2560</v>
      </c>
      <c r="Q685" s="4" t="s">
        <v>166</v>
      </c>
      <c r="R685" s="4"/>
      <c r="S685" s="4">
        <v>3</v>
      </c>
      <c r="T685" s="4">
        <v>0</v>
      </c>
      <c r="U685" s="4">
        <v>5</v>
      </c>
      <c r="V685" s="5">
        <v>1521551264000</v>
      </c>
      <c r="W685" s="5">
        <v>1521554864000</v>
      </c>
      <c r="X685" s="5">
        <v>1521557564000</v>
      </c>
      <c r="Y685" s="4">
        <v>249</v>
      </c>
      <c r="Z685" s="4">
        <v>28400</v>
      </c>
      <c r="AA685" s="4">
        <v>274</v>
      </c>
      <c r="AB685" s="4">
        <v>257</v>
      </c>
      <c r="AC685" s="4">
        <v>3</v>
      </c>
      <c r="AD685" s="4">
        <v>4</v>
      </c>
      <c r="AE685" s="4" t="s">
        <v>3</v>
      </c>
      <c r="AF685" s="4" t="s">
        <v>4</v>
      </c>
      <c r="AG685" s="4"/>
    </row>
    <row r="686" spans="1:33" x14ac:dyDescent="0.25">
      <c r="A686" s="4" t="s">
        <v>1184</v>
      </c>
      <c r="B686" s="4">
        <v>315</v>
      </c>
      <c r="C686" s="4" t="s">
        <v>1184</v>
      </c>
      <c r="D686" s="4">
        <v>1</v>
      </c>
      <c r="E686" s="5">
        <v>1521737771000</v>
      </c>
      <c r="F686" s="5">
        <v>1521737776000</v>
      </c>
      <c r="G686" s="4">
        <v>0</v>
      </c>
      <c r="H686" s="6">
        <v>52308893</v>
      </c>
      <c r="I686" s="6">
        <v>4942694</v>
      </c>
      <c r="J686" s="4" t="s">
        <v>411</v>
      </c>
      <c r="K686" s="4">
        <v>3</v>
      </c>
      <c r="L686" s="10">
        <v>11</v>
      </c>
      <c r="M686" s="10">
        <v>89</v>
      </c>
      <c r="N686" s="4" t="s">
        <v>2446</v>
      </c>
      <c r="O686" s="4" t="s">
        <v>2446</v>
      </c>
      <c r="P686" s="4" t="s">
        <v>2446</v>
      </c>
      <c r="Q686" s="4" t="s">
        <v>1186</v>
      </c>
      <c r="R686" s="4"/>
      <c r="S686" s="4">
        <v>1</v>
      </c>
      <c r="T686" s="4">
        <v>0</v>
      </c>
      <c r="U686" s="4">
        <v>2</v>
      </c>
      <c r="V686" s="5">
        <v>1521727217000</v>
      </c>
      <c r="W686" s="5">
        <v>1521730817000</v>
      </c>
      <c r="X686" s="5">
        <v>1521733517000</v>
      </c>
      <c r="Y686" s="4">
        <v>310</v>
      </c>
      <c r="Z686" s="4">
        <v>28400</v>
      </c>
      <c r="AA686" s="4">
        <v>278</v>
      </c>
      <c r="AB686" s="4">
        <v>251</v>
      </c>
      <c r="AC686" s="4">
        <v>1</v>
      </c>
      <c r="AD686" s="4">
        <v>1</v>
      </c>
      <c r="AE686" s="4" t="s">
        <v>38</v>
      </c>
      <c r="AF686" s="4" t="s">
        <v>4</v>
      </c>
      <c r="AG686" s="4"/>
    </row>
    <row r="687" spans="1:33" x14ac:dyDescent="0.25">
      <c r="A687" s="4" t="s">
        <v>1683</v>
      </c>
      <c r="B687" s="4">
        <v>143</v>
      </c>
      <c r="C687" s="4" t="s">
        <v>1683</v>
      </c>
      <c r="D687" s="4">
        <v>0</v>
      </c>
      <c r="E687" s="5">
        <v>1521739040000</v>
      </c>
      <c r="F687" s="5">
        <v>1521739044000</v>
      </c>
      <c r="G687" s="4">
        <v>0</v>
      </c>
      <c r="H687" s="6">
        <v>52299884</v>
      </c>
      <c r="I687" s="6">
        <v>4954866</v>
      </c>
      <c r="J687" s="4" t="s">
        <v>565</v>
      </c>
      <c r="K687" s="4">
        <v>3</v>
      </c>
      <c r="L687" s="10">
        <v>11</v>
      </c>
      <c r="M687" s="10">
        <v>89</v>
      </c>
      <c r="N687" s="4" t="s">
        <v>3222</v>
      </c>
      <c r="O687" s="4">
        <v>3</v>
      </c>
      <c r="P687" s="4" t="s">
        <v>3223</v>
      </c>
      <c r="Q687" s="4" t="s">
        <v>1685</v>
      </c>
      <c r="R687" s="4"/>
      <c r="S687" s="4">
        <v>1</v>
      </c>
      <c r="T687" s="4">
        <v>0</v>
      </c>
      <c r="U687" s="4">
        <v>5</v>
      </c>
      <c r="V687" s="5">
        <v>1521739039000</v>
      </c>
      <c r="W687" s="5">
        <v>1521742639000</v>
      </c>
      <c r="X687" s="5">
        <v>1521745339000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0</v>
      </c>
      <c r="AE687" s="4" t="s">
        <v>4</v>
      </c>
      <c r="AF687" s="4" t="s">
        <v>4</v>
      </c>
      <c r="AG687" s="4"/>
    </row>
    <row r="688" spans="1:33" x14ac:dyDescent="0.25">
      <c r="A688" s="4" t="s">
        <v>2172</v>
      </c>
      <c r="B688" s="4">
        <v>248</v>
      </c>
      <c r="C688" s="4" t="s">
        <v>2172</v>
      </c>
      <c r="D688" s="4">
        <v>0</v>
      </c>
      <c r="E688" s="5">
        <v>1521739250000</v>
      </c>
      <c r="F688" s="5">
        <v>1521739264000</v>
      </c>
      <c r="G688" s="4">
        <v>0</v>
      </c>
      <c r="H688" s="6">
        <v>5231294</v>
      </c>
      <c r="I688" s="6">
        <v>4936697</v>
      </c>
      <c r="J688" s="4" t="s">
        <v>52</v>
      </c>
      <c r="K688" s="4">
        <v>3</v>
      </c>
      <c r="L688" s="10">
        <v>11</v>
      </c>
      <c r="M688" s="10">
        <v>89</v>
      </c>
      <c r="N688" s="4" t="s">
        <v>3252</v>
      </c>
      <c r="O688" s="4">
        <v>15</v>
      </c>
      <c r="P688" s="4">
        <v>1101</v>
      </c>
      <c r="Q688" s="4" t="s">
        <v>2174</v>
      </c>
      <c r="R688" s="4"/>
      <c r="S688" s="4">
        <v>1</v>
      </c>
      <c r="T688" s="4">
        <v>0</v>
      </c>
      <c r="U688" s="4">
        <v>2</v>
      </c>
      <c r="V688" s="5">
        <v>1521729482000</v>
      </c>
      <c r="W688" s="5">
        <v>1521733082000</v>
      </c>
      <c r="X688" s="5">
        <v>1521735782000</v>
      </c>
      <c r="Y688" s="4">
        <v>125</v>
      </c>
      <c r="Z688" s="4">
        <v>28400</v>
      </c>
      <c r="AA688" s="4">
        <v>205</v>
      </c>
      <c r="AB688" s="4">
        <v>79</v>
      </c>
      <c r="AC688" s="4">
        <v>1</v>
      </c>
      <c r="AD688" s="4">
        <v>0</v>
      </c>
      <c r="AE688" s="4" t="s">
        <v>119</v>
      </c>
      <c r="AF688" s="4" t="s">
        <v>4</v>
      </c>
      <c r="AG688" s="4"/>
    </row>
    <row r="689" spans="1:33" x14ac:dyDescent="0.25">
      <c r="A689" s="4" t="s">
        <v>860</v>
      </c>
      <c r="B689" s="4">
        <v>217</v>
      </c>
      <c r="C689" s="4" t="s">
        <v>860</v>
      </c>
      <c r="D689" s="4">
        <v>4</v>
      </c>
      <c r="E689" s="5">
        <v>1521737041000</v>
      </c>
      <c r="F689" s="5">
        <v>1521737043000</v>
      </c>
      <c r="G689" s="4">
        <v>0</v>
      </c>
      <c r="H689" s="6">
        <v>52302928</v>
      </c>
      <c r="I689" s="6">
        <v>4952541</v>
      </c>
      <c r="J689" s="4" t="s">
        <v>13</v>
      </c>
      <c r="K689" s="4">
        <v>3</v>
      </c>
      <c r="L689" s="10">
        <v>11</v>
      </c>
      <c r="M689" s="10">
        <v>89</v>
      </c>
      <c r="N689" s="4" t="s">
        <v>3494</v>
      </c>
      <c r="O689" s="4">
        <v>202</v>
      </c>
      <c r="P689" s="4" t="s">
        <v>3495</v>
      </c>
      <c r="Q689" s="4" t="s">
        <v>862</v>
      </c>
      <c r="R689" s="4"/>
      <c r="S689" s="4">
        <v>1</v>
      </c>
      <c r="T689" s="4">
        <v>0</v>
      </c>
      <c r="U689" s="4">
        <v>2</v>
      </c>
      <c r="V689" s="5">
        <v>1521737036000</v>
      </c>
      <c r="W689" s="5">
        <v>1521740636000</v>
      </c>
      <c r="X689" s="5">
        <v>1521743336000</v>
      </c>
      <c r="Y689" s="4" t="s">
        <v>4</v>
      </c>
      <c r="Z689" s="4">
        <v>28400</v>
      </c>
      <c r="AA689" s="4" t="s">
        <v>4</v>
      </c>
      <c r="AB689" s="4" t="s">
        <v>4</v>
      </c>
      <c r="AC689" s="4">
        <v>1</v>
      </c>
      <c r="AD689" s="4">
        <v>4</v>
      </c>
      <c r="AE689" s="4" t="s">
        <v>4</v>
      </c>
      <c r="AF689" s="4" t="s">
        <v>4</v>
      </c>
      <c r="AG689" s="4"/>
    </row>
    <row r="690" spans="1:33" x14ac:dyDescent="0.25">
      <c r="A690" s="4" t="s">
        <v>1255</v>
      </c>
      <c r="B690" s="4">
        <v>217</v>
      </c>
      <c r="C690" s="4" t="s">
        <v>1255</v>
      </c>
      <c r="D690" s="4">
        <v>5</v>
      </c>
      <c r="E690" s="5">
        <v>1521738777000</v>
      </c>
      <c r="F690" s="5">
        <v>1521738786000</v>
      </c>
      <c r="G690" s="4">
        <v>0</v>
      </c>
      <c r="H690" s="6">
        <v>52298254</v>
      </c>
      <c r="I690" s="6">
        <v>4959903</v>
      </c>
      <c r="J690" s="4" t="s">
        <v>162</v>
      </c>
      <c r="K690" s="4">
        <v>3</v>
      </c>
      <c r="L690" s="10">
        <v>11</v>
      </c>
      <c r="M690" s="10">
        <v>89</v>
      </c>
      <c r="N690" s="4" t="s">
        <v>3626</v>
      </c>
      <c r="O690" s="4">
        <v>382</v>
      </c>
      <c r="P690" s="4">
        <v>1105</v>
      </c>
      <c r="Q690" s="4" t="s">
        <v>1257</v>
      </c>
      <c r="R690" s="4"/>
      <c r="S690" s="4">
        <v>1</v>
      </c>
      <c r="T690" s="4">
        <v>0</v>
      </c>
      <c r="U690" s="4">
        <v>1</v>
      </c>
      <c r="V690" s="5">
        <v>1521731905000</v>
      </c>
      <c r="W690" s="5">
        <v>1521735505000</v>
      </c>
      <c r="X690" s="5">
        <v>1521738205000</v>
      </c>
      <c r="Y690" s="4">
        <v>129</v>
      </c>
      <c r="Z690" s="4">
        <v>28400</v>
      </c>
      <c r="AA690" s="4">
        <v>231</v>
      </c>
      <c r="AB690" s="4">
        <v>133</v>
      </c>
      <c r="AC690" s="4">
        <v>1</v>
      </c>
      <c r="AD690" s="4">
        <v>5</v>
      </c>
      <c r="AE690" s="4" t="s">
        <v>27</v>
      </c>
      <c r="AF690" s="4" t="s">
        <v>4</v>
      </c>
      <c r="AG690" s="4"/>
    </row>
    <row r="691" spans="1:33" x14ac:dyDescent="0.25">
      <c r="A691" s="4" t="s">
        <v>48</v>
      </c>
      <c r="B691" s="4">
        <v>130</v>
      </c>
      <c r="C691" s="4" t="s">
        <v>48</v>
      </c>
      <c r="D691" s="4">
        <v>3</v>
      </c>
      <c r="E691" s="5">
        <v>1521738028000</v>
      </c>
      <c r="F691" s="5">
        <v>1521738034000</v>
      </c>
      <c r="G691" s="4">
        <v>0</v>
      </c>
      <c r="H691" s="6">
        <v>52305845</v>
      </c>
      <c r="I691" s="6">
        <v>4945399</v>
      </c>
      <c r="J691" s="4" t="s">
        <v>153</v>
      </c>
      <c r="K691" s="4">
        <v>3</v>
      </c>
      <c r="L691" s="10">
        <v>11</v>
      </c>
      <c r="M691" s="10">
        <v>89</v>
      </c>
      <c r="N691" s="4" t="s">
        <v>2947</v>
      </c>
      <c r="O691" s="4">
        <v>50</v>
      </c>
      <c r="P691" s="4" t="s">
        <v>2948</v>
      </c>
      <c r="Q691" s="4" t="s">
        <v>50</v>
      </c>
      <c r="R691" s="4"/>
      <c r="S691" s="4">
        <v>2</v>
      </c>
      <c r="T691" s="4">
        <v>0</v>
      </c>
      <c r="U691" s="4">
        <v>5</v>
      </c>
      <c r="V691" s="5">
        <v>1521551031000</v>
      </c>
      <c r="W691" s="5">
        <v>1521554631000</v>
      </c>
      <c r="X691" s="5">
        <v>1521557331000</v>
      </c>
      <c r="Y691" s="4">
        <v>249</v>
      </c>
      <c r="Z691" s="4">
        <v>28400</v>
      </c>
      <c r="AA691" s="4">
        <v>274</v>
      </c>
      <c r="AB691" s="4">
        <v>257</v>
      </c>
      <c r="AC691" s="4">
        <v>2</v>
      </c>
      <c r="AD691" s="4">
        <v>3</v>
      </c>
      <c r="AE691" s="4" t="s">
        <v>3</v>
      </c>
      <c r="AF691" s="4" t="s">
        <v>4</v>
      </c>
      <c r="AG691" s="4"/>
    </row>
    <row r="692" spans="1:33" x14ac:dyDescent="0.25">
      <c r="A692" s="4" t="s">
        <v>1048</v>
      </c>
      <c r="B692" s="4">
        <v>128</v>
      </c>
      <c r="C692" s="4" t="s">
        <v>1048</v>
      </c>
      <c r="D692" s="4">
        <v>0</v>
      </c>
      <c r="E692" s="5">
        <v>1521732183000</v>
      </c>
      <c r="F692" s="5">
        <v>1521732189000</v>
      </c>
      <c r="G692" s="4">
        <v>0</v>
      </c>
      <c r="H692" s="6">
        <v>52295757</v>
      </c>
      <c r="I692" s="6">
        <v>4958769</v>
      </c>
      <c r="J692" s="4" t="s">
        <v>619</v>
      </c>
      <c r="K692" s="4">
        <v>3</v>
      </c>
      <c r="L692" s="10">
        <v>11</v>
      </c>
      <c r="M692" s="10">
        <v>89</v>
      </c>
      <c r="N692" s="4" t="s">
        <v>3626</v>
      </c>
      <c r="O692" s="4" t="s">
        <v>3659</v>
      </c>
      <c r="P692" s="4" t="s">
        <v>3660</v>
      </c>
      <c r="Q692" s="4" t="s">
        <v>1050</v>
      </c>
      <c r="R692" s="4"/>
      <c r="S692" s="4">
        <v>1</v>
      </c>
      <c r="T692" s="4">
        <v>0</v>
      </c>
      <c r="U692" s="4">
        <v>1</v>
      </c>
      <c r="V692" s="5">
        <v>1521732180000</v>
      </c>
      <c r="W692" s="5">
        <v>1521735780000</v>
      </c>
      <c r="X692" s="5">
        <v>1521738480000</v>
      </c>
      <c r="Y692" s="4">
        <v>129</v>
      </c>
      <c r="Z692" s="4">
        <v>28400</v>
      </c>
      <c r="AA692" s="4">
        <v>231</v>
      </c>
      <c r="AB692" s="4">
        <v>133</v>
      </c>
      <c r="AC692" s="4">
        <v>1</v>
      </c>
      <c r="AD692" s="4">
        <v>0</v>
      </c>
      <c r="AE692" s="4" t="s">
        <v>27</v>
      </c>
      <c r="AF692" s="4" t="s">
        <v>4</v>
      </c>
      <c r="AG692" s="4"/>
    </row>
    <row r="693" spans="1:33" x14ac:dyDescent="0.25">
      <c r="A693" s="4" t="s">
        <v>647</v>
      </c>
      <c r="B693" s="4">
        <v>103</v>
      </c>
      <c r="C693" s="4" t="s">
        <v>647</v>
      </c>
      <c r="D693" s="4">
        <v>1</v>
      </c>
      <c r="E693" s="5">
        <v>1521711388000</v>
      </c>
      <c r="F693" s="5">
        <v>1521722619000</v>
      </c>
      <c r="G693" s="4">
        <v>0</v>
      </c>
      <c r="H693" s="6">
        <v>5230066</v>
      </c>
      <c r="I693" s="6">
        <v>4944478</v>
      </c>
      <c r="J693" s="4" t="s">
        <v>29</v>
      </c>
      <c r="K693" s="4">
        <v>3</v>
      </c>
      <c r="L693" s="10">
        <v>11</v>
      </c>
      <c r="M693" s="10">
        <v>89</v>
      </c>
      <c r="N693" s="4" t="s">
        <v>3769</v>
      </c>
      <c r="O693" s="4">
        <v>51</v>
      </c>
      <c r="P693" s="4" t="s">
        <v>3770</v>
      </c>
      <c r="Q693" s="4" t="s">
        <v>649</v>
      </c>
      <c r="R693" s="4"/>
      <c r="S693" s="4">
        <v>2</v>
      </c>
      <c r="T693" s="4">
        <v>0</v>
      </c>
      <c r="U693" s="4" t="s">
        <v>4</v>
      </c>
      <c r="V693" s="5" t="s">
        <v>4</v>
      </c>
      <c r="W693" s="5" t="s">
        <v>4</v>
      </c>
      <c r="X693" s="5" t="s">
        <v>4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2</v>
      </c>
      <c r="AD693" s="4">
        <v>1</v>
      </c>
      <c r="AE693" s="4" t="s">
        <v>4</v>
      </c>
      <c r="AF693" s="4" t="s">
        <v>4</v>
      </c>
      <c r="AG693" s="4"/>
    </row>
    <row r="694" spans="1:33" x14ac:dyDescent="0.25">
      <c r="A694" s="4" t="s">
        <v>1012</v>
      </c>
      <c r="B694" s="4">
        <v>242</v>
      </c>
      <c r="C694" s="4" t="s">
        <v>1012</v>
      </c>
      <c r="D694" s="4">
        <v>3</v>
      </c>
      <c r="E694" s="5">
        <v>1521737771000</v>
      </c>
      <c r="F694" s="5">
        <v>1521737795000</v>
      </c>
      <c r="G694" s="4">
        <v>0</v>
      </c>
      <c r="H694" s="6">
        <v>5230832</v>
      </c>
      <c r="I694" s="6">
        <v>4944202</v>
      </c>
      <c r="J694" s="4" t="s">
        <v>520</v>
      </c>
      <c r="K694" s="4">
        <v>3</v>
      </c>
      <c r="L694" s="10">
        <v>11</v>
      </c>
      <c r="M694" s="10">
        <v>89</v>
      </c>
      <c r="N694" s="4" t="s">
        <v>2446</v>
      </c>
      <c r="O694" s="4" t="s">
        <v>2446</v>
      </c>
      <c r="P694" s="4" t="s">
        <v>2446</v>
      </c>
      <c r="Q694" s="4" t="s">
        <v>1014</v>
      </c>
      <c r="R694" s="4"/>
      <c r="S694" s="4">
        <v>1</v>
      </c>
      <c r="T694" s="4">
        <v>0</v>
      </c>
      <c r="U694" s="4">
        <v>2</v>
      </c>
      <c r="V694" s="5">
        <v>1521731249000</v>
      </c>
      <c r="W694" s="5">
        <v>1521734849000</v>
      </c>
      <c r="X694" s="5">
        <v>1521737549000</v>
      </c>
      <c r="Y694" s="4">
        <v>302</v>
      </c>
      <c r="Z694" s="4">
        <v>28400</v>
      </c>
      <c r="AA694" s="4">
        <v>238</v>
      </c>
      <c r="AB694" s="4">
        <v>65</v>
      </c>
      <c r="AC694" s="4">
        <v>1</v>
      </c>
      <c r="AD694" s="4">
        <v>3</v>
      </c>
      <c r="AE694" s="4" t="s">
        <v>135</v>
      </c>
      <c r="AF694" s="4" t="s">
        <v>4</v>
      </c>
      <c r="AG694" s="4"/>
    </row>
    <row r="695" spans="1:33" x14ac:dyDescent="0.25">
      <c r="A695" s="4" t="s">
        <v>459</v>
      </c>
      <c r="B695" s="4">
        <v>248</v>
      </c>
      <c r="C695" s="4" t="s">
        <v>459</v>
      </c>
      <c r="D695" s="4">
        <v>0</v>
      </c>
      <c r="E695" s="5">
        <v>1521736366000</v>
      </c>
      <c r="F695" s="5">
        <v>1521736368000</v>
      </c>
      <c r="G695" s="4">
        <v>0</v>
      </c>
      <c r="H695" s="6">
        <v>52320115</v>
      </c>
      <c r="I695" s="6">
        <v>4956907</v>
      </c>
      <c r="J695" s="4" t="s">
        <v>9</v>
      </c>
      <c r="K695" s="4">
        <v>3</v>
      </c>
      <c r="L695" s="10">
        <v>11</v>
      </c>
      <c r="M695" s="10">
        <v>90</v>
      </c>
      <c r="N695" s="4" t="s">
        <v>2953</v>
      </c>
      <c r="O695" s="4">
        <v>4</v>
      </c>
      <c r="P695" s="4" t="s">
        <v>2954</v>
      </c>
      <c r="Q695" s="4" t="s">
        <v>461</v>
      </c>
      <c r="R695" s="4"/>
      <c r="S695" s="4">
        <v>2</v>
      </c>
      <c r="T695" s="4">
        <v>0</v>
      </c>
      <c r="U695" s="4">
        <v>5</v>
      </c>
      <c r="V695" s="5">
        <v>1521718057000</v>
      </c>
      <c r="W695" s="5">
        <v>1521721657000</v>
      </c>
      <c r="X695" s="5">
        <v>1521724357000</v>
      </c>
      <c r="Y695" s="4">
        <v>249</v>
      </c>
      <c r="Z695" s="4">
        <v>42753</v>
      </c>
      <c r="AA695" s="4">
        <v>274</v>
      </c>
      <c r="AB695" s="4">
        <v>257</v>
      </c>
      <c r="AC695" s="4">
        <v>2</v>
      </c>
      <c r="AD695" s="4">
        <v>0</v>
      </c>
      <c r="AE695" s="4" t="s">
        <v>3</v>
      </c>
      <c r="AF695" s="4" t="s">
        <v>4</v>
      </c>
      <c r="AG695" s="4"/>
    </row>
    <row r="696" spans="1:33" x14ac:dyDescent="0.25">
      <c r="A696" s="4" t="s">
        <v>329</v>
      </c>
      <c r="B696" s="4">
        <v>122</v>
      </c>
      <c r="C696" s="4" t="s">
        <v>329</v>
      </c>
      <c r="D696" s="4">
        <v>0</v>
      </c>
      <c r="E696" s="5">
        <v>1521736516000</v>
      </c>
      <c r="F696" s="5">
        <v>1521736545000</v>
      </c>
      <c r="G696" s="4">
        <v>0</v>
      </c>
      <c r="H696" s="6">
        <v>52321537</v>
      </c>
      <c r="I696" s="6">
        <v>4947268</v>
      </c>
      <c r="J696" s="4" t="s">
        <v>259</v>
      </c>
      <c r="K696" s="4">
        <v>3</v>
      </c>
      <c r="L696" s="10">
        <v>11</v>
      </c>
      <c r="M696" s="10">
        <v>90</v>
      </c>
      <c r="N696" s="4" t="s">
        <v>2446</v>
      </c>
      <c r="O696" s="4" t="s">
        <v>2446</v>
      </c>
      <c r="P696" s="4" t="s">
        <v>2446</v>
      </c>
      <c r="Q696" s="4" t="s">
        <v>4</v>
      </c>
      <c r="R696" s="4"/>
      <c r="S696" s="4">
        <v>3</v>
      </c>
      <c r="T696" s="4">
        <v>0</v>
      </c>
      <c r="U696" s="4">
        <v>2</v>
      </c>
      <c r="V696" s="5">
        <v>1521727817000</v>
      </c>
      <c r="W696" s="5">
        <v>1521731417000</v>
      </c>
      <c r="X696" s="5">
        <v>1521734117000</v>
      </c>
      <c r="Y696" s="4">
        <v>302</v>
      </c>
      <c r="Z696" s="4">
        <v>28400</v>
      </c>
      <c r="AA696" s="4">
        <v>213</v>
      </c>
      <c r="AB696" s="4">
        <v>65</v>
      </c>
      <c r="AC696" s="4">
        <v>3</v>
      </c>
      <c r="AD696" s="4">
        <v>0</v>
      </c>
      <c r="AE696" s="4" t="s">
        <v>135</v>
      </c>
      <c r="AF696" s="4" t="s">
        <v>4</v>
      </c>
      <c r="AG696" s="4"/>
    </row>
    <row r="697" spans="1:33" x14ac:dyDescent="0.25">
      <c r="A697" s="4" t="s">
        <v>268</v>
      </c>
      <c r="B697" s="4">
        <v>96</v>
      </c>
      <c r="C697" s="4" t="s">
        <v>268</v>
      </c>
      <c r="D697" s="4">
        <v>4</v>
      </c>
      <c r="E697" s="5">
        <v>1521720795000</v>
      </c>
      <c r="F697" s="5">
        <v>1521722351000</v>
      </c>
      <c r="G697" s="4">
        <v>0</v>
      </c>
      <c r="H697" s="6">
        <v>52319463</v>
      </c>
      <c r="I697" s="6">
        <v>4957976</v>
      </c>
      <c r="J697" s="4" t="s">
        <v>433</v>
      </c>
      <c r="K697" s="4">
        <v>3</v>
      </c>
      <c r="L697" s="10">
        <v>11</v>
      </c>
      <c r="M697" s="10">
        <v>90</v>
      </c>
      <c r="N697" s="4" t="s">
        <v>2522</v>
      </c>
      <c r="O697" s="4">
        <v>19</v>
      </c>
      <c r="P697" s="4" t="s">
        <v>2523</v>
      </c>
      <c r="Q697" s="4" t="s">
        <v>4</v>
      </c>
      <c r="R697" s="4"/>
      <c r="S697" s="4">
        <v>1</v>
      </c>
      <c r="T697" s="4">
        <v>0</v>
      </c>
      <c r="U697" s="4">
        <v>2</v>
      </c>
      <c r="V697" s="5">
        <v>1521550819000</v>
      </c>
      <c r="W697" s="5">
        <v>1521554419000</v>
      </c>
      <c r="X697" s="5">
        <v>1521557119000</v>
      </c>
      <c r="Y697" s="4">
        <v>310</v>
      </c>
      <c r="Z697" s="4">
        <v>11628</v>
      </c>
      <c r="AA697" s="4">
        <v>249</v>
      </c>
      <c r="AB697" s="4">
        <v>251</v>
      </c>
      <c r="AC697" s="4">
        <v>1</v>
      </c>
      <c r="AD697" s="4">
        <v>4</v>
      </c>
      <c r="AE697" s="4" t="s">
        <v>38</v>
      </c>
      <c r="AF697" s="4" t="s">
        <v>4</v>
      </c>
      <c r="AG697" s="4"/>
    </row>
    <row r="698" spans="1:33" x14ac:dyDescent="0.25">
      <c r="A698" s="4" t="s">
        <v>416</v>
      </c>
      <c r="B698" s="4">
        <v>134</v>
      </c>
      <c r="C698" s="4" t="s">
        <v>416</v>
      </c>
      <c r="D698" s="4">
        <v>0</v>
      </c>
      <c r="E698" s="5">
        <v>1521735085000</v>
      </c>
      <c r="F698" s="5">
        <v>1521735088000</v>
      </c>
      <c r="G698" s="4">
        <v>0</v>
      </c>
      <c r="H698" s="6">
        <v>52317834</v>
      </c>
      <c r="I698" s="6">
        <v>4959957</v>
      </c>
      <c r="J698" s="4" t="s">
        <v>331</v>
      </c>
      <c r="K698" s="4">
        <v>3</v>
      </c>
      <c r="L698" s="10">
        <v>11</v>
      </c>
      <c r="M698" s="10">
        <v>90</v>
      </c>
      <c r="N698" s="4" t="s">
        <v>2524</v>
      </c>
      <c r="O698" s="4">
        <v>1</v>
      </c>
      <c r="P698" s="4">
        <v>1102</v>
      </c>
      <c r="Q698" s="4" t="s">
        <v>4</v>
      </c>
      <c r="R698" s="4"/>
      <c r="S698" s="4">
        <v>3</v>
      </c>
      <c r="T698" s="4">
        <v>0</v>
      </c>
      <c r="U698" s="4">
        <v>5</v>
      </c>
      <c r="V698" s="5">
        <v>1521728593000</v>
      </c>
      <c r="W698" s="5">
        <v>1521732193000</v>
      </c>
      <c r="X698" s="5">
        <v>1521734893000</v>
      </c>
      <c r="Y698" s="4">
        <v>249</v>
      </c>
      <c r="Z698" s="4">
        <v>28400</v>
      </c>
      <c r="AA698" s="4">
        <v>274</v>
      </c>
      <c r="AB698" s="4">
        <v>275</v>
      </c>
      <c r="AC698" s="4">
        <v>3</v>
      </c>
      <c r="AD698" s="4">
        <v>0</v>
      </c>
      <c r="AE698" s="4" t="s">
        <v>3</v>
      </c>
      <c r="AF698" s="4" t="s">
        <v>4</v>
      </c>
      <c r="AG698" s="4"/>
    </row>
    <row r="699" spans="1:33" x14ac:dyDescent="0.25">
      <c r="A699" s="4" t="s">
        <v>167</v>
      </c>
      <c r="B699" s="4">
        <v>282</v>
      </c>
      <c r="C699" s="4" t="s">
        <v>167</v>
      </c>
      <c r="D699" s="4">
        <v>1</v>
      </c>
      <c r="E699" s="5">
        <v>1521738048000</v>
      </c>
      <c r="F699" s="5">
        <v>1521738057000</v>
      </c>
      <c r="G699" s="4">
        <v>0</v>
      </c>
      <c r="H699" s="6">
        <v>52312798</v>
      </c>
      <c r="I699" s="6">
        <v>4949234</v>
      </c>
      <c r="J699" s="4" t="s">
        <v>314</v>
      </c>
      <c r="K699" s="4">
        <v>3</v>
      </c>
      <c r="L699" s="10">
        <v>11</v>
      </c>
      <c r="M699" s="10">
        <v>90</v>
      </c>
      <c r="N699" s="4" t="s">
        <v>2527</v>
      </c>
      <c r="O699" s="4">
        <v>7</v>
      </c>
      <c r="P699" s="4" t="s">
        <v>2528</v>
      </c>
      <c r="Q699" s="4" t="s">
        <v>4</v>
      </c>
      <c r="R699" s="4"/>
      <c r="S699" s="4">
        <v>1</v>
      </c>
      <c r="T699" s="4">
        <v>0</v>
      </c>
      <c r="U699" s="4">
        <v>5</v>
      </c>
      <c r="V699" s="5">
        <v>1521720269000</v>
      </c>
      <c r="W699" s="5">
        <v>1521723869000</v>
      </c>
      <c r="X699" s="5">
        <v>1521726569000</v>
      </c>
      <c r="Y699" s="4">
        <v>249</v>
      </c>
      <c r="Z699" s="4">
        <v>28400</v>
      </c>
      <c r="AA699" s="4">
        <v>274</v>
      </c>
      <c r="AB699" s="4">
        <v>107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663</v>
      </c>
      <c r="B700" s="4">
        <v>114</v>
      </c>
      <c r="C700" s="4" t="s">
        <v>663</v>
      </c>
      <c r="D700" s="4">
        <v>2</v>
      </c>
      <c r="E700" s="5">
        <v>1521707235000</v>
      </c>
      <c r="F700" s="5">
        <v>1521722355000</v>
      </c>
      <c r="G700" s="4">
        <v>0</v>
      </c>
      <c r="H700" s="6">
        <v>52322633</v>
      </c>
      <c r="I700" s="6">
        <v>4954775</v>
      </c>
      <c r="J700" s="4" t="s">
        <v>36</v>
      </c>
      <c r="K700" s="4">
        <v>3</v>
      </c>
      <c r="L700" s="10">
        <v>11</v>
      </c>
      <c r="M700" s="10">
        <v>90</v>
      </c>
      <c r="N700" s="4" t="s">
        <v>2446</v>
      </c>
      <c r="O700" s="4" t="s">
        <v>2446</v>
      </c>
      <c r="P700" s="4" t="s">
        <v>2446</v>
      </c>
      <c r="Q700" s="4" t="s">
        <v>4</v>
      </c>
      <c r="R700" s="4"/>
      <c r="S700" s="4">
        <v>2</v>
      </c>
      <c r="T700" s="4">
        <v>0</v>
      </c>
      <c r="U700" s="4" t="s">
        <v>4</v>
      </c>
      <c r="V700" s="5" t="s">
        <v>4</v>
      </c>
      <c r="W700" s="5" t="s">
        <v>4</v>
      </c>
      <c r="X700" s="5" t="s">
        <v>4</v>
      </c>
      <c r="Y700" s="4" t="s">
        <v>4</v>
      </c>
      <c r="Z700" s="4">
        <v>28400</v>
      </c>
      <c r="AA700" s="4" t="s">
        <v>4</v>
      </c>
      <c r="AB700" s="4" t="s">
        <v>4</v>
      </c>
      <c r="AC700" s="4">
        <v>2</v>
      </c>
      <c r="AD700" s="4">
        <v>2</v>
      </c>
      <c r="AE700" s="4" t="s">
        <v>4</v>
      </c>
      <c r="AF700" s="4" t="s">
        <v>4</v>
      </c>
      <c r="AG700" s="4"/>
    </row>
    <row r="701" spans="1:33" x14ac:dyDescent="0.25">
      <c r="A701" s="4" t="s">
        <v>397</v>
      </c>
      <c r="B701" s="4">
        <v>373</v>
      </c>
      <c r="C701" s="4" t="s">
        <v>397</v>
      </c>
      <c r="D701" s="4">
        <v>0</v>
      </c>
      <c r="E701" s="5">
        <v>1521733834000</v>
      </c>
      <c r="F701" s="5">
        <v>1521733838000</v>
      </c>
      <c r="G701" s="4">
        <v>0</v>
      </c>
      <c r="H701" s="6">
        <v>52315841</v>
      </c>
      <c r="I701" s="6">
        <v>4961804</v>
      </c>
      <c r="J701" s="4" t="s">
        <v>436</v>
      </c>
      <c r="K701" s="4">
        <v>3</v>
      </c>
      <c r="L701" s="10">
        <v>11</v>
      </c>
      <c r="M701" s="10">
        <v>90</v>
      </c>
      <c r="N701" s="4" t="s">
        <v>3014</v>
      </c>
      <c r="O701" s="4">
        <v>59</v>
      </c>
      <c r="P701" s="4">
        <v>1102</v>
      </c>
      <c r="Q701" s="4" t="s">
        <v>399</v>
      </c>
      <c r="R701" s="4"/>
      <c r="S701" s="4">
        <v>3</v>
      </c>
      <c r="T701" s="4">
        <v>0</v>
      </c>
      <c r="U701" s="4">
        <v>3</v>
      </c>
      <c r="V701" s="5">
        <v>1521559458000</v>
      </c>
      <c r="W701" s="5">
        <v>1521563058000</v>
      </c>
      <c r="X701" s="5">
        <v>1521565758000</v>
      </c>
      <c r="Y701" s="4">
        <v>221</v>
      </c>
      <c r="Z701" s="4">
        <v>28400</v>
      </c>
      <c r="AA701" s="4">
        <v>244</v>
      </c>
      <c r="AB701" s="4">
        <v>32</v>
      </c>
      <c r="AC701" s="4">
        <v>3</v>
      </c>
      <c r="AD701" s="4">
        <v>0</v>
      </c>
      <c r="AE701" s="4" t="s">
        <v>34</v>
      </c>
      <c r="AF701" s="4" t="s">
        <v>4</v>
      </c>
      <c r="AG701" s="4"/>
    </row>
    <row r="702" spans="1:33" x14ac:dyDescent="0.25">
      <c r="A702" s="4" t="s">
        <v>503</v>
      </c>
      <c r="B702" s="4">
        <v>59</v>
      </c>
      <c r="C702" s="4" t="s">
        <v>503</v>
      </c>
      <c r="D702" s="4">
        <v>0</v>
      </c>
      <c r="E702" s="5">
        <v>1521732247000</v>
      </c>
      <c r="F702" s="5">
        <v>1521732253000</v>
      </c>
      <c r="G702" s="4">
        <v>0</v>
      </c>
      <c r="H702" s="6">
        <v>52307647</v>
      </c>
      <c r="I702" s="6">
        <v>4968212</v>
      </c>
      <c r="J702" s="4" t="s">
        <v>32</v>
      </c>
      <c r="K702" s="4">
        <v>3</v>
      </c>
      <c r="L702" s="10">
        <v>11</v>
      </c>
      <c r="M702" s="10">
        <v>90</v>
      </c>
      <c r="N702" s="4" t="s">
        <v>2446</v>
      </c>
      <c r="O702" s="4" t="s">
        <v>2446</v>
      </c>
      <c r="P702" s="4" t="s">
        <v>2446</v>
      </c>
      <c r="Q702" s="4" t="s">
        <v>505</v>
      </c>
      <c r="R702" s="4"/>
      <c r="S702" s="4">
        <v>3</v>
      </c>
      <c r="T702" s="4">
        <v>0</v>
      </c>
      <c r="U702" s="4">
        <v>2</v>
      </c>
      <c r="V702" s="5">
        <v>1521722380000</v>
      </c>
      <c r="W702" s="5">
        <v>1521725980000</v>
      </c>
      <c r="X702" s="5">
        <v>1521728680000</v>
      </c>
      <c r="Y702" s="4">
        <v>125</v>
      </c>
      <c r="Z702" s="4">
        <v>28400</v>
      </c>
      <c r="AA702" s="4">
        <v>207</v>
      </c>
      <c r="AB702" s="4">
        <v>79</v>
      </c>
      <c r="AC702" s="4">
        <v>3</v>
      </c>
      <c r="AD702" s="4">
        <v>0</v>
      </c>
      <c r="AE702" s="4" t="s">
        <v>119</v>
      </c>
      <c r="AF702" s="4" t="s">
        <v>4</v>
      </c>
      <c r="AG702" s="4"/>
    </row>
    <row r="703" spans="1:33" x14ac:dyDescent="0.25">
      <c r="A703" s="7" t="s">
        <v>595</v>
      </c>
      <c r="B703" s="4">
        <v>113</v>
      </c>
      <c r="C703" s="7" t="s">
        <v>595</v>
      </c>
      <c r="D703" s="4">
        <v>4</v>
      </c>
      <c r="E703" s="5">
        <v>1521735751000</v>
      </c>
      <c r="F703" s="5">
        <v>1521735754000</v>
      </c>
      <c r="G703" s="4">
        <v>0</v>
      </c>
      <c r="H703" s="6">
        <v>52312028</v>
      </c>
      <c r="I703" s="6">
        <v>4954166</v>
      </c>
      <c r="J703" s="4" t="s">
        <v>286</v>
      </c>
      <c r="K703" s="4">
        <v>3</v>
      </c>
      <c r="L703" s="10">
        <v>11</v>
      </c>
      <c r="M703" s="10">
        <v>90</v>
      </c>
      <c r="N703" s="4" t="s">
        <v>3015</v>
      </c>
      <c r="O703" s="4">
        <v>109</v>
      </c>
      <c r="P703" s="4" t="s">
        <v>3016</v>
      </c>
      <c r="Q703" s="4" t="s">
        <v>597</v>
      </c>
      <c r="R703" s="4"/>
      <c r="S703" s="4">
        <v>3</v>
      </c>
      <c r="T703" s="4">
        <v>0</v>
      </c>
      <c r="U703" s="4">
        <v>2</v>
      </c>
      <c r="V703" s="5">
        <v>1521733269000</v>
      </c>
      <c r="W703" s="5">
        <v>1521736869000</v>
      </c>
      <c r="X703" s="5">
        <v>1521739569000</v>
      </c>
      <c r="Y703" s="4">
        <v>302</v>
      </c>
      <c r="Z703" s="4">
        <v>8266</v>
      </c>
      <c r="AA703" s="4">
        <v>213</v>
      </c>
      <c r="AB703" s="4">
        <v>280</v>
      </c>
      <c r="AC703" s="4">
        <v>3</v>
      </c>
      <c r="AD703" s="4">
        <v>4</v>
      </c>
      <c r="AE703" s="4" t="s">
        <v>135</v>
      </c>
      <c r="AF703" s="4" t="s">
        <v>4</v>
      </c>
      <c r="AG703" s="4"/>
    </row>
    <row r="704" spans="1:33" x14ac:dyDescent="0.25">
      <c r="A704" s="4" t="s">
        <v>192</v>
      </c>
      <c r="B704" s="4">
        <v>59</v>
      </c>
      <c r="C704" s="4" t="s">
        <v>192</v>
      </c>
      <c r="D704" s="4">
        <v>0</v>
      </c>
      <c r="E704" s="5">
        <v>1521736786000</v>
      </c>
      <c r="F704" s="5">
        <v>1521736802000</v>
      </c>
      <c r="G704" s="4">
        <v>0</v>
      </c>
      <c r="H704" s="6">
        <v>52306497</v>
      </c>
      <c r="I704" s="6">
        <v>495408</v>
      </c>
      <c r="J704" s="4" t="s">
        <v>209</v>
      </c>
      <c r="K704" s="4">
        <v>3</v>
      </c>
      <c r="L704" s="10">
        <v>11</v>
      </c>
      <c r="M704" s="10">
        <v>90</v>
      </c>
      <c r="N704" s="4" t="s">
        <v>3030</v>
      </c>
      <c r="O704" s="4">
        <v>1</v>
      </c>
      <c r="P704" s="4" t="s">
        <v>3031</v>
      </c>
      <c r="Q704" s="4" t="s">
        <v>194</v>
      </c>
      <c r="R704" s="4"/>
      <c r="S704" s="4">
        <v>1</v>
      </c>
      <c r="T704" s="4">
        <v>0</v>
      </c>
      <c r="U704" s="4">
        <v>1</v>
      </c>
      <c r="V704" s="5">
        <v>1521721083000</v>
      </c>
      <c r="W704" s="5">
        <v>1521724683000</v>
      </c>
      <c r="X704" s="5">
        <v>1521727383000</v>
      </c>
      <c r="Y704" s="4">
        <v>129</v>
      </c>
      <c r="Z704" s="4">
        <v>28400</v>
      </c>
      <c r="AA704" s="4">
        <v>231</v>
      </c>
      <c r="AB704" s="4">
        <v>133</v>
      </c>
      <c r="AC704" s="4">
        <v>1</v>
      </c>
      <c r="AD704" s="4">
        <v>0</v>
      </c>
      <c r="AE704" s="4" t="s">
        <v>27</v>
      </c>
      <c r="AF704" s="4" t="s">
        <v>4</v>
      </c>
      <c r="AG704" s="4"/>
    </row>
    <row r="705" spans="1:33" x14ac:dyDescent="0.25">
      <c r="A705" s="4" t="s">
        <v>1392</v>
      </c>
      <c r="B705" s="4">
        <v>26</v>
      </c>
      <c r="C705" s="4" t="s">
        <v>1392</v>
      </c>
      <c r="D705" s="4">
        <v>1</v>
      </c>
      <c r="E705" s="5">
        <v>1521734660000</v>
      </c>
      <c r="F705" s="5">
        <v>1521734674000</v>
      </c>
      <c r="G705" s="4">
        <v>0</v>
      </c>
      <c r="H705" s="6">
        <v>52314777</v>
      </c>
      <c r="I705" s="6">
        <v>4953734</v>
      </c>
      <c r="J705" s="4" t="s">
        <v>511</v>
      </c>
      <c r="K705" s="4">
        <v>3</v>
      </c>
      <c r="L705" s="10">
        <v>11</v>
      </c>
      <c r="M705" s="10">
        <v>90</v>
      </c>
      <c r="N705" s="4" t="s">
        <v>3138</v>
      </c>
      <c r="O705" s="4">
        <v>1005</v>
      </c>
      <c r="P705" s="4" t="s">
        <v>3139</v>
      </c>
      <c r="Q705" s="4" t="s">
        <v>1394</v>
      </c>
      <c r="R705" s="4"/>
      <c r="S705" s="4">
        <v>3</v>
      </c>
      <c r="T705" s="4">
        <v>0</v>
      </c>
      <c r="U705" s="4">
        <v>2</v>
      </c>
      <c r="V705" s="5">
        <v>1521728225000</v>
      </c>
      <c r="W705" s="5">
        <v>1521731825000</v>
      </c>
      <c r="X705" s="5">
        <v>1521734525000</v>
      </c>
      <c r="Y705" s="4">
        <v>310</v>
      </c>
      <c r="Z705" s="4">
        <v>28400</v>
      </c>
      <c r="AA705" s="4">
        <v>249</v>
      </c>
      <c r="AB705" s="4">
        <v>251</v>
      </c>
      <c r="AC705" s="4">
        <v>3</v>
      </c>
      <c r="AD705" s="4">
        <v>1</v>
      </c>
      <c r="AE705" s="4" t="s">
        <v>38</v>
      </c>
      <c r="AF705" s="4" t="s">
        <v>4</v>
      </c>
      <c r="AG705" s="4"/>
    </row>
    <row r="706" spans="1:33" x14ac:dyDescent="0.25">
      <c r="A706" s="4" t="s">
        <v>2292</v>
      </c>
      <c r="B706" s="4">
        <v>149</v>
      </c>
      <c r="C706" s="4" t="s">
        <v>2292</v>
      </c>
      <c r="D706" s="4">
        <v>2</v>
      </c>
      <c r="E706" s="5">
        <v>1521733754000</v>
      </c>
      <c r="F706" s="5">
        <v>1521733766000</v>
      </c>
      <c r="G706" s="4">
        <v>0</v>
      </c>
      <c r="H706" s="6">
        <v>5232436</v>
      </c>
      <c r="I706" s="6">
        <v>494966</v>
      </c>
      <c r="J706" s="4" t="s">
        <v>548</v>
      </c>
      <c r="K706" s="4">
        <v>3</v>
      </c>
      <c r="L706" s="10">
        <v>11</v>
      </c>
      <c r="M706" s="10">
        <v>90</v>
      </c>
      <c r="N706" s="4" t="s">
        <v>3145</v>
      </c>
      <c r="O706" s="4">
        <v>257</v>
      </c>
      <c r="P706" s="4" t="s">
        <v>3146</v>
      </c>
      <c r="Q706" s="4" t="s">
        <v>2294</v>
      </c>
      <c r="R706" s="4"/>
      <c r="S706" s="4">
        <v>1</v>
      </c>
      <c r="T706" s="4">
        <v>0</v>
      </c>
      <c r="U706" s="4" t="s">
        <v>4</v>
      </c>
      <c r="V706" s="5" t="s">
        <v>4</v>
      </c>
      <c r="W706" s="5" t="s">
        <v>4</v>
      </c>
      <c r="X706" s="5" t="s">
        <v>4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2</v>
      </c>
      <c r="AE706" s="4" t="s">
        <v>4</v>
      </c>
      <c r="AF706" s="4" t="s">
        <v>4</v>
      </c>
      <c r="AG706" s="4"/>
    </row>
    <row r="707" spans="1:33" x14ac:dyDescent="0.25">
      <c r="A707" s="4" t="s">
        <v>1193</v>
      </c>
      <c r="B707" s="4">
        <v>147</v>
      </c>
      <c r="C707" s="4" t="s">
        <v>1193</v>
      </c>
      <c r="D707" s="4">
        <v>1</v>
      </c>
      <c r="E707" s="5">
        <v>1521738567000</v>
      </c>
      <c r="F707" s="5">
        <v>1521738569000</v>
      </c>
      <c r="G707" s="4">
        <v>0</v>
      </c>
      <c r="H707" s="6">
        <v>52309745</v>
      </c>
      <c r="I707" s="6">
        <v>4963836</v>
      </c>
      <c r="J707" s="4" t="s">
        <v>234</v>
      </c>
      <c r="K707" s="4">
        <v>3</v>
      </c>
      <c r="L707" s="10">
        <v>11</v>
      </c>
      <c r="M707" s="10">
        <v>90</v>
      </c>
      <c r="N707" s="4" t="s">
        <v>2446</v>
      </c>
      <c r="O707" s="4" t="s">
        <v>2446</v>
      </c>
      <c r="P707" s="4" t="s">
        <v>2446</v>
      </c>
      <c r="Q707" s="4" t="s">
        <v>1195</v>
      </c>
      <c r="R707" s="4"/>
      <c r="S707" s="4">
        <v>3</v>
      </c>
      <c r="T707" s="4">
        <v>0</v>
      </c>
      <c r="U707" s="4">
        <v>3</v>
      </c>
      <c r="V707" s="5">
        <v>1521738565000</v>
      </c>
      <c r="W707" s="5">
        <v>1521742165000</v>
      </c>
      <c r="X707" s="5">
        <v>1521744865000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3</v>
      </c>
      <c r="AD707" s="4">
        <v>1</v>
      </c>
      <c r="AE707" s="4" t="s">
        <v>4</v>
      </c>
      <c r="AF707" s="4" t="s">
        <v>4</v>
      </c>
      <c r="AG707" s="4"/>
    </row>
    <row r="708" spans="1:33" x14ac:dyDescent="0.25">
      <c r="A708" s="4" t="s">
        <v>1431</v>
      </c>
      <c r="B708" s="4">
        <v>213</v>
      </c>
      <c r="C708" s="4" t="s">
        <v>1431</v>
      </c>
      <c r="D708" s="4">
        <v>0</v>
      </c>
      <c r="E708" s="5">
        <v>1521729126000</v>
      </c>
      <c r="F708" s="5">
        <v>1521729129000</v>
      </c>
      <c r="G708" s="4">
        <v>0</v>
      </c>
      <c r="H708" s="6">
        <v>52326695</v>
      </c>
      <c r="I708" s="6">
        <v>4946345</v>
      </c>
      <c r="J708" s="4" t="s">
        <v>159</v>
      </c>
      <c r="K708" s="4">
        <v>3</v>
      </c>
      <c r="L708" s="10">
        <v>11</v>
      </c>
      <c r="M708" s="10">
        <v>90</v>
      </c>
      <c r="N708" s="4" t="s">
        <v>2825</v>
      </c>
      <c r="O708" s="4">
        <v>310</v>
      </c>
      <c r="P708" s="4" t="s">
        <v>2826</v>
      </c>
      <c r="Q708" s="4" t="s">
        <v>1433</v>
      </c>
      <c r="R708" s="4"/>
      <c r="S708" s="4">
        <v>3</v>
      </c>
      <c r="T708" s="4">
        <v>0</v>
      </c>
      <c r="U708" s="4">
        <v>5</v>
      </c>
      <c r="V708" s="5">
        <v>1521729124000</v>
      </c>
      <c r="W708" s="5">
        <v>1521732724000</v>
      </c>
      <c r="X708" s="5">
        <v>1521735424000</v>
      </c>
      <c r="Y708" s="4">
        <v>249</v>
      </c>
      <c r="Z708" s="4">
        <v>28400</v>
      </c>
      <c r="AA708" s="4">
        <v>274</v>
      </c>
      <c r="AB708" s="4">
        <v>275</v>
      </c>
      <c r="AC708" s="4">
        <v>3</v>
      </c>
      <c r="AD708" s="4">
        <v>0</v>
      </c>
      <c r="AE708" s="4" t="s">
        <v>3</v>
      </c>
      <c r="AF708" s="4" t="s">
        <v>4</v>
      </c>
      <c r="AG708" s="4"/>
    </row>
    <row r="709" spans="1:33" x14ac:dyDescent="0.25">
      <c r="A709" s="4" t="s">
        <v>1000</v>
      </c>
      <c r="B709" s="4">
        <v>131</v>
      </c>
      <c r="C709" s="4" t="s">
        <v>1000</v>
      </c>
      <c r="D709" s="4">
        <v>0</v>
      </c>
      <c r="E709" s="5">
        <v>1521728491000</v>
      </c>
      <c r="F709" s="5">
        <v>1521728494000</v>
      </c>
      <c r="G709" s="4">
        <v>0</v>
      </c>
      <c r="H709" s="6">
        <v>52322987</v>
      </c>
      <c r="I709" s="6">
        <v>494493</v>
      </c>
      <c r="J709" s="4" t="s">
        <v>187</v>
      </c>
      <c r="K709" s="4">
        <v>3</v>
      </c>
      <c r="L709" s="10">
        <v>11</v>
      </c>
      <c r="M709" s="10">
        <v>90</v>
      </c>
      <c r="N709" s="4" t="s">
        <v>3471</v>
      </c>
      <c r="O709" s="4">
        <v>235</v>
      </c>
      <c r="P709" s="4" t="s">
        <v>3472</v>
      </c>
      <c r="Q709" s="4" t="s">
        <v>1002</v>
      </c>
      <c r="R709" s="4"/>
      <c r="S709" s="4">
        <v>1</v>
      </c>
      <c r="T709" s="4">
        <v>0</v>
      </c>
      <c r="U709" s="4">
        <v>3</v>
      </c>
      <c r="V709" s="5">
        <v>1521548972000</v>
      </c>
      <c r="W709" s="5">
        <v>1521552572000</v>
      </c>
      <c r="X709" s="5">
        <v>1521555272000</v>
      </c>
      <c r="Y709" s="4">
        <v>94</v>
      </c>
      <c r="Z709" s="4">
        <v>28400</v>
      </c>
      <c r="AA709" s="4">
        <v>264</v>
      </c>
      <c r="AB709" s="4">
        <v>90</v>
      </c>
      <c r="AC709" s="4">
        <v>1</v>
      </c>
      <c r="AD709" s="4">
        <v>0</v>
      </c>
      <c r="AE709" s="4" t="s">
        <v>108</v>
      </c>
      <c r="AF709" s="4" t="s">
        <v>4</v>
      </c>
      <c r="AG709" s="4"/>
    </row>
    <row r="710" spans="1:33" x14ac:dyDescent="0.25">
      <c r="A710" s="4" t="s">
        <v>2275</v>
      </c>
      <c r="B710" s="4">
        <v>348</v>
      </c>
      <c r="C710" s="4" t="s">
        <v>2275</v>
      </c>
      <c r="D710" s="4">
        <v>0</v>
      </c>
      <c r="E710" s="5">
        <v>1521737948000</v>
      </c>
      <c r="F710" s="5">
        <v>1521737965000</v>
      </c>
      <c r="G710" s="4">
        <v>0</v>
      </c>
      <c r="H710" s="6">
        <v>52315706</v>
      </c>
      <c r="I710" s="6">
        <v>4960888</v>
      </c>
      <c r="J710" s="4" t="s">
        <v>346</v>
      </c>
      <c r="K710" s="4">
        <v>3</v>
      </c>
      <c r="L710" s="10">
        <v>11</v>
      </c>
      <c r="M710" s="10">
        <v>90</v>
      </c>
      <c r="N710" s="4" t="s">
        <v>2446</v>
      </c>
      <c r="O710" s="4" t="s">
        <v>2446</v>
      </c>
      <c r="P710" s="4" t="s">
        <v>2446</v>
      </c>
      <c r="Q710" s="4" t="s">
        <v>2276</v>
      </c>
      <c r="R710" s="4"/>
      <c r="S710" s="4">
        <v>3</v>
      </c>
      <c r="T710" s="4">
        <v>0</v>
      </c>
      <c r="U710" s="4" t="s">
        <v>4</v>
      </c>
      <c r="V710" s="5" t="s">
        <v>4</v>
      </c>
      <c r="W710" s="5" t="s">
        <v>4</v>
      </c>
      <c r="X710" s="5" t="s">
        <v>4</v>
      </c>
      <c r="Y710" s="4" t="s">
        <v>4</v>
      </c>
      <c r="Z710" s="4">
        <v>28400</v>
      </c>
      <c r="AA710" s="4" t="s">
        <v>4</v>
      </c>
      <c r="AB710" s="4" t="s">
        <v>4</v>
      </c>
      <c r="AC710" s="4">
        <v>3</v>
      </c>
      <c r="AD710" s="4">
        <v>0</v>
      </c>
      <c r="AE710" s="4" t="s">
        <v>4</v>
      </c>
      <c r="AF710" s="4" t="s">
        <v>4</v>
      </c>
      <c r="AG710" s="4"/>
    </row>
    <row r="711" spans="1:33" x14ac:dyDescent="0.25">
      <c r="A711" s="4" t="s">
        <v>1812</v>
      </c>
      <c r="B711" s="4">
        <v>242</v>
      </c>
      <c r="C711" s="4" t="s">
        <v>1812</v>
      </c>
      <c r="D711" s="4">
        <v>5</v>
      </c>
      <c r="E711" s="5">
        <v>1521737400000</v>
      </c>
      <c r="F711" s="5">
        <v>1521737430000</v>
      </c>
      <c r="G711" s="4">
        <v>0</v>
      </c>
      <c r="H711" s="6">
        <v>52313263</v>
      </c>
      <c r="I711" s="6">
        <v>4964835</v>
      </c>
      <c r="J711" s="4" t="s">
        <v>602</v>
      </c>
      <c r="K711" s="4">
        <v>3</v>
      </c>
      <c r="L711" s="10">
        <v>11</v>
      </c>
      <c r="M711" s="10">
        <v>90</v>
      </c>
      <c r="N711" s="4" t="s">
        <v>3565</v>
      </c>
      <c r="O711" s="4">
        <v>662</v>
      </c>
      <c r="P711" s="4">
        <v>1102</v>
      </c>
      <c r="Q711" s="4" t="s">
        <v>1814</v>
      </c>
      <c r="R711" s="4"/>
      <c r="S711" s="4">
        <v>2</v>
      </c>
      <c r="T711" s="4">
        <v>0</v>
      </c>
      <c r="U711" s="4">
        <v>2</v>
      </c>
      <c r="V711" s="5">
        <v>1521722660000</v>
      </c>
      <c r="W711" s="5">
        <v>1521726260000</v>
      </c>
      <c r="X711" s="5">
        <v>1521728960000</v>
      </c>
      <c r="Y711" s="4">
        <v>310</v>
      </c>
      <c r="Z711" s="4">
        <v>28400</v>
      </c>
      <c r="AA711" s="4">
        <v>249</v>
      </c>
      <c r="AB711" s="4">
        <v>78</v>
      </c>
      <c r="AC711" s="4">
        <v>2</v>
      </c>
      <c r="AD711" s="4">
        <v>5</v>
      </c>
      <c r="AE711" s="4" t="s">
        <v>38</v>
      </c>
      <c r="AF711" s="4" t="s">
        <v>4</v>
      </c>
      <c r="AG711" s="4"/>
    </row>
    <row r="712" spans="1:33" x14ac:dyDescent="0.25">
      <c r="A712" s="4" t="s">
        <v>373</v>
      </c>
      <c r="B712" s="4">
        <v>149</v>
      </c>
      <c r="C712" s="4" t="s">
        <v>373</v>
      </c>
      <c r="D712" s="4">
        <v>0</v>
      </c>
      <c r="E712" s="5">
        <v>1521732819000</v>
      </c>
      <c r="F712" s="5">
        <v>1521732821000</v>
      </c>
      <c r="G712" s="4">
        <v>0</v>
      </c>
      <c r="H712" s="6">
        <v>5232057</v>
      </c>
      <c r="I712" s="6">
        <v>4946761</v>
      </c>
      <c r="J712" s="4" t="s">
        <v>40</v>
      </c>
      <c r="K712" s="4">
        <v>3</v>
      </c>
      <c r="L712" s="10">
        <v>11</v>
      </c>
      <c r="M712" s="10">
        <v>90</v>
      </c>
      <c r="N712" s="4" t="s">
        <v>2446</v>
      </c>
      <c r="O712" s="4" t="s">
        <v>2446</v>
      </c>
      <c r="P712" s="4" t="s">
        <v>2446</v>
      </c>
      <c r="Q712" s="4" t="s">
        <v>375</v>
      </c>
      <c r="R712" s="4"/>
      <c r="S712" s="4">
        <v>1</v>
      </c>
      <c r="T712" s="4">
        <v>0</v>
      </c>
      <c r="U712" s="4">
        <v>3</v>
      </c>
      <c r="V712" s="5">
        <v>1521732819000</v>
      </c>
      <c r="W712" s="5">
        <v>1521736419000</v>
      </c>
      <c r="X712" s="5">
        <v>1521739119000</v>
      </c>
      <c r="Y712" s="4">
        <v>94</v>
      </c>
      <c r="Z712" s="4">
        <v>28400</v>
      </c>
      <c r="AA712" s="4">
        <v>203</v>
      </c>
      <c r="AB712" s="4">
        <v>90</v>
      </c>
      <c r="AC712" s="4">
        <v>1</v>
      </c>
      <c r="AD712" s="4">
        <v>0</v>
      </c>
      <c r="AE712" s="4" t="s">
        <v>108</v>
      </c>
      <c r="AF712" s="4" t="s">
        <v>4</v>
      </c>
      <c r="AG712" s="4"/>
    </row>
    <row r="713" spans="1:33" x14ac:dyDescent="0.25">
      <c r="A713" s="4" t="s">
        <v>336</v>
      </c>
      <c r="B713" s="4">
        <v>131</v>
      </c>
      <c r="C713" s="4" t="s">
        <v>336</v>
      </c>
      <c r="D713" s="4">
        <v>5</v>
      </c>
      <c r="E713" s="5">
        <v>1521734220000</v>
      </c>
      <c r="F713" s="5">
        <v>1521734239000</v>
      </c>
      <c r="G713" s="4">
        <v>0</v>
      </c>
      <c r="H713" s="6">
        <v>52309146</v>
      </c>
      <c r="I713" s="6">
        <v>4952249</v>
      </c>
      <c r="J713" s="4" t="s">
        <v>49</v>
      </c>
      <c r="K713" s="4">
        <v>3</v>
      </c>
      <c r="L713" s="10">
        <v>11</v>
      </c>
      <c r="M713" s="10">
        <v>90</v>
      </c>
      <c r="N713" s="4" t="s">
        <v>3704</v>
      </c>
      <c r="O713" s="4" t="s">
        <v>3705</v>
      </c>
      <c r="P713" s="4" t="s">
        <v>3706</v>
      </c>
      <c r="Q713" s="4" t="s">
        <v>338</v>
      </c>
      <c r="R713" s="4"/>
      <c r="S713" s="4">
        <v>1</v>
      </c>
      <c r="T713" s="4">
        <v>0</v>
      </c>
      <c r="U713" s="4">
        <v>2</v>
      </c>
      <c r="V713" s="5">
        <v>1521558004000</v>
      </c>
      <c r="W713" s="5">
        <v>1521561604000</v>
      </c>
      <c r="X713" s="5">
        <v>1521564304000</v>
      </c>
      <c r="Y713" s="4">
        <v>302</v>
      </c>
      <c r="Z713" s="4">
        <v>28400</v>
      </c>
      <c r="AA713" s="4">
        <v>213</v>
      </c>
      <c r="AB713" s="4">
        <v>66</v>
      </c>
      <c r="AC713" s="4">
        <v>1</v>
      </c>
      <c r="AD713" s="4">
        <v>5</v>
      </c>
      <c r="AE713" s="4" t="s">
        <v>135</v>
      </c>
      <c r="AF713" s="4" t="s">
        <v>4</v>
      </c>
      <c r="AG713" s="4"/>
    </row>
    <row r="714" spans="1:33" x14ac:dyDescent="0.25">
      <c r="A714" s="4" t="s">
        <v>544</v>
      </c>
      <c r="B714" s="4">
        <v>94</v>
      </c>
      <c r="C714" s="4" t="s">
        <v>544</v>
      </c>
      <c r="D714" s="4">
        <v>0</v>
      </c>
      <c r="E714" s="5">
        <v>1521736266000</v>
      </c>
      <c r="F714" s="5">
        <v>1521736272000</v>
      </c>
      <c r="G714" s="4">
        <v>0</v>
      </c>
      <c r="H714" s="6">
        <v>52323331</v>
      </c>
      <c r="I714" s="6">
        <v>4980789</v>
      </c>
      <c r="J714" s="4" t="s">
        <v>150</v>
      </c>
      <c r="K714" s="4">
        <v>3</v>
      </c>
      <c r="L714" s="10">
        <v>11</v>
      </c>
      <c r="M714" s="10">
        <v>91</v>
      </c>
      <c r="N714" s="4" t="s">
        <v>2446</v>
      </c>
      <c r="O714" s="4" t="s">
        <v>2446</v>
      </c>
      <c r="P714" s="4" t="s">
        <v>2446</v>
      </c>
      <c r="Q714" s="4" t="s">
        <v>546</v>
      </c>
      <c r="R714" s="4"/>
      <c r="S714" s="4">
        <v>2</v>
      </c>
      <c r="T714" s="4">
        <v>0</v>
      </c>
      <c r="U714" s="4">
        <v>1</v>
      </c>
      <c r="V714" s="5">
        <v>1521725889000</v>
      </c>
      <c r="W714" s="5">
        <v>1521729489000</v>
      </c>
      <c r="X714" s="5">
        <v>1521732189000</v>
      </c>
      <c r="Y714" s="4">
        <v>320</v>
      </c>
      <c r="Z714" s="4">
        <v>28400</v>
      </c>
      <c r="AA714" s="4">
        <v>230</v>
      </c>
      <c r="AB714" s="4">
        <v>131</v>
      </c>
      <c r="AC714" s="4">
        <v>2</v>
      </c>
      <c r="AD714" s="4">
        <v>0</v>
      </c>
      <c r="AE714" s="4" t="s">
        <v>111</v>
      </c>
      <c r="AF714" s="4" t="s">
        <v>4</v>
      </c>
      <c r="AG714" s="4"/>
    </row>
    <row r="715" spans="1:33" x14ac:dyDescent="0.25">
      <c r="A715" s="7" t="s">
        <v>492</v>
      </c>
      <c r="B715" s="4">
        <v>42</v>
      </c>
      <c r="C715" s="7" t="s">
        <v>492</v>
      </c>
      <c r="D715" s="4">
        <v>5</v>
      </c>
      <c r="E715" s="5">
        <v>1521732801000</v>
      </c>
      <c r="F715" s="5">
        <v>1521732811000</v>
      </c>
      <c r="G715" s="4">
        <v>0</v>
      </c>
      <c r="H715" s="6">
        <v>52320833</v>
      </c>
      <c r="I715" s="6">
        <v>4968905</v>
      </c>
      <c r="J715" s="4" t="s">
        <v>590</v>
      </c>
      <c r="K715" s="4">
        <v>3</v>
      </c>
      <c r="L715" s="10">
        <v>11</v>
      </c>
      <c r="M715" s="10">
        <v>91</v>
      </c>
      <c r="N715" s="4" t="s">
        <v>2525</v>
      </c>
      <c r="O715" s="4">
        <v>937</v>
      </c>
      <c r="P715" s="4" t="s">
        <v>2526</v>
      </c>
      <c r="Q715" s="4" t="s">
        <v>4</v>
      </c>
      <c r="R715" s="4"/>
      <c r="S715" s="4">
        <v>3</v>
      </c>
      <c r="T715" s="4">
        <v>0</v>
      </c>
      <c r="U715" s="4">
        <v>2</v>
      </c>
      <c r="V715" s="5">
        <v>1521720417000</v>
      </c>
      <c r="W715" s="5">
        <v>1521724017000</v>
      </c>
      <c r="X715" s="5">
        <v>1521726717000</v>
      </c>
      <c r="Y715" s="4">
        <v>303</v>
      </c>
      <c r="Z715" s="4">
        <v>28400</v>
      </c>
      <c r="AA715" s="4">
        <v>202</v>
      </c>
      <c r="AB715" s="4">
        <v>88</v>
      </c>
      <c r="AC715" s="4">
        <v>3</v>
      </c>
      <c r="AD715" s="4">
        <v>5</v>
      </c>
      <c r="AE715" s="4" t="s">
        <v>11</v>
      </c>
      <c r="AF715" s="4" t="s">
        <v>4</v>
      </c>
      <c r="AG715" s="4"/>
    </row>
    <row r="716" spans="1:33" x14ac:dyDescent="0.25">
      <c r="A716" s="4" t="s">
        <v>225</v>
      </c>
      <c r="B716" s="4">
        <v>134</v>
      </c>
      <c r="C716" s="4" t="s">
        <v>225</v>
      </c>
      <c r="D716" s="4">
        <v>0</v>
      </c>
      <c r="E716" s="5">
        <v>1521737951000</v>
      </c>
      <c r="F716" s="5">
        <v>1521737961000</v>
      </c>
      <c r="G716" s="4">
        <v>0</v>
      </c>
      <c r="H716" s="6">
        <v>52323747</v>
      </c>
      <c r="I716" s="6">
        <v>4969497</v>
      </c>
      <c r="J716" s="4" t="s">
        <v>477</v>
      </c>
      <c r="K716" s="4">
        <v>3</v>
      </c>
      <c r="L716" s="10">
        <v>11</v>
      </c>
      <c r="M716" s="10">
        <v>91</v>
      </c>
      <c r="N716" s="4" t="s">
        <v>2529</v>
      </c>
      <c r="O716" s="4">
        <v>5</v>
      </c>
      <c r="P716" s="4" t="s">
        <v>2530</v>
      </c>
      <c r="Q716" s="4" t="s">
        <v>4</v>
      </c>
      <c r="R716" s="4"/>
      <c r="S716" s="4">
        <v>1</v>
      </c>
      <c r="T716" s="4">
        <v>0</v>
      </c>
      <c r="U716" s="4">
        <v>5</v>
      </c>
      <c r="V716" s="5">
        <v>1521724651000</v>
      </c>
      <c r="W716" s="5">
        <v>1521728251000</v>
      </c>
      <c r="X716" s="5">
        <v>1521730951000</v>
      </c>
      <c r="Y716" s="4">
        <v>249</v>
      </c>
      <c r="Z716" s="4">
        <v>28400</v>
      </c>
      <c r="AA716" s="4">
        <v>253</v>
      </c>
      <c r="AB716" s="4">
        <v>257</v>
      </c>
      <c r="AC716" s="4">
        <v>1</v>
      </c>
      <c r="AD716" s="4">
        <v>0</v>
      </c>
      <c r="AE716" s="4" t="s">
        <v>3</v>
      </c>
      <c r="AF716" s="4" t="s">
        <v>4</v>
      </c>
      <c r="AG716" s="4"/>
    </row>
    <row r="717" spans="1:33" x14ac:dyDescent="0.25">
      <c r="A717" s="4" t="s">
        <v>1072</v>
      </c>
      <c r="B717" s="4">
        <v>351</v>
      </c>
      <c r="C717" s="4" t="s">
        <v>1072</v>
      </c>
      <c r="D717" s="4">
        <v>0</v>
      </c>
      <c r="E717" s="5">
        <v>1521738902000</v>
      </c>
      <c r="F717" s="5">
        <v>1521738916000</v>
      </c>
      <c r="G717" s="4">
        <v>0</v>
      </c>
      <c r="H717" s="6">
        <v>52319588</v>
      </c>
      <c r="I717" s="6">
        <v>4989223</v>
      </c>
      <c r="J717" s="4" t="s">
        <v>262</v>
      </c>
      <c r="K717" s="4">
        <v>3</v>
      </c>
      <c r="L717" s="10">
        <v>11</v>
      </c>
      <c r="M717" s="10">
        <v>91</v>
      </c>
      <c r="N717" s="4" t="s">
        <v>3085</v>
      </c>
      <c r="O717" s="4">
        <v>252</v>
      </c>
      <c r="P717" s="4" t="s">
        <v>3086</v>
      </c>
      <c r="Q717" s="4" t="s">
        <v>1074</v>
      </c>
      <c r="R717" s="4"/>
      <c r="S717" s="4">
        <v>1</v>
      </c>
      <c r="T717" s="4">
        <v>0</v>
      </c>
      <c r="U717" s="4">
        <v>1</v>
      </c>
      <c r="V717" s="5">
        <v>1521549642000</v>
      </c>
      <c r="W717" s="5">
        <v>1521553242000</v>
      </c>
      <c r="X717" s="5">
        <v>1521555942000</v>
      </c>
      <c r="Y717" s="4">
        <v>361</v>
      </c>
      <c r="Z717" s="4">
        <v>28400</v>
      </c>
      <c r="AA717" s="4">
        <v>244</v>
      </c>
      <c r="AB717" s="4">
        <v>254</v>
      </c>
      <c r="AC717" s="4">
        <v>1</v>
      </c>
      <c r="AD717" s="4">
        <v>0</v>
      </c>
      <c r="AE717" s="4" t="s">
        <v>21</v>
      </c>
      <c r="AF717" s="4" t="s">
        <v>4</v>
      </c>
      <c r="AG717" s="4"/>
    </row>
    <row r="718" spans="1:33" x14ac:dyDescent="0.25">
      <c r="A718" s="4" t="s">
        <v>2301</v>
      </c>
      <c r="B718" s="4">
        <v>143</v>
      </c>
      <c r="C718" s="4" t="s">
        <v>2301</v>
      </c>
      <c r="D718" s="4">
        <v>4</v>
      </c>
      <c r="E718" s="5">
        <v>1521717700000</v>
      </c>
      <c r="F718" s="5">
        <v>1521723128000</v>
      </c>
      <c r="G718" s="4">
        <v>0</v>
      </c>
      <c r="H718" s="6">
        <v>5233095</v>
      </c>
      <c r="I718" s="6">
        <v>4977109</v>
      </c>
      <c r="J718" s="4" t="s">
        <v>202</v>
      </c>
      <c r="K718" s="4">
        <v>3</v>
      </c>
      <c r="L718" s="10">
        <v>11</v>
      </c>
      <c r="M718" s="10">
        <v>91</v>
      </c>
      <c r="N718" s="4" t="s">
        <v>3103</v>
      </c>
      <c r="O718" s="4">
        <v>142</v>
      </c>
      <c r="P718" s="4" t="s">
        <v>3104</v>
      </c>
      <c r="Q718" s="4" t="s">
        <v>2303</v>
      </c>
      <c r="R718" s="4"/>
      <c r="S718" s="4">
        <v>1</v>
      </c>
      <c r="T718" s="4">
        <v>0</v>
      </c>
      <c r="U718" s="4" t="s">
        <v>4</v>
      </c>
      <c r="V718" s="5" t="s">
        <v>4</v>
      </c>
      <c r="W718" s="5" t="s">
        <v>4</v>
      </c>
      <c r="X718" s="5" t="s">
        <v>4</v>
      </c>
      <c r="Y718" s="4" t="s">
        <v>4</v>
      </c>
      <c r="Z718" s="4">
        <v>28400</v>
      </c>
      <c r="AA718" s="4" t="s">
        <v>4</v>
      </c>
      <c r="AB718" s="4" t="s">
        <v>4</v>
      </c>
      <c r="AC718" s="4">
        <v>1</v>
      </c>
      <c r="AD718" s="4">
        <v>4</v>
      </c>
      <c r="AE718" s="4" t="s">
        <v>4</v>
      </c>
      <c r="AF718" s="4" t="s">
        <v>4</v>
      </c>
      <c r="AG718" s="4"/>
    </row>
    <row r="719" spans="1:33" x14ac:dyDescent="0.25">
      <c r="A719" s="4" t="s">
        <v>208</v>
      </c>
      <c r="B719" s="4">
        <v>59</v>
      </c>
      <c r="C719" s="4" t="s">
        <v>208</v>
      </c>
      <c r="D719" s="4">
        <v>2</v>
      </c>
      <c r="E719" s="5">
        <v>1521738155000</v>
      </c>
      <c r="F719" s="5">
        <v>1521738159000</v>
      </c>
      <c r="G719" s="4">
        <v>0</v>
      </c>
      <c r="H719" s="6">
        <v>52326502</v>
      </c>
      <c r="I719" s="6">
        <v>4987369</v>
      </c>
      <c r="J719" s="4" t="s">
        <v>63</v>
      </c>
      <c r="K719" s="4">
        <v>3</v>
      </c>
      <c r="L719" s="10">
        <v>11</v>
      </c>
      <c r="M719" s="10">
        <v>91</v>
      </c>
      <c r="N719" s="4" t="s">
        <v>3130</v>
      </c>
      <c r="O719" s="4">
        <v>53</v>
      </c>
      <c r="P719" s="4" t="s">
        <v>3131</v>
      </c>
      <c r="Q719" s="4" t="s">
        <v>210</v>
      </c>
      <c r="R719" s="4"/>
      <c r="S719" s="4">
        <v>2</v>
      </c>
      <c r="T719" s="4">
        <v>0</v>
      </c>
      <c r="U719" s="4">
        <v>3</v>
      </c>
      <c r="V719" s="5">
        <v>1521736872000</v>
      </c>
      <c r="W719" s="5">
        <v>1521740472000</v>
      </c>
      <c r="X719" s="5">
        <v>1521743172000</v>
      </c>
      <c r="Y719" s="4" t="s">
        <v>4</v>
      </c>
      <c r="Z719" s="4">
        <v>28400</v>
      </c>
      <c r="AA719" s="4" t="s">
        <v>4</v>
      </c>
      <c r="AB719" s="4" t="s">
        <v>4</v>
      </c>
      <c r="AC719" s="4">
        <v>2</v>
      </c>
      <c r="AD719" s="4">
        <v>2</v>
      </c>
      <c r="AE719" s="4" t="s">
        <v>4</v>
      </c>
      <c r="AF719" s="4" t="s">
        <v>4</v>
      </c>
      <c r="AG719" s="4"/>
    </row>
    <row r="720" spans="1:33" x14ac:dyDescent="0.25">
      <c r="A720" s="4" t="s">
        <v>2248</v>
      </c>
      <c r="B720" s="4">
        <v>242</v>
      </c>
      <c r="C720" s="4" t="s">
        <v>2248</v>
      </c>
      <c r="D720" s="4">
        <v>3</v>
      </c>
      <c r="E720" s="5">
        <v>1521738221000</v>
      </c>
      <c r="F720" s="5">
        <v>1521738222000</v>
      </c>
      <c r="G720" s="4">
        <v>0</v>
      </c>
      <c r="H720" s="6">
        <v>52326344</v>
      </c>
      <c r="I720" s="6">
        <v>496811</v>
      </c>
      <c r="J720" s="4" t="s">
        <v>353</v>
      </c>
      <c r="K720" s="4">
        <v>3</v>
      </c>
      <c r="L720" s="10">
        <v>11</v>
      </c>
      <c r="M720" s="10">
        <v>91</v>
      </c>
      <c r="N720" s="4" t="s">
        <v>2737</v>
      </c>
      <c r="O720" s="4">
        <v>1000</v>
      </c>
      <c r="P720" s="4" t="s">
        <v>2738</v>
      </c>
      <c r="Q720" s="4" t="s">
        <v>2250</v>
      </c>
      <c r="R720" s="4"/>
      <c r="S720" s="4">
        <v>3</v>
      </c>
      <c r="T720" s="4">
        <v>0</v>
      </c>
      <c r="U720" s="4">
        <v>1</v>
      </c>
      <c r="V720" s="5">
        <v>1521738218000</v>
      </c>
      <c r="W720" s="5">
        <v>1521741818000</v>
      </c>
      <c r="X720" s="5">
        <v>1521744518000</v>
      </c>
      <c r="Y720" s="4" t="s">
        <v>4</v>
      </c>
      <c r="Z720" s="4">
        <v>28400</v>
      </c>
      <c r="AA720" s="4" t="s">
        <v>4</v>
      </c>
      <c r="AB720" s="4" t="s">
        <v>4</v>
      </c>
      <c r="AC720" s="4">
        <v>3</v>
      </c>
      <c r="AD720" s="4">
        <v>3</v>
      </c>
      <c r="AE720" s="4" t="s">
        <v>4</v>
      </c>
      <c r="AF720" s="4" t="s">
        <v>4</v>
      </c>
      <c r="AG720" s="4"/>
    </row>
    <row r="721" spans="1:33" x14ac:dyDescent="0.25">
      <c r="A721" s="4" t="s">
        <v>352</v>
      </c>
      <c r="B721" s="4">
        <v>340</v>
      </c>
      <c r="C721" s="4" t="s">
        <v>352</v>
      </c>
      <c r="D721" s="4">
        <v>2</v>
      </c>
      <c r="E721" s="5">
        <v>1521725649000</v>
      </c>
      <c r="F721" s="5">
        <v>1521725661000</v>
      </c>
      <c r="G721" s="4">
        <v>0</v>
      </c>
      <c r="H721" s="6">
        <v>52317103</v>
      </c>
      <c r="I721" s="6">
        <v>497506</v>
      </c>
      <c r="J721" s="4" t="s">
        <v>216</v>
      </c>
      <c r="K721" s="4">
        <v>3</v>
      </c>
      <c r="L721" s="10">
        <v>11</v>
      </c>
      <c r="M721" s="10">
        <v>91</v>
      </c>
      <c r="N721" s="4" t="s">
        <v>3191</v>
      </c>
      <c r="O721" s="4" t="s">
        <v>3192</v>
      </c>
      <c r="P721" s="4" t="s">
        <v>3193</v>
      </c>
      <c r="Q721" s="4" t="s">
        <v>354</v>
      </c>
      <c r="R721" s="4"/>
      <c r="S721" s="4">
        <v>1</v>
      </c>
      <c r="T721" s="4">
        <v>0</v>
      </c>
      <c r="U721" s="4">
        <v>2</v>
      </c>
      <c r="V721" s="5">
        <v>1521559260000</v>
      </c>
      <c r="W721" s="5">
        <v>1521562860000</v>
      </c>
      <c r="X721" s="5">
        <v>1521565560000</v>
      </c>
      <c r="Y721" s="4">
        <v>103</v>
      </c>
      <c r="Z721" s="4">
        <v>28400</v>
      </c>
      <c r="AA721" s="4">
        <v>271</v>
      </c>
      <c r="AB721" s="4">
        <v>108</v>
      </c>
      <c r="AC721" s="4">
        <v>1</v>
      </c>
      <c r="AD721" s="4">
        <v>2</v>
      </c>
      <c r="AE721" s="4" t="s">
        <v>54</v>
      </c>
      <c r="AF721" s="4" t="s">
        <v>4</v>
      </c>
      <c r="AG721" s="4"/>
    </row>
    <row r="722" spans="1:33" x14ac:dyDescent="0.25">
      <c r="A722" s="4" t="s">
        <v>1217</v>
      </c>
      <c r="B722" s="4">
        <v>122</v>
      </c>
      <c r="C722" s="4" t="s">
        <v>1217</v>
      </c>
      <c r="D722" s="4">
        <v>0</v>
      </c>
      <c r="E722" s="5">
        <v>1521739160000</v>
      </c>
      <c r="F722" s="5">
        <v>1521739162000</v>
      </c>
      <c r="G722" s="4">
        <v>0</v>
      </c>
      <c r="H722" s="6">
        <v>52312927</v>
      </c>
      <c r="I722" s="6">
        <v>4976771</v>
      </c>
      <c r="J722" s="4" t="s">
        <v>283</v>
      </c>
      <c r="K722" s="4">
        <v>3</v>
      </c>
      <c r="L722" s="10">
        <v>11</v>
      </c>
      <c r="M722" s="10">
        <v>91</v>
      </c>
      <c r="N722" s="4" t="s">
        <v>3211</v>
      </c>
      <c r="O722" s="4" t="s">
        <v>3212</v>
      </c>
      <c r="P722" s="4" t="s">
        <v>3213</v>
      </c>
      <c r="Q722" s="4" t="s">
        <v>1219</v>
      </c>
      <c r="R722" s="4"/>
      <c r="S722" s="4">
        <v>3</v>
      </c>
      <c r="T722" s="4">
        <v>0</v>
      </c>
      <c r="U722" s="4">
        <v>5</v>
      </c>
      <c r="V722" s="5">
        <v>1521731427000</v>
      </c>
      <c r="W722" s="5">
        <v>1521735027000</v>
      </c>
      <c r="X722" s="5">
        <v>1521737727000</v>
      </c>
      <c r="Y722" s="4">
        <v>249</v>
      </c>
      <c r="Z722" s="4">
        <v>28400</v>
      </c>
      <c r="AA722" s="4">
        <v>274</v>
      </c>
      <c r="AB722" s="4">
        <v>275</v>
      </c>
      <c r="AC722" s="4">
        <v>3</v>
      </c>
      <c r="AD722" s="4">
        <v>0</v>
      </c>
      <c r="AE722" s="4" t="s">
        <v>3</v>
      </c>
      <c r="AF722" s="4" t="s">
        <v>4</v>
      </c>
      <c r="AG722" s="4"/>
    </row>
    <row r="723" spans="1:33" x14ac:dyDescent="0.25">
      <c r="A723" s="7" t="s">
        <v>2095</v>
      </c>
      <c r="B723" s="4">
        <v>143</v>
      </c>
      <c r="C723" s="7" t="s">
        <v>2095</v>
      </c>
      <c r="D723" s="4">
        <v>0</v>
      </c>
      <c r="E723" s="5">
        <v>1521738256000</v>
      </c>
      <c r="F723" s="5">
        <v>1521738259000</v>
      </c>
      <c r="G723" s="4">
        <v>0</v>
      </c>
      <c r="H723" s="6">
        <v>52321357</v>
      </c>
      <c r="I723" s="6">
        <v>4976837</v>
      </c>
      <c r="J723" s="4" t="s">
        <v>174</v>
      </c>
      <c r="K723" s="4">
        <v>3</v>
      </c>
      <c r="L723" s="10">
        <v>11</v>
      </c>
      <c r="M723" s="10">
        <v>91</v>
      </c>
      <c r="N723" s="4" t="s">
        <v>3234</v>
      </c>
      <c r="O723" s="4">
        <v>13</v>
      </c>
      <c r="P723" s="4" t="s">
        <v>3235</v>
      </c>
      <c r="Q723" s="4" t="s">
        <v>2097</v>
      </c>
      <c r="R723" s="4"/>
      <c r="S723" s="4">
        <v>1</v>
      </c>
      <c r="T723" s="4">
        <v>0</v>
      </c>
      <c r="U723" s="4">
        <v>2</v>
      </c>
      <c r="V723" s="5">
        <v>1521726138000</v>
      </c>
      <c r="W723" s="5">
        <v>1521729738000</v>
      </c>
      <c r="X723" s="5">
        <v>1521732438000</v>
      </c>
      <c r="Y723" s="4">
        <v>310</v>
      </c>
      <c r="Z723" s="4">
        <v>28400</v>
      </c>
      <c r="AA723" s="4">
        <v>249</v>
      </c>
      <c r="AB723" s="4">
        <v>251</v>
      </c>
      <c r="AC723" s="4">
        <v>1</v>
      </c>
      <c r="AD723" s="4">
        <v>0</v>
      </c>
      <c r="AE723" s="4" t="s">
        <v>38</v>
      </c>
      <c r="AF723" s="4" t="s">
        <v>4</v>
      </c>
      <c r="AG723" s="4"/>
    </row>
    <row r="724" spans="1:33" x14ac:dyDescent="0.25">
      <c r="A724" s="4" t="s">
        <v>51</v>
      </c>
      <c r="B724" s="4">
        <v>112</v>
      </c>
      <c r="C724" s="4" t="s">
        <v>51</v>
      </c>
      <c r="D724" s="4">
        <v>2</v>
      </c>
      <c r="E724" s="5">
        <v>1521732563000</v>
      </c>
      <c r="F724" s="5">
        <v>1521732580000</v>
      </c>
      <c r="G724" s="4">
        <v>0</v>
      </c>
      <c r="H724" s="6">
        <v>52323304</v>
      </c>
      <c r="I724" s="6">
        <v>497315</v>
      </c>
      <c r="J724" s="4" t="s">
        <v>553</v>
      </c>
      <c r="K724" s="4">
        <v>3</v>
      </c>
      <c r="L724" s="10">
        <v>11</v>
      </c>
      <c r="M724" s="10">
        <v>91</v>
      </c>
      <c r="N724" s="4" t="s">
        <v>2822</v>
      </c>
      <c r="O724" s="4">
        <v>145</v>
      </c>
      <c r="P724" s="4">
        <v>1103</v>
      </c>
      <c r="Q724" s="4" t="s">
        <v>53</v>
      </c>
      <c r="R724" s="4"/>
      <c r="S724" s="4">
        <v>3</v>
      </c>
      <c r="T724" s="4">
        <v>0</v>
      </c>
      <c r="U724" s="4">
        <v>2</v>
      </c>
      <c r="V724" s="5">
        <v>1521717741000</v>
      </c>
      <c r="W724" s="5">
        <v>1521721341000</v>
      </c>
      <c r="X724" s="5">
        <v>1521724041000</v>
      </c>
      <c r="Y724" s="4">
        <v>103</v>
      </c>
      <c r="Z724" s="4">
        <v>13839</v>
      </c>
      <c r="AA724" s="4">
        <v>271</v>
      </c>
      <c r="AB724" s="4">
        <v>116</v>
      </c>
      <c r="AC724" s="4">
        <v>3</v>
      </c>
      <c r="AD724" s="4">
        <v>2</v>
      </c>
      <c r="AE724" s="4" t="s">
        <v>54</v>
      </c>
      <c r="AF724" s="4" t="s">
        <v>4</v>
      </c>
      <c r="AG724" s="4"/>
    </row>
    <row r="725" spans="1:33" x14ac:dyDescent="0.25">
      <c r="A725" s="4" t="s">
        <v>794</v>
      </c>
      <c r="B725" s="4">
        <v>337</v>
      </c>
      <c r="C725" s="4" t="s">
        <v>794</v>
      </c>
      <c r="D725" s="4">
        <v>0</v>
      </c>
      <c r="E725" s="5">
        <v>1521738815000</v>
      </c>
      <c r="F725" s="5">
        <v>1521738829000</v>
      </c>
      <c r="G725" s="4">
        <v>0</v>
      </c>
      <c r="H725" s="6">
        <v>52315906</v>
      </c>
      <c r="I725" s="6">
        <v>497954</v>
      </c>
      <c r="J725" s="4" t="s">
        <v>1</v>
      </c>
      <c r="K725" s="4">
        <v>3</v>
      </c>
      <c r="L725" s="10">
        <v>11</v>
      </c>
      <c r="M725" s="10">
        <v>91</v>
      </c>
      <c r="N725" s="4" t="s">
        <v>2838</v>
      </c>
      <c r="O725" s="4" t="s">
        <v>2839</v>
      </c>
      <c r="P725" s="4" t="s">
        <v>2840</v>
      </c>
      <c r="Q725" s="4" t="s">
        <v>796</v>
      </c>
      <c r="R725" s="4"/>
      <c r="S725" s="4">
        <v>2</v>
      </c>
      <c r="T725" s="4">
        <v>0</v>
      </c>
      <c r="U725" s="4">
        <v>5</v>
      </c>
      <c r="V725" s="5">
        <v>1521562779000</v>
      </c>
      <c r="W725" s="5">
        <v>1521566379000</v>
      </c>
      <c r="X725" s="5">
        <v>1521569079000</v>
      </c>
      <c r="Y725" s="4">
        <v>249</v>
      </c>
      <c r="Z725" s="4">
        <v>28400</v>
      </c>
      <c r="AA725" s="4">
        <v>274</v>
      </c>
      <c r="AB725" s="4">
        <v>275</v>
      </c>
      <c r="AC725" s="4">
        <v>2</v>
      </c>
      <c r="AD725" s="4">
        <v>0</v>
      </c>
      <c r="AE725" s="4" t="s">
        <v>3</v>
      </c>
      <c r="AF725" s="4" t="s">
        <v>4</v>
      </c>
      <c r="AG725" s="4"/>
    </row>
    <row r="726" spans="1:33" x14ac:dyDescent="0.25">
      <c r="A726" s="4" t="s">
        <v>1172</v>
      </c>
      <c r="B726" s="4">
        <v>242</v>
      </c>
      <c r="C726" s="4" t="s">
        <v>1172</v>
      </c>
      <c r="D726" s="4">
        <v>0</v>
      </c>
      <c r="E726" s="5">
        <v>1521729697000</v>
      </c>
      <c r="F726" s="5">
        <v>1521729723000</v>
      </c>
      <c r="G726" s="4">
        <v>0</v>
      </c>
      <c r="H726" s="6">
        <v>52316456</v>
      </c>
      <c r="I726" s="6">
        <v>4981431</v>
      </c>
      <c r="J726" s="4" t="s">
        <v>298</v>
      </c>
      <c r="K726" s="4">
        <v>3</v>
      </c>
      <c r="L726" s="10">
        <v>11</v>
      </c>
      <c r="M726" s="10">
        <v>91</v>
      </c>
      <c r="N726" s="4" t="s">
        <v>3520</v>
      </c>
      <c r="O726" s="4">
        <v>69</v>
      </c>
      <c r="P726" s="4" t="s">
        <v>3521</v>
      </c>
      <c r="Q726" s="4" t="s">
        <v>1174</v>
      </c>
      <c r="R726" s="4"/>
      <c r="S726" s="4">
        <v>1</v>
      </c>
      <c r="T726" s="4">
        <v>0</v>
      </c>
      <c r="U726" s="4">
        <v>2</v>
      </c>
      <c r="V726" s="5">
        <v>1521729693000</v>
      </c>
      <c r="W726" s="5">
        <v>1521733293000</v>
      </c>
      <c r="X726" s="5">
        <v>1521735993000</v>
      </c>
      <c r="Y726" s="4">
        <v>302</v>
      </c>
      <c r="Z726" s="4">
        <v>28400</v>
      </c>
      <c r="AA726" s="4">
        <v>238</v>
      </c>
      <c r="AB726" s="4">
        <v>65</v>
      </c>
      <c r="AC726" s="4">
        <v>1</v>
      </c>
      <c r="AD726" s="4">
        <v>0</v>
      </c>
      <c r="AE726" s="4" t="s">
        <v>135</v>
      </c>
      <c r="AF726" s="4" t="s">
        <v>4</v>
      </c>
      <c r="AG726" s="4"/>
    </row>
    <row r="727" spans="1:33" x14ac:dyDescent="0.25">
      <c r="A727" s="4" t="s">
        <v>2342</v>
      </c>
      <c r="B727" s="4">
        <v>131</v>
      </c>
      <c r="C727" s="4" t="s">
        <v>2342</v>
      </c>
      <c r="D727" s="4">
        <v>2</v>
      </c>
      <c r="E727" s="5">
        <v>1521732621000</v>
      </c>
      <c r="F727" s="5">
        <v>1521732627000</v>
      </c>
      <c r="G727" s="4">
        <v>0</v>
      </c>
      <c r="H727" s="6">
        <v>52318636</v>
      </c>
      <c r="I727" s="6">
        <v>4970323</v>
      </c>
      <c r="J727" s="4" t="s">
        <v>231</v>
      </c>
      <c r="K727" s="4">
        <v>3</v>
      </c>
      <c r="L727" s="10">
        <v>11</v>
      </c>
      <c r="M727" s="10">
        <v>91</v>
      </c>
      <c r="N727" s="4" t="s">
        <v>3642</v>
      </c>
      <c r="O727" s="4">
        <v>11324</v>
      </c>
      <c r="P727" s="4">
        <v>1104</v>
      </c>
      <c r="Q727" s="4" t="s">
        <v>2344</v>
      </c>
      <c r="R727" s="4"/>
      <c r="S727" s="4">
        <v>1</v>
      </c>
      <c r="T727" s="4">
        <v>0</v>
      </c>
      <c r="U727" s="4" t="s">
        <v>4</v>
      </c>
      <c r="V727" s="5" t="s">
        <v>4</v>
      </c>
      <c r="W727" s="5" t="s">
        <v>4</v>
      </c>
      <c r="X727" s="5" t="s">
        <v>4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2</v>
      </c>
      <c r="AE727" s="4" t="s">
        <v>4</v>
      </c>
      <c r="AF727" s="4" t="s">
        <v>4</v>
      </c>
      <c r="AG727" s="4"/>
    </row>
    <row r="728" spans="1:33" x14ac:dyDescent="0.25">
      <c r="A728" s="4" t="s">
        <v>1992</v>
      </c>
      <c r="B728" s="4">
        <v>129</v>
      </c>
      <c r="C728" s="4" t="s">
        <v>1992</v>
      </c>
      <c r="D728" s="4">
        <v>0</v>
      </c>
      <c r="E728" s="5">
        <v>1521738842000</v>
      </c>
      <c r="F728" s="5">
        <v>1521738846000</v>
      </c>
      <c r="G728" s="4">
        <v>0</v>
      </c>
      <c r="H728" s="6">
        <v>52318139</v>
      </c>
      <c r="I728" s="6">
        <v>4974117</v>
      </c>
      <c r="J728" s="4" t="s">
        <v>79</v>
      </c>
      <c r="K728" s="4">
        <v>3</v>
      </c>
      <c r="L728" s="10">
        <v>11</v>
      </c>
      <c r="M728" s="10">
        <v>91</v>
      </c>
      <c r="N728" s="4" t="s">
        <v>2446</v>
      </c>
      <c r="O728" s="4" t="s">
        <v>2446</v>
      </c>
      <c r="P728" s="4" t="s">
        <v>2446</v>
      </c>
      <c r="Q728" s="4" t="s">
        <v>1994</v>
      </c>
      <c r="R728" s="4"/>
      <c r="S728" s="4">
        <v>1</v>
      </c>
      <c r="T728" s="4">
        <v>0</v>
      </c>
      <c r="U728" s="4">
        <v>3</v>
      </c>
      <c r="V728" s="5">
        <v>1521720259000</v>
      </c>
      <c r="W728" s="5">
        <v>1521723859000</v>
      </c>
      <c r="X728" s="5">
        <v>1521726559000</v>
      </c>
      <c r="Y728" s="4">
        <v>94</v>
      </c>
      <c r="Z728" s="4">
        <v>28400</v>
      </c>
      <c r="AA728" s="4">
        <v>264</v>
      </c>
      <c r="AB728" s="4">
        <v>90</v>
      </c>
      <c r="AC728" s="4">
        <v>1</v>
      </c>
      <c r="AD728" s="4">
        <v>0</v>
      </c>
      <c r="AE728" s="4" t="s">
        <v>108</v>
      </c>
      <c r="AF728" s="4" t="s">
        <v>4</v>
      </c>
      <c r="AG728" s="4"/>
    </row>
    <row r="729" spans="1:33" x14ac:dyDescent="0.25">
      <c r="A729" s="4" t="s">
        <v>759</v>
      </c>
      <c r="B729" s="4">
        <v>130</v>
      </c>
      <c r="C729" s="4" t="s">
        <v>759</v>
      </c>
      <c r="D729" s="4">
        <v>3</v>
      </c>
      <c r="E729" s="5">
        <v>1521735508000</v>
      </c>
      <c r="F729" s="5">
        <v>1521735510000</v>
      </c>
      <c r="G729" s="4">
        <v>0</v>
      </c>
      <c r="H729" s="6">
        <v>52322897</v>
      </c>
      <c r="I729" s="6">
        <v>4963615</v>
      </c>
      <c r="J729" s="4" t="s">
        <v>46</v>
      </c>
      <c r="K729" s="4">
        <v>3</v>
      </c>
      <c r="L729" s="10">
        <v>11</v>
      </c>
      <c r="M729" s="10">
        <v>91</v>
      </c>
      <c r="N729" s="4" t="s">
        <v>2966</v>
      </c>
      <c r="O729" s="4">
        <v>126</v>
      </c>
      <c r="P729" s="4" t="s">
        <v>2967</v>
      </c>
      <c r="Q729" s="4" t="s">
        <v>761</v>
      </c>
      <c r="R729" s="4"/>
      <c r="S729" s="4">
        <v>3</v>
      </c>
      <c r="T729" s="4">
        <v>0</v>
      </c>
      <c r="U729" s="4">
        <v>5</v>
      </c>
      <c r="V729" s="5">
        <v>1521735498000</v>
      </c>
      <c r="W729" s="5">
        <v>1521739098000</v>
      </c>
      <c r="X729" s="5">
        <v>1521741798000</v>
      </c>
      <c r="Y729" s="4">
        <v>249</v>
      </c>
      <c r="Z729" s="4">
        <v>28400</v>
      </c>
      <c r="AA729" s="4">
        <v>274</v>
      </c>
      <c r="AB729" s="4">
        <v>107</v>
      </c>
      <c r="AC729" s="4">
        <v>3</v>
      </c>
      <c r="AD729" s="4">
        <v>3</v>
      </c>
      <c r="AE729" s="4" t="s">
        <v>3</v>
      </c>
      <c r="AF729" s="4" t="s">
        <v>4</v>
      </c>
      <c r="AG729" s="4"/>
    </row>
    <row r="730" spans="1:33" x14ac:dyDescent="0.25">
      <c r="A730" s="4" t="s">
        <v>1991</v>
      </c>
      <c r="B730" s="4">
        <v>130</v>
      </c>
      <c r="C730" s="4" t="s">
        <v>1991</v>
      </c>
      <c r="D730" s="4">
        <v>5</v>
      </c>
      <c r="E730" s="5">
        <v>1521737228000</v>
      </c>
      <c r="F730" s="5">
        <v>1521737230000</v>
      </c>
      <c r="G730" s="4">
        <v>0</v>
      </c>
      <c r="H730" s="6">
        <v>52300059</v>
      </c>
      <c r="I730" s="6">
        <v>4967099</v>
      </c>
      <c r="J730" s="4" t="s">
        <v>156</v>
      </c>
      <c r="K730" s="4">
        <v>3</v>
      </c>
      <c r="L730" s="10">
        <v>11</v>
      </c>
      <c r="M730" s="10">
        <v>92</v>
      </c>
      <c r="N730" s="4" t="s">
        <v>2562</v>
      </c>
      <c r="O730" s="4">
        <v>322</v>
      </c>
      <c r="P730" s="4">
        <v>1106</v>
      </c>
      <c r="Q730" s="4" t="s">
        <v>4</v>
      </c>
      <c r="R730" s="4"/>
      <c r="S730" s="4">
        <v>1</v>
      </c>
      <c r="T730" s="4">
        <v>0</v>
      </c>
      <c r="U730" s="4">
        <v>5</v>
      </c>
      <c r="V730" s="5">
        <v>1521720002000</v>
      </c>
      <c r="W730" s="5">
        <v>1521723602000</v>
      </c>
      <c r="X730" s="5">
        <v>1521726302000</v>
      </c>
      <c r="Y730" s="4">
        <v>249</v>
      </c>
      <c r="Z730" s="4">
        <v>28400</v>
      </c>
      <c r="AA730" s="4">
        <v>253</v>
      </c>
      <c r="AB730" s="4">
        <v>257</v>
      </c>
      <c r="AC730" s="4">
        <v>1</v>
      </c>
      <c r="AD730" s="4">
        <v>5</v>
      </c>
      <c r="AE730" s="4" t="s">
        <v>3</v>
      </c>
      <c r="AF730" s="4" t="s">
        <v>4</v>
      </c>
      <c r="AG730" s="4"/>
    </row>
    <row r="731" spans="1:33" x14ac:dyDescent="0.25">
      <c r="A731" s="4" t="s">
        <v>1935</v>
      </c>
      <c r="B731" s="4">
        <v>63</v>
      </c>
      <c r="C731" s="4" t="s">
        <v>1935</v>
      </c>
      <c r="D731" s="4">
        <v>0</v>
      </c>
      <c r="E731" s="5">
        <v>1521736340000</v>
      </c>
      <c r="F731" s="5">
        <v>1521736352000</v>
      </c>
      <c r="G731" s="4">
        <v>0</v>
      </c>
      <c r="H731" s="6">
        <v>52298971</v>
      </c>
      <c r="I731" s="6">
        <v>4964676</v>
      </c>
      <c r="J731" s="4" t="s">
        <v>613</v>
      </c>
      <c r="K731" s="4">
        <v>3</v>
      </c>
      <c r="L731" s="10">
        <v>11</v>
      </c>
      <c r="M731" s="10">
        <v>92</v>
      </c>
      <c r="N731" s="4" t="s">
        <v>3052</v>
      </c>
      <c r="O731" s="4">
        <v>38</v>
      </c>
      <c r="P731" s="4" t="s">
        <v>3053</v>
      </c>
      <c r="Q731" s="4" t="s">
        <v>1937</v>
      </c>
      <c r="R731" s="4"/>
      <c r="S731" s="4">
        <v>2</v>
      </c>
      <c r="T731" s="4">
        <v>0</v>
      </c>
      <c r="U731" s="4">
        <v>1</v>
      </c>
      <c r="V731" s="5">
        <v>1521736336000</v>
      </c>
      <c r="W731" s="5">
        <v>1521739936000</v>
      </c>
      <c r="X731" s="5">
        <v>1521742636000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410</v>
      </c>
      <c r="B732" s="4">
        <v>99</v>
      </c>
      <c r="C732" s="4" t="s">
        <v>410</v>
      </c>
      <c r="D732" s="4">
        <v>0</v>
      </c>
      <c r="E732" s="5">
        <v>1521737089000</v>
      </c>
      <c r="F732" s="5">
        <v>1521737101000</v>
      </c>
      <c r="G732" s="4">
        <v>0</v>
      </c>
      <c r="H732" s="6">
        <v>52297447</v>
      </c>
      <c r="I732" s="6">
        <v>4974439</v>
      </c>
      <c r="J732" s="4" t="s">
        <v>654</v>
      </c>
      <c r="K732" s="4">
        <v>3</v>
      </c>
      <c r="L732" s="10">
        <v>11</v>
      </c>
      <c r="M732" s="10">
        <v>92</v>
      </c>
      <c r="N732" s="4" t="s">
        <v>3256</v>
      </c>
      <c r="O732" s="4">
        <v>100</v>
      </c>
      <c r="P732" s="4" t="s">
        <v>3257</v>
      </c>
      <c r="Q732" s="4" t="s">
        <v>412</v>
      </c>
      <c r="R732" s="4"/>
      <c r="S732" s="4">
        <v>3</v>
      </c>
      <c r="T732" s="4">
        <v>0</v>
      </c>
      <c r="U732" s="4">
        <v>2</v>
      </c>
      <c r="V732" s="5">
        <v>1521737089000</v>
      </c>
      <c r="W732" s="5">
        <v>1521740689000</v>
      </c>
      <c r="X732" s="5">
        <v>1521743389000</v>
      </c>
      <c r="Y732" s="4" t="s">
        <v>4</v>
      </c>
      <c r="Z732" s="4">
        <v>28400</v>
      </c>
      <c r="AA732" s="4" t="s">
        <v>4</v>
      </c>
      <c r="AB732" s="4" t="s">
        <v>4</v>
      </c>
      <c r="AC732" s="4">
        <v>3</v>
      </c>
      <c r="AD732" s="4">
        <v>0</v>
      </c>
      <c r="AE732" s="4" t="s">
        <v>4</v>
      </c>
      <c r="AF732" s="4" t="s">
        <v>4</v>
      </c>
      <c r="AG732" s="4"/>
    </row>
    <row r="733" spans="1:33" x14ac:dyDescent="0.25">
      <c r="A733" s="4" t="s">
        <v>660</v>
      </c>
      <c r="B733" s="4">
        <v>143</v>
      </c>
      <c r="C733" s="4" t="s">
        <v>660</v>
      </c>
      <c r="D733" s="4">
        <v>0</v>
      </c>
      <c r="E733" s="5">
        <v>1521721000000</v>
      </c>
      <c r="F733" s="5">
        <v>1521722392000</v>
      </c>
      <c r="G733" s="4">
        <v>0</v>
      </c>
      <c r="H733" s="6">
        <v>5229772</v>
      </c>
      <c r="I733" s="6">
        <v>4961901</v>
      </c>
      <c r="J733" s="4" t="s">
        <v>645</v>
      </c>
      <c r="K733" s="4">
        <v>3</v>
      </c>
      <c r="L733" s="10">
        <v>11</v>
      </c>
      <c r="M733" s="10">
        <v>92</v>
      </c>
      <c r="N733" s="4" t="s">
        <v>2446</v>
      </c>
      <c r="O733" s="4" t="s">
        <v>2446</v>
      </c>
      <c r="P733" s="4" t="s">
        <v>2446</v>
      </c>
      <c r="Q733" s="4" t="s">
        <v>662</v>
      </c>
      <c r="R733" s="4"/>
      <c r="S733" s="4">
        <v>2</v>
      </c>
      <c r="T733" s="4">
        <v>0</v>
      </c>
      <c r="U733" s="4" t="s">
        <v>4</v>
      </c>
      <c r="V733" s="5" t="s">
        <v>4</v>
      </c>
      <c r="W733" s="5" t="s">
        <v>4</v>
      </c>
      <c r="X733" s="5" t="s">
        <v>4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2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7" t="s">
        <v>55</v>
      </c>
      <c r="B734" s="4">
        <v>333</v>
      </c>
      <c r="C734" s="7" t="s">
        <v>55</v>
      </c>
      <c r="D734" s="4">
        <v>0</v>
      </c>
      <c r="E734" s="5">
        <v>1521733984000</v>
      </c>
      <c r="F734" s="5">
        <v>1521733996000</v>
      </c>
      <c r="G734" s="4">
        <v>0</v>
      </c>
      <c r="H734" s="6">
        <v>52302591</v>
      </c>
      <c r="I734" s="6">
        <v>4960442</v>
      </c>
      <c r="J734" s="4" t="s">
        <v>562</v>
      </c>
      <c r="K734" s="4">
        <v>3</v>
      </c>
      <c r="L734" s="10">
        <v>11</v>
      </c>
      <c r="M734" s="10">
        <v>92</v>
      </c>
      <c r="N734" s="4" t="s">
        <v>2446</v>
      </c>
      <c r="O734" s="4" t="s">
        <v>2446</v>
      </c>
      <c r="P734" s="4" t="s">
        <v>2446</v>
      </c>
      <c r="Q734" s="4" t="s">
        <v>57</v>
      </c>
      <c r="R734" s="4"/>
      <c r="S734" s="4">
        <v>2</v>
      </c>
      <c r="T734" s="4">
        <v>0</v>
      </c>
      <c r="U734" s="4">
        <v>4</v>
      </c>
      <c r="V734" s="5">
        <v>1521722504000</v>
      </c>
      <c r="W734" s="5">
        <v>1521726104000</v>
      </c>
      <c r="X734" s="5">
        <v>1521728804000</v>
      </c>
      <c r="Y734" s="4">
        <v>76</v>
      </c>
      <c r="Z734" s="4">
        <v>28400</v>
      </c>
      <c r="AA734" s="4">
        <v>233</v>
      </c>
      <c r="AB734" s="4">
        <v>259</v>
      </c>
      <c r="AC734" s="4">
        <v>2</v>
      </c>
      <c r="AD734" s="4">
        <v>0</v>
      </c>
      <c r="AE734" s="4" t="s">
        <v>18</v>
      </c>
      <c r="AF734" s="4" t="s">
        <v>4</v>
      </c>
      <c r="AG734" s="4"/>
    </row>
    <row r="735" spans="1:33" x14ac:dyDescent="0.25">
      <c r="A735" s="4" t="s">
        <v>104</v>
      </c>
      <c r="B735" s="4">
        <v>149</v>
      </c>
      <c r="C735" s="4" t="s">
        <v>104</v>
      </c>
      <c r="D735" s="4">
        <v>5</v>
      </c>
      <c r="E735" s="5">
        <v>1521737540000</v>
      </c>
      <c r="F735" s="5">
        <v>1521737550000</v>
      </c>
      <c r="G735" s="4">
        <v>0</v>
      </c>
      <c r="H735" s="6">
        <v>52300661</v>
      </c>
      <c r="I735" s="6">
        <v>4961659</v>
      </c>
      <c r="J735" s="4" t="s">
        <v>95</v>
      </c>
      <c r="K735" s="4">
        <v>3</v>
      </c>
      <c r="L735" s="10">
        <v>11</v>
      </c>
      <c r="M735" s="10">
        <v>92</v>
      </c>
      <c r="N735" s="4" t="s">
        <v>2446</v>
      </c>
      <c r="O735" s="4" t="s">
        <v>2446</v>
      </c>
      <c r="P735" s="4" t="s">
        <v>2446</v>
      </c>
      <c r="Q735" s="4" t="s">
        <v>106</v>
      </c>
      <c r="R735" s="4"/>
      <c r="S735" s="4">
        <v>2</v>
      </c>
      <c r="T735" s="4">
        <v>0</v>
      </c>
      <c r="U735" s="4">
        <v>1</v>
      </c>
      <c r="V735" s="5">
        <v>1521721528000</v>
      </c>
      <c r="W735" s="5">
        <v>1521725128000</v>
      </c>
      <c r="X735" s="5">
        <v>1521727828000</v>
      </c>
      <c r="Y735" s="4">
        <v>361</v>
      </c>
      <c r="Z735" s="4">
        <v>28400</v>
      </c>
      <c r="AA735" s="4">
        <v>264</v>
      </c>
      <c r="AB735" s="4">
        <v>70</v>
      </c>
      <c r="AC735" s="4">
        <v>2</v>
      </c>
      <c r="AD735" s="4">
        <v>5</v>
      </c>
      <c r="AE735" s="4" t="s">
        <v>21</v>
      </c>
      <c r="AF735" s="4" t="s">
        <v>4</v>
      </c>
      <c r="AG735" s="4"/>
    </row>
    <row r="736" spans="1:33" x14ac:dyDescent="0.25">
      <c r="A736" s="4" t="s">
        <v>481</v>
      </c>
      <c r="B736" s="4">
        <v>134</v>
      </c>
      <c r="C736" s="4" t="s">
        <v>481</v>
      </c>
      <c r="D736" s="4">
        <v>3</v>
      </c>
      <c r="E736" s="5">
        <v>1521736475000</v>
      </c>
      <c r="F736" s="5">
        <v>1521736476000</v>
      </c>
      <c r="G736" s="4">
        <v>0</v>
      </c>
      <c r="H736" s="6">
        <v>52306873</v>
      </c>
      <c r="I736" s="6">
        <v>4973253</v>
      </c>
      <c r="J736" s="4" t="s">
        <v>340</v>
      </c>
      <c r="K736" s="4">
        <v>3</v>
      </c>
      <c r="L736" s="10">
        <v>11</v>
      </c>
      <c r="M736" s="10">
        <v>93</v>
      </c>
      <c r="N736" s="4" t="s">
        <v>2446</v>
      </c>
      <c r="O736" s="4" t="s">
        <v>2446</v>
      </c>
      <c r="P736" s="4" t="s">
        <v>2446</v>
      </c>
      <c r="Q736" s="4" t="s">
        <v>4</v>
      </c>
      <c r="R736" s="4"/>
      <c r="S736" s="4">
        <v>3</v>
      </c>
      <c r="T736" s="4">
        <v>0</v>
      </c>
      <c r="U736" s="4">
        <v>3</v>
      </c>
      <c r="V736" s="5">
        <v>1521736474000</v>
      </c>
      <c r="W736" s="5">
        <v>1521740074000</v>
      </c>
      <c r="X736" s="5">
        <v>1521742774000</v>
      </c>
      <c r="Y736" s="4" t="s">
        <v>4</v>
      </c>
      <c r="Z736" s="4">
        <v>28400</v>
      </c>
      <c r="AA736" s="4" t="s">
        <v>4</v>
      </c>
      <c r="AB736" s="4" t="s">
        <v>4</v>
      </c>
      <c r="AC736" s="4">
        <v>3</v>
      </c>
      <c r="AD736" s="4">
        <v>3</v>
      </c>
      <c r="AE736" s="4" t="s">
        <v>4</v>
      </c>
      <c r="AF736" s="4" t="s">
        <v>4</v>
      </c>
      <c r="AG736" s="4"/>
    </row>
    <row r="737" spans="1:33" x14ac:dyDescent="0.25">
      <c r="A737" s="4" t="s">
        <v>1733</v>
      </c>
      <c r="B737" s="4">
        <v>306</v>
      </c>
      <c r="C737" s="4" t="s">
        <v>1733</v>
      </c>
      <c r="D737" s="4">
        <v>4</v>
      </c>
      <c r="E737" s="5">
        <v>1521735057000</v>
      </c>
      <c r="F737" s="5">
        <v>1521735076000</v>
      </c>
      <c r="G737" s="4">
        <v>0</v>
      </c>
      <c r="H737" s="6">
        <v>52308489</v>
      </c>
      <c r="I737" s="6">
        <v>4987448</v>
      </c>
      <c r="J737" s="4" t="s">
        <v>295</v>
      </c>
      <c r="K737" s="4">
        <v>3</v>
      </c>
      <c r="L737" s="10">
        <v>11</v>
      </c>
      <c r="M737" s="10">
        <v>93</v>
      </c>
      <c r="N737" s="4" t="s">
        <v>2446</v>
      </c>
      <c r="O737" s="4" t="s">
        <v>2446</v>
      </c>
      <c r="P737" s="4" t="s">
        <v>2446</v>
      </c>
      <c r="Q737" s="4" t="s">
        <v>1735</v>
      </c>
      <c r="R737" s="4"/>
      <c r="S737" s="4">
        <v>3</v>
      </c>
      <c r="T737" s="4">
        <v>0</v>
      </c>
      <c r="U737" s="4">
        <v>1</v>
      </c>
      <c r="V737" s="5">
        <v>1521720717000</v>
      </c>
      <c r="W737" s="5">
        <v>1521724317000</v>
      </c>
      <c r="X737" s="5">
        <v>1521727017000</v>
      </c>
      <c r="Y737" s="4">
        <v>361</v>
      </c>
      <c r="Z737" s="4">
        <v>28400</v>
      </c>
      <c r="AA737" s="4">
        <v>264</v>
      </c>
      <c r="AB737" s="4">
        <v>70</v>
      </c>
      <c r="AC737" s="4">
        <v>3</v>
      </c>
      <c r="AD737" s="4">
        <v>4</v>
      </c>
      <c r="AE737" s="4" t="s">
        <v>21</v>
      </c>
      <c r="AF737" s="4" t="s">
        <v>4</v>
      </c>
      <c r="AG737" s="4"/>
    </row>
    <row r="738" spans="1:33" x14ac:dyDescent="0.25">
      <c r="A738" s="4" t="s">
        <v>1502</v>
      </c>
      <c r="B738" s="4">
        <v>130</v>
      </c>
      <c r="C738" s="4" t="s">
        <v>1502</v>
      </c>
      <c r="D738" s="4">
        <v>0</v>
      </c>
      <c r="E738" s="5">
        <v>1521734916000</v>
      </c>
      <c r="F738" s="5">
        <v>1521734953000</v>
      </c>
      <c r="G738" s="4">
        <v>0</v>
      </c>
      <c r="H738" s="6">
        <v>52309662</v>
      </c>
      <c r="I738" s="6">
        <v>4986651</v>
      </c>
      <c r="J738" s="4" t="s">
        <v>25</v>
      </c>
      <c r="K738" s="4">
        <v>3</v>
      </c>
      <c r="L738" s="10">
        <v>11</v>
      </c>
      <c r="M738" s="10">
        <v>93</v>
      </c>
      <c r="N738" s="4" t="s">
        <v>2446</v>
      </c>
      <c r="O738" s="4" t="s">
        <v>2446</v>
      </c>
      <c r="P738" s="4" t="s">
        <v>2446</v>
      </c>
      <c r="Q738" s="4" t="s">
        <v>1504</v>
      </c>
      <c r="R738" s="4"/>
      <c r="S738" s="4">
        <v>1</v>
      </c>
      <c r="T738" s="4">
        <v>0</v>
      </c>
      <c r="U738" s="4">
        <v>5</v>
      </c>
      <c r="V738" s="5">
        <v>1521556451000</v>
      </c>
      <c r="W738" s="5">
        <v>1521560051000</v>
      </c>
      <c r="X738" s="5">
        <v>1521562751000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1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2175</v>
      </c>
      <c r="B739" s="4">
        <v>42</v>
      </c>
      <c r="C739" s="4" t="s">
        <v>2175</v>
      </c>
      <c r="D739" s="4">
        <v>0</v>
      </c>
      <c r="E739" s="5">
        <v>1521729601000</v>
      </c>
      <c r="F739" s="5">
        <v>1521729608000</v>
      </c>
      <c r="G739" s="4">
        <v>0</v>
      </c>
      <c r="H739" s="6">
        <v>52308117</v>
      </c>
      <c r="I739" s="6">
        <v>4981143</v>
      </c>
      <c r="J739" s="4" t="s">
        <v>587</v>
      </c>
      <c r="K739" s="4">
        <v>3</v>
      </c>
      <c r="L739" s="10">
        <v>11</v>
      </c>
      <c r="M739" s="10">
        <v>93</v>
      </c>
      <c r="N739" s="4" t="s">
        <v>2446</v>
      </c>
      <c r="O739" s="4" t="s">
        <v>2446</v>
      </c>
      <c r="P739" s="4" t="s">
        <v>2446</v>
      </c>
      <c r="Q739" s="4" t="s">
        <v>2177</v>
      </c>
      <c r="R739" s="4"/>
      <c r="S739" s="4">
        <v>1</v>
      </c>
      <c r="T739" s="4">
        <v>0</v>
      </c>
      <c r="U739" s="4">
        <v>5</v>
      </c>
      <c r="V739" s="5">
        <v>1521729600000</v>
      </c>
      <c r="W739" s="5">
        <v>1521733200000</v>
      </c>
      <c r="X739" s="5">
        <v>1521735900000</v>
      </c>
      <c r="Y739" s="4">
        <v>249</v>
      </c>
      <c r="Z739" s="4">
        <v>28400</v>
      </c>
      <c r="AA739" s="4">
        <v>253</v>
      </c>
      <c r="AB739" s="4">
        <v>257</v>
      </c>
      <c r="AC739" s="4">
        <v>1</v>
      </c>
      <c r="AD739" s="4">
        <v>0</v>
      </c>
      <c r="AE739" s="4" t="s">
        <v>3</v>
      </c>
      <c r="AF739" s="4" t="s">
        <v>4</v>
      </c>
      <c r="AG739" s="4"/>
    </row>
    <row r="740" spans="1:33" x14ac:dyDescent="0.25">
      <c r="A740" s="4" t="s">
        <v>1815</v>
      </c>
      <c r="B740" s="4">
        <v>149</v>
      </c>
      <c r="C740" s="4" t="s">
        <v>1815</v>
      </c>
      <c r="D740" s="4">
        <v>0</v>
      </c>
      <c r="E740" s="5">
        <v>1521735371000</v>
      </c>
      <c r="F740" s="5">
        <v>1521735376000</v>
      </c>
      <c r="G740" s="4">
        <v>0</v>
      </c>
      <c r="H740" s="6">
        <v>52308886</v>
      </c>
      <c r="I740" s="6">
        <v>4993505</v>
      </c>
      <c r="J740" s="4" t="s">
        <v>523</v>
      </c>
      <c r="K740" s="4">
        <v>3</v>
      </c>
      <c r="L740" s="10">
        <v>11</v>
      </c>
      <c r="M740" s="10">
        <v>93</v>
      </c>
      <c r="N740" s="4" t="s">
        <v>2446</v>
      </c>
      <c r="O740" s="4" t="s">
        <v>2446</v>
      </c>
      <c r="P740" s="4" t="s">
        <v>2446</v>
      </c>
      <c r="Q740" s="4" t="s">
        <v>1817</v>
      </c>
      <c r="R740" s="4"/>
      <c r="S740" s="4">
        <v>1</v>
      </c>
      <c r="T740" s="4">
        <v>0</v>
      </c>
      <c r="U740" s="4">
        <v>3</v>
      </c>
      <c r="V740" s="5">
        <v>1521561671000</v>
      </c>
      <c r="W740" s="5">
        <v>1521565271000</v>
      </c>
      <c r="X740" s="5">
        <v>1521567971000</v>
      </c>
      <c r="Y740" s="4">
        <v>135</v>
      </c>
      <c r="Z740" s="4">
        <v>28400</v>
      </c>
      <c r="AA740" s="4">
        <v>250</v>
      </c>
      <c r="AB740" s="4">
        <v>78</v>
      </c>
      <c r="AC740" s="4">
        <v>1</v>
      </c>
      <c r="AD740" s="4">
        <v>0</v>
      </c>
      <c r="AE740" s="4" t="s">
        <v>23</v>
      </c>
      <c r="AF740" s="4" t="s">
        <v>4</v>
      </c>
      <c r="AG740" s="4"/>
    </row>
    <row r="741" spans="1:33" x14ac:dyDescent="0.25">
      <c r="A741" s="4" t="s">
        <v>1285</v>
      </c>
      <c r="B741" s="4">
        <v>3</v>
      </c>
      <c r="C741" s="4" t="s">
        <v>1285</v>
      </c>
      <c r="D741" s="4">
        <v>3</v>
      </c>
      <c r="E741" s="5">
        <v>1521739313000</v>
      </c>
      <c r="F741" s="5">
        <v>1521739319000</v>
      </c>
      <c r="G741" s="4">
        <v>0</v>
      </c>
      <c r="H741" s="6">
        <v>52314468</v>
      </c>
      <c r="I741" s="6">
        <v>4993885</v>
      </c>
      <c r="J741" s="4" t="s">
        <v>59</v>
      </c>
      <c r="K741" s="4">
        <v>3</v>
      </c>
      <c r="L741" s="10">
        <v>11</v>
      </c>
      <c r="M741" s="10">
        <v>93</v>
      </c>
      <c r="N741" s="4" t="s">
        <v>3468</v>
      </c>
      <c r="O741" s="4">
        <v>9</v>
      </c>
      <c r="P741" s="4" t="s">
        <v>3469</v>
      </c>
      <c r="Q741" s="4" t="s">
        <v>1287</v>
      </c>
      <c r="R741" s="4"/>
      <c r="S741" s="4">
        <v>1</v>
      </c>
      <c r="T741" s="4">
        <v>0</v>
      </c>
      <c r="U741" s="4">
        <v>5</v>
      </c>
      <c r="V741" s="5">
        <v>1521729475000</v>
      </c>
      <c r="W741" s="5">
        <v>1521733075000</v>
      </c>
      <c r="X741" s="5">
        <v>1521735775000</v>
      </c>
      <c r="Y741" s="4">
        <v>249</v>
      </c>
      <c r="Z741" s="4">
        <v>28400</v>
      </c>
      <c r="AA741" s="4">
        <v>274</v>
      </c>
      <c r="AB741" s="4">
        <v>257</v>
      </c>
      <c r="AC741" s="4">
        <v>1</v>
      </c>
      <c r="AD741" s="4">
        <v>3</v>
      </c>
      <c r="AE741" s="4" t="s">
        <v>3</v>
      </c>
      <c r="AF741" s="4" t="s">
        <v>4</v>
      </c>
      <c r="AG741" s="4"/>
    </row>
    <row r="742" spans="1:33" x14ac:dyDescent="0.25">
      <c r="A742" s="4" t="s">
        <v>2348</v>
      </c>
      <c r="B742" s="4">
        <v>143</v>
      </c>
      <c r="C742" s="4" t="s">
        <v>2348</v>
      </c>
      <c r="D742" s="4">
        <v>0</v>
      </c>
      <c r="E742" s="5">
        <v>1521737905000</v>
      </c>
      <c r="F742" s="5">
        <v>1521737909000</v>
      </c>
      <c r="G742" s="4">
        <v>0</v>
      </c>
      <c r="H742" s="6">
        <v>52315241</v>
      </c>
      <c r="I742" s="6">
        <v>4994472</v>
      </c>
      <c r="J742" s="4" t="s">
        <v>536</v>
      </c>
      <c r="K742" s="4">
        <v>3</v>
      </c>
      <c r="L742" s="10">
        <v>11</v>
      </c>
      <c r="M742" s="10">
        <v>93</v>
      </c>
      <c r="N742" s="4" t="s">
        <v>2446</v>
      </c>
      <c r="O742" s="4" t="s">
        <v>2446</v>
      </c>
      <c r="P742" s="4" t="s">
        <v>2446</v>
      </c>
      <c r="Q742" s="4" t="s">
        <v>2350</v>
      </c>
      <c r="R742" s="4"/>
      <c r="S742" s="4">
        <v>1</v>
      </c>
      <c r="T742" s="4">
        <v>0</v>
      </c>
      <c r="U742" s="4" t="s">
        <v>4</v>
      </c>
      <c r="V742" s="5" t="s">
        <v>4</v>
      </c>
      <c r="W742" s="5" t="s">
        <v>4</v>
      </c>
      <c r="X742" s="5" t="s">
        <v>4</v>
      </c>
      <c r="Y742" s="4" t="s">
        <v>4</v>
      </c>
      <c r="Z742" s="4">
        <v>28400</v>
      </c>
      <c r="AA742" s="4" t="s">
        <v>4</v>
      </c>
      <c r="AB742" s="4" t="s">
        <v>4</v>
      </c>
      <c r="AC742" s="4">
        <v>1</v>
      </c>
      <c r="AD742" s="4">
        <v>0</v>
      </c>
      <c r="AE742" s="4" t="s">
        <v>4</v>
      </c>
      <c r="AF742" s="4" t="s">
        <v>4</v>
      </c>
      <c r="AG742" s="4"/>
    </row>
    <row r="743" spans="1:33" x14ac:dyDescent="0.25">
      <c r="A743" s="4" t="s">
        <v>1481</v>
      </c>
      <c r="B743" s="4">
        <v>89</v>
      </c>
      <c r="C743" s="4" t="s">
        <v>1481</v>
      </c>
      <c r="D743" s="4">
        <v>1</v>
      </c>
      <c r="E743" s="5">
        <v>1521738785000</v>
      </c>
      <c r="F743" s="5">
        <v>1521738815000</v>
      </c>
      <c r="G743" s="4">
        <v>0</v>
      </c>
      <c r="H743" s="6">
        <v>52310572</v>
      </c>
      <c r="I743" s="6">
        <v>4984713</v>
      </c>
      <c r="J743" s="4" t="s">
        <v>88</v>
      </c>
      <c r="K743" s="4">
        <v>3</v>
      </c>
      <c r="L743" s="10">
        <v>11</v>
      </c>
      <c r="M743" s="10">
        <v>93</v>
      </c>
      <c r="N743" s="4" t="s">
        <v>2446</v>
      </c>
      <c r="O743" s="4" t="s">
        <v>2446</v>
      </c>
      <c r="P743" s="4" t="s">
        <v>2446</v>
      </c>
      <c r="Q743" s="4" t="s">
        <v>1483</v>
      </c>
      <c r="R743" s="4"/>
      <c r="S743" s="4">
        <v>1</v>
      </c>
      <c r="T743" s="4">
        <v>0</v>
      </c>
      <c r="U743" s="4">
        <v>5</v>
      </c>
      <c r="V743" s="5">
        <v>1521717123000</v>
      </c>
      <c r="W743" s="5">
        <v>1521720723000</v>
      </c>
      <c r="X743" s="5">
        <v>1521723423000</v>
      </c>
      <c r="Y743" s="4">
        <v>249</v>
      </c>
      <c r="Z743" s="4">
        <v>42753</v>
      </c>
      <c r="AA743" s="4">
        <v>274</v>
      </c>
      <c r="AB743" s="4">
        <v>257</v>
      </c>
      <c r="AC743" s="4">
        <v>1</v>
      </c>
      <c r="AD743" s="4">
        <v>1</v>
      </c>
      <c r="AE743" s="4" t="s">
        <v>3</v>
      </c>
      <c r="AF743" s="4" t="s">
        <v>4</v>
      </c>
      <c r="AG743" s="4"/>
    </row>
    <row r="744" spans="1:33" x14ac:dyDescent="0.25">
      <c r="A744" s="4" t="s">
        <v>39</v>
      </c>
      <c r="B744" s="4">
        <v>134</v>
      </c>
      <c r="C744" s="4" t="s">
        <v>39</v>
      </c>
      <c r="D744" s="4">
        <v>0</v>
      </c>
      <c r="E744" s="5">
        <v>1521724602000</v>
      </c>
      <c r="F744" s="5">
        <v>1521725325000</v>
      </c>
      <c r="G744" s="4">
        <v>0</v>
      </c>
      <c r="H744" s="6">
        <v>5234992</v>
      </c>
      <c r="I744" s="6">
        <v>5005996</v>
      </c>
      <c r="J744" s="4" t="s">
        <v>1253</v>
      </c>
      <c r="K744" s="4">
        <v>3</v>
      </c>
      <c r="L744" s="10">
        <v>12</v>
      </c>
      <c r="M744" s="10">
        <v>94</v>
      </c>
      <c r="N744" s="4" t="s">
        <v>2918</v>
      </c>
      <c r="O744" s="4">
        <v>48</v>
      </c>
      <c r="P744" s="4">
        <v>1087</v>
      </c>
      <c r="Q744" s="4" t="s">
        <v>41</v>
      </c>
      <c r="R744" s="4"/>
      <c r="S744" s="4">
        <v>2</v>
      </c>
      <c r="T744" s="4">
        <v>0</v>
      </c>
      <c r="U744" s="4">
        <v>5</v>
      </c>
      <c r="V744" s="5">
        <v>1521724599000</v>
      </c>
      <c r="W744" s="5">
        <v>1521728199000</v>
      </c>
      <c r="X744" s="5">
        <v>1521730899000</v>
      </c>
      <c r="Y744" s="4">
        <v>249</v>
      </c>
      <c r="Z744" s="4">
        <v>28400</v>
      </c>
      <c r="AA744" s="4">
        <v>274</v>
      </c>
      <c r="AB744" s="4">
        <v>275</v>
      </c>
      <c r="AC744" s="4">
        <v>2</v>
      </c>
      <c r="AD744" s="4">
        <v>0</v>
      </c>
      <c r="AE744" s="4" t="s">
        <v>3</v>
      </c>
      <c r="AF744" s="4" t="s">
        <v>4</v>
      </c>
      <c r="AG744" s="4"/>
    </row>
    <row r="745" spans="1:33" x14ac:dyDescent="0.25">
      <c r="A745" s="4" t="s">
        <v>575</v>
      </c>
      <c r="B745" s="4">
        <v>149</v>
      </c>
      <c r="C745" s="4" t="s">
        <v>575</v>
      </c>
      <c r="D745" s="4">
        <v>5</v>
      </c>
      <c r="E745" s="5">
        <v>1521735251000</v>
      </c>
      <c r="F745" s="5">
        <v>1521735253000</v>
      </c>
      <c r="G745" s="4">
        <v>0</v>
      </c>
      <c r="H745" s="6">
        <v>52349018</v>
      </c>
      <c r="I745" s="6">
        <v>4873391</v>
      </c>
      <c r="J745" s="4" t="s">
        <v>1473</v>
      </c>
      <c r="K745" s="4">
        <v>3</v>
      </c>
      <c r="L745" s="10">
        <v>13</v>
      </c>
      <c r="M745" s="10">
        <v>95</v>
      </c>
      <c r="N745" s="4" t="s">
        <v>2984</v>
      </c>
      <c r="O745" s="4" t="s">
        <v>2985</v>
      </c>
      <c r="P745" s="4" t="s">
        <v>2986</v>
      </c>
      <c r="Q745" s="4" t="s">
        <v>4</v>
      </c>
      <c r="R745" s="4"/>
      <c r="S745" s="4">
        <v>3</v>
      </c>
      <c r="T745" s="4">
        <v>0</v>
      </c>
      <c r="U745" s="4">
        <v>2</v>
      </c>
      <c r="V745" s="5">
        <v>1521732244000</v>
      </c>
      <c r="W745" s="5">
        <v>1521735844000</v>
      </c>
      <c r="X745" s="5">
        <v>1521738544000</v>
      </c>
      <c r="Y745" s="4">
        <v>103</v>
      </c>
      <c r="Z745" s="4">
        <v>28400</v>
      </c>
      <c r="AA745" s="4">
        <v>274</v>
      </c>
      <c r="AB745" s="4">
        <v>59</v>
      </c>
      <c r="AC745" s="4">
        <v>3</v>
      </c>
      <c r="AD745" s="4">
        <v>5</v>
      </c>
      <c r="AE745" s="4" t="s">
        <v>54</v>
      </c>
      <c r="AF745" s="4" t="s">
        <v>4</v>
      </c>
      <c r="AG745" s="4"/>
    </row>
    <row r="746" spans="1:33" x14ac:dyDescent="0.25">
      <c r="A746" s="4" t="s">
        <v>735</v>
      </c>
      <c r="B746" s="4">
        <v>4</v>
      </c>
      <c r="C746" s="4" t="s">
        <v>735</v>
      </c>
      <c r="D746" s="4">
        <v>0</v>
      </c>
      <c r="E746" s="5">
        <v>1521732705000</v>
      </c>
      <c r="F746" s="5">
        <v>1521732707000</v>
      </c>
      <c r="G746" s="4">
        <v>0</v>
      </c>
      <c r="H746" s="6">
        <v>52347664</v>
      </c>
      <c r="I746" s="6">
        <v>4884113</v>
      </c>
      <c r="J746" s="4" t="s">
        <v>1485</v>
      </c>
      <c r="K746" s="4">
        <v>3</v>
      </c>
      <c r="L746" s="10">
        <v>13</v>
      </c>
      <c r="M746" s="10">
        <v>95</v>
      </c>
      <c r="N746" s="4" t="s">
        <v>2595</v>
      </c>
      <c r="O746" s="4">
        <v>9</v>
      </c>
      <c r="P746" s="4" t="s">
        <v>2596</v>
      </c>
      <c r="Q746" s="4" t="s">
        <v>737</v>
      </c>
      <c r="R746" s="4"/>
      <c r="S746" s="4">
        <v>1</v>
      </c>
      <c r="T746" s="4">
        <v>0</v>
      </c>
      <c r="U746" s="4">
        <v>3</v>
      </c>
      <c r="V746" s="5">
        <v>1521732500000</v>
      </c>
      <c r="W746" s="5">
        <v>1521736100000</v>
      </c>
      <c r="X746" s="5">
        <v>1521738800000</v>
      </c>
      <c r="Y746" s="4">
        <v>94</v>
      </c>
      <c r="Z746" s="4">
        <v>28400</v>
      </c>
      <c r="AA746" s="4">
        <v>264</v>
      </c>
      <c r="AB746" s="4">
        <v>90</v>
      </c>
      <c r="AC746" s="4">
        <v>1</v>
      </c>
      <c r="AD746" s="4">
        <v>0</v>
      </c>
      <c r="AE746" s="4" t="s">
        <v>108</v>
      </c>
      <c r="AF746" s="4" t="s">
        <v>4</v>
      </c>
      <c r="AG746" s="4"/>
    </row>
    <row r="747" spans="1:33" x14ac:dyDescent="0.25">
      <c r="A747" s="4" t="s">
        <v>818</v>
      </c>
      <c r="B747" s="4">
        <v>143</v>
      </c>
      <c r="C747" s="4" t="s">
        <v>818</v>
      </c>
      <c r="D747" s="4">
        <v>5</v>
      </c>
      <c r="E747" s="5">
        <v>1521739024000</v>
      </c>
      <c r="F747" s="5">
        <v>1521739048000</v>
      </c>
      <c r="G747" s="4">
        <v>0</v>
      </c>
      <c r="H747" s="6">
        <v>52347273</v>
      </c>
      <c r="I747" s="6">
        <v>4885906</v>
      </c>
      <c r="J747" s="4" t="s">
        <v>1494</v>
      </c>
      <c r="K747" s="4">
        <v>3</v>
      </c>
      <c r="L747" s="10">
        <v>13</v>
      </c>
      <c r="M747" s="10">
        <v>95</v>
      </c>
      <c r="N747" s="4" t="s">
        <v>2595</v>
      </c>
      <c r="O747" s="4">
        <v>1</v>
      </c>
      <c r="P747" s="4" t="s">
        <v>2596</v>
      </c>
      <c r="Q747" s="4" t="s">
        <v>820</v>
      </c>
      <c r="R747" s="4"/>
      <c r="S747" s="4">
        <v>3</v>
      </c>
      <c r="T747" s="4">
        <v>0</v>
      </c>
      <c r="U747" s="4">
        <v>5</v>
      </c>
      <c r="V747" s="5">
        <v>1521551539000</v>
      </c>
      <c r="W747" s="5">
        <v>1521555139000</v>
      </c>
      <c r="X747" s="5">
        <v>1521557839000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3</v>
      </c>
      <c r="AD747" s="4">
        <v>5</v>
      </c>
      <c r="AE747" s="4" t="s">
        <v>3</v>
      </c>
      <c r="AF747" s="4" t="s">
        <v>4</v>
      </c>
      <c r="AG747" s="4"/>
    </row>
    <row r="748" spans="1:33" x14ac:dyDescent="0.25">
      <c r="A748" s="4" t="s">
        <v>1351</v>
      </c>
      <c r="B748" s="4">
        <v>65</v>
      </c>
      <c r="C748" s="4" t="s">
        <v>1351</v>
      </c>
      <c r="D748" s="4">
        <v>0</v>
      </c>
      <c r="E748" s="5">
        <v>1521733330000</v>
      </c>
      <c r="F748" s="5">
        <v>1521733333000</v>
      </c>
      <c r="G748" s="4">
        <v>0</v>
      </c>
      <c r="H748" s="6">
        <v>52351923</v>
      </c>
      <c r="I748" s="6">
        <v>487078</v>
      </c>
      <c r="J748" s="4" t="s">
        <v>1643</v>
      </c>
      <c r="K748" s="4">
        <v>3</v>
      </c>
      <c r="L748" s="10">
        <v>13</v>
      </c>
      <c r="M748" s="10">
        <v>95</v>
      </c>
      <c r="N748" s="4" t="s">
        <v>3048</v>
      </c>
      <c r="O748" s="4">
        <v>6</v>
      </c>
      <c r="P748" s="4" t="s">
        <v>3049</v>
      </c>
      <c r="Q748" s="4" t="s">
        <v>1353</v>
      </c>
      <c r="R748" s="4"/>
      <c r="S748" s="4">
        <v>2</v>
      </c>
      <c r="T748" s="4">
        <v>0</v>
      </c>
      <c r="U748" s="4">
        <v>5</v>
      </c>
      <c r="V748" s="5">
        <v>1521555203000</v>
      </c>
      <c r="W748" s="5">
        <v>1521558803000</v>
      </c>
      <c r="X748" s="5">
        <v>1521561503000</v>
      </c>
      <c r="Y748" s="4">
        <v>249</v>
      </c>
      <c r="Z748" s="4">
        <v>28400</v>
      </c>
      <c r="AA748" s="4">
        <v>274</v>
      </c>
      <c r="AB748" s="4">
        <v>275</v>
      </c>
      <c r="AC748" s="4">
        <v>2</v>
      </c>
      <c r="AD748" s="4">
        <v>0</v>
      </c>
      <c r="AE748" s="4" t="s">
        <v>3</v>
      </c>
      <c r="AF748" s="4" t="s">
        <v>4</v>
      </c>
      <c r="AG748" s="4"/>
    </row>
    <row r="749" spans="1:33" x14ac:dyDescent="0.25">
      <c r="A749" s="4" t="s">
        <v>1958</v>
      </c>
      <c r="B749" s="4">
        <v>169</v>
      </c>
      <c r="C749" s="4" t="s">
        <v>1958</v>
      </c>
      <c r="D749" s="4">
        <v>0</v>
      </c>
      <c r="E749" s="5">
        <v>1521734399000</v>
      </c>
      <c r="F749" s="5">
        <v>1521734401000</v>
      </c>
      <c r="G749" s="4">
        <v>0</v>
      </c>
      <c r="H749" s="6">
        <v>52346528</v>
      </c>
      <c r="I749" s="6">
        <v>4872568</v>
      </c>
      <c r="J749" s="4" t="s">
        <v>1658</v>
      </c>
      <c r="K749" s="4">
        <v>3</v>
      </c>
      <c r="L749" s="10">
        <v>13</v>
      </c>
      <c r="M749" s="10">
        <v>95</v>
      </c>
      <c r="N749" s="4" t="s">
        <v>3176</v>
      </c>
      <c r="O749" s="4">
        <v>61</v>
      </c>
      <c r="P749" s="4">
        <v>1077</v>
      </c>
      <c r="Q749" s="4" t="s">
        <v>1960</v>
      </c>
      <c r="R749" s="4"/>
      <c r="S749" s="4">
        <v>1</v>
      </c>
      <c r="T749" s="4">
        <v>0</v>
      </c>
      <c r="U749" s="4">
        <v>4</v>
      </c>
      <c r="V749" s="5">
        <v>1521731834000</v>
      </c>
      <c r="W749" s="5">
        <v>1521735434000</v>
      </c>
      <c r="X749" s="5">
        <v>1521738134000</v>
      </c>
      <c r="Y749" s="4">
        <v>76</v>
      </c>
      <c r="Z749" s="4">
        <v>28400</v>
      </c>
      <c r="AA749" s="4">
        <v>227</v>
      </c>
      <c r="AB749" s="4">
        <v>32</v>
      </c>
      <c r="AC749" s="4">
        <v>1</v>
      </c>
      <c r="AD749" s="4">
        <v>0</v>
      </c>
      <c r="AE749" s="4" t="s">
        <v>18</v>
      </c>
      <c r="AF749" s="4" t="s">
        <v>4</v>
      </c>
      <c r="AG749" s="4"/>
    </row>
    <row r="750" spans="1:33" x14ac:dyDescent="0.25">
      <c r="A750" s="4" t="s">
        <v>1015</v>
      </c>
      <c r="B750" s="4">
        <v>112</v>
      </c>
      <c r="C750" s="4" t="s">
        <v>1015</v>
      </c>
      <c r="D750" s="4">
        <v>3</v>
      </c>
      <c r="E750" s="5">
        <v>1521737508000</v>
      </c>
      <c r="F750" s="5">
        <v>1521737522000</v>
      </c>
      <c r="G750" s="4">
        <v>0</v>
      </c>
      <c r="H750" s="6">
        <v>52348052</v>
      </c>
      <c r="I750" s="6">
        <v>487998</v>
      </c>
      <c r="J750" s="4" t="s">
        <v>2367</v>
      </c>
      <c r="K750" s="4">
        <v>3</v>
      </c>
      <c r="L750" s="10">
        <v>13</v>
      </c>
      <c r="M750" s="10">
        <v>95</v>
      </c>
      <c r="N750" s="4" t="s">
        <v>2694</v>
      </c>
      <c r="O750" s="4">
        <v>43318</v>
      </c>
      <c r="P750" s="4" t="s">
        <v>2695</v>
      </c>
      <c r="Q750" s="4" t="s">
        <v>1017</v>
      </c>
      <c r="R750" s="4"/>
      <c r="S750" s="4">
        <v>3</v>
      </c>
      <c r="T750" s="4">
        <v>0</v>
      </c>
      <c r="U750" s="4">
        <v>3</v>
      </c>
      <c r="V750" s="5">
        <v>1521549101000</v>
      </c>
      <c r="W750" s="5">
        <v>1521552701000</v>
      </c>
      <c r="X750" s="5">
        <v>1521555401000</v>
      </c>
      <c r="Y750" s="4">
        <v>68</v>
      </c>
      <c r="Z750" s="4">
        <v>28400</v>
      </c>
      <c r="AA750" s="4">
        <v>229</v>
      </c>
      <c r="AB750" s="4">
        <v>246</v>
      </c>
      <c r="AC750" s="4">
        <v>3</v>
      </c>
      <c r="AD750" s="4">
        <v>3</v>
      </c>
      <c r="AE750" s="4" t="s">
        <v>68</v>
      </c>
      <c r="AF750" s="4" t="s">
        <v>4</v>
      </c>
      <c r="AG750" s="4"/>
    </row>
    <row r="751" spans="1:33" x14ac:dyDescent="0.25">
      <c r="A751" s="4" t="s">
        <v>1246</v>
      </c>
      <c r="B751" s="4">
        <v>130</v>
      </c>
      <c r="C751" s="4" t="s">
        <v>1246</v>
      </c>
      <c r="D751" s="4">
        <v>0</v>
      </c>
      <c r="E751" s="5">
        <v>1521738856000</v>
      </c>
      <c r="F751" s="5">
        <v>1521738857000</v>
      </c>
      <c r="G751" s="4">
        <v>0</v>
      </c>
      <c r="H751" s="6">
        <v>52348714</v>
      </c>
      <c r="I751" s="6">
        <v>4871219</v>
      </c>
      <c r="J751" s="4" t="s">
        <v>1593</v>
      </c>
      <c r="K751" s="4">
        <v>3</v>
      </c>
      <c r="L751" s="10">
        <v>13</v>
      </c>
      <c r="M751" s="10">
        <v>95</v>
      </c>
      <c r="N751" s="4" t="s">
        <v>2827</v>
      </c>
      <c r="O751" s="4" t="s">
        <v>2828</v>
      </c>
      <c r="P751" s="4" t="s">
        <v>2829</v>
      </c>
      <c r="Q751" s="4" t="s">
        <v>1248</v>
      </c>
      <c r="R751" s="4"/>
      <c r="S751" s="4">
        <v>3</v>
      </c>
      <c r="T751" s="4">
        <v>0</v>
      </c>
      <c r="U751" s="4">
        <v>5</v>
      </c>
      <c r="V751" s="5">
        <v>1521738804000</v>
      </c>
      <c r="W751" s="5">
        <v>1521742404000</v>
      </c>
      <c r="X751" s="5">
        <v>1521745104000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3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2042</v>
      </c>
      <c r="B752" s="4">
        <v>289</v>
      </c>
      <c r="C752" s="4" t="s">
        <v>2042</v>
      </c>
      <c r="D752" s="4">
        <v>0</v>
      </c>
      <c r="E752" s="5">
        <v>1521738606000</v>
      </c>
      <c r="F752" s="5">
        <v>1521738624000</v>
      </c>
      <c r="G752" s="4">
        <v>0</v>
      </c>
      <c r="H752" s="6">
        <v>5235092</v>
      </c>
      <c r="I752" s="6">
        <v>4871476</v>
      </c>
      <c r="J752" s="4" t="s">
        <v>1369</v>
      </c>
      <c r="K752" s="4">
        <v>3</v>
      </c>
      <c r="L752" s="10">
        <v>13</v>
      </c>
      <c r="M752" s="10">
        <v>95</v>
      </c>
      <c r="N752" s="4" t="s">
        <v>3563</v>
      </c>
      <c r="O752" s="4">
        <v>150</v>
      </c>
      <c r="P752" s="4" t="s">
        <v>3564</v>
      </c>
      <c r="Q752" s="4" t="s">
        <v>2044</v>
      </c>
      <c r="R752" s="4"/>
      <c r="S752" s="4">
        <v>3</v>
      </c>
      <c r="T752" s="4">
        <v>0</v>
      </c>
      <c r="U752" s="4">
        <v>1</v>
      </c>
      <c r="V752" s="5">
        <v>1521722488000</v>
      </c>
      <c r="W752" s="5">
        <v>1521726088000</v>
      </c>
      <c r="X752" s="5">
        <v>1521728788000</v>
      </c>
      <c r="Y752" s="4">
        <v>320</v>
      </c>
      <c r="Z752" s="4">
        <v>28400</v>
      </c>
      <c r="AA752" s="4">
        <v>231</v>
      </c>
      <c r="AB752" s="4">
        <v>105</v>
      </c>
      <c r="AC752" s="4">
        <v>3</v>
      </c>
      <c r="AD752" s="4">
        <v>0</v>
      </c>
      <c r="AE752" s="4" t="s">
        <v>111</v>
      </c>
      <c r="AF752" s="4" t="s">
        <v>4</v>
      </c>
      <c r="AG752" s="4"/>
    </row>
    <row r="753" spans="1:33" x14ac:dyDescent="0.25">
      <c r="A753" s="4" t="s">
        <v>306</v>
      </c>
      <c r="B753" s="4">
        <v>199</v>
      </c>
      <c r="C753" s="4" t="s">
        <v>306</v>
      </c>
      <c r="D753" s="4">
        <v>1</v>
      </c>
      <c r="E753" s="5">
        <v>1521738966000</v>
      </c>
      <c r="F753" s="5">
        <v>1521739009000</v>
      </c>
      <c r="G753" s="4">
        <v>0</v>
      </c>
      <c r="H753" s="6">
        <v>52344925</v>
      </c>
      <c r="I753" s="6">
        <v>4872713</v>
      </c>
      <c r="J753" s="4" t="s">
        <v>2181</v>
      </c>
      <c r="K753" s="4">
        <v>3</v>
      </c>
      <c r="L753" s="10">
        <v>13</v>
      </c>
      <c r="M753" s="10">
        <v>95</v>
      </c>
      <c r="N753" s="4" t="s">
        <v>3176</v>
      </c>
      <c r="O753" s="4">
        <v>89</v>
      </c>
      <c r="P753" s="4" t="s">
        <v>3645</v>
      </c>
      <c r="Q753" s="4" t="s">
        <v>308</v>
      </c>
      <c r="R753" s="4"/>
      <c r="S753" s="4">
        <v>1</v>
      </c>
      <c r="T753" s="4">
        <v>0</v>
      </c>
      <c r="U753" s="4">
        <v>5</v>
      </c>
      <c r="V753" s="5">
        <v>1521556513000</v>
      </c>
      <c r="W753" s="5">
        <v>1521560113000</v>
      </c>
      <c r="X753" s="5">
        <v>1521562813000</v>
      </c>
      <c r="Y753" s="4">
        <v>249</v>
      </c>
      <c r="Z753" s="4">
        <v>28400</v>
      </c>
      <c r="AA753" s="4">
        <v>253</v>
      </c>
      <c r="AB753" s="4">
        <v>275</v>
      </c>
      <c r="AC753" s="4">
        <v>1</v>
      </c>
      <c r="AD753" s="4">
        <v>1</v>
      </c>
      <c r="AE753" s="4" t="s">
        <v>3</v>
      </c>
      <c r="AF753" s="4" t="s">
        <v>4</v>
      </c>
      <c r="AG753" s="4"/>
    </row>
    <row r="754" spans="1:33" x14ac:dyDescent="0.25">
      <c r="A754" s="4" t="s">
        <v>1878</v>
      </c>
      <c r="B754" s="4">
        <v>130</v>
      </c>
      <c r="C754" s="4" t="s">
        <v>1878</v>
      </c>
      <c r="D754" s="4">
        <v>3</v>
      </c>
      <c r="E754" s="5">
        <v>1521738123000</v>
      </c>
      <c r="F754" s="5">
        <v>1521738131000</v>
      </c>
      <c r="G754" s="4">
        <v>0</v>
      </c>
      <c r="H754" s="6">
        <v>52350578</v>
      </c>
      <c r="I754" s="6">
        <v>4873149</v>
      </c>
      <c r="J754" s="4" t="s">
        <v>1135</v>
      </c>
      <c r="K754" s="4">
        <v>3</v>
      </c>
      <c r="L754" s="10">
        <v>13</v>
      </c>
      <c r="M754" s="10">
        <v>95</v>
      </c>
      <c r="N754" s="4" t="s">
        <v>3563</v>
      </c>
      <c r="O754" s="4">
        <v>141</v>
      </c>
      <c r="P754" s="4" t="s">
        <v>3648</v>
      </c>
      <c r="Q754" s="4" t="s">
        <v>1880</v>
      </c>
      <c r="R754" s="4"/>
      <c r="S754" s="4">
        <v>2</v>
      </c>
      <c r="T754" s="4">
        <v>0</v>
      </c>
      <c r="U754" s="4">
        <v>1</v>
      </c>
      <c r="V754" s="5">
        <v>1521730854000</v>
      </c>
      <c r="W754" s="5">
        <v>1521734454000</v>
      </c>
      <c r="X754" s="5">
        <v>1521737154000</v>
      </c>
      <c r="Y754" s="4">
        <v>129</v>
      </c>
      <c r="Z754" s="4">
        <v>28400</v>
      </c>
      <c r="AA754" s="4">
        <v>231</v>
      </c>
      <c r="AB754" s="4">
        <v>133</v>
      </c>
      <c r="AC754" s="4">
        <v>2</v>
      </c>
      <c r="AD754" s="4">
        <v>3</v>
      </c>
      <c r="AE754" s="4" t="s">
        <v>27</v>
      </c>
      <c r="AF754" s="4" t="s">
        <v>4</v>
      </c>
      <c r="AG754" s="4"/>
    </row>
    <row r="755" spans="1:33" x14ac:dyDescent="0.25">
      <c r="A755" s="4" t="s">
        <v>333</v>
      </c>
      <c r="B755" s="4">
        <v>143</v>
      </c>
      <c r="C755" s="4" t="s">
        <v>333</v>
      </c>
      <c r="D755" s="4">
        <v>0</v>
      </c>
      <c r="E755" s="5">
        <v>1521730908000</v>
      </c>
      <c r="F755" s="5">
        <v>1521730910000</v>
      </c>
      <c r="G755" s="4">
        <v>0</v>
      </c>
      <c r="H755" s="6">
        <v>52355051</v>
      </c>
      <c r="I755" s="6">
        <v>4850871</v>
      </c>
      <c r="J755" s="4" t="s">
        <v>2258</v>
      </c>
      <c r="K755" s="4">
        <v>3</v>
      </c>
      <c r="L755" s="10">
        <v>13</v>
      </c>
      <c r="M755" s="10">
        <v>96</v>
      </c>
      <c r="N755" s="4" t="s">
        <v>3041</v>
      </c>
      <c r="O755" s="4" t="s">
        <v>3042</v>
      </c>
      <c r="P755" s="4" t="s">
        <v>3043</v>
      </c>
      <c r="Q755" s="4" t="s">
        <v>335</v>
      </c>
      <c r="R755" s="4"/>
      <c r="S755" s="4">
        <v>1</v>
      </c>
      <c r="T755" s="4">
        <v>0</v>
      </c>
      <c r="U755" s="4">
        <v>2</v>
      </c>
      <c r="V755" s="5">
        <v>1521730907000</v>
      </c>
      <c r="W755" s="5">
        <v>1521734507000</v>
      </c>
      <c r="X755" s="5">
        <v>1521737207000</v>
      </c>
      <c r="Y755" s="4">
        <v>302</v>
      </c>
      <c r="Z755" s="4">
        <v>28400</v>
      </c>
      <c r="AA755" s="4">
        <v>213</v>
      </c>
      <c r="AB755" s="4">
        <v>66</v>
      </c>
      <c r="AC755" s="4">
        <v>1</v>
      </c>
      <c r="AD755" s="4">
        <v>0</v>
      </c>
      <c r="AE755" s="4" t="s">
        <v>135</v>
      </c>
      <c r="AF755" s="4" t="s">
        <v>4</v>
      </c>
      <c r="AG755" s="4"/>
    </row>
    <row r="756" spans="1:33" x14ac:dyDescent="0.25">
      <c r="A756" s="4" t="s">
        <v>1869</v>
      </c>
      <c r="B756" s="4">
        <v>3</v>
      </c>
      <c r="C756" s="4" t="s">
        <v>1869</v>
      </c>
      <c r="D756" s="4">
        <v>5</v>
      </c>
      <c r="E756" s="5">
        <v>1521739303000</v>
      </c>
      <c r="F756" s="5">
        <v>1521739305000</v>
      </c>
      <c r="G756" s="4">
        <v>0</v>
      </c>
      <c r="H756" s="6">
        <v>52343326</v>
      </c>
      <c r="I756" s="6">
        <v>4846114</v>
      </c>
      <c r="J756" s="4" t="s">
        <v>1707</v>
      </c>
      <c r="K756" s="4">
        <v>3</v>
      </c>
      <c r="L756" s="10">
        <v>13</v>
      </c>
      <c r="M756" s="10">
        <v>96</v>
      </c>
      <c r="N756" s="4" t="s">
        <v>2716</v>
      </c>
      <c r="O756" s="4" t="s">
        <v>2717</v>
      </c>
      <c r="P756" s="4" t="s">
        <v>2718</v>
      </c>
      <c r="Q756" s="4" t="s">
        <v>1871</v>
      </c>
      <c r="R756" s="4"/>
      <c r="S756" s="4">
        <v>3</v>
      </c>
      <c r="T756" s="4">
        <v>0</v>
      </c>
      <c r="U756" s="4">
        <v>1</v>
      </c>
      <c r="V756" s="5">
        <v>1521735757000</v>
      </c>
      <c r="W756" s="5">
        <v>1521739357000</v>
      </c>
      <c r="X756" s="5">
        <v>1521742057000</v>
      </c>
      <c r="Y756" s="4">
        <v>320</v>
      </c>
      <c r="Z756" s="4">
        <v>28400</v>
      </c>
      <c r="AA756" s="4">
        <v>230</v>
      </c>
      <c r="AB756" s="4">
        <v>131</v>
      </c>
      <c r="AC756" s="4">
        <v>3</v>
      </c>
      <c r="AD756" s="4">
        <v>5</v>
      </c>
      <c r="AE756" s="4" t="s">
        <v>111</v>
      </c>
      <c r="AF756" s="4" t="s">
        <v>4</v>
      </c>
      <c r="AG756" s="4"/>
    </row>
    <row r="757" spans="1:33" x14ac:dyDescent="0.25">
      <c r="A757" s="4" t="s">
        <v>510</v>
      </c>
      <c r="B757" s="4">
        <v>143</v>
      </c>
      <c r="C757" s="4" t="s">
        <v>510</v>
      </c>
      <c r="D757" s="4">
        <v>3</v>
      </c>
      <c r="E757" s="5">
        <v>1521733037000</v>
      </c>
      <c r="F757" s="5">
        <v>1521733062000</v>
      </c>
      <c r="G757" s="4">
        <v>0</v>
      </c>
      <c r="H757" s="6">
        <v>52342991</v>
      </c>
      <c r="I757" s="6">
        <v>4847232</v>
      </c>
      <c r="J757" s="4" t="s">
        <v>689</v>
      </c>
      <c r="K757" s="4">
        <v>3</v>
      </c>
      <c r="L757" s="10">
        <v>13</v>
      </c>
      <c r="M757" s="10">
        <v>96</v>
      </c>
      <c r="N757" s="4" t="s">
        <v>2716</v>
      </c>
      <c r="O757" s="4" t="s">
        <v>2720</v>
      </c>
      <c r="P757" s="4">
        <v>1059</v>
      </c>
      <c r="Q757" s="4" t="s">
        <v>512</v>
      </c>
      <c r="R757" s="4"/>
      <c r="S757" s="4">
        <v>2</v>
      </c>
      <c r="T757" s="4">
        <v>0</v>
      </c>
      <c r="U757" s="4">
        <v>4</v>
      </c>
      <c r="V757" s="5">
        <v>1521732134000</v>
      </c>
      <c r="W757" s="5">
        <v>1521735734000</v>
      </c>
      <c r="X757" s="5">
        <v>1521738434000</v>
      </c>
      <c r="Y757" s="4">
        <v>306</v>
      </c>
      <c r="Z757" s="4">
        <v>28400</v>
      </c>
      <c r="AA757" s="4">
        <v>253</v>
      </c>
      <c r="AB757" s="4">
        <v>78</v>
      </c>
      <c r="AC757" s="4">
        <v>2</v>
      </c>
      <c r="AD757" s="4">
        <v>3</v>
      </c>
      <c r="AE757" s="4" t="s">
        <v>348</v>
      </c>
      <c r="AF757" s="4" t="s">
        <v>4</v>
      </c>
      <c r="AG757" s="4"/>
    </row>
    <row r="758" spans="1:33" x14ac:dyDescent="0.25">
      <c r="A758" s="4" t="s">
        <v>2031</v>
      </c>
      <c r="B758" s="4">
        <v>136</v>
      </c>
      <c r="C758" s="4" t="s">
        <v>2031</v>
      </c>
      <c r="D758" s="4">
        <v>3</v>
      </c>
      <c r="E758" s="5">
        <v>1521737993000</v>
      </c>
      <c r="F758" s="5">
        <v>1521737995000</v>
      </c>
      <c r="G758" s="4">
        <v>0</v>
      </c>
      <c r="H758" s="6">
        <v>52343398</v>
      </c>
      <c r="I758" s="6">
        <v>484345</v>
      </c>
      <c r="J758" s="4" t="s">
        <v>2424</v>
      </c>
      <c r="K758" s="4">
        <v>3</v>
      </c>
      <c r="L758" s="10">
        <v>13</v>
      </c>
      <c r="M758" s="10">
        <v>96</v>
      </c>
      <c r="N758" s="4" t="s">
        <v>2764</v>
      </c>
      <c r="O758" s="4">
        <v>16</v>
      </c>
      <c r="P758" s="4" t="s">
        <v>2765</v>
      </c>
      <c r="Q758" s="4" t="s">
        <v>2032</v>
      </c>
      <c r="R758" s="4"/>
      <c r="S758" s="4">
        <v>1</v>
      </c>
      <c r="T758" s="4">
        <v>0</v>
      </c>
      <c r="U758" s="4">
        <v>1</v>
      </c>
      <c r="V758" s="5">
        <v>1521724197000</v>
      </c>
      <c r="W758" s="5">
        <v>1521727797000</v>
      </c>
      <c r="X758" s="5">
        <v>1521730497000</v>
      </c>
      <c r="Y758" s="4">
        <v>320</v>
      </c>
      <c r="Z758" s="4">
        <v>28400</v>
      </c>
      <c r="AA758" s="4">
        <v>231</v>
      </c>
      <c r="AB758" s="4">
        <v>105</v>
      </c>
      <c r="AC758" s="4">
        <v>1</v>
      </c>
      <c r="AD758" s="4">
        <v>3</v>
      </c>
      <c r="AE758" s="4" t="s">
        <v>111</v>
      </c>
      <c r="AF758" s="4" t="s">
        <v>4</v>
      </c>
      <c r="AG758" s="4"/>
    </row>
    <row r="759" spans="1:33" x14ac:dyDescent="0.25">
      <c r="A759" s="4" t="s">
        <v>1161</v>
      </c>
      <c r="B759" s="4">
        <v>113</v>
      </c>
      <c r="C759" s="4" t="s">
        <v>1161</v>
      </c>
      <c r="D759" s="4">
        <v>1</v>
      </c>
      <c r="E759" s="5">
        <v>1521736855000</v>
      </c>
      <c r="F759" s="5">
        <v>1521736858000</v>
      </c>
      <c r="G759" s="4">
        <v>0</v>
      </c>
      <c r="H759" s="6">
        <v>52353996</v>
      </c>
      <c r="I759" s="6">
        <v>4847562</v>
      </c>
      <c r="J759" s="4" t="s">
        <v>1584</v>
      </c>
      <c r="K759" s="4">
        <v>3</v>
      </c>
      <c r="L759" s="10">
        <v>13</v>
      </c>
      <c r="M759" s="10">
        <v>96</v>
      </c>
      <c r="N759" s="4" t="s">
        <v>2791</v>
      </c>
      <c r="O759" s="4">
        <v>18</v>
      </c>
      <c r="P759" s="4" t="s">
        <v>2792</v>
      </c>
      <c r="Q759" s="4" t="s">
        <v>1163</v>
      </c>
      <c r="R759" s="4"/>
      <c r="S759" s="4">
        <v>1</v>
      </c>
      <c r="T759" s="4">
        <v>0</v>
      </c>
      <c r="U759" s="4">
        <v>5</v>
      </c>
      <c r="V759" s="5">
        <v>1521728752000</v>
      </c>
      <c r="W759" s="5">
        <v>1521732352000</v>
      </c>
      <c r="X759" s="5">
        <v>1521735052000</v>
      </c>
      <c r="Y759" s="4">
        <v>249</v>
      </c>
      <c r="Z759" s="4">
        <v>28400</v>
      </c>
      <c r="AA759" s="4">
        <v>274</v>
      </c>
      <c r="AB759" s="4">
        <v>107</v>
      </c>
      <c r="AC759" s="4">
        <v>1</v>
      </c>
      <c r="AD759" s="4">
        <v>1</v>
      </c>
      <c r="AE759" s="4" t="s">
        <v>3</v>
      </c>
      <c r="AF759" s="4" t="s">
        <v>4</v>
      </c>
      <c r="AG759" s="4"/>
    </row>
    <row r="760" spans="1:33" x14ac:dyDescent="0.25">
      <c r="A760" s="4" t="s">
        <v>717</v>
      </c>
      <c r="B760" s="4">
        <v>242</v>
      </c>
      <c r="C760" s="4" t="s">
        <v>717</v>
      </c>
      <c r="D760" s="4">
        <v>5</v>
      </c>
      <c r="E760" s="5">
        <v>1521738379000</v>
      </c>
      <c r="F760" s="5">
        <v>1521738386000</v>
      </c>
      <c r="G760" s="4">
        <v>0</v>
      </c>
      <c r="H760" s="6">
        <v>52340254</v>
      </c>
      <c r="I760" s="6">
        <v>4843649</v>
      </c>
      <c r="J760" s="4" t="s">
        <v>1262</v>
      </c>
      <c r="K760" s="4">
        <v>3</v>
      </c>
      <c r="L760" s="10">
        <v>13</v>
      </c>
      <c r="M760" s="10">
        <v>96</v>
      </c>
      <c r="N760" s="4" t="s">
        <v>3496</v>
      </c>
      <c r="O760" s="4">
        <v>24</v>
      </c>
      <c r="P760" s="4" t="s">
        <v>3497</v>
      </c>
      <c r="Q760" s="4" t="s">
        <v>719</v>
      </c>
      <c r="R760" s="4"/>
      <c r="S760" s="4">
        <v>2</v>
      </c>
      <c r="T760" s="4">
        <v>0</v>
      </c>
      <c r="U760" s="4">
        <v>5</v>
      </c>
      <c r="V760" s="5">
        <v>1521550845000</v>
      </c>
      <c r="W760" s="5">
        <v>1521554445000</v>
      </c>
      <c r="X760" s="5">
        <v>1521557145000</v>
      </c>
      <c r="Y760" s="4">
        <v>249</v>
      </c>
      <c r="Z760" s="4">
        <v>28400</v>
      </c>
      <c r="AA760" s="4">
        <v>274</v>
      </c>
      <c r="AB760" s="4">
        <v>257</v>
      </c>
      <c r="AC760" s="4">
        <v>2</v>
      </c>
      <c r="AD760" s="4">
        <v>5</v>
      </c>
      <c r="AE760" s="4" t="s">
        <v>3</v>
      </c>
      <c r="AF760" s="4" t="s">
        <v>4</v>
      </c>
      <c r="AG760" s="4"/>
    </row>
    <row r="761" spans="1:33" x14ac:dyDescent="0.25">
      <c r="A761" s="4" t="s">
        <v>1571</v>
      </c>
      <c r="B761" s="4">
        <v>149</v>
      </c>
      <c r="C761" s="4" t="s">
        <v>1571</v>
      </c>
      <c r="D761" s="4">
        <v>2</v>
      </c>
      <c r="E761" s="5">
        <v>1521738349000</v>
      </c>
      <c r="F761" s="5">
        <v>1521738356000</v>
      </c>
      <c r="G761" s="4">
        <v>0</v>
      </c>
      <c r="H761" s="6">
        <v>52348062</v>
      </c>
      <c r="I761" s="6">
        <v>4850284</v>
      </c>
      <c r="J761" s="4" t="s">
        <v>2140</v>
      </c>
      <c r="K761" s="4">
        <v>3</v>
      </c>
      <c r="L761" s="10">
        <v>13</v>
      </c>
      <c r="M761" s="10">
        <v>96</v>
      </c>
      <c r="N761" s="4" t="s">
        <v>3570</v>
      </c>
      <c r="O761" s="4">
        <v>24</v>
      </c>
      <c r="P761" s="4" t="s">
        <v>3571</v>
      </c>
      <c r="Q761" s="4" t="s">
        <v>1573</v>
      </c>
      <c r="R761" s="4"/>
      <c r="S761" s="4">
        <v>1</v>
      </c>
      <c r="T761" s="4">
        <v>0</v>
      </c>
      <c r="U761" s="4">
        <v>1</v>
      </c>
      <c r="V761" s="5">
        <v>1521722132000</v>
      </c>
      <c r="W761" s="5">
        <v>1521725732000</v>
      </c>
      <c r="X761" s="5">
        <v>1521728432000</v>
      </c>
      <c r="Y761" s="4">
        <v>320</v>
      </c>
      <c r="Z761" s="4">
        <v>28400</v>
      </c>
      <c r="AA761" s="4">
        <v>230</v>
      </c>
      <c r="AB761" s="4">
        <v>105</v>
      </c>
      <c r="AC761" s="4">
        <v>1</v>
      </c>
      <c r="AD761" s="4">
        <v>2</v>
      </c>
      <c r="AE761" s="4" t="s">
        <v>111</v>
      </c>
      <c r="AF761" s="4" t="s">
        <v>4</v>
      </c>
      <c r="AG761" s="4"/>
    </row>
    <row r="762" spans="1:33" x14ac:dyDescent="0.25">
      <c r="A762" s="4" t="s">
        <v>1155</v>
      </c>
      <c r="B762" s="4">
        <v>374</v>
      </c>
      <c r="C762" s="4" t="s">
        <v>1155</v>
      </c>
      <c r="D762" s="4">
        <v>2</v>
      </c>
      <c r="E762" s="5">
        <v>1521739112000</v>
      </c>
      <c r="F762" s="5">
        <v>1521739117000</v>
      </c>
      <c r="G762" s="4">
        <v>0</v>
      </c>
      <c r="H762" s="6">
        <v>52349308</v>
      </c>
      <c r="I762" s="6">
        <v>4851422</v>
      </c>
      <c r="J762" s="4" t="s">
        <v>1813</v>
      </c>
      <c r="K762" s="4">
        <v>3</v>
      </c>
      <c r="L762" s="10">
        <v>13</v>
      </c>
      <c r="M762" s="10">
        <v>96</v>
      </c>
      <c r="N762" s="4" t="s">
        <v>2889</v>
      </c>
      <c r="O762" s="4" t="s">
        <v>2890</v>
      </c>
      <c r="P762" s="4" t="s">
        <v>2891</v>
      </c>
      <c r="Q762" s="4" t="s">
        <v>1157</v>
      </c>
      <c r="R762" s="4"/>
      <c r="S762" s="4">
        <v>3</v>
      </c>
      <c r="T762" s="4">
        <v>0</v>
      </c>
      <c r="U762" s="4">
        <v>5</v>
      </c>
      <c r="V762" s="5">
        <v>1521732218000</v>
      </c>
      <c r="W762" s="5">
        <v>1521735818000</v>
      </c>
      <c r="X762" s="5">
        <v>1521738518000</v>
      </c>
      <c r="Y762" s="4">
        <v>249</v>
      </c>
      <c r="Z762" s="4">
        <v>28400</v>
      </c>
      <c r="AA762" s="4">
        <v>274</v>
      </c>
      <c r="AB762" s="4">
        <v>257</v>
      </c>
      <c r="AC762" s="4">
        <v>3</v>
      </c>
      <c r="AD762" s="4">
        <v>2</v>
      </c>
      <c r="AE762" s="4" t="s">
        <v>3</v>
      </c>
      <c r="AF762" s="4" t="s">
        <v>4</v>
      </c>
      <c r="AG762" s="4"/>
    </row>
    <row r="763" spans="1:33" x14ac:dyDescent="0.25">
      <c r="A763" s="4" t="s">
        <v>621</v>
      </c>
      <c r="B763" s="4">
        <v>232</v>
      </c>
      <c r="C763" s="4" t="s">
        <v>621</v>
      </c>
      <c r="D763" s="4">
        <v>0</v>
      </c>
      <c r="E763" s="5">
        <v>1521734409000</v>
      </c>
      <c r="F763" s="5">
        <v>1521734411000</v>
      </c>
      <c r="G763" s="4">
        <v>0</v>
      </c>
      <c r="H763" s="6">
        <v>52358848</v>
      </c>
      <c r="I763" s="6">
        <v>4872138</v>
      </c>
      <c r="J763" s="4" t="s">
        <v>1073</v>
      </c>
      <c r="K763" s="4">
        <v>3</v>
      </c>
      <c r="L763" s="10">
        <v>13</v>
      </c>
      <c r="M763" s="10">
        <v>97</v>
      </c>
      <c r="N763" s="4" t="s">
        <v>2590</v>
      </c>
      <c r="O763" s="4">
        <v>5</v>
      </c>
      <c r="P763" s="4" t="s">
        <v>2591</v>
      </c>
      <c r="Q763" s="4" t="s">
        <v>622</v>
      </c>
      <c r="R763" s="4"/>
      <c r="S763" s="4">
        <v>3</v>
      </c>
      <c r="T763" s="4">
        <v>0</v>
      </c>
      <c r="U763" s="4" t="s">
        <v>4</v>
      </c>
      <c r="V763" s="5" t="s">
        <v>4</v>
      </c>
      <c r="W763" s="5" t="s">
        <v>4</v>
      </c>
      <c r="X763" s="5" t="s">
        <v>4</v>
      </c>
      <c r="Y763" s="4" t="s">
        <v>4</v>
      </c>
      <c r="Z763" s="4">
        <v>28400</v>
      </c>
      <c r="AA763" s="4" t="s">
        <v>4</v>
      </c>
      <c r="AB763" s="4" t="s">
        <v>4</v>
      </c>
      <c r="AC763" s="4">
        <v>3</v>
      </c>
      <c r="AD763" s="4">
        <v>0</v>
      </c>
      <c r="AE763" s="4" t="s">
        <v>4</v>
      </c>
      <c r="AF763" s="4" t="s">
        <v>4</v>
      </c>
      <c r="AG763" s="4"/>
    </row>
    <row r="764" spans="1:33" x14ac:dyDescent="0.25">
      <c r="A764" s="4" t="s">
        <v>2219</v>
      </c>
      <c r="B764" s="4">
        <v>122</v>
      </c>
      <c r="C764" s="4" t="s">
        <v>2219</v>
      </c>
      <c r="D764" s="4">
        <v>4</v>
      </c>
      <c r="E764" s="5">
        <v>1521732447000</v>
      </c>
      <c r="F764" s="5">
        <v>1521732453000</v>
      </c>
      <c r="G764" s="4">
        <v>0</v>
      </c>
      <c r="H764" s="6">
        <v>52356411</v>
      </c>
      <c r="I764" s="6">
        <v>4879525</v>
      </c>
      <c r="J764" s="4" t="s">
        <v>786</v>
      </c>
      <c r="K764" s="4">
        <v>3</v>
      </c>
      <c r="L764" s="10">
        <v>13</v>
      </c>
      <c r="M764" s="10">
        <v>97</v>
      </c>
      <c r="N764" s="4" t="s">
        <v>2655</v>
      </c>
      <c r="O764" s="4">
        <v>98</v>
      </c>
      <c r="P764" s="4" t="s">
        <v>3038</v>
      </c>
      <c r="Q764" s="4" t="s">
        <v>2221</v>
      </c>
      <c r="R764" s="4"/>
      <c r="S764" s="4">
        <v>1</v>
      </c>
      <c r="T764" s="4">
        <v>0</v>
      </c>
      <c r="U764" s="4">
        <v>5</v>
      </c>
      <c r="V764" s="5">
        <v>1521732434000</v>
      </c>
      <c r="W764" s="5">
        <v>1521736034000</v>
      </c>
      <c r="X764" s="5">
        <v>1521738734000</v>
      </c>
      <c r="Y764" s="4">
        <v>249</v>
      </c>
      <c r="Z764" s="4">
        <v>28400</v>
      </c>
      <c r="AA764" s="4">
        <v>274</v>
      </c>
      <c r="AB764" s="4">
        <v>107</v>
      </c>
      <c r="AC764" s="4">
        <v>1</v>
      </c>
      <c r="AD764" s="4">
        <v>4</v>
      </c>
      <c r="AE764" s="4" t="s">
        <v>3</v>
      </c>
      <c r="AF764" s="4" t="s">
        <v>4</v>
      </c>
      <c r="AG764" s="4"/>
    </row>
    <row r="765" spans="1:33" x14ac:dyDescent="0.25">
      <c r="A765" s="4" t="s">
        <v>2313</v>
      </c>
      <c r="B765" s="4">
        <v>297</v>
      </c>
      <c r="C765" s="4" t="s">
        <v>2313</v>
      </c>
      <c r="D765" s="4">
        <v>0</v>
      </c>
      <c r="E765" s="5">
        <v>1521738165000</v>
      </c>
      <c r="F765" s="5">
        <v>1521738179000</v>
      </c>
      <c r="G765" s="4">
        <v>0</v>
      </c>
      <c r="H765" s="6">
        <v>52359083</v>
      </c>
      <c r="I765" s="6">
        <v>4883958</v>
      </c>
      <c r="J765" s="4" t="s">
        <v>1268</v>
      </c>
      <c r="K765" s="4">
        <v>3</v>
      </c>
      <c r="L765" s="10">
        <v>13</v>
      </c>
      <c r="M765" s="10">
        <v>97</v>
      </c>
      <c r="N765" s="4" t="s">
        <v>2786</v>
      </c>
      <c r="O765" s="4">
        <v>2</v>
      </c>
      <c r="P765" s="4">
        <v>1071</v>
      </c>
      <c r="Q765" s="4" t="s">
        <v>2315</v>
      </c>
      <c r="R765" s="4"/>
      <c r="S765" s="4">
        <v>2</v>
      </c>
      <c r="T765" s="4">
        <v>0</v>
      </c>
      <c r="U765" s="4" t="s">
        <v>4</v>
      </c>
      <c r="V765" s="5" t="s">
        <v>4</v>
      </c>
      <c r="W765" s="5" t="s">
        <v>4</v>
      </c>
      <c r="X765" s="5" t="s">
        <v>4</v>
      </c>
      <c r="Y765" s="4" t="s">
        <v>4</v>
      </c>
      <c r="Z765" s="4">
        <v>28400</v>
      </c>
      <c r="AA765" s="4" t="s">
        <v>4</v>
      </c>
      <c r="AB765" s="4" t="s">
        <v>4</v>
      </c>
      <c r="AC765" s="4">
        <v>2</v>
      </c>
      <c r="AD765" s="4">
        <v>0</v>
      </c>
      <c r="AE765" s="4" t="s">
        <v>4</v>
      </c>
      <c r="AF765" s="4" t="s">
        <v>4</v>
      </c>
      <c r="AG765" s="4"/>
    </row>
    <row r="766" spans="1:33" x14ac:dyDescent="0.25">
      <c r="A766" s="4" t="s">
        <v>732</v>
      </c>
      <c r="B766" s="4">
        <v>113</v>
      </c>
      <c r="C766" s="4" t="s">
        <v>732</v>
      </c>
      <c r="D766" s="4">
        <v>0</v>
      </c>
      <c r="E766" s="5">
        <v>1521739288000</v>
      </c>
      <c r="F766" s="5">
        <v>1521739301000</v>
      </c>
      <c r="G766" s="4">
        <v>0</v>
      </c>
      <c r="H766" s="6">
        <v>52360665</v>
      </c>
      <c r="I766" s="6">
        <v>4877073</v>
      </c>
      <c r="J766" s="4" t="s">
        <v>977</v>
      </c>
      <c r="K766" s="4">
        <v>3</v>
      </c>
      <c r="L766" s="10">
        <v>13</v>
      </c>
      <c r="M766" s="10">
        <v>97</v>
      </c>
      <c r="N766" s="4" t="s">
        <v>2655</v>
      </c>
      <c r="O766" s="4" t="s">
        <v>2796</v>
      </c>
      <c r="P766" s="4" t="s">
        <v>2797</v>
      </c>
      <c r="Q766" s="4" t="s">
        <v>734</v>
      </c>
      <c r="R766" s="4"/>
      <c r="S766" s="4">
        <v>1</v>
      </c>
      <c r="T766" s="4">
        <v>0</v>
      </c>
      <c r="U766" s="4">
        <v>2</v>
      </c>
      <c r="V766" s="5">
        <v>1521549795000</v>
      </c>
      <c r="W766" s="5">
        <v>1521553395000</v>
      </c>
      <c r="X766" s="5">
        <v>1521556095000</v>
      </c>
      <c r="Y766" s="4">
        <v>125</v>
      </c>
      <c r="Z766" s="4">
        <v>28400</v>
      </c>
      <c r="AA766" s="4">
        <v>207</v>
      </c>
      <c r="AB766" s="4">
        <v>78</v>
      </c>
      <c r="AC766" s="4">
        <v>1</v>
      </c>
      <c r="AD766" s="4">
        <v>0</v>
      </c>
      <c r="AE766" s="4" t="s">
        <v>119</v>
      </c>
      <c r="AF766" s="4" t="s">
        <v>4</v>
      </c>
      <c r="AG766" s="4"/>
    </row>
    <row r="767" spans="1:33" x14ac:dyDescent="0.25">
      <c r="A767" s="7" t="s">
        <v>1839</v>
      </c>
      <c r="B767" s="4">
        <v>124</v>
      </c>
      <c r="C767" s="7" t="s">
        <v>1839</v>
      </c>
      <c r="D767" s="4">
        <v>0</v>
      </c>
      <c r="E767" s="5">
        <v>1521734672000</v>
      </c>
      <c r="F767" s="5">
        <v>1521734691000</v>
      </c>
      <c r="G767" s="4">
        <v>0</v>
      </c>
      <c r="H767" s="6">
        <v>52357789</v>
      </c>
      <c r="I767" s="6">
        <v>4866657</v>
      </c>
      <c r="J767" s="4" t="s">
        <v>1622</v>
      </c>
      <c r="K767" s="4">
        <v>3</v>
      </c>
      <c r="L767" s="10">
        <v>13</v>
      </c>
      <c r="M767" s="10">
        <v>97</v>
      </c>
      <c r="N767" s="4" t="s">
        <v>2999</v>
      </c>
      <c r="O767" s="4">
        <v>12</v>
      </c>
      <c r="P767" s="4" t="s">
        <v>3000</v>
      </c>
      <c r="Q767" s="4" t="s">
        <v>1841</v>
      </c>
      <c r="R767" s="4"/>
      <c r="S767" s="4">
        <v>1</v>
      </c>
      <c r="T767" s="4">
        <v>0</v>
      </c>
      <c r="U767" s="4">
        <v>5</v>
      </c>
      <c r="V767" s="5">
        <v>1521727513000</v>
      </c>
      <c r="W767" s="5">
        <v>1521731113000</v>
      </c>
      <c r="X767" s="5">
        <v>1521733813000</v>
      </c>
      <c r="Y767" s="4">
        <v>249</v>
      </c>
      <c r="Z767" s="4">
        <v>28400</v>
      </c>
      <c r="AA767" s="4">
        <v>274</v>
      </c>
      <c r="AB767" s="4">
        <v>107</v>
      </c>
      <c r="AC767" s="4">
        <v>1</v>
      </c>
      <c r="AD767" s="4">
        <v>0</v>
      </c>
      <c r="AE767" s="4" t="s">
        <v>3</v>
      </c>
      <c r="AF767" s="4" t="s">
        <v>4</v>
      </c>
      <c r="AG767" s="4"/>
    </row>
    <row r="768" spans="1:33" x14ac:dyDescent="0.25">
      <c r="A768" s="4" t="s">
        <v>1187</v>
      </c>
      <c r="B768" s="4">
        <v>143</v>
      </c>
      <c r="C768" s="4" t="s">
        <v>1187</v>
      </c>
      <c r="D768" s="4">
        <v>2</v>
      </c>
      <c r="E768" s="5">
        <v>1521735943000</v>
      </c>
      <c r="F768" s="5">
        <v>1521735946000</v>
      </c>
      <c r="G768" s="4">
        <v>0</v>
      </c>
      <c r="H768" s="6">
        <v>52356143</v>
      </c>
      <c r="I768" s="6">
        <v>4870585</v>
      </c>
      <c r="J768" s="4" t="s">
        <v>1040</v>
      </c>
      <c r="K768" s="4">
        <v>3</v>
      </c>
      <c r="L768" s="10">
        <v>13</v>
      </c>
      <c r="M768" s="10">
        <v>97</v>
      </c>
      <c r="N768" s="4" t="s">
        <v>2835</v>
      </c>
      <c r="O768" s="4">
        <v>162</v>
      </c>
      <c r="P768" s="4" t="s">
        <v>2836</v>
      </c>
      <c r="Q768" s="4" t="s">
        <v>1189</v>
      </c>
      <c r="R768" s="4"/>
      <c r="S768" s="4">
        <v>2</v>
      </c>
      <c r="T768" s="4">
        <v>0</v>
      </c>
      <c r="U768" s="4">
        <v>4</v>
      </c>
      <c r="V768" s="5">
        <v>1521728678000</v>
      </c>
      <c r="W768" s="5">
        <v>1521732278000</v>
      </c>
      <c r="X768" s="5">
        <v>1521734978000</v>
      </c>
      <c r="Y768" s="4">
        <v>248</v>
      </c>
      <c r="Z768" s="4">
        <v>28400</v>
      </c>
      <c r="AA768" s="4">
        <v>266</v>
      </c>
      <c r="AB768" s="4">
        <v>103</v>
      </c>
      <c r="AC768" s="4">
        <v>2</v>
      </c>
      <c r="AD768" s="4">
        <v>2</v>
      </c>
      <c r="AE768" s="4" t="s">
        <v>214</v>
      </c>
      <c r="AF768" s="4" t="s">
        <v>4</v>
      </c>
      <c r="AG768" s="4"/>
    </row>
    <row r="769" spans="1:33" x14ac:dyDescent="0.25">
      <c r="A769" s="4" t="s">
        <v>2387</v>
      </c>
      <c r="B769" s="4">
        <v>149</v>
      </c>
      <c r="C769" s="4" t="s">
        <v>2387</v>
      </c>
      <c r="D769" s="4">
        <v>0</v>
      </c>
      <c r="E769" s="5">
        <v>1521737760000</v>
      </c>
      <c r="F769" s="5">
        <v>1521737770000</v>
      </c>
      <c r="G769" s="4">
        <v>0</v>
      </c>
      <c r="H769" s="6">
        <v>52358994</v>
      </c>
      <c r="I769" s="6">
        <v>4871502</v>
      </c>
      <c r="J769" s="4" t="s">
        <v>1816</v>
      </c>
      <c r="K769" s="4">
        <v>3</v>
      </c>
      <c r="L769" s="10">
        <v>13</v>
      </c>
      <c r="M769" s="10">
        <v>97</v>
      </c>
      <c r="N769" s="4" t="s">
        <v>2590</v>
      </c>
      <c r="O769" s="4" t="s">
        <v>3308</v>
      </c>
      <c r="P769" s="4" t="s">
        <v>2591</v>
      </c>
      <c r="Q769" s="4" t="s">
        <v>2389</v>
      </c>
      <c r="R769" s="4"/>
      <c r="S769" s="4">
        <v>3</v>
      </c>
      <c r="T769" s="4">
        <v>0</v>
      </c>
      <c r="U769" s="4" t="s">
        <v>4</v>
      </c>
      <c r="V769" s="5" t="s">
        <v>4</v>
      </c>
      <c r="W769" s="5" t="s">
        <v>4</v>
      </c>
      <c r="X769" s="5" t="s">
        <v>4</v>
      </c>
      <c r="Y769" s="4" t="s">
        <v>4</v>
      </c>
      <c r="Z769" s="4">
        <v>28400</v>
      </c>
      <c r="AA769" s="4" t="s">
        <v>4</v>
      </c>
      <c r="AB769" s="4" t="s">
        <v>4</v>
      </c>
      <c r="AC769" s="4">
        <v>3</v>
      </c>
      <c r="AD769" s="4">
        <v>0</v>
      </c>
      <c r="AE769" s="4" t="s">
        <v>4</v>
      </c>
      <c r="AF769" s="4" t="s">
        <v>4</v>
      </c>
      <c r="AG769" s="4"/>
    </row>
    <row r="770" spans="1:33" x14ac:dyDescent="0.25">
      <c r="A770" s="4" t="s">
        <v>1680</v>
      </c>
      <c r="B770" s="4">
        <v>143</v>
      </c>
      <c r="C770" s="4" t="s">
        <v>1680</v>
      </c>
      <c r="D770" s="4">
        <v>3</v>
      </c>
      <c r="E770" s="5">
        <v>1521734127000</v>
      </c>
      <c r="F770" s="5">
        <v>1521734131000</v>
      </c>
      <c r="G770" s="4">
        <v>0</v>
      </c>
      <c r="H770" s="6">
        <v>52359832</v>
      </c>
      <c r="I770" s="6">
        <v>488502</v>
      </c>
      <c r="J770" s="4" t="s">
        <v>1055</v>
      </c>
      <c r="K770" s="4">
        <v>3</v>
      </c>
      <c r="L770" s="10">
        <v>13</v>
      </c>
      <c r="M770" s="10">
        <v>97</v>
      </c>
      <c r="N770" s="4" t="s">
        <v>3312</v>
      </c>
      <c r="O770" s="4">
        <v>21</v>
      </c>
      <c r="P770" s="4" t="s">
        <v>3313</v>
      </c>
      <c r="Q770" s="4" t="s">
        <v>1682</v>
      </c>
      <c r="R770" s="4"/>
      <c r="S770" s="4">
        <v>2</v>
      </c>
      <c r="T770" s="4">
        <v>0</v>
      </c>
      <c r="U770" s="4">
        <v>1</v>
      </c>
      <c r="V770" s="5">
        <v>1521559442000</v>
      </c>
      <c r="W770" s="5">
        <v>1521563042000</v>
      </c>
      <c r="X770" s="5">
        <v>1521565742000</v>
      </c>
      <c r="Y770" s="4">
        <v>320</v>
      </c>
      <c r="Z770" s="4">
        <v>28400</v>
      </c>
      <c r="AA770" s="4">
        <v>230</v>
      </c>
      <c r="AB770" s="4">
        <v>268</v>
      </c>
      <c r="AC770" s="4">
        <v>2</v>
      </c>
      <c r="AD770" s="4">
        <v>3</v>
      </c>
      <c r="AE770" s="4" t="s">
        <v>111</v>
      </c>
      <c r="AF770" s="4" t="s">
        <v>4</v>
      </c>
      <c r="AG770" s="4"/>
    </row>
    <row r="771" spans="1:33" x14ac:dyDescent="0.25">
      <c r="A771" s="4" t="s">
        <v>2145</v>
      </c>
      <c r="B771" s="4">
        <v>130</v>
      </c>
      <c r="C771" s="4" t="s">
        <v>2145</v>
      </c>
      <c r="D771" s="4">
        <v>0</v>
      </c>
      <c r="E771" s="5">
        <v>1521738812000</v>
      </c>
      <c r="F771" s="5">
        <v>1521738814000</v>
      </c>
      <c r="G771" s="4">
        <v>0</v>
      </c>
      <c r="H771" s="6">
        <v>52355899</v>
      </c>
      <c r="I771" s="6">
        <v>4875156</v>
      </c>
      <c r="J771" s="4" t="s">
        <v>2290</v>
      </c>
      <c r="K771" s="4">
        <v>3</v>
      </c>
      <c r="L771" s="10">
        <v>13</v>
      </c>
      <c r="M771" s="10">
        <v>97</v>
      </c>
      <c r="N771" s="4" t="s">
        <v>2865</v>
      </c>
      <c r="O771" s="4">
        <v>29</v>
      </c>
      <c r="P771" s="4">
        <v>1071</v>
      </c>
      <c r="Q771" s="4" t="s">
        <v>2147</v>
      </c>
      <c r="R771" s="4"/>
      <c r="S771" s="4">
        <v>2</v>
      </c>
      <c r="T771" s="4">
        <v>0</v>
      </c>
      <c r="U771" s="4">
        <v>5</v>
      </c>
      <c r="V771" s="5">
        <v>1521728071000</v>
      </c>
      <c r="W771" s="5">
        <v>1521731671000</v>
      </c>
      <c r="X771" s="5">
        <v>1521734371000</v>
      </c>
      <c r="Y771" s="4">
        <v>249</v>
      </c>
      <c r="Z771" s="4">
        <v>28400</v>
      </c>
      <c r="AA771" s="4">
        <v>274</v>
      </c>
      <c r="AB771" s="4">
        <v>257</v>
      </c>
      <c r="AC771" s="4">
        <v>2</v>
      </c>
      <c r="AD771" s="4">
        <v>0</v>
      </c>
      <c r="AE771" s="4" t="s">
        <v>3</v>
      </c>
      <c r="AF771" s="4" t="s">
        <v>4</v>
      </c>
      <c r="AG771" s="4"/>
    </row>
    <row r="772" spans="1:33" x14ac:dyDescent="0.25">
      <c r="A772" s="4" t="s">
        <v>1134</v>
      </c>
      <c r="B772" s="4">
        <v>16</v>
      </c>
      <c r="C772" s="4" t="s">
        <v>1134</v>
      </c>
      <c r="D772" s="4">
        <v>0</v>
      </c>
      <c r="E772" s="5">
        <v>1521721532000</v>
      </c>
      <c r="F772" s="5">
        <v>1521723274000</v>
      </c>
      <c r="G772" s="4">
        <v>0</v>
      </c>
      <c r="H772" s="6">
        <v>52355409</v>
      </c>
      <c r="I772" s="6">
        <v>4883455</v>
      </c>
      <c r="J772" s="4" t="s">
        <v>1710</v>
      </c>
      <c r="K772" s="4">
        <v>3</v>
      </c>
      <c r="L772" s="10">
        <v>13</v>
      </c>
      <c r="M772" s="10">
        <v>97</v>
      </c>
      <c r="N772" s="4" t="s">
        <v>3627</v>
      </c>
      <c r="O772" s="4" t="s">
        <v>3628</v>
      </c>
      <c r="P772" s="4" t="s">
        <v>3629</v>
      </c>
      <c r="Q772" s="4" t="s">
        <v>1136</v>
      </c>
      <c r="R772" s="4"/>
      <c r="S772" s="4">
        <v>2</v>
      </c>
      <c r="T772" s="4">
        <v>0</v>
      </c>
      <c r="U772" s="4">
        <v>5</v>
      </c>
      <c r="V772" s="5">
        <v>1521721530000</v>
      </c>
      <c r="W772" s="5">
        <v>1521725130000</v>
      </c>
      <c r="X772" s="5">
        <v>1521727830000</v>
      </c>
      <c r="Y772" s="4">
        <v>249</v>
      </c>
      <c r="Z772" s="4">
        <v>28400</v>
      </c>
      <c r="AA772" s="4">
        <v>274</v>
      </c>
      <c r="AB772" s="4">
        <v>107</v>
      </c>
      <c r="AC772" s="4">
        <v>2</v>
      </c>
      <c r="AD772" s="4">
        <v>0</v>
      </c>
      <c r="AE772" s="4" t="s">
        <v>3</v>
      </c>
      <c r="AF772" s="4" t="s">
        <v>4</v>
      </c>
      <c r="AG772" s="4"/>
    </row>
    <row r="773" spans="1:33" x14ac:dyDescent="0.25">
      <c r="A773" s="4" t="s">
        <v>618</v>
      </c>
      <c r="B773" s="4">
        <v>306</v>
      </c>
      <c r="C773" s="4" t="s">
        <v>618</v>
      </c>
      <c r="D773" s="4">
        <v>0</v>
      </c>
      <c r="E773" s="5">
        <v>1521733465000</v>
      </c>
      <c r="F773" s="5">
        <v>1521734104000</v>
      </c>
      <c r="G773" s="4">
        <v>0</v>
      </c>
      <c r="H773" s="6">
        <v>5235801</v>
      </c>
      <c r="I773" s="6">
        <v>487894</v>
      </c>
      <c r="J773" s="4" t="s">
        <v>1846</v>
      </c>
      <c r="K773" s="4">
        <v>3</v>
      </c>
      <c r="L773" s="10">
        <v>13</v>
      </c>
      <c r="M773" s="10">
        <v>97</v>
      </c>
      <c r="N773" s="4" t="s">
        <v>2655</v>
      </c>
      <c r="O773" s="4">
        <v>33</v>
      </c>
      <c r="P773" s="4">
        <v>1071</v>
      </c>
      <c r="Q773" s="4" t="s">
        <v>620</v>
      </c>
      <c r="R773" s="4"/>
      <c r="S773" s="4">
        <v>1</v>
      </c>
      <c r="T773" s="4">
        <v>0</v>
      </c>
      <c r="U773" s="4" t="s">
        <v>4</v>
      </c>
      <c r="V773" s="5" t="s">
        <v>4</v>
      </c>
      <c r="W773" s="5" t="s">
        <v>4</v>
      </c>
      <c r="X773" s="5" t="s">
        <v>4</v>
      </c>
      <c r="Y773" s="4" t="s">
        <v>4</v>
      </c>
      <c r="Z773" s="4">
        <v>28400</v>
      </c>
      <c r="AA773" s="4" t="s">
        <v>4</v>
      </c>
      <c r="AB773" s="4" t="s">
        <v>4</v>
      </c>
      <c r="AC773" s="4">
        <v>1</v>
      </c>
      <c r="AD773" s="4">
        <v>0</v>
      </c>
      <c r="AE773" s="4" t="s">
        <v>4</v>
      </c>
      <c r="AF773" s="4" t="s">
        <v>4</v>
      </c>
      <c r="AG773" s="4"/>
    </row>
    <row r="774" spans="1:33" x14ac:dyDescent="0.25">
      <c r="A774" s="4" t="s">
        <v>1087</v>
      </c>
      <c r="B774" s="4">
        <v>130</v>
      </c>
      <c r="C774" s="4" t="s">
        <v>1087</v>
      </c>
      <c r="D774" s="4">
        <v>3</v>
      </c>
      <c r="E774" s="5">
        <v>1521736620000</v>
      </c>
      <c r="F774" s="5">
        <v>1521736624000</v>
      </c>
      <c r="G774" s="4">
        <v>0</v>
      </c>
      <c r="H774" s="6">
        <v>52358948</v>
      </c>
      <c r="I774" s="6">
        <v>4874117</v>
      </c>
      <c r="J774" s="4" t="s">
        <v>1156</v>
      </c>
      <c r="K774" s="4">
        <v>3</v>
      </c>
      <c r="L774" s="10">
        <v>13</v>
      </c>
      <c r="M774" s="10">
        <v>97</v>
      </c>
      <c r="N774" s="4" t="s">
        <v>2922</v>
      </c>
      <c r="O774" s="4" t="s">
        <v>2923</v>
      </c>
      <c r="P774" s="4" t="s">
        <v>2924</v>
      </c>
      <c r="Q774" s="4" t="s">
        <v>1089</v>
      </c>
      <c r="R774" s="4"/>
      <c r="S774" s="4">
        <v>1</v>
      </c>
      <c r="T774" s="4">
        <v>0</v>
      </c>
      <c r="U774" s="4">
        <v>2</v>
      </c>
      <c r="V774" s="5">
        <v>1521549759000</v>
      </c>
      <c r="W774" s="5">
        <v>1521553359000</v>
      </c>
      <c r="X774" s="5">
        <v>1521556059000</v>
      </c>
      <c r="Y774" s="4">
        <v>302</v>
      </c>
      <c r="Z774" s="4">
        <v>28400</v>
      </c>
      <c r="AA774" s="4">
        <v>213</v>
      </c>
      <c r="AB774" s="4">
        <v>65</v>
      </c>
      <c r="AC774" s="4">
        <v>1</v>
      </c>
      <c r="AD774" s="4">
        <v>3</v>
      </c>
      <c r="AE774" s="4" t="s">
        <v>135</v>
      </c>
      <c r="AF774" s="4" t="s">
        <v>4</v>
      </c>
      <c r="AG774" s="4"/>
    </row>
    <row r="775" spans="1:33" x14ac:dyDescent="0.25">
      <c r="A775" s="4" t="s">
        <v>2033</v>
      </c>
      <c r="B775" s="4">
        <v>130</v>
      </c>
      <c r="C775" s="4" t="s">
        <v>2033</v>
      </c>
      <c r="D775" s="4">
        <v>0</v>
      </c>
      <c r="E775" s="5">
        <v>1521733337000</v>
      </c>
      <c r="F775" s="5">
        <v>1521733343000</v>
      </c>
      <c r="G775" s="4">
        <v>0</v>
      </c>
      <c r="H775" s="6">
        <v>52355525</v>
      </c>
      <c r="I775" s="6">
        <v>4873555</v>
      </c>
      <c r="J775" s="4" t="s">
        <v>1334</v>
      </c>
      <c r="K775" s="4">
        <v>3</v>
      </c>
      <c r="L775" s="10">
        <v>13</v>
      </c>
      <c r="M775" s="10">
        <v>97</v>
      </c>
      <c r="N775" s="4" t="s">
        <v>3673</v>
      </c>
      <c r="O775" s="4" t="s">
        <v>3674</v>
      </c>
      <c r="P775" s="4" t="s">
        <v>3675</v>
      </c>
      <c r="Q775" s="4" t="s">
        <v>2035</v>
      </c>
      <c r="R775" s="4"/>
      <c r="S775" s="4">
        <v>1</v>
      </c>
      <c r="T775" s="4">
        <v>0</v>
      </c>
      <c r="U775" s="4">
        <v>4</v>
      </c>
      <c r="V775" s="5">
        <v>1521724459000</v>
      </c>
      <c r="W775" s="5">
        <v>1521728059000</v>
      </c>
      <c r="X775" s="5">
        <v>1521730759000</v>
      </c>
      <c r="Y775" s="4">
        <v>76</v>
      </c>
      <c r="Z775" s="4">
        <v>28400</v>
      </c>
      <c r="AA775" s="4">
        <v>233</v>
      </c>
      <c r="AB775" s="4">
        <v>259</v>
      </c>
      <c r="AC775" s="4">
        <v>1</v>
      </c>
      <c r="AD775" s="4">
        <v>0</v>
      </c>
      <c r="AE775" s="4" t="s">
        <v>18</v>
      </c>
      <c r="AF775" s="4" t="s">
        <v>4</v>
      </c>
      <c r="AG775" s="4"/>
    </row>
    <row r="776" spans="1:33" x14ac:dyDescent="0.25">
      <c r="A776" s="4" t="s">
        <v>2354</v>
      </c>
      <c r="B776" s="4">
        <v>130</v>
      </c>
      <c r="C776" s="4" t="s">
        <v>2354</v>
      </c>
      <c r="D776" s="4">
        <v>5</v>
      </c>
      <c r="E776" s="5">
        <v>1521738554000</v>
      </c>
      <c r="F776" s="5">
        <v>1521738563000</v>
      </c>
      <c r="G776" s="4">
        <v>0</v>
      </c>
      <c r="H776" s="6">
        <v>52358564</v>
      </c>
      <c r="I776" s="6">
        <v>4880714</v>
      </c>
      <c r="J776" s="4" t="s">
        <v>1241</v>
      </c>
      <c r="K776" s="4">
        <v>3</v>
      </c>
      <c r="L776" s="10">
        <v>13</v>
      </c>
      <c r="M776" s="10">
        <v>97</v>
      </c>
      <c r="N776" s="4" t="s">
        <v>3676</v>
      </c>
      <c r="O776" s="4">
        <v>2012</v>
      </c>
      <c r="P776" s="4">
        <v>1071</v>
      </c>
      <c r="Q776" s="4" t="s">
        <v>2356</v>
      </c>
      <c r="R776" s="4"/>
      <c r="S776" s="4">
        <v>2</v>
      </c>
      <c r="T776" s="4">
        <v>0</v>
      </c>
      <c r="U776" s="4" t="s">
        <v>4</v>
      </c>
      <c r="V776" s="5" t="s">
        <v>4</v>
      </c>
      <c r="W776" s="5" t="s">
        <v>4</v>
      </c>
      <c r="X776" s="5" t="s">
        <v>4</v>
      </c>
      <c r="Y776" s="4" t="s">
        <v>4</v>
      </c>
      <c r="Z776" s="4">
        <v>28400</v>
      </c>
      <c r="AA776" s="4" t="s">
        <v>4</v>
      </c>
      <c r="AB776" s="4" t="s">
        <v>4</v>
      </c>
      <c r="AC776" s="4">
        <v>2</v>
      </c>
      <c r="AD776" s="4">
        <v>5</v>
      </c>
      <c r="AE776" s="4" t="s">
        <v>4</v>
      </c>
      <c r="AF776" s="4" t="s">
        <v>4</v>
      </c>
      <c r="AG776" s="4"/>
    </row>
    <row r="777" spans="1:33" x14ac:dyDescent="0.25">
      <c r="A777" s="4" t="s">
        <v>670</v>
      </c>
      <c r="B777" s="4">
        <v>297</v>
      </c>
      <c r="C777" s="4" t="s">
        <v>670</v>
      </c>
      <c r="D777" s="4">
        <v>2</v>
      </c>
      <c r="E777" s="5">
        <v>1521739047000</v>
      </c>
      <c r="F777" s="5">
        <v>1521739051000</v>
      </c>
      <c r="G777" s="4">
        <v>0</v>
      </c>
      <c r="H777" s="6">
        <v>52357476</v>
      </c>
      <c r="I777" s="6">
        <v>4863993</v>
      </c>
      <c r="J777" s="4" t="s">
        <v>2143</v>
      </c>
      <c r="K777" s="4">
        <v>3</v>
      </c>
      <c r="L777" s="10">
        <v>13</v>
      </c>
      <c r="M777" s="10">
        <v>97</v>
      </c>
      <c r="N777" s="4" t="s">
        <v>2590</v>
      </c>
      <c r="O777" s="4" t="s">
        <v>2446</v>
      </c>
      <c r="P777" s="4" t="s">
        <v>2446</v>
      </c>
      <c r="Q777" s="4" t="s">
        <v>672</v>
      </c>
      <c r="R777" s="4"/>
      <c r="S777" s="4">
        <v>1</v>
      </c>
      <c r="T777" s="4">
        <v>0</v>
      </c>
      <c r="U777" s="4">
        <v>4</v>
      </c>
      <c r="V777" s="5">
        <v>1521562851000</v>
      </c>
      <c r="W777" s="5">
        <v>1521566451000</v>
      </c>
      <c r="X777" s="5">
        <v>1521569151000</v>
      </c>
      <c r="Y777" s="4">
        <v>248</v>
      </c>
      <c r="Z777" s="4">
        <v>28400</v>
      </c>
      <c r="AA777" s="4">
        <v>266</v>
      </c>
      <c r="AB777" s="4">
        <v>279</v>
      </c>
      <c r="AC777" s="4">
        <v>1</v>
      </c>
      <c r="AD777" s="4">
        <v>2</v>
      </c>
      <c r="AE777" s="4" t="s">
        <v>214</v>
      </c>
      <c r="AF777" s="4" t="s">
        <v>4</v>
      </c>
      <c r="AG777" s="4"/>
    </row>
    <row r="778" spans="1:33" x14ac:dyDescent="0.25">
      <c r="A778" s="4" t="s">
        <v>65</v>
      </c>
      <c r="B778" s="4">
        <v>306</v>
      </c>
      <c r="C778" s="4" t="s">
        <v>65</v>
      </c>
      <c r="D778" s="4">
        <v>0</v>
      </c>
      <c r="E778" s="5">
        <v>1521735214000</v>
      </c>
      <c r="F778" s="5">
        <v>1521735216000</v>
      </c>
      <c r="G778" s="4">
        <v>0</v>
      </c>
      <c r="H778" s="6">
        <v>52348501</v>
      </c>
      <c r="I778" s="6">
        <v>4891099</v>
      </c>
      <c r="J778" s="4" t="s">
        <v>1429</v>
      </c>
      <c r="K778" s="4">
        <v>3</v>
      </c>
      <c r="L778" s="10">
        <v>13</v>
      </c>
      <c r="M778" s="10">
        <v>98</v>
      </c>
      <c r="N778" s="4" t="s">
        <v>2488</v>
      </c>
      <c r="O778" s="4">
        <v>460</v>
      </c>
      <c r="P778" s="4" t="s">
        <v>2489</v>
      </c>
      <c r="Q778" s="4" t="s">
        <v>67</v>
      </c>
      <c r="R778" s="4"/>
      <c r="S778" s="4">
        <v>3</v>
      </c>
      <c r="T778" s="4">
        <v>0</v>
      </c>
      <c r="U778" s="4">
        <v>3</v>
      </c>
      <c r="V778" s="5">
        <v>1521563750000</v>
      </c>
      <c r="W778" s="5">
        <v>1521567350000</v>
      </c>
      <c r="X778" s="5">
        <v>1521570050000</v>
      </c>
      <c r="Y778" s="4">
        <v>68</v>
      </c>
      <c r="Z778" s="4">
        <v>28400</v>
      </c>
      <c r="AA778" s="4">
        <v>243</v>
      </c>
      <c r="AB778" s="4">
        <v>246</v>
      </c>
      <c r="AC778" s="4">
        <v>3</v>
      </c>
      <c r="AD778" s="4">
        <v>0</v>
      </c>
      <c r="AE778" s="4" t="s">
        <v>68</v>
      </c>
      <c r="AF778" s="4" t="s">
        <v>4</v>
      </c>
      <c r="AG778" s="4"/>
    </row>
    <row r="779" spans="1:33" x14ac:dyDescent="0.25">
      <c r="A779" s="4" t="s">
        <v>1291</v>
      </c>
      <c r="B779" s="4">
        <v>264</v>
      </c>
      <c r="C779" s="4" t="s">
        <v>1291</v>
      </c>
      <c r="D779" s="4">
        <v>2</v>
      </c>
      <c r="E779" s="5">
        <v>1521723164000</v>
      </c>
      <c r="F779" s="5">
        <v>1521723303000</v>
      </c>
      <c r="G779" s="4">
        <v>0</v>
      </c>
      <c r="H779" s="6">
        <v>52354091</v>
      </c>
      <c r="I779" s="6">
        <v>4902611</v>
      </c>
      <c r="J779" s="4" t="s">
        <v>1590</v>
      </c>
      <c r="K779" s="4">
        <v>3</v>
      </c>
      <c r="L779" s="10">
        <v>13</v>
      </c>
      <c r="M779" s="10">
        <v>98</v>
      </c>
      <c r="N779" s="4" t="s">
        <v>3560</v>
      </c>
      <c r="O779" s="4">
        <v>107</v>
      </c>
      <c r="P779" s="4">
        <v>1074</v>
      </c>
      <c r="Q779" s="4" t="s">
        <v>1293</v>
      </c>
      <c r="R779" s="4"/>
      <c r="S779" s="4">
        <v>2</v>
      </c>
      <c r="T779" s="4">
        <v>0</v>
      </c>
      <c r="U779" s="4">
        <v>1</v>
      </c>
      <c r="V779" s="5">
        <v>1521722579000</v>
      </c>
      <c r="W779" s="5">
        <v>1521726179000</v>
      </c>
      <c r="X779" s="5">
        <v>1521728879000</v>
      </c>
      <c r="Y779" s="4">
        <v>320</v>
      </c>
      <c r="Z779" s="4">
        <v>28400</v>
      </c>
      <c r="AA779" s="4">
        <v>230</v>
      </c>
      <c r="AB779" s="4">
        <v>131</v>
      </c>
      <c r="AC779" s="4">
        <v>2</v>
      </c>
      <c r="AD779" s="4">
        <v>2</v>
      </c>
      <c r="AE779" s="4" t="s">
        <v>111</v>
      </c>
      <c r="AF779" s="4" t="s">
        <v>4</v>
      </c>
      <c r="AG779" s="4"/>
    </row>
    <row r="780" spans="1:33" x14ac:dyDescent="0.25">
      <c r="A780" s="4" t="s">
        <v>2337</v>
      </c>
      <c r="B780" s="4">
        <v>217</v>
      </c>
      <c r="C780" s="4" t="s">
        <v>2337</v>
      </c>
      <c r="D780" s="4">
        <v>0</v>
      </c>
      <c r="E780" s="5">
        <v>1521737304000</v>
      </c>
      <c r="F780" s="5">
        <v>1521737311000</v>
      </c>
      <c r="G780" s="4">
        <v>0</v>
      </c>
      <c r="H780" s="6">
        <v>52352674</v>
      </c>
      <c r="I780" s="6">
        <v>4905269</v>
      </c>
      <c r="J780" s="4" t="s">
        <v>2252</v>
      </c>
      <c r="K780" s="4">
        <v>3</v>
      </c>
      <c r="L780" s="10">
        <v>13</v>
      </c>
      <c r="M780" s="10">
        <v>98</v>
      </c>
      <c r="N780" s="4" t="s">
        <v>3573</v>
      </c>
      <c r="O780" s="4" t="s">
        <v>3574</v>
      </c>
      <c r="P780" s="4" t="s">
        <v>3575</v>
      </c>
      <c r="Q780" s="4" t="s">
        <v>2339</v>
      </c>
      <c r="R780" s="4"/>
      <c r="S780" s="4">
        <v>1</v>
      </c>
      <c r="T780" s="4">
        <v>0</v>
      </c>
      <c r="U780" s="4" t="s">
        <v>4</v>
      </c>
      <c r="V780" s="5" t="s">
        <v>4</v>
      </c>
      <c r="W780" s="5" t="s">
        <v>4</v>
      </c>
      <c r="X780" s="5" t="s">
        <v>4</v>
      </c>
      <c r="Y780" s="4" t="s">
        <v>4</v>
      </c>
      <c r="Z780" s="4">
        <v>28400</v>
      </c>
      <c r="AA780" s="4" t="s">
        <v>4</v>
      </c>
      <c r="AB780" s="4" t="s">
        <v>4</v>
      </c>
      <c r="AC780" s="4">
        <v>1</v>
      </c>
      <c r="AD780" s="4">
        <v>0</v>
      </c>
      <c r="AE780" s="4" t="s">
        <v>4</v>
      </c>
      <c r="AF780" s="4" t="s">
        <v>4</v>
      </c>
      <c r="AG780" s="4"/>
    </row>
    <row r="781" spans="1:33" x14ac:dyDescent="0.25">
      <c r="A781" s="4" t="s">
        <v>1167</v>
      </c>
      <c r="B781" s="4">
        <v>80</v>
      </c>
      <c r="C781" s="4" t="s">
        <v>1167</v>
      </c>
      <c r="D781" s="4">
        <v>1</v>
      </c>
      <c r="E781" s="5">
        <v>1521736613000</v>
      </c>
      <c r="F781" s="5">
        <v>1521736618000</v>
      </c>
      <c r="G781" s="4">
        <v>0</v>
      </c>
      <c r="H781" s="6">
        <v>52350366</v>
      </c>
      <c r="I781" s="6">
        <v>4892963</v>
      </c>
      <c r="J781" s="4" t="s">
        <v>2229</v>
      </c>
      <c r="K781" s="4">
        <v>3</v>
      </c>
      <c r="L781" s="10">
        <v>13</v>
      </c>
      <c r="M781" s="10">
        <v>98</v>
      </c>
      <c r="N781" s="4" t="s">
        <v>2910</v>
      </c>
      <c r="O781" s="4">
        <v>27</v>
      </c>
      <c r="P781" s="4" t="s">
        <v>2911</v>
      </c>
      <c r="Q781" s="4" t="s">
        <v>1169</v>
      </c>
      <c r="R781" s="4"/>
      <c r="S781" s="4">
        <v>1</v>
      </c>
      <c r="T781" s="4">
        <v>0</v>
      </c>
      <c r="U781" s="4">
        <v>5</v>
      </c>
      <c r="V781" s="5">
        <v>1521729304000</v>
      </c>
      <c r="W781" s="5">
        <v>1521732904000</v>
      </c>
      <c r="X781" s="5">
        <v>1521735604000</v>
      </c>
      <c r="Y781" s="4">
        <v>249</v>
      </c>
      <c r="Z781" s="4">
        <v>28400</v>
      </c>
      <c r="AA781" s="4">
        <v>253</v>
      </c>
      <c r="AB781" s="4">
        <v>275</v>
      </c>
      <c r="AC781" s="4">
        <v>1</v>
      </c>
      <c r="AD781" s="4">
        <v>1</v>
      </c>
      <c r="AE781" s="4" t="s">
        <v>3</v>
      </c>
      <c r="AF781" s="4" t="s">
        <v>4</v>
      </c>
      <c r="AG781" s="4"/>
    </row>
    <row r="782" spans="1:33" x14ac:dyDescent="0.25">
      <c r="A782" s="4" t="s">
        <v>1532</v>
      </c>
      <c r="B782" s="4">
        <v>130</v>
      </c>
      <c r="C782" s="4" t="s">
        <v>1532</v>
      </c>
      <c r="D782" s="4">
        <v>0</v>
      </c>
      <c r="E782" s="5">
        <v>1521738024000</v>
      </c>
      <c r="F782" s="5">
        <v>1521738033000</v>
      </c>
      <c r="G782" s="4">
        <v>0</v>
      </c>
      <c r="H782" s="6">
        <v>52356257</v>
      </c>
      <c r="I782" s="6">
        <v>4886986</v>
      </c>
      <c r="J782" s="4" t="s">
        <v>1944</v>
      </c>
      <c r="K782" s="4">
        <v>3</v>
      </c>
      <c r="L782" s="10">
        <v>13</v>
      </c>
      <c r="M782" s="10">
        <v>99</v>
      </c>
      <c r="N782" s="4" t="s">
        <v>3105</v>
      </c>
      <c r="O782" s="4" t="s">
        <v>3106</v>
      </c>
      <c r="P782" s="4" t="s">
        <v>3107</v>
      </c>
      <c r="Q782" s="4" t="s">
        <v>1534</v>
      </c>
      <c r="R782" s="4"/>
      <c r="S782" s="4">
        <v>1</v>
      </c>
      <c r="T782" s="4">
        <v>0</v>
      </c>
      <c r="U782" s="4">
        <v>4</v>
      </c>
      <c r="V782" s="5">
        <v>1521734619000</v>
      </c>
      <c r="W782" s="5">
        <v>1521738219000</v>
      </c>
      <c r="X782" s="5">
        <v>1521740919000</v>
      </c>
      <c r="Y782" s="4">
        <v>248</v>
      </c>
      <c r="Z782" s="4">
        <v>28400</v>
      </c>
      <c r="AA782" s="4">
        <v>202</v>
      </c>
      <c r="AB782" s="4">
        <v>103</v>
      </c>
      <c r="AC782" s="4">
        <v>1</v>
      </c>
      <c r="AD782" s="4">
        <v>0</v>
      </c>
      <c r="AE782" s="4" t="s">
        <v>214</v>
      </c>
      <c r="AF782" s="4" t="s">
        <v>4</v>
      </c>
      <c r="AG782" s="4"/>
    </row>
    <row r="783" spans="1:33" x14ac:dyDescent="0.25">
      <c r="A783" s="4" t="s">
        <v>2089</v>
      </c>
      <c r="B783" s="4">
        <v>297</v>
      </c>
      <c r="C783" s="4" t="s">
        <v>2089</v>
      </c>
      <c r="D783" s="4">
        <v>0</v>
      </c>
      <c r="E783" s="5">
        <v>1521739312000</v>
      </c>
      <c r="F783" s="5">
        <v>1521739317000</v>
      </c>
      <c r="G783" s="4">
        <v>0</v>
      </c>
      <c r="H783" s="6">
        <v>52357903</v>
      </c>
      <c r="I783" s="6">
        <v>4891956</v>
      </c>
      <c r="J783" s="4" t="s">
        <v>2087</v>
      </c>
      <c r="K783" s="4">
        <v>3</v>
      </c>
      <c r="L783" s="10">
        <v>13</v>
      </c>
      <c r="M783" s="10">
        <v>99</v>
      </c>
      <c r="N783" s="4" t="s">
        <v>2671</v>
      </c>
      <c r="O783" s="4">
        <v>78</v>
      </c>
      <c r="P783" s="4" t="s">
        <v>2752</v>
      </c>
      <c r="Q783" s="4" t="s">
        <v>2091</v>
      </c>
      <c r="R783" s="4"/>
      <c r="S783" s="4">
        <v>2</v>
      </c>
      <c r="T783" s="4">
        <v>0</v>
      </c>
      <c r="U783" s="4">
        <v>2</v>
      </c>
      <c r="V783" s="5">
        <v>1521725892000</v>
      </c>
      <c r="W783" s="5">
        <v>1521729492000</v>
      </c>
      <c r="X783" s="5">
        <v>1521732192000</v>
      </c>
      <c r="Y783" s="4">
        <v>103</v>
      </c>
      <c r="Z783" s="4">
        <v>28400</v>
      </c>
      <c r="AA783" s="4">
        <v>271</v>
      </c>
      <c r="AB783" s="4">
        <v>116</v>
      </c>
      <c r="AC783" s="4">
        <v>2</v>
      </c>
      <c r="AD783" s="4">
        <v>0</v>
      </c>
      <c r="AE783" s="4" t="s">
        <v>54</v>
      </c>
      <c r="AF783" s="4" t="s">
        <v>4</v>
      </c>
      <c r="AG783" s="4"/>
    </row>
    <row r="784" spans="1:33" x14ac:dyDescent="0.25">
      <c r="A784" s="4" t="s">
        <v>2204</v>
      </c>
      <c r="B784" s="4">
        <v>303</v>
      </c>
      <c r="C784" s="4" t="s">
        <v>2204</v>
      </c>
      <c r="D784" s="4">
        <v>1</v>
      </c>
      <c r="E784" s="5">
        <v>1521731365000</v>
      </c>
      <c r="F784" s="5">
        <v>1521731372000</v>
      </c>
      <c r="G784" s="4">
        <v>0</v>
      </c>
      <c r="H784" s="6">
        <v>52357963</v>
      </c>
      <c r="I784" s="6">
        <v>4890964</v>
      </c>
      <c r="J784" s="4" t="s">
        <v>1031</v>
      </c>
      <c r="K784" s="4">
        <v>3</v>
      </c>
      <c r="L784" s="10">
        <v>13</v>
      </c>
      <c r="M784" s="10">
        <v>99</v>
      </c>
      <c r="N784" s="4" t="s">
        <v>2671</v>
      </c>
      <c r="O784" s="4">
        <v>77</v>
      </c>
      <c r="P784" s="4" t="s">
        <v>2752</v>
      </c>
      <c r="Q784" s="4" t="s">
        <v>2206</v>
      </c>
      <c r="R784" s="4"/>
      <c r="S784" s="4">
        <v>1</v>
      </c>
      <c r="T784" s="4">
        <v>0</v>
      </c>
      <c r="U784" s="4">
        <v>1</v>
      </c>
      <c r="V784" s="5">
        <v>1521731363000</v>
      </c>
      <c r="W784" s="5">
        <v>1521734963000</v>
      </c>
      <c r="X784" s="5">
        <v>1521737663000</v>
      </c>
      <c r="Y784" s="4">
        <v>320</v>
      </c>
      <c r="Z784" s="4">
        <v>28400</v>
      </c>
      <c r="AA784" s="4">
        <v>231</v>
      </c>
      <c r="AB784" s="4">
        <v>105</v>
      </c>
      <c r="AC784" s="4">
        <v>1</v>
      </c>
      <c r="AD784" s="4">
        <v>1</v>
      </c>
      <c r="AE784" s="4" t="s">
        <v>111</v>
      </c>
      <c r="AF784" s="4" t="s">
        <v>4</v>
      </c>
      <c r="AG784" s="4"/>
    </row>
    <row r="785" spans="1:33" x14ac:dyDescent="0.25">
      <c r="A785" s="4" t="s">
        <v>1078</v>
      </c>
      <c r="B785" s="4">
        <v>135</v>
      </c>
      <c r="C785" s="4" t="s">
        <v>1078</v>
      </c>
      <c r="D785" s="4">
        <v>0</v>
      </c>
      <c r="E785" s="5">
        <v>1521738762000</v>
      </c>
      <c r="F785" s="5">
        <v>1521738772000</v>
      </c>
      <c r="G785" s="4">
        <v>0</v>
      </c>
      <c r="H785" s="6">
        <v>52357306</v>
      </c>
      <c r="I785" s="6">
        <v>4890842</v>
      </c>
      <c r="J785" s="4" t="s">
        <v>1271</v>
      </c>
      <c r="K785" s="4">
        <v>3</v>
      </c>
      <c r="L785" s="10">
        <v>13</v>
      </c>
      <c r="M785" s="10">
        <v>99</v>
      </c>
      <c r="N785" s="4" t="s">
        <v>2837</v>
      </c>
      <c r="O785" s="4">
        <v>8</v>
      </c>
      <c r="P785" s="4">
        <v>1072</v>
      </c>
      <c r="Q785" s="4" t="s">
        <v>1080</v>
      </c>
      <c r="R785" s="4"/>
      <c r="S785" s="4">
        <v>2</v>
      </c>
      <c r="T785" s="4">
        <v>0</v>
      </c>
      <c r="U785" s="4">
        <v>2</v>
      </c>
      <c r="V785" s="5">
        <v>1521549711000</v>
      </c>
      <c r="W785" s="5">
        <v>1521553311000</v>
      </c>
      <c r="X785" s="5">
        <v>1521556011000</v>
      </c>
      <c r="Y785" s="4">
        <v>302</v>
      </c>
      <c r="Z785" s="4">
        <v>28400</v>
      </c>
      <c r="AA785" s="4">
        <v>213</v>
      </c>
      <c r="AB785" s="4">
        <v>66</v>
      </c>
      <c r="AC785" s="4">
        <v>2</v>
      </c>
      <c r="AD785" s="4">
        <v>0</v>
      </c>
      <c r="AE785" s="4" t="s">
        <v>135</v>
      </c>
      <c r="AF785" s="4" t="s">
        <v>4</v>
      </c>
      <c r="AG785" s="4"/>
    </row>
    <row r="786" spans="1:33" x14ac:dyDescent="0.25">
      <c r="A786" s="4" t="s">
        <v>1225</v>
      </c>
      <c r="B786" s="4">
        <v>203</v>
      </c>
      <c r="C786" s="4" t="s">
        <v>1225</v>
      </c>
      <c r="D786" s="4">
        <v>1</v>
      </c>
      <c r="E786" s="5">
        <v>1521736731000</v>
      </c>
      <c r="F786" s="5">
        <v>1521736735000</v>
      </c>
      <c r="G786" s="4">
        <v>0</v>
      </c>
      <c r="H786" s="6">
        <v>52355818</v>
      </c>
      <c r="I786" s="6">
        <v>4895162</v>
      </c>
      <c r="J786" s="4" t="s">
        <v>4673</v>
      </c>
      <c r="K786" s="4">
        <v>3</v>
      </c>
      <c r="L786" s="10">
        <v>13</v>
      </c>
      <c r="M786" s="10">
        <v>99</v>
      </c>
      <c r="N786" s="4" t="s">
        <v>3498</v>
      </c>
      <c r="O786" s="4" t="s">
        <v>3499</v>
      </c>
      <c r="P786" s="4" t="s">
        <v>3500</v>
      </c>
      <c r="Q786" s="4" t="s">
        <v>1227</v>
      </c>
      <c r="R786" s="4"/>
      <c r="S786" s="4">
        <v>3</v>
      </c>
      <c r="T786" s="4">
        <v>0</v>
      </c>
      <c r="U786" s="4">
        <v>5</v>
      </c>
      <c r="V786" s="5">
        <v>1521736727000</v>
      </c>
      <c r="W786" s="5">
        <v>1521740327000</v>
      </c>
      <c r="X786" s="5">
        <v>1521743027000</v>
      </c>
      <c r="Y786" s="4" t="s">
        <v>4</v>
      </c>
      <c r="Z786" s="4">
        <v>28400</v>
      </c>
      <c r="AA786" s="4" t="s">
        <v>4</v>
      </c>
      <c r="AB786" s="4" t="s">
        <v>4</v>
      </c>
      <c r="AC786" s="4">
        <v>3</v>
      </c>
      <c r="AD786" s="4">
        <v>1</v>
      </c>
      <c r="AE786" s="4" t="s">
        <v>4</v>
      </c>
      <c r="AF786" s="4" t="s">
        <v>4</v>
      </c>
      <c r="AG786" s="4"/>
    </row>
    <row r="787" spans="1:33" x14ac:dyDescent="0.25">
      <c r="A787" s="4" t="s">
        <v>1368</v>
      </c>
      <c r="B787" s="4">
        <v>143</v>
      </c>
      <c r="C787" s="4" t="s">
        <v>1368</v>
      </c>
      <c r="D787" s="4">
        <v>0</v>
      </c>
      <c r="E787" s="5">
        <v>1521733856000</v>
      </c>
      <c r="F787" s="5">
        <v>1521733863000</v>
      </c>
      <c r="G787" s="4">
        <v>0</v>
      </c>
      <c r="H787" s="6">
        <v>52356444</v>
      </c>
      <c r="I787" s="6">
        <v>4897424</v>
      </c>
      <c r="J787" s="4" t="s">
        <v>1319</v>
      </c>
      <c r="K787" s="4">
        <v>3</v>
      </c>
      <c r="L787" s="10">
        <v>13</v>
      </c>
      <c r="M787" s="10">
        <v>99</v>
      </c>
      <c r="N787" s="4" t="s">
        <v>3505</v>
      </c>
      <c r="O787" s="4">
        <v>1</v>
      </c>
      <c r="P787" s="4" t="s">
        <v>3506</v>
      </c>
      <c r="Q787" s="4" t="s">
        <v>1370</v>
      </c>
      <c r="R787" s="4"/>
      <c r="S787" s="4">
        <v>1</v>
      </c>
      <c r="T787" s="4">
        <v>0</v>
      </c>
      <c r="U787" s="4">
        <v>5</v>
      </c>
      <c r="V787" s="5">
        <v>1521725131000</v>
      </c>
      <c r="W787" s="5">
        <v>1521728731000</v>
      </c>
      <c r="X787" s="5">
        <v>1521731431000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1</v>
      </c>
      <c r="AD787" s="4">
        <v>0</v>
      </c>
      <c r="AE787" s="4" t="s">
        <v>3</v>
      </c>
      <c r="AF787" s="4" t="s">
        <v>4</v>
      </c>
      <c r="AG787" s="4"/>
    </row>
    <row r="788" spans="1:33" x14ac:dyDescent="0.25">
      <c r="A788" s="4" t="s">
        <v>1973</v>
      </c>
      <c r="B788" s="4">
        <v>157</v>
      </c>
      <c r="C788" s="4" t="s">
        <v>1973</v>
      </c>
      <c r="D788" s="4">
        <v>5</v>
      </c>
      <c r="E788" s="5">
        <v>1521731506000</v>
      </c>
      <c r="F788" s="5">
        <v>1521731523000</v>
      </c>
      <c r="G788" s="4">
        <v>0</v>
      </c>
      <c r="H788" s="6">
        <v>52354486</v>
      </c>
      <c r="I788" s="6">
        <v>4895617</v>
      </c>
      <c r="J788" s="4" t="s">
        <v>1444</v>
      </c>
      <c r="K788" s="4">
        <v>3</v>
      </c>
      <c r="L788" s="10">
        <v>13</v>
      </c>
      <c r="M788" s="10">
        <v>99</v>
      </c>
      <c r="N788" s="4" t="s">
        <v>1444</v>
      </c>
      <c r="O788" s="4" t="s">
        <v>3584</v>
      </c>
      <c r="P788" s="4">
        <v>1073</v>
      </c>
      <c r="Q788" s="4" t="s">
        <v>1975</v>
      </c>
      <c r="R788" s="4"/>
      <c r="S788" s="4">
        <v>2</v>
      </c>
      <c r="T788" s="4">
        <v>0</v>
      </c>
      <c r="U788" s="4">
        <v>1</v>
      </c>
      <c r="V788" s="5">
        <v>1521722694000</v>
      </c>
      <c r="W788" s="5">
        <v>1521726294000</v>
      </c>
      <c r="X788" s="5">
        <v>1521728994000</v>
      </c>
      <c r="Y788" s="4">
        <v>320</v>
      </c>
      <c r="Z788" s="4">
        <v>28400</v>
      </c>
      <c r="AA788" s="4">
        <v>230</v>
      </c>
      <c r="AB788" s="4">
        <v>105</v>
      </c>
      <c r="AC788" s="4">
        <v>2</v>
      </c>
      <c r="AD788" s="4">
        <v>5</v>
      </c>
      <c r="AE788" s="4" t="s">
        <v>111</v>
      </c>
      <c r="AF788" s="4" t="s">
        <v>4</v>
      </c>
      <c r="AG788" s="4"/>
    </row>
    <row r="789" spans="1:33" x14ac:dyDescent="0.25">
      <c r="A789" s="4" t="s">
        <v>388</v>
      </c>
      <c r="B789" s="4">
        <v>216</v>
      </c>
      <c r="C789" s="4" t="s">
        <v>388</v>
      </c>
      <c r="D789" s="4">
        <v>1</v>
      </c>
      <c r="E789" s="5">
        <v>1521738048000</v>
      </c>
      <c r="F789" s="5">
        <v>1521738058000</v>
      </c>
      <c r="G789" s="4">
        <v>0</v>
      </c>
      <c r="H789" s="6">
        <v>52354561</v>
      </c>
      <c r="I789" s="6">
        <v>4887069</v>
      </c>
      <c r="J789" s="4" t="s">
        <v>1450</v>
      </c>
      <c r="K789" s="4">
        <v>3</v>
      </c>
      <c r="L789" s="10">
        <v>13</v>
      </c>
      <c r="M789" s="10">
        <v>99</v>
      </c>
      <c r="N789" s="4" t="s">
        <v>3105</v>
      </c>
      <c r="O789" s="4">
        <v>119</v>
      </c>
      <c r="P789" s="4" t="s">
        <v>3761</v>
      </c>
      <c r="Q789" s="4" t="s">
        <v>390</v>
      </c>
      <c r="R789" s="4"/>
      <c r="S789" s="4">
        <v>1</v>
      </c>
      <c r="T789" s="4">
        <v>0</v>
      </c>
      <c r="U789" s="4">
        <v>1</v>
      </c>
      <c r="V789" s="5">
        <v>1521556044000</v>
      </c>
      <c r="W789" s="5">
        <v>1521559644000</v>
      </c>
      <c r="X789" s="5">
        <v>1521562344000</v>
      </c>
      <c r="Y789" s="4">
        <v>129</v>
      </c>
      <c r="Z789" s="4">
        <v>28400</v>
      </c>
      <c r="AA789" s="4">
        <v>231</v>
      </c>
      <c r="AB789" s="4">
        <v>133</v>
      </c>
      <c r="AC789" s="4">
        <v>1</v>
      </c>
      <c r="AD789" s="4">
        <v>1</v>
      </c>
      <c r="AE789" s="4" t="s">
        <v>27</v>
      </c>
      <c r="AF789" s="4" t="s">
        <v>4</v>
      </c>
      <c r="AG789" s="4"/>
    </row>
    <row r="790" spans="1:33" x14ac:dyDescent="0.25">
      <c r="A790" s="4" t="s">
        <v>611</v>
      </c>
      <c r="B790" s="4">
        <v>103</v>
      </c>
      <c r="C790" s="4" t="s">
        <v>611</v>
      </c>
      <c r="D790" s="4">
        <v>0</v>
      </c>
      <c r="E790" s="5">
        <v>1521734353000</v>
      </c>
      <c r="F790" s="5">
        <v>1521734362000</v>
      </c>
      <c r="G790" s="4">
        <v>0</v>
      </c>
      <c r="H790" s="6">
        <v>523489</v>
      </c>
      <c r="I790" s="6">
        <v>4851996</v>
      </c>
      <c r="J790" s="4" t="s">
        <v>2120</v>
      </c>
      <c r="K790" s="4">
        <v>3</v>
      </c>
      <c r="L790" s="10">
        <v>13</v>
      </c>
      <c r="M790" s="10">
        <v>100</v>
      </c>
      <c r="N790" s="4" t="s">
        <v>3022</v>
      </c>
      <c r="O790" s="4">
        <v>85</v>
      </c>
      <c r="P790" s="4" t="s">
        <v>3023</v>
      </c>
      <c r="Q790" s="4" t="s">
        <v>357</v>
      </c>
      <c r="R790" s="4"/>
      <c r="S790" s="4">
        <v>3</v>
      </c>
      <c r="T790" s="4">
        <v>0</v>
      </c>
      <c r="U790" s="4" t="s">
        <v>4</v>
      </c>
      <c r="V790" s="5" t="s">
        <v>4</v>
      </c>
      <c r="W790" s="5" t="s">
        <v>4</v>
      </c>
      <c r="X790" s="5" t="s">
        <v>4</v>
      </c>
      <c r="Y790" s="4" t="s">
        <v>4</v>
      </c>
      <c r="Z790" s="4">
        <v>28400</v>
      </c>
      <c r="AA790" s="4" t="s">
        <v>4</v>
      </c>
      <c r="AB790" s="4" t="s">
        <v>4</v>
      </c>
      <c r="AC790" s="4">
        <v>3</v>
      </c>
      <c r="AD790" s="4">
        <v>0</v>
      </c>
      <c r="AE790" s="4" t="s">
        <v>4</v>
      </c>
      <c r="AF790" s="4" t="s">
        <v>4</v>
      </c>
      <c r="AG790" s="4"/>
    </row>
    <row r="791" spans="1:33" x14ac:dyDescent="0.25">
      <c r="A791" s="7" t="s">
        <v>1231</v>
      </c>
      <c r="B791" s="4">
        <v>9</v>
      </c>
      <c r="C791" s="7" t="s">
        <v>1231</v>
      </c>
      <c r="D791" s="4">
        <v>0</v>
      </c>
      <c r="E791" s="5">
        <v>1521731365000</v>
      </c>
      <c r="F791" s="5">
        <v>1521731378000</v>
      </c>
      <c r="G791" s="4">
        <v>0</v>
      </c>
      <c r="H791" s="6">
        <v>52354379</v>
      </c>
      <c r="I791" s="6">
        <v>4855425</v>
      </c>
      <c r="J791" s="4" t="s">
        <v>1909</v>
      </c>
      <c r="K791" s="4">
        <v>3</v>
      </c>
      <c r="L791" s="10">
        <v>13</v>
      </c>
      <c r="M791" s="10">
        <v>100</v>
      </c>
      <c r="N791" s="4" t="s">
        <v>2491</v>
      </c>
      <c r="O791" s="4">
        <v>134</v>
      </c>
      <c r="P791" s="4" t="s">
        <v>3440</v>
      </c>
      <c r="Q791" s="4" t="s">
        <v>1233</v>
      </c>
      <c r="R791" s="4"/>
      <c r="S791" s="4">
        <v>2</v>
      </c>
      <c r="T791" s="4">
        <v>0</v>
      </c>
      <c r="U791" s="4">
        <v>2</v>
      </c>
      <c r="V791" s="5">
        <v>1521731362000</v>
      </c>
      <c r="W791" s="5">
        <v>1521734962000</v>
      </c>
      <c r="X791" s="5">
        <v>1521737662000</v>
      </c>
      <c r="Y791" s="4">
        <v>103</v>
      </c>
      <c r="Z791" s="4">
        <v>28400</v>
      </c>
      <c r="AA791" s="4">
        <v>274</v>
      </c>
      <c r="AB791" s="4">
        <v>116</v>
      </c>
      <c r="AC791" s="4">
        <v>2</v>
      </c>
      <c r="AD791" s="4">
        <v>0</v>
      </c>
      <c r="AE791" s="4" t="s">
        <v>54</v>
      </c>
      <c r="AF791" s="4" t="s">
        <v>4</v>
      </c>
      <c r="AG791" s="4"/>
    </row>
    <row r="792" spans="1:33" x14ac:dyDescent="0.25">
      <c r="A792" s="4" t="s">
        <v>589</v>
      </c>
      <c r="B792" s="4">
        <v>248</v>
      </c>
      <c r="C792" s="4" t="s">
        <v>589</v>
      </c>
      <c r="D792" s="4">
        <v>2</v>
      </c>
      <c r="E792" s="5">
        <v>1521736364000</v>
      </c>
      <c r="F792" s="5">
        <v>1521736371000</v>
      </c>
      <c r="G792" s="4">
        <v>0</v>
      </c>
      <c r="H792" s="6">
        <v>5234547</v>
      </c>
      <c r="I792" s="6">
        <v>4857352</v>
      </c>
      <c r="J792" s="4" t="s">
        <v>1858</v>
      </c>
      <c r="K792" s="4">
        <v>3</v>
      </c>
      <c r="L792" s="10">
        <v>13</v>
      </c>
      <c r="M792" s="10">
        <v>101</v>
      </c>
      <c r="N792" s="4" t="s">
        <v>2491</v>
      </c>
      <c r="O792" s="4">
        <v>344</v>
      </c>
      <c r="P792" s="4" t="s">
        <v>2640</v>
      </c>
      <c r="Q792" s="4" t="s">
        <v>591</v>
      </c>
      <c r="R792" s="4"/>
      <c r="S792" s="4">
        <v>2</v>
      </c>
      <c r="T792" s="4">
        <v>0</v>
      </c>
      <c r="U792" s="4">
        <v>1</v>
      </c>
      <c r="V792" s="5">
        <v>1521735254000</v>
      </c>
      <c r="W792" s="5">
        <v>1521738854000</v>
      </c>
      <c r="X792" s="5">
        <v>1521741554000</v>
      </c>
      <c r="Y792" s="4">
        <v>361</v>
      </c>
      <c r="Z792" s="4">
        <v>28400</v>
      </c>
      <c r="AA792" s="4">
        <v>244</v>
      </c>
      <c r="AB792" s="4">
        <v>70</v>
      </c>
      <c r="AC792" s="4">
        <v>2</v>
      </c>
      <c r="AD792" s="4">
        <v>2</v>
      </c>
      <c r="AE792" s="4" t="s">
        <v>21</v>
      </c>
      <c r="AF792" s="4" t="s">
        <v>4</v>
      </c>
      <c r="AG792" s="4"/>
    </row>
    <row r="793" spans="1:33" x14ac:dyDescent="0.25">
      <c r="A793" s="4" t="s">
        <v>780</v>
      </c>
      <c r="B793" s="4">
        <v>199</v>
      </c>
      <c r="C793" s="4" t="s">
        <v>780</v>
      </c>
      <c r="D793" s="4">
        <v>0</v>
      </c>
      <c r="E793" s="5">
        <v>1521721290000</v>
      </c>
      <c r="F793" s="5">
        <v>1521723266000</v>
      </c>
      <c r="G793" s="4">
        <v>0</v>
      </c>
      <c r="H793" s="6">
        <v>52338515</v>
      </c>
      <c r="I793" s="6">
        <v>4847194</v>
      </c>
      <c r="J793" s="4" t="s">
        <v>165</v>
      </c>
      <c r="K793" s="4">
        <v>3</v>
      </c>
      <c r="L793" s="10">
        <v>13</v>
      </c>
      <c r="M793" s="10">
        <v>101</v>
      </c>
      <c r="N793" s="4" t="s">
        <v>2709</v>
      </c>
      <c r="O793" s="4">
        <v>135</v>
      </c>
      <c r="P793" s="4" t="s">
        <v>2710</v>
      </c>
      <c r="Q793" s="4" t="s">
        <v>782</v>
      </c>
      <c r="R793" s="4"/>
      <c r="S793" s="4">
        <v>2</v>
      </c>
      <c r="T793" s="4">
        <v>0</v>
      </c>
      <c r="U793" s="4">
        <v>2</v>
      </c>
      <c r="V793" s="5">
        <v>1521721289000</v>
      </c>
      <c r="W793" s="5">
        <v>1521724889000</v>
      </c>
      <c r="X793" s="5">
        <v>1521727589000</v>
      </c>
      <c r="Y793" s="4">
        <v>302</v>
      </c>
      <c r="Z793" s="4">
        <v>28400</v>
      </c>
      <c r="AA793" s="4">
        <v>238</v>
      </c>
      <c r="AB793" s="4">
        <v>65</v>
      </c>
      <c r="AC793" s="4">
        <v>2</v>
      </c>
      <c r="AD793" s="4">
        <v>0</v>
      </c>
      <c r="AE793" s="4" t="s">
        <v>135</v>
      </c>
      <c r="AF793" s="4" t="s">
        <v>4</v>
      </c>
      <c r="AG793" s="4"/>
    </row>
    <row r="794" spans="1:33" x14ac:dyDescent="0.25">
      <c r="A794" s="4" t="s">
        <v>1357</v>
      </c>
      <c r="B794" s="4">
        <v>221</v>
      </c>
      <c r="C794" s="4" t="s">
        <v>1357</v>
      </c>
      <c r="D794" s="4">
        <v>0</v>
      </c>
      <c r="E794" s="5">
        <v>1521728669000</v>
      </c>
      <c r="F794" s="5">
        <v>1521728670000</v>
      </c>
      <c r="G794" s="4">
        <v>0</v>
      </c>
      <c r="H794" s="6">
        <v>52343893</v>
      </c>
      <c r="I794" s="6">
        <v>4855722</v>
      </c>
      <c r="J794" s="4" t="s">
        <v>1129</v>
      </c>
      <c r="K794" s="4">
        <v>3</v>
      </c>
      <c r="L794" s="10">
        <v>13</v>
      </c>
      <c r="M794" s="10">
        <v>101</v>
      </c>
      <c r="N794" s="4" t="s">
        <v>3184</v>
      </c>
      <c r="O794" s="4">
        <v>4</v>
      </c>
      <c r="P794" s="4">
        <v>1076</v>
      </c>
      <c r="Q794" s="4" t="s">
        <v>1358</v>
      </c>
      <c r="R794" s="4"/>
      <c r="S794" s="4">
        <v>3</v>
      </c>
      <c r="T794" s="4">
        <v>0</v>
      </c>
      <c r="U794" s="4">
        <v>5</v>
      </c>
      <c r="V794" s="5">
        <v>1521728668000</v>
      </c>
      <c r="W794" s="5">
        <v>1521732268000</v>
      </c>
      <c r="X794" s="5">
        <v>1521734968000</v>
      </c>
      <c r="Y794" s="4">
        <v>249</v>
      </c>
      <c r="Z794" s="4">
        <v>28400</v>
      </c>
      <c r="AA794" s="4">
        <v>253</v>
      </c>
      <c r="AB794" s="4">
        <v>107</v>
      </c>
      <c r="AC794" s="4">
        <v>3</v>
      </c>
      <c r="AD794" s="4">
        <v>0</v>
      </c>
      <c r="AE794" s="4" t="s">
        <v>3</v>
      </c>
      <c r="AF794" s="4" t="s">
        <v>4</v>
      </c>
      <c r="AG794" s="4"/>
    </row>
    <row r="795" spans="1:33" x14ac:dyDescent="0.25">
      <c r="A795" s="4" t="s">
        <v>1619</v>
      </c>
      <c r="B795" s="4">
        <v>143</v>
      </c>
      <c r="C795" s="4" t="s">
        <v>1619</v>
      </c>
      <c r="D795" s="4">
        <v>0</v>
      </c>
      <c r="E795" s="5">
        <v>1521737941000</v>
      </c>
      <c r="F795" s="5">
        <v>1521737952000</v>
      </c>
      <c r="G795" s="4">
        <v>0</v>
      </c>
      <c r="H795" s="6">
        <v>52341359</v>
      </c>
      <c r="I795" s="6">
        <v>4856017</v>
      </c>
      <c r="J795" s="4" t="s">
        <v>1390</v>
      </c>
      <c r="K795" s="4">
        <v>3</v>
      </c>
      <c r="L795" s="10">
        <v>13</v>
      </c>
      <c r="M795" s="10">
        <v>101</v>
      </c>
      <c r="N795" s="4" t="s">
        <v>2709</v>
      </c>
      <c r="O795" s="4">
        <v>4</v>
      </c>
      <c r="P795" s="4" t="s">
        <v>3247</v>
      </c>
      <c r="Q795" s="4" t="s">
        <v>1620</v>
      </c>
      <c r="R795" s="4"/>
      <c r="S795" s="4">
        <v>1</v>
      </c>
      <c r="T795" s="4">
        <v>0</v>
      </c>
      <c r="U795" s="4">
        <v>1</v>
      </c>
      <c r="V795" s="5">
        <v>1521724599000</v>
      </c>
      <c r="W795" s="5">
        <v>1521728199000</v>
      </c>
      <c r="X795" s="5">
        <v>1521730899000</v>
      </c>
      <c r="Y795" s="4">
        <v>320</v>
      </c>
      <c r="Z795" s="4">
        <v>28400</v>
      </c>
      <c r="AA795" s="4">
        <v>231</v>
      </c>
      <c r="AB795" s="4">
        <v>105</v>
      </c>
      <c r="AC795" s="4">
        <v>1</v>
      </c>
      <c r="AD795" s="4">
        <v>0</v>
      </c>
      <c r="AE795" s="4" t="s">
        <v>111</v>
      </c>
      <c r="AF795" s="4" t="s">
        <v>4</v>
      </c>
      <c r="AG795" s="4"/>
    </row>
    <row r="796" spans="1:33" x14ac:dyDescent="0.25">
      <c r="A796" s="4" t="s">
        <v>1666</v>
      </c>
      <c r="B796" s="4">
        <v>59</v>
      </c>
      <c r="C796" s="4" t="s">
        <v>1666</v>
      </c>
      <c r="D796" s="4">
        <v>0</v>
      </c>
      <c r="E796" s="5">
        <v>1521736700000</v>
      </c>
      <c r="F796" s="5">
        <v>1521736707000</v>
      </c>
      <c r="G796" s="4">
        <v>0</v>
      </c>
      <c r="H796" s="6">
        <v>52342055</v>
      </c>
      <c r="I796" s="6">
        <v>4857377</v>
      </c>
      <c r="J796" s="4" t="s">
        <v>888</v>
      </c>
      <c r="K796" s="4">
        <v>3</v>
      </c>
      <c r="L796" s="10">
        <v>13</v>
      </c>
      <c r="M796" s="10">
        <v>101</v>
      </c>
      <c r="N796" s="4" t="s">
        <v>2491</v>
      </c>
      <c r="O796" s="4">
        <v>831</v>
      </c>
      <c r="P796" s="4">
        <v>1076</v>
      </c>
      <c r="Q796" s="4" t="s">
        <v>1668</v>
      </c>
      <c r="R796" s="4"/>
      <c r="S796" s="4">
        <v>1</v>
      </c>
      <c r="T796" s="4">
        <v>0</v>
      </c>
      <c r="U796" s="4">
        <v>4</v>
      </c>
      <c r="V796" s="5">
        <v>1521736696000</v>
      </c>
      <c r="W796" s="5">
        <v>1521740296000</v>
      </c>
      <c r="X796" s="5">
        <v>1521742996000</v>
      </c>
      <c r="Y796" s="4" t="s">
        <v>4</v>
      </c>
      <c r="Z796" s="4">
        <v>28400</v>
      </c>
      <c r="AA796" s="4" t="s">
        <v>4</v>
      </c>
      <c r="AB796" s="4" t="s">
        <v>4</v>
      </c>
      <c r="AC796" s="4">
        <v>1</v>
      </c>
      <c r="AD796" s="4">
        <v>0</v>
      </c>
      <c r="AE796" s="4" t="s">
        <v>4</v>
      </c>
      <c r="AF796" s="4" t="s">
        <v>4</v>
      </c>
      <c r="AG796" s="4"/>
    </row>
    <row r="797" spans="1:33" x14ac:dyDescent="0.25">
      <c r="A797" s="7" t="s">
        <v>2139</v>
      </c>
      <c r="B797" s="4">
        <v>112</v>
      </c>
      <c r="C797" s="7" t="s">
        <v>2139</v>
      </c>
      <c r="D797" s="4">
        <v>1</v>
      </c>
      <c r="E797" s="5">
        <v>1521734543000</v>
      </c>
      <c r="F797" s="5">
        <v>1521734566000</v>
      </c>
      <c r="G797" s="4">
        <v>0</v>
      </c>
      <c r="H797" s="6">
        <v>52345011</v>
      </c>
      <c r="I797" s="6">
        <v>4864791</v>
      </c>
      <c r="J797" s="4" t="s">
        <v>1346</v>
      </c>
      <c r="K797" s="4">
        <v>3</v>
      </c>
      <c r="L797" s="10">
        <v>13</v>
      </c>
      <c r="M797" s="10">
        <v>101</v>
      </c>
      <c r="N797" s="4" t="s">
        <v>3515</v>
      </c>
      <c r="O797" s="4" t="s">
        <v>3516</v>
      </c>
      <c r="P797" s="4" t="s">
        <v>3517</v>
      </c>
      <c r="Q797" s="4" t="s">
        <v>2141</v>
      </c>
      <c r="R797" s="4"/>
      <c r="S797" s="4">
        <v>1</v>
      </c>
      <c r="T797" s="4">
        <v>0</v>
      </c>
      <c r="U797" s="4">
        <v>5</v>
      </c>
      <c r="V797" s="5">
        <v>1521727625000</v>
      </c>
      <c r="W797" s="5">
        <v>1521731225000</v>
      </c>
      <c r="X797" s="5">
        <v>1521733925000</v>
      </c>
      <c r="Y797" s="4">
        <v>249</v>
      </c>
      <c r="Z797" s="4">
        <v>28400</v>
      </c>
      <c r="AA797" s="4">
        <v>274</v>
      </c>
      <c r="AB797" s="4">
        <v>107</v>
      </c>
      <c r="AC797" s="4">
        <v>1</v>
      </c>
      <c r="AD797" s="4">
        <v>1</v>
      </c>
      <c r="AE797" s="4" t="s">
        <v>3</v>
      </c>
      <c r="AF797" s="4" t="s">
        <v>4</v>
      </c>
      <c r="AG797" s="4"/>
    </row>
    <row r="798" spans="1:33" x14ac:dyDescent="0.25">
      <c r="A798" s="4" t="s">
        <v>691</v>
      </c>
      <c r="B798" s="4">
        <v>202</v>
      </c>
      <c r="C798" s="4" t="s">
        <v>691</v>
      </c>
      <c r="D798" s="4">
        <v>4</v>
      </c>
      <c r="E798" s="5">
        <v>1521737547000</v>
      </c>
      <c r="F798" s="5">
        <v>1521737566000</v>
      </c>
      <c r="G798" s="4">
        <v>0</v>
      </c>
      <c r="H798" s="6">
        <v>52349142</v>
      </c>
      <c r="I798" s="6">
        <v>4858951</v>
      </c>
      <c r="J798" s="4" t="s">
        <v>2081</v>
      </c>
      <c r="K798" s="4">
        <v>3</v>
      </c>
      <c r="L798" s="10">
        <v>13</v>
      </c>
      <c r="M798" s="10">
        <v>101</v>
      </c>
      <c r="N798" s="4" t="s">
        <v>3547</v>
      </c>
      <c r="O798" s="4">
        <v>13</v>
      </c>
      <c r="P798" s="4">
        <v>1075</v>
      </c>
      <c r="Q798" s="4" t="s">
        <v>692</v>
      </c>
      <c r="R798" s="4"/>
      <c r="S798" s="4">
        <v>2</v>
      </c>
      <c r="T798" s="4">
        <v>0</v>
      </c>
      <c r="U798" s="4">
        <v>3</v>
      </c>
      <c r="V798" s="5">
        <v>1521721112000</v>
      </c>
      <c r="W798" s="5">
        <v>1521724712000</v>
      </c>
      <c r="X798" s="5">
        <v>1521727412000</v>
      </c>
      <c r="Y798" s="4">
        <v>68</v>
      </c>
      <c r="Z798" s="4">
        <v>28400</v>
      </c>
      <c r="AA798" s="4">
        <v>243</v>
      </c>
      <c r="AB798" s="4">
        <v>268</v>
      </c>
      <c r="AC798" s="4">
        <v>2</v>
      </c>
      <c r="AD798" s="4">
        <v>4</v>
      </c>
      <c r="AE798" s="4" t="s">
        <v>68</v>
      </c>
      <c r="AF798" s="4" t="s">
        <v>4</v>
      </c>
      <c r="AG798" s="4"/>
    </row>
    <row r="799" spans="1:33" x14ac:dyDescent="0.25">
      <c r="A799" s="4" t="s">
        <v>2136</v>
      </c>
      <c r="B799" s="4">
        <v>326</v>
      </c>
      <c r="C799" s="4" t="s">
        <v>2136</v>
      </c>
      <c r="D799" s="4">
        <v>2</v>
      </c>
      <c r="E799" s="5">
        <v>1521727565000</v>
      </c>
      <c r="F799" s="5">
        <v>1521727567000</v>
      </c>
      <c r="G799" s="4">
        <v>0</v>
      </c>
      <c r="H799" s="6">
        <v>52349056</v>
      </c>
      <c r="I799" s="6">
        <v>4861147</v>
      </c>
      <c r="J799" s="4" t="s">
        <v>834</v>
      </c>
      <c r="K799" s="4">
        <v>3</v>
      </c>
      <c r="L799" s="10">
        <v>13</v>
      </c>
      <c r="M799" s="10">
        <v>101</v>
      </c>
      <c r="N799" s="4" t="s">
        <v>2875</v>
      </c>
      <c r="O799" s="4">
        <v>2</v>
      </c>
      <c r="P799" s="4" t="s">
        <v>2876</v>
      </c>
      <c r="Q799" s="4" t="s">
        <v>2138</v>
      </c>
      <c r="R799" s="4"/>
      <c r="S799" s="4">
        <v>3</v>
      </c>
      <c r="T799" s="4">
        <v>0</v>
      </c>
      <c r="U799" s="4">
        <v>5</v>
      </c>
      <c r="V799" s="5">
        <v>1521727559000</v>
      </c>
      <c r="W799" s="5">
        <v>1521731159000</v>
      </c>
      <c r="X799" s="5">
        <v>1521733859000</v>
      </c>
      <c r="Y799" s="4">
        <v>249</v>
      </c>
      <c r="Z799" s="4">
        <v>28400</v>
      </c>
      <c r="AA799" s="4">
        <v>274</v>
      </c>
      <c r="AB799" s="4">
        <v>107</v>
      </c>
      <c r="AC799" s="4">
        <v>3</v>
      </c>
      <c r="AD799" s="4">
        <v>2</v>
      </c>
      <c r="AE799" s="4" t="s">
        <v>3</v>
      </c>
      <c r="AF799" s="4" t="s">
        <v>4</v>
      </c>
      <c r="AG799" s="4"/>
    </row>
    <row r="800" spans="1:33" x14ac:dyDescent="0.25">
      <c r="A800" s="7" t="s">
        <v>391</v>
      </c>
      <c r="B800" s="4">
        <v>242</v>
      </c>
      <c r="C800" s="7" t="s">
        <v>391</v>
      </c>
      <c r="D800" s="4">
        <v>0</v>
      </c>
      <c r="E800" s="5">
        <v>1521735555000</v>
      </c>
      <c r="F800" s="5">
        <v>1521735557000</v>
      </c>
      <c r="G800" s="4">
        <v>0</v>
      </c>
      <c r="H800" s="6">
        <v>52358155</v>
      </c>
      <c r="I800" s="6">
        <v>4866326</v>
      </c>
      <c r="J800" s="4" t="s">
        <v>2232</v>
      </c>
      <c r="K800" s="4">
        <v>3</v>
      </c>
      <c r="L800" s="10">
        <v>13</v>
      </c>
      <c r="M800" s="10">
        <v>102</v>
      </c>
      <c r="N800" s="4" t="s">
        <v>2999</v>
      </c>
      <c r="O800" s="4">
        <v>12</v>
      </c>
      <c r="P800" s="4" t="s">
        <v>3000</v>
      </c>
      <c r="Q800" s="4" t="s">
        <v>393</v>
      </c>
      <c r="R800" s="4"/>
      <c r="S800" s="4">
        <v>2</v>
      </c>
      <c r="T800" s="4">
        <v>0</v>
      </c>
      <c r="U800" s="4">
        <v>2</v>
      </c>
      <c r="V800" s="5">
        <v>1521735554000</v>
      </c>
      <c r="W800" s="5">
        <v>1521739154000</v>
      </c>
      <c r="X800" s="5">
        <v>1521741854000</v>
      </c>
      <c r="Y800" s="4">
        <v>303</v>
      </c>
      <c r="Z800" s="4">
        <v>28400</v>
      </c>
      <c r="AA800" s="4">
        <v>202</v>
      </c>
      <c r="AB800" s="4">
        <v>74</v>
      </c>
      <c r="AC800" s="4">
        <v>2</v>
      </c>
      <c r="AD800" s="4">
        <v>0</v>
      </c>
      <c r="AE800" s="4" t="s">
        <v>11</v>
      </c>
      <c r="AF800" s="4" t="s">
        <v>4</v>
      </c>
      <c r="AG800" s="4"/>
    </row>
    <row r="801" spans="1:33" x14ac:dyDescent="0.25">
      <c r="A801" s="7" t="s">
        <v>2186</v>
      </c>
      <c r="B801" s="4">
        <v>303</v>
      </c>
      <c r="C801" s="7" t="s">
        <v>2186</v>
      </c>
      <c r="D801" s="4">
        <v>3</v>
      </c>
      <c r="E801" s="5">
        <v>1521737701000</v>
      </c>
      <c r="F801" s="5">
        <v>1521737705000</v>
      </c>
      <c r="G801" s="4">
        <v>0</v>
      </c>
      <c r="H801" s="6">
        <v>5235106</v>
      </c>
      <c r="I801" s="6">
        <v>4865194</v>
      </c>
      <c r="J801" s="4" t="s">
        <v>1218</v>
      </c>
      <c r="K801" s="4">
        <v>3</v>
      </c>
      <c r="L801" s="10">
        <v>13</v>
      </c>
      <c r="M801" s="10">
        <v>102</v>
      </c>
      <c r="N801" s="4" t="s">
        <v>2766</v>
      </c>
      <c r="O801" s="4">
        <v>15</v>
      </c>
      <c r="P801" s="4" t="s">
        <v>2767</v>
      </c>
      <c r="Q801" s="4" t="s">
        <v>2188</v>
      </c>
      <c r="R801" s="4"/>
      <c r="S801" s="4">
        <v>3</v>
      </c>
      <c r="T801" s="4">
        <v>0</v>
      </c>
      <c r="U801" s="4">
        <v>1</v>
      </c>
      <c r="V801" s="5">
        <v>1521730815000</v>
      </c>
      <c r="W801" s="5">
        <v>1521734415000</v>
      </c>
      <c r="X801" s="5">
        <v>1521737115000</v>
      </c>
      <c r="Y801" s="4">
        <v>320</v>
      </c>
      <c r="Z801" s="4">
        <v>28400</v>
      </c>
      <c r="AA801" s="4">
        <v>231</v>
      </c>
      <c r="AB801" s="4">
        <v>131</v>
      </c>
      <c r="AC801" s="4">
        <v>3</v>
      </c>
      <c r="AD801" s="4">
        <v>3</v>
      </c>
      <c r="AE801" s="4" t="s">
        <v>111</v>
      </c>
      <c r="AF801" s="4" t="s">
        <v>4</v>
      </c>
      <c r="AG801" s="4"/>
    </row>
    <row r="802" spans="1:33" x14ac:dyDescent="0.25">
      <c r="A802" s="4" t="s">
        <v>1181</v>
      </c>
      <c r="B802" s="4">
        <v>143</v>
      </c>
      <c r="C802" s="4" t="s">
        <v>1181</v>
      </c>
      <c r="D802" s="4">
        <v>0</v>
      </c>
      <c r="E802" s="5">
        <v>1521739109000</v>
      </c>
      <c r="F802" s="5">
        <v>1521739136000</v>
      </c>
      <c r="G802" s="4">
        <v>0</v>
      </c>
      <c r="H802" s="6">
        <v>52354079</v>
      </c>
      <c r="I802" s="6">
        <v>4862866</v>
      </c>
      <c r="J802" s="4" t="s">
        <v>1716</v>
      </c>
      <c r="K802" s="4">
        <v>3</v>
      </c>
      <c r="L802" s="10">
        <v>13</v>
      </c>
      <c r="M802" s="10">
        <v>102</v>
      </c>
      <c r="N802" s="4" t="s">
        <v>3535</v>
      </c>
      <c r="O802" s="4">
        <v>12</v>
      </c>
      <c r="P802" s="4">
        <v>1075</v>
      </c>
      <c r="Q802" s="4" t="s">
        <v>1183</v>
      </c>
      <c r="R802" s="4"/>
      <c r="S802" s="4">
        <v>2</v>
      </c>
      <c r="T802" s="4">
        <v>0</v>
      </c>
      <c r="U802" s="4">
        <v>5</v>
      </c>
      <c r="V802" s="5">
        <v>1521728077000</v>
      </c>
      <c r="W802" s="5">
        <v>1521731677000</v>
      </c>
      <c r="X802" s="5">
        <v>1521734377000</v>
      </c>
      <c r="Y802" s="4">
        <v>249</v>
      </c>
      <c r="Z802" s="4">
        <v>28400</v>
      </c>
      <c r="AA802" s="4">
        <v>274</v>
      </c>
      <c r="AB802" s="4">
        <v>257</v>
      </c>
      <c r="AC802" s="4">
        <v>2</v>
      </c>
      <c r="AD802" s="4">
        <v>0</v>
      </c>
      <c r="AE802" s="4" t="s">
        <v>3</v>
      </c>
      <c r="AF802" s="4" t="s">
        <v>4</v>
      </c>
      <c r="AG802" s="4"/>
    </row>
    <row r="803" spans="1:33" x14ac:dyDescent="0.25">
      <c r="A803" s="4" t="s">
        <v>1675</v>
      </c>
      <c r="B803" s="4">
        <v>242</v>
      </c>
      <c r="C803" s="4" t="s">
        <v>1675</v>
      </c>
      <c r="D803" s="4">
        <v>5</v>
      </c>
      <c r="E803" s="5">
        <v>1521735007000</v>
      </c>
      <c r="F803" s="5">
        <v>1521735013000</v>
      </c>
      <c r="G803" s="4">
        <v>0</v>
      </c>
      <c r="H803" s="6">
        <v>5235009</v>
      </c>
      <c r="I803" s="6">
        <v>4857675</v>
      </c>
      <c r="J803" s="4" t="s">
        <v>1699</v>
      </c>
      <c r="K803" s="4">
        <v>3</v>
      </c>
      <c r="L803" s="10">
        <v>13</v>
      </c>
      <c r="M803" s="10">
        <v>102</v>
      </c>
      <c r="N803" s="4" t="s">
        <v>2491</v>
      </c>
      <c r="O803" s="4">
        <v>163</v>
      </c>
      <c r="P803" s="4" t="s">
        <v>3583</v>
      </c>
      <c r="Q803" s="4" t="s">
        <v>1676</v>
      </c>
      <c r="R803" s="4"/>
      <c r="S803" s="4">
        <v>2</v>
      </c>
      <c r="T803" s="4">
        <v>0</v>
      </c>
      <c r="U803" s="4">
        <v>3</v>
      </c>
      <c r="V803" s="5">
        <v>1521732744000</v>
      </c>
      <c r="W803" s="5">
        <v>1521736344000</v>
      </c>
      <c r="X803" s="5">
        <v>1521739044000</v>
      </c>
      <c r="Y803" s="4">
        <v>94</v>
      </c>
      <c r="Z803" s="4">
        <v>28400</v>
      </c>
      <c r="AA803" s="4">
        <v>203</v>
      </c>
      <c r="AB803" s="4">
        <v>247</v>
      </c>
      <c r="AC803" s="4">
        <v>2</v>
      </c>
      <c r="AD803" s="4">
        <v>5</v>
      </c>
      <c r="AE803" s="4" t="s">
        <v>108</v>
      </c>
      <c r="AF803" s="4" t="s">
        <v>4</v>
      </c>
      <c r="AG803" s="4"/>
    </row>
    <row r="804" spans="1:33" x14ac:dyDescent="0.25">
      <c r="A804" s="4" t="s">
        <v>487</v>
      </c>
      <c r="B804" s="4">
        <v>306</v>
      </c>
      <c r="C804" s="4" t="s">
        <v>487</v>
      </c>
      <c r="D804" s="4">
        <v>0</v>
      </c>
      <c r="E804" s="5">
        <v>1521718155000</v>
      </c>
      <c r="F804" s="5">
        <v>1521722620000</v>
      </c>
      <c r="G804" s="4">
        <v>0</v>
      </c>
      <c r="H804" s="6">
        <v>52356007</v>
      </c>
      <c r="I804" s="6">
        <v>4865424</v>
      </c>
      <c r="J804" s="4" t="s">
        <v>2270</v>
      </c>
      <c r="K804" s="4">
        <v>3</v>
      </c>
      <c r="L804" s="10">
        <v>13</v>
      </c>
      <c r="M804" s="10">
        <v>102</v>
      </c>
      <c r="N804" s="4" t="s">
        <v>3649</v>
      </c>
      <c r="O804" s="4" t="s">
        <v>3650</v>
      </c>
      <c r="P804" s="4" t="s">
        <v>3651</v>
      </c>
      <c r="Q804" s="4" t="s">
        <v>489</v>
      </c>
      <c r="R804" s="4"/>
      <c r="S804" s="4">
        <v>2</v>
      </c>
      <c r="T804" s="4">
        <v>0</v>
      </c>
      <c r="U804" s="4">
        <v>2</v>
      </c>
      <c r="V804" s="5">
        <v>1521718016000</v>
      </c>
      <c r="W804" s="5">
        <v>1521721616000</v>
      </c>
      <c r="X804" s="5">
        <v>1521724316000</v>
      </c>
      <c r="Y804" s="4">
        <v>103</v>
      </c>
      <c r="Z804" s="4">
        <v>13839</v>
      </c>
      <c r="AA804" s="4">
        <v>271</v>
      </c>
      <c r="AB804" s="4">
        <v>59</v>
      </c>
      <c r="AC804" s="4">
        <v>2</v>
      </c>
      <c r="AD804" s="4">
        <v>0</v>
      </c>
      <c r="AE804" s="4" t="s">
        <v>54</v>
      </c>
      <c r="AF804" s="4" t="s">
        <v>4</v>
      </c>
      <c r="AG804" s="4"/>
    </row>
    <row r="805" spans="1:33" x14ac:dyDescent="0.25">
      <c r="A805" s="4" t="s">
        <v>8</v>
      </c>
      <c r="B805" s="4">
        <v>197</v>
      </c>
      <c r="C805" s="4" t="s">
        <v>8</v>
      </c>
      <c r="D805" s="4">
        <v>0</v>
      </c>
      <c r="E805" s="5">
        <v>1521735542000</v>
      </c>
      <c r="F805" s="5">
        <v>1521735543000</v>
      </c>
      <c r="G805" s="4">
        <v>0</v>
      </c>
      <c r="H805" s="6">
        <v>52355419</v>
      </c>
      <c r="I805" s="6">
        <v>4855445</v>
      </c>
      <c r="J805" s="4" t="s">
        <v>1325</v>
      </c>
      <c r="K805" s="4">
        <v>3</v>
      </c>
      <c r="L805" s="10">
        <v>13</v>
      </c>
      <c r="M805" s="10">
        <v>102</v>
      </c>
      <c r="N805" s="4" t="s">
        <v>2491</v>
      </c>
      <c r="O805" s="4" t="s">
        <v>3762</v>
      </c>
      <c r="P805" s="4" t="s">
        <v>3763</v>
      </c>
      <c r="Q805" s="4" t="s">
        <v>10</v>
      </c>
      <c r="R805" s="4"/>
      <c r="S805" s="4">
        <v>2</v>
      </c>
      <c r="T805" s="4">
        <v>0</v>
      </c>
      <c r="U805" s="4">
        <v>2</v>
      </c>
      <c r="V805" s="5">
        <v>1521735540000</v>
      </c>
      <c r="W805" s="5">
        <v>1521739140000</v>
      </c>
      <c r="X805" s="5">
        <v>1521741840000</v>
      </c>
      <c r="Y805" s="4">
        <v>303</v>
      </c>
      <c r="Z805" s="4">
        <v>28400</v>
      </c>
      <c r="AA805" s="4">
        <v>202</v>
      </c>
      <c r="AB805" s="4">
        <v>74</v>
      </c>
      <c r="AC805" s="4">
        <v>2</v>
      </c>
      <c r="AD805" s="4">
        <v>0</v>
      </c>
      <c r="AE805" s="4" t="s">
        <v>11</v>
      </c>
      <c r="AF805" s="4" t="s">
        <v>4</v>
      </c>
      <c r="AG805" s="4"/>
    </row>
    <row r="806" spans="1:33" x14ac:dyDescent="0.25">
      <c r="A806" s="4" t="s">
        <v>604</v>
      </c>
      <c r="B806" s="4">
        <v>248</v>
      </c>
      <c r="C806" s="4" t="s">
        <v>604</v>
      </c>
      <c r="D806" s="4">
        <v>0</v>
      </c>
      <c r="E806" s="5">
        <v>1521738569000</v>
      </c>
      <c r="F806" s="5">
        <v>1521738574000</v>
      </c>
      <c r="G806" s="4">
        <v>0</v>
      </c>
      <c r="H806" s="6">
        <v>5239463</v>
      </c>
      <c r="I806" s="6">
        <v>4852818</v>
      </c>
      <c r="J806" s="4" t="s">
        <v>1070</v>
      </c>
      <c r="K806" s="4">
        <v>3</v>
      </c>
      <c r="L806" s="10">
        <v>14</v>
      </c>
      <c r="M806" s="10">
        <v>103</v>
      </c>
      <c r="N806" s="4" t="s">
        <v>2506</v>
      </c>
      <c r="O806" s="4" t="s">
        <v>2507</v>
      </c>
      <c r="P806" s="4">
        <v>1014</v>
      </c>
      <c r="Q806" s="4" t="s">
        <v>606</v>
      </c>
      <c r="R806" s="4"/>
      <c r="S806" s="4">
        <v>2</v>
      </c>
      <c r="T806" s="4">
        <v>0</v>
      </c>
      <c r="U806" s="4">
        <v>5</v>
      </c>
      <c r="V806" s="5">
        <v>1521738567000</v>
      </c>
      <c r="W806" s="5">
        <v>1521742167000</v>
      </c>
      <c r="X806" s="5">
        <v>1521744867000</v>
      </c>
      <c r="Y806" s="4" t="s">
        <v>4</v>
      </c>
      <c r="Z806" s="4">
        <v>28400</v>
      </c>
      <c r="AA806" s="4" t="s">
        <v>4</v>
      </c>
      <c r="AB806" s="4" t="s">
        <v>4</v>
      </c>
      <c r="AC806" s="4">
        <v>2</v>
      </c>
      <c r="AD806" s="4">
        <v>0</v>
      </c>
      <c r="AE806" s="4" t="s">
        <v>4</v>
      </c>
      <c r="AF806" s="4" t="s">
        <v>4</v>
      </c>
      <c r="AG806" s="4"/>
    </row>
    <row r="807" spans="1:33" x14ac:dyDescent="0.25">
      <c r="A807" s="4" t="s">
        <v>1490</v>
      </c>
      <c r="B807" s="4">
        <v>122</v>
      </c>
      <c r="C807" s="4" t="s">
        <v>1490</v>
      </c>
      <c r="D807" s="4">
        <v>0</v>
      </c>
      <c r="E807" s="5">
        <v>1521733380000</v>
      </c>
      <c r="F807" s="5">
        <v>1521733388000</v>
      </c>
      <c r="G807" s="4">
        <v>0</v>
      </c>
      <c r="H807" s="6">
        <v>52390962</v>
      </c>
      <c r="I807" s="6">
        <v>4837171</v>
      </c>
      <c r="J807" s="4" t="s">
        <v>965</v>
      </c>
      <c r="K807" s="4">
        <v>3</v>
      </c>
      <c r="L807" s="10">
        <v>14</v>
      </c>
      <c r="M807" s="10">
        <v>103</v>
      </c>
      <c r="N807" s="4" t="s">
        <v>3050</v>
      </c>
      <c r="O807" s="4">
        <v>10</v>
      </c>
      <c r="P807" s="4" t="s">
        <v>3051</v>
      </c>
      <c r="Q807" s="4" t="s">
        <v>1492</v>
      </c>
      <c r="R807" s="4"/>
      <c r="S807" s="4">
        <v>3</v>
      </c>
      <c r="T807" s="4">
        <v>0</v>
      </c>
      <c r="U807" s="4">
        <v>1</v>
      </c>
      <c r="V807" s="5">
        <v>1521722403000</v>
      </c>
      <c r="W807" s="5">
        <v>1521726003000</v>
      </c>
      <c r="X807" s="5">
        <v>1521728703000</v>
      </c>
      <c r="Y807" s="4">
        <v>320</v>
      </c>
      <c r="Z807" s="4">
        <v>28400</v>
      </c>
      <c r="AA807" s="4">
        <v>231</v>
      </c>
      <c r="AB807" s="4">
        <v>268</v>
      </c>
      <c r="AC807" s="4">
        <v>3</v>
      </c>
      <c r="AD807" s="4">
        <v>0</v>
      </c>
      <c r="AE807" s="4" t="s">
        <v>111</v>
      </c>
      <c r="AF807" s="4" t="s">
        <v>4</v>
      </c>
      <c r="AG807" s="4"/>
    </row>
    <row r="808" spans="1:33" x14ac:dyDescent="0.25">
      <c r="A808" s="4" t="s">
        <v>806</v>
      </c>
      <c r="B808" s="4">
        <v>143</v>
      </c>
      <c r="C808" s="4" t="s">
        <v>806</v>
      </c>
      <c r="D808" s="4">
        <v>0</v>
      </c>
      <c r="E808" s="5">
        <v>1521738740000</v>
      </c>
      <c r="F808" s="5">
        <v>1521738744000</v>
      </c>
      <c r="G808" s="4">
        <v>0</v>
      </c>
      <c r="H808" s="6">
        <v>52385788</v>
      </c>
      <c r="I808" s="6">
        <v>4837404</v>
      </c>
      <c r="J808" s="4" t="s">
        <v>1924</v>
      </c>
      <c r="K808" s="4">
        <v>3</v>
      </c>
      <c r="L808" s="10">
        <v>14</v>
      </c>
      <c r="M808" s="10">
        <v>103</v>
      </c>
      <c r="N808" s="4" t="s">
        <v>3197</v>
      </c>
      <c r="O808" s="4">
        <v>88</v>
      </c>
      <c r="P808" s="4">
        <v>1043</v>
      </c>
      <c r="Q808" s="4" t="s">
        <v>808</v>
      </c>
      <c r="R808" s="4"/>
      <c r="S808" s="4">
        <v>2</v>
      </c>
      <c r="T808" s="4">
        <v>0</v>
      </c>
      <c r="U808" s="4">
        <v>4</v>
      </c>
      <c r="V808" s="5">
        <v>1521718977000</v>
      </c>
      <c r="W808" s="5">
        <v>1521722577000</v>
      </c>
      <c r="X808" s="5">
        <v>1521725277000</v>
      </c>
      <c r="Y808" s="4">
        <v>248</v>
      </c>
      <c r="Z808" s="4">
        <v>34707</v>
      </c>
      <c r="AA808" s="4">
        <v>202</v>
      </c>
      <c r="AB808" s="4">
        <v>32</v>
      </c>
      <c r="AC808" s="4">
        <v>2</v>
      </c>
      <c r="AD808" s="4">
        <v>0</v>
      </c>
      <c r="AE808" s="4" t="s">
        <v>214</v>
      </c>
      <c r="AF808" s="4" t="s">
        <v>4</v>
      </c>
      <c r="AG808" s="4"/>
    </row>
    <row r="809" spans="1:33" x14ac:dyDescent="0.25">
      <c r="A809" s="4" t="s">
        <v>2009</v>
      </c>
      <c r="B809" s="4">
        <v>73</v>
      </c>
      <c r="C809" s="4" t="s">
        <v>2009</v>
      </c>
      <c r="D809" s="4">
        <v>0</v>
      </c>
      <c r="E809" s="5">
        <v>1521735250000</v>
      </c>
      <c r="F809" s="5">
        <v>1521735264000</v>
      </c>
      <c r="G809" s="4">
        <v>0</v>
      </c>
      <c r="H809" s="6">
        <v>52386173</v>
      </c>
      <c r="I809" s="6">
        <v>4843224</v>
      </c>
      <c r="J809" s="4" t="s">
        <v>1301</v>
      </c>
      <c r="K809" s="4">
        <v>3</v>
      </c>
      <c r="L809" s="10">
        <v>14</v>
      </c>
      <c r="M809" s="10">
        <v>103</v>
      </c>
      <c r="N809" s="4" t="s">
        <v>3195</v>
      </c>
      <c r="O809" s="4">
        <v>43</v>
      </c>
      <c r="P809" s="4" t="s">
        <v>3196</v>
      </c>
      <c r="Q809" s="4" t="s">
        <v>2010</v>
      </c>
      <c r="R809" s="4"/>
      <c r="S809" s="4">
        <v>1</v>
      </c>
      <c r="T809" s="4">
        <v>0</v>
      </c>
      <c r="U809" s="4">
        <v>2</v>
      </c>
      <c r="V809" s="5">
        <v>1521722378000</v>
      </c>
      <c r="W809" s="5">
        <v>1521725978000</v>
      </c>
      <c r="X809" s="5">
        <v>1521728678000</v>
      </c>
      <c r="Y809" s="4">
        <v>310</v>
      </c>
      <c r="Z809" s="4">
        <v>28400</v>
      </c>
      <c r="AA809" s="4">
        <v>249</v>
      </c>
      <c r="AB809" s="4">
        <v>102</v>
      </c>
      <c r="AC809" s="4">
        <v>1</v>
      </c>
      <c r="AD809" s="4">
        <v>0</v>
      </c>
      <c r="AE809" s="4" t="s">
        <v>38</v>
      </c>
      <c r="AF809" s="4" t="s">
        <v>4</v>
      </c>
      <c r="AG809" s="4"/>
    </row>
    <row r="810" spans="1:33" x14ac:dyDescent="0.25">
      <c r="A810" s="4" t="s">
        <v>908</v>
      </c>
      <c r="B810" s="4">
        <v>297</v>
      </c>
      <c r="C810" s="4" t="s">
        <v>908</v>
      </c>
      <c r="D810" s="4">
        <v>4</v>
      </c>
      <c r="E810" s="5">
        <v>1521738934000</v>
      </c>
      <c r="F810" s="5">
        <v>1521738943000</v>
      </c>
      <c r="G810" s="4">
        <v>0</v>
      </c>
      <c r="H810" s="6">
        <v>52391612</v>
      </c>
      <c r="I810" s="6">
        <v>4855937</v>
      </c>
      <c r="J810" s="4" t="s">
        <v>1515</v>
      </c>
      <c r="K810" s="4">
        <v>3</v>
      </c>
      <c r="L810" s="10">
        <v>14</v>
      </c>
      <c r="M810" s="10">
        <v>103</v>
      </c>
      <c r="N810" s="4" t="s">
        <v>3278</v>
      </c>
      <c r="O810" s="4">
        <v>36</v>
      </c>
      <c r="P810" s="4" t="s">
        <v>3279</v>
      </c>
      <c r="Q810" s="4" t="s">
        <v>910</v>
      </c>
      <c r="R810" s="4"/>
      <c r="S810" s="4">
        <v>2</v>
      </c>
      <c r="T810" s="4">
        <v>0</v>
      </c>
      <c r="U810" s="4">
        <v>2</v>
      </c>
      <c r="V810" s="5">
        <v>1521725347000</v>
      </c>
      <c r="W810" s="5">
        <v>1521728947000</v>
      </c>
      <c r="X810" s="5">
        <v>1521731647000</v>
      </c>
      <c r="Y810" s="4">
        <v>303</v>
      </c>
      <c r="Z810" s="4">
        <v>28400</v>
      </c>
      <c r="AA810" s="4">
        <v>263</v>
      </c>
      <c r="AB810" s="4">
        <v>88</v>
      </c>
      <c r="AC810" s="4">
        <v>2</v>
      </c>
      <c r="AD810" s="4">
        <v>4</v>
      </c>
      <c r="AE810" s="4" t="s">
        <v>11</v>
      </c>
      <c r="AF810" s="4" t="s">
        <v>4</v>
      </c>
      <c r="AG810" s="4"/>
    </row>
    <row r="811" spans="1:33" x14ac:dyDescent="0.25">
      <c r="A811" s="4" t="s">
        <v>1143</v>
      </c>
      <c r="B811" s="4">
        <v>306</v>
      </c>
      <c r="C811" s="4" t="s">
        <v>1143</v>
      </c>
      <c r="D811" s="4">
        <v>0</v>
      </c>
      <c r="E811" s="5">
        <v>1521739211000</v>
      </c>
      <c r="F811" s="5">
        <v>1521739218000</v>
      </c>
      <c r="G811" s="4">
        <v>0</v>
      </c>
      <c r="H811" s="6">
        <v>52391105</v>
      </c>
      <c r="I811" s="6">
        <v>4840615</v>
      </c>
      <c r="J811" s="4" t="s">
        <v>1678</v>
      </c>
      <c r="K811" s="4">
        <v>3</v>
      </c>
      <c r="L811" s="10">
        <v>14</v>
      </c>
      <c r="M811" s="10">
        <v>103</v>
      </c>
      <c r="N811" s="4" t="s">
        <v>3663</v>
      </c>
      <c r="O811" s="4" t="s">
        <v>3664</v>
      </c>
      <c r="P811" s="4">
        <v>1043</v>
      </c>
      <c r="Q811" s="4" t="s">
        <v>1145</v>
      </c>
      <c r="R811" s="4"/>
      <c r="S811" s="4">
        <v>1</v>
      </c>
      <c r="T811" s="4">
        <v>0</v>
      </c>
      <c r="U811" s="4">
        <v>2</v>
      </c>
      <c r="V811" s="5">
        <v>1521739211000</v>
      </c>
      <c r="W811" s="5">
        <v>1521742811000</v>
      </c>
      <c r="X811" s="5">
        <v>1521745511000</v>
      </c>
      <c r="Y811" s="4" t="s">
        <v>4</v>
      </c>
      <c r="Z811" s="4">
        <v>28400</v>
      </c>
      <c r="AA811" s="4" t="s">
        <v>4</v>
      </c>
      <c r="AB811" s="4" t="s">
        <v>4</v>
      </c>
      <c r="AC811" s="4">
        <v>1</v>
      </c>
      <c r="AD811" s="4">
        <v>0</v>
      </c>
      <c r="AE811" s="4" t="s">
        <v>4</v>
      </c>
      <c r="AF811" s="4" t="s">
        <v>4</v>
      </c>
      <c r="AG811" s="4"/>
    </row>
    <row r="812" spans="1:33" x14ac:dyDescent="0.25">
      <c r="A812" s="4" t="s">
        <v>2148</v>
      </c>
      <c r="B812" s="4">
        <v>59</v>
      </c>
      <c r="C812" s="4" t="s">
        <v>2148</v>
      </c>
      <c r="D812" s="4">
        <v>0</v>
      </c>
      <c r="E812" s="5">
        <v>1521728759000</v>
      </c>
      <c r="F812" s="5">
        <v>1521728761000</v>
      </c>
      <c r="G812" s="4">
        <v>0</v>
      </c>
      <c r="H812" s="6">
        <v>52386192</v>
      </c>
      <c r="I812" s="6">
        <v>4834118</v>
      </c>
      <c r="J812" s="4" t="s">
        <v>822</v>
      </c>
      <c r="K812" s="4">
        <v>3</v>
      </c>
      <c r="L812" s="10">
        <v>14</v>
      </c>
      <c r="M812" s="10">
        <v>103</v>
      </c>
      <c r="N812" s="4" t="s">
        <v>3726</v>
      </c>
      <c r="O812" s="4">
        <v>70</v>
      </c>
      <c r="P812" s="4" t="s">
        <v>3727</v>
      </c>
      <c r="Q812" s="4" t="s">
        <v>2150</v>
      </c>
      <c r="R812" s="4"/>
      <c r="S812" s="4">
        <v>1</v>
      </c>
      <c r="T812" s="4">
        <v>0</v>
      </c>
      <c r="U812" s="4">
        <v>1</v>
      </c>
      <c r="V812" s="5">
        <v>1521728740000</v>
      </c>
      <c r="W812" s="5">
        <v>1521732340000</v>
      </c>
      <c r="X812" s="5">
        <v>1521735040000</v>
      </c>
      <c r="Y812" s="4">
        <v>361</v>
      </c>
      <c r="Z812" s="4">
        <v>28400</v>
      </c>
      <c r="AA812" s="4">
        <v>264</v>
      </c>
      <c r="AB812" s="4">
        <v>70</v>
      </c>
      <c r="AC812" s="4">
        <v>1</v>
      </c>
      <c r="AD812" s="4">
        <v>0</v>
      </c>
      <c r="AE812" s="4" t="s">
        <v>21</v>
      </c>
      <c r="AF812" s="4" t="s">
        <v>4</v>
      </c>
      <c r="AG812" s="4"/>
    </row>
    <row r="813" spans="1:33" x14ac:dyDescent="0.25">
      <c r="A813" s="4" t="s">
        <v>490</v>
      </c>
      <c r="B813" s="4">
        <v>112</v>
      </c>
      <c r="C813" s="4" t="s">
        <v>490</v>
      </c>
      <c r="D813" s="4">
        <v>0</v>
      </c>
      <c r="E813" s="5">
        <v>1521729642000</v>
      </c>
      <c r="F813" s="5">
        <v>1521729659000</v>
      </c>
      <c r="G813" s="4">
        <v>0</v>
      </c>
      <c r="H813" s="6">
        <v>523905</v>
      </c>
      <c r="I813" s="6">
        <v>4819376</v>
      </c>
      <c r="J813" s="4" t="s">
        <v>912</v>
      </c>
      <c r="K813" s="4">
        <v>3</v>
      </c>
      <c r="L813" s="10">
        <v>14</v>
      </c>
      <c r="M813" s="10">
        <v>103</v>
      </c>
      <c r="N813" s="4" t="s">
        <v>3738</v>
      </c>
      <c r="O813" s="4">
        <v>56</v>
      </c>
      <c r="P813" s="4">
        <v>1043</v>
      </c>
      <c r="Q813" s="4" t="s">
        <v>4</v>
      </c>
      <c r="R813" s="4"/>
      <c r="S813" s="4">
        <v>1</v>
      </c>
      <c r="T813" s="4">
        <v>0</v>
      </c>
      <c r="U813" s="4">
        <v>4</v>
      </c>
      <c r="V813" s="5">
        <v>1521720056000</v>
      </c>
      <c r="W813" s="5">
        <v>1521723656000</v>
      </c>
      <c r="X813" s="5">
        <v>1521726356000</v>
      </c>
      <c r="Y813" s="4">
        <v>76</v>
      </c>
      <c r="Z813" s="4">
        <v>28400</v>
      </c>
      <c r="AA813" s="4">
        <v>233</v>
      </c>
      <c r="AB813" s="4">
        <v>259</v>
      </c>
      <c r="AC813" s="4">
        <v>1</v>
      </c>
      <c r="AD813" s="4">
        <v>0</v>
      </c>
      <c r="AE813" s="4" t="s">
        <v>18</v>
      </c>
      <c r="AF813" s="4" t="s">
        <v>4</v>
      </c>
      <c r="AG813" s="4"/>
    </row>
    <row r="814" spans="1:33" x14ac:dyDescent="0.25">
      <c r="A814" s="4" t="s">
        <v>467</v>
      </c>
      <c r="B814" s="4">
        <v>335</v>
      </c>
      <c r="C814" s="4" t="s">
        <v>467</v>
      </c>
      <c r="D814" s="4">
        <v>3</v>
      </c>
      <c r="E814" s="5">
        <v>1521737505000</v>
      </c>
      <c r="F814" s="5">
        <v>1521737513000</v>
      </c>
      <c r="G814" s="4">
        <v>0</v>
      </c>
      <c r="H814" s="6">
        <v>52388411</v>
      </c>
      <c r="I814" s="6">
        <v>4841377</v>
      </c>
      <c r="J814" s="4" t="s">
        <v>2355</v>
      </c>
      <c r="K814" s="4">
        <v>3</v>
      </c>
      <c r="L814" s="10">
        <v>14</v>
      </c>
      <c r="M814" s="10">
        <v>103</v>
      </c>
      <c r="N814" s="4" t="s">
        <v>3764</v>
      </c>
      <c r="O814" s="4">
        <v>110</v>
      </c>
      <c r="P814" s="4">
        <v>1043</v>
      </c>
      <c r="Q814" s="4" t="s">
        <v>469</v>
      </c>
      <c r="R814" s="4"/>
      <c r="S814" s="4">
        <v>1</v>
      </c>
      <c r="T814" s="4">
        <v>0</v>
      </c>
      <c r="U814" s="4">
        <v>1</v>
      </c>
      <c r="V814" s="5">
        <v>1521727547000</v>
      </c>
      <c r="W814" s="5">
        <v>1521731147000</v>
      </c>
      <c r="X814" s="5">
        <v>1521733847000</v>
      </c>
      <c r="Y814" s="4">
        <v>361</v>
      </c>
      <c r="Z814" s="4">
        <v>28400</v>
      </c>
      <c r="AA814" s="4">
        <v>244</v>
      </c>
      <c r="AB814" s="4">
        <v>111</v>
      </c>
      <c r="AC814" s="4">
        <v>1</v>
      </c>
      <c r="AD814" s="4">
        <v>3</v>
      </c>
      <c r="AE814" s="4" t="s">
        <v>21</v>
      </c>
      <c r="AF814" s="4" t="s">
        <v>4</v>
      </c>
      <c r="AG814" s="4"/>
    </row>
    <row r="815" spans="1:33" x14ac:dyDescent="0.25">
      <c r="A815" s="4" t="s">
        <v>2331</v>
      </c>
      <c r="B815" s="4">
        <v>129</v>
      </c>
      <c r="C815" s="4" t="s">
        <v>2331</v>
      </c>
      <c r="D815" s="4">
        <v>0</v>
      </c>
      <c r="E815" s="5">
        <v>1521731952000</v>
      </c>
      <c r="F815" s="5">
        <v>1521731958000</v>
      </c>
      <c r="G815" s="4">
        <v>0</v>
      </c>
      <c r="H815" s="6">
        <v>52397037</v>
      </c>
      <c r="I815" s="6">
        <v>4877494</v>
      </c>
      <c r="J815" s="4" t="s">
        <v>954</v>
      </c>
      <c r="K815" s="4">
        <v>3</v>
      </c>
      <c r="L815" s="10">
        <v>14</v>
      </c>
      <c r="M815" s="10">
        <v>104</v>
      </c>
      <c r="N815" s="4" t="s">
        <v>2959</v>
      </c>
      <c r="O815" s="4">
        <v>67</v>
      </c>
      <c r="P815" s="4" t="s">
        <v>2960</v>
      </c>
      <c r="Q815" s="4" t="s">
        <v>2333</v>
      </c>
      <c r="R815" s="4"/>
      <c r="S815" s="4">
        <v>2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2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385</v>
      </c>
      <c r="B816" s="4">
        <v>337</v>
      </c>
      <c r="C816" s="4" t="s">
        <v>385</v>
      </c>
      <c r="D816" s="4">
        <v>0</v>
      </c>
      <c r="E816" s="5">
        <v>1521733759000</v>
      </c>
      <c r="F816" s="5">
        <v>1521733774000</v>
      </c>
      <c r="G816" s="4">
        <v>0</v>
      </c>
      <c r="H816" s="6">
        <v>523389</v>
      </c>
      <c r="I816" s="6">
        <v>4955071</v>
      </c>
      <c r="J816" s="4" t="s">
        <v>577</v>
      </c>
      <c r="K816" s="4">
        <v>4</v>
      </c>
      <c r="L816" s="10">
        <v>15</v>
      </c>
      <c r="M816" s="10">
        <v>105</v>
      </c>
      <c r="N816" s="4" t="s">
        <v>2446</v>
      </c>
      <c r="O816" s="4" t="s">
        <v>2446</v>
      </c>
      <c r="P816" s="4" t="s">
        <v>2446</v>
      </c>
      <c r="Q816" s="4" t="s">
        <v>387</v>
      </c>
      <c r="R816" s="4"/>
      <c r="S816" s="4">
        <v>2</v>
      </c>
      <c r="T816" s="4">
        <v>0</v>
      </c>
      <c r="U816" s="4">
        <v>2</v>
      </c>
      <c r="V816" s="5">
        <v>1521731728000</v>
      </c>
      <c r="W816" s="5">
        <v>1521735328000</v>
      </c>
      <c r="X816" s="5">
        <v>1521738028000</v>
      </c>
      <c r="Y816" s="4">
        <v>303</v>
      </c>
      <c r="Z816" s="4">
        <v>28400</v>
      </c>
      <c r="AA816" s="4">
        <v>263</v>
      </c>
      <c r="AB816" s="4">
        <v>74</v>
      </c>
      <c r="AC816" s="4">
        <v>2</v>
      </c>
      <c r="AD816" s="4">
        <v>0</v>
      </c>
      <c r="AE816" s="4" t="s">
        <v>11</v>
      </c>
      <c r="AF816" s="4" t="s">
        <v>4</v>
      </c>
      <c r="AG816" s="4"/>
    </row>
    <row r="817" spans="1:33" x14ac:dyDescent="0.25">
      <c r="A817" s="4" t="s">
        <v>205</v>
      </c>
      <c r="B817" s="4">
        <v>143</v>
      </c>
      <c r="C817" s="4" t="s">
        <v>205</v>
      </c>
      <c r="D817" s="4">
        <v>0</v>
      </c>
      <c r="E817" s="5">
        <v>1521737832000</v>
      </c>
      <c r="F817" s="5">
        <v>1521737834000</v>
      </c>
      <c r="G817" s="4">
        <v>0</v>
      </c>
      <c r="H817" s="6">
        <v>52332828</v>
      </c>
      <c r="I817" s="6">
        <v>498451</v>
      </c>
      <c r="J817" s="4" t="s">
        <v>430</v>
      </c>
      <c r="K817" s="4">
        <v>4</v>
      </c>
      <c r="L817" s="10">
        <v>15</v>
      </c>
      <c r="M817" s="10">
        <v>105</v>
      </c>
      <c r="N817" s="4" t="s">
        <v>2513</v>
      </c>
      <c r="O817" s="4" t="s">
        <v>2514</v>
      </c>
      <c r="P817" s="4" t="s">
        <v>2515</v>
      </c>
      <c r="Q817" s="4" t="s">
        <v>207</v>
      </c>
      <c r="R817" s="4"/>
      <c r="S817" s="4">
        <v>1</v>
      </c>
      <c r="T817" s="4">
        <v>0</v>
      </c>
      <c r="U817" s="4">
        <v>5</v>
      </c>
      <c r="V817" s="5">
        <v>1521717743000</v>
      </c>
      <c r="W817" s="5">
        <v>1521721343000</v>
      </c>
      <c r="X817" s="5">
        <v>1521724043000</v>
      </c>
      <c r="Y817" s="4">
        <v>249</v>
      </c>
      <c r="Z817" s="4">
        <v>42753</v>
      </c>
      <c r="AA817" s="4">
        <v>274</v>
      </c>
      <c r="AB817" s="4">
        <v>257</v>
      </c>
      <c r="AC817" s="4">
        <v>1</v>
      </c>
      <c r="AD817" s="4">
        <v>0</v>
      </c>
      <c r="AE817" s="4" t="s">
        <v>3</v>
      </c>
      <c r="AF817" s="4" t="s">
        <v>4</v>
      </c>
      <c r="AG817" s="4"/>
    </row>
    <row r="818" spans="1:33" x14ac:dyDescent="0.25">
      <c r="A818" s="7" t="s">
        <v>236</v>
      </c>
      <c r="B818" s="4">
        <v>134</v>
      </c>
      <c r="C818" s="7" t="s">
        <v>236</v>
      </c>
      <c r="D818" s="4">
        <v>0</v>
      </c>
      <c r="E818" s="5">
        <v>1521729744000</v>
      </c>
      <c r="F818" s="5">
        <v>1521729758000</v>
      </c>
      <c r="G818" s="4">
        <v>0</v>
      </c>
      <c r="H818" s="6">
        <v>52324935</v>
      </c>
      <c r="I818" s="6">
        <v>4953473</v>
      </c>
      <c r="J818" s="4" t="s">
        <v>350</v>
      </c>
      <c r="K818" s="4">
        <v>4</v>
      </c>
      <c r="L818" s="10">
        <v>15</v>
      </c>
      <c r="M818" s="10">
        <v>105</v>
      </c>
      <c r="N818" s="4" t="s">
        <v>2446</v>
      </c>
      <c r="O818" s="4" t="s">
        <v>2446</v>
      </c>
      <c r="P818" s="4" t="s">
        <v>2446</v>
      </c>
      <c r="Q818" s="4" t="s">
        <v>237</v>
      </c>
      <c r="R818" s="4"/>
      <c r="S818" s="4">
        <v>3</v>
      </c>
      <c r="T818" s="4">
        <v>0</v>
      </c>
      <c r="U818" s="4">
        <v>1</v>
      </c>
      <c r="V818" s="5">
        <v>1521728850000</v>
      </c>
      <c r="W818" s="5">
        <v>1521732450000</v>
      </c>
      <c r="X818" s="5">
        <v>1521735150000</v>
      </c>
      <c r="Y818" s="4">
        <v>129</v>
      </c>
      <c r="Z818" s="4">
        <v>28400</v>
      </c>
      <c r="AA818" s="4">
        <v>231</v>
      </c>
      <c r="AB818" s="4">
        <v>133</v>
      </c>
      <c r="AC818" s="4">
        <v>3</v>
      </c>
      <c r="AD818" s="4">
        <v>0</v>
      </c>
      <c r="AE818" s="4" t="s">
        <v>27</v>
      </c>
      <c r="AF818" s="4" t="s">
        <v>4</v>
      </c>
      <c r="AG818" s="4"/>
    </row>
    <row r="819" spans="1:33" x14ac:dyDescent="0.25">
      <c r="A819" s="4" t="s">
        <v>1084</v>
      </c>
      <c r="B819" s="4">
        <v>113</v>
      </c>
      <c r="C819" s="4" t="s">
        <v>1084</v>
      </c>
      <c r="D819" s="4">
        <v>5</v>
      </c>
      <c r="E819" s="5">
        <v>1521737051000</v>
      </c>
      <c r="F819" s="5">
        <v>1521737062000</v>
      </c>
      <c r="G819" s="4">
        <v>0</v>
      </c>
      <c r="H819" s="6">
        <v>52341327</v>
      </c>
      <c r="I819" s="6">
        <v>4965185</v>
      </c>
      <c r="J819" s="4" t="s">
        <v>1758</v>
      </c>
      <c r="K819" s="4">
        <v>4</v>
      </c>
      <c r="L819" s="10">
        <v>15</v>
      </c>
      <c r="M819" s="10">
        <v>105</v>
      </c>
      <c r="N819" s="4" t="s">
        <v>3075</v>
      </c>
      <c r="O819" s="4">
        <v>5</v>
      </c>
      <c r="P819" s="4" t="s">
        <v>3076</v>
      </c>
      <c r="Q819" s="4" t="s">
        <v>1086</v>
      </c>
      <c r="R819" s="4"/>
      <c r="S819" s="4">
        <v>1</v>
      </c>
      <c r="T819" s="4">
        <v>0</v>
      </c>
      <c r="U819" s="4">
        <v>3</v>
      </c>
      <c r="V819" s="5">
        <v>1521735515000</v>
      </c>
      <c r="W819" s="5">
        <v>1521739115000</v>
      </c>
      <c r="X819" s="5">
        <v>1521741815000</v>
      </c>
      <c r="Y819" s="4">
        <v>135</v>
      </c>
      <c r="Z819" s="4">
        <v>28400</v>
      </c>
      <c r="AA819" s="4">
        <v>250</v>
      </c>
      <c r="AB819" s="4">
        <v>35</v>
      </c>
      <c r="AC819" s="4">
        <v>1</v>
      </c>
      <c r="AD819" s="4">
        <v>5</v>
      </c>
      <c r="AE819" s="4" t="s">
        <v>23</v>
      </c>
      <c r="AF819" s="4" t="s">
        <v>4</v>
      </c>
      <c r="AG819" s="4"/>
    </row>
    <row r="820" spans="1:33" x14ac:dyDescent="0.25">
      <c r="A820" s="4" t="s">
        <v>1033</v>
      </c>
      <c r="B820" s="4">
        <v>6</v>
      </c>
      <c r="C820" s="4" t="s">
        <v>1033</v>
      </c>
      <c r="D820" s="4">
        <v>0</v>
      </c>
      <c r="E820" s="5">
        <v>1521738246000</v>
      </c>
      <c r="F820" s="5">
        <v>1521738262000</v>
      </c>
      <c r="G820" s="4">
        <v>0</v>
      </c>
      <c r="H820" s="6">
        <v>52341015</v>
      </c>
      <c r="I820" s="6">
        <v>4965651</v>
      </c>
      <c r="J820" s="4" t="s">
        <v>1947</v>
      </c>
      <c r="K820" s="4">
        <v>4</v>
      </c>
      <c r="L820" s="10">
        <v>15</v>
      </c>
      <c r="M820" s="10">
        <v>105</v>
      </c>
      <c r="N820" s="4" t="s">
        <v>3100</v>
      </c>
      <c r="O820" s="4" t="s">
        <v>3101</v>
      </c>
      <c r="P820" s="4" t="s">
        <v>3102</v>
      </c>
      <c r="Q820" s="4" t="s">
        <v>1035</v>
      </c>
      <c r="R820" s="4"/>
      <c r="S820" s="4">
        <v>2</v>
      </c>
      <c r="T820" s="4">
        <v>0</v>
      </c>
      <c r="U820" s="4">
        <v>4</v>
      </c>
      <c r="V820" s="5">
        <v>1521727265000</v>
      </c>
      <c r="W820" s="5">
        <v>1521730865000</v>
      </c>
      <c r="X820" s="5">
        <v>1521733565000</v>
      </c>
      <c r="Y820" s="4">
        <v>76</v>
      </c>
      <c r="Z820" s="4">
        <v>28400</v>
      </c>
      <c r="AA820" s="4">
        <v>227</v>
      </c>
      <c r="AB820" s="4">
        <v>31</v>
      </c>
      <c r="AC820" s="4">
        <v>2</v>
      </c>
      <c r="AD820" s="4">
        <v>0</v>
      </c>
      <c r="AE820" s="4" t="s">
        <v>18</v>
      </c>
      <c r="AF820" s="4" t="s">
        <v>4</v>
      </c>
      <c r="AG820" s="4"/>
    </row>
    <row r="821" spans="1:33" x14ac:dyDescent="0.25">
      <c r="A821" s="4" t="s">
        <v>1995</v>
      </c>
      <c r="B821" s="4">
        <v>130</v>
      </c>
      <c r="C821" s="4" t="s">
        <v>1995</v>
      </c>
      <c r="D821" s="4">
        <v>4</v>
      </c>
      <c r="E821" s="5">
        <v>1521736546000</v>
      </c>
      <c r="F821" s="5">
        <v>1521736562000</v>
      </c>
      <c r="G821" s="4">
        <v>0</v>
      </c>
      <c r="H821" s="6">
        <v>52333271</v>
      </c>
      <c r="I821" s="6">
        <v>4978122</v>
      </c>
      <c r="J821" s="4" t="s">
        <v>442</v>
      </c>
      <c r="K821" s="4">
        <v>4</v>
      </c>
      <c r="L821" s="10">
        <v>15</v>
      </c>
      <c r="M821" s="10">
        <v>105</v>
      </c>
      <c r="N821" s="4" t="s">
        <v>3126</v>
      </c>
      <c r="O821" s="4">
        <v>20</v>
      </c>
      <c r="P821" s="4" t="s">
        <v>3127</v>
      </c>
      <c r="Q821" s="4" t="s">
        <v>1996</v>
      </c>
      <c r="R821" s="4"/>
      <c r="S821" s="4">
        <v>2</v>
      </c>
      <c r="T821" s="4">
        <v>0</v>
      </c>
      <c r="U821" s="4">
        <v>4</v>
      </c>
      <c r="V821" s="5">
        <v>1521735327000</v>
      </c>
      <c r="W821" s="5">
        <v>1521738927000</v>
      </c>
      <c r="X821" s="5">
        <v>1521741627000</v>
      </c>
      <c r="Y821" s="4">
        <v>306</v>
      </c>
      <c r="Z821" s="4">
        <v>28400</v>
      </c>
      <c r="AA821" s="4">
        <v>253</v>
      </c>
      <c r="AB821" s="4">
        <v>268</v>
      </c>
      <c r="AC821" s="4">
        <v>2</v>
      </c>
      <c r="AD821" s="4">
        <v>4</v>
      </c>
      <c r="AE821" s="4" t="s">
        <v>348</v>
      </c>
      <c r="AF821" s="4" t="s">
        <v>4</v>
      </c>
      <c r="AG821" s="4"/>
    </row>
    <row r="822" spans="1:33" x14ac:dyDescent="0.25">
      <c r="A822" s="7" t="s">
        <v>2286</v>
      </c>
      <c r="B822" s="4">
        <v>3</v>
      </c>
      <c r="C822" s="7" t="s">
        <v>2286</v>
      </c>
      <c r="D822" s="4">
        <v>0</v>
      </c>
      <c r="E822" s="5">
        <v>1521738804000</v>
      </c>
      <c r="F822" s="5">
        <v>1521738810000</v>
      </c>
      <c r="G822" s="4">
        <v>0</v>
      </c>
      <c r="H822" s="6">
        <v>52335532</v>
      </c>
      <c r="I822" s="6">
        <v>4975283</v>
      </c>
      <c r="J822" s="4" t="s">
        <v>337</v>
      </c>
      <c r="K822" s="4">
        <v>4</v>
      </c>
      <c r="L822" s="10">
        <v>15</v>
      </c>
      <c r="M822" s="10">
        <v>105</v>
      </c>
      <c r="N822" s="4" t="s">
        <v>3128</v>
      </c>
      <c r="O822" s="4">
        <v>4</v>
      </c>
      <c r="P822" s="4" t="s">
        <v>3129</v>
      </c>
      <c r="Q822" s="4" t="s">
        <v>2288</v>
      </c>
      <c r="R822" s="4"/>
      <c r="S822" s="4">
        <v>1</v>
      </c>
      <c r="T822" s="4">
        <v>0</v>
      </c>
      <c r="U822" s="4" t="s">
        <v>4</v>
      </c>
      <c r="V822" s="5" t="s">
        <v>4</v>
      </c>
      <c r="W822" s="5" t="s">
        <v>4</v>
      </c>
      <c r="X822" s="5" t="s">
        <v>4</v>
      </c>
      <c r="Y822" s="4" t="s">
        <v>4</v>
      </c>
      <c r="Z822" s="4">
        <v>28400</v>
      </c>
      <c r="AA822" s="4" t="s">
        <v>4</v>
      </c>
      <c r="AB822" s="4" t="s">
        <v>4</v>
      </c>
      <c r="AC822" s="4">
        <v>1</v>
      </c>
      <c r="AD822" s="4">
        <v>0</v>
      </c>
      <c r="AE822" s="4" t="s">
        <v>4</v>
      </c>
      <c r="AF822" s="4" t="s">
        <v>4</v>
      </c>
      <c r="AG822" s="4"/>
    </row>
    <row r="823" spans="1:33" x14ac:dyDescent="0.25">
      <c r="A823" s="4" t="s">
        <v>1842</v>
      </c>
      <c r="B823" s="4">
        <v>104</v>
      </c>
      <c r="C823" s="4" t="s">
        <v>1842</v>
      </c>
      <c r="D823" s="4">
        <v>0</v>
      </c>
      <c r="E823" s="5">
        <v>1521736973000</v>
      </c>
      <c r="F823" s="5">
        <v>1521737012000</v>
      </c>
      <c r="G823" s="4">
        <v>0</v>
      </c>
      <c r="H823" s="6">
        <v>52319012</v>
      </c>
      <c r="I823" s="6">
        <v>4995913</v>
      </c>
      <c r="J823" s="4" t="s">
        <v>6</v>
      </c>
      <c r="K823" s="4">
        <v>4</v>
      </c>
      <c r="L823" s="10">
        <v>15</v>
      </c>
      <c r="M823" s="10">
        <v>105</v>
      </c>
      <c r="N823" s="4" t="s">
        <v>3132</v>
      </c>
      <c r="O823" s="4">
        <v>37</v>
      </c>
      <c r="P823" s="4" t="s">
        <v>3133</v>
      </c>
      <c r="Q823" s="4" t="s">
        <v>1844</v>
      </c>
      <c r="R823" s="4"/>
      <c r="S823" s="4">
        <v>2</v>
      </c>
      <c r="T823" s="4">
        <v>0</v>
      </c>
      <c r="U823" s="4">
        <v>3</v>
      </c>
      <c r="V823" s="5">
        <v>1521736972000</v>
      </c>
      <c r="W823" s="5">
        <v>1521740572000</v>
      </c>
      <c r="X823" s="5">
        <v>1521743272000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2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1434</v>
      </c>
      <c r="B824" s="4">
        <v>122</v>
      </c>
      <c r="C824" s="4" t="s">
        <v>1434</v>
      </c>
      <c r="D824" s="4">
        <v>0</v>
      </c>
      <c r="E824" s="5">
        <v>1521738211000</v>
      </c>
      <c r="F824" s="5">
        <v>1521738213000</v>
      </c>
      <c r="G824" s="4">
        <v>0</v>
      </c>
      <c r="H824" s="6">
        <v>52323401</v>
      </c>
      <c r="I824" s="6">
        <v>4992944</v>
      </c>
      <c r="J824" s="4" t="s">
        <v>98</v>
      </c>
      <c r="K824" s="4">
        <v>4</v>
      </c>
      <c r="L824" s="10">
        <v>15</v>
      </c>
      <c r="M824" s="10">
        <v>105</v>
      </c>
      <c r="N824" s="4" t="s">
        <v>3132</v>
      </c>
      <c r="O824" s="4">
        <v>29</v>
      </c>
      <c r="P824" s="4">
        <v>1112</v>
      </c>
      <c r="Q824" s="4" t="s">
        <v>1436</v>
      </c>
      <c r="R824" s="4"/>
      <c r="S824" s="4">
        <v>1</v>
      </c>
      <c r="T824" s="4">
        <v>0</v>
      </c>
      <c r="U824" s="4">
        <v>4</v>
      </c>
      <c r="V824" s="5">
        <v>1521555759000</v>
      </c>
      <c r="W824" s="5">
        <v>1521559359000</v>
      </c>
      <c r="X824" s="5">
        <v>1521562059000</v>
      </c>
      <c r="Y824" s="4">
        <v>76</v>
      </c>
      <c r="Z824" s="4">
        <v>28400</v>
      </c>
      <c r="AA824" s="4">
        <v>227</v>
      </c>
      <c r="AB824" s="4">
        <v>32</v>
      </c>
      <c r="AC824" s="4">
        <v>1</v>
      </c>
      <c r="AD824" s="4">
        <v>0</v>
      </c>
      <c r="AE824" s="4" t="s">
        <v>18</v>
      </c>
      <c r="AF824" s="4" t="s">
        <v>4</v>
      </c>
      <c r="AG824" s="4"/>
    </row>
    <row r="825" spans="1:33" x14ac:dyDescent="0.25">
      <c r="A825" s="4" t="s">
        <v>2023</v>
      </c>
      <c r="B825" s="4">
        <v>331</v>
      </c>
      <c r="C825" s="4" t="s">
        <v>2023</v>
      </c>
      <c r="D825" s="4">
        <v>0</v>
      </c>
      <c r="E825" s="5">
        <v>1521737862000</v>
      </c>
      <c r="F825" s="5">
        <v>1521737869000</v>
      </c>
      <c r="G825" s="4">
        <v>0</v>
      </c>
      <c r="H825" s="6">
        <v>52338083</v>
      </c>
      <c r="I825" s="6">
        <v>4960282</v>
      </c>
      <c r="J825" s="4" t="s">
        <v>228</v>
      </c>
      <c r="K825" s="4">
        <v>4</v>
      </c>
      <c r="L825" s="10">
        <v>15</v>
      </c>
      <c r="M825" s="10">
        <v>105</v>
      </c>
      <c r="N825" s="4" t="s">
        <v>3134</v>
      </c>
      <c r="O825" s="4">
        <v>1</v>
      </c>
      <c r="P825" s="4" t="s">
        <v>3135</v>
      </c>
      <c r="Q825" s="4" t="s">
        <v>2025</v>
      </c>
      <c r="R825" s="4"/>
      <c r="S825" s="4">
        <v>1</v>
      </c>
      <c r="T825" s="4">
        <v>0</v>
      </c>
      <c r="U825" s="4">
        <v>4</v>
      </c>
      <c r="V825" s="5">
        <v>1521724369000</v>
      </c>
      <c r="W825" s="5">
        <v>1521727969000</v>
      </c>
      <c r="X825" s="5">
        <v>1521730669000</v>
      </c>
      <c r="Y825" s="4">
        <v>306</v>
      </c>
      <c r="Z825" s="4">
        <v>28400</v>
      </c>
      <c r="AA825" s="4">
        <v>266</v>
      </c>
      <c r="AB825" s="4">
        <v>268</v>
      </c>
      <c r="AC825" s="4">
        <v>1</v>
      </c>
      <c r="AD825" s="4">
        <v>0</v>
      </c>
      <c r="AE825" s="4" t="s">
        <v>348</v>
      </c>
      <c r="AF825" s="4" t="s">
        <v>4</v>
      </c>
      <c r="AG825" s="4"/>
    </row>
    <row r="826" spans="1:33" x14ac:dyDescent="0.25">
      <c r="A826" s="4" t="s">
        <v>2098</v>
      </c>
      <c r="B826" s="4">
        <v>143</v>
      </c>
      <c r="C826" s="4" t="s">
        <v>2098</v>
      </c>
      <c r="D826" s="4">
        <v>4</v>
      </c>
      <c r="E826" s="5">
        <v>1521735533000</v>
      </c>
      <c r="F826" s="5">
        <v>1521735537000</v>
      </c>
      <c r="G826" s="4">
        <v>0</v>
      </c>
      <c r="H826" s="6">
        <v>52342926</v>
      </c>
      <c r="I826" s="6">
        <v>498318</v>
      </c>
      <c r="J826" s="4" t="s">
        <v>1834</v>
      </c>
      <c r="K826" s="4">
        <v>4</v>
      </c>
      <c r="L826" s="10">
        <v>15</v>
      </c>
      <c r="M826" s="10">
        <v>105</v>
      </c>
      <c r="N826" s="4" t="s">
        <v>2446</v>
      </c>
      <c r="O826" s="4" t="s">
        <v>2446</v>
      </c>
      <c r="P826" s="4" t="s">
        <v>2446</v>
      </c>
      <c r="Q826" s="4" t="s">
        <v>2100</v>
      </c>
      <c r="R826" s="4"/>
      <c r="S826" s="4">
        <v>1</v>
      </c>
      <c r="T826" s="4">
        <v>0</v>
      </c>
      <c r="U826" s="4">
        <v>3</v>
      </c>
      <c r="V826" s="5">
        <v>1521726242000</v>
      </c>
      <c r="W826" s="5">
        <v>1521729842000</v>
      </c>
      <c r="X826" s="5">
        <v>1521732542000</v>
      </c>
      <c r="Y826" s="4">
        <v>94</v>
      </c>
      <c r="Z826" s="4">
        <v>28400</v>
      </c>
      <c r="AA826" s="4">
        <v>203</v>
      </c>
      <c r="AB826" s="4">
        <v>247</v>
      </c>
      <c r="AC826" s="4">
        <v>1</v>
      </c>
      <c r="AD826" s="4">
        <v>4</v>
      </c>
      <c r="AE826" s="4" t="s">
        <v>108</v>
      </c>
      <c r="AF826" s="4" t="s">
        <v>4</v>
      </c>
      <c r="AG826" s="4"/>
    </row>
    <row r="827" spans="1:33" x14ac:dyDescent="0.25">
      <c r="A827" s="4" t="s">
        <v>2277</v>
      </c>
      <c r="B827" s="4">
        <v>259</v>
      </c>
      <c r="C827" s="4" t="s">
        <v>2277</v>
      </c>
      <c r="D827" s="4">
        <v>0</v>
      </c>
      <c r="E827" s="5">
        <v>1521736973000</v>
      </c>
      <c r="F827" s="5">
        <v>1521736979000</v>
      </c>
      <c r="G827" s="4">
        <v>0</v>
      </c>
      <c r="H827" s="6">
        <v>52336453</v>
      </c>
      <c r="I827" s="6">
        <v>4954639</v>
      </c>
      <c r="J827" s="4" t="s">
        <v>147</v>
      </c>
      <c r="K827" s="4">
        <v>4</v>
      </c>
      <c r="L827" s="10">
        <v>15</v>
      </c>
      <c r="M827" s="10">
        <v>105</v>
      </c>
      <c r="N827" s="4" t="s">
        <v>2722</v>
      </c>
      <c r="O827" s="4">
        <v>30</v>
      </c>
      <c r="P827" s="4" t="s">
        <v>2723</v>
      </c>
      <c r="Q827" s="4" t="s">
        <v>2279</v>
      </c>
      <c r="R827" s="4"/>
      <c r="S827" s="4">
        <v>1</v>
      </c>
      <c r="T827" s="4">
        <v>0</v>
      </c>
      <c r="U827" s="4" t="s">
        <v>4</v>
      </c>
      <c r="V827" s="5" t="s">
        <v>4</v>
      </c>
      <c r="W827" s="5" t="s">
        <v>4</v>
      </c>
      <c r="X827" s="5" t="s">
        <v>4</v>
      </c>
      <c r="Y827" s="4" t="s">
        <v>4</v>
      </c>
      <c r="Z827" s="4">
        <v>28400</v>
      </c>
      <c r="AA827" s="4" t="s">
        <v>4</v>
      </c>
      <c r="AB827" s="4" t="s">
        <v>4</v>
      </c>
      <c r="AC827" s="4">
        <v>1</v>
      </c>
      <c r="AD827" s="4">
        <v>0</v>
      </c>
      <c r="AE827" s="4" t="s">
        <v>4</v>
      </c>
      <c r="AF827" s="4" t="s">
        <v>4</v>
      </c>
      <c r="AG827" s="4"/>
    </row>
    <row r="828" spans="1:33" x14ac:dyDescent="0.25">
      <c r="A828" s="4" t="s">
        <v>1312</v>
      </c>
      <c r="B828" s="4">
        <v>331</v>
      </c>
      <c r="C828" s="4" t="s">
        <v>1312</v>
      </c>
      <c r="D828" s="4">
        <v>0</v>
      </c>
      <c r="E828" s="5">
        <v>1521739237000</v>
      </c>
      <c r="F828" s="5">
        <v>1521739243000</v>
      </c>
      <c r="G828" s="4">
        <v>0</v>
      </c>
      <c r="H828" s="6">
        <v>52355596</v>
      </c>
      <c r="I828" s="6">
        <v>4969567</v>
      </c>
      <c r="J828" s="4" t="s">
        <v>1464</v>
      </c>
      <c r="K828" s="4">
        <v>4</v>
      </c>
      <c r="L828" s="10">
        <v>15</v>
      </c>
      <c r="M828" s="10">
        <v>105</v>
      </c>
      <c r="N828" s="4" t="s">
        <v>2727</v>
      </c>
      <c r="O828" s="4">
        <v>553</v>
      </c>
      <c r="P828" s="4" t="s">
        <v>2728</v>
      </c>
      <c r="Q828" s="4" t="s">
        <v>1314</v>
      </c>
      <c r="R828" s="4"/>
      <c r="S828" s="4">
        <v>2</v>
      </c>
      <c r="T828" s="4">
        <v>0</v>
      </c>
      <c r="U828" s="4">
        <v>2</v>
      </c>
      <c r="V828" s="5">
        <v>1521728617000</v>
      </c>
      <c r="W828" s="5">
        <v>1521732217000</v>
      </c>
      <c r="X828" s="5">
        <v>1521734917000</v>
      </c>
      <c r="Y828" s="4">
        <v>125</v>
      </c>
      <c r="Z828" s="4">
        <v>28400</v>
      </c>
      <c r="AA828" s="4">
        <v>207</v>
      </c>
      <c r="AB828" s="4">
        <v>79</v>
      </c>
      <c r="AC828" s="4">
        <v>2</v>
      </c>
      <c r="AD828" s="4">
        <v>0</v>
      </c>
      <c r="AE828" s="4" t="s">
        <v>119</v>
      </c>
      <c r="AF828" s="4" t="s">
        <v>4</v>
      </c>
      <c r="AG828" s="4"/>
    </row>
    <row r="829" spans="1:33" x14ac:dyDescent="0.25">
      <c r="A829" s="4" t="s">
        <v>1288</v>
      </c>
      <c r="B829" s="4">
        <v>370</v>
      </c>
      <c r="C829" s="4" t="s">
        <v>1288</v>
      </c>
      <c r="D829" s="4">
        <v>0</v>
      </c>
      <c r="E829" s="5">
        <v>1521733177000</v>
      </c>
      <c r="F829" s="5">
        <v>1521733183000</v>
      </c>
      <c r="G829" s="4">
        <v>0</v>
      </c>
      <c r="H829" s="6">
        <v>52342985</v>
      </c>
      <c r="I829" s="6">
        <v>4962069</v>
      </c>
      <c r="J829" s="4" t="s">
        <v>2361</v>
      </c>
      <c r="K829" s="4">
        <v>4</v>
      </c>
      <c r="L829" s="10">
        <v>15</v>
      </c>
      <c r="M829" s="10">
        <v>105</v>
      </c>
      <c r="N829" s="4" t="s">
        <v>2758</v>
      </c>
      <c r="O829" s="4">
        <v>1</v>
      </c>
      <c r="P829" s="4" t="s">
        <v>2759</v>
      </c>
      <c r="Q829" s="4" t="s">
        <v>1290</v>
      </c>
      <c r="R829" s="4"/>
      <c r="S829" s="4">
        <v>1</v>
      </c>
      <c r="T829" s="4">
        <v>0</v>
      </c>
      <c r="U829" s="4">
        <v>5</v>
      </c>
      <c r="V829" s="5">
        <v>1521731164000</v>
      </c>
      <c r="W829" s="5">
        <v>1521734764000</v>
      </c>
      <c r="X829" s="5">
        <v>1521737464000</v>
      </c>
      <c r="Y829" s="4">
        <v>249</v>
      </c>
      <c r="Z829" s="4">
        <v>28400</v>
      </c>
      <c r="AA829" s="4">
        <v>274</v>
      </c>
      <c r="AB829" s="4">
        <v>107</v>
      </c>
      <c r="AC829" s="4">
        <v>1</v>
      </c>
      <c r="AD829" s="4">
        <v>0</v>
      </c>
      <c r="AE829" s="4" t="s">
        <v>3</v>
      </c>
      <c r="AF829" s="4" t="s">
        <v>4</v>
      </c>
      <c r="AG829" s="4"/>
    </row>
    <row r="830" spans="1:33" x14ac:dyDescent="0.25">
      <c r="A830" s="4" t="s">
        <v>1949</v>
      </c>
      <c r="B830" s="4">
        <v>357</v>
      </c>
      <c r="C830" s="4" t="s">
        <v>1949</v>
      </c>
      <c r="D830" s="4">
        <v>3</v>
      </c>
      <c r="E830" s="5">
        <v>1521738948000</v>
      </c>
      <c r="F830" s="5">
        <v>1521738954000</v>
      </c>
      <c r="G830" s="4">
        <v>0</v>
      </c>
      <c r="H830" s="6">
        <v>5234057</v>
      </c>
      <c r="I830" s="6">
        <v>4999842</v>
      </c>
      <c r="J830" s="4" t="s">
        <v>2149</v>
      </c>
      <c r="K830" s="4">
        <v>4</v>
      </c>
      <c r="L830" s="10">
        <v>15</v>
      </c>
      <c r="M830" s="10">
        <v>105</v>
      </c>
      <c r="N830" s="4" t="s">
        <v>3207</v>
      </c>
      <c r="O830" s="4">
        <v>18</v>
      </c>
      <c r="P830" s="4" t="s">
        <v>3208</v>
      </c>
      <c r="Q830" s="4" t="s">
        <v>1951</v>
      </c>
      <c r="R830" s="4"/>
      <c r="S830" s="4">
        <v>1</v>
      </c>
      <c r="T830" s="4">
        <v>0</v>
      </c>
      <c r="U830" s="4">
        <v>5</v>
      </c>
      <c r="V830" s="5">
        <v>1521731180000</v>
      </c>
      <c r="W830" s="5">
        <v>1521734780000</v>
      </c>
      <c r="X830" s="5">
        <v>1521737480000</v>
      </c>
      <c r="Y830" s="4">
        <v>249</v>
      </c>
      <c r="Z830" s="4">
        <v>28400</v>
      </c>
      <c r="AA830" s="4">
        <v>253</v>
      </c>
      <c r="AB830" s="4">
        <v>107</v>
      </c>
      <c r="AC830" s="4">
        <v>1</v>
      </c>
      <c r="AD830" s="4">
        <v>3</v>
      </c>
      <c r="AE830" s="4" t="s">
        <v>3</v>
      </c>
      <c r="AF830" s="4" t="s">
        <v>4</v>
      </c>
      <c r="AG830" s="4"/>
    </row>
    <row r="831" spans="1:33" x14ac:dyDescent="0.25">
      <c r="A831" s="4" t="s">
        <v>2210</v>
      </c>
      <c r="B831" s="4">
        <v>248</v>
      </c>
      <c r="C831" s="4" t="s">
        <v>2210</v>
      </c>
      <c r="D831" s="4">
        <v>0</v>
      </c>
      <c r="E831" s="5">
        <v>1521739110000</v>
      </c>
      <c r="F831" s="5">
        <v>1521739118000</v>
      </c>
      <c r="G831" s="4">
        <v>0</v>
      </c>
      <c r="H831" s="6">
        <v>52342548</v>
      </c>
      <c r="I831" s="6">
        <v>4965098</v>
      </c>
      <c r="J831" s="4" t="s">
        <v>1652</v>
      </c>
      <c r="K831" s="4">
        <v>4</v>
      </c>
      <c r="L831" s="10">
        <v>15</v>
      </c>
      <c r="M831" s="10">
        <v>105</v>
      </c>
      <c r="N831" s="4" t="s">
        <v>2727</v>
      </c>
      <c r="O831" s="4">
        <v>106</v>
      </c>
      <c r="P831" s="4" t="s">
        <v>3230</v>
      </c>
      <c r="Q831" s="4" t="s">
        <v>2212</v>
      </c>
      <c r="R831" s="4"/>
      <c r="S831" s="4">
        <v>1</v>
      </c>
      <c r="T831" s="4">
        <v>0</v>
      </c>
      <c r="U831" s="4">
        <v>2</v>
      </c>
      <c r="V831" s="5">
        <v>1521731825000</v>
      </c>
      <c r="W831" s="5">
        <v>1521735425000</v>
      </c>
      <c r="X831" s="5">
        <v>1521738125000</v>
      </c>
      <c r="Y831" s="4">
        <v>125</v>
      </c>
      <c r="Z831" s="4">
        <v>28400</v>
      </c>
      <c r="AA831" s="4">
        <v>205</v>
      </c>
      <c r="AB831" s="4">
        <v>78</v>
      </c>
      <c r="AC831" s="4">
        <v>1</v>
      </c>
      <c r="AD831" s="4">
        <v>0</v>
      </c>
      <c r="AE831" s="4" t="s">
        <v>119</v>
      </c>
      <c r="AF831" s="4" t="s">
        <v>4</v>
      </c>
      <c r="AG831" s="4"/>
    </row>
    <row r="832" spans="1:33" x14ac:dyDescent="0.25">
      <c r="A832" s="4" t="s">
        <v>1712</v>
      </c>
      <c r="B832" s="4">
        <v>217</v>
      </c>
      <c r="C832" s="4" t="s">
        <v>1712</v>
      </c>
      <c r="D832" s="4">
        <v>0</v>
      </c>
      <c r="E832" s="5">
        <v>1521734033000</v>
      </c>
      <c r="F832" s="5">
        <v>1521734048000</v>
      </c>
      <c r="G832" s="4">
        <v>0</v>
      </c>
      <c r="H832" s="6">
        <v>52336921</v>
      </c>
      <c r="I832" s="6">
        <v>4964224</v>
      </c>
      <c r="J832" s="4" t="s">
        <v>599</v>
      </c>
      <c r="K832" s="4">
        <v>4</v>
      </c>
      <c r="L832" s="10">
        <v>15</v>
      </c>
      <c r="M832" s="10">
        <v>105</v>
      </c>
      <c r="N832" s="4" t="s">
        <v>3103</v>
      </c>
      <c r="O832" s="4">
        <v>78</v>
      </c>
      <c r="P832" s="4" t="s">
        <v>3242</v>
      </c>
      <c r="Q832" s="4" t="s">
        <v>1714</v>
      </c>
      <c r="R832" s="4"/>
      <c r="S832" s="4">
        <v>2</v>
      </c>
      <c r="T832" s="4">
        <v>0</v>
      </c>
      <c r="U832" s="4">
        <v>5</v>
      </c>
      <c r="V832" s="5">
        <v>1521559877000</v>
      </c>
      <c r="W832" s="5">
        <v>1521563477000</v>
      </c>
      <c r="X832" s="5">
        <v>1521566177000</v>
      </c>
      <c r="Y832" s="4">
        <v>249</v>
      </c>
      <c r="Z832" s="4">
        <v>28400</v>
      </c>
      <c r="AA832" s="4">
        <v>274</v>
      </c>
      <c r="AB832" s="4">
        <v>107</v>
      </c>
      <c r="AC832" s="4">
        <v>2</v>
      </c>
      <c r="AD832" s="4">
        <v>0</v>
      </c>
      <c r="AE832" s="4" t="s">
        <v>3</v>
      </c>
      <c r="AF832" s="4" t="s">
        <v>4</v>
      </c>
      <c r="AG832" s="4"/>
    </row>
    <row r="833" spans="1:33" x14ac:dyDescent="0.25">
      <c r="A833" s="4" t="s">
        <v>1970</v>
      </c>
      <c r="B833" s="4">
        <v>79</v>
      </c>
      <c r="C833" s="4" t="s">
        <v>1970</v>
      </c>
      <c r="D833" s="4">
        <v>0</v>
      </c>
      <c r="E833" s="5">
        <v>1521738009000</v>
      </c>
      <c r="F833" s="5">
        <v>1521738012000</v>
      </c>
      <c r="G833" s="4">
        <v>0</v>
      </c>
      <c r="H833" s="6">
        <v>52343094</v>
      </c>
      <c r="I833" s="6">
        <v>501346</v>
      </c>
      <c r="J833" s="4" t="s">
        <v>792</v>
      </c>
      <c r="K833" s="4">
        <v>4</v>
      </c>
      <c r="L833" s="10">
        <v>15</v>
      </c>
      <c r="M833" s="10">
        <v>105</v>
      </c>
      <c r="N833" s="4" t="s">
        <v>3207</v>
      </c>
      <c r="O833" s="4">
        <v>37</v>
      </c>
      <c r="P833" s="4" t="s">
        <v>3479</v>
      </c>
      <c r="Q833" s="4" t="s">
        <v>1972</v>
      </c>
      <c r="R833" s="4"/>
      <c r="S833" s="4">
        <v>1</v>
      </c>
      <c r="T833" s="4">
        <v>0</v>
      </c>
      <c r="U833" s="4">
        <v>5</v>
      </c>
      <c r="V833" s="5">
        <v>1521722040000</v>
      </c>
      <c r="W833" s="5">
        <v>1521725640000</v>
      </c>
      <c r="X833" s="5">
        <v>1521728340000</v>
      </c>
      <c r="Y833" s="4">
        <v>249</v>
      </c>
      <c r="Z833" s="4">
        <v>28400</v>
      </c>
      <c r="AA833" s="4">
        <v>253</v>
      </c>
      <c r="AB833" s="4">
        <v>107</v>
      </c>
      <c r="AC833" s="4">
        <v>1</v>
      </c>
      <c r="AD833" s="4">
        <v>0</v>
      </c>
      <c r="AE833" s="4" t="s">
        <v>3</v>
      </c>
      <c r="AF833" s="4" t="s">
        <v>4</v>
      </c>
      <c r="AG833" s="4"/>
    </row>
    <row r="834" spans="1:33" x14ac:dyDescent="0.25">
      <c r="A834" s="4" t="s">
        <v>2178</v>
      </c>
      <c r="B834" s="4">
        <v>359</v>
      </c>
      <c r="C834" s="4" t="s">
        <v>2178</v>
      </c>
      <c r="D834" s="4">
        <v>3</v>
      </c>
      <c r="E834" s="5">
        <v>1521729727000</v>
      </c>
      <c r="F834" s="5">
        <v>1521729743000</v>
      </c>
      <c r="G834" s="4">
        <v>0</v>
      </c>
      <c r="H834" s="6">
        <v>52348236</v>
      </c>
      <c r="I834" s="6">
        <v>4978909</v>
      </c>
      <c r="J834" s="4" t="s">
        <v>1037</v>
      </c>
      <c r="K834" s="4">
        <v>4</v>
      </c>
      <c r="L834" s="10">
        <v>15</v>
      </c>
      <c r="M834" s="10">
        <v>105</v>
      </c>
      <c r="N834" s="4" t="s">
        <v>3492</v>
      </c>
      <c r="O834" s="4">
        <v>28</v>
      </c>
      <c r="P834" s="4" t="s">
        <v>3493</v>
      </c>
      <c r="Q834" s="4" t="s">
        <v>2179</v>
      </c>
      <c r="R834" s="4"/>
      <c r="S834" s="4">
        <v>1</v>
      </c>
      <c r="T834" s="4">
        <v>0</v>
      </c>
      <c r="U834" s="4">
        <v>1</v>
      </c>
      <c r="V834" s="5">
        <v>1521729725000</v>
      </c>
      <c r="W834" s="5">
        <v>1521733325000</v>
      </c>
      <c r="X834" s="5">
        <v>1521736025000</v>
      </c>
      <c r="Y834" s="4">
        <v>129</v>
      </c>
      <c r="Z834" s="4">
        <v>28400</v>
      </c>
      <c r="AA834" s="4">
        <v>231</v>
      </c>
      <c r="AB834" s="4">
        <v>133</v>
      </c>
      <c r="AC834" s="4">
        <v>1</v>
      </c>
      <c r="AD834" s="4">
        <v>3</v>
      </c>
      <c r="AE834" s="4" t="s">
        <v>27</v>
      </c>
      <c r="AF834" s="4" t="s">
        <v>4</v>
      </c>
      <c r="AG834" s="4"/>
    </row>
    <row r="835" spans="1:33" x14ac:dyDescent="0.25">
      <c r="A835" s="4" t="s">
        <v>2006</v>
      </c>
      <c r="B835" s="4">
        <v>248</v>
      </c>
      <c r="C835" s="4" t="s">
        <v>2006</v>
      </c>
      <c r="D835" s="4">
        <v>0</v>
      </c>
      <c r="E835" s="5">
        <v>1521730734000</v>
      </c>
      <c r="F835" s="5">
        <v>1521730738000</v>
      </c>
      <c r="G835" s="4">
        <v>0</v>
      </c>
      <c r="H835" s="6">
        <v>52336376</v>
      </c>
      <c r="I835" s="6">
        <v>4972456</v>
      </c>
      <c r="J835" s="4" t="s">
        <v>171</v>
      </c>
      <c r="K835" s="4">
        <v>4</v>
      </c>
      <c r="L835" s="10">
        <v>15</v>
      </c>
      <c r="M835" s="10">
        <v>105</v>
      </c>
      <c r="N835" s="4" t="s">
        <v>3128</v>
      </c>
      <c r="O835" s="4">
        <v>4</v>
      </c>
      <c r="P835" s="4" t="s">
        <v>3129</v>
      </c>
      <c r="Q835" s="4" t="s">
        <v>2008</v>
      </c>
      <c r="R835" s="4"/>
      <c r="S835" s="4">
        <v>1</v>
      </c>
      <c r="T835" s="4">
        <v>0</v>
      </c>
      <c r="U835" s="4">
        <v>5</v>
      </c>
      <c r="V835" s="5">
        <v>1521721890000</v>
      </c>
      <c r="W835" s="5">
        <v>1521725490000</v>
      </c>
      <c r="X835" s="5">
        <v>1521728190000</v>
      </c>
      <c r="Y835" s="4">
        <v>249</v>
      </c>
      <c r="Z835" s="4">
        <v>28400</v>
      </c>
      <c r="AA835" s="4">
        <v>274</v>
      </c>
      <c r="AB835" s="4">
        <v>257</v>
      </c>
      <c r="AC835" s="4">
        <v>1</v>
      </c>
      <c r="AD835" s="4">
        <v>0</v>
      </c>
      <c r="AE835" s="4" t="s">
        <v>3</v>
      </c>
      <c r="AF835" s="4" t="s">
        <v>4</v>
      </c>
      <c r="AG835" s="4"/>
    </row>
    <row r="836" spans="1:33" x14ac:dyDescent="0.25">
      <c r="A836" s="4" t="s">
        <v>1790</v>
      </c>
      <c r="B836" s="4">
        <v>149</v>
      </c>
      <c r="C836" s="4" t="s">
        <v>1790</v>
      </c>
      <c r="D836" s="4">
        <v>4</v>
      </c>
      <c r="E836" s="5">
        <v>1521737859000</v>
      </c>
      <c r="F836" s="5">
        <v>1521737881000</v>
      </c>
      <c r="G836" s="4">
        <v>0</v>
      </c>
      <c r="H836" s="6">
        <v>52336004</v>
      </c>
      <c r="I836" s="6">
        <v>4951214</v>
      </c>
      <c r="J836" s="4" t="s">
        <v>101</v>
      </c>
      <c r="K836" s="4">
        <v>4</v>
      </c>
      <c r="L836" s="10">
        <v>15</v>
      </c>
      <c r="M836" s="10">
        <v>105</v>
      </c>
      <c r="N836" s="4" t="s">
        <v>3567</v>
      </c>
      <c r="O836" s="4">
        <v>27</v>
      </c>
      <c r="P836" s="4" t="s">
        <v>3568</v>
      </c>
      <c r="Q836" s="4" t="s">
        <v>1792</v>
      </c>
      <c r="R836" s="4"/>
      <c r="S836" s="4">
        <v>3</v>
      </c>
      <c r="T836" s="4">
        <v>0</v>
      </c>
      <c r="U836" s="4">
        <v>1</v>
      </c>
      <c r="V836" s="5">
        <v>1521725780000</v>
      </c>
      <c r="W836" s="5">
        <v>1521729380000</v>
      </c>
      <c r="X836" s="5">
        <v>1521732080000</v>
      </c>
      <c r="Y836" s="4">
        <v>320</v>
      </c>
      <c r="Z836" s="4">
        <v>28400</v>
      </c>
      <c r="AA836" s="4">
        <v>231</v>
      </c>
      <c r="AB836" s="4">
        <v>105</v>
      </c>
      <c r="AC836" s="4">
        <v>3</v>
      </c>
      <c r="AD836" s="4">
        <v>4</v>
      </c>
      <c r="AE836" s="4" t="s">
        <v>111</v>
      </c>
      <c r="AF836" s="4" t="s">
        <v>4</v>
      </c>
      <c r="AG836" s="4"/>
    </row>
    <row r="837" spans="1:33" x14ac:dyDescent="0.25">
      <c r="A837" s="4" t="s">
        <v>1455</v>
      </c>
      <c r="B837" s="4">
        <v>62</v>
      </c>
      <c r="C837" s="4" t="s">
        <v>1455</v>
      </c>
      <c r="D837" s="4">
        <v>0</v>
      </c>
      <c r="E837" s="5">
        <v>1521733251000</v>
      </c>
      <c r="F837" s="5">
        <v>1521733281000</v>
      </c>
      <c r="G837" s="4">
        <v>0</v>
      </c>
      <c r="H837" s="6">
        <v>52336543</v>
      </c>
      <c r="I837" s="6">
        <v>4960021</v>
      </c>
      <c r="J837" s="4" t="s">
        <v>105</v>
      </c>
      <c r="K837" s="4">
        <v>4</v>
      </c>
      <c r="L837" s="10">
        <v>15</v>
      </c>
      <c r="M837" s="10">
        <v>105</v>
      </c>
      <c r="N837" s="4" t="s">
        <v>3585</v>
      </c>
      <c r="O837" s="4">
        <v>6</v>
      </c>
      <c r="P837" s="4" t="s">
        <v>3586</v>
      </c>
      <c r="Q837" s="4" t="s">
        <v>1457</v>
      </c>
      <c r="R837" s="4"/>
      <c r="S837" s="4">
        <v>2</v>
      </c>
      <c r="T837" s="4">
        <v>0</v>
      </c>
      <c r="U837" s="4">
        <v>5</v>
      </c>
      <c r="V837" s="5">
        <v>1521718727000</v>
      </c>
      <c r="W837" s="5">
        <v>1521722327000</v>
      </c>
      <c r="X837" s="5">
        <v>1521725027000</v>
      </c>
      <c r="Y837" s="4">
        <v>249</v>
      </c>
      <c r="Z837" s="4">
        <v>42753</v>
      </c>
      <c r="AA837" s="4">
        <v>274</v>
      </c>
      <c r="AB837" s="4">
        <v>275</v>
      </c>
      <c r="AC837" s="4">
        <v>2</v>
      </c>
      <c r="AD837" s="4">
        <v>0</v>
      </c>
      <c r="AE837" s="4" t="s">
        <v>3</v>
      </c>
      <c r="AF837" s="4" t="s">
        <v>4</v>
      </c>
      <c r="AG837" s="4"/>
    </row>
    <row r="838" spans="1:33" x14ac:dyDescent="0.25">
      <c r="A838" s="4" t="s">
        <v>1896</v>
      </c>
      <c r="B838" s="4">
        <v>130</v>
      </c>
      <c r="C838" s="4" t="s">
        <v>1896</v>
      </c>
      <c r="D838" s="4">
        <v>1</v>
      </c>
      <c r="E838" s="5">
        <v>1521718530000</v>
      </c>
      <c r="F838" s="5">
        <v>1521723262000</v>
      </c>
      <c r="G838" s="4">
        <v>0</v>
      </c>
      <c r="H838" s="6">
        <v>52328598</v>
      </c>
      <c r="I838" s="6">
        <v>4955925</v>
      </c>
      <c r="J838" s="4" t="s">
        <v>91</v>
      </c>
      <c r="K838" s="4">
        <v>4</v>
      </c>
      <c r="L838" s="10">
        <v>15</v>
      </c>
      <c r="M838" s="10">
        <v>105</v>
      </c>
      <c r="N838" s="4" t="s">
        <v>2825</v>
      </c>
      <c r="O838" s="4">
        <v>35</v>
      </c>
      <c r="P838" s="4" t="s">
        <v>2893</v>
      </c>
      <c r="Q838" s="4" t="s">
        <v>1898</v>
      </c>
      <c r="R838" s="4"/>
      <c r="S838" s="4">
        <v>3</v>
      </c>
      <c r="T838" s="4">
        <v>0</v>
      </c>
      <c r="U838" s="4">
        <v>2</v>
      </c>
      <c r="V838" s="5">
        <v>1521718524000</v>
      </c>
      <c r="W838" s="5">
        <v>1521722124000</v>
      </c>
      <c r="X838" s="5">
        <v>1521724824000</v>
      </c>
      <c r="Y838" s="4">
        <v>103</v>
      </c>
      <c r="Z838" s="4">
        <v>13839</v>
      </c>
      <c r="AA838" s="4">
        <v>271</v>
      </c>
      <c r="AB838" s="4">
        <v>116</v>
      </c>
      <c r="AC838" s="4">
        <v>3</v>
      </c>
      <c r="AD838" s="4">
        <v>1</v>
      </c>
      <c r="AE838" s="4" t="s">
        <v>54</v>
      </c>
      <c r="AF838" s="4" t="s">
        <v>4</v>
      </c>
      <c r="AG838" s="4"/>
    </row>
    <row r="839" spans="1:33" x14ac:dyDescent="0.25">
      <c r="A839" s="4" t="s">
        <v>970</v>
      </c>
      <c r="B839" s="4">
        <v>112</v>
      </c>
      <c r="C839" s="4" t="s">
        <v>970</v>
      </c>
      <c r="D839" s="4">
        <v>2</v>
      </c>
      <c r="E839" s="5">
        <v>1521738791000</v>
      </c>
      <c r="F839" s="5">
        <v>1521738797000</v>
      </c>
      <c r="G839" s="4">
        <v>0</v>
      </c>
      <c r="H839" s="6">
        <v>52330284</v>
      </c>
      <c r="I839" s="6">
        <v>4956797</v>
      </c>
      <c r="J839" s="4" t="s">
        <v>137</v>
      </c>
      <c r="K839" s="4">
        <v>4</v>
      </c>
      <c r="L839" s="10">
        <v>15</v>
      </c>
      <c r="M839" s="10">
        <v>105</v>
      </c>
      <c r="N839" s="4" t="s">
        <v>2446</v>
      </c>
      <c r="O839" s="4" t="s">
        <v>2446</v>
      </c>
      <c r="P839" s="4" t="s">
        <v>2446</v>
      </c>
      <c r="Q839" s="4" t="s">
        <v>972</v>
      </c>
      <c r="R839" s="4"/>
      <c r="S839" s="4">
        <v>2</v>
      </c>
      <c r="T839" s="4">
        <v>0</v>
      </c>
      <c r="U839" s="4">
        <v>5</v>
      </c>
      <c r="V839" s="5">
        <v>1521548487000</v>
      </c>
      <c r="W839" s="5">
        <v>1521552087000</v>
      </c>
      <c r="X839" s="5">
        <v>1521554787000</v>
      </c>
      <c r="Y839" s="4">
        <v>249</v>
      </c>
      <c r="Z839" s="4">
        <v>28400</v>
      </c>
      <c r="AA839" s="4">
        <v>253</v>
      </c>
      <c r="AB839" s="4">
        <v>257</v>
      </c>
      <c r="AC839" s="4">
        <v>2</v>
      </c>
      <c r="AD839" s="4">
        <v>2</v>
      </c>
      <c r="AE839" s="4" t="s">
        <v>3</v>
      </c>
      <c r="AF839" s="4" t="s">
        <v>4</v>
      </c>
      <c r="AG839" s="4"/>
    </row>
    <row r="840" spans="1:33" x14ac:dyDescent="0.25">
      <c r="A840" s="4" t="s">
        <v>558</v>
      </c>
      <c r="B840" s="4">
        <v>79</v>
      </c>
      <c r="C840" s="4" t="s">
        <v>558</v>
      </c>
      <c r="D840" s="4">
        <v>2</v>
      </c>
      <c r="E840" s="5">
        <v>1521739160000</v>
      </c>
      <c r="F840" s="5">
        <v>1521739197000</v>
      </c>
      <c r="G840" s="4">
        <v>0</v>
      </c>
      <c r="H840" s="6">
        <v>52351341</v>
      </c>
      <c r="I840" s="6">
        <v>4973886</v>
      </c>
      <c r="J840" s="4" t="s">
        <v>1025</v>
      </c>
      <c r="K840" s="4">
        <v>4</v>
      </c>
      <c r="L840" s="10">
        <v>15</v>
      </c>
      <c r="M840" s="10">
        <v>105</v>
      </c>
      <c r="N840" s="4" t="s">
        <v>3688</v>
      </c>
      <c r="O840" s="4">
        <v>111</v>
      </c>
      <c r="P840" s="4" t="s">
        <v>3689</v>
      </c>
      <c r="Q840" s="4" t="s">
        <v>560</v>
      </c>
      <c r="R840" s="4"/>
      <c r="S840" s="4">
        <v>1</v>
      </c>
      <c r="T840" s="4">
        <v>0</v>
      </c>
      <c r="U840" s="4">
        <v>2</v>
      </c>
      <c r="V840" s="5">
        <v>1521728499000</v>
      </c>
      <c r="W840" s="5">
        <v>1521732099000</v>
      </c>
      <c r="X840" s="5">
        <v>1521734799000</v>
      </c>
      <c r="Y840" s="4">
        <v>310</v>
      </c>
      <c r="Z840" s="4">
        <v>28400</v>
      </c>
      <c r="AA840" s="4">
        <v>249</v>
      </c>
      <c r="AB840" s="4">
        <v>102</v>
      </c>
      <c r="AC840" s="4">
        <v>1</v>
      </c>
      <c r="AD840" s="4">
        <v>2</v>
      </c>
      <c r="AE840" s="4" t="s">
        <v>38</v>
      </c>
      <c r="AF840" s="4" t="s">
        <v>4</v>
      </c>
      <c r="AG840" s="4"/>
    </row>
    <row r="841" spans="1:33" x14ac:dyDescent="0.25">
      <c r="A841" s="4" t="s">
        <v>449</v>
      </c>
      <c r="B841" s="4">
        <v>3</v>
      </c>
      <c r="C841" s="4" t="s">
        <v>449</v>
      </c>
      <c r="D841" s="4">
        <v>1</v>
      </c>
      <c r="E841" s="5">
        <v>1521735766000</v>
      </c>
      <c r="F841" s="5">
        <v>1521735773000</v>
      </c>
      <c r="G841" s="4">
        <v>0</v>
      </c>
      <c r="H841" s="6">
        <v>52349407</v>
      </c>
      <c r="I841" s="6">
        <v>4977137</v>
      </c>
      <c r="J841" s="4" t="s">
        <v>1378</v>
      </c>
      <c r="K841" s="4">
        <v>4</v>
      </c>
      <c r="L841" s="10">
        <v>15</v>
      </c>
      <c r="M841" s="10">
        <v>105</v>
      </c>
      <c r="N841" s="4" t="s">
        <v>3690</v>
      </c>
      <c r="O841" s="4" t="s">
        <v>3691</v>
      </c>
      <c r="P841" s="4" t="s">
        <v>3692</v>
      </c>
      <c r="Q841" s="4" t="s">
        <v>451</v>
      </c>
      <c r="R841" s="4"/>
      <c r="S841" s="4">
        <v>1</v>
      </c>
      <c r="T841" s="4">
        <v>0</v>
      </c>
      <c r="U841" s="4">
        <v>5</v>
      </c>
      <c r="V841" s="5">
        <v>1521728899000</v>
      </c>
      <c r="W841" s="5">
        <v>1521732499000</v>
      </c>
      <c r="X841" s="5">
        <v>1521735199000</v>
      </c>
      <c r="Y841" s="4">
        <v>249</v>
      </c>
      <c r="Z841" s="4">
        <v>28400</v>
      </c>
      <c r="AA841" s="4">
        <v>253</v>
      </c>
      <c r="AB841" s="4">
        <v>257</v>
      </c>
      <c r="AC841" s="4">
        <v>1</v>
      </c>
      <c r="AD841" s="4">
        <v>1</v>
      </c>
      <c r="AE841" s="4" t="s">
        <v>3</v>
      </c>
      <c r="AF841" s="4" t="s">
        <v>4</v>
      </c>
      <c r="AG841" s="4"/>
    </row>
    <row r="842" spans="1:33" x14ac:dyDescent="0.25">
      <c r="A842" s="4" t="s">
        <v>1036</v>
      </c>
      <c r="B842" s="4">
        <v>242</v>
      </c>
      <c r="C842" s="4" t="s">
        <v>1036</v>
      </c>
      <c r="D842" s="4">
        <v>5</v>
      </c>
      <c r="E842" s="5">
        <v>1521738880000</v>
      </c>
      <c r="F842" s="5">
        <v>1521738885000</v>
      </c>
      <c r="G842" s="4">
        <v>0</v>
      </c>
      <c r="H842" s="6">
        <v>52341563</v>
      </c>
      <c r="I842" s="6">
        <v>4962343</v>
      </c>
      <c r="J842" s="4" t="s">
        <v>2052</v>
      </c>
      <c r="K842" s="4">
        <v>4</v>
      </c>
      <c r="L842" s="10">
        <v>15</v>
      </c>
      <c r="M842" s="10">
        <v>105</v>
      </c>
      <c r="N842" s="4" t="s">
        <v>3750</v>
      </c>
      <c r="O842" s="4">
        <v>42</v>
      </c>
      <c r="P842" s="4">
        <v>1111</v>
      </c>
      <c r="Q842" s="4" t="s">
        <v>1038</v>
      </c>
      <c r="R842" s="4"/>
      <c r="S842" s="4">
        <v>1</v>
      </c>
      <c r="T842" s="4">
        <v>0</v>
      </c>
      <c r="U842" s="4">
        <v>5</v>
      </c>
      <c r="V842" s="5">
        <v>1521729441000</v>
      </c>
      <c r="W842" s="5">
        <v>1521733041000</v>
      </c>
      <c r="X842" s="5">
        <v>1521735741000</v>
      </c>
      <c r="Y842" s="4">
        <v>249</v>
      </c>
      <c r="Z842" s="4">
        <v>28400</v>
      </c>
      <c r="AA842" s="4">
        <v>274</v>
      </c>
      <c r="AB842" s="4">
        <v>107</v>
      </c>
      <c r="AC842" s="4">
        <v>1</v>
      </c>
      <c r="AD842" s="4">
        <v>5</v>
      </c>
      <c r="AE842" s="4" t="s">
        <v>3</v>
      </c>
      <c r="AF842" s="4" t="s">
        <v>4</v>
      </c>
      <c r="AG842" s="4"/>
    </row>
    <row r="843" spans="1:33" x14ac:dyDescent="0.25">
      <c r="A843" s="4" t="s">
        <v>1377</v>
      </c>
      <c r="B843" s="4">
        <v>20</v>
      </c>
      <c r="C843" s="4" t="s">
        <v>1377</v>
      </c>
      <c r="D843" s="4">
        <v>0</v>
      </c>
      <c r="E843" s="5">
        <v>1521734550000</v>
      </c>
      <c r="F843" s="5">
        <v>1521734563000</v>
      </c>
      <c r="G843" s="4">
        <v>0</v>
      </c>
      <c r="H843" s="6">
        <v>52352114</v>
      </c>
      <c r="I843" s="6">
        <v>4971382</v>
      </c>
      <c r="J843" s="4" t="s">
        <v>1013</v>
      </c>
      <c r="K843" s="4">
        <v>4</v>
      </c>
      <c r="L843" s="10">
        <v>15</v>
      </c>
      <c r="M843" s="10">
        <v>105</v>
      </c>
      <c r="N843" s="4" t="s">
        <v>2446</v>
      </c>
      <c r="O843" s="4" t="s">
        <v>2446</v>
      </c>
      <c r="P843" s="4" t="s">
        <v>2446</v>
      </c>
      <c r="Q843" s="4" t="s">
        <v>1379</v>
      </c>
      <c r="R843" s="4"/>
      <c r="S843" s="4">
        <v>1</v>
      </c>
      <c r="T843" s="4">
        <v>0</v>
      </c>
      <c r="U843" s="4">
        <v>5</v>
      </c>
      <c r="V843" s="5">
        <v>1521725995000</v>
      </c>
      <c r="W843" s="5">
        <v>1521729595000</v>
      </c>
      <c r="X843" s="5">
        <v>1521732295000</v>
      </c>
      <c r="Y843" s="4">
        <v>249</v>
      </c>
      <c r="Z843" s="4">
        <v>28400</v>
      </c>
      <c r="AA843" s="4">
        <v>274</v>
      </c>
      <c r="AB843" s="4">
        <v>257</v>
      </c>
      <c r="AC843" s="4">
        <v>1</v>
      </c>
      <c r="AD843" s="4">
        <v>0</v>
      </c>
      <c r="AE843" s="4" t="s">
        <v>3</v>
      </c>
      <c r="AF843" s="4" t="s">
        <v>4</v>
      </c>
      <c r="AG843" s="4"/>
    </row>
    <row r="844" spans="1:33" x14ac:dyDescent="0.25">
      <c r="A844" s="4" t="s">
        <v>1718</v>
      </c>
      <c r="B844" s="4">
        <v>20</v>
      </c>
      <c r="C844" s="4" t="s">
        <v>1718</v>
      </c>
      <c r="D844" s="4">
        <v>2</v>
      </c>
      <c r="E844" s="5">
        <v>1521738446000</v>
      </c>
      <c r="F844" s="5">
        <v>1521738451000</v>
      </c>
      <c r="G844" s="4">
        <v>0</v>
      </c>
      <c r="H844" s="6">
        <v>52337791</v>
      </c>
      <c r="I844" s="6">
        <v>4784807</v>
      </c>
      <c r="J844" s="4" t="s">
        <v>190</v>
      </c>
      <c r="K844" s="4">
        <v>5</v>
      </c>
      <c r="L844" s="10">
        <v>16</v>
      </c>
      <c r="M844" s="10">
        <v>106</v>
      </c>
      <c r="N844" s="4" t="s">
        <v>2446</v>
      </c>
      <c r="O844" s="4" t="s">
        <v>2446</v>
      </c>
      <c r="P844" s="4" t="s">
        <v>2446</v>
      </c>
      <c r="Q844" s="4" t="s">
        <v>1720</v>
      </c>
      <c r="R844" s="4"/>
      <c r="S844" s="4">
        <v>1</v>
      </c>
      <c r="T844" s="4">
        <v>0</v>
      </c>
      <c r="U844" s="4">
        <v>3</v>
      </c>
      <c r="V844" s="5">
        <v>1521559903000</v>
      </c>
      <c r="W844" s="5">
        <v>1521563503000</v>
      </c>
      <c r="X844" s="5">
        <v>1521566203000</v>
      </c>
      <c r="Y844" s="4">
        <v>135</v>
      </c>
      <c r="Z844" s="4">
        <v>28400</v>
      </c>
      <c r="AA844" s="4">
        <v>205</v>
      </c>
      <c r="AB844" s="4">
        <v>78</v>
      </c>
      <c r="AC844" s="4">
        <v>1</v>
      </c>
      <c r="AD844" s="4">
        <v>2</v>
      </c>
      <c r="AE844" s="4" t="s">
        <v>23</v>
      </c>
      <c r="AF844" s="4" t="s">
        <v>4</v>
      </c>
      <c r="AG844" s="4"/>
    </row>
    <row r="845" spans="1:33" x14ac:dyDescent="0.25">
      <c r="A845" s="4" t="s">
        <v>1228</v>
      </c>
      <c r="B845" s="4">
        <v>136</v>
      </c>
      <c r="C845" s="4" t="s">
        <v>1228</v>
      </c>
      <c r="D845" s="4">
        <v>3</v>
      </c>
      <c r="E845" s="5">
        <v>1521738262000</v>
      </c>
      <c r="F845" s="5">
        <v>1521738265000</v>
      </c>
      <c r="G845" s="4">
        <v>0</v>
      </c>
      <c r="H845" s="6">
        <v>5234202</v>
      </c>
      <c r="I845" s="6">
        <v>4776829</v>
      </c>
      <c r="J845" s="4" t="s">
        <v>1953</v>
      </c>
      <c r="K845" s="4">
        <v>5</v>
      </c>
      <c r="L845" s="10">
        <v>16</v>
      </c>
      <c r="M845" s="10">
        <v>106</v>
      </c>
      <c r="N845" s="4" t="s">
        <v>2613</v>
      </c>
      <c r="O845" s="4">
        <v>54</v>
      </c>
      <c r="P845" s="4" t="s">
        <v>2779</v>
      </c>
      <c r="Q845" s="4" t="s">
        <v>1230</v>
      </c>
      <c r="R845" s="4"/>
      <c r="S845" s="4">
        <v>2</v>
      </c>
      <c r="T845" s="4">
        <v>0</v>
      </c>
      <c r="U845" s="4">
        <v>1</v>
      </c>
      <c r="V845" s="5">
        <v>1521725785000</v>
      </c>
      <c r="W845" s="5">
        <v>1521729385000</v>
      </c>
      <c r="X845" s="5">
        <v>1521732085000</v>
      </c>
      <c r="Y845" s="4">
        <v>129</v>
      </c>
      <c r="Z845" s="4">
        <v>28400</v>
      </c>
      <c r="AA845" s="4">
        <v>231</v>
      </c>
      <c r="AB845" s="4">
        <v>133</v>
      </c>
      <c r="AC845" s="4">
        <v>2</v>
      </c>
      <c r="AD845" s="4">
        <v>3</v>
      </c>
      <c r="AE845" s="4" t="s">
        <v>27</v>
      </c>
      <c r="AF845" s="4" t="s">
        <v>4</v>
      </c>
      <c r="AG845" s="4"/>
    </row>
    <row r="846" spans="1:33" x14ac:dyDescent="0.25">
      <c r="A846" s="4" t="s">
        <v>1938</v>
      </c>
      <c r="B846" s="4">
        <v>127</v>
      </c>
      <c r="C846" s="4" t="s">
        <v>1938</v>
      </c>
      <c r="D846" s="4">
        <v>5</v>
      </c>
      <c r="E846" s="5">
        <v>1521734026000</v>
      </c>
      <c r="F846" s="5">
        <v>1521734027000</v>
      </c>
      <c r="G846" s="4">
        <v>0</v>
      </c>
      <c r="H846" s="6">
        <v>52335805</v>
      </c>
      <c r="I846" s="6">
        <v>4780324</v>
      </c>
      <c r="J846" s="4" t="s">
        <v>639</v>
      </c>
      <c r="K846" s="4">
        <v>5</v>
      </c>
      <c r="L846" s="10">
        <v>16</v>
      </c>
      <c r="M846" s="10">
        <v>106</v>
      </c>
      <c r="N846" s="4" t="s">
        <v>3209</v>
      </c>
      <c r="O846" s="4">
        <v>22</v>
      </c>
      <c r="P846" s="4" t="s">
        <v>3210</v>
      </c>
      <c r="Q846" s="4" t="s">
        <v>1940</v>
      </c>
      <c r="R846" s="4"/>
      <c r="S846" s="4">
        <v>2</v>
      </c>
      <c r="T846" s="4">
        <v>0</v>
      </c>
      <c r="U846" s="4">
        <v>3</v>
      </c>
      <c r="V846" s="5">
        <v>1521732227000</v>
      </c>
      <c r="W846" s="5">
        <v>1521735827000</v>
      </c>
      <c r="X846" s="5">
        <v>1521738527000</v>
      </c>
      <c r="Y846" s="4">
        <v>124</v>
      </c>
      <c r="Z846" s="4">
        <v>28400</v>
      </c>
      <c r="AA846" s="4">
        <v>218</v>
      </c>
      <c r="AB846" s="4">
        <v>254</v>
      </c>
      <c r="AC846" s="4">
        <v>2</v>
      </c>
      <c r="AD846" s="4">
        <v>5</v>
      </c>
      <c r="AE846" s="4" t="s">
        <v>61</v>
      </c>
      <c r="AF846" s="4" t="s">
        <v>4</v>
      </c>
      <c r="AG846" s="4"/>
    </row>
    <row r="847" spans="1:33" x14ac:dyDescent="0.25">
      <c r="A847" s="4" t="s">
        <v>20</v>
      </c>
      <c r="B847" s="4">
        <v>113</v>
      </c>
      <c r="C847" s="4" t="s">
        <v>20</v>
      </c>
      <c r="D847" s="4">
        <v>5</v>
      </c>
      <c r="E847" s="5">
        <v>1521727279000</v>
      </c>
      <c r="F847" s="5">
        <v>1521727281000</v>
      </c>
      <c r="G847" s="4">
        <v>0</v>
      </c>
      <c r="H847" s="6">
        <v>52324252</v>
      </c>
      <c r="I847" s="6">
        <v>4795312</v>
      </c>
      <c r="J847" s="4" t="s">
        <v>648</v>
      </c>
      <c r="K847" s="4">
        <v>5</v>
      </c>
      <c r="L847" s="10">
        <v>16</v>
      </c>
      <c r="M847" s="10">
        <v>106</v>
      </c>
      <c r="N847" s="4" t="s">
        <v>3736</v>
      </c>
      <c r="O847" s="4">
        <v>185</v>
      </c>
      <c r="P847" s="4">
        <v>1171</v>
      </c>
      <c r="Q847" s="4" t="s">
        <v>4</v>
      </c>
      <c r="R847" s="4"/>
      <c r="S847" s="4">
        <v>1</v>
      </c>
      <c r="T847" s="4">
        <v>0</v>
      </c>
      <c r="U847" s="4">
        <v>1</v>
      </c>
      <c r="V847" s="5">
        <v>1521727279000</v>
      </c>
      <c r="W847" s="5">
        <v>1521730879000</v>
      </c>
      <c r="X847" s="5">
        <v>1521733579000</v>
      </c>
      <c r="Y847" s="4">
        <v>361</v>
      </c>
      <c r="Z847" s="4">
        <v>28400</v>
      </c>
      <c r="AA847" s="4">
        <v>244</v>
      </c>
      <c r="AB847" s="4">
        <v>70</v>
      </c>
      <c r="AC847" s="4">
        <v>1</v>
      </c>
      <c r="AD847" s="4">
        <v>5</v>
      </c>
      <c r="AE847" s="4" t="s">
        <v>21</v>
      </c>
      <c r="AF847" s="4" t="s">
        <v>4</v>
      </c>
      <c r="AG847" s="4"/>
    </row>
    <row r="848" spans="1:33" x14ac:dyDescent="0.25">
      <c r="A848" s="4" t="s">
        <v>2051</v>
      </c>
      <c r="B848" s="4">
        <v>289</v>
      </c>
      <c r="C848" s="4" t="s">
        <v>2051</v>
      </c>
      <c r="D848" s="4">
        <v>2</v>
      </c>
      <c r="E848" s="5">
        <v>1521737267000</v>
      </c>
      <c r="F848" s="5">
        <v>1521737269000</v>
      </c>
      <c r="G848" s="4">
        <v>0</v>
      </c>
      <c r="H848" s="6">
        <v>52341778</v>
      </c>
      <c r="I848" s="6">
        <v>4781384</v>
      </c>
      <c r="J848" s="4" t="s">
        <v>721</v>
      </c>
      <c r="K848" s="4">
        <v>5</v>
      </c>
      <c r="L848" s="10">
        <v>16</v>
      </c>
      <c r="M848" s="10">
        <v>106</v>
      </c>
      <c r="N848" s="4" t="s">
        <v>721</v>
      </c>
      <c r="O848" s="4" t="s">
        <v>3771</v>
      </c>
      <c r="P848" s="4" t="s">
        <v>3772</v>
      </c>
      <c r="Q848" s="4" t="s">
        <v>2053</v>
      </c>
      <c r="R848" s="4"/>
      <c r="S848" s="4">
        <v>2</v>
      </c>
      <c r="T848" s="4">
        <v>0</v>
      </c>
      <c r="U848" s="4">
        <v>5</v>
      </c>
      <c r="V848" s="5">
        <v>1521724520000</v>
      </c>
      <c r="W848" s="5">
        <v>1521728120000</v>
      </c>
      <c r="X848" s="5">
        <v>1521730820000</v>
      </c>
      <c r="Y848" s="4">
        <v>249</v>
      </c>
      <c r="Z848" s="4">
        <v>28400</v>
      </c>
      <c r="AA848" s="4">
        <v>274</v>
      </c>
      <c r="AB848" s="4">
        <v>275</v>
      </c>
      <c r="AC848" s="4">
        <v>2</v>
      </c>
      <c r="AD848" s="4">
        <v>2</v>
      </c>
      <c r="AE848" s="4" t="s">
        <v>3</v>
      </c>
      <c r="AF848" s="4" t="s">
        <v>4</v>
      </c>
      <c r="AG848" s="4"/>
    </row>
    <row r="849" spans="1:33" x14ac:dyDescent="0.25">
      <c r="A849" s="4" t="s">
        <v>1051</v>
      </c>
      <c r="B849" s="4">
        <v>99</v>
      </c>
      <c r="C849" s="4" t="s">
        <v>1051</v>
      </c>
      <c r="D849" s="4">
        <v>5</v>
      </c>
      <c r="E849" s="5">
        <v>1521738136000</v>
      </c>
      <c r="F849" s="5">
        <v>1521738141000</v>
      </c>
      <c r="G849" s="4">
        <v>0</v>
      </c>
      <c r="H849" s="6">
        <v>52346813</v>
      </c>
      <c r="I849" s="6">
        <v>4765227</v>
      </c>
      <c r="J849" s="4" t="s">
        <v>1569</v>
      </c>
      <c r="K849" s="4">
        <v>5</v>
      </c>
      <c r="L849" s="10">
        <v>17</v>
      </c>
      <c r="M849" s="10">
        <v>107</v>
      </c>
      <c r="N849" s="4" t="s">
        <v>3249</v>
      </c>
      <c r="O849" s="4">
        <v>8</v>
      </c>
      <c r="P849" s="4">
        <v>1175</v>
      </c>
      <c r="Q849" s="4" t="s">
        <v>1053</v>
      </c>
      <c r="R849" s="4"/>
      <c r="S849" s="4">
        <v>1</v>
      </c>
      <c r="T849" s="4">
        <v>0</v>
      </c>
      <c r="U849" s="4">
        <v>2</v>
      </c>
      <c r="V849" s="5">
        <v>1521738134000</v>
      </c>
      <c r="W849" s="5">
        <v>1521741734000</v>
      </c>
      <c r="X849" s="5">
        <v>1521744434000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1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1261</v>
      </c>
      <c r="B850" s="4">
        <v>130</v>
      </c>
      <c r="C850" s="4" t="s">
        <v>1261</v>
      </c>
      <c r="D850" s="4">
        <v>5</v>
      </c>
      <c r="E850" s="5">
        <v>1521734648000</v>
      </c>
      <c r="F850" s="5">
        <v>1521734650000</v>
      </c>
      <c r="G850" s="4">
        <v>0</v>
      </c>
      <c r="H850" s="6">
        <v>52309202</v>
      </c>
      <c r="I850" s="6">
        <v>4810957</v>
      </c>
      <c r="J850" s="4" t="s">
        <v>474</v>
      </c>
      <c r="K850" s="4">
        <v>5</v>
      </c>
      <c r="L850" s="10">
        <v>18</v>
      </c>
      <c r="M850" s="10">
        <v>108</v>
      </c>
      <c r="N850" s="4" t="s">
        <v>3451</v>
      </c>
      <c r="O850" s="4" t="s">
        <v>3452</v>
      </c>
      <c r="P850" s="4">
        <v>1117</v>
      </c>
      <c r="Q850" s="4" t="s">
        <v>1263</v>
      </c>
      <c r="R850" s="4"/>
      <c r="S850" s="4">
        <v>1</v>
      </c>
      <c r="T850" s="4">
        <v>0</v>
      </c>
      <c r="U850" s="4">
        <v>1</v>
      </c>
      <c r="V850" s="5">
        <v>1521734644000</v>
      </c>
      <c r="W850" s="5">
        <v>1521738244000</v>
      </c>
      <c r="X850" s="5">
        <v>1521740944000</v>
      </c>
      <c r="Y850" s="4">
        <v>333</v>
      </c>
      <c r="Z850" s="4">
        <v>28400</v>
      </c>
      <c r="AA850" s="4">
        <v>211</v>
      </c>
      <c r="AB850" s="4">
        <v>84</v>
      </c>
      <c r="AC850" s="4">
        <v>1</v>
      </c>
      <c r="AD850" s="4">
        <v>5</v>
      </c>
      <c r="AE850" s="4" t="s">
        <v>103</v>
      </c>
      <c r="AF850" s="4" t="s">
        <v>4</v>
      </c>
      <c r="AG850" s="4"/>
    </row>
    <row r="851" spans="1:33" x14ac:dyDescent="0.25">
      <c r="A851" s="4" t="s">
        <v>1748</v>
      </c>
      <c r="B851" s="4">
        <v>134</v>
      </c>
      <c r="C851" s="4" t="s">
        <v>1748</v>
      </c>
      <c r="D851" s="4">
        <v>0</v>
      </c>
      <c r="E851" s="5">
        <v>1521736831000</v>
      </c>
      <c r="F851" s="5">
        <v>1521736832000</v>
      </c>
      <c r="G851" s="4">
        <v>0</v>
      </c>
      <c r="H851" s="6">
        <v>52305328</v>
      </c>
      <c r="I851" s="6">
        <v>4805131</v>
      </c>
      <c r="J851" s="4" t="s">
        <v>471</v>
      </c>
      <c r="K851" s="4">
        <v>5</v>
      </c>
      <c r="L851" s="10">
        <v>18</v>
      </c>
      <c r="M851" s="10">
        <v>108</v>
      </c>
      <c r="N851" s="4" t="s">
        <v>3595</v>
      </c>
      <c r="O851" s="4">
        <v>1</v>
      </c>
      <c r="P851" s="4" t="s">
        <v>3596</v>
      </c>
      <c r="Q851" s="4" t="s">
        <v>1750</v>
      </c>
      <c r="R851" s="4"/>
      <c r="S851" s="4">
        <v>1</v>
      </c>
      <c r="T851" s="4">
        <v>0</v>
      </c>
      <c r="U851" s="4">
        <v>2</v>
      </c>
      <c r="V851" s="5">
        <v>1521736242000</v>
      </c>
      <c r="W851" s="5">
        <v>1521739842000</v>
      </c>
      <c r="X851" s="5">
        <v>1521742542000</v>
      </c>
      <c r="Y851" s="4" t="s">
        <v>4</v>
      </c>
      <c r="Z851" s="4">
        <v>28400</v>
      </c>
      <c r="AA851" s="4" t="s">
        <v>4</v>
      </c>
      <c r="AB851" s="4" t="s">
        <v>4</v>
      </c>
      <c r="AC851" s="4">
        <v>1</v>
      </c>
      <c r="AD851" s="4">
        <v>0</v>
      </c>
      <c r="AE851" s="4" t="s">
        <v>4</v>
      </c>
      <c r="AF851" s="4" t="s">
        <v>4</v>
      </c>
      <c r="AG851" s="4"/>
    </row>
    <row r="852" spans="1:33" x14ac:dyDescent="0.25">
      <c r="A852" s="4" t="s">
        <v>2183</v>
      </c>
      <c r="B852" s="4">
        <v>91</v>
      </c>
      <c r="C852" s="4" t="s">
        <v>2183</v>
      </c>
      <c r="D852" s="4">
        <v>0</v>
      </c>
      <c r="E852" s="5">
        <v>1521738000000</v>
      </c>
      <c r="F852" s="5">
        <v>1521738009000</v>
      </c>
      <c r="G852" s="4">
        <v>0</v>
      </c>
      <c r="H852" s="6">
        <v>52412019</v>
      </c>
      <c r="I852" s="6">
        <v>4931524</v>
      </c>
      <c r="J852" s="4" t="s">
        <v>1363</v>
      </c>
      <c r="K852" s="4">
        <v>6</v>
      </c>
      <c r="L852" s="10">
        <v>19</v>
      </c>
      <c r="M852" s="10">
        <v>109</v>
      </c>
      <c r="N852" s="4" t="s">
        <v>2446</v>
      </c>
      <c r="O852" s="4" t="s">
        <v>2446</v>
      </c>
      <c r="P852" s="4" t="s">
        <v>2446</v>
      </c>
      <c r="Q852" s="4" t="s">
        <v>2185</v>
      </c>
      <c r="R852" s="4"/>
      <c r="S852" s="4">
        <v>1</v>
      </c>
      <c r="T852" s="4">
        <v>0</v>
      </c>
      <c r="U852" s="4">
        <v>1</v>
      </c>
      <c r="V852" s="5">
        <v>1521727537000</v>
      </c>
      <c r="W852" s="5">
        <v>1521731137000</v>
      </c>
      <c r="X852" s="5">
        <v>1521733837000</v>
      </c>
      <c r="Y852" s="4">
        <v>320</v>
      </c>
      <c r="Z852" s="4">
        <v>28400</v>
      </c>
      <c r="AA852" s="4">
        <v>230</v>
      </c>
      <c r="AB852" s="4">
        <v>105</v>
      </c>
      <c r="AC852" s="4">
        <v>1</v>
      </c>
      <c r="AD852" s="4">
        <v>0</v>
      </c>
      <c r="AE852" s="4" t="s">
        <v>111</v>
      </c>
      <c r="AF852" s="4" t="s">
        <v>4</v>
      </c>
      <c r="AG852" s="4"/>
    </row>
    <row r="853" spans="1:33" x14ac:dyDescent="0.25">
      <c r="A853" s="4" t="s">
        <v>285</v>
      </c>
      <c r="B853" s="4">
        <v>113</v>
      </c>
      <c r="C853" s="4" t="s">
        <v>285</v>
      </c>
      <c r="D853" s="4">
        <v>5</v>
      </c>
      <c r="E853" s="5">
        <v>1521732933000</v>
      </c>
      <c r="F853" s="5">
        <v>1521732939000</v>
      </c>
      <c r="G853" s="4">
        <v>0</v>
      </c>
      <c r="H853" s="6">
        <v>52330542</v>
      </c>
      <c r="I853" s="6">
        <v>4940357</v>
      </c>
      <c r="J853" s="4" t="s">
        <v>529</v>
      </c>
      <c r="K853" s="4">
        <v>7</v>
      </c>
      <c r="L853" s="10">
        <v>20</v>
      </c>
      <c r="M853" s="10">
        <v>110</v>
      </c>
      <c r="N853" s="4" t="s">
        <v>3073</v>
      </c>
      <c r="O853" s="4">
        <v>129</v>
      </c>
      <c r="P853" s="4" t="s">
        <v>3074</v>
      </c>
      <c r="Q853" s="4" t="s">
        <v>287</v>
      </c>
      <c r="R853" s="4"/>
      <c r="S853" s="4">
        <v>2</v>
      </c>
      <c r="T853" s="4">
        <v>0</v>
      </c>
      <c r="U853" s="4">
        <v>5</v>
      </c>
      <c r="V853" s="5">
        <v>1521555821000</v>
      </c>
      <c r="W853" s="5">
        <v>1521559421000</v>
      </c>
      <c r="X853" s="5">
        <v>1521562121000</v>
      </c>
      <c r="Y853" s="4">
        <v>249</v>
      </c>
      <c r="Z853" s="4">
        <v>28400</v>
      </c>
      <c r="AA853" s="4">
        <v>253</v>
      </c>
      <c r="AB853" s="4">
        <v>107</v>
      </c>
      <c r="AC853" s="4">
        <v>2</v>
      </c>
      <c r="AD853" s="4">
        <v>5</v>
      </c>
      <c r="AE853" s="4" t="s">
        <v>3</v>
      </c>
      <c r="AF853" s="4" t="s">
        <v>4</v>
      </c>
      <c r="AG853" s="4"/>
    </row>
    <row r="854" spans="1:33" x14ac:dyDescent="0.25">
      <c r="A854" s="4" t="s">
        <v>2225</v>
      </c>
      <c r="B854" s="4">
        <v>31</v>
      </c>
      <c r="C854" s="4" t="s">
        <v>2225</v>
      </c>
      <c r="D854" s="4">
        <v>2</v>
      </c>
      <c r="E854" s="5">
        <v>1521733247000</v>
      </c>
      <c r="F854" s="5">
        <v>1521733277000</v>
      </c>
      <c r="G854" s="4">
        <v>0</v>
      </c>
      <c r="H854" s="6">
        <v>52332055</v>
      </c>
      <c r="I854" s="6">
        <v>4944658</v>
      </c>
      <c r="J854" s="4" t="s">
        <v>343</v>
      </c>
      <c r="K854" s="4">
        <v>7</v>
      </c>
      <c r="L854" s="10">
        <v>20</v>
      </c>
      <c r="M854" s="10">
        <v>110</v>
      </c>
      <c r="N854" s="4" t="s">
        <v>2446</v>
      </c>
      <c r="O854" s="4" t="s">
        <v>2446</v>
      </c>
      <c r="P854" s="4" t="s">
        <v>2446</v>
      </c>
      <c r="Q854" s="4" t="s">
        <v>2227</v>
      </c>
      <c r="R854" s="4"/>
      <c r="S854" s="4">
        <v>1</v>
      </c>
      <c r="T854" s="4">
        <v>0</v>
      </c>
      <c r="U854" s="4">
        <v>1</v>
      </c>
      <c r="V854" s="5">
        <v>1521732797000</v>
      </c>
      <c r="W854" s="5">
        <v>1521736397000</v>
      </c>
      <c r="X854" s="5">
        <v>1521739097000</v>
      </c>
      <c r="Y854" s="4">
        <v>361</v>
      </c>
      <c r="Z854" s="4">
        <v>28400</v>
      </c>
      <c r="AA854" s="4">
        <v>264</v>
      </c>
      <c r="AB854" s="4">
        <v>70</v>
      </c>
      <c r="AC854" s="4">
        <v>1</v>
      </c>
      <c r="AD854" s="4">
        <v>2</v>
      </c>
      <c r="AE854" s="4" t="s">
        <v>21</v>
      </c>
      <c r="AF854" s="4" t="s">
        <v>4</v>
      </c>
      <c r="AG854" s="4"/>
    </row>
    <row r="855" spans="1:33" x14ac:dyDescent="0.25">
      <c r="A855" s="4" t="s">
        <v>1848</v>
      </c>
      <c r="B855" s="4">
        <v>134</v>
      </c>
      <c r="C855" s="4" t="s">
        <v>1848</v>
      </c>
      <c r="D855" s="4">
        <v>0</v>
      </c>
      <c r="E855" s="5">
        <v>1521738130000</v>
      </c>
      <c r="F855" s="5">
        <v>1521738135000</v>
      </c>
      <c r="G855" s="4">
        <v>0</v>
      </c>
      <c r="H855" s="6">
        <v>5233263</v>
      </c>
      <c r="I855" s="6">
        <v>4939202</v>
      </c>
      <c r="J855" s="4" t="s">
        <v>419</v>
      </c>
      <c r="K855" s="4">
        <v>7</v>
      </c>
      <c r="L855" s="10">
        <v>20</v>
      </c>
      <c r="M855" s="10">
        <v>110</v>
      </c>
      <c r="N855" s="4" t="s">
        <v>3143</v>
      </c>
      <c r="O855" s="4">
        <v>72</v>
      </c>
      <c r="P855" s="4" t="s">
        <v>3144</v>
      </c>
      <c r="Q855" s="4" t="s">
        <v>1850</v>
      </c>
      <c r="R855" s="4"/>
      <c r="S855" s="4">
        <v>1</v>
      </c>
      <c r="T855" s="4">
        <v>0</v>
      </c>
      <c r="U855" s="4">
        <v>5</v>
      </c>
      <c r="V855" s="5">
        <v>1521725278000</v>
      </c>
      <c r="W855" s="5">
        <v>1521728878000</v>
      </c>
      <c r="X855" s="5">
        <v>1521731578000</v>
      </c>
      <c r="Y855" s="4">
        <v>249</v>
      </c>
      <c r="Z855" s="4">
        <v>28400</v>
      </c>
      <c r="AA855" s="4">
        <v>274</v>
      </c>
      <c r="AB855" s="4">
        <v>107</v>
      </c>
      <c r="AC855" s="4">
        <v>1</v>
      </c>
      <c r="AD855" s="4">
        <v>0</v>
      </c>
      <c r="AE855" s="4" t="s">
        <v>3</v>
      </c>
      <c r="AF855" s="4" t="s">
        <v>4</v>
      </c>
      <c r="AG855" s="4"/>
    </row>
    <row r="856" spans="1:33" x14ac:dyDescent="0.25">
      <c r="A856" s="4" t="s">
        <v>2062</v>
      </c>
      <c r="B856" s="4">
        <v>242</v>
      </c>
      <c r="C856" s="4" t="s">
        <v>2062</v>
      </c>
      <c r="D856" s="4">
        <v>2</v>
      </c>
      <c r="E856" s="5">
        <v>1521725217000</v>
      </c>
      <c r="F856" s="5">
        <v>1521725395000</v>
      </c>
      <c r="G856" s="4">
        <v>0</v>
      </c>
      <c r="H856" s="6">
        <v>52324665</v>
      </c>
      <c r="I856" s="6">
        <v>4937875</v>
      </c>
      <c r="J856" s="4" t="s">
        <v>277</v>
      </c>
      <c r="K856" s="4">
        <v>7</v>
      </c>
      <c r="L856" s="10">
        <v>20</v>
      </c>
      <c r="M856" s="10">
        <v>110</v>
      </c>
      <c r="N856" s="4" t="s">
        <v>2446</v>
      </c>
      <c r="O856" s="4" t="s">
        <v>2446</v>
      </c>
      <c r="P856" s="4" t="s">
        <v>2446</v>
      </c>
      <c r="Q856" s="4" t="s">
        <v>2064</v>
      </c>
      <c r="R856" s="4"/>
      <c r="S856" s="4">
        <v>3</v>
      </c>
      <c r="T856" s="4">
        <v>0</v>
      </c>
      <c r="U856" s="4">
        <v>1</v>
      </c>
      <c r="V856" s="5">
        <v>1521725214000</v>
      </c>
      <c r="W856" s="5">
        <v>1521728814000</v>
      </c>
      <c r="X856" s="5">
        <v>1521731514000</v>
      </c>
      <c r="Y856" s="4">
        <v>333</v>
      </c>
      <c r="Z856" s="4">
        <v>28400</v>
      </c>
      <c r="AA856" s="4">
        <v>211</v>
      </c>
      <c r="AB856" s="4">
        <v>39</v>
      </c>
      <c r="AC856" s="4">
        <v>3</v>
      </c>
      <c r="AD856" s="4">
        <v>2</v>
      </c>
      <c r="AE856" s="4" t="s">
        <v>103</v>
      </c>
      <c r="AF856" s="4" t="s">
        <v>4</v>
      </c>
      <c r="AG856" s="4"/>
    </row>
    <row r="857" spans="1:33" x14ac:dyDescent="0.25">
      <c r="A857" s="7" t="s">
        <v>1709</v>
      </c>
      <c r="B857" s="4">
        <v>112</v>
      </c>
      <c r="C857" s="7" t="s">
        <v>1709</v>
      </c>
      <c r="D857" s="4">
        <v>1</v>
      </c>
      <c r="E857" s="5">
        <v>1521732574000</v>
      </c>
      <c r="F857" s="5">
        <v>1521732581000</v>
      </c>
      <c r="G857" s="4">
        <v>0</v>
      </c>
      <c r="H857" s="6">
        <v>52324937</v>
      </c>
      <c r="I857" s="6">
        <v>4938413</v>
      </c>
      <c r="J857" s="4" t="s">
        <v>380</v>
      </c>
      <c r="K857" s="4">
        <v>7</v>
      </c>
      <c r="L857" s="10">
        <v>20</v>
      </c>
      <c r="M857" s="10">
        <v>110</v>
      </c>
      <c r="N857" s="4" t="s">
        <v>3073</v>
      </c>
      <c r="O857" s="4">
        <v>227</v>
      </c>
      <c r="P857" s="4" t="s">
        <v>3597</v>
      </c>
      <c r="Q857" s="4" t="s">
        <v>1711</v>
      </c>
      <c r="R857" s="4"/>
      <c r="S857" s="4">
        <v>1</v>
      </c>
      <c r="T857" s="4">
        <v>0</v>
      </c>
      <c r="U857" s="4">
        <v>5</v>
      </c>
      <c r="V857" s="5">
        <v>1521729389000</v>
      </c>
      <c r="W857" s="5">
        <v>1521732989000</v>
      </c>
      <c r="X857" s="5">
        <v>1521735689000</v>
      </c>
      <c r="Y857" s="4">
        <v>249</v>
      </c>
      <c r="Z857" s="4">
        <v>28400</v>
      </c>
      <c r="AA857" s="4">
        <v>253</v>
      </c>
      <c r="AB857" s="4">
        <v>275</v>
      </c>
      <c r="AC857" s="4">
        <v>1</v>
      </c>
      <c r="AD857" s="4">
        <v>1</v>
      </c>
      <c r="AE857" s="4" t="s">
        <v>3</v>
      </c>
      <c r="AF857" s="4" t="s">
        <v>4</v>
      </c>
      <c r="AG857" s="4"/>
    </row>
    <row r="858" spans="1:33" x14ac:dyDescent="0.25">
      <c r="A858" s="7" t="s">
        <v>1395</v>
      </c>
      <c r="B858" s="4">
        <v>365</v>
      </c>
      <c r="C858" s="7" t="s">
        <v>1395</v>
      </c>
      <c r="D858" s="4">
        <v>0</v>
      </c>
      <c r="E858" s="5">
        <v>1521721130000</v>
      </c>
      <c r="F858" s="5">
        <v>1521723740000</v>
      </c>
      <c r="G858" s="4">
        <v>0</v>
      </c>
      <c r="H858" s="6">
        <v>52303314</v>
      </c>
      <c r="I858" s="6">
        <v>4904853</v>
      </c>
      <c r="J858" s="4" t="s">
        <v>657</v>
      </c>
      <c r="K858" s="4">
        <v>7</v>
      </c>
      <c r="L858" s="10">
        <v>21</v>
      </c>
      <c r="M858" s="10">
        <v>110</v>
      </c>
      <c r="N858" s="4" t="s">
        <v>3115</v>
      </c>
      <c r="O858" s="4">
        <v>2</v>
      </c>
      <c r="P858" s="4" t="s">
        <v>3116</v>
      </c>
      <c r="Q858" s="4" t="s">
        <v>1397</v>
      </c>
      <c r="R858" s="4"/>
      <c r="S858" s="4">
        <v>3</v>
      </c>
      <c r="T858" s="4">
        <v>0</v>
      </c>
      <c r="U858" s="4">
        <v>5</v>
      </c>
      <c r="V858" s="5">
        <v>1521721121000</v>
      </c>
      <c r="W858" s="5">
        <v>1521724721000</v>
      </c>
      <c r="X858" s="5">
        <v>1521727421000</v>
      </c>
      <c r="Y858" s="4">
        <v>249</v>
      </c>
      <c r="Z858" s="4">
        <v>28400</v>
      </c>
      <c r="AA858" s="4">
        <v>274</v>
      </c>
      <c r="AB858" s="4">
        <v>275</v>
      </c>
      <c r="AC858" s="4">
        <v>3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513</v>
      </c>
      <c r="B859" s="4">
        <v>149</v>
      </c>
      <c r="C859" s="4" t="s">
        <v>513</v>
      </c>
      <c r="D859" s="4">
        <v>0</v>
      </c>
      <c r="E859" s="5">
        <v>1521734716000</v>
      </c>
      <c r="F859" s="5">
        <v>1521734721000</v>
      </c>
      <c r="G859" s="4">
        <v>0</v>
      </c>
      <c r="H859" s="6">
        <v>52297688</v>
      </c>
      <c r="I859" s="6">
        <v>4904209</v>
      </c>
      <c r="J859" s="4" t="s">
        <v>616</v>
      </c>
      <c r="K859" s="4">
        <v>8</v>
      </c>
      <c r="L859" s="10">
        <v>21</v>
      </c>
      <c r="M859" s="10">
        <v>111</v>
      </c>
      <c r="N859" s="4" t="s">
        <v>2793</v>
      </c>
      <c r="O859" s="4">
        <v>1</v>
      </c>
      <c r="P859" s="4" t="s">
        <v>2794</v>
      </c>
      <c r="Q859" s="4" t="s">
        <v>515</v>
      </c>
      <c r="R859" s="4"/>
      <c r="S859" s="4">
        <v>1</v>
      </c>
      <c r="T859" s="4">
        <v>0</v>
      </c>
      <c r="U859" s="4">
        <v>5</v>
      </c>
      <c r="V859" s="5">
        <v>1521733469000</v>
      </c>
      <c r="W859" s="5">
        <v>1521737069000</v>
      </c>
      <c r="X859" s="5">
        <v>1521739769000</v>
      </c>
      <c r="Y859" s="4">
        <v>249</v>
      </c>
      <c r="Z859" s="4">
        <v>28400</v>
      </c>
      <c r="AA859" s="4">
        <v>253</v>
      </c>
      <c r="AB859" s="4">
        <v>257</v>
      </c>
      <c r="AC859" s="4">
        <v>1</v>
      </c>
      <c r="AD859" s="4">
        <v>0</v>
      </c>
      <c r="AE859" s="4" t="s">
        <v>3</v>
      </c>
      <c r="AF859" s="4" t="s">
        <v>4</v>
      </c>
      <c r="AG859" s="4"/>
    </row>
  </sheetData>
  <autoFilter ref="A2:AG859" xr:uid="{B912D0FD-DA2F-44FD-A2F4-73823E8A3D14}">
    <sortState ref="A3:AG859">
      <sortCondition ref="K2:K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E1000"/>
  <sheetViews>
    <sheetView workbookViewId="0">
      <selection activeCell="H3" sqref="H3"/>
    </sheetView>
  </sheetViews>
  <sheetFormatPr defaultRowHeight="15" x14ac:dyDescent="0.25"/>
  <cols>
    <col min="1" max="1" width="255.7109375" bestFit="1" customWidth="1"/>
    <col min="3" max="3" width="13.85546875" bestFit="1" customWidth="1"/>
    <col min="4" max="4" width="135.85546875" bestFit="1" customWidth="1"/>
  </cols>
  <sheetData>
    <row r="1" spans="1:5" x14ac:dyDescent="0.25">
      <c r="A1" s="1" t="str">
        <f>"INSERT INTO `locations` (`id`, `name`, `latitude`, `longitude`, `region_1`, `region_2`, `region_3`, `street`, `number`, `postal`, `img`, `last_modified`) VALUES (NULL,'"&amp;SUBSTITUTE('Locations-Gyms'!J3, "'", "\'")&amp;"',"&amp;IF('Locations-Gyms'!H3&lt;&gt;"",LEFT('Locations-Gyms'!H3,2)&amp;"."&amp;RIGHT('Locations-Gyms'!H3,LEN('Locations-Gyms'!H3)-2),"0")&amp;","&amp;IF('Locations-Gyms'!I3&lt;&gt;"",LEFT('Locations-Gyms'!I3,1)&amp;"."&amp;RIGHT('Locations-Gyms'!I3,LEN('Locations-Gyms'!I3)-1),"0")&amp;","&amp;IF('Locations-Gyms'!K3&lt;&gt;"",'Locations-Gyms'!K3,"0")&amp;","&amp;IF('Locations-Gyms'!L3&lt;&gt;"",'Locations-Gyms'!L3,"0")&amp;","&amp;IF('Locations-Gyms'!M3&lt;&gt;"",'Locations-Gyms'!M3,"0")&amp;",'"&amp;IF('Locations-Gyms'!N3&lt;&gt;"",SUBSTITUTE('Locations-Gyms'!N3, "'", "\'"),"")&amp;"','"&amp;IF('Locations-Gyms'!O3&lt;&gt;"",'Locations-Gyms'!O3,"")&amp;"','"&amp;IF('Locations-Gyms'!P3&lt;&gt;"",'Locations-Gyms'!P3,"")&amp;"','"&amp;IF('Locations-Gyms'!Q3&lt;&gt;"",'Locations-Gyms'!Q3,"")&amp;"', CURRENT_TIMESTAMP);"</f>
        <v>INSERT INTO `locations` (`id`, `name`, `latitude`, `longitude`, `region_1`, `region_2`, `region_3`, `street`, `number`, `postal`, `img`, `last_modified`) VALUES (NULL,'null',52.28684,4.814449,1,1,1,'Aalsmeerderweg','417-423','1432','https://lh3.googleusercontent.com/lUPPbQP74U3w5XeSQq7xME_-4jDQfOGomO-YWkdbDeXJ6DV8q6nYxHCj61cGDvjGg4B0-TNqiDs7AHAeu0et', CURRENT_TIMESTAMP);</v>
      </c>
      <c r="C1" s="11"/>
      <c r="D1" t="str">
        <f>"UPDATE `locations` SET `latitude` = '"&amp;IF('Locations-Gyms'!H3&lt;&gt;"",LEFT('Locations-Gyms'!H3,2)&amp;"."&amp;RIGHT('Locations-Gyms'!H3,LEN('Locations-Gyms'!H3)-2),"0")&amp;"' WHERE `locations`.`id` = "&amp;E1&amp;";UPDATE `locations` SET `longitude` = '"&amp;IF('Locations-Gyms'!I3&lt;&gt;"",LEFT('Locations-Gyms'!I3,1)&amp;"."&amp;RIGHT('Locations-Gyms'!I3,LEN('Locations-Gyms'!I3)-1),"0")&amp;"' WHERE `locations`.`id` = "&amp;E1&amp;";"</f>
        <v>UPDATE `locations` SET `latitude` = '52.28684' WHERE `locations`.`id` = 1;UPDATE `locations` SET `longitude` = '4.814449' WHERE `locations`.`id` = 1;</v>
      </c>
      <c r="E1">
        <v>1</v>
      </c>
    </row>
    <row r="2" spans="1:5" x14ac:dyDescent="0.25">
      <c r="A2" s="1" t="str">
        <f>"INSERT INTO `locations` (`id`, `name`, `latitude`, `longitude`, `region_1`, `region_2`, `region_3`, `street`, `number`, `postal`, `img`, `last_modified`) VALUES (NULL,'"&amp;SUBSTITUTE('Locations-Gyms'!J4, "'", "\'")&amp;"',"&amp;IF('Locations-Gyms'!H4&lt;&gt;"",LEFT('Locations-Gyms'!H4,2)&amp;"."&amp;RIGHT('Locations-Gyms'!H4,LEN('Locations-Gyms'!H4)-2),"0")&amp;","&amp;IF('Locations-Gyms'!I4&lt;&gt;"",LEFT('Locations-Gyms'!I4,1)&amp;"."&amp;RIGHT('Locations-Gyms'!I4,LEN('Locations-Gyms'!I4)-1),"0")&amp;","&amp;IF('Locations-Gyms'!K4&lt;&gt;"",'Locations-Gyms'!K4,"0")&amp;","&amp;IF('Locations-Gyms'!L4&lt;&gt;"",'Locations-Gyms'!L4,"0")&amp;","&amp;IF('Locations-Gyms'!M4&lt;&gt;"",'Locations-Gyms'!M4,"0")&amp;",'"&amp;IF('Locations-Gyms'!N4&lt;&gt;"",SUBSTITUTE('Locations-Gyms'!N4, "'", "\'"),"")&amp;"','"&amp;IF('Locations-Gyms'!O4&lt;&gt;"",'Locations-Gyms'!O4,"")&amp;"','"&amp;IF('Locations-Gyms'!P4&lt;&gt;"",'Locations-Gyms'!P4,"")&amp;"','"&amp;IF('Locations-Gyms'!Q4&lt;&gt;"",'Locations-Gyms'!Q4,"")&amp;"', CURRENT_TIMESTAMP);"</f>
        <v>INSERT INTO `locations` (`id`, `name`, `latitude`, `longitude`, `region_1`, `region_2`, `region_3`, `street`, `number`, `postal`, `img`, `last_modified`) VALUES (NULL,'null',52.285328,4.810021,1,1,1,'Aalsmeerderweg','381','1432 EB','https://lh5.ggpht.com/J2-Ge6VPZsaIEOT6Vmw1r67rUppyrfegMx21MrQb9UQdeC5KjSwqFENdwX2XN16rTceb0TrNGy30QZoYZd3IAQDJxVSMVrkqR_3OmjwtR4NCwN8', CURRENT_TIMESTAMP);</v>
      </c>
      <c r="D2" t="str">
        <f>"UPDATE `locations` SET `latitude` = '"&amp;IF('Locations-Gyms'!H4&lt;&gt;"",LEFT('Locations-Gyms'!H4,2)&amp;"."&amp;RIGHT('Locations-Gyms'!H4,LEN('Locations-Gyms'!H4)-2),"0")&amp;"' WHERE `locations`.`id` = "&amp;E2&amp;";UPDATE `locations` SET `longitude` = '"&amp;IF('Locations-Gyms'!I4&lt;&gt;"",LEFT('Locations-Gyms'!I4,1)&amp;"."&amp;RIGHT('Locations-Gyms'!I4,LEN('Locations-Gyms'!I4)-1),"0")&amp;"' WHERE `locations`.`id` = "&amp;E2&amp;";"</f>
        <v>UPDATE `locations` SET `latitude` = '52.285328' WHERE `locations`.`id` = 2;UPDATE `locations` SET `longitude` = '4.810021' WHERE `locations`.`id` = 2;</v>
      </c>
      <c r="E2">
        <v>2</v>
      </c>
    </row>
    <row r="3" spans="1:5" x14ac:dyDescent="0.25">
      <c r="A3" s="1" t="str">
        <f>"INSERT INTO `locations` (`id`, `name`, `latitude`, `longitude`, `region_1`, `region_2`, `region_3`, `street`, `number`, `postal`, `img`, `last_modified`) VALUES (NULL,'"&amp;SUBSTITUTE('Locations-Gyms'!J5, "'", "\'")&amp;"',"&amp;IF('Locations-Gyms'!H5&lt;&gt;"",LEFT('Locations-Gyms'!H5,2)&amp;"."&amp;RIGHT('Locations-Gyms'!H5,LEN('Locations-Gyms'!H5)-2),"0")&amp;","&amp;IF('Locations-Gyms'!I5&lt;&gt;"",LEFT('Locations-Gyms'!I5,1)&amp;"."&amp;RIGHT('Locations-Gyms'!I5,LEN('Locations-Gyms'!I5)-1),"0")&amp;","&amp;IF('Locations-Gyms'!K5&lt;&gt;"",'Locations-Gyms'!K5,"0")&amp;","&amp;IF('Locations-Gyms'!L5&lt;&gt;"",'Locations-Gyms'!L5,"0")&amp;","&amp;IF('Locations-Gyms'!M5&lt;&gt;"",'Locations-Gyms'!M5,"0")&amp;",'"&amp;IF('Locations-Gyms'!N5&lt;&gt;"",SUBSTITUTE('Locations-Gyms'!N5, "'", "\'"),"")&amp;"','"&amp;IF('Locations-Gyms'!O5&lt;&gt;"",'Locations-Gyms'!O5,"")&amp;"','"&amp;IF('Locations-Gyms'!P5&lt;&gt;"",'Locations-Gyms'!P5,"")&amp;"','"&amp;IF('Locations-Gyms'!Q5&lt;&gt;"",'Locations-Gyms'!Q5,"")&amp;"', CURRENT_TIMESTAMP);"</f>
        <v>INSERT INTO `locations` (`id`, `name`, `latitude`, `longitude`, `region_1`, `region_2`, `region_3`, `street`, `number`, `postal`, `img`, `last_modified`) VALUES (NULL,'null',52.278357,4.804851,1,1,1,'Ruisvoornlaan','2','1432','null', CURRENT_TIMESTAMP);</v>
      </c>
      <c r="D3" t="str">
        <f>"UPDATE `locations` SET `latitude` = '"&amp;IF('Locations-Gyms'!H5&lt;&gt;"",LEFT('Locations-Gyms'!H5,2)&amp;"."&amp;RIGHT('Locations-Gyms'!H5,LEN('Locations-Gyms'!H5)-2),"0")&amp;"' WHERE `locations`.`id` = "&amp;E3&amp;";UPDATE `locations` SET `longitude` = '"&amp;IF('Locations-Gyms'!I5&lt;&gt;"",LEFT('Locations-Gyms'!I5,1)&amp;"."&amp;RIGHT('Locations-Gyms'!I5,LEN('Locations-Gyms'!I5)-1),"0")&amp;"' WHERE `locations`.`id` = "&amp;E3&amp;";"</f>
        <v>UPDATE `locations` SET `latitude` = '52.278357' WHERE `locations`.`id` = 3;UPDATE `locations` SET `longitude` = '4.804851' WHERE `locations`.`id` = 3;</v>
      </c>
      <c r="E3">
        <v>3</v>
      </c>
    </row>
    <row r="4" spans="1:5" x14ac:dyDescent="0.25">
      <c r="A4" s="1" t="str">
        <f>"INSERT INTO `locations` (`id`, `name`, `latitude`, `longitude`, `region_1`, `region_2`, `region_3`, `street`, `number`, `postal`, `img`, `last_modified`) VALUES (NULL,'"&amp;SUBSTITUTE('Locations-Gyms'!J6, "'", "\'")&amp;"',"&amp;IF('Locations-Gyms'!H6&lt;&gt;"",LEFT('Locations-Gyms'!H6,2)&amp;"."&amp;RIGHT('Locations-Gyms'!H6,LEN('Locations-Gyms'!H6)-2),"0")&amp;","&amp;IF('Locations-Gyms'!I6&lt;&gt;"",LEFT('Locations-Gyms'!I6,1)&amp;"."&amp;RIGHT('Locations-Gyms'!I6,LEN('Locations-Gyms'!I6)-1),"0")&amp;","&amp;IF('Locations-Gyms'!K6&lt;&gt;"",'Locations-Gyms'!K6,"0")&amp;","&amp;IF('Locations-Gyms'!L6&lt;&gt;"",'Locations-Gyms'!L6,"0")&amp;","&amp;IF('Locations-Gyms'!M6&lt;&gt;"",'Locations-Gyms'!M6,"0")&amp;",'"&amp;IF('Locations-Gyms'!N6&lt;&gt;"",SUBSTITUTE('Locations-Gyms'!N6, "'", "\'"),"")&amp;"','"&amp;IF('Locations-Gyms'!O6&lt;&gt;"",'Locations-Gyms'!O6,"")&amp;"','"&amp;IF('Locations-Gyms'!P6&lt;&gt;"",'Locations-Gyms'!P6,"")&amp;"','"&amp;IF('Locations-Gyms'!Q6&lt;&gt;"",'Locations-Gyms'!Q6,"")&amp;"', CURRENT_TIMESTAMP);"</f>
        <v>INSERT INTO `locations` (`id`, `name`, `latitude`, `longitude`, `region_1`, `region_2`, `region_3`, `street`, `number`, `postal`, `img`, `last_modified`) VALUES (NULL,'null',52.278049,4.810072,1,1,1,'Snoekbaarsstraat','61-63','1432','null', CURRENT_TIMESTAMP);</v>
      </c>
      <c r="D4" t="str">
        <f>"UPDATE `locations` SET `latitude` = '"&amp;IF('Locations-Gyms'!H6&lt;&gt;"",LEFT('Locations-Gyms'!H6,2)&amp;"."&amp;RIGHT('Locations-Gyms'!H6,LEN('Locations-Gyms'!H6)-2),"0")&amp;"' WHERE `locations`.`id` = "&amp;E4&amp;";UPDATE `locations` SET `longitude` = '"&amp;IF('Locations-Gyms'!I6&lt;&gt;"",LEFT('Locations-Gyms'!I6,1)&amp;"."&amp;RIGHT('Locations-Gyms'!I6,LEN('Locations-Gyms'!I6)-1),"0")&amp;"' WHERE `locations`.`id` = "&amp;E4&amp;";"</f>
        <v>UPDATE `locations` SET `latitude` = '52.278049' WHERE `locations`.`id` = 4;UPDATE `locations` SET `longitude` = '4.810072' WHERE `locations`.`id` = 4;</v>
      </c>
      <c r="E4">
        <v>4</v>
      </c>
    </row>
    <row r="5" spans="1:5" x14ac:dyDescent="0.25">
      <c r="A5" s="1" t="str">
        <f>"INSERT INTO `locations` (`id`, `name`, `latitude`, `longitude`, `region_1`, `region_2`, `region_3`, `street`, `number`, `postal`, `img`, `last_modified`) VALUES (NULL,'"&amp;SUBSTITUTE('Locations-Gyms'!J7, "'", "\'")&amp;"',"&amp;IF('Locations-Gyms'!H7&lt;&gt;"",LEFT('Locations-Gyms'!H7,2)&amp;"."&amp;RIGHT('Locations-Gyms'!H7,LEN('Locations-Gyms'!H7)-2),"0")&amp;","&amp;IF('Locations-Gyms'!I7&lt;&gt;"",LEFT('Locations-Gyms'!I7,1)&amp;"."&amp;RIGHT('Locations-Gyms'!I7,LEN('Locations-Gyms'!I7)-1),"0")&amp;","&amp;IF('Locations-Gyms'!K7&lt;&gt;"",'Locations-Gyms'!K7,"0")&amp;","&amp;IF('Locations-Gyms'!L7&lt;&gt;"",'Locations-Gyms'!L7,"0")&amp;","&amp;IF('Locations-Gyms'!M7&lt;&gt;"",'Locations-Gyms'!M7,"0")&amp;",'"&amp;IF('Locations-Gyms'!N7&lt;&gt;"",SUBSTITUTE('Locations-Gyms'!N7, "'", "\'"),"")&amp;"','"&amp;IF('Locations-Gyms'!O7&lt;&gt;"",'Locations-Gyms'!O7,"")&amp;"','"&amp;IF('Locations-Gyms'!P7&lt;&gt;"",'Locations-Gyms'!P7,"")&amp;"','"&amp;IF('Locations-Gyms'!Q7&lt;&gt;"",'Locations-Gyms'!Q7,"")&amp;"', CURRENT_TIMESTAMP);"</f>
        <v>INSERT INTO `locations` (`id`, `name`, `latitude`, `longitude`, `region_1`, `region_2`, `region_3`, `street`, `number`, `postal`, `img`, `last_modified`) VALUES (NULL,'Amsterdamse Bos ',52.304334,4.839081,2,2,2,'Doorweg','27','1182 JL','null', CURRENT_TIMESTAMP);</v>
      </c>
      <c r="D5" t="str">
        <f>"UPDATE `locations` SET `latitude` = '"&amp;IF('Locations-Gyms'!H7&lt;&gt;"",LEFT('Locations-Gyms'!H7,2)&amp;"."&amp;RIGHT('Locations-Gyms'!H7,LEN('Locations-Gyms'!H7)-2),"0")&amp;"' WHERE `locations`.`id` = "&amp;E5&amp;";UPDATE `locations` SET `longitude` = '"&amp;IF('Locations-Gyms'!I7&lt;&gt;"",LEFT('Locations-Gyms'!I7,1)&amp;"."&amp;RIGHT('Locations-Gyms'!I7,LEN('Locations-Gyms'!I7)-1),"0")&amp;"' WHERE `locations`.`id` = "&amp;E5&amp;";"</f>
        <v>UPDATE `locations` SET `latitude` = '52.304334' WHERE `locations`.`id` = 5;UPDATE `locations` SET `longitude` = '4.839081' WHERE `locations`.`id` = 5;</v>
      </c>
      <c r="E5">
        <v>5</v>
      </c>
    </row>
    <row r="6" spans="1:5" x14ac:dyDescent="0.25">
      <c r="A6" s="1" t="str">
        <f>"INSERT INTO `locations` (`id`, `name`, `latitude`, `longitude`, `region_1`, `region_2`, `region_3`, `street`, `number`, `postal`, `img`, `last_modified`) VALUES (NULL,'"&amp;SUBSTITUTE('Locations-Gyms'!J8, "'", "\'")&amp;"',"&amp;IF('Locations-Gyms'!H8&lt;&gt;"",LEFT('Locations-Gyms'!H8,2)&amp;"."&amp;RIGHT('Locations-Gyms'!H8,LEN('Locations-Gyms'!H8)-2),"0")&amp;","&amp;IF('Locations-Gyms'!I8&lt;&gt;"",LEFT('Locations-Gyms'!I8,1)&amp;"."&amp;RIGHT('Locations-Gyms'!I8,LEN('Locations-Gyms'!I8)-1),"0")&amp;","&amp;IF('Locations-Gyms'!K8&lt;&gt;"",'Locations-Gyms'!K8,"0")&amp;","&amp;IF('Locations-Gyms'!L8&lt;&gt;"",'Locations-Gyms'!L8,"0")&amp;","&amp;IF('Locations-Gyms'!M8&lt;&gt;"",'Locations-Gyms'!M8,"0")&amp;",'"&amp;IF('Locations-Gyms'!N8&lt;&gt;"",SUBSTITUTE('Locations-Gyms'!N8, "'", "\'"),"")&amp;"','"&amp;IF('Locations-Gyms'!O8&lt;&gt;"",'Locations-Gyms'!O8,"")&amp;"','"&amp;IF('Locations-Gyms'!P8&lt;&gt;"",'Locations-Gyms'!P8,"")&amp;"','"&amp;IF('Locations-Gyms'!Q8&lt;&gt;"",'Locations-Gyms'!Q8,"")&amp;"', CURRENT_TIMESTAMP);"</f>
        <v>INSERT INTO `locations` (`id`, `name`, `latitude`, `longitude`, `region_1`, `region_2`, `region_3`, `street`, `number`, `postal`, `img`, `last_modified`) VALUES (NULL,'Big Stone Column',52.317623,4.826932,2,2,2,'Speelweide','5','1182 AD','https://lh5.ggpht.com/VP3ftq-JAg6ZvnrrX5VU5R3y73kGnk5H1trrYNPduyEu2qGcnWXiIe_AtKpVvio8P8A1Wgg49hhPSBFlib0', CURRENT_TIMESTAMP);</v>
      </c>
      <c r="D6" t="str">
        <f>"UPDATE `locations` SET `latitude` = '"&amp;IF('Locations-Gyms'!H8&lt;&gt;"",LEFT('Locations-Gyms'!H8,2)&amp;"."&amp;RIGHT('Locations-Gyms'!H8,LEN('Locations-Gyms'!H8)-2),"0")&amp;"' WHERE `locations`.`id` = "&amp;E6&amp;";UPDATE `locations` SET `longitude` = '"&amp;IF('Locations-Gyms'!I8&lt;&gt;"",LEFT('Locations-Gyms'!I8,1)&amp;"."&amp;RIGHT('Locations-Gyms'!I8,LEN('Locations-Gyms'!I8)-1),"0")&amp;"' WHERE `locations`.`id` = "&amp;E6&amp;";"</f>
        <v>UPDATE `locations` SET `latitude` = '52.317623' WHERE `locations`.`id` = 6;UPDATE `locations` SET `longitude` = '4.826932' WHERE `locations`.`id` = 6;</v>
      </c>
      <c r="E6">
        <v>6</v>
      </c>
    </row>
    <row r="7" spans="1:5" x14ac:dyDescent="0.25">
      <c r="A7" s="1" t="str">
        <f>"INSERT INTO `locations` (`id`, `name`, `latitude`, `longitude`, `region_1`, `region_2`, `region_3`, `street`, `number`, `postal`, `img`, `last_modified`) VALUES (NULL,'"&amp;SUBSTITUTE('Locations-Gyms'!J9, "'", "\'")&amp;"',"&amp;IF('Locations-Gyms'!H9&lt;&gt;"",LEFT('Locations-Gyms'!H9,2)&amp;"."&amp;RIGHT('Locations-Gyms'!H9,LEN('Locations-Gyms'!H9)-2),"0")&amp;","&amp;IF('Locations-Gyms'!I9&lt;&gt;"",LEFT('Locations-Gyms'!I9,1)&amp;"."&amp;RIGHT('Locations-Gyms'!I9,LEN('Locations-Gyms'!I9)-1),"0")&amp;","&amp;IF('Locations-Gyms'!K9&lt;&gt;"",'Locations-Gyms'!K9,"0")&amp;","&amp;IF('Locations-Gyms'!L9&lt;&gt;"",'Locations-Gyms'!L9,"0")&amp;","&amp;IF('Locations-Gyms'!M9&lt;&gt;"",'Locations-Gyms'!M9,"0")&amp;",'"&amp;IF('Locations-Gyms'!N9&lt;&gt;"",SUBSTITUTE('Locations-Gyms'!N9, "'", "\'"),"")&amp;"','"&amp;IF('Locations-Gyms'!O9&lt;&gt;"",'Locations-Gyms'!O9,"")&amp;"','"&amp;IF('Locations-Gyms'!P9&lt;&gt;"",'Locations-Gyms'!P9,"")&amp;"','"&amp;IF('Locations-Gyms'!Q9&lt;&gt;"",'Locations-Gyms'!Q9,"")&amp;"', CURRENT_TIMESTAMP);"</f>
        <v>INSERT INTO `locations` (`id`, `name`, `latitude`, `longitude`, `region_1`, `region_2`, `region_3`, `street`, `number`, `postal`, `img`, `last_modified`) VALUES (NULL,'De Dobbelsteen',52.320301,4.885562,2,2,2,'Aanloop','2','1183 SZ','https://lh6.ggpht.com/2YsvdREfO33P6bUkYUtbVm3MyY-Zl4iqm1HVH9Q4ZZnnzCYelb8xtXl9cuwyqXzrcOjUSq8FhVyJWi6DOGM', CURRENT_TIMESTAMP);</v>
      </c>
      <c r="D7" t="str">
        <f>"UPDATE `locations` SET `latitude` = '"&amp;IF('Locations-Gyms'!H9&lt;&gt;"",LEFT('Locations-Gyms'!H9,2)&amp;"."&amp;RIGHT('Locations-Gyms'!H9,LEN('Locations-Gyms'!H9)-2),"0")&amp;"' WHERE `locations`.`id` = "&amp;E7&amp;";UPDATE `locations` SET `longitude` = '"&amp;IF('Locations-Gyms'!I9&lt;&gt;"",LEFT('Locations-Gyms'!I9,1)&amp;"."&amp;RIGHT('Locations-Gyms'!I9,LEN('Locations-Gyms'!I9)-1),"0")&amp;"' WHERE `locations`.`id` = "&amp;E7&amp;";"</f>
        <v>UPDATE `locations` SET `latitude` = '52.320301' WHERE `locations`.`id` = 7;UPDATE `locations` SET `longitude` = '4.885562' WHERE `locations`.`id` = 7;</v>
      </c>
      <c r="E7">
        <v>7</v>
      </c>
    </row>
    <row r="8" spans="1:5" x14ac:dyDescent="0.25">
      <c r="A8" s="1" t="str">
        <f>"INSERT INTO `locations` (`id`, `name`, `latitude`, `longitude`, `region_1`, `region_2`, `region_3`, `street`, `number`, `postal`, `img`, `last_modified`) VALUES (NULL,'"&amp;SUBSTITUTE('Locations-Gyms'!J10, "'", "\'")&amp;"',"&amp;IF('Locations-Gyms'!H10&lt;&gt;"",LEFT('Locations-Gyms'!H10,2)&amp;"."&amp;RIGHT('Locations-Gyms'!H10,LEN('Locations-Gyms'!H10)-2),"0")&amp;","&amp;IF('Locations-Gyms'!I10&lt;&gt;"",LEFT('Locations-Gyms'!I10,1)&amp;"."&amp;RIGHT('Locations-Gyms'!I10,LEN('Locations-Gyms'!I10)-1),"0")&amp;","&amp;IF('Locations-Gyms'!K10&lt;&gt;"",'Locations-Gyms'!K10,"0")&amp;","&amp;IF('Locations-Gyms'!L10&lt;&gt;"",'Locations-Gyms'!L10,"0")&amp;","&amp;IF('Locations-Gyms'!M10&lt;&gt;"",'Locations-Gyms'!M10,"0")&amp;",'"&amp;IF('Locations-Gyms'!N10&lt;&gt;"",SUBSTITUTE('Locations-Gyms'!N10, "'", "\'"),"")&amp;"','"&amp;IF('Locations-Gyms'!O10&lt;&gt;"",'Locations-Gyms'!O10,"")&amp;"','"&amp;IF('Locations-Gyms'!P10&lt;&gt;"",'Locations-Gyms'!P10,"")&amp;"','"&amp;IF('Locations-Gyms'!Q10&lt;&gt;"",'Locations-Gyms'!Q10,"")&amp;"', CURRENT_TIMESTAMP);"</f>
        <v>INSERT INTO `locations` (`id`, `name`, `latitude`, `longitude`, `region_1`, `region_2`, `region_3`, `street`, `number`, `postal`, `img`, `last_modified`) VALUES (NULL,'Entrance Middelpolder',52.303351,4.883184,2,2,2,'Escapade','1A','1183 NM','https://lh3.ggpht.com/9ekKXwGBTZ1AijtE5mt9YnboefVwlBjlU82_EOy0sgb7-IydL9CkYIArddyFGWIZGFaKsnrpUbuYdFsxH_9W', CURRENT_TIMESTAMP);</v>
      </c>
      <c r="D8" t="str">
        <f>"UPDATE `locations` SET `latitude` = '"&amp;IF('Locations-Gyms'!H10&lt;&gt;"",LEFT('Locations-Gyms'!H10,2)&amp;"."&amp;RIGHT('Locations-Gyms'!H10,LEN('Locations-Gyms'!H10)-2),"0")&amp;"' WHERE `locations`.`id` = "&amp;E8&amp;";UPDATE `locations` SET `longitude` = '"&amp;IF('Locations-Gyms'!I10&lt;&gt;"",LEFT('Locations-Gyms'!I10,1)&amp;"."&amp;RIGHT('Locations-Gyms'!I10,LEN('Locations-Gyms'!I10)-1),"0")&amp;"' WHERE `locations`.`id` = "&amp;E8&amp;";"</f>
        <v>UPDATE `locations` SET `latitude` = '52.303351' WHERE `locations`.`id` = 8;UPDATE `locations` SET `longitude` = '4.883184' WHERE `locations`.`id` = 8;</v>
      </c>
      <c r="E8">
        <v>8</v>
      </c>
    </row>
    <row r="9" spans="1:5" x14ac:dyDescent="0.25">
      <c r="A9" s="1" t="str">
        <f>"INSERT INTO `locations` (`id`, `name`, `latitude`, `longitude`, `region_1`, `region_2`, `region_3`, `street`, `number`, `postal`, `img`, `last_modified`) VALUES (NULL,'"&amp;SUBSTITUTE('Locations-Gyms'!J11, "'", "\'")&amp;"',"&amp;IF('Locations-Gyms'!H11&lt;&gt;"",LEFT('Locations-Gyms'!H11,2)&amp;"."&amp;RIGHT('Locations-Gyms'!H11,LEN('Locations-Gyms'!H11)-2),"0")&amp;","&amp;IF('Locations-Gyms'!I11&lt;&gt;"",LEFT('Locations-Gyms'!I11,1)&amp;"."&amp;RIGHT('Locations-Gyms'!I11,LEN('Locations-Gyms'!I11)-1),"0")&amp;","&amp;IF('Locations-Gyms'!K11&lt;&gt;"",'Locations-Gyms'!K11,"0")&amp;","&amp;IF('Locations-Gyms'!L11&lt;&gt;"",'Locations-Gyms'!L11,"0")&amp;","&amp;IF('Locations-Gyms'!M11&lt;&gt;"",'Locations-Gyms'!M11,"0")&amp;",'"&amp;IF('Locations-Gyms'!N11&lt;&gt;"",SUBSTITUTE('Locations-Gyms'!N11, "'", "\'"),"")&amp;"','"&amp;IF('Locations-Gyms'!O11&lt;&gt;"",'Locations-Gyms'!O11,"")&amp;"','"&amp;IF('Locations-Gyms'!P11&lt;&gt;"",'Locations-Gyms'!P11,"")&amp;"','"&amp;IF('Locations-Gyms'!Q11&lt;&gt;"",'Locations-Gyms'!Q11,"")&amp;"', CURRENT_TIMESTAMP);"</f>
        <v>INSERT INTO `locations` (`id`, `name`, `latitude`, `longitude`, `region_1`, `region_2`, `region_3`, `street`, `number`, `postal`, `img`, `last_modified`) VALUES (NULL,'Huisje In Het Bos',52.305193,4.814082,2,2,2,'Nieuwe Meerlaan','1','1187 NW','https://lh3.ggpht.com/l0goAH6urhoDrt052YteFDu8XOYxE-P-WNZmURIjha08QTNdXoLHHhceIUVksLhc9SNmxCgIh1znQFV3NUY', CURRENT_TIMESTAMP);</v>
      </c>
      <c r="D9" t="str">
        <f>"UPDATE `locations` SET `latitude` = '"&amp;IF('Locations-Gyms'!H11&lt;&gt;"",LEFT('Locations-Gyms'!H11,2)&amp;"."&amp;RIGHT('Locations-Gyms'!H11,LEN('Locations-Gyms'!H11)-2),"0")&amp;"' WHERE `locations`.`id` = "&amp;E9&amp;";UPDATE `locations` SET `longitude` = '"&amp;IF('Locations-Gyms'!I11&lt;&gt;"",LEFT('Locations-Gyms'!I11,1)&amp;"."&amp;RIGHT('Locations-Gyms'!I11,LEN('Locations-Gyms'!I11)-1),"0")&amp;"' WHERE `locations`.`id` = "&amp;E9&amp;";"</f>
        <v>UPDATE `locations` SET `latitude` = '52.305193' WHERE `locations`.`id` = 9;UPDATE `locations` SET `longitude` = '4.814082' WHERE `locations`.`id` = 9;</v>
      </c>
      <c r="E9">
        <v>9</v>
      </c>
    </row>
    <row r="10" spans="1:5" x14ac:dyDescent="0.25">
      <c r="A10" s="1" t="str">
        <f>"INSERT INTO `locations` (`id`, `name`, `latitude`, `longitude`, `region_1`, `region_2`, `region_3`, `street`, `number`, `postal`, `img`, `last_modified`) VALUES (NULL,'"&amp;SUBSTITUTE('Locations-Gyms'!J12, "'", "\'")&amp;"',"&amp;IF('Locations-Gyms'!H12&lt;&gt;"",LEFT('Locations-Gyms'!H12,2)&amp;"."&amp;RIGHT('Locations-Gyms'!H12,LEN('Locations-Gyms'!H12)-2),"0")&amp;","&amp;IF('Locations-Gyms'!I12&lt;&gt;"",LEFT('Locations-Gyms'!I12,1)&amp;"."&amp;RIGHT('Locations-Gyms'!I12,LEN('Locations-Gyms'!I12)-1),"0")&amp;","&amp;IF('Locations-Gyms'!K12&lt;&gt;"",'Locations-Gyms'!K12,"0")&amp;","&amp;IF('Locations-Gyms'!L12&lt;&gt;"",'Locations-Gyms'!L12,"0")&amp;","&amp;IF('Locations-Gyms'!M12&lt;&gt;"",'Locations-Gyms'!M12,"0")&amp;",'"&amp;IF('Locations-Gyms'!N12&lt;&gt;"",SUBSTITUTE('Locations-Gyms'!N12, "'", "\'"),"")&amp;"','"&amp;IF('Locations-Gyms'!O12&lt;&gt;"",'Locations-Gyms'!O12,"")&amp;"','"&amp;IF('Locations-Gyms'!P12&lt;&gt;"",'Locations-Gyms'!P12,"")&amp;"','"&amp;IF('Locations-Gyms'!Q12&lt;&gt;"",'Locations-Gyms'!Q12,"")&amp;"', CURRENT_TIMESTAMP);"</f>
        <v>INSERT INTO `locations` (`id`, `name`, `latitude`, `longitude`, `region_1`, `region_2`, `region_3`, `street`, `number`, `postal`, `img`, `last_modified`) VALUES (NULL,'Kabouter Huisje',52.318202,4.836768,2,2,2,'Nieuwe Kalfjeslaan','25','1182 AA','https://lh4.ggpht.com/xZIe2lBmTGLk9dnuzTMe-8SsmoPPLNwAQgNQU8r7oGy9T3YgV9SjG_VKdxHMXSZU-_SEVxs4TQM-vPyVjc_QIw', CURRENT_TIMESTAMP);</v>
      </c>
      <c r="D10" t="str">
        <f>"UPDATE `locations` SET `latitude` = '"&amp;IF('Locations-Gyms'!H12&lt;&gt;"",LEFT('Locations-Gyms'!H12,2)&amp;"."&amp;RIGHT('Locations-Gyms'!H12,LEN('Locations-Gyms'!H12)-2),"0")&amp;"' WHERE `locations`.`id` = "&amp;E10&amp;";UPDATE `locations` SET `longitude` = '"&amp;IF('Locations-Gyms'!I12&lt;&gt;"",LEFT('Locations-Gyms'!I12,1)&amp;"."&amp;RIGHT('Locations-Gyms'!I12,LEN('Locations-Gyms'!I12)-1),"0")&amp;"' WHERE `locations`.`id` = "&amp;E10&amp;";"</f>
        <v>UPDATE `locations` SET `latitude` = '52.318202' WHERE `locations`.`id` = 10;UPDATE `locations` SET `longitude` = '4.836768' WHERE `locations`.`id` = 10;</v>
      </c>
      <c r="E10">
        <v>10</v>
      </c>
    </row>
    <row r="11" spans="1:5" x14ac:dyDescent="0.25">
      <c r="A11" s="1" t="str">
        <f>"INSERT INTO `locations` (`id`, `name`, `latitude`, `longitude`, `region_1`, `region_2`, `region_3`, `street`, `number`, `postal`, `img`, `last_modified`) VALUES (NULL,'"&amp;SUBSTITUTE('Locations-Gyms'!J13, "'", "\'")&amp;"',"&amp;IF('Locations-Gyms'!H13&lt;&gt;"",LEFT('Locations-Gyms'!H13,2)&amp;"."&amp;RIGHT('Locations-Gyms'!H13,LEN('Locations-Gyms'!H13)-2),"0")&amp;","&amp;IF('Locations-Gyms'!I13&lt;&gt;"",LEFT('Locations-Gyms'!I13,1)&amp;"."&amp;RIGHT('Locations-Gyms'!I13,LEN('Locations-Gyms'!I13)-1),"0")&amp;","&amp;IF('Locations-Gyms'!K13&lt;&gt;"",'Locations-Gyms'!K13,"0")&amp;","&amp;IF('Locations-Gyms'!L13&lt;&gt;"",'Locations-Gyms'!L13,"0")&amp;","&amp;IF('Locations-Gyms'!M13&lt;&gt;"",'Locations-Gyms'!M13,"0")&amp;",'"&amp;IF('Locations-Gyms'!N13&lt;&gt;"",SUBSTITUTE('Locations-Gyms'!N13, "'", "\'"),"")&amp;"','"&amp;IF('Locations-Gyms'!O13&lt;&gt;"",'Locations-Gyms'!O13,"")&amp;"','"&amp;IF('Locations-Gyms'!P13&lt;&gt;"",'Locations-Gyms'!P13,"")&amp;"','"&amp;IF('Locations-Gyms'!Q13&lt;&gt;"",'Locations-Gyms'!Q13,"")&amp;"', CURRENT_TIMESTAMP);"</f>
        <v>INSERT INTO `locations` (`id`, `name`, `latitude`, `longitude`, `region_1`, `region_2`, `region_3`, `street`, `number`, `postal`, `img`, `last_modified`) VALUES (NULL,'Knotbomen Herdenkplaat',52.298816,4.889633,2,2,2,'Oranjebaan','13','1183','https://lh6.ggpht.com/aSDTTQBad4mageMGZh9FY7SkpzlkFOstqBs7-QSFesdXsh5o1Fz2HUCzW0cbiyMhlWkQVF5NQeWKoHCgIxXSyQ', CURRENT_TIMESTAMP);</v>
      </c>
      <c r="D11" t="str">
        <f>"UPDATE `locations` SET `latitude` = '"&amp;IF('Locations-Gyms'!H13&lt;&gt;"",LEFT('Locations-Gyms'!H13,2)&amp;"."&amp;RIGHT('Locations-Gyms'!H13,LEN('Locations-Gyms'!H13)-2),"0")&amp;"' WHERE `locations`.`id` = "&amp;E11&amp;";UPDATE `locations` SET `longitude` = '"&amp;IF('Locations-Gyms'!I13&lt;&gt;"",LEFT('Locations-Gyms'!I13,1)&amp;"."&amp;RIGHT('Locations-Gyms'!I13,LEN('Locations-Gyms'!I13)-1),"0")&amp;"' WHERE `locations`.`id` = "&amp;E11&amp;";"</f>
        <v>UPDATE `locations` SET `latitude` = '52.298816' WHERE `locations`.`id` = 11;UPDATE `locations` SET `longitude` = '4.889633' WHERE `locations`.`id` = 11;</v>
      </c>
      <c r="E11">
        <v>11</v>
      </c>
    </row>
    <row r="12" spans="1:5" x14ac:dyDescent="0.25">
      <c r="A12" s="1" t="str">
        <f>"INSERT INTO `locations` (`id`, `name`, `latitude`, `longitude`, `region_1`, `region_2`, `region_3`, `street`, `number`, `postal`, `img`, `last_modified`) VALUES (NULL,'"&amp;SUBSTITUTE('Locations-Gyms'!J14, "'", "\'")&amp;"',"&amp;IF('Locations-Gyms'!H14&lt;&gt;"",LEFT('Locations-Gyms'!H14,2)&amp;"."&amp;RIGHT('Locations-Gyms'!H14,LEN('Locations-Gyms'!H14)-2),"0")&amp;","&amp;IF('Locations-Gyms'!I14&lt;&gt;"",LEFT('Locations-Gyms'!I14,1)&amp;"."&amp;RIGHT('Locations-Gyms'!I14,LEN('Locations-Gyms'!I14)-1),"0")&amp;","&amp;IF('Locations-Gyms'!K14&lt;&gt;"",'Locations-Gyms'!K14,"0")&amp;","&amp;IF('Locations-Gyms'!L14&lt;&gt;"",'Locations-Gyms'!L14,"0")&amp;","&amp;IF('Locations-Gyms'!M14&lt;&gt;"",'Locations-Gyms'!M14,"0")&amp;",'"&amp;IF('Locations-Gyms'!N14&lt;&gt;"",SUBSTITUTE('Locations-Gyms'!N14, "'", "\'"),"")&amp;"','"&amp;IF('Locations-Gyms'!O14&lt;&gt;"",'Locations-Gyms'!O14,"")&amp;"','"&amp;IF('Locations-Gyms'!P14&lt;&gt;"",'Locations-Gyms'!P14,"")&amp;"','"&amp;IF('Locations-Gyms'!Q14&lt;&gt;"",'Locations-Gyms'!Q14,"")&amp;"', CURRENT_TIMESTAMP);"</f>
        <v>INSERT INTO `locations` (`id`, `name`, `latitude`, `longitude`, `region_1`, `region_2`, `region_3`, `street`, `number`, `postal`, `img`, `last_modified`) VALUES (NULL,'null',52.29613,4.83078,2,2,2,'undefined','undefined','undefined','null', CURRENT_TIMESTAMP);</v>
      </c>
      <c r="D12" t="str">
        <f>"UPDATE `locations` SET `latitude` = '"&amp;IF('Locations-Gyms'!H14&lt;&gt;"",LEFT('Locations-Gyms'!H14,2)&amp;"."&amp;RIGHT('Locations-Gyms'!H14,LEN('Locations-Gyms'!H14)-2),"0")&amp;"' WHERE `locations`.`id` = "&amp;E12&amp;";UPDATE `locations` SET `longitude` = '"&amp;IF('Locations-Gyms'!I14&lt;&gt;"",LEFT('Locations-Gyms'!I14,1)&amp;"."&amp;RIGHT('Locations-Gyms'!I14,LEN('Locations-Gyms'!I14)-1),"0")&amp;"' WHERE `locations`.`id` = "&amp;E12&amp;";"</f>
        <v>UPDATE `locations` SET `latitude` = '52.29613' WHERE `locations`.`id` = 12;UPDATE `locations` SET `longitude` = '4.83078' WHERE `locations`.`id` = 12;</v>
      </c>
      <c r="E12">
        <v>12</v>
      </c>
    </row>
    <row r="13" spans="1:5" x14ac:dyDescent="0.25">
      <c r="A13" s="1" t="str">
        <f>"INSERT INTO `locations` (`id`, `name`, `latitude`, `longitude`, `region_1`, `region_2`, `region_3`, `street`, `number`, `postal`, `img`, `last_modified`) VALUES (NULL,'"&amp;SUBSTITUTE('Locations-Gyms'!J15, "'", "\'")&amp;"',"&amp;IF('Locations-Gyms'!H15&lt;&gt;"",LEFT('Locations-Gyms'!H15,2)&amp;"."&amp;RIGHT('Locations-Gyms'!H15,LEN('Locations-Gyms'!H15)-2),"0")&amp;","&amp;IF('Locations-Gyms'!I15&lt;&gt;"",LEFT('Locations-Gyms'!I15,1)&amp;"."&amp;RIGHT('Locations-Gyms'!I15,LEN('Locations-Gyms'!I15)-1),"0")&amp;","&amp;IF('Locations-Gyms'!K15&lt;&gt;"",'Locations-Gyms'!K15,"0")&amp;","&amp;IF('Locations-Gyms'!L15&lt;&gt;"",'Locations-Gyms'!L15,"0")&amp;","&amp;IF('Locations-Gyms'!M15&lt;&gt;"",'Locations-Gyms'!M15,"0")&amp;",'"&amp;IF('Locations-Gyms'!N15&lt;&gt;"",SUBSTITUTE('Locations-Gyms'!N15, "'", "\'"),"")&amp;"','"&amp;IF('Locations-Gyms'!O15&lt;&gt;"",'Locations-Gyms'!O15,"")&amp;"','"&amp;IF('Locations-Gyms'!P15&lt;&gt;"",'Locations-Gyms'!P15,"")&amp;"','"&amp;IF('Locations-Gyms'!Q15&lt;&gt;"",'Locations-Gyms'!Q15,"")&amp;"', CURRENT_TIMESTAMP);"</f>
        <v>INSERT INTO `locations` (`id`, `name`, `latitude`, `longitude`, `region_1`, `region_2`, `region_3`, `street`, `number`, `postal`, `img`, `last_modified`) VALUES (NULL,'null',52.293868,4.885323,2,2,2,'Kruitmolen','2','1184 VX','https://lh3.googleusercontent.com/BkniocssF2L3EiRk_xSLvNbAA7-0RucdYS7zUbM9CyWC2TTGnANsdqpseqbqHaUgANOSeweMWwWrKxd_PQsq', CURRENT_TIMESTAMP);</v>
      </c>
      <c r="D13" t="str">
        <f>"UPDATE `locations` SET `latitude` = '"&amp;IF('Locations-Gyms'!H15&lt;&gt;"",LEFT('Locations-Gyms'!H15,2)&amp;"."&amp;RIGHT('Locations-Gyms'!H15,LEN('Locations-Gyms'!H15)-2),"0")&amp;"' WHERE `locations`.`id` = "&amp;E13&amp;";UPDATE `locations` SET `longitude` = '"&amp;IF('Locations-Gyms'!I15&lt;&gt;"",LEFT('Locations-Gyms'!I15,1)&amp;"."&amp;RIGHT('Locations-Gyms'!I15,LEN('Locations-Gyms'!I15)-1),"0")&amp;"' WHERE `locations`.`id` = "&amp;E13&amp;";"</f>
        <v>UPDATE `locations` SET `latitude` = '52.293868' WHERE `locations`.`id` = 13;UPDATE `locations` SET `longitude` = '4.885323' WHERE `locations`.`id` = 13;</v>
      </c>
      <c r="E13">
        <v>13</v>
      </c>
    </row>
    <row r="14" spans="1:5" x14ac:dyDescent="0.25">
      <c r="A14" s="1" t="str">
        <f>"INSERT INTO `locations` (`id`, `name`, `latitude`, `longitude`, `region_1`, `region_2`, `region_3`, `street`, `number`, `postal`, `img`, `last_modified`) VALUES (NULL,'"&amp;SUBSTITUTE('Locations-Gyms'!J16, "'", "\'")&amp;"',"&amp;IF('Locations-Gyms'!H16&lt;&gt;"",LEFT('Locations-Gyms'!H16,2)&amp;"."&amp;RIGHT('Locations-Gyms'!H16,LEN('Locations-Gyms'!H16)-2),"0")&amp;","&amp;IF('Locations-Gyms'!I16&lt;&gt;"",LEFT('Locations-Gyms'!I16,1)&amp;"."&amp;RIGHT('Locations-Gyms'!I16,LEN('Locations-Gyms'!I16)-1),"0")&amp;","&amp;IF('Locations-Gyms'!K16&lt;&gt;"",'Locations-Gyms'!K16,"0")&amp;","&amp;IF('Locations-Gyms'!L16&lt;&gt;"",'Locations-Gyms'!L16,"0")&amp;","&amp;IF('Locations-Gyms'!M16&lt;&gt;"",'Locations-Gyms'!M16,"0")&amp;",'"&amp;IF('Locations-Gyms'!N16&lt;&gt;"",SUBSTITUTE('Locations-Gyms'!N16, "'", "\'"),"")&amp;"','"&amp;IF('Locations-Gyms'!O16&lt;&gt;"",'Locations-Gyms'!O16,"")&amp;"','"&amp;IF('Locations-Gyms'!P16&lt;&gt;"",'Locations-Gyms'!P16,"")&amp;"','"&amp;IF('Locations-Gyms'!Q16&lt;&gt;"",'Locations-Gyms'!Q16,"")&amp;"', CURRENT_TIMESTAMP);"</f>
        <v>INSERT INTO `locations` (`id`, `name`, `latitude`, `longitude`, `region_1`, `region_2`, `region_3`, `street`, `number`, `postal`, `img`, `last_modified`) VALUES (NULL,'null',52.295957,4.820018,2,2,2,'Kleine Noorddijk','134','1187 NZ','https://lh5.ggpht.com/V9vreIm79xEYSk1cXGKvcIgZAQc6P2kkRnOoRQ2Qvruj40FuvMbpqMWPmVL66ICAb9RMqnhfbuiretgP02c', CURRENT_TIMESTAMP);</v>
      </c>
      <c r="D14" t="str">
        <f>"UPDATE `locations` SET `latitude` = '"&amp;IF('Locations-Gyms'!H16&lt;&gt;"",LEFT('Locations-Gyms'!H16,2)&amp;"."&amp;RIGHT('Locations-Gyms'!H16,LEN('Locations-Gyms'!H16)-2),"0")&amp;"' WHERE `locations`.`id` = "&amp;E14&amp;";UPDATE `locations` SET `longitude` = '"&amp;IF('Locations-Gyms'!I16&lt;&gt;"",LEFT('Locations-Gyms'!I16,1)&amp;"."&amp;RIGHT('Locations-Gyms'!I16,LEN('Locations-Gyms'!I16)-1),"0")&amp;"' WHERE `locations`.`id` = "&amp;E14&amp;";"</f>
        <v>UPDATE `locations` SET `latitude` = '52.295957' WHERE `locations`.`id` = 14;UPDATE `locations` SET `longitude` = '4.820018' WHERE `locations`.`id` = 14;</v>
      </c>
      <c r="E14">
        <v>14</v>
      </c>
    </row>
    <row r="15" spans="1:5" x14ac:dyDescent="0.25">
      <c r="A15" s="1" t="str">
        <f>"INSERT INTO `locations` (`id`, `name`, `latitude`, `longitude`, `region_1`, `region_2`, `region_3`, `street`, `number`, `postal`, `img`, `last_modified`) VALUES (NULL,'"&amp;SUBSTITUTE('Locations-Gyms'!J17, "'", "\'")&amp;"',"&amp;IF('Locations-Gyms'!H17&lt;&gt;"",LEFT('Locations-Gyms'!H17,2)&amp;"."&amp;RIGHT('Locations-Gyms'!H17,LEN('Locations-Gyms'!H17)-2),"0")&amp;","&amp;IF('Locations-Gyms'!I17&lt;&gt;"",LEFT('Locations-Gyms'!I17,1)&amp;"."&amp;RIGHT('Locations-Gyms'!I17,LEN('Locations-Gyms'!I17)-1),"0")&amp;","&amp;IF('Locations-Gyms'!K17&lt;&gt;"",'Locations-Gyms'!K17,"0")&amp;","&amp;IF('Locations-Gyms'!L17&lt;&gt;"",'Locations-Gyms'!L17,"0")&amp;","&amp;IF('Locations-Gyms'!M17&lt;&gt;"",'Locations-Gyms'!M17,"0")&amp;",'"&amp;IF('Locations-Gyms'!N17&lt;&gt;"",SUBSTITUTE('Locations-Gyms'!N17, "'", "\'"),"")&amp;"','"&amp;IF('Locations-Gyms'!O17&lt;&gt;"",'Locations-Gyms'!O17,"")&amp;"','"&amp;IF('Locations-Gyms'!P17&lt;&gt;"",'Locations-Gyms'!P17,"")&amp;"','"&amp;IF('Locations-Gyms'!Q17&lt;&gt;"",'Locations-Gyms'!Q17,"")&amp;"', CURRENT_TIMESTAMP);"</f>
        <v>INSERT INTO `locations` (`id`, `name`, `latitude`, `longitude`, `region_1`, `region_2`, `region_3`, `street`, `number`, `postal`, `img`, `last_modified`) VALUES (NULL,'null',52.325183,4.844451,2,2,2,'undefined','undefined','undefined','https://lh3.ggpht.com/sN7ik1IxRYOFgJ36y9zdFzRErRTQ-IWcyJd3iGf3oEqsE173wJZl0TiYutW4U_Y4LWA0wK9TZ2DuZVq4LDoo', CURRENT_TIMESTAMP);</v>
      </c>
      <c r="D15" t="str">
        <f>"UPDATE `locations` SET `latitude` = '"&amp;IF('Locations-Gyms'!H17&lt;&gt;"",LEFT('Locations-Gyms'!H17,2)&amp;"."&amp;RIGHT('Locations-Gyms'!H17,LEN('Locations-Gyms'!H17)-2),"0")&amp;"' WHERE `locations`.`id` = "&amp;E15&amp;";UPDATE `locations` SET `longitude` = '"&amp;IF('Locations-Gyms'!I17&lt;&gt;"",LEFT('Locations-Gyms'!I17,1)&amp;"."&amp;RIGHT('Locations-Gyms'!I17,LEN('Locations-Gyms'!I17)-1),"0")&amp;"' WHERE `locations`.`id` = "&amp;E15&amp;";"</f>
        <v>UPDATE `locations` SET `latitude` = '52.325183' WHERE `locations`.`id` = 15;UPDATE `locations` SET `longitude` = '4.844451' WHERE `locations`.`id` = 15;</v>
      </c>
      <c r="E15">
        <v>15</v>
      </c>
    </row>
    <row r="16" spans="1:5" x14ac:dyDescent="0.25">
      <c r="A16" s="1" t="str">
        <f>"INSERT INTO `locations` (`id`, `name`, `latitude`, `longitude`, `region_1`, `region_2`, `region_3`, `street`, `number`, `postal`, `img`, `last_modified`) VALUES (NULL,'"&amp;SUBSTITUTE('Locations-Gyms'!J18, "'", "\'")&amp;"',"&amp;IF('Locations-Gyms'!H18&lt;&gt;"",LEFT('Locations-Gyms'!H18,2)&amp;"."&amp;RIGHT('Locations-Gyms'!H18,LEN('Locations-Gyms'!H18)-2),"0")&amp;","&amp;IF('Locations-Gyms'!I18&lt;&gt;"",LEFT('Locations-Gyms'!I18,1)&amp;"."&amp;RIGHT('Locations-Gyms'!I18,LEN('Locations-Gyms'!I18)-1),"0")&amp;","&amp;IF('Locations-Gyms'!K18&lt;&gt;"",'Locations-Gyms'!K18,"0")&amp;","&amp;IF('Locations-Gyms'!L18&lt;&gt;"",'Locations-Gyms'!L18,"0")&amp;","&amp;IF('Locations-Gyms'!M18&lt;&gt;"",'Locations-Gyms'!M18,"0")&amp;",'"&amp;IF('Locations-Gyms'!N18&lt;&gt;"",SUBSTITUTE('Locations-Gyms'!N18, "'", "\'"),"")&amp;"','"&amp;IF('Locations-Gyms'!O18&lt;&gt;"",'Locations-Gyms'!O18,"")&amp;"','"&amp;IF('Locations-Gyms'!P18&lt;&gt;"",'Locations-Gyms'!P18,"")&amp;"','"&amp;IF('Locations-Gyms'!Q18&lt;&gt;"",'Locations-Gyms'!Q18,"")&amp;"', CURRENT_TIMESTAMP);"</f>
        <v>INSERT INTO `locations` (`id`, `name`, `latitude`, `longitude`, `region_1`, `region_2`, `region_3`, `street`, `number`, `postal`, `img`, `last_modified`) VALUES (NULL,'null',52.325128,4.853829,2,2,2,'Bosbaanweg','5','1182 DA','https://lh5.ggpht.com/hIwMPUH5e2Rp1jwfc7K67pArvsoM7MdVMXVjK9ILq5XfcDPdYQCnmZi2zko1tZlmWBdZkTGluWZNC3vhKkQI', CURRENT_TIMESTAMP);</v>
      </c>
      <c r="D16" t="str">
        <f>"UPDATE `locations` SET `latitude` = '"&amp;IF('Locations-Gyms'!H18&lt;&gt;"",LEFT('Locations-Gyms'!H18,2)&amp;"."&amp;RIGHT('Locations-Gyms'!H18,LEN('Locations-Gyms'!H18)-2),"0")&amp;"' WHERE `locations`.`id` = "&amp;E16&amp;";UPDATE `locations` SET `longitude` = '"&amp;IF('Locations-Gyms'!I18&lt;&gt;"",LEFT('Locations-Gyms'!I18,1)&amp;"."&amp;RIGHT('Locations-Gyms'!I18,LEN('Locations-Gyms'!I18)-1),"0")&amp;"' WHERE `locations`.`id` = "&amp;E16&amp;";"</f>
        <v>UPDATE `locations` SET `latitude` = '52.325128' WHERE `locations`.`id` = 16;UPDATE `locations` SET `longitude` = '4.853829' WHERE `locations`.`id` = 16;</v>
      </c>
      <c r="E16">
        <v>16</v>
      </c>
    </row>
    <row r="17" spans="1:5" x14ac:dyDescent="0.25">
      <c r="A17" s="1" t="str">
        <f>"INSERT INTO `locations` (`id`, `name`, `latitude`, `longitude`, `region_1`, `region_2`, `region_3`, `street`, `number`, `postal`, `img`, `last_modified`) VALUES (NULL,'"&amp;SUBSTITUTE('Locations-Gyms'!J19, "'", "\'")&amp;"',"&amp;IF('Locations-Gyms'!H19&lt;&gt;"",LEFT('Locations-Gyms'!H19,2)&amp;"."&amp;RIGHT('Locations-Gyms'!H19,LEN('Locations-Gyms'!H19)-2),"0")&amp;","&amp;IF('Locations-Gyms'!I19&lt;&gt;"",LEFT('Locations-Gyms'!I19,1)&amp;"."&amp;RIGHT('Locations-Gyms'!I19,LEN('Locations-Gyms'!I19)-1),"0")&amp;","&amp;IF('Locations-Gyms'!K19&lt;&gt;"",'Locations-Gyms'!K19,"0")&amp;","&amp;IF('Locations-Gyms'!L19&lt;&gt;"",'Locations-Gyms'!L19,"0")&amp;","&amp;IF('Locations-Gyms'!M19&lt;&gt;"",'Locations-Gyms'!M19,"0")&amp;",'"&amp;IF('Locations-Gyms'!N19&lt;&gt;"",SUBSTITUTE('Locations-Gyms'!N19, "'", "\'"),"")&amp;"','"&amp;IF('Locations-Gyms'!O19&lt;&gt;"",'Locations-Gyms'!O19,"")&amp;"','"&amp;IF('Locations-Gyms'!P19&lt;&gt;"",'Locations-Gyms'!P19,"")&amp;"','"&amp;IF('Locations-Gyms'!Q19&lt;&gt;"",'Locations-Gyms'!Q19,"")&amp;"', CURRENT_TIMESTAMP);"</f>
        <v>INSERT INTO `locations` (`id`, `name`, `latitude`, `longitude`, `region_1`, `region_2`, `region_3`, `street`, `number`, `postal`, `img`, `last_modified`) VALUES (NULL,'Oeverlanden De Poel',52.302116,4.834576,2,2,2,'undefined','undefined','undefined','https://lh4.ggpht.com/SMQlm1NMzwL-pgKmcaq6lmIMFtds-c42L7HOOYcz40lABwwT_fcgIZOK_aV5oYWzC6EZa6vP5cHTDE5a_fL8', CURRENT_TIMESTAMP);</v>
      </c>
      <c r="D17" t="str">
        <f>"UPDATE `locations` SET `latitude` = '"&amp;IF('Locations-Gyms'!H19&lt;&gt;"",LEFT('Locations-Gyms'!H19,2)&amp;"."&amp;RIGHT('Locations-Gyms'!H19,LEN('Locations-Gyms'!H19)-2),"0")&amp;"' WHERE `locations`.`id` = "&amp;E17&amp;";UPDATE `locations` SET `longitude` = '"&amp;IF('Locations-Gyms'!I19&lt;&gt;"",LEFT('Locations-Gyms'!I19,1)&amp;"."&amp;RIGHT('Locations-Gyms'!I19,LEN('Locations-Gyms'!I19)-1),"0")&amp;"' WHERE `locations`.`id` = "&amp;E17&amp;";"</f>
        <v>UPDATE `locations` SET `latitude` = '52.302116' WHERE `locations`.`id` = 17;UPDATE `locations` SET `longitude` = '4.834576' WHERE `locations`.`id` = 17;</v>
      </c>
      <c r="E17">
        <v>17</v>
      </c>
    </row>
    <row r="18" spans="1:5" x14ac:dyDescent="0.25">
      <c r="A18" s="1" t="str">
        <f>"INSERT INTO `locations` (`id`, `name`, `latitude`, `longitude`, `region_1`, `region_2`, `region_3`, `street`, `number`, `postal`, `img`, `last_modified`) VALUES (NULL,'"&amp;SUBSTITUTE('Locations-Gyms'!J20, "'", "\'")&amp;"',"&amp;IF('Locations-Gyms'!H20&lt;&gt;"",LEFT('Locations-Gyms'!H20,2)&amp;"."&amp;RIGHT('Locations-Gyms'!H20,LEN('Locations-Gyms'!H20)-2),"0")&amp;","&amp;IF('Locations-Gyms'!I20&lt;&gt;"",LEFT('Locations-Gyms'!I20,1)&amp;"."&amp;RIGHT('Locations-Gyms'!I20,LEN('Locations-Gyms'!I20)-1),"0")&amp;","&amp;IF('Locations-Gyms'!K20&lt;&gt;"",'Locations-Gyms'!K20,"0")&amp;","&amp;IF('Locations-Gyms'!L20&lt;&gt;"",'Locations-Gyms'!L20,"0")&amp;","&amp;IF('Locations-Gyms'!M20&lt;&gt;"",'Locations-Gyms'!M20,"0")&amp;",'"&amp;IF('Locations-Gyms'!N20&lt;&gt;"",SUBSTITUTE('Locations-Gyms'!N20, "'", "\'"),"")&amp;"','"&amp;IF('Locations-Gyms'!O20&lt;&gt;"",'Locations-Gyms'!O20,"")&amp;"','"&amp;IF('Locations-Gyms'!P20&lt;&gt;"",'Locations-Gyms'!P20,"")&amp;"','"&amp;IF('Locations-Gyms'!Q20&lt;&gt;"",'Locations-Gyms'!Q20,"")&amp;"', CURRENT_TIMESTAMP);"</f>
        <v>INSERT INTO `locations` (`id`, `name`, `latitude`, `longitude`, `region_1`, `region_2`, `region_3`, `street`, `number`, `postal`, `img`, `last_modified`) VALUES (NULL,'Pontje En Laarzenpad',52.311542,4.899605,2,2,2,'undefined','undefined','undefined','https://lh6.ggpht.com/U2LeF5F1PTcy-GU7SazF3iZYEPyZdjHqvUc3eHni_ugREcdTS5mTZDA83FfLW47U3NANHWecHm5Z6lXHOkQ', CURRENT_TIMESTAMP);</v>
      </c>
      <c r="D18" t="str">
        <f>"UPDATE `locations` SET `latitude` = '"&amp;IF('Locations-Gyms'!H20&lt;&gt;"",LEFT('Locations-Gyms'!H20,2)&amp;"."&amp;RIGHT('Locations-Gyms'!H20,LEN('Locations-Gyms'!H20)-2),"0")&amp;"' WHERE `locations`.`id` = "&amp;E18&amp;";UPDATE `locations` SET `longitude` = '"&amp;IF('Locations-Gyms'!I20&lt;&gt;"",LEFT('Locations-Gyms'!I20,1)&amp;"."&amp;RIGHT('Locations-Gyms'!I20,LEN('Locations-Gyms'!I20)-1),"0")&amp;"' WHERE `locations`.`id` = "&amp;E18&amp;";"</f>
        <v>UPDATE `locations` SET `latitude` = '52.311542' WHERE `locations`.`id` = 18;UPDATE `locations` SET `longitude` = '4.899605' WHERE `locations`.`id` = 18;</v>
      </c>
      <c r="E18">
        <v>18</v>
      </c>
    </row>
    <row r="19" spans="1:5" x14ac:dyDescent="0.25">
      <c r="A19" s="1" t="str">
        <f>"INSERT INTO `locations` (`id`, `name`, `latitude`, `longitude`, `region_1`, `region_2`, `region_3`, `street`, `number`, `postal`, `img`, `last_modified`) VALUES (NULL,'"&amp;SUBSTITUTE('Locations-Gyms'!J21, "'", "\'")&amp;"',"&amp;IF('Locations-Gyms'!H21&lt;&gt;"",LEFT('Locations-Gyms'!H21,2)&amp;"."&amp;RIGHT('Locations-Gyms'!H21,LEN('Locations-Gyms'!H21)-2),"0")&amp;","&amp;IF('Locations-Gyms'!I21&lt;&gt;"",LEFT('Locations-Gyms'!I21,1)&amp;"."&amp;RIGHT('Locations-Gyms'!I21,LEN('Locations-Gyms'!I21)-1),"0")&amp;","&amp;IF('Locations-Gyms'!K21&lt;&gt;"",'Locations-Gyms'!K21,"0")&amp;","&amp;IF('Locations-Gyms'!L21&lt;&gt;"",'Locations-Gyms'!L21,"0")&amp;","&amp;IF('Locations-Gyms'!M21&lt;&gt;"",'Locations-Gyms'!M21,"0")&amp;",'"&amp;IF('Locations-Gyms'!N21&lt;&gt;"",SUBSTITUTE('Locations-Gyms'!N21, "'", "\'"),"")&amp;"','"&amp;IF('Locations-Gyms'!O21&lt;&gt;"",'Locations-Gyms'!O21,"")&amp;"','"&amp;IF('Locations-Gyms'!P21&lt;&gt;"",'Locations-Gyms'!P21,"")&amp;"','"&amp;IF('Locations-Gyms'!Q21&lt;&gt;"",'Locations-Gyms'!Q21,"")&amp;"', CURRENT_TIMESTAMP);"</f>
        <v>INSERT INTO `locations` (`id`, `name`, `latitude`, `longitude`, `region_1`, `region_2`, `region_3`, `street`, `number`, `postal`, `img`, `last_modified`) VALUES (NULL,'Toegang Tot Sportpark Het Loopveld',52.31802,4.885634,2,2,2,'Saskia van Uylenburgweg','4','1183 DK','https://lh4.ggpht.com/NSrE1yviGPq5roFlDsk-2lHbdWMKlatxAYtnruCmTq5r9kn0nt1T4wQ7T6vXbTmCCDHl6ArxONNIwz_nNQ6N', CURRENT_TIMESTAMP);</v>
      </c>
      <c r="D19" t="str">
        <f>"UPDATE `locations` SET `latitude` = '"&amp;IF('Locations-Gyms'!H21&lt;&gt;"",LEFT('Locations-Gyms'!H21,2)&amp;"."&amp;RIGHT('Locations-Gyms'!H21,LEN('Locations-Gyms'!H21)-2),"0")&amp;"' WHERE `locations`.`id` = "&amp;E19&amp;";UPDATE `locations` SET `longitude` = '"&amp;IF('Locations-Gyms'!I21&lt;&gt;"",LEFT('Locations-Gyms'!I21,1)&amp;"."&amp;RIGHT('Locations-Gyms'!I21,LEN('Locations-Gyms'!I21)-1),"0")&amp;"' WHERE `locations`.`id` = "&amp;E19&amp;";"</f>
        <v>UPDATE `locations` SET `latitude` = '52.31802' WHERE `locations`.`id` = 19;UPDATE `locations` SET `longitude` = '4.885634' WHERE `locations`.`id` = 19;</v>
      </c>
      <c r="E19">
        <v>19</v>
      </c>
    </row>
    <row r="20" spans="1:5" x14ac:dyDescent="0.25">
      <c r="A20" s="1" t="str">
        <f>"INSERT INTO `locations` (`id`, `name`, `latitude`, `longitude`, `region_1`, `region_2`, `region_3`, `street`, `number`, `postal`, `img`, `last_modified`) VALUES (NULL,'"&amp;SUBSTITUTE('Locations-Gyms'!J22, "'", "\'")&amp;"',"&amp;IF('Locations-Gyms'!H22&lt;&gt;"",LEFT('Locations-Gyms'!H22,2)&amp;"."&amp;RIGHT('Locations-Gyms'!H22,LEN('Locations-Gyms'!H22)-2),"0")&amp;","&amp;IF('Locations-Gyms'!I22&lt;&gt;"",LEFT('Locations-Gyms'!I22,1)&amp;"."&amp;RIGHT('Locations-Gyms'!I22,LEN('Locations-Gyms'!I22)-1),"0")&amp;","&amp;IF('Locations-Gyms'!K22&lt;&gt;"",'Locations-Gyms'!K22,"0")&amp;","&amp;IF('Locations-Gyms'!L22&lt;&gt;"",'Locations-Gyms'!L22,"0")&amp;","&amp;IF('Locations-Gyms'!M22&lt;&gt;"",'Locations-Gyms'!M22,"0")&amp;",'"&amp;IF('Locations-Gyms'!N22&lt;&gt;"",SUBSTITUTE('Locations-Gyms'!N22, "'", "\'"),"")&amp;"','"&amp;IF('Locations-Gyms'!O22&lt;&gt;"",'Locations-Gyms'!O22,"")&amp;"','"&amp;IF('Locations-Gyms'!P22&lt;&gt;"",'Locations-Gyms'!P22,"")&amp;"','"&amp;IF('Locations-Gyms'!Q22&lt;&gt;"",'Locations-Gyms'!Q22,"")&amp;"', CURRENT_TIMESTAMP);"</f>
        <v>INSERT INTO `locations` (`id`, `name`, `latitude`, `longitude`, `region_1`, `region_2`, `region_3`, `street`, `number`, `postal`, `img`, `last_modified`) VALUES (NULL,'Woman with 3 Cups',52.297723,4.899633,2,2,2,'Amstelzijde','59','1184 TZ','https://lh3.googleusercontent.com/UJrGTLt6UKh5fre_dFQq18TgH7hdfKxRQ4Bmgl1mQCecA5Wb373wwMPfRNzK2JCu7m2sQw5RyVJrgkJRXqc', CURRENT_TIMESTAMP);</v>
      </c>
      <c r="D20" t="str">
        <f>"UPDATE `locations` SET `latitude` = '"&amp;IF('Locations-Gyms'!H22&lt;&gt;"",LEFT('Locations-Gyms'!H22,2)&amp;"."&amp;RIGHT('Locations-Gyms'!H22,LEN('Locations-Gyms'!H22)-2),"0")&amp;"' WHERE `locations`.`id` = "&amp;E20&amp;";UPDATE `locations` SET `longitude` = '"&amp;IF('Locations-Gyms'!I22&lt;&gt;"",LEFT('Locations-Gyms'!I22,1)&amp;"."&amp;RIGHT('Locations-Gyms'!I22,LEN('Locations-Gyms'!I22)-1),"0")&amp;"' WHERE `locations`.`id` = "&amp;E20&amp;";"</f>
        <v>UPDATE `locations` SET `latitude` = '52.297723' WHERE `locations`.`id` = 20;UPDATE `locations` SET `longitude` = '4.899633' WHERE `locations`.`id` = 20;</v>
      </c>
      <c r="E20">
        <v>20</v>
      </c>
    </row>
    <row r="21" spans="1:5" x14ac:dyDescent="0.25">
      <c r="A21" s="1" t="str">
        <f>"INSERT INTO `locations` (`id`, `name`, `latitude`, `longitude`, `region_1`, `region_2`, `region_3`, `street`, `number`, `postal`, `img`, `last_modified`) VALUES (NULL,'"&amp;SUBSTITUTE('Locations-Gyms'!J23, "'", "\'")&amp;"',"&amp;IF('Locations-Gyms'!H23&lt;&gt;"",LEFT('Locations-Gyms'!H23,2)&amp;"."&amp;RIGHT('Locations-Gyms'!H23,LEN('Locations-Gyms'!H23)-2),"0")&amp;","&amp;IF('Locations-Gyms'!I23&lt;&gt;"",LEFT('Locations-Gyms'!I23,1)&amp;"."&amp;RIGHT('Locations-Gyms'!I23,LEN('Locations-Gyms'!I23)-1),"0")&amp;","&amp;IF('Locations-Gyms'!K23&lt;&gt;"",'Locations-Gyms'!K23,"0")&amp;","&amp;IF('Locations-Gyms'!L23&lt;&gt;"",'Locations-Gyms'!L23,"0")&amp;","&amp;IF('Locations-Gyms'!M23&lt;&gt;"",'Locations-Gyms'!M23,"0")&amp;",'"&amp;IF('Locations-Gyms'!N23&lt;&gt;"",SUBSTITUTE('Locations-Gyms'!N23, "'", "\'"),"")&amp;"','"&amp;IF('Locations-Gyms'!O23&lt;&gt;"",'Locations-Gyms'!O23,"")&amp;"','"&amp;IF('Locations-Gyms'!P23&lt;&gt;"",'Locations-Gyms'!P23,"")&amp;"','"&amp;IF('Locations-Gyms'!Q23&lt;&gt;"",'Locations-Gyms'!Q23,"")&amp;"', CURRENT_TIMESTAMP);"</f>
        <v>INSERT INTO `locations` (`id`, `name`, `latitude`, `longitude`, `region_1`, `region_2`, `region_3`, `street`, `number`, `postal`, `img`, `last_modified`) VALUES (NULL,'Colour art',52.300608,4.870908,2,2,3,'undefined','undefined','undefined','https://lh3.ggpht.com/3rq5eHfA7v0-qkK4LsWi6siFAOHf3hBWhxUuLzssPk1VCy1b-6ITka5R01Fc3cXTxMh2BqnYWTvh4Y3VaU4A', CURRENT_TIMESTAMP);</v>
      </c>
      <c r="D21" t="str">
        <f>"UPDATE `locations` SET `latitude` = '"&amp;IF('Locations-Gyms'!H23&lt;&gt;"",LEFT('Locations-Gyms'!H23,2)&amp;"."&amp;RIGHT('Locations-Gyms'!H23,LEN('Locations-Gyms'!H23)-2),"0")&amp;"' WHERE `locations`.`id` = "&amp;E21&amp;";UPDATE `locations` SET `longitude` = '"&amp;IF('Locations-Gyms'!I23&lt;&gt;"",LEFT('Locations-Gyms'!I23,1)&amp;"."&amp;RIGHT('Locations-Gyms'!I23,LEN('Locations-Gyms'!I23)-1),"0")&amp;"' WHERE `locations`.`id` = "&amp;E21&amp;";"</f>
        <v>UPDATE `locations` SET `latitude` = '52.300608' WHERE `locations`.`id` = 21;UPDATE `locations` SET `longitude` = '4.870908' WHERE `locations`.`id` = 21;</v>
      </c>
      <c r="E21">
        <v>21</v>
      </c>
    </row>
    <row r="22" spans="1:5" x14ac:dyDescent="0.25">
      <c r="A22" s="1" t="str">
        <f>"INSERT INTO `locations` (`id`, `name`, `latitude`, `longitude`, `region_1`, `region_2`, `region_3`, `street`, `number`, `postal`, `img`, `last_modified`) VALUES (NULL,'"&amp;SUBSTITUTE('Locations-Gyms'!J24, "'", "\'")&amp;"',"&amp;IF('Locations-Gyms'!H24&lt;&gt;"",LEFT('Locations-Gyms'!H24,2)&amp;"."&amp;RIGHT('Locations-Gyms'!H24,LEN('Locations-Gyms'!H24)-2),"0")&amp;","&amp;IF('Locations-Gyms'!I24&lt;&gt;"",LEFT('Locations-Gyms'!I24,1)&amp;"."&amp;RIGHT('Locations-Gyms'!I24,LEN('Locations-Gyms'!I24)-1),"0")&amp;","&amp;IF('Locations-Gyms'!K24&lt;&gt;"",'Locations-Gyms'!K24,"0")&amp;","&amp;IF('Locations-Gyms'!L24&lt;&gt;"",'Locations-Gyms'!L24,"0")&amp;","&amp;IF('Locations-Gyms'!M24&lt;&gt;"",'Locations-Gyms'!M24,"0")&amp;",'"&amp;IF('Locations-Gyms'!N24&lt;&gt;"",SUBSTITUTE('Locations-Gyms'!N24, "'", "\'"),"")&amp;"','"&amp;IF('Locations-Gyms'!O24&lt;&gt;"",'Locations-Gyms'!O24,"")&amp;"','"&amp;IF('Locations-Gyms'!P24&lt;&gt;"",'Locations-Gyms'!P24,"")&amp;"','"&amp;IF('Locations-Gyms'!Q24&lt;&gt;"",'Locations-Gyms'!Q24,"")&amp;"', CURRENT_TIMESTAMP);"</f>
        <v>INSERT INTO `locations` (`id`, `name`, `latitude`, `longitude`, `region_1`, `region_2`, `region_3`, `street`, `number`, `postal`, `img`, `last_modified`) VALUES (NULL,'Kerk',52.308179,4.876673,2,2,3,'Westelijk Halfrond','1','1183 HN','https://lh5.ggpht.com/H57MvxVyaKvHns0CcjZet6lECoehbXtVu4jVWwHm1g5LOvhTVRjK3Q-uJabSVamS2syACnVDSO8wgA6zeSGx', CURRENT_TIMESTAMP);</v>
      </c>
      <c r="D22" t="str">
        <f>"UPDATE `locations` SET `latitude` = '"&amp;IF('Locations-Gyms'!H24&lt;&gt;"",LEFT('Locations-Gyms'!H24,2)&amp;"."&amp;RIGHT('Locations-Gyms'!H24,LEN('Locations-Gyms'!H24)-2),"0")&amp;"' WHERE `locations`.`id` = "&amp;E22&amp;";UPDATE `locations` SET `longitude` = '"&amp;IF('Locations-Gyms'!I24&lt;&gt;"",LEFT('Locations-Gyms'!I24,1)&amp;"."&amp;RIGHT('Locations-Gyms'!I24,LEN('Locations-Gyms'!I24)-1),"0")&amp;"' WHERE `locations`.`id` = "&amp;E22&amp;";"</f>
        <v>UPDATE `locations` SET `latitude` = '52.308179' WHERE `locations`.`id` = 22;UPDATE `locations` SET `longitude` = '4.876673' WHERE `locations`.`id` = 22;</v>
      </c>
      <c r="E22">
        <v>22</v>
      </c>
    </row>
    <row r="23" spans="1:5" x14ac:dyDescent="0.25">
      <c r="A23" s="1" t="str">
        <f>"INSERT INTO `locations` (`id`, `name`, `latitude`, `longitude`, `region_1`, `region_2`, `region_3`, `street`, `number`, `postal`, `img`, `last_modified`) VALUES (NULL,'"&amp;SUBSTITUTE('Locations-Gyms'!J25, "'", "\'")&amp;"',"&amp;IF('Locations-Gyms'!H25&lt;&gt;"",LEFT('Locations-Gyms'!H25,2)&amp;"."&amp;RIGHT('Locations-Gyms'!H25,LEN('Locations-Gyms'!H25)-2),"0")&amp;","&amp;IF('Locations-Gyms'!I25&lt;&gt;"",LEFT('Locations-Gyms'!I25,1)&amp;"."&amp;RIGHT('Locations-Gyms'!I25,LEN('Locations-Gyms'!I25)-1),"0")&amp;","&amp;IF('Locations-Gyms'!K25&lt;&gt;"",'Locations-Gyms'!K25,"0")&amp;","&amp;IF('Locations-Gyms'!L25&lt;&gt;"",'Locations-Gyms'!L25,"0")&amp;","&amp;IF('Locations-Gyms'!M25&lt;&gt;"",'Locations-Gyms'!M25,"0")&amp;",'"&amp;IF('Locations-Gyms'!N25&lt;&gt;"",SUBSTITUTE('Locations-Gyms'!N25, "'", "\'"),"")&amp;"','"&amp;IF('Locations-Gyms'!O25&lt;&gt;"",'Locations-Gyms'!O25,"")&amp;"','"&amp;IF('Locations-Gyms'!P25&lt;&gt;"",'Locations-Gyms'!P25,"")&amp;"','"&amp;IF('Locations-Gyms'!Q25&lt;&gt;"",'Locations-Gyms'!Q25,"")&amp;"', CURRENT_TIMESTAMP);"</f>
        <v>INSERT INTO `locations` (`id`, `name`, `latitude`, `longitude`, `region_1`, `region_2`, `region_3`, `street`, `number`, `postal`, `img`, `last_modified`) VALUES (NULL,'Musical Notes',52.30146,4.87784,2,2,3,'undefined','undefined','undefined','https://lh6.ggpht.com/viF7XP4OCWVojZrBR9hFRF5hy0OLdqG4HeCggJMiN6JfQptgInDmU6InAc9sb22qZtnFvZr2reCps2cA35U', CURRENT_TIMESTAMP);</v>
      </c>
      <c r="D23" t="str">
        <f>"UPDATE `locations` SET `latitude` = '"&amp;IF('Locations-Gyms'!H25&lt;&gt;"",LEFT('Locations-Gyms'!H25,2)&amp;"."&amp;RIGHT('Locations-Gyms'!H25,LEN('Locations-Gyms'!H25)-2),"0")&amp;"' WHERE `locations`.`id` = "&amp;E23&amp;";UPDATE `locations` SET `longitude` = '"&amp;IF('Locations-Gyms'!I25&lt;&gt;"",LEFT('Locations-Gyms'!I25,1)&amp;"."&amp;RIGHT('Locations-Gyms'!I25,LEN('Locations-Gyms'!I25)-1),"0")&amp;"' WHERE `locations`.`id` = "&amp;E23&amp;";"</f>
        <v>UPDATE `locations` SET `latitude` = '52.30146' WHERE `locations`.`id` = 23;UPDATE `locations` SET `longitude` = '4.87784' WHERE `locations`.`id` = 23;</v>
      </c>
      <c r="E23">
        <v>23</v>
      </c>
    </row>
    <row r="24" spans="1:5" x14ac:dyDescent="0.25">
      <c r="A24" s="1" t="str">
        <f>"INSERT INTO `locations` (`id`, `name`, `latitude`, `longitude`, `region_1`, `region_2`, `region_3`, `street`, `number`, `postal`, `img`, `last_modified`) VALUES (NULL,'"&amp;SUBSTITUTE('Locations-Gyms'!J26, "'", "\'")&amp;"',"&amp;IF('Locations-Gyms'!H26&lt;&gt;"",LEFT('Locations-Gyms'!H26,2)&amp;"."&amp;RIGHT('Locations-Gyms'!H26,LEN('Locations-Gyms'!H26)-2),"0")&amp;","&amp;IF('Locations-Gyms'!I26&lt;&gt;"",LEFT('Locations-Gyms'!I26,1)&amp;"."&amp;RIGHT('Locations-Gyms'!I26,LEN('Locations-Gyms'!I26)-1),"0")&amp;","&amp;IF('Locations-Gyms'!K26&lt;&gt;"",'Locations-Gyms'!K26,"0")&amp;","&amp;IF('Locations-Gyms'!L26&lt;&gt;"",'Locations-Gyms'!L26,"0")&amp;","&amp;IF('Locations-Gyms'!M26&lt;&gt;"",'Locations-Gyms'!M26,"0")&amp;",'"&amp;IF('Locations-Gyms'!N26&lt;&gt;"",SUBSTITUTE('Locations-Gyms'!N26, "'", "\'"),"")&amp;"','"&amp;IF('Locations-Gyms'!O26&lt;&gt;"",'Locations-Gyms'!O26,"")&amp;"','"&amp;IF('Locations-Gyms'!P26&lt;&gt;"",'Locations-Gyms'!P26,"")&amp;"','"&amp;IF('Locations-Gyms'!Q26&lt;&gt;"",'Locations-Gyms'!Q26,"")&amp;"', CURRENT_TIMESTAMP);"</f>
        <v>INSERT INTO `locations` (`id`, `name`, `latitude`, `longitude`, `region_1`, `region_2`, `region_3`, `street`, `number`, `postal`, `img`, `last_modified`) VALUES (NULL,'Skatepark Bij Onderuit',52.307395,4.873817,2,2,3,'Max Havelaarlaan','431','1183 LZ','https://lh5.ggpht.com/Wakqgbe5krX9_vE507WjwxfBbxaoXt5E7ZotRwbSIsAMc1xAAgCDj9XSl_tRWFORsgMyvMCxyzqy6DPts8o', CURRENT_TIMESTAMP);</v>
      </c>
      <c r="D24" t="str">
        <f>"UPDATE `locations` SET `latitude` = '"&amp;IF('Locations-Gyms'!H26&lt;&gt;"",LEFT('Locations-Gyms'!H26,2)&amp;"."&amp;RIGHT('Locations-Gyms'!H26,LEN('Locations-Gyms'!H26)-2),"0")&amp;"' WHERE `locations`.`id` = "&amp;E24&amp;";UPDATE `locations` SET `longitude` = '"&amp;IF('Locations-Gyms'!I26&lt;&gt;"",LEFT('Locations-Gyms'!I26,1)&amp;"."&amp;RIGHT('Locations-Gyms'!I26,LEN('Locations-Gyms'!I26)-1),"0")&amp;"' WHERE `locations`.`id` = "&amp;E24&amp;";"</f>
        <v>UPDATE `locations` SET `latitude` = '52.307395' WHERE `locations`.`id` = 24;UPDATE `locations` SET `longitude` = '4.873817' WHERE `locations`.`id` = 24;</v>
      </c>
      <c r="E24">
        <v>24</v>
      </c>
    </row>
    <row r="25" spans="1:5" x14ac:dyDescent="0.25">
      <c r="A25" s="1" t="str">
        <f>"INSERT INTO `locations` (`id`, `name`, `latitude`, `longitude`, `region_1`, `region_2`, `region_3`, `street`, `number`, `postal`, `img`, `last_modified`) VALUES (NULL,'"&amp;SUBSTITUTE('Locations-Gyms'!J27, "'", "\'")&amp;"',"&amp;IF('Locations-Gyms'!H27&lt;&gt;"",LEFT('Locations-Gyms'!H27,2)&amp;"."&amp;RIGHT('Locations-Gyms'!H27,LEN('Locations-Gyms'!H27)-2),"0")&amp;","&amp;IF('Locations-Gyms'!I27&lt;&gt;"",LEFT('Locations-Gyms'!I27,1)&amp;"."&amp;RIGHT('Locations-Gyms'!I27,LEN('Locations-Gyms'!I27)-1),"0")&amp;","&amp;IF('Locations-Gyms'!K27&lt;&gt;"",'Locations-Gyms'!K27,"0")&amp;","&amp;IF('Locations-Gyms'!L27&lt;&gt;"",'Locations-Gyms'!L27,"0")&amp;","&amp;IF('Locations-Gyms'!M27&lt;&gt;"",'Locations-Gyms'!M27,"0")&amp;",'"&amp;IF('Locations-Gyms'!N27&lt;&gt;"",SUBSTITUTE('Locations-Gyms'!N27, "'", "\'"),"")&amp;"','"&amp;IF('Locations-Gyms'!O27&lt;&gt;"",'Locations-Gyms'!O27,"")&amp;"','"&amp;IF('Locations-Gyms'!P27&lt;&gt;"",'Locations-Gyms'!P27,"")&amp;"','"&amp;IF('Locations-Gyms'!Q27&lt;&gt;"",'Locations-Gyms'!Q27,"")&amp;"', CURRENT_TIMESTAMP);"</f>
        <v>INSERT INTO `locations` (`id`, `name`, `latitude`, `longitude`, `region_1`, `region_2`, `region_3`, `street`, `number`, `postal`, `img`, `last_modified`) VALUES (NULL,'Trio Dansende Ganzen Sculptuur',52.301599,4.875212,2,2,3,'Bankrashof','26','1183','https://lh3.googleusercontent.com/t4fV0sX_4EXK_6_FxSCnWh0x_OCiSR8YKmgIFoycUihC7HblXGbQMpU33ymdN1QvZ78WVt7jpjH2X-WOqbhs', CURRENT_TIMESTAMP);</v>
      </c>
      <c r="D25" t="str">
        <f>"UPDATE `locations` SET `latitude` = '"&amp;IF('Locations-Gyms'!H27&lt;&gt;"",LEFT('Locations-Gyms'!H27,2)&amp;"."&amp;RIGHT('Locations-Gyms'!H27,LEN('Locations-Gyms'!H27)-2),"0")&amp;"' WHERE `locations`.`id` = "&amp;E25&amp;";UPDATE `locations` SET `longitude` = '"&amp;IF('Locations-Gyms'!I27&lt;&gt;"",LEFT('Locations-Gyms'!I27,1)&amp;"."&amp;RIGHT('Locations-Gyms'!I27,LEN('Locations-Gyms'!I27)-1),"0")&amp;"' WHERE `locations`.`id` = "&amp;E25&amp;";"</f>
        <v>UPDATE `locations` SET `latitude` = '52.301599' WHERE `locations`.`id` = 25;UPDATE `locations` SET `longitude` = '4.875212' WHERE `locations`.`id` = 25;</v>
      </c>
      <c r="E25">
        <v>25</v>
      </c>
    </row>
    <row r="26" spans="1:5" x14ac:dyDescent="0.25">
      <c r="A26" s="1" t="str">
        <f>"INSERT INTO `locations` (`id`, `name`, `latitude`, `longitude`, `region_1`, `region_2`, `region_3`, `street`, `number`, `postal`, `img`, `last_modified`) VALUES (NULL,'"&amp;SUBSTITUTE('Locations-Gyms'!J28, "'", "\'")&amp;"',"&amp;IF('Locations-Gyms'!H28&lt;&gt;"",LEFT('Locations-Gyms'!H28,2)&amp;"."&amp;RIGHT('Locations-Gyms'!H28,LEN('Locations-Gyms'!H28)-2),"0")&amp;","&amp;IF('Locations-Gyms'!I28&lt;&gt;"",LEFT('Locations-Gyms'!I28,1)&amp;"."&amp;RIGHT('Locations-Gyms'!I28,LEN('Locations-Gyms'!I28)-1),"0")&amp;","&amp;IF('Locations-Gyms'!K28&lt;&gt;"",'Locations-Gyms'!K28,"0")&amp;","&amp;IF('Locations-Gyms'!L28&lt;&gt;"",'Locations-Gyms'!L28,"0")&amp;","&amp;IF('Locations-Gyms'!M28&lt;&gt;"",'Locations-Gyms'!M28,"0")&amp;",'"&amp;IF('Locations-Gyms'!N28&lt;&gt;"",SUBSTITUTE('Locations-Gyms'!N28, "'", "\'"),"")&amp;"','"&amp;IF('Locations-Gyms'!O28&lt;&gt;"",'Locations-Gyms'!O28,"")&amp;"','"&amp;IF('Locations-Gyms'!P28&lt;&gt;"",'Locations-Gyms'!P28,"")&amp;"','"&amp;IF('Locations-Gyms'!Q28&lt;&gt;"",'Locations-Gyms'!Q28,"")&amp;"', CURRENT_TIMESTAMP);"</f>
        <v>INSERT INTO `locations` (`id`, `name`, `latitude`, `longitude`, `region_1`, `region_2`, `region_3`, `street`, `number`, `postal`, `img`, `last_modified`) VALUES (NULL,'West Entrance Kostverlorenheuvel',52.307274,4.87753,2,2,3,'undefined','undefined','undefined','null', CURRENT_TIMESTAMP);</v>
      </c>
      <c r="D26" t="str">
        <f>"UPDATE `locations` SET `latitude` = '"&amp;IF('Locations-Gyms'!H28&lt;&gt;"",LEFT('Locations-Gyms'!H28,2)&amp;"."&amp;RIGHT('Locations-Gyms'!H28,LEN('Locations-Gyms'!H28)-2),"0")&amp;"' WHERE `locations`.`id` = "&amp;E26&amp;";UPDATE `locations` SET `longitude` = '"&amp;IF('Locations-Gyms'!I28&lt;&gt;"",LEFT('Locations-Gyms'!I28,1)&amp;"."&amp;RIGHT('Locations-Gyms'!I28,LEN('Locations-Gyms'!I28)-1),"0")&amp;"' WHERE `locations`.`id` = "&amp;E26&amp;";"</f>
        <v>UPDATE `locations` SET `latitude` = '52.307274' WHERE `locations`.`id` = 26;UPDATE `locations` SET `longitude` = '4.87753' WHERE `locations`.`id` = 26;</v>
      </c>
      <c r="E26">
        <v>26</v>
      </c>
    </row>
    <row r="27" spans="1:5" x14ac:dyDescent="0.25">
      <c r="A27" s="1" t="str">
        <f>"INSERT INTO `locations` (`id`, `name`, `latitude`, `longitude`, `region_1`, `region_2`, `region_3`, `street`, `number`, `postal`, `img`, `last_modified`) VALUES (NULL,'"&amp;SUBSTITUTE('Locations-Gyms'!J29, "'", "\'")&amp;"',"&amp;IF('Locations-Gyms'!H29&lt;&gt;"",LEFT('Locations-Gyms'!H29,2)&amp;"."&amp;RIGHT('Locations-Gyms'!H29,LEN('Locations-Gyms'!H29)-2),"0")&amp;","&amp;IF('Locations-Gyms'!I29&lt;&gt;"",LEFT('Locations-Gyms'!I29,1)&amp;"."&amp;RIGHT('Locations-Gyms'!I29,LEN('Locations-Gyms'!I29)-1),"0")&amp;","&amp;IF('Locations-Gyms'!K29&lt;&gt;"",'Locations-Gyms'!K29,"0")&amp;","&amp;IF('Locations-Gyms'!L29&lt;&gt;"",'Locations-Gyms'!L29,"0")&amp;","&amp;IF('Locations-Gyms'!M29&lt;&gt;"",'Locations-Gyms'!M29,"0")&amp;",'"&amp;IF('Locations-Gyms'!N29&lt;&gt;"",SUBSTITUTE('Locations-Gyms'!N29, "'", "\'"),"")&amp;"','"&amp;IF('Locations-Gyms'!O29&lt;&gt;"",'Locations-Gyms'!O29,"")&amp;"','"&amp;IF('Locations-Gyms'!P29&lt;&gt;"",'Locations-Gyms'!P29,"")&amp;"','"&amp;IF('Locations-Gyms'!Q29&lt;&gt;"",'Locations-Gyms'!Q29,"")&amp;"', CURRENT_TIMESTAMP);"</f>
        <v>INSERT INTO `locations` (`id`, `name`, `latitude`, `longitude`, `region_1`, `region_2`, `region_3`, `street`, `number`, `postal`, `img`, `last_modified`) VALUES (NULL,'Aquamarijn',52.310178,4.871191,2,2,4,'Van Heuven Goedhartlaan','779','1181 LA','null', CURRENT_TIMESTAMP);</v>
      </c>
      <c r="D27" t="str">
        <f>"UPDATE `locations` SET `latitude` = '"&amp;IF('Locations-Gyms'!H29&lt;&gt;"",LEFT('Locations-Gyms'!H29,2)&amp;"."&amp;RIGHT('Locations-Gyms'!H29,LEN('Locations-Gyms'!H29)-2),"0")&amp;"' WHERE `locations`.`id` = "&amp;E27&amp;";UPDATE `locations` SET `longitude` = '"&amp;IF('Locations-Gyms'!I29&lt;&gt;"",LEFT('Locations-Gyms'!I29,1)&amp;"."&amp;RIGHT('Locations-Gyms'!I29,LEN('Locations-Gyms'!I29)-1),"0")&amp;"' WHERE `locations`.`id` = "&amp;E27&amp;";"</f>
        <v>UPDATE `locations` SET `latitude` = '52.310178' WHERE `locations`.`id` = 27;UPDATE `locations` SET `longitude` = '4.871191' WHERE `locations`.`id` = 27;</v>
      </c>
      <c r="E27">
        <v>27</v>
      </c>
    </row>
    <row r="28" spans="1:5" x14ac:dyDescent="0.25">
      <c r="A28" s="1" t="str">
        <f>"INSERT INTO `locations` (`id`, `name`, `latitude`, `longitude`, `region_1`, `region_2`, `region_3`, `street`, `number`, `postal`, `img`, `last_modified`) VALUES (NULL,'"&amp;SUBSTITUTE('Locations-Gyms'!J30, "'", "\'")&amp;"',"&amp;IF('Locations-Gyms'!H30&lt;&gt;"",LEFT('Locations-Gyms'!H30,2)&amp;"."&amp;RIGHT('Locations-Gyms'!H30,LEN('Locations-Gyms'!H30)-2),"0")&amp;","&amp;IF('Locations-Gyms'!I30&lt;&gt;"",LEFT('Locations-Gyms'!I30,1)&amp;"."&amp;RIGHT('Locations-Gyms'!I30,LEN('Locations-Gyms'!I30)-1),"0")&amp;","&amp;IF('Locations-Gyms'!K30&lt;&gt;"",'Locations-Gyms'!K30,"0")&amp;","&amp;IF('Locations-Gyms'!L30&lt;&gt;"",'Locations-Gyms'!L30,"0")&amp;","&amp;IF('Locations-Gyms'!M30&lt;&gt;"",'Locations-Gyms'!M30,"0")&amp;",'"&amp;IF('Locations-Gyms'!N30&lt;&gt;"",SUBSTITUTE('Locations-Gyms'!N30, "'", "\'"),"")&amp;"','"&amp;IF('Locations-Gyms'!O30&lt;&gt;"",'Locations-Gyms'!O30,"")&amp;"','"&amp;IF('Locations-Gyms'!P30&lt;&gt;"",'Locations-Gyms'!P30,"")&amp;"','"&amp;IF('Locations-Gyms'!Q30&lt;&gt;"",'Locations-Gyms'!Q30,"")&amp;"', CURRENT_TIMESTAMP);"</f>
        <v>INSERT INTO `locations` (`id`, `name`, `latitude`, `longitude`, `region_1`, `region_2`, `region_3`, `street`, `number`, `postal`, `img`, `last_modified`) VALUES (NULL,'Fountain Kruiskerk',52.311106,4.857308,2,2,4,'Charlotte van Montpensierlaan','69','1181 RP','https://lh4.ggpht.com/sR3heThQuDoBr_PzZjF2IaPAPnYk5DtC32Hip9XMqqkeXt0dX1se9CTsEnGISetOQ47yGpqCqNhsHXdrdywDXLT3EYAdceccJ2aRSGwgVhEboiI', CURRENT_TIMESTAMP);</v>
      </c>
      <c r="D28" t="str">
        <f>"UPDATE `locations` SET `latitude` = '"&amp;IF('Locations-Gyms'!H30&lt;&gt;"",LEFT('Locations-Gyms'!H30,2)&amp;"."&amp;RIGHT('Locations-Gyms'!H30,LEN('Locations-Gyms'!H30)-2),"0")&amp;"' WHERE `locations`.`id` = "&amp;E28&amp;";UPDATE `locations` SET `longitude` = '"&amp;IF('Locations-Gyms'!I30&lt;&gt;"",LEFT('Locations-Gyms'!I30,1)&amp;"."&amp;RIGHT('Locations-Gyms'!I30,LEN('Locations-Gyms'!I30)-1),"0")&amp;"' WHERE `locations`.`id` = "&amp;E28&amp;";"</f>
        <v>UPDATE `locations` SET `latitude` = '52.311106' WHERE `locations`.`id` = 28;UPDATE `locations` SET `longitude` = '4.857308' WHERE `locations`.`id` = 28;</v>
      </c>
      <c r="E28">
        <v>28</v>
      </c>
    </row>
    <row r="29" spans="1:5" x14ac:dyDescent="0.25">
      <c r="A29" s="1" t="str">
        <f>"INSERT INTO `locations` (`id`, `name`, `latitude`, `longitude`, `region_1`, `region_2`, `region_3`, `street`, `number`, `postal`, `img`, `last_modified`) VALUES (NULL,'"&amp;SUBSTITUTE('Locations-Gyms'!J31, "'", "\'")&amp;"',"&amp;IF('Locations-Gyms'!H31&lt;&gt;"",LEFT('Locations-Gyms'!H31,2)&amp;"."&amp;RIGHT('Locations-Gyms'!H31,LEN('Locations-Gyms'!H31)-2),"0")&amp;","&amp;IF('Locations-Gyms'!I31&lt;&gt;"",LEFT('Locations-Gyms'!I31,1)&amp;"."&amp;RIGHT('Locations-Gyms'!I31,LEN('Locations-Gyms'!I31)-1),"0")&amp;","&amp;IF('Locations-Gyms'!K31&lt;&gt;"",'Locations-Gyms'!K31,"0")&amp;","&amp;IF('Locations-Gyms'!L31&lt;&gt;"",'Locations-Gyms'!L31,"0")&amp;","&amp;IF('Locations-Gyms'!M31&lt;&gt;"",'Locations-Gyms'!M31,"0")&amp;",'"&amp;IF('Locations-Gyms'!N31&lt;&gt;"",SUBSTITUTE('Locations-Gyms'!N31, "'", "\'"),"")&amp;"','"&amp;IF('Locations-Gyms'!O31&lt;&gt;"",'Locations-Gyms'!O31,"")&amp;"','"&amp;IF('Locations-Gyms'!P31&lt;&gt;"",'Locations-Gyms'!P31,"")&amp;"','"&amp;IF('Locations-Gyms'!Q31&lt;&gt;"",'Locations-Gyms'!Q31,"")&amp;"', CURRENT_TIMESTAMP);"</f>
        <v>INSERT INTO `locations` (`id`, `name`, `latitude`, `longitude`, `region_1`, `region_2`, `region_3`, `street`, `number`, `postal`, `img`, `last_modified`) VALUES (NULL,'KK Sculpture 2',52.308927,4.856746,2,2,4,'Keizer Karelweg','364','1181 RJ','https://lh4.ggpht.com/F2NZb93rcENrIjIuVU_TwMdB_7VkPPuCE42KZiOg0Mjv873cNkGDhNzeFPC7krfNWhxWxMXkk4-V9oldbfYedA', CURRENT_TIMESTAMP);</v>
      </c>
      <c r="D29" t="str">
        <f>"UPDATE `locations` SET `latitude` = '"&amp;IF('Locations-Gyms'!H31&lt;&gt;"",LEFT('Locations-Gyms'!H31,2)&amp;"."&amp;RIGHT('Locations-Gyms'!H31,LEN('Locations-Gyms'!H31)-2),"0")&amp;"' WHERE `locations`.`id` = "&amp;E29&amp;";UPDATE `locations` SET `longitude` = '"&amp;IF('Locations-Gyms'!I31&lt;&gt;"",LEFT('Locations-Gyms'!I31,1)&amp;"."&amp;RIGHT('Locations-Gyms'!I31,LEN('Locations-Gyms'!I31)-1),"0")&amp;"' WHERE `locations`.`id` = "&amp;E29&amp;";"</f>
        <v>UPDATE `locations` SET `latitude` = '52.308927' WHERE `locations`.`id` = 29;UPDATE `locations` SET `longitude` = '4.856746' WHERE `locations`.`id` = 29;</v>
      </c>
      <c r="E29">
        <v>29</v>
      </c>
    </row>
    <row r="30" spans="1:5" x14ac:dyDescent="0.25">
      <c r="A30" s="1" t="str">
        <f>"INSERT INTO `locations` (`id`, `name`, `latitude`, `longitude`, `region_1`, `region_2`, `region_3`, `street`, `number`, `postal`, `img`, `last_modified`) VALUES (NULL,'"&amp;SUBSTITUTE('Locations-Gyms'!J32, "'", "\'")&amp;"',"&amp;IF('Locations-Gyms'!H32&lt;&gt;"",LEFT('Locations-Gyms'!H32,2)&amp;"."&amp;RIGHT('Locations-Gyms'!H32,LEN('Locations-Gyms'!H32)-2),"0")&amp;","&amp;IF('Locations-Gyms'!I32&lt;&gt;"",LEFT('Locations-Gyms'!I32,1)&amp;"."&amp;RIGHT('Locations-Gyms'!I32,LEN('Locations-Gyms'!I32)-1),"0")&amp;","&amp;IF('Locations-Gyms'!K32&lt;&gt;"",'Locations-Gyms'!K32,"0")&amp;","&amp;IF('Locations-Gyms'!L32&lt;&gt;"",'Locations-Gyms'!L32,"0")&amp;","&amp;IF('Locations-Gyms'!M32&lt;&gt;"",'Locations-Gyms'!M32,"0")&amp;",'"&amp;IF('Locations-Gyms'!N32&lt;&gt;"",SUBSTITUTE('Locations-Gyms'!N32, "'", "\'"),"")&amp;"','"&amp;IF('Locations-Gyms'!O32&lt;&gt;"",'Locations-Gyms'!O32,"")&amp;"','"&amp;IF('Locations-Gyms'!P32&lt;&gt;"",'Locations-Gyms'!P32,"")&amp;"','"&amp;IF('Locations-Gyms'!Q32&lt;&gt;"",'Locations-Gyms'!Q32,"")&amp;"', CURRENT_TIMESTAMP);"</f>
        <v>INSERT INTO `locations` (`id`, `name`, `latitude`, `longitude`, `region_1`, `region_2`, `region_3`, `street`, `number`, `postal`, `img`, `last_modified`) VALUES (NULL,'Kunst Op De Muur',52.306425,4.867583,2,2,4,'Burgemeester Haspelslaan','137','1181 NC','https://lh5.ggpht.com/8tdrSnIkL2N2DPj1Rk7bZCj9I_LkmuWJ2g09OLy_du1MdwD1kXCDLuDfoRhY7SfHFYNnKATa3weyhtp1jXA', CURRENT_TIMESTAMP);</v>
      </c>
      <c r="D30" t="str">
        <f>"UPDATE `locations` SET `latitude` = '"&amp;IF('Locations-Gyms'!H32&lt;&gt;"",LEFT('Locations-Gyms'!H32,2)&amp;"."&amp;RIGHT('Locations-Gyms'!H32,LEN('Locations-Gyms'!H32)-2),"0")&amp;"' WHERE `locations`.`id` = "&amp;E30&amp;";UPDATE `locations` SET `longitude` = '"&amp;IF('Locations-Gyms'!I32&lt;&gt;"",LEFT('Locations-Gyms'!I32,1)&amp;"."&amp;RIGHT('Locations-Gyms'!I32,LEN('Locations-Gyms'!I32)-1),"0")&amp;"' WHERE `locations`.`id` = "&amp;E30&amp;";"</f>
        <v>UPDATE `locations` SET `latitude` = '52.306425' WHERE `locations`.`id` = 30;UPDATE `locations` SET `longitude` = '4.867583' WHERE `locations`.`id` = 30;</v>
      </c>
      <c r="E30">
        <v>30</v>
      </c>
    </row>
    <row r="31" spans="1:5" x14ac:dyDescent="0.25">
      <c r="A31" s="1" t="str">
        <f>"INSERT INTO `locations` (`id`, `name`, `latitude`, `longitude`, `region_1`, `region_2`, `region_3`, `street`, `number`, `postal`, `img`, `last_modified`) VALUES (NULL,'"&amp;SUBSTITUTE('Locations-Gyms'!J33, "'", "\'")&amp;"',"&amp;IF('Locations-Gyms'!H33&lt;&gt;"",LEFT('Locations-Gyms'!H33,2)&amp;"."&amp;RIGHT('Locations-Gyms'!H33,LEN('Locations-Gyms'!H33)-2),"0")&amp;","&amp;IF('Locations-Gyms'!I33&lt;&gt;"",LEFT('Locations-Gyms'!I33,1)&amp;"."&amp;RIGHT('Locations-Gyms'!I33,LEN('Locations-Gyms'!I33)-1),"0")&amp;","&amp;IF('Locations-Gyms'!K33&lt;&gt;"",'Locations-Gyms'!K33,"0")&amp;","&amp;IF('Locations-Gyms'!L33&lt;&gt;"",'Locations-Gyms'!L33,"0")&amp;","&amp;IF('Locations-Gyms'!M33&lt;&gt;"",'Locations-Gyms'!M33,"0")&amp;",'"&amp;IF('Locations-Gyms'!N33&lt;&gt;"",SUBSTITUTE('Locations-Gyms'!N33, "'", "\'"),"")&amp;"','"&amp;IF('Locations-Gyms'!O33&lt;&gt;"",'Locations-Gyms'!O33,"")&amp;"','"&amp;IF('Locations-Gyms'!P33&lt;&gt;"",'Locations-Gyms'!P33,"")&amp;"','"&amp;IF('Locations-Gyms'!Q33&lt;&gt;"",'Locations-Gyms'!Q33,"")&amp;"', CURRENT_TIMESTAMP);"</f>
        <v>INSERT INTO `locations` (`id`, `name`, `latitude`, `longitude`, `region_1`, `region_2`, `region_3`, `street`, `number`, `postal`, `img`, `last_modified`) VALUES (NULL,'Pauluskerk',52.312973,4.854693,2,2,4,'Wolfert van Borsselenweg','116','1181 PJ','https://lh3.googleusercontent.com/bnKuP2oLI6jARLd7zG9IzwekwVKy-JvSsDolRyhte2Ky6tmJlQIIjNMZHMXKvRZ3wiqETYxVFXiOVqJcaFpR', CURRENT_TIMESTAMP);</v>
      </c>
      <c r="D31" t="str">
        <f>"UPDATE `locations` SET `latitude` = '"&amp;IF('Locations-Gyms'!H33&lt;&gt;"",LEFT('Locations-Gyms'!H33,2)&amp;"."&amp;RIGHT('Locations-Gyms'!H33,LEN('Locations-Gyms'!H33)-2),"0")&amp;"' WHERE `locations`.`id` = "&amp;E31&amp;";UPDATE `locations` SET `longitude` = '"&amp;IF('Locations-Gyms'!I33&lt;&gt;"",LEFT('Locations-Gyms'!I33,1)&amp;"."&amp;RIGHT('Locations-Gyms'!I33,LEN('Locations-Gyms'!I33)-1),"0")&amp;"' WHERE `locations`.`id` = "&amp;E31&amp;";"</f>
        <v>UPDATE `locations` SET `latitude` = '52.312973' WHERE `locations`.`id` = 31;UPDATE `locations` SET `longitude` = '4.854693' WHERE `locations`.`id` = 31;</v>
      </c>
      <c r="E31">
        <v>31</v>
      </c>
    </row>
    <row r="32" spans="1:5" x14ac:dyDescent="0.25">
      <c r="A32" s="1" t="str">
        <f>"INSERT INTO `locations` (`id`, `name`, `latitude`, `longitude`, `region_1`, `region_2`, `region_3`, `street`, `number`, `postal`, `img`, `last_modified`) VALUES (NULL,'"&amp;SUBSTITUTE('Locations-Gyms'!J34, "'", "\'")&amp;"',"&amp;IF('Locations-Gyms'!H34&lt;&gt;"",LEFT('Locations-Gyms'!H34,2)&amp;"."&amp;RIGHT('Locations-Gyms'!H34,LEN('Locations-Gyms'!H34)-2),"0")&amp;","&amp;IF('Locations-Gyms'!I34&lt;&gt;"",LEFT('Locations-Gyms'!I34,1)&amp;"."&amp;RIGHT('Locations-Gyms'!I34,LEN('Locations-Gyms'!I34)-1),"0")&amp;","&amp;IF('Locations-Gyms'!K34&lt;&gt;"",'Locations-Gyms'!K34,"0")&amp;","&amp;IF('Locations-Gyms'!L34&lt;&gt;"",'Locations-Gyms'!L34,"0")&amp;","&amp;IF('Locations-Gyms'!M34&lt;&gt;"",'Locations-Gyms'!M34,"0")&amp;",'"&amp;IF('Locations-Gyms'!N34&lt;&gt;"",SUBSTITUTE('Locations-Gyms'!N34, "'", "\'"),"")&amp;"','"&amp;IF('Locations-Gyms'!O34&lt;&gt;"",'Locations-Gyms'!O34,"")&amp;"','"&amp;IF('Locations-Gyms'!P34&lt;&gt;"",'Locations-Gyms'!P34,"")&amp;"','"&amp;IF('Locations-Gyms'!Q34&lt;&gt;"",'Locations-Gyms'!Q34,"")&amp;"', CURRENT_TIMESTAMP);"</f>
        <v>INSERT INTO `locations` (`id`, `name`, `latitude`, `longitude`, `region_1`, `region_2`, `region_3`, `street`, `number`, `postal`, `img`, `last_modified`) VALUES (NULL,'Piramidestapel',52.314117,4.863556,2,2,4,'Rembrandtweg','621','1181 GV','https://lh4.ggpht.com/JPgZ_e435bFC3cIFECEE0kOOMhgqTbuEkaAyEQ7JiUnH9EZ3KJPzV_Z9SQgOQDQHvxeh-4Pd-Itq4Dsm1YU', CURRENT_TIMESTAMP);</v>
      </c>
      <c r="D32" t="str">
        <f>"UPDATE `locations` SET `latitude` = '"&amp;IF('Locations-Gyms'!H34&lt;&gt;"",LEFT('Locations-Gyms'!H34,2)&amp;"."&amp;RIGHT('Locations-Gyms'!H34,LEN('Locations-Gyms'!H34)-2),"0")&amp;"' WHERE `locations`.`id` = "&amp;E32&amp;";UPDATE `locations` SET `longitude` = '"&amp;IF('Locations-Gyms'!I34&lt;&gt;"",LEFT('Locations-Gyms'!I34,1)&amp;"."&amp;RIGHT('Locations-Gyms'!I34,LEN('Locations-Gyms'!I34)-1),"0")&amp;"' WHERE `locations`.`id` = "&amp;E32&amp;";"</f>
        <v>UPDATE `locations` SET `latitude` = '52.314117' WHERE `locations`.`id` = 32;UPDATE `locations` SET `longitude` = '4.863556' WHERE `locations`.`id` = 32;</v>
      </c>
      <c r="E32">
        <v>32</v>
      </c>
    </row>
    <row r="33" spans="1:5" x14ac:dyDescent="0.25">
      <c r="A33" s="1" t="str">
        <f>"INSERT INTO `locations` (`id`, `name`, `latitude`, `longitude`, `region_1`, `region_2`, `region_3`, `street`, `number`, `postal`, `img`, `last_modified`) VALUES (NULL,'"&amp;SUBSTITUTE('Locations-Gyms'!J35, "'", "\'")&amp;"',"&amp;IF('Locations-Gyms'!H35&lt;&gt;"",LEFT('Locations-Gyms'!H35,2)&amp;"."&amp;RIGHT('Locations-Gyms'!H35,LEN('Locations-Gyms'!H35)-2),"0")&amp;","&amp;IF('Locations-Gyms'!I35&lt;&gt;"",LEFT('Locations-Gyms'!I35,1)&amp;"."&amp;RIGHT('Locations-Gyms'!I35,LEN('Locations-Gyms'!I35)-1),"0")&amp;","&amp;IF('Locations-Gyms'!K35&lt;&gt;"",'Locations-Gyms'!K35,"0")&amp;","&amp;IF('Locations-Gyms'!L35&lt;&gt;"",'Locations-Gyms'!L35,"0")&amp;","&amp;IF('Locations-Gyms'!M35&lt;&gt;"",'Locations-Gyms'!M35,"0")&amp;",'"&amp;IF('Locations-Gyms'!N35&lt;&gt;"",SUBSTITUTE('Locations-Gyms'!N35, "'", "\'"),"")&amp;"','"&amp;IF('Locations-Gyms'!O35&lt;&gt;"",'Locations-Gyms'!O35,"")&amp;"','"&amp;IF('Locations-Gyms'!P35&lt;&gt;"",'Locations-Gyms'!P35,"")&amp;"','"&amp;IF('Locations-Gyms'!Q35&lt;&gt;"",'Locations-Gyms'!Q35,"")&amp;"', CURRENT_TIMESTAMP);"</f>
        <v>INSERT INTO `locations` (`id`, `name`, `latitude`, `longitude`, `region_1`, `region_2`, `region_3`, `street`, `number`, `postal`, `img`, `last_modified`) VALUES (NULL,'Reliëf De Paardenboer',52.307609,4.862967,2,2,4,'Rembrandtweg','283','1181 GK','https://lh3.googleusercontent.com/lKzXIEop750Fdrh-4EhnchmoNfrpcyWHchHTKfdX7bUuFGn3qe4Y12BzA29e0jShgHd_mJ-yeTPslbjffumj', CURRENT_TIMESTAMP);</v>
      </c>
      <c r="D33" t="str">
        <f>"UPDATE `locations` SET `latitude` = '"&amp;IF('Locations-Gyms'!H35&lt;&gt;"",LEFT('Locations-Gyms'!H35,2)&amp;"."&amp;RIGHT('Locations-Gyms'!H35,LEN('Locations-Gyms'!H35)-2),"0")&amp;"' WHERE `locations`.`id` = "&amp;E33&amp;";UPDATE `locations` SET `longitude` = '"&amp;IF('Locations-Gyms'!I35&lt;&gt;"",LEFT('Locations-Gyms'!I35,1)&amp;"."&amp;RIGHT('Locations-Gyms'!I35,LEN('Locations-Gyms'!I35)-1),"0")&amp;"' WHERE `locations`.`id` = "&amp;E33&amp;";"</f>
        <v>UPDATE `locations` SET `latitude` = '52.307609' WHERE `locations`.`id` = 33;UPDATE `locations` SET `longitude` = '4.862967' WHERE `locations`.`id` = 33;</v>
      </c>
      <c r="E33">
        <v>33</v>
      </c>
    </row>
    <row r="34" spans="1:5" x14ac:dyDescent="0.25">
      <c r="A34" s="1" t="str">
        <f>"INSERT INTO `locations` (`id`, `name`, `latitude`, `longitude`, `region_1`, `region_2`, `region_3`, `street`, `number`, `postal`, `img`, `last_modified`) VALUES (NULL,'"&amp;SUBSTITUTE('Locations-Gyms'!J36, "'", "\'")&amp;"',"&amp;IF('Locations-Gyms'!H36&lt;&gt;"",LEFT('Locations-Gyms'!H36,2)&amp;"."&amp;RIGHT('Locations-Gyms'!H36,LEN('Locations-Gyms'!H36)-2),"0")&amp;","&amp;IF('Locations-Gyms'!I36&lt;&gt;"",LEFT('Locations-Gyms'!I36,1)&amp;"."&amp;RIGHT('Locations-Gyms'!I36,LEN('Locations-Gyms'!I36)-1),"0")&amp;","&amp;IF('Locations-Gyms'!K36&lt;&gt;"",'Locations-Gyms'!K36,"0")&amp;","&amp;IF('Locations-Gyms'!L36&lt;&gt;"",'Locations-Gyms'!L36,"0")&amp;","&amp;IF('Locations-Gyms'!M36&lt;&gt;"",'Locations-Gyms'!M36,"0")&amp;",'"&amp;IF('Locations-Gyms'!N36&lt;&gt;"",SUBSTITUTE('Locations-Gyms'!N36, "'", "\'"),"")&amp;"','"&amp;IF('Locations-Gyms'!O36&lt;&gt;"",'Locations-Gyms'!O36,"")&amp;"','"&amp;IF('Locations-Gyms'!P36&lt;&gt;"",'Locations-Gyms'!P36,"")&amp;"','"&amp;IF('Locations-Gyms'!Q36&lt;&gt;"",'Locations-Gyms'!Q36,"")&amp;"', CURRENT_TIMESTAMP);"</f>
        <v>INSERT INTO `locations` (`id`, `name`, `latitude`, `longitude`, `region_1`, `region_2`, `region_3`, `street`, `number`, `postal`, `img`, `last_modified`) VALUES (NULL,'Shapes',52.305225,4.867296,2,2,4,'Burgemeester Haspelslaan','131','1181 NC','https://lh4.ggpht.com/lYyge_n9kP5L5bEGBF9oAFBpuTqa7lCJZ9bzonzxvYdib5mb47zX6INXcN7mO_ZRjPaWhTqkrJ5w007SWbyf', CURRENT_TIMESTAMP);</v>
      </c>
      <c r="D34" t="str">
        <f>"UPDATE `locations` SET `latitude` = '"&amp;IF('Locations-Gyms'!H36&lt;&gt;"",LEFT('Locations-Gyms'!H36,2)&amp;"."&amp;RIGHT('Locations-Gyms'!H36,LEN('Locations-Gyms'!H36)-2),"0")&amp;"' WHERE `locations`.`id` = "&amp;E34&amp;";UPDATE `locations` SET `longitude` = '"&amp;IF('Locations-Gyms'!I36&lt;&gt;"",LEFT('Locations-Gyms'!I36,1)&amp;"."&amp;RIGHT('Locations-Gyms'!I36,LEN('Locations-Gyms'!I36)-1),"0")&amp;"' WHERE `locations`.`id` = "&amp;E34&amp;";"</f>
        <v>UPDATE `locations` SET `latitude` = '52.305225' WHERE `locations`.`id` = 34;UPDATE `locations` SET `longitude` = '4.867296' WHERE `locations`.`id` = 34;</v>
      </c>
      <c r="E34">
        <v>34</v>
      </c>
    </row>
    <row r="35" spans="1:5" x14ac:dyDescent="0.25">
      <c r="A35" s="1" t="str">
        <f>"INSERT INTO `locations` (`id`, `name`, `latitude`, `longitude`, `region_1`, `region_2`, `region_3`, `street`, `number`, `postal`, `img`, `last_modified`) VALUES (NULL,'"&amp;SUBSTITUTE('Locations-Gyms'!J37, "'", "\'")&amp;"',"&amp;IF('Locations-Gyms'!H37&lt;&gt;"",LEFT('Locations-Gyms'!H37,2)&amp;"."&amp;RIGHT('Locations-Gyms'!H37,LEN('Locations-Gyms'!H37)-2),"0")&amp;","&amp;IF('Locations-Gyms'!I37&lt;&gt;"",LEFT('Locations-Gyms'!I37,1)&amp;"."&amp;RIGHT('Locations-Gyms'!I37,LEN('Locations-Gyms'!I37)-1),"0")&amp;","&amp;IF('Locations-Gyms'!K37&lt;&gt;"",'Locations-Gyms'!K37,"0")&amp;","&amp;IF('Locations-Gyms'!L37&lt;&gt;"",'Locations-Gyms'!L37,"0")&amp;","&amp;IF('Locations-Gyms'!M37&lt;&gt;"",'Locations-Gyms'!M37,"0")&amp;",'"&amp;IF('Locations-Gyms'!N37&lt;&gt;"",SUBSTITUTE('Locations-Gyms'!N37, "'", "\'"),"")&amp;"','"&amp;IF('Locations-Gyms'!O37&lt;&gt;"",'Locations-Gyms'!O37,"")&amp;"','"&amp;IF('Locations-Gyms'!P37&lt;&gt;"",'Locations-Gyms'!P37,"")&amp;"','"&amp;IF('Locations-Gyms'!Q37&lt;&gt;"",'Locations-Gyms'!Q37,"")&amp;"', CURRENT_TIMESTAMP);"</f>
        <v>INSERT INTO `locations` (`id`, `name`, `latitude`, `longitude`, `region_1`, `region_2`, `region_3`, `street`, `number`, `postal`, `img`, `last_modified`) VALUES (NULL,'\'De deuren staan open!\'',52.31291,4.877631,2,2,5,'undefined','undefined','undefined','https://lh3.googleusercontent.com/fsBngm37bqIvzILvdDeGpv1_U76DRZvfEbOB_1-BZyqbGU44cWtH9ypXveva62A_bqRdV6cOcLzPItktnX-sTQ', CURRENT_TIMESTAMP);</v>
      </c>
      <c r="D35" t="str">
        <f>"UPDATE `locations` SET `latitude` = '"&amp;IF('Locations-Gyms'!H37&lt;&gt;"",LEFT('Locations-Gyms'!H37,2)&amp;"."&amp;RIGHT('Locations-Gyms'!H37,LEN('Locations-Gyms'!H37)-2),"0")&amp;"' WHERE `locations`.`id` = "&amp;E35&amp;";UPDATE `locations` SET `longitude` = '"&amp;IF('Locations-Gyms'!I37&lt;&gt;"",LEFT('Locations-Gyms'!I37,1)&amp;"."&amp;RIGHT('Locations-Gyms'!I37,LEN('Locations-Gyms'!I37)-1),"0")&amp;"' WHERE `locations`.`id` = "&amp;E35&amp;";"</f>
        <v>UPDATE `locations` SET `latitude` = '52.31291' WHERE `locations`.`id` = 35;UPDATE `locations` SET `longitude` = '4.877631' WHERE `locations`.`id` = 35;</v>
      </c>
      <c r="E35">
        <v>35</v>
      </c>
    </row>
    <row r="36" spans="1:5" x14ac:dyDescent="0.25">
      <c r="A36" s="1" t="str">
        <f>"INSERT INTO `locations` (`id`, `name`, `latitude`, `longitude`, `region_1`, `region_2`, `region_3`, `street`, `number`, `postal`, `img`, `last_modified`) VALUES (NULL,'"&amp;SUBSTITUTE('Locations-Gyms'!J38, "'", "\'")&amp;"',"&amp;IF('Locations-Gyms'!H38&lt;&gt;"",LEFT('Locations-Gyms'!H38,2)&amp;"."&amp;RIGHT('Locations-Gyms'!H38,LEN('Locations-Gyms'!H38)-2),"0")&amp;","&amp;IF('Locations-Gyms'!I38&lt;&gt;"",LEFT('Locations-Gyms'!I38,1)&amp;"."&amp;RIGHT('Locations-Gyms'!I38,LEN('Locations-Gyms'!I38)-1),"0")&amp;","&amp;IF('Locations-Gyms'!K38&lt;&gt;"",'Locations-Gyms'!K38,"0")&amp;","&amp;IF('Locations-Gyms'!L38&lt;&gt;"",'Locations-Gyms'!L38,"0")&amp;","&amp;IF('Locations-Gyms'!M38&lt;&gt;"",'Locations-Gyms'!M38,"0")&amp;",'"&amp;IF('Locations-Gyms'!N38&lt;&gt;"",SUBSTITUTE('Locations-Gyms'!N38, "'", "\'"),"")&amp;"','"&amp;IF('Locations-Gyms'!O38&lt;&gt;"",'Locations-Gyms'!O38,"")&amp;"','"&amp;IF('Locations-Gyms'!P38&lt;&gt;"",'Locations-Gyms'!P38,"")&amp;"','"&amp;IF('Locations-Gyms'!Q38&lt;&gt;"",'Locations-Gyms'!Q38,"")&amp;"', CURRENT_TIMESTAMP);"</f>
        <v>INSERT INTO `locations` (`id`, `name`, `latitude`, `longitude`, `region_1`, `region_2`, `region_3`, `street`, `number`, `postal`, `img`, `last_modified`) VALUES (NULL,'De Fontein Van Aab',52.312656,4.873822,2,2,5,'Eleanor Rooseveltlaan','1','1183 CC','https://lh5.ggpht.com/_fq6u9ydDWLJJ4DDWikpY9kZitVBQDdnhlzaqEuqj5gr2fsU7XTGxZxz23-2A6me5Mc3zpmVJh8V6BFzkPOXd7CXjJyIp9wqASKbUzWX3eRW4TK3iQ', CURRENT_TIMESTAMP);</v>
      </c>
      <c r="D36" t="str">
        <f>"UPDATE `locations` SET `latitude` = '"&amp;IF('Locations-Gyms'!H38&lt;&gt;"",LEFT('Locations-Gyms'!H38,2)&amp;"."&amp;RIGHT('Locations-Gyms'!H38,LEN('Locations-Gyms'!H38)-2),"0")&amp;"' WHERE `locations`.`id` = "&amp;E36&amp;";UPDATE `locations` SET `longitude` = '"&amp;IF('Locations-Gyms'!I38&lt;&gt;"",LEFT('Locations-Gyms'!I38,1)&amp;"."&amp;RIGHT('Locations-Gyms'!I38,LEN('Locations-Gyms'!I38)-1),"0")&amp;"' WHERE `locations`.`id` = "&amp;E36&amp;";"</f>
        <v>UPDATE `locations` SET `latitude` = '52.312656' WHERE `locations`.`id` = 36;UPDATE `locations` SET `longitude` = '4.873822' WHERE `locations`.`id` = 36;</v>
      </c>
      <c r="E36">
        <v>36</v>
      </c>
    </row>
    <row r="37" spans="1:5" x14ac:dyDescent="0.25">
      <c r="A37" s="1" t="str">
        <f>"INSERT INTO `locations` (`id`, `name`, `latitude`, `longitude`, `region_1`, `region_2`, `region_3`, `street`, `number`, `postal`, `img`, `last_modified`) VALUES (NULL,'"&amp;SUBSTITUTE('Locations-Gyms'!J39, "'", "\'")&amp;"',"&amp;IF('Locations-Gyms'!H39&lt;&gt;"",LEFT('Locations-Gyms'!H39,2)&amp;"."&amp;RIGHT('Locations-Gyms'!H39,LEN('Locations-Gyms'!H39)-2),"0")&amp;","&amp;IF('Locations-Gyms'!I39&lt;&gt;"",LEFT('Locations-Gyms'!I39,1)&amp;"."&amp;RIGHT('Locations-Gyms'!I39,LEN('Locations-Gyms'!I39)-1),"0")&amp;","&amp;IF('Locations-Gyms'!K39&lt;&gt;"",'Locations-Gyms'!K39,"0")&amp;","&amp;IF('Locations-Gyms'!L39&lt;&gt;"",'Locations-Gyms'!L39,"0")&amp;","&amp;IF('Locations-Gyms'!M39&lt;&gt;"",'Locations-Gyms'!M39,"0")&amp;",'"&amp;IF('Locations-Gyms'!N39&lt;&gt;"",SUBSTITUTE('Locations-Gyms'!N39, "'", "\'"),"")&amp;"','"&amp;IF('Locations-Gyms'!O39&lt;&gt;"",'Locations-Gyms'!O39,"")&amp;"','"&amp;IF('Locations-Gyms'!P39&lt;&gt;"",'Locations-Gyms'!P39,"")&amp;"','"&amp;IF('Locations-Gyms'!Q39&lt;&gt;"",'Locations-Gyms'!Q39,"")&amp;"', CURRENT_TIMESTAMP);"</f>
        <v>INSERT INTO `locations` (`id`, `name`, `latitude`, `longitude`, `region_1`, `region_2`, `region_3`, `street`, `number`, `postal`, `img`, `last_modified`) VALUES (NULL,'Park De Groene Schakel',52.311702,4.880845,2,2,5,'Oostelijk Halfrond','211','1183 ES','https://lh3.googleusercontent.com/o280j30sg3NjPFUiYb9d1D67poc0IwZ-hPjEC48mtjinA-g6WdF6zRo4cChztu8IKWJhKs6jakXpH6EZtDA', CURRENT_TIMESTAMP);</v>
      </c>
      <c r="D37" t="str">
        <f>"UPDATE `locations` SET `latitude` = '"&amp;IF('Locations-Gyms'!H39&lt;&gt;"",LEFT('Locations-Gyms'!H39,2)&amp;"."&amp;RIGHT('Locations-Gyms'!H39,LEN('Locations-Gyms'!H39)-2),"0")&amp;"' WHERE `locations`.`id` = "&amp;E37&amp;";UPDATE `locations` SET `longitude` = '"&amp;IF('Locations-Gyms'!I39&lt;&gt;"",LEFT('Locations-Gyms'!I39,1)&amp;"."&amp;RIGHT('Locations-Gyms'!I39,LEN('Locations-Gyms'!I39)-1),"0")&amp;"' WHERE `locations`.`id` = "&amp;E37&amp;";"</f>
        <v>UPDATE `locations` SET `latitude` = '52.311702' WHERE `locations`.`id` = 37;UPDATE `locations` SET `longitude` = '4.880845' WHERE `locations`.`id` = 37;</v>
      </c>
      <c r="E37">
        <v>37</v>
      </c>
    </row>
    <row r="38" spans="1:5" x14ac:dyDescent="0.25">
      <c r="A38" s="1" t="str">
        <f>"INSERT INTO `locations` (`id`, `name`, `latitude`, `longitude`, `region_1`, `region_2`, `region_3`, `street`, `number`, `postal`, `img`, `last_modified`) VALUES (NULL,'"&amp;SUBSTITUTE('Locations-Gyms'!J40, "'", "\'")&amp;"',"&amp;IF('Locations-Gyms'!H40&lt;&gt;"",LEFT('Locations-Gyms'!H40,2)&amp;"."&amp;RIGHT('Locations-Gyms'!H40,LEN('Locations-Gyms'!H40)-2),"0")&amp;","&amp;IF('Locations-Gyms'!I40&lt;&gt;"",LEFT('Locations-Gyms'!I40,1)&amp;"."&amp;RIGHT('Locations-Gyms'!I40,LEN('Locations-Gyms'!I40)-1),"0")&amp;","&amp;IF('Locations-Gyms'!K40&lt;&gt;"",'Locations-Gyms'!K40,"0")&amp;","&amp;IF('Locations-Gyms'!L40&lt;&gt;"",'Locations-Gyms'!L40,"0")&amp;","&amp;IF('Locations-Gyms'!M40&lt;&gt;"",'Locations-Gyms'!M40,"0")&amp;",'"&amp;IF('Locations-Gyms'!N40&lt;&gt;"",SUBSTITUTE('Locations-Gyms'!N40, "'", "\'"),"")&amp;"','"&amp;IF('Locations-Gyms'!O40&lt;&gt;"",'Locations-Gyms'!O40,"")&amp;"','"&amp;IF('Locations-Gyms'!P40&lt;&gt;"",'Locations-Gyms'!P40,"")&amp;"','"&amp;IF('Locations-Gyms'!Q40&lt;&gt;"",'Locations-Gyms'!Q40,"")&amp;"', CURRENT_TIMESTAMP);"</f>
        <v>INSERT INTO `locations` (`id`, `name`, `latitude`, `longitude`, `region_1`, `region_2`, `region_3`, `street`, `number`, `postal`, `img`, `last_modified`) VALUES (NULL,'Plaque Jeanne d\'Arc',52.317026,4.87912,2,2,5,'Jeanne d\'Arclaan','55','1183 AZ','https://lh6.ggpht.com/f1Bm_KWDRLHGyPxvtpmFKkZoBypwyVy3xesW2fUTcLsol5slZrwwkDNh3cwbYBa0NL2RmzRGdK3tiF2EQAGo', CURRENT_TIMESTAMP);</v>
      </c>
      <c r="D38" t="str">
        <f>"UPDATE `locations` SET `latitude` = '"&amp;IF('Locations-Gyms'!H40&lt;&gt;"",LEFT('Locations-Gyms'!H40,2)&amp;"."&amp;RIGHT('Locations-Gyms'!H40,LEN('Locations-Gyms'!H40)-2),"0")&amp;"' WHERE `locations`.`id` = "&amp;E38&amp;";UPDATE `locations` SET `longitude` = '"&amp;IF('Locations-Gyms'!I40&lt;&gt;"",LEFT('Locations-Gyms'!I40,1)&amp;"."&amp;RIGHT('Locations-Gyms'!I40,LEN('Locations-Gyms'!I40)-1),"0")&amp;"' WHERE `locations`.`id` = "&amp;E38&amp;";"</f>
        <v>UPDATE `locations` SET `latitude` = '52.317026' WHERE `locations`.`id` = 38;UPDATE `locations` SET `longitude` = '4.87912' WHERE `locations`.`id` = 38;</v>
      </c>
      <c r="E38">
        <v>38</v>
      </c>
    </row>
    <row r="39" spans="1:5" x14ac:dyDescent="0.25">
      <c r="A39" s="1" t="str">
        <f>"INSERT INTO `locations` (`id`, `name`, `latitude`, `longitude`, `region_1`, `region_2`, `region_3`, `street`, `number`, `postal`, `img`, `last_modified`) VALUES (NULL,'"&amp;SUBSTITUTE('Locations-Gyms'!J41, "'", "\'")&amp;"',"&amp;IF('Locations-Gyms'!H41&lt;&gt;"",LEFT('Locations-Gyms'!H41,2)&amp;"."&amp;RIGHT('Locations-Gyms'!H41,LEN('Locations-Gyms'!H41)-2),"0")&amp;","&amp;IF('Locations-Gyms'!I41&lt;&gt;"",LEFT('Locations-Gyms'!I41,1)&amp;"."&amp;RIGHT('Locations-Gyms'!I41,LEN('Locations-Gyms'!I41)-1),"0")&amp;","&amp;IF('Locations-Gyms'!K41&lt;&gt;"",'Locations-Gyms'!K41,"0")&amp;","&amp;IF('Locations-Gyms'!L41&lt;&gt;"",'Locations-Gyms'!L41,"0")&amp;","&amp;IF('Locations-Gyms'!M41&lt;&gt;"",'Locations-Gyms'!M41,"0")&amp;",'"&amp;IF('Locations-Gyms'!N41&lt;&gt;"",SUBSTITUTE('Locations-Gyms'!N41, "'", "\'"),"")&amp;"','"&amp;IF('Locations-Gyms'!O41&lt;&gt;"",'Locations-Gyms'!O41,"")&amp;"','"&amp;IF('Locations-Gyms'!P41&lt;&gt;"",'Locations-Gyms'!P41,"")&amp;"','"&amp;IF('Locations-Gyms'!Q41&lt;&gt;"",'Locations-Gyms'!Q41,"")&amp;"', CURRENT_TIMESTAMP);"</f>
        <v>INSERT INTO `locations` (`id`, `name`, `latitude`, `longitude`, `region_1`, `region_2`, `region_3`, `street`, `number`, `postal`, `img`, `last_modified`) VALUES (NULL,'Fontijn Bij Kronenburg Restaurant',52.317883,4.875208,2,2,6,'Professor E.M. Meijerslaan','6','1183 AV','https://lh3.ggpht.com/iL8H75iiyncKnejSQ3SIaPq6em6dCnNi95v2cPVljPiepjBM4GerM0kcEumsRrfQivRmreqLkJ76eMRVV2fm', CURRENT_TIMESTAMP);</v>
      </c>
      <c r="D39" t="str">
        <f>"UPDATE `locations` SET `latitude` = '"&amp;IF('Locations-Gyms'!H41&lt;&gt;"",LEFT('Locations-Gyms'!H41,2)&amp;"."&amp;RIGHT('Locations-Gyms'!H41,LEN('Locations-Gyms'!H41)-2),"0")&amp;"' WHERE `locations`.`id` = "&amp;E39&amp;";UPDATE `locations` SET `longitude` = '"&amp;IF('Locations-Gyms'!I41&lt;&gt;"",LEFT('Locations-Gyms'!I41,1)&amp;"."&amp;RIGHT('Locations-Gyms'!I41,LEN('Locations-Gyms'!I41)-1),"0")&amp;"' WHERE `locations`.`id` = "&amp;E39&amp;";"</f>
        <v>UPDATE `locations` SET `latitude` = '52.317883' WHERE `locations`.`id` = 39;UPDATE `locations` SET `longitude` = '4.875208' WHERE `locations`.`id` = 39;</v>
      </c>
      <c r="E39">
        <v>39</v>
      </c>
    </row>
    <row r="40" spans="1:5" x14ac:dyDescent="0.25">
      <c r="A40" s="1" t="str">
        <f>"INSERT INTO `locations` (`id`, `name`, `latitude`, `longitude`, `region_1`, `region_2`, `region_3`, `street`, `number`, `postal`, `img`, `last_modified`) VALUES (NULL,'"&amp;SUBSTITUTE('Locations-Gyms'!J42, "'", "\'")&amp;"',"&amp;IF('Locations-Gyms'!H42&lt;&gt;"",LEFT('Locations-Gyms'!H42,2)&amp;"."&amp;RIGHT('Locations-Gyms'!H42,LEN('Locations-Gyms'!H42)-2),"0")&amp;","&amp;IF('Locations-Gyms'!I42&lt;&gt;"",LEFT('Locations-Gyms'!I42,1)&amp;"."&amp;RIGHT('Locations-Gyms'!I42,LEN('Locations-Gyms'!I42)-1),"0")&amp;","&amp;IF('Locations-Gyms'!K42&lt;&gt;"",'Locations-Gyms'!K42,"0")&amp;","&amp;IF('Locations-Gyms'!L42&lt;&gt;"",'Locations-Gyms'!L42,"0")&amp;","&amp;IF('Locations-Gyms'!M42&lt;&gt;"",'Locations-Gyms'!M42,"0")&amp;",'"&amp;IF('Locations-Gyms'!N42&lt;&gt;"",SUBSTITUTE('Locations-Gyms'!N42, "'", "\'"),"")&amp;"','"&amp;IF('Locations-Gyms'!O42&lt;&gt;"",'Locations-Gyms'!O42,"")&amp;"','"&amp;IF('Locations-Gyms'!P42&lt;&gt;"",'Locations-Gyms'!P42,"")&amp;"','"&amp;IF('Locations-Gyms'!Q42&lt;&gt;"",'Locations-Gyms'!Q42,"")&amp;"', CURRENT_TIMESTAMP);"</f>
        <v>INSERT INTO `locations` (`id`, `name`, `latitude`, `longitude`, `region_1`, `region_2`, `region_3`, `street`, `number`, `postal`, `img`, `last_modified`) VALUES (NULL,'New Crown XL Office Fountain',52.317643,4.879304,2,2,6,'Saskia van Uylenburgweg','4','1183 DK','https://lh5.ggpht.com/ORgZ_5pwea76NjD-8utgIGtgkYf3DN946TlxnWxjbin6KXHHiA9eeDoEzKvWpAQkYEVwilPIPvsQ0zPxlOpB', CURRENT_TIMESTAMP);</v>
      </c>
      <c r="D40" t="str">
        <f>"UPDATE `locations` SET `latitude` = '"&amp;IF('Locations-Gyms'!H42&lt;&gt;"",LEFT('Locations-Gyms'!H42,2)&amp;"."&amp;RIGHT('Locations-Gyms'!H42,LEN('Locations-Gyms'!H42)-2),"0")&amp;"' WHERE `locations`.`id` = "&amp;E40&amp;";UPDATE `locations` SET `longitude` = '"&amp;IF('Locations-Gyms'!I42&lt;&gt;"",LEFT('Locations-Gyms'!I42,1)&amp;"."&amp;RIGHT('Locations-Gyms'!I42,LEN('Locations-Gyms'!I42)-1),"0")&amp;"' WHERE `locations`.`id` = "&amp;E40&amp;";"</f>
        <v>UPDATE `locations` SET `latitude` = '52.317643' WHERE `locations`.`id` = 40;UPDATE `locations` SET `longitude` = '4.879304' WHERE `locations`.`id` = 40;</v>
      </c>
      <c r="E40">
        <v>40</v>
      </c>
    </row>
    <row r="41" spans="1:5" x14ac:dyDescent="0.25">
      <c r="A41" s="1" t="str">
        <f>"INSERT INTO `locations` (`id`, `name`, `latitude`, `longitude`, `region_1`, `region_2`, `region_3`, `street`, `number`, `postal`, `img`, `last_modified`) VALUES (NULL,'"&amp;SUBSTITUTE('Locations-Gyms'!J43, "'", "\'")&amp;"',"&amp;IF('Locations-Gyms'!H43&lt;&gt;"",LEFT('Locations-Gyms'!H43,2)&amp;"."&amp;RIGHT('Locations-Gyms'!H43,LEN('Locations-Gyms'!H43)-2),"0")&amp;","&amp;IF('Locations-Gyms'!I43&lt;&gt;"",LEFT('Locations-Gyms'!I43,1)&amp;"."&amp;RIGHT('Locations-Gyms'!I43,LEN('Locations-Gyms'!I43)-1),"0")&amp;","&amp;IF('Locations-Gyms'!K43&lt;&gt;"",'Locations-Gyms'!K43,"0")&amp;","&amp;IF('Locations-Gyms'!L43&lt;&gt;"",'Locations-Gyms'!L43,"0")&amp;","&amp;IF('Locations-Gyms'!M43&lt;&gt;"",'Locations-Gyms'!M43,"0")&amp;",'"&amp;IF('Locations-Gyms'!N43&lt;&gt;"",SUBSTITUTE('Locations-Gyms'!N43, "'", "\'"),"")&amp;"','"&amp;IF('Locations-Gyms'!O43&lt;&gt;"",'Locations-Gyms'!O43,"")&amp;"','"&amp;IF('Locations-Gyms'!P43&lt;&gt;"",'Locations-Gyms'!P43,"")&amp;"','"&amp;IF('Locations-Gyms'!Q43&lt;&gt;"",'Locations-Gyms'!Q43,"")&amp;"', CURRENT_TIMESTAMP);"</f>
        <v>INSERT INTO `locations` (`id`, `name`, `latitude`, `longitude`, `region_1`, `region_2`, `region_3`, `street`, `number`, `postal`, `img`, `last_modified`) VALUES (NULL,'null',52.28485,4.840093,2,2,7,'Bovenkerkerweg','61','1185 XB','null', CURRENT_TIMESTAMP);</v>
      </c>
      <c r="D41" t="str">
        <f>"UPDATE `locations` SET `latitude` = '"&amp;IF('Locations-Gyms'!H43&lt;&gt;"",LEFT('Locations-Gyms'!H43,2)&amp;"."&amp;RIGHT('Locations-Gyms'!H43,LEN('Locations-Gyms'!H43)-2),"0")&amp;"' WHERE `locations`.`id` = "&amp;E41&amp;";UPDATE `locations` SET `longitude` = '"&amp;IF('Locations-Gyms'!I43&lt;&gt;"",LEFT('Locations-Gyms'!I43,1)&amp;"."&amp;RIGHT('Locations-Gyms'!I43,LEN('Locations-Gyms'!I43)-1),"0")&amp;"' WHERE `locations`.`id` = "&amp;E41&amp;";"</f>
        <v>UPDATE `locations` SET `latitude` = '52.28485' WHERE `locations`.`id` = 41;UPDATE `locations` SET `longitude` = '4.840093' WHERE `locations`.`id` = 41;</v>
      </c>
      <c r="E41">
        <v>41</v>
      </c>
    </row>
    <row r="42" spans="1:5" x14ac:dyDescent="0.25">
      <c r="A42" s="1" t="str">
        <f>"INSERT INTO `locations` (`id`, `name`, `latitude`, `longitude`, `region_1`, `region_2`, `region_3`, `street`, `number`, `postal`, `img`, `last_modified`) VALUES (NULL,'"&amp;SUBSTITUTE('Locations-Gyms'!J44, "'", "\'")&amp;"',"&amp;IF('Locations-Gyms'!H44&lt;&gt;"",LEFT('Locations-Gyms'!H44,2)&amp;"."&amp;RIGHT('Locations-Gyms'!H44,LEN('Locations-Gyms'!H44)-2),"0")&amp;","&amp;IF('Locations-Gyms'!I44&lt;&gt;"",LEFT('Locations-Gyms'!I44,1)&amp;"."&amp;RIGHT('Locations-Gyms'!I44,LEN('Locations-Gyms'!I44)-1),"0")&amp;","&amp;IF('Locations-Gyms'!K44&lt;&gt;"",'Locations-Gyms'!K44,"0")&amp;","&amp;IF('Locations-Gyms'!L44&lt;&gt;"",'Locations-Gyms'!L44,"0")&amp;","&amp;IF('Locations-Gyms'!M44&lt;&gt;"",'Locations-Gyms'!M44,"0")&amp;",'"&amp;IF('Locations-Gyms'!N44&lt;&gt;"",SUBSTITUTE('Locations-Gyms'!N44, "'", "\'"),"")&amp;"','"&amp;IF('Locations-Gyms'!O44&lt;&gt;"",'Locations-Gyms'!O44,"")&amp;"','"&amp;IF('Locations-Gyms'!P44&lt;&gt;"",'Locations-Gyms'!P44,"")&amp;"','"&amp;IF('Locations-Gyms'!Q44&lt;&gt;"",'Locations-Gyms'!Q44,"")&amp;"', CURRENT_TIMESTAMP);"</f>
        <v>INSERT INTO `locations` (`id`, `name`, `latitude`, `longitude`, `region_1`, `region_2`, `region_3`, `street`, `number`, `postal`, `img`, `last_modified`) VALUES (NULL,'null',52.278581,4.833848,2,2,7,'undefined','undefined','undefined','null', CURRENT_TIMESTAMP);</v>
      </c>
      <c r="D42" t="str">
        <f>"UPDATE `locations` SET `latitude` = '"&amp;IF('Locations-Gyms'!H44&lt;&gt;"",LEFT('Locations-Gyms'!H44,2)&amp;"."&amp;RIGHT('Locations-Gyms'!H44,LEN('Locations-Gyms'!H44)-2),"0")&amp;"' WHERE `locations`.`id` = "&amp;E42&amp;";UPDATE `locations` SET `longitude` = '"&amp;IF('Locations-Gyms'!I44&lt;&gt;"",LEFT('Locations-Gyms'!I44,1)&amp;"."&amp;RIGHT('Locations-Gyms'!I44,LEN('Locations-Gyms'!I44)-1),"0")&amp;"' WHERE `locations`.`id` = "&amp;E42&amp;";"</f>
        <v>UPDATE `locations` SET `latitude` = '52.278581' WHERE `locations`.`id` = 42;UPDATE `locations` SET `longitude` = '4.833848' WHERE `locations`.`id` = 42;</v>
      </c>
      <c r="E42">
        <v>42</v>
      </c>
    </row>
    <row r="43" spans="1:5" x14ac:dyDescent="0.25">
      <c r="A43" s="1" t="str">
        <f>"INSERT INTO `locations` (`id`, `name`, `latitude`, `longitude`, `region_1`, `region_2`, `region_3`, `street`, `number`, `postal`, `img`, `last_modified`) VALUES (NULL,'"&amp;SUBSTITUTE('Locations-Gyms'!J45, "'", "\'")&amp;"',"&amp;IF('Locations-Gyms'!H45&lt;&gt;"",LEFT('Locations-Gyms'!H45,2)&amp;"."&amp;RIGHT('Locations-Gyms'!H45,LEN('Locations-Gyms'!H45)-2),"0")&amp;","&amp;IF('Locations-Gyms'!I45&lt;&gt;"",LEFT('Locations-Gyms'!I45,1)&amp;"."&amp;RIGHT('Locations-Gyms'!I45,LEN('Locations-Gyms'!I45)-1),"0")&amp;","&amp;IF('Locations-Gyms'!K45&lt;&gt;"",'Locations-Gyms'!K45,"0")&amp;","&amp;IF('Locations-Gyms'!L45&lt;&gt;"",'Locations-Gyms'!L45,"0")&amp;","&amp;IF('Locations-Gyms'!M45&lt;&gt;"",'Locations-Gyms'!M45,"0")&amp;",'"&amp;IF('Locations-Gyms'!N45&lt;&gt;"",SUBSTITUTE('Locations-Gyms'!N45, "'", "\'"),"")&amp;"','"&amp;IF('Locations-Gyms'!O45&lt;&gt;"",'Locations-Gyms'!O45,"")&amp;"','"&amp;IF('Locations-Gyms'!P45&lt;&gt;"",'Locations-Gyms'!P45,"")&amp;"','"&amp;IF('Locations-Gyms'!Q45&lt;&gt;"",'Locations-Gyms'!Q45,"")&amp;"', CURRENT_TIMESTAMP);"</f>
        <v>INSERT INTO `locations` (`id`, `name`, `latitude`, `longitude`, `region_1`, `region_2`, `region_3`, `street`, `number`, `postal`, `img`, `last_modified`) VALUES (NULL,'null',52.282071,4.83229,2,2,7,'undefined','undefined','undefined','null', CURRENT_TIMESTAMP);</v>
      </c>
      <c r="D43" t="str">
        <f>"UPDATE `locations` SET `latitude` = '"&amp;IF('Locations-Gyms'!H45&lt;&gt;"",LEFT('Locations-Gyms'!H45,2)&amp;"."&amp;RIGHT('Locations-Gyms'!H45,LEN('Locations-Gyms'!H45)-2),"0")&amp;"' WHERE `locations`.`id` = "&amp;E43&amp;";UPDATE `locations` SET `longitude` = '"&amp;IF('Locations-Gyms'!I45&lt;&gt;"",LEFT('Locations-Gyms'!I45,1)&amp;"."&amp;RIGHT('Locations-Gyms'!I45,LEN('Locations-Gyms'!I45)-1),"0")&amp;"' WHERE `locations`.`id` = "&amp;E43&amp;";"</f>
        <v>UPDATE `locations` SET `latitude` = '52.282071' WHERE `locations`.`id` = 43;UPDATE `locations` SET `longitude` = '4.83229' WHERE `locations`.`id` = 43;</v>
      </c>
      <c r="E43">
        <v>43</v>
      </c>
    </row>
    <row r="44" spans="1:5" x14ac:dyDescent="0.25">
      <c r="A44" s="1" t="str">
        <f>"INSERT INTO `locations` (`id`, `name`, `latitude`, `longitude`, `region_1`, `region_2`, `region_3`, `street`, `number`, `postal`, `img`, `last_modified`) VALUES (NULL,'"&amp;SUBSTITUTE('Locations-Gyms'!J46, "'", "\'")&amp;"',"&amp;IF('Locations-Gyms'!H46&lt;&gt;"",LEFT('Locations-Gyms'!H46,2)&amp;"."&amp;RIGHT('Locations-Gyms'!H46,LEN('Locations-Gyms'!H46)-2),"0")&amp;","&amp;IF('Locations-Gyms'!I46&lt;&gt;"",LEFT('Locations-Gyms'!I46,1)&amp;"."&amp;RIGHT('Locations-Gyms'!I46,LEN('Locations-Gyms'!I46)-1),"0")&amp;","&amp;IF('Locations-Gyms'!K46&lt;&gt;"",'Locations-Gyms'!K46,"0")&amp;","&amp;IF('Locations-Gyms'!L46&lt;&gt;"",'Locations-Gyms'!L46,"0")&amp;","&amp;IF('Locations-Gyms'!M46&lt;&gt;"",'Locations-Gyms'!M46,"0")&amp;",'"&amp;IF('Locations-Gyms'!N46&lt;&gt;"",SUBSTITUTE('Locations-Gyms'!N46, "'", "\'"),"")&amp;"','"&amp;IF('Locations-Gyms'!O46&lt;&gt;"",'Locations-Gyms'!O46,"")&amp;"','"&amp;IF('Locations-Gyms'!P46&lt;&gt;"",'Locations-Gyms'!P46,"")&amp;"','"&amp;IF('Locations-Gyms'!Q46&lt;&gt;"",'Locations-Gyms'!Q46,"")&amp;"', CURRENT_TIMESTAMP);"</f>
        <v>INSERT INTO `locations` (`id`, `name`, `latitude`, `longitude`, `region_1`, `region_2`, `region_3`, `street`, `number`, `postal`, `img`, `last_modified`) VALUES (NULL,'null',52.279554,4.840337,2,2,8,'Bovenkerkerweg','77','1187 XC','https://lh3.googleusercontent.com/47d-0C1WL5N6-kEFUn4sLvAm8X6NOr8aMik8IrYMKyTnuOTJjTGDW99zQIPl7VW-ZDYk29DAR9UX87gF8qo', CURRENT_TIMESTAMP);</v>
      </c>
      <c r="D44" t="str">
        <f>"UPDATE `locations` SET `latitude` = '"&amp;IF('Locations-Gyms'!H46&lt;&gt;"",LEFT('Locations-Gyms'!H46,2)&amp;"."&amp;RIGHT('Locations-Gyms'!H46,LEN('Locations-Gyms'!H46)-2),"0")&amp;"' WHERE `locations`.`id` = "&amp;E44&amp;";UPDATE `locations` SET `longitude` = '"&amp;IF('Locations-Gyms'!I46&lt;&gt;"",LEFT('Locations-Gyms'!I46,1)&amp;"."&amp;RIGHT('Locations-Gyms'!I46,LEN('Locations-Gyms'!I46)-1),"0")&amp;"' WHERE `locations`.`id` = "&amp;E44&amp;";"</f>
        <v>UPDATE `locations` SET `latitude` = '52.279554' WHERE `locations`.`id` = 44;UPDATE `locations` SET `longitude` = '4.840337' WHERE `locations`.`id` = 44;</v>
      </c>
      <c r="E44">
        <v>44</v>
      </c>
    </row>
    <row r="45" spans="1:5" x14ac:dyDescent="0.25">
      <c r="A45" s="1" t="str">
        <f>"INSERT INTO `locations` (`id`, `name`, `latitude`, `longitude`, `region_1`, `region_2`, `region_3`, `street`, `number`, `postal`, `img`, `last_modified`) VALUES (NULL,'"&amp;SUBSTITUTE('Locations-Gyms'!J47, "'", "\'")&amp;"',"&amp;IF('Locations-Gyms'!H47&lt;&gt;"",LEFT('Locations-Gyms'!H47,2)&amp;"."&amp;RIGHT('Locations-Gyms'!H47,LEN('Locations-Gyms'!H47)-2),"0")&amp;","&amp;IF('Locations-Gyms'!I47&lt;&gt;"",LEFT('Locations-Gyms'!I47,1)&amp;"."&amp;RIGHT('Locations-Gyms'!I47,LEN('Locations-Gyms'!I47)-1),"0")&amp;","&amp;IF('Locations-Gyms'!K47&lt;&gt;"",'Locations-Gyms'!K47,"0")&amp;","&amp;IF('Locations-Gyms'!L47&lt;&gt;"",'Locations-Gyms'!L47,"0")&amp;","&amp;IF('Locations-Gyms'!M47&lt;&gt;"",'Locations-Gyms'!M47,"0")&amp;",'"&amp;IF('Locations-Gyms'!N47&lt;&gt;"",SUBSTITUTE('Locations-Gyms'!N47, "'", "\'"),"")&amp;"','"&amp;IF('Locations-Gyms'!O47&lt;&gt;"",'Locations-Gyms'!O47,"")&amp;"','"&amp;IF('Locations-Gyms'!P47&lt;&gt;"",'Locations-Gyms'!P47,"")&amp;"','"&amp;IF('Locations-Gyms'!Q47&lt;&gt;"",'Locations-Gyms'!Q47,"")&amp;"', CURRENT_TIMESTAMP);"</f>
        <v>INSERT INTO `locations` (`id`, `name`, `latitude`, `longitude`, `region_1`, `region_2`, `region_3`, `street`, `number`, `postal`, `img`, `last_modified`) VALUES (NULL,'null',52.282913,4.849019,2,2,8,'Marskramer','15','1188 DV','https://lh3.googleusercontent.com/lNxV3-m-Kjda3jeJ-x3-FB0hArX2dvqZ7DcLo1hCnhjXDUkzoiWPY9NbT9qf3rJHMXuqmHm7OXurEmJglruXMA', CURRENT_TIMESTAMP);</v>
      </c>
      <c r="D45" t="str">
        <f>"UPDATE `locations` SET `latitude` = '"&amp;IF('Locations-Gyms'!H47&lt;&gt;"",LEFT('Locations-Gyms'!H47,2)&amp;"."&amp;RIGHT('Locations-Gyms'!H47,LEN('Locations-Gyms'!H47)-2),"0")&amp;"' WHERE `locations`.`id` = "&amp;E45&amp;";UPDATE `locations` SET `longitude` = '"&amp;IF('Locations-Gyms'!I47&lt;&gt;"",LEFT('Locations-Gyms'!I47,1)&amp;"."&amp;RIGHT('Locations-Gyms'!I47,LEN('Locations-Gyms'!I47)-1),"0")&amp;"' WHERE `locations`.`id` = "&amp;E45&amp;";"</f>
        <v>UPDATE `locations` SET `latitude` = '52.282913' WHERE `locations`.`id` = 45;UPDATE `locations` SET `longitude` = '4.849019' WHERE `locations`.`id` = 45;</v>
      </c>
      <c r="E45">
        <v>45</v>
      </c>
    </row>
    <row r="46" spans="1:5" x14ac:dyDescent="0.25">
      <c r="A46" s="1" t="str">
        <f>"INSERT INTO `locations` (`id`, `name`, `latitude`, `longitude`, `region_1`, `region_2`, `region_3`, `street`, `number`, `postal`, `img`, `last_modified`) VALUES (NULL,'"&amp;SUBSTITUTE('Locations-Gyms'!J48, "'", "\'")&amp;"',"&amp;IF('Locations-Gyms'!H48&lt;&gt;"",LEFT('Locations-Gyms'!H48,2)&amp;"."&amp;RIGHT('Locations-Gyms'!H48,LEN('Locations-Gyms'!H48)-2),"0")&amp;","&amp;IF('Locations-Gyms'!I48&lt;&gt;"",LEFT('Locations-Gyms'!I48,1)&amp;"."&amp;RIGHT('Locations-Gyms'!I48,LEN('Locations-Gyms'!I48)-1),"0")&amp;","&amp;IF('Locations-Gyms'!K48&lt;&gt;"",'Locations-Gyms'!K48,"0")&amp;","&amp;IF('Locations-Gyms'!L48&lt;&gt;"",'Locations-Gyms'!L48,"0")&amp;","&amp;IF('Locations-Gyms'!M48&lt;&gt;"",'Locations-Gyms'!M48,"0")&amp;",'"&amp;IF('Locations-Gyms'!N48&lt;&gt;"",SUBSTITUTE('Locations-Gyms'!N48, "'", "\'"),"")&amp;"','"&amp;IF('Locations-Gyms'!O48&lt;&gt;"",'Locations-Gyms'!O48,"")&amp;"','"&amp;IF('Locations-Gyms'!P48&lt;&gt;"",'Locations-Gyms'!P48,"")&amp;"','"&amp;IF('Locations-Gyms'!Q48&lt;&gt;"",'Locations-Gyms'!Q48,"")&amp;"', CURRENT_TIMESTAMP);"</f>
        <v>INSERT INTO `locations` (`id`, `name`, `latitude`, `longitude`, `region_1`, `region_2`, `region_3`, `street`, `number`, `postal`, `img`, `last_modified`) VALUES (NULL,'null',52.281169,4.855839,2,2,8,'Orion','17','1188 AM','null', CURRENT_TIMESTAMP);</v>
      </c>
      <c r="D46" t="str">
        <f>"UPDATE `locations` SET `latitude` = '"&amp;IF('Locations-Gyms'!H48&lt;&gt;"",LEFT('Locations-Gyms'!H48,2)&amp;"."&amp;RIGHT('Locations-Gyms'!H48,LEN('Locations-Gyms'!H48)-2),"0")&amp;"' WHERE `locations`.`id` = "&amp;E46&amp;";UPDATE `locations` SET `longitude` = '"&amp;IF('Locations-Gyms'!I48&lt;&gt;"",LEFT('Locations-Gyms'!I48,1)&amp;"."&amp;RIGHT('Locations-Gyms'!I48,LEN('Locations-Gyms'!I48)-1),"0")&amp;"' WHERE `locations`.`id` = "&amp;E46&amp;";"</f>
        <v>UPDATE `locations` SET `latitude` = '52.281169' WHERE `locations`.`id` = 46;UPDATE `locations` SET `longitude` = '4.855839' WHERE `locations`.`id` = 46;</v>
      </c>
      <c r="E46">
        <v>46</v>
      </c>
    </row>
    <row r="47" spans="1:5" x14ac:dyDescent="0.25">
      <c r="A47" s="1" t="str">
        <f>"INSERT INTO `locations` (`id`, `name`, `latitude`, `longitude`, `region_1`, `region_2`, `region_3`, `street`, `number`, `postal`, `img`, `last_modified`) VALUES (NULL,'"&amp;SUBSTITUTE('Locations-Gyms'!J49, "'", "\'")&amp;"',"&amp;IF('Locations-Gyms'!H49&lt;&gt;"",LEFT('Locations-Gyms'!H49,2)&amp;"."&amp;RIGHT('Locations-Gyms'!H49,LEN('Locations-Gyms'!H49)-2),"0")&amp;","&amp;IF('Locations-Gyms'!I49&lt;&gt;"",LEFT('Locations-Gyms'!I49,1)&amp;"."&amp;RIGHT('Locations-Gyms'!I49,LEN('Locations-Gyms'!I49)-1),"0")&amp;","&amp;IF('Locations-Gyms'!K49&lt;&gt;"",'Locations-Gyms'!K49,"0")&amp;","&amp;IF('Locations-Gyms'!L49&lt;&gt;"",'Locations-Gyms'!L49,"0")&amp;","&amp;IF('Locations-Gyms'!M49&lt;&gt;"",'Locations-Gyms'!M49,"0")&amp;",'"&amp;IF('Locations-Gyms'!N49&lt;&gt;"",SUBSTITUTE('Locations-Gyms'!N49, "'", "\'"),"")&amp;"','"&amp;IF('Locations-Gyms'!O49&lt;&gt;"",'Locations-Gyms'!O49,"")&amp;"','"&amp;IF('Locations-Gyms'!P49&lt;&gt;"",'Locations-Gyms'!P49,"")&amp;"','"&amp;IF('Locations-Gyms'!Q49&lt;&gt;"",'Locations-Gyms'!Q49,"")&amp;"', CURRENT_TIMESTAMP);"</f>
        <v>INSERT INTO `locations` (`id`, `name`, `latitude`, `longitude`, `region_1`, `region_2`, `region_3`, `street`, `number`, `postal`, `img`, `last_modified`) VALUES (NULL,'null',52.282805,4.851171,2,2,8,'Grote Beer','66','1188 BB','null', CURRENT_TIMESTAMP);</v>
      </c>
      <c r="D47" t="str">
        <f>"UPDATE `locations` SET `latitude` = '"&amp;IF('Locations-Gyms'!H49&lt;&gt;"",LEFT('Locations-Gyms'!H49,2)&amp;"."&amp;RIGHT('Locations-Gyms'!H49,LEN('Locations-Gyms'!H49)-2),"0")&amp;"' WHERE `locations`.`id` = "&amp;E47&amp;";UPDATE `locations` SET `longitude` = '"&amp;IF('Locations-Gyms'!I49&lt;&gt;"",LEFT('Locations-Gyms'!I49,1)&amp;"."&amp;RIGHT('Locations-Gyms'!I49,LEN('Locations-Gyms'!I49)-1),"0")&amp;"' WHERE `locations`.`id` = "&amp;E47&amp;";"</f>
        <v>UPDATE `locations` SET `latitude` = '52.282805' WHERE `locations`.`id` = 47;UPDATE `locations` SET `longitude` = '4.851171' WHERE `locations`.`id` = 47;</v>
      </c>
      <c r="E47">
        <v>47</v>
      </c>
    </row>
    <row r="48" spans="1:5" x14ac:dyDescent="0.25">
      <c r="A48" s="1" t="str">
        <f>"INSERT INTO `locations` (`id`, `name`, `latitude`, `longitude`, `region_1`, `region_2`, `region_3`, `street`, `number`, `postal`, `img`, `last_modified`) VALUES (NULL,'"&amp;SUBSTITUTE('Locations-Gyms'!J50, "'", "\'")&amp;"',"&amp;IF('Locations-Gyms'!H50&lt;&gt;"",LEFT('Locations-Gyms'!H50,2)&amp;"."&amp;RIGHT('Locations-Gyms'!H50,LEN('Locations-Gyms'!H50)-2),"0")&amp;","&amp;IF('Locations-Gyms'!I50&lt;&gt;"",LEFT('Locations-Gyms'!I50,1)&amp;"."&amp;RIGHT('Locations-Gyms'!I50,LEN('Locations-Gyms'!I50)-1),"0")&amp;","&amp;IF('Locations-Gyms'!K50&lt;&gt;"",'Locations-Gyms'!K50,"0")&amp;","&amp;IF('Locations-Gyms'!L50&lt;&gt;"",'Locations-Gyms'!L50,"0")&amp;","&amp;IF('Locations-Gyms'!M50&lt;&gt;"",'Locations-Gyms'!M50,"0")&amp;",'"&amp;IF('Locations-Gyms'!N50&lt;&gt;"",SUBSTITUTE('Locations-Gyms'!N50, "'", "\'"),"")&amp;"','"&amp;IF('Locations-Gyms'!O50&lt;&gt;"",'Locations-Gyms'!O50,"")&amp;"','"&amp;IF('Locations-Gyms'!P50&lt;&gt;"",'Locations-Gyms'!P50,"")&amp;"','"&amp;IF('Locations-Gyms'!Q50&lt;&gt;"",'Locations-Gyms'!Q50,"")&amp;"', CURRENT_TIMESTAMP);"</f>
        <v>INSERT INTO `locations` (`id`, `name`, `latitude`, `longitude`, `region_1`, `region_2`, `region_3`, `street`, `number`, `postal`, `img`, `last_modified`) VALUES (NULL,'null',52.283168,4.842823,2,2,8,'Bovenkerkerweg','10','1185 XE','null', CURRENT_TIMESTAMP);</v>
      </c>
      <c r="D48" t="str">
        <f>"UPDATE `locations` SET `latitude` = '"&amp;IF('Locations-Gyms'!H50&lt;&gt;"",LEFT('Locations-Gyms'!H50,2)&amp;"."&amp;RIGHT('Locations-Gyms'!H50,LEN('Locations-Gyms'!H50)-2),"0")&amp;"' WHERE `locations`.`id` = "&amp;E48&amp;";UPDATE `locations` SET `longitude` = '"&amp;IF('Locations-Gyms'!I50&lt;&gt;"",LEFT('Locations-Gyms'!I50,1)&amp;"."&amp;RIGHT('Locations-Gyms'!I50,LEN('Locations-Gyms'!I50)-1),"0")&amp;"' WHERE `locations`.`id` = "&amp;E48&amp;";"</f>
        <v>UPDATE `locations` SET `latitude` = '52.283168' WHERE `locations`.`id` = 48;UPDATE `locations` SET `longitude` = '4.842823' WHERE `locations`.`id` = 48;</v>
      </c>
      <c r="E48">
        <v>48</v>
      </c>
    </row>
    <row r="49" spans="1:5" x14ac:dyDescent="0.25">
      <c r="A49" s="1" t="str">
        <f>"INSERT INTO `locations` (`id`, `name`, `latitude`, `longitude`, `region_1`, `region_2`, `region_3`, `street`, `number`, `postal`, `img`, `last_modified`) VALUES (NULL,'"&amp;SUBSTITUTE('Locations-Gyms'!J51, "'", "\'")&amp;"',"&amp;IF('Locations-Gyms'!H51&lt;&gt;"",LEFT('Locations-Gyms'!H51,2)&amp;"."&amp;RIGHT('Locations-Gyms'!H51,LEN('Locations-Gyms'!H51)-2),"0")&amp;","&amp;IF('Locations-Gyms'!I51&lt;&gt;"",LEFT('Locations-Gyms'!I51,1)&amp;"."&amp;RIGHT('Locations-Gyms'!I51,LEN('Locations-Gyms'!I51)-1),"0")&amp;","&amp;IF('Locations-Gyms'!K51&lt;&gt;"",'Locations-Gyms'!K51,"0")&amp;","&amp;IF('Locations-Gyms'!L51&lt;&gt;"",'Locations-Gyms'!L51,"0")&amp;","&amp;IF('Locations-Gyms'!M51&lt;&gt;"",'Locations-Gyms'!M51,"0")&amp;",'"&amp;IF('Locations-Gyms'!N51&lt;&gt;"",SUBSTITUTE('Locations-Gyms'!N51, "'", "\'"),"")&amp;"','"&amp;IF('Locations-Gyms'!O51&lt;&gt;"",'Locations-Gyms'!O51,"")&amp;"','"&amp;IF('Locations-Gyms'!P51&lt;&gt;"",'Locations-Gyms'!P51,"")&amp;"','"&amp;IF('Locations-Gyms'!Q51&lt;&gt;"",'Locations-Gyms'!Q51,"")&amp;"', CURRENT_TIMESTAMP);"</f>
        <v>INSERT INTO `locations` (`id`, `name`, `latitude`, `longitude`, `region_1`, `region_2`, `region_3`, `street`, `number`, `postal`, `img`, `last_modified`) VALUES (NULL,'null',52.283992,4.841906,2,2,8,'Bovenkerkerweg','2','1185 XE','null', CURRENT_TIMESTAMP);</v>
      </c>
      <c r="D49" t="str">
        <f>"UPDATE `locations` SET `latitude` = '"&amp;IF('Locations-Gyms'!H51&lt;&gt;"",LEFT('Locations-Gyms'!H51,2)&amp;"."&amp;RIGHT('Locations-Gyms'!H51,LEN('Locations-Gyms'!H51)-2),"0")&amp;"' WHERE `locations`.`id` = "&amp;E49&amp;";UPDATE `locations` SET `longitude` = '"&amp;IF('Locations-Gyms'!I51&lt;&gt;"",LEFT('Locations-Gyms'!I51,1)&amp;"."&amp;RIGHT('Locations-Gyms'!I51,LEN('Locations-Gyms'!I51)-1),"0")&amp;"' WHERE `locations`.`id` = "&amp;E49&amp;";"</f>
        <v>UPDATE `locations` SET `latitude` = '52.283992' WHERE `locations`.`id` = 49;UPDATE `locations` SET `longitude` = '4.841906' WHERE `locations`.`id` = 49;</v>
      </c>
      <c r="E49">
        <v>49</v>
      </c>
    </row>
    <row r="50" spans="1:5" x14ac:dyDescent="0.25">
      <c r="A50" s="1" t="str">
        <f>"INSERT INTO `locations` (`id`, `name`, `latitude`, `longitude`, `region_1`, `region_2`, `region_3`, `street`, `number`, `postal`, `img`, `last_modified`) VALUES (NULL,'"&amp;SUBSTITUTE('Locations-Gyms'!J52, "'", "\'")&amp;"',"&amp;IF('Locations-Gyms'!H52&lt;&gt;"",LEFT('Locations-Gyms'!H52,2)&amp;"."&amp;RIGHT('Locations-Gyms'!H52,LEN('Locations-Gyms'!H52)-2),"0")&amp;","&amp;IF('Locations-Gyms'!I52&lt;&gt;"",LEFT('Locations-Gyms'!I52,1)&amp;"."&amp;RIGHT('Locations-Gyms'!I52,LEN('Locations-Gyms'!I52)-1),"0")&amp;","&amp;IF('Locations-Gyms'!K52&lt;&gt;"",'Locations-Gyms'!K52,"0")&amp;","&amp;IF('Locations-Gyms'!L52&lt;&gt;"",'Locations-Gyms'!L52,"0")&amp;","&amp;IF('Locations-Gyms'!M52&lt;&gt;"",'Locations-Gyms'!M52,"0")&amp;",'"&amp;IF('Locations-Gyms'!N52&lt;&gt;"",SUBSTITUTE('Locations-Gyms'!N52, "'", "\'"),"")&amp;"','"&amp;IF('Locations-Gyms'!O52&lt;&gt;"",'Locations-Gyms'!O52,"")&amp;"','"&amp;IF('Locations-Gyms'!P52&lt;&gt;"",'Locations-Gyms'!P52,"")&amp;"','"&amp;IF('Locations-Gyms'!Q52&lt;&gt;"",'Locations-Gyms'!Q52,"")&amp;"', CURRENT_TIMESTAMP);"</f>
        <v>INSERT INTO `locations` (`id`, `name`, `latitude`, `longitude`, `region_1`, `region_2`, `region_3`, `street`, `number`, `postal`, `img`, `last_modified`) VALUES (NULL,'null',52.285505,4.848019,2,2,8,'Marketentster','48','1188 DG','null', CURRENT_TIMESTAMP);</v>
      </c>
      <c r="D50" t="str">
        <f>"UPDATE `locations` SET `latitude` = '"&amp;IF('Locations-Gyms'!H52&lt;&gt;"",LEFT('Locations-Gyms'!H52,2)&amp;"."&amp;RIGHT('Locations-Gyms'!H52,LEN('Locations-Gyms'!H52)-2),"0")&amp;"' WHERE `locations`.`id` = "&amp;E50&amp;";UPDATE `locations` SET `longitude` = '"&amp;IF('Locations-Gyms'!I52&lt;&gt;"",LEFT('Locations-Gyms'!I52,1)&amp;"."&amp;RIGHT('Locations-Gyms'!I52,LEN('Locations-Gyms'!I52)-1),"0")&amp;"' WHERE `locations`.`id` = "&amp;E50&amp;";"</f>
        <v>UPDATE `locations` SET `latitude` = '52.285505' WHERE `locations`.`id` = 50;UPDATE `locations` SET `longitude` = '4.848019' WHERE `locations`.`id` = 50;</v>
      </c>
      <c r="E50">
        <v>50</v>
      </c>
    </row>
    <row r="51" spans="1:5" x14ac:dyDescent="0.25">
      <c r="A51" s="1" t="str">
        <f>"INSERT INTO `locations` (`id`, `name`, `latitude`, `longitude`, `region_1`, `region_2`, `region_3`, `street`, `number`, `postal`, `img`, `last_modified`) VALUES (NULL,'"&amp;SUBSTITUTE('Locations-Gyms'!J53, "'", "\'")&amp;"',"&amp;IF('Locations-Gyms'!H53&lt;&gt;"",LEFT('Locations-Gyms'!H53,2)&amp;"."&amp;RIGHT('Locations-Gyms'!H53,LEN('Locations-Gyms'!H53)-2),"0")&amp;","&amp;IF('Locations-Gyms'!I53&lt;&gt;"",LEFT('Locations-Gyms'!I53,1)&amp;"."&amp;RIGHT('Locations-Gyms'!I53,LEN('Locations-Gyms'!I53)-1),"0")&amp;","&amp;IF('Locations-Gyms'!K53&lt;&gt;"",'Locations-Gyms'!K53,"0")&amp;","&amp;IF('Locations-Gyms'!L53&lt;&gt;"",'Locations-Gyms'!L53,"0")&amp;","&amp;IF('Locations-Gyms'!M53&lt;&gt;"",'Locations-Gyms'!M53,"0")&amp;",'"&amp;IF('Locations-Gyms'!N53&lt;&gt;"",SUBSTITUTE('Locations-Gyms'!N53, "'", "\'"),"")&amp;"','"&amp;IF('Locations-Gyms'!O53&lt;&gt;"",'Locations-Gyms'!O53,"")&amp;"','"&amp;IF('Locations-Gyms'!P53&lt;&gt;"",'Locations-Gyms'!P53,"")&amp;"','"&amp;IF('Locations-Gyms'!Q53&lt;&gt;"",'Locations-Gyms'!Q53,"")&amp;"', CURRENT_TIMESTAMP);"</f>
        <v>INSERT INTO `locations` (`id`, `name`, `latitude`, `longitude`, `region_1`, `region_2`, `region_3`, `street`, `number`, `postal`, `img`, `last_modified`) VALUES (NULL,'null',52.292583,4.841633,2,2,9,'Noorddammerlaan','24','1185','https://lh5.ggpht.com/YN_o_JnaXvfC1_myviGYoeB_QW4vgTqwbLv0DrYFyoHNJxhWbwObuYFYDkRlYcNdFznuWhqEchEemL6gVt0', CURRENT_TIMESTAMP);</v>
      </c>
      <c r="D51" t="str">
        <f>"UPDATE `locations` SET `latitude` = '"&amp;IF('Locations-Gyms'!H53&lt;&gt;"",LEFT('Locations-Gyms'!H53,2)&amp;"."&amp;RIGHT('Locations-Gyms'!H53,LEN('Locations-Gyms'!H53)-2),"0")&amp;"' WHERE `locations`.`id` = "&amp;E51&amp;";UPDATE `locations` SET `longitude` = '"&amp;IF('Locations-Gyms'!I53&lt;&gt;"",LEFT('Locations-Gyms'!I53,1)&amp;"."&amp;RIGHT('Locations-Gyms'!I53,LEN('Locations-Gyms'!I53)-1),"0")&amp;"' WHERE `locations`.`id` = "&amp;E51&amp;";"</f>
        <v>UPDATE `locations` SET `latitude` = '52.292583' WHERE `locations`.`id` = 51;UPDATE `locations` SET `longitude` = '4.841633' WHERE `locations`.`id` = 51;</v>
      </c>
      <c r="E51">
        <v>51</v>
      </c>
    </row>
    <row r="52" spans="1:5" x14ac:dyDescent="0.25">
      <c r="A52" s="1" t="str">
        <f>"INSERT INTO `locations` (`id`, `name`, `latitude`, `longitude`, `region_1`, `region_2`, `region_3`, `street`, `number`, `postal`, `img`, `last_modified`) VALUES (NULL,'"&amp;SUBSTITUTE('Locations-Gyms'!J54, "'", "\'")&amp;"',"&amp;IF('Locations-Gyms'!H54&lt;&gt;"",LEFT('Locations-Gyms'!H54,2)&amp;"."&amp;RIGHT('Locations-Gyms'!H54,LEN('Locations-Gyms'!H54)-2),"0")&amp;","&amp;IF('Locations-Gyms'!I54&lt;&gt;"",LEFT('Locations-Gyms'!I54,1)&amp;"."&amp;RIGHT('Locations-Gyms'!I54,LEN('Locations-Gyms'!I54)-1),"0")&amp;","&amp;IF('Locations-Gyms'!K54&lt;&gt;"",'Locations-Gyms'!K54,"0")&amp;","&amp;IF('Locations-Gyms'!L54&lt;&gt;"",'Locations-Gyms'!L54,"0")&amp;","&amp;IF('Locations-Gyms'!M54&lt;&gt;"",'Locations-Gyms'!M54,"0")&amp;",'"&amp;IF('Locations-Gyms'!N54&lt;&gt;"",SUBSTITUTE('Locations-Gyms'!N54, "'", "\'"),"")&amp;"','"&amp;IF('Locations-Gyms'!O54&lt;&gt;"",'Locations-Gyms'!O54,"")&amp;"','"&amp;IF('Locations-Gyms'!P54&lt;&gt;"",'Locations-Gyms'!P54,"")&amp;"','"&amp;IF('Locations-Gyms'!Q54&lt;&gt;"",'Locations-Gyms'!Q54,"")&amp;"', CURRENT_TIMESTAMP);"</f>
        <v>INSERT INTO `locations` (`id`, `name`, `latitude`, `longitude`, `region_1`, `region_2`, `region_3`, `street`, `number`, `postal`, `img`, `last_modified`) VALUES (NULL,'null',52.294615,4.844166,2,2,9,'Handweg','117','1185 TV','https://lh3.googleusercontent.com/D83mymUrZUufwNFnB7CwfQXRgwdJKUAJ0b7g6RgH_0en4LaHoImirGfSe7pEFndGbv5XAmgU_5kOihViaN0', CURRENT_TIMESTAMP);</v>
      </c>
      <c r="D52" t="str">
        <f>"UPDATE `locations` SET `latitude` = '"&amp;IF('Locations-Gyms'!H54&lt;&gt;"",LEFT('Locations-Gyms'!H54,2)&amp;"."&amp;RIGHT('Locations-Gyms'!H54,LEN('Locations-Gyms'!H54)-2),"0")&amp;"' WHERE `locations`.`id` = "&amp;E52&amp;";UPDATE `locations` SET `longitude` = '"&amp;IF('Locations-Gyms'!I54&lt;&gt;"",LEFT('Locations-Gyms'!I54,1)&amp;"."&amp;RIGHT('Locations-Gyms'!I54,LEN('Locations-Gyms'!I54)-1),"0")&amp;"' WHERE `locations`.`id` = "&amp;E52&amp;";"</f>
        <v>UPDATE `locations` SET `latitude` = '52.294615' WHERE `locations`.`id` = 52;UPDATE `locations` SET `longitude` = '4.844166' WHERE `locations`.`id` = 52;</v>
      </c>
      <c r="E52">
        <v>52</v>
      </c>
    </row>
    <row r="53" spans="1:5" x14ac:dyDescent="0.25">
      <c r="A53" s="1" t="str">
        <f>"INSERT INTO `locations` (`id`, `name`, `latitude`, `longitude`, `region_1`, `region_2`, `region_3`, `street`, `number`, `postal`, `img`, `last_modified`) VALUES (NULL,'"&amp;SUBSTITUTE('Locations-Gyms'!J55, "'", "\'")&amp;"',"&amp;IF('Locations-Gyms'!H55&lt;&gt;"",LEFT('Locations-Gyms'!H55,2)&amp;"."&amp;RIGHT('Locations-Gyms'!H55,LEN('Locations-Gyms'!H55)-2),"0")&amp;","&amp;IF('Locations-Gyms'!I55&lt;&gt;"",LEFT('Locations-Gyms'!I55,1)&amp;"."&amp;RIGHT('Locations-Gyms'!I55,LEN('Locations-Gyms'!I55)-1),"0")&amp;","&amp;IF('Locations-Gyms'!K55&lt;&gt;"",'Locations-Gyms'!K55,"0")&amp;","&amp;IF('Locations-Gyms'!L55&lt;&gt;"",'Locations-Gyms'!L55,"0")&amp;","&amp;IF('Locations-Gyms'!M55&lt;&gt;"",'Locations-Gyms'!M55,"0")&amp;",'"&amp;IF('Locations-Gyms'!N55&lt;&gt;"",SUBSTITUTE('Locations-Gyms'!N55, "'", "\'"),"")&amp;"','"&amp;IF('Locations-Gyms'!O55&lt;&gt;"",'Locations-Gyms'!O55,"")&amp;"','"&amp;IF('Locations-Gyms'!P55&lt;&gt;"",'Locations-Gyms'!P55,"")&amp;"','"&amp;IF('Locations-Gyms'!Q55&lt;&gt;"",'Locations-Gyms'!Q55,"")&amp;"', CURRENT_TIMESTAMP);"</f>
        <v>INSERT INTO `locations` (`id`, `name`, `latitude`, `longitude`, `region_1`, `region_2`, `region_3`, `street`, `number`, `postal`, `img`, `last_modified`) VALUES (NULL,'Vier Vijvers Met Fonteinen',52.301337,4.845107,2,2,9,'undefined','undefined','undefined','https://lh5.ggpht.com/K2O7T3X6yPDdKOGZmZqDLohweSxHmoC64fLrIUVZEF8p8k_V76JPcJ9Q5dTkC8BGKkrihAbmyoM1HTweRWM', CURRENT_TIMESTAMP);</v>
      </c>
      <c r="D53" t="str">
        <f>"UPDATE `locations` SET `latitude` = '"&amp;IF('Locations-Gyms'!H55&lt;&gt;"",LEFT('Locations-Gyms'!H55,2)&amp;"."&amp;RIGHT('Locations-Gyms'!H55,LEN('Locations-Gyms'!H55)-2),"0")&amp;"' WHERE `locations`.`id` = "&amp;E53&amp;";UPDATE `locations` SET `longitude` = '"&amp;IF('Locations-Gyms'!I55&lt;&gt;"",LEFT('Locations-Gyms'!I55,1)&amp;"."&amp;RIGHT('Locations-Gyms'!I55,LEN('Locations-Gyms'!I55)-1),"0")&amp;"' WHERE `locations`.`id` = "&amp;E53&amp;";"</f>
        <v>UPDATE `locations` SET `latitude` = '52.301337' WHERE `locations`.`id` = 53;UPDATE `locations` SET `longitude` = '4.845107' WHERE `locations`.`id` = 53;</v>
      </c>
      <c r="E53">
        <v>53</v>
      </c>
    </row>
    <row r="54" spans="1:5" x14ac:dyDescent="0.25">
      <c r="A54" s="1" t="str">
        <f>"INSERT INTO `locations` (`id`, `name`, `latitude`, `longitude`, `region_1`, `region_2`, `region_3`, `street`, `number`, `postal`, `img`, `last_modified`) VALUES (NULL,'"&amp;SUBSTITUTE('Locations-Gyms'!J56, "'", "\'")&amp;"',"&amp;IF('Locations-Gyms'!H56&lt;&gt;"",LEFT('Locations-Gyms'!H56,2)&amp;"."&amp;RIGHT('Locations-Gyms'!H56,LEN('Locations-Gyms'!H56)-2),"0")&amp;","&amp;IF('Locations-Gyms'!I56&lt;&gt;"",LEFT('Locations-Gyms'!I56,1)&amp;"."&amp;RIGHT('Locations-Gyms'!I56,LEN('Locations-Gyms'!I56)-1),"0")&amp;","&amp;IF('Locations-Gyms'!K56&lt;&gt;"",'Locations-Gyms'!K56,"0")&amp;","&amp;IF('Locations-Gyms'!L56&lt;&gt;"",'Locations-Gyms'!L56,"0")&amp;","&amp;IF('Locations-Gyms'!M56&lt;&gt;"",'Locations-Gyms'!M56,"0")&amp;",'"&amp;IF('Locations-Gyms'!N56&lt;&gt;"",SUBSTITUTE('Locations-Gyms'!N56, "'", "\'"),"")&amp;"','"&amp;IF('Locations-Gyms'!O56&lt;&gt;"",'Locations-Gyms'!O56,"")&amp;"','"&amp;IF('Locations-Gyms'!P56&lt;&gt;"",'Locations-Gyms'!P56,"")&amp;"','"&amp;IF('Locations-Gyms'!Q56&lt;&gt;"",'Locations-Gyms'!Q56,"")&amp;"', CURRENT_TIMESTAMP);"</f>
        <v>INSERT INTO `locations` (`id`, `name`, `latitude`, `longitude`, `region_1`, `region_2`, `region_3`, `street`, `number`, `postal`, `img`, `last_modified`) VALUES (NULL,'A Church in Amstelveen',52.30459,4.846927,2,2,10,'Amsterdamseweg','22','1182 HD','https://lh5.ggpht.com/o1Hqay9Q6b0EnOoixvxPGcmFRDvxn1krW5r6-Pvvw2Wct7BhJND9M3BbkS71o0rTCsdiXwbVCPBfljJ6qfxx', CURRENT_TIMESTAMP);</v>
      </c>
      <c r="D54" t="str">
        <f>"UPDATE `locations` SET `latitude` = '"&amp;IF('Locations-Gyms'!H56&lt;&gt;"",LEFT('Locations-Gyms'!H56,2)&amp;"."&amp;RIGHT('Locations-Gyms'!H56,LEN('Locations-Gyms'!H56)-2),"0")&amp;"' WHERE `locations`.`id` = "&amp;E54&amp;";UPDATE `locations` SET `longitude` = '"&amp;IF('Locations-Gyms'!I56&lt;&gt;"",LEFT('Locations-Gyms'!I56,1)&amp;"."&amp;RIGHT('Locations-Gyms'!I56,LEN('Locations-Gyms'!I56)-1),"0")&amp;"' WHERE `locations`.`id` = "&amp;E54&amp;";"</f>
        <v>UPDATE `locations` SET `latitude` = '52.30459' WHERE `locations`.`id` = 54;UPDATE `locations` SET `longitude` = '4.846927' WHERE `locations`.`id` = 54;</v>
      </c>
      <c r="E54">
        <v>54</v>
      </c>
    </row>
    <row r="55" spans="1:5" x14ac:dyDescent="0.25">
      <c r="A55" s="1" t="str">
        <f>"INSERT INTO `locations` (`id`, `name`, `latitude`, `longitude`, `region_1`, `region_2`, `region_3`, `street`, `number`, `postal`, `img`, `last_modified`) VALUES (NULL,'"&amp;SUBSTITUTE('Locations-Gyms'!J57, "'", "\'")&amp;"',"&amp;IF('Locations-Gyms'!H57&lt;&gt;"",LEFT('Locations-Gyms'!H57,2)&amp;"."&amp;RIGHT('Locations-Gyms'!H57,LEN('Locations-Gyms'!H57)-2),"0")&amp;","&amp;IF('Locations-Gyms'!I57&lt;&gt;"",LEFT('Locations-Gyms'!I57,1)&amp;"."&amp;RIGHT('Locations-Gyms'!I57,LEN('Locations-Gyms'!I57)-1),"0")&amp;","&amp;IF('Locations-Gyms'!K57&lt;&gt;"",'Locations-Gyms'!K57,"0")&amp;","&amp;IF('Locations-Gyms'!L57&lt;&gt;"",'Locations-Gyms'!L57,"0")&amp;","&amp;IF('Locations-Gyms'!M57&lt;&gt;"",'Locations-Gyms'!M57,"0")&amp;",'"&amp;IF('Locations-Gyms'!N57&lt;&gt;"",SUBSTITUTE('Locations-Gyms'!N57, "'", "\'"),"")&amp;"','"&amp;IF('Locations-Gyms'!O57&lt;&gt;"",'Locations-Gyms'!O57,"")&amp;"','"&amp;IF('Locations-Gyms'!P57&lt;&gt;"",'Locations-Gyms'!P57,"")&amp;"','"&amp;IF('Locations-Gyms'!Q57&lt;&gt;"",'Locations-Gyms'!Q57,"")&amp;"', CURRENT_TIMESTAMP);"</f>
        <v>INSERT INTO `locations` (`id`, `name`, `latitude`, `longitude`, `region_1`, `region_2`, `region_3`, `street`, `number`, `postal`, `img`, `last_modified`) VALUES (NULL,'Egelpad',52.305351,4.850483,2,2,10,'Parklaan','13','1182 GK','https://lh3.googleusercontent.com/swtYBe-3flCWOPUcBhC5CFxc2rwEpUfftFdGtVxPRUYKyTxTtKA77WRrgmUDKHn_vl5iKrbdv5JGSj7wykcr', CURRENT_TIMESTAMP);</v>
      </c>
      <c r="D55" t="str">
        <f>"UPDATE `locations` SET `latitude` = '"&amp;IF('Locations-Gyms'!H57&lt;&gt;"",LEFT('Locations-Gyms'!H57,2)&amp;"."&amp;RIGHT('Locations-Gyms'!H57,LEN('Locations-Gyms'!H57)-2),"0")&amp;"' WHERE `locations`.`id` = "&amp;E55&amp;";UPDATE `locations` SET `longitude` = '"&amp;IF('Locations-Gyms'!I57&lt;&gt;"",LEFT('Locations-Gyms'!I57,1)&amp;"."&amp;RIGHT('Locations-Gyms'!I57,LEN('Locations-Gyms'!I57)-1),"0")&amp;"' WHERE `locations`.`id` = "&amp;E55&amp;";"</f>
        <v>UPDATE `locations` SET `latitude` = '52.305351' WHERE `locations`.`id` = 55;UPDATE `locations` SET `longitude` = '4.850483' WHERE `locations`.`id` = 55;</v>
      </c>
      <c r="E55">
        <v>55</v>
      </c>
    </row>
    <row r="56" spans="1:5" x14ac:dyDescent="0.25">
      <c r="A56" s="1" t="str">
        <f>"INSERT INTO `locations` (`id`, `name`, `latitude`, `longitude`, `region_1`, `region_2`, `region_3`, `street`, `number`, `postal`, `img`, `last_modified`) VALUES (NULL,'"&amp;SUBSTITUTE('Locations-Gyms'!J58, "'", "\'")&amp;"',"&amp;IF('Locations-Gyms'!H58&lt;&gt;"",LEFT('Locations-Gyms'!H58,2)&amp;"."&amp;RIGHT('Locations-Gyms'!H58,LEN('Locations-Gyms'!H58)-2),"0")&amp;","&amp;IF('Locations-Gyms'!I58&lt;&gt;"",LEFT('Locations-Gyms'!I58,1)&amp;"."&amp;RIGHT('Locations-Gyms'!I58,LEN('Locations-Gyms'!I58)-1),"0")&amp;","&amp;IF('Locations-Gyms'!K58&lt;&gt;"",'Locations-Gyms'!K58,"0")&amp;","&amp;IF('Locations-Gyms'!L58&lt;&gt;"",'Locations-Gyms'!L58,"0")&amp;","&amp;IF('Locations-Gyms'!M58&lt;&gt;"",'Locations-Gyms'!M58,"0")&amp;",'"&amp;IF('Locations-Gyms'!N58&lt;&gt;"",SUBSTITUTE('Locations-Gyms'!N58, "'", "\'"),"")&amp;"','"&amp;IF('Locations-Gyms'!O58&lt;&gt;"",'Locations-Gyms'!O58,"")&amp;"','"&amp;IF('Locations-Gyms'!P58&lt;&gt;"",'Locations-Gyms'!P58,"")&amp;"','"&amp;IF('Locations-Gyms'!Q58&lt;&gt;"",'Locations-Gyms'!Q58,"")&amp;"', CURRENT_TIMESTAMP);"</f>
        <v>INSERT INTO `locations` (`id`, `name`, `latitude`, `longitude`, `region_1`, `region_2`, `region_3`, `street`, `number`, `postal`, `img`, `last_modified`) VALUES (NULL,'Fontijn En Peuterbad',52.306228,4.84942,2,2,10,'undefined','undefined','undefined','https://lh5.ggpht.com/8_lm-wtpvs1wmO_K2Zy7mnUlM45NE2pjNRWQpVzj6CDzLSW81xLjKKGkeKZsTDXnd1kqvccdntMV2J_GqpuAjQ', CURRENT_TIMESTAMP);</v>
      </c>
      <c r="D56" t="str">
        <f>"UPDATE `locations` SET `latitude` = '"&amp;IF('Locations-Gyms'!H58&lt;&gt;"",LEFT('Locations-Gyms'!H58,2)&amp;"."&amp;RIGHT('Locations-Gyms'!H58,LEN('Locations-Gyms'!H58)-2),"0")&amp;"' WHERE `locations`.`id` = "&amp;E56&amp;";UPDATE `locations` SET `longitude` = '"&amp;IF('Locations-Gyms'!I58&lt;&gt;"",LEFT('Locations-Gyms'!I58,1)&amp;"."&amp;RIGHT('Locations-Gyms'!I58,LEN('Locations-Gyms'!I58)-1),"0")&amp;"' WHERE `locations`.`id` = "&amp;E56&amp;";"</f>
        <v>UPDATE `locations` SET `latitude` = '52.306228' WHERE `locations`.`id` = 56;UPDATE `locations` SET `longitude` = '4.84942' WHERE `locations`.`id` = 56;</v>
      </c>
      <c r="E56">
        <v>56</v>
      </c>
    </row>
    <row r="57" spans="1:5" x14ac:dyDescent="0.25">
      <c r="A57" s="1" t="str">
        <f>"INSERT INTO `locations` (`id`, `name`, `latitude`, `longitude`, `region_1`, `region_2`, `region_3`, `street`, `number`, `postal`, `img`, `last_modified`) VALUES (NULL,'"&amp;SUBSTITUTE('Locations-Gyms'!J59, "'", "\'")&amp;"',"&amp;IF('Locations-Gyms'!H59&lt;&gt;"",LEFT('Locations-Gyms'!H59,2)&amp;"."&amp;RIGHT('Locations-Gyms'!H59,LEN('Locations-Gyms'!H59)-2),"0")&amp;","&amp;IF('Locations-Gyms'!I59&lt;&gt;"",LEFT('Locations-Gyms'!I59,1)&amp;"."&amp;RIGHT('Locations-Gyms'!I59,LEN('Locations-Gyms'!I59)-1),"0")&amp;","&amp;IF('Locations-Gyms'!K59&lt;&gt;"",'Locations-Gyms'!K59,"0")&amp;","&amp;IF('Locations-Gyms'!L59&lt;&gt;"",'Locations-Gyms'!L59,"0")&amp;","&amp;IF('Locations-Gyms'!M59&lt;&gt;"",'Locations-Gyms'!M59,"0")&amp;",'"&amp;IF('Locations-Gyms'!N59&lt;&gt;"",SUBSTITUTE('Locations-Gyms'!N59, "'", "\'"),"")&amp;"','"&amp;IF('Locations-Gyms'!O59&lt;&gt;"",'Locations-Gyms'!O59,"")&amp;"','"&amp;IF('Locations-Gyms'!P59&lt;&gt;"",'Locations-Gyms'!P59,"")&amp;"','"&amp;IF('Locations-Gyms'!Q59&lt;&gt;"",'Locations-Gyms'!Q59,"")&amp;"', CURRENT_TIMESTAMP);"</f>
        <v>INSERT INTO `locations` (`id`, `name`, `latitude`, `longitude`, `region_1`, `region_2`, `region_3`, `street`, `number`, `postal`, `img`, `last_modified`) VALUES (NULL,'Indie Monument',52.307436,4.849045,2,2,10,'Molenweg','17','1182 CK','https://lh4.ggpht.com/EUn3w0rGlPKhaX_CkvDdxGiI1FbrrzihpCkGwHn-ln9HABvDCesaiD4zBzgb_5zXxA-YiLY7jZfdq9Gtv-IO', CURRENT_TIMESTAMP);</v>
      </c>
      <c r="D57" t="str">
        <f>"UPDATE `locations` SET `latitude` = '"&amp;IF('Locations-Gyms'!H59&lt;&gt;"",LEFT('Locations-Gyms'!H59,2)&amp;"."&amp;RIGHT('Locations-Gyms'!H59,LEN('Locations-Gyms'!H59)-2),"0")&amp;"' WHERE `locations`.`id` = "&amp;E57&amp;";UPDATE `locations` SET `longitude` = '"&amp;IF('Locations-Gyms'!I59&lt;&gt;"",LEFT('Locations-Gyms'!I59,1)&amp;"."&amp;RIGHT('Locations-Gyms'!I59,LEN('Locations-Gyms'!I59)-1),"0")&amp;"' WHERE `locations`.`id` = "&amp;E57&amp;";"</f>
        <v>UPDATE `locations` SET `latitude` = '52.307436' WHERE `locations`.`id` = 57;UPDATE `locations` SET `longitude` = '4.849045' WHERE `locations`.`id` = 57;</v>
      </c>
      <c r="E57">
        <v>57</v>
      </c>
    </row>
    <row r="58" spans="1:5" x14ac:dyDescent="0.25">
      <c r="A58" s="1" t="str">
        <f>"INSERT INTO `locations` (`id`, `name`, `latitude`, `longitude`, `region_1`, `region_2`, `region_3`, `street`, `number`, `postal`, `img`, `last_modified`) VALUES (NULL,'"&amp;SUBSTITUTE('Locations-Gyms'!J60, "'", "\'")&amp;"',"&amp;IF('Locations-Gyms'!H60&lt;&gt;"",LEFT('Locations-Gyms'!H60,2)&amp;"."&amp;RIGHT('Locations-Gyms'!H60,LEN('Locations-Gyms'!H60)-2),"0")&amp;","&amp;IF('Locations-Gyms'!I60&lt;&gt;"",LEFT('Locations-Gyms'!I60,1)&amp;"."&amp;RIGHT('Locations-Gyms'!I60,LEN('Locations-Gyms'!I60)-1),"0")&amp;","&amp;IF('Locations-Gyms'!K60&lt;&gt;"",'Locations-Gyms'!K60,"0")&amp;","&amp;IF('Locations-Gyms'!L60&lt;&gt;"",'Locations-Gyms'!L60,"0")&amp;","&amp;IF('Locations-Gyms'!M60&lt;&gt;"",'Locations-Gyms'!M60,"0")&amp;",'"&amp;IF('Locations-Gyms'!N60&lt;&gt;"",SUBSTITUTE('Locations-Gyms'!N60, "'", "\'"),"")&amp;"','"&amp;IF('Locations-Gyms'!O60&lt;&gt;"",'Locations-Gyms'!O60,"")&amp;"','"&amp;IF('Locations-Gyms'!P60&lt;&gt;"",'Locations-Gyms'!P60,"")&amp;"','"&amp;IF('Locations-Gyms'!Q60&lt;&gt;"",'Locations-Gyms'!Q60,"")&amp;"', CURRENT_TIMESTAMP);"</f>
        <v>INSERT INTO `locations` (`id`, `name`, `latitude`, `longitude`, `region_1`, `region_2`, `region_3`, `street`, `number`, `postal`, `img`, `last_modified`) VALUES (NULL,'Ingang Thijssepark',52.315296,4.842077,2,2,10,'Prinses Irenelaan','10','1182 BJ','https://lh3.googleusercontent.com/jJKlv8AfikhO6zeYcvM9tyJNaUClhz6c1Foy0oBfjJE_wAcYYCAFjQXlKfcZ-gxraQEnkkYULxd6DC5m4bDR', CURRENT_TIMESTAMP);</v>
      </c>
      <c r="D58" t="str">
        <f>"UPDATE `locations` SET `latitude` = '"&amp;IF('Locations-Gyms'!H60&lt;&gt;"",LEFT('Locations-Gyms'!H60,2)&amp;"."&amp;RIGHT('Locations-Gyms'!H60,LEN('Locations-Gyms'!H60)-2),"0")&amp;"' WHERE `locations`.`id` = "&amp;E58&amp;";UPDATE `locations` SET `longitude` = '"&amp;IF('Locations-Gyms'!I60&lt;&gt;"",LEFT('Locations-Gyms'!I60,1)&amp;"."&amp;RIGHT('Locations-Gyms'!I60,LEN('Locations-Gyms'!I60)-1),"0")&amp;"' WHERE `locations`.`id` = "&amp;E58&amp;";"</f>
        <v>UPDATE `locations` SET `latitude` = '52.315296' WHERE `locations`.`id` = 58;UPDATE `locations` SET `longitude` = '4.842077' WHERE `locations`.`id` = 58;</v>
      </c>
      <c r="E58">
        <v>58</v>
      </c>
    </row>
    <row r="59" spans="1:5" x14ac:dyDescent="0.25">
      <c r="A59" s="1" t="str">
        <f>"INSERT INTO `locations` (`id`, `name`, `latitude`, `longitude`, `region_1`, `region_2`, `region_3`, `street`, `number`, `postal`, `img`, `last_modified`) VALUES (NULL,'"&amp;SUBSTITUTE('Locations-Gyms'!J61, "'", "\'")&amp;"',"&amp;IF('Locations-Gyms'!H61&lt;&gt;"",LEFT('Locations-Gyms'!H61,2)&amp;"."&amp;RIGHT('Locations-Gyms'!H61,LEN('Locations-Gyms'!H61)-2),"0")&amp;","&amp;IF('Locations-Gyms'!I61&lt;&gt;"",LEFT('Locations-Gyms'!I61,1)&amp;"."&amp;RIGHT('Locations-Gyms'!I61,LEN('Locations-Gyms'!I61)-1),"0")&amp;","&amp;IF('Locations-Gyms'!K61&lt;&gt;"",'Locations-Gyms'!K61,"0")&amp;","&amp;IF('Locations-Gyms'!L61&lt;&gt;"",'Locations-Gyms'!L61,"0")&amp;","&amp;IF('Locations-Gyms'!M61&lt;&gt;"",'Locations-Gyms'!M61,"0")&amp;",'"&amp;IF('Locations-Gyms'!N61&lt;&gt;"",SUBSTITUTE('Locations-Gyms'!N61, "'", "\'"),"")&amp;"','"&amp;IF('Locations-Gyms'!O61&lt;&gt;"",'Locations-Gyms'!O61,"")&amp;"','"&amp;IF('Locations-Gyms'!P61&lt;&gt;"",'Locations-Gyms'!P61,"")&amp;"','"&amp;IF('Locations-Gyms'!Q61&lt;&gt;"",'Locations-Gyms'!Q61,"")&amp;"', CURRENT_TIMESTAMP);"</f>
        <v>INSERT INTO `locations` (`id`, `name`, `latitude`, `longitude`, `region_1`, `region_2`, `region_3`, `street`, `number`, `postal`, `img`, `last_modified`) VALUES (NULL,'Straald Eigen Haard',52.309502,4.843788,2,2,10,'Hovystraat','16','1182 EW','https://lh6.ggpht.com/hcOfE3WaYBCgMlCDujoOgondhajeWVe8O9VfKsoYdOnHj946lgCYuCgqaM0cV_ZoyIHGpb-mTs4u3hZ5yVJ5', CURRENT_TIMESTAMP);</v>
      </c>
      <c r="D59" t="str">
        <f>"UPDATE `locations` SET `latitude` = '"&amp;IF('Locations-Gyms'!H61&lt;&gt;"",LEFT('Locations-Gyms'!H61,2)&amp;"."&amp;RIGHT('Locations-Gyms'!H61,LEN('Locations-Gyms'!H61)-2),"0")&amp;"' WHERE `locations`.`id` = "&amp;E59&amp;";UPDATE `locations` SET `longitude` = '"&amp;IF('Locations-Gyms'!I61&lt;&gt;"",LEFT('Locations-Gyms'!I61,1)&amp;"."&amp;RIGHT('Locations-Gyms'!I61,LEN('Locations-Gyms'!I61)-1),"0")&amp;"' WHERE `locations`.`id` = "&amp;E59&amp;";"</f>
        <v>UPDATE `locations` SET `latitude` = '52.309502' WHERE `locations`.`id` = 59;UPDATE `locations` SET `longitude` = '4.843788' WHERE `locations`.`id` = 59;</v>
      </c>
      <c r="E59">
        <v>59</v>
      </c>
    </row>
    <row r="60" spans="1:5" x14ac:dyDescent="0.25">
      <c r="A60" s="1" t="str">
        <f>"INSERT INTO `locations` (`id`, `name`, `latitude`, `longitude`, `region_1`, `region_2`, `region_3`, `street`, `number`, `postal`, `img`, `last_modified`) VALUES (NULL,'"&amp;SUBSTITUTE('Locations-Gyms'!J62, "'", "\'")&amp;"',"&amp;IF('Locations-Gyms'!H62&lt;&gt;"",LEFT('Locations-Gyms'!H62,2)&amp;"."&amp;RIGHT('Locations-Gyms'!H62,LEN('Locations-Gyms'!H62)-2),"0")&amp;","&amp;IF('Locations-Gyms'!I62&lt;&gt;"",LEFT('Locations-Gyms'!I62,1)&amp;"."&amp;RIGHT('Locations-Gyms'!I62,LEN('Locations-Gyms'!I62)-1),"0")&amp;","&amp;IF('Locations-Gyms'!K62&lt;&gt;"",'Locations-Gyms'!K62,"0")&amp;","&amp;IF('Locations-Gyms'!L62&lt;&gt;"",'Locations-Gyms'!L62,"0")&amp;","&amp;IF('Locations-Gyms'!M62&lt;&gt;"",'Locations-Gyms'!M62,"0")&amp;",'"&amp;IF('Locations-Gyms'!N62&lt;&gt;"",SUBSTITUTE('Locations-Gyms'!N62, "'", "\'"),"")&amp;"','"&amp;IF('Locations-Gyms'!O62&lt;&gt;"",'Locations-Gyms'!O62,"")&amp;"','"&amp;IF('Locations-Gyms'!P62&lt;&gt;"",'Locations-Gyms'!P62,"")&amp;"','"&amp;IF('Locations-Gyms'!Q62&lt;&gt;"",'Locations-Gyms'!Q62,"")&amp;"', CURRENT_TIMESTAMP);"</f>
        <v>INSERT INTO `locations` (`id`, `name`, `latitude`, `longitude`, `region_1`, `region_2`, `region_3`, `street`, `number`, `postal`, `img`, `last_modified`) VALUES (NULL,'Toegang Jp Thijssepark',52.316188,4.842306,2,2,10,'Prinses Irenelaan','7','1182 BJ','https://lh3.googleusercontent.com/Qi2wj7LjkiFexRXZdJ2uYJRGWtVvvuQZrz4caXDH9TAmL0--V9kZ4DIfZCVJbwAenJlFqoVIvsK-Dmv2KwIb', CURRENT_TIMESTAMP);</v>
      </c>
      <c r="D60" t="str">
        <f>"UPDATE `locations` SET `latitude` = '"&amp;IF('Locations-Gyms'!H62&lt;&gt;"",LEFT('Locations-Gyms'!H62,2)&amp;"."&amp;RIGHT('Locations-Gyms'!H62,LEN('Locations-Gyms'!H62)-2),"0")&amp;"' WHERE `locations`.`id` = "&amp;E60&amp;";UPDATE `locations` SET `longitude` = '"&amp;IF('Locations-Gyms'!I62&lt;&gt;"",LEFT('Locations-Gyms'!I62,1)&amp;"."&amp;RIGHT('Locations-Gyms'!I62,LEN('Locations-Gyms'!I62)-1),"0")&amp;"' WHERE `locations`.`id` = "&amp;E60&amp;";"</f>
        <v>UPDATE `locations` SET `latitude` = '52.316188' WHERE `locations`.`id` = 60;UPDATE `locations` SET `longitude` = '4.842306' WHERE `locations`.`id` = 60;</v>
      </c>
      <c r="E60">
        <v>60</v>
      </c>
    </row>
    <row r="61" spans="1:5" x14ac:dyDescent="0.25">
      <c r="A61" s="1" t="str">
        <f>"INSERT INTO `locations` (`id`, `name`, `latitude`, `longitude`, `region_1`, `region_2`, `region_3`, `street`, `number`, `postal`, `img`, `last_modified`) VALUES (NULL,'"&amp;SUBSTITUTE('Locations-Gyms'!J63, "'", "\'")&amp;"',"&amp;IF('Locations-Gyms'!H63&lt;&gt;"",LEFT('Locations-Gyms'!H63,2)&amp;"."&amp;RIGHT('Locations-Gyms'!H63,LEN('Locations-Gyms'!H63)-2),"0")&amp;","&amp;IF('Locations-Gyms'!I63&lt;&gt;"",LEFT('Locations-Gyms'!I63,1)&amp;"."&amp;RIGHT('Locations-Gyms'!I63,LEN('Locations-Gyms'!I63)-1),"0")&amp;","&amp;IF('Locations-Gyms'!K63&lt;&gt;"",'Locations-Gyms'!K63,"0")&amp;","&amp;IF('Locations-Gyms'!L63&lt;&gt;"",'Locations-Gyms'!L63,"0")&amp;","&amp;IF('Locations-Gyms'!M63&lt;&gt;"",'Locations-Gyms'!M63,"0")&amp;",'"&amp;IF('Locations-Gyms'!N63&lt;&gt;"",SUBSTITUTE('Locations-Gyms'!N63, "'", "\'"),"")&amp;"','"&amp;IF('Locations-Gyms'!O63&lt;&gt;"",'Locations-Gyms'!O63,"")&amp;"','"&amp;IF('Locations-Gyms'!P63&lt;&gt;"",'Locations-Gyms'!P63,"")&amp;"','"&amp;IF('Locations-Gyms'!Q63&lt;&gt;"",'Locations-Gyms'!Q63,"")&amp;"', CURRENT_TIMESTAMP);"</f>
        <v>INSERT INTO `locations` (`id`, `name`, `latitude`, `longitude`, `region_1`, `region_2`, `region_3`, `street`, `number`, `postal`, `img`, `last_modified`) VALUES (NULL,'Toegang Tot Heempark De Braak',52.315616,4.849386,2,2,10,'Amsterdamseweg','311','1182 HA','https://lh4.ggpht.com/3F02l2-FIUF9hW_BlinHED63KWUCTF1ZXaHxY3TQn6PXqpst0bG8Jv_oYbEphzh-V07EjzgxE5wVEScWPzHw6g', CURRENT_TIMESTAMP);</v>
      </c>
      <c r="D61" t="str">
        <f>"UPDATE `locations` SET `latitude` = '"&amp;IF('Locations-Gyms'!H63&lt;&gt;"",LEFT('Locations-Gyms'!H63,2)&amp;"."&amp;RIGHT('Locations-Gyms'!H63,LEN('Locations-Gyms'!H63)-2),"0")&amp;"' WHERE `locations`.`id` = "&amp;E61&amp;";UPDATE `locations` SET `longitude` = '"&amp;IF('Locations-Gyms'!I63&lt;&gt;"",LEFT('Locations-Gyms'!I63,1)&amp;"."&amp;RIGHT('Locations-Gyms'!I63,LEN('Locations-Gyms'!I63)-1),"0")&amp;"' WHERE `locations`.`id` = "&amp;E61&amp;";"</f>
        <v>UPDATE `locations` SET `latitude` = '52.315616' WHERE `locations`.`id` = 61;UPDATE `locations` SET `longitude` = '4.849386' WHERE `locations`.`id` = 61;</v>
      </c>
      <c r="E61">
        <v>61</v>
      </c>
    </row>
    <row r="62" spans="1:5" x14ac:dyDescent="0.25">
      <c r="A62" s="1" t="str">
        <f>"INSERT INTO `locations` (`id`, `name`, `latitude`, `longitude`, `region_1`, `region_2`, `region_3`, `street`, `number`, `postal`, `img`, `last_modified`) VALUES (NULL,'"&amp;SUBSTITUTE('Locations-Gyms'!J64, "'", "\'")&amp;"',"&amp;IF('Locations-Gyms'!H64&lt;&gt;"",LEFT('Locations-Gyms'!H64,2)&amp;"."&amp;RIGHT('Locations-Gyms'!H64,LEN('Locations-Gyms'!H64)-2),"0")&amp;","&amp;IF('Locations-Gyms'!I64&lt;&gt;"",LEFT('Locations-Gyms'!I64,1)&amp;"."&amp;RIGHT('Locations-Gyms'!I64,LEN('Locations-Gyms'!I64)-1),"0")&amp;","&amp;IF('Locations-Gyms'!K64&lt;&gt;"",'Locations-Gyms'!K64,"0")&amp;","&amp;IF('Locations-Gyms'!L64&lt;&gt;"",'Locations-Gyms'!L64,"0")&amp;","&amp;IF('Locations-Gyms'!M64&lt;&gt;"",'Locations-Gyms'!M64,"0")&amp;",'"&amp;IF('Locations-Gyms'!N64&lt;&gt;"",SUBSTITUTE('Locations-Gyms'!N64, "'", "\'"),"")&amp;"','"&amp;IF('Locations-Gyms'!O64&lt;&gt;"",'Locations-Gyms'!O64,"")&amp;"','"&amp;IF('Locations-Gyms'!P64&lt;&gt;"",'Locations-Gyms'!P64,"")&amp;"','"&amp;IF('Locations-Gyms'!Q64&lt;&gt;"",'Locations-Gyms'!Q64,"")&amp;"', CURRENT_TIMESTAMP);"</f>
        <v>INSERT INTO `locations` (`id`, `name`, `latitude`, `longitude`, `region_1`, `region_2`, `region_3`, `street`, `number`, `postal`, `img`, `last_modified`) VALUES (NULL,'Toegang Tot Heempark Thijssepark',52.311972,4.846687,2,2,10,'Amsterdamseweg','209','1182','https://lh5.ggpht.com/xjiY6YxMlXzXI4jU8YCmZTCbPJmE6H_5ej-yd2OM7ZcpHVoWpoiK3TTL583KCHefC1wAhA_xqKE90ZujkR4', CURRENT_TIMESTAMP);</v>
      </c>
      <c r="D62" t="str">
        <f>"UPDATE `locations` SET `latitude` = '"&amp;IF('Locations-Gyms'!H64&lt;&gt;"",LEFT('Locations-Gyms'!H64,2)&amp;"."&amp;RIGHT('Locations-Gyms'!H64,LEN('Locations-Gyms'!H64)-2),"0")&amp;"' WHERE `locations`.`id` = "&amp;E62&amp;";UPDATE `locations` SET `longitude` = '"&amp;IF('Locations-Gyms'!I64&lt;&gt;"",LEFT('Locations-Gyms'!I64,1)&amp;"."&amp;RIGHT('Locations-Gyms'!I64,LEN('Locations-Gyms'!I64)-1),"0")&amp;"' WHERE `locations`.`id` = "&amp;E62&amp;";"</f>
        <v>UPDATE `locations` SET `latitude` = '52.311972' WHERE `locations`.`id` = 62;UPDATE `locations` SET `longitude` = '4.846687' WHERE `locations`.`id` = 62;</v>
      </c>
      <c r="E62">
        <v>62</v>
      </c>
    </row>
    <row r="63" spans="1:5" x14ac:dyDescent="0.25">
      <c r="A63" s="1" t="str">
        <f>"INSERT INTO `locations` (`id`, `name`, `latitude`, `longitude`, `region_1`, `region_2`, `region_3`, `street`, `number`, `postal`, `img`, `last_modified`) VALUES (NULL,'"&amp;SUBSTITUTE('Locations-Gyms'!J65, "'", "\'")&amp;"',"&amp;IF('Locations-Gyms'!H65&lt;&gt;"",LEFT('Locations-Gyms'!H65,2)&amp;"."&amp;RIGHT('Locations-Gyms'!H65,LEN('Locations-Gyms'!H65)-2),"0")&amp;","&amp;IF('Locations-Gyms'!I65&lt;&gt;"",LEFT('Locations-Gyms'!I65,1)&amp;"."&amp;RIGHT('Locations-Gyms'!I65,LEN('Locations-Gyms'!I65)-1),"0")&amp;","&amp;IF('Locations-Gyms'!K65&lt;&gt;"",'Locations-Gyms'!K65,"0")&amp;","&amp;IF('Locations-Gyms'!L65&lt;&gt;"",'Locations-Gyms'!L65,"0")&amp;","&amp;IF('Locations-Gyms'!M65&lt;&gt;"",'Locations-Gyms'!M65,"0")&amp;",'"&amp;IF('Locations-Gyms'!N65&lt;&gt;"",SUBSTITUTE('Locations-Gyms'!N65, "'", "\'"),"")&amp;"','"&amp;IF('Locations-Gyms'!O65&lt;&gt;"",'Locations-Gyms'!O65,"")&amp;"','"&amp;IF('Locations-Gyms'!P65&lt;&gt;"",'Locations-Gyms'!P65,"")&amp;"','"&amp;IF('Locations-Gyms'!Q65&lt;&gt;"",'Locations-Gyms'!Q65,"")&amp;"', CURRENT_TIMESTAMP);"</f>
        <v>INSERT INTO `locations` (`id`, `name`, `latitude`, `longitude`, `region_1`, `region_2`, `region_3`, `street`, `number`, `postal`, `img`, `last_modified`) VALUES (NULL,'Metro/tramhalte Kronenburg',52.316554,4.870218,2,2,11,'Beneluxbaan','9','1181 ZZ','https://lh5.ggpht.com/bOlnmabJkp392LahakDdJZuPg31ul1dC8Vmykd-PokM8rb5I8Ae4Tqll4RDbEnyayyw2ikCJUsyWs4PwC5o', CURRENT_TIMESTAMP);</v>
      </c>
      <c r="D63" t="str">
        <f>"UPDATE `locations` SET `latitude` = '"&amp;IF('Locations-Gyms'!H65&lt;&gt;"",LEFT('Locations-Gyms'!H65,2)&amp;"."&amp;RIGHT('Locations-Gyms'!H65,LEN('Locations-Gyms'!H65)-2),"0")&amp;"' WHERE `locations`.`id` = "&amp;E63&amp;";UPDATE `locations` SET `longitude` = '"&amp;IF('Locations-Gyms'!I65&lt;&gt;"",LEFT('Locations-Gyms'!I65,1)&amp;"."&amp;RIGHT('Locations-Gyms'!I65,LEN('Locations-Gyms'!I65)-1),"0")&amp;"' WHERE `locations`.`id` = "&amp;E63&amp;";"</f>
        <v>UPDATE `locations` SET `latitude` = '52.316554' WHERE `locations`.`id` = 63;UPDATE `locations` SET `longitude` = '4.870218' WHERE `locations`.`id` = 63;</v>
      </c>
      <c r="E63">
        <v>63</v>
      </c>
    </row>
    <row r="64" spans="1:5" x14ac:dyDescent="0.25">
      <c r="A64" s="1" t="str">
        <f>"INSERT INTO `locations` (`id`, `name`, `latitude`, `longitude`, `region_1`, `region_2`, `region_3`, `street`, `number`, `postal`, `img`, `last_modified`) VALUES (NULL,'"&amp;SUBSTITUTE('Locations-Gyms'!J66, "'", "\'")&amp;"',"&amp;IF('Locations-Gyms'!H66&lt;&gt;"",LEFT('Locations-Gyms'!H66,2)&amp;"."&amp;RIGHT('Locations-Gyms'!H66,LEN('Locations-Gyms'!H66)-2),"0")&amp;","&amp;IF('Locations-Gyms'!I66&lt;&gt;"",LEFT('Locations-Gyms'!I66,1)&amp;"."&amp;RIGHT('Locations-Gyms'!I66,LEN('Locations-Gyms'!I66)-1),"0")&amp;","&amp;IF('Locations-Gyms'!K66&lt;&gt;"",'Locations-Gyms'!K66,"0")&amp;","&amp;IF('Locations-Gyms'!L66&lt;&gt;"",'Locations-Gyms'!L66,"0")&amp;","&amp;IF('Locations-Gyms'!M66&lt;&gt;"",'Locations-Gyms'!M66,"0")&amp;",'"&amp;IF('Locations-Gyms'!N66&lt;&gt;"",SUBSTITUTE('Locations-Gyms'!N66, "'", "\'"),"")&amp;"','"&amp;IF('Locations-Gyms'!O66&lt;&gt;"",'Locations-Gyms'!O66,"")&amp;"','"&amp;IF('Locations-Gyms'!P66&lt;&gt;"",'Locations-Gyms'!P66,"")&amp;"','"&amp;IF('Locations-Gyms'!Q66&lt;&gt;"",'Locations-Gyms'!Q66,"")&amp;"', CURRENT_TIMESTAMP);"</f>
        <v>INSERT INTO `locations` (`id`, `name`, `latitude`, `longitude`, `region_1`, `region_2`, `region_3`, `street`, `number`, `postal`, `img`, `last_modified`) VALUES (NULL,'Raadhuis Amstelveen',52.315644,4.856641,2,2,11,'Amsterdamseweg','421','1181 BP','https://lh6.ggpht.com/qxF4amuVYNnfyTReP951DJsp9NI5AsRx52CtFx25YWrjpQ7U0xSy9vUhchsufenG07jnnEf-YJcyjhJTWzgS', CURRENT_TIMESTAMP);</v>
      </c>
      <c r="D64" t="str">
        <f>"UPDATE `locations` SET `latitude` = '"&amp;IF('Locations-Gyms'!H66&lt;&gt;"",LEFT('Locations-Gyms'!H66,2)&amp;"."&amp;RIGHT('Locations-Gyms'!H66,LEN('Locations-Gyms'!H66)-2),"0")&amp;"' WHERE `locations`.`id` = "&amp;E64&amp;";UPDATE `locations` SET `longitude` = '"&amp;IF('Locations-Gyms'!I66&lt;&gt;"",LEFT('Locations-Gyms'!I66,1)&amp;"."&amp;RIGHT('Locations-Gyms'!I66,LEN('Locations-Gyms'!I66)-1),"0")&amp;"' WHERE `locations`.`id` = "&amp;E64&amp;";"</f>
        <v>UPDATE `locations` SET `latitude` = '52.315644' WHERE `locations`.`id` = 64;UPDATE `locations` SET `longitude` = '4.856641' WHERE `locations`.`id` = 64;</v>
      </c>
      <c r="E64">
        <v>64</v>
      </c>
    </row>
    <row r="65" spans="1:5" x14ac:dyDescent="0.25">
      <c r="A65" s="1" t="str">
        <f>"INSERT INTO `locations` (`id`, `name`, `latitude`, `longitude`, `region_1`, `region_2`, `region_3`, `street`, `number`, `postal`, `img`, `last_modified`) VALUES (NULL,'"&amp;SUBSTITUTE('Locations-Gyms'!J67, "'", "\'")&amp;"',"&amp;IF('Locations-Gyms'!H67&lt;&gt;"",LEFT('Locations-Gyms'!H67,2)&amp;"."&amp;RIGHT('Locations-Gyms'!H67,LEN('Locations-Gyms'!H67)-2),"0")&amp;","&amp;IF('Locations-Gyms'!I67&lt;&gt;"",LEFT('Locations-Gyms'!I67,1)&amp;"."&amp;RIGHT('Locations-Gyms'!I67,LEN('Locations-Gyms'!I67)-1),"0")&amp;","&amp;IF('Locations-Gyms'!K67&lt;&gt;"",'Locations-Gyms'!K67,"0")&amp;","&amp;IF('Locations-Gyms'!L67&lt;&gt;"",'Locations-Gyms'!L67,"0")&amp;","&amp;IF('Locations-Gyms'!M67&lt;&gt;"",'Locations-Gyms'!M67,"0")&amp;",'"&amp;IF('Locations-Gyms'!N67&lt;&gt;"",SUBSTITUTE('Locations-Gyms'!N67, "'", "\'"),"")&amp;"','"&amp;IF('Locations-Gyms'!O67&lt;&gt;"",'Locations-Gyms'!O67,"")&amp;"','"&amp;IF('Locations-Gyms'!P67&lt;&gt;"",'Locations-Gyms'!P67,"")&amp;"','"&amp;IF('Locations-Gyms'!Q67&lt;&gt;"",'Locations-Gyms'!Q67,"")&amp;"', CURRENT_TIMESTAMP);"</f>
        <v>INSERT INTO `locations` (`id`, `name`, `latitude`, `longitude`, `region_1`, `region_2`, `region_3`, `street`, `number`, `postal`, `img`, `last_modified`) VALUES (NULL,'Rock Sculpture',52.319808,4.862796,2,2,11,'Catharina van Clevepark','43444','1181 AT','https://lh6.ggpht.com/ryJAiGhmhulj3TILfxIazYJVwtuDBP81FWyteFda3RsKlqK4N8QUjhNRPFz5NAJEm4TE83Uwmp8Ux-Japxk7', CURRENT_TIMESTAMP);</v>
      </c>
      <c r="D65" t="str">
        <f>"UPDATE `locations` SET `latitude` = '"&amp;IF('Locations-Gyms'!H67&lt;&gt;"",LEFT('Locations-Gyms'!H67,2)&amp;"."&amp;RIGHT('Locations-Gyms'!H67,LEN('Locations-Gyms'!H67)-2),"0")&amp;"' WHERE `locations`.`id` = "&amp;E65&amp;";UPDATE `locations` SET `longitude` = '"&amp;IF('Locations-Gyms'!I67&lt;&gt;"",LEFT('Locations-Gyms'!I67,1)&amp;"."&amp;RIGHT('Locations-Gyms'!I67,LEN('Locations-Gyms'!I67)-1),"0")&amp;"' WHERE `locations`.`id` = "&amp;E65&amp;";"</f>
        <v>UPDATE `locations` SET `latitude` = '52.319808' WHERE `locations`.`id` = 65;UPDATE `locations` SET `longitude` = '4.862796' WHERE `locations`.`id` = 65;</v>
      </c>
      <c r="E65">
        <v>65</v>
      </c>
    </row>
    <row r="66" spans="1:5" x14ac:dyDescent="0.25">
      <c r="A66" s="1" t="str">
        <f>"INSERT INTO `locations` (`id`, `name`, `latitude`, `longitude`, `region_1`, `region_2`, `region_3`, `street`, `number`, `postal`, `img`, `last_modified`) VALUES (NULL,'"&amp;SUBSTITUTE('Locations-Gyms'!J68, "'", "\'")&amp;"',"&amp;IF('Locations-Gyms'!H68&lt;&gt;"",LEFT('Locations-Gyms'!H68,2)&amp;"."&amp;RIGHT('Locations-Gyms'!H68,LEN('Locations-Gyms'!H68)-2),"0")&amp;","&amp;IF('Locations-Gyms'!I68&lt;&gt;"",LEFT('Locations-Gyms'!I68,1)&amp;"."&amp;RIGHT('Locations-Gyms'!I68,LEN('Locations-Gyms'!I68)-1),"0")&amp;","&amp;IF('Locations-Gyms'!K68&lt;&gt;"",'Locations-Gyms'!K68,"0")&amp;","&amp;IF('Locations-Gyms'!L68&lt;&gt;"",'Locations-Gyms'!L68,"0")&amp;","&amp;IF('Locations-Gyms'!M68&lt;&gt;"",'Locations-Gyms'!M68,"0")&amp;",'"&amp;IF('Locations-Gyms'!N68&lt;&gt;"",SUBSTITUTE('Locations-Gyms'!N68, "'", "\'"),"")&amp;"','"&amp;IF('Locations-Gyms'!O68&lt;&gt;"",'Locations-Gyms'!O68,"")&amp;"','"&amp;IF('Locations-Gyms'!P68&lt;&gt;"",'Locations-Gyms'!P68,"")&amp;"','"&amp;IF('Locations-Gyms'!Q68&lt;&gt;"",'Locations-Gyms'!Q68,"")&amp;"', CURRENT_TIMESTAMP);"</f>
        <v>INSERT INTO `locations` (`id`, `name`, `latitude`, `longitude`, `region_1`, `region_2`, `region_3`, `street`, `number`, `postal`, `img`, `last_modified`) VALUES (NULL,'Ben Dover',52.304184,4.85769,2,2,12,'Doctor C. Lelyplantsoen','3','1181 XK','https://lh4.ggpht.com/aTDI622EDYucpW-gYPYgQgrqlb7SHHxIoE3Dcm3aQ5CZ0akfB8T8OEMIJguWHV3RRguqD_g5-aKki-nnZTiU', CURRENT_TIMESTAMP);</v>
      </c>
      <c r="D66" t="str">
        <f>"UPDATE `locations` SET `latitude` = '"&amp;IF('Locations-Gyms'!H68&lt;&gt;"",LEFT('Locations-Gyms'!H68,2)&amp;"."&amp;RIGHT('Locations-Gyms'!H68,LEN('Locations-Gyms'!H68)-2),"0")&amp;"' WHERE `locations`.`id` = "&amp;E66&amp;";UPDATE `locations` SET `longitude` = '"&amp;IF('Locations-Gyms'!I68&lt;&gt;"",LEFT('Locations-Gyms'!I68,1)&amp;"."&amp;RIGHT('Locations-Gyms'!I68,LEN('Locations-Gyms'!I68)-1),"0")&amp;"' WHERE `locations`.`id` = "&amp;E66&amp;";"</f>
        <v>UPDATE `locations` SET `latitude` = '52.304184' WHERE `locations`.`id` = 66;UPDATE `locations` SET `longitude` = '4.85769' WHERE `locations`.`id` = 66;</v>
      </c>
      <c r="E66">
        <v>66</v>
      </c>
    </row>
    <row r="67" spans="1:5" x14ac:dyDescent="0.25">
      <c r="A67" s="1" t="str">
        <f>"INSERT INTO `locations` (`id`, `name`, `latitude`, `longitude`, `region_1`, `region_2`, `region_3`, `street`, `number`, `postal`, `img`, `last_modified`) VALUES (NULL,'"&amp;SUBSTITUTE('Locations-Gyms'!J69, "'", "\'")&amp;"',"&amp;IF('Locations-Gyms'!H69&lt;&gt;"",LEFT('Locations-Gyms'!H69,2)&amp;"."&amp;RIGHT('Locations-Gyms'!H69,LEN('Locations-Gyms'!H69)-2),"0")&amp;","&amp;IF('Locations-Gyms'!I69&lt;&gt;"",LEFT('Locations-Gyms'!I69,1)&amp;"."&amp;RIGHT('Locations-Gyms'!I69,LEN('Locations-Gyms'!I69)-1),"0")&amp;","&amp;IF('Locations-Gyms'!K69&lt;&gt;"",'Locations-Gyms'!K69,"0")&amp;","&amp;IF('Locations-Gyms'!L69&lt;&gt;"",'Locations-Gyms'!L69,"0")&amp;","&amp;IF('Locations-Gyms'!M69&lt;&gt;"",'Locations-Gyms'!M69,"0")&amp;",'"&amp;IF('Locations-Gyms'!N69&lt;&gt;"",SUBSTITUTE('Locations-Gyms'!N69, "'", "\'"),"")&amp;"','"&amp;IF('Locations-Gyms'!O69&lt;&gt;"",'Locations-Gyms'!O69,"")&amp;"','"&amp;IF('Locations-Gyms'!P69&lt;&gt;"",'Locations-Gyms'!P69,"")&amp;"','"&amp;IF('Locations-Gyms'!Q69&lt;&gt;"",'Locations-Gyms'!Q69,"")&amp;"', CURRENT_TIMESTAMP);"</f>
        <v>INSERT INTO `locations` (`id`, `name`, `latitude`, `longitude`, `region_1`, `region_2`, `region_3`, `street`, `number`, `postal`, `img`, `last_modified`) VALUES (NULL,'Binnenhof',52.3025,4.8616944,2,2,12,'Binnenhof','57','1181 ZJ','https://lh4.ggpht.com/_lxMZbTy9MAt38ZSn4bvjjTvuYCRbDIRjpYX0EP7FSqlESeZ3fSqjcqXc1WDf1W5EzpLq4iJ-Uct9aY6IPso9w', CURRENT_TIMESTAMP);</v>
      </c>
      <c r="D67" t="str">
        <f>"UPDATE `locations` SET `latitude` = '"&amp;IF('Locations-Gyms'!H69&lt;&gt;"",LEFT('Locations-Gyms'!H69,2)&amp;"."&amp;RIGHT('Locations-Gyms'!H69,LEN('Locations-Gyms'!H69)-2),"0")&amp;"' WHERE `locations`.`id` = "&amp;E67&amp;";UPDATE `locations` SET `longitude` = '"&amp;IF('Locations-Gyms'!I69&lt;&gt;"",LEFT('Locations-Gyms'!I69,1)&amp;"."&amp;RIGHT('Locations-Gyms'!I69,LEN('Locations-Gyms'!I69)-1),"0")&amp;"' WHERE `locations`.`id` = "&amp;E67&amp;";"</f>
        <v>UPDATE `locations` SET `latitude` = '52.3025' WHERE `locations`.`id` = 67;UPDATE `locations` SET `longitude` = '4.8616944' WHERE `locations`.`id` = 67;</v>
      </c>
      <c r="E67">
        <v>67</v>
      </c>
    </row>
    <row r="68" spans="1:5" x14ac:dyDescent="0.25">
      <c r="A68" s="1" t="str">
        <f>"INSERT INTO `locations` (`id`, `name`, `latitude`, `longitude`, `region_1`, `region_2`, `region_3`, `street`, `number`, `postal`, `img`, `last_modified`) VALUES (NULL,'"&amp;SUBSTITUTE('Locations-Gyms'!J70, "'", "\'")&amp;"',"&amp;IF('Locations-Gyms'!H70&lt;&gt;"",LEFT('Locations-Gyms'!H70,2)&amp;"."&amp;RIGHT('Locations-Gyms'!H70,LEN('Locations-Gyms'!H70)-2),"0")&amp;","&amp;IF('Locations-Gyms'!I70&lt;&gt;"",LEFT('Locations-Gyms'!I70,1)&amp;"."&amp;RIGHT('Locations-Gyms'!I70,LEN('Locations-Gyms'!I70)-1),"0")&amp;","&amp;IF('Locations-Gyms'!K70&lt;&gt;"",'Locations-Gyms'!K70,"0")&amp;","&amp;IF('Locations-Gyms'!L70&lt;&gt;"",'Locations-Gyms'!L70,"0")&amp;","&amp;IF('Locations-Gyms'!M70&lt;&gt;"",'Locations-Gyms'!M70,"0")&amp;",'"&amp;IF('Locations-Gyms'!N70&lt;&gt;"",SUBSTITUTE('Locations-Gyms'!N70, "'", "\'"),"")&amp;"','"&amp;IF('Locations-Gyms'!O70&lt;&gt;"",'Locations-Gyms'!O70,"")&amp;"','"&amp;IF('Locations-Gyms'!P70&lt;&gt;"",'Locations-Gyms'!P70,"")&amp;"','"&amp;IF('Locations-Gyms'!Q70&lt;&gt;"",'Locations-Gyms'!Q70,"")&amp;"', CURRENT_TIMESTAMP);"</f>
        <v>INSERT INTO `locations` (`id`, `name`, `latitude`, `longitude`, `region_1`, `region_2`, `region_3`, `street`, `number`, `postal`, `img`, `last_modified`) VALUES (NULL,'Buitenplein',52.3017222,4.8634444,2,2,12,'Buitenplein','85','1181 ZE','https://lh6.ggpht.com/h--pGJgSai_ACZFVxi9JAKLgr6hanqqvb_UfsFrll2FCkIY3Tk070_Py3vNCKG6AB7bPEplw_TuHe-8sC1c', CURRENT_TIMESTAMP);</v>
      </c>
      <c r="D68" t="str">
        <f>"UPDATE `locations` SET `latitude` = '"&amp;IF('Locations-Gyms'!H70&lt;&gt;"",LEFT('Locations-Gyms'!H70,2)&amp;"."&amp;RIGHT('Locations-Gyms'!H70,LEN('Locations-Gyms'!H70)-2),"0")&amp;"' WHERE `locations`.`id` = "&amp;E68&amp;";UPDATE `locations` SET `longitude` = '"&amp;IF('Locations-Gyms'!I70&lt;&gt;"",LEFT('Locations-Gyms'!I70,1)&amp;"."&amp;RIGHT('Locations-Gyms'!I70,LEN('Locations-Gyms'!I70)-1),"0")&amp;"' WHERE `locations`.`id` = "&amp;E68&amp;";"</f>
        <v>UPDATE `locations` SET `latitude` = '52.3017222' WHERE `locations`.`id` = 68;UPDATE `locations` SET `longitude` = '4.8634444' WHERE `locations`.`id` = 68;</v>
      </c>
      <c r="E68">
        <v>68</v>
      </c>
    </row>
    <row r="69" spans="1:5" x14ac:dyDescent="0.25">
      <c r="A69" s="1" t="str">
        <f>"INSERT INTO `locations` (`id`, `name`, `latitude`, `longitude`, `region_1`, `region_2`, `region_3`, `street`, `number`, `postal`, `img`, `last_modified`) VALUES (NULL,'"&amp;SUBSTITUTE('Locations-Gyms'!J71, "'", "\'")&amp;"',"&amp;IF('Locations-Gyms'!H71&lt;&gt;"",LEFT('Locations-Gyms'!H71,2)&amp;"."&amp;RIGHT('Locations-Gyms'!H71,LEN('Locations-Gyms'!H71)-2),"0")&amp;","&amp;IF('Locations-Gyms'!I71&lt;&gt;"",LEFT('Locations-Gyms'!I71,1)&amp;"."&amp;RIGHT('Locations-Gyms'!I71,LEN('Locations-Gyms'!I71)-1),"0")&amp;","&amp;IF('Locations-Gyms'!K71&lt;&gt;"",'Locations-Gyms'!K71,"0")&amp;","&amp;IF('Locations-Gyms'!L71&lt;&gt;"",'Locations-Gyms'!L71,"0")&amp;","&amp;IF('Locations-Gyms'!M71&lt;&gt;"",'Locations-Gyms'!M71,"0")&amp;",'"&amp;IF('Locations-Gyms'!N71&lt;&gt;"",SUBSTITUTE('Locations-Gyms'!N71, "'", "\'"),"")&amp;"','"&amp;IF('Locations-Gyms'!O71&lt;&gt;"",'Locations-Gyms'!O71,"")&amp;"','"&amp;IF('Locations-Gyms'!P71&lt;&gt;"",'Locations-Gyms'!P71,"")&amp;"','"&amp;IF('Locations-Gyms'!Q71&lt;&gt;"",'Locations-Gyms'!Q71,"")&amp;"', CURRENT_TIMESTAMP);"</f>
        <v>INSERT INTO `locations` (`id`, `name`, `latitude`, `longitude`, `region_1`, `region_2`, `region_3`, `street`, `number`, `postal`, `img`, `last_modified`) VALUES (NULL,'De Baadster',52.3052,4.857219,2,2,12,'Doctor C. Lelyplantsoen','7','1181 XK','https://lh5.ggpht.com/ML7syZNfQcjz8tlH7vznd65GlZccl3H12APd3lQX49vDNiL8hEt3aoULJjWwBjAlnIb3yOWAP8fg55zLW-CW', CURRENT_TIMESTAMP);</v>
      </c>
      <c r="D69" t="str">
        <f>"UPDATE `locations` SET `latitude` = '"&amp;IF('Locations-Gyms'!H71&lt;&gt;"",LEFT('Locations-Gyms'!H71,2)&amp;"."&amp;RIGHT('Locations-Gyms'!H71,LEN('Locations-Gyms'!H71)-2),"0")&amp;"' WHERE `locations`.`id` = "&amp;E69&amp;";UPDATE `locations` SET `longitude` = '"&amp;IF('Locations-Gyms'!I71&lt;&gt;"",LEFT('Locations-Gyms'!I71,1)&amp;"."&amp;RIGHT('Locations-Gyms'!I71,LEN('Locations-Gyms'!I71)-1),"0")&amp;"' WHERE `locations`.`id` = "&amp;E69&amp;";"</f>
        <v>UPDATE `locations` SET `latitude` = '52.3052' WHERE `locations`.`id` = 69;UPDATE `locations` SET `longitude` = '4.857219' WHERE `locations`.`id` = 69;</v>
      </c>
      <c r="E69">
        <v>69</v>
      </c>
    </row>
    <row r="70" spans="1:5" x14ac:dyDescent="0.25">
      <c r="A70" s="1" t="str">
        <f>"INSERT INTO `locations` (`id`, `name`, `latitude`, `longitude`, `region_1`, `region_2`, `region_3`, `street`, `number`, `postal`, `img`, `last_modified`) VALUES (NULL,'"&amp;SUBSTITUTE('Locations-Gyms'!J72, "'", "\'")&amp;"',"&amp;IF('Locations-Gyms'!H72&lt;&gt;"",LEFT('Locations-Gyms'!H72,2)&amp;"."&amp;RIGHT('Locations-Gyms'!H72,LEN('Locations-Gyms'!H72)-2),"0")&amp;","&amp;IF('Locations-Gyms'!I72&lt;&gt;"",LEFT('Locations-Gyms'!I72,1)&amp;"."&amp;RIGHT('Locations-Gyms'!I72,LEN('Locations-Gyms'!I72)-1),"0")&amp;","&amp;IF('Locations-Gyms'!K72&lt;&gt;"",'Locations-Gyms'!K72,"0")&amp;","&amp;IF('Locations-Gyms'!L72&lt;&gt;"",'Locations-Gyms'!L72,"0")&amp;","&amp;IF('Locations-Gyms'!M72&lt;&gt;"",'Locations-Gyms'!M72,"0")&amp;",'"&amp;IF('Locations-Gyms'!N72&lt;&gt;"",SUBSTITUTE('Locations-Gyms'!N72, "'", "\'"),"")&amp;"','"&amp;IF('Locations-Gyms'!O72&lt;&gt;"",'Locations-Gyms'!O72,"")&amp;"','"&amp;IF('Locations-Gyms'!P72&lt;&gt;"",'Locations-Gyms'!P72,"")&amp;"','"&amp;IF('Locations-Gyms'!Q72&lt;&gt;"",'Locations-Gyms'!Q72,"")&amp;"', CURRENT_TIMESTAMP);"</f>
        <v>INSERT INTO `locations` (`id`, `name`, `latitude`, `longitude`, `region_1`, `region_2`, `region_3`, `street`, `number`, `postal`, `img`, `last_modified`) VALUES (NULL,'De Roltrap',52.303147,4.860939,2,2,12,'Binnenhof','5J','1181 ZG','https://lh3.ggpht.com/3--WEM2VLQBhJSpIyPWkG1-UnoHTOF8zUhU-SEp41SwzGqt-4OPTHmRwzoTSoEpBS6OnXzGTQYWmTMFEfWFfYmyUY7yu3bAI8jRwAIOlqyeHXTQ', CURRENT_TIMESTAMP);</v>
      </c>
      <c r="D70" t="str">
        <f>"UPDATE `locations` SET `latitude` = '"&amp;IF('Locations-Gyms'!H72&lt;&gt;"",LEFT('Locations-Gyms'!H72,2)&amp;"."&amp;RIGHT('Locations-Gyms'!H72,LEN('Locations-Gyms'!H72)-2),"0")&amp;"' WHERE `locations`.`id` = "&amp;E70&amp;";UPDATE `locations` SET `longitude` = '"&amp;IF('Locations-Gyms'!I72&lt;&gt;"",LEFT('Locations-Gyms'!I72,1)&amp;"."&amp;RIGHT('Locations-Gyms'!I72,LEN('Locations-Gyms'!I72)-1),"0")&amp;"' WHERE `locations`.`id` = "&amp;E70&amp;";"</f>
        <v>UPDATE `locations` SET `latitude` = '52.303147' WHERE `locations`.`id` = 70;UPDATE `locations` SET `longitude` = '4.860939' WHERE `locations`.`id` = 70;</v>
      </c>
      <c r="E70">
        <v>70</v>
      </c>
    </row>
    <row r="71" spans="1:5" x14ac:dyDescent="0.25">
      <c r="A71" s="1" t="str">
        <f>"INSERT INTO `locations` (`id`, `name`, `latitude`, `longitude`, `region_1`, `region_2`, `region_3`, `street`, `number`, `postal`, `img`, `last_modified`) VALUES (NULL,'"&amp;SUBSTITUTE('Locations-Gyms'!J73, "'", "\'")&amp;"',"&amp;IF('Locations-Gyms'!H73&lt;&gt;"",LEFT('Locations-Gyms'!H73,2)&amp;"."&amp;RIGHT('Locations-Gyms'!H73,LEN('Locations-Gyms'!H73)-2),"0")&amp;","&amp;IF('Locations-Gyms'!I73&lt;&gt;"",LEFT('Locations-Gyms'!I73,1)&amp;"."&amp;RIGHT('Locations-Gyms'!I73,LEN('Locations-Gyms'!I73)-1),"0")&amp;","&amp;IF('Locations-Gyms'!K73&lt;&gt;"",'Locations-Gyms'!K73,"0")&amp;","&amp;IF('Locations-Gyms'!L73&lt;&gt;"",'Locations-Gyms'!L73,"0")&amp;","&amp;IF('Locations-Gyms'!M73&lt;&gt;"",'Locations-Gyms'!M73,"0")&amp;",'"&amp;IF('Locations-Gyms'!N73&lt;&gt;"",SUBSTITUTE('Locations-Gyms'!N73, "'", "\'"),"")&amp;"','"&amp;IF('Locations-Gyms'!O73&lt;&gt;"",'Locations-Gyms'!O73,"")&amp;"','"&amp;IF('Locations-Gyms'!P73&lt;&gt;"",'Locations-Gyms'!P73,"")&amp;"','"&amp;IF('Locations-Gyms'!Q73&lt;&gt;"",'Locations-Gyms'!Q73,"")&amp;"', CURRENT_TIMESTAMP);"</f>
        <v>INSERT INTO `locations` (`id`, `name`, `latitude`, `longitude`, `region_1`, `region_2`, `region_3`, `street`, `number`, `postal`, `img`, `last_modified`) VALUES (NULL,'Het Lint',52.306157,4.857278,2,2,12,'Doctor C. Lelyplantsoen','9','1181 XK','https://lh6.ggpht.com/XPzaQYvlV2ucrZ68qE2IcVSOZ6GoNpD9hPrv7DCHvRstYH-UNtqU7vkqhw22LsSjN1SaGWEd_im0YwBACoc', CURRENT_TIMESTAMP);</v>
      </c>
      <c r="D71" t="str">
        <f>"UPDATE `locations` SET `latitude` = '"&amp;IF('Locations-Gyms'!H73&lt;&gt;"",LEFT('Locations-Gyms'!H73,2)&amp;"."&amp;RIGHT('Locations-Gyms'!H73,LEN('Locations-Gyms'!H73)-2),"0")&amp;"' WHERE `locations`.`id` = "&amp;E71&amp;";UPDATE `locations` SET `longitude` = '"&amp;IF('Locations-Gyms'!I73&lt;&gt;"",LEFT('Locations-Gyms'!I73,1)&amp;"."&amp;RIGHT('Locations-Gyms'!I73,LEN('Locations-Gyms'!I73)-1),"0")&amp;"' WHERE `locations`.`id` = "&amp;E71&amp;";"</f>
        <v>UPDATE `locations` SET `latitude` = '52.306157' WHERE `locations`.`id` = 71;UPDATE `locations` SET `longitude` = '4.857278' WHERE `locations`.`id` = 71;</v>
      </c>
      <c r="E71">
        <v>71</v>
      </c>
    </row>
    <row r="72" spans="1:5" x14ac:dyDescent="0.25">
      <c r="A72" s="1" t="str">
        <f>"INSERT INTO `locations` (`id`, `name`, `latitude`, `longitude`, `region_1`, `region_2`, `region_3`, `street`, `number`, `postal`, `img`, `last_modified`) VALUES (NULL,'"&amp;SUBSTITUTE('Locations-Gyms'!J74, "'", "\'")&amp;"',"&amp;IF('Locations-Gyms'!H74&lt;&gt;"",LEFT('Locations-Gyms'!H74,2)&amp;"."&amp;RIGHT('Locations-Gyms'!H74,LEN('Locations-Gyms'!H74)-2),"0")&amp;","&amp;IF('Locations-Gyms'!I74&lt;&gt;"",LEFT('Locations-Gyms'!I74,1)&amp;"."&amp;RIGHT('Locations-Gyms'!I74,LEN('Locations-Gyms'!I74)-1),"0")&amp;","&amp;IF('Locations-Gyms'!K74&lt;&gt;"",'Locations-Gyms'!K74,"0")&amp;","&amp;IF('Locations-Gyms'!L74&lt;&gt;"",'Locations-Gyms'!L74,"0")&amp;","&amp;IF('Locations-Gyms'!M74&lt;&gt;"",'Locations-Gyms'!M74,"0")&amp;",'"&amp;IF('Locations-Gyms'!N74&lt;&gt;"",SUBSTITUTE('Locations-Gyms'!N74, "'", "\'"),"")&amp;"','"&amp;IF('Locations-Gyms'!O74&lt;&gt;"",'Locations-Gyms'!O74,"")&amp;"','"&amp;IF('Locations-Gyms'!P74&lt;&gt;"",'Locations-Gyms'!P74,"")&amp;"','"&amp;IF('Locations-Gyms'!Q74&lt;&gt;"",'Locations-Gyms'!Q74,"")&amp;"', CURRENT_TIMESTAMP);"</f>
        <v>INSERT INTO `locations` (`id`, `name`, `latitude`, `longitude`, `region_1`, `region_2`, `region_3`, `street`, `number`, `postal`, `img`, `last_modified`) VALUES (NULL,'Marienkaefer',52.301232,4.866791,2,2,12,'Handelsweg','55','1181 ZA','https://lh6.ggpht.com/lLgeeA09o-BmgfHeYY57ajTk0-uTw2Yk1j6BoeyVD7nAgyjzloiFNXmI71G8ssA-EhsTKrB4SkmIYUzE48qx', CURRENT_TIMESTAMP);</v>
      </c>
      <c r="D72" t="str">
        <f>"UPDATE `locations` SET `latitude` = '"&amp;IF('Locations-Gyms'!H74&lt;&gt;"",LEFT('Locations-Gyms'!H74,2)&amp;"."&amp;RIGHT('Locations-Gyms'!H74,LEN('Locations-Gyms'!H74)-2),"0")&amp;"' WHERE `locations`.`id` = "&amp;E72&amp;";UPDATE `locations` SET `longitude` = '"&amp;IF('Locations-Gyms'!I74&lt;&gt;"",LEFT('Locations-Gyms'!I74,1)&amp;"."&amp;RIGHT('Locations-Gyms'!I74,LEN('Locations-Gyms'!I74)-1),"0")&amp;"' WHERE `locations`.`id` = "&amp;E72&amp;";"</f>
        <v>UPDATE `locations` SET `latitude` = '52.301232' WHERE `locations`.`id` = 72;UPDATE `locations` SET `longitude` = '4.866791' WHERE `locations`.`id` = 72;</v>
      </c>
      <c r="E72">
        <v>72</v>
      </c>
    </row>
    <row r="73" spans="1:5" x14ac:dyDescent="0.25">
      <c r="A73" s="1" t="str">
        <f>"INSERT INTO `locations` (`id`, `name`, `latitude`, `longitude`, `region_1`, `region_2`, `region_3`, `street`, `number`, `postal`, `img`, `last_modified`) VALUES (NULL,'"&amp;SUBSTITUTE('Locations-Gyms'!J75, "'", "\'")&amp;"',"&amp;IF('Locations-Gyms'!H75&lt;&gt;"",LEFT('Locations-Gyms'!H75,2)&amp;"."&amp;RIGHT('Locations-Gyms'!H75,LEN('Locations-Gyms'!H75)-2),"0")&amp;","&amp;IF('Locations-Gyms'!I75&lt;&gt;"",LEFT('Locations-Gyms'!I75,1)&amp;"."&amp;RIGHT('Locations-Gyms'!I75,LEN('Locations-Gyms'!I75)-1),"0")&amp;","&amp;IF('Locations-Gyms'!K75&lt;&gt;"",'Locations-Gyms'!K75,"0")&amp;","&amp;IF('Locations-Gyms'!L75&lt;&gt;"",'Locations-Gyms'!L75,"0")&amp;","&amp;IF('Locations-Gyms'!M75&lt;&gt;"",'Locations-Gyms'!M75,"0")&amp;",'"&amp;IF('Locations-Gyms'!N75&lt;&gt;"",SUBSTITUTE('Locations-Gyms'!N75, "'", "\'"),"")&amp;"','"&amp;IF('Locations-Gyms'!O75&lt;&gt;"",'Locations-Gyms'!O75,"")&amp;"','"&amp;IF('Locations-Gyms'!P75&lt;&gt;"",'Locations-Gyms'!P75,"")&amp;"','"&amp;IF('Locations-Gyms'!Q75&lt;&gt;"",'Locations-Gyms'!Q75,"")&amp;"', CURRENT_TIMESTAMP);"</f>
        <v>INSERT INTO `locations` (`id`, `name`, `latitude`, `longitude`, `region_1`, `region_2`, `region_3`, `street`, `number`, `postal`, `img`, `last_modified`) VALUES (NULL,'Monsieur Hulot',52.302391,4.866153,2,2,12,'Stadstuinen','53','1181 VT','https://lh6.ggpht.com/p82d-LYimN_lGDer24ltVngAZ9zZOPrQYTaMTEFFWtFUbLQLRkZ36kgagqofcmEvE8Lo0g6OD15qMf6Mv4UrnA', CURRENT_TIMESTAMP);</v>
      </c>
      <c r="D73" t="str">
        <f>"UPDATE `locations` SET `latitude` = '"&amp;IF('Locations-Gyms'!H75&lt;&gt;"",LEFT('Locations-Gyms'!H75,2)&amp;"."&amp;RIGHT('Locations-Gyms'!H75,LEN('Locations-Gyms'!H75)-2),"0")&amp;"' WHERE `locations`.`id` = "&amp;E73&amp;";UPDATE `locations` SET `longitude` = '"&amp;IF('Locations-Gyms'!I75&lt;&gt;"",LEFT('Locations-Gyms'!I75,1)&amp;"."&amp;RIGHT('Locations-Gyms'!I75,LEN('Locations-Gyms'!I75)-1),"0")&amp;"' WHERE `locations`.`id` = "&amp;E73&amp;";"</f>
        <v>UPDATE `locations` SET `latitude` = '52.302391' WHERE `locations`.`id` = 73;UPDATE `locations` SET `longitude` = '4.866153' WHERE `locations`.`id` = 73;</v>
      </c>
      <c r="E73">
        <v>73</v>
      </c>
    </row>
    <row r="74" spans="1:5" x14ac:dyDescent="0.25">
      <c r="A74" s="1" t="str">
        <f>"INSERT INTO `locations` (`id`, `name`, `latitude`, `longitude`, `region_1`, `region_2`, `region_3`, `street`, `number`, `postal`, `img`, `last_modified`) VALUES (NULL,'"&amp;SUBSTITUTE('Locations-Gyms'!J76, "'", "\'")&amp;"',"&amp;IF('Locations-Gyms'!H76&lt;&gt;"",LEFT('Locations-Gyms'!H76,2)&amp;"."&amp;RIGHT('Locations-Gyms'!H76,LEN('Locations-Gyms'!H76)-2),"0")&amp;","&amp;IF('Locations-Gyms'!I76&lt;&gt;"",LEFT('Locations-Gyms'!I76,1)&amp;"."&amp;RIGHT('Locations-Gyms'!I76,LEN('Locations-Gyms'!I76)-1),"0")&amp;","&amp;IF('Locations-Gyms'!K76&lt;&gt;"",'Locations-Gyms'!K76,"0")&amp;","&amp;IF('Locations-Gyms'!L76&lt;&gt;"",'Locations-Gyms'!L76,"0")&amp;","&amp;IF('Locations-Gyms'!M76&lt;&gt;"",'Locations-Gyms'!M76,"0")&amp;",'"&amp;IF('Locations-Gyms'!N76&lt;&gt;"",SUBSTITUTE('Locations-Gyms'!N76, "'", "\'"),"")&amp;"','"&amp;IF('Locations-Gyms'!O76&lt;&gt;"",'Locations-Gyms'!O76,"")&amp;"','"&amp;IF('Locations-Gyms'!P76&lt;&gt;"",'Locations-Gyms'!P76,"")&amp;"','"&amp;IF('Locations-Gyms'!Q76&lt;&gt;"",'Locations-Gyms'!Q76,"")&amp;"', CURRENT_TIMESTAMP);"</f>
        <v>INSERT INTO `locations` (`id`, `name`, `latitude`, `longitude`, `region_1`, `region_2`, `region_3`, `street`, `number`, `postal`, `img`, `last_modified`) VALUES (NULL,'Welkom bij Stadshart Amstelveen!',52.3033683,4.8594868,2,2,12,'Rembrandthof','55','1181 ZL','https://lh4.ggpht.com/N54ONiBfAp1sMnKOSTu0giVqIG7lTKFzP4q-KPXmns0EY4akcZ78iit_XwApWIREXPLtY3isXJGONUEh8ocC', CURRENT_TIMESTAMP);</v>
      </c>
      <c r="D74" t="str">
        <f>"UPDATE `locations` SET `latitude` = '"&amp;IF('Locations-Gyms'!H76&lt;&gt;"",LEFT('Locations-Gyms'!H76,2)&amp;"."&amp;RIGHT('Locations-Gyms'!H76,LEN('Locations-Gyms'!H76)-2),"0")&amp;"' WHERE `locations`.`id` = "&amp;E74&amp;";UPDATE `locations` SET `longitude` = '"&amp;IF('Locations-Gyms'!I76&lt;&gt;"",LEFT('Locations-Gyms'!I76,1)&amp;"."&amp;RIGHT('Locations-Gyms'!I76,LEN('Locations-Gyms'!I76)-1),"0")&amp;"' WHERE `locations`.`id` = "&amp;E74&amp;";"</f>
        <v>UPDATE `locations` SET `latitude` = '52.3033683' WHERE `locations`.`id` = 74;UPDATE `locations` SET `longitude` = '4.8594868' WHERE `locations`.`id` = 74;</v>
      </c>
      <c r="E74">
        <v>74</v>
      </c>
    </row>
    <row r="75" spans="1:5" x14ac:dyDescent="0.25">
      <c r="A75" s="1" t="str">
        <f>"INSERT INTO `locations` (`id`, `name`, `latitude`, `longitude`, `region_1`, `region_2`, `region_3`, `street`, `number`, `postal`, `img`, `last_modified`) VALUES (NULL,'"&amp;SUBSTITUTE('Locations-Gyms'!J77, "'", "\'")&amp;"',"&amp;IF('Locations-Gyms'!H77&lt;&gt;"",LEFT('Locations-Gyms'!H77,2)&amp;"."&amp;RIGHT('Locations-Gyms'!H77,LEN('Locations-Gyms'!H77)-2),"0")&amp;","&amp;IF('Locations-Gyms'!I77&lt;&gt;"",LEFT('Locations-Gyms'!I77,1)&amp;"."&amp;RIGHT('Locations-Gyms'!I77,LEN('Locations-Gyms'!I77)-1),"0")&amp;","&amp;IF('Locations-Gyms'!K77&lt;&gt;"",'Locations-Gyms'!K77,"0")&amp;","&amp;IF('Locations-Gyms'!L77&lt;&gt;"",'Locations-Gyms'!L77,"0")&amp;","&amp;IF('Locations-Gyms'!M77&lt;&gt;"",'Locations-Gyms'!M77,"0")&amp;",'"&amp;IF('Locations-Gyms'!N77&lt;&gt;"",SUBSTITUTE('Locations-Gyms'!N77, "'", "\'"),"")&amp;"','"&amp;IF('Locations-Gyms'!O77&lt;&gt;"",'Locations-Gyms'!O77,"")&amp;"','"&amp;IF('Locations-Gyms'!P77&lt;&gt;"",'Locations-Gyms'!P77,"")&amp;"','"&amp;IF('Locations-Gyms'!Q77&lt;&gt;"",'Locations-Gyms'!Q77,"")&amp;"', CURRENT_TIMESTAMP);"</f>
        <v>INSERT INTO `locations` (`id`, `name`, `latitude`, `longitude`, `region_1`, `region_2`, `region_3`, `street`, `number`, `postal`, `img`, `last_modified`) VALUES (NULL,'Welkom bij Stadshart Amstelveen!',52.302608,4.860407,2,2,12,'Stadsplein','87','1181 ZM','https://lh3.ggpht.com/ObYXG8F9-c1DOGcl1lrlJ60_ctElq9G6_JE6EwDsjZfbuDfSegdzxyPrpgA1s9NhvH0u9RNjiPElHw-1kYQ', CURRENT_TIMESTAMP);</v>
      </c>
      <c r="D75" t="str">
        <f>"UPDATE `locations` SET `latitude` = '"&amp;IF('Locations-Gyms'!H77&lt;&gt;"",LEFT('Locations-Gyms'!H77,2)&amp;"."&amp;RIGHT('Locations-Gyms'!H77,LEN('Locations-Gyms'!H77)-2),"0")&amp;"' WHERE `locations`.`id` = "&amp;E75&amp;";UPDATE `locations` SET `longitude` = '"&amp;IF('Locations-Gyms'!I77&lt;&gt;"",LEFT('Locations-Gyms'!I77,1)&amp;"."&amp;RIGHT('Locations-Gyms'!I77,LEN('Locations-Gyms'!I77)-1),"0")&amp;"' WHERE `locations`.`id` = "&amp;E75&amp;";"</f>
        <v>UPDATE `locations` SET `latitude` = '52.302608' WHERE `locations`.`id` = 75;UPDATE `locations` SET `longitude` = '4.860407' WHERE `locations`.`id` = 75;</v>
      </c>
      <c r="E75">
        <v>75</v>
      </c>
    </row>
    <row r="76" spans="1:5" x14ac:dyDescent="0.25">
      <c r="A76" s="1" t="str">
        <f>"INSERT INTO `locations` (`id`, `name`, `latitude`, `longitude`, `region_1`, `region_2`, `region_3`, `street`, `number`, `postal`, `img`, `last_modified`) VALUES (NULL,'"&amp;SUBSTITUTE('Locations-Gyms'!J78, "'", "\'")&amp;"',"&amp;IF('Locations-Gyms'!H78&lt;&gt;"",LEFT('Locations-Gyms'!H78,2)&amp;"."&amp;RIGHT('Locations-Gyms'!H78,LEN('Locations-Gyms'!H78)-2),"0")&amp;","&amp;IF('Locations-Gyms'!I78&lt;&gt;"",LEFT('Locations-Gyms'!I78,1)&amp;"."&amp;RIGHT('Locations-Gyms'!I78,LEN('Locations-Gyms'!I78)-1),"0")&amp;","&amp;IF('Locations-Gyms'!K78&lt;&gt;"",'Locations-Gyms'!K78,"0")&amp;","&amp;IF('Locations-Gyms'!L78&lt;&gt;"",'Locations-Gyms'!L78,"0")&amp;","&amp;IF('Locations-Gyms'!M78&lt;&gt;"",'Locations-Gyms'!M78,"0")&amp;",'"&amp;IF('Locations-Gyms'!N78&lt;&gt;"",SUBSTITUTE('Locations-Gyms'!N78, "'", "\'"),"")&amp;"','"&amp;IF('Locations-Gyms'!O78&lt;&gt;"",'Locations-Gyms'!O78,"")&amp;"','"&amp;IF('Locations-Gyms'!P78&lt;&gt;"",'Locations-Gyms'!P78,"")&amp;"','"&amp;IF('Locations-Gyms'!Q78&lt;&gt;"",'Locations-Gyms'!Q78,"")&amp;"', CURRENT_TIMESTAMP);"</f>
        <v>INSERT INTO `locations` (`id`, `name`, `latitude`, `longitude`, `region_1`, `region_2`, `region_3`, `street`, `number`, `postal`, `img`, `last_modified`) VALUES (NULL,'Welkom bij Stadshart Amstelveen!',52.302819,4.859881,2,2,12,'Stadsplein','98','1181 ZM','https://lh3.ggpht.com/qcKFt6S-UlGSPbbQ6_MU4Vf4w-6855lHmgHy8JpI963vzVk_ogYPqSqk0u45yMCpiunuOyZ9YzLd_Oe1AIA', CURRENT_TIMESTAMP);</v>
      </c>
      <c r="D76" t="str">
        <f>"UPDATE `locations` SET `latitude` = '"&amp;IF('Locations-Gyms'!H78&lt;&gt;"",LEFT('Locations-Gyms'!H78,2)&amp;"."&amp;RIGHT('Locations-Gyms'!H78,LEN('Locations-Gyms'!H78)-2),"0")&amp;"' WHERE `locations`.`id` = "&amp;E76&amp;";UPDATE `locations` SET `longitude` = '"&amp;IF('Locations-Gyms'!I78&lt;&gt;"",LEFT('Locations-Gyms'!I78,1)&amp;"."&amp;RIGHT('Locations-Gyms'!I78,LEN('Locations-Gyms'!I78)-1),"0")&amp;"' WHERE `locations`.`id` = "&amp;E76&amp;";"</f>
        <v>UPDATE `locations` SET `latitude` = '52.302819' WHERE `locations`.`id` = 76;UPDATE `locations` SET `longitude` = '4.859881' WHERE `locations`.`id` = 76;</v>
      </c>
      <c r="E76">
        <v>76</v>
      </c>
    </row>
    <row r="77" spans="1:5" x14ac:dyDescent="0.25">
      <c r="A77" s="1" t="str">
        <f>"INSERT INTO `locations` (`id`, `name`, `latitude`, `longitude`, `region_1`, `region_2`, `region_3`, `street`, `number`, `postal`, `img`, `last_modified`) VALUES (NULL,'"&amp;SUBSTITUTE('Locations-Gyms'!J79, "'", "\'")&amp;"',"&amp;IF('Locations-Gyms'!H79&lt;&gt;"",LEFT('Locations-Gyms'!H79,2)&amp;"."&amp;RIGHT('Locations-Gyms'!H79,LEN('Locations-Gyms'!H79)-2),"0")&amp;","&amp;IF('Locations-Gyms'!I79&lt;&gt;"",LEFT('Locations-Gyms'!I79,1)&amp;"."&amp;RIGHT('Locations-Gyms'!I79,LEN('Locations-Gyms'!I79)-1),"0")&amp;","&amp;IF('Locations-Gyms'!K79&lt;&gt;"",'Locations-Gyms'!K79,"0")&amp;","&amp;IF('Locations-Gyms'!L79&lt;&gt;"",'Locations-Gyms'!L79,"0")&amp;","&amp;IF('Locations-Gyms'!M79&lt;&gt;"",'Locations-Gyms'!M79,"0")&amp;",'"&amp;IF('Locations-Gyms'!N79&lt;&gt;"",SUBSTITUTE('Locations-Gyms'!N79, "'", "\'"),"")&amp;"','"&amp;IF('Locations-Gyms'!O79&lt;&gt;"",'Locations-Gyms'!O79,"")&amp;"','"&amp;IF('Locations-Gyms'!P79&lt;&gt;"",'Locations-Gyms'!P79,"")&amp;"','"&amp;IF('Locations-Gyms'!Q79&lt;&gt;"",'Locations-Gyms'!Q79,"")&amp;"', CURRENT_TIMESTAMP);"</f>
        <v>INSERT INTO `locations` (`id`, `name`, `latitude`, `longitude`, `region_1`, `region_2`, `region_3`, `street`, `number`, `postal`, `img`, `last_modified`) VALUES (NULL,'Welkom bij Stadshart Amstelveen!',52.303795,4.860909,2,2,12,'Rembrandtweg','26','1181 GW','https://lh5.ggpht.com/SvVRruxGYsgfoHzmThtFKvINmdjvTL-mXLNWKp5uKllZarJ80KzfiPA3xPKswDNou7xu_rF4sL_pk9euwZA', CURRENT_TIMESTAMP);</v>
      </c>
      <c r="D77" t="str">
        <f>"UPDATE `locations` SET `latitude` = '"&amp;IF('Locations-Gyms'!H79&lt;&gt;"",LEFT('Locations-Gyms'!H79,2)&amp;"."&amp;RIGHT('Locations-Gyms'!H79,LEN('Locations-Gyms'!H79)-2),"0")&amp;"' WHERE `locations`.`id` = "&amp;E77&amp;";UPDATE `locations` SET `longitude` = '"&amp;IF('Locations-Gyms'!I79&lt;&gt;"",LEFT('Locations-Gyms'!I79,1)&amp;"."&amp;RIGHT('Locations-Gyms'!I79,LEN('Locations-Gyms'!I79)-1),"0")&amp;"' WHERE `locations`.`id` = "&amp;E77&amp;";"</f>
        <v>UPDATE `locations` SET `latitude` = '52.303795' WHERE `locations`.`id` = 77;UPDATE `locations` SET `longitude` = '4.860909' WHERE `locations`.`id` = 77;</v>
      </c>
      <c r="E77">
        <v>77</v>
      </c>
    </row>
    <row r="78" spans="1:5" x14ac:dyDescent="0.25">
      <c r="A78" s="1" t="str">
        <f>"INSERT INTO `locations` (`id`, `name`, `latitude`, `longitude`, `region_1`, `region_2`, `region_3`, `street`, `number`, `postal`, `img`, `last_modified`) VALUES (NULL,'"&amp;SUBSTITUTE('Locations-Gyms'!J80, "'", "\'")&amp;"',"&amp;IF('Locations-Gyms'!H80&lt;&gt;"",LEFT('Locations-Gyms'!H80,2)&amp;"."&amp;RIGHT('Locations-Gyms'!H80,LEN('Locations-Gyms'!H80)-2),"0")&amp;","&amp;IF('Locations-Gyms'!I80&lt;&gt;"",LEFT('Locations-Gyms'!I80,1)&amp;"."&amp;RIGHT('Locations-Gyms'!I80,LEN('Locations-Gyms'!I80)-1),"0")&amp;","&amp;IF('Locations-Gyms'!K80&lt;&gt;"",'Locations-Gyms'!K80,"0")&amp;","&amp;IF('Locations-Gyms'!L80&lt;&gt;"",'Locations-Gyms'!L80,"0")&amp;","&amp;IF('Locations-Gyms'!M80&lt;&gt;"",'Locations-Gyms'!M80,"0")&amp;",'"&amp;IF('Locations-Gyms'!N80&lt;&gt;"",SUBSTITUTE('Locations-Gyms'!N80, "'", "\'"),"")&amp;"','"&amp;IF('Locations-Gyms'!O80&lt;&gt;"",'Locations-Gyms'!O80,"")&amp;"','"&amp;IF('Locations-Gyms'!P80&lt;&gt;"",'Locations-Gyms'!P80,"")&amp;"','"&amp;IF('Locations-Gyms'!Q80&lt;&gt;"",'Locations-Gyms'!Q80,"")&amp;"', CURRENT_TIMESTAMP);"</f>
        <v>INSERT INTO `locations` (`id`, `name`, `latitude`, `longitude`, `region_1`, `region_2`, `region_3`, `street`, `number`, `postal`, `img`, `last_modified`) VALUES (NULL,'Willem Alexander Mozaïek',52.302977,4.859122,2,2,12,'Stadsplein','52-58','1181 ZM','null', CURRENT_TIMESTAMP);</v>
      </c>
      <c r="D78" t="str">
        <f>"UPDATE `locations` SET `latitude` = '"&amp;IF('Locations-Gyms'!H80&lt;&gt;"",LEFT('Locations-Gyms'!H80,2)&amp;"."&amp;RIGHT('Locations-Gyms'!H80,LEN('Locations-Gyms'!H80)-2),"0")&amp;"' WHERE `locations`.`id` = "&amp;E78&amp;";UPDATE `locations` SET `longitude` = '"&amp;IF('Locations-Gyms'!I80&lt;&gt;"",LEFT('Locations-Gyms'!I80,1)&amp;"."&amp;RIGHT('Locations-Gyms'!I80,LEN('Locations-Gyms'!I80)-1),"0")&amp;"' WHERE `locations`.`id` = "&amp;E78&amp;";"</f>
        <v>UPDATE `locations` SET `latitude` = '52.302977' WHERE `locations`.`id` = 78;UPDATE `locations` SET `longitude` = '4.859122' WHERE `locations`.`id` = 78;</v>
      </c>
      <c r="E78">
        <v>78</v>
      </c>
    </row>
    <row r="79" spans="1:5" x14ac:dyDescent="0.25">
      <c r="A79" s="1" t="str">
        <f>"INSERT INTO `locations` (`id`, `name`, `latitude`, `longitude`, `region_1`, `region_2`, `region_3`, `street`, `number`, `postal`, `img`, `last_modified`) VALUES (NULL,'"&amp;SUBSTITUTE('Locations-Gyms'!J81, "'", "\'")&amp;"',"&amp;IF('Locations-Gyms'!H81&lt;&gt;"",LEFT('Locations-Gyms'!H81,2)&amp;"."&amp;RIGHT('Locations-Gyms'!H81,LEN('Locations-Gyms'!H81)-2),"0")&amp;","&amp;IF('Locations-Gyms'!I81&lt;&gt;"",LEFT('Locations-Gyms'!I81,1)&amp;"."&amp;RIGHT('Locations-Gyms'!I81,LEN('Locations-Gyms'!I81)-1),"0")&amp;","&amp;IF('Locations-Gyms'!K81&lt;&gt;"",'Locations-Gyms'!K81,"0")&amp;","&amp;IF('Locations-Gyms'!L81&lt;&gt;"",'Locations-Gyms'!L81,"0")&amp;","&amp;IF('Locations-Gyms'!M81&lt;&gt;"",'Locations-Gyms'!M81,"0")&amp;",'"&amp;IF('Locations-Gyms'!N81&lt;&gt;"",SUBSTITUTE('Locations-Gyms'!N81, "'", "\'"),"")&amp;"','"&amp;IF('Locations-Gyms'!O81&lt;&gt;"",'Locations-Gyms'!O81,"")&amp;"','"&amp;IF('Locations-Gyms'!P81&lt;&gt;"",'Locations-Gyms'!P81,"")&amp;"','"&amp;IF('Locations-Gyms'!Q81&lt;&gt;"",'Locations-Gyms'!Q81,"")&amp;"', CURRENT_TIMESTAMP);"</f>
        <v>INSERT INTO `locations` (`id`, `name`, `latitude`, `longitude`, `region_1`, `region_2`, `region_3`, `street`, `number`, `postal`, `img`, `last_modified`) VALUES (NULL,'Metro/tramhalte Uilenstede',52.321795,4.869168,2,2,13,'undefined','undefined','undefined','https://lh6.ggpht.com/YAVl85Vq9zUfkJRJwBlHviwAetfeVo2JQGNkZRbkJ2Ps8eJUHArUH8eyh00FMm3CbeHK1KCCYwHDulP_Amg', CURRENT_TIMESTAMP);</v>
      </c>
      <c r="D79" t="str">
        <f>"UPDATE `locations` SET `latitude` = '"&amp;IF('Locations-Gyms'!H81&lt;&gt;"",LEFT('Locations-Gyms'!H81,2)&amp;"."&amp;RIGHT('Locations-Gyms'!H81,LEN('Locations-Gyms'!H81)-2),"0")&amp;"' WHERE `locations`.`id` = "&amp;E79&amp;";UPDATE `locations` SET `longitude` = '"&amp;IF('Locations-Gyms'!I81&lt;&gt;"",LEFT('Locations-Gyms'!I81,1)&amp;"."&amp;RIGHT('Locations-Gyms'!I81,LEN('Locations-Gyms'!I81)-1),"0")&amp;"' WHERE `locations`.`id` = "&amp;E79&amp;";"</f>
        <v>UPDATE `locations` SET `latitude` = '52.321795' WHERE `locations`.`id` = 79;UPDATE `locations` SET `longitude` = '4.869168' WHERE `locations`.`id` = 79;</v>
      </c>
      <c r="E79">
        <v>79</v>
      </c>
    </row>
    <row r="80" spans="1:5" x14ac:dyDescent="0.25">
      <c r="A80" s="1" t="str">
        <f>"INSERT INTO `locations` (`id`, `name`, `latitude`, `longitude`, `region_1`, `region_2`, `region_3`, `street`, `number`, `postal`, `img`, `last_modified`) VALUES (NULL,'"&amp;SUBSTITUTE('Locations-Gyms'!J82, "'", "\'")&amp;"',"&amp;IF('Locations-Gyms'!H82&lt;&gt;"",LEFT('Locations-Gyms'!H82,2)&amp;"."&amp;RIGHT('Locations-Gyms'!H82,LEN('Locations-Gyms'!H82)-2),"0")&amp;","&amp;IF('Locations-Gyms'!I82&lt;&gt;"",LEFT('Locations-Gyms'!I82,1)&amp;"."&amp;RIGHT('Locations-Gyms'!I82,LEN('Locations-Gyms'!I82)-1),"0")&amp;","&amp;IF('Locations-Gyms'!K82&lt;&gt;"",'Locations-Gyms'!K82,"0")&amp;","&amp;IF('Locations-Gyms'!L82&lt;&gt;"",'Locations-Gyms'!L82,"0")&amp;","&amp;IF('Locations-Gyms'!M82&lt;&gt;"",'Locations-Gyms'!M82,"0")&amp;",'"&amp;IF('Locations-Gyms'!N82&lt;&gt;"",SUBSTITUTE('Locations-Gyms'!N82, "'", "\'"),"")&amp;"','"&amp;IF('Locations-Gyms'!O82&lt;&gt;"",'Locations-Gyms'!O82,"")&amp;"','"&amp;IF('Locations-Gyms'!P82&lt;&gt;"",'Locations-Gyms'!P82,"")&amp;"','"&amp;IF('Locations-Gyms'!Q82&lt;&gt;"",'Locations-Gyms'!Q82,"")&amp;"', CURRENT_TIMESTAMP);"</f>
        <v>INSERT INTO `locations` (`id`, `name`, `latitude`, `longitude`, `region_1`, `region_2`, `region_3`, `street`, `number`, `postal`, `img`, `last_modified`) VALUES (NULL,'VU Sportcentre',52.320696,4.87169,2,2,13,'Uilenstede','100','1183','https://lh5.ggpht.com/0-NPpEnxlUp_v0APlFOFNot-6GU0ahr6uMPb5fy8MD5aIvrVjcJnmVTfO0o2VP08H_5lTbM2-Nc3SC9g0CWtoQ', CURRENT_TIMESTAMP);</v>
      </c>
      <c r="D80" t="str">
        <f>"UPDATE `locations` SET `latitude` = '"&amp;IF('Locations-Gyms'!H82&lt;&gt;"",LEFT('Locations-Gyms'!H82,2)&amp;"."&amp;RIGHT('Locations-Gyms'!H82,LEN('Locations-Gyms'!H82)-2),"0")&amp;"' WHERE `locations`.`id` = "&amp;E80&amp;";UPDATE `locations` SET `longitude` = '"&amp;IF('Locations-Gyms'!I82&lt;&gt;"",LEFT('Locations-Gyms'!I82,1)&amp;"."&amp;RIGHT('Locations-Gyms'!I82,LEN('Locations-Gyms'!I82)-1),"0")&amp;"' WHERE `locations`.`id` = "&amp;E80&amp;";"</f>
        <v>UPDATE `locations` SET `latitude` = '52.320696' WHERE `locations`.`id` = 80;UPDATE `locations` SET `longitude` = '4.87169' WHERE `locations`.`id` = 80;</v>
      </c>
      <c r="E80">
        <v>80</v>
      </c>
    </row>
    <row r="81" spans="1:5" x14ac:dyDescent="0.25">
      <c r="A81" s="1" t="str">
        <f>"INSERT INTO `locations` (`id`, `name`, `latitude`, `longitude`, `region_1`, `region_2`, `region_3`, `street`, `number`, `postal`, `img`, `last_modified`) VALUES (NULL,'"&amp;SUBSTITUTE('Locations-Gyms'!J83, "'", "\'")&amp;"',"&amp;IF('Locations-Gyms'!H83&lt;&gt;"",LEFT('Locations-Gyms'!H83,2)&amp;"."&amp;RIGHT('Locations-Gyms'!H83,LEN('Locations-Gyms'!H83)-2),"0")&amp;","&amp;IF('Locations-Gyms'!I83&lt;&gt;"",LEFT('Locations-Gyms'!I83,1)&amp;"."&amp;RIGHT('Locations-Gyms'!I83,LEN('Locations-Gyms'!I83)-1),"0")&amp;","&amp;IF('Locations-Gyms'!K83&lt;&gt;"",'Locations-Gyms'!K83,"0")&amp;","&amp;IF('Locations-Gyms'!L83&lt;&gt;"",'Locations-Gyms'!L83,"0")&amp;","&amp;IF('Locations-Gyms'!M83&lt;&gt;"",'Locations-Gyms'!M83,"0")&amp;",'"&amp;IF('Locations-Gyms'!N83&lt;&gt;"",SUBSTITUTE('Locations-Gyms'!N83, "'", "\'"),"")&amp;"','"&amp;IF('Locations-Gyms'!O83&lt;&gt;"",'Locations-Gyms'!O83,"")&amp;"','"&amp;IF('Locations-Gyms'!P83&lt;&gt;"",'Locations-Gyms'!P83,"")&amp;"','"&amp;IF('Locations-Gyms'!Q83&lt;&gt;"",'Locations-Gyms'!Q83,"")&amp;"', CURRENT_TIMESTAMP);"</f>
        <v>INSERT INTO `locations` (`id`, `name`, `latitude`, `longitude`, `region_1`, `region_2`, `region_3`, `street`, `number`, `postal`, `img`, `last_modified`) VALUES (NULL,'null',52.283708,4.86174,2,2,14,'undefined','undefined','undefined','https://lh4.ggpht.com/BtOhh0PZXCn_yrMCZjXLiT9vumBECx6WlL0XHXia_d6-2olTmWfUFr6EW9Q1Z8i1amJSfozxXlV32ume6RUR', CURRENT_TIMESTAMP);</v>
      </c>
      <c r="D81" t="str">
        <f>"UPDATE `locations` SET `latitude` = '"&amp;IF('Locations-Gyms'!H83&lt;&gt;"",LEFT('Locations-Gyms'!H83,2)&amp;"."&amp;RIGHT('Locations-Gyms'!H83,LEN('Locations-Gyms'!H83)-2),"0")&amp;"' WHERE `locations`.`id` = "&amp;E81&amp;";UPDATE `locations` SET `longitude` = '"&amp;IF('Locations-Gyms'!I83&lt;&gt;"",LEFT('Locations-Gyms'!I83,1)&amp;"."&amp;RIGHT('Locations-Gyms'!I83,LEN('Locations-Gyms'!I83)-1),"0")&amp;"' WHERE `locations`.`id` = "&amp;E81&amp;";"</f>
        <v>UPDATE `locations` SET `latitude` = '52.283708' WHERE `locations`.`id` = 81;UPDATE `locations` SET `longitude` = '4.86174' WHERE `locations`.`id` = 81;</v>
      </c>
      <c r="E81">
        <v>81</v>
      </c>
    </row>
    <row r="82" spans="1:5" x14ac:dyDescent="0.25">
      <c r="A82" s="1" t="str">
        <f>"INSERT INTO `locations` (`id`, `name`, `latitude`, `longitude`, `region_1`, `region_2`, `region_3`, `street`, `number`, `postal`, `img`, `last_modified`) VALUES (NULL,'"&amp;SUBSTITUTE('Locations-Gyms'!J84, "'", "\'")&amp;"',"&amp;IF('Locations-Gyms'!H84&lt;&gt;"",LEFT('Locations-Gyms'!H84,2)&amp;"."&amp;RIGHT('Locations-Gyms'!H84,LEN('Locations-Gyms'!H84)-2),"0")&amp;","&amp;IF('Locations-Gyms'!I84&lt;&gt;"",LEFT('Locations-Gyms'!I84,1)&amp;"."&amp;RIGHT('Locations-Gyms'!I84,LEN('Locations-Gyms'!I84)-1),"0")&amp;","&amp;IF('Locations-Gyms'!K84&lt;&gt;"",'Locations-Gyms'!K84,"0")&amp;","&amp;IF('Locations-Gyms'!L84&lt;&gt;"",'Locations-Gyms'!L84,"0")&amp;","&amp;IF('Locations-Gyms'!M84&lt;&gt;"",'Locations-Gyms'!M84,"0")&amp;",'"&amp;IF('Locations-Gyms'!N84&lt;&gt;"",SUBSTITUTE('Locations-Gyms'!N84, "'", "\'"),"")&amp;"','"&amp;IF('Locations-Gyms'!O84&lt;&gt;"",'Locations-Gyms'!O84,"")&amp;"','"&amp;IF('Locations-Gyms'!P84&lt;&gt;"",'Locations-Gyms'!P84,"")&amp;"','"&amp;IF('Locations-Gyms'!Q84&lt;&gt;"",'Locations-Gyms'!Q84,"")&amp;"', CURRENT_TIMESTAMP);"</f>
        <v>INSERT INTO `locations` (`id`, `name`, `latitude`, `longitude`, `region_1`, `region_2`, `region_3`, `street`, `number`, `postal`, `img`, `last_modified`) VALUES (NULL,'null',52.278947,4.865096,2,2,14,'Turfschip','336','1186 XZ','null', CURRENT_TIMESTAMP);</v>
      </c>
      <c r="D82" t="str">
        <f>"UPDATE `locations` SET `latitude` = '"&amp;IF('Locations-Gyms'!H84&lt;&gt;"",LEFT('Locations-Gyms'!H84,2)&amp;"."&amp;RIGHT('Locations-Gyms'!H84,LEN('Locations-Gyms'!H84)-2),"0")&amp;"' WHERE `locations`.`id` = "&amp;E82&amp;";UPDATE `locations` SET `longitude` = '"&amp;IF('Locations-Gyms'!I84&lt;&gt;"",LEFT('Locations-Gyms'!I84,1)&amp;"."&amp;RIGHT('Locations-Gyms'!I84,LEN('Locations-Gyms'!I84)-1),"0")&amp;"' WHERE `locations`.`id` = "&amp;E82&amp;";"</f>
        <v>UPDATE `locations` SET `latitude` = '52.278947' WHERE `locations`.`id` = 82;UPDATE `locations` SET `longitude` = '4.865096' WHERE `locations`.`id` = 82;</v>
      </c>
      <c r="E82">
        <v>82</v>
      </c>
    </row>
    <row r="83" spans="1:5" x14ac:dyDescent="0.25">
      <c r="A83" s="1" t="str">
        <f>"INSERT INTO `locations` (`id`, `name`, `latitude`, `longitude`, `region_1`, `region_2`, `region_3`, `street`, `number`, `postal`, `img`, `last_modified`) VALUES (NULL,'"&amp;SUBSTITUTE('Locations-Gyms'!J85, "'", "\'")&amp;"',"&amp;IF('Locations-Gyms'!H85&lt;&gt;"",LEFT('Locations-Gyms'!H85,2)&amp;"."&amp;RIGHT('Locations-Gyms'!H85,LEN('Locations-Gyms'!H85)-2),"0")&amp;","&amp;IF('Locations-Gyms'!I85&lt;&gt;"",LEFT('Locations-Gyms'!I85,1)&amp;"."&amp;RIGHT('Locations-Gyms'!I85,LEN('Locations-Gyms'!I85)-1),"0")&amp;","&amp;IF('Locations-Gyms'!K85&lt;&gt;"",'Locations-Gyms'!K85,"0")&amp;","&amp;IF('Locations-Gyms'!L85&lt;&gt;"",'Locations-Gyms'!L85,"0")&amp;","&amp;IF('Locations-Gyms'!M85&lt;&gt;"",'Locations-Gyms'!M85,"0")&amp;",'"&amp;IF('Locations-Gyms'!N85&lt;&gt;"",SUBSTITUTE('Locations-Gyms'!N85, "'", "\'"),"")&amp;"','"&amp;IF('Locations-Gyms'!O85&lt;&gt;"",'Locations-Gyms'!O85,"")&amp;"','"&amp;IF('Locations-Gyms'!P85&lt;&gt;"",'Locations-Gyms'!P85,"")&amp;"','"&amp;IF('Locations-Gyms'!Q85&lt;&gt;"",'Locations-Gyms'!Q85,"")&amp;"', CURRENT_TIMESTAMP);"</f>
        <v>INSERT INTO `locations` (`id`, `name`, `latitude`, `longitude`, `region_1`, `region_2`, `region_3`, `street`, `number`, `postal`, `img`, `last_modified`) VALUES (NULL,'null',52.286791,4.825643,2,2,15,'Eyckenstein','367','1187 HV','https://lh6.ggpht.com/CAVXuHpP2hYhu9lRN0L3fFEhf52mI8BOUU2jeP5I5eezuG17bZ2-5Z14eHBUrRVXOww159qWOhjFuDJHlXE', CURRENT_TIMESTAMP);</v>
      </c>
      <c r="D83" t="str">
        <f>"UPDATE `locations` SET `latitude` = '"&amp;IF('Locations-Gyms'!H85&lt;&gt;"",LEFT('Locations-Gyms'!H85,2)&amp;"."&amp;RIGHT('Locations-Gyms'!H85,LEN('Locations-Gyms'!H85)-2),"0")&amp;"' WHERE `locations`.`id` = "&amp;E83&amp;";UPDATE `locations` SET `longitude` = '"&amp;IF('Locations-Gyms'!I85&lt;&gt;"",LEFT('Locations-Gyms'!I85,1)&amp;"."&amp;RIGHT('Locations-Gyms'!I85,LEN('Locations-Gyms'!I85)-1),"0")&amp;"' WHERE `locations`.`id` = "&amp;E83&amp;";"</f>
        <v>UPDATE `locations` SET `latitude` = '52.286791' WHERE `locations`.`id` = 83;UPDATE `locations` SET `longitude` = '4.825643' WHERE `locations`.`id` = 83;</v>
      </c>
      <c r="E83">
        <v>83</v>
      </c>
    </row>
    <row r="84" spans="1:5" x14ac:dyDescent="0.25">
      <c r="A84" s="1" t="str">
        <f>"INSERT INTO `locations` (`id`, `name`, `latitude`, `longitude`, `region_1`, `region_2`, `region_3`, `street`, `number`, `postal`, `img`, `last_modified`) VALUES (NULL,'"&amp;SUBSTITUTE('Locations-Gyms'!J86, "'", "\'")&amp;"',"&amp;IF('Locations-Gyms'!H86&lt;&gt;"",LEFT('Locations-Gyms'!H86,2)&amp;"."&amp;RIGHT('Locations-Gyms'!H86,LEN('Locations-Gyms'!H86)-2),"0")&amp;","&amp;IF('Locations-Gyms'!I86&lt;&gt;"",LEFT('Locations-Gyms'!I86,1)&amp;"."&amp;RIGHT('Locations-Gyms'!I86,LEN('Locations-Gyms'!I86)-1),"0")&amp;","&amp;IF('Locations-Gyms'!K86&lt;&gt;"",'Locations-Gyms'!K86,"0")&amp;","&amp;IF('Locations-Gyms'!L86&lt;&gt;"",'Locations-Gyms'!L86,"0")&amp;","&amp;IF('Locations-Gyms'!M86&lt;&gt;"",'Locations-Gyms'!M86,"0")&amp;",'"&amp;IF('Locations-Gyms'!N86&lt;&gt;"",SUBSTITUTE('Locations-Gyms'!N86, "'", "\'"),"")&amp;"','"&amp;IF('Locations-Gyms'!O86&lt;&gt;"",'Locations-Gyms'!O86,"")&amp;"','"&amp;IF('Locations-Gyms'!P86&lt;&gt;"",'Locations-Gyms'!P86,"")&amp;"','"&amp;IF('Locations-Gyms'!Q86&lt;&gt;"",'Locations-Gyms'!Q86,"")&amp;"', CURRENT_TIMESTAMP);"</f>
        <v>INSERT INTO `locations` (`id`, `name`, `latitude`, `longitude`, `region_1`, `region_2`, `region_3`, `street`, `number`, `postal`, `img`, `last_modified`) VALUES (NULL,'null',52.27751,4.837501,2,2,15,'Bovenkerkerweg','81','1187 XC','https://lh6.ggpht.com/yWerXwyvc-Tp3dcrrYH1AlZLGH_qgUhWMpenXhCYCzLq_DNNrwTLdoEWg5tGLgDq0jm8dMaHVoat73RbV3X0', CURRENT_TIMESTAMP);</v>
      </c>
      <c r="D84" t="str">
        <f>"UPDATE `locations` SET `latitude` = '"&amp;IF('Locations-Gyms'!H86&lt;&gt;"",LEFT('Locations-Gyms'!H86,2)&amp;"."&amp;RIGHT('Locations-Gyms'!H86,LEN('Locations-Gyms'!H86)-2),"0")&amp;"' WHERE `locations`.`id` = "&amp;E84&amp;";UPDATE `locations` SET `longitude` = '"&amp;IF('Locations-Gyms'!I86&lt;&gt;"",LEFT('Locations-Gyms'!I86,1)&amp;"."&amp;RIGHT('Locations-Gyms'!I86,LEN('Locations-Gyms'!I86)-1),"0")&amp;"' WHERE `locations`.`id` = "&amp;E84&amp;";"</f>
        <v>UPDATE `locations` SET `latitude` = '52.27751' WHERE `locations`.`id` = 84;UPDATE `locations` SET `longitude` = '4.837501' WHERE `locations`.`id` = 84;</v>
      </c>
      <c r="E84">
        <v>84</v>
      </c>
    </row>
    <row r="85" spans="1:5" x14ac:dyDescent="0.25">
      <c r="A85" s="1" t="str">
        <f>"INSERT INTO `locations` (`id`, `name`, `latitude`, `longitude`, `region_1`, `region_2`, `region_3`, `street`, `number`, `postal`, `img`, `last_modified`) VALUES (NULL,'"&amp;SUBSTITUTE('Locations-Gyms'!J87, "'", "\'")&amp;"',"&amp;IF('Locations-Gyms'!H87&lt;&gt;"",LEFT('Locations-Gyms'!H87,2)&amp;"."&amp;RIGHT('Locations-Gyms'!H87,LEN('Locations-Gyms'!H87)-2),"0")&amp;","&amp;IF('Locations-Gyms'!I87&lt;&gt;"",LEFT('Locations-Gyms'!I87,1)&amp;"."&amp;RIGHT('Locations-Gyms'!I87,LEN('Locations-Gyms'!I87)-1),"0")&amp;","&amp;IF('Locations-Gyms'!K87&lt;&gt;"",'Locations-Gyms'!K87,"0")&amp;","&amp;IF('Locations-Gyms'!L87&lt;&gt;"",'Locations-Gyms'!L87,"0")&amp;","&amp;IF('Locations-Gyms'!M87&lt;&gt;"",'Locations-Gyms'!M87,"0")&amp;",'"&amp;IF('Locations-Gyms'!N87&lt;&gt;"",SUBSTITUTE('Locations-Gyms'!N87, "'", "\'"),"")&amp;"','"&amp;IF('Locations-Gyms'!O87&lt;&gt;"",'Locations-Gyms'!O87,"")&amp;"','"&amp;IF('Locations-Gyms'!P87&lt;&gt;"",'Locations-Gyms'!P87,"")&amp;"','"&amp;IF('Locations-Gyms'!Q87&lt;&gt;"",'Locations-Gyms'!Q87,"")&amp;"', CURRENT_TIMESTAMP);"</f>
        <v>INSERT INTO `locations` (`id`, `name`, `latitude`, `longitude`, `region_1`, `region_2`, `region_3`, `street`, `number`, `postal`, `img`, `last_modified`) VALUES (NULL,'null',52.27464,4.830827,2,2,15,'undefined','undefined','undefined','null', CURRENT_TIMESTAMP);</v>
      </c>
      <c r="D85" t="str">
        <f>"UPDATE `locations` SET `latitude` = '"&amp;IF('Locations-Gyms'!H87&lt;&gt;"",LEFT('Locations-Gyms'!H87,2)&amp;"."&amp;RIGHT('Locations-Gyms'!H87,LEN('Locations-Gyms'!H87)-2),"0")&amp;"' WHERE `locations`.`id` = "&amp;E85&amp;";UPDATE `locations` SET `longitude` = '"&amp;IF('Locations-Gyms'!I87&lt;&gt;"",LEFT('Locations-Gyms'!I87,1)&amp;"."&amp;RIGHT('Locations-Gyms'!I87,LEN('Locations-Gyms'!I87)-1),"0")&amp;"' WHERE `locations`.`id` = "&amp;E85&amp;";"</f>
        <v>UPDATE `locations` SET `latitude` = '52.27464' WHERE `locations`.`id` = 85;UPDATE `locations` SET `longitude` = '4.830827' WHERE `locations`.`id` = 85;</v>
      </c>
      <c r="E85">
        <v>85</v>
      </c>
    </row>
    <row r="86" spans="1:5" x14ac:dyDescent="0.25">
      <c r="A86" s="1" t="str">
        <f>"INSERT INTO `locations` (`id`, `name`, `latitude`, `longitude`, `region_1`, `region_2`, `region_3`, `street`, `number`, `postal`, `img`, `last_modified`) VALUES (NULL,'"&amp;SUBSTITUTE('Locations-Gyms'!J88, "'", "\'")&amp;"',"&amp;IF('Locations-Gyms'!H88&lt;&gt;"",LEFT('Locations-Gyms'!H88,2)&amp;"."&amp;RIGHT('Locations-Gyms'!H88,LEN('Locations-Gyms'!H88)-2),"0")&amp;","&amp;IF('Locations-Gyms'!I88&lt;&gt;"",LEFT('Locations-Gyms'!I88,1)&amp;"."&amp;RIGHT('Locations-Gyms'!I88,LEN('Locations-Gyms'!I88)-1),"0")&amp;","&amp;IF('Locations-Gyms'!K88&lt;&gt;"",'Locations-Gyms'!K88,"0")&amp;","&amp;IF('Locations-Gyms'!L88&lt;&gt;"",'Locations-Gyms'!L88,"0")&amp;","&amp;IF('Locations-Gyms'!M88&lt;&gt;"",'Locations-Gyms'!M88,"0")&amp;",'"&amp;IF('Locations-Gyms'!N88&lt;&gt;"",SUBSTITUTE('Locations-Gyms'!N88, "'", "\'"),"")&amp;"','"&amp;IF('Locations-Gyms'!O88&lt;&gt;"",'Locations-Gyms'!O88,"")&amp;"','"&amp;IF('Locations-Gyms'!P88&lt;&gt;"",'Locations-Gyms'!P88,"")&amp;"','"&amp;IF('Locations-Gyms'!Q88&lt;&gt;"",'Locations-Gyms'!Q88,"")&amp;"', CURRENT_TIMESTAMP);"</f>
        <v>INSERT INTO `locations` (`id`, `name`, `latitude`, `longitude`, `region_1`, `region_2`, `region_3`, `street`, `number`, `postal`, `img`, `last_modified`) VALUES (NULL,'null',52.276593,4.827734,2,2,15,'Ina Boudier Bakkerlaan','28','1187 WR','null', CURRENT_TIMESTAMP);</v>
      </c>
      <c r="D86" t="str">
        <f>"UPDATE `locations` SET `latitude` = '"&amp;IF('Locations-Gyms'!H88&lt;&gt;"",LEFT('Locations-Gyms'!H88,2)&amp;"."&amp;RIGHT('Locations-Gyms'!H88,LEN('Locations-Gyms'!H88)-2),"0")&amp;"' WHERE `locations`.`id` = "&amp;E86&amp;";UPDATE `locations` SET `longitude` = '"&amp;IF('Locations-Gyms'!I88&lt;&gt;"",LEFT('Locations-Gyms'!I88,1)&amp;"."&amp;RIGHT('Locations-Gyms'!I88,LEN('Locations-Gyms'!I88)-1),"0")&amp;"' WHERE `locations`.`id` = "&amp;E86&amp;";"</f>
        <v>UPDATE `locations` SET `latitude` = '52.276593' WHERE `locations`.`id` = 86;UPDATE `locations` SET `longitude` = '4.827734' WHERE `locations`.`id` = 86;</v>
      </c>
      <c r="E86">
        <v>86</v>
      </c>
    </row>
    <row r="87" spans="1:5" x14ac:dyDescent="0.25">
      <c r="A87" s="1" t="str">
        <f>"INSERT INTO `locations` (`id`, `name`, `latitude`, `longitude`, `region_1`, `region_2`, `region_3`, `street`, `number`, `postal`, `img`, `last_modified`) VALUES (NULL,'"&amp;SUBSTITUTE('Locations-Gyms'!J89, "'", "\'")&amp;"',"&amp;IF('Locations-Gyms'!H89&lt;&gt;"",LEFT('Locations-Gyms'!H89,2)&amp;"."&amp;RIGHT('Locations-Gyms'!H89,LEN('Locations-Gyms'!H89)-2),"0")&amp;","&amp;IF('Locations-Gyms'!I89&lt;&gt;"",LEFT('Locations-Gyms'!I89,1)&amp;"."&amp;RIGHT('Locations-Gyms'!I89,LEN('Locations-Gyms'!I89)-1),"0")&amp;","&amp;IF('Locations-Gyms'!K89&lt;&gt;"",'Locations-Gyms'!K89,"0")&amp;","&amp;IF('Locations-Gyms'!L89&lt;&gt;"",'Locations-Gyms'!L89,"0")&amp;","&amp;IF('Locations-Gyms'!M89&lt;&gt;"",'Locations-Gyms'!M89,"0")&amp;",'"&amp;IF('Locations-Gyms'!N89&lt;&gt;"",SUBSTITUTE('Locations-Gyms'!N89, "'", "\'"),"")&amp;"','"&amp;IF('Locations-Gyms'!O89&lt;&gt;"",'Locations-Gyms'!O89,"")&amp;"','"&amp;IF('Locations-Gyms'!P89&lt;&gt;"",'Locations-Gyms'!P89,"")&amp;"','"&amp;IF('Locations-Gyms'!Q89&lt;&gt;"",'Locations-Gyms'!Q89,"")&amp;"', CURRENT_TIMESTAMP);"</f>
        <v>INSERT INTO `locations` (`id`, `name`, `latitude`, `longitude`, `region_1`, `region_2`, `region_3`, `street`, `number`, `postal`, `img`, `last_modified`) VALUES (NULL,'null',52.272245,4.833344,2,2,15,'Korianderlaan','60','1187','null', CURRENT_TIMESTAMP);</v>
      </c>
      <c r="D87" t="str">
        <f>"UPDATE `locations` SET `latitude` = '"&amp;IF('Locations-Gyms'!H89&lt;&gt;"",LEFT('Locations-Gyms'!H89,2)&amp;"."&amp;RIGHT('Locations-Gyms'!H89,LEN('Locations-Gyms'!H89)-2),"0")&amp;"' WHERE `locations`.`id` = "&amp;E87&amp;";UPDATE `locations` SET `longitude` = '"&amp;IF('Locations-Gyms'!I89&lt;&gt;"",LEFT('Locations-Gyms'!I89,1)&amp;"."&amp;RIGHT('Locations-Gyms'!I89,LEN('Locations-Gyms'!I89)-1),"0")&amp;"' WHERE `locations`.`id` = "&amp;E87&amp;";"</f>
        <v>UPDATE `locations` SET `latitude` = '52.272245' WHERE `locations`.`id` = 87;UPDATE `locations` SET `longitude` = '4.833344' WHERE `locations`.`id` = 87;</v>
      </c>
      <c r="E87">
        <v>87</v>
      </c>
    </row>
    <row r="88" spans="1:5" x14ac:dyDescent="0.25">
      <c r="A88" s="1" t="str">
        <f>"INSERT INTO `locations` (`id`, `name`, `latitude`, `longitude`, `region_1`, `region_2`, `region_3`, `street`, `number`, `postal`, `img`, `last_modified`) VALUES (NULL,'"&amp;SUBSTITUTE('Locations-Gyms'!J90, "'", "\'")&amp;"',"&amp;IF('Locations-Gyms'!H90&lt;&gt;"",LEFT('Locations-Gyms'!H90,2)&amp;"."&amp;RIGHT('Locations-Gyms'!H90,LEN('Locations-Gyms'!H90)-2),"0")&amp;","&amp;IF('Locations-Gyms'!I90&lt;&gt;"",LEFT('Locations-Gyms'!I90,1)&amp;"."&amp;RIGHT('Locations-Gyms'!I90,LEN('Locations-Gyms'!I90)-1),"0")&amp;","&amp;IF('Locations-Gyms'!K90&lt;&gt;"",'Locations-Gyms'!K90,"0")&amp;","&amp;IF('Locations-Gyms'!L90&lt;&gt;"",'Locations-Gyms'!L90,"0")&amp;","&amp;IF('Locations-Gyms'!M90&lt;&gt;"",'Locations-Gyms'!M90,"0")&amp;",'"&amp;IF('Locations-Gyms'!N90&lt;&gt;"",SUBSTITUTE('Locations-Gyms'!N90, "'", "\'"),"")&amp;"','"&amp;IF('Locations-Gyms'!O90&lt;&gt;"",'Locations-Gyms'!O90,"")&amp;"','"&amp;IF('Locations-Gyms'!P90&lt;&gt;"",'Locations-Gyms'!P90,"")&amp;"','"&amp;IF('Locations-Gyms'!Q90&lt;&gt;"",'Locations-Gyms'!Q90,"")&amp;"', CURRENT_TIMESTAMP);"</f>
        <v>INSERT INTO `locations` (`id`, `name`, `latitude`, `longitude`, `region_1`, `region_2`, `region_3`, `street`, `number`, `postal`, `img`, `last_modified`) VALUES (NULL,'null',52.273415,4.835865,2,2,15,'Korianderlaan','35','1187','null', CURRENT_TIMESTAMP);</v>
      </c>
      <c r="D88" t="str">
        <f>"UPDATE `locations` SET `latitude` = '"&amp;IF('Locations-Gyms'!H90&lt;&gt;"",LEFT('Locations-Gyms'!H90,2)&amp;"."&amp;RIGHT('Locations-Gyms'!H90,LEN('Locations-Gyms'!H90)-2),"0")&amp;"' WHERE `locations`.`id` = "&amp;E88&amp;";UPDATE `locations` SET `longitude` = '"&amp;IF('Locations-Gyms'!I90&lt;&gt;"",LEFT('Locations-Gyms'!I90,1)&amp;"."&amp;RIGHT('Locations-Gyms'!I90,LEN('Locations-Gyms'!I90)-1),"0")&amp;"' WHERE `locations`.`id` = "&amp;E88&amp;";"</f>
        <v>UPDATE `locations` SET `latitude` = '52.273415' WHERE `locations`.`id` = 88;UPDATE `locations` SET `longitude` = '4.835865' WHERE `locations`.`id` = 88;</v>
      </c>
      <c r="E88">
        <v>88</v>
      </c>
    </row>
    <row r="89" spans="1:5" x14ac:dyDescent="0.25">
      <c r="A89" s="1" t="str">
        <f>"INSERT INTO `locations` (`id`, `name`, `latitude`, `longitude`, `region_1`, `region_2`, `region_3`, `street`, `number`, `postal`, `img`, `last_modified`) VALUES (NULL,'"&amp;SUBSTITUTE('Locations-Gyms'!J91, "'", "\'")&amp;"',"&amp;IF('Locations-Gyms'!H91&lt;&gt;"",LEFT('Locations-Gyms'!H91,2)&amp;"."&amp;RIGHT('Locations-Gyms'!H91,LEN('Locations-Gyms'!H91)-2),"0")&amp;","&amp;IF('Locations-Gyms'!I91&lt;&gt;"",LEFT('Locations-Gyms'!I91,1)&amp;"."&amp;RIGHT('Locations-Gyms'!I91,LEN('Locations-Gyms'!I91)-1),"0")&amp;","&amp;IF('Locations-Gyms'!K91&lt;&gt;"",'Locations-Gyms'!K91,"0")&amp;","&amp;IF('Locations-Gyms'!L91&lt;&gt;"",'Locations-Gyms'!L91,"0")&amp;","&amp;IF('Locations-Gyms'!M91&lt;&gt;"",'Locations-Gyms'!M91,"0")&amp;",'"&amp;IF('Locations-Gyms'!N91&lt;&gt;"",SUBSTITUTE('Locations-Gyms'!N91, "'", "\'"),"")&amp;"','"&amp;IF('Locations-Gyms'!O91&lt;&gt;"",'Locations-Gyms'!O91,"")&amp;"','"&amp;IF('Locations-Gyms'!P91&lt;&gt;"",'Locations-Gyms'!P91,"")&amp;"','"&amp;IF('Locations-Gyms'!Q91&lt;&gt;"",'Locations-Gyms'!Q91,"")&amp;"', CURRENT_TIMESTAMP);"</f>
        <v>INSERT INTO `locations` (`id`, `name`, `latitude`, `longitude`, `region_1`, `region_2`, `region_3`, `street`, `number`, `postal`, `img`, `last_modified`) VALUES (NULL,'null',52.278792,4.834339,2,2,15,'Bovenkerkerweg','81R','1187 XC','null', CURRENT_TIMESTAMP);</v>
      </c>
      <c r="D89" t="str">
        <f>"UPDATE `locations` SET `latitude` = '"&amp;IF('Locations-Gyms'!H91&lt;&gt;"",LEFT('Locations-Gyms'!H91,2)&amp;"."&amp;RIGHT('Locations-Gyms'!H91,LEN('Locations-Gyms'!H91)-2),"0")&amp;"' WHERE `locations`.`id` = "&amp;E89&amp;";UPDATE `locations` SET `longitude` = '"&amp;IF('Locations-Gyms'!I91&lt;&gt;"",LEFT('Locations-Gyms'!I91,1)&amp;"."&amp;RIGHT('Locations-Gyms'!I91,LEN('Locations-Gyms'!I91)-1),"0")&amp;"' WHERE `locations`.`id` = "&amp;E89&amp;";"</f>
        <v>UPDATE `locations` SET `latitude` = '52.278792' WHERE `locations`.`id` = 89;UPDATE `locations` SET `longitude` = '4.834339' WHERE `locations`.`id` = 89;</v>
      </c>
      <c r="E89">
        <v>89</v>
      </c>
    </row>
    <row r="90" spans="1:5" x14ac:dyDescent="0.25">
      <c r="A90" s="1" t="str">
        <f>"INSERT INTO `locations` (`id`, `name`, `latitude`, `longitude`, `region_1`, `region_2`, `region_3`, `street`, `number`, `postal`, `img`, `last_modified`) VALUES (NULL,'"&amp;SUBSTITUTE('Locations-Gyms'!J92, "'", "\'")&amp;"',"&amp;IF('Locations-Gyms'!H92&lt;&gt;"",LEFT('Locations-Gyms'!H92,2)&amp;"."&amp;RIGHT('Locations-Gyms'!H92,LEN('Locations-Gyms'!H92)-2),"0")&amp;","&amp;IF('Locations-Gyms'!I92&lt;&gt;"",LEFT('Locations-Gyms'!I92,1)&amp;"."&amp;RIGHT('Locations-Gyms'!I92,LEN('Locations-Gyms'!I92)-1),"0")&amp;","&amp;IF('Locations-Gyms'!K92&lt;&gt;"",'Locations-Gyms'!K92,"0")&amp;","&amp;IF('Locations-Gyms'!L92&lt;&gt;"",'Locations-Gyms'!L92,"0")&amp;","&amp;IF('Locations-Gyms'!M92&lt;&gt;"",'Locations-Gyms'!M92,"0")&amp;",'"&amp;IF('Locations-Gyms'!N92&lt;&gt;"",SUBSTITUTE('Locations-Gyms'!N92, "'", "\'"),"")&amp;"','"&amp;IF('Locations-Gyms'!O92&lt;&gt;"",'Locations-Gyms'!O92,"")&amp;"','"&amp;IF('Locations-Gyms'!P92&lt;&gt;"",'Locations-Gyms'!P92,"")&amp;"','"&amp;IF('Locations-Gyms'!Q92&lt;&gt;"",'Locations-Gyms'!Q92,"")&amp;"', CURRENT_TIMESTAMP);"</f>
        <v>INSERT INTO `locations` (`id`, `name`, `latitude`, `longitude`, `region_1`, `region_2`, `region_3`, `street`, `number`, `postal`, `img`, `last_modified`) VALUES (NULL,'null',52.281482,4.826306,2,2,15,'Asserring','198','1187 KL','null', CURRENT_TIMESTAMP);</v>
      </c>
      <c r="D90" t="str">
        <f>"UPDATE `locations` SET `latitude` = '"&amp;IF('Locations-Gyms'!H92&lt;&gt;"",LEFT('Locations-Gyms'!H92,2)&amp;"."&amp;RIGHT('Locations-Gyms'!H92,LEN('Locations-Gyms'!H92)-2),"0")&amp;"' WHERE `locations`.`id` = "&amp;E90&amp;";UPDATE `locations` SET `longitude` = '"&amp;IF('Locations-Gyms'!I92&lt;&gt;"",LEFT('Locations-Gyms'!I92,1)&amp;"."&amp;RIGHT('Locations-Gyms'!I92,LEN('Locations-Gyms'!I92)-1),"0")&amp;"' WHERE `locations`.`id` = "&amp;E90&amp;";"</f>
        <v>UPDATE `locations` SET `latitude` = '52.281482' WHERE `locations`.`id` = 90;UPDATE `locations` SET `longitude` = '4.826306' WHERE `locations`.`id` = 90;</v>
      </c>
      <c r="E90">
        <v>90</v>
      </c>
    </row>
    <row r="91" spans="1:5" x14ac:dyDescent="0.25">
      <c r="A91" s="1" t="str">
        <f>"INSERT INTO `locations` (`id`, `name`, `latitude`, `longitude`, `region_1`, `region_2`, `region_3`, `street`, `number`, `postal`, `img`, `last_modified`) VALUES (NULL,'"&amp;SUBSTITUTE('Locations-Gyms'!J93, "'", "\'")&amp;"',"&amp;IF('Locations-Gyms'!H93&lt;&gt;"",LEFT('Locations-Gyms'!H93,2)&amp;"."&amp;RIGHT('Locations-Gyms'!H93,LEN('Locations-Gyms'!H93)-2),"0")&amp;","&amp;IF('Locations-Gyms'!I93&lt;&gt;"",LEFT('Locations-Gyms'!I93,1)&amp;"."&amp;RIGHT('Locations-Gyms'!I93,LEN('Locations-Gyms'!I93)-1),"0")&amp;","&amp;IF('Locations-Gyms'!K93&lt;&gt;"",'Locations-Gyms'!K93,"0")&amp;","&amp;IF('Locations-Gyms'!L93&lt;&gt;"",'Locations-Gyms'!L93,"0")&amp;","&amp;IF('Locations-Gyms'!M93&lt;&gt;"",'Locations-Gyms'!M93,"0")&amp;",'"&amp;IF('Locations-Gyms'!N93&lt;&gt;"",SUBSTITUTE('Locations-Gyms'!N93, "'", "\'"),"")&amp;"','"&amp;IF('Locations-Gyms'!O93&lt;&gt;"",'Locations-Gyms'!O93,"")&amp;"','"&amp;IF('Locations-Gyms'!P93&lt;&gt;"",'Locations-Gyms'!P93,"")&amp;"','"&amp;IF('Locations-Gyms'!Q93&lt;&gt;"",'Locations-Gyms'!Q93,"")&amp;"', CURRENT_TIMESTAMP);"</f>
        <v>INSERT INTO `locations` (`id`, `name`, `latitude`, `longitude`, `region_1`, `region_2`, `region_3`, `street`, `number`, `postal`, `img`, `last_modified`) VALUES (NULL,'null',52.281583,4.825944,2,2,15,'Westwijkplein','9','1187 LS','null', CURRENT_TIMESTAMP);</v>
      </c>
      <c r="D91" t="str">
        <f>"UPDATE `locations` SET `latitude` = '"&amp;IF('Locations-Gyms'!H93&lt;&gt;"",LEFT('Locations-Gyms'!H93,2)&amp;"."&amp;RIGHT('Locations-Gyms'!H93,LEN('Locations-Gyms'!H93)-2),"0")&amp;"' WHERE `locations`.`id` = "&amp;E91&amp;";UPDATE `locations` SET `longitude` = '"&amp;IF('Locations-Gyms'!I93&lt;&gt;"",LEFT('Locations-Gyms'!I93,1)&amp;"."&amp;RIGHT('Locations-Gyms'!I93,LEN('Locations-Gyms'!I93)-1),"0")&amp;"' WHERE `locations`.`id` = "&amp;E91&amp;";"</f>
        <v>UPDATE `locations` SET `latitude` = '52.281583' WHERE `locations`.`id` = 91;UPDATE `locations` SET `longitude` = '4.825944' WHERE `locations`.`id` = 91;</v>
      </c>
      <c r="E91">
        <v>91</v>
      </c>
    </row>
    <row r="92" spans="1:5" x14ac:dyDescent="0.25">
      <c r="A92" s="1" t="str">
        <f>"INSERT INTO `locations` (`id`, `name`, `latitude`, `longitude`, `region_1`, `region_2`, `region_3`, `street`, `number`, `postal`, `img`, `last_modified`) VALUES (NULL,'"&amp;SUBSTITUTE('Locations-Gyms'!J94, "'", "\'")&amp;"',"&amp;IF('Locations-Gyms'!H94&lt;&gt;"",LEFT('Locations-Gyms'!H94,2)&amp;"."&amp;RIGHT('Locations-Gyms'!H94,LEN('Locations-Gyms'!H94)-2),"0")&amp;","&amp;IF('Locations-Gyms'!I94&lt;&gt;"",LEFT('Locations-Gyms'!I94,1)&amp;"."&amp;RIGHT('Locations-Gyms'!I94,LEN('Locations-Gyms'!I94)-1),"0")&amp;","&amp;IF('Locations-Gyms'!K94&lt;&gt;"",'Locations-Gyms'!K94,"0")&amp;","&amp;IF('Locations-Gyms'!L94&lt;&gt;"",'Locations-Gyms'!L94,"0")&amp;","&amp;IF('Locations-Gyms'!M94&lt;&gt;"",'Locations-Gyms'!M94,"0")&amp;",'"&amp;IF('Locations-Gyms'!N94&lt;&gt;"",SUBSTITUTE('Locations-Gyms'!N94, "'", "\'"),"")&amp;"','"&amp;IF('Locations-Gyms'!O94&lt;&gt;"",'Locations-Gyms'!O94,"")&amp;"','"&amp;IF('Locations-Gyms'!P94&lt;&gt;"",'Locations-Gyms'!P94,"")&amp;"','"&amp;IF('Locations-Gyms'!Q94&lt;&gt;"",'Locations-Gyms'!Q94,"")&amp;"', CURRENT_TIMESTAMP);"</f>
        <v>INSERT INTO `locations` (`id`, `name`, `latitude`, `longitude`, `region_1`, `region_2`, `region_3`, `street`, `number`, `postal`, `img`, `last_modified`) VALUES (NULL,'null',52.282731,4.82909,2,2,15,'Sacharovlaan','3','1187 RG','null', CURRENT_TIMESTAMP);</v>
      </c>
      <c r="D92" t="str">
        <f>"UPDATE `locations` SET `latitude` = '"&amp;IF('Locations-Gyms'!H94&lt;&gt;"",LEFT('Locations-Gyms'!H94,2)&amp;"."&amp;RIGHT('Locations-Gyms'!H94,LEN('Locations-Gyms'!H94)-2),"0")&amp;"' WHERE `locations`.`id` = "&amp;E92&amp;";UPDATE `locations` SET `longitude` = '"&amp;IF('Locations-Gyms'!I94&lt;&gt;"",LEFT('Locations-Gyms'!I94,1)&amp;"."&amp;RIGHT('Locations-Gyms'!I94,LEN('Locations-Gyms'!I94)-1),"0")&amp;"' WHERE `locations`.`id` = "&amp;E92&amp;";"</f>
        <v>UPDATE `locations` SET `latitude` = '52.282731' WHERE `locations`.`id` = 92;UPDATE `locations` SET `longitude` = '4.82909' WHERE `locations`.`id` = 92;</v>
      </c>
      <c r="E92">
        <v>92</v>
      </c>
    </row>
    <row r="93" spans="1:5" x14ac:dyDescent="0.25">
      <c r="A93" s="1" t="str">
        <f>"INSERT INTO `locations` (`id`, `name`, `latitude`, `longitude`, `region_1`, `region_2`, `region_3`, `street`, `number`, `postal`, `img`, `last_modified`) VALUES (NULL,'"&amp;SUBSTITUTE('Locations-Gyms'!J95, "'", "\'")&amp;"',"&amp;IF('Locations-Gyms'!H95&lt;&gt;"",LEFT('Locations-Gyms'!H95,2)&amp;"."&amp;RIGHT('Locations-Gyms'!H95,LEN('Locations-Gyms'!H95)-2),"0")&amp;","&amp;IF('Locations-Gyms'!I95&lt;&gt;"",LEFT('Locations-Gyms'!I95,1)&amp;"."&amp;RIGHT('Locations-Gyms'!I95,LEN('Locations-Gyms'!I95)-1),"0")&amp;","&amp;IF('Locations-Gyms'!K95&lt;&gt;"",'Locations-Gyms'!K95,"0")&amp;","&amp;IF('Locations-Gyms'!L95&lt;&gt;"",'Locations-Gyms'!L95,"0")&amp;","&amp;IF('Locations-Gyms'!M95&lt;&gt;"",'Locations-Gyms'!M95,"0")&amp;",'"&amp;IF('Locations-Gyms'!N95&lt;&gt;"",SUBSTITUTE('Locations-Gyms'!N95, "'", "\'"),"")&amp;"','"&amp;IF('Locations-Gyms'!O95&lt;&gt;"",'Locations-Gyms'!O95,"")&amp;"','"&amp;IF('Locations-Gyms'!P95&lt;&gt;"",'Locations-Gyms'!P95,"")&amp;"','"&amp;IF('Locations-Gyms'!Q95&lt;&gt;"",'Locations-Gyms'!Q95,"")&amp;"', CURRENT_TIMESTAMP);"</f>
        <v>INSERT INTO `locations` (`id`, `name`, `latitude`, `longitude`, `region_1`, `region_2`, `region_3`, `street`, `number`, `postal`, `img`, `last_modified`) VALUES (NULL,'null',52.284599,4.831244,2,2,15,'Betsy Perklaan','68','1187 PP','null', CURRENT_TIMESTAMP);</v>
      </c>
      <c r="D93" t="str">
        <f>"UPDATE `locations` SET `latitude` = '"&amp;IF('Locations-Gyms'!H95&lt;&gt;"",LEFT('Locations-Gyms'!H95,2)&amp;"."&amp;RIGHT('Locations-Gyms'!H95,LEN('Locations-Gyms'!H95)-2),"0")&amp;"' WHERE `locations`.`id` = "&amp;E93&amp;";UPDATE `locations` SET `longitude` = '"&amp;IF('Locations-Gyms'!I95&lt;&gt;"",LEFT('Locations-Gyms'!I95,1)&amp;"."&amp;RIGHT('Locations-Gyms'!I95,LEN('Locations-Gyms'!I95)-1),"0")&amp;"' WHERE `locations`.`id` = "&amp;E93&amp;";"</f>
        <v>UPDATE `locations` SET `latitude` = '52.284599' WHERE `locations`.`id` = 93;UPDATE `locations` SET `longitude` = '4.831244' WHERE `locations`.`id` = 93;</v>
      </c>
      <c r="E93">
        <v>93</v>
      </c>
    </row>
    <row r="94" spans="1:5" x14ac:dyDescent="0.25">
      <c r="A94" s="1" t="str">
        <f>"INSERT INTO `locations` (`id`, `name`, `latitude`, `longitude`, `region_1`, `region_2`, `region_3`, `street`, `number`, `postal`, `img`, `last_modified`) VALUES (NULL,'"&amp;SUBSTITUTE('Locations-Gyms'!J96, "'", "\'")&amp;"',"&amp;IF('Locations-Gyms'!H96&lt;&gt;"",LEFT('Locations-Gyms'!H96,2)&amp;"."&amp;RIGHT('Locations-Gyms'!H96,LEN('Locations-Gyms'!H96)-2),"0")&amp;","&amp;IF('Locations-Gyms'!I96&lt;&gt;"",LEFT('Locations-Gyms'!I96,1)&amp;"."&amp;RIGHT('Locations-Gyms'!I96,LEN('Locations-Gyms'!I96)-1),"0")&amp;","&amp;IF('Locations-Gyms'!K96&lt;&gt;"",'Locations-Gyms'!K96,"0")&amp;","&amp;IF('Locations-Gyms'!L96&lt;&gt;"",'Locations-Gyms'!L96,"0")&amp;","&amp;IF('Locations-Gyms'!M96&lt;&gt;"",'Locations-Gyms'!M96,"0")&amp;",'"&amp;IF('Locations-Gyms'!N96&lt;&gt;"",SUBSTITUTE('Locations-Gyms'!N96, "'", "\'"),"")&amp;"','"&amp;IF('Locations-Gyms'!O96&lt;&gt;"",'Locations-Gyms'!O96,"")&amp;"','"&amp;IF('Locations-Gyms'!P96&lt;&gt;"",'Locations-Gyms'!P96,"")&amp;"','"&amp;IF('Locations-Gyms'!Q96&lt;&gt;"",'Locations-Gyms'!Q96,"")&amp;"', CURRENT_TIMESTAMP);"</f>
        <v>INSERT INTO `locations` (`id`, `name`, `latitude`, `longitude`, `region_1`, `region_2`, `region_3`, `street`, `number`, `postal`, `img`, `last_modified`) VALUES (NULL,'null',52.286441,4.83455,2,2,15,'undefined','undefined','undefined','null', CURRENT_TIMESTAMP);</v>
      </c>
      <c r="D94" t="str">
        <f>"UPDATE `locations` SET `latitude` = '"&amp;IF('Locations-Gyms'!H96&lt;&gt;"",LEFT('Locations-Gyms'!H96,2)&amp;"."&amp;RIGHT('Locations-Gyms'!H96,LEN('Locations-Gyms'!H96)-2),"0")&amp;"' WHERE `locations`.`id` = "&amp;E94&amp;";UPDATE `locations` SET `longitude` = '"&amp;IF('Locations-Gyms'!I96&lt;&gt;"",LEFT('Locations-Gyms'!I96,1)&amp;"."&amp;RIGHT('Locations-Gyms'!I96,LEN('Locations-Gyms'!I96)-1),"0")&amp;"' WHERE `locations`.`id` = "&amp;E94&amp;";"</f>
        <v>UPDATE `locations` SET `latitude` = '52.286441' WHERE `locations`.`id` = 94;UPDATE `locations` SET `longitude` = '4.83455' WHERE `locations`.`id` = 94;</v>
      </c>
      <c r="E94">
        <v>94</v>
      </c>
    </row>
    <row r="95" spans="1:5" x14ac:dyDescent="0.25">
      <c r="A95" s="1" t="str">
        <f>"INSERT INTO `locations` (`id`, `name`, `latitude`, `longitude`, `region_1`, `region_2`, `region_3`, `street`, `number`, `postal`, `img`, `last_modified`) VALUES (NULL,'"&amp;SUBSTITUTE('Locations-Gyms'!J97, "'", "\'")&amp;"',"&amp;IF('Locations-Gyms'!H97&lt;&gt;"",LEFT('Locations-Gyms'!H97,2)&amp;"."&amp;RIGHT('Locations-Gyms'!H97,LEN('Locations-Gyms'!H97)-2),"0")&amp;","&amp;IF('Locations-Gyms'!I97&lt;&gt;"",LEFT('Locations-Gyms'!I97,1)&amp;"."&amp;RIGHT('Locations-Gyms'!I97,LEN('Locations-Gyms'!I97)-1),"0")&amp;","&amp;IF('Locations-Gyms'!K97&lt;&gt;"",'Locations-Gyms'!K97,"0")&amp;","&amp;IF('Locations-Gyms'!L97&lt;&gt;"",'Locations-Gyms'!L97,"0")&amp;","&amp;IF('Locations-Gyms'!M97&lt;&gt;"",'Locations-Gyms'!M97,"0")&amp;",'"&amp;IF('Locations-Gyms'!N97&lt;&gt;"",SUBSTITUTE('Locations-Gyms'!N97, "'", "\'"),"")&amp;"','"&amp;IF('Locations-Gyms'!O97&lt;&gt;"",'Locations-Gyms'!O97,"")&amp;"','"&amp;IF('Locations-Gyms'!P97&lt;&gt;"",'Locations-Gyms'!P97,"")&amp;"','"&amp;IF('Locations-Gyms'!Q97&lt;&gt;"",'Locations-Gyms'!Q97,"")&amp;"', CURRENT_TIMESTAMP);"</f>
        <v>INSERT INTO `locations` (`id`, `name`, `latitude`, `longitude`, `region_1`, `region_2`, `region_3`, `street`, `number`, `postal`, `img`, `last_modified`) VALUES (NULL,'null',52.292764,4.832517,2,3,16,'Bosboom Toussaintlaan','41913','1187','https://lh6.ggpht.com/dfTJM1-cgmEGEa50HK_NvqK5dhkzWQOe24c2JIs_qHq0TJ8r-INeJyRcVDIZCepJQFnxupKF5pNs46qFPP0Y', CURRENT_TIMESTAMP);</v>
      </c>
      <c r="D95" t="str">
        <f>"UPDATE `locations` SET `latitude` = '"&amp;IF('Locations-Gyms'!H97&lt;&gt;"",LEFT('Locations-Gyms'!H97,2)&amp;"."&amp;RIGHT('Locations-Gyms'!H97,LEN('Locations-Gyms'!H97)-2),"0")&amp;"' WHERE `locations`.`id` = "&amp;E95&amp;";UPDATE `locations` SET `longitude` = '"&amp;IF('Locations-Gyms'!I97&lt;&gt;"",LEFT('Locations-Gyms'!I97,1)&amp;"."&amp;RIGHT('Locations-Gyms'!I97,LEN('Locations-Gyms'!I97)-1),"0")&amp;"' WHERE `locations`.`id` = "&amp;E95&amp;";"</f>
        <v>UPDATE `locations` SET `latitude` = '52.292764' WHERE `locations`.`id` = 95;UPDATE `locations` SET `longitude` = '4.832517' WHERE `locations`.`id` = 95;</v>
      </c>
      <c r="E95">
        <v>95</v>
      </c>
    </row>
    <row r="96" spans="1:5" x14ac:dyDescent="0.25">
      <c r="A96" s="1" t="str">
        <f>"INSERT INTO `locations` (`id`, `name`, `latitude`, `longitude`, `region_1`, `region_2`, `region_3`, `street`, `number`, `postal`, `img`, `last_modified`) VALUES (NULL,'"&amp;SUBSTITUTE('Locations-Gyms'!J98, "'", "\'")&amp;"',"&amp;IF('Locations-Gyms'!H98&lt;&gt;"",LEFT('Locations-Gyms'!H98,2)&amp;"."&amp;RIGHT('Locations-Gyms'!H98,LEN('Locations-Gyms'!H98)-2),"0")&amp;","&amp;IF('Locations-Gyms'!I98&lt;&gt;"",LEFT('Locations-Gyms'!I98,1)&amp;"."&amp;RIGHT('Locations-Gyms'!I98,LEN('Locations-Gyms'!I98)-1),"0")&amp;","&amp;IF('Locations-Gyms'!K98&lt;&gt;"",'Locations-Gyms'!K98,"0")&amp;","&amp;IF('Locations-Gyms'!L98&lt;&gt;"",'Locations-Gyms'!L98,"0")&amp;","&amp;IF('Locations-Gyms'!M98&lt;&gt;"",'Locations-Gyms'!M98,"0")&amp;",'"&amp;IF('Locations-Gyms'!N98&lt;&gt;"",SUBSTITUTE('Locations-Gyms'!N98, "'", "\'"),"")&amp;"','"&amp;IF('Locations-Gyms'!O98&lt;&gt;"",'Locations-Gyms'!O98,"")&amp;"','"&amp;IF('Locations-Gyms'!P98&lt;&gt;"",'Locations-Gyms'!P98,"")&amp;"','"&amp;IF('Locations-Gyms'!Q98&lt;&gt;"",'Locations-Gyms'!Q98,"")&amp;"', CURRENT_TIMESTAMP);"</f>
        <v>INSERT INTO `locations` (`id`, `name`, `latitude`, `longitude`, `region_1`, `region_2`, `region_3`, `street`, `number`, `postal`, `img`, `last_modified`) VALUES (NULL,'null',52.293846,4.833586,2,3,16,'Noorddammerlaan','126','1187 AG','null', CURRENT_TIMESTAMP);</v>
      </c>
      <c r="D96" t="str">
        <f>"UPDATE `locations` SET `latitude` = '"&amp;IF('Locations-Gyms'!H98&lt;&gt;"",LEFT('Locations-Gyms'!H98,2)&amp;"."&amp;RIGHT('Locations-Gyms'!H98,LEN('Locations-Gyms'!H98)-2),"0")&amp;"' WHERE `locations`.`id` = "&amp;E96&amp;";UPDATE `locations` SET `longitude` = '"&amp;IF('Locations-Gyms'!I98&lt;&gt;"",LEFT('Locations-Gyms'!I98,1)&amp;"."&amp;RIGHT('Locations-Gyms'!I98,LEN('Locations-Gyms'!I98)-1),"0")&amp;"' WHERE `locations`.`id` = "&amp;E96&amp;";"</f>
        <v>UPDATE `locations` SET `latitude` = '52.293846' WHERE `locations`.`id` = 96;UPDATE `locations` SET `longitude` = '4.833586' WHERE `locations`.`id` = 96;</v>
      </c>
      <c r="E96">
        <v>96</v>
      </c>
    </row>
    <row r="97" spans="1:5" x14ac:dyDescent="0.25">
      <c r="A97" s="1" t="str">
        <f>"INSERT INTO `locations` (`id`, `name`, `latitude`, `longitude`, `region_1`, `region_2`, `region_3`, `street`, `number`, `postal`, `img`, `last_modified`) VALUES (NULL,'"&amp;SUBSTITUTE('Locations-Gyms'!J99, "'", "\'")&amp;"',"&amp;IF('Locations-Gyms'!H99&lt;&gt;"",LEFT('Locations-Gyms'!H99,2)&amp;"."&amp;RIGHT('Locations-Gyms'!H99,LEN('Locations-Gyms'!H99)-2),"0")&amp;","&amp;IF('Locations-Gyms'!I99&lt;&gt;"",LEFT('Locations-Gyms'!I99,1)&amp;"."&amp;RIGHT('Locations-Gyms'!I99,LEN('Locations-Gyms'!I99)-1),"0")&amp;","&amp;IF('Locations-Gyms'!K99&lt;&gt;"",'Locations-Gyms'!K99,"0")&amp;","&amp;IF('Locations-Gyms'!L99&lt;&gt;"",'Locations-Gyms'!L99,"0")&amp;","&amp;IF('Locations-Gyms'!M99&lt;&gt;"",'Locations-Gyms'!M99,"0")&amp;",'"&amp;IF('Locations-Gyms'!N99&lt;&gt;"",SUBSTITUTE('Locations-Gyms'!N99, "'", "\'"),"")&amp;"','"&amp;IF('Locations-Gyms'!O99&lt;&gt;"",'Locations-Gyms'!O99,"")&amp;"','"&amp;IF('Locations-Gyms'!P99&lt;&gt;"",'Locations-Gyms'!P99,"")&amp;"','"&amp;IF('Locations-Gyms'!Q99&lt;&gt;"",'Locations-Gyms'!Q99,"")&amp;"', CURRENT_TIMESTAMP);"</f>
        <v>INSERT INTO `locations` (`id`, `name`, `latitude`, `longitude`, `region_1`, `region_2`, `region_3`, `street`, `number`, `postal`, `img`, `last_modified`) VALUES (NULL,'null',52.290687,4.851497,2,3,17,'Sportlaan','27','1185','https://lh6.ggpht.com/iJEeSP_FAX9kSMpzDHIXowHoobsCKbCk1jHMJvhnVwMgliPzQX98JhP565icRkFG-F4sT2UmsGjOFghEEqL4', CURRENT_TIMESTAMP);</v>
      </c>
      <c r="D97" t="str">
        <f>"UPDATE `locations` SET `latitude` = '"&amp;IF('Locations-Gyms'!H99&lt;&gt;"",LEFT('Locations-Gyms'!H99,2)&amp;"."&amp;RIGHT('Locations-Gyms'!H99,LEN('Locations-Gyms'!H99)-2),"0")&amp;"' WHERE `locations`.`id` = "&amp;E97&amp;";UPDATE `locations` SET `longitude` = '"&amp;IF('Locations-Gyms'!I99&lt;&gt;"",LEFT('Locations-Gyms'!I99,1)&amp;"."&amp;RIGHT('Locations-Gyms'!I99,LEN('Locations-Gyms'!I99)-1),"0")&amp;"' WHERE `locations`.`id` = "&amp;E97&amp;";"</f>
        <v>UPDATE `locations` SET `latitude` = '52.290687' WHERE `locations`.`id` = 97;UPDATE `locations` SET `longitude` = '4.851497' WHERE `locations`.`id` = 97;</v>
      </c>
      <c r="E97">
        <v>97</v>
      </c>
    </row>
    <row r="98" spans="1:5" x14ac:dyDescent="0.25">
      <c r="A98" s="1" t="str">
        <f>"INSERT INTO `locations` (`id`, `name`, `latitude`, `longitude`, `region_1`, `region_2`, `region_3`, `street`, `number`, `postal`, `img`, `last_modified`) VALUES (NULL,'"&amp;SUBSTITUTE('Locations-Gyms'!J100, "'", "\'")&amp;"',"&amp;IF('Locations-Gyms'!H100&lt;&gt;"",LEFT('Locations-Gyms'!H100,2)&amp;"."&amp;RIGHT('Locations-Gyms'!H100,LEN('Locations-Gyms'!H100)-2),"0")&amp;","&amp;IF('Locations-Gyms'!I100&lt;&gt;"",LEFT('Locations-Gyms'!I100,1)&amp;"."&amp;RIGHT('Locations-Gyms'!I100,LEN('Locations-Gyms'!I100)-1),"0")&amp;","&amp;IF('Locations-Gyms'!K100&lt;&gt;"",'Locations-Gyms'!K100,"0")&amp;","&amp;IF('Locations-Gyms'!L100&lt;&gt;"",'Locations-Gyms'!L100,"0")&amp;","&amp;IF('Locations-Gyms'!M100&lt;&gt;"",'Locations-Gyms'!M100,"0")&amp;",'"&amp;IF('Locations-Gyms'!N100&lt;&gt;"",SUBSTITUTE('Locations-Gyms'!N100, "'", "\'"),"")&amp;"','"&amp;IF('Locations-Gyms'!O100&lt;&gt;"",'Locations-Gyms'!O100,"")&amp;"','"&amp;IF('Locations-Gyms'!P100&lt;&gt;"",'Locations-Gyms'!P100,"")&amp;"','"&amp;IF('Locations-Gyms'!Q100&lt;&gt;"",'Locations-Gyms'!Q100,"")&amp;"', CURRENT_TIMESTAMP);"</f>
        <v>INSERT INTO `locations` (`id`, `name`, `latitude`, `longitude`, `region_1`, `region_2`, `region_3`, `street`, `number`, `postal`, `img`, `last_modified`) VALUES (NULL,'null',52.293062,4.855125,2,3,17,'Lindenlaan','183','1185 LG','https://lh6.ggpht.com/5xDTxztrNWmoOxYGoGNg4A_LSt_y2sQaWbN8EF1KfmcoV8h10dgXaDvyXM3m6cDl8nTIkMC6-bQSVwqX21RIng', CURRENT_TIMESTAMP);</v>
      </c>
      <c r="D98" t="str">
        <f>"UPDATE `locations` SET `latitude` = '"&amp;IF('Locations-Gyms'!H100&lt;&gt;"",LEFT('Locations-Gyms'!H100,2)&amp;"."&amp;RIGHT('Locations-Gyms'!H100,LEN('Locations-Gyms'!H100)-2),"0")&amp;"' WHERE `locations`.`id` = "&amp;E98&amp;";UPDATE `locations` SET `longitude` = '"&amp;IF('Locations-Gyms'!I100&lt;&gt;"",LEFT('Locations-Gyms'!I100,1)&amp;"."&amp;RIGHT('Locations-Gyms'!I100,LEN('Locations-Gyms'!I100)-1),"0")&amp;"' WHERE `locations`.`id` = "&amp;E98&amp;";"</f>
        <v>UPDATE `locations` SET `latitude` = '52.293062' WHERE `locations`.`id` = 98;UPDATE `locations` SET `longitude` = '4.855125' WHERE `locations`.`id` = 98;</v>
      </c>
      <c r="E98">
        <v>98</v>
      </c>
    </row>
    <row r="99" spans="1:5" x14ac:dyDescent="0.25">
      <c r="A99" s="1" t="str">
        <f>"INSERT INTO `locations` (`id`, `name`, `latitude`, `longitude`, `region_1`, `region_2`, `region_3`, `street`, `number`, `postal`, `img`, `last_modified`) VALUES (NULL,'"&amp;SUBSTITUTE('Locations-Gyms'!J101, "'", "\'")&amp;"',"&amp;IF('Locations-Gyms'!H101&lt;&gt;"",LEFT('Locations-Gyms'!H101,2)&amp;"."&amp;RIGHT('Locations-Gyms'!H101,LEN('Locations-Gyms'!H101)-2),"0")&amp;","&amp;IF('Locations-Gyms'!I101&lt;&gt;"",LEFT('Locations-Gyms'!I101,1)&amp;"."&amp;RIGHT('Locations-Gyms'!I101,LEN('Locations-Gyms'!I101)-1),"0")&amp;","&amp;IF('Locations-Gyms'!K101&lt;&gt;"",'Locations-Gyms'!K101,"0")&amp;","&amp;IF('Locations-Gyms'!L101&lt;&gt;"",'Locations-Gyms'!L101,"0")&amp;","&amp;IF('Locations-Gyms'!M101&lt;&gt;"",'Locations-Gyms'!M101,"0")&amp;",'"&amp;IF('Locations-Gyms'!N101&lt;&gt;"",SUBSTITUTE('Locations-Gyms'!N101, "'", "\'"),"")&amp;"','"&amp;IF('Locations-Gyms'!O101&lt;&gt;"",'Locations-Gyms'!O101,"")&amp;"','"&amp;IF('Locations-Gyms'!P101&lt;&gt;"",'Locations-Gyms'!P101,"")&amp;"','"&amp;IF('Locations-Gyms'!Q101&lt;&gt;"",'Locations-Gyms'!Q101,"")&amp;"', CURRENT_TIMESTAMP);"</f>
        <v>INSERT INTO `locations` (`id`, `name`, `latitude`, `longitude`, `region_1`, `region_2`, `region_3`, `street`, `number`, `postal`, `img`, `last_modified`) VALUES (NULL,'null',52.293095,4.860899,2,3,17,'Augustinuspark','28','1185 CN','https://lh6.ggpht.com/yD4tpm1ekHATMKzq1PKr-WVS6gXyMA9EAYmEEQpZF1eg1oJYupsu3uUYARd1BtZZzggvGGjUjZEhstwpdrFa', CURRENT_TIMESTAMP);</v>
      </c>
      <c r="D99" t="str">
        <f>"UPDATE `locations` SET `latitude` = '"&amp;IF('Locations-Gyms'!H101&lt;&gt;"",LEFT('Locations-Gyms'!H101,2)&amp;"."&amp;RIGHT('Locations-Gyms'!H101,LEN('Locations-Gyms'!H101)-2),"0")&amp;"' WHERE `locations`.`id` = "&amp;E99&amp;";UPDATE `locations` SET `longitude` = '"&amp;IF('Locations-Gyms'!I101&lt;&gt;"",LEFT('Locations-Gyms'!I101,1)&amp;"."&amp;RIGHT('Locations-Gyms'!I101,LEN('Locations-Gyms'!I101)-1),"0")&amp;"' WHERE `locations`.`id` = "&amp;E99&amp;";"</f>
        <v>UPDATE `locations` SET `latitude` = '52.293095' WHERE `locations`.`id` = 99;UPDATE `locations` SET `longitude` = '4.860899' WHERE `locations`.`id` = 99;</v>
      </c>
      <c r="E99">
        <v>99</v>
      </c>
    </row>
    <row r="100" spans="1:5" x14ac:dyDescent="0.25">
      <c r="A100" s="1" t="str">
        <f>"INSERT INTO `locations` (`id`, `name`, `latitude`, `longitude`, `region_1`, `region_2`, `region_3`, `street`, `number`, `postal`, `img`, `last_modified`) VALUES (NULL,'"&amp;SUBSTITUTE('Locations-Gyms'!J102, "'", "\'")&amp;"',"&amp;IF('Locations-Gyms'!H102&lt;&gt;"",LEFT('Locations-Gyms'!H102,2)&amp;"."&amp;RIGHT('Locations-Gyms'!H102,LEN('Locations-Gyms'!H102)-2),"0")&amp;","&amp;IF('Locations-Gyms'!I102&lt;&gt;"",LEFT('Locations-Gyms'!I102,1)&amp;"."&amp;RIGHT('Locations-Gyms'!I102,LEN('Locations-Gyms'!I102)-1),"0")&amp;","&amp;IF('Locations-Gyms'!K102&lt;&gt;"",'Locations-Gyms'!K102,"0")&amp;","&amp;IF('Locations-Gyms'!L102&lt;&gt;"",'Locations-Gyms'!L102,"0")&amp;","&amp;IF('Locations-Gyms'!M102&lt;&gt;"",'Locations-Gyms'!M102,"0")&amp;",'"&amp;IF('Locations-Gyms'!N102&lt;&gt;"",SUBSTITUTE('Locations-Gyms'!N102, "'", "\'"),"")&amp;"','"&amp;IF('Locations-Gyms'!O102&lt;&gt;"",'Locations-Gyms'!O102,"")&amp;"','"&amp;IF('Locations-Gyms'!P102&lt;&gt;"",'Locations-Gyms'!P102,"")&amp;"','"&amp;IF('Locations-Gyms'!Q102&lt;&gt;"",'Locations-Gyms'!Q102,"")&amp;"', CURRENT_TIMESTAMP);"</f>
        <v>INSERT INTO `locations` (`id`, `name`, `latitude`, `longitude`, `region_1`, `region_2`, `region_3`, `street`, `number`, `postal`, `img`, `last_modified`) VALUES (NULL,'null',52.293725,4.849849,2,3,17,'Haagbeuklaan','1','1185 KK','https://lh4.ggpht.com/wQwU7BijUri9HTsOIKt0sfsH6DiOXmD0oTQpxr9zz3CSDB-PFhw6TyG-0pzYEsEoCTGiLQr8Y0Pai_1lwR6Q', CURRENT_TIMESTAMP);</v>
      </c>
      <c r="D100" t="str">
        <f>"UPDATE `locations` SET `latitude` = '"&amp;IF('Locations-Gyms'!H102&lt;&gt;"",LEFT('Locations-Gyms'!H102,2)&amp;"."&amp;RIGHT('Locations-Gyms'!H102,LEN('Locations-Gyms'!H102)-2),"0")&amp;"' WHERE `locations`.`id` = "&amp;E100&amp;";UPDATE `locations` SET `longitude` = '"&amp;IF('Locations-Gyms'!I102&lt;&gt;"",LEFT('Locations-Gyms'!I102,1)&amp;"."&amp;RIGHT('Locations-Gyms'!I102,LEN('Locations-Gyms'!I102)-1),"0")&amp;"' WHERE `locations`.`id` = "&amp;E100&amp;";"</f>
        <v>UPDATE `locations` SET `latitude` = '52.293725' WHERE `locations`.`id` = 100;UPDATE `locations` SET `longitude` = '4.849849' WHERE `locations`.`id` = 100;</v>
      </c>
      <c r="E100">
        <v>100</v>
      </c>
    </row>
    <row r="101" spans="1:5" x14ac:dyDescent="0.25">
      <c r="A101" s="1" t="str">
        <f>"INSERT INTO `locations` (`id`, `name`, `latitude`, `longitude`, `region_1`, `region_2`, `region_3`, `street`, `number`, `postal`, `img`, `last_modified`) VALUES (NULL,'"&amp;SUBSTITUTE('Locations-Gyms'!J103, "'", "\'")&amp;"',"&amp;IF('Locations-Gyms'!H103&lt;&gt;"",LEFT('Locations-Gyms'!H103,2)&amp;"."&amp;RIGHT('Locations-Gyms'!H103,LEN('Locations-Gyms'!H103)-2),"0")&amp;","&amp;IF('Locations-Gyms'!I103&lt;&gt;"",LEFT('Locations-Gyms'!I103,1)&amp;"."&amp;RIGHT('Locations-Gyms'!I103,LEN('Locations-Gyms'!I103)-1),"0")&amp;","&amp;IF('Locations-Gyms'!K103&lt;&gt;"",'Locations-Gyms'!K103,"0")&amp;","&amp;IF('Locations-Gyms'!L103&lt;&gt;"",'Locations-Gyms'!L103,"0")&amp;","&amp;IF('Locations-Gyms'!M103&lt;&gt;"",'Locations-Gyms'!M103,"0")&amp;",'"&amp;IF('Locations-Gyms'!N103&lt;&gt;"",SUBSTITUTE('Locations-Gyms'!N103, "'", "\'"),"")&amp;"','"&amp;IF('Locations-Gyms'!O103&lt;&gt;"",'Locations-Gyms'!O103,"")&amp;"','"&amp;IF('Locations-Gyms'!P103&lt;&gt;"",'Locations-Gyms'!P103,"")&amp;"','"&amp;IF('Locations-Gyms'!Q103&lt;&gt;"",'Locations-Gyms'!Q103,"")&amp;"', CURRENT_TIMESTAMP);"</f>
        <v>INSERT INTO `locations` (`id`, `name`, `latitude`, `longitude`, `region_1`, `region_2`, `region_3`, `street`, `number`, `postal`, `img`, `last_modified`) VALUES (NULL,'null',52.287889,4.854258,2,3,17,'Van der Hooplaan','372','1185','null', CURRENT_TIMESTAMP);</v>
      </c>
      <c r="D101" t="str">
        <f>"UPDATE `locations` SET `latitude` = '"&amp;IF('Locations-Gyms'!H103&lt;&gt;"",LEFT('Locations-Gyms'!H103,2)&amp;"."&amp;RIGHT('Locations-Gyms'!H103,LEN('Locations-Gyms'!H103)-2),"0")&amp;"' WHERE `locations`.`id` = "&amp;E101&amp;";UPDATE `locations` SET `longitude` = '"&amp;IF('Locations-Gyms'!I103&lt;&gt;"",LEFT('Locations-Gyms'!I103,1)&amp;"."&amp;RIGHT('Locations-Gyms'!I103,LEN('Locations-Gyms'!I103)-1),"0")&amp;"' WHERE `locations`.`id` = "&amp;E101&amp;";"</f>
        <v>UPDATE `locations` SET `latitude` = '52.287889' WHERE `locations`.`id` = 101;UPDATE `locations` SET `longitude` = '4.854258' WHERE `locations`.`id` = 101;</v>
      </c>
      <c r="E101">
        <v>101</v>
      </c>
    </row>
    <row r="102" spans="1:5" x14ac:dyDescent="0.25">
      <c r="A102" s="1" t="str">
        <f>"INSERT INTO `locations` (`id`, `name`, `latitude`, `longitude`, `region_1`, `region_2`, `region_3`, `street`, `number`, `postal`, `img`, `last_modified`) VALUES (NULL,'"&amp;SUBSTITUTE('Locations-Gyms'!J104, "'", "\'")&amp;"',"&amp;IF('Locations-Gyms'!H104&lt;&gt;"",LEFT('Locations-Gyms'!H104,2)&amp;"."&amp;RIGHT('Locations-Gyms'!H104,LEN('Locations-Gyms'!H104)-2),"0")&amp;","&amp;IF('Locations-Gyms'!I104&lt;&gt;"",LEFT('Locations-Gyms'!I104,1)&amp;"."&amp;RIGHT('Locations-Gyms'!I104,LEN('Locations-Gyms'!I104)-1),"0")&amp;","&amp;IF('Locations-Gyms'!K104&lt;&gt;"",'Locations-Gyms'!K104,"0")&amp;","&amp;IF('Locations-Gyms'!L104&lt;&gt;"",'Locations-Gyms'!L104,"0")&amp;","&amp;IF('Locations-Gyms'!M104&lt;&gt;"",'Locations-Gyms'!M104,"0")&amp;",'"&amp;IF('Locations-Gyms'!N104&lt;&gt;"",SUBSTITUTE('Locations-Gyms'!N104, "'", "\'"),"")&amp;"','"&amp;IF('Locations-Gyms'!O104&lt;&gt;"",'Locations-Gyms'!O104,"")&amp;"','"&amp;IF('Locations-Gyms'!P104&lt;&gt;"",'Locations-Gyms'!P104,"")&amp;"','"&amp;IF('Locations-Gyms'!Q104&lt;&gt;"",'Locations-Gyms'!Q104,"")&amp;"', CURRENT_TIMESTAMP);"</f>
        <v>INSERT INTO `locations` (`id`, `name`, `latitude`, `longitude`, `region_1`, `region_2`, `region_3`, `street`, `number`, `postal`, `img`, `last_modified`) VALUES (NULL,'null',52.292854,4.862352,2,3,17,'Maarten Lutherweg','165','1185 AL','null', CURRENT_TIMESTAMP);</v>
      </c>
      <c r="D102" t="str">
        <f>"UPDATE `locations` SET `latitude` = '"&amp;IF('Locations-Gyms'!H104&lt;&gt;"",LEFT('Locations-Gyms'!H104,2)&amp;"."&amp;RIGHT('Locations-Gyms'!H104,LEN('Locations-Gyms'!H104)-2),"0")&amp;"' WHERE `locations`.`id` = "&amp;E102&amp;";UPDATE `locations` SET `longitude` = '"&amp;IF('Locations-Gyms'!I104&lt;&gt;"",LEFT('Locations-Gyms'!I104,1)&amp;"."&amp;RIGHT('Locations-Gyms'!I104,LEN('Locations-Gyms'!I104)-1),"0")&amp;"' WHERE `locations`.`id` = "&amp;E102&amp;";"</f>
        <v>UPDATE `locations` SET `latitude` = '52.292854' WHERE `locations`.`id` = 102;UPDATE `locations` SET `longitude` = '4.862352' WHERE `locations`.`id` = 102;</v>
      </c>
      <c r="E102">
        <v>102</v>
      </c>
    </row>
    <row r="103" spans="1:5" x14ac:dyDescent="0.25">
      <c r="A103" s="1" t="str">
        <f>"INSERT INTO `locations` (`id`, `name`, `latitude`, `longitude`, `region_1`, `region_2`, `region_3`, `street`, `number`, `postal`, `img`, `last_modified`) VALUES (NULL,'"&amp;SUBSTITUTE('Locations-Gyms'!J105, "'", "\'")&amp;"',"&amp;IF('Locations-Gyms'!H105&lt;&gt;"",LEFT('Locations-Gyms'!H105,2)&amp;"."&amp;RIGHT('Locations-Gyms'!H105,LEN('Locations-Gyms'!H105)-2),"0")&amp;","&amp;IF('Locations-Gyms'!I105&lt;&gt;"",LEFT('Locations-Gyms'!I105,1)&amp;"."&amp;RIGHT('Locations-Gyms'!I105,LEN('Locations-Gyms'!I105)-1),"0")&amp;","&amp;IF('Locations-Gyms'!K105&lt;&gt;"",'Locations-Gyms'!K105,"0")&amp;","&amp;IF('Locations-Gyms'!L105&lt;&gt;"",'Locations-Gyms'!L105,"0")&amp;","&amp;IF('Locations-Gyms'!M105&lt;&gt;"",'Locations-Gyms'!M105,"0")&amp;",'"&amp;IF('Locations-Gyms'!N105&lt;&gt;"",SUBSTITUTE('Locations-Gyms'!N105, "'", "\'"),"")&amp;"','"&amp;IF('Locations-Gyms'!O105&lt;&gt;"",'Locations-Gyms'!O105,"")&amp;"','"&amp;IF('Locations-Gyms'!P105&lt;&gt;"",'Locations-Gyms'!P105,"")&amp;"','"&amp;IF('Locations-Gyms'!Q105&lt;&gt;"",'Locations-Gyms'!Q105,"")&amp;"', CURRENT_TIMESTAMP);"</f>
        <v>INSERT INTO `locations` (`id`, `name`, `latitude`, `longitude`, `region_1`, `region_2`, `region_3`, `street`, `number`, `postal`, `img`, `last_modified`) VALUES (NULL,'null',52.293278,4.844533,2,3,17,'Populierenlaan','333','1185','null', CURRENT_TIMESTAMP);</v>
      </c>
      <c r="D103" t="str">
        <f>"UPDATE `locations` SET `latitude` = '"&amp;IF('Locations-Gyms'!H105&lt;&gt;"",LEFT('Locations-Gyms'!H105,2)&amp;"."&amp;RIGHT('Locations-Gyms'!H105,LEN('Locations-Gyms'!H105)-2),"0")&amp;"' WHERE `locations`.`id` = "&amp;E103&amp;";UPDATE `locations` SET `longitude` = '"&amp;IF('Locations-Gyms'!I105&lt;&gt;"",LEFT('Locations-Gyms'!I105,1)&amp;"."&amp;RIGHT('Locations-Gyms'!I105,LEN('Locations-Gyms'!I105)-1),"0")&amp;"' WHERE `locations`.`id` = "&amp;E103&amp;";"</f>
        <v>UPDATE `locations` SET `latitude` = '52.293278' WHERE `locations`.`id` = 103;UPDATE `locations` SET `longitude` = '4.844533' WHERE `locations`.`id` = 103;</v>
      </c>
      <c r="E103">
        <v>103</v>
      </c>
    </row>
    <row r="104" spans="1:5" x14ac:dyDescent="0.25">
      <c r="A104" s="1" t="str">
        <f>"INSERT INTO `locations` (`id`, `name`, `latitude`, `longitude`, `region_1`, `region_2`, `region_3`, `street`, `number`, `postal`, `img`, `last_modified`) VALUES (NULL,'"&amp;SUBSTITUTE('Locations-Gyms'!J106, "'", "\'")&amp;"',"&amp;IF('Locations-Gyms'!H106&lt;&gt;"",LEFT('Locations-Gyms'!H106,2)&amp;"."&amp;RIGHT('Locations-Gyms'!H106,LEN('Locations-Gyms'!H106)-2),"0")&amp;","&amp;IF('Locations-Gyms'!I106&lt;&gt;"",LEFT('Locations-Gyms'!I106,1)&amp;"."&amp;RIGHT('Locations-Gyms'!I106,LEN('Locations-Gyms'!I106)-1),"0")&amp;","&amp;IF('Locations-Gyms'!K106&lt;&gt;"",'Locations-Gyms'!K106,"0")&amp;","&amp;IF('Locations-Gyms'!L106&lt;&gt;"",'Locations-Gyms'!L106,"0")&amp;","&amp;IF('Locations-Gyms'!M106&lt;&gt;"",'Locations-Gyms'!M106,"0")&amp;",'"&amp;IF('Locations-Gyms'!N106&lt;&gt;"",SUBSTITUTE('Locations-Gyms'!N106, "'", "\'"),"")&amp;"','"&amp;IF('Locations-Gyms'!O106&lt;&gt;"",'Locations-Gyms'!O106,"")&amp;"','"&amp;IF('Locations-Gyms'!P106&lt;&gt;"",'Locations-Gyms'!P106,"")&amp;"','"&amp;IF('Locations-Gyms'!Q106&lt;&gt;"",'Locations-Gyms'!Q106,"")&amp;"', CURRENT_TIMESTAMP);"</f>
        <v>INSERT INTO `locations` (`id`, `name`, `latitude`, `longitude`, `region_1`, `region_2`, `region_3`, `street`, `number`, `postal`, `img`, `last_modified`) VALUES (NULL,'null',52.293687,4.85881,2,3,17,'Lindenlaan','304','1185 NJ','https://lh6.ggpht.com/4VkhOvwiHlyLb3x4s_nFi4YYDv_G27T2fW0exX23vqnjb4k4vHxaiJWEM5L_kzAFRGXMIgi_EvI1OODPs197', CURRENT_TIMESTAMP);</v>
      </c>
      <c r="D104" t="str">
        <f>"UPDATE `locations` SET `latitude` = '"&amp;IF('Locations-Gyms'!H106&lt;&gt;"",LEFT('Locations-Gyms'!H106,2)&amp;"."&amp;RIGHT('Locations-Gyms'!H106,LEN('Locations-Gyms'!H106)-2),"0")&amp;"' WHERE `locations`.`id` = "&amp;E104&amp;";UPDATE `locations` SET `longitude` = '"&amp;IF('Locations-Gyms'!I106&lt;&gt;"",LEFT('Locations-Gyms'!I106,1)&amp;"."&amp;RIGHT('Locations-Gyms'!I106,LEN('Locations-Gyms'!I106)-1),"0")&amp;"' WHERE `locations`.`id` = "&amp;E104&amp;";"</f>
        <v>UPDATE `locations` SET `latitude` = '52.293687' WHERE `locations`.`id` = 104;UPDATE `locations` SET `longitude` = '4.85881' WHERE `locations`.`id` = 104;</v>
      </c>
      <c r="E104">
        <v>104</v>
      </c>
    </row>
    <row r="105" spans="1:5" x14ac:dyDescent="0.25">
      <c r="A105" s="1" t="str">
        <f>"INSERT INTO `locations` (`id`, `name`, `latitude`, `longitude`, `region_1`, `region_2`, `region_3`, `street`, `number`, `postal`, `img`, `last_modified`) VALUES (NULL,'"&amp;SUBSTITUTE('Locations-Gyms'!J107, "'", "\'")&amp;"',"&amp;IF('Locations-Gyms'!H107&lt;&gt;"",LEFT('Locations-Gyms'!H107,2)&amp;"."&amp;RIGHT('Locations-Gyms'!H107,LEN('Locations-Gyms'!H107)-2),"0")&amp;","&amp;IF('Locations-Gyms'!I107&lt;&gt;"",LEFT('Locations-Gyms'!I107,1)&amp;"."&amp;RIGHT('Locations-Gyms'!I107,LEN('Locations-Gyms'!I107)-1),"0")&amp;","&amp;IF('Locations-Gyms'!K107&lt;&gt;"",'Locations-Gyms'!K107,"0")&amp;","&amp;IF('Locations-Gyms'!L107&lt;&gt;"",'Locations-Gyms'!L107,"0")&amp;","&amp;IF('Locations-Gyms'!M107&lt;&gt;"",'Locations-Gyms'!M107,"0")&amp;",'"&amp;IF('Locations-Gyms'!N107&lt;&gt;"",SUBSTITUTE('Locations-Gyms'!N107, "'", "\'"),"")&amp;"','"&amp;IF('Locations-Gyms'!O107&lt;&gt;"",'Locations-Gyms'!O107,"")&amp;"','"&amp;IF('Locations-Gyms'!P107&lt;&gt;"",'Locations-Gyms'!P107,"")&amp;"','"&amp;IF('Locations-Gyms'!Q107&lt;&gt;"",'Locations-Gyms'!Q107,"")&amp;"', CURRENT_TIMESTAMP);"</f>
        <v>INSERT INTO `locations` (`id`, `name`, `latitude`, `longitude`, `region_1`, `region_2`, `region_3`, `street`, `number`, `postal`, `img`, `last_modified`) VALUES (NULL,'null',52.293917,4.854814,2,3,17,'undefined','undefined','undefined','https://lh6.ggpht.com/1KxMPKHSkcwWmK3mmHz6lMCHg9tcLlubSmMAbRqT7lpDxyfVoMvhGmrZ2SkMHOLvbS3-wuunXNfjQ4d2rLAxPg', CURRENT_TIMESTAMP);</v>
      </c>
      <c r="D105" t="str">
        <f>"UPDATE `locations` SET `latitude` = '"&amp;IF('Locations-Gyms'!H107&lt;&gt;"",LEFT('Locations-Gyms'!H107,2)&amp;"."&amp;RIGHT('Locations-Gyms'!H107,LEN('Locations-Gyms'!H107)-2),"0")&amp;"' WHERE `locations`.`id` = "&amp;E105&amp;";UPDATE `locations` SET `longitude` = '"&amp;IF('Locations-Gyms'!I107&lt;&gt;"",LEFT('Locations-Gyms'!I107,1)&amp;"."&amp;RIGHT('Locations-Gyms'!I107,LEN('Locations-Gyms'!I107)-1),"0")&amp;"' WHERE `locations`.`id` = "&amp;E105&amp;";"</f>
        <v>UPDATE `locations` SET `latitude` = '52.293917' WHERE `locations`.`id` = 105;UPDATE `locations` SET `longitude` = '4.854814' WHERE `locations`.`id` = 105;</v>
      </c>
      <c r="E105">
        <v>105</v>
      </c>
    </row>
    <row r="106" spans="1:5" x14ac:dyDescent="0.25">
      <c r="A106" s="1" t="str">
        <f>"INSERT INTO `locations` (`id`, `name`, `latitude`, `longitude`, `region_1`, `region_2`, `region_3`, `street`, `number`, `postal`, `img`, `last_modified`) VALUES (NULL,'"&amp;SUBSTITUTE('Locations-Gyms'!J108, "'", "\'")&amp;"',"&amp;IF('Locations-Gyms'!H108&lt;&gt;"",LEFT('Locations-Gyms'!H108,2)&amp;"."&amp;RIGHT('Locations-Gyms'!H108,LEN('Locations-Gyms'!H108)-2),"0")&amp;","&amp;IF('Locations-Gyms'!I108&lt;&gt;"",LEFT('Locations-Gyms'!I108,1)&amp;"."&amp;RIGHT('Locations-Gyms'!I108,LEN('Locations-Gyms'!I108)-1),"0")&amp;","&amp;IF('Locations-Gyms'!K108&lt;&gt;"",'Locations-Gyms'!K108,"0")&amp;","&amp;IF('Locations-Gyms'!L108&lt;&gt;"",'Locations-Gyms'!L108,"0")&amp;","&amp;IF('Locations-Gyms'!M108&lt;&gt;"",'Locations-Gyms'!M108,"0")&amp;",'"&amp;IF('Locations-Gyms'!N108&lt;&gt;"",SUBSTITUTE('Locations-Gyms'!N108, "'", "\'"),"")&amp;"','"&amp;IF('Locations-Gyms'!O108&lt;&gt;"",'Locations-Gyms'!O108,"")&amp;"','"&amp;IF('Locations-Gyms'!P108&lt;&gt;"",'Locations-Gyms'!P108,"")&amp;"','"&amp;IF('Locations-Gyms'!Q108&lt;&gt;"",'Locations-Gyms'!Q108,"")&amp;"', CURRENT_TIMESTAMP);"</f>
        <v>INSERT INTO `locations` (`id`, `name`, `latitude`, `longitude`, `region_1`, `region_2`, `region_3`, `street`, `number`, `postal`, `img`, `last_modified`) VALUES (NULL,'null',52.295644,4.857004,2,3,17,'Benderslaan','4','1185','https://lh6.ggpht.com/lapEcEkM52H7f1HgTml8JpKUjmHsf8dNPE5Tv4UNYqF2BDwaV6CMTlR_cw3iQjmsk2HTYM3nnXAK4SNnS0Qx', CURRENT_TIMESTAMP);</v>
      </c>
      <c r="D106" t="str">
        <f>"UPDATE `locations` SET `latitude` = '"&amp;IF('Locations-Gyms'!H108&lt;&gt;"",LEFT('Locations-Gyms'!H108,2)&amp;"."&amp;RIGHT('Locations-Gyms'!H108,LEN('Locations-Gyms'!H108)-2),"0")&amp;"' WHERE `locations`.`id` = "&amp;E106&amp;";UPDATE `locations` SET `longitude` = '"&amp;IF('Locations-Gyms'!I108&lt;&gt;"",LEFT('Locations-Gyms'!I108,1)&amp;"."&amp;RIGHT('Locations-Gyms'!I108,LEN('Locations-Gyms'!I108)-1),"0")&amp;"' WHERE `locations`.`id` = "&amp;E106&amp;";"</f>
        <v>UPDATE `locations` SET `latitude` = '52.295644' WHERE `locations`.`id` = 106;UPDATE `locations` SET `longitude` = '4.857004' WHERE `locations`.`id` = 106;</v>
      </c>
      <c r="E106">
        <v>106</v>
      </c>
    </row>
    <row r="107" spans="1:5" x14ac:dyDescent="0.25">
      <c r="A107" s="1" t="str">
        <f>"INSERT INTO `locations` (`id`, `name`, `latitude`, `longitude`, `region_1`, `region_2`, `region_3`, `street`, `number`, `postal`, `img`, `last_modified`) VALUES (NULL,'"&amp;SUBSTITUTE('Locations-Gyms'!J109, "'", "\'")&amp;"',"&amp;IF('Locations-Gyms'!H109&lt;&gt;"",LEFT('Locations-Gyms'!H109,2)&amp;"."&amp;RIGHT('Locations-Gyms'!H109,LEN('Locations-Gyms'!H109)-2),"0")&amp;","&amp;IF('Locations-Gyms'!I109&lt;&gt;"",LEFT('Locations-Gyms'!I109,1)&amp;"."&amp;RIGHT('Locations-Gyms'!I109,LEN('Locations-Gyms'!I109)-1),"0")&amp;","&amp;IF('Locations-Gyms'!K109&lt;&gt;"",'Locations-Gyms'!K109,"0")&amp;","&amp;IF('Locations-Gyms'!L109&lt;&gt;"",'Locations-Gyms'!L109,"0")&amp;","&amp;IF('Locations-Gyms'!M109&lt;&gt;"",'Locations-Gyms'!M109,"0")&amp;",'"&amp;IF('Locations-Gyms'!N109&lt;&gt;"",SUBSTITUTE('Locations-Gyms'!N109, "'", "\'"),"")&amp;"','"&amp;IF('Locations-Gyms'!O109&lt;&gt;"",'Locations-Gyms'!O109,"")&amp;"','"&amp;IF('Locations-Gyms'!P109&lt;&gt;"",'Locations-Gyms'!P109,"")&amp;"','"&amp;IF('Locations-Gyms'!Q109&lt;&gt;"",'Locations-Gyms'!Q109,"")&amp;"', CURRENT_TIMESTAMP);"</f>
        <v>INSERT INTO `locations` (`id`, `name`, `latitude`, `longitude`, `region_1`, `region_2`, `region_3`, `street`, `number`, `postal`, `img`, `last_modified`) VALUES (NULL,'Het Verlangen "9"',52.323178,4.928346,3,4,18,'undefined','undefined','undefined','https://lh3.ggpht.com/9lXGFbdjv6eEUsUwEHWa6S43IzAl7EUDeyHjNQ85fRCkmZI8zO5zkGYoBU7vHS6giglzqLWkNquWKrRMWRGiwQ', CURRENT_TIMESTAMP);</v>
      </c>
      <c r="D107" t="str">
        <f>"UPDATE `locations` SET `latitude` = '"&amp;IF('Locations-Gyms'!H109&lt;&gt;"",LEFT('Locations-Gyms'!H109,2)&amp;"."&amp;RIGHT('Locations-Gyms'!H109,LEN('Locations-Gyms'!H109)-2),"0")&amp;"' WHERE `locations`.`id` = "&amp;E107&amp;";UPDATE `locations` SET `longitude` = '"&amp;IF('Locations-Gyms'!I109&lt;&gt;"",LEFT('Locations-Gyms'!I109,1)&amp;"."&amp;RIGHT('Locations-Gyms'!I109,LEN('Locations-Gyms'!I109)-1),"0")&amp;"' WHERE `locations`.`id` = "&amp;E107&amp;";"</f>
        <v>UPDATE `locations` SET `latitude` = '52.323178' WHERE `locations`.`id` = 107;UPDATE `locations` SET `longitude` = '4.928346' WHERE `locations`.`id` = 107;</v>
      </c>
      <c r="E107">
        <v>107</v>
      </c>
    </row>
    <row r="108" spans="1:5" x14ac:dyDescent="0.25">
      <c r="A108" s="1" t="str">
        <f>"INSERT INTO `locations` (`id`, `name`, `latitude`, `longitude`, `region_1`, `region_2`, `region_3`, `street`, `number`, `postal`, `img`, `last_modified`) VALUES (NULL,'"&amp;SUBSTITUTE('Locations-Gyms'!J110, "'", "\'")&amp;"',"&amp;IF('Locations-Gyms'!H110&lt;&gt;"",LEFT('Locations-Gyms'!H110,2)&amp;"."&amp;RIGHT('Locations-Gyms'!H110,LEN('Locations-Gyms'!H110)-2),"0")&amp;","&amp;IF('Locations-Gyms'!I110&lt;&gt;"",LEFT('Locations-Gyms'!I110,1)&amp;"."&amp;RIGHT('Locations-Gyms'!I110,LEN('Locations-Gyms'!I110)-1),"0")&amp;","&amp;IF('Locations-Gyms'!K110&lt;&gt;"",'Locations-Gyms'!K110,"0")&amp;","&amp;IF('Locations-Gyms'!L110&lt;&gt;"",'Locations-Gyms'!L110,"0")&amp;","&amp;IF('Locations-Gyms'!M110&lt;&gt;"",'Locations-Gyms'!M110,"0")&amp;",'"&amp;IF('Locations-Gyms'!N110&lt;&gt;"",SUBSTITUTE('Locations-Gyms'!N110, "'", "\'"),"")&amp;"','"&amp;IF('Locations-Gyms'!O110&lt;&gt;"",'Locations-Gyms'!O110,"")&amp;"','"&amp;IF('Locations-Gyms'!P110&lt;&gt;"",'Locations-Gyms'!P110,"")&amp;"','"&amp;IF('Locations-Gyms'!Q110&lt;&gt;"",'Locations-Gyms'!Q110,"")&amp;"', CURRENT_TIMESTAMP);"</f>
        <v>INSERT INTO `locations` (`id`, `name`, `latitude`, `longitude`, `region_1`, `region_2`, `region_3`, `street`, `number`, `postal`, `img`, `last_modified`) VALUES (NULL,'Sculpture \'Het Verlangen\' 1',52.323887,4.928912,3,4,18,'undefined','undefined','undefined','https://lh4.ggpht.com/k7TNFDmwsO8zm3_cYE6EHxlgwl8wzgurXP35MOvNiKJ-PFQknIELc1LYUnRYhYwyaS2A3XoqDKRyJ8BEdwk', CURRENT_TIMESTAMP);</v>
      </c>
      <c r="D108" t="str">
        <f>"UPDATE `locations` SET `latitude` = '"&amp;IF('Locations-Gyms'!H110&lt;&gt;"",LEFT('Locations-Gyms'!H110,2)&amp;"."&amp;RIGHT('Locations-Gyms'!H110,LEN('Locations-Gyms'!H110)-2),"0")&amp;"' WHERE `locations`.`id` = "&amp;E108&amp;";UPDATE `locations` SET `longitude` = '"&amp;IF('Locations-Gyms'!I110&lt;&gt;"",LEFT('Locations-Gyms'!I110,1)&amp;"."&amp;RIGHT('Locations-Gyms'!I110,LEN('Locations-Gyms'!I110)-1),"0")&amp;"' WHERE `locations`.`id` = "&amp;E108&amp;";"</f>
        <v>UPDATE `locations` SET `latitude` = '52.323887' WHERE `locations`.`id` = 108;UPDATE `locations` SET `longitude` = '4.928912' WHERE `locations`.`id` = 108;</v>
      </c>
      <c r="E108">
        <v>108</v>
      </c>
    </row>
    <row r="109" spans="1:5" x14ac:dyDescent="0.25">
      <c r="A109" s="1" t="str">
        <f>"INSERT INTO `locations` (`id`, `name`, `latitude`, `longitude`, `region_1`, `region_2`, `region_3`, `street`, `number`, `postal`, `img`, `last_modified`) VALUES (NULL,'"&amp;SUBSTITUTE('Locations-Gyms'!J111, "'", "\'")&amp;"',"&amp;IF('Locations-Gyms'!H111&lt;&gt;"",LEFT('Locations-Gyms'!H111,2)&amp;"."&amp;RIGHT('Locations-Gyms'!H111,LEN('Locations-Gyms'!H111)-2),"0")&amp;","&amp;IF('Locations-Gyms'!I111&lt;&gt;"",LEFT('Locations-Gyms'!I111,1)&amp;"."&amp;RIGHT('Locations-Gyms'!I111,LEN('Locations-Gyms'!I111)-1),"0")&amp;","&amp;IF('Locations-Gyms'!K111&lt;&gt;"",'Locations-Gyms'!K111,"0")&amp;","&amp;IF('Locations-Gyms'!L111&lt;&gt;"",'Locations-Gyms'!L111,"0")&amp;","&amp;IF('Locations-Gyms'!M111&lt;&gt;"",'Locations-Gyms'!M111,"0")&amp;",'"&amp;IF('Locations-Gyms'!N111&lt;&gt;"",SUBSTITUTE('Locations-Gyms'!N111, "'", "\'"),"")&amp;"','"&amp;IF('Locations-Gyms'!O111&lt;&gt;"",'Locations-Gyms'!O111,"")&amp;"','"&amp;IF('Locations-Gyms'!P111&lt;&gt;"",'Locations-Gyms'!P111,"")&amp;"','"&amp;IF('Locations-Gyms'!Q111&lt;&gt;"",'Locations-Gyms'!Q111,"")&amp;"', CURRENT_TIMESTAMP);"</f>
        <v>INSERT INTO `locations` (`id`, `name`, `latitude`, `longitude`, `region_1`, `region_2`, `region_3`, `street`, `number`, `postal`, `img`, `last_modified`) VALUES (NULL,'Speeltoestellen',52.341457,4.881881,3,4,18,'Prinses Irenestraat','17','1077 WT','https://lh3.ggpht.com/VdWXlyVqA2ulARL2Z4nVW4hqyxVdG-XfjQN7GkS2ouuvjXRAhXZvifwvgqmkGs2E4bI4ukR1HPrPRwIur18', CURRENT_TIMESTAMP);</v>
      </c>
      <c r="D109" t="str">
        <f>"UPDATE `locations` SET `latitude` = '"&amp;IF('Locations-Gyms'!H111&lt;&gt;"",LEFT('Locations-Gyms'!H111,2)&amp;"."&amp;RIGHT('Locations-Gyms'!H111,LEN('Locations-Gyms'!H111)-2),"0")&amp;"' WHERE `locations`.`id` = "&amp;E109&amp;";UPDATE `locations` SET `longitude` = '"&amp;IF('Locations-Gyms'!I111&lt;&gt;"",LEFT('Locations-Gyms'!I111,1)&amp;"."&amp;RIGHT('Locations-Gyms'!I111,LEN('Locations-Gyms'!I111)-1),"0")&amp;"' WHERE `locations`.`id` = "&amp;E109&amp;";"</f>
        <v>UPDATE `locations` SET `latitude` = '52.341457' WHERE `locations`.`id` = 109;UPDATE `locations` SET `longitude` = '4.881881' WHERE `locations`.`id` = 109;</v>
      </c>
      <c r="E109">
        <v>109</v>
      </c>
    </row>
    <row r="110" spans="1:5" x14ac:dyDescent="0.25">
      <c r="A110" s="1" t="str">
        <f>"INSERT INTO `locations` (`id`, `name`, `latitude`, `longitude`, `region_1`, `region_2`, `region_3`, `street`, `number`, `postal`, `img`, `last_modified`) VALUES (NULL,'"&amp;SUBSTITUTE('Locations-Gyms'!J112, "'", "\'")&amp;"',"&amp;IF('Locations-Gyms'!H112&lt;&gt;"",LEFT('Locations-Gyms'!H112,2)&amp;"."&amp;RIGHT('Locations-Gyms'!H112,LEN('Locations-Gyms'!H112)-2),"0")&amp;","&amp;IF('Locations-Gyms'!I112&lt;&gt;"",LEFT('Locations-Gyms'!I112,1)&amp;"."&amp;RIGHT('Locations-Gyms'!I112,LEN('Locations-Gyms'!I112)-1),"0")&amp;","&amp;IF('Locations-Gyms'!K112&lt;&gt;"",'Locations-Gyms'!K112,"0")&amp;","&amp;IF('Locations-Gyms'!L112&lt;&gt;"",'Locations-Gyms'!L112,"0")&amp;","&amp;IF('Locations-Gyms'!M112&lt;&gt;"",'Locations-Gyms'!M112,"0")&amp;",'"&amp;IF('Locations-Gyms'!N112&lt;&gt;"",SUBSTITUTE('Locations-Gyms'!N112, "'", "\'"),"")&amp;"','"&amp;IF('Locations-Gyms'!O112&lt;&gt;"",'Locations-Gyms'!O112,"")&amp;"','"&amp;IF('Locations-Gyms'!P112&lt;&gt;"",'Locations-Gyms'!P112,"")&amp;"','"&amp;IF('Locations-Gyms'!Q112&lt;&gt;"",'Locations-Gyms'!Q112,"")&amp;"', CURRENT_TIMESTAMP);"</f>
        <v>INSERT INTO `locations` (`id`, `name`, `latitude`, `longitude`, `region_1`, `region_2`, `region_3`, `street`, `number`, `postal`, `img`, `last_modified`) VALUES (NULL,'Tree of Eeden',52.342564,4.880395,3,4,18,'Prinses Irenestraat','19','1077 WT','https://lh3.ggpht.com/MF6o7DXqEEjI0Bboa3fsvmtwqtcnYNNysO3TnboYVJSFQyOc9ox3rEbOq_eNk3n9Snk8Fv5QOBGVgkkI2g7e', CURRENT_TIMESTAMP);</v>
      </c>
      <c r="D110" t="str">
        <f>"UPDATE `locations` SET `latitude` = '"&amp;IF('Locations-Gyms'!H112&lt;&gt;"",LEFT('Locations-Gyms'!H112,2)&amp;"."&amp;RIGHT('Locations-Gyms'!H112,LEN('Locations-Gyms'!H112)-2),"0")&amp;"' WHERE `locations`.`id` = "&amp;E110&amp;";UPDATE `locations` SET `longitude` = '"&amp;IF('Locations-Gyms'!I112&lt;&gt;"",LEFT('Locations-Gyms'!I112,1)&amp;"."&amp;RIGHT('Locations-Gyms'!I112,LEN('Locations-Gyms'!I112)-1),"0")&amp;"' WHERE `locations`.`id` = "&amp;E110&amp;";"</f>
        <v>UPDATE `locations` SET `latitude` = '52.342564' WHERE `locations`.`id` = 110;UPDATE `locations` SET `longitude` = '4.880395' WHERE `locations`.`id` = 110;</v>
      </c>
      <c r="E110">
        <v>110</v>
      </c>
    </row>
    <row r="111" spans="1:5" x14ac:dyDescent="0.25">
      <c r="A111" s="1" t="str">
        <f>"INSERT INTO `locations` (`id`, `name`, `latitude`, `longitude`, `region_1`, `region_2`, `region_3`, `street`, `number`, `postal`, `img`, `last_modified`) VALUES (NULL,'"&amp;SUBSTITUTE('Locations-Gyms'!J113, "'", "\'")&amp;"',"&amp;IF('Locations-Gyms'!H113&lt;&gt;"",LEFT('Locations-Gyms'!H113,2)&amp;"."&amp;RIGHT('Locations-Gyms'!H113,LEN('Locations-Gyms'!H113)-2),"0")&amp;","&amp;IF('Locations-Gyms'!I113&lt;&gt;"",LEFT('Locations-Gyms'!I113,1)&amp;"."&amp;RIGHT('Locations-Gyms'!I113,LEN('Locations-Gyms'!I113)-1),"0")&amp;","&amp;IF('Locations-Gyms'!K113&lt;&gt;"",'Locations-Gyms'!K113,"0")&amp;","&amp;IF('Locations-Gyms'!L113&lt;&gt;"",'Locations-Gyms'!L113,"0")&amp;","&amp;IF('Locations-Gyms'!M113&lt;&gt;"",'Locations-Gyms'!M113,"0")&amp;",'"&amp;IF('Locations-Gyms'!N113&lt;&gt;"",SUBSTITUTE('Locations-Gyms'!N113, "'", "\'"),"")&amp;"','"&amp;IF('Locations-Gyms'!O113&lt;&gt;"",'Locations-Gyms'!O113,"")&amp;"','"&amp;IF('Locations-Gyms'!P113&lt;&gt;"",'Locations-Gyms'!P113,"")&amp;"','"&amp;IF('Locations-Gyms'!Q113&lt;&gt;"",'Locations-Gyms'!Q113,"")&amp;"', CURRENT_TIMESTAMP);"</f>
        <v>INSERT INTO `locations` (`id`, `name`, `latitude`, `longitude`, `region_1`, `region_2`, `region_3`, `street`, `number`, `postal`, `img`, `last_modified`) VALUES (NULL,'Van Der Madeweg Yellow Tree',52.329939,4.930195,3,4,18,'Entrada','701','1096 EJ','https://lh3.ggpht.com/Rerf36rQ3cn468SYBwVQCf-c7nar2oMbO8goOCeVblr30tiezmu5zg5GKDsF-yVA5UNqzhgziEocFO0VjA3gAg', CURRENT_TIMESTAMP);</v>
      </c>
      <c r="D111" t="str">
        <f>"UPDATE `locations` SET `latitude` = '"&amp;IF('Locations-Gyms'!H113&lt;&gt;"",LEFT('Locations-Gyms'!H113,2)&amp;"."&amp;RIGHT('Locations-Gyms'!H113,LEN('Locations-Gyms'!H113)-2),"0")&amp;"' WHERE `locations`.`id` = "&amp;E111&amp;";UPDATE `locations` SET `longitude` = '"&amp;IF('Locations-Gyms'!I113&lt;&gt;"",LEFT('Locations-Gyms'!I113,1)&amp;"."&amp;RIGHT('Locations-Gyms'!I113,LEN('Locations-Gyms'!I113)-1),"0")&amp;"' WHERE `locations`.`id` = "&amp;E111&amp;";"</f>
        <v>UPDATE `locations` SET `latitude` = '52.329939' WHERE `locations`.`id` = 111;UPDATE `locations` SET `longitude` = '4.930195' WHERE `locations`.`id` = 111;</v>
      </c>
      <c r="E111">
        <v>111</v>
      </c>
    </row>
    <row r="112" spans="1:5" x14ac:dyDescent="0.25">
      <c r="A112" s="1" t="str">
        <f>"INSERT INTO `locations` (`id`, `name`, `latitude`, `longitude`, `region_1`, `region_2`, `region_3`, `street`, `number`, `postal`, `img`, `last_modified`) VALUES (NULL,'"&amp;SUBSTITUTE('Locations-Gyms'!J114, "'", "\'")&amp;"',"&amp;IF('Locations-Gyms'!H114&lt;&gt;"",LEFT('Locations-Gyms'!H114,2)&amp;"."&amp;RIGHT('Locations-Gyms'!H114,LEN('Locations-Gyms'!H114)-2),"0")&amp;","&amp;IF('Locations-Gyms'!I114&lt;&gt;"",LEFT('Locations-Gyms'!I114,1)&amp;"."&amp;RIGHT('Locations-Gyms'!I114,LEN('Locations-Gyms'!I114)-1),"0")&amp;","&amp;IF('Locations-Gyms'!K114&lt;&gt;"",'Locations-Gyms'!K114,"0")&amp;","&amp;IF('Locations-Gyms'!L114&lt;&gt;"",'Locations-Gyms'!L114,"0")&amp;","&amp;IF('Locations-Gyms'!M114&lt;&gt;"",'Locations-Gyms'!M114,"0")&amp;",'"&amp;IF('Locations-Gyms'!N114&lt;&gt;"",SUBSTITUTE('Locations-Gyms'!N114, "'", "\'"),"")&amp;"','"&amp;IF('Locations-Gyms'!O114&lt;&gt;"",'Locations-Gyms'!O114,"")&amp;"','"&amp;IF('Locations-Gyms'!P114&lt;&gt;"",'Locations-Gyms'!P114,"")&amp;"','"&amp;IF('Locations-Gyms'!Q114&lt;&gt;"",'Locations-Gyms'!Q114,"")&amp;"', CURRENT_TIMESTAMP);"</f>
        <v>INSERT INTO `locations` (`id`, `name`, `latitude`, `longitude`, `region_1`, `region_2`, `region_3`, `street`, `number`, `postal`, `img`, `last_modified`) VALUES (NULL,'yellow star ball',52.343801,4.881902,3,4,18,'Diepenbrockstraat','5','1077 VX','https://lh4.ggpht.com/QbtIKxTHbUr9bHDWoJhdSxjYK-1a5l-prfeA86MOY6aXdx_eyqaNqplX5yaP-ayigaQYVZrL0apA2V7gcnaqkDOUB74jWjP0R7ZK-LyrYS4phqM', CURRENT_TIMESTAMP);</v>
      </c>
      <c r="D112" t="str">
        <f>"UPDATE `locations` SET `latitude` = '"&amp;IF('Locations-Gyms'!H114&lt;&gt;"",LEFT('Locations-Gyms'!H114,2)&amp;"."&amp;RIGHT('Locations-Gyms'!H114,LEN('Locations-Gyms'!H114)-2),"0")&amp;"' WHERE `locations`.`id` = "&amp;E112&amp;";UPDATE `locations` SET `longitude` = '"&amp;IF('Locations-Gyms'!I114&lt;&gt;"",LEFT('Locations-Gyms'!I114,1)&amp;"."&amp;RIGHT('Locations-Gyms'!I114,LEN('Locations-Gyms'!I114)-1),"0")&amp;"' WHERE `locations`.`id` = "&amp;E112&amp;";"</f>
        <v>UPDATE `locations` SET `latitude` = '52.343801' WHERE `locations`.`id` = 112;UPDATE `locations` SET `longitude` = '4.881902' WHERE `locations`.`id` = 112;</v>
      </c>
      <c r="E112">
        <v>112</v>
      </c>
    </row>
    <row r="113" spans="1:5" x14ac:dyDescent="0.25">
      <c r="A113" s="1" t="str">
        <f>"INSERT INTO `locations` (`id`, `name`, `latitude`, `longitude`, `region_1`, `region_2`, `region_3`, `street`, `number`, `postal`, `img`, `last_modified`) VALUES (NULL,'"&amp;SUBSTITUTE('Locations-Gyms'!J115, "'", "\'")&amp;"',"&amp;IF('Locations-Gyms'!H115&lt;&gt;"",LEFT('Locations-Gyms'!H115,2)&amp;"."&amp;RIGHT('Locations-Gyms'!H115,LEN('Locations-Gyms'!H115)-2),"0")&amp;","&amp;IF('Locations-Gyms'!I115&lt;&gt;"",LEFT('Locations-Gyms'!I115,1)&amp;"."&amp;RIGHT('Locations-Gyms'!I115,LEN('Locations-Gyms'!I115)-1),"0")&amp;","&amp;IF('Locations-Gyms'!K115&lt;&gt;"",'Locations-Gyms'!K115,"0")&amp;","&amp;IF('Locations-Gyms'!L115&lt;&gt;"",'Locations-Gyms'!L115,"0")&amp;","&amp;IF('Locations-Gyms'!M115&lt;&gt;"",'Locations-Gyms'!M115,"0")&amp;",'"&amp;IF('Locations-Gyms'!N115&lt;&gt;"",SUBSTITUTE('Locations-Gyms'!N115, "'", "\'"),"")&amp;"','"&amp;IF('Locations-Gyms'!O115&lt;&gt;"",'Locations-Gyms'!O115,"")&amp;"','"&amp;IF('Locations-Gyms'!P115&lt;&gt;"",'Locations-Gyms'!P115,"")&amp;"','"&amp;IF('Locations-Gyms'!Q115&lt;&gt;"",'Locations-Gyms'!Q115,"")&amp;"', CURRENT_TIMESTAMP);"</f>
        <v>INSERT INTO `locations` (`id`, `name`, `latitude`, `longitude`, `region_1`, `region_2`, `region_3`, `street`, `number`, `postal`, `img`, `last_modified`) VALUES (NULL,'Big Ship',52.358555,4.987793,3,4,19,'Paul Hufkade','26','1087','https://lh5.ggpht.com/YgCSSxNohA20G3m2HFUHogG5KWVGKQkLspgPcA1-o0pca-PtBaFeLtUDx3rHW0zed6c3hzDfYzN94TD6duU', CURRENT_TIMESTAMP);</v>
      </c>
      <c r="D113" t="str">
        <f>"UPDATE `locations` SET `latitude` = '"&amp;IF('Locations-Gyms'!H115&lt;&gt;"",LEFT('Locations-Gyms'!H115,2)&amp;"."&amp;RIGHT('Locations-Gyms'!H115,LEN('Locations-Gyms'!H115)-2),"0")&amp;"' WHERE `locations`.`id` = "&amp;E113&amp;";UPDATE `locations` SET `longitude` = '"&amp;IF('Locations-Gyms'!I115&lt;&gt;"",LEFT('Locations-Gyms'!I115,1)&amp;"."&amp;RIGHT('Locations-Gyms'!I115,LEN('Locations-Gyms'!I115)-1),"0")&amp;"' WHERE `locations`.`id` = "&amp;E113&amp;";"</f>
        <v>UPDATE `locations` SET `latitude` = '52.358555' WHERE `locations`.`id` = 113;UPDATE `locations` SET `longitude` = '4.987793' WHERE `locations`.`id` = 113;</v>
      </c>
      <c r="E113">
        <v>113</v>
      </c>
    </row>
    <row r="114" spans="1:5" x14ac:dyDescent="0.25">
      <c r="A114" s="1" t="str">
        <f>"INSERT INTO `locations` (`id`, `name`, `latitude`, `longitude`, `region_1`, `region_2`, `region_3`, `street`, `number`, `postal`, `img`, `last_modified`) VALUES (NULL,'"&amp;SUBSTITUTE('Locations-Gyms'!J116, "'", "\'")&amp;"',"&amp;IF('Locations-Gyms'!H116&lt;&gt;"",LEFT('Locations-Gyms'!H116,2)&amp;"."&amp;RIGHT('Locations-Gyms'!H116,LEN('Locations-Gyms'!H116)-2),"0")&amp;","&amp;IF('Locations-Gyms'!I116&lt;&gt;"",LEFT('Locations-Gyms'!I116,1)&amp;"."&amp;RIGHT('Locations-Gyms'!I116,LEN('Locations-Gyms'!I116)-1),"0")&amp;","&amp;IF('Locations-Gyms'!K116&lt;&gt;"",'Locations-Gyms'!K116,"0")&amp;","&amp;IF('Locations-Gyms'!L116&lt;&gt;"",'Locations-Gyms'!L116,"0")&amp;","&amp;IF('Locations-Gyms'!M116&lt;&gt;"",'Locations-Gyms'!M116,"0")&amp;",'"&amp;IF('Locations-Gyms'!N116&lt;&gt;"",SUBSTITUTE('Locations-Gyms'!N116, "'", "\'"),"")&amp;"','"&amp;IF('Locations-Gyms'!O116&lt;&gt;"",'Locations-Gyms'!O116,"")&amp;"','"&amp;IF('Locations-Gyms'!P116&lt;&gt;"",'Locations-Gyms'!P116,"")&amp;"','"&amp;IF('Locations-Gyms'!Q116&lt;&gt;"",'Locations-Gyms'!Q116,"")&amp;"', CURRENT_TIMESTAMP);"</f>
        <v>INSERT INTO `locations` (`id`, `name`, `latitude`, `longitude`, `region_1`, `region_2`, `region_3`, `street`, `number`, `postal`, `img`, `last_modified`) VALUES (NULL,'Blue House With Silver Star',52.364245,4.985419,3,4,19,'Brigantijnkade','16','1086','https://lh3.ggpht.com/_VzDrz05nwhMHgAAROexQ8qX3rLIutrSk-0ohh8ra09y4PMfEpBqXhIqvi9a_TLBdjbop7eESt_WwU2eESKy', CURRENT_TIMESTAMP);</v>
      </c>
      <c r="D114" t="str">
        <f>"UPDATE `locations` SET `latitude` = '"&amp;IF('Locations-Gyms'!H116&lt;&gt;"",LEFT('Locations-Gyms'!H116,2)&amp;"."&amp;RIGHT('Locations-Gyms'!H116,LEN('Locations-Gyms'!H116)-2),"0")&amp;"' WHERE `locations`.`id` = "&amp;E114&amp;";UPDATE `locations` SET `longitude` = '"&amp;IF('Locations-Gyms'!I116&lt;&gt;"",LEFT('Locations-Gyms'!I116,1)&amp;"."&amp;RIGHT('Locations-Gyms'!I116,LEN('Locations-Gyms'!I116)-1),"0")&amp;"' WHERE `locations`.`id` = "&amp;E114&amp;";"</f>
        <v>UPDATE `locations` SET `latitude` = '52.364245' WHERE `locations`.`id` = 114;UPDATE `locations` SET `longitude` = '4.985419' WHERE `locations`.`id` = 114;</v>
      </c>
      <c r="E114">
        <v>114</v>
      </c>
    </row>
    <row r="115" spans="1:5" x14ac:dyDescent="0.25">
      <c r="A115" s="1" t="str">
        <f>"INSERT INTO `locations` (`id`, `name`, `latitude`, `longitude`, `region_1`, `region_2`, `region_3`, `street`, `number`, `postal`, `img`, `last_modified`) VALUES (NULL,'"&amp;SUBSTITUTE('Locations-Gyms'!J117, "'", "\'")&amp;"',"&amp;IF('Locations-Gyms'!H117&lt;&gt;"",LEFT('Locations-Gyms'!H117,2)&amp;"."&amp;RIGHT('Locations-Gyms'!H117,LEN('Locations-Gyms'!H117)-2),"0")&amp;","&amp;IF('Locations-Gyms'!I117&lt;&gt;"",LEFT('Locations-Gyms'!I117,1)&amp;"."&amp;RIGHT('Locations-Gyms'!I117,LEN('Locations-Gyms'!I117)-1),"0")&amp;","&amp;IF('Locations-Gyms'!K117&lt;&gt;"",'Locations-Gyms'!K117,"0")&amp;","&amp;IF('Locations-Gyms'!L117&lt;&gt;"",'Locations-Gyms'!L117,"0")&amp;","&amp;IF('Locations-Gyms'!M117&lt;&gt;"",'Locations-Gyms'!M117,"0")&amp;",'"&amp;IF('Locations-Gyms'!N117&lt;&gt;"",SUBSTITUTE('Locations-Gyms'!N117, "'", "\'"),"")&amp;"','"&amp;IF('Locations-Gyms'!O117&lt;&gt;"",'Locations-Gyms'!O117,"")&amp;"','"&amp;IF('Locations-Gyms'!P117&lt;&gt;"",'Locations-Gyms'!P117,"")&amp;"','"&amp;IF('Locations-Gyms'!Q117&lt;&gt;"",'Locations-Gyms'!Q117,"")&amp;"', CURRENT_TIMESTAMP);"</f>
        <v>INSERT INTO `locations` (`id`, `name`, `latitude`, `longitude`, `region_1`, `region_2`, `region_3`, `street`, `number`, `postal`, `img`, `last_modified`) VALUES (NULL,'IJburg Clock',52.359493,4.987813,3,4,19,'Cas Oorthuyskade','2','1087','https://lh3.ggpht.com/beotmk5WmFoblf7ceDw0833XQDMbR8tTBPsPkCx8RtIiqADAOHYkLtEwLMfX0dvoMlVRzgzRbygBDLdQOFbr', CURRENT_TIMESTAMP);</v>
      </c>
      <c r="D115" t="str">
        <f>"UPDATE `locations` SET `latitude` = '"&amp;IF('Locations-Gyms'!H117&lt;&gt;"",LEFT('Locations-Gyms'!H117,2)&amp;"."&amp;RIGHT('Locations-Gyms'!H117,LEN('Locations-Gyms'!H117)-2),"0")&amp;"' WHERE `locations`.`id` = "&amp;E115&amp;";UPDATE `locations` SET `longitude` = '"&amp;IF('Locations-Gyms'!I117&lt;&gt;"",LEFT('Locations-Gyms'!I117,1)&amp;"."&amp;RIGHT('Locations-Gyms'!I117,LEN('Locations-Gyms'!I117)-1),"0")&amp;"' WHERE `locations`.`id` = "&amp;E115&amp;";"</f>
        <v>UPDATE `locations` SET `latitude` = '52.359493' WHERE `locations`.`id` = 115;UPDATE `locations` SET `longitude` = '4.987813' WHERE `locations`.`id` = 115;</v>
      </c>
      <c r="E115">
        <v>115</v>
      </c>
    </row>
    <row r="116" spans="1:5" x14ac:dyDescent="0.25">
      <c r="A116" s="1" t="str">
        <f>"INSERT INTO `locations` (`id`, `name`, `latitude`, `longitude`, `region_1`, `region_2`, `region_3`, `street`, `number`, `postal`, `img`, `last_modified`) VALUES (NULL,'"&amp;SUBSTITUTE('Locations-Gyms'!J118, "'", "\'")&amp;"',"&amp;IF('Locations-Gyms'!H118&lt;&gt;"",LEFT('Locations-Gyms'!H118,2)&amp;"."&amp;RIGHT('Locations-Gyms'!H118,LEN('Locations-Gyms'!H118)-2),"0")&amp;","&amp;IF('Locations-Gyms'!I118&lt;&gt;"",LEFT('Locations-Gyms'!I118,1)&amp;"."&amp;RIGHT('Locations-Gyms'!I118,LEN('Locations-Gyms'!I118)-1),"0")&amp;","&amp;IF('Locations-Gyms'!K118&lt;&gt;"",'Locations-Gyms'!K118,"0")&amp;","&amp;IF('Locations-Gyms'!L118&lt;&gt;"",'Locations-Gyms'!L118,"0")&amp;","&amp;IF('Locations-Gyms'!M118&lt;&gt;"",'Locations-Gyms'!M118,"0")&amp;",'"&amp;IF('Locations-Gyms'!N118&lt;&gt;"",SUBSTITUTE('Locations-Gyms'!N118, "'", "\'"),"")&amp;"','"&amp;IF('Locations-Gyms'!O118&lt;&gt;"",'Locations-Gyms'!O118,"")&amp;"','"&amp;IF('Locations-Gyms'!P118&lt;&gt;"",'Locations-Gyms'!P118,"")&amp;"','"&amp;IF('Locations-Gyms'!Q118&lt;&gt;"",'Locations-Gyms'!Q118,"")&amp;"', CURRENT_TIMESTAMP);"</f>
        <v>INSERT INTO `locations` (`id`, `name`, `latitude`, `longitude`, `region_1`, `region_2`, `region_3`, `street`, `number`, `postal`, `img`, `last_modified`) VALUES (NULL,'Moestuinen',52.355489,5.003112,3,4,19,'Lumièrestraat','87-117','1087 JA','https://lh6.ggpht.com/TOSBmJOeDY_cQ6oducvSP3rnmavxoVuuXb3J2UydPVpr0c7K_p4tyN83DYMXv7s_1jZl5biqxwnWQforgpjr', CURRENT_TIMESTAMP);</v>
      </c>
      <c r="D116" t="str">
        <f>"UPDATE `locations` SET `latitude` = '"&amp;IF('Locations-Gyms'!H118&lt;&gt;"",LEFT('Locations-Gyms'!H118,2)&amp;"."&amp;RIGHT('Locations-Gyms'!H118,LEN('Locations-Gyms'!H118)-2),"0")&amp;"' WHERE `locations`.`id` = "&amp;E116&amp;";UPDATE `locations` SET `longitude` = '"&amp;IF('Locations-Gyms'!I118&lt;&gt;"",LEFT('Locations-Gyms'!I118,1)&amp;"."&amp;RIGHT('Locations-Gyms'!I118,LEN('Locations-Gyms'!I118)-1),"0")&amp;"' WHERE `locations`.`id` = "&amp;E116&amp;";"</f>
        <v>UPDATE `locations` SET `latitude` = '52.355489' WHERE `locations`.`id` = 116;UPDATE `locations` SET `longitude` = '5.003112' WHERE `locations`.`id` = 116;</v>
      </c>
      <c r="E116">
        <v>116</v>
      </c>
    </row>
    <row r="117" spans="1:5" x14ac:dyDescent="0.25">
      <c r="A117" s="1" t="str">
        <f>"INSERT INTO `locations` (`id`, `name`, `latitude`, `longitude`, `region_1`, `region_2`, `region_3`, `street`, `number`, `postal`, `img`, `last_modified`) VALUES (NULL,'"&amp;SUBSTITUTE('Locations-Gyms'!J119, "'", "\'")&amp;"',"&amp;IF('Locations-Gyms'!H119&lt;&gt;"",LEFT('Locations-Gyms'!H119,2)&amp;"."&amp;RIGHT('Locations-Gyms'!H119,LEN('Locations-Gyms'!H119)-2),"0")&amp;","&amp;IF('Locations-Gyms'!I119&lt;&gt;"",LEFT('Locations-Gyms'!I119,1)&amp;"."&amp;RIGHT('Locations-Gyms'!I119,LEN('Locations-Gyms'!I119)-1),"0")&amp;","&amp;IF('Locations-Gyms'!K119&lt;&gt;"",'Locations-Gyms'!K119,"0")&amp;","&amp;IF('Locations-Gyms'!L119&lt;&gt;"",'Locations-Gyms'!L119,"0")&amp;","&amp;IF('Locations-Gyms'!M119&lt;&gt;"",'Locations-Gyms'!M119,"0")&amp;",'"&amp;IF('Locations-Gyms'!N119&lt;&gt;"",SUBSTITUTE('Locations-Gyms'!N119, "'", "\'"),"")&amp;"','"&amp;IF('Locations-Gyms'!O119&lt;&gt;"",'Locations-Gyms'!O119,"")&amp;"','"&amp;IF('Locations-Gyms'!P119&lt;&gt;"",'Locations-Gyms'!P119,"")&amp;"','"&amp;IF('Locations-Gyms'!Q119&lt;&gt;"",'Locations-Gyms'!Q119,"")&amp;"', CURRENT_TIMESTAMP);"</f>
        <v>INSERT INTO `locations` (`id`, `name`, `latitude`, `longitude`, `region_1`, `region_2`, `region_3`, `street`, `number`, `postal`, `img`, `last_modified`) VALUES (NULL,'Non-floating Garden',52.359562,4.993957,3,4,19,'Jean Desmetstraat','85','1087','https://lh5.ggpht.com/R7-wbkM2XD_5L7Rc73lGySlHA9GmQmNR9tL7SwkzQUr8gpMW0Ijg-xIwad4_nwK0BORIpITsmpT4ixzvjYKqxw', CURRENT_TIMESTAMP);</v>
      </c>
      <c r="D117" t="str">
        <f>"UPDATE `locations` SET `latitude` = '"&amp;IF('Locations-Gyms'!H119&lt;&gt;"",LEFT('Locations-Gyms'!H119,2)&amp;"."&amp;RIGHT('Locations-Gyms'!H119,LEN('Locations-Gyms'!H119)-2),"0")&amp;"' WHERE `locations`.`id` = "&amp;E117&amp;";UPDATE `locations` SET `longitude` = '"&amp;IF('Locations-Gyms'!I119&lt;&gt;"",LEFT('Locations-Gyms'!I119,1)&amp;"."&amp;RIGHT('Locations-Gyms'!I119,LEN('Locations-Gyms'!I119)-1),"0")&amp;"' WHERE `locations`.`id` = "&amp;E117&amp;";"</f>
        <v>UPDATE `locations` SET `latitude` = '52.359562' WHERE `locations`.`id` = 117;UPDATE `locations` SET `longitude` = '4.993957' WHERE `locations`.`id` = 117;</v>
      </c>
      <c r="E117">
        <v>117</v>
      </c>
    </row>
    <row r="118" spans="1:5" x14ac:dyDescent="0.25">
      <c r="A118" s="1" t="str">
        <f>"INSERT INTO `locations` (`id`, `name`, `latitude`, `longitude`, `region_1`, `region_2`, `region_3`, `street`, `number`, `postal`, `img`, `last_modified`) VALUES (NULL,'"&amp;SUBSTITUTE('Locations-Gyms'!J120, "'", "\'")&amp;"',"&amp;IF('Locations-Gyms'!H120&lt;&gt;"",LEFT('Locations-Gyms'!H120,2)&amp;"."&amp;RIGHT('Locations-Gyms'!H120,LEN('Locations-Gyms'!H120)-2),"0")&amp;","&amp;IF('Locations-Gyms'!I120&lt;&gt;"",LEFT('Locations-Gyms'!I120,1)&amp;"."&amp;RIGHT('Locations-Gyms'!I120,LEN('Locations-Gyms'!I120)-1),"0")&amp;","&amp;IF('Locations-Gyms'!K120&lt;&gt;"",'Locations-Gyms'!K120,"0")&amp;","&amp;IF('Locations-Gyms'!L120&lt;&gt;"",'Locations-Gyms'!L120,"0")&amp;","&amp;IF('Locations-Gyms'!M120&lt;&gt;"",'Locations-Gyms'!M120,"0")&amp;",'"&amp;IF('Locations-Gyms'!N120&lt;&gt;"",SUBSTITUTE('Locations-Gyms'!N120, "'", "\'"),"")&amp;"','"&amp;IF('Locations-Gyms'!O120&lt;&gt;"",'Locations-Gyms'!O120,"")&amp;"','"&amp;IF('Locations-Gyms'!P120&lt;&gt;"",'Locations-Gyms'!P120,"")&amp;"','"&amp;IF('Locations-Gyms'!Q120&lt;&gt;"",'Locations-Gyms'!Q120,"")&amp;"', CURRENT_TIMESTAMP);"</f>
        <v>INSERT INTO `locations` (`id`, `name`, `latitude`, `longitude`, `region_1`, `region_2`, `region_3`, `street`, `number`, `postal`, `img`, `last_modified`) VALUES (NULL,'Papieren Bootje',52.361056,4.976066,3,4,19,'Jan Olphert Vaillantlaan','121','1086 XZ','https://lh3.ggpht.com/JPVkIcQpT1BMarOrPENKKZ29_qyXX5lvBDe9cBKkXyLRkV4j8T9NV47Jau5k4lwyBvtF0hmeHEJXZz_PhtM', CURRENT_TIMESTAMP);</v>
      </c>
      <c r="D118" t="str">
        <f>"UPDATE `locations` SET `latitude` = '"&amp;IF('Locations-Gyms'!H120&lt;&gt;"",LEFT('Locations-Gyms'!H120,2)&amp;"."&amp;RIGHT('Locations-Gyms'!H120,LEN('Locations-Gyms'!H120)-2),"0")&amp;"' WHERE `locations`.`id` = "&amp;E118&amp;";UPDATE `locations` SET `longitude` = '"&amp;IF('Locations-Gyms'!I120&lt;&gt;"",LEFT('Locations-Gyms'!I120,1)&amp;"."&amp;RIGHT('Locations-Gyms'!I120,LEN('Locations-Gyms'!I120)-1),"0")&amp;"' WHERE `locations`.`id` = "&amp;E118&amp;";"</f>
        <v>UPDATE `locations` SET `latitude` = '52.361056' WHERE `locations`.`id` = 118;UPDATE `locations` SET `longitude` = '4.976066' WHERE `locations`.`id` = 118;</v>
      </c>
      <c r="E118">
        <v>118</v>
      </c>
    </row>
    <row r="119" spans="1:5" x14ac:dyDescent="0.25">
      <c r="A119" s="1" t="str">
        <f>"INSERT INTO `locations` (`id`, `name`, `latitude`, `longitude`, `region_1`, `region_2`, `region_3`, `street`, `number`, `postal`, `img`, `last_modified`) VALUES (NULL,'"&amp;SUBSTITUTE('Locations-Gyms'!J121, "'", "\'")&amp;"',"&amp;IF('Locations-Gyms'!H121&lt;&gt;"",LEFT('Locations-Gyms'!H121,2)&amp;"."&amp;RIGHT('Locations-Gyms'!H121,LEN('Locations-Gyms'!H121)-2),"0")&amp;","&amp;IF('Locations-Gyms'!I121&lt;&gt;"",LEFT('Locations-Gyms'!I121,1)&amp;"."&amp;RIGHT('Locations-Gyms'!I121,LEN('Locations-Gyms'!I121)-1),"0")&amp;","&amp;IF('Locations-Gyms'!K121&lt;&gt;"",'Locations-Gyms'!K121,"0")&amp;","&amp;IF('Locations-Gyms'!L121&lt;&gt;"",'Locations-Gyms'!L121,"0")&amp;","&amp;IF('Locations-Gyms'!M121&lt;&gt;"",'Locations-Gyms'!M121,"0")&amp;",'"&amp;IF('Locations-Gyms'!N121&lt;&gt;"",SUBSTITUTE('Locations-Gyms'!N121, "'", "\'"),"")&amp;"','"&amp;IF('Locations-Gyms'!O121&lt;&gt;"",'Locations-Gyms'!O121,"")&amp;"','"&amp;IF('Locations-Gyms'!P121&lt;&gt;"",'Locations-Gyms'!P121,"")&amp;"','"&amp;IF('Locations-Gyms'!Q121&lt;&gt;"",'Locations-Gyms'!Q121,"")&amp;"', CURRENT_TIMESTAMP);"</f>
        <v>INSERT INTO `locations` (`id`, `name`, `latitude`, `longitude`, `region_1`, `region_2`, `region_3`, `street`, `number`, `postal`, `img`, `last_modified`) VALUES (NULL,'Poldergemaal Haveneiland',52.35121,4.999153,3,4,19,'Zwanebloemlaan','139','1087 KE','https://lh4.ggpht.com/oZsiCeZMeLZ5CshEMX2QiuDHR4y31qTDZxpFneL9tzvo4qDUYl5hwHO6eBBLsKYLw1llUDgjqOclkKXi6zNLgQ', CURRENT_TIMESTAMP);</v>
      </c>
      <c r="D119" t="str">
        <f>"UPDATE `locations` SET `latitude` = '"&amp;IF('Locations-Gyms'!H121&lt;&gt;"",LEFT('Locations-Gyms'!H121,2)&amp;"."&amp;RIGHT('Locations-Gyms'!H121,LEN('Locations-Gyms'!H121)-2),"0")&amp;"' WHERE `locations`.`id` = "&amp;E119&amp;";UPDATE `locations` SET `longitude` = '"&amp;IF('Locations-Gyms'!I121&lt;&gt;"",LEFT('Locations-Gyms'!I121,1)&amp;"."&amp;RIGHT('Locations-Gyms'!I121,LEN('Locations-Gyms'!I121)-1),"0")&amp;"' WHERE `locations`.`id` = "&amp;E119&amp;";"</f>
        <v>UPDATE `locations` SET `latitude` = '52.35121' WHERE `locations`.`id` = 119;UPDATE `locations` SET `longitude` = '4.999153' WHERE `locations`.`id` = 119;</v>
      </c>
      <c r="E119">
        <v>119</v>
      </c>
    </row>
    <row r="120" spans="1:5" x14ac:dyDescent="0.25">
      <c r="A120" s="1" t="str">
        <f>"INSERT INTO `locations` (`id`, `name`, `latitude`, `longitude`, `region_1`, `region_2`, `region_3`, `street`, `number`, `postal`, `img`, `last_modified`) VALUES (NULL,'"&amp;SUBSTITUTE('Locations-Gyms'!J122, "'", "\'")&amp;"',"&amp;IF('Locations-Gyms'!H122&lt;&gt;"",LEFT('Locations-Gyms'!H122,2)&amp;"."&amp;RIGHT('Locations-Gyms'!H122,LEN('Locations-Gyms'!H122)-2),"0")&amp;","&amp;IF('Locations-Gyms'!I122&lt;&gt;"",LEFT('Locations-Gyms'!I122,1)&amp;"."&amp;RIGHT('Locations-Gyms'!I122,LEN('Locations-Gyms'!I122)-1),"0")&amp;","&amp;IF('Locations-Gyms'!K122&lt;&gt;"",'Locations-Gyms'!K122,"0")&amp;","&amp;IF('Locations-Gyms'!L122&lt;&gt;"",'Locations-Gyms'!L122,"0")&amp;","&amp;IF('Locations-Gyms'!M122&lt;&gt;"",'Locations-Gyms'!M122,"0")&amp;",'"&amp;IF('Locations-Gyms'!N122&lt;&gt;"",SUBSTITUTE('Locations-Gyms'!N122, "'", "\'"),"")&amp;"','"&amp;IF('Locations-Gyms'!O122&lt;&gt;"",'Locations-Gyms'!O122,"")&amp;"','"&amp;IF('Locations-Gyms'!P122&lt;&gt;"",'Locations-Gyms'!P122,"")&amp;"','"&amp;IF('Locations-Gyms'!Q122&lt;&gt;"",'Locations-Gyms'!Q122,"")&amp;"', CURRENT_TIMESTAMP);"</f>
        <v>INSERT INTO `locations` (`id`, `name`, `latitude`, `longitude`, `region_1`, `region_2`, `region_3`, `street`, `number`, `postal`, `img`, `last_modified`) VALUES (NULL,'Very Drafty Igloo',52.356954,4.989547,3,4,19,'Oeverzeggestraat','126','1087 BW','https://lh3.ggpht.com/zSrJnL3Jgfr2GXJga-Iq3FPT73IxuVbFXGPeKw3i4zzE7XXzX3sf1hdcWBAoWwqfuTB5HwxJwZxCqRNZmouJ_w8nWmulk_xfRS5kn42Sn8x4wt4', CURRENT_TIMESTAMP);</v>
      </c>
      <c r="D120" t="str">
        <f>"UPDATE `locations` SET `latitude` = '"&amp;IF('Locations-Gyms'!H122&lt;&gt;"",LEFT('Locations-Gyms'!H122,2)&amp;"."&amp;RIGHT('Locations-Gyms'!H122,LEN('Locations-Gyms'!H122)-2),"0")&amp;"' WHERE `locations`.`id` = "&amp;E120&amp;";UPDATE `locations` SET `longitude` = '"&amp;IF('Locations-Gyms'!I122&lt;&gt;"",LEFT('Locations-Gyms'!I122,1)&amp;"."&amp;RIGHT('Locations-Gyms'!I122,LEN('Locations-Gyms'!I122)-1),"0")&amp;"' WHERE `locations`.`id` = "&amp;E120&amp;";"</f>
        <v>UPDATE `locations` SET `latitude` = '52.356954' WHERE `locations`.`id` = 120;UPDATE `locations` SET `longitude` = '4.989547' WHERE `locations`.`id` = 120;</v>
      </c>
      <c r="E120">
        <v>120</v>
      </c>
    </row>
    <row r="121" spans="1:5" x14ac:dyDescent="0.25">
      <c r="A121" s="1" t="str">
        <f>"INSERT INTO `locations` (`id`, `name`, `latitude`, `longitude`, `region_1`, `region_2`, `region_3`, `street`, `number`, `postal`, `img`, `last_modified`) VALUES (NULL,'"&amp;SUBSTITUTE('Locations-Gyms'!J123, "'", "\'")&amp;"',"&amp;IF('Locations-Gyms'!H123&lt;&gt;"",LEFT('Locations-Gyms'!H123,2)&amp;"."&amp;RIGHT('Locations-Gyms'!H123,LEN('Locations-Gyms'!H123)-2),"0")&amp;","&amp;IF('Locations-Gyms'!I123&lt;&gt;"",LEFT('Locations-Gyms'!I123,1)&amp;"."&amp;RIGHT('Locations-Gyms'!I123,LEN('Locations-Gyms'!I123)-1),"0")&amp;","&amp;IF('Locations-Gyms'!K123&lt;&gt;"",'Locations-Gyms'!K123,"0")&amp;","&amp;IF('Locations-Gyms'!L123&lt;&gt;"",'Locations-Gyms'!L123,"0")&amp;","&amp;IF('Locations-Gyms'!M123&lt;&gt;"",'Locations-Gyms'!M123,"0")&amp;",'"&amp;IF('Locations-Gyms'!N123&lt;&gt;"",SUBSTITUTE('Locations-Gyms'!N123, "'", "\'"),"")&amp;"','"&amp;IF('Locations-Gyms'!O123&lt;&gt;"",'Locations-Gyms'!O123,"")&amp;"','"&amp;IF('Locations-Gyms'!P123&lt;&gt;"",'Locations-Gyms'!P123,"")&amp;"','"&amp;IF('Locations-Gyms'!Q123&lt;&gt;"",'Locations-Gyms'!Q123,"")&amp;"', CURRENT_TIMESTAMP);"</f>
        <v>INSERT INTO `locations` (`id`, `name`, `latitude`, `longitude`, `region_1`, `region_2`, `region_3`, `street`, `number`, `postal`, `img`, `last_modified`) VALUES (NULL,'Waterkering Pad Ijburg 5',52.353048,4.992064,3,4,19,'undefined','undefined','undefined','https://lh4.ggpht.com/E0OoFCEFY6zCLhQndthsxSBxTjG7nx5pUJR98zjYE2bxE5n_P2MlUJCT8kQ7ecPbZtqEDDP3z7SQHRaT_2au', CURRENT_TIMESTAMP);</v>
      </c>
      <c r="D121" t="str">
        <f>"UPDATE `locations` SET `latitude` = '"&amp;IF('Locations-Gyms'!H123&lt;&gt;"",LEFT('Locations-Gyms'!H123,2)&amp;"."&amp;RIGHT('Locations-Gyms'!H123,LEN('Locations-Gyms'!H123)-2),"0")&amp;"' WHERE `locations`.`id` = "&amp;E121&amp;";UPDATE `locations` SET `longitude` = '"&amp;IF('Locations-Gyms'!I123&lt;&gt;"",LEFT('Locations-Gyms'!I123,1)&amp;"."&amp;RIGHT('Locations-Gyms'!I123,LEN('Locations-Gyms'!I123)-1),"0")&amp;"' WHERE `locations`.`id` = "&amp;E121&amp;";"</f>
        <v>UPDATE `locations` SET `latitude` = '52.353048' WHERE `locations`.`id` = 121;UPDATE `locations` SET `longitude` = '4.992064' WHERE `locations`.`id` = 121;</v>
      </c>
      <c r="E121">
        <v>121</v>
      </c>
    </row>
    <row r="122" spans="1:5" x14ac:dyDescent="0.25">
      <c r="A122" s="1" t="str">
        <f>"INSERT INTO `locations` (`id`, `name`, `latitude`, `longitude`, `region_1`, `region_2`, `region_3`, `street`, `number`, `postal`, `img`, `last_modified`) VALUES (NULL,'"&amp;SUBSTITUTE('Locations-Gyms'!J124, "'", "\'")&amp;"',"&amp;IF('Locations-Gyms'!H124&lt;&gt;"",LEFT('Locations-Gyms'!H124,2)&amp;"."&amp;RIGHT('Locations-Gyms'!H124,LEN('Locations-Gyms'!H124)-2),"0")&amp;","&amp;IF('Locations-Gyms'!I124&lt;&gt;"",LEFT('Locations-Gyms'!I124,1)&amp;"."&amp;RIGHT('Locations-Gyms'!I124,LEN('Locations-Gyms'!I124)-1),"0")&amp;","&amp;IF('Locations-Gyms'!K124&lt;&gt;"",'Locations-Gyms'!K124,"0")&amp;","&amp;IF('Locations-Gyms'!L124&lt;&gt;"",'Locations-Gyms'!L124,"0")&amp;","&amp;IF('Locations-Gyms'!M124&lt;&gt;"",'Locations-Gyms'!M124,"0")&amp;",'"&amp;IF('Locations-Gyms'!N124&lt;&gt;"",SUBSTITUTE('Locations-Gyms'!N124, "'", "\'"),"")&amp;"','"&amp;IF('Locations-Gyms'!O124&lt;&gt;"",'Locations-Gyms'!O124,"")&amp;"','"&amp;IF('Locations-Gyms'!P124&lt;&gt;"",'Locations-Gyms'!P124,"")&amp;"','"&amp;IF('Locations-Gyms'!Q124&lt;&gt;"",'Locations-Gyms'!Q124,"")&amp;"', CURRENT_TIMESTAMP);"</f>
        <v>INSERT INTO `locations` (`id`, `name`, `latitude`, `longitude`, `region_1`, `region_2`, `region_3`, `street`, `number`, `postal`, `img`, `last_modified`) VALUES (NULL,'Bike Box',52.356849,4.974901,3,4,20,'Diemerzeedijk','50','1095 KK','https://lh6.ggpht.com/XJeMRjYx_aAExDwCqPrIt_Ir34u7ikH3_6S8uBFUpGDrHj2yh9D9rz6IoYYpVsPZBmzv3fKgU82y5fYY6O3Zvg', CURRENT_TIMESTAMP);</v>
      </c>
      <c r="D122" t="str">
        <f>"UPDATE `locations` SET `latitude` = '"&amp;IF('Locations-Gyms'!H124&lt;&gt;"",LEFT('Locations-Gyms'!H124,2)&amp;"."&amp;RIGHT('Locations-Gyms'!H124,LEN('Locations-Gyms'!H124)-2),"0")&amp;"' WHERE `locations`.`id` = "&amp;E122&amp;";UPDATE `locations` SET `longitude` = '"&amp;IF('Locations-Gyms'!I124&lt;&gt;"",LEFT('Locations-Gyms'!I124,1)&amp;"."&amp;RIGHT('Locations-Gyms'!I124,LEN('Locations-Gyms'!I124)-1),"0")&amp;"' WHERE `locations`.`id` = "&amp;E122&amp;";"</f>
        <v>UPDATE `locations` SET `latitude` = '52.356849' WHERE `locations`.`id` = 122;UPDATE `locations` SET `longitude` = '4.974901' WHERE `locations`.`id` = 122;</v>
      </c>
      <c r="E122">
        <v>122</v>
      </c>
    </row>
    <row r="123" spans="1:5" x14ac:dyDescent="0.25">
      <c r="A123" s="1" t="str">
        <f>"INSERT INTO `locations` (`id`, `name`, `latitude`, `longitude`, `region_1`, `region_2`, `region_3`, `street`, `number`, `postal`, `img`, `last_modified`) VALUES (NULL,'"&amp;SUBSTITUTE('Locations-Gyms'!J125, "'", "\'")&amp;"',"&amp;IF('Locations-Gyms'!H125&lt;&gt;"",LEFT('Locations-Gyms'!H125,2)&amp;"."&amp;RIGHT('Locations-Gyms'!H125,LEN('Locations-Gyms'!H125)-2),"0")&amp;","&amp;IF('Locations-Gyms'!I125&lt;&gt;"",LEFT('Locations-Gyms'!I125,1)&amp;"."&amp;RIGHT('Locations-Gyms'!I125,LEN('Locations-Gyms'!I125)-1),"0")&amp;","&amp;IF('Locations-Gyms'!K125&lt;&gt;"",'Locations-Gyms'!K125,"0")&amp;","&amp;IF('Locations-Gyms'!L125&lt;&gt;"",'Locations-Gyms'!L125,"0")&amp;","&amp;IF('Locations-Gyms'!M125&lt;&gt;"",'Locations-Gyms'!M125,"0")&amp;",'"&amp;IF('Locations-Gyms'!N125&lt;&gt;"",SUBSTITUTE('Locations-Gyms'!N125, "'", "\'"),"")&amp;"','"&amp;IF('Locations-Gyms'!O125&lt;&gt;"",'Locations-Gyms'!O125,"")&amp;"','"&amp;IF('Locations-Gyms'!P125&lt;&gt;"",'Locations-Gyms'!P125,"")&amp;"','"&amp;IF('Locations-Gyms'!Q125&lt;&gt;"",'Locations-Gyms'!Q125,"")&amp;"', CURRENT_TIMESTAMP);"</f>
        <v>INSERT INTO `locations` (`id`, `name`, `latitude`, `longitude`, `region_1`, `region_2`, `region_3`, `street`, `number`, `postal`, `img`, `last_modified`) VALUES (NULL,'Diemerpark - ARK-Zone',52.352931,4.982158,3,4,20,'undefined','undefined','undefined','https://lh5.ggpht.com/khuIgjTxX-ANyxGjxoSqQKrsFFsANYbSrj8YdsByZqFXFz11Qfun1JPfMHRCdyfF8fOBLIHgNvBoW2eZN1lJ', CURRENT_TIMESTAMP);</v>
      </c>
      <c r="D123" t="str">
        <f>"UPDATE `locations` SET `latitude` = '"&amp;IF('Locations-Gyms'!H125&lt;&gt;"",LEFT('Locations-Gyms'!H125,2)&amp;"."&amp;RIGHT('Locations-Gyms'!H125,LEN('Locations-Gyms'!H125)-2),"0")&amp;"' WHERE `locations`.`id` = "&amp;E123&amp;";UPDATE `locations` SET `longitude` = '"&amp;IF('Locations-Gyms'!I125&lt;&gt;"",LEFT('Locations-Gyms'!I125,1)&amp;"."&amp;RIGHT('Locations-Gyms'!I125,LEN('Locations-Gyms'!I125)-1),"0")&amp;"' WHERE `locations`.`id` = "&amp;E123&amp;";"</f>
        <v>UPDATE `locations` SET `latitude` = '52.352931' WHERE `locations`.`id` = 123;UPDATE `locations` SET `longitude` = '4.982158' WHERE `locations`.`id` = 123;</v>
      </c>
      <c r="E123">
        <v>123</v>
      </c>
    </row>
    <row r="124" spans="1:5" x14ac:dyDescent="0.25">
      <c r="A124" s="1" t="str">
        <f>"INSERT INTO `locations` (`id`, `name`, `latitude`, `longitude`, `region_1`, `region_2`, `region_3`, `street`, `number`, `postal`, `img`, `last_modified`) VALUES (NULL,'"&amp;SUBSTITUTE('Locations-Gyms'!J126, "'", "\'")&amp;"',"&amp;IF('Locations-Gyms'!H126&lt;&gt;"",LEFT('Locations-Gyms'!H126,2)&amp;"."&amp;RIGHT('Locations-Gyms'!H126,LEN('Locations-Gyms'!H126)-2),"0")&amp;","&amp;IF('Locations-Gyms'!I126&lt;&gt;"",LEFT('Locations-Gyms'!I126,1)&amp;"."&amp;RIGHT('Locations-Gyms'!I126,LEN('Locations-Gyms'!I126)-1),"0")&amp;","&amp;IF('Locations-Gyms'!K126&lt;&gt;"",'Locations-Gyms'!K126,"0")&amp;","&amp;IF('Locations-Gyms'!L126&lt;&gt;"",'Locations-Gyms'!L126,"0")&amp;","&amp;IF('Locations-Gyms'!M126&lt;&gt;"",'Locations-Gyms'!M126,"0")&amp;",'"&amp;IF('Locations-Gyms'!N126&lt;&gt;"",SUBSTITUTE('Locations-Gyms'!N126, "'", "\'"),"")&amp;"','"&amp;IF('Locations-Gyms'!O126&lt;&gt;"",'Locations-Gyms'!O126,"")&amp;"','"&amp;IF('Locations-Gyms'!P126&lt;&gt;"",'Locations-Gyms'!P126,"")&amp;"','"&amp;IF('Locations-Gyms'!Q126&lt;&gt;"",'Locations-Gyms'!Q126,"")&amp;"', CURRENT_TIMESTAMP);"</f>
        <v>INSERT INTO `locations` (`id`, `name`, `latitude`, `longitude`, `region_1`, `region_2`, `region_3`, `street`, `number`, `postal`, `img`, `last_modified`) VALUES (NULL,'Diemerzeedijk',52.358748,4.973817,3,4,20,'Diemerzeedijk','47','1095 KK','https://lh6.ggpht.com/sm-n-F18ByRvQb9pKDTtGVvxzsW5GXVOgG7WnP56t-fvqrGHn64mkZhkZK-pGrz6zhwkDU9E0zjT3sSJFVAz', CURRENT_TIMESTAMP);</v>
      </c>
      <c r="D124" t="str">
        <f>"UPDATE `locations` SET `latitude` = '"&amp;IF('Locations-Gyms'!H126&lt;&gt;"",LEFT('Locations-Gyms'!H126,2)&amp;"."&amp;RIGHT('Locations-Gyms'!H126,LEN('Locations-Gyms'!H126)-2),"0")&amp;"' WHERE `locations`.`id` = "&amp;E124&amp;";UPDATE `locations` SET `longitude` = '"&amp;IF('Locations-Gyms'!I126&lt;&gt;"",LEFT('Locations-Gyms'!I126,1)&amp;"."&amp;RIGHT('Locations-Gyms'!I126,LEN('Locations-Gyms'!I126)-1),"0")&amp;"' WHERE `locations`.`id` = "&amp;E124&amp;";"</f>
        <v>UPDATE `locations` SET `latitude` = '52.358748' WHERE `locations`.`id` = 124;UPDATE `locations` SET `longitude` = '4.973817' WHERE `locations`.`id` = 124;</v>
      </c>
      <c r="E124">
        <v>124</v>
      </c>
    </row>
    <row r="125" spans="1:5" x14ac:dyDescent="0.25">
      <c r="A125" s="1" t="str">
        <f>"INSERT INTO `locations` (`id`, `name`, `latitude`, `longitude`, `region_1`, `region_2`, `region_3`, `street`, `number`, `postal`, `img`, `last_modified`) VALUES (NULL,'"&amp;SUBSTITUTE('Locations-Gyms'!J127, "'", "\'")&amp;"',"&amp;IF('Locations-Gyms'!H127&lt;&gt;"",LEFT('Locations-Gyms'!H127,2)&amp;"."&amp;RIGHT('Locations-Gyms'!H127,LEN('Locations-Gyms'!H127)-2),"0")&amp;","&amp;IF('Locations-Gyms'!I127&lt;&gt;"",LEFT('Locations-Gyms'!I127,1)&amp;"."&amp;RIGHT('Locations-Gyms'!I127,LEN('Locations-Gyms'!I127)-1),"0")&amp;","&amp;IF('Locations-Gyms'!K127&lt;&gt;"",'Locations-Gyms'!K127,"0")&amp;","&amp;IF('Locations-Gyms'!L127&lt;&gt;"",'Locations-Gyms'!L127,"0")&amp;","&amp;IF('Locations-Gyms'!M127&lt;&gt;"",'Locations-Gyms'!M127,"0")&amp;",'"&amp;IF('Locations-Gyms'!N127&lt;&gt;"",SUBSTITUTE('Locations-Gyms'!N127, "'", "\'"),"")&amp;"','"&amp;IF('Locations-Gyms'!O127&lt;&gt;"",'Locations-Gyms'!O127,"")&amp;"','"&amp;IF('Locations-Gyms'!P127&lt;&gt;"",'Locations-Gyms'!P127,"")&amp;"','"&amp;IF('Locations-Gyms'!Q127&lt;&gt;"",'Locations-Gyms'!Q127,"")&amp;"', CURRENT_TIMESTAMP);"</f>
        <v>INSERT INTO `locations` (`id`, `name`, `latitude`, `longitude`, `region_1`, `region_2`, `region_3`, `street`, `number`, `postal`, `img`, `last_modified`) VALUES (NULL,'Mark and Frank',52.37403,4.968253,3,4,20,'Roepie Kruizestraat','2','1095','https://lh3.ggpht.com/fGGEpyInV_Q3S5ZxlCpWXH060vZFmZpYT85a8_2celBAQf2TEoFoVB8vKwy7o_uSnjDHdIKK-wfAMXIC6-Zm', CURRENT_TIMESTAMP);</v>
      </c>
      <c r="D125" t="str">
        <f>"UPDATE `locations` SET `latitude` = '"&amp;IF('Locations-Gyms'!H127&lt;&gt;"",LEFT('Locations-Gyms'!H127,2)&amp;"."&amp;RIGHT('Locations-Gyms'!H127,LEN('Locations-Gyms'!H127)-2),"0")&amp;"' WHERE `locations`.`id` = "&amp;E125&amp;";UPDATE `locations` SET `longitude` = '"&amp;IF('Locations-Gyms'!I127&lt;&gt;"",LEFT('Locations-Gyms'!I127,1)&amp;"."&amp;RIGHT('Locations-Gyms'!I127,LEN('Locations-Gyms'!I127)-1),"0")&amp;"' WHERE `locations`.`id` = "&amp;E125&amp;";"</f>
        <v>UPDATE `locations` SET `latitude` = '52.37403' WHERE `locations`.`id` = 125;UPDATE `locations` SET `longitude` = '4.968253' WHERE `locations`.`id` = 125;</v>
      </c>
      <c r="E125">
        <v>125</v>
      </c>
    </row>
    <row r="126" spans="1:5" x14ac:dyDescent="0.25">
      <c r="A126" s="1" t="str">
        <f>"INSERT INTO `locations` (`id`, `name`, `latitude`, `longitude`, `region_1`, `region_2`, `region_3`, `street`, `number`, `postal`, `img`, `last_modified`) VALUES (NULL,'"&amp;SUBSTITUTE('Locations-Gyms'!J128, "'", "\'")&amp;"',"&amp;IF('Locations-Gyms'!H128&lt;&gt;"",LEFT('Locations-Gyms'!H128,2)&amp;"."&amp;RIGHT('Locations-Gyms'!H128,LEN('Locations-Gyms'!H128)-2),"0")&amp;","&amp;IF('Locations-Gyms'!I128&lt;&gt;"",LEFT('Locations-Gyms'!I128,1)&amp;"."&amp;RIGHT('Locations-Gyms'!I128,LEN('Locations-Gyms'!I128)-1),"0")&amp;","&amp;IF('Locations-Gyms'!K128&lt;&gt;"",'Locations-Gyms'!K128,"0")&amp;","&amp;IF('Locations-Gyms'!L128&lt;&gt;"",'Locations-Gyms'!L128,"0")&amp;","&amp;IF('Locations-Gyms'!M128&lt;&gt;"",'Locations-Gyms'!M128,"0")&amp;",'"&amp;IF('Locations-Gyms'!N128&lt;&gt;"",SUBSTITUTE('Locations-Gyms'!N128, "'", "\'"),"")&amp;"','"&amp;IF('Locations-Gyms'!O128&lt;&gt;"",'Locations-Gyms'!O128,"")&amp;"','"&amp;IF('Locations-Gyms'!P128&lt;&gt;"",'Locations-Gyms'!P128,"")&amp;"','"&amp;IF('Locations-Gyms'!Q128&lt;&gt;"",'Locations-Gyms'!Q128,"")&amp;"', CURRENT_TIMESTAMP);"</f>
        <v>INSERT INTO `locations` (`id`, `name`, `latitude`, `longitude`, `region_1`, `region_2`, `region_3`, `street`, `number`, `postal`, `img`, `last_modified`) VALUES (NULL,'Mother of All Beings',52.365429,4.959509,3,4,20,'Zuider IJdijk','20','1095 KN','https://lh3.ggpht.com/Bn_hrhdo_cbZKzA4qKRGbRsH6HJx0f870yJrIWflZa6N-c6ni-A5-UjczRHGaW_4j0Y6KQo-Ofq8drgp8UC4qQ', CURRENT_TIMESTAMP);</v>
      </c>
      <c r="D126" t="str">
        <f>"UPDATE `locations` SET `latitude` = '"&amp;IF('Locations-Gyms'!H128&lt;&gt;"",LEFT('Locations-Gyms'!H128,2)&amp;"."&amp;RIGHT('Locations-Gyms'!H128,LEN('Locations-Gyms'!H128)-2),"0")&amp;"' WHERE `locations`.`id` = "&amp;E126&amp;";UPDATE `locations` SET `longitude` = '"&amp;IF('Locations-Gyms'!I128&lt;&gt;"",LEFT('Locations-Gyms'!I128,1)&amp;"."&amp;RIGHT('Locations-Gyms'!I128,LEN('Locations-Gyms'!I128)-1),"0")&amp;"' WHERE `locations`.`id` = "&amp;E126&amp;";"</f>
        <v>UPDATE `locations` SET `latitude` = '52.365429' WHERE `locations`.`id` = 126;UPDATE `locations` SET `longitude` = '4.959509' WHERE `locations`.`id` = 126;</v>
      </c>
      <c r="E126">
        <v>126</v>
      </c>
    </row>
    <row r="127" spans="1:5" x14ac:dyDescent="0.25">
      <c r="A127" s="1" t="str">
        <f>"INSERT INTO `locations` (`id`, `name`, `latitude`, `longitude`, `region_1`, `region_2`, `region_3`, `street`, `number`, `postal`, `img`, `last_modified`) VALUES (NULL,'"&amp;SUBSTITUTE('Locations-Gyms'!J129, "'", "\'")&amp;"',"&amp;IF('Locations-Gyms'!H129&lt;&gt;"",LEFT('Locations-Gyms'!H129,2)&amp;"."&amp;RIGHT('Locations-Gyms'!H129,LEN('Locations-Gyms'!H129)-2),"0")&amp;","&amp;IF('Locations-Gyms'!I129&lt;&gt;"",LEFT('Locations-Gyms'!I129,1)&amp;"."&amp;RIGHT('Locations-Gyms'!I129,LEN('Locations-Gyms'!I129)-1),"0")&amp;","&amp;IF('Locations-Gyms'!K129&lt;&gt;"",'Locations-Gyms'!K129,"0")&amp;","&amp;IF('Locations-Gyms'!L129&lt;&gt;"",'Locations-Gyms'!L129,"0")&amp;","&amp;IF('Locations-Gyms'!M129&lt;&gt;"",'Locations-Gyms'!M129,"0")&amp;",'"&amp;IF('Locations-Gyms'!N129&lt;&gt;"",SUBSTITUTE('Locations-Gyms'!N129, "'", "\'"),"")&amp;"','"&amp;IF('Locations-Gyms'!O129&lt;&gt;"",'Locations-Gyms'!O129,"")&amp;"','"&amp;IF('Locations-Gyms'!P129&lt;&gt;"",'Locations-Gyms'!P129,"")&amp;"','"&amp;IF('Locations-Gyms'!Q129&lt;&gt;"",'Locations-Gyms'!Q129,"")&amp;"', CURRENT_TIMESTAMP);"</f>
        <v>INSERT INTO `locations` (`id`, `name`, `latitude`, `longitude`, `region_1`, `region_2`, `region_3`, `street`, `number`, `postal`, `img`, `last_modified`) VALUES (NULL,'P&amp;R Zuiderzeeweg',52.371807,4.961921,3,4,20,'Zuiderzeeweg','46A','1095 KJ','https://lh5.ggpht.com/3FjLPoA_n3TRrCn1YgyBGgnpH0c4ANcWeYVpy0ULqsxldBZiKWkzfVqsBwgrU6IPekImt6kvLZxy-TA0UWU', CURRENT_TIMESTAMP);</v>
      </c>
      <c r="D127" t="str">
        <f>"UPDATE `locations` SET `latitude` = '"&amp;IF('Locations-Gyms'!H129&lt;&gt;"",LEFT('Locations-Gyms'!H129,2)&amp;"."&amp;RIGHT('Locations-Gyms'!H129,LEN('Locations-Gyms'!H129)-2),"0")&amp;"' WHERE `locations`.`id` = "&amp;E127&amp;";UPDATE `locations` SET `longitude` = '"&amp;IF('Locations-Gyms'!I129&lt;&gt;"",LEFT('Locations-Gyms'!I129,1)&amp;"."&amp;RIGHT('Locations-Gyms'!I129,LEN('Locations-Gyms'!I129)-1),"0")&amp;"' WHERE `locations`.`id` = "&amp;E127&amp;";"</f>
        <v>UPDATE `locations` SET `latitude` = '52.371807' WHERE `locations`.`id` = 127;UPDATE `locations` SET `longitude` = '4.961921' WHERE `locations`.`id` = 127;</v>
      </c>
      <c r="E127">
        <v>127</v>
      </c>
    </row>
    <row r="128" spans="1:5" x14ac:dyDescent="0.25">
      <c r="A128" s="1" t="str">
        <f>"INSERT INTO `locations` (`id`, `name`, `latitude`, `longitude`, `region_1`, `region_2`, `region_3`, `street`, `number`, `postal`, `img`, `last_modified`) VALUES (NULL,'"&amp;SUBSTITUTE('Locations-Gyms'!J130, "'", "\'")&amp;"',"&amp;IF('Locations-Gyms'!H130&lt;&gt;"",LEFT('Locations-Gyms'!H130,2)&amp;"."&amp;RIGHT('Locations-Gyms'!H130,LEN('Locations-Gyms'!H130)-2),"0")&amp;","&amp;IF('Locations-Gyms'!I130&lt;&gt;"",LEFT('Locations-Gyms'!I130,1)&amp;"."&amp;RIGHT('Locations-Gyms'!I130,LEN('Locations-Gyms'!I130)-1),"0")&amp;","&amp;IF('Locations-Gyms'!K130&lt;&gt;"",'Locations-Gyms'!K130,"0")&amp;","&amp;IF('Locations-Gyms'!L130&lt;&gt;"",'Locations-Gyms'!L130,"0")&amp;","&amp;IF('Locations-Gyms'!M130&lt;&gt;"",'Locations-Gyms'!M130,"0")&amp;",'"&amp;IF('Locations-Gyms'!N130&lt;&gt;"",SUBSTITUTE('Locations-Gyms'!N130, "'", "\'"),"")&amp;"','"&amp;IF('Locations-Gyms'!O130&lt;&gt;"",'Locations-Gyms'!O130,"")&amp;"','"&amp;IF('Locations-Gyms'!P130&lt;&gt;"",'Locations-Gyms'!P130,"")&amp;"','"&amp;IF('Locations-Gyms'!Q130&lt;&gt;"",'Locations-Gyms'!Q130,"")&amp;"', CURRENT_TIMESTAMP);"</f>
        <v>INSERT INTO `locations` (`id`, `name`, `latitude`, `longitude`, `region_1`, `region_2`, `region_3`, `street`, `number`, `postal`, `img`, `last_modified`) VALUES (NULL,'Rusty Mother of all Beings',52.368772,4.959931,3,4,20,'Zuider IJdijk','26','1095 KN','https://lh6.ggpht.com/r9g2HL3MAo9jzWKq3plMvlvgLh6B3ARPdp1BODE1xxdsTeb40sGbyz4-ooLrSaWHQfIOngbtw1ZlEaLaoF4z', CURRENT_TIMESTAMP);</v>
      </c>
      <c r="D128" t="str">
        <f>"UPDATE `locations` SET `latitude` = '"&amp;IF('Locations-Gyms'!H130&lt;&gt;"",LEFT('Locations-Gyms'!H130,2)&amp;"."&amp;RIGHT('Locations-Gyms'!H130,LEN('Locations-Gyms'!H130)-2),"0")&amp;"' WHERE `locations`.`id` = "&amp;E128&amp;";UPDATE `locations` SET `longitude` = '"&amp;IF('Locations-Gyms'!I130&lt;&gt;"",LEFT('Locations-Gyms'!I130,1)&amp;"."&amp;RIGHT('Locations-Gyms'!I130,LEN('Locations-Gyms'!I130)-1),"0")&amp;"' WHERE `locations`.`id` = "&amp;E128&amp;";"</f>
        <v>UPDATE `locations` SET `latitude` = '52.368772' WHERE `locations`.`id` = 128;UPDATE `locations` SET `longitude` = '4.959931' WHERE `locations`.`id` = 128;</v>
      </c>
      <c r="E128">
        <v>128</v>
      </c>
    </row>
    <row r="129" spans="1:5" x14ac:dyDescent="0.25">
      <c r="A129" s="1" t="str">
        <f>"INSERT INTO `locations` (`id`, `name`, `latitude`, `longitude`, `region_1`, `region_2`, `region_3`, `street`, `number`, `postal`, `img`, `last_modified`) VALUES (NULL,'"&amp;SUBSTITUTE('Locations-Gyms'!J131, "'", "\'")&amp;"',"&amp;IF('Locations-Gyms'!H131&lt;&gt;"",LEFT('Locations-Gyms'!H131,2)&amp;"."&amp;RIGHT('Locations-Gyms'!H131,LEN('Locations-Gyms'!H131)-2),"0")&amp;","&amp;IF('Locations-Gyms'!I131&lt;&gt;"",LEFT('Locations-Gyms'!I131,1)&amp;"."&amp;RIGHT('Locations-Gyms'!I131,LEN('Locations-Gyms'!I131)-1),"0")&amp;","&amp;IF('Locations-Gyms'!K131&lt;&gt;"",'Locations-Gyms'!K131,"0")&amp;","&amp;IF('Locations-Gyms'!L131&lt;&gt;"",'Locations-Gyms'!L131,"0")&amp;","&amp;IF('Locations-Gyms'!M131&lt;&gt;"",'Locations-Gyms'!M131,"0")&amp;",'"&amp;IF('Locations-Gyms'!N131&lt;&gt;"",SUBSTITUTE('Locations-Gyms'!N131, "'", "\'"),"")&amp;"','"&amp;IF('Locations-Gyms'!O131&lt;&gt;"",'Locations-Gyms'!O131,"")&amp;"','"&amp;IF('Locations-Gyms'!P131&lt;&gt;"",'Locations-Gyms'!P131,"")&amp;"','"&amp;IF('Locations-Gyms'!Q131&lt;&gt;"",'Locations-Gyms'!Q131,"")&amp;"', CURRENT_TIMESTAMP);"</f>
        <v>INSERT INTO `locations` (`id`, `name`, `latitude`, `longitude`, `region_1`, `region_2`, `region_3`, `street`, `number`, `postal`, `img`, `last_modified`) VALUES (NULL,'Watertank',52.372332,4.969339,3,4,20,'undefined','undefined','undefined','https://lh5.ggpht.com/wTttKRjCIGqCjWnD0cnFzC_VDyod2xUYrPJcD2XC9V3eMrDgNpZf_n5sp58IEq3lCxfONVQI-hgHUL0BROo', CURRENT_TIMESTAMP);</v>
      </c>
      <c r="D129" t="str">
        <f>"UPDATE `locations` SET `latitude` = '"&amp;IF('Locations-Gyms'!H131&lt;&gt;"",LEFT('Locations-Gyms'!H131,2)&amp;"."&amp;RIGHT('Locations-Gyms'!H131,LEN('Locations-Gyms'!H131)-2),"0")&amp;"' WHERE `locations`.`id` = "&amp;E129&amp;";UPDATE `locations` SET `longitude` = '"&amp;IF('Locations-Gyms'!I131&lt;&gt;"",LEFT('Locations-Gyms'!I131,1)&amp;"."&amp;RIGHT('Locations-Gyms'!I131,LEN('Locations-Gyms'!I131)-1),"0")&amp;"' WHERE `locations`.`id` = "&amp;E129&amp;";"</f>
        <v>UPDATE `locations` SET `latitude` = '52.372332' WHERE `locations`.`id` = 129;UPDATE `locations` SET `longitude` = '4.969339' WHERE `locations`.`id` = 129;</v>
      </c>
      <c r="E129">
        <v>129</v>
      </c>
    </row>
    <row r="130" spans="1:5" x14ac:dyDescent="0.25">
      <c r="A130" s="1" t="str">
        <f>"INSERT INTO `locations` (`id`, `name`, `latitude`, `longitude`, `region_1`, `region_2`, `region_3`, `street`, `number`, `postal`, `img`, `last_modified`) VALUES (NULL,'"&amp;SUBSTITUTE('Locations-Gyms'!J132, "'", "\'")&amp;"',"&amp;IF('Locations-Gyms'!H132&lt;&gt;"",LEFT('Locations-Gyms'!H132,2)&amp;"."&amp;RIGHT('Locations-Gyms'!H132,LEN('Locations-Gyms'!H132)-2),"0")&amp;","&amp;IF('Locations-Gyms'!I132&lt;&gt;"",LEFT('Locations-Gyms'!I132,1)&amp;"."&amp;RIGHT('Locations-Gyms'!I132,LEN('Locations-Gyms'!I132)-1),"0")&amp;","&amp;IF('Locations-Gyms'!K132&lt;&gt;"",'Locations-Gyms'!K132,"0")&amp;","&amp;IF('Locations-Gyms'!L132&lt;&gt;"",'Locations-Gyms'!L132,"0")&amp;","&amp;IF('Locations-Gyms'!M132&lt;&gt;"",'Locations-Gyms'!M132,"0")&amp;",'"&amp;IF('Locations-Gyms'!N132&lt;&gt;"",SUBSTITUTE('Locations-Gyms'!N132, "'", "\'"),"")&amp;"','"&amp;IF('Locations-Gyms'!O132&lt;&gt;"",'Locations-Gyms'!O132,"")&amp;"','"&amp;IF('Locations-Gyms'!P132&lt;&gt;"",'Locations-Gyms'!P132,"")&amp;"','"&amp;IF('Locations-Gyms'!Q132&lt;&gt;"",'Locations-Gyms'!Q132,"")&amp;"', CURRENT_TIMESTAMP);"</f>
        <v>INSERT INTO `locations` (`id`, `name`, `latitude`, `longitude`, `region_1`, `region_2`, `region_3`, `street`, `number`, `postal`, `img`, `last_modified`) VALUES (NULL,'Natuurvriendelijke Oever Langswater',52.355751,4.788827,3,5,21,'Tussen Meer','304','1069 EA','https://lh5.ggpht.com/fe0WFiym5PXo-WZBrW2mylADxxI8ORXJtuTHBIz_QgaBu4cwIfU2j76Yl_Ekgp7cIVvj058VVNxEmDnnBJ8iUQ', CURRENT_TIMESTAMP);</v>
      </c>
      <c r="D130" t="str">
        <f>"UPDATE `locations` SET `latitude` = '"&amp;IF('Locations-Gyms'!H132&lt;&gt;"",LEFT('Locations-Gyms'!H132,2)&amp;"."&amp;RIGHT('Locations-Gyms'!H132,LEN('Locations-Gyms'!H132)-2),"0")&amp;"' WHERE `locations`.`id` = "&amp;E130&amp;";UPDATE `locations` SET `longitude` = '"&amp;IF('Locations-Gyms'!I132&lt;&gt;"",LEFT('Locations-Gyms'!I132,1)&amp;"."&amp;RIGHT('Locations-Gyms'!I132,LEN('Locations-Gyms'!I132)-1),"0")&amp;"' WHERE `locations`.`id` = "&amp;E130&amp;";"</f>
        <v>UPDATE `locations` SET `latitude` = '52.355751' WHERE `locations`.`id` = 130;UPDATE `locations` SET `longitude` = '4.788827' WHERE `locations`.`id` = 130;</v>
      </c>
      <c r="E130">
        <v>130</v>
      </c>
    </row>
    <row r="131" spans="1:5" x14ac:dyDescent="0.25">
      <c r="A131" s="1" t="str">
        <f>"INSERT INTO `locations` (`id`, `name`, `latitude`, `longitude`, `region_1`, `region_2`, `region_3`, `street`, `number`, `postal`, `img`, `last_modified`) VALUES (NULL,'"&amp;SUBSTITUTE('Locations-Gyms'!J133, "'", "\'")&amp;"',"&amp;IF('Locations-Gyms'!H133&lt;&gt;"",LEFT('Locations-Gyms'!H133,2)&amp;"."&amp;RIGHT('Locations-Gyms'!H133,LEN('Locations-Gyms'!H133)-2),"0")&amp;","&amp;IF('Locations-Gyms'!I133&lt;&gt;"",LEFT('Locations-Gyms'!I133,1)&amp;"."&amp;RIGHT('Locations-Gyms'!I133,LEN('Locations-Gyms'!I133)-1),"0")&amp;","&amp;IF('Locations-Gyms'!K133&lt;&gt;"",'Locations-Gyms'!K133,"0")&amp;","&amp;IF('Locations-Gyms'!L133&lt;&gt;"",'Locations-Gyms'!L133,"0")&amp;","&amp;IF('Locations-Gyms'!M133&lt;&gt;"",'Locations-Gyms'!M133,"0")&amp;",'"&amp;IF('Locations-Gyms'!N133&lt;&gt;"",SUBSTITUTE('Locations-Gyms'!N133, "'", "\'"),"")&amp;"','"&amp;IF('Locations-Gyms'!O133&lt;&gt;"",'Locations-Gyms'!O133,"")&amp;"','"&amp;IF('Locations-Gyms'!P133&lt;&gt;"",'Locations-Gyms'!P133,"")&amp;"','"&amp;IF('Locations-Gyms'!Q133&lt;&gt;"",'Locations-Gyms'!Q133,"")&amp;"', CURRENT_TIMESTAMP);"</f>
        <v>INSERT INTO `locations` (`id`, `name`, `latitude`, `longitude`, `region_1`, `region_2`, `region_3`, `street`, `number`, `postal`, `img`, `last_modified`) VALUES (NULL,'Statue of Liberty',52.360242,4.784832,3,5,21,'Keurenplein','8','1069 CD','https://lh5.ggpht.com/9iXQZtAI5gf5qSdDKB_Nu3ezJbQx3u9Qf2IuJlX9gzXvm1LoWADk7-dkZdbJ2xyZsojP5Mr9dSy197Ve-DrtdA', CURRENT_TIMESTAMP);</v>
      </c>
      <c r="D131" t="str">
        <f>"UPDATE `locations` SET `latitude` = '"&amp;IF('Locations-Gyms'!H133&lt;&gt;"",LEFT('Locations-Gyms'!H133,2)&amp;"."&amp;RIGHT('Locations-Gyms'!H133,LEN('Locations-Gyms'!H133)-2),"0")&amp;"' WHERE `locations`.`id` = "&amp;E131&amp;";UPDATE `locations` SET `longitude` = '"&amp;IF('Locations-Gyms'!I133&lt;&gt;"",LEFT('Locations-Gyms'!I133,1)&amp;"."&amp;RIGHT('Locations-Gyms'!I133,LEN('Locations-Gyms'!I133)-1),"0")&amp;"' WHERE `locations`.`id` = "&amp;E131&amp;";"</f>
        <v>UPDATE `locations` SET `latitude` = '52.360242' WHERE `locations`.`id` = 131;UPDATE `locations` SET `longitude` = '4.784832' WHERE `locations`.`id` = 131;</v>
      </c>
      <c r="E131">
        <v>131</v>
      </c>
    </row>
    <row r="132" spans="1:5" x14ac:dyDescent="0.25">
      <c r="A132" s="1" t="str">
        <f>"INSERT INTO `locations` (`id`, `name`, `latitude`, `longitude`, `region_1`, `region_2`, `region_3`, `street`, `number`, `postal`, `img`, `last_modified`) VALUES (NULL,'"&amp;SUBSTITUTE('Locations-Gyms'!J134, "'", "\'")&amp;"',"&amp;IF('Locations-Gyms'!H134&lt;&gt;"",LEFT('Locations-Gyms'!H134,2)&amp;"."&amp;RIGHT('Locations-Gyms'!H134,LEN('Locations-Gyms'!H134)-2),"0")&amp;","&amp;IF('Locations-Gyms'!I134&lt;&gt;"",LEFT('Locations-Gyms'!I134,1)&amp;"."&amp;RIGHT('Locations-Gyms'!I134,LEN('Locations-Gyms'!I134)-1),"0")&amp;","&amp;IF('Locations-Gyms'!K134&lt;&gt;"",'Locations-Gyms'!K134,"0")&amp;","&amp;IF('Locations-Gyms'!L134&lt;&gt;"",'Locations-Gyms'!L134,"0")&amp;","&amp;IF('Locations-Gyms'!M134&lt;&gt;"",'Locations-Gyms'!M134,"0")&amp;",'"&amp;IF('Locations-Gyms'!N134&lt;&gt;"",SUBSTITUTE('Locations-Gyms'!N134, "'", "\'"),"")&amp;"','"&amp;IF('Locations-Gyms'!O134&lt;&gt;"",'Locations-Gyms'!O134,"")&amp;"','"&amp;IF('Locations-Gyms'!P134&lt;&gt;"",'Locations-Gyms'!P134,"")&amp;"','"&amp;IF('Locations-Gyms'!Q134&lt;&gt;"",'Locations-Gyms'!Q134,"")&amp;"', CURRENT_TIMESTAMP);"</f>
        <v>INSERT INTO `locations` (`id`, `name`, `latitude`, `longitude`, `region_1`, `region_2`, `region_3`, `street`, `number`, `postal`, `img`, `last_modified`) VALUES (NULL,'Vrouwe Justitia ',52.360102,4.786153,3,5,21,'Jan Rebelstraat','2','1069 CB','https://lh3.ggpht.com/gCYN1kP7b3RW2yWiP4LbdWW6a2FK5R0ntO0u8btHzTpUZYbqaptfMf8IK6v2cALeAvp1NAnzoKtpqe97f_yC9A', CURRENT_TIMESTAMP);</v>
      </c>
      <c r="D132" t="str">
        <f>"UPDATE `locations` SET `latitude` = '"&amp;IF('Locations-Gyms'!H134&lt;&gt;"",LEFT('Locations-Gyms'!H134,2)&amp;"."&amp;RIGHT('Locations-Gyms'!H134,LEN('Locations-Gyms'!H134)-2),"0")&amp;"' WHERE `locations`.`id` = "&amp;E132&amp;";UPDATE `locations` SET `longitude` = '"&amp;IF('Locations-Gyms'!I134&lt;&gt;"",LEFT('Locations-Gyms'!I134,1)&amp;"."&amp;RIGHT('Locations-Gyms'!I134,LEN('Locations-Gyms'!I134)-1),"0")&amp;"' WHERE `locations`.`id` = "&amp;E132&amp;";"</f>
        <v>UPDATE `locations` SET `latitude` = '52.360102' WHERE `locations`.`id` = 132;UPDATE `locations` SET `longitude` = '4.786153' WHERE `locations`.`id` = 132;</v>
      </c>
      <c r="E132">
        <v>132</v>
      </c>
    </row>
    <row r="133" spans="1:5" x14ac:dyDescent="0.25">
      <c r="A133" s="1" t="str">
        <f>"INSERT INTO `locations` (`id`, `name`, `latitude`, `longitude`, `region_1`, `region_2`, `region_3`, `street`, `number`, `postal`, `img`, `last_modified`) VALUES (NULL,'"&amp;SUBSTITUTE('Locations-Gyms'!J135, "'", "\'")&amp;"',"&amp;IF('Locations-Gyms'!H135&lt;&gt;"",LEFT('Locations-Gyms'!H135,2)&amp;"."&amp;RIGHT('Locations-Gyms'!H135,LEN('Locations-Gyms'!H135)-2),"0")&amp;","&amp;IF('Locations-Gyms'!I135&lt;&gt;"",LEFT('Locations-Gyms'!I135,1)&amp;"."&amp;RIGHT('Locations-Gyms'!I135,LEN('Locations-Gyms'!I135)-1),"0")&amp;","&amp;IF('Locations-Gyms'!K135&lt;&gt;"",'Locations-Gyms'!K135,"0")&amp;","&amp;IF('Locations-Gyms'!L135&lt;&gt;"",'Locations-Gyms'!L135,"0")&amp;","&amp;IF('Locations-Gyms'!M135&lt;&gt;"",'Locations-Gyms'!M135,"0")&amp;",'"&amp;IF('Locations-Gyms'!N135&lt;&gt;"",SUBSTITUTE('Locations-Gyms'!N135, "'", "\'"),"")&amp;"','"&amp;IF('Locations-Gyms'!O135&lt;&gt;"",'Locations-Gyms'!O135,"")&amp;"','"&amp;IF('Locations-Gyms'!P135&lt;&gt;"",'Locations-Gyms'!P135,"")&amp;"','"&amp;IF('Locations-Gyms'!Q135&lt;&gt;"",'Locations-Gyms'!Q135,"")&amp;"', CURRENT_TIMESTAMP);"</f>
        <v>INSERT INTO `locations` (`id`, `name`, `latitude`, `longitude`, `region_1`, `region_2`, `region_3`, `street`, `number`, `postal`, `img`, `last_modified`) VALUES (NULL,'Animaris Rhinoceros Transport',52.380401,4.802023,3,5,22,'Albardagracht','108','1067 DZ','null', CURRENT_TIMESTAMP);</v>
      </c>
      <c r="D133" t="str">
        <f>"UPDATE `locations` SET `latitude` = '"&amp;IF('Locations-Gyms'!H135&lt;&gt;"",LEFT('Locations-Gyms'!H135,2)&amp;"."&amp;RIGHT('Locations-Gyms'!H135,LEN('Locations-Gyms'!H135)-2),"0")&amp;"' WHERE `locations`.`id` = "&amp;E133&amp;";UPDATE `locations` SET `longitude` = '"&amp;IF('Locations-Gyms'!I135&lt;&gt;"",LEFT('Locations-Gyms'!I135,1)&amp;"."&amp;RIGHT('Locations-Gyms'!I135,LEN('Locations-Gyms'!I135)-1),"0")&amp;"' WHERE `locations`.`id` = "&amp;E133&amp;";"</f>
        <v>UPDATE `locations` SET `latitude` = '52.380401' WHERE `locations`.`id` = 133;UPDATE `locations` SET `longitude` = '4.802023' WHERE `locations`.`id` = 133;</v>
      </c>
      <c r="E133">
        <v>133</v>
      </c>
    </row>
    <row r="134" spans="1:5" x14ac:dyDescent="0.25">
      <c r="A134" s="1" t="str">
        <f>"INSERT INTO `locations` (`id`, `name`, `latitude`, `longitude`, `region_1`, `region_2`, `region_3`, `street`, `number`, `postal`, `img`, `last_modified`) VALUES (NULL,'"&amp;SUBSTITUTE('Locations-Gyms'!J136, "'", "\'")&amp;"',"&amp;IF('Locations-Gyms'!H136&lt;&gt;"",LEFT('Locations-Gyms'!H136,2)&amp;"."&amp;RIGHT('Locations-Gyms'!H136,LEN('Locations-Gyms'!H136)-2),"0")&amp;","&amp;IF('Locations-Gyms'!I136&lt;&gt;"",LEFT('Locations-Gyms'!I136,1)&amp;"."&amp;RIGHT('Locations-Gyms'!I136,LEN('Locations-Gyms'!I136)-1),"0")&amp;","&amp;IF('Locations-Gyms'!K136&lt;&gt;"",'Locations-Gyms'!K136,"0")&amp;","&amp;IF('Locations-Gyms'!L136&lt;&gt;"",'Locations-Gyms'!L136,"0")&amp;","&amp;IF('Locations-Gyms'!M136&lt;&gt;"",'Locations-Gyms'!M136,"0")&amp;",'"&amp;IF('Locations-Gyms'!N136&lt;&gt;"",SUBSTITUTE('Locations-Gyms'!N136, "'", "\'"),"")&amp;"','"&amp;IF('Locations-Gyms'!O136&lt;&gt;"",'Locations-Gyms'!O136,"")&amp;"','"&amp;IF('Locations-Gyms'!P136&lt;&gt;"",'Locations-Gyms'!P136,"")&amp;"','"&amp;IF('Locations-Gyms'!Q136&lt;&gt;"",'Locations-Gyms'!Q136,"")&amp;"', CURRENT_TIMESTAMP);"</f>
        <v>INSERT INTO `locations` (`id`, `name`, `latitude`, `longitude`, `region_1`, `region_2`, `region_3`, `street`, `number`, `postal`, `img`, `last_modified`) VALUES (NULL,'Boom Van Verdienste',52.372178,4.807844,3,5,22,'Wessel Gansfortstraat','56','1064 NR','https://lh6.ggpht.com/EKsS557lLjI1NMyUPeDe0oH9vEb70_SOWzNyYkuRLBJsH08t_bJP33c-3SZ5ApygBtzoU4RxpXpVjNzM330', CURRENT_TIMESTAMP);</v>
      </c>
      <c r="D134" t="str">
        <f>"UPDATE `locations` SET `latitude` = '"&amp;IF('Locations-Gyms'!H136&lt;&gt;"",LEFT('Locations-Gyms'!H136,2)&amp;"."&amp;RIGHT('Locations-Gyms'!H136,LEN('Locations-Gyms'!H136)-2),"0")&amp;"' WHERE `locations`.`id` = "&amp;E134&amp;";UPDATE `locations` SET `longitude` = '"&amp;IF('Locations-Gyms'!I136&lt;&gt;"",LEFT('Locations-Gyms'!I136,1)&amp;"."&amp;RIGHT('Locations-Gyms'!I136,LEN('Locations-Gyms'!I136)-1),"0")&amp;"' WHERE `locations`.`id` = "&amp;E134&amp;";"</f>
        <v>UPDATE `locations` SET `latitude` = '52.372178' WHERE `locations`.`id` = 134;UPDATE `locations` SET `longitude` = '4.807844' WHERE `locations`.`id` = 134;</v>
      </c>
      <c r="E134">
        <v>134</v>
      </c>
    </row>
    <row r="135" spans="1:5" x14ac:dyDescent="0.25">
      <c r="A135" s="1" t="str">
        <f>"INSERT INTO `locations` (`id`, `name`, `latitude`, `longitude`, `region_1`, `region_2`, `region_3`, `street`, `number`, `postal`, `img`, `last_modified`) VALUES (NULL,'"&amp;SUBSTITUTE('Locations-Gyms'!J137, "'", "\'")&amp;"',"&amp;IF('Locations-Gyms'!H137&lt;&gt;"",LEFT('Locations-Gyms'!H137,2)&amp;"."&amp;RIGHT('Locations-Gyms'!H137,LEN('Locations-Gyms'!H137)-2),"0")&amp;","&amp;IF('Locations-Gyms'!I137&lt;&gt;"",LEFT('Locations-Gyms'!I137,1)&amp;"."&amp;RIGHT('Locations-Gyms'!I137,LEN('Locations-Gyms'!I137)-1),"0")&amp;","&amp;IF('Locations-Gyms'!K137&lt;&gt;"",'Locations-Gyms'!K137,"0")&amp;","&amp;IF('Locations-Gyms'!L137&lt;&gt;"",'Locations-Gyms'!L137,"0")&amp;","&amp;IF('Locations-Gyms'!M137&lt;&gt;"",'Locations-Gyms'!M137,"0")&amp;",'"&amp;IF('Locations-Gyms'!N137&lt;&gt;"",SUBSTITUTE('Locations-Gyms'!N137, "'", "\'"),"")&amp;"','"&amp;IF('Locations-Gyms'!O137&lt;&gt;"",'Locations-Gyms'!O137,"")&amp;"','"&amp;IF('Locations-Gyms'!P137&lt;&gt;"",'Locations-Gyms'!P137,"")&amp;"','"&amp;IF('Locations-Gyms'!Q137&lt;&gt;"",'Locations-Gyms'!Q137,"")&amp;"', CURRENT_TIMESTAMP);"</f>
        <v>INSERT INTO `locations` (`id`, `name`, `latitude`, `longitude`, `region_1`, `region_2`, `region_3`, `street`, `number`, `postal`, `img`, `last_modified`) VALUES (NULL,'Boomfiguren ',52.37864,4.820005,3,5,22,'Slotermeerlaan','103g','1063 JN','https://lh3.googleusercontent.com/i2vZdHkfmwXsjXLVH8OTcSWeXeRGEUaHe2tWm1f2qk7M3Mt2UhiFXlE8zVWbfUDdmNRpOuMsXFFw91P5ssY', CURRENT_TIMESTAMP);</v>
      </c>
      <c r="D135" t="str">
        <f>"UPDATE `locations` SET `latitude` = '"&amp;IF('Locations-Gyms'!H137&lt;&gt;"",LEFT('Locations-Gyms'!H137,2)&amp;"."&amp;RIGHT('Locations-Gyms'!H137,LEN('Locations-Gyms'!H137)-2),"0")&amp;"' WHERE `locations`.`id` = "&amp;E135&amp;";UPDATE `locations` SET `longitude` = '"&amp;IF('Locations-Gyms'!I137&lt;&gt;"",LEFT('Locations-Gyms'!I137,1)&amp;"."&amp;RIGHT('Locations-Gyms'!I137,LEN('Locations-Gyms'!I137)-1),"0")&amp;"' WHERE `locations`.`id` = "&amp;E135&amp;";"</f>
        <v>UPDATE `locations` SET `latitude` = '52.37864' WHERE `locations`.`id` = 135;UPDATE `locations` SET `longitude` = '4.820005' WHERE `locations`.`id` = 135;</v>
      </c>
      <c r="E135">
        <v>135</v>
      </c>
    </row>
    <row r="136" spans="1:5" x14ac:dyDescent="0.25">
      <c r="A136" s="1" t="str">
        <f>"INSERT INTO `locations` (`id`, `name`, `latitude`, `longitude`, `region_1`, `region_2`, `region_3`, `street`, `number`, `postal`, `img`, `last_modified`) VALUES (NULL,'"&amp;SUBSTITUTE('Locations-Gyms'!J138, "'", "\'")&amp;"',"&amp;IF('Locations-Gyms'!H138&lt;&gt;"",LEFT('Locations-Gyms'!H138,2)&amp;"."&amp;RIGHT('Locations-Gyms'!H138,LEN('Locations-Gyms'!H138)-2),"0")&amp;","&amp;IF('Locations-Gyms'!I138&lt;&gt;"",LEFT('Locations-Gyms'!I138,1)&amp;"."&amp;RIGHT('Locations-Gyms'!I138,LEN('Locations-Gyms'!I138)-1),"0")&amp;","&amp;IF('Locations-Gyms'!K138&lt;&gt;"",'Locations-Gyms'!K138,"0")&amp;","&amp;IF('Locations-Gyms'!L138&lt;&gt;"",'Locations-Gyms'!L138,"0")&amp;","&amp;IF('Locations-Gyms'!M138&lt;&gt;"",'Locations-Gyms'!M138,"0")&amp;",'"&amp;IF('Locations-Gyms'!N138&lt;&gt;"",SUBSTITUTE('Locations-Gyms'!N138, "'", "\'"),"")&amp;"','"&amp;IF('Locations-Gyms'!O138&lt;&gt;"",'Locations-Gyms'!O138,"")&amp;"','"&amp;IF('Locations-Gyms'!P138&lt;&gt;"",'Locations-Gyms'!P138,"")&amp;"','"&amp;IF('Locations-Gyms'!Q138&lt;&gt;"",'Locations-Gyms'!Q138,"")&amp;"', CURRENT_TIMESTAMP);"</f>
        <v>INSERT INTO `locations` (`id`, `name`, `latitude`, `longitude`, `region_1`, `region_2`, `region_3`, `street`, `number`, `postal`, `img`, `last_modified`) VALUES (NULL,'Brettensuite no. 20/20',52.389159,4.776994,3,5,22,'Daveren','25','1046 AP','https://lh3.ggpht.com/xJ_7Bx33C1Dk31QPz7YuhvMRBS3j5273DekTM9jn3BCGIHWycrnuOcmeS2FJDusmcm4BiysHQVHKDABB5A', CURRENT_TIMESTAMP);</v>
      </c>
      <c r="D136" t="str">
        <f>"UPDATE `locations` SET `latitude` = '"&amp;IF('Locations-Gyms'!H138&lt;&gt;"",LEFT('Locations-Gyms'!H138,2)&amp;"."&amp;RIGHT('Locations-Gyms'!H138,LEN('Locations-Gyms'!H138)-2),"0")&amp;"' WHERE `locations`.`id` = "&amp;E136&amp;";UPDATE `locations` SET `longitude` = '"&amp;IF('Locations-Gyms'!I138&lt;&gt;"",LEFT('Locations-Gyms'!I138,1)&amp;"."&amp;RIGHT('Locations-Gyms'!I138,LEN('Locations-Gyms'!I138)-1),"0")&amp;"' WHERE `locations`.`id` = "&amp;E136&amp;";"</f>
        <v>UPDATE `locations` SET `latitude` = '52.389159' WHERE `locations`.`id` = 136;UPDATE `locations` SET `longitude` = '4.776994' WHERE `locations`.`id` = 136;</v>
      </c>
      <c r="E136">
        <v>136</v>
      </c>
    </row>
    <row r="137" spans="1:5" x14ac:dyDescent="0.25">
      <c r="A137" s="1" t="str">
        <f>"INSERT INTO `locations` (`id`, `name`, `latitude`, `longitude`, `region_1`, `region_2`, `region_3`, `street`, `number`, `postal`, `img`, `last_modified`) VALUES (NULL,'"&amp;SUBSTITUTE('Locations-Gyms'!J139, "'", "\'")&amp;"',"&amp;IF('Locations-Gyms'!H139&lt;&gt;"",LEFT('Locations-Gyms'!H139,2)&amp;"."&amp;RIGHT('Locations-Gyms'!H139,LEN('Locations-Gyms'!H139)-2),"0")&amp;","&amp;IF('Locations-Gyms'!I139&lt;&gt;"",LEFT('Locations-Gyms'!I139,1)&amp;"."&amp;RIGHT('Locations-Gyms'!I139,LEN('Locations-Gyms'!I139)-1),"0")&amp;","&amp;IF('Locations-Gyms'!K139&lt;&gt;"",'Locations-Gyms'!K139,"0")&amp;","&amp;IF('Locations-Gyms'!L139&lt;&gt;"",'Locations-Gyms'!L139,"0")&amp;","&amp;IF('Locations-Gyms'!M139&lt;&gt;"",'Locations-Gyms'!M139,"0")&amp;",'"&amp;IF('Locations-Gyms'!N139&lt;&gt;"",SUBSTITUTE('Locations-Gyms'!N139, "'", "\'"),"")&amp;"','"&amp;IF('Locations-Gyms'!O139&lt;&gt;"",'Locations-Gyms'!O139,"")&amp;"','"&amp;IF('Locations-Gyms'!P139&lt;&gt;"",'Locations-Gyms'!P139,"")&amp;"','"&amp;IF('Locations-Gyms'!Q139&lt;&gt;"",'Locations-Gyms'!Q139,"")&amp;"', CURRENT_TIMESTAMP);"</f>
        <v>INSERT INTO `locations` (`id`, `name`, `latitude`, `longitude`, `region_1`, `region_2`, `region_3`, `street`, `number`, `postal`, `img`, `last_modified`) VALUES (NULL,'De Bouwvakarbeider',52.380819,4.827694,3,5,22,'undefined','undefined','undefined','https://lh3.googleusercontent.com/V05m6LmBJctqym6qbIQ4W_UX04v2EGZLQHYMToDT_rIC4P48JQ_glmaQdFzIJk-CoyhppCdrp1mPI69baqg', CURRENT_TIMESTAMP);</v>
      </c>
      <c r="D137" t="str">
        <f>"UPDATE `locations` SET `latitude` = '"&amp;IF('Locations-Gyms'!H139&lt;&gt;"",LEFT('Locations-Gyms'!H139,2)&amp;"."&amp;RIGHT('Locations-Gyms'!H139,LEN('Locations-Gyms'!H139)-2),"0")&amp;"' WHERE `locations`.`id` = "&amp;E137&amp;";UPDATE `locations` SET `longitude` = '"&amp;IF('Locations-Gyms'!I139&lt;&gt;"",LEFT('Locations-Gyms'!I139,1)&amp;"."&amp;RIGHT('Locations-Gyms'!I139,LEN('Locations-Gyms'!I139)-1),"0")&amp;"' WHERE `locations`.`id` = "&amp;E137&amp;";"</f>
        <v>UPDATE `locations` SET `latitude` = '52.380819' WHERE `locations`.`id` = 137;UPDATE `locations` SET `longitude` = '4.827694' WHERE `locations`.`id` = 137;</v>
      </c>
      <c r="E137">
        <v>137</v>
      </c>
    </row>
    <row r="138" spans="1:5" x14ac:dyDescent="0.25">
      <c r="A138" s="1" t="str">
        <f>"INSERT INTO `locations` (`id`, `name`, `latitude`, `longitude`, `region_1`, `region_2`, `region_3`, `street`, `number`, `postal`, `img`, `last_modified`) VALUES (NULL,'"&amp;SUBSTITUTE('Locations-Gyms'!J140, "'", "\'")&amp;"',"&amp;IF('Locations-Gyms'!H140&lt;&gt;"",LEFT('Locations-Gyms'!H140,2)&amp;"."&amp;RIGHT('Locations-Gyms'!H140,LEN('Locations-Gyms'!H140)-2),"0")&amp;","&amp;IF('Locations-Gyms'!I140&lt;&gt;"",LEFT('Locations-Gyms'!I140,1)&amp;"."&amp;RIGHT('Locations-Gyms'!I140,LEN('Locations-Gyms'!I140)-1),"0")&amp;","&amp;IF('Locations-Gyms'!K140&lt;&gt;"",'Locations-Gyms'!K140,"0")&amp;","&amp;IF('Locations-Gyms'!L140&lt;&gt;"",'Locations-Gyms'!L140,"0")&amp;","&amp;IF('Locations-Gyms'!M140&lt;&gt;"",'Locations-Gyms'!M140,"0")&amp;",'"&amp;IF('Locations-Gyms'!N140&lt;&gt;"",SUBSTITUTE('Locations-Gyms'!N140, "'", "\'"),"")&amp;"','"&amp;IF('Locations-Gyms'!O140&lt;&gt;"",'Locations-Gyms'!O140,"")&amp;"','"&amp;IF('Locations-Gyms'!P140&lt;&gt;"",'Locations-Gyms'!P140,"")&amp;"','"&amp;IF('Locations-Gyms'!Q140&lt;&gt;"",'Locations-Gyms'!Q140,"")&amp;"', CURRENT_TIMESTAMP);"</f>
        <v>INSERT INTO `locations` (`id`, `name`, `latitude`, `longitude`, `region_1`, `region_2`, `region_3`, `street`, `number`, `postal`, `img`, `last_modified`) VALUES (NULL,'De dikke Molen',52.384849,4.803281,3,5,22,'Australiëhavenweg','122','1043','https://lh3.ggpht.com/bTFwUZ25TxVCvjY-DAyvOvLD89yp51Rve3Ul9_woCEus5P1yc6mhWVwtJVCFVm7MARHfsSE3owf9tnI0HVsn', CURRENT_TIMESTAMP);</v>
      </c>
      <c r="D138" t="str">
        <f>"UPDATE `locations` SET `latitude` = '"&amp;IF('Locations-Gyms'!H140&lt;&gt;"",LEFT('Locations-Gyms'!H140,2)&amp;"."&amp;RIGHT('Locations-Gyms'!H140,LEN('Locations-Gyms'!H140)-2),"0")&amp;"' WHERE `locations`.`id` = "&amp;E138&amp;";UPDATE `locations` SET `longitude` = '"&amp;IF('Locations-Gyms'!I140&lt;&gt;"",LEFT('Locations-Gyms'!I140,1)&amp;"."&amp;RIGHT('Locations-Gyms'!I140,LEN('Locations-Gyms'!I140)-1),"0")&amp;"' WHERE `locations`.`id` = "&amp;E138&amp;";"</f>
        <v>UPDATE `locations` SET `latitude` = '52.384849' WHERE `locations`.`id` = 138;UPDATE `locations` SET `longitude` = '4.803281' WHERE `locations`.`id` = 138;</v>
      </c>
      <c r="E138">
        <v>138</v>
      </c>
    </row>
    <row r="139" spans="1:5" x14ac:dyDescent="0.25">
      <c r="A139" s="1" t="str">
        <f>"INSERT INTO `locations` (`id`, `name`, `latitude`, `longitude`, `region_1`, `region_2`, `region_3`, `street`, `number`, `postal`, `img`, `last_modified`) VALUES (NULL,'"&amp;SUBSTITUTE('Locations-Gyms'!J141, "'", "\'")&amp;"',"&amp;IF('Locations-Gyms'!H141&lt;&gt;"",LEFT('Locations-Gyms'!H141,2)&amp;"."&amp;RIGHT('Locations-Gyms'!H141,LEN('Locations-Gyms'!H141)-2),"0")&amp;","&amp;IF('Locations-Gyms'!I141&lt;&gt;"",LEFT('Locations-Gyms'!I141,1)&amp;"."&amp;RIGHT('Locations-Gyms'!I141,LEN('Locations-Gyms'!I141)-1),"0")&amp;","&amp;IF('Locations-Gyms'!K141&lt;&gt;"",'Locations-Gyms'!K141,"0")&amp;","&amp;IF('Locations-Gyms'!L141&lt;&gt;"",'Locations-Gyms'!L141,"0")&amp;","&amp;IF('Locations-Gyms'!M141&lt;&gt;"",'Locations-Gyms'!M141,"0")&amp;",'"&amp;IF('Locations-Gyms'!N141&lt;&gt;"",SUBSTITUTE('Locations-Gyms'!N141, "'", "\'"),"")&amp;"','"&amp;IF('Locations-Gyms'!O141&lt;&gt;"",'Locations-Gyms'!O141,"")&amp;"','"&amp;IF('Locations-Gyms'!P141&lt;&gt;"",'Locations-Gyms'!P141,"")&amp;"','"&amp;IF('Locations-Gyms'!Q141&lt;&gt;"",'Locations-Gyms'!Q141,"")&amp;"', CURRENT_TIMESTAMP);"</f>
        <v>INSERT INTO `locations` (`id`, `name`, `latitude`, `longitude`, `region_1`, `region_2`, `region_3`, `street`, `number`, `postal`, `img`, `last_modified`) VALUES (NULL,'De Natureluur',52.370856,4.814636,3,5,22,'President Allendelaan','4','1064 GW','https://lh3.googleusercontent.com/7LHbJiU709wr7zsPOBye3e5_yjA4YLOGMwbzFVL4dpKcRcnIsfhvG1H_kFH48gKFQWYYB0WIu2VUqb-4AqMb', CURRENT_TIMESTAMP);</v>
      </c>
      <c r="D139" t="str">
        <f>"UPDATE `locations` SET `latitude` = '"&amp;IF('Locations-Gyms'!H141&lt;&gt;"",LEFT('Locations-Gyms'!H141,2)&amp;"."&amp;RIGHT('Locations-Gyms'!H141,LEN('Locations-Gyms'!H141)-2),"0")&amp;"' WHERE `locations`.`id` = "&amp;E139&amp;";UPDATE `locations` SET `longitude` = '"&amp;IF('Locations-Gyms'!I141&lt;&gt;"",LEFT('Locations-Gyms'!I141,1)&amp;"."&amp;RIGHT('Locations-Gyms'!I141,LEN('Locations-Gyms'!I141)-1),"0")&amp;"' WHERE `locations`.`id` = "&amp;E139&amp;";"</f>
        <v>UPDATE `locations` SET `latitude` = '52.370856' WHERE `locations`.`id` = 139;UPDATE `locations` SET `longitude` = '4.814636' WHERE `locations`.`id` = 139;</v>
      </c>
      <c r="E139">
        <v>139</v>
      </c>
    </row>
    <row r="140" spans="1:5" x14ac:dyDescent="0.25">
      <c r="A140" s="1" t="str">
        <f>"INSERT INTO `locations` (`id`, `name`, `latitude`, `longitude`, `region_1`, `region_2`, `region_3`, `street`, `number`, `postal`, `img`, `last_modified`) VALUES (NULL,'"&amp;SUBSTITUTE('Locations-Gyms'!J142, "'", "\'")&amp;"',"&amp;IF('Locations-Gyms'!H142&lt;&gt;"",LEFT('Locations-Gyms'!H142,2)&amp;"."&amp;RIGHT('Locations-Gyms'!H142,LEN('Locations-Gyms'!H142)-2),"0")&amp;","&amp;IF('Locations-Gyms'!I142&lt;&gt;"",LEFT('Locations-Gyms'!I142,1)&amp;"."&amp;RIGHT('Locations-Gyms'!I142,LEN('Locations-Gyms'!I142)-1),"0")&amp;","&amp;IF('Locations-Gyms'!K142&lt;&gt;"",'Locations-Gyms'!K142,"0")&amp;","&amp;IF('Locations-Gyms'!L142&lt;&gt;"",'Locations-Gyms'!L142,"0")&amp;","&amp;IF('Locations-Gyms'!M142&lt;&gt;"",'Locations-Gyms'!M142,"0")&amp;",'"&amp;IF('Locations-Gyms'!N142&lt;&gt;"",SUBSTITUTE('Locations-Gyms'!N142, "'", "\'"),"")&amp;"','"&amp;IF('Locations-Gyms'!O142&lt;&gt;"",'Locations-Gyms'!O142,"")&amp;"','"&amp;IF('Locations-Gyms'!P142&lt;&gt;"",'Locations-Gyms'!P142,"")&amp;"','"&amp;IF('Locations-Gyms'!Q142&lt;&gt;"",'Locations-Gyms'!Q142,"")&amp;"', CURRENT_TIMESTAMP);"</f>
        <v>INSERT INTO `locations` (`id`, `name`, `latitude`, `longitude`, `region_1`, `region_2`, `region_3`, `street`, `number`, `postal`, `img`, `last_modified`) VALUES (NULL,'Dierenartsen',52.374549,4.802128,3,5,22,'Jacob van Weesenbekestraat','83','1067 PD','https://lh5.ggpht.com/s5uhYkWRmxRAbF3AY0dKpn5aDeEXbB7Lcmws9JTiIdIP7wE95dHEkLHEyYYhVj0XUdmwRvizUMdLpRNQWlancA', CURRENT_TIMESTAMP);</v>
      </c>
      <c r="D140" t="str">
        <f>"UPDATE `locations` SET `latitude` = '"&amp;IF('Locations-Gyms'!H142&lt;&gt;"",LEFT('Locations-Gyms'!H142,2)&amp;"."&amp;RIGHT('Locations-Gyms'!H142,LEN('Locations-Gyms'!H142)-2),"0")&amp;"' WHERE `locations`.`id` = "&amp;E140&amp;";UPDATE `locations` SET `longitude` = '"&amp;IF('Locations-Gyms'!I142&lt;&gt;"",LEFT('Locations-Gyms'!I142,1)&amp;"."&amp;RIGHT('Locations-Gyms'!I142,LEN('Locations-Gyms'!I142)-1),"0")&amp;"' WHERE `locations`.`id` = "&amp;E140&amp;";"</f>
        <v>UPDATE `locations` SET `latitude` = '52.374549' WHERE `locations`.`id` = 140;UPDATE `locations` SET `longitude` = '4.802128' WHERE `locations`.`id` = 140;</v>
      </c>
      <c r="E140">
        <v>140</v>
      </c>
    </row>
    <row r="141" spans="1:5" x14ac:dyDescent="0.25">
      <c r="A141" s="1" t="str">
        <f>"INSERT INTO `locations` (`id`, `name`, `latitude`, `longitude`, `region_1`, `region_2`, `region_3`, `street`, `number`, `postal`, `img`, `last_modified`) VALUES (NULL,'"&amp;SUBSTITUTE('Locations-Gyms'!J143, "'", "\'")&amp;"',"&amp;IF('Locations-Gyms'!H143&lt;&gt;"",LEFT('Locations-Gyms'!H143,2)&amp;"."&amp;RIGHT('Locations-Gyms'!H143,LEN('Locations-Gyms'!H143)-2),"0")&amp;","&amp;IF('Locations-Gyms'!I143&lt;&gt;"",LEFT('Locations-Gyms'!I143,1)&amp;"."&amp;RIGHT('Locations-Gyms'!I143,LEN('Locations-Gyms'!I143)-1),"0")&amp;","&amp;IF('Locations-Gyms'!K143&lt;&gt;"",'Locations-Gyms'!K143,"0")&amp;","&amp;IF('Locations-Gyms'!L143&lt;&gt;"",'Locations-Gyms'!L143,"0")&amp;","&amp;IF('Locations-Gyms'!M143&lt;&gt;"",'Locations-Gyms'!M143,"0")&amp;",'"&amp;IF('Locations-Gyms'!N143&lt;&gt;"",SUBSTITUTE('Locations-Gyms'!N143, "'", "\'"),"")&amp;"','"&amp;IF('Locations-Gyms'!O143&lt;&gt;"",'Locations-Gyms'!O143,"")&amp;"','"&amp;IF('Locations-Gyms'!P143&lt;&gt;"",'Locations-Gyms'!P143,"")&amp;"','"&amp;IF('Locations-Gyms'!Q143&lt;&gt;"",'Locations-Gyms'!Q143,"")&amp;"', CURRENT_TIMESTAMP);"</f>
        <v>INSERT INTO `locations` (`id`, `name`, `latitude`, `longitude`, `region_1`, `region_2`, `region_3`, `street`, `number`, `postal`, `img`, `last_modified`) VALUES (NULL,'Disc Golf Sloterpark',52.368742,4.816196,3,5,22,'President Allendelaan','3','1064 GW','https://lh6.ggpht.com/GjPYdNeYebXxYzRgnHAI9OM3pm1WCBYrU0bPOKSZFYn7yG7RBnxcB5XNGlIUkMMe3Z4RwU34RY_bvEUIkcIp', CURRENT_TIMESTAMP);</v>
      </c>
      <c r="D141" t="str">
        <f>"UPDATE `locations` SET `latitude` = '"&amp;IF('Locations-Gyms'!H143&lt;&gt;"",LEFT('Locations-Gyms'!H143,2)&amp;"."&amp;RIGHT('Locations-Gyms'!H143,LEN('Locations-Gyms'!H143)-2),"0")&amp;"' WHERE `locations`.`id` = "&amp;E141&amp;";UPDATE `locations` SET `longitude` = '"&amp;IF('Locations-Gyms'!I143&lt;&gt;"",LEFT('Locations-Gyms'!I143,1)&amp;"."&amp;RIGHT('Locations-Gyms'!I143,LEN('Locations-Gyms'!I143)-1),"0")&amp;"' WHERE `locations`.`id` = "&amp;E141&amp;";"</f>
        <v>UPDATE `locations` SET `latitude` = '52.368742' WHERE `locations`.`id` = 141;UPDATE `locations` SET `longitude` = '4.816196' WHERE `locations`.`id` = 141;</v>
      </c>
      <c r="E141">
        <v>141</v>
      </c>
    </row>
    <row r="142" spans="1:5" x14ac:dyDescent="0.25">
      <c r="A142" s="1" t="str">
        <f>"INSERT INTO `locations` (`id`, `name`, `latitude`, `longitude`, `region_1`, `region_2`, `region_3`, `street`, `number`, `postal`, `img`, `last_modified`) VALUES (NULL,'"&amp;SUBSTITUTE('Locations-Gyms'!J144, "'", "\'")&amp;"',"&amp;IF('Locations-Gyms'!H144&lt;&gt;"",LEFT('Locations-Gyms'!H144,2)&amp;"."&amp;RIGHT('Locations-Gyms'!H144,LEN('Locations-Gyms'!H144)-2),"0")&amp;","&amp;IF('Locations-Gyms'!I144&lt;&gt;"",LEFT('Locations-Gyms'!I144,1)&amp;"."&amp;RIGHT('Locations-Gyms'!I144,LEN('Locations-Gyms'!I144)-1),"0")&amp;","&amp;IF('Locations-Gyms'!K144&lt;&gt;"",'Locations-Gyms'!K144,"0")&amp;","&amp;IF('Locations-Gyms'!L144&lt;&gt;"",'Locations-Gyms'!L144,"0")&amp;","&amp;IF('Locations-Gyms'!M144&lt;&gt;"",'Locations-Gyms'!M144,"0")&amp;",'"&amp;IF('Locations-Gyms'!N144&lt;&gt;"",SUBSTITUTE('Locations-Gyms'!N144, "'", "\'"),"")&amp;"','"&amp;IF('Locations-Gyms'!O144&lt;&gt;"",'Locations-Gyms'!O144,"")&amp;"','"&amp;IF('Locations-Gyms'!P144&lt;&gt;"",'Locations-Gyms'!P144,"")&amp;"','"&amp;IF('Locations-Gyms'!Q144&lt;&gt;"",'Locations-Gyms'!Q144,"")&amp;"', CURRENT_TIMESTAMP);"</f>
        <v>INSERT INTO `locations` (`id`, `name`, `latitude`, `longitude`, `region_1`, `region_2`, `region_3`, `street`, `number`, `postal`, `img`, `last_modified`) VALUES (NULL,'Dwarf Home',52.382024,4.838407,3,5,22,'Burgemeester Vening Meineszlaan','2','1063 BC','https://lh5.ggpht.com/KFh054NS59PgvE_DFH8uilLbCnoJTfJXBhtylbZhDdX-PXiL2_o0AfPdtg31nWTAW3hHXcewlTkWx5iMoNE', CURRENT_TIMESTAMP);</v>
      </c>
      <c r="D142" t="str">
        <f>"UPDATE `locations` SET `latitude` = '"&amp;IF('Locations-Gyms'!H144&lt;&gt;"",LEFT('Locations-Gyms'!H144,2)&amp;"."&amp;RIGHT('Locations-Gyms'!H144,LEN('Locations-Gyms'!H144)-2),"0")&amp;"' WHERE `locations`.`id` = "&amp;E142&amp;";UPDATE `locations` SET `longitude` = '"&amp;IF('Locations-Gyms'!I144&lt;&gt;"",LEFT('Locations-Gyms'!I144,1)&amp;"."&amp;RIGHT('Locations-Gyms'!I144,LEN('Locations-Gyms'!I144)-1),"0")&amp;"' WHERE `locations`.`id` = "&amp;E142&amp;";"</f>
        <v>UPDATE `locations` SET `latitude` = '52.382024' WHERE `locations`.`id` = 142;UPDATE `locations` SET `longitude` = '4.838407' WHERE `locations`.`id` = 142;</v>
      </c>
      <c r="E142">
        <v>142</v>
      </c>
    </row>
    <row r="143" spans="1:5" x14ac:dyDescent="0.25">
      <c r="A143" s="1" t="str">
        <f>"INSERT INTO `locations` (`id`, `name`, `latitude`, `longitude`, `region_1`, `region_2`, `region_3`, `street`, `number`, `postal`, `img`, `last_modified`) VALUES (NULL,'"&amp;SUBSTITUTE('Locations-Gyms'!J145, "'", "\'")&amp;"',"&amp;IF('Locations-Gyms'!H145&lt;&gt;"",LEFT('Locations-Gyms'!H145,2)&amp;"."&amp;RIGHT('Locations-Gyms'!H145,LEN('Locations-Gyms'!H145)-2),"0")&amp;","&amp;IF('Locations-Gyms'!I145&lt;&gt;"",LEFT('Locations-Gyms'!I145,1)&amp;"."&amp;RIGHT('Locations-Gyms'!I145,LEN('Locations-Gyms'!I145)-1),"0")&amp;","&amp;IF('Locations-Gyms'!K145&lt;&gt;"",'Locations-Gyms'!K145,"0")&amp;","&amp;IF('Locations-Gyms'!L145&lt;&gt;"",'Locations-Gyms'!L145,"0")&amp;","&amp;IF('Locations-Gyms'!M145&lt;&gt;"",'Locations-Gyms'!M145,"0")&amp;",'"&amp;IF('Locations-Gyms'!N145&lt;&gt;"",SUBSTITUTE('Locations-Gyms'!N145, "'", "\'"),"")&amp;"','"&amp;IF('Locations-Gyms'!O145&lt;&gt;"",'Locations-Gyms'!O145,"")&amp;"','"&amp;IF('Locations-Gyms'!P145&lt;&gt;"",'Locations-Gyms'!P145,"")&amp;"','"&amp;IF('Locations-Gyms'!Q145&lt;&gt;"",'Locations-Gyms'!Q145,"")&amp;"', CURRENT_TIMESTAMP);"</f>
        <v>INSERT INTO `locations` (`id`, `name`, `latitude`, `longitude`, `region_1`, `region_2`, `region_3`, `street`, `number`, `postal`, `img`, `last_modified`) VALUES (NULL,'Dyshanti',52.378936,4.835897,3,5,22,'Burgemeester de Vlugtlaan','9','1063 BG','https://lh3.ggpht.com/iuRtqRQSifSA-LH5mMvjHcH97mJcSumtGcnIVT19WEAvWwxAk5fRtfdUpvf-BQkiQwwoPvs_DyjB0AKWzZXfsC2iyOdkHOJjSI0NejgCNBQa_UgU', CURRENT_TIMESTAMP);</v>
      </c>
      <c r="D143" t="str">
        <f>"UPDATE `locations` SET `latitude` = '"&amp;IF('Locations-Gyms'!H145&lt;&gt;"",LEFT('Locations-Gyms'!H145,2)&amp;"."&amp;RIGHT('Locations-Gyms'!H145,LEN('Locations-Gyms'!H145)-2),"0")&amp;"' WHERE `locations`.`id` = "&amp;E143&amp;";UPDATE `locations` SET `longitude` = '"&amp;IF('Locations-Gyms'!I145&lt;&gt;"",LEFT('Locations-Gyms'!I145,1)&amp;"."&amp;RIGHT('Locations-Gyms'!I145,LEN('Locations-Gyms'!I145)-1),"0")&amp;"' WHERE `locations`.`id` = "&amp;E143&amp;";"</f>
        <v>UPDATE `locations` SET `latitude` = '52.378936' WHERE `locations`.`id` = 143;UPDATE `locations` SET `longitude` = '4.835897' WHERE `locations`.`id` = 143;</v>
      </c>
      <c r="E143">
        <v>143</v>
      </c>
    </row>
    <row r="144" spans="1:5" x14ac:dyDescent="0.25">
      <c r="A144" s="1" t="str">
        <f>"INSERT INTO `locations` (`id`, `name`, `latitude`, `longitude`, `region_1`, `region_2`, `region_3`, `street`, `number`, `postal`, `img`, `last_modified`) VALUES (NULL,'"&amp;SUBSTITUTE('Locations-Gyms'!J146, "'", "\'")&amp;"',"&amp;IF('Locations-Gyms'!H146&lt;&gt;"",LEFT('Locations-Gyms'!H146,2)&amp;"."&amp;RIGHT('Locations-Gyms'!H146,LEN('Locations-Gyms'!H146)-2),"0")&amp;","&amp;IF('Locations-Gyms'!I146&lt;&gt;"",LEFT('Locations-Gyms'!I146,1)&amp;"."&amp;RIGHT('Locations-Gyms'!I146,LEN('Locations-Gyms'!I146)-1),"0")&amp;","&amp;IF('Locations-Gyms'!K146&lt;&gt;"",'Locations-Gyms'!K146,"0")&amp;","&amp;IF('Locations-Gyms'!L146&lt;&gt;"",'Locations-Gyms'!L146,"0")&amp;","&amp;IF('Locations-Gyms'!M146&lt;&gt;"",'Locations-Gyms'!M146,"0")&amp;",'"&amp;IF('Locations-Gyms'!N146&lt;&gt;"",SUBSTITUTE('Locations-Gyms'!N146, "'", "\'"),"")&amp;"','"&amp;IF('Locations-Gyms'!O146&lt;&gt;"",'Locations-Gyms'!O146,"")&amp;"','"&amp;IF('Locations-Gyms'!P146&lt;&gt;"",'Locations-Gyms'!P146,"")&amp;"','"&amp;IF('Locations-Gyms'!Q146&lt;&gt;"",'Locations-Gyms'!Q146,"")&amp;"', CURRENT_TIMESTAMP);"</f>
        <v>INSERT INTO `locations` (`id`, `name`, `latitude`, `longitude`, `region_1`, `region_2`, `region_3`, `street`, `number`, `postal`, `img`, `last_modified`) VALUES (NULL,'Faces',52.376443,4.797852,3,5,22,'Pier Panderstraat','10HS','1067 ZZ','https://lh3.ggpht.com/gq-Vn-eAf4Ds3ZMcUlUo6HrwcAJKXtTGzQypUriZWfNOFOSdlD3a3LD-gGhnqtM-ftv-9y7lSKUsHN0lck0FCQ', CURRENT_TIMESTAMP);</v>
      </c>
      <c r="D144" t="str">
        <f>"UPDATE `locations` SET `latitude` = '"&amp;IF('Locations-Gyms'!H146&lt;&gt;"",LEFT('Locations-Gyms'!H146,2)&amp;"."&amp;RIGHT('Locations-Gyms'!H146,LEN('Locations-Gyms'!H146)-2),"0")&amp;"' WHERE `locations`.`id` = "&amp;E144&amp;";UPDATE `locations` SET `longitude` = '"&amp;IF('Locations-Gyms'!I146&lt;&gt;"",LEFT('Locations-Gyms'!I146,1)&amp;"."&amp;RIGHT('Locations-Gyms'!I146,LEN('Locations-Gyms'!I146)-1),"0")&amp;"' WHERE `locations`.`id` = "&amp;E144&amp;";"</f>
        <v>UPDATE `locations` SET `latitude` = '52.376443' WHERE `locations`.`id` = 144;UPDATE `locations` SET `longitude` = '4.797852' WHERE `locations`.`id` = 144;</v>
      </c>
      <c r="E144">
        <v>144</v>
      </c>
    </row>
    <row r="145" spans="1:5" x14ac:dyDescent="0.25">
      <c r="A145" s="1" t="str">
        <f>"INSERT INTO `locations` (`id`, `name`, `latitude`, `longitude`, `region_1`, `region_2`, `region_3`, `street`, `number`, `postal`, `img`, `last_modified`) VALUES (NULL,'"&amp;SUBSTITUTE('Locations-Gyms'!J147, "'", "\'")&amp;"',"&amp;IF('Locations-Gyms'!H147&lt;&gt;"",LEFT('Locations-Gyms'!H147,2)&amp;"."&amp;RIGHT('Locations-Gyms'!H147,LEN('Locations-Gyms'!H147)-2),"0")&amp;","&amp;IF('Locations-Gyms'!I147&lt;&gt;"",LEFT('Locations-Gyms'!I147,1)&amp;"."&amp;RIGHT('Locations-Gyms'!I147,LEN('Locations-Gyms'!I147)-1),"0")&amp;","&amp;IF('Locations-Gyms'!K147&lt;&gt;"",'Locations-Gyms'!K147,"0")&amp;","&amp;IF('Locations-Gyms'!L147&lt;&gt;"",'Locations-Gyms'!L147,"0")&amp;","&amp;IF('Locations-Gyms'!M147&lt;&gt;"",'Locations-Gyms'!M147,"0")&amp;",'"&amp;IF('Locations-Gyms'!N147&lt;&gt;"",SUBSTITUTE('Locations-Gyms'!N147, "'", "\'"),"")&amp;"','"&amp;IF('Locations-Gyms'!O147&lt;&gt;"",'Locations-Gyms'!O147,"")&amp;"','"&amp;IF('Locations-Gyms'!P147&lt;&gt;"",'Locations-Gyms'!P147,"")&amp;"','"&amp;IF('Locations-Gyms'!Q147&lt;&gt;"",'Locations-Gyms'!Q147,"")&amp;"', CURRENT_TIMESTAMP);"</f>
        <v>INSERT INTO `locations` (`id`, `name`, `latitude`, `longitude`, `region_1`, `region_2`, `region_3`, `street`, `number`, `postal`, `img`, `last_modified`) VALUES (NULL,'Gerbrandybank',52.378504,4.828354,3,5,22,'undefined','undefined','undefined','https://lh5.ggpht.com/pbSNFuVYXcGQ4BdIuceH44bSd87G45xqqolHHiiLh3OblQTBWdF7WUcBqKq-QzNWoO5iknE52lKCLk5WvT7K', CURRENT_TIMESTAMP);</v>
      </c>
      <c r="D145" t="str">
        <f>"UPDATE `locations` SET `latitude` = '"&amp;IF('Locations-Gyms'!H147&lt;&gt;"",LEFT('Locations-Gyms'!H147,2)&amp;"."&amp;RIGHT('Locations-Gyms'!H147,LEN('Locations-Gyms'!H147)-2),"0")&amp;"' WHERE `locations`.`id` = "&amp;E145&amp;";UPDATE `locations` SET `longitude` = '"&amp;IF('Locations-Gyms'!I147&lt;&gt;"",LEFT('Locations-Gyms'!I147,1)&amp;"."&amp;RIGHT('Locations-Gyms'!I147,LEN('Locations-Gyms'!I147)-1),"0")&amp;"' WHERE `locations`.`id` = "&amp;E145&amp;";"</f>
        <v>UPDATE `locations` SET `latitude` = '52.378504' WHERE `locations`.`id` = 145;UPDATE `locations` SET `longitude` = '4.828354' WHERE `locations`.`id` = 145;</v>
      </c>
      <c r="E145">
        <v>145</v>
      </c>
    </row>
    <row r="146" spans="1:5" x14ac:dyDescent="0.25">
      <c r="A146" s="1" t="str">
        <f>"INSERT INTO `locations` (`id`, `name`, `latitude`, `longitude`, `region_1`, `region_2`, `region_3`, `street`, `number`, `postal`, `img`, `last_modified`) VALUES (NULL,'"&amp;SUBSTITUTE('Locations-Gyms'!J148, "'", "\'")&amp;"',"&amp;IF('Locations-Gyms'!H148&lt;&gt;"",LEFT('Locations-Gyms'!H148,2)&amp;"."&amp;RIGHT('Locations-Gyms'!H148,LEN('Locations-Gyms'!H148)-2),"0")&amp;","&amp;IF('Locations-Gyms'!I148&lt;&gt;"",LEFT('Locations-Gyms'!I148,1)&amp;"."&amp;RIGHT('Locations-Gyms'!I148,LEN('Locations-Gyms'!I148)-1),"0")&amp;","&amp;IF('Locations-Gyms'!K148&lt;&gt;"",'Locations-Gyms'!K148,"0")&amp;","&amp;IF('Locations-Gyms'!L148&lt;&gt;"",'Locations-Gyms'!L148,"0")&amp;","&amp;IF('Locations-Gyms'!M148&lt;&gt;"",'Locations-Gyms'!M148,"0")&amp;",'"&amp;IF('Locations-Gyms'!N148&lt;&gt;"",SUBSTITUTE('Locations-Gyms'!N148, "'", "\'"),"")&amp;"','"&amp;IF('Locations-Gyms'!O148&lt;&gt;"",'Locations-Gyms'!O148,"")&amp;"','"&amp;IF('Locations-Gyms'!P148&lt;&gt;"",'Locations-Gyms'!P148,"")&amp;"','"&amp;IF('Locations-Gyms'!Q148&lt;&gt;"",'Locations-Gyms'!Q148,"")&amp;"', CURRENT_TIMESTAMP);"</f>
        <v>INSERT INTO `locations` (`id`, `name`, `latitude`, `longitude`, `region_1`, `region_2`, `region_3`, `street`, `number`, `postal`, `img`, `last_modified`) VALUES (NULL,'Girl with Owl Mural',52.38374,4.818431,3,5,22,'undefined','undefined','undefined','https://lh6.ggpht.com/yUelJXIbrbFK-qoQQhWFrJXbM_eBOUdsAbESwOmeMfDMkSiHpy75dW4RXXuEYCN0ey2FPM2v3PGy_i6DEVSg', CURRENT_TIMESTAMP);</v>
      </c>
      <c r="D146" t="str">
        <f>"UPDATE `locations` SET `latitude` = '"&amp;IF('Locations-Gyms'!H148&lt;&gt;"",LEFT('Locations-Gyms'!H148,2)&amp;"."&amp;RIGHT('Locations-Gyms'!H148,LEN('Locations-Gyms'!H148)-2),"0")&amp;"' WHERE `locations`.`id` = "&amp;E146&amp;";UPDATE `locations` SET `longitude` = '"&amp;IF('Locations-Gyms'!I148&lt;&gt;"",LEFT('Locations-Gyms'!I148,1)&amp;"."&amp;RIGHT('Locations-Gyms'!I148,LEN('Locations-Gyms'!I148)-1),"0")&amp;"' WHERE `locations`.`id` = "&amp;E146&amp;";"</f>
        <v>UPDATE `locations` SET `latitude` = '52.38374' WHERE `locations`.`id` = 146;UPDATE `locations` SET `longitude` = '4.818431' WHERE `locations`.`id` = 146;</v>
      </c>
      <c r="E146">
        <v>146</v>
      </c>
    </row>
    <row r="147" spans="1:5" x14ac:dyDescent="0.25">
      <c r="A147" s="1" t="str">
        <f>"INSERT INTO `locations` (`id`, `name`, `latitude`, `longitude`, `region_1`, `region_2`, `region_3`, `street`, `number`, `postal`, `img`, `last_modified`) VALUES (NULL,'"&amp;SUBSTITUTE('Locations-Gyms'!J149, "'", "\'")&amp;"',"&amp;IF('Locations-Gyms'!H149&lt;&gt;"",LEFT('Locations-Gyms'!H149,2)&amp;"."&amp;RIGHT('Locations-Gyms'!H149,LEN('Locations-Gyms'!H149)-2),"0")&amp;","&amp;IF('Locations-Gyms'!I149&lt;&gt;"",LEFT('Locations-Gyms'!I149,1)&amp;"."&amp;RIGHT('Locations-Gyms'!I149,LEN('Locations-Gyms'!I149)-1),"0")&amp;","&amp;IF('Locations-Gyms'!K149&lt;&gt;"",'Locations-Gyms'!K149,"0")&amp;","&amp;IF('Locations-Gyms'!L149&lt;&gt;"",'Locations-Gyms'!L149,"0")&amp;","&amp;IF('Locations-Gyms'!M149&lt;&gt;"",'Locations-Gyms'!M149,"0")&amp;",'"&amp;IF('Locations-Gyms'!N149&lt;&gt;"",SUBSTITUTE('Locations-Gyms'!N149, "'", "\'"),"")&amp;"','"&amp;IF('Locations-Gyms'!O149&lt;&gt;"",'Locations-Gyms'!O149,"")&amp;"','"&amp;IF('Locations-Gyms'!P149&lt;&gt;"",'Locations-Gyms'!P149,"")&amp;"','"&amp;IF('Locations-Gyms'!Q149&lt;&gt;"",'Locations-Gyms'!Q149,"")&amp;"', CURRENT_TIMESTAMP);"</f>
        <v>INSERT INTO `locations` (`id`, `name`, `latitude`, `longitude`, `region_1`, `region_2`, `region_3`, `street`, `number`, `postal`, `img`, `last_modified`) VALUES (NULL,'Grote Man, Kleine Man',52.374554,4.820221,3,5,22,'M.J. Granpré Molièreplein','14-22','1064 DG','https://lh3.googleusercontent.com/2g1R_-vDhqBTuzsvhu1rvX10CXc8jDWzUW77IJUkdR82Jn8UM1c7viXFWMSBqpwP18AdyTGZmC5l6LZDZZi0', CURRENT_TIMESTAMP);</v>
      </c>
      <c r="D147" t="str">
        <f>"UPDATE `locations` SET `latitude` = '"&amp;IF('Locations-Gyms'!H149&lt;&gt;"",LEFT('Locations-Gyms'!H149,2)&amp;"."&amp;RIGHT('Locations-Gyms'!H149,LEN('Locations-Gyms'!H149)-2),"0")&amp;"' WHERE `locations`.`id` = "&amp;E147&amp;";UPDATE `locations` SET `longitude` = '"&amp;IF('Locations-Gyms'!I149&lt;&gt;"",LEFT('Locations-Gyms'!I149,1)&amp;"."&amp;RIGHT('Locations-Gyms'!I149,LEN('Locations-Gyms'!I149)-1),"0")&amp;"' WHERE `locations`.`id` = "&amp;E147&amp;";"</f>
        <v>UPDATE `locations` SET `latitude` = '52.374554' WHERE `locations`.`id` = 147;UPDATE `locations` SET `longitude` = '4.820221' WHERE `locations`.`id` = 147;</v>
      </c>
      <c r="E147">
        <v>147</v>
      </c>
    </row>
    <row r="148" spans="1:5" x14ac:dyDescent="0.25">
      <c r="A148" s="1" t="str">
        <f>"INSERT INTO `locations` (`id`, `name`, `latitude`, `longitude`, `region_1`, `region_2`, `region_3`, `street`, `number`, `postal`, `img`, `last_modified`) VALUES (NULL,'"&amp;SUBSTITUTE('Locations-Gyms'!J150, "'", "\'")&amp;"',"&amp;IF('Locations-Gyms'!H150&lt;&gt;"",LEFT('Locations-Gyms'!H150,2)&amp;"."&amp;RIGHT('Locations-Gyms'!H150,LEN('Locations-Gyms'!H150)-2),"0")&amp;","&amp;IF('Locations-Gyms'!I150&lt;&gt;"",LEFT('Locations-Gyms'!I150,1)&amp;"."&amp;RIGHT('Locations-Gyms'!I150,LEN('Locations-Gyms'!I150)-1),"0")&amp;","&amp;IF('Locations-Gyms'!K150&lt;&gt;"",'Locations-Gyms'!K150,"0")&amp;","&amp;IF('Locations-Gyms'!L150&lt;&gt;"",'Locations-Gyms'!L150,"0")&amp;","&amp;IF('Locations-Gyms'!M150&lt;&gt;"",'Locations-Gyms'!M150,"0")&amp;",'"&amp;IF('Locations-Gyms'!N150&lt;&gt;"",SUBSTITUTE('Locations-Gyms'!N150, "'", "\'"),"")&amp;"','"&amp;IF('Locations-Gyms'!O150&lt;&gt;"",'Locations-Gyms'!O150,"")&amp;"','"&amp;IF('Locations-Gyms'!P150&lt;&gt;"",'Locations-Gyms'!P150,"")&amp;"','"&amp;IF('Locations-Gyms'!Q150&lt;&gt;"",'Locations-Gyms'!Q150,"")&amp;"', CURRENT_TIMESTAMP);"</f>
        <v>INSERT INTO `locations` (`id`, `name`, `latitude`, `longitude`, `region_1`, `region_2`, `region_3`, `street`, `number`, `postal`, `img`, `last_modified`) VALUES (NULL,'Hoogovenarbeider',52.380825,4.821479,3,5,22,'Slotermeerlaan','129','1063 JN','https://lh4.ggpht.com/Q2R8etWqG2XcJbKh1pci6QXbvQRsHDlXX567u3pJo8M5w1mWttUhHIeAOnpUM06j5mMCdfPpmmouIFrVt5-jvyZMb4ENYXm237BlwvQf63ACfvbc', CURRENT_TIMESTAMP);</v>
      </c>
      <c r="D148" t="str">
        <f>"UPDATE `locations` SET `latitude` = '"&amp;IF('Locations-Gyms'!H150&lt;&gt;"",LEFT('Locations-Gyms'!H150,2)&amp;"."&amp;RIGHT('Locations-Gyms'!H150,LEN('Locations-Gyms'!H150)-2),"0")&amp;"' WHERE `locations`.`id` = "&amp;E148&amp;";UPDATE `locations` SET `longitude` = '"&amp;IF('Locations-Gyms'!I150&lt;&gt;"",LEFT('Locations-Gyms'!I150,1)&amp;"."&amp;RIGHT('Locations-Gyms'!I150,LEN('Locations-Gyms'!I150)-1),"0")&amp;"' WHERE `locations`.`id` = "&amp;E148&amp;";"</f>
        <v>UPDATE `locations` SET `latitude` = '52.380825' WHERE `locations`.`id` = 148;UPDATE `locations` SET `longitude` = '4.821479' WHERE `locations`.`id` = 148;</v>
      </c>
      <c r="E148">
        <v>148</v>
      </c>
    </row>
    <row r="149" spans="1:5" x14ac:dyDescent="0.25">
      <c r="A149" s="1" t="str">
        <f>"INSERT INTO `locations` (`id`, `name`, `latitude`, `longitude`, `region_1`, `region_2`, `region_3`, `street`, `number`, `postal`, `img`, `last_modified`) VALUES (NULL,'"&amp;SUBSTITUTE('Locations-Gyms'!J151, "'", "\'")&amp;"',"&amp;IF('Locations-Gyms'!H151&lt;&gt;"",LEFT('Locations-Gyms'!H151,2)&amp;"."&amp;RIGHT('Locations-Gyms'!H151,LEN('Locations-Gyms'!H151)-2),"0")&amp;","&amp;IF('Locations-Gyms'!I151&lt;&gt;"",LEFT('Locations-Gyms'!I151,1)&amp;"."&amp;RIGHT('Locations-Gyms'!I151,LEN('Locations-Gyms'!I151)-1),"0")&amp;","&amp;IF('Locations-Gyms'!K151&lt;&gt;"",'Locations-Gyms'!K151,"0")&amp;","&amp;IF('Locations-Gyms'!L151&lt;&gt;"",'Locations-Gyms'!L151,"0")&amp;","&amp;IF('Locations-Gyms'!M151&lt;&gt;"",'Locations-Gyms'!M151,"0")&amp;",'"&amp;IF('Locations-Gyms'!N151&lt;&gt;"",SUBSTITUTE('Locations-Gyms'!N151, "'", "\'"),"")&amp;"','"&amp;IF('Locations-Gyms'!O151&lt;&gt;"",'Locations-Gyms'!O151,"")&amp;"','"&amp;IF('Locations-Gyms'!P151&lt;&gt;"",'Locations-Gyms'!P151,"")&amp;"','"&amp;IF('Locations-Gyms'!Q151&lt;&gt;"",'Locations-Gyms'!Q151,"")&amp;"', CURRENT_TIMESTAMP);"</f>
        <v>INSERT INTO `locations` (`id`, `name`, `latitude`, `longitude`, `region_1`, `region_2`, `region_3`, `street`, `number`, `postal`, `img`, `last_modified`) VALUES (NULL,'Jan Postma',52.380124,4.831816,3,5,22,'Jan Postmahof','3','1063 XC','https://lh5.ggpht.com/Xc9Rf_M-KoSV1_HNCKi4VQfcLxFnYO9ub1Gd5gRSAXKtXmgsWMudwKo55VdMagnyFY69CNIxHvZ9-T2z98jt', CURRENT_TIMESTAMP);</v>
      </c>
      <c r="D149" t="str">
        <f>"UPDATE `locations` SET `latitude` = '"&amp;IF('Locations-Gyms'!H151&lt;&gt;"",LEFT('Locations-Gyms'!H151,2)&amp;"."&amp;RIGHT('Locations-Gyms'!H151,LEN('Locations-Gyms'!H151)-2),"0")&amp;"' WHERE `locations`.`id` = "&amp;E149&amp;";UPDATE `locations` SET `longitude` = '"&amp;IF('Locations-Gyms'!I151&lt;&gt;"",LEFT('Locations-Gyms'!I151,1)&amp;"."&amp;RIGHT('Locations-Gyms'!I151,LEN('Locations-Gyms'!I151)-1),"0")&amp;"' WHERE `locations`.`id` = "&amp;E149&amp;";"</f>
        <v>UPDATE `locations` SET `latitude` = '52.380124' WHERE `locations`.`id` = 149;UPDATE `locations` SET `longitude` = '4.831816' WHERE `locations`.`id` = 149;</v>
      </c>
      <c r="E149">
        <v>149</v>
      </c>
    </row>
    <row r="150" spans="1:5" x14ac:dyDescent="0.25">
      <c r="A150" s="1" t="str">
        <f>"INSERT INTO `locations` (`id`, `name`, `latitude`, `longitude`, `region_1`, `region_2`, `region_3`, `street`, `number`, `postal`, `img`, `last_modified`) VALUES (NULL,'"&amp;SUBSTITUTE('Locations-Gyms'!J152, "'", "\'")&amp;"',"&amp;IF('Locations-Gyms'!H152&lt;&gt;"",LEFT('Locations-Gyms'!H152,2)&amp;"."&amp;RIGHT('Locations-Gyms'!H152,LEN('Locations-Gyms'!H152)-2),"0")&amp;","&amp;IF('Locations-Gyms'!I152&lt;&gt;"",LEFT('Locations-Gyms'!I152,1)&amp;"."&amp;RIGHT('Locations-Gyms'!I152,LEN('Locations-Gyms'!I152)-1),"0")&amp;","&amp;IF('Locations-Gyms'!K152&lt;&gt;"",'Locations-Gyms'!K152,"0")&amp;","&amp;IF('Locations-Gyms'!L152&lt;&gt;"",'Locations-Gyms'!L152,"0")&amp;","&amp;IF('Locations-Gyms'!M152&lt;&gt;"",'Locations-Gyms'!M152,"0")&amp;",'"&amp;IF('Locations-Gyms'!N152&lt;&gt;"",SUBSTITUTE('Locations-Gyms'!N152, "'", "\'"),"")&amp;"','"&amp;IF('Locations-Gyms'!O152&lt;&gt;"",'Locations-Gyms'!O152,"")&amp;"','"&amp;IF('Locations-Gyms'!P152&lt;&gt;"",'Locations-Gyms'!P152,"")&amp;"','"&amp;IF('Locations-Gyms'!Q152&lt;&gt;"",'Locations-Gyms'!Q152,"")&amp;"', CURRENT_TIMESTAMP);"</f>
        <v>INSERT INTO `locations` (`id`, `name`, `latitude`, `longitude`, `region_1`, `region_2`, `region_3`, `street`, `number`, `postal`, `img`, `last_modified`) VALUES (NULL,'Mountain Sculpture',52.380479,4.815307,3,5,22,'Bernard Loderstraat','123-125','1063 PG','https://lh5.ggpht.com/nwAbehsN_XVs0NygLjMIlEWi1k7_q2JqOsiDlsR4v6zb7sTD661PdTgSSbACp3sQz5kb7OdlcgKeGqvIM_Oq', CURRENT_TIMESTAMP);</v>
      </c>
      <c r="D150" t="str">
        <f>"UPDATE `locations` SET `latitude` = '"&amp;IF('Locations-Gyms'!H152&lt;&gt;"",LEFT('Locations-Gyms'!H152,2)&amp;"."&amp;RIGHT('Locations-Gyms'!H152,LEN('Locations-Gyms'!H152)-2),"0")&amp;"' WHERE `locations`.`id` = "&amp;E150&amp;";UPDATE `locations` SET `longitude` = '"&amp;IF('Locations-Gyms'!I152&lt;&gt;"",LEFT('Locations-Gyms'!I152,1)&amp;"."&amp;RIGHT('Locations-Gyms'!I152,LEN('Locations-Gyms'!I152)-1),"0")&amp;"' WHERE `locations`.`id` = "&amp;E150&amp;";"</f>
        <v>UPDATE `locations` SET `latitude` = '52.380479' WHERE `locations`.`id` = 150;UPDATE `locations` SET `longitude` = '4.815307' WHERE `locations`.`id` = 150;</v>
      </c>
      <c r="E150">
        <v>150</v>
      </c>
    </row>
    <row r="151" spans="1:5" x14ac:dyDescent="0.25">
      <c r="A151" s="1" t="str">
        <f>"INSERT INTO `locations` (`id`, `name`, `latitude`, `longitude`, `region_1`, `region_2`, `region_3`, `street`, `number`, `postal`, `img`, `last_modified`) VALUES (NULL,'"&amp;SUBSTITUTE('Locations-Gyms'!J153, "'", "\'")&amp;"',"&amp;IF('Locations-Gyms'!H153&lt;&gt;"",LEFT('Locations-Gyms'!H153,2)&amp;"."&amp;RIGHT('Locations-Gyms'!H153,LEN('Locations-Gyms'!H153)-2),"0")&amp;","&amp;IF('Locations-Gyms'!I153&lt;&gt;"",LEFT('Locations-Gyms'!I153,1)&amp;"."&amp;RIGHT('Locations-Gyms'!I153,LEN('Locations-Gyms'!I153)-1),"0")&amp;","&amp;IF('Locations-Gyms'!K153&lt;&gt;"",'Locations-Gyms'!K153,"0")&amp;","&amp;IF('Locations-Gyms'!L153&lt;&gt;"",'Locations-Gyms'!L153,"0")&amp;","&amp;IF('Locations-Gyms'!M153&lt;&gt;"",'Locations-Gyms'!M153,"0")&amp;",'"&amp;IF('Locations-Gyms'!N153&lt;&gt;"",SUBSTITUTE('Locations-Gyms'!N153, "'", "\'"),"")&amp;"','"&amp;IF('Locations-Gyms'!O153&lt;&gt;"",'Locations-Gyms'!O153,"")&amp;"','"&amp;IF('Locations-Gyms'!P153&lt;&gt;"",'Locations-Gyms'!P153,"")&amp;"','"&amp;IF('Locations-Gyms'!Q153&lt;&gt;"",'Locations-Gyms'!Q153,"")&amp;"', CURRENT_TIMESTAMP);"</f>
        <v>INSERT INTO `locations` (`id`, `name`, `latitude`, `longitude`, `region_1`, `region_2`, `region_3`, `street`, `number`, `postal`, `img`, `last_modified`) VALUES (NULL,'Mozaïek 7',52.379867,4.828647,3,5,22,'Theodorus Dobbestraat','132III','1063 CA','https://lh3.googleusercontent.com/_8J0lYX2Zo4SLAoYzev5_uuBFHYZ7KDrHxmeYxXgOBSeN549pAsFldKJrefuBYR9Fd2iQeQ8N87kYyrc79oNyA', CURRENT_TIMESTAMP);</v>
      </c>
      <c r="D151" t="str">
        <f>"UPDATE `locations` SET `latitude` = '"&amp;IF('Locations-Gyms'!H153&lt;&gt;"",LEFT('Locations-Gyms'!H153,2)&amp;"."&amp;RIGHT('Locations-Gyms'!H153,LEN('Locations-Gyms'!H153)-2),"0")&amp;"' WHERE `locations`.`id` = "&amp;E151&amp;";UPDATE `locations` SET `longitude` = '"&amp;IF('Locations-Gyms'!I153&lt;&gt;"",LEFT('Locations-Gyms'!I153,1)&amp;"."&amp;RIGHT('Locations-Gyms'!I153,LEN('Locations-Gyms'!I153)-1),"0")&amp;"' WHERE `locations`.`id` = "&amp;E151&amp;";"</f>
        <v>UPDATE `locations` SET `latitude` = '52.379867' WHERE `locations`.`id` = 151;UPDATE `locations` SET `longitude` = '4.828647' WHERE `locations`.`id` = 151;</v>
      </c>
      <c r="E151">
        <v>151</v>
      </c>
    </row>
    <row r="152" spans="1:5" x14ac:dyDescent="0.25">
      <c r="A152" s="1" t="str">
        <f>"INSERT INTO `locations` (`id`, `name`, `latitude`, `longitude`, `region_1`, `region_2`, `region_3`, `street`, `number`, `postal`, `img`, `last_modified`) VALUES (NULL,'"&amp;SUBSTITUTE('Locations-Gyms'!J154, "'", "\'")&amp;"',"&amp;IF('Locations-Gyms'!H154&lt;&gt;"",LEFT('Locations-Gyms'!H154,2)&amp;"."&amp;RIGHT('Locations-Gyms'!H154,LEN('Locations-Gyms'!H154)-2),"0")&amp;","&amp;IF('Locations-Gyms'!I154&lt;&gt;"",LEFT('Locations-Gyms'!I154,1)&amp;"."&amp;RIGHT('Locations-Gyms'!I154,LEN('Locations-Gyms'!I154)-1),"0")&amp;","&amp;IF('Locations-Gyms'!K154&lt;&gt;"",'Locations-Gyms'!K154,"0")&amp;","&amp;IF('Locations-Gyms'!L154&lt;&gt;"",'Locations-Gyms'!L154,"0")&amp;","&amp;IF('Locations-Gyms'!M154&lt;&gt;"",'Locations-Gyms'!M154,"0")&amp;",'"&amp;IF('Locations-Gyms'!N154&lt;&gt;"",SUBSTITUTE('Locations-Gyms'!N154, "'", "\'"),"")&amp;"','"&amp;IF('Locations-Gyms'!O154&lt;&gt;"",'Locations-Gyms'!O154,"")&amp;"','"&amp;IF('Locations-Gyms'!P154&lt;&gt;"",'Locations-Gyms'!P154,"")&amp;"','"&amp;IF('Locations-Gyms'!Q154&lt;&gt;"",'Locations-Gyms'!Q154,"")&amp;"', CURRENT_TIMESTAMP);"</f>
        <v>INSERT INTO `locations` (`id`, `name`, `latitude`, `longitude`, `region_1`, `region_2`, `region_3`, `street`, `number`, `postal`, `img`, `last_modified`) VALUES (NULL,'Muurschildering Paul Scholtenstraat',52.383121,4.816076,3,5,22,'Paul Scholtenstraat','100','1063 NH','https://lh3.ggpht.com/Y-vp9iTe85ycIC3JPjvqw5hqUJYAoUuGwz5bEUlW-m42qAZhQUoMw2yH5jOelOReKlkeQij4XxTjVGIvd8F8', CURRENT_TIMESTAMP);</v>
      </c>
      <c r="D152" t="str">
        <f>"UPDATE `locations` SET `latitude` = '"&amp;IF('Locations-Gyms'!H154&lt;&gt;"",LEFT('Locations-Gyms'!H154,2)&amp;"."&amp;RIGHT('Locations-Gyms'!H154,LEN('Locations-Gyms'!H154)-2),"0")&amp;"' WHERE `locations`.`id` = "&amp;E152&amp;";UPDATE `locations` SET `longitude` = '"&amp;IF('Locations-Gyms'!I154&lt;&gt;"",LEFT('Locations-Gyms'!I154,1)&amp;"."&amp;RIGHT('Locations-Gyms'!I154,LEN('Locations-Gyms'!I154)-1),"0")&amp;"' WHERE `locations`.`id` = "&amp;E152&amp;";"</f>
        <v>UPDATE `locations` SET `latitude` = '52.383121' WHERE `locations`.`id` = 152;UPDATE `locations` SET `longitude` = '4.816076' WHERE `locations`.`id` = 152;</v>
      </c>
      <c r="E152">
        <v>152</v>
      </c>
    </row>
    <row r="153" spans="1:5" x14ac:dyDescent="0.25">
      <c r="A153" s="1" t="str">
        <f>"INSERT INTO `locations` (`id`, `name`, `latitude`, `longitude`, `region_1`, `region_2`, `region_3`, `street`, `number`, `postal`, `img`, `last_modified`) VALUES (NULL,'"&amp;SUBSTITUTE('Locations-Gyms'!J155, "'", "\'")&amp;"',"&amp;IF('Locations-Gyms'!H155&lt;&gt;"",LEFT('Locations-Gyms'!H155,2)&amp;"."&amp;RIGHT('Locations-Gyms'!H155,LEN('Locations-Gyms'!H155)-2),"0")&amp;","&amp;IF('Locations-Gyms'!I155&lt;&gt;"",LEFT('Locations-Gyms'!I155,1)&amp;"."&amp;RIGHT('Locations-Gyms'!I155,LEN('Locations-Gyms'!I155)-1),"0")&amp;","&amp;IF('Locations-Gyms'!K155&lt;&gt;"",'Locations-Gyms'!K155,"0")&amp;","&amp;IF('Locations-Gyms'!L155&lt;&gt;"",'Locations-Gyms'!L155,"0")&amp;","&amp;IF('Locations-Gyms'!M155&lt;&gt;"",'Locations-Gyms'!M155,"0")&amp;",'"&amp;IF('Locations-Gyms'!N155&lt;&gt;"",SUBSTITUTE('Locations-Gyms'!N155, "'", "\'"),"")&amp;"','"&amp;IF('Locations-Gyms'!O155&lt;&gt;"",'Locations-Gyms'!O155,"")&amp;"','"&amp;IF('Locations-Gyms'!P155&lt;&gt;"",'Locations-Gyms'!P155,"")&amp;"','"&amp;IF('Locations-Gyms'!Q155&lt;&gt;"",'Locations-Gyms'!Q155,"")&amp;"', CURRENT_TIMESTAMP);"</f>
        <v>INSERT INTO `locations` (`id`, `name`, `latitude`, `longitude`, `region_1`, `region_2`, `region_3`, `street`, `number`, `postal`, `img`, `last_modified`) VALUES (NULL,'Natureluur',52.371755,4.811982,3,5,22,'Wessel Gansfortstraat','8','1064 NP','https://lh3.ggpht.com/on1Jylo-2wwx9UR71BkIGaljgPjl5FBHo72AFDZscpDjjDihS19cRw8viGk3VSSn6_sBC5FhyWbmwH6izzM9', CURRENT_TIMESTAMP);</v>
      </c>
      <c r="D153" t="str">
        <f>"UPDATE `locations` SET `latitude` = '"&amp;IF('Locations-Gyms'!H155&lt;&gt;"",LEFT('Locations-Gyms'!H155,2)&amp;"."&amp;RIGHT('Locations-Gyms'!H155,LEN('Locations-Gyms'!H155)-2),"0")&amp;"' WHERE `locations`.`id` = "&amp;E153&amp;";UPDATE `locations` SET `longitude` = '"&amp;IF('Locations-Gyms'!I155&lt;&gt;"",LEFT('Locations-Gyms'!I155,1)&amp;"."&amp;RIGHT('Locations-Gyms'!I155,LEN('Locations-Gyms'!I155)-1),"0")&amp;"' WHERE `locations`.`id` = "&amp;E153&amp;";"</f>
        <v>UPDATE `locations` SET `latitude` = '52.371755' WHERE `locations`.`id` = 153;UPDATE `locations` SET `longitude` = '4.811982' WHERE `locations`.`id` = 153;</v>
      </c>
      <c r="E153">
        <v>153</v>
      </c>
    </row>
    <row r="154" spans="1:5" x14ac:dyDescent="0.25">
      <c r="A154" s="1" t="str">
        <f>"INSERT INTO `locations` (`id`, `name`, `latitude`, `longitude`, `region_1`, `region_2`, `region_3`, `street`, `number`, `postal`, `img`, `last_modified`) VALUES (NULL,'"&amp;SUBSTITUTE('Locations-Gyms'!J156, "'", "\'")&amp;"',"&amp;IF('Locations-Gyms'!H156&lt;&gt;"",LEFT('Locations-Gyms'!H156,2)&amp;"."&amp;RIGHT('Locations-Gyms'!H156,LEN('Locations-Gyms'!H156)-2),"0")&amp;","&amp;IF('Locations-Gyms'!I156&lt;&gt;"",LEFT('Locations-Gyms'!I156,1)&amp;"."&amp;RIGHT('Locations-Gyms'!I156,LEN('Locations-Gyms'!I156)-1),"0")&amp;","&amp;IF('Locations-Gyms'!K156&lt;&gt;"",'Locations-Gyms'!K156,"0")&amp;","&amp;IF('Locations-Gyms'!L156&lt;&gt;"",'Locations-Gyms'!L156,"0")&amp;","&amp;IF('Locations-Gyms'!M156&lt;&gt;"",'Locations-Gyms'!M156,"0")&amp;",'"&amp;IF('Locations-Gyms'!N156&lt;&gt;"",SUBSTITUTE('Locations-Gyms'!N156, "'", "\'"),"")&amp;"','"&amp;IF('Locations-Gyms'!O156&lt;&gt;"",'Locations-Gyms'!O156,"")&amp;"','"&amp;IF('Locations-Gyms'!P156&lt;&gt;"",'Locations-Gyms'!P156,"")&amp;"','"&amp;IF('Locations-Gyms'!Q156&lt;&gt;"",'Locations-Gyms'!Q156,"")&amp;"', CURRENT_TIMESTAMP);"</f>
        <v>INSERT INTO `locations` (`id`, `name`, `latitude`, `longitude`, `region_1`, `region_2`, `region_3`, `street`, `number`, `postal`, `img`, `last_modified`) VALUES (NULL,'Park De Kuil',52.377627,4.793495,3,5,22,'Cort van der Lindenkade','78','1067 LL','https://lh4.ggpht.com/nIk0JhYuTuaUuDOxu_FXA03RfRRB8xPZ1bnLFJcUznNR5NmOIgXHt0uTTJtZVN3ktJqTjI8zNQMoh7iu_ec', CURRENT_TIMESTAMP);</v>
      </c>
      <c r="D154" t="str">
        <f>"UPDATE `locations` SET `latitude` = '"&amp;IF('Locations-Gyms'!H156&lt;&gt;"",LEFT('Locations-Gyms'!H156,2)&amp;"."&amp;RIGHT('Locations-Gyms'!H156,LEN('Locations-Gyms'!H156)-2),"0")&amp;"' WHERE `locations`.`id` = "&amp;E154&amp;";UPDATE `locations` SET `longitude` = '"&amp;IF('Locations-Gyms'!I156&lt;&gt;"",LEFT('Locations-Gyms'!I156,1)&amp;"."&amp;RIGHT('Locations-Gyms'!I156,LEN('Locations-Gyms'!I156)-1),"0")&amp;"' WHERE `locations`.`id` = "&amp;E154&amp;";"</f>
        <v>UPDATE `locations` SET `latitude` = '52.377627' WHERE `locations`.`id` = 154;UPDATE `locations` SET `longitude` = '4.793495' WHERE `locations`.`id` = 154;</v>
      </c>
      <c r="E154">
        <v>154</v>
      </c>
    </row>
    <row r="155" spans="1:5" x14ac:dyDescent="0.25">
      <c r="A155" s="1" t="str">
        <f>"INSERT INTO `locations` (`id`, `name`, `latitude`, `longitude`, `region_1`, `region_2`, `region_3`, `street`, `number`, `postal`, `img`, `last_modified`) VALUES (NULL,'"&amp;SUBSTITUTE('Locations-Gyms'!J157, "'", "\'")&amp;"',"&amp;IF('Locations-Gyms'!H157&lt;&gt;"",LEFT('Locations-Gyms'!H157,2)&amp;"."&amp;RIGHT('Locations-Gyms'!H157,LEN('Locations-Gyms'!H157)-2),"0")&amp;","&amp;IF('Locations-Gyms'!I157&lt;&gt;"",LEFT('Locations-Gyms'!I157,1)&amp;"."&amp;RIGHT('Locations-Gyms'!I157,LEN('Locations-Gyms'!I157)-1),"0")&amp;","&amp;IF('Locations-Gyms'!K157&lt;&gt;"",'Locations-Gyms'!K157,"0")&amp;","&amp;IF('Locations-Gyms'!L157&lt;&gt;"",'Locations-Gyms'!L157,"0")&amp;","&amp;IF('Locations-Gyms'!M157&lt;&gt;"",'Locations-Gyms'!M157,"0")&amp;",'"&amp;IF('Locations-Gyms'!N157&lt;&gt;"",SUBSTITUTE('Locations-Gyms'!N157, "'", "\'"),"")&amp;"','"&amp;IF('Locations-Gyms'!O157&lt;&gt;"",'Locations-Gyms'!O157,"")&amp;"','"&amp;IF('Locations-Gyms'!P157&lt;&gt;"",'Locations-Gyms'!P157,"")&amp;"','"&amp;IF('Locations-Gyms'!Q157&lt;&gt;"",'Locations-Gyms'!Q157,"")&amp;"', CURRENT_TIMESTAMP);"</f>
        <v>INSERT INTO `locations` (`id`, `name`, `latitude`, `longitude`, `region_1`, `region_2`, `region_3`, `street`, `number`, `postal`, `img`, `last_modified`) VALUES (NULL,'Parkrand Building',52.381011,4.80742,3,5,22,'Doctor H. Colijnstraat','310','1067 CP','https://lh6.ggpht.com/-ZgGGQZHqdxVKlvbrM_9vk0SFoVZVeDRerDayj5V1ShYv-c0PEfYIfQOpCQiShKuq4STU7D2fuICHKA6t5Tn6fRKrTe_tKEn8OBuxHnaMFone4-J', CURRENT_TIMESTAMP);</v>
      </c>
      <c r="D155" t="str">
        <f>"UPDATE `locations` SET `latitude` = '"&amp;IF('Locations-Gyms'!H157&lt;&gt;"",LEFT('Locations-Gyms'!H157,2)&amp;"."&amp;RIGHT('Locations-Gyms'!H157,LEN('Locations-Gyms'!H157)-2),"0")&amp;"' WHERE `locations`.`id` = "&amp;E155&amp;";UPDATE `locations` SET `longitude` = '"&amp;IF('Locations-Gyms'!I157&lt;&gt;"",LEFT('Locations-Gyms'!I157,1)&amp;"."&amp;RIGHT('Locations-Gyms'!I157,LEN('Locations-Gyms'!I157)-1),"0")&amp;"' WHERE `locations`.`id` = "&amp;E155&amp;";"</f>
        <v>UPDATE `locations` SET `latitude` = '52.381011' WHERE `locations`.`id` = 155;UPDATE `locations` SET `longitude` = '4.80742' WHERE `locations`.`id` = 155;</v>
      </c>
      <c r="E155">
        <v>155</v>
      </c>
    </row>
    <row r="156" spans="1:5" x14ac:dyDescent="0.25">
      <c r="A156" s="1" t="str">
        <f>"INSERT INTO `locations` (`id`, `name`, `latitude`, `longitude`, `region_1`, `region_2`, `region_3`, `street`, `number`, `postal`, `img`, `last_modified`) VALUES (NULL,'"&amp;SUBSTITUTE('Locations-Gyms'!J158, "'", "\'")&amp;"',"&amp;IF('Locations-Gyms'!H158&lt;&gt;"",LEFT('Locations-Gyms'!H158,2)&amp;"."&amp;RIGHT('Locations-Gyms'!H158,LEN('Locations-Gyms'!H158)-2),"0")&amp;","&amp;IF('Locations-Gyms'!I158&lt;&gt;"",LEFT('Locations-Gyms'!I158,1)&amp;"."&amp;RIGHT('Locations-Gyms'!I158,LEN('Locations-Gyms'!I158)-1),"0")&amp;","&amp;IF('Locations-Gyms'!K158&lt;&gt;"",'Locations-Gyms'!K158,"0")&amp;","&amp;IF('Locations-Gyms'!L158&lt;&gt;"",'Locations-Gyms'!L158,"0")&amp;","&amp;IF('Locations-Gyms'!M158&lt;&gt;"",'Locations-Gyms'!M158,"0")&amp;",'"&amp;IF('Locations-Gyms'!N158&lt;&gt;"",SUBSTITUTE('Locations-Gyms'!N158, "'", "\'"),"")&amp;"','"&amp;IF('Locations-Gyms'!O158&lt;&gt;"",'Locations-Gyms'!O158,"")&amp;"','"&amp;IF('Locations-Gyms'!P158&lt;&gt;"",'Locations-Gyms'!P158,"")&amp;"','"&amp;IF('Locations-Gyms'!Q158&lt;&gt;"",'Locations-Gyms'!Q158,"")&amp;"', CURRENT_TIMESTAMP);"</f>
        <v>INSERT INTO `locations` (`id`, `name`, `latitude`, `longitude`, `region_1`, `region_2`, `region_3`, `street`, `number`, `postal`, `img`, `last_modified`) VALUES (NULL,'Project Ajuin',52.383516,4.78105,3,5,22,'Joris van Den Berghweg','107','1067 HP','https://lh4.ggpht.com/aeUkgH8X-Dzcqp0tnMVzpIvoRjnOejf-ltnjtDtP4e0iNn_UqjV3bNSxNYWOuTq6crPikWCdKDELAarUNWsHPQ', CURRENT_TIMESTAMP);</v>
      </c>
      <c r="D156" t="str">
        <f>"UPDATE `locations` SET `latitude` = '"&amp;IF('Locations-Gyms'!H158&lt;&gt;"",LEFT('Locations-Gyms'!H158,2)&amp;"."&amp;RIGHT('Locations-Gyms'!H158,LEN('Locations-Gyms'!H158)-2),"0")&amp;"' WHERE `locations`.`id` = "&amp;E156&amp;";UPDATE `locations` SET `longitude` = '"&amp;IF('Locations-Gyms'!I158&lt;&gt;"",LEFT('Locations-Gyms'!I158,1)&amp;"."&amp;RIGHT('Locations-Gyms'!I158,LEN('Locations-Gyms'!I158)-1),"0")&amp;"' WHERE `locations`.`id` = "&amp;E156&amp;";"</f>
        <v>UPDATE `locations` SET `latitude` = '52.383516' WHERE `locations`.`id` = 156;UPDATE `locations` SET `longitude` = '4.78105' WHERE `locations`.`id` = 156;</v>
      </c>
      <c r="E156">
        <v>156</v>
      </c>
    </row>
    <row r="157" spans="1:5" x14ac:dyDescent="0.25">
      <c r="A157" s="1" t="str">
        <f>"INSERT INTO `locations` (`id`, `name`, `latitude`, `longitude`, `region_1`, `region_2`, `region_3`, `street`, `number`, `postal`, `img`, `last_modified`) VALUES (NULL,'"&amp;SUBSTITUTE('Locations-Gyms'!J159, "'", "\'")&amp;"',"&amp;IF('Locations-Gyms'!H159&lt;&gt;"",LEFT('Locations-Gyms'!H159,2)&amp;"."&amp;RIGHT('Locations-Gyms'!H159,LEN('Locations-Gyms'!H159)-2),"0")&amp;","&amp;IF('Locations-Gyms'!I159&lt;&gt;"",LEFT('Locations-Gyms'!I159,1)&amp;"."&amp;RIGHT('Locations-Gyms'!I159,LEN('Locations-Gyms'!I159)-1),"0")&amp;","&amp;IF('Locations-Gyms'!K159&lt;&gt;"",'Locations-Gyms'!K159,"0")&amp;","&amp;IF('Locations-Gyms'!L159&lt;&gt;"",'Locations-Gyms'!L159,"0")&amp;","&amp;IF('Locations-Gyms'!M159&lt;&gt;"",'Locations-Gyms'!M159,"0")&amp;",'"&amp;IF('Locations-Gyms'!N159&lt;&gt;"",SUBSTITUTE('Locations-Gyms'!N159, "'", "\'"),"")&amp;"','"&amp;IF('Locations-Gyms'!O159&lt;&gt;"",'Locations-Gyms'!O159,"")&amp;"','"&amp;IF('Locations-Gyms'!P159&lt;&gt;"",'Locations-Gyms'!P159,"")&amp;"','"&amp;IF('Locations-Gyms'!Q159&lt;&gt;"",'Locations-Gyms'!Q159,"")&amp;"', CURRENT_TIMESTAMP);"</f>
        <v>INSERT INTO `locations` (`id`, `name`, `latitude`, `longitude`, `region_1`, `region_2`, `region_3`, `street`, `number`, `postal`, `img`, `last_modified`) VALUES (NULL,'Real Octo',52.382503,4.803968,3,5,22,'Ruys de Beerenbrouckstraat','111','1067 BP','https://lh4.ggpht.com/9JQAM_WkTS9W4N2SmR59EnHtdTITV-UFDBa81DJOcgG_TQBqEZmeST2lasK0JA5p9XTvKxTm8T4EY367GeA', CURRENT_TIMESTAMP);</v>
      </c>
      <c r="D157" t="str">
        <f>"UPDATE `locations` SET `latitude` = '"&amp;IF('Locations-Gyms'!H159&lt;&gt;"",LEFT('Locations-Gyms'!H159,2)&amp;"."&amp;RIGHT('Locations-Gyms'!H159,LEN('Locations-Gyms'!H159)-2),"0")&amp;"' WHERE `locations`.`id` = "&amp;E157&amp;";UPDATE `locations` SET `longitude` = '"&amp;IF('Locations-Gyms'!I159&lt;&gt;"",LEFT('Locations-Gyms'!I159,1)&amp;"."&amp;RIGHT('Locations-Gyms'!I159,LEN('Locations-Gyms'!I159)-1),"0")&amp;"' WHERE `locations`.`id` = "&amp;E157&amp;";"</f>
        <v>UPDATE `locations` SET `latitude` = '52.382503' WHERE `locations`.`id` = 157;UPDATE `locations` SET `longitude` = '4.803968' WHERE `locations`.`id` = 157;</v>
      </c>
      <c r="E157">
        <v>157</v>
      </c>
    </row>
    <row r="158" spans="1:5" x14ac:dyDescent="0.25">
      <c r="A158" s="1" t="str">
        <f>"INSERT INTO `locations` (`id`, `name`, `latitude`, `longitude`, `region_1`, `region_2`, `region_3`, `street`, `number`, `postal`, `img`, `last_modified`) VALUES (NULL,'"&amp;SUBSTITUTE('Locations-Gyms'!J160, "'", "\'")&amp;"',"&amp;IF('Locations-Gyms'!H160&lt;&gt;"",LEFT('Locations-Gyms'!H160,2)&amp;"."&amp;RIGHT('Locations-Gyms'!H160,LEN('Locations-Gyms'!H160)-2),"0")&amp;","&amp;IF('Locations-Gyms'!I160&lt;&gt;"",LEFT('Locations-Gyms'!I160,1)&amp;"."&amp;RIGHT('Locations-Gyms'!I160,LEN('Locations-Gyms'!I160)-1),"0")&amp;","&amp;IF('Locations-Gyms'!K160&lt;&gt;"",'Locations-Gyms'!K160,"0")&amp;","&amp;IF('Locations-Gyms'!L160&lt;&gt;"",'Locations-Gyms'!L160,"0")&amp;","&amp;IF('Locations-Gyms'!M160&lt;&gt;"",'Locations-Gyms'!M160,"0")&amp;",'"&amp;IF('Locations-Gyms'!N160&lt;&gt;"",SUBSTITUTE('Locations-Gyms'!N160, "'", "\'"),"")&amp;"','"&amp;IF('Locations-Gyms'!O160&lt;&gt;"",'Locations-Gyms'!O160,"")&amp;"','"&amp;IF('Locations-Gyms'!P160&lt;&gt;"",'Locations-Gyms'!P160,"")&amp;"','"&amp;IF('Locations-Gyms'!Q160&lt;&gt;"",'Locations-Gyms'!Q160,"")&amp;"', CURRENT_TIMESTAMP);"</f>
        <v>INSERT INTO `locations` (`id`, `name`, `latitude`, `longitude`, `region_1`, `region_2`, `region_3`, `street`, `number`, `postal`, `img`, `last_modified`) VALUES (NULL,'Rijnlandse Waterkering',52.38896,4.809559,3,5,22,'Theemsweg','54','1043 BJ','https://lh3.ggpht.com/xYguNqfoRU377qIe7In2CqpNhiD16dRFdYGeZafWCgDLXyse5sEfxV6W2xP29SsG4ApMGCStE09ny6U0iAjx', CURRENT_TIMESTAMP);</v>
      </c>
      <c r="D158" t="str">
        <f>"UPDATE `locations` SET `latitude` = '"&amp;IF('Locations-Gyms'!H160&lt;&gt;"",LEFT('Locations-Gyms'!H160,2)&amp;"."&amp;RIGHT('Locations-Gyms'!H160,LEN('Locations-Gyms'!H160)-2),"0")&amp;"' WHERE `locations`.`id` = "&amp;E158&amp;";UPDATE `locations` SET `longitude` = '"&amp;IF('Locations-Gyms'!I160&lt;&gt;"",LEFT('Locations-Gyms'!I160,1)&amp;"."&amp;RIGHT('Locations-Gyms'!I160,LEN('Locations-Gyms'!I160)-1),"0")&amp;"' WHERE `locations`.`id` = "&amp;E158&amp;";"</f>
        <v>UPDATE `locations` SET `latitude` = '52.38896' WHERE `locations`.`id` = 158;UPDATE `locations` SET `longitude` = '4.809559' WHERE `locations`.`id` = 158;</v>
      </c>
      <c r="E158">
        <v>158</v>
      </c>
    </row>
    <row r="159" spans="1:5" x14ac:dyDescent="0.25">
      <c r="A159" s="1" t="str">
        <f>"INSERT INTO `locations` (`id`, `name`, `latitude`, `longitude`, `region_1`, `region_2`, `region_3`, `street`, `number`, `postal`, `img`, `last_modified`) VALUES (NULL,'"&amp;SUBSTITUTE('Locations-Gyms'!J161, "'", "\'")&amp;"',"&amp;IF('Locations-Gyms'!H161&lt;&gt;"",LEFT('Locations-Gyms'!H161,2)&amp;"."&amp;RIGHT('Locations-Gyms'!H161,LEN('Locations-Gyms'!H161)-2),"0")&amp;","&amp;IF('Locations-Gyms'!I161&lt;&gt;"",LEFT('Locations-Gyms'!I161,1)&amp;"."&amp;RIGHT('Locations-Gyms'!I161,LEN('Locations-Gyms'!I161)-1),"0")&amp;","&amp;IF('Locations-Gyms'!K161&lt;&gt;"",'Locations-Gyms'!K161,"0")&amp;","&amp;IF('Locations-Gyms'!L161&lt;&gt;"",'Locations-Gyms'!L161,"0")&amp;","&amp;IF('Locations-Gyms'!M161&lt;&gt;"",'Locations-Gyms'!M161,"0")&amp;",'"&amp;IF('Locations-Gyms'!N161&lt;&gt;"",SUBSTITUTE('Locations-Gyms'!N161, "'", "\'"),"")&amp;"','"&amp;IF('Locations-Gyms'!O161&lt;&gt;"",'Locations-Gyms'!O161,"")&amp;"','"&amp;IF('Locations-Gyms'!P161&lt;&gt;"",'Locations-Gyms'!P161,"")&amp;"','"&amp;IF('Locations-Gyms'!Q161&lt;&gt;"",'Locations-Gyms'!Q161,"")&amp;"', CURRENT_TIMESTAMP);"</f>
        <v>INSERT INTO `locations` (`id`, `name`, `latitude`, `longitude`, `region_1`, `region_2`, `region_3`, `street`, `number`, `postal`, `img`, `last_modified`) VALUES (NULL,'Rondje Sloterplas #2',52.364214,4.80992,3,5,22,'Oeverpad','168','1068','https://lh5.ggpht.com/xxNf69v-rpf2lYEEkQ5eIH5dSxV_YocgEe25P4I0U4L3zR3Mqk-xBVY9k4Bdavr5ISovtRRTo08WDrzRBH0', CURRENT_TIMESTAMP);</v>
      </c>
      <c r="D159" t="str">
        <f>"UPDATE `locations` SET `latitude` = '"&amp;IF('Locations-Gyms'!H161&lt;&gt;"",LEFT('Locations-Gyms'!H161,2)&amp;"."&amp;RIGHT('Locations-Gyms'!H161,LEN('Locations-Gyms'!H161)-2),"0")&amp;"' WHERE `locations`.`id` = "&amp;E159&amp;";UPDATE `locations` SET `longitude` = '"&amp;IF('Locations-Gyms'!I161&lt;&gt;"",LEFT('Locations-Gyms'!I161,1)&amp;"."&amp;RIGHT('Locations-Gyms'!I161,LEN('Locations-Gyms'!I161)-1),"0")&amp;"' WHERE `locations`.`id` = "&amp;E159&amp;";"</f>
        <v>UPDATE `locations` SET `latitude` = '52.364214' WHERE `locations`.`id` = 159;UPDATE `locations` SET `longitude` = '4.80992' WHERE `locations`.`id` = 159;</v>
      </c>
      <c r="E159">
        <v>159</v>
      </c>
    </row>
    <row r="160" spans="1:5" x14ac:dyDescent="0.25">
      <c r="A160" s="1" t="str">
        <f>"INSERT INTO `locations` (`id`, `name`, `latitude`, `longitude`, `region_1`, `region_2`, `region_3`, `street`, `number`, `postal`, `img`, `last_modified`) VALUES (NULL,'"&amp;SUBSTITUTE('Locations-Gyms'!J162, "'", "\'")&amp;"',"&amp;IF('Locations-Gyms'!H162&lt;&gt;"",LEFT('Locations-Gyms'!H162,2)&amp;"."&amp;RIGHT('Locations-Gyms'!H162,LEN('Locations-Gyms'!H162)-2),"0")&amp;","&amp;IF('Locations-Gyms'!I162&lt;&gt;"",LEFT('Locations-Gyms'!I162,1)&amp;"."&amp;RIGHT('Locations-Gyms'!I162,LEN('Locations-Gyms'!I162)-1),"0")&amp;","&amp;IF('Locations-Gyms'!K162&lt;&gt;"",'Locations-Gyms'!K162,"0")&amp;","&amp;IF('Locations-Gyms'!L162&lt;&gt;"",'Locations-Gyms'!L162,"0")&amp;","&amp;IF('Locations-Gyms'!M162&lt;&gt;"",'Locations-Gyms'!M162,"0")&amp;",'"&amp;IF('Locations-Gyms'!N162&lt;&gt;"",SUBSTITUTE('Locations-Gyms'!N162, "'", "\'"),"")&amp;"','"&amp;IF('Locations-Gyms'!O162&lt;&gt;"",'Locations-Gyms'!O162,"")&amp;"','"&amp;IF('Locations-Gyms'!P162&lt;&gt;"",'Locations-Gyms'!P162,"")&amp;"','"&amp;IF('Locations-Gyms'!Q162&lt;&gt;"",'Locations-Gyms'!Q162,"")&amp;"', CURRENT_TIMESTAMP);"</f>
        <v>INSERT INTO `locations` (`id`, `name`, `latitude`, `longitude`, `region_1`, `region_2`, `region_3`, `street`, `number`, `postal`, `img`, `last_modified`) VALUES (NULL,'Salvador Allende Memorial',52.367051,4.810583,3,5,22,'President Allendelaan','265','1068 VM','https://lh5.ggpht.com/rKxjva3AkEHI4wiLU_nntjNUAtBMBy74yGnMDc5IX1Uq4CDpDV7up59_RQSJM009SPOCfKhtekm7zbAWhN7T7w', CURRENT_TIMESTAMP);</v>
      </c>
      <c r="D160" t="str">
        <f>"UPDATE `locations` SET `latitude` = '"&amp;IF('Locations-Gyms'!H162&lt;&gt;"",LEFT('Locations-Gyms'!H162,2)&amp;"."&amp;RIGHT('Locations-Gyms'!H162,LEN('Locations-Gyms'!H162)-2),"0")&amp;"' WHERE `locations`.`id` = "&amp;E160&amp;";UPDATE `locations` SET `longitude` = '"&amp;IF('Locations-Gyms'!I162&lt;&gt;"",LEFT('Locations-Gyms'!I162,1)&amp;"."&amp;RIGHT('Locations-Gyms'!I162,LEN('Locations-Gyms'!I162)-1),"0")&amp;"' WHERE `locations`.`id` = "&amp;E160&amp;";"</f>
        <v>UPDATE `locations` SET `latitude` = '52.367051' WHERE `locations`.`id` = 160;UPDATE `locations` SET `longitude` = '4.810583' WHERE `locations`.`id` = 160;</v>
      </c>
      <c r="E160">
        <v>160</v>
      </c>
    </row>
    <row r="161" spans="1:5" x14ac:dyDescent="0.25">
      <c r="A161" s="1" t="str">
        <f>"INSERT INTO `locations` (`id`, `name`, `latitude`, `longitude`, `region_1`, `region_2`, `region_3`, `street`, `number`, `postal`, `img`, `last_modified`) VALUES (NULL,'"&amp;SUBSTITUTE('Locations-Gyms'!J163, "'", "\'")&amp;"',"&amp;IF('Locations-Gyms'!H163&lt;&gt;"",LEFT('Locations-Gyms'!H163,2)&amp;"."&amp;RIGHT('Locations-Gyms'!H163,LEN('Locations-Gyms'!H163)-2),"0")&amp;","&amp;IF('Locations-Gyms'!I163&lt;&gt;"",LEFT('Locations-Gyms'!I163,1)&amp;"."&amp;RIGHT('Locations-Gyms'!I163,LEN('Locations-Gyms'!I163)-1),"0")&amp;","&amp;IF('Locations-Gyms'!K163&lt;&gt;"",'Locations-Gyms'!K163,"0")&amp;","&amp;IF('Locations-Gyms'!L163&lt;&gt;"",'Locations-Gyms'!L163,"0")&amp;","&amp;IF('Locations-Gyms'!M163&lt;&gt;"",'Locations-Gyms'!M163,"0")&amp;",'"&amp;IF('Locations-Gyms'!N163&lt;&gt;"",SUBSTITUTE('Locations-Gyms'!N163, "'", "\'"),"")&amp;"','"&amp;IF('Locations-Gyms'!O163&lt;&gt;"",'Locations-Gyms'!O163,"")&amp;"','"&amp;IF('Locations-Gyms'!P163&lt;&gt;"",'Locations-Gyms'!P163,"")&amp;"','"&amp;IF('Locations-Gyms'!Q163&lt;&gt;"",'Locations-Gyms'!Q163,"")&amp;"', CURRENT_TIMESTAMP);"</f>
        <v>INSERT INTO `locations` (`id`, `name`, `latitude`, `longitude`, `region_1`, `region_2`, `region_3`, `street`, `number`, `postal`, `img`, `last_modified`) VALUES (NULL,'Sculpture "Rollint"',52.371313,4.816126,3,5,22,'President Allendelaan','2','1064 GW','https://lh4.ggpht.com/uYer42YvldA7_n3RMx4S-voZyw70u7ZGC9q_aQJG3MlBIkpl7U1hPpE4LRRAJ4zmKPlAFdkiJUxhut6oEGLz', CURRENT_TIMESTAMP);</v>
      </c>
      <c r="D161" t="str">
        <f>"UPDATE `locations` SET `latitude` = '"&amp;IF('Locations-Gyms'!H163&lt;&gt;"",LEFT('Locations-Gyms'!H163,2)&amp;"."&amp;RIGHT('Locations-Gyms'!H163,LEN('Locations-Gyms'!H163)-2),"0")&amp;"' WHERE `locations`.`id` = "&amp;E161&amp;";UPDATE `locations` SET `longitude` = '"&amp;IF('Locations-Gyms'!I163&lt;&gt;"",LEFT('Locations-Gyms'!I163,1)&amp;"."&amp;RIGHT('Locations-Gyms'!I163,LEN('Locations-Gyms'!I163)-1),"0")&amp;"' WHERE `locations`.`id` = "&amp;E161&amp;";"</f>
        <v>UPDATE `locations` SET `latitude` = '52.371313' WHERE `locations`.`id` = 161;UPDATE `locations` SET `longitude` = '4.816126' WHERE `locations`.`id` = 161;</v>
      </c>
      <c r="E161">
        <v>161</v>
      </c>
    </row>
    <row r="162" spans="1:5" x14ac:dyDescent="0.25">
      <c r="A162" s="1" t="str">
        <f>"INSERT INTO `locations` (`id`, `name`, `latitude`, `longitude`, `region_1`, `region_2`, `region_3`, `street`, `number`, `postal`, `img`, `last_modified`) VALUES (NULL,'"&amp;SUBSTITUTE('Locations-Gyms'!J164, "'", "\'")&amp;"',"&amp;IF('Locations-Gyms'!H164&lt;&gt;"",LEFT('Locations-Gyms'!H164,2)&amp;"."&amp;RIGHT('Locations-Gyms'!H164,LEN('Locations-Gyms'!H164)-2),"0")&amp;","&amp;IF('Locations-Gyms'!I164&lt;&gt;"",LEFT('Locations-Gyms'!I164,1)&amp;"."&amp;RIGHT('Locations-Gyms'!I164,LEN('Locations-Gyms'!I164)-1),"0")&amp;","&amp;IF('Locations-Gyms'!K164&lt;&gt;"",'Locations-Gyms'!K164,"0")&amp;","&amp;IF('Locations-Gyms'!L164&lt;&gt;"",'Locations-Gyms'!L164,"0")&amp;","&amp;IF('Locations-Gyms'!M164&lt;&gt;"",'Locations-Gyms'!M164,"0")&amp;",'"&amp;IF('Locations-Gyms'!N164&lt;&gt;"",SUBSTITUTE('Locations-Gyms'!N164, "'", "\'"),"")&amp;"','"&amp;IF('Locations-Gyms'!O164&lt;&gt;"",'Locations-Gyms'!O164,"")&amp;"','"&amp;IF('Locations-Gyms'!P164&lt;&gt;"",'Locations-Gyms'!P164,"")&amp;"','"&amp;IF('Locations-Gyms'!Q164&lt;&gt;"",'Locations-Gyms'!Q164,"")&amp;"', CURRENT_TIMESTAMP);"</f>
        <v>INSERT INTO `locations` (`id`, `name`, `latitude`, `longitude`, `region_1`, `region_2`, `region_3`, `street`, `number`, `postal`, `img`, `last_modified`) VALUES (NULL,'sculpture "vogelgod"',52.382249,4.811674,3,5,22,'A.A.H. Struijckenkade','7','1063 NX','https://lh3.ggpht.com/URF7YWCEFDBF1a-TnNhn7yoJ-DSPylDeoO_Jq9i43rVzS4ng7r4iy_1YgIp68CDpOfJlj6mpgadFwqOknXA', CURRENT_TIMESTAMP);</v>
      </c>
      <c r="D162" t="str">
        <f>"UPDATE `locations` SET `latitude` = '"&amp;IF('Locations-Gyms'!H164&lt;&gt;"",LEFT('Locations-Gyms'!H164,2)&amp;"."&amp;RIGHT('Locations-Gyms'!H164,LEN('Locations-Gyms'!H164)-2),"0")&amp;"' WHERE `locations`.`id` = "&amp;E162&amp;";UPDATE `locations` SET `longitude` = '"&amp;IF('Locations-Gyms'!I164&lt;&gt;"",LEFT('Locations-Gyms'!I164,1)&amp;"."&amp;RIGHT('Locations-Gyms'!I164,LEN('Locations-Gyms'!I164)-1),"0")&amp;"' WHERE `locations`.`id` = "&amp;E162&amp;";"</f>
        <v>UPDATE `locations` SET `latitude` = '52.382249' WHERE `locations`.`id` = 162;UPDATE `locations` SET `longitude` = '4.811674' WHERE `locations`.`id` = 162;</v>
      </c>
      <c r="E162">
        <v>162</v>
      </c>
    </row>
    <row r="163" spans="1:5" x14ac:dyDescent="0.25">
      <c r="A163" s="1" t="str">
        <f>"INSERT INTO `locations` (`id`, `name`, `latitude`, `longitude`, `region_1`, `region_2`, `region_3`, `street`, `number`, `postal`, `img`, `last_modified`) VALUES (NULL,'"&amp;SUBSTITUTE('Locations-Gyms'!J165, "'", "\'")&amp;"',"&amp;IF('Locations-Gyms'!H165&lt;&gt;"",LEFT('Locations-Gyms'!H165,2)&amp;"."&amp;RIGHT('Locations-Gyms'!H165,LEN('Locations-Gyms'!H165)-2),"0")&amp;","&amp;IF('Locations-Gyms'!I165&lt;&gt;"",LEFT('Locations-Gyms'!I165,1)&amp;"."&amp;RIGHT('Locations-Gyms'!I165,LEN('Locations-Gyms'!I165)-1),"0")&amp;","&amp;IF('Locations-Gyms'!K165&lt;&gt;"",'Locations-Gyms'!K165,"0")&amp;","&amp;IF('Locations-Gyms'!L165&lt;&gt;"",'Locations-Gyms'!L165,"0")&amp;","&amp;IF('Locations-Gyms'!M165&lt;&gt;"",'Locations-Gyms'!M165,"0")&amp;",'"&amp;IF('Locations-Gyms'!N165&lt;&gt;"",SUBSTITUTE('Locations-Gyms'!N165, "'", "\'"),"")&amp;"','"&amp;IF('Locations-Gyms'!O165&lt;&gt;"",'Locations-Gyms'!O165,"")&amp;"','"&amp;IF('Locations-Gyms'!P165&lt;&gt;"",'Locations-Gyms'!P165,"")&amp;"','"&amp;IF('Locations-Gyms'!Q165&lt;&gt;"",'Locations-Gyms'!Q165,"")&amp;"', CURRENT_TIMESTAMP);"</f>
        <v>INSERT INTO `locations` (`id`, `name`, `latitude`, `longitude`, `region_1`, `region_2`, `region_3`, `street`, `number`, `postal`, `img`, `last_modified`) VALUES (NULL,'St. Sharbel Kerk',52.383174,4.827426,3,5,22,'Burgemeester Eliasstraat','72','1063 EX','https://lh6.ggpht.com/_9tbhVcUaCjkgVxuXlKb9W1zHDeW_6VRjLfdNAuX8evtyYtg4K4GL8pdBQjMYmoeC_8qYHvXMLZAXWLXp7ptgQ', CURRENT_TIMESTAMP);</v>
      </c>
      <c r="D163" t="str">
        <f>"UPDATE `locations` SET `latitude` = '"&amp;IF('Locations-Gyms'!H165&lt;&gt;"",LEFT('Locations-Gyms'!H165,2)&amp;"."&amp;RIGHT('Locations-Gyms'!H165,LEN('Locations-Gyms'!H165)-2),"0")&amp;"' WHERE `locations`.`id` = "&amp;E163&amp;";UPDATE `locations` SET `longitude` = '"&amp;IF('Locations-Gyms'!I165&lt;&gt;"",LEFT('Locations-Gyms'!I165,1)&amp;"."&amp;RIGHT('Locations-Gyms'!I165,LEN('Locations-Gyms'!I165)-1),"0")&amp;"' WHERE `locations`.`id` = "&amp;E163&amp;";"</f>
        <v>UPDATE `locations` SET `latitude` = '52.383174' WHERE `locations`.`id` = 163;UPDATE `locations` SET `longitude` = '4.827426' WHERE `locations`.`id` = 163;</v>
      </c>
      <c r="E163">
        <v>163</v>
      </c>
    </row>
    <row r="164" spans="1:5" x14ac:dyDescent="0.25">
      <c r="A164" s="1" t="str">
        <f>"INSERT INTO `locations` (`id`, `name`, `latitude`, `longitude`, `region_1`, `region_2`, `region_3`, `street`, `number`, `postal`, `img`, `last_modified`) VALUES (NULL,'"&amp;SUBSTITUTE('Locations-Gyms'!J166, "'", "\'")&amp;"',"&amp;IF('Locations-Gyms'!H166&lt;&gt;"",LEFT('Locations-Gyms'!H166,2)&amp;"."&amp;RIGHT('Locations-Gyms'!H166,LEN('Locations-Gyms'!H166)-2),"0")&amp;","&amp;IF('Locations-Gyms'!I166&lt;&gt;"",LEFT('Locations-Gyms'!I166,1)&amp;"."&amp;RIGHT('Locations-Gyms'!I166,LEN('Locations-Gyms'!I166)-1),"0")&amp;","&amp;IF('Locations-Gyms'!K166&lt;&gt;"",'Locations-Gyms'!K166,"0")&amp;","&amp;IF('Locations-Gyms'!L166&lt;&gt;"",'Locations-Gyms'!L166,"0")&amp;","&amp;IF('Locations-Gyms'!M166&lt;&gt;"",'Locations-Gyms'!M166,"0")&amp;",'"&amp;IF('Locations-Gyms'!N166&lt;&gt;"",SUBSTITUTE('Locations-Gyms'!N166, "'", "\'"),"")&amp;"','"&amp;IF('Locations-Gyms'!O166&lt;&gt;"",'Locations-Gyms'!O166,"")&amp;"','"&amp;IF('Locations-Gyms'!P166&lt;&gt;"",'Locations-Gyms'!P166,"")&amp;"','"&amp;IF('Locations-Gyms'!Q166&lt;&gt;"",'Locations-Gyms'!Q166,"")&amp;"', CURRENT_TIMESTAMP);"</f>
        <v>INSERT INTO `locations` (`id`, `name`, `latitude`, `longitude`, `region_1`, `region_2`, `region_3`, `street`, `number`, `postal`, `img`, `last_modified`) VALUES (NULL,'Stairs Art "de Sleutel Ligt Onder De Deurmat" ',52.380028,4.806711,3,5,22,'Doctor H. Colijnstraat','483','1067','https://lh5.ggpht.com/KZUOWEx_JjQXB8yOGTM1RjDSLXe9lSEelZAVrMxrRY1pOHR-PBAfM2_SOAJdOnXtdcg2ks5J769h0hA4La5F', CURRENT_TIMESTAMP);</v>
      </c>
      <c r="D164" t="str">
        <f>"UPDATE `locations` SET `latitude` = '"&amp;IF('Locations-Gyms'!H166&lt;&gt;"",LEFT('Locations-Gyms'!H166,2)&amp;"."&amp;RIGHT('Locations-Gyms'!H166,LEN('Locations-Gyms'!H166)-2),"0")&amp;"' WHERE `locations`.`id` = "&amp;E164&amp;";UPDATE `locations` SET `longitude` = '"&amp;IF('Locations-Gyms'!I166&lt;&gt;"",LEFT('Locations-Gyms'!I166,1)&amp;"."&amp;RIGHT('Locations-Gyms'!I166,LEN('Locations-Gyms'!I166)-1),"0")&amp;"' WHERE `locations`.`id` = "&amp;E164&amp;";"</f>
        <v>UPDATE `locations` SET `latitude` = '52.380028' WHERE `locations`.`id` = 164;UPDATE `locations` SET `longitude` = '4.806711' WHERE `locations`.`id` = 164;</v>
      </c>
      <c r="E164">
        <v>164</v>
      </c>
    </row>
    <row r="165" spans="1:5" x14ac:dyDescent="0.25">
      <c r="A165" s="1" t="str">
        <f>"INSERT INTO `locations` (`id`, `name`, `latitude`, `longitude`, `region_1`, `region_2`, `region_3`, `street`, `number`, `postal`, `img`, `last_modified`) VALUES (NULL,'"&amp;SUBSTITUTE('Locations-Gyms'!J167, "'", "\'")&amp;"',"&amp;IF('Locations-Gyms'!H167&lt;&gt;"",LEFT('Locations-Gyms'!H167,2)&amp;"."&amp;RIGHT('Locations-Gyms'!H167,LEN('Locations-Gyms'!H167)-2),"0")&amp;","&amp;IF('Locations-Gyms'!I167&lt;&gt;"",LEFT('Locations-Gyms'!I167,1)&amp;"."&amp;RIGHT('Locations-Gyms'!I167,LEN('Locations-Gyms'!I167)-1),"0")&amp;","&amp;IF('Locations-Gyms'!K167&lt;&gt;"",'Locations-Gyms'!K167,"0")&amp;","&amp;IF('Locations-Gyms'!L167&lt;&gt;"",'Locations-Gyms'!L167,"0")&amp;","&amp;IF('Locations-Gyms'!M167&lt;&gt;"",'Locations-Gyms'!M167,"0")&amp;",'"&amp;IF('Locations-Gyms'!N167&lt;&gt;"",SUBSTITUTE('Locations-Gyms'!N167, "'", "\'"),"")&amp;"','"&amp;IF('Locations-Gyms'!O167&lt;&gt;"",'Locations-Gyms'!O167,"")&amp;"','"&amp;IF('Locations-Gyms'!P167&lt;&gt;"",'Locations-Gyms'!P167,"")&amp;"','"&amp;IF('Locations-Gyms'!Q167&lt;&gt;"",'Locations-Gyms'!Q167,"")&amp;"', CURRENT_TIMESTAMP);"</f>
        <v>INSERT INTO `locations` (`id`, `name`, `latitude`, `longitude`, `region_1`, `region_2`, `region_3`, `street`, `number`, `postal`, `img`, `last_modified`) VALUES (NULL,'Tippawan Pokpong',52.370647,4.831815,3,5,22,'undefined','undefined','undefined','https://lh3.googleusercontent.com/18yZBCSxAxwyPn1mdDkghugB5YWxkqtlBFN2lWRs9RVjZ4ttB2Wszvbvv1qdIsVji15bN7RhbaWW69uxfpkX', CURRENT_TIMESTAMP);</v>
      </c>
      <c r="D165" t="str">
        <f>"UPDATE `locations` SET `latitude` = '"&amp;IF('Locations-Gyms'!H167&lt;&gt;"",LEFT('Locations-Gyms'!H167,2)&amp;"."&amp;RIGHT('Locations-Gyms'!H167,LEN('Locations-Gyms'!H167)-2),"0")&amp;"' WHERE `locations`.`id` = "&amp;E165&amp;";UPDATE `locations` SET `longitude` = '"&amp;IF('Locations-Gyms'!I167&lt;&gt;"",LEFT('Locations-Gyms'!I167,1)&amp;"."&amp;RIGHT('Locations-Gyms'!I167,LEN('Locations-Gyms'!I167)-1),"0")&amp;"' WHERE `locations`.`id` = "&amp;E165&amp;";"</f>
        <v>UPDATE `locations` SET `latitude` = '52.370647' WHERE `locations`.`id` = 165;UPDATE `locations` SET `longitude` = '4.831815' WHERE `locations`.`id` = 165;</v>
      </c>
      <c r="E165">
        <v>165</v>
      </c>
    </row>
    <row r="166" spans="1:5" x14ac:dyDescent="0.25">
      <c r="A166" s="1" t="str">
        <f>"INSERT INTO `locations` (`id`, `name`, `latitude`, `longitude`, `region_1`, `region_2`, `region_3`, `street`, `number`, `postal`, `img`, `last_modified`) VALUES (NULL,'"&amp;SUBSTITUTE('Locations-Gyms'!J168, "'", "\'")&amp;"',"&amp;IF('Locations-Gyms'!H168&lt;&gt;"",LEFT('Locations-Gyms'!H168,2)&amp;"."&amp;RIGHT('Locations-Gyms'!H168,LEN('Locations-Gyms'!H168)-2),"0")&amp;","&amp;IF('Locations-Gyms'!I168&lt;&gt;"",LEFT('Locations-Gyms'!I168,1)&amp;"."&amp;RIGHT('Locations-Gyms'!I168,LEN('Locations-Gyms'!I168)-1),"0")&amp;","&amp;IF('Locations-Gyms'!K168&lt;&gt;"",'Locations-Gyms'!K168,"0")&amp;","&amp;IF('Locations-Gyms'!L168&lt;&gt;"",'Locations-Gyms'!L168,"0")&amp;","&amp;IF('Locations-Gyms'!M168&lt;&gt;"",'Locations-Gyms'!M168,"0")&amp;",'"&amp;IF('Locations-Gyms'!N168&lt;&gt;"",SUBSTITUTE('Locations-Gyms'!N168, "'", "\'"),"")&amp;"','"&amp;IF('Locations-Gyms'!O168&lt;&gt;"",'Locations-Gyms'!O168,"")&amp;"','"&amp;IF('Locations-Gyms'!P168&lt;&gt;"",'Locations-Gyms'!P168,"")&amp;"','"&amp;IF('Locations-Gyms'!Q168&lt;&gt;"",'Locations-Gyms'!Q168,"")&amp;"', CURRENT_TIMESTAMP);"</f>
        <v>INSERT INTO `locations` (`id`, `name`, `latitude`, `longitude`, `region_1`, `region_2`, `region_3`, `street`, `number`, `postal`, `img`, `last_modified`) VALUES (NULL,'Venus',52.378448,4.835853,3,5,22,'Dirk Bonsstraat','9III','1063 TV','https://lh3.googleusercontent.com/vOif-8ponABkD5AtIQBu5JUU-Fo5hN-BDFVr-LyVqlKueDbhJVJbX0HEABrhPQcVoIknyQefSj6nk7o-hPuU', CURRENT_TIMESTAMP);</v>
      </c>
      <c r="D166" t="str">
        <f>"UPDATE `locations` SET `latitude` = '"&amp;IF('Locations-Gyms'!H168&lt;&gt;"",LEFT('Locations-Gyms'!H168,2)&amp;"."&amp;RIGHT('Locations-Gyms'!H168,LEN('Locations-Gyms'!H168)-2),"0")&amp;"' WHERE `locations`.`id` = "&amp;E166&amp;";UPDATE `locations` SET `longitude` = '"&amp;IF('Locations-Gyms'!I168&lt;&gt;"",LEFT('Locations-Gyms'!I168,1)&amp;"."&amp;RIGHT('Locations-Gyms'!I168,LEN('Locations-Gyms'!I168)-1),"0")&amp;"' WHERE `locations`.`id` = "&amp;E166&amp;";"</f>
        <v>UPDATE `locations` SET `latitude` = '52.378448' WHERE `locations`.`id` = 166;UPDATE `locations` SET `longitude` = '4.835853' WHERE `locations`.`id` = 166;</v>
      </c>
      <c r="E166">
        <v>166</v>
      </c>
    </row>
    <row r="167" spans="1:5" x14ac:dyDescent="0.25">
      <c r="A167" s="1" t="str">
        <f>"INSERT INTO `locations` (`id`, `name`, `latitude`, `longitude`, `region_1`, `region_2`, `region_3`, `street`, `number`, `postal`, `img`, `last_modified`) VALUES (NULL,'"&amp;SUBSTITUTE('Locations-Gyms'!J169, "'", "\'")&amp;"',"&amp;IF('Locations-Gyms'!H169&lt;&gt;"",LEFT('Locations-Gyms'!H169,2)&amp;"."&amp;RIGHT('Locations-Gyms'!H169,LEN('Locations-Gyms'!H169)-2),"0")&amp;","&amp;IF('Locations-Gyms'!I169&lt;&gt;"",LEFT('Locations-Gyms'!I169,1)&amp;"."&amp;RIGHT('Locations-Gyms'!I169,LEN('Locations-Gyms'!I169)-1),"0")&amp;","&amp;IF('Locations-Gyms'!K169&lt;&gt;"",'Locations-Gyms'!K169,"0")&amp;","&amp;IF('Locations-Gyms'!L169&lt;&gt;"",'Locations-Gyms'!L169,"0")&amp;","&amp;IF('Locations-Gyms'!M169&lt;&gt;"",'Locations-Gyms'!M169,"0")&amp;",'"&amp;IF('Locations-Gyms'!N169&lt;&gt;"",SUBSTITUTE('Locations-Gyms'!N169, "'", "\'"),"")&amp;"','"&amp;IF('Locations-Gyms'!O169&lt;&gt;"",'Locations-Gyms'!O169,"")&amp;"','"&amp;IF('Locations-Gyms'!P169&lt;&gt;"",'Locations-Gyms'!P169,"")&amp;"','"&amp;IF('Locations-Gyms'!Q169&lt;&gt;"",'Locations-Gyms'!Q169,"")&amp;"', CURRENT_TIMESTAMP);"</f>
        <v>INSERT INTO `locations` (`id`, `name`, `latitude`, `longitude`, `region_1`, `region_2`, `region_3`, `street`, `number`, `postal`, `img`, `last_modified`) VALUES (NULL,'Verroest',52.385199,4.833732,3,5,22,'Zomerpad','3','1043','https://lh5.ggpht.com/fQScM29w6LfmnxK-x-wudmpl6HQonc_cIoZdh-0N1T7G5jdZzofbKfId2knxHdjyGmo7UUcPaEPtvIH6mh1R', CURRENT_TIMESTAMP);</v>
      </c>
      <c r="D167" t="str">
        <f>"UPDATE `locations` SET `latitude` = '"&amp;IF('Locations-Gyms'!H169&lt;&gt;"",LEFT('Locations-Gyms'!H169,2)&amp;"."&amp;RIGHT('Locations-Gyms'!H169,LEN('Locations-Gyms'!H169)-2),"0")&amp;"' WHERE `locations`.`id` = "&amp;E167&amp;";UPDATE `locations` SET `longitude` = '"&amp;IF('Locations-Gyms'!I169&lt;&gt;"",LEFT('Locations-Gyms'!I169,1)&amp;"."&amp;RIGHT('Locations-Gyms'!I169,LEN('Locations-Gyms'!I169)-1),"0")&amp;"' WHERE `locations`.`id` = "&amp;E167&amp;";"</f>
        <v>UPDATE `locations` SET `latitude` = '52.385199' WHERE `locations`.`id` = 167;UPDATE `locations` SET `longitude` = '4.833732' WHERE `locations`.`id` = 167;</v>
      </c>
      <c r="E167">
        <v>167</v>
      </c>
    </row>
    <row r="168" spans="1:5" x14ac:dyDescent="0.25">
      <c r="A168" s="1" t="str">
        <f>"INSERT INTO `locations` (`id`, `name`, `latitude`, `longitude`, `region_1`, `region_2`, `region_3`, `street`, `number`, `postal`, `img`, `last_modified`) VALUES (NULL,'"&amp;SUBSTITUTE('Locations-Gyms'!J170, "'", "\'")&amp;"',"&amp;IF('Locations-Gyms'!H170&lt;&gt;"",LEFT('Locations-Gyms'!H170,2)&amp;"."&amp;RIGHT('Locations-Gyms'!H170,LEN('Locations-Gyms'!H170)-2),"0")&amp;","&amp;IF('Locations-Gyms'!I170&lt;&gt;"",LEFT('Locations-Gyms'!I170,1)&amp;"."&amp;RIGHT('Locations-Gyms'!I170,LEN('Locations-Gyms'!I170)-1),"0")&amp;","&amp;IF('Locations-Gyms'!K170&lt;&gt;"",'Locations-Gyms'!K170,"0")&amp;","&amp;IF('Locations-Gyms'!L170&lt;&gt;"",'Locations-Gyms'!L170,"0")&amp;","&amp;IF('Locations-Gyms'!M170&lt;&gt;"",'Locations-Gyms'!M170,"0")&amp;",'"&amp;IF('Locations-Gyms'!N170&lt;&gt;"",SUBSTITUTE('Locations-Gyms'!N170, "'", "\'"),"")&amp;"','"&amp;IF('Locations-Gyms'!O170&lt;&gt;"",'Locations-Gyms'!O170,"")&amp;"','"&amp;IF('Locations-Gyms'!P170&lt;&gt;"",'Locations-Gyms'!P170,"")&amp;"','"&amp;IF('Locations-Gyms'!Q170&lt;&gt;"",'Locations-Gyms'!Q170,"")&amp;"', CURRENT_TIMESTAMP);"</f>
        <v>INSERT INTO `locations` (`id`, `name`, `latitude`, `longitude`, `region_1`, `region_2`, `region_3`, `street`, `number`, `postal`, `img`, `last_modified`) VALUES (NULL,'Voetbal',52.385496,4.828088,3,5,22,'Sportpark Spieringhorn','10','1043 AA','https://lh3.googleusercontent.com/VQhlRJ_IGGk4_wKmIPxuzXHRtukrs4tKVUvMaosFbkSmu5h4ZfrTTSQW6lctRhLXoBy5evOj7ddtKpTrR5c', CURRENT_TIMESTAMP);</v>
      </c>
      <c r="D168" t="str">
        <f>"UPDATE `locations` SET `latitude` = '"&amp;IF('Locations-Gyms'!H170&lt;&gt;"",LEFT('Locations-Gyms'!H170,2)&amp;"."&amp;RIGHT('Locations-Gyms'!H170,LEN('Locations-Gyms'!H170)-2),"0")&amp;"' WHERE `locations`.`id` = "&amp;E168&amp;";UPDATE `locations` SET `longitude` = '"&amp;IF('Locations-Gyms'!I170&lt;&gt;"",LEFT('Locations-Gyms'!I170,1)&amp;"."&amp;RIGHT('Locations-Gyms'!I170,LEN('Locations-Gyms'!I170)-1),"0")&amp;"' WHERE `locations`.`id` = "&amp;E168&amp;";"</f>
        <v>UPDATE `locations` SET `latitude` = '52.385496' WHERE `locations`.`id` = 168;UPDATE `locations` SET `longitude` = '4.828088' WHERE `locations`.`id` = 168;</v>
      </c>
      <c r="E168">
        <v>168</v>
      </c>
    </row>
    <row r="169" spans="1:5" x14ac:dyDescent="0.25">
      <c r="A169" s="1" t="str">
        <f>"INSERT INTO `locations` (`id`, `name`, `latitude`, `longitude`, `region_1`, `region_2`, `region_3`, `street`, `number`, `postal`, `img`, `last_modified`) VALUES (NULL,'"&amp;SUBSTITUTE('Locations-Gyms'!J171, "'", "\'")&amp;"',"&amp;IF('Locations-Gyms'!H171&lt;&gt;"",LEFT('Locations-Gyms'!H171,2)&amp;"."&amp;RIGHT('Locations-Gyms'!H171,LEN('Locations-Gyms'!H171)-2),"0")&amp;","&amp;IF('Locations-Gyms'!I171&lt;&gt;"",LEFT('Locations-Gyms'!I171,1)&amp;"."&amp;RIGHT('Locations-Gyms'!I171,LEN('Locations-Gyms'!I171)-1),"0")&amp;","&amp;IF('Locations-Gyms'!K171&lt;&gt;"",'Locations-Gyms'!K171,"0")&amp;","&amp;IF('Locations-Gyms'!L171&lt;&gt;"",'Locations-Gyms'!L171,"0")&amp;","&amp;IF('Locations-Gyms'!M171&lt;&gt;"",'Locations-Gyms'!M171,"0")&amp;",'"&amp;IF('Locations-Gyms'!N171&lt;&gt;"",SUBSTITUTE('Locations-Gyms'!N171, "'", "\'"),"")&amp;"','"&amp;IF('Locations-Gyms'!O171&lt;&gt;"",'Locations-Gyms'!O171,"")&amp;"','"&amp;IF('Locations-Gyms'!P171&lt;&gt;"",'Locations-Gyms'!P171,"")&amp;"','"&amp;IF('Locations-Gyms'!Q171&lt;&gt;"",'Locations-Gyms'!Q171,"")&amp;"', CURRENT_TIMESTAMP);"</f>
        <v>INSERT INTO `locations` (`id`, `name`, `latitude`, `longitude`, `region_1`, `region_2`, `region_3`, `street`, `number`, `postal`, `img`, `last_modified`) VALUES (NULL,'Vogel',52.380717,4.808916,3,5,22,'undefined','undefined','undefined','https://lh5.ggpht.com/bcMeSrdbPcuZzqcZ-MFs4zgpUCm2sTQ3FZfOqmF_6Cf7zsh8cfHxvI2O2Vpw9c2sJUgAaECz0waKza2uFRiH', CURRENT_TIMESTAMP);</v>
      </c>
      <c r="D169" t="str">
        <f>"UPDATE `locations` SET `latitude` = '"&amp;IF('Locations-Gyms'!H171&lt;&gt;"",LEFT('Locations-Gyms'!H171,2)&amp;"."&amp;RIGHT('Locations-Gyms'!H171,LEN('Locations-Gyms'!H171)-2),"0")&amp;"' WHERE `locations`.`id` = "&amp;E169&amp;";UPDATE `locations` SET `longitude` = '"&amp;IF('Locations-Gyms'!I171&lt;&gt;"",LEFT('Locations-Gyms'!I171,1)&amp;"."&amp;RIGHT('Locations-Gyms'!I171,LEN('Locations-Gyms'!I171)-1),"0")&amp;"' WHERE `locations`.`id` = "&amp;E169&amp;";"</f>
        <v>UPDATE `locations` SET `latitude` = '52.380717' WHERE `locations`.`id` = 169;UPDATE `locations` SET `longitude` = '4.808916' WHERE `locations`.`id` = 169;</v>
      </c>
      <c r="E169">
        <v>169</v>
      </c>
    </row>
    <row r="170" spans="1:5" x14ac:dyDescent="0.25">
      <c r="A170" s="1" t="str">
        <f>"INSERT INTO `locations` (`id`, `name`, `latitude`, `longitude`, `region_1`, `region_2`, `region_3`, `street`, `number`, `postal`, `img`, `last_modified`) VALUES (NULL,'"&amp;SUBSTITUTE('Locations-Gyms'!J172, "'", "\'")&amp;"',"&amp;IF('Locations-Gyms'!H172&lt;&gt;"",LEFT('Locations-Gyms'!H172,2)&amp;"."&amp;RIGHT('Locations-Gyms'!H172,LEN('Locations-Gyms'!H172)-2),"0")&amp;","&amp;IF('Locations-Gyms'!I172&lt;&gt;"",LEFT('Locations-Gyms'!I172,1)&amp;"."&amp;RIGHT('Locations-Gyms'!I172,LEN('Locations-Gyms'!I172)-1),"0")&amp;","&amp;IF('Locations-Gyms'!K172&lt;&gt;"",'Locations-Gyms'!K172,"0")&amp;","&amp;IF('Locations-Gyms'!L172&lt;&gt;"",'Locations-Gyms'!L172,"0")&amp;","&amp;IF('Locations-Gyms'!M172&lt;&gt;"",'Locations-Gyms'!M172,"0")&amp;",'"&amp;IF('Locations-Gyms'!N172&lt;&gt;"",SUBSTITUTE('Locations-Gyms'!N172, "'", "\'"),"")&amp;"','"&amp;IF('Locations-Gyms'!O172&lt;&gt;"",'Locations-Gyms'!O172,"")&amp;"','"&amp;IF('Locations-Gyms'!P172&lt;&gt;"",'Locations-Gyms'!P172,"")&amp;"','"&amp;IF('Locations-Gyms'!Q172&lt;&gt;"",'Locations-Gyms'!Q172,"")&amp;"', CURRENT_TIMESTAMP);"</f>
        <v>INSERT INTO `locations` (`id`, `name`, `latitude`, `longitude`, `region_1`, `region_2`, `region_3`, `street`, `number`, `postal`, `img`, `last_modified`) VALUES (NULL,'Vrijheidscarillon',52.37968,4.82119,3,5,22,'Jan de Jonghkade','4','1063 MH','https://lh3.ggpht.com/15qnwxNz4ga17sQwIZCM7AmhNu-8HyTlQflPSFC2oOhB3vABA3tYOS0hVHcJK5RaPM7A7b2sGSo1EoeFYy2kww', CURRENT_TIMESTAMP);</v>
      </c>
      <c r="D170" t="str">
        <f>"UPDATE `locations` SET `latitude` = '"&amp;IF('Locations-Gyms'!H172&lt;&gt;"",LEFT('Locations-Gyms'!H172,2)&amp;"."&amp;RIGHT('Locations-Gyms'!H172,LEN('Locations-Gyms'!H172)-2),"0")&amp;"' WHERE `locations`.`id` = "&amp;E170&amp;";UPDATE `locations` SET `longitude` = '"&amp;IF('Locations-Gyms'!I172&lt;&gt;"",LEFT('Locations-Gyms'!I172,1)&amp;"."&amp;RIGHT('Locations-Gyms'!I172,LEN('Locations-Gyms'!I172)-1),"0")&amp;"' WHERE `locations`.`id` = "&amp;E170&amp;";"</f>
        <v>UPDATE `locations` SET `latitude` = '52.37968' WHERE `locations`.`id` = 170;UPDATE `locations` SET `longitude` = '4.82119' WHERE `locations`.`id` = 170;</v>
      </c>
      <c r="E170">
        <v>170</v>
      </c>
    </row>
    <row r="171" spans="1:5" x14ac:dyDescent="0.25">
      <c r="A171" s="1" t="str">
        <f>"INSERT INTO `locations` (`id`, `name`, `latitude`, `longitude`, `region_1`, `region_2`, `region_3`, `street`, `number`, `postal`, `img`, `last_modified`) VALUES (NULL,'"&amp;SUBSTITUTE('Locations-Gyms'!J173, "'", "\'")&amp;"',"&amp;IF('Locations-Gyms'!H173&lt;&gt;"",LEFT('Locations-Gyms'!H173,2)&amp;"."&amp;RIGHT('Locations-Gyms'!H173,LEN('Locations-Gyms'!H173)-2),"0")&amp;","&amp;IF('Locations-Gyms'!I173&lt;&gt;"",LEFT('Locations-Gyms'!I173,1)&amp;"."&amp;RIGHT('Locations-Gyms'!I173,LEN('Locations-Gyms'!I173)-1),"0")&amp;","&amp;IF('Locations-Gyms'!K173&lt;&gt;"",'Locations-Gyms'!K173,"0")&amp;","&amp;IF('Locations-Gyms'!L173&lt;&gt;"",'Locations-Gyms'!L173,"0")&amp;","&amp;IF('Locations-Gyms'!M173&lt;&gt;"",'Locations-Gyms'!M173,"0")&amp;",'"&amp;IF('Locations-Gyms'!N173&lt;&gt;"",SUBSTITUTE('Locations-Gyms'!N173, "'", "\'"),"")&amp;"','"&amp;IF('Locations-Gyms'!O173&lt;&gt;"",'Locations-Gyms'!O173,"")&amp;"','"&amp;IF('Locations-Gyms'!P173&lt;&gt;"",'Locations-Gyms'!P173,"")&amp;"','"&amp;IF('Locations-Gyms'!Q173&lt;&gt;"",'Locations-Gyms'!Q173,"")&amp;"', CURRENT_TIMESTAMP);"</f>
        <v>INSERT INTO `locations` (`id`, `name`, `latitude`, `longitude`, `region_1`, `region_2`, `region_3`, `street`, `number`, `postal`, `img`, `last_modified`) VALUES (NULL,'Zonder Titel - Jan Peeters',52.373837,4.828272,3,5,22,'Burgemeester Hogguerstraat','1189','1064 EK','https://lh4.ggpht.com/0YU1LdK2iV4OJGK4o1eiZv9CO4NW0LC_pCLzC1z7VLW6QEtE9cHjlRBApVe9v4dB9fCkcoRX0hTFNBe6xklG', CURRENT_TIMESTAMP);</v>
      </c>
      <c r="D171" t="str">
        <f>"UPDATE `locations` SET `latitude` = '"&amp;IF('Locations-Gyms'!H173&lt;&gt;"",LEFT('Locations-Gyms'!H173,2)&amp;"."&amp;RIGHT('Locations-Gyms'!H173,LEN('Locations-Gyms'!H173)-2),"0")&amp;"' WHERE `locations`.`id` = "&amp;E171&amp;";UPDATE `locations` SET `longitude` = '"&amp;IF('Locations-Gyms'!I173&lt;&gt;"",LEFT('Locations-Gyms'!I173,1)&amp;"."&amp;RIGHT('Locations-Gyms'!I173,LEN('Locations-Gyms'!I173)-1),"0")&amp;"' WHERE `locations`.`id` = "&amp;E171&amp;";"</f>
        <v>UPDATE `locations` SET `latitude` = '52.373837' WHERE `locations`.`id` = 171;UPDATE `locations` SET `longitude` = '4.828272' WHERE `locations`.`id` = 171;</v>
      </c>
      <c r="E171">
        <v>171</v>
      </c>
    </row>
    <row r="172" spans="1:5" x14ac:dyDescent="0.25">
      <c r="A172" s="1" t="str">
        <f>"INSERT INTO `locations` (`id`, `name`, `latitude`, `longitude`, `region_1`, `region_2`, `region_3`, `street`, `number`, `postal`, `img`, `last_modified`) VALUES (NULL,'"&amp;SUBSTITUTE('Locations-Gyms'!J174, "'", "\'")&amp;"',"&amp;IF('Locations-Gyms'!H174&lt;&gt;"",LEFT('Locations-Gyms'!H174,2)&amp;"."&amp;RIGHT('Locations-Gyms'!H174,LEN('Locations-Gyms'!H174)-2),"0")&amp;","&amp;IF('Locations-Gyms'!I174&lt;&gt;"",LEFT('Locations-Gyms'!I174,1)&amp;"."&amp;RIGHT('Locations-Gyms'!I174,LEN('Locations-Gyms'!I174)-1),"0")&amp;","&amp;IF('Locations-Gyms'!K174&lt;&gt;"",'Locations-Gyms'!K174,"0")&amp;","&amp;IF('Locations-Gyms'!L174&lt;&gt;"",'Locations-Gyms'!L174,"0")&amp;","&amp;IF('Locations-Gyms'!M174&lt;&gt;"",'Locations-Gyms'!M174,"0")&amp;",'"&amp;IF('Locations-Gyms'!N174&lt;&gt;"",SUBSTITUTE('Locations-Gyms'!N174, "'", "\'"),"")&amp;"','"&amp;IF('Locations-Gyms'!O174&lt;&gt;"",'Locations-Gyms'!O174,"")&amp;"','"&amp;IF('Locations-Gyms'!P174&lt;&gt;"",'Locations-Gyms'!P174,"")&amp;"','"&amp;IF('Locations-Gyms'!Q174&lt;&gt;"",'Locations-Gyms'!Q174,"")&amp;"', CURRENT_TIMESTAMP);"</f>
        <v>INSERT INTO `locations` (`id`, `name`, `latitude`, `longitude`, `region_1`, `region_2`, `region_3`, `street`, `number`, `postal`, `img`, `last_modified`) VALUES (NULL,'Het Beest Gaat Los',52.354726,4.771265,3,5,23,'undefined','undefined','undefined','https://lh4.ggpht.com/CkrIsy5Bz8s79TMLdPVyyoPL0crbkOkq6U7oVerx7_rU5qqHwvf0jaCNtDGNhqgvLE8tnwNrpFKVrtvs4Cw', CURRENT_TIMESTAMP);</v>
      </c>
      <c r="D172" t="str">
        <f>"UPDATE `locations` SET `latitude` = '"&amp;IF('Locations-Gyms'!H174&lt;&gt;"",LEFT('Locations-Gyms'!H174,2)&amp;"."&amp;RIGHT('Locations-Gyms'!H174,LEN('Locations-Gyms'!H174)-2),"0")&amp;"' WHERE `locations`.`id` = "&amp;E172&amp;";UPDATE `locations` SET `longitude` = '"&amp;IF('Locations-Gyms'!I174&lt;&gt;"",LEFT('Locations-Gyms'!I174,1)&amp;"."&amp;RIGHT('Locations-Gyms'!I174,LEN('Locations-Gyms'!I174)-1),"0")&amp;"' WHERE `locations`.`id` = "&amp;E172&amp;";"</f>
        <v>UPDATE `locations` SET `latitude` = '52.354726' WHERE `locations`.`id` = 172;UPDATE `locations` SET `longitude` = '4.771265' WHERE `locations`.`id` = 172;</v>
      </c>
      <c r="E172">
        <v>172</v>
      </c>
    </row>
    <row r="173" spans="1:5" x14ac:dyDescent="0.25">
      <c r="A173" s="1" t="str">
        <f>"INSERT INTO `locations` (`id`, `name`, `latitude`, `longitude`, `region_1`, `region_2`, `region_3`, `street`, `number`, `postal`, `img`, `last_modified`) VALUES (NULL,'"&amp;SUBSTITUTE('Locations-Gyms'!J175, "'", "\'")&amp;"',"&amp;IF('Locations-Gyms'!H175&lt;&gt;"",LEFT('Locations-Gyms'!H175,2)&amp;"."&amp;RIGHT('Locations-Gyms'!H175,LEN('Locations-Gyms'!H175)-2),"0")&amp;","&amp;IF('Locations-Gyms'!I175&lt;&gt;"",LEFT('Locations-Gyms'!I175,1)&amp;"."&amp;RIGHT('Locations-Gyms'!I175,LEN('Locations-Gyms'!I175)-1),"0")&amp;","&amp;IF('Locations-Gyms'!K175&lt;&gt;"",'Locations-Gyms'!K175,"0")&amp;","&amp;IF('Locations-Gyms'!L175&lt;&gt;"",'Locations-Gyms'!L175,"0")&amp;","&amp;IF('Locations-Gyms'!M175&lt;&gt;"",'Locations-Gyms'!M175,"0")&amp;",'"&amp;IF('Locations-Gyms'!N175&lt;&gt;"",SUBSTITUTE('Locations-Gyms'!N175, "'", "\'"),"")&amp;"','"&amp;IF('Locations-Gyms'!O175&lt;&gt;"",'Locations-Gyms'!O175,"")&amp;"','"&amp;IF('Locations-Gyms'!P175&lt;&gt;"",'Locations-Gyms'!P175,"")&amp;"','"&amp;IF('Locations-Gyms'!Q175&lt;&gt;"",'Locations-Gyms'!Q175,"")&amp;"', CURRENT_TIMESTAMP);"</f>
        <v>INSERT INTO `locations` (`id`, `name`, `latitude`, `longitude`, `region_1`, `region_2`, `region_3`, `street`, `number`, `postal`, `img`, `last_modified`) VALUES (NULL,'Horseman by Titus Leeser, 1968',52.367807,4.805642,3,5,23,'undefined','undefined','undefined','https://lh5.ggpht.com/3OZtRVZHGcQyLDQSlPn54lLOlG1Cl9Q-_e9hiBnOiXk0QfBIE_mJ2OBlCGx3A77JPH6zoAGLDBOoQlHiLGUj', CURRENT_TIMESTAMP);</v>
      </c>
      <c r="D173" t="str">
        <f>"UPDATE `locations` SET `latitude` = '"&amp;IF('Locations-Gyms'!H175&lt;&gt;"",LEFT('Locations-Gyms'!H175,2)&amp;"."&amp;RIGHT('Locations-Gyms'!H175,LEN('Locations-Gyms'!H175)-2),"0")&amp;"' WHERE `locations`.`id` = "&amp;E173&amp;";UPDATE `locations` SET `longitude` = '"&amp;IF('Locations-Gyms'!I175&lt;&gt;"",LEFT('Locations-Gyms'!I175,1)&amp;"."&amp;RIGHT('Locations-Gyms'!I175,LEN('Locations-Gyms'!I175)-1),"0")&amp;"' WHERE `locations`.`id` = "&amp;E173&amp;";"</f>
        <v>UPDATE `locations` SET `latitude` = '52.367807' WHERE `locations`.`id` = 173;UPDATE `locations` SET `longitude` = '4.805642' WHERE `locations`.`id` = 173;</v>
      </c>
      <c r="E173">
        <v>173</v>
      </c>
    </row>
    <row r="174" spans="1:5" x14ac:dyDescent="0.25">
      <c r="A174" s="1" t="str">
        <f>"INSERT INTO `locations` (`id`, `name`, `latitude`, `longitude`, `region_1`, `region_2`, `region_3`, `street`, `number`, `postal`, `img`, `last_modified`) VALUES (NULL,'"&amp;SUBSTITUTE('Locations-Gyms'!J176, "'", "\'")&amp;"',"&amp;IF('Locations-Gyms'!H176&lt;&gt;"",LEFT('Locations-Gyms'!H176,2)&amp;"."&amp;RIGHT('Locations-Gyms'!H176,LEN('Locations-Gyms'!H176)-2),"0")&amp;","&amp;IF('Locations-Gyms'!I176&lt;&gt;"",LEFT('Locations-Gyms'!I176,1)&amp;"."&amp;RIGHT('Locations-Gyms'!I176,LEN('Locations-Gyms'!I176)-1),"0")&amp;","&amp;IF('Locations-Gyms'!K176&lt;&gt;"",'Locations-Gyms'!K176,"0")&amp;","&amp;IF('Locations-Gyms'!L176&lt;&gt;"",'Locations-Gyms'!L176,"0")&amp;","&amp;IF('Locations-Gyms'!M176&lt;&gt;"",'Locations-Gyms'!M176,"0")&amp;",'"&amp;IF('Locations-Gyms'!N176&lt;&gt;"",SUBSTITUTE('Locations-Gyms'!N176, "'", "\'"),"")&amp;"','"&amp;IF('Locations-Gyms'!O176&lt;&gt;"",'Locations-Gyms'!O176,"")&amp;"','"&amp;IF('Locations-Gyms'!P176&lt;&gt;"",'Locations-Gyms'!P176,"")&amp;"','"&amp;IF('Locations-Gyms'!Q176&lt;&gt;"",'Locations-Gyms'!Q176,"")&amp;"', CURRENT_TIMESTAMP);"</f>
        <v>INSERT INTO `locations` (`id`, `name`, `latitude`, `longitude`, `region_1`, `region_2`, `region_3`, `street`, `number`, `postal`, `img`, `last_modified`) VALUES (NULL,'Jungle Mural',52.362049,4.783344,3,5,23,'Ookmeerweg','271','1067 SP','https://lh6.ggpht.com/aos5EY_hOm-hd5rL9IDbsBhTSZADgHraQmYVjusN2PAtB400fVGfLaS01tUjAMTgOeFwTp93yjwUaLq5tUicZg', CURRENT_TIMESTAMP);</v>
      </c>
      <c r="D174" t="str">
        <f>"UPDATE `locations` SET `latitude` = '"&amp;IF('Locations-Gyms'!H176&lt;&gt;"",LEFT('Locations-Gyms'!H176,2)&amp;"."&amp;RIGHT('Locations-Gyms'!H176,LEN('Locations-Gyms'!H176)-2),"0")&amp;"' WHERE `locations`.`id` = "&amp;E174&amp;";UPDATE `locations` SET `longitude` = '"&amp;IF('Locations-Gyms'!I176&lt;&gt;"",LEFT('Locations-Gyms'!I176,1)&amp;"."&amp;RIGHT('Locations-Gyms'!I176,LEN('Locations-Gyms'!I176)-1),"0")&amp;"' WHERE `locations`.`id` = "&amp;E174&amp;";"</f>
        <v>UPDATE `locations` SET `latitude` = '52.362049' WHERE `locations`.`id` = 174;UPDATE `locations` SET `longitude` = '4.783344' WHERE `locations`.`id` = 174;</v>
      </c>
      <c r="E174">
        <v>174</v>
      </c>
    </row>
    <row r="175" spans="1:5" x14ac:dyDescent="0.25">
      <c r="A175" s="1" t="str">
        <f>"INSERT INTO `locations` (`id`, `name`, `latitude`, `longitude`, `region_1`, `region_2`, `region_3`, `street`, `number`, `postal`, `img`, `last_modified`) VALUES (NULL,'"&amp;SUBSTITUTE('Locations-Gyms'!J177, "'", "\'")&amp;"',"&amp;IF('Locations-Gyms'!H177&lt;&gt;"",LEFT('Locations-Gyms'!H177,2)&amp;"."&amp;RIGHT('Locations-Gyms'!H177,LEN('Locations-Gyms'!H177)-2),"0")&amp;","&amp;IF('Locations-Gyms'!I177&lt;&gt;"",LEFT('Locations-Gyms'!I177,1)&amp;"."&amp;RIGHT('Locations-Gyms'!I177,LEN('Locations-Gyms'!I177)-1),"0")&amp;","&amp;IF('Locations-Gyms'!K177&lt;&gt;"",'Locations-Gyms'!K177,"0")&amp;","&amp;IF('Locations-Gyms'!L177&lt;&gt;"",'Locations-Gyms'!L177,"0")&amp;","&amp;IF('Locations-Gyms'!M177&lt;&gt;"",'Locations-Gyms'!M177,"0")&amp;",'"&amp;IF('Locations-Gyms'!N177&lt;&gt;"",SUBSTITUTE('Locations-Gyms'!N177, "'", "\'"),"")&amp;"','"&amp;IF('Locations-Gyms'!O177&lt;&gt;"",'Locations-Gyms'!O177,"")&amp;"','"&amp;IF('Locations-Gyms'!P177&lt;&gt;"",'Locations-Gyms'!P177,"")&amp;"','"&amp;IF('Locations-Gyms'!Q177&lt;&gt;"",'Locations-Gyms'!Q177,"")&amp;"', CURRENT_TIMESTAMP);"</f>
        <v>INSERT INTO `locations` (`id`, `name`, `latitude`, `longitude`, `region_1`, `region_2`, `region_3`, `street`, `number`, `postal`, `img`, `last_modified`) VALUES (NULL,'Metal Tree Of Life',52.360206,4.778536,3,5,23,'Ookmeerweg','276','1067 SP','https://lh3.ggpht.com/wCVxkFZHu_SydK5CMY7XWV3T8QV6bUOFS7mFYotpaL68aYO7XQsThbOa_w6JfL9zQF7GymLRA1kNmk-HG3vC', CURRENT_TIMESTAMP);</v>
      </c>
      <c r="D175" t="str">
        <f>"UPDATE `locations` SET `latitude` = '"&amp;IF('Locations-Gyms'!H177&lt;&gt;"",LEFT('Locations-Gyms'!H177,2)&amp;"."&amp;RIGHT('Locations-Gyms'!H177,LEN('Locations-Gyms'!H177)-2),"0")&amp;"' WHERE `locations`.`id` = "&amp;E175&amp;";UPDATE `locations` SET `longitude` = '"&amp;IF('Locations-Gyms'!I177&lt;&gt;"",LEFT('Locations-Gyms'!I177,1)&amp;"."&amp;RIGHT('Locations-Gyms'!I177,LEN('Locations-Gyms'!I177)-1),"0")&amp;"' WHERE `locations`.`id` = "&amp;E175&amp;";"</f>
        <v>UPDATE `locations` SET `latitude` = '52.360206' WHERE `locations`.`id` = 175;UPDATE `locations` SET `longitude` = '4.778536' WHERE `locations`.`id` = 175;</v>
      </c>
      <c r="E175">
        <v>175</v>
      </c>
    </row>
    <row r="176" spans="1:5" x14ac:dyDescent="0.25">
      <c r="A176" s="1" t="str">
        <f>"INSERT INTO `locations` (`id`, `name`, `latitude`, `longitude`, `region_1`, `region_2`, `region_3`, `street`, `number`, `postal`, `img`, `last_modified`) VALUES (NULL,'"&amp;SUBSTITUTE('Locations-Gyms'!J178, "'", "\'")&amp;"',"&amp;IF('Locations-Gyms'!H178&lt;&gt;"",LEFT('Locations-Gyms'!H178,2)&amp;"."&amp;RIGHT('Locations-Gyms'!H178,LEN('Locations-Gyms'!H178)-2),"0")&amp;","&amp;IF('Locations-Gyms'!I178&lt;&gt;"",LEFT('Locations-Gyms'!I178,1)&amp;"."&amp;RIGHT('Locations-Gyms'!I178,LEN('Locations-Gyms'!I178)-1),"0")&amp;","&amp;IF('Locations-Gyms'!K178&lt;&gt;"",'Locations-Gyms'!K178,"0")&amp;","&amp;IF('Locations-Gyms'!L178&lt;&gt;"",'Locations-Gyms'!L178,"0")&amp;","&amp;IF('Locations-Gyms'!M178&lt;&gt;"",'Locations-Gyms'!M178,"0")&amp;",'"&amp;IF('Locations-Gyms'!N178&lt;&gt;"",SUBSTITUTE('Locations-Gyms'!N178, "'", "\'"),"")&amp;"','"&amp;IF('Locations-Gyms'!O178&lt;&gt;"",'Locations-Gyms'!O178,"")&amp;"','"&amp;IF('Locations-Gyms'!P178&lt;&gt;"",'Locations-Gyms'!P178,"")&amp;"','"&amp;IF('Locations-Gyms'!Q178&lt;&gt;"",'Locations-Gyms'!Q178,"")&amp;"', CURRENT_TIMESTAMP);"</f>
        <v>INSERT INTO `locations` (`id`, `name`, `latitude`, `longitude`, `region_1`, `region_2`, `region_3`, `street`, `number`, `postal`, `img`, `last_modified`) VALUES (NULL,'Sportpark Ookmeer',52.368291,4.800348,3,5,23,'Herman Bonpad','5','1067 SN','https://lh3.googleusercontent.com/CEMtCcb3KUBakkgCEMdkP14scWJaNIiHwDF5FFA4XkyU87kp1rV1noarR2rO1ZuzTPV-xM6j2RAmO2rHVt0', CURRENT_TIMESTAMP);</v>
      </c>
      <c r="D176" t="str">
        <f>"UPDATE `locations` SET `latitude` = '"&amp;IF('Locations-Gyms'!H178&lt;&gt;"",LEFT('Locations-Gyms'!H178,2)&amp;"."&amp;RIGHT('Locations-Gyms'!H178,LEN('Locations-Gyms'!H178)-2),"0")&amp;"' WHERE `locations`.`id` = "&amp;E176&amp;";UPDATE `locations` SET `longitude` = '"&amp;IF('Locations-Gyms'!I178&lt;&gt;"",LEFT('Locations-Gyms'!I178,1)&amp;"."&amp;RIGHT('Locations-Gyms'!I178,LEN('Locations-Gyms'!I178)-1),"0")&amp;"' WHERE `locations`.`id` = "&amp;E176&amp;";"</f>
        <v>UPDATE `locations` SET `latitude` = '52.368291' WHERE `locations`.`id` = 176;UPDATE `locations` SET `longitude` = '4.800348' WHERE `locations`.`id` = 176;</v>
      </c>
      <c r="E176">
        <v>176</v>
      </c>
    </row>
    <row r="177" spans="1:5" x14ac:dyDescent="0.25">
      <c r="A177" s="1" t="str">
        <f>"INSERT INTO `locations` (`id`, `name`, `latitude`, `longitude`, `region_1`, `region_2`, `region_3`, `street`, `number`, `postal`, `img`, `last_modified`) VALUES (NULL,'"&amp;SUBSTITUTE('Locations-Gyms'!J179, "'", "\'")&amp;"',"&amp;IF('Locations-Gyms'!H179&lt;&gt;"",LEFT('Locations-Gyms'!H179,2)&amp;"."&amp;RIGHT('Locations-Gyms'!H179,LEN('Locations-Gyms'!H179)-2),"0")&amp;","&amp;IF('Locations-Gyms'!I179&lt;&gt;"",LEFT('Locations-Gyms'!I179,1)&amp;"."&amp;RIGHT('Locations-Gyms'!I179,LEN('Locations-Gyms'!I179)-1),"0")&amp;","&amp;IF('Locations-Gyms'!K179&lt;&gt;"",'Locations-Gyms'!K179,"0")&amp;","&amp;IF('Locations-Gyms'!L179&lt;&gt;"",'Locations-Gyms'!L179,"0")&amp;","&amp;IF('Locations-Gyms'!M179&lt;&gt;"",'Locations-Gyms'!M179,"0")&amp;",'"&amp;IF('Locations-Gyms'!N179&lt;&gt;"",SUBSTITUTE('Locations-Gyms'!N179, "'", "\'"),"")&amp;"','"&amp;IF('Locations-Gyms'!O179&lt;&gt;"",'Locations-Gyms'!O179,"")&amp;"','"&amp;IF('Locations-Gyms'!P179&lt;&gt;"",'Locations-Gyms'!P179,"")&amp;"','"&amp;IF('Locations-Gyms'!Q179&lt;&gt;"",'Locations-Gyms'!Q179,"")&amp;"', CURRENT_TIMESTAMP);"</f>
        <v>INSERT INTO `locations` (`id`, `name`, `latitude`, `longitude`, `region_1`, `region_2`, `region_3`, `street`, `number`, `postal`, `img`, `last_modified`) VALUES (NULL,'Sports Park Ookmeer',52.371163,4.793857,3,5,23,'Abe Lenstralaan','12','1067 MV','https://lh3.ggpht.com/emq7gIDaHOyceOutZPM9hMGWZWgZlk7fYdKfWiDL4dQlHI1ufpFYSDOkqWOKNlJcnxwzbi4BGGeP3ENXvlBMYA', CURRENT_TIMESTAMP);</v>
      </c>
      <c r="D177" t="str">
        <f>"UPDATE `locations` SET `latitude` = '"&amp;IF('Locations-Gyms'!H179&lt;&gt;"",LEFT('Locations-Gyms'!H179,2)&amp;"."&amp;RIGHT('Locations-Gyms'!H179,LEN('Locations-Gyms'!H179)-2),"0")&amp;"' WHERE `locations`.`id` = "&amp;E177&amp;";UPDATE `locations` SET `longitude` = '"&amp;IF('Locations-Gyms'!I179&lt;&gt;"",LEFT('Locations-Gyms'!I179,1)&amp;"."&amp;RIGHT('Locations-Gyms'!I179,LEN('Locations-Gyms'!I179)-1),"0")&amp;"' WHERE `locations`.`id` = "&amp;E177&amp;";"</f>
        <v>UPDATE `locations` SET `latitude` = '52.371163' WHERE `locations`.`id` = 177;UPDATE `locations` SET `longitude` = '4.793857' WHERE `locations`.`id` = 177;</v>
      </c>
      <c r="E177">
        <v>177</v>
      </c>
    </row>
    <row r="178" spans="1:5" x14ac:dyDescent="0.25">
      <c r="A178" s="1" t="str">
        <f>"INSERT INTO `locations` (`id`, `name`, `latitude`, `longitude`, `region_1`, `region_2`, `region_3`, `street`, `number`, `postal`, `img`, `last_modified`) VALUES (NULL,'"&amp;SUBSTITUTE('Locations-Gyms'!J180, "'", "\'")&amp;"',"&amp;IF('Locations-Gyms'!H180&lt;&gt;"",LEFT('Locations-Gyms'!H180,2)&amp;"."&amp;RIGHT('Locations-Gyms'!H180,LEN('Locations-Gyms'!H180)-2),"0")&amp;","&amp;IF('Locations-Gyms'!I180&lt;&gt;"",LEFT('Locations-Gyms'!I180,1)&amp;"."&amp;RIGHT('Locations-Gyms'!I180,LEN('Locations-Gyms'!I180)-1),"0")&amp;","&amp;IF('Locations-Gyms'!K180&lt;&gt;"",'Locations-Gyms'!K180,"0")&amp;","&amp;IF('Locations-Gyms'!L180&lt;&gt;"",'Locations-Gyms'!L180,"0")&amp;","&amp;IF('Locations-Gyms'!M180&lt;&gt;"",'Locations-Gyms'!M180,"0")&amp;",'"&amp;IF('Locations-Gyms'!N180&lt;&gt;"",SUBSTITUTE('Locations-Gyms'!N180, "'", "\'"),"")&amp;"','"&amp;IF('Locations-Gyms'!O180&lt;&gt;"",'Locations-Gyms'!O180,"")&amp;"','"&amp;IF('Locations-Gyms'!P180&lt;&gt;"",'Locations-Gyms'!P180,"")&amp;"','"&amp;IF('Locations-Gyms'!Q180&lt;&gt;"",'Locations-Gyms'!Q180,"")&amp;"', CURRENT_TIMESTAMP);"</f>
        <v>INSERT INTO `locations` (`id`, `name`, `latitude`, `longitude`, `region_1`, `region_2`, `region_3`, `street`, `number`, `postal`, `img`, `last_modified`) VALUES (NULL,'Wachter',52.359359,4.78014,3,5,23,'Ookmeerweg','276','1067 SP','https://lh4.ggpht.com/j2v9UeqRRTQHSx5wAWlOdWfLkpay-5xU8CKBI_Zcq9_GwwBZZQq61XhftjGrj917bp4m8LKHci4HOxoWzhI4', CURRENT_TIMESTAMP);</v>
      </c>
      <c r="D178" t="str">
        <f>"UPDATE `locations` SET `latitude` = '"&amp;IF('Locations-Gyms'!H180&lt;&gt;"",LEFT('Locations-Gyms'!H180,2)&amp;"."&amp;RIGHT('Locations-Gyms'!H180,LEN('Locations-Gyms'!H180)-2),"0")&amp;"' WHERE `locations`.`id` = "&amp;E178&amp;";UPDATE `locations` SET `longitude` = '"&amp;IF('Locations-Gyms'!I180&lt;&gt;"",LEFT('Locations-Gyms'!I180,1)&amp;"."&amp;RIGHT('Locations-Gyms'!I180,LEN('Locations-Gyms'!I180)-1),"0")&amp;"' WHERE `locations`.`id` = "&amp;E178&amp;";"</f>
        <v>UPDATE `locations` SET `latitude` = '52.359359' WHERE `locations`.`id` = 178;UPDATE `locations` SET `longitude` = '4.78014' WHERE `locations`.`id` = 178;</v>
      </c>
      <c r="E178">
        <v>178</v>
      </c>
    </row>
    <row r="179" spans="1:5" x14ac:dyDescent="0.25">
      <c r="A179" s="1" t="str">
        <f>"INSERT INTO `locations` (`id`, `name`, `latitude`, `longitude`, `region_1`, `region_2`, `region_3`, `street`, `number`, `postal`, `img`, `last_modified`) VALUES (NULL,'"&amp;SUBSTITUTE('Locations-Gyms'!J181, "'", "\'")&amp;"',"&amp;IF('Locations-Gyms'!H181&lt;&gt;"",LEFT('Locations-Gyms'!H181,2)&amp;"."&amp;RIGHT('Locations-Gyms'!H181,LEN('Locations-Gyms'!H181)-2),"0")&amp;","&amp;IF('Locations-Gyms'!I181&lt;&gt;"",LEFT('Locations-Gyms'!I181,1)&amp;"."&amp;RIGHT('Locations-Gyms'!I181,LEN('Locations-Gyms'!I181)-1),"0")&amp;","&amp;IF('Locations-Gyms'!K181&lt;&gt;"",'Locations-Gyms'!K181,"0")&amp;","&amp;IF('Locations-Gyms'!L181&lt;&gt;"",'Locations-Gyms'!L181,"0")&amp;","&amp;IF('Locations-Gyms'!M181&lt;&gt;"",'Locations-Gyms'!M181,"0")&amp;",'"&amp;IF('Locations-Gyms'!N181&lt;&gt;"",SUBSTITUTE('Locations-Gyms'!N181, "'", "\'"),"")&amp;"','"&amp;IF('Locations-Gyms'!O181&lt;&gt;"",'Locations-Gyms'!O181,"")&amp;"','"&amp;IF('Locations-Gyms'!P181&lt;&gt;"",'Locations-Gyms'!P181,"")&amp;"','"&amp;IF('Locations-Gyms'!Q181&lt;&gt;"",'Locations-Gyms'!Q181,"")&amp;"', CURRENT_TIMESTAMP);"</f>
        <v>INSERT INTO `locations` (`id`, `name`, `latitude`, `longitude`, `region_1`, `region_2`, `region_3`, `street`, `number`, `postal`, `img`, `last_modified`) VALUES (NULL,'Windmolen',52.367523,4.794379,3,5,23,'Herman Bonpad','6','1067 SN','https://lh3.ggpht.com/Hee0ol-FDyeinwoYbNNlZiaJJndw14IFZ2J1bVSzjqpsjiaqMekvFoFMcwbykmlGXRRkK4ZzckckSyskuvGd', CURRENT_TIMESTAMP);</v>
      </c>
      <c r="D179" t="str">
        <f>"UPDATE `locations` SET `latitude` = '"&amp;IF('Locations-Gyms'!H181&lt;&gt;"",LEFT('Locations-Gyms'!H181,2)&amp;"."&amp;RIGHT('Locations-Gyms'!H181,LEN('Locations-Gyms'!H181)-2),"0")&amp;"' WHERE `locations`.`id` = "&amp;E179&amp;";UPDATE `locations` SET `longitude` = '"&amp;IF('Locations-Gyms'!I181&lt;&gt;"",LEFT('Locations-Gyms'!I181,1)&amp;"."&amp;RIGHT('Locations-Gyms'!I181,LEN('Locations-Gyms'!I181)-1),"0")&amp;"' WHERE `locations`.`id` = "&amp;E179&amp;";"</f>
        <v>UPDATE `locations` SET `latitude` = '52.367523' WHERE `locations`.`id` = 179;UPDATE `locations` SET `longitude` = '4.794379' WHERE `locations`.`id` = 179;</v>
      </c>
      <c r="E179">
        <v>179</v>
      </c>
    </row>
    <row r="180" spans="1:5" x14ac:dyDescent="0.25">
      <c r="A180" s="1" t="str">
        <f>"INSERT INTO `locations` (`id`, `name`, `latitude`, `longitude`, `region_1`, `region_2`, `region_3`, `street`, `number`, `postal`, `img`, `last_modified`) VALUES (NULL,'"&amp;SUBSTITUTE('Locations-Gyms'!J182, "'", "\'")&amp;"',"&amp;IF('Locations-Gyms'!H182&lt;&gt;"",LEFT('Locations-Gyms'!H182,2)&amp;"."&amp;RIGHT('Locations-Gyms'!H182,LEN('Locations-Gyms'!H182)-2),"0")&amp;","&amp;IF('Locations-Gyms'!I182&lt;&gt;"",LEFT('Locations-Gyms'!I182,1)&amp;"."&amp;RIGHT('Locations-Gyms'!I182,LEN('Locations-Gyms'!I182)-1),"0")&amp;","&amp;IF('Locations-Gyms'!K182&lt;&gt;"",'Locations-Gyms'!K182,"0")&amp;","&amp;IF('Locations-Gyms'!L182&lt;&gt;"",'Locations-Gyms'!L182,"0")&amp;","&amp;IF('Locations-Gyms'!M182&lt;&gt;"",'Locations-Gyms'!M182,"0")&amp;",'"&amp;IF('Locations-Gyms'!N182&lt;&gt;"",SUBSTITUTE('Locations-Gyms'!N182, "'", "\'"),"")&amp;"','"&amp;IF('Locations-Gyms'!O182&lt;&gt;"",'Locations-Gyms'!O182,"")&amp;"','"&amp;IF('Locations-Gyms'!P182&lt;&gt;"",'Locations-Gyms'!P182,"")&amp;"','"&amp;IF('Locations-Gyms'!Q182&lt;&gt;"",'Locations-Gyms'!Q182,"")&amp;"', CURRENT_TIMESTAMP);"</f>
        <v>INSERT INTO `locations` (`id`, `name`, `latitude`, `longitude`, `region_1`, `region_2`, `region_3`, `street`, `number`, `postal`, `img`, `last_modified`) VALUES (NULL,'Cedille by Wouter de Baat',52.355388,4.775403,3,5,24,'Baldwinstraat','18','1069 NH','https://lh4.ggpht.com/UHKo0dbkMtT2Ck6xyvFz6NFjF6ldFVbRMfgiYApuyjv7c-WUG7T66LeFK2FvmiOxN9ZYnYm3P5CxWCAeF5C04w', CURRENT_TIMESTAMP);</v>
      </c>
      <c r="D180" t="str">
        <f>"UPDATE `locations` SET `latitude` = '"&amp;IF('Locations-Gyms'!H182&lt;&gt;"",LEFT('Locations-Gyms'!H182,2)&amp;"."&amp;RIGHT('Locations-Gyms'!H182,LEN('Locations-Gyms'!H182)-2),"0")&amp;"' WHERE `locations`.`id` = "&amp;E180&amp;";UPDATE `locations` SET `longitude` = '"&amp;IF('Locations-Gyms'!I182&lt;&gt;"",LEFT('Locations-Gyms'!I182,1)&amp;"."&amp;RIGHT('Locations-Gyms'!I182,LEN('Locations-Gyms'!I182)-1),"0")&amp;"' WHERE `locations`.`id` = "&amp;E180&amp;";"</f>
        <v>UPDATE `locations` SET `latitude` = '52.355388' WHERE `locations`.`id` = 180;UPDATE `locations` SET `longitude` = '4.775403' WHERE `locations`.`id` = 180;</v>
      </c>
      <c r="E180">
        <v>180</v>
      </c>
    </row>
    <row r="181" spans="1:5" x14ac:dyDescent="0.25">
      <c r="A181" s="1" t="str">
        <f>"INSERT INTO `locations` (`id`, `name`, `latitude`, `longitude`, `region_1`, `region_2`, `region_3`, `street`, `number`, `postal`, `img`, `last_modified`) VALUES (NULL,'"&amp;SUBSTITUTE('Locations-Gyms'!J183, "'", "\'")&amp;"',"&amp;IF('Locations-Gyms'!H183&lt;&gt;"",LEFT('Locations-Gyms'!H183,2)&amp;"."&amp;RIGHT('Locations-Gyms'!H183,LEN('Locations-Gyms'!H183)-2),"0")&amp;","&amp;IF('Locations-Gyms'!I183&lt;&gt;"",LEFT('Locations-Gyms'!I183,1)&amp;"."&amp;RIGHT('Locations-Gyms'!I183,LEN('Locations-Gyms'!I183)-1),"0")&amp;","&amp;IF('Locations-Gyms'!K183&lt;&gt;"",'Locations-Gyms'!K183,"0")&amp;","&amp;IF('Locations-Gyms'!L183&lt;&gt;"",'Locations-Gyms'!L183,"0")&amp;","&amp;IF('Locations-Gyms'!M183&lt;&gt;"",'Locations-Gyms'!M183,"0")&amp;",'"&amp;IF('Locations-Gyms'!N183&lt;&gt;"",SUBSTITUTE('Locations-Gyms'!N183, "'", "\'"),"")&amp;"','"&amp;IF('Locations-Gyms'!O183&lt;&gt;"",'Locations-Gyms'!O183,"")&amp;"','"&amp;IF('Locations-Gyms'!P183&lt;&gt;"",'Locations-Gyms'!P183,"")&amp;"','"&amp;IF('Locations-Gyms'!Q183&lt;&gt;"",'Locations-Gyms'!Q183,"")&amp;"', CURRENT_TIMESTAMP);"</f>
        <v>INSERT INTO `locations` (`id`, `name`, `latitude`, `longitude`, `region_1`, `region_2`, `region_3`, `street`, `number`, `postal`, `img`, `last_modified`) VALUES (NULL,'Chess Horse',52.350992,4.77924,3,5,24,'undefined','undefined','undefined','https://lh5.ggpht.com/4neG8irUqleDvqyUMcLUUzo18NUGVpSeLuOZdOhSc26nlewHfCazXC2o092iUtjR4MJ1QHk9bv9pNZMgw_0', CURRENT_TIMESTAMP);</v>
      </c>
      <c r="D181" t="str">
        <f>"UPDATE `locations` SET `latitude` = '"&amp;IF('Locations-Gyms'!H183&lt;&gt;"",LEFT('Locations-Gyms'!H183,2)&amp;"."&amp;RIGHT('Locations-Gyms'!H183,LEN('Locations-Gyms'!H183)-2),"0")&amp;"' WHERE `locations`.`id` = "&amp;E181&amp;";UPDATE `locations` SET `longitude` = '"&amp;IF('Locations-Gyms'!I183&lt;&gt;"",LEFT('Locations-Gyms'!I183,1)&amp;"."&amp;RIGHT('Locations-Gyms'!I183,LEN('Locations-Gyms'!I183)-1),"0")&amp;"' WHERE `locations`.`id` = "&amp;E181&amp;";"</f>
        <v>UPDATE `locations` SET `latitude` = '52.350992' WHERE `locations`.`id` = 181;UPDATE `locations` SET `longitude` = '4.77924' WHERE `locations`.`id` = 181;</v>
      </c>
      <c r="E181">
        <v>181</v>
      </c>
    </row>
    <row r="182" spans="1:5" x14ac:dyDescent="0.25">
      <c r="A182" s="1" t="str">
        <f>"INSERT INTO `locations` (`id`, `name`, `latitude`, `longitude`, `region_1`, `region_2`, `region_3`, `street`, `number`, `postal`, `img`, `last_modified`) VALUES (NULL,'"&amp;SUBSTITUTE('Locations-Gyms'!J184, "'", "\'")&amp;"',"&amp;IF('Locations-Gyms'!H184&lt;&gt;"",LEFT('Locations-Gyms'!H184,2)&amp;"."&amp;RIGHT('Locations-Gyms'!H184,LEN('Locations-Gyms'!H184)-2),"0")&amp;","&amp;IF('Locations-Gyms'!I184&lt;&gt;"",LEFT('Locations-Gyms'!I184,1)&amp;"."&amp;RIGHT('Locations-Gyms'!I184,LEN('Locations-Gyms'!I184)-1),"0")&amp;","&amp;IF('Locations-Gyms'!K184&lt;&gt;"",'Locations-Gyms'!K184,"0")&amp;","&amp;IF('Locations-Gyms'!L184&lt;&gt;"",'Locations-Gyms'!L184,"0")&amp;","&amp;IF('Locations-Gyms'!M184&lt;&gt;"",'Locations-Gyms'!M184,"0")&amp;",'"&amp;IF('Locations-Gyms'!N184&lt;&gt;"",SUBSTITUTE('Locations-Gyms'!N184, "'", "\'"),"")&amp;"','"&amp;IF('Locations-Gyms'!O184&lt;&gt;"",'Locations-Gyms'!O184,"")&amp;"','"&amp;IF('Locations-Gyms'!P184&lt;&gt;"",'Locations-Gyms'!P184,"")&amp;"','"&amp;IF('Locations-Gyms'!Q184&lt;&gt;"",'Locations-Gyms'!Q184,"")&amp;"', CURRENT_TIMESTAMP);"</f>
        <v>INSERT INTO `locations` (`id`, `name`, `latitude`, `longitude`, `region_1`, `region_2`, `region_3`, `street`, `number`, `postal`, `img`, `last_modified`) VALUES (NULL,'Church of Old Sloten',52.342143,4.797602,3,5,24,'Nieuwe Akerweg','15','1066','https://lh6.ggpht.com/uT_a_7rJVq_vaR3lWNCn34ErScupxG6pPLmGOx4J8y3IqMWNDYmwabb8otRgW3DK0vbw7IMjatFdB-j-SPY0', CURRENT_TIMESTAMP);</v>
      </c>
      <c r="D182" t="str">
        <f>"UPDATE `locations` SET `latitude` = '"&amp;IF('Locations-Gyms'!H184&lt;&gt;"",LEFT('Locations-Gyms'!H184,2)&amp;"."&amp;RIGHT('Locations-Gyms'!H184,LEN('Locations-Gyms'!H184)-2),"0")&amp;"' WHERE `locations`.`id` = "&amp;E182&amp;";UPDATE `locations` SET `longitude` = '"&amp;IF('Locations-Gyms'!I184&lt;&gt;"",LEFT('Locations-Gyms'!I184,1)&amp;"."&amp;RIGHT('Locations-Gyms'!I184,LEN('Locations-Gyms'!I184)-1),"0")&amp;"' WHERE `locations`.`id` = "&amp;E182&amp;";"</f>
        <v>UPDATE `locations` SET `latitude` = '52.342143' WHERE `locations`.`id` = 182;UPDATE `locations` SET `longitude` = '4.797602' WHERE `locations`.`id` = 182;</v>
      </c>
      <c r="E182">
        <v>182</v>
      </c>
    </row>
    <row r="183" spans="1:5" x14ac:dyDescent="0.25">
      <c r="A183" s="1" t="str">
        <f>"INSERT INTO `locations` (`id`, `name`, `latitude`, `longitude`, `region_1`, `region_2`, `region_3`, `street`, `number`, `postal`, `img`, `last_modified`) VALUES (NULL,'"&amp;SUBSTITUTE('Locations-Gyms'!J185, "'", "\'")&amp;"',"&amp;IF('Locations-Gyms'!H185&lt;&gt;"",LEFT('Locations-Gyms'!H185,2)&amp;"."&amp;RIGHT('Locations-Gyms'!H185,LEN('Locations-Gyms'!H185)-2),"0")&amp;","&amp;IF('Locations-Gyms'!I185&lt;&gt;"",LEFT('Locations-Gyms'!I185,1)&amp;"."&amp;RIGHT('Locations-Gyms'!I185,LEN('Locations-Gyms'!I185)-1),"0")&amp;","&amp;IF('Locations-Gyms'!K185&lt;&gt;"",'Locations-Gyms'!K185,"0")&amp;","&amp;IF('Locations-Gyms'!L185&lt;&gt;"",'Locations-Gyms'!L185,"0")&amp;","&amp;IF('Locations-Gyms'!M185&lt;&gt;"",'Locations-Gyms'!M185,"0")&amp;",'"&amp;IF('Locations-Gyms'!N185&lt;&gt;"",SUBSTITUTE('Locations-Gyms'!N185, "'", "\'"),"")&amp;"','"&amp;IF('Locations-Gyms'!O185&lt;&gt;"",'Locations-Gyms'!O185,"")&amp;"','"&amp;IF('Locations-Gyms'!P185&lt;&gt;"",'Locations-Gyms'!P185,"")&amp;"','"&amp;IF('Locations-Gyms'!Q185&lt;&gt;"",'Locations-Gyms'!Q185,"")&amp;"', CURRENT_TIMESTAMP);"</f>
        <v>INSERT INTO `locations` (`id`, `name`, `latitude`, `longitude`, `region_1`, `region_2`, `region_3`, `street`, `number`, `postal`, `img`, `last_modified`) VALUES (NULL,'De Akermolen',52.346036,4.781248,3,5,24,'Zwarte Pad','30','1069 MN','https://lh3.ggpht.com/O6dwedOg9WsnOub3UIwBRprfBOEwvKceV1c6GRI0HHc2Burdgr1tqtNHDJGvTNeuARzwXXAJWJZYLkB39ro', CURRENT_TIMESTAMP);</v>
      </c>
      <c r="D183" t="str">
        <f>"UPDATE `locations` SET `latitude` = '"&amp;IF('Locations-Gyms'!H185&lt;&gt;"",LEFT('Locations-Gyms'!H185,2)&amp;"."&amp;RIGHT('Locations-Gyms'!H185,LEN('Locations-Gyms'!H185)-2),"0")&amp;"' WHERE `locations`.`id` = "&amp;E183&amp;";UPDATE `locations` SET `longitude` = '"&amp;IF('Locations-Gyms'!I185&lt;&gt;"",LEFT('Locations-Gyms'!I185,1)&amp;"."&amp;RIGHT('Locations-Gyms'!I185,LEN('Locations-Gyms'!I185)-1),"0")&amp;"' WHERE `locations`.`id` = "&amp;E183&amp;";"</f>
        <v>UPDATE `locations` SET `latitude` = '52.346036' WHERE `locations`.`id` = 183;UPDATE `locations` SET `longitude` = '4.781248' WHERE `locations`.`id` = 183;</v>
      </c>
      <c r="E183">
        <v>183</v>
      </c>
    </row>
    <row r="184" spans="1:5" x14ac:dyDescent="0.25">
      <c r="A184" s="1" t="str">
        <f>"INSERT INTO `locations` (`id`, `name`, `latitude`, `longitude`, `region_1`, `region_2`, `region_3`, `street`, `number`, `postal`, `img`, `last_modified`) VALUES (NULL,'"&amp;SUBSTITUTE('Locations-Gyms'!J186, "'", "\'")&amp;"',"&amp;IF('Locations-Gyms'!H186&lt;&gt;"",LEFT('Locations-Gyms'!H186,2)&amp;"."&amp;RIGHT('Locations-Gyms'!H186,LEN('Locations-Gyms'!H186)-2),"0")&amp;","&amp;IF('Locations-Gyms'!I186&lt;&gt;"",LEFT('Locations-Gyms'!I186,1)&amp;"."&amp;RIGHT('Locations-Gyms'!I186,LEN('Locations-Gyms'!I186)-1),"0")&amp;","&amp;IF('Locations-Gyms'!K186&lt;&gt;"",'Locations-Gyms'!K186,"0")&amp;","&amp;IF('Locations-Gyms'!L186&lt;&gt;"",'Locations-Gyms'!L186,"0")&amp;","&amp;IF('Locations-Gyms'!M186&lt;&gt;"",'Locations-Gyms'!M186,"0")&amp;",'"&amp;IF('Locations-Gyms'!N186&lt;&gt;"",SUBSTITUTE('Locations-Gyms'!N186, "'", "\'"),"")&amp;"','"&amp;IF('Locations-Gyms'!O186&lt;&gt;"",'Locations-Gyms'!O186,"")&amp;"','"&amp;IF('Locations-Gyms'!P186&lt;&gt;"",'Locations-Gyms'!P186,"")&amp;"','"&amp;IF('Locations-Gyms'!Q186&lt;&gt;"",'Locations-Gyms'!Q186,"")&amp;"', CURRENT_TIMESTAMP);"</f>
        <v>INSERT INTO `locations` (`id`, `name`, `latitude`, `longitude`, `region_1`, `region_2`, `region_3`, `street`, `number`, `postal`, `img`, `last_modified`) VALUES (NULL,'De Molen van Sloten',52.341481,4.792199,3,5,24,'Akersluis','10','1066 EZ','https://lh3.ggpht.com/5b2dlOzReynVXT6pcVxdmuj-eGHofA2hadARn-akcttMlsR1NXS1D297ZjF29LT-HulKqfbgOkYqYz_P2IGK', CURRENT_TIMESTAMP);</v>
      </c>
      <c r="D184" t="str">
        <f>"UPDATE `locations` SET `latitude` = '"&amp;IF('Locations-Gyms'!H186&lt;&gt;"",LEFT('Locations-Gyms'!H186,2)&amp;"."&amp;RIGHT('Locations-Gyms'!H186,LEN('Locations-Gyms'!H186)-2),"0")&amp;"' WHERE `locations`.`id` = "&amp;E184&amp;";UPDATE `locations` SET `longitude` = '"&amp;IF('Locations-Gyms'!I186&lt;&gt;"",LEFT('Locations-Gyms'!I186,1)&amp;"."&amp;RIGHT('Locations-Gyms'!I186,LEN('Locations-Gyms'!I186)-1),"0")&amp;"' WHERE `locations`.`id` = "&amp;E184&amp;";"</f>
        <v>UPDATE `locations` SET `latitude` = '52.341481' WHERE `locations`.`id` = 184;UPDATE `locations` SET `longitude` = '4.792199' WHERE `locations`.`id` = 184;</v>
      </c>
      <c r="E184">
        <v>184</v>
      </c>
    </row>
    <row r="185" spans="1:5" x14ac:dyDescent="0.25">
      <c r="A185" s="1" t="str">
        <f>"INSERT INTO `locations` (`id`, `name`, `latitude`, `longitude`, `region_1`, `region_2`, `region_3`, `street`, `number`, `postal`, `img`, `last_modified`) VALUES (NULL,'"&amp;SUBSTITUTE('Locations-Gyms'!J187, "'", "\'")&amp;"',"&amp;IF('Locations-Gyms'!H187&lt;&gt;"",LEFT('Locations-Gyms'!H187,2)&amp;"."&amp;RIGHT('Locations-Gyms'!H187,LEN('Locations-Gyms'!H187)-2),"0")&amp;","&amp;IF('Locations-Gyms'!I187&lt;&gt;"",LEFT('Locations-Gyms'!I187,1)&amp;"."&amp;RIGHT('Locations-Gyms'!I187,LEN('Locations-Gyms'!I187)-1),"0")&amp;","&amp;IF('Locations-Gyms'!K187&lt;&gt;"",'Locations-Gyms'!K187,"0")&amp;","&amp;IF('Locations-Gyms'!L187&lt;&gt;"",'Locations-Gyms'!L187,"0")&amp;","&amp;IF('Locations-Gyms'!M187&lt;&gt;"",'Locations-Gyms'!M187,"0")&amp;",'"&amp;IF('Locations-Gyms'!N187&lt;&gt;"",SUBSTITUTE('Locations-Gyms'!N187, "'", "\'"),"")&amp;"','"&amp;IF('Locations-Gyms'!O187&lt;&gt;"",'Locations-Gyms'!O187,"")&amp;"','"&amp;IF('Locations-Gyms'!P187&lt;&gt;"",'Locations-Gyms'!P187,"")&amp;"','"&amp;IF('Locations-Gyms'!Q187&lt;&gt;"",'Locations-Gyms'!Q187,"")&amp;"', CURRENT_TIMESTAMP);"</f>
        <v>INSERT INTO `locations` (`id`, `name`, `latitude`, `longitude`, `region_1`, `region_2`, `region_3`, `street`, `number`, `postal`, `img`, `last_modified`) VALUES (NULL,'Kubuspoort',52.348325,4.785674,3,5,24,'undefined','undefined','undefined','https://lh3.ggpht.com/ijE6b95L4SUT16h4YpfALq2IMswSzLbza1gO4r_MOZpThxzNDA_fenJceTRzlhNxzvwsumgJlm75Lea_Ztt3IQ', CURRENT_TIMESTAMP);</v>
      </c>
      <c r="D185" t="str">
        <f>"UPDATE `locations` SET `latitude` = '"&amp;IF('Locations-Gyms'!H187&lt;&gt;"",LEFT('Locations-Gyms'!H187,2)&amp;"."&amp;RIGHT('Locations-Gyms'!H187,LEN('Locations-Gyms'!H187)-2),"0")&amp;"' WHERE `locations`.`id` = "&amp;E185&amp;";UPDATE `locations` SET `longitude` = '"&amp;IF('Locations-Gyms'!I187&lt;&gt;"",LEFT('Locations-Gyms'!I187,1)&amp;"."&amp;RIGHT('Locations-Gyms'!I187,LEN('Locations-Gyms'!I187)-1),"0")&amp;"' WHERE `locations`.`id` = "&amp;E185&amp;";"</f>
        <v>UPDATE `locations` SET `latitude` = '52.348325' WHERE `locations`.`id` = 185;UPDATE `locations` SET `longitude` = '4.785674' WHERE `locations`.`id` = 185;</v>
      </c>
      <c r="E185">
        <v>185</v>
      </c>
    </row>
    <row r="186" spans="1:5" x14ac:dyDescent="0.25">
      <c r="A186" s="1" t="str">
        <f>"INSERT INTO `locations` (`id`, `name`, `latitude`, `longitude`, `region_1`, `region_2`, `region_3`, `street`, `number`, `postal`, `img`, `last_modified`) VALUES (NULL,'"&amp;SUBSTITUTE('Locations-Gyms'!J188, "'", "\'")&amp;"',"&amp;IF('Locations-Gyms'!H188&lt;&gt;"",LEFT('Locations-Gyms'!H188,2)&amp;"."&amp;RIGHT('Locations-Gyms'!H188,LEN('Locations-Gyms'!H188)-2),"0")&amp;","&amp;IF('Locations-Gyms'!I188&lt;&gt;"",LEFT('Locations-Gyms'!I188,1)&amp;"."&amp;RIGHT('Locations-Gyms'!I188,LEN('Locations-Gyms'!I188)-1),"0")&amp;","&amp;IF('Locations-Gyms'!K188&lt;&gt;"",'Locations-Gyms'!K188,"0")&amp;","&amp;IF('Locations-Gyms'!L188&lt;&gt;"",'Locations-Gyms'!L188,"0")&amp;","&amp;IF('Locations-Gyms'!M188&lt;&gt;"",'Locations-Gyms'!M188,"0")&amp;",'"&amp;IF('Locations-Gyms'!N188&lt;&gt;"",SUBSTITUTE('Locations-Gyms'!N188, "'", "\'"),"")&amp;"','"&amp;IF('Locations-Gyms'!O188&lt;&gt;"",'Locations-Gyms'!O188,"")&amp;"','"&amp;IF('Locations-Gyms'!P188&lt;&gt;"",'Locations-Gyms'!P188,"")&amp;"','"&amp;IF('Locations-Gyms'!Q188&lt;&gt;"",'Locations-Gyms'!Q188,"")&amp;"', CURRENT_TIMESTAMP);"</f>
        <v>INSERT INTO `locations` (`id`, `name`, `latitude`, `longitude`, `region_1`, `region_2`, `region_3`, `street`, `number`, `postal`, `img`, `last_modified`) VALUES (NULL,'Lion Head on Stone Wall',52.347448,4.798471,3,5,24,'undefined','undefined','undefined','https://lh6.ggpht.com/DahcTNCF8yiGGtsxCjNU20h-mQDpRgouE-TAZG8fuy6OSBnzIt0Vhz0uWeQF4ny-7BM2z7gyBZ231Pz5dJTiB9PFSqWHZ6M6Uw-qD9HSs9SfIs3k', CURRENT_TIMESTAMP);</v>
      </c>
      <c r="D186" t="str">
        <f>"UPDATE `locations` SET `latitude` = '"&amp;IF('Locations-Gyms'!H188&lt;&gt;"",LEFT('Locations-Gyms'!H188,2)&amp;"."&amp;RIGHT('Locations-Gyms'!H188,LEN('Locations-Gyms'!H188)-2),"0")&amp;"' WHERE `locations`.`id` = "&amp;E186&amp;";UPDATE `locations` SET `longitude` = '"&amp;IF('Locations-Gyms'!I188&lt;&gt;"",LEFT('Locations-Gyms'!I188,1)&amp;"."&amp;RIGHT('Locations-Gyms'!I188,LEN('Locations-Gyms'!I188)-1),"0")&amp;"' WHERE `locations`.`id` = "&amp;E186&amp;";"</f>
        <v>UPDATE `locations` SET `latitude` = '52.347448' WHERE `locations`.`id` = 186;UPDATE `locations` SET `longitude` = '4.798471' WHERE `locations`.`id` = 186;</v>
      </c>
      <c r="E186">
        <v>186</v>
      </c>
    </row>
    <row r="187" spans="1:5" x14ac:dyDescent="0.25">
      <c r="A187" s="1" t="str">
        <f>"INSERT INTO `locations` (`id`, `name`, `latitude`, `longitude`, `region_1`, `region_2`, `region_3`, `street`, `number`, `postal`, `img`, `last_modified`) VALUES (NULL,'"&amp;SUBSTITUTE('Locations-Gyms'!J189, "'", "\'")&amp;"',"&amp;IF('Locations-Gyms'!H189&lt;&gt;"",LEFT('Locations-Gyms'!H189,2)&amp;"."&amp;RIGHT('Locations-Gyms'!H189,LEN('Locations-Gyms'!H189)-2),"0")&amp;","&amp;IF('Locations-Gyms'!I189&lt;&gt;"",LEFT('Locations-Gyms'!I189,1)&amp;"."&amp;RIGHT('Locations-Gyms'!I189,LEN('Locations-Gyms'!I189)-1),"0")&amp;","&amp;IF('Locations-Gyms'!K189&lt;&gt;"",'Locations-Gyms'!K189,"0")&amp;","&amp;IF('Locations-Gyms'!L189&lt;&gt;"",'Locations-Gyms'!L189,"0")&amp;","&amp;IF('Locations-Gyms'!M189&lt;&gt;"",'Locations-Gyms'!M189,"0")&amp;",'"&amp;IF('Locations-Gyms'!N189&lt;&gt;"",SUBSTITUTE('Locations-Gyms'!N189, "'", "\'"),"")&amp;"','"&amp;IF('Locations-Gyms'!O189&lt;&gt;"",'Locations-Gyms'!O189,"")&amp;"','"&amp;IF('Locations-Gyms'!P189&lt;&gt;"",'Locations-Gyms'!P189,"")&amp;"','"&amp;IF('Locations-Gyms'!Q189&lt;&gt;"",'Locations-Gyms'!Q189,"")&amp;"', CURRENT_TIMESTAMP);"</f>
        <v>INSERT INTO `locations` (`id`, `name`, `latitude`, `longitude`, `region_1`, `region_2`, `region_3`, `street`, `number`, `postal`, `img`, `last_modified`) VALUES (NULL,'Man Woman Wild',52.341903,4.792497,3,5,24,'Akersluis','8b','1066 EZ','https://lh5.ggpht.com/GK6Q998KQW4XivpDNSQmcnxLTxw_xqYeakFv-prsugSBNqXqRBocQfATlFFJ14iROc8VhbtLOyDJ2d5Rl0Bn', CURRENT_TIMESTAMP);</v>
      </c>
      <c r="D187" t="str">
        <f>"UPDATE `locations` SET `latitude` = '"&amp;IF('Locations-Gyms'!H189&lt;&gt;"",LEFT('Locations-Gyms'!H189,2)&amp;"."&amp;RIGHT('Locations-Gyms'!H189,LEN('Locations-Gyms'!H189)-2),"0")&amp;"' WHERE `locations`.`id` = "&amp;E187&amp;";UPDATE `locations` SET `longitude` = '"&amp;IF('Locations-Gyms'!I189&lt;&gt;"",LEFT('Locations-Gyms'!I189,1)&amp;"."&amp;RIGHT('Locations-Gyms'!I189,LEN('Locations-Gyms'!I189)-1),"0")&amp;"' WHERE `locations`.`id` = "&amp;E187&amp;";"</f>
        <v>UPDATE `locations` SET `latitude` = '52.341903' WHERE `locations`.`id` = 187;UPDATE `locations` SET `longitude` = '4.792497' WHERE `locations`.`id` = 187;</v>
      </c>
      <c r="E187">
        <v>187</v>
      </c>
    </row>
    <row r="188" spans="1:5" x14ac:dyDescent="0.25">
      <c r="A188" s="1" t="str">
        <f>"INSERT INTO `locations` (`id`, `name`, `latitude`, `longitude`, `region_1`, `region_2`, `region_3`, `street`, `number`, `postal`, `img`, `last_modified`) VALUES (NULL,'"&amp;SUBSTITUTE('Locations-Gyms'!J190, "'", "\'")&amp;"',"&amp;IF('Locations-Gyms'!H190&lt;&gt;"",LEFT('Locations-Gyms'!H190,2)&amp;"."&amp;RIGHT('Locations-Gyms'!H190,LEN('Locations-Gyms'!H190)-2),"0")&amp;","&amp;IF('Locations-Gyms'!I190&lt;&gt;"",LEFT('Locations-Gyms'!I190,1)&amp;"."&amp;RIGHT('Locations-Gyms'!I190,LEN('Locations-Gyms'!I190)-1),"0")&amp;","&amp;IF('Locations-Gyms'!K190&lt;&gt;"",'Locations-Gyms'!K190,"0")&amp;","&amp;IF('Locations-Gyms'!L190&lt;&gt;"",'Locations-Gyms'!L190,"0")&amp;","&amp;IF('Locations-Gyms'!M190&lt;&gt;"",'Locations-Gyms'!M190,"0")&amp;",'"&amp;IF('Locations-Gyms'!N190&lt;&gt;"",SUBSTITUTE('Locations-Gyms'!N190, "'", "\'"),"")&amp;"','"&amp;IF('Locations-Gyms'!O190&lt;&gt;"",'Locations-Gyms'!O190,"")&amp;"','"&amp;IF('Locations-Gyms'!P190&lt;&gt;"",'Locations-Gyms'!P190,"")&amp;"','"&amp;IF('Locations-Gyms'!Q190&lt;&gt;"",'Locations-Gyms'!Q190,"")&amp;"', CURRENT_TIMESTAMP);"</f>
        <v>INSERT INTO `locations` (`id`, `name`, `latitude`, `longitude`, `region_1`, `region_2`, `region_3`, `street`, `number`, `postal`, `img`, `last_modified`) VALUES (NULL,'Painted Square',52.346711,4.786497,3,5,24,'Forintplantsoen','10','1060 SK','https://lh5.ggpht.com/Hg0VtAybFcJOuybSI5HXMxFnATep6_KZmsXhJ5KzMVcNFVNSMTYpl3qTeLpaahiQkFGc24gq_0Nj_5TWraY', CURRENT_TIMESTAMP);</v>
      </c>
      <c r="D188" t="str">
        <f>"UPDATE `locations` SET `latitude` = '"&amp;IF('Locations-Gyms'!H190&lt;&gt;"",LEFT('Locations-Gyms'!H190,2)&amp;"."&amp;RIGHT('Locations-Gyms'!H190,LEN('Locations-Gyms'!H190)-2),"0")&amp;"' WHERE `locations`.`id` = "&amp;E188&amp;";UPDATE `locations` SET `longitude` = '"&amp;IF('Locations-Gyms'!I190&lt;&gt;"",LEFT('Locations-Gyms'!I190,1)&amp;"."&amp;RIGHT('Locations-Gyms'!I190,LEN('Locations-Gyms'!I190)-1),"0")&amp;"' WHERE `locations`.`id` = "&amp;E188&amp;";"</f>
        <v>UPDATE `locations` SET `latitude` = '52.346711' WHERE `locations`.`id` = 188;UPDATE `locations` SET `longitude` = '4.786497' WHERE `locations`.`id` = 188;</v>
      </c>
      <c r="E188">
        <v>188</v>
      </c>
    </row>
    <row r="189" spans="1:5" x14ac:dyDescent="0.25">
      <c r="A189" s="1" t="str">
        <f>"INSERT INTO `locations` (`id`, `name`, `latitude`, `longitude`, `region_1`, `region_2`, `region_3`, `street`, `number`, `postal`, `img`, `last_modified`) VALUES (NULL,'"&amp;SUBSTITUTE('Locations-Gyms'!J191, "'", "\'")&amp;"',"&amp;IF('Locations-Gyms'!H191&lt;&gt;"",LEFT('Locations-Gyms'!H191,2)&amp;"."&amp;RIGHT('Locations-Gyms'!H191,LEN('Locations-Gyms'!H191)-2),"0")&amp;","&amp;IF('Locations-Gyms'!I191&lt;&gt;"",LEFT('Locations-Gyms'!I191,1)&amp;"."&amp;RIGHT('Locations-Gyms'!I191,LEN('Locations-Gyms'!I191)-1),"0")&amp;","&amp;IF('Locations-Gyms'!K191&lt;&gt;"",'Locations-Gyms'!K191,"0")&amp;","&amp;IF('Locations-Gyms'!L191&lt;&gt;"",'Locations-Gyms'!L191,"0")&amp;","&amp;IF('Locations-Gyms'!M191&lt;&gt;"",'Locations-Gyms'!M191,"0")&amp;",'"&amp;IF('Locations-Gyms'!N191&lt;&gt;"",SUBSTITUTE('Locations-Gyms'!N191, "'", "\'"),"")&amp;"','"&amp;IF('Locations-Gyms'!O191&lt;&gt;"",'Locations-Gyms'!O191,"")&amp;"','"&amp;IF('Locations-Gyms'!P191&lt;&gt;"",'Locations-Gyms'!P191,"")&amp;"','"&amp;IF('Locations-Gyms'!Q191&lt;&gt;"",'Locations-Gyms'!Q191,"")&amp;"', CURRENT_TIMESTAMP);"</f>
        <v>INSERT INTO `locations` (`id`, `name`, `latitude`, `longitude`, `region_1`, `region_2`, `region_3`, `street`, `number`, `postal`, `img`, `last_modified`) VALUES (NULL,'Sint Pancratiuskerk Sloten',52.341603,4.799822,3,5,24,'Sloterweg','1184','1066 CV','https://lh3.ggpht.com/sSmMYWy92iSFtjooXQql6EUa46Iv-GjBQcP6y-_LHCWV-dNzFAk1Fe7UZmXrUFm4wQAjEDwlBwjbjBWRzPkE', CURRENT_TIMESTAMP);</v>
      </c>
      <c r="D189" t="str">
        <f>"UPDATE `locations` SET `latitude` = '"&amp;IF('Locations-Gyms'!H191&lt;&gt;"",LEFT('Locations-Gyms'!H191,2)&amp;"."&amp;RIGHT('Locations-Gyms'!H191,LEN('Locations-Gyms'!H191)-2),"0")&amp;"' WHERE `locations`.`id` = "&amp;E189&amp;";UPDATE `locations` SET `longitude` = '"&amp;IF('Locations-Gyms'!I191&lt;&gt;"",LEFT('Locations-Gyms'!I191,1)&amp;"."&amp;RIGHT('Locations-Gyms'!I191,LEN('Locations-Gyms'!I191)-1),"0")&amp;"' WHERE `locations`.`id` = "&amp;E189&amp;";"</f>
        <v>UPDATE `locations` SET `latitude` = '52.341603' WHERE `locations`.`id` = 189;UPDATE `locations` SET `longitude` = '4.799822' WHERE `locations`.`id` = 189;</v>
      </c>
      <c r="E189">
        <v>189</v>
      </c>
    </row>
    <row r="190" spans="1:5" x14ac:dyDescent="0.25">
      <c r="A190" s="1" t="str">
        <f>"INSERT INTO `locations` (`id`, `name`, `latitude`, `longitude`, `region_1`, `region_2`, `region_3`, `street`, `number`, `postal`, `img`, `last_modified`) VALUES (NULL,'"&amp;SUBSTITUTE('Locations-Gyms'!J192, "'", "\'")&amp;"',"&amp;IF('Locations-Gyms'!H192&lt;&gt;"",LEFT('Locations-Gyms'!H192,2)&amp;"."&amp;RIGHT('Locations-Gyms'!H192,LEN('Locations-Gyms'!H192)-2),"0")&amp;","&amp;IF('Locations-Gyms'!I192&lt;&gt;"",LEFT('Locations-Gyms'!I192,1)&amp;"."&amp;RIGHT('Locations-Gyms'!I192,LEN('Locations-Gyms'!I192)-1),"0")&amp;","&amp;IF('Locations-Gyms'!K192&lt;&gt;"",'Locations-Gyms'!K192,"0")&amp;","&amp;IF('Locations-Gyms'!L192&lt;&gt;"",'Locations-Gyms'!L192,"0")&amp;","&amp;IF('Locations-Gyms'!M192&lt;&gt;"",'Locations-Gyms'!M192,"0")&amp;",'"&amp;IF('Locations-Gyms'!N192&lt;&gt;"",SUBSTITUTE('Locations-Gyms'!N192, "'", "\'"),"")&amp;"','"&amp;IF('Locations-Gyms'!O192&lt;&gt;"",'Locations-Gyms'!O192,"")&amp;"','"&amp;IF('Locations-Gyms'!P192&lt;&gt;"",'Locations-Gyms'!P192,"")&amp;"','"&amp;IF('Locations-Gyms'!Q192&lt;&gt;"",'Locations-Gyms'!Q192,"")&amp;"', CURRENT_TIMESTAMP);"</f>
        <v>INSERT INTO `locations` (`id`, `name`, `latitude`, `longitude`, `region_1`, `region_2`, `region_3`, `street`, `number`, `postal`, `img`, `last_modified`) VALUES (NULL,'De Vlaflip',52.350929,4.795486,3,5,25,'Klaas Katerstraat','4','1069 RT','https://lh3.ggpht.com/4rvfC-dpOT5892nA1v-rQQBX2JWDknomt6WquDaFRqXPVpdxh3_JYX3rYpd2UFAlpjDrBNPbcpxVOJhDfw', CURRENT_TIMESTAMP);</v>
      </c>
      <c r="D190" t="str">
        <f>"UPDATE `locations` SET `latitude` = '"&amp;IF('Locations-Gyms'!H192&lt;&gt;"",LEFT('Locations-Gyms'!H192,2)&amp;"."&amp;RIGHT('Locations-Gyms'!H192,LEN('Locations-Gyms'!H192)-2),"0")&amp;"' WHERE `locations`.`id` = "&amp;E190&amp;";UPDATE `locations` SET `longitude` = '"&amp;IF('Locations-Gyms'!I192&lt;&gt;"",LEFT('Locations-Gyms'!I192,1)&amp;"."&amp;RIGHT('Locations-Gyms'!I192,LEN('Locations-Gyms'!I192)-1),"0")&amp;"' WHERE `locations`.`id` = "&amp;E190&amp;";"</f>
        <v>UPDATE `locations` SET `latitude` = '52.350929' WHERE `locations`.`id` = 190;UPDATE `locations` SET `longitude` = '4.795486' WHERE `locations`.`id` = 190;</v>
      </c>
      <c r="E190">
        <v>190</v>
      </c>
    </row>
    <row r="191" spans="1:5" x14ac:dyDescent="0.25">
      <c r="A191" s="1" t="str">
        <f>"INSERT INTO `locations` (`id`, `name`, `latitude`, `longitude`, `region_1`, `region_2`, `region_3`, `street`, `number`, `postal`, `img`, `last_modified`) VALUES (NULL,'"&amp;SUBSTITUTE('Locations-Gyms'!J193, "'", "\'")&amp;"',"&amp;IF('Locations-Gyms'!H193&lt;&gt;"",LEFT('Locations-Gyms'!H193,2)&amp;"."&amp;RIGHT('Locations-Gyms'!H193,LEN('Locations-Gyms'!H193)-2),"0")&amp;","&amp;IF('Locations-Gyms'!I193&lt;&gt;"",LEFT('Locations-Gyms'!I193,1)&amp;"."&amp;RIGHT('Locations-Gyms'!I193,LEN('Locations-Gyms'!I193)-1),"0")&amp;","&amp;IF('Locations-Gyms'!K193&lt;&gt;"",'Locations-Gyms'!K193,"0")&amp;","&amp;IF('Locations-Gyms'!L193&lt;&gt;"",'Locations-Gyms'!L193,"0")&amp;","&amp;IF('Locations-Gyms'!M193&lt;&gt;"",'Locations-Gyms'!M193,"0")&amp;",'"&amp;IF('Locations-Gyms'!N193&lt;&gt;"",SUBSTITUTE('Locations-Gyms'!N193, "'", "\'"),"")&amp;"','"&amp;IF('Locations-Gyms'!O193&lt;&gt;"",'Locations-Gyms'!O193,"")&amp;"','"&amp;IF('Locations-Gyms'!P193&lt;&gt;"",'Locations-Gyms'!P193,"")&amp;"','"&amp;IF('Locations-Gyms'!Q193&lt;&gt;"",'Locations-Gyms'!Q193,"")&amp;"', CURRENT_TIMESTAMP);"</f>
        <v>INSERT INTO `locations` (`id`, `name`, `latitude`, `longitude`, `region_1`, `region_2`, `region_3`, `street`, `number`, `postal`, `img`, `last_modified`) VALUES (NULL,'Haci Bayram Osdorp Mosque',52.358467,4.789406,3,5,25,'Osdorperweg','386','1069 LM','https://lh3.ggpht.com/TLhbUQMByK2XGYx9mSUF9F35JO4WoutF-aGNPaebVZmM3KgqrV3iWpoSOE0-bAmwpZZfHa5Q_KR10oiOTZI', CURRENT_TIMESTAMP);</v>
      </c>
      <c r="D191" t="str">
        <f>"UPDATE `locations` SET `latitude` = '"&amp;IF('Locations-Gyms'!H193&lt;&gt;"",LEFT('Locations-Gyms'!H193,2)&amp;"."&amp;RIGHT('Locations-Gyms'!H193,LEN('Locations-Gyms'!H193)-2),"0")&amp;"' WHERE `locations`.`id` = "&amp;E191&amp;";UPDATE `locations` SET `longitude` = '"&amp;IF('Locations-Gyms'!I193&lt;&gt;"",LEFT('Locations-Gyms'!I193,1)&amp;"."&amp;RIGHT('Locations-Gyms'!I193,LEN('Locations-Gyms'!I193)-1),"0")&amp;"' WHERE `locations`.`id` = "&amp;E191&amp;";"</f>
        <v>UPDATE `locations` SET `latitude` = '52.358467' WHERE `locations`.`id` = 191;UPDATE `locations` SET `longitude` = '4.789406' WHERE `locations`.`id` = 191;</v>
      </c>
      <c r="E191">
        <v>191</v>
      </c>
    </row>
    <row r="192" spans="1:5" x14ac:dyDescent="0.25">
      <c r="A192" s="1" t="str">
        <f>"INSERT INTO `locations` (`id`, `name`, `latitude`, `longitude`, `region_1`, `region_2`, `region_3`, `street`, `number`, `postal`, `img`, `last_modified`) VALUES (NULL,'"&amp;SUBSTITUTE('Locations-Gyms'!J194, "'", "\'")&amp;"',"&amp;IF('Locations-Gyms'!H194&lt;&gt;"",LEFT('Locations-Gyms'!H194,2)&amp;"."&amp;RIGHT('Locations-Gyms'!H194,LEN('Locations-Gyms'!H194)-2),"0")&amp;","&amp;IF('Locations-Gyms'!I194&lt;&gt;"",LEFT('Locations-Gyms'!I194,1)&amp;"."&amp;RIGHT('Locations-Gyms'!I194,LEN('Locations-Gyms'!I194)-1),"0")&amp;","&amp;IF('Locations-Gyms'!K194&lt;&gt;"",'Locations-Gyms'!K194,"0")&amp;","&amp;IF('Locations-Gyms'!L194&lt;&gt;"",'Locations-Gyms'!L194,"0")&amp;","&amp;IF('Locations-Gyms'!M194&lt;&gt;"",'Locations-Gyms'!M194,"0")&amp;",'"&amp;IF('Locations-Gyms'!N194&lt;&gt;"",SUBSTITUTE('Locations-Gyms'!N194, "'", "\'"),"")&amp;"','"&amp;IF('Locations-Gyms'!O194&lt;&gt;"",'Locations-Gyms'!O194,"")&amp;"','"&amp;IF('Locations-Gyms'!P194&lt;&gt;"",'Locations-Gyms'!P194,"")&amp;"','"&amp;IF('Locations-Gyms'!Q194&lt;&gt;"",'Locations-Gyms'!Q194,"")&amp;"', CURRENT_TIMESTAMP);"</f>
        <v>INSERT INTO `locations` (`id`, `name`, `latitude`, `longitude`, `region_1`, `region_2`, `region_3`, `street`, `number`, `postal`, `img`, `last_modified`) VALUES (NULL,'Mensen Op Strand Met Parasol',52.360247,4.796376,3,5,25,'Osdorper Ban','539','1069 GA','https://lh5.ggpht.com/1bnwXaVJfR_cbs1YflPanmkhXgqcPE42TLvyl-uA73loPfS6I-3HLYsNzU1Jkbo6ltS-tWHlZfrcxmpWJDx5', CURRENT_TIMESTAMP);</v>
      </c>
      <c r="D192" t="str">
        <f>"UPDATE `locations` SET `latitude` = '"&amp;IF('Locations-Gyms'!H194&lt;&gt;"",LEFT('Locations-Gyms'!H194,2)&amp;"."&amp;RIGHT('Locations-Gyms'!H194,LEN('Locations-Gyms'!H194)-2),"0")&amp;"' WHERE `locations`.`id` = "&amp;E192&amp;";UPDATE `locations` SET `longitude` = '"&amp;IF('Locations-Gyms'!I194&lt;&gt;"",LEFT('Locations-Gyms'!I194,1)&amp;"."&amp;RIGHT('Locations-Gyms'!I194,LEN('Locations-Gyms'!I194)-1),"0")&amp;"' WHERE `locations`.`id` = "&amp;E192&amp;";"</f>
        <v>UPDATE `locations` SET `latitude` = '52.360247' WHERE `locations`.`id` = 192;UPDATE `locations` SET `longitude` = '4.796376' WHERE `locations`.`id` = 192;</v>
      </c>
      <c r="E192">
        <v>192</v>
      </c>
    </row>
    <row r="193" spans="1:5" x14ac:dyDescent="0.25">
      <c r="A193" s="1" t="str">
        <f>"INSERT INTO `locations` (`id`, `name`, `latitude`, `longitude`, `region_1`, `region_2`, `region_3`, `street`, `number`, `postal`, `img`, `last_modified`) VALUES (NULL,'"&amp;SUBSTITUTE('Locations-Gyms'!J195, "'", "\'")&amp;"',"&amp;IF('Locations-Gyms'!H195&lt;&gt;"",LEFT('Locations-Gyms'!H195,2)&amp;"."&amp;RIGHT('Locations-Gyms'!H195,LEN('Locations-Gyms'!H195)-2),"0")&amp;","&amp;IF('Locations-Gyms'!I195&lt;&gt;"",LEFT('Locations-Gyms'!I195,1)&amp;"."&amp;RIGHT('Locations-Gyms'!I195,LEN('Locations-Gyms'!I195)-1),"0")&amp;","&amp;IF('Locations-Gyms'!K195&lt;&gt;"",'Locations-Gyms'!K195,"0")&amp;","&amp;IF('Locations-Gyms'!L195&lt;&gt;"",'Locations-Gyms'!L195,"0")&amp;","&amp;IF('Locations-Gyms'!M195&lt;&gt;"",'Locations-Gyms'!M195,"0")&amp;",'"&amp;IF('Locations-Gyms'!N195&lt;&gt;"",SUBSTITUTE('Locations-Gyms'!N195, "'", "\'"),"")&amp;"','"&amp;IF('Locations-Gyms'!O195&lt;&gt;"",'Locations-Gyms'!O195,"")&amp;"','"&amp;IF('Locations-Gyms'!P195&lt;&gt;"",'Locations-Gyms'!P195,"")&amp;"','"&amp;IF('Locations-Gyms'!Q195&lt;&gt;"",'Locations-Gyms'!Q195,"")&amp;"', CURRENT_TIMESTAMP);"</f>
        <v>INSERT INTO `locations` (`id`, `name`, `latitude`, `longitude`, `region_1`, `region_2`, `region_3`, `street`, `number`, `postal`, `img`, `last_modified`) VALUES (NULL,'Monument for Peace',52.358575,4.798169,3,5,25,'Wolbrantskerkweg','113','1069','https://lh5.ggpht.com/rERSzpKz1APJwhryQIOrMjjpVmvdt8I-6fcwwmN6s2zEwM-O5qoxwbGsdjjUKdpx0qhidZxOJW6KO0UZWHTe', CURRENT_TIMESTAMP);</v>
      </c>
      <c r="D193" t="str">
        <f>"UPDATE `locations` SET `latitude` = '"&amp;IF('Locations-Gyms'!H195&lt;&gt;"",LEFT('Locations-Gyms'!H195,2)&amp;"."&amp;RIGHT('Locations-Gyms'!H195,LEN('Locations-Gyms'!H195)-2),"0")&amp;"' WHERE `locations`.`id` = "&amp;E193&amp;";UPDATE `locations` SET `longitude` = '"&amp;IF('Locations-Gyms'!I195&lt;&gt;"",LEFT('Locations-Gyms'!I195,1)&amp;"."&amp;RIGHT('Locations-Gyms'!I195,LEN('Locations-Gyms'!I195)-1),"0")&amp;"' WHERE `locations`.`id` = "&amp;E193&amp;";"</f>
        <v>UPDATE `locations` SET `latitude` = '52.358575' WHERE `locations`.`id` = 193;UPDATE `locations` SET `longitude` = '4.798169' WHERE `locations`.`id` = 193;</v>
      </c>
      <c r="E193">
        <v>193</v>
      </c>
    </row>
    <row r="194" spans="1:5" x14ac:dyDescent="0.25">
      <c r="A194" s="1" t="str">
        <f>"INSERT INTO `locations` (`id`, `name`, `latitude`, `longitude`, `region_1`, `region_2`, `region_3`, `street`, `number`, `postal`, `img`, `last_modified`) VALUES (NULL,'"&amp;SUBSTITUTE('Locations-Gyms'!J196, "'", "\'")&amp;"',"&amp;IF('Locations-Gyms'!H196&lt;&gt;"",LEFT('Locations-Gyms'!H196,2)&amp;"."&amp;RIGHT('Locations-Gyms'!H196,LEN('Locations-Gyms'!H196)-2),"0")&amp;","&amp;IF('Locations-Gyms'!I196&lt;&gt;"",LEFT('Locations-Gyms'!I196,1)&amp;"."&amp;RIGHT('Locations-Gyms'!I196,LEN('Locations-Gyms'!I196)-1),"0")&amp;","&amp;IF('Locations-Gyms'!K196&lt;&gt;"",'Locations-Gyms'!K196,"0")&amp;","&amp;IF('Locations-Gyms'!L196&lt;&gt;"",'Locations-Gyms'!L196,"0")&amp;","&amp;IF('Locations-Gyms'!M196&lt;&gt;"",'Locations-Gyms'!M196,"0")&amp;",'"&amp;IF('Locations-Gyms'!N196&lt;&gt;"",SUBSTITUTE('Locations-Gyms'!N196, "'", "\'"),"")&amp;"','"&amp;IF('Locations-Gyms'!O196&lt;&gt;"",'Locations-Gyms'!O196,"")&amp;"','"&amp;IF('Locations-Gyms'!P196&lt;&gt;"",'Locations-Gyms'!P196,"")&amp;"','"&amp;IF('Locations-Gyms'!Q196&lt;&gt;"",'Locations-Gyms'!Q196,"")&amp;"', CURRENT_TIMESTAMP);"</f>
        <v>INSERT INTO `locations` (`id`, `name`, `latitude`, `longitude`, `region_1`, `region_2`, `region_3`, `street`, `number`, `postal`, `img`, `last_modified`) VALUES (NULL,'Music House in Park',52.356973,4.798783,3,5,25,'Van Suchtelen van de Haarestraat','128III','1068 GZ','https://lh6.ggpht.com/rV0ak50Nl-VVv89okzdqbbkCqL6gA_92eTFRCfNRgonEhvtX76ZZWJkiqqUupi-Jos_og6G_3Yy3qk1igto', CURRENT_TIMESTAMP);</v>
      </c>
      <c r="D194" t="str">
        <f>"UPDATE `locations` SET `latitude` = '"&amp;IF('Locations-Gyms'!H196&lt;&gt;"",LEFT('Locations-Gyms'!H196,2)&amp;"."&amp;RIGHT('Locations-Gyms'!H196,LEN('Locations-Gyms'!H196)-2),"0")&amp;"' WHERE `locations`.`id` = "&amp;E194&amp;";UPDATE `locations` SET `longitude` = '"&amp;IF('Locations-Gyms'!I196&lt;&gt;"",LEFT('Locations-Gyms'!I196,1)&amp;"."&amp;RIGHT('Locations-Gyms'!I196,LEN('Locations-Gyms'!I196)-1),"0")&amp;"' WHERE `locations`.`id` = "&amp;E194&amp;";"</f>
        <v>UPDATE `locations` SET `latitude` = '52.356973' WHERE `locations`.`id` = 194;UPDATE `locations` SET `longitude` = '4.798783' WHERE `locations`.`id` = 194;</v>
      </c>
      <c r="E194">
        <v>194</v>
      </c>
    </row>
    <row r="195" spans="1:5" x14ac:dyDescent="0.25">
      <c r="A195" s="1" t="str">
        <f>"INSERT INTO `locations` (`id`, `name`, `latitude`, `longitude`, `region_1`, `region_2`, `region_3`, `street`, `number`, `postal`, `img`, `last_modified`) VALUES (NULL,'"&amp;SUBSTITUTE('Locations-Gyms'!J197, "'", "\'")&amp;"',"&amp;IF('Locations-Gyms'!H197&lt;&gt;"",LEFT('Locations-Gyms'!H197,2)&amp;"."&amp;RIGHT('Locations-Gyms'!H197,LEN('Locations-Gyms'!H197)-2),"0")&amp;","&amp;IF('Locations-Gyms'!I197&lt;&gt;"",LEFT('Locations-Gyms'!I197,1)&amp;"."&amp;RIGHT('Locations-Gyms'!I197,LEN('Locations-Gyms'!I197)-1),"0")&amp;","&amp;IF('Locations-Gyms'!K197&lt;&gt;"",'Locations-Gyms'!K197,"0")&amp;","&amp;IF('Locations-Gyms'!L197&lt;&gt;"",'Locations-Gyms'!L197,"0")&amp;","&amp;IF('Locations-Gyms'!M197&lt;&gt;"",'Locations-Gyms'!M197,"0")&amp;",'"&amp;IF('Locations-Gyms'!N197&lt;&gt;"",SUBSTITUTE('Locations-Gyms'!N197, "'", "\'"),"")&amp;"','"&amp;IF('Locations-Gyms'!O197&lt;&gt;"",'Locations-Gyms'!O197,"")&amp;"','"&amp;IF('Locations-Gyms'!P197&lt;&gt;"",'Locations-Gyms'!P197,"")&amp;"','"&amp;IF('Locations-Gyms'!Q197&lt;&gt;"",'Locations-Gyms'!Q197,"")&amp;"', CURRENT_TIMESTAMP);"</f>
        <v>INSERT INTO `locations` (`id`, `name`, `latitude`, `longitude`, `region_1`, `region_2`, `region_3`, `street`, `number`, `postal`, `img`, `last_modified`) VALUES (NULL,'Nutcracker',52.348361,4.79725,3,5,25,'Baden Powellweg','1','1069 LB','https://lh4.ggpht.com/sCRuF-e93gJtw6QTX1C8m_BjAla40t2KFLvCyHkFTyJQakZo4fNtgi3nQiJ-F60TQGLEsPqs-6_mv0MYRb81', CURRENT_TIMESTAMP);</v>
      </c>
      <c r="D195" t="str">
        <f>"UPDATE `locations` SET `latitude` = '"&amp;IF('Locations-Gyms'!H197&lt;&gt;"",LEFT('Locations-Gyms'!H197,2)&amp;"."&amp;RIGHT('Locations-Gyms'!H197,LEN('Locations-Gyms'!H197)-2),"0")&amp;"' WHERE `locations`.`id` = "&amp;E195&amp;";UPDATE `locations` SET `longitude` = '"&amp;IF('Locations-Gyms'!I197&lt;&gt;"",LEFT('Locations-Gyms'!I197,1)&amp;"."&amp;RIGHT('Locations-Gyms'!I197,LEN('Locations-Gyms'!I197)-1),"0")&amp;"' WHERE `locations`.`id` = "&amp;E195&amp;";"</f>
        <v>UPDATE `locations` SET `latitude` = '52.348361' WHERE `locations`.`id` = 195;UPDATE `locations` SET `longitude` = '4.79725' WHERE `locations`.`id` = 195;</v>
      </c>
      <c r="E195">
        <v>195</v>
      </c>
    </row>
    <row r="196" spans="1:5" x14ac:dyDescent="0.25">
      <c r="A196" s="1" t="str">
        <f>"INSERT INTO `locations` (`id`, `name`, `latitude`, `longitude`, `region_1`, `region_2`, `region_3`, `street`, `number`, `postal`, `img`, `last_modified`) VALUES (NULL,'"&amp;SUBSTITUTE('Locations-Gyms'!J198, "'", "\'")&amp;"',"&amp;IF('Locations-Gyms'!H198&lt;&gt;"",LEFT('Locations-Gyms'!H198,2)&amp;"."&amp;RIGHT('Locations-Gyms'!H198,LEN('Locations-Gyms'!H198)-2),"0")&amp;","&amp;IF('Locations-Gyms'!I198&lt;&gt;"",LEFT('Locations-Gyms'!I198,1)&amp;"."&amp;RIGHT('Locations-Gyms'!I198,LEN('Locations-Gyms'!I198)-1),"0")&amp;","&amp;IF('Locations-Gyms'!K198&lt;&gt;"",'Locations-Gyms'!K198,"0")&amp;","&amp;IF('Locations-Gyms'!L198&lt;&gt;"",'Locations-Gyms'!L198,"0")&amp;","&amp;IF('Locations-Gyms'!M198&lt;&gt;"",'Locations-Gyms'!M198,"0")&amp;",'"&amp;IF('Locations-Gyms'!N198&lt;&gt;"",SUBSTITUTE('Locations-Gyms'!N198, "'", "\'"),"")&amp;"','"&amp;IF('Locations-Gyms'!O198&lt;&gt;"",'Locations-Gyms'!O198,"")&amp;"','"&amp;IF('Locations-Gyms'!P198&lt;&gt;"",'Locations-Gyms'!P198,"")&amp;"','"&amp;IF('Locations-Gyms'!Q198&lt;&gt;"",'Locations-Gyms'!Q198,"")&amp;"', CURRENT_TIMESTAMP);"</f>
        <v>INSERT INTO `locations` (`id`, `name`, `latitude`, `longitude`, `region_1`, `region_2`, `region_3`, `street`, `number`, `postal`, `img`, `last_modified`) VALUES (NULL,'Oklahoma',52.363943,4.794368,3,5,25,'Reimerswaalstraat','1F1','1069 AE','https://lh3.ggpht.com/oBO4yZkRpqFfmHpe4ml53KIUSsanyVFKL7IYixiob2wXPIyyQpNZSnkLbimD_pC8lynQl4yd1zaPDgRN0Ug', CURRENT_TIMESTAMP);</v>
      </c>
      <c r="D196" t="str">
        <f>"UPDATE `locations` SET `latitude` = '"&amp;IF('Locations-Gyms'!H198&lt;&gt;"",LEFT('Locations-Gyms'!H198,2)&amp;"."&amp;RIGHT('Locations-Gyms'!H198,LEN('Locations-Gyms'!H198)-2),"0")&amp;"' WHERE `locations`.`id` = "&amp;E196&amp;";UPDATE `locations` SET `longitude` = '"&amp;IF('Locations-Gyms'!I198&lt;&gt;"",LEFT('Locations-Gyms'!I198,1)&amp;"."&amp;RIGHT('Locations-Gyms'!I198,LEN('Locations-Gyms'!I198)-1),"0")&amp;"' WHERE `locations`.`id` = "&amp;E196&amp;";"</f>
        <v>UPDATE `locations` SET `latitude` = '52.363943' WHERE `locations`.`id` = 196;UPDATE `locations` SET `longitude` = '4.794368' WHERE `locations`.`id` = 196;</v>
      </c>
      <c r="E196">
        <v>196</v>
      </c>
    </row>
    <row r="197" spans="1:5" x14ac:dyDescent="0.25">
      <c r="A197" s="1" t="str">
        <f>"INSERT INTO `locations` (`id`, `name`, `latitude`, `longitude`, `region_1`, `region_2`, `region_3`, `street`, `number`, `postal`, `img`, `last_modified`) VALUES (NULL,'"&amp;SUBSTITUTE('Locations-Gyms'!J199, "'", "\'")&amp;"',"&amp;IF('Locations-Gyms'!H199&lt;&gt;"",LEFT('Locations-Gyms'!H199,2)&amp;"."&amp;RIGHT('Locations-Gyms'!H199,LEN('Locations-Gyms'!H199)-2),"0")&amp;","&amp;IF('Locations-Gyms'!I199&lt;&gt;"",LEFT('Locations-Gyms'!I199,1)&amp;"."&amp;RIGHT('Locations-Gyms'!I199,LEN('Locations-Gyms'!I199)-1),"0")&amp;","&amp;IF('Locations-Gyms'!K199&lt;&gt;"",'Locations-Gyms'!K199,"0")&amp;","&amp;IF('Locations-Gyms'!L199&lt;&gt;"",'Locations-Gyms'!L199,"0")&amp;","&amp;IF('Locations-Gyms'!M199&lt;&gt;"",'Locations-Gyms'!M199,"0")&amp;",'"&amp;IF('Locations-Gyms'!N199&lt;&gt;"",SUBSTITUTE('Locations-Gyms'!N199, "'", "\'"),"")&amp;"','"&amp;IF('Locations-Gyms'!O199&lt;&gt;"",'Locations-Gyms'!O199,"")&amp;"','"&amp;IF('Locations-Gyms'!P199&lt;&gt;"",'Locations-Gyms'!P199,"")&amp;"','"&amp;IF('Locations-Gyms'!Q199&lt;&gt;"",'Locations-Gyms'!Q199,"")&amp;"', CURRENT_TIMESTAMP);"</f>
        <v>INSERT INTO `locations` (`id`, `name`, `latitude`, `longitude`, `region_1`, `region_2`, `region_3`, `street`, `number`, `postal`, `img`, `last_modified`) VALUES (NULL,'Saaftingestraat Hindu Temple',52.361412,4.790131,3,5,25,'Saaftingestraat','310','1069 BW','https://lh4.ggpht.com/fU6NRKPTmIpYlBHGSsrAqG-exmTWJKaihvHE8rOhCDkfU1DhFOyjdUXguS8CRXtVMk0k1v-oxTTEGPacQa5yJ-95sFPIHlZROpUpvoVi2pWNUa4n', CURRENT_TIMESTAMP);</v>
      </c>
      <c r="D197" t="str">
        <f>"UPDATE `locations` SET `latitude` = '"&amp;IF('Locations-Gyms'!H199&lt;&gt;"",LEFT('Locations-Gyms'!H199,2)&amp;"."&amp;RIGHT('Locations-Gyms'!H199,LEN('Locations-Gyms'!H199)-2),"0")&amp;"' WHERE `locations`.`id` = "&amp;E197&amp;";UPDATE `locations` SET `longitude` = '"&amp;IF('Locations-Gyms'!I199&lt;&gt;"",LEFT('Locations-Gyms'!I199,1)&amp;"."&amp;RIGHT('Locations-Gyms'!I199,LEN('Locations-Gyms'!I199)-1),"0")&amp;"' WHERE `locations`.`id` = "&amp;E197&amp;";"</f>
        <v>UPDATE `locations` SET `latitude` = '52.361412' WHERE `locations`.`id` = 197;UPDATE `locations` SET `longitude` = '4.790131' WHERE `locations`.`id` = 197;</v>
      </c>
      <c r="E197">
        <v>197</v>
      </c>
    </row>
    <row r="198" spans="1:5" x14ac:dyDescent="0.25">
      <c r="A198" s="1" t="str">
        <f>"INSERT INTO `locations` (`id`, `name`, `latitude`, `longitude`, `region_1`, `region_2`, `region_3`, `street`, `number`, `postal`, `img`, `last_modified`) VALUES (NULL,'"&amp;SUBSTITUTE('Locations-Gyms'!J200, "'", "\'")&amp;"',"&amp;IF('Locations-Gyms'!H200&lt;&gt;"",LEFT('Locations-Gyms'!H200,2)&amp;"."&amp;RIGHT('Locations-Gyms'!H200,LEN('Locations-Gyms'!H200)-2),"0")&amp;","&amp;IF('Locations-Gyms'!I200&lt;&gt;"",LEFT('Locations-Gyms'!I200,1)&amp;"."&amp;RIGHT('Locations-Gyms'!I200,LEN('Locations-Gyms'!I200)-1),"0")&amp;","&amp;IF('Locations-Gyms'!K200&lt;&gt;"",'Locations-Gyms'!K200,"0")&amp;","&amp;IF('Locations-Gyms'!L200&lt;&gt;"",'Locations-Gyms'!L200,"0")&amp;","&amp;IF('Locations-Gyms'!M200&lt;&gt;"",'Locations-Gyms'!M200,"0")&amp;",'"&amp;IF('Locations-Gyms'!N200&lt;&gt;"",SUBSTITUTE('Locations-Gyms'!N200, "'", "\'"),"")&amp;"','"&amp;IF('Locations-Gyms'!O200&lt;&gt;"",'Locations-Gyms'!O200,"")&amp;"','"&amp;IF('Locations-Gyms'!P200&lt;&gt;"",'Locations-Gyms'!P200,"")&amp;"','"&amp;IF('Locations-Gyms'!Q200&lt;&gt;"",'Locations-Gyms'!Q200,"")&amp;"', CURRENT_TIMESTAMP);"</f>
        <v>INSERT INTO `locations` (`id`, `name`, `latitude`, `longitude`, `region_1`, `region_2`, `region_3`, `street`, `number`, `postal`, `img`, `last_modified`) VALUES (NULL,'Swinging Bell',52.352766,4.801199,3,5,25,'Pieter Calandlaan','196','1069 LA','https://lh3.ggpht.com/WG_e4G0SpiX1dOcFHeCztZkHuqKxTsTjn9s6hYJt_QdDmpZ_LaiZrEi6n00bZl1D-sKt_iCCY-x2aV7ITFY', CURRENT_TIMESTAMP);</v>
      </c>
      <c r="D198" t="str">
        <f>"UPDATE `locations` SET `latitude` = '"&amp;IF('Locations-Gyms'!H200&lt;&gt;"",LEFT('Locations-Gyms'!H200,2)&amp;"."&amp;RIGHT('Locations-Gyms'!H200,LEN('Locations-Gyms'!H200)-2),"0")&amp;"' WHERE `locations`.`id` = "&amp;E198&amp;";UPDATE `locations` SET `longitude` = '"&amp;IF('Locations-Gyms'!I200&lt;&gt;"",LEFT('Locations-Gyms'!I200,1)&amp;"."&amp;RIGHT('Locations-Gyms'!I200,LEN('Locations-Gyms'!I200)-1),"0")&amp;"' WHERE `locations`.`id` = "&amp;E198&amp;";"</f>
        <v>UPDATE `locations` SET `latitude` = '52.352766' WHERE `locations`.`id` = 198;UPDATE `locations` SET `longitude` = '4.801199' WHERE `locations`.`id` = 198;</v>
      </c>
      <c r="E198">
        <v>198</v>
      </c>
    </row>
    <row r="199" spans="1:5" x14ac:dyDescent="0.25">
      <c r="A199" s="1" t="str">
        <f>"INSERT INTO `locations` (`id`, `name`, `latitude`, `longitude`, `region_1`, `region_2`, `region_3`, `street`, `number`, `postal`, `img`, `last_modified`) VALUES (NULL,'"&amp;SUBSTITUTE('Locations-Gyms'!J201, "'", "\'")&amp;"',"&amp;IF('Locations-Gyms'!H201&lt;&gt;"",LEFT('Locations-Gyms'!H201,2)&amp;"."&amp;RIGHT('Locations-Gyms'!H201,LEN('Locations-Gyms'!H201)-2),"0")&amp;","&amp;IF('Locations-Gyms'!I201&lt;&gt;"",LEFT('Locations-Gyms'!I201,1)&amp;"."&amp;RIGHT('Locations-Gyms'!I201,LEN('Locations-Gyms'!I201)-1),"0")&amp;","&amp;IF('Locations-Gyms'!K201&lt;&gt;"",'Locations-Gyms'!K201,"0")&amp;","&amp;IF('Locations-Gyms'!L201&lt;&gt;"",'Locations-Gyms'!L201,"0")&amp;","&amp;IF('Locations-Gyms'!M201&lt;&gt;"",'Locations-Gyms'!M201,"0")&amp;",'"&amp;IF('Locations-Gyms'!N201&lt;&gt;"",SUBSTITUTE('Locations-Gyms'!N201, "'", "\'"),"")&amp;"','"&amp;IF('Locations-Gyms'!O201&lt;&gt;"",'Locations-Gyms'!O201,"")&amp;"','"&amp;IF('Locations-Gyms'!P201&lt;&gt;"",'Locations-Gyms'!P201,"")&amp;"','"&amp;IF('Locations-Gyms'!Q201&lt;&gt;"",'Locations-Gyms'!Q201,"")&amp;"', CURRENT_TIMESTAMP);"</f>
        <v>INSERT INTO `locations` (`id`, `name`, `latitude`, `longitude`, `region_1`, `region_2`, `region_3`, `street`, `number`, `postal`, `img`, `last_modified`) VALUES (NULL,'Totempaal',52.361008,4.795356,3,5,25,'Osdorper Ban','527','1069 GA','https://lh6.ggpht.com/LDEspvv8a9r6brNjJnLXQxH1AO0jtQd1w-rCFWUNSQpBCQlO1QiTGSLgg6F1ZT4JBChpEGoKvsh3COVydCFG', CURRENT_TIMESTAMP);</v>
      </c>
      <c r="D199" t="str">
        <f>"UPDATE `locations` SET `latitude` = '"&amp;IF('Locations-Gyms'!H201&lt;&gt;"",LEFT('Locations-Gyms'!H201,2)&amp;"."&amp;RIGHT('Locations-Gyms'!H201,LEN('Locations-Gyms'!H201)-2),"0")&amp;"' WHERE `locations`.`id` = "&amp;E199&amp;";UPDATE `locations` SET `longitude` = '"&amp;IF('Locations-Gyms'!I201&lt;&gt;"",LEFT('Locations-Gyms'!I201,1)&amp;"."&amp;RIGHT('Locations-Gyms'!I201,LEN('Locations-Gyms'!I201)-1),"0")&amp;"' WHERE `locations`.`id` = "&amp;E199&amp;";"</f>
        <v>UPDATE `locations` SET `latitude` = '52.361008' WHERE `locations`.`id` = 199;UPDATE `locations` SET `longitude` = '4.795356' WHERE `locations`.`id` = 199;</v>
      </c>
      <c r="E199">
        <v>199</v>
      </c>
    </row>
    <row r="200" spans="1:5" x14ac:dyDescent="0.25">
      <c r="A200" s="1" t="str">
        <f>"INSERT INTO `locations` (`id`, `name`, `latitude`, `longitude`, `region_1`, `region_2`, `region_3`, `street`, `number`, `postal`, `img`, `last_modified`) VALUES (NULL,'"&amp;SUBSTITUTE('Locations-Gyms'!J202, "'", "\'")&amp;"',"&amp;IF('Locations-Gyms'!H202&lt;&gt;"",LEFT('Locations-Gyms'!H202,2)&amp;"."&amp;RIGHT('Locations-Gyms'!H202,LEN('Locations-Gyms'!H202)-2),"0")&amp;","&amp;IF('Locations-Gyms'!I202&lt;&gt;"",LEFT('Locations-Gyms'!I202,1)&amp;"."&amp;RIGHT('Locations-Gyms'!I202,LEN('Locations-Gyms'!I202)-1),"0")&amp;","&amp;IF('Locations-Gyms'!K202&lt;&gt;"",'Locations-Gyms'!K202,"0")&amp;","&amp;IF('Locations-Gyms'!L202&lt;&gt;"",'Locations-Gyms'!L202,"0")&amp;","&amp;IF('Locations-Gyms'!M202&lt;&gt;"",'Locations-Gyms'!M202,"0")&amp;",'"&amp;IF('Locations-Gyms'!N202&lt;&gt;"",SUBSTITUTE('Locations-Gyms'!N202, "'", "\'"),"")&amp;"','"&amp;IF('Locations-Gyms'!O202&lt;&gt;"",'Locations-Gyms'!O202,"")&amp;"','"&amp;IF('Locations-Gyms'!P202&lt;&gt;"",'Locations-Gyms'!P202,"")&amp;"','"&amp;IF('Locations-Gyms'!Q202&lt;&gt;"",'Locations-Gyms'!Q202,"")&amp;"', CURRENT_TIMESTAMP);"</f>
        <v>INSERT INTO `locations` (`id`, `name`, `latitude`, `longitude`, `region_1`, `region_2`, `region_3`, `street`, `number`, `postal`, `img`, `last_modified`) VALUES (NULL,'Zwerm',52.350982,4.793614,3,5,25,'Pieter Calandlaan','1235','1069 RE','https://lh3.ggpht.com/aFBHVb4usK92JEM3TbrLG0YvLaNZjBxA3_Wjy-B4VIk6kT59Szeu4y0xoyoXy64pfcWcaYGdIKJ88AaEZ1dT', CURRENT_TIMESTAMP);</v>
      </c>
      <c r="D200" t="str">
        <f>"UPDATE `locations` SET `latitude` = '"&amp;IF('Locations-Gyms'!H202&lt;&gt;"",LEFT('Locations-Gyms'!H202,2)&amp;"."&amp;RIGHT('Locations-Gyms'!H202,LEN('Locations-Gyms'!H202)-2),"0")&amp;"' WHERE `locations`.`id` = "&amp;E200&amp;";UPDATE `locations` SET `longitude` = '"&amp;IF('Locations-Gyms'!I202&lt;&gt;"",LEFT('Locations-Gyms'!I202,1)&amp;"."&amp;RIGHT('Locations-Gyms'!I202,LEN('Locations-Gyms'!I202)-1),"0")&amp;"' WHERE `locations`.`id` = "&amp;E200&amp;";"</f>
        <v>UPDATE `locations` SET `latitude` = '52.350982' WHERE `locations`.`id` = 200;UPDATE `locations` SET `longitude` = '4.793614' WHERE `locations`.`id` = 200;</v>
      </c>
      <c r="E200">
        <v>200</v>
      </c>
    </row>
    <row r="201" spans="1:5" x14ac:dyDescent="0.25">
      <c r="A201" s="1" t="str">
        <f>"INSERT INTO `locations` (`id`, `name`, `latitude`, `longitude`, `region_1`, `region_2`, `region_3`, `street`, `number`, `postal`, `img`, `last_modified`) VALUES (NULL,'"&amp;SUBSTITUTE('Locations-Gyms'!J203, "'", "\'")&amp;"',"&amp;IF('Locations-Gyms'!H203&lt;&gt;"",LEFT('Locations-Gyms'!H203,2)&amp;"."&amp;RIGHT('Locations-Gyms'!H203,LEN('Locations-Gyms'!H203)-2),"0")&amp;","&amp;IF('Locations-Gyms'!I203&lt;&gt;"",LEFT('Locations-Gyms'!I203,1)&amp;"."&amp;RIGHT('Locations-Gyms'!I203,LEN('Locations-Gyms'!I203)-1),"0")&amp;","&amp;IF('Locations-Gyms'!K203&lt;&gt;"",'Locations-Gyms'!K203,"0")&amp;","&amp;IF('Locations-Gyms'!L203&lt;&gt;"",'Locations-Gyms'!L203,"0")&amp;","&amp;IF('Locations-Gyms'!M203&lt;&gt;"",'Locations-Gyms'!M203,"0")&amp;",'"&amp;IF('Locations-Gyms'!N203&lt;&gt;"",SUBSTITUTE('Locations-Gyms'!N203, "'", "\'"),"")&amp;"','"&amp;IF('Locations-Gyms'!O203&lt;&gt;"",'Locations-Gyms'!O203,"")&amp;"','"&amp;IF('Locations-Gyms'!P203&lt;&gt;"",'Locations-Gyms'!P203,"")&amp;"','"&amp;IF('Locations-Gyms'!Q203&lt;&gt;"",'Locations-Gyms'!Q203,"")&amp;"', CURRENT_TIMESTAMP);"</f>
        <v>INSERT INTO `locations` (`id`, `name`, `latitude`, `longitude`, `region_1`, `region_2`, `region_3`, `street`, `number`, `postal`, `img`, `last_modified`) VALUES (NULL,'Diamonds Are A Girls Best Friend',52.358532,4.802319,3,5,26,'Tussen Meer','11324','1068','https://lh3.ggpht.com/sNpu_sWcivL6GgOI3Dim5Rn7gTxFvJub8PcSPylXqPOHlU_ihiPWW3NLGqJe4pkSMxr5HO7pvHhH1sBpcqw', CURRENT_TIMESTAMP);</v>
      </c>
      <c r="D201" t="str">
        <f>"UPDATE `locations` SET `latitude` = '"&amp;IF('Locations-Gyms'!H203&lt;&gt;"",LEFT('Locations-Gyms'!H203,2)&amp;"."&amp;RIGHT('Locations-Gyms'!H203,LEN('Locations-Gyms'!H203)-2),"0")&amp;"' WHERE `locations`.`id` = "&amp;E201&amp;";UPDATE `locations` SET `longitude` = '"&amp;IF('Locations-Gyms'!I203&lt;&gt;"",LEFT('Locations-Gyms'!I203,1)&amp;"."&amp;RIGHT('Locations-Gyms'!I203,LEN('Locations-Gyms'!I203)-1),"0")&amp;"' WHERE `locations`.`id` = "&amp;E201&amp;";"</f>
        <v>UPDATE `locations` SET `latitude` = '52.358532' WHERE `locations`.`id` = 201;UPDATE `locations` SET `longitude` = '4.802319' WHERE `locations`.`id` = 201;</v>
      </c>
      <c r="E201">
        <v>201</v>
      </c>
    </row>
    <row r="202" spans="1:5" x14ac:dyDescent="0.25">
      <c r="A202" s="1" t="str">
        <f>"INSERT INTO `locations` (`id`, `name`, `latitude`, `longitude`, `region_1`, `region_2`, `region_3`, `street`, `number`, `postal`, `img`, `last_modified`) VALUES (NULL,'"&amp;SUBSTITUTE('Locations-Gyms'!J204, "'", "\'")&amp;"',"&amp;IF('Locations-Gyms'!H204&lt;&gt;"",LEFT('Locations-Gyms'!H204,2)&amp;"."&amp;RIGHT('Locations-Gyms'!H204,LEN('Locations-Gyms'!H204)-2),"0")&amp;","&amp;IF('Locations-Gyms'!I204&lt;&gt;"",LEFT('Locations-Gyms'!I204,1)&amp;"."&amp;RIGHT('Locations-Gyms'!I204,LEN('Locations-Gyms'!I204)-1),"0")&amp;","&amp;IF('Locations-Gyms'!K204&lt;&gt;"",'Locations-Gyms'!K204,"0")&amp;","&amp;IF('Locations-Gyms'!L204&lt;&gt;"",'Locations-Gyms'!L204,"0")&amp;","&amp;IF('Locations-Gyms'!M204&lt;&gt;"",'Locations-Gyms'!M204,"0")&amp;",'"&amp;IF('Locations-Gyms'!N204&lt;&gt;"",SUBSTITUTE('Locations-Gyms'!N204, "'", "\'"),"")&amp;"','"&amp;IF('Locations-Gyms'!O204&lt;&gt;"",'Locations-Gyms'!O204,"")&amp;"','"&amp;IF('Locations-Gyms'!P204&lt;&gt;"",'Locations-Gyms'!P204,"")&amp;"','"&amp;IF('Locations-Gyms'!Q204&lt;&gt;"",'Locations-Gyms'!Q204,"")&amp;"', CURRENT_TIMESTAMP);"</f>
        <v>INSERT INTO `locations` (`id`, `name`, `latitude`, `longitude`, `region_1`, `region_2`, `region_3`, `street`, `number`, `postal`, `img`, `last_modified`) VALUES (NULL,'Hurkende Jongen',52.358943,4.803634,3,5,26,'Osdorpplein','369','1068 EV','https://lh5.ggpht.com/7KXUw1ggTjcuEUMdTnMKvCdKpcHOjwia9wjc_D_VKL8t8JKv3bMc6FjpjH5gBH3yeOFUhpu3K3CLRe3Entg', CURRENT_TIMESTAMP);</v>
      </c>
      <c r="D202" t="str">
        <f>"UPDATE `locations` SET `latitude` = '"&amp;IF('Locations-Gyms'!H204&lt;&gt;"",LEFT('Locations-Gyms'!H204,2)&amp;"."&amp;RIGHT('Locations-Gyms'!H204,LEN('Locations-Gyms'!H204)-2),"0")&amp;"' WHERE `locations`.`id` = "&amp;E202&amp;";UPDATE `locations` SET `longitude` = '"&amp;IF('Locations-Gyms'!I204&lt;&gt;"",LEFT('Locations-Gyms'!I204,1)&amp;"."&amp;RIGHT('Locations-Gyms'!I204,LEN('Locations-Gyms'!I204)-1),"0")&amp;"' WHERE `locations`.`id` = "&amp;E202&amp;";"</f>
        <v>UPDATE `locations` SET `latitude` = '52.358943' WHERE `locations`.`id` = 202;UPDATE `locations` SET `longitude` = '4.803634' WHERE `locations`.`id` = 202;</v>
      </c>
      <c r="E202">
        <v>202</v>
      </c>
    </row>
    <row r="203" spans="1:5" x14ac:dyDescent="0.25">
      <c r="A203" s="1" t="str">
        <f>"INSERT INTO `locations` (`id`, `name`, `latitude`, `longitude`, `region_1`, `region_2`, `region_3`, `street`, `number`, `postal`, `img`, `last_modified`) VALUES (NULL,'"&amp;SUBSTITUTE('Locations-Gyms'!J205, "'", "\'")&amp;"',"&amp;IF('Locations-Gyms'!H205&lt;&gt;"",LEFT('Locations-Gyms'!H205,2)&amp;"."&amp;RIGHT('Locations-Gyms'!H205,LEN('Locations-Gyms'!H205)-2),"0")&amp;","&amp;IF('Locations-Gyms'!I205&lt;&gt;"",LEFT('Locations-Gyms'!I205,1)&amp;"."&amp;RIGHT('Locations-Gyms'!I205,LEN('Locations-Gyms'!I205)-1),"0")&amp;","&amp;IF('Locations-Gyms'!K205&lt;&gt;"",'Locations-Gyms'!K205,"0")&amp;","&amp;IF('Locations-Gyms'!L205&lt;&gt;"",'Locations-Gyms'!L205,"0")&amp;","&amp;IF('Locations-Gyms'!M205&lt;&gt;"",'Locations-Gyms'!M205,"0")&amp;",'"&amp;IF('Locations-Gyms'!N205&lt;&gt;"",SUBSTITUTE('Locations-Gyms'!N205, "'", "\'"),"")&amp;"','"&amp;IF('Locations-Gyms'!O205&lt;&gt;"",'Locations-Gyms'!O205,"")&amp;"','"&amp;IF('Locations-Gyms'!P205&lt;&gt;"",'Locations-Gyms'!P205,"")&amp;"','"&amp;IF('Locations-Gyms'!Q205&lt;&gt;"",'Locations-Gyms'!Q205,"")&amp;"', CURRENT_TIMESTAMP);"</f>
        <v>INSERT INTO `locations` (`id`, `name`, `latitude`, `longitude`, `region_1`, `region_2`, `region_3`, `street`, `number`, `postal`, `img`, `last_modified`) VALUES (NULL,'Kunst a/d Oever zomer 2009',52.35952,4.808034,3,5,26,'Meer en Vaart','719','1068','https://lh4.ggpht.com/zZ9a2mqHx7EVxqhl6my6EG-M7EEUTYosuLxBwPEp2xiFZKvSU6A7PmM8eKx5xNytL1q1jhTQSynRkdh0NvY', CURRENT_TIMESTAMP);</v>
      </c>
      <c r="D203" t="str">
        <f>"UPDATE `locations` SET `latitude` = '"&amp;IF('Locations-Gyms'!H205&lt;&gt;"",LEFT('Locations-Gyms'!H205,2)&amp;"."&amp;RIGHT('Locations-Gyms'!H205,LEN('Locations-Gyms'!H205)-2),"0")&amp;"' WHERE `locations`.`id` = "&amp;E203&amp;";UPDATE `locations` SET `longitude` = '"&amp;IF('Locations-Gyms'!I205&lt;&gt;"",LEFT('Locations-Gyms'!I205,1)&amp;"."&amp;RIGHT('Locations-Gyms'!I205,LEN('Locations-Gyms'!I205)-1),"0")&amp;"' WHERE `locations`.`id` = "&amp;E203&amp;";"</f>
        <v>UPDATE `locations` SET `latitude` = '52.35952' WHERE `locations`.`id` = 203;UPDATE `locations` SET `longitude` = '4.808034' WHERE `locations`.`id` = 203;</v>
      </c>
      <c r="E203">
        <v>203</v>
      </c>
    </row>
    <row r="204" spans="1:5" x14ac:dyDescent="0.25">
      <c r="A204" s="1" t="str">
        <f>"INSERT INTO `locations` (`id`, `name`, `latitude`, `longitude`, `region_1`, `region_2`, `region_3`, `street`, `number`, `postal`, `img`, `last_modified`) VALUES (NULL,'"&amp;SUBSTITUTE('Locations-Gyms'!J206, "'", "\'")&amp;"',"&amp;IF('Locations-Gyms'!H206&lt;&gt;"",LEFT('Locations-Gyms'!H206,2)&amp;"."&amp;RIGHT('Locations-Gyms'!H206,LEN('Locations-Gyms'!H206)-2),"0")&amp;","&amp;IF('Locations-Gyms'!I206&lt;&gt;"",LEFT('Locations-Gyms'!I206,1)&amp;"."&amp;RIGHT('Locations-Gyms'!I206,LEN('Locations-Gyms'!I206)-1),"0")&amp;","&amp;IF('Locations-Gyms'!K206&lt;&gt;"",'Locations-Gyms'!K206,"0")&amp;","&amp;IF('Locations-Gyms'!L206&lt;&gt;"",'Locations-Gyms'!L206,"0")&amp;","&amp;IF('Locations-Gyms'!M206&lt;&gt;"",'Locations-Gyms'!M206,"0")&amp;",'"&amp;IF('Locations-Gyms'!N206&lt;&gt;"",SUBSTITUTE('Locations-Gyms'!N206, "'", "\'"),"")&amp;"','"&amp;IF('Locations-Gyms'!O206&lt;&gt;"",'Locations-Gyms'!O206,"")&amp;"','"&amp;IF('Locations-Gyms'!P206&lt;&gt;"",'Locations-Gyms'!P206,"")&amp;"','"&amp;IF('Locations-Gyms'!Q206&lt;&gt;"",'Locations-Gyms'!Q206,"")&amp;"', CURRENT_TIMESTAMP);"</f>
        <v>INSERT INTO `locations` (`id`, `name`, `latitude`, `longitude`, `region_1`, `region_2`, `region_3`, `street`, `number`, `postal`, `img`, `last_modified`) VALUES (NULL,'Ladders',52.360626,4.801351,3,5,26,'Blomwijckerpad','25','1068 DX','https://lh4.ggpht.com/Av7Ubzer_d7L_NHlYRkHJsj8ek9TsxRIvKFKCj8sNk5dE-umeKd7T_VXY8Av9vcamE3642a1E_qB4y0FtP8q', CURRENT_TIMESTAMP);</v>
      </c>
      <c r="D204" t="str">
        <f>"UPDATE `locations` SET `latitude` = '"&amp;IF('Locations-Gyms'!H206&lt;&gt;"",LEFT('Locations-Gyms'!H206,2)&amp;"."&amp;RIGHT('Locations-Gyms'!H206,LEN('Locations-Gyms'!H206)-2),"0")&amp;"' WHERE `locations`.`id` = "&amp;E204&amp;";UPDATE `locations` SET `longitude` = '"&amp;IF('Locations-Gyms'!I206&lt;&gt;"",LEFT('Locations-Gyms'!I206,1)&amp;"."&amp;RIGHT('Locations-Gyms'!I206,LEN('Locations-Gyms'!I206)-1),"0")&amp;"' WHERE `locations`.`id` = "&amp;E204&amp;";"</f>
        <v>UPDATE `locations` SET `latitude` = '52.360626' WHERE `locations`.`id` = 204;UPDATE `locations` SET `longitude` = '4.801351' WHERE `locations`.`id` = 204;</v>
      </c>
      <c r="E204">
        <v>204</v>
      </c>
    </row>
    <row r="205" spans="1:5" x14ac:dyDescent="0.25">
      <c r="A205" s="1" t="str">
        <f>"INSERT INTO `locations` (`id`, `name`, `latitude`, `longitude`, `region_1`, `region_2`, `region_3`, `street`, `number`, `postal`, `img`, `last_modified`) VALUES (NULL,'"&amp;SUBSTITUTE('Locations-Gyms'!J207, "'", "\'")&amp;"',"&amp;IF('Locations-Gyms'!H207&lt;&gt;"",LEFT('Locations-Gyms'!H207,2)&amp;"."&amp;RIGHT('Locations-Gyms'!H207,LEN('Locations-Gyms'!H207)-2),"0")&amp;","&amp;IF('Locations-Gyms'!I207&lt;&gt;"",LEFT('Locations-Gyms'!I207,1)&amp;"."&amp;RIGHT('Locations-Gyms'!I207,LEN('Locations-Gyms'!I207)-1),"0")&amp;","&amp;IF('Locations-Gyms'!K207&lt;&gt;"",'Locations-Gyms'!K207,"0")&amp;","&amp;IF('Locations-Gyms'!L207&lt;&gt;"",'Locations-Gyms'!L207,"0")&amp;","&amp;IF('Locations-Gyms'!M207&lt;&gt;"",'Locations-Gyms'!M207,"0")&amp;",'"&amp;IF('Locations-Gyms'!N207&lt;&gt;"",SUBSTITUTE('Locations-Gyms'!N207, "'", "\'"),"")&amp;"','"&amp;IF('Locations-Gyms'!O207&lt;&gt;"",'Locations-Gyms'!O207,"")&amp;"','"&amp;IF('Locations-Gyms'!P207&lt;&gt;"",'Locations-Gyms'!P207,"")&amp;"','"&amp;IF('Locations-Gyms'!Q207&lt;&gt;"",'Locations-Gyms'!Q207,"")&amp;"', CURRENT_TIMESTAMP);"</f>
        <v>INSERT INTO `locations` (`id`, `name`, `latitude`, `longitude`, `region_1`, `region_2`, `region_3`, `street`, `number`, `postal`, `img`, `last_modified`) VALUES (NULL,'Nieuw-Apostolische Kerk',52.353097,4.817327,3,5,26,'Johan Braakensiekhof','1','1068 KK','https://lh3.ggpht.com/pqeKj1Q11DWcdzC4DsoEIws3ILB68SMYg1J2NjtIJK7NC2H5OXfHcUIoFgy_AztKPK1pkAEwUWiPUnD4UIM', CURRENT_TIMESTAMP);</v>
      </c>
      <c r="D205" t="str">
        <f>"UPDATE `locations` SET `latitude` = '"&amp;IF('Locations-Gyms'!H207&lt;&gt;"",LEFT('Locations-Gyms'!H207,2)&amp;"."&amp;RIGHT('Locations-Gyms'!H207,LEN('Locations-Gyms'!H207)-2),"0")&amp;"' WHERE `locations`.`id` = "&amp;E205&amp;";UPDATE `locations` SET `longitude` = '"&amp;IF('Locations-Gyms'!I207&lt;&gt;"",LEFT('Locations-Gyms'!I207,1)&amp;"."&amp;RIGHT('Locations-Gyms'!I207,LEN('Locations-Gyms'!I207)-1),"0")&amp;"' WHERE `locations`.`id` = "&amp;E205&amp;";"</f>
        <v>UPDATE `locations` SET `latitude` = '52.353097' WHERE `locations`.`id` = 205;UPDATE `locations` SET `longitude` = '4.817327' WHERE `locations`.`id` = 205;</v>
      </c>
      <c r="E205">
        <v>205</v>
      </c>
    </row>
    <row r="206" spans="1:5" x14ac:dyDescent="0.25">
      <c r="A206" s="1" t="str">
        <f>"INSERT INTO `locations` (`id`, `name`, `latitude`, `longitude`, `region_1`, `region_2`, `region_3`, `street`, `number`, `postal`, `img`, `last_modified`) VALUES (NULL,'"&amp;SUBSTITUTE('Locations-Gyms'!J208, "'", "\'")&amp;"',"&amp;IF('Locations-Gyms'!H208&lt;&gt;"",LEFT('Locations-Gyms'!H208,2)&amp;"."&amp;RIGHT('Locations-Gyms'!H208,LEN('Locations-Gyms'!H208)-2),"0")&amp;","&amp;IF('Locations-Gyms'!I208&lt;&gt;"",LEFT('Locations-Gyms'!I208,1)&amp;"."&amp;RIGHT('Locations-Gyms'!I208,LEN('Locations-Gyms'!I208)-1),"0")&amp;","&amp;IF('Locations-Gyms'!K208&lt;&gt;"",'Locations-Gyms'!K208,"0")&amp;","&amp;IF('Locations-Gyms'!L208&lt;&gt;"",'Locations-Gyms'!L208,"0")&amp;","&amp;IF('Locations-Gyms'!M208&lt;&gt;"",'Locations-Gyms'!M208,"0")&amp;",'"&amp;IF('Locations-Gyms'!N208&lt;&gt;"",SUBSTITUTE('Locations-Gyms'!N208, "'", "\'"),"")&amp;"','"&amp;IF('Locations-Gyms'!O208&lt;&gt;"",'Locations-Gyms'!O208,"")&amp;"','"&amp;IF('Locations-Gyms'!P208&lt;&gt;"",'Locations-Gyms'!P208,"")&amp;"','"&amp;IF('Locations-Gyms'!Q208&lt;&gt;"",'Locations-Gyms'!Q208,"")&amp;"', CURRENT_TIMESTAMP);"</f>
        <v>INSERT INTO `locations` (`id`, `name`, `latitude`, `longitude`, `region_1`, `region_2`, `region_3`, `street`, `number`, `postal`, `img`, `last_modified`) VALUES (NULL,'Senza Parole',52.359489,4.807137,3,5,26,'Meer en Vaart','719','1068','https://lh6.ggpht.com/uJ5GNEVrn4Zo4i57AcGUl175Vx8GWtZvblNEPaNEr-9BA48ELPmf35RBDaLpZWUhqoSfXai8YZ4UB17cPA0MzQ', CURRENT_TIMESTAMP);</v>
      </c>
      <c r="D206" t="str">
        <f>"UPDATE `locations` SET `latitude` = '"&amp;IF('Locations-Gyms'!H208&lt;&gt;"",LEFT('Locations-Gyms'!H208,2)&amp;"."&amp;RIGHT('Locations-Gyms'!H208,LEN('Locations-Gyms'!H208)-2),"0")&amp;"' WHERE `locations`.`id` = "&amp;E206&amp;";UPDATE `locations` SET `longitude` = '"&amp;IF('Locations-Gyms'!I208&lt;&gt;"",LEFT('Locations-Gyms'!I208,1)&amp;"."&amp;RIGHT('Locations-Gyms'!I208,LEN('Locations-Gyms'!I208)-1),"0")&amp;"' WHERE `locations`.`id` = "&amp;E206&amp;";"</f>
        <v>UPDATE `locations` SET `latitude` = '52.359489' WHERE `locations`.`id` = 206;UPDATE `locations` SET `longitude` = '4.807137' WHERE `locations`.`id` = 206;</v>
      </c>
      <c r="E206">
        <v>206</v>
      </c>
    </row>
    <row r="207" spans="1:5" x14ac:dyDescent="0.25">
      <c r="A207" s="1" t="str">
        <f>"INSERT INTO `locations` (`id`, `name`, `latitude`, `longitude`, `region_1`, `region_2`, `region_3`, `street`, `number`, `postal`, `img`, `last_modified`) VALUES (NULL,'"&amp;SUBSTITUTE('Locations-Gyms'!J209, "'", "\'")&amp;"',"&amp;IF('Locations-Gyms'!H209&lt;&gt;"",LEFT('Locations-Gyms'!H209,2)&amp;"."&amp;RIGHT('Locations-Gyms'!H209,LEN('Locations-Gyms'!H209)-2),"0")&amp;","&amp;IF('Locations-Gyms'!I209&lt;&gt;"",LEFT('Locations-Gyms'!I209,1)&amp;"."&amp;RIGHT('Locations-Gyms'!I209,LEN('Locations-Gyms'!I209)-1),"0")&amp;","&amp;IF('Locations-Gyms'!K209&lt;&gt;"",'Locations-Gyms'!K209,"0")&amp;","&amp;IF('Locations-Gyms'!L209&lt;&gt;"",'Locations-Gyms'!L209,"0")&amp;","&amp;IF('Locations-Gyms'!M209&lt;&gt;"",'Locations-Gyms'!M209,"0")&amp;",'"&amp;IF('Locations-Gyms'!N209&lt;&gt;"",SUBSTITUTE('Locations-Gyms'!N209, "'", "\'"),"")&amp;"','"&amp;IF('Locations-Gyms'!O209&lt;&gt;"",'Locations-Gyms'!O209,"")&amp;"','"&amp;IF('Locations-Gyms'!P209&lt;&gt;"",'Locations-Gyms'!P209,"")&amp;"','"&amp;IF('Locations-Gyms'!Q209&lt;&gt;"",'Locations-Gyms'!Q209,"")&amp;"', CURRENT_TIMESTAMP);"</f>
        <v>INSERT INTO `locations` (`id`, `name`, `latitude`, `longitude`, `region_1`, `region_2`, `region_3`, `street`, `number`, `postal`, `img`, `last_modified`) VALUES (NULL,'Speelplastiek by Josje Smit 1963',52.354586,4.817664,3,5,26,'Piet Wiedijkstraat','64','1068 NW','https://lh6.ggpht.com/JjN23TkMd5ONquLNc5DoXgEcVKqKnyGBiqQAlwv4ZXBGp2-pIRzyxSxHwUBzb0h-F8_bqj-Jvau3k8VfQgQ', CURRENT_TIMESTAMP);</v>
      </c>
      <c r="D207" t="str">
        <f>"UPDATE `locations` SET `latitude` = '"&amp;IF('Locations-Gyms'!H209&lt;&gt;"",LEFT('Locations-Gyms'!H209,2)&amp;"."&amp;RIGHT('Locations-Gyms'!H209,LEN('Locations-Gyms'!H209)-2),"0")&amp;"' WHERE `locations`.`id` = "&amp;E207&amp;";UPDATE `locations` SET `longitude` = '"&amp;IF('Locations-Gyms'!I209&lt;&gt;"",LEFT('Locations-Gyms'!I209,1)&amp;"."&amp;RIGHT('Locations-Gyms'!I209,LEN('Locations-Gyms'!I209)-1),"0")&amp;"' WHERE `locations`.`id` = "&amp;E207&amp;";"</f>
        <v>UPDATE `locations` SET `latitude` = '52.354586' WHERE `locations`.`id` = 207;UPDATE `locations` SET `longitude` = '4.817664' WHERE `locations`.`id` = 207;</v>
      </c>
      <c r="E207">
        <v>207</v>
      </c>
    </row>
    <row r="208" spans="1:5" x14ac:dyDescent="0.25">
      <c r="A208" s="1" t="str">
        <f>"INSERT INTO `locations` (`id`, `name`, `latitude`, `longitude`, `region_1`, `region_2`, `region_3`, `street`, `number`, `postal`, `img`, `last_modified`) VALUES (NULL,'"&amp;SUBSTITUTE('Locations-Gyms'!J210, "'", "\'")&amp;"',"&amp;IF('Locations-Gyms'!H210&lt;&gt;"",LEFT('Locations-Gyms'!H210,2)&amp;"."&amp;RIGHT('Locations-Gyms'!H210,LEN('Locations-Gyms'!H210)-2),"0")&amp;","&amp;IF('Locations-Gyms'!I210&lt;&gt;"",LEFT('Locations-Gyms'!I210,1)&amp;"."&amp;RIGHT('Locations-Gyms'!I210,LEN('Locations-Gyms'!I210)-1),"0")&amp;","&amp;IF('Locations-Gyms'!K210&lt;&gt;"",'Locations-Gyms'!K210,"0")&amp;","&amp;IF('Locations-Gyms'!L210&lt;&gt;"",'Locations-Gyms'!L210,"0")&amp;","&amp;IF('Locations-Gyms'!M210&lt;&gt;"",'Locations-Gyms'!M210,"0")&amp;",'"&amp;IF('Locations-Gyms'!N210&lt;&gt;"",SUBSTITUTE('Locations-Gyms'!N210, "'", "\'"),"")&amp;"','"&amp;IF('Locations-Gyms'!O210&lt;&gt;"",'Locations-Gyms'!O210,"")&amp;"','"&amp;IF('Locations-Gyms'!P210&lt;&gt;"",'Locations-Gyms'!P210,"")&amp;"','"&amp;IF('Locations-Gyms'!Q210&lt;&gt;"",'Locations-Gyms'!Q210,"")&amp;"', CURRENT_TIMESTAMP);"</f>
        <v>INSERT INTO `locations` (`id`, `name`, `latitude`, `longitude`, `region_1`, `region_2`, `region_3`, `street`, `number`, `postal`, `img`, `last_modified`) VALUES (NULL,'Statue at Sport Centre Osdorp',52.353724,4.807117,3,5,26,'Eliza van Calcarstraat','2','1068 RR','https://lh4.ggpht.com/lHSDWREyqCqBqEdZwZv-3dQ2OBKTIEBc9d8V9ntn1lXbq5dfH3TQlE0mbpbstVbRD_uefIjbJ-A9QuRtFhocHQ', CURRENT_TIMESTAMP);</v>
      </c>
      <c r="D208" t="str">
        <f>"UPDATE `locations` SET `latitude` = '"&amp;IF('Locations-Gyms'!H210&lt;&gt;"",LEFT('Locations-Gyms'!H210,2)&amp;"."&amp;RIGHT('Locations-Gyms'!H210,LEN('Locations-Gyms'!H210)-2),"0")&amp;"' WHERE `locations`.`id` = "&amp;E208&amp;";UPDATE `locations` SET `longitude` = '"&amp;IF('Locations-Gyms'!I210&lt;&gt;"",LEFT('Locations-Gyms'!I210,1)&amp;"."&amp;RIGHT('Locations-Gyms'!I210,LEN('Locations-Gyms'!I210)-1),"0")&amp;"' WHERE `locations`.`id` = "&amp;E208&amp;";"</f>
        <v>UPDATE `locations` SET `latitude` = '52.353724' WHERE `locations`.`id` = 208;UPDATE `locations` SET `longitude` = '4.807117' WHERE `locations`.`id` = 208;</v>
      </c>
      <c r="E208">
        <v>208</v>
      </c>
    </row>
    <row r="209" spans="1:5" x14ac:dyDescent="0.25">
      <c r="A209" s="1" t="str">
        <f>"INSERT INTO `locations` (`id`, `name`, `latitude`, `longitude`, `region_1`, `region_2`, `region_3`, `street`, `number`, `postal`, `img`, `last_modified`) VALUES (NULL,'"&amp;SUBSTITUTE('Locations-Gyms'!J211, "'", "\'")&amp;"',"&amp;IF('Locations-Gyms'!H211&lt;&gt;"",LEFT('Locations-Gyms'!H211,2)&amp;"."&amp;RIGHT('Locations-Gyms'!H211,LEN('Locations-Gyms'!H211)-2),"0")&amp;","&amp;IF('Locations-Gyms'!I211&lt;&gt;"",LEFT('Locations-Gyms'!I211,1)&amp;"."&amp;RIGHT('Locations-Gyms'!I211,LEN('Locations-Gyms'!I211)-1),"0")&amp;","&amp;IF('Locations-Gyms'!K211&lt;&gt;"",'Locations-Gyms'!K211,"0")&amp;","&amp;IF('Locations-Gyms'!L211&lt;&gt;"",'Locations-Gyms'!L211,"0")&amp;","&amp;IF('Locations-Gyms'!M211&lt;&gt;"",'Locations-Gyms'!M211,"0")&amp;",'"&amp;IF('Locations-Gyms'!N211&lt;&gt;"",SUBSTITUTE('Locations-Gyms'!N211, "'", "\'"),"")&amp;"','"&amp;IF('Locations-Gyms'!O211&lt;&gt;"",'Locations-Gyms'!O211,"")&amp;"','"&amp;IF('Locations-Gyms'!P211&lt;&gt;"",'Locations-Gyms'!P211,"")&amp;"','"&amp;IF('Locations-Gyms'!Q211&lt;&gt;"",'Locations-Gyms'!Q211,"")&amp;"', CURRENT_TIMESTAMP);"</f>
        <v>INSERT INTO `locations` (`id`, `name`, `latitude`, `longitude`, `region_1`, `region_2`, `region_3`, `street`, `number`, `postal`, `img`, `last_modified`) VALUES (NULL,'Vrouw Op Een Bankje',52.361698,4.803814,3,5,26,'Remijden','2','1068 XB','https://lh6.ggpht.com/vn9ibI8qZiSzGIlh8tkQy3OPt30fZRnEKsuBY3h21dW2LCFxoZTNm66gt5mt50RiRL6aUxdfh4dtyFnvJC4', CURRENT_TIMESTAMP);</v>
      </c>
      <c r="D209" t="str">
        <f>"UPDATE `locations` SET `latitude` = '"&amp;IF('Locations-Gyms'!H211&lt;&gt;"",LEFT('Locations-Gyms'!H211,2)&amp;"."&amp;RIGHT('Locations-Gyms'!H211,LEN('Locations-Gyms'!H211)-2),"0")&amp;"' WHERE `locations`.`id` = "&amp;E209&amp;";UPDATE `locations` SET `longitude` = '"&amp;IF('Locations-Gyms'!I211&lt;&gt;"",LEFT('Locations-Gyms'!I211,1)&amp;"."&amp;RIGHT('Locations-Gyms'!I211,LEN('Locations-Gyms'!I211)-1),"0")&amp;"' WHERE `locations`.`id` = "&amp;E209&amp;";"</f>
        <v>UPDATE `locations` SET `latitude` = '52.361698' WHERE `locations`.`id` = 209;UPDATE `locations` SET `longitude` = '4.803814' WHERE `locations`.`id` = 209;</v>
      </c>
      <c r="E209">
        <v>209</v>
      </c>
    </row>
    <row r="210" spans="1:5" x14ac:dyDescent="0.25">
      <c r="A210" s="1" t="str">
        <f>"INSERT INTO `locations` (`id`, `name`, `latitude`, `longitude`, `region_1`, `region_2`, `region_3`, `street`, `number`, `postal`, `img`, `last_modified`) VALUES (NULL,'"&amp;SUBSTITUTE('Locations-Gyms'!J212, "'", "\'")&amp;"',"&amp;IF('Locations-Gyms'!H212&lt;&gt;"",LEFT('Locations-Gyms'!H212,2)&amp;"."&amp;RIGHT('Locations-Gyms'!H212,LEN('Locations-Gyms'!H212)-2),"0")&amp;","&amp;IF('Locations-Gyms'!I212&lt;&gt;"",LEFT('Locations-Gyms'!I212,1)&amp;"."&amp;RIGHT('Locations-Gyms'!I212,LEN('Locations-Gyms'!I212)-1),"0")&amp;","&amp;IF('Locations-Gyms'!K212&lt;&gt;"",'Locations-Gyms'!K212,"0")&amp;","&amp;IF('Locations-Gyms'!L212&lt;&gt;"",'Locations-Gyms'!L212,"0")&amp;","&amp;IF('Locations-Gyms'!M212&lt;&gt;"",'Locations-Gyms'!M212,"0")&amp;",'"&amp;IF('Locations-Gyms'!N212&lt;&gt;"",SUBSTITUTE('Locations-Gyms'!N212, "'", "\'"),"")&amp;"','"&amp;IF('Locations-Gyms'!O212&lt;&gt;"",'Locations-Gyms'!O212,"")&amp;"','"&amp;IF('Locations-Gyms'!P212&lt;&gt;"",'Locations-Gyms'!P212,"")&amp;"','"&amp;IF('Locations-Gyms'!Q212&lt;&gt;"",'Locations-Gyms'!Q212,"")&amp;"', CURRENT_TIMESTAMP);"</f>
        <v>INSERT INTO `locations` (`id`, `name`, `latitude`, `longitude`, `region_1`, `region_2`, `region_3`, `street`, `number`, `postal`, `img`, `last_modified`) VALUES (NULL,'Animal Mural',52.369187,4.839424,3,5,27,'Jan Evertsenstraat','335II','1061 XS','null', CURRENT_TIMESTAMP);</v>
      </c>
      <c r="D210" t="str">
        <f>"UPDATE `locations` SET `latitude` = '"&amp;IF('Locations-Gyms'!H212&lt;&gt;"",LEFT('Locations-Gyms'!H212,2)&amp;"."&amp;RIGHT('Locations-Gyms'!H212,LEN('Locations-Gyms'!H212)-2),"0")&amp;"' WHERE `locations`.`id` = "&amp;E210&amp;";UPDATE `locations` SET `longitude` = '"&amp;IF('Locations-Gyms'!I212&lt;&gt;"",LEFT('Locations-Gyms'!I212,1)&amp;"."&amp;RIGHT('Locations-Gyms'!I212,LEN('Locations-Gyms'!I212)-1),"0")&amp;"' WHERE `locations`.`id` = "&amp;E210&amp;";"</f>
        <v>UPDATE `locations` SET `latitude` = '52.369187' WHERE `locations`.`id` = 210;UPDATE `locations` SET `longitude` = '4.839424' WHERE `locations`.`id` = 210;</v>
      </c>
      <c r="E210">
        <v>210</v>
      </c>
    </row>
    <row r="211" spans="1:5" x14ac:dyDescent="0.25">
      <c r="A211" s="1" t="str">
        <f>"INSERT INTO `locations` (`id`, `name`, `latitude`, `longitude`, `region_1`, `region_2`, `region_3`, `street`, `number`, `postal`, `img`, `last_modified`) VALUES (NULL,'"&amp;SUBSTITUTE('Locations-Gyms'!J213, "'", "\'")&amp;"',"&amp;IF('Locations-Gyms'!H213&lt;&gt;"",LEFT('Locations-Gyms'!H213,2)&amp;"."&amp;RIGHT('Locations-Gyms'!H213,LEN('Locations-Gyms'!H213)-2),"0")&amp;","&amp;IF('Locations-Gyms'!I213&lt;&gt;"",LEFT('Locations-Gyms'!I213,1)&amp;"."&amp;RIGHT('Locations-Gyms'!I213,LEN('Locations-Gyms'!I213)-1),"0")&amp;","&amp;IF('Locations-Gyms'!K213&lt;&gt;"",'Locations-Gyms'!K213,"0")&amp;","&amp;IF('Locations-Gyms'!L213&lt;&gt;"",'Locations-Gyms'!L213,"0")&amp;","&amp;IF('Locations-Gyms'!M213&lt;&gt;"",'Locations-Gyms'!M213,"0")&amp;",'"&amp;IF('Locations-Gyms'!N213&lt;&gt;"",SUBSTITUTE('Locations-Gyms'!N213, "'", "\'"),"")&amp;"','"&amp;IF('Locations-Gyms'!O213&lt;&gt;"",'Locations-Gyms'!O213,"")&amp;"','"&amp;IF('Locations-Gyms'!P213&lt;&gt;"",'Locations-Gyms'!P213,"")&amp;"','"&amp;IF('Locations-Gyms'!Q213&lt;&gt;"",'Locations-Gyms'!Q213,"")&amp;"', CURRENT_TIMESTAMP);"</f>
        <v>INSERT INTO `locations` (`id`, `name`, `latitude`, `longitude`, `region_1`, `region_2`, `region_3`, `street`, `number`, `postal`, `img`, `last_modified`) VALUES (NULL,'Building Art',52.361176,4.836856,3,5,27,'Louise Marie Loeberplantsoen','82','1062','https://lh6.ggpht.com/3CixNiRP2qEfDNdrSk3yS1vTlnJO_fZ34WT88AIfDLlAr-ruPvRfBTLPcMGSL1t6fDHOegAeHvXcyQqQ_KrO4a2eZFcbYyZHHGcYLVRyKzF6S4iU', CURRENT_TIMESTAMP);</v>
      </c>
      <c r="D211" t="str">
        <f>"UPDATE `locations` SET `latitude` = '"&amp;IF('Locations-Gyms'!H213&lt;&gt;"",LEFT('Locations-Gyms'!H213,2)&amp;"."&amp;RIGHT('Locations-Gyms'!H213,LEN('Locations-Gyms'!H213)-2),"0")&amp;"' WHERE `locations`.`id` = "&amp;E211&amp;";UPDATE `locations` SET `longitude` = '"&amp;IF('Locations-Gyms'!I213&lt;&gt;"",LEFT('Locations-Gyms'!I213,1)&amp;"."&amp;RIGHT('Locations-Gyms'!I213,LEN('Locations-Gyms'!I213)-1),"0")&amp;"' WHERE `locations`.`id` = "&amp;E211&amp;";"</f>
        <v>UPDATE `locations` SET `latitude` = '52.361176' WHERE `locations`.`id` = 211;UPDATE `locations` SET `longitude` = '4.836856' WHERE `locations`.`id` = 211;</v>
      </c>
      <c r="E211">
        <v>211</v>
      </c>
    </row>
    <row r="212" spans="1:5" x14ac:dyDescent="0.25">
      <c r="A212" s="1" t="str">
        <f>"INSERT INTO `locations` (`id`, `name`, `latitude`, `longitude`, `region_1`, `region_2`, `region_3`, `street`, `number`, `postal`, `img`, `last_modified`) VALUES (NULL,'"&amp;SUBSTITUTE('Locations-Gyms'!J214, "'", "\'")&amp;"',"&amp;IF('Locations-Gyms'!H214&lt;&gt;"",LEFT('Locations-Gyms'!H214,2)&amp;"."&amp;RIGHT('Locations-Gyms'!H214,LEN('Locations-Gyms'!H214)-2),"0")&amp;","&amp;IF('Locations-Gyms'!I214&lt;&gt;"",LEFT('Locations-Gyms'!I214,1)&amp;"."&amp;RIGHT('Locations-Gyms'!I214,LEN('Locations-Gyms'!I214)-1),"0")&amp;","&amp;IF('Locations-Gyms'!K214&lt;&gt;"",'Locations-Gyms'!K214,"0")&amp;","&amp;IF('Locations-Gyms'!L214&lt;&gt;"",'Locations-Gyms'!L214,"0")&amp;","&amp;IF('Locations-Gyms'!M214&lt;&gt;"",'Locations-Gyms'!M214,"0")&amp;",'"&amp;IF('Locations-Gyms'!N214&lt;&gt;"",SUBSTITUTE('Locations-Gyms'!N214, "'", "\'"),"")&amp;"','"&amp;IF('Locations-Gyms'!O214&lt;&gt;"",'Locations-Gyms'!O214,"")&amp;"','"&amp;IF('Locations-Gyms'!P214&lt;&gt;"",'Locations-Gyms'!P214,"")&amp;"','"&amp;IF('Locations-Gyms'!Q214&lt;&gt;"",'Locations-Gyms'!Q214,"")&amp;"', CURRENT_TIMESTAMP);"</f>
        <v>INSERT INTO `locations` (`id`, `name`, `latitude`, `longitude`, `region_1`, `region_2`, `region_3`, `street`, `number`, `postal`, `img`, `last_modified`) VALUES (NULL,'Communal Barbecue',52.372448,4.836038,3,5,27,'van de Sande Bakhuijzenstraat','4','1061 AG','https://lh6.ggpht.com/dmHlmBK0VFYq8E00hNlofQfmhv74LZ_yI8k2HINnnlL5GDt0iD6QvquBVvJu0SCnm53a7U7n-wqPUSg2cJc', CURRENT_TIMESTAMP);</v>
      </c>
      <c r="D212" t="str">
        <f>"UPDATE `locations` SET `latitude` = '"&amp;IF('Locations-Gyms'!H214&lt;&gt;"",LEFT('Locations-Gyms'!H214,2)&amp;"."&amp;RIGHT('Locations-Gyms'!H214,LEN('Locations-Gyms'!H214)-2),"0")&amp;"' WHERE `locations`.`id` = "&amp;E212&amp;";UPDATE `locations` SET `longitude` = '"&amp;IF('Locations-Gyms'!I214&lt;&gt;"",LEFT('Locations-Gyms'!I214,1)&amp;"."&amp;RIGHT('Locations-Gyms'!I214,LEN('Locations-Gyms'!I214)-1),"0")&amp;"' WHERE `locations`.`id` = "&amp;E212&amp;";"</f>
        <v>UPDATE `locations` SET `latitude` = '52.372448' WHERE `locations`.`id` = 212;UPDATE `locations` SET `longitude` = '4.836038' WHERE `locations`.`id` = 212;</v>
      </c>
      <c r="E212">
        <v>212</v>
      </c>
    </row>
    <row r="213" spans="1:5" x14ac:dyDescent="0.25">
      <c r="A213" s="1" t="str">
        <f>"INSERT INTO `locations` (`id`, `name`, `latitude`, `longitude`, `region_1`, `region_2`, `region_3`, `street`, `number`, `postal`, `img`, `last_modified`) VALUES (NULL,'"&amp;SUBSTITUTE('Locations-Gyms'!J215, "'", "\'")&amp;"',"&amp;IF('Locations-Gyms'!H215&lt;&gt;"",LEFT('Locations-Gyms'!H215,2)&amp;"."&amp;RIGHT('Locations-Gyms'!H215,LEN('Locations-Gyms'!H215)-2),"0")&amp;","&amp;IF('Locations-Gyms'!I215&lt;&gt;"",LEFT('Locations-Gyms'!I215,1)&amp;"."&amp;RIGHT('Locations-Gyms'!I215,LEN('Locations-Gyms'!I215)-1),"0")&amp;","&amp;IF('Locations-Gyms'!K215&lt;&gt;"",'Locations-Gyms'!K215,"0")&amp;","&amp;IF('Locations-Gyms'!L215&lt;&gt;"",'Locations-Gyms'!L215,"0")&amp;","&amp;IF('Locations-Gyms'!M215&lt;&gt;"",'Locations-Gyms'!M215,"0")&amp;",'"&amp;IF('Locations-Gyms'!N215&lt;&gt;"",SUBSTITUTE('Locations-Gyms'!N215, "'", "\'"),"")&amp;"','"&amp;IF('Locations-Gyms'!O215&lt;&gt;"",'Locations-Gyms'!O215,"")&amp;"','"&amp;IF('Locations-Gyms'!P215&lt;&gt;"",'Locations-Gyms'!P215,"")&amp;"','"&amp;IF('Locations-Gyms'!Q215&lt;&gt;"",'Locations-Gyms'!Q215,"")&amp;"', CURRENT_TIMESTAMP);"</f>
        <v>INSERT INTO `locations` (`id`, `name`, `latitude`, `longitude`, `region_1`, `region_2`, `region_3`, `street`, `number`, `postal`, `img`, `last_modified`) VALUES (NULL,'De Hondjes',52.364027,4.847563,3,5,27,'Postjesweg','135','1057 KE','https://lh3.ggpht.com/nKhX7fDLdVQxekXJbri0d_ukTwTMCW84JNFbiV_a33IHyKHgW1EvswQUUF2HHg6yav17bcYPu_bzmsCqIJ3i', CURRENT_TIMESTAMP);</v>
      </c>
      <c r="D213" t="str">
        <f>"UPDATE `locations` SET `latitude` = '"&amp;IF('Locations-Gyms'!H215&lt;&gt;"",LEFT('Locations-Gyms'!H215,2)&amp;"."&amp;RIGHT('Locations-Gyms'!H215,LEN('Locations-Gyms'!H215)-2),"0")&amp;"' WHERE `locations`.`id` = "&amp;E213&amp;";UPDATE `locations` SET `longitude` = '"&amp;IF('Locations-Gyms'!I215&lt;&gt;"",LEFT('Locations-Gyms'!I215,1)&amp;"."&amp;RIGHT('Locations-Gyms'!I215,LEN('Locations-Gyms'!I215)-1),"0")&amp;"' WHERE `locations`.`id` = "&amp;E213&amp;";"</f>
        <v>UPDATE `locations` SET `latitude` = '52.364027' WHERE `locations`.`id` = 213;UPDATE `locations` SET `longitude` = '4.847563' WHERE `locations`.`id` = 213;</v>
      </c>
      <c r="E213">
        <v>213</v>
      </c>
    </row>
    <row r="214" spans="1:5" x14ac:dyDescent="0.25">
      <c r="A214" s="1" t="str">
        <f>"INSERT INTO `locations` (`id`, `name`, `latitude`, `longitude`, `region_1`, `region_2`, `region_3`, `street`, `number`, `postal`, `img`, `last_modified`) VALUES (NULL,'"&amp;SUBSTITUTE('Locations-Gyms'!J216, "'", "\'")&amp;"',"&amp;IF('Locations-Gyms'!H216&lt;&gt;"",LEFT('Locations-Gyms'!H216,2)&amp;"."&amp;RIGHT('Locations-Gyms'!H216,LEN('Locations-Gyms'!H216)-2),"0")&amp;","&amp;IF('Locations-Gyms'!I216&lt;&gt;"",LEFT('Locations-Gyms'!I216,1)&amp;"."&amp;RIGHT('Locations-Gyms'!I216,LEN('Locations-Gyms'!I216)-1),"0")&amp;","&amp;IF('Locations-Gyms'!K216&lt;&gt;"",'Locations-Gyms'!K216,"0")&amp;","&amp;IF('Locations-Gyms'!L216&lt;&gt;"",'Locations-Gyms'!L216,"0")&amp;","&amp;IF('Locations-Gyms'!M216&lt;&gt;"",'Locations-Gyms'!M216,"0")&amp;",'"&amp;IF('Locations-Gyms'!N216&lt;&gt;"",SUBSTITUTE('Locations-Gyms'!N216, "'", "\'"),"")&amp;"','"&amp;IF('Locations-Gyms'!O216&lt;&gt;"",'Locations-Gyms'!O216,"")&amp;"','"&amp;IF('Locations-Gyms'!P216&lt;&gt;"",'Locations-Gyms'!P216,"")&amp;"','"&amp;IF('Locations-Gyms'!Q216&lt;&gt;"",'Locations-Gyms'!Q216,"")&amp;"', CURRENT_TIMESTAMP);"</f>
        <v>INSERT INTO `locations` (`id`, `name`, `latitude`, `longitude`, `region_1`, `region_2`, `region_3`, `street`, `number`, `postal`, `img`, `last_modified`) VALUES (NULL,'Graffiti Wall',52.372289,4.83517,3,5,27,'van de Sande Bakhuijzenstraat','4','1061 AG','https://lh4.ggpht.com/oRylG0r7xbqFIhIEU12R6pH8gK4XTCWiBd7u7Pa1Ns9b8lLBq1K5blhO7OGjl_0hfnInFLI9VeS7HMwfHHD7', CURRENT_TIMESTAMP);</v>
      </c>
      <c r="D214" t="str">
        <f>"UPDATE `locations` SET `latitude` = '"&amp;IF('Locations-Gyms'!H216&lt;&gt;"",LEFT('Locations-Gyms'!H216,2)&amp;"."&amp;RIGHT('Locations-Gyms'!H216,LEN('Locations-Gyms'!H216)-2),"0")&amp;"' WHERE `locations`.`id` = "&amp;E214&amp;";UPDATE `locations` SET `longitude` = '"&amp;IF('Locations-Gyms'!I216&lt;&gt;"",LEFT('Locations-Gyms'!I216,1)&amp;"."&amp;RIGHT('Locations-Gyms'!I216,LEN('Locations-Gyms'!I216)-1),"0")&amp;"' WHERE `locations`.`id` = "&amp;E214&amp;";"</f>
        <v>UPDATE `locations` SET `latitude` = '52.372289' WHERE `locations`.`id` = 214;UPDATE `locations` SET `longitude` = '4.83517' WHERE `locations`.`id` = 214;</v>
      </c>
      <c r="E214">
        <v>214</v>
      </c>
    </row>
    <row r="215" spans="1:5" x14ac:dyDescent="0.25">
      <c r="A215" s="1" t="str">
        <f>"INSERT INTO `locations` (`id`, `name`, `latitude`, `longitude`, `region_1`, `region_2`, `region_3`, `street`, `number`, `postal`, `img`, `last_modified`) VALUES (NULL,'"&amp;SUBSTITUTE('Locations-Gyms'!J217, "'", "\'")&amp;"',"&amp;IF('Locations-Gyms'!H217&lt;&gt;"",LEFT('Locations-Gyms'!H217,2)&amp;"."&amp;RIGHT('Locations-Gyms'!H217,LEN('Locations-Gyms'!H217)-2),"0")&amp;","&amp;IF('Locations-Gyms'!I217&lt;&gt;"",LEFT('Locations-Gyms'!I217,1)&amp;"."&amp;RIGHT('Locations-Gyms'!I217,LEN('Locations-Gyms'!I217)-1),"0")&amp;","&amp;IF('Locations-Gyms'!K217&lt;&gt;"",'Locations-Gyms'!K217,"0")&amp;","&amp;IF('Locations-Gyms'!L217&lt;&gt;"",'Locations-Gyms'!L217,"0")&amp;","&amp;IF('Locations-Gyms'!M217&lt;&gt;"",'Locations-Gyms'!M217,"0")&amp;",'"&amp;IF('Locations-Gyms'!N217&lt;&gt;"",SUBSTITUTE('Locations-Gyms'!N217, "'", "\'"),"")&amp;"','"&amp;IF('Locations-Gyms'!O217&lt;&gt;"",'Locations-Gyms'!O217,"")&amp;"','"&amp;IF('Locations-Gyms'!P217&lt;&gt;"",'Locations-Gyms'!P217,"")&amp;"','"&amp;IF('Locations-Gyms'!Q217&lt;&gt;"",'Locations-Gyms'!Q217,"")&amp;"', CURRENT_TIMESTAMP);"</f>
        <v>INSERT INTO `locations` (`id`, `name`, `latitude`, `longitude`, `region_1`, `region_2`, `region_3`, `street`, `number`, `postal`, `img`, `last_modified`) VALUES (NULL,'Mondriaan Plein',52.366421,4.838383,3,5,27,'undefined','undefined','undefined','https://lh6.ggpht.com/KQoJ4J7yNmHxet0eb01pBGJIe4Sye8Ka6xRSqabyPRFliOU-msqyOUXqhZUZWbI0PtcaKzou-92XcbmyeypB2w', CURRENT_TIMESTAMP);</v>
      </c>
      <c r="D215" t="str">
        <f>"UPDATE `locations` SET `latitude` = '"&amp;IF('Locations-Gyms'!H217&lt;&gt;"",LEFT('Locations-Gyms'!H217,2)&amp;"."&amp;RIGHT('Locations-Gyms'!H217,LEN('Locations-Gyms'!H217)-2),"0")&amp;"' WHERE `locations`.`id` = "&amp;E215&amp;";UPDATE `locations` SET `longitude` = '"&amp;IF('Locations-Gyms'!I217&lt;&gt;"",LEFT('Locations-Gyms'!I217,1)&amp;"."&amp;RIGHT('Locations-Gyms'!I217,LEN('Locations-Gyms'!I217)-1),"0")&amp;"' WHERE `locations`.`id` = "&amp;E215&amp;";"</f>
        <v>UPDATE `locations` SET `latitude` = '52.366421' WHERE `locations`.`id` = 215;UPDATE `locations` SET `longitude` = '4.838383' WHERE `locations`.`id` = 215;</v>
      </c>
      <c r="E215">
        <v>215</v>
      </c>
    </row>
    <row r="216" spans="1:5" x14ac:dyDescent="0.25">
      <c r="A216" s="1" t="str">
        <f>"INSERT INTO `locations` (`id`, `name`, `latitude`, `longitude`, `region_1`, `region_2`, `region_3`, `street`, `number`, `postal`, `img`, `last_modified`) VALUES (NULL,'"&amp;SUBSTITUTE('Locations-Gyms'!J218, "'", "\'")&amp;"',"&amp;IF('Locations-Gyms'!H218&lt;&gt;"",LEFT('Locations-Gyms'!H218,2)&amp;"."&amp;RIGHT('Locations-Gyms'!H218,LEN('Locations-Gyms'!H218)-2),"0")&amp;","&amp;IF('Locations-Gyms'!I218&lt;&gt;"",LEFT('Locations-Gyms'!I218,1)&amp;"."&amp;RIGHT('Locations-Gyms'!I218,LEN('Locations-Gyms'!I218)-1),"0")&amp;","&amp;IF('Locations-Gyms'!K218&lt;&gt;"",'Locations-Gyms'!K218,"0")&amp;","&amp;IF('Locations-Gyms'!L218&lt;&gt;"",'Locations-Gyms'!L218,"0")&amp;","&amp;IF('Locations-Gyms'!M218&lt;&gt;"",'Locations-Gyms'!M218,"0")&amp;",'"&amp;IF('Locations-Gyms'!N218&lt;&gt;"",SUBSTITUTE('Locations-Gyms'!N218, "'", "\'"),"")&amp;"','"&amp;IF('Locations-Gyms'!O218&lt;&gt;"",'Locations-Gyms'!O218,"")&amp;"','"&amp;IF('Locations-Gyms'!P218&lt;&gt;"",'Locations-Gyms'!P218,"")&amp;"','"&amp;IF('Locations-Gyms'!Q218&lt;&gt;"",'Locations-Gyms'!Q218,"")&amp;"', CURRENT_TIMESTAMP);"</f>
        <v>INSERT INTO `locations` (`id`, `name`, `latitude`, `longitude`, `region_1`, `region_2`, `region_3`, `street`, `number`, `postal`, `img`, `last_modified`) VALUES (NULL,'Nereïde Op Triton',52.363382,4.837149,3,5,27,'August Allebéplein','22','1062 AC','https://lh6.ggpht.com/F6SpLMVybjtX6N078wSiq-RhDocPcKqoQJT95Iz-EBWFn-YCRzmCsME9UK3HTXCOiPpWwCiAxfxOtI_OcA-Atw', CURRENT_TIMESTAMP);</v>
      </c>
      <c r="D216" t="str">
        <f>"UPDATE `locations` SET `latitude` = '"&amp;IF('Locations-Gyms'!H218&lt;&gt;"",LEFT('Locations-Gyms'!H218,2)&amp;"."&amp;RIGHT('Locations-Gyms'!H218,LEN('Locations-Gyms'!H218)-2),"0")&amp;"' WHERE `locations`.`id` = "&amp;E216&amp;";UPDATE `locations` SET `longitude` = '"&amp;IF('Locations-Gyms'!I218&lt;&gt;"",LEFT('Locations-Gyms'!I218,1)&amp;"."&amp;RIGHT('Locations-Gyms'!I218,LEN('Locations-Gyms'!I218)-1),"0")&amp;"' WHERE `locations`.`id` = "&amp;E216&amp;";"</f>
        <v>UPDATE `locations` SET `latitude` = '52.363382' WHERE `locations`.`id` = 216;UPDATE `locations` SET `longitude` = '4.837149' WHERE `locations`.`id` = 216;</v>
      </c>
      <c r="E216">
        <v>216</v>
      </c>
    </row>
    <row r="217" spans="1:5" x14ac:dyDescent="0.25">
      <c r="A217" s="1" t="str">
        <f>"INSERT INTO `locations` (`id`, `name`, `latitude`, `longitude`, `region_1`, `region_2`, `region_3`, `street`, `number`, `postal`, `img`, `last_modified`) VALUES (NULL,'"&amp;SUBSTITUTE('Locations-Gyms'!J219, "'", "\'")&amp;"',"&amp;IF('Locations-Gyms'!H219&lt;&gt;"",LEFT('Locations-Gyms'!H219,2)&amp;"."&amp;RIGHT('Locations-Gyms'!H219,LEN('Locations-Gyms'!H219)-2),"0")&amp;","&amp;IF('Locations-Gyms'!I219&lt;&gt;"",LEFT('Locations-Gyms'!I219,1)&amp;"."&amp;RIGHT('Locations-Gyms'!I219,LEN('Locations-Gyms'!I219)-1),"0")&amp;","&amp;IF('Locations-Gyms'!K219&lt;&gt;"",'Locations-Gyms'!K219,"0")&amp;","&amp;IF('Locations-Gyms'!L219&lt;&gt;"",'Locations-Gyms'!L219,"0")&amp;","&amp;IF('Locations-Gyms'!M219&lt;&gt;"",'Locations-Gyms'!M219,"0")&amp;",'"&amp;IF('Locations-Gyms'!N219&lt;&gt;"",SUBSTITUTE('Locations-Gyms'!N219, "'", "\'"),"")&amp;"','"&amp;IF('Locations-Gyms'!O219&lt;&gt;"",'Locations-Gyms'!O219,"")&amp;"','"&amp;IF('Locations-Gyms'!P219&lt;&gt;"",'Locations-Gyms'!P219,"")&amp;"','"&amp;IF('Locations-Gyms'!Q219&lt;&gt;"",'Locations-Gyms'!Q219,"")&amp;"', CURRENT_TIMESTAMP);"</f>
        <v>INSERT INTO `locations` (`id`, `name`, `latitude`, `longitude`, `region_1`, `region_2`, `region_3`, `street`, `number`, `postal`, `img`, `last_modified`) VALUES (NULL,'Pointing Hand Mural',52.366702,4.836083,3,5,27,'Karel Klinkenbergstraat','2','1061 AM','https://lh5.ggpht.com/-nW35YWA2YZor18diRplF2GgCL1CvHzVMOFjPO2raX3FHckGOj10V5WA0tflZxpkel9iMm6WLmONp2mXVg4N', CURRENT_TIMESTAMP);</v>
      </c>
      <c r="D217" t="str">
        <f>"UPDATE `locations` SET `latitude` = '"&amp;IF('Locations-Gyms'!H219&lt;&gt;"",LEFT('Locations-Gyms'!H219,2)&amp;"."&amp;RIGHT('Locations-Gyms'!H219,LEN('Locations-Gyms'!H219)-2),"0")&amp;"' WHERE `locations`.`id` = "&amp;E217&amp;";UPDATE `locations` SET `longitude` = '"&amp;IF('Locations-Gyms'!I219&lt;&gt;"",LEFT('Locations-Gyms'!I219,1)&amp;"."&amp;RIGHT('Locations-Gyms'!I219,LEN('Locations-Gyms'!I219)-1),"0")&amp;"' WHERE `locations`.`id` = "&amp;E217&amp;";"</f>
        <v>UPDATE `locations` SET `latitude` = '52.366702' WHERE `locations`.`id` = 217;UPDATE `locations` SET `longitude` = '4.836083' WHERE `locations`.`id` = 217;</v>
      </c>
      <c r="E217">
        <v>217</v>
      </c>
    </row>
    <row r="218" spans="1:5" x14ac:dyDescent="0.25">
      <c r="A218" s="1" t="str">
        <f>"INSERT INTO `locations` (`id`, `name`, `latitude`, `longitude`, `region_1`, `region_2`, `region_3`, `street`, `number`, `postal`, `img`, `last_modified`) VALUES (NULL,'"&amp;SUBSTITUTE('Locations-Gyms'!J220, "'", "\'")&amp;"',"&amp;IF('Locations-Gyms'!H220&lt;&gt;"",LEFT('Locations-Gyms'!H220,2)&amp;"."&amp;RIGHT('Locations-Gyms'!H220,LEN('Locations-Gyms'!H220)-2),"0")&amp;","&amp;IF('Locations-Gyms'!I220&lt;&gt;"",LEFT('Locations-Gyms'!I220,1)&amp;"."&amp;RIGHT('Locations-Gyms'!I220,LEN('Locations-Gyms'!I220)-1),"0")&amp;","&amp;IF('Locations-Gyms'!K220&lt;&gt;"",'Locations-Gyms'!K220,"0")&amp;","&amp;IF('Locations-Gyms'!L220&lt;&gt;"",'Locations-Gyms'!L220,"0")&amp;","&amp;IF('Locations-Gyms'!M220&lt;&gt;"",'Locations-Gyms'!M220,"0")&amp;",'"&amp;IF('Locations-Gyms'!N220&lt;&gt;"",SUBSTITUTE('Locations-Gyms'!N220, "'", "\'"),"")&amp;"','"&amp;IF('Locations-Gyms'!O220&lt;&gt;"",'Locations-Gyms'!O220,"")&amp;"','"&amp;IF('Locations-Gyms'!P220&lt;&gt;"",'Locations-Gyms'!P220,"")&amp;"','"&amp;IF('Locations-Gyms'!Q220&lt;&gt;"",'Locations-Gyms'!Q220,"")&amp;"', CURRENT_TIMESTAMP);"</f>
        <v>INSERT INTO `locations` (`id`, `name`, `latitude`, `longitude`, `region_1`, `region_2`, `region_3`, `street`, `number`, `postal`, `img`, `last_modified`) VALUES (NULL,'Rembo',52.365617,4.847755,3,5,27,'Postjesweg','135','1057 KE','https://lh3.googleusercontent.com/Y4K8G5QzA0aAlZNhsBGK4nHUdLatSIQWUqqv0SwUUEqob_czWYfYnrvEPyL0XV4eHwrpPvIyubXdVoFF3Ppq', CURRENT_TIMESTAMP);</v>
      </c>
      <c r="D218" t="str">
        <f>"UPDATE `locations` SET `latitude` = '"&amp;IF('Locations-Gyms'!H220&lt;&gt;"",LEFT('Locations-Gyms'!H220,2)&amp;"."&amp;RIGHT('Locations-Gyms'!H220,LEN('Locations-Gyms'!H220)-2),"0")&amp;"' WHERE `locations`.`id` = "&amp;E218&amp;";UPDATE `locations` SET `longitude` = '"&amp;IF('Locations-Gyms'!I220&lt;&gt;"",LEFT('Locations-Gyms'!I220,1)&amp;"."&amp;RIGHT('Locations-Gyms'!I220,LEN('Locations-Gyms'!I220)-1),"0")&amp;"' WHERE `locations`.`id` = "&amp;E218&amp;";"</f>
        <v>UPDATE `locations` SET `latitude` = '52.365617' WHERE `locations`.`id` = 218;UPDATE `locations` SET `longitude` = '4.847755' WHERE `locations`.`id` = 218;</v>
      </c>
      <c r="E218">
        <v>218</v>
      </c>
    </row>
    <row r="219" spans="1:5" x14ac:dyDescent="0.25">
      <c r="A219" s="1" t="str">
        <f>"INSERT INTO `locations` (`id`, `name`, `latitude`, `longitude`, `region_1`, `region_2`, `region_3`, `street`, `number`, `postal`, `img`, `last_modified`) VALUES (NULL,'"&amp;SUBSTITUTE('Locations-Gyms'!J221, "'", "\'")&amp;"',"&amp;IF('Locations-Gyms'!H221&lt;&gt;"",LEFT('Locations-Gyms'!H221,2)&amp;"."&amp;RIGHT('Locations-Gyms'!H221,LEN('Locations-Gyms'!H221)-2),"0")&amp;","&amp;IF('Locations-Gyms'!I221&lt;&gt;"",LEFT('Locations-Gyms'!I221,1)&amp;"."&amp;RIGHT('Locations-Gyms'!I221,LEN('Locations-Gyms'!I221)-1),"0")&amp;","&amp;IF('Locations-Gyms'!K221&lt;&gt;"",'Locations-Gyms'!K221,"0")&amp;","&amp;IF('Locations-Gyms'!L221&lt;&gt;"",'Locations-Gyms'!L221,"0")&amp;","&amp;IF('Locations-Gyms'!M221&lt;&gt;"",'Locations-Gyms'!M221,"0")&amp;",'"&amp;IF('Locations-Gyms'!N221&lt;&gt;"",SUBSTITUTE('Locations-Gyms'!N221, "'", "\'"),"")&amp;"','"&amp;IF('Locations-Gyms'!O221&lt;&gt;"",'Locations-Gyms'!O221,"")&amp;"','"&amp;IF('Locations-Gyms'!P221&lt;&gt;"",'Locations-Gyms'!P221,"")&amp;"','"&amp;IF('Locations-Gyms'!Q221&lt;&gt;"",'Locations-Gyms'!Q221,"")&amp;"', CURRENT_TIMESTAMP);"</f>
        <v>INSERT INTO `locations` (`id`, `name`, `latitude`, `longitude`, `region_1`, `region_2`, `region_3`, `street`, `number`, `postal`, `img`, `last_modified`) VALUES (NULL,'Rembrandtpark',52.360179,4.843275,3,5,27,'Nachtwachtlaan','35','1058 EB','https://lh4.ggpht.com/Bw_zJ_cQVio0yUU2GP31c7LjtrMCHBT28ehnHRufjQzLlZmDpTe102rt-DuDSkB2mR_DhBWPS1Fe8jyi2qbkwkCqhcZPiT5YvYiKID38_F4sn6Y', CURRENT_TIMESTAMP);</v>
      </c>
      <c r="D219" t="str">
        <f>"UPDATE `locations` SET `latitude` = '"&amp;IF('Locations-Gyms'!H221&lt;&gt;"",LEFT('Locations-Gyms'!H221,2)&amp;"."&amp;RIGHT('Locations-Gyms'!H221,LEN('Locations-Gyms'!H221)-2),"0")&amp;"' WHERE `locations`.`id` = "&amp;E219&amp;";UPDATE `locations` SET `longitude` = '"&amp;IF('Locations-Gyms'!I221&lt;&gt;"",LEFT('Locations-Gyms'!I221,1)&amp;"."&amp;RIGHT('Locations-Gyms'!I221,LEN('Locations-Gyms'!I221)-1),"0")&amp;"' WHERE `locations`.`id` = "&amp;E219&amp;";"</f>
        <v>UPDATE `locations` SET `latitude` = '52.360179' WHERE `locations`.`id` = 219;UPDATE `locations` SET `longitude` = '4.843275' WHERE `locations`.`id` = 219;</v>
      </c>
      <c r="E219">
        <v>219</v>
      </c>
    </row>
    <row r="220" spans="1:5" x14ac:dyDescent="0.25">
      <c r="A220" s="1" t="str">
        <f>"INSERT INTO `locations` (`id`, `name`, `latitude`, `longitude`, `region_1`, `region_2`, `region_3`, `street`, `number`, `postal`, `img`, `last_modified`) VALUES (NULL,'"&amp;SUBSTITUTE('Locations-Gyms'!J222, "'", "\'")&amp;"',"&amp;IF('Locations-Gyms'!H222&lt;&gt;"",LEFT('Locations-Gyms'!H222,2)&amp;"."&amp;RIGHT('Locations-Gyms'!H222,LEN('Locations-Gyms'!H222)-2),"0")&amp;","&amp;IF('Locations-Gyms'!I222&lt;&gt;"",LEFT('Locations-Gyms'!I222,1)&amp;"."&amp;RIGHT('Locations-Gyms'!I222,LEN('Locations-Gyms'!I222)-1),"0")&amp;","&amp;IF('Locations-Gyms'!K222&lt;&gt;"",'Locations-Gyms'!K222,"0")&amp;","&amp;IF('Locations-Gyms'!L222&lt;&gt;"",'Locations-Gyms'!L222,"0")&amp;","&amp;IF('Locations-Gyms'!M222&lt;&gt;"",'Locations-Gyms'!M222,"0")&amp;",'"&amp;IF('Locations-Gyms'!N222&lt;&gt;"",SUBSTITUTE('Locations-Gyms'!N222, "'", "\'"),"")&amp;"','"&amp;IF('Locations-Gyms'!O222&lt;&gt;"",'Locations-Gyms'!O222,"")&amp;"','"&amp;IF('Locations-Gyms'!P222&lt;&gt;"",'Locations-Gyms'!P222,"")&amp;"','"&amp;IF('Locations-Gyms'!Q222&lt;&gt;"",'Locations-Gyms'!Q222,"")&amp;"', CURRENT_TIMESTAMP);"</f>
        <v>INSERT INTO `locations` (`id`, `name`, `latitude`, `longitude`, `region_1`, `region_2`, `region_3`, `street`, `number`, `postal`, `img`, `last_modified`) VALUES (NULL,'Rembrandtpark',52.360231,4.847801,3,5,27,'undefined','undefined','undefined','https://lh3.googleusercontent.com/WNXmonJR2PKGR_KgrAUNV95vqnAAnKUIBJfta0-5xNYo_ZW4ya9-ACpoWEKLdwaXezcOa5-JWvd3DeekCSs', CURRENT_TIMESTAMP);</v>
      </c>
      <c r="D220" t="str">
        <f>"UPDATE `locations` SET `latitude` = '"&amp;IF('Locations-Gyms'!H222&lt;&gt;"",LEFT('Locations-Gyms'!H222,2)&amp;"."&amp;RIGHT('Locations-Gyms'!H222,LEN('Locations-Gyms'!H222)-2),"0")&amp;"' WHERE `locations`.`id` = "&amp;E220&amp;";UPDATE `locations` SET `longitude` = '"&amp;IF('Locations-Gyms'!I222&lt;&gt;"",LEFT('Locations-Gyms'!I222,1)&amp;"."&amp;RIGHT('Locations-Gyms'!I222,LEN('Locations-Gyms'!I222)-1),"0")&amp;"' WHERE `locations`.`id` = "&amp;E220&amp;";"</f>
        <v>UPDATE `locations` SET `latitude` = '52.360231' WHERE `locations`.`id` = 220;UPDATE `locations` SET `longitude` = '4.847801' WHERE `locations`.`id` = 220;</v>
      </c>
      <c r="E220">
        <v>220</v>
      </c>
    </row>
    <row r="221" spans="1:5" x14ac:dyDescent="0.25">
      <c r="A221" s="1" t="str">
        <f>"INSERT INTO `locations` (`id`, `name`, `latitude`, `longitude`, `region_1`, `region_2`, `region_3`, `street`, `number`, `postal`, `img`, `last_modified`) VALUES (NULL,'"&amp;SUBSTITUTE('Locations-Gyms'!J223, "'", "\'")&amp;"',"&amp;IF('Locations-Gyms'!H223&lt;&gt;"",LEFT('Locations-Gyms'!H223,2)&amp;"."&amp;RIGHT('Locations-Gyms'!H223,LEN('Locations-Gyms'!H223)-2),"0")&amp;","&amp;IF('Locations-Gyms'!I223&lt;&gt;"",LEFT('Locations-Gyms'!I223,1)&amp;"."&amp;RIGHT('Locations-Gyms'!I223,LEN('Locations-Gyms'!I223)-1),"0")&amp;","&amp;IF('Locations-Gyms'!K223&lt;&gt;"",'Locations-Gyms'!K223,"0")&amp;","&amp;IF('Locations-Gyms'!L223&lt;&gt;"",'Locations-Gyms'!L223,"0")&amp;","&amp;IF('Locations-Gyms'!M223&lt;&gt;"",'Locations-Gyms'!M223,"0")&amp;",'"&amp;IF('Locations-Gyms'!N223&lt;&gt;"",SUBSTITUTE('Locations-Gyms'!N223, "'", "\'"),"")&amp;"','"&amp;IF('Locations-Gyms'!O223&lt;&gt;"",'Locations-Gyms'!O223,"")&amp;"','"&amp;IF('Locations-Gyms'!P223&lt;&gt;"",'Locations-Gyms'!P223,"")&amp;"','"&amp;IF('Locations-Gyms'!Q223&lt;&gt;"",'Locations-Gyms'!Q223,"")&amp;"', CURRENT_TIMESTAMP);"</f>
        <v>INSERT INTO `locations` (`id`, `name`, `latitude`, `longitude`, `region_1`, `region_2`, `region_3`, `street`, `number`, `postal`, `img`, `last_modified`) VALUES (NULL,'Rembrandtpark',52.365215,4.850362,3,5,27,'Orteliuskade','5','1057 AA','https://lh4.ggpht.com/FwnO65lTNWey1kYZY1SvmVkf73yhgdQ-3kiaJmYJY0KqhIcgcwMh3VaAJRztirePG5HUnk3vzTtpxA6nHiZF', CURRENT_TIMESTAMP);</v>
      </c>
      <c r="D221" t="str">
        <f>"UPDATE `locations` SET `latitude` = '"&amp;IF('Locations-Gyms'!H223&lt;&gt;"",LEFT('Locations-Gyms'!H223,2)&amp;"."&amp;RIGHT('Locations-Gyms'!H223,LEN('Locations-Gyms'!H223)-2),"0")&amp;"' WHERE `locations`.`id` = "&amp;E221&amp;";UPDATE `locations` SET `longitude` = '"&amp;IF('Locations-Gyms'!I223&lt;&gt;"",LEFT('Locations-Gyms'!I223,1)&amp;"."&amp;RIGHT('Locations-Gyms'!I223,LEN('Locations-Gyms'!I223)-1),"0")&amp;"' WHERE `locations`.`id` = "&amp;E221&amp;";"</f>
        <v>UPDATE `locations` SET `latitude` = '52.365215' WHERE `locations`.`id` = 221;UPDATE `locations` SET `longitude` = '4.850362' WHERE `locations`.`id` = 221;</v>
      </c>
      <c r="E221">
        <v>221</v>
      </c>
    </row>
    <row r="222" spans="1:5" x14ac:dyDescent="0.25">
      <c r="A222" s="1" t="str">
        <f>"INSERT INTO `locations` (`id`, `name`, `latitude`, `longitude`, `region_1`, `region_2`, `region_3`, `street`, `number`, `postal`, `img`, `last_modified`) VALUES (NULL,'"&amp;SUBSTITUTE('Locations-Gyms'!J224, "'", "\'")&amp;"',"&amp;IF('Locations-Gyms'!H224&lt;&gt;"",LEFT('Locations-Gyms'!H224,2)&amp;"."&amp;RIGHT('Locations-Gyms'!H224,LEN('Locations-Gyms'!H224)-2),"0")&amp;","&amp;IF('Locations-Gyms'!I224&lt;&gt;"",LEFT('Locations-Gyms'!I224,1)&amp;"."&amp;RIGHT('Locations-Gyms'!I224,LEN('Locations-Gyms'!I224)-1),"0")&amp;","&amp;IF('Locations-Gyms'!K224&lt;&gt;"",'Locations-Gyms'!K224,"0")&amp;","&amp;IF('Locations-Gyms'!L224&lt;&gt;"",'Locations-Gyms'!L224,"0")&amp;","&amp;IF('Locations-Gyms'!M224&lt;&gt;"",'Locations-Gyms'!M224,"0")&amp;",'"&amp;IF('Locations-Gyms'!N224&lt;&gt;"",SUBSTITUTE('Locations-Gyms'!N224, "'", "\'"),"")&amp;"','"&amp;IF('Locations-Gyms'!O224&lt;&gt;"",'Locations-Gyms'!O224,"")&amp;"','"&amp;IF('Locations-Gyms'!P224&lt;&gt;"",'Locations-Gyms'!P224,"")&amp;"','"&amp;IF('Locations-Gyms'!Q224&lt;&gt;"",'Locations-Gyms'!Q224,"")&amp;"', CURRENT_TIMESTAMP);"</f>
        <v>INSERT INTO `locations` (`id`, `name`, `latitude`, `longitude`, `region_1`, `region_2`, `region_3`, `street`, `number`, `postal`, `img`, `last_modified`) VALUES (NULL,'Sitting Bear Sculpture Amsterdam',52.36237,4.83837,3,5,27,'Marius Bauerstraat','203','1062 AJ','https://lh3.googleusercontent.com/f1fu3KoiMUifX_Tb6LTP5pNXGqPv_QS33GJMotxZKv2ADtzO2iepm7HoCR0Rwkmui6vbrxUdyFK5VR7xHafJ', CURRENT_TIMESTAMP);</v>
      </c>
      <c r="D222" t="str">
        <f>"UPDATE `locations` SET `latitude` = '"&amp;IF('Locations-Gyms'!H224&lt;&gt;"",LEFT('Locations-Gyms'!H224,2)&amp;"."&amp;RIGHT('Locations-Gyms'!H224,LEN('Locations-Gyms'!H224)-2),"0")&amp;"' WHERE `locations`.`id` = "&amp;E222&amp;";UPDATE `locations` SET `longitude` = '"&amp;IF('Locations-Gyms'!I224&lt;&gt;"",LEFT('Locations-Gyms'!I224,1)&amp;"."&amp;RIGHT('Locations-Gyms'!I224,LEN('Locations-Gyms'!I224)-1),"0")&amp;"' WHERE `locations`.`id` = "&amp;E222&amp;";"</f>
        <v>UPDATE `locations` SET `latitude` = '52.36237' WHERE `locations`.`id` = 222;UPDATE `locations` SET `longitude` = '4.83837' WHERE `locations`.`id` = 222;</v>
      </c>
      <c r="E222">
        <v>222</v>
      </c>
    </row>
    <row r="223" spans="1:5" x14ac:dyDescent="0.25">
      <c r="A223" s="1" t="str">
        <f>"INSERT INTO `locations` (`id`, `name`, `latitude`, `longitude`, `region_1`, `region_2`, `region_3`, `street`, `number`, `postal`, `img`, `last_modified`) VALUES (NULL,'"&amp;SUBSTITUTE('Locations-Gyms'!J225, "'", "\'")&amp;"',"&amp;IF('Locations-Gyms'!H225&lt;&gt;"",LEFT('Locations-Gyms'!H225,2)&amp;"."&amp;RIGHT('Locations-Gyms'!H225,LEN('Locations-Gyms'!H225)-2),"0")&amp;","&amp;IF('Locations-Gyms'!I225&lt;&gt;"",LEFT('Locations-Gyms'!I225,1)&amp;"."&amp;RIGHT('Locations-Gyms'!I225,LEN('Locations-Gyms'!I225)-1),"0")&amp;","&amp;IF('Locations-Gyms'!K225&lt;&gt;"",'Locations-Gyms'!K225,"0")&amp;","&amp;IF('Locations-Gyms'!L225&lt;&gt;"",'Locations-Gyms'!L225,"0")&amp;","&amp;IF('Locations-Gyms'!M225&lt;&gt;"",'Locations-Gyms'!M225,"0")&amp;",'"&amp;IF('Locations-Gyms'!N225&lt;&gt;"",SUBSTITUTE('Locations-Gyms'!N225, "'", "\'"),"")&amp;"','"&amp;IF('Locations-Gyms'!O225&lt;&gt;"",'Locations-Gyms'!O225,"")&amp;"','"&amp;IF('Locations-Gyms'!P225&lt;&gt;"",'Locations-Gyms'!P225,"")&amp;"','"&amp;IF('Locations-Gyms'!Q225&lt;&gt;"",'Locations-Gyms'!Q225,"")&amp;"', CURRENT_TIMESTAMP);"</f>
        <v>INSERT INTO `locations` (`id`, `name`, `latitude`, `longitude`, `region_1`, `region_2`, `region_3`, `street`, `number`, `postal`, `img`, `last_modified`) VALUES (NULL,'Tree at Comenius Luceum',52.359517,4.840815,3,5,27,'Derkinderenstraat','44','1062 BJ','https://lh6.ggpht.com/SC9jUwwA3JnVFTHHPro4zoVMhoc8LJacqtRA9ItugO32wMXYWb7ehh_TjuHcH_LvJKrWpKnCW9HOI53K7MkJ', CURRENT_TIMESTAMP);</v>
      </c>
      <c r="D223" t="str">
        <f>"UPDATE `locations` SET `latitude` = '"&amp;IF('Locations-Gyms'!H225&lt;&gt;"",LEFT('Locations-Gyms'!H225,2)&amp;"."&amp;RIGHT('Locations-Gyms'!H225,LEN('Locations-Gyms'!H225)-2),"0")&amp;"' WHERE `locations`.`id` = "&amp;E223&amp;";UPDATE `locations` SET `longitude` = '"&amp;IF('Locations-Gyms'!I225&lt;&gt;"",LEFT('Locations-Gyms'!I225,1)&amp;"."&amp;RIGHT('Locations-Gyms'!I225,LEN('Locations-Gyms'!I225)-1),"0")&amp;"' WHERE `locations`.`id` = "&amp;E223&amp;";"</f>
        <v>UPDATE `locations` SET `latitude` = '52.359517' WHERE `locations`.`id` = 223;UPDATE `locations` SET `longitude` = '4.840815' WHERE `locations`.`id` = 223;</v>
      </c>
      <c r="E223">
        <v>223</v>
      </c>
    </row>
    <row r="224" spans="1:5" x14ac:dyDescent="0.25">
      <c r="A224" s="1" t="str">
        <f>"INSERT INTO `locations` (`id`, `name`, `latitude`, `longitude`, `region_1`, `region_2`, `region_3`, `street`, `number`, `postal`, `img`, `last_modified`) VALUES (NULL,'"&amp;SUBSTITUTE('Locations-Gyms'!J226, "'", "\'")&amp;"',"&amp;IF('Locations-Gyms'!H226&lt;&gt;"",LEFT('Locations-Gyms'!H226,2)&amp;"."&amp;RIGHT('Locations-Gyms'!H226,LEN('Locations-Gyms'!H226)-2),"0")&amp;","&amp;IF('Locations-Gyms'!I226&lt;&gt;"",LEFT('Locations-Gyms'!I226,1)&amp;"."&amp;RIGHT('Locations-Gyms'!I226,LEN('Locations-Gyms'!I226)-1),"0")&amp;","&amp;IF('Locations-Gyms'!K226&lt;&gt;"",'Locations-Gyms'!K226,"0")&amp;","&amp;IF('Locations-Gyms'!L226&lt;&gt;"",'Locations-Gyms'!L226,"0")&amp;","&amp;IF('Locations-Gyms'!M226&lt;&gt;"",'Locations-Gyms'!M226,"0")&amp;",'"&amp;IF('Locations-Gyms'!N226&lt;&gt;"",SUBSTITUTE('Locations-Gyms'!N226, "'", "\'"),"")&amp;"','"&amp;IF('Locations-Gyms'!O226&lt;&gt;"",'Locations-Gyms'!O226,"")&amp;"','"&amp;IF('Locations-Gyms'!P226&lt;&gt;"",'Locations-Gyms'!P226,"")&amp;"','"&amp;IF('Locations-Gyms'!Q226&lt;&gt;"",'Locations-Gyms'!Q226,"")&amp;"', CURRENT_TIMESTAMP);"</f>
        <v>INSERT INTO `locations` (`id`, `name`, `latitude`, `longitude`, `region_1`, `region_2`, `region_3`, `street`, `number`, `postal`, `img`, `last_modified`) VALUES (NULL,'Atradius Building',52.340681,4.827283,3,5,28,'Johan Huizingalaan','400','1066 JS','null', CURRENT_TIMESTAMP);</v>
      </c>
      <c r="D224" t="str">
        <f>"UPDATE `locations` SET `latitude` = '"&amp;IF('Locations-Gyms'!H226&lt;&gt;"",LEFT('Locations-Gyms'!H226,2)&amp;"."&amp;RIGHT('Locations-Gyms'!H226,LEN('Locations-Gyms'!H226)-2),"0")&amp;"' WHERE `locations`.`id` = "&amp;E224&amp;";UPDATE `locations` SET `longitude` = '"&amp;IF('Locations-Gyms'!I226&lt;&gt;"",LEFT('Locations-Gyms'!I226,1)&amp;"."&amp;RIGHT('Locations-Gyms'!I226,LEN('Locations-Gyms'!I226)-1),"0")&amp;"' WHERE `locations`.`id` = "&amp;E224&amp;";"</f>
        <v>UPDATE `locations` SET `latitude` = '52.340681' WHERE `locations`.`id` = 224;UPDATE `locations` SET `longitude` = '4.827283' WHERE `locations`.`id` = 224;</v>
      </c>
      <c r="E224">
        <v>224</v>
      </c>
    </row>
    <row r="225" spans="1:5" x14ac:dyDescent="0.25">
      <c r="A225" s="1" t="str">
        <f>"INSERT INTO `locations` (`id`, `name`, `latitude`, `longitude`, `region_1`, `region_2`, `region_3`, `street`, `number`, `postal`, `img`, `last_modified`) VALUES (NULL,'"&amp;SUBSTITUTE('Locations-Gyms'!J227, "'", "\'")&amp;"',"&amp;IF('Locations-Gyms'!H227&lt;&gt;"",LEFT('Locations-Gyms'!H227,2)&amp;"."&amp;RIGHT('Locations-Gyms'!H227,LEN('Locations-Gyms'!H227)-2),"0")&amp;","&amp;IF('Locations-Gyms'!I227&lt;&gt;"",LEFT('Locations-Gyms'!I227,1)&amp;"."&amp;RIGHT('Locations-Gyms'!I227,LEN('Locations-Gyms'!I227)-1),"0")&amp;","&amp;IF('Locations-Gyms'!K227&lt;&gt;"",'Locations-Gyms'!K227,"0")&amp;","&amp;IF('Locations-Gyms'!L227&lt;&gt;"",'Locations-Gyms'!L227,"0")&amp;","&amp;IF('Locations-Gyms'!M227&lt;&gt;"",'Locations-Gyms'!M227,"0")&amp;",'"&amp;IF('Locations-Gyms'!N227&lt;&gt;"",SUBSTITUTE('Locations-Gyms'!N227, "'", "\'"),"")&amp;"','"&amp;IF('Locations-Gyms'!O227&lt;&gt;"",'Locations-Gyms'!O227,"")&amp;"','"&amp;IF('Locations-Gyms'!P227&lt;&gt;"",'Locations-Gyms'!P227,"")&amp;"','"&amp;IF('Locations-Gyms'!Q227&lt;&gt;"",'Locations-Gyms'!Q227,"")&amp;"', CURRENT_TIMESTAMP);"</f>
        <v>INSERT INTO `locations` (`id`, `name`, `latitude`, `longitude`, `region_1`, `region_2`, `region_3`, `street`, `number`, `postal`, `img`, `last_modified`) VALUES (NULL,'Boy &amp; Bear',52.337687,4.813418,3,5,28,'undefined','undefined','undefined','https://lh3.ggpht.com/mtwZzJT4vKHlbDVlBt6e_AhihPsI471Y5WpwHGUTb619zLY7rU5bfEgBXkZDvwZeLj5UDanfYwMPAHl4c87m', CURRENT_TIMESTAMP);</v>
      </c>
      <c r="D225" t="str">
        <f>"UPDATE `locations` SET `latitude` = '"&amp;IF('Locations-Gyms'!H227&lt;&gt;"",LEFT('Locations-Gyms'!H227,2)&amp;"."&amp;RIGHT('Locations-Gyms'!H227,LEN('Locations-Gyms'!H227)-2),"0")&amp;"' WHERE `locations`.`id` = "&amp;E225&amp;";UPDATE `locations` SET `longitude` = '"&amp;IF('Locations-Gyms'!I227&lt;&gt;"",LEFT('Locations-Gyms'!I227,1)&amp;"."&amp;RIGHT('Locations-Gyms'!I227,LEN('Locations-Gyms'!I227)-1),"0")&amp;"' WHERE `locations`.`id` = "&amp;E225&amp;";"</f>
        <v>UPDATE `locations` SET `latitude` = '52.337687' WHERE `locations`.`id` = 225;UPDATE `locations` SET `longitude` = '4.813418' WHERE `locations`.`id` = 225;</v>
      </c>
      <c r="E225">
        <v>225</v>
      </c>
    </row>
    <row r="226" spans="1:5" x14ac:dyDescent="0.25">
      <c r="A226" s="1" t="str">
        <f>"INSERT INTO `locations` (`id`, `name`, `latitude`, `longitude`, `region_1`, `region_2`, `region_3`, `street`, `number`, `postal`, `img`, `last_modified`) VALUES (NULL,'"&amp;SUBSTITUTE('Locations-Gyms'!J228, "'", "\'")&amp;"',"&amp;IF('Locations-Gyms'!H228&lt;&gt;"",LEFT('Locations-Gyms'!H228,2)&amp;"."&amp;RIGHT('Locations-Gyms'!H228,LEN('Locations-Gyms'!H228)-2),"0")&amp;","&amp;IF('Locations-Gyms'!I228&lt;&gt;"",LEFT('Locations-Gyms'!I228,1)&amp;"."&amp;RIGHT('Locations-Gyms'!I228,LEN('Locations-Gyms'!I228)-1),"0")&amp;","&amp;IF('Locations-Gyms'!K228&lt;&gt;"",'Locations-Gyms'!K228,"0")&amp;","&amp;IF('Locations-Gyms'!L228&lt;&gt;"",'Locations-Gyms'!L228,"0")&amp;","&amp;IF('Locations-Gyms'!M228&lt;&gt;"",'Locations-Gyms'!M228,"0")&amp;",'"&amp;IF('Locations-Gyms'!N228&lt;&gt;"",SUBSTITUTE('Locations-Gyms'!N228, "'", "\'"),"")&amp;"','"&amp;IF('Locations-Gyms'!O228&lt;&gt;"",'Locations-Gyms'!O228,"")&amp;"','"&amp;IF('Locations-Gyms'!P228&lt;&gt;"",'Locations-Gyms'!P228,"")&amp;"','"&amp;IF('Locations-Gyms'!Q228&lt;&gt;"",'Locations-Gyms'!Q228,"")&amp;"', CURRENT_TIMESTAMP);"</f>
        <v>INSERT INTO `locations` (`id`, `name`, `latitude`, `longitude`, `region_1`, `region_2`, `region_3`, `street`, `number`, `postal`, `img`, `last_modified`) VALUES (NULL,'De Oeverlanden Blijven',52.335414,4.828001,3,5,28,'Riekerweg','36','1066 BT','https://lh3.googleusercontent.com/r_68iJ0qgnQ72SpwDLBkeVNv9SYx0tOlXFQzZoBOKtejqyTLev9KWvYNZ_8niPsw2AVI66Z0T0NCEqSePYg', CURRENT_TIMESTAMP);</v>
      </c>
      <c r="D226" t="str">
        <f>"UPDATE `locations` SET `latitude` = '"&amp;IF('Locations-Gyms'!H228&lt;&gt;"",LEFT('Locations-Gyms'!H228,2)&amp;"."&amp;RIGHT('Locations-Gyms'!H228,LEN('Locations-Gyms'!H228)-2),"0")&amp;"' WHERE `locations`.`id` = "&amp;E226&amp;";UPDATE `locations` SET `longitude` = '"&amp;IF('Locations-Gyms'!I228&lt;&gt;"",LEFT('Locations-Gyms'!I228,1)&amp;"."&amp;RIGHT('Locations-Gyms'!I228,LEN('Locations-Gyms'!I228)-1),"0")&amp;"' WHERE `locations`.`id` = "&amp;E226&amp;";"</f>
        <v>UPDATE `locations` SET `latitude` = '52.335414' WHERE `locations`.`id` = 226;UPDATE `locations` SET `longitude` = '4.828001' WHERE `locations`.`id` = 226;</v>
      </c>
      <c r="E226">
        <v>226</v>
      </c>
    </row>
    <row r="227" spans="1:5" x14ac:dyDescent="0.25">
      <c r="A227" s="1" t="str">
        <f>"INSERT INTO `locations` (`id`, `name`, `latitude`, `longitude`, `region_1`, `region_2`, `region_3`, `street`, `number`, `postal`, `img`, `last_modified`) VALUES (NULL,'"&amp;SUBSTITUTE('Locations-Gyms'!J229, "'", "\'")&amp;"',"&amp;IF('Locations-Gyms'!H229&lt;&gt;"",LEFT('Locations-Gyms'!H229,2)&amp;"."&amp;RIGHT('Locations-Gyms'!H229,LEN('Locations-Gyms'!H229)-2),"0")&amp;","&amp;IF('Locations-Gyms'!I229&lt;&gt;"",LEFT('Locations-Gyms'!I229,1)&amp;"."&amp;RIGHT('Locations-Gyms'!I229,LEN('Locations-Gyms'!I229)-1),"0")&amp;","&amp;IF('Locations-Gyms'!K229&lt;&gt;"",'Locations-Gyms'!K229,"0")&amp;","&amp;IF('Locations-Gyms'!L229&lt;&gt;"",'Locations-Gyms'!L229,"0")&amp;","&amp;IF('Locations-Gyms'!M229&lt;&gt;"",'Locations-Gyms'!M229,"0")&amp;",'"&amp;IF('Locations-Gyms'!N229&lt;&gt;"",SUBSTITUTE('Locations-Gyms'!N229, "'", "\'"),"")&amp;"','"&amp;IF('Locations-Gyms'!O229&lt;&gt;"",'Locations-Gyms'!O229,"")&amp;"','"&amp;IF('Locations-Gyms'!P229&lt;&gt;"",'Locations-Gyms'!P229,"")&amp;"','"&amp;IF('Locations-Gyms'!Q229&lt;&gt;"",'Locations-Gyms'!Q229,"")&amp;"', CURRENT_TIMESTAMP);"</f>
        <v>INSERT INTO `locations` (`id`, `name`, `latitude`, `longitude`, `region_1`, `region_2`, `region_3`, `street`, `number`, `postal`, `img`, `last_modified`) VALUES (NULL,'Demeure 4 (Lanleff)',52.341083,4.818576,3,5,28,'Sloterweg','773','1066 CA','https://lh3.ggpht.com/fcpfQCSSfbSoRstLuMqrUy4LeHopOJuRd9_VVZ_EK6HPCqNfWlX8lq1pMv3GDrLhyEHwOM3rhvu4vdn5DW74DQ', CURRENT_TIMESTAMP);</v>
      </c>
      <c r="D227" t="str">
        <f>"UPDATE `locations` SET `latitude` = '"&amp;IF('Locations-Gyms'!H229&lt;&gt;"",LEFT('Locations-Gyms'!H229,2)&amp;"."&amp;RIGHT('Locations-Gyms'!H229,LEN('Locations-Gyms'!H229)-2),"0")&amp;"' WHERE `locations`.`id` = "&amp;E227&amp;";UPDATE `locations` SET `longitude` = '"&amp;IF('Locations-Gyms'!I229&lt;&gt;"",LEFT('Locations-Gyms'!I229,1)&amp;"."&amp;RIGHT('Locations-Gyms'!I229,LEN('Locations-Gyms'!I229)-1),"0")&amp;"' WHERE `locations`.`id` = "&amp;E227&amp;";"</f>
        <v>UPDATE `locations` SET `latitude` = '52.341083' WHERE `locations`.`id` = 227;UPDATE `locations` SET `longitude` = '4.818576' WHERE `locations`.`id` = 227;</v>
      </c>
      <c r="E227">
        <v>227</v>
      </c>
    </row>
    <row r="228" spans="1:5" x14ac:dyDescent="0.25">
      <c r="A228" s="1" t="str">
        <f>"INSERT INTO `locations` (`id`, `name`, `latitude`, `longitude`, `region_1`, `region_2`, `region_3`, `street`, `number`, `postal`, `img`, `last_modified`) VALUES (NULL,'"&amp;SUBSTITUTE('Locations-Gyms'!J230, "'", "\'")&amp;"',"&amp;IF('Locations-Gyms'!H230&lt;&gt;"",LEFT('Locations-Gyms'!H230,2)&amp;"."&amp;RIGHT('Locations-Gyms'!H230,LEN('Locations-Gyms'!H230)-2),"0")&amp;","&amp;IF('Locations-Gyms'!I230&lt;&gt;"",LEFT('Locations-Gyms'!I230,1)&amp;"."&amp;RIGHT('Locations-Gyms'!I230,LEN('Locations-Gyms'!I230)-1),"0")&amp;","&amp;IF('Locations-Gyms'!K230&lt;&gt;"",'Locations-Gyms'!K230,"0")&amp;","&amp;IF('Locations-Gyms'!L230&lt;&gt;"",'Locations-Gyms'!L230,"0")&amp;","&amp;IF('Locations-Gyms'!M230&lt;&gt;"",'Locations-Gyms'!M230,"0")&amp;",'"&amp;IF('Locations-Gyms'!N230&lt;&gt;"",SUBSTITUTE('Locations-Gyms'!N230, "'", "\'"),"")&amp;"','"&amp;IF('Locations-Gyms'!O230&lt;&gt;"",'Locations-Gyms'!O230,"")&amp;"','"&amp;IF('Locations-Gyms'!P230&lt;&gt;"",'Locations-Gyms'!P230,"")&amp;"','"&amp;IF('Locations-Gyms'!Q230&lt;&gt;"",'Locations-Gyms'!Q230,"")&amp;"', CURRENT_TIMESTAMP);"</f>
        <v>INSERT INTO `locations` (`id`, `name`, `latitude`, `longitude`, `region_1`, `region_2`, `region_3`, `street`, `number`, `postal`, `img`, `last_modified`) VALUES (NULL,'Double Ring',52.344028,4.822905,3,5,28,'Ben Websterstraat','25','1066 GT','https://lh4.ggpht.com/pnYZY6uw5tK90KQJJO_y3eFv49r1ingj-96LTabCicw2eUyTjtt4PoJZuTmrKKvEApLcljhNIyx1BQgAkGxFIQ', CURRENT_TIMESTAMP);</v>
      </c>
      <c r="D228" t="str">
        <f>"UPDATE `locations` SET `latitude` = '"&amp;IF('Locations-Gyms'!H230&lt;&gt;"",LEFT('Locations-Gyms'!H230,2)&amp;"."&amp;RIGHT('Locations-Gyms'!H230,LEN('Locations-Gyms'!H230)-2),"0")&amp;"' WHERE `locations`.`id` = "&amp;E228&amp;";UPDATE `locations` SET `longitude` = '"&amp;IF('Locations-Gyms'!I230&lt;&gt;"",LEFT('Locations-Gyms'!I230,1)&amp;"."&amp;RIGHT('Locations-Gyms'!I230,LEN('Locations-Gyms'!I230)-1),"0")&amp;"' WHERE `locations`.`id` = "&amp;E228&amp;";"</f>
        <v>UPDATE `locations` SET `latitude` = '52.344028' WHERE `locations`.`id` = 228;UPDATE `locations` SET `longitude` = '4.822905' WHERE `locations`.`id` = 228;</v>
      </c>
      <c r="E228">
        <v>228</v>
      </c>
    </row>
    <row r="229" spans="1:5" x14ac:dyDescent="0.25">
      <c r="A229" s="1" t="str">
        <f>"INSERT INTO `locations` (`id`, `name`, `latitude`, `longitude`, `region_1`, `region_2`, `region_3`, `street`, `number`, `postal`, `img`, `last_modified`) VALUES (NULL,'"&amp;SUBSTITUTE('Locations-Gyms'!J231, "'", "\'")&amp;"',"&amp;IF('Locations-Gyms'!H231&lt;&gt;"",LEFT('Locations-Gyms'!H231,2)&amp;"."&amp;RIGHT('Locations-Gyms'!H231,LEN('Locations-Gyms'!H231)-2),"0")&amp;","&amp;IF('Locations-Gyms'!I231&lt;&gt;"",LEFT('Locations-Gyms'!I231,1)&amp;"."&amp;RIGHT('Locations-Gyms'!I231,LEN('Locations-Gyms'!I231)-1),"0")&amp;","&amp;IF('Locations-Gyms'!K231&lt;&gt;"",'Locations-Gyms'!K231,"0")&amp;","&amp;IF('Locations-Gyms'!L231&lt;&gt;"",'Locations-Gyms'!L231,"0")&amp;","&amp;IF('Locations-Gyms'!M231&lt;&gt;"",'Locations-Gyms'!M231,"0")&amp;",'"&amp;IF('Locations-Gyms'!N231&lt;&gt;"",SUBSTITUTE('Locations-Gyms'!N231, "'", "\'"),"")&amp;"','"&amp;IF('Locations-Gyms'!O231&lt;&gt;"",'Locations-Gyms'!O231,"")&amp;"','"&amp;IF('Locations-Gyms'!P231&lt;&gt;"",'Locations-Gyms'!P231,"")&amp;"','"&amp;IF('Locations-Gyms'!Q231&lt;&gt;"",'Locations-Gyms'!Q231,"")&amp;"', CURRENT_TIMESTAMP);"</f>
        <v>INSERT INTO `locations` (`id`, `name`, `latitude`, `longitude`, `region_1`, `region_2`, `region_3`, `street`, `number`, `postal`, `img`, `last_modified`) VALUES (NULL,'Fenix.',52.341751,4.81713,3,5,28,'Sloterweg','795','1066 CB','https://lh5.ggpht.com/GvPYLH_RiPj_fLG_Q74X9Ef3qpAwprgFhX607Gp3vgT4Xm7AX-dNaDalsR--rS2iMTwZMgrBQM6IZ28qhWztng', CURRENT_TIMESTAMP);</v>
      </c>
      <c r="D229" t="str">
        <f>"UPDATE `locations` SET `latitude` = '"&amp;IF('Locations-Gyms'!H231&lt;&gt;"",LEFT('Locations-Gyms'!H231,2)&amp;"."&amp;RIGHT('Locations-Gyms'!H231,LEN('Locations-Gyms'!H231)-2),"0")&amp;"' WHERE `locations`.`id` = "&amp;E229&amp;";UPDATE `locations` SET `longitude` = '"&amp;IF('Locations-Gyms'!I231&lt;&gt;"",LEFT('Locations-Gyms'!I231,1)&amp;"."&amp;RIGHT('Locations-Gyms'!I231,LEN('Locations-Gyms'!I231)-1),"0")&amp;"' WHERE `locations`.`id` = "&amp;E229&amp;";"</f>
        <v>UPDATE `locations` SET `latitude` = '52.341751' WHERE `locations`.`id` = 229;UPDATE `locations` SET `longitude` = '4.81713' WHERE `locations`.`id` = 229;</v>
      </c>
      <c r="E229">
        <v>229</v>
      </c>
    </row>
    <row r="230" spans="1:5" x14ac:dyDescent="0.25">
      <c r="A230" s="1" t="str">
        <f>"INSERT INTO `locations` (`id`, `name`, `latitude`, `longitude`, `region_1`, `region_2`, `region_3`, `street`, `number`, `postal`, `img`, `last_modified`) VALUES (NULL,'"&amp;SUBSTITUTE('Locations-Gyms'!J232, "'", "\'")&amp;"',"&amp;IF('Locations-Gyms'!H232&lt;&gt;"",LEFT('Locations-Gyms'!H232,2)&amp;"."&amp;RIGHT('Locations-Gyms'!H232,LEN('Locations-Gyms'!H232)-2),"0")&amp;","&amp;IF('Locations-Gyms'!I232&lt;&gt;"",LEFT('Locations-Gyms'!I232,1)&amp;"."&amp;RIGHT('Locations-Gyms'!I232,LEN('Locations-Gyms'!I232)-1),"0")&amp;","&amp;IF('Locations-Gyms'!K232&lt;&gt;"",'Locations-Gyms'!K232,"0")&amp;","&amp;IF('Locations-Gyms'!L232&lt;&gt;"",'Locations-Gyms'!L232,"0")&amp;","&amp;IF('Locations-Gyms'!M232&lt;&gt;"",'Locations-Gyms'!M232,"0")&amp;",'"&amp;IF('Locations-Gyms'!N232&lt;&gt;"",SUBSTITUTE('Locations-Gyms'!N232, "'", "\'"),"")&amp;"','"&amp;IF('Locations-Gyms'!O232&lt;&gt;"",'Locations-Gyms'!O232,"")&amp;"','"&amp;IF('Locations-Gyms'!P232&lt;&gt;"",'Locations-Gyms'!P232,"")&amp;"','"&amp;IF('Locations-Gyms'!Q232&lt;&gt;"",'Locations-Gyms'!Q232,"")&amp;"', CURRENT_TIMESTAMP);"</f>
        <v>INSERT INTO `locations` (`id`, `name`, `latitude`, `longitude`, `region_1`, `region_2`, `region_3`, `street`, `number`, `postal`, `img`, `last_modified`) VALUES (NULL,'Kubus Belgieplein',52.346287,4.811017,3,5,28,'Ardennenlaan','180','1066 SE','https://lh4.ggpht.com/BcEYZyBveGtcjS0HbDnvKwTMgxpbCHb501V--sfi1nXEvBUo5uKEfzWtxlVRVB-2fxk4c7HDT3a4WOI0x0o', CURRENT_TIMESTAMP);</v>
      </c>
      <c r="D230" t="str">
        <f>"UPDATE `locations` SET `latitude` = '"&amp;IF('Locations-Gyms'!H232&lt;&gt;"",LEFT('Locations-Gyms'!H232,2)&amp;"."&amp;RIGHT('Locations-Gyms'!H232,LEN('Locations-Gyms'!H232)-2),"0")&amp;"' WHERE `locations`.`id` = "&amp;E230&amp;";UPDATE `locations` SET `longitude` = '"&amp;IF('Locations-Gyms'!I232&lt;&gt;"",LEFT('Locations-Gyms'!I232,1)&amp;"."&amp;RIGHT('Locations-Gyms'!I232,LEN('Locations-Gyms'!I232)-1),"0")&amp;"' WHERE `locations`.`id` = "&amp;E230&amp;";"</f>
        <v>UPDATE `locations` SET `latitude` = '52.346287' WHERE `locations`.`id` = 230;UPDATE `locations` SET `longitude` = '4.811017' WHERE `locations`.`id` = 230;</v>
      </c>
      <c r="E230">
        <v>230</v>
      </c>
    </row>
    <row r="231" spans="1:5" x14ac:dyDescent="0.25">
      <c r="A231" s="1" t="str">
        <f>"INSERT INTO `locations` (`id`, `name`, `latitude`, `longitude`, `region_1`, `region_2`, `region_3`, `street`, `number`, `postal`, `img`, `last_modified`) VALUES (NULL,'"&amp;SUBSTITUTE('Locations-Gyms'!J233, "'", "\'")&amp;"',"&amp;IF('Locations-Gyms'!H233&lt;&gt;"",LEFT('Locations-Gyms'!H233,2)&amp;"."&amp;RIGHT('Locations-Gyms'!H233,LEN('Locations-Gyms'!H233)-2),"0")&amp;","&amp;IF('Locations-Gyms'!I233&lt;&gt;"",LEFT('Locations-Gyms'!I233,1)&amp;"."&amp;RIGHT('Locations-Gyms'!I233,LEN('Locations-Gyms'!I233)-1),"0")&amp;","&amp;IF('Locations-Gyms'!K233&lt;&gt;"",'Locations-Gyms'!K233,"0")&amp;","&amp;IF('Locations-Gyms'!L233&lt;&gt;"",'Locations-Gyms'!L233,"0")&amp;","&amp;IF('Locations-Gyms'!M233&lt;&gt;"",'Locations-Gyms'!M233,"0")&amp;",'"&amp;IF('Locations-Gyms'!N233&lt;&gt;"",SUBSTITUTE('Locations-Gyms'!N233, "'", "\'"),"")&amp;"','"&amp;IF('Locations-Gyms'!O233&lt;&gt;"",'Locations-Gyms'!O233,"")&amp;"','"&amp;IF('Locations-Gyms'!P233&lt;&gt;"",'Locations-Gyms'!P233,"")&amp;"','"&amp;IF('Locations-Gyms'!Q233&lt;&gt;"",'Locations-Gyms'!Q233,"")&amp;"', CURRENT_TIMESTAMP);"</f>
        <v>INSERT INTO `locations` (`id`, `name`, `latitude`, `longitude`, `region_1`, `region_2`, `region_3`, `street`, `number`, `postal`, `img`, `last_modified`) VALUES (NULL,'Nieuwe Meer Noordoever',52.33513,4.815557,3,5,28,'Anton Schleperspad','10','1066 BV','https://lh4.ggpht.com/o5UkhIqRVEphbb4hPZsVCFyPxlUCeUikmETgFYTSly6-4XQLc9j5UCIchfCJcC1dNmdRqHzzIa2bldzP-B5-NC2xr2nO8-rsLbgAZ30N-G8AXVhG', CURRENT_TIMESTAMP);</v>
      </c>
      <c r="D231" t="str">
        <f>"UPDATE `locations` SET `latitude` = '"&amp;IF('Locations-Gyms'!H233&lt;&gt;"",LEFT('Locations-Gyms'!H233,2)&amp;"."&amp;RIGHT('Locations-Gyms'!H233,LEN('Locations-Gyms'!H233)-2),"0")&amp;"' WHERE `locations`.`id` = "&amp;E231&amp;";UPDATE `locations` SET `longitude` = '"&amp;IF('Locations-Gyms'!I233&lt;&gt;"",LEFT('Locations-Gyms'!I233,1)&amp;"."&amp;RIGHT('Locations-Gyms'!I233,LEN('Locations-Gyms'!I233)-1),"0")&amp;"' WHERE `locations`.`id` = "&amp;E231&amp;";"</f>
        <v>UPDATE `locations` SET `latitude` = '52.33513' WHERE `locations`.`id` = 231;UPDATE `locations` SET `longitude` = '4.815557' WHERE `locations`.`id` = 231;</v>
      </c>
      <c r="E231">
        <v>231</v>
      </c>
    </row>
    <row r="232" spans="1:5" x14ac:dyDescent="0.25">
      <c r="A232" s="1" t="str">
        <f>"INSERT INTO `locations` (`id`, `name`, `latitude`, `longitude`, `region_1`, `region_2`, `region_3`, `street`, `number`, `postal`, `img`, `last_modified`) VALUES (NULL,'"&amp;SUBSTITUTE('Locations-Gyms'!J234, "'", "\'")&amp;"',"&amp;IF('Locations-Gyms'!H234&lt;&gt;"",LEFT('Locations-Gyms'!H234,2)&amp;"."&amp;RIGHT('Locations-Gyms'!H234,LEN('Locations-Gyms'!H234)-2),"0")&amp;","&amp;IF('Locations-Gyms'!I234&lt;&gt;"",LEFT('Locations-Gyms'!I234,1)&amp;"."&amp;RIGHT('Locations-Gyms'!I234,LEN('Locations-Gyms'!I234)-1),"0")&amp;","&amp;IF('Locations-Gyms'!K234&lt;&gt;"",'Locations-Gyms'!K234,"0")&amp;","&amp;IF('Locations-Gyms'!L234&lt;&gt;"",'Locations-Gyms'!L234,"0")&amp;","&amp;IF('Locations-Gyms'!M234&lt;&gt;"",'Locations-Gyms'!M234,"0")&amp;",'"&amp;IF('Locations-Gyms'!N234&lt;&gt;"",SUBSTITUTE('Locations-Gyms'!N234, "'", "\'"),"")&amp;"','"&amp;IF('Locations-Gyms'!O234&lt;&gt;"",'Locations-Gyms'!O234,"")&amp;"','"&amp;IF('Locations-Gyms'!P234&lt;&gt;"",'Locations-Gyms'!P234,"")&amp;"','"&amp;IF('Locations-Gyms'!Q234&lt;&gt;"",'Locations-Gyms'!Q234,"")&amp;"', CURRENT_TIMESTAMP);"</f>
        <v>INSERT INTO `locations` (`id`, `name`, `latitude`, `longitude`, `region_1`, `region_2`, `region_3`, `street`, `number`, `postal`, `img`, `last_modified`) VALUES (NULL,'Nieuwe West Kinderen Park',52.343666,4.805506,3,5,28,'Tervurenpad','24','1066','https://lh3.ggpht.com/4LhEyTd0PGNd3pKxYTLQjNGD18B_TOnjL2F89ZUINWpWpgAzU8g_NacSbnf2elMvQOhYvnUq2bQJRFKe8do', CURRENT_TIMESTAMP);</v>
      </c>
      <c r="D232" t="str">
        <f>"UPDATE `locations` SET `latitude` = '"&amp;IF('Locations-Gyms'!H234&lt;&gt;"",LEFT('Locations-Gyms'!H234,2)&amp;"."&amp;RIGHT('Locations-Gyms'!H234,LEN('Locations-Gyms'!H234)-2),"0")&amp;"' WHERE `locations`.`id` = "&amp;E232&amp;";UPDATE `locations` SET `longitude` = '"&amp;IF('Locations-Gyms'!I234&lt;&gt;"",LEFT('Locations-Gyms'!I234,1)&amp;"."&amp;RIGHT('Locations-Gyms'!I234,LEN('Locations-Gyms'!I234)-1),"0")&amp;"' WHERE `locations`.`id` = "&amp;E232&amp;";"</f>
        <v>UPDATE `locations` SET `latitude` = '52.343666' WHERE `locations`.`id` = 232;UPDATE `locations` SET `longitude` = '4.805506' WHERE `locations`.`id` = 232;</v>
      </c>
      <c r="E232">
        <v>232</v>
      </c>
    </row>
    <row r="233" spans="1:5" x14ac:dyDescent="0.25">
      <c r="A233" s="1" t="str">
        <f>"INSERT INTO `locations` (`id`, `name`, `latitude`, `longitude`, `region_1`, `region_2`, `region_3`, `street`, `number`, `postal`, `img`, `last_modified`) VALUES (NULL,'"&amp;SUBSTITUTE('Locations-Gyms'!J235, "'", "\'")&amp;"',"&amp;IF('Locations-Gyms'!H235&lt;&gt;"",LEFT('Locations-Gyms'!H235,2)&amp;"."&amp;RIGHT('Locations-Gyms'!H235,LEN('Locations-Gyms'!H235)-2),"0")&amp;","&amp;IF('Locations-Gyms'!I235&lt;&gt;"",LEFT('Locations-Gyms'!I235,1)&amp;"."&amp;RIGHT('Locations-Gyms'!I235,LEN('Locations-Gyms'!I235)-1),"0")&amp;","&amp;IF('Locations-Gyms'!K235&lt;&gt;"",'Locations-Gyms'!K235,"0")&amp;","&amp;IF('Locations-Gyms'!L235&lt;&gt;"",'Locations-Gyms'!L235,"0")&amp;","&amp;IF('Locations-Gyms'!M235&lt;&gt;"",'Locations-Gyms'!M235,"0")&amp;",'"&amp;IF('Locations-Gyms'!N235&lt;&gt;"",SUBSTITUTE('Locations-Gyms'!N235, "'", "\'"),"")&amp;"','"&amp;IF('Locations-Gyms'!O235&lt;&gt;"",'Locations-Gyms'!O235,"")&amp;"','"&amp;IF('Locations-Gyms'!P235&lt;&gt;"",'Locations-Gyms'!P235,"")&amp;"','"&amp;IF('Locations-Gyms'!Q235&lt;&gt;"",'Locations-Gyms'!Q235,"")&amp;"', CURRENT_TIMESTAMP);"</f>
        <v>INSERT INTO `locations` (`id`, `name`, `latitude`, `longitude`, `region_1`, `region_2`, `region_3`, `street`, `number`, `postal`, `img`, `last_modified`) VALUES (NULL,'Oeverlanden Park Entrance Mercure',52.336573,4.81798,3,5,28,'Anton Schleperspad','10','1066 BV','https://lh5.ggpht.com/SNBu2_aCzM5ip6qVKELLOVJZ73UxgkEPVvchEA6akiHo6PPL_yaRrqqSeHJiM4ch4XROVwO3eu-4Y6AVAhZ5EA', CURRENT_TIMESTAMP);</v>
      </c>
      <c r="D233" t="str">
        <f>"UPDATE `locations` SET `latitude` = '"&amp;IF('Locations-Gyms'!H235&lt;&gt;"",LEFT('Locations-Gyms'!H235,2)&amp;"."&amp;RIGHT('Locations-Gyms'!H235,LEN('Locations-Gyms'!H235)-2),"0")&amp;"' WHERE `locations`.`id` = "&amp;E233&amp;";UPDATE `locations` SET `longitude` = '"&amp;IF('Locations-Gyms'!I235&lt;&gt;"",LEFT('Locations-Gyms'!I235,1)&amp;"."&amp;RIGHT('Locations-Gyms'!I235,LEN('Locations-Gyms'!I235)-1),"0")&amp;"' WHERE `locations`.`id` = "&amp;E233&amp;";"</f>
        <v>UPDATE `locations` SET `latitude` = '52.336573' WHERE `locations`.`id` = 233;UPDATE `locations` SET `longitude` = '4.81798' WHERE `locations`.`id` = 233;</v>
      </c>
      <c r="E233">
        <v>233</v>
      </c>
    </row>
    <row r="234" spans="1:5" x14ac:dyDescent="0.25">
      <c r="A234" s="1" t="str">
        <f>"INSERT INTO `locations` (`id`, `name`, `latitude`, `longitude`, `region_1`, `region_2`, `region_3`, `street`, `number`, `postal`, `img`, `last_modified`) VALUES (NULL,'"&amp;SUBSTITUTE('Locations-Gyms'!J236, "'", "\'")&amp;"',"&amp;IF('Locations-Gyms'!H236&lt;&gt;"",LEFT('Locations-Gyms'!H236,2)&amp;"."&amp;RIGHT('Locations-Gyms'!H236,LEN('Locations-Gyms'!H236)-2),"0")&amp;","&amp;IF('Locations-Gyms'!I236&lt;&gt;"",LEFT('Locations-Gyms'!I236,1)&amp;"."&amp;RIGHT('Locations-Gyms'!I236,LEN('Locations-Gyms'!I236)-1),"0")&amp;","&amp;IF('Locations-Gyms'!K236&lt;&gt;"",'Locations-Gyms'!K236,"0")&amp;","&amp;IF('Locations-Gyms'!L236&lt;&gt;"",'Locations-Gyms'!L236,"0")&amp;","&amp;IF('Locations-Gyms'!M236&lt;&gt;"",'Locations-Gyms'!M236,"0")&amp;",'"&amp;IF('Locations-Gyms'!N236&lt;&gt;"",SUBSTITUTE('Locations-Gyms'!N236, "'", "\'"),"")&amp;"','"&amp;IF('Locations-Gyms'!O236&lt;&gt;"",'Locations-Gyms'!O236,"")&amp;"','"&amp;IF('Locations-Gyms'!P236&lt;&gt;"",'Locations-Gyms'!P236,"")&amp;"','"&amp;IF('Locations-Gyms'!Q236&lt;&gt;"",'Locations-Gyms'!Q236,"")&amp;"', CURRENT_TIMESTAMP);"</f>
        <v>INSERT INTO `locations` (`id`, `name`, `latitude`, `longitude`, `region_1`, `region_2`, `region_3`, `street`, `number`, `postal`, `img`, `last_modified`) VALUES (NULL,'Rode Pilaar',52.345795,4.814132,3,5,28,'Luiksingel','1','1066 JH','https://lh6.ggpht.com/aRtymGmY767Txp102KfTvZbxnsYkoqb-pbpWbs8x2SNqiDinIw7qBrF0YQmyw9wKG6-QiC29BrMeNiJ9XHo', CURRENT_TIMESTAMP);</v>
      </c>
      <c r="D234" t="str">
        <f>"UPDATE `locations` SET `latitude` = '"&amp;IF('Locations-Gyms'!H236&lt;&gt;"",LEFT('Locations-Gyms'!H236,2)&amp;"."&amp;RIGHT('Locations-Gyms'!H236,LEN('Locations-Gyms'!H236)-2),"0")&amp;"' WHERE `locations`.`id` = "&amp;E234&amp;";UPDATE `locations` SET `longitude` = '"&amp;IF('Locations-Gyms'!I236&lt;&gt;"",LEFT('Locations-Gyms'!I236,1)&amp;"."&amp;RIGHT('Locations-Gyms'!I236,LEN('Locations-Gyms'!I236)-1),"0")&amp;"' WHERE `locations`.`id` = "&amp;E234&amp;";"</f>
        <v>UPDATE `locations` SET `latitude` = '52.345795' WHERE `locations`.`id` = 234;UPDATE `locations` SET `longitude` = '4.814132' WHERE `locations`.`id` = 234;</v>
      </c>
      <c r="E234">
        <v>234</v>
      </c>
    </row>
    <row r="235" spans="1:5" x14ac:dyDescent="0.25">
      <c r="A235" s="1" t="str">
        <f>"INSERT INTO `locations` (`id`, `name`, `latitude`, `longitude`, `region_1`, `region_2`, `region_3`, `street`, `number`, `postal`, `img`, `last_modified`) VALUES (NULL,'"&amp;SUBSTITUTE('Locations-Gyms'!J237, "'", "\'")&amp;"',"&amp;IF('Locations-Gyms'!H237&lt;&gt;"",LEFT('Locations-Gyms'!H237,2)&amp;"."&amp;RIGHT('Locations-Gyms'!H237,LEN('Locations-Gyms'!H237)-2),"0")&amp;","&amp;IF('Locations-Gyms'!I237&lt;&gt;"",LEFT('Locations-Gyms'!I237,1)&amp;"."&amp;RIGHT('Locations-Gyms'!I237,LEN('Locations-Gyms'!I237)-1),"0")&amp;","&amp;IF('Locations-Gyms'!K237&lt;&gt;"",'Locations-Gyms'!K237,"0")&amp;","&amp;IF('Locations-Gyms'!L237&lt;&gt;"",'Locations-Gyms'!L237,"0")&amp;","&amp;IF('Locations-Gyms'!M237&lt;&gt;"",'Locations-Gyms'!M237,"0")&amp;",'"&amp;IF('Locations-Gyms'!N237&lt;&gt;"",SUBSTITUTE('Locations-Gyms'!N237, "'", "\'"),"")&amp;"','"&amp;IF('Locations-Gyms'!O237&lt;&gt;"",'Locations-Gyms'!O237,"")&amp;"','"&amp;IF('Locations-Gyms'!P237&lt;&gt;"",'Locations-Gyms'!P237,"")&amp;"','"&amp;IF('Locations-Gyms'!Q237&lt;&gt;"",'Locations-Gyms'!Q237,"")&amp;"', CURRENT_TIMESTAMP);"</f>
        <v>INSERT INTO `locations` (`id`, `name`, `latitude`, `longitude`, `region_1`, `region_2`, `region_3`, `street`, `number`, `postal`, `img`, `last_modified`) VALUES (NULL,'Sportcentrum Match',52.345149,4.809382,3,5,28,'undefined','undefined','undefined','https://lh5.ggpht.com/ItvL7cKtOgrkeaKqYo-hPu4agq9jEEYV63LNwFjYKSRmCOwUffq2EO4LqZ_gqiadWDs3Pnjri82zF4qP_DHk-RgDpnX2YAkoeCPy9JZSphrFr6W0', CURRENT_TIMESTAMP);</v>
      </c>
      <c r="D235" t="str">
        <f>"UPDATE `locations` SET `latitude` = '"&amp;IF('Locations-Gyms'!H237&lt;&gt;"",LEFT('Locations-Gyms'!H237,2)&amp;"."&amp;RIGHT('Locations-Gyms'!H237,LEN('Locations-Gyms'!H237)-2),"0")&amp;"' WHERE `locations`.`id` = "&amp;E235&amp;";UPDATE `locations` SET `longitude` = '"&amp;IF('Locations-Gyms'!I237&lt;&gt;"",LEFT('Locations-Gyms'!I237,1)&amp;"."&amp;RIGHT('Locations-Gyms'!I237,LEN('Locations-Gyms'!I237)-1),"0")&amp;"' WHERE `locations`.`id` = "&amp;E235&amp;";"</f>
        <v>UPDATE `locations` SET `latitude` = '52.345149' WHERE `locations`.`id` = 235;UPDATE `locations` SET `longitude` = '4.809382' WHERE `locations`.`id` = 235;</v>
      </c>
      <c r="E235">
        <v>235</v>
      </c>
    </row>
    <row r="236" spans="1:5" x14ac:dyDescent="0.25">
      <c r="A236" s="1" t="str">
        <f>"INSERT INTO `locations` (`id`, `name`, `latitude`, `longitude`, `region_1`, `region_2`, `region_3`, `street`, `number`, `postal`, `img`, `last_modified`) VALUES (NULL,'"&amp;SUBSTITUTE('Locations-Gyms'!J238, "'", "\'")&amp;"',"&amp;IF('Locations-Gyms'!H238&lt;&gt;"",LEFT('Locations-Gyms'!H238,2)&amp;"."&amp;RIGHT('Locations-Gyms'!H238,LEN('Locations-Gyms'!H238)-2),"0")&amp;","&amp;IF('Locations-Gyms'!I238&lt;&gt;"",LEFT('Locations-Gyms'!I238,1)&amp;"."&amp;RIGHT('Locations-Gyms'!I238,LEN('Locations-Gyms'!I238)-1),"0")&amp;","&amp;IF('Locations-Gyms'!K238&lt;&gt;"",'Locations-Gyms'!K238,"0")&amp;","&amp;IF('Locations-Gyms'!L238&lt;&gt;"",'Locations-Gyms'!L238,"0")&amp;","&amp;IF('Locations-Gyms'!M238&lt;&gt;"",'Locations-Gyms'!M238,"0")&amp;",'"&amp;IF('Locations-Gyms'!N238&lt;&gt;"",SUBSTITUTE('Locations-Gyms'!N238, "'", "\'"),"")&amp;"','"&amp;IF('Locations-Gyms'!O238&lt;&gt;"",'Locations-Gyms'!O238,"")&amp;"','"&amp;IF('Locations-Gyms'!P238&lt;&gt;"",'Locations-Gyms'!P238,"")&amp;"','"&amp;IF('Locations-Gyms'!Q238&lt;&gt;"",'Locations-Gyms'!Q238,"")&amp;"', CURRENT_TIMESTAMP);"</f>
        <v>INSERT INTO `locations` (`id`, `name`, `latitude`, `longitude`, `region_1`, `region_2`, `region_3`, `street`, `number`, `postal`, `img`, `last_modified`) VALUES (NULL,'Totem Pole',52.334772,4.829737,3,5,28,'Riekerweg','36','1066 BT','https://lh4.ggpht.com/nVOQYDfHcRvQmxz3bH_CJ40mZzA7Rnvn-pT6yFrMEKPXrWw4UbGEMZ9AmA-5-EtSnRBW1_YRbGUc6QMA8yJjCA', CURRENT_TIMESTAMP);</v>
      </c>
      <c r="D236" t="str">
        <f>"UPDATE `locations` SET `latitude` = '"&amp;IF('Locations-Gyms'!H238&lt;&gt;"",LEFT('Locations-Gyms'!H238,2)&amp;"."&amp;RIGHT('Locations-Gyms'!H238,LEN('Locations-Gyms'!H238)-2),"0")&amp;"' WHERE `locations`.`id` = "&amp;E236&amp;";UPDATE `locations` SET `longitude` = '"&amp;IF('Locations-Gyms'!I238&lt;&gt;"",LEFT('Locations-Gyms'!I238,1)&amp;"."&amp;RIGHT('Locations-Gyms'!I238,LEN('Locations-Gyms'!I238)-1),"0")&amp;"' WHERE `locations`.`id` = "&amp;E236&amp;";"</f>
        <v>UPDATE `locations` SET `latitude` = '52.334772' WHERE `locations`.`id` = 236;UPDATE `locations` SET `longitude` = '4.829737' WHERE `locations`.`id` = 236;</v>
      </c>
      <c r="E236">
        <v>236</v>
      </c>
    </row>
    <row r="237" spans="1:5" x14ac:dyDescent="0.25">
      <c r="A237" s="1" t="str">
        <f>"INSERT INTO `locations` (`id`, `name`, `latitude`, `longitude`, `region_1`, `region_2`, `region_3`, `street`, `number`, `postal`, `img`, `last_modified`) VALUES (NULL,'"&amp;SUBSTITUTE('Locations-Gyms'!J239, "'", "\'")&amp;"',"&amp;IF('Locations-Gyms'!H239&lt;&gt;"",LEFT('Locations-Gyms'!H239,2)&amp;"."&amp;RIGHT('Locations-Gyms'!H239,LEN('Locations-Gyms'!H239)-2),"0")&amp;","&amp;IF('Locations-Gyms'!I239&lt;&gt;"",LEFT('Locations-Gyms'!I239,1)&amp;"."&amp;RIGHT('Locations-Gyms'!I239,LEN('Locations-Gyms'!I239)-1),"0")&amp;","&amp;IF('Locations-Gyms'!K239&lt;&gt;"",'Locations-Gyms'!K239,"0")&amp;","&amp;IF('Locations-Gyms'!L239&lt;&gt;"",'Locations-Gyms'!L239,"0")&amp;","&amp;IF('Locations-Gyms'!M239&lt;&gt;"",'Locations-Gyms'!M239,"0")&amp;",'"&amp;IF('Locations-Gyms'!N239&lt;&gt;"",SUBSTITUTE('Locations-Gyms'!N239, "'", "\'"),"")&amp;"','"&amp;IF('Locations-Gyms'!O239&lt;&gt;"",'Locations-Gyms'!O239,"")&amp;"','"&amp;IF('Locations-Gyms'!P239&lt;&gt;"",'Locations-Gyms'!P239,"")&amp;"','"&amp;IF('Locations-Gyms'!Q239&lt;&gt;"",'Locations-Gyms'!Q239,"")&amp;"', CURRENT_TIMESTAMP);"</f>
        <v>INSERT INTO `locations` (`id`, `name`, `latitude`, `longitude`, `region_1`, `region_2`, `region_3`, `street`, `number`, `postal`, `img`, `last_modified`) VALUES (NULL,'Triangel of Hope',52.344404,4.824289,3,5,28,'Ben Websterstraat','1','1066 GT','https://lh3.ggpht.com/8J3RxcnwGB0eQVbSWEyHcS7mtP2x5LvZthKraSrQBbtyCh2EtquBVe1s7VKqEw9JUBdnYxChtoMeVP-SaV4', CURRENT_TIMESTAMP);</v>
      </c>
      <c r="D237" t="str">
        <f>"UPDATE `locations` SET `latitude` = '"&amp;IF('Locations-Gyms'!H239&lt;&gt;"",LEFT('Locations-Gyms'!H239,2)&amp;"."&amp;RIGHT('Locations-Gyms'!H239,LEN('Locations-Gyms'!H239)-2),"0")&amp;"' WHERE `locations`.`id` = "&amp;E237&amp;";UPDATE `locations` SET `longitude` = '"&amp;IF('Locations-Gyms'!I239&lt;&gt;"",LEFT('Locations-Gyms'!I239,1)&amp;"."&amp;RIGHT('Locations-Gyms'!I239,LEN('Locations-Gyms'!I239)-1),"0")&amp;"' WHERE `locations`.`id` = "&amp;E237&amp;";"</f>
        <v>UPDATE `locations` SET `latitude` = '52.344404' WHERE `locations`.`id` = 237;UPDATE `locations` SET `longitude` = '4.824289' WHERE `locations`.`id` = 237;</v>
      </c>
      <c r="E237">
        <v>237</v>
      </c>
    </row>
    <row r="238" spans="1:5" x14ac:dyDescent="0.25">
      <c r="A238" s="1" t="str">
        <f>"INSERT INTO `locations` (`id`, `name`, `latitude`, `longitude`, `region_1`, `region_2`, `region_3`, `street`, `number`, `postal`, `img`, `last_modified`) VALUES (NULL,'"&amp;SUBSTITUTE('Locations-Gyms'!J240, "'", "\'")&amp;"',"&amp;IF('Locations-Gyms'!H240&lt;&gt;"",LEFT('Locations-Gyms'!H240,2)&amp;"."&amp;RIGHT('Locations-Gyms'!H240,LEN('Locations-Gyms'!H240)-2),"0")&amp;","&amp;IF('Locations-Gyms'!I240&lt;&gt;"",LEFT('Locations-Gyms'!I240,1)&amp;"."&amp;RIGHT('Locations-Gyms'!I240,LEN('Locations-Gyms'!I240)-1),"0")&amp;","&amp;IF('Locations-Gyms'!K240&lt;&gt;"",'Locations-Gyms'!K240,"0")&amp;","&amp;IF('Locations-Gyms'!L240&lt;&gt;"",'Locations-Gyms'!L240,"0")&amp;","&amp;IF('Locations-Gyms'!M240&lt;&gt;"",'Locations-Gyms'!M240,"0")&amp;",'"&amp;IF('Locations-Gyms'!N240&lt;&gt;"",SUBSTITUTE('Locations-Gyms'!N240, "'", "\'"),"")&amp;"','"&amp;IF('Locations-Gyms'!O240&lt;&gt;"",'Locations-Gyms'!O240,"")&amp;"','"&amp;IF('Locations-Gyms'!P240&lt;&gt;"",'Locations-Gyms'!P240,"")&amp;"','"&amp;IF('Locations-Gyms'!Q240&lt;&gt;"",'Locations-Gyms'!Q240,"")&amp;"', CURRENT_TIMESTAMP);"</f>
        <v>INSERT INTO `locations` (`id`, `name`, `latitude`, `longitude`, `region_1`, `region_2`, `region_3`, `street`, `number`, `postal`, `img`, `last_modified`) VALUES (NULL,'Tug Boat',52.34349,4.822997,3,5,28,'Charlie Parkerstraat','25','1066 GV','https://lh6.ggpht.com/jzRMerhNz1FdNgNxeT0qlgi1bxNnXpffv9uDgwky9ccpMHbO6PctbGPAFb7nNvuhrmq1v_ACYpzEkZ31guE', CURRENT_TIMESTAMP);</v>
      </c>
      <c r="D238" t="str">
        <f>"UPDATE `locations` SET `latitude` = '"&amp;IF('Locations-Gyms'!H240&lt;&gt;"",LEFT('Locations-Gyms'!H240,2)&amp;"."&amp;RIGHT('Locations-Gyms'!H240,LEN('Locations-Gyms'!H240)-2),"0")&amp;"' WHERE `locations`.`id` = "&amp;E238&amp;";UPDATE `locations` SET `longitude` = '"&amp;IF('Locations-Gyms'!I240&lt;&gt;"",LEFT('Locations-Gyms'!I240,1)&amp;"."&amp;RIGHT('Locations-Gyms'!I240,LEN('Locations-Gyms'!I240)-1),"0")&amp;"' WHERE `locations`.`id` = "&amp;E238&amp;";"</f>
        <v>UPDATE `locations` SET `latitude` = '52.34349' WHERE `locations`.`id` = 238;UPDATE `locations` SET `longitude` = '4.822997' WHERE `locations`.`id` = 238;</v>
      </c>
      <c r="E238">
        <v>238</v>
      </c>
    </row>
    <row r="239" spans="1:5" x14ac:dyDescent="0.25">
      <c r="A239" s="1" t="str">
        <f>"INSERT INTO `locations` (`id`, `name`, `latitude`, `longitude`, `region_1`, `region_2`, `region_3`, `street`, `number`, `postal`, `img`, `last_modified`) VALUES (NULL,'"&amp;SUBSTITUTE('Locations-Gyms'!J241, "'", "\'")&amp;"',"&amp;IF('Locations-Gyms'!H241&lt;&gt;"",LEFT('Locations-Gyms'!H241,2)&amp;"."&amp;RIGHT('Locations-Gyms'!H241,LEN('Locations-Gyms'!H241)-2),"0")&amp;","&amp;IF('Locations-Gyms'!I241&lt;&gt;"",LEFT('Locations-Gyms'!I241,1)&amp;"."&amp;RIGHT('Locations-Gyms'!I241,LEN('Locations-Gyms'!I241)-1),"0")&amp;","&amp;IF('Locations-Gyms'!K241&lt;&gt;"",'Locations-Gyms'!K241,"0")&amp;","&amp;IF('Locations-Gyms'!L241&lt;&gt;"",'Locations-Gyms'!L241,"0")&amp;","&amp;IF('Locations-Gyms'!M241&lt;&gt;"",'Locations-Gyms'!M241,"0")&amp;",'"&amp;IF('Locations-Gyms'!N241&lt;&gt;"",SUBSTITUTE('Locations-Gyms'!N241, "'", "\'"),"")&amp;"','"&amp;IF('Locations-Gyms'!O241&lt;&gt;"",'Locations-Gyms'!O241,"")&amp;"','"&amp;IF('Locations-Gyms'!P241&lt;&gt;"",'Locations-Gyms'!P241,"")&amp;"','"&amp;IF('Locations-Gyms'!Q241&lt;&gt;"",'Locations-Gyms'!Q241,"")&amp;"', CURRENT_TIMESTAMP);"</f>
        <v>INSERT INTO `locations` (`id`, `name`, `latitude`, `longitude`, `region_1`, `region_2`, `region_3`, `street`, `number`, `postal`, `img`, `last_modified`) VALUES (NULL,'Twee Kinderen',52.340187,4.819608,3,5,28,'Joseph Schumpeterstraat','21551','1066','https://lh6.ggpht.com/Q1jbkQOmrrS7npkBcU-P3QUu81Fr_zgLt9Ffwb1R4hRmJUmKPZ7tDCVUTHgbMzT2rWwrae-vh-04ztGjQO3QSA', CURRENT_TIMESTAMP);</v>
      </c>
      <c r="D239" t="str">
        <f>"UPDATE `locations` SET `latitude` = '"&amp;IF('Locations-Gyms'!H241&lt;&gt;"",LEFT('Locations-Gyms'!H241,2)&amp;"."&amp;RIGHT('Locations-Gyms'!H241,LEN('Locations-Gyms'!H241)-2),"0")&amp;"' WHERE `locations`.`id` = "&amp;E239&amp;";UPDATE `locations` SET `longitude` = '"&amp;IF('Locations-Gyms'!I241&lt;&gt;"",LEFT('Locations-Gyms'!I241,1)&amp;"."&amp;RIGHT('Locations-Gyms'!I241,LEN('Locations-Gyms'!I241)-1),"0")&amp;"' WHERE `locations`.`id` = "&amp;E239&amp;";"</f>
        <v>UPDATE `locations` SET `latitude` = '52.340187' WHERE `locations`.`id` = 239;UPDATE `locations` SET `longitude` = '4.819608' WHERE `locations`.`id` = 239;</v>
      </c>
      <c r="E239">
        <v>239</v>
      </c>
    </row>
    <row r="240" spans="1:5" x14ac:dyDescent="0.25">
      <c r="A240" s="1" t="str">
        <f>"INSERT INTO `locations` (`id`, `name`, `latitude`, `longitude`, `region_1`, `region_2`, `region_3`, `street`, `number`, `postal`, `img`, `last_modified`) VALUES (NULL,'"&amp;SUBSTITUTE('Locations-Gyms'!J242, "'", "\'")&amp;"',"&amp;IF('Locations-Gyms'!H242&lt;&gt;"",LEFT('Locations-Gyms'!H242,2)&amp;"."&amp;RIGHT('Locations-Gyms'!H242,LEN('Locations-Gyms'!H242)-2),"0")&amp;","&amp;IF('Locations-Gyms'!I242&lt;&gt;"",LEFT('Locations-Gyms'!I242,1)&amp;"."&amp;RIGHT('Locations-Gyms'!I242,LEN('Locations-Gyms'!I242)-1),"0")&amp;","&amp;IF('Locations-Gyms'!K242&lt;&gt;"",'Locations-Gyms'!K242,"0")&amp;","&amp;IF('Locations-Gyms'!L242&lt;&gt;"",'Locations-Gyms'!L242,"0")&amp;","&amp;IF('Locations-Gyms'!M242&lt;&gt;"",'Locations-Gyms'!M242,"0")&amp;",'"&amp;IF('Locations-Gyms'!N242&lt;&gt;"",SUBSTITUTE('Locations-Gyms'!N242, "'", "\'"),"")&amp;"','"&amp;IF('Locations-Gyms'!O242&lt;&gt;"",'Locations-Gyms'!O242,"")&amp;"','"&amp;IF('Locations-Gyms'!P242&lt;&gt;"",'Locations-Gyms'!P242,"")&amp;"','"&amp;IF('Locations-Gyms'!Q242&lt;&gt;"",'Locations-Gyms'!Q242,"")&amp;"', CURRENT_TIMESTAMP);"</f>
        <v>INSERT INTO `locations` (`id`, `name`, `latitude`, `longitude`, `region_1`, `region_2`, `region_3`, `street`, `number`, `postal`, `img`, `last_modified`) VALUES (NULL,'Water Melon Sugar',52.333075,4.803873,3,5,28,'undefined','undefined','undefined','https://lh4.ggpht.com/swgYv88BmZ-al8wvKja_XuvVez5zIXH2jXwtIyIMxYTFUgYKtFVp60wjkO9Agcnh8cvQJ4h2LYdrLbAWp7OWcQ', CURRENT_TIMESTAMP);</v>
      </c>
      <c r="D240" t="str">
        <f>"UPDATE `locations` SET `latitude` = '"&amp;IF('Locations-Gyms'!H242&lt;&gt;"",LEFT('Locations-Gyms'!H242,2)&amp;"."&amp;RIGHT('Locations-Gyms'!H242,LEN('Locations-Gyms'!H242)-2),"0")&amp;"' WHERE `locations`.`id` = "&amp;E240&amp;";UPDATE `locations` SET `longitude` = '"&amp;IF('Locations-Gyms'!I242&lt;&gt;"",LEFT('Locations-Gyms'!I242,1)&amp;"."&amp;RIGHT('Locations-Gyms'!I242,LEN('Locations-Gyms'!I242)-1),"0")&amp;"' WHERE `locations`.`id` = "&amp;E240&amp;";"</f>
        <v>UPDATE `locations` SET `latitude` = '52.333075' WHERE `locations`.`id` = 240;UPDATE `locations` SET `longitude` = '4.803873' WHERE `locations`.`id` = 240;</v>
      </c>
      <c r="E240">
        <v>240</v>
      </c>
    </row>
    <row r="241" spans="1:5" x14ac:dyDescent="0.25">
      <c r="A241" s="1" t="str">
        <f>"INSERT INTO `locations` (`id`, `name`, `latitude`, `longitude`, `region_1`, `region_2`, `region_3`, `street`, `number`, `postal`, `img`, `last_modified`) VALUES (NULL,'"&amp;SUBSTITUTE('Locations-Gyms'!J243, "'", "\'")&amp;"',"&amp;IF('Locations-Gyms'!H243&lt;&gt;"",LEFT('Locations-Gyms'!H243,2)&amp;"."&amp;RIGHT('Locations-Gyms'!H243,LEN('Locations-Gyms'!H243)-2),"0")&amp;","&amp;IF('Locations-Gyms'!I243&lt;&gt;"",LEFT('Locations-Gyms'!I243,1)&amp;"."&amp;RIGHT('Locations-Gyms'!I243,LEN('Locations-Gyms'!I243)-1),"0")&amp;","&amp;IF('Locations-Gyms'!K243&lt;&gt;"",'Locations-Gyms'!K243,"0")&amp;","&amp;IF('Locations-Gyms'!L243&lt;&gt;"",'Locations-Gyms'!L243,"0")&amp;","&amp;IF('Locations-Gyms'!M243&lt;&gt;"",'Locations-Gyms'!M243,"0")&amp;",'"&amp;IF('Locations-Gyms'!N243&lt;&gt;"",SUBSTITUTE('Locations-Gyms'!N243, "'", "\'"),"")&amp;"','"&amp;IF('Locations-Gyms'!O243&lt;&gt;"",'Locations-Gyms'!O243,"")&amp;"','"&amp;IF('Locations-Gyms'!P243&lt;&gt;"",'Locations-Gyms'!P243,"")&amp;"','"&amp;IF('Locations-Gyms'!Q243&lt;&gt;"",'Locations-Gyms'!Q243,"")&amp;"', CURRENT_TIMESTAMP);"</f>
        <v>INSERT INTO `locations` (`id`, `name`, `latitude`, `longitude`, `region_1`, `region_2`, `region_3`, `street`, `number`, `postal`, `img`, `last_modified`) VALUES (NULL,'Beeld met Gat',52.363466,4.822768,3,5,29,'Christoffel Plantijnpad','41','1065 AX','https://lh6.ggpht.com/A3G7bPhpqmcyrCnlakyxu0Mq44L8ruVJslRWI8ixTos7cgeEwyRk8O5hJVYyQPi3GakBe5ACsHkLrcsPrjpJ', CURRENT_TIMESTAMP);</v>
      </c>
      <c r="D241" t="str">
        <f>"UPDATE `locations` SET `latitude` = '"&amp;IF('Locations-Gyms'!H243&lt;&gt;"",LEFT('Locations-Gyms'!H243,2)&amp;"."&amp;RIGHT('Locations-Gyms'!H243,LEN('Locations-Gyms'!H243)-2),"0")&amp;"' WHERE `locations`.`id` = "&amp;E241&amp;";UPDATE `locations` SET `longitude` = '"&amp;IF('Locations-Gyms'!I243&lt;&gt;"",LEFT('Locations-Gyms'!I243,1)&amp;"."&amp;RIGHT('Locations-Gyms'!I243,LEN('Locations-Gyms'!I243)-1),"0")&amp;"' WHERE `locations`.`id` = "&amp;E241&amp;";"</f>
        <v>UPDATE `locations` SET `latitude` = '52.363466' WHERE `locations`.`id` = 241;UPDATE `locations` SET `longitude` = '4.822768' WHERE `locations`.`id` = 241;</v>
      </c>
      <c r="E241">
        <v>241</v>
      </c>
    </row>
    <row r="242" spans="1:5" x14ac:dyDescent="0.25">
      <c r="A242" s="1" t="str">
        <f>"INSERT INTO `locations` (`id`, `name`, `latitude`, `longitude`, `region_1`, `region_2`, `region_3`, `street`, `number`, `postal`, `img`, `last_modified`) VALUES (NULL,'"&amp;SUBSTITUTE('Locations-Gyms'!J244, "'", "\'")&amp;"',"&amp;IF('Locations-Gyms'!H244&lt;&gt;"",LEFT('Locations-Gyms'!H244,2)&amp;"."&amp;RIGHT('Locations-Gyms'!H244,LEN('Locations-Gyms'!H244)-2),"0")&amp;","&amp;IF('Locations-Gyms'!I244&lt;&gt;"",LEFT('Locations-Gyms'!I244,1)&amp;"."&amp;RIGHT('Locations-Gyms'!I244,LEN('Locations-Gyms'!I244)-1),"0")&amp;","&amp;IF('Locations-Gyms'!K244&lt;&gt;"",'Locations-Gyms'!K244,"0")&amp;","&amp;IF('Locations-Gyms'!L244&lt;&gt;"",'Locations-Gyms'!L244,"0")&amp;","&amp;IF('Locations-Gyms'!M244&lt;&gt;"",'Locations-Gyms'!M244,"0")&amp;",'"&amp;IF('Locations-Gyms'!N244&lt;&gt;"",SUBSTITUTE('Locations-Gyms'!N244, "'", "\'"),"")&amp;"','"&amp;IF('Locations-Gyms'!O244&lt;&gt;"",'Locations-Gyms'!O244,"")&amp;"','"&amp;IF('Locations-Gyms'!P244&lt;&gt;"",'Locations-Gyms'!P244,"")&amp;"','"&amp;IF('Locations-Gyms'!Q244&lt;&gt;"",'Locations-Gyms'!Q244,"")&amp;"', CURRENT_TIMESTAMP);"</f>
        <v>INSERT INTO `locations` (`id`, `name`, `latitude`, `longitude`, `region_1`, `region_2`, `region_3`, `street`, `number`, `postal`, `img`, `last_modified`) VALUES (NULL,'Big Bear',52.349779,4.831888,3,5,29,'undefined','undefined','undefined','https://lh3.ggpht.com/YESBtBm-QzMeDO8e8kPTB-gCNEQ7lwDj21UHNIz2GwBN-8vanSuN3ZJ8Uf72kWwLYHRLVy7W4RZKpeCUcBCo', CURRENT_TIMESTAMP);</v>
      </c>
      <c r="D242" t="str">
        <f>"UPDATE `locations` SET `latitude` = '"&amp;IF('Locations-Gyms'!H244&lt;&gt;"",LEFT('Locations-Gyms'!H244,2)&amp;"."&amp;RIGHT('Locations-Gyms'!H244,LEN('Locations-Gyms'!H244)-2),"0")&amp;"' WHERE `locations`.`id` = "&amp;E242&amp;";UPDATE `locations` SET `longitude` = '"&amp;IF('Locations-Gyms'!I244&lt;&gt;"",LEFT('Locations-Gyms'!I244,1)&amp;"."&amp;RIGHT('Locations-Gyms'!I244,LEN('Locations-Gyms'!I244)-1),"0")&amp;"' WHERE `locations`.`id` = "&amp;E242&amp;";"</f>
        <v>UPDATE `locations` SET `latitude` = '52.349779' WHERE `locations`.`id` = 242;UPDATE `locations` SET `longitude` = '4.831888' WHERE `locations`.`id` = 242;</v>
      </c>
      <c r="E242">
        <v>242</v>
      </c>
    </row>
    <row r="243" spans="1:5" x14ac:dyDescent="0.25">
      <c r="A243" s="1" t="str">
        <f>"INSERT INTO `locations` (`id`, `name`, `latitude`, `longitude`, `region_1`, `region_2`, `region_3`, `street`, `number`, `postal`, `img`, `last_modified`) VALUES (NULL,'"&amp;SUBSTITUTE('Locations-Gyms'!J245, "'", "\'")&amp;"',"&amp;IF('Locations-Gyms'!H245&lt;&gt;"",LEFT('Locations-Gyms'!H245,2)&amp;"."&amp;RIGHT('Locations-Gyms'!H245,LEN('Locations-Gyms'!H245)-2),"0")&amp;","&amp;IF('Locations-Gyms'!I245&lt;&gt;"",LEFT('Locations-Gyms'!I245,1)&amp;"."&amp;RIGHT('Locations-Gyms'!I245,LEN('Locations-Gyms'!I245)-1),"0")&amp;","&amp;IF('Locations-Gyms'!K245&lt;&gt;"",'Locations-Gyms'!K245,"0")&amp;","&amp;IF('Locations-Gyms'!L245&lt;&gt;"",'Locations-Gyms'!L245,"0")&amp;","&amp;IF('Locations-Gyms'!M245&lt;&gt;"",'Locations-Gyms'!M245,"0")&amp;",'"&amp;IF('Locations-Gyms'!N245&lt;&gt;"",SUBSTITUTE('Locations-Gyms'!N245, "'", "\'"),"")&amp;"','"&amp;IF('Locations-Gyms'!O245&lt;&gt;"",'Locations-Gyms'!O245,"")&amp;"','"&amp;IF('Locations-Gyms'!P245&lt;&gt;"",'Locations-Gyms'!P245,"")&amp;"','"&amp;IF('Locations-Gyms'!Q245&lt;&gt;"",'Locations-Gyms'!Q245,"")&amp;"', CURRENT_TIMESTAMP);"</f>
        <v>INSERT INTO `locations` (`id`, `name`, `latitude`, `longitude`, `region_1`, `region_2`, `region_3`, `street`, `number`, `postal`, `img`, `last_modified`) VALUES (NULL,'Chained Stone at ACTA',52.346515,4.825345,3,5,29,'Louwesweg','43','1066','https://lh5.ggpht.com/TC-M8fE6u86TUA4NhLt-VOFCclgCRGX1ZDMC17x5xLesCH9rO13qbhkIjvmEm4WZLxLsO37I8P0DQN6dyRs', CURRENT_TIMESTAMP);</v>
      </c>
      <c r="D243" t="str">
        <f>"UPDATE `locations` SET `latitude` = '"&amp;IF('Locations-Gyms'!H245&lt;&gt;"",LEFT('Locations-Gyms'!H245,2)&amp;"."&amp;RIGHT('Locations-Gyms'!H245,LEN('Locations-Gyms'!H245)-2),"0")&amp;"' WHERE `locations`.`id` = "&amp;E243&amp;";UPDATE `locations` SET `longitude` = '"&amp;IF('Locations-Gyms'!I245&lt;&gt;"",LEFT('Locations-Gyms'!I245,1)&amp;"."&amp;RIGHT('Locations-Gyms'!I245,LEN('Locations-Gyms'!I245)-1),"0")&amp;"' WHERE `locations`.`id` = "&amp;E243&amp;";"</f>
        <v>UPDATE `locations` SET `latitude` = '52.346515' WHERE `locations`.`id` = 243;UPDATE `locations` SET `longitude` = '4.825345' WHERE `locations`.`id` = 243;</v>
      </c>
      <c r="E243">
        <v>243</v>
      </c>
    </row>
    <row r="244" spans="1:5" x14ac:dyDescent="0.25">
      <c r="A244" s="1" t="str">
        <f>"INSERT INTO `locations` (`id`, `name`, `latitude`, `longitude`, `region_1`, `region_2`, `region_3`, `street`, `number`, `postal`, `img`, `last_modified`) VALUES (NULL,'"&amp;SUBSTITUTE('Locations-Gyms'!J246, "'", "\'")&amp;"',"&amp;IF('Locations-Gyms'!H246&lt;&gt;"",LEFT('Locations-Gyms'!H246,2)&amp;"."&amp;RIGHT('Locations-Gyms'!H246,LEN('Locations-Gyms'!H246)-2),"0")&amp;","&amp;IF('Locations-Gyms'!I246&lt;&gt;"",LEFT('Locations-Gyms'!I246,1)&amp;"."&amp;RIGHT('Locations-Gyms'!I246,LEN('Locations-Gyms'!I246)-1),"0")&amp;","&amp;IF('Locations-Gyms'!K246&lt;&gt;"",'Locations-Gyms'!K246,"0")&amp;","&amp;IF('Locations-Gyms'!L246&lt;&gt;"",'Locations-Gyms'!L246,"0")&amp;","&amp;IF('Locations-Gyms'!M246&lt;&gt;"",'Locations-Gyms'!M246,"0")&amp;",'"&amp;IF('Locations-Gyms'!N246&lt;&gt;"",SUBSTITUTE('Locations-Gyms'!N246, "'", "\'"),"")&amp;"','"&amp;IF('Locations-Gyms'!O246&lt;&gt;"",'Locations-Gyms'!O246,"")&amp;"','"&amp;IF('Locations-Gyms'!P246&lt;&gt;"",'Locations-Gyms'!P246,"")&amp;"','"&amp;IF('Locations-Gyms'!Q246&lt;&gt;"",'Locations-Gyms'!Q246,"")&amp;"', CURRENT_TIMESTAMP);"</f>
        <v>INSERT INTO `locations` (`id`, `name`, `latitude`, `longitude`, `region_1`, `region_2`, `region_3`, `street`, `number`, `postal`, `img`, `last_modified`) VALUES (NULL,'Churchbells on Pillars',52.354831,4.82546,3,5,29,'Tourniairestraat','33','1065','https://lh3.ggpht.com/u1ovLsYNX_7K7KxkU0JxsjFUZxAyL-4DG4IKnAD9ym2JOJlbmHT0jggPu6y72VBvjT_rlk3PjeFQpdv5iqk', CURRENT_TIMESTAMP);</v>
      </c>
      <c r="D244" t="str">
        <f>"UPDATE `locations` SET `latitude` = '"&amp;IF('Locations-Gyms'!H246&lt;&gt;"",LEFT('Locations-Gyms'!H246,2)&amp;"."&amp;RIGHT('Locations-Gyms'!H246,LEN('Locations-Gyms'!H246)-2),"0")&amp;"' WHERE `locations`.`id` = "&amp;E244&amp;";UPDATE `locations` SET `longitude` = '"&amp;IF('Locations-Gyms'!I246&lt;&gt;"",LEFT('Locations-Gyms'!I246,1)&amp;"."&amp;RIGHT('Locations-Gyms'!I246,LEN('Locations-Gyms'!I246)-1),"0")&amp;"' WHERE `locations`.`id` = "&amp;E244&amp;";"</f>
        <v>UPDATE `locations` SET `latitude` = '52.354831' WHERE `locations`.`id` = 244;UPDATE `locations` SET `longitude` = '4.82546' WHERE `locations`.`id` = 244;</v>
      </c>
      <c r="E244">
        <v>244</v>
      </c>
    </row>
    <row r="245" spans="1:5" x14ac:dyDescent="0.25">
      <c r="A245" s="1" t="str">
        <f>"INSERT INTO `locations` (`id`, `name`, `latitude`, `longitude`, `region_1`, `region_2`, `region_3`, `street`, `number`, `postal`, `img`, `last_modified`) VALUES (NULL,'"&amp;SUBSTITUTE('Locations-Gyms'!J247, "'", "\'")&amp;"',"&amp;IF('Locations-Gyms'!H247&lt;&gt;"",LEFT('Locations-Gyms'!H247,2)&amp;"."&amp;RIGHT('Locations-Gyms'!H247,LEN('Locations-Gyms'!H247)-2),"0")&amp;","&amp;IF('Locations-Gyms'!I247&lt;&gt;"",LEFT('Locations-Gyms'!I247,1)&amp;"."&amp;RIGHT('Locations-Gyms'!I247,LEN('Locations-Gyms'!I247)-1),"0")&amp;","&amp;IF('Locations-Gyms'!K247&lt;&gt;"",'Locations-Gyms'!K247,"0")&amp;","&amp;IF('Locations-Gyms'!L247&lt;&gt;"",'Locations-Gyms'!L247,"0")&amp;","&amp;IF('Locations-Gyms'!M247&lt;&gt;"",'Locations-Gyms'!M247,"0")&amp;",'"&amp;IF('Locations-Gyms'!N247&lt;&gt;"",SUBSTITUTE('Locations-Gyms'!N247, "'", "\'"),"")&amp;"','"&amp;IF('Locations-Gyms'!O247&lt;&gt;"",'Locations-Gyms'!O247,"")&amp;"','"&amp;IF('Locations-Gyms'!P247&lt;&gt;"",'Locations-Gyms'!P247,"")&amp;"','"&amp;IF('Locations-Gyms'!Q247&lt;&gt;"",'Locations-Gyms'!Q247,"")&amp;"', CURRENT_TIMESTAMP);"</f>
        <v>INSERT INTO `locations` (`id`, `name`, `latitude`, `longitude`, `region_1`, `region_2`, `region_3`, `street`, `number`, `postal`, `img`, `last_modified`) VALUES (NULL,'Come Art',52.351128,4.820949,3,5,29,'undefined','undefined','undefined','https://lh3.ggpht.com/wVWhkHAVKjbrh7KXBNOUWzSYIs58MLeeP3Dx4jdfnv7jmugPlKq-PrjmTGgkJV5duHpuQBL-HnE6zCUhwM5p', CURRENT_TIMESTAMP);</v>
      </c>
      <c r="D245" t="str">
        <f>"UPDATE `locations` SET `latitude` = '"&amp;IF('Locations-Gyms'!H247&lt;&gt;"",LEFT('Locations-Gyms'!H247,2)&amp;"."&amp;RIGHT('Locations-Gyms'!H247,LEN('Locations-Gyms'!H247)-2),"0")&amp;"' WHERE `locations`.`id` = "&amp;E245&amp;";UPDATE `locations` SET `longitude` = '"&amp;IF('Locations-Gyms'!I247&lt;&gt;"",LEFT('Locations-Gyms'!I247,1)&amp;"."&amp;RIGHT('Locations-Gyms'!I247,LEN('Locations-Gyms'!I247)-1),"0")&amp;"' WHERE `locations`.`id` = "&amp;E245&amp;";"</f>
        <v>UPDATE `locations` SET `latitude` = '52.351128' WHERE `locations`.`id` = 245;UPDATE `locations` SET `longitude` = '4.820949' WHERE `locations`.`id` = 245;</v>
      </c>
      <c r="E245">
        <v>245</v>
      </c>
    </row>
    <row r="246" spans="1:5" x14ac:dyDescent="0.25">
      <c r="A246" s="1" t="str">
        <f>"INSERT INTO `locations` (`id`, `name`, `latitude`, `longitude`, `region_1`, `region_2`, `region_3`, `street`, `number`, `postal`, `img`, `last_modified`) VALUES (NULL,'"&amp;SUBSTITUTE('Locations-Gyms'!J248, "'", "\'")&amp;"',"&amp;IF('Locations-Gyms'!H248&lt;&gt;"",LEFT('Locations-Gyms'!H248,2)&amp;"."&amp;RIGHT('Locations-Gyms'!H248,LEN('Locations-Gyms'!H248)-2),"0")&amp;","&amp;IF('Locations-Gyms'!I248&lt;&gt;"",LEFT('Locations-Gyms'!I248,1)&amp;"."&amp;RIGHT('Locations-Gyms'!I248,LEN('Locations-Gyms'!I248)-1),"0")&amp;","&amp;IF('Locations-Gyms'!K248&lt;&gt;"",'Locations-Gyms'!K248,"0")&amp;","&amp;IF('Locations-Gyms'!L248&lt;&gt;"",'Locations-Gyms'!L248,"0")&amp;","&amp;IF('Locations-Gyms'!M248&lt;&gt;"",'Locations-Gyms'!M248,"0")&amp;",'"&amp;IF('Locations-Gyms'!N248&lt;&gt;"",SUBSTITUTE('Locations-Gyms'!N248, "'", "\'"),"")&amp;"','"&amp;IF('Locations-Gyms'!O248&lt;&gt;"",'Locations-Gyms'!O248,"")&amp;"','"&amp;IF('Locations-Gyms'!P248&lt;&gt;"",'Locations-Gyms'!P248,"")&amp;"','"&amp;IF('Locations-Gyms'!Q248&lt;&gt;"",'Locations-Gyms'!Q248,"")&amp;"', CURRENT_TIMESTAMP);"</f>
        <v>INSERT INTO `locations` (`id`, `name`, `latitude`, `longitude`, `region_1`, `region_2`, `region_3`, `street`, `number`, `postal`, `img`, `last_modified`) VALUES (NULL,'Dutch Kuwaiti Cultural and Social Center (Mosque)',52.348412,4.831521,3,5,29,'Henri Dunantstraat','41671','1066','https://lh4.ggpht.com/_6uxeL9bsZTcOg3wNkoNPUyWzhbwIg8-gEPewvVEKDQqBgBX2uDxZU9_0oBv-SqPofx_sdN_dzcYPUF7uAM', CURRENT_TIMESTAMP);</v>
      </c>
      <c r="D246" t="str">
        <f>"UPDATE `locations` SET `latitude` = '"&amp;IF('Locations-Gyms'!H248&lt;&gt;"",LEFT('Locations-Gyms'!H248,2)&amp;"."&amp;RIGHT('Locations-Gyms'!H248,LEN('Locations-Gyms'!H248)-2),"0")&amp;"' WHERE `locations`.`id` = "&amp;E246&amp;";UPDATE `locations` SET `longitude` = '"&amp;IF('Locations-Gyms'!I248&lt;&gt;"",LEFT('Locations-Gyms'!I248,1)&amp;"."&amp;RIGHT('Locations-Gyms'!I248,LEN('Locations-Gyms'!I248)-1),"0")&amp;"' WHERE `locations`.`id` = "&amp;E246&amp;";"</f>
        <v>UPDATE `locations` SET `latitude` = '52.348412' WHERE `locations`.`id` = 246;UPDATE `locations` SET `longitude` = '4.831521' WHERE `locations`.`id` = 246;</v>
      </c>
      <c r="E246">
        <v>246</v>
      </c>
    </row>
    <row r="247" spans="1:5" x14ac:dyDescent="0.25">
      <c r="A247" s="1" t="str">
        <f>"INSERT INTO `locations` (`id`, `name`, `latitude`, `longitude`, `region_1`, `region_2`, `region_3`, `street`, `number`, `postal`, `img`, `last_modified`) VALUES (NULL,'"&amp;SUBSTITUTE('Locations-Gyms'!J249, "'", "\'")&amp;"',"&amp;IF('Locations-Gyms'!H249&lt;&gt;"",LEFT('Locations-Gyms'!H249,2)&amp;"."&amp;RIGHT('Locations-Gyms'!H249,LEN('Locations-Gyms'!H249)-2),"0")&amp;","&amp;IF('Locations-Gyms'!I249&lt;&gt;"",LEFT('Locations-Gyms'!I249,1)&amp;"."&amp;RIGHT('Locations-Gyms'!I249,LEN('Locations-Gyms'!I249)-1),"0")&amp;","&amp;IF('Locations-Gyms'!K249&lt;&gt;"",'Locations-Gyms'!K249,"0")&amp;","&amp;IF('Locations-Gyms'!L249&lt;&gt;"",'Locations-Gyms'!L249,"0")&amp;","&amp;IF('Locations-Gyms'!M249&lt;&gt;"",'Locations-Gyms'!M249,"0")&amp;",'"&amp;IF('Locations-Gyms'!N249&lt;&gt;"",SUBSTITUTE('Locations-Gyms'!N249, "'", "\'"),"")&amp;"','"&amp;IF('Locations-Gyms'!O249&lt;&gt;"",'Locations-Gyms'!O249,"")&amp;"','"&amp;IF('Locations-Gyms'!P249&lt;&gt;"",'Locations-Gyms'!P249,"")&amp;"','"&amp;IF('Locations-Gyms'!Q249&lt;&gt;"",'Locations-Gyms'!Q249,"")&amp;"', CURRENT_TIMESTAMP);"</f>
        <v>INSERT INTO `locations` (`id`, `name`, `latitude`, `longitude`, `region_1`, `region_2`, `region_3`, `street`, `number`, `postal`, `img`, `last_modified`) VALUES (NULL,'Entrance Watersporteiland ',52.359285,4.819238,3,5,29,'Colenbranderhof','12','1065 BG','https://lh3.googleusercontent.com/WjoEO9GHAx6Gu739etkrCXfBhmREc6KkfLVYnL06XbWaD-f9XZ0ul86g_gXb4EmLznZbatqnOmdINkNBf0s', CURRENT_TIMESTAMP);</v>
      </c>
      <c r="D247" t="str">
        <f>"UPDATE `locations` SET `latitude` = '"&amp;IF('Locations-Gyms'!H249&lt;&gt;"",LEFT('Locations-Gyms'!H249,2)&amp;"."&amp;RIGHT('Locations-Gyms'!H249,LEN('Locations-Gyms'!H249)-2),"0")&amp;"' WHERE `locations`.`id` = "&amp;E247&amp;";UPDATE `locations` SET `longitude` = '"&amp;IF('Locations-Gyms'!I249&lt;&gt;"",LEFT('Locations-Gyms'!I249,1)&amp;"."&amp;RIGHT('Locations-Gyms'!I249,LEN('Locations-Gyms'!I249)-1),"0")&amp;"' WHERE `locations`.`id` = "&amp;E247&amp;";"</f>
        <v>UPDATE `locations` SET `latitude` = '52.359285' WHERE `locations`.`id` = 247;UPDATE `locations` SET `longitude` = '4.819238' WHERE `locations`.`id` = 247;</v>
      </c>
      <c r="E247">
        <v>247</v>
      </c>
    </row>
    <row r="248" spans="1:5" x14ac:dyDescent="0.25">
      <c r="A248" s="1" t="str">
        <f>"INSERT INTO `locations` (`id`, `name`, `latitude`, `longitude`, `region_1`, `region_2`, `region_3`, `street`, `number`, `postal`, `img`, `last_modified`) VALUES (NULL,'"&amp;SUBSTITUTE('Locations-Gyms'!J250, "'", "\'")&amp;"',"&amp;IF('Locations-Gyms'!H250&lt;&gt;"",LEFT('Locations-Gyms'!H250,2)&amp;"."&amp;RIGHT('Locations-Gyms'!H250,LEN('Locations-Gyms'!H250)-2),"0")&amp;","&amp;IF('Locations-Gyms'!I250&lt;&gt;"",LEFT('Locations-Gyms'!I250,1)&amp;"."&amp;RIGHT('Locations-Gyms'!I250,LEN('Locations-Gyms'!I250)-1),"0")&amp;","&amp;IF('Locations-Gyms'!K250&lt;&gt;"",'Locations-Gyms'!K250,"0")&amp;","&amp;IF('Locations-Gyms'!L250&lt;&gt;"",'Locations-Gyms'!L250,"0")&amp;","&amp;IF('Locations-Gyms'!M250&lt;&gt;"",'Locations-Gyms'!M250,"0")&amp;",'"&amp;IF('Locations-Gyms'!N250&lt;&gt;"",SUBSTITUTE('Locations-Gyms'!N250, "'", "\'"),"")&amp;"','"&amp;IF('Locations-Gyms'!O250&lt;&gt;"",'Locations-Gyms'!O250,"")&amp;"','"&amp;IF('Locations-Gyms'!P250&lt;&gt;"",'Locations-Gyms'!P250,"")&amp;"','"&amp;IF('Locations-Gyms'!Q250&lt;&gt;"",'Locations-Gyms'!Q250,"")&amp;"', CURRENT_TIMESTAMP);"</f>
        <v>INSERT INTO `locations` (`id`, `name`, `latitude`, `longitude`, `region_1`, `region_2`, `region_3`, `street`, `number`, `postal`, `img`, `last_modified`) VALUES (NULL,'Inclined Pole',52.357511,4.827228,3,5,29,'Cornelis Lelylaan','117','1065 CN','https://lh3.googleusercontent.com/gT7_vUCyNSoeJrILcZg-NkB8yNTl1Qs2jQny2vtQxXM6mFRfAqpPJPVw6RKEnwRP5LOGvefahNA-n7BSNcDL', CURRENT_TIMESTAMP);</v>
      </c>
      <c r="D248" t="str">
        <f>"UPDATE `locations` SET `latitude` = '"&amp;IF('Locations-Gyms'!H250&lt;&gt;"",LEFT('Locations-Gyms'!H250,2)&amp;"."&amp;RIGHT('Locations-Gyms'!H250,LEN('Locations-Gyms'!H250)-2),"0")&amp;"' WHERE `locations`.`id` = "&amp;E248&amp;";UPDATE `locations` SET `longitude` = '"&amp;IF('Locations-Gyms'!I250&lt;&gt;"",LEFT('Locations-Gyms'!I250,1)&amp;"."&amp;RIGHT('Locations-Gyms'!I250,LEN('Locations-Gyms'!I250)-1),"0")&amp;"' WHERE `locations`.`id` = "&amp;E248&amp;";"</f>
        <v>UPDATE `locations` SET `latitude` = '52.357511' WHERE `locations`.`id` = 248;UPDATE `locations` SET `longitude` = '4.827228' WHERE `locations`.`id` = 248;</v>
      </c>
      <c r="E248">
        <v>248</v>
      </c>
    </row>
    <row r="249" spans="1:5" x14ac:dyDescent="0.25">
      <c r="A249" s="1" t="str">
        <f>"INSERT INTO `locations` (`id`, `name`, `latitude`, `longitude`, `region_1`, `region_2`, `region_3`, `street`, `number`, `postal`, `img`, `last_modified`) VALUES (NULL,'"&amp;SUBSTITUTE('Locations-Gyms'!J251, "'", "\'")&amp;"',"&amp;IF('Locations-Gyms'!H251&lt;&gt;"",LEFT('Locations-Gyms'!H251,2)&amp;"."&amp;RIGHT('Locations-Gyms'!H251,LEN('Locations-Gyms'!H251)-2),"0")&amp;","&amp;IF('Locations-Gyms'!I251&lt;&gt;"",LEFT('Locations-Gyms'!I251,1)&amp;"."&amp;RIGHT('Locations-Gyms'!I251,LEN('Locations-Gyms'!I251)-1),"0")&amp;","&amp;IF('Locations-Gyms'!K251&lt;&gt;"",'Locations-Gyms'!K251,"0")&amp;","&amp;IF('Locations-Gyms'!L251&lt;&gt;"",'Locations-Gyms'!L251,"0")&amp;","&amp;IF('Locations-Gyms'!M251&lt;&gt;"",'Locations-Gyms'!M251,"0")&amp;",'"&amp;IF('Locations-Gyms'!N251&lt;&gt;"",SUBSTITUTE('Locations-Gyms'!N251, "'", "\'"),"")&amp;"','"&amp;IF('Locations-Gyms'!O251&lt;&gt;"",'Locations-Gyms'!O251,"")&amp;"','"&amp;IF('Locations-Gyms'!P251&lt;&gt;"",'Locations-Gyms'!P251,"")&amp;"','"&amp;IF('Locations-Gyms'!Q251&lt;&gt;"",'Locations-Gyms'!Q251,"")&amp;"', CURRENT_TIMESTAMP);"</f>
        <v>INSERT INTO `locations` (`id`, `name`, `latitude`, `longitude`, `region_1`, `region_2`, `region_3`, `street`, `number`, `postal`, `img`, `last_modified`) VALUES (NULL,'Kerk Het Apostolisch Genootschap',52.35238,4.831439,3,5,29,'Louis Bouwmeesterstraat','214','1065 LG','https://lh3.ggpht.com/4QRPwHFG-OiXiI5GMcMeVHCMPbIzQtAVy66o1SUs1-Gh77x9Xku3usspLMEfoA9VHpFjeRRYGIZi_NADg1o', CURRENT_TIMESTAMP);</v>
      </c>
      <c r="D249" t="str">
        <f>"UPDATE `locations` SET `latitude` = '"&amp;IF('Locations-Gyms'!H251&lt;&gt;"",LEFT('Locations-Gyms'!H251,2)&amp;"."&amp;RIGHT('Locations-Gyms'!H251,LEN('Locations-Gyms'!H251)-2),"0")&amp;"' WHERE `locations`.`id` = "&amp;E249&amp;";UPDATE `locations` SET `longitude` = '"&amp;IF('Locations-Gyms'!I251&lt;&gt;"",LEFT('Locations-Gyms'!I251,1)&amp;"."&amp;RIGHT('Locations-Gyms'!I251,LEN('Locations-Gyms'!I251)-1),"0")&amp;"' WHERE `locations`.`id` = "&amp;E249&amp;";"</f>
        <v>UPDATE `locations` SET `latitude` = '52.35238' WHERE `locations`.`id` = 249;UPDATE `locations` SET `longitude` = '4.831439' WHERE `locations`.`id` = 249;</v>
      </c>
      <c r="E249">
        <v>249</v>
      </c>
    </row>
    <row r="250" spans="1:5" x14ac:dyDescent="0.25">
      <c r="A250" s="1" t="str">
        <f>"INSERT INTO `locations` (`id`, `name`, `latitude`, `longitude`, `region_1`, `region_2`, `region_3`, `street`, `number`, `postal`, `img`, `last_modified`) VALUES (NULL,'"&amp;SUBSTITUTE('Locations-Gyms'!J252, "'", "\'")&amp;"',"&amp;IF('Locations-Gyms'!H252&lt;&gt;"",LEFT('Locations-Gyms'!H252,2)&amp;"."&amp;RIGHT('Locations-Gyms'!H252,LEN('Locations-Gyms'!H252)-2),"0")&amp;","&amp;IF('Locations-Gyms'!I252&lt;&gt;"",LEFT('Locations-Gyms'!I252,1)&amp;"."&amp;RIGHT('Locations-Gyms'!I252,LEN('Locations-Gyms'!I252)-1),"0")&amp;","&amp;IF('Locations-Gyms'!K252&lt;&gt;"",'Locations-Gyms'!K252,"0")&amp;","&amp;IF('Locations-Gyms'!L252&lt;&gt;"",'Locations-Gyms'!L252,"0")&amp;","&amp;IF('Locations-Gyms'!M252&lt;&gt;"",'Locations-Gyms'!M252,"0")&amp;",'"&amp;IF('Locations-Gyms'!N252&lt;&gt;"",SUBSTITUTE('Locations-Gyms'!N252, "'", "\'"),"")&amp;"','"&amp;IF('Locations-Gyms'!O252&lt;&gt;"",'Locations-Gyms'!O252,"")&amp;"','"&amp;IF('Locations-Gyms'!P252&lt;&gt;"",'Locations-Gyms'!P252,"")&amp;"','"&amp;IF('Locations-Gyms'!Q252&lt;&gt;"",'Locations-Gyms'!Q252,"")&amp;"', CURRENT_TIMESTAMP);"</f>
        <v>INSERT INTO `locations` (`id`, `name`, `latitude`, `longitude`, `region_1`, `region_2`, `region_3`, `street`, `number`, `postal`, `img`, `last_modified`) VALUES (NULL,'Neptunus En De Zeilschepen ',52.35857,4.821589,3,5,29,'Hemsterhuisstraat','165','1065 JX','https://lh5.ggpht.com/q418jEAxtOFuuj0rh0r1N1jaPAiVlGhdlnAbHDGeRDxOztIZeBST65Qi-eO0lfpFEMCncFy68dKF7uNpxMw', CURRENT_TIMESTAMP);</v>
      </c>
      <c r="D250" t="str">
        <f>"UPDATE `locations` SET `latitude` = '"&amp;IF('Locations-Gyms'!H252&lt;&gt;"",LEFT('Locations-Gyms'!H252,2)&amp;"."&amp;RIGHT('Locations-Gyms'!H252,LEN('Locations-Gyms'!H252)-2),"0")&amp;"' WHERE `locations`.`id` = "&amp;E250&amp;";UPDATE `locations` SET `longitude` = '"&amp;IF('Locations-Gyms'!I252&lt;&gt;"",LEFT('Locations-Gyms'!I252,1)&amp;"."&amp;RIGHT('Locations-Gyms'!I252,LEN('Locations-Gyms'!I252)-1),"0")&amp;"' WHERE `locations`.`id` = "&amp;E250&amp;";"</f>
        <v>UPDATE `locations` SET `latitude` = '52.35857' WHERE `locations`.`id` = 250;UPDATE `locations` SET `longitude` = '4.821589' WHERE `locations`.`id` = 250;</v>
      </c>
      <c r="E250">
        <v>250</v>
      </c>
    </row>
    <row r="251" spans="1:5" x14ac:dyDescent="0.25">
      <c r="A251" s="1" t="str">
        <f>"INSERT INTO `locations` (`id`, `name`, `latitude`, `longitude`, `region_1`, `region_2`, `region_3`, `street`, `number`, `postal`, `img`, `last_modified`) VALUES (NULL,'"&amp;SUBSTITUTE('Locations-Gyms'!J253, "'", "\'")&amp;"',"&amp;IF('Locations-Gyms'!H253&lt;&gt;"",LEFT('Locations-Gyms'!H253,2)&amp;"."&amp;RIGHT('Locations-Gyms'!H253,LEN('Locations-Gyms'!H253)-2),"0")&amp;","&amp;IF('Locations-Gyms'!I253&lt;&gt;"",LEFT('Locations-Gyms'!I253,1)&amp;"."&amp;RIGHT('Locations-Gyms'!I253,LEN('Locations-Gyms'!I253)-1),"0")&amp;","&amp;IF('Locations-Gyms'!K253&lt;&gt;"",'Locations-Gyms'!K253,"0")&amp;","&amp;IF('Locations-Gyms'!L253&lt;&gt;"",'Locations-Gyms'!L253,"0")&amp;","&amp;IF('Locations-Gyms'!M253&lt;&gt;"",'Locations-Gyms'!M253,"0")&amp;",'"&amp;IF('Locations-Gyms'!N253&lt;&gt;"",SUBSTITUTE('Locations-Gyms'!N253, "'", "\'"),"")&amp;"','"&amp;IF('Locations-Gyms'!O253&lt;&gt;"",'Locations-Gyms'!O253,"")&amp;"','"&amp;IF('Locations-Gyms'!P253&lt;&gt;"",'Locations-Gyms'!P253,"")&amp;"','"&amp;IF('Locations-Gyms'!Q253&lt;&gt;"",'Locations-Gyms'!Q253,"")&amp;"', CURRENT_TIMESTAMP);"</f>
        <v>INSERT INTO `locations` (`id`, `name`, `latitude`, `longitude`, `region_1`, `region_2`, `region_3`, `street`, `number`, `postal`, `img`, `last_modified`) VALUES (NULL,'Paard - Theresia van der Pant (1962)',52.359487,4.821735,3,5,29,'Hemsterhuisstraat','90','1065 KC','https://lh4.ggpht.com/a5wiu5QA0drJk7EaV-U5-iJBwAVp62bpZ4V4D0SqyXp9qFQOC5VcGQOKtqli83KlSI5kQjG7dVrgk581k5I', CURRENT_TIMESTAMP);</v>
      </c>
      <c r="D251" t="str">
        <f>"UPDATE `locations` SET `latitude` = '"&amp;IF('Locations-Gyms'!H253&lt;&gt;"",LEFT('Locations-Gyms'!H253,2)&amp;"."&amp;RIGHT('Locations-Gyms'!H253,LEN('Locations-Gyms'!H253)-2),"0")&amp;"' WHERE `locations`.`id` = "&amp;E251&amp;";UPDATE `locations` SET `longitude` = '"&amp;IF('Locations-Gyms'!I253&lt;&gt;"",LEFT('Locations-Gyms'!I253,1)&amp;"."&amp;RIGHT('Locations-Gyms'!I253,LEN('Locations-Gyms'!I253)-1),"0")&amp;"' WHERE `locations`.`id` = "&amp;E251&amp;";"</f>
        <v>UPDATE `locations` SET `latitude` = '52.359487' WHERE `locations`.`id` = 251;UPDATE `locations` SET `longitude` = '4.821735' WHERE `locations`.`id` = 251;</v>
      </c>
      <c r="E251">
        <v>251</v>
      </c>
    </row>
    <row r="252" spans="1:5" x14ac:dyDescent="0.25">
      <c r="A252" s="1" t="str">
        <f>"INSERT INTO `locations` (`id`, `name`, `latitude`, `longitude`, `region_1`, `region_2`, `region_3`, `street`, `number`, `postal`, `img`, `last_modified`) VALUES (NULL,'"&amp;SUBSTITUTE('Locations-Gyms'!J254, "'", "\'")&amp;"',"&amp;IF('Locations-Gyms'!H254&lt;&gt;"",LEFT('Locations-Gyms'!H254,2)&amp;"."&amp;RIGHT('Locations-Gyms'!H254,LEN('Locations-Gyms'!H254)-2),"0")&amp;","&amp;IF('Locations-Gyms'!I254&lt;&gt;"",LEFT('Locations-Gyms'!I254,1)&amp;"."&amp;RIGHT('Locations-Gyms'!I254,LEN('Locations-Gyms'!I254)-1),"0")&amp;","&amp;IF('Locations-Gyms'!K254&lt;&gt;"",'Locations-Gyms'!K254,"0")&amp;","&amp;IF('Locations-Gyms'!L254&lt;&gt;"",'Locations-Gyms'!L254,"0")&amp;","&amp;IF('Locations-Gyms'!M254&lt;&gt;"",'Locations-Gyms'!M254,"0")&amp;",'"&amp;IF('Locations-Gyms'!N254&lt;&gt;"",SUBSTITUTE('Locations-Gyms'!N254, "'", "\'"),"")&amp;"','"&amp;IF('Locations-Gyms'!O254&lt;&gt;"",'Locations-Gyms'!O254,"")&amp;"','"&amp;IF('Locations-Gyms'!P254&lt;&gt;"",'Locations-Gyms'!P254,"")&amp;"','"&amp;IF('Locations-Gyms'!Q254&lt;&gt;"",'Locations-Gyms'!Q254,"")&amp;"', CURRENT_TIMESTAMP);"</f>
        <v>INSERT INTO `locations` (`id`, `name`, `latitude`, `longitude`, `region_1`, `region_2`, `region_3`, `street`, `number`, `postal`, `img`, `last_modified`) VALUES (NULL,'San Quin Cube    ',52.350909,4.823465,3,5,29,'Plesmanlaan','125','1066 CX','https://lh3.ggpht.com/NS_GS0LJM_CkU8k6wDRUGTZU7b82vz9dW4v_e9QPTzMcV9yhj55dJwTk5IRsgo4_zlzUK0htJO6jF02UxXAtAC-EoElvPbXGoZEdqZGjE62OEyUu', CURRENT_TIMESTAMP);</v>
      </c>
      <c r="D252" t="str">
        <f>"UPDATE `locations` SET `latitude` = '"&amp;IF('Locations-Gyms'!H254&lt;&gt;"",LEFT('Locations-Gyms'!H254,2)&amp;"."&amp;RIGHT('Locations-Gyms'!H254,LEN('Locations-Gyms'!H254)-2),"0")&amp;"' WHERE `locations`.`id` = "&amp;E252&amp;";UPDATE `locations` SET `longitude` = '"&amp;IF('Locations-Gyms'!I254&lt;&gt;"",LEFT('Locations-Gyms'!I254,1)&amp;"."&amp;RIGHT('Locations-Gyms'!I254,LEN('Locations-Gyms'!I254)-1),"0")&amp;"' WHERE `locations`.`id` = "&amp;E252&amp;";"</f>
        <v>UPDATE `locations` SET `latitude` = '52.350909' WHERE `locations`.`id` = 252;UPDATE `locations` SET `longitude` = '4.823465' WHERE `locations`.`id` = 252;</v>
      </c>
      <c r="E252">
        <v>252</v>
      </c>
    </row>
    <row r="253" spans="1:5" x14ac:dyDescent="0.25">
      <c r="A253" s="1" t="str">
        <f>"INSERT INTO `locations` (`id`, `name`, `latitude`, `longitude`, `region_1`, `region_2`, `region_3`, `street`, `number`, `postal`, `img`, `last_modified`) VALUES (NULL,'"&amp;SUBSTITUTE('Locations-Gyms'!J255, "'", "\'")&amp;"',"&amp;IF('Locations-Gyms'!H255&lt;&gt;"",LEFT('Locations-Gyms'!H255,2)&amp;"."&amp;RIGHT('Locations-Gyms'!H255,LEN('Locations-Gyms'!H255)-2),"0")&amp;","&amp;IF('Locations-Gyms'!I255&lt;&gt;"",LEFT('Locations-Gyms'!I255,1)&amp;"."&amp;RIGHT('Locations-Gyms'!I255,LEN('Locations-Gyms'!I255)-1),"0")&amp;","&amp;IF('Locations-Gyms'!K255&lt;&gt;"",'Locations-Gyms'!K255,"0")&amp;","&amp;IF('Locations-Gyms'!L255&lt;&gt;"",'Locations-Gyms'!L255,"0")&amp;","&amp;IF('Locations-Gyms'!M255&lt;&gt;"",'Locations-Gyms'!M255,"0")&amp;",'"&amp;IF('Locations-Gyms'!N255&lt;&gt;"",SUBSTITUTE('Locations-Gyms'!N255, "'", "\'"),"")&amp;"','"&amp;IF('Locations-Gyms'!O255&lt;&gt;"",'Locations-Gyms'!O255,"")&amp;"','"&amp;IF('Locations-Gyms'!P255&lt;&gt;"",'Locations-Gyms'!P255,"")&amp;"','"&amp;IF('Locations-Gyms'!Q255&lt;&gt;"",'Locations-Gyms'!Q255,"")&amp;"', CURRENT_TIMESTAMP);"</f>
        <v>INSERT INTO `locations` (`id`, `name`, `latitude`, `longitude`, `region_1`, `region_2`, `region_3`, `street`, `number`, `postal`, `img`, `last_modified`) VALUES (NULL,'Sloterhof',52.358765,4.828235,3,5,29,'Comeniusstraat','471','1065 BW','https://lh3.ggpht.com/wCMP_Im9G_c-MdAdiDhMiY1QNCkkyvGP_oeZSIw6DPhYQ3dNiGqGI93Hy0_RVQ8rtuR-Ked1pozL52O03jWyVQ', CURRENT_TIMESTAMP);</v>
      </c>
      <c r="D253" t="str">
        <f>"UPDATE `locations` SET `latitude` = '"&amp;IF('Locations-Gyms'!H255&lt;&gt;"",LEFT('Locations-Gyms'!H255,2)&amp;"."&amp;RIGHT('Locations-Gyms'!H255,LEN('Locations-Gyms'!H255)-2),"0")&amp;"' WHERE `locations`.`id` = "&amp;E253&amp;";UPDATE `locations` SET `longitude` = '"&amp;IF('Locations-Gyms'!I255&lt;&gt;"",LEFT('Locations-Gyms'!I255,1)&amp;"."&amp;RIGHT('Locations-Gyms'!I255,LEN('Locations-Gyms'!I255)-1),"0")&amp;"' WHERE `locations`.`id` = "&amp;E253&amp;";"</f>
        <v>UPDATE `locations` SET `latitude` = '52.358765' WHERE `locations`.`id` = 253;UPDATE `locations` SET `longitude` = '4.828235' WHERE `locations`.`id` = 253;</v>
      </c>
      <c r="E253">
        <v>253</v>
      </c>
    </row>
    <row r="254" spans="1:5" x14ac:dyDescent="0.25">
      <c r="A254" s="1" t="str">
        <f>"INSERT INTO `locations` (`id`, `name`, `latitude`, `longitude`, `region_1`, `region_2`, `region_3`, `street`, `number`, `postal`, `img`, `last_modified`) VALUES (NULL,'"&amp;SUBSTITUTE('Locations-Gyms'!J256, "'", "\'")&amp;"',"&amp;IF('Locations-Gyms'!H256&lt;&gt;"",LEFT('Locations-Gyms'!H256,2)&amp;"."&amp;RIGHT('Locations-Gyms'!H256,LEN('Locations-Gyms'!H256)-2),"0")&amp;","&amp;IF('Locations-Gyms'!I256&lt;&gt;"",LEFT('Locations-Gyms'!I256,1)&amp;"."&amp;RIGHT('Locations-Gyms'!I256,LEN('Locations-Gyms'!I256)-1),"0")&amp;","&amp;IF('Locations-Gyms'!K256&lt;&gt;"",'Locations-Gyms'!K256,"0")&amp;","&amp;IF('Locations-Gyms'!L256&lt;&gt;"",'Locations-Gyms'!L256,"0")&amp;","&amp;IF('Locations-Gyms'!M256&lt;&gt;"",'Locations-Gyms'!M256,"0")&amp;",'"&amp;IF('Locations-Gyms'!N256&lt;&gt;"",SUBSTITUTE('Locations-Gyms'!N256, "'", "\'"),"")&amp;"','"&amp;IF('Locations-Gyms'!O256&lt;&gt;"",'Locations-Gyms'!O256,"")&amp;"','"&amp;IF('Locations-Gyms'!P256&lt;&gt;"",'Locations-Gyms'!P256,"")&amp;"','"&amp;IF('Locations-Gyms'!Q256&lt;&gt;"",'Locations-Gyms'!Q256,"")&amp;"', CURRENT_TIMESTAMP);"</f>
        <v>INSERT INTO `locations` (`id`, `name`, `latitude`, `longitude`, `region_1`, `region_2`, `region_3`, `street`, `number`, `postal`, `img`, `last_modified`) VALUES (NULL,'Sloterpark',52.359058,4.818844,3,5,29,'undefined','undefined','undefined','https://lh3.googleusercontent.com/YN9_KJZUfIzz88j1Dn7z38tAh0OclffygrsFc5iEjrJ3yU7BdmoYfrfNZjmlkQ0e_9wuN46AV6GFoc0ipMM', CURRENT_TIMESTAMP);</v>
      </c>
      <c r="D254" t="str">
        <f>"UPDATE `locations` SET `latitude` = '"&amp;IF('Locations-Gyms'!H256&lt;&gt;"",LEFT('Locations-Gyms'!H256,2)&amp;"."&amp;RIGHT('Locations-Gyms'!H256,LEN('Locations-Gyms'!H256)-2),"0")&amp;"' WHERE `locations`.`id` = "&amp;E254&amp;";UPDATE `locations` SET `longitude` = '"&amp;IF('Locations-Gyms'!I256&lt;&gt;"",LEFT('Locations-Gyms'!I256,1)&amp;"."&amp;RIGHT('Locations-Gyms'!I256,LEN('Locations-Gyms'!I256)-1),"0")&amp;"' WHERE `locations`.`id` = "&amp;E254&amp;";"</f>
        <v>UPDATE `locations` SET `latitude` = '52.359058' WHERE `locations`.`id` = 254;UPDATE `locations` SET `longitude` = '4.818844' WHERE `locations`.`id` = 254;</v>
      </c>
      <c r="E254">
        <v>254</v>
      </c>
    </row>
    <row r="255" spans="1:5" x14ac:dyDescent="0.25">
      <c r="A255" s="1" t="str">
        <f>"INSERT INTO `locations` (`id`, `name`, `latitude`, `longitude`, `region_1`, `region_2`, `region_3`, `street`, `number`, `postal`, `img`, `last_modified`) VALUES (NULL,'"&amp;SUBSTITUTE('Locations-Gyms'!J257, "'", "\'")&amp;"',"&amp;IF('Locations-Gyms'!H257&lt;&gt;"",LEFT('Locations-Gyms'!H257,2)&amp;"."&amp;RIGHT('Locations-Gyms'!H257,LEN('Locations-Gyms'!H257)-2),"0")&amp;","&amp;IF('Locations-Gyms'!I257&lt;&gt;"",LEFT('Locations-Gyms'!I257,1)&amp;"."&amp;RIGHT('Locations-Gyms'!I257,LEN('Locations-Gyms'!I257)-1),"0")&amp;","&amp;IF('Locations-Gyms'!K257&lt;&gt;"",'Locations-Gyms'!K257,"0")&amp;","&amp;IF('Locations-Gyms'!L257&lt;&gt;"",'Locations-Gyms'!L257,"0")&amp;","&amp;IF('Locations-Gyms'!M257&lt;&gt;"",'Locations-Gyms'!M257,"0")&amp;",'"&amp;IF('Locations-Gyms'!N257&lt;&gt;"",SUBSTITUTE('Locations-Gyms'!N257, "'", "\'"),"")&amp;"','"&amp;IF('Locations-Gyms'!O257&lt;&gt;"",'Locations-Gyms'!O257,"")&amp;"','"&amp;IF('Locations-Gyms'!P257&lt;&gt;"",'Locations-Gyms'!P257,"")&amp;"','"&amp;IF('Locations-Gyms'!Q257&lt;&gt;"",'Locations-Gyms'!Q257,"")&amp;"', CURRENT_TIMESTAMP);"</f>
        <v>INSERT INTO `locations` (`id`, `name`, `latitude`, `longitude`, `region_1`, `region_2`, `region_3`, `street`, `number`, `postal`, `img`, `last_modified`) VALUES (NULL,'Stalen H-profielen kunst',52.36574,4.826502,3,5,29,'Oostoever','839','1064','https://lh3.ggpht.com/0rFG-q-lLTqZ-XN0tB8QCMXCwFfTtEMzLXe9bgk0kXu3OsXo6PnZfp9XVwCBslL_ZnPfYFbUiakEEN4agY7-', CURRENT_TIMESTAMP);</v>
      </c>
      <c r="D255" t="str">
        <f>"UPDATE `locations` SET `latitude` = '"&amp;IF('Locations-Gyms'!H257&lt;&gt;"",LEFT('Locations-Gyms'!H257,2)&amp;"."&amp;RIGHT('Locations-Gyms'!H257,LEN('Locations-Gyms'!H257)-2),"0")&amp;"' WHERE `locations`.`id` = "&amp;E255&amp;";UPDATE `locations` SET `longitude` = '"&amp;IF('Locations-Gyms'!I257&lt;&gt;"",LEFT('Locations-Gyms'!I257,1)&amp;"."&amp;RIGHT('Locations-Gyms'!I257,LEN('Locations-Gyms'!I257)-1),"0")&amp;"' WHERE `locations`.`id` = "&amp;E255&amp;";"</f>
        <v>UPDATE `locations` SET `latitude` = '52.36574' WHERE `locations`.`id` = 255;UPDATE `locations` SET `longitude` = '4.826502' WHERE `locations`.`id` = 255;</v>
      </c>
      <c r="E255">
        <v>255</v>
      </c>
    </row>
    <row r="256" spans="1:5" x14ac:dyDescent="0.25">
      <c r="A256" s="1" t="str">
        <f>"INSERT INTO `locations` (`id`, `name`, `latitude`, `longitude`, `region_1`, `region_2`, `region_3`, `street`, `number`, `postal`, `img`, `last_modified`) VALUES (NULL,'"&amp;SUBSTITUTE('Locations-Gyms'!J258, "'", "\'")&amp;"',"&amp;IF('Locations-Gyms'!H258&lt;&gt;"",LEFT('Locations-Gyms'!H258,2)&amp;"."&amp;RIGHT('Locations-Gyms'!H258,LEN('Locations-Gyms'!H258)-2),"0")&amp;","&amp;IF('Locations-Gyms'!I258&lt;&gt;"",LEFT('Locations-Gyms'!I258,1)&amp;"."&amp;RIGHT('Locations-Gyms'!I258,LEN('Locations-Gyms'!I258)-1),"0")&amp;","&amp;IF('Locations-Gyms'!K258&lt;&gt;"",'Locations-Gyms'!K258,"0")&amp;","&amp;IF('Locations-Gyms'!L258&lt;&gt;"",'Locations-Gyms'!L258,"0")&amp;","&amp;IF('Locations-Gyms'!M258&lt;&gt;"",'Locations-Gyms'!M258,"0")&amp;",'"&amp;IF('Locations-Gyms'!N258&lt;&gt;"",SUBSTITUTE('Locations-Gyms'!N258, "'", "\'"),"")&amp;"','"&amp;IF('Locations-Gyms'!O258&lt;&gt;"",'Locations-Gyms'!O258,"")&amp;"','"&amp;IF('Locations-Gyms'!P258&lt;&gt;"",'Locations-Gyms'!P258,"")&amp;"','"&amp;IF('Locations-Gyms'!Q258&lt;&gt;"",'Locations-Gyms'!Q258,"")&amp;"', CURRENT_TIMESTAMP);"</f>
        <v>INSERT INTO `locations` (`id`, `name`, `latitude`, `longitude`, `region_1`, `region_2`, `region_3`, `street`, `number`, `postal`, `img`, `last_modified`) VALUES (NULL,'Stier Poes Paard',52.359409,4.831639,3,5,29,'Jacob Geelstraat','79I','1065 VS','https://lh4.ggpht.com/jw_tZWjAm2A4vlkS7kAMbxcvZ3QWYkrmvMIj2uxWNxjaS1-O9N76LGZKLpiNOj2CKH-cQ9B9SI_19o1ORR4MWw', CURRENT_TIMESTAMP);</v>
      </c>
      <c r="D256" t="str">
        <f>"UPDATE `locations` SET `latitude` = '"&amp;IF('Locations-Gyms'!H258&lt;&gt;"",LEFT('Locations-Gyms'!H258,2)&amp;"."&amp;RIGHT('Locations-Gyms'!H258,LEN('Locations-Gyms'!H258)-2),"0")&amp;"' WHERE `locations`.`id` = "&amp;E256&amp;";UPDATE `locations` SET `longitude` = '"&amp;IF('Locations-Gyms'!I258&lt;&gt;"",LEFT('Locations-Gyms'!I258,1)&amp;"."&amp;RIGHT('Locations-Gyms'!I258,LEN('Locations-Gyms'!I258)-1),"0")&amp;"' WHERE `locations`.`id` = "&amp;E256&amp;";"</f>
        <v>UPDATE `locations` SET `latitude` = '52.359409' WHERE `locations`.`id` = 256;UPDATE `locations` SET `longitude` = '4.831639' WHERE `locations`.`id` = 256;</v>
      </c>
      <c r="E256">
        <v>256</v>
      </c>
    </row>
    <row r="257" spans="1:5" x14ac:dyDescent="0.25">
      <c r="A257" s="1" t="str">
        <f>"INSERT INTO `locations` (`id`, `name`, `latitude`, `longitude`, `region_1`, `region_2`, `region_3`, `street`, `number`, `postal`, `img`, `last_modified`) VALUES (NULL,'"&amp;SUBSTITUTE('Locations-Gyms'!J259, "'", "\'")&amp;"',"&amp;IF('Locations-Gyms'!H259&lt;&gt;"",LEFT('Locations-Gyms'!H259,2)&amp;"."&amp;RIGHT('Locations-Gyms'!H259,LEN('Locations-Gyms'!H259)-2),"0")&amp;","&amp;IF('Locations-Gyms'!I259&lt;&gt;"",LEFT('Locations-Gyms'!I259,1)&amp;"."&amp;RIGHT('Locations-Gyms'!I259,LEN('Locations-Gyms'!I259)-1),"0")&amp;","&amp;IF('Locations-Gyms'!K259&lt;&gt;"",'Locations-Gyms'!K259,"0")&amp;","&amp;IF('Locations-Gyms'!L259&lt;&gt;"",'Locations-Gyms'!L259,"0")&amp;","&amp;IF('Locations-Gyms'!M259&lt;&gt;"",'Locations-Gyms'!M259,"0")&amp;",'"&amp;IF('Locations-Gyms'!N259&lt;&gt;"",SUBSTITUTE('Locations-Gyms'!N259, "'", "\'"),"")&amp;"','"&amp;IF('Locations-Gyms'!O259&lt;&gt;"",'Locations-Gyms'!O259,"")&amp;"','"&amp;IF('Locations-Gyms'!P259&lt;&gt;"",'Locations-Gyms'!P259,"")&amp;"','"&amp;IF('Locations-Gyms'!Q259&lt;&gt;"",'Locations-Gyms'!Q259,"")&amp;"', CURRENT_TIMESTAMP);"</f>
        <v>INSERT INTO `locations` (`id`, `name`, `latitude`, `longitude`, `region_1`, `region_2`, `region_3`, `street`, `number`, `postal`, `img`, `last_modified`) VALUES (NULL,'Tetraëder Met Cirkel',52.368887,4.830887,3,5,29,'Mezquitalaan','63','1064 NS','https://lh4.ggpht.com/Y3Rc8JjhCwu83LXwHJLWchVqjquCteG8gg_55SNqEiBjqCAbf0DvM4hpLmNTqP27TL9HTGYFLEIQmUNLvd8l', CURRENT_TIMESTAMP);</v>
      </c>
      <c r="D257" t="str">
        <f>"UPDATE `locations` SET `latitude` = '"&amp;IF('Locations-Gyms'!H259&lt;&gt;"",LEFT('Locations-Gyms'!H259,2)&amp;"."&amp;RIGHT('Locations-Gyms'!H259,LEN('Locations-Gyms'!H259)-2),"0")&amp;"' WHERE `locations`.`id` = "&amp;E257&amp;";UPDATE `locations` SET `longitude` = '"&amp;IF('Locations-Gyms'!I259&lt;&gt;"",LEFT('Locations-Gyms'!I259,1)&amp;"."&amp;RIGHT('Locations-Gyms'!I259,LEN('Locations-Gyms'!I259)-1),"0")&amp;"' WHERE `locations`.`id` = "&amp;E257&amp;";"</f>
        <v>UPDATE `locations` SET `latitude` = '52.368887' WHERE `locations`.`id` = 257;UPDATE `locations` SET `longitude` = '4.830887' WHERE `locations`.`id` = 257;</v>
      </c>
      <c r="E257">
        <v>257</v>
      </c>
    </row>
    <row r="258" spans="1:5" x14ac:dyDescent="0.25">
      <c r="A258" s="1" t="str">
        <f>"INSERT INTO `locations` (`id`, `name`, `latitude`, `longitude`, `region_1`, `region_2`, `region_3`, `street`, `number`, `postal`, `img`, `last_modified`) VALUES (NULL,'"&amp;SUBSTITUTE('Locations-Gyms'!J260, "'", "\'")&amp;"',"&amp;IF('Locations-Gyms'!H260&lt;&gt;"",LEFT('Locations-Gyms'!H260,2)&amp;"."&amp;RIGHT('Locations-Gyms'!H260,LEN('Locations-Gyms'!H260)-2),"0")&amp;","&amp;IF('Locations-Gyms'!I260&lt;&gt;"",LEFT('Locations-Gyms'!I260,1)&amp;"."&amp;RIGHT('Locations-Gyms'!I260,LEN('Locations-Gyms'!I260)-1),"0")&amp;","&amp;IF('Locations-Gyms'!K260&lt;&gt;"",'Locations-Gyms'!K260,"0")&amp;","&amp;IF('Locations-Gyms'!L260&lt;&gt;"",'Locations-Gyms'!L260,"0")&amp;","&amp;IF('Locations-Gyms'!M260&lt;&gt;"",'Locations-Gyms'!M260,"0")&amp;",'"&amp;IF('Locations-Gyms'!N260&lt;&gt;"",SUBSTITUTE('Locations-Gyms'!N260, "'", "\'"),"")&amp;"','"&amp;IF('Locations-Gyms'!O260&lt;&gt;"",'Locations-Gyms'!O260,"")&amp;"','"&amp;IF('Locations-Gyms'!P260&lt;&gt;"",'Locations-Gyms'!P260,"")&amp;"','"&amp;IF('Locations-Gyms'!Q260&lt;&gt;"",'Locations-Gyms'!Q260,"")&amp;"', CURRENT_TIMESTAMP);"</f>
        <v>INSERT INTO `locations` (`id`, `name`, `latitude`, `longitude`, `region_1`, `region_2`, `region_3`, `street`, `number`, `postal`, `img`, `last_modified`) VALUES (NULL,'Water Tower',52.366994,4.831581,3,5,29,'Uffizilaan','15','1064 WJ','https://lh4.ggpht.com/B5ZX6vXUPguGH4UgN4zp6uNp2qma_q_B7HhBEjmf9V6qd14eydDX3HwiMsbP2Y7lmM0zbPzIOKzFYVqbXuRx', CURRENT_TIMESTAMP);</v>
      </c>
      <c r="D258" t="str">
        <f>"UPDATE `locations` SET `latitude` = '"&amp;IF('Locations-Gyms'!H260&lt;&gt;"",LEFT('Locations-Gyms'!H260,2)&amp;"."&amp;RIGHT('Locations-Gyms'!H260,LEN('Locations-Gyms'!H260)-2),"0")&amp;"' WHERE `locations`.`id` = "&amp;E258&amp;";UPDATE `locations` SET `longitude` = '"&amp;IF('Locations-Gyms'!I260&lt;&gt;"",LEFT('Locations-Gyms'!I260,1)&amp;"."&amp;RIGHT('Locations-Gyms'!I260,LEN('Locations-Gyms'!I260)-1),"0")&amp;"' WHERE `locations`.`id` = "&amp;E258&amp;";"</f>
        <v>UPDATE `locations` SET `latitude` = '52.366994' WHERE `locations`.`id` = 258;UPDATE `locations` SET `longitude` = '4.831581' WHERE `locations`.`id` = 258;</v>
      </c>
      <c r="E258">
        <v>258</v>
      </c>
    </row>
    <row r="259" spans="1:5" x14ac:dyDescent="0.25">
      <c r="A259" s="1" t="str">
        <f>"INSERT INTO `locations` (`id`, `name`, `latitude`, `longitude`, `region_1`, `region_2`, `region_3`, `street`, `number`, `postal`, `img`, `last_modified`) VALUES (NULL,'"&amp;SUBSTITUTE('Locations-Gyms'!J261, "'", "\'")&amp;"',"&amp;IF('Locations-Gyms'!H261&lt;&gt;"",LEFT('Locations-Gyms'!H261,2)&amp;"."&amp;RIGHT('Locations-Gyms'!H261,LEN('Locations-Gyms'!H261)-2),"0")&amp;","&amp;IF('Locations-Gyms'!I261&lt;&gt;"",LEFT('Locations-Gyms'!I261,1)&amp;"."&amp;RIGHT('Locations-Gyms'!I261,LEN('Locations-Gyms'!I261)-1),"0")&amp;","&amp;IF('Locations-Gyms'!K261&lt;&gt;"",'Locations-Gyms'!K261,"0")&amp;","&amp;IF('Locations-Gyms'!L261&lt;&gt;"",'Locations-Gyms'!L261,"0")&amp;","&amp;IF('Locations-Gyms'!M261&lt;&gt;"",'Locations-Gyms'!M261,"0")&amp;",'"&amp;IF('Locations-Gyms'!N261&lt;&gt;"",SUBSTITUTE('Locations-Gyms'!N261, "'", "\'"),"")&amp;"','"&amp;IF('Locations-Gyms'!O261&lt;&gt;"",'Locations-Gyms'!O261,"")&amp;"','"&amp;IF('Locations-Gyms'!P261&lt;&gt;"",'Locations-Gyms'!P261,"")&amp;"','"&amp;IF('Locations-Gyms'!Q261&lt;&gt;"",'Locations-Gyms'!Q261,"")&amp;"', CURRENT_TIMESTAMP);"</f>
        <v>INSERT INTO `locations` (`id`, `name`, `latitude`, `longitude`, `region_1`, `region_2`, `region_3`, `street`, `number`, `postal`, `img`, `last_modified`) VALUES (NULL,'Boar',52.350172,4.8416,3,5,30,'Rijswijkstraat','43255','1059 GK','https://lh4.ggpht.com/s63NSaQjcqfrrQLj7avjMJiEI3JUZ3xtjxAs12M3lxwg_m3sG8-NlsMWln7j6iXJhzlfcpX-wNMKzZq1aXHD', CURRENT_TIMESTAMP);</v>
      </c>
      <c r="D259" t="str">
        <f>"UPDATE `locations` SET `latitude` = '"&amp;IF('Locations-Gyms'!H261&lt;&gt;"",LEFT('Locations-Gyms'!H261,2)&amp;"."&amp;RIGHT('Locations-Gyms'!H261,LEN('Locations-Gyms'!H261)-2),"0")&amp;"' WHERE `locations`.`id` = "&amp;E259&amp;";UPDATE `locations` SET `longitude` = '"&amp;IF('Locations-Gyms'!I261&lt;&gt;"",LEFT('Locations-Gyms'!I261,1)&amp;"."&amp;RIGHT('Locations-Gyms'!I261,LEN('Locations-Gyms'!I261)-1),"0")&amp;"' WHERE `locations`.`id` = "&amp;E259&amp;";"</f>
        <v>UPDATE `locations` SET `latitude` = '52.350172' WHERE `locations`.`id` = 259;UPDATE `locations` SET `longitude` = '4.8416' WHERE `locations`.`id` = 259;</v>
      </c>
      <c r="E259">
        <v>259</v>
      </c>
    </row>
    <row r="260" spans="1:5" x14ac:dyDescent="0.25">
      <c r="A260" s="1" t="str">
        <f>"INSERT INTO `locations` (`id`, `name`, `latitude`, `longitude`, `region_1`, `region_2`, `region_3`, `street`, `number`, `postal`, `img`, `last_modified`) VALUES (NULL,'"&amp;SUBSTITUTE('Locations-Gyms'!J262, "'", "\'")&amp;"',"&amp;IF('Locations-Gyms'!H262&lt;&gt;"",LEFT('Locations-Gyms'!H262,2)&amp;"."&amp;RIGHT('Locations-Gyms'!H262,LEN('Locations-Gyms'!H262)-2),"0")&amp;","&amp;IF('Locations-Gyms'!I262&lt;&gt;"",LEFT('Locations-Gyms'!I262,1)&amp;"."&amp;RIGHT('Locations-Gyms'!I262,LEN('Locations-Gyms'!I262)-1),"0")&amp;","&amp;IF('Locations-Gyms'!K262&lt;&gt;"",'Locations-Gyms'!K262,"0")&amp;","&amp;IF('Locations-Gyms'!L262&lt;&gt;"",'Locations-Gyms'!L262,"0")&amp;","&amp;IF('Locations-Gyms'!M262&lt;&gt;"",'Locations-Gyms'!M262,"0")&amp;",'"&amp;IF('Locations-Gyms'!N262&lt;&gt;"",SUBSTITUTE('Locations-Gyms'!N262, "'", "\'"),"")&amp;"','"&amp;IF('Locations-Gyms'!O262&lt;&gt;"",'Locations-Gyms'!O262,"")&amp;"','"&amp;IF('Locations-Gyms'!P262&lt;&gt;"",'Locations-Gyms'!P262,"")&amp;"','"&amp;IF('Locations-Gyms'!Q262&lt;&gt;"",'Locations-Gyms'!Q262,"")&amp;"', CURRENT_TIMESTAMP);"</f>
        <v>INSERT INTO `locations` (`id`, `name`, `latitude`, `longitude`, `region_1`, `region_2`, `region_3`, `street`, `number`, `postal`, `img`, `last_modified`) VALUES (NULL,'Communicatie ',52.353009,4.838152,3,5,30,'Fregelaan','45','1062 KL','https://lh3.ggpht.com/LxneDRsFFoun2RPMuVracnn2sQ6G49WFt_sus-5ArXMKRTHqXj5czs-aUJDxIeuQ9ZndSGD7jPROXlyFgto', CURRENT_TIMESTAMP);</v>
      </c>
      <c r="D260" t="str">
        <f>"UPDATE `locations` SET `latitude` = '"&amp;IF('Locations-Gyms'!H262&lt;&gt;"",LEFT('Locations-Gyms'!H262,2)&amp;"."&amp;RIGHT('Locations-Gyms'!H262,LEN('Locations-Gyms'!H262)-2),"0")&amp;"' WHERE `locations`.`id` = "&amp;E260&amp;";UPDATE `locations` SET `longitude` = '"&amp;IF('Locations-Gyms'!I262&lt;&gt;"",LEFT('Locations-Gyms'!I262,1)&amp;"."&amp;RIGHT('Locations-Gyms'!I262,LEN('Locations-Gyms'!I262)-1),"0")&amp;"' WHERE `locations`.`id` = "&amp;E260&amp;";"</f>
        <v>UPDATE `locations` SET `latitude` = '52.353009' WHERE `locations`.`id` = 260;UPDATE `locations` SET `longitude` = '4.838152' WHERE `locations`.`id` = 260;</v>
      </c>
      <c r="E260">
        <v>260</v>
      </c>
    </row>
    <row r="261" spans="1:5" x14ac:dyDescent="0.25">
      <c r="A261" s="1" t="str">
        <f>"INSERT INTO `locations` (`id`, `name`, `latitude`, `longitude`, `region_1`, `region_2`, `region_3`, `street`, `number`, `postal`, `img`, `last_modified`) VALUES (NULL,'"&amp;SUBSTITUTE('Locations-Gyms'!J263, "'", "\'")&amp;"',"&amp;IF('Locations-Gyms'!H263&lt;&gt;"",LEFT('Locations-Gyms'!H263,2)&amp;"."&amp;RIGHT('Locations-Gyms'!H263,LEN('Locations-Gyms'!H263)-2),"0")&amp;","&amp;IF('Locations-Gyms'!I263&lt;&gt;"",LEFT('Locations-Gyms'!I263,1)&amp;"."&amp;RIGHT('Locations-Gyms'!I263,LEN('Locations-Gyms'!I263)-1),"0")&amp;","&amp;IF('Locations-Gyms'!K263&lt;&gt;"",'Locations-Gyms'!K263,"0")&amp;","&amp;IF('Locations-Gyms'!L263&lt;&gt;"",'Locations-Gyms'!L263,"0")&amp;","&amp;IF('Locations-Gyms'!M263&lt;&gt;"",'Locations-Gyms'!M263,"0")&amp;",'"&amp;IF('Locations-Gyms'!N263&lt;&gt;"",SUBSTITUTE('Locations-Gyms'!N263, "'", "\'"),"")&amp;"','"&amp;IF('Locations-Gyms'!O263&lt;&gt;"",'Locations-Gyms'!O263,"")&amp;"','"&amp;IF('Locations-Gyms'!P263&lt;&gt;"",'Locations-Gyms'!P263,"")&amp;"','"&amp;IF('Locations-Gyms'!Q263&lt;&gt;"",'Locations-Gyms'!Q263,"")&amp;"', CURRENT_TIMESTAMP);"</f>
        <v>INSERT INTO `locations` (`id`, `name`, `latitude`, `longitude`, `region_1`, `region_2`, `region_3`, `street`, `number`, `postal`, `img`, `last_modified`) VALUES (NULL,'Giant Mural on Building Wall',52.357243,4.836607,3,5,30,'undefined','undefined','undefined','https://lh3.ggpht.com/iV2ehjWL-_6lyCgLAF8qbMX-3XCLrzRWXsYQXzRz4EbKHjIgOZjm7CHVcRKDsnf0qWtJSTFF0dQT09gWBA8', CURRENT_TIMESTAMP);</v>
      </c>
      <c r="D261" t="str">
        <f>"UPDATE `locations` SET `latitude` = '"&amp;IF('Locations-Gyms'!H263&lt;&gt;"",LEFT('Locations-Gyms'!H263,2)&amp;"."&amp;RIGHT('Locations-Gyms'!H263,LEN('Locations-Gyms'!H263)-2),"0")&amp;"' WHERE `locations`.`id` = "&amp;E261&amp;";UPDATE `locations` SET `longitude` = '"&amp;IF('Locations-Gyms'!I263&lt;&gt;"",LEFT('Locations-Gyms'!I263,1)&amp;"."&amp;RIGHT('Locations-Gyms'!I263,LEN('Locations-Gyms'!I263)-1),"0")&amp;"' WHERE `locations`.`id` = "&amp;E261&amp;";"</f>
        <v>UPDATE `locations` SET `latitude` = '52.357243' WHERE `locations`.`id` = 261;UPDATE `locations` SET `longitude` = '4.836607' WHERE `locations`.`id` = 261;</v>
      </c>
      <c r="E261">
        <v>261</v>
      </c>
    </row>
    <row r="262" spans="1:5" x14ac:dyDescent="0.25">
      <c r="A262" s="1" t="str">
        <f>"INSERT INTO `locations` (`id`, `name`, `latitude`, `longitude`, `region_1`, `region_2`, `region_3`, `street`, `number`, `postal`, `img`, `last_modified`) VALUES (NULL,'"&amp;SUBSTITUTE('Locations-Gyms'!J264, "'", "\'")&amp;"',"&amp;IF('Locations-Gyms'!H264&lt;&gt;"",LEFT('Locations-Gyms'!H264,2)&amp;"."&amp;RIGHT('Locations-Gyms'!H264,LEN('Locations-Gyms'!H264)-2),"0")&amp;","&amp;IF('Locations-Gyms'!I264&lt;&gt;"",LEFT('Locations-Gyms'!I264,1)&amp;"."&amp;RIGHT('Locations-Gyms'!I264,LEN('Locations-Gyms'!I264)-1),"0")&amp;","&amp;IF('Locations-Gyms'!K264&lt;&gt;"",'Locations-Gyms'!K264,"0")&amp;","&amp;IF('Locations-Gyms'!L264&lt;&gt;"",'Locations-Gyms'!L264,"0")&amp;","&amp;IF('Locations-Gyms'!M264&lt;&gt;"",'Locations-Gyms'!M264,"0")&amp;",'"&amp;IF('Locations-Gyms'!N264&lt;&gt;"",SUBSTITUTE('Locations-Gyms'!N264, "'", "\'"),"")&amp;"','"&amp;IF('Locations-Gyms'!O264&lt;&gt;"",'Locations-Gyms'!O264,"")&amp;"','"&amp;IF('Locations-Gyms'!P264&lt;&gt;"",'Locations-Gyms'!P264,"")&amp;"','"&amp;IF('Locations-Gyms'!Q264&lt;&gt;"",'Locations-Gyms'!Q264,"")&amp;"', CURRENT_TIMESTAMP);"</f>
        <v>INSERT INTO `locations` (`id`, `name`, `latitude`, `longitude`, `region_1`, `region_2`, `region_3`, `street`, `number`, `postal`, `img`, `last_modified`) VALUES (NULL,'Henk Sneevlietweg Metro Station',52.346254,4.834464,3,5,30,'Henk Sneevlietweg','20','1066 VH','https://lh4.ggpht.com/T-wRiZrEZlD3sRkX63QChheBjtTOPGkoQb-n4az_uY2aHqwIWLqZYz7-Srfguhyip8S1-afLYnqInsT4hEQZag', CURRENT_TIMESTAMP);</v>
      </c>
      <c r="D262" t="str">
        <f>"UPDATE `locations` SET `latitude` = '"&amp;IF('Locations-Gyms'!H264&lt;&gt;"",LEFT('Locations-Gyms'!H264,2)&amp;"."&amp;RIGHT('Locations-Gyms'!H264,LEN('Locations-Gyms'!H264)-2),"0")&amp;"' WHERE `locations`.`id` = "&amp;E262&amp;";UPDATE `locations` SET `longitude` = '"&amp;IF('Locations-Gyms'!I264&lt;&gt;"",LEFT('Locations-Gyms'!I264,1)&amp;"."&amp;RIGHT('Locations-Gyms'!I264,LEN('Locations-Gyms'!I264)-1),"0")&amp;"' WHERE `locations`.`id` = "&amp;E262&amp;";"</f>
        <v>UPDATE `locations` SET `latitude` = '52.346254' WHERE `locations`.`id` = 262;UPDATE `locations` SET `longitude` = '4.834464' WHERE `locations`.`id` = 262;</v>
      </c>
      <c r="E262">
        <v>262</v>
      </c>
    </row>
    <row r="263" spans="1:5" x14ac:dyDescent="0.25">
      <c r="A263" s="1" t="str">
        <f>"INSERT INTO `locations` (`id`, `name`, `latitude`, `longitude`, `region_1`, `region_2`, `region_3`, `street`, `number`, `postal`, `img`, `last_modified`) VALUES (NULL,'"&amp;SUBSTITUTE('Locations-Gyms'!J265, "'", "\'")&amp;"',"&amp;IF('Locations-Gyms'!H265&lt;&gt;"",LEFT('Locations-Gyms'!H265,2)&amp;"."&amp;RIGHT('Locations-Gyms'!H265,LEN('Locations-Gyms'!H265)-2),"0")&amp;","&amp;IF('Locations-Gyms'!I265&lt;&gt;"",LEFT('Locations-Gyms'!I265,1)&amp;"."&amp;RIGHT('Locations-Gyms'!I265,LEN('Locations-Gyms'!I265)-1),"0")&amp;","&amp;IF('Locations-Gyms'!K265&lt;&gt;"",'Locations-Gyms'!K265,"0")&amp;","&amp;IF('Locations-Gyms'!L265&lt;&gt;"",'Locations-Gyms'!L265,"0")&amp;","&amp;IF('Locations-Gyms'!M265&lt;&gt;"",'Locations-Gyms'!M265,"0")&amp;",'"&amp;IF('Locations-Gyms'!N265&lt;&gt;"",SUBSTITUTE('Locations-Gyms'!N265, "'", "\'"),"")&amp;"','"&amp;IF('Locations-Gyms'!O265&lt;&gt;"",'Locations-Gyms'!O265,"")&amp;"','"&amp;IF('Locations-Gyms'!P265&lt;&gt;"",'Locations-Gyms'!P265,"")&amp;"','"&amp;IF('Locations-Gyms'!Q265&lt;&gt;"",'Locations-Gyms'!Q265,"")&amp;"', CURRENT_TIMESTAMP);"</f>
        <v>INSERT INTO `locations` (`id`, `name`, `latitude`, `longitude`, `region_1`, `region_2`, `region_3`, `street`, `number`, `postal`, `img`, `last_modified`) VALUES (NULL,'Treinstation Amsterdam Lelylaan',52.357262,4.834053,3,5,30,'Cornelis Lelylaan','39','1062 HD','https://lh6.ggpht.com/Grgw_OJEAQ-53HvTyVWpgd86nKLwmCsAqf490I2Xx8sRTX-o_pddIPJHbPzBeCzptg91yswWJm65mmWle0Vj', CURRENT_TIMESTAMP);</v>
      </c>
      <c r="D263" t="str">
        <f>"UPDATE `locations` SET `latitude` = '"&amp;IF('Locations-Gyms'!H265&lt;&gt;"",LEFT('Locations-Gyms'!H265,2)&amp;"."&amp;RIGHT('Locations-Gyms'!H265,LEN('Locations-Gyms'!H265)-2),"0")&amp;"' WHERE `locations`.`id` = "&amp;E263&amp;";UPDATE `locations` SET `longitude` = '"&amp;IF('Locations-Gyms'!I265&lt;&gt;"",LEFT('Locations-Gyms'!I265,1)&amp;"."&amp;RIGHT('Locations-Gyms'!I265,LEN('Locations-Gyms'!I265)-1),"0")&amp;"' WHERE `locations`.`id` = "&amp;E263&amp;";"</f>
        <v>UPDATE `locations` SET `latitude` = '52.357262' WHERE `locations`.`id` = 263;UPDATE `locations` SET `longitude` = '4.834053' WHERE `locations`.`id` = 263;</v>
      </c>
      <c r="E263">
        <v>263</v>
      </c>
    </row>
    <row r="264" spans="1:5" x14ac:dyDescent="0.25">
      <c r="A264" s="1" t="str">
        <f>"INSERT INTO `locations` (`id`, `name`, `latitude`, `longitude`, `region_1`, `region_2`, `region_3`, `street`, `number`, `postal`, `img`, `last_modified`) VALUES (NULL,'"&amp;SUBSTITUTE('Locations-Gyms'!J266, "'", "\'")&amp;"',"&amp;IF('Locations-Gyms'!H266&lt;&gt;"",LEFT('Locations-Gyms'!H266,2)&amp;"."&amp;RIGHT('Locations-Gyms'!H266,LEN('Locations-Gyms'!H266)-2),"0")&amp;","&amp;IF('Locations-Gyms'!I266&lt;&gt;"",LEFT('Locations-Gyms'!I266,1)&amp;"."&amp;RIGHT('Locations-Gyms'!I266,LEN('Locations-Gyms'!I266)-1),"0")&amp;","&amp;IF('Locations-Gyms'!K266&lt;&gt;"",'Locations-Gyms'!K266,"0")&amp;","&amp;IF('Locations-Gyms'!L266&lt;&gt;"",'Locations-Gyms'!L266,"0")&amp;","&amp;IF('Locations-Gyms'!M266&lt;&gt;"",'Locations-Gyms'!M266,"0")&amp;",'"&amp;IF('Locations-Gyms'!N266&lt;&gt;"",SUBSTITUTE('Locations-Gyms'!N266, "'", "\'"),"")&amp;"','"&amp;IF('Locations-Gyms'!O266&lt;&gt;"",'Locations-Gyms'!O266,"")&amp;"','"&amp;IF('Locations-Gyms'!P266&lt;&gt;"",'Locations-Gyms'!P266,"")&amp;"','"&amp;IF('Locations-Gyms'!Q266&lt;&gt;"",'Locations-Gyms'!Q266,"")&amp;"', CURRENT_TIMESTAMP);"</f>
        <v>INSERT INTO `locations` (`id`, `name`, `latitude`, `longitude`, `region_1`, `region_2`, `region_3`, `street`, `number`, `postal`, `img`, `last_modified`) VALUES (NULL,'Wall Painters Painting',52.351386,4.840649,3,5,30,'Delflandlaan','342','1062','https://lh5.ggpht.com/GsY7PVjHPnY0t67si2yMrQi5Ri3iKh0Yo868wAirvAGss302YDRFlrGQiVYJ717-eQ3tusXTjGkGrFJe9mI', CURRENT_TIMESTAMP);</v>
      </c>
      <c r="D264" t="str">
        <f>"UPDATE `locations` SET `latitude` = '"&amp;IF('Locations-Gyms'!H266&lt;&gt;"",LEFT('Locations-Gyms'!H266,2)&amp;"."&amp;RIGHT('Locations-Gyms'!H266,LEN('Locations-Gyms'!H266)-2),"0")&amp;"' WHERE `locations`.`id` = "&amp;E264&amp;";UPDATE `locations` SET `longitude` = '"&amp;IF('Locations-Gyms'!I266&lt;&gt;"",LEFT('Locations-Gyms'!I266,1)&amp;"."&amp;RIGHT('Locations-Gyms'!I266,LEN('Locations-Gyms'!I266)-1),"0")&amp;"' WHERE `locations`.`id` = "&amp;E264&amp;";"</f>
        <v>UPDATE `locations` SET `latitude` = '52.351386' WHERE `locations`.`id` = 264;UPDATE `locations` SET `longitude` = '4.840649' WHERE `locations`.`id` = 264;</v>
      </c>
      <c r="E264">
        <v>264</v>
      </c>
    </row>
    <row r="265" spans="1:5" x14ac:dyDescent="0.25">
      <c r="A265" s="1" t="str">
        <f>"INSERT INTO `locations` (`id`, `name`, `latitude`, `longitude`, `region_1`, `region_2`, `region_3`, `street`, `number`, `postal`, `img`, `last_modified`) VALUES (NULL,'"&amp;SUBSTITUTE('Locations-Gyms'!J267, "'", "\'")&amp;"',"&amp;IF('Locations-Gyms'!H267&lt;&gt;"",LEFT('Locations-Gyms'!H267,2)&amp;"."&amp;RIGHT('Locations-Gyms'!H267,LEN('Locations-Gyms'!H267)-2),"0")&amp;","&amp;IF('Locations-Gyms'!I267&lt;&gt;"",LEFT('Locations-Gyms'!I267,1)&amp;"."&amp;RIGHT('Locations-Gyms'!I267,LEN('Locations-Gyms'!I267)-1),"0")&amp;","&amp;IF('Locations-Gyms'!K267&lt;&gt;"",'Locations-Gyms'!K267,"0")&amp;","&amp;IF('Locations-Gyms'!L267&lt;&gt;"",'Locations-Gyms'!L267,"0")&amp;","&amp;IF('Locations-Gyms'!M267&lt;&gt;"",'Locations-Gyms'!M267,"0")&amp;",'"&amp;IF('Locations-Gyms'!N267&lt;&gt;"",SUBSTITUTE('Locations-Gyms'!N267, "'", "\'"),"")&amp;"','"&amp;IF('Locations-Gyms'!O267&lt;&gt;"",'Locations-Gyms'!O267,"")&amp;"','"&amp;IF('Locations-Gyms'!P267&lt;&gt;"",'Locations-Gyms'!P267,"")&amp;"','"&amp;IF('Locations-Gyms'!Q267&lt;&gt;"",'Locations-Gyms'!Q267,"")&amp;"', CURRENT_TIMESTAMP);"</f>
        <v>INSERT INTO `locations` (`id`, `name`, `latitude`, `longitude`, `region_1`, `region_2`, `region_3`, `street`, `number`, `postal`, `img`, `last_modified`) VALUES (NULL,'Westcord Fashion Hotel',52.357704,4.845302,3,5,30,'undefined','undefined','undefined','null', CURRENT_TIMESTAMP);</v>
      </c>
      <c r="D265" t="str">
        <f>"UPDATE `locations` SET `latitude` = '"&amp;IF('Locations-Gyms'!H267&lt;&gt;"",LEFT('Locations-Gyms'!H267,2)&amp;"."&amp;RIGHT('Locations-Gyms'!H267,LEN('Locations-Gyms'!H267)-2),"0")&amp;"' WHERE `locations`.`id` = "&amp;E265&amp;";UPDATE `locations` SET `longitude` = '"&amp;IF('Locations-Gyms'!I267&lt;&gt;"",LEFT('Locations-Gyms'!I267,1)&amp;"."&amp;RIGHT('Locations-Gyms'!I267,LEN('Locations-Gyms'!I267)-1),"0")&amp;"' WHERE `locations`.`id` = "&amp;E265&amp;";"</f>
        <v>UPDATE `locations` SET `latitude` = '52.357704' WHERE `locations`.`id` = 265;UPDATE `locations` SET `longitude` = '4.845302' WHERE `locations`.`id` = 265;</v>
      </c>
      <c r="E265">
        <v>265</v>
      </c>
    </row>
    <row r="266" spans="1:5" x14ac:dyDescent="0.25">
      <c r="A266" s="1" t="str">
        <f>"INSERT INTO `locations` (`id`, `name`, `latitude`, `longitude`, `region_1`, `region_2`, `region_3`, `street`, `number`, `postal`, `img`, `last_modified`) VALUES (NULL,'"&amp;SUBSTITUTE('Locations-Gyms'!J268, "'", "\'")&amp;"',"&amp;IF('Locations-Gyms'!H268&lt;&gt;"",LEFT('Locations-Gyms'!H268,2)&amp;"."&amp;RIGHT('Locations-Gyms'!H268,LEN('Locations-Gyms'!H268)-2),"0")&amp;","&amp;IF('Locations-Gyms'!I268&lt;&gt;"",LEFT('Locations-Gyms'!I268,1)&amp;"."&amp;RIGHT('Locations-Gyms'!I268,LEN('Locations-Gyms'!I268)-1),"0")&amp;","&amp;IF('Locations-Gyms'!K268&lt;&gt;"",'Locations-Gyms'!K268,"0")&amp;","&amp;IF('Locations-Gyms'!L268&lt;&gt;"",'Locations-Gyms'!L268,"0")&amp;","&amp;IF('Locations-Gyms'!M268&lt;&gt;"",'Locations-Gyms'!M268,"0")&amp;",'"&amp;IF('Locations-Gyms'!N268&lt;&gt;"",SUBSTITUTE('Locations-Gyms'!N268, "'", "\'"),"")&amp;"','"&amp;IF('Locations-Gyms'!O268&lt;&gt;"",'Locations-Gyms'!O268,"")&amp;"','"&amp;IF('Locations-Gyms'!P268&lt;&gt;"",'Locations-Gyms'!P268,"")&amp;"','"&amp;IF('Locations-Gyms'!Q268&lt;&gt;"",'Locations-Gyms'!Q268,"")&amp;"', CURRENT_TIMESTAMP);"</f>
        <v>INSERT INTO `locations` (`id`, `name`, `latitude`, `longitude`, `region_1`, `region_2`, `region_3`, `street`, `number`, `postal`, `img`, `last_modified`) VALUES (NULL,'Abraxas Sign',52.37205,4.89125,3,6,31,'Jonge Roelensteeg','19-21','1012 PL','https://lh3.googleusercontent.com/NiBDMZG1MkNWoaq4QL8L7vF1thhUpUGeCvkNFqDxfMrH0PxfNnOxxW0h_i187abfsnEx9gd12lEbqSqFSgWY', CURRENT_TIMESTAMP);</v>
      </c>
      <c r="D266" t="str">
        <f>"UPDATE `locations` SET `latitude` = '"&amp;IF('Locations-Gyms'!H268&lt;&gt;"",LEFT('Locations-Gyms'!H268,2)&amp;"."&amp;RIGHT('Locations-Gyms'!H268,LEN('Locations-Gyms'!H268)-2),"0")&amp;"' WHERE `locations`.`id` = "&amp;E266&amp;";UPDATE `locations` SET `longitude` = '"&amp;IF('Locations-Gyms'!I268&lt;&gt;"",LEFT('Locations-Gyms'!I268,1)&amp;"."&amp;RIGHT('Locations-Gyms'!I268,LEN('Locations-Gyms'!I268)-1),"0")&amp;"' WHERE `locations`.`id` = "&amp;E266&amp;";"</f>
        <v>UPDATE `locations` SET `latitude` = '52.37205' WHERE `locations`.`id` = 266;UPDATE `locations` SET `longitude` = '4.89125' WHERE `locations`.`id` = 266;</v>
      </c>
      <c r="E266">
        <v>266</v>
      </c>
    </row>
    <row r="267" spans="1:5" x14ac:dyDescent="0.25">
      <c r="A267" s="1" t="str">
        <f>"INSERT INTO `locations` (`id`, `name`, `latitude`, `longitude`, `region_1`, `region_2`, `region_3`, `street`, `number`, `postal`, `img`, `last_modified`) VALUES (NULL,'"&amp;SUBSTITUTE('Locations-Gyms'!J269, "'", "\'")&amp;"',"&amp;IF('Locations-Gyms'!H269&lt;&gt;"",LEFT('Locations-Gyms'!H269,2)&amp;"."&amp;RIGHT('Locations-Gyms'!H269,LEN('Locations-Gyms'!H269)-2),"0")&amp;","&amp;IF('Locations-Gyms'!I269&lt;&gt;"",LEFT('Locations-Gyms'!I269,1)&amp;"."&amp;RIGHT('Locations-Gyms'!I269,LEN('Locations-Gyms'!I269)-1),"0")&amp;","&amp;IF('Locations-Gyms'!K269&lt;&gt;"",'Locations-Gyms'!K269,"0")&amp;","&amp;IF('Locations-Gyms'!L269&lt;&gt;"",'Locations-Gyms'!L269,"0")&amp;","&amp;IF('Locations-Gyms'!M269&lt;&gt;"",'Locations-Gyms'!M269,"0")&amp;",'"&amp;IF('Locations-Gyms'!N269&lt;&gt;"",SUBSTITUTE('Locations-Gyms'!N269, "'", "\'"),"")&amp;"','"&amp;IF('Locations-Gyms'!O269&lt;&gt;"",'Locations-Gyms'!O269,"")&amp;"','"&amp;IF('Locations-Gyms'!P269&lt;&gt;"",'Locations-Gyms'!P269,"")&amp;"','"&amp;IF('Locations-Gyms'!Q269&lt;&gt;"",'Locations-Gyms'!Q269,"")&amp;"', CURRENT_TIMESTAMP);"</f>
        <v>INSERT INTO `locations` (`id`, `name`, `latitude`, `longitude`, `region_1`, `region_2`, `region_3`, `street`, `number`, `postal`, `img`, `last_modified`) VALUES (NULL,'Clockwork',52.369239,4.891067,3,6,31,'Taksteeg','20','1012 PB','https://lh3.ggpht.com/by1-b4RtoGZ1kPmV7SEXu9oVEU708w0Ku0hy606yLAdO_fnRW96zVeVsTN5i_Q0n_R3-sjfO3P4io_nBUAIT', CURRENT_TIMESTAMP);</v>
      </c>
      <c r="D267" t="str">
        <f>"UPDATE `locations` SET `latitude` = '"&amp;IF('Locations-Gyms'!H269&lt;&gt;"",LEFT('Locations-Gyms'!H269,2)&amp;"."&amp;RIGHT('Locations-Gyms'!H269,LEN('Locations-Gyms'!H269)-2),"0")&amp;"' WHERE `locations`.`id` = "&amp;E267&amp;";UPDATE `locations` SET `longitude` = '"&amp;IF('Locations-Gyms'!I269&lt;&gt;"",LEFT('Locations-Gyms'!I269,1)&amp;"."&amp;RIGHT('Locations-Gyms'!I269,LEN('Locations-Gyms'!I269)-1),"0")&amp;"' WHERE `locations`.`id` = "&amp;E267&amp;";"</f>
        <v>UPDATE `locations` SET `latitude` = '52.369239' WHERE `locations`.`id` = 267;UPDATE `locations` SET `longitude` = '4.891067' WHERE `locations`.`id` = 267;</v>
      </c>
      <c r="E267">
        <v>267</v>
      </c>
    </row>
    <row r="268" spans="1:5" x14ac:dyDescent="0.25">
      <c r="A268" s="1" t="str">
        <f>"INSERT INTO `locations` (`id`, `name`, `latitude`, `longitude`, `region_1`, `region_2`, `region_3`, `street`, `number`, `postal`, `img`, `last_modified`) VALUES (NULL,'"&amp;SUBSTITUTE('Locations-Gyms'!J270, "'", "\'")&amp;"',"&amp;IF('Locations-Gyms'!H270&lt;&gt;"",LEFT('Locations-Gyms'!H270,2)&amp;"."&amp;RIGHT('Locations-Gyms'!H270,LEN('Locations-Gyms'!H270)-2),"0")&amp;","&amp;IF('Locations-Gyms'!I270&lt;&gt;"",LEFT('Locations-Gyms'!I270,1)&amp;"."&amp;RIGHT('Locations-Gyms'!I270,LEN('Locations-Gyms'!I270)-1),"0")&amp;","&amp;IF('Locations-Gyms'!K270&lt;&gt;"",'Locations-Gyms'!K270,"0")&amp;","&amp;IF('Locations-Gyms'!L270&lt;&gt;"",'Locations-Gyms'!L270,"0")&amp;","&amp;IF('Locations-Gyms'!M270&lt;&gt;"",'Locations-Gyms'!M270,"0")&amp;",'"&amp;IF('Locations-Gyms'!N270&lt;&gt;"",SUBSTITUTE('Locations-Gyms'!N270, "'", "\'"),"")&amp;"','"&amp;IF('Locations-Gyms'!O270&lt;&gt;"",'Locations-Gyms'!O270,"")&amp;"','"&amp;IF('Locations-Gyms'!P270&lt;&gt;"",'Locations-Gyms'!P270,"")&amp;"','"&amp;IF('Locations-Gyms'!Q270&lt;&gt;"",'Locations-Gyms'!Q270,"")&amp;"', CURRENT_TIMESTAMP);"</f>
        <v>INSERT INTO `locations` (`id`, `name`, `latitude`, `longitude`, `region_1`, `region_2`, `region_3`, `street`, `number`, `postal`, `img`, `last_modified`) VALUES (NULL,'Haringpakkers Toren',52.379805,4.896059,3,6,31,'Stationsplein','51','1012 AB','https://lh3.ggpht.com/Q-jXpnRDSCOl47SZn5GUMd9xT_YuRdQ8jkUGju929wpWzEKGGssdE5FO79_4L3gxiccORxzrmcMe9TCo4V8', CURRENT_TIMESTAMP);</v>
      </c>
      <c r="D268" t="str">
        <f>"UPDATE `locations` SET `latitude` = '"&amp;IF('Locations-Gyms'!H270&lt;&gt;"",LEFT('Locations-Gyms'!H270,2)&amp;"."&amp;RIGHT('Locations-Gyms'!H270,LEN('Locations-Gyms'!H270)-2),"0")&amp;"' WHERE `locations`.`id` = "&amp;E268&amp;";UPDATE `locations` SET `longitude` = '"&amp;IF('Locations-Gyms'!I270&lt;&gt;"",LEFT('Locations-Gyms'!I270,1)&amp;"."&amp;RIGHT('Locations-Gyms'!I270,LEN('Locations-Gyms'!I270)-1),"0")&amp;"' WHERE `locations`.`id` = "&amp;E268&amp;";"</f>
        <v>UPDATE `locations` SET `latitude` = '52.379805' WHERE `locations`.`id` = 268;UPDATE `locations` SET `longitude` = '4.896059' WHERE `locations`.`id` = 268;</v>
      </c>
      <c r="E268">
        <v>268</v>
      </c>
    </row>
    <row r="269" spans="1:5" x14ac:dyDescent="0.25">
      <c r="A269" s="1" t="str">
        <f>"INSERT INTO `locations` (`id`, `name`, `latitude`, `longitude`, `region_1`, `region_2`, `region_3`, `street`, `number`, `postal`, `img`, `last_modified`) VALUES (NULL,'"&amp;SUBSTITUTE('Locations-Gyms'!J271, "'", "\'")&amp;"',"&amp;IF('Locations-Gyms'!H271&lt;&gt;"",LEFT('Locations-Gyms'!H271,2)&amp;"."&amp;RIGHT('Locations-Gyms'!H271,LEN('Locations-Gyms'!H271)-2),"0")&amp;","&amp;IF('Locations-Gyms'!I271&lt;&gt;"",LEFT('Locations-Gyms'!I271,1)&amp;"."&amp;RIGHT('Locations-Gyms'!I271,LEN('Locations-Gyms'!I271)-1),"0")&amp;","&amp;IF('Locations-Gyms'!K271&lt;&gt;"",'Locations-Gyms'!K271,"0")&amp;","&amp;IF('Locations-Gyms'!L271&lt;&gt;"",'Locations-Gyms'!L271,"0")&amp;","&amp;IF('Locations-Gyms'!M271&lt;&gt;"",'Locations-Gyms'!M271,"0")&amp;",'"&amp;IF('Locations-Gyms'!N271&lt;&gt;"",SUBSTITUTE('Locations-Gyms'!N271, "'", "\'"),"")&amp;"','"&amp;IF('Locations-Gyms'!O271&lt;&gt;"",'Locations-Gyms'!O271,"")&amp;"','"&amp;IF('Locations-Gyms'!P271&lt;&gt;"",'Locations-Gyms'!P271,"")&amp;"','"&amp;IF('Locations-Gyms'!Q271&lt;&gt;"",'Locations-Gyms'!Q271,"")&amp;"', CURRENT_TIMESTAMP);"</f>
        <v>INSERT INTO `locations` (`id`, `name`, `latitude`, `longitude`, `region_1`, `region_2`, `region_3`, `street`, `number`, `postal`, `img`, `last_modified`) VALUES (NULL,'Lucky Dog Statue',52.380492,4.899655,3,6,31,'De Ruijterkade','36','1012 AA','https://lh4.ggpht.com/3Wlp-OdaGsjqn7KabuqYyYta2pjsbX0Lv89Es1hZxZ7YhxRrQfs5-d6492Gr4GnyF3MsxWiUkzRgAqZMgpuZ', CURRENT_TIMESTAMP);</v>
      </c>
      <c r="D269" t="str">
        <f>"UPDATE `locations` SET `latitude` = '"&amp;IF('Locations-Gyms'!H271&lt;&gt;"",LEFT('Locations-Gyms'!H271,2)&amp;"."&amp;RIGHT('Locations-Gyms'!H271,LEN('Locations-Gyms'!H271)-2),"0")&amp;"' WHERE `locations`.`id` = "&amp;E269&amp;";UPDATE `locations` SET `longitude` = '"&amp;IF('Locations-Gyms'!I271&lt;&gt;"",LEFT('Locations-Gyms'!I271,1)&amp;"."&amp;RIGHT('Locations-Gyms'!I271,LEN('Locations-Gyms'!I271)-1),"0")&amp;"' WHERE `locations`.`id` = "&amp;E269&amp;";"</f>
        <v>UPDATE `locations` SET `latitude` = '52.380492' WHERE `locations`.`id` = 269;UPDATE `locations` SET `longitude` = '4.899655' WHERE `locations`.`id` = 269;</v>
      </c>
      <c r="E269">
        <v>269</v>
      </c>
    </row>
    <row r="270" spans="1:5" x14ac:dyDescent="0.25">
      <c r="A270" s="1" t="str">
        <f>"INSERT INTO `locations` (`id`, `name`, `latitude`, `longitude`, `region_1`, `region_2`, `region_3`, `street`, `number`, `postal`, `img`, `last_modified`) VALUES (NULL,'"&amp;SUBSTITUTE('Locations-Gyms'!J272, "'", "\'")&amp;"',"&amp;IF('Locations-Gyms'!H272&lt;&gt;"",LEFT('Locations-Gyms'!H272,2)&amp;"."&amp;RIGHT('Locations-Gyms'!H272,LEN('Locations-Gyms'!H272)-2),"0")&amp;","&amp;IF('Locations-Gyms'!I272&lt;&gt;"",LEFT('Locations-Gyms'!I272,1)&amp;"."&amp;RIGHT('Locations-Gyms'!I272,LEN('Locations-Gyms'!I272)-1),"0")&amp;","&amp;IF('Locations-Gyms'!K272&lt;&gt;"",'Locations-Gyms'!K272,"0")&amp;","&amp;IF('Locations-Gyms'!L272&lt;&gt;"",'Locations-Gyms'!L272,"0")&amp;","&amp;IF('Locations-Gyms'!M272&lt;&gt;"",'Locations-Gyms'!M272,"0")&amp;",'"&amp;IF('Locations-Gyms'!N272&lt;&gt;"",SUBSTITUTE('Locations-Gyms'!N272, "'", "\'"),"")&amp;"','"&amp;IF('Locations-Gyms'!O272&lt;&gt;"",'Locations-Gyms'!O272,"")&amp;"','"&amp;IF('Locations-Gyms'!P272&lt;&gt;"",'Locations-Gyms'!P272,"")&amp;"','"&amp;IF('Locations-Gyms'!Q272&lt;&gt;"",'Locations-Gyms'!Q272,"")&amp;"', CURRENT_TIMESTAMP);"</f>
        <v>INSERT INTO `locations` (`id`, `name`, `latitude`, `longitude`, `region_1`, `region_2`, `region_3`, `street`, `number`, `postal`, `img`, `last_modified`) VALUES (NULL,'Madame Tussaud',52.372714,4.892406,3,6,31,'Dam','16','1012 NP','https://lh3.ggpht.com/vFFmu03qe91bBwFUo5yAkzF4gHVLc5Qx7xAkGDo3d406oFpSu2qKYuXvN464VR2dbKTrJ4lXE3PEHnrmAOSZ', CURRENT_TIMESTAMP);</v>
      </c>
      <c r="D270" t="str">
        <f>"UPDATE `locations` SET `latitude` = '"&amp;IF('Locations-Gyms'!H272&lt;&gt;"",LEFT('Locations-Gyms'!H272,2)&amp;"."&amp;RIGHT('Locations-Gyms'!H272,LEN('Locations-Gyms'!H272)-2),"0")&amp;"' WHERE `locations`.`id` = "&amp;E270&amp;";UPDATE `locations` SET `longitude` = '"&amp;IF('Locations-Gyms'!I272&lt;&gt;"",LEFT('Locations-Gyms'!I272,1)&amp;"."&amp;RIGHT('Locations-Gyms'!I272,LEN('Locations-Gyms'!I272)-1),"0")&amp;"' WHERE `locations`.`id` = "&amp;E270&amp;";"</f>
        <v>UPDATE `locations` SET `latitude` = '52.372714' WHERE `locations`.`id` = 270;UPDATE `locations` SET `longitude` = '4.892406' WHERE `locations`.`id` = 270;</v>
      </c>
      <c r="E270">
        <v>270</v>
      </c>
    </row>
    <row r="271" spans="1:5" x14ac:dyDescent="0.25">
      <c r="A271" s="1" t="str">
        <f>"INSERT INTO `locations` (`id`, `name`, `latitude`, `longitude`, `region_1`, `region_2`, `region_3`, `street`, `number`, `postal`, `img`, `last_modified`) VALUES (NULL,'"&amp;SUBSTITUTE('Locations-Gyms'!J273, "'", "\'")&amp;"',"&amp;IF('Locations-Gyms'!H273&lt;&gt;"",LEFT('Locations-Gyms'!H273,2)&amp;"."&amp;RIGHT('Locations-Gyms'!H273,LEN('Locations-Gyms'!H273)-2),"0")&amp;","&amp;IF('Locations-Gyms'!I273&lt;&gt;"",LEFT('Locations-Gyms'!I273,1)&amp;"."&amp;RIGHT('Locations-Gyms'!I273,LEN('Locations-Gyms'!I273)-1),"0")&amp;","&amp;IF('Locations-Gyms'!K273&lt;&gt;"",'Locations-Gyms'!K273,"0")&amp;","&amp;IF('Locations-Gyms'!L273&lt;&gt;"",'Locations-Gyms'!L273,"0")&amp;","&amp;IF('Locations-Gyms'!M273&lt;&gt;"",'Locations-Gyms'!M273,"0")&amp;",'"&amp;IF('Locations-Gyms'!N273&lt;&gt;"",SUBSTITUTE('Locations-Gyms'!N273, "'", "\'"),"")&amp;"','"&amp;IF('Locations-Gyms'!O273&lt;&gt;"",'Locations-Gyms'!O273,"")&amp;"','"&amp;IF('Locations-Gyms'!P273&lt;&gt;"",'Locations-Gyms'!P273,"")&amp;"','"&amp;IF('Locations-Gyms'!Q273&lt;&gt;"",'Locations-Gyms'!Q273,"")&amp;"', CURRENT_TIMESTAMP);"</f>
        <v>INSERT INTO `locations` (`id`, `name`, `latitude`, `longitude`, `region_1`, `region_2`, `region_3`, `street`, `number`, `postal`, `img`, `last_modified`) VALUES (NULL,'Sex Museum Entrance ',52.376573,4.897348,3,6,31,'Damrak','13-15','1012','https://lh6.ggpht.com/2ySyqMIvNu0N9nXBrSpc2KSTUjeeyCYaTISata7WQ1kKKdlFUjBd8GeJw4ebJJCuobHLUFUc4XUcMds2_LpE39TN0DSDGC9B4bsxMSCVVNSTUUve', CURRENT_TIMESTAMP);</v>
      </c>
      <c r="D271" t="str">
        <f>"UPDATE `locations` SET `latitude` = '"&amp;IF('Locations-Gyms'!H273&lt;&gt;"",LEFT('Locations-Gyms'!H273,2)&amp;"."&amp;RIGHT('Locations-Gyms'!H273,LEN('Locations-Gyms'!H273)-2),"0")&amp;"' WHERE `locations`.`id` = "&amp;E271&amp;";UPDATE `locations` SET `longitude` = '"&amp;IF('Locations-Gyms'!I273&lt;&gt;"",LEFT('Locations-Gyms'!I273,1)&amp;"."&amp;RIGHT('Locations-Gyms'!I273,LEN('Locations-Gyms'!I273)-1),"0")&amp;"' WHERE `locations`.`id` = "&amp;E271&amp;";"</f>
        <v>UPDATE `locations` SET `latitude` = '52.376573' WHERE `locations`.`id` = 271;UPDATE `locations` SET `longitude` = '4.897348' WHERE `locations`.`id` = 271;</v>
      </c>
      <c r="E271">
        <v>271</v>
      </c>
    </row>
    <row r="272" spans="1:5" x14ac:dyDescent="0.25">
      <c r="A272" s="1" t="str">
        <f>"INSERT INTO `locations` (`id`, `name`, `latitude`, `longitude`, `region_1`, `region_2`, `region_3`, `street`, `number`, `postal`, `img`, `last_modified`) VALUES (NULL,'"&amp;SUBSTITUTE('Locations-Gyms'!J274, "'", "\'")&amp;"',"&amp;IF('Locations-Gyms'!H274&lt;&gt;"",LEFT('Locations-Gyms'!H274,2)&amp;"."&amp;RIGHT('Locations-Gyms'!H274,LEN('Locations-Gyms'!H274)-2),"0")&amp;","&amp;IF('Locations-Gyms'!I274&lt;&gt;"",LEFT('Locations-Gyms'!I274,1)&amp;"."&amp;RIGHT('Locations-Gyms'!I274,LEN('Locations-Gyms'!I274)-1),"0")&amp;","&amp;IF('Locations-Gyms'!K274&lt;&gt;"",'Locations-Gyms'!K274,"0")&amp;","&amp;IF('Locations-Gyms'!L274&lt;&gt;"",'Locations-Gyms'!L274,"0")&amp;","&amp;IF('Locations-Gyms'!M274&lt;&gt;"",'Locations-Gyms'!M274,"0")&amp;",'"&amp;IF('Locations-Gyms'!N274&lt;&gt;"",SUBSTITUTE('Locations-Gyms'!N274, "'", "\'"),"")&amp;"','"&amp;IF('Locations-Gyms'!O274&lt;&gt;"",'Locations-Gyms'!O274,"")&amp;"','"&amp;IF('Locations-Gyms'!P274&lt;&gt;"",'Locations-Gyms'!P274,"")&amp;"','"&amp;IF('Locations-Gyms'!Q274&lt;&gt;"",'Locations-Gyms'!Q274,"")&amp;"', CURRENT_TIMESTAMP);"</f>
        <v>INSERT INTO `locations` (`id`, `name`, `latitude`, `longitude`, `region_1`, `region_2`, `region_3`, `street`, `number`, `postal`, `img`, `last_modified`) VALUES (NULL,'Victoria Hotel Amsterdam',52.377267,4.897914,3,6,31,'Prins Hendrikkade','47A','1012 TM','https://lh5.ggpht.com/Gj-yVViKy8gifPTjBrEuSaYkaGKLkCO1c5HYazSicUS9CDb8JtrDWCzeP8k2NiVBhmZB8I7JUFx9dfcBgXc', CURRENT_TIMESTAMP);</v>
      </c>
      <c r="D272" t="str">
        <f>"UPDATE `locations` SET `latitude` = '"&amp;IF('Locations-Gyms'!H274&lt;&gt;"",LEFT('Locations-Gyms'!H274,2)&amp;"."&amp;RIGHT('Locations-Gyms'!H274,LEN('Locations-Gyms'!H274)-2),"0")&amp;"' WHERE `locations`.`id` = "&amp;E272&amp;";UPDATE `locations` SET `longitude` = '"&amp;IF('Locations-Gyms'!I274&lt;&gt;"",LEFT('Locations-Gyms'!I274,1)&amp;"."&amp;RIGHT('Locations-Gyms'!I274,LEN('Locations-Gyms'!I274)-1),"0")&amp;"' WHERE `locations`.`id` = "&amp;E272&amp;";"</f>
        <v>UPDATE `locations` SET `latitude` = '52.377267' WHERE `locations`.`id` = 272;UPDATE `locations` SET `longitude` = '4.897914' WHERE `locations`.`id` = 272;</v>
      </c>
      <c r="E272">
        <v>272</v>
      </c>
    </row>
    <row r="273" spans="1:5" x14ac:dyDescent="0.25">
      <c r="A273" s="1" t="str">
        <f>"INSERT INTO `locations` (`id`, `name`, `latitude`, `longitude`, `region_1`, `region_2`, `region_3`, `street`, `number`, `postal`, `img`, `last_modified`) VALUES (NULL,'"&amp;SUBSTITUTE('Locations-Gyms'!J275, "'", "\'")&amp;"',"&amp;IF('Locations-Gyms'!H275&lt;&gt;"",LEFT('Locations-Gyms'!H275,2)&amp;"."&amp;RIGHT('Locations-Gyms'!H275,LEN('Locations-Gyms'!H275)-2),"0")&amp;","&amp;IF('Locations-Gyms'!I275&lt;&gt;"",LEFT('Locations-Gyms'!I275,1)&amp;"."&amp;RIGHT('Locations-Gyms'!I275,LEN('Locations-Gyms'!I275)-1),"0")&amp;","&amp;IF('Locations-Gyms'!K275&lt;&gt;"",'Locations-Gyms'!K275,"0")&amp;","&amp;IF('Locations-Gyms'!L275&lt;&gt;"",'Locations-Gyms'!L275,"0")&amp;","&amp;IF('Locations-Gyms'!M275&lt;&gt;"",'Locations-Gyms'!M275,"0")&amp;",'"&amp;IF('Locations-Gyms'!N275&lt;&gt;"",SUBSTITUTE('Locations-Gyms'!N275, "'", "\'"),"")&amp;"','"&amp;IF('Locations-Gyms'!O275&lt;&gt;"",'Locations-Gyms'!O275,"")&amp;"','"&amp;IF('Locations-Gyms'!P275&lt;&gt;"",'Locations-Gyms'!P275,"")&amp;"','"&amp;IF('Locations-Gyms'!Q275&lt;&gt;"",'Locations-Gyms'!Q275,"")&amp;"', CURRENT_TIMESTAMP);"</f>
        <v>INSERT INTO `locations` (`id`, `name`, `latitude`, `longitude`, `region_1`, `region_2`, `region_3`, `street`, `number`, `postal`, `img`, `last_modified`) VALUES (NULL,'Agnietenkapel',52.369928,4.894749,3,6,32,'Oudezijds Voorburgwal','233B','1012 EZ','https://lh6.ggpht.com/ZRJVfFK_6KllB82kCf2pSGcV0aX45QlkWV0Q6yuQB_5WLIsHx1RH6QUB1srAuKsGups20GF5-sKg_CqmDnmq', CURRENT_TIMESTAMP);</v>
      </c>
      <c r="D273" t="str">
        <f>"UPDATE `locations` SET `latitude` = '"&amp;IF('Locations-Gyms'!H275&lt;&gt;"",LEFT('Locations-Gyms'!H275,2)&amp;"."&amp;RIGHT('Locations-Gyms'!H275,LEN('Locations-Gyms'!H275)-2),"0")&amp;"' WHERE `locations`.`id` = "&amp;E273&amp;";UPDATE `locations` SET `longitude` = '"&amp;IF('Locations-Gyms'!I275&lt;&gt;"",LEFT('Locations-Gyms'!I275,1)&amp;"."&amp;RIGHT('Locations-Gyms'!I275,LEN('Locations-Gyms'!I275)-1),"0")&amp;"' WHERE `locations`.`id` = "&amp;E273&amp;";"</f>
        <v>UPDATE `locations` SET `latitude` = '52.369928' WHERE `locations`.`id` = 273;UPDATE `locations` SET `longitude` = '4.894749' WHERE `locations`.`id` = 273;</v>
      </c>
      <c r="E273">
        <v>273</v>
      </c>
    </row>
    <row r="274" spans="1:5" x14ac:dyDescent="0.25">
      <c r="A274" s="1" t="str">
        <f>"INSERT INTO `locations` (`id`, `name`, `latitude`, `longitude`, `region_1`, `region_2`, `region_3`, `street`, `number`, `postal`, `img`, `last_modified`) VALUES (NULL,'"&amp;SUBSTITUTE('Locations-Gyms'!J276, "'", "\'")&amp;"',"&amp;IF('Locations-Gyms'!H276&lt;&gt;"",LEFT('Locations-Gyms'!H276,2)&amp;"."&amp;RIGHT('Locations-Gyms'!H276,LEN('Locations-Gyms'!H276)-2),"0")&amp;","&amp;IF('Locations-Gyms'!I276&lt;&gt;"",LEFT('Locations-Gyms'!I276,1)&amp;"."&amp;RIGHT('Locations-Gyms'!I276,LEN('Locations-Gyms'!I276)-1),"0")&amp;","&amp;IF('Locations-Gyms'!K276&lt;&gt;"",'Locations-Gyms'!K276,"0")&amp;","&amp;IF('Locations-Gyms'!L276&lt;&gt;"",'Locations-Gyms'!L276,"0")&amp;","&amp;IF('Locations-Gyms'!M276&lt;&gt;"",'Locations-Gyms'!M276,"0")&amp;",'"&amp;IF('Locations-Gyms'!N276&lt;&gt;"",SUBSTITUTE('Locations-Gyms'!N276, "'", "\'"),"")&amp;"','"&amp;IF('Locations-Gyms'!O276&lt;&gt;"",'Locations-Gyms'!O276,"")&amp;"','"&amp;IF('Locations-Gyms'!P276&lt;&gt;"",'Locations-Gyms'!P276,"")&amp;"','"&amp;IF('Locations-Gyms'!Q276&lt;&gt;"",'Locations-Gyms'!Q276,"")&amp;"', CURRENT_TIMESTAMP);"</f>
        <v>INSERT INTO `locations` (`id`, `name`, `latitude`, `longitude`, `region_1`, `region_2`, `region_3`, `street`, `number`, `postal`, `img`, `last_modified`) VALUES (NULL,'Bronze Relief in Cobblestone',52.374005,4.897917,3,6,32,'Oudekerksplein','23-25','1012 GX','https://lh3.ggpht.com/cuWtBoPwdGmhABiLdi5mE2goyLDhYvnLF_yR7ZSJ6LfYBhqEqzGzckacTNv1eGkFF7RYvmEZbQ-XYXsJA3BB', CURRENT_TIMESTAMP);</v>
      </c>
      <c r="D274" t="str">
        <f>"UPDATE `locations` SET `latitude` = '"&amp;IF('Locations-Gyms'!H276&lt;&gt;"",LEFT('Locations-Gyms'!H276,2)&amp;"."&amp;RIGHT('Locations-Gyms'!H276,LEN('Locations-Gyms'!H276)-2),"0")&amp;"' WHERE `locations`.`id` = "&amp;E274&amp;";UPDATE `locations` SET `longitude` = '"&amp;IF('Locations-Gyms'!I276&lt;&gt;"",LEFT('Locations-Gyms'!I276,1)&amp;"."&amp;RIGHT('Locations-Gyms'!I276,LEN('Locations-Gyms'!I276)-1),"0")&amp;"' WHERE `locations`.`id` = "&amp;E274&amp;";"</f>
        <v>UPDATE `locations` SET `latitude` = '52.374005' WHERE `locations`.`id` = 274;UPDATE `locations` SET `longitude` = '4.897917' WHERE `locations`.`id` = 274;</v>
      </c>
      <c r="E274">
        <v>274</v>
      </c>
    </row>
    <row r="275" spans="1:5" x14ac:dyDescent="0.25">
      <c r="A275" s="1" t="str">
        <f>"INSERT INTO `locations` (`id`, `name`, `latitude`, `longitude`, `region_1`, `region_2`, `region_3`, `street`, `number`, `postal`, `img`, `last_modified`) VALUES (NULL,'"&amp;SUBSTITUTE('Locations-Gyms'!J277, "'", "\'")&amp;"',"&amp;IF('Locations-Gyms'!H277&lt;&gt;"",LEFT('Locations-Gyms'!H277,2)&amp;"."&amp;RIGHT('Locations-Gyms'!H277,LEN('Locations-Gyms'!H277)-2),"0")&amp;","&amp;IF('Locations-Gyms'!I277&lt;&gt;"",LEFT('Locations-Gyms'!I277,1)&amp;"."&amp;RIGHT('Locations-Gyms'!I277,LEN('Locations-Gyms'!I277)-1),"0")&amp;","&amp;IF('Locations-Gyms'!K277&lt;&gt;"",'Locations-Gyms'!K277,"0")&amp;","&amp;IF('Locations-Gyms'!L277&lt;&gt;"",'Locations-Gyms'!L277,"0")&amp;","&amp;IF('Locations-Gyms'!M277&lt;&gt;"",'Locations-Gyms'!M277,"0")&amp;",'"&amp;IF('Locations-Gyms'!N277&lt;&gt;"",SUBSTITUTE('Locations-Gyms'!N277, "'", "\'"),"")&amp;"','"&amp;IF('Locations-Gyms'!O277&lt;&gt;"",'Locations-Gyms'!O277,"")&amp;"','"&amp;IF('Locations-Gyms'!P277&lt;&gt;"",'Locations-Gyms'!P277,"")&amp;"','"&amp;IF('Locations-Gyms'!Q277&lt;&gt;"",'Locations-Gyms'!Q277,"")&amp;"', CURRENT_TIMESTAMP);"</f>
        <v>INSERT INTO `locations` (`id`, `name`, `latitude`, `longitude`, `region_1`, `region_2`, `region_3`, `street`, `number`, `postal`, `img`, `last_modified`) VALUES (NULL,'Dam Square',52.372831,4.893679,3,6,32,'Dam','23-25','1012 JS','https://lh3.ggpht.com/Fpcnkc0C9sUe7nHfy-wlv46-8GJXRK5IMf7C5kxxXBR0QQj_UjlzqApei0fuqhguAtypshDsB6-7n0VJO21M', CURRENT_TIMESTAMP);</v>
      </c>
      <c r="D275" t="str">
        <f>"UPDATE `locations` SET `latitude` = '"&amp;IF('Locations-Gyms'!H277&lt;&gt;"",LEFT('Locations-Gyms'!H277,2)&amp;"."&amp;RIGHT('Locations-Gyms'!H277,LEN('Locations-Gyms'!H277)-2),"0")&amp;"' WHERE `locations`.`id` = "&amp;E275&amp;";UPDATE `locations` SET `longitude` = '"&amp;IF('Locations-Gyms'!I277&lt;&gt;"",LEFT('Locations-Gyms'!I277,1)&amp;"."&amp;RIGHT('Locations-Gyms'!I277,LEN('Locations-Gyms'!I277)-1),"0")&amp;"' WHERE `locations`.`id` = "&amp;E275&amp;";"</f>
        <v>UPDATE `locations` SET `latitude` = '52.372831' WHERE `locations`.`id` = 275;UPDATE `locations` SET `longitude` = '4.893679' WHERE `locations`.`id` = 275;</v>
      </c>
      <c r="E275">
        <v>275</v>
      </c>
    </row>
    <row r="276" spans="1:5" x14ac:dyDescent="0.25">
      <c r="A276" s="1" t="str">
        <f>"INSERT INTO `locations` (`id`, `name`, `latitude`, `longitude`, `region_1`, `region_2`, `region_3`, `street`, `number`, `postal`, `img`, `last_modified`) VALUES (NULL,'"&amp;SUBSTITUTE('Locations-Gyms'!J278, "'", "\'")&amp;"',"&amp;IF('Locations-Gyms'!H278&lt;&gt;"",LEFT('Locations-Gyms'!H278,2)&amp;"."&amp;RIGHT('Locations-Gyms'!H278,LEN('Locations-Gyms'!H278)-2),"0")&amp;","&amp;IF('Locations-Gyms'!I278&lt;&gt;"",LEFT('Locations-Gyms'!I278,1)&amp;"."&amp;RIGHT('Locations-Gyms'!I278,LEN('Locations-Gyms'!I278)-1),"0")&amp;","&amp;IF('Locations-Gyms'!K278&lt;&gt;"",'Locations-Gyms'!K278,"0")&amp;","&amp;IF('Locations-Gyms'!L278&lt;&gt;"",'Locations-Gyms'!L278,"0")&amp;","&amp;IF('Locations-Gyms'!M278&lt;&gt;"",'Locations-Gyms'!M278,"0")&amp;",'"&amp;IF('Locations-Gyms'!N278&lt;&gt;"",SUBSTITUTE('Locations-Gyms'!N278, "'", "\'"),"")&amp;"','"&amp;IF('Locations-Gyms'!O278&lt;&gt;"",'Locations-Gyms'!O278,"")&amp;"','"&amp;IF('Locations-Gyms'!P278&lt;&gt;"",'Locations-Gyms'!P278,"")&amp;"','"&amp;IF('Locations-Gyms'!Q278&lt;&gt;"",'Locations-Gyms'!Q278,"")&amp;"', CURRENT_TIMESTAMP);"</f>
        <v>INSERT INTO `locations` (`id`, `name`, `latitude`, `longitude`, `region_1`, `region_2`, `region_3`, `street`, `number`, `postal`, `img`, `last_modified`) VALUES (NULL,'NIA Headquarters Amsterdam',52.373582,4.895583,3,6,32,'Warmoesstraat','149III','1012 JC','https://lh3.ggpht.com/A-cI4L1VtnkfF7aMof7RZ69S9WmpWGvHaBcT2FHVEGAq0_bds_QVmXqGa9-zXsvicxScRlIPGUR8_vMD1veH', CURRENT_TIMESTAMP);</v>
      </c>
      <c r="D276" t="str">
        <f>"UPDATE `locations` SET `latitude` = '"&amp;IF('Locations-Gyms'!H278&lt;&gt;"",LEFT('Locations-Gyms'!H278,2)&amp;"."&amp;RIGHT('Locations-Gyms'!H278,LEN('Locations-Gyms'!H278)-2),"0")&amp;"' WHERE `locations`.`id` = "&amp;E276&amp;";UPDATE `locations` SET `longitude` = '"&amp;IF('Locations-Gyms'!I278&lt;&gt;"",LEFT('Locations-Gyms'!I278,1)&amp;"."&amp;RIGHT('Locations-Gyms'!I278,LEN('Locations-Gyms'!I278)-1),"0")&amp;"' WHERE `locations`.`id` = "&amp;E276&amp;";"</f>
        <v>UPDATE `locations` SET `latitude` = '52.373582' WHERE `locations`.`id` = 276;UPDATE `locations` SET `longitude` = '4.895583' WHERE `locations`.`id` = 276;</v>
      </c>
      <c r="E276">
        <v>276</v>
      </c>
    </row>
    <row r="277" spans="1:5" x14ac:dyDescent="0.25">
      <c r="A277" s="1" t="str">
        <f>"INSERT INTO `locations` (`id`, `name`, `latitude`, `longitude`, `region_1`, `region_2`, `region_3`, `street`, `number`, `postal`, `img`, `last_modified`) VALUES (NULL,'"&amp;SUBSTITUTE('Locations-Gyms'!J279, "'", "\'")&amp;"',"&amp;IF('Locations-Gyms'!H279&lt;&gt;"",LEFT('Locations-Gyms'!H279,2)&amp;"."&amp;RIGHT('Locations-Gyms'!H279,LEN('Locations-Gyms'!H279)-2),"0")&amp;","&amp;IF('Locations-Gyms'!I279&lt;&gt;"",LEFT('Locations-Gyms'!I279,1)&amp;"."&amp;RIGHT('Locations-Gyms'!I279,LEN('Locations-Gyms'!I279)-1),"0")&amp;","&amp;IF('Locations-Gyms'!K279&lt;&gt;"",'Locations-Gyms'!K279,"0")&amp;","&amp;IF('Locations-Gyms'!L279&lt;&gt;"",'Locations-Gyms'!L279,"0")&amp;","&amp;IF('Locations-Gyms'!M279&lt;&gt;"",'Locations-Gyms'!M279,"0")&amp;",'"&amp;IF('Locations-Gyms'!N279&lt;&gt;"",SUBSTITUTE('Locations-Gyms'!N279, "'", "\'"),"")&amp;"','"&amp;IF('Locations-Gyms'!O279&lt;&gt;"",'Locations-Gyms'!O279,"")&amp;"','"&amp;IF('Locations-Gyms'!P279&lt;&gt;"",'Locations-Gyms'!P279,"")&amp;"','"&amp;IF('Locations-Gyms'!Q279&lt;&gt;"",'Locations-Gyms'!Q279,"")&amp;"', CURRENT_TIMESTAMP);"</f>
        <v>INSERT INTO `locations` (`id`, `name`, `latitude`, `longitude`, `region_1`, `region_2`, `region_3`, `street`, `number`, `postal`, `img`, `last_modified`) VALUES (NULL,'Whole Lot of Graff Wall',52.368045,4.894823,3,6,32,'Binnengasthuisstraat','19','1012 ZA','null', CURRENT_TIMESTAMP);</v>
      </c>
      <c r="D277" t="str">
        <f>"UPDATE `locations` SET `latitude` = '"&amp;IF('Locations-Gyms'!H279&lt;&gt;"",LEFT('Locations-Gyms'!H279,2)&amp;"."&amp;RIGHT('Locations-Gyms'!H279,LEN('Locations-Gyms'!H279)-2),"0")&amp;"' WHERE `locations`.`id` = "&amp;E277&amp;";UPDATE `locations` SET `longitude` = '"&amp;IF('Locations-Gyms'!I279&lt;&gt;"",LEFT('Locations-Gyms'!I279,1)&amp;"."&amp;RIGHT('Locations-Gyms'!I279,LEN('Locations-Gyms'!I279)-1),"0")&amp;"' WHERE `locations`.`id` = "&amp;E277&amp;";"</f>
        <v>UPDATE `locations` SET `latitude` = '52.368045' WHERE `locations`.`id` = 277;UPDATE `locations` SET `longitude` = '4.894823' WHERE `locations`.`id` = 277;</v>
      </c>
      <c r="E277">
        <v>277</v>
      </c>
    </row>
    <row r="278" spans="1:5" x14ac:dyDescent="0.25">
      <c r="A278" s="1" t="str">
        <f>"INSERT INTO `locations` (`id`, `name`, `latitude`, `longitude`, `region_1`, `region_2`, `region_3`, `street`, `number`, `postal`, `img`, `last_modified`) VALUES (NULL,'"&amp;SUBSTITUTE('Locations-Gyms'!J280, "'", "\'")&amp;"',"&amp;IF('Locations-Gyms'!H280&lt;&gt;"",LEFT('Locations-Gyms'!H280,2)&amp;"."&amp;RIGHT('Locations-Gyms'!H280,LEN('Locations-Gyms'!H280)-2),"0")&amp;","&amp;IF('Locations-Gyms'!I280&lt;&gt;"",LEFT('Locations-Gyms'!I280,1)&amp;"."&amp;RIGHT('Locations-Gyms'!I280,LEN('Locations-Gyms'!I280)-1),"0")&amp;","&amp;IF('Locations-Gyms'!K280&lt;&gt;"",'Locations-Gyms'!K280,"0")&amp;","&amp;IF('Locations-Gyms'!L280&lt;&gt;"",'Locations-Gyms'!L280,"0")&amp;","&amp;IF('Locations-Gyms'!M280&lt;&gt;"",'Locations-Gyms'!M280,"0")&amp;",'"&amp;IF('Locations-Gyms'!N280&lt;&gt;"",SUBSTITUTE('Locations-Gyms'!N280, "'", "\'"),"")&amp;"','"&amp;IF('Locations-Gyms'!O280&lt;&gt;"",'Locations-Gyms'!O280,"")&amp;"','"&amp;IF('Locations-Gyms'!P280&lt;&gt;"",'Locations-Gyms'!P280,"")&amp;"','"&amp;IF('Locations-Gyms'!Q280&lt;&gt;"",'Locations-Gyms'!Q280,"")&amp;"', CURRENT_TIMESTAMP);"</f>
        <v>INSERT INTO `locations` (`id`, `name`, `latitude`, `longitude`, `region_1`, `region_2`, `region_3`, `street`, `number`, `postal`, `img`, `last_modified`) VALUES (NULL,'Children\'s Ball Game',52.360583,4.900548,3,6,33,'Frederiksplein','39','1017 XL','https://lh4.ggpht.com/Y4CdiU02skvbU_KMnxridUZsePwgut3j0sxCgxeiu4gclYOZ-pP32UCXGEjJkRD8tznc6xblbV8l7fqhHWo', CURRENT_TIMESTAMP);</v>
      </c>
      <c r="D278" t="str">
        <f>"UPDATE `locations` SET `latitude` = '"&amp;IF('Locations-Gyms'!H280&lt;&gt;"",LEFT('Locations-Gyms'!H280,2)&amp;"."&amp;RIGHT('Locations-Gyms'!H280,LEN('Locations-Gyms'!H280)-2),"0")&amp;"' WHERE `locations`.`id` = "&amp;E278&amp;";UPDATE `locations` SET `longitude` = '"&amp;IF('Locations-Gyms'!I280&lt;&gt;"",LEFT('Locations-Gyms'!I280,1)&amp;"."&amp;RIGHT('Locations-Gyms'!I280,LEN('Locations-Gyms'!I280)-1),"0")&amp;"' WHERE `locations`.`id` = "&amp;E278&amp;";"</f>
        <v>UPDATE `locations` SET `latitude` = '52.360583' WHERE `locations`.`id` = 278;UPDATE `locations` SET `longitude` = '4.900548' WHERE `locations`.`id` = 278;</v>
      </c>
      <c r="E278">
        <v>278</v>
      </c>
    </row>
    <row r="279" spans="1:5" x14ac:dyDescent="0.25">
      <c r="A279" s="1" t="str">
        <f>"INSERT INTO `locations` (`id`, `name`, `latitude`, `longitude`, `region_1`, `region_2`, `region_3`, `street`, `number`, `postal`, `img`, `last_modified`) VALUES (NULL,'"&amp;SUBSTITUTE('Locations-Gyms'!J281, "'", "\'")&amp;"',"&amp;IF('Locations-Gyms'!H281&lt;&gt;"",LEFT('Locations-Gyms'!H281,2)&amp;"."&amp;RIGHT('Locations-Gyms'!H281,LEN('Locations-Gyms'!H281)-2),"0")&amp;","&amp;IF('Locations-Gyms'!I281&lt;&gt;"",LEFT('Locations-Gyms'!I281,1)&amp;"."&amp;RIGHT('Locations-Gyms'!I281,LEN('Locations-Gyms'!I281)-1),"0")&amp;","&amp;IF('Locations-Gyms'!K281&lt;&gt;"",'Locations-Gyms'!K281,"0")&amp;","&amp;IF('Locations-Gyms'!L281&lt;&gt;"",'Locations-Gyms'!L281,"0")&amp;","&amp;IF('Locations-Gyms'!M281&lt;&gt;"",'Locations-Gyms'!M281,"0")&amp;",'"&amp;IF('Locations-Gyms'!N281&lt;&gt;"",SUBSTITUTE('Locations-Gyms'!N281, "'", "\'"),"")&amp;"','"&amp;IF('Locations-Gyms'!O281&lt;&gt;"",'Locations-Gyms'!O281,"")&amp;"','"&amp;IF('Locations-Gyms'!P281&lt;&gt;"",'Locations-Gyms'!P281,"")&amp;"','"&amp;IF('Locations-Gyms'!Q281&lt;&gt;"",'Locations-Gyms'!Q281,"")&amp;"', CURRENT_TIMESTAMP);"</f>
        <v>INSERT INTO `locations` (`id`, `name`, `latitude`, `longitude`, `region_1`, `region_2`, `region_3`, `street`, `number`, `postal`, `img`, `last_modified`) VALUES (NULL,'Creepy Puppet',52.361397,4.898908,3,6,33,'Utrechtsedwarsstraat','74','1017 WH','https://lh6.ggpht.com/JmIL7z2_Uit-lM3iW3IaUX_e6hkHfhHuGQ7EGHloJkDG0TmUr-O9hC9qdj3BDUbdrk7KB0eQIxSTR9vzcPMD', CURRENT_TIMESTAMP);</v>
      </c>
      <c r="D279" t="str">
        <f>"UPDATE `locations` SET `latitude` = '"&amp;IF('Locations-Gyms'!H281&lt;&gt;"",LEFT('Locations-Gyms'!H281,2)&amp;"."&amp;RIGHT('Locations-Gyms'!H281,LEN('Locations-Gyms'!H281)-2),"0")&amp;"' WHERE `locations`.`id` = "&amp;E279&amp;";UPDATE `locations` SET `longitude` = '"&amp;IF('Locations-Gyms'!I281&lt;&gt;"",LEFT('Locations-Gyms'!I281,1)&amp;"."&amp;RIGHT('Locations-Gyms'!I281,LEN('Locations-Gyms'!I281)-1),"0")&amp;"' WHERE `locations`.`id` = "&amp;E279&amp;";"</f>
        <v>UPDATE `locations` SET `latitude` = '52.361397' WHERE `locations`.`id` = 279;UPDATE `locations` SET `longitude` = '4.898908' WHERE `locations`.`id` = 279;</v>
      </c>
      <c r="E279">
        <v>279</v>
      </c>
    </row>
    <row r="280" spans="1:5" x14ac:dyDescent="0.25">
      <c r="A280" s="1" t="str">
        <f>"INSERT INTO `locations` (`id`, `name`, `latitude`, `longitude`, `region_1`, `region_2`, `region_3`, `street`, `number`, `postal`, `img`, `last_modified`) VALUES (NULL,'"&amp;SUBSTITUTE('Locations-Gyms'!J282, "'", "\'")&amp;"',"&amp;IF('Locations-Gyms'!H282&lt;&gt;"",LEFT('Locations-Gyms'!H282,2)&amp;"."&amp;RIGHT('Locations-Gyms'!H282,LEN('Locations-Gyms'!H282)-2),"0")&amp;","&amp;IF('Locations-Gyms'!I282&lt;&gt;"",LEFT('Locations-Gyms'!I282,1)&amp;"."&amp;RIGHT('Locations-Gyms'!I282,LEN('Locations-Gyms'!I282)-1),"0")&amp;","&amp;IF('Locations-Gyms'!K282&lt;&gt;"",'Locations-Gyms'!K282,"0")&amp;","&amp;IF('Locations-Gyms'!L282&lt;&gt;"",'Locations-Gyms'!L282,"0")&amp;","&amp;IF('Locations-Gyms'!M282&lt;&gt;"",'Locations-Gyms'!M282,"0")&amp;",'"&amp;IF('Locations-Gyms'!N282&lt;&gt;"",SUBSTITUTE('Locations-Gyms'!N282, "'", "\'"),"")&amp;"','"&amp;IF('Locations-Gyms'!O282&lt;&gt;"",'Locations-Gyms'!O282,"")&amp;"','"&amp;IF('Locations-Gyms'!P282&lt;&gt;"",'Locations-Gyms'!P282,"")&amp;"','"&amp;IF('Locations-Gyms'!Q282&lt;&gt;"",'Locations-Gyms'!Q282,"")&amp;"', CURRENT_TIMESTAMP);"</f>
        <v>INSERT INTO `locations` (`id`, `name`, `latitude`, `longitude`, `region_1`, `region_2`, `region_3`, `street`, `number`, `postal`, `img`, `last_modified`) VALUES (NULL,'De Eerste en de Laatste Gulden',52.359607,4.898164,3,6,33,'Weteringschans','275','1017 XJ','https://lh3.googleusercontent.com/Y6zVSbPBFpA_TvwuA2yr14k6JSm1Pd14mo_Cr2ZVtOtoL6SrDp6qVSO2iy8MTyW3kOVdthFQCfPGW_f0WRhS', CURRENT_TIMESTAMP);</v>
      </c>
      <c r="D280" t="str">
        <f>"UPDATE `locations` SET `latitude` = '"&amp;IF('Locations-Gyms'!H282&lt;&gt;"",LEFT('Locations-Gyms'!H282,2)&amp;"."&amp;RIGHT('Locations-Gyms'!H282,LEN('Locations-Gyms'!H282)-2),"0")&amp;"' WHERE `locations`.`id` = "&amp;E280&amp;";UPDATE `locations` SET `longitude` = '"&amp;IF('Locations-Gyms'!I282&lt;&gt;"",LEFT('Locations-Gyms'!I282,1)&amp;"."&amp;RIGHT('Locations-Gyms'!I282,LEN('Locations-Gyms'!I282)-1),"0")&amp;"' WHERE `locations`.`id` = "&amp;E280&amp;";"</f>
        <v>UPDATE `locations` SET `latitude` = '52.359607' WHERE `locations`.`id` = 280;UPDATE `locations` SET `longitude` = '4.898164' WHERE `locations`.`id` = 280;</v>
      </c>
      <c r="E280">
        <v>280</v>
      </c>
    </row>
    <row r="281" spans="1:5" x14ac:dyDescent="0.25">
      <c r="A281" s="1" t="str">
        <f>"INSERT INTO `locations` (`id`, `name`, `latitude`, `longitude`, `region_1`, `region_2`, `region_3`, `street`, `number`, `postal`, `img`, `last_modified`) VALUES (NULL,'"&amp;SUBSTITUTE('Locations-Gyms'!J283, "'", "\'")&amp;"',"&amp;IF('Locations-Gyms'!H283&lt;&gt;"",LEFT('Locations-Gyms'!H283,2)&amp;"."&amp;RIGHT('Locations-Gyms'!H283,LEN('Locations-Gyms'!H283)-2),"0")&amp;","&amp;IF('Locations-Gyms'!I283&lt;&gt;"",LEFT('Locations-Gyms'!I283,1)&amp;"."&amp;RIGHT('Locations-Gyms'!I283,LEN('Locations-Gyms'!I283)-1),"0")&amp;","&amp;IF('Locations-Gyms'!K283&lt;&gt;"",'Locations-Gyms'!K283,"0")&amp;","&amp;IF('Locations-Gyms'!L283&lt;&gt;"",'Locations-Gyms'!L283,"0")&amp;","&amp;IF('Locations-Gyms'!M283&lt;&gt;"",'Locations-Gyms'!M283,"0")&amp;",'"&amp;IF('Locations-Gyms'!N283&lt;&gt;"",SUBSTITUTE('Locations-Gyms'!N283, "'", "\'"),"")&amp;"','"&amp;IF('Locations-Gyms'!O283&lt;&gt;"",'Locations-Gyms'!O283,"")&amp;"','"&amp;IF('Locations-Gyms'!P283&lt;&gt;"",'Locations-Gyms'!P283,"")&amp;"','"&amp;IF('Locations-Gyms'!Q283&lt;&gt;"",'Locations-Gyms'!Q283,"")&amp;"', CURRENT_TIMESTAMP);"</f>
        <v>INSERT INTO `locations` (`id`, `name`, `latitude`, `longitude`, `region_1`, `region_2`, `region_3`, `street`, `number`, `postal`, `img`, `last_modified`) VALUES (NULL,'Hans Snoek Fontein (2006)',52.363642,4.88156,3,6,33,'Leidseplein','28','1017 PT','https://lh3.ggpht.com/jHpc-PtCSsdjSRbhnD1KVoSJSEVO60In5CQ06pVK1FrIcjus15rMj4DykSeHMW40wX8JZ_oMiMWqI4V5JFHiZg', CURRENT_TIMESTAMP);</v>
      </c>
      <c r="D281" t="str">
        <f>"UPDATE `locations` SET `latitude` = '"&amp;IF('Locations-Gyms'!H283&lt;&gt;"",LEFT('Locations-Gyms'!H283,2)&amp;"."&amp;RIGHT('Locations-Gyms'!H283,LEN('Locations-Gyms'!H283)-2),"0")&amp;"' WHERE `locations`.`id` = "&amp;E281&amp;";UPDATE `locations` SET `longitude` = '"&amp;IF('Locations-Gyms'!I283&lt;&gt;"",LEFT('Locations-Gyms'!I283,1)&amp;"."&amp;RIGHT('Locations-Gyms'!I283,LEN('Locations-Gyms'!I283)-1),"0")&amp;"' WHERE `locations`.`id` = "&amp;E281&amp;";"</f>
        <v>UPDATE `locations` SET `latitude` = '52.363642' WHERE `locations`.`id` = 281;UPDATE `locations` SET `longitude` = '4.88156' WHERE `locations`.`id` = 281;</v>
      </c>
      <c r="E281">
        <v>281</v>
      </c>
    </row>
    <row r="282" spans="1:5" x14ac:dyDescent="0.25">
      <c r="A282" s="1" t="str">
        <f>"INSERT INTO `locations` (`id`, `name`, `latitude`, `longitude`, `region_1`, `region_2`, `region_3`, `street`, `number`, `postal`, `img`, `last_modified`) VALUES (NULL,'"&amp;SUBSTITUTE('Locations-Gyms'!J284, "'", "\'")&amp;"',"&amp;IF('Locations-Gyms'!H284&lt;&gt;"",LEFT('Locations-Gyms'!H284,2)&amp;"."&amp;RIGHT('Locations-Gyms'!H284,LEN('Locations-Gyms'!H284)-2),"0")&amp;","&amp;IF('Locations-Gyms'!I284&lt;&gt;"",LEFT('Locations-Gyms'!I284,1)&amp;"."&amp;RIGHT('Locations-Gyms'!I284,LEN('Locations-Gyms'!I284)-1),"0")&amp;","&amp;IF('Locations-Gyms'!K284&lt;&gt;"",'Locations-Gyms'!K284,"0")&amp;","&amp;IF('Locations-Gyms'!L284&lt;&gt;"",'Locations-Gyms'!L284,"0")&amp;","&amp;IF('Locations-Gyms'!M284&lt;&gt;"",'Locations-Gyms'!M284,"0")&amp;",'"&amp;IF('Locations-Gyms'!N284&lt;&gt;"",SUBSTITUTE('Locations-Gyms'!N284, "'", "\'"),"")&amp;"','"&amp;IF('Locations-Gyms'!O284&lt;&gt;"",'Locations-Gyms'!O284,"")&amp;"','"&amp;IF('Locations-Gyms'!P284&lt;&gt;"",'Locations-Gyms'!P284,"")&amp;"','"&amp;IF('Locations-Gyms'!Q284&lt;&gt;"",'Locations-Gyms'!Q284,"")&amp;"', CURRENT_TIMESTAMP);"</f>
        <v>INSERT INTO `locations` (`id`, `name`, `latitude`, `longitude`, `region_1`, `region_2`, `region_3`, `street`, `number`, `postal`, `img`, `last_modified`) VALUES (NULL,'Melkweg',52.364821,4.88136,3,6,33,'Lijnbaansgracht','234A','1017 PH','https://lh6.ggpht.com/jHYk2-1O9N73z5qRLqDXYRJZq7V-w-qoKsEVuHmMoZIh4TMLeA6cBNWPzuJCQqfnP3o3-6Mdqv0ZbXHioPpa-wd_M8Xfd8bFS9ytAwIp14sgGs-J', CURRENT_TIMESTAMP);</v>
      </c>
      <c r="D282" t="str">
        <f>"UPDATE `locations` SET `latitude` = '"&amp;IF('Locations-Gyms'!H284&lt;&gt;"",LEFT('Locations-Gyms'!H284,2)&amp;"."&amp;RIGHT('Locations-Gyms'!H284,LEN('Locations-Gyms'!H284)-2),"0")&amp;"' WHERE `locations`.`id` = "&amp;E282&amp;";UPDATE `locations` SET `longitude` = '"&amp;IF('Locations-Gyms'!I284&lt;&gt;"",LEFT('Locations-Gyms'!I284,1)&amp;"."&amp;RIGHT('Locations-Gyms'!I284,LEN('Locations-Gyms'!I284)-1),"0")&amp;"' WHERE `locations`.`id` = "&amp;E282&amp;";"</f>
        <v>UPDATE `locations` SET `latitude` = '52.364821' WHERE `locations`.`id` = 282;UPDATE `locations` SET `longitude` = '4.88136' WHERE `locations`.`id` = 282;</v>
      </c>
      <c r="E282">
        <v>282</v>
      </c>
    </row>
    <row r="283" spans="1:5" x14ac:dyDescent="0.25">
      <c r="A283" s="1" t="str">
        <f>"INSERT INTO `locations` (`id`, `name`, `latitude`, `longitude`, `region_1`, `region_2`, `region_3`, `street`, `number`, `postal`, `img`, `last_modified`) VALUES (NULL,'"&amp;SUBSTITUTE('Locations-Gyms'!J285, "'", "\'")&amp;"',"&amp;IF('Locations-Gyms'!H285&lt;&gt;"",LEFT('Locations-Gyms'!H285,2)&amp;"."&amp;RIGHT('Locations-Gyms'!H285,LEN('Locations-Gyms'!H285)-2),"0")&amp;","&amp;IF('Locations-Gyms'!I285&lt;&gt;"",LEFT('Locations-Gyms'!I285,1)&amp;"."&amp;RIGHT('Locations-Gyms'!I285,LEN('Locations-Gyms'!I285)-1),"0")&amp;","&amp;IF('Locations-Gyms'!K285&lt;&gt;"",'Locations-Gyms'!K285,"0")&amp;","&amp;IF('Locations-Gyms'!L285&lt;&gt;"",'Locations-Gyms'!L285,"0")&amp;","&amp;IF('Locations-Gyms'!M285&lt;&gt;"",'Locations-Gyms'!M285,"0")&amp;",'"&amp;IF('Locations-Gyms'!N285&lt;&gt;"",SUBSTITUTE('Locations-Gyms'!N285, "'", "\'"),"")&amp;"','"&amp;IF('Locations-Gyms'!O285&lt;&gt;"",'Locations-Gyms'!O285,"")&amp;"','"&amp;IF('Locations-Gyms'!P285&lt;&gt;"",'Locations-Gyms'!P285,"")&amp;"','"&amp;IF('Locations-Gyms'!Q285&lt;&gt;"",'Locations-Gyms'!Q285,"")&amp;"', CURRENT_TIMESTAMP);"</f>
        <v>INSERT INTO `locations` (`id`, `name`, `latitude`, `longitude`, `region_1`, `region_2`, `region_3`, `street`, `number`, `postal`, `img`, `last_modified`) VALUES (NULL,'Multi Coloured Googly Eyed Jellyfish',52.359712,4.898528,3,6,33,'Frederiksplein','54','1017','https://lh3.ggpht.com/lCZkPd62TpWZIiVHWhHzZV8kZbfB0bdsD9BzDx0mZjdDBWhO22OjQIQ8jKdc991XkJ2qkg-uqRCIJhNu9D0', CURRENT_TIMESTAMP);</v>
      </c>
      <c r="D283" t="str">
        <f>"UPDATE `locations` SET `latitude` = '"&amp;IF('Locations-Gyms'!H285&lt;&gt;"",LEFT('Locations-Gyms'!H285,2)&amp;"."&amp;RIGHT('Locations-Gyms'!H285,LEN('Locations-Gyms'!H285)-2),"0")&amp;"' WHERE `locations`.`id` = "&amp;E283&amp;";UPDATE `locations` SET `longitude` = '"&amp;IF('Locations-Gyms'!I285&lt;&gt;"",LEFT('Locations-Gyms'!I285,1)&amp;"."&amp;RIGHT('Locations-Gyms'!I285,LEN('Locations-Gyms'!I285)-1),"0")&amp;"' WHERE `locations`.`id` = "&amp;E283&amp;";"</f>
        <v>UPDATE `locations` SET `latitude` = '52.359712' WHERE `locations`.`id` = 283;UPDATE `locations` SET `longitude` = '4.898528' WHERE `locations`.`id` = 283;</v>
      </c>
      <c r="E283">
        <v>283</v>
      </c>
    </row>
    <row r="284" spans="1:5" x14ac:dyDescent="0.25">
      <c r="A284" s="1" t="str">
        <f>"INSERT INTO `locations` (`id`, `name`, `latitude`, `longitude`, `region_1`, `region_2`, `region_3`, `street`, `number`, `postal`, `img`, `last_modified`) VALUES (NULL,'"&amp;SUBSTITUTE('Locations-Gyms'!J286, "'", "\'")&amp;"',"&amp;IF('Locations-Gyms'!H286&lt;&gt;"",LEFT('Locations-Gyms'!H286,2)&amp;"."&amp;RIGHT('Locations-Gyms'!H286,LEN('Locations-Gyms'!H286)-2),"0")&amp;","&amp;IF('Locations-Gyms'!I286&lt;&gt;"",LEFT('Locations-Gyms'!I286,1)&amp;"."&amp;RIGHT('Locations-Gyms'!I286,LEN('Locations-Gyms'!I286)-1),"0")&amp;","&amp;IF('Locations-Gyms'!K286&lt;&gt;"",'Locations-Gyms'!K286,"0")&amp;","&amp;IF('Locations-Gyms'!L286&lt;&gt;"",'Locations-Gyms'!L286,"0")&amp;","&amp;IF('Locations-Gyms'!M286&lt;&gt;"",'Locations-Gyms'!M286,"0")&amp;",'"&amp;IF('Locations-Gyms'!N286&lt;&gt;"",SUBSTITUTE('Locations-Gyms'!N286, "'", "\'"),"")&amp;"','"&amp;IF('Locations-Gyms'!O286&lt;&gt;"",'Locations-Gyms'!O286,"")&amp;"','"&amp;IF('Locations-Gyms'!P286&lt;&gt;"",'Locations-Gyms'!P286,"")&amp;"','"&amp;IF('Locations-Gyms'!Q286&lt;&gt;"",'Locations-Gyms'!Q286,"")&amp;"', CURRENT_TIMESTAMP);"</f>
        <v>INSERT INTO `locations` (`id`, `name`, `latitude`, `longitude`, `region_1`, `region_2`, `region_3`, `street`, `number`, `postal`, `img`, `last_modified`) VALUES (NULL,'Power Box Street Art',52.360678,4.902492,3,6,33,'Maarten Jansz Kosterstraat','22I','1017 VZ','https://lh3.ggpht.com/4Dm9s3hPofq667QXfeZS8eLiBf1VHf1dg4J1-IXGd8UcPA4T4N7RThbCW-kRCBTghZ95wgazc8fWQH9NPlRC', CURRENT_TIMESTAMP);</v>
      </c>
      <c r="D284" t="str">
        <f>"UPDATE `locations` SET `latitude` = '"&amp;IF('Locations-Gyms'!H286&lt;&gt;"",LEFT('Locations-Gyms'!H286,2)&amp;"."&amp;RIGHT('Locations-Gyms'!H286,LEN('Locations-Gyms'!H286)-2),"0")&amp;"' WHERE `locations`.`id` = "&amp;E284&amp;";UPDATE `locations` SET `longitude` = '"&amp;IF('Locations-Gyms'!I286&lt;&gt;"",LEFT('Locations-Gyms'!I286,1)&amp;"."&amp;RIGHT('Locations-Gyms'!I286,LEN('Locations-Gyms'!I286)-1),"0")&amp;"' WHERE `locations`.`id` = "&amp;E284&amp;";"</f>
        <v>UPDATE `locations` SET `latitude` = '52.360678' WHERE `locations`.`id` = 284;UPDATE `locations` SET `longitude` = '4.902492' WHERE `locations`.`id` = 284;</v>
      </c>
      <c r="E284">
        <v>284</v>
      </c>
    </row>
    <row r="285" spans="1:5" x14ac:dyDescent="0.25">
      <c r="A285" s="1" t="str">
        <f>"INSERT INTO `locations` (`id`, `name`, `latitude`, `longitude`, `region_1`, `region_2`, `region_3`, `street`, `number`, `postal`, `img`, `last_modified`) VALUES (NULL,'"&amp;SUBSTITUTE('Locations-Gyms'!J287, "'", "\'")&amp;"',"&amp;IF('Locations-Gyms'!H287&lt;&gt;"",LEFT('Locations-Gyms'!H287,2)&amp;"."&amp;RIGHT('Locations-Gyms'!H287,LEN('Locations-Gyms'!H287)-2),"0")&amp;","&amp;IF('Locations-Gyms'!I287&lt;&gt;"",LEFT('Locations-Gyms'!I287,1)&amp;"."&amp;RIGHT('Locations-Gyms'!I287,LEN('Locations-Gyms'!I287)-1),"0")&amp;","&amp;IF('Locations-Gyms'!K287&lt;&gt;"",'Locations-Gyms'!K287,"0")&amp;","&amp;IF('Locations-Gyms'!L287&lt;&gt;"",'Locations-Gyms'!L287,"0")&amp;","&amp;IF('Locations-Gyms'!M287&lt;&gt;"",'Locations-Gyms'!M287,"0")&amp;",'"&amp;IF('Locations-Gyms'!N287&lt;&gt;"",SUBSTITUTE('Locations-Gyms'!N287, "'", "\'"),"")&amp;"','"&amp;IF('Locations-Gyms'!O287&lt;&gt;"",'Locations-Gyms'!O287,"")&amp;"','"&amp;IF('Locations-Gyms'!P287&lt;&gt;"",'Locations-Gyms'!P287,"")&amp;"','"&amp;IF('Locations-Gyms'!Q287&lt;&gt;"",'Locations-Gyms'!Q287,"")&amp;"', CURRENT_TIMESTAMP);"</f>
        <v>INSERT INTO `locations` (`id`, `name`, `latitude`, `longitude`, `region_1`, `region_2`, `region_3`, `street`, `number`, `postal`, `img`, `last_modified`) VALUES (NULL,'Stadsschouwburg Amsterdam',52.363982,4.882237,3,6,33,'Leidseplein','26','1017 PT','https://lh6.ggpht.com/mgq2Qxw7juceTHOJCYcEVY0f5hT2bvIJ-cXk2vvUqpNtcpez-yI3c3ZvvQvp6bKzf6XcLLJLx1lot5ZJY2FbKQZh3_QoV0Er2s6v3zijYn8OWFQ', CURRENT_TIMESTAMP);</v>
      </c>
      <c r="D285" t="str">
        <f>"UPDATE `locations` SET `latitude` = '"&amp;IF('Locations-Gyms'!H287&lt;&gt;"",LEFT('Locations-Gyms'!H287,2)&amp;"."&amp;RIGHT('Locations-Gyms'!H287,LEN('Locations-Gyms'!H287)-2),"0")&amp;"' WHERE `locations`.`id` = "&amp;E285&amp;";UPDATE `locations` SET `longitude` = '"&amp;IF('Locations-Gyms'!I287&lt;&gt;"",LEFT('Locations-Gyms'!I287,1)&amp;"."&amp;RIGHT('Locations-Gyms'!I287,LEN('Locations-Gyms'!I287)-1),"0")&amp;"' WHERE `locations`.`id` = "&amp;E285&amp;";"</f>
        <v>UPDATE `locations` SET `latitude` = '52.363982' WHERE `locations`.`id` = 285;UPDATE `locations` SET `longitude` = '4.882237' WHERE `locations`.`id` = 285;</v>
      </c>
      <c r="E285">
        <v>285</v>
      </c>
    </row>
    <row r="286" spans="1:5" x14ac:dyDescent="0.25">
      <c r="A286" s="1" t="str">
        <f>"INSERT INTO `locations` (`id`, `name`, `latitude`, `longitude`, `region_1`, `region_2`, `region_3`, `street`, `number`, `postal`, `img`, `last_modified`) VALUES (NULL,'"&amp;SUBSTITUTE('Locations-Gyms'!J288, "'", "\'")&amp;"',"&amp;IF('Locations-Gyms'!H288&lt;&gt;"",LEFT('Locations-Gyms'!H288,2)&amp;"."&amp;RIGHT('Locations-Gyms'!H288,LEN('Locations-Gyms'!H288)-2),"0")&amp;","&amp;IF('Locations-Gyms'!I288&lt;&gt;"",LEFT('Locations-Gyms'!I288,1)&amp;"."&amp;RIGHT('Locations-Gyms'!I288,LEN('Locations-Gyms'!I288)-1),"0")&amp;","&amp;IF('Locations-Gyms'!K288&lt;&gt;"",'Locations-Gyms'!K288,"0")&amp;","&amp;IF('Locations-Gyms'!L288&lt;&gt;"",'Locations-Gyms'!L288,"0")&amp;","&amp;IF('Locations-Gyms'!M288&lt;&gt;"",'Locations-Gyms'!M288,"0")&amp;",'"&amp;IF('Locations-Gyms'!N288&lt;&gt;"",SUBSTITUTE('Locations-Gyms'!N288, "'", "\'"),"")&amp;"','"&amp;IF('Locations-Gyms'!O288&lt;&gt;"",'Locations-Gyms'!O288,"")&amp;"','"&amp;IF('Locations-Gyms'!P288&lt;&gt;"",'Locations-Gyms'!P288,"")&amp;"','"&amp;IF('Locations-Gyms'!Q288&lt;&gt;"",'Locations-Gyms'!Q288,"")&amp;"', CURRENT_TIMESTAMP);"</f>
        <v>INSERT INTO `locations` (`id`, `name`, `latitude`, `longitude`, `region_1`, `region_2`, `region_3`, `street`, `number`, `postal`, `img`, `last_modified`) VALUES (NULL,'Three Cross Parking Garage',52.361211,4.900114,3,6,33,'Utrechtsedwarsstraat','98C','1017 WJ','https://lh6.ggpht.com/A45Z6cI5wbOdELiG3R-q17g9vmc2h_94Lx2htd3wwtiI0KKgv6ruzDs4Pg6MOlah8YdEiMiPk1dlnVMDB_mCSA', CURRENT_TIMESTAMP);</v>
      </c>
      <c r="D286" t="str">
        <f>"UPDATE `locations` SET `latitude` = '"&amp;IF('Locations-Gyms'!H288&lt;&gt;"",LEFT('Locations-Gyms'!H288,2)&amp;"."&amp;RIGHT('Locations-Gyms'!H288,LEN('Locations-Gyms'!H288)-2),"0")&amp;"' WHERE `locations`.`id` = "&amp;E286&amp;";UPDATE `locations` SET `longitude` = '"&amp;IF('Locations-Gyms'!I288&lt;&gt;"",LEFT('Locations-Gyms'!I288,1)&amp;"."&amp;RIGHT('Locations-Gyms'!I288,LEN('Locations-Gyms'!I288)-1),"0")&amp;"' WHERE `locations`.`id` = "&amp;E286&amp;";"</f>
        <v>UPDATE `locations` SET `latitude` = '52.361211' WHERE `locations`.`id` = 286;UPDATE `locations` SET `longitude` = '4.900114' WHERE `locations`.`id` = 286;</v>
      </c>
      <c r="E286">
        <v>286</v>
      </c>
    </row>
    <row r="287" spans="1:5" x14ac:dyDescent="0.25">
      <c r="A287" s="1" t="str">
        <f>"INSERT INTO `locations` (`id`, `name`, `latitude`, `longitude`, `region_1`, `region_2`, `region_3`, `street`, `number`, `postal`, `img`, `last_modified`) VALUES (NULL,'"&amp;SUBSTITUTE('Locations-Gyms'!J289, "'", "\'")&amp;"',"&amp;IF('Locations-Gyms'!H289&lt;&gt;"",LEFT('Locations-Gyms'!H289,2)&amp;"."&amp;RIGHT('Locations-Gyms'!H289,LEN('Locations-Gyms'!H289)-2),"0")&amp;","&amp;IF('Locations-Gyms'!I289&lt;&gt;"",LEFT('Locations-Gyms'!I289,1)&amp;"."&amp;RIGHT('Locations-Gyms'!I289,LEN('Locations-Gyms'!I289)-1),"0")&amp;","&amp;IF('Locations-Gyms'!K289&lt;&gt;"",'Locations-Gyms'!K289,"0")&amp;","&amp;IF('Locations-Gyms'!L289&lt;&gt;"",'Locations-Gyms'!L289,"0")&amp;","&amp;IF('Locations-Gyms'!M289&lt;&gt;"",'Locations-Gyms'!M289,"0")&amp;",'"&amp;IF('Locations-Gyms'!N289&lt;&gt;"",SUBSTITUTE('Locations-Gyms'!N289, "'", "\'"),"")&amp;"','"&amp;IF('Locations-Gyms'!O289&lt;&gt;"",'Locations-Gyms'!O289,"")&amp;"','"&amp;IF('Locations-Gyms'!P289&lt;&gt;"",'Locations-Gyms'!P289,"")&amp;"','"&amp;IF('Locations-Gyms'!Q289&lt;&gt;"",'Locations-Gyms'!Q289,"")&amp;"', CURRENT_TIMESTAMP);"</f>
        <v>INSERT INTO `locations` (`id`, `name`, `latitude`, `longitude`, `region_1`, `region_2`, `region_3`, `street`, `number`, `postal`, `img`, `last_modified`) VALUES (NULL,'Anne Frank Statue',52.374335,4.883604,3,6,34,'Westermarkt','74','1016 DL','null', CURRENT_TIMESTAMP);</v>
      </c>
      <c r="D287" t="str">
        <f>"UPDATE `locations` SET `latitude` = '"&amp;IF('Locations-Gyms'!H289&lt;&gt;"",LEFT('Locations-Gyms'!H289,2)&amp;"."&amp;RIGHT('Locations-Gyms'!H289,LEN('Locations-Gyms'!H289)-2),"0")&amp;"' WHERE `locations`.`id` = "&amp;E287&amp;";UPDATE `locations` SET `longitude` = '"&amp;IF('Locations-Gyms'!I289&lt;&gt;"",LEFT('Locations-Gyms'!I289,1)&amp;"."&amp;RIGHT('Locations-Gyms'!I289,LEN('Locations-Gyms'!I289)-1),"0")&amp;"' WHERE `locations`.`id` = "&amp;E287&amp;";"</f>
        <v>UPDATE `locations` SET `latitude` = '52.374335' WHERE `locations`.`id` = 287;UPDATE `locations` SET `longitude` = '4.883604' WHERE `locations`.`id` = 287;</v>
      </c>
      <c r="E287">
        <v>287</v>
      </c>
    </row>
    <row r="288" spans="1:5" x14ac:dyDescent="0.25">
      <c r="A288" s="1" t="str">
        <f>"INSERT INTO `locations` (`id`, `name`, `latitude`, `longitude`, `region_1`, `region_2`, `region_3`, `street`, `number`, `postal`, `img`, `last_modified`) VALUES (NULL,'"&amp;SUBSTITUTE('Locations-Gyms'!J290, "'", "\'")&amp;"',"&amp;IF('Locations-Gyms'!H290&lt;&gt;"",LEFT('Locations-Gyms'!H290,2)&amp;"."&amp;RIGHT('Locations-Gyms'!H290,LEN('Locations-Gyms'!H290)-2),"0")&amp;","&amp;IF('Locations-Gyms'!I290&lt;&gt;"",LEFT('Locations-Gyms'!I290,1)&amp;"."&amp;RIGHT('Locations-Gyms'!I290,LEN('Locations-Gyms'!I290)-1),"0")&amp;","&amp;IF('Locations-Gyms'!K290&lt;&gt;"",'Locations-Gyms'!K290,"0")&amp;","&amp;IF('Locations-Gyms'!L290&lt;&gt;"",'Locations-Gyms'!L290,"0")&amp;","&amp;IF('Locations-Gyms'!M290&lt;&gt;"",'Locations-Gyms'!M290,"0")&amp;",'"&amp;IF('Locations-Gyms'!N290&lt;&gt;"",SUBSTITUTE('Locations-Gyms'!N290, "'", "\'"),"")&amp;"','"&amp;IF('Locations-Gyms'!O290&lt;&gt;"",'Locations-Gyms'!O290,"")&amp;"','"&amp;IF('Locations-Gyms'!P290&lt;&gt;"",'Locations-Gyms'!P290,"")&amp;"','"&amp;IF('Locations-Gyms'!Q290&lt;&gt;"",'Locations-Gyms'!Q290,"")&amp;"', CURRENT_TIMESTAMP);"</f>
        <v>INSERT INTO `locations` (`id`, `name`, `latitude`, `longitude`, `region_1`, `region_2`, `region_3`, `street`, `number`, `postal`, `img`, `last_modified`) VALUES (NULL,'Right Side Faces On The Wall',52.37639,4.887273,3,6,34,'Keizersgracht','123','1015 CJ','https://lh4.ggpht.com/8kR8xYjYmFbdH_IfPP-RlBuBVTKoaYK1w0gKlJdlVwN6bXrZhSuJ3V05RGHi4I30X5ECwM6OTAI7m1NoVYypQg', CURRENT_TIMESTAMP);</v>
      </c>
      <c r="D288" t="str">
        <f>"UPDATE `locations` SET `latitude` = '"&amp;IF('Locations-Gyms'!H290&lt;&gt;"",LEFT('Locations-Gyms'!H290,2)&amp;"."&amp;RIGHT('Locations-Gyms'!H290,LEN('Locations-Gyms'!H290)-2),"0")&amp;"' WHERE `locations`.`id` = "&amp;E288&amp;";UPDATE `locations` SET `longitude` = '"&amp;IF('Locations-Gyms'!I290&lt;&gt;"",LEFT('Locations-Gyms'!I290,1)&amp;"."&amp;RIGHT('Locations-Gyms'!I290,LEN('Locations-Gyms'!I290)-1),"0")&amp;"' WHERE `locations`.`id` = "&amp;E288&amp;";"</f>
        <v>UPDATE `locations` SET `latitude` = '52.37639' WHERE `locations`.`id` = 288;UPDATE `locations` SET `longitude` = '4.887273' WHERE `locations`.`id` = 288;</v>
      </c>
      <c r="E288">
        <v>288</v>
      </c>
    </row>
    <row r="289" spans="1:5" x14ac:dyDescent="0.25">
      <c r="A289" s="1" t="str">
        <f>"INSERT INTO `locations` (`id`, `name`, `latitude`, `longitude`, `region_1`, `region_2`, `region_3`, `street`, `number`, `postal`, `img`, `last_modified`) VALUES (NULL,'"&amp;SUBSTITUTE('Locations-Gyms'!J291, "'", "\'")&amp;"',"&amp;IF('Locations-Gyms'!H291&lt;&gt;"",LEFT('Locations-Gyms'!H291,2)&amp;"."&amp;RIGHT('Locations-Gyms'!H291,LEN('Locations-Gyms'!H291)-2),"0")&amp;","&amp;IF('Locations-Gyms'!I291&lt;&gt;"",LEFT('Locations-Gyms'!I291,1)&amp;"."&amp;RIGHT('Locations-Gyms'!I291,LEN('Locations-Gyms'!I291)-1),"0")&amp;","&amp;IF('Locations-Gyms'!K291&lt;&gt;"",'Locations-Gyms'!K291,"0")&amp;","&amp;IF('Locations-Gyms'!L291&lt;&gt;"",'Locations-Gyms'!L291,"0")&amp;","&amp;IF('Locations-Gyms'!M291&lt;&gt;"",'Locations-Gyms'!M291,"0")&amp;",'"&amp;IF('Locations-Gyms'!N291&lt;&gt;"",SUBSTITUTE('Locations-Gyms'!N291, "'", "\'"),"")&amp;"','"&amp;IF('Locations-Gyms'!O291&lt;&gt;"",'Locations-Gyms'!O291,"")&amp;"','"&amp;IF('Locations-Gyms'!P291&lt;&gt;"",'Locations-Gyms'!P291,"")&amp;"','"&amp;IF('Locations-Gyms'!Q291&lt;&gt;"",'Locations-Gyms'!Q291,"")&amp;"', CURRENT_TIMESTAMP);"</f>
        <v>INSERT INTO `locations` (`id`, `name`, `latitude`, `longitude`, `region_1`, `region_2`, `region_3`, `street`, `number`, `postal`, `img`, `last_modified`) VALUES (NULL,'The Westertoren',52.374553,4.883483,3,6,34,'Prinsengracht','279','1016 GW','https://lh3.googleusercontent.com/aSniCzaPAuT_3g8oznBsyzJneNw_foLBn-g7YPDrcGByonPZpgPiwilKfoCbkPvRWagUz5BGDAipl1-_-iA', CURRENT_TIMESTAMP);</v>
      </c>
      <c r="D289" t="str">
        <f>"UPDATE `locations` SET `latitude` = '"&amp;IF('Locations-Gyms'!H291&lt;&gt;"",LEFT('Locations-Gyms'!H291,2)&amp;"."&amp;RIGHT('Locations-Gyms'!H291,LEN('Locations-Gyms'!H291)-2),"0")&amp;"' WHERE `locations`.`id` = "&amp;E289&amp;";UPDATE `locations` SET `longitude` = '"&amp;IF('Locations-Gyms'!I291&lt;&gt;"",LEFT('Locations-Gyms'!I291,1)&amp;"."&amp;RIGHT('Locations-Gyms'!I291,LEN('Locations-Gyms'!I291)-1),"0")&amp;"' WHERE `locations`.`id` = "&amp;E289&amp;";"</f>
        <v>UPDATE `locations` SET `latitude` = '52.374553' WHERE `locations`.`id` = 289;UPDATE `locations` SET `longitude` = '4.883483' WHERE `locations`.`id` = 289;</v>
      </c>
      <c r="E289">
        <v>289</v>
      </c>
    </row>
    <row r="290" spans="1:5" x14ac:dyDescent="0.25">
      <c r="A290" s="1" t="str">
        <f>"INSERT INTO `locations` (`id`, `name`, `latitude`, `longitude`, `region_1`, `region_2`, `region_3`, `street`, `number`, `postal`, `img`, `last_modified`) VALUES (NULL,'"&amp;SUBSTITUTE('Locations-Gyms'!J292, "'", "\'")&amp;"',"&amp;IF('Locations-Gyms'!H292&lt;&gt;"",LEFT('Locations-Gyms'!H292,2)&amp;"."&amp;RIGHT('Locations-Gyms'!H292,LEN('Locations-Gyms'!H292)-2),"0")&amp;","&amp;IF('Locations-Gyms'!I292&lt;&gt;"",LEFT('Locations-Gyms'!I292,1)&amp;"."&amp;RIGHT('Locations-Gyms'!I292,LEN('Locations-Gyms'!I292)-1),"0")&amp;","&amp;IF('Locations-Gyms'!K292&lt;&gt;"",'Locations-Gyms'!K292,"0")&amp;","&amp;IF('Locations-Gyms'!L292&lt;&gt;"",'Locations-Gyms'!L292,"0")&amp;","&amp;IF('Locations-Gyms'!M292&lt;&gt;"",'Locations-Gyms'!M292,"0")&amp;",'"&amp;IF('Locations-Gyms'!N292&lt;&gt;"",SUBSTITUTE('Locations-Gyms'!N292, "'", "\'"),"")&amp;"','"&amp;IF('Locations-Gyms'!O292&lt;&gt;"",'Locations-Gyms'!O292,"")&amp;"','"&amp;IF('Locations-Gyms'!P292&lt;&gt;"",'Locations-Gyms'!P292,"")&amp;"','"&amp;IF('Locations-Gyms'!Q292&lt;&gt;"",'Locations-Gyms'!Q292,"")&amp;"', CURRENT_TIMESTAMP);"</f>
        <v>INSERT INTO `locations` (`id`, `name`, `latitude`, `longitude`, `region_1`, `region_2`, `region_3`, `street`, `number`, `postal`, `img`, `last_modified`) VALUES (NULL,'Blote Leuter',52.366571,4.890389,3,6,35,'Sint Jorisstraat','32','1017 BC','https://lh3.googleusercontent.com/fmq3qs8cdLsfaw2mD_basGDoXlbGRQM4QO3VjM8a4eoeBK7ufR2J2fzpEbaNDMs1llqDjQg8McFPl-5gr7hBAw', CURRENT_TIMESTAMP);</v>
      </c>
      <c r="D290" t="str">
        <f>"UPDATE `locations` SET `latitude` = '"&amp;IF('Locations-Gyms'!H292&lt;&gt;"",LEFT('Locations-Gyms'!H292,2)&amp;"."&amp;RIGHT('Locations-Gyms'!H292,LEN('Locations-Gyms'!H292)-2),"0")&amp;"' WHERE `locations`.`id` = "&amp;E290&amp;";UPDATE `locations` SET `longitude` = '"&amp;IF('Locations-Gyms'!I292&lt;&gt;"",LEFT('Locations-Gyms'!I292,1)&amp;"."&amp;RIGHT('Locations-Gyms'!I292,LEN('Locations-Gyms'!I292)-1),"0")&amp;"' WHERE `locations`.`id` = "&amp;E290&amp;";"</f>
        <v>UPDATE `locations` SET `latitude` = '52.366571' WHERE `locations`.`id` = 290;UPDATE `locations` SET `longitude` = '4.890389' WHERE `locations`.`id` = 290;</v>
      </c>
      <c r="E290">
        <v>290</v>
      </c>
    </row>
    <row r="291" spans="1:5" x14ac:dyDescent="0.25">
      <c r="A291" s="1" t="str">
        <f>"INSERT INTO `locations` (`id`, `name`, `latitude`, `longitude`, `region_1`, `region_2`, `region_3`, `street`, `number`, `postal`, `img`, `last_modified`) VALUES (NULL,'"&amp;SUBSTITUTE('Locations-Gyms'!J293, "'", "\'")&amp;"',"&amp;IF('Locations-Gyms'!H293&lt;&gt;"",LEFT('Locations-Gyms'!H293,2)&amp;"."&amp;RIGHT('Locations-Gyms'!H293,LEN('Locations-Gyms'!H293)-2),"0")&amp;","&amp;IF('Locations-Gyms'!I293&lt;&gt;"",LEFT('Locations-Gyms'!I293,1)&amp;"."&amp;RIGHT('Locations-Gyms'!I293,LEN('Locations-Gyms'!I293)-1),"0")&amp;","&amp;IF('Locations-Gyms'!K293&lt;&gt;"",'Locations-Gyms'!K293,"0")&amp;","&amp;IF('Locations-Gyms'!L293&lt;&gt;"",'Locations-Gyms'!L293,"0")&amp;","&amp;IF('Locations-Gyms'!M293&lt;&gt;"",'Locations-Gyms'!M293,"0")&amp;",'"&amp;IF('Locations-Gyms'!N293&lt;&gt;"",SUBSTITUTE('Locations-Gyms'!N293, "'", "\'"),"")&amp;"','"&amp;IF('Locations-Gyms'!O293&lt;&gt;"",'Locations-Gyms'!O293,"")&amp;"','"&amp;IF('Locations-Gyms'!P293&lt;&gt;"",'Locations-Gyms'!P293,"")&amp;"','"&amp;IF('Locations-Gyms'!Q293&lt;&gt;"",'Locations-Gyms'!Q293,"")&amp;"', CURRENT_TIMESTAMP);"</f>
        <v>INSERT INTO `locations` (`id`, `name`, `latitude`, `longitude`, `region_1`, `region_2`, `region_3`, `street`, `number`, `postal`, `img`, `last_modified`) VALUES (NULL,'Geitige Gevelsteen',52.362831,4.901877,3,6,35,'Amstel','284','1017 AN','https://lh3.ggpht.com/KRGLRwugUliJ2S9OgcttkF_Jri-lWfdedPnR5TFojFS4_IzOC_zg3M0JY11c2HQ00KNFk7bnW3XIoon8eFM', CURRENT_TIMESTAMP);</v>
      </c>
      <c r="D291" t="str">
        <f>"UPDATE `locations` SET `latitude` = '"&amp;IF('Locations-Gyms'!H293&lt;&gt;"",LEFT('Locations-Gyms'!H293,2)&amp;"."&amp;RIGHT('Locations-Gyms'!H293,LEN('Locations-Gyms'!H293)-2),"0")&amp;"' WHERE `locations`.`id` = "&amp;E291&amp;";UPDATE `locations` SET `longitude` = '"&amp;IF('Locations-Gyms'!I293&lt;&gt;"",LEFT('Locations-Gyms'!I293,1)&amp;"."&amp;RIGHT('Locations-Gyms'!I293,LEN('Locations-Gyms'!I293)-1),"0")&amp;"' WHERE `locations`.`id` = "&amp;E291&amp;";"</f>
        <v>UPDATE `locations` SET `latitude` = '52.362831' WHERE `locations`.`id` = 291;UPDATE `locations` SET `longitude` = '4.901877' WHERE `locations`.`id` = 291;</v>
      </c>
      <c r="E291">
        <v>291</v>
      </c>
    </row>
    <row r="292" spans="1:5" x14ac:dyDescent="0.25">
      <c r="A292" s="1" t="str">
        <f>"INSERT INTO `locations` (`id`, `name`, `latitude`, `longitude`, `region_1`, `region_2`, `region_3`, `street`, `number`, `postal`, `img`, `last_modified`) VALUES (NULL,'"&amp;SUBSTITUTE('Locations-Gyms'!J294, "'", "\'")&amp;"',"&amp;IF('Locations-Gyms'!H294&lt;&gt;"",LEFT('Locations-Gyms'!H294,2)&amp;"."&amp;RIGHT('Locations-Gyms'!H294,LEN('Locations-Gyms'!H294)-2),"0")&amp;","&amp;IF('Locations-Gyms'!I294&lt;&gt;"",LEFT('Locations-Gyms'!I294,1)&amp;"."&amp;RIGHT('Locations-Gyms'!I294,LEN('Locations-Gyms'!I294)-1),"0")&amp;","&amp;IF('Locations-Gyms'!K294&lt;&gt;"",'Locations-Gyms'!K294,"0")&amp;","&amp;IF('Locations-Gyms'!L294&lt;&gt;"",'Locations-Gyms'!L294,"0")&amp;","&amp;IF('Locations-Gyms'!M294&lt;&gt;"",'Locations-Gyms'!M294,"0")&amp;",'"&amp;IF('Locations-Gyms'!N294&lt;&gt;"",SUBSTITUTE('Locations-Gyms'!N294, "'", "\'"),"")&amp;"','"&amp;IF('Locations-Gyms'!O294&lt;&gt;"",'Locations-Gyms'!O294,"")&amp;"','"&amp;IF('Locations-Gyms'!P294&lt;&gt;"",'Locations-Gyms'!P294,"")&amp;"','"&amp;IF('Locations-Gyms'!Q294&lt;&gt;"",'Locations-Gyms'!Q294,"")&amp;"', CURRENT_TIMESTAMP);"</f>
        <v>INSERT INTO `locations` (`id`, `name`, `latitude`, `longitude`, `region_1`, `region_2`, `region_3`, `street`, `number`, `postal`, `img`, `last_modified`) VALUES (NULL,'Hatched House',52.36669,4.891435,3,6,35,'Singel','524III','1017 AZ','https://lh3.ggpht.com/19pISwTCqOrjhFhft5LdJ1k_CBF6Oz8ZTDBKRyl3VYswTggMvIjkUTcHpSFjWTDH24wJ62bRVmTJy93dmIuT', CURRENT_TIMESTAMP);</v>
      </c>
      <c r="D292" t="str">
        <f>"UPDATE `locations` SET `latitude` = '"&amp;IF('Locations-Gyms'!H294&lt;&gt;"",LEFT('Locations-Gyms'!H294,2)&amp;"."&amp;RIGHT('Locations-Gyms'!H294,LEN('Locations-Gyms'!H294)-2),"0")&amp;"' WHERE `locations`.`id` = "&amp;E292&amp;";UPDATE `locations` SET `longitude` = '"&amp;IF('Locations-Gyms'!I294&lt;&gt;"",LEFT('Locations-Gyms'!I294,1)&amp;"."&amp;RIGHT('Locations-Gyms'!I294,LEN('Locations-Gyms'!I294)-1),"0")&amp;"' WHERE `locations`.`id` = "&amp;E292&amp;";"</f>
        <v>UPDATE `locations` SET `latitude` = '52.36669' WHERE `locations`.`id` = 292;UPDATE `locations` SET `longitude` = '4.891435' WHERE `locations`.`id` = 292;</v>
      </c>
      <c r="E292">
        <v>292</v>
      </c>
    </row>
    <row r="293" spans="1:5" x14ac:dyDescent="0.25">
      <c r="A293" s="1" t="str">
        <f>"INSERT INTO `locations` (`id`, `name`, `latitude`, `longitude`, `region_1`, `region_2`, `region_3`, `street`, `number`, `postal`, `img`, `last_modified`) VALUES (NULL,'"&amp;SUBSTITUTE('Locations-Gyms'!J295, "'", "\'")&amp;"',"&amp;IF('Locations-Gyms'!H295&lt;&gt;"",LEFT('Locations-Gyms'!H295,2)&amp;"."&amp;RIGHT('Locations-Gyms'!H295,LEN('Locations-Gyms'!H295)-2),"0")&amp;","&amp;IF('Locations-Gyms'!I295&lt;&gt;"",LEFT('Locations-Gyms'!I295,1)&amp;"."&amp;RIGHT('Locations-Gyms'!I295,LEN('Locations-Gyms'!I295)-1),"0")&amp;","&amp;IF('Locations-Gyms'!K295&lt;&gt;"",'Locations-Gyms'!K295,"0")&amp;","&amp;IF('Locations-Gyms'!L295&lt;&gt;"",'Locations-Gyms'!L295,"0")&amp;","&amp;IF('Locations-Gyms'!M295&lt;&gt;"",'Locations-Gyms'!M295,"0")&amp;",'"&amp;IF('Locations-Gyms'!N295&lt;&gt;"",SUBSTITUTE('Locations-Gyms'!N295, "'", "\'"),"")&amp;"','"&amp;IF('Locations-Gyms'!O295&lt;&gt;"",'Locations-Gyms'!O295,"")&amp;"','"&amp;IF('Locations-Gyms'!P295&lt;&gt;"",'Locations-Gyms'!P295,"")&amp;"','"&amp;IF('Locations-Gyms'!Q295&lt;&gt;"",'Locations-Gyms'!Q295,"")&amp;"', CURRENT_TIMESTAMP);"</f>
        <v>INSERT INTO `locations` (`id`, `name`, `latitude`, `longitude`, `region_1`, `region_2`, `region_3`, `street`, `number`, `postal`, `img`, `last_modified`) VALUES (NULL,'Magere Brug',52.363524,4.902162,3,6,35,'undefined','undefined','undefined','https://lh6.ggpht.com/lgrgb7CKi0cuXCRUsIHrUKFtu2iok3YNZ8OhXfgiy_-hJyGkpbBGJAIEOwNU4ZzD2Tu6H8rFfVXWFYzSnQPtSw', CURRENT_TIMESTAMP);</v>
      </c>
      <c r="D293" t="str">
        <f>"UPDATE `locations` SET `latitude` = '"&amp;IF('Locations-Gyms'!H295&lt;&gt;"",LEFT('Locations-Gyms'!H295,2)&amp;"."&amp;RIGHT('Locations-Gyms'!H295,LEN('Locations-Gyms'!H295)-2),"0")&amp;"' WHERE `locations`.`id` = "&amp;E293&amp;";UPDATE `locations` SET `longitude` = '"&amp;IF('Locations-Gyms'!I295&lt;&gt;"",LEFT('Locations-Gyms'!I295,1)&amp;"."&amp;RIGHT('Locations-Gyms'!I295,LEN('Locations-Gyms'!I295)-1),"0")&amp;"' WHERE `locations`.`id` = "&amp;E293&amp;";"</f>
        <v>UPDATE `locations` SET `latitude` = '52.363524' WHERE `locations`.`id` = 293;UPDATE `locations` SET `longitude` = '4.902162' WHERE `locations`.`id` = 293;</v>
      </c>
      <c r="E293">
        <v>293</v>
      </c>
    </row>
    <row r="294" spans="1:5" x14ac:dyDescent="0.25">
      <c r="A294" s="1" t="str">
        <f>"INSERT INTO `locations` (`id`, `name`, `latitude`, `longitude`, `region_1`, `region_2`, `region_3`, `street`, `number`, `postal`, `img`, `last_modified`) VALUES (NULL,'"&amp;SUBSTITUTE('Locations-Gyms'!J296, "'", "\'")&amp;"',"&amp;IF('Locations-Gyms'!H296&lt;&gt;"",LEFT('Locations-Gyms'!H296,2)&amp;"."&amp;RIGHT('Locations-Gyms'!H296,LEN('Locations-Gyms'!H296)-2),"0")&amp;","&amp;IF('Locations-Gyms'!I296&lt;&gt;"",LEFT('Locations-Gyms'!I296,1)&amp;"."&amp;RIGHT('Locations-Gyms'!I296,LEN('Locations-Gyms'!I296)-1),"0")&amp;","&amp;IF('Locations-Gyms'!K296&lt;&gt;"",'Locations-Gyms'!K296,"0")&amp;","&amp;IF('Locations-Gyms'!L296&lt;&gt;"",'Locations-Gyms'!L296,"0")&amp;","&amp;IF('Locations-Gyms'!M296&lt;&gt;"",'Locations-Gyms'!M296,"0")&amp;",'"&amp;IF('Locations-Gyms'!N296&lt;&gt;"",SUBSTITUTE('Locations-Gyms'!N296, "'", "\'"),"")&amp;"','"&amp;IF('Locations-Gyms'!O296&lt;&gt;"",'Locations-Gyms'!O296,"")&amp;"','"&amp;IF('Locations-Gyms'!P296&lt;&gt;"",'Locations-Gyms'!P296,"")&amp;"','"&amp;IF('Locations-Gyms'!Q296&lt;&gt;"",'Locations-Gyms'!Q296,"")&amp;"', CURRENT_TIMESTAMP);"</f>
        <v>INSERT INTO `locations` (`id`, `name`, `latitude`, `longitude`, `region_1`, `region_2`, `region_3`, `street`, `number`, `postal`, `img`, `last_modified`) VALUES (NULL,'Statue of Rembrandt',52.366129,4.896504,3,6,35,'Rembrandtplein','5','1017','https://lh5.ggpht.com/PCec9kVavo4RGePP-HjrDdlrtMZEzJ6FIdJtaZ9yqWRTGozKPi_trk2re6GUSMKp1740jwaQiT1PEWrRwKL1', CURRENT_TIMESTAMP);</v>
      </c>
      <c r="D294" t="str">
        <f>"UPDATE `locations` SET `latitude` = '"&amp;IF('Locations-Gyms'!H296&lt;&gt;"",LEFT('Locations-Gyms'!H296,2)&amp;"."&amp;RIGHT('Locations-Gyms'!H296,LEN('Locations-Gyms'!H296)-2),"0")&amp;"' WHERE `locations`.`id` = "&amp;E294&amp;";UPDATE `locations` SET `longitude` = '"&amp;IF('Locations-Gyms'!I296&lt;&gt;"",LEFT('Locations-Gyms'!I296,1)&amp;"."&amp;RIGHT('Locations-Gyms'!I296,LEN('Locations-Gyms'!I296)-1),"0")&amp;"' WHERE `locations`.`id` = "&amp;E294&amp;";"</f>
        <v>UPDATE `locations` SET `latitude` = '52.366129' WHERE `locations`.`id` = 294;UPDATE `locations` SET `longitude` = '4.896504' WHERE `locations`.`id` = 294;</v>
      </c>
      <c r="E294">
        <v>294</v>
      </c>
    </row>
    <row r="295" spans="1:5" x14ac:dyDescent="0.25">
      <c r="A295" s="1" t="str">
        <f>"INSERT INTO `locations` (`id`, `name`, `latitude`, `longitude`, `region_1`, `region_2`, `region_3`, `street`, `number`, `postal`, `img`, `last_modified`) VALUES (NULL,'"&amp;SUBSTITUTE('Locations-Gyms'!J297, "'", "\'")&amp;"',"&amp;IF('Locations-Gyms'!H297&lt;&gt;"",LEFT('Locations-Gyms'!H297,2)&amp;"."&amp;RIGHT('Locations-Gyms'!H297,LEN('Locations-Gyms'!H297)-2),"0")&amp;","&amp;IF('Locations-Gyms'!I297&lt;&gt;"",LEFT('Locations-Gyms'!I297,1)&amp;"."&amp;RIGHT('Locations-Gyms'!I297,LEN('Locations-Gyms'!I297)-1),"0")&amp;","&amp;IF('Locations-Gyms'!K297&lt;&gt;"",'Locations-Gyms'!K297,"0")&amp;","&amp;IF('Locations-Gyms'!L297&lt;&gt;"",'Locations-Gyms'!L297,"0")&amp;","&amp;IF('Locations-Gyms'!M297&lt;&gt;"",'Locations-Gyms'!M297,"0")&amp;",'"&amp;IF('Locations-Gyms'!N297&lt;&gt;"",SUBSTITUTE('Locations-Gyms'!N297, "'", "\'"),"")&amp;"','"&amp;IF('Locations-Gyms'!O297&lt;&gt;"",'Locations-Gyms'!O297,"")&amp;"','"&amp;IF('Locations-Gyms'!P297&lt;&gt;"",'Locations-Gyms'!P297,"")&amp;"','"&amp;IF('Locations-Gyms'!Q297&lt;&gt;"",'Locations-Gyms'!Q297,"")&amp;"', CURRENT_TIMESTAMP);"</f>
        <v>INSERT INTO `locations` (`id`, `name`, `latitude`, `longitude`, `region_1`, `region_2`, `region_3`, `street`, `number`, `postal`, `img`, `last_modified`) VALUES (NULL,'Tgekroont Laken 1691',52.362286,4.892346,3,6,35,'Prinsengracht','959C','1017 KL','https://lh3.ggpht.com/-Dggny_OYMf_o8EtV9ffNDqBfEnPXSa22zRCX8J1Hk62-3PCb8yr7SEnml0Sqt1XAFr5MUW6ECWyCkUWRME', CURRENT_TIMESTAMP);</v>
      </c>
      <c r="D295" t="str">
        <f>"UPDATE `locations` SET `latitude` = '"&amp;IF('Locations-Gyms'!H297&lt;&gt;"",LEFT('Locations-Gyms'!H297,2)&amp;"."&amp;RIGHT('Locations-Gyms'!H297,LEN('Locations-Gyms'!H297)-2),"0")&amp;"' WHERE `locations`.`id` = "&amp;E295&amp;";UPDATE `locations` SET `longitude` = '"&amp;IF('Locations-Gyms'!I297&lt;&gt;"",LEFT('Locations-Gyms'!I297,1)&amp;"."&amp;RIGHT('Locations-Gyms'!I297,LEN('Locations-Gyms'!I297)-1),"0")&amp;"' WHERE `locations`.`id` = "&amp;E295&amp;";"</f>
        <v>UPDATE `locations` SET `latitude` = '52.362286' WHERE `locations`.`id` = 295;UPDATE `locations` SET `longitude` = '4.892346' WHERE `locations`.`id` = 295;</v>
      </c>
      <c r="E295">
        <v>295</v>
      </c>
    </row>
    <row r="296" spans="1:5" x14ac:dyDescent="0.25">
      <c r="A296" s="1" t="str">
        <f>"INSERT INTO `locations` (`id`, `name`, `latitude`, `longitude`, `region_1`, `region_2`, `region_3`, `street`, `number`, `postal`, `img`, `last_modified`) VALUES (NULL,'"&amp;SUBSTITUTE('Locations-Gyms'!J298, "'", "\'")&amp;"',"&amp;IF('Locations-Gyms'!H298&lt;&gt;"",LEFT('Locations-Gyms'!H298,2)&amp;"."&amp;RIGHT('Locations-Gyms'!H298,LEN('Locations-Gyms'!H298)-2),"0")&amp;","&amp;IF('Locations-Gyms'!I298&lt;&gt;"",LEFT('Locations-Gyms'!I298,1)&amp;"."&amp;RIGHT('Locations-Gyms'!I298,LEN('Locations-Gyms'!I298)-1),"0")&amp;","&amp;IF('Locations-Gyms'!K298&lt;&gt;"",'Locations-Gyms'!K298,"0")&amp;","&amp;IF('Locations-Gyms'!L298&lt;&gt;"",'Locations-Gyms'!L298,"0")&amp;","&amp;IF('Locations-Gyms'!M298&lt;&gt;"",'Locations-Gyms'!M298,"0")&amp;",'"&amp;IF('Locations-Gyms'!N298&lt;&gt;"",SUBSTITUTE('Locations-Gyms'!N298, "'", "\'"),"")&amp;"','"&amp;IF('Locations-Gyms'!O298&lt;&gt;"",'Locations-Gyms'!O298,"")&amp;"','"&amp;IF('Locations-Gyms'!P298&lt;&gt;"",'Locations-Gyms'!P298,"")&amp;"','"&amp;IF('Locations-Gyms'!Q298&lt;&gt;"",'Locations-Gyms'!Q298,"")&amp;"', CURRENT_TIMESTAMP);"</f>
        <v>INSERT INTO `locations` (`id`, `name`, `latitude`, `longitude`, `region_1`, `region_2`, `region_3`, `street`, `number`, `postal`, `img`, `last_modified`) VALUES (NULL,'Another Cat on the Wall',52.373785,4.879581,3,6,36,'Tweede Bloemdwarsstraat','18B','1016 LM','null', CURRENT_TIMESTAMP);</v>
      </c>
      <c r="D296" t="str">
        <f>"UPDATE `locations` SET `latitude` = '"&amp;IF('Locations-Gyms'!H298&lt;&gt;"",LEFT('Locations-Gyms'!H298,2)&amp;"."&amp;RIGHT('Locations-Gyms'!H298,LEN('Locations-Gyms'!H298)-2),"0")&amp;"' WHERE `locations`.`id` = "&amp;E296&amp;";UPDATE `locations` SET `longitude` = '"&amp;IF('Locations-Gyms'!I298&lt;&gt;"",LEFT('Locations-Gyms'!I298,1)&amp;"."&amp;RIGHT('Locations-Gyms'!I298,LEN('Locations-Gyms'!I298)-1),"0")&amp;"' WHERE `locations`.`id` = "&amp;E296&amp;";"</f>
        <v>UPDATE `locations` SET `latitude` = '52.373785' WHERE `locations`.`id` = 296;UPDATE `locations` SET `longitude` = '4.879581' WHERE `locations`.`id` = 296;</v>
      </c>
      <c r="E296">
        <v>296</v>
      </c>
    </row>
    <row r="297" spans="1:5" x14ac:dyDescent="0.25">
      <c r="A297" s="1" t="str">
        <f>"INSERT INTO `locations` (`id`, `name`, `latitude`, `longitude`, `region_1`, `region_2`, `region_3`, `street`, `number`, `postal`, `img`, `last_modified`) VALUES (NULL,'"&amp;SUBSTITUTE('Locations-Gyms'!J299, "'", "\'")&amp;"',"&amp;IF('Locations-Gyms'!H299&lt;&gt;"",LEFT('Locations-Gyms'!H299,2)&amp;"."&amp;RIGHT('Locations-Gyms'!H299,LEN('Locations-Gyms'!H299)-2),"0")&amp;","&amp;IF('Locations-Gyms'!I299&lt;&gt;"",LEFT('Locations-Gyms'!I299,1)&amp;"."&amp;RIGHT('Locations-Gyms'!I299,LEN('Locations-Gyms'!I299)-1),"0")&amp;","&amp;IF('Locations-Gyms'!K299&lt;&gt;"",'Locations-Gyms'!K299,"0")&amp;","&amp;IF('Locations-Gyms'!L299&lt;&gt;"",'Locations-Gyms'!L299,"0")&amp;","&amp;IF('Locations-Gyms'!M299&lt;&gt;"",'Locations-Gyms'!M299,"0")&amp;",'"&amp;IF('Locations-Gyms'!N299&lt;&gt;"",SUBSTITUTE('Locations-Gyms'!N299, "'", "\'"),"")&amp;"','"&amp;IF('Locations-Gyms'!O299&lt;&gt;"",'Locations-Gyms'!O299,"")&amp;"','"&amp;IF('Locations-Gyms'!P299&lt;&gt;"",'Locations-Gyms'!P299,"")&amp;"','"&amp;IF('Locations-Gyms'!Q299&lt;&gt;"",'Locations-Gyms'!Q299,"")&amp;"', CURRENT_TIMESTAMP);"</f>
        <v>INSERT INTO `locations` (`id`, `name`, `latitude`, `longitude`, `region_1`, `region_2`, `region_3`, `street`, `number`, `postal`, `img`, `last_modified`) VALUES (NULL,'Feed Him',52.372059,4.87471,3,6,36,'Rozengracht','238','1016 SZ','https://lh3.ggpht.com/4B-KxfGnqXlftP2j3jy4Rhr5WKtqPJtfLaPbFY1RhiqDzw2e_X06toh8tscNpBgyeSiFbsZn0vypK_uNuNU', CURRENT_TIMESTAMP);</v>
      </c>
      <c r="D297" t="str">
        <f>"UPDATE `locations` SET `latitude` = '"&amp;IF('Locations-Gyms'!H299&lt;&gt;"",LEFT('Locations-Gyms'!H299,2)&amp;"."&amp;RIGHT('Locations-Gyms'!H299,LEN('Locations-Gyms'!H299)-2),"0")&amp;"' WHERE `locations`.`id` = "&amp;E297&amp;";UPDATE `locations` SET `longitude` = '"&amp;IF('Locations-Gyms'!I299&lt;&gt;"",LEFT('Locations-Gyms'!I299,1)&amp;"."&amp;RIGHT('Locations-Gyms'!I299,LEN('Locations-Gyms'!I299)-1),"0")&amp;"' WHERE `locations`.`id` = "&amp;E297&amp;";"</f>
        <v>UPDATE `locations` SET `latitude` = '52.372059' WHERE `locations`.`id` = 297;UPDATE `locations` SET `longitude` = '4.87471' WHERE `locations`.`id` = 297;</v>
      </c>
      <c r="E297">
        <v>297</v>
      </c>
    </row>
    <row r="298" spans="1:5" x14ac:dyDescent="0.25">
      <c r="A298" s="1" t="str">
        <f>"INSERT INTO `locations` (`id`, `name`, `latitude`, `longitude`, `region_1`, `region_2`, `region_3`, `street`, `number`, `postal`, `img`, `last_modified`) VALUES (NULL,'"&amp;SUBSTITUTE('Locations-Gyms'!J300, "'", "\'")&amp;"',"&amp;IF('Locations-Gyms'!H300&lt;&gt;"",LEFT('Locations-Gyms'!H300,2)&amp;"."&amp;RIGHT('Locations-Gyms'!H300,LEN('Locations-Gyms'!H300)-2),"0")&amp;","&amp;IF('Locations-Gyms'!I300&lt;&gt;"",LEFT('Locations-Gyms'!I300,1)&amp;"."&amp;RIGHT('Locations-Gyms'!I300,LEN('Locations-Gyms'!I300)-1),"0")&amp;","&amp;IF('Locations-Gyms'!K300&lt;&gt;"",'Locations-Gyms'!K300,"0")&amp;","&amp;IF('Locations-Gyms'!L300&lt;&gt;"",'Locations-Gyms'!L300,"0")&amp;","&amp;IF('Locations-Gyms'!M300&lt;&gt;"",'Locations-Gyms'!M300,"0")&amp;",'"&amp;IF('Locations-Gyms'!N300&lt;&gt;"",SUBSTITUTE('Locations-Gyms'!N300, "'", "\'"),"")&amp;"','"&amp;IF('Locations-Gyms'!O300&lt;&gt;"",'Locations-Gyms'!O300,"")&amp;"','"&amp;IF('Locations-Gyms'!P300&lt;&gt;"",'Locations-Gyms'!P300,"")&amp;"','"&amp;IF('Locations-Gyms'!Q300&lt;&gt;"",'Locations-Gyms'!Q300,"")&amp;"', CURRENT_TIMESTAMP);"</f>
        <v>INSERT INTO `locations` (`id`, `name`, `latitude`, `longitude`, `region_1`, `region_2`, `region_3`, `street`, `number`, `postal`, `img`, `last_modified`) VALUES (NULL,'Headless Musician',52.37424,4.876126,3,6,36,'Marnixstraat','305','1015 WN','https://lh3.googleusercontent.com/y7KJVQhsYvEK-KSfdyQSF-M5egsCNmKtPTJRue0KJPSWjjv1kJxLf7SOEzlSI77idvHFXvd_nwxgXPy9Dyi5', CURRENT_TIMESTAMP);</v>
      </c>
      <c r="D298" t="str">
        <f>"UPDATE `locations` SET `latitude` = '"&amp;IF('Locations-Gyms'!H300&lt;&gt;"",LEFT('Locations-Gyms'!H300,2)&amp;"."&amp;RIGHT('Locations-Gyms'!H300,LEN('Locations-Gyms'!H300)-2),"0")&amp;"' WHERE `locations`.`id` = "&amp;E298&amp;";UPDATE `locations` SET `longitude` = '"&amp;IF('Locations-Gyms'!I300&lt;&gt;"",LEFT('Locations-Gyms'!I300,1)&amp;"."&amp;RIGHT('Locations-Gyms'!I300,LEN('Locations-Gyms'!I300)-1),"0")&amp;"' WHERE `locations`.`id` = "&amp;E298&amp;";"</f>
        <v>UPDATE `locations` SET `latitude` = '52.37424' WHERE `locations`.`id` = 298;UPDATE `locations` SET `longitude` = '4.876126' WHERE `locations`.`id` = 298;</v>
      </c>
      <c r="E298">
        <v>298</v>
      </c>
    </row>
    <row r="299" spans="1:5" x14ac:dyDescent="0.25">
      <c r="A299" s="1" t="str">
        <f>"INSERT INTO `locations` (`id`, `name`, `latitude`, `longitude`, `region_1`, `region_2`, `region_3`, `street`, `number`, `postal`, `img`, `last_modified`) VALUES (NULL,'"&amp;SUBSTITUTE('Locations-Gyms'!J301, "'", "\'")&amp;"',"&amp;IF('Locations-Gyms'!H301&lt;&gt;"",LEFT('Locations-Gyms'!H301,2)&amp;"."&amp;RIGHT('Locations-Gyms'!H301,LEN('Locations-Gyms'!H301)-2),"0")&amp;","&amp;IF('Locations-Gyms'!I301&lt;&gt;"",LEFT('Locations-Gyms'!I301,1)&amp;"."&amp;RIGHT('Locations-Gyms'!I301,LEN('Locations-Gyms'!I301)-1),"0")&amp;","&amp;IF('Locations-Gyms'!K301&lt;&gt;"",'Locations-Gyms'!K301,"0")&amp;","&amp;IF('Locations-Gyms'!L301&lt;&gt;"",'Locations-Gyms'!L301,"0")&amp;","&amp;IF('Locations-Gyms'!M301&lt;&gt;"",'Locations-Gyms'!M301,"0")&amp;",'"&amp;IF('Locations-Gyms'!N301&lt;&gt;"",SUBSTITUTE('Locations-Gyms'!N301, "'", "\'"),"")&amp;"','"&amp;IF('Locations-Gyms'!O301&lt;&gt;"",'Locations-Gyms'!O301,"")&amp;"','"&amp;IF('Locations-Gyms'!P301&lt;&gt;"",'Locations-Gyms'!P301,"")&amp;"','"&amp;IF('Locations-Gyms'!Q301&lt;&gt;"",'Locations-Gyms'!Q301,"")&amp;"', CURRENT_TIMESTAMP);"</f>
        <v>INSERT INTO `locations` (`id`, `name`, `latitude`, `longitude`, `region_1`, `region_2`, `region_3`, `street`, `number`, `postal`, `img`, `last_modified`) VALUES (NULL,'Het Groene Wout',52.369489,4.882372,3,6,36,'Prinsengracht','312-314','1016 HX','https://lh5.ggpht.com/Syp5pM-klg90DbjHDxUCPxWCcuYYlW4CGzxDpRboKMia3rx1iVt8Jfi1ZJhkRlGbJoo4iFQD-bvJzf10Mfw4sQ', CURRENT_TIMESTAMP);</v>
      </c>
      <c r="D299" t="str">
        <f>"UPDATE `locations` SET `latitude` = '"&amp;IF('Locations-Gyms'!H301&lt;&gt;"",LEFT('Locations-Gyms'!H301,2)&amp;"."&amp;RIGHT('Locations-Gyms'!H301,LEN('Locations-Gyms'!H301)-2),"0")&amp;"' WHERE `locations`.`id` = "&amp;E299&amp;";UPDATE `locations` SET `longitude` = '"&amp;IF('Locations-Gyms'!I301&lt;&gt;"",LEFT('Locations-Gyms'!I301,1)&amp;"."&amp;RIGHT('Locations-Gyms'!I301,LEN('Locations-Gyms'!I301)-1),"0")&amp;"' WHERE `locations`.`id` = "&amp;E299&amp;";"</f>
        <v>UPDATE `locations` SET `latitude` = '52.369489' WHERE `locations`.`id` = 299;UPDATE `locations` SET `longitude` = '4.882372' WHERE `locations`.`id` = 299;</v>
      </c>
      <c r="E299">
        <v>299</v>
      </c>
    </row>
    <row r="300" spans="1:5" x14ac:dyDescent="0.25">
      <c r="A300" s="1" t="str">
        <f>"INSERT INTO `locations` (`id`, `name`, `latitude`, `longitude`, `region_1`, `region_2`, `region_3`, `street`, `number`, `postal`, `img`, `last_modified`) VALUES (NULL,'"&amp;SUBSTITUTE('Locations-Gyms'!J302, "'", "\'")&amp;"',"&amp;IF('Locations-Gyms'!H302&lt;&gt;"",LEFT('Locations-Gyms'!H302,2)&amp;"."&amp;RIGHT('Locations-Gyms'!H302,LEN('Locations-Gyms'!H302)-2),"0")&amp;","&amp;IF('Locations-Gyms'!I302&lt;&gt;"",LEFT('Locations-Gyms'!I302,1)&amp;"."&amp;RIGHT('Locations-Gyms'!I302,LEN('Locations-Gyms'!I302)-1),"0")&amp;","&amp;IF('Locations-Gyms'!K302&lt;&gt;"",'Locations-Gyms'!K302,"0")&amp;","&amp;IF('Locations-Gyms'!L302&lt;&gt;"",'Locations-Gyms'!L302,"0")&amp;","&amp;IF('Locations-Gyms'!M302&lt;&gt;"",'Locations-Gyms'!M302,"0")&amp;",'"&amp;IF('Locations-Gyms'!N302&lt;&gt;"",SUBSTITUTE('Locations-Gyms'!N302, "'", "\'"),"")&amp;"','"&amp;IF('Locations-Gyms'!O302&lt;&gt;"",'Locations-Gyms'!O302,"")&amp;"','"&amp;IF('Locations-Gyms'!P302&lt;&gt;"",'Locations-Gyms'!P302,"")&amp;"','"&amp;IF('Locations-Gyms'!Q302&lt;&gt;"",'Locations-Gyms'!Q302,"")&amp;"', CURRENT_TIMESTAMP);"</f>
        <v>INSERT INTO `locations` (`id`, `name`, `latitude`, `longitude`, `region_1`, `region_2`, `region_3`, `street`, `number`, `postal`, `img`, `last_modified`) VALUES (NULL,'Johnny Jordaanplein beeldentuin',52.370121,4.88217,3,6,36,'Elandsgracht','10C','1016 TV','https://lh5.ggpht.com/B2PGjAXuc5rjeARbp4b0lPiO8NNwbuHlS9NC190rrQuyhaXQNdSZWfS2J75X0skqnhwP0wol5XdfbzItsqgD', CURRENT_TIMESTAMP);</v>
      </c>
      <c r="D300" t="str">
        <f>"UPDATE `locations` SET `latitude` = '"&amp;IF('Locations-Gyms'!H302&lt;&gt;"",LEFT('Locations-Gyms'!H302,2)&amp;"."&amp;RIGHT('Locations-Gyms'!H302,LEN('Locations-Gyms'!H302)-2),"0")&amp;"' WHERE `locations`.`id` = "&amp;E300&amp;";UPDATE `locations` SET `longitude` = '"&amp;IF('Locations-Gyms'!I302&lt;&gt;"",LEFT('Locations-Gyms'!I302,1)&amp;"."&amp;RIGHT('Locations-Gyms'!I302,LEN('Locations-Gyms'!I302)-1),"0")&amp;"' WHERE `locations`.`id` = "&amp;E300&amp;";"</f>
        <v>UPDATE `locations` SET `latitude` = '52.370121' WHERE `locations`.`id` = 300;UPDATE `locations` SET `longitude` = '4.88217' WHERE `locations`.`id` = 300;</v>
      </c>
      <c r="E300">
        <v>300</v>
      </c>
    </row>
    <row r="301" spans="1:5" x14ac:dyDescent="0.25">
      <c r="A301" s="1" t="str">
        <f>"INSERT INTO `locations` (`id`, `name`, `latitude`, `longitude`, `region_1`, `region_2`, `region_3`, `street`, `number`, `postal`, `img`, `last_modified`) VALUES (NULL,'"&amp;SUBSTITUTE('Locations-Gyms'!J303, "'", "\'")&amp;"',"&amp;IF('Locations-Gyms'!H303&lt;&gt;"",LEFT('Locations-Gyms'!H303,2)&amp;"."&amp;RIGHT('Locations-Gyms'!H303,LEN('Locations-Gyms'!H303)-2),"0")&amp;","&amp;IF('Locations-Gyms'!I303&lt;&gt;"",LEFT('Locations-Gyms'!I303,1)&amp;"."&amp;RIGHT('Locations-Gyms'!I303,LEN('Locations-Gyms'!I303)-1),"0")&amp;","&amp;IF('Locations-Gyms'!K303&lt;&gt;"",'Locations-Gyms'!K303,"0")&amp;","&amp;IF('Locations-Gyms'!L303&lt;&gt;"",'Locations-Gyms'!L303,"0")&amp;","&amp;IF('Locations-Gyms'!M303&lt;&gt;"",'Locations-Gyms'!M303,"0")&amp;",'"&amp;IF('Locations-Gyms'!N303&lt;&gt;"",SUBSTITUTE('Locations-Gyms'!N303, "'", "\'"),"")&amp;"','"&amp;IF('Locations-Gyms'!O303&lt;&gt;"",'Locations-Gyms'!O303,"")&amp;"','"&amp;IF('Locations-Gyms'!P303&lt;&gt;"",'Locations-Gyms'!P303,"")&amp;"','"&amp;IF('Locations-Gyms'!Q303&lt;&gt;"",'Locations-Gyms'!Q303,"")&amp;"', CURRENT_TIMESTAMP);"</f>
        <v>INSERT INTO `locations` (`id`, `name`, `latitude`, `longitude`, `region_1`, `region_2`, `region_3`, `street`, `number`, `postal`, `img`, `last_modified`) VALUES (NULL,'Jordaanoproer',52.379435,4.886377,3,6,36,'Noordermarkt','34','1015 NA','https://lh3.googleusercontent.com/22tFsZDeI92sTwH8NfA21L_3GFQHWblTRdEgVV9uf9181WNvKdbNmWLomRZoU2rDhICm3R-2WgdbxjFzPndt', CURRENT_TIMESTAMP);</v>
      </c>
      <c r="D301" t="str">
        <f>"UPDATE `locations` SET `latitude` = '"&amp;IF('Locations-Gyms'!H303&lt;&gt;"",LEFT('Locations-Gyms'!H303,2)&amp;"."&amp;RIGHT('Locations-Gyms'!H303,LEN('Locations-Gyms'!H303)-2),"0")&amp;"' WHERE `locations`.`id` = "&amp;E301&amp;";UPDATE `locations` SET `longitude` = '"&amp;IF('Locations-Gyms'!I303&lt;&gt;"",LEFT('Locations-Gyms'!I303,1)&amp;"."&amp;RIGHT('Locations-Gyms'!I303,LEN('Locations-Gyms'!I303)-1),"0")&amp;"' WHERE `locations`.`id` = "&amp;E301&amp;";"</f>
        <v>UPDATE `locations` SET `latitude` = '52.379435' WHERE `locations`.`id` = 301;UPDATE `locations` SET `longitude` = '4.886377' WHERE `locations`.`id` = 301;</v>
      </c>
      <c r="E301">
        <v>301</v>
      </c>
    </row>
    <row r="302" spans="1:5" x14ac:dyDescent="0.25">
      <c r="A302" s="1" t="str">
        <f>"INSERT INTO `locations` (`id`, `name`, `latitude`, `longitude`, `region_1`, `region_2`, `region_3`, `street`, `number`, `postal`, `img`, `last_modified`) VALUES (NULL,'"&amp;SUBSTITUTE('Locations-Gyms'!J304, "'", "\'")&amp;"',"&amp;IF('Locations-Gyms'!H304&lt;&gt;"",LEFT('Locations-Gyms'!H304,2)&amp;"."&amp;RIGHT('Locations-Gyms'!H304,LEN('Locations-Gyms'!H304)-2),"0")&amp;","&amp;IF('Locations-Gyms'!I304&lt;&gt;"",LEFT('Locations-Gyms'!I304,1)&amp;"."&amp;RIGHT('Locations-Gyms'!I304,LEN('Locations-Gyms'!I304)-1),"0")&amp;","&amp;IF('Locations-Gyms'!K304&lt;&gt;"",'Locations-Gyms'!K304,"0")&amp;","&amp;IF('Locations-Gyms'!L304&lt;&gt;"",'Locations-Gyms'!L304,"0")&amp;","&amp;IF('Locations-Gyms'!M304&lt;&gt;"",'Locations-Gyms'!M304,"0")&amp;",'"&amp;IF('Locations-Gyms'!N304&lt;&gt;"",SUBSTITUTE('Locations-Gyms'!N304, "'", "\'"),"")&amp;"','"&amp;IF('Locations-Gyms'!O304&lt;&gt;"",'Locations-Gyms'!O304,"")&amp;"','"&amp;IF('Locations-Gyms'!P304&lt;&gt;"",'Locations-Gyms'!P304,"")&amp;"','"&amp;IF('Locations-Gyms'!Q304&lt;&gt;"",'Locations-Gyms'!Q304,"")&amp;"', CURRENT_TIMESTAMP);"</f>
        <v>INSERT INTO `locations` (`id`, `name`, `latitude`, `longitude`, `region_1`, `region_2`, `region_3`, `street`, `number`, `postal`, `img`, `last_modified`) VALUES (NULL,'Kinderspeeltoestellen En Skatebaan',52.381421,4.880748,3,6,36,'Marnixstraat','44','1015','https://lh4.ggpht.com/zDvcAT1kcWgAHdJJymt5C1CJlimyISjiZMqUXFfM3gBH7GdgB55WoxnbUiawEBJ9ahxiVQnDiPmVkwSesKDEUQ5Agw5SOnqMc6sIJCtFrMnM2RAN', CURRENT_TIMESTAMP);</v>
      </c>
      <c r="D302" t="str">
        <f>"UPDATE `locations` SET `latitude` = '"&amp;IF('Locations-Gyms'!H304&lt;&gt;"",LEFT('Locations-Gyms'!H304,2)&amp;"."&amp;RIGHT('Locations-Gyms'!H304,LEN('Locations-Gyms'!H304)-2),"0")&amp;"' WHERE `locations`.`id` = "&amp;E302&amp;";UPDATE `locations` SET `longitude` = '"&amp;IF('Locations-Gyms'!I304&lt;&gt;"",LEFT('Locations-Gyms'!I304,1)&amp;"."&amp;RIGHT('Locations-Gyms'!I304,LEN('Locations-Gyms'!I304)-1),"0")&amp;"' WHERE `locations`.`id` = "&amp;E302&amp;";"</f>
        <v>UPDATE `locations` SET `latitude` = '52.381421' WHERE `locations`.`id` = 302;UPDATE `locations` SET `longitude` = '4.880748' WHERE `locations`.`id` = 302;</v>
      </c>
      <c r="E302">
        <v>302</v>
      </c>
    </row>
    <row r="303" spans="1:5" x14ac:dyDescent="0.25">
      <c r="A303" s="1" t="str">
        <f>"INSERT INTO `locations` (`id`, `name`, `latitude`, `longitude`, `region_1`, `region_2`, `region_3`, `street`, `number`, `postal`, `img`, `last_modified`) VALUES (NULL,'"&amp;SUBSTITUTE('Locations-Gyms'!J305, "'", "\'")&amp;"',"&amp;IF('Locations-Gyms'!H305&lt;&gt;"",LEFT('Locations-Gyms'!H305,2)&amp;"."&amp;RIGHT('Locations-Gyms'!H305,LEN('Locations-Gyms'!H305)-2),"0")&amp;","&amp;IF('Locations-Gyms'!I305&lt;&gt;"",LEFT('Locations-Gyms'!I305,1)&amp;"."&amp;RIGHT('Locations-Gyms'!I305,LEN('Locations-Gyms'!I305)-1),"0")&amp;","&amp;IF('Locations-Gyms'!K305&lt;&gt;"",'Locations-Gyms'!K305,"0")&amp;","&amp;IF('Locations-Gyms'!L305&lt;&gt;"",'Locations-Gyms'!L305,"0")&amp;","&amp;IF('Locations-Gyms'!M305&lt;&gt;"",'Locations-Gyms'!M305,"0")&amp;",'"&amp;IF('Locations-Gyms'!N305&lt;&gt;"",SUBSTITUTE('Locations-Gyms'!N305, "'", "\'"),"")&amp;"','"&amp;IF('Locations-Gyms'!O305&lt;&gt;"",'Locations-Gyms'!O305,"")&amp;"','"&amp;IF('Locations-Gyms'!P305&lt;&gt;"",'Locations-Gyms'!P305,"")&amp;"','"&amp;IF('Locations-Gyms'!Q305&lt;&gt;"",'Locations-Gyms'!Q305,"")&amp;"', CURRENT_TIMESTAMP);"</f>
        <v>INSERT INTO `locations` (`id`, `name`, `latitude`, `longitude`, `region_1`, `region_2`, `region_3`, `street`, `number`, `postal`, `img`, `last_modified`) VALUES (NULL,'Mejiro',52.371477,4.880592,3,6,36,'Lauriergracht','86V','1016 RM','https://lh6.ggpht.com/R9wQLb28acIZ_acv_agLE0hHuItaOl8psaSfWkxWaQntHUrhKonXy7174LGjypga2QdCf212T1eTiJwD6REk', CURRENT_TIMESTAMP);</v>
      </c>
      <c r="D303" t="str">
        <f>"UPDATE `locations` SET `latitude` = '"&amp;IF('Locations-Gyms'!H305&lt;&gt;"",LEFT('Locations-Gyms'!H305,2)&amp;"."&amp;RIGHT('Locations-Gyms'!H305,LEN('Locations-Gyms'!H305)-2),"0")&amp;"' WHERE `locations`.`id` = "&amp;E303&amp;";UPDATE `locations` SET `longitude` = '"&amp;IF('Locations-Gyms'!I305&lt;&gt;"",LEFT('Locations-Gyms'!I305,1)&amp;"."&amp;RIGHT('Locations-Gyms'!I305,LEN('Locations-Gyms'!I305)-1),"0")&amp;"' WHERE `locations`.`id` = "&amp;E303&amp;";"</f>
        <v>UPDATE `locations` SET `latitude` = '52.371477' WHERE `locations`.`id` = 303;UPDATE `locations` SET `longitude` = '4.880592' WHERE `locations`.`id` = 303;</v>
      </c>
      <c r="E303">
        <v>303</v>
      </c>
    </row>
    <row r="304" spans="1:5" x14ac:dyDescent="0.25">
      <c r="A304" s="1" t="str">
        <f>"INSERT INTO `locations` (`id`, `name`, `latitude`, `longitude`, `region_1`, `region_2`, `region_3`, `street`, `number`, `postal`, `img`, `last_modified`) VALUES (NULL,'"&amp;SUBSTITUTE('Locations-Gyms'!J306, "'", "\'")&amp;"',"&amp;IF('Locations-Gyms'!H306&lt;&gt;"",LEFT('Locations-Gyms'!H306,2)&amp;"."&amp;RIGHT('Locations-Gyms'!H306,LEN('Locations-Gyms'!H306)-2),"0")&amp;","&amp;IF('Locations-Gyms'!I306&lt;&gt;"",LEFT('Locations-Gyms'!I306,1)&amp;"."&amp;RIGHT('Locations-Gyms'!I306,LEN('Locations-Gyms'!I306)-1),"0")&amp;","&amp;IF('Locations-Gyms'!K306&lt;&gt;"",'Locations-Gyms'!K306,"0")&amp;","&amp;IF('Locations-Gyms'!L306&lt;&gt;"",'Locations-Gyms'!L306,"0")&amp;","&amp;IF('Locations-Gyms'!M306&lt;&gt;"",'Locations-Gyms'!M306,"0")&amp;",'"&amp;IF('Locations-Gyms'!N306&lt;&gt;"",SUBSTITUTE('Locations-Gyms'!N306, "'", "\'"),"")&amp;"','"&amp;IF('Locations-Gyms'!O306&lt;&gt;"",'Locations-Gyms'!O306,"")&amp;"','"&amp;IF('Locations-Gyms'!P306&lt;&gt;"",'Locations-Gyms'!P306,"")&amp;"','"&amp;IF('Locations-Gyms'!Q306&lt;&gt;"",'Locations-Gyms'!Q306,"")&amp;"', CURRENT_TIMESTAMP);"</f>
        <v>INSERT INTO `locations` (`id`, `name`, `latitude`, `longitude`, `region_1`, `region_2`, `region_3`, `street`, `number`, `postal`, `img`, `last_modified`) VALUES (NULL,'Sjako',52.369233,4.880012,3,6,36,'Elandsgracht','73HS','1016 TR','https://lh6.ggpht.com/JggiwLaO9YR_JXZ8R_qkaenr_KKk9YbfgymLSgd_t9HZRwGvfcoglKcfSB7bnV1CDhGdn-26yZuhld6E12rU1A', CURRENT_TIMESTAMP);</v>
      </c>
      <c r="D304" t="str">
        <f>"UPDATE `locations` SET `latitude` = '"&amp;IF('Locations-Gyms'!H306&lt;&gt;"",LEFT('Locations-Gyms'!H306,2)&amp;"."&amp;RIGHT('Locations-Gyms'!H306,LEN('Locations-Gyms'!H306)-2),"0")&amp;"' WHERE `locations`.`id` = "&amp;E304&amp;";UPDATE `locations` SET `longitude` = '"&amp;IF('Locations-Gyms'!I306&lt;&gt;"",LEFT('Locations-Gyms'!I306,1)&amp;"."&amp;RIGHT('Locations-Gyms'!I306,LEN('Locations-Gyms'!I306)-1),"0")&amp;"' WHERE `locations`.`id` = "&amp;E304&amp;";"</f>
        <v>UPDATE `locations` SET `latitude` = '52.369233' WHERE `locations`.`id` = 304;UPDATE `locations` SET `longitude` = '4.880012' WHERE `locations`.`id` = 304;</v>
      </c>
      <c r="E304">
        <v>304</v>
      </c>
    </row>
    <row r="305" spans="1:5" x14ac:dyDescent="0.25">
      <c r="A305" s="1" t="str">
        <f>"INSERT INTO `locations` (`id`, `name`, `latitude`, `longitude`, `region_1`, `region_2`, `region_3`, `street`, `number`, `postal`, `img`, `last_modified`) VALUES (NULL,'"&amp;SUBSTITUTE('Locations-Gyms'!J307, "'", "\'")&amp;"',"&amp;IF('Locations-Gyms'!H307&lt;&gt;"",LEFT('Locations-Gyms'!H307,2)&amp;"."&amp;RIGHT('Locations-Gyms'!H307,LEN('Locations-Gyms'!H307)-2),"0")&amp;","&amp;IF('Locations-Gyms'!I307&lt;&gt;"",LEFT('Locations-Gyms'!I307,1)&amp;"."&amp;RIGHT('Locations-Gyms'!I307,LEN('Locations-Gyms'!I307)-1),"0")&amp;","&amp;IF('Locations-Gyms'!K307&lt;&gt;"",'Locations-Gyms'!K307,"0")&amp;","&amp;IF('Locations-Gyms'!L307&lt;&gt;"",'Locations-Gyms'!L307,"0")&amp;","&amp;IF('Locations-Gyms'!M307&lt;&gt;"",'Locations-Gyms'!M307,"0")&amp;",'"&amp;IF('Locations-Gyms'!N307&lt;&gt;"",SUBSTITUTE('Locations-Gyms'!N307, "'", "\'"),"")&amp;"','"&amp;IF('Locations-Gyms'!O307&lt;&gt;"",'Locations-Gyms'!O307,"")&amp;"','"&amp;IF('Locations-Gyms'!P307&lt;&gt;"",'Locations-Gyms'!P307,"")&amp;"','"&amp;IF('Locations-Gyms'!Q307&lt;&gt;"",'Locations-Gyms'!Q307,"")&amp;"', CURRENT_TIMESTAMP);"</f>
        <v>INSERT INTO `locations` (`id`, `name`, `latitude`, `longitude`, `region_1`, `region_2`, `region_3`, `street`, `number`, `postal`, `img`, `last_modified`) VALUES (NULL,'The Lady Fortuna',52.380011,4.886918,3,6,36,'Noordermarkt','16h','1015 MX','https://lh3.ggpht.com/KM2zB2W9DVawqiF2gmizoo0oxsVP979YxeKsxe_auiizwuC4x3c_T5rUqZI-JUQDJnXsF2UcVuxYPEKYFc2lmQ', CURRENT_TIMESTAMP);</v>
      </c>
      <c r="D305" t="str">
        <f>"UPDATE `locations` SET `latitude` = '"&amp;IF('Locations-Gyms'!H307&lt;&gt;"",LEFT('Locations-Gyms'!H307,2)&amp;"."&amp;RIGHT('Locations-Gyms'!H307,LEN('Locations-Gyms'!H307)-2),"0")&amp;"' WHERE `locations`.`id` = "&amp;E305&amp;";UPDATE `locations` SET `longitude` = '"&amp;IF('Locations-Gyms'!I307&lt;&gt;"",LEFT('Locations-Gyms'!I307,1)&amp;"."&amp;RIGHT('Locations-Gyms'!I307,LEN('Locations-Gyms'!I307)-1),"0")&amp;"' WHERE `locations`.`id` = "&amp;E305&amp;";"</f>
        <v>UPDATE `locations` SET `latitude` = '52.380011' WHERE `locations`.`id` = 305;UPDATE `locations` SET `longitude` = '4.886918' WHERE `locations`.`id` = 305;</v>
      </c>
      <c r="E305">
        <v>305</v>
      </c>
    </row>
    <row r="306" spans="1:5" x14ac:dyDescent="0.25">
      <c r="A306" s="1" t="str">
        <f>"INSERT INTO `locations` (`id`, `name`, `latitude`, `longitude`, `region_1`, `region_2`, `region_3`, `street`, `number`, `postal`, `img`, `last_modified`) VALUES (NULL,'"&amp;SUBSTITUTE('Locations-Gyms'!J308, "'", "\'")&amp;"',"&amp;IF('Locations-Gyms'!H308&lt;&gt;"",LEFT('Locations-Gyms'!H308,2)&amp;"."&amp;RIGHT('Locations-Gyms'!H308,LEN('Locations-Gyms'!H308)-2),"0")&amp;","&amp;IF('Locations-Gyms'!I308&lt;&gt;"",LEFT('Locations-Gyms'!I308,1)&amp;"."&amp;RIGHT('Locations-Gyms'!I308,LEN('Locations-Gyms'!I308)-1),"0")&amp;","&amp;IF('Locations-Gyms'!K308&lt;&gt;"",'Locations-Gyms'!K308,"0")&amp;","&amp;IF('Locations-Gyms'!L308&lt;&gt;"",'Locations-Gyms'!L308,"0")&amp;","&amp;IF('Locations-Gyms'!M308&lt;&gt;"",'Locations-Gyms'!M308,"0")&amp;",'"&amp;IF('Locations-Gyms'!N308&lt;&gt;"",SUBSTITUTE('Locations-Gyms'!N308, "'", "\'"),"")&amp;"','"&amp;IF('Locations-Gyms'!O308&lt;&gt;"",'Locations-Gyms'!O308,"")&amp;"','"&amp;IF('Locations-Gyms'!P308&lt;&gt;"",'Locations-Gyms'!P308,"")&amp;"','"&amp;IF('Locations-Gyms'!Q308&lt;&gt;"",'Locations-Gyms'!Q308,"")&amp;"', CURRENT_TIMESTAMP);"</f>
        <v>INSERT INTO `locations` (`id`, `name`, `latitude`, `longitude`, `region_1`, `region_2`, `region_3`, `street`, `number`, `postal`, `img`, `last_modified`) VALUES (NULL,'Together',52.370541,4.882449,3,6,36,'Prinsengracht','286B','1016 HJ','https://lh3.ggpht.com/UCuudJxhX0ykaivV9XKNUQ_M7VslihzDqMz6GpQxFaxMo379OL_xhr6gug83q_pgYhvrEKcOsqEpllN7xha6', CURRENT_TIMESTAMP);</v>
      </c>
      <c r="D306" t="str">
        <f>"UPDATE `locations` SET `latitude` = '"&amp;IF('Locations-Gyms'!H308&lt;&gt;"",LEFT('Locations-Gyms'!H308,2)&amp;"."&amp;RIGHT('Locations-Gyms'!H308,LEN('Locations-Gyms'!H308)-2),"0")&amp;"' WHERE `locations`.`id` = "&amp;E306&amp;";UPDATE `locations` SET `longitude` = '"&amp;IF('Locations-Gyms'!I308&lt;&gt;"",LEFT('Locations-Gyms'!I308,1)&amp;"."&amp;RIGHT('Locations-Gyms'!I308,LEN('Locations-Gyms'!I308)-1),"0")&amp;"' WHERE `locations`.`id` = "&amp;E306&amp;";"</f>
        <v>UPDATE `locations` SET `latitude` = '52.370541' WHERE `locations`.`id` = 306;UPDATE `locations` SET `longitude` = '4.882449' WHERE `locations`.`id` = 306;</v>
      </c>
      <c r="E306">
        <v>306</v>
      </c>
    </row>
    <row r="307" spans="1:5" x14ac:dyDescent="0.25">
      <c r="A307" s="1" t="str">
        <f>"INSERT INTO `locations` (`id`, `name`, `latitude`, `longitude`, `region_1`, `region_2`, `region_3`, `street`, `number`, `postal`, `img`, `last_modified`) VALUES (NULL,'"&amp;SUBSTITUTE('Locations-Gyms'!J309, "'", "\'")&amp;"',"&amp;IF('Locations-Gyms'!H309&lt;&gt;"",LEFT('Locations-Gyms'!H309,2)&amp;"."&amp;RIGHT('Locations-Gyms'!H309,LEN('Locations-Gyms'!H309)-2),"0")&amp;","&amp;IF('Locations-Gyms'!I309&lt;&gt;"",LEFT('Locations-Gyms'!I309,1)&amp;"."&amp;RIGHT('Locations-Gyms'!I309,LEN('Locations-Gyms'!I309)-1),"0")&amp;","&amp;IF('Locations-Gyms'!K309&lt;&gt;"",'Locations-Gyms'!K309,"0")&amp;","&amp;IF('Locations-Gyms'!L309&lt;&gt;"",'Locations-Gyms'!L309,"0")&amp;","&amp;IF('Locations-Gyms'!M309&lt;&gt;"",'Locations-Gyms'!M309,"0")&amp;",'"&amp;IF('Locations-Gyms'!N309&lt;&gt;"",SUBSTITUTE('Locations-Gyms'!N309, "'", "\'"),"")&amp;"','"&amp;IF('Locations-Gyms'!O309&lt;&gt;"",'Locations-Gyms'!O309,"")&amp;"','"&amp;IF('Locations-Gyms'!P309&lt;&gt;"",'Locations-Gyms'!P309,"")&amp;"','"&amp;IF('Locations-Gyms'!Q309&lt;&gt;"",'Locations-Gyms'!Q309,"")&amp;"', CURRENT_TIMESTAMP);"</f>
        <v>INSERT INTO `locations` (`id`, `name`, `latitude`, `longitude`, `region_1`, `region_2`, `region_3`, `street`, `number`, `postal`, `img`, `last_modified`) VALUES (NULL,'Woonhuis At Marnix',52.367497,4.878801,3,6,36,'Marnixstraat','326E','1016 XT','https://lh5.ggpht.com/U-nBN5GTq8Iw1qwJmWCW9oYI__2hic2BooOafDnGVDEsXjc1RU59G2PhEnCI3WY0xhCV3jH9Gt_h8_Q00hP62w', CURRENT_TIMESTAMP);</v>
      </c>
      <c r="D307" t="str">
        <f>"UPDATE `locations` SET `latitude` = '"&amp;IF('Locations-Gyms'!H309&lt;&gt;"",LEFT('Locations-Gyms'!H309,2)&amp;"."&amp;RIGHT('Locations-Gyms'!H309,LEN('Locations-Gyms'!H309)-2),"0")&amp;"' WHERE `locations`.`id` = "&amp;E307&amp;";UPDATE `locations` SET `longitude` = '"&amp;IF('Locations-Gyms'!I309&lt;&gt;"",LEFT('Locations-Gyms'!I309,1)&amp;"."&amp;RIGHT('Locations-Gyms'!I309,LEN('Locations-Gyms'!I309)-1),"0")&amp;"' WHERE `locations`.`id` = "&amp;E307&amp;";"</f>
        <v>UPDATE `locations` SET `latitude` = '52.367497' WHERE `locations`.`id` = 307;UPDATE `locations` SET `longitude` = '4.878801' WHERE `locations`.`id` = 307;</v>
      </c>
      <c r="E307">
        <v>307</v>
      </c>
    </row>
    <row r="308" spans="1:5" x14ac:dyDescent="0.25">
      <c r="A308" s="1" t="str">
        <f>"INSERT INTO `locations` (`id`, `name`, `latitude`, `longitude`, `region_1`, `region_2`, `region_3`, `street`, `number`, `postal`, `img`, `last_modified`) VALUES (NULL,'"&amp;SUBSTITUTE('Locations-Gyms'!J310, "'", "\'")&amp;"',"&amp;IF('Locations-Gyms'!H310&lt;&gt;"",LEFT('Locations-Gyms'!H310,2)&amp;"."&amp;RIGHT('Locations-Gyms'!H310,LEN('Locations-Gyms'!H310)-2),"0")&amp;","&amp;IF('Locations-Gyms'!I310&lt;&gt;"",LEFT('Locations-Gyms'!I310,1)&amp;"."&amp;RIGHT('Locations-Gyms'!I310,LEN('Locations-Gyms'!I310)-1),"0")&amp;","&amp;IF('Locations-Gyms'!K310&lt;&gt;"",'Locations-Gyms'!K310,"0")&amp;","&amp;IF('Locations-Gyms'!L310&lt;&gt;"",'Locations-Gyms'!L310,"0")&amp;","&amp;IF('Locations-Gyms'!M310&lt;&gt;"",'Locations-Gyms'!M310,"0")&amp;",'"&amp;IF('Locations-Gyms'!N310&lt;&gt;"",SUBSTITUTE('Locations-Gyms'!N310, "'", "\'"),"")&amp;"','"&amp;IF('Locations-Gyms'!O310&lt;&gt;"",'Locations-Gyms'!O310,"")&amp;"','"&amp;IF('Locations-Gyms'!P310&lt;&gt;"",'Locations-Gyms'!P310,"")&amp;"','"&amp;IF('Locations-Gyms'!Q310&lt;&gt;"",'Locations-Gyms'!Q310,"")&amp;"', CURRENT_TIMESTAMP);"</f>
        <v>INSERT INTO `locations` (`id`, `name`, `latitude`, `longitude`, `region_1`, `region_2`, `region_3`, `street`, `number`, `postal`, `img`, `last_modified`) VALUES (NULL,'Babies Having Fun with Fish',52.377861,4.905168,3,6,37,'De Ruijterkade','106','1011 AB','null', CURRENT_TIMESTAMP);</v>
      </c>
      <c r="D308" t="str">
        <f>"UPDATE `locations` SET `latitude` = '"&amp;IF('Locations-Gyms'!H310&lt;&gt;"",LEFT('Locations-Gyms'!H310,2)&amp;"."&amp;RIGHT('Locations-Gyms'!H310,LEN('Locations-Gyms'!H310)-2),"0")&amp;"' WHERE `locations`.`id` = "&amp;E308&amp;";UPDATE `locations` SET `longitude` = '"&amp;IF('Locations-Gyms'!I310&lt;&gt;"",LEFT('Locations-Gyms'!I310,1)&amp;"."&amp;RIGHT('Locations-Gyms'!I310,LEN('Locations-Gyms'!I310)-1),"0")&amp;"' WHERE `locations`.`id` = "&amp;E308&amp;";"</f>
        <v>UPDATE `locations` SET `latitude` = '52.377861' WHERE `locations`.`id` = 308;UPDATE `locations` SET `longitude` = '4.905168' WHERE `locations`.`id` = 308;</v>
      </c>
      <c r="E308">
        <v>308</v>
      </c>
    </row>
    <row r="309" spans="1:5" x14ac:dyDescent="0.25">
      <c r="A309" s="1" t="str">
        <f>"INSERT INTO `locations` (`id`, `name`, `latitude`, `longitude`, `region_1`, `region_2`, `region_3`, `street`, `number`, `postal`, `img`, `last_modified`) VALUES (NULL,'"&amp;SUBSTITUTE('Locations-Gyms'!J311, "'", "\'")&amp;"',"&amp;IF('Locations-Gyms'!H311&lt;&gt;"",LEFT('Locations-Gyms'!H311,2)&amp;"."&amp;RIGHT('Locations-Gyms'!H311,LEN('Locations-Gyms'!H311)-2),"0")&amp;","&amp;IF('Locations-Gyms'!I311&lt;&gt;"",LEFT('Locations-Gyms'!I311,1)&amp;"."&amp;RIGHT('Locations-Gyms'!I311,LEN('Locations-Gyms'!I311)-1),"0")&amp;","&amp;IF('Locations-Gyms'!K311&lt;&gt;"",'Locations-Gyms'!K311,"0")&amp;","&amp;IF('Locations-Gyms'!L311&lt;&gt;"",'Locations-Gyms'!L311,"0")&amp;","&amp;IF('Locations-Gyms'!M311&lt;&gt;"",'Locations-Gyms'!M311,"0")&amp;",'"&amp;IF('Locations-Gyms'!N311&lt;&gt;"",SUBSTITUTE('Locations-Gyms'!N311, "'", "\'"),"")&amp;"','"&amp;IF('Locations-Gyms'!O311&lt;&gt;"",'Locations-Gyms'!O311,"")&amp;"','"&amp;IF('Locations-Gyms'!P311&lt;&gt;"",'Locations-Gyms'!P311,"")&amp;"','"&amp;IF('Locations-Gyms'!Q311&lt;&gt;"",'Locations-Gyms'!Q311,"")&amp;"', CURRENT_TIMESTAMP);"</f>
        <v>INSERT INTO `locations` (`id`, `name`, `latitude`, `longitude`, `region_1`, `region_2`, `region_3`, `street`, `number`, `postal`, `img`, `last_modified`) VALUES (NULL,'De Waag',52.372645,4.900404,3,6,37,'ワーテルケリングパト','4','1012','https://lh6.ggpht.com/ofb0miv0NFcxfNrCqTJnlxL75EIz4nYPZjC3gyNL2amS3EdRi0e-oXmownDEwPm3DoFpuBpz6FJW9q--Rs6y', CURRENT_TIMESTAMP);</v>
      </c>
      <c r="D309" t="str">
        <f>"UPDATE `locations` SET `latitude` = '"&amp;IF('Locations-Gyms'!H311&lt;&gt;"",LEFT('Locations-Gyms'!H311,2)&amp;"."&amp;RIGHT('Locations-Gyms'!H311,LEN('Locations-Gyms'!H311)-2),"0")&amp;"' WHERE `locations`.`id` = "&amp;E309&amp;";UPDATE `locations` SET `longitude` = '"&amp;IF('Locations-Gyms'!I311&lt;&gt;"",LEFT('Locations-Gyms'!I311,1)&amp;"."&amp;RIGHT('Locations-Gyms'!I311,LEN('Locations-Gyms'!I311)-1),"0")&amp;"' WHERE `locations`.`id` = "&amp;E309&amp;";"</f>
        <v>UPDATE `locations` SET `latitude` = '52.372645' WHERE `locations`.`id` = 309;UPDATE `locations` SET `longitude` = '4.900404' WHERE `locations`.`id` = 309;</v>
      </c>
      <c r="E309">
        <v>309</v>
      </c>
    </row>
    <row r="310" spans="1:5" x14ac:dyDescent="0.25">
      <c r="A310" s="1" t="str">
        <f>"INSERT INTO `locations` (`id`, `name`, `latitude`, `longitude`, `region_1`, `region_2`, `region_3`, `street`, `number`, `postal`, `img`, `last_modified`) VALUES (NULL,'"&amp;SUBSTITUTE('Locations-Gyms'!J312, "'", "\'")&amp;"',"&amp;IF('Locations-Gyms'!H312&lt;&gt;"",LEFT('Locations-Gyms'!H312,2)&amp;"."&amp;RIGHT('Locations-Gyms'!H312,LEN('Locations-Gyms'!H312)-2),"0")&amp;","&amp;IF('Locations-Gyms'!I312&lt;&gt;"",LEFT('Locations-Gyms'!I312,1)&amp;"."&amp;RIGHT('Locations-Gyms'!I312,LEN('Locations-Gyms'!I312)-1),"0")&amp;","&amp;IF('Locations-Gyms'!K312&lt;&gt;"",'Locations-Gyms'!K312,"0")&amp;","&amp;IF('Locations-Gyms'!L312&lt;&gt;"",'Locations-Gyms'!L312,"0")&amp;","&amp;IF('Locations-Gyms'!M312&lt;&gt;"",'Locations-Gyms'!M312,"0")&amp;",'"&amp;IF('Locations-Gyms'!N312&lt;&gt;"",SUBSTITUTE('Locations-Gyms'!N312, "'", "\'"),"")&amp;"','"&amp;IF('Locations-Gyms'!O312&lt;&gt;"",'Locations-Gyms'!O312,"")&amp;"','"&amp;IF('Locations-Gyms'!P312&lt;&gt;"",'Locations-Gyms'!P312,"")&amp;"','"&amp;IF('Locations-Gyms'!Q312&lt;&gt;"",'Locations-Gyms'!Q312,"")&amp;"', CURRENT_TIMESTAMP);"</f>
        <v>INSERT INTO `locations` (`id`, `name`, `latitude`, `longitude`, `region_1`, `region_2`, `region_3`, `street`, `number`, `postal`, `img`, `last_modified`) VALUES (NULL,'I Amsterdam in Front of City Hall',52.367093,4.900609,3,6,37,'Amstel','15','1011','https://lh5.ggpht.com/MDaEBP2FauuSXk7jQ2yTefuIXpX2RhN7xndNRQx3WT3vhie-7pKAMoQYIXZE7YldVaprL0CzhRLkItstoDU', CURRENT_TIMESTAMP);</v>
      </c>
      <c r="D310" t="str">
        <f>"UPDATE `locations` SET `latitude` = '"&amp;IF('Locations-Gyms'!H312&lt;&gt;"",LEFT('Locations-Gyms'!H312,2)&amp;"."&amp;RIGHT('Locations-Gyms'!H312,LEN('Locations-Gyms'!H312)-2),"0")&amp;"' WHERE `locations`.`id` = "&amp;E310&amp;";UPDATE `locations` SET `longitude` = '"&amp;IF('Locations-Gyms'!I312&lt;&gt;"",LEFT('Locations-Gyms'!I312,1)&amp;"."&amp;RIGHT('Locations-Gyms'!I312,LEN('Locations-Gyms'!I312)-1),"0")&amp;"' WHERE `locations`.`id` = "&amp;E310&amp;";"</f>
        <v>UPDATE `locations` SET `latitude` = '52.367093' WHERE `locations`.`id` = 310;UPDATE `locations` SET `longitude` = '4.900609' WHERE `locations`.`id` = 310;</v>
      </c>
      <c r="E310">
        <v>310</v>
      </c>
    </row>
    <row r="311" spans="1:5" x14ac:dyDescent="0.25">
      <c r="A311" s="1" t="str">
        <f>"INSERT INTO `locations` (`id`, `name`, `latitude`, `longitude`, `region_1`, `region_2`, `region_3`, `street`, `number`, `postal`, `img`, `last_modified`) VALUES (NULL,'"&amp;SUBSTITUTE('Locations-Gyms'!J313, "'", "\'")&amp;"',"&amp;IF('Locations-Gyms'!H313&lt;&gt;"",LEFT('Locations-Gyms'!H313,2)&amp;"."&amp;RIGHT('Locations-Gyms'!H313,LEN('Locations-Gyms'!H313)-2),"0")&amp;","&amp;IF('Locations-Gyms'!I313&lt;&gt;"",LEFT('Locations-Gyms'!I313,1)&amp;"."&amp;RIGHT('Locations-Gyms'!I313,LEN('Locations-Gyms'!I313)-1),"0")&amp;","&amp;IF('Locations-Gyms'!K313&lt;&gt;"",'Locations-Gyms'!K313,"0")&amp;","&amp;IF('Locations-Gyms'!L313&lt;&gt;"",'Locations-Gyms'!L313,"0")&amp;","&amp;IF('Locations-Gyms'!M313&lt;&gt;"",'Locations-Gyms'!M313,"0")&amp;",'"&amp;IF('Locations-Gyms'!N313&lt;&gt;"",SUBSTITUTE('Locations-Gyms'!N313, "'", "\'"),"")&amp;"','"&amp;IF('Locations-Gyms'!O313&lt;&gt;"",'Locations-Gyms'!O313,"")&amp;"','"&amp;IF('Locations-Gyms'!P313&lt;&gt;"",'Locations-Gyms'!P313,"")&amp;"','"&amp;IF('Locations-Gyms'!Q313&lt;&gt;"",'Locations-Gyms'!Q313,"")&amp;"', CURRENT_TIMESTAMP);"</f>
        <v>INSERT INTO `locations` (`id`, `name`, `latitude`, `longitude`, `region_1`, `region_2`, `region_3`, `street`, `number`, `postal`, `img`, `last_modified`) VALUES (NULL,'Kunstwerk bij OBA',52.375508,4.908629,3,6,37,'Annie M.G. Schmidtstraat','1','1011 DH','https://lh3.ggpht.com/zHnrWH6xIfgkLzA4SNW5AmKdXJFdhMb1QWpKTc2em0cqEzRwANZEmHDHVG4imNI1gP3QgYOpzfOzExmmSSBt', CURRENT_TIMESTAMP);</v>
      </c>
      <c r="D311" t="str">
        <f>"UPDATE `locations` SET `latitude` = '"&amp;IF('Locations-Gyms'!H313&lt;&gt;"",LEFT('Locations-Gyms'!H313,2)&amp;"."&amp;RIGHT('Locations-Gyms'!H313,LEN('Locations-Gyms'!H313)-2),"0")&amp;"' WHERE `locations`.`id` = "&amp;E311&amp;";UPDATE `locations` SET `longitude` = '"&amp;IF('Locations-Gyms'!I313&lt;&gt;"",LEFT('Locations-Gyms'!I313,1)&amp;"."&amp;RIGHT('Locations-Gyms'!I313,LEN('Locations-Gyms'!I313)-1),"0")&amp;"' WHERE `locations`.`id` = "&amp;E311&amp;";"</f>
        <v>UPDATE `locations` SET `latitude` = '52.375508' WHERE `locations`.`id` = 311;UPDATE `locations` SET `longitude` = '4.908629' WHERE `locations`.`id` = 311;</v>
      </c>
      <c r="E311">
        <v>311</v>
      </c>
    </row>
    <row r="312" spans="1:5" x14ac:dyDescent="0.25">
      <c r="A312" s="1" t="str">
        <f>"INSERT INTO `locations` (`id`, `name`, `latitude`, `longitude`, `region_1`, `region_2`, `region_3`, `street`, `number`, `postal`, `img`, `last_modified`) VALUES (NULL,'"&amp;SUBSTITUTE('Locations-Gyms'!J314, "'", "\'")&amp;"',"&amp;IF('Locations-Gyms'!H314&lt;&gt;"",LEFT('Locations-Gyms'!H314,2)&amp;"."&amp;RIGHT('Locations-Gyms'!H314,LEN('Locations-Gyms'!H314)-2),"0")&amp;","&amp;IF('Locations-Gyms'!I314&lt;&gt;"",LEFT('Locations-Gyms'!I314,1)&amp;"."&amp;RIGHT('Locations-Gyms'!I314,LEN('Locations-Gyms'!I314)-1),"0")&amp;","&amp;IF('Locations-Gyms'!K314&lt;&gt;"",'Locations-Gyms'!K314,"0")&amp;","&amp;IF('Locations-Gyms'!L314&lt;&gt;"",'Locations-Gyms'!L314,"0")&amp;","&amp;IF('Locations-Gyms'!M314&lt;&gt;"",'Locations-Gyms'!M314,"0")&amp;",'"&amp;IF('Locations-Gyms'!N314&lt;&gt;"",SUBSTITUTE('Locations-Gyms'!N314, "'", "\'"),"")&amp;"','"&amp;IF('Locations-Gyms'!O314&lt;&gt;"",'Locations-Gyms'!O314,"")&amp;"','"&amp;IF('Locations-Gyms'!P314&lt;&gt;"",'Locations-Gyms'!P314,"")&amp;"','"&amp;IF('Locations-Gyms'!Q314&lt;&gt;"",'Locations-Gyms'!Q314,"")&amp;"', CURRENT_TIMESTAMP);"</f>
        <v>INSERT INTO `locations` (`id`, `name`, `latitude`, `longitude`, `region_1`, `region_2`, `region_3`, `street`, `number`, `postal`, `img`, `last_modified`) VALUES (NULL,'Montelbaantoren',52.372086,4.905605,3,6,37,'Oudeschans','2','1011 KX','https://lh5.ggpht.com/NC-zjRSHuISmUspNnvN3V9jwCzm-eiLQUUbmDU42McKBQf9KV5Nu698_4CnbfDK7r4AJqfRM_QEFgZVozCGwcg', CURRENT_TIMESTAMP);</v>
      </c>
      <c r="D312" t="str">
        <f>"UPDATE `locations` SET `latitude` = '"&amp;IF('Locations-Gyms'!H314&lt;&gt;"",LEFT('Locations-Gyms'!H314,2)&amp;"."&amp;RIGHT('Locations-Gyms'!H314,LEN('Locations-Gyms'!H314)-2),"0")&amp;"' WHERE `locations`.`id` = "&amp;E312&amp;";UPDATE `locations` SET `longitude` = '"&amp;IF('Locations-Gyms'!I314&lt;&gt;"",LEFT('Locations-Gyms'!I314,1)&amp;"."&amp;RIGHT('Locations-Gyms'!I314,LEN('Locations-Gyms'!I314)-1),"0")&amp;"' WHERE `locations`.`id` = "&amp;E312&amp;";"</f>
        <v>UPDATE `locations` SET `latitude` = '52.372086' WHERE `locations`.`id` = 312;UPDATE `locations` SET `longitude` = '4.905605' WHERE `locations`.`id` = 312;</v>
      </c>
      <c r="E312">
        <v>312</v>
      </c>
    </row>
    <row r="313" spans="1:5" x14ac:dyDescent="0.25">
      <c r="A313" s="1" t="str">
        <f>"INSERT INTO `locations` (`id`, `name`, `latitude`, `longitude`, `region_1`, `region_2`, `region_3`, `street`, `number`, `postal`, `img`, `last_modified`) VALUES (NULL,'"&amp;SUBSTITUTE('Locations-Gyms'!J315, "'", "\'")&amp;"',"&amp;IF('Locations-Gyms'!H315&lt;&gt;"",LEFT('Locations-Gyms'!H315,2)&amp;"."&amp;RIGHT('Locations-Gyms'!H315,LEN('Locations-Gyms'!H315)-2),"0")&amp;","&amp;IF('Locations-Gyms'!I315&lt;&gt;"",LEFT('Locations-Gyms'!I315,1)&amp;"."&amp;RIGHT('Locations-Gyms'!I315,LEN('Locations-Gyms'!I315)-1),"0")&amp;","&amp;IF('Locations-Gyms'!K315&lt;&gt;"",'Locations-Gyms'!K315,"0")&amp;","&amp;IF('Locations-Gyms'!L315&lt;&gt;"",'Locations-Gyms'!L315,"0")&amp;","&amp;IF('Locations-Gyms'!M315&lt;&gt;"",'Locations-Gyms'!M315,"0")&amp;",'"&amp;IF('Locations-Gyms'!N315&lt;&gt;"",SUBSTITUTE('Locations-Gyms'!N315, "'", "\'"),"")&amp;"','"&amp;IF('Locations-Gyms'!O315&lt;&gt;"",'Locations-Gyms'!O315,"")&amp;"','"&amp;IF('Locations-Gyms'!P315&lt;&gt;"",'Locations-Gyms'!P315,"")&amp;"','"&amp;IF('Locations-Gyms'!Q315&lt;&gt;"",'Locations-Gyms'!Q315,"")&amp;"', CURRENT_TIMESTAMP);"</f>
        <v>INSERT INTO `locations` (`id`, `name`, `latitude`, `longitude`, `region_1`, `region_2`, `region_3`, `street`, `number`, `postal`, `img`, `last_modified`) VALUES (NULL,'Mural De Witte Olifant ',52.370632,4.904022,3,6,37,'Nieuwe Batavierstraat','2','1011 LK','https://lh3.googleusercontent.com/RJFVwmk-Dr0QOI17F38_yol8k1S9kunSaP2bSXxUEgGrqpx0gDJRetnstjfTch1zdBEbJZfLUl9GNpXuiIqG', CURRENT_TIMESTAMP);</v>
      </c>
      <c r="D313" t="str">
        <f>"UPDATE `locations` SET `latitude` = '"&amp;IF('Locations-Gyms'!H315&lt;&gt;"",LEFT('Locations-Gyms'!H315,2)&amp;"."&amp;RIGHT('Locations-Gyms'!H315,LEN('Locations-Gyms'!H315)-2),"0")&amp;"' WHERE `locations`.`id` = "&amp;E313&amp;";UPDATE `locations` SET `longitude` = '"&amp;IF('Locations-Gyms'!I315&lt;&gt;"",LEFT('Locations-Gyms'!I315,1)&amp;"."&amp;RIGHT('Locations-Gyms'!I315,LEN('Locations-Gyms'!I315)-1),"0")&amp;"' WHERE `locations`.`id` = "&amp;E313&amp;";"</f>
        <v>UPDATE `locations` SET `latitude` = '52.370632' WHERE `locations`.`id` = 313;UPDATE `locations` SET `longitude` = '4.904022' WHERE `locations`.`id` = 313;</v>
      </c>
      <c r="E313">
        <v>313</v>
      </c>
    </row>
    <row r="314" spans="1:5" x14ac:dyDescent="0.25">
      <c r="A314" s="1" t="str">
        <f>"INSERT INTO `locations` (`id`, `name`, `latitude`, `longitude`, `region_1`, `region_2`, `region_3`, `street`, `number`, `postal`, `img`, `last_modified`) VALUES (NULL,'"&amp;SUBSTITUTE('Locations-Gyms'!J316, "'", "\'")&amp;"',"&amp;IF('Locations-Gyms'!H316&lt;&gt;"",LEFT('Locations-Gyms'!H316,2)&amp;"."&amp;RIGHT('Locations-Gyms'!H316,LEN('Locations-Gyms'!H316)-2),"0")&amp;","&amp;IF('Locations-Gyms'!I316&lt;&gt;"",LEFT('Locations-Gyms'!I316,1)&amp;"."&amp;RIGHT('Locations-Gyms'!I316,LEN('Locations-Gyms'!I316)-1),"0")&amp;","&amp;IF('Locations-Gyms'!K316&lt;&gt;"",'Locations-Gyms'!K316,"0")&amp;","&amp;IF('Locations-Gyms'!L316&lt;&gt;"",'Locations-Gyms'!L316,"0")&amp;","&amp;IF('Locations-Gyms'!M316&lt;&gt;"",'Locations-Gyms'!M316,"0")&amp;",'"&amp;IF('Locations-Gyms'!N316&lt;&gt;"",SUBSTITUTE('Locations-Gyms'!N316, "'", "\'"),"")&amp;"','"&amp;IF('Locations-Gyms'!O316&lt;&gt;"",'Locations-Gyms'!O316,"")&amp;"','"&amp;IF('Locations-Gyms'!P316&lt;&gt;"",'Locations-Gyms'!P316,"")&amp;"','"&amp;IF('Locations-Gyms'!Q316&lt;&gt;"",'Locations-Gyms'!Q316,"")&amp;"', CURRENT_TIMESTAMP);"</f>
        <v>INSERT INTO `locations` (`id`, `name`, `latitude`, `longitude`, `region_1`, `region_2`, `region_3`, `street`, `number`, `postal`, `img`, `last_modified`) VALUES (NULL,'Schornstein Schoko  II',52.36992,4.903851,3,6,37,'Nieuwe Uilenburgerstraat','131-173','1011 LN','https://lh6.ggpht.com/igkoLKkdcFDqOzFZSTpewSrqOJgpWud1V08sdFcoqpGX4k0-VnUqwpFtGW2LXToYZAk_KuIypKwNXbKGEjE', CURRENT_TIMESTAMP);</v>
      </c>
      <c r="D314" t="str">
        <f>"UPDATE `locations` SET `latitude` = '"&amp;IF('Locations-Gyms'!H316&lt;&gt;"",LEFT('Locations-Gyms'!H316,2)&amp;"."&amp;RIGHT('Locations-Gyms'!H316,LEN('Locations-Gyms'!H316)-2),"0")&amp;"' WHERE `locations`.`id` = "&amp;E314&amp;";UPDATE `locations` SET `longitude` = '"&amp;IF('Locations-Gyms'!I316&lt;&gt;"",LEFT('Locations-Gyms'!I316,1)&amp;"."&amp;RIGHT('Locations-Gyms'!I316,LEN('Locations-Gyms'!I316)-1),"0")&amp;"' WHERE `locations`.`id` = "&amp;E314&amp;";"</f>
        <v>UPDATE `locations` SET `latitude` = '52.36992' WHERE `locations`.`id` = 314;UPDATE `locations` SET `longitude` = '4.903851' WHERE `locations`.`id` = 314;</v>
      </c>
      <c r="E314">
        <v>314</v>
      </c>
    </row>
    <row r="315" spans="1:5" x14ac:dyDescent="0.25">
      <c r="A315" s="1" t="str">
        <f>"INSERT INTO `locations` (`id`, `name`, `latitude`, `longitude`, `region_1`, `region_2`, `region_3`, `street`, `number`, `postal`, `img`, `last_modified`) VALUES (NULL,'"&amp;SUBSTITUTE('Locations-Gyms'!J317, "'", "\'")&amp;"',"&amp;IF('Locations-Gyms'!H317&lt;&gt;"",LEFT('Locations-Gyms'!H317,2)&amp;"."&amp;RIGHT('Locations-Gyms'!H317,LEN('Locations-Gyms'!H317)-2),"0")&amp;","&amp;IF('Locations-Gyms'!I317&lt;&gt;"",LEFT('Locations-Gyms'!I317,1)&amp;"."&amp;RIGHT('Locations-Gyms'!I317,LEN('Locations-Gyms'!I317)-1),"0")&amp;","&amp;IF('Locations-Gyms'!K317&lt;&gt;"",'Locations-Gyms'!K317,"0")&amp;","&amp;IF('Locations-Gyms'!L317&lt;&gt;"",'Locations-Gyms'!L317,"0")&amp;","&amp;IF('Locations-Gyms'!M317&lt;&gt;"",'Locations-Gyms'!M317,"0")&amp;",'"&amp;IF('Locations-Gyms'!N317&lt;&gt;"",SUBSTITUTE('Locations-Gyms'!N317, "'", "\'"),"")&amp;"','"&amp;IF('Locations-Gyms'!O317&lt;&gt;"",'Locations-Gyms'!O317,"")&amp;"','"&amp;IF('Locations-Gyms'!P317&lt;&gt;"",'Locations-Gyms'!P317,"")&amp;"','"&amp;IF('Locations-Gyms'!Q317&lt;&gt;"",'Locations-Gyms'!Q317,"")&amp;"', CURRENT_TIMESTAMP);"</f>
        <v>INSERT INTO `locations` (`id`, `name`, `latitude`, `longitude`, `region_1`, `region_2`, `region_3`, `street`, `number`, `postal`, `img`, `last_modified`) VALUES (NULL,'Sea Palace',52.375404,4.907448,3,6,37,'Prins Hendrikkade','521','1011 TE','https://lh6.ggpht.com/_CXT7ZAXwIB-H8VEcai9FZYePFXLJbp2l8FHenvA_FWJ2C36dw74duQsOSolh-65Xg_lFI0MqzGadTN9A-CKZA', CURRENT_TIMESTAMP);</v>
      </c>
      <c r="D315" t="str">
        <f>"UPDATE `locations` SET `latitude` = '"&amp;IF('Locations-Gyms'!H317&lt;&gt;"",LEFT('Locations-Gyms'!H317,2)&amp;"."&amp;RIGHT('Locations-Gyms'!H317,LEN('Locations-Gyms'!H317)-2),"0")&amp;"' WHERE `locations`.`id` = "&amp;E315&amp;";UPDATE `locations` SET `longitude` = '"&amp;IF('Locations-Gyms'!I317&lt;&gt;"",LEFT('Locations-Gyms'!I317,1)&amp;"."&amp;RIGHT('Locations-Gyms'!I317,LEN('Locations-Gyms'!I317)-1),"0")&amp;"' WHERE `locations`.`id` = "&amp;E315&amp;";"</f>
        <v>UPDATE `locations` SET `latitude` = '52.375404' WHERE `locations`.`id` = 315;UPDATE `locations` SET `longitude` = '4.907448' WHERE `locations`.`id` = 315;</v>
      </c>
      <c r="E315">
        <v>315</v>
      </c>
    </row>
    <row r="316" spans="1:5" x14ac:dyDescent="0.25">
      <c r="A316" s="1" t="str">
        <f>"INSERT INTO `locations` (`id`, `name`, `latitude`, `longitude`, `region_1`, `region_2`, `region_3`, `street`, `number`, `postal`, `img`, `last_modified`) VALUES (NULL,'"&amp;SUBSTITUTE('Locations-Gyms'!J318, "'", "\'")&amp;"',"&amp;IF('Locations-Gyms'!H318&lt;&gt;"",LEFT('Locations-Gyms'!H318,2)&amp;"."&amp;RIGHT('Locations-Gyms'!H318,LEN('Locations-Gyms'!H318)-2),"0")&amp;","&amp;IF('Locations-Gyms'!I318&lt;&gt;"",LEFT('Locations-Gyms'!I318,1)&amp;"."&amp;RIGHT('Locations-Gyms'!I318,LEN('Locations-Gyms'!I318)-1),"0")&amp;","&amp;IF('Locations-Gyms'!K318&lt;&gt;"",'Locations-Gyms'!K318,"0")&amp;","&amp;IF('Locations-Gyms'!L318&lt;&gt;"",'Locations-Gyms'!L318,"0")&amp;","&amp;IF('Locations-Gyms'!M318&lt;&gt;"",'Locations-Gyms'!M318,"0")&amp;",'"&amp;IF('Locations-Gyms'!N318&lt;&gt;"",SUBSTITUTE('Locations-Gyms'!N318, "'", "\'"),"")&amp;"','"&amp;IF('Locations-Gyms'!O318&lt;&gt;"",'Locations-Gyms'!O318,"")&amp;"','"&amp;IF('Locations-Gyms'!P318&lt;&gt;"",'Locations-Gyms'!P318,"")&amp;"','"&amp;IF('Locations-Gyms'!Q318&lt;&gt;"",'Locations-Gyms'!Q318,"")&amp;"', CURRENT_TIMESTAMP);"</f>
        <v>INSERT INTO `locations` (`id`, `name`, `latitude`, `longitude`, `region_1`, `region_2`, `region_3`, `street`, `number`, `postal`, `img`, `last_modified`) VALUES (NULL,'The Headshop',52.370906,4.899,3,6,37,'Nieuwe Hoogstraat','2','1011 HE','https://lh4.ggpht.com/i5om6eIMxKa6ZXGQnm0ooEdgISQTti5Wf9bb39m2n_QuZ9hEzBvWv6ApaeB97w7wNdzCVHNxQWNq7GLglro', CURRENT_TIMESTAMP);</v>
      </c>
      <c r="D316" t="str">
        <f>"UPDATE `locations` SET `latitude` = '"&amp;IF('Locations-Gyms'!H318&lt;&gt;"",LEFT('Locations-Gyms'!H318,2)&amp;"."&amp;RIGHT('Locations-Gyms'!H318,LEN('Locations-Gyms'!H318)-2),"0")&amp;"' WHERE `locations`.`id` = "&amp;E316&amp;";UPDATE `locations` SET `longitude` = '"&amp;IF('Locations-Gyms'!I318&lt;&gt;"",LEFT('Locations-Gyms'!I318,1)&amp;"."&amp;RIGHT('Locations-Gyms'!I318,LEN('Locations-Gyms'!I318)-1),"0")&amp;"' WHERE `locations`.`id` = "&amp;E316&amp;";"</f>
        <v>UPDATE `locations` SET `latitude` = '52.370906' WHERE `locations`.`id` = 316;UPDATE `locations` SET `longitude` = '4.899' WHERE `locations`.`id` = 316;</v>
      </c>
      <c r="E316">
        <v>316</v>
      </c>
    </row>
    <row r="317" spans="1:5" x14ac:dyDescent="0.25">
      <c r="A317" s="1" t="str">
        <f>"INSERT INTO `locations` (`id`, `name`, `latitude`, `longitude`, `region_1`, `region_2`, `region_3`, `street`, `number`, `postal`, `img`, `last_modified`) VALUES (NULL,'"&amp;SUBSTITUTE('Locations-Gyms'!J319, "'", "\'")&amp;"',"&amp;IF('Locations-Gyms'!H319&lt;&gt;"",LEFT('Locations-Gyms'!H319,2)&amp;"."&amp;RIGHT('Locations-Gyms'!H319,LEN('Locations-Gyms'!H319)-2),"0")&amp;","&amp;IF('Locations-Gyms'!I319&lt;&gt;"",LEFT('Locations-Gyms'!I319,1)&amp;"."&amp;RIGHT('Locations-Gyms'!I319,LEN('Locations-Gyms'!I319)-1),"0")&amp;","&amp;IF('Locations-Gyms'!K319&lt;&gt;"",'Locations-Gyms'!K319,"0")&amp;","&amp;IF('Locations-Gyms'!L319&lt;&gt;"",'Locations-Gyms'!L319,"0")&amp;","&amp;IF('Locations-Gyms'!M319&lt;&gt;"",'Locations-Gyms'!M319,"0")&amp;",'"&amp;IF('Locations-Gyms'!N319&lt;&gt;"",SUBSTITUTE('Locations-Gyms'!N319, "'", "\'"),"")&amp;"','"&amp;IF('Locations-Gyms'!O319&lt;&gt;"",'Locations-Gyms'!O319,"")&amp;"','"&amp;IF('Locations-Gyms'!P319&lt;&gt;"",'Locations-Gyms'!P319,"")&amp;"','"&amp;IF('Locations-Gyms'!Q319&lt;&gt;"",'Locations-Gyms'!Q319,"")&amp;"', CURRENT_TIMESTAMP);"</f>
        <v>INSERT INTO `locations` (`id`, `name`, `latitude`, `longitude`, `region_1`, `region_2`, `region_3`, `street`, `number`, `postal`, `img`, `last_modified`) VALUES (NULL,'Venus Mural',52.369766,4.903071,3,6,37,'Nieuwe Uilenburgerstraat','116','1011 LX','https://lh5.ggpht.com/_WUKGsZu-jjlZFESdx-WwAb3AEeMAtDwOOk8ejG72v27oTquhL5gCJ29jFTK-Sox47KPeC31uP6ZErSFfveD', CURRENT_TIMESTAMP);</v>
      </c>
      <c r="D317" t="str">
        <f>"UPDATE `locations` SET `latitude` = '"&amp;IF('Locations-Gyms'!H319&lt;&gt;"",LEFT('Locations-Gyms'!H319,2)&amp;"."&amp;RIGHT('Locations-Gyms'!H319,LEN('Locations-Gyms'!H319)-2),"0")&amp;"' WHERE `locations`.`id` = "&amp;E317&amp;";UPDATE `locations` SET `longitude` = '"&amp;IF('Locations-Gyms'!I319&lt;&gt;"",LEFT('Locations-Gyms'!I319,1)&amp;"."&amp;RIGHT('Locations-Gyms'!I319,LEN('Locations-Gyms'!I319)-1),"0")&amp;"' WHERE `locations`.`id` = "&amp;E317&amp;";"</f>
        <v>UPDATE `locations` SET `latitude` = '52.369766' WHERE `locations`.`id` = 317;UPDATE `locations` SET `longitude` = '4.903071' WHERE `locations`.`id` = 317;</v>
      </c>
      <c r="E317">
        <v>317</v>
      </c>
    </row>
    <row r="318" spans="1:5" x14ac:dyDescent="0.25">
      <c r="A318" s="1" t="str">
        <f>"INSERT INTO `locations` (`id`, `name`, `latitude`, `longitude`, `region_1`, `region_2`, `region_3`, `street`, `number`, `postal`, `img`, `last_modified`) VALUES (NULL,'"&amp;SUBSTITUTE('Locations-Gyms'!J320, "'", "\'")&amp;"',"&amp;IF('Locations-Gyms'!H320&lt;&gt;"",LEFT('Locations-Gyms'!H320,2)&amp;"."&amp;RIGHT('Locations-Gyms'!H320,LEN('Locations-Gyms'!H320)-2),"0")&amp;","&amp;IF('Locations-Gyms'!I320&lt;&gt;"",LEFT('Locations-Gyms'!I320,1)&amp;"."&amp;RIGHT('Locations-Gyms'!I320,LEN('Locations-Gyms'!I320)-1),"0")&amp;","&amp;IF('Locations-Gyms'!K320&lt;&gt;"",'Locations-Gyms'!K320,"0")&amp;","&amp;IF('Locations-Gyms'!L320&lt;&gt;"",'Locations-Gyms'!L320,"0")&amp;","&amp;IF('Locations-Gyms'!M320&lt;&gt;"",'Locations-Gyms'!M320,"0")&amp;",'"&amp;IF('Locations-Gyms'!N320&lt;&gt;"",SUBSTITUTE('Locations-Gyms'!N320, "'", "\'"),"")&amp;"','"&amp;IF('Locations-Gyms'!O320&lt;&gt;"",'Locations-Gyms'!O320,"")&amp;"','"&amp;IF('Locations-Gyms'!P320&lt;&gt;"",'Locations-Gyms'!P320,"")&amp;"','"&amp;IF('Locations-Gyms'!Q320&lt;&gt;"",'Locations-Gyms'!Q320,"")&amp;"', CURRENT_TIMESTAMP);"</f>
        <v>INSERT INTO `locations` (`id`, `name`, `latitude`, `longitude`, `region_1`, `region_2`, `region_3`, `street`, `number`, `postal`, `img`, `last_modified`) VALUES (NULL,'Waterfall Fountain',52.37023,4.900303,3,6,37,'Zuiderkerkhof','72','1011 WB','https://lh3.googleusercontent.com/Kk6QW7_YT7HMncNlYgqCSRiCLDoejzuvVKXTbrCJMWMFRk2S8s6ZOl6BqV9vtJjAxxgN1ptzrtywtiznWXL6yg', CURRENT_TIMESTAMP);</v>
      </c>
      <c r="D318" t="str">
        <f>"UPDATE `locations` SET `latitude` = '"&amp;IF('Locations-Gyms'!H320&lt;&gt;"",LEFT('Locations-Gyms'!H320,2)&amp;"."&amp;RIGHT('Locations-Gyms'!H320,LEN('Locations-Gyms'!H320)-2),"0")&amp;"' WHERE `locations`.`id` = "&amp;E318&amp;";UPDATE `locations` SET `longitude` = '"&amp;IF('Locations-Gyms'!I320&lt;&gt;"",LEFT('Locations-Gyms'!I320,1)&amp;"."&amp;RIGHT('Locations-Gyms'!I320,LEN('Locations-Gyms'!I320)-1),"0")&amp;"' WHERE `locations`.`id` = "&amp;E318&amp;";"</f>
        <v>UPDATE `locations` SET `latitude` = '52.37023' WHERE `locations`.`id` = 318;UPDATE `locations` SET `longitude` = '4.900303' WHERE `locations`.`id` = 318;</v>
      </c>
      <c r="E318">
        <v>318</v>
      </c>
    </row>
    <row r="319" spans="1:5" x14ac:dyDescent="0.25">
      <c r="A319" s="1" t="str">
        <f>"INSERT INTO `locations` (`id`, `name`, `latitude`, `longitude`, `region_1`, `region_2`, `region_3`, `street`, `number`, `postal`, `img`, `last_modified`) VALUES (NULL,'"&amp;SUBSTITUTE('Locations-Gyms'!J321, "'", "\'")&amp;"',"&amp;IF('Locations-Gyms'!H321&lt;&gt;"",LEFT('Locations-Gyms'!H321,2)&amp;"."&amp;RIGHT('Locations-Gyms'!H321,LEN('Locations-Gyms'!H321)-2),"0")&amp;","&amp;IF('Locations-Gyms'!I321&lt;&gt;"",LEFT('Locations-Gyms'!I321,1)&amp;"."&amp;RIGHT('Locations-Gyms'!I321,LEN('Locations-Gyms'!I321)-1),"0")&amp;","&amp;IF('Locations-Gyms'!K321&lt;&gt;"",'Locations-Gyms'!K321,"0")&amp;","&amp;IF('Locations-Gyms'!L321&lt;&gt;"",'Locations-Gyms'!L321,"0")&amp;","&amp;IF('Locations-Gyms'!M321&lt;&gt;"",'Locations-Gyms'!M321,"0")&amp;",'"&amp;IF('Locations-Gyms'!N321&lt;&gt;"",SUBSTITUTE('Locations-Gyms'!N321, "'", "\'"),"")&amp;"','"&amp;IF('Locations-Gyms'!O321&lt;&gt;"",'Locations-Gyms'!O321,"")&amp;"','"&amp;IF('Locations-Gyms'!P321&lt;&gt;"",'Locations-Gyms'!P321,"")&amp;"','"&amp;IF('Locations-Gyms'!Q321&lt;&gt;"",'Locations-Gyms'!Q321,"")&amp;"', CURRENT_TIMESTAMP);"</f>
        <v>INSERT INTO `locations` (`id`, `name`, `latitude`, `longitude`, `region_1`, `region_2`, `region_3`, `street`, `number`, `postal`, `img`, `last_modified`) VALUES (NULL,'Amsterdam (VOC Ship)',52.372358,4.914248,3,6,38,'Oosterdok','117','1011 VZ','https://lh5.ggpht.com/XDYplwzDjU6AC8RzFzXxKmJta4mqu7GHJV3VttuZQRI8aUsaXEqg2lP7TOIUsxH1C5Z54zEbXjIT8p4ZFOY', CURRENT_TIMESTAMP);</v>
      </c>
      <c r="D319" t="str">
        <f>"UPDATE `locations` SET `latitude` = '"&amp;IF('Locations-Gyms'!H321&lt;&gt;"",LEFT('Locations-Gyms'!H321,2)&amp;"."&amp;RIGHT('Locations-Gyms'!H321,LEN('Locations-Gyms'!H321)-2),"0")&amp;"' WHERE `locations`.`id` = "&amp;E319&amp;";UPDATE `locations` SET `longitude` = '"&amp;IF('Locations-Gyms'!I321&lt;&gt;"",LEFT('Locations-Gyms'!I321,1)&amp;"."&amp;RIGHT('Locations-Gyms'!I321,LEN('Locations-Gyms'!I321)-1),"0")&amp;"' WHERE `locations`.`id` = "&amp;E319&amp;";"</f>
        <v>UPDATE `locations` SET `latitude` = '52.372358' WHERE `locations`.`id` = 319;UPDATE `locations` SET `longitude` = '4.914248' WHERE `locations`.`id` = 319;</v>
      </c>
      <c r="E319">
        <v>319</v>
      </c>
    </row>
    <row r="320" spans="1:5" x14ac:dyDescent="0.25">
      <c r="A320" s="1" t="str">
        <f>"INSERT INTO `locations` (`id`, `name`, `latitude`, `longitude`, `region_1`, `region_2`, `region_3`, `street`, `number`, `postal`, `img`, `last_modified`) VALUES (NULL,'"&amp;SUBSTITUTE('Locations-Gyms'!J322, "'", "\'")&amp;"',"&amp;IF('Locations-Gyms'!H322&lt;&gt;"",LEFT('Locations-Gyms'!H322,2)&amp;"."&amp;RIGHT('Locations-Gyms'!H322,LEN('Locations-Gyms'!H322)-2),"0")&amp;","&amp;IF('Locations-Gyms'!I322&lt;&gt;"",LEFT('Locations-Gyms'!I322,1)&amp;"."&amp;RIGHT('Locations-Gyms'!I322,LEN('Locations-Gyms'!I322)-1),"0")&amp;","&amp;IF('Locations-Gyms'!K322&lt;&gt;"",'Locations-Gyms'!K322,"0")&amp;","&amp;IF('Locations-Gyms'!L322&lt;&gt;"",'Locations-Gyms'!L322,"0")&amp;","&amp;IF('Locations-Gyms'!M322&lt;&gt;"",'Locations-Gyms'!M322,"0")&amp;",'"&amp;IF('Locations-Gyms'!N322&lt;&gt;"",SUBSTITUTE('Locations-Gyms'!N322, "'", "\'"),"")&amp;"','"&amp;IF('Locations-Gyms'!O322&lt;&gt;"",'Locations-Gyms'!O322,"")&amp;"','"&amp;IF('Locations-Gyms'!P322&lt;&gt;"",'Locations-Gyms'!P322,"")&amp;"','"&amp;IF('Locations-Gyms'!Q322&lt;&gt;"",'Locations-Gyms'!Q322,"")&amp;"', CURRENT_TIMESTAMP);"</f>
        <v>INSERT INTO `locations` (`id`, `name`, `latitude`, `longitude`, `region_1`, `region_2`, `region_3`, `street`, `number`, `postal`, `img`, `last_modified`) VALUES (NULL,'De Gooyer',52.366808,4.925871,3,6,38,'Funenpark','1A','1018 AK','https://lh5.ggpht.com/Yxnmd2nZ3Gf8g5Ol0I4Y1TJxrOTVTDdZ5znF-eqgsZa8LhhaIfqtF6TlWne9hqzLkRx3XylhUR_P5VsecCQS', CURRENT_TIMESTAMP);</v>
      </c>
      <c r="D320" t="str">
        <f>"UPDATE `locations` SET `latitude` = '"&amp;IF('Locations-Gyms'!H322&lt;&gt;"",LEFT('Locations-Gyms'!H322,2)&amp;"."&amp;RIGHT('Locations-Gyms'!H322,LEN('Locations-Gyms'!H322)-2),"0")&amp;"' WHERE `locations`.`id` = "&amp;E320&amp;";UPDATE `locations` SET `longitude` = '"&amp;IF('Locations-Gyms'!I322&lt;&gt;"",LEFT('Locations-Gyms'!I322,1)&amp;"."&amp;RIGHT('Locations-Gyms'!I322,LEN('Locations-Gyms'!I322)-1),"0")&amp;"' WHERE `locations`.`id` = "&amp;E320&amp;";"</f>
        <v>UPDATE `locations` SET `latitude` = '52.366808' WHERE `locations`.`id` = 320;UPDATE `locations` SET `longitude` = '4.925871' WHERE `locations`.`id` = 320;</v>
      </c>
      <c r="E320">
        <v>320</v>
      </c>
    </row>
    <row r="321" spans="1:5" x14ac:dyDescent="0.25">
      <c r="A321" s="1" t="str">
        <f>"INSERT INTO `locations` (`id`, `name`, `latitude`, `longitude`, `region_1`, `region_2`, `region_3`, `street`, `number`, `postal`, `img`, `last_modified`) VALUES (NULL,'"&amp;SUBSTITUTE('Locations-Gyms'!J323, "'", "\'")&amp;"',"&amp;IF('Locations-Gyms'!H323&lt;&gt;"",LEFT('Locations-Gyms'!H323,2)&amp;"."&amp;RIGHT('Locations-Gyms'!H323,LEN('Locations-Gyms'!H323)-2),"0")&amp;","&amp;IF('Locations-Gyms'!I323&lt;&gt;"",LEFT('Locations-Gyms'!I323,1)&amp;"."&amp;RIGHT('Locations-Gyms'!I323,LEN('Locations-Gyms'!I323)-1),"0")&amp;","&amp;IF('Locations-Gyms'!K323&lt;&gt;"",'Locations-Gyms'!K323,"0")&amp;","&amp;IF('Locations-Gyms'!L323&lt;&gt;"",'Locations-Gyms'!L323,"0")&amp;","&amp;IF('Locations-Gyms'!M323&lt;&gt;"",'Locations-Gyms'!M323,"0")&amp;",'"&amp;IF('Locations-Gyms'!N323&lt;&gt;"",SUBSTITUTE('Locations-Gyms'!N323, "'", "\'"),"")&amp;"','"&amp;IF('Locations-Gyms'!O323&lt;&gt;"",'Locations-Gyms'!O323,"")&amp;"','"&amp;IF('Locations-Gyms'!P323&lt;&gt;"",'Locations-Gyms'!P323,"")&amp;"','"&amp;IF('Locations-Gyms'!Q323&lt;&gt;"",'Locations-Gyms'!Q323,"")&amp;"', CURRENT_TIMESTAMP);"</f>
        <v>INSERT INTO `locations` (`id`, `name`, `latitude`, `longitude`, `region_1`, `region_2`, `region_3`, `street`, `number`, `postal`, `img`, `last_modified`) VALUES (NULL,'Funenpark',52.369012,4.930365,3,6,38,'Funenpark','412','1018','https://lh5.ggpht.com/hjgmwF2qJ7n3pK_-HR3suDs9pBulp7i_cA6wQBqfB4p10Dyne6kAnRsYI6T-eFI2IYpgzwX_pK_wWyx9vrGh', CURRENT_TIMESTAMP);</v>
      </c>
      <c r="D321" t="str">
        <f>"UPDATE `locations` SET `latitude` = '"&amp;IF('Locations-Gyms'!H323&lt;&gt;"",LEFT('Locations-Gyms'!H323,2)&amp;"."&amp;RIGHT('Locations-Gyms'!H323,LEN('Locations-Gyms'!H323)-2),"0")&amp;"' WHERE `locations`.`id` = "&amp;E321&amp;";UPDATE `locations` SET `longitude` = '"&amp;IF('Locations-Gyms'!I323&lt;&gt;"",LEFT('Locations-Gyms'!I323,1)&amp;"."&amp;RIGHT('Locations-Gyms'!I323,LEN('Locations-Gyms'!I323)-1),"0")&amp;"' WHERE `locations`.`id` = "&amp;E321&amp;";"</f>
        <v>UPDATE `locations` SET `latitude` = '52.369012' WHERE `locations`.`id` = 321;UPDATE `locations` SET `longitude` = '4.930365' WHERE `locations`.`id` = 321;</v>
      </c>
      <c r="E321">
        <v>321</v>
      </c>
    </row>
    <row r="322" spans="1:5" x14ac:dyDescent="0.25">
      <c r="A322" s="1" t="str">
        <f>"INSERT INTO `locations` (`id`, `name`, `latitude`, `longitude`, `region_1`, `region_2`, `region_3`, `street`, `number`, `postal`, `img`, `last_modified`) VALUES (NULL,'"&amp;SUBSTITUTE('Locations-Gyms'!J324, "'", "\'")&amp;"',"&amp;IF('Locations-Gyms'!H324&lt;&gt;"",LEFT('Locations-Gyms'!H324,2)&amp;"."&amp;RIGHT('Locations-Gyms'!H324,LEN('Locations-Gyms'!H324)-2),"0")&amp;","&amp;IF('Locations-Gyms'!I324&lt;&gt;"",LEFT('Locations-Gyms'!I324,1)&amp;"."&amp;RIGHT('Locations-Gyms'!I324,LEN('Locations-Gyms'!I324)-1),"0")&amp;","&amp;IF('Locations-Gyms'!K324&lt;&gt;"",'Locations-Gyms'!K324,"0")&amp;","&amp;IF('Locations-Gyms'!L324&lt;&gt;"",'Locations-Gyms'!L324,"0")&amp;","&amp;IF('Locations-Gyms'!M324&lt;&gt;"",'Locations-Gyms'!M324,"0")&amp;",'"&amp;IF('Locations-Gyms'!N324&lt;&gt;"",SUBSTITUTE('Locations-Gyms'!N324, "'", "\'"),"")&amp;"','"&amp;IF('Locations-Gyms'!O324&lt;&gt;"",'Locations-Gyms'!O324,"")&amp;"','"&amp;IF('Locations-Gyms'!P324&lt;&gt;"",'Locations-Gyms'!P324,"")&amp;"','"&amp;IF('Locations-Gyms'!Q324&lt;&gt;"",'Locations-Gyms'!Q324,"")&amp;"', CURRENT_TIMESTAMP);"</f>
        <v>INSERT INTO `locations` (`id`, `name`, `latitude`, `longitude`, `region_1`, `region_2`, `region_3`, `street`, `number`, `postal`, `img`, `last_modified`) VALUES (NULL,'Monoliet',52.368806,4.922207,3,6,38,'Oostenburgervoorstraat','2','1018 MR','https://lh6.ggpht.com/-V1lYDxzpwXP8Sn6Vi7_fg3_38ydejFJNlmXTfnUStR7qCDDwYaNCXXXZjD0mH3KmTua2JZ4JbcS1Juj9zCP', CURRENT_TIMESTAMP);</v>
      </c>
      <c r="D322" t="str">
        <f>"UPDATE `locations` SET `latitude` = '"&amp;IF('Locations-Gyms'!H324&lt;&gt;"",LEFT('Locations-Gyms'!H324,2)&amp;"."&amp;RIGHT('Locations-Gyms'!H324,LEN('Locations-Gyms'!H324)-2),"0")&amp;"' WHERE `locations`.`id` = "&amp;E322&amp;";UPDATE `locations` SET `longitude` = '"&amp;IF('Locations-Gyms'!I324&lt;&gt;"",LEFT('Locations-Gyms'!I324,1)&amp;"."&amp;RIGHT('Locations-Gyms'!I324,LEN('Locations-Gyms'!I324)-1),"0")&amp;"' WHERE `locations`.`id` = "&amp;E322&amp;";"</f>
        <v>UPDATE `locations` SET `latitude` = '52.368806' WHERE `locations`.`id` = 322;UPDATE `locations` SET `longitude` = '4.922207' WHERE `locations`.`id` = 322;</v>
      </c>
      <c r="E322">
        <v>322</v>
      </c>
    </row>
    <row r="323" spans="1:5" x14ac:dyDescent="0.25">
      <c r="A323" s="1" t="str">
        <f>"INSERT INTO `locations` (`id`, `name`, `latitude`, `longitude`, `region_1`, `region_2`, `region_3`, `street`, `number`, `postal`, `img`, `last_modified`) VALUES (NULL,'"&amp;SUBSTITUTE('Locations-Gyms'!J325, "'", "\'")&amp;"',"&amp;IF('Locations-Gyms'!H325&lt;&gt;"",LEFT('Locations-Gyms'!H325,2)&amp;"."&amp;RIGHT('Locations-Gyms'!H325,LEN('Locations-Gyms'!H325)-2),"0")&amp;","&amp;IF('Locations-Gyms'!I325&lt;&gt;"",LEFT('Locations-Gyms'!I325,1)&amp;"."&amp;RIGHT('Locations-Gyms'!I325,LEN('Locations-Gyms'!I325)-1),"0")&amp;","&amp;IF('Locations-Gyms'!K325&lt;&gt;"",'Locations-Gyms'!K325,"0")&amp;","&amp;IF('Locations-Gyms'!L325&lt;&gt;"",'Locations-Gyms'!L325,"0")&amp;","&amp;IF('Locations-Gyms'!M325&lt;&gt;"",'Locations-Gyms'!M325,"0")&amp;",'"&amp;IF('Locations-Gyms'!N325&lt;&gt;"",SUBSTITUTE('Locations-Gyms'!N325, "'", "\'"),"")&amp;"','"&amp;IF('Locations-Gyms'!O325&lt;&gt;"",'Locations-Gyms'!O325,"")&amp;"','"&amp;IF('Locations-Gyms'!P325&lt;&gt;"",'Locations-Gyms'!P325,"")&amp;"','"&amp;IF('Locations-Gyms'!Q325&lt;&gt;"",'Locations-Gyms'!Q325,"")&amp;"', CURRENT_TIMESTAMP);"</f>
        <v>INSERT INTO `locations` (`id`, `name`, `latitude`, `longitude`, `region_1`, `region_2`, `region_3`, `street`, `number`, `postal`, `img`, `last_modified`) VALUES (NULL,'Roest',52.371863,4.926556,3,6,38,'Jacob Bontiusplaats','1','1018','https://lh3.ggpht.com/qTsHV1LYOI7BzaYE1vLn5DgxiAkuok9zQqIgz4O0_mykbRin5zDEO68DKyVYSFYXrMNY2DmA2vQ2N9Cp-Go', CURRENT_TIMESTAMP);</v>
      </c>
      <c r="D323" t="str">
        <f>"UPDATE `locations` SET `latitude` = '"&amp;IF('Locations-Gyms'!H325&lt;&gt;"",LEFT('Locations-Gyms'!H325,2)&amp;"."&amp;RIGHT('Locations-Gyms'!H325,LEN('Locations-Gyms'!H325)-2),"0")&amp;"' WHERE `locations`.`id` = "&amp;E323&amp;";UPDATE `locations` SET `longitude` = '"&amp;IF('Locations-Gyms'!I325&lt;&gt;"",LEFT('Locations-Gyms'!I325,1)&amp;"."&amp;RIGHT('Locations-Gyms'!I325,LEN('Locations-Gyms'!I325)-1),"0")&amp;"' WHERE `locations`.`id` = "&amp;E323&amp;";"</f>
        <v>UPDATE `locations` SET `latitude` = '52.371863' WHERE `locations`.`id` = 323;UPDATE `locations` SET `longitude` = '4.926556' WHERE `locations`.`id` = 323;</v>
      </c>
      <c r="E323">
        <v>323</v>
      </c>
    </row>
    <row r="324" spans="1:5" x14ac:dyDescent="0.25">
      <c r="A324" s="1" t="str">
        <f>"INSERT INTO `locations` (`id`, `name`, `latitude`, `longitude`, `region_1`, `region_2`, `region_3`, `street`, `number`, `postal`, `img`, `last_modified`) VALUES (NULL,'"&amp;SUBSTITUTE('Locations-Gyms'!J326, "'", "\'")&amp;"',"&amp;IF('Locations-Gyms'!H326&lt;&gt;"",LEFT('Locations-Gyms'!H326,2)&amp;"."&amp;RIGHT('Locations-Gyms'!H326,LEN('Locations-Gyms'!H326)-2),"0")&amp;","&amp;IF('Locations-Gyms'!I326&lt;&gt;"",LEFT('Locations-Gyms'!I326,1)&amp;"."&amp;RIGHT('Locations-Gyms'!I326,LEN('Locations-Gyms'!I326)-1),"0")&amp;","&amp;IF('Locations-Gyms'!K326&lt;&gt;"",'Locations-Gyms'!K326,"0")&amp;","&amp;IF('Locations-Gyms'!L326&lt;&gt;"",'Locations-Gyms'!L326,"0")&amp;","&amp;IF('Locations-Gyms'!M326&lt;&gt;"",'Locations-Gyms'!M326,"0")&amp;",'"&amp;IF('Locations-Gyms'!N326&lt;&gt;"",SUBSTITUTE('Locations-Gyms'!N326, "'", "\'"),"")&amp;"','"&amp;IF('Locations-Gyms'!O326&lt;&gt;"",'Locations-Gyms'!O326,"")&amp;"','"&amp;IF('Locations-Gyms'!P326&lt;&gt;"",'Locations-Gyms'!P326,"")&amp;"','"&amp;IF('Locations-Gyms'!Q326&lt;&gt;"",'Locations-Gyms'!Q326,"")&amp;"', CURRENT_TIMESTAMP);"</f>
        <v>INSERT INTO `locations` (`id`, `name`, `latitude`, `longitude`, `region_1`, `region_2`, `region_3`, `street`, `number`, `postal`, `img`, `last_modified`) VALUES (NULL,'Scheepvaartmuseum',52.371973,4.914589,3,6,38,'Kattenburgerstraat','5','1018 JA','https://lh3.googleusercontent.com/CnKa3SHpkKGmuQ-y2ApgcPQ0AM44nTGtiePxreyKXiAy_q-pT8gKKBgJOnG85unEkXoTE27wrOXWutDe5GBf', CURRENT_TIMESTAMP);</v>
      </c>
      <c r="D324" t="str">
        <f>"UPDATE `locations` SET `latitude` = '"&amp;IF('Locations-Gyms'!H326&lt;&gt;"",LEFT('Locations-Gyms'!H326,2)&amp;"."&amp;RIGHT('Locations-Gyms'!H326,LEN('Locations-Gyms'!H326)-2),"0")&amp;"' WHERE `locations`.`id` = "&amp;E324&amp;";UPDATE `locations` SET `longitude` = '"&amp;IF('Locations-Gyms'!I326&lt;&gt;"",LEFT('Locations-Gyms'!I326,1)&amp;"."&amp;RIGHT('Locations-Gyms'!I326,LEN('Locations-Gyms'!I326)-1),"0")&amp;"' WHERE `locations`.`id` = "&amp;E324&amp;";"</f>
        <v>UPDATE `locations` SET `latitude` = '52.371973' WHERE `locations`.`id` = 324;UPDATE `locations` SET `longitude` = '4.914589' WHERE `locations`.`id` = 324;</v>
      </c>
      <c r="E324">
        <v>324</v>
      </c>
    </row>
    <row r="325" spans="1:5" x14ac:dyDescent="0.25">
      <c r="A325" s="1" t="str">
        <f>"INSERT INTO `locations` (`id`, `name`, `latitude`, `longitude`, `region_1`, `region_2`, `region_3`, `street`, `number`, `postal`, `img`, `last_modified`) VALUES (NULL,'"&amp;SUBSTITUTE('Locations-Gyms'!J327, "'", "\'")&amp;"',"&amp;IF('Locations-Gyms'!H327&lt;&gt;"",LEFT('Locations-Gyms'!H327,2)&amp;"."&amp;RIGHT('Locations-Gyms'!H327,LEN('Locations-Gyms'!H327)-2),"0")&amp;","&amp;IF('Locations-Gyms'!I327&lt;&gt;"",LEFT('Locations-Gyms'!I327,1)&amp;"."&amp;RIGHT('Locations-Gyms'!I327,LEN('Locations-Gyms'!I327)-1),"0")&amp;","&amp;IF('Locations-Gyms'!K327&lt;&gt;"",'Locations-Gyms'!K327,"0")&amp;","&amp;IF('Locations-Gyms'!L327&lt;&gt;"",'Locations-Gyms'!L327,"0")&amp;","&amp;IF('Locations-Gyms'!M327&lt;&gt;"",'Locations-Gyms'!M327,"0")&amp;",'"&amp;IF('Locations-Gyms'!N327&lt;&gt;"",SUBSTITUTE('Locations-Gyms'!N327, "'", "\'"),"")&amp;"','"&amp;IF('Locations-Gyms'!O327&lt;&gt;"",'Locations-Gyms'!O327,"")&amp;"','"&amp;IF('Locations-Gyms'!P327&lt;&gt;"",'Locations-Gyms'!P327,"")&amp;"','"&amp;IF('Locations-Gyms'!Q327&lt;&gt;"",'Locations-Gyms'!Q327,"")&amp;"', CURRENT_TIMESTAMP);"</f>
        <v>INSERT INTO `locations` (`id`, `name`, `latitude`, `longitude`, `region_1`, `region_2`, `region_3`, `street`, `number`, `postal`, `img`, `last_modified`) VALUES (NULL,'Shaper Soccer',52.374244,4.921971,3,6,38,'Ravenwerf','58','1018 HW','https://lh3.googleusercontent.com/wtE7vgCBwucg0NZJiitr86UsQyoMNW35NtCRufR-AY7VZZDhyBKFZ0TcUw4JgyM03dZKY5lgKKEa-NNwZZk', CURRENT_TIMESTAMP);</v>
      </c>
      <c r="D325" t="str">
        <f>"UPDATE `locations` SET `latitude` = '"&amp;IF('Locations-Gyms'!H327&lt;&gt;"",LEFT('Locations-Gyms'!H327,2)&amp;"."&amp;RIGHT('Locations-Gyms'!H327,LEN('Locations-Gyms'!H327)-2),"0")&amp;"' WHERE `locations`.`id` = "&amp;E325&amp;";UPDATE `locations` SET `longitude` = '"&amp;IF('Locations-Gyms'!I327&lt;&gt;"",LEFT('Locations-Gyms'!I327,1)&amp;"."&amp;RIGHT('Locations-Gyms'!I327,LEN('Locations-Gyms'!I327)-1),"0")&amp;"' WHERE `locations`.`id` = "&amp;E325&amp;";"</f>
        <v>UPDATE `locations` SET `latitude` = '52.374244' WHERE `locations`.`id` = 325;UPDATE `locations` SET `longitude` = '4.921971' WHERE `locations`.`id` = 325;</v>
      </c>
      <c r="E325">
        <v>325</v>
      </c>
    </row>
    <row r="326" spans="1:5" x14ac:dyDescent="0.25">
      <c r="A326" s="1" t="str">
        <f>"INSERT INTO `locations` (`id`, `name`, `latitude`, `longitude`, `region_1`, `region_2`, `region_3`, `street`, `number`, `postal`, `img`, `last_modified`) VALUES (NULL,'"&amp;SUBSTITUTE('Locations-Gyms'!J328, "'", "\'")&amp;"',"&amp;IF('Locations-Gyms'!H328&lt;&gt;"",LEFT('Locations-Gyms'!H328,2)&amp;"."&amp;RIGHT('Locations-Gyms'!H328,LEN('Locations-Gyms'!H328)-2),"0")&amp;","&amp;IF('Locations-Gyms'!I328&lt;&gt;"",LEFT('Locations-Gyms'!I328,1)&amp;"."&amp;RIGHT('Locations-Gyms'!I328,LEN('Locations-Gyms'!I328)-1),"0")&amp;","&amp;IF('Locations-Gyms'!K328&lt;&gt;"",'Locations-Gyms'!K328,"0")&amp;","&amp;IF('Locations-Gyms'!L328&lt;&gt;"",'Locations-Gyms'!L328,"0")&amp;","&amp;IF('Locations-Gyms'!M328&lt;&gt;"",'Locations-Gyms'!M328,"0")&amp;",'"&amp;IF('Locations-Gyms'!N328&lt;&gt;"",SUBSTITUTE('Locations-Gyms'!N328, "'", "\'"),"")&amp;"','"&amp;IF('Locations-Gyms'!O328&lt;&gt;"",'Locations-Gyms'!O328,"")&amp;"','"&amp;IF('Locations-Gyms'!P328&lt;&gt;"",'Locations-Gyms'!P328,"")&amp;"','"&amp;IF('Locations-Gyms'!Q328&lt;&gt;"",'Locations-Gyms'!Q328,"")&amp;"', CURRENT_TIMESTAMP);"</f>
        <v>INSERT INTO `locations` (`id`, `name`, `latitude`, `longitude`, `region_1`, `region_2`, `region_3`, `street`, `number`, `postal`, `img`, `last_modified`) VALUES (NULL,'Statue on the Wittenburgerstraat',52.371031,4.921008,3,6,38,'Kleine Wittenburgerstraat','100','1018 LZ','https://lh3.googleusercontent.com/j1zxqFsFgEB8jFju5bfLK1UTLBSLl4fmavWfKmOqH6TwkXVVp5-5x2Wv4qmbMOElPIQwEWn5ZH1vw8Boa91GJw', CURRENT_TIMESTAMP);</v>
      </c>
      <c r="D326" t="str">
        <f>"UPDATE `locations` SET `latitude` = '"&amp;IF('Locations-Gyms'!H328&lt;&gt;"",LEFT('Locations-Gyms'!H328,2)&amp;"."&amp;RIGHT('Locations-Gyms'!H328,LEN('Locations-Gyms'!H328)-2),"0")&amp;"' WHERE `locations`.`id` = "&amp;E326&amp;";UPDATE `locations` SET `longitude` = '"&amp;IF('Locations-Gyms'!I328&lt;&gt;"",LEFT('Locations-Gyms'!I328,1)&amp;"."&amp;RIGHT('Locations-Gyms'!I328,LEN('Locations-Gyms'!I328)-1),"0")&amp;"' WHERE `locations`.`id` = "&amp;E326&amp;";"</f>
        <v>UPDATE `locations` SET `latitude` = '52.371031' WHERE `locations`.`id` = 326;UPDATE `locations` SET `longitude` = '4.921008' WHERE `locations`.`id` = 326;</v>
      </c>
      <c r="E326">
        <v>326</v>
      </c>
    </row>
    <row r="327" spans="1:5" x14ac:dyDescent="0.25">
      <c r="A327" s="1" t="str">
        <f>"INSERT INTO `locations` (`id`, `name`, `latitude`, `longitude`, `region_1`, `region_2`, `region_3`, `street`, `number`, `postal`, `img`, `last_modified`) VALUES (NULL,'"&amp;SUBSTITUTE('Locations-Gyms'!J329, "'", "\'")&amp;"',"&amp;IF('Locations-Gyms'!H329&lt;&gt;"",LEFT('Locations-Gyms'!H329,2)&amp;"."&amp;RIGHT('Locations-Gyms'!H329,LEN('Locations-Gyms'!H329)-2),"0")&amp;","&amp;IF('Locations-Gyms'!I329&lt;&gt;"",LEFT('Locations-Gyms'!I329,1)&amp;"."&amp;RIGHT('Locations-Gyms'!I329,LEN('Locations-Gyms'!I329)-1),"0")&amp;","&amp;IF('Locations-Gyms'!K329&lt;&gt;"",'Locations-Gyms'!K329,"0")&amp;","&amp;IF('Locations-Gyms'!L329&lt;&gt;"",'Locations-Gyms'!L329,"0")&amp;","&amp;IF('Locations-Gyms'!M329&lt;&gt;"",'Locations-Gyms'!M329,"0")&amp;",'"&amp;IF('Locations-Gyms'!N329&lt;&gt;"",SUBSTITUTE('Locations-Gyms'!N329, "'", "\'"),"")&amp;"','"&amp;IF('Locations-Gyms'!O329&lt;&gt;"",'Locations-Gyms'!O329,"")&amp;"','"&amp;IF('Locations-Gyms'!P329&lt;&gt;"",'Locations-Gyms'!P329,"")&amp;"','"&amp;IF('Locations-Gyms'!Q329&lt;&gt;"",'Locations-Gyms'!Q329,"")&amp;"', CURRENT_TIMESTAMP);"</f>
        <v>INSERT INTO `locations` (`id`, `name`, `latitude`, `longitude`, `region_1`, `region_2`, `region_3`, `street`, `number`, `postal`, `img`, `last_modified`) VALUES (NULL,'Van De Dijk Af (1828 - 2011)',52.368531,4.917408,3,6,38,'Overhaalsgang','1','1018 AT','https://lh5.ggpht.com/hkGUu0W9fJ8-LG8xhjOYjSBmVxdUFrv41WAW13QT9mfHpFzYRAY9QRTQIH20ztUdSmBLGdAks5zaGPuTIOY', CURRENT_TIMESTAMP);</v>
      </c>
      <c r="D327" t="str">
        <f>"UPDATE `locations` SET `latitude` = '"&amp;IF('Locations-Gyms'!H329&lt;&gt;"",LEFT('Locations-Gyms'!H329,2)&amp;"."&amp;RIGHT('Locations-Gyms'!H329,LEN('Locations-Gyms'!H329)-2),"0")&amp;"' WHERE `locations`.`id` = "&amp;E327&amp;";UPDATE `locations` SET `longitude` = '"&amp;IF('Locations-Gyms'!I329&lt;&gt;"",LEFT('Locations-Gyms'!I329,1)&amp;"."&amp;RIGHT('Locations-Gyms'!I329,LEN('Locations-Gyms'!I329)-1),"0")&amp;"' WHERE `locations`.`id` = "&amp;E327&amp;";"</f>
        <v>UPDATE `locations` SET `latitude` = '52.368531' WHERE `locations`.`id` = 327;UPDATE `locations` SET `longitude` = '4.917408' WHERE `locations`.`id` = 327;</v>
      </c>
      <c r="E327">
        <v>327</v>
      </c>
    </row>
    <row r="328" spans="1:5" x14ac:dyDescent="0.25">
      <c r="A328" s="1" t="str">
        <f>"INSERT INTO `locations` (`id`, `name`, `latitude`, `longitude`, `region_1`, `region_2`, `region_3`, `street`, `number`, `postal`, `img`, `last_modified`) VALUES (NULL,'"&amp;SUBSTITUTE('Locations-Gyms'!J330, "'", "\'")&amp;"',"&amp;IF('Locations-Gyms'!H330&lt;&gt;"",LEFT('Locations-Gyms'!H330,2)&amp;"."&amp;RIGHT('Locations-Gyms'!H330,LEN('Locations-Gyms'!H330)-2),"0")&amp;","&amp;IF('Locations-Gyms'!I330&lt;&gt;"",LEFT('Locations-Gyms'!I330,1)&amp;"."&amp;RIGHT('Locations-Gyms'!I330,LEN('Locations-Gyms'!I330)-1),"0")&amp;","&amp;IF('Locations-Gyms'!K330&lt;&gt;"",'Locations-Gyms'!K330,"0")&amp;","&amp;IF('Locations-Gyms'!L330&lt;&gt;"",'Locations-Gyms'!L330,"0")&amp;","&amp;IF('Locations-Gyms'!M330&lt;&gt;"",'Locations-Gyms'!M330,"0")&amp;",'"&amp;IF('Locations-Gyms'!N330&lt;&gt;"",SUBSTITUTE('Locations-Gyms'!N330, "'", "\'"),"")&amp;"','"&amp;IF('Locations-Gyms'!O330&lt;&gt;"",'Locations-Gyms'!O330,"")&amp;"','"&amp;IF('Locations-Gyms'!P330&lt;&gt;"",'Locations-Gyms'!P330,"")&amp;"','"&amp;IF('Locations-Gyms'!Q330&lt;&gt;"",'Locations-Gyms'!Q330,"")&amp;"', CURRENT_TIMESTAMP);"</f>
        <v>INSERT INTO `locations` (`id`, `name`, `latitude`, `longitude`, `region_1`, `region_2`, `region_3`, `street`, `number`, `postal`, `img`, `last_modified`) VALUES (NULL,'Wall Poem',52.37067,4.93012,3,6,38,'Czaar Peterstraat','135II','1018 PG','https://lh3.ggpht.com/c0dJrj9YU56YhgecyMULoCUByEZhr947CrTpKX1OVcDHqSvI77Mu6DZMdoWneKOu4f-4HS-8gFGL4T3ZpgU', CURRENT_TIMESTAMP);</v>
      </c>
      <c r="D328" t="str">
        <f>"UPDATE `locations` SET `latitude` = '"&amp;IF('Locations-Gyms'!H330&lt;&gt;"",LEFT('Locations-Gyms'!H330,2)&amp;"."&amp;RIGHT('Locations-Gyms'!H330,LEN('Locations-Gyms'!H330)-2),"0")&amp;"' WHERE `locations`.`id` = "&amp;E328&amp;";UPDATE `locations` SET `longitude` = '"&amp;IF('Locations-Gyms'!I330&lt;&gt;"",LEFT('Locations-Gyms'!I330,1)&amp;"."&amp;RIGHT('Locations-Gyms'!I330,LEN('Locations-Gyms'!I330)-1),"0")&amp;"' WHERE `locations`.`id` = "&amp;E328&amp;";"</f>
        <v>UPDATE `locations` SET `latitude` = '52.37067' WHERE `locations`.`id` = 328;UPDATE `locations` SET `longitude` = '4.93012' WHERE `locations`.`id` = 328;</v>
      </c>
      <c r="E328">
        <v>328</v>
      </c>
    </row>
    <row r="329" spans="1:5" x14ac:dyDescent="0.25">
      <c r="A329" s="1" t="str">
        <f>"INSERT INTO `locations` (`id`, `name`, `latitude`, `longitude`, `region_1`, `region_2`, `region_3`, `street`, `number`, `postal`, `img`, `last_modified`) VALUES (NULL,'"&amp;SUBSTITUTE('Locations-Gyms'!J331, "'", "\'")&amp;"',"&amp;IF('Locations-Gyms'!H331&lt;&gt;"",LEFT('Locations-Gyms'!H331,2)&amp;"."&amp;RIGHT('Locations-Gyms'!H331,LEN('Locations-Gyms'!H331)-2),"0")&amp;","&amp;IF('Locations-Gyms'!I331&lt;&gt;"",LEFT('Locations-Gyms'!I331,1)&amp;"."&amp;RIGHT('Locations-Gyms'!I331,LEN('Locations-Gyms'!I331)-1),"0")&amp;","&amp;IF('Locations-Gyms'!K331&lt;&gt;"",'Locations-Gyms'!K331,"0")&amp;","&amp;IF('Locations-Gyms'!L331&lt;&gt;"",'Locations-Gyms'!L331,"0")&amp;","&amp;IF('Locations-Gyms'!M331&lt;&gt;"",'Locations-Gyms'!M331,"0")&amp;",'"&amp;IF('Locations-Gyms'!N331&lt;&gt;"",SUBSTITUTE('Locations-Gyms'!N331, "'", "\'"),"")&amp;"','"&amp;IF('Locations-Gyms'!O331&lt;&gt;"",'Locations-Gyms'!O331,"")&amp;"','"&amp;IF('Locations-Gyms'!P331&lt;&gt;"",'Locations-Gyms'!P331,"")&amp;"','"&amp;IF('Locations-Gyms'!Q331&lt;&gt;"",'Locations-Gyms'!Q331,"")&amp;"', CURRENT_TIMESTAMP);"</f>
        <v>INSERT INTO `locations` (`id`, `name`, `latitude`, `longitude`, `region_1`, `region_2`, `region_3`, `street`, `number`, `postal`, `img`, `last_modified`) VALUES (NULL,'Windroosplein Bust',52.373287,4.924137,3,6,38,'Windroosplein','61A','1018 ZZ','https://lh6.ggpht.com/aBbcDdgkKQl7cygECkD68x-ml5k-cUs2faYxNod1qb-LSZ73KgJFg8VCEBcEF_RZ8ENGCFoBSB9OXV0Pn35SEQ', CURRENT_TIMESTAMP);</v>
      </c>
      <c r="D329" t="str">
        <f>"UPDATE `locations` SET `latitude` = '"&amp;IF('Locations-Gyms'!H331&lt;&gt;"",LEFT('Locations-Gyms'!H331,2)&amp;"."&amp;RIGHT('Locations-Gyms'!H331,LEN('Locations-Gyms'!H331)-2),"0")&amp;"' WHERE `locations`.`id` = "&amp;E329&amp;";UPDATE `locations` SET `longitude` = '"&amp;IF('Locations-Gyms'!I331&lt;&gt;"",LEFT('Locations-Gyms'!I331,1)&amp;"."&amp;RIGHT('Locations-Gyms'!I331,LEN('Locations-Gyms'!I331)-1),"0")&amp;"' WHERE `locations`.`id` = "&amp;E329&amp;";"</f>
        <v>UPDATE `locations` SET `latitude` = '52.373287' WHERE `locations`.`id` = 329;UPDATE `locations` SET `longitude` = '4.924137' WHERE `locations`.`id` = 329;</v>
      </c>
      <c r="E329">
        <v>329</v>
      </c>
    </row>
    <row r="330" spans="1:5" x14ac:dyDescent="0.25">
      <c r="A330" s="1" t="str">
        <f>"INSERT INTO `locations` (`id`, `name`, `latitude`, `longitude`, `region_1`, `region_2`, `region_3`, `street`, `number`, `postal`, `img`, `last_modified`) VALUES (NULL,'"&amp;SUBSTITUTE('Locations-Gyms'!J332, "'", "\'")&amp;"',"&amp;IF('Locations-Gyms'!H332&lt;&gt;"",LEFT('Locations-Gyms'!H332,2)&amp;"."&amp;RIGHT('Locations-Gyms'!H332,LEN('Locations-Gyms'!H332)-2),"0")&amp;","&amp;IF('Locations-Gyms'!I332&lt;&gt;"",LEFT('Locations-Gyms'!I332,1)&amp;"."&amp;RIGHT('Locations-Gyms'!I332,LEN('Locations-Gyms'!I332)-1),"0")&amp;","&amp;IF('Locations-Gyms'!K332&lt;&gt;"",'Locations-Gyms'!K332,"0")&amp;","&amp;IF('Locations-Gyms'!L332&lt;&gt;"",'Locations-Gyms'!L332,"0")&amp;","&amp;IF('Locations-Gyms'!M332&lt;&gt;"",'Locations-Gyms'!M332,"0")&amp;",'"&amp;IF('Locations-Gyms'!N332&lt;&gt;"",SUBSTITUTE('Locations-Gyms'!N332, "'", "\'"),"")&amp;"','"&amp;IF('Locations-Gyms'!O332&lt;&gt;"",'Locations-Gyms'!O332,"")&amp;"','"&amp;IF('Locations-Gyms'!P332&lt;&gt;"",'Locations-Gyms'!P332,"")&amp;"','"&amp;IF('Locations-Gyms'!Q332&lt;&gt;"",'Locations-Gyms'!Q332,"")&amp;"', CURRENT_TIMESTAMP);"</f>
        <v>INSERT INTO `locations` (`id`, `name`, `latitude`, `longitude`, `region_1`, `region_2`, `region_3`, `street`, `number`, `postal`, `img`, `last_modified`) VALUES (NULL,'Amsterdam Amstel Hotel',52.360036,4.905373,3,6,39,'Professor Tulpstraat','3C','1018 GZ','https://lh5.ggpht.com/w6gRGEhS1gnghFuV_Unu-Di3VO3a0DgITPw6kb_nGkNJJkUbl3Nh0bfmS6xzPQSLQ544N95j39WlVnLCjbDf', CURRENT_TIMESTAMP);</v>
      </c>
      <c r="D330" t="str">
        <f>"UPDATE `locations` SET `latitude` = '"&amp;IF('Locations-Gyms'!H332&lt;&gt;"",LEFT('Locations-Gyms'!H332,2)&amp;"."&amp;RIGHT('Locations-Gyms'!H332,LEN('Locations-Gyms'!H332)-2),"0")&amp;"' WHERE `locations`.`id` = "&amp;E330&amp;";UPDATE `locations` SET `longitude` = '"&amp;IF('Locations-Gyms'!I332&lt;&gt;"",LEFT('Locations-Gyms'!I332,1)&amp;"."&amp;RIGHT('Locations-Gyms'!I332,LEN('Locations-Gyms'!I332)-1),"0")&amp;"' WHERE `locations`.`id` = "&amp;E330&amp;";"</f>
        <v>UPDATE `locations` SET `latitude` = '52.360036' WHERE `locations`.`id` = 330;UPDATE `locations` SET `longitude` = '4.905373' WHERE `locations`.`id` = 330;</v>
      </c>
      <c r="E330">
        <v>330</v>
      </c>
    </row>
    <row r="331" spans="1:5" x14ac:dyDescent="0.25">
      <c r="A331" s="1" t="str">
        <f>"INSERT INTO `locations` (`id`, `name`, `latitude`, `longitude`, `region_1`, `region_2`, `region_3`, `street`, `number`, `postal`, `img`, `last_modified`) VALUES (NULL,'"&amp;SUBSTITUTE('Locations-Gyms'!J333, "'", "\'")&amp;"',"&amp;IF('Locations-Gyms'!H333&lt;&gt;"",LEFT('Locations-Gyms'!H333,2)&amp;"."&amp;RIGHT('Locations-Gyms'!H333,LEN('Locations-Gyms'!H333)-2),"0")&amp;","&amp;IF('Locations-Gyms'!I333&lt;&gt;"",LEFT('Locations-Gyms'!I333,1)&amp;"."&amp;RIGHT('Locations-Gyms'!I333,LEN('Locations-Gyms'!I333)-1),"0")&amp;","&amp;IF('Locations-Gyms'!K333&lt;&gt;"",'Locations-Gyms'!K333,"0")&amp;","&amp;IF('Locations-Gyms'!L333&lt;&gt;"",'Locations-Gyms'!L333,"0")&amp;","&amp;IF('Locations-Gyms'!M333&lt;&gt;"",'Locations-Gyms'!M333,"0")&amp;",'"&amp;IF('Locations-Gyms'!N333&lt;&gt;"",SUBSTITUTE('Locations-Gyms'!N333, "'", "\'"),"")&amp;"','"&amp;IF('Locations-Gyms'!O333&lt;&gt;"",'Locations-Gyms'!O333,"")&amp;"','"&amp;IF('Locations-Gyms'!P333&lt;&gt;"",'Locations-Gyms'!P333,"")&amp;"','"&amp;IF('Locations-Gyms'!Q333&lt;&gt;"",'Locations-Gyms'!Q333,"")&amp;"', CURRENT_TIMESTAMP);"</f>
        <v>INSERT INTO `locations` (`id`, `name`, `latitude`, `longitude`, `region_1`, `region_2`, `region_3`, `street`, `number`, `postal`, `img`, `last_modified`) VALUES (NULL,'Amsterdam Business School',52.365252,4.911216,3,6,39,'Plantage Muidergracht','12','1018 TV','https://lh6.ggpht.com/hXzPkBR3hXZ7UO03jYcAcB1VBmUA34P4oPmQdJexD4r5v11DRmPw_fpL8c40xcfJ6izO6SHTo9W3YpNbiTsT', CURRENT_TIMESTAMP);</v>
      </c>
      <c r="D331" t="str">
        <f>"UPDATE `locations` SET `latitude` = '"&amp;IF('Locations-Gyms'!H333&lt;&gt;"",LEFT('Locations-Gyms'!H333,2)&amp;"."&amp;RIGHT('Locations-Gyms'!H333,LEN('Locations-Gyms'!H333)-2),"0")&amp;"' WHERE `locations`.`id` = "&amp;E331&amp;";UPDATE `locations` SET `longitude` = '"&amp;IF('Locations-Gyms'!I333&lt;&gt;"",LEFT('Locations-Gyms'!I333,1)&amp;"."&amp;RIGHT('Locations-Gyms'!I333,LEN('Locations-Gyms'!I333)-1),"0")&amp;"' WHERE `locations`.`id` = "&amp;E331&amp;";"</f>
        <v>UPDATE `locations` SET `latitude` = '52.365252' WHERE `locations`.`id` = 331;UPDATE `locations` SET `longitude` = '4.911216' WHERE `locations`.`id` = 331;</v>
      </c>
      <c r="E331">
        <v>331</v>
      </c>
    </row>
    <row r="332" spans="1:5" x14ac:dyDescent="0.25">
      <c r="A332" s="1" t="str">
        <f>"INSERT INTO `locations` (`id`, `name`, `latitude`, `longitude`, `region_1`, `region_2`, `region_3`, `street`, `number`, `postal`, `img`, `last_modified`) VALUES (NULL,'"&amp;SUBSTITUTE('Locations-Gyms'!J334, "'", "\'")&amp;"',"&amp;IF('Locations-Gyms'!H334&lt;&gt;"",LEFT('Locations-Gyms'!H334,2)&amp;"."&amp;RIGHT('Locations-Gyms'!H334,LEN('Locations-Gyms'!H334)-2),"0")&amp;","&amp;IF('Locations-Gyms'!I334&lt;&gt;"",LEFT('Locations-Gyms'!I334,1)&amp;"."&amp;RIGHT('Locations-Gyms'!I334,LEN('Locations-Gyms'!I334)-1),"0")&amp;","&amp;IF('Locations-Gyms'!K334&lt;&gt;"",'Locations-Gyms'!K334,"0")&amp;","&amp;IF('Locations-Gyms'!L334&lt;&gt;"",'Locations-Gyms'!L334,"0")&amp;","&amp;IF('Locations-Gyms'!M334&lt;&gt;"",'Locations-Gyms'!M334,"0")&amp;",'"&amp;IF('Locations-Gyms'!N334&lt;&gt;"",SUBSTITUTE('Locations-Gyms'!N334, "'", "\'"),"")&amp;"','"&amp;IF('Locations-Gyms'!O334&lt;&gt;"",'Locations-Gyms'!O334,"")&amp;"','"&amp;IF('Locations-Gyms'!P334&lt;&gt;"",'Locations-Gyms'!P334,"")&amp;"','"&amp;IF('Locations-Gyms'!Q334&lt;&gt;"",'Locations-Gyms'!Q334,"")&amp;"', CURRENT_TIMESTAMP);"</f>
        <v>INSERT INTO `locations` (`id`, `name`, `latitude`, `longitude`, `region_1`, `region_2`, `region_3`, `street`, `number`, `postal`, `img`, `last_modified`) VALUES (NULL,'Bandstand at the Pampa',52.366188,4.9151,3,6,39,'Plantage Middenlaan','45','1018 DC','null', CURRENT_TIMESTAMP);</v>
      </c>
      <c r="D332" t="str">
        <f>"UPDATE `locations` SET `latitude` = '"&amp;IF('Locations-Gyms'!H334&lt;&gt;"",LEFT('Locations-Gyms'!H334,2)&amp;"."&amp;RIGHT('Locations-Gyms'!H334,LEN('Locations-Gyms'!H334)-2),"0")&amp;"' WHERE `locations`.`id` = "&amp;E332&amp;";UPDATE `locations` SET `longitude` = '"&amp;IF('Locations-Gyms'!I334&lt;&gt;"",LEFT('Locations-Gyms'!I334,1)&amp;"."&amp;RIGHT('Locations-Gyms'!I334,LEN('Locations-Gyms'!I334)-1),"0")&amp;"' WHERE `locations`.`id` = "&amp;E332&amp;";"</f>
        <v>UPDATE `locations` SET `latitude` = '52.366188' WHERE `locations`.`id` = 332;UPDATE `locations` SET `longitude` = '4.9151' WHERE `locations`.`id` = 332;</v>
      </c>
      <c r="E332">
        <v>332</v>
      </c>
    </row>
    <row r="333" spans="1:5" x14ac:dyDescent="0.25">
      <c r="A333" s="1" t="str">
        <f>"INSERT INTO `locations` (`id`, `name`, `latitude`, `longitude`, `region_1`, `region_2`, `region_3`, `street`, `number`, `postal`, `img`, `last_modified`) VALUES (NULL,'"&amp;SUBSTITUTE('Locations-Gyms'!J335, "'", "\'")&amp;"',"&amp;IF('Locations-Gyms'!H335&lt;&gt;"",LEFT('Locations-Gyms'!H335,2)&amp;"."&amp;RIGHT('Locations-Gyms'!H335,LEN('Locations-Gyms'!H335)-2),"0")&amp;","&amp;IF('Locations-Gyms'!I335&lt;&gt;"",LEFT('Locations-Gyms'!I335,1)&amp;"."&amp;RIGHT('Locations-Gyms'!I335,LEN('Locations-Gyms'!I335)-1),"0")&amp;","&amp;IF('Locations-Gyms'!K335&lt;&gt;"",'Locations-Gyms'!K335,"0")&amp;","&amp;IF('Locations-Gyms'!L335&lt;&gt;"",'Locations-Gyms'!L335,"0")&amp;","&amp;IF('Locations-Gyms'!M335&lt;&gt;"",'Locations-Gyms'!M335,"0")&amp;",'"&amp;IF('Locations-Gyms'!N335&lt;&gt;"",SUBSTITUTE('Locations-Gyms'!N335, "'", "\'"),"")&amp;"','"&amp;IF('Locations-Gyms'!O335&lt;&gt;"",'Locations-Gyms'!O335,"")&amp;"','"&amp;IF('Locations-Gyms'!P335&lt;&gt;"",'Locations-Gyms'!P335,"")&amp;"','"&amp;IF('Locations-Gyms'!Q335&lt;&gt;"",'Locations-Gyms'!Q335,"")&amp;"', CURRENT_TIMESTAMP);"</f>
        <v>INSERT INTO `locations` (`id`, `name`, `latitude`, `longitude`, `region_1`, `region_2`, `region_3`, `street`, `number`, `postal`, `img`, `last_modified`) VALUES (NULL,'CREA',52.363287,4.912866,3,6,39,'Nieuwe Achtergracht','1461','1018 WV','https://lh4.ggpht.com/Lw5YDKW8xvdlmU67N4-UY2A-GIW3AijLuoBFNg3hG9Z87wfNM8SzYMbVVq63m59nxn3l45d1m2Ldp8RnZGA', CURRENT_TIMESTAMP);</v>
      </c>
      <c r="D333" t="str">
        <f>"UPDATE `locations` SET `latitude` = '"&amp;IF('Locations-Gyms'!H335&lt;&gt;"",LEFT('Locations-Gyms'!H335,2)&amp;"."&amp;RIGHT('Locations-Gyms'!H335,LEN('Locations-Gyms'!H335)-2),"0")&amp;"' WHERE `locations`.`id` = "&amp;E333&amp;";UPDATE `locations` SET `longitude` = '"&amp;IF('Locations-Gyms'!I335&lt;&gt;"",LEFT('Locations-Gyms'!I335,1)&amp;"."&amp;RIGHT('Locations-Gyms'!I335,LEN('Locations-Gyms'!I335)-1),"0")&amp;"' WHERE `locations`.`id` = "&amp;E333&amp;";"</f>
        <v>UPDATE `locations` SET `latitude` = '52.363287' WHERE `locations`.`id` = 333;UPDATE `locations` SET `longitude` = '4.912866' WHERE `locations`.`id` = 333;</v>
      </c>
      <c r="E333">
        <v>333</v>
      </c>
    </row>
    <row r="334" spans="1:5" x14ac:dyDescent="0.25">
      <c r="A334" s="1" t="str">
        <f>"INSERT INTO `locations` (`id`, `name`, `latitude`, `longitude`, `region_1`, `region_2`, `region_3`, `street`, `number`, `postal`, `img`, `last_modified`) VALUES (NULL,'"&amp;SUBSTITUTE('Locations-Gyms'!J336, "'", "\'")&amp;"',"&amp;IF('Locations-Gyms'!H336&lt;&gt;"",LEFT('Locations-Gyms'!H336,2)&amp;"."&amp;RIGHT('Locations-Gyms'!H336,LEN('Locations-Gyms'!H336)-2),"0")&amp;","&amp;IF('Locations-Gyms'!I336&lt;&gt;"",LEFT('Locations-Gyms'!I336,1)&amp;"."&amp;RIGHT('Locations-Gyms'!I336,LEN('Locations-Gyms'!I336)-1),"0")&amp;","&amp;IF('Locations-Gyms'!K336&lt;&gt;"",'Locations-Gyms'!K336,"0")&amp;","&amp;IF('Locations-Gyms'!L336&lt;&gt;"",'Locations-Gyms'!L336,"0")&amp;","&amp;IF('Locations-Gyms'!M336&lt;&gt;"",'Locations-Gyms'!M336,"0")&amp;",'"&amp;IF('Locations-Gyms'!N336&lt;&gt;"",SUBSTITUTE('Locations-Gyms'!N336, "'", "\'"),"")&amp;"','"&amp;IF('Locations-Gyms'!O336&lt;&gt;"",'Locations-Gyms'!O336,"")&amp;"','"&amp;IF('Locations-Gyms'!P336&lt;&gt;"",'Locations-Gyms'!P336,"")&amp;"','"&amp;IF('Locations-Gyms'!Q336&lt;&gt;"",'Locations-Gyms'!Q336,"")&amp;"', CURRENT_TIMESTAMP);"</f>
        <v>INSERT INTO `locations` (`id`, `name`, `latitude`, `longitude`, `region_1`, `region_2`, `region_3`, `street`, `number`, `postal`, `img`, `last_modified`) VALUES (NULL,'Diamant Beurs',52.361917,4.907039,3,6,39,'Weesperplein','4D','1018 XA','https://lh5.ggpht.com/TGfOIxhfhgzq9RQdQE8zYs6F8zB3bEV5jHPtIiebhPpliFipnSoXuJfyhAAw8vzP62uHUIMjmW33cQem2EA', CURRENT_TIMESTAMP);</v>
      </c>
      <c r="D334" t="str">
        <f>"UPDATE `locations` SET `latitude` = '"&amp;IF('Locations-Gyms'!H336&lt;&gt;"",LEFT('Locations-Gyms'!H336,2)&amp;"."&amp;RIGHT('Locations-Gyms'!H336,LEN('Locations-Gyms'!H336)-2),"0")&amp;"' WHERE `locations`.`id` = "&amp;E334&amp;";UPDATE `locations` SET `longitude` = '"&amp;IF('Locations-Gyms'!I336&lt;&gt;"",LEFT('Locations-Gyms'!I336,1)&amp;"."&amp;RIGHT('Locations-Gyms'!I336,LEN('Locations-Gyms'!I336)-1),"0")&amp;"' WHERE `locations`.`id` = "&amp;E334&amp;";"</f>
        <v>UPDATE `locations` SET `latitude` = '52.361917' WHERE `locations`.`id` = 334;UPDATE `locations` SET `longitude` = '4.907039' WHERE `locations`.`id` = 334;</v>
      </c>
      <c r="E334">
        <v>334</v>
      </c>
    </row>
    <row r="335" spans="1:5" x14ac:dyDescent="0.25">
      <c r="A335" s="1" t="str">
        <f>"INSERT INTO `locations` (`id`, `name`, `latitude`, `longitude`, `region_1`, `region_2`, `region_3`, `street`, `number`, `postal`, `img`, `last_modified`) VALUES (NULL,'"&amp;SUBSTITUTE('Locations-Gyms'!J337, "'", "\'")&amp;"',"&amp;IF('Locations-Gyms'!H337&lt;&gt;"",LEFT('Locations-Gyms'!H337,2)&amp;"."&amp;RIGHT('Locations-Gyms'!H337,LEN('Locations-Gyms'!H337)-2),"0")&amp;","&amp;IF('Locations-Gyms'!I337&lt;&gt;"",LEFT('Locations-Gyms'!I337,1)&amp;"."&amp;RIGHT('Locations-Gyms'!I337,LEN('Locations-Gyms'!I337)-1),"0")&amp;","&amp;IF('Locations-Gyms'!K337&lt;&gt;"",'Locations-Gyms'!K337,"0")&amp;","&amp;IF('Locations-Gyms'!L337&lt;&gt;"",'Locations-Gyms'!L337,"0")&amp;","&amp;IF('Locations-Gyms'!M337&lt;&gt;"",'Locations-Gyms'!M337,"0")&amp;",'"&amp;IF('Locations-Gyms'!N337&lt;&gt;"",SUBSTITUTE('Locations-Gyms'!N337, "'", "\'"),"")&amp;"','"&amp;IF('Locations-Gyms'!O337&lt;&gt;"",'Locations-Gyms'!O337,"")&amp;"','"&amp;IF('Locations-Gyms'!P337&lt;&gt;"",'Locations-Gyms'!P337,"")&amp;"','"&amp;IF('Locations-Gyms'!Q337&lt;&gt;"",'Locations-Gyms'!Q337,"")&amp;"', CURRENT_TIMESTAMP);"</f>
        <v>INSERT INTO `locations` (`id`, `name`, `latitude`, `longitude`, `region_1`, `region_2`, `region_3`, `street`, `number`, `postal`, `img`, `last_modified`) VALUES (NULL,'Entrance Artis Zoo',52.367211,4.912671,3,6,39,'Plantage Kerklaan','40','1018 CZ','https://lh6.ggpht.com/QFcdicvpVHEO80Y8Iu20wzeCEOiGMlA3P6GLi3Li6WeZfuQ1Stl3QCbI0qkQcCn_k0icWl4Jk1TV6uiQd9g', CURRENT_TIMESTAMP);</v>
      </c>
      <c r="D335" t="str">
        <f>"UPDATE `locations` SET `latitude` = '"&amp;IF('Locations-Gyms'!H337&lt;&gt;"",LEFT('Locations-Gyms'!H337,2)&amp;"."&amp;RIGHT('Locations-Gyms'!H337,LEN('Locations-Gyms'!H337)-2),"0")&amp;"' WHERE `locations`.`id` = "&amp;E335&amp;";UPDATE `locations` SET `longitude` = '"&amp;IF('Locations-Gyms'!I337&lt;&gt;"",LEFT('Locations-Gyms'!I337,1)&amp;"."&amp;RIGHT('Locations-Gyms'!I337,LEN('Locations-Gyms'!I337)-1),"0")&amp;"' WHERE `locations`.`id` = "&amp;E335&amp;";"</f>
        <v>UPDATE `locations` SET `latitude` = '52.367211' WHERE `locations`.`id` = 335;UPDATE `locations` SET `longitude` = '4.912671' WHERE `locations`.`id` = 335;</v>
      </c>
      <c r="E335">
        <v>335</v>
      </c>
    </row>
    <row r="336" spans="1:5" x14ac:dyDescent="0.25">
      <c r="A336" s="1" t="str">
        <f>"INSERT INTO `locations` (`id`, `name`, `latitude`, `longitude`, `region_1`, `region_2`, `region_3`, `street`, `number`, `postal`, `img`, `last_modified`) VALUES (NULL,'"&amp;SUBSTITUTE('Locations-Gyms'!J338, "'", "\'")&amp;"',"&amp;IF('Locations-Gyms'!H338&lt;&gt;"",LEFT('Locations-Gyms'!H338,2)&amp;"."&amp;RIGHT('Locations-Gyms'!H338,LEN('Locations-Gyms'!H338)-2),"0")&amp;","&amp;IF('Locations-Gyms'!I338&lt;&gt;"",LEFT('Locations-Gyms'!I338,1)&amp;"."&amp;RIGHT('Locations-Gyms'!I338,LEN('Locations-Gyms'!I338)-1),"0")&amp;","&amp;IF('Locations-Gyms'!K338&lt;&gt;"",'Locations-Gyms'!K338,"0")&amp;","&amp;IF('Locations-Gyms'!L338&lt;&gt;"",'Locations-Gyms'!L338,"0")&amp;","&amp;IF('Locations-Gyms'!M338&lt;&gt;"",'Locations-Gyms'!M338,"0")&amp;",'"&amp;IF('Locations-Gyms'!N338&lt;&gt;"",SUBSTITUTE('Locations-Gyms'!N338, "'", "\'"),"")&amp;"','"&amp;IF('Locations-Gyms'!O338&lt;&gt;"",'Locations-Gyms'!O338,"")&amp;"','"&amp;IF('Locations-Gyms'!P338&lt;&gt;"",'Locations-Gyms'!P338,"")&amp;"','"&amp;IF('Locations-Gyms'!Q338&lt;&gt;"",'Locations-Gyms'!Q338,"")&amp;"', CURRENT_TIMESTAMP);"</f>
        <v>INSERT INTO `locations` (`id`, `name`, `latitude`, `longitude`, `region_1`, `region_2`, `region_3`, `street`, `number`, `postal`, `img`, `last_modified`) VALUES (NULL,'Fontein In Het Park ',52.367711,4.908519,3,6,39,'Plantage Middenlaan','2E','1018 DD','https://lh5.ggpht.com/H58ziLD2Yz8wZqfnORvI_33b8FHYIlnC7dQrjUjlgQzPTqIqMuHFr9k6QW9gfpf2tcmasRfGHULxEBmfClg', CURRENT_TIMESTAMP);</v>
      </c>
      <c r="D336" t="str">
        <f>"UPDATE `locations` SET `latitude` = '"&amp;IF('Locations-Gyms'!H338&lt;&gt;"",LEFT('Locations-Gyms'!H338,2)&amp;"."&amp;RIGHT('Locations-Gyms'!H338,LEN('Locations-Gyms'!H338)-2),"0")&amp;"' WHERE `locations`.`id` = "&amp;E336&amp;";UPDATE `locations` SET `longitude` = '"&amp;IF('Locations-Gyms'!I338&lt;&gt;"",LEFT('Locations-Gyms'!I338,1)&amp;"."&amp;RIGHT('Locations-Gyms'!I338,LEN('Locations-Gyms'!I338)-1),"0")&amp;"' WHERE `locations`.`id` = "&amp;E336&amp;";"</f>
        <v>UPDATE `locations` SET `latitude` = '52.367711' WHERE `locations`.`id` = 336;UPDATE `locations` SET `longitude` = '4.908519' WHERE `locations`.`id` = 336;</v>
      </c>
      <c r="E336">
        <v>336</v>
      </c>
    </row>
    <row r="337" spans="1:5" x14ac:dyDescent="0.25">
      <c r="A337" s="1" t="str">
        <f>"INSERT INTO `locations` (`id`, `name`, `latitude`, `longitude`, `region_1`, `region_2`, `region_3`, `street`, `number`, `postal`, `img`, `last_modified`) VALUES (NULL,'"&amp;SUBSTITUTE('Locations-Gyms'!J339, "'", "\'")&amp;"',"&amp;IF('Locations-Gyms'!H339&lt;&gt;"",LEFT('Locations-Gyms'!H339,2)&amp;"."&amp;RIGHT('Locations-Gyms'!H339,LEN('Locations-Gyms'!H339)-2),"0")&amp;","&amp;IF('Locations-Gyms'!I339&lt;&gt;"",LEFT('Locations-Gyms'!I339,1)&amp;"."&amp;RIGHT('Locations-Gyms'!I339,LEN('Locations-Gyms'!I339)-1),"0")&amp;","&amp;IF('Locations-Gyms'!K339&lt;&gt;"",'Locations-Gyms'!K339,"0")&amp;","&amp;IF('Locations-Gyms'!L339&lt;&gt;"",'Locations-Gyms'!L339,"0")&amp;","&amp;IF('Locations-Gyms'!M339&lt;&gt;"",'Locations-Gyms'!M339,"0")&amp;",'"&amp;IF('Locations-Gyms'!N339&lt;&gt;"",SUBSTITUTE('Locations-Gyms'!N339, "'", "\'"),"")&amp;"','"&amp;IF('Locations-Gyms'!O339&lt;&gt;"",'Locations-Gyms'!O339,"")&amp;"','"&amp;IF('Locations-Gyms'!P339&lt;&gt;"",'Locations-Gyms'!P339,"")&amp;"','"&amp;IF('Locations-Gyms'!Q339&lt;&gt;"",'Locations-Gyms'!Q339,"")&amp;"', CURRENT_TIMESTAMP);"</f>
        <v>INSERT INTO `locations` (`id`, `name`, `latitude`, `longitude`, `region_1`, `region_2`, `region_3`, `street`, `number`, `postal`, `img`, `last_modified`) VALUES (NULL,'Jaap Kaas 1898-1972',52.364891,4.9195,3,6,39,'undefined','undefined','undefined','https://lh6.ggpht.com/TBRvDu2Oq55402r7RJN9G7NWu_kwH_jv-hpx5wQ_MHvpyqAfbud1QQzaUipdXlO_cZ6gqMMsx0gYNrZI-v_EczCHsfUrle0dF91E4OCo46EYThM', CURRENT_TIMESTAMP);</v>
      </c>
      <c r="D337" t="str">
        <f>"UPDATE `locations` SET `latitude` = '"&amp;IF('Locations-Gyms'!H339&lt;&gt;"",LEFT('Locations-Gyms'!H339,2)&amp;"."&amp;RIGHT('Locations-Gyms'!H339,LEN('Locations-Gyms'!H339)-2),"0")&amp;"' WHERE `locations`.`id` = "&amp;E337&amp;";UPDATE `locations` SET `longitude` = '"&amp;IF('Locations-Gyms'!I339&lt;&gt;"",LEFT('Locations-Gyms'!I339,1)&amp;"."&amp;RIGHT('Locations-Gyms'!I339,LEN('Locations-Gyms'!I339)-1),"0")&amp;"' WHERE `locations`.`id` = "&amp;E337&amp;";"</f>
        <v>UPDATE `locations` SET `latitude` = '52.364891' WHERE `locations`.`id` = 337;UPDATE `locations` SET `longitude` = '4.9195' WHERE `locations`.`id` = 337;</v>
      </c>
      <c r="E337">
        <v>337</v>
      </c>
    </row>
    <row r="338" spans="1:5" x14ac:dyDescent="0.25">
      <c r="A338" s="1" t="str">
        <f>"INSERT INTO `locations` (`id`, `name`, `latitude`, `longitude`, `region_1`, `region_2`, `region_3`, `street`, `number`, `postal`, `img`, `last_modified`) VALUES (NULL,'"&amp;SUBSTITUTE('Locations-Gyms'!J340, "'", "\'")&amp;"',"&amp;IF('Locations-Gyms'!H340&lt;&gt;"",LEFT('Locations-Gyms'!H340,2)&amp;"."&amp;RIGHT('Locations-Gyms'!H340,LEN('Locations-Gyms'!H340)-2),"0")&amp;","&amp;IF('Locations-Gyms'!I340&lt;&gt;"",LEFT('Locations-Gyms'!I340,1)&amp;"."&amp;RIGHT('Locations-Gyms'!I340,LEN('Locations-Gyms'!I340)-1),"0")&amp;","&amp;IF('Locations-Gyms'!K340&lt;&gt;"",'Locations-Gyms'!K340,"0")&amp;","&amp;IF('Locations-Gyms'!L340&lt;&gt;"",'Locations-Gyms'!L340,"0")&amp;","&amp;IF('Locations-Gyms'!M340&lt;&gt;"",'Locations-Gyms'!M340,"0")&amp;",'"&amp;IF('Locations-Gyms'!N340&lt;&gt;"",SUBSTITUTE('Locations-Gyms'!N340, "'", "\'"),"")&amp;"','"&amp;IF('Locations-Gyms'!O340&lt;&gt;"",'Locations-Gyms'!O340,"")&amp;"','"&amp;IF('Locations-Gyms'!P340&lt;&gt;"",'Locations-Gyms'!P340,"")&amp;"','"&amp;IF('Locations-Gyms'!Q340&lt;&gt;"",'Locations-Gyms'!Q340,"")&amp;"', CURRENT_TIMESTAMP);"</f>
        <v>INSERT INTO `locations` (`id`, `name`, `latitude`, `longitude`, `region_1`, `region_2`, `region_3`, `street`, `number`, `postal`, `img`, `last_modified`) VALUES (NULL,'Koninklijk Theater Carré',52.362273,4.903828,3,6,39,'Amstel','125','1018 EM','https://lh3.ggpht.com/xo_0ePnxcA24QR7oYtebi1k82NNfttqoho6m10sncgc3EcG0Ui4pRT7HRss3x1E_DB87lsVyN-Gxq24_DGHSWw', CURRENT_TIMESTAMP);</v>
      </c>
      <c r="D338" t="str">
        <f>"UPDATE `locations` SET `latitude` = '"&amp;IF('Locations-Gyms'!H340&lt;&gt;"",LEFT('Locations-Gyms'!H340,2)&amp;"."&amp;RIGHT('Locations-Gyms'!H340,LEN('Locations-Gyms'!H340)-2),"0")&amp;"' WHERE `locations`.`id` = "&amp;E338&amp;";UPDATE `locations` SET `longitude` = '"&amp;IF('Locations-Gyms'!I340&lt;&gt;"",LEFT('Locations-Gyms'!I340,1)&amp;"."&amp;RIGHT('Locations-Gyms'!I340,LEN('Locations-Gyms'!I340)-1),"0")&amp;"' WHERE `locations`.`id` = "&amp;E338&amp;";"</f>
        <v>UPDATE `locations` SET `latitude` = '52.362273' WHERE `locations`.`id` = 338;UPDATE `locations` SET `longitude` = '4.903828' WHERE `locations`.`id` = 338;</v>
      </c>
      <c r="E338">
        <v>338</v>
      </c>
    </row>
    <row r="339" spans="1:5" x14ac:dyDescent="0.25">
      <c r="A339" s="1" t="str">
        <f>"INSERT INTO `locations` (`id`, `name`, `latitude`, `longitude`, `region_1`, `region_2`, `region_3`, `street`, `number`, `postal`, `img`, `last_modified`) VALUES (NULL,'"&amp;SUBSTITUTE('Locations-Gyms'!J341, "'", "\'")&amp;"',"&amp;IF('Locations-Gyms'!H341&lt;&gt;"",LEFT('Locations-Gyms'!H341,2)&amp;"."&amp;RIGHT('Locations-Gyms'!H341,LEN('Locations-Gyms'!H341)-2),"0")&amp;","&amp;IF('Locations-Gyms'!I341&lt;&gt;"",LEFT('Locations-Gyms'!I341,1)&amp;"."&amp;RIGHT('Locations-Gyms'!I341,LEN('Locations-Gyms'!I341)-1),"0")&amp;","&amp;IF('Locations-Gyms'!K341&lt;&gt;"",'Locations-Gyms'!K341,"0")&amp;","&amp;IF('Locations-Gyms'!L341&lt;&gt;"",'Locations-Gyms'!L341,"0")&amp;","&amp;IF('Locations-Gyms'!M341&lt;&gt;"",'Locations-Gyms'!M341,"0")&amp;",'"&amp;IF('Locations-Gyms'!N341&lt;&gt;"",SUBSTITUTE('Locations-Gyms'!N341, "'", "\'"),"")&amp;"','"&amp;IF('Locations-Gyms'!O341&lt;&gt;"",'Locations-Gyms'!O341,"")&amp;"','"&amp;IF('Locations-Gyms'!P341&lt;&gt;"",'Locations-Gyms'!P341,"")&amp;"','"&amp;IF('Locations-Gyms'!Q341&lt;&gt;"",'Locations-Gyms'!Q341,"")&amp;"', CURRENT_TIMESTAMP);"</f>
        <v>INSERT INTO `locations` (`id`, `name`, `latitude`, `longitude`, `region_1`, `region_2`, `region_3`, `street`, `number`, `postal`, `img`, `last_modified`) VALUES (NULL,'Lizard Statue ',52.367231,4.914789,3,6,39,'undefined','undefined','undefined','https://lh4.ggpht.com/5_ezttcoXsrQlWgG7Qv-_vAvthOPpZ262rUrlu168Yh7hxYG8OFhGN_BsddrW3u52mrblTIXcFck9VMx4Ecr8w', CURRENT_TIMESTAMP);</v>
      </c>
      <c r="D339" t="str">
        <f>"UPDATE `locations` SET `latitude` = '"&amp;IF('Locations-Gyms'!H341&lt;&gt;"",LEFT('Locations-Gyms'!H341,2)&amp;"."&amp;RIGHT('Locations-Gyms'!H341,LEN('Locations-Gyms'!H341)-2),"0")&amp;"' WHERE `locations`.`id` = "&amp;E339&amp;";UPDATE `locations` SET `longitude` = '"&amp;IF('Locations-Gyms'!I341&lt;&gt;"",LEFT('Locations-Gyms'!I341,1)&amp;"."&amp;RIGHT('Locations-Gyms'!I341,LEN('Locations-Gyms'!I341)-1),"0")&amp;"' WHERE `locations`.`id` = "&amp;E339&amp;";"</f>
        <v>UPDATE `locations` SET `latitude` = '52.367231' WHERE `locations`.`id` = 339;UPDATE `locations` SET `longitude` = '4.914789' WHERE `locations`.`id` = 339;</v>
      </c>
      <c r="E339">
        <v>339</v>
      </c>
    </row>
    <row r="340" spans="1:5" x14ac:dyDescent="0.25">
      <c r="A340" s="1" t="str">
        <f>"INSERT INTO `locations` (`id`, `name`, `latitude`, `longitude`, `region_1`, `region_2`, `region_3`, `street`, `number`, `postal`, `img`, `last_modified`) VALUES (NULL,'"&amp;SUBSTITUTE('Locations-Gyms'!J342, "'", "\'")&amp;"',"&amp;IF('Locations-Gyms'!H342&lt;&gt;"",LEFT('Locations-Gyms'!H342,2)&amp;"."&amp;RIGHT('Locations-Gyms'!H342,LEN('Locations-Gyms'!H342)-2),"0")&amp;","&amp;IF('Locations-Gyms'!I342&lt;&gt;"",LEFT('Locations-Gyms'!I342,1)&amp;"."&amp;RIGHT('Locations-Gyms'!I342,LEN('Locations-Gyms'!I342)-1),"0")&amp;","&amp;IF('Locations-Gyms'!K342&lt;&gt;"",'Locations-Gyms'!K342,"0")&amp;","&amp;IF('Locations-Gyms'!L342&lt;&gt;"",'Locations-Gyms'!L342,"0")&amp;","&amp;IF('Locations-Gyms'!M342&lt;&gt;"",'Locations-Gyms'!M342,"0")&amp;",'"&amp;IF('Locations-Gyms'!N342&lt;&gt;"",SUBSTITUTE('Locations-Gyms'!N342, "'", "\'"),"")&amp;"','"&amp;IF('Locations-Gyms'!O342&lt;&gt;"",'Locations-Gyms'!O342,"")&amp;"','"&amp;IF('Locations-Gyms'!P342&lt;&gt;"",'Locations-Gyms'!P342,"")&amp;"','"&amp;IF('Locations-Gyms'!Q342&lt;&gt;"",'Locations-Gyms'!Q342,"")&amp;"', CURRENT_TIMESTAMP);"</f>
        <v>INSERT INTO `locations` (`id`, `name`, `latitude`, `longitude`, `region_1`, `region_2`, `region_3`, `street`, `number`, `postal`, `img`, `last_modified`) VALUES (NULL,'Old House Wall',52.364928,4.915698,3,6,39,'Plantage Middenlaan','58','1018 DH','https://lh3.googleusercontent.com/azI_78JxIjDZzOdWV9NeAxyOnca-_4rlmvordl3Nmg8Gza3_tlSGY7C-shsYHhDlFqMxS1_RqiiWmB2VGQcl', CURRENT_TIMESTAMP);</v>
      </c>
      <c r="D340" t="str">
        <f>"UPDATE `locations` SET `latitude` = '"&amp;IF('Locations-Gyms'!H342&lt;&gt;"",LEFT('Locations-Gyms'!H342,2)&amp;"."&amp;RIGHT('Locations-Gyms'!H342,LEN('Locations-Gyms'!H342)-2),"0")&amp;"' WHERE `locations`.`id` = "&amp;E340&amp;";UPDATE `locations` SET `longitude` = '"&amp;IF('Locations-Gyms'!I342&lt;&gt;"",LEFT('Locations-Gyms'!I342,1)&amp;"."&amp;RIGHT('Locations-Gyms'!I342,LEN('Locations-Gyms'!I342)-1),"0")&amp;"' WHERE `locations`.`id` = "&amp;E340&amp;";"</f>
        <v>UPDATE `locations` SET `latitude` = '52.364928' WHERE `locations`.`id` = 340;UPDATE `locations` SET `longitude` = '4.915698' WHERE `locations`.`id` = 340;</v>
      </c>
      <c r="E340">
        <v>340</v>
      </c>
    </row>
    <row r="341" spans="1:5" x14ac:dyDescent="0.25">
      <c r="A341" s="1" t="str">
        <f>"INSERT INTO `locations` (`id`, `name`, `latitude`, `longitude`, `region_1`, `region_2`, `region_3`, `street`, `number`, `postal`, `img`, `last_modified`) VALUES (NULL,'"&amp;SUBSTITUTE('Locations-Gyms'!J343, "'", "\'")&amp;"',"&amp;IF('Locations-Gyms'!H343&lt;&gt;"",LEFT('Locations-Gyms'!H343,2)&amp;"."&amp;RIGHT('Locations-Gyms'!H343,LEN('Locations-Gyms'!H343)-2),"0")&amp;","&amp;IF('Locations-Gyms'!I343&lt;&gt;"",LEFT('Locations-Gyms'!I343,1)&amp;"."&amp;RIGHT('Locations-Gyms'!I343,LEN('Locations-Gyms'!I343)-1),"0")&amp;","&amp;IF('Locations-Gyms'!K343&lt;&gt;"",'Locations-Gyms'!K343,"0")&amp;","&amp;IF('Locations-Gyms'!L343&lt;&gt;"",'Locations-Gyms'!L343,"0")&amp;","&amp;IF('Locations-Gyms'!M343&lt;&gt;"",'Locations-Gyms'!M343,"0")&amp;",'"&amp;IF('Locations-Gyms'!N343&lt;&gt;"",SUBSTITUTE('Locations-Gyms'!N343, "'", "\'"),"")&amp;"','"&amp;IF('Locations-Gyms'!O343&lt;&gt;"",'Locations-Gyms'!O343,"")&amp;"','"&amp;IF('Locations-Gyms'!P343&lt;&gt;"",'Locations-Gyms'!P343,"")&amp;"','"&amp;IF('Locations-Gyms'!Q343&lt;&gt;"",'Locations-Gyms'!Q343,"")&amp;"', CURRENT_TIMESTAMP);"</f>
        <v>INSERT INTO `locations` (`id`, `name`, `latitude`, `longitude`, `region_1`, `region_2`, `region_3`, `street`, `number`, `postal`, `img`, `last_modified`) VALUES (NULL,'Old Muiderpoort',52.363772,4.91941,3,6,39,'Sarphatistraat','500','1018','https://lh5.ggpht.com/OQrW12rJDgf7PSdLiHwU-u2o2ebRc8Hml-lrJ1i7lUUSvY1a4p7d-8CRnWcufGwxcgoBsvR3Ep8kEsAOE1LE', CURRENT_TIMESTAMP);</v>
      </c>
      <c r="D341" t="str">
        <f>"UPDATE `locations` SET `latitude` = '"&amp;IF('Locations-Gyms'!H343&lt;&gt;"",LEFT('Locations-Gyms'!H343,2)&amp;"."&amp;RIGHT('Locations-Gyms'!H343,LEN('Locations-Gyms'!H343)-2),"0")&amp;"' WHERE `locations`.`id` = "&amp;E341&amp;";UPDATE `locations` SET `longitude` = '"&amp;IF('Locations-Gyms'!I343&lt;&gt;"",LEFT('Locations-Gyms'!I343,1)&amp;"."&amp;RIGHT('Locations-Gyms'!I343,LEN('Locations-Gyms'!I343)-1),"0")&amp;"' WHERE `locations`.`id` = "&amp;E341&amp;";"</f>
        <v>UPDATE `locations` SET `latitude` = '52.363772' WHERE `locations`.`id` = 341;UPDATE `locations` SET `longitude` = '4.91941' WHERE `locations`.`id` = 341;</v>
      </c>
      <c r="E341">
        <v>341</v>
      </c>
    </row>
    <row r="342" spans="1:5" x14ac:dyDescent="0.25">
      <c r="A342" s="1" t="str">
        <f>"INSERT INTO `locations` (`id`, `name`, `latitude`, `longitude`, `region_1`, `region_2`, `region_3`, `street`, `number`, `postal`, `img`, `last_modified`) VALUES (NULL,'"&amp;SUBSTITUTE('Locations-Gyms'!J344, "'", "\'")&amp;"',"&amp;IF('Locations-Gyms'!H344&lt;&gt;"",LEFT('Locations-Gyms'!H344,2)&amp;"."&amp;RIGHT('Locations-Gyms'!H344,LEN('Locations-Gyms'!H344)-2),"0")&amp;","&amp;IF('Locations-Gyms'!I344&lt;&gt;"",LEFT('Locations-Gyms'!I344,1)&amp;"."&amp;RIGHT('Locations-Gyms'!I344,LEN('Locations-Gyms'!I344)-1),"0")&amp;","&amp;IF('Locations-Gyms'!K344&lt;&gt;"",'Locations-Gyms'!K344,"0")&amp;","&amp;IF('Locations-Gyms'!L344&lt;&gt;"",'Locations-Gyms'!L344,"0")&amp;","&amp;IF('Locations-Gyms'!M344&lt;&gt;"",'Locations-Gyms'!M344,"0")&amp;",'"&amp;IF('Locations-Gyms'!N344&lt;&gt;"",SUBSTITUTE('Locations-Gyms'!N344, "'", "\'"),"")&amp;"','"&amp;IF('Locations-Gyms'!O344&lt;&gt;"",'Locations-Gyms'!O344,"")&amp;"','"&amp;IF('Locations-Gyms'!P344&lt;&gt;"",'Locations-Gyms'!P344,"")&amp;"','"&amp;IF('Locations-Gyms'!Q344&lt;&gt;"",'Locations-Gyms'!Q344,"")&amp;"', CURRENT_TIMESTAMP);"</f>
        <v>INSERT INTO `locations` (`id`, `name`, `latitude`, `longitude`, `region_1`, `region_2`, `region_3`, `street`, `number`, `postal`, `img`, `last_modified`) VALUES (NULL,'Vest',52.366689,4.911754,3,6,39,'Plantage Kerklaan','25','1018 CV','https://lh6.ggpht.com/sJWhn-cLVtGaDmEKYqs21KEm0wFMj8Wgve55g_P2p5lGexee8JrFXUM8aAlLm7GjSFT3BQaFALH5XrrX_WYMRxyAYobBNMDkTjrfnpmSJctbfzQ', CURRENT_TIMESTAMP);</v>
      </c>
      <c r="D342" t="str">
        <f>"UPDATE `locations` SET `latitude` = '"&amp;IF('Locations-Gyms'!H344&lt;&gt;"",LEFT('Locations-Gyms'!H344,2)&amp;"."&amp;RIGHT('Locations-Gyms'!H344,LEN('Locations-Gyms'!H344)-2),"0")&amp;"' WHERE `locations`.`id` = "&amp;E342&amp;";UPDATE `locations` SET `longitude` = '"&amp;IF('Locations-Gyms'!I344&lt;&gt;"",LEFT('Locations-Gyms'!I344,1)&amp;"."&amp;RIGHT('Locations-Gyms'!I344,LEN('Locations-Gyms'!I344)-1),"0")&amp;"' WHERE `locations`.`id` = "&amp;E342&amp;";"</f>
        <v>UPDATE `locations` SET `latitude` = '52.366689' WHERE `locations`.`id` = 342;UPDATE `locations` SET `longitude` = '4.911754' WHERE `locations`.`id` = 342;</v>
      </c>
      <c r="E342">
        <v>342</v>
      </c>
    </row>
    <row r="343" spans="1:5" x14ac:dyDescent="0.25">
      <c r="A343" s="1" t="str">
        <f>"INSERT INTO `locations` (`id`, `name`, `latitude`, `longitude`, `region_1`, `region_2`, `region_3`, `street`, `number`, `postal`, `img`, `last_modified`) VALUES (NULL,'"&amp;SUBSTITUTE('Locations-Gyms'!J345, "'", "\'")&amp;"',"&amp;IF('Locations-Gyms'!H345&lt;&gt;"",LEFT('Locations-Gyms'!H345,2)&amp;"."&amp;RIGHT('Locations-Gyms'!H345,LEN('Locations-Gyms'!H345)-2),"0")&amp;","&amp;IF('Locations-Gyms'!I345&lt;&gt;"",LEFT('Locations-Gyms'!I345,1)&amp;"."&amp;RIGHT('Locations-Gyms'!I345,LEN('Locations-Gyms'!I345)-1),"0")&amp;","&amp;IF('Locations-Gyms'!K345&lt;&gt;"",'Locations-Gyms'!K345,"0")&amp;","&amp;IF('Locations-Gyms'!L345&lt;&gt;"",'Locations-Gyms'!L345,"0")&amp;","&amp;IF('Locations-Gyms'!M345&lt;&gt;"",'Locations-Gyms'!M345,"0")&amp;",'"&amp;IF('Locations-Gyms'!N345&lt;&gt;"",SUBSTITUTE('Locations-Gyms'!N345, "'", "\'"),"")&amp;"','"&amp;IF('Locations-Gyms'!O345&lt;&gt;"",'Locations-Gyms'!O345,"")&amp;"','"&amp;IF('Locations-Gyms'!P345&lt;&gt;"",'Locations-Gyms'!P345,"")&amp;"','"&amp;IF('Locations-Gyms'!Q345&lt;&gt;"",'Locations-Gyms'!Q345,"")&amp;"', CURRENT_TIMESTAMP);"</f>
        <v>INSERT INTO `locations` (`id`, `name`, `latitude`, `longitude`, `region_1`, `region_2`, `region_3`, `street`, `number`, `postal`, `img`, `last_modified`) VALUES (NULL,'Anker',52.381529,4.895883,3,6,40,'Droogbak','342','1013','null', CURRENT_TIMESTAMP);</v>
      </c>
      <c r="D343" t="str">
        <f>"UPDATE `locations` SET `latitude` = '"&amp;IF('Locations-Gyms'!H345&lt;&gt;"",LEFT('Locations-Gyms'!H345,2)&amp;"."&amp;RIGHT('Locations-Gyms'!H345,LEN('Locations-Gyms'!H345)-2),"0")&amp;"' WHERE `locations`.`id` = "&amp;E343&amp;";UPDATE `locations` SET `longitude` = '"&amp;IF('Locations-Gyms'!I345&lt;&gt;"",LEFT('Locations-Gyms'!I345,1)&amp;"."&amp;RIGHT('Locations-Gyms'!I345,LEN('Locations-Gyms'!I345)-1),"0")&amp;"' WHERE `locations`.`id` = "&amp;E343&amp;";"</f>
        <v>UPDATE `locations` SET `latitude` = '52.381529' WHERE `locations`.`id` = 343;UPDATE `locations` SET `longitude` = '4.895883' WHERE `locations`.`id` = 343;</v>
      </c>
      <c r="E343">
        <v>343</v>
      </c>
    </row>
    <row r="344" spans="1:5" x14ac:dyDescent="0.25">
      <c r="A344" s="1" t="str">
        <f>"INSERT INTO `locations` (`id`, `name`, `latitude`, `longitude`, `region_1`, `region_2`, `region_3`, `street`, `number`, `postal`, `img`, `last_modified`) VALUES (NULL,'"&amp;SUBSTITUTE('Locations-Gyms'!J346, "'", "\'")&amp;"',"&amp;IF('Locations-Gyms'!H346&lt;&gt;"",LEFT('Locations-Gyms'!H346,2)&amp;"."&amp;RIGHT('Locations-Gyms'!H346,LEN('Locations-Gyms'!H346)-2),"0")&amp;","&amp;IF('Locations-Gyms'!I346&lt;&gt;"",LEFT('Locations-Gyms'!I346,1)&amp;"."&amp;RIGHT('Locations-Gyms'!I346,LEN('Locations-Gyms'!I346)-1),"0")&amp;","&amp;IF('Locations-Gyms'!K346&lt;&gt;"",'Locations-Gyms'!K346,"0")&amp;","&amp;IF('Locations-Gyms'!L346&lt;&gt;"",'Locations-Gyms'!L346,"0")&amp;","&amp;IF('Locations-Gyms'!M346&lt;&gt;"",'Locations-Gyms'!M346,"0")&amp;",'"&amp;IF('Locations-Gyms'!N346&lt;&gt;"",SUBSTITUTE('Locations-Gyms'!N346, "'", "\'"),"")&amp;"','"&amp;IF('Locations-Gyms'!O346&lt;&gt;"",'Locations-Gyms'!O346,"")&amp;"','"&amp;IF('Locations-Gyms'!P346&lt;&gt;"",'Locations-Gyms'!P346,"")&amp;"','"&amp;IF('Locations-Gyms'!Q346&lt;&gt;"",'Locations-Gyms'!Q346,"")&amp;"', CURRENT_TIMESTAMP);"</f>
        <v>INSERT INTO `locations` (`id`, `name`, `latitude`, `longitude`, `region_1`, `region_2`, `region_3`, `street`, `number`, `postal`, `img`, `last_modified`) VALUES (NULL,'De Aardige Amsterdammer',52.380228,4.894464,3,6,40,'Nieuwe Westerdokstraat','741','1013','https://lh3.googleusercontent.com/LqNj9bmRLmxpmu9TbONU4-MG70Wh8PFeTmEbXaN9gHSpvojz9QB5gV4J-EwGrxGvX2v2UWIXJh2jJq54T1zB', CURRENT_TIMESTAMP);</v>
      </c>
      <c r="D344" t="str">
        <f>"UPDATE `locations` SET `latitude` = '"&amp;IF('Locations-Gyms'!H346&lt;&gt;"",LEFT('Locations-Gyms'!H346,2)&amp;"."&amp;RIGHT('Locations-Gyms'!H346,LEN('Locations-Gyms'!H346)-2),"0")&amp;"' WHERE `locations`.`id` = "&amp;E344&amp;";UPDATE `locations` SET `longitude` = '"&amp;IF('Locations-Gyms'!I346&lt;&gt;"",LEFT('Locations-Gyms'!I346,1)&amp;"."&amp;RIGHT('Locations-Gyms'!I346,LEN('Locations-Gyms'!I346)-1),"0")&amp;"' WHERE `locations`.`id` = "&amp;E344&amp;";"</f>
        <v>UPDATE `locations` SET `latitude` = '52.380228' WHERE `locations`.`id` = 344;UPDATE `locations` SET `longitude` = '4.894464' WHERE `locations`.`id` = 344;</v>
      </c>
      <c r="E344">
        <v>344</v>
      </c>
    </row>
    <row r="345" spans="1:5" x14ac:dyDescent="0.25">
      <c r="A345" s="1" t="str">
        <f>"INSERT INTO `locations` (`id`, `name`, `latitude`, `longitude`, `region_1`, `region_2`, `region_3`, `street`, `number`, `postal`, `img`, `last_modified`) VALUES (NULL,'"&amp;SUBSTITUTE('Locations-Gyms'!J347, "'", "\'")&amp;"',"&amp;IF('Locations-Gyms'!H347&lt;&gt;"",LEFT('Locations-Gyms'!H347,2)&amp;"."&amp;RIGHT('Locations-Gyms'!H347,LEN('Locations-Gyms'!H347)-2),"0")&amp;","&amp;IF('Locations-Gyms'!I347&lt;&gt;"",LEFT('Locations-Gyms'!I347,1)&amp;"."&amp;RIGHT('Locations-Gyms'!I347,LEN('Locations-Gyms'!I347)-1),"0")&amp;","&amp;IF('Locations-Gyms'!K347&lt;&gt;"",'Locations-Gyms'!K347,"0")&amp;","&amp;IF('Locations-Gyms'!L347&lt;&gt;"",'Locations-Gyms'!L347,"0")&amp;","&amp;IF('Locations-Gyms'!M347&lt;&gt;"",'Locations-Gyms'!M347,"0")&amp;",'"&amp;IF('Locations-Gyms'!N347&lt;&gt;"",SUBSTITUTE('Locations-Gyms'!N347, "'", "\'"),"")&amp;"','"&amp;IF('Locations-Gyms'!O347&lt;&gt;"",'Locations-Gyms'!O347,"")&amp;"','"&amp;IF('Locations-Gyms'!P347&lt;&gt;"",'Locations-Gyms'!P347,"")&amp;"','"&amp;IF('Locations-Gyms'!Q347&lt;&gt;"",'Locations-Gyms'!Q347,"")&amp;"', CURRENT_TIMESTAMP);"</f>
        <v>INSERT INTO `locations` (`id`, `name`, `latitude`, `longitude`, `region_1`, `region_2`, `region_3`, `street`, `number`, `postal`, `img`, `last_modified`) VALUES (NULL,'De Reus van Bickerseiland',52.384851,4.890257,3,6,40,'Touwslagerstraat','53','1013 DL','https://lh6.ggpht.com/uhTqyGeKDrzr0xljYqIxHb0wVkw7X7xc7zkYfPKb0d8tDltTWOg5OgZD1fw4cJPiwf_bURePvdFc7ysqId3z', CURRENT_TIMESTAMP);</v>
      </c>
      <c r="D345" t="str">
        <f>"UPDATE `locations` SET `latitude` = '"&amp;IF('Locations-Gyms'!H347&lt;&gt;"",LEFT('Locations-Gyms'!H347,2)&amp;"."&amp;RIGHT('Locations-Gyms'!H347,LEN('Locations-Gyms'!H347)-2),"0")&amp;"' WHERE `locations`.`id` = "&amp;E345&amp;";UPDATE `locations` SET `longitude` = '"&amp;IF('Locations-Gyms'!I347&lt;&gt;"",LEFT('Locations-Gyms'!I347,1)&amp;"."&amp;RIGHT('Locations-Gyms'!I347,LEN('Locations-Gyms'!I347)-1),"0")&amp;"' WHERE `locations`.`id` = "&amp;E345&amp;";"</f>
        <v>UPDATE `locations` SET `latitude` = '52.384851' WHERE `locations`.`id` = 345;UPDATE `locations` SET `longitude` = '4.890257' WHERE `locations`.`id` = 345;</v>
      </c>
      <c r="E345">
        <v>345</v>
      </c>
    </row>
    <row r="346" spans="1:5" x14ac:dyDescent="0.25">
      <c r="A346" s="1" t="str">
        <f>"INSERT INTO `locations` (`id`, `name`, `latitude`, `longitude`, `region_1`, `region_2`, `region_3`, `street`, `number`, `postal`, `img`, `last_modified`) VALUES (NULL,'"&amp;SUBSTITUTE('Locations-Gyms'!J348, "'", "\'")&amp;"',"&amp;IF('Locations-Gyms'!H348&lt;&gt;"",LEFT('Locations-Gyms'!H348,2)&amp;"."&amp;RIGHT('Locations-Gyms'!H348,LEN('Locations-Gyms'!H348)-2),"0")&amp;","&amp;IF('Locations-Gyms'!I348&lt;&gt;"",LEFT('Locations-Gyms'!I348,1)&amp;"."&amp;RIGHT('Locations-Gyms'!I348,LEN('Locations-Gyms'!I348)-1),"0")&amp;","&amp;IF('Locations-Gyms'!K348&lt;&gt;"",'Locations-Gyms'!K348,"0")&amp;","&amp;IF('Locations-Gyms'!L348&lt;&gt;"",'Locations-Gyms'!L348,"0")&amp;","&amp;IF('Locations-Gyms'!M348&lt;&gt;"",'Locations-Gyms'!M348,"0")&amp;",'"&amp;IF('Locations-Gyms'!N348&lt;&gt;"",SUBSTITUTE('Locations-Gyms'!N348, "'", "\'"),"")&amp;"','"&amp;IF('Locations-Gyms'!O348&lt;&gt;"",'Locations-Gyms'!O348,"")&amp;"','"&amp;IF('Locations-Gyms'!P348&lt;&gt;"",'Locations-Gyms'!P348,"")&amp;"','"&amp;IF('Locations-Gyms'!Q348&lt;&gt;"",'Locations-Gyms'!Q348,"")&amp;"', CURRENT_TIMESTAMP);"</f>
        <v>INSERT INTO `locations` (`id`, `name`, `latitude`, `longitude`, `region_1`, `region_2`, `region_3`, `street`, `number`, `postal`, `img`, `last_modified`) VALUES (NULL,'D\'Walvis',52.386231,4.889725,3,6,40,'Bickerswerf','22','1013 KX','https://lh5.ggpht.com/Zm0paoATQ-5N_WOpNwjkfKvVrEYpmJ701Ca3NdEpP0PqxR6wNfAmRH5TyjUfZJuz4uqQE1T_hmTknalfQrfl', CURRENT_TIMESTAMP);</v>
      </c>
      <c r="D346" t="str">
        <f>"UPDATE `locations` SET `latitude` = '"&amp;IF('Locations-Gyms'!H348&lt;&gt;"",LEFT('Locations-Gyms'!H348,2)&amp;"."&amp;RIGHT('Locations-Gyms'!H348,LEN('Locations-Gyms'!H348)-2),"0")&amp;"' WHERE `locations`.`id` = "&amp;E346&amp;";UPDATE `locations` SET `longitude` = '"&amp;IF('Locations-Gyms'!I348&lt;&gt;"",LEFT('Locations-Gyms'!I348,1)&amp;"."&amp;RIGHT('Locations-Gyms'!I348,LEN('Locations-Gyms'!I348)-1),"0")&amp;"' WHERE `locations`.`id` = "&amp;E346&amp;";"</f>
        <v>UPDATE `locations` SET `latitude` = '52.386231' WHERE `locations`.`id` = 346;UPDATE `locations` SET `longitude` = '4.889725' WHERE `locations`.`id` = 346;</v>
      </c>
      <c r="E346">
        <v>346</v>
      </c>
    </row>
    <row r="347" spans="1:5" x14ac:dyDescent="0.25">
      <c r="A347" s="1" t="str">
        <f>"INSERT INTO `locations` (`id`, `name`, `latitude`, `longitude`, `region_1`, `region_2`, `region_3`, `street`, `number`, `postal`, `img`, `last_modified`) VALUES (NULL,'"&amp;SUBSTITUTE('Locations-Gyms'!J349, "'", "\'")&amp;"',"&amp;IF('Locations-Gyms'!H349&lt;&gt;"",LEFT('Locations-Gyms'!H349,2)&amp;"."&amp;RIGHT('Locations-Gyms'!H349,LEN('Locations-Gyms'!H349)-2),"0")&amp;","&amp;IF('Locations-Gyms'!I349&lt;&gt;"",LEFT('Locations-Gyms'!I349,1)&amp;"."&amp;RIGHT('Locations-Gyms'!I349,LEN('Locations-Gyms'!I349)-1),"0")&amp;","&amp;IF('Locations-Gyms'!K349&lt;&gt;"",'Locations-Gyms'!K349,"0")&amp;","&amp;IF('Locations-Gyms'!L349&lt;&gt;"",'Locations-Gyms'!L349,"0")&amp;","&amp;IF('Locations-Gyms'!M349&lt;&gt;"",'Locations-Gyms'!M349,"0")&amp;",'"&amp;IF('Locations-Gyms'!N349&lt;&gt;"",SUBSTITUTE('Locations-Gyms'!N349, "'", "\'"),"")&amp;"','"&amp;IF('Locations-Gyms'!O349&lt;&gt;"",'Locations-Gyms'!O349,"")&amp;"','"&amp;IF('Locations-Gyms'!P349&lt;&gt;"",'Locations-Gyms'!P349,"")&amp;"','"&amp;IF('Locations-Gyms'!Q349&lt;&gt;"",'Locations-Gyms'!Q349,"")&amp;"', CURRENT_TIMESTAMP);"</f>
        <v>INSERT INTO `locations` (`id`, `name`, `latitude`, `longitude`, `region_1`, `region_2`, `region_3`, `street`, `number`, `postal`, `img`, `last_modified`) VALUES (NULL,'Het Pachuys van de Gouwe Wagen',52.381884,4.889348,3,6,40,'Korte Prinsengracht','16B','1013 GS','https://lh6.ggpht.com/ia-LbeqNfclSvuRNoNFiHYSEtE-traLYvE21SxLQKErfX1dYsjKqniEvjpR2SmnN0C4N5y6WyJ1Uc0n8tm0', CURRENT_TIMESTAMP);</v>
      </c>
      <c r="D347" t="str">
        <f>"UPDATE `locations` SET `latitude` = '"&amp;IF('Locations-Gyms'!H349&lt;&gt;"",LEFT('Locations-Gyms'!H349,2)&amp;"."&amp;RIGHT('Locations-Gyms'!H349,LEN('Locations-Gyms'!H349)-2),"0")&amp;"' WHERE `locations`.`id` = "&amp;E347&amp;";UPDATE `locations` SET `longitude` = '"&amp;IF('Locations-Gyms'!I349&lt;&gt;"",LEFT('Locations-Gyms'!I349,1)&amp;"."&amp;RIGHT('Locations-Gyms'!I349,LEN('Locations-Gyms'!I349)-1),"0")&amp;"' WHERE `locations`.`id` = "&amp;E347&amp;";"</f>
        <v>UPDATE `locations` SET `latitude` = '52.381884' WHERE `locations`.`id` = 347;UPDATE `locations` SET `longitude` = '4.889348' WHERE `locations`.`id` = 347;</v>
      </c>
      <c r="E347">
        <v>347</v>
      </c>
    </row>
    <row r="348" spans="1:5" x14ac:dyDescent="0.25">
      <c r="A348" s="1" t="str">
        <f>"INSERT INTO `locations` (`id`, `name`, `latitude`, `longitude`, `region_1`, `region_2`, `region_3`, `street`, `number`, `postal`, `img`, `last_modified`) VALUES (NULL,'"&amp;SUBSTITUTE('Locations-Gyms'!J350, "'", "\'")&amp;"',"&amp;IF('Locations-Gyms'!H350&lt;&gt;"",LEFT('Locations-Gyms'!H350,2)&amp;"."&amp;RIGHT('Locations-Gyms'!H350,LEN('Locations-Gyms'!H350)-2),"0")&amp;","&amp;IF('Locations-Gyms'!I350&lt;&gt;"",LEFT('Locations-Gyms'!I350,1)&amp;"."&amp;RIGHT('Locations-Gyms'!I350,LEN('Locations-Gyms'!I350)-1),"0")&amp;","&amp;IF('Locations-Gyms'!K350&lt;&gt;"",'Locations-Gyms'!K350,"0")&amp;","&amp;IF('Locations-Gyms'!L350&lt;&gt;"",'Locations-Gyms'!L350,"0")&amp;","&amp;IF('Locations-Gyms'!M350&lt;&gt;"",'Locations-Gyms'!M350,"0")&amp;",'"&amp;IF('Locations-Gyms'!N350&lt;&gt;"",SUBSTITUTE('Locations-Gyms'!N350, "'", "\'"),"")&amp;"','"&amp;IF('Locations-Gyms'!O350&lt;&gt;"",'Locations-Gyms'!O350,"")&amp;"','"&amp;IF('Locations-Gyms'!P350&lt;&gt;"",'Locations-Gyms'!P350,"")&amp;"','"&amp;IF('Locations-Gyms'!Q350&lt;&gt;"",'Locations-Gyms'!Q350,"")&amp;"', CURRENT_TIMESTAMP);"</f>
        <v>INSERT INTO `locations` (`id`, `name`, `latitude`, `longitude`, `region_1`, `region_2`, `region_3`, `street`, `number`, `postal`, `img`, `last_modified`) VALUES (NULL,'Iron Übermushroom',52.38487,4.892138,3,6,40,'Westerdok','436','1013 BH','https://lh3.ggpht.com/MVefXqGUXou0yyda_6Kwog_a2FQq4DdlhfeYyzSFyCUTyAvUCNoNHbFk18hAG0tjPZV1sZLHDwW5cUNyCy-o', CURRENT_TIMESTAMP);</v>
      </c>
      <c r="D348" t="str">
        <f>"UPDATE `locations` SET `latitude` = '"&amp;IF('Locations-Gyms'!H350&lt;&gt;"",LEFT('Locations-Gyms'!H350,2)&amp;"."&amp;RIGHT('Locations-Gyms'!H350,LEN('Locations-Gyms'!H350)-2),"0")&amp;"' WHERE `locations`.`id` = "&amp;E348&amp;";UPDATE `locations` SET `longitude` = '"&amp;IF('Locations-Gyms'!I350&lt;&gt;"",LEFT('Locations-Gyms'!I350,1)&amp;"."&amp;RIGHT('Locations-Gyms'!I350,LEN('Locations-Gyms'!I350)-1),"0")&amp;"' WHERE `locations`.`id` = "&amp;E348&amp;";"</f>
        <v>UPDATE `locations` SET `latitude` = '52.38487' WHERE `locations`.`id` = 348;UPDATE `locations` SET `longitude` = '4.892138' WHERE `locations`.`id` = 348;</v>
      </c>
      <c r="E348">
        <v>348</v>
      </c>
    </row>
    <row r="349" spans="1:5" x14ac:dyDescent="0.25">
      <c r="A349" s="1" t="str">
        <f>"INSERT INTO `locations` (`id`, `name`, `latitude`, `longitude`, `region_1`, `region_2`, `region_3`, `street`, `number`, `postal`, `img`, `last_modified`) VALUES (NULL,'"&amp;SUBSTITUTE('Locations-Gyms'!J351, "'", "\'")&amp;"',"&amp;IF('Locations-Gyms'!H351&lt;&gt;"",LEFT('Locations-Gyms'!H351,2)&amp;"."&amp;RIGHT('Locations-Gyms'!H351,LEN('Locations-Gyms'!H351)-2),"0")&amp;","&amp;IF('Locations-Gyms'!I351&lt;&gt;"",LEFT('Locations-Gyms'!I351,1)&amp;"."&amp;RIGHT('Locations-Gyms'!I351,LEN('Locations-Gyms'!I351)-1),"0")&amp;","&amp;IF('Locations-Gyms'!K351&lt;&gt;"",'Locations-Gyms'!K351,"0")&amp;","&amp;IF('Locations-Gyms'!L351&lt;&gt;"",'Locations-Gyms'!L351,"0")&amp;","&amp;IF('Locations-Gyms'!M351&lt;&gt;"",'Locations-Gyms'!M351,"0")&amp;",'"&amp;IF('Locations-Gyms'!N351&lt;&gt;"",SUBSTITUTE('Locations-Gyms'!N351, "'", "\'"),"")&amp;"','"&amp;IF('Locations-Gyms'!O351&lt;&gt;"",'Locations-Gyms'!O351,"")&amp;"','"&amp;IF('Locations-Gyms'!P351&lt;&gt;"",'Locations-Gyms'!P351,"")&amp;"','"&amp;IF('Locations-Gyms'!Q351&lt;&gt;"",'Locations-Gyms'!Q351,"")&amp;"', CURRENT_TIMESTAMP);"</f>
        <v>INSERT INTO `locations` (`id`, `name`, `latitude`, `longitude`, `region_1`, `region_2`, `region_3`, `street`, `number`, `postal`, `img`, `last_modified`) VALUES (NULL,'Restaurant Open',52.383043,4.892359,3,6,40,'Westerdoksplein','20','1013 AZ','https://lh4.ggpht.com/VJO_j9iY0V8oale9cf4pdOp3zwtpC0RnhgKA2PNT9lqBOrtUC4NJq1dTnhsq-XYlW1E99JrPY7nClDim_e8', CURRENT_TIMESTAMP);</v>
      </c>
      <c r="D349" t="str">
        <f>"UPDATE `locations` SET `latitude` = '"&amp;IF('Locations-Gyms'!H351&lt;&gt;"",LEFT('Locations-Gyms'!H351,2)&amp;"."&amp;RIGHT('Locations-Gyms'!H351,LEN('Locations-Gyms'!H351)-2),"0")&amp;"' WHERE `locations`.`id` = "&amp;E349&amp;";UPDATE `locations` SET `longitude` = '"&amp;IF('Locations-Gyms'!I351&lt;&gt;"",LEFT('Locations-Gyms'!I351,1)&amp;"."&amp;RIGHT('Locations-Gyms'!I351,LEN('Locations-Gyms'!I351)-1),"0")&amp;"' WHERE `locations`.`id` = "&amp;E349&amp;";"</f>
        <v>UPDATE `locations` SET `latitude` = '52.383043' WHERE `locations`.`id` = 349;UPDATE `locations` SET `longitude` = '4.892359' WHERE `locations`.`id` = 349;</v>
      </c>
      <c r="E349">
        <v>349</v>
      </c>
    </row>
    <row r="350" spans="1:5" x14ac:dyDescent="0.25">
      <c r="A350" s="1" t="str">
        <f>"INSERT INTO `locations` (`id`, `name`, `latitude`, `longitude`, `region_1`, `region_2`, `region_3`, `street`, `number`, `postal`, `img`, `last_modified`) VALUES (NULL,'"&amp;SUBSTITUTE('Locations-Gyms'!J352, "'", "\'")&amp;"',"&amp;IF('Locations-Gyms'!H352&lt;&gt;"",LEFT('Locations-Gyms'!H352,2)&amp;"."&amp;RIGHT('Locations-Gyms'!H352,LEN('Locations-Gyms'!H352)-2),"0")&amp;","&amp;IF('Locations-Gyms'!I352&lt;&gt;"",LEFT('Locations-Gyms'!I352,1)&amp;"."&amp;RIGHT('Locations-Gyms'!I352,LEN('Locations-Gyms'!I352)-1),"0")&amp;","&amp;IF('Locations-Gyms'!K352&lt;&gt;"",'Locations-Gyms'!K352,"0")&amp;","&amp;IF('Locations-Gyms'!L352&lt;&gt;"",'Locations-Gyms'!L352,"0")&amp;","&amp;IF('Locations-Gyms'!M352&lt;&gt;"",'Locations-Gyms'!M352,"0")&amp;",'"&amp;IF('Locations-Gyms'!N352&lt;&gt;"",SUBSTITUTE('Locations-Gyms'!N352, "'", "\'"),"")&amp;"','"&amp;IF('Locations-Gyms'!O352&lt;&gt;"",'Locations-Gyms'!O352,"")&amp;"','"&amp;IF('Locations-Gyms'!P352&lt;&gt;"",'Locations-Gyms'!P352,"")&amp;"','"&amp;IF('Locations-Gyms'!Q352&lt;&gt;"",'Locations-Gyms'!Q352,"")&amp;"', CURRENT_TIMESTAMP);"</f>
        <v>INSERT INTO `locations` (`id`, `name`, `latitude`, `longitude`, `region_1`, `region_2`, `region_3`, `street`, `number`, `postal`, `img`, `last_modified`) VALUES (NULL,'Telephone Hanging',52.384208,4.886387,3,6,40,'Haarlemmer Houttuinen','36-38','1013 JB','https://lh4.ggpht.com/VcbeK_auDvB8GBrzJPtzuhXpV2Rtomu8NjN4dog5GN77AuZXutN-tZYomLytl6dePnD-iQxenaiUozMyLdxv', CURRENT_TIMESTAMP);</v>
      </c>
      <c r="D350" t="str">
        <f>"UPDATE `locations` SET `latitude` = '"&amp;IF('Locations-Gyms'!H352&lt;&gt;"",LEFT('Locations-Gyms'!H352,2)&amp;"."&amp;RIGHT('Locations-Gyms'!H352,LEN('Locations-Gyms'!H352)-2),"0")&amp;"' WHERE `locations`.`id` = "&amp;E350&amp;";UPDATE `locations` SET `longitude` = '"&amp;IF('Locations-Gyms'!I352&lt;&gt;"",LEFT('Locations-Gyms'!I352,1)&amp;"."&amp;RIGHT('Locations-Gyms'!I352,LEN('Locations-Gyms'!I352)-1),"0")&amp;"' WHERE `locations`.`id` = "&amp;E350&amp;";"</f>
        <v>UPDATE `locations` SET `latitude` = '52.384208' WHERE `locations`.`id` = 350;UPDATE `locations` SET `longitude` = '4.886387' WHERE `locations`.`id` = 350;</v>
      </c>
      <c r="E350">
        <v>350</v>
      </c>
    </row>
    <row r="351" spans="1:5" x14ac:dyDescent="0.25">
      <c r="A351" s="1" t="str">
        <f>"INSERT INTO `locations` (`id`, `name`, `latitude`, `longitude`, `region_1`, `region_2`, `region_3`, `street`, `number`, `postal`, `img`, `last_modified`) VALUES (NULL,'"&amp;SUBSTITUTE('Locations-Gyms'!J353, "'", "\'")&amp;"',"&amp;IF('Locations-Gyms'!H353&lt;&gt;"",LEFT('Locations-Gyms'!H353,2)&amp;"."&amp;RIGHT('Locations-Gyms'!H353,LEN('Locations-Gyms'!H353)-2),"0")&amp;","&amp;IF('Locations-Gyms'!I353&lt;&gt;"",LEFT('Locations-Gyms'!I353,1)&amp;"."&amp;RIGHT('Locations-Gyms'!I353,LEN('Locations-Gyms'!I353)-1),"0")&amp;","&amp;IF('Locations-Gyms'!K353&lt;&gt;"",'Locations-Gyms'!K353,"0")&amp;","&amp;IF('Locations-Gyms'!L353&lt;&gt;"",'Locations-Gyms'!L353,"0")&amp;","&amp;IF('Locations-Gyms'!M353&lt;&gt;"",'Locations-Gyms'!M353,"0")&amp;",'"&amp;IF('Locations-Gyms'!N353&lt;&gt;"",SUBSTITUTE('Locations-Gyms'!N353, "'", "\'"),"")&amp;"','"&amp;IF('Locations-Gyms'!O353&lt;&gt;"",'Locations-Gyms'!O353,"")&amp;"','"&amp;IF('Locations-Gyms'!P353&lt;&gt;"",'Locations-Gyms'!P353,"")&amp;"','"&amp;IF('Locations-Gyms'!Q353&lt;&gt;"",'Locations-Gyms'!Q353,"")&amp;"', CURRENT_TIMESTAMP);"</f>
        <v>INSERT INTO `locations` (`id`, `name`, `latitude`, `longitude`, `region_1`, `region_2`, `region_3`, `street`, `number`, `postal`, `img`, `last_modified`) VALUES (NULL,'Buddha Peace',52.403801,4.915192,3,7,41,'Fluitschipstraat','16','1034','https://lh5.ggpht.com/mihFl1ZlNybJETBuO4uO0l_y1kFze7Zn0iYEf0RKkmXHHuavo-xefunqY4D6hbTVVPQsZZlZ-hsNw4V1_IcK', CURRENT_TIMESTAMP);</v>
      </c>
      <c r="D351" t="str">
        <f>"UPDATE `locations` SET `latitude` = '"&amp;IF('Locations-Gyms'!H353&lt;&gt;"",LEFT('Locations-Gyms'!H353,2)&amp;"."&amp;RIGHT('Locations-Gyms'!H353,LEN('Locations-Gyms'!H353)-2),"0")&amp;"' WHERE `locations`.`id` = "&amp;E351&amp;";UPDATE `locations` SET `longitude` = '"&amp;IF('Locations-Gyms'!I353&lt;&gt;"",LEFT('Locations-Gyms'!I353,1)&amp;"."&amp;RIGHT('Locations-Gyms'!I353,LEN('Locations-Gyms'!I353)-1),"0")&amp;"' WHERE `locations`.`id` = "&amp;E351&amp;";"</f>
        <v>UPDATE `locations` SET `latitude` = '52.403801' WHERE `locations`.`id` = 351;UPDATE `locations` SET `longitude` = '4.915192' WHERE `locations`.`id` = 351;</v>
      </c>
      <c r="E351">
        <v>351</v>
      </c>
    </row>
    <row r="352" spans="1:5" x14ac:dyDescent="0.25">
      <c r="A352" s="1" t="str">
        <f>"INSERT INTO `locations` (`id`, `name`, `latitude`, `longitude`, `region_1`, `region_2`, `region_3`, `street`, `number`, `postal`, `img`, `last_modified`) VALUES (NULL,'"&amp;SUBSTITUTE('Locations-Gyms'!J354, "'", "\'")&amp;"',"&amp;IF('Locations-Gyms'!H354&lt;&gt;"",LEFT('Locations-Gyms'!H354,2)&amp;"."&amp;RIGHT('Locations-Gyms'!H354,LEN('Locations-Gyms'!H354)-2),"0")&amp;","&amp;IF('Locations-Gyms'!I354&lt;&gt;"",LEFT('Locations-Gyms'!I354,1)&amp;"."&amp;RIGHT('Locations-Gyms'!I354,LEN('Locations-Gyms'!I354)-1),"0")&amp;","&amp;IF('Locations-Gyms'!K354&lt;&gt;"",'Locations-Gyms'!K354,"0")&amp;","&amp;IF('Locations-Gyms'!L354&lt;&gt;"",'Locations-Gyms'!L354,"0")&amp;","&amp;IF('Locations-Gyms'!M354&lt;&gt;"",'Locations-Gyms'!M354,"0")&amp;",'"&amp;IF('Locations-Gyms'!N354&lt;&gt;"",SUBSTITUTE('Locations-Gyms'!N354, "'", "\'"),"")&amp;"','"&amp;IF('Locations-Gyms'!O354&lt;&gt;"",'Locations-Gyms'!O354,"")&amp;"','"&amp;IF('Locations-Gyms'!P354&lt;&gt;"",'Locations-Gyms'!P354,"")&amp;"','"&amp;IF('Locations-Gyms'!Q354&lt;&gt;"",'Locations-Gyms'!Q354,"")&amp;"', CURRENT_TIMESTAMP);"</f>
        <v>INSERT INTO `locations` (`id`, `name`, `latitude`, `longitude`, `region_1`, `region_2`, `region_3`, `street`, `number`, `postal`, `img`, `last_modified`) VALUES (NULL,'Buddha Sculpture',52.411735,4.922868,3,7,41,'Parlevinker','7','1034','https://lh3.googleusercontent.com/KsfzJsoo8HK9uzii_-kj9oz1QzNuko5Zrioz0xgEJ83XBbznH-a56TvNl31pe7jdO47FEdSG9ypzwDvNnZaH', CURRENT_TIMESTAMP);</v>
      </c>
      <c r="D352" t="str">
        <f>"UPDATE `locations` SET `latitude` = '"&amp;IF('Locations-Gyms'!H354&lt;&gt;"",LEFT('Locations-Gyms'!H354,2)&amp;"."&amp;RIGHT('Locations-Gyms'!H354,LEN('Locations-Gyms'!H354)-2),"0")&amp;"' WHERE `locations`.`id` = "&amp;E352&amp;";UPDATE `locations` SET `longitude` = '"&amp;IF('Locations-Gyms'!I354&lt;&gt;"",LEFT('Locations-Gyms'!I354,1)&amp;"."&amp;RIGHT('Locations-Gyms'!I354,LEN('Locations-Gyms'!I354)-1),"0")&amp;"' WHERE `locations`.`id` = "&amp;E352&amp;";"</f>
        <v>UPDATE `locations` SET `latitude` = '52.411735' WHERE `locations`.`id` = 352;UPDATE `locations` SET `longitude` = '4.922868' WHERE `locations`.`id` = 352;</v>
      </c>
      <c r="E352">
        <v>352</v>
      </c>
    </row>
    <row r="353" spans="1:5" x14ac:dyDescent="0.25">
      <c r="A353" s="1" t="str">
        <f>"INSERT INTO `locations` (`id`, `name`, `latitude`, `longitude`, `region_1`, `region_2`, `region_3`, `street`, `number`, `postal`, `img`, `last_modified`) VALUES (NULL,'"&amp;SUBSTITUTE('Locations-Gyms'!J355, "'", "\'")&amp;"',"&amp;IF('Locations-Gyms'!H355&lt;&gt;"",LEFT('Locations-Gyms'!H355,2)&amp;"."&amp;RIGHT('Locations-Gyms'!H355,LEN('Locations-Gyms'!H355)-2),"0")&amp;","&amp;IF('Locations-Gyms'!I355&lt;&gt;"",LEFT('Locations-Gyms'!I355,1)&amp;"."&amp;RIGHT('Locations-Gyms'!I355,LEN('Locations-Gyms'!I355)-1),"0")&amp;","&amp;IF('Locations-Gyms'!K355&lt;&gt;"",'Locations-Gyms'!K355,"0")&amp;","&amp;IF('Locations-Gyms'!L355&lt;&gt;"",'Locations-Gyms'!L355,"0")&amp;","&amp;IF('Locations-Gyms'!M355&lt;&gt;"",'Locations-Gyms'!M355,"0")&amp;",'"&amp;IF('Locations-Gyms'!N355&lt;&gt;"",SUBSTITUTE('Locations-Gyms'!N355, "'", "\'"),"")&amp;"','"&amp;IF('Locations-Gyms'!O355&lt;&gt;"",'Locations-Gyms'!O355,"")&amp;"','"&amp;IF('Locations-Gyms'!P355&lt;&gt;"",'Locations-Gyms'!P355,"")&amp;"','"&amp;IF('Locations-Gyms'!Q355&lt;&gt;"",'Locations-Gyms'!Q355,"")&amp;"', CURRENT_TIMESTAMP);"</f>
        <v>INSERT INTO `locations` (`id`, `name`, `latitude`, `longitude`, `region_1`, `region_2`, `region_3`, `street`, `number`, `postal`, `img`, `last_modified`) VALUES (NULL,'Buiksloterkerk',52.401762,4.916055,3,7,41,'Buiksloterkerkpad','10','1034 VZ','https://lh6.ggpht.com/hztbVdOS2xWj5ZhUqhWP774nPmp1VBSZMW2Gl4cOft0zT-M2Z6hAHbribjHbgeGY2P0Hzh0EYFn4h4euRJa4', CURRENT_TIMESTAMP);</v>
      </c>
      <c r="D353" t="str">
        <f>"UPDATE `locations` SET `latitude` = '"&amp;IF('Locations-Gyms'!H355&lt;&gt;"",LEFT('Locations-Gyms'!H355,2)&amp;"."&amp;RIGHT('Locations-Gyms'!H355,LEN('Locations-Gyms'!H355)-2),"0")&amp;"' WHERE `locations`.`id` = "&amp;E353&amp;";UPDATE `locations` SET `longitude` = '"&amp;IF('Locations-Gyms'!I355&lt;&gt;"",LEFT('Locations-Gyms'!I355,1)&amp;"."&amp;RIGHT('Locations-Gyms'!I355,LEN('Locations-Gyms'!I355)-1),"0")&amp;"' WHERE `locations`.`id` = "&amp;E353&amp;";"</f>
        <v>UPDATE `locations` SET `latitude` = '52.401762' WHERE `locations`.`id` = 353;UPDATE `locations` SET `longitude` = '4.916055' WHERE `locations`.`id` = 353;</v>
      </c>
      <c r="E353">
        <v>353</v>
      </c>
    </row>
    <row r="354" spans="1:5" x14ac:dyDescent="0.25">
      <c r="A354" s="1" t="str">
        <f>"INSERT INTO `locations` (`id`, `name`, `latitude`, `longitude`, `region_1`, `region_2`, `region_3`, `street`, `number`, `postal`, `img`, `last_modified`) VALUES (NULL,'"&amp;SUBSTITUTE('Locations-Gyms'!J356, "'", "\'")&amp;"',"&amp;IF('Locations-Gyms'!H356&lt;&gt;"",LEFT('Locations-Gyms'!H356,2)&amp;"."&amp;RIGHT('Locations-Gyms'!H356,LEN('Locations-Gyms'!H356)-2),"0")&amp;","&amp;IF('Locations-Gyms'!I356&lt;&gt;"",LEFT('Locations-Gyms'!I356,1)&amp;"."&amp;RIGHT('Locations-Gyms'!I356,LEN('Locations-Gyms'!I356)-1),"0")&amp;","&amp;IF('Locations-Gyms'!K356&lt;&gt;"",'Locations-Gyms'!K356,"0")&amp;","&amp;IF('Locations-Gyms'!L356&lt;&gt;"",'Locations-Gyms'!L356,"0")&amp;","&amp;IF('Locations-Gyms'!M356&lt;&gt;"",'Locations-Gyms'!M356,"0")&amp;",'"&amp;IF('Locations-Gyms'!N356&lt;&gt;"",SUBSTITUTE('Locations-Gyms'!N356, "'", "\'"),"")&amp;"','"&amp;IF('Locations-Gyms'!O356&lt;&gt;"",'Locations-Gyms'!O356,"")&amp;"','"&amp;IF('Locations-Gyms'!P356&lt;&gt;"",'Locations-Gyms'!P356,"")&amp;"','"&amp;IF('Locations-Gyms'!Q356&lt;&gt;"",'Locations-Gyms'!Q356,"")&amp;"', CURRENT_TIMESTAMP);"</f>
        <v>INSERT INTO `locations` (`id`, `name`, `latitude`, `longitude`, `region_1`, `region_2`, `region_3`, `street`, `number`, `postal`, `img`, `last_modified`) VALUES (NULL,'Graffity Art De Rietwijker',52.411241,4.922311,3,7,41,'Parlevinker','11','1034 PX','https://lh3.ggpht.com/gmtoHPut-CRHhxS7wcoiCKXRbKZW_iKUyrkaiWIG7lGL7zq_tV2lJI_8Oq5zNqVbfmm-M1eXUFb6crS67eQ', CURRENT_TIMESTAMP);</v>
      </c>
      <c r="D354" t="str">
        <f>"UPDATE `locations` SET `latitude` = '"&amp;IF('Locations-Gyms'!H356&lt;&gt;"",LEFT('Locations-Gyms'!H356,2)&amp;"."&amp;RIGHT('Locations-Gyms'!H356,LEN('Locations-Gyms'!H356)-2),"0")&amp;"' WHERE `locations`.`id` = "&amp;E354&amp;";UPDATE `locations` SET `longitude` = '"&amp;IF('Locations-Gyms'!I356&lt;&gt;"",LEFT('Locations-Gyms'!I356,1)&amp;"."&amp;RIGHT('Locations-Gyms'!I356,LEN('Locations-Gyms'!I356)-1),"0")&amp;"' WHERE `locations`.`id` = "&amp;E354&amp;";"</f>
        <v>UPDATE `locations` SET `latitude` = '52.411241' WHERE `locations`.`id` = 354;UPDATE `locations` SET `longitude` = '4.922311' WHERE `locations`.`id` = 354;</v>
      </c>
      <c r="E354">
        <v>354</v>
      </c>
    </row>
    <row r="355" spans="1:5" x14ac:dyDescent="0.25">
      <c r="A355" s="1" t="str">
        <f>"INSERT INTO `locations` (`id`, `name`, `latitude`, `longitude`, `region_1`, `region_2`, `region_3`, `street`, `number`, `postal`, `img`, `last_modified`) VALUES (NULL,'"&amp;SUBSTITUTE('Locations-Gyms'!J357, "'", "\'")&amp;"',"&amp;IF('Locations-Gyms'!H357&lt;&gt;"",LEFT('Locations-Gyms'!H357,2)&amp;"."&amp;RIGHT('Locations-Gyms'!H357,LEN('Locations-Gyms'!H357)-2),"0")&amp;","&amp;IF('Locations-Gyms'!I357&lt;&gt;"",LEFT('Locations-Gyms'!I357,1)&amp;"."&amp;RIGHT('Locations-Gyms'!I357,LEN('Locations-Gyms'!I357)-1),"0")&amp;","&amp;IF('Locations-Gyms'!K357&lt;&gt;"",'Locations-Gyms'!K357,"0")&amp;","&amp;IF('Locations-Gyms'!L357&lt;&gt;"",'Locations-Gyms'!L357,"0")&amp;","&amp;IF('Locations-Gyms'!M357&lt;&gt;"",'Locations-Gyms'!M357,"0")&amp;",'"&amp;IF('Locations-Gyms'!N357&lt;&gt;"",SUBSTITUTE('Locations-Gyms'!N357, "'", "\'"),"")&amp;"','"&amp;IF('Locations-Gyms'!O357&lt;&gt;"",'Locations-Gyms'!O357,"")&amp;"','"&amp;IF('Locations-Gyms'!P357&lt;&gt;"",'Locations-Gyms'!P357,"")&amp;"','"&amp;IF('Locations-Gyms'!Q357&lt;&gt;"",'Locations-Gyms'!Q357,"")&amp;"', CURRENT_TIMESTAMP);"</f>
        <v>INSERT INTO `locations` (`id`, `name`, `latitude`, `longitude`, `region_1`, `region_2`, `region_3`, `street`, `number`, `postal`, `img`, `last_modified`) VALUES (NULL,'IJdoornlaanbrug',52.404796,4.924933,3,7,41,'IJdoornlaan','1201','1034','https://lh3.ggpht.com/kHUvETL3PPhQtU7QzbshvVRPNqDXqOIPFfBKGXHhL-aplfJRCZDpBebCjbfKqrIVNBby8Z2mqrMElN_gpqE', CURRENT_TIMESTAMP);</v>
      </c>
      <c r="D355" t="str">
        <f>"UPDATE `locations` SET `latitude` = '"&amp;IF('Locations-Gyms'!H357&lt;&gt;"",LEFT('Locations-Gyms'!H357,2)&amp;"."&amp;RIGHT('Locations-Gyms'!H357,LEN('Locations-Gyms'!H357)-2),"0")&amp;"' WHERE `locations`.`id` = "&amp;E355&amp;";UPDATE `locations` SET `longitude` = '"&amp;IF('Locations-Gyms'!I357&lt;&gt;"",LEFT('Locations-Gyms'!I357,1)&amp;"."&amp;RIGHT('Locations-Gyms'!I357,LEN('Locations-Gyms'!I357)-1),"0")&amp;"' WHERE `locations`.`id` = "&amp;E355&amp;";"</f>
        <v>UPDATE `locations` SET `latitude` = '52.404796' WHERE `locations`.`id` = 355;UPDATE `locations` SET `longitude` = '4.924933' WHERE `locations`.`id` = 355;</v>
      </c>
      <c r="E355">
        <v>355</v>
      </c>
    </row>
    <row r="356" spans="1:5" x14ac:dyDescent="0.25">
      <c r="A356" s="1" t="str">
        <f>"INSERT INTO `locations` (`id`, `name`, `latitude`, `longitude`, `region_1`, `region_2`, `region_3`, `street`, `number`, `postal`, `img`, `last_modified`) VALUES (NULL,'"&amp;SUBSTITUTE('Locations-Gyms'!J358, "'", "\'")&amp;"',"&amp;IF('Locations-Gyms'!H358&lt;&gt;"",LEFT('Locations-Gyms'!H358,2)&amp;"."&amp;RIGHT('Locations-Gyms'!H358,LEN('Locations-Gyms'!H358)-2),"0")&amp;","&amp;IF('Locations-Gyms'!I358&lt;&gt;"",LEFT('Locations-Gyms'!I358,1)&amp;"."&amp;RIGHT('Locations-Gyms'!I358,LEN('Locations-Gyms'!I358)-1),"0")&amp;","&amp;IF('Locations-Gyms'!K358&lt;&gt;"",'Locations-Gyms'!K358,"0")&amp;","&amp;IF('Locations-Gyms'!L358&lt;&gt;"",'Locations-Gyms'!L358,"0")&amp;","&amp;IF('Locations-Gyms'!M358&lt;&gt;"",'Locations-Gyms'!M358,"0")&amp;",'"&amp;IF('Locations-Gyms'!N358&lt;&gt;"",SUBSTITUTE('Locations-Gyms'!N358, "'", "\'"),"")&amp;"','"&amp;IF('Locations-Gyms'!O358&lt;&gt;"",'Locations-Gyms'!O358,"")&amp;"','"&amp;IF('Locations-Gyms'!P358&lt;&gt;"",'Locations-Gyms'!P358,"")&amp;"','"&amp;IF('Locations-Gyms'!Q358&lt;&gt;"",'Locations-Gyms'!Q358,"")&amp;"', CURRENT_TIMESTAMP);"</f>
        <v>INSERT INTO `locations` (`id`, `name`, `latitude`, `longitude`, `region_1`, `region_2`, `region_3`, `street`, `number`, `postal`, `img`, `last_modified`) VALUES (NULL,'Kwart Maan',52.404906,4.920171,3,7,41,'Jan Thoméepad','2','1034 ZP','https://lh4.ggpht.com/TM0EF7W2Y8h5VYixPMFY5bcxWqYEVPldDp4nX6P4M7Y9JCcBtqwR6tIh5S5Ru9qqmeo5dXGBeSBSJLF7r-QJ', CURRENT_TIMESTAMP);</v>
      </c>
      <c r="D356" t="str">
        <f>"UPDATE `locations` SET `latitude` = '"&amp;IF('Locations-Gyms'!H358&lt;&gt;"",LEFT('Locations-Gyms'!H358,2)&amp;"."&amp;RIGHT('Locations-Gyms'!H358,LEN('Locations-Gyms'!H358)-2),"0")&amp;"' WHERE `locations`.`id` = "&amp;E356&amp;";UPDATE `locations` SET `longitude` = '"&amp;IF('Locations-Gyms'!I358&lt;&gt;"",LEFT('Locations-Gyms'!I358,1)&amp;"."&amp;RIGHT('Locations-Gyms'!I358,LEN('Locations-Gyms'!I358)-1),"0")&amp;"' WHERE `locations`.`id` = "&amp;E356&amp;";"</f>
        <v>UPDATE `locations` SET `latitude` = '52.404906' WHERE `locations`.`id` = 356;UPDATE `locations` SET `longitude` = '4.920171' WHERE `locations`.`id` = 356;</v>
      </c>
      <c r="E356">
        <v>356</v>
      </c>
    </row>
    <row r="357" spans="1:5" x14ac:dyDescent="0.25">
      <c r="A357" s="1" t="str">
        <f>"INSERT INTO `locations` (`id`, `name`, `latitude`, `longitude`, `region_1`, `region_2`, `region_3`, `street`, `number`, `postal`, `img`, `last_modified`) VALUES (NULL,'"&amp;SUBSTITUTE('Locations-Gyms'!J359, "'", "\'")&amp;"',"&amp;IF('Locations-Gyms'!H359&lt;&gt;"",LEFT('Locations-Gyms'!H359,2)&amp;"."&amp;RIGHT('Locations-Gyms'!H359,LEN('Locations-Gyms'!H359)-2),"0")&amp;","&amp;IF('Locations-Gyms'!I359&lt;&gt;"",LEFT('Locations-Gyms'!I359,1)&amp;"."&amp;RIGHT('Locations-Gyms'!I359,LEN('Locations-Gyms'!I359)-1),"0")&amp;","&amp;IF('Locations-Gyms'!K359&lt;&gt;"",'Locations-Gyms'!K359,"0")&amp;","&amp;IF('Locations-Gyms'!L359&lt;&gt;"",'Locations-Gyms'!L359,"0")&amp;","&amp;IF('Locations-Gyms'!M359&lt;&gt;"",'Locations-Gyms'!M359,"0")&amp;",'"&amp;IF('Locations-Gyms'!N359&lt;&gt;"",SUBSTITUTE('Locations-Gyms'!N359, "'", "\'"),"")&amp;"','"&amp;IF('Locations-Gyms'!O359&lt;&gt;"",'Locations-Gyms'!O359,"")&amp;"','"&amp;IF('Locations-Gyms'!P359&lt;&gt;"",'Locations-Gyms'!P359,"")&amp;"','"&amp;IF('Locations-Gyms'!Q359&lt;&gt;"",'Locations-Gyms'!Q359,"")&amp;"', CURRENT_TIMESTAMP);"</f>
        <v>INSERT INTO `locations` (`id`, `name`, `latitude`, `longitude`, `region_1`, `region_2`, `region_3`, `street`, `number`, `postal`, `img`, `last_modified`) VALUES (NULL,'Pyramides in de banne',52.41002,4.921435,3,7,41,'Parlevinker','15','1034 PX','https://lh6.ggpht.com/xQoqnCrggFN4CQzjLSQqa9xbksrXYMPtf0Or4pEie8HTwlhmxVyan4S6DleA_xGQOG5u2mtcKm5fSQH1_FCi2w', CURRENT_TIMESTAMP);</v>
      </c>
      <c r="D357" t="str">
        <f>"UPDATE `locations` SET `latitude` = '"&amp;IF('Locations-Gyms'!H359&lt;&gt;"",LEFT('Locations-Gyms'!H359,2)&amp;"."&amp;RIGHT('Locations-Gyms'!H359,LEN('Locations-Gyms'!H359)-2),"0")&amp;"' WHERE `locations`.`id` = "&amp;E357&amp;";UPDATE `locations` SET `longitude` = '"&amp;IF('Locations-Gyms'!I359&lt;&gt;"",LEFT('Locations-Gyms'!I359,1)&amp;"."&amp;RIGHT('Locations-Gyms'!I359,LEN('Locations-Gyms'!I359)-1),"0")&amp;"' WHERE `locations`.`id` = "&amp;E357&amp;";"</f>
        <v>UPDATE `locations` SET `latitude` = '52.41002' WHERE `locations`.`id` = 357;UPDATE `locations` SET `longitude` = '4.921435' WHERE `locations`.`id` = 357;</v>
      </c>
      <c r="E357">
        <v>357</v>
      </c>
    </row>
    <row r="358" spans="1:5" x14ac:dyDescent="0.25">
      <c r="A358" s="1" t="str">
        <f>"INSERT INTO `locations` (`id`, `name`, `latitude`, `longitude`, `region_1`, `region_2`, `region_3`, `street`, `number`, `postal`, `img`, `last_modified`) VALUES (NULL,'"&amp;SUBSTITUTE('Locations-Gyms'!J360, "'", "\'")&amp;"',"&amp;IF('Locations-Gyms'!H360&lt;&gt;"",LEFT('Locations-Gyms'!H360,2)&amp;"."&amp;RIGHT('Locations-Gyms'!H360,LEN('Locations-Gyms'!H360)-2),"0")&amp;","&amp;IF('Locations-Gyms'!I360&lt;&gt;"",LEFT('Locations-Gyms'!I360,1)&amp;"."&amp;RIGHT('Locations-Gyms'!I360,LEN('Locations-Gyms'!I360)-1),"0")&amp;","&amp;IF('Locations-Gyms'!K360&lt;&gt;"",'Locations-Gyms'!K360,"0")&amp;","&amp;IF('Locations-Gyms'!L360&lt;&gt;"",'Locations-Gyms'!L360,"0")&amp;","&amp;IF('Locations-Gyms'!M360&lt;&gt;"",'Locations-Gyms'!M360,"0")&amp;",'"&amp;IF('Locations-Gyms'!N360&lt;&gt;"",SUBSTITUTE('Locations-Gyms'!N360, "'", "\'"),"")&amp;"','"&amp;IF('Locations-Gyms'!O360&lt;&gt;"",'Locations-Gyms'!O360,"")&amp;"','"&amp;IF('Locations-Gyms'!P360&lt;&gt;"",'Locations-Gyms'!P360,"")&amp;"','"&amp;IF('Locations-Gyms'!Q360&lt;&gt;"",'Locations-Gyms'!Q360,"")&amp;"', CURRENT_TIMESTAMP);"</f>
        <v>INSERT INTO `locations` (`id`, `name`, `latitude`, `longitude`, `region_1`, `region_2`, `region_3`, `street`, `number`, `postal`, `img`, `last_modified`) VALUES (NULL,'Street Art',52.406524,4.913781,3,7,41,'Aakpad','35','1034','https://lh3.ggpht.com/J9LRuzMS2tO7cgnMn6tvwAYYYRSAfhtEbijXrTgEFy73X0tEqOuGuHYm8c03-UwsHkEzxm2x5Wclwxa9J1VL', CURRENT_TIMESTAMP);</v>
      </c>
      <c r="D358" t="str">
        <f>"UPDATE `locations` SET `latitude` = '"&amp;IF('Locations-Gyms'!H360&lt;&gt;"",LEFT('Locations-Gyms'!H360,2)&amp;"."&amp;RIGHT('Locations-Gyms'!H360,LEN('Locations-Gyms'!H360)-2),"0")&amp;"' WHERE `locations`.`id` = "&amp;E358&amp;";UPDATE `locations` SET `longitude` = '"&amp;IF('Locations-Gyms'!I360&lt;&gt;"",LEFT('Locations-Gyms'!I360,1)&amp;"."&amp;RIGHT('Locations-Gyms'!I360,LEN('Locations-Gyms'!I360)-1),"0")&amp;"' WHERE `locations`.`id` = "&amp;E358&amp;";"</f>
        <v>UPDATE `locations` SET `latitude` = '52.406524' WHERE `locations`.`id` = 358;UPDATE `locations` SET `longitude` = '4.913781' WHERE `locations`.`id` = 358;</v>
      </c>
      <c r="E358">
        <v>358</v>
      </c>
    </row>
    <row r="359" spans="1:5" x14ac:dyDescent="0.25">
      <c r="A359" s="1" t="str">
        <f>"INSERT INTO `locations` (`id`, `name`, `latitude`, `longitude`, `region_1`, `region_2`, `region_3`, `street`, `number`, `postal`, `img`, `last_modified`) VALUES (NULL,'"&amp;SUBSTITUTE('Locations-Gyms'!J361, "'", "\'")&amp;"',"&amp;IF('Locations-Gyms'!H361&lt;&gt;"",LEFT('Locations-Gyms'!H361,2)&amp;"."&amp;RIGHT('Locations-Gyms'!H361,LEN('Locations-Gyms'!H361)-2),"0")&amp;","&amp;IF('Locations-Gyms'!I361&lt;&gt;"",LEFT('Locations-Gyms'!I361,1)&amp;"."&amp;RIGHT('Locations-Gyms'!I361,LEN('Locations-Gyms'!I361)-1),"0")&amp;","&amp;IF('Locations-Gyms'!K361&lt;&gt;"",'Locations-Gyms'!K361,"0")&amp;","&amp;IF('Locations-Gyms'!L361&lt;&gt;"",'Locations-Gyms'!L361,"0")&amp;","&amp;IF('Locations-Gyms'!M361&lt;&gt;"",'Locations-Gyms'!M361,"0")&amp;",'"&amp;IF('Locations-Gyms'!N361&lt;&gt;"",SUBSTITUTE('Locations-Gyms'!N361, "'", "\'"),"")&amp;"','"&amp;IF('Locations-Gyms'!O361&lt;&gt;"",'Locations-Gyms'!O361,"")&amp;"','"&amp;IF('Locations-Gyms'!P361&lt;&gt;"",'Locations-Gyms'!P361,"")&amp;"','"&amp;IF('Locations-Gyms'!Q361&lt;&gt;"",'Locations-Gyms'!Q361,"")&amp;"', CURRENT_TIMESTAMP);"</f>
        <v>INSERT INTO `locations` (`id`, `name`, `latitude`, `longitude`, `region_1`, `region_2`, `region_3`, `street`, `number`, `postal`, `img`, `last_modified`) VALUES (NULL,'Anchor Noord',52.405226,4.891043,3,7,42,'Mt. Lincolnweg','16','1033 SN','null', CURRENT_TIMESTAMP);</v>
      </c>
      <c r="D359" t="str">
        <f>"UPDATE `locations` SET `latitude` = '"&amp;IF('Locations-Gyms'!H361&lt;&gt;"",LEFT('Locations-Gyms'!H361,2)&amp;"."&amp;RIGHT('Locations-Gyms'!H361,LEN('Locations-Gyms'!H361)-2),"0")&amp;"' WHERE `locations`.`id` = "&amp;E359&amp;";UPDATE `locations` SET `longitude` = '"&amp;IF('Locations-Gyms'!I361&lt;&gt;"",LEFT('Locations-Gyms'!I361,1)&amp;"."&amp;RIGHT('Locations-Gyms'!I361,LEN('Locations-Gyms'!I361)-1),"0")&amp;"' WHERE `locations`.`id` = "&amp;E359&amp;";"</f>
        <v>UPDATE `locations` SET `latitude` = '52.405226' WHERE `locations`.`id` = 359;UPDATE `locations` SET `longitude` = '4.891043' WHERE `locations`.`id` = 359;</v>
      </c>
      <c r="E359">
        <v>359</v>
      </c>
    </row>
    <row r="360" spans="1:5" x14ac:dyDescent="0.25">
      <c r="A360" s="1" t="str">
        <f>"INSERT INTO `locations` (`id`, `name`, `latitude`, `longitude`, `region_1`, `region_2`, `region_3`, `street`, `number`, `postal`, `img`, `last_modified`) VALUES (NULL,'"&amp;SUBSTITUTE('Locations-Gyms'!J362, "'", "\'")&amp;"',"&amp;IF('Locations-Gyms'!H362&lt;&gt;"",LEFT('Locations-Gyms'!H362,2)&amp;"."&amp;RIGHT('Locations-Gyms'!H362,LEN('Locations-Gyms'!H362)-2),"0")&amp;","&amp;IF('Locations-Gyms'!I362&lt;&gt;"",LEFT('Locations-Gyms'!I362,1)&amp;"."&amp;RIGHT('Locations-Gyms'!I362,LEN('Locations-Gyms'!I362)-1),"0")&amp;","&amp;IF('Locations-Gyms'!K362&lt;&gt;"",'Locations-Gyms'!K362,"0")&amp;","&amp;IF('Locations-Gyms'!L362&lt;&gt;"",'Locations-Gyms'!L362,"0")&amp;","&amp;IF('Locations-Gyms'!M362&lt;&gt;"",'Locations-Gyms'!M362,"0")&amp;",'"&amp;IF('Locations-Gyms'!N362&lt;&gt;"",SUBSTITUTE('Locations-Gyms'!N362, "'", "\'"),"")&amp;"','"&amp;IF('Locations-Gyms'!O362&lt;&gt;"",'Locations-Gyms'!O362,"")&amp;"','"&amp;IF('Locations-Gyms'!P362&lt;&gt;"",'Locations-Gyms'!P362,"")&amp;"','"&amp;IF('Locations-Gyms'!Q362&lt;&gt;"",'Locations-Gyms'!Q362,"")&amp;"', CURRENT_TIMESTAMP);"</f>
        <v>INSERT INTO `locations` (`id`, `name`, `latitude`, `longitude`, `region_1`, `region_2`, `region_3`, `street`, `number`, `postal`, `img`, `last_modified`) VALUES (NULL,'Art at Shell Building',52.388306,4.902166,3,7,42,'Bundlaan','118','1031 KA','null', CURRENT_TIMESTAMP);</v>
      </c>
      <c r="D360" t="str">
        <f>"UPDATE `locations` SET `latitude` = '"&amp;IF('Locations-Gyms'!H362&lt;&gt;"",LEFT('Locations-Gyms'!H362,2)&amp;"."&amp;RIGHT('Locations-Gyms'!H362,LEN('Locations-Gyms'!H362)-2),"0")&amp;"' WHERE `locations`.`id` = "&amp;E360&amp;";UPDATE `locations` SET `longitude` = '"&amp;IF('Locations-Gyms'!I362&lt;&gt;"",LEFT('Locations-Gyms'!I362,1)&amp;"."&amp;RIGHT('Locations-Gyms'!I362,LEN('Locations-Gyms'!I362)-1),"0")&amp;"' WHERE `locations`.`id` = "&amp;E360&amp;";"</f>
        <v>UPDATE `locations` SET `latitude` = '52.388306' WHERE `locations`.`id` = 360;UPDATE `locations` SET `longitude` = '4.902166' WHERE `locations`.`id` = 360;</v>
      </c>
      <c r="E360">
        <v>360</v>
      </c>
    </row>
    <row r="361" spans="1:5" x14ac:dyDescent="0.25">
      <c r="A361" s="1" t="str">
        <f>"INSERT INTO `locations` (`id`, `name`, `latitude`, `longitude`, `region_1`, `region_2`, `region_3`, `street`, `number`, `postal`, `img`, `last_modified`) VALUES (NULL,'"&amp;SUBSTITUTE('Locations-Gyms'!J363, "'", "\'")&amp;"',"&amp;IF('Locations-Gyms'!H363&lt;&gt;"",LEFT('Locations-Gyms'!H363,2)&amp;"."&amp;RIGHT('Locations-Gyms'!H363,LEN('Locations-Gyms'!H363)-2),"0")&amp;","&amp;IF('Locations-Gyms'!I363&lt;&gt;"",LEFT('Locations-Gyms'!I363,1)&amp;"."&amp;RIGHT('Locations-Gyms'!I363,LEN('Locations-Gyms'!I363)-1),"0")&amp;","&amp;IF('Locations-Gyms'!K363&lt;&gt;"",'Locations-Gyms'!K363,"0")&amp;","&amp;IF('Locations-Gyms'!L363&lt;&gt;"",'Locations-Gyms'!L363,"0")&amp;","&amp;IF('Locations-Gyms'!M363&lt;&gt;"",'Locations-Gyms'!M363,"0")&amp;",'"&amp;IF('Locations-Gyms'!N363&lt;&gt;"",SUBSTITUTE('Locations-Gyms'!N363, "'", "\'"),"")&amp;"','"&amp;IF('Locations-Gyms'!O363&lt;&gt;"",'Locations-Gyms'!O363,"")&amp;"','"&amp;IF('Locations-Gyms'!P363&lt;&gt;"",'Locations-Gyms'!P363,"")&amp;"','"&amp;IF('Locations-Gyms'!Q363&lt;&gt;"",'Locations-Gyms'!Q363,"")&amp;"', CURRENT_TIMESTAMP);"</f>
        <v>INSERT INTO `locations` (`id`, `name`, `latitude`, `longitude`, `region_1`, `region_2`, `region_3`, `street`, `number`, `postal`, `img`, `last_modified`) VALUES (NULL,'De Groene Draeck',52.392836,4.898565,3,7,42,'Grasweg','85','1031 HX','https://lh5.ggpht.com/bO8yi7FohknrSBVeDr9kcLO1yaLWxJOLQvRao04XRBcB48HRgCxAfz02KlReenejNfixQCfE4uUUDzz3Jxw', CURRENT_TIMESTAMP);</v>
      </c>
      <c r="D361" t="str">
        <f>"UPDATE `locations` SET `latitude` = '"&amp;IF('Locations-Gyms'!H363&lt;&gt;"",LEFT('Locations-Gyms'!H363,2)&amp;"."&amp;RIGHT('Locations-Gyms'!H363,LEN('Locations-Gyms'!H363)-2),"0")&amp;"' WHERE `locations`.`id` = "&amp;E361&amp;";UPDATE `locations` SET `longitude` = '"&amp;IF('Locations-Gyms'!I363&lt;&gt;"",LEFT('Locations-Gyms'!I363,1)&amp;"."&amp;RIGHT('Locations-Gyms'!I363,LEN('Locations-Gyms'!I363)-1),"0")&amp;"' WHERE `locations`.`id` = "&amp;E361&amp;";"</f>
        <v>UPDATE `locations` SET `latitude` = '52.392836' WHERE `locations`.`id` = 361;UPDATE `locations` SET `longitude` = '4.898565' WHERE `locations`.`id` = 361;</v>
      </c>
      <c r="E361">
        <v>361</v>
      </c>
    </row>
    <row r="362" spans="1:5" x14ac:dyDescent="0.25">
      <c r="A362" s="1" t="str">
        <f>"INSERT INTO `locations` (`id`, `name`, `latitude`, `longitude`, `region_1`, `region_2`, `region_3`, `street`, `number`, `postal`, `img`, `last_modified`) VALUES (NULL,'"&amp;SUBSTITUTE('Locations-Gyms'!J364, "'", "\'")&amp;"',"&amp;IF('Locations-Gyms'!H364&lt;&gt;"",LEFT('Locations-Gyms'!H364,2)&amp;"."&amp;RIGHT('Locations-Gyms'!H364,LEN('Locations-Gyms'!H364)-2),"0")&amp;","&amp;IF('Locations-Gyms'!I364&lt;&gt;"",LEFT('Locations-Gyms'!I364,1)&amp;"."&amp;RIGHT('Locations-Gyms'!I364,LEN('Locations-Gyms'!I364)-1),"0")&amp;","&amp;IF('Locations-Gyms'!K364&lt;&gt;"",'Locations-Gyms'!K364,"0")&amp;","&amp;IF('Locations-Gyms'!L364&lt;&gt;"",'Locations-Gyms'!L364,"0")&amp;","&amp;IF('Locations-Gyms'!M364&lt;&gt;"",'Locations-Gyms'!M364,"0")&amp;",'"&amp;IF('Locations-Gyms'!N364&lt;&gt;"",SUBSTITUTE('Locations-Gyms'!N364, "'", "\'"),"")&amp;"','"&amp;IF('Locations-Gyms'!O364&lt;&gt;"",'Locations-Gyms'!O364,"")&amp;"','"&amp;IF('Locations-Gyms'!P364&lt;&gt;"",'Locations-Gyms'!P364,"")&amp;"','"&amp;IF('Locations-Gyms'!Q364&lt;&gt;"",'Locations-Gyms'!Q364,"")&amp;"', CURRENT_TIMESTAMP);"</f>
        <v>INSERT INTO `locations` (`id`, `name`, `latitude`, `longitude`, `region_1`, `region_2`, `region_3`, `street`, `number`, `postal`, `img`, `last_modified`) VALUES (NULL,'Glass Palm tree ',52.399663,4.896488,3,7,42,'NDSM-Plein','102','1033 WB','https://lh6.ggpht.com/dmyBPDfllCk41vHzXgTmLYkj_A5TLWRibBq06lzuAlW_rkvpP4NTG7RuCtYxyZh9a_VXuuIZQvbqMpTuuA7O', CURRENT_TIMESTAMP);</v>
      </c>
      <c r="D362" t="str">
        <f>"UPDATE `locations` SET `latitude` = '"&amp;IF('Locations-Gyms'!H364&lt;&gt;"",LEFT('Locations-Gyms'!H364,2)&amp;"."&amp;RIGHT('Locations-Gyms'!H364,LEN('Locations-Gyms'!H364)-2),"0")&amp;"' WHERE `locations`.`id` = "&amp;E362&amp;";UPDATE `locations` SET `longitude` = '"&amp;IF('Locations-Gyms'!I364&lt;&gt;"",LEFT('Locations-Gyms'!I364,1)&amp;"."&amp;RIGHT('Locations-Gyms'!I364,LEN('Locations-Gyms'!I364)-1),"0")&amp;"' WHERE `locations`.`id` = "&amp;E362&amp;";"</f>
        <v>UPDATE `locations` SET `latitude` = '52.399663' WHERE `locations`.`id` = 362;UPDATE `locations` SET `longitude` = '4.896488' WHERE `locations`.`id` = 362;</v>
      </c>
      <c r="E362">
        <v>362</v>
      </c>
    </row>
    <row r="363" spans="1:5" x14ac:dyDescent="0.25">
      <c r="A363" s="1" t="str">
        <f>"INSERT INTO `locations` (`id`, `name`, `latitude`, `longitude`, `region_1`, `region_2`, `region_3`, `street`, `number`, `postal`, `img`, `last_modified`) VALUES (NULL,'"&amp;SUBSTITUTE('Locations-Gyms'!J365, "'", "\'")&amp;"',"&amp;IF('Locations-Gyms'!H365&lt;&gt;"",LEFT('Locations-Gyms'!H365,2)&amp;"."&amp;RIGHT('Locations-Gyms'!H365,LEN('Locations-Gyms'!H365)-2),"0")&amp;","&amp;IF('Locations-Gyms'!I365&lt;&gt;"",LEFT('Locations-Gyms'!I365,1)&amp;"."&amp;RIGHT('Locations-Gyms'!I365,LEN('Locations-Gyms'!I365)-1),"0")&amp;","&amp;IF('Locations-Gyms'!K365&lt;&gt;"",'Locations-Gyms'!K365,"0")&amp;","&amp;IF('Locations-Gyms'!L365&lt;&gt;"",'Locations-Gyms'!L365,"0")&amp;","&amp;IF('Locations-Gyms'!M365&lt;&gt;"",'Locations-Gyms'!M365,"0")&amp;",'"&amp;IF('Locations-Gyms'!N365&lt;&gt;"",SUBSTITUTE('Locations-Gyms'!N365, "'", "\'"),"")&amp;"','"&amp;IF('Locations-Gyms'!O365&lt;&gt;"",'Locations-Gyms'!O365,"")&amp;"','"&amp;IF('Locations-Gyms'!P365&lt;&gt;"",'Locations-Gyms'!P365,"")&amp;"','"&amp;IF('Locations-Gyms'!Q365&lt;&gt;"",'Locations-Gyms'!Q365,"")&amp;"', CURRENT_TIMESTAMP);"</f>
        <v>INSERT INTO `locations` (`id`, `name`, `latitude`, `longitude`, `region_1`, `region_2`, `region_3`, `street`, `number`, `postal`, `img`, `last_modified`) VALUES (NULL,'HEMA Smoked Sausage',52.40376,4.888113,3,7,42,'NDSM-Straat','12','1033 SB','https://lh3.googleusercontent.com/0EcmoPf1EmiG7fNDv9GQQvwzioPCtqT0pZfP3jmaCx_muHMUjjzH24IYBmFroq59i3qoBWgxt-jKk-rjgzq6zA', CURRENT_TIMESTAMP);</v>
      </c>
      <c r="D363" t="str">
        <f>"UPDATE `locations` SET `latitude` = '"&amp;IF('Locations-Gyms'!H365&lt;&gt;"",LEFT('Locations-Gyms'!H365,2)&amp;"."&amp;RIGHT('Locations-Gyms'!H365,LEN('Locations-Gyms'!H365)-2),"0")&amp;"' WHERE `locations`.`id` = "&amp;E363&amp;";UPDATE `locations` SET `longitude` = '"&amp;IF('Locations-Gyms'!I365&lt;&gt;"",LEFT('Locations-Gyms'!I365,1)&amp;"."&amp;RIGHT('Locations-Gyms'!I365,LEN('Locations-Gyms'!I365)-1),"0")&amp;"' WHERE `locations`.`id` = "&amp;E363&amp;";"</f>
        <v>UPDATE `locations` SET `latitude` = '52.40376' WHERE `locations`.`id` = 363;UPDATE `locations` SET `longitude` = '4.888113' WHERE `locations`.`id` = 363;</v>
      </c>
      <c r="E363">
        <v>363</v>
      </c>
    </row>
    <row r="364" spans="1:5" x14ac:dyDescent="0.25">
      <c r="A364" s="1" t="str">
        <f>"INSERT INTO `locations` (`id`, `name`, `latitude`, `longitude`, `region_1`, `region_2`, `region_3`, `street`, `number`, `postal`, `img`, `last_modified`) VALUES (NULL,'"&amp;SUBSTITUTE('Locations-Gyms'!J366, "'", "\'")&amp;"',"&amp;IF('Locations-Gyms'!H366&lt;&gt;"",LEFT('Locations-Gyms'!H366,2)&amp;"."&amp;RIGHT('Locations-Gyms'!H366,LEN('Locations-Gyms'!H366)-2),"0")&amp;","&amp;IF('Locations-Gyms'!I366&lt;&gt;"",LEFT('Locations-Gyms'!I366,1)&amp;"."&amp;RIGHT('Locations-Gyms'!I366,LEN('Locations-Gyms'!I366)-1),"0")&amp;","&amp;IF('Locations-Gyms'!K366&lt;&gt;"",'Locations-Gyms'!K366,"0")&amp;","&amp;IF('Locations-Gyms'!L366&lt;&gt;"",'Locations-Gyms'!L366,"0")&amp;","&amp;IF('Locations-Gyms'!M366&lt;&gt;"",'Locations-Gyms'!M366,"0")&amp;",'"&amp;IF('Locations-Gyms'!N366&lt;&gt;"",SUBSTITUTE('Locations-Gyms'!N366, "'", "\'"),"")&amp;"','"&amp;IF('Locations-Gyms'!O366&lt;&gt;"",'Locations-Gyms'!O366,"")&amp;"','"&amp;IF('Locations-Gyms'!P366&lt;&gt;"",'Locations-Gyms'!P366,"")&amp;"','"&amp;IF('Locations-Gyms'!Q366&lt;&gt;"",'Locations-Gyms'!Q366,"")&amp;"', CURRENT_TIMESTAMP);"</f>
        <v>INSERT INTO `locations` (`id`, `name`, `latitude`, `longitude`, `region_1`, `region_2`, `region_3`, `street`, `number`, `postal`, `img`, `last_modified`) VALUES (NULL,'Iepenarboretum',52.385621,4.899675,3,7,42,'undefined','undefined','undefined','https://lh5.ggpht.com/Zq6gFrhYxrtk0x2nan_LgbE3V6nVur52GFUWGRJjIJGLoOlD54LSS-UPm46NzT50vynCMFse_CppCCVcESyQNw', CURRENT_TIMESTAMP);</v>
      </c>
      <c r="D364" t="str">
        <f>"UPDATE `locations` SET `latitude` = '"&amp;IF('Locations-Gyms'!H366&lt;&gt;"",LEFT('Locations-Gyms'!H366,2)&amp;"."&amp;RIGHT('Locations-Gyms'!H366,LEN('Locations-Gyms'!H366)-2),"0")&amp;"' WHERE `locations`.`id` = "&amp;E364&amp;";UPDATE `locations` SET `longitude` = '"&amp;IF('Locations-Gyms'!I366&lt;&gt;"",LEFT('Locations-Gyms'!I366,1)&amp;"."&amp;RIGHT('Locations-Gyms'!I366,LEN('Locations-Gyms'!I366)-1),"0")&amp;"' WHERE `locations`.`id` = "&amp;E364&amp;";"</f>
        <v>UPDATE `locations` SET `latitude` = '52.385621' WHERE `locations`.`id` = 364;UPDATE `locations` SET `longitude` = '4.899675' WHERE `locations`.`id` = 364;</v>
      </c>
      <c r="E364">
        <v>364</v>
      </c>
    </row>
    <row r="365" spans="1:5" x14ac:dyDescent="0.25">
      <c r="A365" s="1" t="str">
        <f>"INSERT INTO `locations` (`id`, `name`, `latitude`, `longitude`, `region_1`, `region_2`, `region_3`, `street`, `number`, `postal`, `img`, `last_modified`) VALUES (NULL,'"&amp;SUBSTITUTE('Locations-Gyms'!J367, "'", "\'")&amp;"',"&amp;IF('Locations-Gyms'!H367&lt;&gt;"",LEFT('Locations-Gyms'!H367,2)&amp;"."&amp;RIGHT('Locations-Gyms'!H367,LEN('Locations-Gyms'!H367)-2),"0")&amp;","&amp;IF('Locations-Gyms'!I367&lt;&gt;"",LEFT('Locations-Gyms'!I367,1)&amp;"."&amp;RIGHT('Locations-Gyms'!I367,LEN('Locations-Gyms'!I367)-1),"0")&amp;","&amp;IF('Locations-Gyms'!K367&lt;&gt;"",'Locations-Gyms'!K367,"0")&amp;","&amp;IF('Locations-Gyms'!L367&lt;&gt;"",'Locations-Gyms'!L367,"0")&amp;","&amp;IF('Locations-Gyms'!M367&lt;&gt;"",'Locations-Gyms'!M367,"0")&amp;",'"&amp;IF('Locations-Gyms'!N367&lt;&gt;"",SUBSTITUTE('Locations-Gyms'!N367, "'", "\'"),"")&amp;"','"&amp;IF('Locations-Gyms'!O367&lt;&gt;"",'Locations-Gyms'!O367,"")&amp;"','"&amp;IF('Locations-Gyms'!P367&lt;&gt;"",'Locations-Gyms'!P367,"")&amp;"','"&amp;IF('Locations-Gyms'!Q367&lt;&gt;"",'Locations-Gyms'!Q367,"")&amp;"', CURRENT_TIMESTAMP);"</f>
        <v>INSERT INTO `locations` (`id`, `name`, `latitude`, `longitude`, `region_1`, `region_2`, `region_3`, `street`, `number`, `postal`, `img`, `last_modified`) VALUES (NULL,'On the Market',52.393957,4.901735,3,7,42,'Distelweg','105','1031 HD','https://lh4.ggpht.com/wGWCOZVlmsUczz6Aik8M91e8OZb0imbRCU7XdgiWNuj6kqJc76to2Ce6DLHEgx3qoDrKTyzeMSNsWpLqsj9skQ', CURRENT_TIMESTAMP);</v>
      </c>
      <c r="D365" t="str">
        <f>"UPDATE `locations` SET `latitude` = '"&amp;IF('Locations-Gyms'!H367&lt;&gt;"",LEFT('Locations-Gyms'!H367,2)&amp;"."&amp;RIGHT('Locations-Gyms'!H367,LEN('Locations-Gyms'!H367)-2),"0")&amp;"' WHERE `locations`.`id` = "&amp;E365&amp;";UPDATE `locations` SET `longitude` = '"&amp;IF('Locations-Gyms'!I367&lt;&gt;"",LEFT('Locations-Gyms'!I367,1)&amp;"."&amp;RIGHT('Locations-Gyms'!I367,LEN('Locations-Gyms'!I367)-1),"0")&amp;"' WHERE `locations`.`id` = "&amp;E365&amp;";"</f>
        <v>UPDATE `locations` SET `latitude` = '52.393957' WHERE `locations`.`id` = 365;UPDATE `locations` SET `longitude` = '4.901735' WHERE `locations`.`id` = 365;</v>
      </c>
      <c r="E365">
        <v>365</v>
      </c>
    </row>
    <row r="366" spans="1:5" x14ac:dyDescent="0.25">
      <c r="A366" s="1" t="str">
        <f>"INSERT INTO `locations` (`id`, `name`, `latitude`, `longitude`, `region_1`, `region_2`, `region_3`, `street`, `number`, `postal`, `img`, `last_modified`) VALUES (NULL,'"&amp;SUBSTITUTE('Locations-Gyms'!J368, "'", "\'")&amp;"',"&amp;IF('Locations-Gyms'!H368&lt;&gt;"",LEFT('Locations-Gyms'!H368,2)&amp;"."&amp;RIGHT('Locations-Gyms'!H368,LEN('Locations-Gyms'!H368)-2),"0")&amp;","&amp;IF('Locations-Gyms'!I368&lt;&gt;"",LEFT('Locations-Gyms'!I368,1)&amp;"."&amp;RIGHT('Locations-Gyms'!I368,LEN('Locations-Gyms'!I368)-1),"0")&amp;","&amp;IF('Locations-Gyms'!K368&lt;&gt;"",'Locations-Gyms'!K368,"0")&amp;","&amp;IF('Locations-Gyms'!L368&lt;&gt;"",'Locations-Gyms'!L368,"0")&amp;","&amp;IF('Locations-Gyms'!M368&lt;&gt;"",'Locations-Gyms'!M368,"0")&amp;",'"&amp;IF('Locations-Gyms'!N368&lt;&gt;"",SUBSTITUTE('Locations-Gyms'!N368, "'", "\'"),"")&amp;"','"&amp;IF('Locations-Gyms'!O368&lt;&gt;"",'Locations-Gyms'!O368,"")&amp;"','"&amp;IF('Locations-Gyms'!P368&lt;&gt;"",'Locations-Gyms'!P368,"")&amp;"','"&amp;IF('Locations-Gyms'!Q368&lt;&gt;"",'Locations-Gyms'!Q368,"")&amp;"', CURRENT_TIMESTAMP);"</f>
        <v>INSERT INTO `locations` (`id`, `name`, `latitude`, `longitude`, `region_1`, `region_2`, `region_3`, `street`, `number`, `postal`, `img`, `last_modified`) VALUES (NULL,'Red and Green Buoy',52.399401,4.896345,3,7,42,'Tt. Neveritaweg','33','1033','https://lh3.googleusercontent.com/Al4wKn6bj2qcu_7-sMIgHvBWOmSbuQ5D4DwrsT-2WmZuCrASkWWotZK2eDumwTww1ySxoPDFhrEZwDHm9n4o', CURRENT_TIMESTAMP);</v>
      </c>
      <c r="D366" t="str">
        <f>"UPDATE `locations` SET `latitude` = '"&amp;IF('Locations-Gyms'!H368&lt;&gt;"",LEFT('Locations-Gyms'!H368,2)&amp;"."&amp;RIGHT('Locations-Gyms'!H368,LEN('Locations-Gyms'!H368)-2),"0")&amp;"' WHERE `locations`.`id` = "&amp;E366&amp;";UPDATE `locations` SET `longitude` = '"&amp;IF('Locations-Gyms'!I368&lt;&gt;"",LEFT('Locations-Gyms'!I368,1)&amp;"."&amp;RIGHT('Locations-Gyms'!I368,LEN('Locations-Gyms'!I368)-1),"0")&amp;"' WHERE `locations`.`id` = "&amp;E366&amp;";"</f>
        <v>UPDATE `locations` SET `latitude` = '52.399401' WHERE `locations`.`id` = 366;UPDATE `locations` SET `longitude` = '4.896345' WHERE `locations`.`id` = 366;</v>
      </c>
      <c r="E366">
        <v>366</v>
      </c>
    </row>
    <row r="367" spans="1:5" x14ac:dyDescent="0.25">
      <c r="A367" s="1" t="str">
        <f>"INSERT INTO `locations` (`id`, `name`, `latitude`, `longitude`, `region_1`, `region_2`, `region_3`, `street`, `number`, `postal`, `img`, `last_modified`) VALUES (NULL,'"&amp;SUBSTITUTE('Locations-Gyms'!J369, "'", "\'")&amp;"',"&amp;IF('Locations-Gyms'!H369&lt;&gt;"",LEFT('Locations-Gyms'!H369,2)&amp;"."&amp;RIGHT('Locations-Gyms'!H369,LEN('Locations-Gyms'!H369)-2),"0")&amp;","&amp;IF('Locations-Gyms'!I369&lt;&gt;"",LEFT('Locations-Gyms'!I369,1)&amp;"."&amp;RIGHT('Locations-Gyms'!I369,LEN('Locations-Gyms'!I369)-1),"0")&amp;","&amp;IF('Locations-Gyms'!K369&lt;&gt;"",'Locations-Gyms'!K369,"0")&amp;","&amp;IF('Locations-Gyms'!L369&lt;&gt;"",'Locations-Gyms'!L369,"0")&amp;","&amp;IF('Locations-Gyms'!M369&lt;&gt;"",'Locations-Gyms'!M369,"0")&amp;",'"&amp;IF('Locations-Gyms'!N369&lt;&gt;"",SUBSTITUTE('Locations-Gyms'!N369, "'", "\'"),"")&amp;"','"&amp;IF('Locations-Gyms'!O369&lt;&gt;"",'Locations-Gyms'!O369,"")&amp;"','"&amp;IF('Locations-Gyms'!P369&lt;&gt;"",'Locations-Gyms'!P369,"")&amp;"','"&amp;IF('Locations-Gyms'!Q369&lt;&gt;"",'Locations-Gyms'!Q369,"")&amp;"', CURRENT_TIMESTAMP);"</f>
        <v>INSERT INTO `locations` (`id`, `name`, `latitude`, `longitude`, `region_1`, `region_2`, `region_3`, `street`, `number`, `postal`, `img`, `last_modified`) VALUES (NULL,'Steel Sjeesscip',52.400138,4.896656,3,7,42,'Tt. Neveritaweg','27','1033','https://lh3.ggpht.com/vyAKnuhz7OkFwfOyw2MV0gEZMigw7Z6ydIsKeS2_KolUHrrpxZHbTgN8Pxy_YSM8rb3jwdyC9WPd_uzdZMjWEQ', CURRENT_TIMESTAMP);</v>
      </c>
      <c r="D367" t="str">
        <f>"UPDATE `locations` SET `latitude` = '"&amp;IF('Locations-Gyms'!H369&lt;&gt;"",LEFT('Locations-Gyms'!H369,2)&amp;"."&amp;RIGHT('Locations-Gyms'!H369,LEN('Locations-Gyms'!H369)-2),"0")&amp;"' WHERE `locations`.`id` = "&amp;E367&amp;";UPDATE `locations` SET `longitude` = '"&amp;IF('Locations-Gyms'!I369&lt;&gt;"",LEFT('Locations-Gyms'!I369,1)&amp;"."&amp;RIGHT('Locations-Gyms'!I369,LEN('Locations-Gyms'!I369)-1),"0")&amp;"' WHERE `locations`.`id` = "&amp;E367&amp;";"</f>
        <v>UPDATE `locations` SET `latitude` = '52.400138' WHERE `locations`.`id` = 367;UPDATE `locations` SET `longitude` = '4.896656' WHERE `locations`.`id` = 367;</v>
      </c>
      <c r="E367">
        <v>367</v>
      </c>
    </row>
    <row r="368" spans="1:5" x14ac:dyDescent="0.25">
      <c r="A368" s="1" t="str">
        <f>"INSERT INTO `locations` (`id`, `name`, `latitude`, `longitude`, `region_1`, `region_2`, `region_3`, `street`, `number`, `postal`, `img`, `last_modified`) VALUES (NULL,'"&amp;SUBSTITUTE('Locations-Gyms'!J370, "'", "\'")&amp;"',"&amp;IF('Locations-Gyms'!H370&lt;&gt;"",LEFT('Locations-Gyms'!H370,2)&amp;"."&amp;RIGHT('Locations-Gyms'!H370,LEN('Locations-Gyms'!H370)-2),"0")&amp;","&amp;IF('Locations-Gyms'!I370&lt;&gt;"",LEFT('Locations-Gyms'!I370,1)&amp;"."&amp;RIGHT('Locations-Gyms'!I370,LEN('Locations-Gyms'!I370)-1),"0")&amp;","&amp;IF('Locations-Gyms'!K370&lt;&gt;"",'Locations-Gyms'!K370,"0")&amp;","&amp;IF('Locations-Gyms'!L370&lt;&gt;"",'Locations-Gyms'!L370,"0")&amp;","&amp;IF('Locations-Gyms'!M370&lt;&gt;"",'Locations-Gyms'!M370,"0")&amp;",'"&amp;IF('Locations-Gyms'!N370&lt;&gt;"",SUBSTITUTE('Locations-Gyms'!N370, "'", "\'"),"")&amp;"','"&amp;IF('Locations-Gyms'!O370&lt;&gt;"",'Locations-Gyms'!O370,"")&amp;"','"&amp;IF('Locations-Gyms'!P370&lt;&gt;"",'Locations-Gyms'!P370,"")&amp;"','"&amp;IF('Locations-Gyms'!Q370&lt;&gt;"",'Locations-Gyms'!Q370,"")&amp;"', CURRENT_TIMESTAMP);"</f>
        <v>INSERT INTO `locations` (`id`, `name`, `latitude`, `longitude`, `region_1`, `region_2`, `region_3`, `street`, `number`, `postal`, `img`, `last_modified`) VALUES (NULL,'The Coloured Eye Building',52.384299,4.900602,3,7,42,'IJpromenade','1','1031','https://lh4.ggpht.com/6vWk57GVMzwnpHCr_fmSRuwY-ivyMNbJEIRFiWuFtapVFfBHgoFoDAKTtE3-mpB7WzKVH_9tXAsTd3qhWwM', CURRENT_TIMESTAMP);</v>
      </c>
      <c r="D368" t="str">
        <f>"UPDATE `locations` SET `latitude` = '"&amp;IF('Locations-Gyms'!H370&lt;&gt;"",LEFT('Locations-Gyms'!H370,2)&amp;"."&amp;RIGHT('Locations-Gyms'!H370,LEN('Locations-Gyms'!H370)-2),"0")&amp;"' WHERE `locations`.`id` = "&amp;E368&amp;";UPDATE `locations` SET `longitude` = '"&amp;IF('Locations-Gyms'!I370&lt;&gt;"",LEFT('Locations-Gyms'!I370,1)&amp;"."&amp;RIGHT('Locations-Gyms'!I370,LEN('Locations-Gyms'!I370)-1),"0")&amp;"' WHERE `locations`.`id` = "&amp;E368&amp;";"</f>
        <v>UPDATE `locations` SET `latitude` = '52.384299' WHERE `locations`.`id` = 368;UPDATE `locations` SET `longitude` = '4.900602' WHERE `locations`.`id` = 368;</v>
      </c>
      <c r="E368">
        <v>368</v>
      </c>
    </row>
    <row r="369" spans="1:5" x14ac:dyDescent="0.25">
      <c r="A369" s="1" t="str">
        <f>"INSERT INTO `locations` (`id`, `name`, `latitude`, `longitude`, `region_1`, `region_2`, `region_3`, `street`, `number`, `postal`, `img`, `last_modified`) VALUES (NULL,'"&amp;SUBSTITUTE('Locations-Gyms'!J371, "'", "\'")&amp;"',"&amp;IF('Locations-Gyms'!H371&lt;&gt;"",LEFT('Locations-Gyms'!H371,2)&amp;"."&amp;RIGHT('Locations-Gyms'!H371,LEN('Locations-Gyms'!H371)-2),"0")&amp;","&amp;IF('Locations-Gyms'!I371&lt;&gt;"",LEFT('Locations-Gyms'!I371,1)&amp;"."&amp;RIGHT('Locations-Gyms'!I371,LEN('Locations-Gyms'!I371)-1),"0")&amp;","&amp;IF('Locations-Gyms'!K371&lt;&gt;"",'Locations-Gyms'!K371,"0")&amp;","&amp;IF('Locations-Gyms'!L371&lt;&gt;"",'Locations-Gyms'!L371,"0")&amp;","&amp;IF('Locations-Gyms'!M371&lt;&gt;"",'Locations-Gyms'!M371,"0")&amp;",'"&amp;IF('Locations-Gyms'!N371&lt;&gt;"",SUBSTITUTE('Locations-Gyms'!N371, "'", "\'"),"")&amp;"','"&amp;IF('Locations-Gyms'!O371&lt;&gt;"",'Locations-Gyms'!O371,"")&amp;"','"&amp;IF('Locations-Gyms'!P371&lt;&gt;"",'Locations-Gyms'!P371,"")&amp;"','"&amp;IF('Locations-Gyms'!Q371&lt;&gt;"",'Locations-Gyms'!Q371,"")&amp;"', CURRENT_TIMESTAMP);"</f>
        <v>INSERT INTO `locations` (`id`, `name`, `latitude`, `longitude`, `region_1`, `region_2`, `region_3`, `street`, `number`, `postal`, `img`, `last_modified`) VALUES (NULL,'The Sunken Submarine',52.400135,4.890677,3,7,42,'Ms. van Riemsdijkweg','45','1033 RC','https://lh6.ggpht.com/XBDGLPkNFLqQtVeVEDp7tTRQY1ZGl8oc5h845p0YYAcmLVNeOY9sID0tq4T6xJildpkA_0ZmOdUyrXRrHV4a7w', CURRENT_TIMESTAMP);</v>
      </c>
      <c r="D369" t="str">
        <f>"UPDATE `locations` SET `latitude` = '"&amp;IF('Locations-Gyms'!H371&lt;&gt;"",LEFT('Locations-Gyms'!H371,2)&amp;"."&amp;RIGHT('Locations-Gyms'!H371,LEN('Locations-Gyms'!H371)-2),"0")&amp;"' WHERE `locations`.`id` = "&amp;E369&amp;";UPDATE `locations` SET `longitude` = '"&amp;IF('Locations-Gyms'!I371&lt;&gt;"",LEFT('Locations-Gyms'!I371,1)&amp;"."&amp;RIGHT('Locations-Gyms'!I371,LEN('Locations-Gyms'!I371)-1),"0")&amp;"' WHERE `locations`.`id` = "&amp;E369&amp;";"</f>
        <v>UPDATE `locations` SET `latitude` = '52.400135' WHERE `locations`.`id` = 369;UPDATE `locations` SET `longitude` = '4.890677' WHERE `locations`.`id` = 369;</v>
      </c>
      <c r="E369">
        <v>369</v>
      </c>
    </row>
    <row r="370" spans="1:5" x14ac:dyDescent="0.25">
      <c r="A370" s="1" t="str">
        <f>"INSERT INTO `locations` (`id`, `name`, `latitude`, `longitude`, `region_1`, `region_2`, `region_3`, `street`, `number`, `postal`, `img`, `last_modified`) VALUES (NULL,'"&amp;SUBSTITUTE('Locations-Gyms'!J372, "'", "\'")&amp;"',"&amp;IF('Locations-Gyms'!H372&lt;&gt;"",LEFT('Locations-Gyms'!H372,2)&amp;"."&amp;RIGHT('Locations-Gyms'!H372,LEN('Locations-Gyms'!H372)-2),"0")&amp;","&amp;IF('Locations-Gyms'!I372&lt;&gt;"",LEFT('Locations-Gyms'!I372,1)&amp;"."&amp;RIGHT('Locations-Gyms'!I372,LEN('Locations-Gyms'!I372)-1),"0")&amp;","&amp;IF('Locations-Gyms'!K372&lt;&gt;"",'Locations-Gyms'!K372,"0")&amp;","&amp;IF('Locations-Gyms'!L372&lt;&gt;"",'Locations-Gyms'!L372,"0")&amp;","&amp;IF('Locations-Gyms'!M372&lt;&gt;"",'Locations-Gyms'!M372,"0")&amp;",'"&amp;IF('Locations-Gyms'!N372&lt;&gt;"",SUBSTITUTE('Locations-Gyms'!N372, "'", "\'"),"")&amp;"','"&amp;IF('Locations-Gyms'!O372&lt;&gt;"",'Locations-Gyms'!O372,"")&amp;"','"&amp;IF('Locations-Gyms'!P372&lt;&gt;"",'Locations-Gyms'!P372,"")&amp;"','"&amp;IF('Locations-Gyms'!Q372&lt;&gt;"",'Locations-Gyms'!Q372,"")&amp;"', CURRENT_TIMESTAMP);"</f>
        <v>INSERT INTO `locations` (`id`, `name`, `latitude`, `longitude`, `region_1`, `region_2`, `region_3`, `street`, `number`, `postal`, `img`, `last_modified`) VALUES (NULL,'The Welder\'s Mask',52.400199,4.905865,3,7,42,'Slijperweg','13A','1032 KT','https://lh3.ggpht.com/BxHpBF9xltefa6hO9YD1dGq3fhdVtOaVwYb_cowXu7EMGtOLs8E2Hk5sW-8tuHFOjTTNoAeeAe6TZltdglI', CURRENT_TIMESTAMP);</v>
      </c>
      <c r="D370" t="str">
        <f>"UPDATE `locations` SET `latitude` = '"&amp;IF('Locations-Gyms'!H372&lt;&gt;"",LEFT('Locations-Gyms'!H372,2)&amp;"."&amp;RIGHT('Locations-Gyms'!H372,LEN('Locations-Gyms'!H372)-2),"0")&amp;"' WHERE `locations`.`id` = "&amp;E370&amp;";UPDATE `locations` SET `longitude` = '"&amp;IF('Locations-Gyms'!I372&lt;&gt;"",LEFT('Locations-Gyms'!I372,1)&amp;"."&amp;RIGHT('Locations-Gyms'!I372,LEN('Locations-Gyms'!I372)-1),"0")&amp;"' WHERE `locations`.`id` = "&amp;E370&amp;";"</f>
        <v>UPDATE `locations` SET `latitude` = '52.400199' WHERE `locations`.`id` = 370;UPDATE `locations` SET `longitude` = '4.905865' WHERE `locations`.`id` = 370;</v>
      </c>
      <c r="E370">
        <v>370</v>
      </c>
    </row>
    <row r="371" spans="1:5" x14ac:dyDescent="0.25">
      <c r="A371" s="1" t="str">
        <f>"INSERT INTO `locations` (`id`, `name`, `latitude`, `longitude`, `region_1`, `region_2`, `region_3`, `street`, `number`, `postal`, `img`, `last_modified`) VALUES (NULL,'"&amp;SUBSTITUTE('Locations-Gyms'!J373, "'", "\'")&amp;"',"&amp;IF('Locations-Gyms'!H373&lt;&gt;"",LEFT('Locations-Gyms'!H373,2)&amp;"."&amp;RIGHT('Locations-Gyms'!H373,LEN('Locations-Gyms'!H373)-2),"0")&amp;","&amp;IF('Locations-Gyms'!I373&lt;&gt;"",LEFT('Locations-Gyms'!I373,1)&amp;"."&amp;RIGHT('Locations-Gyms'!I373,LEN('Locations-Gyms'!I373)-1),"0")&amp;","&amp;IF('Locations-Gyms'!K373&lt;&gt;"",'Locations-Gyms'!K373,"0")&amp;","&amp;IF('Locations-Gyms'!L373&lt;&gt;"",'Locations-Gyms'!L373,"0")&amp;","&amp;IF('Locations-Gyms'!M373&lt;&gt;"",'Locations-Gyms'!M373,"0")&amp;",'"&amp;IF('Locations-Gyms'!N373&lt;&gt;"",SUBSTITUTE('Locations-Gyms'!N373, "'", "\'"),"")&amp;"','"&amp;IF('Locations-Gyms'!O373&lt;&gt;"",'Locations-Gyms'!O373,"")&amp;"','"&amp;IF('Locations-Gyms'!P373&lt;&gt;"",'Locations-Gyms'!P373,"")&amp;"','"&amp;IF('Locations-Gyms'!Q373&lt;&gt;"",'Locations-Gyms'!Q373,"")&amp;"', CURRENT_TIMESTAMP);"</f>
        <v>INSERT INTO `locations` (`id`, `name`, `latitude`, `longitude`, `region_1`, `region_2`, `region_3`, `street`, `number`, `postal`, `img`, `last_modified`) VALUES (NULL,'Boven Y winkelcentrum',52.399314,4.935885,3,7,43,'Buikslotermeerplein','54','1025 EW','https://lh5.ggpht.com/6J1Z0qbjwwtFlFRplnvq0tnQY-dCUijLUZo34Q63wQFldekl2A2r714ZwWhpyiLDIRGL_Po4hgBPqi1yE8K1Vw', CURRENT_TIMESTAMP);</v>
      </c>
      <c r="D371" t="str">
        <f>"UPDATE `locations` SET `latitude` = '"&amp;IF('Locations-Gyms'!H373&lt;&gt;"",LEFT('Locations-Gyms'!H373,2)&amp;"."&amp;RIGHT('Locations-Gyms'!H373,LEN('Locations-Gyms'!H373)-2),"0")&amp;"' WHERE `locations`.`id` = "&amp;E371&amp;";UPDATE `locations` SET `longitude` = '"&amp;IF('Locations-Gyms'!I373&lt;&gt;"",LEFT('Locations-Gyms'!I373,1)&amp;"."&amp;RIGHT('Locations-Gyms'!I373,LEN('Locations-Gyms'!I373)-1),"0")&amp;"' WHERE `locations`.`id` = "&amp;E371&amp;";"</f>
        <v>UPDATE `locations` SET `latitude` = '52.399314' WHERE `locations`.`id` = 371;UPDATE `locations` SET `longitude` = '4.935885' WHERE `locations`.`id` = 371;</v>
      </c>
      <c r="E371">
        <v>371</v>
      </c>
    </row>
    <row r="372" spans="1:5" x14ac:dyDescent="0.25">
      <c r="A372" s="1" t="str">
        <f>"INSERT INTO `locations` (`id`, `name`, `latitude`, `longitude`, `region_1`, `region_2`, `region_3`, `street`, `number`, `postal`, `img`, `last_modified`) VALUES (NULL,'"&amp;SUBSTITUTE('Locations-Gyms'!J374, "'", "\'")&amp;"',"&amp;IF('Locations-Gyms'!H374&lt;&gt;"",LEFT('Locations-Gyms'!H374,2)&amp;"."&amp;RIGHT('Locations-Gyms'!H374,LEN('Locations-Gyms'!H374)-2),"0")&amp;","&amp;IF('Locations-Gyms'!I374&lt;&gt;"",LEFT('Locations-Gyms'!I374,1)&amp;"."&amp;RIGHT('Locations-Gyms'!I374,LEN('Locations-Gyms'!I374)-1),"0")&amp;","&amp;IF('Locations-Gyms'!K374&lt;&gt;"",'Locations-Gyms'!K374,"0")&amp;","&amp;IF('Locations-Gyms'!L374&lt;&gt;"",'Locations-Gyms'!L374,"0")&amp;","&amp;IF('Locations-Gyms'!M374&lt;&gt;"",'Locations-Gyms'!M374,"0")&amp;",'"&amp;IF('Locations-Gyms'!N374&lt;&gt;"",SUBSTITUTE('Locations-Gyms'!N374, "'", "\'"),"")&amp;"','"&amp;IF('Locations-Gyms'!O374&lt;&gt;"",'Locations-Gyms'!O374,"")&amp;"','"&amp;IF('Locations-Gyms'!P374&lt;&gt;"",'Locations-Gyms'!P374,"")&amp;"','"&amp;IF('Locations-Gyms'!Q374&lt;&gt;"",'Locations-Gyms'!Q374,"")&amp;"', CURRENT_TIMESTAMP);"</f>
        <v>INSERT INTO `locations` (`id`, `name`, `latitude`, `longitude`, `region_1`, `region_2`, `region_3`, `street`, `number`, `postal`, `img`, `last_modified`) VALUES (NULL,'Budha Art',52.39496,4.936044,3,7,43,'undefined','undefined','undefined','https://lh3.googleusercontent.com/Dig3ohxwDR0LtJONtELNHyhdOm8h8CDq2mouBWlcOeN2ZxnyAKkcJIgoRoK5FSz2JhWsqUJyxt2hpJmNJdUJ', CURRENT_TIMESTAMP);</v>
      </c>
      <c r="D372" t="str">
        <f>"UPDATE `locations` SET `latitude` = '"&amp;IF('Locations-Gyms'!H374&lt;&gt;"",LEFT('Locations-Gyms'!H374,2)&amp;"."&amp;RIGHT('Locations-Gyms'!H374,LEN('Locations-Gyms'!H374)-2),"0")&amp;"' WHERE `locations`.`id` = "&amp;E372&amp;";UPDATE `locations` SET `longitude` = '"&amp;IF('Locations-Gyms'!I374&lt;&gt;"",LEFT('Locations-Gyms'!I374,1)&amp;"."&amp;RIGHT('Locations-Gyms'!I374,LEN('Locations-Gyms'!I374)-1),"0")&amp;"' WHERE `locations`.`id` = "&amp;E372&amp;";"</f>
        <v>UPDATE `locations` SET `latitude` = '52.39496' WHERE `locations`.`id` = 372;UPDATE `locations` SET `longitude` = '4.936044' WHERE `locations`.`id` = 372;</v>
      </c>
      <c r="E372">
        <v>372</v>
      </c>
    </row>
    <row r="373" spans="1:5" x14ac:dyDescent="0.25">
      <c r="A373" s="1" t="str">
        <f>"INSERT INTO `locations` (`id`, `name`, `latitude`, `longitude`, `region_1`, `region_2`, `region_3`, `street`, `number`, `postal`, `img`, `last_modified`) VALUES (NULL,'"&amp;SUBSTITUTE('Locations-Gyms'!J375, "'", "\'")&amp;"',"&amp;IF('Locations-Gyms'!H375&lt;&gt;"",LEFT('Locations-Gyms'!H375,2)&amp;"."&amp;RIGHT('Locations-Gyms'!H375,LEN('Locations-Gyms'!H375)-2),"0")&amp;","&amp;IF('Locations-Gyms'!I375&lt;&gt;"",LEFT('Locations-Gyms'!I375,1)&amp;"."&amp;RIGHT('Locations-Gyms'!I375,LEN('Locations-Gyms'!I375)-1),"0")&amp;","&amp;IF('Locations-Gyms'!K375&lt;&gt;"",'Locations-Gyms'!K375,"0")&amp;","&amp;IF('Locations-Gyms'!L375&lt;&gt;"",'Locations-Gyms'!L375,"0")&amp;","&amp;IF('Locations-Gyms'!M375&lt;&gt;"",'Locations-Gyms'!M375,"0")&amp;",'"&amp;IF('Locations-Gyms'!N375&lt;&gt;"",SUBSTITUTE('Locations-Gyms'!N375, "'", "\'"),"")&amp;"','"&amp;IF('Locations-Gyms'!O375&lt;&gt;"",'Locations-Gyms'!O375,"")&amp;"','"&amp;IF('Locations-Gyms'!P375&lt;&gt;"",'Locations-Gyms'!P375,"")&amp;"','"&amp;IF('Locations-Gyms'!Q375&lt;&gt;"",'Locations-Gyms'!Q375,"")&amp;"', CURRENT_TIMESTAMP);"</f>
        <v>INSERT INTO `locations` (`id`, `name`, `latitude`, `longitude`, `region_1`, `region_2`, `region_3`, `street`, `number`, `postal`, `img`, `last_modified`) VALUES (NULL,'Flags Mural ',52.400918,4.944268,3,7,43,'J. Drijverweg','6','1025 BH','https://lh5.ggpht.com/_WiCnOhavQSYjmWti_PtULe7j2QFWDjfVtR0FDZVgCJ1Kl1JJevQlO7W11efeKDVThpYloQ85ySWBtppgro', CURRENT_TIMESTAMP);</v>
      </c>
      <c r="D373" t="str">
        <f>"UPDATE `locations` SET `latitude` = '"&amp;IF('Locations-Gyms'!H375&lt;&gt;"",LEFT('Locations-Gyms'!H375,2)&amp;"."&amp;RIGHT('Locations-Gyms'!H375,LEN('Locations-Gyms'!H375)-2),"0")&amp;"' WHERE `locations`.`id` = "&amp;E373&amp;";UPDATE `locations` SET `longitude` = '"&amp;IF('Locations-Gyms'!I375&lt;&gt;"",LEFT('Locations-Gyms'!I375,1)&amp;"."&amp;RIGHT('Locations-Gyms'!I375,LEN('Locations-Gyms'!I375)-1),"0")&amp;"' WHERE `locations`.`id` = "&amp;E373&amp;";"</f>
        <v>UPDATE `locations` SET `latitude` = '52.400918' WHERE `locations`.`id` = 373;UPDATE `locations` SET `longitude` = '4.944268' WHERE `locations`.`id` = 373;</v>
      </c>
      <c r="E373">
        <v>373</v>
      </c>
    </row>
    <row r="374" spans="1:5" x14ac:dyDescent="0.25">
      <c r="A374" s="1" t="str">
        <f>"INSERT INTO `locations` (`id`, `name`, `latitude`, `longitude`, `region_1`, `region_2`, `region_3`, `street`, `number`, `postal`, `img`, `last_modified`) VALUES (NULL,'"&amp;SUBSTITUTE('Locations-Gyms'!J376, "'", "\'")&amp;"',"&amp;IF('Locations-Gyms'!H376&lt;&gt;"",LEFT('Locations-Gyms'!H376,2)&amp;"."&amp;RIGHT('Locations-Gyms'!H376,LEN('Locations-Gyms'!H376)-2),"0")&amp;","&amp;IF('Locations-Gyms'!I376&lt;&gt;"",LEFT('Locations-Gyms'!I376,1)&amp;"."&amp;RIGHT('Locations-Gyms'!I376,LEN('Locations-Gyms'!I376)-1),"0")&amp;","&amp;IF('Locations-Gyms'!K376&lt;&gt;"",'Locations-Gyms'!K376,"0")&amp;","&amp;IF('Locations-Gyms'!L376&lt;&gt;"",'Locations-Gyms'!L376,"0")&amp;","&amp;IF('Locations-Gyms'!M376&lt;&gt;"",'Locations-Gyms'!M376,"0")&amp;",'"&amp;IF('Locations-Gyms'!N376&lt;&gt;"",SUBSTITUTE('Locations-Gyms'!N376, "'", "\'"),"")&amp;"','"&amp;IF('Locations-Gyms'!O376&lt;&gt;"",'Locations-Gyms'!O376,"")&amp;"','"&amp;IF('Locations-Gyms'!P376&lt;&gt;"",'Locations-Gyms'!P376,"")&amp;"','"&amp;IF('Locations-Gyms'!Q376&lt;&gt;"",'Locations-Gyms'!Q376,"")&amp;"', CURRENT_TIMESTAMP);"</f>
        <v>INSERT INTO `locations` (`id`, `name`, `latitude`, `longitude`, `region_1`, `region_2`, `region_3`, `street`, `number`, `postal`, `img`, `last_modified`) VALUES (NULL,'Fontein Buikslotermeerplein',52.39778,4.940728,3,7,43,'Buikslotermeerplein','298','1025 GB','https://lh6.ggpht.com/7ozHBS8aNJuRDznoTaPCUio59s6E-jXFOY-_zv-HlZckG_I6Qeg32oDVA5E3-_xAIMWFNYqqN7jIFYJNJqq9oTxMFVYmNE4ahW80pYRHk14pttQB', CURRENT_TIMESTAMP);</v>
      </c>
      <c r="D374" t="str">
        <f>"UPDATE `locations` SET `latitude` = '"&amp;IF('Locations-Gyms'!H376&lt;&gt;"",LEFT('Locations-Gyms'!H376,2)&amp;"."&amp;RIGHT('Locations-Gyms'!H376,LEN('Locations-Gyms'!H376)-2),"0")&amp;"' WHERE `locations`.`id` = "&amp;E374&amp;";UPDATE `locations` SET `longitude` = '"&amp;IF('Locations-Gyms'!I376&lt;&gt;"",LEFT('Locations-Gyms'!I376,1)&amp;"."&amp;RIGHT('Locations-Gyms'!I376,LEN('Locations-Gyms'!I376)-1),"0")&amp;"' WHERE `locations`.`id` = "&amp;E374&amp;";"</f>
        <v>UPDATE `locations` SET `latitude` = '52.39778' WHERE `locations`.`id` = 374;UPDATE `locations` SET `longitude` = '4.940728' WHERE `locations`.`id` = 374;</v>
      </c>
      <c r="E374">
        <v>374</v>
      </c>
    </row>
    <row r="375" spans="1:5" x14ac:dyDescent="0.25">
      <c r="A375" s="1" t="str">
        <f>"INSERT INTO `locations` (`id`, `name`, `latitude`, `longitude`, `region_1`, `region_2`, `region_3`, `street`, `number`, `postal`, `img`, `last_modified`) VALUES (NULL,'"&amp;SUBSTITUTE('Locations-Gyms'!J377, "'", "\'")&amp;"',"&amp;IF('Locations-Gyms'!H377&lt;&gt;"",LEFT('Locations-Gyms'!H377,2)&amp;"."&amp;RIGHT('Locations-Gyms'!H377,LEN('Locations-Gyms'!H377)-2),"0")&amp;","&amp;IF('Locations-Gyms'!I377&lt;&gt;"",LEFT('Locations-Gyms'!I377,1)&amp;"."&amp;RIGHT('Locations-Gyms'!I377,LEN('Locations-Gyms'!I377)-1),"0")&amp;","&amp;IF('Locations-Gyms'!K377&lt;&gt;"",'Locations-Gyms'!K377,"0")&amp;","&amp;IF('Locations-Gyms'!L377&lt;&gt;"",'Locations-Gyms'!L377,"0")&amp;","&amp;IF('Locations-Gyms'!M377&lt;&gt;"",'Locations-Gyms'!M377,"0")&amp;",'"&amp;IF('Locations-Gyms'!N377&lt;&gt;"",SUBSTITUTE('Locations-Gyms'!N377, "'", "\'"),"")&amp;"','"&amp;IF('Locations-Gyms'!O377&lt;&gt;"",'Locations-Gyms'!O377,"")&amp;"','"&amp;IF('Locations-Gyms'!P377&lt;&gt;"",'Locations-Gyms'!P377,"")&amp;"','"&amp;IF('Locations-Gyms'!Q377&lt;&gt;"",'Locations-Gyms'!Q377,"")&amp;"', CURRENT_TIMESTAMP);"</f>
        <v>INSERT INTO `locations` (`id`, `name`, `latitude`, `longitude`, `region_1`, `region_2`, `region_3`, `street`, `number`, `postal`, `img`, `last_modified`) VALUES (NULL,'Graffiti Art',52.398014,4.932527,3,7,43,'Bovenover','281','1025','https://lh4.ggpht.com/OvngghREUWhYoJOrhDB7QYDRK00mBDMwv0yT1ahc1Bu0IiTxShDrLNajG5YLlhpI_xtLx_o3j0mVRXSOp1Vq', CURRENT_TIMESTAMP);</v>
      </c>
      <c r="D375" t="str">
        <f>"UPDATE `locations` SET `latitude` = '"&amp;IF('Locations-Gyms'!H377&lt;&gt;"",LEFT('Locations-Gyms'!H377,2)&amp;"."&amp;RIGHT('Locations-Gyms'!H377,LEN('Locations-Gyms'!H377)-2),"0")&amp;"' WHERE `locations`.`id` = "&amp;E375&amp;";UPDATE `locations` SET `longitude` = '"&amp;IF('Locations-Gyms'!I377&lt;&gt;"",LEFT('Locations-Gyms'!I377,1)&amp;"."&amp;RIGHT('Locations-Gyms'!I377,LEN('Locations-Gyms'!I377)-1),"0")&amp;"' WHERE `locations`.`id` = "&amp;E375&amp;";"</f>
        <v>UPDATE `locations` SET `latitude` = '52.398014' WHERE `locations`.`id` = 375;UPDATE `locations` SET `longitude` = '4.932527' WHERE `locations`.`id` = 375;</v>
      </c>
      <c r="E375">
        <v>375</v>
      </c>
    </row>
    <row r="376" spans="1:5" x14ac:dyDescent="0.25">
      <c r="A376" s="1" t="str">
        <f>"INSERT INTO `locations` (`id`, `name`, `latitude`, `longitude`, `region_1`, `region_2`, `region_3`, `street`, `number`, `postal`, `img`, `last_modified`) VALUES (NULL,'"&amp;SUBSTITUTE('Locations-Gyms'!J378, "'", "\'")&amp;"',"&amp;IF('Locations-Gyms'!H378&lt;&gt;"",LEFT('Locations-Gyms'!H378,2)&amp;"."&amp;RIGHT('Locations-Gyms'!H378,LEN('Locations-Gyms'!H378)-2),"0")&amp;","&amp;IF('Locations-Gyms'!I378&lt;&gt;"",LEFT('Locations-Gyms'!I378,1)&amp;"."&amp;RIGHT('Locations-Gyms'!I378,LEN('Locations-Gyms'!I378)-1),"0")&amp;","&amp;IF('Locations-Gyms'!K378&lt;&gt;"",'Locations-Gyms'!K378,"0")&amp;","&amp;IF('Locations-Gyms'!L378&lt;&gt;"",'Locations-Gyms'!L378,"0")&amp;","&amp;IF('Locations-Gyms'!M378&lt;&gt;"",'Locations-Gyms'!M378,"0")&amp;",'"&amp;IF('Locations-Gyms'!N378&lt;&gt;"",SUBSTITUTE('Locations-Gyms'!N378, "'", "\'"),"")&amp;"','"&amp;IF('Locations-Gyms'!O378&lt;&gt;"",'Locations-Gyms'!O378,"")&amp;"','"&amp;IF('Locations-Gyms'!P378&lt;&gt;"",'Locations-Gyms'!P378,"")&amp;"','"&amp;IF('Locations-Gyms'!Q378&lt;&gt;"",'Locations-Gyms'!Q378,"")&amp;"', CURRENT_TIMESTAMP);"</f>
        <v>INSERT INTO `locations` (`id`, `name`, `latitude`, `longitude`, `region_1`, `region_2`, `region_3`, `street`, `number`, `postal`, `img`, `last_modified`) VALUES (NULL,'Graffiti Egypte Girl 2',52.394813,4.933531,3,7,43,'undefined','undefined','undefined','https://lh3.ggpht.com/gW_SMU5PlXGQ6yBcAZPx-Sd3MdptRr03ZCpf3bb9NULCtWgbk8Ig_5WvDYFKn1aIo79u-ipOONklExzzcy8', CURRENT_TIMESTAMP);</v>
      </c>
      <c r="D376" t="str">
        <f>"UPDATE `locations` SET `latitude` = '"&amp;IF('Locations-Gyms'!H378&lt;&gt;"",LEFT('Locations-Gyms'!H378,2)&amp;"."&amp;RIGHT('Locations-Gyms'!H378,LEN('Locations-Gyms'!H378)-2),"0")&amp;"' WHERE `locations`.`id` = "&amp;E376&amp;";UPDATE `locations` SET `longitude` = '"&amp;IF('Locations-Gyms'!I378&lt;&gt;"",LEFT('Locations-Gyms'!I378,1)&amp;"."&amp;RIGHT('Locations-Gyms'!I378,LEN('Locations-Gyms'!I378)-1),"0")&amp;"' WHERE `locations`.`id` = "&amp;E376&amp;";"</f>
        <v>UPDATE `locations` SET `latitude` = '52.394813' WHERE `locations`.`id` = 376;UPDATE `locations` SET `longitude` = '4.933531' WHERE `locations`.`id` = 376;</v>
      </c>
      <c r="E376">
        <v>376</v>
      </c>
    </row>
    <row r="377" spans="1:5" x14ac:dyDescent="0.25">
      <c r="A377" s="1" t="str">
        <f>"INSERT INTO `locations` (`id`, `name`, `latitude`, `longitude`, `region_1`, `region_2`, `region_3`, `street`, `number`, `postal`, `img`, `last_modified`) VALUES (NULL,'"&amp;SUBSTITUTE('Locations-Gyms'!J379, "'", "\'")&amp;"',"&amp;IF('Locations-Gyms'!H379&lt;&gt;"",LEFT('Locations-Gyms'!H379,2)&amp;"."&amp;RIGHT('Locations-Gyms'!H379,LEN('Locations-Gyms'!H379)-2),"0")&amp;","&amp;IF('Locations-Gyms'!I379&lt;&gt;"",LEFT('Locations-Gyms'!I379,1)&amp;"."&amp;RIGHT('Locations-Gyms'!I379,LEN('Locations-Gyms'!I379)-1),"0")&amp;","&amp;IF('Locations-Gyms'!K379&lt;&gt;"",'Locations-Gyms'!K379,"0")&amp;","&amp;IF('Locations-Gyms'!L379&lt;&gt;"",'Locations-Gyms'!L379,"0")&amp;","&amp;IF('Locations-Gyms'!M379&lt;&gt;"",'Locations-Gyms'!M379,"0")&amp;",'"&amp;IF('Locations-Gyms'!N379&lt;&gt;"",SUBSTITUTE('Locations-Gyms'!N379, "'", "\'"),"")&amp;"','"&amp;IF('Locations-Gyms'!O379&lt;&gt;"",'Locations-Gyms'!O379,"")&amp;"','"&amp;IF('Locations-Gyms'!P379&lt;&gt;"",'Locations-Gyms'!P379,"")&amp;"','"&amp;IF('Locations-Gyms'!Q379&lt;&gt;"",'Locations-Gyms'!Q379,"")&amp;"', CURRENT_TIMESTAMP);"</f>
        <v>INSERT INTO `locations` (`id`, `name`, `latitude`, `longitude`, `region_1`, `region_2`, `region_3`, `street`, `number`, `postal`, `img`, `last_modified`) VALUES (NULL,'Helofytenveld',52.402871,4.947458,3,7,43,'Elpermeer','227','1025 AG','https://lh4.ggpht.com/mSCjAehbVv3kQ5Cesz0ff41KmNioJIjJ36AsQ4If5JgDx6hT_BrspbAIDu1IZ7s1NsGGbfLml7hszZiH49ZV', CURRENT_TIMESTAMP);</v>
      </c>
      <c r="D377" t="str">
        <f>"UPDATE `locations` SET `latitude` = '"&amp;IF('Locations-Gyms'!H379&lt;&gt;"",LEFT('Locations-Gyms'!H379,2)&amp;"."&amp;RIGHT('Locations-Gyms'!H379,LEN('Locations-Gyms'!H379)-2),"0")&amp;"' WHERE `locations`.`id` = "&amp;E377&amp;";UPDATE `locations` SET `longitude` = '"&amp;IF('Locations-Gyms'!I379&lt;&gt;"",LEFT('Locations-Gyms'!I379,1)&amp;"."&amp;RIGHT('Locations-Gyms'!I379,LEN('Locations-Gyms'!I379)-1),"0")&amp;"' WHERE `locations`.`id` = "&amp;E377&amp;";"</f>
        <v>UPDATE `locations` SET `latitude` = '52.402871' WHERE `locations`.`id` = 377;UPDATE `locations` SET `longitude` = '4.947458' WHERE `locations`.`id` = 377;</v>
      </c>
      <c r="E377">
        <v>377</v>
      </c>
    </row>
    <row r="378" spans="1:5" x14ac:dyDescent="0.25">
      <c r="A378" s="1" t="str">
        <f>"INSERT INTO `locations` (`id`, `name`, `latitude`, `longitude`, `region_1`, `region_2`, `region_3`, `street`, `number`, `postal`, `img`, `last_modified`) VALUES (NULL,'"&amp;SUBSTITUTE('Locations-Gyms'!J380, "'", "\'")&amp;"',"&amp;IF('Locations-Gyms'!H380&lt;&gt;"",LEFT('Locations-Gyms'!H380,2)&amp;"."&amp;RIGHT('Locations-Gyms'!H380,LEN('Locations-Gyms'!H380)-2),"0")&amp;","&amp;IF('Locations-Gyms'!I380&lt;&gt;"",LEFT('Locations-Gyms'!I380,1)&amp;"."&amp;RIGHT('Locations-Gyms'!I380,LEN('Locations-Gyms'!I380)-1),"0")&amp;","&amp;IF('Locations-Gyms'!K380&lt;&gt;"",'Locations-Gyms'!K380,"0")&amp;","&amp;IF('Locations-Gyms'!L380&lt;&gt;"",'Locations-Gyms'!L380,"0")&amp;","&amp;IF('Locations-Gyms'!M380&lt;&gt;"",'Locations-Gyms'!M380,"0")&amp;",'"&amp;IF('Locations-Gyms'!N380&lt;&gt;"",SUBSTITUTE('Locations-Gyms'!N380, "'", "\'"),"")&amp;"','"&amp;IF('Locations-Gyms'!O380&lt;&gt;"",'Locations-Gyms'!O380,"")&amp;"','"&amp;IF('Locations-Gyms'!P380&lt;&gt;"",'Locations-Gyms'!P380,"")&amp;"','"&amp;IF('Locations-Gyms'!Q380&lt;&gt;"",'Locations-Gyms'!Q380,"")&amp;"', CURRENT_TIMESTAMP);"</f>
        <v>INSERT INTO `locations` (`id`, `name`, `latitude`, `longitude`, `region_1`, `region_2`, `region_3`, `street`, `number`, `postal`, `img`, `last_modified`) VALUES (NULL,'Polooi',52.394542,4.928323,3,7,43,'Waddenweg','116','1025 PX','https://lh5.ggpht.com/p0ztPlycI7o08nRm2NtcvlhwEKuXAu2nmPYuD5M7no2a4sAuvJ0vD5MmrHz5RtA-xdouE_qUgbYHIoY2a8aH', CURRENT_TIMESTAMP);</v>
      </c>
      <c r="D378" t="str">
        <f>"UPDATE `locations` SET `latitude` = '"&amp;IF('Locations-Gyms'!H380&lt;&gt;"",LEFT('Locations-Gyms'!H380,2)&amp;"."&amp;RIGHT('Locations-Gyms'!H380,LEN('Locations-Gyms'!H380)-2),"0")&amp;"' WHERE `locations`.`id` = "&amp;E378&amp;";UPDATE `locations` SET `longitude` = '"&amp;IF('Locations-Gyms'!I380&lt;&gt;"",LEFT('Locations-Gyms'!I380,1)&amp;"."&amp;RIGHT('Locations-Gyms'!I380,LEN('Locations-Gyms'!I380)-1),"0")&amp;"' WHERE `locations`.`id` = "&amp;E378&amp;";"</f>
        <v>UPDATE `locations` SET `latitude` = '52.394542' WHERE `locations`.`id` = 378;UPDATE `locations` SET `longitude` = '4.928323' WHERE `locations`.`id` = 378;</v>
      </c>
      <c r="E378">
        <v>378</v>
      </c>
    </row>
    <row r="379" spans="1:5" x14ac:dyDescent="0.25">
      <c r="A379" s="1" t="str">
        <f>"INSERT INTO `locations` (`id`, `name`, `latitude`, `longitude`, `region_1`, `region_2`, `region_3`, `street`, `number`, `postal`, `img`, `last_modified`) VALUES (NULL,'"&amp;SUBSTITUTE('Locations-Gyms'!J381, "'", "\'")&amp;"',"&amp;IF('Locations-Gyms'!H381&lt;&gt;"",LEFT('Locations-Gyms'!H381,2)&amp;"."&amp;RIGHT('Locations-Gyms'!H381,LEN('Locations-Gyms'!H381)-2),"0")&amp;","&amp;IF('Locations-Gyms'!I381&lt;&gt;"",LEFT('Locations-Gyms'!I381,1)&amp;"."&amp;RIGHT('Locations-Gyms'!I381,LEN('Locations-Gyms'!I381)-1),"0")&amp;","&amp;IF('Locations-Gyms'!K381&lt;&gt;"",'Locations-Gyms'!K381,"0")&amp;","&amp;IF('Locations-Gyms'!L381&lt;&gt;"",'Locations-Gyms'!L381,"0")&amp;","&amp;IF('Locations-Gyms'!M381&lt;&gt;"",'Locations-Gyms'!M381,"0")&amp;",'"&amp;IF('Locations-Gyms'!N381&lt;&gt;"",SUBSTITUTE('Locations-Gyms'!N381, "'", "\'"),"")&amp;"','"&amp;IF('Locations-Gyms'!O381&lt;&gt;"",'Locations-Gyms'!O381,"")&amp;"','"&amp;IF('Locations-Gyms'!P381&lt;&gt;"",'Locations-Gyms'!P381,"")&amp;"','"&amp;IF('Locations-Gyms'!Q381&lt;&gt;"",'Locations-Gyms'!Q381,"")&amp;"', CURRENT_TIMESTAMP);"</f>
        <v>INSERT INTO `locations` (`id`, `name`, `latitude`, `longitude`, `region_1`, `region_2`, `region_3`, `street`, `number`, `postal`, `img`, `last_modified`) VALUES (NULL,'Potloden',52.394228,4.932254,3,7,43,'Rode Kruisstraat','19','1025 KM','https://lh4.ggpht.com/ZBvB48TWpbVlYKFVQ9uh6k5tHBVipgUjTiH8t185ui5cUBOmg5bOvu-zPBaF6qiTyoTtRf2BGTh6tTm03253', CURRENT_TIMESTAMP);</v>
      </c>
      <c r="D379" t="str">
        <f>"UPDATE `locations` SET `latitude` = '"&amp;IF('Locations-Gyms'!H381&lt;&gt;"",LEFT('Locations-Gyms'!H381,2)&amp;"."&amp;RIGHT('Locations-Gyms'!H381,LEN('Locations-Gyms'!H381)-2),"0")&amp;"' WHERE `locations`.`id` = "&amp;E379&amp;";UPDATE `locations` SET `longitude` = '"&amp;IF('Locations-Gyms'!I381&lt;&gt;"",LEFT('Locations-Gyms'!I381,1)&amp;"."&amp;RIGHT('Locations-Gyms'!I381,LEN('Locations-Gyms'!I381)-1),"0")&amp;"' WHERE `locations`.`id` = "&amp;E379&amp;";"</f>
        <v>UPDATE `locations` SET `latitude` = '52.394228' WHERE `locations`.`id` = 379;UPDATE `locations` SET `longitude` = '4.932254' WHERE `locations`.`id` = 379;</v>
      </c>
      <c r="E379">
        <v>379</v>
      </c>
    </row>
    <row r="380" spans="1:5" x14ac:dyDescent="0.25">
      <c r="A380" s="1" t="str">
        <f>"INSERT INTO `locations` (`id`, `name`, `latitude`, `longitude`, `region_1`, `region_2`, `region_3`, `street`, `number`, `postal`, `img`, `last_modified`) VALUES (NULL,'"&amp;SUBSTITUTE('Locations-Gyms'!J382, "'", "\'")&amp;"',"&amp;IF('Locations-Gyms'!H382&lt;&gt;"",LEFT('Locations-Gyms'!H382,2)&amp;"."&amp;RIGHT('Locations-Gyms'!H382,LEN('Locations-Gyms'!H382)-2),"0")&amp;","&amp;IF('Locations-Gyms'!I382&lt;&gt;"",LEFT('Locations-Gyms'!I382,1)&amp;"."&amp;RIGHT('Locations-Gyms'!I382,LEN('Locations-Gyms'!I382)-1),"0")&amp;","&amp;IF('Locations-Gyms'!K382&lt;&gt;"",'Locations-Gyms'!K382,"0")&amp;","&amp;IF('Locations-Gyms'!L382&lt;&gt;"",'Locations-Gyms'!L382,"0")&amp;","&amp;IF('Locations-Gyms'!M382&lt;&gt;"",'Locations-Gyms'!M382,"0")&amp;",'"&amp;IF('Locations-Gyms'!N382&lt;&gt;"",SUBSTITUTE('Locations-Gyms'!N382, "'", "\'"),"")&amp;"','"&amp;IF('Locations-Gyms'!O382&lt;&gt;"",'Locations-Gyms'!O382,"")&amp;"','"&amp;IF('Locations-Gyms'!P382&lt;&gt;"",'Locations-Gyms'!P382,"")&amp;"','"&amp;IF('Locations-Gyms'!Q382&lt;&gt;"",'Locations-Gyms'!Q382,"")&amp;"', CURRENT_TIMESTAMP);"</f>
        <v>INSERT INTO `locations` (`id`, `name`, `latitude`, `longitude`, `region_1`, `region_2`, `region_3`, `street`, `number`, `postal`, `img`, `last_modified`) VALUES (NULL,'Ship of Signs',52.397744,4.925962,3,7,43,'Nieuwe Purmerweg','32','1025 VS','https://lh6.ggpht.com/75xqo61BQJyGwucLpQyHUBAp2FU9EWikZ8DBTZwinCgD2GHwHLLVUWy_rAfyBD2F8F2Zp4Iizf5Me8gGHgc', CURRENT_TIMESTAMP);</v>
      </c>
      <c r="D380" t="str">
        <f>"UPDATE `locations` SET `latitude` = '"&amp;IF('Locations-Gyms'!H382&lt;&gt;"",LEFT('Locations-Gyms'!H382,2)&amp;"."&amp;RIGHT('Locations-Gyms'!H382,LEN('Locations-Gyms'!H382)-2),"0")&amp;"' WHERE `locations`.`id` = "&amp;E380&amp;";UPDATE `locations` SET `longitude` = '"&amp;IF('Locations-Gyms'!I382&lt;&gt;"",LEFT('Locations-Gyms'!I382,1)&amp;"."&amp;RIGHT('Locations-Gyms'!I382,LEN('Locations-Gyms'!I382)-1),"0")&amp;"' WHERE `locations`.`id` = "&amp;E380&amp;";"</f>
        <v>UPDATE `locations` SET `latitude` = '52.397744' WHERE `locations`.`id` = 380;UPDATE `locations` SET `longitude` = '4.925962' WHERE `locations`.`id` = 380;</v>
      </c>
      <c r="E380">
        <v>380</v>
      </c>
    </row>
    <row r="381" spans="1:5" x14ac:dyDescent="0.25">
      <c r="A381" s="1" t="str">
        <f>"INSERT INTO `locations` (`id`, `name`, `latitude`, `longitude`, `region_1`, `region_2`, `region_3`, `street`, `number`, `postal`, `img`, `last_modified`) VALUES (NULL,'"&amp;SUBSTITUTE('Locations-Gyms'!J383, "'", "\'")&amp;"',"&amp;IF('Locations-Gyms'!H383&lt;&gt;"",LEFT('Locations-Gyms'!H383,2)&amp;"."&amp;RIGHT('Locations-Gyms'!H383,LEN('Locations-Gyms'!H383)-2),"0")&amp;","&amp;IF('Locations-Gyms'!I383&lt;&gt;"",LEFT('Locations-Gyms'!I383,1)&amp;"."&amp;RIGHT('Locations-Gyms'!I383,LEN('Locations-Gyms'!I383)-1),"0")&amp;","&amp;IF('Locations-Gyms'!K383&lt;&gt;"",'Locations-Gyms'!K383,"0")&amp;","&amp;IF('Locations-Gyms'!L383&lt;&gt;"",'Locations-Gyms'!L383,"0")&amp;","&amp;IF('Locations-Gyms'!M383&lt;&gt;"",'Locations-Gyms'!M383,"0")&amp;",'"&amp;IF('Locations-Gyms'!N383&lt;&gt;"",SUBSTITUTE('Locations-Gyms'!N383, "'", "\'"),"")&amp;"','"&amp;IF('Locations-Gyms'!O383&lt;&gt;"",'Locations-Gyms'!O383,"")&amp;"','"&amp;IF('Locations-Gyms'!P383&lt;&gt;"",'Locations-Gyms'!P383,"")&amp;"','"&amp;IF('Locations-Gyms'!Q383&lt;&gt;"",'Locations-Gyms'!Q383,"")&amp;"', CURRENT_TIMESTAMP);"</f>
        <v>INSERT INTO `locations` (`id`, `name`, `latitude`, `longitude`, `region_1`, `region_2`, `region_3`, `street`, `number`, `postal`, `img`, `last_modified`) VALUES (NULL,'Winkelcentrum t Y sign ',52.397017,4.93941,3,7,43,'Buikslotermeerplein','320','1025 GB','https://lh3.ggpht.com/A5nFBC3uWcA5F5_hPHaxnFFl-MR8JHEp6ZmAfuNTzHkRLsV64L4q3auQpHBvgiLOmkfi0c9K-1Dc3TES-WcK', CURRENT_TIMESTAMP);</v>
      </c>
      <c r="D381" t="str">
        <f>"UPDATE `locations` SET `latitude` = '"&amp;IF('Locations-Gyms'!H383&lt;&gt;"",LEFT('Locations-Gyms'!H383,2)&amp;"."&amp;RIGHT('Locations-Gyms'!H383,LEN('Locations-Gyms'!H383)-2),"0")&amp;"' WHERE `locations`.`id` = "&amp;E381&amp;";UPDATE `locations` SET `longitude` = '"&amp;IF('Locations-Gyms'!I383&lt;&gt;"",LEFT('Locations-Gyms'!I383,1)&amp;"."&amp;RIGHT('Locations-Gyms'!I383,LEN('Locations-Gyms'!I383)-1),"0")&amp;"' WHERE `locations`.`id` = "&amp;E381&amp;";"</f>
        <v>UPDATE `locations` SET `latitude` = '52.397017' WHERE `locations`.`id` = 381;UPDATE `locations` SET `longitude` = '4.93941' WHERE `locations`.`id` = 381;</v>
      </c>
      <c r="E381">
        <v>381</v>
      </c>
    </row>
    <row r="382" spans="1:5" x14ac:dyDescent="0.25">
      <c r="A382" s="1" t="str">
        <f>"INSERT INTO `locations` (`id`, `name`, `latitude`, `longitude`, `region_1`, `region_2`, `region_3`, `street`, `number`, `postal`, `img`, `last_modified`) VALUES (NULL,'"&amp;SUBSTITUTE('Locations-Gyms'!J384, "'", "\'")&amp;"',"&amp;IF('Locations-Gyms'!H384&lt;&gt;"",LEFT('Locations-Gyms'!H384,2)&amp;"."&amp;RIGHT('Locations-Gyms'!H384,LEN('Locations-Gyms'!H384)-2),"0")&amp;","&amp;IF('Locations-Gyms'!I384&lt;&gt;"",LEFT('Locations-Gyms'!I384,1)&amp;"."&amp;RIGHT('Locations-Gyms'!I384,LEN('Locations-Gyms'!I384)-1),"0")&amp;","&amp;IF('Locations-Gyms'!K384&lt;&gt;"",'Locations-Gyms'!K384,"0")&amp;","&amp;IF('Locations-Gyms'!L384&lt;&gt;"",'Locations-Gyms'!L384,"0")&amp;","&amp;IF('Locations-Gyms'!M384&lt;&gt;"",'Locations-Gyms'!M384,"0")&amp;",'"&amp;IF('Locations-Gyms'!N384&lt;&gt;"",SUBSTITUTE('Locations-Gyms'!N384, "'", "\'"),"")&amp;"','"&amp;IF('Locations-Gyms'!O384&lt;&gt;"",'Locations-Gyms'!O384,"")&amp;"','"&amp;IF('Locations-Gyms'!P384&lt;&gt;"",'Locations-Gyms'!P384,"")&amp;"','"&amp;IF('Locations-Gyms'!Q384&lt;&gt;"",'Locations-Gyms'!Q384,"")&amp;"', CURRENT_TIMESTAMP);"</f>
        <v>INSERT INTO `locations` (`id`, `name`, `latitude`, `longitude`, `region_1`, `region_2`, `region_3`, `street`, `number`, `postal`, `img`, `last_modified`) VALUES (NULL,'Aquarium Mural',52.384811,4.917607,3,7,44,'Meeuwenlaan','76','1021','null', CURRENT_TIMESTAMP);</v>
      </c>
      <c r="D382" t="str">
        <f>"UPDATE `locations` SET `latitude` = '"&amp;IF('Locations-Gyms'!H384&lt;&gt;"",LEFT('Locations-Gyms'!H384,2)&amp;"."&amp;RIGHT('Locations-Gyms'!H384,LEN('Locations-Gyms'!H384)-2),"0")&amp;"' WHERE `locations`.`id` = "&amp;E382&amp;";UPDATE `locations` SET `longitude` = '"&amp;IF('Locations-Gyms'!I384&lt;&gt;"",LEFT('Locations-Gyms'!I384,1)&amp;"."&amp;RIGHT('Locations-Gyms'!I384,LEN('Locations-Gyms'!I384)-1),"0")&amp;"' WHERE `locations`.`id` = "&amp;E382&amp;";"</f>
        <v>UPDATE `locations` SET `latitude` = '52.384811' WHERE `locations`.`id` = 382;UPDATE `locations` SET `longitude` = '4.917607' WHERE `locations`.`id` = 382;</v>
      </c>
      <c r="E382">
        <v>382</v>
      </c>
    </row>
    <row r="383" spans="1:5" x14ac:dyDescent="0.25">
      <c r="A383" s="1" t="str">
        <f>"INSERT INTO `locations` (`id`, `name`, `latitude`, `longitude`, `region_1`, `region_2`, `region_3`, `street`, `number`, `postal`, `img`, `last_modified`) VALUES (NULL,'"&amp;SUBSTITUTE('Locations-Gyms'!J385, "'", "\'")&amp;"',"&amp;IF('Locations-Gyms'!H385&lt;&gt;"",LEFT('Locations-Gyms'!H385,2)&amp;"."&amp;RIGHT('Locations-Gyms'!H385,LEN('Locations-Gyms'!H385)-2),"0")&amp;","&amp;IF('Locations-Gyms'!I385&lt;&gt;"",LEFT('Locations-Gyms'!I385,1)&amp;"."&amp;RIGHT('Locations-Gyms'!I385,LEN('Locations-Gyms'!I385)-1),"0")&amp;","&amp;IF('Locations-Gyms'!K385&lt;&gt;"",'Locations-Gyms'!K385,"0")&amp;","&amp;IF('Locations-Gyms'!L385&lt;&gt;"",'Locations-Gyms'!L385,"0")&amp;","&amp;IF('Locations-Gyms'!M385&lt;&gt;"",'Locations-Gyms'!M385,"0")&amp;",'"&amp;IF('Locations-Gyms'!N385&lt;&gt;"",SUBSTITUTE('Locations-Gyms'!N385, "'", "\'"),"")&amp;"','"&amp;IF('Locations-Gyms'!O385&lt;&gt;"",'Locations-Gyms'!O385,"")&amp;"','"&amp;IF('Locations-Gyms'!P385&lt;&gt;"",'Locations-Gyms'!P385,"")&amp;"','"&amp;IF('Locations-Gyms'!Q385&lt;&gt;"",'Locations-Gyms'!Q385,"")&amp;"', CURRENT_TIMESTAMP);"</f>
        <v>INSERT INTO `locations` (`id`, `name`, `latitude`, `longitude`, `region_1`, `region_2`, `region_3`, `street`, `number`, `postal`, `img`, `last_modified`) VALUES (NULL,'Bredero Beroepscollege',52.388694,4.925266,3,7,44,'Meeuwenlaan','132','1022 AM','https://lh6.ggpht.com/KXphzJkgHz2GhdRYgSYfkH9w_YTKe7WwNsSfCj1ITqYuxaDaWER4TPzr2id8fTFBzjQkxhBasYqleLHLUaPr', CURRENT_TIMESTAMP);</v>
      </c>
      <c r="D383" t="str">
        <f>"UPDATE `locations` SET `latitude` = '"&amp;IF('Locations-Gyms'!H385&lt;&gt;"",LEFT('Locations-Gyms'!H385,2)&amp;"."&amp;RIGHT('Locations-Gyms'!H385,LEN('Locations-Gyms'!H385)-2),"0")&amp;"' WHERE `locations`.`id` = "&amp;E383&amp;";UPDATE `locations` SET `longitude` = '"&amp;IF('Locations-Gyms'!I385&lt;&gt;"",LEFT('Locations-Gyms'!I385,1)&amp;"."&amp;RIGHT('Locations-Gyms'!I385,LEN('Locations-Gyms'!I385)-1),"0")&amp;"' WHERE `locations`.`id` = "&amp;E383&amp;";"</f>
        <v>UPDATE `locations` SET `latitude` = '52.388694' WHERE `locations`.`id` = 383;UPDATE `locations` SET `longitude` = '4.925266' WHERE `locations`.`id` = 383;</v>
      </c>
      <c r="E383">
        <v>383</v>
      </c>
    </row>
    <row r="384" spans="1:5" x14ac:dyDescent="0.25">
      <c r="A384" s="1" t="str">
        <f>"INSERT INTO `locations` (`id`, `name`, `latitude`, `longitude`, `region_1`, `region_2`, `region_3`, `street`, `number`, `postal`, `img`, `last_modified`) VALUES (NULL,'"&amp;SUBSTITUTE('Locations-Gyms'!J386, "'", "\'")&amp;"',"&amp;IF('Locations-Gyms'!H386&lt;&gt;"",LEFT('Locations-Gyms'!H386,2)&amp;"."&amp;RIGHT('Locations-Gyms'!H386,LEN('Locations-Gyms'!H386)-2),"0")&amp;","&amp;IF('Locations-Gyms'!I386&lt;&gt;"",LEFT('Locations-Gyms'!I386,1)&amp;"."&amp;RIGHT('Locations-Gyms'!I386,LEN('Locations-Gyms'!I386)-1),"0")&amp;","&amp;IF('Locations-Gyms'!K386&lt;&gt;"",'Locations-Gyms'!K386,"0")&amp;","&amp;IF('Locations-Gyms'!L386&lt;&gt;"",'Locations-Gyms'!L386,"0")&amp;","&amp;IF('Locations-Gyms'!M386&lt;&gt;"",'Locations-Gyms'!M386,"0")&amp;",'"&amp;IF('Locations-Gyms'!N386&lt;&gt;"",SUBSTITUTE('Locations-Gyms'!N386, "'", "\'"),"")&amp;"','"&amp;IF('Locations-Gyms'!O386&lt;&gt;"",'Locations-Gyms'!O386,"")&amp;"','"&amp;IF('Locations-Gyms'!P386&lt;&gt;"",'Locations-Gyms'!P386,"")&amp;"','"&amp;IF('Locations-Gyms'!Q386&lt;&gt;"",'Locations-Gyms'!Q386,"")&amp;"', CURRENT_TIMESTAMP);"</f>
        <v>INSERT INTO `locations` (`id`, `name`, `latitude`, `longitude`, `region_1`, `region_2`, `region_3`, `street`, `number`, `postal`, `img`, `last_modified`) VALUES (NULL,'Climbing the Wall',52.381237,4.913483,3,7,44,'Noordwal','1','1021 PX','https://lh4.ggpht.com/F2o8U1mbqgURBrSH-rehvY6EKQkKrVpyUWMGOcBR_ClVI-nwc_RUwhbvhl88OA3kSpe-l7flEFP9N4PAhYUyOg', CURRENT_TIMESTAMP);</v>
      </c>
      <c r="D384" t="str">
        <f>"UPDATE `locations` SET `latitude` = '"&amp;IF('Locations-Gyms'!H386&lt;&gt;"",LEFT('Locations-Gyms'!H386,2)&amp;"."&amp;RIGHT('Locations-Gyms'!H386,LEN('Locations-Gyms'!H386)-2),"0")&amp;"' WHERE `locations`.`id` = "&amp;E384&amp;";UPDATE `locations` SET `longitude` = '"&amp;IF('Locations-Gyms'!I386&lt;&gt;"",LEFT('Locations-Gyms'!I386,1)&amp;"."&amp;RIGHT('Locations-Gyms'!I386,LEN('Locations-Gyms'!I386)-1),"0")&amp;"' WHERE `locations`.`id` = "&amp;E384&amp;";"</f>
        <v>UPDATE `locations` SET `latitude` = '52.381237' WHERE `locations`.`id` = 384;UPDATE `locations` SET `longitude` = '4.913483' WHERE `locations`.`id` = 384;</v>
      </c>
      <c r="E384">
        <v>384</v>
      </c>
    </row>
    <row r="385" spans="1:5" x14ac:dyDescent="0.25">
      <c r="A385" s="1" t="str">
        <f>"INSERT INTO `locations` (`id`, `name`, `latitude`, `longitude`, `region_1`, `region_2`, `region_3`, `street`, `number`, `postal`, `img`, `last_modified`) VALUES (NULL,'"&amp;SUBSTITUTE('Locations-Gyms'!J387, "'", "\'")&amp;"',"&amp;IF('Locations-Gyms'!H387&lt;&gt;"",LEFT('Locations-Gyms'!H387,2)&amp;"."&amp;RIGHT('Locations-Gyms'!H387,LEN('Locations-Gyms'!H387)-2),"0")&amp;","&amp;IF('Locations-Gyms'!I387&lt;&gt;"",LEFT('Locations-Gyms'!I387,1)&amp;"."&amp;RIGHT('Locations-Gyms'!I387,LEN('Locations-Gyms'!I387)-1),"0")&amp;","&amp;IF('Locations-Gyms'!K387&lt;&gt;"",'Locations-Gyms'!K387,"0")&amp;","&amp;IF('Locations-Gyms'!L387&lt;&gt;"",'Locations-Gyms'!L387,"0")&amp;","&amp;IF('Locations-Gyms'!M387&lt;&gt;"",'Locations-Gyms'!M387,"0")&amp;",'"&amp;IF('Locations-Gyms'!N387&lt;&gt;"",SUBSTITUTE('Locations-Gyms'!N387, "'", "\'"),"")&amp;"','"&amp;IF('Locations-Gyms'!O387&lt;&gt;"",'Locations-Gyms'!O387,"")&amp;"','"&amp;IF('Locations-Gyms'!P387&lt;&gt;"",'Locations-Gyms'!P387,"")&amp;"','"&amp;IF('Locations-Gyms'!Q387&lt;&gt;"",'Locations-Gyms'!Q387,"")&amp;"', CURRENT_TIMESTAMP);"</f>
        <v>INSERT INTO `locations` (`id`, `name`, `latitude`, `longitude`, `region_1`, `region_2`, `region_3`, `street`, `number`, `postal`, `img`, `last_modified`) VALUES (NULL,'Noorderpark Ingang',52.389691,4.922032,3,7,44,'Adelaarsweg','121','1022 CB','https://lh4.ggpht.com/TjpCNq405PHfdLQ0ruQ_sa25lK1I6SVDGro-mrFX6dsUkZFBLAudXK4T-ciSnSX477jw31hYqz-jFZmhyGN5yg', CURRENT_TIMESTAMP);</v>
      </c>
      <c r="D385" t="str">
        <f>"UPDATE `locations` SET `latitude` = '"&amp;IF('Locations-Gyms'!H387&lt;&gt;"",LEFT('Locations-Gyms'!H387,2)&amp;"."&amp;RIGHT('Locations-Gyms'!H387,LEN('Locations-Gyms'!H387)-2),"0")&amp;"' WHERE `locations`.`id` = "&amp;E385&amp;";UPDATE `locations` SET `longitude` = '"&amp;IF('Locations-Gyms'!I387&lt;&gt;"",LEFT('Locations-Gyms'!I387,1)&amp;"."&amp;RIGHT('Locations-Gyms'!I387,LEN('Locations-Gyms'!I387)-1),"0")&amp;"' WHERE `locations`.`id` = "&amp;E385&amp;";"</f>
        <v>UPDATE `locations` SET `latitude` = '52.389691' WHERE `locations`.`id` = 385;UPDATE `locations` SET `longitude` = '4.922032' WHERE `locations`.`id` = 385;</v>
      </c>
      <c r="E385">
        <v>385</v>
      </c>
    </row>
    <row r="386" spans="1:5" x14ac:dyDescent="0.25">
      <c r="A386" s="1" t="str">
        <f>"INSERT INTO `locations` (`id`, `name`, `latitude`, `longitude`, `region_1`, `region_2`, `region_3`, `street`, `number`, `postal`, `img`, `last_modified`) VALUES (NULL,'"&amp;SUBSTITUTE('Locations-Gyms'!J388, "'", "\'")&amp;"',"&amp;IF('Locations-Gyms'!H388&lt;&gt;"",LEFT('Locations-Gyms'!H388,2)&amp;"."&amp;RIGHT('Locations-Gyms'!H388,LEN('Locations-Gyms'!H388)-2),"0")&amp;","&amp;IF('Locations-Gyms'!I388&lt;&gt;"",LEFT('Locations-Gyms'!I388,1)&amp;"."&amp;RIGHT('Locations-Gyms'!I388,LEN('Locations-Gyms'!I388)-1),"0")&amp;","&amp;IF('Locations-Gyms'!K388&lt;&gt;"",'Locations-Gyms'!K388,"0")&amp;","&amp;IF('Locations-Gyms'!L388&lt;&gt;"",'Locations-Gyms'!L388,"0")&amp;","&amp;IF('Locations-Gyms'!M388&lt;&gt;"",'Locations-Gyms'!M388,"0")&amp;",'"&amp;IF('Locations-Gyms'!N388&lt;&gt;"",SUBSTITUTE('Locations-Gyms'!N388, "'", "\'"),"")&amp;"','"&amp;IF('Locations-Gyms'!O388&lt;&gt;"",'Locations-Gyms'!O388,"")&amp;"','"&amp;IF('Locations-Gyms'!P388&lt;&gt;"",'Locations-Gyms'!P388,"")&amp;"','"&amp;IF('Locations-Gyms'!Q388&lt;&gt;"",'Locations-Gyms'!Q388,"")&amp;"', CURRENT_TIMESTAMP);"</f>
        <v>INSERT INTO `locations` (`id`, `name`, `latitude`, `longitude`, `region_1`, `region_2`, `region_3`, `street`, `number`, `postal`, `img`, `last_modified`) VALUES (NULL,'Northern BIZKIT',52.382978,4.914533,3,7,44,'Meeuwenlaan','55I','1021 HT','https://lh6.ggpht.com/5JRbEz2ApfUFt7a2fJJrqjSfHQ1PWOL39HaxeyfrN-9BLDeY_CpFVFus2Me9ENH6-ogUom0jTbr0qno2mKs', CURRENT_TIMESTAMP);</v>
      </c>
      <c r="D386" t="str">
        <f>"UPDATE `locations` SET `latitude` = '"&amp;IF('Locations-Gyms'!H388&lt;&gt;"",LEFT('Locations-Gyms'!H388,2)&amp;"."&amp;RIGHT('Locations-Gyms'!H388,LEN('Locations-Gyms'!H388)-2),"0")&amp;"' WHERE `locations`.`id` = "&amp;E386&amp;";UPDATE `locations` SET `longitude` = '"&amp;IF('Locations-Gyms'!I388&lt;&gt;"",LEFT('Locations-Gyms'!I388,1)&amp;"."&amp;RIGHT('Locations-Gyms'!I388,LEN('Locations-Gyms'!I388)-1),"0")&amp;"' WHERE `locations`.`id` = "&amp;E386&amp;";"</f>
        <v>UPDATE `locations` SET `latitude` = '52.382978' WHERE `locations`.`id` = 386;UPDATE `locations` SET `longitude` = '4.914533' WHERE `locations`.`id` = 386;</v>
      </c>
      <c r="E386">
        <v>386</v>
      </c>
    </row>
    <row r="387" spans="1:5" x14ac:dyDescent="0.25">
      <c r="A387" s="1" t="str">
        <f>"INSERT INTO `locations` (`id`, `name`, `latitude`, `longitude`, `region_1`, `region_2`, `region_3`, `street`, `number`, `postal`, `img`, `last_modified`) VALUES (NULL,'"&amp;SUBSTITUTE('Locations-Gyms'!J389, "'", "\'")&amp;"',"&amp;IF('Locations-Gyms'!H389&lt;&gt;"",LEFT('Locations-Gyms'!H389,2)&amp;"."&amp;RIGHT('Locations-Gyms'!H389,LEN('Locations-Gyms'!H389)-2),"0")&amp;","&amp;IF('Locations-Gyms'!I389&lt;&gt;"",LEFT('Locations-Gyms'!I389,1)&amp;"."&amp;RIGHT('Locations-Gyms'!I389,LEN('Locations-Gyms'!I389)-1),"0")&amp;","&amp;IF('Locations-Gyms'!K389&lt;&gt;"",'Locations-Gyms'!K389,"0")&amp;","&amp;IF('Locations-Gyms'!L389&lt;&gt;"",'Locations-Gyms'!L389,"0")&amp;","&amp;IF('Locations-Gyms'!M389&lt;&gt;"",'Locations-Gyms'!M389,"0")&amp;",'"&amp;IF('Locations-Gyms'!N389&lt;&gt;"",SUBSTITUTE('Locations-Gyms'!N389, "'", "\'"),"")&amp;"','"&amp;IF('Locations-Gyms'!O389&lt;&gt;"",'Locations-Gyms'!O389,"")&amp;"','"&amp;IF('Locations-Gyms'!P389&lt;&gt;"",'Locations-Gyms'!P389,"")&amp;"','"&amp;IF('Locations-Gyms'!Q389&lt;&gt;"",'Locations-Gyms'!Q389,"")&amp;"', CURRENT_TIMESTAMP);"</f>
        <v>INSERT INTO `locations` (`id`, `name`, `latitude`, `longitude`, `region_1`, `region_2`, `region_3`, `street`, `number`, `postal`, `img`, `last_modified`) VALUES (NULL,'Parisian Arches',52.390035,4.925547,3,7,44,'Meeuwenlaan','134','1022 AM','https://lh6.ggpht.com/NJoFvWvpqQLhi706ZP932Q3_07k-XfhjeYk1OuTizpsea0jUNuNEuFjRcQK8gkNwKtIjFmrYVcIPIZod3xhgyUWJwtUnhRJKJTuoQG8ToXJRKISF', CURRENT_TIMESTAMP);</v>
      </c>
      <c r="D387" t="str">
        <f>"UPDATE `locations` SET `latitude` = '"&amp;IF('Locations-Gyms'!H389&lt;&gt;"",LEFT('Locations-Gyms'!H389,2)&amp;"."&amp;RIGHT('Locations-Gyms'!H389,LEN('Locations-Gyms'!H389)-2),"0")&amp;"' WHERE `locations`.`id` = "&amp;E387&amp;";UPDATE `locations` SET `longitude` = '"&amp;IF('Locations-Gyms'!I389&lt;&gt;"",LEFT('Locations-Gyms'!I389,1)&amp;"."&amp;RIGHT('Locations-Gyms'!I389,LEN('Locations-Gyms'!I389)-1),"0")&amp;"' WHERE `locations`.`id` = "&amp;E387&amp;";"</f>
        <v>UPDATE `locations` SET `latitude` = '52.390035' WHERE `locations`.`id` = 387;UPDATE `locations` SET `longitude` = '4.925547' WHERE `locations`.`id` = 387;</v>
      </c>
      <c r="E387">
        <v>387</v>
      </c>
    </row>
    <row r="388" spans="1:5" x14ac:dyDescent="0.25">
      <c r="A388" s="1" t="str">
        <f>"INSERT INTO `locations` (`id`, `name`, `latitude`, `longitude`, `region_1`, `region_2`, `region_3`, `street`, `number`, `postal`, `img`, `last_modified`) VALUES (NULL,'"&amp;SUBSTITUTE('Locations-Gyms'!J390, "'", "\'")&amp;"',"&amp;IF('Locations-Gyms'!H390&lt;&gt;"",LEFT('Locations-Gyms'!H390,2)&amp;"."&amp;RIGHT('Locations-Gyms'!H390,LEN('Locations-Gyms'!H390)-2),"0")&amp;","&amp;IF('Locations-Gyms'!I390&lt;&gt;"",LEFT('Locations-Gyms'!I390,1)&amp;"."&amp;RIGHT('Locations-Gyms'!I390,LEN('Locations-Gyms'!I390)-1),"0")&amp;","&amp;IF('Locations-Gyms'!K390&lt;&gt;"",'Locations-Gyms'!K390,"0")&amp;","&amp;IF('Locations-Gyms'!L390&lt;&gt;"",'Locations-Gyms'!L390,"0")&amp;","&amp;IF('Locations-Gyms'!M390&lt;&gt;"",'Locations-Gyms'!M390,"0")&amp;",'"&amp;IF('Locations-Gyms'!N390&lt;&gt;"",SUBSTITUTE('Locations-Gyms'!N390, "'", "\'"),"")&amp;"','"&amp;IF('Locations-Gyms'!O390&lt;&gt;"",'Locations-Gyms'!O390,"")&amp;"','"&amp;IF('Locations-Gyms'!P390&lt;&gt;"",'Locations-Gyms'!P390,"")&amp;"','"&amp;IF('Locations-Gyms'!Q390&lt;&gt;"",'Locations-Gyms'!Q390,"")&amp;"', CURRENT_TIMESTAMP);"</f>
        <v>INSERT INTO `locations` (`id`, `name`, `latitude`, `longitude`, `region_1`, `region_2`, `region_3`, `street`, `number`, `postal`, `img`, `last_modified`) VALUES (NULL,'Wind Mill North',52.38178,4.909885,3,7,44,'IJplein','107','1021 NB','null', CURRENT_TIMESTAMP);</v>
      </c>
      <c r="D388" t="str">
        <f>"UPDATE `locations` SET `latitude` = '"&amp;IF('Locations-Gyms'!H390&lt;&gt;"",LEFT('Locations-Gyms'!H390,2)&amp;"."&amp;RIGHT('Locations-Gyms'!H390,LEN('Locations-Gyms'!H390)-2),"0")&amp;"' WHERE `locations`.`id` = "&amp;E388&amp;";UPDATE `locations` SET `longitude` = '"&amp;IF('Locations-Gyms'!I390&lt;&gt;"",LEFT('Locations-Gyms'!I390,1)&amp;"."&amp;RIGHT('Locations-Gyms'!I390,LEN('Locations-Gyms'!I390)-1),"0")&amp;"' WHERE `locations`.`id` = "&amp;E388&amp;";"</f>
        <v>UPDATE `locations` SET `latitude` = '52.38178' WHERE `locations`.`id` = 388;UPDATE `locations` SET `longitude` = '4.909885' WHERE `locations`.`id` = 388;</v>
      </c>
      <c r="E388">
        <v>388</v>
      </c>
    </row>
    <row r="389" spans="1:5" x14ac:dyDescent="0.25">
      <c r="A389" s="1" t="str">
        <f>"INSERT INTO `locations` (`id`, `name`, `latitude`, `longitude`, `region_1`, `region_2`, `region_3`, `street`, `number`, `postal`, `img`, `last_modified`) VALUES (NULL,'"&amp;SUBSTITUTE('Locations-Gyms'!J391, "'", "\'")&amp;"',"&amp;IF('Locations-Gyms'!H391&lt;&gt;"",LEFT('Locations-Gyms'!H391,2)&amp;"."&amp;RIGHT('Locations-Gyms'!H391,LEN('Locations-Gyms'!H391)-2),"0")&amp;","&amp;IF('Locations-Gyms'!I391&lt;&gt;"",LEFT('Locations-Gyms'!I391,1)&amp;"."&amp;RIGHT('Locations-Gyms'!I391,LEN('Locations-Gyms'!I391)-1),"0")&amp;","&amp;IF('Locations-Gyms'!K391&lt;&gt;"",'Locations-Gyms'!K391,"0")&amp;","&amp;IF('Locations-Gyms'!L391&lt;&gt;"",'Locations-Gyms'!L391,"0")&amp;","&amp;IF('Locations-Gyms'!M391&lt;&gt;"",'Locations-Gyms'!M391,"0")&amp;",'"&amp;IF('Locations-Gyms'!N391&lt;&gt;"",SUBSTITUTE('Locations-Gyms'!N391, "'", "\'"),"")&amp;"','"&amp;IF('Locations-Gyms'!O391&lt;&gt;"",'Locations-Gyms'!O391,"")&amp;"','"&amp;IF('Locations-Gyms'!P391&lt;&gt;"",'Locations-Gyms'!P391,"")&amp;"','"&amp;IF('Locations-Gyms'!Q391&lt;&gt;"",'Locations-Gyms'!Q391,"")&amp;"', CURRENT_TIMESTAMP);"</f>
        <v>INSERT INTO `locations` (`id`, `name`, `latitude`, `longitude`, `region_1`, `region_2`, `region_3`, `street`, `number`, `postal`, `img`, `last_modified`) VALUES (NULL,'Churchill Art',52.390997,4.92402,3,7,45,'Waddenweg','1A','1025 PR','https://lh5.ggpht.com/tjbs9gjSMj6_HMsWDv-Ohxe0GrkBCcx2jDybMdj10wbV9tO-hSUHbU8oEHuQ3dd5Y916LtX9dkxUFCMZwgUG', CURRENT_TIMESTAMP);</v>
      </c>
      <c r="D389" t="str">
        <f>"UPDATE `locations` SET `latitude` = '"&amp;IF('Locations-Gyms'!H391&lt;&gt;"",LEFT('Locations-Gyms'!H391,2)&amp;"."&amp;RIGHT('Locations-Gyms'!H391,LEN('Locations-Gyms'!H391)-2),"0")&amp;"' WHERE `locations`.`id` = "&amp;E389&amp;";UPDATE `locations` SET `longitude` = '"&amp;IF('Locations-Gyms'!I391&lt;&gt;"",LEFT('Locations-Gyms'!I391,1)&amp;"."&amp;RIGHT('Locations-Gyms'!I391,LEN('Locations-Gyms'!I391)-1),"0")&amp;"' WHERE `locations`.`id` = "&amp;E389&amp;";"</f>
        <v>UPDATE `locations` SET `latitude` = '52.390997' WHERE `locations`.`id` = 389;UPDATE `locations` SET `longitude` = '4.92402' WHERE `locations`.`id` = 389;</v>
      </c>
      <c r="E389">
        <v>389</v>
      </c>
    </row>
    <row r="390" spans="1:5" x14ac:dyDescent="0.25">
      <c r="A390" s="1" t="str">
        <f>"INSERT INTO `locations` (`id`, `name`, `latitude`, `longitude`, `region_1`, `region_2`, `region_3`, `street`, `number`, `postal`, `img`, `last_modified`) VALUES (NULL,'"&amp;SUBSTITUTE('Locations-Gyms'!J392, "'", "\'")&amp;"',"&amp;IF('Locations-Gyms'!H392&lt;&gt;"",LEFT('Locations-Gyms'!H392,2)&amp;"."&amp;RIGHT('Locations-Gyms'!H392,LEN('Locations-Gyms'!H392)-2),"0")&amp;","&amp;IF('Locations-Gyms'!I392&lt;&gt;"",LEFT('Locations-Gyms'!I392,1)&amp;"."&amp;RIGHT('Locations-Gyms'!I392,LEN('Locations-Gyms'!I392)-1),"0")&amp;","&amp;IF('Locations-Gyms'!K392&lt;&gt;"",'Locations-Gyms'!K392,"0")&amp;","&amp;IF('Locations-Gyms'!L392&lt;&gt;"",'Locations-Gyms'!L392,"0")&amp;","&amp;IF('Locations-Gyms'!M392&lt;&gt;"",'Locations-Gyms'!M392,"0")&amp;",'"&amp;IF('Locations-Gyms'!N392&lt;&gt;"",SUBSTITUTE('Locations-Gyms'!N392, "'", "\'"),"")&amp;"','"&amp;IF('Locations-Gyms'!O392&lt;&gt;"",'Locations-Gyms'!O392,"")&amp;"','"&amp;IF('Locations-Gyms'!P392&lt;&gt;"",'Locations-Gyms'!P392,"")&amp;"','"&amp;IF('Locations-Gyms'!Q392&lt;&gt;"",'Locations-Gyms'!Q392,"")&amp;"', CURRENT_TIMESTAMP);"</f>
        <v>INSERT INTO `locations` (`id`, `name`, `latitude`, `longitude`, `region_1`, `region_2`, `region_3`, `street`, `number`, `postal`, `img`, `last_modified`) VALUES (NULL,'R.k. Sint Augustinuskerk (rijksmonument)',52.391452,4.935339,3,7,45,'Nieuwendammerdijk','227-229','1025 LK','https://lh3.ggpht.com/Y8zMJBKb1EujvxCwSq1KV74udL4B5Lrr31b94N40FkCt8YKKwwU2NqyS9r7Wzemj6c2sh35lfLWF2X6RhhM4', CURRENT_TIMESTAMP);</v>
      </c>
      <c r="D390" t="str">
        <f>"UPDATE `locations` SET `latitude` = '"&amp;IF('Locations-Gyms'!H392&lt;&gt;"",LEFT('Locations-Gyms'!H392,2)&amp;"."&amp;RIGHT('Locations-Gyms'!H392,LEN('Locations-Gyms'!H392)-2),"0")&amp;"' WHERE `locations`.`id` = "&amp;E390&amp;";UPDATE `locations` SET `longitude` = '"&amp;IF('Locations-Gyms'!I392&lt;&gt;"",LEFT('Locations-Gyms'!I392,1)&amp;"."&amp;RIGHT('Locations-Gyms'!I392,LEN('Locations-Gyms'!I392)-1),"0")&amp;"' WHERE `locations`.`id` = "&amp;E390&amp;";"</f>
        <v>UPDATE `locations` SET `latitude` = '52.391452' WHERE `locations`.`id` = 390;UPDATE `locations` SET `longitude` = '4.935339' WHERE `locations`.`id` = 390;</v>
      </c>
      <c r="E390">
        <v>390</v>
      </c>
    </row>
    <row r="391" spans="1:5" x14ac:dyDescent="0.25">
      <c r="A391" s="1" t="str">
        <f>"INSERT INTO `locations` (`id`, `name`, `latitude`, `longitude`, `region_1`, `region_2`, `region_3`, `street`, `number`, `postal`, `img`, `last_modified`) VALUES (NULL,'"&amp;SUBSTITUTE('Locations-Gyms'!J393, "'", "\'")&amp;"',"&amp;IF('Locations-Gyms'!H393&lt;&gt;"",LEFT('Locations-Gyms'!H393,2)&amp;"."&amp;RIGHT('Locations-Gyms'!H393,LEN('Locations-Gyms'!H393)-2),"0")&amp;","&amp;IF('Locations-Gyms'!I393&lt;&gt;"",LEFT('Locations-Gyms'!I393,1)&amp;"."&amp;RIGHT('Locations-Gyms'!I393,LEN('Locations-Gyms'!I393)-1),"0")&amp;","&amp;IF('Locations-Gyms'!K393&lt;&gt;"",'Locations-Gyms'!K393,"0")&amp;","&amp;IF('Locations-Gyms'!L393&lt;&gt;"",'Locations-Gyms'!L393,"0")&amp;","&amp;IF('Locations-Gyms'!M393&lt;&gt;"",'Locations-Gyms'!M393,"0")&amp;",'"&amp;IF('Locations-Gyms'!N393&lt;&gt;"",SUBSTITUTE('Locations-Gyms'!N393, "'", "\'"),"")&amp;"','"&amp;IF('Locations-Gyms'!O393&lt;&gt;"",'Locations-Gyms'!O393,"")&amp;"','"&amp;IF('Locations-Gyms'!P393&lt;&gt;"",'Locations-Gyms'!P393,"")&amp;"','"&amp;IF('Locations-Gyms'!Q393&lt;&gt;"",'Locations-Gyms'!Q393,"")&amp;"', CURRENT_TIMESTAMP);"</f>
        <v>INSERT INTO `locations` (`id`, `name`, `latitude`, `longitude`, `region_1`, `region_2`, `region_3`, `street`, `number`, `postal`, `img`, `last_modified`) VALUES (NULL,'Skate Park Noorderpark',52.394,4.922796,3,7,45,'Nieuwe Leeuwarderweg','15','1022','https://lh4.ggpht.com/b2sGAEUw04HDgpbjifLBbmVqJUsZ6FyBKyEl8k8XnljrLdcxT11q02rNqbuo06tMlk3oM7d1iJWyuOhmjqeP', CURRENT_TIMESTAMP);</v>
      </c>
      <c r="D391" t="str">
        <f>"UPDATE `locations` SET `latitude` = '"&amp;IF('Locations-Gyms'!H393&lt;&gt;"",LEFT('Locations-Gyms'!H393,2)&amp;"."&amp;RIGHT('Locations-Gyms'!H393,LEN('Locations-Gyms'!H393)-2),"0")&amp;"' WHERE `locations`.`id` = "&amp;E391&amp;";UPDATE `locations` SET `longitude` = '"&amp;IF('Locations-Gyms'!I393&lt;&gt;"",LEFT('Locations-Gyms'!I393,1)&amp;"."&amp;RIGHT('Locations-Gyms'!I393,LEN('Locations-Gyms'!I393)-1),"0")&amp;"' WHERE `locations`.`id` = "&amp;E391&amp;";"</f>
        <v>UPDATE `locations` SET `latitude` = '52.394' WHERE `locations`.`id` = 391;UPDATE `locations` SET `longitude` = '4.922796' WHERE `locations`.`id` = 391;</v>
      </c>
      <c r="E391">
        <v>391</v>
      </c>
    </row>
    <row r="392" spans="1:5" x14ac:dyDescent="0.25">
      <c r="A392" s="1" t="str">
        <f>"INSERT INTO `locations` (`id`, `name`, `latitude`, `longitude`, `region_1`, `region_2`, `region_3`, `street`, `number`, `postal`, `img`, `last_modified`) VALUES (NULL,'"&amp;SUBSTITUTE('Locations-Gyms'!J394, "'", "\'")&amp;"',"&amp;IF('Locations-Gyms'!H394&lt;&gt;"",LEFT('Locations-Gyms'!H394,2)&amp;"."&amp;RIGHT('Locations-Gyms'!H394,LEN('Locations-Gyms'!H394)-2),"0")&amp;","&amp;IF('Locations-Gyms'!I394&lt;&gt;"",LEFT('Locations-Gyms'!I394,1)&amp;"."&amp;RIGHT('Locations-Gyms'!I394,LEN('Locations-Gyms'!I394)-1),"0")&amp;","&amp;IF('Locations-Gyms'!K394&lt;&gt;"",'Locations-Gyms'!K394,"0")&amp;","&amp;IF('Locations-Gyms'!L394&lt;&gt;"",'Locations-Gyms'!L394,"0")&amp;","&amp;IF('Locations-Gyms'!M394&lt;&gt;"",'Locations-Gyms'!M394,"0")&amp;",'"&amp;IF('Locations-Gyms'!N394&lt;&gt;"",SUBSTITUTE('Locations-Gyms'!N394, "'", "\'"),"")&amp;"','"&amp;IF('Locations-Gyms'!O394&lt;&gt;"",'Locations-Gyms'!O394,"")&amp;"','"&amp;IF('Locations-Gyms'!P394&lt;&gt;"",'Locations-Gyms'!P394,"")&amp;"','"&amp;IF('Locations-Gyms'!Q394&lt;&gt;"",'Locations-Gyms'!Q394,"")&amp;"', CURRENT_TIMESTAMP);"</f>
        <v>INSERT INTO `locations` (`id`, `name`, `latitude`, `longitude`, `region_1`, `region_2`, `region_3`, `street`, `number`, `postal`, `img`, `last_modified`) VALUES (NULL,'The Colorful Bridge',52.386335,4.950215,3,7,45,'Monnikendammerweg','19','1023 EA','https://lh5.ggpht.com/8r1_nx4exH4KPqZVWtkn8g0U1Yo9WolHJlwEFCc-39iOTiJ23tGiaBg0k5C37RP7fqrcfmyT7c65UJcXNPy5WQ', CURRENT_TIMESTAMP);</v>
      </c>
      <c r="D392" t="str">
        <f>"UPDATE `locations` SET `latitude` = '"&amp;IF('Locations-Gyms'!H394&lt;&gt;"",LEFT('Locations-Gyms'!H394,2)&amp;"."&amp;RIGHT('Locations-Gyms'!H394,LEN('Locations-Gyms'!H394)-2),"0")&amp;"' WHERE `locations`.`id` = "&amp;E392&amp;";UPDATE `locations` SET `longitude` = '"&amp;IF('Locations-Gyms'!I394&lt;&gt;"",LEFT('Locations-Gyms'!I394,1)&amp;"."&amp;RIGHT('Locations-Gyms'!I394,LEN('Locations-Gyms'!I394)-1),"0")&amp;"' WHERE `locations`.`id` = "&amp;E392&amp;";"</f>
        <v>UPDATE `locations` SET `latitude` = '52.386335' WHERE `locations`.`id` = 392;UPDATE `locations` SET `longitude` = '4.950215' WHERE `locations`.`id` = 392;</v>
      </c>
      <c r="E392">
        <v>392</v>
      </c>
    </row>
    <row r="393" spans="1:5" x14ac:dyDescent="0.25">
      <c r="A393" s="1" t="str">
        <f>"INSERT INTO `locations` (`id`, `name`, `latitude`, `longitude`, `region_1`, `region_2`, `region_3`, `street`, `number`, `postal`, `img`, `last_modified`) VALUES (NULL,'"&amp;SUBSTITUTE('Locations-Gyms'!J395, "'", "\'")&amp;"',"&amp;IF('Locations-Gyms'!H395&lt;&gt;"",LEFT('Locations-Gyms'!H395,2)&amp;"."&amp;RIGHT('Locations-Gyms'!H395,LEN('Locations-Gyms'!H395)-2),"0")&amp;","&amp;IF('Locations-Gyms'!I395&lt;&gt;"",LEFT('Locations-Gyms'!I395,1)&amp;"."&amp;RIGHT('Locations-Gyms'!I395,LEN('Locations-Gyms'!I395)-1),"0")&amp;","&amp;IF('Locations-Gyms'!K395&lt;&gt;"",'Locations-Gyms'!K395,"0")&amp;","&amp;IF('Locations-Gyms'!L395&lt;&gt;"",'Locations-Gyms'!L395,"0")&amp;","&amp;IF('Locations-Gyms'!M395&lt;&gt;"",'Locations-Gyms'!M395,"0")&amp;",'"&amp;IF('Locations-Gyms'!N395&lt;&gt;"",SUBSTITUTE('Locations-Gyms'!N395, "'", "\'"),"")&amp;"','"&amp;IF('Locations-Gyms'!O395&lt;&gt;"",'Locations-Gyms'!O395,"")&amp;"','"&amp;IF('Locations-Gyms'!P395&lt;&gt;"",'Locations-Gyms'!P395,"")&amp;"','"&amp;IF('Locations-Gyms'!Q395&lt;&gt;"",'Locations-Gyms'!Q395,"")&amp;"', CURRENT_TIMESTAMP);"</f>
        <v>INSERT INTO `locations` (`id`, `name`, `latitude`, `longitude`, `region_1`, `region_2`, `region_3`, `street`, `number`, `postal`, `img`, `last_modified`) VALUES (NULL,'Any Way the Wind Blows',52.385881,4.947229,3,7,46,'Nieuwendammerdijk','538-540','1023 BX','null', CURRENT_TIMESTAMP);</v>
      </c>
      <c r="D393" t="str">
        <f>"UPDATE `locations` SET `latitude` = '"&amp;IF('Locations-Gyms'!H395&lt;&gt;"",LEFT('Locations-Gyms'!H395,2)&amp;"."&amp;RIGHT('Locations-Gyms'!H395,LEN('Locations-Gyms'!H395)-2),"0")&amp;"' WHERE `locations`.`id` = "&amp;E393&amp;";UPDATE `locations` SET `longitude` = '"&amp;IF('Locations-Gyms'!I395&lt;&gt;"",LEFT('Locations-Gyms'!I395,1)&amp;"."&amp;RIGHT('Locations-Gyms'!I395,LEN('Locations-Gyms'!I395)-1),"0")&amp;"' WHERE `locations`.`id` = "&amp;E393&amp;";"</f>
        <v>UPDATE `locations` SET `latitude` = '52.385881' WHERE `locations`.`id` = 393;UPDATE `locations` SET `longitude` = '4.947229' WHERE `locations`.`id` = 393;</v>
      </c>
      <c r="E393">
        <v>393</v>
      </c>
    </row>
    <row r="394" spans="1:5" x14ac:dyDescent="0.25">
      <c r="A394" s="1" t="str">
        <f>"INSERT INTO `locations` (`id`, `name`, `latitude`, `longitude`, `region_1`, `region_2`, `region_3`, `street`, `number`, `postal`, `img`, `last_modified`) VALUES (NULL,'"&amp;SUBSTITUTE('Locations-Gyms'!J396, "'", "\'")&amp;"',"&amp;IF('Locations-Gyms'!H396&lt;&gt;"",LEFT('Locations-Gyms'!H396,2)&amp;"."&amp;RIGHT('Locations-Gyms'!H396,LEN('Locations-Gyms'!H396)-2),"0")&amp;","&amp;IF('Locations-Gyms'!I396&lt;&gt;"",LEFT('Locations-Gyms'!I396,1)&amp;"."&amp;RIGHT('Locations-Gyms'!I396,LEN('Locations-Gyms'!I396)-1),"0")&amp;","&amp;IF('Locations-Gyms'!K396&lt;&gt;"",'Locations-Gyms'!K396,"0")&amp;","&amp;IF('Locations-Gyms'!L396&lt;&gt;"",'Locations-Gyms'!L396,"0")&amp;","&amp;IF('Locations-Gyms'!M396&lt;&gt;"",'Locations-Gyms'!M396,"0")&amp;",'"&amp;IF('Locations-Gyms'!N396&lt;&gt;"",SUBSTITUTE('Locations-Gyms'!N396, "'", "\'"),"")&amp;"','"&amp;IF('Locations-Gyms'!O396&lt;&gt;"",'Locations-Gyms'!O396,"")&amp;"','"&amp;IF('Locations-Gyms'!P396&lt;&gt;"",'Locations-Gyms'!P396,"")&amp;"','"&amp;IF('Locations-Gyms'!Q396&lt;&gt;"",'Locations-Gyms'!Q396,"")&amp;"', CURRENT_TIMESTAMP);"</f>
        <v>INSERT INTO `locations` (`id`, `name`, `latitude`, `longitude`, `region_1`, `region_2`, `region_3`, `street`, `number`, `postal`, `img`, `last_modified`) VALUES (NULL,'De Meeuw Op De Paal',52.385859,4.92805,3,7,46,'Johan van Hasseltweg','33','1021 KN','https://lh5.ggpht.com/cbnk3-VJ_7k6ZIOOySETqVjxSSJn9jS2mBOWIBYJfd7HkMi9rZ7vD4H5rdVTzvIQE5V2-QCHokR444kmu4rc5g', CURRENT_TIMESTAMP);</v>
      </c>
      <c r="D394" t="str">
        <f>"UPDATE `locations` SET `latitude` = '"&amp;IF('Locations-Gyms'!H396&lt;&gt;"",LEFT('Locations-Gyms'!H396,2)&amp;"."&amp;RIGHT('Locations-Gyms'!H396,LEN('Locations-Gyms'!H396)-2),"0")&amp;"' WHERE `locations`.`id` = "&amp;E394&amp;";UPDATE `locations` SET `longitude` = '"&amp;IF('Locations-Gyms'!I396&lt;&gt;"",LEFT('Locations-Gyms'!I396,1)&amp;"."&amp;RIGHT('Locations-Gyms'!I396,LEN('Locations-Gyms'!I396)-1),"0")&amp;"' WHERE `locations`.`id` = "&amp;E394&amp;";"</f>
        <v>UPDATE `locations` SET `latitude` = '52.385859' WHERE `locations`.`id` = 394;UPDATE `locations` SET `longitude` = '4.92805' WHERE `locations`.`id` = 394;</v>
      </c>
      <c r="E394">
        <v>394</v>
      </c>
    </row>
    <row r="395" spans="1:5" x14ac:dyDescent="0.25">
      <c r="A395" s="1" t="str">
        <f>"INSERT INTO `locations` (`id`, `name`, `latitude`, `longitude`, `region_1`, `region_2`, `region_3`, `street`, `number`, `postal`, `img`, `last_modified`) VALUES (NULL,'"&amp;SUBSTITUTE('Locations-Gyms'!J397, "'", "\'")&amp;"',"&amp;IF('Locations-Gyms'!H397&lt;&gt;"",LEFT('Locations-Gyms'!H397,2)&amp;"."&amp;RIGHT('Locations-Gyms'!H397,LEN('Locations-Gyms'!H397)-2),"0")&amp;","&amp;IF('Locations-Gyms'!I397&lt;&gt;"",LEFT('Locations-Gyms'!I397,1)&amp;"."&amp;RIGHT('Locations-Gyms'!I397,LEN('Locations-Gyms'!I397)-1),"0")&amp;","&amp;IF('Locations-Gyms'!K397&lt;&gt;"",'Locations-Gyms'!K397,"0")&amp;","&amp;IF('Locations-Gyms'!L397&lt;&gt;"",'Locations-Gyms'!L397,"0")&amp;","&amp;IF('Locations-Gyms'!M397&lt;&gt;"",'Locations-Gyms'!M397,"0")&amp;",'"&amp;IF('Locations-Gyms'!N397&lt;&gt;"",SUBSTITUTE('Locations-Gyms'!N397, "'", "\'"),"")&amp;"','"&amp;IF('Locations-Gyms'!O397&lt;&gt;"",'Locations-Gyms'!O397,"")&amp;"','"&amp;IF('Locations-Gyms'!P397&lt;&gt;"",'Locations-Gyms'!P397,"")&amp;"','"&amp;IF('Locations-Gyms'!Q397&lt;&gt;"",'Locations-Gyms'!Q397,"")&amp;"', CURRENT_TIMESTAMP);"</f>
        <v>INSERT INTO `locations` (`id`, `name`, `latitude`, `longitude`, `region_1`, `region_2`, `region_3`, `street`, `number`, `postal`, `img`, `last_modified`) VALUES (NULL,'Noordbeeld',52.385954,4.921802,3,7,46,'Meeuwenlaan','98','1021 JL','https://lh4.ggpht.com/WMKDqM3ZxkF7q5DXZ61NBQIMZ5Q6n3dYXbkZU0Tp_e1Fu98DXUduNTH5t1Qp76xg9rNDytkrIT-W9p0-6yw', CURRENT_TIMESTAMP);</v>
      </c>
      <c r="D395" t="str">
        <f>"UPDATE `locations` SET `latitude` = '"&amp;IF('Locations-Gyms'!H397&lt;&gt;"",LEFT('Locations-Gyms'!H397,2)&amp;"."&amp;RIGHT('Locations-Gyms'!H397,LEN('Locations-Gyms'!H397)-2),"0")&amp;"' WHERE `locations`.`id` = "&amp;E395&amp;";UPDATE `locations` SET `longitude` = '"&amp;IF('Locations-Gyms'!I397&lt;&gt;"",LEFT('Locations-Gyms'!I397,1)&amp;"."&amp;RIGHT('Locations-Gyms'!I397,LEN('Locations-Gyms'!I397)-1),"0")&amp;"' WHERE `locations`.`id` = "&amp;E395&amp;";"</f>
        <v>UPDATE `locations` SET `latitude` = '52.385954' WHERE `locations`.`id` = 395;UPDATE `locations` SET `longitude` = '4.921802' WHERE `locations`.`id` = 395;</v>
      </c>
      <c r="E395">
        <v>395</v>
      </c>
    </row>
    <row r="396" spans="1:5" x14ac:dyDescent="0.25">
      <c r="A396" s="1" t="str">
        <f>"INSERT INTO `locations` (`id`, `name`, `latitude`, `longitude`, `region_1`, `region_2`, `region_3`, `street`, `number`, `postal`, `img`, `last_modified`) VALUES (NULL,'"&amp;SUBSTITUTE('Locations-Gyms'!J398, "'", "\'")&amp;"',"&amp;IF('Locations-Gyms'!H398&lt;&gt;"",LEFT('Locations-Gyms'!H398,2)&amp;"."&amp;RIGHT('Locations-Gyms'!H398,LEN('Locations-Gyms'!H398)-2),"0")&amp;","&amp;IF('Locations-Gyms'!I398&lt;&gt;"",LEFT('Locations-Gyms'!I398,1)&amp;"."&amp;RIGHT('Locations-Gyms'!I398,LEN('Locations-Gyms'!I398)-1),"0")&amp;","&amp;IF('Locations-Gyms'!K398&lt;&gt;"",'Locations-Gyms'!K398,"0")&amp;","&amp;IF('Locations-Gyms'!L398&lt;&gt;"",'Locations-Gyms'!L398,"0")&amp;","&amp;IF('Locations-Gyms'!M398&lt;&gt;"",'Locations-Gyms'!M398,"0")&amp;",'"&amp;IF('Locations-Gyms'!N398&lt;&gt;"",SUBSTITUTE('Locations-Gyms'!N398, "'", "\'"),"")&amp;"','"&amp;IF('Locations-Gyms'!O398&lt;&gt;"",'Locations-Gyms'!O398,"")&amp;"','"&amp;IF('Locations-Gyms'!P398&lt;&gt;"",'Locations-Gyms'!P398,"")&amp;"','"&amp;IF('Locations-Gyms'!Q398&lt;&gt;"",'Locations-Gyms'!Q398,"")&amp;"', CURRENT_TIMESTAMP);"</f>
        <v>INSERT INTO `locations` (`id`, `name`, `latitude`, `longitude`, `region_1`, `region_2`, `region_3`, `street`, `number`, `postal`, `img`, `last_modified`) VALUES (NULL,'Stenen Piemel',52.385765,4.922797,3,7,46,'Schaafstraat','29','1021 KD','https://lh5.ggpht.com/58QFiaKqcJ4qeB8jQo1s088C0NHXLYytODG5t1ip5fa_ojoxiKOsAMLJkFnhIj-N0QRgz4kF3fJ6Gue--ps', CURRENT_TIMESTAMP);</v>
      </c>
      <c r="D396" t="str">
        <f>"UPDATE `locations` SET `latitude` = '"&amp;IF('Locations-Gyms'!H398&lt;&gt;"",LEFT('Locations-Gyms'!H398,2)&amp;"."&amp;RIGHT('Locations-Gyms'!H398,LEN('Locations-Gyms'!H398)-2),"0")&amp;"' WHERE `locations`.`id` = "&amp;E396&amp;";UPDATE `locations` SET `longitude` = '"&amp;IF('Locations-Gyms'!I398&lt;&gt;"",LEFT('Locations-Gyms'!I398,1)&amp;"."&amp;RIGHT('Locations-Gyms'!I398,LEN('Locations-Gyms'!I398)-1),"0")&amp;"' WHERE `locations`.`id` = "&amp;E396&amp;";"</f>
        <v>UPDATE `locations` SET `latitude` = '52.385765' WHERE `locations`.`id` = 396;UPDATE `locations` SET `longitude` = '4.922797' WHERE `locations`.`id` = 396;</v>
      </c>
      <c r="E396">
        <v>396</v>
      </c>
    </row>
    <row r="397" spans="1:5" x14ac:dyDescent="0.25">
      <c r="A397" s="1" t="str">
        <f>"INSERT INTO `locations` (`id`, `name`, `latitude`, `longitude`, `region_1`, `region_2`, `region_3`, `street`, `number`, `postal`, `img`, `last_modified`) VALUES (NULL,'"&amp;SUBSTITUTE('Locations-Gyms'!J399, "'", "\'")&amp;"',"&amp;IF('Locations-Gyms'!H399&lt;&gt;"",LEFT('Locations-Gyms'!H399,2)&amp;"."&amp;RIGHT('Locations-Gyms'!H399,LEN('Locations-Gyms'!H399)-2),"0")&amp;","&amp;IF('Locations-Gyms'!I399&lt;&gt;"",LEFT('Locations-Gyms'!I399,1)&amp;"."&amp;RIGHT('Locations-Gyms'!I399,LEN('Locations-Gyms'!I399)-1),"0")&amp;","&amp;IF('Locations-Gyms'!K399&lt;&gt;"",'Locations-Gyms'!K399,"0")&amp;","&amp;IF('Locations-Gyms'!L399&lt;&gt;"",'Locations-Gyms'!L399,"0")&amp;","&amp;IF('Locations-Gyms'!M399&lt;&gt;"",'Locations-Gyms'!M399,"0")&amp;",'"&amp;IF('Locations-Gyms'!N399&lt;&gt;"",SUBSTITUTE('Locations-Gyms'!N399, "'", "\'"),"")&amp;"','"&amp;IF('Locations-Gyms'!O399&lt;&gt;"",'Locations-Gyms'!O399,"")&amp;"','"&amp;IF('Locations-Gyms'!P399&lt;&gt;"",'Locations-Gyms'!P399,"")&amp;"','"&amp;IF('Locations-Gyms'!Q399&lt;&gt;"",'Locations-Gyms'!Q399,"")&amp;"', CURRENT_TIMESTAMP);"</f>
        <v>INSERT INTO `locations` (`id`, `name`, `latitude`, `longitude`, `region_1`, `region_2`, `region_3`, `street`, `number`, `postal`, `img`, `last_modified`) VALUES (NULL,'Zamenhof',52.386253,4.931688,3,7,46,'Zamenhofstraat','116','1022','https://lh4.ggpht.com/SO29BhKWca9sdOuKw1Gj9UoAC9R2T-ih9EOEZ8um6Y1UNL9owbjEKeBKQOdusMTVo99MbTOBkuVwJzVGDU8_', CURRENT_TIMESTAMP);</v>
      </c>
      <c r="D397" t="str">
        <f>"UPDATE `locations` SET `latitude` = '"&amp;IF('Locations-Gyms'!H399&lt;&gt;"",LEFT('Locations-Gyms'!H399,2)&amp;"."&amp;RIGHT('Locations-Gyms'!H399,LEN('Locations-Gyms'!H399)-2),"0")&amp;"' WHERE `locations`.`id` = "&amp;E397&amp;";UPDATE `locations` SET `longitude` = '"&amp;IF('Locations-Gyms'!I399&lt;&gt;"",LEFT('Locations-Gyms'!I399,1)&amp;"."&amp;RIGHT('Locations-Gyms'!I399,LEN('Locations-Gyms'!I399)-1),"0")&amp;"' WHERE `locations`.`id` = "&amp;E397&amp;";"</f>
        <v>UPDATE `locations` SET `latitude` = '52.386253' WHERE `locations`.`id` = 397;UPDATE `locations` SET `longitude` = '4.931688' WHERE `locations`.`id` = 397;</v>
      </c>
      <c r="E397">
        <v>397</v>
      </c>
    </row>
    <row r="398" spans="1:5" x14ac:dyDescent="0.25">
      <c r="A398" s="1" t="str">
        <f>"INSERT INTO `locations` (`id`, `name`, `latitude`, `longitude`, `region_1`, `region_2`, `region_3`, `street`, `number`, `postal`, `img`, `last_modified`) VALUES (NULL,'"&amp;SUBSTITUTE('Locations-Gyms'!J400, "'", "\'")&amp;"',"&amp;IF('Locations-Gyms'!H400&lt;&gt;"",LEFT('Locations-Gyms'!H400,2)&amp;"."&amp;RIGHT('Locations-Gyms'!H400,LEN('Locations-Gyms'!H400)-2),"0")&amp;","&amp;IF('Locations-Gyms'!I400&lt;&gt;"",LEFT('Locations-Gyms'!I400,1)&amp;"."&amp;RIGHT('Locations-Gyms'!I400,LEN('Locations-Gyms'!I400)-1),"0")&amp;","&amp;IF('Locations-Gyms'!K400&lt;&gt;"",'Locations-Gyms'!K400,"0")&amp;","&amp;IF('Locations-Gyms'!L400&lt;&gt;"",'Locations-Gyms'!L400,"0")&amp;","&amp;IF('Locations-Gyms'!M400&lt;&gt;"",'Locations-Gyms'!M400,"0")&amp;",'"&amp;IF('Locations-Gyms'!N400&lt;&gt;"",SUBSTITUTE('Locations-Gyms'!N400, "'", "\'"),"")&amp;"','"&amp;IF('Locations-Gyms'!O400&lt;&gt;"",'Locations-Gyms'!O400,"")&amp;"','"&amp;IF('Locations-Gyms'!P400&lt;&gt;"",'Locations-Gyms'!P400,"")&amp;"','"&amp;IF('Locations-Gyms'!Q400&lt;&gt;"",'Locations-Gyms'!Q400,"")&amp;"', CURRENT_TIMESTAMP);"</f>
        <v>INSERT INTO `locations` (`id`, `name`, `latitude`, `longitude`, `region_1`, `region_2`, `region_3`, `street`, `number`, `postal`, `img`, `last_modified`) VALUES (NULL,'Bella Grossa',52.391691,4.942979,3,7,47,'Ilpendammerstraat','3','1023 AS','https://lh5.ggpht.com/5idIdX8rTx1h7RBZxEyxJLNEe3h6kRiGkqSVKE6amukNQra8ChNaypqTLGOQhdE6OovKFE3G22gxh2m2MK6v', CURRENT_TIMESTAMP);</v>
      </c>
      <c r="D398" t="str">
        <f>"UPDATE `locations` SET `latitude` = '"&amp;IF('Locations-Gyms'!H400&lt;&gt;"",LEFT('Locations-Gyms'!H400,2)&amp;"."&amp;RIGHT('Locations-Gyms'!H400,LEN('Locations-Gyms'!H400)-2),"0")&amp;"' WHERE `locations`.`id` = "&amp;E398&amp;";UPDATE `locations` SET `longitude` = '"&amp;IF('Locations-Gyms'!I400&lt;&gt;"",LEFT('Locations-Gyms'!I400,1)&amp;"."&amp;RIGHT('Locations-Gyms'!I400,LEN('Locations-Gyms'!I400)-1),"0")&amp;"' WHERE `locations`.`id` = "&amp;E398&amp;";"</f>
        <v>UPDATE `locations` SET `latitude` = '52.391691' WHERE `locations`.`id` = 398;UPDATE `locations` SET `longitude` = '4.942979' WHERE `locations`.`id` = 398;</v>
      </c>
      <c r="E398">
        <v>398</v>
      </c>
    </row>
    <row r="399" spans="1:5" x14ac:dyDescent="0.25">
      <c r="A399" s="1" t="str">
        <f>"INSERT INTO `locations` (`id`, `name`, `latitude`, `longitude`, `region_1`, `region_2`, `region_3`, `street`, `number`, `postal`, `img`, `last_modified`) VALUES (NULL,'"&amp;SUBSTITUTE('Locations-Gyms'!J401, "'", "\'")&amp;"',"&amp;IF('Locations-Gyms'!H401&lt;&gt;"",LEFT('Locations-Gyms'!H401,2)&amp;"."&amp;RIGHT('Locations-Gyms'!H401,LEN('Locations-Gyms'!H401)-2),"0")&amp;","&amp;IF('Locations-Gyms'!I401&lt;&gt;"",LEFT('Locations-Gyms'!I401,1)&amp;"."&amp;RIGHT('Locations-Gyms'!I401,LEN('Locations-Gyms'!I401)-1),"0")&amp;","&amp;IF('Locations-Gyms'!K401&lt;&gt;"",'Locations-Gyms'!K401,"0")&amp;","&amp;IF('Locations-Gyms'!L401&lt;&gt;"",'Locations-Gyms'!L401,"0")&amp;","&amp;IF('Locations-Gyms'!M401&lt;&gt;"",'Locations-Gyms'!M401,"0")&amp;",'"&amp;IF('Locations-Gyms'!N401&lt;&gt;"",SUBSTITUTE('Locations-Gyms'!N401, "'", "\'"),"")&amp;"','"&amp;IF('Locations-Gyms'!O401&lt;&gt;"",'Locations-Gyms'!O401,"")&amp;"','"&amp;IF('Locations-Gyms'!P401&lt;&gt;"",'Locations-Gyms'!P401,"")&amp;"','"&amp;IF('Locations-Gyms'!Q401&lt;&gt;"",'Locations-Gyms'!Q401,"")&amp;"', CURRENT_TIMESTAMP);"</f>
        <v>INSERT INTO `locations` (`id`, `name`, `latitude`, `longitude`, `region_1`, `region_2`, `region_3`, `street`, `number`, `postal`, `img`, `last_modified`) VALUES (NULL,'Noachkerk',52.389018,4.944704,3,7,47,'Nieuwendammerdijk','437D','1023 BM','https://lh4.ggpht.com/RWVpN0zKYNK9ysp8ZRjQ2ard-FFfun0misiMAD5IMuFCgUIQoPfW1U6hFoBwh2n4of4JepGZpBTINmoxGW0W', CURRENT_TIMESTAMP);</v>
      </c>
      <c r="D399" t="str">
        <f>"UPDATE `locations` SET `latitude` = '"&amp;IF('Locations-Gyms'!H401&lt;&gt;"",LEFT('Locations-Gyms'!H401,2)&amp;"."&amp;RIGHT('Locations-Gyms'!H401,LEN('Locations-Gyms'!H401)-2),"0")&amp;"' WHERE `locations`.`id` = "&amp;E399&amp;";UPDATE `locations` SET `longitude` = '"&amp;IF('Locations-Gyms'!I401&lt;&gt;"",LEFT('Locations-Gyms'!I401,1)&amp;"."&amp;RIGHT('Locations-Gyms'!I401,LEN('Locations-Gyms'!I401)-1),"0")&amp;"' WHERE `locations`.`id` = "&amp;E399&amp;";"</f>
        <v>UPDATE `locations` SET `latitude` = '52.389018' WHERE `locations`.`id` = 399;UPDATE `locations` SET `longitude` = '4.944704' WHERE `locations`.`id` = 399;</v>
      </c>
      <c r="E399">
        <v>399</v>
      </c>
    </row>
    <row r="400" spans="1:5" x14ac:dyDescent="0.25">
      <c r="A400" s="1" t="str">
        <f>"INSERT INTO `locations` (`id`, `name`, `latitude`, `longitude`, `region_1`, `region_2`, `region_3`, `street`, `number`, `postal`, `img`, `last_modified`) VALUES (NULL,'"&amp;SUBSTITUTE('Locations-Gyms'!J402, "'", "\'")&amp;"',"&amp;IF('Locations-Gyms'!H402&lt;&gt;"",LEFT('Locations-Gyms'!H402,2)&amp;"."&amp;RIGHT('Locations-Gyms'!H402,LEN('Locations-Gyms'!H402)-2),"0")&amp;","&amp;IF('Locations-Gyms'!I402&lt;&gt;"",LEFT('Locations-Gyms'!I402,1)&amp;"."&amp;RIGHT('Locations-Gyms'!I402,LEN('Locations-Gyms'!I402)-1),"0")&amp;","&amp;IF('Locations-Gyms'!K402&lt;&gt;"",'Locations-Gyms'!K402,"0")&amp;","&amp;IF('Locations-Gyms'!L402&lt;&gt;"",'Locations-Gyms'!L402,"0")&amp;","&amp;IF('Locations-Gyms'!M402&lt;&gt;"",'Locations-Gyms'!M402,"0")&amp;",'"&amp;IF('Locations-Gyms'!N402&lt;&gt;"",SUBSTITUTE('Locations-Gyms'!N402, "'", "\'"),"")&amp;"','"&amp;IF('Locations-Gyms'!O402&lt;&gt;"",'Locations-Gyms'!O402,"")&amp;"','"&amp;IF('Locations-Gyms'!P402&lt;&gt;"",'Locations-Gyms'!P402,"")&amp;"','"&amp;IF('Locations-Gyms'!Q402&lt;&gt;"",'Locations-Gyms'!Q402,"")&amp;"', CURRENT_TIMESTAMP);"</f>
        <v>INSERT INTO `locations` (`id`, `name`, `latitude`, `longitude`, `region_1`, `region_2`, `region_3`, `street`, `number`, `postal`, `img`, `last_modified`) VALUES (NULL,'Destroyed Bridge',52.406425,4.893391,3,7,48,'Kabelgaststraat','33','1033 DR','https://lh6.ggpht.com/0qBGHTG-R_ehsljdLCmXPn_Wn6U4LAGByHzLddm5dWUjVMPG413Zdv75VOiFPtZzPI9BA4dFlirSvByrQytElw', CURRENT_TIMESTAMP);</v>
      </c>
      <c r="D400" t="str">
        <f>"UPDATE `locations` SET `latitude` = '"&amp;IF('Locations-Gyms'!H402&lt;&gt;"",LEFT('Locations-Gyms'!H402,2)&amp;"."&amp;RIGHT('Locations-Gyms'!H402,LEN('Locations-Gyms'!H402)-2),"0")&amp;"' WHERE `locations`.`id` = "&amp;E400&amp;";UPDATE `locations` SET `longitude` = '"&amp;IF('Locations-Gyms'!I402&lt;&gt;"",LEFT('Locations-Gyms'!I402,1)&amp;"."&amp;RIGHT('Locations-Gyms'!I402,LEN('Locations-Gyms'!I402)-1),"0")&amp;"' WHERE `locations`.`id` = "&amp;E400&amp;";"</f>
        <v>UPDATE `locations` SET `latitude` = '52.406425' WHERE `locations`.`id` = 400;UPDATE `locations` SET `longitude` = '4.893391' WHERE `locations`.`id` = 400;</v>
      </c>
      <c r="E400">
        <v>400</v>
      </c>
    </row>
    <row r="401" spans="1:5" x14ac:dyDescent="0.25">
      <c r="A401" s="1" t="str">
        <f>"INSERT INTO `locations` (`id`, `name`, `latitude`, `longitude`, `region_1`, `region_2`, `region_3`, `street`, `number`, `postal`, `img`, `last_modified`) VALUES (NULL,'"&amp;SUBSTITUTE('Locations-Gyms'!J403, "'", "\'")&amp;"',"&amp;IF('Locations-Gyms'!H403&lt;&gt;"",LEFT('Locations-Gyms'!H403,2)&amp;"."&amp;RIGHT('Locations-Gyms'!H403,LEN('Locations-Gyms'!H403)-2),"0")&amp;","&amp;IF('Locations-Gyms'!I403&lt;&gt;"",LEFT('Locations-Gyms'!I403,1)&amp;"."&amp;RIGHT('Locations-Gyms'!I403,LEN('Locations-Gyms'!I403)-1),"0")&amp;","&amp;IF('Locations-Gyms'!K403&lt;&gt;"",'Locations-Gyms'!K403,"0")&amp;","&amp;IF('Locations-Gyms'!L403&lt;&gt;"",'Locations-Gyms'!L403,"0")&amp;","&amp;IF('Locations-Gyms'!M403&lt;&gt;"",'Locations-Gyms'!M403,"0")&amp;",'"&amp;IF('Locations-Gyms'!N403&lt;&gt;"",SUBSTITUTE('Locations-Gyms'!N403, "'", "\'"),"")&amp;"','"&amp;IF('Locations-Gyms'!O403&lt;&gt;"",'Locations-Gyms'!O403,"")&amp;"','"&amp;IF('Locations-Gyms'!P403&lt;&gt;"",'Locations-Gyms'!P403,"")&amp;"','"&amp;IF('Locations-Gyms'!Q403&lt;&gt;"",'Locations-Gyms'!Q403,"")&amp;"', CURRENT_TIMESTAMP);"</f>
        <v>INSERT INTO `locations` (`id`, `name`, `latitude`, `longitude`, `region_1`, `region_2`, `region_3`, `street`, `number`, `postal`, `img`, `last_modified`) VALUES (NULL,'Het Paard Van Noord',52.407778,4.905918,3,7,48,'Kaneelappelstraat','126','1036','https://lh3.ggpht.com/UX1sVq2vbIdzFFVOkvIT5PGUM_r8drsws1FPks7a51JzBWIAHz3KEDPNv5gXQIbrVsAdb0ONIctoWgRoK30F', CURRENT_TIMESTAMP);</v>
      </c>
      <c r="D401" t="str">
        <f>"UPDATE `locations` SET `latitude` = '"&amp;IF('Locations-Gyms'!H403&lt;&gt;"",LEFT('Locations-Gyms'!H403,2)&amp;"."&amp;RIGHT('Locations-Gyms'!H403,LEN('Locations-Gyms'!H403)-2),"0")&amp;"' WHERE `locations`.`id` = "&amp;E401&amp;";UPDATE `locations` SET `longitude` = '"&amp;IF('Locations-Gyms'!I403&lt;&gt;"",LEFT('Locations-Gyms'!I403,1)&amp;"."&amp;RIGHT('Locations-Gyms'!I403,LEN('Locations-Gyms'!I403)-1),"0")&amp;"' WHERE `locations`.`id` = "&amp;E401&amp;";"</f>
        <v>UPDATE `locations` SET `latitude` = '52.407778' WHERE `locations`.`id` = 401;UPDATE `locations` SET `longitude` = '4.905918' WHERE `locations`.`id` = 401;</v>
      </c>
      <c r="E401">
        <v>401</v>
      </c>
    </row>
    <row r="402" spans="1:5" x14ac:dyDescent="0.25">
      <c r="A402" s="1" t="str">
        <f>"INSERT INTO `locations` (`id`, `name`, `latitude`, `longitude`, `region_1`, `region_2`, `region_3`, `street`, `number`, `postal`, `img`, `last_modified`) VALUES (NULL,'"&amp;SUBSTITUTE('Locations-Gyms'!J404, "'", "\'")&amp;"',"&amp;IF('Locations-Gyms'!H404&lt;&gt;"",LEFT('Locations-Gyms'!H404,2)&amp;"."&amp;RIGHT('Locations-Gyms'!H404,LEN('Locations-Gyms'!H404)-2),"0")&amp;","&amp;IF('Locations-Gyms'!I404&lt;&gt;"",LEFT('Locations-Gyms'!I404,1)&amp;"."&amp;RIGHT('Locations-Gyms'!I404,LEN('Locations-Gyms'!I404)-1),"0")&amp;","&amp;IF('Locations-Gyms'!K404&lt;&gt;"",'Locations-Gyms'!K404,"0")&amp;","&amp;IF('Locations-Gyms'!L404&lt;&gt;"",'Locations-Gyms'!L404,"0")&amp;","&amp;IF('Locations-Gyms'!M404&lt;&gt;"",'Locations-Gyms'!M404,"0")&amp;",'"&amp;IF('Locations-Gyms'!N404&lt;&gt;"",SUBSTITUTE('Locations-Gyms'!N404, "'", "\'"),"")&amp;"','"&amp;IF('Locations-Gyms'!O404&lt;&gt;"",'Locations-Gyms'!O404,"")&amp;"','"&amp;IF('Locations-Gyms'!P404&lt;&gt;"",'Locations-Gyms'!P404,"")&amp;"','"&amp;IF('Locations-Gyms'!Q404&lt;&gt;"",'Locations-Gyms'!Q404,"")&amp;"', CURRENT_TIMESTAMP);"</f>
        <v>INSERT INTO `locations` (`id`, `name`, `latitude`, `longitude`, `region_1`, `region_2`, `region_3`, `street`, `number`, `postal`, `img`, `last_modified`) VALUES (NULL,'Keramiek Bankje',52.407027,4.89611,3,7,48,'Klinkerweg','71','1033 PK','https://lh6.ggpht.com/YLXNoi1gguWtbwgLkl71gSBnNXoNqf1m0VSivZIU69a0h2SK-DCMqbQRO__IlQZraFsMy-8HR4K-TdwbEho', CURRENT_TIMESTAMP);</v>
      </c>
      <c r="D402" t="str">
        <f>"UPDATE `locations` SET `latitude` = '"&amp;IF('Locations-Gyms'!H404&lt;&gt;"",LEFT('Locations-Gyms'!H404,2)&amp;"."&amp;RIGHT('Locations-Gyms'!H404,LEN('Locations-Gyms'!H404)-2),"0")&amp;"' WHERE `locations`.`id` = "&amp;E402&amp;";UPDATE `locations` SET `longitude` = '"&amp;IF('Locations-Gyms'!I404&lt;&gt;"",LEFT('Locations-Gyms'!I404,1)&amp;"."&amp;RIGHT('Locations-Gyms'!I404,LEN('Locations-Gyms'!I404)-1),"0")&amp;"' WHERE `locations`.`id` = "&amp;E402&amp;";"</f>
        <v>UPDATE `locations` SET `latitude` = '52.407027' WHERE `locations`.`id` = 402;UPDATE `locations` SET `longitude` = '4.89611' WHERE `locations`.`id` = 402;</v>
      </c>
      <c r="E402">
        <v>402</v>
      </c>
    </row>
    <row r="403" spans="1:5" x14ac:dyDescent="0.25">
      <c r="A403" s="1" t="str">
        <f>"INSERT INTO `locations` (`id`, `name`, `latitude`, `longitude`, `region_1`, `region_2`, `region_3`, `street`, `number`, `postal`, `img`, `last_modified`) VALUES (NULL,'"&amp;SUBSTITUTE('Locations-Gyms'!J405, "'", "\'")&amp;"',"&amp;IF('Locations-Gyms'!H405&lt;&gt;"",LEFT('Locations-Gyms'!H405,2)&amp;"."&amp;RIGHT('Locations-Gyms'!H405,LEN('Locations-Gyms'!H405)-2),"0")&amp;","&amp;IF('Locations-Gyms'!I405&lt;&gt;"",LEFT('Locations-Gyms'!I405,1)&amp;"."&amp;RIGHT('Locations-Gyms'!I405,LEN('Locations-Gyms'!I405)-1),"0")&amp;","&amp;IF('Locations-Gyms'!K405&lt;&gt;"",'Locations-Gyms'!K405,"0")&amp;","&amp;IF('Locations-Gyms'!L405&lt;&gt;"",'Locations-Gyms'!L405,"0")&amp;","&amp;IF('Locations-Gyms'!M405&lt;&gt;"",'Locations-Gyms'!M405,"0")&amp;",'"&amp;IF('Locations-Gyms'!N405&lt;&gt;"",SUBSTITUTE('Locations-Gyms'!N405, "'", "\'"),"")&amp;"','"&amp;IF('Locations-Gyms'!O405&lt;&gt;"",'Locations-Gyms'!O405,"")&amp;"','"&amp;IF('Locations-Gyms'!P405&lt;&gt;"",'Locations-Gyms'!P405,"")&amp;"','"&amp;IF('Locations-Gyms'!Q405&lt;&gt;"",'Locations-Gyms'!Q405,"")&amp;"', CURRENT_TIMESTAMP);"</f>
        <v>INSERT INTO `locations` (`id`, `name`, `latitude`, `longitude`, `region_1`, `region_2`, `region_3`, `street`, `number`, `postal`, `img`, `last_modified`) VALUES (NULL,'The Rozijn',52.409087,4.898295,3,7,48,'Rozijnenstraat','18','1033 LS','https://lh6.ggpht.com/TeC57NtTjpW45nWnXLiJuvmdGLB24XOtVPeQqWT8BtgqHKq6fDeo_QEWdzSJZehEf4NbEiNtzh-Jc8bGDTQ', CURRENT_TIMESTAMP);</v>
      </c>
      <c r="D403" t="str">
        <f>"UPDATE `locations` SET `latitude` = '"&amp;IF('Locations-Gyms'!H405&lt;&gt;"",LEFT('Locations-Gyms'!H405,2)&amp;"."&amp;RIGHT('Locations-Gyms'!H405,LEN('Locations-Gyms'!H405)-2),"0")&amp;"' WHERE `locations`.`id` = "&amp;E403&amp;";UPDATE `locations` SET `longitude` = '"&amp;IF('Locations-Gyms'!I405&lt;&gt;"",LEFT('Locations-Gyms'!I405,1)&amp;"."&amp;RIGHT('Locations-Gyms'!I405,LEN('Locations-Gyms'!I405)-1),"0")&amp;"' WHERE `locations`.`id` = "&amp;E403&amp;";"</f>
        <v>UPDATE `locations` SET `latitude` = '52.409087' WHERE `locations`.`id` = 403;UPDATE `locations` SET `longitude` = '4.898295' WHERE `locations`.`id` = 403;</v>
      </c>
      <c r="E403">
        <v>403</v>
      </c>
    </row>
    <row r="404" spans="1:5" x14ac:dyDescent="0.25">
      <c r="A404" s="1" t="str">
        <f>"INSERT INTO `locations` (`id`, `name`, `latitude`, `longitude`, `region_1`, `region_2`, `region_3`, `street`, `number`, `postal`, `img`, `last_modified`) VALUES (NULL,'"&amp;SUBSTITUTE('Locations-Gyms'!J406, "'", "\'")&amp;"',"&amp;IF('Locations-Gyms'!H406&lt;&gt;"",LEFT('Locations-Gyms'!H406,2)&amp;"."&amp;RIGHT('Locations-Gyms'!H406,LEN('Locations-Gyms'!H406)-2),"0")&amp;","&amp;IF('Locations-Gyms'!I406&lt;&gt;"",LEFT('Locations-Gyms'!I406,1)&amp;"."&amp;RIGHT('Locations-Gyms'!I406,LEN('Locations-Gyms'!I406)-1),"0")&amp;","&amp;IF('Locations-Gyms'!K406&lt;&gt;"",'Locations-Gyms'!K406,"0")&amp;","&amp;IF('Locations-Gyms'!L406&lt;&gt;"",'Locations-Gyms'!L406,"0")&amp;","&amp;IF('Locations-Gyms'!M406&lt;&gt;"",'Locations-Gyms'!M406,"0")&amp;",'"&amp;IF('Locations-Gyms'!N406&lt;&gt;"",SUBSTITUTE('Locations-Gyms'!N406, "'", "\'"),"")&amp;"','"&amp;IF('Locations-Gyms'!O406&lt;&gt;"",'Locations-Gyms'!O406,"")&amp;"','"&amp;IF('Locations-Gyms'!P406&lt;&gt;"",'Locations-Gyms'!P406,"")&amp;"','"&amp;IF('Locations-Gyms'!Q406&lt;&gt;"",'Locations-Gyms'!Q406,"")&amp;"', CURRENT_TIMESTAMP);"</f>
        <v>INSERT INTO `locations` (`id`, `name`, `latitude`, `longitude`, `region_1`, `region_2`, `region_3`, `street`, `number`, `postal`, `img`, `last_modified`) VALUES (NULL,'Art Street Sign',52.390342,4.910958,3,7,49,'Van der Pekstraat','118HS','1031 EH','null', CURRENT_TIMESTAMP);</v>
      </c>
      <c r="D404" t="str">
        <f>"UPDATE `locations` SET `latitude` = '"&amp;IF('Locations-Gyms'!H406&lt;&gt;"",LEFT('Locations-Gyms'!H406,2)&amp;"."&amp;RIGHT('Locations-Gyms'!H406,LEN('Locations-Gyms'!H406)-2),"0")&amp;"' WHERE `locations`.`id` = "&amp;E404&amp;";UPDATE `locations` SET `longitude` = '"&amp;IF('Locations-Gyms'!I406&lt;&gt;"",LEFT('Locations-Gyms'!I406,1)&amp;"."&amp;RIGHT('Locations-Gyms'!I406,LEN('Locations-Gyms'!I406)-1),"0")&amp;"' WHERE `locations`.`id` = "&amp;E404&amp;";"</f>
        <v>UPDATE `locations` SET `latitude` = '52.390342' WHERE `locations`.`id` = 404;UPDATE `locations` SET `longitude` = '4.910958' WHERE `locations`.`id` = 404;</v>
      </c>
      <c r="E404">
        <v>404</v>
      </c>
    </row>
    <row r="405" spans="1:5" x14ac:dyDescent="0.25">
      <c r="A405" s="1" t="str">
        <f>"INSERT INTO `locations` (`id`, `name`, `latitude`, `longitude`, `region_1`, `region_2`, `region_3`, `street`, `number`, `postal`, `img`, `last_modified`) VALUES (NULL,'"&amp;SUBSTITUTE('Locations-Gyms'!J407, "'", "\'")&amp;"',"&amp;IF('Locations-Gyms'!H407&lt;&gt;"",LEFT('Locations-Gyms'!H407,2)&amp;"."&amp;RIGHT('Locations-Gyms'!H407,LEN('Locations-Gyms'!H407)-2),"0")&amp;","&amp;IF('Locations-Gyms'!I407&lt;&gt;"",LEFT('Locations-Gyms'!I407,1)&amp;"."&amp;RIGHT('Locations-Gyms'!I407,LEN('Locations-Gyms'!I407)-1),"0")&amp;","&amp;IF('Locations-Gyms'!K407&lt;&gt;"",'Locations-Gyms'!K407,"0")&amp;","&amp;IF('Locations-Gyms'!L407&lt;&gt;"",'Locations-Gyms'!L407,"0")&amp;","&amp;IF('Locations-Gyms'!M407&lt;&gt;"",'Locations-Gyms'!M407,"0")&amp;",'"&amp;IF('Locations-Gyms'!N407&lt;&gt;"",SUBSTITUTE('Locations-Gyms'!N407, "'", "\'"),"")&amp;"','"&amp;IF('Locations-Gyms'!O407&lt;&gt;"",'Locations-Gyms'!O407,"")&amp;"','"&amp;IF('Locations-Gyms'!P407&lt;&gt;"",'Locations-Gyms'!P407,"")&amp;"','"&amp;IF('Locations-Gyms'!Q407&lt;&gt;"",'Locations-Gyms'!Q407,"")&amp;"', CURRENT_TIMESTAMP);"</f>
        <v>INSERT INTO `locations` (`id`, `name`, `latitude`, `longitude`, `region_1`, `region_2`, `region_3`, `street`, `number`, `postal`, `img`, `last_modified`) VALUES (NULL,'Eyes in a Circle',52.384087,4.905613,3,7,49,'Tolhuisweg','2','1031','https://lh6.ggpht.com/f4u_gvBYhx0LgaL8OIZpfpEgr0EBOPNyterkMYec33EPYlDQmQV48ofUu6_cHOwsAtcwjuHH8KPr99qd5gw0uY-kRiPxoAf_M4GDcqEa0tWvvHJk', CURRENT_TIMESTAMP);</v>
      </c>
      <c r="D405" t="str">
        <f>"UPDATE `locations` SET `latitude` = '"&amp;IF('Locations-Gyms'!H407&lt;&gt;"",LEFT('Locations-Gyms'!H407,2)&amp;"."&amp;RIGHT('Locations-Gyms'!H407,LEN('Locations-Gyms'!H407)-2),"0")&amp;"' WHERE `locations`.`id` = "&amp;E405&amp;";UPDATE `locations` SET `longitude` = '"&amp;IF('Locations-Gyms'!I407&lt;&gt;"",LEFT('Locations-Gyms'!I407,1)&amp;"."&amp;RIGHT('Locations-Gyms'!I407,LEN('Locations-Gyms'!I407)-1),"0")&amp;"' WHERE `locations`.`id` = "&amp;E405&amp;";"</f>
        <v>UPDATE `locations` SET `latitude` = '52.384087' WHERE `locations`.`id` = 405;UPDATE `locations` SET `longitude` = '4.905613' WHERE `locations`.`id` = 405;</v>
      </c>
      <c r="E405">
        <v>405</v>
      </c>
    </row>
    <row r="406" spans="1:5" x14ac:dyDescent="0.25">
      <c r="A406" s="1" t="str">
        <f>"INSERT INTO `locations` (`id`, `name`, `latitude`, `longitude`, `region_1`, `region_2`, `region_3`, `street`, `number`, `postal`, `img`, `last_modified`) VALUES (NULL,'"&amp;SUBSTITUTE('Locations-Gyms'!J408, "'", "\'")&amp;"',"&amp;IF('Locations-Gyms'!H408&lt;&gt;"",LEFT('Locations-Gyms'!H408,2)&amp;"."&amp;RIGHT('Locations-Gyms'!H408,LEN('Locations-Gyms'!H408)-2),"0")&amp;","&amp;IF('Locations-Gyms'!I408&lt;&gt;"",LEFT('Locations-Gyms'!I408,1)&amp;"."&amp;RIGHT('Locations-Gyms'!I408,LEN('Locations-Gyms'!I408)-1),"0")&amp;","&amp;IF('Locations-Gyms'!K408&lt;&gt;"",'Locations-Gyms'!K408,"0")&amp;","&amp;IF('Locations-Gyms'!L408&lt;&gt;"",'Locations-Gyms'!L408,"0")&amp;","&amp;IF('Locations-Gyms'!M408&lt;&gt;"",'Locations-Gyms'!M408,"0")&amp;",'"&amp;IF('Locations-Gyms'!N408&lt;&gt;"",SUBSTITUTE('Locations-Gyms'!N408, "'", "\'"),"")&amp;"','"&amp;IF('Locations-Gyms'!O408&lt;&gt;"",'Locations-Gyms'!O408,"")&amp;"','"&amp;IF('Locations-Gyms'!P408&lt;&gt;"",'Locations-Gyms'!P408,"")&amp;"','"&amp;IF('Locations-Gyms'!Q408&lt;&gt;"",'Locations-Gyms'!Q408,"")&amp;"', CURRENT_TIMESTAMP);"</f>
        <v>INSERT INTO `locations` (`id`, `name`, `latitude`, `longitude`, `region_1`, `region_2`, `region_3`, `street`, `number`, `postal`, `img`, `last_modified`) VALUES (NULL,'Het Tolhuis',52.383183,4.904782,3,7,49,'Buiksloterweg','7A','1031 CC','https://lh4.ggpht.com/3q32RTAIkY5u6ec_oaYDY-uA-Xbgf6McQDpWJr5oocz6fPSkSTybai8Ly99NotGQ3TJsRdBKoGeR-rKu7RNF', CURRENT_TIMESTAMP);</v>
      </c>
      <c r="D406" t="str">
        <f>"UPDATE `locations` SET `latitude` = '"&amp;IF('Locations-Gyms'!H408&lt;&gt;"",LEFT('Locations-Gyms'!H408,2)&amp;"."&amp;RIGHT('Locations-Gyms'!H408,LEN('Locations-Gyms'!H408)-2),"0")&amp;"' WHERE `locations`.`id` = "&amp;E406&amp;";UPDATE `locations` SET `longitude` = '"&amp;IF('Locations-Gyms'!I408&lt;&gt;"",LEFT('Locations-Gyms'!I408,1)&amp;"."&amp;RIGHT('Locations-Gyms'!I408,LEN('Locations-Gyms'!I408)-1),"0")&amp;"' WHERE `locations`.`id` = "&amp;E406&amp;";"</f>
        <v>UPDATE `locations` SET `latitude` = '52.383183' WHERE `locations`.`id` = 406;UPDATE `locations` SET `longitude` = '4.904782' WHERE `locations`.`id` = 406;</v>
      </c>
      <c r="E406">
        <v>406</v>
      </c>
    </row>
    <row r="407" spans="1:5" x14ac:dyDescent="0.25">
      <c r="A407" s="1" t="str">
        <f>"INSERT INTO `locations` (`id`, `name`, `latitude`, `longitude`, `region_1`, `region_2`, `region_3`, `street`, `number`, `postal`, `img`, `last_modified`) VALUES (NULL,'"&amp;SUBSTITUTE('Locations-Gyms'!J409, "'", "\'")&amp;"',"&amp;IF('Locations-Gyms'!H409&lt;&gt;"",LEFT('Locations-Gyms'!H409,2)&amp;"."&amp;RIGHT('Locations-Gyms'!H409,LEN('Locations-Gyms'!H409)-2),"0")&amp;","&amp;IF('Locations-Gyms'!I409&lt;&gt;"",LEFT('Locations-Gyms'!I409,1)&amp;"."&amp;RIGHT('Locations-Gyms'!I409,LEN('Locations-Gyms'!I409)-1),"0")&amp;","&amp;IF('Locations-Gyms'!K409&lt;&gt;"",'Locations-Gyms'!K409,"0")&amp;","&amp;IF('Locations-Gyms'!L409&lt;&gt;"",'Locations-Gyms'!L409,"0")&amp;","&amp;IF('Locations-Gyms'!M409&lt;&gt;"",'Locations-Gyms'!M409,"0")&amp;",'"&amp;IF('Locations-Gyms'!N409&lt;&gt;"",SUBSTITUTE('Locations-Gyms'!N409, "'", "\'"),"")&amp;"','"&amp;IF('Locations-Gyms'!O409&lt;&gt;"",'Locations-Gyms'!O409,"")&amp;"','"&amp;IF('Locations-Gyms'!P409&lt;&gt;"",'Locations-Gyms'!P409,"")&amp;"','"&amp;IF('Locations-Gyms'!Q409&lt;&gt;"",'Locations-Gyms'!Q409,"")&amp;"', CURRENT_TIMESTAMP);"</f>
        <v>INSERT INTO `locations` (`id`, `name`, `latitude`, `longitude`, `region_1`, `region_2`, `region_3`, `street`, `number`, `postal`, `img`, `last_modified`) VALUES (NULL,'Kinderboerderij de Bokkesprong',52.396372,4.912539,3,7,49,'Heggerankweg','891','1032 JC','https://lh6.ggpht.com/qbfQAzAvI8wC_GDM0Iii1ucfNTpqq5PY1_WtqIDa-NKW5nz1hdGS8263oZrfFPTvT6aaXtAPjR7e9MBqNYa1', CURRENT_TIMESTAMP);</v>
      </c>
      <c r="D407" t="str">
        <f>"UPDATE `locations` SET `latitude` = '"&amp;IF('Locations-Gyms'!H409&lt;&gt;"",LEFT('Locations-Gyms'!H409,2)&amp;"."&amp;RIGHT('Locations-Gyms'!H409,LEN('Locations-Gyms'!H409)-2),"0")&amp;"' WHERE `locations`.`id` = "&amp;E407&amp;";UPDATE `locations` SET `longitude` = '"&amp;IF('Locations-Gyms'!I409&lt;&gt;"",LEFT('Locations-Gyms'!I409,1)&amp;"."&amp;RIGHT('Locations-Gyms'!I409,LEN('Locations-Gyms'!I409)-1),"0")&amp;"' WHERE `locations`.`id` = "&amp;E407&amp;";"</f>
        <v>UPDATE `locations` SET `latitude` = '52.396372' WHERE `locations`.`id` = 407;UPDATE `locations` SET `longitude` = '4.912539' WHERE `locations`.`id` = 407;</v>
      </c>
      <c r="E407">
        <v>407</v>
      </c>
    </row>
    <row r="408" spans="1:5" x14ac:dyDescent="0.25">
      <c r="A408" s="1" t="str">
        <f>"INSERT INTO `locations` (`id`, `name`, `latitude`, `longitude`, `region_1`, `region_2`, `region_3`, `street`, `number`, `postal`, `img`, `last_modified`) VALUES (NULL,'"&amp;SUBSTITUTE('Locations-Gyms'!J410, "'", "\'")&amp;"',"&amp;IF('Locations-Gyms'!H410&lt;&gt;"",LEFT('Locations-Gyms'!H410,2)&amp;"."&amp;RIGHT('Locations-Gyms'!H410,LEN('Locations-Gyms'!H410)-2),"0")&amp;","&amp;IF('Locations-Gyms'!I410&lt;&gt;"",LEFT('Locations-Gyms'!I410,1)&amp;"."&amp;RIGHT('Locations-Gyms'!I410,LEN('Locations-Gyms'!I410)-1),"0")&amp;","&amp;IF('Locations-Gyms'!K410&lt;&gt;"",'Locations-Gyms'!K410,"0")&amp;","&amp;IF('Locations-Gyms'!L410&lt;&gt;"",'Locations-Gyms'!L410,"0")&amp;","&amp;IF('Locations-Gyms'!M410&lt;&gt;"",'Locations-Gyms'!M410,"0")&amp;",'"&amp;IF('Locations-Gyms'!N410&lt;&gt;"",SUBSTITUTE('Locations-Gyms'!N410, "'", "\'"),"")&amp;"','"&amp;IF('Locations-Gyms'!O410&lt;&gt;"",'Locations-Gyms'!O410,"")&amp;"','"&amp;IF('Locations-Gyms'!P410&lt;&gt;"",'Locations-Gyms'!P410,"")&amp;"','"&amp;IF('Locations-Gyms'!Q410&lt;&gt;"",'Locations-Gyms'!Q410,"")&amp;"', CURRENT_TIMESTAMP);"</f>
        <v>INSERT INTO `locations` (`id`, `name`, `latitude`, `longitude`, `region_1`, `region_2`, `region_3`, `street`, `number`, `postal`, `img`, `last_modified`) VALUES (NULL,'Koptisch Orthodoxe Kerk',52.392887,4.91307,3,7,49,'Mosplein','40','1032 JX','https://lh3.ggpht.com/_g3LadH4jze5hT3f0oNgIZfr0w4YFin3G9dopR_JlmKoJdWC8cLSUiPNsqMzkNq4lb289Lhx18ydEl0Vr-BFq1l7bbf_wXtN6TdXZD1e3DVf5VIWhA', CURRENT_TIMESTAMP);</v>
      </c>
      <c r="D408" t="str">
        <f>"UPDATE `locations` SET `latitude` = '"&amp;IF('Locations-Gyms'!H410&lt;&gt;"",LEFT('Locations-Gyms'!H410,2)&amp;"."&amp;RIGHT('Locations-Gyms'!H410,LEN('Locations-Gyms'!H410)-2),"0")&amp;"' WHERE `locations`.`id` = "&amp;E408&amp;";UPDATE `locations` SET `longitude` = '"&amp;IF('Locations-Gyms'!I410&lt;&gt;"",LEFT('Locations-Gyms'!I410,1)&amp;"."&amp;RIGHT('Locations-Gyms'!I410,LEN('Locations-Gyms'!I410)-1),"0")&amp;"' WHERE `locations`.`id` = "&amp;E408&amp;";"</f>
        <v>UPDATE `locations` SET `latitude` = '52.392887' WHERE `locations`.`id` = 408;UPDATE `locations` SET `longitude` = '4.91307' WHERE `locations`.`id` = 408;</v>
      </c>
      <c r="E408">
        <v>408</v>
      </c>
    </row>
    <row r="409" spans="1:5" x14ac:dyDescent="0.25">
      <c r="A409" s="1" t="str">
        <f>"INSERT INTO `locations` (`id`, `name`, `latitude`, `longitude`, `region_1`, `region_2`, `region_3`, `street`, `number`, `postal`, `img`, `last_modified`) VALUES (NULL,'"&amp;SUBSTITUTE('Locations-Gyms'!J411, "'", "\'")&amp;"',"&amp;IF('Locations-Gyms'!H411&lt;&gt;"",LEFT('Locations-Gyms'!H411,2)&amp;"."&amp;RIGHT('Locations-Gyms'!H411,LEN('Locations-Gyms'!H411)-2),"0")&amp;","&amp;IF('Locations-Gyms'!I411&lt;&gt;"",LEFT('Locations-Gyms'!I411,1)&amp;"."&amp;RIGHT('Locations-Gyms'!I411,LEN('Locations-Gyms'!I411)-1),"0")&amp;","&amp;IF('Locations-Gyms'!K411&lt;&gt;"",'Locations-Gyms'!K411,"0")&amp;","&amp;IF('Locations-Gyms'!L411&lt;&gt;"",'Locations-Gyms'!L411,"0")&amp;","&amp;IF('Locations-Gyms'!M411&lt;&gt;"",'Locations-Gyms'!M411,"0")&amp;",'"&amp;IF('Locations-Gyms'!N411&lt;&gt;"",SUBSTITUTE('Locations-Gyms'!N411, "'", "\'"),"")&amp;"','"&amp;IF('Locations-Gyms'!O411&lt;&gt;"",'Locations-Gyms'!O411,"")&amp;"','"&amp;IF('Locations-Gyms'!P411&lt;&gt;"",'Locations-Gyms'!P411,"")&amp;"','"&amp;IF('Locations-Gyms'!Q411&lt;&gt;"",'Locations-Gyms'!Q411,"")&amp;"', CURRENT_TIMESTAMP);"</f>
        <v>INSERT INTO `locations` (`id`, `name`, `latitude`, `longitude`, `region_1`, `region_2`, `region_3`, `street`, `number`, `postal`, `img`, `last_modified`) VALUES (NULL,'Mosplein Statue',52.390813,4.913374,3,7,49,'Mosveld','47','1031 AC','https://lh4.ggpht.com/JSHmhGw1ZYrXGe8Ch0rGd5P52soKa8qkXnSxqJlbW_CjGi25UkI_jAXRDhM3Fi0Rp8hDSB9Jq1IvcL8taG4pgiiNhRrwO5eY4R_8ahb7d4LNHfM', CURRENT_TIMESTAMP);</v>
      </c>
      <c r="D409" t="str">
        <f>"UPDATE `locations` SET `latitude` = '"&amp;IF('Locations-Gyms'!H411&lt;&gt;"",LEFT('Locations-Gyms'!H411,2)&amp;"."&amp;RIGHT('Locations-Gyms'!H411,LEN('Locations-Gyms'!H411)-2),"0")&amp;"' WHERE `locations`.`id` = "&amp;E409&amp;";UPDATE `locations` SET `longitude` = '"&amp;IF('Locations-Gyms'!I411&lt;&gt;"",LEFT('Locations-Gyms'!I411,1)&amp;"."&amp;RIGHT('Locations-Gyms'!I411,LEN('Locations-Gyms'!I411)-1),"0")&amp;"' WHERE `locations`.`id` = "&amp;E409&amp;";"</f>
        <v>UPDATE `locations` SET `latitude` = '52.390813' WHERE `locations`.`id` = 409;UPDATE `locations` SET `longitude` = '4.913374' WHERE `locations`.`id` = 409;</v>
      </c>
      <c r="E409">
        <v>409</v>
      </c>
    </row>
    <row r="410" spans="1:5" x14ac:dyDescent="0.25">
      <c r="A410" s="1" t="str">
        <f>"INSERT INTO `locations` (`id`, `name`, `latitude`, `longitude`, `region_1`, `region_2`, `region_3`, `street`, `number`, `postal`, `img`, `last_modified`) VALUES (NULL,'"&amp;SUBSTITUTE('Locations-Gyms'!J412, "'", "\'")&amp;"',"&amp;IF('Locations-Gyms'!H412&lt;&gt;"",LEFT('Locations-Gyms'!H412,2)&amp;"."&amp;RIGHT('Locations-Gyms'!H412,LEN('Locations-Gyms'!H412)-2),"0")&amp;","&amp;IF('Locations-Gyms'!I412&lt;&gt;"",LEFT('Locations-Gyms'!I412,1)&amp;"."&amp;RIGHT('Locations-Gyms'!I412,LEN('Locations-Gyms'!I412)-1),"0")&amp;","&amp;IF('Locations-Gyms'!K412&lt;&gt;"",'Locations-Gyms'!K412,"0")&amp;","&amp;IF('Locations-Gyms'!L412&lt;&gt;"",'Locations-Gyms'!L412,"0")&amp;","&amp;IF('Locations-Gyms'!M412&lt;&gt;"",'Locations-Gyms'!M412,"0")&amp;",'"&amp;IF('Locations-Gyms'!N412&lt;&gt;"",SUBSTITUTE('Locations-Gyms'!N412, "'", "\'"),"")&amp;"','"&amp;IF('Locations-Gyms'!O412&lt;&gt;"",'Locations-Gyms'!O412,"")&amp;"','"&amp;IF('Locations-Gyms'!P412&lt;&gt;"",'Locations-Gyms'!P412,"")&amp;"','"&amp;IF('Locations-Gyms'!Q412&lt;&gt;"",'Locations-Gyms'!Q412,"")&amp;"', CURRENT_TIMESTAMP);"</f>
        <v>INSERT INTO `locations` (`id`, `name`, `latitude`, `longitude`, `region_1`, `region_2`, `region_3`, `street`, `number`, `postal`, `img`, `last_modified`) VALUES (NULL,'Mural Kluzzfabriek',52.399558,4.91156,3,7,49,'Floraweg','175','1032 ZC','https://lh4.ggpht.com/UMa4-kC62p4mKqCm6bFD6v7fUitC5yseXd9zT-7hKy6nl8o-eRaFnD0oHYiv4JGqrrF1xBxqcUO764xumv6Q', CURRENT_TIMESTAMP);</v>
      </c>
      <c r="D410" t="str">
        <f>"UPDATE `locations` SET `latitude` = '"&amp;IF('Locations-Gyms'!H412&lt;&gt;"",LEFT('Locations-Gyms'!H412,2)&amp;"."&amp;RIGHT('Locations-Gyms'!H412,LEN('Locations-Gyms'!H412)-2),"0")&amp;"' WHERE `locations`.`id` = "&amp;E410&amp;";UPDATE `locations` SET `longitude` = '"&amp;IF('Locations-Gyms'!I412&lt;&gt;"",LEFT('Locations-Gyms'!I412,1)&amp;"."&amp;RIGHT('Locations-Gyms'!I412,LEN('Locations-Gyms'!I412)-1),"0")&amp;"' WHERE `locations`.`id` = "&amp;E410&amp;";"</f>
        <v>UPDATE `locations` SET `latitude` = '52.399558' WHERE `locations`.`id` = 410;UPDATE `locations` SET `longitude` = '4.91156' WHERE `locations`.`id` = 410;</v>
      </c>
      <c r="E410">
        <v>410</v>
      </c>
    </row>
    <row r="411" spans="1:5" x14ac:dyDescent="0.25">
      <c r="A411" s="1" t="str">
        <f>"INSERT INTO `locations` (`id`, `name`, `latitude`, `longitude`, `region_1`, `region_2`, `region_3`, `street`, `number`, `postal`, `img`, `last_modified`) VALUES (NULL,'"&amp;SUBSTITUTE('Locations-Gyms'!J413, "'", "\'")&amp;"',"&amp;IF('Locations-Gyms'!H413&lt;&gt;"",LEFT('Locations-Gyms'!H413,2)&amp;"."&amp;RIGHT('Locations-Gyms'!H413,LEN('Locations-Gyms'!H413)-2),"0")&amp;","&amp;IF('Locations-Gyms'!I413&lt;&gt;"",LEFT('Locations-Gyms'!I413,1)&amp;"."&amp;RIGHT('Locations-Gyms'!I413,LEN('Locations-Gyms'!I413)-1),"0")&amp;","&amp;IF('Locations-Gyms'!K413&lt;&gt;"",'Locations-Gyms'!K413,"0")&amp;","&amp;IF('Locations-Gyms'!L413&lt;&gt;"",'Locations-Gyms'!L413,"0")&amp;","&amp;IF('Locations-Gyms'!M413&lt;&gt;"",'Locations-Gyms'!M413,"0")&amp;",'"&amp;IF('Locations-Gyms'!N413&lt;&gt;"",SUBSTITUTE('Locations-Gyms'!N413, "'", "\'"),"")&amp;"','"&amp;IF('Locations-Gyms'!O413&lt;&gt;"",'Locations-Gyms'!O413,"")&amp;"','"&amp;IF('Locations-Gyms'!P413&lt;&gt;"",'Locations-Gyms'!P413,"")&amp;"','"&amp;IF('Locations-Gyms'!Q413&lt;&gt;"",'Locations-Gyms'!Q413,"")&amp;"', CURRENT_TIMESTAMP);"</f>
        <v>INSERT INTO `locations` (`id`, `name`, `latitude`, `longitude`, `region_1`, `region_2`, `region_3`, `street`, `number`, `postal`, `img`, `last_modified`) VALUES (NULL,'null',52.387868,4.912952,3,7,49,'Hagedoornplein','1','1031 BV','null', CURRENT_TIMESTAMP);</v>
      </c>
      <c r="D411" t="str">
        <f>"UPDATE `locations` SET `latitude` = '"&amp;IF('Locations-Gyms'!H413&lt;&gt;"",LEFT('Locations-Gyms'!H413,2)&amp;"."&amp;RIGHT('Locations-Gyms'!H413,LEN('Locations-Gyms'!H413)-2),"0")&amp;"' WHERE `locations`.`id` = "&amp;E411&amp;";UPDATE `locations` SET `longitude` = '"&amp;IF('Locations-Gyms'!I413&lt;&gt;"",LEFT('Locations-Gyms'!I413,1)&amp;"."&amp;RIGHT('Locations-Gyms'!I413,LEN('Locations-Gyms'!I413)-1),"0")&amp;"' WHERE `locations`.`id` = "&amp;E411&amp;";"</f>
        <v>UPDATE `locations` SET `latitude` = '52.387868' WHERE `locations`.`id` = 411;UPDATE `locations` SET `longitude` = '4.912952' WHERE `locations`.`id` = 411;</v>
      </c>
      <c r="E411">
        <v>411</v>
      </c>
    </row>
    <row r="412" spans="1:5" x14ac:dyDescent="0.25">
      <c r="A412" s="1" t="str">
        <f>"INSERT INTO `locations` (`id`, `name`, `latitude`, `longitude`, `region_1`, `region_2`, `region_3`, `street`, `number`, `postal`, `img`, `last_modified`) VALUES (NULL,'"&amp;SUBSTITUTE('Locations-Gyms'!J414, "'", "\'")&amp;"',"&amp;IF('Locations-Gyms'!H414&lt;&gt;"",LEFT('Locations-Gyms'!H414,2)&amp;"."&amp;RIGHT('Locations-Gyms'!H414,LEN('Locations-Gyms'!H414)-2),"0")&amp;","&amp;IF('Locations-Gyms'!I414&lt;&gt;"",LEFT('Locations-Gyms'!I414,1)&amp;"."&amp;RIGHT('Locations-Gyms'!I414,LEN('Locations-Gyms'!I414)-1),"0")&amp;","&amp;IF('Locations-Gyms'!K414&lt;&gt;"",'Locations-Gyms'!K414,"0")&amp;","&amp;IF('Locations-Gyms'!L414&lt;&gt;"",'Locations-Gyms'!L414,"0")&amp;","&amp;IF('Locations-Gyms'!M414&lt;&gt;"",'Locations-Gyms'!M414,"0")&amp;",'"&amp;IF('Locations-Gyms'!N414&lt;&gt;"",SUBSTITUTE('Locations-Gyms'!N414, "'", "\'"),"")&amp;"','"&amp;IF('Locations-Gyms'!O414&lt;&gt;"",'Locations-Gyms'!O414,"")&amp;"','"&amp;IF('Locations-Gyms'!P414&lt;&gt;"",'Locations-Gyms'!P414,"")&amp;"','"&amp;IF('Locations-Gyms'!Q414&lt;&gt;"",'Locations-Gyms'!Q414,"")&amp;"', CURRENT_TIMESTAMP);"</f>
        <v>INSERT INTO `locations` (`id`, `name`, `latitude`, `longitude`, `region_1`, `region_2`, `region_3`, `street`, `number`, `postal`, `img`, `last_modified`) VALUES (NULL,'The Icecream Sign',52.395742,4.91442,3,7,49,'Kamperfoelieweg','88','1032 HR','https://lh3.ggpht.com/s8tTNtzWM3brbJB2XhR2c4YSJEau1CHfc9RDyX7eQIEn0xv-CvOhySSKtHJZQEhdaYics7rUN01HIDGSRXVFXg', CURRENT_TIMESTAMP);</v>
      </c>
      <c r="D412" t="str">
        <f>"UPDATE `locations` SET `latitude` = '"&amp;IF('Locations-Gyms'!H414&lt;&gt;"",LEFT('Locations-Gyms'!H414,2)&amp;"."&amp;RIGHT('Locations-Gyms'!H414,LEN('Locations-Gyms'!H414)-2),"0")&amp;"' WHERE `locations`.`id` = "&amp;E412&amp;";UPDATE `locations` SET `longitude` = '"&amp;IF('Locations-Gyms'!I414&lt;&gt;"",LEFT('Locations-Gyms'!I414,1)&amp;"."&amp;RIGHT('Locations-Gyms'!I414,LEN('Locations-Gyms'!I414)-1),"0")&amp;"' WHERE `locations`.`id` = "&amp;E412&amp;";"</f>
        <v>UPDATE `locations` SET `latitude` = '52.395742' WHERE `locations`.`id` = 412;UPDATE `locations` SET `longitude` = '4.91442' WHERE `locations`.`id` = 412;</v>
      </c>
      <c r="E412">
        <v>412</v>
      </c>
    </row>
    <row r="413" spans="1:5" x14ac:dyDescent="0.25">
      <c r="A413" s="1" t="str">
        <f>"INSERT INTO `locations` (`id`, `name`, `latitude`, `longitude`, `region_1`, `region_2`, `region_3`, `street`, `number`, `postal`, `img`, `last_modified`) VALUES (NULL,'"&amp;SUBSTITUTE('Locations-Gyms'!J415, "'", "\'")&amp;"',"&amp;IF('Locations-Gyms'!H415&lt;&gt;"",LEFT('Locations-Gyms'!H415,2)&amp;"."&amp;RIGHT('Locations-Gyms'!H415,LEN('Locations-Gyms'!H415)-2),"0")&amp;","&amp;IF('Locations-Gyms'!I415&lt;&gt;"",LEFT('Locations-Gyms'!I415,1)&amp;"."&amp;RIGHT('Locations-Gyms'!I415,LEN('Locations-Gyms'!I415)-1),"0")&amp;","&amp;IF('Locations-Gyms'!K415&lt;&gt;"",'Locations-Gyms'!K415,"0")&amp;","&amp;IF('Locations-Gyms'!L415&lt;&gt;"",'Locations-Gyms'!L415,"0")&amp;","&amp;IF('Locations-Gyms'!M415&lt;&gt;"",'Locations-Gyms'!M415,"0")&amp;",'"&amp;IF('Locations-Gyms'!N415&lt;&gt;"",SUBSTITUTE('Locations-Gyms'!N415, "'", "\'"),"")&amp;"','"&amp;IF('Locations-Gyms'!O415&lt;&gt;"",'Locations-Gyms'!O415,"")&amp;"','"&amp;IF('Locations-Gyms'!P415&lt;&gt;"",'Locations-Gyms'!P415,"")&amp;"','"&amp;IF('Locations-Gyms'!Q415&lt;&gt;"",'Locations-Gyms'!Q415,"")&amp;"', CURRENT_TIMESTAMP);"</f>
        <v>INSERT INTO `locations` (`id`, `name`, `latitude`, `longitude`, `region_1`, `region_2`, `region_3`, `street`, `number`, `postal`, `img`, `last_modified`) VALUES (NULL,'The old churchbell',52.399399,4.909666,3,7,49,'Klimopweg','150','1032 HX','https://lh5.ggpht.com/1LDGbIPTUvAZQFiHLqxEz1wafdoITuIJEhu_F_SVz7-LUfAbt9iZXq-LIb3vrhjODfLIrgbknnAQaDGzdaYw', CURRENT_TIMESTAMP);</v>
      </c>
      <c r="D413" t="str">
        <f>"UPDATE `locations` SET `latitude` = '"&amp;IF('Locations-Gyms'!H415&lt;&gt;"",LEFT('Locations-Gyms'!H415,2)&amp;"."&amp;RIGHT('Locations-Gyms'!H415,LEN('Locations-Gyms'!H415)-2),"0")&amp;"' WHERE `locations`.`id` = "&amp;E413&amp;";UPDATE `locations` SET `longitude` = '"&amp;IF('Locations-Gyms'!I415&lt;&gt;"",LEFT('Locations-Gyms'!I415,1)&amp;"."&amp;RIGHT('Locations-Gyms'!I415,LEN('Locations-Gyms'!I415)-1),"0")&amp;"' WHERE `locations`.`id` = "&amp;E413&amp;";"</f>
        <v>UPDATE `locations` SET `latitude` = '52.399399' WHERE `locations`.`id` = 413;UPDATE `locations` SET `longitude` = '4.909666' WHERE `locations`.`id` = 413;</v>
      </c>
      <c r="E413">
        <v>413</v>
      </c>
    </row>
    <row r="414" spans="1:5" x14ac:dyDescent="0.25">
      <c r="A414" s="1" t="str">
        <f>"INSERT INTO `locations` (`id`, `name`, `latitude`, `longitude`, `region_1`, `region_2`, `region_3`, `street`, `number`, `postal`, `img`, `last_modified`) VALUES (NULL,'"&amp;SUBSTITUTE('Locations-Gyms'!J416, "'", "\'")&amp;"',"&amp;IF('Locations-Gyms'!H416&lt;&gt;"",LEFT('Locations-Gyms'!H416,2)&amp;"."&amp;RIGHT('Locations-Gyms'!H416,LEN('Locations-Gyms'!H416)-2),"0")&amp;","&amp;IF('Locations-Gyms'!I416&lt;&gt;"",LEFT('Locations-Gyms'!I416,1)&amp;"."&amp;RIGHT('Locations-Gyms'!I416,LEN('Locations-Gyms'!I416)-1),"0")&amp;","&amp;IF('Locations-Gyms'!K416&lt;&gt;"",'Locations-Gyms'!K416,"0")&amp;","&amp;IF('Locations-Gyms'!L416&lt;&gt;"",'Locations-Gyms'!L416,"0")&amp;","&amp;IF('Locations-Gyms'!M416&lt;&gt;"",'Locations-Gyms'!M416,"0")&amp;",'"&amp;IF('Locations-Gyms'!N416&lt;&gt;"",SUBSTITUTE('Locations-Gyms'!N416, "'", "\'"),"")&amp;"','"&amp;IF('Locations-Gyms'!O416&lt;&gt;"",'Locations-Gyms'!O416,"")&amp;"','"&amp;IF('Locations-Gyms'!P416&lt;&gt;"",'Locations-Gyms'!P416,"")&amp;"','"&amp;IF('Locations-Gyms'!Q416&lt;&gt;"",'Locations-Gyms'!Q416,"")&amp;"', CURRENT_TIMESTAMP);"</f>
        <v>INSERT INTO `locations` (`id`, `name`, `latitude`, `longitude`, `region_1`, `region_2`, `region_3`, `street`, `number`, `postal`, `img`, `last_modified`) VALUES (NULL,'Wooden Castle',52.394782,4.919854,3,7,49,'undefined','undefined','undefined','https://lh6.ggpht.com/axSjq__berKrq7lBD1ahEQOmEWu31BfMTaVjwxFZstw5NwfAFzDbwOgTjqZJEMK_ttg06HfVzehhiiteGAhNvA', CURRENT_TIMESTAMP);</v>
      </c>
      <c r="D414" t="str">
        <f>"UPDATE `locations` SET `latitude` = '"&amp;IF('Locations-Gyms'!H416&lt;&gt;"",LEFT('Locations-Gyms'!H416,2)&amp;"."&amp;RIGHT('Locations-Gyms'!H416,LEN('Locations-Gyms'!H416)-2),"0")&amp;"' WHERE `locations`.`id` = "&amp;E414&amp;";UPDATE `locations` SET `longitude` = '"&amp;IF('Locations-Gyms'!I416&lt;&gt;"",LEFT('Locations-Gyms'!I416,1)&amp;"."&amp;RIGHT('Locations-Gyms'!I416,LEN('Locations-Gyms'!I416)-1),"0")&amp;"' WHERE `locations`.`id` = "&amp;E414&amp;";"</f>
        <v>UPDATE `locations` SET `latitude` = '52.394782' WHERE `locations`.`id` = 414;UPDATE `locations` SET `longitude` = '4.919854' WHERE `locations`.`id` = 414;</v>
      </c>
      <c r="E414">
        <v>414</v>
      </c>
    </row>
    <row r="415" spans="1:5" x14ac:dyDescent="0.25">
      <c r="A415" s="1" t="str">
        <f>"INSERT INTO `locations` (`id`, `name`, `latitude`, `longitude`, `region_1`, `region_2`, `region_3`, `street`, `number`, `postal`, `img`, `last_modified`) VALUES (NULL,'"&amp;SUBSTITUTE('Locations-Gyms'!J417, "'", "\'")&amp;"',"&amp;IF('Locations-Gyms'!H417&lt;&gt;"",LEFT('Locations-Gyms'!H417,2)&amp;"."&amp;RIGHT('Locations-Gyms'!H417,LEN('Locations-Gyms'!H417)-2),"0")&amp;","&amp;IF('Locations-Gyms'!I417&lt;&gt;"",LEFT('Locations-Gyms'!I417,1)&amp;"."&amp;RIGHT('Locations-Gyms'!I417,LEN('Locations-Gyms'!I417)-1),"0")&amp;","&amp;IF('Locations-Gyms'!K417&lt;&gt;"",'Locations-Gyms'!K417,"0")&amp;","&amp;IF('Locations-Gyms'!L417&lt;&gt;"",'Locations-Gyms'!L417,"0")&amp;","&amp;IF('Locations-Gyms'!M417&lt;&gt;"",'Locations-Gyms'!M417,"0")&amp;",'"&amp;IF('Locations-Gyms'!N417&lt;&gt;"",SUBSTITUTE('Locations-Gyms'!N417, "'", "\'"),"")&amp;"','"&amp;IF('Locations-Gyms'!O417&lt;&gt;"",'Locations-Gyms'!O417,"")&amp;"','"&amp;IF('Locations-Gyms'!P417&lt;&gt;"",'Locations-Gyms'!P417,"")&amp;"','"&amp;IF('Locations-Gyms'!Q417&lt;&gt;"",'Locations-Gyms'!Q417,"")&amp;"', CURRENT_TIMESTAMP);"</f>
        <v>INSERT INTO `locations` (`id`, `name`, `latitude`, `longitude`, `region_1`, `region_2`, `region_3`, `street`, `number`, `postal`, `img`, `last_modified`) VALUES (NULL,'Crazy Hedgehog Under A Bridge Mural ',52.379858,4.968587,3,7,50,'undefined','undefined','undefined','https://lh4.ggpht.com/3m4QRJc5DO_zQhs7ejHTFMjUkclfLlRElw5Q-AZUKFhVTW8GfDnnYe6rxgHQF-TgEml7dT9HUupM6Of5Tow6', CURRENT_TIMESTAMP);</v>
      </c>
      <c r="D415" t="str">
        <f>"UPDATE `locations` SET `latitude` = '"&amp;IF('Locations-Gyms'!H417&lt;&gt;"",LEFT('Locations-Gyms'!H417,2)&amp;"."&amp;RIGHT('Locations-Gyms'!H417,LEN('Locations-Gyms'!H417)-2),"0")&amp;"' WHERE `locations`.`id` = "&amp;E415&amp;";UPDATE `locations` SET `longitude` = '"&amp;IF('Locations-Gyms'!I417&lt;&gt;"",LEFT('Locations-Gyms'!I417,1)&amp;"."&amp;RIGHT('Locations-Gyms'!I417,LEN('Locations-Gyms'!I417)-1),"0")&amp;"' WHERE `locations`.`id` = "&amp;E415&amp;";"</f>
        <v>UPDATE `locations` SET `latitude` = '52.379858' WHERE `locations`.`id` = 415;UPDATE `locations` SET `longitude` = '4.968587' WHERE `locations`.`id` = 415;</v>
      </c>
      <c r="E415">
        <v>415</v>
      </c>
    </row>
    <row r="416" spans="1:5" x14ac:dyDescent="0.25">
      <c r="A416" s="1" t="str">
        <f>"INSERT INTO `locations` (`id`, `name`, `latitude`, `longitude`, `region_1`, `region_2`, `region_3`, `street`, `number`, `postal`, `img`, `last_modified`) VALUES (NULL,'"&amp;SUBSTITUTE('Locations-Gyms'!J418, "'", "\'")&amp;"',"&amp;IF('Locations-Gyms'!H418&lt;&gt;"",LEFT('Locations-Gyms'!H418,2)&amp;"."&amp;RIGHT('Locations-Gyms'!H418,LEN('Locations-Gyms'!H418)-2),"0")&amp;","&amp;IF('Locations-Gyms'!I418&lt;&gt;"",LEFT('Locations-Gyms'!I418,1)&amp;"."&amp;RIGHT('Locations-Gyms'!I418,LEN('Locations-Gyms'!I418)-1),"0")&amp;","&amp;IF('Locations-Gyms'!K418&lt;&gt;"",'Locations-Gyms'!K418,"0")&amp;","&amp;IF('Locations-Gyms'!L418&lt;&gt;"",'Locations-Gyms'!L418,"0")&amp;","&amp;IF('Locations-Gyms'!M418&lt;&gt;"",'Locations-Gyms'!M418,"0")&amp;",'"&amp;IF('Locations-Gyms'!N418&lt;&gt;"",SUBSTITUTE('Locations-Gyms'!N418, "'", "\'"),"")&amp;"','"&amp;IF('Locations-Gyms'!O418&lt;&gt;"",'Locations-Gyms'!O418,"")&amp;"','"&amp;IF('Locations-Gyms'!P418&lt;&gt;"",'Locations-Gyms'!P418,"")&amp;"','"&amp;IF('Locations-Gyms'!Q418&lt;&gt;"",'Locations-Gyms'!Q418,"")&amp;"', CURRENT_TIMESTAMP);"</f>
        <v>INSERT INTO `locations` (`id`, `name`, `latitude`, `longitude`, `region_1`, `region_2`, `region_3`, `street`, `number`, `postal`, `img`, `last_modified`) VALUES (NULL,'De Poort van Nieuwendam',52.388404,4.960582,3,7,50,'undefined','undefined','undefined','https://lh6.ggpht.com/RsPrbqF_AZco1rc2l4D87OCySP5-h4JT_nqISn7d30UvaCFuc8RRhiy5VguXJAbL4gRkJioU3Cuv4bE58RJo', CURRENT_TIMESTAMP);</v>
      </c>
      <c r="D416" t="str">
        <f>"UPDATE `locations` SET `latitude` = '"&amp;IF('Locations-Gyms'!H418&lt;&gt;"",LEFT('Locations-Gyms'!H418,2)&amp;"."&amp;RIGHT('Locations-Gyms'!H418,LEN('Locations-Gyms'!H418)-2),"0")&amp;"' WHERE `locations`.`id` = "&amp;E416&amp;";UPDATE `locations` SET `longitude` = '"&amp;IF('Locations-Gyms'!I418&lt;&gt;"",LEFT('Locations-Gyms'!I418,1)&amp;"."&amp;RIGHT('Locations-Gyms'!I418,LEN('Locations-Gyms'!I418)-1),"0")&amp;"' WHERE `locations`.`id` = "&amp;E416&amp;";"</f>
        <v>UPDATE `locations` SET `latitude` = '52.388404' WHERE `locations`.`id` = 416;UPDATE `locations` SET `longitude` = '4.960582' WHERE `locations`.`id` = 416;</v>
      </c>
      <c r="E416">
        <v>416</v>
      </c>
    </row>
    <row r="417" spans="1:5" x14ac:dyDescent="0.25">
      <c r="A417" s="1" t="str">
        <f>"INSERT INTO `locations` (`id`, `name`, `latitude`, `longitude`, `region_1`, `region_2`, `region_3`, `street`, `number`, `postal`, `img`, `last_modified`) VALUES (NULL,'"&amp;SUBSTITUTE('Locations-Gyms'!J419, "'", "\'")&amp;"',"&amp;IF('Locations-Gyms'!H419&lt;&gt;"",LEFT('Locations-Gyms'!H419,2)&amp;"."&amp;RIGHT('Locations-Gyms'!H419,LEN('Locations-Gyms'!H419)-2),"0")&amp;","&amp;IF('Locations-Gyms'!I419&lt;&gt;"",LEFT('Locations-Gyms'!I419,1)&amp;"."&amp;RIGHT('Locations-Gyms'!I419,LEN('Locations-Gyms'!I419)-1),"0")&amp;","&amp;IF('Locations-Gyms'!K419&lt;&gt;"",'Locations-Gyms'!K419,"0")&amp;","&amp;IF('Locations-Gyms'!L419&lt;&gt;"",'Locations-Gyms'!L419,"0")&amp;","&amp;IF('Locations-Gyms'!M419&lt;&gt;"",'Locations-Gyms'!M419,"0")&amp;",'"&amp;IF('Locations-Gyms'!N419&lt;&gt;"",SUBSTITUTE('Locations-Gyms'!N419, "'", "\'"),"")&amp;"','"&amp;IF('Locations-Gyms'!O419&lt;&gt;"",'Locations-Gyms'!O419,"")&amp;"','"&amp;IF('Locations-Gyms'!P419&lt;&gt;"",'Locations-Gyms'!P419,"")&amp;"','"&amp;IF('Locations-Gyms'!Q419&lt;&gt;"",'Locations-Gyms'!Q419,"")&amp;"', CURRENT_TIMESTAMP);"</f>
        <v>INSERT INTO `locations` (`id`, `name`, `latitude`, `longitude`, `region_1`, `region_2`, `region_3`, `street`, `number`, `postal`, `img`, `last_modified`) VALUES (NULL,'Faunapassage Liergouw',52.383128,4.972832,3,7,50,'Liergouw','52','1026 BW','https://lh3.ggpht.com/2TTI7e9GTBvwuqjw3fi9w6zrXP5UwH3qPxSZIWl9YBejrBD9AWzFCfxNE6tUzpqeRITHBgiNh-LEfvDWqYV1', CURRENT_TIMESTAMP);</v>
      </c>
      <c r="D417" t="str">
        <f>"UPDATE `locations` SET `latitude` = '"&amp;IF('Locations-Gyms'!H419&lt;&gt;"",LEFT('Locations-Gyms'!H419,2)&amp;"."&amp;RIGHT('Locations-Gyms'!H419,LEN('Locations-Gyms'!H419)-2),"0")&amp;"' WHERE `locations`.`id` = "&amp;E417&amp;";UPDATE `locations` SET `longitude` = '"&amp;IF('Locations-Gyms'!I419&lt;&gt;"",LEFT('Locations-Gyms'!I419,1)&amp;"."&amp;RIGHT('Locations-Gyms'!I419,LEN('Locations-Gyms'!I419)-1),"0")&amp;"' WHERE `locations`.`id` = "&amp;E417&amp;";"</f>
        <v>UPDATE `locations` SET `latitude` = '52.383128' WHERE `locations`.`id` = 417;UPDATE `locations` SET `longitude` = '4.972832' WHERE `locations`.`id` = 417;</v>
      </c>
      <c r="E417">
        <v>417</v>
      </c>
    </row>
    <row r="418" spans="1:5" x14ac:dyDescent="0.25">
      <c r="A418" s="1" t="str">
        <f>"INSERT INTO `locations` (`id`, `name`, `latitude`, `longitude`, `region_1`, `region_2`, `region_3`, `street`, `number`, `postal`, `img`, `last_modified`) VALUES (NULL,'"&amp;SUBSTITUTE('Locations-Gyms'!J420, "'", "\'")&amp;"',"&amp;IF('Locations-Gyms'!H420&lt;&gt;"",LEFT('Locations-Gyms'!H420,2)&amp;"."&amp;RIGHT('Locations-Gyms'!H420,LEN('Locations-Gyms'!H420)-2),"0")&amp;","&amp;IF('Locations-Gyms'!I420&lt;&gt;"",LEFT('Locations-Gyms'!I420,1)&amp;"."&amp;RIGHT('Locations-Gyms'!I420,LEN('Locations-Gyms'!I420)-1),"0")&amp;","&amp;IF('Locations-Gyms'!K420&lt;&gt;"",'Locations-Gyms'!K420,"0")&amp;","&amp;IF('Locations-Gyms'!L420&lt;&gt;"",'Locations-Gyms'!L420,"0")&amp;","&amp;IF('Locations-Gyms'!M420&lt;&gt;"",'Locations-Gyms'!M420,"0")&amp;",'"&amp;IF('Locations-Gyms'!N420&lt;&gt;"",SUBSTITUTE('Locations-Gyms'!N420, "'", "\'"),"")&amp;"','"&amp;IF('Locations-Gyms'!O420&lt;&gt;"",'Locations-Gyms'!O420,"")&amp;"','"&amp;IF('Locations-Gyms'!P420&lt;&gt;"",'Locations-Gyms'!P420,"")&amp;"','"&amp;IF('Locations-Gyms'!Q420&lt;&gt;"",'Locations-Gyms'!Q420,"")&amp;"', CURRENT_TIMESTAMP);"</f>
        <v>INSERT INTO `locations` (`id`, `name`, `latitude`, `longitude`, `region_1`, `region_2`, `region_3`, `street`, `number`, `postal`, `img`, `last_modified`) VALUES (NULL,'Fietsroute Knooppunt 39',52.402753,4.95974,3,7,50,'undefined','undefined','undefined','https://lh3.ggpht.com/2LugFs4Xk8IVRCQEn3GJOt0fhYO9gwjBDLbTng8JeZ4Tr6rT3Ez1w_yNYfL9tRzOMU1Rf3l_8deINoSpXsE', CURRENT_TIMESTAMP);</v>
      </c>
      <c r="D418" t="str">
        <f>"UPDATE `locations` SET `latitude` = '"&amp;IF('Locations-Gyms'!H420&lt;&gt;"",LEFT('Locations-Gyms'!H420,2)&amp;"."&amp;RIGHT('Locations-Gyms'!H420,LEN('Locations-Gyms'!H420)-2),"0")&amp;"' WHERE `locations`.`id` = "&amp;E418&amp;";UPDATE `locations` SET `longitude` = '"&amp;IF('Locations-Gyms'!I420&lt;&gt;"",LEFT('Locations-Gyms'!I420,1)&amp;"."&amp;RIGHT('Locations-Gyms'!I420,LEN('Locations-Gyms'!I420)-1),"0")&amp;"' WHERE `locations`.`id` = "&amp;E418&amp;";"</f>
        <v>UPDATE `locations` SET `latitude` = '52.402753' WHERE `locations`.`id` = 418;UPDATE `locations` SET `longitude` = '4.95974' WHERE `locations`.`id` = 418;</v>
      </c>
      <c r="E418">
        <v>418</v>
      </c>
    </row>
    <row r="419" spans="1:5" x14ac:dyDescent="0.25">
      <c r="A419" s="1" t="str">
        <f>"INSERT INTO `locations` (`id`, `name`, `latitude`, `longitude`, `region_1`, `region_2`, `region_3`, `street`, `number`, `postal`, `img`, `last_modified`) VALUES (NULL,'"&amp;SUBSTITUTE('Locations-Gyms'!J421, "'", "\'")&amp;"',"&amp;IF('Locations-Gyms'!H421&lt;&gt;"",LEFT('Locations-Gyms'!H421,2)&amp;"."&amp;RIGHT('Locations-Gyms'!H421,LEN('Locations-Gyms'!H421)-2),"0")&amp;","&amp;IF('Locations-Gyms'!I421&lt;&gt;"",LEFT('Locations-Gyms'!I421,1)&amp;"."&amp;RIGHT('Locations-Gyms'!I421,LEN('Locations-Gyms'!I421)-1),"0")&amp;","&amp;IF('Locations-Gyms'!K421&lt;&gt;"",'Locations-Gyms'!K421,"0")&amp;","&amp;IF('Locations-Gyms'!L421&lt;&gt;"",'Locations-Gyms'!L421,"0")&amp;","&amp;IF('Locations-Gyms'!M421&lt;&gt;"",'Locations-Gyms'!M421,"0")&amp;",'"&amp;IF('Locations-Gyms'!N421&lt;&gt;"",SUBSTITUTE('Locations-Gyms'!N421, "'", "\'"),"")&amp;"','"&amp;IF('Locations-Gyms'!O421&lt;&gt;"",'Locations-Gyms'!O421,"")&amp;"','"&amp;IF('Locations-Gyms'!P421&lt;&gt;"",'Locations-Gyms'!P421,"")&amp;"','"&amp;IF('Locations-Gyms'!Q421&lt;&gt;"",'Locations-Gyms'!Q421,"")&amp;"', CURRENT_TIMESTAMP);"</f>
        <v>INSERT INTO `locations` (`id`, `name`, `latitude`, `longitude`, `region_1`, `region_2`, `region_3`, `street`, `number`, `postal`, `img`, `last_modified`) VALUES (NULL,'Kerk Ransdorp',52.393034,4.993869,3,7,50,'Dorpsweg Ransdorp','55','1028 BL','https://lh3.ggpht.com/0b-BoFR_aToJM_PRebM4KpUnb_G3U-UFWfTNCF27tG8Jy45zOifwN_9Fb3_IlAuLws6rbJinjJ09NwGsx-ux', CURRENT_TIMESTAMP);</v>
      </c>
      <c r="D419" t="str">
        <f>"UPDATE `locations` SET `latitude` = '"&amp;IF('Locations-Gyms'!H421&lt;&gt;"",LEFT('Locations-Gyms'!H421,2)&amp;"."&amp;RIGHT('Locations-Gyms'!H421,LEN('Locations-Gyms'!H421)-2),"0")&amp;"' WHERE `locations`.`id` = "&amp;E419&amp;";UPDATE `locations` SET `longitude` = '"&amp;IF('Locations-Gyms'!I421&lt;&gt;"",LEFT('Locations-Gyms'!I421,1)&amp;"."&amp;RIGHT('Locations-Gyms'!I421,LEN('Locations-Gyms'!I421)-1),"0")&amp;"' WHERE `locations`.`id` = "&amp;E419&amp;";"</f>
        <v>UPDATE `locations` SET `latitude` = '52.393034' WHERE `locations`.`id` = 419;UPDATE `locations` SET `longitude` = '4.993869' WHERE `locations`.`id` = 419;</v>
      </c>
      <c r="E419">
        <v>419</v>
      </c>
    </row>
    <row r="420" spans="1:5" x14ac:dyDescent="0.25">
      <c r="A420" s="1" t="str">
        <f>"INSERT INTO `locations` (`id`, `name`, `latitude`, `longitude`, `region_1`, `region_2`, `region_3`, `street`, `number`, `postal`, `img`, `last_modified`) VALUES (NULL,'"&amp;SUBSTITUTE('Locations-Gyms'!J422, "'", "\'")&amp;"',"&amp;IF('Locations-Gyms'!H422&lt;&gt;"",LEFT('Locations-Gyms'!H422,2)&amp;"."&amp;RIGHT('Locations-Gyms'!H422,LEN('Locations-Gyms'!H422)-2),"0")&amp;","&amp;IF('Locations-Gyms'!I422&lt;&gt;"",LEFT('Locations-Gyms'!I422,1)&amp;"."&amp;RIGHT('Locations-Gyms'!I422,LEN('Locations-Gyms'!I422)-1),"0")&amp;","&amp;IF('Locations-Gyms'!K422&lt;&gt;"",'Locations-Gyms'!K422,"0")&amp;","&amp;IF('Locations-Gyms'!L422&lt;&gt;"",'Locations-Gyms'!L422,"0")&amp;","&amp;IF('Locations-Gyms'!M422&lt;&gt;"",'Locations-Gyms'!M422,"0")&amp;",'"&amp;IF('Locations-Gyms'!N422&lt;&gt;"",SUBSTITUTE('Locations-Gyms'!N422, "'", "\'"),"")&amp;"','"&amp;IF('Locations-Gyms'!O422&lt;&gt;"",'Locations-Gyms'!O422,"")&amp;"','"&amp;IF('Locations-Gyms'!P422&lt;&gt;"",'Locations-Gyms'!P422,"")&amp;"','"&amp;IF('Locations-Gyms'!Q422&lt;&gt;"",'Locations-Gyms'!Q422,"")&amp;"', CURRENT_TIMESTAMP);"</f>
        <v>INSERT INTO `locations` (`id`, `name`, `latitude`, `longitude`, `region_1`, `region_2`, `region_3`, `street`, `number`, `postal`, `img`, `last_modified`) VALUES (NULL,'Schellingwouder Anker',52.382334,4.961118,3,7,50,'Noorder IJdijk','65','1023 NT','https://lh3.ggpht.com/C3puzFWj0lvveoVfsdx8L1lTQiKfB0kQSZxZNqoPKZESsgJkzgr4-Uih9O2ZiHqWC7uZRhD-zHislZMP9BSBKw', CURRENT_TIMESTAMP);</v>
      </c>
      <c r="D420" t="str">
        <f>"UPDATE `locations` SET `latitude` = '"&amp;IF('Locations-Gyms'!H422&lt;&gt;"",LEFT('Locations-Gyms'!H422,2)&amp;"."&amp;RIGHT('Locations-Gyms'!H422,LEN('Locations-Gyms'!H422)-2),"0")&amp;"' WHERE `locations`.`id` = "&amp;E420&amp;";UPDATE `locations` SET `longitude` = '"&amp;IF('Locations-Gyms'!I422&lt;&gt;"",LEFT('Locations-Gyms'!I422,1)&amp;"."&amp;RIGHT('Locations-Gyms'!I422,LEN('Locations-Gyms'!I422)-1),"0")&amp;"' WHERE `locations`.`id` = "&amp;E420&amp;";"</f>
        <v>UPDATE `locations` SET `latitude` = '52.382334' WHERE `locations`.`id` = 420;UPDATE `locations` SET `longitude` = '4.961118' WHERE `locations`.`id` = 420;</v>
      </c>
      <c r="E420">
        <v>420</v>
      </c>
    </row>
    <row r="421" spans="1:5" x14ac:dyDescent="0.25">
      <c r="A421" s="1" t="str">
        <f>"INSERT INTO `locations` (`id`, `name`, `latitude`, `longitude`, `region_1`, `region_2`, `region_3`, `street`, `number`, `postal`, `img`, `last_modified`) VALUES (NULL,'"&amp;SUBSTITUTE('Locations-Gyms'!J423, "'", "\'")&amp;"',"&amp;IF('Locations-Gyms'!H423&lt;&gt;"",LEFT('Locations-Gyms'!H423,2)&amp;"."&amp;RIGHT('Locations-Gyms'!H423,LEN('Locations-Gyms'!H423)-2),"0")&amp;","&amp;IF('Locations-Gyms'!I423&lt;&gt;"",LEFT('Locations-Gyms'!I423,1)&amp;"."&amp;RIGHT('Locations-Gyms'!I423,LEN('Locations-Gyms'!I423)-1),"0")&amp;","&amp;IF('Locations-Gyms'!K423&lt;&gt;"",'Locations-Gyms'!K423,"0")&amp;","&amp;IF('Locations-Gyms'!L423&lt;&gt;"",'Locations-Gyms'!L423,"0")&amp;","&amp;IF('Locations-Gyms'!M423&lt;&gt;"",'Locations-Gyms'!M423,"0")&amp;",'"&amp;IF('Locations-Gyms'!N423&lt;&gt;"",SUBSTITUTE('Locations-Gyms'!N423, "'", "\'"),"")&amp;"','"&amp;IF('Locations-Gyms'!O423&lt;&gt;"",'Locations-Gyms'!O423,"")&amp;"','"&amp;IF('Locations-Gyms'!P423&lt;&gt;"",'Locations-Gyms'!P423,"")&amp;"','"&amp;IF('Locations-Gyms'!Q423&lt;&gt;"",'Locations-Gyms'!Q423,"")&amp;"', CURRENT_TIMESTAMP);"</f>
        <v>INSERT INTO `locations` (`id`, `name`, `latitude`, `longitude`, `region_1`, `region_2`, `region_3`, `street`, `number`, `postal`, `img`, `last_modified`) VALUES (NULL,'Starwars 4A Mural',52.386992,4.968651,3,7,50,'undefined','undefined','undefined','https://lh6.ggpht.com/nAZEGlEV7_bw-Y-F9KD3d10_ttOl0Hf3-1p5IYpZZ70wJELf7dkELnDWi9WVQby5I-zDqZd4PiIrwmuN0xjFqDWCiiZECx1olevk0lNZCyzgs1tq', CURRENT_TIMESTAMP);</v>
      </c>
      <c r="D421" t="str">
        <f>"UPDATE `locations` SET `latitude` = '"&amp;IF('Locations-Gyms'!H423&lt;&gt;"",LEFT('Locations-Gyms'!H423,2)&amp;"."&amp;RIGHT('Locations-Gyms'!H423,LEN('Locations-Gyms'!H423)-2),"0")&amp;"' WHERE `locations`.`id` = "&amp;E421&amp;";UPDATE `locations` SET `longitude` = '"&amp;IF('Locations-Gyms'!I423&lt;&gt;"",LEFT('Locations-Gyms'!I423,1)&amp;"."&amp;RIGHT('Locations-Gyms'!I423,LEN('Locations-Gyms'!I423)-1),"0")&amp;"' WHERE `locations`.`id` = "&amp;E421&amp;";"</f>
        <v>UPDATE `locations` SET `latitude` = '52.386992' WHERE `locations`.`id` = 421;UPDATE `locations` SET `longitude` = '4.968651' WHERE `locations`.`id` = 421;</v>
      </c>
      <c r="E421">
        <v>421</v>
      </c>
    </row>
    <row r="422" spans="1:5" x14ac:dyDescent="0.25">
      <c r="A422" s="1" t="str">
        <f>"INSERT INTO `locations` (`id`, `name`, `latitude`, `longitude`, `region_1`, `region_2`, `region_3`, `street`, `number`, `postal`, `img`, `last_modified`) VALUES (NULL,'"&amp;SUBSTITUTE('Locations-Gyms'!J424, "'", "\'")&amp;"',"&amp;IF('Locations-Gyms'!H424&lt;&gt;"",LEFT('Locations-Gyms'!H424,2)&amp;"."&amp;RIGHT('Locations-Gyms'!H424,LEN('Locations-Gyms'!H424)-2),"0")&amp;","&amp;IF('Locations-Gyms'!I424&lt;&gt;"",LEFT('Locations-Gyms'!I424,1)&amp;"."&amp;RIGHT('Locations-Gyms'!I424,LEN('Locations-Gyms'!I424)-1),"0")&amp;","&amp;IF('Locations-Gyms'!K424&lt;&gt;"",'Locations-Gyms'!K424,"0")&amp;","&amp;IF('Locations-Gyms'!L424&lt;&gt;"",'Locations-Gyms'!L424,"0")&amp;","&amp;IF('Locations-Gyms'!M424&lt;&gt;"",'Locations-Gyms'!M424,"0")&amp;",'"&amp;IF('Locations-Gyms'!N424&lt;&gt;"",SUBSTITUTE('Locations-Gyms'!N424, "'", "\'"),"")&amp;"','"&amp;IF('Locations-Gyms'!O424&lt;&gt;"",'Locations-Gyms'!O424,"")&amp;"','"&amp;IF('Locations-Gyms'!P424&lt;&gt;"",'Locations-Gyms'!P424,"")&amp;"','"&amp;IF('Locations-Gyms'!Q424&lt;&gt;"",'Locations-Gyms'!Q424,"")&amp;"', CURRENT_TIMESTAMP);"</f>
        <v>INSERT INTO `locations` (`id`, `name`, `latitude`, `longitude`, `region_1`, `region_2`, `region_3`, `street`, `number`, `postal`, `img`, `last_modified`) VALUES (NULL,'Bambi',52.392516,4.96163,3,7,51,'Westerduinenstraat','1','1024 GN','null', CURRENT_TIMESTAMP);</v>
      </c>
      <c r="D422" t="str">
        <f>"UPDATE `locations` SET `latitude` = '"&amp;IF('Locations-Gyms'!H424&lt;&gt;"",LEFT('Locations-Gyms'!H424,2)&amp;"."&amp;RIGHT('Locations-Gyms'!H424,LEN('Locations-Gyms'!H424)-2),"0")&amp;"' WHERE `locations`.`id` = "&amp;E422&amp;";UPDATE `locations` SET `longitude` = '"&amp;IF('Locations-Gyms'!I424&lt;&gt;"",LEFT('Locations-Gyms'!I424,1)&amp;"."&amp;RIGHT('Locations-Gyms'!I424,LEN('Locations-Gyms'!I424)-1),"0")&amp;"' WHERE `locations`.`id` = "&amp;E422&amp;";"</f>
        <v>UPDATE `locations` SET `latitude` = '52.392516' WHERE `locations`.`id` = 422;UPDATE `locations` SET `longitude` = '4.96163' WHERE `locations`.`id` = 422;</v>
      </c>
      <c r="E422">
        <v>422</v>
      </c>
    </row>
    <row r="423" spans="1:5" x14ac:dyDescent="0.25">
      <c r="A423" s="1" t="str">
        <f>"INSERT INTO `locations` (`id`, `name`, `latitude`, `longitude`, `region_1`, `region_2`, `region_3`, `street`, `number`, `postal`, `img`, `last_modified`) VALUES (NULL,'"&amp;SUBSTITUTE('Locations-Gyms'!J425, "'", "\'")&amp;"',"&amp;IF('Locations-Gyms'!H425&lt;&gt;"",LEFT('Locations-Gyms'!H425,2)&amp;"."&amp;RIGHT('Locations-Gyms'!H425,LEN('Locations-Gyms'!H425)-2),"0")&amp;","&amp;IF('Locations-Gyms'!I425&lt;&gt;"",LEFT('Locations-Gyms'!I425,1)&amp;"."&amp;RIGHT('Locations-Gyms'!I425,LEN('Locations-Gyms'!I425)-1),"0")&amp;","&amp;IF('Locations-Gyms'!K425&lt;&gt;"",'Locations-Gyms'!K425,"0")&amp;","&amp;IF('Locations-Gyms'!L425&lt;&gt;"",'Locations-Gyms'!L425,"0")&amp;","&amp;IF('Locations-Gyms'!M425&lt;&gt;"",'Locations-Gyms'!M425,"0")&amp;",'"&amp;IF('Locations-Gyms'!N425&lt;&gt;"",SUBSTITUTE('Locations-Gyms'!N425, "'", "\'"),"")&amp;"','"&amp;IF('Locations-Gyms'!O425&lt;&gt;"",'Locations-Gyms'!O425,"")&amp;"','"&amp;IF('Locations-Gyms'!P425&lt;&gt;"",'Locations-Gyms'!P425,"")&amp;"','"&amp;IF('Locations-Gyms'!Q425&lt;&gt;"",'Locations-Gyms'!Q425,"")&amp;"', CURRENT_TIMESTAMP);"</f>
        <v>INSERT INTO `locations` (`id`, `name`, `latitude`, `longitude`, `region_1`, `region_2`, `region_3`, `street`, `number`, `postal`, `img`, `last_modified`) VALUES (NULL,'Grafitti Under Bridge II',52.397607,4.960235,3,7,51,'undefined','undefined','undefined','https://lh3.ggpht.com/-qNYoafllErdzs6QPXnBhw_F_rmwUfUa3CnmmrUdm-xy9o8btgwj4mdo7dALWvlc8RQgMXcAqZ37s1UqQgkQ9w', CURRENT_TIMESTAMP);</v>
      </c>
      <c r="D423" t="str">
        <f>"UPDATE `locations` SET `latitude` = '"&amp;IF('Locations-Gyms'!H425&lt;&gt;"",LEFT('Locations-Gyms'!H425,2)&amp;"."&amp;RIGHT('Locations-Gyms'!H425,LEN('Locations-Gyms'!H425)-2),"0")&amp;"' WHERE `locations`.`id` = "&amp;E423&amp;";UPDATE `locations` SET `longitude` = '"&amp;IF('Locations-Gyms'!I425&lt;&gt;"",LEFT('Locations-Gyms'!I425,1)&amp;"."&amp;RIGHT('Locations-Gyms'!I425,LEN('Locations-Gyms'!I425)-1),"0")&amp;"' WHERE `locations`.`id` = "&amp;E423&amp;";"</f>
        <v>UPDATE `locations` SET `latitude` = '52.397607' WHERE `locations`.`id` = 423;UPDATE `locations` SET `longitude` = '4.960235' WHERE `locations`.`id` = 423;</v>
      </c>
      <c r="E423">
        <v>423</v>
      </c>
    </row>
    <row r="424" spans="1:5" x14ac:dyDescent="0.25">
      <c r="A424" s="1" t="str">
        <f>"INSERT INTO `locations` (`id`, `name`, `latitude`, `longitude`, `region_1`, `region_2`, `region_3`, `street`, `number`, `postal`, `img`, `last_modified`) VALUES (NULL,'"&amp;SUBSTITUTE('Locations-Gyms'!J426, "'", "\'")&amp;"',"&amp;IF('Locations-Gyms'!H426&lt;&gt;"",LEFT('Locations-Gyms'!H426,2)&amp;"."&amp;RIGHT('Locations-Gyms'!H426,LEN('Locations-Gyms'!H426)-2),"0")&amp;","&amp;IF('Locations-Gyms'!I426&lt;&gt;"",LEFT('Locations-Gyms'!I426,1)&amp;"."&amp;RIGHT('Locations-Gyms'!I426,LEN('Locations-Gyms'!I426)-1),"0")&amp;","&amp;IF('Locations-Gyms'!K426&lt;&gt;"",'Locations-Gyms'!K426,"0")&amp;","&amp;IF('Locations-Gyms'!L426&lt;&gt;"",'Locations-Gyms'!L426,"0")&amp;","&amp;IF('Locations-Gyms'!M426&lt;&gt;"",'Locations-Gyms'!M426,"0")&amp;",'"&amp;IF('Locations-Gyms'!N426&lt;&gt;"",SUBSTITUTE('Locations-Gyms'!N426, "'", "\'"),"")&amp;"','"&amp;IF('Locations-Gyms'!O426&lt;&gt;"",'Locations-Gyms'!O426,"")&amp;"','"&amp;IF('Locations-Gyms'!P426&lt;&gt;"",'Locations-Gyms'!P426,"")&amp;"','"&amp;IF('Locations-Gyms'!Q426&lt;&gt;"",'Locations-Gyms'!Q426,"")&amp;"', CURRENT_TIMESTAMP);"</f>
        <v>INSERT INTO `locations` (`id`, `name`, `latitude`, `longitude`, `region_1`, `region_2`, `region_3`, `street`, `number`, `postal`, `img`, `last_modified`) VALUES (NULL,'Heavy Metal Playground ',52.397414,4.947655,3,7,51,'undefined','undefined','undefined','https://lh3.ggpht.com/JAP0PaIs-GxvPozArbLF96RrLRJIsZtxmObBYrhU76P5ptYiV4ETq1UI1jAV3bZ7TJa7A95G8L3D4qejOUhZ3w', CURRENT_TIMESTAMP);</v>
      </c>
      <c r="D424" t="str">
        <f>"UPDATE `locations` SET `latitude` = '"&amp;IF('Locations-Gyms'!H426&lt;&gt;"",LEFT('Locations-Gyms'!H426,2)&amp;"."&amp;RIGHT('Locations-Gyms'!H426,LEN('Locations-Gyms'!H426)-2),"0")&amp;"' WHERE `locations`.`id` = "&amp;E424&amp;";UPDATE `locations` SET `longitude` = '"&amp;IF('Locations-Gyms'!I426&lt;&gt;"",LEFT('Locations-Gyms'!I426,1)&amp;"."&amp;RIGHT('Locations-Gyms'!I426,LEN('Locations-Gyms'!I426)-1),"0")&amp;"' WHERE `locations`.`id` = "&amp;E424&amp;";"</f>
        <v>UPDATE `locations` SET `latitude` = '52.397414' WHERE `locations`.`id` = 424;UPDATE `locations` SET `longitude` = '4.947655' WHERE `locations`.`id` = 424;</v>
      </c>
      <c r="E424">
        <v>424</v>
      </c>
    </row>
    <row r="425" spans="1:5" x14ac:dyDescent="0.25">
      <c r="A425" s="1" t="str">
        <f>"INSERT INTO `locations` (`id`, `name`, `latitude`, `longitude`, `region_1`, `region_2`, `region_3`, `street`, `number`, `postal`, `img`, `last_modified`) VALUES (NULL,'"&amp;SUBSTITUTE('Locations-Gyms'!J427, "'", "\'")&amp;"',"&amp;IF('Locations-Gyms'!H427&lt;&gt;"",LEFT('Locations-Gyms'!H427,2)&amp;"."&amp;RIGHT('Locations-Gyms'!H427,LEN('Locations-Gyms'!H427)-2),"0")&amp;","&amp;IF('Locations-Gyms'!I427&lt;&gt;"",LEFT('Locations-Gyms'!I427,1)&amp;"."&amp;RIGHT('Locations-Gyms'!I427,LEN('Locations-Gyms'!I427)-1),"0")&amp;","&amp;IF('Locations-Gyms'!K427&lt;&gt;"",'Locations-Gyms'!K427,"0")&amp;","&amp;IF('Locations-Gyms'!L427&lt;&gt;"",'Locations-Gyms'!L427,"0")&amp;","&amp;IF('Locations-Gyms'!M427&lt;&gt;"",'Locations-Gyms'!M427,"0")&amp;",'"&amp;IF('Locations-Gyms'!N427&lt;&gt;"",SUBSTITUTE('Locations-Gyms'!N427, "'", "\'"),"")&amp;"','"&amp;IF('Locations-Gyms'!O427&lt;&gt;"",'Locations-Gyms'!O427,"")&amp;"','"&amp;IF('Locations-Gyms'!P427&lt;&gt;"",'Locations-Gyms'!P427,"")&amp;"','"&amp;IF('Locations-Gyms'!Q427&lt;&gt;"",'Locations-Gyms'!Q427,"")&amp;"', CURRENT_TIMESTAMP);"</f>
        <v>INSERT INTO `locations` (`id`, `name`, `latitude`, `longitude`, `region_1`, `region_2`, `region_3`, `street`, `number`, `postal`, `img`, `last_modified`) VALUES (NULL,'Mozaiek Boot',52.395508,4.948415,3,7,51,'Alkmaarstraat','247','1024 TP','https://lh5.ggpht.com/-nVwJoVo-J4Trl_LgkujA5Yqw1eHdpd9jou0Luls2enQ4CRSioyYI6prQnnizb4u3_7Db4ANm7syQASgmGw', CURRENT_TIMESTAMP);</v>
      </c>
      <c r="D425" t="str">
        <f>"UPDATE `locations` SET `latitude` = '"&amp;IF('Locations-Gyms'!H427&lt;&gt;"",LEFT('Locations-Gyms'!H427,2)&amp;"."&amp;RIGHT('Locations-Gyms'!H427,LEN('Locations-Gyms'!H427)-2),"0")&amp;"' WHERE `locations`.`id` = "&amp;E425&amp;";UPDATE `locations` SET `longitude` = '"&amp;IF('Locations-Gyms'!I427&lt;&gt;"",LEFT('Locations-Gyms'!I427,1)&amp;"."&amp;RIGHT('Locations-Gyms'!I427,LEN('Locations-Gyms'!I427)-1),"0")&amp;"' WHERE `locations`.`id` = "&amp;E425&amp;";"</f>
        <v>UPDATE `locations` SET `latitude` = '52.395508' WHERE `locations`.`id` = 425;UPDATE `locations` SET `longitude` = '4.948415' WHERE `locations`.`id` = 425;</v>
      </c>
      <c r="E425">
        <v>425</v>
      </c>
    </row>
    <row r="426" spans="1:5" x14ac:dyDescent="0.25">
      <c r="A426" s="1" t="str">
        <f>"INSERT INTO `locations` (`id`, `name`, `latitude`, `longitude`, `region_1`, `region_2`, `region_3`, `street`, `number`, `postal`, `img`, `last_modified`) VALUES (NULL,'"&amp;SUBSTITUTE('Locations-Gyms'!J428, "'", "\'")&amp;"',"&amp;IF('Locations-Gyms'!H428&lt;&gt;"",LEFT('Locations-Gyms'!H428,2)&amp;"."&amp;RIGHT('Locations-Gyms'!H428,LEN('Locations-Gyms'!H428)-2),"0")&amp;","&amp;IF('Locations-Gyms'!I428&lt;&gt;"",LEFT('Locations-Gyms'!I428,1)&amp;"."&amp;RIGHT('Locations-Gyms'!I428,LEN('Locations-Gyms'!I428)-1),"0")&amp;","&amp;IF('Locations-Gyms'!K428&lt;&gt;"",'Locations-Gyms'!K428,"0")&amp;","&amp;IF('Locations-Gyms'!L428&lt;&gt;"",'Locations-Gyms'!L428,"0")&amp;","&amp;IF('Locations-Gyms'!M428&lt;&gt;"",'Locations-Gyms'!M428,"0")&amp;",'"&amp;IF('Locations-Gyms'!N428&lt;&gt;"",SUBSTITUTE('Locations-Gyms'!N428, "'", "\'"),"")&amp;"','"&amp;IF('Locations-Gyms'!O428&lt;&gt;"",'Locations-Gyms'!O428,"")&amp;"','"&amp;IF('Locations-Gyms'!P428&lt;&gt;"",'Locations-Gyms'!P428,"")&amp;"','"&amp;IF('Locations-Gyms'!Q428&lt;&gt;"",'Locations-Gyms'!Q428,"")&amp;"', CURRENT_TIMESTAMP);"</f>
        <v>INSERT INTO `locations` (`id`, `name`, `latitude`, `longitude`, `region_1`, `region_2`, `region_3`, `street`, `number`, `postal`, `img`, `last_modified`) VALUES (NULL,'Noordertoren Butterfly South',52.392387,4.954318,3,7,51,'Waterlandplein','78','1024 LX','https://lh3.googleusercontent.com/p1dkyQ82IDkK_LbRdn6wuzWt6VETNGvNFSh2VgQeQoQviprFF5L0vj5ljWcWQukQsrnnIIwS1omD7qhcanpQ', CURRENT_TIMESTAMP);</v>
      </c>
      <c r="D426" t="str">
        <f>"UPDATE `locations` SET `latitude` = '"&amp;IF('Locations-Gyms'!H428&lt;&gt;"",LEFT('Locations-Gyms'!H428,2)&amp;"."&amp;RIGHT('Locations-Gyms'!H428,LEN('Locations-Gyms'!H428)-2),"0")&amp;"' WHERE `locations`.`id` = "&amp;E426&amp;";UPDATE `locations` SET `longitude` = '"&amp;IF('Locations-Gyms'!I428&lt;&gt;"",LEFT('Locations-Gyms'!I428,1)&amp;"."&amp;RIGHT('Locations-Gyms'!I428,LEN('Locations-Gyms'!I428)-1),"0")&amp;"' WHERE `locations`.`id` = "&amp;E426&amp;";"</f>
        <v>UPDATE `locations` SET `latitude` = '52.392387' WHERE `locations`.`id` = 426;UPDATE `locations` SET `longitude` = '4.954318' WHERE `locations`.`id` = 426;</v>
      </c>
      <c r="E426">
        <v>426</v>
      </c>
    </row>
    <row r="427" spans="1:5" x14ac:dyDescent="0.25">
      <c r="A427" s="1" t="str">
        <f>"INSERT INTO `locations` (`id`, `name`, `latitude`, `longitude`, `region_1`, `region_2`, `region_3`, `street`, `number`, `postal`, `img`, `last_modified`) VALUES (NULL,'"&amp;SUBSTITUTE('Locations-Gyms'!J429, "'", "\'")&amp;"',"&amp;IF('Locations-Gyms'!H429&lt;&gt;"",LEFT('Locations-Gyms'!H429,2)&amp;"."&amp;RIGHT('Locations-Gyms'!H429,LEN('Locations-Gyms'!H429)-2),"0")&amp;","&amp;IF('Locations-Gyms'!I429&lt;&gt;"",LEFT('Locations-Gyms'!I429,1)&amp;"."&amp;RIGHT('Locations-Gyms'!I429,LEN('Locations-Gyms'!I429)-1),"0")&amp;","&amp;IF('Locations-Gyms'!K429&lt;&gt;"",'Locations-Gyms'!K429,"0")&amp;","&amp;IF('Locations-Gyms'!L429&lt;&gt;"",'Locations-Gyms'!L429,"0")&amp;","&amp;IF('Locations-Gyms'!M429&lt;&gt;"",'Locations-Gyms'!M429,"0")&amp;",'"&amp;IF('Locations-Gyms'!N429&lt;&gt;"",SUBSTITUTE('Locations-Gyms'!N429, "'", "\'"),"")&amp;"','"&amp;IF('Locations-Gyms'!O429&lt;&gt;"",'Locations-Gyms'!O429,"")&amp;"','"&amp;IF('Locations-Gyms'!P429&lt;&gt;"",'Locations-Gyms'!P429,"")&amp;"','"&amp;IF('Locations-Gyms'!Q429&lt;&gt;"",'Locations-Gyms'!Q429,"")&amp;"', CURRENT_TIMESTAMP);"</f>
        <v>INSERT INTO `locations` (`id`, `name`, `latitude`, `longitude`, `region_1`, `region_2`, `region_3`, `street`, `number`, `postal`, `img`, `last_modified`) VALUES (NULL,'Orange Blue Metal Art',52.394598,4.965473,3,7,51,'Volendammerweg','305','1027 EA','https://lh3.googleusercontent.com/1K435E1OMV4aHbikUSy9kZX0caEC_-zUfQDQR3--BDQkPXBcOJdP8OWpKbbhNZEPHV-XZ_k0PKy6m5AAWhXn', CURRENT_TIMESTAMP);</v>
      </c>
      <c r="D427" t="str">
        <f>"UPDATE `locations` SET `latitude` = '"&amp;IF('Locations-Gyms'!H429&lt;&gt;"",LEFT('Locations-Gyms'!H429,2)&amp;"."&amp;RIGHT('Locations-Gyms'!H429,LEN('Locations-Gyms'!H429)-2),"0")&amp;"' WHERE `locations`.`id` = "&amp;E427&amp;";UPDATE `locations` SET `longitude` = '"&amp;IF('Locations-Gyms'!I429&lt;&gt;"",LEFT('Locations-Gyms'!I429,1)&amp;"."&amp;RIGHT('Locations-Gyms'!I429,LEN('Locations-Gyms'!I429)-1),"0")&amp;"' WHERE `locations`.`id` = "&amp;E427&amp;";"</f>
        <v>UPDATE `locations` SET `latitude` = '52.394598' WHERE `locations`.`id` = 427;UPDATE `locations` SET `longitude` = '4.965473' WHERE `locations`.`id` = 427;</v>
      </c>
      <c r="E427">
        <v>427</v>
      </c>
    </row>
    <row r="428" spans="1:5" x14ac:dyDescent="0.25">
      <c r="A428" s="1" t="str">
        <f>"INSERT INTO `locations` (`id`, `name`, `latitude`, `longitude`, `region_1`, `region_2`, `region_3`, `street`, `number`, `postal`, `img`, `last_modified`) VALUES (NULL,'"&amp;SUBSTITUTE('Locations-Gyms'!J430, "'", "\'")&amp;"',"&amp;IF('Locations-Gyms'!H430&lt;&gt;"",LEFT('Locations-Gyms'!H430,2)&amp;"."&amp;RIGHT('Locations-Gyms'!H430,LEN('Locations-Gyms'!H430)-2),"0")&amp;","&amp;IF('Locations-Gyms'!I430&lt;&gt;"",LEFT('Locations-Gyms'!I430,1)&amp;"."&amp;RIGHT('Locations-Gyms'!I430,LEN('Locations-Gyms'!I430)-1),"0")&amp;","&amp;IF('Locations-Gyms'!K430&lt;&gt;"",'Locations-Gyms'!K430,"0")&amp;","&amp;IF('Locations-Gyms'!L430&lt;&gt;"",'Locations-Gyms'!L430,"0")&amp;","&amp;IF('Locations-Gyms'!M430&lt;&gt;"",'Locations-Gyms'!M430,"0")&amp;",'"&amp;IF('Locations-Gyms'!N430&lt;&gt;"",SUBSTITUTE('Locations-Gyms'!N430, "'", "\'"),"")&amp;"','"&amp;IF('Locations-Gyms'!O430&lt;&gt;"",'Locations-Gyms'!O430,"")&amp;"','"&amp;IF('Locations-Gyms'!P430&lt;&gt;"",'Locations-Gyms'!P430,"")&amp;"','"&amp;IF('Locations-Gyms'!Q430&lt;&gt;"",'Locations-Gyms'!Q430,"")&amp;"', CURRENT_TIMESTAMP);"</f>
        <v>INSERT INTO `locations` (`id`, `name`, `latitude`, `longitude`, `region_1`, `region_2`, `region_3`, `street`, `number`, `postal`, `img`, `last_modified`) VALUES (NULL,'Peer',52.395639,4.956966,3,7,51,'Dijkmanshuizenstraat','229-230','1024','https://lh3.ggpht.com/0521U4j9b_gDpeCypEkGGEgu2GBn6mQp0lX7s09krDvBHrAkcJ2jiYSUX5DR6cyK5G7KhI1R7pelV1ZBlkdD8A', CURRENT_TIMESTAMP);</v>
      </c>
      <c r="D428" t="str">
        <f>"UPDATE `locations` SET `latitude` = '"&amp;IF('Locations-Gyms'!H430&lt;&gt;"",LEFT('Locations-Gyms'!H430,2)&amp;"."&amp;RIGHT('Locations-Gyms'!H430,LEN('Locations-Gyms'!H430)-2),"0")&amp;"' WHERE `locations`.`id` = "&amp;E428&amp;";UPDATE `locations` SET `longitude` = '"&amp;IF('Locations-Gyms'!I430&lt;&gt;"",LEFT('Locations-Gyms'!I430,1)&amp;"."&amp;RIGHT('Locations-Gyms'!I430,LEN('Locations-Gyms'!I430)-1),"0")&amp;"' WHERE `locations`.`id` = "&amp;E428&amp;";"</f>
        <v>UPDATE `locations` SET `latitude` = '52.395639' WHERE `locations`.`id` = 428;UPDATE `locations` SET `longitude` = '4.956966' WHERE `locations`.`id` = 428;</v>
      </c>
      <c r="E428">
        <v>428</v>
      </c>
    </row>
    <row r="429" spans="1:5" x14ac:dyDescent="0.25">
      <c r="A429" s="1" t="str">
        <f>"INSERT INTO `locations` (`id`, `name`, `latitude`, `longitude`, `region_1`, `region_2`, `region_3`, `street`, `number`, `postal`, `img`, `last_modified`) VALUES (NULL,'"&amp;SUBSTITUTE('Locations-Gyms'!J431, "'", "\'")&amp;"',"&amp;IF('Locations-Gyms'!H431&lt;&gt;"",LEFT('Locations-Gyms'!H431,2)&amp;"."&amp;RIGHT('Locations-Gyms'!H431,LEN('Locations-Gyms'!H431)-2),"0")&amp;","&amp;IF('Locations-Gyms'!I431&lt;&gt;"",LEFT('Locations-Gyms'!I431,1)&amp;"."&amp;RIGHT('Locations-Gyms'!I431,LEN('Locations-Gyms'!I431)-1),"0")&amp;","&amp;IF('Locations-Gyms'!K431&lt;&gt;"",'Locations-Gyms'!K431,"0")&amp;","&amp;IF('Locations-Gyms'!L431&lt;&gt;"",'Locations-Gyms'!L431,"0")&amp;","&amp;IF('Locations-Gyms'!M431&lt;&gt;"",'Locations-Gyms'!M431,"0")&amp;",'"&amp;IF('Locations-Gyms'!N431&lt;&gt;"",SUBSTITUTE('Locations-Gyms'!N431, "'", "\'"),"")&amp;"','"&amp;IF('Locations-Gyms'!O431&lt;&gt;"",'Locations-Gyms'!O431,"")&amp;"','"&amp;IF('Locations-Gyms'!P431&lt;&gt;"",'Locations-Gyms'!P431,"")&amp;"','"&amp;IF('Locations-Gyms'!Q431&lt;&gt;"",'Locations-Gyms'!Q431,"")&amp;"', CURRENT_TIMESTAMP);"</f>
        <v>INSERT INTO `locations` (`id`, `name`, `latitude`, `longitude`, `region_1`, `region_2`, `region_3`, `street`, `number`, `postal`, `img`, `last_modified`) VALUES (NULL,'Touwbrug',52.390198,4.952935,3,7,51,'De Breekstraat','78','1024 LK','https://lh4.ggpht.com/tLXzXNvW_AYBsF1m7cDwU9daMwKh0uFNal3lr3osr7GI9KWxu8m9MnVF9d6N6h6RCFK6ORRSiw7Yyby8JPTR', CURRENT_TIMESTAMP);</v>
      </c>
      <c r="D429" t="str">
        <f>"UPDATE `locations` SET `latitude` = '"&amp;IF('Locations-Gyms'!H431&lt;&gt;"",LEFT('Locations-Gyms'!H431,2)&amp;"."&amp;RIGHT('Locations-Gyms'!H431,LEN('Locations-Gyms'!H431)-2),"0")&amp;"' WHERE `locations`.`id` = "&amp;E429&amp;";UPDATE `locations` SET `longitude` = '"&amp;IF('Locations-Gyms'!I431&lt;&gt;"",LEFT('Locations-Gyms'!I431,1)&amp;"."&amp;RIGHT('Locations-Gyms'!I431,LEN('Locations-Gyms'!I431)-1),"0")&amp;"' WHERE `locations`.`id` = "&amp;E429&amp;";"</f>
        <v>UPDATE `locations` SET `latitude` = '52.390198' WHERE `locations`.`id` = 429;UPDATE `locations` SET `longitude` = '4.952935' WHERE `locations`.`id` = 429;</v>
      </c>
      <c r="E429">
        <v>429</v>
      </c>
    </row>
    <row r="430" spans="1:5" x14ac:dyDescent="0.25">
      <c r="A430" s="1" t="str">
        <f>"INSERT INTO `locations` (`id`, `name`, `latitude`, `longitude`, `region_1`, `region_2`, `region_3`, `street`, `number`, `postal`, `img`, `last_modified`) VALUES (NULL,'"&amp;SUBSTITUTE('Locations-Gyms'!J432, "'", "\'")&amp;"',"&amp;IF('Locations-Gyms'!H432&lt;&gt;"",LEFT('Locations-Gyms'!H432,2)&amp;"."&amp;RIGHT('Locations-Gyms'!H432,LEN('Locations-Gyms'!H432)-2),"0")&amp;","&amp;IF('Locations-Gyms'!I432&lt;&gt;"",LEFT('Locations-Gyms'!I432,1)&amp;"."&amp;RIGHT('Locations-Gyms'!I432,LEN('Locations-Gyms'!I432)-1),"0")&amp;","&amp;IF('Locations-Gyms'!K432&lt;&gt;"",'Locations-Gyms'!K432,"0")&amp;","&amp;IF('Locations-Gyms'!L432&lt;&gt;"",'Locations-Gyms'!L432,"0")&amp;","&amp;IF('Locations-Gyms'!M432&lt;&gt;"",'Locations-Gyms'!M432,"0")&amp;",'"&amp;IF('Locations-Gyms'!N432&lt;&gt;"",SUBSTITUTE('Locations-Gyms'!N432, "'", "\'"),"")&amp;"','"&amp;IF('Locations-Gyms'!O432&lt;&gt;"",'Locations-Gyms'!O432,"")&amp;"','"&amp;IF('Locations-Gyms'!P432&lt;&gt;"",'Locations-Gyms'!P432,"")&amp;"','"&amp;IF('Locations-Gyms'!Q432&lt;&gt;"",'Locations-Gyms'!Q432,"")&amp;"', CURRENT_TIMESTAMP);"</f>
        <v>INSERT INTO `locations` (`id`, `name`, `latitude`, `longitude`, `region_1`, `region_2`, `region_3`, `street`, `number`, `postal`, `img`, `last_modified`) VALUES (NULL,'Waalenburgsingel park',52.400678,4.954635,3,7,51,'Beemsterstraat','583','1024 BE','https://lh3.ggpht.com/GDozWeDWx3J2vtDE0p4sJu4TWBowjE5T7WWqf-8D0g73hUvS0tVom3zGjW_WeyKhD_-MlVgfGhwCsc60roZf', CURRENT_TIMESTAMP);</v>
      </c>
      <c r="D430" t="str">
        <f>"UPDATE `locations` SET `latitude` = '"&amp;IF('Locations-Gyms'!H432&lt;&gt;"",LEFT('Locations-Gyms'!H432,2)&amp;"."&amp;RIGHT('Locations-Gyms'!H432,LEN('Locations-Gyms'!H432)-2),"0")&amp;"' WHERE `locations`.`id` = "&amp;E430&amp;";UPDATE `locations` SET `longitude` = '"&amp;IF('Locations-Gyms'!I432&lt;&gt;"",LEFT('Locations-Gyms'!I432,1)&amp;"."&amp;RIGHT('Locations-Gyms'!I432,LEN('Locations-Gyms'!I432)-1),"0")&amp;"' WHERE `locations`.`id` = "&amp;E430&amp;";"</f>
        <v>UPDATE `locations` SET `latitude` = '52.400678' WHERE `locations`.`id` = 430;UPDATE `locations` SET `longitude` = '4.954635' WHERE `locations`.`id` = 430;</v>
      </c>
      <c r="E430">
        <v>430</v>
      </c>
    </row>
    <row r="431" spans="1:5" x14ac:dyDescent="0.25">
      <c r="A431" s="1" t="str">
        <f>"INSERT INTO `locations` (`id`, `name`, `latitude`, `longitude`, `region_1`, `region_2`, `region_3`, `street`, `number`, `postal`, `img`, `last_modified`) VALUES (NULL,'"&amp;SUBSTITUTE('Locations-Gyms'!J433, "'", "\'")&amp;"',"&amp;IF('Locations-Gyms'!H433&lt;&gt;"",LEFT('Locations-Gyms'!H433,2)&amp;"."&amp;RIGHT('Locations-Gyms'!H433,LEN('Locations-Gyms'!H433)-2),"0")&amp;","&amp;IF('Locations-Gyms'!I433&lt;&gt;"",LEFT('Locations-Gyms'!I433,1)&amp;"."&amp;RIGHT('Locations-Gyms'!I433,LEN('Locations-Gyms'!I433)-1),"0")&amp;","&amp;IF('Locations-Gyms'!K433&lt;&gt;"",'Locations-Gyms'!K433,"0")&amp;","&amp;IF('Locations-Gyms'!L433&lt;&gt;"",'Locations-Gyms'!L433,"0")&amp;","&amp;IF('Locations-Gyms'!M433&lt;&gt;"",'Locations-Gyms'!M433,"0")&amp;",'"&amp;IF('Locations-Gyms'!N433&lt;&gt;"",SUBSTITUTE('Locations-Gyms'!N433, "'", "\'"),"")&amp;"','"&amp;IF('Locations-Gyms'!O433&lt;&gt;"",'Locations-Gyms'!O433,"")&amp;"','"&amp;IF('Locations-Gyms'!P433&lt;&gt;"",'Locations-Gyms'!P433,"")&amp;"','"&amp;IF('Locations-Gyms'!Q433&lt;&gt;"",'Locations-Gyms'!Q433,"")&amp;"', CURRENT_TIMESTAMP);"</f>
        <v>INSERT INTO `locations` (`id`, `name`, `latitude`, `longitude`, `region_1`, `region_2`, `region_3`, `street`, `number`, `postal`, `img`, `last_modified`) VALUES (NULL,'Betondorp Church',52.339857,4.939247,3,8,52,'Zaaiersweg','182','1097 ST','https://lh3.googleusercontent.com/cfTq0atY_v9nGElr1aQc-K_FIWKRlsTeQcu15LPOnJMrp80KFeUk7kcQrJumfOWcqhAzWueNHsAJb49DE3zQ', CURRENT_TIMESTAMP);</v>
      </c>
      <c r="D431" t="str">
        <f>"UPDATE `locations` SET `latitude` = '"&amp;IF('Locations-Gyms'!H433&lt;&gt;"",LEFT('Locations-Gyms'!H433,2)&amp;"."&amp;RIGHT('Locations-Gyms'!H433,LEN('Locations-Gyms'!H433)-2),"0")&amp;"' WHERE `locations`.`id` = "&amp;E431&amp;";UPDATE `locations` SET `longitude` = '"&amp;IF('Locations-Gyms'!I433&lt;&gt;"",LEFT('Locations-Gyms'!I433,1)&amp;"."&amp;RIGHT('Locations-Gyms'!I433,LEN('Locations-Gyms'!I433)-1),"0")&amp;"' WHERE `locations`.`id` = "&amp;E431&amp;";"</f>
        <v>UPDATE `locations` SET `latitude` = '52.339857' WHERE `locations`.`id` = 431;UPDATE `locations` SET `longitude` = '4.939247' WHERE `locations`.`id` = 431;</v>
      </c>
      <c r="E431">
        <v>431</v>
      </c>
    </row>
    <row r="432" spans="1:5" x14ac:dyDescent="0.25">
      <c r="A432" s="1" t="str">
        <f>"INSERT INTO `locations` (`id`, `name`, `latitude`, `longitude`, `region_1`, `region_2`, `region_3`, `street`, `number`, `postal`, `img`, `last_modified`) VALUES (NULL,'"&amp;SUBSTITUTE('Locations-Gyms'!J434, "'", "\'")&amp;"',"&amp;IF('Locations-Gyms'!H434&lt;&gt;"",LEFT('Locations-Gyms'!H434,2)&amp;"."&amp;RIGHT('Locations-Gyms'!H434,LEN('Locations-Gyms'!H434)-2),"0")&amp;","&amp;IF('Locations-Gyms'!I434&lt;&gt;"",LEFT('Locations-Gyms'!I434,1)&amp;"."&amp;RIGHT('Locations-Gyms'!I434,LEN('Locations-Gyms'!I434)-1),"0")&amp;","&amp;IF('Locations-Gyms'!K434&lt;&gt;"",'Locations-Gyms'!K434,"0")&amp;","&amp;IF('Locations-Gyms'!L434&lt;&gt;"",'Locations-Gyms'!L434,"0")&amp;","&amp;IF('Locations-Gyms'!M434&lt;&gt;"",'Locations-Gyms'!M434,"0")&amp;",'"&amp;IF('Locations-Gyms'!N434&lt;&gt;"",SUBSTITUTE('Locations-Gyms'!N434, "'", "\'"),"")&amp;"','"&amp;IF('Locations-Gyms'!O434&lt;&gt;"",'Locations-Gyms'!O434,"")&amp;"','"&amp;IF('Locations-Gyms'!P434&lt;&gt;"",'Locations-Gyms'!P434,"")&amp;"','"&amp;IF('Locations-Gyms'!Q434&lt;&gt;"",'Locations-Gyms'!Q434,"")&amp;"', CURRENT_TIMESTAMP);"</f>
        <v>INSERT INTO `locations` (`id`, `name`, `latitude`, `longitude`, `region_1`, `region_2`, `region_3`, `street`, `number`, `postal`, `img`, `last_modified`) VALUES (NULL,'Betondorp Clock Tower ',52.340567,4.944256,3,8,52,'Veeteeltstraat','108','1097 XA','https://lh5.ggpht.com/2sc__LzMx0K1JgUVm3PBpINXTslZyl3kCUsMTDCPCCfcrlzPPSPFuGcnPK-XpfRXEr8sEWQibybe1Z49b_oR', CURRENT_TIMESTAMP);</v>
      </c>
      <c r="D432" t="str">
        <f>"UPDATE `locations` SET `latitude` = '"&amp;IF('Locations-Gyms'!H434&lt;&gt;"",LEFT('Locations-Gyms'!H434,2)&amp;"."&amp;RIGHT('Locations-Gyms'!H434,LEN('Locations-Gyms'!H434)-2),"0")&amp;"' WHERE `locations`.`id` = "&amp;E432&amp;";UPDATE `locations` SET `longitude` = '"&amp;IF('Locations-Gyms'!I434&lt;&gt;"",LEFT('Locations-Gyms'!I434,1)&amp;"."&amp;RIGHT('Locations-Gyms'!I434,LEN('Locations-Gyms'!I434)-1),"0")&amp;"' WHERE `locations`.`id` = "&amp;E432&amp;";"</f>
        <v>UPDATE `locations` SET `latitude` = '52.340567' WHERE `locations`.`id` = 432;UPDATE `locations` SET `longitude` = '4.944256' WHERE `locations`.`id` = 432;</v>
      </c>
      <c r="E432">
        <v>432</v>
      </c>
    </row>
    <row r="433" spans="1:5" x14ac:dyDescent="0.25">
      <c r="A433" s="1" t="str">
        <f>"INSERT INTO `locations` (`id`, `name`, `latitude`, `longitude`, `region_1`, `region_2`, `region_3`, `street`, `number`, `postal`, `img`, `last_modified`) VALUES (NULL,'"&amp;SUBSTITUTE('Locations-Gyms'!J435, "'", "\'")&amp;"',"&amp;IF('Locations-Gyms'!H435&lt;&gt;"",LEFT('Locations-Gyms'!H435,2)&amp;"."&amp;RIGHT('Locations-Gyms'!H435,LEN('Locations-Gyms'!H435)-2),"0")&amp;","&amp;IF('Locations-Gyms'!I435&lt;&gt;"",LEFT('Locations-Gyms'!I435,1)&amp;"."&amp;RIGHT('Locations-Gyms'!I435,LEN('Locations-Gyms'!I435)-1),"0")&amp;","&amp;IF('Locations-Gyms'!K435&lt;&gt;"",'Locations-Gyms'!K435,"0")&amp;","&amp;IF('Locations-Gyms'!L435&lt;&gt;"",'Locations-Gyms'!L435,"0")&amp;","&amp;IF('Locations-Gyms'!M435&lt;&gt;"",'Locations-Gyms'!M435,"0")&amp;",'"&amp;IF('Locations-Gyms'!N435&lt;&gt;"",SUBSTITUTE('Locations-Gyms'!N435, "'", "\'"),"")&amp;"','"&amp;IF('Locations-Gyms'!O435&lt;&gt;"",'Locations-Gyms'!O435,"")&amp;"','"&amp;IF('Locations-Gyms'!P435&lt;&gt;"",'Locations-Gyms'!P435,"")&amp;"','"&amp;IF('Locations-Gyms'!Q435&lt;&gt;"",'Locations-Gyms'!Q435,"")&amp;"', CURRENT_TIMESTAMP);"</f>
        <v>INSERT INTO `locations` (`id`, `name`, `latitude`, `longitude`, `region_1`, `region_2`, `region_3`, `street`, `number`, `postal`, `img`, `last_modified`) VALUES (NULL,'H. Walings Plaque',52.342769,4.947708,3,8,52,'Middenweg','412','1097 VB','https://lh3.ggpht.com/aI-reDIUmZ1BxdCH3_JBq6SGagkhtFQeo4yETPyQqrAYs4zhLb8P2SnT20hrzKKnLywOeULIGiy0LCD5puPv9A', CURRENT_TIMESTAMP);</v>
      </c>
      <c r="D433" t="str">
        <f>"UPDATE `locations` SET `latitude` = '"&amp;IF('Locations-Gyms'!H435&lt;&gt;"",LEFT('Locations-Gyms'!H435,2)&amp;"."&amp;RIGHT('Locations-Gyms'!H435,LEN('Locations-Gyms'!H435)-2),"0")&amp;"' WHERE `locations`.`id` = "&amp;E433&amp;";UPDATE `locations` SET `longitude` = '"&amp;IF('Locations-Gyms'!I435&lt;&gt;"",LEFT('Locations-Gyms'!I435,1)&amp;"."&amp;RIGHT('Locations-Gyms'!I435,LEN('Locations-Gyms'!I435)-1),"0")&amp;"' WHERE `locations`.`id` = "&amp;E433&amp;";"</f>
        <v>UPDATE `locations` SET `latitude` = '52.342769' WHERE `locations`.`id` = 433;UPDATE `locations` SET `longitude` = '4.947708' WHERE `locations`.`id` = 433;</v>
      </c>
      <c r="E433">
        <v>433</v>
      </c>
    </row>
    <row r="434" spans="1:5" x14ac:dyDescent="0.25">
      <c r="A434" s="1" t="str">
        <f>"INSERT INTO `locations` (`id`, `name`, `latitude`, `longitude`, `region_1`, `region_2`, `region_3`, `street`, `number`, `postal`, `img`, `last_modified`) VALUES (NULL,'"&amp;SUBSTITUTE('Locations-Gyms'!J436, "'", "\'")&amp;"',"&amp;IF('Locations-Gyms'!H436&lt;&gt;"",LEFT('Locations-Gyms'!H436,2)&amp;"."&amp;RIGHT('Locations-Gyms'!H436,LEN('Locations-Gyms'!H436)-2),"0")&amp;","&amp;IF('Locations-Gyms'!I436&lt;&gt;"",LEFT('Locations-Gyms'!I436,1)&amp;"."&amp;RIGHT('Locations-Gyms'!I436,LEN('Locations-Gyms'!I436)-1),"0")&amp;","&amp;IF('Locations-Gyms'!K436&lt;&gt;"",'Locations-Gyms'!K436,"0")&amp;","&amp;IF('Locations-Gyms'!L436&lt;&gt;"",'Locations-Gyms'!L436,"0")&amp;","&amp;IF('Locations-Gyms'!M436&lt;&gt;"",'Locations-Gyms'!M436,"0")&amp;",'"&amp;IF('Locations-Gyms'!N436&lt;&gt;"",SUBSTITUTE('Locations-Gyms'!N436, "'", "\'"),"")&amp;"','"&amp;IF('Locations-Gyms'!O436&lt;&gt;"",'Locations-Gyms'!O436,"")&amp;"','"&amp;IF('Locations-Gyms'!P436&lt;&gt;"",'Locations-Gyms'!P436,"")&amp;"','"&amp;IF('Locations-Gyms'!Q436&lt;&gt;"",'Locations-Gyms'!Q436,"")&amp;"', CURRENT_TIMESTAMP);"</f>
        <v>INSERT INTO `locations` (`id`, `name`, `latitude`, `longitude`, `region_1`, `region_2`, `region_3`, `street`, `number`, `postal`, `img`, `last_modified`) VALUES (NULL,'Football Player Mural',52.358469,4.934603,3,8,53,'Polderweg','17','1093 KL','https://lh4.ggpht.com/iRg5tyfaJcHlHbx14rsSLrTgHgQrRM7fGdb_KDwh0BOkHmT6DWdbCWt0qSgrS8HIjonWT2QJRbpll1cv7-KN', CURRENT_TIMESTAMP);</v>
      </c>
      <c r="D434" t="str">
        <f>"UPDATE `locations` SET `latitude` = '"&amp;IF('Locations-Gyms'!H436&lt;&gt;"",LEFT('Locations-Gyms'!H436,2)&amp;"."&amp;RIGHT('Locations-Gyms'!H436,LEN('Locations-Gyms'!H436)-2),"0")&amp;"' WHERE `locations`.`id` = "&amp;E434&amp;";UPDATE `locations` SET `longitude` = '"&amp;IF('Locations-Gyms'!I436&lt;&gt;"",LEFT('Locations-Gyms'!I436,1)&amp;"."&amp;RIGHT('Locations-Gyms'!I436,LEN('Locations-Gyms'!I436)-1),"0")&amp;"' WHERE `locations`.`id` = "&amp;E434&amp;";"</f>
        <v>UPDATE `locations` SET `latitude` = '52.358469' WHERE `locations`.`id` = 434;UPDATE `locations` SET `longitude` = '4.934603' WHERE `locations`.`id` = 434;</v>
      </c>
      <c r="E434">
        <v>434</v>
      </c>
    </row>
    <row r="435" spans="1:5" x14ac:dyDescent="0.25">
      <c r="A435" s="1" t="str">
        <f>"INSERT INTO `locations` (`id`, `name`, `latitude`, `longitude`, `region_1`, `region_2`, `region_3`, `street`, `number`, `postal`, `img`, `last_modified`) VALUES (NULL,'"&amp;SUBSTITUTE('Locations-Gyms'!J437, "'", "\'")&amp;"',"&amp;IF('Locations-Gyms'!H437&lt;&gt;"",LEFT('Locations-Gyms'!H437,2)&amp;"."&amp;RIGHT('Locations-Gyms'!H437,LEN('Locations-Gyms'!H437)-2),"0")&amp;","&amp;IF('Locations-Gyms'!I437&lt;&gt;"",LEFT('Locations-Gyms'!I437,1)&amp;"."&amp;RIGHT('Locations-Gyms'!I437,LEN('Locations-Gyms'!I437)-1),"0")&amp;","&amp;IF('Locations-Gyms'!K437&lt;&gt;"",'Locations-Gyms'!K437,"0")&amp;","&amp;IF('Locations-Gyms'!L437&lt;&gt;"",'Locations-Gyms'!L437,"0")&amp;","&amp;IF('Locations-Gyms'!M437&lt;&gt;"",'Locations-Gyms'!M437,"0")&amp;",'"&amp;IF('Locations-Gyms'!N437&lt;&gt;"",SUBSTITUTE('Locations-Gyms'!N437, "'", "\'"),"")&amp;"','"&amp;IF('Locations-Gyms'!O437&lt;&gt;"",'Locations-Gyms'!O437,"")&amp;"','"&amp;IF('Locations-Gyms'!P437&lt;&gt;"",'Locations-Gyms'!P437,"")&amp;"','"&amp;IF('Locations-Gyms'!Q437&lt;&gt;"",'Locations-Gyms'!Q437,"")&amp;"', CURRENT_TIMESTAMP);"</f>
        <v>INSERT INTO `locations` (`id`, `name`, `latitude`, `longitude`, `region_1`, `region_2`, `region_3`, `street`, `number`, `postal`, `img`, `last_modified`) VALUES (NULL,'Monument ',52.357513,4.928008,3,8,53,'Polderweg','1','1093 KL','https://lh5.ggpht.com/77Vy2vCpJ6LWJN3Ep-P4cYLyReojysOlMOdcEJB-PnEvmKt-PqujXyQlvp2Xof0gYB3jkt9U3nCvM-g-mZWo', CURRENT_TIMESTAMP);</v>
      </c>
      <c r="D435" t="str">
        <f>"UPDATE `locations` SET `latitude` = '"&amp;IF('Locations-Gyms'!H437&lt;&gt;"",LEFT('Locations-Gyms'!H437,2)&amp;"."&amp;RIGHT('Locations-Gyms'!H437,LEN('Locations-Gyms'!H437)-2),"0")&amp;"' WHERE `locations`.`id` = "&amp;E435&amp;";UPDATE `locations` SET `longitude` = '"&amp;IF('Locations-Gyms'!I437&lt;&gt;"",LEFT('Locations-Gyms'!I437,1)&amp;"."&amp;RIGHT('Locations-Gyms'!I437,LEN('Locations-Gyms'!I437)-1),"0")&amp;"' WHERE `locations`.`id` = "&amp;E435&amp;";"</f>
        <v>UPDATE `locations` SET `latitude` = '52.357513' WHERE `locations`.`id` = 435;UPDATE `locations` SET `longitude` = '4.928008' WHERE `locations`.`id` = 435;</v>
      </c>
      <c r="E435">
        <v>435</v>
      </c>
    </row>
    <row r="436" spans="1:5" x14ac:dyDescent="0.25">
      <c r="A436" s="1" t="str">
        <f>"INSERT INTO `locations` (`id`, `name`, `latitude`, `longitude`, `region_1`, `region_2`, `region_3`, `street`, `number`, `postal`, `img`, `last_modified`) VALUES (NULL,'"&amp;SUBSTITUTE('Locations-Gyms'!J438, "'", "\'")&amp;"',"&amp;IF('Locations-Gyms'!H438&lt;&gt;"",LEFT('Locations-Gyms'!H438,2)&amp;"."&amp;RIGHT('Locations-Gyms'!H438,LEN('Locations-Gyms'!H438)-2),"0")&amp;","&amp;IF('Locations-Gyms'!I438&lt;&gt;"",LEFT('Locations-Gyms'!I438,1)&amp;"."&amp;RIGHT('Locations-Gyms'!I438,LEN('Locations-Gyms'!I438)-1),"0")&amp;","&amp;IF('Locations-Gyms'!K438&lt;&gt;"",'Locations-Gyms'!K438,"0")&amp;","&amp;IF('Locations-Gyms'!L438&lt;&gt;"",'Locations-Gyms'!L438,"0")&amp;","&amp;IF('Locations-Gyms'!M438&lt;&gt;"",'Locations-Gyms'!M438,"0")&amp;",'"&amp;IF('Locations-Gyms'!N438&lt;&gt;"",SUBSTITUTE('Locations-Gyms'!N438, "'", "\'"),"")&amp;"','"&amp;IF('Locations-Gyms'!O438&lt;&gt;"",'Locations-Gyms'!O438,"")&amp;"','"&amp;IF('Locations-Gyms'!P438&lt;&gt;"",'Locations-Gyms'!P438,"")&amp;"','"&amp;IF('Locations-Gyms'!Q438&lt;&gt;"",'Locations-Gyms'!Q438,"")&amp;"', CURRENT_TIMESTAMP);"</f>
        <v>INSERT INTO `locations` (`id`, `name`, `latitude`, `longitude`, `region_1`, `region_2`, `region_3`, `street`, `number`, `postal`, `img`, `last_modified`) VALUES (NULL,'Muiderpoort Station',52.360589,4.931334,3,8,53,'Domselaerstraat','128','1093 MB','https://lh4.ggpht.com/6j_eFlkGYKIpgRWsSwN3p9jgHBfQml18XWML0l6S_FJ8VL5wRx3sYSVh6L2tm9wX3aFshXmJZ8WTd3bKU1TG', CURRENT_TIMESTAMP);</v>
      </c>
      <c r="D436" t="str">
        <f>"UPDATE `locations` SET `latitude` = '"&amp;IF('Locations-Gyms'!H438&lt;&gt;"",LEFT('Locations-Gyms'!H438,2)&amp;"."&amp;RIGHT('Locations-Gyms'!H438,LEN('Locations-Gyms'!H438)-2),"0")&amp;"' WHERE `locations`.`id` = "&amp;E436&amp;";UPDATE `locations` SET `longitude` = '"&amp;IF('Locations-Gyms'!I438&lt;&gt;"",LEFT('Locations-Gyms'!I438,1)&amp;"."&amp;RIGHT('Locations-Gyms'!I438,LEN('Locations-Gyms'!I438)-1),"0")&amp;"' WHERE `locations`.`id` = "&amp;E436&amp;";"</f>
        <v>UPDATE `locations` SET `latitude` = '52.360589' WHERE `locations`.`id` = 436;UPDATE `locations` SET `longitude` = '4.931334' WHERE `locations`.`id` = 436;</v>
      </c>
      <c r="E436">
        <v>436</v>
      </c>
    </row>
    <row r="437" spans="1:5" x14ac:dyDescent="0.25">
      <c r="A437" s="1" t="str">
        <f>"INSERT INTO `locations` (`id`, `name`, `latitude`, `longitude`, `region_1`, `region_2`, `region_3`, `street`, `number`, `postal`, `img`, `last_modified`) VALUES (NULL,'"&amp;SUBSTITUTE('Locations-Gyms'!J439, "'", "\'")&amp;"',"&amp;IF('Locations-Gyms'!H439&lt;&gt;"",LEFT('Locations-Gyms'!H439,2)&amp;"."&amp;RIGHT('Locations-Gyms'!H439,LEN('Locations-Gyms'!H439)-2),"0")&amp;","&amp;IF('Locations-Gyms'!I439&lt;&gt;"",LEFT('Locations-Gyms'!I439,1)&amp;"."&amp;RIGHT('Locations-Gyms'!I439,LEN('Locations-Gyms'!I439)-1),"0")&amp;","&amp;IF('Locations-Gyms'!K439&lt;&gt;"",'Locations-Gyms'!K439,"0")&amp;","&amp;IF('Locations-Gyms'!L439&lt;&gt;"",'Locations-Gyms'!L439,"0")&amp;","&amp;IF('Locations-Gyms'!M439&lt;&gt;"",'Locations-Gyms'!M439,"0")&amp;",'"&amp;IF('Locations-Gyms'!N439&lt;&gt;"",SUBSTITUTE('Locations-Gyms'!N439, "'", "\'"),"")&amp;"','"&amp;IF('Locations-Gyms'!O439&lt;&gt;"",'Locations-Gyms'!O439,"")&amp;"','"&amp;IF('Locations-Gyms'!P439&lt;&gt;"",'Locations-Gyms'!P439,"")&amp;"','"&amp;IF('Locations-Gyms'!Q439&lt;&gt;"",'Locations-Gyms'!Q439,"")&amp;"', CURRENT_TIMESTAMP);"</f>
        <v>INSERT INTO `locations` (`id`, `name`, `latitude`, `longitude`, `region_1`, `region_2`, `region_3`, `street`, `number`, `postal`, `img`, `last_modified`) VALUES (NULL,'Pontanusstraat Mosaic ',52.361005,4.93059,3,8,53,'Pontanusstraat','276','1093 SH','https://lh4.ggpht.com/fzASL6iDsm4qjPL6uXfG8A3wdrrXb6r_4591XzC9HEUag5znAZPc5dunaL2RXUlm8aI9k9MRE4eraVtBBAND', CURRENT_TIMESTAMP);</v>
      </c>
      <c r="D437" t="str">
        <f>"UPDATE `locations` SET `latitude` = '"&amp;IF('Locations-Gyms'!H439&lt;&gt;"",LEFT('Locations-Gyms'!H439,2)&amp;"."&amp;RIGHT('Locations-Gyms'!H439,LEN('Locations-Gyms'!H439)-2),"0")&amp;"' WHERE `locations`.`id` = "&amp;E437&amp;";UPDATE `locations` SET `longitude` = '"&amp;IF('Locations-Gyms'!I439&lt;&gt;"",LEFT('Locations-Gyms'!I439,1)&amp;"."&amp;RIGHT('Locations-Gyms'!I439,LEN('Locations-Gyms'!I439)-1),"0")&amp;"' WHERE `locations`.`id` = "&amp;E437&amp;";"</f>
        <v>UPDATE `locations` SET `latitude` = '52.361005' WHERE `locations`.`id` = 437;UPDATE `locations` SET `longitude` = '4.93059' WHERE `locations`.`id` = 437;</v>
      </c>
      <c r="E437">
        <v>437</v>
      </c>
    </row>
    <row r="438" spans="1:5" x14ac:dyDescent="0.25">
      <c r="A438" s="1" t="str">
        <f>"INSERT INTO `locations` (`id`, `name`, `latitude`, `longitude`, `region_1`, `region_2`, `region_3`, `street`, `number`, `postal`, `img`, `last_modified`) VALUES (NULL,'"&amp;SUBSTITUTE('Locations-Gyms'!J440, "'", "\'")&amp;"',"&amp;IF('Locations-Gyms'!H440&lt;&gt;"",LEFT('Locations-Gyms'!H440,2)&amp;"."&amp;RIGHT('Locations-Gyms'!H440,LEN('Locations-Gyms'!H440)-2),"0")&amp;","&amp;IF('Locations-Gyms'!I440&lt;&gt;"",LEFT('Locations-Gyms'!I440,1)&amp;"."&amp;RIGHT('Locations-Gyms'!I440,LEN('Locations-Gyms'!I440)-1),"0")&amp;","&amp;IF('Locations-Gyms'!K440&lt;&gt;"",'Locations-Gyms'!K440,"0")&amp;","&amp;IF('Locations-Gyms'!L440&lt;&gt;"",'Locations-Gyms'!L440,"0")&amp;","&amp;IF('Locations-Gyms'!M440&lt;&gt;"",'Locations-Gyms'!M440,"0")&amp;",'"&amp;IF('Locations-Gyms'!N440&lt;&gt;"",SUBSTITUTE('Locations-Gyms'!N440, "'", "\'"),"")&amp;"','"&amp;IF('Locations-Gyms'!O440&lt;&gt;"",'Locations-Gyms'!O440,"")&amp;"','"&amp;IF('Locations-Gyms'!P440&lt;&gt;"",'Locations-Gyms'!P440,"")&amp;"','"&amp;IF('Locations-Gyms'!Q440&lt;&gt;"",'Locations-Gyms'!Q440,"")&amp;"', CURRENT_TIMESTAMP);"</f>
        <v>INSERT INTO `locations` (`id`, `name`, `latitude`, `longitude`, `region_1`, `region_2`, `region_3`, `street`, `number`, `postal`, `img`, `last_modified`) VALUES (NULL,'Amsterdam sponge',52.334809,4.922257,3,8,54,'Daniël Goedkoopstraat','13A','1096 BD','https://lh4.ggpht.com/udoJKH__hiI_SbYDRRVwDakzcKdhgcwvQkysqC1V84OsHYiBOFCwLY6dGmMipdzwc7jqORd9C21N8Cfa1vVa', CURRENT_TIMESTAMP);</v>
      </c>
      <c r="D438" t="str">
        <f>"UPDATE `locations` SET `latitude` = '"&amp;IF('Locations-Gyms'!H440&lt;&gt;"",LEFT('Locations-Gyms'!H440,2)&amp;"."&amp;RIGHT('Locations-Gyms'!H440,LEN('Locations-Gyms'!H440)-2),"0")&amp;"' WHERE `locations`.`id` = "&amp;E438&amp;";UPDATE `locations` SET `longitude` = '"&amp;IF('Locations-Gyms'!I440&lt;&gt;"",LEFT('Locations-Gyms'!I440,1)&amp;"."&amp;RIGHT('Locations-Gyms'!I440,LEN('Locations-Gyms'!I440)-1),"0")&amp;"' WHERE `locations`.`id` = "&amp;E438&amp;";"</f>
        <v>UPDATE `locations` SET `latitude` = '52.334809' WHERE `locations`.`id` = 438;UPDATE `locations` SET `longitude` = '4.922257' WHERE `locations`.`id` = 438;</v>
      </c>
      <c r="E438">
        <v>438</v>
      </c>
    </row>
    <row r="439" spans="1:5" x14ac:dyDescent="0.25">
      <c r="A439" s="1" t="str">
        <f>"INSERT INTO `locations` (`id`, `name`, `latitude`, `longitude`, `region_1`, `region_2`, `region_3`, `street`, `number`, `postal`, `img`, `last_modified`) VALUES (NULL,'"&amp;SUBSTITUTE('Locations-Gyms'!J441, "'", "\'")&amp;"',"&amp;IF('Locations-Gyms'!H441&lt;&gt;"",LEFT('Locations-Gyms'!H441,2)&amp;"."&amp;RIGHT('Locations-Gyms'!H441,LEN('Locations-Gyms'!H441)-2),"0")&amp;","&amp;IF('Locations-Gyms'!I441&lt;&gt;"",LEFT('Locations-Gyms'!I441,1)&amp;"."&amp;RIGHT('Locations-Gyms'!I441,LEN('Locations-Gyms'!I441)-1),"0")&amp;","&amp;IF('Locations-Gyms'!K441&lt;&gt;"",'Locations-Gyms'!K441,"0")&amp;","&amp;IF('Locations-Gyms'!L441&lt;&gt;"",'Locations-Gyms'!L441,"0")&amp;","&amp;IF('Locations-Gyms'!M441&lt;&gt;"",'Locations-Gyms'!M441,"0")&amp;",'"&amp;IF('Locations-Gyms'!N441&lt;&gt;"",SUBSTITUTE('Locations-Gyms'!N441, "'", "\'"),"")&amp;"','"&amp;IF('Locations-Gyms'!O441&lt;&gt;"",'Locations-Gyms'!O441,"")&amp;"','"&amp;IF('Locations-Gyms'!P441&lt;&gt;"",'Locations-Gyms'!P441,"")&amp;"','"&amp;IF('Locations-Gyms'!Q441&lt;&gt;"",'Locations-Gyms'!Q441,"")&amp;"', CURRENT_TIMESTAMP);"</f>
        <v>INSERT INTO `locations` (`id`, `name`, `latitude`, `longitude`, `region_1`, `region_2`, `region_3`, `street`, `number`, `postal`, `img`, `last_modified`) VALUES (NULL,'Mercure Hotel Aan de Amstel',52.335257,4.913527,3,8,54,'undefined','undefined','undefined','https://lh5.ggpht.com/iZlxwtCfE2W5R9EEX0LGwoQEgr-T4-FdS2669nQtjm8Wzvyb86q8VlEsM5G8g_7nXbCLM1oVfQXsECbyBgU', CURRENT_TIMESTAMP);</v>
      </c>
      <c r="D439" t="str">
        <f>"UPDATE `locations` SET `latitude` = '"&amp;IF('Locations-Gyms'!H441&lt;&gt;"",LEFT('Locations-Gyms'!H441,2)&amp;"."&amp;RIGHT('Locations-Gyms'!H441,LEN('Locations-Gyms'!H441)-2),"0")&amp;"' WHERE `locations`.`id` = "&amp;E439&amp;";UPDATE `locations` SET `longitude` = '"&amp;IF('Locations-Gyms'!I441&lt;&gt;"",LEFT('Locations-Gyms'!I441,1)&amp;"."&amp;RIGHT('Locations-Gyms'!I441,LEN('Locations-Gyms'!I441)-1),"0")&amp;"' WHERE `locations`.`id` = "&amp;E439&amp;";"</f>
        <v>UPDATE `locations` SET `latitude` = '52.335257' WHERE `locations`.`id` = 439;UPDATE `locations` SET `longitude` = '4.913527' WHERE `locations`.`id` = 439;</v>
      </c>
      <c r="E439">
        <v>439</v>
      </c>
    </row>
    <row r="440" spans="1:5" x14ac:dyDescent="0.25">
      <c r="A440" s="1" t="str">
        <f>"INSERT INTO `locations` (`id`, `name`, `latitude`, `longitude`, `region_1`, `region_2`, `region_3`, `street`, `number`, `postal`, `img`, `last_modified`) VALUES (NULL,'"&amp;SUBSTITUTE('Locations-Gyms'!J442, "'", "\'")&amp;"',"&amp;IF('Locations-Gyms'!H442&lt;&gt;"",LEFT('Locations-Gyms'!H442,2)&amp;"."&amp;RIGHT('Locations-Gyms'!H442,LEN('Locations-Gyms'!H442)-2),"0")&amp;","&amp;IF('Locations-Gyms'!I442&lt;&gt;"",LEFT('Locations-Gyms'!I442,1)&amp;"."&amp;RIGHT('Locations-Gyms'!I442,LEN('Locations-Gyms'!I442)-1),"0")&amp;","&amp;IF('Locations-Gyms'!K442&lt;&gt;"",'Locations-Gyms'!K442,"0")&amp;","&amp;IF('Locations-Gyms'!L442&lt;&gt;"",'Locations-Gyms'!L442,"0")&amp;","&amp;IF('Locations-Gyms'!M442&lt;&gt;"",'Locations-Gyms'!M442,"0")&amp;",'"&amp;IF('Locations-Gyms'!N442&lt;&gt;"",SUBSTITUTE('Locations-Gyms'!N442, "'", "\'"),"")&amp;"','"&amp;IF('Locations-Gyms'!O442&lt;&gt;"",'Locations-Gyms'!O442,"")&amp;"','"&amp;IF('Locations-Gyms'!P442&lt;&gt;"",'Locations-Gyms'!P442,"")&amp;"','"&amp;IF('Locations-Gyms'!Q442&lt;&gt;"",'Locations-Gyms'!Q442,"")&amp;"', CURRENT_TIMESTAMP);"</f>
        <v>INSERT INTO `locations` (`id`, `name`, `latitude`, `longitude`, `region_1`, `region_2`, `region_3`, `street`, `number`, `postal`, `img`, `last_modified`) VALUES (NULL,'Metro Station Spaklerweg',52.3404,4.920823,3,8,54,'undefined','undefined','undefined','https://lh3.ggpht.com/6dOcxDglc6cDl2nqq1dKvwYpf_W8WInvw_TgnqMOeS77eozIgPcpiPe0LYpaJ0r-7ePSTsLwS4AdTO0reIb6ffV9GTDcSj6JAmK9SHkrjTBTVGg', CURRENT_TIMESTAMP);</v>
      </c>
      <c r="D440" t="str">
        <f>"UPDATE `locations` SET `latitude` = '"&amp;IF('Locations-Gyms'!H442&lt;&gt;"",LEFT('Locations-Gyms'!H442,2)&amp;"."&amp;RIGHT('Locations-Gyms'!H442,LEN('Locations-Gyms'!H442)-2),"0")&amp;"' WHERE `locations`.`id` = "&amp;E440&amp;";UPDATE `locations` SET `longitude` = '"&amp;IF('Locations-Gyms'!I442&lt;&gt;"",LEFT('Locations-Gyms'!I442,1)&amp;"."&amp;RIGHT('Locations-Gyms'!I442,LEN('Locations-Gyms'!I442)-1),"0")&amp;"' WHERE `locations`.`id` = "&amp;E440&amp;";"</f>
        <v>UPDATE `locations` SET `latitude` = '52.3404' WHERE `locations`.`id` = 440;UPDATE `locations` SET `longitude` = '4.920823' WHERE `locations`.`id` = 440;</v>
      </c>
      <c r="E440">
        <v>440</v>
      </c>
    </row>
    <row r="441" spans="1:5" x14ac:dyDescent="0.25">
      <c r="A441" s="1" t="str">
        <f>"INSERT INTO `locations` (`id`, `name`, `latitude`, `longitude`, `region_1`, `region_2`, `region_3`, `street`, `number`, `postal`, `img`, `last_modified`) VALUES (NULL,'"&amp;SUBSTITUTE('Locations-Gyms'!J443, "'", "\'")&amp;"',"&amp;IF('Locations-Gyms'!H443&lt;&gt;"",LEFT('Locations-Gyms'!H443,2)&amp;"."&amp;RIGHT('Locations-Gyms'!H443,LEN('Locations-Gyms'!H443)-2),"0")&amp;","&amp;IF('Locations-Gyms'!I443&lt;&gt;"",LEFT('Locations-Gyms'!I443,1)&amp;"."&amp;RIGHT('Locations-Gyms'!I443,LEN('Locations-Gyms'!I443)-1),"0")&amp;","&amp;IF('Locations-Gyms'!K443&lt;&gt;"",'Locations-Gyms'!K443,"0")&amp;","&amp;IF('Locations-Gyms'!L443&lt;&gt;"",'Locations-Gyms'!L443,"0")&amp;","&amp;IF('Locations-Gyms'!M443&lt;&gt;"",'Locations-Gyms'!M443,"0")&amp;",'"&amp;IF('Locations-Gyms'!N443&lt;&gt;"",SUBSTITUTE('Locations-Gyms'!N443, "'", "\'"),"")&amp;"','"&amp;IF('Locations-Gyms'!O443&lt;&gt;"",'Locations-Gyms'!O443,"")&amp;"','"&amp;IF('Locations-Gyms'!P443&lt;&gt;"",'Locations-Gyms'!P443,"")&amp;"','"&amp;IF('Locations-Gyms'!Q443&lt;&gt;"",'Locations-Gyms'!Q443,"")&amp;"', CURRENT_TIMESTAMP);"</f>
        <v>INSERT INTO `locations` (`id`, `name`, `latitude`, `longitude`, `region_1`, `region_2`, `region_3`, `street`, `number`, `postal`, `img`, `last_modified`) VALUES (NULL,'Metrostation Overamstel',52.3317,4.91753,3,8,54,'Willem Fenengastraat','44','1096 BP','https://lh4.ggpht.com/HrPc6megndbF9ly7dR3RsC2fKDG6DStf3gZno2P12aJLkGBup2jMg8LOzRhmDK41mqQFOipZYVc2_rGrQW4', CURRENT_TIMESTAMP);</v>
      </c>
      <c r="D441" t="str">
        <f>"UPDATE `locations` SET `latitude` = '"&amp;IF('Locations-Gyms'!H443&lt;&gt;"",LEFT('Locations-Gyms'!H443,2)&amp;"."&amp;RIGHT('Locations-Gyms'!H443,LEN('Locations-Gyms'!H443)-2),"0")&amp;"' WHERE `locations`.`id` = "&amp;E441&amp;";UPDATE `locations` SET `longitude` = '"&amp;IF('Locations-Gyms'!I443&lt;&gt;"",LEFT('Locations-Gyms'!I443,1)&amp;"."&amp;RIGHT('Locations-Gyms'!I443,LEN('Locations-Gyms'!I443)-1),"0")&amp;"' WHERE `locations`.`id` = "&amp;E441&amp;";"</f>
        <v>UPDATE `locations` SET `latitude` = '52.3317' WHERE `locations`.`id` = 441;UPDATE `locations` SET `longitude` = '4.91753' WHERE `locations`.`id` = 441;</v>
      </c>
      <c r="E441">
        <v>441</v>
      </c>
    </row>
    <row r="442" spans="1:5" x14ac:dyDescent="0.25">
      <c r="A442" s="1" t="str">
        <f>"INSERT INTO `locations` (`id`, `name`, `latitude`, `longitude`, `region_1`, `region_2`, `region_3`, `street`, `number`, `postal`, `img`, `last_modified`) VALUES (NULL,'"&amp;SUBSTITUTE('Locations-Gyms'!J444, "'", "\'")&amp;"',"&amp;IF('Locations-Gyms'!H444&lt;&gt;"",LEFT('Locations-Gyms'!H444,2)&amp;"."&amp;RIGHT('Locations-Gyms'!H444,LEN('Locations-Gyms'!H444)-2),"0")&amp;","&amp;IF('Locations-Gyms'!I444&lt;&gt;"",LEFT('Locations-Gyms'!I444,1)&amp;"."&amp;RIGHT('Locations-Gyms'!I444,LEN('Locations-Gyms'!I444)-1),"0")&amp;","&amp;IF('Locations-Gyms'!K444&lt;&gt;"",'Locations-Gyms'!K444,"0")&amp;","&amp;IF('Locations-Gyms'!L444&lt;&gt;"",'Locations-Gyms'!L444,"0")&amp;","&amp;IF('Locations-Gyms'!M444&lt;&gt;"",'Locations-Gyms'!M444,"0")&amp;",'"&amp;IF('Locations-Gyms'!N444&lt;&gt;"",SUBSTITUTE('Locations-Gyms'!N444, "'", "\'"),"")&amp;"','"&amp;IF('Locations-Gyms'!O444&lt;&gt;"",'Locations-Gyms'!O444,"")&amp;"','"&amp;IF('Locations-Gyms'!P444&lt;&gt;"",'Locations-Gyms'!P444,"")&amp;"','"&amp;IF('Locations-Gyms'!Q444&lt;&gt;"",'Locations-Gyms'!Q444,"")&amp;"', CURRENT_TIMESTAMP);"</f>
        <v>INSERT INTO `locations` (`id`, `name`, `latitude`, `longitude`, `region_1`, `region_2`, `region_3`, `street`, `number`, `postal`, `img`, `last_modified`) VALUES (NULL,'Peperbus',52.33835,4.916225,3,8,54,'undefined','undefined','undefined','https://lh4.ggpht.com/bKvV7EXtsniielKZTjT84BHW5SRlGfOC-8nrSRYP782BhHEL240lmLU3x8PftjmIonmCUHB1_xJByCI-wmYh', CURRENT_TIMESTAMP);</v>
      </c>
      <c r="D442" t="str">
        <f>"UPDATE `locations` SET `latitude` = '"&amp;IF('Locations-Gyms'!H444&lt;&gt;"",LEFT('Locations-Gyms'!H444,2)&amp;"."&amp;RIGHT('Locations-Gyms'!H444,LEN('Locations-Gyms'!H444)-2),"0")&amp;"' WHERE `locations`.`id` = "&amp;E442&amp;";UPDATE `locations` SET `longitude` = '"&amp;IF('Locations-Gyms'!I444&lt;&gt;"",LEFT('Locations-Gyms'!I444,1)&amp;"."&amp;RIGHT('Locations-Gyms'!I444,LEN('Locations-Gyms'!I444)-1),"0")&amp;"' WHERE `locations`.`id` = "&amp;E442&amp;";"</f>
        <v>UPDATE `locations` SET `latitude` = '52.33835' WHERE `locations`.`id` = 442;UPDATE `locations` SET `longitude` = '4.916225' WHERE `locations`.`id` = 442;</v>
      </c>
      <c r="E442">
        <v>442</v>
      </c>
    </row>
    <row r="443" spans="1:5" x14ac:dyDescent="0.25">
      <c r="A443" s="1" t="str">
        <f>"INSERT INTO `locations` (`id`, `name`, `latitude`, `longitude`, `region_1`, `region_2`, `region_3`, `street`, `number`, `postal`, `img`, `last_modified`) VALUES (NULL,'"&amp;SUBSTITUTE('Locations-Gyms'!J445, "'", "\'")&amp;"',"&amp;IF('Locations-Gyms'!H445&lt;&gt;"",LEFT('Locations-Gyms'!H445,2)&amp;"."&amp;RIGHT('Locations-Gyms'!H445,LEN('Locations-Gyms'!H445)-2),"0")&amp;","&amp;IF('Locations-Gyms'!I445&lt;&gt;"",LEFT('Locations-Gyms'!I445,1)&amp;"."&amp;RIGHT('Locations-Gyms'!I445,LEN('Locations-Gyms'!I445)-1),"0")&amp;","&amp;IF('Locations-Gyms'!K445&lt;&gt;"",'Locations-Gyms'!K445,"0")&amp;","&amp;IF('Locations-Gyms'!L445&lt;&gt;"",'Locations-Gyms'!L445,"0")&amp;","&amp;IF('Locations-Gyms'!M445&lt;&gt;"",'Locations-Gyms'!M445,"0")&amp;",'"&amp;IF('Locations-Gyms'!N445&lt;&gt;"",SUBSTITUTE('Locations-Gyms'!N445, "'", "\'"),"")&amp;"','"&amp;IF('Locations-Gyms'!O445&lt;&gt;"",'Locations-Gyms'!O445,"")&amp;"','"&amp;IF('Locations-Gyms'!P445&lt;&gt;"",'Locations-Gyms'!P445,"")&amp;"','"&amp;IF('Locations-Gyms'!Q445&lt;&gt;"",'Locations-Gyms'!Q445,"")&amp;"', CURRENT_TIMESTAMP);"</f>
        <v>INSERT INTO `locations` (`id`, `name`, `latitude`, `longitude`, `region_1`, `region_2`, `region_3`, `street`, `number`, `postal`, `img`, `last_modified`) VALUES (NULL,'null',52.287364,4.872465,3,8,54,'Kringloop','180','1186 HK','https://lh4.ggpht.com/AcP_sKz10DU5f0QYr9o5UmZQxcnvZwiWxbJ395BO-_toEVj-k3hYSp1GWlh9ne4eVy0MCKtAcfq39X3Jkr72', CURRENT_TIMESTAMP);</v>
      </c>
      <c r="D443" t="str">
        <f>"UPDATE `locations` SET `latitude` = '"&amp;IF('Locations-Gyms'!H445&lt;&gt;"",LEFT('Locations-Gyms'!H445,2)&amp;"."&amp;RIGHT('Locations-Gyms'!H445,LEN('Locations-Gyms'!H445)-2),"0")&amp;"' WHERE `locations`.`id` = "&amp;E443&amp;";UPDATE `locations` SET `longitude` = '"&amp;IF('Locations-Gyms'!I445&lt;&gt;"",LEFT('Locations-Gyms'!I445,1)&amp;"."&amp;RIGHT('Locations-Gyms'!I445,LEN('Locations-Gyms'!I445)-1),"0")&amp;"' WHERE `locations`.`id` = "&amp;E443&amp;";"</f>
        <v>UPDATE `locations` SET `latitude` = '52.287364' WHERE `locations`.`id` = 443;UPDATE `locations` SET `longitude` = '4.872465' WHERE `locations`.`id` = 443;</v>
      </c>
      <c r="E443">
        <v>443</v>
      </c>
    </row>
    <row r="444" spans="1:5" x14ac:dyDescent="0.25">
      <c r="A444" s="1" t="str">
        <f>"INSERT INTO `locations` (`id`, `name`, `latitude`, `longitude`, `region_1`, `region_2`, `region_3`, `street`, `number`, `postal`, `img`, `last_modified`) VALUES (NULL,'"&amp;SUBSTITUTE('Locations-Gyms'!J446, "'", "\'")&amp;"',"&amp;IF('Locations-Gyms'!H446&lt;&gt;"",LEFT('Locations-Gyms'!H446,2)&amp;"."&amp;RIGHT('Locations-Gyms'!H446,LEN('Locations-Gyms'!H446)-2),"0")&amp;","&amp;IF('Locations-Gyms'!I446&lt;&gt;"",LEFT('Locations-Gyms'!I446,1)&amp;"."&amp;RIGHT('Locations-Gyms'!I446,LEN('Locations-Gyms'!I446)-1),"0")&amp;","&amp;IF('Locations-Gyms'!K446&lt;&gt;"",'Locations-Gyms'!K446,"0")&amp;","&amp;IF('Locations-Gyms'!L446&lt;&gt;"",'Locations-Gyms'!L446,"0")&amp;","&amp;IF('Locations-Gyms'!M446&lt;&gt;"",'Locations-Gyms'!M446,"0")&amp;",'"&amp;IF('Locations-Gyms'!N446&lt;&gt;"",SUBSTITUTE('Locations-Gyms'!N446, "'", "\'"),"")&amp;"','"&amp;IF('Locations-Gyms'!O446&lt;&gt;"",'Locations-Gyms'!O446,"")&amp;"','"&amp;IF('Locations-Gyms'!P446&lt;&gt;"",'Locations-Gyms'!P446,"")&amp;"','"&amp;IF('Locations-Gyms'!Q446&lt;&gt;"",'Locations-Gyms'!Q446,"")&amp;"', CURRENT_TIMESTAMP);"</f>
        <v>INSERT INTO `locations` (`id`, `name`, `latitude`, `longitude`, `region_1`, `region_2`, `region_3`, `street`, `number`, `postal`, `img`, `last_modified`) VALUES (NULL,'null',52.286854,4.864602,3,8,54,'Wezer','17','1186 LK','https://lh5.ggpht.com/B3qMUIEYSkHBC67yrCy4botz1uFSdR6TcPDs1hfZC4u-rtJXgXmQjPaawXqPmu0BIo_Sdd63S2u6v9YR3JJa', CURRENT_TIMESTAMP);</v>
      </c>
      <c r="D444" t="str">
        <f>"UPDATE `locations` SET `latitude` = '"&amp;IF('Locations-Gyms'!H446&lt;&gt;"",LEFT('Locations-Gyms'!H446,2)&amp;"."&amp;RIGHT('Locations-Gyms'!H446,LEN('Locations-Gyms'!H446)-2),"0")&amp;"' WHERE `locations`.`id` = "&amp;E444&amp;";UPDATE `locations` SET `longitude` = '"&amp;IF('Locations-Gyms'!I446&lt;&gt;"",LEFT('Locations-Gyms'!I446,1)&amp;"."&amp;RIGHT('Locations-Gyms'!I446,LEN('Locations-Gyms'!I446)-1),"0")&amp;"' WHERE `locations`.`id` = "&amp;E444&amp;";"</f>
        <v>UPDATE `locations` SET `latitude` = '52.286854' WHERE `locations`.`id` = 444;UPDATE `locations` SET `longitude` = '4.864602' WHERE `locations`.`id` = 444;</v>
      </c>
      <c r="E444">
        <v>444</v>
      </c>
    </row>
    <row r="445" spans="1:5" x14ac:dyDescent="0.25">
      <c r="A445" s="1" t="str">
        <f>"INSERT INTO `locations` (`id`, `name`, `latitude`, `longitude`, `region_1`, `region_2`, `region_3`, `street`, `number`, `postal`, `img`, `last_modified`) VALUES (NULL,'"&amp;SUBSTITUTE('Locations-Gyms'!J447, "'", "\'")&amp;"',"&amp;IF('Locations-Gyms'!H447&lt;&gt;"",LEFT('Locations-Gyms'!H447,2)&amp;"."&amp;RIGHT('Locations-Gyms'!H447,LEN('Locations-Gyms'!H447)-2),"0")&amp;","&amp;IF('Locations-Gyms'!I447&lt;&gt;"",LEFT('Locations-Gyms'!I447,1)&amp;"."&amp;RIGHT('Locations-Gyms'!I447,LEN('Locations-Gyms'!I447)-1),"0")&amp;","&amp;IF('Locations-Gyms'!K447&lt;&gt;"",'Locations-Gyms'!K447,"0")&amp;","&amp;IF('Locations-Gyms'!L447&lt;&gt;"",'Locations-Gyms'!L447,"0")&amp;","&amp;IF('Locations-Gyms'!M447&lt;&gt;"",'Locations-Gyms'!M447,"0")&amp;",'"&amp;IF('Locations-Gyms'!N447&lt;&gt;"",SUBSTITUTE('Locations-Gyms'!N447, "'", "\'"),"")&amp;"','"&amp;IF('Locations-Gyms'!O447&lt;&gt;"",'Locations-Gyms'!O447,"")&amp;"','"&amp;IF('Locations-Gyms'!P447&lt;&gt;"",'Locations-Gyms'!P447,"")&amp;"','"&amp;IF('Locations-Gyms'!Q447&lt;&gt;"",'Locations-Gyms'!Q447,"")&amp;"', CURRENT_TIMESTAMP);"</f>
        <v>INSERT INTO `locations` (`id`, `name`, `latitude`, `longitude`, `region_1`, `region_2`, `region_3`, `street`, `number`, `postal`, `img`, `last_modified`) VALUES (NULL,'null',52.287918,4.87185,3,8,54,'Landtong','18','1186 GP','https://lh6.ggpht.com/dgRMOd1BtYz_3UPMpJaKxNYpYREScGJNxto3PH5okDaLrHfydt5PbTcH05o0zmR2yyJUWPJXQzEUMN86--IuUQ', CURRENT_TIMESTAMP);</v>
      </c>
      <c r="D445" t="str">
        <f>"UPDATE `locations` SET `latitude` = '"&amp;IF('Locations-Gyms'!H447&lt;&gt;"",LEFT('Locations-Gyms'!H447,2)&amp;"."&amp;RIGHT('Locations-Gyms'!H447,LEN('Locations-Gyms'!H447)-2),"0")&amp;"' WHERE `locations`.`id` = "&amp;E445&amp;";UPDATE `locations` SET `longitude` = '"&amp;IF('Locations-Gyms'!I447&lt;&gt;"",LEFT('Locations-Gyms'!I447,1)&amp;"."&amp;RIGHT('Locations-Gyms'!I447,LEN('Locations-Gyms'!I447)-1),"0")&amp;"' WHERE `locations`.`id` = "&amp;E445&amp;";"</f>
        <v>UPDATE `locations` SET `latitude` = '52.287918' WHERE `locations`.`id` = 445;UPDATE `locations` SET `longitude` = '4.87185' WHERE `locations`.`id` = 445;</v>
      </c>
      <c r="E445">
        <v>445</v>
      </c>
    </row>
    <row r="446" spans="1:5" x14ac:dyDescent="0.25">
      <c r="A446" s="1" t="str">
        <f>"INSERT INTO `locations` (`id`, `name`, `latitude`, `longitude`, `region_1`, `region_2`, `region_3`, `street`, `number`, `postal`, `img`, `last_modified`) VALUES (NULL,'"&amp;SUBSTITUTE('Locations-Gyms'!J448, "'", "\'")&amp;"',"&amp;IF('Locations-Gyms'!H448&lt;&gt;"",LEFT('Locations-Gyms'!H448,2)&amp;"."&amp;RIGHT('Locations-Gyms'!H448,LEN('Locations-Gyms'!H448)-2),"0")&amp;","&amp;IF('Locations-Gyms'!I448&lt;&gt;"",LEFT('Locations-Gyms'!I448,1)&amp;"."&amp;RIGHT('Locations-Gyms'!I448,LEN('Locations-Gyms'!I448)-1),"0")&amp;","&amp;IF('Locations-Gyms'!K448&lt;&gt;"",'Locations-Gyms'!K448,"0")&amp;","&amp;IF('Locations-Gyms'!L448&lt;&gt;"",'Locations-Gyms'!L448,"0")&amp;","&amp;IF('Locations-Gyms'!M448&lt;&gt;"",'Locations-Gyms'!M448,"0")&amp;",'"&amp;IF('Locations-Gyms'!N448&lt;&gt;"",SUBSTITUTE('Locations-Gyms'!N448, "'", "\'"),"")&amp;"','"&amp;IF('Locations-Gyms'!O448&lt;&gt;"",'Locations-Gyms'!O448,"")&amp;"','"&amp;IF('Locations-Gyms'!P448&lt;&gt;"",'Locations-Gyms'!P448,"")&amp;"','"&amp;IF('Locations-Gyms'!Q448&lt;&gt;"",'Locations-Gyms'!Q448,"")&amp;"', CURRENT_TIMESTAMP);"</f>
        <v>INSERT INTO `locations` (`id`, `name`, `latitude`, `longitude`, `region_1`, `region_2`, `region_3`, `street`, `number`, `postal`, `img`, `last_modified`) VALUES (NULL,'null',52.295837,4.867726,3,8,54,'undefined','undefined','undefined','null', CURRENT_TIMESTAMP);</v>
      </c>
      <c r="D446" t="str">
        <f>"UPDATE `locations` SET `latitude` = '"&amp;IF('Locations-Gyms'!H448&lt;&gt;"",LEFT('Locations-Gyms'!H448,2)&amp;"."&amp;RIGHT('Locations-Gyms'!H448,LEN('Locations-Gyms'!H448)-2),"0")&amp;"' WHERE `locations`.`id` = "&amp;E446&amp;";UPDATE `locations` SET `longitude` = '"&amp;IF('Locations-Gyms'!I448&lt;&gt;"",LEFT('Locations-Gyms'!I448,1)&amp;"."&amp;RIGHT('Locations-Gyms'!I448,LEN('Locations-Gyms'!I448)-1),"0")&amp;"' WHERE `locations`.`id` = "&amp;E446&amp;";"</f>
        <v>UPDATE `locations` SET `latitude` = '52.295837' WHERE `locations`.`id` = 446;UPDATE `locations` SET `longitude` = '4.867726' WHERE `locations`.`id` = 446;</v>
      </c>
      <c r="E446">
        <v>446</v>
      </c>
    </row>
    <row r="447" spans="1:5" x14ac:dyDescent="0.25">
      <c r="A447" s="1" t="str">
        <f>"INSERT INTO `locations` (`id`, `name`, `latitude`, `longitude`, `region_1`, `region_2`, `region_3`, `street`, `number`, `postal`, `img`, `last_modified`) VALUES (NULL,'"&amp;SUBSTITUTE('Locations-Gyms'!J449, "'", "\'")&amp;"',"&amp;IF('Locations-Gyms'!H449&lt;&gt;"",LEFT('Locations-Gyms'!H449,2)&amp;"."&amp;RIGHT('Locations-Gyms'!H449,LEN('Locations-Gyms'!H449)-2),"0")&amp;","&amp;IF('Locations-Gyms'!I449&lt;&gt;"",LEFT('Locations-Gyms'!I449,1)&amp;"."&amp;RIGHT('Locations-Gyms'!I449,LEN('Locations-Gyms'!I449)-1),"0")&amp;","&amp;IF('Locations-Gyms'!K449&lt;&gt;"",'Locations-Gyms'!K449,"0")&amp;","&amp;IF('Locations-Gyms'!L449&lt;&gt;"",'Locations-Gyms'!L449,"0")&amp;","&amp;IF('Locations-Gyms'!M449&lt;&gt;"",'Locations-Gyms'!M449,"0")&amp;",'"&amp;IF('Locations-Gyms'!N449&lt;&gt;"",SUBSTITUTE('Locations-Gyms'!N449, "'", "\'"),"")&amp;"','"&amp;IF('Locations-Gyms'!O449&lt;&gt;"",'Locations-Gyms'!O449,"")&amp;"','"&amp;IF('Locations-Gyms'!P449&lt;&gt;"",'Locations-Gyms'!P449,"")&amp;"','"&amp;IF('Locations-Gyms'!Q449&lt;&gt;"",'Locations-Gyms'!Q449,"")&amp;"', CURRENT_TIMESTAMP);"</f>
        <v>INSERT INTO `locations` (`id`, `name`, `latitude`, `longitude`, `region_1`, `region_2`, `region_3`, `street`, `number`, `postal`, `img`, `last_modified`) VALUES (NULL,'null',52.283653,4.870712,3,8,54,'Kringloop','431','1186 HD','null', CURRENT_TIMESTAMP);</v>
      </c>
      <c r="D447" t="str">
        <f>"UPDATE `locations` SET `latitude` = '"&amp;IF('Locations-Gyms'!H449&lt;&gt;"",LEFT('Locations-Gyms'!H449,2)&amp;"."&amp;RIGHT('Locations-Gyms'!H449,LEN('Locations-Gyms'!H449)-2),"0")&amp;"' WHERE `locations`.`id` = "&amp;E447&amp;";UPDATE `locations` SET `longitude` = '"&amp;IF('Locations-Gyms'!I449&lt;&gt;"",LEFT('Locations-Gyms'!I449,1)&amp;"."&amp;RIGHT('Locations-Gyms'!I449,LEN('Locations-Gyms'!I449)-1),"0")&amp;"' WHERE `locations`.`id` = "&amp;E447&amp;";"</f>
        <v>UPDATE `locations` SET `latitude` = '52.283653' WHERE `locations`.`id` = 447;UPDATE `locations` SET `longitude` = '4.870712' WHERE `locations`.`id` = 447;</v>
      </c>
      <c r="E447">
        <v>447</v>
      </c>
    </row>
    <row r="448" spans="1:5" x14ac:dyDescent="0.25">
      <c r="A448" s="1" t="str">
        <f>"INSERT INTO `locations` (`id`, `name`, `latitude`, `longitude`, `region_1`, `region_2`, `region_3`, `street`, `number`, `postal`, `img`, `last_modified`) VALUES (NULL,'"&amp;SUBSTITUTE('Locations-Gyms'!J450, "'", "\'")&amp;"',"&amp;IF('Locations-Gyms'!H450&lt;&gt;"",LEFT('Locations-Gyms'!H450,2)&amp;"."&amp;RIGHT('Locations-Gyms'!H450,LEN('Locations-Gyms'!H450)-2),"0")&amp;","&amp;IF('Locations-Gyms'!I450&lt;&gt;"",LEFT('Locations-Gyms'!I450,1)&amp;"."&amp;RIGHT('Locations-Gyms'!I450,LEN('Locations-Gyms'!I450)-1),"0")&amp;","&amp;IF('Locations-Gyms'!K450&lt;&gt;"",'Locations-Gyms'!K450,"0")&amp;","&amp;IF('Locations-Gyms'!L450&lt;&gt;"",'Locations-Gyms'!L450,"0")&amp;","&amp;IF('Locations-Gyms'!M450&lt;&gt;"",'Locations-Gyms'!M450,"0")&amp;",'"&amp;IF('Locations-Gyms'!N450&lt;&gt;"",SUBSTITUTE('Locations-Gyms'!N450, "'", "\'"),"")&amp;"','"&amp;IF('Locations-Gyms'!O450&lt;&gt;"",'Locations-Gyms'!O450,"")&amp;"','"&amp;IF('Locations-Gyms'!P450&lt;&gt;"",'Locations-Gyms'!P450,"")&amp;"','"&amp;IF('Locations-Gyms'!Q450&lt;&gt;"",'Locations-Gyms'!Q450,"")&amp;"', CURRENT_TIMESTAMP);"</f>
        <v>INSERT INTO `locations` (`id`, `name`, `latitude`, `longitude`, `region_1`, `region_2`, `region_3`, `street`, `number`, `postal`, `img`, `last_modified`) VALUES (NULL,'null',52.288354,4.872222,3,8,54,'Groenhof','175','1186','null', CURRENT_TIMESTAMP);</v>
      </c>
      <c r="D448" t="str">
        <f>"UPDATE `locations` SET `latitude` = '"&amp;IF('Locations-Gyms'!H450&lt;&gt;"",LEFT('Locations-Gyms'!H450,2)&amp;"."&amp;RIGHT('Locations-Gyms'!H450,LEN('Locations-Gyms'!H450)-2),"0")&amp;"' WHERE `locations`.`id` = "&amp;E448&amp;";UPDATE `locations` SET `longitude` = '"&amp;IF('Locations-Gyms'!I450&lt;&gt;"",LEFT('Locations-Gyms'!I450,1)&amp;"."&amp;RIGHT('Locations-Gyms'!I450,LEN('Locations-Gyms'!I450)-1),"0")&amp;"' WHERE `locations`.`id` = "&amp;E448&amp;";"</f>
        <v>UPDATE `locations` SET `latitude` = '52.288354' WHERE `locations`.`id` = 448;UPDATE `locations` SET `longitude` = '4.872222' WHERE `locations`.`id` = 448;</v>
      </c>
      <c r="E448">
        <v>448</v>
      </c>
    </row>
    <row r="449" spans="1:5" x14ac:dyDescent="0.25">
      <c r="A449" s="1" t="str">
        <f>"INSERT INTO `locations` (`id`, `name`, `latitude`, `longitude`, `region_1`, `region_2`, `region_3`, `street`, `number`, `postal`, `img`, `last_modified`) VALUES (NULL,'"&amp;SUBSTITUTE('Locations-Gyms'!J451, "'", "\'")&amp;"',"&amp;IF('Locations-Gyms'!H451&lt;&gt;"",LEFT('Locations-Gyms'!H451,2)&amp;"."&amp;RIGHT('Locations-Gyms'!H451,LEN('Locations-Gyms'!H451)-2),"0")&amp;","&amp;IF('Locations-Gyms'!I451&lt;&gt;"",LEFT('Locations-Gyms'!I451,1)&amp;"."&amp;RIGHT('Locations-Gyms'!I451,LEN('Locations-Gyms'!I451)-1),"0")&amp;","&amp;IF('Locations-Gyms'!K451&lt;&gt;"",'Locations-Gyms'!K451,"0")&amp;","&amp;IF('Locations-Gyms'!L451&lt;&gt;"",'Locations-Gyms'!L451,"0")&amp;","&amp;IF('Locations-Gyms'!M451&lt;&gt;"",'Locations-Gyms'!M451,"0")&amp;",'"&amp;IF('Locations-Gyms'!N451&lt;&gt;"",SUBSTITUTE('Locations-Gyms'!N451, "'", "\'"),"")&amp;"','"&amp;IF('Locations-Gyms'!O451&lt;&gt;"",'Locations-Gyms'!O451,"")&amp;"','"&amp;IF('Locations-Gyms'!P451&lt;&gt;"",'Locations-Gyms'!P451,"")&amp;"','"&amp;IF('Locations-Gyms'!Q451&lt;&gt;"",'Locations-Gyms'!Q451,"")&amp;"', CURRENT_TIMESTAMP);"</f>
        <v>INSERT INTO `locations` (`id`, `name`, `latitude`, `longitude`, `region_1`, `region_2`, `region_3`, `street`, `number`, `postal`, `img`, `last_modified`) VALUES (NULL,'null',52.290715,4.864121,3,8,54,'undefined','undefined','undefined','null', CURRENT_TIMESTAMP);</v>
      </c>
      <c r="D449" t="str">
        <f>"UPDATE `locations` SET `latitude` = '"&amp;IF('Locations-Gyms'!H451&lt;&gt;"",LEFT('Locations-Gyms'!H451,2)&amp;"."&amp;RIGHT('Locations-Gyms'!H451,LEN('Locations-Gyms'!H451)-2),"0")&amp;"' WHERE `locations`.`id` = "&amp;E449&amp;";UPDATE `locations` SET `longitude` = '"&amp;IF('Locations-Gyms'!I451&lt;&gt;"",LEFT('Locations-Gyms'!I451,1)&amp;"."&amp;RIGHT('Locations-Gyms'!I451,LEN('Locations-Gyms'!I451)-1),"0")&amp;"' WHERE `locations`.`id` = "&amp;E449&amp;";"</f>
        <v>UPDATE `locations` SET `latitude` = '52.290715' WHERE `locations`.`id` = 449;UPDATE `locations` SET `longitude` = '4.864121' WHERE `locations`.`id` = 449;</v>
      </c>
      <c r="E449">
        <v>449</v>
      </c>
    </row>
    <row r="450" spans="1:5" x14ac:dyDescent="0.25">
      <c r="A450" s="1" t="str">
        <f>"INSERT INTO `locations` (`id`, `name`, `latitude`, `longitude`, `region_1`, `region_2`, `region_3`, `street`, `number`, `postal`, `img`, `last_modified`) VALUES (NULL,'"&amp;SUBSTITUTE('Locations-Gyms'!J452, "'", "\'")&amp;"',"&amp;IF('Locations-Gyms'!H452&lt;&gt;"",LEFT('Locations-Gyms'!H452,2)&amp;"."&amp;RIGHT('Locations-Gyms'!H452,LEN('Locations-Gyms'!H452)-2),"0")&amp;","&amp;IF('Locations-Gyms'!I452&lt;&gt;"",LEFT('Locations-Gyms'!I452,1)&amp;"."&amp;RIGHT('Locations-Gyms'!I452,LEN('Locations-Gyms'!I452)-1),"0")&amp;","&amp;IF('Locations-Gyms'!K452&lt;&gt;"",'Locations-Gyms'!K452,"0")&amp;","&amp;IF('Locations-Gyms'!L452&lt;&gt;"",'Locations-Gyms'!L452,"0")&amp;","&amp;IF('Locations-Gyms'!M452&lt;&gt;"",'Locations-Gyms'!M452,"0")&amp;",'"&amp;IF('Locations-Gyms'!N452&lt;&gt;"",SUBSTITUTE('Locations-Gyms'!N452, "'", "\'"),"")&amp;"','"&amp;IF('Locations-Gyms'!O452&lt;&gt;"",'Locations-Gyms'!O452,"")&amp;"','"&amp;IF('Locations-Gyms'!P452&lt;&gt;"",'Locations-Gyms'!P452,"")&amp;"','"&amp;IF('Locations-Gyms'!Q452&lt;&gt;"",'Locations-Gyms'!Q452,"")&amp;"', CURRENT_TIMESTAMP);"</f>
        <v>INSERT INTO `locations` (`id`, `name`, `latitude`, `longitude`, `region_1`, `region_2`, `region_3`, `street`, `number`, `postal`, `img`, `last_modified`) VALUES (NULL,'null',52.292177,4.87747,3,8,54,'Langs de Akker','3','1186 DA','null', CURRENT_TIMESTAMP);</v>
      </c>
      <c r="D450" t="str">
        <f>"UPDATE `locations` SET `latitude` = '"&amp;IF('Locations-Gyms'!H452&lt;&gt;"",LEFT('Locations-Gyms'!H452,2)&amp;"."&amp;RIGHT('Locations-Gyms'!H452,LEN('Locations-Gyms'!H452)-2),"0")&amp;"' WHERE `locations`.`id` = "&amp;E450&amp;";UPDATE `locations` SET `longitude` = '"&amp;IF('Locations-Gyms'!I452&lt;&gt;"",LEFT('Locations-Gyms'!I452,1)&amp;"."&amp;RIGHT('Locations-Gyms'!I452,LEN('Locations-Gyms'!I452)-1),"0")&amp;"' WHERE `locations`.`id` = "&amp;E450&amp;";"</f>
        <v>UPDATE `locations` SET `latitude` = '52.292177' WHERE `locations`.`id` = 450;UPDATE `locations` SET `longitude` = '4.87747' WHERE `locations`.`id` = 450;</v>
      </c>
      <c r="E450">
        <v>450</v>
      </c>
    </row>
    <row r="451" spans="1:5" x14ac:dyDescent="0.25">
      <c r="A451" s="1" t="str">
        <f>"INSERT INTO `locations` (`id`, `name`, `latitude`, `longitude`, `region_1`, `region_2`, `region_3`, `street`, `number`, `postal`, `img`, `last_modified`) VALUES (NULL,'"&amp;SUBSTITUTE('Locations-Gyms'!J453, "'", "\'")&amp;"',"&amp;IF('Locations-Gyms'!H453&lt;&gt;"",LEFT('Locations-Gyms'!H453,2)&amp;"."&amp;RIGHT('Locations-Gyms'!H453,LEN('Locations-Gyms'!H453)-2),"0")&amp;","&amp;IF('Locations-Gyms'!I453&lt;&gt;"",LEFT('Locations-Gyms'!I453,1)&amp;"."&amp;RIGHT('Locations-Gyms'!I453,LEN('Locations-Gyms'!I453)-1),"0")&amp;","&amp;IF('Locations-Gyms'!K453&lt;&gt;"",'Locations-Gyms'!K453,"0")&amp;","&amp;IF('Locations-Gyms'!L453&lt;&gt;"",'Locations-Gyms'!L453,"0")&amp;","&amp;IF('Locations-Gyms'!M453&lt;&gt;"",'Locations-Gyms'!M453,"0")&amp;",'"&amp;IF('Locations-Gyms'!N453&lt;&gt;"",SUBSTITUTE('Locations-Gyms'!N453, "'", "\'"),"")&amp;"','"&amp;IF('Locations-Gyms'!O453&lt;&gt;"",'Locations-Gyms'!O453,"")&amp;"','"&amp;IF('Locations-Gyms'!P453&lt;&gt;"",'Locations-Gyms'!P453,"")&amp;"','"&amp;IF('Locations-Gyms'!Q453&lt;&gt;"",'Locations-Gyms'!Q453,"")&amp;"', CURRENT_TIMESTAMP);"</f>
        <v>INSERT INTO `locations` (`id`, `name`, `latitude`, `longitude`, `region_1`, `region_2`, `region_3`, `street`, `number`, `postal`, `img`, `last_modified`) VALUES (NULL,'null',52.294834,4.875803,3,8,54,'Laan van Langerhuize','1643','1186','https://lh3.ggpht.com/sUsIm3_NM5iU36hxb-8Tj2m4FFA3zZEz-wl_5rkj2_hpPSG9hKK7wx4AkMZC11gHJbXJhQNaaAFMActy92Ek', CURRENT_TIMESTAMP);</v>
      </c>
      <c r="D451" t="str">
        <f>"UPDATE `locations` SET `latitude` = '"&amp;IF('Locations-Gyms'!H453&lt;&gt;"",LEFT('Locations-Gyms'!H453,2)&amp;"."&amp;RIGHT('Locations-Gyms'!H453,LEN('Locations-Gyms'!H453)-2),"0")&amp;"' WHERE `locations`.`id` = "&amp;E451&amp;";UPDATE `locations` SET `longitude` = '"&amp;IF('Locations-Gyms'!I453&lt;&gt;"",LEFT('Locations-Gyms'!I453,1)&amp;"."&amp;RIGHT('Locations-Gyms'!I453,LEN('Locations-Gyms'!I453)-1),"0")&amp;"' WHERE `locations`.`id` = "&amp;E451&amp;";"</f>
        <v>UPDATE `locations` SET `latitude` = '52.294834' WHERE `locations`.`id` = 451;UPDATE `locations` SET `longitude` = '4.875803' WHERE `locations`.`id` = 451;</v>
      </c>
      <c r="E451">
        <v>451</v>
      </c>
    </row>
    <row r="452" spans="1:5" x14ac:dyDescent="0.25">
      <c r="A452" s="1" t="str">
        <f>"INSERT INTO `locations` (`id`, `name`, `latitude`, `longitude`, `region_1`, `region_2`, `region_3`, `street`, `number`, `postal`, `img`, `last_modified`) VALUES (NULL,'"&amp;SUBSTITUTE('Locations-Gyms'!J454, "'", "\'")&amp;"',"&amp;IF('Locations-Gyms'!H454&lt;&gt;"",LEFT('Locations-Gyms'!H454,2)&amp;"."&amp;RIGHT('Locations-Gyms'!H454,LEN('Locations-Gyms'!H454)-2),"0")&amp;","&amp;IF('Locations-Gyms'!I454&lt;&gt;"",LEFT('Locations-Gyms'!I454,1)&amp;"."&amp;RIGHT('Locations-Gyms'!I454,LEN('Locations-Gyms'!I454)-1),"0")&amp;","&amp;IF('Locations-Gyms'!K454&lt;&gt;"",'Locations-Gyms'!K454,"0")&amp;","&amp;IF('Locations-Gyms'!L454&lt;&gt;"",'Locations-Gyms'!L454,"0")&amp;","&amp;IF('Locations-Gyms'!M454&lt;&gt;"",'Locations-Gyms'!M454,"0")&amp;",'"&amp;IF('Locations-Gyms'!N454&lt;&gt;"",SUBSTITUTE('Locations-Gyms'!N454, "'", "\'"),"")&amp;"','"&amp;IF('Locations-Gyms'!O454&lt;&gt;"",'Locations-Gyms'!O454,"")&amp;"','"&amp;IF('Locations-Gyms'!P454&lt;&gt;"",'Locations-Gyms'!P454,"")&amp;"','"&amp;IF('Locations-Gyms'!Q454&lt;&gt;"",'Locations-Gyms'!Q454,"")&amp;"', CURRENT_TIMESTAMP);"</f>
        <v>INSERT INTO `locations` (`id`, `name`, `latitude`, `longitude`, `region_1`, `region_2`, `region_3`, `street`, `number`, `postal`, `img`, `last_modified`) VALUES (NULL,'null',52.294839,4.873086,3,8,54,'Groenelaan','7','1186','https://lh6.ggpht.com/QKL3DoaMP7W9yT6ten-HWZwnNQaq32t28n6W_jhXKJutLqGJu_DhIFl4gefLsc9CDaKncL5zEoCz_r0vEArstw', CURRENT_TIMESTAMP);</v>
      </c>
      <c r="D452" t="str">
        <f>"UPDATE `locations` SET `latitude` = '"&amp;IF('Locations-Gyms'!H454&lt;&gt;"",LEFT('Locations-Gyms'!H454,2)&amp;"."&amp;RIGHT('Locations-Gyms'!H454,LEN('Locations-Gyms'!H454)-2),"0")&amp;"' WHERE `locations`.`id` = "&amp;E452&amp;";UPDATE `locations` SET `longitude` = '"&amp;IF('Locations-Gyms'!I454&lt;&gt;"",LEFT('Locations-Gyms'!I454,1)&amp;"."&amp;RIGHT('Locations-Gyms'!I454,LEN('Locations-Gyms'!I454)-1),"0")&amp;"' WHERE `locations`.`id` = "&amp;E452&amp;";"</f>
        <v>UPDATE `locations` SET `latitude` = '52.294839' WHERE `locations`.`id` = 452;UPDATE `locations` SET `longitude` = '4.873086' WHERE `locations`.`id` = 452;</v>
      </c>
      <c r="E452">
        <v>452</v>
      </c>
    </row>
    <row r="453" spans="1:5" x14ac:dyDescent="0.25">
      <c r="A453" s="1" t="str">
        <f>"INSERT INTO `locations` (`id`, `name`, `latitude`, `longitude`, `region_1`, `region_2`, `region_3`, `street`, `number`, `postal`, `img`, `last_modified`) VALUES (NULL,'"&amp;SUBSTITUTE('Locations-Gyms'!J455, "'", "\'")&amp;"',"&amp;IF('Locations-Gyms'!H455&lt;&gt;"",LEFT('Locations-Gyms'!H455,2)&amp;"."&amp;RIGHT('Locations-Gyms'!H455,LEN('Locations-Gyms'!H455)-2),"0")&amp;","&amp;IF('Locations-Gyms'!I455&lt;&gt;"",LEFT('Locations-Gyms'!I455,1)&amp;"."&amp;RIGHT('Locations-Gyms'!I455,LEN('Locations-Gyms'!I455)-1),"0")&amp;","&amp;IF('Locations-Gyms'!K455&lt;&gt;"",'Locations-Gyms'!K455,"0")&amp;","&amp;IF('Locations-Gyms'!L455&lt;&gt;"",'Locations-Gyms'!L455,"0")&amp;","&amp;IF('Locations-Gyms'!M455&lt;&gt;"",'Locations-Gyms'!M455,"0")&amp;",'"&amp;IF('Locations-Gyms'!N455&lt;&gt;"",SUBSTITUTE('Locations-Gyms'!N455, "'", "\'"),"")&amp;"','"&amp;IF('Locations-Gyms'!O455&lt;&gt;"",'Locations-Gyms'!O455,"")&amp;"','"&amp;IF('Locations-Gyms'!P455&lt;&gt;"",'Locations-Gyms'!P455,"")&amp;"','"&amp;IF('Locations-Gyms'!Q455&lt;&gt;"",'Locations-Gyms'!Q455,"")&amp;"', CURRENT_TIMESTAMP);"</f>
        <v>INSERT INTO `locations` (`id`, `name`, `latitude`, `longitude`, `region_1`, `region_2`, `region_3`, `street`, `number`, `postal`, `img`, `last_modified`) VALUES (NULL,'null',52.296511,4.872707,3,8,54,'Groenelaan','2','1186 AA','https://lh6.ggpht.com/59HxE_T0NFBnZSwwfOEUJMEWa1nZVpA7PN09hfD2iSPF5GAhtxFb3L2Ffa0mnCVqoUxTJ3SpSNHCxmmKmWE2', CURRENT_TIMESTAMP);</v>
      </c>
      <c r="D453" t="str">
        <f>"UPDATE `locations` SET `latitude` = '"&amp;IF('Locations-Gyms'!H455&lt;&gt;"",LEFT('Locations-Gyms'!H455,2)&amp;"."&amp;RIGHT('Locations-Gyms'!H455,LEN('Locations-Gyms'!H455)-2),"0")&amp;"' WHERE `locations`.`id` = "&amp;E453&amp;";UPDATE `locations` SET `longitude` = '"&amp;IF('Locations-Gyms'!I455&lt;&gt;"",LEFT('Locations-Gyms'!I455,1)&amp;"."&amp;RIGHT('Locations-Gyms'!I455,LEN('Locations-Gyms'!I455)-1),"0")&amp;"' WHERE `locations`.`id` = "&amp;E453&amp;";"</f>
        <v>UPDATE `locations` SET `latitude` = '52.296511' WHERE `locations`.`id` = 453;UPDATE `locations` SET `longitude` = '4.872707' WHERE `locations`.`id` = 453;</v>
      </c>
      <c r="E453">
        <v>453</v>
      </c>
    </row>
    <row r="454" spans="1:5" x14ac:dyDescent="0.25">
      <c r="A454" s="1" t="str">
        <f>"INSERT INTO `locations` (`id`, `name`, `latitude`, `longitude`, `region_1`, `region_2`, `region_3`, `street`, `number`, `postal`, `img`, `last_modified`) VALUES (NULL,'"&amp;SUBSTITUTE('Locations-Gyms'!J456, "'", "\'")&amp;"',"&amp;IF('Locations-Gyms'!H456&lt;&gt;"",LEFT('Locations-Gyms'!H456,2)&amp;"."&amp;RIGHT('Locations-Gyms'!H456,LEN('Locations-Gyms'!H456)-2),"0")&amp;","&amp;IF('Locations-Gyms'!I456&lt;&gt;"",LEFT('Locations-Gyms'!I456,1)&amp;"."&amp;RIGHT('Locations-Gyms'!I456,LEN('Locations-Gyms'!I456)-1),"0")&amp;","&amp;IF('Locations-Gyms'!K456&lt;&gt;"",'Locations-Gyms'!K456,"0")&amp;","&amp;IF('Locations-Gyms'!L456&lt;&gt;"",'Locations-Gyms'!L456,"0")&amp;","&amp;IF('Locations-Gyms'!M456&lt;&gt;"",'Locations-Gyms'!M456,"0")&amp;",'"&amp;IF('Locations-Gyms'!N456&lt;&gt;"",SUBSTITUTE('Locations-Gyms'!N456, "'", "\'"),"")&amp;"','"&amp;IF('Locations-Gyms'!O456&lt;&gt;"",'Locations-Gyms'!O456,"")&amp;"','"&amp;IF('Locations-Gyms'!P456&lt;&gt;"",'Locations-Gyms'!P456,"")&amp;"','"&amp;IF('Locations-Gyms'!Q456&lt;&gt;"",'Locations-Gyms'!Q456,"")&amp;"', CURRENT_TIMESTAMP);"</f>
        <v>INSERT INTO `locations` (`id`, `name`, `latitude`, `longitude`, `region_1`, `region_2`, `region_3`, `street`, `number`, `postal`, `img`, `last_modified`) VALUES (NULL,'Bridge Portal ',52.351043,4.927915,3,8,55,'Kamerlingh Onneslaan','7','1097 DE','https://lh3.ggpht.com/_mWbygksQVFClhRf4EWMMTJPHCem59Idw-0aD4fVkEekiIaBdlh1knOVig2Vu97HiWH2wkdYKQShqdmL0c4g', CURRENT_TIMESTAMP);</v>
      </c>
      <c r="D454" t="str">
        <f>"UPDATE `locations` SET `latitude` = '"&amp;IF('Locations-Gyms'!H456&lt;&gt;"",LEFT('Locations-Gyms'!H456,2)&amp;"."&amp;RIGHT('Locations-Gyms'!H456,LEN('Locations-Gyms'!H456)-2),"0")&amp;"' WHERE `locations`.`id` = "&amp;E454&amp;";UPDATE `locations` SET `longitude` = '"&amp;IF('Locations-Gyms'!I456&lt;&gt;"",LEFT('Locations-Gyms'!I456,1)&amp;"."&amp;RIGHT('Locations-Gyms'!I456,LEN('Locations-Gyms'!I456)-1),"0")&amp;"' WHERE `locations`.`id` = "&amp;E454&amp;";"</f>
        <v>UPDATE `locations` SET `latitude` = '52.351043' WHERE `locations`.`id` = 454;UPDATE `locations` SET `longitude` = '4.927915' WHERE `locations`.`id` = 454;</v>
      </c>
      <c r="E454">
        <v>454</v>
      </c>
    </row>
    <row r="455" spans="1:5" x14ac:dyDescent="0.25">
      <c r="A455" s="1" t="str">
        <f>"INSERT INTO `locations` (`id`, `name`, `latitude`, `longitude`, `region_1`, `region_2`, `region_3`, `street`, `number`, `postal`, `img`, `last_modified`) VALUES (NULL,'"&amp;SUBSTITUTE('Locations-Gyms'!J457, "'", "\'")&amp;"',"&amp;IF('Locations-Gyms'!H457&lt;&gt;"",LEFT('Locations-Gyms'!H457,2)&amp;"."&amp;RIGHT('Locations-Gyms'!H457,LEN('Locations-Gyms'!H457)-2),"0")&amp;","&amp;IF('Locations-Gyms'!I457&lt;&gt;"",LEFT('Locations-Gyms'!I457,1)&amp;"."&amp;RIGHT('Locations-Gyms'!I457,LEN('Locations-Gyms'!I457)-1),"0")&amp;","&amp;IF('Locations-Gyms'!K457&lt;&gt;"",'Locations-Gyms'!K457,"0")&amp;","&amp;IF('Locations-Gyms'!L457&lt;&gt;"",'Locations-Gyms'!L457,"0")&amp;","&amp;IF('Locations-Gyms'!M457&lt;&gt;"",'Locations-Gyms'!M457,"0")&amp;",'"&amp;IF('Locations-Gyms'!N457&lt;&gt;"",SUBSTITUTE('Locations-Gyms'!N457, "'", "\'"),"")&amp;"','"&amp;IF('Locations-Gyms'!O457&lt;&gt;"",'Locations-Gyms'!O457,"")&amp;"','"&amp;IF('Locations-Gyms'!P457&lt;&gt;"",'Locations-Gyms'!P457,"")&amp;"','"&amp;IF('Locations-Gyms'!Q457&lt;&gt;"",'Locations-Gyms'!Q457,"")&amp;"', CURRENT_TIMESTAMP);"</f>
        <v>INSERT INTO `locations` (`id`, `name`, `latitude`, `longitude`, `region_1`, `region_2`, `region_3`, `street`, `number`, `postal`, `img`, `last_modified`) VALUES (NULL,'Camel Statue in the City',52.349614,4.915779,3,8,55,'Wibautstraat','220','1097 DN','https://lh4.ggpht.com/7RtQIfBYbhokY9eI2yubWRnghCp5rK-d-T09p0RGMR5x38_i-V8a-2VYiGIesvPOMWOelC-AgDbA3x1Lss3oog', CURRENT_TIMESTAMP);</v>
      </c>
      <c r="D455" t="str">
        <f>"UPDATE `locations` SET `latitude` = '"&amp;IF('Locations-Gyms'!H457&lt;&gt;"",LEFT('Locations-Gyms'!H457,2)&amp;"."&amp;RIGHT('Locations-Gyms'!H457,LEN('Locations-Gyms'!H457)-2),"0")&amp;"' WHERE `locations`.`id` = "&amp;E455&amp;";UPDATE `locations` SET `longitude` = '"&amp;IF('Locations-Gyms'!I457&lt;&gt;"",LEFT('Locations-Gyms'!I457,1)&amp;"."&amp;RIGHT('Locations-Gyms'!I457,LEN('Locations-Gyms'!I457)-1),"0")&amp;"' WHERE `locations`.`id` = "&amp;E455&amp;";"</f>
        <v>UPDATE `locations` SET `latitude` = '52.349614' WHERE `locations`.`id` = 455;UPDATE `locations` SET `longitude` = '4.915779' WHERE `locations`.`id` = 455;</v>
      </c>
      <c r="E455">
        <v>455</v>
      </c>
    </row>
    <row r="456" spans="1:5" x14ac:dyDescent="0.25">
      <c r="A456" s="1" t="str">
        <f>"INSERT INTO `locations` (`id`, `name`, `latitude`, `longitude`, `region_1`, `region_2`, `region_3`, `street`, `number`, `postal`, `img`, `last_modified`) VALUES (NULL,'"&amp;SUBSTITUTE('Locations-Gyms'!J458, "'", "\'")&amp;"',"&amp;IF('Locations-Gyms'!H458&lt;&gt;"",LEFT('Locations-Gyms'!H458,2)&amp;"."&amp;RIGHT('Locations-Gyms'!H458,LEN('Locations-Gyms'!H458)-2),"0")&amp;","&amp;IF('Locations-Gyms'!I458&lt;&gt;"",LEFT('Locations-Gyms'!I458,1)&amp;"."&amp;RIGHT('Locations-Gyms'!I458,LEN('Locations-Gyms'!I458)-1),"0")&amp;","&amp;IF('Locations-Gyms'!K458&lt;&gt;"",'Locations-Gyms'!K458,"0")&amp;","&amp;IF('Locations-Gyms'!L458&lt;&gt;"",'Locations-Gyms'!L458,"0")&amp;","&amp;IF('Locations-Gyms'!M458&lt;&gt;"",'Locations-Gyms'!M458,"0")&amp;",'"&amp;IF('Locations-Gyms'!N458&lt;&gt;"",SUBSTITUTE('Locations-Gyms'!N458, "'", "\'"),"")&amp;"','"&amp;IF('Locations-Gyms'!O458&lt;&gt;"",'Locations-Gyms'!O458,"")&amp;"','"&amp;IF('Locations-Gyms'!P458&lt;&gt;"",'Locations-Gyms'!P458,"")&amp;"','"&amp;IF('Locations-Gyms'!Q458&lt;&gt;"",'Locations-Gyms'!Q458,"")&amp;"', CURRENT_TIMESTAMP);"</f>
        <v>INSERT INTO `locations` (`id`, `name`, `latitude`, `longitude`, `region_1`, `region_2`, `region_3`, `street`, `number`, `postal`, `img`, `last_modified`) VALUES (NULL,'De Bron',52.350859,4.934626,3,8,55,'Middenweg','74','1097 BS','https://lh4.ggpht.com/euRtmZypy7u1a5TcwryBvtotg8JmeLLxqQXel6IxN93ZrWoflRh3jWFZ_6LJ6lN7H2NUJ_Zsx1J0edTdIs43qg', CURRENT_TIMESTAMP);</v>
      </c>
      <c r="D456" t="str">
        <f>"UPDATE `locations` SET `latitude` = '"&amp;IF('Locations-Gyms'!H458&lt;&gt;"",LEFT('Locations-Gyms'!H458,2)&amp;"."&amp;RIGHT('Locations-Gyms'!H458,LEN('Locations-Gyms'!H458)-2),"0")&amp;"' WHERE `locations`.`id` = "&amp;E456&amp;";UPDATE `locations` SET `longitude` = '"&amp;IF('Locations-Gyms'!I458&lt;&gt;"",LEFT('Locations-Gyms'!I458,1)&amp;"."&amp;RIGHT('Locations-Gyms'!I458,LEN('Locations-Gyms'!I458)-1),"0")&amp;"' WHERE `locations`.`id` = "&amp;E456&amp;";"</f>
        <v>UPDATE `locations` SET `latitude` = '52.350859' WHERE `locations`.`id` = 456;UPDATE `locations` SET `longitude` = '4.934626' WHERE `locations`.`id` = 456;</v>
      </c>
      <c r="E456">
        <v>456</v>
      </c>
    </row>
    <row r="457" spans="1:5" x14ac:dyDescent="0.25">
      <c r="A457" s="1" t="str">
        <f>"INSERT INTO `locations` (`id`, `name`, `latitude`, `longitude`, `region_1`, `region_2`, `region_3`, `street`, `number`, `postal`, `img`, `last_modified`) VALUES (NULL,'"&amp;SUBSTITUTE('Locations-Gyms'!J459, "'", "\'")&amp;"',"&amp;IF('Locations-Gyms'!H459&lt;&gt;"",LEFT('Locations-Gyms'!H459,2)&amp;"."&amp;RIGHT('Locations-Gyms'!H459,LEN('Locations-Gyms'!H459)-2),"0")&amp;","&amp;IF('Locations-Gyms'!I459&lt;&gt;"",LEFT('Locations-Gyms'!I459,1)&amp;"."&amp;RIGHT('Locations-Gyms'!I459,LEN('Locations-Gyms'!I459)-1),"0")&amp;","&amp;IF('Locations-Gyms'!K459&lt;&gt;"",'Locations-Gyms'!K459,"0")&amp;","&amp;IF('Locations-Gyms'!L459&lt;&gt;"",'Locations-Gyms'!L459,"0")&amp;","&amp;IF('Locations-Gyms'!M459&lt;&gt;"",'Locations-Gyms'!M459,"0")&amp;",'"&amp;IF('Locations-Gyms'!N459&lt;&gt;"",SUBSTITUTE('Locations-Gyms'!N459, "'", "\'"),"")&amp;"','"&amp;IF('Locations-Gyms'!O459&lt;&gt;"",'Locations-Gyms'!O459,"")&amp;"','"&amp;IF('Locations-Gyms'!P459&lt;&gt;"",'Locations-Gyms'!P459,"")&amp;"','"&amp;IF('Locations-Gyms'!Q459&lt;&gt;"",'Locations-Gyms'!Q459,"")&amp;"', CURRENT_TIMESTAMP);"</f>
        <v>INSERT INTO `locations` (`id`, `name`, `latitude`, `longitude`, `region_1`, `region_2`, `region_3`, `street`, `number`, `postal`, `img`, `last_modified`) VALUES (NULL,'El Taller Wall',52.352084,4.924096,3,8,55,'Bessemerstraat','23','1097 AM','https://lh5.ggpht.com/m5wvtl77CniEQ8NSQEc6BhL0EsTSCzWzhZxblueCD-es0fLn3g4qK6a7-RmPMD4ctYEKiJY0U8oE_D95FZS4vg', CURRENT_TIMESTAMP);</v>
      </c>
      <c r="D457" t="str">
        <f>"UPDATE `locations` SET `latitude` = '"&amp;IF('Locations-Gyms'!H459&lt;&gt;"",LEFT('Locations-Gyms'!H459,2)&amp;"."&amp;RIGHT('Locations-Gyms'!H459,LEN('Locations-Gyms'!H459)-2),"0")&amp;"' WHERE `locations`.`id` = "&amp;E457&amp;";UPDATE `locations` SET `longitude` = '"&amp;IF('Locations-Gyms'!I459&lt;&gt;"",LEFT('Locations-Gyms'!I459,1)&amp;"."&amp;RIGHT('Locations-Gyms'!I459,LEN('Locations-Gyms'!I459)-1),"0")&amp;"' WHERE `locations`.`id` = "&amp;E457&amp;";"</f>
        <v>UPDATE `locations` SET `latitude` = '52.352084' WHERE `locations`.`id` = 457;UPDATE `locations` SET `longitude` = '4.924096' WHERE `locations`.`id` = 457;</v>
      </c>
      <c r="E457">
        <v>457</v>
      </c>
    </row>
    <row r="458" spans="1:5" x14ac:dyDescent="0.25">
      <c r="A458" s="1" t="str">
        <f>"INSERT INTO `locations` (`id`, `name`, `latitude`, `longitude`, `region_1`, `region_2`, `region_3`, `street`, `number`, `postal`, `img`, `last_modified`) VALUES (NULL,'"&amp;SUBSTITUTE('Locations-Gyms'!J460, "'", "\'")&amp;"',"&amp;IF('Locations-Gyms'!H460&lt;&gt;"",LEFT('Locations-Gyms'!H460,2)&amp;"."&amp;RIGHT('Locations-Gyms'!H460,LEN('Locations-Gyms'!H460)-2),"0")&amp;","&amp;IF('Locations-Gyms'!I460&lt;&gt;"",LEFT('Locations-Gyms'!I460,1)&amp;"."&amp;RIGHT('Locations-Gyms'!I460,LEN('Locations-Gyms'!I460)-1),"0")&amp;","&amp;IF('Locations-Gyms'!K460&lt;&gt;"",'Locations-Gyms'!K460,"0")&amp;","&amp;IF('Locations-Gyms'!L460&lt;&gt;"",'Locations-Gyms'!L460,"0")&amp;","&amp;IF('Locations-Gyms'!M460&lt;&gt;"",'Locations-Gyms'!M460,"0")&amp;",'"&amp;IF('Locations-Gyms'!N460&lt;&gt;"",SUBSTITUTE('Locations-Gyms'!N460, "'", "\'"),"")&amp;"','"&amp;IF('Locations-Gyms'!O460&lt;&gt;"",'Locations-Gyms'!O460,"")&amp;"','"&amp;IF('Locations-Gyms'!P460&lt;&gt;"",'Locations-Gyms'!P460,"")&amp;"','"&amp;IF('Locations-Gyms'!Q460&lt;&gt;"",'Locations-Gyms'!Q460,"")&amp;"', CURRENT_TIMESTAMP);"</f>
        <v>INSERT INTO `locations` (`id`, `name`, `latitude`, `longitude`, `region_1`, `region_2`, `region_3`, `street`, `number`, `postal`, `img`, `last_modified`) VALUES (NULL,'Frankendael Folly',52.350937,4.930833,3,8,55,'Kamerlingh Onneslaan','11','1097 DE','https://lh6.ggpht.com/OqB09UKgDLNwX_rfa9NE5-CVImQpgTCk6e5LPwKdR1AHvdOgmwXEx3WveGO0Y-nLvjEx3NUdJ_U0Np7J7CE', CURRENT_TIMESTAMP);</v>
      </c>
      <c r="D458" t="str">
        <f>"UPDATE `locations` SET `latitude` = '"&amp;IF('Locations-Gyms'!H460&lt;&gt;"",LEFT('Locations-Gyms'!H460,2)&amp;"."&amp;RIGHT('Locations-Gyms'!H460,LEN('Locations-Gyms'!H460)-2),"0")&amp;"' WHERE `locations`.`id` = "&amp;E458&amp;";UPDATE `locations` SET `longitude` = '"&amp;IF('Locations-Gyms'!I460&lt;&gt;"",LEFT('Locations-Gyms'!I460,1)&amp;"."&amp;RIGHT('Locations-Gyms'!I460,LEN('Locations-Gyms'!I460)-1),"0")&amp;"' WHERE `locations`.`id` = "&amp;E458&amp;";"</f>
        <v>UPDATE `locations` SET `latitude` = '52.350937' WHERE `locations`.`id` = 458;UPDATE `locations` SET `longitude` = '4.930833' WHERE `locations`.`id` = 458;</v>
      </c>
      <c r="E458">
        <v>458</v>
      </c>
    </row>
    <row r="459" spans="1:5" x14ac:dyDescent="0.25">
      <c r="A459" s="1" t="str">
        <f>"INSERT INTO `locations` (`id`, `name`, `latitude`, `longitude`, `region_1`, `region_2`, `region_3`, `street`, `number`, `postal`, `img`, `last_modified`) VALUES (NULL,'"&amp;SUBSTITUTE('Locations-Gyms'!J461, "'", "\'")&amp;"',"&amp;IF('Locations-Gyms'!H461&lt;&gt;"",LEFT('Locations-Gyms'!H461,2)&amp;"."&amp;RIGHT('Locations-Gyms'!H461,LEN('Locations-Gyms'!H461)-2),"0")&amp;","&amp;IF('Locations-Gyms'!I461&lt;&gt;"",LEFT('Locations-Gyms'!I461,1)&amp;"."&amp;RIGHT('Locations-Gyms'!I461,LEN('Locations-Gyms'!I461)-1),"0")&amp;","&amp;IF('Locations-Gyms'!K461&lt;&gt;"",'Locations-Gyms'!K461,"0")&amp;","&amp;IF('Locations-Gyms'!L461&lt;&gt;"",'Locations-Gyms'!L461,"0")&amp;","&amp;IF('Locations-Gyms'!M461&lt;&gt;"",'Locations-Gyms'!M461,"0")&amp;",'"&amp;IF('Locations-Gyms'!N461&lt;&gt;"",SUBSTITUTE('Locations-Gyms'!N461, "'", "\'"),"")&amp;"','"&amp;IF('Locations-Gyms'!O461&lt;&gt;"",'Locations-Gyms'!O461,"")&amp;"','"&amp;IF('Locations-Gyms'!P461&lt;&gt;"",'Locations-Gyms'!P461,"")&amp;"','"&amp;IF('Locations-Gyms'!Q461&lt;&gt;"",'Locations-Gyms'!Q461,"")&amp;"', CURRENT_TIMESTAMP);"</f>
        <v>INSERT INTO `locations` (`id`, `name`, `latitude`, `longitude`, `region_1`, `region_2`, `region_3`, `street`, `number`, `postal`, `img`, `last_modified`) VALUES (NULL,'Kijker (1993)',52.347496,4.928623,3,8,55,'Hugo de Vrieslaan','382','1097','https://lh3.googleusercontent.com/6BDFKaE1exdq4v5oEHQgQw_Ops93O_nVMz50-jvvNVN3lGWeuHE06EqGmxC46NDr1zUkN6gS2EpyLQgq8LsYTg', CURRENT_TIMESTAMP);</v>
      </c>
      <c r="D459" t="str">
        <f>"UPDATE `locations` SET `latitude` = '"&amp;IF('Locations-Gyms'!H461&lt;&gt;"",LEFT('Locations-Gyms'!H461,2)&amp;"."&amp;RIGHT('Locations-Gyms'!H461,LEN('Locations-Gyms'!H461)-2),"0")&amp;"' WHERE `locations`.`id` = "&amp;E459&amp;";UPDATE `locations` SET `longitude` = '"&amp;IF('Locations-Gyms'!I461&lt;&gt;"",LEFT('Locations-Gyms'!I461,1)&amp;"."&amp;RIGHT('Locations-Gyms'!I461,LEN('Locations-Gyms'!I461)-1),"0")&amp;"' WHERE `locations`.`id` = "&amp;E459&amp;";"</f>
        <v>UPDATE `locations` SET `latitude` = '52.347496' WHERE `locations`.`id` = 459;UPDATE `locations` SET `longitude` = '4.928623' WHERE `locations`.`id` = 459;</v>
      </c>
      <c r="E459">
        <v>459</v>
      </c>
    </row>
    <row r="460" spans="1:5" x14ac:dyDescent="0.25">
      <c r="A460" s="1" t="str">
        <f>"INSERT INTO `locations` (`id`, `name`, `latitude`, `longitude`, `region_1`, `region_2`, `region_3`, `street`, `number`, `postal`, `img`, `last_modified`) VALUES (NULL,'"&amp;SUBSTITUTE('Locations-Gyms'!J462, "'", "\'")&amp;"',"&amp;IF('Locations-Gyms'!H462&lt;&gt;"",LEFT('Locations-Gyms'!H462,2)&amp;"."&amp;RIGHT('Locations-Gyms'!H462,LEN('Locations-Gyms'!H462)-2),"0")&amp;","&amp;IF('Locations-Gyms'!I462&lt;&gt;"",LEFT('Locations-Gyms'!I462,1)&amp;"."&amp;RIGHT('Locations-Gyms'!I462,LEN('Locations-Gyms'!I462)-1),"0")&amp;","&amp;IF('Locations-Gyms'!K462&lt;&gt;"",'Locations-Gyms'!K462,"0")&amp;","&amp;IF('Locations-Gyms'!L462&lt;&gt;"",'Locations-Gyms'!L462,"0")&amp;","&amp;IF('Locations-Gyms'!M462&lt;&gt;"",'Locations-Gyms'!M462,"0")&amp;",'"&amp;IF('Locations-Gyms'!N462&lt;&gt;"",SUBSTITUTE('Locations-Gyms'!N462, "'", "\'"),"")&amp;"','"&amp;IF('Locations-Gyms'!O462&lt;&gt;"",'Locations-Gyms'!O462,"")&amp;"','"&amp;IF('Locations-Gyms'!P462&lt;&gt;"",'Locations-Gyms'!P462,"")&amp;"','"&amp;IF('Locations-Gyms'!Q462&lt;&gt;"",'Locations-Gyms'!Q462,"")&amp;"', CURRENT_TIMESTAMP);"</f>
        <v>INSERT INTO `locations` (`id`, `name`, `latitude`, `longitude`, `region_1`, `region_2`, `region_3`, `street`, `number`, `postal`, `img`, `last_modified`) VALUES (NULL,'Koningskerk',52.348374,4.936349,3,8,55,'Van Het Hofflaan','20','1097 EP','https://lh5.ggpht.com/NN1F8MR5UwIriZI6EObTVM19J4MNlWh4nv3ksJO57aDfeIEsONWt2ikDjX8ItkPottbFGDt3IIMWL-sPyoA', CURRENT_TIMESTAMP);</v>
      </c>
      <c r="D460" t="str">
        <f>"UPDATE `locations` SET `latitude` = '"&amp;IF('Locations-Gyms'!H462&lt;&gt;"",LEFT('Locations-Gyms'!H462,2)&amp;"."&amp;RIGHT('Locations-Gyms'!H462,LEN('Locations-Gyms'!H462)-2),"0")&amp;"' WHERE `locations`.`id` = "&amp;E460&amp;";UPDATE `locations` SET `longitude` = '"&amp;IF('Locations-Gyms'!I462&lt;&gt;"",LEFT('Locations-Gyms'!I462,1)&amp;"."&amp;RIGHT('Locations-Gyms'!I462,LEN('Locations-Gyms'!I462)-1),"0")&amp;"' WHERE `locations`.`id` = "&amp;E460&amp;";"</f>
        <v>UPDATE `locations` SET `latitude` = '52.348374' WHERE `locations`.`id` = 460;UPDATE `locations` SET `longitude` = '4.936349' WHERE `locations`.`id` = 460;</v>
      </c>
      <c r="E460">
        <v>460</v>
      </c>
    </row>
    <row r="461" spans="1:5" x14ac:dyDescent="0.25">
      <c r="A461" s="1" t="str">
        <f>"INSERT INTO `locations` (`id`, `name`, `latitude`, `longitude`, `region_1`, `region_2`, `region_3`, `street`, `number`, `postal`, `img`, `last_modified`) VALUES (NULL,'"&amp;SUBSTITUTE('Locations-Gyms'!J463, "'", "\'")&amp;"',"&amp;IF('Locations-Gyms'!H463&lt;&gt;"",LEFT('Locations-Gyms'!H463,2)&amp;"."&amp;RIGHT('Locations-Gyms'!H463,LEN('Locations-Gyms'!H463)-2),"0")&amp;","&amp;IF('Locations-Gyms'!I463&lt;&gt;"",LEFT('Locations-Gyms'!I463,1)&amp;"."&amp;RIGHT('Locations-Gyms'!I463,LEN('Locations-Gyms'!I463)-1),"0")&amp;","&amp;IF('Locations-Gyms'!K463&lt;&gt;"",'Locations-Gyms'!K463,"0")&amp;","&amp;IF('Locations-Gyms'!L463&lt;&gt;"",'Locations-Gyms'!L463,"0")&amp;","&amp;IF('Locations-Gyms'!M463&lt;&gt;"",'Locations-Gyms'!M463,"0")&amp;",'"&amp;IF('Locations-Gyms'!N463&lt;&gt;"",SUBSTITUTE('Locations-Gyms'!N463, "'", "\'"),"")&amp;"','"&amp;IF('Locations-Gyms'!O463&lt;&gt;"",'Locations-Gyms'!O463,"")&amp;"','"&amp;IF('Locations-Gyms'!P463&lt;&gt;"",'Locations-Gyms'!P463,"")&amp;"','"&amp;IF('Locations-Gyms'!Q463&lt;&gt;"",'Locations-Gyms'!Q463,"")&amp;"', CURRENT_TIMESTAMP);"</f>
        <v>INSERT INTO `locations` (`id`, `name`, `latitude`, `longitude`, `region_1`, `region_2`, `region_3`, `street`, `number`, `postal`, `img`, `last_modified`) VALUES (NULL,'Metal Monument ',52.343379,4.933076,3,8,55,'Kruislaan','229','1097 GA','https://lh4.ggpht.com/GtYh9S9d-HSbRUaJVCXJRxuNTXow0VbyIXvjGNHeo0i7vB1WHzMHue5mcGzFJx9nW0CWPMlarwrZxF9MRIf_9Wv6HWMPL68SO24YZNXEs22Bp6F72Q', CURRENT_TIMESTAMP);</v>
      </c>
      <c r="D461" t="str">
        <f>"UPDATE `locations` SET `latitude` = '"&amp;IF('Locations-Gyms'!H463&lt;&gt;"",LEFT('Locations-Gyms'!H463,2)&amp;"."&amp;RIGHT('Locations-Gyms'!H463,LEN('Locations-Gyms'!H463)-2),"0")&amp;"' WHERE `locations`.`id` = "&amp;E461&amp;";UPDATE `locations` SET `longitude` = '"&amp;IF('Locations-Gyms'!I463&lt;&gt;"",LEFT('Locations-Gyms'!I463,1)&amp;"."&amp;RIGHT('Locations-Gyms'!I463,LEN('Locations-Gyms'!I463)-1),"0")&amp;"' WHERE `locations`.`id` = "&amp;E461&amp;";"</f>
        <v>UPDATE `locations` SET `latitude` = '52.343379' WHERE `locations`.`id` = 461;UPDATE `locations` SET `longitude` = '4.933076' WHERE `locations`.`id` = 461;</v>
      </c>
      <c r="E461">
        <v>461</v>
      </c>
    </row>
    <row r="462" spans="1:5" x14ac:dyDescent="0.25">
      <c r="A462" s="1" t="str">
        <f>"INSERT INTO `locations` (`id`, `name`, `latitude`, `longitude`, `region_1`, `region_2`, `region_3`, `street`, `number`, `postal`, `img`, `last_modified`) VALUES (NULL,'"&amp;SUBSTITUTE('Locations-Gyms'!J464, "'", "\'")&amp;"',"&amp;IF('Locations-Gyms'!H464&lt;&gt;"",LEFT('Locations-Gyms'!H464,2)&amp;"."&amp;RIGHT('Locations-Gyms'!H464,LEN('Locations-Gyms'!H464)-2),"0")&amp;","&amp;IF('Locations-Gyms'!I464&lt;&gt;"",LEFT('Locations-Gyms'!I464,1)&amp;"."&amp;RIGHT('Locations-Gyms'!I464,LEN('Locations-Gyms'!I464)-1),"0")&amp;","&amp;IF('Locations-Gyms'!K464&lt;&gt;"",'Locations-Gyms'!K464,"0")&amp;","&amp;IF('Locations-Gyms'!L464&lt;&gt;"",'Locations-Gyms'!L464,"0")&amp;","&amp;IF('Locations-Gyms'!M464&lt;&gt;"",'Locations-Gyms'!M464,"0")&amp;",'"&amp;IF('Locations-Gyms'!N464&lt;&gt;"",SUBSTITUTE('Locations-Gyms'!N464, "'", "\'"),"")&amp;"','"&amp;IF('Locations-Gyms'!O464&lt;&gt;"",'Locations-Gyms'!O464,"")&amp;"','"&amp;IF('Locations-Gyms'!P464&lt;&gt;"",'Locations-Gyms'!P464,"")&amp;"','"&amp;IF('Locations-Gyms'!Q464&lt;&gt;"",'Locations-Gyms'!Q464,"")&amp;"', CURRENT_TIMESTAMP);"</f>
        <v>INSERT INTO `locations` (`id`, `name`, `latitude`, `longitude`, `region_1`, `region_2`, `region_3`, `street`, `number`, `postal`, `img`, `last_modified`) VALUES (NULL,'Mythical Monster on Bridge ',52.355175,4.928204,3,8,55,'Middenweg','6','1097 BM','https://lh5.ggpht.com/ofqzz-iG47SqCr6PeNDU3CIGiqouHUXQToamjknML9kxkM7-tpIos5xElfIEbzd0CD6vBEf8JXa2iWA_OK04', CURRENT_TIMESTAMP);</v>
      </c>
      <c r="D462" t="str">
        <f>"UPDATE `locations` SET `latitude` = '"&amp;IF('Locations-Gyms'!H464&lt;&gt;"",LEFT('Locations-Gyms'!H464,2)&amp;"."&amp;RIGHT('Locations-Gyms'!H464,LEN('Locations-Gyms'!H464)-2),"0")&amp;"' WHERE `locations`.`id` = "&amp;E462&amp;";UPDATE `locations` SET `longitude` = '"&amp;IF('Locations-Gyms'!I464&lt;&gt;"",LEFT('Locations-Gyms'!I464,1)&amp;"."&amp;RIGHT('Locations-Gyms'!I464,LEN('Locations-Gyms'!I464)-1),"0")&amp;"' WHERE `locations`.`id` = "&amp;E462&amp;";"</f>
        <v>UPDATE `locations` SET `latitude` = '52.355175' WHERE `locations`.`id` = 462;UPDATE `locations` SET `longitude` = '4.928204' WHERE `locations`.`id` = 462;</v>
      </c>
      <c r="E462">
        <v>462</v>
      </c>
    </row>
    <row r="463" spans="1:5" x14ac:dyDescent="0.25">
      <c r="A463" s="1" t="str">
        <f>"INSERT INTO `locations` (`id`, `name`, `latitude`, `longitude`, `region_1`, `region_2`, `region_3`, `street`, `number`, `postal`, `img`, `last_modified`) VALUES (NULL,'"&amp;SUBSTITUTE('Locations-Gyms'!J465, "'", "\'")&amp;"',"&amp;IF('Locations-Gyms'!H465&lt;&gt;"",LEFT('Locations-Gyms'!H465,2)&amp;"."&amp;RIGHT('Locations-Gyms'!H465,LEN('Locations-Gyms'!H465)-2),"0")&amp;","&amp;IF('Locations-Gyms'!I465&lt;&gt;"",LEFT('Locations-Gyms'!I465,1)&amp;"."&amp;RIGHT('Locations-Gyms'!I465,LEN('Locations-Gyms'!I465)-1),"0")&amp;","&amp;IF('Locations-Gyms'!K465&lt;&gt;"",'Locations-Gyms'!K465,"0")&amp;","&amp;IF('Locations-Gyms'!L465&lt;&gt;"",'Locations-Gyms'!L465,"0")&amp;","&amp;IF('Locations-Gyms'!M465&lt;&gt;"",'Locations-Gyms'!M465,"0")&amp;",'"&amp;IF('Locations-Gyms'!N465&lt;&gt;"",SUBSTITUTE('Locations-Gyms'!N465, "'", "\'"),"")&amp;"','"&amp;IF('Locations-Gyms'!O465&lt;&gt;"",'Locations-Gyms'!O465,"")&amp;"','"&amp;IF('Locations-Gyms'!P465&lt;&gt;"",'Locations-Gyms'!P465,"")&amp;"','"&amp;IF('Locations-Gyms'!Q465&lt;&gt;"",'Locations-Gyms'!Q465,"")&amp;"', CURRENT_TIMESTAMP);"</f>
        <v>INSERT INTO `locations` (`id`, `name`, `latitude`, `longitude`, `region_1`, `region_2`, `region_3`, `street`, `number`, `postal`, `img`, `last_modified`) VALUES (NULL,'Pyramids in the Grass',52.349998,4.933977,3,8,55,'Hugo de Vrieslaan','33HS','1097 EE','https://lh5.ggpht.com/6Pr1GeVuq5-h3GXLWzharJ9AcJhBcgce0mfNBaCrnZgyZpOPJKuOexH1h4rfpVmngt-L0mOtB6_vaHePI058', CURRENT_TIMESTAMP);</v>
      </c>
      <c r="D463" t="str">
        <f>"UPDATE `locations` SET `latitude` = '"&amp;IF('Locations-Gyms'!H465&lt;&gt;"",LEFT('Locations-Gyms'!H465,2)&amp;"."&amp;RIGHT('Locations-Gyms'!H465,LEN('Locations-Gyms'!H465)-2),"0")&amp;"' WHERE `locations`.`id` = "&amp;E463&amp;";UPDATE `locations` SET `longitude` = '"&amp;IF('Locations-Gyms'!I465&lt;&gt;"",LEFT('Locations-Gyms'!I465,1)&amp;"."&amp;RIGHT('Locations-Gyms'!I465,LEN('Locations-Gyms'!I465)-1),"0")&amp;"' WHERE `locations`.`id` = "&amp;E463&amp;";"</f>
        <v>UPDATE `locations` SET `latitude` = '52.349998' WHERE `locations`.`id` = 463;UPDATE `locations` SET `longitude` = '4.933977' WHERE `locations`.`id` = 463;</v>
      </c>
      <c r="E463">
        <v>463</v>
      </c>
    </row>
    <row r="464" spans="1:5" x14ac:dyDescent="0.25">
      <c r="A464" s="1" t="str">
        <f>"INSERT INTO `locations` (`id`, `name`, `latitude`, `longitude`, `region_1`, `region_2`, `region_3`, `street`, `number`, `postal`, `img`, `last_modified`) VALUES (NULL,'"&amp;SUBSTITUTE('Locations-Gyms'!J466, "'", "\'")&amp;"',"&amp;IF('Locations-Gyms'!H466&lt;&gt;"",LEFT('Locations-Gyms'!H466,2)&amp;"."&amp;RIGHT('Locations-Gyms'!H466,LEN('Locations-Gyms'!H466)-2),"0")&amp;","&amp;IF('Locations-Gyms'!I466&lt;&gt;"",LEFT('Locations-Gyms'!I466,1)&amp;"."&amp;RIGHT('Locations-Gyms'!I466,LEN('Locations-Gyms'!I466)-1),"0")&amp;","&amp;IF('Locations-Gyms'!K466&lt;&gt;"",'Locations-Gyms'!K466,"0")&amp;","&amp;IF('Locations-Gyms'!L466&lt;&gt;"",'Locations-Gyms'!L466,"0")&amp;","&amp;IF('Locations-Gyms'!M466&lt;&gt;"",'Locations-Gyms'!M466,"0")&amp;",'"&amp;IF('Locations-Gyms'!N466&lt;&gt;"",SUBSTITUTE('Locations-Gyms'!N466, "'", "\'"),"")&amp;"','"&amp;IF('Locations-Gyms'!O466&lt;&gt;"",'Locations-Gyms'!O466,"")&amp;"','"&amp;IF('Locations-Gyms'!P466&lt;&gt;"",'Locations-Gyms'!P466,"")&amp;"','"&amp;IF('Locations-Gyms'!Q466&lt;&gt;"",'Locations-Gyms'!Q466,"")&amp;"', CURRENT_TIMESTAMP);"</f>
        <v>INSERT INTO `locations` (`id`, `name`, `latitude`, `longitude`, `region_1`, `region_2`, `region_3`, `street`, `number`, `postal`, `img`, `last_modified`) VALUES (NULL,'Station Amsterdam Amstel',52.345594,4.917892,3,8,55,'Amstelplein','2','1097','https://lh3.ggpht.com/iKjprrxSwvWyUeucbq47TTT6Wklr3Gv20CRveNH9CCYkAh4z9hxhAP06r4WpM-mkSJGxsyAUkZmFG8kyOSmizg', CURRENT_TIMESTAMP);</v>
      </c>
      <c r="D464" t="str">
        <f>"UPDATE `locations` SET `latitude` = '"&amp;IF('Locations-Gyms'!H466&lt;&gt;"",LEFT('Locations-Gyms'!H466,2)&amp;"."&amp;RIGHT('Locations-Gyms'!H466,LEN('Locations-Gyms'!H466)-2),"0")&amp;"' WHERE `locations`.`id` = "&amp;E464&amp;";UPDATE `locations` SET `longitude` = '"&amp;IF('Locations-Gyms'!I466&lt;&gt;"",LEFT('Locations-Gyms'!I466,1)&amp;"."&amp;RIGHT('Locations-Gyms'!I466,LEN('Locations-Gyms'!I466)-1),"0")&amp;"' WHERE `locations`.`id` = "&amp;E464&amp;";"</f>
        <v>UPDATE `locations` SET `latitude` = '52.345594' WHERE `locations`.`id` = 464;UPDATE `locations` SET `longitude` = '4.917892' WHERE `locations`.`id` = 464;</v>
      </c>
      <c r="E464">
        <v>464</v>
      </c>
    </row>
    <row r="465" spans="1:5" x14ac:dyDescent="0.25">
      <c r="A465" s="1" t="str">
        <f>"INSERT INTO `locations` (`id`, `name`, `latitude`, `longitude`, `region_1`, `region_2`, `region_3`, `street`, `number`, `postal`, `img`, `last_modified`) VALUES (NULL,'"&amp;SUBSTITUTE('Locations-Gyms'!J467, "'", "\'")&amp;"',"&amp;IF('Locations-Gyms'!H467&lt;&gt;"",LEFT('Locations-Gyms'!H467,2)&amp;"."&amp;RIGHT('Locations-Gyms'!H467,LEN('Locations-Gyms'!H467)-2),"0")&amp;","&amp;IF('Locations-Gyms'!I467&lt;&gt;"",LEFT('Locations-Gyms'!I467,1)&amp;"."&amp;RIGHT('Locations-Gyms'!I467,LEN('Locations-Gyms'!I467)-1),"0")&amp;","&amp;IF('Locations-Gyms'!K467&lt;&gt;"",'Locations-Gyms'!K467,"0")&amp;","&amp;IF('Locations-Gyms'!L467&lt;&gt;"",'Locations-Gyms'!L467,"0")&amp;","&amp;IF('Locations-Gyms'!M467&lt;&gt;"",'Locations-Gyms'!M467,"0")&amp;",'"&amp;IF('Locations-Gyms'!N467&lt;&gt;"",SUBSTITUTE('Locations-Gyms'!N467, "'", "\'"),"")&amp;"','"&amp;IF('Locations-Gyms'!O467&lt;&gt;"",'Locations-Gyms'!O467,"")&amp;"','"&amp;IF('Locations-Gyms'!P467&lt;&gt;"",'Locations-Gyms'!P467,"")&amp;"','"&amp;IF('Locations-Gyms'!Q467&lt;&gt;"",'Locations-Gyms'!Q467,"")&amp;"', CURRENT_TIMESTAMP);"</f>
        <v>INSERT INTO `locations` (`id`, `name`, `latitude`, `longitude`, `region_1`, `region_2`, `region_3`, `street`, `number`, `postal`, `img`, `last_modified`) VALUES (NULL,'Stepping Stone art',52.3471,4.937733,3,8,55,'Robert Kochplantsoen','33-35','1097 GG','https://lh4.ggpht.com/Lz6hek65l3m6ppfqS1FbKmh4k9lUtwmhpmYfzYCHMJxZIXevU6A9cZO-FsJUtTVxQ4vf4frEdcQ8qT3qId7n', CURRENT_TIMESTAMP);</v>
      </c>
      <c r="D465" t="str">
        <f>"UPDATE `locations` SET `latitude` = '"&amp;IF('Locations-Gyms'!H467&lt;&gt;"",LEFT('Locations-Gyms'!H467,2)&amp;"."&amp;RIGHT('Locations-Gyms'!H467,LEN('Locations-Gyms'!H467)-2),"0")&amp;"' WHERE `locations`.`id` = "&amp;E465&amp;";UPDATE `locations` SET `longitude` = '"&amp;IF('Locations-Gyms'!I467&lt;&gt;"",LEFT('Locations-Gyms'!I467,1)&amp;"."&amp;RIGHT('Locations-Gyms'!I467,LEN('Locations-Gyms'!I467)-1),"0")&amp;"' WHERE `locations`.`id` = "&amp;E465&amp;";"</f>
        <v>UPDATE `locations` SET `latitude` = '52.3471' WHERE `locations`.`id` = 465;UPDATE `locations` SET `longitude` = '4.937733' WHERE `locations`.`id` = 465;</v>
      </c>
      <c r="E465">
        <v>465</v>
      </c>
    </row>
    <row r="466" spans="1:5" x14ac:dyDescent="0.25">
      <c r="A466" s="1" t="str">
        <f>"INSERT INTO `locations` (`id`, `name`, `latitude`, `longitude`, `region_1`, `region_2`, `region_3`, `street`, `number`, `postal`, `img`, `last_modified`) VALUES (NULL,'"&amp;SUBSTITUTE('Locations-Gyms'!J468, "'", "\'")&amp;"',"&amp;IF('Locations-Gyms'!H468&lt;&gt;"",LEFT('Locations-Gyms'!H468,2)&amp;"."&amp;RIGHT('Locations-Gyms'!H468,LEN('Locations-Gyms'!H468)-2),"0")&amp;","&amp;IF('Locations-Gyms'!I468&lt;&gt;"",LEFT('Locations-Gyms'!I468,1)&amp;"."&amp;RIGHT('Locations-Gyms'!I468,LEN('Locations-Gyms'!I468)-1),"0")&amp;","&amp;IF('Locations-Gyms'!K468&lt;&gt;"",'Locations-Gyms'!K468,"0")&amp;","&amp;IF('Locations-Gyms'!L468&lt;&gt;"",'Locations-Gyms'!L468,"0")&amp;","&amp;IF('Locations-Gyms'!M468&lt;&gt;"",'Locations-Gyms'!M468,"0")&amp;",'"&amp;IF('Locations-Gyms'!N468&lt;&gt;"",SUBSTITUTE('Locations-Gyms'!N468, "'", "\'"),"")&amp;"','"&amp;IF('Locations-Gyms'!O468&lt;&gt;"",'Locations-Gyms'!O468,"")&amp;"','"&amp;IF('Locations-Gyms'!P468&lt;&gt;"",'Locations-Gyms'!P468,"")&amp;"','"&amp;IF('Locations-Gyms'!Q468&lt;&gt;"",'Locations-Gyms'!Q468,"")&amp;"', CURRENT_TIMESTAMP);"</f>
        <v>INSERT INTO `locations` (`id`, `name`, `latitude`, `longitude`, `region_1`, `region_2`, `region_3`, `street`, `number`, `postal`, `img`, `last_modified`) VALUES (NULL,'Terugblik',52.34669,4.918512,3,8,55,'Julianaplein','1','1097 DN','https://lh3.googleusercontent.com/Z83fhyHfuytn0kt72wn2TvuRSqAdr45tLCxC1IbhyeA-yNds6Zx80ZzoKUca12fTzPUCdiAyUKkpw49xkUNGuQ', CURRENT_TIMESTAMP);</v>
      </c>
      <c r="D466" t="str">
        <f>"UPDATE `locations` SET `latitude` = '"&amp;IF('Locations-Gyms'!H468&lt;&gt;"",LEFT('Locations-Gyms'!H468,2)&amp;"."&amp;RIGHT('Locations-Gyms'!H468,LEN('Locations-Gyms'!H468)-2),"0")&amp;"' WHERE `locations`.`id` = "&amp;E466&amp;";UPDATE `locations` SET `longitude` = '"&amp;IF('Locations-Gyms'!I468&lt;&gt;"",LEFT('Locations-Gyms'!I468,1)&amp;"."&amp;RIGHT('Locations-Gyms'!I468,LEN('Locations-Gyms'!I468)-1),"0")&amp;"' WHERE `locations`.`id` = "&amp;E466&amp;";"</f>
        <v>UPDATE `locations` SET `latitude` = '52.34669' WHERE `locations`.`id` = 466;UPDATE `locations` SET `longitude` = '4.918512' WHERE `locations`.`id` = 466;</v>
      </c>
      <c r="E466">
        <v>466</v>
      </c>
    </row>
    <row r="467" spans="1:5" x14ac:dyDescent="0.25">
      <c r="A467" s="1" t="str">
        <f>"INSERT INTO `locations` (`id`, `name`, `latitude`, `longitude`, `region_1`, `region_2`, `region_3`, `street`, `number`, `postal`, `img`, `last_modified`) VALUES (NULL,'"&amp;SUBSTITUTE('Locations-Gyms'!J469, "'", "\'")&amp;"',"&amp;IF('Locations-Gyms'!H469&lt;&gt;"",LEFT('Locations-Gyms'!H469,2)&amp;"."&amp;RIGHT('Locations-Gyms'!H469,LEN('Locations-Gyms'!H469)-2),"0")&amp;","&amp;IF('Locations-Gyms'!I469&lt;&gt;"",LEFT('Locations-Gyms'!I469,1)&amp;"."&amp;RIGHT('Locations-Gyms'!I469,LEN('Locations-Gyms'!I469)-1),"0")&amp;","&amp;IF('Locations-Gyms'!K469&lt;&gt;"",'Locations-Gyms'!K469,"0")&amp;","&amp;IF('Locations-Gyms'!L469&lt;&gt;"",'Locations-Gyms'!L469,"0")&amp;","&amp;IF('Locations-Gyms'!M469&lt;&gt;"",'Locations-Gyms'!M469,"0")&amp;",'"&amp;IF('Locations-Gyms'!N469&lt;&gt;"",SUBSTITUTE('Locations-Gyms'!N469, "'", "\'"),"")&amp;"','"&amp;IF('Locations-Gyms'!O469&lt;&gt;"",'Locations-Gyms'!O469,"")&amp;"','"&amp;IF('Locations-Gyms'!P469&lt;&gt;"",'Locations-Gyms'!P469,"")&amp;"','"&amp;IF('Locations-Gyms'!Q469&lt;&gt;"",'Locations-Gyms'!Q469,"")&amp;"', CURRENT_TIMESTAMP);"</f>
        <v>INSERT INTO `locations` (`id`, `name`, `latitude`, `longitude`, `region_1`, `region_2`, `region_3`, `street`, `number`, `postal`, `img`, `last_modified`) VALUES (NULL,'Vesting Amsteldorp',52.344849,4.927146,3,8,55,'Fahrenheitstraat','120','1097 PX','https://lh6.ggpht.com/-PJzMqf9tp_yS_wwN1swjeXn1mBupFDqrokSpqKo4RvGKoJbStStvbVdAdmI0uL9nD7P4SGgkR82CnpbBmkz', CURRENT_TIMESTAMP);</v>
      </c>
      <c r="D467" t="str">
        <f>"UPDATE `locations` SET `latitude` = '"&amp;IF('Locations-Gyms'!H469&lt;&gt;"",LEFT('Locations-Gyms'!H469,2)&amp;"."&amp;RIGHT('Locations-Gyms'!H469,LEN('Locations-Gyms'!H469)-2),"0")&amp;"' WHERE `locations`.`id` = "&amp;E467&amp;";UPDATE `locations` SET `longitude` = '"&amp;IF('Locations-Gyms'!I469&lt;&gt;"",LEFT('Locations-Gyms'!I469,1)&amp;"."&amp;RIGHT('Locations-Gyms'!I469,LEN('Locations-Gyms'!I469)-1),"0")&amp;"' WHERE `locations`.`id` = "&amp;E467&amp;";"</f>
        <v>UPDATE `locations` SET `latitude` = '52.344849' WHERE `locations`.`id` = 467;UPDATE `locations` SET `longitude` = '4.927146' WHERE `locations`.`id` = 467;</v>
      </c>
      <c r="E467">
        <v>467</v>
      </c>
    </row>
    <row r="468" spans="1:5" x14ac:dyDescent="0.25">
      <c r="A468" s="1" t="str">
        <f>"INSERT INTO `locations` (`id`, `name`, `latitude`, `longitude`, `region_1`, `region_2`, `region_3`, `street`, `number`, `postal`, `img`, `last_modified`) VALUES (NULL,'"&amp;SUBSTITUTE('Locations-Gyms'!J470, "'", "\'")&amp;"',"&amp;IF('Locations-Gyms'!H470&lt;&gt;"",LEFT('Locations-Gyms'!H470,2)&amp;"."&amp;RIGHT('Locations-Gyms'!H470,LEN('Locations-Gyms'!H470)-2),"0")&amp;","&amp;IF('Locations-Gyms'!I470&lt;&gt;"",LEFT('Locations-Gyms'!I470,1)&amp;"."&amp;RIGHT('Locations-Gyms'!I470,LEN('Locations-Gyms'!I470)-1),"0")&amp;","&amp;IF('Locations-Gyms'!K470&lt;&gt;"",'Locations-Gyms'!K470,"0")&amp;","&amp;IF('Locations-Gyms'!L470&lt;&gt;"",'Locations-Gyms'!L470,"0")&amp;","&amp;IF('Locations-Gyms'!M470&lt;&gt;"",'Locations-Gyms'!M470,"0")&amp;",'"&amp;IF('Locations-Gyms'!N470&lt;&gt;"",SUBSTITUTE('Locations-Gyms'!N470, "'", "\'"),"")&amp;"','"&amp;IF('Locations-Gyms'!O470&lt;&gt;"",'Locations-Gyms'!O470,"")&amp;"','"&amp;IF('Locations-Gyms'!P470&lt;&gt;"",'Locations-Gyms'!P470,"")&amp;"','"&amp;IF('Locations-Gyms'!Q470&lt;&gt;"",'Locations-Gyms'!Q470,"")&amp;"', CURRENT_TIMESTAMP);"</f>
        <v>INSERT INTO `locations` (`id`, `name`, `latitude`, `longitude`, `region_1`, `region_2`, `region_3`, `street`, `number`, `postal`, `img`, `last_modified`) VALUES (NULL,'Wall With Trains',52.34713,4.917509,3,8,55,'Julianaplein','701','1097','https://lh4.ggpht.com/HZPG0SABJOpcyibv4O01TahD1sDT0HW51Wqnapi7kCA7w18zs71Z1VXq1A5B8KBwU9CsrISVs_lfafMDudq_', CURRENT_TIMESTAMP);</v>
      </c>
      <c r="D468" t="str">
        <f>"UPDATE `locations` SET `latitude` = '"&amp;IF('Locations-Gyms'!H470&lt;&gt;"",LEFT('Locations-Gyms'!H470,2)&amp;"."&amp;RIGHT('Locations-Gyms'!H470,LEN('Locations-Gyms'!H470)-2),"0")&amp;"' WHERE `locations`.`id` = "&amp;E468&amp;";UPDATE `locations` SET `longitude` = '"&amp;IF('Locations-Gyms'!I470&lt;&gt;"",LEFT('Locations-Gyms'!I470,1)&amp;"."&amp;RIGHT('Locations-Gyms'!I470,LEN('Locations-Gyms'!I470)-1),"0")&amp;"' WHERE `locations`.`id` = "&amp;E468&amp;";"</f>
        <v>UPDATE `locations` SET `latitude` = '52.34713' WHERE `locations`.`id` = 468;UPDATE `locations` SET `longitude` = '4.917509' WHERE `locations`.`id` = 468;</v>
      </c>
      <c r="E468">
        <v>468</v>
      </c>
    </row>
    <row r="469" spans="1:5" x14ac:dyDescent="0.25">
      <c r="A469" s="1" t="str">
        <f>"INSERT INTO `locations` (`id`, `name`, `latitude`, `longitude`, `region_1`, `region_2`, `region_3`, `street`, `number`, `postal`, `img`, `last_modified`) VALUES (NULL,'"&amp;SUBSTITUTE('Locations-Gyms'!J471, "'", "\'")&amp;"',"&amp;IF('Locations-Gyms'!H471&lt;&gt;"",LEFT('Locations-Gyms'!H471,2)&amp;"."&amp;RIGHT('Locations-Gyms'!H471,LEN('Locations-Gyms'!H471)-2),"0")&amp;","&amp;IF('Locations-Gyms'!I471&lt;&gt;"",LEFT('Locations-Gyms'!I471,1)&amp;"."&amp;RIGHT('Locations-Gyms'!I471,LEN('Locations-Gyms'!I471)-1),"0")&amp;","&amp;IF('Locations-Gyms'!K471&lt;&gt;"",'Locations-Gyms'!K471,"0")&amp;","&amp;IF('Locations-Gyms'!L471&lt;&gt;"",'Locations-Gyms'!L471,"0")&amp;","&amp;IF('Locations-Gyms'!M471&lt;&gt;"",'Locations-Gyms'!M471,"0")&amp;",'"&amp;IF('Locations-Gyms'!N471&lt;&gt;"",SUBSTITUTE('Locations-Gyms'!N471, "'", "\'"),"")&amp;"','"&amp;IF('Locations-Gyms'!O471&lt;&gt;"",'Locations-Gyms'!O471,"")&amp;"','"&amp;IF('Locations-Gyms'!P471&lt;&gt;"",'Locations-Gyms'!P471,"")&amp;"','"&amp;IF('Locations-Gyms'!Q471&lt;&gt;"",'Locations-Gyms'!Q471,"")&amp;"', CURRENT_TIMESTAMP);"</f>
        <v>INSERT INTO `locations` (`id`, `name`, `latitude`, `longitude`, `region_1`, `region_2`, `region_3`, `street`, `number`, `postal`, `img`, `last_modified`) VALUES (NULL,'Zinloos Geweld Herdenkingsbord',52.343796,4.925001,3,8,55,'Von Guerickestraat','75','1097 PZ','https://lh5.ggpht.com/TPbx_t-tJh3ZgNype5ea6u8ZPsDvUu_BJ8kK5kio7cbb_LY-nRf_8zawDcCDnFMnyr3_1-FlQN2GodA3zTwrDQ', CURRENT_TIMESTAMP);</v>
      </c>
      <c r="D469" t="str">
        <f>"UPDATE `locations` SET `latitude` = '"&amp;IF('Locations-Gyms'!H471&lt;&gt;"",LEFT('Locations-Gyms'!H471,2)&amp;"."&amp;RIGHT('Locations-Gyms'!H471,LEN('Locations-Gyms'!H471)-2),"0")&amp;"' WHERE `locations`.`id` = "&amp;E469&amp;";UPDATE `locations` SET `longitude` = '"&amp;IF('Locations-Gyms'!I471&lt;&gt;"",LEFT('Locations-Gyms'!I471,1)&amp;"."&amp;RIGHT('Locations-Gyms'!I471,LEN('Locations-Gyms'!I471)-1),"0")&amp;"' WHERE `locations`.`id` = "&amp;E469&amp;";"</f>
        <v>UPDATE `locations` SET `latitude` = '52.343796' WHERE `locations`.`id` = 469;UPDATE `locations` SET `longitude` = '4.925001' WHERE `locations`.`id` = 469;</v>
      </c>
      <c r="E469">
        <v>469</v>
      </c>
    </row>
    <row r="470" spans="1:5" x14ac:dyDescent="0.25">
      <c r="A470" s="1" t="str">
        <f>"INSERT INTO `locations` (`id`, `name`, `latitude`, `longitude`, `region_1`, `region_2`, `region_3`, `street`, `number`, `postal`, `img`, `last_modified`) VALUES (NULL,'"&amp;SUBSTITUTE('Locations-Gyms'!J472, "'", "\'")&amp;"',"&amp;IF('Locations-Gyms'!H472&lt;&gt;"",LEFT('Locations-Gyms'!H472,2)&amp;"."&amp;RIGHT('Locations-Gyms'!H472,LEN('Locations-Gyms'!H472)-2),"0")&amp;","&amp;IF('Locations-Gyms'!I472&lt;&gt;"",LEFT('Locations-Gyms'!I472,1)&amp;"."&amp;RIGHT('Locations-Gyms'!I472,LEN('Locations-Gyms'!I472)-1),"0")&amp;","&amp;IF('Locations-Gyms'!K472&lt;&gt;"",'Locations-Gyms'!K472,"0")&amp;","&amp;IF('Locations-Gyms'!L472&lt;&gt;"",'Locations-Gyms'!L472,"0")&amp;","&amp;IF('Locations-Gyms'!M472&lt;&gt;"",'Locations-Gyms'!M472,"0")&amp;",'"&amp;IF('Locations-Gyms'!N472&lt;&gt;"",SUBSTITUTE('Locations-Gyms'!N472, "'", "\'"),"")&amp;"','"&amp;IF('Locations-Gyms'!O472&lt;&gt;"",'Locations-Gyms'!O472,"")&amp;"','"&amp;IF('Locations-Gyms'!P472&lt;&gt;"",'Locations-Gyms'!P472,"")&amp;"','"&amp;IF('Locations-Gyms'!Q472&lt;&gt;"",'Locations-Gyms'!Q472,"")&amp;"', CURRENT_TIMESTAMP);"</f>
        <v>INSERT INTO `locations` (`id`, `name`, `latitude`, `longitude`, `region_1`, `region_2`, `region_3`, `street`, `number`, `postal`, `img`, `last_modified`) VALUES (NULL,'Badhuis Javaplein',52.363609,4.939908,3,8,56,'Javaplein','21','1095 CJ','null', CURRENT_TIMESTAMP);</v>
      </c>
      <c r="D470" t="str">
        <f>"UPDATE `locations` SET `latitude` = '"&amp;IF('Locations-Gyms'!H472&lt;&gt;"",LEFT('Locations-Gyms'!H472,2)&amp;"."&amp;RIGHT('Locations-Gyms'!H472,LEN('Locations-Gyms'!H472)-2),"0")&amp;"' WHERE `locations`.`id` = "&amp;E470&amp;";UPDATE `locations` SET `longitude` = '"&amp;IF('Locations-Gyms'!I472&lt;&gt;"",LEFT('Locations-Gyms'!I472,1)&amp;"."&amp;RIGHT('Locations-Gyms'!I472,LEN('Locations-Gyms'!I472)-1),"0")&amp;"' WHERE `locations`.`id` = "&amp;E470&amp;";"</f>
        <v>UPDATE `locations` SET `latitude` = '52.363609' WHERE `locations`.`id` = 470;UPDATE `locations` SET `longitude` = '4.939908' WHERE `locations`.`id` = 470;</v>
      </c>
      <c r="E470">
        <v>470</v>
      </c>
    </row>
    <row r="471" spans="1:5" x14ac:dyDescent="0.25">
      <c r="A471" s="1" t="str">
        <f>"INSERT INTO `locations` (`id`, `name`, `latitude`, `longitude`, `region_1`, `region_2`, `region_3`, `street`, `number`, `postal`, `img`, `last_modified`) VALUES (NULL,'"&amp;SUBSTITUTE('Locations-Gyms'!J473, "'", "\'")&amp;"',"&amp;IF('Locations-Gyms'!H473&lt;&gt;"",LEFT('Locations-Gyms'!H473,2)&amp;"."&amp;RIGHT('Locations-Gyms'!H473,LEN('Locations-Gyms'!H473)-2),"0")&amp;","&amp;IF('Locations-Gyms'!I473&lt;&gt;"",LEFT('Locations-Gyms'!I473,1)&amp;"."&amp;RIGHT('Locations-Gyms'!I473,LEN('Locations-Gyms'!I473)-1),"0")&amp;","&amp;IF('Locations-Gyms'!K473&lt;&gt;"",'Locations-Gyms'!K473,"0")&amp;","&amp;IF('Locations-Gyms'!L473&lt;&gt;"",'Locations-Gyms'!L473,"0")&amp;","&amp;IF('Locations-Gyms'!M473&lt;&gt;"",'Locations-Gyms'!M473,"0")&amp;",'"&amp;IF('Locations-Gyms'!N473&lt;&gt;"",SUBSTITUTE('Locations-Gyms'!N473, "'", "\'"),"")&amp;"','"&amp;IF('Locations-Gyms'!O473&lt;&gt;"",'Locations-Gyms'!O473,"")&amp;"','"&amp;IF('Locations-Gyms'!P473&lt;&gt;"",'Locations-Gyms'!P473,"")&amp;"','"&amp;IF('Locations-Gyms'!Q473&lt;&gt;"",'Locations-Gyms'!Q473,"")&amp;"', CURRENT_TIMESTAMP);"</f>
        <v>INSERT INTO `locations` (`id`, `name`, `latitude`, `longitude`, `region_1`, `region_2`, `region_3`, `street`, `number`, `postal`, `img`, `last_modified`) VALUES (NULL,'Ceramplein Standbeeld',52.362839,4.941087,3,8,56,'Ceramplein','2','1095 BT','https://lh3.googleusercontent.com/a3snuN7ARYOSFen79EAoF0XujeP7R1UhBXhbnwDP32suaY84W40FwtbeUD9PHsyZ7F-5_O9k0nikrt_5PC_Www', CURRENT_TIMESTAMP);</v>
      </c>
      <c r="D471" t="str">
        <f>"UPDATE `locations` SET `latitude` = '"&amp;IF('Locations-Gyms'!H473&lt;&gt;"",LEFT('Locations-Gyms'!H473,2)&amp;"."&amp;RIGHT('Locations-Gyms'!H473,LEN('Locations-Gyms'!H473)-2),"0")&amp;"' WHERE `locations`.`id` = "&amp;E471&amp;";UPDATE `locations` SET `longitude` = '"&amp;IF('Locations-Gyms'!I473&lt;&gt;"",LEFT('Locations-Gyms'!I473,1)&amp;"."&amp;RIGHT('Locations-Gyms'!I473,LEN('Locations-Gyms'!I473)-1),"0")&amp;"' WHERE `locations`.`id` = "&amp;E471&amp;";"</f>
        <v>UPDATE `locations` SET `latitude` = '52.362839' WHERE `locations`.`id` = 471;UPDATE `locations` SET `longitude` = '4.941087' WHERE `locations`.`id` = 471;</v>
      </c>
      <c r="E471">
        <v>471</v>
      </c>
    </row>
    <row r="472" spans="1:5" x14ac:dyDescent="0.25">
      <c r="A472" s="1" t="str">
        <f>"INSERT INTO `locations` (`id`, `name`, `latitude`, `longitude`, `region_1`, `region_2`, `region_3`, `street`, `number`, `postal`, `img`, `last_modified`) VALUES (NULL,'"&amp;SUBSTITUTE('Locations-Gyms'!J474, "'", "\'")&amp;"',"&amp;IF('Locations-Gyms'!H474&lt;&gt;"",LEFT('Locations-Gyms'!H474,2)&amp;"."&amp;RIGHT('Locations-Gyms'!H474,LEN('Locations-Gyms'!H474)-2),"0")&amp;","&amp;IF('Locations-Gyms'!I474&lt;&gt;"",LEFT('Locations-Gyms'!I474,1)&amp;"."&amp;RIGHT('Locations-Gyms'!I474,LEN('Locations-Gyms'!I474)-1),"0")&amp;","&amp;IF('Locations-Gyms'!K474&lt;&gt;"",'Locations-Gyms'!K474,"0")&amp;","&amp;IF('Locations-Gyms'!L474&lt;&gt;"",'Locations-Gyms'!L474,"0")&amp;","&amp;IF('Locations-Gyms'!M474&lt;&gt;"",'Locations-Gyms'!M474,"0")&amp;",'"&amp;IF('Locations-Gyms'!N474&lt;&gt;"",SUBSTITUTE('Locations-Gyms'!N474, "'", "\'"),"")&amp;"','"&amp;IF('Locations-Gyms'!O474&lt;&gt;"",'Locations-Gyms'!O474,"")&amp;"','"&amp;IF('Locations-Gyms'!P474&lt;&gt;"",'Locations-Gyms'!P474,"")&amp;"','"&amp;IF('Locations-Gyms'!Q474&lt;&gt;"",'Locations-Gyms'!Q474,"")&amp;"', CURRENT_TIMESTAMP);"</f>
        <v>INSERT INTO `locations` (`id`, `name`, `latitude`, `longitude`, `region_1`, `region_2`, `region_3`, `street`, `number`, `postal`, `img`, `last_modified`) VALUES (NULL,'Cow Mural',52.361535,4.940331,3,8,56,'Djakartaterras','56','1095 DC','https://lh4.ggpht.com/HAHoybSVGiurG03TKGlpB0n5Atvs34fnL0bNknXvHx4AZlGJSw8cvipKk94oMNG6okjlmKdTGBaq1CjWfxl0fw', CURRENT_TIMESTAMP);</v>
      </c>
      <c r="D472" t="str">
        <f>"UPDATE `locations` SET `latitude` = '"&amp;IF('Locations-Gyms'!H474&lt;&gt;"",LEFT('Locations-Gyms'!H474,2)&amp;"."&amp;RIGHT('Locations-Gyms'!H474,LEN('Locations-Gyms'!H474)-2),"0")&amp;"' WHERE `locations`.`id` = "&amp;E472&amp;";UPDATE `locations` SET `longitude` = '"&amp;IF('Locations-Gyms'!I474&lt;&gt;"",LEFT('Locations-Gyms'!I474,1)&amp;"."&amp;RIGHT('Locations-Gyms'!I474,LEN('Locations-Gyms'!I474)-1),"0")&amp;"' WHERE `locations`.`id` = "&amp;E472&amp;";"</f>
        <v>UPDATE `locations` SET `latitude` = '52.361535' WHERE `locations`.`id` = 472;UPDATE `locations` SET `longitude` = '4.940331' WHERE `locations`.`id` = 472;</v>
      </c>
      <c r="E472">
        <v>472</v>
      </c>
    </row>
    <row r="473" spans="1:5" x14ac:dyDescent="0.25">
      <c r="A473" s="1" t="str">
        <f>"INSERT INTO `locations` (`id`, `name`, `latitude`, `longitude`, `region_1`, `region_2`, `region_3`, `street`, `number`, `postal`, `img`, `last_modified`) VALUES (NULL,'"&amp;SUBSTITUTE('Locations-Gyms'!J475, "'", "\'")&amp;"',"&amp;IF('Locations-Gyms'!H475&lt;&gt;"",LEFT('Locations-Gyms'!H475,2)&amp;"."&amp;RIGHT('Locations-Gyms'!H475,LEN('Locations-Gyms'!H475)-2),"0")&amp;","&amp;IF('Locations-Gyms'!I475&lt;&gt;"",LEFT('Locations-Gyms'!I475,1)&amp;"."&amp;RIGHT('Locations-Gyms'!I475,LEN('Locations-Gyms'!I475)-1),"0")&amp;","&amp;IF('Locations-Gyms'!K475&lt;&gt;"",'Locations-Gyms'!K475,"0")&amp;","&amp;IF('Locations-Gyms'!L475&lt;&gt;"",'Locations-Gyms'!L475,"0")&amp;","&amp;IF('Locations-Gyms'!M475&lt;&gt;"",'Locations-Gyms'!M475,"0")&amp;",'"&amp;IF('Locations-Gyms'!N475&lt;&gt;"",SUBSTITUTE('Locations-Gyms'!N475, "'", "\'"),"")&amp;"','"&amp;IF('Locations-Gyms'!O475&lt;&gt;"",'Locations-Gyms'!O475,"")&amp;"','"&amp;IF('Locations-Gyms'!P475&lt;&gt;"",'Locations-Gyms'!P475,"")&amp;"','"&amp;IF('Locations-Gyms'!Q475&lt;&gt;"",'Locations-Gyms'!Q475,"")&amp;"', CURRENT_TIMESTAMP);"</f>
        <v>INSERT INTO `locations` (`id`, `name`, `latitude`, `longitude`, `region_1`, `region_2`, `region_3`, `street`, `number`, `postal`, `img`, `last_modified`) VALUES (NULL,'De Zeeburcht Eerste Steen',52.366084,4.944319,3,8,56,'Zeeburgerdijk','586','1095 AN','https://lh4.ggpht.com/hyZ9okcEUNoYggP0EQdzPolxTADv7QuUor8IQ7J5eYdyG7IdWOiYkpwVdKImdcWODcGu4j3XDHx2bLDmVqqDpA', CURRENT_TIMESTAMP);</v>
      </c>
      <c r="D473" t="str">
        <f>"UPDATE `locations` SET `latitude` = '"&amp;IF('Locations-Gyms'!H475&lt;&gt;"",LEFT('Locations-Gyms'!H475,2)&amp;"."&amp;RIGHT('Locations-Gyms'!H475,LEN('Locations-Gyms'!H475)-2),"0")&amp;"' WHERE `locations`.`id` = "&amp;E473&amp;";UPDATE `locations` SET `longitude` = '"&amp;IF('Locations-Gyms'!I475&lt;&gt;"",LEFT('Locations-Gyms'!I475,1)&amp;"."&amp;RIGHT('Locations-Gyms'!I475,LEN('Locations-Gyms'!I475)-1),"0")&amp;"' WHERE `locations`.`id` = "&amp;E473&amp;";"</f>
        <v>UPDATE `locations` SET `latitude` = '52.366084' WHERE `locations`.`id` = 473;UPDATE `locations` SET `longitude` = '4.944319' WHERE `locations`.`id` = 473;</v>
      </c>
      <c r="E473">
        <v>473</v>
      </c>
    </row>
    <row r="474" spans="1:5" x14ac:dyDescent="0.25">
      <c r="A474" s="1" t="str">
        <f>"INSERT INTO `locations` (`id`, `name`, `latitude`, `longitude`, `region_1`, `region_2`, `region_3`, `street`, `number`, `postal`, `img`, `last_modified`) VALUES (NULL,'"&amp;SUBSTITUTE('Locations-Gyms'!J476, "'", "\'")&amp;"',"&amp;IF('Locations-Gyms'!H476&lt;&gt;"",LEFT('Locations-Gyms'!H476,2)&amp;"."&amp;RIGHT('Locations-Gyms'!H476,LEN('Locations-Gyms'!H476)-2),"0")&amp;","&amp;IF('Locations-Gyms'!I476&lt;&gt;"",LEFT('Locations-Gyms'!I476,1)&amp;"."&amp;RIGHT('Locations-Gyms'!I476,LEN('Locations-Gyms'!I476)-1),"0")&amp;","&amp;IF('Locations-Gyms'!K476&lt;&gt;"",'Locations-Gyms'!K476,"0")&amp;","&amp;IF('Locations-Gyms'!L476&lt;&gt;"",'Locations-Gyms'!L476,"0")&amp;","&amp;IF('Locations-Gyms'!M476&lt;&gt;"",'Locations-Gyms'!M476,"0")&amp;",'"&amp;IF('Locations-Gyms'!N476&lt;&gt;"",SUBSTITUTE('Locations-Gyms'!N476, "'", "\'"),"")&amp;"','"&amp;IF('Locations-Gyms'!O476&lt;&gt;"",'Locations-Gyms'!O476,"")&amp;"','"&amp;IF('Locations-Gyms'!P476&lt;&gt;"",'Locations-Gyms'!P476,"")&amp;"','"&amp;IF('Locations-Gyms'!Q476&lt;&gt;"",'Locations-Gyms'!Q476,"")&amp;"', CURRENT_TIMESTAMP);"</f>
        <v>INSERT INTO `locations` (`id`, `name`, `latitude`, `longitude`, `region_1`, `region_2`, `region_3`, `street`, `number`, `postal`, `img`, `last_modified`) VALUES (NULL,'Hark Bird Soldier Statue',52.360688,4.944469,3,8,56,'Semarangstraat','39','1095','https://lh3.googleusercontent.com/GuveAL_ASLsxGlZHvO13UhWjOqgJWdBYcDZ-4FlF8IN7LLBXzmZAH3RgF9efMNi7HrEoMy4HFxcc4Y0SMtKn', CURRENT_TIMESTAMP);</v>
      </c>
      <c r="D474" t="str">
        <f>"UPDATE `locations` SET `latitude` = '"&amp;IF('Locations-Gyms'!H476&lt;&gt;"",LEFT('Locations-Gyms'!H476,2)&amp;"."&amp;RIGHT('Locations-Gyms'!H476,LEN('Locations-Gyms'!H476)-2),"0")&amp;"' WHERE `locations`.`id` = "&amp;E474&amp;";UPDATE `locations` SET `longitude` = '"&amp;IF('Locations-Gyms'!I476&lt;&gt;"",LEFT('Locations-Gyms'!I476,1)&amp;"."&amp;RIGHT('Locations-Gyms'!I476,LEN('Locations-Gyms'!I476)-1),"0")&amp;"' WHERE `locations`.`id` = "&amp;E474&amp;";"</f>
        <v>UPDATE `locations` SET `latitude` = '52.360688' WHERE `locations`.`id` = 474;UPDATE `locations` SET `longitude` = '4.944469' WHERE `locations`.`id` = 474;</v>
      </c>
      <c r="E474">
        <v>474</v>
      </c>
    </row>
    <row r="475" spans="1:5" x14ac:dyDescent="0.25">
      <c r="A475" s="1" t="str">
        <f>"INSERT INTO `locations` (`id`, `name`, `latitude`, `longitude`, `region_1`, `region_2`, `region_3`, `street`, `number`, `postal`, `img`, `last_modified`) VALUES (NULL,'"&amp;SUBSTITUTE('Locations-Gyms'!J477, "'", "\'")&amp;"',"&amp;IF('Locations-Gyms'!H477&lt;&gt;"",LEFT('Locations-Gyms'!H477,2)&amp;"."&amp;RIGHT('Locations-Gyms'!H477,LEN('Locations-Gyms'!H477)-2),"0")&amp;","&amp;IF('Locations-Gyms'!I477&lt;&gt;"",LEFT('Locations-Gyms'!I477,1)&amp;"."&amp;RIGHT('Locations-Gyms'!I477,LEN('Locations-Gyms'!I477)-1),"0")&amp;","&amp;IF('Locations-Gyms'!K477&lt;&gt;"",'Locations-Gyms'!K477,"0")&amp;","&amp;IF('Locations-Gyms'!L477&lt;&gt;"",'Locations-Gyms'!L477,"0")&amp;","&amp;IF('Locations-Gyms'!M477&lt;&gt;"",'Locations-Gyms'!M477,"0")&amp;",'"&amp;IF('Locations-Gyms'!N477&lt;&gt;"",SUBSTITUTE('Locations-Gyms'!N477, "'", "\'"),"")&amp;"','"&amp;IF('Locations-Gyms'!O477&lt;&gt;"",'Locations-Gyms'!O477,"")&amp;"','"&amp;IF('Locations-Gyms'!P477&lt;&gt;"",'Locations-Gyms'!P477,"")&amp;"','"&amp;IF('Locations-Gyms'!Q477&lt;&gt;"",'Locations-Gyms'!Q477,"")&amp;"', CURRENT_TIMESTAMP);"</f>
        <v>INSERT INTO `locations` (`id`, `name`, `latitude`, `longitude`, `region_1`, `region_2`, `region_3`, `street`, `number`, `postal`, `img`, `last_modified`) VALUES (NULL,'Jachthaven Flevo',52.362589,4.951436,3,8,56,'Flevopark','11','1095 KE','https://lh3.googleusercontent.com/cDpgRp5DkMWq3r0SisUF5CEYECeWkmvgOv7BbzdxiuTxmDGtlBsjImfxhz5NIB9xl2gUDfR9ArzJCBw9RpDT', CURRENT_TIMESTAMP);</v>
      </c>
      <c r="D475" t="str">
        <f>"UPDATE `locations` SET `latitude` = '"&amp;IF('Locations-Gyms'!H477&lt;&gt;"",LEFT('Locations-Gyms'!H477,2)&amp;"."&amp;RIGHT('Locations-Gyms'!H477,LEN('Locations-Gyms'!H477)-2),"0")&amp;"' WHERE `locations`.`id` = "&amp;E475&amp;";UPDATE `locations` SET `longitude` = '"&amp;IF('Locations-Gyms'!I477&lt;&gt;"",LEFT('Locations-Gyms'!I477,1)&amp;"."&amp;RIGHT('Locations-Gyms'!I477,LEN('Locations-Gyms'!I477)-1),"0")&amp;"' WHERE `locations`.`id` = "&amp;E475&amp;";"</f>
        <v>UPDATE `locations` SET `latitude` = '52.362589' WHERE `locations`.`id` = 475;UPDATE `locations` SET `longitude` = '4.951436' WHERE `locations`.`id` = 475;</v>
      </c>
      <c r="E475">
        <v>475</v>
      </c>
    </row>
    <row r="476" spans="1:5" x14ac:dyDescent="0.25">
      <c r="A476" s="1" t="str">
        <f>"INSERT INTO `locations` (`id`, `name`, `latitude`, `longitude`, `region_1`, `region_2`, `region_3`, `street`, `number`, `postal`, `img`, `last_modified`) VALUES (NULL,'"&amp;SUBSTITUTE('Locations-Gyms'!J478, "'", "\'")&amp;"',"&amp;IF('Locations-Gyms'!H478&lt;&gt;"",LEFT('Locations-Gyms'!H478,2)&amp;"."&amp;RIGHT('Locations-Gyms'!H478,LEN('Locations-Gyms'!H478)-2),"0")&amp;","&amp;IF('Locations-Gyms'!I478&lt;&gt;"",LEFT('Locations-Gyms'!I478,1)&amp;"."&amp;RIGHT('Locations-Gyms'!I478,LEN('Locations-Gyms'!I478)-1),"0")&amp;","&amp;IF('Locations-Gyms'!K478&lt;&gt;"",'Locations-Gyms'!K478,"0")&amp;","&amp;IF('Locations-Gyms'!L478&lt;&gt;"",'Locations-Gyms'!L478,"0")&amp;","&amp;IF('Locations-Gyms'!M478&lt;&gt;"",'Locations-Gyms'!M478,"0")&amp;",'"&amp;IF('Locations-Gyms'!N478&lt;&gt;"",SUBSTITUTE('Locations-Gyms'!N478, "'", "\'"),"")&amp;"','"&amp;IF('Locations-Gyms'!O478&lt;&gt;"",'Locations-Gyms'!O478,"")&amp;"','"&amp;IF('Locations-Gyms'!P478&lt;&gt;"",'Locations-Gyms'!P478,"")&amp;"','"&amp;IF('Locations-Gyms'!Q478&lt;&gt;"",'Locations-Gyms'!Q478,"")&amp;"', CURRENT_TIMESTAMP);"</f>
        <v>INSERT INTO `locations` (`id`, `name`, `latitude`, `longitude`, `region_1`, `region_2`, `region_3`, `street`, `number`, `postal`, `img`, `last_modified`) VALUES (NULL,'Man En Schaap, 2003, Marijn Bolink',52.365579,4.948837,3,8,56,'Kramatweg','35B','1095 JS','https://lh4.ggpht.com/nzCzwVa-gO9Db_G3to2bQiyI5gtzd-gK_B6UF72T7gP1HQNu5K-LaH_Uqdp0z5kQvqDXGbhB7ukiukw1WlE', CURRENT_TIMESTAMP);</v>
      </c>
      <c r="D476" t="str">
        <f>"UPDATE `locations` SET `latitude` = '"&amp;IF('Locations-Gyms'!H478&lt;&gt;"",LEFT('Locations-Gyms'!H478,2)&amp;"."&amp;RIGHT('Locations-Gyms'!H478,LEN('Locations-Gyms'!H478)-2),"0")&amp;"' WHERE `locations`.`id` = "&amp;E476&amp;";UPDATE `locations` SET `longitude` = '"&amp;IF('Locations-Gyms'!I478&lt;&gt;"",LEFT('Locations-Gyms'!I478,1)&amp;"."&amp;RIGHT('Locations-Gyms'!I478,LEN('Locations-Gyms'!I478)-1),"0")&amp;"' WHERE `locations`.`id` = "&amp;E476&amp;";"</f>
        <v>UPDATE `locations` SET `latitude` = '52.365579' WHERE `locations`.`id` = 476;UPDATE `locations` SET `longitude` = '4.948837' WHERE `locations`.`id` = 476;</v>
      </c>
      <c r="E476">
        <v>476</v>
      </c>
    </row>
    <row r="477" spans="1:5" x14ac:dyDescent="0.25">
      <c r="A477" s="1" t="str">
        <f>"INSERT INTO `locations` (`id`, `name`, `latitude`, `longitude`, `region_1`, `region_2`, `region_3`, `street`, `number`, `postal`, `img`, `last_modified`) VALUES (NULL,'"&amp;SUBSTITUTE('Locations-Gyms'!J479, "'", "\'")&amp;"',"&amp;IF('Locations-Gyms'!H479&lt;&gt;"",LEFT('Locations-Gyms'!H479,2)&amp;"."&amp;RIGHT('Locations-Gyms'!H479,LEN('Locations-Gyms'!H479)-2),"0")&amp;","&amp;IF('Locations-Gyms'!I479&lt;&gt;"",LEFT('Locations-Gyms'!I479,1)&amp;"."&amp;RIGHT('Locations-Gyms'!I479,LEN('Locations-Gyms'!I479)-1),"0")&amp;","&amp;IF('Locations-Gyms'!K479&lt;&gt;"",'Locations-Gyms'!K479,"0")&amp;","&amp;IF('Locations-Gyms'!L479&lt;&gt;"",'Locations-Gyms'!L479,"0")&amp;","&amp;IF('Locations-Gyms'!M479&lt;&gt;"",'Locations-Gyms'!M479,"0")&amp;",'"&amp;IF('Locations-Gyms'!N479&lt;&gt;"",SUBSTITUTE('Locations-Gyms'!N479, "'", "\'"),"")&amp;"','"&amp;IF('Locations-Gyms'!O479&lt;&gt;"",'Locations-Gyms'!O479,"")&amp;"','"&amp;IF('Locations-Gyms'!P479&lt;&gt;"",'Locations-Gyms'!P479,"")&amp;"','"&amp;IF('Locations-Gyms'!Q479&lt;&gt;"",'Locations-Gyms'!Q479,"")&amp;"', CURRENT_TIMESTAMP);"</f>
        <v>INSERT INTO `locations` (`id`, `name`, `latitude`, `longitude`, `region_1`, `region_2`, `region_3`, `street`, `number`, `postal`, `img`, `last_modified`) VALUES (NULL,'Sculpture Flevopark Amsterdam',52.360899,4.948634,3,8,56,'Flevopark','13','1095 KE','https://lh3.ggpht.com/O7QRB0vsYN-nRHSYUB2PKUwo43fqrs6gKzm6qBWWFopjvmEsfG9EdjgbEi08UdWq3ZxMHn0NqIsJ8N2AntI', CURRENT_TIMESTAMP);</v>
      </c>
      <c r="D477" t="str">
        <f>"UPDATE `locations` SET `latitude` = '"&amp;IF('Locations-Gyms'!H479&lt;&gt;"",LEFT('Locations-Gyms'!H479,2)&amp;"."&amp;RIGHT('Locations-Gyms'!H479,LEN('Locations-Gyms'!H479)-2),"0")&amp;"' WHERE `locations`.`id` = "&amp;E477&amp;";UPDATE `locations` SET `longitude` = '"&amp;IF('Locations-Gyms'!I479&lt;&gt;"",LEFT('Locations-Gyms'!I479,1)&amp;"."&amp;RIGHT('Locations-Gyms'!I479,LEN('Locations-Gyms'!I479)-1),"0")&amp;"' WHERE `locations`.`id` = "&amp;E477&amp;";"</f>
        <v>UPDATE `locations` SET `latitude` = '52.360899' WHERE `locations`.`id` = 477;UPDATE `locations` SET `longitude` = '4.948634' WHERE `locations`.`id` = 477;</v>
      </c>
      <c r="E477">
        <v>477</v>
      </c>
    </row>
    <row r="478" spans="1:5" x14ac:dyDescent="0.25">
      <c r="A478" s="1" t="str">
        <f>"INSERT INTO `locations` (`id`, `name`, `latitude`, `longitude`, `region_1`, `region_2`, `region_3`, `street`, `number`, `postal`, `img`, `last_modified`) VALUES (NULL,'"&amp;SUBSTITUTE('Locations-Gyms'!J480, "'", "\'")&amp;"',"&amp;IF('Locations-Gyms'!H480&lt;&gt;"",LEFT('Locations-Gyms'!H480,2)&amp;"."&amp;RIGHT('Locations-Gyms'!H480,LEN('Locations-Gyms'!H480)-2),"0")&amp;","&amp;IF('Locations-Gyms'!I480&lt;&gt;"",LEFT('Locations-Gyms'!I480,1)&amp;"."&amp;RIGHT('Locations-Gyms'!I480,LEN('Locations-Gyms'!I480)-1),"0")&amp;","&amp;IF('Locations-Gyms'!K480&lt;&gt;"",'Locations-Gyms'!K480,"0")&amp;","&amp;IF('Locations-Gyms'!L480&lt;&gt;"",'Locations-Gyms'!L480,"0")&amp;","&amp;IF('Locations-Gyms'!M480&lt;&gt;"",'Locations-Gyms'!M480,"0")&amp;",'"&amp;IF('Locations-Gyms'!N480&lt;&gt;"",SUBSTITUTE('Locations-Gyms'!N480, "'", "\'"),"")&amp;"','"&amp;IF('Locations-Gyms'!O480&lt;&gt;"",'Locations-Gyms'!O480,"")&amp;"','"&amp;IF('Locations-Gyms'!P480&lt;&gt;"",'Locations-Gyms'!P480,"")&amp;"','"&amp;IF('Locations-Gyms'!Q480&lt;&gt;"",'Locations-Gyms'!Q480,"")&amp;"', CURRENT_TIMESTAMP);"</f>
        <v>INSERT INTO `locations` (`id`, `name`, `latitude`, `longitude`, `region_1`, `region_2`, `region_3`, `street`, `number`, `postal`, `img`, `last_modified`) VALUES (NULL,'African Community Painting ',52.366214,4.934631,3,8,57,'Zeeburgerdijk','55','1094 AA','https://lh3.googleusercontent.com/nR_7FKV-L8-bamY-QWZ37XNukrqfLm8pHz-iDJbuwlTtJQIKRZTARGFJERzthK2CjzTlftUjWcqyVAy76i1neQ', CURRENT_TIMESTAMP);</v>
      </c>
      <c r="D478" t="str">
        <f>"UPDATE `locations` SET `latitude` = '"&amp;IF('Locations-Gyms'!H480&lt;&gt;"",LEFT('Locations-Gyms'!H480,2)&amp;"."&amp;RIGHT('Locations-Gyms'!H480,LEN('Locations-Gyms'!H480)-2),"0")&amp;"' WHERE `locations`.`id` = "&amp;E478&amp;";UPDATE `locations` SET `longitude` = '"&amp;IF('Locations-Gyms'!I480&lt;&gt;"",LEFT('Locations-Gyms'!I480,1)&amp;"."&amp;RIGHT('Locations-Gyms'!I480,LEN('Locations-Gyms'!I480)-1),"0")&amp;"' WHERE `locations`.`id` = "&amp;E478&amp;";"</f>
        <v>UPDATE `locations` SET `latitude` = '52.366214' WHERE `locations`.`id` = 478;UPDATE `locations` SET `longitude` = '4.934631' WHERE `locations`.`id` = 478;</v>
      </c>
      <c r="E478">
        <v>478</v>
      </c>
    </row>
    <row r="479" spans="1:5" x14ac:dyDescent="0.25">
      <c r="A479" s="1" t="str">
        <f>"INSERT INTO `locations` (`id`, `name`, `latitude`, `longitude`, `region_1`, `region_2`, `region_3`, `street`, `number`, `postal`, `img`, `last_modified`) VALUES (NULL,'"&amp;SUBSTITUTE('Locations-Gyms'!J481, "'", "\'")&amp;"',"&amp;IF('Locations-Gyms'!H481&lt;&gt;"",LEFT('Locations-Gyms'!H481,2)&amp;"."&amp;RIGHT('Locations-Gyms'!H481,LEN('Locations-Gyms'!H481)-2),"0")&amp;","&amp;IF('Locations-Gyms'!I481&lt;&gt;"",LEFT('Locations-Gyms'!I481,1)&amp;"."&amp;RIGHT('Locations-Gyms'!I481,LEN('Locations-Gyms'!I481)-1),"0")&amp;","&amp;IF('Locations-Gyms'!K481&lt;&gt;"",'Locations-Gyms'!K481,"0")&amp;","&amp;IF('Locations-Gyms'!L481&lt;&gt;"",'Locations-Gyms'!L481,"0")&amp;","&amp;IF('Locations-Gyms'!M481&lt;&gt;"",'Locations-Gyms'!M481,"0")&amp;",'"&amp;IF('Locations-Gyms'!N481&lt;&gt;"",SUBSTITUTE('Locations-Gyms'!N481, "'", "\'"),"")&amp;"','"&amp;IF('Locations-Gyms'!O481&lt;&gt;"",'Locations-Gyms'!O481,"")&amp;"','"&amp;IF('Locations-Gyms'!P481&lt;&gt;"",'Locations-Gyms'!P481,"")&amp;"','"&amp;IF('Locations-Gyms'!Q481&lt;&gt;"",'Locations-Gyms'!Q481,"")&amp;"', CURRENT_TIMESTAMP);"</f>
        <v>INSERT INTO `locations` (`id`, `name`, `latitude`, `longitude`, `region_1`, `region_2`, `region_3`, `street`, `number`, `postal`, `img`, `last_modified`) VALUES (NULL,'Geraldus Majellakerk',52.359726,4.938053,3,8,57,'Ambonplein','65','1094 PW','https://lh6.ggpht.com/iPE_SDbmS4OLEfg26WS74jkftmDGC8u_MiUVPWHH6KFVk14WqbMoJMmfHAWfInh_bMu6DSp0Kzaa4fsUFy-9', CURRENT_TIMESTAMP);</v>
      </c>
      <c r="D479" t="str">
        <f>"UPDATE `locations` SET `latitude` = '"&amp;IF('Locations-Gyms'!H481&lt;&gt;"",LEFT('Locations-Gyms'!H481,2)&amp;"."&amp;RIGHT('Locations-Gyms'!H481,LEN('Locations-Gyms'!H481)-2),"0")&amp;"' WHERE `locations`.`id` = "&amp;E479&amp;";UPDATE `locations` SET `longitude` = '"&amp;IF('Locations-Gyms'!I481&lt;&gt;"",LEFT('Locations-Gyms'!I481,1)&amp;"."&amp;RIGHT('Locations-Gyms'!I481,LEN('Locations-Gyms'!I481)-1),"0")&amp;"' WHERE `locations`.`id` = "&amp;E479&amp;";"</f>
        <v>UPDATE `locations` SET `latitude` = '52.359726' WHERE `locations`.`id` = 479;UPDATE `locations` SET `longitude` = '4.938053' WHERE `locations`.`id` = 479;</v>
      </c>
      <c r="E479">
        <v>479</v>
      </c>
    </row>
    <row r="480" spans="1:5" x14ac:dyDescent="0.25">
      <c r="A480" s="1" t="str">
        <f>"INSERT INTO `locations` (`id`, `name`, `latitude`, `longitude`, `region_1`, `region_2`, `region_3`, `street`, `number`, `postal`, `img`, `last_modified`) VALUES (NULL,'"&amp;SUBSTITUTE('Locations-Gyms'!J482, "'", "\'")&amp;"',"&amp;IF('Locations-Gyms'!H482&lt;&gt;"",LEFT('Locations-Gyms'!H482,2)&amp;"."&amp;RIGHT('Locations-Gyms'!H482,LEN('Locations-Gyms'!H482)-2),"0")&amp;","&amp;IF('Locations-Gyms'!I482&lt;&gt;"",LEFT('Locations-Gyms'!I482,1)&amp;"."&amp;RIGHT('Locations-Gyms'!I482,LEN('Locations-Gyms'!I482)-1),"0")&amp;","&amp;IF('Locations-Gyms'!K482&lt;&gt;"",'Locations-Gyms'!K482,"0")&amp;","&amp;IF('Locations-Gyms'!L482&lt;&gt;"",'Locations-Gyms'!L482,"0")&amp;","&amp;IF('Locations-Gyms'!M482&lt;&gt;"",'Locations-Gyms'!M482,"0")&amp;",'"&amp;IF('Locations-Gyms'!N482&lt;&gt;"",SUBSTITUTE('Locations-Gyms'!N482, "'", "\'"),"")&amp;"','"&amp;IF('Locations-Gyms'!O482&lt;&gt;"",'Locations-Gyms'!O482,"")&amp;"','"&amp;IF('Locations-Gyms'!P482&lt;&gt;"",'Locations-Gyms'!P482,"")&amp;"','"&amp;IF('Locations-Gyms'!Q482&lt;&gt;"",'Locations-Gyms'!Q482,"")&amp;"', CURRENT_TIMESTAMP);"</f>
        <v>INSERT INTO `locations` (`id`, `name`, `latitude`, `longitude`, `region_1`, `region_2`, `region_3`, `street`, `number`, `postal`, `img`, `last_modified`) VALUES (NULL,'Insulindeweg Wall Art ',52.361003,4.932735,3,8,57,'Insulindeweg','4','1094','https://lh3.ggpht.com/79IGIaMLORn3py0h9JJ8mvSP0wYUGn26hnVbuqpkjWCqkjvi3bXRnO22x6VfnQZQZtTcJur65_0N9vxSAp8', CURRENT_TIMESTAMP);</v>
      </c>
      <c r="D480" t="str">
        <f>"UPDATE `locations` SET `latitude` = '"&amp;IF('Locations-Gyms'!H482&lt;&gt;"",LEFT('Locations-Gyms'!H482,2)&amp;"."&amp;RIGHT('Locations-Gyms'!H482,LEN('Locations-Gyms'!H482)-2),"0")&amp;"' WHERE `locations`.`id` = "&amp;E480&amp;";UPDATE `locations` SET `longitude` = '"&amp;IF('Locations-Gyms'!I482&lt;&gt;"",LEFT('Locations-Gyms'!I482,1)&amp;"."&amp;RIGHT('Locations-Gyms'!I482,LEN('Locations-Gyms'!I482)-1),"0")&amp;"' WHERE `locations`.`id` = "&amp;E480&amp;";"</f>
        <v>UPDATE `locations` SET `latitude` = '52.361003' WHERE `locations`.`id` = 480;UPDATE `locations` SET `longitude` = '4.932735' WHERE `locations`.`id` = 480;</v>
      </c>
      <c r="E480">
        <v>480</v>
      </c>
    </row>
    <row r="481" spans="1:5" x14ac:dyDescent="0.25">
      <c r="A481" s="1" t="str">
        <f>"INSERT INTO `locations` (`id`, `name`, `latitude`, `longitude`, `region_1`, `region_2`, `region_3`, `street`, `number`, `postal`, `img`, `last_modified`) VALUES (NULL,'"&amp;SUBSTITUTE('Locations-Gyms'!J483, "'", "\'")&amp;"',"&amp;IF('Locations-Gyms'!H483&lt;&gt;"",LEFT('Locations-Gyms'!H483,2)&amp;"."&amp;RIGHT('Locations-Gyms'!H483,LEN('Locations-Gyms'!H483)-2),"0")&amp;","&amp;IF('Locations-Gyms'!I483&lt;&gt;"",LEFT('Locations-Gyms'!I483,1)&amp;"."&amp;RIGHT('Locations-Gyms'!I483,LEN('Locations-Gyms'!I483)-1),"0")&amp;","&amp;IF('Locations-Gyms'!K483&lt;&gt;"",'Locations-Gyms'!K483,"0")&amp;","&amp;IF('Locations-Gyms'!L483&lt;&gt;"",'Locations-Gyms'!L483,"0")&amp;","&amp;IF('Locations-Gyms'!M483&lt;&gt;"",'Locations-Gyms'!M483,"0")&amp;",'"&amp;IF('Locations-Gyms'!N483&lt;&gt;"",SUBSTITUTE('Locations-Gyms'!N483, "'", "\'"),"")&amp;"','"&amp;IF('Locations-Gyms'!O483&lt;&gt;"",'Locations-Gyms'!O483,"")&amp;"','"&amp;IF('Locations-Gyms'!P483&lt;&gt;"",'Locations-Gyms'!P483,"")&amp;"','"&amp;IF('Locations-Gyms'!Q483&lt;&gt;"",'Locations-Gyms'!Q483,"")&amp;"', CURRENT_TIMESTAMP);"</f>
        <v>INSERT INTO `locations` (`id`, `name`, `latitude`, `longitude`, `region_1`, `region_2`, `region_3`, `street`, `number`, `postal`, `img`, `last_modified`) VALUES (NULL,'Javaplein-fontein',52.363889,4.938787,3,8,57,'Javaplein','12','1094','https://lh3.googleusercontent.com/alBHlF-cMAEdRmGBhrU1-uzVjqaawN6574Xlnt7LZmsQxikHVtmRverqSykCpyUGDZ-LSaNVkYdsJolDpx1j', CURRENT_TIMESTAMP);</v>
      </c>
      <c r="D481" t="str">
        <f>"UPDATE `locations` SET `latitude` = '"&amp;IF('Locations-Gyms'!H483&lt;&gt;"",LEFT('Locations-Gyms'!H483,2)&amp;"."&amp;RIGHT('Locations-Gyms'!H483,LEN('Locations-Gyms'!H483)-2),"0")&amp;"' WHERE `locations`.`id` = "&amp;E481&amp;";UPDATE `locations` SET `longitude` = '"&amp;IF('Locations-Gyms'!I483&lt;&gt;"",LEFT('Locations-Gyms'!I483,1)&amp;"."&amp;RIGHT('Locations-Gyms'!I483,LEN('Locations-Gyms'!I483)-1),"0")&amp;"' WHERE `locations`.`id` = "&amp;E481&amp;";"</f>
        <v>UPDATE `locations` SET `latitude` = '52.363889' WHERE `locations`.`id` = 481;UPDATE `locations` SET `longitude` = '4.938787' WHERE `locations`.`id` = 481;</v>
      </c>
      <c r="E481">
        <v>481</v>
      </c>
    </row>
    <row r="482" spans="1:5" x14ac:dyDescent="0.25">
      <c r="A482" s="1" t="str">
        <f>"INSERT INTO `locations` (`id`, `name`, `latitude`, `longitude`, `region_1`, `region_2`, `region_3`, `street`, `number`, `postal`, `img`, `last_modified`) VALUES (NULL,'"&amp;SUBSTITUTE('Locations-Gyms'!J484, "'", "\'")&amp;"',"&amp;IF('Locations-Gyms'!H484&lt;&gt;"",LEFT('Locations-Gyms'!H484,2)&amp;"."&amp;RIGHT('Locations-Gyms'!H484,LEN('Locations-Gyms'!H484)-2),"0")&amp;","&amp;IF('Locations-Gyms'!I484&lt;&gt;"",LEFT('Locations-Gyms'!I484,1)&amp;"."&amp;RIGHT('Locations-Gyms'!I484,LEN('Locations-Gyms'!I484)-1),"0")&amp;","&amp;IF('Locations-Gyms'!K484&lt;&gt;"",'Locations-Gyms'!K484,"0")&amp;","&amp;IF('Locations-Gyms'!L484&lt;&gt;"",'Locations-Gyms'!L484,"0")&amp;","&amp;IF('Locations-Gyms'!M484&lt;&gt;"",'Locations-Gyms'!M484,"0")&amp;",'"&amp;IF('Locations-Gyms'!N484&lt;&gt;"",SUBSTITUTE('Locations-Gyms'!N484, "'", "\'"),"")&amp;"','"&amp;IF('Locations-Gyms'!O484&lt;&gt;"",'Locations-Gyms'!O484,"")&amp;"','"&amp;IF('Locations-Gyms'!P484&lt;&gt;"",'Locations-Gyms'!P484,"")&amp;"','"&amp;IF('Locations-Gyms'!Q484&lt;&gt;"",'Locations-Gyms'!Q484,"")&amp;"', CURRENT_TIMESTAMP);"</f>
        <v>INSERT INTO `locations` (`id`, `name`, `latitude`, `longitude`, `region_1`, `region_2`, `region_3`, `street`, `number`, `postal`, `img`, `last_modified`) VALUES (NULL,'Table with Map',52.365459,4.935176,3,8,57,'Timorplein','44470','1094','https://lh3.googleusercontent.com/g9WguOOq4YsFdE_z1cS4ci45zamIJFz4XFBHhYCeaZ3vhVVdzoRAYCEgaPN4QQM2VRUnfH1X9rUpFJo6hMzF', CURRENT_TIMESTAMP);</v>
      </c>
      <c r="D482" t="str">
        <f>"UPDATE `locations` SET `latitude` = '"&amp;IF('Locations-Gyms'!H484&lt;&gt;"",LEFT('Locations-Gyms'!H484,2)&amp;"."&amp;RIGHT('Locations-Gyms'!H484,LEN('Locations-Gyms'!H484)-2),"0")&amp;"' WHERE `locations`.`id` = "&amp;E482&amp;";UPDATE `locations` SET `longitude` = '"&amp;IF('Locations-Gyms'!I484&lt;&gt;"",LEFT('Locations-Gyms'!I484,1)&amp;"."&amp;RIGHT('Locations-Gyms'!I484,LEN('Locations-Gyms'!I484)-1),"0")&amp;"' WHERE `locations`.`id` = "&amp;E482&amp;";"</f>
        <v>UPDATE `locations` SET `latitude` = '52.365459' WHERE `locations`.`id` = 482;UPDATE `locations` SET `longitude` = '4.935176' WHERE `locations`.`id` = 482;</v>
      </c>
      <c r="E482">
        <v>482</v>
      </c>
    </row>
    <row r="483" spans="1:5" x14ac:dyDescent="0.25">
      <c r="A483" s="1" t="str">
        <f>"INSERT INTO `locations` (`id`, `name`, `latitude`, `longitude`, `region_1`, `region_2`, `region_3`, `street`, `number`, `postal`, `img`, `last_modified`) VALUES (NULL,'"&amp;SUBSTITUTE('Locations-Gyms'!J485, "'", "\'")&amp;"',"&amp;IF('Locations-Gyms'!H485&lt;&gt;"",LEFT('Locations-Gyms'!H485,2)&amp;"."&amp;RIGHT('Locations-Gyms'!H485,LEN('Locations-Gyms'!H485)-2),"0")&amp;","&amp;IF('Locations-Gyms'!I485&lt;&gt;"",LEFT('Locations-Gyms'!I485,1)&amp;"."&amp;RIGHT('Locations-Gyms'!I485,LEN('Locations-Gyms'!I485)-1),"0")&amp;","&amp;IF('Locations-Gyms'!K485&lt;&gt;"",'Locations-Gyms'!K485,"0")&amp;","&amp;IF('Locations-Gyms'!L485&lt;&gt;"",'Locations-Gyms'!L485,"0")&amp;","&amp;IF('Locations-Gyms'!M485&lt;&gt;"",'Locations-Gyms'!M485,"0")&amp;",'"&amp;IF('Locations-Gyms'!N485&lt;&gt;"",SUBSTITUTE('Locations-Gyms'!N485, "'", "\'"),"")&amp;"','"&amp;IF('Locations-Gyms'!O485&lt;&gt;"",'Locations-Gyms'!O485,"")&amp;"','"&amp;IF('Locations-Gyms'!P485&lt;&gt;"",'Locations-Gyms'!P485,"")&amp;"','"&amp;IF('Locations-Gyms'!Q485&lt;&gt;"",'Locations-Gyms'!Q485,"")&amp;"', CURRENT_TIMESTAMP);"</f>
        <v>INSERT INTO `locations` (`id`, `name`, `latitude`, `longitude`, `region_1`, `region_2`, `region_3`, `street`, `number`, `postal`, `img`, `last_modified`) VALUES (NULL,'3D Tile Art Boye',52.352446,4.9484,3,8,58,'Kruislaan','244','1098','https://lh4.ggpht.com/owp_Gt3gk3WNgcvbOaWWfxpM_A73CfvoI1z1Flok56PomODKGZhv6z7KSEGIIvkFIog12DM1UVio5xtRgsM', CURRENT_TIMESTAMP);</v>
      </c>
      <c r="D483" t="str">
        <f>"UPDATE `locations` SET `latitude` = '"&amp;IF('Locations-Gyms'!H485&lt;&gt;"",LEFT('Locations-Gyms'!H485,2)&amp;"."&amp;RIGHT('Locations-Gyms'!H485,LEN('Locations-Gyms'!H485)-2),"0")&amp;"' WHERE `locations`.`id` = "&amp;E483&amp;";UPDATE `locations` SET `longitude` = '"&amp;IF('Locations-Gyms'!I485&lt;&gt;"",LEFT('Locations-Gyms'!I485,1)&amp;"."&amp;RIGHT('Locations-Gyms'!I485,LEN('Locations-Gyms'!I485)-1),"0")&amp;"' WHERE `locations`.`id` = "&amp;E483&amp;";"</f>
        <v>UPDATE `locations` SET `latitude` = '52.352446' WHERE `locations`.`id` = 483;UPDATE `locations` SET `longitude` = '4.9484' WHERE `locations`.`id` = 483;</v>
      </c>
      <c r="E483">
        <v>483</v>
      </c>
    </row>
    <row r="484" spans="1:5" x14ac:dyDescent="0.25">
      <c r="A484" s="1" t="str">
        <f>"INSERT INTO `locations` (`id`, `name`, `latitude`, `longitude`, `region_1`, `region_2`, `region_3`, `street`, `number`, `postal`, `img`, `last_modified`) VALUES (NULL,'"&amp;SUBSTITUTE('Locations-Gyms'!J486, "'", "\'")&amp;"',"&amp;IF('Locations-Gyms'!H486&lt;&gt;"",LEFT('Locations-Gyms'!H486,2)&amp;"."&amp;RIGHT('Locations-Gyms'!H486,LEN('Locations-Gyms'!H486)-2),"0")&amp;","&amp;IF('Locations-Gyms'!I486&lt;&gt;"",LEFT('Locations-Gyms'!I486,1)&amp;"."&amp;RIGHT('Locations-Gyms'!I486,LEN('Locations-Gyms'!I486)-1),"0")&amp;","&amp;IF('Locations-Gyms'!K486&lt;&gt;"",'Locations-Gyms'!K486,"0")&amp;","&amp;IF('Locations-Gyms'!L486&lt;&gt;"",'Locations-Gyms'!L486,"0")&amp;","&amp;IF('Locations-Gyms'!M486&lt;&gt;"",'Locations-Gyms'!M486,"0")&amp;",'"&amp;IF('Locations-Gyms'!N486&lt;&gt;"",SUBSTITUTE('Locations-Gyms'!N486, "'", "\'"),"")&amp;"','"&amp;IF('Locations-Gyms'!O486&lt;&gt;"",'Locations-Gyms'!O486,"")&amp;"','"&amp;IF('Locations-Gyms'!P486&lt;&gt;"",'Locations-Gyms'!P486,"")&amp;"','"&amp;IF('Locations-Gyms'!Q486&lt;&gt;"",'Locations-Gyms'!Q486,"")&amp;"', CURRENT_TIMESTAMP);"</f>
        <v>INSERT INTO `locations` (`id`, `name`, `latitude`, `longitude`, `region_1`, `region_2`, `region_3`, `street`, `number`, `postal`, `img`, `last_modified`) VALUES (NULL,'Amsterdam University College',52.354944,4.951448,3,8,58,'Science Park','331','1098','null', CURRENT_TIMESTAMP);</v>
      </c>
      <c r="D484" t="str">
        <f>"UPDATE `locations` SET `latitude` = '"&amp;IF('Locations-Gyms'!H486&lt;&gt;"",LEFT('Locations-Gyms'!H486,2)&amp;"."&amp;RIGHT('Locations-Gyms'!H486,LEN('Locations-Gyms'!H486)-2),"0")&amp;"' WHERE `locations`.`id` = "&amp;E484&amp;";UPDATE `locations` SET `longitude` = '"&amp;IF('Locations-Gyms'!I486&lt;&gt;"",LEFT('Locations-Gyms'!I486,1)&amp;"."&amp;RIGHT('Locations-Gyms'!I486,LEN('Locations-Gyms'!I486)-1),"0")&amp;"' WHERE `locations`.`id` = "&amp;E484&amp;";"</f>
        <v>UPDATE `locations` SET `latitude` = '52.354944' WHERE `locations`.`id` = 484;UPDATE `locations` SET `longitude` = '4.951448' WHERE `locations`.`id` = 484;</v>
      </c>
      <c r="E484">
        <v>484</v>
      </c>
    </row>
    <row r="485" spans="1:5" x14ac:dyDescent="0.25">
      <c r="A485" s="1" t="str">
        <f>"INSERT INTO `locations` (`id`, `name`, `latitude`, `longitude`, `region_1`, `region_2`, `region_3`, `street`, `number`, `postal`, `img`, `last_modified`) VALUES (NULL,'"&amp;SUBSTITUTE('Locations-Gyms'!J487, "'", "\'")&amp;"',"&amp;IF('Locations-Gyms'!H487&lt;&gt;"",LEFT('Locations-Gyms'!H487,2)&amp;"."&amp;RIGHT('Locations-Gyms'!H487,LEN('Locations-Gyms'!H487)-2),"0")&amp;","&amp;IF('Locations-Gyms'!I487&lt;&gt;"",LEFT('Locations-Gyms'!I487,1)&amp;"."&amp;RIGHT('Locations-Gyms'!I487,LEN('Locations-Gyms'!I487)-1),"0")&amp;","&amp;IF('Locations-Gyms'!K487&lt;&gt;"",'Locations-Gyms'!K487,"0")&amp;","&amp;IF('Locations-Gyms'!L487&lt;&gt;"",'Locations-Gyms'!L487,"0")&amp;","&amp;IF('Locations-Gyms'!M487&lt;&gt;"",'Locations-Gyms'!M487,"0")&amp;",'"&amp;IF('Locations-Gyms'!N487&lt;&gt;"",SUBSTITUTE('Locations-Gyms'!N487, "'", "\'"),"")&amp;"','"&amp;IF('Locations-Gyms'!O487&lt;&gt;"",'Locations-Gyms'!O487,"")&amp;"','"&amp;IF('Locations-Gyms'!P487&lt;&gt;"",'Locations-Gyms'!P487,"")&amp;"','"&amp;IF('Locations-Gyms'!Q487&lt;&gt;"",'Locations-Gyms'!Q487,"")&amp;"', CURRENT_TIMESTAMP);"</f>
        <v>INSERT INTO `locations` (`id`, `name`, `latitude`, `longitude`, `region_1`, `region_2`, `region_3`, `street`, `number`, `postal`, `img`, `last_modified`) VALUES (NULL,'Anfieldroad Wall Painting',52.343283,4.948155,3,8,58,'Anfieldroad','116','1098 WD','null', CURRENT_TIMESTAMP);</v>
      </c>
      <c r="D485" t="str">
        <f>"UPDATE `locations` SET `latitude` = '"&amp;IF('Locations-Gyms'!H487&lt;&gt;"",LEFT('Locations-Gyms'!H487,2)&amp;"."&amp;RIGHT('Locations-Gyms'!H487,LEN('Locations-Gyms'!H487)-2),"0")&amp;"' WHERE `locations`.`id` = "&amp;E485&amp;";UPDATE `locations` SET `longitude` = '"&amp;IF('Locations-Gyms'!I487&lt;&gt;"",LEFT('Locations-Gyms'!I487,1)&amp;"."&amp;RIGHT('Locations-Gyms'!I487,LEN('Locations-Gyms'!I487)-1),"0")&amp;"' WHERE `locations`.`id` = "&amp;E485&amp;";"</f>
        <v>UPDATE `locations` SET `latitude` = '52.343283' WHERE `locations`.`id` = 485;UPDATE `locations` SET `longitude` = '4.948155' WHERE `locations`.`id` = 485;</v>
      </c>
      <c r="E485">
        <v>485</v>
      </c>
    </row>
    <row r="486" spans="1:5" x14ac:dyDescent="0.25">
      <c r="A486" s="1" t="str">
        <f>"INSERT INTO `locations` (`id`, `name`, `latitude`, `longitude`, `region_1`, `region_2`, `region_3`, `street`, `number`, `postal`, `img`, `last_modified`) VALUES (NULL,'"&amp;SUBSTITUTE('Locations-Gyms'!J488, "'", "\'")&amp;"',"&amp;IF('Locations-Gyms'!H488&lt;&gt;"",LEFT('Locations-Gyms'!H488,2)&amp;"."&amp;RIGHT('Locations-Gyms'!H488,LEN('Locations-Gyms'!H488)-2),"0")&amp;","&amp;IF('Locations-Gyms'!I488&lt;&gt;"",LEFT('Locations-Gyms'!I488,1)&amp;"."&amp;RIGHT('Locations-Gyms'!I488,LEN('Locations-Gyms'!I488)-1),"0")&amp;","&amp;IF('Locations-Gyms'!K488&lt;&gt;"",'Locations-Gyms'!K488,"0")&amp;","&amp;IF('Locations-Gyms'!L488&lt;&gt;"",'Locations-Gyms'!L488,"0")&amp;","&amp;IF('Locations-Gyms'!M488&lt;&gt;"",'Locations-Gyms'!M488,"0")&amp;",'"&amp;IF('Locations-Gyms'!N488&lt;&gt;"",SUBSTITUTE('Locations-Gyms'!N488, "'", "\'"),"")&amp;"','"&amp;IF('Locations-Gyms'!O488&lt;&gt;"",'Locations-Gyms'!O488,"")&amp;"','"&amp;IF('Locations-Gyms'!P488&lt;&gt;"",'Locations-Gyms'!P488,"")&amp;"','"&amp;IF('Locations-Gyms'!Q488&lt;&gt;"",'Locations-Gyms'!Q488,"")&amp;"', CURRENT_TIMESTAMP);"</f>
        <v>INSERT INTO `locations` (`id`, `name`, `latitude`, `longitude`, `region_1`, `region_2`, `region_3`, `street`, `number`, `postal`, `img`, `last_modified`) VALUES (NULL,'Backgammon Memorial',52.345625,4.952465,3,8,58,'Radioweg','89','1098 NG','null', CURRENT_TIMESTAMP);</v>
      </c>
      <c r="D486" t="str">
        <f>"UPDATE `locations` SET `latitude` = '"&amp;IF('Locations-Gyms'!H488&lt;&gt;"",LEFT('Locations-Gyms'!H488,2)&amp;"."&amp;RIGHT('Locations-Gyms'!H488,LEN('Locations-Gyms'!H488)-2),"0")&amp;"' WHERE `locations`.`id` = "&amp;E486&amp;";UPDATE `locations` SET `longitude` = '"&amp;IF('Locations-Gyms'!I488&lt;&gt;"",LEFT('Locations-Gyms'!I488,1)&amp;"."&amp;RIGHT('Locations-Gyms'!I488,LEN('Locations-Gyms'!I488)-1),"0")&amp;"' WHERE `locations`.`id` = "&amp;E486&amp;";"</f>
        <v>UPDATE `locations` SET `latitude` = '52.345625' WHERE `locations`.`id` = 486;UPDATE `locations` SET `longitude` = '4.952465' WHERE `locations`.`id` = 486;</v>
      </c>
      <c r="E486">
        <v>486</v>
      </c>
    </row>
    <row r="487" spans="1:5" x14ac:dyDescent="0.25">
      <c r="A487" s="1" t="str">
        <f>"INSERT INTO `locations` (`id`, `name`, `latitude`, `longitude`, `region_1`, `region_2`, `region_3`, `street`, `number`, `postal`, `img`, `last_modified`) VALUES (NULL,'"&amp;SUBSTITUTE('Locations-Gyms'!J489, "'", "\'")&amp;"',"&amp;IF('Locations-Gyms'!H489&lt;&gt;"",LEFT('Locations-Gyms'!H489,2)&amp;"."&amp;RIGHT('Locations-Gyms'!H489,LEN('Locations-Gyms'!H489)-2),"0")&amp;","&amp;IF('Locations-Gyms'!I489&lt;&gt;"",LEFT('Locations-Gyms'!I489,1)&amp;"."&amp;RIGHT('Locations-Gyms'!I489,LEN('Locations-Gyms'!I489)-1),"0")&amp;","&amp;IF('Locations-Gyms'!K489&lt;&gt;"",'Locations-Gyms'!K489,"0")&amp;","&amp;IF('Locations-Gyms'!L489&lt;&gt;"",'Locations-Gyms'!L489,"0")&amp;","&amp;IF('Locations-Gyms'!M489&lt;&gt;"",'Locations-Gyms'!M489,"0")&amp;",'"&amp;IF('Locations-Gyms'!N489&lt;&gt;"",SUBSTITUTE('Locations-Gyms'!N489, "'", "\'"),"")&amp;"','"&amp;IF('Locations-Gyms'!O489&lt;&gt;"",'Locations-Gyms'!O489,"")&amp;"','"&amp;IF('Locations-Gyms'!P489&lt;&gt;"",'Locations-Gyms'!P489,"")&amp;"','"&amp;IF('Locations-Gyms'!Q489&lt;&gt;"",'Locations-Gyms'!Q489,"")&amp;"', CURRENT_TIMESTAMP);"</f>
        <v>INSERT INTO `locations` (`id`, `name`, `latitude`, `longitude`, `region_1`, `region_2`, `region_3`, `street`, `number`, `postal`, `img`, `last_modified`) VALUES (NULL,'Bronsmastiek \'Schelpvorm\'',52.350277,4.943888,3,8,58,'Edisonstraat','21II','1098 TA','https://lh3.googleusercontent.com/CzfM0BPyHqll_21WpR4UfSXZHGj5brKQSTJ2W51XwyaAiSXXZWqjdkL6rZ1JkI9yUkGwBFEKX32-6QSBVfOaOw', CURRENT_TIMESTAMP);</v>
      </c>
      <c r="D487" t="str">
        <f>"UPDATE `locations` SET `latitude` = '"&amp;IF('Locations-Gyms'!H489&lt;&gt;"",LEFT('Locations-Gyms'!H489,2)&amp;"."&amp;RIGHT('Locations-Gyms'!H489,LEN('Locations-Gyms'!H489)-2),"0")&amp;"' WHERE `locations`.`id` = "&amp;E487&amp;";UPDATE `locations` SET `longitude` = '"&amp;IF('Locations-Gyms'!I489&lt;&gt;"",LEFT('Locations-Gyms'!I489,1)&amp;"."&amp;RIGHT('Locations-Gyms'!I489,LEN('Locations-Gyms'!I489)-1),"0")&amp;"' WHERE `locations`.`id` = "&amp;E487&amp;";"</f>
        <v>UPDATE `locations` SET `latitude` = '52.350277' WHERE `locations`.`id` = 487;UPDATE `locations` SET `longitude` = '4.943888' WHERE `locations`.`id` = 487;</v>
      </c>
      <c r="E487">
        <v>487</v>
      </c>
    </row>
    <row r="488" spans="1:5" x14ac:dyDescent="0.25">
      <c r="A488" s="1" t="str">
        <f>"INSERT INTO `locations` (`id`, `name`, `latitude`, `longitude`, `region_1`, `region_2`, `region_3`, `street`, `number`, `postal`, `img`, `last_modified`) VALUES (NULL,'"&amp;SUBSTITUTE('Locations-Gyms'!J490, "'", "\'")&amp;"',"&amp;IF('Locations-Gyms'!H490&lt;&gt;"",LEFT('Locations-Gyms'!H490,2)&amp;"."&amp;RIGHT('Locations-Gyms'!H490,LEN('Locations-Gyms'!H490)-2),"0")&amp;","&amp;IF('Locations-Gyms'!I490&lt;&gt;"",LEFT('Locations-Gyms'!I490,1)&amp;"."&amp;RIGHT('Locations-Gyms'!I490,LEN('Locations-Gyms'!I490)-1),"0")&amp;","&amp;IF('Locations-Gyms'!K490&lt;&gt;"",'Locations-Gyms'!K490,"0")&amp;","&amp;IF('Locations-Gyms'!L490&lt;&gt;"",'Locations-Gyms'!L490,"0")&amp;","&amp;IF('Locations-Gyms'!M490&lt;&gt;"",'Locations-Gyms'!M490,"0")&amp;",'"&amp;IF('Locations-Gyms'!N490&lt;&gt;"",SUBSTITUTE('Locations-Gyms'!N490, "'", "\'"),"")&amp;"','"&amp;IF('Locations-Gyms'!O490&lt;&gt;"",'Locations-Gyms'!O490,"")&amp;"','"&amp;IF('Locations-Gyms'!P490&lt;&gt;"",'Locations-Gyms'!P490,"")&amp;"','"&amp;IF('Locations-Gyms'!Q490&lt;&gt;"",'Locations-Gyms'!Q490,"")&amp;"', CURRENT_TIMESTAMP);"</f>
        <v>INSERT INTO `locations` (`id`, `name`, `latitude`, `longitude`, `region_1`, `region_2`, `region_3`, `street`, `number`, `postal`, `img`, `last_modified`) VALUES (NULL,'Colombes Wall Plaque',52.345667,4.950804,3,8,58,'Stade de Colombes','46','1098 VT','https://lh4.ggpht.com/jy1_QWvhfJ0c0AFFLszxk8G0tU6Yf_5JGyUwJ_Oi_anlzv-XsLNyFD4L9lDmAmbv2iEZZT8wUST4_sVY59P5', CURRENT_TIMESTAMP);</v>
      </c>
      <c r="D488" t="str">
        <f>"UPDATE `locations` SET `latitude` = '"&amp;IF('Locations-Gyms'!H490&lt;&gt;"",LEFT('Locations-Gyms'!H490,2)&amp;"."&amp;RIGHT('Locations-Gyms'!H490,LEN('Locations-Gyms'!H490)-2),"0")&amp;"' WHERE `locations`.`id` = "&amp;E488&amp;";UPDATE `locations` SET `longitude` = '"&amp;IF('Locations-Gyms'!I490&lt;&gt;"",LEFT('Locations-Gyms'!I490,1)&amp;"."&amp;RIGHT('Locations-Gyms'!I490,LEN('Locations-Gyms'!I490)-1),"0")&amp;"' WHERE `locations`.`id` = "&amp;E488&amp;";"</f>
        <v>UPDATE `locations` SET `latitude` = '52.345667' WHERE `locations`.`id` = 488;UPDATE `locations` SET `longitude` = '4.950804' WHERE `locations`.`id` = 488;</v>
      </c>
      <c r="E488">
        <v>488</v>
      </c>
    </row>
    <row r="489" spans="1:5" x14ac:dyDescent="0.25">
      <c r="A489" s="1" t="str">
        <f>"INSERT INTO `locations` (`id`, `name`, `latitude`, `longitude`, `region_1`, `region_2`, `region_3`, `street`, `number`, `postal`, `img`, `last_modified`) VALUES (NULL,'"&amp;SUBSTITUTE('Locations-Gyms'!J491, "'", "\'")&amp;"',"&amp;IF('Locations-Gyms'!H491&lt;&gt;"",LEFT('Locations-Gyms'!H491,2)&amp;"."&amp;RIGHT('Locations-Gyms'!H491,LEN('Locations-Gyms'!H491)-2),"0")&amp;","&amp;IF('Locations-Gyms'!I491&lt;&gt;"",LEFT('Locations-Gyms'!I491,1)&amp;"."&amp;RIGHT('Locations-Gyms'!I491,LEN('Locations-Gyms'!I491)-1),"0")&amp;","&amp;IF('Locations-Gyms'!K491&lt;&gt;"",'Locations-Gyms'!K491,"0")&amp;","&amp;IF('Locations-Gyms'!L491&lt;&gt;"",'Locations-Gyms'!L491,"0")&amp;","&amp;IF('Locations-Gyms'!M491&lt;&gt;"",'Locations-Gyms'!M491,"0")&amp;",'"&amp;IF('Locations-Gyms'!N491&lt;&gt;"",SUBSTITUTE('Locations-Gyms'!N491, "'", "\'"),"")&amp;"','"&amp;IF('Locations-Gyms'!O491&lt;&gt;"",'Locations-Gyms'!O491,"")&amp;"','"&amp;IF('Locations-Gyms'!P491&lt;&gt;"",'Locations-Gyms'!P491,"")&amp;"','"&amp;IF('Locations-Gyms'!Q491&lt;&gt;"",'Locations-Gyms'!Q491,"")&amp;"', CURRENT_TIMESTAMP);"</f>
        <v>INSERT INTO `locations` (`id`, `name`, `latitude`, `longitude`, `region_1`, `region_2`, `region_3`, `street`, `number`, `postal`, `img`, `last_modified`) VALUES (NULL,'Ecolint',52.347929,4.948405,3,8,58,'Radioweg','73','1098 NG','https://lh6.ggpht.com/XTGCNbpgCEHqYDwxfdvLG3V2yoRZZ_ij43UapS5c1Lmmszyi6ALICY2HCuJ9xbtvaYSchNjGU67FxJVzESBl', CURRENT_TIMESTAMP);</v>
      </c>
      <c r="D489" t="str">
        <f>"UPDATE `locations` SET `latitude` = '"&amp;IF('Locations-Gyms'!H491&lt;&gt;"",LEFT('Locations-Gyms'!H491,2)&amp;"."&amp;RIGHT('Locations-Gyms'!H491,LEN('Locations-Gyms'!H491)-2),"0")&amp;"' WHERE `locations`.`id` = "&amp;E489&amp;";UPDATE `locations` SET `longitude` = '"&amp;IF('Locations-Gyms'!I491&lt;&gt;"",LEFT('Locations-Gyms'!I491,1)&amp;"."&amp;RIGHT('Locations-Gyms'!I491,LEN('Locations-Gyms'!I491)-1),"0")&amp;"' WHERE `locations`.`id` = "&amp;E489&amp;";"</f>
        <v>UPDATE `locations` SET `latitude` = '52.347929' WHERE `locations`.`id` = 489;UPDATE `locations` SET `longitude` = '4.948405' WHERE `locations`.`id` = 489;</v>
      </c>
      <c r="E489">
        <v>489</v>
      </c>
    </row>
    <row r="490" spans="1:5" x14ac:dyDescent="0.25">
      <c r="A490" s="1" t="str">
        <f>"INSERT INTO `locations` (`id`, `name`, `latitude`, `longitude`, `region_1`, `region_2`, `region_3`, `street`, `number`, `postal`, `img`, `last_modified`) VALUES (NULL,'"&amp;SUBSTITUTE('Locations-Gyms'!J492, "'", "\'")&amp;"',"&amp;IF('Locations-Gyms'!H492&lt;&gt;"",LEFT('Locations-Gyms'!H492,2)&amp;"."&amp;RIGHT('Locations-Gyms'!H492,LEN('Locations-Gyms'!H492)-2),"0")&amp;","&amp;IF('Locations-Gyms'!I492&lt;&gt;"",LEFT('Locations-Gyms'!I492,1)&amp;"."&amp;RIGHT('Locations-Gyms'!I492,LEN('Locations-Gyms'!I492)-1),"0")&amp;","&amp;IF('Locations-Gyms'!K492&lt;&gt;"",'Locations-Gyms'!K492,"0")&amp;","&amp;IF('Locations-Gyms'!L492&lt;&gt;"",'Locations-Gyms'!L492,"0")&amp;","&amp;IF('Locations-Gyms'!M492&lt;&gt;"",'Locations-Gyms'!M492,"0")&amp;",'"&amp;IF('Locations-Gyms'!N492&lt;&gt;"",SUBSTITUTE('Locations-Gyms'!N492, "'", "\'"),"")&amp;"','"&amp;IF('Locations-Gyms'!O492&lt;&gt;"",'Locations-Gyms'!O492,"")&amp;"','"&amp;IF('Locations-Gyms'!P492&lt;&gt;"",'Locations-Gyms'!P492,"")&amp;"','"&amp;IF('Locations-Gyms'!Q492&lt;&gt;"",'Locations-Gyms'!Q492,"")&amp;"', CURRENT_TIMESTAMP);"</f>
        <v>INSERT INTO `locations` (`id`, `name`, `latitude`, `longitude`, `region_1`, `region_2`, `region_3`, `street`, `number`, `postal`, `img`, `last_modified`) VALUES (NULL,'Nachdenklich',52.345675,4.943777,3,8,58,'undefined','undefined','undefined','https://lh4.ggpht.com/cl3-bN85Fq3r51dEGpU6-8BfwXobE0bz5zHMo9rbFaR1hdTmFCwoobzGpIJfIeZGGrXu4F1-Vjs7M_ynnEw', CURRENT_TIMESTAMP);</v>
      </c>
      <c r="D490" t="str">
        <f>"UPDATE `locations` SET `latitude` = '"&amp;IF('Locations-Gyms'!H492&lt;&gt;"",LEFT('Locations-Gyms'!H492,2)&amp;"."&amp;RIGHT('Locations-Gyms'!H492,LEN('Locations-Gyms'!H492)-2),"0")&amp;"' WHERE `locations`.`id` = "&amp;E490&amp;";UPDATE `locations` SET `longitude` = '"&amp;IF('Locations-Gyms'!I492&lt;&gt;"",LEFT('Locations-Gyms'!I492,1)&amp;"."&amp;RIGHT('Locations-Gyms'!I492,LEN('Locations-Gyms'!I492)-1),"0")&amp;"' WHERE `locations`.`id` = "&amp;E490&amp;";"</f>
        <v>UPDATE `locations` SET `latitude` = '52.345675' WHERE `locations`.`id` = 490;UPDATE `locations` SET `longitude` = '4.943777' WHERE `locations`.`id` = 490;</v>
      </c>
      <c r="E490">
        <v>490</v>
      </c>
    </row>
    <row r="491" spans="1:5" x14ac:dyDescent="0.25">
      <c r="A491" s="1" t="str">
        <f>"INSERT INTO `locations` (`id`, `name`, `latitude`, `longitude`, `region_1`, `region_2`, `region_3`, `street`, `number`, `postal`, `img`, `last_modified`) VALUES (NULL,'"&amp;SUBSTITUTE('Locations-Gyms'!J493, "'", "\'")&amp;"',"&amp;IF('Locations-Gyms'!H493&lt;&gt;"",LEFT('Locations-Gyms'!H493,2)&amp;"."&amp;RIGHT('Locations-Gyms'!H493,LEN('Locations-Gyms'!H493)-2),"0")&amp;","&amp;IF('Locations-Gyms'!I493&lt;&gt;"",LEFT('Locations-Gyms'!I493,1)&amp;"."&amp;RIGHT('Locations-Gyms'!I493,LEN('Locations-Gyms'!I493)-1),"0")&amp;","&amp;IF('Locations-Gyms'!K493&lt;&gt;"",'Locations-Gyms'!K493,"0")&amp;","&amp;IF('Locations-Gyms'!L493&lt;&gt;"",'Locations-Gyms'!L493,"0")&amp;","&amp;IF('Locations-Gyms'!M493&lt;&gt;"",'Locations-Gyms'!M493,"0")&amp;",'"&amp;IF('Locations-Gyms'!N493&lt;&gt;"",SUBSTITUTE('Locations-Gyms'!N493, "'", "\'"),"")&amp;"','"&amp;IF('Locations-Gyms'!O493&lt;&gt;"",'Locations-Gyms'!O493,"")&amp;"','"&amp;IF('Locations-Gyms'!P493&lt;&gt;"",'Locations-Gyms'!P493,"")&amp;"','"&amp;IF('Locations-Gyms'!Q493&lt;&gt;"",'Locations-Gyms'!Q493,"")&amp;"', CURRENT_TIMESTAMP);"</f>
        <v>INSERT INTO `locations` (`id`, `name`, `latitude`, `longitude`, `region_1`, `region_2`, `region_3`, `street`, `number`, `postal`, `img`, `last_modified`) VALUES (NULL,'Science Park - Equinix',52.354564,4.960882,3,8,58,'Science Park','504','1098 XH','https://lh4.ggpht.com/TARw5SOct1uwE1fVSUE2pLeE0a3rTNo3SU2qNgm0M7tOehQ1FaS4ybIGD7dlq5qZIQSgg8sZLYD4yxKixaYz', CURRENT_TIMESTAMP);</v>
      </c>
      <c r="D491" t="str">
        <f>"UPDATE `locations` SET `latitude` = '"&amp;IF('Locations-Gyms'!H493&lt;&gt;"",LEFT('Locations-Gyms'!H493,2)&amp;"."&amp;RIGHT('Locations-Gyms'!H493,LEN('Locations-Gyms'!H493)-2),"0")&amp;"' WHERE `locations`.`id` = "&amp;E491&amp;";UPDATE `locations` SET `longitude` = '"&amp;IF('Locations-Gyms'!I493&lt;&gt;"",LEFT('Locations-Gyms'!I493,1)&amp;"."&amp;RIGHT('Locations-Gyms'!I493,LEN('Locations-Gyms'!I493)-1),"0")&amp;"' WHERE `locations`.`id` = "&amp;E491&amp;";"</f>
        <v>UPDATE `locations` SET `latitude` = '52.354564' WHERE `locations`.`id` = 491;UPDATE `locations` SET `longitude` = '4.960882' WHERE `locations`.`id` = 491;</v>
      </c>
      <c r="E491">
        <v>491</v>
      </c>
    </row>
    <row r="492" spans="1:5" x14ac:dyDescent="0.25">
      <c r="A492" s="1" t="str">
        <f>"INSERT INTO `locations` (`id`, `name`, `latitude`, `longitude`, `region_1`, `region_2`, `region_3`, `street`, `number`, `postal`, `img`, `last_modified`) VALUES (NULL,'"&amp;SUBSTITUTE('Locations-Gyms'!J494, "'", "\'")&amp;"',"&amp;IF('Locations-Gyms'!H494&lt;&gt;"",LEFT('Locations-Gyms'!H494,2)&amp;"."&amp;RIGHT('Locations-Gyms'!H494,LEN('Locations-Gyms'!H494)-2),"0")&amp;","&amp;IF('Locations-Gyms'!I494&lt;&gt;"",LEFT('Locations-Gyms'!I494,1)&amp;"."&amp;RIGHT('Locations-Gyms'!I494,LEN('Locations-Gyms'!I494)-1),"0")&amp;","&amp;IF('Locations-Gyms'!K494&lt;&gt;"",'Locations-Gyms'!K494,"0")&amp;","&amp;IF('Locations-Gyms'!L494&lt;&gt;"",'Locations-Gyms'!L494,"0")&amp;","&amp;IF('Locations-Gyms'!M494&lt;&gt;"",'Locations-Gyms'!M494,"0")&amp;",'"&amp;IF('Locations-Gyms'!N494&lt;&gt;"",SUBSTITUTE('Locations-Gyms'!N494, "'", "\'"),"")&amp;"','"&amp;IF('Locations-Gyms'!O494&lt;&gt;"",'Locations-Gyms'!O494,"")&amp;"','"&amp;IF('Locations-Gyms'!P494&lt;&gt;"",'Locations-Gyms'!P494,"")&amp;"','"&amp;IF('Locations-Gyms'!Q494&lt;&gt;"",'Locations-Gyms'!Q494,"")&amp;"', CURRENT_TIMESTAMP);"</f>
        <v>INSERT INTO `locations` (`id`, `name`, `latitude`, `longitude`, `region_1`, `region_2`, `region_3`, `street`, `number`, `postal`, `img`, `last_modified`) VALUES (NULL,'Science Park - Nikhef Entrance',52.356261,4.951222,3,8,58,'Science Park','120','1098 XG','https://lh3.googleusercontent.com/xqo0egCtjEyr4HFXcV6Sx_QqwvBquEwwfJA1pG7bwYMWA93zIjNXbtP8YQToS_sTO4NQDNuY-pFQNltDvK-U', CURRENT_TIMESTAMP);</v>
      </c>
      <c r="D492" t="str">
        <f>"UPDATE `locations` SET `latitude` = '"&amp;IF('Locations-Gyms'!H494&lt;&gt;"",LEFT('Locations-Gyms'!H494,2)&amp;"."&amp;RIGHT('Locations-Gyms'!H494,LEN('Locations-Gyms'!H494)-2),"0")&amp;"' WHERE `locations`.`id` = "&amp;E492&amp;";UPDATE `locations` SET `longitude` = '"&amp;IF('Locations-Gyms'!I494&lt;&gt;"",LEFT('Locations-Gyms'!I494,1)&amp;"."&amp;RIGHT('Locations-Gyms'!I494,LEN('Locations-Gyms'!I494)-1),"0")&amp;"' WHERE `locations`.`id` = "&amp;E492&amp;";"</f>
        <v>UPDATE `locations` SET `latitude` = '52.356261' WHERE `locations`.`id` = 492;UPDATE `locations` SET `longitude` = '4.951222' WHERE `locations`.`id` = 492;</v>
      </c>
      <c r="E492">
        <v>492</v>
      </c>
    </row>
    <row r="493" spans="1:5" x14ac:dyDescent="0.25">
      <c r="A493" s="1" t="str">
        <f>"INSERT INTO `locations` (`id`, `name`, `latitude`, `longitude`, `region_1`, `region_2`, `region_3`, `street`, `number`, `postal`, `img`, `last_modified`) VALUES (NULL,'"&amp;SUBSTITUTE('Locations-Gyms'!J495, "'", "\'")&amp;"',"&amp;IF('Locations-Gyms'!H495&lt;&gt;"",LEFT('Locations-Gyms'!H495,2)&amp;"."&amp;RIGHT('Locations-Gyms'!H495,LEN('Locations-Gyms'!H495)-2),"0")&amp;","&amp;IF('Locations-Gyms'!I495&lt;&gt;"",LEFT('Locations-Gyms'!I495,1)&amp;"."&amp;RIGHT('Locations-Gyms'!I495,LEN('Locations-Gyms'!I495)-1),"0")&amp;","&amp;IF('Locations-Gyms'!K495&lt;&gt;"",'Locations-Gyms'!K495,"0")&amp;","&amp;IF('Locations-Gyms'!L495&lt;&gt;"",'Locations-Gyms'!L495,"0")&amp;","&amp;IF('Locations-Gyms'!M495&lt;&gt;"",'Locations-Gyms'!M495,"0")&amp;",'"&amp;IF('Locations-Gyms'!N495&lt;&gt;"",SUBSTITUTE('Locations-Gyms'!N495, "'", "\'"),"")&amp;"','"&amp;IF('Locations-Gyms'!O495&lt;&gt;"",'Locations-Gyms'!O495,"")&amp;"','"&amp;IF('Locations-Gyms'!P495&lt;&gt;"",'Locations-Gyms'!P495,"")&amp;"','"&amp;IF('Locations-Gyms'!Q495&lt;&gt;"",'Locations-Gyms'!Q495,"")&amp;"', CURRENT_TIMESTAMP);"</f>
        <v>INSERT INTO `locations` (`id`, `name`, `latitude`, `longitude`, `region_1`, `region_2`, `region_3`, `street`, `number`, `postal`, `img`, `last_modified`) VALUES (NULL,'Science Park - UvA Sterrenwacht',52.354348,4.954426,3,8,58,'Science Park','1043','1098','https://lh3.googleusercontent.com/GZ0wu4lPiD1mFuri_iG95Tv81CdjzaByiAx1Rev6VCUQNwiQomrKAzKFTgvYsbtRcenYxxVKyBG16nXFnFs', CURRENT_TIMESTAMP);</v>
      </c>
      <c r="D493" t="str">
        <f>"UPDATE `locations` SET `latitude` = '"&amp;IF('Locations-Gyms'!H495&lt;&gt;"",LEFT('Locations-Gyms'!H495,2)&amp;"."&amp;RIGHT('Locations-Gyms'!H495,LEN('Locations-Gyms'!H495)-2),"0")&amp;"' WHERE `locations`.`id` = "&amp;E493&amp;";UPDATE `locations` SET `longitude` = '"&amp;IF('Locations-Gyms'!I495&lt;&gt;"",LEFT('Locations-Gyms'!I495,1)&amp;"."&amp;RIGHT('Locations-Gyms'!I495,LEN('Locations-Gyms'!I495)-1),"0")&amp;"' WHERE `locations`.`id` = "&amp;E493&amp;";"</f>
        <v>UPDATE `locations` SET `latitude` = '52.354348' WHERE `locations`.`id` = 493;UPDATE `locations` SET `longitude` = '4.954426' WHERE `locations`.`id` = 493;</v>
      </c>
      <c r="E493">
        <v>493</v>
      </c>
    </row>
    <row r="494" spans="1:5" x14ac:dyDescent="0.25">
      <c r="A494" s="1" t="str">
        <f>"INSERT INTO `locations` (`id`, `name`, `latitude`, `longitude`, `region_1`, `region_2`, `region_3`, `street`, `number`, `postal`, `img`, `last_modified`) VALUES (NULL,'"&amp;SUBSTITUTE('Locations-Gyms'!J496, "'", "\'")&amp;"',"&amp;IF('Locations-Gyms'!H496&lt;&gt;"",LEFT('Locations-Gyms'!H496,2)&amp;"."&amp;RIGHT('Locations-Gyms'!H496,LEN('Locations-Gyms'!H496)-2),"0")&amp;","&amp;IF('Locations-Gyms'!I496&lt;&gt;"",LEFT('Locations-Gyms'!I496,1)&amp;"."&amp;RIGHT('Locations-Gyms'!I496,LEN('Locations-Gyms'!I496)-1),"0")&amp;","&amp;IF('Locations-Gyms'!K496&lt;&gt;"",'Locations-Gyms'!K496,"0")&amp;","&amp;IF('Locations-Gyms'!L496&lt;&gt;"",'Locations-Gyms'!L496,"0")&amp;","&amp;IF('Locations-Gyms'!M496&lt;&gt;"",'Locations-Gyms'!M496,"0")&amp;",'"&amp;IF('Locations-Gyms'!N496&lt;&gt;"",SUBSTITUTE('Locations-Gyms'!N496, "'", "\'"),"")&amp;"','"&amp;IF('Locations-Gyms'!O496&lt;&gt;"",'Locations-Gyms'!O496,"")&amp;"','"&amp;IF('Locations-Gyms'!P496&lt;&gt;"",'Locations-Gyms'!P496,"")&amp;"','"&amp;IF('Locations-Gyms'!Q496&lt;&gt;"",'Locations-Gyms'!Q496,"")&amp;"', CURRENT_TIMESTAMP);"</f>
        <v>INSERT INTO `locations` (`id`, `name`, `latitude`, `longitude`, `region_1`, `region_2`, `region_3`, `street`, `number`, `postal`, `img`, `last_modified`) VALUES (NULL,'Sitting Statue ',52.356322,4.935244,3,8,58,'Ptolemaeusstraat','1I','1098 GV','https://lh4.ggpht.com/Al3zy4h0gXmzuUvvtMn7uEn-1KA2FNod5oFy_5_BWw73g1VfLwOKFSIJGdilCtB7Aily3trWXN6QyH5r8omU', CURRENT_TIMESTAMP);</v>
      </c>
      <c r="D494" t="str">
        <f>"UPDATE `locations` SET `latitude` = '"&amp;IF('Locations-Gyms'!H496&lt;&gt;"",LEFT('Locations-Gyms'!H496,2)&amp;"."&amp;RIGHT('Locations-Gyms'!H496,LEN('Locations-Gyms'!H496)-2),"0")&amp;"' WHERE `locations`.`id` = "&amp;E494&amp;";UPDATE `locations` SET `longitude` = '"&amp;IF('Locations-Gyms'!I496&lt;&gt;"",LEFT('Locations-Gyms'!I496,1)&amp;"."&amp;RIGHT('Locations-Gyms'!I496,LEN('Locations-Gyms'!I496)-1),"0")&amp;"' WHERE `locations`.`id` = "&amp;E494&amp;";"</f>
        <v>UPDATE `locations` SET `latitude` = '52.356322' WHERE `locations`.`id` = 494;UPDATE `locations` SET `longitude` = '4.935244' WHERE `locations`.`id` = 494;</v>
      </c>
      <c r="E494">
        <v>494</v>
      </c>
    </row>
    <row r="495" spans="1:5" x14ac:dyDescent="0.25">
      <c r="A495" s="1" t="str">
        <f>"INSERT INTO `locations` (`id`, `name`, `latitude`, `longitude`, `region_1`, `region_2`, `region_3`, `street`, `number`, `postal`, `img`, `last_modified`) VALUES (NULL,'"&amp;SUBSTITUTE('Locations-Gyms'!J497, "'", "\'")&amp;"',"&amp;IF('Locations-Gyms'!H497&lt;&gt;"",LEFT('Locations-Gyms'!H497,2)&amp;"."&amp;RIGHT('Locations-Gyms'!H497,LEN('Locations-Gyms'!H497)-2),"0")&amp;","&amp;IF('Locations-Gyms'!I497&lt;&gt;"",LEFT('Locations-Gyms'!I497,1)&amp;"."&amp;RIGHT('Locations-Gyms'!I497,LEN('Locations-Gyms'!I497)-1),"0")&amp;","&amp;IF('Locations-Gyms'!K497&lt;&gt;"",'Locations-Gyms'!K497,"0")&amp;","&amp;IF('Locations-Gyms'!L497&lt;&gt;"",'Locations-Gyms'!L497,"0")&amp;","&amp;IF('Locations-Gyms'!M497&lt;&gt;"",'Locations-Gyms'!M497,"0")&amp;",'"&amp;IF('Locations-Gyms'!N497&lt;&gt;"",SUBSTITUTE('Locations-Gyms'!N497, "'", "\'"),"")&amp;"','"&amp;IF('Locations-Gyms'!O497&lt;&gt;"",'Locations-Gyms'!O497,"")&amp;"','"&amp;IF('Locations-Gyms'!P497&lt;&gt;"",'Locations-Gyms'!P497,"")&amp;"','"&amp;IF('Locations-Gyms'!Q497&lt;&gt;"",'Locations-Gyms'!Q497,"")&amp;"', CURRENT_TIMESTAMP);"</f>
        <v>INSERT INTO `locations` (`id`, `name`, `latitude`, `longitude`, `region_1`, `region_2`, `region_3`, `street`, `number`, `postal`, `img`, `last_modified`) VALUES (NULL,'Station Amsterdam Science Park',52.352779,4.948328,3,8,58,'undefined','undefined','undefined','https://lh6.ggpht.com/4P5QKSOiLrzA8GOgh9xHbc2PuyuV5bQ6P3nfpEIirVP_K90K24n1gtyNu8DS-6cdVGFVn6Sd7TCf9QILYsb6Cg', CURRENT_TIMESTAMP);</v>
      </c>
      <c r="D495" t="str">
        <f>"UPDATE `locations` SET `latitude` = '"&amp;IF('Locations-Gyms'!H497&lt;&gt;"",LEFT('Locations-Gyms'!H497,2)&amp;"."&amp;RIGHT('Locations-Gyms'!H497,LEN('Locations-Gyms'!H497)-2),"0")&amp;"' WHERE `locations`.`id` = "&amp;E495&amp;";UPDATE `locations` SET `longitude` = '"&amp;IF('Locations-Gyms'!I497&lt;&gt;"",LEFT('Locations-Gyms'!I497,1)&amp;"."&amp;RIGHT('Locations-Gyms'!I497,LEN('Locations-Gyms'!I497)-1),"0")&amp;"' WHERE `locations`.`id` = "&amp;E495&amp;";"</f>
        <v>UPDATE `locations` SET `latitude` = '52.352779' WHERE `locations`.`id` = 495;UPDATE `locations` SET `longitude` = '4.948328' WHERE `locations`.`id` = 495;</v>
      </c>
      <c r="E495">
        <v>495</v>
      </c>
    </row>
    <row r="496" spans="1:5" x14ac:dyDescent="0.25">
      <c r="A496" s="1" t="str">
        <f>"INSERT INTO `locations` (`id`, `name`, `latitude`, `longitude`, `region_1`, `region_2`, `region_3`, `street`, `number`, `postal`, `img`, `last_modified`) VALUES (NULL,'"&amp;SUBSTITUTE('Locations-Gyms'!J498, "'", "\'")&amp;"',"&amp;IF('Locations-Gyms'!H498&lt;&gt;"",LEFT('Locations-Gyms'!H498,2)&amp;"."&amp;RIGHT('Locations-Gyms'!H498,LEN('Locations-Gyms'!H498)-2),"0")&amp;","&amp;IF('Locations-Gyms'!I498&lt;&gt;"",LEFT('Locations-Gyms'!I498,1)&amp;"."&amp;RIGHT('Locations-Gyms'!I498,LEN('Locations-Gyms'!I498)-1),"0")&amp;","&amp;IF('Locations-Gyms'!K498&lt;&gt;"",'Locations-Gyms'!K498,"0")&amp;","&amp;IF('Locations-Gyms'!L498&lt;&gt;"",'Locations-Gyms'!L498,"0")&amp;","&amp;IF('Locations-Gyms'!M498&lt;&gt;"",'Locations-Gyms'!M498,"0")&amp;",'"&amp;IF('Locations-Gyms'!N498&lt;&gt;"",SUBSTITUTE('Locations-Gyms'!N498, "'", "\'"),"")&amp;"','"&amp;IF('Locations-Gyms'!O498&lt;&gt;"",'Locations-Gyms'!O498,"")&amp;"','"&amp;IF('Locations-Gyms'!P498&lt;&gt;"",'Locations-Gyms'!P498,"")&amp;"','"&amp;IF('Locations-Gyms'!Q498&lt;&gt;"",'Locations-Gyms'!Q498,"")&amp;"', CURRENT_TIMESTAMP);"</f>
        <v>INSERT INTO `locations` (`id`, `name`, `latitude`, `longitude`, `region_1`, `region_2`, `region_3`, `street`, `number`, `postal`, `img`, `last_modified`) VALUES (NULL,'Steps of Science - Quantum Materials',52.354503,4.955249,3,8,58,'undefined','undefined','undefined','https://lh3.ggpht.com/rwNQTWxQ46wnhQfNP8sh7tvc4Iqmzu4m8aJXGfvJGa6Jz80LJAFzp5itzj3i_GbUVQrrxTacCpWh5m25KOk0', CURRENT_TIMESTAMP);</v>
      </c>
      <c r="D496" t="str">
        <f>"UPDATE `locations` SET `latitude` = '"&amp;IF('Locations-Gyms'!H498&lt;&gt;"",LEFT('Locations-Gyms'!H498,2)&amp;"."&amp;RIGHT('Locations-Gyms'!H498,LEN('Locations-Gyms'!H498)-2),"0")&amp;"' WHERE `locations`.`id` = "&amp;E496&amp;";UPDATE `locations` SET `longitude` = '"&amp;IF('Locations-Gyms'!I498&lt;&gt;"",LEFT('Locations-Gyms'!I498,1)&amp;"."&amp;RIGHT('Locations-Gyms'!I498,LEN('Locations-Gyms'!I498)-1),"0")&amp;"' WHERE `locations`.`id` = "&amp;E496&amp;";"</f>
        <v>UPDATE `locations` SET `latitude` = '52.354503' WHERE `locations`.`id` = 496;UPDATE `locations` SET `longitude` = '4.955249' WHERE `locations`.`id` = 496;</v>
      </c>
      <c r="E496">
        <v>496</v>
      </c>
    </row>
    <row r="497" spans="1:5" x14ac:dyDescent="0.25">
      <c r="A497" s="1" t="str">
        <f>"INSERT INTO `locations` (`id`, `name`, `latitude`, `longitude`, `region_1`, `region_2`, `region_3`, `street`, `number`, `postal`, `img`, `last_modified`) VALUES (NULL,'"&amp;SUBSTITUTE('Locations-Gyms'!J499, "'", "\'")&amp;"',"&amp;IF('Locations-Gyms'!H499&lt;&gt;"",LEFT('Locations-Gyms'!H499,2)&amp;"."&amp;RIGHT('Locations-Gyms'!H499,LEN('Locations-Gyms'!H499)-2),"0")&amp;","&amp;IF('Locations-Gyms'!I499&lt;&gt;"",LEFT('Locations-Gyms'!I499,1)&amp;"."&amp;RIGHT('Locations-Gyms'!I499,LEN('Locations-Gyms'!I499)-1),"0")&amp;","&amp;IF('Locations-Gyms'!K499&lt;&gt;"",'Locations-Gyms'!K499,"0")&amp;","&amp;IF('Locations-Gyms'!L499&lt;&gt;"",'Locations-Gyms'!L499,"0")&amp;","&amp;IF('Locations-Gyms'!M499&lt;&gt;"",'Locations-Gyms'!M499,"0")&amp;",'"&amp;IF('Locations-Gyms'!N499&lt;&gt;"",SUBSTITUTE('Locations-Gyms'!N499, "'", "\'"),"")&amp;"','"&amp;IF('Locations-Gyms'!O499&lt;&gt;"",'Locations-Gyms'!O499,"")&amp;"','"&amp;IF('Locations-Gyms'!P499&lt;&gt;"",'Locations-Gyms'!P499,"")&amp;"','"&amp;IF('Locations-Gyms'!Q499&lt;&gt;"",'Locations-Gyms'!Q499,"")&amp;"', CURRENT_TIMESTAMP);"</f>
        <v>INSERT INTO `locations` (`id`, `name`, `latitude`, `longitude`, `region_1`, `region_2`, `region_3`, `street`, `number`, `postal`, `img`, `last_modified`) VALUES (NULL,'Trapped in a Noise Barrier',52.356604,4.945355,3,8,58,'Carolina MacGillavrylaan','464','1098','https://lh4.ggpht.com/UDVvbZO2bsiAYn75WezfvrQmKqO-eEmC6B-QXjmXeTdynhuwQc1oiLTg0RRi1PcSfcWerXQychVaXpKpaM7xFA', CURRENT_TIMESTAMP);</v>
      </c>
      <c r="D497" t="str">
        <f>"UPDATE `locations` SET `latitude` = '"&amp;IF('Locations-Gyms'!H499&lt;&gt;"",LEFT('Locations-Gyms'!H499,2)&amp;"."&amp;RIGHT('Locations-Gyms'!H499,LEN('Locations-Gyms'!H499)-2),"0")&amp;"' WHERE `locations`.`id` = "&amp;E497&amp;";UPDATE `locations` SET `longitude` = '"&amp;IF('Locations-Gyms'!I499&lt;&gt;"",LEFT('Locations-Gyms'!I499,1)&amp;"."&amp;RIGHT('Locations-Gyms'!I499,LEN('Locations-Gyms'!I499)-1),"0")&amp;"' WHERE `locations`.`id` = "&amp;E497&amp;";"</f>
        <v>UPDATE `locations` SET `latitude` = '52.356604' WHERE `locations`.`id` = 497;UPDATE `locations` SET `longitude` = '4.945355' WHERE `locations`.`id` = 497;</v>
      </c>
      <c r="E497">
        <v>497</v>
      </c>
    </row>
    <row r="498" spans="1:5" x14ac:dyDescent="0.25">
      <c r="A498" s="1" t="str">
        <f>"INSERT INTO `locations` (`id`, `name`, `latitude`, `longitude`, `region_1`, `region_2`, `region_3`, `street`, `number`, `postal`, `img`, `last_modified`) VALUES (NULL,'"&amp;SUBSTITUTE('Locations-Gyms'!J500, "'", "\'")&amp;"',"&amp;IF('Locations-Gyms'!H500&lt;&gt;"",LEFT('Locations-Gyms'!H500,2)&amp;"."&amp;RIGHT('Locations-Gyms'!H500,LEN('Locations-Gyms'!H500)-2),"0")&amp;","&amp;IF('Locations-Gyms'!I500&lt;&gt;"",LEFT('Locations-Gyms'!I500,1)&amp;"."&amp;RIGHT('Locations-Gyms'!I500,LEN('Locations-Gyms'!I500)-1),"0")&amp;","&amp;IF('Locations-Gyms'!K500&lt;&gt;"",'Locations-Gyms'!K500,"0")&amp;","&amp;IF('Locations-Gyms'!L500&lt;&gt;"",'Locations-Gyms'!L500,"0")&amp;","&amp;IF('Locations-Gyms'!M500&lt;&gt;"",'Locations-Gyms'!M500,"0")&amp;",'"&amp;IF('Locations-Gyms'!N500&lt;&gt;"",SUBSTITUTE('Locations-Gyms'!N500, "'", "\'"),"")&amp;"','"&amp;IF('Locations-Gyms'!O500&lt;&gt;"",'Locations-Gyms'!O500,"")&amp;"','"&amp;IF('Locations-Gyms'!P500&lt;&gt;"",'Locations-Gyms'!P500,"")&amp;"','"&amp;IF('Locations-Gyms'!Q500&lt;&gt;"",'Locations-Gyms'!Q500,"")&amp;"', CURRENT_TIMESTAMP);"</f>
        <v>INSERT INTO `locations` (`id`, `name`, `latitude`, `longitude`, `region_1`, `region_2`, `region_3`, `street`, `number`, `postal`, `img`, `last_modified`) VALUES (NULL,'Vrede',52.352097,4.941405,3,8,58,'Radioweg','59','1098','https://lh6.ggpht.com/LG4tF4KxOP2KN-gzrBr32-d8Yq0wk89bhnM4RPMkVRot7EroWpMy2pzpkAAgw2rPyoWqphJaXqJUFMtixS7XC9G2Q40bhdzwNvnqCzVyxmNdp3w7', CURRENT_TIMESTAMP);</v>
      </c>
      <c r="D498" t="str">
        <f>"UPDATE `locations` SET `latitude` = '"&amp;IF('Locations-Gyms'!H500&lt;&gt;"",LEFT('Locations-Gyms'!H500,2)&amp;"."&amp;RIGHT('Locations-Gyms'!H500,LEN('Locations-Gyms'!H500)-2),"0")&amp;"' WHERE `locations`.`id` = "&amp;E498&amp;";UPDATE `locations` SET `longitude` = '"&amp;IF('Locations-Gyms'!I500&lt;&gt;"",LEFT('Locations-Gyms'!I500,1)&amp;"."&amp;RIGHT('Locations-Gyms'!I500,LEN('Locations-Gyms'!I500)-1),"0")&amp;"' WHERE `locations`.`id` = "&amp;E498&amp;";"</f>
        <v>UPDATE `locations` SET `latitude` = '52.352097' WHERE `locations`.`id` = 498;UPDATE `locations` SET `longitude` = '4.941405' WHERE `locations`.`id` = 498;</v>
      </c>
      <c r="E498">
        <v>498</v>
      </c>
    </row>
    <row r="499" spans="1:5" x14ac:dyDescent="0.25">
      <c r="A499" s="1" t="str">
        <f>"INSERT INTO `locations` (`id`, `name`, `latitude`, `longitude`, `region_1`, `region_2`, `region_3`, `street`, `number`, `postal`, `img`, `last_modified`) VALUES (NULL,'"&amp;SUBSTITUTE('Locations-Gyms'!J501, "'", "\'")&amp;"',"&amp;IF('Locations-Gyms'!H501&lt;&gt;"",LEFT('Locations-Gyms'!H501,2)&amp;"."&amp;RIGHT('Locations-Gyms'!H501,LEN('Locations-Gyms'!H501)-2),"0")&amp;","&amp;IF('Locations-Gyms'!I501&lt;&gt;"",LEFT('Locations-Gyms'!I501,1)&amp;"."&amp;RIGHT('Locations-Gyms'!I501,LEN('Locations-Gyms'!I501)-1),"0")&amp;","&amp;IF('Locations-Gyms'!K501&lt;&gt;"",'Locations-Gyms'!K501,"0")&amp;","&amp;IF('Locations-Gyms'!L501&lt;&gt;"",'Locations-Gyms'!L501,"0")&amp;","&amp;IF('Locations-Gyms'!M501&lt;&gt;"",'Locations-Gyms'!M501,"0")&amp;",'"&amp;IF('Locations-Gyms'!N501&lt;&gt;"",SUBSTITUTE('Locations-Gyms'!N501, "'", "\'"),"")&amp;"','"&amp;IF('Locations-Gyms'!O501&lt;&gt;"",'Locations-Gyms'!O501,"")&amp;"','"&amp;IF('Locations-Gyms'!P501&lt;&gt;"",'Locations-Gyms'!P501,"")&amp;"','"&amp;IF('Locations-Gyms'!Q501&lt;&gt;"",'Locations-Gyms'!Q501,"")&amp;"', CURRENT_TIMESTAMP);"</f>
        <v>INSERT INTO `locations` (`id`, `name`, `latitude`, `longitude`, `region_1`, `region_2`, `region_3`, `street`, `number`, `postal`, `img`, `last_modified`) VALUES (NULL,'Wortels van Science Park',52.353923,4.954929,3,8,58,'undefined','undefined','undefined','https://lh3.googleusercontent.com/bLyWqveqPbhO0_GexutuvlfHjvMMsCn3BvVlVDcPtfugeVgnUI0QQEhbtDJYsC4JCSPYUAbHF2BNfYPocKo', CURRENT_TIMESTAMP);</v>
      </c>
      <c r="D499" t="str">
        <f>"UPDATE `locations` SET `latitude` = '"&amp;IF('Locations-Gyms'!H501&lt;&gt;"",LEFT('Locations-Gyms'!H501,2)&amp;"."&amp;RIGHT('Locations-Gyms'!H501,LEN('Locations-Gyms'!H501)-2),"0")&amp;"' WHERE `locations`.`id` = "&amp;E499&amp;";UPDATE `locations` SET `longitude` = '"&amp;IF('Locations-Gyms'!I501&lt;&gt;"",LEFT('Locations-Gyms'!I501,1)&amp;"."&amp;RIGHT('Locations-Gyms'!I501,LEN('Locations-Gyms'!I501)-1),"0")&amp;"' WHERE `locations`.`id` = "&amp;E499&amp;";"</f>
        <v>UPDATE `locations` SET `latitude` = '52.353923' WHERE `locations`.`id` = 499;UPDATE `locations` SET `longitude` = '4.954929' WHERE `locations`.`id` = 499;</v>
      </c>
      <c r="E499">
        <v>499</v>
      </c>
    </row>
    <row r="500" spans="1:5" x14ac:dyDescent="0.25">
      <c r="A500" s="1" t="str">
        <f>"INSERT INTO `locations` (`id`, `name`, `latitude`, `longitude`, `region_1`, `region_2`, `region_3`, `street`, `number`, `postal`, `img`, `last_modified`) VALUES (NULL,'"&amp;SUBSTITUTE('Locations-Gyms'!J502, "'", "\'")&amp;"',"&amp;IF('Locations-Gyms'!H502&lt;&gt;"",LEFT('Locations-Gyms'!H502,2)&amp;"."&amp;RIGHT('Locations-Gyms'!H502,LEN('Locations-Gyms'!H502)-2),"0")&amp;","&amp;IF('Locations-Gyms'!I502&lt;&gt;"",LEFT('Locations-Gyms'!I502,1)&amp;"."&amp;RIGHT('Locations-Gyms'!I502,LEN('Locations-Gyms'!I502)-1),"0")&amp;","&amp;IF('Locations-Gyms'!K502&lt;&gt;"",'Locations-Gyms'!K502,"0")&amp;","&amp;IF('Locations-Gyms'!L502&lt;&gt;"",'Locations-Gyms'!L502,"0")&amp;","&amp;IF('Locations-Gyms'!M502&lt;&gt;"",'Locations-Gyms'!M502,"0")&amp;",'"&amp;IF('Locations-Gyms'!N502&lt;&gt;"",SUBSTITUTE('Locations-Gyms'!N502, "'", "\'"),"")&amp;"','"&amp;IF('Locations-Gyms'!O502&lt;&gt;"",'Locations-Gyms'!O502,"")&amp;"','"&amp;IF('Locations-Gyms'!P502&lt;&gt;"",'Locations-Gyms'!P502,"")&amp;"','"&amp;IF('Locations-Gyms'!Q502&lt;&gt;"",'Locations-Gyms'!Q502,"")&amp;"', CURRENT_TIMESTAMP);"</f>
        <v>INSERT INTO `locations` (`id`, `name`, `latitude`, `longitude`, `region_1`, `region_2`, `region_3`, `street`, `number`, `postal`, `img`, `last_modified`) VALUES (NULL,'Amphitrite Fountain',52.377076,4.937596,3,8,59,'KNSM-Laan','15','1019 LA','https://lh4.ggpht.com/zJMSi74Z6EdNR4ohKPSIqViQjsTAKpzQnzM0fuDKp6oOGS9ttebC06t5myXV1xKRvqfRhMVsA0wx1TRolVl5gQ', CURRENT_TIMESTAMP);</v>
      </c>
      <c r="D500" t="str">
        <f>"UPDATE `locations` SET `latitude` = '"&amp;IF('Locations-Gyms'!H502&lt;&gt;"",LEFT('Locations-Gyms'!H502,2)&amp;"."&amp;RIGHT('Locations-Gyms'!H502,LEN('Locations-Gyms'!H502)-2),"0")&amp;"' WHERE `locations`.`id` = "&amp;E500&amp;";UPDATE `locations` SET `longitude` = '"&amp;IF('Locations-Gyms'!I502&lt;&gt;"",LEFT('Locations-Gyms'!I502,1)&amp;"."&amp;RIGHT('Locations-Gyms'!I502,LEN('Locations-Gyms'!I502)-1),"0")&amp;"' WHERE `locations`.`id` = "&amp;E500&amp;";"</f>
        <v>UPDATE `locations` SET `latitude` = '52.377076' WHERE `locations`.`id` = 500;UPDATE `locations` SET `longitude` = '4.937596' WHERE `locations`.`id` = 500;</v>
      </c>
      <c r="E500">
        <v>500</v>
      </c>
    </row>
    <row r="501" spans="1:5" x14ac:dyDescent="0.25">
      <c r="A501" s="1" t="str">
        <f>"INSERT INTO `locations` (`id`, `name`, `latitude`, `longitude`, `region_1`, `region_2`, `region_3`, `street`, `number`, `postal`, `img`, `last_modified`) VALUES (NULL,'"&amp;SUBSTITUTE('Locations-Gyms'!J503, "'", "\'")&amp;"',"&amp;IF('Locations-Gyms'!H503&lt;&gt;"",LEFT('Locations-Gyms'!H503,2)&amp;"."&amp;RIGHT('Locations-Gyms'!H503,LEN('Locations-Gyms'!H503)-2),"0")&amp;","&amp;IF('Locations-Gyms'!I503&lt;&gt;"",LEFT('Locations-Gyms'!I503,1)&amp;"."&amp;RIGHT('Locations-Gyms'!I503,LEN('Locations-Gyms'!I503)-1),"0")&amp;","&amp;IF('Locations-Gyms'!K503&lt;&gt;"",'Locations-Gyms'!K503,"0")&amp;","&amp;IF('Locations-Gyms'!L503&lt;&gt;"",'Locations-Gyms'!L503,"0")&amp;","&amp;IF('Locations-Gyms'!M503&lt;&gt;"",'Locations-Gyms'!M503,"0")&amp;",'"&amp;IF('Locations-Gyms'!N503&lt;&gt;"",SUBSTITUTE('Locations-Gyms'!N503, "'", "\'"),"")&amp;"','"&amp;IF('Locations-Gyms'!O503&lt;&gt;"",'Locations-Gyms'!O503,"")&amp;"','"&amp;IF('Locations-Gyms'!P503&lt;&gt;"",'Locations-Gyms'!P503,"")&amp;"','"&amp;IF('Locations-Gyms'!Q503&lt;&gt;"",'Locations-Gyms'!Q503,"")&amp;"', CURRENT_TIMESTAMP);"</f>
        <v>INSERT INTO `locations` (`id`, `name`, `latitude`, `longitude`, `region_1`, `region_2`, `region_3`, `street`, `number`, `postal`, `img`, `last_modified`) VALUES (NULL,'For The Bees Table Sculpture',52.372859,4.933804,3,8,59,'Fred Petterbaan','321','1019','https://lh5.ggpht.com/ashkh_AqoHpgrmfFDojrext10E4juiqlCboN5brnCiCNy1Jx_vJsb3NVq8IFr6i04msDx3c5rmzyXwJGKj4', CURRENT_TIMESTAMP);</v>
      </c>
      <c r="D501" t="str">
        <f>"UPDATE `locations` SET `latitude` = '"&amp;IF('Locations-Gyms'!H503&lt;&gt;"",LEFT('Locations-Gyms'!H503,2)&amp;"."&amp;RIGHT('Locations-Gyms'!H503,LEN('Locations-Gyms'!H503)-2),"0")&amp;"' WHERE `locations`.`id` = "&amp;E501&amp;";UPDATE `locations` SET `longitude` = '"&amp;IF('Locations-Gyms'!I503&lt;&gt;"",LEFT('Locations-Gyms'!I503,1)&amp;"."&amp;RIGHT('Locations-Gyms'!I503,LEN('Locations-Gyms'!I503)-1),"0")&amp;"' WHERE `locations`.`id` = "&amp;E501&amp;";"</f>
        <v>UPDATE `locations` SET `latitude` = '52.372859' WHERE `locations`.`id` = 501;UPDATE `locations` SET `longitude` = '4.933804' WHERE `locations`.`id` = 501;</v>
      </c>
      <c r="E501">
        <v>501</v>
      </c>
    </row>
    <row r="502" spans="1:5" x14ac:dyDescent="0.25">
      <c r="A502" s="1" t="str">
        <f>"INSERT INTO `locations` (`id`, `name`, `latitude`, `longitude`, `region_1`, `region_2`, `region_3`, `street`, `number`, `postal`, `img`, `last_modified`) VALUES (NULL,'"&amp;SUBSTITUTE('Locations-Gyms'!J504, "'", "\'")&amp;"',"&amp;IF('Locations-Gyms'!H504&lt;&gt;"",LEFT('Locations-Gyms'!H504,2)&amp;"."&amp;RIGHT('Locations-Gyms'!H504,LEN('Locations-Gyms'!H504)-2),"0")&amp;","&amp;IF('Locations-Gyms'!I504&lt;&gt;"",LEFT('Locations-Gyms'!I504,1)&amp;"."&amp;RIGHT('Locations-Gyms'!I504,LEN('Locations-Gyms'!I504)-1),"0")&amp;","&amp;IF('Locations-Gyms'!K504&lt;&gt;"",'Locations-Gyms'!K504,"0")&amp;","&amp;IF('Locations-Gyms'!L504&lt;&gt;"",'Locations-Gyms'!L504,"0")&amp;","&amp;IF('Locations-Gyms'!M504&lt;&gt;"",'Locations-Gyms'!M504,"0")&amp;",'"&amp;IF('Locations-Gyms'!N504&lt;&gt;"",SUBSTITUTE('Locations-Gyms'!N504, "'", "\'"),"")&amp;"','"&amp;IF('Locations-Gyms'!O504&lt;&gt;"",'Locations-Gyms'!O504,"")&amp;"','"&amp;IF('Locations-Gyms'!P504&lt;&gt;"",'Locations-Gyms'!P504,"")&amp;"','"&amp;IF('Locations-Gyms'!Q504&lt;&gt;"",'Locations-Gyms'!Q504,"")&amp;"', CURRENT_TIMESTAMP);"</f>
        <v>INSERT INTO `locations` (`id`, `name`, `latitude`, `longitude`, `region_1`, `region_2`, `region_3`, `street`, `number`, `postal`, `img`, `last_modified`) VALUES (NULL,'Hereford',52.368202,4.942466,3,8,59,'J.M. van der Meylaan','11','1019 EH','https://lh3.ggpht.com/P4nD8awfTpNQr3qLl6cpk71pjULrVpFNmyUJsFntbfkRewCJNop_i9j1Q0r8QnaVgxS-5t_WaVZpC_K_H3m7', CURRENT_TIMESTAMP);</v>
      </c>
      <c r="D502" t="str">
        <f>"UPDATE `locations` SET `latitude` = '"&amp;IF('Locations-Gyms'!H504&lt;&gt;"",LEFT('Locations-Gyms'!H504,2)&amp;"."&amp;RIGHT('Locations-Gyms'!H504,LEN('Locations-Gyms'!H504)-2),"0")&amp;"' WHERE `locations`.`id` = "&amp;E502&amp;";UPDATE `locations` SET `longitude` = '"&amp;IF('Locations-Gyms'!I504&lt;&gt;"",LEFT('Locations-Gyms'!I504,1)&amp;"."&amp;RIGHT('Locations-Gyms'!I504,LEN('Locations-Gyms'!I504)-1),"0")&amp;"' WHERE `locations`.`id` = "&amp;E502&amp;";"</f>
        <v>UPDATE `locations` SET `latitude` = '52.368202' WHERE `locations`.`id` = 502;UPDATE `locations` SET `longitude` = '4.942466' WHERE `locations`.`id` = 502;</v>
      </c>
      <c r="E502">
        <v>502</v>
      </c>
    </row>
    <row r="503" spans="1:5" x14ac:dyDescent="0.25">
      <c r="A503" s="1" t="str">
        <f>"INSERT INTO `locations` (`id`, `name`, `latitude`, `longitude`, `region_1`, `region_2`, `region_3`, `street`, `number`, `postal`, `img`, `last_modified`) VALUES (NULL,'"&amp;SUBSTITUTE('Locations-Gyms'!J505, "'", "\'")&amp;"',"&amp;IF('Locations-Gyms'!H505&lt;&gt;"",LEFT('Locations-Gyms'!H505,2)&amp;"."&amp;RIGHT('Locations-Gyms'!H505,LEN('Locations-Gyms'!H505)-2),"0")&amp;","&amp;IF('Locations-Gyms'!I505&lt;&gt;"",LEFT('Locations-Gyms'!I505,1)&amp;"."&amp;RIGHT('Locations-Gyms'!I505,LEN('Locations-Gyms'!I505)-1),"0")&amp;","&amp;IF('Locations-Gyms'!K505&lt;&gt;"",'Locations-Gyms'!K505,"0")&amp;","&amp;IF('Locations-Gyms'!L505&lt;&gt;"",'Locations-Gyms'!L505,"0")&amp;","&amp;IF('Locations-Gyms'!M505&lt;&gt;"",'Locations-Gyms'!M505,"0")&amp;",'"&amp;IF('Locations-Gyms'!N505&lt;&gt;"",SUBSTITUTE('Locations-Gyms'!N505, "'", "\'"),"")&amp;"','"&amp;IF('Locations-Gyms'!O505&lt;&gt;"",'Locations-Gyms'!O505,"")&amp;"','"&amp;IF('Locations-Gyms'!P505&lt;&gt;"",'Locations-Gyms'!P505,"")&amp;"','"&amp;IF('Locations-Gyms'!Q505&lt;&gt;"",'Locations-Gyms'!Q505,"")&amp;"', CURRENT_TIMESTAMP);"</f>
        <v>INSERT INTO `locations` (`id`, `name`, `latitude`, `longitude`, `region_1`, `region_2`, `region_3`, `street`, `number`, `postal`, `img`, `last_modified`) VALUES (NULL,'Interplanetaire Communicatie Medium',52.368939,4.934499,3,8,59,'undefined','undefined','undefined','https://lh3.ggpht.com/PJGTjES3UOlTZU4XATtLnMF21Tp28EPap0JWi-URWNJd0yLl2IVLvLWqxYK9LxdybFcqOEMgRX8zejzXu-jWdw', CURRENT_TIMESTAMP);</v>
      </c>
      <c r="D503" t="str">
        <f>"UPDATE `locations` SET `latitude` = '"&amp;IF('Locations-Gyms'!H505&lt;&gt;"",LEFT('Locations-Gyms'!H505,2)&amp;"."&amp;RIGHT('Locations-Gyms'!H505,LEN('Locations-Gyms'!H505)-2),"0")&amp;"' WHERE `locations`.`id` = "&amp;E503&amp;";UPDATE `locations` SET `longitude` = '"&amp;IF('Locations-Gyms'!I505&lt;&gt;"",LEFT('Locations-Gyms'!I505,1)&amp;"."&amp;RIGHT('Locations-Gyms'!I505,LEN('Locations-Gyms'!I505)-1),"0")&amp;"' WHERE `locations`.`id` = "&amp;E503&amp;";"</f>
        <v>UPDATE `locations` SET `latitude` = '52.368939' WHERE `locations`.`id` = 503;UPDATE `locations` SET `longitude` = '4.934499' WHERE `locations`.`id` = 503;</v>
      </c>
      <c r="E503">
        <v>503</v>
      </c>
    </row>
    <row r="504" spans="1:5" x14ac:dyDescent="0.25">
      <c r="A504" s="1" t="str">
        <f>"INSERT INTO `locations` (`id`, `name`, `latitude`, `longitude`, `region_1`, `region_2`, `region_3`, `street`, `number`, `postal`, `img`, `last_modified`) VALUES (NULL,'"&amp;SUBSTITUTE('Locations-Gyms'!J506, "'", "\'")&amp;"',"&amp;IF('Locations-Gyms'!H506&lt;&gt;"",LEFT('Locations-Gyms'!H506,2)&amp;"."&amp;RIGHT('Locations-Gyms'!H506,LEN('Locations-Gyms'!H506)-2),"0")&amp;","&amp;IF('Locations-Gyms'!I506&lt;&gt;"",LEFT('Locations-Gyms'!I506,1)&amp;"."&amp;RIGHT('Locations-Gyms'!I506,LEN('Locations-Gyms'!I506)-1),"0")&amp;","&amp;IF('Locations-Gyms'!K506&lt;&gt;"",'Locations-Gyms'!K506,"0")&amp;","&amp;IF('Locations-Gyms'!L506&lt;&gt;"",'Locations-Gyms'!L506,"0")&amp;","&amp;IF('Locations-Gyms'!M506&lt;&gt;"",'Locations-Gyms'!M506,"0")&amp;",'"&amp;IF('Locations-Gyms'!N506&lt;&gt;"",SUBSTITUTE('Locations-Gyms'!N506, "'", "\'"),"")&amp;"','"&amp;IF('Locations-Gyms'!O506&lt;&gt;"",'Locations-Gyms'!O506,"")&amp;"','"&amp;IF('Locations-Gyms'!P506&lt;&gt;"",'Locations-Gyms'!P506,"")&amp;"','"&amp;IF('Locations-Gyms'!Q506&lt;&gt;"",'Locations-Gyms'!Q506,"")&amp;"', CURRENT_TIMESTAMP);"</f>
        <v>INSERT INTO `locations` (`id`, `name`, `latitude`, `longitude`, `region_1`, `region_2`, `region_3`, `street`, `number`, `postal`, `img`, `last_modified`) VALUES (NULL,'Narcisse Toudoir - Vitrage Barcelonaplein',52.376505,4.944454,3,8,59,'Barcelonaplein','184','1019 LZ','https://lh3.googleusercontent.com/dpegKljeByHDfmJgtpDhGzE7EXi-W899fDZAGzeJZM-kV-4XQN-FeeOORc2Ik5VotkmXx2-eWWmc2G9RFs0', CURRENT_TIMESTAMP);</v>
      </c>
      <c r="D504" t="str">
        <f>"UPDATE `locations` SET `latitude` = '"&amp;IF('Locations-Gyms'!H506&lt;&gt;"",LEFT('Locations-Gyms'!H506,2)&amp;"."&amp;RIGHT('Locations-Gyms'!H506,LEN('Locations-Gyms'!H506)-2),"0")&amp;"' WHERE `locations`.`id` = "&amp;E504&amp;";UPDATE `locations` SET `longitude` = '"&amp;IF('Locations-Gyms'!I506&lt;&gt;"",LEFT('Locations-Gyms'!I506,1)&amp;"."&amp;RIGHT('Locations-Gyms'!I506,LEN('Locations-Gyms'!I506)-1),"0")&amp;"' WHERE `locations`.`id` = "&amp;E504&amp;";"</f>
        <v>UPDATE `locations` SET `latitude` = '52.376505' WHERE `locations`.`id` = 504;UPDATE `locations` SET `longitude` = '4.944454' WHERE `locations`.`id` = 504;</v>
      </c>
      <c r="E504">
        <v>504</v>
      </c>
    </row>
    <row r="505" spans="1:5" x14ac:dyDescent="0.25">
      <c r="A505" s="1" t="str">
        <f>"INSERT INTO `locations` (`id`, `name`, `latitude`, `longitude`, `region_1`, `region_2`, `region_3`, `street`, `number`, `postal`, `img`, `last_modified`) VALUES (NULL,'"&amp;SUBSTITUTE('Locations-Gyms'!J507, "'", "\'")&amp;"',"&amp;IF('Locations-Gyms'!H507&lt;&gt;"",LEFT('Locations-Gyms'!H507,2)&amp;"."&amp;RIGHT('Locations-Gyms'!H507,LEN('Locations-Gyms'!H507)-2),"0")&amp;","&amp;IF('Locations-Gyms'!I507&lt;&gt;"",LEFT('Locations-Gyms'!I507,1)&amp;"."&amp;RIGHT('Locations-Gyms'!I507,LEN('Locations-Gyms'!I507)-1),"0")&amp;","&amp;IF('Locations-Gyms'!K507&lt;&gt;"",'Locations-Gyms'!K507,"0")&amp;","&amp;IF('Locations-Gyms'!L507&lt;&gt;"",'Locations-Gyms'!L507,"0")&amp;","&amp;IF('Locations-Gyms'!M507&lt;&gt;"",'Locations-Gyms'!M507,"0")&amp;",'"&amp;IF('Locations-Gyms'!N507&lt;&gt;"",SUBSTITUTE('Locations-Gyms'!N507, "'", "\'"),"")&amp;"','"&amp;IF('Locations-Gyms'!O507&lt;&gt;"",'Locations-Gyms'!O507,"")&amp;"','"&amp;IF('Locations-Gyms'!P507&lt;&gt;"",'Locations-Gyms'!P507,"")&amp;"','"&amp;IF('Locations-Gyms'!Q507&lt;&gt;"",'Locations-Gyms'!Q507,"")&amp;"', CURRENT_TIMESTAMP);"</f>
        <v>INSERT INTO `locations` (`id`, `name`, `latitude`, `longitude`, `region_1`, `region_2`, `region_3`, `street`, `number`, `postal`, `img`, `last_modified`) VALUES (NULL,'Oostelijk Havengebied',52.371573,4.938874,3,8,59,'C. van Eesterenlaan','299','1019','https://lh5.ggpht.com/6zwKUrItsMS5F7CvZlpGk3dffSVlT7GTlZUgtBvYXdzAhm_Ms0V_LdYNIOLjJVGufu5rWx2xl5Vst4Ew6YHO', CURRENT_TIMESTAMP);</v>
      </c>
      <c r="D505" t="str">
        <f>"UPDATE `locations` SET `latitude` = '"&amp;IF('Locations-Gyms'!H507&lt;&gt;"",LEFT('Locations-Gyms'!H507,2)&amp;"."&amp;RIGHT('Locations-Gyms'!H507,LEN('Locations-Gyms'!H507)-2),"0")&amp;"' WHERE `locations`.`id` = "&amp;E505&amp;";UPDATE `locations` SET `longitude` = '"&amp;IF('Locations-Gyms'!I507&lt;&gt;"",LEFT('Locations-Gyms'!I507,1)&amp;"."&amp;RIGHT('Locations-Gyms'!I507,LEN('Locations-Gyms'!I507)-1),"0")&amp;"' WHERE `locations`.`id` = "&amp;E505&amp;";"</f>
        <v>UPDATE `locations` SET `latitude` = '52.371573' WHERE `locations`.`id` = 505;UPDATE `locations` SET `longitude` = '4.938874' WHERE `locations`.`id` = 505;</v>
      </c>
      <c r="E505">
        <v>505</v>
      </c>
    </row>
    <row r="506" spans="1:5" x14ac:dyDescent="0.25">
      <c r="A506" s="1" t="str">
        <f>"INSERT INTO `locations` (`id`, `name`, `latitude`, `longitude`, `region_1`, `region_2`, `region_3`, `street`, `number`, `postal`, `img`, `last_modified`) VALUES (NULL,'"&amp;SUBSTITUTE('Locations-Gyms'!J508, "'", "\'")&amp;"',"&amp;IF('Locations-Gyms'!H508&lt;&gt;"",LEFT('Locations-Gyms'!H508,2)&amp;"."&amp;RIGHT('Locations-Gyms'!H508,LEN('Locations-Gyms'!H508)-2),"0")&amp;","&amp;IF('Locations-Gyms'!I508&lt;&gt;"",LEFT('Locations-Gyms'!I508,1)&amp;"."&amp;RIGHT('Locations-Gyms'!I508,LEN('Locations-Gyms'!I508)-1),"0")&amp;","&amp;IF('Locations-Gyms'!K508&lt;&gt;"",'Locations-Gyms'!K508,"0")&amp;","&amp;IF('Locations-Gyms'!L508&lt;&gt;"",'Locations-Gyms'!L508,"0")&amp;","&amp;IF('Locations-Gyms'!M508&lt;&gt;"",'Locations-Gyms'!M508,"0")&amp;",'"&amp;IF('Locations-Gyms'!N508&lt;&gt;"",SUBSTITUTE('Locations-Gyms'!N508, "'", "\'"),"")&amp;"','"&amp;IF('Locations-Gyms'!O508&lt;&gt;"",'Locations-Gyms'!O508,"")&amp;"','"&amp;IF('Locations-Gyms'!P508&lt;&gt;"",'Locations-Gyms'!P508,"")&amp;"','"&amp;IF('Locations-Gyms'!Q508&lt;&gt;"",'Locations-Gyms'!Q508,"")&amp;"', CURRENT_TIMESTAMP);"</f>
        <v>INSERT INTO `locations` (`id`, `name`, `latitude`, `longitude`, `region_1`, `region_2`, `region_3`, `street`, `number`, `postal`, `img`, `last_modified`) VALUES (NULL,'Oostelijke Handelskade, Zeeburg',52.373763,4.939063,3,8,59,'Oostelijke Handelskade','1133','1019 DN','https://lh5.ggpht.com/1mJTEZA78gx8Ej4tWX5SeeVEcKy8n5CJ_pTw8bg6DirTHc6wLueDvYzEVrgYHhGANv3QfA1AUJF6ktWS7iqQ', CURRENT_TIMESTAMP);</v>
      </c>
      <c r="D506" t="str">
        <f>"UPDATE `locations` SET `latitude` = '"&amp;IF('Locations-Gyms'!H508&lt;&gt;"",LEFT('Locations-Gyms'!H508,2)&amp;"."&amp;RIGHT('Locations-Gyms'!H508,LEN('Locations-Gyms'!H508)-2),"0")&amp;"' WHERE `locations`.`id` = "&amp;E506&amp;";UPDATE `locations` SET `longitude` = '"&amp;IF('Locations-Gyms'!I508&lt;&gt;"",LEFT('Locations-Gyms'!I508,1)&amp;"."&amp;RIGHT('Locations-Gyms'!I508,LEN('Locations-Gyms'!I508)-1),"0")&amp;"' WHERE `locations`.`id` = "&amp;E506&amp;";"</f>
        <v>UPDATE `locations` SET `latitude` = '52.373763' WHERE `locations`.`id` = 506;UPDATE `locations` SET `longitude` = '4.939063' WHERE `locations`.`id` = 506;</v>
      </c>
      <c r="E506">
        <v>506</v>
      </c>
    </row>
    <row r="507" spans="1:5" x14ac:dyDescent="0.25">
      <c r="A507" s="1" t="str">
        <f>"INSERT INTO `locations` (`id`, `name`, `latitude`, `longitude`, `region_1`, `region_2`, `region_3`, `street`, `number`, `postal`, `img`, `last_modified`) VALUES (NULL,'"&amp;SUBSTITUTE('Locations-Gyms'!J509, "'", "\'")&amp;"',"&amp;IF('Locations-Gyms'!H509&lt;&gt;"",LEFT('Locations-Gyms'!H509,2)&amp;"."&amp;RIGHT('Locations-Gyms'!H509,LEN('Locations-Gyms'!H509)-2),"0")&amp;","&amp;IF('Locations-Gyms'!I509&lt;&gt;"",LEFT('Locations-Gyms'!I509,1)&amp;"."&amp;RIGHT('Locations-Gyms'!I509,LEN('Locations-Gyms'!I509)-1),"0")&amp;","&amp;IF('Locations-Gyms'!K509&lt;&gt;"",'Locations-Gyms'!K509,"0")&amp;","&amp;IF('Locations-Gyms'!L509&lt;&gt;"",'Locations-Gyms'!L509,"0")&amp;","&amp;IF('Locations-Gyms'!M509&lt;&gt;"",'Locations-Gyms'!M509,"0")&amp;",'"&amp;IF('Locations-Gyms'!N509&lt;&gt;"",SUBSTITUTE('Locations-Gyms'!N509, "'", "\'"),"")&amp;"','"&amp;IF('Locations-Gyms'!O509&lt;&gt;"",'Locations-Gyms'!O509,"")&amp;"','"&amp;IF('Locations-Gyms'!P509&lt;&gt;"",'Locations-Gyms'!P509,"")&amp;"','"&amp;IF('Locations-Gyms'!Q509&lt;&gt;"",'Locations-Gyms'!Q509,"")&amp;"', CURRENT_TIMESTAMP);"</f>
        <v>INSERT INTO `locations` (`id`, `name`, `latitude`, `longitude`, `region_1`, `region_2`, `region_3`, `street`, `number`, `postal`, `img`, `last_modified`) VALUES (NULL,'Pakhuis de Zwijger',52.37669,4.922173,3,8,59,'undefined','undefined','undefined','https://lh6.ggpht.com/KBlv36Vr6h-FDmIkj4PZisbsB9r2SqpVhrnG0gNBTsCiukAd8tDTFDKoZa-wffjnWqTQ77P1SqgHR8npeUX-ZQ', CURRENT_TIMESTAMP);</v>
      </c>
      <c r="D507" t="str">
        <f>"UPDATE `locations` SET `latitude` = '"&amp;IF('Locations-Gyms'!H509&lt;&gt;"",LEFT('Locations-Gyms'!H509,2)&amp;"."&amp;RIGHT('Locations-Gyms'!H509,LEN('Locations-Gyms'!H509)-2),"0")&amp;"' WHERE `locations`.`id` = "&amp;E507&amp;";UPDATE `locations` SET `longitude` = '"&amp;IF('Locations-Gyms'!I509&lt;&gt;"",LEFT('Locations-Gyms'!I509,1)&amp;"."&amp;RIGHT('Locations-Gyms'!I509,LEN('Locations-Gyms'!I509)-1),"0")&amp;"' WHERE `locations`.`id` = "&amp;E507&amp;";"</f>
        <v>UPDATE `locations` SET `latitude` = '52.37669' WHERE `locations`.`id` = 507;UPDATE `locations` SET `longitude` = '4.922173' WHERE `locations`.`id` = 507;</v>
      </c>
      <c r="E507">
        <v>507</v>
      </c>
    </row>
    <row r="508" spans="1:5" x14ac:dyDescent="0.25">
      <c r="A508" s="1" t="str">
        <f>"INSERT INTO `locations` (`id`, `name`, `latitude`, `longitude`, `region_1`, `region_2`, `region_3`, `street`, `number`, `postal`, `img`, `last_modified`) VALUES (NULL,'"&amp;SUBSTITUTE('Locations-Gyms'!J510, "'", "\'")&amp;"',"&amp;IF('Locations-Gyms'!H510&lt;&gt;"",LEFT('Locations-Gyms'!H510,2)&amp;"."&amp;RIGHT('Locations-Gyms'!H510,LEN('Locations-Gyms'!H510)-2),"0")&amp;","&amp;IF('Locations-Gyms'!I510&lt;&gt;"",LEFT('Locations-Gyms'!I510,1)&amp;"."&amp;RIGHT('Locations-Gyms'!I510,LEN('Locations-Gyms'!I510)-1),"0")&amp;","&amp;IF('Locations-Gyms'!K510&lt;&gt;"",'Locations-Gyms'!K510,"0")&amp;","&amp;IF('Locations-Gyms'!L510&lt;&gt;"",'Locations-Gyms'!L510,"0")&amp;","&amp;IF('Locations-Gyms'!M510&lt;&gt;"",'Locations-Gyms'!M510,"0")&amp;",'"&amp;IF('Locations-Gyms'!N510&lt;&gt;"",SUBSTITUTE('Locations-Gyms'!N510, "'", "\'"),"")&amp;"','"&amp;IF('Locations-Gyms'!O510&lt;&gt;"",'Locations-Gyms'!O510,"")&amp;"','"&amp;IF('Locations-Gyms'!P510&lt;&gt;"",'Locations-Gyms'!P510,"")&amp;"','"&amp;IF('Locations-Gyms'!Q510&lt;&gt;"",'Locations-Gyms'!Q510,"")&amp;"', CURRENT_TIMESTAMP);"</f>
        <v>INSERT INTO `locations` (`id`, `name`, `latitude`, `longitude`, `region_1`, `region_2`, `region_3`, `street`, `number`, `postal`, `img`, `last_modified`) VALUES (NULL,'Passenger Terminal Amsterdam. ',52.377706,4.915159,3,8,59,'Piet Heinkade','27','1019 BR','https://lh4.ggpht.com/etrvA_g1VkflN1GU_eN3H39lWUv_Or_bOPu-LBHh2o70Ho35iCCAoLGegfOmBcWrx05QKmL2UePryjnbF4Va1g', CURRENT_TIMESTAMP);</v>
      </c>
      <c r="D508" t="str">
        <f>"UPDATE `locations` SET `latitude` = '"&amp;IF('Locations-Gyms'!H510&lt;&gt;"",LEFT('Locations-Gyms'!H510,2)&amp;"."&amp;RIGHT('Locations-Gyms'!H510,LEN('Locations-Gyms'!H510)-2),"0")&amp;"' WHERE `locations`.`id` = "&amp;E508&amp;";UPDATE `locations` SET `longitude` = '"&amp;IF('Locations-Gyms'!I510&lt;&gt;"",LEFT('Locations-Gyms'!I510,1)&amp;"."&amp;RIGHT('Locations-Gyms'!I510,LEN('Locations-Gyms'!I510)-1),"0")&amp;"' WHERE `locations`.`id` = "&amp;E508&amp;";"</f>
        <v>UPDATE `locations` SET `latitude` = '52.377706' WHERE `locations`.`id` = 508;UPDATE `locations` SET `longitude` = '4.915159' WHERE `locations`.`id` = 508;</v>
      </c>
      <c r="E508">
        <v>508</v>
      </c>
    </row>
    <row r="509" spans="1:5" x14ac:dyDescent="0.25">
      <c r="A509" s="1" t="str">
        <f>"INSERT INTO `locations` (`id`, `name`, `latitude`, `longitude`, `region_1`, `region_2`, `region_3`, `street`, `number`, `postal`, `img`, `last_modified`) VALUES (NULL,'"&amp;SUBSTITUTE('Locations-Gyms'!J511, "'", "\'")&amp;"',"&amp;IF('Locations-Gyms'!H511&lt;&gt;"",LEFT('Locations-Gyms'!H511,2)&amp;"."&amp;RIGHT('Locations-Gyms'!H511,LEN('Locations-Gyms'!H511)-2),"0")&amp;","&amp;IF('Locations-Gyms'!I511&lt;&gt;"",LEFT('Locations-Gyms'!I511,1)&amp;"."&amp;RIGHT('Locations-Gyms'!I511,LEN('Locations-Gyms'!I511)-1),"0")&amp;","&amp;IF('Locations-Gyms'!K511&lt;&gt;"",'Locations-Gyms'!K511,"0")&amp;","&amp;IF('Locations-Gyms'!L511&lt;&gt;"",'Locations-Gyms'!L511,"0")&amp;","&amp;IF('Locations-Gyms'!M511&lt;&gt;"",'Locations-Gyms'!M511,"0")&amp;",'"&amp;IF('Locations-Gyms'!N511&lt;&gt;"",SUBSTITUTE('Locations-Gyms'!N511, "'", "\'"),"")&amp;"','"&amp;IF('Locations-Gyms'!O511&lt;&gt;"",'Locations-Gyms'!O511,"")&amp;"','"&amp;IF('Locations-Gyms'!P511&lt;&gt;"",'Locations-Gyms'!P511,"")&amp;"','"&amp;IF('Locations-Gyms'!Q511&lt;&gt;"",'Locations-Gyms'!Q511,"")&amp;"', CURRENT_TIMESTAMP);"</f>
        <v>INSERT INTO `locations` (`id`, `name`, `latitude`, `longitude`, `region_1`, `region_2`, `region_3`, `street`, `number`, `postal`, `img`, `last_modified`) VALUES (NULL,'Pedestrian Bridge Bogortuin',52.378067,4.932862,3,8,59,'Seranggracht','2','1019 PM','https://lh5.ggpht.com/2v9xXZ8rRHMN9iusgUW6e952_mEhTeHmm3FI8k_nNlf6tZDuZ-sLURKIjnuWRrGAMPJXSgTij_uDe4DK6v-akw', CURRENT_TIMESTAMP);</v>
      </c>
      <c r="D509" t="str">
        <f>"UPDATE `locations` SET `latitude` = '"&amp;IF('Locations-Gyms'!H511&lt;&gt;"",LEFT('Locations-Gyms'!H511,2)&amp;"."&amp;RIGHT('Locations-Gyms'!H511,LEN('Locations-Gyms'!H511)-2),"0")&amp;"' WHERE `locations`.`id` = "&amp;E509&amp;";UPDATE `locations` SET `longitude` = '"&amp;IF('Locations-Gyms'!I511&lt;&gt;"",LEFT('Locations-Gyms'!I511,1)&amp;"."&amp;RIGHT('Locations-Gyms'!I511,LEN('Locations-Gyms'!I511)-1),"0")&amp;"' WHERE `locations`.`id` = "&amp;E509&amp;";"</f>
        <v>UPDATE `locations` SET `latitude` = '52.378067' WHERE `locations`.`id` = 509;UPDATE `locations` SET `longitude` = '4.932862' WHERE `locations`.`id` = 509;</v>
      </c>
      <c r="E509">
        <v>509</v>
      </c>
    </row>
    <row r="510" spans="1:5" x14ac:dyDescent="0.25">
      <c r="A510" s="1" t="str">
        <f>"INSERT INTO `locations` (`id`, `name`, `latitude`, `longitude`, `region_1`, `region_2`, `region_3`, `street`, `number`, `postal`, `img`, `last_modified`) VALUES (NULL,'"&amp;SUBSTITUTE('Locations-Gyms'!J512, "'", "\'")&amp;"',"&amp;IF('Locations-Gyms'!H512&lt;&gt;"",LEFT('Locations-Gyms'!H512,2)&amp;"."&amp;RIGHT('Locations-Gyms'!H512,LEN('Locations-Gyms'!H512)-2),"0")&amp;","&amp;IF('Locations-Gyms'!I512&lt;&gt;"",LEFT('Locations-Gyms'!I512,1)&amp;"."&amp;RIGHT('Locations-Gyms'!I512,LEN('Locations-Gyms'!I512)-1),"0")&amp;","&amp;IF('Locations-Gyms'!K512&lt;&gt;"",'Locations-Gyms'!K512,"0")&amp;","&amp;IF('Locations-Gyms'!L512&lt;&gt;"",'Locations-Gyms'!L512,"0")&amp;","&amp;IF('Locations-Gyms'!M512&lt;&gt;"",'Locations-Gyms'!M512,"0")&amp;",'"&amp;IF('Locations-Gyms'!N512&lt;&gt;"",SUBSTITUTE('Locations-Gyms'!N512, "'", "\'"),"")&amp;"','"&amp;IF('Locations-Gyms'!O512&lt;&gt;"",'Locations-Gyms'!O512,"")&amp;"','"&amp;IF('Locations-Gyms'!P512&lt;&gt;"",'Locations-Gyms'!P512,"")&amp;"','"&amp;IF('Locations-Gyms'!Q512&lt;&gt;"",'Locations-Gyms'!Q512,"")&amp;"', CURRENT_TIMESTAMP);"</f>
        <v>INSERT INTO `locations` (`id`, `name`, `latitude`, `longitude`, `region_1`, `region_2`, `region_3`, `street`, `number`, `postal`, `img`, `last_modified`) VALUES (NULL,'Pedestrian Bridge Lamong',52.37899,4.927328,3,8,59,'Lamonggracht','4','1019 RE','https://lh3.googleusercontent.com/z7qWSxApzS6w5zE4bKnGgrezoDq-XiTt1Fv2T0gzETDiu-Gf3_iUR5jlGeoKXmKUL-aSQCoSeJIyNxIm2nI', CURRENT_TIMESTAMP);</v>
      </c>
      <c r="D510" t="str">
        <f>"UPDATE `locations` SET `latitude` = '"&amp;IF('Locations-Gyms'!H512&lt;&gt;"",LEFT('Locations-Gyms'!H512,2)&amp;"."&amp;RIGHT('Locations-Gyms'!H512,LEN('Locations-Gyms'!H512)-2),"0")&amp;"' WHERE `locations`.`id` = "&amp;E510&amp;";UPDATE `locations` SET `longitude` = '"&amp;IF('Locations-Gyms'!I512&lt;&gt;"",LEFT('Locations-Gyms'!I512,1)&amp;"."&amp;RIGHT('Locations-Gyms'!I512,LEN('Locations-Gyms'!I512)-1),"0")&amp;"' WHERE `locations`.`id` = "&amp;E510&amp;";"</f>
        <v>UPDATE `locations` SET `latitude` = '52.37899' WHERE `locations`.`id` = 510;UPDATE `locations` SET `longitude` = '4.927328' WHERE `locations`.`id` = 510;</v>
      </c>
      <c r="E510">
        <v>510</v>
      </c>
    </row>
    <row r="511" spans="1:5" x14ac:dyDescent="0.25">
      <c r="A511" s="1" t="str">
        <f>"INSERT INTO `locations` (`id`, `name`, `latitude`, `longitude`, `region_1`, `region_2`, `region_3`, `street`, `number`, `postal`, `img`, `last_modified`) VALUES (NULL,'"&amp;SUBSTITUTE('Locations-Gyms'!J513, "'", "\'")&amp;"',"&amp;IF('Locations-Gyms'!H513&lt;&gt;"",LEFT('Locations-Gyms'!H513,2)&amp;"."&amp;RIGHT('Locations-Gyms'!H513,LEN('Locations-Gyms'!H513)-2),"0")&amp;","&amp;IF('Locations-Gyms'!I513&lt;&gt;"",LEFT('Locations-Gyms'!I513,1)&amp;"."&amp;RIGHT('Locations-Gyms'!I513,LEN('Locations-Gyms'!I513)-1),"0")&amp;","&amp;IF('Locations-Gyms'!K513&lt;&gt;"",'Locations-Gyms'!K513,"0")&amp;","&amp;IF('Locations-Gyms'!L513&lt;&gt;"",'Locations-Gyms'!L513,"0")&amp;","&amp;IF('Locations-Gyms'!M513&lt;&gt;"",'Locations-Gyms'!M513,"0")&amp;",'"&amp;IF('Locations-Gyms'!N513&lt;&gt;"",SUBSTITUTE('Locations-Gyms'!N513, "'", "\'"),"")&amp;"','"&amp;IF('Locations-Gyms'!O513&lt;&gt;"",'Locations-Gyms'!O513,"")&amp;"','"&amp;IF('Locations-Gyms'!P513&lt;&gt;"",'Locations-Gyms'!P513,"")&amp;"','"&amp;IF('Locations-Gyms'!Q513&lt;&gt;"",'Locations-Gyms'!Q513,"")&amp;"', CURRENT_TIMESTAMP);"</f>
        <v>INSERT INTO `locations` (`id`, `name`, `latitude`, `longitude`, `region_1`, `region_2`, `region_3`, `street`, `number`, `postal`, `img`, `last_modified`) VALUES (NULL,'Pythonbrug',52.372517,4.94912,3,8,59,'Stuurmankade','312','1019 WD','https://lh6.ggpht.com/rGrUn4HE0J2j5AnqiBHlXM9QrRaq_vizxK4j3FFrllyB-U0pMqJkzK7xmGnjPW_UYWzOU5sGagFyAzSK_Ju-', CURRENT_TIMESTAMP);</v>
      </c>
      <c r="D511" t="str">
        <f>"UPDATE `locations` SET `latitude` = '"&amp;IF('Locations-Gyms'!H513&lt;&gt;"",LEFT('Locations-Gyms'!H513,2)&amp;"."&amp;RIGHT('Locations-Gyms'!H513,LEN('Locations-Gyms'!H513)-2),"0")&amp;"' WHERE `locations`.`id` = "&amp;E511&amp;";UPDATE `locations` SET `longitude` = '"&amp;IF('Locations-Gyms'!I513&lt;&gt;"",LEFT('Locations-Gyms'!I513,1)&amp;"."&amp;RIGHT('Locations-Gyms'!I513,LEN('Locations-Gyms'!I513)-1),"0")&amp;"' WHERE `locations`.`id` = "&amp;E511&amp;";"</f>
        <v>UPDATE `locations` SET `latitude` = '52.372517' WHERE `locations`.`id` = 511;UPDATE `locations` SET `longitude` = '4.94912' WHERE `locations`.`id` = 511;</v>
      </c>
      <c r="E511">
        <v>511</v>
      </c>
    </row>
    <row r="512" spans="1:5" x14ac:dyDescent="0.25">
      <c r="A512" s="1" t="str">
        <f>"INSERT INTO `locations` (`id`, `name`, `latitude`, `longitude`, `region_1`, `region_2`, `region_3`, `street`, `number`, `postal`, `img`, `last_modified`) VALUES (NULL,'"&amp;SUBSTITUTE('Locations-Gyms'!J514, "'", "\'")&amp;"',"&amp;IF('Locations-Gyms'!H514&lt;&gt;"",LEFT('Locations-Gyms'!H514,2)&amp;"."&amp;RIGHT('Locations-Gyms'!H514,LEN('Locations-Gyms'!H514)-2),"0")&amp;","&amp;IF('Locations-Gyms'!I514&lt;&gt;"",LEFT('Locations-Gyms'!I514,1)&amp;"."&amp;RIGHT('Locations-Gyms'!I514,LEN('Locations-Gyms'!I514)-1),"0")&amp;","&amp;IF('Locations-Gyms'!K514&lt;&gt;"",'Locations-Gyms'!K514,"0")&amp;","&amp;IF('Locations-Gyms'!L514&lt;&gt;"",'Locations-Gyms'!L514,"0")&amp;","&amp;IF('Locations-Gyms'!M514&lt;&gt;"",'Locations-Gyms'!M514,"0")&amp;",'"&amp;IF('Locations-Gyms'!N514&lt;&gt;"",SUBSTITUTE('Locations-Gyms'!N514, "'", "\'"),"")&amp;"','"&amp;IF('Locations-Gyms'!O514&lt;&gt;"",'Locations-Gyms'!O514,"")&amp;"','"&amp;IF('Locations-Gyms'!P514&lt;&gt;"",'Locations-Gyms'!P514,"")&amp;"','"&amp;IF('Locations-Gyms'!Q514&lt;&gt;"",'Locations-Gyms'!Q514,"")&amp;"', CURRENT_TIMESTAMP);"</f>
        <v>INSERT INTO `locations` (`id`, `name`, `latitude`, `longitude`, `region_1`, `region_2`, `region_3`, `street`, `number`, `postal`, `img`, `last_modified`) VALUES (NULL,'Red and Grey Sculpture ',52.376583,4.920867,3,8,59,'Jollemanhof','86','1019 GW','https://lh6.ggpht.com/v48Xmjr3RTgcIOWjrhAJV_f6N9_XvDoAhLUADfwKUOolipw33-uVT7rnigxyuvISn6pg4PecqamH626XaaFr', CURRENT_TIMESTAMP);</v>
      </c>
      <c r="D512" t="str">
        <f>"UPDATE `locations` SET `latitude` = '"&amp;IF('Locations-Gyms'!H514&lt;&gt;"",LEFT('Locations-Gyms'!H514,2)&amp;"."&amp;RIGHT('Locations-Gyms'!H514,LEN('Locations-Gyms'!H514)-2),"0")&amp;"' WHERE `locations`.`id` = "&amp;E512&amp;";UPDATE `locations` SET `longitude` = '"&amp;IF('Locations-Gyms'!I514&lt;&gt;"",LEFT('Locations-Gyms'!I514,1)&amp;"."&amp;RIGHT('Locations-Gyms'!I514,LEN('Locations-Gyms'!I514)-1),"0")&amp;"' WHERE `locations`.`id` = "&amp;E512&amp;";"</f>
        <v>UPDATE `locations` SET `latitude` = '52.376583' WHERE `locations`.`id` = 512;UPDATE `locations` SET `longitude` = '4.920867' WHERE `locations`.`id` = 512;</v>
      </c>
      <c r="E512">
        <v>512</v>
      </c>
    </row>
    <row r="513" spans="1:5" x14ac:dyDescent="0.25">
      <c r="A513" s="1" t="str">
        <f>"INSERT INTO `locations` (`id`, `name`, `latitude`, `longitude`, `region_1`, `region_2`, `region_3`, `street`, `number`, `postal`, `img`, `last_modified`) VALUES (NULL,'"&amp;SUBSTITUTE('Locations-Gyms'!J515, "'", "\'")&amp;"',"&amp;IF('Locations-Gyms'!H515&lt;&gt;"",LEFT('Locations-Gyms'!H515,2)&amp;"."&amp;RIGHT('Locations-Gyms'!H515,LEN('Locations-Gyms'!H515)-2),"0")&amp;","&amp;IF('Locations-Gyms'!I515&lt;&gt;"",LEFT('Locations-Gyms'!I515,1)&amp;"."&amp;RIGHT('Locations-Gyms'!I515,LEN('Locations-Gyms'!I515)-1),"0")&amp;","&amp;IF('Locations-Gyms'!K515&lt;&gt;"",'Locations-Gyms'!K515,"0")&amp;","&amp;IF('Locations-Gyms'!L515&lt;&gt;"",'Locations-Gyms'!L515,"0")&amp;","&amp;IF('Locations-Gyms'!M515&lt;&gt;"",'Locations-Gyms'!M515,"0")&amp;",'"&amp;IF('Locations-Gyms'!N515&lt;&gt;"",SUBSTITUTE('Locations-Gyms'!N515, "'", "\'"),"")&amp;"','"&amp;IF('Locations-Gyms'!O515&lt;&gt;"",'Locations-Gyms'!O515,"")&amp;"','"&amp;IF('Locations-Gyms'!P515&lt;&gt;"",'Locations-Gyms'!P515,"")&amp;"','"&amp;IF('Locations-Gyms'!Q515&lt;&gt;"",'Locations-Gyms'!Q515,"")&amp;"', CURRENT_TIMESTAMP);"</f>
        <v>INSERT INTO `locations` (`id`, `name`, `latitude`, `longitude`, `region_1`, `region_2`, `region_3`, `street`, `number`, `postal`, `img`, `last_modified`) VALUES (NULL,'The Port',52.375062,4.948045,3,8,59,'Ertskade','12','1019 BB','https://lh6.ggpht.com/tJ3o2Z9-K48IZAgd3HSWyPYdov5-L6fezgEebc58hCANNdfccGI-eU-Rs-ZDpgaNV_WTPErt9EG9NC2jGuNr', CURRENT_TIMESTAMP);</v>
      </c>
      <c r="D513" t="str">
        <f>"UPDATE `locations` SET `latitude` = '"&amp;IF('Locations-Gyms'!H515&lt;&gt;"",LEFT('Locations-Gyms'!H515,2)&amp;"."&amp;RIGHT('Locations-Gyms'!H515,LEN('Locations-Gyms'!H515)-2),"0")&amp;"' WHERE `locations`.`id` = "&amp;E513&amp;";UPDATE `locations` SET `longitude` = '"&amp;IF('Locations-Gyms'!I515&lt;&gt;"",LEFT('Locations-Gyms'!I515,1)&amp;"."&amp;RIGHT('Locations-Gyms'!I515,LEN('Locations-Gyms'!I515)-1),"0")&amp;"' WHERE `locations`.`id` = "&amp;E513&amp;";"</f>
        <v>UPDATE `locations` SET `latitude` = '52.375062' WHERE `locations`.`id` = 513;UPDATE `locations` SET `longitude` = '4.948045' WHERE `locations`.`id` = 513;</v>
      </c>
      <c r="E513">
        <v>513</v>
      </c>
    </row>
    <row r="514" spans="1:5" x14ac:dyDescent="0.25">
      <c r="A514" s="1" t="str">
        <f>"INSERT INTO `locations` (`id`, `name`, `latitude`, `longitude`, `region_1`, `region_2`, `region_3`, `street`, `number`, `postal`, `img`, `last_modified`) VALUES (NULL,'"&amp;SUBSTITUTE('Locations-Gyms'!J516, "'", "\'")&amp;"',"&amp;IF('Locations-Gyms'!H516&lt;&gt;"",LEFT('Locations-Gyms'!H516,2)&amp;"."&amp;RIGHT('Locations-Gyms'!H516,LEN('Locations-Gyms'!H516)-2),"0")&amp;","&amp;IF('Locations-Gyms'!I516&lt;&gt;"",LEFT('Locations-Gyms'!I516,1)&amp;"."&amp;RIGHT('Locations-Gyms'!I516,LEN('Locations-Gyms'!I516)-1),"0")&amp;","&amp;IF('Locations-Gyms'!K516&lt;&gt;"",'Locations-Gyms'!K516,"0")&amp;","&amp;IF('Locations-Gyms'!L516&lt;&gt;"",'Locations-Gyms'!L516,"0")&amp;","&amp;IF('Locations-Gyms'!M516&lt;&gt;"",'Locations-Gyms'!M516,"0")&amp;",'"&amp;IF('Locations-Gyms'!N516&lt;&gt;"",SUBSTITUTE('Locations-Gyms'!N516, "'", "\'"),"")&amp;"','"&amp;IF('Locations-Gyms'!O516&lt;&gt;"",'Locations-Gyms'!O516,"")&amp;"','"&amp;IF('Locations-Gyms'!P516&lt;&gt;"",'Locations-Gyms'!P516,"")&amp;"','"&amp;IF('Locations-Gyms'!Q516&lt;&gt;"",'Locations-Gyms'!Q516,"")&amp;"', CURRENT_TIMESTAMP);"</f>
        <v>INSERT INTO `locations` (`id`, `name`, `latitude`, `longitude`, `region_1`, `region_2`, `region_3`, `street`, `number`, `postal`, `img`, `last_modified`) VALUES (NULL,'Verbindingsdam Bridge, Zeeburg',52.375591,4.938274,3,8,59,'undefined','undefined','undefined','https://lh5.ggpht.com/b9OQcyI_lqKQrccdm7WcpcrL9J8uSoOpfU1xigtnoWaKWcteK_eiif5vm4j9-rQYH7p9vYM_iJlqKJb80Urj', CURRENT_TIMESTAMP);</v>
      </c>
      <c r="D514" t="str">
        <f>"UPDATE `locations` SET `latitude` = '"&amp;IF('Locations-Gyms'!H516&lt;&gt;"",LEFT('Locations-Gyms'!H516,2)&amp;"."&amp;RIGHT('Locations-Gyms'!H516,LEN('Locations-Gyms'!H516)-2),"0")&amp;"' WHERE `locations`.`id` = "&amp;E514&amp;";UPDATE `locations` SET `longitude` = '"&amp;IF('Locations-Gyms'!I516&lt;&gt;"",LEFT('Locations-Gyms'!I516,1)&amp;"."&amp;RIGHT('Locations-Gyms'!I516,LEN('Locations-Gyms'!I516)-1),"0")&amp;"' WHERE `locations`.`id` = "&amp;E514&amp;";"</f>
        <v>UPDATE `locations` SET `latitude` = '52.375591' WHERE `locations`.`id` = 514;UPDATE `locations` SET `longitude` = '4.938274' WHERE `locations`.`id` = 514;</v>
      </c>
      <c r="E514">
        <v>514</v>
      </c>
    </row>
    <row r="515" spans="1:5" x14ac:dyDescent="0.25">
      <c r="A515" s="1" t="str">
        <f>"INSERT INTO `locations` (`id`, `name`, `latitude`, `longitude`, `region_1`, `region_2`, `region_3`, `street`, `number`, `postal`, `img`, `last_modified`) VALUES (NULL,'"&amp;SUBSTITUTE('Locations-Gyms'!J517, "'", "\'")&amp;"',"&amp;IF('Locations-Gyms'!H517&lt;&gt;"",LEFT('Locations-Gyms'!H517,2)&amp;"."&amp;RIGHT('Locations-Gyms'!H517,LEN('Locations-Gyms'!H517)-2),"0")&amp;","&amp;IF('Locations-Gyms'!I517&lt;&gt;"",LEFT('Locations-Gyms'!I517,1)&amp;"."&amp;RIGHT('Locations-Gyms'!I517,LEN('Locations-Gyms'!I517)-1),"0")&amp;","&amp;IF('Locations-Gyms'!K517&lt;&gt;"",'Locations-Gyms'!K517,"0")&amp;","&amp;IF('Locations-Gyms'!L517&lt;&gt;"",'Locations-Gyms'!L517,"0")&amp;","&amp;IF('Locations-Gyms'!M517&lt;&gt;"",'Locations-Gyms'!M517,"0")&amp;",'"&amp;IF('Locations-Gyms'!N517&lt;&gt;"",SUBSTITUTE('Locations-Gyms'!N517, "'", "\'"),"")&amp;"','"&amp;IF('Locations-Gyms'!O517&lt;&gt;"",'Locations-Gyms'!O517,"")&amp;"','"&amp;IF('Locations-Gyms'!P517&lt;&gt;"",'Locations-Gyms'!P517,"")&amp;"','"&amp;IF('Locations-Gyms'!Q517&lt;&gt;"",'Locations-Gyms'!Q517,"")&amp;"', CURRENT_TIMESTAMP);"</f>
        <v>INSERT INTO `locations` (`id`, `name`, `latitude`, `longitude`, `region_1`, `region_2`, `region_3`, `street`, `number`, `postal`, `img`, `last_modified`) VALUES (NULL,'WOW! did you see THAT!',52.368282,4.951277,3,8,59,'Cruquiusweg','77-85','1019','https://lh6.ggpht.com/WtUxYUb3m7tenyGXBc58DhAe1QU0dhdl69Fev1Z4Nt9zBOQ2vhgIe7FPSi4AdbvmZc4IZyWywvw2HXAJIn0', CURRENT_TIMESTAMP);</v>
      </c>
      <c r="D515" t="str">
        <f>"UPDATE `locations` SET `latitude` = '"&amp;IF('Locations-Gyms'!H517&lt;&gt;"",LEFT('Locations-Gyms'!H517,2)&amp;"."&amp;RIGHT('Locations-Gyms'!H517,LEN('Locations-Gyms'!H517)-2),"0")&amp;"' WHERE `locations`.`id` = "&amp;E515&amp;";UPDATE `locations` SET `longitude` = '"&amp;IF('Locations-Gyms'!I517&lt;&gt;"",LEFT('Locations-Gyms'!I517,1)&amp;"."&amp;RIGHT('Locations-Gyms'!I517,LEN('Locations-Gyms'!I517)-1),"0")&amp;"' WHERE `locations`.`id` = "&amp;E515&amp;";"</f>
        <v>UPDATE `locations` SET `latitude` = '52.368282' WHERE `locations`.`id` = 515;UPDATE `locations` SET `longitude` = '4.951277' WHERE `locations`.`id` = 515;</v>
      </c>
      <c r="E515">
        <v>515</v>
      </c>
    </row>
    <row r="516" spans="1:5" x14ac:dyDescent="0.25">
      <c r="A516" s="1" t="str">
        <f>"INSERT INTO `locations` (`id`, `name`, `latitude`, `longitude`, `region_1`, `region_2`, `region_3`, `street`, `number`, `postal`, `img`, `last_modified`) VALUES (NULL,'"&amp;SUBSTITUTE('Locations-Gyms'!J518, "'", "\'")&amp;"',"&amp;IF('Locations-Gyms'!H518&lt;&gt;"",LEFT('Locations-Gyms'!H518,2)&amp;"."&amp;RIGHT('Locations-Gyms'!H518,LEN('Locations-Gyms'!H518)-2),"0")&amp;","&amp;IF('Locations-Gyms'!I518&lt;&gt;"",LEFT('Locations-Gyms'!I518,1)&amp;"."&amp;RIGHT('Locations-Gyms'!I518,LEN('Locations-Gyms'!I518)-1),"0")&amp;","&amp;IF('Locations-Gyms'!K518&lt;&gt;"",'Locations-Gyms'!K518,"0")&amp;","&amp;IF('Locations-Gyms'!L518&lt;&gt;"",'Locations-Gyms'!L518,"0")&amp;","&amp;IF('Locations-Gyms'!M518&lt;&gt;"",'Locations-Gyms'!M518,"0")&amp;",'"&amp;IF('Locations-Gyms'!N518&lt;&gt;"",SUBSTITUTE('Locations-Gyms'!N518, "'", "\'"),"")&amp;"','"&amp;IF('Locations-Gyms'!O518&lt;&gt;"",'Locations-Gyms'!O518,"")&amp;"','"&amp;IF('Locations-Gyms'!P518&lt;&gt;"",'Locations-Gyms'!P518,"")&amp;"','"&amp;IF('Locations-Gyms'!Q518&lt;&gt;"",'Locations-Gyms'!Q518,"")&amp;"', CURRENT_TIMESTAMP);"</f>
        <v>INSERT INTO `locations` (`id`, `name`, `latitude`, `longitude`, `region_1`, `region_2`, `region_3`, `street`, `number`, `postal`, `img`, `last_modified`) VALUES (NULL,'Bolgewas',52.359975,4.92026,3,8,60,'Mauritskade','57C','1092 AD','https://lh5.ggpht.com/4jzLNUOfpriKpk38ZHpSFI8-n-uyffF68XN_bRkOcTCMRqiHqT4kmML54EF7-fm99p8qISQNRtxIhm-U3mLF8TYh4-sqNYAhGodGARrlsb6gttCz', CURRENT_TIMESTAMP);</v>
      </c>
      <c r="D516" t="str">
        <f>"UPDATE `locations` SET `latitude` = '"&amp;IF('Locations-Gyms'!H518&lt;&gt;"",LEFT('Locations-Gyms'!H518,2)&amp;"."&amp;RIGHT('Locations-Gyms'!H518,LEN('Locations-Gyms'!H518)-2),"0")&amp;"' WHERE `locations`.`id` = "&amp;E516&amp;";UPDATE `locations` SET `longitude` = '"&amp;IF('Locations-Gyms'!I518&lt;&gt;"",LEFT('Locations-Gyms'!I518,1)&amp;"."&amp;RIGHT('Locations-Gyms'!I518,LEN('Locations-Gyms'!I518)-1),"0")&amp;"' WHERE `locations`.`id` = "&amp;E516&amp;";"</f>
        <v>UPDATE `locations` SET `latitude` = '52.359975' WHERE `locations`.`id` = 516;UPDATE `locations` SET `longitude` = '4.92026' WHERE `locations`.`id` = 516;</v>
      </c>
      <c r="E516">
        <v>516</v>
      </c>
    </row>
    <row r="517" spans="1:5" x14ac:dyDescent="0.25">
      <c r="A517" s="1" t="str">
        <f>"INSERT INTO `locations` (`id`, `name`, `latitude`, `longitude`, `region_1`, `region_2`, `region_3`, `street`, `number`, `postal`, `img`, `last_modified`) VALUES (NULL,'"&amp;SUBSTITUTE('Locations-Gyms'!J519, "'", "\'")&amp;"',"&amp;IF('Locations-Gyms'!H519&lt;&gt;"",LEFT('Locations-Gyms'!H519,2)&amp;"."&amp;RIGHT('Locations-Gyms'!H519,LEN('Locations-Gyms'!H519)-2),"0")&amp;","&amp;IF('Locations-Gyms'!I519&lt;&gt;"",LEFT('Locations-Gyms'!I519,1)&amp;"."&amp;RIGHT('Locations-Gyms'!I519,LEN('Locations-Gyms'!I519)-1),"0")&amp;","&amp;IF('Locations-Gyms'!K519&lt;&gt;"",'Locations-Gyms'!K519,"0")&amp;","&amp;IF('Locations-Gyms'!L519&lt;&gt;"",'Locations-Gyms'!L519,"0")&amp;","&amp;IF('Locations-Gyms'!M519&lt;&gt;"",'Locations-Gyms'!M519,"0")&amp;",'"&amp;IF('Locations-Gyms'!N519&lt;&gt;"",SUBSTITUTE('Locations-Gyms'!N519, "'", "\'"),"")&amp;"','"&amp;IF('Locations-Gyms'!O519&lt;&gt;"",'Locations-Gyms'!O519,"")&amp;"','"&amp;IF('Locations-Gyms'!P519&lt;&gt;"",'Locations-Gyms'!P519,"")&amp;"','"&amp;IF('Locations-Gyms'!Q519&lt;&gt;"",'Locations-Gyms'!Q519,"")&amp;"', CURRENT_TIMESTAMP);"</f>
        <v>INSERT INTO `locations` (`id`, `name`, `latitude`, `longitude`, `region_1`, `region_2`, `region_3`, `street`, `number`, `postal`, `img`, `last_modified`) VALUES (NULL,'De Muziektent in Het Park',52.360951,4.922035,3,8,60,'Linnaeusstraat','2C','1092 CK','https://lh6.ggpht.com/qCLa4nKu6zGcf93E3z4nkbyp7GV8ChG3mdU-3TL1Tvu6zWJn5avvXMB3Xuq5rzE58zWqu6RwBdp5OkQoITU-', CURRENT_TIMESTAMP);</v>
      </c>
      <c r="D517" t="str">
        <f>"UPDATE `locations` SET `latitude` = '"&amp;IF('Locations-Gyms'!H519&lt;&gt;"",LEFT('Locations-Gyms'!H519,2)&amp;"."&amp;RIGHT('Locations-Gyms'!H519,LEN('Locations-Gyms'!H519)-2),"0")&amp;"' WHERE `locations`.`id` = "&amp;E517&amp;";UPDATE `locations` SET `longitude` = '"&amp;IF('Locations-Gyms'!I519&lt;&gt;"",LEFT('Locations-Gyms'!I519,1)&amp;"."&amp;RIGHT('Locations-Gyms'!I519,LEN('Locations-Gyms'!I519)-1),"0")&amp;"' WHERE `locations`.`id` = "&amp;E517&amp;";"</f>
        <v>UPDATE `locations` SET `latitude` = '52.360951' WHERE `locations`.`id` = 517;UPDATE `locations` SET `longitude` = '4.922035' WHERE `locations`.`id` = 517;</v>
      </c>
      <c r="E517">
        <v>517</v>
      </c>
    </row>
    <row r="518" spans="1:5" x14ac:dyDescent="0.25">
      <c r="A518" s="1" t="str">
        <f>"INSERT INTO `locations` (`id`, `name`, `latitude`, `longitude`, `region_1`, `region_2`, `region_3`, `street`, `number`, `postal`, `img`, `last_modified`) VALUES (NULL,'"&amp;SUBSTITUTE('Locations-Gyms'!J520, "'", "\'")&amp;"',"&amp;IF('Locations-Gyms'!H520&lt;&gt;"",LEFT('Locations-Gyms'!H520,2)&amp;"."&amp;RIGHT('Locations-Gyms'!H520,LEN('Locations-Gyms'!H520)-2),"0")&amp;","&amp;IF('Locations-Gyms'!I520&lt;&gt;"",LEFT('Locations-Gyms'!I520,1)&amp;"."&amp;RIGHT('Locations-Gyms'!I520,LEN('Locations-Gyms'!I520)-1),"0")&amp;","&amp;IF('Locations-Gyms'!K520&lt;&gt;"",'Locations-Gyms'!K520,"0")&amp;","&amp;IF('Locations-Gyms'!L520&lt;&gt;"",'Locations-Gyms'!L520,"0")&amp;","&amp;IF('Locations-Gyms'!M520&lt;&gt;"",'Locations-Gyms'!M520,"0")&amp;",'"&amp;IF('Locations-Gyms'!N520&lt;&gt;"",SUBSTITUTE('Locations-Gyms'!N520, "'", "\'"),"")&amp;"','"&amp;IF('Locations-Gyms'!O520&lt;&gt;"",'Locations-Gyms'!O520,"")&amp;"','"&amp;IF('Locations-Gyms'!P520&lt;&gt;"",'Locations-Gyms'!P520,"")&amp;"','"&amp;IF('Locations-Gyms'!Q520&lt;&gt;"",'Locations-Gyms'!Q520,"")&amp;"', CURRENT_TIMESTAMP);"</f>
        <v>INSERT INTO `locations` (`id`, `name`, `latitude`, `longitude`, `region_1`, `region_2`, `region_3`, `street`, `number`, `postal`, `img`, `last_modified`) VALUES (NULL,'De Schreeuw',52.359474,4.922247,3,8,60,'Oosterpark','64HS','1092 AR','https://lh3.ggpht.com/AyPE8xKofoxQBfFg68d9aaoikx-czL0eELXlEnYwpE274f8hY4Lr31BQoDRokl3M_FXWM5i3rBW3jvZlxRSH', CURRENT_TIMESTAMP);</v>
      </c>
      <c r="D518" t="str">
        <f>"UPDATE `locations` SET `latitude` = '"&amp;IF('Locations-Gyms'!H520&lt;&gt;"",LEFT('Locations-Gyms'!H520,2)&amp;"."&amp;RIGHT('Locations-Gyms'!H520,LEN('Locations-Gyms'!H520)-2),"0")&amp;"' WHERE `locations`.`id` = "&amp;E518&amp;";UPDATE `locations` SET `longitude` = '"&amp;IF('Locations-Gyms'!I520&lt;&gt;"",LEFT('Locations-Gyms'!I520,1)&amp;"."&amp;RIGHT('Locations-Gyms'!I520,LEN('Locations-Gyms'!I520)-1),"0")&amp;"' WHERE `locations`.`id` = "&amp;E518&amp;";"</f>
        <v>UPDATE `locations` SET `latitude` = '52.359474' WHERE `locations`.`id` = 518;UPDATE `locations` SET `longitude` = '4.922247' WHERE `locations`.`id` = 518;</v>
      </c>
      <c r="E518">
        <v>518</v>
      </c>
    </row>
    <row r="519" spans="1:5" x14ac:dyDescent="0.25">
      <c r="A519" s="1" t="str">
        <f>"INSERT INTO `locations` (`id`, `name`, `latitude`, `longitude`, `region_1`, `region_2`, `region_3`, `street`, `number`, `postal`, `img`, `last_modified`) VALUES (NULL,'"&amp;SUBSTITUTE('Locations-Gyms'!J521, "'", "\'")&amp;"',"&amp;IF('Locations-Gyms'!H521&lt;&gt;"",LEFT('Locations-Gyms'!H521,2)&amp;"."&amp;RIGHT('Locations-Gyms'!H521,LEN('Locations-Gyms'!H521)-2),"0")&amp;","&amp;IF('Locations-Gyms'!I521&lt;&gt;"",LEFT('Locations-Gyms'!I521,1)&amp;"."&amp;RIGHT('Locations-Gyms'!I521,LEN('Locations-Gyms'!I521)-1),"0")&amp;","&amp;IF('Locations-Gyms'!K521&lt;&gt;"",'Locations-Gyms'!K521,"0")&amp;","&amp;IF('Locations-Gyms'!L521&lt;&gt;"",'Locations-Gyms'!L521,"0")&amp;","&amp;IF('Locations-Gyms'!M521&lt;&gt;"",'Locations-Gyms'!M521,"0")&amp;",'"&amp;IF('Locations-Gyms'!N521&lt;&gt;"",SUBSTITUTE('Locations-Gyms'!N521, "'", "\'"),"")&amp;"','"&amp;IF('Locations-Gyms'!O521&lt;&gt;"",'Locations-Gyms'!O521,"")&amp;"','"&amp;IF('Locations-Gyms'!P521&lt;&gt;"",'Locations-Gyms'!P521,"")&amp;"','"&amp;IF('Locations-Gyms'!Q521&lt;&gt;"",'Locations-Gyms'!Q521,"")&amp;"', CURRENT_TIMESTAMP);"</f>
        <v>INSERT INTO `locations` (`id`, `name`, `latitude`, `longitude`, `region_1`, `region_2`, `region_3`, `street`, `number`, `postal`, `img`, `last_modified`) VALUES (NULL,'Hartog\'s Volkoren',52.357475,4.910633,3,8,60,'Ruyschstraat','56','1091 CE','https://lh6.ggpht.com/SmBwHzjc7fuAyqHLa57SA27RAcc5xj-PO0MDkeQ9ZLkRhtWvramiy2_hC9bGUMis375xViosZYcpP7p1GtRt', CURRENT_TIMESTAMP);</v>
      </c>
      <c r="D519" t="str">
        <f>"UPDATE `locations` SET `latitude` = '"&amp;IF('Locations-Gyms'!H521&lt;&gt;"",LEFT('Locations-Gyms'!H521,2)&amp;"."&amp;RIGHT('Locations-Gyms'!H521,LEN('Locations-Gyms'!H521)-2),"0")&amp;"' WHERE `locations`.`id` = "&amp;E519&amp;";UPDATE `locations` SET `longitude` = '"&amp;IF('Locations-Gyms'!I521&lt;&gt;"",LEFT('Locations-Gyms'!I521,1)&amp;"."&amp;RIGHT('Locations-Gyms'!I521,LEN('Locations-Gyms'!I521)-1),"0")&amp;"' WHERE `locations`.`id` = "&amp;E519&amp;";"</f>
        <v>UPDATE `locations` SET `latitude` = '52.357475' WHERE `locations`.`id` = 519;UPDATE `locations` SET `longitude` = '4.910633' WHERE `locations`.`id` = 519;</v>
      </c>
      <c r="E519">
        <v>519</v>
      </c>
    </row>
    <row r="520" spans="1:5" x14ac:dyDescent="0.25">
      <c r="A520" s="1" t="str">
        <f>"INSERT INTO `locations` (`id`, `name`, `latitude`, `longitude`, `region_1`, `region_2`, `region_3`, `street`, `number`, `postal`, `img`, `last_modified`) VALUES (NULL,'"&amp;SUBSTITUTE('Locations-Gyms'!J522, "'", "\'")&amp;"',"&amp;IF('Locations-Gyms'!H522&lt;&gt;"",LEFT('Locations-Gyms'!H522,2)&amp;"."&amp;RIGHT('Locations-Gyms'!H522,LEN('Locations-Gyms'!H522)-2),"0")&amp;","&amp;IF('Locations-Gyms'!I522&lt;&gt;"",LEFT('Locations-Gyms'!I522,1)&amp;"."&amp;RIGHT('Locations-Gyms'!I522,LEN('Locations-Gyms'!I522)-1),"0")&amp;","&amp;IF('Locations-Gyms'!K522&lt;&gt;"",'Locations-Gyms'!K522,"0")&amp;","&amp;IF('Locations-Gyms'!L522&lt;&gt;"",'Locations-Gyms'!L522,"0")&amp;","&amp;IF('Locations-Gyms'!M522&lt;&gt;"",'Locations-Gyms'!M522,"0")&amp;",'"&amp;IF('Locations-Gyms'!N522&lt;&gt;"",SUBSTITUTE('Locations-Gyms'!N522, "'", "\'"),"")&amp;"','"&amp;IF('Locations-Gyms'!O522&lt;&gt;"",'Locations-Gyms'!O522,"")&amp;"','"&amp;IF('Locations-Gyms'!P522&lt;&gt;"",'Locations-Gyms'!P522,"")&amp;"','"&amp;IF('Locations-Gyms'!Q522&lt;&gt;"",'Locations-Gyms'!Q522,"")&amp;"', CURRENT_TIMESTAMP);"</f>
        <v>INSERT INTO `locations` (`id`, `name`, `latitude`, `longitude`, `region_1`, `region_2`, `region_3`, `street`, `number`, `postal`, `img`, `last_modified`) VALUES (NULL,'Metal Statue at the Pond',52.360866,4.923569,3,8,60,'Linnaeusstraat','41I','1093 EG','https://lh6.ggpht.com/hRqvPTv-11ceZXob96iGrefdwzBwZpGFk7qVMBsMFr6XNR-YLfdNK53Z4j2EbYI7omvmEJp06itq1mh3Oe-G', CURRENT_TIMESTAMP);</v>
      </c>
      <c r="D520" t="str">
        <f>"UPDATE `locations` SET `latitude` = '"&amp;IF('Locations-Gyms'!H522&lt;&gt;"",LEFT('Locations-Gyms'!H522,2)&amp;"."&amp;RIGHT('Locations-Gyms'!H522,LEN('Locations-Gyms'!H522)-2),"0")&amp;"' WHERE `locations`.`id` = "&amp;E520&amp;";UPDATE `locations` SET `longitude` = '"&amp;IF('Locations-Gyms'!I522&lt;&gt;"",LEFT('Locations-Gyms'!I522,1)&amp;"."&amp;RIGHT('Locations-Gyms'!I522,LEN('Locations-Gyms'!I522)-1),"0")&amp;"' WHERE `locations`.`id` = "&amp;E520&amp;";"</f>
        <v>UPDATE `locations` SET `latitude` = '52.360866' WHERE `locations`.`id` = 520;UPDATE `locations` SET `longitude` = '4.923569' WHERE `locations`.`id` = 520;</v>
      </c>
      <c r="E520">
        <v>520</v>
      </c>
    </row>
    <row r="521" spans="1:5" x14ac:dyDescent="0.25">
      <c r="A521" s="1" t="str">
        <f>"INSERT INTO `locations` (`id`, `name`, `latitude`, `longitude`, `region_1`, `region_2`, `region_3`, `street`, `number`, `postal`, `img`, `last_modified`) VALUES (NULL,'"&amp;SUBSTITUTE('Locations-Gyms'!J523, "'", "\'")&amp;"',"&amp;IF('Locations-Gyms'!H523&lt;&gt;"",LEFT('Locations-Gyms'!H523,2)&amp;"."&amp;RIGHT('Locations-Gyms'!H523,LEN('Locations-Gyms'!H523)-2),"0")&amp;","&amp;IF('Locations-Gyms'!I523&lt;&gt;"",LEFT('Locations-Gyms'!I523,1)&amp;"."&amp;RIGHT('Locations-Gyms'!I523,LEN('Locations-Gyms'!I523)-1),"0")&amp;","&amp;IF('Locations-Gyms'!K523&lt;&gt;"",'Locations-Gyms'!K523,"0")&amp;","&amp;IF('Locations-Gyms'!L523&lt;&gt;"",'Locations-Gyms'!L523,"0")&amp;","&amp;IF('Locations-Gyms'!M523&lt;&gt;"",'Locations-Gyms'!M523,"0")&amp;",'"&amp;IF('Locations-Gyms'!N523&lt;&gt;"",SUBSTITUTE('Locations-Gyms'!N523, "'", "\'"),"")&amp;"','"&amp;IF('Locations-Gyms'!O523&lt;&gt;"",'Locations-Gyms'!O523,"")&amp;"','"&amp;IF('Locations-Gyms'!P523&lt;&gt;"",'Locations-Gyms'!P523,"")&amp;"','"&amp;IF('Locations-Gyms'!Q523&lt;&gt;"",'Locations-Gyms'!Q523,"")&amp;"', CURRENT_TIMESTAMP);"</f>
        <v>INSERT INTO `locations` (`id`, `name`, `latitude`, `longitude`, `region_1`, `region_2`, `region_3`, `street`, `number`, `postal`, `img`, `last_modified`) VALUES (NULL,'National Monument Slavernijverleden',52.358665,4.917896,3,8,60,'Oosterpark','18HS','1092 AG','https://lh4.ggpht.com/8OZ2f2CfIzxwGgN7KA5-88k2pTKpbHDrwDvvx9qscntvJbm6AfaolASP-DPr82rIYYZDTVSywyaNhp3vYyf3Iw', CURRENT_TIMESTAMP);</v>
      </c>
      <c r="D521" t="str">
        <f>"UPDATE `locations` SET `latitude` = '"&amp;IF('Locations-Gyms'!H523&lt;&gt;"",LEFT('Locations-Gyms'!H523,2)&amp;"."&amp;RIGHT('Locations-Gyms'!H523,LEN('Locations-Gyms'!H523)-2),"0")&amp;"' WHERE `locations`.`id` = "&amp;E521&amp;";UPDATE `locations` SET `longitude` = '"&amp;IF('Locations-Gyms'!I523&lt;&gt;"",LEFT('Locations-Gyms'!I523,1)&amp;"."&amp;RIGHT('Locations-Gyms'!I523,LEN('Locations-Gyms'!I523)-1),"0")&amp;"' WHERE `locations`.`id` = "&amp;E521&amp;";"</f>
        <v>UPDATE `locations` SET `latitude` = '52.358665' WHERE `locations`.`id` = 521;UPDATE `locations` SET `longitude` = '4.917896' WHERE `locations`.`id` = 521;</v>
      </c>
      <c r="E521">
        <v>521</v>
      </c>
    </row>
    <row r="522" spans="1:5" x14ac:dyDescent="0.25">
      <c r="A522" s="1" t="str">
        <f>"INSERT INTO `locations` (`id`, `name`, `latitude`, `longitude`, `region_1`, `region_2`, `region_3`, `street`, `number`, `postal`, `img`, `last_modified`) VALUES (NULL,'"&amp;SUBSTITUTE('Locations-Gyms'!J524, "'", "\'")&amp;"',"&amp;IF('Locations-Gyms'!H524&lt;&gt;"",LEFT('Locations-Gyms'!H524,2)&amp;"."&amp;RIGHT('Locations-Gyms'!H524,LEN('Locations-Gyms'!H524)-2),"0")&amp;","&amp;IF('Locations-Gyms'!I524&lt;&gt;"",LEFT('Locations-Gyms'!I524,1)&amp;"."&amp;RIGHT('Locations-Gyms'!I524,LEN('Locations-Gyms'!I524)-1),"0")&amp;","&amp;IF('Locations-Gyms'!K524&lt;&gt;"",'Locations-Gyms'!K524,"0")&amp;","&amp;IF('Locations-Gyms'!L524&lt;&gt;"",'Locations-Gyms'!L524,"0")&amp;","&amp;IF('Locations-Gyms'!M524&lt;&gt;"",'Locations-Gyms'!M524,"0")&amp;",'"&amp;IF('Locations-Gyms'!N524&lt;&gt;"",SUBSTITUTE('Locations-Gyms'!N524, "'", "\'"),"")&amp;"','"&amp;IF('Locations-Gyms'!O524&lt;&gt;"",'Locations-Gyms'!O524,"")&amp;"','"&amp;IF('Locations-Gyms'!P524&lt;&gt;"",'Locations-Gyms'!P524,"")&amp;"','"&amp;IF('Locations-Gyms'!Q524&lt;&gt;"",'Locations-Gyms'!Q524,"")&amp;"', CURRENT_TIMESTAMP);"</f>
        <v>INSERT INTO `locations` (`id`, `name`, `latitude`, `longitude`, `region_1`, `region_2`, `region_3`, `street`, `number`, `postal`, `img`, `last_modified`) VALUES (NULL,'Spelende Kinderen',52.359609,4.918901,3,8,60,'Oosterpark','33-34','1092','https://lh4.ggpht.com/NgtKLCbnMbs_cVGBLW0OI-D_z_SbOJPyO5pXydbkgZPOkz6N4VgnUJQluz50mi3a-sxFauA-yF-wAPTo8s-g2Q', CURRENT_TIMESTAMP);</v>
      </c>
      <c r="D522" t="str">
        <f>"UPDATE `locations` SET `latitude` = '"&amp;IF('Locations-Gyms'!H524&lt;&gt;"",LEFT('Locations-Gyms'!H524,2)&amp;"."&amp;RIGHT('Locations-Gyms'!H524,LEN('Locations-Gyms'!H524)-2),"0")&amp;"' WHERE `locations`.`id` = "&amp;E522&amp;";UPDATE `locations` SET `longitude` = '"&amp;IF('Locations-Gyms'!I524&lt;&gt;"",LEFT('Locations-Gyms'!I524,1)&amp;"."&amp;RIGHT('Locations-Gyms'!I524,LEN('Locations-Gyms'!I524)-1),"0")&amp;"' WHERE `locations`.`id` = "&amp;E522&amp;";"</f>
        <v>UPDATE `locations` SET `latitude` = '52.359609' WHERE `locations`.`id` = 522;UPDATE `locations` SET `longitude` = '4.918901' WHERE `locations`.`id` = 522;</v>
      </c>
      <c r="E522">
        <v>522</v>
      </c>
    </row>
    <row r="523" spans="1:5" x14ac:dyDescent="0.25">
      <c r="A523" s="1" t="str">
        <f>"INSERT INTO `locations` (`id`, `name`, `latitude`, `longitude`, `region_1`, `region_2`, `region_3`, `street`, `number`, `postal`, `img`, `last_modified`) VALUES (NULL,'"&amp;SUBSTITUTE('Locations-Gyms'!J525, "'", "\'")&amp;"',"&amp;IF('Locations-Gyms'!H525&lt;&gt;"",LEFT('Locations-Gyms'!H525,2)&amp;"."&amp;RIGHT('Locations-Gyms'!H525,LEN('Locations-Gyms'!H525)-2),"0")&amp;","&amp;IF('Locations-Gyms'!I525&lt;&gt;"",LEFT('Locations-Gyms'!I525,1)&amp;"."&amp;RIGHT('Locations-Gyms'!I525,LEN('Locations-Gyms'!I525)-1),"0")&amp;","&amp;IF('Locations-Gyms'!K525&lt;&gt;"",'Locations-Gyms'!K525,"0")&amp;","&amp;IF('Locations-Gyms'!L525&lt;&gt;"",'Locations-Gyms'!L525,"0")&amp;","&amp;IF('Locations-Gyms'!M525&lt;&gt;"",'Locations-Gyms'!M525,"0")&amp;",'"&amp;IF('Locations-Gyms'!N525&lt;&gt;"",SUBSTITUTE('Locations-Gyms'!N525, "'", "\'"),"")&amp;"','"&amp;IF('Locations-Gyms'!O525&lt;&gt;"",'Locations-Gyms'!O525,"")&amp;"','"&amp;IF('Locations-Gyms'!P525&lt;&gt;"",'Locations-Gyms'!P525,"")&amp;"','"&amp;IF('Locations-Gyms'!Q525&lt;&gt;"",'Locations-Gyms'!Q525,"")&amp;"', CURRENT_TIMESTAMP);"</f>
        <v>INSERT INTO `locations` (`id`, `name`, `latitude`, `longitude`, `region_1`, `region_2`, `region_3`, `street`, `number`, `postal`, `img`, `last_modified`) VALUES (NULL,'Statue of Wibaut',52.360627,4.908665,3,8,60,'Rhijnspoorplein','362','1091 GM','https://lh4.ggpht.com/0lGEo031o7xKmAJiYocZZMrQ4sEA6dkw3EpNqcRINCgbYeLlrHGaxgDwB6D4reSUC0eC8lFhKPvWoJkRA82c', CURRENT_TIMESTAMP);</v>
      </c>
      <c r="D523" t="str">
        <f>"UPDATE `locations` SET `latitude` = '"&amp;IF('Locations-Gyms'!H525&lt;&gt;"",LEFT('Locations-Gyms'!H525,2)&amp;"."&amp;RIGHT('Locations-Gyms'!H525,LEN('Locations-Gyms'!H525)-2),"0")&amp;"' WHERE `locations`.`id` = "&amp;E523&amp;";UPDATE `locations` SET `longitude` = '"&amp;IF('Locations-Gyms'!I525&lt;&gt;"",LEFT('Locations-Gyms'!I525,1)&amp;"."&amp;RIGHT('Locations-Gyms'!I525,LEN('Locations-Gyms'!I525)-1),"0")&amp;"' WHERE `locations`.`id` = "&amp;E523&amp;";"</f>
        <v>UPDATE `locations` SET `latitude` = '52.360627' WHERE `locations`.`id` = 523;UPDATE `locations` SET `longitude` = '4.908665' WHERE `locations`.`id` = 523;</v>
      </c>
      <c r="E523">
        <v>523</v>
      </c>
    </row>
    <row r="524" spans="1:5" x14ac:dyDescent="0.25">
      <c r="A524" s="1" t="str">
        <f>"INSERT INTO `locations` (`id`, `name`, `latitude`, `longitude`, `region_1`, `region_2`, `region_3`, `street`, `number`, `postal`, `img`, `last_modified`) VALUES (NULL,'"&amp;SUBSTITUTE('Locations-Gyms'!J526, "'", "\'")&amp;"',"&amp;IF('Locations-Gyms'!H526&lt;&gt;"",LEFT('Locations-Gyms'!H526,2)&amp;"."&amp;RIGHT('Locations-Gyms'!H526,LEN('Locations-Gyms'!H526)-2),"0")&amp;","&amp;IF('Locations-Gyms'!I526&lt;&gt;"",LEFT('Locations-Gyms'!I526,1)&amp;"."&amp;RIGHT('Locations-Gyms'!I526,LEN('Locations-Gyms'!I526)-1),"0")&amp;","&amp;IF('Locations-Gyms'!K526&lt;&gt;"",'Locations-Gyms'!K526,"0")&amp;","&amp;IF('Locations-Gyms'!L526&lt;&gt;"",'Locations-Gyms'!L526,"0")&amp;","&amp;IF('Locations-Gyms'!M526&lt;&gt;"",'Locations-Gyms'!M526,"0")&amp;",'"&amp;IF('Locations-Gyms'!N526&lt;&gt;"",SUBSTITUTE('Locations-Gyms'!N526, "'", "\'"),"")&amp;"','"&amp;IF('Locations-Gyms'!O526&lt;&gt;"",'Locations-Gyms'!O526,"")&amp;"','"&amp;IF('Locations-Gyms'!P526&lt;&gt;"",'Locations-Gyms'!P526,"")&amp;"','"&amp;IF('Locations-Gyms'!Q526&lt;&gt;"",'Locations-Gyms'!Q526,"")&amp;"', CURRENT_TIMESTAMP);"</f>
        <v>INSERT INTO `locations` (`id`, `name`, `latitude`, `longitude`, `region_1`, `region_2`, `region_3`, `street`, `number`, `postal`, `img`, `last_modified`) VALUES (NULL,'Tropenmuseum',52.362936,4.921603,3,8,60,'Mauritskade','62','1092 AD','https://lh6.ggpht.com/WuyiuLt2xyXkz8fq7I6AbEScIYSeXqzYLVQ6rl-dX8aNzNJ3q12WyiVw0l67cOAh9Bx59M7HiV5gVFuKY8fM', CURRENT_TIMESTAMP);</v>
      </c>
      <c r="D524" t="str">
        <f>"UPDATE `locations` SET `latitude` = '"&amp;IF('Locations-Gyms'!H526&lt;&gt;"",LEFT('Locations-Gyms'!H526,2)&amp;"."&amp;RIGHT('Locations-Gyms'!H526,LEN('Locations-Gyms'!H526)-2),"0")&amp;"' WHERE `locations`.`id` = "&amp;E524&amp;";UPDATE `locations` SET `longitude` = '"&amp;IF('Locations-Gyms'!I526&lt;&gt;"",LEFT('Locations-Gyms'!I526,1)&amp;"."&amp;RIGHT('Locations-Gyms'!I526,LEN('Locations-Gyms'!I526)-1),"0")&amp;"' WHERE `locations`.`id` = "&amp;E524&amp;";"</f>
        <v>UPDATE `locations` SET `latitude` = '52.362936' WHERE `locations`.`id` = 524;UPDATE `locations` SET `longitude` = '4.921603' WHERE `locations`.`id` = 524;</v>
      </c>
      <c r="E524">
        <v>524</v>
      </c>
    </row>
    <row r="525" spans="1:5" x14ac:dyDescent="0.25">
      <c r="A525" s="1" t="str">
        <f>"INSERT INTO `locations` (`id`, `name`, `latitude`, `longitude`, `region_1`, `region_2`, `region_3`, `street`, `number`, `postal`, `img`, `last_modified`) VALUES (NULL,'"&amp;SUBSTITUTE('Locations-Gyms'!J527, "'", "\'")&amp;"',"&amp;IF('Locations-Gyms'!H527&lt;&gt;"",LEFT('Locations-Gyms'!H527,2)&amp;"."&amp;RIGHT('Locations-Gyms'!H527,LEN('Locations-Gyms'!H527)-2),"0")&amp;","&amp;IF('Locations-Gyms'!I527&lt;&gt;"",LEFT('Locations-Gyms'!I527,1)&amp;"."&amp;RIGHT('Locations-Gyms'!I527,LEN('Locations-Gyms'!I527)-1),"0")&amp;","&amp;IF('Locations-Gyms'!K527&lt;&gt;"",'Locations-Gyms'!K527,"0")&amp;","&amp;IF('Locations-Gyms'!L527&lt;&gt;"",'Locations-Gyms'!L527,"0")&amp;","&amp;IF('Locations-Gyms'!M527&lt;&gt;"",'Locations-Gyms'!M527,"0")&amp;",'"&amp;IF('Locations-Gyms'!N527&lt;&gt;"",SUBSTITUTE('Locations-Gyms'!N527, "'", "\'"),"")&amp;"','"&amp;IF('Locations-Gyms'!O527&lt;&gt;"",'Locations-Gyms'!O527,"")&amp;"','"&amp;IF('Locations-Gyms'!P527&lt;&gt;"",'Locations-Gyms'!P527,"")&amp;"','"&amp;IF('Locations-Gyms'!Q527&lt;&gt;"",'Locations-Gyms'!Q527,"")&amp;"', CURRENT_TIMESTAMP);"</f>
        <v>INSERT INTO `locations` (`id`, `name`, `latitude`, `longitude`, `region_1`, `region_2`, `region_3`, `street`, `number`, `postal`, `img`, `last_modified`) VALUES (NULL,'Oorlogsmonument',52.353651,4.915438,3,8,61,'Tugelaweg','111-112','1091 VW','https://lh3.googleusercontent.com/64G7ewK_leugE0Y1Gd6cJYVNJGioFebEfOL8GT4h9hOLHnqwa5AY4RA1C3I3v1F-oqAUDNdK9lNEpbwEc29hFQ', CURRENT_TIMESTAMP);</v>
      </c>
      <c r="D525" t="str">
        <f>"UPDATE `locations` SET `latitude` = '"&amp;IF('Locations-Gyms'!H527&lt;&gt;"",LEFT('Locations-Gyms'!H527,2)&amp;"."&amp;RIGHT('Locations-Gyms'!H527,LEN('Locations-Gyms'!H527)-2),"0")&amp;"' WHERE `locations`.`id` = "&amp;E525&amp;";UPDATE `locations` SET `longitude` = '"&amp;IF('Locations-Gyms'!I527&lt;&gt;"",LEFT('Locations-Gyms'!I527,1)&amp;"."&amp;RIGHT('Locations-Gyms'!I527,LEN('Locations-Gyms'!I527)-1),"0")&amp;"' WHERE `locations`.`id` = "&amp;E525&amp;";"</f>
        <v>UPDATE `locations` SET `latitude` = '52.353651' WHERE `locations`.`id` = 525;UPDATE `locations` SET `longitude` = '4.915438' WHERE `locations`.`id` = 525;</v>
      </c>
      <c r="E525">
        <v>525</v>
      </c>
    </row>
    <row r="526" spans="1:5" x14ac:dyDescent="0.25">
      <c r="A526" s="1" t="str">
        <f>"INSERT INTO `locations` (`id`, `name`, `latitude`, `longitude`, `region_1`, `region_2`, `region_3`, `street`, `number`, `postal`, `img`, `last_modified`) VALUES (NULL,'"&amp;SUBSTITUTE('Locations-Gyms'!J528, "'", "\'")&amp;"',"&amp;IF('Locations-Gyms'!H528&lt;&gt;"",LEFT('Locations-Gyms'!H528,2)&amp;"."&amp;RIGHT('Locations-Gyms'!H528,LEN('Locations-Gyms'!H528)-2),"0")&amp;","&amp;IF('Locations-Gyms'!I528&lt;&gt;"",LEFT('Locations-Gyms'!I528,1)&amp;"."&amp;RIGHT('Locations-Gyms'!I528,LEN('Locations-Gyms'!I528)-1),"0")&amp;","&amp;IF('Locations-Gyms'!K528&lt;&gt;"",'Locations-Gyms'!K528,"0")&amp;","&amp;IF('Locations-Gyms'!L528&lt;&gt;"",'Locations-Gyms'!L528,"0")&amp;","&amp;IF('Locations-Gyms'!M528&lt;&gt;"",'Locations-Gyms'!M528,"0")&amp;",'"&amp;IF('Locations-Gyms'!N528&lt;&gt;"",SUBSTITUTE('Locations-Gyms'!N528, "'", "\'"),"")&amp;"','"&amp;IF('Locations-Gyms'!O528&lt;&gt;"",'Locations-Gyms'!O528,"")&amp;"','"&amp;IF('Locations-Gyms'!P528&lt;&gt;"",'Locations-Gyms'!P528,"")&amp;"','"&amp;IF('Locations-Gyms'!Q528&lt;&gt;"",'Locations-Gyms'!Q528,"")&amp;"', CURRENT_TIMESTAMP);"</f>
        <v>INSERT INTO `locations` (`id`, `name`, `latitude`, `longitude`, `region_1`, `region_2`, `region_3`, `street`, `number`, `postal`, `img`, `last_modified`) VALUES (NULL,'Schildpadden Schild',52.354493,4.917905,3,8,61,'President Brandstraat','38','1091 XH','https://lh5.ggpht.com/pA6pO5NPJkv2zjdKK-3MBk25i7zPoGmFGt_GX5qV8-DfQQ3mPUlaLHB4DCQ4uA8EiTd7kMEdIbOnY1UGBTk', CURRENT_TIMESTAMP);</v>
      </c>
      <c r="D526" t="str">
        <f>"UPDATE `locations` SET `latitude` = '"&amp;IF('Locations-Gyms'!H528&lt;&gt;"",LEFT('Locations-Gyms'!H528,2)&amp;"."&amp;RIGHT('Locations-Gyms'!H528,LEN('Locations-Gyms'!H528)-2),"0")&amp;"' WHERE `locations`.`id` = "&amp;E526&amp;";UPDATE `locations` SET `longitude` = '"&amp;IF('Locations-Gyms'!I528&lt;&gt;"",LEFT('Locations-Gyms'!I528,1)&amp;"."&amp;RIGHT('Locations-Gyms'!I528,LEN('Locations-Gyms'!I528)-1),"0")&amp;"' WHERE `locations`.`id` = "&amp;E526&amp;";"</f>
        <v>UPDATE `locations` SET `latitude` = '52.354493' WHERE `locations`.`id` = 526;UPDATE `locations` SET `longitude` = '4.917905' WHERE `locations`.`id` = 526;</v>
      </c>
      <c r="E526">
        <v>526</v>
      </c>
    </row>
    <row r="527" spans="1:5" x14ac:dyDescent="0.25">
      <c r="A527" s="1" t="str">
        <f>"INSERT INTO `locations` (`id`, `name`, `latitude`, `longitude`, `region_1`, `region_2`, `region_3`, `street`, `number`, `postal`, `img`, `last_modified`) VALUES (NULL,'"&amp;SUBSTITUTE('Locations-Gyms'!J529, "'", "\'")&amp;"',"&amp;IF('Locations-Gyms'!H529&lt;&gt;"",LEFT('Locations-Gyms'!H529,2)&amp;"."&amp;RIGHT('Locations-Gyms'!H529,LEN('Locations-Gyms'!H529)-2),"0")&amp;","&amp;IF('Locations-Gyms'!I529&lt;&gt;"",LEFT('Locations-Gyms'!I529,1)&amp;"."&amp;RIGHT('Locations-Gyms'!I529,LEN('Locations-Gyms'!I529)-1),"0")&amp;","&amp;IF('Locations-Gyms'!K529&lt;&gt;"",'Locations-Gyms'!K529,"0")&amp;","&amp;IF('Locations-Gyms'!L529&lt;&gt;"",'Locations-Gyms'!L529,"0")&amp;","&amp;IF('Locations-Gyms'!M529&lt;&gt;"",'Locations-Gyms'!M529,"0")&amp;",'"&amp;IF('Locations-Gyms'!N529&lt;&gt;"",SUBSTITUTE('Locations-Gyms'!N529, "'", "\'"),"")&amp;"','"&amp;IF('Locations-Gyms'!O529&lt;&gt;"",'Locations-Gyms'!O529,"")&amp;"','"&amp;IF('Locations-Gyms'!P529&lt;&gt;"",'Locations-Gyms'!P529,"")&amp;"','"&amp;IF('Locations-Gyms'!Q529&lt;&gt;"",'Locations-Gyms'!Q529,"")&amp;"', CURRENT_TIMESTAMP);"</f>
        <v>INSERT INTO `locations` (`id`, `name`, `latitude`, `longitude`, `region_1`, `region_2`, `region_3`, `street`, `number`, `postal`, `img`, `last_modified`) VALUES (NULL,'Stone and Water',52.35378,4.919839,3,8,61,'Krugerplein','36A','1091 LA','https://lh3.googleusercontent.com/pArAxDWR6IsUT9RE5gb0qp8hGPdvhWwCS9ifCRYWy_ZViFcNVouyfanzzWJhwJJ5jIqVLg_3w62TaZxGO14', CURRENT_TIMESTAMP);</v>
      </c>
      <c r="D527" t="str">
        <f>"UPDATE `locations` SET `latitude` = '"&amp;IF('Locations-Gyms'!H529&lt;&gt;"",LEFT('Locations-Gyms'!H529,2)&amp;"."&amp;RIGHT('Locations-Gyms'!H529,LEN('Locations-Gyms'!H529)-2),"0")&amp;"' WHERE `locations`.`id` = "&amp;E527&amp;";UPDATE `locations` SET `longitude` = '"&amp;IF('Locations-Gyms'!I529&lt;&gt;"",LEFT('Locations-Gyms'!I529,1)&amp;"."&amp;RIGHT('Locations-Gyms'!I529,LEN('Locations-Gyms'!I529)-1),"0")&amp;"' WHERE `locations`.`id` = "&amp;E527&amp;";"</f>
        <v>UPDATE `locations` SET `latitude` = '52.35378' WHERE `locations`.`id` = 527;UPDATE `locations` SET `longitude` = '4.919839' WHERE `locations`.`id` = 527;</v>
      </c>
      <c r="E527">
        <v>527</v>
      </c>
    </row>
    <row r="528" spans="1:5" x14ac:dyDescent="0.25">
      <c r="A528" s="1" t="str">
        <f>"INSERT INTO `locations` (`id`, `name`, `latitude`, `longitude`, `region_1`, `region_2`, `region_3`, `street`, `number`, `postal`, `img`, `last_modified`) VALUES (NULL,'"&amp;SUBSTITUTE('Locations-Gyms'!J530, "'", "\'")&amp;"',"&amp;IF('Locations-Gyms'!H530&lt;&gt;"",LEFT('Locations-Gyms'!H530,2)&amp;"."&amp;RIGHT('Locations-Gyms'!H530,LEN('Locations-Gyms'!H530)-2),"0")&amp;","&amp;IF('Locations-Gyms'!I530&lt;&gt;"",LEFT('Locations-Gyms'!I530,1)&amp;"."&amp;RIGHT('Locations-Gyms'!I530,LEN('Locations-Gyms'!I530)-1),"0")&amp;","&amp;IF('Locations-Gyms'!K530&lt;&gt;"",'Locations-Gyms'!K530,"0")&amp;","&amp;IF('Locations-Gyms'!L530&lt;&gt;"",'Locations-Gyms'!L530,"0")&amp;","&amp;IF('Locations-Gyms'!M530&lt;&gt;"",'Locations-Gyms'!M530,"0")&amp;",'"&amp;IF('Locations-Gyms'!N530&lt;&gt;"",SUBSTITUTE('Locations-Gyms'!N530, "'", "\'"),"")&amp;"','"&amp;IF('Locations-Gyms'!O530&lt;&gt;"",'Locations-Gyms'!O530,"")&amp;"','"&amp;IF('Locations-Gyms'!P530&lt;&gt;"",'Locations-Gyms'!P530,"")&amp;"','"&amp;IF('Locations-Gyms'!Q530&lt;&gt;"",'Locations-Gyms'!Q530,"")&amp;"', CURRENT_TIMESTAMP);"</f>
        <v>INSERT INTO `locations` (`id`, `name`, `latitude`, `longitude`, `region_1`, `region_2`, `region_3`, `street`, `number`, `postal`, `img`, `last_modified`) VALUES (NULL,'Tugela Spoorwegtunnel',52.353038,4.914956,3,8,61,'Tugelaweg','120','1091 VW','https://lh4.ggpht.com/0CmdZCy3oBl_LKirZEaFWq9weVTCw9_-iAyUu2Qv3jnVhdfWO5okzIU0n3Hu36Mc4-gAgFS_Yin4EdxYCflq', CURRENT_TIMESTAMP);</v>
      </c>
      <c r="D528" t="str">
        <f>"UPDATE `locations` SET `latitude` = '"&amp;IF('Locations-Gyms'!H530&lt;&gt;"",LEFT('Locations-Gyms'!H530,2)&amp;"."&amp;RIGHT('Locations-Gyms'!H530,LEN('Locations-Gyms'!H530)-2),"0")&amp;"' WHERE `locations`.`id` = "&amp;E528&amp;";UPDATE `locations` SET `longitude` = '"&amp;IF('Locations-Gyms'!I530&lt;&gt;"",LEFT('Locations-Gyms'!I530,1)&amp;"."&amp;RIGHT('Locations-Gyms'!I530,LEN('Locations-Gyms'!I530)-1),"0")&amp;"' WHERE `locations`.`id` = "&amp;E528&amp;";"</f>
        <v>UPDATE `locations` SET `latitude` = '52.353038' WHERE `locations`.`id` = 528;UPDATE `locations` SET `longitude` = '4.914956' WHERE `locations`.`id` = 528;</v>
      </c>
      <c r="E528">
        <v>528</v>
      </c>
    </row>
    <row r="529" spans="1:5" x14ac:dyDescent="0.25">
      <c r="A529" s="1" t="str">
        <f>"INSERT INTO `locations` (`id`, `name`, `latitude`, `longitude`, `region_1`, `region_2`, `region_3`, `street`, `number`, `postal`, `img`, `last_modified`) VALUES (NULL,'"&amp;SUBSTITUTE('Locations-Gyms'!J531, "'", "\'")&amp;"',"&amp;IF('Locations-Gyms'!H531&lt;&gt;"",LEFT('Locations-Gyms'!H531,2)&amp;"."&amp;RIGHT('Locations-Gyms'!H531,LEN('Locations-Gyms'!H531)-2),"0")&amp;","&amp;IF('Locations-Gyms'!I531&lt;&gt;"",LEFT('Locations-Gyms'!I531,1)&amp;"."&amp;RIGHT('Locations-Gyms'!I531,LEN('Locations-Gyms'!I531)-1),"0")&amp;","&amp;IF('Locations-Gyms'!K531&lt;&gt;"",'Locations-Gyms'!K531,"0")&amp;","&amp;IF('Locations-Gyms'!L531&lt;&gt;"",'Locations-Gyms'!L531,"0")&amp;","&amp;IF('Locations-Gyms'!M531&lt;&gt;"",'Locations-Gyms'!M531,"0")&amp;",'"&amp;IF('Locations-Gyms'!N531&lt;&gt;"",SUBSTITUTE('Locations-Gyms'!N531, "'", "\'"),"")&amp;"','"&amp;IF('Locations-Gyms'!O531&lt;&gt;"",'Locations-Gyms'!O531,"")&amp;"','"&amp;IF('Locations-Gyms'!P531&lt;&gt;"",'Locations-Gyms'!P531,"")&amp;"','"&amp;IF('Locations-Gyms'!Q531&lt;&gt;"",'Locations-Gyms'!Q531,"")&amp;"', CURRENT_TIMESTAMP);"</f>
        <v>INSERT INTO `locations` (`id`, `name`, `latitude`, `longitude`, `region_1`, `region_2`, `region_3`, `street`, `number`, `postal`, `img`, `last_modified`) VALUES (NULL,'Hands in the Sky',52.354756,4.912292,3,8,62,'Wibautstraat','129','1091','https://lh6.ggpht.com/Vpl0xRrAXqEy4nAbbosIfjOHnjF5NmkqVa4O4Zk71lKqtJSC8_u1S-ALOMQOHYHvXkMQdPeDwPJ57heei6ITIA', CURRENT_TIMESTAMP);</v>
      </c>
      <c r="D529" t="str">
        <f>"UPDATE `locations` SET `latitude` = '"&amp;IF('Locations-Gyms'!H531&lt;&gt;"",LEFT('Locations-Gyms'!H531,2)&amp;"."&amp;RIGHT('Locations-Gyms'!H531,LEN('Locations-Gyms'!H531)-2),"0")&amp;"' WHERE `locations`.`id` = "&amp;E529&amp;";UPDATE `locations` SET `longitude` = '"&amp;IF('Locations-Gyms'!I531&lt;&gt;"",LEFT('Locations-Gyms'!I531,1)&amp;"."&amp;RIGHT('Locations-Gyms'!I531,LEN('Locations-Gyms'!I531)-1),"0")&amp;"' WHERE `locations`.`id` = "&amp;E529&amp;";"</f>
        <v>UPDATE `locations` SET `latitude` = '52.354756' WHERE `locations`.`id` = 529;UPDATE `locations` SET `longitude` = '4.912292' WHERE `locations`.`id` = 529;</v>
      </c>
      <c r="E529">
        <v>529</v>
      </c>
    </row>
    <row r="530" spans="1:5" x14ac:dyDescent="0.25">
      <c r="A530" s="1" t="str">
        <f>"INSERT INTO `locations` (`id`, `name`, `latitude`, `longitude`, `region_1`, `region_2`, `region_3`, `street`, `number`, `postal`, `img`, `last_modified`) VALUES (NULL,'"&amp;SUBSTITUTE('Locations-Gyms'!J532, "'", "\'")&amp;"',"&amp;IF('Locations-Gyms'!H532&lt;&gt;"",LEFT('Locations-Gyms'!H532,2)&amp;"."&amp;RIGHT('Locations-Gyms'!H532,LEN('Locations-Gyms'!H532)-2),"0")&amp;","&amp;IF('Locations-Gyms'!I532&lt;&gt;"",LEFT('Locations-Gyms'!I532,1)&amp;"."&amp;RIGHT('Locations-Gyms'!I532,LEN('Locations-Gyms'!I532)-1),"0")&amp;","&amp;IF('Locations-Gyms'!K532&lt;&gt;"",'Locations-Gyms'!K532,"0")&amp;","&amp;IF('Locations-Gyms'!L532&lt;&gt;"",'Locations-Gyms'!L532,"0")&amp;","&amp;IF('Locations-Gyms'!M532&lt;&gt;"",'Locations-Gyms'!M532,"0")&amp;",'"&amp;IF('Locations-Gyms'!N532&lt;&gt;"",SUBSTITUTE('Locations-Gyms'!N532, "'", "\'"),"")&amp;"','"&amp;IF('Locations-Gyms'!O532&lt;&gt;"",'Locations-Gyms'!O532,"")&amp;"','"&amp;IF('Locations-Gyms'!P532&lt;&gt;"",'Locations-Gyms'!P532,"")&amp;"','"&amp;IF('Locations-Gyms'!Q532&lt;&gt;"",'Locations-Gyms'!Q532,"")&amp;"', CURRENT_TIMESTAMP);"</f>
        <v>INSERT INTO `locations` (`id`, `name`, `latitude`, `longitude`, `region_1`, `region_2`, `region_3`, `street`, `number`, `postal`, `img`, `last_modified`) VALUES (NULL,'Rioolpomphuis',52.359196,4.907006,3,8,62,'Swammerdamstraat','7','1091 RP','https://lh5.ggpht.com/hTeyBd6iNcR_OrKZLnEMBnBhbaSspZY2yCYX926jGRIpXA5UlgiZvZVwvMRX5xm2mSodtuE8YUdC0i7Nhaqn', CURRENT_TIMESTAMP);</v>
      </c>
      <c r="D530" t="str">
        <f>"UPDATE `locations` SET `latitude` = '"&amp;IF('Locations-Gyms'!H532&lt;&gt;"",LEFT('Locations-Gyms'!H532,2)&amp;"."&amp;RIGHT('Locations-Gyms'!H532,LEN('Locations-Gyms'!H532)-2),"0")&amp;"' WHERE `locations`.`id` = "&amp;E530&amp;";UPDATE `locations` SET `longitude` = '"&amp;IF('Locations-Gyms'!I532&lt;&gt;"",LEFT('Locations-Gyms'!I532,1)&amp;"."&amp;RIGHT('Locations-Gyms'!I532,LEN('Locations-Gyms'!I532)-1),"0")&amp;"' WHERE `locations`.`id` = "&amp;E530&amp;";"</f>
        <v>UPDATE `locations` SET `latitude` = '52.359196' WHERE `locations`.`id` = 530;UPDATE `locations` SET `longitude` = '4.907006' WHERE `locations`.`id` = 530;</v>
      </c>
      <c r="E530">
        <v>530</v>
      </c>
    </row>
    <row r="531" spans="1:5" x14ac:dyDescent="0.25">
      <c r="A531" s="1" t="str">
        <f>"INSERT INTO `locations` (`id`, `name`, `latitude`, `longitude`, `region_1`, `region_2`, `region_3`, `street`, `number`, `postal`, `img`, `last_modified`) VALUES (NULL,'"&amp;SUBSTITUTE('Locations-Gyms'!J533, "'", "\'")&amp;"',"&amp;IF('Locations-Gyms'!H533&lt;&gt;"",LEFT('Locations-Gyms'!H533,2)&amp;"."&amp;RIGHT('Locations-Gyms'!H533,LEN('Locations-Gyms'!H533)-2),"0")&amp;","&amp;IF('Locations-Gyms'!I533&lt;&gt;"",LEFT('Locations-Gyms'!I533,1)&amp;"."&amp;RIGHT('Locations-Gyms'!I533,LEN('Locations-Gyms'!I533)-1),"0")&amp;","&amp;IF('Locations-Gyms'!K533&lt;&gt;"",'Locations-Gyms'!K533,"0")&amp;","&amp;IF('Locations-Gyms'!L533&lt;&gt;"",'Locations-Gyms'!L533,"0")&amp;","&amp;IF('Locations-Gyms'!M533&lt;&gt;"",'Locations-Gyms'!M533,"0")&amp;",'"&amp;IF('Locations-Gyms'!N533&lt;&gt;"",SUBSTITUTE('Locations-Gyms'!N533, "'", "\'"),"")&amp;"','"&amp;IF('Locations-Gyms'!O533&lt;&gt;"",'Locations-Gyms'!O533,"")&amp;"','"&amp;IF('Locations-Gyms'!P533&lt;&gt;"",'Locations-Gyms'!P533,"")&amp;"','"&amp;IF('Locations-Gyms'!Q533&lt;&gt;"",'Locations-Gyms'!Q533,"")&amp;"', CURRENT_TIMESTAMP);"</f>
        <v>INSERT INTO `locations` (`id`, `name`, `latitude`, `longitude`, `region_1`, `region_2`, `region_3`, `street`, `number`, `postal`, `img`, `last_modified`) VALUES (NULL,'Weesperzijdekwartier',52.351858,4.911454,3,8,62,'Weesperzijde','99c','1091 EL','https://lh4.ggpht.com/wTDMb0BlwwuO1qVX34ltHkvnYFKLV63NaGawD9GdfVEL4NaOCk-2QmxGIT-YFHiHY1J8G1NabQuc0VGiIQ56iA', CURRENT_TIMESTAMP);</v>
      </c>
      <c r="D531" t="str">
        <f>"UPDATE `locations` SET `latitude` = '"&amp;IF('Locations-Gyms'!H533&lt;&gt;"",LEFT('Locations-Gyms'!H533,2)&amp;"."&amp;RIGHT('Locations-Gyms'!H533,LEN('Locations-Gyms'!H533)-2),"0")&amp;"' WHERE `locations`.`id` = "&amp;E531&amp;";UPDATE `locations` SET `longitude` = '"&amp;IF('Locations-Gyms'!I533&lt;&gt;"",LEFT('Locations-Gyms'!I533,1)&amp;"."&amp;RIGHT('Locations-Gyms'!I533,LEN('Locations-Gyms'!I533)-1),"0")&amp;"' WHERE `locations`.`id` = "&amp;E531&amp;";"</f>
        <v>UPDATE `locations` SET `latitude` = '52.351858' WHERE `locations`.`id` = 531;UPDATE `locations` SET `longitude` = '4.911454' WHERE `locations`.`id` = 531;</v>
      </c>
      <c r="E531">
        <v>531</v>
      </c>
    </row>
    <row r="532" spans="1:5" x14ac:dyDescent="0.25">
      <c r="A532" s="1" t="str">
        <f>"INSERT INTO `locations` (`id`, `name`, `latitude`, `longitude`, `region_1`, `region_2`, `region_3`, `street`, `number`, `postal`, `img`, `last_modified`) VALUES (NULL,'"&amp;SUBSTITUTE('Locations-Gyms'!J534, "'", "\'")&amp;"',"&amp;IF('Locations-Gyms'!H534&lt;&gt;"",LEFT('Locations-Gyms'!H534,2)&amp;"."&amp;RIGHT('Locations-Gyms'!H534,LEN('Locations-Gyms'!H534)-2),"0")&amp;","&amp;IF('Locations-Gyms'!I534&lt;&gt;"",LEFT('Locations-Gyms'!I534,1)&amp;"."&amp;RIGHT('Locations-Gyms'!I534,LEN('Locations-Gyms'!I534)-1),"0")&amp;","&amp;IF('Locations-Gyms'!K534&lt;&gt;"",'Locations-Gyms'!K534,"0")&amp;","&amp;IF('Locations-Gyms'!L534&lt;&gt;"",'Locations-Gyms'!L534,"0")&amp;","&amp;IF('Locations-Gyms'!M534&lt;&gt;"",'Locations-Gyms'!M534,"0")&amp;",'"&amp;IF('Locations-Gyms'!N534&lt;&gt;"",SUBSTITUTE('Locations-Gyms'!N534, "'", "\'"),"")&amp;"','"&amp;IF('Locations-Gyms'!O534&lt;&gt;"",'Locations-Gyms'!O534,"")&amp;"','"&amp;IF('Locations-Gyms'!P534&lt;&gt;"",'Locations-Gyms'!P534,"")&amp;"','"&amp;IF('Locations-Gyms'!Q534&lt;&gt;"",'Locations-Gyms'!Q534,"")&amp;"', CURRENT_TIMESTAMP);"</f>
        <v>INSERT INTO `locations` (`id`, `name`, `latitude`, `longitude`, `region_1`, `region_2`, `region_3`, `street`, `number`, `postal`, `img`, `last_modified`) VALUES (NULL,'Waterbaan Fontein ',52.383323,4.86875,3,9,63,'Waterbaan','340','1051 PL','https://lh6.ggpht.com/5o8BQYKz5tHlbso58Umteos8D5WJFpB5vUf7jCRrk42ln-8tV1Q5RjoFUNoU_ILWneW5ggRApTm-GLBqSACKKg', CURRENT_TIMESTAMP);</v>
      </c>
      <c r="D532" t="str">
        <f>"UPDATE `locations` SET `latitude` = '"&amp;IF('Locations-Gyms'!H534&lt;&gt;"",LEFT('Locations-Gyms'!H534,2)&amp;"."&amp;RIGHT('Locations-Gyms'!H534,LEN('Locations-Gyms'!H534)-2),"0")&amp;"' WHERE `locations`.`id` = "&amp;E532&amp;";UPDATE `locations` SET `longitude` = '"&amp;IF('Locations-Gyms'!I534&lt;&gt;"",LEFT('Locations-Gyms'!I534,1)&amp;"."&amp;RIGHT('Locations-Gyms'!I534,LEN('Locations-Gyms'!I534)-1),"0")&amp;"' WHERE `locations`.`id` = "&amp;E532&amp;";"</f>
        <v>UPDATE `locations` SET `latitude` = '52.383323' WHERE `locations`.`id` = 532;UPDATE `locations` SET `longitude` = '4.86875' WHERE `locations`.`id` = 532;</v>
      </c>
      <c r="E532">
        <v>532</v>
      </c>
    </row>
    <row r="533" spans="1:5" x14ac:dyDescent="0.25">
      <c r="A533" s="1" t="str">
        <f>"INSERT INTO `locations` (`id`, `name`, `latitude`, `longitude`, `region_1`, `region_2`, `region_3`, `street`, `number`, `postal`, `img`, `last_modified`) VALUES (NULL,'"&amp;SUBSTITUTE('Locations-Gyms'!J535, "'", "\'")&amp;"',"&amp;IF('Locations-Gyms'!H535&lt;&gt;"",LEFT('Locations-Gyms'!H535,2)&amp;"."&amp;RIGHT('Locations-Gyms'!H535,LEN('Locations-Gyms'!H535)-2),"0")&amp;","&amp;IF('Locations-Gyms'!I535&lt;&gt;"",LEFT('Locations-Gyms'!I535,1)&amp;"."&amp;RIGHT('Locations-Gyms'!I535,LEN('Locations-Gyms'!I535)-1),"0")&amp;","&amp;IF('Locations-Gyms'!K535&lt;&gt;"",'Locations-Gyms'!K535,"0")&amp;","&amp;IF('Locations-Gyms'!L535&lt;&gt;"",'Locations-Gyms'!L535,"0")&amp;","&amp;IF('Locations-Gyms'!M535&lt;&gt;"",'Locations-Gyms'!M535,"0")&amp;",'"&amp;IF('Locations-Gyms'!N535&lt;&gt;"",SUBSTITUTE('Locations-Gyms'!N535, "'", "\'"),"")&amp;"','"&amp;IF('Locations-Gyms'!O535&lt;&gt;"",'Locations-Gyms'!O535,"")&amp;"','"&amp;IF('Locations-Gyms'!P535&lt;&gt;"",'Locations-Gyms'!P535,"")&amp;"','"&amp;IF('Locations-Gyms'!Q535&lt;&gt;"",'Locations-Gyms'!Q535,"")&amp;"', CURRENT_TIMESTAMP);"</f>
        <v>INSERT INTO `locations` (`id`, `name`, `latitude`, `longitude`, `region_1`, `region_2`, `region_3`, `street`, `number`, `postal`, `img`, `last_modified`) VALUES (NULL,'De Ratelaar',52.368617,4.870095,3,9,64,'Kwakersplein','9III','1053 TZ','https://lh5.ggpht.com/jrwihYD5Rby-hNWNdj7wihn7zpIV_ahGfsSPrkg0j4lvl5pfy4dIceqdGP2OOFhmMQKkEW2TpuTekMmDTU0', CURRENT_TIMESTAMP);</v>
      </c>
      <c r="D533" t="str">
        <f>"UPDATE `locations` SET `latitude` = '"&amp;IF('Locations-Gyms'!H535&lt;&gt;"",LEFT('Locations-Gyms'!H535,2)&amp;"."&amp;RIGHT('Locations-Gyms'!H535,LEN('Locations-Gyms'!H535)-2),"0")&amp;"' WHERE `locations`.`id` = "&amp;E533&amp;";UPDATE `locations` SET `longitude` = '"&amp;IF('Locations-Gyms'!I535&lt;&gt;"",LEFT('Locations-Gyms'!I535,1)&amp;"."&amp;RIGHT('Locations-Gyms'!I535,LEN('Locations-Gyms'!I535)-1),"0")&amp;"' WHERE `locations`.`id` = "&amp;E533&amp;";"</f>
        <v>UPDATE `locations` SET `latitude` = '52.368617' WHERE `locations`.`id` = 533;UPDATE `locations` SET `longitude` = '4.870095' WHERE `locations`.`id` = 533;</v>
      </c>
      <c r="E533">
        <v>533</v>
      </c>
    </row>
    <row r="534" spans="1:5" x14ac:dyDescent="0.25">
      <c r="A534" s="1" t="str">
        <f>"INSERT INTO `locations` (`id`, `name`, `latitude`, `longitude`, `region_1`, `region_2`, `region_3`, `street`, `number`, `postal`, `img`, `last_modified`) VALUES (NULL,'"&amp;SUBSTITUTE('Locations-Gyms'!J536, "'", "\'")&amp;"',"&amp;IF('Locations-Gyms'!H536&lt;&gt;"",LEFT('Locations-Gyms'!H536,2)&amp;"."&amp;RIGHT('Locations-Gyms'!H536,LEN('Locations-Gyms'!H536)-2),"0")&amp;","&amp;IF('Locations-Gyms'!I536&lt;&gt;"",LEFT('Locations-Gyms'!I536,1)&amp;"."&amp;RIGHT('Locations-Gyms'!I536,LEN('Locations-Gyms'!I536)-1),"0")&amp;","&amp;IF('Locations-Gyms'!K536&lt;&gt;"",'Locations-Gyms'!K536,"0")&amp;","&amp;IF('Locations-Gyms'!L536&lt;&gt;"",'Locations-Gyms'!L536,"0")&amp;","&amp;IF('Locations-Gyms'!M536&lt;&gt;"",'Locations-Gyms'!M536,"0")&amp;",'"&amp;IF('Locations-Gyms'!N536&lt;&gt;"",SUBSTITUTE('Locations-Gyms'!N536, "'", "\'"),"")&amp;"','"&amp;IF('Locations-Gyms'!O536&lt;&gt;"",'Locations-Gyms'!O536,"")&amp;"','"&amp;IF('Locations-Gyms'!P536&lt;&gt;"",'Locations-Gyms'!P536,"")&amp;"','"&amp;IF('Locations-Gyms'!Q536&lt;&gt;"",'Locations-Gyms'!Q536,"")&amp;"', CURRENT_TIMESTAMP);"</f>
        <v>INSERT INTO `locations` (`id`, `name`, `latitude`, `longitude`, `region_1`, `region_2`, `region_3`, `street`, `number`, `postal`, `img`, `last_modified`) VALUES (NULL,'Korte Geuzen Pole',52.370446,4.864981,3,9,65,'Admiraal de Ruijterweg','26','1056 GJ','https://lh5.ggpht.com/-RSKhW83nPQQRRqV8vX6M_3J8eMjEHy5z4LIVk1dWmWWrZ_UReW3x7q0FyavRJ1MHWcpv135keP3KjT8gWVx', CURRENT_TIMESTAMP);</v>
      </c>
      <c r="D534" t="str">
        <f>"UPDATE `locations` SET `latitude` = '"&amp;IF('Locations-Gyms'!H536&lt;&gt;"",LEFT('Locations-Gyms'!H536,2)&amp;"."&amp;RIGHT('Locations-Gyms'!H536,LEN('Locations-Gyms'!H536)-2),"0")&amp;"' WHERE `locations`.`id` = "&amp;E534&amp;";UPDATE `locations` SET `longitude` = '"&amp;IF('Locations-Gyms'!I536&lt;&gt;"",LEFT('Locations-Gyms'!I536,1)&amp;"."&amp;RIGHT('Locations-Gyms'!I536,LEN('Locations-Gyms'!I536)-1),"0")&amp;"' WHERE `locations`.`id` = "&amp;E534&amp;";"</f>
        <v>UPDATE `locations` SET `latitude` = '52.370446' WHERE `locations`.`id` = 534;UPDATE `locations` SET `longitude` = '4.864981' WHERE `locations`.`id` = 534;</v>
      </c>
      <c r="E534">
        <v>534</v>
      </c>
    </row>
    <row r="535" spans="1:5" x14ac:dyDescent="0.25">
      <c r="A535" s="1" t="str">
        <f>"INSERT INTO `locations` (`id`, `name`, `latitude`, `longitude`, `region_1`, `region_2`, `region_3`, `street`, `number`, `postal`, `img`, `last_modified`) VALUES (NULL,'"&amp;SUBSTITUTE('Locations-Gyms'!J537, "'", "\'")&amp;"',"&amp;IF('Locations-Gyms'!H537&lt;&gt;"",LEFT('Locations-Gyms'!H537,2)&amp;"."&amp;RIGHT('Locations-Gyms'!H537,LEN('Locations-Gyms'!H537)-2),"0")&amp;","&amp;IF('Locations-Gyms'!I537&lt;&gt;"",LEFT('Locations-Gyms'!I537,1)&amp;"."&amp;RIGHT('Locations-Gyms'!I537,LEN('Locations-Gyms'!I537)-1),"0")&amp;","&amp;IF('Locations-Gyms'!K537&lt;&gt;"",'Locations-Gyms'!K537,"0")&amp;","&amp;IF('Locations-Gyms'!L537&lt;&gt;"",'Locations-Gyms'!L537,"0")&amp;","&amp;IF('Locations-Gyms'!M537&lt;&gt;"",'Locations-Gyms'!M537,"0")&amp;",'"&amp;IF('Locations-Gyms'!N537&lt;&gt;"",SUBSTITUTE('Locations-Gyms'!N537, "'", "\'"),"")&amp;"','"&amp;IF('Locations-Gyms'!O537&lt;&gt;"",'Locations-Gyms'!O537,"")&amp;"','"&amp;IF('Locations-Gyms'!P537&lt;&gt;"",'Locations-Gyms'!P537,"")&amp;"','"&amp;IF('Locations-Gyms'!Q537&lt;&gt;"",'Locations-Gyms'!Q537,"")&amp;"', CURRENT_TIMESTAMP);"</f>
        <v>INSERT INTO `locations` (`id`, `name`, `latitude`, `longitude`, `region_1`, `region_2`, `region_3`, `street`, `number`, `postal`, `img`, `last_modified`) VALUES (NULL,'Mosaic Bench',52.370191,4.861304,3,9,65,'Chasséstraat','64','1057','https://lh3.googleusercontent.com/COyhBTKbnJbw6NjeGgC7EkupBSf8N-SHvkoV1SkcqAh2j67d4BMEALgj509_-W9xLNM-rFA2T8vdKkGWr9Aw7Q', CURRENT_TIMESTAMP);</v>
      </c>
      <c r="D535" t="str">
        <f>"UPDATE `locations` SET `latitude` = '"&amp;IF('Locations-Gyms'!H537&lt;&gt;"",LEFT('Locations-Gyms'!H537,2)&amp;"."&amp;RIGHT('Locations-Gyms'!H537,LEN('Locations-Gyms'!H537)-2),"0")&amp;"' WHERE `locations`.`id` = "&amp;E535&amp;";UPDATE `locations` SET `longitude` = '"&amp;IF('Locations-Gyms'!I537&lt;&gt;"",LEFT('Locations-Gyms'!I537,1)&amp;"."&amp;RIGHT('Locations-Gyms'!I537,LEN('Locations-Gyms'!I537)-1),"0")&amp;"' WHERE `locations`.`id` = "&amp;E535&amp;";"</f>
        <v>UPDATE `locations` SET `latitude` = '52.370191' WHERE `locations`.`id` = 535;UPDATE `locations` SET `longitude` = '4.861304' WHERE `locations`.`id` = 535;</v>
      </c>
      <c r="E535">
        <v>535</v>
      </c>
    </row>
    <row r="536" spans="1:5" x14ac:dyDescent="0.25">
      <c r="A536" s="1" t="str">
        <f>"INSERT INTO `locations` (`id`, `name`, `latitude`, `longitude`, `region_1`, `region_2`, `region_3`, `street`, `number`, `postal`, `img`, `last_modified`) VALUES (NULL,'"&amp;SUBSTITUTE('Locations-Gyms'!J538, "'", "\'")&amp;"',"&amp;IF('Locations-Gyms'!H538&lt;&gt;"",LEFT('Locations-Gyms'!H538,2)&amp;"."&amp;RIGHT('Locations-Gyms'!H538,LEN('Locations-Gyms'!H538)-2),"0")&amp;","&amp;IF('Locations-Gyms'!I538&lt;&gt;"",LEFT('Locations-Gyms'!I538,1)&amp;"."&amp;RIGHT('Locations-Gyms'!I538,LEN('Locations-Gyms'!I538)-1),"0")&amp;","&amp;IF('Locations-Gyms'!K538&lt;&gt;"",'Locations-Gyms'!K538,"0")&amp;","&amp;IF('Locations-Gyms'!L538&lt;&gt;"",'Locations-Gyms'!L538,"0")&amp;","&amp;IF('Locations-Gyms'!M538&lt;&gt;"",'Locations-Gyms'!M538,"0")&amp;",'"&amp;IF('Locations-Gyms'!N538&lt;&gt;"",SUBSTITUTE('Locations-Gyms'!N538, "'", "\'"),"")&amp;"','"&amp;IF('Locations-Gyms'!O538&lt;&gt;"",'Locations-Gyms'!O538,"")&amp;"','"&amp;IF('Locations-Gyms'!P538&lt;&gt;"",'Locations-Gyms'!P538,"")&amp;"','"&amp;IF('Locations-Gyms'!Q538&lt;&gt;"",'Locations-Gyms'!Q538,"")&amp;"', CURRENT_TIMESTAMP);"</f>
        <v>INSERT INTO `locations` (`id`, `name`, `latitude`, `longitude`, `region_1`, `region_2`, `region_3`, `street`, `number`, `postal`, `img`, `last_modified`) VALUES (NULL,'Tram 14',52.374478,4.858538,3,9,65,'Admiraal de Ruijterweg','159','1056','https://lh6.ggpht.com/7C_rkT7zhfBk82uBkhRTlIWgyNcWtmqCgOoOr-kTX5aAy2t2aEXjLKn2See0C2GNhbjFTNPdX6flsU8Xs68', CURRENT_TIMESTAMP);</v>
      </c>
      <c r="D536" t="str">
        <f>"UPDATE `locations` SET `latitude` = '"&amp;IF('Locations-Gyms'!H538&lt;&gt;"",LEFT('Locations-Gyms'!H538,2)&amp;"."&amp;RIGHT('Locations-Gyms'!H538,LEN('Locations-Gyms'!H538)-2),"0")&amp;"' WHERE `locations`.`id` = "&amp;E536&amp;";UPDATE `locations` SET `longitude` = '"&amp;IF('Locations-Gyms'!I538&lt;&gt;"",LEFT('Locations-Gyms'!I538,1)&amp;"."&amp;RIGHT('Locations-Gyms'!I538,LEN('Locations-Gyms'!I538)-1),"0")&amp;"' WHERE `locations`.`id` = "&amp;E536&amp;";"</f>
        <v>UPDATE `locations` SET `latitude` = '52.374478' WHERE `locations`.`id` = 536;UPDATE `locations` SET `longitude` = '4.858538' WHERE `locations`.`id` = 536;</v>
      </c>
      <c r="E536">
        <v>536</v>
      </c>
    </row>
    <row r="537" spans="1:5" x14ac:dyDescent="0.25">
      <c r="A537" s="1" t="str">
        <f>"INSERT INTO `locations` (`id`, `name`, `latitude`, `longitude`, `region_1`, `region_2`, `region_3`, `street`, `number`, `postal`, `img`, `last_modified`) VALUES (NULL,'"&amp;SUBSTITUTE('Locations-Gyms'!J539, "'", "\'")&amp;"',"&amp;IF('Locations-Gyms'!H539&lt;&gt;"",LEFT('Locations-Gyms'!H539,2)&amp;"."&amp;RIGHT('Locations-Gyms'!H539,LEN('Locations-Gyms'!H539)-2),"0")&amp;","&amp;IF('Locations-Gyms'!I539&lt;&gt;"",LEFT('Locations-Gyms'!I539,1)&amp;"."&amp;RIGHT('Locations-Gyms'!I539,LEN('Locations-Gyms'!I539)-1),"0")&amp;","&amp;IF('Locations-Gyms'!K539&lt;&gt;"",'Locations-Gyms'!K539,"0")&amp;","&amp;IF('Locations-Gyms'!L539&lt;&gt;"",'Locations-Gyms'!L539,"0")&amp;","&amp;IF('Locations-Gyms'!M539&lt;&gt;"",'Locations-Gyms'!M539,"0")&amp;",'"&amp;IF('Locations-Gyms'!N539&lt;&gt;"",SUBSTITUTE('Locations-Gyms'!N539, "'", "\'"),"")&amp;"','"&amp;IF('Locations-Gyms'!O539&lt;&gt;"",'Locations-Gyms'!O539,"")&amp;"','"&amp;IF('Locations-Gyms'!P539&lt;&gt;"",'Locations-Gyms'!P539,"")&amp;"','"&amp;IF('Locations-Gyms'!Q539&lt;&gt;"",'Locations-Gyms'!Q539,"")&amp;"', CURRENT_TIMESTAMP);"</f>
        <v>INSERT INTO `locations` (`id`, `name`, `latitude`, `longitude`, `region_1`, `region_2`, `region_3`, `street`, `number`, `postal`, `img`, `last_modified`) VALUES (NULL,'Westermoskee Aya sofya',52.366088,4.860888,3,9,65,'Baarsjesweg','188','1057 HR','null', CURRENT_TIMESTAMP);</v>
      </c>
      <c r="D537" t="str">
        <f>"UPDATE `locations` SET `latitude` = '"&amp;IF('Locations-Gyms'!H539&lt;&gt;"",LEFT('Locations-Gyms'!H539,2)&amp;"."&amp;RIGHT('Locations-Gyms'!H539,LEN('Locations-Gyms'!H539)-2),"0")&amp;"' WHERE `locations`.`id` = "&amp;E537&amp;";UPDATE `locations` SET `longitude` = '"&amp;IF('Locations-Gyms'!I539&lt;&gt;"",LEFT('Locations-Gyms'!I539,1)&amp;"."&amp;RIGHT('Locations-Gyms'!I539,LEN('Locations-Gyms'!I539)-1),"0")&amp;"' WHERE `locations`.`id` = "&amp;E537&amp;";"</f>
        <v>UPDATE `locations` SET `latitude` = '52.366088' WHERE `locations`.`id` = 537;UPDATE `locations` SET `longitude` = '4.860888' WHERE `locations`.`id` = 537;</v>
      </c>
      <c r="E537">
        <v>537</v>
      </c>
    </row>
    <row r="538" spans="1:5" x14ac:dyDescent="0.25">
      <c r="A538" s="1" t="str">
        <f>"INSERT INTO `locations` (`id`, `name`, `latitude`, `longitude`, `region_1`, `region_2`, `region_3`, `street`, `number`, `postal`, `img`, `last_modified`) VALUES (NULL,'"&amp;SUBSTITUTE('Locations-Gyms'!J540, "'", "\'")&amp;"',"&amp;IF('Locations-Gyms'!H540&lt;&gt;"",LEFT('Locations-Gyms'!H540,2)&amp;"."&amp;RIGHT('Locations-Gyms'!H540,LEN('Locations-Gyms'!H540)-2),"0")&amp;","&amp;IF('Locations-Gyms'!I540&lt;&gt;"",LEFT('Locations-Gyms'!I540,1)&amp;"."&amp;RIGHT('Locations-Gyms'!I540,LEN('Locations-Gyms'!I540)-1),"0")&amp;","&amp;IF('Locations-Gyms'!K540&lt;&gt;"",'Locations-Gyms'!K540,"0")&amp;","&amp;IF('Locations-Gyms'!L540&lt;&gt;"",'Locations-Gyms'!L540,"0")&amp;","&amp;IF('Locations-Gyms'!M540&lt;&gt;"",'Locations-Gyms'!M540,"0")&amp;",'"&amp;IF('Locations-Gyms'!N540&lt;&gt;"",SUBSTITUTE('Locations-Gyms'!N540, "'", "\'"),"")&amp;"','"&amp;IF('Locations-Gyms'!O540&lt;&gt;"",'Locations-Gyms'!O540,"")&amp;"','"&amp;IF('Locations-Gyms'!P540&lt;&gt;"",'Locations-Gyms'!P540,"")&amp;"','"&amp;IF('Locations-Gyms'!Q540&lt;&gt;"",'Locations-Gyms'!Q540,"")&amp;"', CURRENT_TIMESTAMP);"</f>
        <v>INSERT INTO `locations` (`id`, `name`, `latitude`, `longitude`, `region_1`, `region_2`, `region_3`, `street`, `number`, `postal`, `img`, `last_modified`) VALUES (NULL,'Ball Smiley Bucket (Wachterliedplantsoen)',52.377046,4.853847,3,9,66,'Erasmusgracht','24','1055 BJ','null', CURRENT_TIMESTAMP);</v>
      </c>
      <c r="D538" t="str">
        <f>"UPDATE `locations` SET `latitude` = '"&amp;IF('Locations-Gyms'!H540&lt;&gt;"",LEFT('Locations-Gyms'!H540,2)&amp;"."&amp;RIGHT('Locations-Gyms'!H540,LEN('Locations-Gyms'!H540)-2),"0")&amp;"' WHERE `locations`.`id` = "&amp;E538&amp;";UPDATE `locations` SET `longitude` = '"&amp;IF('Locations-Gyms'!I540&lt;&gt;"",LEFT('Locations-Gyms'!I540,1)&amp;"."&amp;RIGHT('Locations-Gyms'!I540,LEN('Locations-Gyms'!I540)-1),"0")&amp;"' WHERE `locations`.`id` = "&amp;E538&amp;";"</f>
        <v>UPDATE `locations` SET `latitude` = '52.377046' WHERE `locations`.`id` = 538;UPDATE `locations` SET `longitude` = '4.853847' WHERE `locations`.`id` = 538;</v>
      </c>
      <c r="E538">
        <v>538</v>
      </c>
    </row>
    <row r="539" spans="1:5" x14ac:dyDescent="0.25">
      <c r="A539" s="1" t="str">
        <f>"INSERT INTO `locations` (`id`, `name`, `latitude`, `longitude`, `region_1`, `region_2`, `region_3`, `street`, `number`, `postal`, `img`, `last_modified`) VALUES (NULL,'"&amp;SUBSTITUTE('Locations-Gyms'!J541, "'", "\'")&amp;"',"&amp;IF('Locations-Gyms'!H541&lt;&gt;"",LEFT('Locations-Gyms'!H541,2)&amp;"."&amp;RIGHT('Locations-Gyms'!H541,LEN('Locations-Gyms'!H541)-2),"0")&amp;","&amp;IF('Locations-Gyms'!I541&lt;&gt;"",LEFT('Locations-Gyms'!I541,1)&amp;"."&amp;RIGHT('Locations-Gyms'!I541,LEN('Locations-Gyms'!I541)-1),"0")&amp;","&amp;IF('Locations-Gyms'!K541&lt;&gt;"",'Locations-Gyms'!K541,"0")&amp;","&amp;IF('Locations-Gyms'!L541&lt;&gt;"",'Locations-Gyms'!L541,"0")&amp;","&amp;IF('Locations-Gyms'!M541&lt;&gt;"",'Locations-Gyms'!M541,"0")&amp;",'"&amp;IF('Locations-Gyms'!N541&lt;&gt;"",SUBSTITUTE('Locations-Gyms'!N541, "'", "\'"),"")&amp;"','"&amp;IF('Locations-Gyms'!O541&lt;&gt;"",'Locations-Gyms'!O541,"")&amp;"','"&amp;IF('Locations-Gyms'!P541&lt;&gt;"",'Locations-Gyms'!P541,"")&amp;"','"&amp;IF('Locations-Gyms'!Q541&lt;&gt;"",'Locations-Gyms'!Q541,"")&amp;"', CURRENT_TIMESTAMP);"</f>
        <v>INSERT INTO `locations` (`id`, `name`, `latitude`, `longitude`, `region_1`, `region_2`, `region_3`, `street`, `number`, `postal`, `img`, `last_modified`) VALUES (NULL,'Ijsbeer, Erasmuspark',52.376117,4.85386,3,9,66,'Erasmusgracht','26','1055 BJ','https://lh3.ggpht.com/xDuilpnvXmemh1CySjnmIh44kIT4e7JhtN1ab7uT7Ch1xIaIkVdiC19Lr4_24w5LHaT77QDZ6yapR7IkRsE', CURRENT_TIMESTAMP);</v>
      </c>
      <c r="D539" t="str">
        <f>"UPDATE `locations` SET `latitude` = '"&amp;IF('Locations-Gyms'!H541&lt;&gt;"",LEFT('Locations-Gyms'!H541,2)&amp;"."&amp;RIGHT('Locations-Gyms'!H541,LEN('Locations-Gyms'!H541)-2),"0")&amp;"' WHERE `locations`.`id` = "&amp;E539&amp;";UPDATE `locations` SET `longitude` = '"&amp;IF('Locations-Gyms'!I541&lt;&gt;"",LEFT('Locations-Gyms'!I541,1)&amp;"."&amp;RIGHT('Locations-Gyms'!I541,LEN('Locations-Gyms'!I541)-1),"0")&amp;"' WHERE `locations`.`id` = "&amp;E539&amp;";"</f>
        <v>UPDATE `locations` SET `latitude` = '52.376117' WHERE `locations`.`id` = 539;UPDATE `locations` SET `longitude` = '4.85386' WHERE `locations`.`id` = 539;</v>
      </c>
      <c r="E539">
        <v>539</v>
      </c>
    </row>
    <row r="540" spans="1:5" x14ac:dyDescent="0.25">
      <c r="A540" s="1" t="str">
        <f>"INSERT INTO `locations` (`id`, `name`, `latitude`, `longitude`, `region_1`, `region_2`, `region_3`, `street`, `number`, `postal`, `img`, `last_modified`) VALUES (NULL,'"&amp;SUBSTITUTE('Locations-Gyms'!J542, "'", "\'")&amp;"',"&amp;IF('Locations-Gyms'!H542&lt;&gt;"",LEFT('Locations-Gyms'!H542,2)&amp;"."&amp;RIGHT('Locations-Gyms'!H542,LEN('Locations-Gyms'!H542)-2),"0")&amp;","&amp;IF('Locations-Gyms'!I542&lt;&gt;"",LEFT('Locations-Gyms'!I542,1)&amp;"."&amp;RIGHT('Locations-Gyms'!I542,LEN('Locations-Gyms'!I542)-1),"0")&amp;","&amp;IF('Locations-Gyms'!K542&lt;&gt;"",'Locations-Gyms'!K542,"0")&amp;","&amp;IF('Locations-Gyms'!L542&lt;&gt;"",'Locations-Gyms'!L542,"0")&amp;","&amp;IF('Locations-Gyms'!M542&lt;&gt;"",'Locations-Gyms'!M542,"0")&amp;",'"&amp;IF('Locations-Gyms'!N542&lt;&gt;"",SUBSTITUTE('Locations-Gyms'!N542, "'", "\'"),"")&amp;"','"&amp;IF('Locations-Gyms'!O542&lt;&gt;"",'Locations-Gyms'!O542,"")&amp;"','"&amp;IF('Locations-Gyms'!P542&lt;&gt;"",'Locations-Gyms'!P542,"")&amp;"','"&amp;IF('Locations-Gyms'!Q542&lt;&gt;"",'Locations-Gyms'!Q542,"")&amp;"', CURRENT_TIMESTAMP);"</f>
        <v>INSERT INTO `locations` (`id`, `name`, `latitude`, `longitude`, `region_1`, `region_2`, `region_3`, `street`, `number`, `postal`, `img`, `last_modified`) VALUES (NULL,'Oude En Jonge Arbeider',52.376778,4.847138,3,9,66,'Elckerlijcstraat','117','1055 AK','https://lh3.ggpht.com/tOk9g5fDtU-IPQkuw6tJeBFJO4Iqf88e165SSd8rtoL70zgGgfnBQ80IkbOSwye7gEx9XlHn7Q8csL-suxE', CURRENT_TIMESTAMP);</v>
      </c>
      <c r="D540" t="str">
        <f>"UPDATE `locations` SET `latitude` = '"&amp;IF('Locations-Gyms'!H542&lt;&gt;"",LEFT('Locations-Gyms'!H542,2)&amp;"."&amp;RIGHT('Locations-Gyms'!H542,LEN('Locations-Gyms'!H542)-2),"0")&amp;"' WHERE `locations`.`id` = "&amp;E540&amp;";UPDATE `locations` SET `longitude` = '"&amp;IF('Locations-Gyms'!I542&lt;&gt;"",LEFT('Locations-Gyms'!I542,1)&amp;"."&amp;RIGHT('Locations-Gyms'!I542,LEN('Locations-Gyms'!I542)-1),"0")&amp;"' WHERE `locations`.`id` = "&amp;E540&amp;";"</f>
        <v>UPDATE `locations` SET `latitude` = '52.376778' WHERE `locations`.`id` = 540;UPDATE `locations` SET `longitude` = '4.847138' WHERE `locations`.`id` = 540;</v>
      </c>
      <c r="E540">
        <v>540</v>
      </c>
    </row>
    <row r="541" spans="1:5" x14ac:dyDescent="0.25">
      <c r="A541" s="1" t="str">
        <f>"INSERT INTO `locations` (`id`, `name`, `latitude`, `longitude`, `region_1`, `region_2`, `region_3`, `street`, `number`, `postal`, `img`, `last_modified`) VALUES (NULL,'"&amp;SUBSTITUTE('Locations-Gyms'!J543, "'", "\'")&amp;"',"&amp;IF('Locations-Gyms'!H543&lt;&gt;"",LEFT('Locations-Gyms'!H543,2)&amp;"."&amp;RIGHT('Locations-Gyms'!H543,LEN('Locations-Gyms'!H543)-2),"0")&amp;","&amp;IF('Locations-Gyms'!I543&lt;&gt;"",LEFT('Locations-Gyms'!I543,1)&amp;"."&amp;RIGHT('Locations-Gyms'!I543,LEN('Locations-Gyms'!I543)-1),"0")&amp;","&amp;IF('Locations-Gyms'!K543&lt;&gt;"",'Locations-Gyms'!K543,"0")&amp;","&amp;IF('Locations-Gyms'!L543&lt;&gt;"",'Locations-Gyms'!L543,"0")&amp;","&amp;IF('Locations-Gyms'!M543&lt;&gt;"",'Locations-Gyms'!M543,"0")&amp;",'"&amp;IF('Locations-Gyms'!N543&lt;&gt;"",SUBSTITUTE('Locations-Gyms'!N543, "'", "\'"),"")&amp;"','"&amp;IF('Locations-Gyms'!O543&lt;&gt;"",'Locations-Gyms'!O543,"")&amp;"','"&amp;IF('Locations-Gyms'!P543&lt;&gt;"",'Locations-Gyms'!P543,"")&amp;"','"&amp;IF('Locations-Gyms'!Q543&lt;&gt;"",'Locations-Gyms'!Q543,"")&amp;"', CURRENT_TIMESTAMP);"</f>
        <v>INSERT INTO `locations` (`id`, `name`, `latitude`, `longitude`, `region_1`, `region_2`, `region_3`, `street`, `number`, `postal`, `img`, `last_modified`) VALUES (NULL,'Podium Mozaïk',52.380094,4.854028,3,9,66,'Bos en Lommerweg','189','1055 DT','https://lh6.ggpht.com/xRW_GQwHUOHtf_dtRylM3mm0hEzkpkverDqQvW38Ap7YOkHUNvAlWQt5drehN4AK58d1BgORhIWIhzy1aItufQ', CURRENT_TIMESTAMP);</v>
      </c>
      <c r="D541" t="str">
        <f>"UPDATE `locations` SET `latitude` = '"&amp;IF('Locations-Gyms'!H543&lt;&gt;"",LEFT('Locations-Gyms'!H543,2)&amp;"."&amp;RIGHT('Locations-Gyms'!H543,LEN('Locations-Gyms'!H543)-2),"0")&amp;"' WHERE `locations`.`id` = "&amp;E541&amp;";UPDATE `locations` SET `longitude` = '"&amp;IF('Locations-Gyms'!I543&lt;&gt;"",LEFT('Locations-Gyms'!I543,1)&amp;"."&amp;RIGHT('Locations-Gyms'!I543,LEN('Locations-Gyms'!I543)-1),"0")&amp;"' WHERE `locations`.`id` = "&amp;E541&amp;";"</f>
        <v>UPDATE `locations` SET `latitude` = '52.380094' WHERE `locations`.`id` = 541;UPDATE `locations` SET `longitude` = '4.854028' WHERE `locations`.`id` = 541;</v>
      </c>
      <c r="E541">
        <v>541</v>
      </c>
    </row>
    <row r="542" spans="1:5" x14ac:dyDescent="0.25">
      <c r="A542" s="1" t="str">
        <f>"INSERT INTO `locations` (`id`, `name`, `latitude`, `longitude`, `region_1`, `region_2`, `region_3`, `street`, `number`, `postal`, `img`, `last_modified`) VALUES (NULL,'"&amp;SUBSTITUTE('Locations-Gyms'!J544, "'", "\'")&amp;"',"&amp;IF('Locations-Gyms'!H544&lt;&gt;"",LEFT('Locations-Gyms'!H544,2)&amp;"."&amp;RIGHT('Locations-Gyms'!H544,LEN('Locations-Gyms'!H544)-2),"0")&amp;","&amp;IF('Locations-Gyms'!I544&lt;&gt;"",LEFT('Locations-Gyms'!I544,1)&amp;"."&amp;RIGHT('Locations-Gyms'!I544,LEN('Locations-Gyms'!I544)-1),"0")&amp;","&amp;IF('Locations-Gyms'!K544&lt;&gt;"",'Locations-Gyms'!K544,"0")&amp;","&amp;IF('Locations-Gyms'!L544&lt;&gt;"",'Locations-Gyms'!L544,"0")&amp;","&amp;IF('Locations-Gyms'!M544&lt;&gt;"",'Locations-Gyms'!M544,"0")&amp;",'"&amp;IF('Locations-Gyms'!N544&lt;&gt;"",SUBSTITUTE('Locations-Gyms'!N544, "'", "\'"),"")&amp;"','"&amp;IF('Locations-Gyms'!O544&lt;&gt;"",'Locations-Gyms'!O544,"")&amp;"','"&amp;IF('Locations-Gyms'!P544&lt;&gt;"",'Locations-Gyms'!P544,"")&amp;"','"&amp;IF('Locations-Gyms'!Q544&lt;&gt;"",'Locations-Gyms'!Q544,"")&amp;"', CURRENT_TIMESTAMP);"</f>
        <v>INSERT INTO `locations` (`id`, `name`, `latitude`, `longitude`, `region_1`, `region_2`, `region_3`, `street`, `number`, `postal`, `img`, `last_modified`) VALUES (NULL,'Sculpture',52.373991,4.85258,3,9,66,'Jan van Galenstraat','227HS','1056 BW','https://lh5.ggpht.com/Qr2E_bHLUk69UZJ1ho-Kiik958ZrJU_oy79oUWE-V-I0-oHtC1R0XuFCVRAloA4n1sYLYyhh0sM6gCv6BWsHSrwWIfE-w_s8J-rLAYEyRZQ1GCrE', CURRENT_TIMESTAMP);</v>
      </c>
      <c r="D542" t="str">
        <f>"UPDATE `locations` SET `latitude` = '"&amp;IF('Locations-Gyms'!H544&lt;&gt;"",LEFT('Locations-Gyms'!H544,2)&amp;"."&amp;RIGHT('Locations-Gyms'!H544,LEN('Locations-Gyms'!H544)-2),"0")&amp;"' WHERE `locations`.`id` = "&amp;E542&amp;";UPDATE `locations` SET `longitude` = '"&amp;IF('Locations-Gyms'!I544&lt;&gt;"",LEFT('Locations-Gyms'!I544,1)&amp;"."&amp;RIGHT('Locations-Gyms'!I544,LEN('Locations-Gyms'!I544)-1),"0")&amp;"' WHERE `locations`.`id` = "&amp;E542&amp;";"</f>
        <v>UPDATE `locations` SET `latitude` = '52.373991' WHERE `locations`.`id` = 542;UPDATE `locations` SET `longitude` = '4.85258' WHERE `locations`.`id` = 542;</v>
      </c>
      <c r="E542">
        <v>542</v>
      </c>
    </row>
    <row r="543" spans="1:5" x14ac:dyDescent="0.25">
      <c r="A543" s="1" t="str">
        <f>"INSERT INTO `locations` (`id`, `name`, `latitude`, `longitude`, `region_1`, `region_2`, `region_3`, `street`, `number`, `postal`, `img`, `last_modified`) VALUES (NULL,'"&amp;SUBSTITUTE('Locations-Gyms'!J545, "'", "\'")&amp;"',"&amp;IF('Locations-Gyms'!H545&lt;&gt;"",LEFT('Locations-Gyms'!H545,2)&amp;"."&amp;RIGHT('Locations-Gyms'!H545,LEN('Locations-Gyms'!H545)-2),"0")&amp;","&amp;IF('Locations-Gyms'!I545&lt;&gt;"",LEFT('Locations-Gyms'!I545,1)&amp;"."&amp;RIGHT('Locations-Gyms'!I545,LEN('Locations-Gyms'!I545)-1),"0")&amp;","&amp;IF('Locations-Gyms'!K545&lt;&gt;"",'Locations-Gyms'!K545,"0")&amp;","&amp;IF('Locations-Gyms'!L545&lt;&gt;"",'Locations-Gyms'!L545,"0")&amp;","&amp;IF('Locations-Gyms'!M545&lt;&gt;"",'Locations-Gyms'!M545,"0")&amp;",'"&amp;IF('Locations-Gyms'!N545&lt;&gt;"",SUBSTITUTE('Locations-Gyms'!N545, "'", "\'"),"")&amp;"','"&amp;IF('Locations-Gyms'!O545&lt;&gt;"",'Locations-Gyms'!O545,"")&amp;"','"&amp;IF('Locations-Gyms'!P545&lt;&gt;"",'Locations-Gyms'!P545,"")&amp;"','"&amp;IF('Locations-Gyms'!Q545&lt;&gt;"",'Locations-Gyms'!Q545,"")&amp;"', CURRENT_TIMESTAMP);"</f>
        <v>INSERT INTO `locations` (`id`, `name`, `latitude`, `longitude`, `region_1`, `region_2`, `region_3`, `street`, `number`, `postal`, `img`, `last_modified`) VALUES (NULL,'Asian Fusion',52.381461,4.879494,3,9,67,'Eerste Marnixplantsoen','9','1015 ZA','null', CURRENT_TIMESTAMP);</v>
      </c>
      <c r="D543" t="str">
        <f>"UPDATE `locations` SET `latitude` = '"&amp;IF('Locations-Gyms'!H545&lt;&gt;"",LEFT('Locations-Gyms'!H545,2)&amp;"."&amp;RIGHT('Locations-Gyms'!H545,LEN('Locations-Gyms'!H545)-2),"0")&amp;"' WHERE `locations`.`id` = "&amp;E543&amp;";UPDATE `locations` SET `longitude` = '"&amp;IF('Locations-Gyms'!I545&lt;&gt;"",LEFT('Locations-Gyms'!I545,1)&amp;"."&amp;RIGHT('Locations-Gyms'!I545,LEN('Locations-Gyms'!I545)-1),"0")&amp;"' WHERE `locations`.`id` = "&amp;E543&amp;";"</f>
        <v>UPDATE `locations` SET `latitude` = '52.381461' WHERE `locations`.`id` = 543;UPDATE `locations` SET `longitude` = '4.879494' WHERE `locations`.`id` = 543;</v>
      </c>
      <c r="E543">
        <v>543</v>
      </c>
    </row>
    <row r="544" spans="1:5" x14ac:dyDescent="0.25">
      <c r="A544" s="1" t="str">
        <f>"INSERT INTO `locations` (`id`, `name`, `latitude`, `longitude`, `region_1`, `region_2`, `region_3`, `street`, `number`, `postal`, `img`, `last_modified`) VALUES (NULL,'"&amp;SUBSTITUTE('Locations-Gyms'!J546, "'", "\'")&amp;"',"&amp;IF('Locations-Gyms'!H546&lt;&gt;"",LEFT('Locations-Gyms'!H546,2)&amp;"."&amp;RIGHT('Locations-Gyms'!H546,LEN('Locations-Gyms'!H546)-2),"0")&amp;","&amp;IF('Locations-Gyms'!I546&lt;&gt;"",LEFT('Locations-Gyms'!I546,1)&amp;"."&amp;RIGHT('Locations-Gyms'!I546,LEN('Locations-Gyms'!I546)-1),"0")&amp;","&amp;IF('Locations-Gyms'!K546&lt;&gt;"",'Locations-Gyms'!K546,"0")&amp;","&amp;IF('Locations-Gyms'!L546&lt;&gt;"",'Locations-Gyms'!L546,"0")&amp;","&amp;IF('Locations-Gyms'!M546&lt;&gt;"",'Locations-Gyms'!M546,"0")&amp;",'"&amp;IF('Locations-Gyms'!N546&lt;&gt;"",SUBSTITUTE('Locations-Gyms'!N546, "'", "\'"),"")&amp;"','"&amp;IF('Locations-Gyms'!O546&lt;&gt;"",'Locations-Gyms'!O546,"")&amp;"','"&amp;IF('Locations-Gyms'!P546&lt;&gt;"",'Locations-Gyms'!P546,"")&amp;"','"&amp;IF('Locations-Gyms'!Q546&lt;&gt;"",'Locations-Gyms'!Q546,"")&amp;"', CURRENT_TIMESTAMP);"</f>
        <v>INSERT INTO `locations` (`id`, `name`, `latitude`, `longitude`, `region_1`, `region_2`, `region_3`, `street`, `number`, `postal`, `img`, `last_modified`) VALUES (NULL,'Droombeeld (1965) - Cephas Stauthamer',52.378957,4.877621,3,9,67,'Nassaukade','62','1052','https://lh5.ggpht.com/-fKSDYbP72imF8Dpev1hAhMweEY7l0H8DGD-0-Tx-Bo01U7_w62L0_3pX4_whWy0mFiaeq1kFSch-hX3IT0', CURRENT_TIMESTAMP);</v>
      </c>
      <c r="D544" t="str">
        <f>"UPDATE `locations` SET `latitude` = '"&amp;IF('Locations-Gyms'!H546&lt;&gt;"",LEFT('Locations-Gyms'!H546,2)&amp;"."&amp;RIGHT('Locations-Gyms'!H546,LEN('Locations-Gyms'!H546)-2),"0")&amp;"' WHERE `locations`.`id` = "&amp;E544&amp;";UPDATE `locations` SET `longitude` = '"&amp;IF('Locations-Gyms'!I546&lt;&gt;"",LEFT('Locations-Gyms'!I546,1)&amp;"."&amp;RIGHT('Locations-Gyms'!I546,LEN('Locations-Gyms'!I546)-1),"0")&amp;"' WHERE `locations`.`id` = "&amp;E544&amp;";"</f>
        <v>UPDATE `locations` SET `latitude` = '52.378957' WHERE `locations`.`id` = 544;UPDATE `locations` SET `longitude` = '4.877621' WHERE `locations`.`id` = 544;</v>
      </c>
      <c r="E544">
        <v>544</v>
      </c>
    </row>
    <row r="545" spans="1:5" x14ac:dyDescent="0.25">
      <c r="A545" s="1" t="str">
        <f>"INSERT INTO `locations` (`id`, `name`, `latitude`, `longitude`, `region_1`, `region_2`, `region_3`, `street`, `number`, `postal`, `img`, `last_modified`) VALUES (NULL,'"&amp;SUBSTITUTE('Locations-Gyms'!J547, "'", "\'")&amp;"',"&amp;IF('Locations-Gyms'!H547&lt;&gt;"",LEFT('Locations-Gyms'!H547,2)&amp;"."&amp;RIGHT('Locations-Gyms'!H547,LEN('Locations-Gyms'!H547)-2),"0")&amp;","&amp;IF('Locations-Gyms'!I547&lt;&gt;"",LEFT('Locations-Gyms'!I547,1)&amp;"."&amp;RIGHT('Locations-Gyms'!I547,LEN('Locations-Gyms'!I547)-1),"0")&amp;","&amp;IF('Locations-Gyms'!K547&lt;&gt;"",'Locations-Gyms'!K547,"0")&amp;","&amp;IF('Locations-Gyms'!L547&lt;&gt;"",'Locations-Gyms'!L547,"0")&amp;","&amp;IF('Locations-Gyms'!M547&lt;&gt;"",'Locations-Gyms'!M547,"0")&amp;",'"&amp;IF('Locations-Gyms'!N547&lt;&gt;"",SUBSTITUTE('Locations-Gyms'!N547, "'", "\'"),"")&amp;"','"&amp;IF('Locations-Gyms'!O547&lt;&gt;"",'Locations-Gyms'!O547,"")&amp;"','"&amp;IF('Locations-Gyms'!P547&lt;&gt;"",'Locations-Gyms'!P547,"")&amp;"','"&amp;IF('Locations-Gyms'!Q547&lt;&gt;"",'Locations-Gyms'!Q547,"")&amp;"', CURRENT_TIMESTAMP);"</f>
        <v>INSERT INTO `locations` (`id`, `name`, `latitude`, `longitude`, `region_1`, `region_2`, `region_3`, `street`, `number`, `postal`, `img`, `last_modified`) VALUES (NULL,'New Desire 2 u2013 Auke De Vries (1992u20131995)',52.374264,4.869201,3,9,67,'Van Reigersbergenstraat','242','1052 WS','https://lh6.ggpht.com/b-xqdKOhYsb2Vfvjs_oYeemPZ6Q939D6jK97NzFkO_Rvnnlokku7qDWPmpwA0P6Bp3R2ArkMwEdsXP6Ra-JkLw', CURRENT_TIMESTAMP);</v>
      </c>
      <c r="D545" t="str">
        <f>"UPDATE `locations` SET `latitude` = '"&amp;IF('Locations-Gyms'!H547&lt;&gt;"",LEFT('Locations-Gyms'!H547,2)&amp;"."&amp;RIGHT('Locations-Gyms'!H547,LEN('Locations-Gyms'!H547)-2),"0")&amp;"' WHERE `locations`.`id` = "&amp;E545&amp;";UPDATE `locations` SET `longitude` = '"&amp;IF('Locations-Gyms'!I547&lt;&gt;"",LEFT('Locations-Gyms'!I547,1)&amp;"."&amp;RIGHT('Locations-Gyms'!I547,LEN('Locations-Gyms'!I547)-1),"0")&amp;"' WHERE `locations`.`id` = "&amp;E545&amp;";"</f>
        <v>UPDATE `locations` SET `latitude` = '52.374264' WHERE `locations`.`id` = 545;UPDATE `locations` SET `longitude` = '4.869201' WHERE `locations`.`id` = 545;</v>
      </c>
      <c r="E545">
        <v>545</v>
      </c>
    </row>
    <row r="546" spans="1:5" x14ac:dyDescent="0.25">
      <c r="A546" s="1" t="str">
        <f>"INSERT INTO `locations` (`id`, `name`, `latitude`, `longitude`, `region_1`, `region_2`, `region_3`, `street`, `number`, `postal`, `img`, `last_modified`) VALUES (NULL,'"&amp;SUBSTITUTE('Locations-Gyms'!J548, "'", "\'")&amp;"',"&amp;IF('Locations-Gyms'!H548&lt;&gt;"",LEFT('Locations-Gyms'!H548,2)&amp;"."&amp;RIGHT('Locations-Gyms'!H548,LEN('Locations-Gyms'!H548)-2),"0")&amp;","&amp;IF('Locations-Gyms'!I548&lt;&gt;"",LEFT('Locations-Gyms'!I548,1)&amp;"."&amp;RIGHT('Locations-Gyms'!I548,LEN('Locations-Gyms'!I548)-1),"0")&amp;","&amp;IF('Locations-Gyms'!K548&lt;&gt;"",'Locations-Gyms'!K548,"0")&amp;","&amp;IF('Locations-Gyms'!L548&lt;&gt;"",'Locations-Gyms'!L548,"0")&amp;","&amp;IF('Locations-Gyms'!M548&lt;&gt;"",'Locations-Gyms'!M548,"0")&amp;",'"&amp;IF('Locations-Gyms'!N548&lt;&gt;"",SUBSTITUTE('Locations-Gyms'!N548, "'", "\'"),"")&amp;"','"&amp;IF('Locations-Gyms'!O548&lt;&gt;"",'Locations-Gyms'!O548,"")&amp;"','"&amp;IF('Locations-Gyms'!P548&lt;&gt;"",'Locations-Gyms'!P548,"")&amp;"','"&amp;IF('Locations-Gyms'!Q548&lt;&gt;"",'Locations-Gyms'!Q548,"")&amp;"', CURRENT_TIMESTAMP);"</f>
        <v>INSERT INTO `locations` (`id`, `name`, `latitude`, `longitude`, `region_1`, `region_2`, `region_3`, `street`, `number`, `postal`, `img`, `last_modified`) VALUES (NULL,'New Desire 4 u2013 Auke De Vries (1992u20131995)',52.373752,4.868787,3,9,67,'Van Reigersbergenstraat','486','1052 WG','https://lh3.ggpht.com/WFptBYzgl5zb2OuuwXOJTiiotG6K6aSGIkF5s4mQGhJv75pO2YRUgIRDCWPL5g5vQ2S9g1J5PR1-nDDYjYw5', CURRENT_TIMESTAMP);</v>
      </c>
      <c r="D546" t="str">
        <f>"UPDATE `locations` SET `latitude` = '"&amp;IF('Locations-Gyms'!H548&lt;&gt;"",LEFT('Locations-Gyms'!H548,2)&amp;"."&amp;RIGHT('Locations-Gyms'!H548,LEN('Locations-Gyms'!H548)-2),"0")&amp;"' WHERE `locations`.`id` = "&amp;E546&amp;";UPDATE `locations` SET `longitude` = '"&amp;IF('Locations-Gyms'!I548&lt;&gt;"",LEFT('Locations-Gyms'!I548,1)&amp;"."&amp;RIGHT('Locations-Gyms'!I548,LEN('Locations-Gyms'!I548)-1),"0")&amp;"' WHERE `locations`.`id` = "&amp;E546&amp;";"</f>
        <v>UPDATE `locations` SET `latitude` = '52.373752' WHERE `locations`.`id` = 546;UPDATE `locations` SET `longitude` = '4.868787' WHERE `locations`.`id` = 546;</v>
      </c>
      <c r="E546">
        <v>546</v>
      </c>
    </row>
    <row r="547" spans="1:5" x14ac:dyDescent="0.25">
      <c r="A547" s="1" t="str">
        <f>"INSERT INTO `locations` (`id`, `name`, `latitude`, `longitude`, `region_1`, `region_2`, `region_3`, `street`, `number`, `postal`, `img`, `last_modified`) VALUES (NULL,'"&amp;SUBSTITUTE('Locations-Gyms'!J549, "'", "\'")&amp;"',"&amp;IF('Locations-Gyms'!H549&lt;&gt;"",LEFT('Locations-Gyms'!H549,2)&amp;"."&amp;RIGHT('Locations-Gyms'!H549,LEN('Locations-Gyms'!H549)-2),"0")&amp;","&amp;IF('Locations-Gyms'!I549&lt;&gt;"",LEFT('Locations-Gyms'!I549,1)&amp;"."&amp;RIGHT('Locations-Gyms'!I549,LEN('Locations-Gyms'!I549)-1),"0")&amp;","&amp;IF('Locations-Gyms'!K549&lt;&gt;"",'Locations-Gyms'!K549,"0")&amp;","&amp;IF('Locations-Gyms'!L549&lt;&gt;"",'Locations-Gyms'!L549,"0")&amp;","&amp;IF('Locations-Gyms'!M549&lt;&gt;"",'Locations-Gyms'!M549,"0")&amp;",'"&amp;IF('Locations-Gyms'!N549&lt;&gt;"",SUBSTITUTE('Locations-Gyms'!N549, "'", "\'"),"")&amp;"','"&amp;IF('Locations-Gyms'!O549&lt;&gt;"",'Locations-Gyms'!O549,"")&amp;"','"&amp;IF('Locations-Gyms'!P549&lt;&gt;"",'Locations-Gyms'!P549,"")&amp;"','"&amp;IF('Locations-Gyms'!Q549&lt;&gt;"",'Locations-Gyms'!Q549,"")&amp;"', CURRENT_TIMESTAMP);"</f>
        <v>INSERT INTO `locations` (`id`, `name`, `latitude`, `longitude`, `region_1`, `region_2`, `region_3`, `street`, `number`, `postal`, `img`, `last_modified`) VALUES (NULL,'New Desire 6 u2013 Auke De Vries (1992u20131995)',52.373058,4.868293,3,9,67,'Van Reigersbergenstraat','822','1052 WL','https://lh3.ggpht.com/CO6M3u1Vry3I5UQRc8n7BYi9I2iLpaj1GkuSR_RWYvHT_ClAmD8XE16iqDrqUEgDirzaMpPT_10WyqVRnwg1', CURRENT_TIMESTAMP);</v>
      </c>
      <c r="D547" t="str">
        <f>"UPDATE `locations` SET `latitude` = '"&amp;IF('Locations-Gyms'!H549&lt;&gt;"",LEFT('Locations-Gyms'!H549,2)&amp;"."&amp;RIGHT('Locations-Gyms'!H549,LEN('Locations-Gyms'!H549)-2),"0")&amp;"' WHERE `locations`.`id` = "&amp;E547&amp;";UPDATE `locations` SET `longitude` = '"&amp;IF('Locations-Gyms'!I549&lt;&gt;"",LEFT('Locations-Gyms'!I549,1)&amp;"."&amp;RIGHT('Locations-Gyms'!I549,LEN('Locations-Gyms'!I549)-1),"0")&amp;"' WHERE `locations`.`id` = "&amp;E547&amp;";"</f>
        <v>UPDATE `locations` SET `latitude` = '52.373058' WHERE `locations`.`id` = 547;UPDATE `locations` SET `longitude` = '4.868293' WHERE `locations`.`id` = 547;</v>
      </c>
      <c r="E547">
        <v>547</v>
      </c>
    </row>
    <row r="548" spans="1:5" x14ac:dyDescent="0.25">
      <c r="A548" s="1" t="str">
        <f>"INSERT INTO `locations` (`id`, `name`, `latitude`, `longitude`, `region_1`, `region_2`, `region_3`, `street`, `number`, `postal`, `img`, `last_modified`) VALUES (NULL,'"&amp;SUBSTITUTE('Locations-Gyms'!J550, "'", "\'")&amp;"',"&amp;IF('Locations-Gyms'!H550&lt;&gt;"",LEFT('Locations-Gyms'!H550,2)&amp;"."&amp;RIGHT('Locations-Gyms'!H550,LEN('Locations-Gyms'!H550)-2),"0")&amp;","&amp;IF('Locations-Gyms'!I550&lt;&gt;"",LEFT('Locations-Gyms'!I550,1)&amp;"."&amp;RIGHT('Locations-Gyms'!I550,LEN('Locations-Gyms'!I550)-1),"0")&amp;","&amp;IF('Locations-Gyms'!K550&lt;&gt;"",'Locations-Gyms'!K550,"0")&amp;","&amp;IF('Locations-Gyms'!L550&lt;&gt;"",'Locations-Gyms'!L550,"0")&amp;","&amp;IF('Locations-Gyms'!M550&lt;&gt;"",'Locations-Gyms'!M550,"0")&amp;",'"&amp;IF('Locations-Gyms'!N550&lt;&gt;"",SUBSTITUTE('Locations-Gyms'!N550, "'", "\'"),"")&amp;"','"&amp;IF('Locations-Gyms'!O550&lt;&gt;"",'Locations-Gyms'!O550,"")&amp;"','"&amp;IF('Locations-Gyms'!P550&lt;&gt;"",'Locations-Gyms'!P550,"")&amp;"','"&amp;IF('Locations-Gyms'!Q550&lt;&gt;"",'Locations-Gyms'!Q550,"")&amp;"', CURRENT_TIMESTAMP);"</f>
        <v>INSERT INTO `locations` (`id`, `name`, `latitude`, `longitude`, `region_1`, `region_2`, `region_3`, `street`, `number`, `postal`, `img`, `last_modified`) VALUES (NULL,'New Desire 8 u2013 Auke De Vries (1992u20131995)',52.372607,4.867926,3,9,67,'Van Reigersbergenstraat','829','1052 WN','https://lh4.ggpht.com/DFZaijC5LaaI6kqnn1PiLMWfk5RAGh-osggJwI27WHuHMnoqzPdL9AcAG0XC-M7HHDMTllU4TZucu4eLx79g', CURRENT_TIMESTAMP);</v>
      </c>
      <c r="D548" t="str">
        <f>"UPDATE `locations` SET `latitude` = '"&amp;IF('Locations-Gyms'!H550&lt;&gt;"",LEFT('Locations-Gyms'!H550,2)&amp;"."&amp;RIGHT('Locations-Gyms'!H550,LEN('Locations-Gyms'!H550)-2),"0")&amp;"' WHERE `locations`.`id` = "&amp;E548&amp;";UPDATE `locations` SET `longitude` = '"&amp;IF('Locations-Gyms'!I550&lt;&gt;"",LEFT('Locations-Gyms'!I550,1)&amp;"."&amp;RIGHT('Locations-Gyms'!I550,LEN('Locations-Gyms'!I550)-1),"0")&amp;"' WHERE `locations`.`id` = "&amp;E548&amp;";"</f>
        <v>UPDATE `locations` SET `latitude` = '52.372607' WHERE `locations`.`id` = 548;UPDATE `locations` SET `longitude` = '4.867926' WHERE `locations`.`id` = 548;</v>
      </c>
      <c r="E548">
        <v>548</v>
      </c>
    </row>
    <row r="549" spans="1:5" x14ac:dyDescent="0.25">
      <c r="A549" s="1" t="str">
        <f>"INSERT INTO `locations` (`id`, `name`, `latitude`, `longitude`, `region_1`, `region_2`, `region_3`, `street`, `number`, `postal`, `img`, `last_modified`) VALUES (NULL,'"&amp;SUBSTITUTE('Locations-Gyms'!J551, "'", "\'")&amp;"',"&amp;IF('Locations-Gyms'!H551&lt;&gt;"",LEFT('Locations-Gyms'!H551,2)&amp;"."&amp;RIGHT('Locations-Gyms'!H551,LEN('Locations-Gyms'!H551)-2),"0")&amp;","&amp;IF('Locations-Gyms'!I551&lt;&gt;"",LEFT('Locations-Gyms'!I551,1)&amp;"."&amp;RIGHT('Locations-Gyms'!I551,LEN('Locations-Gyms'!I551)-1),"0")&amp;","&amp;IF('Locations-Gyms'!K551&lt;&gt;"",'Locations-Gyms'!K551,"0")&amp;","&amp;IF('Locations-Gyms'!L551&lt;&gt;"",'Locations-Gyms'!L551,"0")&amp;","&amp;IF('Locations-Gyms'!M551&lt;&gt;"",'Locations-Gyms'!M551,"0")&amp;",'"&amp;IF('Locations-Gyms'!N551&lt;&gt;"",SUBSTITUTE('Locations-Gyms'!N551, "'", "\'"),"")&amp;"','"&amp;IF('Locations-Gyms'!O551&lt;&gt;"",'Locations-Gyms'!O551,"")&amp;"','"&amp;IF('Locations-Gyms'!P551&lt;&gt;"",'Locations-Gyms'!P551,"")&amp;"','"&amp;IF('Locations-Gyms'!Q551&lt;&gt;"",'Locations-Gyms'!Q551,"")&amp;"', CURRENT_TIMESTAMP);"</f>
        <v>INSERT INTO `locations` (`id`, `name`, `latitude`, `longitude`, `region_1`, `region_2`, `region_3`, `street`, `number`, `postal`, `img`, `last_modified`) VALUES (NULL,'Old Community Center De Reiger',52.373353,4.870258,3,9,67,'Van Reigersbergenstraat','61III','1052 ST','https://lh3.ggpht.com/R8nFUuvK6UJFsoWcn7R61KiRlGFeA7sE1i_w9_p9iBJRn1P10TeJhmxRD_lOFZKUzkdXKYPOzn1MGzvjYuR1_Q', CURRENT_TIMESTAMP);</v>
      </c>
      <c r="D549" t="str">
        <f>"UPDATE `locations` SET `latitude` = '"&amp;IF('Locations-Gyms'!H551&lt;&gt;"",LEFT('Locations-Gyms'!H551,2)&amp;"."&amp;RIGHT('Locations-Gyms'!H551,LEN('Locations-Gyms'!H551)-2),"0")&amp;"' WHERE `locations`.`id` = "&amp;E549&amp;";UPDATE `locations` SET `longitude` = '"&amp;IF('Locations-Gyms'!I551&lt;&gt;"",LEFT('Locations-Gyms'!I551,1)&amp;"."&amp;RIGHT('Locations-Gyms'!I551,LEN('Locations-Gyms'!I551)-1),"0")&amp;"' WHERE `locations`.`id` = "&amp;E549&amp;";"</f>
        <v>UPDATE `locations` SET `latitude` = '52.373353' WHERE `locations`.`id` = 549;UPDATE `locations` SET `longitude` = '4.870258' WHERE `locations`.`id` = 549;</v>
      </c>
      <c r="E549">
        <v>549</v>
      </c>
    </row>
    <row r="550" spans="1:5" x14ac:dyDescent="0.25">
      <c r="A550" s="1" t="str">
        <f>"INSERT INTO `locations` (`id`, `name`, `latitude`, `longitude`, `region_1`, `region_2`, `region_3`, `street`, `number`, `postal`, `img`, `last_modified`) VALUES (NULL,'"&amp;SUBSTITUTE('Locations-Gyms'!J552, "'", "\'")&amp;"',"&amp;IF('Locations-Gyms'!H552&lt;&gt;"",LEFT('Locations-Gyms'!H552,2)&amp;"."&amp;RIGHT('Locations-Gyms'!H552,LEN('Locations-Gyms'!H552)-2),"0")&amp;","&amp;IF('Locations-Gyms'!I552&lt;&gt;"",LEFT('Locations-Gyms'!I552,1)&amp;"."&amp;RIGHT('Locations-Gyms'!I552,LEN('Locations-Gyms'!I552)-1),"0")&amp;","&amp;IF('Locations-Gyms'!K552&lt;&gt;"",'Locations-Gyms'!K552,"0")&amp;","&amp;IF('Locations-Gyms'!L552&lt;&gt;"",'Locations-Gyms'!L552,"0")&amp;","&amp;IF('Locations-Gyms'!M552&lt;&gt;"",'Locations-Gyms'!M552,"0")&amp;",'"&amp;IF('Locations-Gyms'!N552&lt;&gt;"",SUBSTITUTE('Locations-Gyms'!N552, "'", "\'"),"")&amp;"','"&amp;IF('Locations-Gyms'!O552&lt;&gt;"",'Locations-Gyms'!O552,"")&amp;"','"&amp;IF('Locations-Gyms'!P552&lt;&gt;"",'Locations-Gyms'!P552,"")&amp;"','"&amp;IF('Locations-Gyms'!Q552&lt;&gt;"",'Locations-Gyms'!Q552,"")&amp;"', CURRENT_TIMESTAMP);"</f>
        <v>INSERT INTO `locations` (`id`, `name`, `latitude`, `longitude`, `region_1`, `region_2`, `region_3`, `street`, `number`, `postal`, `img`, `last_modified`) VALUES (NULL,'Vrouwen Figuur (1986) - Else Ringnale',52.377435,4.876691,3,9,67,'Nassaukade','69III','1052 CR','https://lh3.ggpht.com/fAaKu9M6dXaKd0lVc2XNyb4tCb-RsfRN0eQAqMGlwvWPQXJ6U3zyFuDcSgv1nJtUQGFbdVEfTVqG5190Z4OA', CURRENT_TIMESTAMP);</v>
      </c>
      <c r="D550" t="str">
        <f>"UPDATE `locations` SET `latitude` = '"&amp;IF('Locations-Gyms'!H552&lt;&gt;"",LEFT('Locations-Gyms'!H552,2)&amp;"."&amp;RIGHT('Locations-Gyms'!H552,LEN('Locations-Gyms'!H552)-2),"0")&amp;"' WHERE `locations`.`id` = "&amp;E550&amp;";UPDATE `locations` SET `longitude` = '"&amp;IF('Locations-Gyms'!I552&lt;&gt;"",LEFT('Locations-Gyms'!I552,1)&amp;"."&amp;RIGHT('Locations-Gyms'!I552,LEN('Locations-Gyms'!I552)-1),"0")&amp;"' WHERE `locations`.`id` = "&amp;E550&amp;";"</f>
        <v>UPDATE `locations` SET `latitude` = '52.377435' WHERE `locations`.`id` = 550;UPDATE `locations` SET `longitude` = '4.876691' WHERE `locations`.`id` = 550;</v>
      </c>
      <c r="E550">
        <v>550</v>
      </c>
    </row>
    <row r="551" spans="1:5" x14ac:dyDescent="0.25">
      <c r="A551" s="1" t="str">
        <f>"INSERT INTO `locations` (`id`, `name`, `latitude`, `longitude`, `region_1`, `region_2`, `region_3`, `street`, `number`, `postal`, `img`, `last_modified`) VALUES (NULL,'"&amp;SUBSTITUTE('Locations-Gyms'!J553, "'", "\'")&amp;"',"&amp;IF('Locations-Gyms'!H553&lt;&gt;"",LEFT('Locations-Gyms'!H553,2)&amp;"."&amp;RIGHT('Locations-Gyms'!H553,LEN('Locations-Gyms'!H553)-2),"0")&amp;","&amp;IF('Locations-Gyms'!I553&lt;&gt;"",LEFT('Locations-Gyms'!I553,1)&amp;"."&amp;RIGHT('Locations-Gyms'!I553,LEN('Locations-Gyms'!I553)-1),"0")&amp;","&amp;IF('Locations-Gyms'!K553&lt;&gt;"",'Locations-Gyms'!K553,"0")&amp;","&amp;IF('Locations-Gyms'!L553&lt;&gt;"",'Locations-Gyms'!L553,"0")&amp;","&amp;IF('Locations-Gyms'!M553&lt;&gt;"",'Locations-Gyms'!M553,"0")&amp;",'"&amp;IF('Locations-Gyms'!N553&lt;&gt;"",SUBSTITUTE('Locations-Gyms'!N553, "'", "\'"),"")&amp;"','"&amp;IF('Locations-Gyms'!O553&lt;&gt;"",'Locations-Gyms'!O553,"")&amp;"','"&amp;IF('Locations-Gyms'!P553&lt;&gt;"",'Locations-Gyms'!P553,"")&amp;"','"&amp;IF('Locations-Gyms'!Q553&lt;&gt;"",'Locations-Gyms'!Q553,"")&amp;"', CURRENT_TIMESTAMP);"</f>
        <v>INSERT INTO `locations` (`id`, `name`, `latitude`, `longitude`, `region_1`, `region_2`, `region_3`, `street`, `number`, `postal`, `img`, `last_modified`) VALUES (NULL,'Windmill De Otter',52.376156,4.871073,3,9,67,'Gillis van Ledenberchstraat','108HS','1052 VK','https://lh5.ggpht.com/ES8iLFza9jsz-zNPH-iQEtJ74BlNZqBJ2lGz_akhvmc3no9tGo6rbGcL7Te1XO8cKlO-mTbHdqvTlsDwg_M', CURRENT_TIMESTAMP);</v>
      </c>
      <c r="D551" t="str">
        <f>"UPDATE `locations` SET `latitude` = '"&amp;IF('Locations-Gyms'!H553&lt;&gt;"",LEFT('Locations-Gyms'!H553,2)&amp;"."&amp;RIGHT('Locations-Gyms'!H553,LEN('Locations-Gyms'!H553)-2),"0")&amp;"' WHERE `locations`.`id` = "&amp;E551&amp;";UPDATE `locations` SET `longitude` = '"&amp;IF('Locations-Gyms'!I553&lt;&gt;"",LEFT('Locations-Gyms'!I553,1)&amp;"."&amp;RIGHT('Locations-Gyms'!I553,LEN('Locations-Gyms'!I553)-1),"0")&amp;"' WHERE `locations`.`id` = "&amp;E551&amp;";"</f>
        <v>UPDATE `locations` SET `latitude` = '52.376156' WHERE `locations`.`id` = 551;UPDATE `locations` SET `longitude` = '4.871073' WHERE `locations`.`id` = 551;</v>
      </c>
      <c r="E551">
        <v>551</v>
      </c>
    </row>
    <row r="552" spans="1:5" x14ac:dyDescent="0.25">
      <c r="A552" s="1" t="str">
        <f>"INSERT INTO `locations` (`id`, `name`, `latitude`, `longitude`, `region_1`, `region_2`, `region_3`, `street`, `number`, `postal`, `img`, `last_modified`) VALUES (NULL,'"&amp;SUBSTITUTE('Locations-Gyms'!J554, "'", "\'")&amp;"',"&amp;IF('Locations-Gyms'!H554&lt;&gt;"",LEFT('Locations-Gyms'!H554,2)&amp;"."&amp;RIGHT('Locations-Gyms'!H554,LEN('Locations-Gyms'!H554)-2),"0")&amp;","&amp;IF('Locations-Gyms'!I554&lt;&gt;"",LEFT('Locations-Gyms'!I554,1)&amp;"."&amp;RIGHT('Locations-Gyms'!I554,LEN('Locations-Gyms'!I554)-1),"0")&amp;","&amp;IF('Locations-Gyms'!K554&lt;&gt;"",'Locations-Gyms'!K554,"0")&amp;","&amp;IF('Locations-Gyms'!L554&lt;&gt;"",'Locations-Gyms'!L554,"0")&amp;","&amp;IF('Locations-Gyms'!M554&lt;&gt;"",'Locations-Gyms'!M554,"0")&amp;",'"&amp;IF('Locations-Gyms'!N554&lt;&gt;"",SUBSTITUTE('Locations-Gyms'!N554, "'", "\'"),"")&amp;"','"&amp;IF('Locations-Gyms'!O554&lt;&gt;"",'Locations-Gyms'!O554,"")&amp;"','"&amp;IF('Locations-Gyms'!P554&lt;&gt;"",'Locations-Gyms'!P554,"")&amp;"','"&amp;IF('Locations-Gyms'!Q554&lt;&gt;"",'Locations-Gyms'!Q554,"")&amp;"', CURRENT_TIMESTAMP);"</f>
        <v>INSERT INTO `locations` (`id`, `name`, `latitude`, `longitude`, `region_1`, `region_2`, `region_3`, `street`, `number`, `postal`, `img`, `last_modified`) VALUES (NULL,'De Dag',52.364006,4.871784,3,9,68,'Wg-Plein','18','1054 RA','https://lh3.ggpht.com/ZBya_ItUw063nf1iZ7sboJxpwToPlKf8_y_JE_5IbK5zMOBYIWAz5GUjsd9I1cr-mbFlnP-NT5XGQTyFvc0', CURRENT_TIMESTAMP);</v>
      </c>
      <c r="D552" t="str">
        <f>"UPDATE `locations` SET `latitude` = '"&amp;IF('Locations-Gyms'!H554&lt;&gt;"",LEFT('Locations-Gyms'!H554,2)&amp;"."&amp;RIGHT('Locations-Gyms'!H554,LEN('Locations-Gyms'!H554)-2),"0")&amp;"' WHERE `locations`.`id` = "&amp;E552&amp;";UPDATE `locations` SET `longitude` = '"&amp;IF('Locations-Gyms'!I554&lt;&gt;"",LEFT('Locations-Gyms'!I554,1)&amp;"."&amp;RIGHT('Locations-Gyms'!I554,LEN('Locations-Gyms'!I554)-1),"0")&amp;"' WHERE `locations`.`id` = "&amp;E552&amp;";"</f>
        <v>UPDATE `locations` SET `latitude` = '52.364006' WHERE `locations`.`id` = 552;UPDATE `locations` SET `longitude` = '4.871784' WHERE `locations`.`id` = 552;</v>
      </c>
      <c r="E552">
        <v>552</v>
      </c>
    </row>
    <row r="553" spans="1:5" x14ac:dyDescent="0.25">
      <c r="A553" s="1" t="str">
        <f>"INSERT INTO `locations` (`id`, `name`, `latitude`, `longitude`, `region_1`, `region_2`, `region_3`, `street`, `number`, `postal`, `img`, `last_modified`) VALUES (NULL,'"&amp;SUBSTITUTE('Locations-Gyms'!J555, "'", "\'")&amp;"',"&amp;IF('Locations-Gyms'!H555&lt;&gt;"",LEFT('Locations-Gyms'!H555,2)&amp;"."&amp;RIGHT('Locations-Gyms'!H555,LEN('Locations-Gyms'!H555)-2),"0")&amp;","&amp;IF('Locations-Gyms'!I555&lt;&gt;"",LEFT('Locations-Gyms'!I555,1)&amp;"."&amp;RIGHT('Locations-Gyms'!I555,LEN('Locations-Gyms'!I555)-1),"0")&amp;","&amp;IF('Locations-Gyms'!K555&lt;&gt;"",'Locations-Gyms'!K555,"0")&amp;","&amp;IF('Locations-Gyms'!L555&lt;&gt;"",'Locations-Gyms'!L555,"0")&amp;","&amp;IF('Locations-Gyms'!M555&lt;&gt;"",'Locations-Gyms'!M555,"0")&amp;",'"&amp;IF('Locations-Gyms'!N555&lt;&gt;"",SUBSTITUTE('Locations-Gyms'!N555, "'", "\'"),"")&amp;"','"&amp;IF('Locations-Gyms'!O555&lt;&gt;"",'Locations-Gyms'!O555,"")&amp;"','"&amp;IF('Locations-Gyms'!P555&lt;&gt;"",'Locations-Gyms'!P555,"")&amp;"','"&amp;IF('Locations-Gyms'!Q555&lt;&gt;"",'Locations-Gyms'!Q555,"")&amp;"', CURRENT_TIMESTAMP);"</f>
        <v>INSERT INTO `locations` (`id`, `name`, `latitude`, `longitude`, `region_1`, `region_2`, `region_3`, `street`, `number`, `postal`, `img`, `last_modified`) VALUES (NULL,'How to Meet an Angel',52.364606,4.873752,3,9,68,'Eerste Constantijn Huygensstraat','42','1054','https://lh6.ggpht.com/8jwNDQmy_c6T3d8mWT0AhsTHVtYPy29om04U6SR-gqet5zI4hPl7R1omvBVSF7fta0gHfI6ZAeiYHV5c1Sa3Bw', CURRENT_TIMESTAMP);</v>
      </c>
      <c r="D553" t="str">
        <f>"UPDATE `locations` SET `latitude` = '"&amp;IF('Locations-Gyms'!H555&lt;&gt;"",LEFT('Locations-Gyms'!H555,2)&amp;"."&amp;RIGHT('Locations-Gyms'!H555,LEN('Locations-Gyms'!H555)-2),"0")&amp;"' WHERE `locations`.`id` = "&amp;E553&amp;";UPDATE `locations` SET `longitude` = '"&amp;IF('Locations-Gyms'!I555&lt;&gt;"",LEFT('Locations-Gyms'!I555,1)&amp;"."&amp;RIGHT('Locations-Gyms'!I555,LEN('Locations-Gyms'!I555)-1),"0")&amp;"' WHERE `locations`.`id` = "&amp;E553&amp;";"</f>
        <v>UPDATE `locations` SET `latitude` = '52.364606' WHERE `locations`.`id` = 553;UPDATE `locations` SET `longitude` = '4.873752' WHERE `locations`.`id` = 553;</v>
      </c>
      <c r="E553">
        <v>553</v>
      </c>
    </row>
    <row r="554" spans="1:5" x14ac:dyDescent="0.25">
      <c r="A554" s="1" t="str">
        <f>"INSERT INTO `locations` (`id`, `name`, `latitude`, `longitude`, `region_1`, `region_2`, `region_3`, `street`, `number`, `postal`, `img`, `last_modified`) VALUES (NULL,'"&amp;SUBSTITUTE('Locations-Gyms'!J556, "'", "\'")&amp;"',"&amp;IF('Locations-Gyms'!H556&lt;&gt;"",LEFT('Locations-Gyms'!H556,2)&amp;"."&amp;RIGHT('Locations-Gyms'!H556,LEN('Locations-Gyms'!H556)-2),"0")&amp;","&amp;IF('Locations-Gyms'!I556&lt;&gt;"",LEFT('Locations-Gyms'!I556,1)&amp;"."&amp;RIGHT('Locations-Gyms'!I556,LEN('Locations-Gyms'!I556)-1),"0")&amp;","&amp;IF('Locations-Gyms'!K556&lt;&gt;"",'Locations-Gyms'!K556,"0")&amp;","&amp;IF('Locations-Gyms'!L556&lt;&gt;"",'Locations-Gyms'!L556,"0")&amp;","&amp;IF('Locations-Gyms'!M556&lt;&gt;"",'Locations-Gyms'!M556,"0")&amp;",'"&amp;IF('Locations-Gyms'!N556&lt;&gt;"",SUBSTITUTE('Locations-Gyms'!N556, "'", "\'"),"")&amp;"','"&amp;IF('Locations-Gyms'!O556&lt;&gt;"",'Locations-Gyms'!O556,"")&amp;"','"&amp;IF('Locations-Gyms'!P556&lt;&gt;"",'Locations-Gyms'!P556,"")&amp;"','"&amp;IF('Locations-Gyms'!Q556&lt;&gt;"",'Locations-Gyms'!Q556,"")&amp;"', CURRENT_TIMESTAMP);"</f>
        <v>INSERT INTO `locations` (`id`, `name`, `latitude`, `longitude`, `region_1`, `region_2`, `region_3`, `street`, `number`, `postal`, `img`, `last_modified`) VALUES (NULL,'Mercator Fountain',52.36954,4.851153,3,9,69,'Mercatorplein','16III','1057 CB','https://lh6.ggpht.com/JjKqhG7cFSeUpEnvojCQ4VmSk-pGXgJvpykoAbaVLQ48yzQLCHEE-6w5oSbLwmkQCpQHZK6ee_N9zfVAXTyV', CURRENT_TIMESTAMP);</v>
      </c>
      <c r="D554" t="str">
        <f>"UPDATE `locations` SET `latitude` = '"&amp;IF('Locations-Gyms'!H556&lt;&gt;"",LEFT('Locations-Gyms'!H556,2)&amp;"."&amp;RIGHT('Locations-Gyms'!H556,LEN('Locations-Gyms'!H556)-2),"0")&amp;"' WHERE `locations`.`id` = "&amp;E554&amp;";UPDATE `locations` SET `longitude` = '"&amp;IF('Locations-Gyms'!I556&lt;&gt;"",LEFT('Locations-Gyms'!I556,1)&amp;"."&amp;RIGHT('Locations-Gyms'!I556,LEN('Locations-Gyms'!I556)-1),"0")&amp;"' WHERE `locations`.`id` = "&amp;E554&amp;";"</f>
        <v>UPDATE `locations` SET `latitude` = '52.36954' WHERE `locations`.`id` = 554;UPDATE `locations` SET `longitude` = '4.851153' WHERE `locations`.`id` = 554;</v>
      </c>
      <c r="E554">
        <v>554</v>
      </c>
    </row>
    <row r="555" spans="1:5" x14ac:dyDescent="0.25">
      <c r="A555" s="1" t="str">
        <f>"INSERT INTO `locations` (`id`, `name`, `latitude`, `longitude`, `region_1`, `region_2`, `region_3`, `street`, `number`, `postal`, `img`, `last_modified`) VALUES (NULL,'"&amp;SUBSTITUTE('Locations-Gyms'!J557, "'", "\'")&amp;"',"&amp;IF('Locations-Gyms'!H557&lt;&gt;"",LEFT('Locations-Gyms'!H557,2)&amp;"."&amp;RIGHT('Locations-Gyms'!H557,LEN('Locations-Gyms'!H557)-2),"0")&amp;","&amp;IF('Locations-Gyms'!I557&lt;&gt;"",LEFT('Locations-Gyms'!I557,1)&amp;"."&amp;RIGHT('Locations-Gyms'!I557,LEN('Locations-Gyms'!I557)-1),"0")&amp;","&amp;IF('Locations-Gyms'!K557&lt;&gt;"",'Locations-Gyms'!K557,"0")&amp;","&amp;IF('Locations-Gyms'!L557&lt;&gt;"",'Locations-Gyms'!L557,"0")&amp;","&amp;IF('Locations-Gyms'!M557&lt;&gt;"",'Locations-Gyms'!M557,"0")&amp;",'"&amp;IF('Locations-Gyms'!N557&lt;&gt;"",SUBSTITUTE('Locations-Gyms'!N557, "'", "\'"),"")&amp;"','"&amp;IF('Locations-Gyms'!O557&lt;&gt;"",'Locations-Gyms'!O557,"")&amp;"','"&amp;IF('Locations-Gyms'!P557&lt;&gt;"",'Locations-Gyms'!P557,"")&amp;"','"&amp;IF('Locations-Gyms'!Q557&lt;&gt;"",'Locations-Gyms'!Q557,"")&amp;"', CURRENT_TIMESTAMP);"</f>
        <v>INSERT INTO `locations` (`id`, `name`, `latitude`, `longitude`, `region_1`, `region_2`, `region_3`, `street`, `number`, `postal`, `img`, `last_modified`) VALUES (NULL,'Mosaic',52.368229,4.855001,3,9,69,'Cabotstraat','6II','1057 VR','https://lh5.ggpht.com/XdZ5ttXze95Sl55EofXnGJZIPXfri-ZTBNrZhQ9YJxNA_e8wREzNtp28wqEAWf6mCmerUG5g2XJgATdA1pIs', CURRENT_TIMESTAMP);</v>
      </c>
      <c r="D555" t="str">
        <f>"UPDATE `locations` SET `latitude` = '"&amp;IF('Locations-Gyms'!H557&lt;&gt;"",LEFT('Locations-Gyms'!H557,2)&amp;"."&amp;RIGHT('Locations-Gyms'!H557,LEN('Locations-Gyms'!H557)-2),"0")&amp;"' WHERE `locations`.`id` = "&amp;E555&amp;";UPDATE `locations` SET `longitude` = '"&amp;IF('Locations-Gyms'!I557&lt;&gt;"",LEFT('Locations-Gyms'!I557,1)&amp;"."&amp;RIGHT('Locations-Gyms'!I557,LEN('Locations-Gyms'!I557)-1),"0")&amp;"' WHERE `locations`.`id` = "&amp;E555&amp;";"</f>
        <v>UPDATE `locations` SET `latitude` = '52.368229' WHERE `locations`.`id` = 555;UPDATE `locations` SET `longitude` = '4.855001' WHERE `locations`.`id` = 555;</v>
      </c>
      <c r="E555">
        <v>555</v>
      </c>
    </row>
    <row r="556" spans="1:5" x14ac:dyDescent="0.25">
      <c r="A556" s="1" t="str">
        <f>"INSERT INTO `locations` (`id`, `name`, `latitude`, `longitude`, `region_1`, `region_2`, `region_3`, `street`, `number`, `postal`, `img`, `last_modified`) VALUES (NULL,'"&amp;SUBSTITUTE('Locations-Gyms'!J558, "'", "\'")&amp;"',"&amp;IF('Locations-Gyms'!H558&lt;&gt;"",LEFT('Locations-Gyms'!H558,2)&amp;"."&amp;RIGHT('Locations-Gyms'!H558,LEN('Locations-Gyms'!H558)-2),"0")&amp;","&amp;IF('Locations-Gyms'!I558&lt;&gt;"",LEFT('Locations-Gyms'!I558,1)&amp;"."&amp;RIGHT('Locations-Gyms'!I558,LEN('Locations-Gyms'!I558)-1),"0")&amp;","&amp;IF('Locations-Gyms'!K558&lt;&gt;"",'Locations-Gyms'!K558,"0")&amp;","&amp;IF('Locations-Gyms'!L558&lt;&gt;"",'Locations-Gyms'!L558,"0")&amp;","&amp;IF('Locations-Gyms'!M558&lt;&gt;"",'Locations-Gyms'!M558,"0")&amp;",'"&amp;IF('Locations-Gyms'!N558&lt;&gt;"",SUBSTITUTE('Locations-Gyms'!N558, "'", "\'"),"")&amp;"','"&amp;IF('Locations-Gyms'!O558&lt;&gt;"",'Locations-Gyms'!O558,"")&amp;"','"&amp;IF('Locations-Gyms'!P558&lt;&gt;"",'Locations-Gyms'!P558,"")&amp;"','"&amp;IF('Locations-Gyms'!Q558&lt;&gt;"",'Locations-Gyms'!Q558,"")&amp;"', CURRENT_TIMESTAMP);"</f>
        <v>INSERT INTO `locations` (`id`, `name`, `latitude`, `longitude`, `region_1`, `region_2`, `region_3`, `street`, `number`, `postal`, `img`, `last_modified`) VALUES (NULL,'That Wild Colorful Seating',52.370977,4.856452,3,9,69,'Jan Evertsenstraat','43','1057 BN','https://lh6.ggpht.com/s8TpZXhzdmmGjLs5aPERo8yp81__PkJFQjr1YKVuW1z35kjoOGkGH4nxFIUrrUBGAC5K-KFsCEMUmJLgL2rZLA', CURRENT_TIMESTAMP);</v>
      </c>
      <c r="D556" t="str">
        <f>"UPDATE `locations` SET `latitude` = '"&amp;IF('Locations-Gyms'!H558&lt;&gt;"",LEFT('Locations-Gyms'!H558,2)&amp;"."&amp;RIGHT('Locations-Gyms'!H558,LEN('Locations-Gyms'!H558)-2),"0")&amp;"' WHERE `locations`.`id` = "&amp;E556&amp;";UPDATE `locations` SET `longitude` = '"&amp;IF('Locations-Gyms'!I558&lt;&gt;"",LEFT('Locations-Gyms'!I558,1)&amp;"."&amp;RIGHT('Locations-Gyms'!I558,LEN('Locations-Gyms'!I558)-1),"0")&amp;"' WHERE `locations`.`id` = "&amp;E556&amp;";"</f>
        <v>UPDATE `locations` SET `latitude` = '52.370977' WHERE `locations`.`id` = 556;UPDATE `locations` SET `longitude` = '4.856452' WHERE `locations`.`id` = 556;</v>
      </c>
      <c r="E556">
        <v>556</v>
      </c>
    </row>
    <row r="557" spans="1:5" x14ac:dyDescent="0.25">
      <c r="A557" s="1" t="str">
        <f>"INSERT INTO `locations` (`id`, `name`, `latitude`, `longitude`, `region_1`, `region_2`, `region_3`, `street`, `number`, `postal`, `img`, `last_modified`) VALUES (NULL,'"&amp;SUBSTITUTE('Locations-Gyms'!J559, "'", "\'")&amp;"',"&amp;IF('Locations-Gyms'!H559&lt;&gt;"",LEFT('Locations-Gyms'!H559,2)&amp;"."&amp;RIGHT('Locations-Gyms'!H559,LEN('Locations-Gyms'!H559)-2),"0")&amp;","&amp;IF('Locations-Gyms'!I559&lt;&gt;"",LEFT('Locations-Gyms'!I559,1)&amp;"."&amp;RIGHT('Locations-Gyms'!I559,LEN('Locations-Gyms'!I559)-1),"0")&amp;","&amp;IF('Locations-Gyms'!K559&lt;&gt;"",'Locations-Gyms'!K559,"0")&amp;","&amp;IF('Locations-Gyms'!L559&lt;&gt;"",'Locations-Gyms'!L559,"0")&amp;","&amp;IF('Locations-Gyms'!M559&lt;&gt;"",'Locations-Gyms'!M559,"0")&amp;",'"&amp;IF('Locations-Gyms'!N559&lt;&gt;"",SUBSTITUTE('Locations-Gyms'!N559, "'", "\'"),"")&amp;"','"&amp;IF('Locations-Gyms'!O559&lt;&gt;"",'Locations-Gyms'!O559,"")&amp;"','"&amp;IF('Locations-Gyms'!P559&lt;&gt;"",'Locations-Gyms'!P559,"")&amp;"','"&amp;IF('Locations-Gyms'!Q559&lt;&gt;"",'Locations-Gyms'!Q559,"")&amp;"', CURRENT_TIMESTAMP);"</f>
        <v>INSERT INTO `locations` (`id`, `name`, `latitude`, `longitude`, `region_1`, `region_2`, `region_3`, `street`, `number`, `postal`, `img`, `last_modified`) VALUES (NULL,'Tile Art Orteliusstraat',52.367003,4.850845,3,9,69,'Orteliusstraat','92I','1057 BE','https://lh3.ggpht.com/C8lqie_c9Sfhu0YuWOWtVq-7Fv9OYQqgVNkW4gft0iCGv2AxYeBe3RDa_jfWjSKYg3oH9WjeZKVhYbnD9Q-FTg', CURRENT_TIMESTAMP);</v>
      </c>
      <c r="D557" t="str">
        <f>"UPDATE `locations` SET `latitude` = '"&amp;IF('Locations-Gyms'!H559&lt;&gt;"",LEFT('Locations-Gyms'!H559,2)&amp;"."&amp;RIGHT('Locations-Gyms'!H559,LEN('Locations-Gyms'!H559)-2),"0")&amp;"' WHERE `locations`.`id` = "&amp;E557&amp;";UPDATE `locations` SET `longitude` = '"&amp;IF('Locations-Gyms'!I559&lt;&gt;"",LEFT('Locations-Gyms'!I559,1)&amp;"."&amp;RIGHT('Locations-Gyms'!I559,LEN('Locations-Gyms'!I559)-1),"0")&amp;"' WHERE `locations`.`id` = "&amp;E557&amp;";"</f>
        <v>UPDATE `locations` SET `latitude` = '52.367003' WHERE `locations`.`id` = 557;UPDATE `locations` SET `longitude` = '4.850845' WHERE `locations`.`id` = 557;</v>
      </c>
      <c r="E557">
        <v>557</v>
      </c>
    </row>
    <row r="558" spans="1:5" x14ac:dyDescent="0.25">
      <c r="A558" s="1" t="str">
        <f>"INSERT INTO `locations` (`id`, `name`, `latitude`, `longitude`, `region_1`, `region_2`, `region_3`, `street`, `number`, `postal`, `img`, `last_modified`) VALUES (NULL,'"&amp;SUBSTITUTE('Locations-Gyms'!J560, "'", "\'")&amp;"',"&amp;IF('Locations-Gyms'!H560&lt;&gt;"",LEFT('Locations-Gyms'!H560,2)&amp;"."&amp;RIGHT('Locations-Gyms'!H560,LEN('Locations-Gyms'!H560)-2),"0")&amp;","&amp;IF('Locations-Gyms'!I560&lt;&gt;"",LEFT('Locations-Gyms'!I560,1)&amp;"."&amp;RIGHT('Locations-Gyms'!I560,LEN('Locations-Gyms'!I560)-1),"0")&amp;","&amp;IF('Locations-Gyms'!K560&lt;&gt;"",'Locations-Gyms'!K560,"0")&amp;","&amp;IF('Locations-Gyms'!L560&lt;&gt;"",'Locations-Gyms'!L560,"0")&amp;","&amp;IF('Locations-Gyms'!M560&lt;&gt;"",'Locations-Gyms'!M560,"0")&amp;",'"&amp;IF('Locations-Gyms'!N560&lt;&gt;"",SUBSTITUTE('Locations-Gyms'!N560, "'", "\'"),"")&amp;"','"&amp;IF('Locations-Gyms'!O560&lt;&gt;"",'Locations-Gyms'!O560,"")&amp;"','"&amp;IF('Locations-Gyms'!P560&lt;&gt;"",'Locations-Gyms'!P560,"")&amp;"','"&amp;IF('Locations-Gyms'!Q560&lt;&gt;"",'Locations-Gyms'!Q560,"")&amp;"', CURRENT_TIMESTAMP);"</f>
        <v>INSERT INTO `locations` (`id`, `name`, `latitude`, `longitude`, `region_1`, `region_2`, `region_3`, `street`, `number`, `postal`, `img`, `last_modified`) VALUES (NULL,'Pont 13',52.397649,4.883146,3,9,70,'Haparandadam','50','1013 AK','https://lh3.googleusercontent.com/YIDW_qNaRNhTUE_v2sY3HsXQRvisUBsnMpRsYFQ_2eohckPi_qzcK410BHeNlYvkTiiJHp9mvEkrDb_W1BzQ1g', CURRENT_TIMESTAMP);</v>
      </c>
      <c r="D558" t="str">
        <f>"UPDATE `locations` SET `latitude` = '"&amp;IF('Locations-Gyms'!H560&lt;&gt;"",LEFT('Locations-Gyms'!H560,2)&amp;"."&amp;RIGHT('Locations-Gyms'!H560,LEN('Locations-Gyms'!H560)-2),"0")&amp;"' WHERE `locations`.`id` = "&amp;E558&amp;";UPDATE `locations` SET `longitude` = '"&amp;IF('Locations-Gyms'!I560&lt;&gt;"",LEFT('Locations-Gyms'!I560,1)&amp;"."&amp;RIGHT('Locations-Gyms'!I560,LEN('Locations-Gyms'!I560)-1),"0")&amp;"' WHERE `locations`.`id` = "&amp;E558&amp;";"</f>
        <v>UPDATE `locations` SET `latitude` = '52.397649' WHERE `locations`.`id` = 558;UPDATE `locations` SET `longitude` = '4.883146' WHERE `locations`.`id` = 558;</v>
      </c>
      <c r="E558">
        <v>558</v>
      </c>
    </row>
    <row r="559" spans="1:5" x14ac:dyDescent="0.25">
      <c r="A559" s="1" t="str">
        <f>"INSERT INTO `locations` (`id`, `name`, `latitude`, `longitude`, `region_1`, `region_2`, `region_3`, `street`, `number`, `postal`, `img`, `last_modified`) VALUES (NULL,'"&amp;SUBSTITUTE('Locations-Gyms'!J561, "'", "\'")&amp;"',"&amp;IF('Locations-Gyms'!H561&lt;&gt;"",LEFT('Locations-Gyms'!H561,2)&amp;"."&amp;RIGHT('Locations-Gyms'!H561,LEN('Locations-Gyms'!H561)-2),"0")&amp;","&amp;IF('Locations-Gyms'!I561&lt;&gt;"",LEFT('Locations-Gyms'!I561,1)&amp;"."&amp;RIGHT('Locations-Gyms'!I561,LEN('Locations-Gyms'!I561)-1),"0")&amp;","&amp;IF('Locations-Gyms'!K561&lt;&gt;"",'Locations-Gyms'!K561,"0")&amp;","&amp;IF('Locations-Gyms'!L561&lt;&gt;"",'Locations-Gyms'!L561,"0")&amp;","&amp;IF('Locations-Gyms'!M561&lt;&gt;"",'Locations-Gyms'!M561,"0")&amp;",'"&amp;IF('Locations-Gyms'!N561&lt;&gt;"",SUBSTITUTE('Locations-Gyms'!N561, "'", "\'"),"")&amp;"','"&amp;IF('Locations-Gyms'!O561&lt;&gt;"",'Locations-Gyms'!O561,"")&amp;"','"&amp;IF('Locations-Gyms'!P561&lt;&gt;"",'Locations-Gyms'!P561,"")&amp;"','"&amp;IF('Locations-Gyms'!Q561&lt;&gt;"",'Locations-Gyms'!Q561,"")&amp;"', CURRENT_TIMESTAMP);"</f>
        <v>INSERT INTO `locations` (`id`, `name`, `latitude`, `longitude`, `region_1`, `region_2`, `region_3`, `street`, `number`, `postal`, `img`, `last_modified`) VALUES (NULL,'Ode Aan De Marktkoopmensen',52.36721,4.866757,3,9,71,'Bellamystraat','93','1053 BE','https://lh5.ggpht.com/cqbDMP1xxRU3grTWFY85eRZlKam__gcDKpkajJOgBlL5xgDiyg4KOIBWBNc9xzM3Qm49XG91A0ubi-dKbQSD', CURRENT_TIMESTAMP);</v>
      </c>
      <c r="D559" t="str">
        <f>"UPDATE `locations` SET `latitude` = '"&amp;IF('Locations-Gyms'!H561&lt;&gt;"",LEFT('Locations-Gyms'!H561,2)&amp;"."&amp;RIGHT('Locations-Gyms'!H561,LEN('Locations-Gyms'!H561)-2),"0")&amp;"' WHERE `locations`.`id` = "&amp;E559&amp;";UPDATE `locations` SET `longitude` = '"&amp;IF('Locations-Gyms'!I561&lt;&gt;"",LEFT('Locations-Gyms'!I561,1)&amp;"."&amp;RIGHT('Locations-Gyms'!I561,LEN('Locations-Gyms'!I561)-1),"0")&amp;"' WHERE `locations`.`id` = "&amp;E559&amp;";"</f>
        <v>UPDATE `locations` SET `latitude` = '52.36721' WHERE `locations`.`id` = 559;UPDATE `locations` SET `longitude` = '4.866757' WHERE `locations`.`id` = 559;</v>
      </c>
      <c r="E559">
        <v>559</v>
      </c>
    </row>
    <row r="560" spans="1:5" x14ac:dyDescent="0.25">
      <c r="A560" s="1" t="str">
        <f>"INSERT INTO `locations` (`id`, `name`, `latitude`, `longitude`, `region_1`, `region_2`, `region_3`, `street`, `number`, `postal`, `img`, `last_modified`) VALUES (NULL,'"&amp;SUBSTITUTE('Locations-Gyms'!J562, "'", "\'")&amp;"',"&amp;IF('Locations-Gyms'!H562&lt;&gt;"",LEFT('Locations-Gyms'!H562,2)&amp;"."&amp;RIGHT('Locations-Gyms'!H562,LEN('Locations-Gyms'!H562)-2),"0")&amp;","&amp;IF('Locations-Gyms'!I562&lt;&gt;"",LEFT('Locations-Gyms'!I562,1)&amp;"."&amp;RIGHT('Locations-Gyms'!I562,LEN('Locations-Gyms'!I562)-1),"0")&amp;","&amp;IF('Locations-Gyms'!K562&lt;&gt;"",'Locations-Gyms'!K562,"0")&amp;","&amp;IF('Locations-Gyms'!L562&lt;&gt;"",'Locations-Gyms'!L562,"0")&amp;","&amp;IF('Locations-Gyms'!M562&lt;&gt;"",'Locations-Gyms'!M562,"0")&amp;",'"&amp;IF('Locations-Gyms'!N562&lt;&gt;"",SUBSTITUTE('Locations-Gyms'!N562, "'", "\'"),"")&amp;"','"&amp;IF('Locations-Gyms'!O562&lt;&gt;"",'Locations-Gyms'!O562,"")&amp;"','"&amp;IF('Locations-Gyms'!P562&lt;&gt;"",'Locations-Gyms'!P562,"")&amp;"','"&amp;IF('Locations-Gyms'!Q562&lt;&gt;"",'Locations-Gyms'!Q562,"")&amp;"', CURRENT_TIMESTAMP);"</f>
        <v>INSERT INTO `locations` (`id`, `name`, `latitude`, `longitude`, `region_1`, `region_2`, `region_3`, `street`, `number`, `postal`, `img`, `last_modified`) VALUES (NULL,'Alien Mess',52.380848,4.844286,3,9,72,'undefined','undefined','undefined','https://lh3.googleusercontent.com/6KkLQpaOsXWDXucIdEZCiXGhSpYwxDMUcPjaGNi9AWHqz4eAD_YosD0ffEjNAqtrTVCbiC-n0IeuEVGAlB83wQ', CURRENT_TIMESTAMP);</v>
      </c>
      <c r="D560" t="str">
        <f>"UPDATE `locations` SET `latitude` = '"&amp;IF('Locations-Gyms'!H562&lt;&gt;"",LEFT('Locations-Gyms'!H562,2)&amp;"."&amp;RIGHT('Locations-Gyms'!H562,LEN('Locations-Gyms'!H562)-2),"0")&amp;"' WHERE `locations`.`id` = "&amp;E560&amp;";UPDATE `locations` SET `longitude` = '"&amp;IF('Locations-Gyms'!I562&lt;&gt;"",LEFT('Locations-Gyms'!I562,1)&amp;"."&amp;RIGHT('Locations-Gyms'!I562,LEN('Locations-Gyms'!I562)-1),"0")&amp;"' WHERE `locations`.`id` = "&amp;E560&amp;";"</f>
        <v>UPDATE `locations` SET `latitude` = '52.380848' WHERE `locations`.`id` = 560;UPDATE `locations` SET `longitude` = '4.844286' WHERE `locations`.`id` = 560;</v>
      </c>
      <c r="E560">
        <v>560</v>
      </c>
    </row>
    <row r="561" spans="1:5" x14ac:dyDescent="0.25">
      <c r="A561" s="1" t="str">
        <f>"INSERT INTO `locations` (`id`, `name`, `latitude`, `longitude`, `region_1`, `region_2`, `region_3`, `street`, `number`, `postal`, `img`, `last_modified`) VALUES (NULL,'"&amp;SUBSTITUTE('Locations-Gyms'!J563, "'", "\'")&amp;"',"&amp;IF('Locations-Gyms'!H563&lt;&gt;"",LEFT('Locations-Gyms'!H563,2)&amp;"."&amp;RIGHT('Locations-Gyms'!H563,LEN('Locations-Gyms'!H563)-2),"0")&amp;","&amp;IF('Locations-Gyms'!I563&lt;&gt;"",LEFT('Locations-Gyms'!I563,1)&amp;"."&amp;RIGHT('Locations-Gyms'!I563,LEN('Locations-Gyms'!I563)-1),"0")&amp;","&amp;IF('Locations-Gyms'!K563&lt;&gt;"",'Locations-Gyms'!K563,"0")&amp;","&amp;IF('Locations-Gyms'!L563&lt;&gt;"",'Locations-Gyms'!L563,"0")&amp;","&amp;IF('Locations-Gyms'!M563&lt;&gt;"",'Locations-Gyms'!M563,"0")&amp;",'"&amp;IF('Locations-Gyms'!N563&lt;&gt;"",SUBSTITUTE('Locations-Gyms'!N563, "'", "\'"),"")&amp;"','"&amp;IF('Locations-Gyms'!O563&lt;&gt;"",'Locations-Gyms'!O563,"")&amp;"','"&amp;IF('Locations-Gyms'!P563&lt;&gt;"",'Locations-Gyms'!P563,"")&amp;"','"&amp;IF('Locations-Gyms'!Q563&lt;&gt;"",'Locations-Gyms'!Q563,"")&amp;"', CURRENT_TIMESTAMP);"</f>
        <v>INSERT INTO `locations` (`id`, `name`, `latitude`, `longitude`, `region_1`, `region_2`, `region_3`, `street`, `number`, `postal`, `img`, `last_modified`) VALUES (NULL,'De Potkachel, 2011, Eveline Van Duyl',52.372368,4.8465,3,9,72,'Jan van Galenstraat','210III','1056 CK','https://lh3.googleusercontent.com/2O1tp_0AisVKbeqdVJqsecEvOy5iUvZFXtFJ-uRZfIW47rQmenK5lq7_chYqsc1O-xPjKAzFQ5Pc0Ojd3ywO', CURRENT_TIMESTAMP);</v>
      </c>
      <c r="D561" t="str">
        <f>"UPDATE `locations` SET `latitude` = '"&amp;IF('Locations-Gyms'!H563&lt;&gt;"",LEFT('Locations-Gyms'!H563,2)&amp;"."&amp;RIGHT('Locations-Gyms'!H563,LEN('Locations-Gyms'!H563)-2),"0")&amp;"' WHERE `locations`.`id` = "&amp;E561&amp;";UPDATE `locations` SET `longitude` = '"&amp;IF('Locations-Gyms'!I563&lt;&gt;"",LEFT('Locations-Gyms'!I563,1)&amp;"."&amp;RIGHT('Locations-Gyms'!I563,LEN('Locations-Gyms'!I563)-1),"0")&amp;"' WHERE `locations`.`id` = "&amp;E561&amp;";"</f>
        <v>UPDATE `locations` SET `latitude` = '52.372368' WHERE `locations`.`id` = 561;UPDATE `locations` SET `longitude` = '4.8465' WHERE `locations`.`id` = 561;</v>
      </c>
      <c r="E561">
        <v>561</v>
      </c>
    </row>
    <row r="562" spans="1:5" x14ac:dyDescent="0.25">
      <c r="A562" s="1" t="str">
        <f>"INSERT INTO `locations` (`id`, `name`, `latitude`, `longitude`, `region_1`, `region_2`, `region_3`, `street`, `number`, `postal`, `img`, `last_modified`) VALUES (NULL,'"&amp;SUBSTITUTE('Locations-Gyms'!J564, "'", "\'")&amp;"',"&amp;IF('Locations-Gyms'!H564&lt;&gt;"",LEFT('Locations-Gyms'!H564,2)&amp;"."&amp;RIGHT('Locations-Gyms'!H564,LEN('Locations-Gyms'!H564)-2),"0")&amp;","&amp;IF('Locations-Gyms'!I564&lt;&gt;"",LEFT('Locations-Gyms'!I564,1)&amp;"."&amp;RIGHT('Locations-Gyms'!I564,LEN('Locations-Gyms'!I564)-1),"0")&amp;","&amp;IF('Locations-Gyms'!K564&lt;&gt;"",'Locations-Gyms'!K564,"0")&amp;","&amp;IF('Locations-Gyms'!L564&lt;&gt;"",'Locations-Gyms'!L564,"0")&amp;","&amp;IF('Locations-Gyms'!M564&lt;&gt;"",'Locations-Gyms'!M564,"0")&amp;",'"&amp;IF('Locations-Gyms'!N564&lt;&gt;"",SUBSTITUTE('Locations-Gyms'!N564, "'", "\'"),"")&amp;"','"&amp;IF('Locations-Gyms'!O564&lt;&gt;"",'Locations-Gyms'!O564,"")&amp;"','"&amp;IF('Locations-Gyms'!P564&lt;&gt;"",'Locations-Gyms'!P564,"")&amp;"','"&amp;IF('Locations-Gyms'!Q564&lt;&gt;"",'Locations-Gyms'!Q564,"")&amp;"', CURRENT_TIMESTAMP);"</f>
        <v>INSERT INTO `locations` (`id`, `name`, `latitude`, `longitude`, `region_1`, `region_2`, `region_3`, `street`, `number`, `postal`, `img`, `last_modified`) VALUES (NULL,'Elevated Houses',52.375602,4.839132,3,9,72,'Willem Augustinstraat','128','1061','https://lh3.ggpht.com/PPpXRrjtXK1FSjw8yC1fYziWl6dXaDibKDyrS9EwRAPrVuKkGnC_2v26gMo2vLvUTBEpG8OBbIpJvTd0598-0MhqGtCv8fwYPTwT5BtvyMiZCaY', CURRENT_TIMESTAMP);</v>
      </c>
      <c r="D562" t="str">
        <f>"UPDATE `locations` SET `latitude` = '"&amp;IF('Locations-Gyms'!H564&lt;&gt;"",LEFT('Locations-Gyms'!H564,2)&amp;"."&amp;RIGHT('Locations-Gyms'!H564,LEN('Locations-Gyms'!H564)-2),"0")&amp;"' WHERE `locations`.`id` = "&amp;E562&amp;";UPDATE `locations` SET `longitude` = '"&amp;IF('Locations-Gyms'!I564&lt;&gt;"",LEFT('Locations-Gyms'!I564,1)&amp;"."&amp;RIGHT('Locations-Gyms'!I564,LEN('Locations-Gyms'!I564)-1),"0")&amp;"' WHERE `locations`.`id` = "&amp;E562&amp;";"</f>
        <v>UPDATE `locations` SET `latitude` = '52.375602' WHERE `locations`.`id` = 562;UPDATE `locations` SET `longitude` = '4.839132' WHERE `locations`.`id` = 562;</v>
      </c>
      <c r="E562">
        <v>562</v>
      </c>
    </row>
    <row r="563" spans="1:5" x14ac:dyDescent="0.25">
      <c r="A563" s="1" t="str">
        <f>"INSERT INTO `locations` (`id`, `name`, `latitude`, `longitude`, `region_1`, `region_2`, `region_3`, `street`, `number`, `postal`, `img`, `last_modified`) VALUES (NULL,'"&amp;SUBSTITUTE('Locations-Gyms'!J565, "'", "\'")&amp;"',"&amp;IF('Locations-Gyms'!H565&lt;&gt;"",LEFT('Locations-Gyms'!H565,2)&amp;"."&amp;RIGHT('Locations-Gyms'!H565,LEN('Locations-Gyms'!H565)-2),"0")&amp;","&amp;IF('Locations-Gyms'!I565&lt;&gt;"",LEFT('Locations-Gyms'!I565,1)&amp;"."&amp;RIGHT('Locations-Gyms'!I565,LEN('Locations-Gyms'!I565)-1),"0")&amp;","&amp;IF('Locations-Gyms'!K565&lt;&gt;"",'Locations-Gyms'!K565,"0")&amp;","&amp;IF('Locations-Gyms'!L565&lt;&gt;"",'Locations-Gyms'!L565,"0")&amp;","&amp;IF('Locations-Gyms'!M565&lt;&gt;"",'Locations-Gyms'!M565,"0")&amp;",'"&amp;IF('Locations-Gyms'!N565&lt;&gt;"",SUBSTITUTE('Locations-Gyms'!N565, "'", "\'"),"")&amp;"','"&amp;IF('Locations-Gyms'!O565&lt;&gt;"",'Locations-Gyms'!O565,"")&amp;"','"&amp;IF('Locations-Gyms'!P565&lt;&gt;"",'Locations-Gyms'!P565,"")&amp;"','"&amp;IF('Locations-Gyms'!Q565&lt;&gt;"",'Locations-Gyms'!Q565,"")&amp;"', CURRENT_TIMESTAMP);"</f>
        <v>INSERT INTO `locations` (`id`, `name`, `latitude`, `longitude`, `region_1`, `region_2`, `region_3`, `street`, `number`, `postal`, `img`, `last_modified`) VALUES (NULL,'Green Water Project Educational Tool',52.376808,4.845606,3,9,72,'Bos en Lommerplantsoen','3W','1055 AA','https://lh4.ggpht.com/jE8OCBGi7lchpybCy8Kman0-N5ewpAOxoEjMW6wSOFx4bFvXHRWa3fePXiuFqBYIeVbZDwYxrNbuSAaLVH9jGA', CURRENT_TIMESTAMP);</v>
      </c>
      <c r="D563" t="str">
        <f>"UPDATE `locations` SET `latitude` = '"&amp;IF('Locations-Gyms'!H565&lt;&gt;"",LEFT('Locations-Gyms'!H565,2)&amp;"."&amp;RIGHT('Locations-Gyms'!H565,LEN('Locations-Gyms'!H565)-2),"0")&amp;"' WHERE `locations`.`id` = "&amp;E563&amp;";UPDATE `locations` SET `longitude` = '"&amp;IF('Locations-Gyms'!I565&lt;&gt;"",LEFT('Locations-Gyms'!I565,1)&amp;"."&amp;RIGHT('Locations-Gyms'!I565,LEN('Locations-Gyms'!I565)-1),"0")&amp;"' WHERE `locations`.`id` = "&amp;E563&amp;";"</f>
        <v>UPDATE `locations` SET `latitude` = '52.376808' WHERE `locations`.`id` = 563;UPDATE `locations` SET `longitude` = '4.845606' WHERE `locations`.`id` = 563;</v>
      </c>
      <c r="E563">
        <v>563</v>
      </c>
    </row>
    <row r="564" spans="1:5" x14ac:dyDescent="0.25">
      <c r="A564" s="1" t="str">
        <f>"INSERT INTO `locations` (`id`, `name`, `latitude`, `longitude`, `region_1`, `region_2`, `region_3`, `street`, `number`, `postal`, `img`, `last_modified`) VALUES (NULL,'"&amp;SUBSTITUTE('Locations-Gyms'!J566, "'", "\'")&amp;"',"&amp;IF('Locations-Gyms'!H566&lt;&gt;"",LEFT('Locations-Gyms'!H566,2)&amp;"."&amp;RIGHT('Locations-Gyms'!H566,LEN('Locations-Gyms'!H566)-2),"0")&amp;","&amp;IF('Locations-Gyms'!I566&lt;&gt;"",LEFT('Locations-Gyms'!I566,1)&amp;"."&amp;RIGHT('Locations-Gyms'!I566,LEN('Locations-Gyms'!I566)-1),"0")&amp;","&amp;IF('Locations-Gyms'!K566&lt;&gt;"",'Locations-Gyms'!K566,"0")&amp;","&amp;IF('Locations-Gyms'!L566&lt;&gt;"",'Locations-Gyms'!L566,"0")&amp;","&amp;IF('Locations-Gyms'!M566&lt;&gt;"",'Locations-Gyms'!M566,"0")&amp;",'"&amp;IF('Locations-Gyms'!N566&lt;&gt;"",SUBSTITUTE('Locations-Gyms'!N566, "'", "\'"),"")&amp;"','"&amp;IF('Locations-Gyms'!O566&lt;&gt;"",'Locations-Gyms'!O566,"")&amp;"','"&amp;IF('Locations-Gyms'!P566&lt;&gt;"",'Locations-Gyms'!P566,"")&amp;"','"&amp;IF('Locations-Gyms'!Q566&lt;&gt;"",'Locations-Gyms'!Q566,"")&amp;"', CURRENT_TIMESTAMP);"</f>
        <v>INSERT INTO `locations` (`id`, `name`, `latitude`, `longitude`, `region_1`, `region_2`, `region_3`, `street`, `number`, `postal`, `img`, `last_modified`) VALUES (NULL,'Metro Station De Vlugtlaan',52.379476,4.838178,3,9,72,'Bos en Lommerweg','376','1061 DH','https://lh5.ggpht.com/5ScbXX73vRDf9nXv9eUVyUN1vGbFEawX_REzyyXj5GmtlWoAbWqznl1F-KvQjwOAyU2K-KaMLo9bSm69RHHC', CURRENT_TIMESTAMP);</v>
      </c>
      <c r="D564" t="str">
        <f>"UPDATE `locations` SET `latitude` = '"&amp;IF('Locations-Gyms'!H566&lt;&gt;"",LEFT('Locations-Gyms'!H566,2)&amp;"."&amp;RIGHT('Locations-Gyms'!H566,LEN('Locations-Gyms'!H566)-2),"0")&amp;"' WHERE `locations`.`id` = "&amp;E564&amp;";UPDATE `locations` SET `longitude` = '"&amp;IF('Locations-Gyms'!I566&lt;&gt;"",LEFT('Locations-Gyms'!I566,1)&amp;"."&amp;RIGHT('Locations-Gyms'!I566,LEN('Locations-Gyms'!I566)-1),"0")&amp;"' WHERE `locations`.`id` = "&amp;E564&amp;";"</f>
        <v>UPDATE `locations` SET `latitude` = '52.379476' WHERE `locations`.`id` = 564;UPDATE `locations` SET `longitude` = '4.838178' WHERE `locations`.`id` = 564;</v>
      </c>
      <c r="E564">
        <v>564</v>
      </c>
    </row>
    <row r="565" spans="1:5" x14ac:dyDescent="0.25">
      <c r="A565" s="1" t="str">
        <f>"INSERT INTO `locations` (`id`, `name`, `latitude`, `longitude`, `region_1`, `region_2`, `region_3`, `street`, `number`, `postal`, `img`, `last_modified`) VALUES (NULL,'"&amp;SUBSTITUTE('Locations-Gyms'!J567, "'", "\'")&amp;"',"&amp;IF('Locations-Gyms'!H567&lt;&gt;"",LEFT('Locations-Gyms'!H567,2)&amp;"."&amp;RIGHT('Locations-Gyms'!H567,LEN('Locations-Gyms'!H567)-2),"0")&amp;","&amp;IF('Locations-Gyms'!I567&lt;&gt;"",LEFT('Locations-Gyms'!I567,1)&amp;"."&amp;RIGHT('Locations-Gyms'!I567,LEN('Locations-Gyms'!I567)-1),"0")&amp;","&amp;IF('Locations-Gyms'!K567&lt;&gt;"",'Locations-Gyms'!K567,"0")&amp;","&amp;IF('Locations-Gyms'!L567&lt;&gt;"",'Locations-Gyms'!L567,"0")&amp;","&amp;IF('Locations-Gyms'!M567&lt;&gt;"",'Locations-Gyms'!M567,"0")&amp;",'"&amp;IF('Locations-Gyms'!N567&lt;&gt;"",SUBSTITUTE('Locations-Gyms'!N567, "'", "\'"),"")&amp;"','"&amp;IF('Locations-Gyms'!O567&lt;&gt;"",'Locations-Gyms'!O567,"")&amp;"','"&amp;IF('Locations-Gyms'!P567&lt;&gt;"",'Locations-Gyms'!P567,"")&amp;"','"&amp;IF('Locations-Gyms'!Q567&lt;&gt;"",'Locations-Gyms'!Q567,"")&amp;"', CURRENT_TIMESTAMP);"</f>
        <v>INSERT INTO `locations` (`id`, `name`, `latitude`, `longitude`, `region_1`, `region_2`, `region_3`, `street`, `number`, `postal`, `img`, `last_modified`) VALUES (NULL,'Modern Art ',52.38184,4.843356,3,9,72,'Wiltzanghlaan','60','1061 HC','https://lh4.ggpht.com/eUfd-to6q-IrOYW82iY6l7DaQlPJp4ieWblScueoonmDu9uzt2CB_2Vu5C_Wocjc1JROZmKYQvPtJ9mY1xc8', CURRENT_TIMESTAMP);</v>
      </c>
      <c r="D565" t="str">
        <f>"UPDATE `locations` SET `latitude` = '"&amp;IF('Locations-Gyms'!H567&lt;&gt;"",LEFT('Locations-Gyms'!H567,2)&amp;"."&amp;RIGHT('Locations-Gyms'!H567,LEN('Locations-Gyms'!H567)-2),"0")&amp;"' WHERE `locations`.`id` = "&amp;E565&amp;";UPDATE `locations` SET `longitude` = '"&amp;IF('Locations-Gyms'!I567&lt;&gt;"",LEFT('Locations-Gyms'!I567,1)&amp;"."&amp;RIGHT('Locations-Gyms'!I567,LEN('Locations-Gyms'!I567)-1),"0")&amp;"' WHERE `locations`.`id` = "&amp;E565&amp;";"</f>
        <v>UPDATE `locations` SET `latitude` = '52.38184' WHERE `locations`.`id` = 565;UPDATE `locations` SET `longitude` = '4.843356' WHERE `locations`.`id` = 565;</v>
      </c>
      <c r="E565">
        <v>565</v>
      </c>
    </row>
    <row r="566" spans="1:5" x14ac:dyDescent="0.25">
      <c r="A566" s="1" t="str">
        <f>"INSERT INTO `locations` (`id`, `name`, `latitude`, `longitude`, `region_1`, `region_2`, `region_3`, `street`, `number`, `postal`, `img`, `last_modified`) VALUES (NULL,'"&amp;SUBSTITUTE('Locations-Gyms'!J568, "'", "\'")&amp;"',"&amp;IF('Locations-Gyms'!H568&lt;&gt;"",LEFT('Locations-Gyms'!H568,2)&amp;"."&amp;RIGHT('Locations-Gyms'!H568,LEN('Locations-Gyms'!H568)-2),"0")&amp;","&amp;IF('Locations-Gyms'!I568&lt;&gt;"",LEFT('Locations-Gyms'!I568,1)&amp;"."&amp;RIGHT('Locations-Gyms'!I568,LEN('Locations-Gyms'!I568)-1),"0")&amp;","&amp;IF('Locations-Gyms'!K568&lt;&gt;"",'Locations-Gyms'!K568,"0")&amp;","&amp;IF('Locations-Gyms'!L568&lt;&gt;"",'Locations-Gyms'!L568,"0")&amp;","&amp;IF('Locations-Gyms'!M568&lt;&gt;"",'Locations-Gyms'!M568,"0")&amp;",'"&amp;IF('Locations-Gyms'!N568&lt;&gt;"",SUBSTITUTE('Locations-Gyms'!N568, "'", "\'"),"")&amp;"','"&amp;IF('Locations-Gyms'!O568&lt;&gt;"",'Locations-Gyms'!O568,"")&amp;"','"&amp;IF('Locations-Gyms'!P568&lt;&gt;"",'Locations-Gyms'!P568,"")&amp;"','"&amp;IF('Locations-Gyms'!Q568&lt;&gt;"",'Locations-Gyms'!Q568,"")&amp;"', CURRENT_TIMESTAMP);"</f>
        <v>INSERT INTO `locations` (`id`, `name`, `latitude`, `longitude`, `region_1`, `region_2`, `region_3`, `street`, `number`, `postal`, `img`, `last_modified`) VALUES (NULL,'Ams, West - Vrijheidsboom 5 Mei 1945',52.382589,4.855801,3,9,73,'Bos en Lommerweg','72','1055 EC','https://lh6.ggpht.com/Z-xl3bgLNCshg1D_GbE53wqiaU1FuIcgw79TeCfVMzzwgQchaLceCPs-6J7i0mDDxD0RQbhJiFbWu4VJVbw', CURRENT_TIMESTAMP);</v>
      </c>
      <c r="D566" t="str">
        <f>"UPDATE `locations` SET `latitude` = '"&amp;IF('Locations-Gyms'!H568&lt;&gt;"",LEFT('Locations-Gyms'!H568,2)&amp;"."&amp;RIGHT('Locations-Gyms'!H568,LEN('Locations-Gyms'!H568)-2),"0")&amp;"' WHERE `locations`.`id` = "&amp;E566&amp;";UPDATE `locations` SET `longitude` = '"&amp;IF('Locations-Gyms'!I568&lt;&gt;"",LEFT('Locations-Gyms'!I568,1)&amp;"."&amp;RIGHT('Locations-Gyms'!I568,LEN('Locations-Gyms'!I568)-1),"0")&amp;"' WHERE `locations`.`id` = "&amp;E566&amp;";"</f>
        <v>UPDATE `locations` SET `latitude` = '52.382589' WHERE `locations`.`id` = 566;UPDATE `locations` SET `longitude` = '4.855801' WHERE `locations`.`id` = 566;</v>
      </c>
      <c r="E566">
        <v>566</v>
      </c>
    </row>
    <row r="567" spans="1:5" x14ac:dyDescent="0.25">
      <c r="A567" s="1" t="str">
        <f>"INSERT INTO `locations` (`id`, `name`, `latitude`, `longitude`, `region_1`, `region_2`, `region_3`, `street`, `number`, `postal`, `img`, `last_modified`) VALUES (NULL,'"&amp;SUBSTITUTE('Locations-Gyms'!J569, "'", "\'")&amp;"',"&amp;IF('Locations-Gyms'!H569&lt;&gt;"",LEFT('Locations-Gyms'!H569,2)&amp;"."&amp;RIGHT('Locations-Gyms'!H569,LEN('Locations-Gyms'!H569)-2),"0")&amp;","&amp;IF('Locations-Gyms'!I569&lt;&gt;"",LEFT('Locations-Gyms'!I569,1)&amp;"."&amp;RIGHT('Locations-Gyms'!I569,LEN('Locations-Gyms'!I569)-1),"0")&amp;","&amp;IF('Locations-Gyms'!K569&lt;&gt;"",'Locations-Gyms'!K569,"0")&amp;","&amp;IF('Locations-Gyms'!L569&lt;&gt;"",'Locations-Gyms'!L569,"0")&amp;","&amp;IF('Locations-Gyms'!M569&lt;&gt;"",'Locations-Gyms'!M569,"0")&amp;",'"&amp;IF('Locations-Gyms'!N569&lt;&gt;"",SUBSTITUTE('Locations-Gyms'!N569, "'", "\'"),"")&amp;"','"&amp;IF('Locations-Gyms'!O569&lt;&gt;"",'Locations-Gyms'!O569,"")&amp;"','"&amp;IF('Locations-Gyms'!P569&lt;&gt;"",'Locations-Gyms'!P569,"")&amp;"','"&amp;IF('Locations-Gyms'!Q569&lt;&gt;"",'Locations-Gyms'!Q569,"")&amp;"', CURRENT_TIMESTAMP);"</f>
        <v>INSERT INTO `locations` (`id`, `name`, `latitude`, `longitude`, `region_1`, `region_2`, `region_3`, `street`, `number`, `postal`, `img`, `last_modified`) VALUES (NULL,'Ams, West -Plowing Man',52.381143,4.859271,3,9,73,'Willem de Zwijgerlaan','329','1055 RA','https://lh5.ggpht.com/GBeTwyIbEoAXWuwIu5aBstD5nIEKGJR7uxVwqO9z7te2FZaRdmRsVnqsk4VvmuXy7FZzx9-Keibg8FTRJlI-', CURRENT_TIMESTAMP);</v>
      </c>
      <c r="D567" t="str">
        <f>"UPDATE `locations` SET `latitude` = '"&amp;IF('Locations-Gyms'!H569&lt;&gt;"",LEFT('Locations-Gyms'!H569,2)&amp;"."&amp;RIGHT('Locations-Gyms'!H569,LEN('Locations-Gyms'!H569)-2),"0")&amp;"' WHERE `locations`.`id` = "&amp;E567&amp;";UPDATE `locations` SET `longitude` = '"&amp;IF('Locations-Gyms'!I569&lt;&gt;"",LEFT('Locations-Gyms'!I569,1)&amp;"."&amp;RIGHT('Locations-Gyms'!I569,LEN('Locations-Gyms'!I569)-1),"0")&amp;"' WHERE `locations`.`id` = "&amp;E567&amp;";"</f>
        <v>UPDATE `locations` SET `latitude` = '52.381143' WHERE `locations`.`id` = 567;UPDATE `locations` SET `longitude` = '4.859271' WHERE `locations`.`id` = 567;</v>
      </c>
      <c r="E567">
        <v>567</v>
      </c>
    </row>
    <row r="568" spans="1:5" x14ac:dyDescent="0.25">
      <c r="A568" s="1" t="str">
        <f>"INSERT INTO `locations` (`id`, `name`, `latitude`, `longitude`, `region_1`, `region_2`, `region_3`, `street`, `number`, `postal`, `img`, `last_modified`) VALUES (NULL,'"&amp;SUBSTITUTE('Locations-Gyms'!J570, "'", "\'")&amp;"',"&amp;IF('Locations-Gyms'!H570&lt;&gt;"",LEFT('Locations-Gyms'!H570,2)&amp;"."&amp;RIGHT('Locations-Gyms'!H570,LEN('Locations-Gyms'!H570)-2),"0")&amp;","&amp;IF('Locations-Gyms'!I570&lt;&gt;"",LEFT('Locations-Gyms'!I570,1)&amp;"."&amp;RIGHT('Locations-Gyms'!I570,LEN('Locations-Gyms'!I570)-1),"0")&amp;","&amp;IF('Locations-Gyms'!K570&lt;&gt;"",'Locations-Gyms'!K570,"0")&amp;","&amp;IF('Locations-Gyms'!L570&lt;&gt;"",'Locations-Gyms'!L570,"0")&amp;","&amp;IF('Locations-Gyms'!M570&lt;&gt;"",'Locations-Gyms'!M570,"0")&amp;",'"&amp;IF('Locations-Gyms'!N570&lt;&gt;"",SUBSTITUTE('Locations-Gyms'!N570, "'", "\'"),"")&amp;"','"&amp;IF('Locations-Gyms'!O570&lt;&gt;"",'Locations-Gyms'!O570,"")&amp;"','"&amp;IF('Locations-Gyms'!P570&lt;&gt;"",'Locations-Gyms'!P570,"")&amp;"','"&amp;IF('Locations-Gyms'!Q570&lt;&gt;"",'Locations-Gyms'!Q570,"")&amp;"', CURRENT_TIMESTAMP);"</f>
        <v>INSERT INTO `locations` (`id`, `name`, `latitude`, `longitude`, `region_1`, `region_2`, `region_3`, `street`, `number`, `postal`, `img`, `last_modified`) VALUES (NULL,'Bird (Ruige Speelplek)',52.377349,4.863005,3,9,73,'Willem de Zwijgerlaan','219I','1056 JP','https://lh3.googleusercontent.com/7fOC7F79yKHwsdiBNVZlHzqR5lyFBDDyaQKZssNv_zB9lWNQDPuuj3xSa2OqW1Y5jQCTC0kZJfUjPgTgjqaKyQ', CURRENT_TIMESTAMP);</v>
      </c>
      <c r="D568" t="str">
        <f>"UPDATE `locations` SET `latitude` = '"&amp;IF('Locations-Gyms'!H570&lt;&gt;"",LEFT('Locations-Gyms'!H570,2)&amp;"."&amp;RIGHT('Locations-Gyms'!H570,LEN('Locations-Gyms'!H570)-2),"0")&amp;"' WHERE `locations`.`id` = "&amp;E568&amp;";UPDATE `locations` SET `longitude` = '"&amp;IF('Locations-Gyms'!I570&lt;&gt;"",LEFT('Locations-Gyms'!I570,1)&amp;"."&amp;RIGHT('Locations-Gyms'!I570,LEN('Locations-Gyms'!I570)-1),"0")&amp;"' WHERE `locations`.`id` = "&amp;E568&amp;";"</f>
        <v>UPDATE `locations` SET `latitude` = '52.377349' WHERE `locations`.`id` = 568;UPDATE `locations` SET `longitude` = '4.863005' WHERE `locations`.`id` = 568;</v>
      </c>
      <c r="E568">
        <v>568</v>
      </c>
    </row>
    <row r="569" spans="1:5" x14ac:dyDescent="0.25">
      <c r="A569" s="1" t="str">
        <f>"INSERT INTO `locations` (`id`, `name`, `latitude`, `longitude`, `region_1`, `region_2`, `region_3`, `street`, `number`, `postal`, `img`, `last_modified`) VALUES (NULL,'"&amp;SUBSTITUTE('Locations-Gyms'!J571, "'", "\'")&amp;"',"&amp;IF('Locations-Gyms'!H571&lt;&gt;"",LEFT('Locations-Gyms'!H571,2)&amp;"."&amp;RIGHT('Locations-Gyms'!H571,LEN('Locations-Gyms'!H571)-2),"0")&amp;","&amp;IF('Locations-Gyms'!I571&lt;&gt;"",LEFT('Locations-Gyms'!I571,1)&amp;"."&amp;RIGHT('Locations-Gyms'!I571,LEN('Locations-Gyms'!I571)-1),"0")&amp;","&amp;IF('Locations-Gyms'!K571&lt;&gt;"",'Locations-Gyms'!K571,"0")&amp;","&amp;IF('Locations-Gyms'!L571&lt;&gt;"",'Locations-Gyms'!L571,"0")&amp;","&amp;IF('Locations-Gyms'!M571&lt;&gt;"",'Locations-Gyms'!M571,"0")&amp;",'"&amp;IF('Locations-Gyms'!N571&lt;&gt;"",SUBSTITUTE('Locations-Gyms'!N571, "'", "\'"),"")&amp;"','"&amp;IF('Locations-Gyms'!O571&lt;&gt;"",'Locations-Gyms'!O571,"")&amp;"','"&amp;IF('Locations-Gyms'!P571&lt;&gt;"",'Locations-Gyms'!P571,"")&amp;"','"&amp;IF('Locations-Gyms'!Q571&lt;&gt;"",'Locations-Gyms'!Q571,"")&amp;"', CURRENT_TIMESTAMP);"</f>
        <v>INSERT INTO `locations` (`id`, `name`, `latitude`, `longitude`, `region_1`, `region_2`, `region_3`, `street`, `number`, `postal`, `img`, `last_modified`) VALUES (NULL,'Built in 1935-1938',52.384857,4.854243,3,9,73,'Haarlemmerweg','533w','1055 PL','https://lh5.ggpht.com/_lUcI4XjRq02MHnm1VBszd7r42JGnbLT_q9_aqrR7IaP5sODBcgI7CEU-4RV0xLnUrRaMyz5ST_5hck4swZUObZ-d2xxcr-B-y3N4j8tObtF6Ik', CURRENT_TIMESTAMP);</v>
      </c>
      <c r="D569" t="str">
        <f>"UPDATE `locations` SET `latitude` = '"&amp;IF('Locations-Gyms'!H571&lt;&gt;"",LEFT('Locations-Gyms'!H571,2)&amp;"."&amp;RIGHT('Locations-Gyms'!H571,LEN('Locations-Gyms'!H571)-2),"0")&amp;"' WHERE `locations`.`id` = "&amp;E569&amp;";UPDATE `locations` SET `longitude` = '"&amp;IF('Locations-Gyms'!I571&lt;&gt;"",LEFT('Locations-Gyms'!I571,1)&amp;"."&amp;RIGHT('Locations-Gyms'!I571,LEN('Locations-Gyms'!I571)-1),"0")&amp;"' WHERE `locations`.`id` = "&amp;E569&amp;";"</f>
        <v>UPDATE `locations` SET `latitude` = '52.384857' WHERE `locations`.`id` = 569;UPDATE `locations` SET `longitude` = '4.854243' WHERE `locations`.`id` = 569;</v>
      </c>
      <c r="E569">
        <v>569</v>
      </c>
    </row>
    <row r="570" spans="1:5" x14ac:dyDescent="0.25">
      <c r="A570" s="1" t="str">
        <f>"INSERT INTO `locations` (`id`, `name`, `latitude`, `longitude`, `region_1`, `region_2`, `region_3`, `street`, `number`, `postal`, `img`, `last_modified`) VALUES (NULL,'"&amp;SUBSTITUTE('Locations-Gyms'!J572, "'", "\'")&amp;"',"&amp;IF('Locations-Gyms'!H572&lt;&gt;"",LEFT('Locations-Gyms'!H572,2)&amp;"."&amp;RIGHT('Locations-Gyms'!H572,LEN('Locations-Gyms'!H572)-2),"0")&amp;","&amp;IF('Locations-Gyms'!I572&lt;&gt;"",LEFT('Locations-Gyms'!I572,1)&amp;"."&amp;RIGHT('Locations-Gyms'!I572,LEN('Locations-Gyms'!I572)-1),"0")&amp;","&amp;IF('Locations-Gyms'!K572&lt;&gt;"",'Locations-Gyms'!K572,"0")&amp;","&amp;IF('Locations-Gyms'!L572&lt;&gt;"",'Locations-Gyms'!L572,"0")&amp;","&amp;IF('Locations-Gyms'!M572&lt;&gt;"",'Locations-Gyms'!M572,"0")&amp;",'"&amp;IF('Locations-Gyms'!N572&lt;&gt;"",SUBSTITUTE('Locations-Gyms'!N572, "'", "\'"),"")&amp;"','"&amp;IF('Locations-Gyms'!O572&lt;&gt;"",'Locations-Gyms'!O572,"")&amp;"','"&amp;IF('Locations-Gyms'!P572&lt;&gt;"",'Locations-Gyms'!P572,"")&amp;"','"&amp;IF('Locations-Gyms'!Q572&lt;&gt;"",'Locations-Gyms'!Q572,"")&amp;"', CURRENT_TIMESTAMP);"</f>
        <v>INSERT INTO `locations` (`id`, `name`, `latitude`, `longitude`, `region_1`, `region_2`, `region_3`, `street`, `number`, `postal`, `img`, `last_modified`) VALUES (NULL,'Butterfly',52.379823,4.857479,3,9,73,'Bestevâerstraat','222','1055','https://lh6.ggpht.com/8KSJMK1ci0FWALpW_MkVcYHFO9cwbcM4vhEq5OeoQE8z_meo45iPSaphMParKENBLHBg8brHs2Lrw_coipiMJA', CURRENT_TIMESTAMP);</v>
      </c>
      <c r="D570" t="str">
        <f>"UPDATE `locations` SET `latitude` = '"&amp;IF('Locations-Gyms'!H572&lt;&gt;"",LEFT('Locations-Gyms'!H572,2)&amp;"."&amp;RIGHT('Locations-Gyms'!H572,LEN('Locations-Gyms'!H572)-2),"0")&amp;"' WHERE `locations`.`id` = "&amp;E570&amp;";UPDATE `locations` SET `longitude` = '"&amp;IF('Locations-Gyms'!I572&lt;&gt;"",LEFT('Locations-Gyms'!I572,1)&amp;"."&amp;RIGHT('Locations-Gyms'!I572,LEN('Locations-Gyms'!I572)-1),"0")&amp;"' WHERE `locations`.`id` = "&amp;E570&amp;";"</f>
        <v>UPDATE `locations` SET `latitude` = '52.379823' WHERE `locations`.`id` = 570;UPDATE `locations` SET `longitude` = '4.857479' WHERE `locations`.`id` = 570;</v>
      </c>
      <c r="E570">
        <v>570</v>
      </c>
    </row>
    <row r="571" spans="1:5" x14ac:dyDescent="0.25">
      <c r="A571" s="1" t="str">
        <f>"INSERT INTO `locations` (`id`, `name`, `latitude`, `longitude`, `region_1`, `region_2`, `region_3`, `street`, `number`, `postal`, `img`, `last_modified`) VALUES (NULL,'"&amp;SUBSTITUTE('Locations-Gyms'!J573, "'", "\'")&amp;"',"&amp;IF('Locations-Gyms'!H573&lt;&gt;"",LEFT('Locations-Gyms'!H573,2)&amp;"."&amp;RIGHT('Locations-Gyms'!H573,LEN('Locations-Gyms'!H573)-2),"0")&amp;","&amp;IF('Locations-Gyms'!I573&lt;&gt;"",LEFT('Locations-Gyms'!I573,1)&amp;"."&amp;RIGHT('Locations-Gyms'!I573,LEN('Locations-Gyms'!I573)-1),"0")&amp;","&amp;IF('Locations-Gyms'!K573&lt;&gt;"",'Locations-Gyms'!K573,"0")&amp;","&amp;IF('Locations-Gyms'!L573&lt;&gt;"",'Locations-Gyms'!L573,"0")&amp;","&amp;IF('Locations-Gyms'!M573&lt;&gt;"",'Locations-Gyms'!M573,"0")&amp;",'"&amp;IF('Locations-Gyms'!N573&lt;&gt;"",SUBSTITUTE('Locations-Gyms'!N573, "'", "\'"),"")&amp;"','"&amp;IF('Locations-Gyms'!O573&lt;&gt;"",'Locations-Gyms'!O573,"")&amp;"','"&amp;IF('Locations-Gyms'!P573&lt;&gt;"",'Locations-Gyms'!P573,"")&amp;"','"&amp;IF('Locations-Gyms'!Q573&lt;&gt;"",'Locations-Gyms'!Q573,"")&amp;"', CURRENT_TIMESTAMP);"</f>
        <v>INSERT INTO `locations` (`id`, `name`, `latitude`, `longitude`, `region_1`, `region_2`, `region_3`, `street`, `number`, `postal`, `img`, `last_modified`) VALUES (NULL,'Da Vinci Creatieve Ruimtes',52.384874,4.859225,3,9,73,'Nieuwpoortkade','2','1055 RX','https://lh4.ggpht.com/5IVHa3HInmuagMpxpJBbYJiqiKyqMFJnYIzTAm96j_C_2JV3mUm6Jkz-fvf0u5L50vg9O-YEwsG6RTYLkI-RKw', CURRENT_TIMESTAMP);</v>
      </c>
      <c r="D571" t="str">
        <f>"UPDATE `locations` SET `latitude` = '"&amp;IF('Locations-Gyms'!H573&lt;&gt;"",LEFT('Locations-Gyms'!H573,2)&amp;"."&amp;RIGHT('Locations-Gyms'!H573,LEN('Locations-Gyms'!H573)-2),"0")&amp;"' WHERE `locations`.`id` = "&amp;E571&amp;";UPDATE `locations` SET `longitude` = '"&amp;IF('Locations-Gyms'!I573&lt;&gt;"",LEFT('Locations-Gyms'!I573,1)&amp;"."&amp;RIGHT('Locations-Gyms'!I573,LEN('Locations-Gyms'!I573)-1),"0")&amp;"' WHERE `locations`.`id` = "&amp;E571&amp;";"</f>
        <v>UPDATE `locations` SET `latitude` = '52.384874' WHERE `locations`.`id` = 571;UPDATE `locations` SET `longitude` = '4.859225' WHERE `locations`.`id` = 571;</v>
      </c>
      <c r="E571">
        <v>571</v>
      </c>
    </row>
    <row r="572" spans="1:5" x14ac:dyDescent="0.25">
      <c r="A572" s="1" t="str">
        <f>"INSERT INTO `locations` (`id`, `name`, `latitude`, `longitude`, `region_1`, `region_2`, `region_3`, `street`, `number`, `postal`, `img`, `last_modified`) VALUES (NULL,'"&amp;SUBSTITUTE('Locations-Gyms'!J574, "'", "\'")&amp;"',"&amp;IF('Locations-Gyms'!H574&lt;&gt;"",LEFT('Locations-Gyms'!H574,2)&amp;"."&amp;RIGHT('Locations-Gyms'!H574,LEN('Locations-Gyms'!H574)-2),"0")&amp;","&amp;IF('Locations-Gyms'!I574&lt;&gt;"",LEFT('Locations-Gyms'!I574,1)&amp;"."&amp;RIGHT('Locations-Gyms'!I574,LEN('Locations-Gyms'!I574)-1),"0")&amp;","&amp;IF('Locations-Gyms'!K574&lt;&gt;"",'Locations-Gyms'!K574,"0")&amp;","&amp;IF('Locations-Gyms'!L574&lt;&gt;"",'Locations-Gyms'!L574,"0")&amp;","&amp;IF('Locations-Gyms'!M574&lt;&gt;"",'Locations-Gyms'!M574,"0")&amp;",'"&amp;IF('Locations-Gyms'!N574&lt;&gt;"",SUBSTITUTE('Locations-Gyms'!N574, "'", "\'"),"")&amp;"','"&amp;IF('Locations-Gyms'!O574&lt;&gt;"",'Locations-Gyms'!O574,"")&amp;"','"&amp;IF('Locations-Gyms'!P574&lt;&gt;"",'Locations-Gyms'!P574,"")&amp;"','"&amp;IF('Locations-Gyms'!Q574&lt;&gt;"",'Locations-Gyms'!Q574,"")&amp;"', CURRENT_TIMESTAMP);"</f>
        <v>INSERT INTO `locations` (`id`, `name`, `latitude`, `longitude`, `region_1`, `region_2`, `region_3`, `street`, `number`, `postal`, `img`, `last_modified`) VALUES (NULL,'Entrance Lions',52.384302,4.847845,3,9,73,'Molenwerf','478','1055 NH','https://lh5.ggpht.com/lhXX40vNjtogi4tzXvnqpLo418fGGrwzKXSSg3n1vyzVRlVfQTpYNUcfDd7sJKQfkyIUoznbSUeTgJk6P6A', CURRENT_TIMESTAMP);</v>
      </c>
      <c r="D572" t="str">
        <f>"UPDATE `locations` SET `latitude` = '"&amp;IF('Locations-Gyms'!H574&lt;&gt;"",LEFT('Locations-Gyms'!H574,2)&amp;"."&amp;RIGHT('Locations-Gyms'!H574,LEN('Locations-Gyms'!H574)-2),"0")&amp;"' WHERE `locations`.`id` = "&amp;E572&amp;";UPDATE `locations` SET `longitude` = '"&amp;IF('Locations-Gyms'!I574&lt;&gt;"",LEFT('Locations-Gyms'!I574,1)&amp;"."&amp;RIGHT('Locations-Gyms'!I574,LEN('Locations-Gyms'!I574)-1),"0")&amp;"' WHERE `locations`.`id` = "&amp;E572&amp;";"</f>
        <v>UPDATE `locations` SET `latitude` = '52.384302' WHERE `locations`.`id` = 572;UPDATE `locations` SET `longitude` = '4.847845' WHERE `locations`.`id` = 572;</v>
      </c>
      <c r="E572">
        <v>572</v>
      </c>
    </row>
    <row r="573" spans="1:5" x14ac:dyDescent="0.25">
      <c r="A573" s="1" t="str">
        <f>"INSERT INTO `locations` (`id`, `name`, `latitude`, `longitude`, `region_1`, `region_2`, `region_3`, `street`, `number`, `postal`, `img`, `last_modified`) VALUES (NULL,'"&amp;SUBSTITUTE('Locations-Gyms'!J575, "'", "\'")&amp;"',"&amp;IF('Locations-Gyms'!H575&lt;&gt;"",LEFT('Locations-Gyms'!H575,2)&amp;"."&amp;RIGHT('Locations-Gyms'!H575,LEN('Locations-Gyms'!H575)-2),"0")&amp;","&amp;IF('Locations-Gyms'!I575&lt;&gt;"",LEFT('Locations-Gyms'!I575,1)&amp;"."&amp;RIGHT('Locations-Gyms'!I575,LEN('Locations-Gyms'!I575)-1),"0")&amp;","&amp;IF('Locations-Gyms'!K575&lt;&gt;"",'Locations-Gyms'!K575,"0")&amp;","&amp;IF('Locations-Gyms'!L575&lt;&gt;"",'Locations-Gyms'!L575,"0")&amp;","&amp;IF('Locations-Gyms'!M575&lt;&gt;"",'Locations-Gyms'!M575,"0")&amp;",'"&amp;IF('Locations-Gyms'!N575&lt;&gt;"",SUBSTITUTE('Locations-Gyms'!N575, "'", "\'"),"")&amp;"','"&amp;IF('Locations-Gyms'!O575&lt;&gt;"",'Locations-Gyms'!O575,"")&amp;"','"&amp;IF('Locations-Gyms'!P575&lt;&gt;"",'Locations-Gyms'!P575,"")&amp;"','"&amp;IF('Locations-Gyms'!Q575&lt;&gt;"",'Locations-Gyms'!Q575,"")&amp;"', CURRENT_TIMESTAMP);"</f>
        <v>INSERT INTO `locations` (`id`, `name`, `latitude`, `longitude`, `region_1`, `region_2`, `region_3`, `street`, `number`, `postal`, `img`, `last_modified`) VALUES (NULL,'Rustende Tuinman (1938) - Jan Havermans',52.375802,4.863773,3,9,73,'Jan van Galenstraat','41','1056 BH','https://lh4.ggpht.com/dPnVeP3mVatQerW2yM3FcKc2vBnHRx1zgl4lZZR1kQI_yIpz22SnSDF9_9pKNUAp9_0nr8raiENwnftNVnRM', CURRENT_TIMESTAMP);</v>
      </c>
      <c r="D573" t="str">
        <f>"UPDATE `locations` SET `latitude` = '"&amp;IF('Locations-Gyms'!H575&lt;&gt;"",LEFT('Locations-Gyms'!H575,2)&amp;"."&amp;RIGHT('Locations-Gyms'!H575,LEN('Locations-Gyms'!H575)-2),"0")&amp;"' WHERE `locations`.`id` = "&amp;E573&amp;";UPDATE `locations` SET `longitude` = '"&amp;IF('Locations-Gyms'!I575&lt;&gt;"",LEFT('Locations-Gyms'!I575,1)&amp;"."&amp;RIGHT('Locations-Gyms'!I575,LEN('Locations-Gyms'!I575)-1),"0")&amp;"' WHERE `locations`.`id` = "&amp;E573&amp;";"</f>
        <v>UPDATE `locations` SET `latitude` = '52.375802' WHERE `locations`.`id` = 573;UPDATE `locations` SET `longitude` = '4.863773' WHERE `locations`.`id` = 573;</v>
      </c>
      <c r="E573">
        <v>573</v>
      </c>
    </row>
    <row r="574" spans="1:5" x14ac:dyDescent="0.25">
      <c r="A574" s="1" t="str">
        <f>"INSERT INTO `locations` (`id`, `name`, `latitude`, `longitude`, `region_1`, `region_2`, `region_3`, `street`, `number`, `postal`, `img`, `last_modified`) VALUES (NULL,'"&amp;SUBSTITUTE('Locations-Gyms'!J576, "'", "\'")&amp;"',"&amp;IF('Locations-Gyms'!H576&lt;&gt;"",LEFT('Locations-Gyms'!H576,2)&amp;"."&amp;RIGHT('Locations-Gyms'!H576,LEN('Locations-Gyms'!H576)-2),"0")&amp;","&amp;IF('Locations-Gyms'!I576&lt;&gt;"",LEFT('Locations-Gyms'!I576,1)&amp;"."&amp;RIGHT('Locations-Gyms'!I576,LEN('Locations-Gyms'!I576)-1),"0")&amp;","&amp;IF('Locations-Gyms'!K576&lt;&gt;"",'Locations-Gyms'!K576,"0")&amp;","&amp;IF('Locations-Gyms'!L576&lt;&gt;"",'Locations-Gyms'!L576,"0")&amp;","&amp;IF('Locations-Gyms'!M576&lt;&gt;"",'Locations-Gyms'!M576,"0")&amp;",'"&amp;IF('Locations-Gyms'!N576&lt;&gt;"",SUBSTITUTE('Locations-Gyms'!N576, "'", "\'"),"")&amp;"','"&amp;IF('Locations-Gyms'!O576&lt;&gt;"",'Locations-Gyms'!O576,"")&amp;"','"&amp;IF('Locations-Gyms'!P576&lt;&gt;"",'Locations-Gyms'!P576,"")&amp;"','"&amp;IF('Locations-Gyms'!Q576&lt;&gt;"",'Locations-Gyms'!Q576,"")&amp;"', CURRENT_TIMESTAMP);"</f>
        <v>INSERT INTO `locations` (`id`, `name`, `latitude`, `longitude`, `region_1`, `region_2`, `region_3`, `street`, `number`, `postal`, `img`, `last_modified`) VALUES (NULL,'The Oasis',52.381647,4.845249,3,9,73,'Wiltzanghlaan','53','undefined','https://lh5.ggpht.com/Z8tKkg5-JOYVe_ThZ08iyJnQDac0iF-j7wVQX8rOHmhpBvOrD3Pq-wnJictn2lXodaCdS6p3H3yO5j4RIakC', CURRENT_TIMESTAMP);</v>
      </c>
      <c r="D574" t="str">
        <f>"UPDATE `locations` SET `latitude` = '"&amp;IF('Locations-Gyms'!H576&lt;&gt;"",LEFT('Locations-Gyms'!H576,2)&amp;"."&amp;RIGHT('Locations-Gyms'!H576,LEN('Locations-Gyms'!H576)-2),"0")&amp;"' WHERE `locations`.`id` = "&amp;E574&amp;";UPDATE `locations` SET `longitude` = '"&amp;IF('Locations-Gyms'!I576&lt;&gt;"",LEFT('Locations-Gyms'!I576,1)&amp;"."&amp;RIGHT('Locations-Gyms'!I576,LEN('Locations-Gyms'!I576)-1),"0")&amp;"' WHERE `locations`.`id` = "&amp;E574&amp;";"</f>
        <v>UPDATE `locations` SET `latitude` = '52.381647' WHERE `locations`.`id` = 574;UPDATE `locations` SET `longitude` = '4.845249' WHERE `locations`.`id` = 574;</v>
      </c>
      <c r="E574">
        <v>574</v>
      </c>
    </row>
    <row r="575" spans="1:5" x14ac:dyDescent="0.25">
      <c r="A575" s="1" t="str">
        <f>"INSERT INTO `locations` (`id`, `name`, `latitude`, `longitude`, `region_1`, `region_2`, `region_3`, `street`, `number`, `postal`, `img`, `last_modified`) VALUES (NULL,'"&amp;SUBSTITUTE('Locations-Gyms'!J577, "'", "\'")&amp;"',"&amp;IF('Locations-Gyms'!H577&lt;&gt;"",LEFT('Locations-Gyms'!H577,2)&amp;"."&amp;RIGHT('Locations-Gyms'!H577,LEN('Locations-Gyms'!H577)-2),"0")&amp;","&amp;IF('Locations-Gyms'!I577&lt;&gt;"",LEFT('Locations-Gyms'!I577,1)&amp;"."&amp;RIGHT('Locations-Gyms'!I577,LEN('Locations-Gyms'!I577)-1),"0")&amp;","&amp;IF('Locations-Gyms'!K577&lt;&gt;"",'Locations-Gyms'!K577,"0")&amp;","&amp;IF('Locations-Gyms'!L577&lt;&gt;"",'Locations-Gyms'!L577,"0")&amp;","&amp;IF('Locations-Gyms'!M577&lt;&gt;"",'Locations-Gyms'!M577,"0")&amp;",'"&amp;IF('Locations-Gyms'!N577&lt;&gt;"",SUBSTITUTE('Locations-Gyms'!N577, "'", "\'"),"")&amp;"','"&amp;IF('Locations-Gyms'!O577&lt;&gt;"",'Locations-Gyms'!O577,"")&amp;"','"&amp;IF('Locations-Gyms'!P577&lt;&gt;"",'Locations-Gyms'!P577,"")&amp;"','"&amp;IF('Locations-Gyms'!Q577&lt;&gt;"",'Locations-Gyms'!Q577,"")&amp;"', CURRENT_TIMESTAMP);"</f>
        <v>INSERT INTO `locations` (`id`, `name`, `latitude`, `longitude`, `region_1`, `region_2`, `region_3`, `street`, `number`, `postal`, `img`, `last_modified`) VALUES (NULL,'Kinderkookkafe',52.359216,4.864971,3,9,74,'Vondelpark','6B','1071 AA','https://lh5.ggpht.com/u2yYxhlkoYSX8TQpk0s8YBz_REFHI8zpYTP3--lchBRPGKc7YR2_APfeeQW70a47Qaqzki2wzKlCGF31Qu1cCA', CURRENT_TIMESTAMP);</v>
      </c>
      <c r="D575" t="str">
        <f>"UPDATE `locations` SET `latitude` = '"&amp;IF('Locations-Gyms'!H577&lt;&gt;"",LEFT('Locations-Gyms'!H577,2)&amp;"."&amp;RIGHT('Locations-Gyms'!H577,LEN('Locations-Gyms'!H577)-2),"0")&amp;"' WHERE `locations`.`id` = "&amp;E575&amp;";UPDATE `locations` SET `longitude` = '"&amp;IF('Locations-Gyms'!I577&lt;&gt;"",LEFT('Locations-Gyms'!I577,1)&amp;"."&amp;RIGHT('Locations-Gyms'!I577,LEN('Locations-Gyms'!I577)-1),"0")&amp;"' WHERE `locations`.`id` = "&amp;E575&amp;";"</f>
        <v>UPDATE `locations` SET `latitude` = '52.359216' WHERE `locations`.`id` = 575;UPDATE `locations` SET `longitude` = '4.864971' WHERE `locations`.`id` = 575;</v>
      </c>
      <c r="E575">
        <v>575</v>
      </c>
    </row>
    <row r="576" spans="1:5" x14ac:dyDescent="0.25">
      <c r="A576" s="1" t="str">
        <f>"INSERT INTO `locations` (`id`, `name`, `latitude`, `longitude`, `region_1`, `region_2`, `region_3`, `street`, `number`, `postal`, `img`, `last_modified`) VALUES (NULL,'"&amp;SUBSTITUTE('Locations-Gyms'!J578, "'", "\'")&amp;"',"&amp;IF('Locations-Gyms'!H578&lt;&gt;"",LEFT('Locations-Gyms'!H578,2)&amp;"."&amp;RIGHT('Locations-Gyms'!H578,LEN('Locations-Gyms'!H578)-2),"0")&amp;","&amp;IF('Locations-Gyms'!I578&lt;&gt;"",LEFT('Locations-Gyms'!I578,1)&amp;"."&amp;RIGHT('Locations-Gyms'!I578,LEN('Locations-Gyms'!I578)-1),"0")&amp;","&amp;IF('Locations-Gyms'!K578&lt;&gt;"",'Locations-Gyms'!K578,"0")&amp;","&amp;IF('Locations-Gyms'!L578&lt;&gt;"",'Locations-Gyms'!L578,"0")&amp;","&amp;IF('Locations-Gyms'!M578&lt;&gt;"",'Locations-Gyms'!M578,"0")&amp;",'"&amp;IF('Locations-Gyms'!N578&lt;&gt;"",SUBSTITUTE('Locations-Gyms'!N578, "'", "\'"),"")&amp;"','"&amp;IF('Locations-Gyms'!O578&lt;&gt;"",'Locations-Gyms'!O578,"")&amp;"','"&amp;IF('Locations-Gyms'!P578&lt;&gt;"",'Locations-Gyms'!P578,"")&amp;"','"&amp;IF('Locations-Gyms'!Q578&lt;&gt;"",'Locations-Gyms'!Q578,"")&amp;"', CURRENT_TIMESTAMP);"</f>
        <v>INSERT INTO `locations` (`id`, `name`, `latitude`, `longitude`, `region_1`, `region_2`, `region_3`, `street`, `number`, `postal`, `img`, `last_modified`) VALUES (NULL,'Vondelpark - Frederikstraat entrance',52.357488,4.859513,3,9,74,'Frederiksstraat','142','1054 LD','https://lh6.ggpht.com/EVSWhfc55j6fQ_W2sMZ2yb2hPvBfXKD5NBnPdw6CoVTYdj_7HA7c7so_25cgq2BYCyeSNiZsvhVZFLUF0nE', CURRENT_TIMESTAMP);</v>
      </c>
      <c r="D576" t="str">
        <f>"UPDATE `locations` SET `latitude` = '"&amp;IF('Locations-Gyms'!H578&lt;&gt;"",LEFT('Locations-Gyms'!H578,2)&amp;"."&amp;RIGHT('Locations-Gyms'!H578,LEN('Locations-Gyms'!H578)-2),"0")&amp;"' WHERE `locations`.`id` = "&amp;E576&amp;";UPDATE `locations` SET `longitude` = '"&amp;IF('Locations-Gyms'!I578&lt;&gt;"",LEFT('Locations-Gyms'!I578,1)&amp;"."&amp;RIGHT('Locations-Gyms'!I578,LEN('Locations-Gyms'!I578)-1),"0")&amp;"' WHERE `locations`.`id` = "&amp;E576&amp;";"</f>
        <v>UPDATE `locations` SET `latitude` = '52.357488' WHERE `locations`.`id` = 576;UPDATE `locations` SET `longitude` = '4.859513' WHERE `locations`.`id` = 576;</v>
      </c>
      <c r="E576">
        <v>576</v>
      </c>
    </row>
    <row r="577" spans="1:5" x14ac:dyDescent="0.25">
      <c r="A577" s="1" t="str">
        <f>"INSERT INTO `locations` (`id`, `name`, `latitude`, `longitude`, `region_1`, `region_2`, `region_3`, `street`, `number`, `postal`, `img`, `last_modified`) VALUES (NULL,'"&amp;SUBSTITUTE('Locations-Gyms'!J579, "'", "\'")&amp;"',"&amp;IF('Locations-Gyms'!H579&lt;&gt;"",LEFT('Locations-Gyms'!H579,2)&amp;"."&amp;RIGHT('Locations-Gyms'!H579,LEN('Locations-Gyms'!H579)-2),"0")&amp;","&amp;IF('Locations-Gyms'!I579&lt;&gt;"",LEFT('Locations-Gyms'!I579,1)&amp;"."&amp;RIGHT('Locations-Gyms'!I579,LEN('Locations-Gyms'!I579)-1),"0")&amp;","&amp;IF('Locations-Gyms'!K579&lt;&gt;"",'Locations-Gyms'!K579,"0")&amp;","&amp;IF('Locations-Gyms'!L579&lt;&gt;"",'Locations-Gyms'!L579,"0")&amp;","&amp;IF('Locations-Gyms'!M579&lt;&gt;"",'Locations-Gyms'!M579,"0")&amp;",'"&amp;IF('Locations-Gyms'!N579&lt;&gt;"",SUBSTITUTE('Locations-Gyms'!N579, "'", "\'"),"")&amp;"','"&amp;IF('Locations-Gyms'!O579&lt;&gt;"",'Locations-Gyms'!O579,"")&amp;"','"&amp;IF('Locations-Gyms'!P579&lt;&gt;"",'Locations-Gyms'!P579,"")&amp;"','"&amp;IF('Locations-Gyms'!Q579&lt;&gt;"",'Locations-Gyms'!Q579,"")&amp;"', CURRENT_TIMESTAMP);"</f>
        <v>INSERT INTO `locations` (`id`, `name`, `latitude`, `longitude`, `region_1`, `region_2`, `region_3`, `street`, `number`, `postal`, `img`, `last_modified`) VALUES (NULL,'De Verdwenen Boer, Karel Gomes',52.386267,4.847163,3,9,75,'Molenwerf','1','1014 AG','https://lh6.ggpht.com/cJeWCjRDwT_YcleQbUjqVXsfFx5XGix7CK6REfWaMF1B8Bhr0JxZytumvmIuo4Qcvyq642nQxnBPlQEtG0GCV5QFhSLPOlkf-MpzOu47NMEdcPmY', CURRENT_TIMESTAMP);</v>
      </c>
      <c r="D577" t="str">
        <f>"UPDATE `locations` SET `latitude` = '"&amp;IF('Locations-Gyms'!H579&lt;&gt;"",LEFT('Locations-Gyms'!H579,2)&amp;"."&amp;RIGHT('Locations-Gyms'!H579,LEN('Locations-Gyms'!H579)-2),"0")&amp;"' WHERE `locations`.`id` = "&amp;E577&amp;";UPDATE `locations` SET `longitude` = '"&amp;IF('Locations-Gyms'!I579&lt;&gt;"",LEFT('Locations-Gyms'!I579,1)&amp;"."&amp;RIGHT('Locations-Gyms'!I579,LEN('Locations-Gyms'!I579)-1),"0")&amp;"' WHERE `locations`.`id` = "&amp;E577&amp;";"</f>
        <v>UPDATE `locations` SET `latitude` = '52.386267' WHERE `locations`.`id` = 577;UPDATE `locations` SET `longitude` = '4.847163' WHERE `locations`.`id` = 577;</v>
      </c>
      <c r="E577">
        <v>577</v>
      </c>
    </row>
    <row r="578" spans="1:5" x14ac:dyDescent="0.25">
      <c r="A578" s="1" t="str">
        <f>"INSERT INTO `locations` (`id`, `name`, `latitude`, `longitude`, `region_1`, `region_2`, `region_3`, `street`, `number`, `postal`, `img`, `last_modified`) VALUES (NULL,'"&amp;SUBSTITUTE('Locations-Gyms'!J580, "'", "\'")&amp;"',"&amp;IF('Locations-Gyms'!H580&lt;&gt;"",LEFT('Locations-Gyms'!H580,2)&amp;"."&amp;RIGHT('Locations-Gyms'!H580,LEN('Locations-Gyms'!H580)-2),"0")&amp;","&amp;IF('Locations-Gyms'!I580&lt;&gt;"",LEFT('Locations-Gyms'!I580,1)&amp;"."&amp;RIGHT('Locations-Gyms'!I580,LEN('Locations-Gyms'!I580)-1),"0")&amp;","&amp;IF('Locations-Gyms'!K580&lt;&gt;"",'Locations-Gyms'!K580,"0")&amp;","&amp;IF('Locations-Gyms'!L580&lt;&gt;"",'Locations-Gyms'!L580,"0")&amp;","&amp;IF('Locations-Gyms'!M580&lt;&gt;"",'Locations-Gyms'!M580,"0")&amp;",'"&amp;IF('Locations-Gyms'!N580&lt;&gt;"",SUBSTITUTE('Locations-Gyms'!N580, "'", "\'"),"")&amp;"','"&amp;IF('Locations-Gyms'!O580&lt;&gt;"",'Locations-Gyms'!O580,"")&amp;"','"&amp;IF('Locations-Gyms'!P580&lt;&gt;"",'Locations-Gyms'!P580,"")&amp;"','"&amp;IF('Locations-Gyms'!Q580&lt;&gt;"",'Locations-Gyms'!Q580,"")&amp;"', CURRENT_TIMESTAMP);"</f>
        <v>INSERT INTO `locations` (`id`, `name`, `latitude`, `longitude`, `region_1`, `region_2`, `region_3`, `street`, `number`, `postal`, `img`, `last_modified`) VALUES (NULL,'Petruskerk',52.386721,4.846326,3,9,75,'Spaarndammerdijk','681','1014 AE','https://lh3.googleusercontent.com/xo-VdJYRvL0pwExjCjc_gZwkvo7mTHwJP3OEftqTd0j88Q7IwrGwmtr2R92NvfSLpCZ0sVdXfoLThDwjUVcIXA', CURRENT_TIMESTAMP);</v>
      </c>
      <c r="D578" t="str">
        <f>"UPDATE `locations` SET `latitude` = '"&amp;IF('Locations-Gyms'!H580&lt;&gt;"",LEFT('Locations-Gyms'!H580,2)&amp;"."&amp;RIGHT('Locations-Gyms'!H580,LEN('Locations-Gyms'!H580)-2),"0")&amp;"' WHERE `locations`.`id` = "&amp;E578&amp;";UPDATE `locations` SET `longitude` = '"&amp;IF('Locations-Gyms'!I580&lt;&gt;"",LEFT('Locations-Gyms'!I580,1)&amp;"."&amp;RIGHT('Locations-Gyms'!I580,LEN('Locations-Gyms'!I580)-1),"0")&amp;"' WHERE `locations`.`id` = "&amp;E578&amp;";"</f>
        <v>UPDATE `locations` SET `latitude` = '52.386721' WHERE `locations`.`id` = 578;UPDATE `locations` SET `longitude` = '4.846326' WHERE `locations`.`id` = 578;</v>
      </c>
      <c r="E578">
        <v>578</v>
      </c>
    </row>
    <row r="579" spans="1:5" x14ac:dyDescent="0.25">
      <c r="A579" s="1" t="str">
        <f>"INSERT INTO `locations` (`id`, `name`, `latitude`, `longitude`, `region_1`, `region_2`, `region_3`, `street`, `number`, `postal`, `img`, `last_modified`) VALUES (NULL,'"&amp;SUBSTITUTE('Locations-Gyms'!J581, "'", "\'")&amp;"',"&amp;IF('Locations-Gyms'!H581&lt;&gt;"",LEFT('Locations-Gyms'!H581,2)&amp;"."&amp;RIGHT('Locations-Gyms'!H581,LEN('Locations-Gyms'!H581)-2),"0")&amp;","&amp;IF('Locations-Gyms'!I581&lt;&gt;"",LEFT('Locations-Gyms'!I581,1)&amp;"."&amp;RIGHT('Locations-Gyms'!I581,LEN('Locations-Gyms'!I581)-1),"0")&amp;","&amp;IF('Locations-Gyms'!K581&lt;&gt;"",'Locations-Gyms'!K581,"0")&amp;","&amp;IF('Locations-Gyms'!L581&lt;&gt;"",'Locations-Gyms'!L581,"0")&amp;","&amp;IF('Locations-Gyms'!M581&lt;&gt;"",'Locations-Gyms'!M581,"0")&amp;",'"&amp;IF('Locations-Gyms'!N581&lt;&gt;"",SUBSTITUTE('Locations-Gyms'!N581, "'", "\'"),"")&amp;"','"&amp;IF('Locations-Gyms'!O581&lt;&gt;"",'Locations-Gyms'!O581,"")&amp;"','"&amp;IF('Locations-Gyms'!P581&lt;&gt;"",'Locations-Gyms'!P581,"")&amp;"','"&amp;IF('Locations-Gyms'!Q581&lt;&gt;"",'Locations-Gyms'!Q581,"")&amp;"', CURRENT_TIMESTAMP);"</f>
        <v>INSERT INTO `locations` (`id`, `name`, `latitude`, `longitude`, `region_1`, `region_2`, `region_3`, `street`, `number`, `postal`, `img`, `last_modified`) VALUES (NULL,'Vrouw',52.38571,4.855046,3,9,75,'Haarlemmerweg','504','1014','https://lh3.ggpht.com/UaeHsQ-ngjtk6NULC6PGXezeB16lX-UqNPQUi4vfSm8JT_hfM3qp4TUH-LIM2IFTCBjP1lCcNboLVSdN33qD4aoCu5b3YZKSezA5yFvv9OPC1iQ8CA', CURRENT_TIMESTAMP);</v>
      </c>
      <c r="D579" t="str">
        <f>"UPDATE `locations` SET `latitude` = '"&amp;IF('Locations-Gyms'!H581&lt;&gt;"",LEFT('Locations-Gyms'!H581,2)&amp;"."&amp;RIGHT('Locations-Gyms'!H581,LEN('Locations-Gyms'!H581)-2),"0")&amp;"' WHERE `locations`.`id` = "&amp;E579&amp;";UPDATE `locations` SET `longitude` = '"&amp;IF('Locations-Gyms'!I581&lt;&gt;"",LEFT('Locations-Gyms'!I581,1)&amp;"."&amp;RIGHT('Locations-Gyms'!I581,LEN('Locations-Gyms'!I581)-1),"0")&amp;"' WHERE `locations`.`id` = "&amp;E579&amp;";"</f>
        <v>UPDATE `locations` SET `latitude` = '52.38571' WHERE `locations`.`id` = 579;UPDATE `locations` SET `longitude` = '4.855046' WHERE `locations`.`id` = 579;</v>
      </c>
      <c r="E579">
        <v>579</v>
      </c>
    </row>
    <row r="580" spans="1:5" x14ac:dyDescent="0.25">
      <c r="A580" s="1" t="str">
        <f>"INSERT INTO `locations` (`id`, `name`, `latitude`, `longitude`, `region_1`, `region_2`, `region_3`, `street`, `number`, `postal`, `img`, `last_modified`) VALUES (NULL,'"&amp;SUBSTITUTE('Locations-Gyms'!J582, "'", "\'")&amp;"',"&amp;IF('Locations-Gyms'!H582&lt;&gt;"",LEFT('Locations-Gyms'!H582,2)&amp;"."&amp;RIGHT('Locations-Gyms'!H582,LEN('Locations-Gyms'!H582)-2),"0")&amp;","&amp;IF('Locations-Gyms'!I582&lt;&gt;"",LEFT('Locations-Gyms'!I582,1)&amp;"."&amp;RIGHT('Locations-Gyms'!I582,LEN('Locations-Gyms'!I582)-1),"0")&amp;","&amp;IF('Locations-Gyms'!K582&lt;&gt;"",'Locations-Gyms'!K582,"0")&amp;","&amp;IF('Locations-Gyms'!L582&lt;&gt;"",'Locations-Gyms'!L582,"0")&amp;","&amp;IF('Locations-Gyms'!M582&lt;&gt;"",'Locations-Gyms'!M582,"0")&amp;",'"&amp;IF('Locations-Gyms'!N582&lt;&gt;"",SUBSTITUTE('Locations-Gyms'!N582, "'", "\'"),"")&amp;"','"&amp;IF('Locations-Gyms'!O582&lt;&gt;"",'Locations-Gyms'!O582,"")&amp;"','"&amp;IF('Locations-Gyms'!P582&lt;&gt;"",'Locations-Gyms'!P582,"")&amp;"','"&amp;IF('Locations-Gyms'!Q582&lt;&gt;"",'Locations-Gyms'!Q582,"")&amp;"', CURRENT_TIMESTAMP);"</f>
        <v>INSERT INTO `locations` (`id`, `name`, `latitude`, `longitude`, `region_1`, `region_2`, `region_3`, `street`, `number`, `postal`, `img`, `last_modified`) VALUES (NULL,'Ams, West - Vaarwel 2004',52.387683,4.882436,3,9,76,'Westzaanstraat','45A','1013 NE','https://lh6.ggpht.com/L8eHzyEeUovXwBl6f_tYgb0Vm8aEt8jVEmXaknDxhL6shZvvp11iV1c-Ro_I8XIIOotdcHU7ctYhqH0ktp8', CURRENT_TIMESTAMP);</v>
      </c>
      <c r="D580" t="str">
        <f>"UPDATE `locations` SET `latitude` = '"&amp;IF('Locations-Gyms'!H582&lt;&gt;"",LEFT('Locations-Gyms'!H582,2)&amp;"."&amp;RIGHT('Locations-Gyms'!H582,LEN('Locations-Gyms'!H582)-2),"0")&amp;"' WHERE `locations`.`id` = "&amp;E580&amp;";UPDATE `locations` SET `longitude` = '"&amp;IF('Locations-Gyms'!I582&lt;&gt;"",LEFT('Locations-Gyms'!I582,1)&amp;"."&amp;RIGHT('Locations-Gyms'!I582,LEN('Locations-Gyms'!I582)-1),"0")&amp;"' WHERE `locations`.`id` = "&amp;E580&amp;";"</f>
        <v>UPDATE `locations` SET `latitude` = '52.387683' WHERE `locations`.`id` = 580;UPDATE `locations` SET `longitude` = '4.882436' WHERE `locations`.`id` = 580;</v>
      </c>
      <c r="E580">
        <v>580</v>
      </c>
    </row>
    <row r="581" spans="1:5" x14ac:dyDescent="0.25">
      <c r="A581" s="1" t="str">
        <f>"INSERT INTO `locations` (`id`, `name`, `latitude`, `longitude`, `region_1`, `region_2`, `region_3`, `street`, `number`, `postal`, `img`, `last_modified`) VALUES (NULL,'"&amp;SUBSTITUTE('Locations-Gyms'!J583, "'", "\'")&amp;"',"&amp;IF('Locations-Gyms'!H583&lt;&gt;"",LEFT('Locations-Gyms'!H583,2)&amp;"."&amp;RIGHT('Locations-Gyms'!H583,LEN('Locations-Gyms'!H583)-2),"0")&amp;","&amp;IF('Locations-Gyms'!I583&lt;&gt;"",LEFT('Locations-Gyms'!I583,1)&amp;"."&amp;RIGHT('Locations-Gyms'!I583,LEN('Locations-Gyms'!I583)-1),"0")&amp;","&amp;IF('Locations-Gyms'!K583&lt;&gt;"",'Locations-Gyms'!K583,"0")&amp;","&amp;IF('Locations-Gyms'!L583&lt;&gt;"",'Locations-Gyms'!L583,"0")&amp;","&amp;IF('Locations-Gyms'!M583&lt;&gt;"",'Locations-Gyms'!M583,"0")&amp;",'"&amp;IF('Locations-Gyms'!N583&lt;&gt;"",SUBSTITUTE('Locations-Gyms'!N583, "'", "\'"),"")&amp;"','"&amp;IF('Locations-Gyms'!O583&lt;&gt;"",'Locations-Gyms'!O583,"")&amp;"','"&amp;IF('Locations-Gyms'!P583&lt;&gt;"",'Locations-Gyms'!P583,"")&amp;"','"&amp;IF('Locations-Gyms'!Q583&lt;&gt;"",'Locations-Gyms'!Q583,"")&amp;"', CURRENT_TIMESTAMP);"</f>
        <v>INSERT INTO `locations` (`id`, `name`, `latitude`, `longitude`, `region_1`, `region_2`, `region_3`, `street`, `number`, `postal`, `img`, `last_modified`) VALUES (NULL,'Artistic Wall Painting ',52.389907,4.888585,3,9,76,'Van Diemenstraat','151','1013 NH','null', CURRENT_TIMESTAMP);</v>
      </c>
      <c r="D581" t="str">
        <f>"UPDATE `locations` SET `latitude` = '"&amp;IF('Locations-Gyms'!H583&lt;&gt;"",LEFT('Locations-Gyms'!H583,2)&amp;"."&amp;RIGHT('Locations-Gyms'!H583,LEN('Locations-Gyms'!H583)-2),"0")&amp;"' WHERE `locations`.`id` = "&amp;E581&amp;";UPDATE `locations` SET `longitude` = '"&amp;IF('Locations-Gyms'!I583&lt;&gt;"",LEFT('Locations-Gyms'!I583,1)&amp;"."&amp;RIGHT('Locations-Gyms'!I583,LEN('Locations-Gyms'!I583)-1),"0")&amp;"' WHERE `locations`.`id` = "&amp;E581&amp;";"</f>
        <v>UPDATE `locations` SET `latitude` = '52.389907' WHERE `locations`.`id` = 581;UPDATE `locations` SET `longitude` = '4.888585' WHERE `locations`.`id` = 581;</v>
      </c>
      <c r="E581">
        <v>581</v>
      </c>
    </row>
    <row r="582" spans="1:5" x14ac:dyDescent="0.25">
      <c r="A582" s="1" t="str">
        <f>"INSERT INTO `locations` (`id`, `name`, `latitude`, `longitude`, `region_1`, `region_2`, `region_3`, `street`, `number`, `postal`, `img`, `last_modified`) VALUES (NULL,'"&amp;SUBSTITUTE('Locations-Gyms'!J584, "'", "\'")&amp;"',"&amp;IF('Locations-Gyms'!H584&lt;&gt;"",LEFT('Locations-Gyms'!H584,2)&amp;"."&amp;RIGHT('Locations-Gyms'!H584,LEN('Locations-Gyms'!H584)-2),"0")&amp;","&amp;IF('Locations-Gyms'!I584&lt;&gt;"",LEFT('Locations-Gyms'!I584,1)&amp;"."&amp;RIGHT('Locations-Gyms'!I584,LEN('Locations-Gyms'!I584)-1),"0")&amp;","&amp;IF('Locations-Gyms'!K584&lt;&gt;"",'Locations-Gyms'!K584,"0")&amp;","&amp;IF('Locations-Gyms'!L584&lt;&gt;"",'Locations-Gyms'!L584,"0")&amp;","&amp;IF('Locations-Gyms'!M584&lt;&gt;"",'Locations-Gyms'!M584,"0")&amp;",'"&amp;IF('Locations-Gyms'!N584&lt;&gt;"",SUBSTITUTE('Locations-Gyms'!N584, "'", "\'"),"")&amp;"','"&amp;IF('Locations-Gyms'!O584&lt;&gt;"",'Locations-Gyms'!O584,"")&amp;"','"&amp;IF('Locations-Gyms'!P584&lt;&gt;"",'Locations-Gyms'!P584,"")&amp;"','"&amp;IF('Locations-Gyms'!Q584&lt;&gt;"",'Locations-Gyms'!Q584,"")&amp;"', CURRENT_TIMESTAMP);"</f>
        <v>INSERT INTO `locations` (`id`, `name`, `latitude`, `longitude`, `region_1`, `region_2`, `region_3`, `street`, `number`, `postal`, `img`, `last_modified`) VALUES (NULL,'Cows Park for Free',52.392981,4.868603,3,9,76,'Spaarndammerdijk','302','1013 ZX','https://lh5.ggpht.com/mCphvVEYQVsHDaaPXdHrBc7COQYcXCBsOGD0lUMjGcsPRBja_1bWfP-6obyJX7UqPCjSOb2Mzm_VZ1hQsflv', CURRENT_TIMESTAMP);</v>
      </c>
      <c r="D582" t="str">
        <f>"UPDATE `locations` SET `latitude` = '"&amp;IF('Locations-Gyms'!H584&lt;&gt;"",LEFT('Locations-Gyms'!H584,2)&amp;"."&amp;RIGHT('Locations-Gyms'!H584,LEN('Locations-Gyms'!H584)-2),"0")&amp;"' WHERE `locations`.`id` = "&amp;E582&amp;";UPDATE `locations` SET `longitude` = '"&amp;IF('Locations-Gyms'!I584&lt;&gt;"",LEFT('Locations-Gyms'!I584,1)&amp;"."&amp;RIGHT('Locations-Gyms'!I584,LEN('Locations-Gyms'!I584)-1),"0")&amp;"' WHERE `locations`.`id` = "&amp;E582&amp;";"</f>
        <v>UPDATE `locations` SET `latitude` = '52.392981' WHERE `locations`.`id` = 582;UPDATE `locations` SET `longitude` = '4.868603' WHERE `locations`.`id` = 582;</v>
      </c>
      <c r="E582">
        <v>582</v>
      </c>
    </row>
    <row r="583" spans="1:5" x14ac:dyDescent="0.25">
      <c r="A583" s="1" t="str">
        <f>"INSERT INTO `locations` (`id`, `name`, `latitude`, `longitude`, `region_1`, `region_2`, `region_3`, `street`, `number`, `postal`, `img`, `last_modified`) VALUES (NULL,'"&amp;SUBSTITUTE('Locations-Gyms'!J585, "'", "\'")&amp;"',"&amp;IF('Locations-Gyms'!H585&lt;&gt;"",LEFT('Locations-Gyms'!H585,2)&amp;"."&amp;RIGHT('Locations-Gyms'!H585,LEN('Locations-Gyms'!H585)-2),"0")&amp;","&amp;IF('Locations-Gyms'!I585&lt;&gt;"",LEFT('Locations-Gyms'!I585,1)&amp;"."&amp;RIGHT('Locations-Gyms'!I585,LEN('Locations-Gyms'!I585)-1),"0")&amp;","&amp;IF('Locations-Gyms'!K585&lt;&gt;"",'Locations-Gyms'!K585,"0")&amp;","&amp;IF('Locations-Gyms'!L585&lt;&gt;"",'Locations-Gyms'!L585,"0")&amp;","&amp;IF('Locations-Gyms'!M585&lt;&gt;"",'Locations-Gyms'!M585,"0")&amp;",'"&amp;IF('Locations-Gyms'!N585&lt;&gt;"",SUBSTITUTE('Locations-Gyms'!N585, "'", "\'"),"")&amp;"','"&amp;IF('Locations-Gyms'!O585&lt;&gt;"",'Locations-Gyms'!O585,"")&amp;"','"&amp;IF('Locations-Gyms'!P585&lt;&gt;"",'Locations-Gyms'!P585,"")&amp;"','"&amp;IF('Locations-Gyms'!Q585&lt;&gt;"",'Locations-Gyms'!Q585,"")&amp;"', CURRENT_TIMESTAMP);"</f>
        <v>INSERT INTO `locations` (`id`, `name`, `latitude`, `longitude`, `region_1`, `region_2`, `region_3`, `street`, `number`, `postal`, `img`, `last_modified`) VALUES (NULL,'Haan, Peer Veneman, 1993',52.389888,4.875559,3,9,76,'Spaarndammerplantsoen','88','1013 XT','https://lh3.ggpht.com/kv73q-1_g-330aM47L8gnE0wTn1EnngqhNJI58MyJz9X9vGN9jugMgkgP5xBWxSb3VWEGTGtdYsYUJGpOWbV', CURRENT_TIMESTAMP);</v>
      </c>
      <c r="D583" t="str">
        <f>"UPDATE `locations` SET `latitude` = '"&amp;IF('Locations-Gyms'!H585&lt;&gt;"",LEFT('Locations-Gyms'!H585,2)&amp;"."&amp;RIGHT('Locations-Gyms'!H585,LEN('Locations-Gyms'!H585)-2),"0")&amp;"' WHERE `locations`.`id` = "&amp;E583&amp;";UPDATE `locations` SET `longitude` = '"&amp;IF('Locations-Gyms'!I585&lt;&gt;"",LEFT('Locations-Gyms'!I585,1)&amp;"."&amp;RIGHT('Locations-Gyms'!I585,LEN('Locations-Gyms'!I585)-1),"0")&amp;"' WHERE `locations`.`id` = "&amp;E583&amp;";"</f>
        <v>UPDATE `locations` SET `latitude` = '52.389888' WHERE `locations`.`id` = 583;UPDATE `locations` SET `longitude` = '4.875559' WHERE `locations`.`id` = 583;</v>
      </c>
      <c r="E583">
        <v>583</v>
      </c>
    </row>
    <row r="584" spans="1:5" x14ac:dyDescent="0.25">
      <c r="A584" s="1" t="str">
        <f>"INSERT INTO `locations` (`id`, `name`, `latitude`, `longitude`, `region_1`, `region_2`, `region_3`, `street`, `number`, `postal`, `img`, `last_modified`) VALUES (NULL,'"&amp;SUBSTITUTE('Locations-Gyms'!J586, "'", "\'")&amp;"',"&amp;IF('Locations-Gyms'!H586&lt;&gt;"",LEFT('Locations-Gyms'!H586,2)&amp;"."&amp;RIGHT('Locations-Gyms'!H586,LEN('Locations-Gyms'!H586)-2),"0")&amp;","&amp;IF('Locations-Gyms'!I586&lt;&gt;"",LEFT('Locations-Gyms'!I586,1)&amp;"."&amp;RIGHT('Locations-Gyms'!I586,LEN('Locations-Gyms'!I586)-1),"0")&amp;","&amp;IF('Locations-Gyms'!K586&lt;&gt;"",'Locations-Gyms'!K586,"0")&amp;","&amp;IF('Locations-Gyms'!L586&lt;&gt;"",'Locations-Gyms'!L586,"0")&amp;","&amp;IF('Locations-Gyms'!M586&lt;&gt;"",'Locations-Gyms'!M586,"0")&amp;",'"&amp;IF('Locations-Gyms'!N586&lt;&gt;"",SUBSTITUTE('Locations-Gyms'!N586, "'", "\'"),"")&amp;"','"&amp;IF('Locations-Gyms'!O586&lt;&gt;"",'Locations-Gyms'!O586,"")&amp;"','"&amp;IF('Locations-Gyms'!P586&lt;&gt;"",'Locations-Gyms'!P586,"")&amp;"','"&amp;IF('Locations-Gyms'!Q586&lt;&gt;"",'Locations-Gyms'!Q586,"")&amp;"', CURRENT_TIMESTAMP);"</f>
        <v>INSERT INTO `locations` (`id`, `name`, `latitude`, `longitude`, `region_1`, `region_2`, `region_3`, `street`, `number`, `postal`, `img`, `last_modified`) VALUES (NULL,'I Am at Home',52.386453,4.867349,3,9,76,'Gosschalklaan','12','1014 DC','https://lh6.ggpht.com/XfYSFubpbwWea4bxUbA6ZIdSf7FLvLlsNXMek3YWvUwMayxc8xfoJEu2OwcqDZMQriXRZoy0W2nJKqRUIB4v', CURRENT_TIMESTAMP);</v>
      </c>
      <c r="D584" t="str">
        <f>"UPDATE `locations` SET `latitude` = '"&amp;IF('Locations-Gyms'!H586&lt;&gt;"",LEFT('Locations-Gyms'!H586,2)&amp;"."&amp;RIGHT('Locations-Gyms'!H586,LEN('Locations-Gyms'!H586)-2),"0")&amp;"' WHERE `locations`.`id` = "&amp;E584&amp;";UPDATE `locations` SET `longitude` = '"&amp;IF('Locations-Gyms'!I586&lt;&gt;"",LEFT('Locations-Gyms'!I586,1)&amp;"."&amp;RIGHT('Locations-Gyms'!I586,LEN('Locations-Gyms'!I586)-1),"0")&amp;"' WHERE `locations`.`id` = "&amp;E584&amp;";"</f>
        <v>UPDATE `locations` SET `latitude` = '52.386453' WHERE `locations`.`id` = 584;UPDATE `locations` SET `longitude` = '4.867349' WHERE `locations`.`id` = 584;</v>
      </c>
      <c r="E584">
        <v>584</v>
      </c>
    </row>
    <row r="585" spans="1:5" x14ac:dyDescent="0.25">
      <c r="A585" s="1" t="str">
        <f>"INSERT INTO `locations` (`id`, `name`, `latitude`, `longitude`, `region_1`, `region_2`, `region_3`, `street`, `number`, `postal`, `img`, `last_modified`) VALUES (NULL,'"&amp;SUBSTITUTE('Locations-Gyms'!J587, "'", "\'")&amp;"',"&amp;IF('Locations-Gyms'!H587&lt;&gt;"",LEFT('Locations-Gyms'!H587,2)&amp;"."&amp;RIGHT('Locations-Gyms'!H587,LEN('Locations-Gyms'!H587)-2),"0")&amp;","&amp;IF('Locations-Gyms'!I587&lt;&gt;"",LEFT('Locations-Gyms'!I587,1)&amp;"."&amp;RIGHT('Locations-Gyms'!I587,LEN('Locations-Gyms'!I587)-1),"0")&amp;","&amp;IF('Locations-Gyms'!K587&lt;&gt;"",'Locations-Gyms'!K587,"0")&amp;","&amp;IF('Locations-Gyms'!L587&lt;&gt;"",'Locations-Gyms'!L587,"0")&amp;","&amp;IF('Locations-Gyms'!M587&lt;&gt;"",'Locations-Gyms'!M587,"0")&amp;",'"&amp;IF('Locations-Gyms'!N587&lt;&gt;"",SUBSTITUTE('Locations-Gyms'!N587, "'", "\'"),"")&amp;"','"&amp;IF('Locations-Gyms'!O587&lt;&gt;"",'Locations-Gyms'!O587,"")&amp;"','"&amp;IF('Locations-Gyms'!P587&lt;&gt;"",'Locations-Gyms'!P587,"")&amp;"','"&amp;IF('Locations-Gyms'!Q587&lt;&gt;"",'Locations-Gyms'!Q587,"")&amp;"', CURRENT_TIMESTAMP);"</f>
        <v>INSERT INTO `locations` (`id`, `name`, `latitude`, `longitude`, `region_1`, `region_2`, `region_3`, `street`, `number`, `postal`, `img`, `last_modified`) VALUES (NULL,'Monkeys at a Table',52.388518,4.885018,3,9,76,'undefined','undefined','undefined','https://lh4.ggpht.com/GpanAy3TbwGgmiJwDGIldVn8V72Df8PfSEHifD7hDNwmfag4JV9N4OwJ-npwRfWNn_iW2oZ8Hoc9uS3rMZfuEg', CURRENT_TIMESTAMP);</v>
      </c>
      <c r="D585" t="str">
        <f>"UPDATE `locations` SET `latitude` = '"&amp;IF('Locations-Gyms'!H587&lt;&gt;"",LEFT('Locations-Gyms'!H587,2)&amp;"."&amp;RIGHT('Locations-Gyms'!H587,LEN('Locations-Gyms'!H587)-2),"0")&amp;"' WHERE `locations`.`id` = "&amp;E585&amp;";UPDATE `locations` SET `longitude` = '"&amp;IF('Locations-Gyms'!I587&lt;&gt;"",LEFT('Locations-Gyms'!I587,1)&amp;"."&amp;RIGHT('Locations-Gyms'!I587,LEN('Locations-Gyms'!I587)-1),"0")&amp;"' WHERE `locations`.`id` = "&amp;E585&amp;";"</f>
        <v>UPDATE `locations` SET `latitude` = '52.388518' WHERE `locations`.`id` = 585;UPDATE `locations` SET `longitude` = '4.885018' WHERE `locations`.`id` = 585;</v>
      </c>
      <c r="E585">
        <v>585</v>
      </c>
    </row>
    <row r="586" spans="1:5" x14ac:dyDescent="0.25">
      <c r="A586" s="1" t="str">
        <f>"INSERT INTO `locations` (`id`, `name`, `latitude`, `longitude`, `region_1`, `region_2`, `region_3`, `street`, `number`, `postal`, `img`, `last_modified`) VALUES (NULL,'"&amp;SUBSTITUTE('Locations-Gyms'!J588, "'", "\'")&amp;"',"&amp;IF('Locations-Gyms'!H588&lt;&gt;"",LEFT('Locations-Gyms'!H588,2)&amp;"."&amp;RIGHT('Locations-Gyms'!H588,LEN('Locations-Gyms'!H588)-2),"0")&amp;","&amp;IF('Locations-Gyms'!I588&lt;&gt;"",LEFT('Locations-Gyms'!I588,1)&amp;"."&amp;RIGHT('Locations-Gyms'!I588,LEN('Locations-Gyms'!I588)-1),"0")&amp;","&amp;IF('Locations-Gyms'!K588&lt;&gt;"",'Locations-Gyms'!K588,"0")&amp;","&amp;IF('Locations-Gyms'!L588&lt;&gt;"",'Locations-Gyms'!L588,"0")&amp;","&amp;IF('Locations-Gyms'!M588&lt;&gt;"",'Locations-Gyms'!M588,"0")&amp;",'"&amp;IF('Locations-Gyms'!N588&lt;&gt;"",SUBSTITUTE('Locations-Gyms'!N588, "'", "\'"),"")&amp;"','"&amp;IF('Locations-Gyms'!O588&lt;&gt;"",'Locations-Gyms'!O588,"")&amp;"','"&amp;IF('Locations-Gyms'!P588&lt;&gt;"",'Locations-Gyms'!P588,"")&amp;"','"&amp;IF('Locations-Gyms'!Q588&lt;&gt;"",'Locations-Gyms'!Q588,"")&amp;"', CURRENT_TIMESTAMP);"</f>
        <v>INSERT INTO `locations` (`id`, `name`, `latitude`, `longitude`, `region_1`, `region_2`, `region_3`, `street`, `number`, `postal`, `img`, `last_modified`) VALUES (NULL,'Naive Wall Art',52.390809,4.875366,3,9,76,'Krommeniestraat','1','1013 XH','https://lh6.ggpht.com/odis7PgPOMKI6BNiFo-RXIufUgKgADXbzzp29IWgodSKrq-N3Hlpt_cJFUFNpjT-t1PcdSyNLSjN32OvPscY', CURRENT_TIMESTAMP);</v>
      </c>
      <c r="D586" t="str">
        <f>"UPDATE `locations` SET `latitude` = '"&amp;IF('Locations-Gyms'!H588&lt;&gt;"",LEFT('Locations-Gyms'!H588,2)&amp;"."&amp;RIGHT('Locations-Gyms'!H588,LEN('Locations-Gyms'!H588)-2),"0")&amp;"' WHERE `locations`.`id` = "&amp;E586&amp;";UPDATE `locations` SET `longitude` = '"&amp;IF('Locations-Gyms'!I588&lt;&gt;"",LEFT('Locations-Gyms'!I588,1)&amp;"."&amp;RIGHT('Locations-Gyms'!I588,LEN('Locations-Gyms'!I588)-1),"0")&amp;"' WHERE `locations`.`id` = "&amp;E586&amp;";"</f>
        <v>UPDATE `locations` SET `latitude` = '52.390809' WHERE `locations`.`id` = 586;UPDATE `locations` SET `longitude` = '4.875366' WHERE `locations`.`id` = 586;</v>
      </c>
      <c r="E586">
        <v>586</v>
      </c>
    </row>
    <row r="587" spans="1:5" x14ac:dyDescent="0.25">
      <c r="A587" s="1" t="str">
        <f>"INSERT INTO `locations` (`id`, `name`, `latitude`, `longitude`, `region_1`, `region_2`, `region_3`, `street`, `number`, `postal`, `img`, `last_modified`) VALUES (NULL,'"&amp;SUBSTITUTE('Locations-Gyms'!J589, "'", "\'")&amp;"',"&amp;IF('Locations-Gyms'!H589&lt;&gt;"",LEFT('Locations-Gyms'!H589,2)&amp;"."&amp;RIGHT('Locations-Gyms'!H589,LEN('Locations-Gyms'!H589)-2),"0")&amp;","&amp;IF('Locations-Gyms'!I589&lt;&gt;"",LEFT('Locations-Gyms'!I589,1)&amp;"."&amp;RIGHT('Locations-Gyms'!I589,LEN('Locations-Gyms'!I589)-1),"0")&amp;","&amp;IF('Locations-Gyms'!K589&lt;&gt;"",'Locations-Gyms'!K589,"0")&amp;","&amp;IF('Locations-Gyms'!L589&lt;&gt;"",'Locations-Gyms'!L589,"0")&amp;","&amp;IF('Locations-Gyms'!M589&lt;&gt;"",'Locations-Gyms'!M589,"0")&amp;",'"&amp;IF('Locations-Gyms'!N589&lt;&gt;"",SUBSTITUTE('Locations-Gyms'!N589, "'", "\'"),"")&amp;"','"&amp;IF('Locations-Gyms'!O589&lt;&gt;"",'Locations-Gyms'!O589,"")&amp;"','"&amp;IF('Locations-Gyms'!P589&lt;&gt;"",'Locations-Gyms'!P589,"")&amp;"','"&amp;IF('Locations-Gyms'!Q589&lt;&gt;"",'Locations-Gyms'!Q589,"")&amp;"', CURRENT_TIMESTAMP);"</f>
        <v>INSERT INTO `locations` (`id`, `name`, `latitude`, `longitude`, `region_1`, `region_2`, `region_3`, `street`, `number`, `postal`, `img`, `last_modified`) VALUES (NULL,'Rusty Thing #2 Herbert',52.386179,4.874699,3,9,76,'Pazzanistraat','9','1014 DB','https://lh4.ggpht.com/bGWuAlt9PnMQoTbkjjtB2_WscRNIoGpP1-907UMKN7atwgdyYYgEkn02OSXhoN5d2pqs-yzEVlSQD7tcZbbS8A', CURRENT_TIMESTAMP);</v>
      </c>
      <c r="D587" t="str">
        <f>"UPDATE `locations` SET `latitude` = '"&amp;IF('Locations-Gyms'!H589&lt;&gt;"",LEFT('Locations-Gyms'!H589,2)&amp;"."&amp;RIGHT('Locations-Gyms'!H589,LEN('Locations-Gyms'!H589)-2),"0")&amp;"' WHERE `locations`.`id` = "&amp;E587&amp;";UPDATE `locations` SET `longitude` = '"&amp;IF('Locations-Gyms'!I589&lt;&gt;"",LEFT('Locations-Gyms'!I589,1)&amp;"."&amp;RIGHT('Locations-Gyms'!I589,LEN('Locations-Gyms'!I589)-1),"0")&amp;"' WHERE `locations`.`id` = "&amp;E587&amp;";"</f>
        <v>UPDATE `locations` SET `latitude` = '52.386179' WHERE `locations`.`id` = 587;UPDATE `locations` SET `longitude` = '4.874699' WHERE `locations`.`id` = 587;</v>
      </c>
      <c r="E587">
        <v>587</v>
      </c>
    </row>
    <row r="588" spans="1:5" x14ac:dyDescent="0.25">
      <c r="A588" s="1" t="str">
        <f>"INSERT INTO `locations` (`id`, `name`, `latitude`, `longitude`, `region_1`, `region_2`, `region_3`, `street`, `number`, `postal`, `img`, `last_modified`) VALUES (NULL,'"&amp;SUBSTITUTE('Locations-Gyms'!J590, "'", "\'")&amp;"',"&amp;IF('Locations-Gyms'!H590&lt;&gt;"",LEFT('Locations-Gyms'!H590,2)&amp;"."&amp;RIGHT('Locations-Gyms'!H590,LEN('Locations-Gyms'!H590)-2),"0")&amp;","&amp;IF('Locations-Gyms'!I590&lt;&gt;"",LEFT('Locations-Gyms'!I590,1)&amp;"."&amp;RIGHT('Locations-Gyms'!I590,LEN('Locations-Gyms'!I590)-1),"0")&amp;","&amp;IF('Locations-Gyms'!K590&lt;&gt;"",'Locations-Gyms'!K590,"0")&amp;","&amp;IF('Locations-Gyms'!L590&lt;&gt;"",'Locations-Gyms'!L590,"0")&amp;","&amp;IF('Locations-Gyms'!M590&lt;&gt;"",'Locations-Gyms'!M590,"0")&amp;",'"&amp;IF('Locations-Gyms'!N590&lt;&gt;"",SUBSTITUTE('Locations-Gyms'!N590, "'", "\'"),"")&amp;"','"&amp;IF('Locations-Gyms'!O590&lt;&gt;"",'Locations-Gyms'!O590,"")&amp;"','"&amp;IF('Locations-Gyms'!P590&lt;&gt;"",'Locations-Gyms'!P590,"")&amp;"','"&amp;IF('Locations-Gyms'!Q590&lt;&gt;"",'Locations-Gyms'!Q590,"")&amp;"', CURRENT_TIMESTAMP);"</f>
        <v>INSERT INTO `locations` (`id`, `name`, `latitude`, `longitude`, `region_1`, `region_2`, `region_3`, `street`, `number`, `postal`, `img`, `last_modified`) VALUES (NULL,'Schelvis',52.388571,4.88915,3,9,76,'Zoutkeetsgracht','58','1013 LC','https://lh4.ggpht.com/xpEjeN4u6JwvSQ0PJfTw754hvOo37fJOJ9oebVOq6A3e4wOCRMeauhekMFpiUgipBTXVruqMHUwgpYlh9ukyFdjPm76Pqy08TNIX54dGh1SnUuTcZw', CURRENT_TIMESTAMP);</v>
      </c>
      <c r="D588" t="str">
        <f>"UPDATE `locations` SET `latitude` = '"&amp;IF('Locations-Gyms'!H590&lt;&gt;"",LEFT('Locations-Gyms'!H590,2)&amp;"."&amp;RIGHT('Locations-Gyms'!H590,LEN('Locations-Gyms'!H590)-2),"0")&amp;"' WHERE `locations`.`id` = "&amp;E588&amp;";UPDATE `locations` SET `longitude` = '"&amp;IF('Locations-Gyms'!I590&lt;&gt;"",LEFT('Locations-Gyms'!I590,1)&amp;"."&amp;RIGHT('Locations-Gyms'!I590,LEN('Locations-Gyms'!I590)-1),"0")&amp;"' WHERE `locations`.`id` = "&amp;E588&amp;";"</f>
        <v>UPDATE `locations` SET `latitude` = '52.388571' WHERE `locations`.`id` = 588;UPDATE `locations` SET `longitude` = '4.88915' WHERE `locations`.`id` = 588;</v>
      </c>
      <c r="E588">
        <v>588</v>
      </c>
    </row>
    <row r="589" spans="1:5" x14ac:dyDescent="0.25">
      <c r="A589" s="1" t="str">
        <f>"INSERT INTO `locations` (`id`, `name`, `latitude`, `longitude`, `region_1`, `region_2`, `region_3`, `street`, `number`, `postal`, `img`, `last_modified`) VALUES (NULL,'"&amp;SUBSTITUTE('Locations-Gyms'!J591, "'", "\'")&amp;"',"&amp;IF('Locations-Gyms'!H591&lt;&gt;"",LEFT('Locations-Gyms'!H591,2)&amp;"."&amp;RIGHT('Locations-Gyms'!H591,LEN('Locations-Gyms'!H591)-2),"0")&amp;","&amp;IF('Locations-Gyms'!I591&lt;&gt;"",LEFT('Locations-Gyms'!I591,1)&amp;"."&amp;RIGHT('Locations-Gyms'!I591,LEN('Locations-Gyms'!I591)-1),"0")&amp;","&amp;IF('Locations-Gyms'!K591&lt;&gt;"",'Locations-Gyms'!K591,"0")&amp;","&amp;IF('Locations-Gyms'!L591&lt;&gt;"",'Locations-Gyms'!L591,"0")&amp;","&amp;IF('Locations-Gyms'!M591&lt;&gt;"",'Locations-Gyms'!M591,"0")&amp;",'"&amp;IF('Locations-Gyms'!N591&lt;&gt;"",SUBSTITUTE('Locations-Gyms'!N591, "'", "\'"),"")&amp;"','"&amp;IF('Locations-Gyms'!O591&lt;&gt;"",'Locations-Gyms'!O591,"")&amp;"','"&amp;IF('Locations-Gyms'!P591&lt;&gt;"",'Locations-Gyms'!P591,"")&amp;"','"&amp;IF('Locations-Gyms'!Q591&lt;&gt;"",'Locations-Gyms'!Q591,"")&amp;"', CURRENT_TIMESTAMP);"</f>
        <v>INSERT INTO `locations` (`id`, `name`, `latitude`, `longitude`, `region_1`, `region_2`, `region_3`, `street`, `number`, `postal`, `img`, `last_modified`) VALUES (NULL,'Twisted Metal',52.386421,4.874305,3,9,76,'Gosschalklaan','7','1014 DC','https://lh5.ggpht.com/UDwVjeqGMLzDCfWIvtl2N8mH_I-aBNyo1ZflVNeTZuozbE7lT0uADzh9004BQsvdyGrzyc62zXNwDC9ssfs', CURRENT_TIMESTAMP);</v>
      </c>
      <c r="D589" t="str">
        <f>"UPDATE `locations` SET `latitude` = '"&amp;IF('Locations-Gyms'!H591&lt;&gt;"",LEFT('Locations-Gyms'!H591,2)&amp;"."&amp;RIGHT('Locations-Gyms'!H591,LEN('Locations-Gyms'!H591)-2),"0")&amp;"' WHERE `locations`.`id` = "&amp;E589&amp;";UPDATE `locations` SET `longitude` = '"&amp;IF('Locations-Gyms'!I591&lt;&gt;"",LEFT('Locations-Gyms'!I591,1)&amp;"."&amp;RIGHT('Locations-Gyms'!I591,LEN('Locations-Gyms'!I591)-1),"0")&amp;"' WHERE `locations`.`id` = "&amp;E589&amp;";"</f>
        <v>UPDATE `locations` SET `latitude` = '52.386421' WHERE `locations`.`id` = 589;UPDATE `locations` SET `longitude` = '4.874305' WHERE `locations`.`id` = 589;</v>
      </c>
      <c r="E589">
        <v>589</v>
      </c>
    </row>
    <row r="590" spans="1:5" x14ac:dyDescent="0.25">
      <c r="A590" s="1" t="str">
        <f>"INSERT INTO `locations` (`id`, `name`, `latitude`, `longitude`, `region_1`, `region_2`, `region_3`, `street`, `number`, `postal`, `img`, `last_modified`) VALUES (NULL,'"&amp;SUBSTITUTE('Locations-Gyms'!J592, "'", "\'")&amp;"',"&amp;IF('Locations-Gyms'!H592&lt;&gt;"",LEFT('Locations-Gyms'!H592,2)&amp;"."&amp;RIGHT('Locations-Gyms'!H592,LEN('Locations-Gyms'!H592)-2),"0")&amp;","&amp;IF('Locations-Gyms'!I592&lt;&gt;"",LEFT('Locations-Gyms'!I592,1)&amp;"."&amp;RIGHT('Locations-Gyms'!I592,LEN('Locations-Gyms'!I592)-1),"0")&amp;","&amp;IF('Locations-Gyms'!K592&lt;&gt;"",'Locations-Gyms'!K592,"0")&amp;","&amp;IF('Locations-Gyms'!L592&lt;&gt;"",'Locations-Gyms'!L592,"0")&amp;","&amp;IF('Locations-Gyms'!M592&lt;&gt;"",'Locations-Gyms'!M592,"0")&amp;",'"&amp;IF('Locations-Gyms'!N592&lt;&gt;"",SUBSTITUTE('Locations-Gyms'!N592, "'", "\'"),"")&amp;"','"&amp;IF('Locations-Gyms'!O592&lt;&gt;"",'Locations-Gyms'!O592,"")&amp;"','"&amp;IF('Locations-Gyms'!P592&lt;&gt;"",'Locations-Gyms'!P592,"")&amp;"','"&amp;IF('Locations-Gyms'!Q592&lt;&gt;"",'Locations-Gyms'!Q592,"")&amp;"', CURRENT_TIMESTAMP);"</f>
        <v>INSERT INTO `locations` (`id`, `name`, `latitude`, `longitude`, `region_1`, `region_2`, `region_3`, `street`, `number`, `postal`, `img`, `last_modified`) VALUES (NULL,'Willem Bontekoe Monument',52.391081,4.881671,3,9,76,'Tasmanstraat','51IV','1013 PX','null', CURRENT_TIMESTAMP);</v>
      </c>
      <c r="D590" t="str">
        <f>"UPDATE `locations` SET `latitude` = '"&amp;IF('Locations-Gyms'!H592&lt;&gt;"",LEFT('Locations-Gyms'!H592,2)&amp;"."&amp;RIGHT('Locations-Gyms'!H592,LEN('Locations-Gyms'!H592)-2),"0")&amp;"' WHERE `locations`.`id` = "&amp;E590&amp;";UPDATE `locations` SET `longitude` = '"&amp;IF('Locations-Gyms'!I592&lt;&gt;"",LEFT('Locations-Gyms'!I592,1)&amp;"."&amp;RIGHT('Locations-Gyms'!I592,LEN('Locations-Gyms'!I592)-1),"0")&amp;"' WHERE `locations`.`id` = "&amp;E590&amp;";"</f>
        <v>UPDATE `locations` SET `latitude` = '52.391081' WHERE `locations`.`id` = 590;UPDATE `locations` SET `longitude` = '4.881671' WHERE `locations`.`id` = 590;</v>
      </c>
      <c r="E590">
        <v>590</v>
      </c>
    </row>
    <row r="591" spans="1:5" x14ac:dyDescent="0.25">
      <c r="A591" s="1" t="str">
        <f>"INSERT INTO `locations` (`id`, `name`, `latitude`, `longitude`, `region_1`, `region_2`, `region_3`, `street`, `number`, `postal`, `img`, `last_modified`) VALUES (NULL,'"&amp;SUBSTITUTE('Locations-Gyms'!J593, "'", "\'")&amp;"',"&amp;IF('Locations-Gyms'!H593&lt;&gt;"",LEFT('Locations-Gyms'!H593,2)&amp;"."&amp;RIGHT('Locations-Gyms'!H593,LEN('Locations-Gyms'!H593)-2),"0")&amp;","&amp;IF('Locations-Gyms'!I593&lt;&gt;"",LEFT('Locations-Gyms'!I593,1)&amp;"."&amp;RIGHT('Locations-Gyms'!I593,LEN('Locations-Gyms'!I593)-1),"0")&amp;","&amp;IF('Locations-Gyms'!K593&lt;&gt;"",'Locations-Gyms'!K593,"0")&amp;","&amp;IF('Locations-Gyms'!L593&lt;&gt;"",'Locations-Gyms'!L593,"0")&amp;","&amp;IF('Locations-Gyms'!M593&lt;&gt;"",'Locations-Gyms'!M593,"0")&amp;",'"&amp;IF('Locations-Gyms'!N593&lt;&gt;"",SUBSTITUTE('Locations-Gyms'!N593, "'", "\'"),"")&amp;"','"&amp;IF('Locations-Gyms'!O593&lt;&gt;"",'Locations-Gyms'!O593,"")&amp;"','"&amp;IF('Locations-Gyms'!P593&lt;&gt;"",'Locations-Gyms'!P593,"")&amp;"','"&amp;IF('Locations-Gyms'!Q593&lt;&gt;"",'Locations-Gyms'!Q593,"")&amp;"', CURRENT_TIMESTAMP);"</f>
        <v>INSERT INTO `locations` (`id`, `name`, `latitude`, `longitude`, `region_1`, `region_2`, `region_3`, `street`, `number`, `postal`, `img`, `last_modified`) VALUES (NULL,'Woezel, Marijke van Lis, Zaanh',52.391671,4.872015,3,9,76,'Zaanhof','11','1013 XV','https://lh3.googleusercontent.com/_tP6KcTRiaeLQDQFsw-8y26SR5xZuQG-HI-VDvVdqs06mHfXMm3Hq9gads3qgIALuychEoA1PZr-BgPwpkk', CURRENT_TIMESTAMP);</v>
      </c>
      <c r="D591" t="str">
        <f>"UPDATE `locations` SET `latitude` = '"&amp;IF('Locations-Gyms'!H593&lt;&gt;"",LEFT('Locations-Gyms'!H593,2)&amp;"."&amp;RIGHT('Locations-Gyms'!H593,LEN('Locations-Gyms'!H593)-2),"0")&amp;"' WHERE `locations`.`id` = "&amp;E591&amp;";UPDATE `locations` SET `longitude` = '"&amp;IF('Locations-Gyms'!I593&lt;&gt;"",LEFT('Locations-Gyms'!I593,1)&amp;"."&amp;RIGHT('Locations-Gyms'!I593,LEN('Locations-Gyms'!I593)-1),"0")&amp;"' WHERE `locations`.`id` = "&amp;E591&amp;";"</f>
        <v>UPDATE `locations` SET `latitude` = '52.391671' WHERE `locations`.`id` = 591;UPDATE `locations` SET `longitude` = '4.872015' WHERE `locations`.`id` = 591;</v>
      </c>
      <c r="E591">
        <v>591</v>
      </c>
    </row>
    <row r="592" spans="1:5" x14ac:dyDescent="0.25">
      <c r="A592" s="1" t="str">
        <f>"INSERT INTO `locations` (`id`, `name`, `latitude`, `longitude`, `region_1`, `region_2`, `region_3`, `street`, `number`, `postal`, `img`, `last_modified`) VALUES (NULL,'"&amp;SUBSTITUTE('Locations-Gyms'!J594, "'", "\'")&amp;"',"&amp;IF('Locations-Gyms'!H594&lt;&gt;"",LEFT('Locations-Gyms'!H594,2)&amp;"."&amp;RIGHT('Locations-Gyms'!H594,LEN('Locations-Gyms'!H594)-2),"0")&amp;","&amp;IF('Locations-Gyms'!I594&lt;&gt;"",LEFT('Locations-Gyms'!I594,1)&amp;"."&amp;RIGHT('Locations-Gyms'!I594,LEN('Locations-Gyms'!I594)-1),"0")&amp;","&amp;IF('Locations-Gyms'!K594&lt;&gt;"",'Locations-Gyms'!K594,"0")&amp;","&amp;IF('Locations-Gyms'!L594&lt;&gt;"",'Locations-Gyms'!L594,"0")&amp;","&amp;IF('Locations-Gyms'!M594&lt;&gt;"",'Locations-Gyms'!M594,"0")&amp;",'"&amp;IF('Locations-Gyms'!N594&lt;&gt;"",SUBSTITUTE('Locations-Gyms'!N594, "'", "\'"),"")&amp;"','"&amp;IF('Locations-Gyms'!O594&lt;&gt;"",'Locations-Gyms'!O594,"")&amp;"','"&amp;IF('Locations-Gyms'!P594&lt;&gt;"",'Locations-Gyms'!P594,"")&amp;"','"&amp;IF('Locations-Gyms'!Q594&lt;&gt;"",'Locations-Gyms'!Q594,"")&amp;"', CURRENT_TIMESTAMP);"</f>
        <v>INSERT INTO `locations` (`id`, `name`, `latitude`, `longitude`, `region_1`, `region_2`, `region_3`, `street`, `number`, `postal`, `img`, `last_modified`) VALUES (NULL,'WP Metalen Plantenbak ',52.387256,4.866954,3,9,76,'Gosschalklaan','14','1014 DC','https://lh6.ggpht.com/c5iVldETLR0UVtEROkD3DkXTpfnnb7eVyBOPUIQJfZkgB4yhIG5yYcZJaOqPsG0R2buA7bz4YwY2JDsrP_c', CURRENT_TIMESTAMP);</v>
      </c>
      <c r="D592" t="str">
        <f>"UPDATE `locations` SET `latitude` = '"&amp;IF('Locations-Gyms'!H594&lt;&gt;"",LEFT('Locations-Gyms'!H594,2)&amp;"."&amp;RIGHT('Locations-Gyms'!H594,LEN('Locations-Gyms'!H594)-2),"0")&amp;"' WHERE `locations`.`id` = "&amp;E592&amp;";UPDATE `locations` SET `longitude` = '"&amp;IF('Locations-Gyms'!I594&lt;&gt;"",LEFT('Locations-Gyms'!I594,1)&amp;"."&amp;RIGHT('Locations-Gyms'!I594,LEN('Locations-Gyms'!I594)-1),"0")&amp;"' WHERE `locations`.`id` = "&amp;E592&amp;";"</f>
        <v>UPDATE `locations` SET `latitude` = '52.387256' WHERE `locations`.`id` = 592;UPDATE `locations` SET `longitude` = '4.866954' WHERE `locations`.`id` = 592;</v>
      </c>
      <c r="E592">
        <v>592</v>
      </c>
    </row>
    <row r="593" spans="1:5" x14ac:dyDescent="0.25">
      <c r="A593" s="1" t="str">
        <f>"INSERT INTO `locations` (`id`, `name`, `latitude`, `longitude`, `region_1`, `region_2`, `region_3`, `street`, `number`, `postal`, `img`, `last_modified`) VALUES (NULL,'"&amp;SUBSTITUTE('Locations-Gyms'!J595, "'", "\'")&amp;"',"&amp;IF('Locations-Gyms'!H595&lt;&gt;"",LEFT('Locations-Gyms'!H595,2)&amp;"."&amp;RIGHT('Locations-Gyms'!H595,LEN('Locations-Gyms'!H595)-2),"0")&amp;","&amp;IF('Locations-Gyms'!I595&lt;&gt;"",LEFT('Locations-Gyms'!I595,1)&amp;"."&amp;RIGHT('Locations-Gyms'!I595,LEN('Locations-Gyms'!I595)-1),"0")&amp;","&amp;IF('Locations-Gyms'!K595&lt;&gt;"",'Locations-Gyms'!K595,"0")&amp;","&amp;IF('Locations-Gyms'!L595&lt;&gt;"",'Locations-Gyms'!L595,"0")&amp;","&amp;IF('Locations-Gyms'!M595&lt;&gt;"",'Locations-Gyms'!M595,"0")&amp;",'"&amp;IF('Locations-Gyms'!N595&lt;&gt;"",SUBSTITUTE('Locations-Gyms'!N595, "'", "\'"),"")&amp;"','"&amp;IF('Locations-Gyms'!O595&lt;&gt;"",'Locations-Gyms'!O595,"")&amp;"','"&amp;IF('Locations-Gyms'!P595&lt;&gt;"",'Locations-Gyms'!P595,"")&amp;"','"&amp;IF('Locations-Gyms'!Q595&lt;&gt;"",'Locations-Gyms'!Q595,"")&amp;"', CURRENT_TIMESTAMP);"</f>
        <v>INSERT INTO `locations` (`id`, `name`, `latitude`, `longitude`, `region_1`, `region_2`, `region_3`, `street`, `number`, `postal`, `img`, `last_modified`) VALUES (NULL,'Ams, West - Haasje Over',52.382179,4.875703,3,9,77,'De Wittenkade','259','1052 DC','https://lh4.ggpht.com/hUkWJ4XesQjbHTlD3tABOJFIK9MvZr7dHwWGH6XizxcR6rbqyYY6NocfecGLEVctl-uRdBCNQjJjMpHaFzUX', CURRENT_TIMESTAMP);</v>
      </c>
      <c r="D593" t="str">
        <f>"UPDATE `locations` SET `latitude` = '"&amp;IF('Locations-Gyms'!H595&lt;&gt;"",LEFT('Locations-Gyms'!H595,2)&amp;"."&amp;RIGHT('Locations-Gyms'!H595,LEN('Locations-Gyms'!H595)-2),"0")&amp;"' WHERE `locations`.`id` = "&amp;E593&amp;";UPDATE `locations` SET `longitude` = '"&amp;IF('Locations-Gyms'!I595&lt;&gt;"",LEFT('Locations-Gyms'!I595,1)&amp;"."&amp;RIGHT('Locations-Gyms'!I595,LEN('Locations-Gyms'!I595)-1),"0")&amp;"' WHERE `locations`.`id` = "&amp;E593&amp;";"</f>
        <v>UPDATE `locations` SET `latitude` = '52.382179' WHERE `locations`.`id` = 593;UPDATE `locations` SET `longitude` = '4.875703' WHERE `locations`.`id` = 593;</v>
      </c>
      <c r="E593">
        <v>593</v>
      </c>
    </row>
    <row r="594" spans="1:5" x14ac:dyDescent="0.25">
      <c r="A594" s="1" t="str">
        <f>"INSERT INTO `locations` (`id`, `name`, `latitude`, `longitude`, `region_1`, `region_2`, `region_3`, `street`, `number`, `postal`, `img`, `last_modified`) VALUES (NULL,'"&amp;SUBSTITUTE('Locations-Gyms'!J596, "'", "\'")&amp;"',"&amp;IF('Locations-Gyms'!H596&lt;&gt;"",LEFT('Locations-Gyms'!H596,2)&amp;"."&amp;RIGHT('Locations-Gyms'!H596,LEN('Locations-Gyms'!H596)-2),"0")&amp;","&amp;IF('Locations-Gyms'!I596&lt;&gt;"",LEFT('Locations-Gyms'!I596,1)&amp;"."&amp;RIGHT('Locations-Gyms'!I596,LEN('Locations-Gyms'!I596)-1),"0")&amp;","&amp;IF('Locations-Gyms'!K596&lt;&gt;"",'Locations-Gyms'!K596,"0")&amp;","&amp;IF('Locations-Gyms'!L596&lt;&gt;"",'Locations-Gyms'!L596,"0")&amp;","&amp;IF('Locations-Gyms'!M596&lt;&gt;"",'Locations-Gyms'!M596,"0")&amp;",'"&amp;IF('Locations-Gyms'!N596&lt;&gt;"",SUBSTITUTE('Locations-Gyms'!N596, "'", "\'"),"")&amp;"','"&amp;IF('Locations-Gyms'!O596&lt;&gt;"",'Locations-Gyms'!O596,"")&amp;"','"&amp;IF('Locations-Gyms'!P596&lt;&gt;"",'Locations-Gyms'!P596,"")&amp;"','"&amp;IF('Locations-Gyms'!Q596&lt;&gt;"",'Locations-Gyms'!Q596,"")&amp;"', CURRENT_TIMESTAMP);"</f>
        <v>INSERT INTO `locations` (`id`, `name`, `latitude`, `longitude`, `region_1`, `region_2`, `region_3`, `street`, `number`, `postal`, `img`, `last_modified`) VALUES (NULL,'De Blauwe Poort',52.382819,4.874987,3,9,77,'Van Beuningenstraat','127HS','1051 XL','https://lh3.googleusercontent.com/YnLKEgJe775hu8dXQS1nP2o6PJObZTV1gPScGNGBp0zi6SY6I-jEDB0ZRD5HxS2JnCWXrnn4hE5UuWsrnO7J', CURRENT_TIMESTAMP);</v>
      </c>
      <c r="D594" t="str">
        <f>"UPDATE `locations` SET `latitude` = '"&amp;IF('Locations-Gyms'!H596&lt;&gt;"",LEFT('Locations-Gyms'!H596,2)&amp;"."&amp;RIGHT('Locations-Gyms'!H596,LEN('Locations-Gyms'!H596)-2),"0")&amp;"' WHERE `locations`.`id` = "&amp;E594&amp;";UPDATE `locations` SET `longitude` = '"&amp;IF('Locations-Gyms'!I596&lt;&gt;"",LEFT('Locations-Gyms'!I596,1)&amp;"."&amp;RIGHT('Locations-Gyms'!I596,LEN('Locations-Gyms'!I596)-1),"0")&amp;"' WHERE `locations`.`id` = "&amp;E594&amp;";"</f>
        <v>UPDATE `locations` SET `latitude` = '52.382819' WHERE `locations`.`id` = 594;UPDATE `locations` SET `longitude` = '4.874987' WHERE `locations`.`id` = 594;</v>
      </c>
      <c r="E594">
        <v>594</v>
      </c>
    </row>
    <row r="595" spans="1:5" x14ac:dyDescent="0.25">
      <c r="A595" s="1" t="str">
        <f>"INSERT INTO `locations` (`id`, `name`, `latitude`, `longitude`, `region_1`, `region_2`, `region_3`, `street`, `number`, `postal`, `img`, `last_modified`) VALUES (NULL,'"&amp;SUBSTITUTE('Locations-Gyms'!J597, "'", "\'")&amp;"',"&amp;IF('Locations-Gyms'!H597&lt;&gt;"",LEFT('Locations-Gyms'!H597,2)&amp;"."&amp;RIGHT('Locations-Gyms'!H597,LEN('Locations-Gyms'!H597)-2),"0")&amp;","&amp;IF('Locations-Gyms'!I597&lt;&gt;"",LEFT('Locations-Gyms'!I597,1)&amp;"."&amp;RIGHT('Locations-Gyms'!I597,LEN('Locations-Gyms'!I597)-1),"0")&amp;","&amp;IF('Locations-Gyms'!K597&lt;&gt;"",'Locations-Gyms'!K597,"0")&amp;","&amp;IF('Locations-Gyms'!L597&lt;&gt;"",'Locations-Gyms'!L597,"0")&amp;","&amp;IF('Locations-Gyms'!M597&lt;&gt;"",'Locations-Gyms'!M597,"0")&amp;",'"&amp;IF('Locations-Gyms'!N597&lt;&gt;"",SUBSTITUTE('Locations-Gyms'!N597, "'", "\'"),"")&amp;"','"&amp;IF('Locations-Gyms'!O597&lt;&gt;"",'Locations-Gyms'!O597,"")&amp;"','"&amp;IF('Locations-Gyms'!P597&lt;&gt;"",'Locations-Gyms'!P597,"")&amp;"','"&amp;IF('Locations-Gyms'!Q597&lt;&gt;"",'Locations-Gyms'!Q597,"")&amp;"', CURRENT_TIMESTAMP);"</f>
        <v>INSERT INTO `locations` (`id`, `name`, `latitude`, `longitude`, `region_1`, `region_2`, `region_3`, `street`, `number`, `postal`, `img`, `last_modified`) VALUES (NULL,'Peperbus',52.384419,4.875001,3,9,77,'undefined','undefined','undefined','https://lh3.googleusercontent.com/0fHHdhVVGdXedG4SOh-9Y2-_AVbVlBcwsJ437huzRFEWr_MKGEH0JH5MWleFoer91HPz8hCiXOngxHn8h5I', CURRENT_TIMESTAMP);</v>
      </c>
      <c r="D595" t="str">
        <f>"UPDATE `locations` SET `latitude` = '"&amp;IF('Locations-Gyms'!H597&lt;&gt;"",LEFT('Locations-Gyms'!H597,2)&amp;"."&amp;RIGHT('Locations-Gyms'!H597,LEN('Locations-Gyms'!H597)-2),"0")&amp;"' WHERE `locations`.`id` = "&amp;E595&amp;";UPDATE `locations` SET `longitude` = '"&amp;IF('Locations-Gyms'!I597&lt;&gt;"",LEFT('Locations-Gyms'!I597,1)&amp;"."&amp;RIGHT('Locations-Gyms'!I597,LEN('Locations-Gyms'!I597)-1),"0")&amp;"' WHERE `locations`.`id` = "&amp;E595&amp;";"</f>
        <v>UPDATE `locations` SET `latitude` = '52.384419' WHERE `locations`.`id` = 595;UPDATE `locations` SET `longitude` = '4.875001' WHERE `locations`.`id` = 595;</v>
      </c>
      <c r="E595">
        <v>595</v>
      </c>
    </row>
    <row r="596" spans="1:5" x14ac:dyDescent="0.25">
      <c r="A596" s="1" t="str">
        <f>"INSERT INTO `locations` (`id`, `name`, `latitude`, `longitude`, `region_1`, `region_2`, `region_3`, `street`, `number`, `postal`, `img`, `last_modified`) VALUES (NULL,'"&amp;SUBSTITUTE('Locations-Gyms'!J598, "'", "\'")&amp;"',"&amp;IF('Locations-Gyms'!H598&lt;&gt;"",LEFT('Locations-Gyms'!H598,2)&amp;"."&amp;RIGHT('Locations-Gyms'!H598,LEN('Locations-Gyms'!H598)-2),"0")&amp;","&amp;IF('Locations-Gyms'!I598&lt;&gt;"",LEFT('Locations-Gyms'!I598,1)&amp;"."&amp;RIGHT('Locations-Gyms'!I598,LEN('Locations-Gyms'!I598)-1),"0")&amp;","&amp;IF('Locations-Gyms'!K598&lt;&gt;"",'Locations-Gyms'!K598,"0")&amp;","&amp;IF('Locations-Gyms'!L598&lt;&gt;"",'Locations-Gyms'!L598,"0")&amp;","&amp;IF('Locations-Gyms'!M598&lt;&gt;"",'Locations-Gyms'!M598,"0")&amp;",'"&amp;IF('Locations-Gyms'!N598&lt;&gt;"",SUBSTITUTE('Locations-Gyms'!N598, "'", "\'"),"")&amp;"','"&amp;IF('Locations-Gyms'!O598&lt;&gt;"",'Locations-Gyms'!O598,"")&amp;"','"&amp;IF('Locations-Gyms'!P598&lt;&gt;"",'Locations-Gyms'!P598,"")&amp;"','"&amp;IF('Locations-Gyms'!Q598&lt;&gt;"",'Locations-Gyms'!Q598,"")&amp;"', CURRENT_TIMESTAMP);"</f>
        <v>INSERT INTO `locations` (`id`, `name`, `latitude`, `longitude`, `region_1`, `region_2`, `region_3`, `street`, `number`, `postal`, `img`, `last_modified`) VALUES (NULL,'Standbeeld Domela Nieuwenhuis,',52.385248,4.881576,3,9,77,'Houtmankade','334','1013 RR','https://lh3.ggpht.com/OWEdY0T1heBGM5_DPcO0_vom-XxKAK2XxNaZMVEK94XLfHbZpM1I4Cps_sL3bnRR6-0YkIolz8On6V-KIrM', CURRENT_TIMESTAMP);</v>
      </c>
      <c r="D596" t="str">
        <f>"UPDATE `locations` SET `latitude` = '"&amp;IF('Locations-Gyms'!H598&lt;&gt;"",LEFT('Locations-Gyms'!H598,2)&amp;"."&amp;RIGHT('Locations-Gyms'!H598,LEN('Locations-Gyms'!H598)-2),"0")&amp;"' WHERE `locations`.`id` = "&amp;E596&amp;";UPDATE `locations` SET `longitude` = '"&amp;IF('Locations-Gyms'!I598&lt;&gt;"",LEFT('Locations-Gyms'!I598,1)&amp;"."&amp;RIGHT('Locations-Gyms'!I598,LEN('Locations-Gyms'!I598)-1),"0")&amp;"' WHERE `locations`.`id` = "&amp;E596&amp;";"</f>
        <v>UPDATE `locations` SET `latitude` = '52.385248' WHERE `locations`.`id` = 596;UPDATE `locations` SET `longitude` = '4.881576' WHERE `locations`.`id` = 596;</v>
      </c>
      <c r="E596">
        <v>596</v>
      </c>
    </row>
    <row r="597" spans="1:5" x14ac:dyDescent="0.25">
      <c r="A597" s="1" t="str">
        <f>"INSERT INTO `locations` (`id`, `name`, `latitude`, `longitude`, `region_1`, `region_2`, `region_3`, `street`, `number`, `postal`, `img`, `last_modified`) VALUES (NULL,'"&amp;SUBSTITUTE('Locations-Gyms'!J599, "'", "\'")&amp;"',"&amp;IF('Locations-Gyms'!H599&lt;&gt;"",LEFT('Locations-Gyms'!H599,2)&amp;"."&amp;RIGHT('Locations-Gyms'!H599,LEN('Locations-Gyms'!H599)-2),"0")&amp;","&amp;IF('Locations-Gyms'!I599&lt;&gt;"",LEFT('Locations-Gyms'!I599,1)&amp;"."&amp;RIGHT('Locations-Gyms'!I599,LEN('Locations-Gyms'!I599)-1),"0")&amp;","&amp;IF('Locations-Gyms'!K599&lt;&gt;"",'Locations-Gyms'!K599,"0")&amp;","&amp;IF('Locations-Gyms'!L599&lt;&gt;"",'Locations-Gyms'!L599,"0")&amp;","&amp;IF('Locations-Gyms'!M599&lt;&gt;"",'Locations-Gyms'!M599,"0")&amp;",'"&amp;IF('Locations-Gyms'!N599&lt;&gt;"",SUBSTITUTE('Locations-Gyms'!N599, "'", "\'"),"")&amp;"','"&amp;IF('Locations-Gyms'!O599&lt;&gt;"",'Locations-Gyms'!O599,"")&amp;"','"&amp;IF('Locations-Gyms'!P599&lt;&gt;"",'Locations-Gyms'!P599,"")&amp;"','"&amp;IF('Locations-Gyms'!Q599&lt;&gt;"",'Locations-Gyms'!Q599,"")&amp;"', CURRENT_TIMESTAMP);"</f>
        <v>INSERT INTO `locations` (`id`, `name`, `latitude`, `longitude`, `region_1`, `region_2`, `region_3`, `street`, `number`, `postal`, `img`, `last_modified`) VALUES (NULL,'Steel Bridge',52.385425,4.869545,3,9,77,'Haarlemmerweg','215II','1051 LE','https://lh6.ggpht.com/ONq4aV90RMc7NL4XlKrRH7AsDcMYqqhUyeLDqahIJBz2N1PH7fPkHZnz1nuYBaPOu8c53symI2eL7fKK9Fc', CURRENT_TIMESTAMP);</v>
      </c>
      <c r="D597" t="str">
        <f>"UPDATE `locations` SET `latitude` = '"&amp;IF('Locations-Gyms'!H599&lt;&gt;"",LEFT('Locations-Gyms'!H599,2)&amp;"."&amp;RIGHT('Locations-Gyms'!H599,LEN('Locations-Gyms'!H599)-2),"0")&amp;"' WHERE `locations`.`id` = "&amp;E597&amp;";UPDATE `locations` SET `longitude` = '"&amp;IF('Locations-Gyms'!I599&lt;&gt;"",LEFT('Locations-Gyms'!I599,1)&amp;"."&amp;RIGHT('Locations-Gyms'!I599,LEN('Locations-Gyms'!I599)-1),"0")&amp;"' WHERE `locations`.`id` = "&amp;E597&amp;";"</f>
        <v>UPDATE `locations` SET `latitude` = '52.385425' WHERE `locations`.`id` = 597;UPDATE `locations` SET `longitude` = '4.869545' WHERE `locations`.`id` = 597;</v>
      </c>
      <c r="E597">
        <v>597</v>
      </c>
    </row>
    <row r="598" spans="1:5" x14ac:dyDescent="0.25">
      <c r="A598" s="1" t="str">
        <f>"INSERT INTO `locations` (`id`, `name`, `latitude`, `longitude`, `region_1`, `region_2`, `region_3`, `street`, `number`, `postal`, `img`, `last_modified`) VALUES (NULL,'"&amp;SUBSTITUTE('Locations-Gyms'!J600, "'", "\'")&amp;"',"&amp;IF('Locations-Gyms'!H600&lt;&gt;"",LEFT('Locations-Gyms'!H600,2)&amp;"."&amp;RIGHT('Locations-Gyms'!H600,LEN('Locations-Gyms'!H600)-2),"0")&amp;","&amp;IF('Locations-Gyms'!I600&lt;&gt;"",LEFT('Locations-Gyms'!I600,1)&amp;"."&amp;RIGHT('Locations-Gyms'!I600,LEN('Locations-Gyms'!I600)-1),"0")&amp;","&amp;IF('Locations-Gyms'!K600&lt;&gt;"",'Locations-Gyms'!K600,"0")&amp;","&amp;IF('Locations-Gyms'!L600&lt;&gt;"",'Locations-Gyms'!L600,"0")&amp;","&amp;IF('Locations-Gyms'!M600&lt;&gt;"",'Locations-Gyms'!M600,"0")&amp;",'"&amp;IF('Locations-Gyms'!N600&lt;&gt;"",SUBSTITUTE('Locations-Gyms'!N600, "'", "\'"),"")&amp;"','"&amp;IF('Locations-Gyms'!O600&lt;&gt;"",'Locations-Gyms'!O600,"")&amp;"','"&amp;IF('Locations-Gyms'!P600&lt;&gt;"",'Locations-Gyms'!P600,"")&amp;"','"&amp;IF('Locations-Gyms'!Q600&lt;&gt;"",'Locations-Gyms'!Q600,"")&amp;"', CURRENT_TIMESTAMP);"</f>
        <v>INSERT INTO `locations` (`id`, `name`, `latitude`, `longitude`, `region_1`, `region_2`, `region_3`, `street`, `number`, `postal`, `img`, `last_modified`) VALUES (NULL,'Sublime Symbols - Peter van der Locht',52.384991,4.88007,3,9,77,'De Wittenkade','13HS','1052 AA','https://lh3.ggpht.com/CiPcGW9aEiwDmTKc2Vbf9TUOZy6u-ctvZ3zJZm6gpZoE-Nmp9DeC73n4W1TSLgaad5Q5PbsJUJKh70KIp6BY', CURRENT_TIMESTAMP);</v>
      </c>
      <c r="D598" t="str">
        <f>"UPDATE `locations` SET `latitude` = '"&amp;IF('Locations-Gyms'!H600&lt;&gt;"",LEFT('Locations-Gyms'!H600,2)&amp;"."&amp;RIGHT('Locations-Gyms'!H600,LEN('Locations-Gyms'!H600)-2),"0")&amp;"' WHERE `locations`.`id` = "&amp;E598&amp;";UPDATE `locations` SET `longitude` = '"&amp;IF('Locations-Gyms'!I600&lt;&gt;"",LEFT('Locations-Gyms'!I600,1)&amp;"."&amp;RIGHT('Locations-Gyms'!I600,LEN('Locations-Gyms'!I600)-1),"0")&amp;"' WHERE `locations`.`id` = "&amp;E598&amp;";"</f>
        <v>UPDATE `locations` SET `latitude` = '52.384991' WHERE `locations`.`id` = 598;UPDATE `locations` SET `longitude` = '4.88007' WHERE `locations`.`id` = 598;</v>
      </c>
      <c r="E598">
        <v>598</v>
      </c>
    </row>
    <row r="599" spans="1:5" x14ac:dyDescent="0.25">
      <c r="A599" s="1" t="str">
        <f>"INSERT INTO `locations` (`id`, `name`, `latitude`, `longitude`, `region_1`, `region_2`, `region_3`, `street`, `number`, `postal`, `img`, `last_modified`) VALUES (NULL,'"&amp;SUBSTITUTE('Locations-Gyms'!J601, "'", "\'")&amp;"',"&amp;IF('Locations-Gyms'!H601&lt;&gt;"",LEFT('Locations-Gyms'!H601,2)&amp;"."&amp;RIGHT('Locations-Gyms'!H601,LEN('Locations-Gyms'!H601)-2),"0")&amp;","&amp;IF('Locations-Gyms'!I601&lt;&gt;"",LEFT('Locations-Gyms'!I601,1)&amp;"."&amp;RIGHT('Locations-Gyms'!I601,LEN('Locations-Gyms'!I601)-1),"0")&amp;","&amp;IF('Locations-Gyms'!K601&lt;&gt;"",'Locations-Gyms'!K601,"0")&amp;","&amp;IF('Locations-Gyms'!L601&lt;&gt;"",'Locations-Gyms'!L601,"0")&amp;","&amp;IF('Locations-Gyms'!M601&lt;&gt;"",'Locations-Gyms'!M601,"0")&amp;",'"&amp;IF('Locations-Gyms'!N601&lt;&gt;"",SUBSTITUTE('Locations-Gyms'!N601, "'", "\'"),"")&amp;"','"&amp;IF('Locations-Gyms'!O601&lt;&gt;"",'Locations-Gyms'!O601,"")&amp;"','"&amp;IF('Locations-Gyms'!P601&lt;&gt;"",'Locations-Gyms'!P601,"")&amp;"','"&amp;IF('Locations-Gyms'!Q601&lt;&gt;"",'Locations-Gyms'!Q601,"")&amp;"', CURRENT_TIMESTAMP);"</f>
        <v>INSERT INTO `locations` (`id`, `name`, `latitude`, `longitude`, `region_1`, `region_2`, `region_3`, `street`, `number`, `postal`, `img`, `last_modified`) VALUES (NULL,'Super Swirl',52.381014,4.869808,3,9,77,'Van Beuningenplein','176','1051 XA','https://lh5.ggpht.com/5G1SaxDbIKCxpXvZpOpU9zEsBadGCu14A2eoYGeIN6xsIkeUwvijv_p7HFQB1sPLqAKxGtwsS5uBmk4dTADeVA', CURRENT_TIMESTAMP);</v>
      </c>
      <c r="D599" t="str">
        <f>"UPDATE `locations` SET `latitude` = '"&amp;IF('Locations-Gyms'!H601&lt;&gt;"",LEFT('Locations-Gyms'!H601,2)&amp;"."&amp;RIGHT('Locations-Gyms'!H601,LEN('Locations-Gyms'!H601)-2),"0")&amp;"' WHERE `locations`.`id` = "&amp;E599&amp;";UPDATE `locations` SET `longitude` = '"&amp;IF('Locations-Gyms'!I601&lt;&gt;"",LEFT('Locations-Gyms'!I601,1)&amp;"."&amp;RIGHT('Locations-Gyms'!I601,LEN('Locations-Gyms'!I601)-1),"0")&amp;"' WHERE `locations`.`id` = "&amp;E599&amp;";"</f>
        <v>UPDATE `locations` SET `latitude` = '52.381014' WHERE `locations`.`id` = 599;UPDATE `locations` SET `longitude` = '4.869808' WHERE `locations`.`id` = 599;</v>
      </c>
      <c r="E599">
        <v>599</v>
      </c>
    </row>
    <row r="600" spans="1:5" x14ac:dyDescent="0.25">
      <c r="A600" s="1" t="str">
        <f>"INSERT INTO `locations` (`id`, `name`, `latitude`, `longitude`, `region_1`, `region_2`, `region_3`, `street`, `number`, `postal`, `img`, `last_modified`) VALUES (NULL,'"&amp;SUBSTITUTE('Locations-Gyms'!J602, "'", "\'")&amp;"',"&amp;IF('Locations-Gyms'!H602&lt;&gt;"",LEFT('Locations-Gyms'!H602,2)&amp;"."&amp;RIGHT('Locations-Gyms'!H602,LEN('Locations-Gyms'!H602)-2),"0")&amp;","&amp;IF('Locations-Gyms'!I602&lt;&gt;"",LEFT('Locations-Gyms'!I602,1)&amp;"."&amp;RIGHT('Locations-Gyms'!I602,LEN('Locations-Gyms'!I602)-1),"0")&amp;","&amp;IF('Locations-Gyms'!K602&lt;&gt;"",'Locations-Gyms'!K602,"0")&amp;","&amp;IF('Locations-Gyms'!L602&lt;&gt;"",'Locations-Gyms'!L602,"0")&amp;","&amp;IF('Locations-Gyms'!M602&lt;&gt;"",'Locations-Gyms'!M602,"0")&amp;",'"&amp;IF('Locations-Gyms'!N602&lt;&gt;"",SUBSTITUTE('Locations-Gyms'!N602, "'", "\'"),"")&amp;"','"&amp;IF('Locations-Gyms'!O602&lt;&gt;"",'Locations-Gyms'!O602,"")&amp;"','"&amp;IF('Locations-Gyms'!P602&lt;&gt;"",'Locations-Gyms'!P602,"")&amp;"','"&amp;IF('Locations-Gyms'!Q602&lt;&gt;"",'Locations-Gyms'!Q602,"")&amp;"', CURRENT_TIMESTAMP);"</f>
        <v>INSERT INTO `locations` (`id`, `name`, `latitude`, `longitude`, `region_1`, `region_2`, `region_3`, `street`, `number`, `postal`, `img`, `last_modified`) VALUES (NULL,'Mercator Toren',52.370372,4.85103,3,9,78,'Mercatorplein','36B','1056 CL','https://lh6.ggpht.com/eYowGtSdar4T0kowQax3ZgZrY4rbDMoHSPHDpUuyvvXWeTHOdzdunbpOe3pJpb2CHcxu6870b_Ml0P9IH4w', CURRENT_TIMESTAMP);</v>
      </c>
      <c r="D600" t="str">
        <f>"UPDATE `locations` SET `latitude` = '"&amp;IF('Locations-Gyms'!H602&lt;&gt;"",LEFT('Locations-Gyms'!H602,2)&amp;"."&amp;RIGHT('Locations-Gyms'!H602,LEN('Locations-Gyms'!H602)-2),"0")&amp;"' WHERE `locations`.`id` = "&amp;E600&amp;";UPDATE `locations` SET `longitude` = '"&amp;IF('Locations-Gyms'!I602&lt;&gt;"",LEFT('Locations-Gyms'!I602,1)&amp;"."&amp;RIGHT('Locations-Gyms'!I602,LEN('Locations-Gyms'!I602)-1),"0")&amp;"' WHERE `locations`.`id` = "&amp;E600&amp;";"</f>
        <v>UPDATE `locations` SET `latitude` = '52.370372' WHERE `locations`.`id` = 600;UPDATE `locations` SET `longitude` = '4.85103' WHERE `locations`.`id` = 600;</v>
      </c>
      <c r="E600">
        <v>600</v>
      </c>
    </row>
    <row r="601" spans="1:5" x14ac:dyDescent="0.25">
      <c r="A601" s="1" t="str">
        <f>"INSERT INTO `locations` (`id`, `name`, `latitude`, `longitude`, `region_1`, `region_2`, `region_3`, `street`, `number`, `postal`, `img`, `last_modified`) VALUES (NULL,'"&amp;SUBSTITUTE('Locations-Gyms'!J603, "'", "\'")&amp;"',"&amp;IF('Locations-Gyms'!H603&lt;&gt;"",LEFT('Locations-Gyms'!H603,2)&amp;"."&amp;RIGHT('Locations-Gyms'!H603,LEN('Locations-Gyms'!H603)-2),"0")&amp;","&amp;IF('Locations-Gyms'!I603&lt;&gt;"",LEFT('Locations-Gyms'!I603,1)&amp;"."&amp;RIGHT('Locations-Gyms'!I603,LEN('Locations-Gyms'!I603)-1),"0")&amp;","&amp;IF('Locations-Gyms'!K603&lt;&gt;"",'Locations-Gyms'!K603,"0")&amp;","&amp;IF('Locations-Gyms'!L603&lt;&gt;"",'Locations-Gyms'!L603,"0")&amp;","&amp;IF('Locations-Gyms'!M603&lt;&gt;"",'Locations-Gyms'!M603,"0")&amp;",'"&amp;IF('Locations-Gyms'!N603&lt;&gt;"",SUBSTITUTE('Locations-Gyms'!N603, "'", "\'"),"")&amp;"','"&amp;IF('Locations-Gyms'!O603&lt;&gt;"",'Locations-Gyms'!O603,"")&amp;"','"&amp;IF('Locations-Gyms'!P603&lt;&gt;"",'Locations-Gyms'!P603,"")&amp;"','"&amp;IF('Locations-Gyms'!Q603&lt;&gt;"",'Locations-Gyms'!Q603,"")&amp;"', CURRENT_TIMESTAMP);"</f>
        <v>INSERT INTO `locations` (`id`, `name`, `latitude`, `longitude`, `region_1`, `region_2`, `region_3`, `street`, `number`, `postal`, `img`, `last_modified`) VALUES (NULL,'Wolk',52.36995,4.847847,3,9,78,'Orteliuskade','78-79','1056','https://lh5.ggpht.com/LhFFUA2XtjMSeBy6TEEcO3owWvofFviLMtIaOy5VTXYKQDPgvIsMAd9ruCHyFanfD3ObtPGk7yI4TxD6EHyb', CURRENT_TIMESTAMP);</v>
      </c>
      <c r="D601" t="str">
        <f>"UPDATE `locations` SET `latitude` = '"&amp;IF('Locations-Gyms'!H603&lt;&gt;"",LEFT('Locations-Gyms'!H603,2)&amp;"."&amp;RIGHT('Locations-Gyms'!H603,LEN('Locations-Gyms'!H603)-2),"0")&amp;"' WHERE `locations`.`id` = "&amp;E601&amp;";UPDATE `locations` SET `longitude` = '"&amp;IF('Locations-Gyms'!I603&lt;&gt;"",LEFT('Locations-Gyms'!I603,1)&amp;"."&amp;RIGHT('Locations-Gyms'!I603,LEN('Locations-Gyms'!I603)-1),"0")&amp;"' WHERE `locations`.`id` = "&amp;E601&amp;";"</f>
        <v>UPDATE `locations` SET `latitude` = '52.36995' WHERE `locations`.`id` = 601;UPDATE `locations` SET `longitude` = '4.847847' WHERE `locations`.`id` = 601;</v>
      </c>
      <c r="E601">
        <v>601</v>
      </c>
    </row>
    <row r="602" spans="1:5" x14ac:dyDescent="0.25">
      <c r="A602" s="1" t="str">
        <f>"INSERT INTO `locations` (`id`, `name`, `latitude`, `longitude`, `region_1`, `region_2`, `region_3`, `street`, `number`, `postal`, `img`, `last_modified`) VALUES (NULL,'"&amp;SUBSTITUTE('Locations-Gyms'!J604, "'", "\'")&amp;"',"&amp;IF('Locations-Gyms'!H604&lt;&gt;"",LEFT('Locations-Gyms'!H604,2)&amp;"."&amp;RIGHT('Locations-Gyms'!H604,LEN('Locations-Gyms'!H604)-2),"0")&amp;","&amp;IF('Locations-Gyms'!I604&lt;&gt;"",LEFT('Locations-Gyms'!I604,1)&amp;"."&amp;RIGHT('Locations-Gyms'!I604,LEN('Locations-Gyms'!I604)-1),"0")&amp;","&amp;IF('Locations-Gyms'!K604&lt;&gt;"",'Locations-Gyms'!K604,"0")&amp;","&amp;IF('Locations-Gyms'!L604&lt;&gt;"",'Locations-Gyms'!L604,"0")&amp;","&amp;IF('Locations-Gyms'!M604&lt;&gt;"",'Locations-Gyms'!M604,"0")&amp;",'"&amp;IF('Locations-Gyms'!N604&lt;&gt;"",SUBSTITUTE('Locations-Gyms'!N604, "'", "\'"),"")&amp;"','"&amp;IF('Locations-Gyms'!O604&lt;&gt;"",'Locations-Gyms'!O604,"")&amp;"','"&amp;IF('Locations-Gyms'!P604&lt;&gt;"",'Locations-Gyms'!P604,"")&amp;"','"&amp;IF('Locations-Gyms'!Q604&lt;&gt;"",'Locations-Gyms'!Q604,"")&amp;"', CURRENT_TIMESTAMP);"</f>
        <v>INSERT INTO `locations` (`id`, `name`, `latitude`, `longitude`, `region_1`, `region_2`, `region_3`, `street`, `number`, `postal`, `img`, `last_modified`) VALUES (NULL,'Desklamp Mural',52.367062,4.876373,3,9,79,'Jacob van Lennepstraat','7I','1053 HA','https://lh5.ggpht.com/YtoPOmM3MZ65tzUpOViouw83YhdsrzzvrZQT7bk1v1bAwLd-u-MdC9fdHCLCY09MW7WOVUX4qHYarH2bj8w', CURRENT_TIMESTAMP);</v>
      </c>
      <c r="D602" t="str">
        <f>"UPDATE `locations` SET `latitude` = '"&amp;IF('Locations-Gyms'!H604&lt;&gt;"",LEFT('Locations-Gyms'!H604,2)&amp;"."&amp;RIGHT('Locations-Gyms'!H604,LEN('Locations-Gyms'!H604)-2),"0")&amp;"' WHERE `locations`.`id` = "&amp;E602&amp;";UPDATE `locations` SET `longitude` = '"&amp;IF('Locations-Gyms'!I604&lt;&gt;"",LEFT('Locations-Gyms'!I604,1)&amp;"."&amp;RIGHT('Locations-Gyms'!I604,LEN('Locations-Gyms'!I604)-1),"0")&amp;"' WHERE `locations`.`id` = "&amp;E602&amp;";"</f>
        <v>UPDATE `locations` SET `latitude` = '52.367062' WHERE `locations`.`id` = 602;UPDATE `locations` SET `longitude` = '4.876373' WHERE `locations`.`id` = 602;</v>
      </c>
      <c r="E602">
        <v>602</v>
      </c>
    </row>
    <row r="603" spans="1:5" x14ac:dyDescent="0.25">
      <c r="A603" s="1" t="str">
        <f>"INSERT INTO `locations` (`id`, `name`, `latitude`, `longitude`, `region_1`, `region_2`, `region_3`, `street`, `number`, `postal`, `img`, `last_modified`) VALUES (NULL,'"&amp;SUBSTITUTE('Locations-Gyms'!J605, "'", "\'")&amp;"',"&amp;IF('Locations-Gyms'!H605&lt;&gt;"",LEFT('Locations-Gyms'!H605,2)&amp;"."&amp;RIGHT('Locations-Gyms'!H605,LEN('Locations-Gyms'!H605)-2),"0")&amp;","&amp;IF('Locations-Gyms'!I605&lt;&gt;"",LEFT('Locations-Gyms'!I605,1)&amp;"."&amp;RIGHT('Locations-Gyms'!I605,LEN('Locations-Gyms'!I605)-1),"0")&amp;","&amp;IF('Locations-Gyms'!K605&lt;&gt;"",'Locations-Gyms'!K605,"0")&amp;","&amp;IF('Locations-Gyms'!L605&lt;&gt;"",'Locations-Gyms'!L605,"0")&amp;","&amp;IF('Locations-Gyms'!M605&lt;&gt;"",'Locations-Gyms'!M605,"0")&amp;",'"&amp;IF('Locations-Gyms'!N605&lt;&gt;"",SUBSTITUTE('Locations-Gyms'!N605, "'", "\'"),"")&amp;"','"&amp;IF('Locations-Gyms'!O605&lt;&gt;"",'Locations-Gyms'!O605,"")&amp;"','"&amp;IF('Locations-Gyms'!P605&lt;&gt;"",'Locations-Gyms'!P605,"")&amp;"','"&amp;IF('Locations-Gyms'!Q605&lt;&gt;"",'Locations-Gyms'!Q605,"")&amp;"', CURRENT_TIMESTAMP);"</f>
        <v>INSERT INTO `locations` (`id`, `name`, `latitude`, `longitude`, `region_1`, `region_2`, `region_3`, `street`, `number`, `postal`, `img`, `last_modified`) VALUES (NULL,'Kinker Neighbourhood Mural',52.363689,4.865353,3,9,79,'Jacob Van Lennepkade','230','1053','https://lh3.ggpht.com/win8bFeAkWI6lke6oByJ38zWXGb4ZU9hiiLlRz_pO7obxUmrBocKnYnLpbiGUO_uOxf25f3_O96hCORSNAYf', CURRENT_TIMESTAMP);</v>
      </c>
      <c r="D603" t="str">
        <f>"UPDATE `locations` SET `latitude` = '"&amp;IF('Locations-Gyms'!H605&lt;&gt;"",LEFT('Locations-Gyms'!H605,2)&amp;"."&amp;RIGHT('Locations-Gyms'!H605,LEN('Locations-Gyms'!H605)-2),"0")&amp;"' WHERE `locations`.`id` = "&amp;E603&amp;";UPDATE `locations` SET `longitude` = '"&amp;IF('Locations-Gyms'!I605&lt;&gt;"",LEFT('Locations-Gyms'!I605,1)&amp;"."&amp;RIGHT('Locations-Gyms'!I605,LEN('Locations-Gyms'!I605)-1),"0")&amp;"' WHERE `locations`.`id` = "&amp;E603&amp;";"</f>
        <v>UPDATE `locations` SET `latitude` = '52.363689' WHERE `locations`.`id` = 603;UPDATE `locations` SET `longitude` = '4.865353' WHERE `locations`.`id` = 603;</v>
      </c>
      <c r="E603">
        <v>603</v>
      </c>
    </row>
    <row r="604" spans="1:5" x14ac:dyDescent="0.25">
      <c r="A604" s="1" t="str">
        <f>"INSERT INTO `locations` (`id`, `name`, `latitude`, `longitude`, `region_1`, `region_2`, `region_3`, `street`, `number`, `postal`, `img`, `last_modified`) VALUES (NULL,'"&amp;SUBSTITUTE('Locations-Gyms'!J606, "'", "\'")&amp;"',"&amp;IF('Locations-Gyms'!H606&lt;&gt;"",LEFT('Locations-Gyms'!H606,2)&amp;"."&amp;RIGHT('Locations-Gyms'!H606,LEN('Locations-Gyms'!H606)-2),"0")&amp;","&amp;IF('Locations-Gyms'!I606&lt;&gt;"",LEFT('Locations-Gyms'!I606,1)&amp;"."&amp;RIGHT('Locations-Gyms'!I606,LEN('Locations-Gyms'!I606)-1),"0")&amp;","&amp;IF('Locations-Gyms'!K606&lt;&gt;"",'Locations-Gyms'!K606,"0")&amp;","&amp;IF('Locations-Gyms'!L606&lt;&gt;"",'Locations-Gyms'!L606,"0")&amp;","&amp;IF('Locations-Gyms'!M606&lt;&gt;"",'Locations-Gyms'!M606,"0")&amp;",'"&amp;IF('Locations-Gyms'!N606&lt;&gt;"",SUBSTITUTE('Locations-Gyms'!N606, "'", "\'"),"")&amp;"','"&amp;IF('Locations-Gyms'!O606&lt;&gt;"",'Locations-Gyms'!O606,"")&amp;"','"&amp;IF('Locations-Gyms'!P606&lt;&gt;"",'Locations-Gyms'!P606,"")&amp;"','"&amp;IF('Locations-Gyms'!Q606&lt;&gt;"",'Locations-Gyms'!Q606,"")&amp;"', CURRENT_TIMESTAMP);"</f>
        <v>INSERT INTO `locations` (`id`, `name`, `latitude`, `longitude`, `region_1`, `region_2`, `region_3`, `street`, `number`, `postal`, `img`, `last_modified`) VALUES (NULL,'Snake',52.36437,4.865948,3,9,79,'Jacob van Lennepstraat','226','1053 KA','https://lh6.ggpht.com/xcVpqMM9bNl6tvlFipB_oIm-rZU3DkP4FZ13F-u14EJSUxwfZz_F_rniiQhsMHE9ldMK4UkDl_Pvbriagowl', CURRENT_TIMESTAMP);</v>
      </c>
      <c r="D604" t="str">
        <f>"UPDATE `locations` SET `latitude` = '"&amp;IF('Locations-Gyms'!H606&lt;&gt;"",LEFT('Locations-Gyms'!H606,2)&amp;"."&amp;RIGHT('Locations-Gyms'!H606,LEN('Locations-Gyms'!H606)-2),"0")&amp;"' WHERE `locations`.`id` = "&amp;E604&amp;";UPDATE `locations` SET `longitude` = '"&amp;IF('Locations-Gyms'!I606&lt;&gt;"",LEFT('Locations-Gyms'!I606,1)&amp;"."&amp;RIGHT('Locations-Gyms'!I606,LEN('Locations-Gyms'!I606)-1),"0")&amp;"' WHERE `locations`.`id` = "&amp;E604&amp;";"</f>
        <v>UPDATE `locations` SET `latitude` = '52.36437' WHERE `locations`.`id` = 604;UPDATE `locations` SET `longitude` = '4.865948' WHERE `locations`.`id` = 604;</v>
      </c>
      <c r="E604">
        <v>604</v>
      </c>
    </row>
    <row r="605" spans="1:5" x14ac:dyDescent="0.25">
      <c r="A605" s="1" t="str">
        <f>"INSERT INTO `locations` (`id`, `name`, `latitude`, `longitude`, `region_1`, `region_2`, `region_3`, `street`, `number`, `postal`, `img`, `last_modified`) VALUES (NULL,'"&amp;SUBSTITUTE('Locations-Gyms'!J607, "'", "\'")&amp;"',"&amp;IF('Locations-Gyms'!H607&lt;&gt;"",LEFT('Locations-Gyms'!H607,2)&amp;"."&amp;RIGHT('Locations-Gyms'!H607,LEN('Locations-Gyms'!H607)-2),"0")&amp;","&amp;IF('Locations-Gyms'!I607&lt;&gt;"",LEFT('Locations-Gyms'!I607,1)&amp;"."&amp;RIGHT('Locations-Gyms'!I607,LEN('Locations-Gyms'!I607)-1),"0")&amp;","&amp;IF('Locations-Gyms'!K607&lt;&gt;"",'Locations-Gyms'!K607,"0")&amp;","&amp;IF('Locations-Gyms'!L607&lt;&gt;"",'Locations-Gyms'!L607,"0")&amp;","&amp;IF('Locations-Gyms'!M607&lt;&gt;"",'Locations-Gyms'!M607,"0")&amp;",'"&amp;IF('Locations-Gyms'!N607&lt;&gt;"",SUBSTITUTE('Locations-Gyms'!N607, "'", "\'"),"")&amp;"','"&amp;IF('Locations-Gyms'!O607&lt;&gt;"",'Locations-Gyms'!O607,"")&amp;"','"&amp;IF('Locations-Gyms'!P607&lt;&gt;"",'Locations-Gyms'!P607,"")&amp;"','"&amp;IF('Locations-Gyms'!Q607&lt;&gt;"",'Locations-Gyms'!Q607,"")&amp;"', CURRENT_TIMESTAMP);"</f>
        <v>INSERT INTO `locations` (`id`, `name`, `latitude`, `longitude`, `region_1`, `region_2`, `region_3`, `street`, `number`, `postal`, `img`, `last_modified`) VALUES (NULL,'Sunny Mural',52.36277,4.858959,3,9,79,'Jacob van Lennepstraat','372','1053','https://lh3.ggpht.com/k2ni6cZDSRBxi-TntqYjtSakoGVgrPwhc5ci3cpJ00M2tYMWH3_mWn1HgjECsgoyWXeglijra8xHOKr5zxEjpw', CURRENT_TIMESTAMP);</v>
      </c>
      <c r="D605" t="str">
        <f>"UPDATE `locations` SET `latitude` = '"&amp;IF('Locations-Gyms'!H607&lt;&gt;"",LEFT('Locations-Gyms'!H607,2)&amp;"."&amp;RIGHT('Locations-Gyms'!H607,LEN('Locations-Gyms'!H607)-2),"0")&amp;"' WHERE `locations`.`id` = "&amp;E605&amp;";UPDATE `locations` SET `longitude` = '"&amp;IF('Locations-Gyms'!I607&lt;&gt;"",LEFT('Locations-Gyms'!I607,1)&amp;"."&amp;RIGHT('Locations-Gyms'!I607,LEN('Locations-Gyms'!I607)-1),"0")&amp;"' WHERE `locations`.`id` = "&amp;E605&amp;";"</f>
        <v>UPDATE `locations` SET `latitude` = '52.36277' WHERE `locations`.`id` = 605;UPDATE `locations` SET `longitude` = '4.858959' WHERE `locations`.`id` = 605;</v>
      </c>
      <c r="E605">
        <v>605</v>
      </c>
    </row>
    <row r="606" spans="1:5" x14ac:dyDescent="0.25">
      <c r="A606" s="1" t="str">
        <f>"INSERT INTO `locations` (`id`, `name`, `latitude`, `longitude`, `region_1`, `region_2`, `region_3`, `street`, `number`, `postal`, `img`, `last_modified`) VALUES (NULL,'"&amp;SUBSTITUTE('Locations-Gyms'!J608, "'", "\'")&amp;"',"&amp;IF('Locations-Gyms'!H608&lt;&gt;"",LEFT('Locations-Gyms'!H608,2)&amp;"."&amp;RIGHT('Locations-Gyms'!H608,LEN('Locations-Gyms'!H608)-2),"0")&amp;","&amp;IF('Locations-Gyms'!I608&lt;&gt;"",LEFT('Locations-Gyms'!I608,1)&amp;"."&amp;RIGHT('Locations-Gyms'!I608,LEN('Locations-Gyms'!I608)-1),"0")&amp;","&amp;IF('Locations-Gyms'!K608&lt;&gt;"",'Locations-Gyms'!K608,"0")&amp;","&amp;IF('Locations-Gyms'!L608&lt;&gt;"",'Locations-Gyms'!L608,"0")&amp;","&amp;IF('Locations-Gyms'!M608&lt;&gt;"",'Locations-Gyms'!M608,"0")&amp;",'"&amp;IF('Locations-Gyms'!N608&lt;&gt;"",SUBSTITUTE('Locations-Gyms'!N608, "'", "\'"),"")&amp;"','"&amp;IF('Locations-Gyms'!O608&lt;&gt;"",'Locations-Gyms'!O608,"")&amp;"','"&amp;IF('Locations-Gyms'!P608&lt;&gt;"",'Locations-Gyms'!P608,"")&amp;"','"&amp;IF('Locations-Gyms'!Q608&lt;&gt;"",'Locations-Gyms'!Q608,"")&amp;"', CURRENT_TIMESTAMP);"</f>
        <v>INSERT INTO `locations` (`id`, `name`, `latitude`, `longitude`, `region_1`, `region_2`, `region_3`, `street`, `number`, `postal`, `img`, `last_modified`) VALUES (NULL,'De Pientere Zager',52.363187,4.880146,3,9,80,'Stadhouderskade','9','1054 ES','https://lh5.ggpht.com/Hw7GWtyHAyL6vHIyM-NxmHKD7Mtqzs0TOuopxm5PlUy5eClhY1q9ZDFCkYa-s7yCk0rGVvUhsC9XRkVE5hXioA', CURRENT_TIMESTAMP);</v>
      </c>
      <c r="D606" t="str">
        <f>"UPDATE `locations` SET `latitude` = '"&amp;IF('Locations-Gyms'!H608&lt;&gt;"",LEFT('Locations-Gyms'!H608,2)&amp;"."&amp;RIGHT('Locations-Gyms'!H608,LEN('Locations-Gyms'!H608)-2),"0")&amp;"' WHERE `locations`.`id` = "&amp;E606&amp;";UPDATE `locations` SET `longitude` = '"&amp;IF('Locations-Gyms'!I608&lt;&gt;"",LEFT('Locations-Gyms'!I608,1)&amp;"."&amp;RIGHT('Locations-Gyms'!I608,LEN('Locations-Gyms'!I608)-1),"0")&amp;"' WHERE `locations`.`id` = "&amp;E606&amp;";"</f>
        <v>UPDATE `locations` SET `latitude` = '52.363187' WHERE `locations`.`id` = 606;UPDATE `locations` SET `longitude` = '4.880146' WHERE `locations`.`id` = 606;</v>
      </c>
      <c r="E606">
        <v>606</v>
      </c>
    </row>
    <row r="607" spans="1:5" x14ac:dyDescent="0.25">
      <c r="A607" s="1" t="str">
        <f>"INSERT INTO `locations` (`id`, `name`, `latitude`, `longitude`, `region_1`, `region_2`, `region_3`, `street`, `number`, `postal`, `img`, `last_modified`) VALUES (NULL,'"&amp;SUBSTITUTE('Locations-Gyms'!J609, "'", "\'")&amp;"',"&amp;IF('Locations-Gyms'!H609&lt;&gt;"",LEFT('Locations-Gyms'!H609,2)&amp;"."&amp;RIGHT('Locations-Gyms'!H609,LEN('Locations-Gyms'!H609)-2),"0")&amp;","&amp;IF('Locations-Gyms'!I609&lt;&gt;"",LEFT('Locations-Gyms'!I609,1)&amp;"."&amp;RIGHT('Locations-Gyms'!I609,LEN('Locations-Gyms'!I609)-1),"0")&amp;","&amp;IF('Locations-Gyms'!K609&lt;&gt;"",'Locations-Gyms'!K609,"0")&amp;","&amp;IF('Locations-Gyms'!L609&lt;&gt;"",'Locations-Gyms'!L609,"0")&amp;","&amp;IF('Locations-Gyms'!M609&lt;&gt;"",'Locations-Gyms'!M609,"0")&amp;",'"&amp;IF('Locations-Gyms'!N609&lt;&gt;"",SUBSTITUTE('Locations-Gyms'!N609, "'", "\'"),"")&amp;"','"&amp;IF('Locations-Gyms'!O609&lt;&gt;"",'Locations-Gyms'!O609,"")&amp;"','"&amp;IF('Locations-Gyms'!P609&lt;&gt;"",'Locations-Gyms'!P609,"")&amp;"','"&amp;IF('Locations-Gyms'!Q609&lt;&gt;"",'Locations-Gyms'!Q609,"")&amp;"', CURRENT_TIMESTAMP);"</f>
        <v>INSERT INTO `locations` (`id`, `name`, `latitude`, `longitude`, `region_1`, `region_2`, `region_3`, `street`, `number`, `postal`, `img`, `last_modified`) VALUES (NULL,'Herman Heyermans',52.363505,4.880014,3,9,80,'Stadhouderskade','5','1054 ES','https://lh3.ggpht.com/bb9DnDmepAto6TFZ1etlunqCXR4ghpP5dVdE553VerQ2ETzBZ_O3WzFLsta0-Jo8RcW1sNZDTSEt5O_N_M8', CURRENT_TIMESTAMP);</v>
      </c>
      <c r="D607" t="str">
        <f>"UPDATE `locations` SET `latitude` = '"&amp;IF('Locations-Gyms'!H609&lt;&gt;"",LEFT('Locations-Gyms'!H609,2)&amp;"."&amp;RIGHT('Locations-Gyms'!H609,LEN('Locations-Gyms'!H609)-2),"0")&amp;"' WHERE `locations`.`id` = "&amp;E607&amp;";UPDATE `locations` SET `longitude` = '"&amp;IF('Locations-Gyms'!I609&lt;&gt;"",LEFT('Locations-Gyms'!I609,1)&amp;"."&amp;RIGHT('Locations-Gyms'!I609,LEN('Locations-Gyms'!I609)-1),"0")&amp;"' WHERE `locations`.`id` = "&amp;E607&amp;";"</f>
        <v>UPDATE `locations` SET `latitude` = '52.363505' WHERE `locations`.`id` = 607;UPDATE `locations` SET `longitude` = '4.880014' WHERE `locations`.`id` = 607;</v>
      </c>
      <c r="E607">
        <v>607</v>
      </c>
    </row>
    <row r="608" spans="1:5" x14ac:dyDescent="0.25">
      <c r="A608" s="1" t="str">
        <f>"INSERT INTO `locations` (`id`, `name`, `latitude`, `longitude`, `region_1`, `region_2`, `region_3`, `street`, `number`, `postal`, `img`, `last_modified`) VALUES (NULL,'"&amp;SUBSTITUTE('Locations-Gyms'!J610, "'", "\'")&amp;"',"&amp;IF('Locations-Gyms'!H610&lt;&gt;"",LEFT('Locations-Gyms'!H610,2)&amp;"."&amp;RIGHT('Locations-Gyms'!H610,LEN('Locations-Gyms'!H610)-2),"0")&amp;","&amp;IF('Locations-Gyms'!I610&lt;&gt;"",LEFT('Locations-Gyms'!I610,1)&amp;"."&amp;RIGHT('Locations-Gyms'!I610,LEN('Locations-Gyms'!I610)-1),"0")&amp;","&amp;IF('Locations-Gyms'!K610&lt;&gt;"",'Locations-Gyms'!K610,"0")&amp;","&amp;IF('Locations-Gyms'!L610&lt;&gt;"",'Locations-Gyms'!L610,"0")&amp;","&amp;IF('Locations-Gyms'!M610&lt;&gt;"",'Locations-Gyms'!M610,"0")&amp;",'"&amp;IF('Locations-Gyms'!N610&lt;&gt;"",SUBSTITUTE('Locations-Gyms'!N610, "'", "\'"),"")&amp;"','"&amp;IF('Locations-Gyms'!O610&lt;&gt;"",'Locations-Gyms'!O610,"")&amp;"','"&amp;IF('Locations-Gyms'!P610&lt;&gt;"",'Locations-Gyms'!P610,"")&amp;"','"&amp;IF('Locations-Gyms'!Q610&lt;&gt;"",'Locations-Gyms'!Q610,"")&amp;"', CURRENT_TIMESTAMP);"</f>
        <v>INSERT INTO `locations` (`id`, `name`, `latitude`, `longitude`, `region_1`, `region_2`, `region_3`, `street`, `number`, `postal`, `img`, `last_modified`) VALUES (NULL,'AMS, West - Gabriël',52.391699,4.862965,3,9,81,'Spaarndammerdijk','314','1014 AA','https://lh3.googleusercontent.com/RYh0maf4kvvU3M0Uk2L9SOEiZCm2a6-dXG6325_SCN-ZpVxX7DCPedhIYr8ikqFj6-TwoYFFeFtARByu_3tI', CURRENT_TIMESTAMP);</v>
      </c>
      <c r="D608" t="str">
        <f>"UPDATE `locations` SET `latitude` = '"&amp;IF('Locations-Gyms'!H610&lt;&gt;"",LEFT('Locations-Gyms'!H610,2)&amp;"."&amp;RIGHT('Locations-Gyms'!H610,LEN('Locations-Gyms'!H610)-2),"0")&amp;"' WHERE `locations`.`id` = "&amp;E608&amp;";UPDATE `locations` SET `longitude` = '"&amp;IF('Locations-Gyms'!I610&lt;&gt;"",LEFT('Locations-Gyms'!I610,1)&amp;"."&amp;RIGHT('Locations-Gyms'!I610,LEN('Locations-Gyms'!I610)-1),"0")&amp;"' WHERE `locations`.`id` = "&amp;E608&amp;";"</f>
        <v>UPDATE `locations` SET `latitude` = '52.391699' WHERE `locations`.`id` = 608;UPDATE `locations` SET `longitude` = '4.862965' WHERE `locations`.`id` = 608;</v>
      </c>
      <c r="E608">
        <v>608</v>
      </c>
    </row>
    <row r="609" spans="1:5" x14ac:dyDescent="0.25">
      <c r="A609" s="1" t="str">
        <f>"INSERT INTO `locations` (`id`, `name`, `latitude`, `longitude`, `region_1`, `region_2`, `region_3`, `street`, `number`, `postal`, `img`, `last_modified`) VALUES (NULL,'"&amp;SUBSTITUTE('Locations-Gyms'!J611, "'", "\'")&amp;"',"&amp;IF('Locations-Gyms'!H611&lt;&gt;"",LEFT('Locations-Gyms'!H611,2)&amp;"."&amp;RIGHT('Locations-Gyms'!H611,LEN('Locations-Gyms'!H611)-2),"0")&amp;","&amp;IF('Locations-Gyms'!I611&lt;&gt;"",LEFT('Locations-Gyms'!I611,1)&amp;"."&amp;RIGHT('Locations-Gyms'!I611,LEN('Locations-Gyms'!I611)-1),"0")&amp;","&amp;IF('Locations-Gyms'!K611&lt;&gt;"",'Locations-Gyms'!K611,"0")&amp;","&amp;IF('Locations-Gyms'!L611&lt;&gt;"",'Locations-Gyms'!L611,"0")&amp;","&amp;IF('Locations-Gyms'!M611&lt;&gt;"",'Locations-Gyms'!M611,"0")&amp;",'"&amp;IF('Locations-Gyms'!N611&lt;&gt;"",SUBSTITUTE('Locations-Gyms'!N611, "'", "\'"),"")&amp;"','"&amp;IF('Locations-Gyms'!O611&lt;&gt;"",'Locations-Gyms'!O611,"")&amp;"','"&amp;IF('Locations-Gyms'!P611&lt;&gt;"",'Locations-Gyms'!P611,"")&amp;"','"&amp;IF('Locations-Gyms'!Q611&lt;&gt;"",'Locations-Gyms'!Q611,"")&amp;"', CURRENT_TIMESTAMP);"</f>
        <v>INSERT INTO `locations` (`id`, `name`, `latitude`, `longitude`, `region_1`, `region_2`, `region_3`, `street`, `number`, `postal`, `img`, `last_modified`) VALUES (NULL,'Vuurtoren Met Sinaasappels',52.363206,4.849775,3,9,82,'Postjeskade','103HS','1058 DK','https://lh3.ggpht.com/ywKNSjZFtmH9zlxJfJsclNTFQpUEQc0qLowmw0O72rhMr2wrwIpjB2Tsb8dAeI8cjXk44QK7G6EG293plgvc', CURRENT_TIMESTAMP);</v>
      </c>
      <c r="D609" t="str">
        <f>"UPDATE `locations` SET `latitude` = '"&amp;IF('Locations-Gyms'!H611&lt;&gt;"",LEFT('Locations-Gyms'!H611,2)&amp;"."&amp;RIGHT('Locations-Gyms'!H611,LEN('Locations-Gyms'!H611)-2),"0")&amp;"' WHERE `locations`.`id` = "&amp;E609&amp;";UPDATE `locations` SET `longitude` = '"&amp;IF('Locations-Gyms'!I611&lt;&gt;"",LEFT('Locations-Gyms'!I611,1)&amp;"."&amp;RIGHT('Locations-Gyms'!I611,LEN('Locations-Gyms'!I611)-1),"0")&amp;"' WHERE `locations`.`id` = "&amp;E609&amp;";"</f>
        <v>UPDATE `locations` SET `latitude` = '52.363206' WHERE `locations`.`id` = 609;UPDATE `locations` SET `longitude` = '4.849775' WHERE `locations`.`id` = 609;</v>
      </c>
      <c r="E609">
        <v>609</v>
      </c>
    </row>
    <row r="610" spans="1:5" x14ac:dyDescent="0.25">
      <c r="A610" s="1" t="str">
        <f>"INSERT INTO `locations` (`id`, `name`, `latitude`, `longitude`, `region_1`, `region_2`, `region_3`, `street`, `number`, `postal`, `img`, `last_modified`) VALUES (NULL,'"&amp;SUBSTITUTE('Locations-Gyms'!J612, "'", "\'")&amp;"',"&amp;IF('Locations-Gyms'!H612&lt;&gt;"",LEFT('Locations-Gyms'!H612,2)&amp;"."&amp;RIGHT('Locations-Gyms'!H612,LEN('Locations-Gyms'!H612)-2),"0")&amp;","&amp;IF('Locations-Gyms'!I612&lt;&gt;"",LEFT('Locations-Gyms'!I612,1)&amp;"."&amp;RIGHT('Locations-Gyms'!I612,LEN('Locations-Gyms'!I612)-1),"0")&amp;","&amp;IF('Locations-Gyms'!K612&lt;&gt;"",'Locations-Gyms'!K612,"0")&amp;","&amp;IF('Locations-Gyms'!L612&lt;&gt;"",'Locations-Gyms'!L612,"0")&amp;","&amp;IF('Locations-Gyms'!M612&lt;&gt;"",'Locations-Gyms'!M612,"0")&amp;",'"&amp;IF('Locations-Gyms'!N612&lt;&gt;"",SUBSTITUTE('Locations-Gyms'!N612, "'", "\'"),"")&amp;"','"&amp;IF('Locations-Gyms'!O612&lt;&gt;"",'Locations-Gyms'!O612,"")&amp;"','"&amp;IF('Locations-Gyms'!P612&lt;&gt;"",'Locations-Gyms'!P612,"")&amp;"','"&amp;IF('Locations-Gyms'!Q612&lt;&gt;"",'Locations-Gyms'!Q612,"")&amp;"', CURRENT_TIMESTAMP);"</f>
        <v>INSERT INTO `locations` (`id`, `name`, `latitude`, `longitude`, `region_1`, `region_2`, `region_3`, `street`, `number`, `postal`, `img`, `last_modified`) VALUES (NULL,'Giant Table',52.332919,4.89226,3,10,83,'Amstelpark','22','1083 HZ','https://lh3.ggpht.com/3tL58GUFEIUB23doXH9NKg_yhRjpRS-zbSjmtQKRBs3Cvj5r6jt0ZkhK_xYYx-wFLmBrBp53NAUtTMPUlHU', CURRENT_TIMESTAMP);</v>
      </c>
      <c r="D610" t="str">
        <f>"UPDATE `locations` SET `latitude` = '"&amp;IF('Locations-Gyms'!H612&lt;&gt;"",LEFT('Locations-Gyms'!H612,2)&amp;"."&amp;RIGHT('Locations-Gyms'!H612,LEN('Locations-Gyms'!H612)-2),"0")&amp;"' WHERE `locations`.`id` = "&amp;E610&amp;";UPDATE `locations` SET `longitude` = '"&amp;IF('Locations-Gyms'!I612&lt;&gt;"",LEFT('Locations-Gyms'!I612,1)&amp;"."&amp;RIGHT('Locations-Gyms'!I612,LEN('Locations-Gyms'!I612)-1),"0")&amp;"' WHERE `locations`.`id` = "&amp;E610&amp;";"</f>
        <v>UPDATE `locations` SET `latitude` = '52.332919' WHERE `locations`.`id` = 610;UPDATE `locations` SET `longitude` = '4.89226' WHERE `locations`.`id` = 610;</v>
      </c>
      <c r="E610">
        <v>610</v>
      </c>
    </row>
    <row r="611" spans="1:5" x14ac:dyDescent="0.25">
      <c r="A611" s="1" t="str">
        <f>"INSERT INTO `locations` (`id`, `name`, `latitude`, `longitude`, `region_1`, `region_2`, `region_3`, `street`, `number`, `postal`, `img`, `last_modified`) VALUES (NULL,'"&amp;SUBSTITUTE('Locations-Gyms'!J613, "'", "\'")&amp;"',"&amp;IF('Locations-Gyms'!H613&lt;&gt;"",LEFT('Locations-Gyms'!H613,2)&amp;"."&amp;RIGHT('Locations-Gyms'!H613,LEN('Locations-Gyms'!H613)-2),"0")&amp;","&amp;IF('Locations-Gyms'!I613&lt;&gt;"",LEFT('Locations-Gyms'!I613,1)&amp;"."&amp;RIGHT('Locations-Gyms'!I613,LEN('Locations-Gyms'!I613)-1),"0")&amp;","&amp;IF('Locations-Gyms'!K613&lt;&gt;"",'Locations-Gyms'!K613,"0")&amp;","&amp;IF('Locations-Gyms'!L613&lt;&gt;"",'Locations-Gyms'!L613,"0")&amp;","&amp;IF('Locations-Gyms'!M613&lt;&gt;"",'Locations-Gyms'!M613,"0")&amp;",'"&amp;IF('Locations-Gyms'!N613&lt;&gt;"",SUBSTITUTE('Locations-Gyms'!N613, "'", "\'"),"")&amp;"','"&amp;IF('Locations-Gyms'!O613&lt;&gt;"",'Locations-Gyms'!O613,"")&amp;"','"&amp;IF('Locations-Gyms'!P613&lt;&gt;"",'Locations-Gyms'!P613,"")&amp;"','"&amp;IF('Locations-Gyms'!Q613&lt;&gt;"",'Locations-Gyms'!Q613,"")&amp;"', CURRENT_TIMESTAMP);"</f>
        <v>INSERT INTO `locations` (`id`, `name`, `latitude`, `longitude`, `region_1`, `region_2`, `region_3`, `street`, `number`, `postal`, `img`, `last_modified`) VALUES (NULL,'Grote Fontein',52.33034,4.894576,3,10,83,'Amstelpark','13','1083 HZ','https://lh3.ggpht.com/FB2iXZvEMIbqed5bK6nRmNDV6sEtFrDVSs2pQNl8_NX3_x2XeE6kU2xtADmDY2yZue-ej2ePqKWfWWrt9DG2', CURRENT_TIMESTAMP);</v>
      </c>
      <c r="D611" t="str">
        <f>"UPDATE `locations` SET `latitude` = '"&amp;IF('Locations-Gyms'!H613&lt;&gt;"",LEFT('Locations-Gyms'!H613,2)&amp;"."&amp;RIGHT('Locations-Gyms'!H613,LEN('Locations-Gyms'!H613)-2),"0")&amp;"' WHERE `locations`.`id` = "&amp;E611&amp;";UPDATE `locations` SET `longitude` = '"&amp;IF('Locations-Gyms'!I613&lt;&gt;"",LEFT('Locations-Gyms'!I613,1)&amp;"."&amp;RIGHT('Locations-Gyms'!I613,LEN('Locations-Gyms'!I613)-1),"0")&amp;"' WHERE `locations`.`id` = "&amp;E611&amp;";"</f>
        <v>UPDATE `locations` SET `latitude` = '52.33034' WHERE `locations`.`id` = 611;UPDATE `locations` SET `longitude` = '4.894576' WHERE `locations`.`id` = 611;</v>
      </c>
      <c r="E611">
        <v>611</v>
      </c>
    </row>
    <row r="612" spans="1:5" x14ac:dyDescent="0.25">
      <c r="A612" s="1" t="str">
        <f>"INSERT INTO `locations` (`id`, `name`, `latitude`, `longitude`, `region_1`, `region_2`, `region_3`, `street`, `number`, `postal`, `img`, `last_modified`) VALUES (NULL,'"&amp;SUBSTITUTE('Locations-Gyms'!J614, "'", "\'")&amp;"',"&amp;IF('Locations-Gyms'!H614&lt;&gt;"",LEFT('Locations-Gyms'!H614,2)&amp;"."&amp;RIGHT('Locations-Gyms'!H614,LEN('Locations-Gyms'!H614)-2),"0")&amp;","&amp;IF('Locations-Gyms'!I614&lt;&gt;"",LEFT('Locations-Gyms'!I614,1)&amp;"."&amp;RIGHT('Locations-Gyms'!I614,LEN('Locations-Gyms'!I614)-1),"0")&amp;","&amp;IF('Locations-Gyms'!K614&lt;&gt;"",'Locations-Gyms'!K614,"0")&amp;","&amp;IF('Locations-Gyms'!L614&lt;&gt;"",'Locations-Gyms'!L614,"0")&amp;","&amp;IF('Locations-Gyms'!M614&lt;&gt;"",'Locations-Gyms'!M614,"0")&amp;",'"&amp;IF('Locations-Gyms'!N614&lt;&gt;"",SUBSTITUTE('Locations-Gyms'!N614, "'", "\'"),"")&amp;"','"&amp;IF('Locations-Gyms'!O614&lt;&gt;"",'Locations-Gyms'!O614,"")&amp;"','"&amp;IF('Locations-Gyms'!P614&lt;&gt;"",'Locations-Gyms'!P614,"")&amp;"','"&amp;IF('Locations-Gyms'!Q614&lt;&gt;"",'Locations-Gyms'!Q614,"")&amp;"', CURRENT_TIMESTAMP);"</f>
        <v>INSERT INTO `locations` (`id`, `name`, `latitude`, `longitude`, `region_1`, `region_2`, `region_3`, `street`, `number`, `postal`, `img`, `last_modified`) VALUES (NULL,'Het Stroom huisje',52.336557,4.889059,3,10,83,'undefined','undefined','undefined','https://lh4.ggpht.com/nwdi4Y7Zy4ZiMKN1XUxVnG6LFyCJDKVtpiUjGmgTIP8xrIEZbE0rzp4WiTioDC_MvgPvLiwnItfqBLLAEiQ', CURRENT_TIMESTAMP);</v>
      </c>
      <c r="D612" t="str">
        <f>"UPDATE `locations` SET `latitude` = '"&amp;IF('Locations-Gyms'!H614&lt;&gt;"",LEFT('Locations-Gyms'!H614,2)&amp;"."&amp;RIGHT('Locations-Gyms'!H614,LEN('Locations-Gyms'!H614)-2),"0")&amp;"' WHERE `locations`.`id` = "&amp;E612&amp;";UPDATE `locations` SET `longitude` = '"&amp;IF('Locations-Gyms'!I614&lt;&gt;"",LEFT('Locations-Gyms'!I614,1)&amp;"."&amp;RIGHT('Locations-Gyms'!I614,LEN('Locations-Gyms'!I614)-1),"0")&amp;"' WHERE `locations`.`id` = "&amp;E612&amp;";"</f>
        <v>UPDATE `locations` SET `latitude` = '52.336557' WHERE `locations`.`id` = 612;UPDATE `locations` SET `longitude` = '4.889059' WHERE `locations`.`id` = 612;</v>
      </c>
      <c r="E612">
        <v>612</v>
      </c>
    </row>
    <row r="613" spans="1:5" x14ac:dyDescent="0.25">
      <c r="A613" s="1" t="str">
        <f>"INSERT INTO `locations` (`id`, `name`, `latitude`, `longitude`, `region_1`, `region_2`, `region_3`, `street`, `number`, `postal`, `img`, `last_modified`) VALUES (NULL,'"&amp;SUBSTITUTE('Locations-Gyms'!J615, "'", "\'")&amp;"',"&amp;IF('Locations-Gyms'!H615&lt;&gt;"",LEFT('Locations-Gyms'!H615,2)&amp;"."&amp;RIGHT('Locations-Gyms'!H615,LEN('Locations-Gyms'!H615)-2),"0")&amp;","&amp;IF('Locations-Gyms'!I615&lt;&gt;"",LEFT('Locations-Gyms'!I615,1)&amp;"."&amp;RIGHT('Locations-Gyms'!I615,LEN('Locations-Gyms'!I615)-1),"0")&amp;","&amp;IF('Locations-Gyms'!K615&lt;&gt;"",'Locations-Gyms'!K615,"0")&amp;","&amp;IF('Locations-Gyms'!L615&lt;&gt;"",'Locations-Gyms'!L615,"0")&amp;","&amp;IF('Locations-Gyms'!M615&lt;&gt;"",'Locations-Gyms'!M615,"0")&amp;",'"&amp;IF('Locations-Gyms'!N615&lt;&gt;"",SUBSTITUTE('Locations-Gyms'!N615, "'", "\'"),"")&amp;"','"&amp;IF('Locations-Gyms'!O615&lt;&gt;"",'Locations-Gyms'!O615,"")&amp;"','"&amp;IF('Locations-Gyms'!P615&lt;&gt;"",'Locations-Gyms'!P615,"")&amp;"','"&amp;IF('Locations-Gyms'!Q615&lt;&gt;"",'Locations-Gyms'!Q615,"")&amp;"', CURRENT_TIMESTAMP);"</f>
        <v>INSERT INTO `locations` (`id`, `name`, `latitude`, `longitude`, `region_1`, `region_2`, `region_3`, `street`, `number`, `postal`, `img`, `last_modified`) VALUES (NULL,'KPN Tower',52.336286,4.887431,3,10,83,'Barbara Strozzilaan','382','1083','https://lh5.ggpht.com/Sk0WTwllqoEIv9XqwL3tc5GrBGMB9FE-ASkoe3qkW9mRXdXOPiR7R_axkEzZCrz4B-ciEBPLAyNgqBQY45Q', CURRENT_TIMESTAMP);</v>
      </c>
      <c r="D613" t="str">
        <f>"UPDATE `locations` SET `latitude` = '"&amp;IF('Locations-Gyms'!H615&lt;&gt;"",LEFT('Locations-Gyms'!H615,2)&amp;"."&amp;RIGHT('Locations-Gyms'!H615,LEN('Locations-Gyms'!H615)-2),"0")&amp;"' WHERE `locations`.`id` = "&amp;E613&amp;";UPDATE `locations` SET `longitude` = '"&amp;IF('Locations-Gyms'!I615&lt;&gt;"",LEFT('Locations-Gyms'!I615,1)&amp;"."&amp;RIGHT('Locations-Gyms'!I615,LEN('Locations-Gyms'!I615)-1),"0")&amp;"' WHERE `locations`.`id` = "&amp;E613&amp;";"</f>
        <v>UPDATE `locations` SET `latitude` = '52.336286' WHERE `locations`.`id` = 613;UPDATE `locations` SET `longitude` = '4.887431' WHERE `locations`.`id` = 613;</v>
      </c>
      <c r="E613">
        <v>613</v>
      </c>
    </row>
    <row r="614" spans="1:5" x14ac:dyDescent="0.25">
      <c r="A614" s="1" t="str">
        <f>"INSERT INTO `locations` (`id`, `name`, `latitude`, `longitude`, `region_1`, `region_2`, `region_3`, `street`, `number`, `postal`, `img`, `last_modified`) VALUES (NULL,'"&amp;SUBSTITUTE('Locations-Gyms'!J616, "'", "\'")&amp;"',"&amp;IF('Locations-Gyms'!H616&lt;&gt;"",LEFT('Locations-Gyms'!H616,2)&amp;"."&amp;RIGHT('Locations-Gyms'!H616,LEN('Locations-Gyms'!H616)-2),"0")&amp;","&amp;IF('Locations-Gyms'!I616&lt;&gt;"",LEFT('Locations-Gyms'!I616,1)&amp;"."&amp;RIGHT('Locations-Gyms'!I616,LEN('Locations-Gyms'!I616)-1),"0")&amp;","&amp;IF('Locations-Gyms'!K616&lt;&gt;"",'Locations-Gyms'!K616,"0")&amp;","&amp;IF('Locations-Gyms'!L616&lt;&gt;"",'Locations-Gyms'!L616,"0")&amp;","&amp;IF('Locations-Gyms'!M616&lt;&gt;"",'Locations-Gyms'!M616,"0")&amp;",'"&amp;IF('Locations-Gyms'!N616&lt;&gt;"",SUBSTITUTE('Locations-Gyms'!N616, "'", "\'"),"")&amp;"','"&amp;IF('Locations-Gyms'!O616&lt;&gt;"",'Locations-Gyms'!O616,"")&amp;"','"&amp;IF('Locations-Gyms'!P616&lt;&gt;"",'Locations-Gyms'!P616,"")&amp;"','"&amp;IF('Locations-Gyms'!Q616&lt;&gt;"",'Locations-Gyms'!Q616,"")&amp;"', CURRENT_TIMESTAMP);"</f>
        <v>INSERT INTO `locations` (`id`, `name`, `latitude`, `longitude`, `region_1`, `region_2`, `region_3`, `street`, `number`, `postal`, `img`, `last_modified`) VALUES (NULL,'NAP Paal',52.331964,4.895624,3,10,83,'Amstelpark','13','1083 HZ','https://lh3.googleusercontent.com/GGcZ088WHyZaIpfIvf0eb-Epd83Kam2oeZHQvu9dvm52VB12lrvw3I1tXPDJch_vVOjXW-bL6imas-EaDBE', CURRENT_TIMESTAMP);</v>
      </c>
      <c r="D614" t="str">
        <f>"UPDATE `locations` SET `latitude` = '"&amp;IF('Locations-Gyms'!H616&lt;&gt;"",LEFT('Locations-Gyms'!H616,2)&amp;"."&amp;RIGHT('Locations-Gyms'!H616,LEN('Locations-Gyms'!H616)-2),"0")&amp;"' WHERE `locations`.`id` = "&amp;E614&amp;";UPDATE `locations` SET `longitude` = '"&amp;IF('Locations-Gyms'!I616&lt;&gt;"",LEFT('Locations-Gyms'!I616,1)&amp;"."&amp;RIGHT('Locations-Gyms'!I616,LEN('Locations-Gyms'!I616)-1),"0")&amp;"' WHERE `locations`.`id` = "&amp;E614&amp;";"</f>
        <v>UPDATE `locations` SET `latitude` = '52.331964' WHERE `locations`.`id` = 614;UPDATE `locations` SET `longitude` = '4.895624' WHERE `locations`.`id` = 614;</v>
      </c>
      <c r="E614">
        <v>614</v>
      </c>
    </row>
    <row r="615" spans="1:5" x14ac:dyDescent="0.25">
      <c r="A615" s="1" t="str">
        <f>"INSERT INTO `locations` (`id`, `name`, `latitude`, `longitude`, `region_1`, `region_2`, `region_3`, `street`, `number`, `postal`, `img`, `last_modified`) VALUES (NULL,'"&amp;SUBSTITUTE('Locations-Gyms'!J617, "'", "\'")&amp;"',"&amp;IF('Locations-Gyms'!H617&lt;&gt;"",LEFT('Locations-Gyms'!H617,2)&amp;"."&amp;RIGHT('Locations-Gyms'!H617,LEN('Locations-Gyms'!H617)-2),"0")&amp;","&amp;IF('Locations-Gyms'!I617&lt;&gt;"",LEFT('Locations-Gyms'!I617,1)&amp;"."&amp;RIGHT('Locations-Gyms'!I617,LEN('Locations-Gyms'!I617)-1),"0")&amp;","&amp;IF('Locations-Gyms'!K617&lt;&gt;"",'Locations-Gyms'!K617,"0")&amp;","&amp;IF('Locations-Gyms'!L617&lt;&gt;"",'Locations-Gyms'!L617,"0")&amp;","&amp;IF('Locations-Gyms'!M617&lt;&gt;"",'Locations-Gyms'!M617,"0")&amp;",'"&amp;IF('Locations-Gyms'!N617&lt;&gt;"",SUBSTITUTE('Locations-Gyms'!N617, "'", "\'"),"")&amp;"','"&amp;IF('Locations-Gyms'!O617&lt;&gt;"",'Locations-Gyms'!O617,"")&amp;"','"&amp;IF('Locations-Gyms'!P617&lt;&gt;"",'Locations-Gyms'!P617,"")&amp;"','"&amp;IF('Locations-Gyms'!Q617&lt;&gt;"",'Locations-Gyms'!Q617,"")&amp;"', CURRENT_TIMESTAMP);"</f>
        <v>INSERT INTO `locations` (`id`, `name`, `latitude`, `longitude`, `region_1`, `region_2`, `region_3`, `street`, `number`, `postal`, `img`, `last_modified`) VALUES (NULL,'Natuureducatie Aemsteltuin',52.323366,4.893894,3,10,83,'Amsteldijk','355','1083 AB','https://lh3.ggpht.com/2pFekFhZqTwOqa2oM-EWSQh3cv4iG-1-t4wUWZgF_23kVxt20zh-Zgg4U3n11xL3G4eYV6794s7MgR2sfKq7TJNX1ljTBr3WpzMbcSW8cdCpkEur', CURRENT_TIMESTAMP);</v>
      </c>
      <c r="D615" t="str">
        <f>"UPDATE `locations` SET `latitude` = '"&amp;IF('Locations-Gyms'!H617&lt;&gt;"",LEFT('Locations-Gyms'!H617,2)&amp;"."&amp;RIGHT('Locations-Gyms'!H617,LEN('Locations-Gyms'!H617)-2),"0")&amp;"' WHERE `locations`.`id` = "&amp;E615&amp;";UPDATE `locations` SET `longitude` = '"&amp;IF('Locations-Gyms'!I617&lt;&gt;"",LEFT('Locations-Gyms'!I617,1)&amp;"."&amp;RIGHT('Locations-Gyms'!I617,LEN('Locations-Gyms'!I617)-1),"0")&amp;"' WHERE `locations`.`id` = "&amp;E615&amp;";"</f>
        <v>UPDATE `locations` SET `latitude` = '52.323366' WHERE `locations`.`id` = 615;UPDATE `locations` SET `longitude` = '4.893894' WHERE `locations`.`id` = 615;</v>
      </c>
      <c r="E615">
        <v>615</v>
      </c>
    </row>
    <row r="616" spans="1:5" x14ac:dyDescent="0.25">
      <c r="A616" s="1" t="str">
        <f>"INSERT INTO `locations` (`id`, `name`, `latitude`, `longitude`, `region_1`, `region_2`, `region_3`, `street`, `number`, `postal`, `img`, `last_modified`) VALUES (NULL,'"&amp;SUBSTITUTE('Locations-Gyms'!J618, "'", "\'")&amp;"',"&amp;IF('Locations-Gyms'!H618&lt;&gt;"",LEFT('Locations-Gyms'!H618,2)&amp;"."&amp;RIGHT('Locations-Gyms'!H618,LEN('Locations-Gyms'!H618)-2),"0")&amp;","&amp;IF('Locations-Gyms'!I618&lt;&gt;"",LEFT('Locations-Gyms'!I618,1)&amp;"."&amp;RIGHT('Locations-Gyms'!I618,LEN('Locations-Gyms'!I618)-1),"0")&amp;","&amp;IF('Locations-Gyms'!K618&lt;&gt;"",'Locations-Gyms'!K618,"0")&amp;","&amp;IF('Locations-Gyms'!L618&lt;&gt;"",'Locations-Gyms'!L618,"0")&amp;","&amp;IF('Locations-Gyms'!M618&lt;&gt;"",'Locations-Gyms'!M618,"0")&amp;",'"&amp;IF('Locations-Gyms'!N618&lt;&gt;"",SUBSTITUTE('Locations-Gyms'!N618, "'", "\'"),"")&amp;"','"&amp;IF('Locations-Gyms'!O618&lt;&gt;"",'Locations-Gyms'!O618,"")&amp;"','"&amp;IF('Locations-Gyms'!P618&lt;&gt;"",'Locations-Gyms'!P618,"")&amp;"','"&amp;IF('Locations-Gyms'!Q618&lt;&gt;"",'Locations-Gyms'!Q618,"")&amp;"', CURRENT_TIMESTAMP);"</f>
        <v>INSERT INTO `locations` (`id`, `name`, `latitude`, `longitude`, `region_1`, `region_2`, `region_3`, `street`, `number`, `postal`, `img`, `last_modified`) VALUES (NULL,'Natuureducatie Centrum',52.322498,4.892263,3,10,83,'Kalfjeslaan','30','1083 AA','https://lh3.ggpht.com/DrQlbfhOUhQrPFWz9iduU6EHbgQWXiXB61gCneYoGd33e6KUQAaZKdwEVV_Mbx-CUmkF-B-Ju2TPxwclen8', CURRENT_TIMESTAMP);</v>
      </c>
      <c r="D616" t="str">
        <f>"UPDATE `locations` SET `latitude` = '"&amp;IF('Locations-Gyms'!H618&lt;&gt;"",LEFT('Locations-Gyms'!H618,2)&amp;"."&amp;RIGHT('Locations-Gyms'!H618,LEN('Locations-Gyms'!H618)-2),"0")&amp;"' WHERE `locations`.`id` = "&amp;E616&amp;";UPDATE `locations` SET `longitude` = '"&amp;IF('Locations-Gyms'!I618&lt;&gt;"",LEFT('Locations-Gyms'!I618,1)&amp;"."&amp;RIGHT('Locations-Gyms'!I618,LEN('Locations-Gyms'!I618)-1),"0")&amp;"' WHERE `locations`.`id` = "&amp;E616&amp;";"</f>
        <v>UPDATE `locations` SET `latitude` = '52.322498' WHERE `locations`.`id` = 616;UPDATE `locations` SET `longitude` = '4.892263' WHERE `locations`.`id` = 616;</v>
      </c>
      <c r="E616">
        <v>616</v>
      </c>
    </row>
    <row r="617" spans="1:5" x14ac:dyDescent="0.25">
      <c r="A617" s="1" t="str">
        <f>"INSERT INTO `locations` (`id`, `name`, `latitude`, `longitude`, `region_1`, `region_2`, `region_3`, `street`, `number`, `postal`, `img`, `last_modified`) VALUES (NULL,'"&amp;SUBSTITUTE('Locations-Gyms'!J619, "'", "\'")&amp;"',"&amp;IF('Locations-Gyms'!H619&lt;&gt;"",LEFT('Locations-Gyms'!H619,2)&amp;"."&amp;RIGHT('Locations-Gyms'!H619,LEN('Locations-Gyms'!H619)-2),"0")&amp;","&amp;IF('Locations-Gyms'!I619&lt;&gt;"",LEFT('Locations-Gyms'!I619,1)&amp;"."&amp;RIGHT('Locations-Gyms'!I619,LEN('Locations-Gyms'!I619)-1),"0")&amp;","&amp;IF('Locations-Gyms'!K619&lt;&gt;"",'Locations-Gyms'!K619,"0")&amp;","&amp;IF('Locations-Gyms'!L619&lt;&gt;"",'Locations-Gyms'!L619,"0")&amp;","&amp;IF('Locations-Gyms'!M619&lt;&gt;"",'Locations-Gyms'!M619,"0")&amp;",'"&amp;IF('Locations-Gyms'!N619&lt;&gt;"",SUBSTITUTE('Locations-Gyms'!N619, "'", "\'"),"")&amp;"','"&amp;IF('Locations-Gyms'!O619&lt;&gt;"",'Locations-Gyms'!O619,"")&amp;"','"&amp;IF('Locations-Gyms'!P619&lt;&gt;"",'Locations-Gyms'!P619,"")&amp;"','"&amp;IF('Locations-Gyms'!Q619&lt;&gt;"",'Locations-Gyms'!Q619,"")&amp;"', CURRENT_TIMESTAMP);"</f>
        <v>INSERT INTO `locations` (`id`, `name`, `latitude`, `longitude`, `region_1`, `region_2`, `region_3`, `street`, `number`, `postal`, `img`, `last_modified`) VALUES (NULL,'null',52.32879,4.886195,3,10,83,'undefined','undefined','undefined','https://lh5.ggpht.com/03OjeVsA3CNtephgzpJO9Y5kYU7abm47-CCsSC_hSOAC23JpPwKLhvUxm7gvdjt4VKdrMzzNBpE4k6T6hHY1', CURRENT_TIMESTAMP);</v>
      </c>
      <c r="D617" t="str">
        <f>"UPDATE `locations` SET `latitude` = '"&amp;IF('Locations-Gyms'!H619&lt;&gt;"",LEFT('Locations-Gyms'!H619,2)&amp;"."&amp;RIGHT('Locations-Gyms'!H619,LEN('Locations-Gyms'!H619)-2),"0")&amp;"' WHERE `locations`.`id` = "&amp;E617&amp;";UPDATE `locations` SET `longitude` = '"&amp;IF('Locations-Gyms'!I619&lt;&gt;"",LEFT('Locations-Gyms'!I619,1)&amp;"."&amp;RIGHT('Locations-Gyms'!I619,LEN('Locations-Gyms'!I619)-1),"0")&amp;"' WHERE `locations`.`id` = "&amp;E617&amp;";"</f>
        <v>UPDATE `locations` SET `latitude` = '52.32879' WHERE `locations`.`id` = 617;UPDATE `locations` SET `longitude` = '4.886195' WHERE `locations`.`id` = 617;</v>
      </c>
      <c r="E617">
        <v>617</v>
      </c>
    </row>
    <row r="618" spans="1:5" x14ac:dyDescent="0.25">
      <c r="A618" s="1" t="str">
        <f>"INSERT INTO `locations` (`id`, `name`, `latitude`, `longitude`, `region_1`, `region_2`, `region_3`, `street`, `number`, `postal`, `img`, `last_modified`) VALUES (NULL,'"&amp;SUBSTITUTE('Locations-Gyms'!J620, "'", "\'")&amp;"',"&amp;IF('Locations-Gyms'!H620&lt;&gt;"",LEFT('Locations-Gyms'!H620,2)&amp;"."&amp;RIGHT('Locations-Gyms'!H620,LEN('Locations-Gyms'!H620)-2),"0")&amp;","&amp;IF('Locations-Gyms'!I620&lt;&gt;"",LEFT('Locations-Gyms'!I620,1)&amp;"."&amp;RIGHT('Locations-Gyms'!I620,LEN('Locations-Gyms'!I620)-1),"0")&amp;","&amp;IF('Locations-Gyms'!K620&lt;&gt;"",'Locations-Gyms'!K620,"0")&amp;","&amp;IF('Locations-Gyms'!L620&lt;&gt;"",'Locations-Gyms'!L620,"0")&amp;","&amp;IF('Locations-Gyms'!M620&lt;&gt;"",'Locations-Gyms'!M620,"0")&amp;",'"&amp;IF('Locations-Gyms'!N620&lt;&gt;"",SUBSTITUTE('Locations-Gyms'!N620, "'", "\'"),"")&amp;"','"&amp;IF('Locations-Gyms'!O620&lt;&gt;"",'Locations-Gyms'!O620,"")&amp;"','"&amp;IF('Locations-Gyms'!P620&lt;&gt;"",'Locations-Gyms'!P620,"")&amp;"','"&amp;IF('Locations-Gyms'!Q620&lt;&gt;"",'Locations-Gyms'!Q620,"")&amp;"', CURRENT_TIMESTAMP);"</f>
        <v>INSERT INTO `locations` (`id`, `name`, `latitude`, `longitude`, `region_1`, `region_2`, `region_3`, `street`, `number`, `postal`, `img`, `last_modified`) VALUES (NULL,'null',52.323443,4.894725,3,10,83,'Amsteldijk','355','1083 AB','https://lh3.ggpht.com/jBQzi5HCDnn_2sfv4E5HJnxwiYV6AiTcPsn7XPqb0mcZuF3oiuj4g4fQubEOFzdyl1QVarWPzmrBrbSeW1eMS9B6657dTeMEUiGKyFu1qaLbrem9', CURRENT_TIMESTAMP);</v>
      </c>
      <c r="D618" t="str">
        <f>"UPDATE `locations` SET `latitude` = '"&amp;IF('Locations-Gyms'!H620&lt;&gt;"",LEFT('Locations-Gyms'!H620,2)&amp;"."&amp;RIGHT('Locations-Gyms'!H620,LEN('Locations-Gyms'!H620)-2),"0")&amp;"' WHERE `locations`.`id` = "&amp;E618&amp;";UPDATE `locations` SET `longitude` = '"&amp;IF('Locations-Gyms'!I620&lt;&gt;"",LEFT('Locations-Gyms'!I620,1)&amp;"."&amp;RIGHT('Locations-Gyms'!I620,LEN('Locations-Gyms'!I620)-1),"0")&amp;"' WHERE `locations`.`id` = "&amp;E618&amp;";"</f>
        <v>UPDATE `locations` SET `latitude` = '52.323443' WHERE `locations`.`id` = 618;UPDATE `locations` SET `longitude` = '4.894725' WHERE `locations`.`id` = 618;</v>
      </c>
      <c r="E618">
        <v>618</v>
      </c>
    </row>
    <row r="619" spans="1:5" x14ac:dyDescent="0.25">
      <c r="A619" s="1" t="str">
        <f>"INSERT INTO `locations` (`id`, `name`, `latitude`, `longitude`, `region_1`, `region_2`, `region_3`, `street`, `number`, `postal`, `img`, `last_modified`) VALUES (NULL,'"&amp;SUBSTITUTE('Locations-Gyms'!J621, "'", "\'")&amp;"',"&amp;IF('Locations-Gyms'!H621&lt;&gt;"",LEFT('Locations-Gyms'!H621,2)&amp;"."&amp;RIGHT('Locations-Gyms'!H621,LEN('Locations-Gyms'!H621)-2),"0")&amp;","&amp;IF('Locations-Gyms'!I621&lt;&gt;"",LEFT('Locations-Gyms'!I621,1)&amp;"."&amp;RIGHT('Locations-Gyms'!I621,LEN('Locations-Gyms'!I621)-1),"0")&amp;","&amp;IF('Locations-Gyms'!K621&lt;&gt;"",'Locations-Gyms'!K621,"0")&amp;","&amp;IF('Locations-Gyms'!L621&lt;&gt;"",'Locations-Gyms'!L621,"0")&amp;","&amp;IF('Locations-Gyms'!M621&lt;&gt;"",'Locations-Gyms'!M621,"0")&amp;",'"&amp;IF('Locations-Gyms'!N621&lt;&gt;"",SUBSTITUTE('Locations-Gyms'!N621, "'", "\'"),"")&amp;"','"&amp;IF('Locations-Gyms'!O621&lt;&gt;"",'Locations-Gyms'!O621,"")&amp;"','"&amp;IF('Locations-Gyms'!P621&lt;&gt;"",'Locations-Gyms'!P621,"")&amp;"','"&amp;IF('Locations-Gyms'!Q621&lt;&gt;"",'Locations-Gyms'!Q621,"")&amp;"', CURRENT_TIMESTAMP);"</f>
        <v>INSERT INTO `locations` (`id`, `name`, `latitude`, `longitude`, `region_1`, `region_2`, `region_3`, `street`, `number`, `postal`, `img`, `last_modified`) VALUES (NULL,'null',52.324214,4.894394,3,10,83,'undefined','undefined','undefined','https://lh5.ggpht.com/fChpo_TJW5UFepcaU1ST58O1qD40RP6B37UF_9OTuE00sKr1pR7lCTzY9yYIBHtizXxUzIkMK8NFe6qSSOvY', CURRENT_TIMESTAMP);</v>
      </c>
      <c r="D619" t="str">
        <f>"UPDATE `locations` SET `latitude` = '"&amp;IF('Locations-Gyms'!H621&lt;&gt;"",LEFT('Locations-Gyms'!H621,2)&amp;"."&amp;RIGHT('Locations-Gyms'!H621,LEN('Locations-Gyms'!H621)-2),"0")&amp;"' WHERE `locations`.`id` = "&amp;E619&amp;";UPDATE `locations` SET `longitude` = '"&amp;IF('Locations-Gyms'!I621&lt;&gt;"",LEFT('Locations-Gyms'!I621,1)&amp;"."&amp;RIGHT('Locations-Gyms'!I621,LEN('Locations-Gyms'!I621)-1),"0")&amp;"' WHERE `locations`.`id` = "&amp;E619&amp;";"</f>
        <v>UPDATE `locations` SET `latitude` = '52.324214' WHERE `locations`.`id` = 619;UPDATE `locations` SET `longitude` = '4.894394' WHERE `locations`.`id` = 619;</v>
      </c>
      <c r="E619">
        <v>619</v>
      </c>
    </row>
    <row r="620" spans="1:5" x14ac:dyDescent="0.25">
      <c r="A620" s="1" t="str">
        <f>"INSERT INTO `locations` (`id`, `name`, `latitude`, `longitude`, `region_1`, `region_2`, `region_3`, `street`, `number`, `postal`, `img`, `last_modified`) VALUES (NULL,'"&amp;SUBSTITUTE('Locations-Gyms'!J622, "'", "\'")&amp;"',"&amp;IF('Locations-Gyms'!H622&lt;&gt;"",LEFT('Locations-Gyms'!H622,2)&amp;"."&amp;RIGHT('Locations-Gyms'!H622,LEN('Locations-Gyms'!H622)-2),"0")&amp;","&amp;IF('Locations-Gyms'!I622&lt;&gt;"",LEFT('Locations-Gyms'!I622,1)&amp;"."&amp;RIGHT('Locations-Gyms'!I622,LEN('Locations-Gyms'!I622)-1),"0")&amp;","&amp;IF('Locations-Gyms'!K622&lt;&gt;"",'Locations-Gyms'!K622,"0")&amp;","&amp;IF('Locations-Gyms'!L622&lt;&gt;"",'Locations-Gyms'!L622,"0")&amp;","&amp;IF('Locations-Gyms'!M622&lt;&gt;"",'Locations-Gyms'!M622,"0")&amp;",'"&amp;IF('Locations-Gyms'!N622&lt;&gt;"",SUBSTITUTE('Locations-Gyms'!N622, "'", "\'"),"")&amp;"','"&amp;IF('Locations-Gyms'!O622&lt;&gt;"",'Locations-Gyms'!O622,"")&amp;"','"&amp;IF('Locations-Gyms'!P622&lt;&gt;"",'Locations-Gyms'!P622,"")&amp;"','"&amp;IF('Locations-Gyms'!Q622&lt;&gt;"",'Locations-Gyms'!Q622,"")&amp;"', CURRENT_TIMESTAMP);"</f>
        <v>INSERT INTO `locations` (`id`, `name`, `latitude`, `longitude`, `region_1`, `region_2`, `region_3`, `street`, `number`, `postal`, `img`, `last_modified`) VALUES (NULL,'null',52.322716,4.878057,3,10,83,'Daelenbroek','7','1082 AA','https://lh4.ggpht.com/Dy_Fpx5icPosrhiMJx1F8LOQKJ6get6PBoVmx6OB4H_I7Qk7E24EQEh9VvYn8uijMWzVjnb4STfT60yU2GfX4w', CURRENT_TIMESTAMP);</v>
      </c>
      <c r="D620" t="str">
        <f>"UPDATE `locations` SET `latitude` = '"&amp;IF('Locations-Gyms'!H622&lt;&gt;"",LEFT('Locations-Gyms'!H622,2)&amp;"."&amp;RIGHT('Locations-Gyms'!H622,LEN('Locations-Gyms'!H622)-2),"0")&amp;"' WHERE `locations`.`id` = "&amp;E620&amp;";UPDATE `locations` SET `longitude` = '"&amp;IF('Locations-Gyms'!I622&lt;&gt;"",LEFT('Locations-Gyms'!I622,1)&amp;"."&amp;RIGHT('Locations-Gyms'!I622,LEN('Locations-Gyms'!I622)-1),"0")&amp;"' WHERE `locations`.`id` = "&amp;E620&amp;";"</f>
        <v>UPDATE `locations` SET `latitude` = '52.322716' WHERE `locations`.`id` = 620;UPDATE `locations` SET `longitude` = '4.878057' WHERE `locations`.`id` = 620;</v>
      </c>
      <c r="E620">
        <v>620</v>
      </c>
    </row>
    <row r="621" spans="1:5" x14ac:dyDescent="0.25">
      <c r="A621" s="1" t="str">
        <f>"INSERT INTO `locations` (`id`, `name`, `latitude`, `longitude`, `region_1`, `region_2`, `region_3`, `street`, `number`, `postal`, `img`, `last_modified`) VALUES (NULL,'"&amp;SUBSTITUTE('Locations-Gyms'!J623, "'", "\'")&amp;"',"&amp;IF('Locations-Gyms'!H623&lt;&gt;"",LEFT('Locations-Gyms'!H623,2)&amp;"."&amp;RIGHT('Locations-Gyms'!H623,LEN('Locations-Gyms'!H623)-2),"0")&amp;","&amp;IF('Locations-Gyms'!I623&lt;&gt;"",LEFT('Locations-Gyms'!I623,1)&amp;"."&amp;RIGHT('Locations-Gyms'!I623,LEN('Locations-Gyms'!I623)-1),"0")&amp;","&amp;IF('Locations-Gyms'!K623&lt;&gt;"",'Locations-Gyms'!K623,"0")&amp;","&amp;IF('Locations-Gyms'!L623&lt;&gt;"",'Locations-Gyms'!L623,"0")&amp;","&amp;IF('Locations-Gyms'!M623&lt;&gt;"",'Locations-Gyms'!M623,"0")&amp;",'"&amp;IF('Locations-Gyms'!N623&lt;&gt;"",SUBSTITUTE('Locations-Gyms'!N623, "'", "\'"),"")&amp;"','"&amp;IF('Locations-Gyms'!O623&lt;&gt;"",'Locations-Gyms'!O623,"")&amp;"','"&amp;IF('Locations-Gyms'!P623&lt;&gt;"",'Locations-Gyms'!P623,"")&amp;"','"&amp;IF('Locations-Gyms'!Q623&lt;&gt;"",'Locations-Gyms'!Q623,"")&amp;"', CURRENT_TIMESTAMP);"</f>
        <v>INSERT INTO `locations` (`id`, `name`, `latitude`, `longitude`, `region_1`, `region_2`, `region_3`, `street`, `number`, `postal`, `img`, `last_modified`) VALUES (NULL,'null',52.322883,4.885229,3,10,83,'Nederhoven','45','1083 AM','https://lh3.googleusercontent.com/eDtZ_Qxa97DOwN1DoBBzBCjgVCd68owEHUy75X6BT1au1W7k3i9VfuHDEO3mBwFJnBOH2q49rwEXKkcwMCRI', CURRENT_TIMESTAMP);</v>
      </c>
      <c r="D621" t="str">
        <f>"UPDATE `locations` SET `latitude` = '"&amp;IF('Locations-Gyms'!H623&lt;&gt;"",LEFT('Locations-Gyms'!H623,2)&amp;"."&amp;RIGHT('Locations-Gyms'!H623,LEN('Locations-Gyms'!H623)-2),"0")&amp;"' WHERE `locations`.`id` = "&amp;E621&amp;";UPDATE `locations` SET `longitude` = '"&amp;IF('Locations-Gyms'!I623&lt;&gt;"",LEFT('Locations-Gyms'!I623,1)&amp;"."&amp;RIGHT('Locations-Gyms'!I623,LEN('Locations-Gyms'!I623)-1),"0")&amp;"' WHERE `locations`.`id` = "&amp;E621&amp;";"</f>
        <v>UPDATE `locations` SET `latitude` = '52.322883' WHERE `locations`.`id` = 621;UPDATE `locations` SET `longitude` = '4.885229' WHERE `locations`.`id` = 621;</v>
      </c>
      <c r="E621">
        <v>621</v>
      </c>
    </row>
    <row r="622" spans="1:5" x14ac:dyDescent="0.25">
      <c r="A622" s="1" t="str">
        <f>"INSERT INTO `locations` (`id`, `name`, `latitude`, `longitude`, `region_1`, `region_2`, `region_3`, `street`, `number`, `postal`, `img`, `last_modified`) VALUES (NULL,'"&amp;SUBSTITUTE('Locations-Gyms'!J624, "'", "\'")&amp;"',"&amp;IF('Locations-Gyms'!H624&lt;&gt;"",LEFT('Locations-Gyms'!H624,2)&amp;"."&amp;RIGHT('Locations-Gyms'!H624,LEN('Locations-Gyms'!H624)-2),"0")&amp;","&amp;IF('Locations-Gyms'!I624&lt;&gt;"",LEFT('Locations-Gyms'!I624,1)&amp;"."&amp;RIGHT('Locations-Gyms'!I624,LEN('Locations-Gyms'!I624)-1),"0")&amp;","&amp;IF('Locations-Gyms'!K624&lt;&gt;"",'Locations-Gyms'!K624,"0")&amp;","&amp;IF('Locations-Gyms'!L624&lt;&gt;"",'Locations-Gyms'!L624,"0")&amp;","&amp;IF('Locations-Gyms'!M624&lt;&gt;"",'Locations-Gyms'!M624,"0")&amp;",'"&amp;IF('Locations-Gyms'!N624&lt;&gt;"",SUBSTITUTE('Locations-Gyms'!N624, "'", "\'"),"")&amp;"','"&amp;IF('Locations-Gyms'!O624&lt;&gt;"",'Locations-Gyms'!O624,"")&amp;"','"&amp;IF('Locations-Gyms'!P624&lt;&gt;"",'Locations-Gyms'!P624,"")&amp;"','"&amp;IF('Locations-Gyms'!Q624&lt;&gt;"",'Locations-Gyms'!Q624,"")&amp;"', CURRENT_TIMESTAMP);"</f>
        <v>INSERT INTO `locations` (`id`, `name`, `latitude`, `longitude`, `region_1`, `region_2`, `region_3`, `street`, `number`, `postal`, `img`, `last_modified`) VALUES (NULL,'null',52.324928,4.88952,3,10,83,'Van Boshuizenstraat','13','1083','https://lh3.ggpht.com/Lt4zU-7jWBdK1Vl30gzlBSVItXInqAn8OXHs8Zq8fIZsEwSbJxwjmhhODCkI_mUWIXTVDLErhPBB_VQwx_R7mA', CURRENT_TIMESTAMP);</v>
      </c>
      <c r="D622" t="str">
        <f>"UPDATE `locations` SET `latitude` = '"&amp;IF('Locations-Gyms'!H624&lt;&gt;"",LEFT('Locations-Gyms'!H624,2)&amp;"."&amp;RIGHT('Locations-Gyms'!H624,LEN('Locations-Gyms'!H624)-2),"0")&amp;"' WHERE `locations`.`id` = "&amp;E622&amp;";UPDATE `locations` SET `longitude` = '"&amp;IF('Locations-Gyms'!I624&lt;&gt;"",LEFT('Locations-Gyms'!I624,1)&amp;"."&amp;RIGHT('Locations-Gyms'!I624,LEN('Locations-Gyms'!I624)-1),"0")&amp;"' WHERE `locations`.`id` = "&amp;E622&amp;";"</f>
        <v>UPDATE `locations` SET `latitude` = '52.324928' WHERE `locations`.`id` = 622;UPDATE `locations` SET `longitude` = '4.88952' WHERE `locations`.`id` = 622;</v>
      </c>
      <c r="E622">
        <v>622</v>
      </c>
    </row>
    <row r="623" spans="1:5" x14ac:dyDescent="0.25">
      <c r="A623" s="1" t="str">
        <f>"INSERT INTO `locations` (`id`, `name`, `latitude`, `longitude`, `region_1`, `region_2`, `region_3`, `street`, `number`, `postal`, `img`, `last_modified`) VALUES (NULL,'"&amp;SUBSTITUTE('Locations-Gyms'!J625, "'", "\'")&amp;"',"&amp;IF('Locations-Gyms'!H625&lt;&gt;"",LEFT('Locations-Gyms'!H625,2)&amp;"."&amp;RIGHT('Locations-Gyms'!H625,LEN('Locations-Gyms'!H625)-2),"0")&amp;","&amp;IF('Locations-Gyms'!I625&lt;&gt;"",LEFT('Locations-Gyms'!I625,1)&amp;"."&amp;RIGHT('Locations-Gyms'!I625,LEN('Locations-Gyms'!I625)-1),"0")&amp;","&amp;IF('Locations-Gyms'!K625&lt;&gt;"",'Locations-Gyms'!K625,"0")&amp;","&amp;IF('Locations-Gyms'!L625&lt;&gt;"",'Locations-Gyms'!L625,"0")&amp;","&amp;IF('Locations-Gyms'!M625&lt;&gt;"",'Locations-Gyms'!M625,"0")&amp;",'"&amp;IF('Locations-Gyms'!N625&lt;&gt;"",SUBSTITUTE('Locations-Gyms'!N625, "'", "\'"),"")&amp;"','"&amp;IF('Locations-Gyms'!O625&lt;&gt;"",'Locations-Gyms'!O625,"")&amp;"','"&amp;IF('Locations-Gyms'!P625&lt;&gt;"",'Locations-Gyms'!P625,"")&amp;"','"&amp;IF('Locations-Gyms'!Q625&lt;&gt;"",'Locations-Gyms'!Q625,"")&amp;"', CURRENT_TIMESTAMP);"</f>
        <v>INSERT INTO `locations` (`id`, `name`, `latitude`, `longitude`, `region_1`, `region_2`, `region_3`, `street`, `number`, `postal`, `img`, `last_modified`) VALUES (NULL,'null',52.329556,4.882358,3,10,83,'Van Heenvlietlaan','6','1083 CL','https://lh3.googleusercontent.com/nY5ZtVIwOnQkasPSaiJ1I3bv7S99-z-gwhSNYvVjat00-7AA2NDeVukUrhO3uDpuJzeskok-mxnXedPMrcro', CURRENT_TIMESTAMP);</v>
      </c>
      <c r="D623" t="str">
        <f>"UPDATE `locations` SET `latitude` = '"&amp;IF('Locations-Gyms'!H625&lt;&gt;"",LEFT('Locations-Gyms'!H625,2)&amp;"."&amp;RIGHT('Locations-Gyms'!H625,LEN('Locations-Gyms'!H625)-2),"0")&amp;"' WHERE `locations`.`id` = "&amp;E623&amp;";UPDATE `locations` SET `longitude` = '"&amp;IF('Locations-Gyms'!I625&lt;&gt;"",LEFT('Locations-Gyms'!I625,1)&amp;"."&amp;RIGHT('Locations-Gyms'!I625,LEN('Locations-Gyms'!I625)-1),"0")&amp;"' WHERE `locations`.`id` = "&amp;E623&amp;";"</f>
        <v>UPDATE `locations` SET `latitude` = '52.329556' WHERE `locations`.`id` = 623;UPDATE `locations` SET `longitude` = '4.882358' WHERE `locations`.`id` = 623;</v>
      </c>
      <c r="E623">
        <v>623</v>
      </c>
    </row>
    <row r="624" spans="1:5" x14ac:dyDescent="0.25">
      <c r="A624" s="1" t="str">
        <f>"INSERT INTO `locations` (`id`, `name`, `latitude`, `longitude`, `region_1`, `region_2`, `region_3`, `street`, `number`, `postal`, `img`, `last_modified`) VALUES (NULL,'"&amp;SUBSTITUTE('Locations-Gyms'!J626, "'", "\'")&amp;"',"&amp;IF('Locations-Gyms'!H626&lt;&gt;"",LEFT('Locations-Gyms'!H626,2)&amp;"."&amp;RIGHT('Locations-Gyms'!H626,LEN('Locations-Gyms'!H626)-2),"0")&amp;","&amp;IF('Locations-Gyms'!I626&lt;&gt;"",LEFT('Locations-Gyms'!I626,1)&amp;"."&amp;RIGHT('Locations-Gyms'!I626,LEN('Locations-Gyms'!I626)-1),"0")&amp;","&amp;IF('Locations-Gyms'!K626&lt;&gt;"",'Locations-Gyms'!K626,"0")&amp;","&amp;IF('Locations-Gyms'!L626&lt;&gt;"",'Locations-Gyms'!L626,"0")&amp;","&amp;IF('Locations-Gyms'!M626&lt;&gt;"",'Locations-Gyms'!M626,"0")&amp;",'"&amp;IF('Locations-Gyms'!N626&lt;&gt;"",SUBSTITUTE('Locations-Gyms'!N626, "'", "\'"),"")&amp;"','"&amp;IF('Locations-Gyms'!O626&lt;&gt;"",'Locations-Gyms'!O626,"")&amp;"','"&amp;IF('Locations-Gyms'!P626&lt;&gt;"",'Locations-Gyms'!P626,"")&amp;"','"&amp;IF('Locations-Gyms'!Q626&lt;&gt;"",'Locations-Gyms'!Q626,"")&amp;"', CURRENT_TIMESTAMP);"</f>
        <v>INSERT INTO `locations` (`id`, `name`, `latitude`, `longitude`, `region_1`, `region_2`, `region_3`, `street`, `number`, `postal`, `img`, `last_modified`) VALUES (NULL,'null',52.331078,4.879667,3,10,83,'Van Leijenberghlaan','14-15','1082','https://lh3.googleusercontent.com/lfJQ7k9Tinra8CE3MPHuAM4aE9ZnNpCMBxVvQ8cHZmvQcW7NNF0YtAlWxcbqQePJjhlVnM4Wdl5avOQQR1n7', CURRENT_TIMESTAMP);</v>
      </c>
      <c r="D624" t="str">
        <f>"UPDATE `locations` SET `latitude` = '"&amp;IF('Locations-Gyms'!H626&lt;&gt;"",LEFT('Locations-Gyms'!H626,2)&amp;"."&amp;RIGHT('Locations-Gyms'!H626,LEN('Locations-Gyms'!H626)-2),"0")&amp;"' WHERE `locations`.`id` = "&amp;E624&amp;";UPDATE `locations` SET `longitude` = '"&amp;IF('Locations-Gyms'!I626&lt;&gt;"",LEFT('Locations-Gyms'!I626,1)&amp;"."&amp;RIGHT('Locations-Gyms'!I626,LEN('Locations-Gyms'!I626)-1),"0")&amp;"' WHERE `locations`.`id` = "&amp;E624&amp;";"</f>
        <v>UPDATE `locations` SET `latitude` = '52.331078' WHERE `locations`.`id` = 624;UPDATE `locations` SET `longitude` = '4.879667' WHERE `locations`.`id` = 624;</v>
      </c>
      <c r="E624">
        <v>624</v>
      </c>
    </row>
    <row r="625" spans="1:5" x14ac:dyDescent="0.25">
      <c r="A625" s="1" t="str">
        <f>"INSERT INTO `locations` (`id`, `name`, `latitude`, `longitude`, `region_1`, `region_2`, `region_3`, `street`, `number`, `postal`, `img`, `last_modified`) VALUES (NULL,'"&amp;SUBSTITUTE('Locations-Gyms'!J627, "'", "\'")&amp;"',"&amp;IF('Locations-Gyms'!H627&lt;&gt;"",LEFT('Locations-Gyms'!H627,2)&amp;"."&amp;RIGHT('Locations-Gyms'!H627,LEN('Locations-Gyms'!H627)-2),"0")&amp;","&amp;IF('Locations-Gyms'!I627&lt;&gt;"",LEFT('Locations-Gyms'!I627,1)&amp;"."&amp;RIGHT('Locations-Gyms'!I627,LEN('Locations-Gyms'!I627)-1),"0")&amp;","&amp;IF('Locations-Gyms'!K627&lt;&gt;"",'Locations-Gyms'!K627,"0")&amp;","&amp;IF('Locations-Gyms'!L627&lt;&gt;"",'Locations-Gyms'!L627,"0")&amp;","&amp;IF('Locations-Gyms'!M627&lt;&gt;"",'Locations-Gyms'!M627,"0")&amp;",'"&amp;IF('Locations-Gyms'!N627&lt;&gt;"",SUBSTITUTE('Locations-Gyms'!N627, "'", "\'"),"")&amp;"','"&amp;IF('Locations-Gyms'!O627&lt;&gt;"",'Locations-Gyms'!O627,"")&amp;"','"&amp;IF('Locations-Gyms'!P627&lt;&gt;"",'Locations-Gyms'!P627,"")&amp;"','"&amp;IF('Locations-Gyms'!Q627&lt;&gt;"",'Locations-Gyms'!Q627,"")&amp;"', CURRENT_TIMESTAMP);"</f>
        <v>INSERT INTO `locations` (`id`, `name`, `latitude`, `longitude`, `region_1`, `region_2`, `region_3`, `street`, `number`, `postal`, `img`, `last_modified`) VALUES (NULL,'Park',52.33383,4.893036,3,10,83,'undefined','undefined','undefined','https://lh5.ggpht.com/aMDEYmczvxAXucH4eVondXhPNtPkAzFv-u3awU-wynqt7hjMnfJCKQakjeEMJP3yXsusXcgZLFOuCwun2k0jFA', CURRENT_TIMESTAMP);</v>
      </c>
      <c r="D625" t="str">
        <f>"UPDATE `locations` SET `latitude` = '"&amp;IF('Locations-Gyms'!H627&lt;&gt;"",LEFT('Locations-Gyms'!H627,2)&amp;"."&amp;RIGHT('Locations-Gyms'!H627,LEN('Locations-Gyms'!H627)-2),"0")&amp;"' WHERE `locations`.`id` = "&amp;E625&amp;";UPDATE `locations` SET `longitude` = '"&amp;IF('Locations-Gyms'!I627&lt;&gt;"",LEFT('Locations-Gyms'!I627,1)&amp;"."&amp;RIGHT('Locations-Gyms'!I627,LEN('Locations-Gyms'!I627)-1),"0")&amp;"' WHERE `locations`.`id` = "&amp;E625&amp;";"</f>
        <v>UPDATE `locations` SET `latitude` = '52.33383' WHERE `locations`.`id` = 625;UPDATE `locations` SET `longitude` = '4.893036' WHERE `locations`.`id` = 625;</v>
      </c>
      <c r="E625">
        <v>625</v>
      </c>
    </row>
    <row r="626" spans="1:5" x14ac:dyDescent="0.25">
      <c r="A626" s="1" t="str">
        <f>"INSERT INTO `locations` (`id`, `name`, `latitude`, `longitude`, `region_1`, `region_2`, `region_3`, `street`, `number`, `postal`, `img`, `last_modified`) VALUES (NULL,'"&amp;SUBSTITUTE('Locations-Gyms'!J628, "'", "\'")&amp;"',"&amp;IF('Locations-Gyms'!H628&lt;&gt;"",LEFT('Locations-Gyms'!H628,2)&amp;"."&amp;RIGHT('Locations-Gyms'!H628,LEN('Locations-Gyms'!H628)-2),"0")&amp;","&amp;IF('Locations-Gyms'!I628&lt;&gt;"",LEFT('Locations-Gyms'!I628,1)&amp;"."&amp;RIGHT('Locations-Gyms'!I628,LEN('Locations-Gyms'!I628)-1),"0")&amp;","&amp;IF('Locations-Gyms'!K628&lt;&gt;"",'Locations-Gyms'!K628,"0")&amp;","&amp;IF('Locations-Gyms'!L628&lt;&gt;"",'Locations-Gyms'!L628,"0")&amp;","&amp;IF('Locations-Gyms'!M628&lt;&gt;"",'Locations-Gyms'!M628,"0")&amp;",'"&amp;IF('Locations-Gyms'!N628&lt;&gt;"",SUBSTITUTE('Locations-Gyms'!N628, "'", "\'"),"")&amp;"','"&amp;IF('Locations-Gyms'!O628&lt;&gt;"",'Locations-Gyms'!O628,"")&amp;"','"&amp;IF('Locations-Gyms'!P628&lt;&gt;"",'Locations-Gyms'!P628,"")&amp;"','"&amp;IF('Locations-Gyms'!Q628&lt;&gt;"",'Locations-Gyms'!Q628,"")&amp;"', CURRENT_TIMESTAMP);"</f>
        <v>INSERT INTO `locations` (`id`, `name`, `latitude`, `longitude`, `region_1`, `region_2`, `region_3`, `street`, `number`, `postal`, `img`, `last_modified`) VALUES (NULL,'Red Bridge West Entrance to Amstelpark',52.328826,4.890633,3,10,83,'Europaboulevard','24','1083 AD','https://lh5.ggpht.com/tU0Mu-tPfRrYufHQpI98QfuX63o-GdpQ2Z5-e_Rt-6szNWh2CC4ZMyMfigOXUxuCV7hD4p8w6fSsyBc3zdY', CURRENT_TIMESTAMP);</v>
      </c>
      <c r="D626" t="str">
        <f>"UPDATE `locations` SET `latitude` = '"&amp;IF('Locations-Gyms'!H628&lt;&gt;"",LEFT('Locations-Gyms'!H628,2)&amp;"."&amp;RIGHT('Locations-Gyms'!H628,LEN('Locations-Gyms'!H628)-2),"0")&amp;"' WHERE `locations`.`id` = "&amp;E626&amp;";UPDATE `locations` SET `longitude` = '"&amp;IF('Locations-Gyms'!I628&lt;&gt;"",LEFT('Locations-Gyms'!I628,1)&amp;"."&amp;RIGHT('Locations-Gyms'!I628,LEN('Locations-Gyms'!I628)-1),"0")&amp;"' WHERE `locations`.`id` = "&amp;E626&amp;";"</f>
        <v>UPDATE `locations` SET `latitude` = '52.328826' WHERE `locations`.`id` = 626;UPDATE `locations` SET `longitude` = '4.890633' WHERE `locations`.`id` = 626;</v>
      </c>
      <c r="E626">
        <v>626</v>
      </c>
    </row>
    <row r="627" spans="1:5" x14ac:dyDescent="0.25">
      <c r="A627" s="1" t="str">
        <f>"INSERT INTO `locations` (`id`, `name`, `latitude`, `longitude`, `region_1`, `region_2`, `region_3`, `street`, `number`, `postal`, `img`, `last_modified`) VALUES (NULL,'"&amp;SUBSTITUTE('Locations-Gyms'!J629, "'", "\'")&amp;"',"&amp;IF('Locations-Gyms'!H629&lt;&gt;"",LEFT('Locations-Gyms'!H629,2)&amp;"."&amp;RIGHT('Locations-Gyms'!H629,LEN('Locations-Gyms'!H629)-2),"0")&amp;","&amp;IF('Locations-Gyms'!I629&lt;&gt;"",LEFT('Locations-Gyms'!I629,1)&amp;"."&amp;RIGHT('Locations-Gyms'!I629,LEN('Locations-Gyms'!I629)-1),"0")&amp;","&amp;IF('Locations-Gyms'!K629&lt;&gt;"",'Locations-Gyms'!K629,"0")&amp;","&amp;IF('Locations-Gyms'!L629&lt;&gt;"",'Locations-Gyms'!L629,"0")&amp;","&amp;IF('Locations-Gyms'!M629&lt;&gt;"",'Locations-Gyms'!M629,"0")&amp;",'"&amp;IF('Locations-Gyms'!N629&lt;&gt;"",SUBSTITUTE('Locations-Gyms'!N629, "'", "\'"),"")&amp;"','"&amp;IF('Locations-Gyms'!O629&lt;&gt;"",'Locations-Gyms'!O629,"")&amp;"','"&amp;IF('Locations-Gyms'!P629&lt;&gt;"",'Locations-Gyms'!P629,"")&amp;"','"&amp;IF('Locations-Gyms'!Q629&lt;&gt;"",'Locations-Gyms'!Q629,"")&amp;"', CURRENT_TIMESTAMP);"</f>
        <v>INSERT INTO `locations` (`id`, `name`, `latitude`, `longitude`, `region_1`, `region_2`, `region_3`, `street`, `number`, `postal`, `img`, `last_modified`) VALUES (NULL,'Stadshout Paviljoen',52.328213,4.894544,3,10,83,'Amstelpark','6','1083 HZ','https://lh5.ggpht.com/0YCjwXLdy-SxGaOruoaMXEjVyJsqptskTa34O5TDMRV0rFcu6k31ShByqVysaQb65g1gZGCnlMHNglZA660D', CURRENT_TIMESTAMP);</v>
      </c>
      <c r="D627" t="str">
        <f>"UPDATE `locations` SET `latitude` = '"&amp;IF('Locations-Gyms'!H629&lt;&gt;"",LEFT('Locations-Gyms'!H629,2)&amp;"."&amp;RIGHT('Locations-Gyms'!H629,LEN('Locations-Gyms'!H629)-2),"0")&amp;"' WHERE `locations`.`id` = "&amp;E627&amp;";UPDATE `locations` SET `longitude` = '"&amp;IF('Locations-Gyms'!I629&lt;&gt;"",LEFT('Locations-Gyms'!I629,1)&amp;"."&amp;RIGHT('Locations-Gyms'!I629,LEN('Locations-Gyms'!I629)-1),"0")&amp;"' WHERE `locations`.`id` = "&amp;E627&amp;";"</f>
        <v>UPDATE `locations` SET `latitude` = '52.328213' WHERE `locations`.`id` = 627;UPDATE `locations` SET `longitude` = '4.894544' WHERE `locations`.`id` = 627;</v>
      </c>
      <c r="E627">
        <v>627</v>
      </c>
    </row>
    <row r="628" spans="1:5" x14ac:dyDescent="0.25">
      <c r="A628" s="1" t="str">
        <f>"INSERT INTO `locations` (`id`, `name`, `latitude`, `longitude`, `region_1`, `region_2`, `region_3`, `street`, `number`, `postal`, `img`, `last_modified`) VALUES (NULL,'"&amp;SUBSTITUTE('Locations-Gyms'!J630, "'", "\'")&amp;"',"&amp;IF('Locations-Gyms'!H630&lt;&gt;"",LEFT('Locations-Gyms'!H630,2)&amp;"."&amp;RIGHT('Locations-Gyms'!H630,LEN('Locations-Gyms'!H630)-2),"0")&amp;","&amp;IF('Locations-Gyms'!I630&lt;&gt;"",LEFT('Locations-Gyms'!I630,1)&amp;"."&amp;RIGHT('Locations-Gyms'!I630,LEN('Locations-Gyms'!I630)-1),"0")&amp;","&amp;IF('Locations-Gyms'!K630&lt;&gt;"",'Locations-Gyms'!K630,"0")&amp;","&amp;IF('Locations-Gyms'!L630&lt;&gt;"",'Locations-Gyms'!L630,"0")&amp;","&amp;IF('Locations-Gyms'!M630&lt;&gt;"",'Locations-Gyms'!M630,"0")&amp;",'"&amp;IF('Locations-Gyms'!N630&lt;&gt;"",SUBSTITUTE('Locations-Gyms'!N630, "'", "\'"),"")&amp;"','"&amp;IF('Locations-Gyms'!O630&lt;&gt;"",'Locations-Gyms'!O630,"")&amp;"','"&amp;IF('Locations-Gyms'!P630&lt;&gt;"",'Locations-Gyms'!P630,"")&amp;"','"&amp;IF('Locations-Gyms'!Q630&lt;&gt;"",'Locations-Gyms'!Q630,"")&amp;"', CURRENT_TIMESTAMP);"</f>
        <v>INSERT INTO `locations` (`id`, `name`, `latitude`, `longitude`, `region_1`, `region_2`, `region_3`, `street`, `number`, `postal`, `img`, `last_modified`) VALUES (NULL,'Tree Art',52.331215,4.896193,3,10,83,'Amsteldijk','316','1083 AB','https://lh3.ggpht.com/v8cEqXxk-4giZsgPXfqk2T84TjhQC8taw5syt1-shteIf758kBuiq90wYfHbwDcSy-nt-F6rYuilIcYRDuI', CURRENT_TIMESTAMP);</v>
      </c>
      <c r="D628" t="str">
        <f>"UPDATE `locations` SET `latitude` = '"&amp;IF('Locations-Gyms'!H630&lt;&gt;"",LEFT('Locations-Gyms'!H630,2)&amp;"."&amp;RIGHT('Locations-Gyms'!H630,LEN('Locations-Gyms'!H630)-2),"0")&amp;"' WHERE `locations`.`id` = "&amp;E628&amp;";UPDATE `locations` SET `longitude` = '"&amp;IF('Locations-Gyms'!I630&lt;&gt;"",LEFT('Locations-Gyms'!I630,1)&amp;"."&amp;RIGHT('Locations-Gyms'!I630,LEN('Locations-Gyms'!I630)-1),"0")&amp;"' WHERE `locations`.`id` = "&amp;E628&amp;";"</f>
        <v>UPDATE `locations` SET `latitude` = '52.331215' WHERE `locations`.`id` = 628;UPDATE `locations` SET `longitude` = '4.896193' WHERE `locations`.`id` = 628;</v>
      </c>
      <c r="E628">
        <v>628</v>
      </c>
    </row>
    <row r="629" spans="1:5" x14ac:dyDescent="0.25">
      <c r="A629" s="1" t="str">
        <f>"INSERT INTO `locations` (`id`, `name`, `latitude`, `longitude`, `region_1`, `region_2`, `region_3`, `street`, `number`, `postal`, `img`, `last_modified`) VALUES (NULL,'"&amp;SUBSTITUTE('Locations-Gyms'!J631, "'", "\'")&amp;"',"&amp;IF('Locations-Gyms'!H631&lt;&gt;"",LEFT('Locations-Gyms'!H631,2)&amp;"."&amp;RIGHT('Locations-Gyms'!H631,LEN('Locations-Gyms'!H631)-2),"0")&amp;","&amp;IF('Locations-Gyms'!I631&lt;&gt;"",LEFT('Locations-Gyms'!I631,1)&amp;"."&amp;RIGHT('Locations-Gyms'!I631,LEN('Locations-Gyms'!I631)-1),"0")&amp;","&amp;IF('Locations-Gyms'!K631&lt;&gt;"",'Locations-Gyms'!K631,"0")&amp;","&amp;IF('Locations-Gyms'!L631&lt;&gt;"",'Locations-Gyms'!L631,"0")&amp;","&amp;IF('Locations-Gyms'!M631&lt;&gt;"",'Locations-Gyms'!M631,"0")&amp;",'"&amp;IF('Locations-Gyms'!N631&lt;&gt;"",SUBSTITUTE('Locations-Gyms'!N631, "'", "\'"),"")&amp;"','"&amp;IF('Locations-Gyms'!O631&lt;&gt;"",'Locations-Gyms'!O631,"")&amp;"','"&amp;IF('Locations-Gyms'!P631&lt;&gt;"",'Locations-Gyms'!P631,"")&amp;"','"&amp;IF('Locations-Gyms'!Q631&lt;&gt;"",'Locations-Gyms'!Q631,"")&amp;"', CURRENT_TIMESTAMP);"</f>
        <v>INSERT INTO `locations` (`id`, `name`, `latitude`, `longitude`, `region_1`, `region_2`, `region_3`, `street`, `number`, `postal`, `img`, `last_modified`) VALUES (NULL,'Yellow Blue Sea',52.334498,4.884027,3,10,83,'De Boelelaan','27','1083','https://lh3.ggpht.com/Td8cfqxnZBdHoepllJI5yVJqm1DXCDYt3DDFAK8DCEDu2pIvAV79_rkVMVpKQgVHEYGYBQAbb7T4BQIKWzLN', CURRENT_TIMESTAMP);</v>
      </c>
      <c r="D629" t="str">
        <f>"UPDATE `locations` SET `latitude` = '"&amp;IF('Locations-Gyms'!H631&lt;&gt;"",LEFT('Locations-Gyms'!H631,2)&amp;"."&amp;RIGHT('Locations-Gyms'!H631,LEN('Locations-Gyms'!H631)-2),"0")&amp;"' WHERE `locations`.`id` = "&amp;E629&amp;";UPDATE `locations` SET `longitude` = '"&amp;IF('Locations-Gyms'!I631&lt;&gt;"",LEFT('Locations-Gyms'!I631,1)&amp;"."&amp;RIGHT('Locations-Gyms'!I631,LEN('Locations-Gyms'!I631)-1),"0")&amp;"' WHERE `locations`.`id` = "&amp;E629&amp;";"</f>
        <v>UPDATE `locations` SET `latitude` = '52.334498' WHERE `locations`.`id` = 629;UPDATE `locations` SET `longitude` = '4.884027' WHERE `locations`.`id` = 629;</v>
      </c>
      <c r="E629">
        <v>629</v>
      </c>
    </row>
    <row r="630" spans="1:5" x14ac:dyDescent="0.25">
      <c r="A630" s="1" t="str">
        <f>"INSERT INTO `locations` (`id`, `name`, `latitude`, `longitude`, `region_1`, `region_2`, `region_3`, `street`, `number`, `postal`, `img`, `last_modified`) VALUES (NULL,'"&amp;SUBSTITUTE('Locations-Gyms'!J632, "'", "\'")&amp;"',"&amp;IF('Locations-Gyms'!H632&lt;&gt;"",LEFT('Locations-Gyms'!H632,2)&amp;"."&amp;RIGHT('Locations-Gyms'!H632,LEN('Locations-Gyms'!H632)-2),"0")&amp;","&amp;IF('Locations-Gyms'!I632&lt;&gt;"",LEFT('Locations-Gyms'!I632,1)&amp;"."&amp;RIGHT('Locations-Gyms'!I632,LEN('Locations-Gyms'!I632)-1),"0")&amp;","&amp;IF('Locations-Gyms'!K632&lt;&gt;"",'Locations-Gyms'!K632,"0")&amp;","&amp;IF('Locations-Gyms'!L632&lt;&gt;"",'Locations-Gyms'!L632,"0")&amp;","&amp;IF('Locations-Gyms'!M632&lt;&gt;"",'Locations-Gyms'!M632,"0")&amp;",'"&amp;IF('Locations-Gyms'!N632&lt;&gt;"",SUBSTITUTE('Locations-Gyms'!N632, "'", "\'"),"")&amp;"','"&amp;IF('Locations-Gyms'!O632&lt;&gt;"",'Locations-Gyms'!O632,"")&amp;"','"&amp;IF('Locations-Gyms'!P632&lt;&gt;"",'Locations-Gyms'!P632,"")&amp;"','"&amp;IF('Locations-Gyms'!Q632&lt;&gt;"",'Locations-Gyms'!Q632,"")&amp;"', CURRENT_TIMESTAMP);"</f>
        <v>INSERT INTO `locations` (`id`, `name`, `latitude`, `longitude`, `region_1`, `region_2`, `region_3`, `street`, `number`, `postal`, `img`, `last_modified`) VALUES (NULL,'Amsterdam Zuid Station',52.33826,4.873571,3,10,84,'undefined','undefined','undefined','null', CURRENT_TIMESTAMP);</v>
      </c>
      <c r="D630" t="str">
        <f>"UPDATE `locations` SET `latitude` = '"&amp;IF('Locations-Gyms'!H632&lt;&gt;"",LEFT('Locations-Gyms'!H632,2)&amp;"."&amp;RIGHT('Locations-Gyms'!H632,LEN('Locations-Gyms'!H632)-2),"0")&amp;"' WHERE `locations`.`id` = "&amp;E630&amp;";UPDATE `locations` SET `longitude` = '"&amp;IF('Locations-Gyms'!I632&lt;&gt;"",LEFT('Locations-Gyms'!I632,1)&amp;"."&amp;RIGHT('Locations-Gyms'!I632,LEN('Locations-Gyms'!I632)-1),"0")&amp;"' WHERE `locations`.`id` = "&amp;E630&amp;";"</f>
        <v>UPDATE `locations` SET `latitude` = '52.33826' WHERE `locations`.`id` = 630;UPDATE `locations` SET `longitude` = '4.873571' WHERE `locations`.`id` = 630;</v>
      </c>
      <c r="E630">
        <v>630</v>
      </c>
    </row>
    <row r="631" spans="1:5" x14ac:dyDescent="0.25">
      <c r="A631" s="1" t="str">
        <f>"INSERT INTO `locations` (`id`, `name`, `latitude`, `longitude`, `region_1`, `region_2`, `region_3`, `street`, `number`, `postal`, `img`, `last_modified`) VALUES (NULL,'"&amp;SUBSTITUTE('Locations-Gyms'!J633, "'", "\'")&amp;"',"&amp;IF('Locations-Gyms'!H633&lt;&gt;"",LEFT('Locations-Gyms'!H633,2)&amp;"."&amp;RIGHT('Locations-Gyms'!H633,LEN('Locations-Gyms'!H633)-2),"0")&amp;","&amp;IF('Locations-Gyms'!I633&lt;&gt;"",LEFT('Locations-Gyms'!I633,1)&amp;"."&amp;RIGHT('Locations-Gyms'!I633,LEN('Locations-Gyms'!I633)-1),"0")&amp;","&amp;IF('Locations-Gyms'!K633&lt;&gt;"",'Locations-Gyms'!K633,"0")&amp;","&amp;IF('Locations-Gyms'!L633&lt;&gt;"",'Locations-Gyms'!L633,"0")&amp;","&amp;IF('Locations-Gyms'!M633&lt;&gt;"",'Locations-Gyms'!M633,"0")&amp;",'"&amp;IF('Locations-Gyms'!N633&lt;&gt;"",SUBSTITUTE('Locations-Gyms'!N633, "'", "\'"),"")&amp;"','"&amp;IF('Locations-Gyms'!O633&lt;&gt;"",'Locations-Gyms'!O633,"")&amp;"','"&amp;IF('Locations-Gyms'!P633&lt;&gt;"",'Locations-Gyms'!P633,"")&amp;"','"&amp;IF('Locations-Gyms'!Q633&lt;&gt;"",'Locations-Gyms'!Q633,"")&amp;"', CURRENT_TIMESTAMP);"</f>
        <v>INSERT INTO `locations` (`id`, `name`, `latitude`, `longitude`, `region_1`, `region_2`, `region_3`, `street`, `number`, `postal`, `img`, `last_modified`) VALUES (NULL,'Doughnut Shaped Fountain',52.335188,4.870031,3,10,84,'De Boelelaan','1065','1082 SB','https://lh3.googleusercontent.com/Pn4Xsn1FpUOcWNu58vIBvN35pg_Wec2wjAC12qfM1qiDyi3mKR4szLjHbpILuvjAD1Up6fmXKG2_kECQlGM', CURRENT_TIMESTAMP);</v>
      </c>
      <c r="D631" t="str">
        <f>"UPDATE `locations` SET `latitude` = '"&amp;IF('Locations-Gyms'!H633&lt;&gt;"",LEFT('Locations-Gyms'!H633,2)&amp;"."&amp;RIGHT('Locations-Gyms'!H633,LEN('Locations-Gyms'!H633)-2),"0")&amp;"' WHERE `locations`.`id` = "&amp;E631&amp;";UPDATE `locations` SET `longitude` = '"&amp;IF('Locations-Gyms'!I633&lt;&gt;"",LEFT('Locations-Gyms'!I633,1)&amp;"."&amp;RIGHT('Locations-Gyms'!I633,LEN('Locations-Gyms'!I633)-1),"0")&amp;"' WHERE `locations`.`id` = "&amp;E631&amp;";"</f>
        <v>UPDATE `locations` SET `latitude` = '52.335188' WHERE `locations`.`id` = 631;UPDATE `locations` SET `longitude` = '4.870031' WHERE `locations`.`id` = 631;</v>
      </c>
      <c r="E631">
        <v>631</v>
      </c>
    </row>
    <row r="632" spans="1:5" x14ac:dyDescent="0.25">
      <c r="A632" s="1" t="str">
        <f>"INSERT INTO `locations` (`id`, `name`, `latitude`, `longitude`, `region_1`, `region_2`, `region_3`, `street`, `number`, `postal`, `img`, `last_modified`) VALUES (NULL,'"&amp;SUBSTITUTE('Locations-Gyms'!J634, "'", "\'")&amp;"',"&amp;IF('Locations-Gyms'!H634&lt;&gt;"",LEFT('Locations-Gyms'!H634,2)&amp;"."&amp;RIGHT('Locations-Gyms'!H634,LEN('Locations-Gyms'!H634)-2),"0")&amp;","&amp;IF('Locations-Gyms'!I634&lt;&gt;"",LEFT('Locations-Gyms'!I634,1)&amp;"."&amp;RIGHT('Locations-Gyms'!I634,LEN('Locations-Gyms'!I634)-1),"0")&amp;","&amp;IF('Locations-Gyms'!K634&lt;&gt;"",'Locations-Gyms'!K634,"0")&amp;","&amp;IF('Locations-Gyms'!L634&lt;&gt;"",'Locations-Gyms'!L634,"0")&amp;","&amp;IF('Locations-Gyms'!M634&lt;&gt;"",'Locations-Gyms'!M634,"0")&amp;",'"&amp;IF('Locations-Gyms'!N634&lt;&gt;"",SUBSTITUTE('Locations-Gyms'!N634, "'", "\'"),"")&amp;"','"&amp;IF('Locations-Gyms'!O634&lt;&gt;"",'Locations-Gyms'!O634,"")&amp;"','"&amp;IF('Locations-Gyms'!P634&lt;&gt;"",'Locations-Gyms'!P634,"")&amp;"','"&amp;IF('Locations-Gyms'!Q634&lt;&gt;"",'Locations-Gyms'!Q634,"")&amp;"', CURRENT_TIMESTAMP);"</f>
        <v>INSERT INTO `locations` (`id`, `name`, `latitude`, `longitude`, `region_1`, `region_2`, `region_3`, `street`, `number`, `postal`, `img`, `last_modified`) VALUES (NULL,'Ecolint Buitenveldert',52.322097,4.864979,3,10,84,'undefined','undefined','undefined','https://lh5.ggpht.com/q30XQnlyQjLafv7-4CunHD9BEK5unmtoOIj5KQcA2NRvIEnChaQWvXUNtIeM0cjlJNYM8dDEhF3cShVsqOHoFA', CURRENT_TIMESTAMP);</v>
      </c>
      <c r="D632" t="str">
        <f>"UPDATE `locations` SET `latitude` = '"&amp;IF('Locations-Gyms'!H634&lt;&gt;"",LEFT('Locations-Gyms'!H634,2)&amp;"."&amp;RIGHT('Locations-Gyms'!H634,LEN('Locations-Gyms'!H634)-2),"0")&amp;"' WHERE `locations`.`id` = "&amp;E632&amp;";UPDATE `locations` SET `longitude` = '"&amp;IF('Locations-Gyms'!I634&lt;&gt;"",LEFT('Locations-Gyms'!I634,1)&amp;"."&amp;RIGHT('Locations-Gyms'!I634,LEN('Locations-Gyms'!I634)-1),"0")&amp;"' WHERE `locations`.`id` = "&amp;E632&amp;";"</f>
        <v>UPDATE `locations` SET `latitude` = '52.322097' WHERE `locations`.`id` = 632;UPDATE `locations` SET `longitude` = '4.864979' WHERE `locations`.`id` = 632;</v>
      </c>
      <c r="E632">
        <v>632</v>
      </c>
    </row>
    <row r="633" spans="1:5" x14ac:dyDescent="0.25">
      <c r="A633" s="1" t="str">
        <f>"INSERT INTO `locations` (`id`, `name`, `latitude`, `longitude`, `region_1`, `region_2`, `region_3`, `street`, `number`, `postal`, `img`, `last_modified`) VALUES (NULL,'"&amp;SUBSTITUTE('Locations-Gyms'!J635, "'", "\'")&amp;"',"&amp;IF('Locations-Gyms'!H635&lt;&gt;"",LEFT('Locations-Gyms'!H635,2)&amp;"."&amp;RIGHT('Locations-Gyms'!H635,LEN('Locations-Gyms'!H635)-2),"0")&amp;","&amp;IF('Locations-Gyms'!I635&lt;&gt;"",LEFT('Locations-Gyms'!I635,1)&amp;"."&amp;RIGHT('Locations-Gyms'!I635,LEN('Locations-Gyms'!I635)-1),"0")&amp;","&amp;IF('Locations-Gyms'!K635&lt;&gt;"",'Locations-Gyms'!K635,"0")&amp;","&amp;IF('Locations-Gyms'!L635&lt;&gt;"",'Locations-Gyms'!L635,"0")&amp;","&amp;IF('Locations-Gyms'!M635&lt;&gt;"",'Locations-Gyms'!M635,"0")&amp;",'"&amp;IF('Locations-Gyms'!N635&lt;&gt;"",SUBSTITUTE('Locations-Gyms'!N635, "'", "\'"),"")&amp;"','"&amp;IF('Locations-Gyms'!O635&lt;&gt;"",'Locations-Gyms'!O635,"")&amp;"','"&amp;IF('Locations-Gyms'!P635&lt;&gt;"",'Locations-Gyms'!P635,"")&amp;"','"&amp;IF('Locations-Gyms'!Q635&lt;&gt;"",'Locations-Gyms'!Q635,"")&amp;"', CURRENT_TIMESTAMP);"</f>
        <v>INSERT INTO `locations` (`id`, `name`, `latitude`, `longitude`, `region_1`, `region_2`, `region_3`, `street`, `number`, `postal`, `img`, `last_modified`) VALUES (NULL,'Geen Afdakje',52.335988,4.85403,3,10,84,'Jachthavenweg','118','1081 KJ','https://lh3.ggpht.com/0pzG-bRh8gZQeu4D309acIn_4L5AND_cKP9w4CFoNorijTOPCgPtZgR9n-O3v5eB3lwzkZS3NxFfYLxxIlg', CURRENT_TIMESTAMP);</v>
      </c>
      <c r="D633" t="str">
        <f>"UPDATE `locations` SET `latitude` = '"&amp;IF('Locations-Gyms'!H635&lt;&gt;"",LEFT('Locations-Gyms'!H635,2)&amp;"."&amp;RIGHT('Locations-Gyms'!H635,LEN('Locations-Gyms'!H635)-2),"0")&amp;"' WHERE `locations`.`id` = "&amp;E633&amp;";UPDATE `locations` SET `longitude` = '"&amp;IF('Locations-Gyms'!I635&lt;&gt;"",LEFT('Locations-Gyms'!I635,1)&amp;"."&amp;RIGHT('Locations-Gyms'!I635,LEN('Locations-Gyms'!I635)-1),"0")&amp;"' WHERE `locations`.`id` = "&amp;E633&amp;";"</f>
        <v>UPDATE `locations` SET `latitude` = '52.335988' WHERE `locations`.`id` = 633;UPDATE `locations` SET `longitude` = '4.85403' WHERE `locations`.`id` = 633;</v>
      </c>
      <c r="E633">
        <v>633</v>
      </c>
    </row>
    <row r="634" spans="1:5" x14ac:dyDescent="0.25">
      <c r="A634" s="1" t="str">
        <f>"INSERT INTO `locations` (`id`, `name`, `latitude`, `longitude`, `region_1`, `region_2`, `region_3`, `street`, `number`, `postal`, `img`, `last_modified`) VALUES (NULL,'"&amp;SUBSTITUTE('Locations-Gyms'!J636, "'", "\'")&amp;"',"&amp;IF('Locations-Gyms'!H636&lt;&gt;"",LEFT('Locations-Gyms'!H636,2)&amp;"."&amp;RIGHT('Locations-Gyms'!H636,LEN('Locations-Gyms'!H636)-2),"0")&amp;","&amp;IF('Locations-Gyms'!I636&lt;&gt;"",LEFT('Locations-Gyms'!I636,1)&amp;"."&amp;RIGHT('Locations-Gyms'!I636,LEN('Locations-Gyms'!I636)-1),"0")&amp;","&amp;IF('Locations-Gyms'!K636&lt;&gt;"",'Locations-Gyms'!K636,"0")&amp;","&amp;IF('Locations-Gyms'!L636&lt;&gt;"",'Locations-Gyms'!L636,"0")&amp;","&amp;IF('Locations-Gyms'!M636&lt;&gt;"",'Locations-Gyms'!M636,"0")&amp;",'"&amp;IF('Locations-Gyms'!N636&lt;&gt;"",SUBSTITUTE('Locations-Gyms'!N636, "'", "\'"),"")&amp;"','"&amp;IF('Locations-Gyms'!O636&lt;&gt;"",'Locations-Gyms'!O636,"")&amp;"','"&amp;IF('Locations-Gyms'!P636&lt;&gt;"",'Locations-Gyms'!P636,"")&amp;"','"&amp;IF('Locations-Gyms'!Q636&lt;&gt;"",'Locations-Gyms'!Q636,"")&amp;"', CURRENT_TIMESTAMP);"</f>
        <v>INSERT INTO `locations` (`id`, `name`, `latitude`, `longitude`, `region_1`, `region_2`, `region_3`, `street`, `number`, `postal`, `img`, `last_modified`) VALUES (NULL,'Hello Zuidas',52.335319,4.864466,3,10,84,'De Boelelaan','2030','1081 HZ','https://lh6.ggpht.com/ANxB8OGPazT2Rkm2fmvaV9XPR1WeJPUmweR5Mx5MIR0B-sUxabduxwoxnceLN2_43M-TKrZwfl8PanLeAW--Lg', CURRENT_TIMESTAMP);</v>
      </c>
      <c r="D634" t="str">
        <f>"UPDATE `locations` SET `latitude` = '"&amp;IF('Locations-Gyms'!H636&lt;&gt;"",LEFT('Locations-Gyms'!H636,2)&amp;"."&amp;RIGHT('Locations-Gyms'!H636,LEN('Locations-Gyms'!H636)-2),"0")&amp;"' WHERE `locations`.`id` = "&amp;E634&amp;";UPDATE `locations` SET `longitude` = '"&amp;IF('Locations-Gyms'!I636&lt;&gt;"",LEFT('Locations-Gyms'!I636,1)&amp;"."&amp;RIGHT('Locations-Gyms'!I636,LEN('Locations-Gyms'!I636)-1),"0")&amp;"' WHERE `locations`.`id` = "&amp;E634&amp;";"</f>
        <v>UPDATE `locations` SET `latitude` = '52.335319' WHERE `locations`.`id` = 634;UPDATE `locations` SET `longitude` = '4.864466' WHERE `locations`.`id` = 634;</v>
      </c>
      <c r="E634">
        <v>634</v>
      </c>
    </row>
    <row r="635" spans="1:5" x14ac:dyDescent="0.25">
      <c r="A635" s="1" t="str">
        <f>"INSERT INTO `locations` (`id`, `name`, `latitude`, `longitude`, `region_1`, `region_2`, `region_3`, `street`, `number`, `postal`, `img`, `last_modified`) VALUES (NULL,'"&amp;SUBSTITUTE('Locations-Gyms'!J637, "'", "\'")&amp;"',"&amp;IF('Locations-Gyms'!H637&lt;&gt;"",LEFT('Locations-Gyms'!H637,2)&amp;"."&amp;RIGHT('Locations-Gyms'!H637,LEN('Locations-Gyms'!H637)-2),"0")&amp;","&amp;IF('Locations-Gyms'!I637&lt;&gt;"",LEFT('Locations-Gyms'!I637,1)&amp;"."&amp;RIGHT('Locations-Gyms'!I637,LEN('Locations-Gyms'!I637)-1),"0")&amp;","&amp;IF('Locations-Gyms'!K637&lt;&gt;"",'Locations-Gyms'!K637,"0")&amp;","&amp;IF('Locations-Gyms'!L637&lt;&gt;"",'Locations-Gyms'!L637,"0")&amp;","&amp;IF('Locations-Gyms'!M637&lt;&gt;"",'Locations-Gyms'!M637,"0")&amp;",'"&amp;IF('Locations-Gyms'!N637&lt;&gt;"",SUBSTITUTE('Locations-Gyms'!N637, "'", "\'"),"")&amp;"','"&amp;IF('Locations-Gyms'!O637&lt;&gt;"",'Locations-Gyms'!O637,"")&amp;"','"&amp;IF('Locations-Gyms'!P637&lt;&gt;"",'Locations-Gyms'!P637,"")&amp;"','"&amp;IF('Locations-Gyms'!Q637&lt;&gt;"",'Locations-Gyms'!Q637,"")&amp;"', CURRENT_TIMESTAMP);"</f>
        <v>INSERT INTO `locations` (`id`, `name`, `latitude`, `longitude`, `region_1`, `region_2`, `region_3`, `street`, `number`, `postal`, `img`, `last_modified`) VALUES (NULL,'Ing Boot ',52.337078,4.854097,3,10,84,'undefined','undefined','undefined','https://lh6.ggpht.com/Uuzksf622IuJUD3ihJxpXZ29YE46Hm660e-IniUKx3HhruBuoQHtC4b_tpGJ_8HiHnt0PaBZIBZmze1_DMc', CURRENT_TIMESTAMP);</v>
      </c>
      <c r="D635" t="str">
        <f>"UPDATE `locations` SET `latitude` = '"&amp;IF('Locations-Gyms'!H637&lt;&gt;"",LEFT('Locations-Gyms'!H637,2)&amp;"."&amp;RIGHT('Locations-Gyms'!H637,LEN('Locations-Gyms'!H637)-2),"0")&amp;"' WHERE `locations`.`id` = "&amp;E635&amp;";UPDATE `locations` SET `longitude` = '"&amp;IF('Locations-Gyms'!I637&lt;&gt;"",LEFT('Locations-Gyms'!I637,1)&amp;"."&amp;RIGHT('Locations-Gyms'!I637,LEN('Locations-Gyms'!I637)-1),"0")&amp;"' WHERE `locations`.`id` = "&amp;E635&amp;";"</f>
        <v>UPDATE `locations` SET `latitude` = '52.337078' WHERE `locations`.`id` = 635;UPDATE `locations` SET `longitude` = '4.854097' WHERE `locations`.`id` = 635;</v>
      </c>
      <c r="E635">
        <v>635</v>
      </c>
    </row>
    <row r="636" spans="1:5" x14ac:dyDescent="0.25">
      <c r="A636" s="1" t="str">
        <f>"INSERT INTO `locations` (`id`, `name`, `latitude`, `longitude`, `region_1`, `region_2`, `region_3`, `street`, `number`, `postal`, `img`, `last_modified`) VALUES (NULL,'"&amp;SUBSTITUTE('Locations-Gyms'!J638, "'", "\'")&amp;"',"&amp;IF('Locations-Gyms'!H638&lt;&gt;"",LEFT('Locations-Gyms'!H638,2)&amp;"."&amp;RIGHT('Locations-Gyms'!H638,LEN('Locations-Gyms'!H638)-2),"0")&amp;","&amp;IF('Locations-Gyms'!I638&lt;&gt;"",LEFT('Locations-Gyms'!I638,1)&amp;"."&amp;RIGHT('Locations-Gyms'!I638,LEN('Locations-Gyms'!I638)-1),"0")&amp;","&amp;IF('Locations-Gyms'!K638&lt;&gt;"",'Locations-Gyms'!K638,"0")&amp;","&amp;IF('Locations-Gyms'!L638&lt;&gt;"",'Locations-Gyms'!L638,"0")&amp;","&amp;IF('Locations-Gyms'!M638&lt;&gt;"",'Locations-Gyms'!M638,"0")&amp;",'"&amp;IF('Locations-Gyms'!N638&lt;&gt;"",SUBSTITUTE('Locations-Gyms'!N638, "'", "\'"),"")&amp;"','"&amp;IF('Locations-Gyms'!O638&lt;&gt;"",'Locations-Gyms'!O638,"")&amp;"','"&amp;IF('Locations-Gyms'!P638&lt;&gt;"",'Locations-Gyms'!P638,"")&amp;"','"&amp;IF('Locations-Gyms'!Q638&lt;&gt;"",'Locations-Gyms'!Q638,"")&amp;"', CURRENT_TIMESTAMP);"</f>
        <v>INSERT INTO `locations` (`id`, `name`, `latitude`, `longitude`, `region_1`, `region_2`, `region_3`, `street`, `number`, `postal`, `img`, `last_modified`) VALUES (NULL,'null',52.327348,4.853642,3,10,84,'Bosbaan','6','1182 AG','https://lh5.ggpht.com/-8u94nziO1YTGWytIdBHWZo3wCJAgj1OHrroQOLOrIUUkH0zVxCduW4m84PSS960gcAuN7gs3V-jbsfr8uIuuhDpLcBBq_IHe0nqqx15gcZ_u04', CURRENT_TIMESTAMP);</v>
      </c>
      <c r="D636" t="str">
        <f>"UPDATE `locations` SET `latitude` = '"&amp;IF('Locations-Gyms'!H638&lt;&gt;"",LEFT('Locations-Gyms'!H638,2)&amp;"."&amp;RIGHT('Locations-Gyms'!H638,LEN('Locations-Gyms'!H638)-2),"0")&amp;"' WHERE `locations`.`id` = "&amp;E636&amp;";UPDATE `locations` SET `longitude` = '"&amp;IF('Locations-Gyms'!I638&lt;&gt;"",LEFT('Locations-Gyms'!I638,1)&amp;"."&amp;RIGHT('Locations-Gyms'!I638,LEN('Locations-Gyms'!I638)-1),"0")&amp;"' WHERE `locations`.`id` = "&amp;E636&amp;";"</f>
        <v>UPDATE `locations` SET `latitude` = '52.327348' WHERE `locations`.`id` = 636;UPDATE `locations` SET `longitude` = '4.853642' WHERE `locations`.`id` = 636;</v>
      </c>
      <c r="E636">
        <v>636</v>
      </c>
    </row>
    <row r="637" spans="1:5" x14ac:dyDescent="0.25">
      <c r="A637" s="1" t="str">
        <f>"INSERT INTO `locations` (`id`, `name`, `latitude`, `longitude`, `region_1`, `region_2`, `region_3`, `street`, `number`, `postal`, `img`, `last_modified`) VALUES (NULL,'"&amp;SUBSTITUTE('Locations-Gyms'!J639, "'", "\'")&amp;"',"&amp;IF('Locations-Gyms'!H639&lt;&gt;"",LEFT('Locations-Gyms'!H639,2)&amp;"."&amp;RIGHT('Locations-Gyms'!H639,LEN('Locations-Gyms'!H639)-2),"0")&amp;","&amp;IF('Locations-Gyms'!I639&lt;&gt;"",LEFT('Locations-Gyms'!I639,1)&amp;"."&amp;RIGHT('Locations-Gyms'!I639,LEN('Locations-Gyms'!I639)-1),"0")&amp;","&amp;IF('Locations-Gyms'!K639&lt;&gt;"",'Locations-Gyms'!K639,"0")&amp;","&amp;IF('Locations-Gyms'!L639&lt;&gt;"",'Locations-Gyms'!L639,"0")&amp;","&amp;IF('Locations-Gyms'!M639&lt;&gt;"",'Locations-Gyms'!M639,"0")&amp;",'"&amp;IF('Locations-Gyms'!N639&lt;&gt;"",SUBSTITUTE('Locations-Gyms'!N639, "'", "\'"),"")&amp;"','"&amp;IF('Locations-Gyms'!O639&lt;&gt;"",'Locations-Gyms'!O639,"")&amp;"','"&amp;IF('Locations-Gyms'!P639&lt;&gt;"",'Locations-Gyms'!P639,"")&amp;"','"&amp;IF('Locations-Gyms'!Q639&lt;&gt;"",'Locations-Gyms'!Q639,"")&amp;"', CURRENT_TIMESTAMP);"</f>
        <v>INSERT INTO `locations` (`id`, `name`, `latitude`, `longitude`, `region_1`, `region_2`, `region_3`, `street`, `number`, `postal`, `img`, `last_modified`) VALUES (NULL,'null',52.328917,4.877009,3,10,84,'Van Leijenberghlaan','320','1082 DD','https://lh4.ggpht.com/uAtegPXaNH2v7ZuHjUvzUQKKwCBiC5asOqVja-Tbq1wlrGr2OMSSjHsnk8lU94figAWtrB4Cc0qD4mo0Y5hF', CURRENT_TIMESTAMP);</v>
      </c>
      <c r="D637" t="str">
        <f>"UPDATE `locations` SET `latitude` = '"&amp;IF('Locations-Gyms'!H639&lt;&gt;"",LEFT('Locations-Gyms'!H639,2)&amp;"."&amp;RIGHT('Locations-Gyms'!H639,LEN('Locations-Gyms'!H639)-2),"0")&amp;"' WHERE `locations`.`id` = "&amp;E637&amp;";UPDATE `locations` SET `longitude` = '"&amp;IF('Locations-Gyms'!I639&lt;&gt;"",LEFT('Locations-Gyms'!I639,1)&amp;"."&amp;RIGHT('Locations-Gyms'!I639,LEN('Locations-Gyms'!I639)-1),"0")&amp;"' WHERE `locations`.`id` = "&amp;E637&amp;";"</f>
        <v>UPDATE `locations` SET `latitude` = '52.328917' WHERE `locations`.`id` = 637;UPDATE `locations` SET `longitude` = '4.877009' WHERE `locations`.`id` = 637;</v>
      </c>
      <c r="E637">
        <v>637</v>
      </c>
    </row>
    <row r="638" spans="1:5" x14ac:dyDescent="0.25">
      <c r="A638" s="1" t="str">
        <f>"INSERT INTO `locations` (`id`, `name`, `latitude`, `longitude`, `region_1`, `region_2`, `region_3`, `street`, `number`, `postal`, `img`, `last_modified`) VALUES (NULL,'"&amp;SUBSTITUTE('Locations-Gyms'!J640, "'", "\'")&amp;"',"&amp;IF('Locations-Gyms'!H640&lt;&gt;"",LEFT('Locations-Gyms'!H640,2)&amp;"."&amp;RIGHT('Locations-Gyms'!H640,LEN('Locations-Gyms'!H640)-2),"0")&amp;","&amp;IF('Locations-Gyms'!I640&lt;&gt;"",LEFT('Locations-Gyms'!I640,1)&amp;"."&amp;RIGHT('Locations-Gyms'!I640,LEN('Locations-Gyms'!I640)-1),"0")&amp;","&amp;IF('Locations-Gyms'!K640&lt;&gt;"",'Locations-Gyms'!K640,"0")&amp;","&amp;IF('Locations-Gyms'!L640&lt;&gt;"",'Locations-Gyms'!L640,"0")&amp;","&amp;IF('Locations-Gyms'!M640&lt;&gt;"",'Locations-Gyms'!M640,"0")&amp;",'"&amp;IF('Locations-Gyms'!N640&lt;&gt;"",SUBSTITUTE('Locations-Gyms'!N640, "'", "\'"),"")&amp;"','"&amp;IF('Locations-Gyms'!O640&lt;&gt;"",'Locations-Gyms'!O640,"")&amp;"','"&amp;IF('Locations-Gyms'!P640&lt;&gt;"",'Locations-Gyms'!P640,"")&amp;"','"&amp;IF('Locations-Gyms'!Q640&lt;&gt;"",'Locations-Gyms'!Q640,"")&amp;"', CURRENT_TIMESTAMP);"</f>
        <v>INSERT INTO `locations` (`id`, `name`, `latitude`, `longitude`, `region_1`, `region_2`, `region_3`, `street`, `number`, `postal`, `img`, `last_modified`) VALUES (NULL,'null',52.330428,4.856145,3,10,84,'Amstelveenseweg','764','1081 JK','https://lh4.ggpht.com/-rI3Eq4-U1JTenQE2_QegKAtIO04eALJBSav9_WYPSYu-rDXFJQxX_d0C22OR8mdYWGyMQgAPEAh2h75Nipy', CURRENT_TIMESTAMP);</v>
      </c>
      <c r="D638" t="str">
        <f>"UPDATE `locations` SET `latitude` = '"&amp;IF('Locations-Gyms'!H640&lt;&gt;"",LEFT('Locations-Gyms'!H640,2)&amp;"."&amp;RIGHT('Locations-Gyms'!H640,LEN('Locations-Gyms'!H640)-2),"0")&amp;"' WHERE `locations`.`id` = "&amp;E638&amp;";UPDATE `locations` SET `longitude` = '"&amp;IF('Locations-Gyms'!I640&lt;&gt;"",LEFT('Locations-Gyms'!I640,1)&amp;"."&amp;RIGHT('Locations-Gyms'!I640,LEN('Locations-Gyms'!I640)-1),"0")&amp;"' WHERE `locations`.`id` = "&amp;E638&amp;";"</f>
        <v>UPDATE `locations` SET `latitude` = '52.330428' WHERE `locations`.`id` = 638;UPDATE `locations` SET `longitude` = '4.856145' WHERE `locations`.`id` = 638;</v>
      </c>
      <c r="E638">
        <v>638</v>
      </c>
    </row>
    <row r="639" spans="1:5" x14ac:dyDescent="0.25">
      <c r="A639" s="1" t="str">
        <f>"INSERT INTO `locations` (`id`, `name`, `latitude`, `longitude`, `region_1`, `region_2`, `region_3`, `street`, `number`, `postal`, `img`, `last_modified`) VALUES (NULL,'"&amp;SUBSTITUTE('Locations-Gyms'!J641, "'", "\'")&amp;"',"&amp;IF('Locations-Gyms'!H641&lt;&gt;"",LEFT('Locations-Gyms'!H641,2)&amp;"."&amp;RIGHT('Locations-Gyms'!H641,LEN('Locations-Gyms'!H641)-2),"0")&amp;","&amp;IF('Locations-Gyms'!I641&lt;&gt;"",LEFT('Locations-Gyms'!I641,1)&amp;"."&amp;RIGHT('Locations-Gyms'!I641,LEN('Locations-Gyms'!I641)-1),"0")&amp;","&amp;IF('Locations-Gyms'!K641&lt;&gt;"",'Locations-Gyms'!K641,"0")&amp;","&amp;IF('Locations-Gyms'!L641&lt;&gt;"",'Locations-Gyms'!L641,"0")&amp;","&amp;IF('Locations-Gyms'!M641&lt;&gt;"",'Locations-Gyms'!M641,"0")&amp;",'"&amp;IF('Locations-Gyms'!N641&lt;&gt;"",SUBSTITUTE('Locations-Gyms'!N641, "'", "\'"),"")&amp;"','"&amp;IF('Locations-Gyms'!O641&lt;&gt;"",'Locations-Gyms'!O641,"")&amp;"','"&amp;IF('Locations-Gyms'!P641&lt;&gt;"",'Locations-Gyms'!P641,"")&amp;"','"&amp;IF('Locations-Gyms'!Q641&lt;&gt;"",'Locations-Gyms'!Q641,"")&amp;"', CURRENT_TIMESTAMP);"</f>
        <v>INSERT INTO `locations` (`id`, `name`, `latitude`, `longitude`, `region_1`, `region_2`, `region_3`, `street`, `number`, `postal`, `img`, `last_modified`) VALUES (NULL,'null',52.333019,4.864796,3,10,84,'De Boelelaan','1085','1081 HV','https://lh5.ggpht.com/yZERo1h-gfoJhKRpu12eMmijG4md_zDAcV7nHVECu7dJa1vOjNO0M0By8Y9CIm4FCuM7_xpPSwg5d9lY3tnE', CURRENT_TIMESTAMP);</v>
      </c>
      <c r="D639" t="str">
        <f>"UPDATE `locations` SET `latitude` = '"&amp;IF('Locations-Gyms'!H641&lt;&gt;"",LEFT('Locations-Gyms'!H641,2)&amp;"."&amp;RIGHT('Locations-Gyms'!H641,LEN('Locations-Gyms'!H641)-2),"0")&amp;"' WHERE `locations`.`id` = "&amp;E639&amp;";UPDATE `locations` SET `longitude` = '"&amp;IF('Locations-Gyms'!I641&lt;&gt;"",LEFT('Locations-Gyms'!I641,1)&amp;"."&amp;RIGHT('Locations-Gyms'!I641,LEN('Locations-Gyms'!I641)-1),"0")&amp;"' WHERE `locations`.`id` = "&amp;E639&amp;";"</f>
        <v>UPDATE `locations` SET `latitude` = '52.333019' WHERE `locations`.`id` = 639;UPDATE `locations` SET `longitude` = '4.864796' WHERE `locations`.`id` = 639;</v>
      </c>
      <c r="E639">
        <v>639</v>
      </c>
    </row>
    <row r="640" spans="1:5" x14ac:dyDescent="0.25">
      <c r="A640" s="1" t="str">
        <f>"INSERT INTO `locations` (`id`, `name`, `latitude`, `longitude`, `region_1`, `region_2`, `region_3`, `street`, `number`, `postal`, `img`, `last_modified`) VALUES (NULL,'"&amp;SUBSTITUTE('Locations-Gyms'!J642, "'", "\'")&amp;"',"&amp;IF('Locations-Gyms'!H642&lt;&gt;"",LEFT('Locations-Gyms'!H642,2)&amp;"."&amp;RIGHT('Locations-Gyms'!H642,LEN('Locations-Gyms'!H642)-2),"0")&amp;","&amp;IF('Locations-Gyms'!I642&lt;&gt;"",LEFT('Locations-Gyms'!I642,1)&amp;"."&amp;RIGHT('Locations-Gyms'!I642,LEN('Locations-Gyms'!I642)-1),"0")&amp;","&amp;IF('Locations-Gyms'!K642&lt;&gt;"",'Locations-Gyms'!K642,"0")&amp;","&amp;IF('Locations-Gyms'!L642&lt;&gt;"",'Locations-Gyms'!L642,"0")&amp;","&amp;IF('Locations-Gyms'!M642&lt;&gt;"",'Locations-Gyms'!M642,"0")&amp;",'"&amp;IF('Locations-Gyms'!N642&lt;&gt;"",SUBSTITUTE('Locations-Gyms'!N642, "'", "\'"),"")&amp;"','"&amp;IF('Locations-Gyms'!O642&lt;&gt;"",'Locations-Gyms'!O642,"")&amp;"','"&amp;IF('Locations-Gyms'!P642&lt;&gt;"",'Locations-Gyms'!P642,"")&amp;"','"&amp;IF('Locations-Gyms'!Q642&lt;&gt;"",'Locations-Gyms'!Q642,"")&amp;"', CURRENT_TIMESTAMP);"</f>
        <v>INSERT INTO `locations` (`id`, `name`, `latitude`, `longitude`, `region_1`, `region_2`, `region_3`, `street`, `number`, `postal`, `img`, `last_modified`) VALUES (NULL,'null',52.32709,4.866052,3,10,84,'Noordhollandstraat','1','1081','null', CURRENT_TIMESTAMP);</v>
      </c>
      <c r="D640" t="str">
        <f>"UPDATE `locations` SET `latitude` = '"&amp;IF('Locations-Gyms'!H642&lt;&gt;"",LEFT('Locations-Gyms'!H642,2)&amp;"."&amp;RIGHT('Locations-Gyms'!H642,LEN('Locations-Gyms'!H642)-2),"0")&amp;"' WHERE `locations`.`id` = "&amp;E640&amp;";UPDATE `locations` SET `longitude` = '"&amp;IF('Locations-Gyms'!I642&lt;&gt;"",LEFT('Locations-Gyms'!I642,1)&amp;"."&amp;RIGHT('Locations-Gyms'!I642,LEN('Locations-Gyms'!I642)-1),"0")&amp;"' WHERE `locations`.`id` = "&amp;E640&amp;";"</f>
        <v>UPDATE `locations` SET `latitude` = '52.32709' WHERE `locations`.`id` = 640;UPDATE `locations` SET `longitude` = '4.866052' WHERE `locations`.`id` = 640;</v>
      </c>
      <c r="E640">
        <v>640</v>
      </c>
    </row>
    <row r="641" spans="1:5" x14ac:dyDescent="0.25">
      <c r="A641" s="1" t="str">
        <f>"INSERT INTO `locations` (`id`, `name`, `latitude`, `longitude`, `region_1`, `region_2`, `region_3`, `street`, `number`, `postal`, `img`, `last_modified`) VALUES (NULL,'"&amp;SUBSTITUTE('Locations-Gyms'!J643, "'", "\'")&amp;"',"&amp;IF('Locations-Gyms'!H643&lt;&gt;"",LEFT('Locations-Gyms'!H643,2)&amp;"."&amp;RIGHT('Locations-Gyms'!H643,LEN('Locations-Gyms'!H643)-2),"0")&amp;","&amp;IF('Locations-Gyms'!I643&lt;&gt;"",LEFT('Locations-Gyms'!I643,1)&amp;"."&amp;RIGHT('Locations-Gyms'!I643,LEN('Locations-Gyms'!I643)-1),"0")&amp;","&amp;IF('Locations-Gyms'!K643&lt;&gt;"",'Locations-Gyms'!K643,"0")&amp;","&amp;IF('Locations-Gyms'!L643&lt;&gt;"",'Locations-Gyms'!L643,"0")&amp;","&amp;IF('Locations-Gyms'!M643&lt;&gt;"",'Locations-Gyms'!M643,"0")&amp;",'"&amp;IF('Locations-Gyms'!N643&lt;&gt;"",SUBSTITUTE('Locations-Gyms'!N643, "'", "\'"),"")&amp;"','"&amp;IF('Locations-Gyms'!O643&lt;&gt;"",'Locations-Gyms'!O643,"")&amp;"','"&amp;IF('Locations-Gyms'!P643&lt;&gt;"",'Locations-Gyms'!P643,"")&amp;"','"&amp;IF('Locations-Gyms'!Q643&lt;&gt;"",'Locations-Gyms'!Q643,"")&amp;"', CURRENT_TIMESTAMP);"</f>
        <v>INSERT INTO `locations` (`id`, `name`, `latitude`, `longitude`, `region_1`, `region_2`, `region_3`, `street`, `number`, `postal`, `img`, `last_modified`) VALUES (NULL,'null',52.32877,4.875081,3,10,84,'undefined','undefined','undefined','null', CURRENT_TIMESTAMP);</v>
      </c>
      <c r="D641" t="str">
        <f>"UPDATE `locations` SET `latitude` = '"&amp;IF('Locations-Gyms'!H643&lt;&gt;"",LEFT('Locations-Gyms'!H643,2)&amp;"."&amp;RIGHT('Locations-Gyms'!H643,LEN('Locations-Gyms'!H643)-2),"0")&amp;"' WHERE `locations`.`id` = "&amp;E641&amp;";UPDATE `locations` SET `longitude` = '"&amp;IF('Locations-Gyms'!I643&lt;&gt;"",LEFT('Locations-Gyms'!I643,1)&amp;"."&amp;RIGHT('Locations-Gyms'!I643,LEN('Locations-Gyms'!I643)-1),"0")&amp;"' WHERE `locations`.`id` = "&amp;E641&amp;";"</f>
        <v>UPDATE `locations` SET `latitude` = '52.32877' WHERE `locations`.`id` = 641;UPDATE `locations` SET `longitude` = '4.875081' WHERE `locations`.`id` = 641;</v>
      </c>
      <c r="E641">
        <v>641</v>
      </c>
    </row>
    <row r="642" spans="1:5" x14ac:dyDescent="0.25">
      <c r="A642" s="1" t="str">
        <f>"INSERT INTO `locations` (`id`, `name`, `latitude`, `longitude`, `region_1`, `region_2`, `region_3`, `street`, `number`, `postal`, `img`, `last_modified`) VALUES (NULL,'"&amp;SUBSTITUTE('Locations-Gyms'!J644, "'", "\'")&amp;"',"&amp;IF('Locations-Gyms'!H644&lt;&gt;"",LEFT('Locations-Gyms'!H644,2)&amp;"."&amp;RIGHT('Locations-Gyms'!H644,LEN('Locations-Gyms'!H644)-2),"0")&amp;","&amp;IF('Locations-Gyms'!I644&lt;&gt;"",LEFT('Locations-Gyms'!I644,1)&amp;"."&amp;RIGHT('Locations-Gyms'!I644,LEN('Locations-Gyms'!I644)-1),"0")&amp;","&amp;IF('Locations-Gyms'!K644&lt;&gt;"",'Locations-Gyms'!K644,"0")&amp;","&amp;IF('Locations-Gyms'!L644&lt;&gt;"",'Locations-Gyms'!L644,"0")&amp;","&amp;IF('Locations-Gyms'!M644&lt;&gt;"",'Locations-Gyms'!M644,"0")&amp;",'"&amp;IF('Locations-Gyms'!N644&lt;&gt;"",SUBSTITUTE('Locations-Gyms'!N644, "'", "\'"),"")&amp;"','"&amp;IF('Locations-Gyms'!O644&lt;&gt;"",'Locations-Gyms'!O644,"")&amp;"','"&amp;IF('Locations-Gyms'!P644&lt;&gt;"",'Locations-Gyms'!P644,"")&amp;"','"&amp;IF('Locations-Gyms'!Q644&lt;&gt;"",'Locations-Gyms'!Q644,"")&amp;"', CURRENT_TIMESTAMP);"</f>
        <v>INSERT INTO `locations` (`id`, `name`, `latitude`, `longitude`, `region_1`, `region_2`, `region_3`, `street`, `number`, `postal`, `img`, `last_modified`) VALUES (NULL,'null',52.322814,4.877596,3,10,84,'Reimersbeek','14','1082 AG','https://lh3.googleusercontent.com/rEXxrhyaGXaR7bBIWvgquzDaMLii8IH8kCLaPwOX2PvWLoM3OcXbU2yBqNKeAB5KWE-MzQU4u4OkvuLdoJbm', CURRENT_TIMESTAMP);</v>
      </c>
      <c r="D642" t="str">
        <f>"UPDATE `locations` SET `latitude` = '"&amp;IF('Locations-Gyms'!H644&lt;&gt;"",LEFT('Locations-Gyms'!H644,2)&amp;"."&amp;RIGHT('Locations-Gyms'!H644,LEN('Locations-Gyms'!H644)-2),"0")&amp;"' WHERE `locations`.`id` = "&amp;E642&amp;";UPDATE `locations` SET `longitude` = '"&amp;IF('Locations-Gyms'!I644&lt;&gt;"",LEFT('Locations-Gyms'!I644,1)&amp;"."&amp;RIGHT('Locations-Gyms'!I644,LEN('Locations-Gyms'!I644)-1),"0")&amp;"' WHERE `locations`.`id` = "&amp;E642&amp;";"</f>
        <v>UPDATE `locations` SET `latitude` = '52.322814' WHERE `locations`.`id` = 642;UPDATE `locations` SET `longitude` = '4.877596' WHERE `locations`.`id` = 642;</v>
      </c>
      <c r="E642">
        <v>642</v>
      </c>
    </row>
    <row r="643" spans="1:5" x14ac:dyDescent="0.25">
      <c r="A643" s="1" t="str">
        <f>"INSERT INTO `locations` (`id`, `name`, `latitude`, `longitude`, `region_1`, `region_2`, `region_3`, `street`, `number`, `postal`, `img`, `last_modified`) VALUES (NULL,'"&amp;SUBSTITUTE('Locations-Gyms'!J645, "'", "\'")&amp;"',"&amp;IF('Locations-Gyms'!H645&lt;&gt;"",LEFT('Locations-Gyms'!H645,2)&amp;"."&amp;RIGHT('Locations-Gyms'!H645,LEN('Locations-Gyms'!H645)-2),"0")&amp;","&amp;IF('Locations-Gyms'!I645&lt;&gt;"",LEFT('Locations-Gyms'!I645,1)&amp;"."&amp;RIGHT('Locations-Gyms'!I645,LEN('Locations-Gyms'!I645)-1),"0")&amp;","&amp;IF('Locations-Gyms'!K645&lt;&gt;"",'Locations-Gyms'!K645,"0")&amp;","&amp;IF('Locations-Gyms'!L645&lt;&gt;"",'Locations-Gyms'!L645,"0")&amp;","&amp;IF('Locations-Gyms'!M645&lt;&gt;"",'Locations-Gyms'!M645,"0")&amp;",'"&amp;IF('Locations-Gyms'!N645&lt;&gt;"",SUBSTITUTE('Locations-Gyms'!N645, "'", "\'"),"")&amp;"','"&amp;IF('Locations-Gyms'!O645&lt;&gt;"",'Locations-Gyms'!O645,"")&amp;"','"&amp;IF('Locations-Gyms'!P645&lt;&gt;"",'Locations-Gyms'!P645,"")&amp;"','"&amp;IF('Locations-Gyms'!Q645&lt;&gt;"",'Locations-Gyms'!Q645,"")&amp;"', CURRENT_TIMESTAMP);"</f>
        <v>INSERT INTO `locations` (`id`, `name`, `latitude`, `longitude`, `region_1`, `region_2`, `region_3`, `street`, `number`, `postal`, `img`, `last_modified`) VALUES (NULL,'null',52.322818,4.859394,3,10,84,'De Cuserstraat','89','1081 CN','https://lh4.ggpht.com/TbhHIvnD4tIM7tN_XiBf7tIKNahkUi4eRS5VyELShle9yGUp8evQxpW-XOPhhX7IWVRkjOP5GLozgINmIQOS', CURRENT_TIMESTAMP);</v>
      </c>
      <c r="D643" t="str">
        <f>"UPDATE `locations` SET `latitude` = '"&amp;IF('Locations-Gyms'!H645&lt;&gt;"",LEFT('Locations-Gyms'!H645,2)&amp;"."&amp;RIGHT('Locations-Gyms'!H645,LEN('Locations-Gyms'!H645)-2),"0")&amp;"' WHERE `locations`.`id` = "&amp;E643&amp;";UPDATE `locations` SET `longitude` = '"&amp;IF('Locations-Gyms'!I645&lt;&gt;"",LEFT('Locations-Gyms'!I645,1)&amp;"."&amp;RIGHT('Locations-Gyms'!I645,LEN('Locations-Gyms'!I645)-1),"0")&amp;"' WHERE `locations`.`id` = "&amp;E643&amp;";"</f>
        <v>UPDATE `locations` SET `latitude` = '52.322818' WHERE `locations`.`id` = 643;UPDATE `locations` SET `longitude` = '4.859394' WHERE `locations`.`id` = 643;</v>
      </c>
      <c r="E643">
        <v>643</v>
      </c>
    </row>
    <row r="644" spans="1:5" x14ac:dyDescent="0.25">
      <c r="A644" s="1" t="str">
        <f>"INSERT INTO `locations` (`id`, `name`, `latitude`, `longitude`, `region_1`, `region_2`, `region_3`, `street`, `number`, `postal`, `img`, `last_modified`) VALUES (NULL,'"&amp;SUBSTITUTE('Locations-Gyms'!J646, "'", "\'")&amp;"',"&amp;IF('Locations-Gyms'!H646&lt;&gt;"",LEFT('Locations-Gyms'!H646,2)&amp;"."&amp;RIGHT('Locations-Gyms'!H646,LEN('Locations-Gyms'!H646)-2),"0")&amp;","&amp;IF('Locations-Gyms'!I646&lt;&gt;"",LEFT('Locations-Gyms'!I646,1)&amp;"."&amp;RIGHT('Locations-Gyms'!I646,LEN('Locations-Gyms'!I646)-1),"0")&amp;","&amp;IF('Locations-Gyms'!K646&lt;&gt;"",'Locations-Gyms'!K646,"0")&amp;","&amp;IF('Locations-Gyms'!L646&lt;&gt;"",'Locations-Gyms'!L646,"0")&amp;","&amp;IF('Locations-Gyms'!M646&lt;&gt;"",'Locations-Gyms'!M646,"0")&amp;",'"&amp;IF('Locations-Gyms'!N646&lt;&gt;"",SUBSTITUTE('Locations-Gyms'!N646, "'", "\'"),"")&amp;"','"&amp;IF('Locations-Gyms'!O646&lt;&gt;"",'Locations-Gyms'!O646,"")&amp;"','"&amp;IF('Locations-Gyms'!P646&lt;&gt;"",'Locations-Gyms'!P646,"")&amp;"','"&amp;IF('Locations-Gyms'!Q646&lt;&gt;"",'Locations-Gyms'!Q646,"")&amp;"', CURRENT_TIMESTAMP);"</f>
        <v>INSERT INTO `locations` (`id`, `name`, `latitude`, `longitude`, `region_1`, `region_2`, `region_3`, `street`, `number`, `postal`, `img`, `last_modified`) VALUES (NULL,'null',52.327518,4.857161,3,10,84,'Amstelveenseweg','910HS','1081 JN','https://lh3.ggpht.com/LFKnPu2xSnPS1QveDJMAWr3zgrR162qL1loxhsCiXmx57LNjTrM7WiRC3u-AfUXe_NFucRMBnSYjoCkVrEy_xw', CURRENT_TIMESTAMP);</v>
      </c>
      <c r="D644" t="str">
        <f>"UPDATE `locations` SET `latitude` = '"&amp;IF('Locations-Gyms'!H646&lt;&gt;"",LEFT('Locations-Gyms'!H646,2)&amp;"."&amp;RIGHT('Locations-Gyms'!H646,LEN('Locations-Gyms'!H646)-2),"0")&amp;"' WHERE `locations`.`id` = "&amp;E644&amp;";UPDATE `locations` SET `longitude` = '"&amp;IF('Locations-Gyms'!I646&lt;&gt;"",LEFT('Locations-Gyms'!I646,1)&amp;"."&amp;RIGHT('Locations-Gyms'!I646,LEN('Locations-Gyms'!I646)-1),"0")&amp;"' WHERE `locations`.`id` = "&amp;E644&amp;";"</f>
        <v>UPDATE `locations` SET `latitude` = '52.327518' WHERE `locations`.`id` = 644;UPDATE `locations` SET `longitude` = '4.857161' WHERE `locations`.`id` = 644;</v>
      </c>
      <c r="E644">
        <v>644</v>
      </c>
    </row>
    <row r="645" spans="1:5" x14ac:dyDescent="0.25">
      <c r="A645" s="1" t="str">
        <f>"INSERT INTO `locations` (`id`, `name`, `latitude`, `longitude`, `region_1`, `region_2`, `region_3`, `street`, `number`, `postal`, `img`, `last_modified`) VALUES (NULL,'"&amp;SUBSTITUTE('Locations-Gyms'!J647, "'", "\'")&amp;"',"&amp;IF('Locations-Gyms'!H647&lt;&gt;"",LEFT('Locations-Gyms'!H647,2)&amp;"."&amp;RIGHT('Locations-Gyms'!H647,LEN('Locations-Gyms'!H647)-2),"0")&amp;","&amp;IF('Locations-Gyms'!I647&lt;&gt;"",LEFT('Locations-Gyms'!I647,1)&amp;"."&amp;RIGHT('Locations-Gyms'!I647,LEN('Locations-Gyms'!I647)-1),"0")&amp;","&amp;IF('Locations-Gyms'!K647&lt;&gt;"",'Locations-Gyms'!K647,"0")&amp;","&amp;IF('Locations-Gyms'!L647&lt;&gt;"",'Locations-Gyms'!L647,"0")&amp;","&amp;IF('Locations-Gyms'!M647&lt;&gt;"",'Locations-Gyms'!M647,"0")&amp;",'"&amp;IF('Locations-Gyms'!N647&lt;&gt;"",SUBSTITUTE('Locations-Gyms'!N647, "'", "\'"),"")&amp;"','"&amp;IF('Locations-Gyms'!O647&lt;&gt;"",'Locations-Gyms'!O647,"")&amp;"','"&amp;IF('Locations-Gyms'!P647&lt;&gt;"",'Locations-Gyms'!P647,"")&amp;"','"&amp;IF('Locations-Gyms'!Q647&lt;&gt;"",'Locations-Gyms'!Q647,"")&amp;"', CURRENT_TIMESTAMP);"</f>
        <v>INSERT INTO `locations` (`id`, `name`, `latitude`, `longitude`, `region_1`, `region_2`, `region_3`, `street`, `number`, `postal`, `img`, `last_modified`) VALUES (NULL,'null',52.328715,4.854281,3,10,84,'Bosbaan','4','1182 AG','https://lh3.ggpht.com/cuqgsffCf-qFjR-lCcmO3rRhjt5P1dQCO_J-KvVDz5JrTVZ64ppBlHAxqkWRKN1JwBh2pFkOzJaC3Px8oI3Abw', CURRENT_TIMESTAMP);</v>
      </c>
      <c r="D645" t="str">
        <f>"UPDATE `locations` SET `latitude` = '"&amp;IF('Locations-Gyms'!H647&lt;&gt;"",LEFT('Locations-Gyms'!H647,2)&amp;"."&amp;RIGHT('Locations-Gyms'!H647,LEN('Locations-Gyms'!H647)-2),"0")&amp;"' WHERE `locations`.`id` = "&amp;E645&amp;";UPDATE `locations` SET `longitude` = '"&amp;IF('Locations-Gyms'!I647&lt;&gt;"",LEFT('Locations-Gyms'!I647,1)&amp;"."&amp;RIGHT('Locations-Gyms'!I647,LEN('Locations-Gyms'!I647)-1),"0")&amp;"' WHERE `locations`.`id` = "&amp;E645&amp;";"</f>
        <v>UPDATE `locations` SET `latitude` = '52.328715' WHERE `locations`.`id` = 645;UPDATE `locations` SET `longitude` = '4.854281' WHERE `locations`.`id` = 645;</v>
      </c>
      <c r="E645">
        <v>645</v>
      </c>
    </row>
    <row r="646" spans="1:5" x14ac:dyDescent="0.25">
      <c r="A646" s="1" t="str">
        <f>"INSERT INTO `locations` (`id`, `name`, `latitude`, `longitude`, `region_1`, `region_2`, `region_3`, `street`, `number`, `postal`, `img`, `last_modified`) VALUES (NULL,'"&amp;SUBSTITUTE('Locations-Gyms'!J648, "'", "\'")&amp;"',"&amp;IF('Locations-Gyms'!H648&lt;&gt;"",LEFT('Locations-Gyms'!H648,2)&amp;"."&amp;RIGHT('Locations-Gyms'!H648,LEN('Locations-Gyms'!H648)-2),"0")&amp;","&amp;IF('Locations-Gyms'!I648&lt;&gt;"",LEFT('Locations-Gyms'!I648,1)&amp;"."&amp;RIGHT('Locations-Gyms'!I648,LEN('Locations-Gyms'!I648)-1),"0")&amp;","&amp;IF('Locations-Gyms'!K648&lt;&gt;"",'Locations-Gyms'!K648,"0")&amp;","&amp;IF('Locations-Gyms'!L648&lt;&gt;"",'Locations-Gyms'!L648,"0")&amp;","&amp;IF('Locations-Gyms'!M648&lt;&gt;"",'Locations-Gyms'!M648,"0")&amp;",'"&amp;IF('Locations-Gyms'!N648&lt;&gt;"",SUBSTITUTE('Locations-Gyms'!N648, "'", "\'"),"")&amp;"','"&amp;IF('Locations-Gyms'!O648&lt;&gt;"",'Locations-Gyms'!O648,"")&amp;"','"&amp;IF('Locations-Gyms'!P648&lt;&gt;"",'Locations-Gyms'!P648,"")&amp;"','"&amp;IF('Locations-Gyms'!Q648&lt;&gt;"",'Locations-Gyms'!Q648,"")&amp;"', CURRENT_TIMESTAMP);"</f>
        <v>INSERT INTO `locations` (`id`, `name`, `latitude`, `longitude`, `region_1`, `region_2`, `region_3`, `street`, `number`, `postal`, `img`, `last_modified`) VALUES (NULL,'null',52.328913,4.870661,3,10,84,'Wildenborch','113','1082 KC','https://lh6.ggpht.com/OLkcRBsHM6l7YoPOVycEiQChLaZRCYKR3Y9QCEouZ02o5-86_RFqePSPnAVzzbXUJkh73QStcTs0AxyJok5gPg', CURRENT_TIMESTAMP);</v>
      </c>
      <c r="D646" t="str">
        <f>"UPDATE `locations` SET `latitude` = '"&amp;IF('Locations-Gyms'!H648&lt;&gt;"",LEFT('Locations-Gyms'!H648,2)&amp;"."&amp;RIGHT('Locations-Gyms'!H648,LEN('Locations-Gyms'!H648)-2),"0")&amp;"' WHERE `locations`.`id` = "&amp;E646&amp;";UPDATE `locations` SET `longitude` = '"&amp;IF('Locations-Gyms'!I648&lt;&gt;"",LEFT('Locations-Gyms'!I648,1)&amp;"."&amp;RIGHT('Locations-Gyms'!I648,LEN('Locations-Gyms'!I648)-1),"0")&amp;"' WHERE `locations`.`id` = "&amp;E646&amp;";"</f>
        <v>UPDATE `locations` SET `latitude` = '52.328913' WHERE `locations`.`id` = 646;UPDATE `locations` SET `longitude` = '4.870661' WHERE `locations`.`id` = 646;</v>
      </c>
      <c r="E646">
        <v>646</v>
      </c>
    </row>
    <row r="647" spans="1:5" x14ac:dyDescent="0.25">
      <c r="A647" s="1" t="str">
        <f>"INSERT INTO `locations` (`id`, `name`, `latitude`, `longitude`, `region_1`, `region_2`, `region_3`, `street`, `number`, `postal`, `img`, `last_modified`) VALUES (NULL,'"&amp;SUBSTITUTE('Locations-Gyms'!J649, "'", "\'")&amp;"',"&amp;IF('Locations-Gyms'!H649&lt;&gt;"",LEFT('Locations-Gyms'!H649,2)&amp;"."&amp;RIGHT('Locations-Gyms'!H649,LEN('Locations-Gyms'!H649)-2),"0")&amp;","&amp;IF('Locations-Gyms'!I649&lt;&gt;"",LEFT('Locations-Gyms'!I649,1)&amp;"."&amp;RIGHT('Locations-Gyms'!I649,LEN('Locations-Gyms'!I649)-1),"0")&amp;","&amp;IF('Locations-Gyms'!K649&lt;&gt;"",'Locations-Gyms'!K649,"0")&amp;","&amp;IF('Locations-Gyms'!L649&lt;&gt;"",'Locations-Gyms'!L649,"0")&amp;","&amp;IF('Locations-Gyms'!M649&lt;&gt;"",'Locations-Gyms'!M649,"0")&amp;",'"&amp;IF('Locations-Gyms'!N649&lt;&gt;"",SUBSTITUTE('Locations-Gyms'!N649, "'", "\'"),"")&amp;"','"&amp;IF('Locations-Gyms'!O649&lt;&gt;"",'Locations-Gyms'!O649,"")&amp;"','"&amp;IF('Locations-Gyms'!P649&lt;&gt;"",'Locations-Gyms'!P649,"")&amp;"','"&amp;IF('Locations-Gyms'!Q649&lt;&gt;"",'Locations-Gyms'!Q649,"")&amp;"', CURRENT_TIMESTAMP);"</f>
        <v>INSERT INTO `locations` (`id`, `name`, `latitude`, `longitude`, `region_1`, `region_2`, `region_3`, `street`, `number`, `postal`, `img`, `last_modified`) VALUES (NULL,'null',52.329617,4.864452,3,10,84,'undefined','undefined','undefined','https://lh4.ggpht.com/1pDGLw9YSfyCdNZC6XPRm3HFNpqgVq4nDnYUgWqZ3UwJO4XDe08X1s7yPugag9ASNV58QC0GyWVfcAf7hWfugStmWv9b31EEDziAMQRKsqIRIoQ', CURRENT_TIMESTAMP);</v>
      </c>
      <c r="D647" t="str">
        <f>"UPDATE `locations` SET `latitude` = '"&amp;IF('Locations-Gyms'!H649&lt;&gt;"",LEFT('Locations-Gyms'!H649,2)&amp;"."&amp;RIGHT('Locations-Gyms'!H649,LEN('Locations-Gyms'!H649)-2),"0")&amp;"' WHERE `locations`.`id` = "&amp;E647&amp;";UPDATE `locations` SET `longitude` = '"&amp;IF('Locations-Gyms'!I649&lt;&gt;"",LEFT('Locations-Gyms'!I649,1)&amp;"."&amp;RIGHT('Locations-Gyms'!I649,LEN('Locations-Gyms'!I649)-1),"0")&amp;"' WHERE `locations`.`id` = "&amp;E647&amp;";"</f>
        <v>UPDATE `locations` SET `latitude` = '52.329617' WHERE `locations`.`id` = 647;UPDATE `locations` SET `longitude` = '4.864452' WHERE `locations`.`id` = 647;</v>
      </c>
      <c r="E647">
        <v>647</v>
      </c>
    </row>
    <row r="648" spans="1:5" x14ac:dyDescent="0.25">
      <c r="A648" s="1" t="str">
        <f>"INSERT INTO `locations` (`id`, `name`, `latitude`, `longitude`, `region_1`, `region_2`, `region_3`, `street`, `number`, `postal`, `img`, `last_modified`) VALUES (NULL,'"&amp;SUBSTITUTE('Locations-Gyms'!J650, "'", "\'")&amp;"',"&amp;IF('Locations-Gyms'!H650&lt;&gt;"",LEFT('Locations-Gyms'!H650,2)&amp;"."&amp;RIGHT('Locations-Gyms'!H650,LEN('Locations-Gyms'!H650)-2),"0")&amp;","&amp;IF('Locations-Gyms'!I650&lt;&gt;"",LEFT('Locations-Gyms'!I650,1)&amp;"."&amp;RIGHT('Locations-Gyms'!I650,LEN('Locations-Gyms'!I650)-1),"0")&amp;","&amp;IF('Locations-Gyms'!K650&lt;&gt;"",'Locations-Gyms'!K650,"0")&amp;","&amp;IF('Locations-Gyms'!L650&lt;&gt;"",'Locations-Gyms'!L650,"0")&amp;","&amp;IF('Locations-Gyms'!M650&lt;&gt;"",'Locations-Gyms'!M650,"0")&amp;",'"&amp;IF('Locations-Gyms'!N650&lt;&gt;"",SUBSTITUTE('Locations-Gyms'!N650, "'", "\'"),"")&amp;"','"&amp;IF('Locations-Gyms'!O650&lt;&gt;"",'Locations-Gyms'!O650,"")&amp;"','"&amp;IF('Locations-Gyms'!P650&lt;&gt;"",'Locations-Gyms'!P650,"")&amp;"','"&amp;IF('Locations-Gyms'!Q650&lt;&gt;"",'Locations-Gyms'!Q650,"")&amp;"', CURRENT_TIMESTAMP);"</f>
        <v>INSERT INTO `locations` (`id`, `name`, `latitude`, `longitude`, `region_1`, `region_2`, `region_3`, `street`, `number`, `postal`, `img`, `last_modified`) VALUES (NULL,'null',52.331485,4.868909,3,10,84,'Buitenveldertselaan','28','1081 AA','https://lh4.ggpht.com/2KwnTBl1vN3Hqhh0GwjjaLNTLWBJYGDK1BsYlJCSlIaYCkXRBZMd0ac_qg_xdqdSrtSHnlhsyCk5-nj6P4o', CURRENT_TIMESTAMP);</v>
      </c>
      <c r="D648" t="str">
        <f>"UPDATE `locations` SET `latitude` = '"&amp;IF('Locations-Gyms'!H650&lt;&gt;"",LEFT('Locations-Gyms'!H650,2)&amp;"."&amp;RIGHT('Locations-Gyms'!H650,LEN('Locations-Gyms'!H650)-2),"0")&amp;"' WHERE `locations`.`id` = "&amp;E648&amp;";UPDATE `locations` SET `longitude` = '"&amp;IF('Locations-Gyms'!I650&lt;&gt;"",LEFT('Locations-Gyms'!I650,1)&amp;"."&amp;RIGHT('Locations-Gyms'!I650,LEN('Locations-Gyms'!I650)-1),"0")&amp;"' WHERE `locations`.`id` = "&amp;E648&amp;";"</f>
        <v>UPDATE `locations` SET `latitude` = '52.331485' WHERE `locations`.`id` = 648;UPDATE `locations` SET `longitude` = '4.868909' WHERE `locations`.`id` = 648;</v>
      </c>
      <c r="E648">
        <v>648</v>
      </c>
    </row>
    <row r="649" spans="1:5" x14ac:dyDescent="0.25">
      <c r="A649" s="1" t="str">
        <f>"INSERT INTO `locations` (`id`, `name`, `latitude`, `longitude`, `region_1`, `region_2`, `region_3`, `street`, `number`, `postal`, `img`, `last_modified`) VALUES (NULL,'"&amp;SUBSTITUTE('Locations-Gyms'!J651, "'", "\'")&amp;"',"&amp;IF('Locations-Gyms'!H651&lt;&gt;"",LEFT('Locations-Gyms'!H651,2)&amp;"."&amp;RIGHT('Locations-Gyms'!H651,LEN('Locations-Gyms'!H651)-2),"0")&amp;","&amp;IF('Locations-Gyms'!I651&lt;&gt;"",LEFT('Locations-Gyms'!I651,1)&amp;"."&amp;RIGHT('Locations-Gyms'!I651,LEN('Locations-Gyms'!I651)-1),"0")&amp;","&amp;IF('Locations-Gyms'!K651&lt;&gt;"",'Locations-Gyms'!K651,"0")&amp;","&amp;IF('Locations-Gyms'!L651&lt;&gt;"",'Locations-Gyms'!L651,"0")&amp;","&amp;IF('Locations-Gyms'!M651&lt;&gt;"",'Locations-Gyms'!M651,"0")&amp;",'"&amp;IF('Locations-Gyms'!N651&lt;&gt;"",SUBSTITUTE('Locations-Gyms'!N651, "'", "\'"),"")&amp;"','"&amp;IF('Locations-Gyms'!O651&lt;&gt;"",'Locations-Gyms'!O651,"")&amp;"','"&amp;IF('Locations-Gyms'!P651&lt;&gt;"",'Locations-Gyms'!P651,"")&amp;"','"&amp;IF('Locations-Gyms'!Q651&lt;&gt;"",'Locations-Gyms'!Q651,"")&amp;"', CURRENT_TIMESTAMP);"</f>
        <v>INSERT INTO `locations` (`id`, `name`, `latitude`, `longitude`, `region_1`, `region_2`, `region_3`, `street`, `number`, `postal`, `img`, `last_modified`) VALUES (NULL,'null',52.332664,4.87586,3,10,84,'Willem van Weldammelaan','5','1082 LT','https://lh3.ggpht.com/BcULgGIv_KcO3Yi3sYwsF_AeYgVbHZKayxgEqLtfKTsNH89zpO64RJwX4PJ5T63rh2EjsXBXstunqYOB5OdG', CURRENT_TIMESTAMP);</v>
      </c>
      <c r="D649" t="str">
        <f>"UPDATE `locations` SET `latitude` = '"&amp;IF('Locations-Gyms'!H651&lt;&gt;"",LEFT('Locations-Gyms'!H651,2)&amp;"."&amp;RIGHT('Locations-Gyms'!H651,LEN('Locations-Gyms'!H651)-2),"0")&amp;"' WHERE `locations`.`id` = "&amp;E649&amp;";UPDATE `locations` SET `longitude` = '"&amp;IF('Locations-Gyms'!I651&lt;&gt;"",LEFT('Locations-Gyms'!I651,1)&amp;"."&amp;RIGHT('Locations-Gyms'!I651,LEN('Locations-Gyms'!I651)-1),"0")&amp;"' WHERE `locations`.`id` = "&amp;E649&amp;";"</f>
        <v>UPDATE `locations` SET `latitude` = '52.332664' WHERE `locations`.`id` = 649;UPDATE `locations` SET `longitude` = '4.87586' WHERE `locations`.`id` = 649;</v>
      </c>
      <c r="E649">
        <v>649</v>
      </c>
    </row>
    <row r="650" spans="1:5" x14ac:dyDescent="0.25">
      <c r="A650" s="1" t="str">
        <f>"INSERT INTO `locations` (`id`, `name`, `latitude`, `longitude`, `region_1`, `region_2`, `region_3`, `street`, `number`, `postal`, `img`, `last_modified`) VALUES (NULL,'"&amp;SUBSTITUTE('Locations-Gyms'!J652, "'", "\'")&amp;"',"&amp;IF('Locations-Gyms'!H652&lt;&gt;"",LEFT('Locations-Gyms'!H652,2)&amp;"."&amp;RIGHT('Locations-Gyms'!H652,LEN('Locations-Gyms'!H652)-2),"0")&amp;","&amp;IF('Locations-Gyms'!I652&lt;&gt;"",LEFT('Locations-Gyms'!I652,1)&amp;"."&amp;RIGHT('Locations-Gyms'!I652,LEN('Locations-Gyms'!I652)-1),"0")&amp;","&amp;IF('Locations-Gyms'!K652&lt;&gt;"",'Locations-Gyms'!K652,"0")&amp;","&amp;IF('Locations-Gyms'!L652&lt;&gt;"",'Locations-Gyms'!L652,"0")&amp;","&amp;IF('Locations-Gyms'!M652&lt;&gt;"",'Locations-Gyms'!M652,"0")&amp;",'"&amp;IF('Locations-Gyms'!N652&lt;&gt;"",SUBSTITUTE('Locations-Gyms'!N652, "'", "\'"),"")&amp;"','"&amp;IF('Locations-Gyms'!O652&lt;&gt;"",'Locations-Gyms'!O652,"")&amp;"','"&amp;IF('Locations-Gyms'!P652&lt;&gt;"",'Locations-Gyms'!P652,"")&amp;"','"&amp;IF('Locations-Gyms'!Q652&lt;&gt;"",'Locations-Gyms'!Q652,"")&amp;"', CURRENT_TIMESTAMP);"</f>
        <v>INSERT INTO `locations` (`id`, `name`, `latitude`, `longitude`, `region_1`, `region_2`, `region_3`, `street`, `number`, `postal`, `img`, `last_modified`) VALUES (NULL,'Vrouw Bij Pompstation',52.335575,4.856802,3,10,84,'Amstelveenseweg','594','1081 JH','https://lh5.ggpht.com/wgPfBXFrS5COMcZEfXuFEMaTECklcbsN0EOUZ83QLwcKiKP6Xbv8TrLaUWdRoblO_H76oBU9XFBfAonmAcrK', CURRENT_TIMESTAMP);</v>
      </c>
      <c r="D650" t="str">
        <f>"UPDATE `locations` SET `latitude` = '"&amp;IF('Locations-Gyms'!H652&lt;&gt;"",LEFT('Locations-Gyms'!H652,2)&amp;"."&amp;RIGHT('Locations-Gyms'!H652,LEN('Locations-Gyms'!H652)-2),"0")&amp;"' WHERE `locations`.`id` = "&amp;E650&amp;";UPDATE `locations` SET `longitude` = '"&amp;IF('Locations-Gyms'!I652&lt;&gt;"",LEFT('Locations-Gyms'!I652,1)&amp;"."&amp;RIGHT('Locations-Gyms'!I652,LEN('Locations-Gyms'!I652)-1),"0")&amp;"' WHERE `locations`.`id` = "&amp;E650&amp;";"</f>
        <v>UPDATE `locations` SET `latitude` = '52.335575' WHERE `locations`.`id` = 650;UPDATE `locations` SET `longitude` = '4.856802' WHERE `locations`.`id` = 650;</v>
      </c>
      <c r="E650">
        <v>650</v>
      </c>
    </row>
    <row r="651" spans="1:5" x14ac:dyDescent="0.25">
      <c r="A651" s="1" t="str">
        <f>"INSERT INTO `locations` (`id`, `name`, `latitude`, `longitude`, `region_1`, `region_2`, `region_3`, `street`, `number`, `postal`, `img`, `last_modified`) VALUES (NULL,'"&amp;SUBSTITUTE('Locations-Gyms'!J653, "'", "\'")&amp;"',"&amp;IF('Locations-Gyms'!H653&lt;&gt;"",LEFT('Locations-Gyms'!H653,2)&amp;"."&amp;RIGHT('Locations-Gyms'!H653,LEN('Locations-Gyms'!H653)-2),"0")&amp;","&amp;IF('Locations-Gyms'!I653&lt;&gt;"",LEFT('Locations-Gyms'!I653,1)&amp;"."&amp;RIGHT('Locations-Gyms'!I653,LEN('Locations-Gyms'!I653)-1),"0")&amp;","&amp;IF('Locations-Gyms'!K653&lt;&gt;"",'Locations-Gyms'!K653,"0")&amp;","&amp;IF('Locations-Gyms'!L653&lt;&gt;"",'Locations-Gyms'!L653,"0")&amp;","&amp;IF('Locations-Gyms'!M653&lt;&gt;"",'Locations-Gyms'!M653,"0")&amp;",'"&amp;IF('Locations-Gyms'!N653&lt;&gt;"",SUBSTITUTE('Locations-Gyms'!N653, "'", "\'"),"")&amp;"','"&amp;IF('Locations-Gyms'!O653&lt;&gt;"",'Locations-Gyms'!O653,"")&amp;"','"&amp;IF('Locations-Gyms'!P653&lt;&gt;"",'Locations-Gyms'!P653,"")&amp;"','"&amp;IF('Locations-Gyms'!Q653&lt;&gt;"",'Locations-Gyms'!Q653,"")&amp;"', CURRENT_TIMESTAMP);"</f>
        <v>INSERT INTO `locations` (`id`, `name`, `latitude`, `longitude`, `region_1`, `region_2`, `region_3`, `street`, `number`, `postal`, `img`, `last_modified`) VALUES (NULL,'VU Campus O2 Building',52.335411,4.86141,3,10,84,'Gustav Mahlerlaan','312','1081 LB','https://lh6.ggpht.com/T1bbq-vgRRVUonWjr0O-_sKxU182jVZp_A7iAj62aJ1ppBOGVB63LyPHSqQAGT4iQdXQwp81tijmwH4fhaI', CURRENT_TIMESTAMP);</v>
      </c>
      <c r="D651" t="str">
        <f>"UPDATE `locations` SET `latitude` = '"&amp;IF('Locations-Gyms'!H653&lt;&gt;"",LEFT('Locations-Gyms'!H653,2)&amp;"."&amp;RIGHT('Locations-Gyms'!H653,LEN('Locations-Gyms'!H653)-2),"0")&amp;"' WHERE `locations`.`id` = "&amp;E651&amp;";UPDATE `locations` SET `longitude` = '"&amp;IF('Locations-Gyms'!I653&lt;&gt;"",LEFT('Locations-Gyms'!I653,1)&amp;"."&amp;RIGHT('Locations-Gyms'!I653,LEN('Locations-Gyms'!I653)-1),"0")&amp;"' WHERE `locations`.`id` = "&amp;E651&amp;";"</f>
        <v>UPDATE `locations` SET `latitude` = '52.335411' WHERE `locations`.`id` = 651;UPDATE `locations` SET `longitude` = '4.86141' WHERE `locations`.`id` = 651;</v>
      </c>
      <c r="E651">
        <v>651</v>
      </c>
    </row>
    <row r="652" spans="1:5" x14ac:dyDescent="0.25">
      <c r="A652" s="1" t="str">
        <f>"INSERT INTO `locations` (`id`, `name`, `latitude`, `longitude`, `region_1`, `region_2`, `region_3`, `street`, `number`, `postal`, `img`, `last_modified`) VALUES (NULL,'"&amp;SUBSTITUTE('Locations-Gyms'!J654, "'", "\'")&amp;"',"&amp;IF('Locations-Gyms'!H654&lt;&gt;"",LEFT('Locations-Gyms'!H654,2)&amp;"."&amp;RIGHT('Locations-Gyms'!H654,LEN('Locations-Gyms'!H654)-2),"0")&amp;","&amp;IF('Locations-Gyms'!I654&lt;&gt;"",LEFT('Locations-Gyms'!I654,1)&amp;"."&amp;RIGHT('Locations-Gyms'!I654,LEN('Locations-Gyms'!I654)-1),"0")&amp;","&amp;IF('Locations-Gyms'!K654&lt;&gt;"",'Locations-Gyms'!K654,"0")&amp;","&amp;IF('Locations-Gyms'!L654&lt;&gt;"",'Locations-Gyms'!L654,"0")&amp;","&amp;IF('Locations-Gyms'!M654&lt;&gt;"",'Locations-Gyms'!M654,"0")&amp;",'"&amp;IF('Locations-Gyms'!N654&lt;&gt;"",SUBSTITUTE('Locations-Gyms'!N654, "'", "\'"),"")&amp;"','"&amp;IF('Locations-Gyms'!O654&lt;&gt;"",'Locations-Gyms'!O654,"")&amp;"','"&amp;IF('Locations-Gyms'!P654&lt;&gt;"",'Locations-Gyms'!P654,"")&amp;"','"&amp;IF('Locations-Gyms'!Q654&lt;&gt;"",'Locations-Gyms'!Q654,"")&amp;"', CURRENT_TIMESTAMP);"</f>
        <v>INSERT INTO `locations` (`id`, `name`, `latitude`, `longitude`, `region_1`, `region_2`, `region_3`, `street`, `number`, `postal`, `img`, `last_modified`) VALUES (NULL,'Wall Ornament Maria Magdalena',52.322877,4.861701,3,10,84,'Doornburg','41671','1081 JX','https://lh3.ggpht.com/v4cEJllJDF6kZQujCSXFNt5G6LihdAWX9xfcm2sxgLSTus5qy-kkALBsBkalwjuOPx6i2egREmhzCpkEk62GZg', CURRENT_TIMESTAMP);</v>
      </c>
      <c r="D652" t="str">
        <f>"UPDATE `locations` SET `latitude` = '"&amp;IF('Locations-Gyms'!H654&lt;&gt;"",LEFT('Locations-Gyms'!H654,2)&amp;"."&amp;RIGHT('Locations-Gyms'!H654,LEN('Locations-Gyms'!H654)-2),"0")&amp;"' WHERE `locations`.`id` = "&amp;E652&amp;";UPDATE `locations` SET `longitude` = '"&amp;IF('Locations-Gyms'!I654&lt;&gt;"",LEFT('Locations-Gyms'!I654,1)&amp;"."&amp;RIGHT('Locations-Gyms'!I654,LEN('Locations-Gyms'!I654)-1),"0")&amp;"' WHERE `locations`.`id` = "&amp;E652&amp;";"</f>
        <v>UPDATE `locations` SET `latitude` = '52.322877' WHERE `locations`.`id` = 652;UPDATE `locations` SET `longitude` = '4.861701' WHERE `locations`.`id` = 652;</v>
      </c>
      <c r="E652">
        <v>652</v>
      </c>
    </row>
    <row r="653" spans="1:5" x14ac:dyDescent="0.25">
      <c r="A653" s="1" t="str">
        <f>"INSERT INTO `locations` (`id`, `name`, `latitude`, `longitude`, `region_1`, `region_2`, `region_3`, `street`, `number`, `postal`, `img`, `last_modified`) VALUES (NULL,'"&amp;SUBSTITUTE('Locations-Gyms'!J655, "'", "\'")&amp;"',"&amp;IF('Locations-Gyms'!H655&lt;&gt;"",LEFT('Locations-Gyms'!H655,2)&amp;"."&amp;RIGHT('Locations-Gyms'!H655,LEN('Locations-Gyms'!H655)-2),"0")&amp;","&amp;IF('Locations-Gyms'!I655&lt;&gt;"",LEFT('Locations-Gyms'!I655,1)&amp;"."&amp;RIGHT('Locations-Gyms'!I655,LEN('Locations-Gyms'!I655)-1),"0")&amp;","&amp;IF('Locations-Gyms'!K655&lt;&gt;"",'Locations-Gyms'!K655,"0")&amp;","&amp;IF('Locations-Gyms'!L655&lt;&gt;"",'Locations-Gyms'!L655,"0")&amp;","&amp;IF('Locations-Gyms'!M655&lt;&gt;"",'Locations-Gyms'!M655,"0")&amp;",'"&amp;IF('Locations-Gyms'!N655&lt;&gt;"",SUBSTITUTE('Locations-Gyms'!N655, "'", "\'"),"")&amp;"','"&amp;IF('Locations-Gyms'!O655&lt;&gt;"",'Locations-Gyms'!O655,"")&amp;"','"&amp;IF('Locations-Gyms'!P655&lt;&gt;"",'Locations-Gyms'!P655,"")&amp;"','"&amp;IF('Locations-Gyms'!Q655&lt;&gt;"",'Locations-Gyms'!Q655,"")&amp;"', CURRENT_TIMESTAMP);"</f>
        <v>INSERT INTO `locations` (`id`, `name`, `latitude`, `longitude`, `region_1`, `region_2`, `region_3`, `street`, `number`, `postal`, `img`, `last_modified`) VALUES (NULL,'Beatrix Park Lion',52.341116,4.884988,3,10,84,'undefined','undefined','undefined','https://lh5.ggpht.com/SEN7Rv5wkRu_iKdGY1ns0nMCFe2dwi1r-zr-JL92wTAiO41c3-kVA_VGhtw4gH5SYR55UXPpfjn-ugsW0T0', CURRENT_TIMESTAMP);</v>
      </c>
      <c r="D653" t="str">
        <f>"UPDATE `locations` SET `latitude` = '"&amp;IF('Locations-Gyms'!H655&lt;&gt;"",LEFT('Locations-Gyms'!H655,2)&amp;"."&amp;RIGHT('Locations-Gyms'!H655,LEN('Locations-Gyms'!H655)-2),"0")&amp;"' WHERE `locations`.`id` = "&amp;E653&amp;";UPDATE `locations` SET `longitude` = '"&amp;IF('Locations-Gyms'!I655&lt;&gt;"",LEFT('Locations-Gyms'!I655,1)&amp;"."&amp;RIGHT('Locations-Gyms'!I655,LEN('Locations-Gyms'!I655)-1),"0")&amp;"' WHERE `locations`.`id` = "&amp;E653&amp;";"</f>
        <v>UPDATE `locations` SET `latitude` = '52.341116' WHERE `locations`.`id` = 653;UPDATE `locations` SET `longitude` = '4.884988' WHERE `locations`.`id` = 653;</v>
      </c>
      <c r="E653">
        <v>653</v>
      </c>
    </row>
    <row r="654" spans="1:5" x14ac:dyDescent="0.25">
      <c r="A654" s="1" t="str">
        <f>"INSERT INTO `locations` (`id`, `name`, `latitude`, `longitude`, `region_1`, `region_2`, `region_3`, `street`, `number`, `postal`, `img`, `last_modified`) VALUES (NULL,'"&amp;SUBSTITUTE('Locations-Gyms'!J656, "'", "\'")&amp;"',"&amp;IF('Locations-Gyms'!H656&lt;&gt;"",LEFT('Locations-Gyms'!H656,2)&amp;"."&amp;RIGHT('Locations-Gyms'!H656,LEN('Locations-Gyms'!H656)-2),"0")&amp;","&amp;IF('Locations-Gyms'!I656&lt;&gt;"",LEFT('Locations-Gyms'!I656,1)&amp;"."&amp;RIGHT('Locations-Gyms'!I656,LEN('Locations-Gyms'!I656)-1),"0")&amp;","&amp;IF('Locations-Gyms'!K656&lt;&gt;"",'Locations-Gyms'!K656,"0")&amp;","&amp;IF('Locations-Gyms'!L656&lt;&gt;"",'Locations-Gyms'!L656,"0")&amp;","&amp;IF('Locations-Gyms'!M656&lt;&gt;"",'Locations-Gyms'!M656,"0")&amp;",'"&amp;IF('Locations-Gyms'!N656&lt;&gt;"",SUBSTITUTE('Locations-Gyms'!N656, "'", "\'"),"")&amp;"','"&amp;IF('Locations-Gyms'!O656&lt;&gt;"",'Locations-Gyms'!O656,"")&amp;"','"&amp;IF('Locations-Gyms'!P656&lt;&gt;"",'Locations-Gyms'!P656,"")&amp;"','"&amp;IF('Locations-Gyms'!Q656&lt;&gt;"",'Locations-Gyms'!Q656,"")&amp;"', CURRENT_TIMESTAMP);"</f>
        <v>INSERT INTO `locations` (`id`, `name`, `latitude`, `longitude`, `region_1`, `region_2`, `region_3`, `street`, `number`, `postal`, `img`, `last_modified`) VALUES (NULL,'Café Zuid',52.347335,4.904675,3,10,85,'Rijnstraat','36','1078 RC','https://lh4.ggpht.com/cKvpt0uyYgTmSjfyPS3NEwod0TqaZWNEZXpwzSYP2cZhVF4syvCVetBSYVmf73VgfcbGe_gMRS55hHjDaHxN', CURRENT_TIMESTAMP);</v>
      </c>
      <c r="D654" t="str">
        <f>"UPDATE `locations` SET `latitude` = '"&amp;IF('Locations-Gyms'!H656&lt;&gt;"",LEFT('Locations-Gyms'!H656,2)&amp;"."&amp;RIGHT('Locations-Gyms'!H656,LEN('Locations-Gyms'!H656)-2),"0")&amp;"' WHERE `locations`.`id` = "&amp;E654&amp;";UPDATE `locations` SET `longitude` = '"&amp;IF('Locations-Gyms'!I656&lt;&gt;"",LEFT('Locations-Gyms'!I656,1)&amp;"."&amp;RIGHT('Locations-Gyms'!I656,LEN('Locations-Gyms'!I656)-1),"0")&amp;"' WHERE `locations`.`id` = "&amp;E654&amp;";"</f>
        <v>UPDATE `locations` SET `latitude` = '52.347335' WHERE `locations`.`id` = 654;UPDATE `locations` SET `longitude` = '4.904675' WHERE `locations`.`id` = 654;</v>
      </c>
      <c r="E654">
        <v>654</v>
      </c>
    </row>
    <row r="655" spans="1:5" x14ac:dyDescent="0.25">
      <c r="A655" s="1" t="str">
        <f>"INSERT INTO `locations` (`id`, `name`, `latitude`, `longitude`, `region_1`, `region_2`, `region_3`, `street`, `number`, `postal`, `img`, `last_modified`) VALUES (NULL,'"&amp;SUBSTITUTE('Locations-Gyms'!J657, "'", "\'")&amp;"',"&amp;IF('Locations-Gyms'!H657&lt;&gt;"",LEFT('Locations-Gyms'!H657,2)&amp;"."&amp;RIGHT('Locations-Gyms'!H657,LEN('Locations-Gyms'!H657)-2),"0")&amp;","&amp;IF('Locations-Gyms'!I657&lt;&gt;"",LEFT('Locations-Gyms'!I657,1)&amp;"."&amp;RIGHT('Locations-Gyms'!I657,LEN('Locations-Gyms'!I657)-1),"0")&amp;","&amp;IF('Locations-Gyms'!K657&lt;&gt;"",'Locations-Gyms'!K657,"0")&amp;","&amp;IF('Locations-Gyms'!L657&lt;&gt;"",'Locations-Gyms'!L657,"0")&amp;","&amp;IF('Locations-Gyms'!M657&lt;&gt;"",'Locations-Gyms'!M657,"0")&amp;",'"&amp;IF('Locations-Gyms'!N657&lt;&gt;"",SUBSTITUTE('Locations-Gyms'!N657, "'", "\'"),"")&amp;"','"&amp;IF('Locations-Gyms'!O657&lt;&gt;"",'Locations-Gyms'!O657,"")&amp;"','"&amp;IF('Locations-Gyms'!P657&lt;&gt;"",'Locations-Gyms'!P657,"")&amp;"','"&amp;IF('Locations-Gyms'!Q657&lt;&gt;"",'Locations-Gyms'!Q657,"")&amp;"', CURRENT_TIMESTAMP);"</f>
        <v>INSERT INTO `locations` (`id`, `name`, `latitude`, `longitude`, `region_1`, `region_2`, `region_3`, `street`, `number`, `postal`, `img`, `last_modified`) VALUES (NULL,'Amstel Monument',52.343748,4.915094,3,10,86,'Amstelboulevard','48','1096 HH','https://lh5.ggpht.com/4IGnDAb8e5In2-ZsRI8Nld-0rWbj9rRhE2RFNdWwoZ7lp505ocRSOFX92mKm8V-QVHAcpbx63YLUNHROP5iVXzxriuSBT46qmXXAvEycrWQNnDk5', CURRENT_TIMESTAMP);</v>
      </c>
      <c r="D655" t="str">
        <f>"UPDATE `locations` SET `latitude` = '"&amp;IF('Locations-Gyms'!H657&lt;&gt;"",LEFT('Locations-Gyms'!H657,2)&amp;"."&amp;RIGHT('Locations-Gyms'!H657,LEN('Locations-Gyms'!H657)-2),"0")&amp;"' WHERE `locations`.`id` = "&amp;E655&amp;";UPDATE `locations` SET `longitude` = '"&amp;IF('Locations-Gyms'!I657&lt;&gt;"",LEFT('Locations-Gyms'!I657,1)&amp;"."&amp;RIGHT('Locations-Gyms'!I657,LEN('Locations-Gyms'!I657)-1),"0")&amp;"' WHERE `locations`.`id` = "&amp;E655&amp;";"</f>
        <v>UPDATE `locations` SET `latitude` = '52.343748' WHERE `locations`.`id` = 655;UPDATE `locations` SET `longitude` = '4.915094' WHERE `locations`.`id` = 655;</v>
      </c>
      <c r="E655">
        <v>655</v>
      </c>
    </row>
    <row r="656" spans="1:5" x14ac:dyDescent="0.25">
      <c r="A656" s="1" t="str">
        <f>"INSERT INTO `locations` (`id`, `name`, `latitude`, `longitude`, `region_1`, `region_2`, `region_3`, `street`, `number`, `postal`, `img`, `last_modified`) VALUES (NULL,'"&amp;SUBSTITUTE('Locations-Gyms'!J658, "'", "\'")&amp;"',"&amp;IF('Locations-Gyms'!H658&lt;&gt;"",LEFT('Locations-Gyms'!H658,2)&amp;"."&amp;RIGHT('Locations-Gyms'!H658,LEN('Locations-Gyms'!H658)-2),"0")&amp;","&amp;IF('Locations-Gyms'!I658&lt;&gt;"",LEFT('Locations-Gyms'!I658,1)&amp;"."&amp;RIGHT('Locations-Gyms'!I658,LEN('Locations-Gyms'!I658)-1),"0")&amp;","&amp;IF('Locations-Gyms'!K658&lt;&gt;"",'Locations-Gyms'!K658,"0")&amp;","&amp;IF('Locations-Gyms'!L658&lt;&gt;"",'Locations-Gyms'!L658,"0")&amp;","&amp;IF('Locations-Gyms'!M658&lt;&gt;"",'Locations-Gyms'!M658,"0")&amp;",'"&amp;IF('Locations-Gyms'!N658&lt;&gt;"",SUBSTITUTE('Locations-Gyms'!N658, "'", "\'"),"")&amp;"','"&amp;IF('Locations-Gyms'!O658&lt;&gt;"",'Locations-Gyms'!O658,"")&amp;"','"&amp;IF('Locations-Gyms'!P658&lt;&gt;"",'Locations-Gyms'!P658,"")&amp;"','"&amp;IF('Locations-Gyms'!Q658&lt;&gt;"",'Locations-Gyms'!Q658,"")&amp;"', CURRENT_TIMESTAMP);"</f>
        <v>INSERT INTO `locations` (`id`, `name`, `latitude`, `longitude`, `region_1`, `region_2`, `region_3`, `street`, `number`, `postal`, `img`, `last_modified`) VALUES (NULL,'Angel ',52.336324,4.903373,3,10,86,'Zuidelijke Wandelweg','25','1079 RK','null', CURRENT_TIMESTAMP);</v>
      </c>
      <c r="D656" t="str">
        <f>"UPDATE `locations` SET `latitude` = '"&amp;IF('Locations-Gyms'!H658&lt;&gt;"",LEFT('Locations-Gyms'!H658,2)&amp;"."&amp;RIGHT('Locations-Gyms'!H658,LEN('Locations-Gyms'!H658)-2),"0")&amp;"' WHERE `locations`.`id` = "&amp;E656&amp;";UPDATE `locations` SET `longitude` = '"&amp;IF('Locations-Gyms'!I658&lt;&gt;"",LEFT('Locations-Gyms'!I658,1)&amp;"."&amp;RIGHT('Locations-Gyms'!I658,LEN('Locations-Gyms'!I658)-1),"0")&amp;"' WHERE `locations`.`id` = "&amp;E656&amp;";"</f>
        <v>UPDATE `locations` SET `latitude` = '52.336324' WHERE `locations`.`id` = 656;UPDATE `locations` SET `longitude` = '4.903373' WHERE `locations`.`id` = 656;</v>
      </c>
      <c r="E656">
        <v>656</v>
      </c>
    </row>
    <row r="657" spans="1:5" x14ac:dyDescent="0.25">
      <c r="A657" s="1" t="str">
        <f>"INSERT INTO `locations` (`id`, `name`, `latitude`, `longitude`, `region_1`, `region_2`, `region_3`, `street`, `number`, `postal`, `img`, `last_modified`) VALUES (NULL,'"&amp;SUBSTITUTE('Locations-Gyms'!J659, "'", "\'")&amp;"',"&amp;IF('Locations-Gyms'!H659&lt;&gt;"",LEFT('Locations-Gyms'!H659,2)&amp;"."&amp;RIGHT('Locations-Gyms'!H659,LEN('Locations-Gyms'!H659)-2),"0")&amp;","&amp;IF('Locations-Gyms'!I659&lt;&gt;"",LEFT('Locations-Gyms'!I659,1)&amp;"."&amp;RIGHT('Locations-Gyms'!I659,LEN('Locations-Gyms'!I659)-1),"0")&amp;","&amp;IF('Locations-Gyms'!K659&lt;&gt;"",'Locations-Gyms'!K659,"0")&amp;","&amp;IF('Locations-Gyms'!L659&lt;&gt;"",'Locations-Gyms'!L659,"0")&amp;","&amp;IF('Locations-Gyms'!M659&lt;&gt;"",'Locations-Gyms'!M659,"0")&amp;",'"&amp;IF('Locations-Gyms'!N659&lt;&gt;"",SUBSTITUTE('Locations-Gyms'!N659, "'", "\'"),"")&amp;"','"&amp;IF('Locations-Gyms'!O659&lt;&gt;"",'Locations-Gyms'!O659,"")&amp;"','"&amp;IF('Locations-Gyms'!P659&lt;&gt;"",'Locations-Gyms'!P659,"")&amp;"','"&amp;IF('Locations-Gyms'!Q659&lt;&gt;"",'Locations-Gyms'!Q659,"")&amp;"', CURRENT_TIMESTAMP);"</f>
        <v>INSERT INTO `locations` (`id`, `name`, `latitude`, `longitude`, `region_1`, `region_2`, `region_3`, `street`, `number`, `postal`, `img`, `last_modified`) VALUES (NULL,'Angry Guy',52.342711,4.919208,3,10,86,'Spaklerweg','1N','1096 BA','null', CURRENT_TIMESTAMP);</v>
      </c>
      <c r="D657" t="str">
        <f>"UPDATE `locations` SET `latitude` = '"&amp;IF('Locations-Gyms'!H659&lt;&gt;"",LEFT('Locations-Gyms'!H659,2)&amp;"."&amp;RIGHT('Locations-Gyms'!H659,LEN('Locations-Gyms'!H659)-2),"0")&amp;"' WHERE `locations`.`id` = "&amp;E657&amp;";UPDATE `locations` SET `longitude` = '"&amp;IF('Locations-Gyms'!I659&lt;&gt;"",LEFT('Locations-Gyms'!I659,1)&amp;"."&amp;RIGHT('Locations-Gyms'!I659,LEN('Locations-Gyms'!I659)-1),"0")&amp;"' WHERE `locations`.`id` = "&amp;E657&amp;";"</f>
        <v>UPDATE `locations` SET `latitude` = '52.342711' WHERE `locations`.`id` = 657;UPDATE `locations` SET `longitude` = '4.919208' WHERE `locations`.`id` = 657;</v>
      </c>
      <c r="E657">
        <v>657</v>
      </c>
    </row>
    <row r="658" spans="1:5" x14ac:dyDescent="0.25">
      <c r="A658" s="1" t="str">
        <f>"INSERT INTO `locations` (`id`, `name`, `latitude`, `longitude`, `region_1`, `region_2`, `region_3`, `street`, `number`, `postal`, `img`, `last_modified`) VALUES (NULL,'"&amp;SUBSTITUTE('Locations-Gyms'!J660, "'", "\'")&amp;"',"&amp;IF('Locations-Gyms'!H660&lt;&gt;"",LEFT('Locations-Gyms'!H660,2)&amp;"."&amp;RIGHT('Locations-Gyms'!H660,LEN('Locations-Gyms'!H660)-2),"0")&amp;","&amp;IF('Locations-Gyms'!I660&lt;&gt;"",LEFT('Locations-Gyms'!I660,1)&amp;"."&amp;RIGHT('Locations-Gyms'!I660,LEN('Locations-Gyms'!I660)-1),"0")&amp;","&amp;IF('Locations-Gyms'!K660&lt;&gt;"",'Locations-Gyms'!K660,"0")&amp;","&amp;IF('Locations-Gyms'!L660&lt;&gt;"",'Locations-Gyms'!L660,"0")&amp;","&amp;IF('Locations-Gyms'!M660&lt;&gt;"",'Locations-Gyms'!M660,"0")&amp;",'"&amp;IF('Locations-Gyms'!N660&lt;&gt;"",SUBSTITUTE('Locations-Gyms'!N660, "'", "\'"),"")&amp;"','"&amp;IF('Locations-Gyms'!O660&lt;&gt;"",'Locations-Gyms'!O660,"")&amp;"','"&amp;IF('Locations-Gyms'!P660&lt;&gt;"",'Locations-Gyms'!P660,"")&amp;"','"&amp;IF('Locations-Gyms'!Q660&lt;&gt;"",'Locations-Gyms'!Q660,"")&amp;"', CURRENT_TIMESTAMP);"</f>
        <v>INSERT INTO `locations` (`id`, `name`, `latitude`, `longitude`, `region_1`, `region_2`, `region_3`, `street`, `number`, `postal`, `img`, `last_modified`) VALUES (NULL,'Birds in the Tunnel',52.340388,4.906352,3,10,86,'President Kennedylaan','142','1079 NK','https://lh3.googleusercontent.com/fmq3qs8cdLsfaw2mD_basGDoXlbGRQM4QO3VjM8a4eoeBK7ufR2J2fzpEbaNDMs1llqDjQg8McFPl-5gr7hBAw', CURRENT_TIMESTAMP);</v>
      </c>
      <c r="D658" t="str">
        <f>"UPDATE `locations` SET `latitude` = '"&amp;IF('Locations-Gyms'!H660&lt;&gt;"",LEFT('Locations-Gyms'!H660,2)&amp;"."&amp;RIGHT('Locations-Gyms'!H660,LEN('Locations-Gyms'!H660)-2),"0")&amp;"' WHERE `locations`.`id` = "&amp;E658&amp;";UPDATE `locations` SET `longitude` = '"&amp;IF('Locations-Gyms'!I660&lt;&gt;"",LEFT('Locations-Gyms'!I660,1)&amp;"."&amp;RIGHT('Locations-Gyms'!I660,LEN('Locations-Gyms'!I660)-1),"0")&amp;"' WHERE `locations`.`id` = "&amp;E658&amp;";"</f>
        <v>UPDATE `locations` SET `latitude` = '52.340388' WHERE `locations`.`id` = 658;UPDATE `locations` SET `longitude` = '4.906352' WHERE `locations`.`id` = 658;</v>
      </c>
      <c r="E658">
        <v>658</v>
      </c>
    </row>
    <row r="659" spans="1:5" x14ac:dyDescent="0.25">
      <c r="A659" s="1" t="str">
        <f>"INSERT INTO `locations` (`id`, `name`, `latitude`, `longitude`, `region_1`, `region_2`, `region_3`, `street`, `number`, `postal`, `img`, `last_modified`) VALUES (NULL,'"&amp;SUBSTITUTE('Locations-Gyms'!J661, "'", "\'")&amp;"',"&amp;IF('Locations-Gyms'!H661&lt;&gt;"",LEFT('Locations-Gyms'!H661,2)&amp;"."&amp;RIGHT('Locations-Gyms'!H661,LEN('Locations-Gyms'!H661)-2),"0")&amp;","&amp;IF('Locations-Gyms'!I661&lt;&gt;"",LEFT('Locations-Gyms'!I661,1)&amp;"."&amp;RIGHT('Locations-Gyms'!I661,LEN('Locations-Gyms'!I661)-1),"0")&amp;","&amp;IF('Locations-Gyms'!K661&lt;&gt;"",'Locations-Gyms'!K661,"0")&amp;","&amp;IF('Locations-Gyms'!L661&lt;&gt;"",'Locations-Gyms'!L661,"0")&amp;","&amp;IF('Locations-Gyms'!M661&lt;&gt;"",'Locations-Gyms'!M661,"0")&amp;",'"&amp;IF('Locations-Gyms'!N661&lt;&gt;"",SUBSTITUTE('Locations-Gyms'!N661, "'", "\'"),"")&amp;"','"&amp;IF('Locations-Gyms'!O661&lt;&gt;"",'Locations-Gyms'!O661,"")&amp;"','"&amp;IF('Locations-Gyms'!P661&lt;&gt;"",'Locations-Gyms'!P661,"")&amp;"','"&amp;IF('Locations-Gyms'!Q661&lt;&gt;"",'Locations-Gyms'!Q661,"")&amp;"', CURRENT_TIMESTAMP);"</f>
        <v>INSERT INTO `locations` (`id`, `name`, `latitude`, `longitude`, `region_1`, `region_2`, `region_3`, `street`, `number`, `postal`, `img`, `last_modified`) VALUES (NULL,'Buste',52.335735,4.896726,3,10,86,'undefined','undefined','undefined','https://lh3.ggpht.com/EKMRL_JPl4l6n61OHn4TXCXsfNDOJVOYodOaxU5qBCeA9ly4hRvvpdqpCIQtDzTXkoWMJciPFVkVtFtH7RIesg', CURRENT_TIMESTAMP);</v>
      </c>
      <c r="D659" t="str">
        <f>"UPDATE `locations` SET `latitude` = '"&amp;IF('Locations-Gyms'!H661&lt;&gt;"",LEFT('Locations-Gyms'!H661,2)&amp;"."&amp;RIGHT('Locations-Gyms'!H661,LEN('Locations-Gyms'!H661)-2),"0")&amp;"' WHERE `locations`.`id` = "&amp;E659&amp;";UPDATE `locations` SET `longitude` = '"&amp;IF('Locations-Gyms'!I661&lt;&gt;"",LEFT('Locations-Gyms'!I661,1)&amp;"."&amp;RIGHT('Locations-Gyms'!I661,LEN('Locations-Gyms'!I661)-1),"0")&amp;"' WHERE `locations`.`id` = "&amp;E659&amp;";"</f>
        <v>UPDATE `locations` SET `latitude` = '52.335735' WHERE `locations`.`id` = 659;UPDATE `locations` SET `longitude` = '4.896726' WHERE `locations`.`id` = 659;</v>
      </c>
      <c r="E659">
        <v>659</v>
      </c>
    </row>
    <row r="660" spans="1:5" x14ac:dyDescent="0.25">
      <c r="A660" s="1" t="str">
        <f>"INSERT INTO `locations` (`id`, `name`, `latitude`, `longitude`, `region_1`, `region_2`, `region_3`, `street`, `number`, `postal`, `img`, `last_modified`) VALUES (NULL,'"&amp;SUBSTITUTE('Locations-Gyms'!J662, "'", "\'")&amp;"',"&amp;IF('Locations-Gyms'!H662&lt;&gt;"",LEFT('Locations-Gyms'!H662,2)&amp;"."&amp;RIGHT('Locations-Gyms'!H662,LEN('Locations-Gyms'!H662)-2),"0")&amp;","&amp;IF('Locations-Gyms'!I662&lt;&gt;"",LEFT('Locations-Gyms'!I662,1)&amp;"."&amp;RIGHT('Locations-Gyms'!I662,LEN('Locations-Gyms'!I662)-1),"0")&amp;","&amp;IF('Locations-Gyms'!K662&lt;&gt;"",'Locations-Gyms'!K662,"0")&amp;","&amp;IF('Locations-Gyms'!L662&lt;&gt;"",'Locations-Gyms'!L662,"0")&amp;","&amp;IF('Locations-Gyms'!M662&lt;&gt;"",'Locations-Gyms'!M662,"0")&amp;",'"&amp;IF('Locations-Gyms'!N662&lt;&gt;"",SUBSTITUTE('Locations-Gyms'!N662, "'", "\'"),"")&amp;"','"&amp;IF('Locations-Gyms'!O662&lt;&gt;"",'Locations-Gyms'!O662,"")&amp;"','"&amp;IF('Locations-Gyms'!P662&lt;&gt;"",'Locations-Gyms'!P662,"")&amp;"','"&amp;IF('Locations-Gyms'!Q662&lt;&gt;"",'Locations-Gyms'!Q662,"")&amp;"', CURRENT_TIMESTAMP);"</f>
        <v>INSERT INTO `locations` (`id`, `name`, `latitude`, `longitude`, `region_1`, `region_2`, `region_3`, `street`, `number`, `postal`, `img`, `last_modified`) VALUES (NULL,'Fancy Fence',52.341682,4.913639,3,10,86,'Amsteldijk','196','1079 LK','https://lh6.ggpht.com/6clxY11akSA2-QiP_1xM_u9b6F5E-MZXsY6HYj8tdcaozgTRTzP-3N4EfUsCrEuzTVGkADDrjxGosjIBx-Ye', CURRENT_TIMESTAMP);</v>
      </c>
      <c r="D660" t="str">
        <f>"UPDATE `locations` SET `latitude` = '"&amp;IF('Locations-Gyms'!H662&lt;&gt;"",LEFT('Locations-Gyms'!H662,2)&amp;"."&amp;RIGHT('Locations-Gyms'!H662,LEN('Locations-Gyms'!H662)-2),"0")&amp;"' WHERE `locations`.`id` = "&amp;E660&amp;";UPDATE `locations` SET `longitude` = '"&amp;IF('Locations-Gyms'!I662&lt;&gt;"",LEFT('Locations-Gyms'!I662,1)&amp;"."&amp;RIGHT('Locations-Gyms'!I662,LEN('Locations-Gyms'!I662)-1),"0")&amp;"' WHERE `locations`.`id` = "&amp;E660&amp;";"</f>
        <v>UPDATE `locations` SET `latitude` = '52.341682' WHERE `locations`.`id` = 660;UPDATE `locations` SET `longitude` = '4.913639' WHERE `locations`.`id` = 660;</v>
      </c>
      <c r="E660">
        <v>660</v>
      </c>
    </row>
    <row r="661" spans="1:5" x14ac:dyDescent="0.25">
      <c r="A661" s="1" t="str">
        <f>"INSERT INTO `locations` (`id`, `name`, `latitude`, `longitude`, `region_1`, `region_2`, `region_3`, `street`, `number`, `postal`, `img`, `last_modified`) VALUES (NULL,'"&amp;SUBSTITUTE('Locations-Gyms'!J663, "'", "\'")&amp;"',"&amp;IF('Locations-Gyms'!H663&lt;&gt;"",LEFT('Locations-Gyms'!H663,2)&amp;"."&amp;RIGHT('Locations-Gyms'!H663,LEN('Locations-Gyms'!H663)-2),"0")&amp;","&amp;IF('Locations-Gyms'!I663&lt;&gt;"",LEFT('Locations-Gyms'!I663,1)&amp;"."&amp;RIGHT('Locations-Gyms'!I663,LEN('Locations-Gyms'!I663)-1),"0")&amp;","&amp;IF('Locations-Gyms'!K663&lt;&gt;"",'Locations-Gyms'!K663,"0")&amp;","&amp;IF('Locations-Gyms'!L663&lt;&gt;"",'Locations-Gyms'!L663,"0")&amp;","&amp;IF('Locations-Gyms'!M663&lt;&gt;"",'Locations-Gyms'!M663,"0")&amp;",'"&amp;IF('Locations-Gyms'!N663&lt;&gt;"",SUBSTITUTE('Locations-Gyms'!N663, "'", "\'"),"")&amp;"','"&amp;IF('Locations-Gyms'!O663&lt;&gt;"",'Locations-Gyms'!O663,"")&amp;"','"&amp;IF('Locations-Gyms'!P663&lt;&gt;"",'Locations-Gyms'!P663,"")&amp;"','"&amp;IF('Locations-Gyms'!Q663&lt;&gt;"",'Locations-Gyms'!Q663,"")&amp;"', CURRENT_TIMESTAMP);"</f>
        <v>INSERT INTO `locations` (`id`, `name`, `latitude`, `longitude`, `region_1`, `region_2`, `region_3`, `street`, `number`, `postal`, `img`, `last_modified`) VALUES (NULL,'Gevelportaal Meeuw',52.345334,4.90871,3,10,86,'Kromme Mijdrechtstraat','26I','1079 KW','https://lh5.ggpht.com/A6vQLEmPNZQEOkuOl0s7kLiRBt8zo3hfHQEw8FgnUZt5nm68sAXg4FAblMTdm4YEiE798jGz6HWQcTPUKS0', CURRENT_TIMESTAMP);</v>
      </c>
      <c r="D661" t="str">
        <f>"UPDATE `locations` SET `latitude` = '"&amp;IF('Locations-Gyms'!H663&lt;&gt;"",LEFT('Locations-Gyms'!H663,2)&amp;"."&amp;RIGHT('Locations-Gyms'!H663,LEN('Locations-Gyms'!H663)-2),"0")&amp;"' WHERE `locations`.`id` = "&amp;E661&amp;";UPDATE `locations` SET `longitude` = '"&amp;IF('Locations-Gyms'!I663&lt;&gt;"",LEFT('Locations-Gyms'!I663,1)&amp;"."&amp;RIGHT('Locations-Gyms'!I663,LEN('Locations-Gyms'!I663)-1),"0")&amp;"' WHERE `locations`.`id` = "&amp;E661&amp;";"</f>
        <v>UPDATE `locations` SET `latitude` = '52.345334' WHERE `locations`.`id` = 661;UPDATE `locations` SET `longitude` = '4.90871' WHERE `locations`.`id` = 661;</v>
      </c>
      <c r="E661">
        <v>661</v>
      </c>
    </row>
    <row r="662" spans="1:5" x14ac:dyDescent="0.25">
      <c r="A662" s="1" t="str">
        <f>"INSERT INTO `locations` (`id`, `name`, `latitude`, `longitude`, `region_1`, `region_2`, `region_3`, `street`, `number`, `postal`, `img`, `last_modified`) VALUES (NULL,'"&amp;SUBSTITUTE('Locations-Gyms'!J664, "'", "\'")&amp;"',"&amp;IF('Locations-Gyms'!H664&lt;&gt;"",LEFT('Locations-Gyms'!H664,2)&amp;"."&amp;RIGHT('Locations-Gyms'!H664,LEN('Locations-Gyms'!H664)-2),"0")&amp;","&amp;IF('Locations-Gyms'!I664&lt;&gt;"",LEFT('Locations-Gyms'!I664,1)&amp;"."&amp;RIGHT('Locations-Gyms'!I664,LEN('Locations-Gyms'!I664)-1),"0")&amp;","&amp;IF('Locations-Gyms'!K664&lt;&gt;"",'Locations-Gyms'!K664,"0")&amp;","&amp;IF('Locations-Gyms'!L664&lt;&gt;"",'Locations-Gyms'!L664,"0")&amp;","&amp;IF('Locations-Gyms'!M664&lt;&gt;"",'Locations-Gyms'!M664,"0")&amp;",'"&amp;IF('Locations-Gyms'!N664&lt;&gt;"",SUBSTITUTE('Locations-Gyms'!N664, "'", "\'"),"")&amp;"','"&amp;IF('Locations-Gyms'!O664&lt;&gt;"",'Locations-Gyms'!O664,"")&amp;"','"&amp;IF('Locations-Gyms'!P664&lt;&gt;"",'Locations-Gyms'!P664,"")&amp;"','"&amp;IF('Locations-Gyms'!Q664&lt;&gt;"",'Locations-Gyms'!Q664,"")&amp;"', CURRENT_TIMESTAMP);"</f>
        <v>INSERT INTO `locations` (`id`, `name`, `latitude`, `longitude`, `region_1`, `region_2`, `region_3`, `street`, `number`, `postal`, `img`, `last_modified`) VALUES (NULL,'Graf Van Manfred Langer',52.33502,4.904767,3,10,86,'Amsteldijk','273','1079','https://lh4.ggpht.com/p3sIWigcnj7E5-KqO_mEw0j_KWGMQgDf_FPS9Fxu5nH8iD8f4WGN3L6coW8alLEALMjukT2dECzBfETtVrw', CURRENT_TIMESTAMP);</v>
      </c>
      <c r="D662" t="str">
        <f>"UPDATE `locations` SET `latitude` = '"&amp;IF('Locations-Gyms'!H664&lt;&gt;"",LEFT('Locations-Gyms'!H664,2)&amp;"."&amp;RIGHT('Locations-Gyms'!H664,LEN('Locations-Gyms'!H664)-2),"0")&amp;"' WHERE `locations`.`id` = "&amp;E662&amp;";UPDATE `locations` SET `longitude` = '"&amp;IF('Locations-Gyms'!I664&lt;&gt;"",LEFT('Locations-Gyms'!I664,1)&amp;"."&amp;RIGHT('Locations-Gyms'!I664,LEN('Locations-Gyms'!I664)-1),"0")&amp;"' WHERE `locations`.`id` = "&amp;E662&amp;";"</f>
        <v>UPDATE `locations` SET `latitude` = '52.33502' WHERE `locations`.`id` = 662;UPDATE `locations` SET `longitude` = '4.904767' WHERE `locations`.`id` = 662;</v>
      </c>
      <c r="E662">
        <v>662</v>
      </c>
    </row>
    <row r="663" spans="1:5" x14ac:dyDescent="0.25">
      <c r="A663" s="1" t="str">
        <f>"INSERT INTO `locations` (`id`, `name`, `latitude`, `longitude`, `region_1`, `region_2`, `region_3`, `street`, `number`, `postal`, `img`, `last_modified`) VALUES (NULL,'"&amp;SUBSTITUTE('Locations-Gyms'!J665, "'", "\'")&amp;"',"&amp;IF('Locations-Gyms'!H665&lt;&gt;"",LEFT('Locations-Gyms'!H665,2)&amp;"."&amp;RIGHT('Locations-Gyms'!H665,LEN('Locations-Gyms'!H665)-2),"0")&amp;","&amp;IF('Locations-Gyms'!I665&lt;&gt;"",LEFT('Locations-Gyms'!I665,1)&amp;"."&amp;RIGHT('Locations-Gyms'!I665,LEN('Locations-Gyms'!I665)-1),"0")&amp;","&amp;IF('Locations-Gyms'!K665&lt;&gt;"",'Locations-Gyms'!K665,"0")&amp;","&amp;IF('Locations-Gyms'!L665&lt;&gt;"",'Locations-Gyms'!L665,"0")&amp;","&amp;IF('Locations-Gyms'!M665&lt;&gt;"",'Locations-Gyms'!M665,"0")&amp;",'"&amp;IF('Locations-Gyms'!N665&lt;&gt;"",SUBSTITUTE('Locations-Gyms'!N665, "'", "\'"),"")&amp;"','"&amp;IF('Locations-Gyms'!O665&lt;&gt;"",'Locations-Gyms'!O665,"")&amp;"','"&amp;IF('Locations-Gyms'!P665&lt;&gt;"",'Locations-Gyms'!P665,"")&amp;"','"&amp;IF('Locations-Gyms'!Q665&lt;&gt;"",'Locations-Gyms'!Q665,"")&amp;"', CURRENT_TIMESTAMP);"</f>
        <v>INSERT INTO `locations` (`id`, `name`, `latitude`, `longitude`, `region_1`, `region_2`, `region_3`, `street`, `number`, `postal`, `img`, `last_modified`) VALUES (NULL,'Maranatha  Portal ',52.342567,4.9054,3,10,86,'Kuinderstraat','14','1079 DH','https://lh5.ggpht.com/QBWqe4yJjpASABuom4vKB8zBJu3dZu4IAI0uvd4Zt7DD6FM_eu7VyeR36jvnx4wMRFsVYRhZ8Oxr6w0ybf6m', CURRENT_TIMESTAMP);</v>
      </c>
      <c r="D663" t="str">
        <f>"UPDATE `locations` SET `latitude` = '"&amp;IF('Locations-Gyms'!H665&lt;&gt;"",LEFT('Locations-Gyms'!H665,2)&amp;"."&amp;RIGHT('Locations-Gyms'!H665,LEN('Locations-Gyms'!H665)-2),"0")&amp;"' WHERE `locations`.`id` = "&amp;E663&amp;";UPDATE `locations` SET `longitude` = '"&amp;IF('Locations-Gyms'!I665&lt;&gt;"",LEFT('Locations-Gyms'!I665,1)&amp;"."&amp;RIGHT('Locations-Gyms'!I665,LEN('Locations-Gyms'!I665)-1),"0")&amp;"' WHERE `locations`.`id` = "&amp;E663&amp;";"</f>
        <v>UPDATE `locations` SET `latitude` = '52.342567' WHERE `locations`.`id` = 663;UPDATE `locations` SET `longitude` = '4.9054' WHERE `locations`.`id` = 663;</v>
      </c>
      <c r="E663">
        <v>663</v>
      </c>
    </row>
    <row r="664" spans="1:5" x14ac:dyDescent="0.25">
      <c r="A664" s="1" t="str">
        <f>"INSERT INTO `locations` (`id`, `name`, `latitude`, `longitude`, `region_1`, `region_2`, `region_3`, `street`, `number`, `postal`, `img`, `last_modified`) VALUES (NULL,'"&amp;SUBSTITUTE('Locations-Gyms'!J666, "'", "\'")&amp;"',"&amp;IF('Locations-Gyms'!H666&lt;&gt;"",LEFT('Locations-Gyms'!H666,2)&amp;"."&amp;RIGHT('Locations-Gyms'!H666,LEN('Locations-Gyms'!H666)-2),"0")&amp;","&amp;IF('Locations-Gyms'!I666&lt;&gt;"",LEFT('Locations-Gyms'!I666,1)&amp;"."&amp;RIGHT('Locations-Gyms'!I666,LEN('Locations-Gyms'!I666)-1),"0")&amp;","&amp;IF('Locations-Gyms'!K666&lt;&gt;"",'Locations-Gyms'!K666,"0")&amp;","&amp;IF('Locations-Gyms'!L666&lt;&gt;"",'Locations-Gyms'!L666,"0")&amp;","&amp;IF('Locations-Gyms'!M666&lt;&gt;"",'Locations-Gyms'!M666,"0")&amp;",'"&amp;IF('Locations-Gyms'!N666&lt;&gt;"",SUBSTITUTE('Locations-Gyms'!N666, "'", "\'"),"")&amp;"','"&amp;IF('Locations-Gyms'!O666&lt;&gt;"",'Locations-Gyms'!O666,"")&amp;"','"&amp;IF('Locations-Gyms'!P666&lt;&gt;"",'Locations-Gyms'!P666,"")&amp;"','"&amp;IF('Locations-Gyms'!Q666&lt;&gt;"",'Locations-Gyms'!Q666,"")&amp;"', CURRENT_TIMESTAMP);"</f>
        <v>INSERT INTO `locations` (`id`, `name`, `latitude`, `longitude`, `region_1`, `region_2`, `region_3`, `street`, `number`, `postal`, `img`, `last_modified`) VALUES (NULL,'Mirandabad',52.338812,4.902143,3,10,86,'De Mirandalaan','9','1079 PA','https://lh5.ggpht.com/5VYYnz-KeNkQhXI_rZ74-I5DfbTJG84SYkPac3izXFby8hXylidbfMkJEOOHuMtEKsHPbkXO9MrF4mygSq7gfA', CURRENT_TIMESTAMP);</v>
      </c>
      <c r="D664" t="str">
        <f>"UPDATE `locations` SET `latitude` = '"&amp;IF('Locations-Gyms'!H666&lt;&gt;"",LEFT('Locations-Gyms'!H666,2)&amp;"."&amp;RIGHT('Locations-Gyms'!H666,LEN('Locations-Gyms'!H666)-2),"0")&amp;"' WHERE `locations`.`id` = "&amp;E664&amp;";UPDATE `locations` SET `longitude` = '"&amp;IF('Locations-Gyms'!I666&lt;&gt;"",LEFT('Locations-Gyms'!I666,1)&amp;"."&amp;RIGHT('Locations-Gyms'!I666,LEN('Locations-Gyms'!I666)-1),"0")&amp;"' WHERE `locations`.`id` = "&amp;E664&amp;";"</f>
        <v>UPDATE `locations` SET `latitude` = '52.338812' WHERE `locations`.`id` = 664;UPDATE `locations` SET `longitude` = '4.902143' WHERE `locations`.`id` = 664;</v>
      </c>
      <c r="E664">
        <v>664</v>
      </c>
    </row>
    <row r="665" spans="1:5" x14ac:dyDescent="0.25">
      <c r="A665" s="1" t="str">
        <f>"INSERT INTO `locations` (`id`, `name`, `latitude`, `longitude`, `region_1`, `region_2`, `region_3`, `street`, `number`, `postal`, `img`, `last_modified`) VALUES (NULL,'"&amp;SUBSTITUTE('Locations-Gyms'!J667, "'", "\'")&amp;"',"&amp;IF('Locations-Gyms'!H667&lt;&gt;"",LEFT('Locations-Gyms'!H667,2)&amp;"."&amp;RIGHT('Locations-Gyms'!H667,LEN('Locations-Gyms'!H667)-2),"0")&amp;","&amp;IF('Locations-Gyms'!I667&lt;&gt;"",LEFT('Locations-Gyms'!I667,1)&amp;"."&amp;RIGHT('Locations-Gyms'!I667,LEN('Locations-Gyms'!I667)-1),"0")&amp;","&amp;IF('Locations-Gyms'!K667&lt;&gt;"",'Locations-Gyms'!K667,"0")&amp;","&amp;IF('Locations-Gyms'!L667&lt;&gt;"",'Locations-Gyms'!L667,"0")&amp;","&amp;IF('Locations-Gyms'!M667&lt;&gt;"",'Locations-Gyms'!M667,"0")&amp;",'"&amp;IF('Locations-Gyms'!N667&lt;&gt;"",SUBSTITUTE('Locations-Gyms'!N667, "'", "\'"),"")&amp;"','"&amp;IF('Locations-Gyms'!O667&lt;&gt;"",'Locations-Gyms'!O667,"")&amp;"','"&amp;IF('Locations-Gyms'!P667&lt;&gt;"",'Locations-Gyms'!P667,"")&amp;"','"&amp;IF('Locations-Gyms'!Q667&lt;&gt;"",'Locations-Gyms'!Q667,"")&amp;"', CURRENT_TIMESTAMP);"</f>
        <v>INSERT INTO `locations` (`id`, `name`, `latitude`, `longitude`, `region_1`, `region_2`, `region_3`, `street`, `number`, `postal`, `img`, `last_modified`) VALUES (NULL,'Monument voor de Moeders die op Zorgvlied Begraven Liggen',52.334969,4.89951,3,10,86,'Amsteldijk','292','1079 LL','https://lh3.ggpht.com/VHPbEgbCN6BKVhkKu0g8xy5IKG88pUh2_71VkEsi1pzfs3gFoJ6EfhLRc1s2fK_DCa9F2McgMZ7HSaY-uJo', CURRENT_TIMESTAMP);</v>
      </c>
      <c r="D665" t="str">
        <f>"UPDATE `locations` SET `latitude` = '"&amp;IF('Locations-Gyms'!H667&lt;&gt;"",LEFT('Locations-Gyms'!H667,2)&amp;"."&amp;RIGHT('Locations-Gyms'!H667,LEN('Locations-Gyms'!H667)-2),"0")&amp;"' WHERE `locations`.`id` = "&amp;E665&amp;";UPDATE `locations` SET `longitude` = '"&amp;IF('Locations-Gyms'!I667&lt;&gt;"",LEFT('Locations-Gyms'!I667,1)&amp;"."&amp;RIGHT('Locations-Gyms'!I667,LEN('Locations-Gyms'!I667)-1),"0")&amp;"' WHERE `locations`.`id` = "&amp;E665&amp;";"</f>
        <v>UPDATE `locations` SET `latitude` = '52.334969' WHERE `locations`.`id` = 665;UPDATE `locations` SET `longitude` = '4.89951' WHERE `locations`.`id` = 665;</v>
      </c>
      <c r="E665">
        <v>665</v>
      </c>
    </row>
    <row r="666" spans="1:5" x14ac:dyDescent="0.25">
      <c r="A666" s="1" t="str">
        <f>"INSERT INTO `locations` (`id`, `name`, `latitude`, `longitude`, `region_1`, `region_2`, `region_3`, `street`, `number`, `postal`, `img`, `last_modified`) VALUES (NULL,'"&amp;SUBSTITUTE('Locations-Gyms'!J668, "'", "\'")&amp;"',"&amp;IF('Locations-Gyms'!H668&lt;&gt;"",LEFT('Locations-Gyms'!H668,2)&amp;"."&amp;RIGHT('Locations-Gyms'!H668,LEN('Locations-Gyms'!H668)-2),"0")&amp;","&amp;IF('Locations-Gyms'!I668&lt;&gt;"",LEFT('Locations-Gyms'!I668,1)&amp;"."&amp;RIGHT('Locations-Gyms'!I668,LEN('Locations-Gyms'!I668)-1),"0")&amp;","&amp;IF('Locations-Gyms'!K668&lt;&gt;"",'Locations-Gyms'!K668,"0")&amp;","&amp;IF('Locations-Gyms'!L668&lt;&gt;"",'Locations-Gyms'!L668,"0")&amp;","&amp;IF('Locations-Gyms'!M668&lt;&gt;"",'Locations-Gyms'!M668,"0")&amp;",'"&amp;IF('Locations-Gyms'!N668&lt;&gt;"",SUBSTITUTE('Locations-Gyms'!N668, "'", "\'"),"")&amp;"','"&amp;IF('Locations-Gyms'!O668&lt;&gt;"",'Locations-Gyms'!O668,"")&amp;"','"&amp;IF('Locations-Gyms'!P668&lt;&gt;"",'Locations-Gyms'!P668,"")&amp;"','"&amp;IF('Locations-Gyms'!Q668&lt;&gt;"",'Locations-Gyms'!Q668,"")&amp;"', CURRENT_TIMESTAMP);"</f>
        <v>INSERT INTO `locations` (`id`, `name`, `latitude`, `longitude`, `region_1`, `region_2`, `region_3`, `street`, `number`, `postal`, `img`, `last_modified`) VALUES (NULL,'Statue of John F Kennedy',52.340765,4.897685,3,10,86,'Maasstraat','203I','1079 BJ','https://lh4.ggpht.com/hvDggDtUcX2P3iaUjJ4olOqBIRKFy0idnJzY4PRIetH6Qg1NGXHpgYlCmUlvUorKyg0H6uycUpGZXKB_ybKNYg', CURRENT_TIMESTAMP);</v>
      </c>
      <c r="D666" t="str">
        <f>"UPDATE `locations` SET `latitude` = '"&amp;IF('Locations-Gyms'!H668&lt;&gt;"",LEFT('Locations-Gyms'!H668,2)&amp;"."&amp;RIGHT('Locations-Gyms'!H668,LEN('Locations-Gyms'!H668)-2),"0")&amp;"' WHERE `locations`.`id` = "&amp;E666&amp;";UPDATE `locations` SET `longitude` = '"&amp;IF('Locations-Gyms'!I668&lt;&gt;"",LEFT('Locations-Gyms'!I668,1)&amp;"."&amp;RIGHT('Locations-Gyms'!I668,LEN('Locations-Gyms'!I668)-1),"0")&amp;"' WHERE `locations`.`id` = "&amp;E666&amp;";"</f>
        <v>UPDATE `locations` SET `latitude` = '52.340765' WHERE `locations`.`id` = 666;UPDATE `locations` SET `longitude` = '4.897685' WHERE `locations`.`id` = 666;</v>
      </c>
      <c r="E666">
        <v>666</v>
      </c>
    </row>
    <row r="667" spans="1:5" x14ac:dyDescent="0.25">
      <c r="A667" s="1" t="str">
        <f>"INSERT INTO `locations` (`id`, `name`, `latitude`, `longitude`, `region_1`, `region_2`, `region_3`, `street`, `number`, `postal`, `img`, `last_modified`) VALUES (NULL,'"&amp;SUBSTITUTE('Locations-Gyms'!J669, "'", "\'")&amp;"',"&amp;IF('Locations-Gyms'!H669&lt;&gt;"",LEFT('Locations-Gyms'!H669,2)&amp;"."&amp;RIGHT('Locations-Gyms'!H669,LEN('Locations-Gyms'!H669)-2),"0")&amp;","&amp;IF('Locations-Gyms'!I669&lt;&gt;"",LEFT('Locations-Gyms'!I669,1)&amp;"."&amp;RIGHT('Locations-Gyms'!I669,LEN('Locations-Gyms'!I669)-1),"0")&amp;","&amp;IF('Locations-Gyms'!K669&lt;&gt;"",'Locations-Gyms'!K669,"0")&amp;","&amp;IF('Locations-Gyms'!L669&lt;&gt;"",'Locations-Gyms'!L669,"0")&amp;","&amp;IF('Locations-Gyms'!M669&lt;&gt;"",'Locations-Gyms'!M669,"0")&amp;",'"&amp;IF('Locations-Gyms'!N669&lt;&gt;"",SUBSTITUTE('Locations-Gyms'!N669, "'", "\'"),"")&amp;"','"&amp;IF('Locations-Gyms'!O669&lt;&gt;"",'Locations-Gyms'!O669,"")&amp;"','"&amp;IF('Locations-Gyms'!P669&lt;&gt;"",'Locations-Gyms'!P669,"")&amp;"','"&amp;IF('Locations-Gyms'!Q669&lt;&gt;"",'Locations-Gyms'!Q669,"")&amp;"', CURRENT_TIMESTAMP);"</f>
        <v>INSERT INTO `locations` (`id`, `name`, `latitude`, `longitude`, `region_1`, `region_2`, `region_3`, `street`, `number`, `postal`, `img`, `last_modified`) VALUES (NULL,'Amsterdam RAI Station',52.336875,4.889938,3,10,87,'undefined','undefined','undefined','https://lh3.ggpht.com/3aYfxeDsIcEuCev3EbziTJcjSd2QP6pf09vk5gLgIz9ml51vUrmojF6_2n6Iyzf_lBhFtUzIe_PF9wPiUKjGYw', CURRENT_TIMESTAMP);</v>
      </c>
      <c r="D667" t="str">
        <f>"UPDATE `locations` SET `latitude` = '"&amp;IF('Locations-Gyms'!H669&lt;&gt;"",LEFT('Locations-Gyms'!H669,2)&amp;"."&amp;RIGHT('Locations-Gyms'!H669,LEN('Locations-Gyms'!H669)-2),"0")&amp;"' WHERE `locations`.`id` = "&amp;E667&amp;";UPDATE `locations` SET `longitude` = '"&amp;IF('Locations-Gyms'!I669&lt;&gt;"",LEFT('Locations-Gyms'!I669,1)&amp;"."&amp;RIGHT('Locations-Gyms'!I669,LEN('Locations-Gyms'!I669)-1),"0")&amp;"' WHERE `locations`.`id` = "&amp;E667&amp;";"</f>
        <v>UPDATE `locations` SET `latitude` = '52.336875' WHERE `locations`.`id` = 667;UPDATE `locations` SET `longitude` = '4.889938' WHERE `locations`.`id` = 667;</v>
      </c>
      <c r="E667">
        <v>667</v>
      </c>
    </row>
    <row r="668" spans="1:5" x14ac:dyDescent="0.25">
      <c r="A668" s="1" t="str">
        <f>"INSERT INTO `locations` (`id`, `name`, `latitude`, `longitude`, `region_1`, `region_2`, `region_3`, `street`, `number`, `postal`, `img`, `last_modified`) VALUES (NULL,'"&amp;SUBSTITUTE('Locations-Gyms'!J670, "'", "\'")&amp;"',"&amp;IF('Locations-Gyms'!H670&lt;&gt;"",LEFT('Locations-Gyms'!H670,2)&amp;"."&amp;RIGHT('Locations-Gyms'!H670,LEN('Locations-Gyms'!H670)-2),"0")&amp;","&amp;IF('Locations-Gyms'!I670&lt;&gt;"",LEFT('Locations-Gyms'!I670,1)&amp;"."&amp;RIGHT('Locations-Gyms'!I670,LEN('Locations-Gyms'!I670)-1),"0")&amp;","&amp;IF('Locations-Gyms'!K670&lt;&gt;"",'Locations-Gyms'!K670,"0")&amp;","&amp;IF('Locations-Gyms'!L670&lt;&gt;"",'Locations-Gyms'!L670,"0")&amp;","&amp;IF('Locations-Gyms'!M670&lt;&gt;"",'Locations-Gyms'!M670,"0")&amp;",'"&amp;IF('Locations-Gyms'!N670&lt;&gt;"",SUBSTITUTE('Locations-Gyms'!N670, "'", "\'"),"")&amp;"','"&amp;IF('Locations-Gyms'!O670&lt;&gt;"",'Locations-Gyms'!O670,"")&amp;"','"&amp;IF('Locations-Gyms'!P670&lt;&gt;"",'Locations-Gyms'!P670,"")&amp;"','"&amp;IF('Locations-Gyms'!Q670&lt;&gt;"",'Locations-Gyms'!Q670,"")&amp;"', CURRENT_TIMESTAMP);"</f>
        <v>INSERT INTO `locations` (`id`, `name`, `latitude`, `longitude`, `region_1`, `region_2`, `region_3`, `street`, `number`, `postal`, `img`, `last_modified`) VALUES (NULL,'Clown En Melkmeisje 1',52.343196,4.891071,3,10,87,'undefined','undefined','undefined','https://lh4.ggpht.com/cVm8-vILVd-vi0STQ8JXZlDsAkCovyQesJBBV4y2vS2aa0h7PTVIj4hNuSrlBNhc6Xev0dQuxFgZNRz0CUXvvw', CURRENT_TIMESTAMP);</v>
      </c>
      <c r="D668" t="str">
        <f>"UPDATE `locations` SET `latitude` = '"&amp;IF('Locations-Gyms'!H670&lt;&gt;"",LEFT('Locations-Gyms'!H670,2)&amp;"."&amp;RIGHT('Locations-Gyms'!H670,LEN('Locations-Gyms'!H670)-2),"0")&amp;"' WHERE `locations`.`id` = "&amp;E668&amp;";UPDATE `locations` SET `longitude` = '"&amp;IF('Locations-Gyms'!I670&lt;&gt;"",LEFT('Locations-Gyms'!I670,1)&amp;"."&amp;RIGHT('Locations-Gyms'!I670,LEN('Locations-Gyms'!I670)-1),"0")&amp;"' WHERE `locations`.`id` = "&amp;E668&amp;";"</f>
        <v>UPDATE `locations` SET `latitude` = '52.343196' WHERE `locations`.`id` = 668;UPDATE `locations` SET `longitude` = '4.891071' WHERE `locations`.`id` = 668;</v>
      </c>
      <c r="E668">
        <v>668</v>
      </c>
    </row>
    <row r="669" spans="1:5" x14ac:dyDescent="0.25">
      <c r="A669" s="1" t="str">
        <f>"INSERT INTO `locations` (`id`, `name`, `latitude`, `longitude`, `region_1`, `region_2`, `region_3`, `street`, `number`, `postal`, `img`, `last_modified`) VALUES (NULL,'"&amp;SUBSTITUTE('Locations-Gyms'!J671, "'", "\'")&amp;"',"&amp;IF('Locations-Gyms'!H671&lt;&gt;"",LEFT('Locations-Gyms'!H671,2)&amp;"."&amp;RIGHT('Locations-Gyms'!H671,LEN('Locations-Gyms'!H671)-2),"0")&amp;","&amp;IF('Locations-Gyms'!I671&lt;&gt;"",LEFT('Locations-Gyms'!I671,1)&amp;"."&amp;RIGHT('Locations-Gyms'!I671,LEN('Locations-Gyms'!I671)-1),"0")&amp;","&amp;IF('Locations-Gyms'!K671&lt;&gt;"",'Locations-Gyms'!K671,"0")&amp;","&amp;IF('Locations-Gyms'!L671&lt;&gt;"",'Locations-Gyms'!L671,"0")&amp;","&amp;IF('Locations-Gyms'!M671&lt;&gt;"",'Locations-Gyms'!M671,"0")&amp;",'"&amp;IF('Locations-Gyms'!N671&lt;&gt;"",SUBSTITUTE('Locations-Gyms'!N671, "'", "\'"),"")&amp;"','"&amp;IF('Locations-Gyms'!O671&lt;&gt;"",'Locations-Gyms'!O671,"")&amp;"','"&amp;IF('Locations-Gyms'!P671&lt;&gt;"",'Locations-Gyms'!P671,"")&amp;"','"&amp;IF('Locations-Gyms'!Q671&lt;&gt;"",'Locations-Gyms'!Q671,"")&amp;"', CURRENT_TIMESTAMP);"</f>
        <v>INSERT INTO `locations` (`id`, `name`, `latitude`, `longitude`, `region_1`, `region_2`, `region_3`, `street`, `number`, `postal`, `img`, `last_modified`) VALUES (NULL,'Europa Hal',52.342641,4.890197,3,10,87,'Europaplein','6','1078 GZ','https://lh6.ggpht.com/4_ql-2r3vZuU89HBqggPFO_8nHmraetW6NbJzyQJELzO2VbjTtDzAp5BXUdcti-fADVS7d5FY373kcoYxBxD', CURRENT_TIMESTAMP);</v>
      </c>
      <c r="D669" t="str">
        <f>"UPDATE `locations` SET `latitude` = '"&amp;IF('Locations-Gyms'!H671&lt;&gt;"",LEFT('Locations-Gyms'!H671,2)&amp;"."&amp;RIGHT('Locations-Gyms'!H671,LEN('Locations-Gyms'!H671)-2),"0")&amp;"' WHERE `locations`.`id` = "&amp;E669&amp;";UPDATE `locations` SET `longitude` = '"&amp;IF('Locations-Gyms'!I671&lt;&gt;"",LEFT('Locations-Gyms'!I671,1)&amp;"."&amp;RIGHT('Locations-Gyms'!I671,LEN('Locations-Gyms'!I671)-1),"0")&amp;"' WHERE `locations`.`id` = "&amp;E669&amp;";"</f>
        <v>UPDATE `locations` SET `latitude` = '52.342641' WHERE `locations`.`id` = 669;UPDATE `locations` SET `longitude` = '4.890197' WHERE `locations`.`id` = 669;</v>
      </c>
      <c r="E669">
        <v>669</v>
      </c>
    </row>
    <row r="670" spans="1:5" x14ac:dyDescent="0.25">
      <c r="A670" s="1" t="str">
        <f>"INSERT INTO `locations` (`id`, `name`, `latitude`, `longitude`, `region_1`, `region_2`, `region_3`, `street`, `number`, `postal`, `img`, `last_modified`) VALUES (NULL,'"&amp;SUBSTITUTE('Locations-Gyms'!J672, "'", "\'")&amp;"',"&amp;IF('Locations-Gyms'!H672&lt;&gt;"",LEFT('Locations-Gyms'!H672,2)&amp;"."&amp;RIGHT('Locations-Gyms'!H672,LEN('Locations-Gyms'!H672)-2),"0")&amp;","&amp;IF('Locations-Gyms'!I672&lt;&gt;"",LEFT('Locations-Gyms'!I672,1)&amp;"."&amp;RIGHT('Locations-Gyms'!I672,LEN('Locations-Gyms'!I672)-1),"0")&amp;","&amp;IF('Locations-Gyms'!K672&lt;&gt;"",'Locations-Gyms'!K672,"0")&amp;","&amp;IF('Locations-Gyms'!L672&lt;&gt;"",'Locations-Gyms'!L672,"0")&amp;","&amp;IF('Locations-Gyms'!M672&lt;&gt;"",'Locations-Gyms'!M672,"0")&amp;",'"&amp;IF('Locations-Gyms'!N672&lt;&gt;"",SUBSTITUTE('Locations-Gyms'!N672, "'", "\'"),"")&amp;"','"&amp;IF('Locations-Gyms'!O672&lt;&gt;"",'Locations-Gyms'!O672,"")&amp;"','"&amp;IF('Locations-Gyms'!P672&lt;&gt;"",'Locations-Gyms'!P672,"")&amp;"','"&amp;IF('Locations-Gyms'!Q672&lt;&gt;"",'Locations-Gyms'!Q672,"")&amp;"', CURRENT_TIMESTAMP);"</f>
        <v>INSERT INTO `locations` (`id`, `name`, `latitude`, `longitude`, `region_1`, `region_2`, `region_3`, `street`, `number`, `postal`, `img`, `last_modified`) VALUES (NULL,'Gaysterdam',52.345685,4.900494,3,10,87,'Biesboschstraat','8','1078 MS','https://lh5.ggpht.com/4xqu98lbEIZGdylwUz_2l6wcM0iAuwr0gz9aMTj6_lIYaitXP7sSPGpZ0Kg2ta2lStr5230bOkTSjg4jdXeR', CURRENT_TIMESTAMP);</v>
      </c>
      <c r="D670" t="str">
        <f>"UPDATE `locations` SET `latitude` = '"&amp;IF('Locations-Gyms'!H672&lt;&gt;"",LEFT('Locations-Gyms'!H672,2)&amp;"."&amp;RIGHT('Locations-Gyms'!H672,LEN('Locations-Gyms'!H672)-2),"0")&amp;"' WHERE `locations`.`id` = "&amp;E670&amp;";UPDATE `locations` SET `longitude` = '"&amp;IF('Locations-Gyms'!I672&lt;&gt;"",LEFT('Locations-Gyms'!I672,1)&amp;"."&amp;RIGHT('Locations-Gyms'!I672,LEN('Locations-Gyms'!I672)-1),"0")&amp;"' WHERE `locations`.`id` = "&amp;E670&amp;";"</f>
        <v>UPDATE `locations` SET `latitude` = '52.345685' WHERE `locations`.`id` = 670;UPDATE `locations` SET `longitude` = '4.900494' WHERE `locations`.`id` = 670;</v>
      </c>
      <c r="E670">
        <v>670</v>
      </c>
    </row>
    <row r="671" spans="1:5" x14ac:dyDescent="0.25">
      <c r="A671" s="1" t="str">
        <f>"INSERT INTO `locations` (`id`, `name`, `latitude`, `longitude`, `region_1`, `region_2`, `region_3`, `street`, `number`, `postal`, `img`, `last_modified`) VALUES (NULL,'"&amp;SUBSTITUTE('Locations-Gyms'!J673, "'", "\'")&amp;"',"&amp;IF('Locations-Gyms'!H673&lt;&gt;"",LEFT('Locations-Gyms'!H673,2)&amp;"."&amp;RIGHT('Locations-Gyms'!H673,LEN('Locations-Gyms'!H673)-2),"0")&amp;","&amp;IF('Locations-Gyms'!I673&lt;&gt;"",LEFT('Locations-Gyms'!I673,1)&amp;"."&amp;RIGHT('Locations-Gyms'!I673,LEN('Locations-Gyms'!I673)-1),"0")&amp;","&amp;IF('Locations-Gyms'!K673&lt;&gt;"",'Locations-Gyms'!K673,"0")&amp;","&amp;IF('Locations-Gyms'!L673&lt;&gt;"",'Locations-Gyms'!L673,"0")&amp;","&amp;IF('Locations-Gyms'!M673&lt;&gt;"",'Locations-Gyms'!M673,"0")&amp;",'"&amp;IF('Locations-Gyms'!N673&lt;&gt;"",SUBSTITUTE('Locations-Gyms'!N673, "'", "\'"),"")&amp;"','"&amp;IF('Locations-Gyms'!O673&lt;&gt;"",'Locations-Gyms'!O673,"")&amp;"','"&amp;IF('Locations-Gyms'!P673&lt;&gt;"",'Locations-Gyms'!P673,"")&amp;"','"&amp;IF('Locations-Gyms'!Q673&lt;&gt;"",'Locations-Gyms'!Q673,"")&amp;"', CURRENT_TIMESTAMP);"</f>
        <v>INSERT INTO `locations` (`id`, `name`, `latitude`, `longitude`, `region_1`, `region_2`, `region_3`, `street`, `number`, `postal`, `img`, `last_modified`) VALUES (NULL,'Magician And Yellow Dress',52.342153,4.892054,3,10,87,'Europaplein','73II','1078 GX','https://lh4.ggpht.com/1Zz9zbBgJC8J4SE3516LGw-CNVWmPQROQQa8e2bZc5kY3Gv_IuMPHPS0Dw4xFoWPoJMSf9AnkahMMTHLuPCh9Q', CURRENT_TIMESTAMP);</v>
      </c>
      <c r="D671" t="str">
        <f>"UPDATE `locations` SET `latitude` = '"&amp;IF('Locations-Gyms'!H673&lt;&gt;"",LEFT('Locations-Gyms'!H673,2)&amp;"."&amp;RIGHT('Locations-Gyms'!H673,LEN('Locations-Gyms'!H673)-2),"0")&amp;"' WHERE `locations`.`id` = "&amp;E671&amp;";UPDATE `locations` SET `longitude` = '"&amp;IF('Locations-Gyms'!I673&lt;&gt;"",LEFT('Locations-Gyms'!I673,1)&amp;"."&amp;RIGHT('Locations-Gyms'!I673,LEN('Locations-Gyms'!I673)-1),"0")&amp;"' WHERE `locations`.`id` = "&amp;E671&amp;";"</f>
        <v>UPDATE `locations` SET `latitude` = '52.342153' WHERE `locations`.`id` = 671;UPDATE `locations` SET `longitude` = '4.892054' WHERE `locations`.`id` = 671;</v>
      </c>
      <c r="E671">
        <v>671</v>
      </c>
    </row>
    <row r="672" spans="1:5" x14ac:dyDescent="0.25">
      <c r="A672" s="1" t="str">
        <f>"INSERT INTO `locations` (`id`, `name`, `latitude`, `longitude`, `region_1`, `region_2`, `region_3`, `street`, `number`, `postal`, `img`, `last_modified`) VALUES (NULL,'"&amp;SUBSTITUTE('Locations-Gyms'!J674, "'", "\'")&amp;"',"&amp;IF('Locations-Gyms'!H674&lt;&gt;"",LEFT('Locations-Gyms'!H674,2)&amp;"."&amp;RIGHT('Locations-Gyms'!H674,LEN('Locations-Gyms'!H674)-2),"0")&amp;","&amp;IF('Locations-Gyms'!I674&lt;&gt;"",LEFT('Locations-Gyms'!I674,1)&amp;"."&amp;RIGHT('Locations-Gyms'!I674,LEN('Locations-Gyms'!I674)-1),"0")&amp;","&amp;IF('Locations-Gyms'!K674&lt;&gt;"",'Locations-Gyms'!K674,"0")&amp;","&amp;IF('Locations-Gyms'!L674&lt;&gt;"",'Locations-Gyms'!L674,"0")&amp;","&amp;IF('Locations-Gyms'!M674&lt;&gt;"",'Locations-Gyms'!M674,"0")&amp;",'"&amp;IF('Locations-Gyms'!N674&lt;&gt;"",SUBSTITUTE('Locations-Gyms'!N674, "'", "\'"),"")&amp;"','"&amp;IF('Locations-Gyms'!O674&lt;&gt;"",'Locations-Gyms'!O674,"")&amp;"','"&amp;IF('Locations-Gyms'!P674&lt;&gt;"",'Locations-Gyms'!P674,"")&amp;"','"&amp;IF('Locations-Gyms'!Q674&lt;&gt;"",'Locations-Gyms'!Q674,"")&amp;"', CURRENT_TIMESTAMP);"</f>
        <v>INSERT INTO `locations` (`id`, `name`, `latitude`, `longitude`, `region_1`, `region_2`, `region_3`, `street`, `number`, `postal`, `img`, `last_modified`) VALUES (NULL,'Mahatma Gandhi',52.347035,4.893248,3,10,87,'Churchill-laan','174I','1078 ES','https://lh4.ggpht.com/AidQfLuA95-WBGB23dRAs7dAannBno4DOECUPqzCRJ8rMrv59Z664Di9Lmb5a4eNeQJgiPIPAczNAknSIiA-', CURRENT_TIMESTAMP);</v>
      </c>
      <c r="D672" t="str">
        <f>"UPDATE `locations` SET `latitude` = '"&amp;IF('Locations-Gyms'!H674&lt;&gt;"",LEFT('Locations-Gyms'!H674,2)&amp;"."&amp;RIGHT('Locations-Gyms'!H674,LEN('Locations-Gyms'!H674)-2),"0")&amp;"' WHERE `locations`.`id` = "&amp;E672&amp;";UPDATE `locations` SET `longitude` = '"&amp;IF('Locations-Gyms'!I674&lt;&gt;"",LEFT('Locations-Gyms'!I674,1)&amp;"."&amp;RIGHT('Locations-Gyms'!I674,LEN('Locations-Gyms'!I674)-1),"0")&amp;"' WHERE `locations`.`id` = "&amp;E672&amp;";"</f>
        <v>UPDATE `locations` SET `latitude` = '52.347035' WHERE `locations`.`id` = 672;UPDATE `locations` SET `longitude` = '4.893248' WHERE `locations`.`id` = 672;</v>
      </c>
      <c r="E672">
        <v>672</v>
      </c>
    </row>
    <row r="673" spans="1:5" x14ac:dyDescent="0.25">
      <c r="A673" s="1" t="str">
        <f>"INSERT INTO `locations` (`id`, `name`, `latitude`, `longitude`, `region_1`, `region_2`, `region_3`, `street`, `number`, `postal`, `img`, `last_modified`) VALUES (NULL,'"&amp;SUBSTITUTE('Locations-Gyms'!J675, "'", "\'")&amp;"',"&amp;IF('Locations-Gyms'!H675&lt;&gt;"",LEFT('Locations-Gyms'!H675,2)&amp;"."&amp;RIGHT('Locations-Gyms'!H675,LEN('Locations-Gyms'!H675)-2),"0")&amp;","&amp;IF('Locations-Gyms'!I675&lt;&gt;"",LEFT('Locations-Gyms'!I675,1)&amp;"."&amp;RIGHT('Locations-Gyms'!I675,LEN('Locations-Gyms'!I675)-1),"0")&amp;","&amp;IF('Locations-Gyms'!K675&lt;&gt;"",'Locations-Gyms'!K675,"0")&amp;","&amp;IF('Locations-Gyms'!L675&lt;&gt;"",'Locations-Gyms'!L675,"0")&amp;","&amp;IF('Locations-Gyms'!M675&lt;&gt;"",'Locations-Gyms'!M675,"0")&amp;",'"&amp;IF('Locations-Gyms'!N675&lt;&gt;"",SUBSTITUTE('Locations-Gyms'!N675, "'", "\'"),"")&amp;"','"&amp;IF('Locations-Gyms'!O675&lt;&gt;"",'Locations-Gyms'!O675,"")&amp;"','"&amp;IF('Locations-Gyms'!P675&lt;&gt;"",'Locations-Gyms'!P675,"")&amp;"','"&amp;IF('Locations-Gyms'!Q675&lt;&gt;"",'Locations-Gyms'!Q675,"")&amp;"', CURRENT_TIMESTAMP);"</f>
        <v>INSERT INTO `locations` (`id`, `name`, `latitude`, `longitude`, `region_1`, `region_2`, `region_3`, `street`, `number`, `postal`, `img`, `last_modified`) VALUES (NULL,'Sculptuur',52.345686,4.904079,3,10,87,'Victorieplein','3I','1079 KK','https://lh5.ggpht.com/bkgueQW-Sfa4uWTNPRKyMwavbknTLK3hhdi3Ic-2XP__fhS3GGabOWG3VvZhzorL2xnRGTMKDEYiK17uv9B-', CURRENT_TIMESTAMP);</v>
      </c>
      <c r="D673" t="str">
        <f>"UPDATE `locations` SET `latitude` = '"&amp;IF('Locations-Gyms'!H675&lt;&gt;"",LEFT('Locations-Gyms'!H675,2)&amp;"."&amp;RIGHT('Locations-Gyms'!H675,LEN('Locations-Gyms'!H675)-2),"0")&amp;"' WHERE `locations`.`id` = "&amp;E673&amp;";UPDATE `locations` SET `longitude` = '"&amp;IF('Locations-Gyms'!I675&lt;&gt;"",LEFT('Locations-Gyms'!I675,1)&amp;"."&amp;RIGHT('Locations-Gyms'!I675,LEN('Locations-Gyms'!I675)-1),"0")&amp;"' WHERE `locations`.`id` = "&amp;E673&amp;";"</f>
        <v>UPDATE `locations` SET `latitude` = '52.345686' WHERE `locations`.`id` = 673;UPDATE `locations` SET `longitude` = '4.904079' WHERE `locations`.`id` = 673;</v>
      </c>
      <c r="E673">
        <v>673</v>
      </c>
    </row>
    <row r="674" spans="1:5" x14ac:dyDescent="0.25">
      <c r="A674" s="1" t="str">
        <f>"INSERT INTO `locations` (`id`, `name`, `latitude`, `longitude`, `region_1`, `region_2`, `region_3`, `street`, `number`, `postal`, `img`, `last_modified`) VALUES (NULL,'"&amp;SUBSTITUTE('Locations-Gyms'!J676, "'", "\'")&amp;"',"&amp;IF('Locations-Gyms'!H676&lt;&gt;"",LEFT('Locations-Gyms'!H676,2)&amp;"."&amp;RIGHT('Locations-Gyms'!H676,LEN('Locations-Gyms'!H676)-2),"0")&amp;","&amp;IF('Locations-Gyms'!I676&lt;&gt;"",LEFT('Locations-Gyms'!I676,1)&amp;"."&amp;RIGHT('Locations-Gyms'!I676,LEN('Locations-Gyms'!I676)-1),"0")&amp;","&amp;IF('Locations-Gyms'!K676&lt;&gt;"",'Locations-Gyms'!K676,"0")&amp;","&amp;IF('Locations-Gyms'!L676&lt;&gt;"",'Locations-Gyms'!L676,"0")&amp;","&amp;IF('Locations-Gyms'!M676&lt;&gt;"",'Locations-Gyms'!M676,"0")&amp;",'"&amp;IF('Locations-Gyms'!N676&lt;&gt;"",SUBSTITUTE('Locations-Gyms'!N676, "'", "\'"),"")&amp;"','"&amp;IF('Locations-Gyms'!O676&lt;&gt;"",'Locations-Gyms'!O676,"")&amp;"','"&amp;IF('Locations-Gyms'!P676&lt;&gt;"",'Locations-Gyms'!P676,"")&amp;"','"&amp;IF('Locations-Gyms'!Q676&lt;&gt;"",'Locations-Gyms'!Q676,"")&amp;"', CURRENT_TIMESTAMP);"</f>
        <v>INSERT INTO `locations` (`id`, `name`, `latitude`, `longitude`, `region_1`, `region_2`, `region_3`, `street`, `number`, `postal`, `img`, `last_modified`) VALUES (NULL,'Amstelveenseweg Metro Station',52.338432,4.857964,3,10,88,'Amstelveenseweg','341','1076','https://lh4.ggpht.com/5_9bCQPOQsrN4sRPBVLNpY3Ol4i4AEFoJ3H5eGTZhWjsll9R8OgTiz3MnRlMBYga1fCYQC08tk2ei-A6zj0', CURRENT_TIMESTAMP);</v>
      </c>
      <c r="D674" t="str">
        <f>"UPDATE `locations` SET `latitude` = '"&amp;IF('Locations-Gyms'!H676&lt;&gt;"",LEFT('Locations-Gyms'!H676,2)&amp;"."&amp;RIGHT('Locations-Gyms'!H676,LEN('Locations-Gyms'!H676)-2),"0")&amp;"' WHERE `locations`.`id` = "&amp;E674&amp;";UPDATE `locations` SET `longitude` = '"&amp;IF('Locations-Gyms'!I676&lt;&gt;"",LEFT('Locations-Gyms'!I676,1)&amp;"."&amp;RIGHT('Locations-Gyms'!I676,LEN('Locations-Gyms'!I676)-1),"0")&amp;"' WHERE `locations`.`id` = "&amp;E674&amp;";"</f>
        <v>UPDATE `locations` SET `latitude` = '52.338432' WHERE `locations`.`id` = 674;UPDATE `locations` SET `longitude` = '4.857964' WHERE `locations`.`id` = 674;</v>
      </c>
      <c r="E674">
        <v>674</v>
      </c>
    </row>
    <row r="675" spans="1:5" x14ac:dyDescent="0.25">
      <c r="A675" s="1" t="str">
        <f>"INSERT INTO `locations` (`id`, `name`, `latitude`, `longitude`, `region_1`, `region_2`, `region_3`, `street`, `number`, `postal`, `img`, `last_modified`) VALUES (NULL,'"&amp;SUBSTITUTE('Locations-Gyms'!J677, "'", "\'")&amp;"',"&amp;IF('Locations-Gyms'!H677&lt;&gt;"",LEFT('Locations-Gyms'!H677,2)&amp;"."&amp;RIGHT('Locations-Gyms'!H677,LEN('Locations-Gyms'!H677)-2),"0")&amp;","&amp;IF('Locations-Gyms'!I677&lt;&gt;"",LEFT('Locations-Gyms'!I677,1)&amp;"."&amp;RIGHT('Locations-Gyms'!I677,LEN('Locations-Gyms'!I677)-1),"0")&amp;","&amp;IF('Locations-Gyms'!K677&lt;&gt;"",'Locations-Gyms'!K677,"0")&amp;","&amp;IF('Locations-Gyms'!L677&lt;&gt;"",'Locations-Gyms'!L677,"0")&amp;","&amp;IF('Locations-Gyms'!M677&lt;&gt;"",'Locations-Gyms'!M677,"0")&amp;",'"&amp;IF('Locations-Gyms'!N677&lt;&gt;"",SUBSTITUTE('Locations-Gyms'!N677, "'", "\'"),"")&amp;"','"&amp;IF('Locations-Gyms'!O677&lt;&gt;"",'Locations-Gyms'!O677,"")&amp;"','"&amp;IF('Locations-Gyms'!P677&lt;&gt;"",'Locations-Gyms'!P677,"")&amp;"','"&amp;IF('Locations-Gyms'!Q677&lt;&gt;"",'Locations-Gyms'!Q677,"")&amp;"', CURRENT_TIMESTAMP);"</f>
        <v>INSERT INTO `locations` (`id`, `name`, `latitude`, `longitude`, `region_1`, `region_2`, `region_3`, `street`, `number`, `postal`, `img`, `last_modified`) VALUES (NULL,'Amsterdam, Vrijmetselaars Westzijde',52.343766,4.868368,3,10,88,'undefined','undefined','undefined','null', CURRENT_TIMESTAMP);</v>
      </c>
      <c r="D675" t="str">
        <f>"UPDATE `locations` SET `latitude` = '"&amp;IF('Locations-Gyms'!H677&lt;&gt;"",LEFT('Locations-Gyms'!H677,2)&amp;"."&amp;RIGHT('Locations-Gyms'!H677,LEN('Locations-Gyms'!H677)-2),"0")&amp;"' WHERE `locations`.`id` = "&amp;E675&amp;";UPDATE `locations` SET `longitude` = '"&amp;IF('Locations-Gyms'!I677&lt;&gt;"",LEFT('Locations-Gyms'!I677,1)&amp;"."&amp;RIGHT('Locations-Gyms'!I677,LEN('Locations-Gyms'!I677)-1),"0")&amp;"' WHERE `locations`.`id` = "&amp;E675&amp;";"</f>
        <v>UPDATE `locations` SET `latitude` = '52.343766' WHERE `locations`.`id` = 675;UPDATE `locations` SET `longitude` = '4.868368' WHERE `locations`.`id` = 675;</v>
      </c>
      <c r="E675">
        <v>675</v>
      </c>
    </row>
    <row r="676" spans="1:5" x14ac:dyDescent="0.25">
      <c r="A676" s="1" t="str">
        <f>"INSERT INTO `locations` (`id`, `name`, `latitude`, `longitude`, `region_1`, `region_2`, `region_3`, `street`, `number`, `postal`, `img`, `last_modified`) VALUES (NULL,'"&amp;SUBSTITUTE('Locations-Gyms'!J678, "'", "\'")&amp;"',"&amp;IF('Locations-Gyms'!H678&lt;&gt;"",LEFT('Locations-Gyms'!H678,2)&amp;"."&amp;RIGHT('Locations-Gyms'!H678,LEN('Locations-Gyms'!H678)-2),"0")&amp;","&amp;IF('Locations-Gyms'!I678&lt;&gt;"",LEFT('Locations-Gyms'!I678,1)&amp;"."&amp;RIGHT('Locations-Gyms'!I678,LEN('Locations-Gyms'!I678)-1),"0")&amp;","&amp;IF('Locations-Gyms'!K678&lt;&gt;"",'Locations-Gyms'!K678,"0")&amp;","&amp;IF('Locations-Gyms'!L678&lt;&gt;"",'Locations-Gyms'!L678,"0")&amp;","&amp;IF('Locations-Gyms'!M678&lt;&gt;"",'Locations-Gyms'!M678,"0")&amp;",'"&amp;IF('Locations-Gyms'!N678&lt;&gt;"",SUBSTITUTE('Locations-Gyms'!N678, "'", "\'"),"")&amp;"','"&amp;IF('Locations-Gyms'!O678&lt;&gt;"",'Locations-Gyms'!O678,"")&amp;"','"&amp;IF('Locations-Gyms'!P678&lt;&gt;"",'Locations-Gyms'!P678,"")&amp;"','"&amp;IF('Locations-Gyms'!Q678&lt;&gt;"",'Locations-Gyms'!Q678,"")&amp;"', CURRENT_TIMESTAMP);"</f>
        <v>INSERT INTO `locations` (`id`, `name`, `latitude`, `longitude`, `region_1`, `region_2`, `region_3`, `street`, `number`, `postal`, `img`, `last_modified`) VALUES (NULL,'Geert Groote College',52.341473,4.862499,3,10,88,'Stadionkade','114','1076 BN','https://lh3.ggpht.com/HxbYNPacb7mJKaVKQoXHQt2-wHPpX72-dkceptfEGVDcbzvSboAUKg-9MUEoriPMNzTgaBTL5ePcd0vACx0e', CURRENT_TIMESTAMP);</v>
      </c>
      <c r="D676" t="str">
        <f>"UPDATE `locations` SET `latitude` = '"&amp;IF('Locations-Gyms'!H678&lt;&gt;"",LEFT('Locations-Gyms'!H678,2)&amp;"."&amp;RIGHT('Locations-Gyms'!H678,LEN('Locations-Gyms'!H678)-2),"0")&amp;"' WHERE `locations`.`id` = "&amp;E676&amp;";UPDATE `locations` SET `longitude` = '"&amp;IF('Locations-Gyms'!I678&lt;&gt;"",LEFT('Locations-Gyms'!I678,1)&amp;"."&amp;RIGHT('Locations-Gyms'!I678,LEN('Locations-Gyms'!I678)-1),"0")&amp;"' WHERE `locations`.`id` = "&amp;E676&amp;";"</f>
        <v>UPDATE `locations` SET `latitude` = '52.341473' WHERE `locations`.`id` = 676;UPDATE `locations` SET `longitude` = '4.862499' WHERE `locations`.`id` = 676;</v>
      </c>
      <c r="E676">
        <v>676</v>
      </c>
    </row>
    <row r="677" spans="1:5" x14ac:dyDescent="0.25">
      <c r="A677" s="1" t="str">
        <f>"INSERT INTO `locations` (`id`, `name`, `latitude`, `longitude`, `region_1`, `region_2`, `region_3`, `street`, `number`, `postal`, `img`, `last_modified`) VALUES (NULL,'"&amp;SUBSTITUTE('Locations-Gyms'!J679, "'", "\'")&amp;"',"&amp;IF('Locations-Gyms'!H679&lt;&gt;"",LEFT('Locations-Gyms'!H679,2)&amp;"."&amp;RIGHT('Locations-Gyms'!H679,LEN('Locations-Gyms'!H679)-2),"0")&amp;","&amp;IF('Locations-Gyms'!I679&lt;&gt;"",LEFT('Locations-Gyms'!I679,1)&amp;"."&amp;RIGHT('Locations-Gyms'!I679,LEN('Locations-Gyms'!I679)-1),"0")&amp;","&amp;IF('Locations-Gyms'!K679&lt;&gt;"",'Locations-Gyms'!K679,"0")&amp;","&amp;IF('Locations-Gyms'!L679&lt;&gt;"",'Locations-Gyms'!L679,"0")&amp;","&amp;IF('Locations-Gyms'!M679&lt;&gt;"",'Locations-Gyms'!M679,"0")&amp;",'"&amp;IF('Locations-Gyms'!N679&lt;&gt;"",SUBSTITUTE('Locations-Gyms'!N679, "'", "\'"),"")&amp;"','"&amp;IF('Locations-Gyms'!O679&lt;&gt;"",'Locations-Gyms'!O679,"")&amp;"','"&amp;IF('Locations-Gyms'!P679&lt;&gt;"",'Locations-Gyms'!P679,"")&amp;"','"&amp;IF('Locations-Gyms'!Q679&lt;&gt;"",'Locations-Gyms'!Q679,"")&amp;"', CURRENT_TIMESTAMP);"</f>
        <v>INSERT INTO `locations` (`id`, `name`, `latitude`, `longitude`, `region_1`, `region_2`, `region_3`, `street`, `number`, `postal`, `img`, `last_modified`) VALUES (NULL,'Little Red Tower ',52.344217,4.87113,3,10,88,'undefined','undefined','undefined','https://lh5.ggpht.com/CUEMVQRa8hmVMDr9WPh0eCdDzT84ZNNpw9hE8KwfKegXKXTrh4OVtvwSPI4bzzIkaR30GUxWXOF6GTL0_B2raXJrZ5R7UDSfl0ykk6RIZ_td6qKdlA', CURRENT_TIMESTAMP);</v>
      </c>
      <c r="D677" t="str">
        <f>"UPDATE `locations` SET `latitude` = '"&amp;IF('Locations-Gyms'!H679&lt;&gt;"",LEFT('Locations-Gyms'!H679,2)&amp;"."&amp;RIGHT('Locations-Gyms'!H679,LEN('Locations-Gyms'!H679)-2),"0")&amp;"' WHERE `locations`.`id` = "&amp;E677&amp;";UPDATE `locations` SET `longitude` = '"&amp;IF('Locations-Gyms'!I679&lt;&gt;"",LEFT('Locations-Gyms'!I679,1)&amp;"."&amp;RIGHT('Locations-Gyms'!I679,LEN('Locations-Gyms'!I679)-1),"0")&amp;"' WHERE `locations`.`id` = "&amp;E677&amp;";"</f>
        <v>UPDATE `locations` SET `latitude` = '52.344217' WHERE `locations`.`id` = 677;UPDATE `locations` SET `longitude` = '4.87113' WHERE `locations`.`id` = 677;</v>
      </c>
      <c r="E677">
        <v>677</v>
      </c>
    </row>
    <row r="678" spans="1:5" x14ac:dyDescent="0.25">
      <c r="A678" s="1" t="str">
        <f>"INSERT INTO `locations` (`id`, `name`, `latitude`, `longitude`, `region_1`, `region_2`, `region_3`, `street`, `number`, `postal`, `img`, `last_modified`) VALUES (NULL,'"&amp;SUBSTITUTE('Locations-Gyms'!J680, "'", "\'")&amp;"',"&amp;IF('Locations-Gyms'!H680&lt;&gt;"",LEFT('Locations-Gyms'!H680,2)&amp;"."&amp;RIGHT('Locations-Gyms'!H680,LEN('Locations-Gyms'!H680)-2),"0")&amp;","&amp;IF('Locations-Gyms'!I680&lt;&gt;"",LEFT('Locations-Gyms'!I680,1)&amp;"."&amp;RIGHT('Locations-Gyms'!I680,LEN('Locations-Gyms'!I680)-1),"0")&amp;","&amp;IF('Locations-Gyms'!K680&lt;&gt;"",'Locations-Gyms'!K680,"0")&amp;","&amp;IF('Locations-Gyms'!L680&lt;&gt;"",'Locations-Gyms'!L680,"0")&amp;","&amp;IF('Locations-Gyms'!M680&lt;&gt;"",'Locations-Gyms'!M680,"0")&amp;",'"&amp;IF('Locations-Gyms'!N680&lt;&gt;"",SUBSTITUTE('Locations-Gyms'!N680, "'", "\'"),"")&amp;"','"&amp;IF('Locations-Gyms'!O680&lt;&gt;"",'Locations-Gyms'!O680,"")&amp;"','"&amp;IF('Locations-Gyms'!P680&lt;&gt;"",'Locations-Gyms'!P680,"")&amp;"','"&amp;IF('Locations-Gyms'!Q680&lt;&gt;"",'Locations-Gyms'!Q680,"")&amp;"', CURRENT_TIMESTAMP);"</f>
        <v>INSERT INTO `locations` (`id`, `name`, `latitude`, `longitude`, `region_1`, `region_2`, `region_3`, `street`, `number`, `postal`, `img`, `last_modified`) VALUES (NULL,'Mus Op De Muur',52.339589,4.873332,3,10,88,'undefined','undefined','undefined','https://lh6.ggpht.com/IVCL77b1Uj6IFb-X9VoEGDM0-HXkaeypmGg1ur0d9HoqyiapFpWO2zTm61g0FuFw1PnXVyxb1SsmfdnqNI2W', CURRENT_TIMESTAMP);</v>
      </c>
      <c r="D678" t="str">
        <f>"UPDATE `locations` SET `latitude` = '"&amp;IF('Locations-Gyms'!H680&lt;&gt;"",LEFT('Locations-Gyms'!H680,2)&amp;"."&amp;RIGHT('Locations-Gyms'!H680,LEN('Locations-Gyms'!H680)-2),"0")&amp;"' WHERE `locations`.`id` = "&amp;E678&amp;";UPDATE `locations` SET `longitude` = '"&amp;IF('Locations-Gyms'!I680&lt;&gt;"",LEFT('Locations-Gyms'!I680,1)&amp;"."&amp;RIGHT('Locations-Gyms'!I680,LEN('Locations-Gyms'!I680)-1),"0")&amp;"' WHERE `locations`.`id` = "&amp;E678&amp;";"</f>
        <v>UPDATE `locations` SET `latitude` = '52.339589' WHERE `locations`.`id` = 678;UPDATE `locations` SET `longitude` = '4.873332' WHERE `locations`.`id` = 678;</v>
      </c>
      <c r="E678">
        <v>678</v>
      </c>
    </row>
    <row r="679" spans="1:5" x14ac:dyDescent="0.25">
      <c r="A679" s="1" t="str">
        <f>"INSERT INTO `locations` (`id`, `name`, `latitude`, `longitude`, `region_1`, `region_2`, `region_3`, `street`, `number`, `postal`, `img`, `last_modified`) VALUES (NULL,'"&amp;SUBSTITUTE('Locations-Gyms'!J681, "'", "\'")&amp;"',"&amp;IF('Locations-Gyms'!H681&lt;&gt;"",LEFT('Locations-Gyms'!H681,2)&amp;"."&amp;RIGHT('Locations-Gyms'!H681,LEN('Locations-Gyms'!H681)-2),"0")&amp;","&amp;IF('Locations-Gyms'!I681&lt;&gt;"",LEFT('Locations-Gyms'!I681,1)&amp;"."&amp;RIGHT('Locations-Gyms'!I681,LEN('Locations-Gyms'!I681)-1),"0")&amp;","&amp;IF('Locations-Gyms'!K681&lt;&gt;"",'Locations-Gyms'!K681,"0")&amp;","&amp;IF('Locations-Gyms'!L681&lt;&gt;"",'Locations-Gyms'!L681,"0")&amp;","&amp;IF('Locations-Gyms'!M681&lt;&gt;"",'Locations-Gyms'!M681,"0")&amp;",'"&amp;IF('Locations-Gyms'!N681&lt;&gt;"",SUBSTITUTE('Locations-Gyms'!N681, "'", "\'"),"")&amp;"','"&amp;IF('Locations-Gyms'!O681&lt;&gt;"",'Locations-Gyms'!O681,"")&amp;"','"&amp;IF('Locations-Gyms'!P681&lt;&gt;"",'Locations-Gyms'!P681,"")&amp;"','"&amp;IF('Locations-Gyms'!Q681&lt;&gt;"",'Locations-Gyms'!Q681,"")&amp;"', CURRENT_TIMESTAMP);"</f>
        <v>INSERT INTO `locations` (`id`, `name`, `latitude`, `longitude`, `region_1`, `region_2`, `region_3`, `street`, `number`, `postal`, `img`, `last_modified`) VALUES (NULL,'Amsterdam Arena',52.315351,4.940822,3,11,89,'Burgemeester Stramanweg','132','1101','https://lh4.ggpht.com/eOiYpaNLcQBAxU6OdGvc7uzevwPgtqXmOXn2Zu2FCnsqbSFgZa8utsoYNLDctKLabua0k5o03G_HpIU_J-s', CURRENT_TIMESTAMP);</v>
      </c>
      <c r="D679" t="str">
        <f>"UPDATE `locations` SET `latitude` = '"&amp;IF('Locations-Gyms'!H681&lt;&gt;"",LEFT('Locations-Gyms'!H681,2)&amp;"."&amp;RIGHT('Locations-Gyms'!H681,LEN('Locations-Gyms'!H681)-2),"0")&amp;"' WHERE `locations`.`id` = "&amp;E679&amp;";UPDATE `locations` SET `longitude` = '"&amp;IF('Locations-Gyms'!I681&lt;&gt;"",LEFT('Locations-Gyms'!I681,1)&amp;"."&amp;RIGHT('Locations-Gyms'!I681,LEN('Locations-Gyms'!I681)-1),"0")&amp;"' WHERE `locations`.`id` = "&amp;E679&amp;";"</f>
        <v>UPDATE `locations` SET `latitude` = '52.315351' WHERE `locations`.`id` = 679;UPDATE `locations` SET `longitude` = '4.940822' WHERE `locations`.`id` = 679;</v>
      </c>
      <c r="E679">
        <v>679</v>
      </c>
    </row>
    <row r="680" spans="1:5" x14ac:dyDescent="0.25">
      <c r="A680" s="1" t="str">
        <f>"INSERT INTO `locations` (`id`, `name`, `latitude`, `longitude`, `region_1`, `region_2`, `region_3`, `street`, `number`, `postal`, `img`, `last_modified`) VALUES (NULL,'"&amp;SUBSTITUTE('Locations-Gyms'!J682, "'", "\'")&amp;"',"&amp;IF('Locations-Gyms'!H682&lt;&gt;"",LEFT('Locations-Gyms'!H682,2)&amp;"."&amp;RIGHT('Locations-Gyms'!H682,LEN('Locations-Gyms'!H682)-2),"0")&amp;","&amp;IF('Locations-Gyms'!I682&lt;&gt;"",LEFT('Locations-Gyms'!I682,1)&amp;"."&amp;RIGHT('Locations-Gyms'!I682,LEN('Locations-Gyms'!I682)-1),"0")&amp;","&amp;IF('Locations-Gyms'!K682&lt;&gt;"",'Locations-Gyms'!K682,"0")&amp;","&amp;IF('Locations-Gyms'!L682&lt;&gt;"",'Locations-Gyms'!L682,"0")&amp;","&amp;IF('Locations-Gyms'!M682&lt;&gt;"",'Locations-Gyms'!M682,"0")&amp;",'"&amp;IF('Locations-Gyms'!N682&lt;&gt;"",SUBSTITUTE('Locations-Gyms'!N682, "'", "\'"),"")&amp;"','"&amp;IF('Locations-Gyms'!O682&lt;&gt;"",'Locations-Gyms'!O682,"")&amp;"','"&amp;IF('Locations-Gyms'!P682&lt;&gt;"",'Locations-Gyms'!P682,"")&amp;"','"&amp;IF('Locations-Gyms'!Q682&lt;&gt;"",'Locations-Gyms'!Q682,"")&amp;"', CURRENT_TIMESTAMP);"</f>
        <v>INSERT INTO `locations` (`id`, `name`, `latitude`, `longitude`, `region_1`, `region_2`, `region_3`, `street`, `number`, `postal`, `img`, `last_modified`) VALUES (NULL,'Amsterdam Bijlmer Arena Station',52.312249,4.946189,3,11,89,'ArenA Boulevard','618','undefined','https://lh3.ggpht.com/uO5qkqZJS6RVSZhgAeHFZMJoeB5sr6D0XypvTaZp1Sepbh4jKFOd7cjvI5GGRQThrKXYoI5NcrWLCqzBDTtA', CURRENT_TIMESTAMP);</v>
      </c>
      <c r="D680" t="str">
        <f>"UPDATE `locations` SET `latitude` = '"&amp;IF('Locations-Gyms'!H682&lt;&gt;"",LEFT('Locations-Gyms'!H682,2)&amp;"."&amp;RIGHT('Locations-Gyms'!H682,LEN('Locations-Gyms'!H682)-2),"0")&amp;"' WHERE `locations`.`id` = "&amp;E680&amp;";UPDATE `locations` SET `longitude` = '"&amp;IF('Locations-Gyms'!I682&lt;&gt;"",LEFT('Locations-Gyms'!I682,1)&amp;"."&amp;RIGHT('Locations-Gyms'!I682,LEN('Locations-Gyms'!I682)-1),"0")&amp;"' WHERE `locations`.`id` = "&amp;E680&amp;";"</f>
        <v>UPDATE `locations` SET `latitude` = '52.312249' WHERE `locations`.`id` = 680;UPDATE `locations` SET `longitude` = '4.946189' WHERE `locations`.`id` = 680;</v>
      </c>
      <c r="E680">
        <v>680</v>
      </c>
    </row>
    <row r="681" spans="1:5" x14ac:dyDescent="0.25">
      <c r="A681" s="1" t="str">
        <f>"INSERT INTO `locations` (`id`, `name`, `latitude`, `longitude`, `region_1`, `region_2`, `region_3`, `street`, `number`, `postal`, `img`, `last_modified`) VALUES (NULL,'"&amp;SUBSTITUTE('Locations-Gyms'!J683, "'", "\'")&amp;"',"&amp;IF('Locations-Gyms'!H683&lt;&gt;"",LEFT('Locations-Gyms'!H683,2)&amp;"."&amp;RIGHT('Locations-Gyms'!H683,LEN('Locations-Gyms'!H683)-2),"0")&amp;","&amp;IF('Locations-Gyms'!I683&lt;&gt;"",LEFT('Locations-Gyms'!I683,1)&amp;"."&amp;RIGHT('Locations-Gyms'!I683,LEN('Locations-Gyms'!I683)-1),"0")&amp;","&amp;IF('Locations-Gyms'!K683&lt;&gt;"",'Locations-Gyms'!K683,"0")&amp;","&amp;IF('Locations-Gyms'!L683&lt;&gt;"",'Locations-Gyms'!L683,"0")&amp;","&amp;IF('Locations-Gyms'!M683&lt;&gt;"",'Locations-Gyms'!M683,"0")&amp;",'"&amp;IF('Locations-Gyms'!N683&lt;&gt;"",SUBSTITUTE('Locations-Gyms'!N683, "'", "\'"),"")&amp;"','"&amp;IF('Locations-Gyms'!O683&lt;&gt;"",'Locations-Gyms'!O683,"")&amp;"','"&amp;IF('Locations-Gyms'!P683&lt;&gt;"",'Locations-Gyms'!P683,"")&amp;"','"&amp;IF('Locations-Gyms'!Q683&lt;&gt;"",'Locations-Gyms'!Q683,"")&amp;"', CURRENT_TIMESTAMP);"</f>
        <v>INSERT INTO `locations` (`id`, `name`, `latitude`, `longitude`, `region_1`, `region_2`, `region_3`, `street`, `number`, `postal`, `img`, `last_modified`) VALUES (NULL,'Arena Water Sculpture',52.310672,4.945281,3,11,89,'Hoogoorddreef','62','1101 BE','null', CURRENT_TIMESTAMP);</v>
      </c>
      <c r="D681" t="str">
        <f>"UPDATE `locations` SET `latitude` = '"&amp;IF('Locations-Gyms'!H683&lt;&gt;"",LEFT('Locations-Gyms'!H683,2)&amp;"."&amp;RIGHT('Locations-Gyms'!H683,LEN('Locations-Gyms'!H683)-2),"0")&amp;"' WHERE `locations`.`id` = "&amp;E681&amp;";UPDATE `locations` SET `longitude` = '"&amp;IF('Locations-Gyms'!I683&lt;&gt;"",LEFT('Locations-Gyms'!I683,1)&amp;"."&amp;RIGHT('Locations-Gyms'!I683,LEN('Locations-Gyms'!I683)-1),"0")&amp;"' WHERE `locations`.`id` = "&amp;E681&amp;";"</f>
        <v>UPDATE `locations` SET `latitude` = '52.310672' WHERE `locations`.`id` = 681;UPDATE `locations` SET `longitude` = '4.945281' WHERE `locations`.`id` = 681;</v>
      </c>
      <c r="E681">
        <v>681</v>
      </c>
    </row>
    <row r="682" spans="1:5" x14ac:dyDescent="0.25">
      <c r="A682" s="1" t="str">
        <f>"INSERT INTO `locations` (`id`, `name`, `latitude`, `longitude`, `region_1`, `region_2`, `region_3`, `street`, `number`, `postal`, `img`, `last_modified`) VALUES (NULL,'"&amp;SUBSTITUTE('Locations-Gyms'!J684, "'", "\'")&amp;"',"&amp;IF('Locations-Gyms'!H684&lt;&gt;"",LEFT('Locations-Gyms'!H684,2)&amp;"."&amp;RIGHT('Locations-Gyms'!H684,LEN('Locations-Gyms'!H684)-2),"0")&amp;","&amp;IF('Locations-Gyms'!I684&lt;&gt;"",LEFT('Locations-Gyms'!I684,1)&amp;"."&amp;RIGHT('Locations-Gyms'!I684,LEN('Locations-Gyms'!I684)-1),"0")&amp;","&amp;IF('Locations-Gyms'!K684&lt;&gt;"",'Locations-Gyms'!K684,"0")&amp;","&amp;IF('Locations-Gyms'!L684&lt;&gt;"",'Locations-Gyms'!L684,"0")&amp;","&amp;IF('Locations-Gyms'!M684&lt;&gt;"",'Locations-Gyms'!M684,"0")&amp;",'"&amp;IF('Locations-Gyms'!N684&lt;&gt;"",SUBSTITUTE('Locations-Gyms'!N684, "'", "\'"),"")&amp;"','"&amp;IF('Locations-Gyms'!O684&lt;&gt;"",'Locations-Gyms'!O684,"")&amp;"','"&amp;IF('Locations-Gyms'!P684&lt;&gt;"",'Locations-Gyms'!P684,"")&amp;"','"&amp;IF('Locations-Gyms'!Q684&lt;&gt;"",'Locations-Gyms'!Q684,"")&amp;"', CURRENT_TIMESTAMP);"</f>
        <v>INSERT INTO `locations` (`id`, `name`, `latitude`, `longitude`, `region_1`, `region_2`, `region_3`, `street`, `number`, `postal`, `img`, `last_modified`) VALUES (NULL,'Heineken Music Hall',52.312518,4.944298,3,11,89,'ArenA Boulevard','590','1101','https://lh3.ggpht.com/-x3CCaGS1AlHsUVoOnj3O-D7mi3oeVwId5tdYXq0R4NBaY5L0b0Q4j1UYQPvnKy2F4ahHcPDYjpIwGRi5lsu', CURRENT_TIMESTAMP);</v>
      </c>
      <c r="D682" t="str">
        <f>"UPDATE `locations` SET `latitude` = '"&amp;IF('Locations-Gyms'!H684&lt;&gt;"",LEFT('Locations-Gyms'!H684,2)&amp;"."&amp;RIGHT('Locations-Gyms'!H684,LEN('Locations-Gyms'!H684)-2),"0")&amp;"' WHERE `locations`.`id` = "&amp;E682&amp;";UPDATE `locations` SET `longitude` = '"&amp;IF('Locations-Gyms'!I684&lt;&gt;"",LEFT('Locations-Gyms'!I684,1)&amp;"."&amp;RIGHT('Locations-Gyms'!I684,LEN('Locations-Gyms'!I684)-1),"0")&amp;"' WHERE `locations`.`id` = "&amp;E682&amp;";"</f>
        <v>UPDATE `locations` SET `latitude` = '52.312518' WHERE `locations`.`id` = 682;UPDATE `locations` SET `longitude` = '4.944298' WHERE `locations`.`id` = 682;</v>
      </c>
      <c r="E682">
        <v>682</v>
      </c>
    </row>
    <row r="683" spans="1:5" x14ac:dyDescent="0.25">
      <c r="A683" s="1" t="str">
        <f>"INSERT INTO `locations` (`id`, `name`, `latitude`, `longitude`, `region_1`, `region_2`, `region_3`, `street`, `number`, `postal`, `img`, `last_modified`) VALUES (NULL,'"&amp;SUBSTITUTE('Locations-Gyms'!J685, "'", "\'")&amp;"',"&amp;IF('Locations-Gyms'!H685&lt;&gt;"",LEFT('Locations-Gyms'!H685,2)&amp;"."&amp;RIGHT('Locations-Gyms'!H685,LEN('Locations-Gyms'!H685)-2),"0")&amp;","&amp;IF('Locations-Gyms'!I685&lt;&gt;"",LEFT('Locations-Gyms'!I685,1)&amp;"."&amp;RIGHT('Locations-Gyms'!I685,LEN('Locations-Gyms'!I685)-1),"0")&amp;","&amp;IF('Locations-Gyms'!K685&lt;&gt;"",'Locations-Gyms'!K685,"0")&amp;","&amp;IF('Locations-Gyms'!L685&lt;&gt;"",'Locations-Gyms'!L685,"0")&amp;","&amp;IF('Locations-Gyms'!M685&lt;&gt;"",'Locations-Gyms'!M685,"0")&amp;",'"&amp;IF('Locations-Gyms'!N685&lt;&gt;"",SUBSTITUTE('Locations-Gyms'!N685, "'", "\'"),"")&amp;"','"&amp;IF('Locations-Gyms'!O685&lt;&gt;"",'Locations-Gyms'!O685,"")&amp;"','"&amp;IF('Locations-Gyms'!P685&lt;&gt;"",'Locations-Gyms'!P685,"")&amp;"','"&amp;IF('Locations-Gyms'!Q685&lt;&gt;"",'Locations-Gyms'!Q685,"")&amp;"', CURRENT_TIMESTAMP);"</f>
        <v>INSERT INTO `locations` (`id`, `name`, `latitude`, `longitude`, `region_1`, `region_2`, `region_3`, `street`, `number`, `postal`, `img`, `last_modified`) VALUES (NULL,'Holiday Inn',52.309416,4.942144,3,11,89,'Hoogoorddreef','66a','1101 BE','https://lh6.ggpht.com/2-WX9cxhfIVCcMEdH6452XBl0z52tz9Yamap6VCorAHE-UyoljNvwu-wqSIjpC0OctucyhFgzsDA_8e_0uQK', CURRENT_TIMESTAMP);</v>
      </c>
      <c r="D683" t="str">
        <f>"UPDATE `locations` SET `latitude` = '"&amp;IF('Locations-Gyms'!H685&lt;&gt;"",LEFT('Locations-Gyms'!H685,2)&amp;"."&amp;RIGHT('Locations-Gyms'!H685,LEN('Locations-Gyms'!H685)-2),"0")&amp;"' WHERE `locations`.`id` = "&amp;E683&amp;";UPDATE `locations` SET `longitude` = '"&amp;IF('Locations-Gyms'!I685&lt;&gt;"",LEFT('Locations-Gyms'!I685,1)&amp;"."&amp;RIGHT('Locations-Gyms'!I685,LEN('Locations-Gyms'!I685)-1),"0")&amp;"' WHERE `locations`.`id` = "&amp;E683&amp;";"</f>
        <v>UPDATE `locations` SET `latitude` = '52.309416' WHERE `locations`.`id` = 683;UPDATE `locations` SET `longitude` = '4.942144' WHERE `locations`.`id` = 683;</v>
      </c>
      <c r="E683">
        <v>683</v>
      </c>
    </row>
    <row r="684" spans="1:5" x14ac:dyDescent="0.25">
      <c r="A684" s="1" t="str">
        <f>"INSERT INTO `locations` (`id`, `name`, `latitude`, `longitude`, `region_1`, `region_2`, `region_3`, `street`, `number`, `postal`, `img`, `last_modified`) VALUES (NULL,'"&amp;SUBSTITUTE('Locations-Gyms'!J686, "'", "\'")&amp;"',"&amp;IF('Locations-Gyms'!H686&lt;&gt;"",LEFT('Locations-Gyms'!H686,2)&amp;"."&amp;RIGHT('Locations-Gyms'!H686,LEN('Locations-Gyms'!H686)-2),"0")&amp;","&amp;IF('Locations-Gyms'!I686&lt;&gt;"",LEFT('Locations-Gyms'!I686,1)&amp;"."&amp;RIGHT('Locations-Gyms'!I686,LEN('Locations-Gyms'!I686)-1),"0")&amp;","&amp;IF('Locations-Gyms'!K686&lt;&gt;"",'Locations-Gyms'!K686,"0")&amp;","&amp;IF('Locations-Gyms'!L686&lt;&gt;"",'Locations-Gyms'!L686,"0")&amp;","&amp;IF('Locations-Gyms'!M686&lt;&gt;"",'Locations-Gyms'!M686,"0")&amp;",'"&amp;IF('Locations-Gyms'!N686&lt;&gt;"",SUBSTITUTE('Locations-Gyms'!N686, "'", "\'"),"")&amp;"','"&amp;IF('Locations-Gyms'!O686&lt;&gt;"",'Locations-Gyms'!O686,"")&amp;"','"&amp;IF('Locations-Gyms'!P686&lt;&gt;"",'Locations-Gyms'!P686,"")&amp;"','"&amp;IF('Locations-Gyms'!Q686&lt;&gt;"",'Locations-Gyms'!Q686,"")&amp;"', CURRENT_TIMESTAMP);"</f>
        <v>INSERT INTO `locations` (`id`, `name`, `latitude`, `longitude`, `region_1`, `region_2`, `region_3`, `street`, `number`, `postal`, `img`, `last_modified`) VALUES (NULL,'Jupiter Building',52.308893,4.942694,3,11,89,'undefined','undefined','undefined','https://lh5.ggpht.com/zhsob7fFil6uCYHMtIKlkax_iemah2Cu9pMjXpwBsfDErMM1dr3pSD5CS8DiVXWTa5unUEhXjib--lfKAWxJ', CURRENT_TIMESTAMP);</v>
      </c>
      <c r="D684" t="str">
        <f>"UPDATE `locations` SET `latitude` = '"&amp;IF('Locations-Gyms'!H686&lt;&gt;"",LEFT('Locations-Gyms'!H686,2)&amp;"."&amp;RIGHT('Locations-Gyms'!H686,LEN('Locations-Gyms'!H686)-2),"0")&amp;"' WHERE `locations`.`id` = "&amp;E684&amp;";UPDATE `locations` SET `longitude` = '"&amp;IF('Locations-Gyms'!I686&lt;&gt;"",LEFT('Locations-Gyms'!I686,1)&amp;"."&amp;RIGHT('Locations-Gyms'!I686,LEN('Locations-Gyms'!I686)-1),"0")&amp;"' WHERE `locations`.`id` = "&amp;E684&amp;";"</f>
        <v>UPDATE `locations` SET `latitude` = '52.308893' WHERE `locations`.`id` = 684;UPDATE `locations` SET `longitude` = '4.942694' WHERE `locations`.`id` = 684;</v>
      </c>
      <c r="E684">
        <v>684</v>
      </c>
    </row>
    <row r="685" spans="1:5" x14ac:dyDescent="0.25">
      <c r="A685" s="1" t="str">
        <f>"INSERT INTO `locations` (`id`, `name`, `latitude`, `longitude`, `region_1`, `region_2`, `region_3`, `street`, `number`, `postal`, `img`, `last_modified`) VALUES (NULL,'"&amp;SUBSTITUTE('Locations-Gyms'!J687, "'", "\'")&amp;"',"&amp;IF('Locations-Gyms'!H687&lt;&gt;"",LEFT('Locations-Gyms'!H687,2)&amp;"."&amp;RIGHT('Locations-Gyms'!H687,LEN('Locations-Gyms'!H687)-2),"0")&amp;","&amp;IF('Locations-Gyms'!I687&lt;&gt;"",LEFT('Locations-Gyms'!I687,1)&amp;"."&amp;RIGHT('Locations-Gyms'!I687,LEN('Locations-Gyms'!I687)-1),"0")&amp;","&amp;IF('Locations-Gyms'!K687&lt;&gt;"",'Locations-Gyms'!K687,"0")&amp;","&amp;IF('Locations-Gyms'!L687&lt;&gt;"",'Locations-Gyms'!L687,"0")&amp;","&amp;IF('Locations-Gyms'!M687&lt;&gt;"",'Locations-Gyms'!M687,"0")&amp;",'"&amp;IF('Locations-Gyms'!N687&lt;&gt;"",SUBSTITUTE('Locations-Gyms'!N687, "'", "\'"),"")&amp;"','"&amp;IF('Locations-Gyms'!O687&lt;&gt;"",'Locations-Gyms'!O687,"")&amp;"','"&amp;IF('Locations-Gyms'!P687&lt;&gt;"",'Locations-Gyms'!P687,"")&amp;"','"&amp;IF('Locations-Gyms'!Q687&lt;&gt;"",'Locations-Gyms'!Q687,"")&amp;"', CURRENT_TIMESTAMP);"</f>
        <v>INSERT INTO `locations` (`id`, `name`, `latitude`, `longitude`, `region_1`, `region_2`, `region_3`, `street`, `number`, `postal`, `img`, `last_modified`) VALUES (NULL,'Ketting',52.299884,4.954866,3,11,89,'Paalbergweg','3','1105 AG','https://lh4.ggpht.com/WnZmXe6RyPMewYr9IYxvy2oH2t3IYeJG3O7UqawUeCcxz8L6LuJgzFW6AsfUpepV4PQQ_cpPBuUthdCfcTg', CURRENT_TIMESTAMP);</v>
      </c>
      <c r="D685" t="str">
        <f>"UPDATE `locations` SET `latitude` = '"&amp;IF('Locations-Gyms'!H687&lt;&gt;"",LEFT('Locations-Gyms'!H687,2)&amp;"."&amp;RIGHT('Locations-Gyms'!H687,LEN('Locations-Gyms'!H687)-2),"0")&amp;"' WHERE `locations`.`id` = "&amp;E685&amp;";UPDATE `locations` SET `longitude` = '"&amp;IF('Locations-Gyms'!I687&lt;&gt;"",LEFT('Locations-Gyms'!I687,1)&amp;"."&amp;RIGHT('Locations-Gyms'!I687,LEN('Locations-Gyms'!I687)-1),"0")&amp;"' WHERE `locations`.`id` = "&amp;E685&amp;";"</f>
        <v>UPDATE `locations` SET `latitude` = '52.299884' WHERE `locations`.`id` = 685;UPDATE `locations` SET `longitude` = '4.954866' WHERE `locations`.`id` = 685;</v>
      </c>
      <c r="E685">
        <v>685</v>
      </c>
    </row>
    <row r="686" spans="1:5" x14ac:dyDescent="0.25">
      <c r="A686" s="1" t="str">
        <f>"INSERT INTO `locations` (`id`, `name`, `latitude`, `longitude`, `region_1`, `region_2`, `region_3`, `street`, `number`, `postal`, `img`, `last_modified`) VALUES (NULL,'"&amp;SUBSTITUTE('Locations-Gyms'!J688, "'", "\'")&amp;"',"&amp;IF('Locations-Gyms'!H688&lt;&gt;"",LEFT('Locations-Gyms'!H688,2)&amp;"."&amp;RIGHT('Locations-Gyms'!H688,LEN('Locations-Gyms'!H688)-2),"0")&amp;","&amp;IF('Locations-Gyms'!I688&lt;&gt;"",LEFT('Locations-Gyms'!I688,1)&amp;"."&amp;RIGHT('Locations-Gyms'!I688,LEN('Locations-Gyms'!I688)-1),"0")&amp;","&amp;IF('Locations-Gyms'!K688&lt;&gt;"",'Locations-Gyms'!K688,"0")&amp;","&amp;IF('Locations-Gyms'!L688&lt;&gt;"",'Locations-Gyms'!L688,"0")&amp;","&amp;IF('Locations-Gyms'!M688&lt;&gt;"",'Locations-Gyms'!M688,"0")&amp;",'"&amp;IF('Locations-Gyms'!N688&lt;&gt;"",SUBSTITUTE('Locations-Gyms'!N688, "'", "\'"),"")&amp;"','"&amp;IF('Locations-Gyms'!O688&lt;&gt;"",'Locations-Gyms'!O688,"")&amp;"','"&amp;IF('Locations-Gyms'!P688&lt;&gt;"",'Locations-Gyms'!P688,"")&amp;"','"&amp;IF('Locations-Gyms'!Q688&lt;&gt;"",'Locations-Gyms'!Q688,"")&amp;"', CURRENT_TIMESTAMP);"</f>
        <v>INSERT INTO `locations` (`id`, `name`, `latitude`, `longitude`, `region_1`, `region_2`, `region_3`, `street`, `number`, `postal`, `img`, `last_modified`) VALUES (NULL,'Linkin Park: Ziggo Dome',52.31294,4.936697,3,11,89,'Holterbergweg','15','1101','https://lh4.ggpht.com/9XeZ_Ibkg5PILouFNhZmXtGjjfSEfsQqHDPAlfD_TYr5NJZrPpGkemg-o82K6RLdRDotUWlWtV8dCH9xBowT', CURRENT_TIMESTAMP);</v>
      </c>
      <c r="D686" t="str">
        <f>"UPDATE `locations` SET `latitude` = '"&amp;IF('Locations-Gyms'!H688&lt;&gt;"",LEFT('Locations-Gyms'!H688,2)&amp;"."&amp;RIGHT('Locations-Gyms'!H688,LEN('Locations-Gyms'!H688)-2),"0")&amp;"' WHERE `locations`.`id` = "&amp;E686&amp;";UPDATE `locations` SET `longitude` = '"&amp;IF('Locations-Gyms'!I688&lt;&gt;"",LEFT('Locations-Gyms'!I688,1)&amp;"."&amp;RIGHT('Locations-Gyms'!I688,LEN('Locations-Gyms'!I688)-1),"0")&amp;"' WHERE `locations`.`id` = "&amp;E686&amp;";"</f>
        <v>UPDATE `locations` SET `latitude` = '52.31294' WHERE `locations`.`id` = 686;UPDATE `locations` SET `longitude` = '4.936697' WHERE `locations`.`id` = 686;</v>
      </c>
      <c r="E686">
        <v>686</v>
      </c>
    </row>
    <row r="687" spans="1:5" x14ac:dyDescent="0.25">
      <c r="A687" s="1" t="str">
        <f>"INSERT INTO `locations` (`id`, `name`, `latitude`, `longitude`, `region_1`, `region_2`, `region_3`, `street`, `number`, `postal`, `img`, `last_modified`) VALUES (NULL,'"&amp;SUBSTITUTE('Locations-Gyms'!J689, "'", "\'")&amp;"',"&amp;IF('Locations-Gyms'!H689&lt;&gt;"",LEFT('Locations-Gyms'!H689,2)&amp;"."&amp;RIGHT('Locations-Gyms'!H689,LEN('Locations-Gyms'!H689)-2),"0")&amp;","&amp;IF('Locations-Gyms'!I689&lt;&gt;"",LEFT('Locations-Gyms'!I689,1)&amp;"."&amp;RIGHT('Locations-Gyms'!I689,LEN('Locations-Gyms'!I689)-1),"0")&amp;","&amp;IF('Locations-Gyms'!K689&lt;&gt;"",'Locations-Gyms'!K689,"0")&amp;","&amp;IF('Locations-Gyms'!L689&lt;&gt;"",'Locations-Gyms'!L689,"0")&amp;","&amp;IF('Locations-Gyms'!M689&lt;&gt;"",'Locations-Gyms'!M689,"0")&amp;",'"&amp;IF('Locations-Gyms'!N689&lt;&gt;"",SUBSTITUTE('Locations-Gyms'!N689, "'", "\'"),"")&amp;"','"&amp;IF('Locations-Gyms'!O689&lt;&gt;"",'Locations-Gyms'!O689,"")&amp;"','"&amp;IF('Locations-Gyms'!P689&lt;&gt;"",'Locations-Gyms'!P689,"")&amp;"','"&amp;IF('Locations-Gyms'!Q689&lt;&gt;"",'Locations-Gyms'!Q689,"")&amp;"', CURRENT_TIMESTAMP);"</f>
        <v>INSERT INTO `locations` (`id`, `name`, `latitude`, `longitude`, `region_1`, `region_2`, `region_3`, `street`, `number`, `postal`, `img`, `last_modified`) VALUES (NULL,'Ping at Cisco',52.302928,4.952541,3,11,89,'Hullenbergweg','202','1101 CG','https://lh4.ggpht.com/1rOyd4OmNIe5_py_6pYw2wt4UAxbjEzp_DIJx3BW9ZgcO46IYvF3VOfpI4fDwWpkFRwYPdEa7FKkXhR9jgY', CURRENT_TIMESTAMP);</v>
      </c>
      <c r="D687" t="str">
        <f>"UPDATE `locations` SET `latitude` = '"&amp;IF('Locations-Gyms'!H689&lt;&gt;"",LEFT('Locations-Gyms'!H689,2)&amp;"."&amp;RIGHT('Locations-Gyms'!H689,LEN('Locations-Gyms'!H689)-2),"0")&amp;"' WHERE `locations`.`id` = "&amp;E687&amp;";UPDATE `locations` SET `longitude` = '"&amp;IF('Locations-Gyms'!I689&lt;&gt;"",LEFT('Locations-Gyms'!I689,1)&amp;"."&amp;RIGHT('Locations-Gyms'!I689,LEN('Locations-Gyms'!I689)-1),"0")&amp;"' WHERE `locations`.`id` = "&amp;E687&amp;";"</f>
        <v>UPDATE `locations` SET `latitude` = '52.302928' WHERE `locations`.`id` = 687;UPDATE `locations` SET `longitude` = '4.952541' WHERE `locations`.`id` = 687;</v>
      </c>
      <c r="E687">
        <v>687</v>
      </c>
    </row>
    <row r="688" spans="1:5" x14ac:dyDescent="0.25">
      <c r="A688" s="1" t="str">
        <f>"INSERT INTO `locations` (`id`, `name`, `latitude`, `longitude`, `region_1`, `region_2`, `region_3`, `street`, `number`, `postal`, `img`, `last_modified`) VALUES (NULL,'"&amp;SUBSTITUTE('Locations-Gyms'!J690, "'", "\'")&amp;"',"&amp;IF('Locations-Gyms'!H690&lt;&gt;"",LEFT('Locations-Gyms'!H690,2)&amp;"."&amp;RIGHT('Locations-Gyms'!H690,LEN('Locations-Gyms'!H690)-2),"0")&amp;","&amp;IF('Locations-Gyms'!I690&lt;&gt;"",LEFT('Locations-Gyms'!I690,1)&amp;"."&amp;RIGHT('Locations-Gyms'!I690,LEN('Locations-Gyms'!I690)-1),"0")&amp;","&amp;IF('Locations-Gyms'!K690&lt;&gt;"",'Locations-Gyms'!K690,"0")&amp;","&amp;IF('Locations-Gyms'!L690&lt;&gt;"",'Locations-Gyms'!L690,"0")&amp;","&amp;IF('Locations-Gyms'!M690&lt;&gt;"",'Locations-Gyms'!M690,"0")&amp;",'"&amp;IF('Locations-Gyms'!N690&lt;&gt;"",SUBSTITUTE('Locations-Gyms'!N690, "'", "\'"),"")&amp;"','"&amp;IF('Locations-Gyms'!O690&lt;&gt;"",'Locations-Gyms'!O690,"")&amp;"','"&amp;IF('Locations-Gyms'!P690&lt;&gt;"",'Locations-Gyms'!P690,"")&amp;"','"&amp;IF('Locations-Gyms'!Q690&lt;&gt;"",'Locations-Gyms'!Q690,"")&amp;"', CURRENT_TIMESTAMP);"</f>
        <v>INSERT INTO `locations` (`id`, `name`, `latitude`, `longitude`, `region_1`, `region_2`, `region_3`, `street`, `number`, `postal`, `img`, `last_modified`) VALUES (NULL,'Station Amsterdam Holendrecht',52.298254,4.959903,3,11,89,'Meibergdreef','382','1105','https://lh3.googleusercontent.com/tNzPIz7vuBloyjtU4h33kEnlWaBi1egMX1vnuQ0h5RIhGwixqaprcP8nHxPMnet2z90V-SzC7x6hwdU2rxI', CURRENT_TIMESTAMP);</v>
      </c>
      <c r="D688" t="str">
        <f>"UPDATE `locations` SET `latitude` = '"&amp;IF('Locations-Gyms'!H690&lt;&gt;"",LEFT('Locations-Gyms'!H690,2)&amp;"."&amp;RIGHT('Locations-Gyms'!H690,LEN('Locations-Gyms'!H690)-2),"0")&amp;"' WHERE `locations`.`id` = "&amp;E688&amp;";UPDATE `locations` SET `longitude` = '"&amp;IF('Locations-Gyms'!I690&lt;&gt;"",LEFT('Locations-Gyms'!I690,1)&amp;"."&amp;RIGHT('Locations-Gyms'!I690,LEN('Locations-Gyms'!I690)-1),"0")&amp;"' WHERE `locations`.`id` = "&amp;E688&amp;";"</f>
        <v>UPDATE `locations` SET `latitude` = '52.298254' WHERE `locations`.`id` = 688;UPDATE `locations` SET `longitude` = '4.959903' WHERE `locations`.`id` = 688;</v>
      </c>
      <c r="E688">
        <v>688</v>
      </c>
    </row>
    <row r="689" spans="1:5" x14ac:dyDescent="0.25">
      <c r="A689" s="1" t="str">
        <f>"INSERT INTO `locations` (`id`, `name`, `latitude`, `longitude`, `region_1`, `region_2`, `region_3`, `street`, `number`, `postal`, `img`, `last_modified`) VALUES (NULL,'"&amp;SUBSTITUTE('Locations-Gyms'!J691, "'", "\'")&amp;"',"&amp;IF('Locations-Gyms'!H691&lt;&gt;"",LEFT('Locations-Gyms'!H691,2)&amp;"."&amp;RIGHT('Locations-Gyms'!H691,LEN('Locations-Gyms'!H691)-2),"0")&amp;","&amp;IF('Locations-Gyms'!I691&lt;&gt;"",LEFT('Locations-Gyms'!I691,1)&amp;"."&amp;RIGHT('Locations-Gyms'!I691,LEN('Locations-Gyms'!I691)-1),"0")&amp;","&amp;IF('Locations-Gyms'!K691&lt;&gt;"",'Locations-Gyms'!K691,"0")&amp;","&amp;IF('Locations-Gyms'!L691&lt;&gt;"",'Locations-Gyms'!L691,"0")&amp;","&amp;IF('Locations-Gyms'!M691&lt;&gt;"",'Locations-Gyms'!M691,"0")&amp;",'"&amp;IF('Locations-Gyms'!N691&lt;&gt;"",SUBSTITUTE('Locations-Gyms'!N691, "'", "\'"),"")&amp;"','"&amp;IF('Locations-Gyms'!O691&lt;&gt;"",'Locations-Gyms'!O691,"")&amp;"','"&amp;IF('Locations-Gyms'!P691&lt;&gt;"",'Locations-Gyms'!P691,"")&amp;"','"&amp;IF('Locations-Gyms'!Q691&lt;&gt;"",'Locations-Gyms'!Q691,"")&amp;"', CURRENT_TIMESTAMP);"</f>
        <v>INSERT INTO `locations` (`id`, `name`, `latitude`, `longitude`, `region_1`, `region_2`, `region_3`, `street`, `number`, `postal`, `img`, `last_modified`) VALUES (NULL,'The Red Telephone Booth',52.305845,4.945399,3,11,89,'Hondsrugweg','50','1101 BK','https://lh3.googleusercontent.com/yqCEwHkdhb-3XnlYkaAbAohCtAg0wnLl9Ci4gMKrPRNSD-b6nCg3Cf-lTorhln9yd318WSTLFQlUsUwI7S5P', CURRENT_TIMESTAMP);</v>
      </c>
      <c r="D689" t="str">
        <f>"UPDATE `locations` SET `latitude` = '"&amp;IF('Locations-Gyms'!H691&lt;&gt;"",LEFT('Locations-Gyms'!H691,2)&amp;"."&amp;RIGHT('Locations-Gyms'!H691,LEN('Locations-Gyms'!H691)-2),"0")&amp;"' WHERE `locations`.`id` = "&amp;E689&amp;";UPDATE `locations` SET `longitude` = '"&amp;IF('Locations-Gyms'!I691&lt;&gt;"",LEFT('Locations-Gyms'!I691,1)&amp;"."&amp;RIGHT('Locations-Gyms'!I691,LEN('Locations-Gyms'!I691)-1),"0")&amp;"' WHERE `locations`.`id` = "&amp;E689&amp;";"</f>
        <v>UPDATE `locations` SET `latitude` = '52.305845' WHERE `locations`.`id` = 689;UPDATE `locations` SET `longitude` = '4.945399' WHERE `locations`.`id` = 689;</v>
      </c>
      <c r="E689">
        <v>689</v>
      </c>
    </row>
    <row r="690" spans="1:5" x14ac:dyDescent="0.25">
      <c r="A690" s="1" t="str">
        <f>"INSERT INTO `locations` (`id`, `name`, `latitude`, `longitude`, `region_1`, `region_2`, `region_3`, `street`, `number`, `postal`, `img`, `last_modified`) VALUES (NULL,'"&amp;SUBSTITUTE('Locations-Gyms'!J692, "'", "\'")&amp;"',"&amp;IF('Locations-Gyms'!H692&lt;&gt;"",LEFT('Locations-Gyms'!H692,2)&amp;"."&amp;RIGHT('Locations-Gyms'!H692,LEN('Locations-Gyms'!H692)-2),"0")&amp;","&amp;IF('Locations-Gyms'!I692&lt;&gt;"",LEFT('Locations-Gyms'!I692,1)&amp;"."&amp;RIGHT('Locations-Gyms'!I692,LEN('Locations-Gyms'!I692)-1),"0")&amp;","&amp;IF('Locations-Gyms'!K692&lt;&gt;"",'Locations-Gyms'!K692,"0")&amp;","&amp;IF('Locations-Gyms'!L692&lt;&gt;"",'Locations-Gyms'!L692,"0")&amp;","&amp;IF('Locations-Gyms'!M692&lt;&gt;"",'Locations-Gyms'!M692,"0")&amp;",'"&amp;IF('Locations-Gyms'!N692&lt;&gt;"",SUBSTITUTE('Locations-Gyms'!N692, "'", "\'"),"")&amp;"','"&amp;IF('Locations-Gyms'!O692&lt;&gt;"",'Locations-Gyms'!O692,"")&amp;"','"&amp;IF('Locations-Gyms'!P692&lt;&gt;"",'Locations-Gyms'!P692,"")&amp;"','"&amp;IF('Locations-Gyms'!Q692&lt;&gt;"",'Locations-Gyms'!Q692,"")&amp;"', CURRENT_TIMESTAMP);"</f>
        <v>INSERT INTO `locations` (`id`, `name`, `latitude`, `longitude`, `region_1`, `region_2`, `region_3`, `street`, `number`, `postal`, `img`, `last_modified`) VALUES (NULL,'Tower Art at the Academic Medical Center',52.295757,4.958769,3,11,89,'Meibergdreef','11A','1105 AZ','https://lh3.ggpht.com/6-g526oBqM12MUEpmq1owbUNQXJjVc3Z9RHCfKCab4WCt4ZkHPMEBzx9-FtETtotgb-lQKLASq3YRuuXpUwx', CURRENT_TIMESTAMP);</v>
      </c>
      <c r="D690" t="str">
        <f>"UPDATE `locations` SET `latitude` = '"&amp;IF('Locations-Gyms'!H692&lt;&gt;"",LEFT('Locations-Gyms'!H692,2)&amp;"."&amp;RIGHT('Locations-Gyms'!H692,LEN('Locations-Gyms'!H692)-2),"0")&amp;"' WHERE `locations`.`id` = "&amp;E690&amp;";UPDATE `locations` SET `longitude` = '"&amp;IF('Locations-Gyms'!I692&lt;&gt;"",LEFT('Locations-Gyms'!I692,1)&amp;"."&amp;RIGHT('Locations-Gyms'!I692,LEN('Locations-Gyms'!I692)-1),"0")&amp;"' WHERE `locations`.`id` = "&amp;E690&amp;";"</f>
        <v>UPDATE `locations` SET `latitude` = '52.295757' WHERE `locations`.`id` = 690;UPDATE `locations` SET `longitude` = '4.958769' WHERE `locations`.`id` = 690;</v>
      </c>
      <c r="E690">
        <v>690</v>
      </c>
    </row>
    <row r="691" spans="1:5" x14ac:dyDescent="0.25">
      <c r="A691" s="1" t="str">
        <f>"INSERT INTO `locations` (`id`, `name`, `latitude`, `longitude`, `region_1`, `region_2`, `region_3`, `street`, `number`, `postal`, `img`, `last_modified`) VALUES (NULL,'"&amp;SUBSTITUTE('Locations-Gyms'!J693, "'", "\'")&amp;"',"&amp;IF('Locations-Gyms'!H693&lt;&gt;"",LEFT('Locations-Gyms'!H693,2)&amp;"."&amp;RIGHT('Locations-Gyms'!H693,LEN('Locations-Gyms'!H693)-2),"0")&amp;","&amp;IF('Locations-Gyms'!I693&lt;&gt;"",LEFT('Locations-Gyms'!I693,1)&amp;"."&amp;RIGHT('Locations-Gyms'!I693,LEN('Locations-Gyms'!I693)-1),"0")&amp;","&amp;IF('Locations-Gyms'!K693&lt;&gt;"",'Locations-Gyms'!K693,"0")&amp;","&amp;IF('Locations-Gyms'!L693&lt;&gt;"",'Locations-Gyms'!L693,"0")&amp;","&amp;IF('Locations-Gyms'!M693&lt;&gt;"",'Locations-Gyms'!M693,"0")&amp;",'"&amp;IF('Locations-Gyms'!N693&lt;&gt;"",SUBSTITUTE('Locations-Gyms'!N693, "'", "\'"),"")&amp;"','"&amp;IF('Locations-Gyms'!O693&lt;&gt;"",'Locations-Gyms'!O693,"")&amp;"','"&amp;IF('Locations-Gyms'!P693&lt;&gt;"",'Locations-Gyms'!P693,"")&amp;"','"&amp;IF('Locations-Gyms'!Q693&lt;&gt;"",'Locations-Gyms'!Q693,"")&amp;"', CURRENT_TIMESTAMP);"</f>
        <v>INSERT INTO `locations` (`id`, `name`, `latitude`, `longitude`, `region_1`, `region_2`, `region_3`, `street`, `number`, `postal`, `img`, `last_modified`) VALUES (NULL,'Zen Fountain DWI',52.30066,4.944478,3,11,89,'Laarderhoogtweg','51','1101 EB','https://lh3.googleusercontent.com/D27Fzf0H9ym4gnch2OP8GW6NVAjICuX5i867NZjHlFGF3zjdEX3YcTJIgtN4TEmgm14ZxMlPJO-Cluf19H0', CURRENT_TIMESTAMP);</v>
      </c>
      <c r="D691" t="str">
        <f>"UPDATE `locations` SET `latitude` = '"&amp;IF('Locations-Gyms'!H693&lt;&gt;"",LEFT('Locations-Gyms'!H693,2)&amp;"."&amp;RIGHT('Locations-Gyms'!H693,LEN('Locations-Gyms'!H693)-2),"0")&amp;"' WHERE `locations`.`id` = "&amp;E691&amp;";UPDATE `locations` SET `longitude` = '"&amp;IF('Locations-Gyms'!I693&lt;&gt;"",LEFT('Locations-Gyms'!I693,1)&amp;"."&amp;RIGHT('Locations-Gyms'!I693,LEN('Locations-Gyms'!I693)-1),"0")&amp;"' WHERE `locations`.`id` = "&amp;E691&amp;";"</f>
        <v>UPDATE `locations` SET `latitude` = '52.30066' WHERE `locations`.`id` = 691;UPDATE `locations` SET `longitude` = '4.944478' WHERE `locations`.`id` = 691;</v>
      </c>
      <c r="E691">
        <v>691</v>
      </c>
    </row>
    <row r="692" spans="1:5" x14ac:dyDescent="0.25">
      <c r="A692" s="1" t="str">
        <f>"INSERT INTO `locations` (`id`, `name`, `latitude`, `longitude`, `region_1`, `region_2`, `region_3`, `street`, `number`, `postal`, `img`, `last_modified`) VALUES (NULL,'"&amp;SUBSTITUTE('Locations-Gyms'!J694, "'", "\'")&amp;"',"&amp;IF('Locations-Gyms'!H694&lt;&gt;"",LEFT('Locations-Gyms'!H694,2)&amp;"."&amp;RIGHT('Locations-Gyms'!H694,LEN('Locations-Gyms'!H694)-2),"0")&amp;","&amp;IF('Locations-Gyms'!I694&lt;&gt;"",LEFT('Locations-Gyms'!I694,1)&amp;"."&amp;RIGHT('Locations-Gyms'!I694,LEN('Locations-Gyms'!I694)-1),"0")&amp;","&amp;IF('Locations-Gyms'!K694&lt;&gt;"",'Locations-Gyms'!K694,"0")&amp;","&amp;IF('Locations-Gyms'!L694&lt;&gt;"",'Locations-Gyms'!L694,"0")&amp;","&amp;IF('Locations-Gyms'!M694&lt;&gt;"",'Locations-Gyms'!M694,"0")&amp;",'"&amp;IF('Locations-Gyms'!N694&lt;&gt;"",SUBSTITUTE('Locations-Gyms'!N694, "'", "\'"),"")&amp;"','"&amp;IF('Locations-Gyms'!O694&lt;&gt;"",'Locations-Gyms'!O694,"")&amp;"','"&amp;IF('Locations-Gyms'!P694&lt;&gt;"",'Locations-Gyms'!P694,"")&amp;"','"&amp;IF('Locations-Gyms'!Q694&lt;&gt;"",'Locations-Gyms'!Q694,"")&amp;"', CURRENT_TIMESTAMP);"</f>
        <v>INSERT INTO `locations` (`id`, `name`, `latitude`, `longitude`, `region_1`, `region_2`, `region_3`, `street`, `number`, `postal`, `img`, `last_modified`) VALUES (NULL,'Zuid Oost',52.30832,4.944202,3,11,89,'undefined','undefined','undefined','https://lh3.ggpht.com/kXvymwtdXBdFxgI-tpdD4i-ntEaCkR033Sug2oR7sbtDItZYTDE0WHOh5ZoJVZIcgJwexllmy5a9WyNXeihy', CURRENT_TIMESTAMP);</v>
      </c>
      <c r="D692" t="str">
        <f>"UPDATE `locations` SET `latitude` = '"&amp;IF('Locations-Gyms'!H694&lt;&gt;"",LEFT('Locations-Gyms'!H694,2)&amp;"."&amp;RIGHT('Locations-Gyms'!H694,LEN('Locations-Gyms'!H694)-2),"0")&amp;"' WHERE `locations`.`id` = "&amp;E692&amp;";UPDATE `locations` SET `longitude` = '"&amp;IF('Locations-Gyms'!I694&lt;&gt;"",LEFT('Locations-Gyms'!I694,1)&amp;"."&amp;RIGHT('Locations-Gyms'!I694,LEN('Locations-Gyms'!I694)-1),"0")&amp;"' WHERE `locations`.`id` = "&amp;E692&amp;";"</f>
        <v>UPDATE `locations` SET `latitude` = '52.30832' WHERE `locations`.`id` = 692;UPDATE `locations` SET `longitude` = '4.944202' WHERE `locations`.`id` = 692;</v>
      </c>
      <c r="E692">
        <v>692</v>
      </c>
    </row>
    <row r="693" spans="1:5" x14ac:dyDescent="0.25">
      <c r="A693" s="1" t="str">
        <f>"INSERT INTO `locations` (`id`, `name`, `latitude`, `longitude`, `region_1`, `region_2`, `region_3`, `street`, `number`, `postal`, `img`, `last_modified`) VALUES (NULL,'"&amp;SUBSTITUTE('Locations-Gyms'!J695, "'", "\'")&amp;"',"&amp;IF('Locations-Gyms'!H695&lt;&gt;"",LEFT('Locations-Gyms'!H695,2)&amp;"."&amp;RIGHT('Locations-Gyms'!H695,LEN('Locations-Gyms'!H695)-2),"0")&amp;","&amp;IF('Locations-Gyms'!I695&lt;&gt;"",LEFT('Locations-Gyms'!I695,1)&amp;"."&amp;RIGHT('Locations-Gyms'!I695,LEN('Locations-Gyms'!I695)-1),"0")&amp;","&amp;IF('Locations-Gyms'!K695&lt;&gt;"",'Locations-Gyms'!K695,"0")&amp;","&amp;IF('Locations-Gyms'!L695&lt;&gt;"",'Locations-Gyms'!L695,"0")&amp;","&amp;IF('Locations-Gyms'!M695&lt;&gt;"",'Locations-Gyms'!M695,"0")&amp;",'"&amp;IF('Locations-Gyms'!N695&lt;&gt;"",SUBSTITUTE('Locations-Gyms'!N695, "'", "\'"),"")&amp;"','"&amp;IF('Locations-Gyms'!O695&lt;&gt;"",'Locations-Gyms'!O695,"")&amp;"','"&amp;IF('Locations-Gyms'!P695&lt;&gt;"",'Locations-Gyms'!P695,"")&amp;"','"&amp;IF('Locations-Gyms'!Q695&lt;&gt;"",'Locations-Gyms'!Q695,"")&amp;"', CURRENT_TIMESTAMP);"</f>
        <v>INSERT INTO `locations` (`id`, `name`, `latitude`, `longitude`, `region_1`, `region_2`, `region_3`, `street`, `number`, `postal`, `img`, `last_modified`) VALUES (NULL,'The Trumpet Sculpture',52.320115,4.956907,3,11,90,'Humberto Delgadoplein','4','1102 JM','https://lh6.ggpht.com/N3QtRvyDeq9QA_SV-JI0mrO5LxAdRBlfRM25HOBTfBvuMK0XNaC5M-e2GUdOtNcYGMTkUPeEWzLF9aCETaY', CURRENT_TIMESTAMP);</v>
      </c>
      <c r="D693" t="str">
        <f>"UPDATE `locations` SET `latitude` = '"&amp;IF('Locations-Gyms'!H695&lt;&gt;"",LEFT('Locations-Gyms'!H695,2)&amp;"."&amp;RIGHT('Locations-Gyms'!H695,LEN('Locations-Gyms'!H695)-2),"0")&amp;"' WHERE `locations`.`id` = "&amp;E693&amp;";UPDATE `locations` SET `longitude` = '"&amp;IF('Locations-Gyms'!I695&lt;&gt;"",LEFT('Locations-Gyms'!I695,1)&amp;"."&amp;RIGHT('Locations-Gyms'!I695,LEN('Locations-Gyms'!I695)-1),"0")&amp;"' WHERE `locations`.`id` = "&amp;E693&amp;";"</f>
        <v>UPDATE `locations` SET `latitude` = '52.320115' WHERE `locations`.`id` = 693;UPDATE `locations` SET `longitude` = '4.956907' WHERE `locations`.`id` = 693;</v>
      </c>
      <c r="E693">
        <v>693</v>
      </c>
    </row>
    <row r="694" spans="1:5" x14ac:dyDescent="0.25">
      <c r="A694" s="1" t="str">
        <f>"INSERT INTO `locations` (`id`, `name`, `latitude`, `longitude`, `region_1`, `region_2`, `region_3`, `street`, `number`, `postal`, `img`, `last_modified`) VALUES (NULL,'"&amp;SUBSTITUTE('Locations-Gyms'!J696, "'", "\'")&amp;"',"&amp;IF('Locations-Gyms'!H696&lt;&gt;"",LEFT('Locations-Gyms'!H696,2)&amp;"."&amp;RIGHT('Locations-Gyms'!H696,LEN('Locations-Gyms'!H696)-2),"0")&amp;","&amp;IF('Locations-Gyms'!I696&lt;&gt;"",LEFT('Locations-Gyms'!I696,1)&amp;"."&amp;RIGHT('Locations-Gyms'!I696,LEN('Locations-Gyms'!I696)-1),"0")&amp;","&amp;IF('Locations-Gyms'!K696&lt;&gt;"",'Locations-Gyms'!K696,"0")&amp;","&amp;IF('Locations-Gyms'!L696&lt;&gt;"",'Locations-Gyms'!L696,"0")&amp;","&amp;IF('Locations-Gyms'!M696&lt;&gt;"",'Locations-Gyms'!M696,"0")&amp;",'"&amp;IF('Locations-Gyms'!N696&lt;&gt;"",SUBSTITUTE('Locations-Gyms'!N696, "'", "\'"),"")&amp;"','"&amp;IF('Locations-Gyms'!O696&lt;&gt;"",'Locations-Gyms'!O696,"")&amp;"','"&amp;IF('Locations-Gyms'!P696&lt;&gt;"",'Locations-Gyms'!P696,"")&amp;"','"&amp;IF('Locations-Gyms'!Q696&lt;&gt;"",'Locations-Gyms'!Q696,"")&amp;"', CURRENT_TIMESTAMP);"</f>
        <v>INSERT INTO `locations` (`id`, `name`, `latitude`, `longitude`, `region_1`, `region_2`, `region_3`, `street`, `number`, `postal`, `img`, `last_modified`) VALUES (NULL,'AmsZO,  Drostenburg.',52.321537,4.947268,3,11,90,'undefined','undefined','undefined','null', CURRENT_TIMESTAMP);</v>
      </c>
      <c r="D694" t="str">
        <f>"UPDATE `locations` SET `latitude` = '"&amp;IF('Locations-Gyms'!H696&lt;&gt;"",LEFT('Locations-Gyms'!H696,2)&amp;"."&amp;RIGHT('Locations-Gyms'!H696,LEN('Locations-Gyms'!H696)-2),"0")&amp;"' WHERE `locations`.`id` = "&amp;E694&amp;";UPDATE `locations` SET `longitude` = '"&amp;IF('Locations-Gyms'!I696&lt;&gt;"",LEFT('Locations-Gyms'!I696,1)&amp;"."&amp;RIGHT('Locations-Gyms'!I696,LEN('Locations-Gyms'!I696)-1),"0")&amp;"' WHERE `locations`.`id` = "&amp;E694&amp;";"</f>
        <v>UPDATE `locations` SET `latitude` = '52.321537' WHERE `locations`.`id` = 694;UPDATE `locations` SET `longitude` = '4.947268' WHERE `locations`.`id` = 694;</v>
      </c>
      <c r="E694">
        <v>694</v>
      </c>
    </row>
    <row r="695" spans="1:5" x14ac:dyDescent="0.25">
      <c r="A695" s="1" t="str">
        <f>"INSERT INTO `locations` (`id`, `name`, `latitude`, `longitude`, `region_1`, `region_2`, `region_3`, `street`, `number`, `postal`, `img`, `last_modified`) VALUES (NULL,'"&amp;SUBSTITUTE('Locations-Gyms'!J697, "'", "\'")&amp;"',"&amp;IF('Locations-Gyms'!H697&lt;&gt;"",LEFT('Locations-Gyms'!H697,2)&amp;"."&amp;RIGHT('Locations-Gyms'!H697,LEN('Locations-Gyms'!H697)-2),"0")&amp;","&amp;IF('Locations-Gyms'!I697&lt;&gt;"",LEFT('Locations-Gyms'!I697,1)&amp;"."&amp;RIGHT('Locations-Gyms'!I697,LEN('Locations-Gyms'!I697)-1),"0")&amp;","&amp;IF('Locations-Gyms'!K697&lt;&gt;"",'Locations-Gyms'!K697,"0")&amp;","&amp;IF('Locations-Gyms'!L697&lt;&gt;"",'Locations-Gyms'!L697,"0")&amp;","&amp;IF('Locations-Gyms'!M697&lt;&gt;"",'Locations-Gyms'!M697,"0")&amp;",'"&amp;IF('Locations-Gyms'!N697&lt;&gt;"",SUBSTITUTE('Locations-Gyms'!N697, "'", "\'"),"")&amp;"','"&amp;IF('Locations-Gyms'!O697&lt;&gt;"",'Locations-Gyms'!O697,"")&amp;"','"&amp;IF('Locations-Gyms'!P697&lt;&gt;"",'Locations-Gyms'!P697,"")&amp;"','"&amp;IF('Locations-Gyms'!Q697&lt;&gt;"",'Locations-Gyms'!Q697,"")&amp;"', CURRENT_TIMESTAMP);"</f>
        <v>INSERT INTO `locations` (`id`, `name`, `latitude`, `longitude`, `region_1`, `region_2`, `region_3`, `street`, `number`, `postal`, `img`, `last_modified`) VALUES (NULL,'Amszo, House of Steel',52.319463,4.957976,3,11,90,'Janusz Korczakstraat','19','1102 JR','null', CURRENT_TIMESTAMP);</v>
      </c>
      <c r="D695" t="str">
        <f>"UPDATE `locations` SET `latitude` = '"&amp;IF('Locations-Gyms'!H697&lt;&gt;"",LEFT('Locations-Gyms'!H697,2)&amp;"."&amp;RIGHT('Locations-Gyms'!H697,LEN('Locations-Gyms'!H697)-2),"0")&amp;"' WHERE `locations`.`id` = "&amp;E695&amp;";UPDATE `locations` SET `longitude` = '"&amp;IF('Locations-Gyms'!I697&lt;&gt;"",LEFT('Locations-Gyms'!I697,1)&amp;"."&amp;RIGHT('Locations-Gyms'!I697,LEN('Locations-Gyms'!I697)-1),"0")&amp;"' WHERE `locations`.`id` = "&amp;E695&amp;";"</f>
        <v>UPDATE `locations` SET `latitude` = '52.319463' WHERE `locations`.`id` = 695;UPDATE `locations` SET `longitude` = '4.957976' WHERE `locations`.`id` = 695;</v>
      </c>
      <c r="E695">
        <v>695</v>
      </c>
    </row>
    <row r="696" spans="1:5" x14ac:dyDescent="0.25">
      <c r="A696" s="1" t="str">
        <f>"INSERT INTO `locations` (`id`, `name`, `latitude`, `longitude`, `region_1`, `region_2`, `region_3`, `street`, `number`, `postal`, `img`, `last_modified`) VALUES (NULL,'"&amp;SUBSTITUTE('Locations-Gyms'!J698, "'", "\'")&amp;"',"&amp;IF('Locations-Gyms'!H698&lt;&gt;"",LEFT('Locations-Gyms'!H698,2)&amp;"."&amp;RIGHT('Locations-Gyms'!H698,LEN('Locations-Gyms'!H698)-2),"0")&amp;","&amp;IF('Locations-Gyms'!I698&lt;&gt;"",LEFT('Locations-Gyms'!I698,1)&amp;"."&amp;RIGHT('Locations-Gyms'!I698,LEN('Locations-Gyms'!I698)-1),"0")&amp;","&amp;IF('Locations-Gyms'!K698&lt;&gt;"",'Locations-Gyms'!K698,"0")&amp;","&amp;IF('Locations-Gyms'!L698&lt;&gt;"",'Locations-Gyms'!L698,"0")&amp;","&amp;IF('Locations-Gyms'!M698&lt;&gt;"",'Locations-Gyms'!M698,"0")&amp;",'"&amp;IF('Locations-Gyms'!N698&lt;&gt;"",SUBSTITUTE('Locations-Gyms'!N698, "'", "\'"),"")&amp;"','"&amp;IF('Locations-Gyms'!O698&lt;&gt;"",'Locations-Gyms'!O698,"")&amp;"','"&amp;IF('Locations-Gyms'!P698&lt;&gt;"",'Locations-Gyms'!P698,"")&amp;"','"&amp;IF('Locations-Gyms'!Q698&lt;&gt;"",'Locations-Gyms'!Q698,"")&amp;"', CURRENT_TIMESTAMP);"</f>
        <v>INSERT INTO `locations` (`id`, `name`, `latitude`, `longitude`, `region_1`, `region_2`, `region_3`, `street`, `number`, `postal`, `img`, `last_modified`) VALUES (NULL,'AmsZO, Rainbow Bridge. ',52.317834,4.959957,3,11,90,'Milovan Djilasplein','1','1102','null', CURRENT_TIMESTAMP);</v>
      </c>
      <c r="D696" t="str">
        <f>"UPDATE `locations` SET `latitude` = '"&amp;IF('Locations-Gyms'!H698&lt;&gt;"",LEFT('Locations-Gyms'!H698,2)&amp;"."&amp;RIGHT('Locations-Gyms'!H698,LEN('Locations-Gyms'!H698)-2),"0")&amp;"' WHERE `locations`.`id` = "&amp;E696&amp;";UPDATE `locations` SET `longitude` = '"&amp;IF('Locations-Gyms'!I698&lt;&gt;"",LEFT('Locations-Gyms'!I698,1)&amp;"."&amp;RIGHT('Locations-Gyms'!I698,LEN('Locations-Gyms'!I698)-1),"0")&amp;"' WHERE `locations`.`id` = "&amp;E696&amp;";"</f>
        <v>UPDATE `locations` SET `latitude` = '52.317834' WHERE `locations`.`id` = 696;UPDATE `locations` SET `longitude` = '4.959957' WHERE `locations`.`id` = 696;</v>
      </c>
      <c r="E696">
        <v>696</v>
      </c>
    </row>
    <row r="697" spans="1:5" x14ac:dyDescent="0.25">
      <c r="A697" s="1" t="str">
        <f>"INSERT INTO `locations` (`id`, `name`, `latitude`, `longitude`, `region_1`, `region_2`, `region_3`, `street`, `number`, `postal`, `img`, `last_modified`) VALUES (NULL,'"&amp;SUBSTITUTE('Locations-Gyms'!J699, "'", "\'")&amp;"',"&amp;IF('Locations-Gyms'!H699&lt;&gt;"",LEFT('Locations-Gyms'!H699,2)&amp;"."&amp;RIGHT('Locations-Gyms'!H699,LEN('Locations-Gyms'!H699)-2),"0")&amp;","&amp;IF('Locations-Gyms'!I699&lt;&gt;"",LEFT('Locations-Gyms'!I699,1)&amp;"."&amp;RIGHT('Locations-Gyms'!I699,LEN('Locations-Gyms'!I699)-1),"0")&amp;","&amp;IF('Locations-Gyms'!K699&lt;&gt;"",'Locations-Gyms'!K699,"0")&amp;","&amp;IF('Locations-Gyms'!L699&lt;&gt;"",'Locations-Gyms'!L699,"0")&amp;","&amp;IF('Locations-Gyms'!M699&lt;&gt;"",'Locations-Gyms'!M699,"0")&amp;",'"&amp;IF('Locations-Gyms'!N699&lt;&gt;"",SUBSTITUTE('Locations-Gyms'!N699, "'", "\'"),"")&amp;"','"&amp;IF('Locations-Gyms'!O699&lt;&gt;"",'Locations-Gyms'!O699,"")&amp;"','"&amp;IF('Locations-Gyms'!P699&lt;&gt;"",'Locations-Gyms'!P699,"")&amp;"','"&amp;IF('Locations-Gyms'!Q699&lt;&gt;"",'Locations-Gyms'!Q699,"")&amp;"', CURRENT_TIMESTAMP);"</f>
        <v>INSERT INTO `locations` (`id`, `name`, `latitude`, `longitude`, `region_1`, `region_2`, `region_3`, `street`, `number`, `postal`, `img`, `last_modified`) VALUES (NULL,'Amszo,Hampton by Hilton Building',52.312798,4.949234,3,11,90,'Hoekenrode','7','1102 BR','null', CURRENT_TIMESTAMP);</v>
      </c>
      <c r="D697" t="str">
        <f>"UPDATE `locations` SET `latitude` = '"&amp;IF('Locations-Gyms'!H699&lt;&gt;"",LEFT('Locations-Gyms'!H699,2)&amp;"."&amp;RIGHT('Locations-Gyms'!H699,LEN('Locations-Gyms'!H699)-2),"0")&amp;"' WHERE `locations`.`id` = "&amp;E697&amp;";UPDATE `locations` SET `longitude` = '"&amp;IF('Locations-Gyms'!I699&lt;&gt;"",LEFT('Locations-Gyms'!I699,1)&amp;"."&amp;RIGHT('Locations-Gyms'!I699,LEN('Locations-Gyms'!I699)-1),"0")&amp;"' WHERE `locations`.`id` = "&amp;E697&amp;";"</f>
        <v>UPDATE `locations` SET `latitude` = '52.312798' WHERE `locations`.`id` = 697;UPDATE `locations` SET `longitude` = '4.949234' WHERE `locations`.`id` = 697;</v>
      </c>
      <c r="E697">
        <v>697</v>
      </c>
    </row>
    <row r="698" spans="1:5" x14ac:dyDescent="0.25">
      <c r="A698" s="1" t="str">
        <f>"INSERT INTO `locations` (`id`, `name`, `latitude`, `longitude`, `region_1`, `region_2`, `region_3`, `street`, `number`, `postal`, `img`, `last_modified`) VALUES (NULL,'"&amp;SUBSTITUTE('Locations-Gyms'!J700, "'", "\'")&amp;"',"&amp;IF('Locations-Gyms'!H700&lt;&gt;"",LEFT('Locations-Gyms'!H700,2)&amp;"."&amp;RIGHT('Locations-Gyms'!H700,LEN('Locations-Gyms'!H700)-2),"0")&amp;","&amp;IF('Locations-Gyms'!I700&lt;&gt;"",LEFT('Locations-Gyms'!I700,1)&amp;"."&amp;RIGHT('Locations-Gyms'!I700,LEN('Locations-Gyms'!I700)-1),"0")&amp;","&amp;IF('Locations-Gyms'!K700&lt;&gt;"",'Locations-Gyms'!K700,"0")&amp;","&amp;IF('Locations-Gyms'!L700&lt;&gt;"",'Locations-Gyms'!L700,"0")&amp;","&amp;IF('Locations-Gyms'!M700&lt;&gt;"",'Locations-Gyms'!M700,"0")&amp;",'"&amp;IF('Locations-Gyms'!N700&lt;&gt;"",SUBSTITUTE('Locations-Gyms'!N700, "'", "\'"),"")&amp;"','"&amp;IF('Locations-Gyms'!O700&lt;&gt;"",'Locations-Gyms'!O700,"")&amp;"','"&amp;IF('Locations-Gyms'!P700&lt;&gt;"",'Locations-Gyms'!P700,"")&amp;"','"&amp;IF('Locations-Gyms'!Q700&lt;&gt;"",'Locations-Gyms'!Q700,"")&amp;"', CURRENT_TIMESTAMP);"</f>
        <v>INSERT INTO `locations` (`id`, `name`, `latitude`, `longitude`, `region_1`, `region_2`, `region_3`, `street`, `number`, `postal`, `img`, `last_modified`) VALUES (NULL,'Banana Peel',52.322633,4.954775,3,11,90,'undefined','undefined','undefined','null', CURRENT_TIMESTAMP);</v>
      </c>
      <c r="D698" t="str">
        <f>"UPDATE `locations` SET `latitude` = '"&amp;IF('Locations-Gyms'!H700&lt;&gt;"",LEFT('Locations-Gyms'!H700,2)&amp;"."&amp;RIGHT('Locations-Gyms'!H700,LEN('Locations-Gyms'!H700)-2),"0")&amp;"' WHERE `locations`.`id` = "&amp;E698&amp;";UPDATE `locations` SET `longitude` = '"&amp;IF('Locations-Gyms'!I700&lt;&gt;"",LEFT('Locations-Gyms'!I700,1)&amp;"."&amp;RIGHT('Locations-Gyms'!I700,LEN('Locations-Gyms'!I700)-1),"0")&amp;"' WHERE `locations`.`id` = "&amp;E698&amp;";"</f>
        <v>UPDATE `locations` SET `latitude` = '52.322633' WHERE `locations`.`id` = 698;UPDATE `locations` SET `longitude` = '4.954775' WHERE `locations`.`id` = 698;</v>
      </c>
      <c r="E698">
        <v>698</v>
      </c>
    </row>
    <row r="699" spans="1:5" x14ac:dyDescent="0.25">
      <c r="A699" s="1" t="str">
        <f>"INSERT INTO `locations` (`id`, `name`, `latitude`, `longitude`, `region_1`, `region_2`, `region_3`, `street`, `number`, `postal`, `img`, `last_modified`) VALUES (NULL,'"&amp;SUBSTITUTE('Locations-Gyms'!J701, "'", "\'")&amp;"',"&amp;IF('Locations-Gyms'!H701&lt;&gt;"",LEFT('Locations-Gyms'!H701,2)&amp;"."&amp;RIGHT('Locations-Gyms'!H701,LEN('Locations-Gyms'!H701)-2),"0")&amp;","&amp;IF('Locations-Gyms'!I701&lt;&gt;"",LEFT('Locations-Gyms'!I701,1)&amp;"."&amp;RIGHT('Locations-Gyms'!I701,LEN('Locations-Gyms'!I701)-1),"0")&amp;","&amp;IF('Locations-Gyms'!K701&lt;&gt;"",'Locations-Gyms'!K701,"0")&amp;","&amp;IF('Locations-Gyms'!L701&lt;&gt;"",'Locations-Gyms'!L701,"0")&amp;","&amp;IF('Locations-Gyms'!M701&lt;&gt;"",'Locations-Gyms'!M701,"0")&amp;",'"&amp;IF('Locations-Gyms'!N701&lt;&gt;"",SUBSTITUTE('Locations-Gyms'!N701, "'", "\'"),"")&amp;"','"&amp;IF('Locations-Gyms'!O701&lt;&gt;"",'Locations-Gyms'!O701,"")&amp;"','"&amp;IF('Locations-Gyms'!P701&lt;&gt;"",'Locations-Gyms'!P701,"")&amp;"','"&amp;IF('Locations-Gyms'!Q701&lt;&gt;"",'Locations-Gyms'!Q701,"")&amp;"', CURRENT_TIMESTAMP);"</f>
        <v>INSERT INTO `locations` (`id`, `name`, `latitude`, `longitude`, `region_1`, `region_2`, `region_3`, `street`, `number`, `postal`, `img`, `last_modified`) VALUES (NULL,'Bijlmer Park Entrance North',52.315841,4.961804,3,11,90,'Troepiaalsingel','59','1102','https://lh4.ggpht.com/DUYxs_uc-DKFiOrHOmcMkpBVmDNdrMKLZHiCbafFL06b0v0PSKUB9F-xYLoDWqm9TQ2-wiGdZtrKX8Rl6i-LrA', CURRENT_TIMESTAMP);</v>
      </c>
      <c r="D699" t="str">
        <f>"UPDATE `locations` SET `latitude` = '"&amp;IF('Locations-Gyms'!H701&lt;&gt;"",LEFT('Locations-Gyms'!H701,2)&amp;"."&amp;RIGHT('Locations-Gyms'!H701,LEN('Locations-Gyms'!H701)-2),"0")&amp;"' WHERE `locations`.`id` = "&amp;E699&amp;";UPDATE `locations` SET `longitude` = '"&amp;IF('Locations-Gyms'!I701&lt;&gt;"",LEFT('Locations-Gyms'!I701,1)&amp;"."&amp;RIGHT('Locations-Gyms'!I701,LEN('Locations-Gyms'!I701)-1),"0")&amp;"' WHERE `locations`.`id` = "&amp;E699&amp;";"</f>
        <v>UPDATE `locations` SET `latitude` = '52.315841' WHERE `locations`.`id` = 699;UPDATE `locations` SET `longitude` = '4.961804' WHERE `locations`.`id` = 699;</v>
      </c>
      <c r="E699">
        <v>699</v>
      </c>
    </row>
    <row r="700" spans="1:5" x14ac:dyDescent="0.25">
      <c r="A700" s="1" t="str">
        <f>"INSERT INTO `locations` (`id`, `name`, `latitude`, `longitude`, `region_1`, `region_2`, `region_3`, `street`, `number`, `postal`, `img`, `last_modified`) VALUES (NULL,'"&amp;SUBSTITUTE('Locations-Gyms'!J702, "'", "\'")&amp;"',"&amp;IF('Locations-Gyms'!H702&lt;&gt;"",LEFT('Locations-Gyms'!H702,2)&amp;"."&amp;RIGHT('Locations-Gyms'!H702,LEN('Locations-Gyms'!H702)-2),"0")&amp;","&amp;IF('Locations-Gyms'!I702&lt;&gt;"",LEFT('Locations-Gyms'!I702,1)&amp;"."&amp;RIGHT('Locations-Gyms'!I702,LEN('Locations-Gyms'!I702)-1),"0")&amp;","&amp;IF('Locations-Gyms'!K702&lt;&gt;"",'Locations-Gyms'!K702,"0")&amp;","&amp;IF('Locations-Gyms'!L702&lt;&gt;"",'Locations-Gyms'!L702,"0")&amp;","&amp;IF('Locations-Gyms'!M702&lt;&gt;"",'Locations-Gyms'!M702,"0")&amp;",'"&amp;IF('Locations-Gyms'!N702&lt;&gt;"",SUBSTITUTE('Locations-Gyms'!N702, "'", "\'"),"")&amp;"','"&amp;IF('Locations-Gyms'!O702&lt;&gt;"",'Locations-Gyms'!O702,"")&amp;"','"&amp;IF('Locations-Gyms'!P702&lt;&gt;"",'Locations-Gyms'!P702,"")&amp;"','"&amp;IF('Locations-Gyms'!Q702&lt;&gt;"",'Locations-Gyms'!Q702,"")&amp;"', CURRENT_TIMESTAMP);"</f>
        <v>INSERT INTO `locations` (`id`, `name`, `latitude`, `longitude`, `region_1`, `region_2`, `region_3`, `street`, `number`, `postal`, `img`, `last_modified`) VALUES (NULL,'Bijlmerpark Entree Gaasperdam',52.307647,4.968212,3,11,90,'undefined','undefined','undefined','https://lh3.ggpht.com/Lv71qKPMpa0BTRfoQ6b9OCek4RnloF8tNMAglKsrYDzuJyoE4X4ivoPeWIrI8h7LfyseWRpwkmUOxemBOfO8', CURRENT_TIMESTAMP);</v>
      </c>
      <c r="D700" t="str">
        <f>"UPDATE `locations` SET `latitude` = '"&amp;IF('Locations-Gyms'!H702&lt;&gt;"",LEFT('Locations-Gyms'!H702,2)&amp;"."&amp;RIGHT('Locations-Gyms'!H702,LEN('Locations-Gyms'!H702)-2),"0")&amp;"' WHERE `locations`.`id` = "&amp;E700&amp;";UPDATE `locations` SET `longitude` = '"&amp;IF('Locations-Gyms'!I702&lt;&gt;"",LEFT('Locations-Gyms'!I702,1)&amp;"."&amp;RIGHT('Locations-Gyms'!I702,LEN('Locations-Gyms'!I702)-1),"0")&amp;"' WHERE `locations`.`id` = "&amp;E700&amp;";"</f>
        <v>UPDATE `locations` SET `latitude` = '52.307647' WHERE `locations`.`id` = 700;UPDATE `locations` SET `longitude` = '4.968212' WHERE `locations`.`id` = 700;</v>
      </c>
      <c r="E700">
        <v>700</v>
      </c>
    </row>
    <row r="701" spans="1:5" x14ac:dyDescent="0.25">
      <c r="A701" s="1" t="str">
        <f>"INSERT INTO `locations` (`id`, `name`, `latitude`, `longitude`, `region_1`, `region_2`, `region_3`, `street`, `number`, `postal`, `img`, `last_modified`) VALUES (NULL,'"&amp;SUBSTITUTE('Locations-Gyms'!J703, "'", "\'")&amp;"',"&amp;IF('Locations-Gyms'!H703&lt;&gt;"",LEFT('Locations-Gyms'!H703,2)&amp;"."&amp;RIGHT('Locations-Gyms'!H703,LEN('Locations-Gyms'!H703)-2),"0")&amp;","&amp;IF('Locations-Gyms'!I703&lt;&gt;"",LEFT('Locations-Gyms'!I703,1)&amp;"."&amp;RIGHT('Locations-Gyms'!I703,LEN('Locations-Gyms'!I703)-1),"0")&amp;","&amp;IF('Locations-Gyms'!K703&lt;&gt;"",'Locations-Gyms'!K703,"0")&amp;","&amp;IF('Locations-Gyms'!L703&lt;&gt;"",'Locations-Gyms'!L703,"0")&amp;","&amp;IF('Locations-Gyms'!M703&lt;&gt;"",'Locations-Gyms'!M703,"0")&amp;",'"&amp;IF('Locations-Gyms'!N703&lt;&gt;"",SUBSTITUTE('Locations-Gyms'!N703, "'", "\'"),"")&amp;"','"&amp;IF('Locations-Gyms'!O703&lt;&gt;"",'Locations-Gyms'!O703,"")&amp;"','"&amp;IF('Locations-Gyms'!P703&lt;&gt;"",'Locations-Gyms'!P703,"")&amp;"','"&amp;IF('Locations-Gyms'!Q703&lt;&gt;"",'Locations-Gyms'!Q703,"")&amp;"', CURRENT_TIMESTAMP);"</f>
        <v>INSERT INTO `locations` (`id`, `name`, `latitude`, `longitude`, `region_1`, `region_2`, `region_3`, `street`, `number`, `postal`, `img`, `last_modified`) VALUES (NULL,'Bijlmer\'s Gedrocht',52.312028,4.954166,3,11,90,'Hoogoord','109','1102 CE','https://lh3.ggpht.com/zc9H3xcu3z3a7ffKUoQy1blkPtDnLz39tp87qzHrTt3nxKONwKC64prXJRTdSoZCFyUrVjlLbGqGYZU9jC8', CURRENT_TIMESTAMP);</v>
      </c>
      <c r="D701" t="str">
        <f>"UPDATE `locations` SET `latitude` = '"&amp;IF('Locations-Gyms'!H703&lt;&gt;"",LEFT('Locations-Gyms'!H703,2)&amp;"."&amp;RIGHT('Locations-Gyms'!H703,LEN('Locations-Gyms'!H703)-2),"0")&amp;"' WHERE `locations`.`id` = "&amp;E701&amp;";UPDATE `locations` SET `longitude` = '"&amp;IF('Locations-Gyms'!I703&lt;&gt;"",LEFT('Locations-Gyms'!I703,1)&amp;"."&amp;RIGHT('Locations-Gyms'!I703,LEN('Locations-Gyms'!I703)-1),"0")&amp;"' WHERE `locations`.`id` = "&amp;E701&amp;";"</f>
        <v>UPDATE `locations` SET `latitude` = '52.312028' WHERE `locations`.`id` = 701;UPDATE `locations` SET `longitude` = '4.954166' WHERE `locations`.`id` = 701;</v>
      </c>
      <c r="E701">
        <v>701</v>
      </c>
    </row>
    <row r="702" spans="1:5" x14ac:dyDescent="0.25">
      <c r="A702" s="1" t="str">
        <f>"INSERT INTO `locations` (`id`, `name`, `latitude`, `longitude`, `region_1`, `region_2`, `region_3`, `street`, `number`, `postal`, `img`, `last_modified`) VALUES (NULL,'"&amp;SUBSTITUTE('Locations-Gyms'!J704, "'", "\'")&amp;"',"&amp;IF('Locations-Gyms'!H704&lt;&gt;"",LEFT('Locations-Gyms'!H704,2)&amp;"."&amp;RIGHT('Locations-Gyms'!H704,LEN('Locations-Gyms'!H704)-2),"0")&amp;","&amp;IF('Locations-Gyms'!I704&lt;&gt;"",LEFT('Locations-Gyms'!I704,1)&amp;"."&amp;RIGHT('Locations-Gyms'!I704,LEN('Locations-Gyms'!I704)-1),"0")&amp;","&amp;IF('Locations-Gyms'!K704&lt;&gt;"",'Locations-Gyms'!K704,"0")&amp;","&amp;IF('Locations-Gyms'!L704&lt;&gt;"",'Locations-Gyms'!L704,"0")&amp;","&amp;IF('Locations-Gyms'!M704&lt;&gt;"",'Locations-Gyms'!M704,"0")&amp;",'"&amp;IF('Locations-Gyms'!N704&lt;&gt;"",SUBSTITUTE('Locations-Gyms'!N704, "'", "\'"),"")&amp;"','"&amp;IF('Locations-Gyms'!O704&lt;&gt;"",'Locations-Gyms'!O704,"")&amp;"','"&amp;IF('Locations-Gyms'!P704&lt;&gt;"",'Locations-Gyms'!P704,"")&amp;"','"&amp;IF('Locations-Gyms'!Q704&lt;&gt;"",'Locations-Gyms'!Q704,"")&amp;"', CURRENT_TIMESTAMP);"</f>
        <v>INSERT INTO `locations` (`id`, `name`, `latitude`, `longitude`, `region_1`, `region_2`, `region_3`, `street`, `number`, `postal`, `img`, `last_modified`) VALUES (NULL,'Catfish Condos',52.306497,4.95408,3,11,90,'Heesterveld','1','1102 SB','https://lh3.ggpht.com/Fbek2RLJHM_rQZsPoBQ8vjA2J6n9zWBwGIKwvxluGaMEiKPszAwGDlStUoHW34I3NAMIWsf8o9-JLaqgaFzTmQ', CURRENT_TIMESTAMP);</v>
      </c>
      <c r="D702" t="str">
        <f>"UPDATE `locations` SET `latitude` = '"&amp;IF('Locations-Gyms'!H704&lt;&gt;"",LEFT('Locations-Gyms'!H704,2)&amp;"."&amp;RIGHT('Locations-Gyms'!H704,LEN('Locations-Gyms'!H704)-2),"0")&amp;"' WHERE `locations`.`id` = "&amp;E702&amp;";UPDATE `locations` SET `longitude` = '"&amp;IF('Locations-Gyms'!I704&lt;&gt;"",LEFT('Locations-Gyms'!I704,1)&amp;"."&amp;RIGHT('Locations-Gyms'!I704,LEN('Locations-Gyms'!I704)-1),"0")&amp;"' WHERE `locations`.`id` = "&amp;E702&amp;";"</f>
        <v>UPDATE `locations` SET `latitude` = '52.306497' WHERE `locations`.`id` = 702;UPDATE `locations` SET `longitude` = '4.95408' WHERE `locations`.`id` = 702;</v>
      </c>
      <c r="E702">
        <v>702</v>
      </c>
    </row>
    <row r="703" spans="1:5" x14ac:dyDescent="0.25">
      <c r="A703" s="1" t="str">
        <f>"INSERT INTO `locations` (`id`, `name`, `latitude`, `longitude`, `region_1`, `region_2`, `region_3`, `street`, `number`, `postal`, `img`, `last_modified`) VALUES (NULL,'"&amp;SUBSTITUTE('Locations-Gyms'!J705, "'", "\'")&amp;"',"&amp;IF('Locations-Gyms'!H705&lt;&gt;"",LEFT('Locations-Gyms'!H705,2)&amp;"."&amp;RIGHT('Locations-Gyms'!H705,LEN('Locations-Gyms'!H705)-2),"0")&amp;","&amp;IF('Locations-Gyms'!I705&lt;&gt;"",LEFT('Locations-Gyms'!I705,1)&amp;"."&amp;RIGHT('Locations-Gyms'!I705,LEN('Locations-Gyms'!I705)-1),"0")&amp;","&amp;IF('Locations-Gyms'!K705&lt;&gt;"",'Locations-Gyms'!K705,"0")&amp;","&amp;IF('Locations-Gyms'!L705&lt;&gt;"",'Locations-Gyms'!L705,"0")&amp;","&amp;IF('Locations-Gyms'!M705&lt;&gt;"",'Locations-Gyms'!M705,"0")&amp;",'"&amp;IF('Locations-Gyms'!N705&lt;&gt;"",SUBSTITUTE('Locations-Gyms'!N705, "'", "\'"),"")&amp;"','"&amp;IF('Locations-Gyms'!O705&lt;&gt;"",'Locations-Gyms'!O705,"")&amp;"','"&amp;IF('Locations-Gyms'!P705&lt;&gt;"",'Locations-Gyms'!P705,"")&amp;"','"&amp;IF('Locations-Gyms'!Q705&lt;&gt;"",'Locations-Gyms'!Q705,"")&amp;"', CURRENT_TIMESTAMP);"</f>
        <v>INSERT INTO `locations` (`id`, `name`, `latitude`, `longitude`, `region_1`, `region_2`, `region_3`, `street`, `number`, `postal`, `img`, `last_modified`) VALUES (NULL,'Dolle Mina',52.314777,4.953734,3,11,90,'Bijlmerplein','1005','• 1102 MV','https://lh6.ggpht.com/eAJvSuOYyFNar8XQVPEfIMJEn4nfOS7SOI2fphVpr4NjV5nXWhid6D9xCeDCpSCrIxlTr0vU-Jo9wmB4S6MKeg', CURRENT_TIMESTAMP);</v>
      </c>
      <c r="D703" t="str">
        <f>"UPDATE `locations` SET `latitude` = '"&amp;IF('Locations-Gyms'!H705&lt;&gt;"",LEFT('Locations-Gyms'!H705,2)&amp;"."&amp;RIGHT('Locations-Gyms'!H705,LEN('Locations-Gyms'!H705)-2),"0")&amp;"' WHERE `locations`.`id` = "&amp;E703&amp;";UPDATE `locations` SET `longitude` = '"&amp;IF('Locations-Gyms'!I705&lt;&gt;"",LEFT('Locations-Gyms'!I705,1)&amp;"."&amp;RIGHT('Locations-Gyms'!I705,LEN('Locations-Gyms'!I705)-1),"0")&amp;"' WHERE `locations`.`id` = "&amp;E703&amp;";"</f>
        <v>UPDATE `locations` SET `latitude` = '52.314777' WHERE `locations`.`id` = 703;UPDATE `locations` SET `longitude` = '4.953734' WHERE `locations`.`id` = 703;</v>
      </c>
      <c r="E703">
        <v>703</v>
      </c>
    </row>
    <row r="704" spans="1:5" x14ac:dyDescent="0.25">
      <c r="A704" s="1" t="str">
        <f>"INSERT INTO `locations` (`id`, `name`, `latitude`, `longitude`, `region_1`, `region_2`, `region_3`, `street`, `number`, `postal`, `img`, `last_modified`) VALUES (NULL,'"&amp;SUBSTITUTE('Locations-Gyms'!J706, "'", "\'")&amp;"',"&amp;IF('Locations-Gyms'!H706&lt;&gt;"",LEFT('Locations-Gyms'!H706,2)&amp;"."&amp;RIGHT('Locations-Gyms'!H706,LEN('Locations-Gyms'!H706)-2),"0")&amp;","&amp;IF('Locations-Gyms'!I706&lt;&gt;"",LEFT('Locations-Gyms'!I706,1)&amp;"."&amp;RIGHT('Locations-Gyms'!I706,LEN('Locations-Gyms'!I706)-1),"0")&amp;","&amp;IF('Locations-Gyms'!K706&lt;&gt;"",'Locations-Gyms'!K706,"0")&amp;","&amp;IF('Locations-Gyms'!L706&lt;&gt;"",'Locations-Gyms'!L706,"0")&amp;","&amp;IF('Locations-Gyms'!M706&lt;&gt;"",'Locations-Gyms'!M706,"0")&amp;",'"&amp;IF('Locations-Gyms'!N706&lt;&gt;"",SUBSTITUTE('Locations-Gyms'!N706, "'", "\'"),"")&amp;"','"&amp;IF('Locations-Gyms'!O706&lt;&gt;"",'Locations-Gyms'!O706,"")&amp;"','"&amp;IF('Locations-Gyms'!P706&lt;&gt;"",'Locations-Gyms'!P706,"")&amp;"','"&amp;IF('Locations-Gyms'!Q706&lt;&gt;"",'Locations-Gyms'!Q706,"")&amp;"', CURRENT_TIMESTAMP);"</f>
        <v>INSERT INTO `locations` (`id`, `name`, `latitude`, `longitude`, `region_1`, `region_2`, `region_3`, `street`, `number`, `postal`, `img`, `last_modified`) VALUES (NULL,'Drie Boten',52.32436,4.94966,3,11,90,'Dostojevskisingel','257','1102 XM','https://lh3.ggpht.com/2W6Ybau39QGkmyafM2ds6eJnJgYoYOkdCCiMA0ai6uWnyStzQFzpZT31v5Pom96xGtB6ss8k3BUickJ4kIQ', CURRENT_TIMESTAMP);</v>
      </c>
      <c r="D704" t="str">
        <f>"UPDATE `locations` SET `latitude` = '"&amp;IF('Locations-Gyms'!H706&lt;&gt;"",LEFT('Locations-Gyms'!H706,2)&amp;"."&amp;RIGHT('Locations-Gyms'!H706,LEN('Locations-Gyms'!H706)-2),"0")&amp;"' WHERE `locations`.`id` = "&amp;E704&amp;";UPDATE `locations` SET `longitude` = '"&amp;IF('Locations-Gyms'!I706&lt;&gt;"",LEFT('Locations-Gyms'!I706,1)&amp;"."&amp;RIGHT('Locations-Gyms'!I706,LEN('Locations-Gyms'!I706)-1),"0")&amp;"' WHERE `locations`.`id` = "&amp;E704&amp;";"</f>
        <v>UPDATE `locations` SET `latitude` = '52.32436' WHERE `locations`.`id` = 704;UPDATE `locations` SET `longitude` = '4.94966' WHERE `locations`.`id` = 704;</v>
      </c>
      <c r="E704">
        <v>704</v>
      </c>
    </row>
    <row r="705" spans="1:5" x14ac:dyDescent="0.25">
      <c r="A705" s="1" t="str">
        <f>"INSERT INTO `locations` (`id`, `name`, `latitude`, `longitude`, `region_1`, `region_2`, `region_3`, `street`, `number`, `postal`, `img`, `last_modified`) VALUES (NULL,'"&amp;SUBSTITUTE('Locations-Gyms'!J707, "'", "\'")&amp;"',"&amp;IF('Locations-Gyms'!H707&lt;&gt;"",LEFT('Locations-Gyms'!H707,2)&amp;"."&amp;RIGHT('Locations-Gyms'!H707,LEN('Locations-Gyms'!H707)-2),"0")&amp;","&amp;IF('Locations-Gyms'!I707&lt;&gt;"",LEFT('Locations-Gyms'!I707,1)&amp;"."&amp;RIGHT('Locations-Gyms'!I707,LEN('Locations-Gyms'!I707)-1),"0")&amp;","&amp;IF('Locations-Gyms'!K707&lt;&gt;"",'Locations-Gyms'!K707,"0")&amp;","&amp;IF('Locations-Gyms'!L707&lt;&gt;"",'Locations-Gyms'!L707,"0")&amp;","&amp;IF('Locations-Gyms'!M707&lt;&gt;"",'Locations-Gyms'!M707,"0")&amp;",'"&amp;IF('Locations-Gyms'!N707&lt;&gt;"",SUBSTITUTE('Locations-Gyms'!N707, "'", "\'"),"")&amp;"','"&amp;IF('Locations-Gyms'!O707&lt;&gt;"",'Locations-Gyms'!O707,"")&amp;"','"&amp;IF('Locations-Gyms'!P707&lt;&gt;"",'Locations-Gyms'!P707,"")&amp;"','"&amp;IF('Locations-Gyms'!Q707&lt;&gt;"",'Locations-Gyms'!Q707,"")&amp;"', CURRENT_TIMESTAMP);"</f>
        <v>INSERT INTO `locations` (`id`, `name`, `latitude`, `longitude`, `region_1`, `region_2`, `region_3`, `street`, `number`, `postal`, `img`, `last_modified`) VALUES (NULL,'Kor Heemsbergen Bijlmerpark',52.309745,4.963836,3,11,90,'undefined','undefined','undefined','https://lh5.ggpht.com/uvWo65pHKIzuw64fIEz610s529FcV2rl4n40n9rmh3ufpNPVG00z4QkoWgTZHfpyxBSCP-gvrZL3QxjYXysz', CURRENT_TIMESTAMP);</v>
      </c>
      <c r="D705" t="str">
        <f>"UPDATE `locations` SET `latitude` = '"&amp;IF('Locations-Gyms'!H707&lt;&gt;"",LEFT('Locations-Gyms'!H707,2)&amp;"."&amp;RIGHT('Locations-Gyms'!H707,LEN('Locations-Gyms'!H707)-2),"0")&amp;"' WHERE `locations`.`id` = "&amp;E705&amp;";UPDATE `locations` SET `longitude` = '"&amp;IF('Locations-Gyms'!I707&lt;&gt;"",LEFT('Locations-Gyms'!I707,1)&amp;"."&amp;RIGHT('Locations-Gyms'!I707,LEN('Locations-Gyms'!I707)-1),"0")&amp;"' WHERE `locations`.`id` = "&amp;E705&amp;";"</f>
        <v>UPDATE `locations` SET `latitude` = '52.309745' WHERE `locations`.`id` = 705;UPDATE `locations` SET `longitude` = '4.963836' WHERE `locations`.`id` = 705;</v>
      </c>
      <c r="E705">
        <v>705</v>
      </c>
    </row>
    <row r="706" spans="1:5" x14ac:dyDescent="0.25">
      <c r="A706" s="1" t="str">
        <f>"INSERT INTO `locations` (`id`, `name`, `latitude`, `longitude`, `region_1`, `region_2`, `region_3`, `street`, `number`, `postal`, `img`, `last_modified`) VALUES (NULL,'"&amp;SUBSTITUTE('Locations-Gyms'!J708, "'", "\'")&amp;"',"&amp;IF('Locations-Gyms'!H708&lt;&gt;"",LEFT('Locations-Gyms'!H708,2)&amp;"."&amp;RIGHT('Locations-Gyms'!H708,LEN('Locations-Gyms'!H708)-2),"0")&amp;","&amp;IF('Locations-Gyms'!I708&lt;&gt;"",LEFT('Locations-Gyms'!I708,1)&amp;"."&amp;RIGHT('Locations-Gyms'!I708,LEN('Locations-Gyms'!I708)-1),"0")&amp;","&amp;IF('Locations-Gyms'!K708&lt;&gt;"",'Locations-Gyms'!K708,"0")&amp;","&amp;IF('Locations-Gyms'!L708&lt;&gt;"",'Locations-Gyms'!L708,"0")&amp;","&amp;IF('Locations-Gyms'!M708&lt;&gt;"",'Locations-Gyms'!M708,"0")&amp;",'"&amp;IF('Locations-Gyms'!N708&lt;&gt;"",SUBSTITUTE('Locations-Gyms'!N708, "'", "\'"),"")&amp;"','"&amp;IF('Locations-Gyms'!O708&lt;&gt;"",'Locations-Gyms'!O708,"")&amp;"','"&amp;IF('Locations-Gyms'!P708&lt;&gt;"",'Locations-Gyms'!P708,"")&amp;"','"&amp;IF('Locations-Gyms'!Q708&lt;&gt;"",'Locations-Gyms'!Q708,"")&amp;"', CURRENT_TIMESTAMP);"</f>
        <v>INSERT INTO `locations` (`id`, `name`, `latitude`, `longitude`, `region_1`, `region_2`, `region_3`, `street`, `number`, `postal`, `img`, `last_modified`) VALUES (NULL,'Metrostation Venserpolder',52.326695,4.946345,3,11,90,'Dalsteindreef','310','1102 WZ','https://lh4.ggpht.com/gJK2VxB7nDZgJPUIZF4U2unsxgdLb1LrbureevGQ1o8QwMm8AQKfz-IadPAEzZIN6LDBrQQGMOLtWg3fxfYB', CURRENT_TIMESTAMP);</v>
      </c>
      <c r="D706" t="str">
        <f>"UPDATE `locations` SET `latitude` = '"&amp;IF('Locations-Gyms'!H708&lt;&gt;"",LEFT('Locations-Gyms'!H708,2)&amp;"."&amp;RIGHT('Locations-Gyms'!H708,LEN('Locations-Gyms'!H708)-2),"0")&amp;"' WHERE `locations`.`id` = "&amp;E706&amp;";UPDATE `locations` SET `longitude` = '"&amp;IF('Locations-Gyms'!I708&lt;&gt;"",LEFT('Locations-Gyms'!I708,1)&amp;"."&amp;RIGHT('Locations-Gyms'!I708,LEN('Locations-Gyms'!I708)-1),"0")&amp;"' WHERE `locations`.`id` = "&amp;E706&amp;";"</f>
        <v>UPDATE `locations` SET `latitude` = '52.326695' WHERE `locations`.`id` = 706;UPDATE `locations` SET `longitude` = '4.946345' WHERE `locations`.`id` = 706;</v>
      </c>
      <c r="E706">
        <v>706</v>
      </c>
    </row>
    <row r="707" spans="1:5" x14ac:dyDescent="0.25">
      <c r="A707" s="1" t="str">
        <f>"INSERT INTO `locations` (`id`, `name`, `latitude`, `longitude`, `region_1`, `region_2`, `region_3`, `street`, `number`, `postal`, `img`, `last_modified`) VALUES (NULL,'"&amp;SUBSTITUTE('Locations-Gyms'!J709, "'", "\'")&amp;"',"&amp;IF('Locations-Gyms'!H709&lt;&gt;"",LEFT('Locations-Gyms'!H709,2)&amp;"."&amp;RIGHT('Locations-Gyms'!H709,LEN('Locations-Gyms'!H709)-2),"0")&amp;","&amp;IF('Locations-Gyms'!I709&lt;&gt;"",LEFT('Locations-Gyms'!I709,1)&amp;"."&amp;RIGHT('Locations-Gyms'!I709,LEN('Locations-Gyms'!I709)-1),"0")&amp;","&amp;IF('Locations-Gyms'!K709&lt;&gt;"",'Locations-Gyms'!K709,"0")&amp;","&amp;IF('Locations-Gyms'!L709&lt;&gt;"",'Locations-Gyms'!L709,"0")&amp;","&amp;IF('Locations-Gyms'!M709&lt;&gt;"",'Locations-Gyms'!M709,"0")&amp;",'"&amp;IF('Locations-Gyms'!N709&lt;&gt;"",SUBSTITUTE('Locations-Gyms'!N709, "'", "\'"),"")&amp;"','"&amp;IF('Locations-Gyms'!O709&lt;&gt;"",'Locations-Gyms'!O709,"")&amp;"','"&amp;IF('Locations-Gyms'!P709&lt;&gt;"",'Locations-Gyms'!P709,"")&amp;"','"&amp;IF('Locations-Gyms'!Q709&lt;&gt;"",'Locations-Gyms'!Q709,"")&amp;"', CURRENT_TIMESTAMP);"</f>
        <v>INSERT INTO `locations` (`id`, `name`, `latitude`, `longitude`, `region_1`, `region_2`, `region_3`, `street`, `number`, `postal`, `img`, `last_modified`) VALUES (NULL,'Painting On Apartmentblock',52.322987,4.94493,3,11,90,'Dolingadreef','235','1102 WT','https://lh6.ggpht.com/vvbrBCUFIYc1soNnpVjTY74bxO0bggg1RXB4SiX1cWCGvQxxcRzLPepUkV2Vl5SYy_yg_3WEO8J6UIdN7kXg', CURRENT_TIMESTAMP);</v>
      </c>
      <c r="D707" t="str">
        <f>"UPDATE `locations` SET `latitude` = '"&amp;IF('Locations-Gyms'!H709&lt;&gt;"",LEFT('Locations-Gyms'!H709,2)&amp;"."&amp;RIGHT('Locations-Gyms'!H709,LEN('Locations-Gyms'!H709)-2),"0")&amp;"' WHERE `locations`.`id` = "&amp;E707&amp;";UPDATE `locations` SET `longitude` = '"&amp;IF('Locations-Gyms'!I709&lt;&gt;"",LEFT('Locations-Gyms'!I709,1)&amp;"."&amp;RIGHT('Locations-Gyms'!I709,LEN('Locations-Gyms'!I709)-1),"0")&amp;"' WHERE `locations`.`id` = "&amp;E707&amp;";"</f>
        <v>UPDATE `locations` SET `latitude` = '52.322987' WHERE `locations`.`id` = 707;UPDATE `locations` SET `longitude` = '4.94493' WHERE `locations`.`id` = 707;</v>
      </c>
      <c r="E707">
        <v>707</v>
      </c>
    </row>
    <row r="708" spans="1:5" x14ac:dyDescent="0.25">
      <c r="A708" s="1" t="str">
        <f>"INSERT INTO `locations` (`id`, `name`, `latitude`, `longitude`, `region_1`, `region_2`, `region_3`, `street`, `number`, `postal`, `img`, `last_modified`) VALUES (NULL,'"&amp;SUBSTITUTE('Locations-Gyms'!J710, "'", "\'")&amp;"',"&amp;IF('Locations-Gyms'!H710&lt;&gt;"",LEFT('Locations-Gyms'!H710,2)&amp;"."&amp;RIGHT('Locations-Gyms'!H710,LEN('Locations-Gyms'!H710)-2),"0")&amp;","&amp;IF('Locations-Gyms'!I710&lt;&gt;"",LEFT('Locations-Gyms'!I710,1)&amp;"."&amp;RIGHT('Locations-Gyms'!I710,LEN('Locations-Gyms'!I710)-1),"0")&amp;","&amp;IF('Locations-Gyms'!K710&lt;&gt;"",'Locations-Gyms'!K710,"0")&amp;","&amp;IF('Locations-Gyms'!L710&lt;&gt;"",'Locations-Gyms'!L710,"0")&amp;","&amp;IF('Locations-Gyms'!M710&lt;&gt;"",'Locations-Gyms'!M710,"0")&amp;",'"&amp;IF('Locations-Gyms'!N710&lt;&gt;"",SUBSTITUTE('Locations-Gyms'!N710, "'", "\'"),"")&amp;"','"&amp;IF('Locations-Gyms'!O710&lt;&gt;"",'Locations-Gyms'!O710,"")&amp;"','"&amp;IF('Locations-Gyms'!P710&lt;&gt;"",'Locations-Gyms'!P710,"")&amp;"','"&amp;IF('Locations-Gyms'!Q710&lt;&gt;"",'Locations-Gyms'!Q710,"")&amp;"', CURRENT_TIMESTAMP);"</f>
        <v>INSERT INTO `locations` (`id`, `name`, `latitude`, `longitude`, `region_1`, `region_2`, `region_3`, `street`, `number`, `postal`, `img`, `last_modified`) VALUES (NULL,'Red Tubes',52.315706,4.960888,3,11,90,'undefined','undefined','undefined','https://lh4.ggpht.com/txQXFhT59t6Z8vrV8BkSsnTMmHfnoesCFVLDRpSTWw_QBZ1fUq4H4jotE2zNJg0Pj_bHNWVpnk179kXdAjg', CURRENT_TIMESTAMP);</v>
      </c>
      <c r="D708" t="str">
        <f>"UPDATE `locations` SET `latitude` = '"&amp;IF('Locations-Gyms'!H710&lt;&gt;"",LEFT('Locations-Gyms'!H710,2)&amp;"."&amp;RIGHT('Locations-Gyms'!H710,LEN('Locations-Gyms'!H710)-2),"0")&amp;"' WHERE `locations`.`id` = "&amp;E708&amp;";UPDATE `locations` SET `longitude` = '"&amp;IF('Locations-Gyms'!I710&lt;&gt;"",LEFT('Locations-Gyms'!I710,1)&amp;"."&amp;RIGHT('Locations-Gyms'!I710,LEN('Locations-Gyms'!I710)-1),"0")&amp;"' WHERE `locations`.`id` = "&amp;E708&amp;";"</f>
        <v>UPDATE `locations` SET `latitude` = '52.315706' WHERE `locations`.`id` = 708;UPDATE `locations` SET `longitude` = '4.960888' WHERE `locations`.`id` = 708;</v>
      </c>
      <c r="E708">
        <v>708</v>
      </c>
    </row>
    <row r="709" spans="1:5" x14ac:dyDescent="0.25">
      <c r="A709" s="1" t="str">
        <f>"INSERT INTO `locations` (`id`, `name`, `latitude`, `longitude`, `region_1`, `region_2`, `region_3`, `street`, `number`, `postal`, `img`, `last_modified`) VALUES (NULL,'"&amp;SUBSTITUTE('Locations-Gyms'!J711, "'", "\'")&amp;"',"&amp;IF('Locations-Gyms'!H711&lt;&gt;"",LEFT('Locations-Gyms'!H711,2)&amp;"."&amp;RIGHT('Locations-Gyms'!H711,LEN('Locations-Gyms'!H711)-2),"0")&amp;","&amp;IF('Locations-Gyms'!I711&lt;&gt;"",LEFT('Locations-Gyms'!I711,1)&amp;"."&amp;RIGHT('Locations-Gyms'!I711,LEN('Locations-Gyms'!I711)-1),"0")&amp;","&amp;IF('Locations-Gyms'!K711&lt;&gt;"",'Locations-Gyms'!K711,"0")&amp;","&amp;IF('Locations-Gyms'!L711&lt;&gt;"",'Locations-Gyms'!L711,"0")&amp;","&amp;IF('Locations-Gyms'!M711&lt;&gt;"",'Locations-Gyms'!M711,"0")&amp;",'"&amp;IF('Locations-Gyms'!N711&lt;&gt;"",SUBSTITUTE('Locations-Gyms'!N711, "'", "\'"),"")&amp;"','"&amp;IF('Locations-Gyms'!O711&lt;&gt;"",'Locations-Gyms'!O711,"")&amp;"','"&amp;IF('Locations-Gyms'!P711&lt;&gt;"",'Locations-Gyms'!P711,"")&amp;"','"&amp;IF('Locations-Gyms'!Q711&lt;&gt;"",'Locations-Gyms'!Q711,"")&amp;"', CURRENT_TIMESTAMP);"</f>
        <v>INSERT INTO `locations` (`id`, `name`, `latitude`, `longitude`, `region_1`, `region_2`, `region_3`, `street`, `number`, `postal`, `img`, `last_modified`) VALUES (NULL,'Roestvrijstaal ',52.313263,4.964835,3,11,90,'Gooiseweg','662','1102','https://lh5.ggpht.com/ZKqj-vfMUvd4SN4OsB696tOF96bdykxTAa9WVGp8wSCkoCE_ITuCqBUYmdt5ydCy5CXiuoqzIHjrKGCeVu_j', CURRENT_TIMESTAMP);</v>
      </c>
      <c r="D709" t="str">
        <f>"UPDATE `locations` SET `latitude` = '"&amp;IF('Locations-Gyms'!H711&lt;&gt;"",LEFT('Locations-Gyms'!H711,2)&amp;"."&amp;RIGHT('Locations-Gyms'!H711,LEN('Locations-Gyms'!H711)-2),"0")&amp;"' WHERE `locations`.`id` = "&amp;E709&amp;";UPDATE `locations` SET `longitude` = '"&amp;IF('Locations-Gyms'!I711&lt;&gt;"",LEFT('Locations-Gyms'!I711,1)&amp;"."&amp;RIGHT('Locations-Gyms'!I711,LEN('Locations-Gyms'!I711)-1),"0")&amp;"' WHERE `locations`.`id` = "&amp;E709&amp;";"</f>
        <v>UPDATE `locations` SET `latitude` = '52.313263' WHERE `locations`.`id` = 709;UPDATE `locations` SET `longitude` = '4.964835' WHERE `locations`.`id` = 709;</v>
      </c>
      <c r="E709">
        <v>709</v>
      </c>
    </row>
    <row r="710" spans="1:5" x14ac:dyDescent="0.25">
      <c r="A710" s="1" t="str">
        <f>"INSERT INTO `locations` (`id`, `name`, `latitude`, `longitude`, `region_1`, `region_2`, `region_3`, `street`, `number`, `postal`, `img`, `last_modified`) VALUES (NULL,'"&amp;SUBSTITUTE('Locations-Gyms'!J712, "'", "\'")&amp;"',"&amp;IF('Locations-Gyms'!H712&lt;&gt;"",LEFT('Locations-Gyms'!H712,2)&amp;"."&amp;RIGHT('Locations-Gyms'!H712,LEN('Locations-Gyms'!H712)-2),"0")&amp;","&amp;IF('Locations-Gyms'!I712&lt;&gt;"",LEFT('Locations-Gyms'!I712,1)&amp;"."&amp;RIGHT('Locations-Gyms'!I712,LEN('Locations-Gyms'!I712)-1),"0")&amp;","&amp;IF('Locations-Gyms'!K712&lt;&gt;"",'Locations-Gyms'!K712,"0")&amp;","&amp;IF('Locations-Gyms'!L712&lt;&gt;"",'Locations-Gyms'!L712,"0")&amp;","&amp;IF('Locations-Gyms'!M712&lt;&gt;"",'Locations-Gyms'!M712,"0")&amp;",'"&amp;IF('Locations-Gyms'!N712&lt;&gt;"",SUBSTITUTE('Locations-Gyms'!N712, "'", "\'"),"")&amp;"','"&amp;IF('Locations-Gyms'!O712&lt;&gt;"",'Locations-Gyms'!O712,"")&amp;"','"&amp;IF('Locations-Gyms'!P712&lt;&gt;"",'Locations-Gyms'!P712,"")&amp;"','"&amp;IF('Locations-Gyms'!Q712&lt;&gt;"",'Locations-Gyms'!Q712,"")&amp;"', CURRENT_TIMESTAMP);"</f>
        <v>INSERT INTO `locations` (`id`, `name`, `latitude`, `longitude`, `region_1`, `region_2`, `region_3`, `street`, `number`, `postal`, `img`, `last_modified`) VALUES (NULL,'Venserpolder Funky Needle',52.32057,4.946761,3,11,90,'undefined','undefined','undefined','https://lh5.ggpht.com/WIzkz488eFxt1H7YQocPLXXx79rD4MntZ-uAOyijTAY3gc3SPq5OAQRKvVIE4odm4L-WtDKddmkuINs3IF4', CURRENT_TIMESTAMP);</v>
      </c>
      <c r="D710" t="str">
        <f>"UPDATE `locations` SET `latitude` = '"&amp;IF('Locations-Gyms'!H712&lt;&gt;"",LEFT('Locations-Gyms'!H712,2)&amp;"."&amp;RIGHT('Locations-Gyms'!H712,LEN('Locations-Gyms'!H712)-2),"0")&amp;"' WHERE `locations`.`id` = "&amp;E710&amp;";UPDATE `locations` SET `longitude` = '"&amp;IF('Locations-Gyms'!I712&lt;&gt;"",LEFT('Locations-Gyms'!I712,1)&amp;"."&amp;RIGHT('Locations-Gyms'!I712,LEN('Locations-Gyms'!I712)-1),"0")&amp;"' WHERE `locations`.`id` = "&amp;E710&amp;";"</f>
        <v>UPDATE `locations` SET `latitude` = '52.32057' WHERE `locations`.`id` = 710;UPDATE `locations` SET `longitude` = '4.946761' WHERE `locations`.`id` = 710;</v>
      </c>
      <c r="E710">
        <v>710</v>
      </c>
    </row>
    <row r="711" spans="1:5" x14ac:dyDescent="0.25">
      <c r="A711" s="1" t="str">
        <f>"INSERT INTO `locations` (`id`, `name`, `latitude`, `longitude`, `region_1`, `region_2`, `region_3`, `street`, `number`, `postal`, `img`, `last_modified`) VALUES (NULL,'"&amp;SUBSTITUTE('Locations-Gyms'!J713, "'", "\'")&amp;"',"&amp;IF('Locations-Gyms'!H713&lt;&gt;"",LEFT('Locations-Gyms'!H713,2)&amp;"."&amp;RIGHT('Locations-Gyms'!H713,LEN('Locations-Gyms'!H713)-2),"0")&amp;","&amp;IF('Locations-Gyms'!I713&lt;&gt;"",LEFT('Locations-Gyms'!I713,1)&amp;"."&amp;RIGHT('Locations-Gyms'!I713,LEN('Locations-Gyms'!I713)-1),"0")&amp;","&amp;IF('Locations-Gyms'!K713&lt;&gt;"",'Locations-Gyms'!K713,"0")&amp;","&amp;IF('Locations-Gyms'!L713&lt;&gt;"",'Locations-Gyms'!L713,"0")&amp;","&amp;IF('Locations-Gyms'!M713&lt;&gt;"",'Locations-Gyms'!M713,"0")&amp;",'"&amp;IF('Locations-Gyms'!N713&lt;&gt;"",SUBSTITUTE('Locations-Gyms'!N713, "'", "\'"),"")&amp;"','"&amp;IF('Locations-Gyms'!O713&lt;&gt;"",'Locations-Gyms'!O713,"")&amp;"','"&amp;IF('Locations-Gyms'!P713&lt;&gt;"",'Locations-Gyms'!P713,"")&amp;"','"&amp;IF('Locations-Gyms'!Q713&lt;&gt;"",'Locations-Gyms'!Q713,"")&amp;"', CURRENT_TIMESTAMP);"</f>
        <v>INSERT INTO `locations` (`id`, `name`, `latitude`, `longitude`, `region_1`, `region_2`, `region_3`, `street`, `number`, `postal`, `img`, `last_modified`) VALUES (NULL,'Vrouw, GZ 1975',52.309146,4.952249,3,11,90,'Foppingadreef','26B-36','1102 CX','https://lh4.ggpht.com/FDDrnfNtGgyUItdSfm1Y9DKr9MzWJUIwbKRWmQ0TJIiqY-CYR4qqkzMg0PfYrqkPUmP7p__c5g3bgXKJE9sR', CURRENT_TIMESTAMP);</v>
      </c>
      <c r="D711" t="str">
        <f>"UPDATE `locations` SET `latitude` = '"&amp;IF('Locations-Gyms'!H713&lt;&gt;"",LEFT('Locations-Gyms'!H713,2)&amp;"."&amp;RIGHT('Locations-Gyms'!H713,LEN('Locations-Gyms'!H713)-2),"0")&amp;"' WHERE `locations`.`id` = "&amp;E711&amp;";UPDATE `locations` SET `longitude` = '"&amp;IF('Locations-Gyms'!I713&lt;&gt;"",LEFT('Locations-Gyms'!I713,1)&amp;"."&amp;RIGHT('Locations-Gyms'!I713,LEN('Locations-Gyms'!I713)-1),"0")&amp;"' WHERE `locations`.`id` = "&amp;E711&amp;";"</f>
        <v>UPDATE `locations` SET `latitude` = '52.309146' WHERE `locations`.`id` = 711;UPDATE `locations` SET `longitude` = '4.952249' WHERE `locations`.`id` = 711;</v>
      </c>
      <c r="E711">
        <v>711</v>
      </c>
    </row>
    <row r="712" spans="1:5" x14ac:dyDescent="0.25">
      <c r="A712" s="1" t="str">
        <f>"INSERT INTO `locations` (`id`, `name`, `latitude`, `longitude`, `region_1`, `region_2`, `region_3`, `street`, `number`, `postal`, `img`, `last_modified`) VALUES (NULL,'"&amp;SUBSTITUTE('Locations-Gyms'!J714, "'", "\'")&amp;"',"&amp;IF('Locations-Gyms'!H714&lt;&gt;"",LEFT('Locations-Gyms'!H714,2)&amp;"."&amp;RIGHT('Locations-Gyms'!H714,LEN('Locations-Gyms'!H714)-2),"0")&amp;","&amp;IF('Locations-Gyms'!I714&lt;&gt;"",LEFT('Locations-Gyms'!I714,1)&amp;"."&amp;RIGHT('Locations-Gyms'!I714,LEN('Locations-Gyms'!I714)-1),"0")&amp;","&amp;IF('Locations-Gyms'!K714&lt;&gt;"",'Locations-Gyms'!K714,"0")&amp;","&amp;IF('Locations-Gyms'!L714&lt;&gt;"",'Locations-Gyms'!L714,"0")&amp;","&amp;IF('Locations-Gyms'!M714&lt;&gt;"",'Locations-Gyms'!M714,"0")&amp;",'"&amp;IF('Locations-Gyms'!N714&lt;&gt;"",SUBSTITUTE('Locations-Gyms'!N714, "'", "\'"),"")&amp;"','"&amp;IF('Locations-Gyms'!O714&lt;&gt;"",'Locations-Gyms'!O714,"")&amp;"','"&amp;IF('Locations-Gyms'!P714&lt;&gt;"",'Locations-Gyms'!P714,"")&amp;"','"&amp;IF('Locations-Gyms'!Q714&lt;&gt;"",'Locations-Gyms'!Q714,"")&amp;"', CURRENT_TIMESTAMP);"</f>
        <v>INSERT INTO `locations` (`id`, `name`, `latitude`, `longitude`, `region_1`, `region_2`, `region_3`, `street`, `number`, `postal`, `img`, `last_modified`) VALUES (NULL,'2 Schuine Naalden',52.323331,4.980789,3,11,91,'undefined','undefined','undefined','https://lh6.ggpht.com/Waw-Qh4T42OpzsUFeC-uG75rx9-idQ4Q7lJ6tjpm_xHfHlTEbPEQwVv-E-MG8eDkSqUpf488T9fLNgBxcnjQyw', CURRENT_TIMESTAMP);</v>
      </c>
      <c r="D712" t="str">
        <f>"UPDATE `locations` SET `latitude` = '"&amp;IF('Locations-Gyms'!H714&lt;&gt;"",LEFT('Locations-Gyms'!H714,2)&amp;"."&amp;RIGHT('Locations-Gyms'!H714,LEN('Locations-Gyms'!H714)-2),"0")&amp;"' WHERE `locations`.`id` = "&amp;E712&amp;";UPDATE `locations` SET `longitude` = '"&amp;IF('Locations-Gyms'!I714&lt;&gt;"",LEFT('Locations-Gyms'!I714,1)&amp;"."&amp;RIGHT('Locations-Gyms'!I714,LEN('Locations-Gyms'!I714)-1),"0")&amp;"' WHERE `locations`.`id` = "&amp;E712&amp;";"</f>
        <v>UPDATE `locations` SET `latitude` = '52.323331' WHERE `locations`.`id` = 712;UPDATE `locations` SET `longitude` = '4.980789' WHERE `locations`.`id` = 712;</v>
      </c>
      <c r="E712">
        <v>712</v>
      </c>
    </row>
    <row r="713" spans="1:5" x14ac:dyDescent="0.25">
      <c r="A713" s="1" t="str">
        <f>"INSERT INTO `locations` (`id`, `name`, `latitude`, `longitude`, `region_1`, `region_2`, `region_3`, `street`, `number`, `postal`, `img`, `last_modified`) VALUES (NULL,'"&amp;SUBSTITUTE('Locations-Gyms'!J715, "'", "\'")&amp;"',"&amp;IF('Locations-Gyms'!H715&lt;&gt;"",LEFT('Locations-Gyms'!H715,2)&amp;"."&amp;RIGHT('Locations-Gyms'!H715,LEN('Locations-Gyms'!H715)-2),"0")&amp;","&amp;IF('Locations-Gyms'!I715&lt;&gt;"",LEFT('Locations-Gyms'!I715,1)&amp;"."&amp;RIGHT('Locations-Gyms'!I715,LEN('Locations-Gyms'!I715)-1),"0")&amp;","&amp;IF('Locations-Gyms'!K715&lt;&gt;"",'Locations-Gyms'!K715,"0")&amp;","&amp;IF('Locations-Gyms'!L715&lt;&gt;"",'Locations-Gyms'!L715,"0")&amp;","&amp;IF('Locations-Gyms'!M715&lt;&gt;"",'Locations-Gyms'!M715,"0")&amp;",'"&amp;IF('Locations-Gyms'!N715&lt;&gt;"",SUBSTITUTE('Locations-Gyms'!N715, "'", "\'"),"")&amp;"','"&amp;IF('Locations-Gyms'!O715&lt;&gt;"",'Locations-Gyms'!O715,"")&amp;"','"&amp;IF('Locations-Gyms'!P715&lt;&gt;"",'Locations-Gyms'!P715,"")&amp;"','"&amp;IF('Locations-Gyms'!Q715&lt;&gt;"",'Locations-Gyms'!Q715,"")&amp;"', CURRENT_TIMESTAMP);"</f>
        <v>INSERT INTO `locations` (`id`, `name`, `latitude`, `longitude`, `region_1`, `region_2`, `region_3`, `street`, `number`, `postal`, `img`, `last_modified`) VALUES (NULL,'AmsZO, Vogeltjeswei Statue',52.320833,4.968905,3,11,91,'Bijlmerdreef','937','1103 TW','null', CURRENT_TIMESTAMP);</v>
      </c>
      <c r="D713" t="str">
        <f>"UPDATE `locations` SET `latitude` = '"&amp;IF('Locations-Gyms'!H715&lt;&gt;"",LEFT('Locations-Gyms'!H715,2)&amp;"."&amp;RIGHT('Locations-Gyms'!H715,LEN('Locations-Gyms'!H715)-2),"0")&amp;"' WHERE `locations`.`id` = "&amp;E713&amp;";UPDATE `locations` SET `longitude` = '"&amp;IF('Locations-Gyms'!I715&lt;&gt;"",LEFT('Locations-Gyms'!I715,1)&amp;"."&amp;RIGHT('Locations-Gyms'!I715,LEN('Locations-Gyms'!I715)-1),"0")&amp;"' WHERE `locations`.`id` = "&amp;E713&amp;";"</f>
        <v>UPDATE `locations` SET `latitude` = '52.320833' WHERE `locations`.`id` = 713;UPDATE `locations` SET `longitude` = '4.968905' WHERE `locations`.`id` = 713;</v>
      </c>
      <c r="E713">
        <v>713</v>
      </c>
    </row>
    <row r="714" spans="1:5" x14ac:dyDescent="0.25">
      <c r="A714" s="1" t="str">
        <f>"INSERT INTO `locations` (`id`, `name`, `latitude`, `longitude`, `region_1`, `region_2`, `region_3`, `street`, `number`, `postal`, `img`, `last_modified`) VALUES (NULL,'"&amp;SUBSTITUTE('Locations-Gyms'!J716, "'", "\'")&amp;"',"&amp;IF('Locations-Gyms'!H716&lt;&gt;"",LEFT('Locations-Gyms'!H716,2)&amp;"."&amp;RIGHT('Locations-Gyms'!H716,LEN('Locations-Gyms'!H716)-2),"0")&amp;","&amp;IF('Locations-Gyms'!I716&lt;&gt;"",LEFT('Locations-Gyms'!I716,1)&amp;"."&amp;RIGHT('Locations-Gyms'!I716,LEN('Locations-Gyms'!I716)-1),"0")&amp;","&amp;IF('Locations-Gyms'!K716&lt;&gt;"",'Locations-Gyms'!K716,"0")&amp;","&amp;IF('Locations-Gyms'!L716&lt;&gt;"",'Locations-Gyms'!L716,"0")&amp;","&amp;IF('Locations-Gyms'!M716&lt;&gt;"",'Locations-Gyms'!M716,"0")&amp;",'"&amp;IF('Locations-Gyms'!N716&lt;&gt;"",SUBSTITUTE('Locations-Gyms'!N716, "'", "\'"),"")&amp;"','"&amp;IF('Locations-Gyms'!O716&lt;&gt;"",'Locations-Gyms'!O716,"")&amp;"','"&amp;IF('Locations-Gyms'!P716&lt;&gt;"",'Locations-Gyms'!P716,"")&amp;"','"&amp;IF('Locations-Gyms'!Q716&lt;&gt;"",'Locations-Gyms'!Q716,"")&amp;"', CURRENT_TIMESTAMP);"</f>
        <v>INSERT INTO `locations` (`id`, `name`, `latitude`, `longitude`, `region_1`, `region_2`, `region_3`, `street`, `number`, `postal`, `img`, `last_modified`) VALUES (NULL,'AmsZO. Erectus Geldershoofd',52.323747,4.969497,3,11,91,'Gravestein','5','1103 BH','null', CURRENT_TIMESTAMP);</v>
      </c>
      <c r="D714" t="str">
        <f>"UPDATE `locations` SET `latitude` = '"&amp;IF('Locations-Gyms'!H716&lt;&gt;"",LEFT('Locations-Gyms'!H716,2)&amp;"."&amp;RIGHT('Locations-Gyms'!H716,LEN('Locations-Gyms'!H716)-2),"0")&amp;"' WHERE `locations`.`id` = "&amp;E714&amp;";UPDATE `locations` SET `longitude` = '"&amp;IF('Locations-Gyms'!I716&lt;&gt;"",LEFT('Locations-Gyms'!I716,1)&amp;"."&amp;RIGHT('Locations-Gyms'!I716,LEN('Locations-Gyms'!I716)-1),"0")&amp;"' WHERE `locations`.`id` = "&amp;E714&amp;";"</f>
        <v>UPDATE `locations` SET `latitude` = '52.323747' WHERE `locations`.`id` = 714;UPDATE `locations` SET `longitude` = '4.969497' WHERE `locations`.`id` = 714;</v>
      </c>
      <c r="E714">
        <v>714</v>
      </c>
    </row>
    <row r="715" spans="1:5" x14ac:dyDescent="0.25">
      <c r="A715" s="1" t="str">
        <f>"INSERT INTO `locations` (`id`, `name`, `latitude`, `longitude`, `region_1`, `region_2`, `region_3`, `street`, `number`, `postal`, `img`, `last_modified`) VALUES (NULL,'"&amp;SUBSTITUTE('Locations-Gyms'!J717, "'", "\'")&amp;"',"&amp;IF('Locations-Gyms'!H717&lt;&gt;"",LEFT('Locations-Gyms'!H717,2)&amp;"."&amp;RIGHT('Locations-Gyms'!H717,LEN('Locations-Gyms'!H717)-2),"0")&amp;","&amp;IF('Locations-Gyms'!I717&lt;&gt;"",LEFT('Locations-Gyms'!I717,1)&amp;"."&amp;RIGHT('Locations-Gyms'!I717,LEN('Locations-Gyms'!I717)-1),"0")&amp;","&amp;IF('Locations-Gyms'!K717&lt;&gt;"",'Locations-Gyms'!K717,"0")&amp;","&amp;IF('Locations-Gyms'!L717&lt;&gt;"",'Locations-Gyms'!L717,"0")&amp;","&amp;IF('Locations-Gyms'!M717&lt;&gt;"",'Locations-Gyms'!M717,"0")&amp;",'"&amp;IF('Locations-Gyms'!N717&lt;&gt;"",SUBSTITUTE('Locations-Gyms'!N717, "'", "\'"),"")&amp;"','"&amp;IF('Locations-Gyms'!O717&lt;&gt;"",'Locations-Gyms'!O717,"")&amp;"','"&amp;IF('Locations-Gyms'!P717&lt;&gt;"",'Locations-Gyms'!P717,"")&amp;"','"&amp;IF('Locations-Gyms'!Q717&lt;&gt;"",'Locations-Gyms'!Q717,"")&amp;"', CURRENT_TIMESTAMP);"</f>
        <v>INSERT INTO `locations` (`id`, `name`, `latitude`, `longitude`, `region_1`, `region_2`, `region_3`, `street`, `number`, `postal`, `img`, `last_modified`) VALUES (NULL,'De Ontmoeting',52.319588,4.989223,3,11,91,'Kantershof','252','1104 GL','https://lh3.googleusercontent.com/DsPJN4wYRJ9OzhnIQSXI6Z-lidT0aEmCM30KpmFJgjt9zXGMJS5OpZzQvvEHUMxL7lTB8V1gt2yXmG0-6hRW', CURRENT_TIMESTAMP);</v>
      </c>
      <c r="D715" t="str">
        <f>"UPDATE `locations` SET `latitude` = '"&amp;IF('Locations-Gyms'!H717&lt;&gt;"",LEFT('Locations-Gyms'!H717,2)&amp;"."&amp;RIGHT('Locations-Gyms'!H717,LEN('Locations-Gyms'!H717)-2),"0")&amp;"' WHERE `locations`.`id` = "&amp;E715&amp;";UPDATE `locations` SET `longitude` = '"&amp;IF('Locations-Gyms'!I717&lt;&gt;"",LEFT('Locations-Gyms'!I717,1)&amp;"."&amp;RIGHT('Locations-Gyms'!I717,LEN('Locations-Gyms'!I717)-1),"0")&amp;"' WHERE `locations`.`id` = "&amp;E715&amp;";"</f>
        <v>UPDATE `locations` SET `latitude` = '52.319588' WHERE `locations`.`id` = 715;UPDATE `locations` SET `longitude` = '4.989223' WHERE `locations`.`id` = 715;</v>
      </c>
      <c r="E715">
        <v>715</v>
      </c>
    </row>
    <row r="716" spans="1:5" x14ac:dyDescent="0.25">
      <c r="A716" s="1" t="str">
        <f>"INSERT INTO `locations` (`id`, `name`, `latitude`, `longitude`, `region_1`, `region_2`, `region_3`, `street`, `number`, `postal`, `img`, `last_modified`) VALUES (NULL,'"&amp;SUBSTITUTE('Locations-Gyms'!J718, "'", "\'")&amp;"',"&amp;IF('Locations-Gyms'!H718&lt;&gt;"",LEFT('Locations-Gyms'!H718,2)&amp;"."&amp;RIGHT('Locations-Gyms'!H718,LEN('Locations-Gyms'!H718)-2),"0")&amp;","&amp;IF('Locations-Gyms'!I718&lt;&gt;"",LEFT('Locations-Gyms'!I718,1)&amp;"."&amp;RIGHT('Locations-Gyms'!I718,LEN('Locations-Gyms'!I718)-1),"0")&amp;","&amp;IF('Locations-Gyms'!K718&lt;&gt;"",'Locations-Gyms'!K718,"0")&amp;","&amp;IF('Locations-Gyms'!L718&lt;&gt;"",'Locations-Gyms'!L718,"0")&amp;","&amp;IF('Locations-Gyms'!M718&lt;&gt;"",'Locations-Gyms'!M718,"0")&amp;",'"&amp;IF('Locations-Gyms'!N718&lt;&gt;"",SUBSTITUTE('Locations-Gyms'!N718, "'", "\'"),"")&amp;"','"&amp;IF('Locations-Gyms'!O718&lt;&gt;"",'Locations-Gyms'!O718,"")&amp;"','"&amp;IF('Locations-Gyms'!P718&lt;&gt;"",'Locations-Gyms'!P718,"")&amp;"','"&amp;IF('Locations-Gyms'!Q718&lt;&gt;"",'Locations-Gyms'!Q718,"")&amp;"', CURRENT_TIMESTAMP);"</f>
        <v>INSERT INTO `locations` (`id`, `name`, `latitude`, `longitude`, `region_1`, `region_2`, `region_3`, `street`, `number`, `postal`, `img`, `last_modified`) VALUES (NULL,'De Spiraal',52.33095,4.977109,3,11,91,'Weesperstraat','142','1112 AP','https://lh3.googleusercontent.com/DA1KMY68Nds-pkUGM214KdcvID0wKQz8wpw2spYREvnYxpmyzOxLOzylSQluWcIPoXlIA-CLgJvMWzKCNZA', CURRENT_TIMESTAMP);</v>
      </c>
      <c r="D716" t="str">
        <f>"UPDATE `locations` SET `latitude` = '"&amp;IF('Locations-Gyms'!H718&lt;&gt;"",LEFT('Locations-Gyms'!H718,2)&amp;"."&amp;RIGHT('Locations-Gyms'!H718,LEN('Locations-Gyms'!H718)-2),"0")&amp;"' WHERE `locations`.`id` = "&amp;E716&amp;";UPDATE `locations` SET `longitude` = '"&amp;IF('Locations-Gyms'!I718&lt;&gt;"",LEFT('Locations-Gyms'!I718,1)&amp;"."&amp;RIGHT('Locations-Gyms'!I718,LEN('Locations-Gyms'!I718)-1),"0")&amp;"' WHERE `locations`.`id` = "&amp;E716&amp;";"</f>
        <v>UPDATE `locations` SET `latitude` = '52.33095' WHERE `locations`.`id` = 716;UPDATE `locations` SET `longitude` = '4.977109' WHERE `locations`.`id` = 716;</v>
      </c>
      <c r="E716">
        <v>716</v>
      </c>
    </row>
    <row r="717" spans="1:5" x14ac:dyDescent="0.25">
      <c r="A717" s="1" t="str">
        <f>"INSERT INTO `locations` (`id`, `name`, `latitude`, `longitude`, `region_1`, `region_2`, `region_3`, `street`, `number`, `postal`, `img`, `last_modified`) VALUES (NULL,'"&amp;SUBSTITUTE('Locations-Gyms'!J719, "'", "\'")&amp;"',"&amp;IF('Locations-Gyms'!H719&lt;&gt;"",LEFT('Locations-Gyms'!H719,2)&amp;"."&amp;RIGHT('Locations-Gyms'!H719,LEN('Locations-Gyms'!H719)-2),"0")&amp;","&amp;IF('Locations-Gyms'!I719&lt;&gt;"",LEFT('Locations-Gyms'!I719,1)&amp;"."&amp;RIGHT('Locations-Gyms'!I719,LEN('Locations-Gyms'!I719)-1),"0")&amp;","&amp;IF('Locations-Gyms'!K719&lt;&gt;"",'Locations-Gyms'!K719,"0")&amp;","&amp;IF('Locations-Gyms'!L719&lt;&gt;"",'Locations-Gyms'!L719,"0")&amp;","&amp;IF('Locations-Gyms'!M719&lt;&gt;"",'Locations-Gyms'!M719,"0")&amp;",'"&amp;IF('Locations-Gyms'!N719&lt;&gt;"",SUBSTITUTE('Locations-Gyms'!N719, "'", "\'"),"")&amp;"','"&amp;IF('Locations-Gyms'!O719&lt;&gt;"",'Locations-Gyms'!O719,"")&amp;"','"&amp;IF('Locations-Gyms'!P719&lt;&gt;"",'Locations-Gyms'!P719,"")&amp;"','"&amp;IF('Locations-Gyms'!Q719&lt;&gt;"",'Locations-Gyms'!Q719,"")&amp;"', CURRENT_TIMESTAMP);"</f>
        <v>INSERT INTO `locations` (`id`, `name`, `latitude`, `longitude`, `region_1`, `region_2`, `region_3`, `street`, `number`, `postal`, `img`, `last_modified`) VALUES (NULL,'Diemerbos Entrance Statue',52.326502,4.987369,3,11,91,'Provincialeweg','53','1103 SB','https://lh4.ggpht.com/-qdCOzK2nDgkk70JZ2BDQzOTm0SovEr5KzLUtq1mh1S2r6c4NQdWslqRlHK77WBzyeUkex5HKiwOCdveYVsn', CURRENT_TIMESTAMP);</v>
      </c>
      <c r="D717" t="str">
        <f>"UPDATE `locations` SET `latitude` = '"&amp;IF('Locations-Gyms'!H719&lt;&gt;"",LEFT('Locations-Gyms'!H719,2)&amp;"."&amp;RIGHT('Locations-Gyms'!H719,LEN('Locations-Gyms'!H719)-2),"0")&amp;"' WHERE `locations`.`id` = "&amp;E717&amp;";UPDATE `locations` SET `longitude` = '"&amp;IF('Locations-Gyms'!I719&lt;&gt;"",LEFT('Locations-Gyms'!I719,1)&amp;"."&amp;RIGHT('Locations-Gyms'!I719,LEN('Locations-Gyms'!I719)-1),"0")&amp;"' WHERE `locations`.`id` = "&amp;E717&amp;";"</f>
        <v>UPDATE `locations` SET `latitude` = '52.326502' WHERE `locations`.`id` = 717;UPDATE `locations` SET `longitude` = '4.987369' WHERE `locations`.`id` = 717;</v>
      </c>
      <c r="E717">
        <v>717</v>
      </c>
    </row>
    <row r="718" spans="1:5" x14ac:dyDescent="0.25">
      <c r="A718" s="1" t="str">
        <f>"INSERT INTO `locations` (`id`, `name`, `latitude`, `longitude`, `region_1`, `region_2`, `region_3`, `street`, `number`, `postal`, `img`, `last_modified`) VALUES (NULL,'"&amp;SUBSTITUTE('Locations-Gyms'!J720, "'", "\'")&amp;"',"&amp;IF('Locations-Gyms'!H720&lt;&gt;"",LEFT('Locations-Gyms'!H720,2)&amp;"."&amp;RIGHT('Locations-Gyms'!H720,LEN('Locations-Gyms'!H720)-2),"0")&amp;","&amp;IF('Locations-Gyms'!I720&lt;&gt;"",LEFT('Locations-Gyms'!I720,1)&amp;"."&amp;RIGHT('Locations-Gyms'!I720,LEN('Locations-Gyms'!I720)-1),"0")&amp;","&amp;IF('Locations-Gyms'!K720&lt;&gt;"",'Locations-Gyms'!K720,"0")&amp;","&amp;IF('Locations-Gyms'!L720&lt;&gt;"",'Locations-Gyms'!L720,"0")&amp;","&amp;IF('Locations-Gyms'!M720&lt;&gt;"",'Locations-Gyms'!M720,"0")&amp;",'"&amp;IF('Locations-Gyms'!N720&lt;&gt;"",SUBSTITUTE('Locations-Gyms'!N720, "'", "\'"),"")&amp;"','"&amp;IF('Locations-Gyms'!O720&lt;&gt;"",'Locations-Gyms'!O720,"")&amp;"','"&amp;IF('Locations-Gyms'!P720&lt;&gt;"",'Locations-Gyms'!P720,"")&amp;"','"&amp;IF('Locations-Gyms'!Q720&lt;&gt;"",'Locations-Gyms'!Q720,"")&amp;"', CURRENT_TIMESTAMP);"</f>
        <v>INSERT INTO `locations` (`id`, `name`, `latitude`, `longitude`, `region_1`, `region_2`, `region_3`, `street`, `number`, `postal`, `img`, `last_modified`) VALUES (NULL,'Halfpipe Egeldonk',52.326344,4.96811,3,11,91,'Egeldonk','1000','1103 AL','https://lh5.ggpht.com/b2WARpuvrTrG1SGoHvYw92Sn4jJFxYjOWE-YQD1-syT1yMYMAZ65_AOJVSJ4yeUOyABzJSmQQrEmrZ37XGI', CURRENT_TIMESTAMP);</v>
      </c>
      <c r="D718" t="str">
        <f>"UPDATE `locations` SET `latitude` = '"&amp;IF('Locations-Gyms'!H720&lt;&gt;"",LEFT('Locations-Gyms'!H720,2)&amp;"."&amp;RIGHT('Locations-Gyms'!H720,LEN('Locations-Gyms'!H720)-2),"0")&amp;"' WHERE `locations`.`id` = "&amp;E718&amp;";UPDATE `locations` SET `longitude` = '"&amp;IF('Locations-Gyms'!I720&lt;&gt;"",LEFT('Locations-Gyms'!I720,1)&amp;"."&amp;RIGHT('Locations-Gyms'!I720,LEN('Locations-Gyms'!I720)-1),"0")&amp;"' WHERE `locations`.`id` = "&amp;E718&amp;";"</f>
        <v>UPDATE `locations` SET `latitude` = '52.326344' WHERE `locations`.`id` = 718;UPDATE `locations` SET `longitude` = '4.96811' WHERE `locations`.`id` = 718;</v>
      </c>
      <c r="E718">
        <v>718</v>
      </c>
    </row>
    <row r="719" spans="1:5" x14ac:dyDescent="0.25">
      <c r="A719" s="1" t="str">
        <f>"INSERT INTO `locations` (`id`, `name`, `latitude`, `longitude`, `region_1`, `region_2`, `region_3`, `street`, `number`, `postal`, `img`, `last_modified`) VALUES (NULL,'"&amp;SUBSTITUTE('Locations-Gyms'!J721, "'", "\'")&amp;"',"&amp;IF('Locations-Gyms'!H721&lt;&gt;"",LEFT('Locations-Gyms'!H721,2)&amp;"."&amp;RIGHT('Locations-Gyms'!H721,LEN('Locations-Gyms'!H721)-2),"0")&amp;","&amp;IF('Locations-Gyms'!I721&lt;&gt;"",LEFT('Locations-Gyms'!I721,1)&amp;"."&amp;RIGHT('Locations-Gyms'!I721,LEN('Locations-Gyms'!I721)-1),"0")&amp;","&amp;IF('Locations-Gyms'!K721&lt;&gt;"",'Locations-Gyms'!K721,"0")&amp;","&amp;IF('Locations-Gyms'!L721&lt;&gt;"",'Locations-Gyms'!L721,"0")&amp;","&amp;IF('Locations-Gyms'!M721&lt;&gt;"",'Locations-Gyms'!M721,"0")&amp;",'"&amp;IF('Locations-Gyms'!N721&lt;&gt;"",SUBSTITUTE('Locations-Gyms'!N721, "'", "\'"),"")&amp;"','"&amp;IF('Locations-Gyms'!O721&lt;&gt;"",'Locations-Gyms'!O721,"")&amp;"','"&amp;IF('Locations-Gyms'!P721&lt;&gt;"",'Locations-Gyms'!P721,"")&amp;"','"&amp;IF('Locations-Gyms'!Q721&lt;&gt;"",'Locations-Gyms'!Q721,"")&amp;"', CURRENT_TIMESTAMP);"</f>
        <v>INSERT INTO `locations` (`id`, `name`, `latitude`, `longitude`, `region_1`, `region_2`, `region_3`, `street`, `number`, `postal`, `img`, `last_modified`) VALUES (NULL,'International Text Wall',52.317103,4.97506,3,11,91,'Kruitberg','5029A','1104 CA','https://lh3.ggpht.com/saA5kIDRixAtRNCOp6_-hOo3DvO4k9mWqSKXVi6I5O2QN1hsiSFjwXmcdwbkQyjGk_X3wOXq6zkUQMhnpY8hbg', CURRENT_TIMESTAMP);</v>
      </c>
      <c r="D719" t="str">
        <f>"UPDATE `locations` SET `latitude` = '"&amp;IF('Locations-Gyms'!H721&lt;&gt;"",LEFT('Locations-Gyms'!H721,2)&amp;"."&amp;RIGHT('Locations-Gyms'!H721,LEN('Locations-Gyms'!H721)-2),"0")&amp;"' WHERE `locations`.`id` = "&amp;E719&amp;";UPDATE `locations` SET `longitude` = '"&amp;IF('Locations-Gyms'!I721&lt;&gt;"",LEFT('Locations-Gyms'!I721,1)&amp;"."&amp;RIGHT('Locations-Gyms'!I721,LEN('Locations-Gyms'!I721)-1),"0")&amp;"' WHERE `locations`.`id` = "&amp;E719&amp;";"</f>
        <v>UPDATE `locations` SET `latitude` = '52.317103' WHERE `locations`.`id` = 719;UPDATE `locations` SET `longitude` = '4.97506' WHERE `locations`.`id` = 719;</v>
      </c>
      <c r="E719">
        <v>719</v>
      </c>
    </row>
    <row r="720" spans="1:5" x14ac:dyDescent="0.25">
      <c r="A720" s="1" t="str">
        <f>"INSERT INTO `locations` (`id`, `name`, `latitude`, `longitude`, `region_1`, `region_2`, `region_3`, `street`, `number`, `postal`, `img`, `last_modified`) VALUES (NULL,'"&amp;SUBSTITUTE('Locations-Gyms'!J722, "'", "\'")&amp;"',"&amp;IF('Locations-Gyms'!H722&lt;&gt;"",LEFT('Locations-Gyms'!H722,2)&amp;"."&amp;RIGHT('Locations-Gyms'!H722,LEN('Locations-Gyms'!H722)-2),"0")&amp;","&amp;IF('Locations-Gyms'!I722&lt;&gt;"",LEFT('Locations-Gyms'!I722,1)&amp;"."&amp;RIGHT('Locations-Gyms'!I722,LEN('Locations-Gyms'!I722)-1),"0")&amp;","&amp;IF('Locations-Gyms'!K722&lt;&gt;"",'Locations-Gyms'!K722,"0")&amp;","&amp;IF('Locations-Gyms'!L722&lt;&gt;"",'Locations-Gyms'!L722,"0")&amp;","&amp;IF('Locations-Gyms'!M722&lt;&gt;"",'Locations-Gyms'!M722,"0")&amp;",'"&amp;IF('Locations-Gyms'!N722&lt;&gt;"",SUBSTITUTE('Locations-Gyms'!N722, "'", "\'"),"")&amp;"','"&amp;IF('Locations-Gyms'!O722&lt;&gt;"",'Locations-Gyms'!O722,"")&amp;"','"&amp;IF('Locations-Gyms'!P722&lt;&gt;"",'Locations-Gyms'!P722,"")&amp;"','"&amp;IF('Locations-Gyms'!Q722&lt;&gt;"",'Locations-Gyms'!Q722,"")&amp;"', CURRENT_TIMESTAMP);"</f>
        <v>INSERT INTO `locations` (`id`, `name`, `latitude`, `longitude`, `region_1`, `region_2`, `region_3`, `street`, `number`, `postal`, `img`, `last_modified`) VALUES (NULL,'Kat en Kippen',52.312927,4.976771,3,11,91,'Krulslaplantsoen','22-24','1104 KK','https://lh3.ggpht.com/kudZZygLcr8aCVUlgP9WdGU_UuyiknOXZdXSrPo07TE8odFRFWxo-KLWzTr4dYtNAbdbe5h0nKX-tTKQuCXb', CURRENT_TIMESTAMP);</v>
      </c>
      <c r="D720" t="str">
        <f>"UPDATE `locations` SET `latitude` = '"&amp;IF('Locations-Gyms'!H722&lt;&gt;"",LEFT('Locations-Gyms'!H722,2)&amp;"."&amp;RIGHT('Locations-Gyms'!H722,LEN('Locations-Gyms'!H722)-2),"0")&amp;"' WHERE `locations`.`id` = "&amp;E720&amp;";UPDATE `locations` SET `longitude` = '"&amp;IF('Locations-Gyms'!I722&lt;&gt;"",LEFT('Locations-Gyms'!I722,1)&amp;"."&amp;RIGHT('Locations-Gyms'!I722,LEN('Locations-Gyms'!I722)-1),"0")&amp;"' WHERE `locations`.`id` = "&amp;E720&amp;";"</f>
        <v>UPDATE `locations` SET `latitude` = '52.312927' WHERE `locations`.`id` = 720;UPDATE `locations` SET `longitude` = '4.976771' WHERE `locations`.`id` = 720;</v>
      </c>
      <c r="E720">
        <v>720</v>
      </c>
    </row>
    <row r="721" spans="1:5" x14ac:dyDescent="0.25">
      <c r="A721" s="1" t="str">
        <f>"INSERT INTO `locations` (`id`, `name`, `latitude`, `longitude`, `region_1`, `region_2`, `region_3`, `street`, `number`, `postal`, `img`, `last_modified`) VALUES (NULL,'"&amp;SUBSTITUTE('Locations-Gyms'!J723, "'", "\'")&amp;"',"&amp;IF('Locations-Gyms'!H723&lt;&gt;"",LEFT('Locations-Gyms'!H723,2)&amp;"."&amp;RIGHT('Locations-Gyms'!H723,LEN('Locations-Gyms'!H723)-2),"0")&amp;","&amp;IF('Locations-Gyms'!I723&lt;&gt;"",LEFT('Locations-Gyms'!I723,1)&amp;"."&amp;RIGHT('Locations-Gyms'!I723,LEN('Locations-Gyms'!I723)-1),"0")&amp;","&amp;IF('Locations-Gyms'!K723&lt;&gt;"",'Locations-Gyms'!K723,"0")&amp;","&amp;IF('Locations-Gyms'!L723&lt;&gt;"",'Locations-Gyms'!L723,"0")&amp;","&amp;IF('Locations-Gyms'!M723&lt;&gt;"",'Locations-Gyms'!M723,"0")&amp;",'"&amp;IF('Locations-Gyms'!N723&lt;&gt;"",SUBSTITUTE('Locations-Gyms'!N723, "'", "\'"),"")&amp;"','"&amp;IF('Locations-Gyms'!O723&lt;&gt;"",'Locations-Gyms'!O723,"")&amp;"','"&amp;IF('Locations-Gyms'!P723&lt;&gt;"",'Locations-Gyms'!P723,"")&amp;"','"&amp;IF('Locations-Gyms'!Q723&lt;&gt;"",'Locations-Gyms'!Q723,"")&amp;"', CURRENT_TIMESTAMP);"</f>
        <v>INSERT INTO `locations` (`id`, `name`, `latitude`, `longitude`, `region_1`, `region_2`, `region_3`, `street`, `number`, `postal`, `img`, `last_modified`) VALUES (NULL,'Kleiburg',52.321357,4.976837,3,11,91,'Grubbehoeve','13','1103 GG','https://lh5.ggpht.com/AjFc7kcmeHC_geq9f_-VYTbPDcs3qNhk7PrQ7C4ZAkZv2bq2iNVik-swrtOgqdL-3xfMbtMRl-ksn117SYrZ5w', CURRENT_TIMESTAMP);</v>
      </c>
      <c r="D721" t="str">
        <f>"UPDATE `locations` SET `latitude` = '"&amp;IF('Locations-Gyms'!H723&lt;&gt;"",LEFT('Locations-Gyms'!H723,2)&amp;"."&amp;RIGHT('Locations-Gyms'!H723,LEN('Locations-Gyms'!H723)-2),"0")&amp;"' WHERE `locations`.`id` = "&amp;E721&amp;";UPDATE `locations` SET `longitude` = '"&amp;IF('Locations-Gyms'!I723&lt;&gt;"",LEFT('Locations-Gyms'!I723,1)&amp;"."&amp;RIGHT('Locations-Gyms'!I723,LEN('Locations-Gyms'!I723)-1),"0")&amp;"' WHERE `locations`.`id` = "&amp;E721&amp;";"</f>
        <v>UPDATE `locations` SET `latitude` = '52.321357' WHERE `locations`.`id` = 721;UPDATE `locations` SET `longitude` = '4.976837' WHERE `locations`.`id` = 721;</v>
      </c>
      <c r="E721">
        <v>721</v>
      </c>
    </row>
    <row r="722" spans="1:5" x14ac:dyDescent="0.25">
      <c r="A722" s="1" t="str">
        <f>"INSERT INTO `locations` (`id`, `name`, `latitude`, `longitude`, `region_1`, `region_2`, `region_3`, `street`, `number`, `postal`, `img`, `last_modified`) VALUES (NULL,'"&amp;SUBSTITUTE('Locations-Gyms'!J724, "'", "\'")&amp;"',"&amp;IF('Locations-Gyms'!H724&lt;&gt;"",LEFT('Locations-Gyms'!H724,2)&amp;"."&amp;RIGHT('Locations-Gyms'!H724,LEN('Locations-Gyms'!H724)-2),"0")&amp;","&amp;IF('Locations-Gyms'!I724&lt;&gt;"",LEFT('Locations-Gyms'!I724,1)&amp;"."&amp;RIGHT('Locations-Gyms'!I724,LEN('Locations-Gyms'!I724)-1),"0")&amp;","&amp;IF('Locations-Gyms'!K724&lt;&gt;"",'Locations-Gyms'!K724,"0")&amp;","&amp;IF('Locations-Gyms'!L724&lt;&gt;"",'Locations-Gyms'!L724,"0")&amp;","&amp;IF('Locations-Gyms'!M724&lt;&gt;"",'Locations-Gyms'!M724,"0")&amp;",'"&amp;IF('Locations-Gyms'!N724&lt;&gt;"",SUBSTITUTE('Locations-Gyms'!N724, "'", "\'"),"")&amp;"','"&amp;IF('Locations-Gyms'!O724&lt;&gt;"",'Locations-Gyms'!O724,"")&amp;"','"&amp;IF('Locations-Gyms'!P724&lt;&gt;"",'Locations-Gyms'!P724,"")&amp;"','"&amp;IF('Locations-Gyms'!Q724&lt;&gt;"",'Locations-Gyms'!Q724,"")&amp;"', CURRENT_TIMESTAMP);"</f>
        <v>INSERT INTO `locations` (`id`, `name`, `latitude`, `longitude`, `region_1`, `region_2`, `region_3`, `street`, `number`, `postal`, `img`, `last_modified`) VALUES (NULL,'Metrostation Ganzenhoef',52.323304,4.97315,3,11,91,'Elsrijkdreef','145','1103','https://lh5.ggpht.com/wdTFxMky1JKSw6pzjMtHlnSsNROHpS3PGvNKKDApk_RvgnamRmmOafi9W-SOiYHJUQNRZZzfzxyIQ-ezvq8K', CURRENT_TIMESTAMP);</v>
      </c>
      <c r="D722" t="str">
        <f>"UPDATE `locations` SET `latitude` = '"&amp;IF('Locations-Gyms'!H724&lt;&gt;"",LEFT('Locations-Gyms'!H724,2)&amp;"."&amp;RIGHT('Locations-Gyms'!H724,LEN('Locations-Gyms'!H724)-2),"0")&amp;"' WHERE `locations`.`id` = "&amp;E722&amp;";UPDATE `locations` SET `longitude` = '"&amp;IF('Locations-Gyms'!I724&lt;&gt;"",LEFT('Locations-Gyms'!I724,1)&amp;"."&amp;RIGHT('Locations-Gyms'!I724,LEN('Locations-Gyms'!I724)-1),"0")&amp;"' WHERE `locations`.`id` = "&amp;E722&amp;";"</f>
        <v>UPDATE `locations` SET `latitude` = '52.323304' WHERE `locations`.`id` = 722;UPDATE `locations` SET `longitude` = '4.97315' WHERE `locations`.`id` = 722;</v>
      </c>
      <c r="E722">
        <v>722</v>
      </c>
    </row>
    <row r="723" spans="1:5" x14ac:dyDescent="0.25">
      <c r="A723" s="1" t="str">
        <f>"INSERT INTO `locations` (`id`, `name`, `latitude`, `longitude`, `region_1`, `region_2`, `region_3`, `street`, `number`, `postal`, `img`, `last_modified`) VALUES (NULL,'"&amp;SUBSTITUTE('Locations-Gyms'!J725, "'", "\'")&amp;"',"&amp;IF('Locations-Gyms'!H725&lt;&gt;"",LEFT('Locations-Gyms'!H725,2)&amp;"."&amp;RIGHT('Locations-Gyms'!H725,LEN('Locations-Gyms'!H725)-2),"0")&amp;","&amp;IF('Locations-Gyms'!I725&lt;&gt;"",LEFT('Locations-Gyms'!I725,1)&amp;"."&amp;RIGHT('Locations-Gyms'!I725,LEN('Locations-Gyms'!I725)-1),"0")&amp;","&amp;IF('Locations-Gyms'!K725&lt;&gt;"",'Locations-Gyms'!K725,"0")&amp;","&amp;IF('Locations-Gyms'!L725&lt;&gt;"",'Locations-Gyms'!L725,"0")&amp;","&amp;IF('Locations-Gyms'!M725&lt;&gt;"",'Locations-Gyms'!M725,"0")&amp;",'"&amp;IF('Locations-Gyms'!N725&lt;&gt;"",SUBSTITUTE('Locations-Gyms'!N725, "'", "\'"),"")&amp;"','"&amp;IF('Locations-Gyms'!O725&lt;&gt;"",'Locations-Gyms'!O725,"")&amp;"','"&amp;IF('Locations-Gyms'!P725&lt;&gt;"",'Locations-Gyms'!P725,"")&amp;"','"&amp;IF('Locations-Gyms'!Q725&lt;&gt;"",'Locations-Gyms'!Q725,"")&amp;"', CURRENT_TIMESTAMP);"</f>
        <v>INSERT INTO `locations` (`id`, `name`, `latitude`, `longitude`, `region_1`, `region_2`, `region_3`, `street`, `number`, `postal`, `img`, `last_modified`) VALUES (NULL,'Moskee Kraaiennest',52.315906,4.97954,3,11,91,'Kempering','100B','1104 KE','https://lh3.ggpht.com/-CLP3wBVMNhoqeCae9qQlt1ihcf7oqOagAbkQOkv1hgc5-45edE1a8CcMVJohoYNWa6UL6AUkPCpYh9azC23', CURRENT_TIMESTAMP);</v>
      </c>
      <c r="D723" t="str">
        <f>"UPDATE `locations` SET `latitude` = '"&amp;IF('Locations-Gyms'!H725&lt;&gt;"",LEFT('Locations-Gyms'!H725,2)&amp;"."&amp;RIGHT('Locations-Gyms'!H725,LEN('Locations-Gyms'!H725)-2),"0")&amp;"' WHERE `locations`.`id` = "&amp;E723&amp;";UPDATE `locations` SET `longitude` = '"&amp;IF('Locations-Gyms'!I725&lt;&gt;"",LEFT('Locations-Gyms'!I725,1)&amp;"."&amp;RIGHT('Locations-Gyms'!I725,LEN('Locations-Gyms'!I725)-1),"0")&amp;"' WHERE `locations`.`id` = "&amp;E723&amp;";"</f>
        <v>UPDATE `locations` SET `latitude` = '52.315906' WHERE `locations`.`id` = 723;UPDATE `locations` SET `longitude` = '4.97954' WHERE `locations`.`id` = 723;</v>
      </c>
      <c r="E723">
        <v>723</v>
      </c>
    </row>
    <row r="724" spans="1:5" x14ac:dyDescent="0.25">
      <c r="A724" s="1" t="str">
        <f>"INSERT INTO `locations` (`id`, `name`, `latitude`, `longitude`, `region_1`, `region_2`, `region_3`, `street`, `number`, `postal`, `img`, `last_modified`) VALUES (NULL,'"&amp;SUBSTITUTE('Locations-Gyms'!J726, "'", "\'")&amp;"',"&amp;IF('Locations-Gyms'!H726&lt;&gt;"",LEFT('Locations-Gyms'!H726,2)&amp;"."&amp;RIGHT('Locations-Gyms'!H726,LEN('Locations-Gyms'!H726)-2),"0")&amp;","&amp;IF('Locations-Gyms'!I726&lt;&gt;"",LEFT('Locations-Gyms'!I726,1)&amp;"."&amp;RIGHT('Locations-Gyms'!I726,LEN('Locations-Gyms'!I726)-1),"0")&amp;","&amp;IF('Locations-Gyms'!K726&lt;&gt;"",'Locations-Gyms'!K726,"0")&amp;","&amp;IF('Locations-Gyms'!L726&lt;&gt;"",'Locations-Gyms'!L726,"0")&amp;","&amp;IF('Locations-Gyms'!M726&lt;&gt;"",'Locations-Gyms'!M726,"0")&amp;",'"&amp;IF('Locations-Gyms'!N726&lt;&gt;"",SUBSTITUTE('Locations-Gyms'!N726, "'", "\'"),"")&amp;"','"&amp;IF('Locations-Gyms'!O726&lt;&gt;"",'Locations-Gyms'!O726,"")&amp;"','"&amp;IF('Locations-Gyms'!P726&lt;&gt;"",'Locations-Gyms'!P726,"")&amp;"','"&amp;IF('Locations-Gyms'!Q726&lt;&gt;"",'Locations-Gyms'!Q726,"")&amp;"', CURRENT_TIMESTAMP);"</f>
        <v>INSERT INTO `locations` (`id`, `name`, `latitude`, `longitude`, `region_1`, `region_2`, `region_3`, `street`, `number`, `postal`, `img`, `last_modified`) VALUES (NULL,'Power Cube',52.316456,4.981431,3,11,91,'Kraaiennest','69','1104 CE','https://lh4.ggpht.com/Mf36Pi9a4gPPUVmB_dMDsqGsPJmC8UuRZPlNKuYoNO0wKP-v40vPPNsdw8CSvPAPIivyGngut5SgfBFKNlcTrw', CURRENT_TIMESTAMP);</v>
      </c>
      <c r="D724" t="str">
        <f>"UPDATE `locations` SET `latitude` = '"&amp;IF('Locations-Gyms'!H726&lt;&gt;"",LEFT('Locations-Gyms'!H726,2)&amp;"."&amp;RIGHT('Locations-Gyms'!H726,LEN('Locations-Gyms'!H726)-2),"0")&amp;"' WHERE `locations`.`id` = "&amp;E724&amp;";UPDATE `locations` SET `longitude` = '"&amp;IF('Locations-Gyms'!I726&lt;&gt;"",LEFT('Locations-Gyms'!I726,1)&amp;"."&amp;RIGHT('Locations-Gyms'!I726,LEN('Locations-Gyms'!I726)-1),"0")&amp;"' WHERE `locations`.`id` = "&amp;E724&amp;";"</f>
        <v>UPDATE `locations` SET `latitude` = '52.316456' WHERE `locations`.`id` = 724;UPDATE `locations` SET `longitude` = '4.981431' WHERE `locations`.`id` = 724;</v>
      </c>
      <c r="E724">
        <v>724</v>
      </c>
    </row>
    <row r="725" spans="1:5" x14ac:dyDescent="0.25">
      <c r="A725" s="1" t="str">
        <f>"INSERT INTO `locations` (`id`, `name`, `latitude`, `longitude`, `region_1`, `region_2`, `region_3`, `street`, `number`, `postal`, `img`, `last_modified`) VALUES (NULL,'"&amp;SUBSTITUTE('Locations-Gyms'!J727, "'", "\'")&amp;"',"&amp;IF('Locations-Gyms'!H727&lt;&gt;"",LEFT('Locations-Gyms'!H727,2)&amp;"."&amp;RIGHT('Locations-Gyms'!H727,LEN('Locations-Gyms'!H727)-2),"0")&amp;","&amp;IF('Locations-Gyms'!I727&lt;&gt;"",LEFT('Locations-Gyms'!I727,1)&amp;"."&amp;RIGHT('Locations-Gyms'!I727,LEN('Locations-Gyms'!I727)-1),"0")&amp;","&amp;IF('Locations-Gyms'!K727&lt;&gt;"",'Locations-Gyms'!K727,"0")&amp;","&amp;IF('Locations-Gyms'!L727&lt;&gt;"",'Locations-Gyms'!L727,"0")&amp;","&amp;IF('Locations-Gyms'!M727&lt;&gt;"",'Locations-Gyms'!M727,"0")&amp;",'"&amp;IF('Locations-Gyms'!N727&lt;&gt;"",SUBSTITUTE('Locations-Gyms'!N727, "'", "\'"),"")&amp;"','"&amp;IF('Locations-Gyms'!O727&lt;&gt;"",'Locations-Gyms'!O727,"")&amp;"','"&amp;IF('Locations-Gyms'!P727&lt;&gt;"",'Locations-Gyms'!P727,"")&amp;"','"&amp;IF('Locations-Gyms'!Q727&lt;&gt;"",'Locations-Gyms'!Q727,"")&amp;"', CURRENT_TIMESTAMP);"</f>
        <v>INSERT INTO `locations` (`id`, `name`, `latitude`, `longitude`, `region_1`, `region_2`, `region_3`, `street`, `number`, `postal`, `img`, `last_modified`) VALUES (NULL,'Statues Under the Bridge, Amst',52.318636,4.970323,3,11,91,'Koppenburglaan','11324','1104','https://lh3.googleusercontent.com/RSwd_ZyhCkpCJSASOia95xjUsYxUo5oWITtyu-BjG6mhD4yeLY4ntpJ9HvXXRo4okEdPNZoi4V9gjIxm3nU', CURRENT_TIMESTAMP);</v>
      </c>
      <c r="D725" t="str">
        <f>"UPDATE `locations` SET `latitude` = '"&amp;IF('Locations-Gyms'!H727&lt;&gt;"",LEFT('Locations-Gyms'!H727,2)&amp;"."&amp;RIGHT('Locations-Gyms'!H727,LEN('Locations-Gyms'!H727)-2),"0")&amp;"' WHERE `locations`.`id` = "&amp;E725&amp;";UPDATE `locations` SET `longitude` = '"&amp;IF('Locations-Gyms'!I727&lt;&gt;"",LEFT('Locations-Gyms'!I727,1)&amp;"."&amp;RIGHT('Locations-Gyms'!I727,LEN('Locations-Gyms'!I727)-1),"0")&amp;"' WHERE `locations`.`id` = "&amp;E725&amp;";"</f>
        <v>UPDATE `locations` SET `latitude` = '52.318636' WHERE `locations`.`id` = 725;UPDATE `locations` SET `longitude` = '4.970323' WHERE `locations`.`id` = 725;</v>
      </c>
      <c r="E725">
        <v>725</v>
      </c>
    </row>
    <row r="726" spans="1:5" x14ac:dyDescent="0.25">
      <c r="A726" s="1" t="str">
        <f>"INSERT INTO `locations` (`id`, `name`, `latitude`, `longitude`, `region_1`, `region_2`, `region_3`, `street`, `number`, `postal`, `img`, `last_modified`) VALUES (NULL,'"&amp;SUBSTITUTE('Locations-Gyms'!J728, "'", "\'")&amp;"',"&amp;IF('Locations-Gyms'!H728&lt;&gt;"",LEFT('Locations-Gyms'!H728,2)&amp;"."&amp;RIGHT('Locations-Gyms'!H728,LEN('Locations-Gyms'!H728)-2),"0")&amp;","&amp;IF('Locations-Gyms'!I728&lt;&gt;"",LEFT('Locations-Gyms'!I728,1)&amp;"."&amp;RIGHT('Locations-Gyms'!I728,LEN('Locations-Gyms'!I728)-1),"0")&amp;","&amp;IF('Locations-Gyms'!K728&lt;&gt;"",'Locations-Gyms'!K728,"0")&amp;","&amp;IF('Locations-Gyms'!L728&lt;&gt;"",'Locations-Gyms'!L728,"0")&amp;","&amp;IF('Locations-Gyms'!M728&lt;&gt;"",'Locations-Gyms'!M728,"0")&amp;",'"&amp;IF('Locations-Gyms'!N728&lt;&gt;"",SUBSTITUTE('Locations-Gyms'!N728, "'", "\'"),"")&amp;"','"&amp;IF('Locations-Gyms'!O728&lt;&gt;"",'Locations-Gyms'!O728,"")&amp;"','"&amp;IF('Locations-Gyms'!P728&lt;&gt;"",'Locations-Gyms'!P728,"")&amp;"','"&amp;IF('Locations-Gyms'!Q728&lt;&gt;"",'Locations-Gyms'!Q728,"")&amp;"', CURRENT_TIMESTAMP);"</f>
        <v>INSERT INTO `locations` (`id`, `name`, `latitude`, `longitude`, `region_1`, `region_2`, `region_3`, `street`, `number`, `postal`, `img`, `last_modified`) VALUES (NULL,'Stone Chicken',52.318139,4.974117,3,11,91,'undefined','undefined','undefined','https://lh5.ggpht.com/Oni0_nkWu1lpIbwzjFb9NHqt8CRTSmdkCRa7n2O5o0BMBiVZDx1hZEVrRvxlrw9Ow3RFa63HhP0Slqmm99jv', CURRENT_TIMESTAMP);</v>
      </c>
      <c r="D726" t="str">
        <f>"UPDATE `locations` SET `latitude` = '"&amp;IF('Locations-Gyms'!H728&lt;&gt;"",LEFT('Locations-Gyms'!H728,2)&amp;"."&amp;RIGHT('Locations-Gyms'!H728,LEN('Locations-Gyms'!H728)-2),"0")&amp;"' WHERE `locations`.`id` = "&amp;E726&amp;";UPDATE `locations` SET `longitude` = '"&amp;IF('Locations-Gyms'!I728&lt;&gt;"",LEFT('Locations-Gyms'!I728,1)&amp;"."&amp;RIGHT('Locations-Gyms'!I728,LEN('Locations-Gyms'!I728)-1),"0")&amp;"' WHERE `locations`.`id` = "&amp;E726&amp;";"</f>
        <v>UPDATE `locations` SET `latitude` = '52.318139' WHERE `locations`.`id` = 726;UPDATE `locations` SET `longitude` = '4.974117' WHERE `locations`.`id` = 726;</v>
      </c>
      <c r="E726">
        <v>726</v>
      </c>
    </row>
    <row r="727" spans="1:5" x14ac:dyDescent="0.25">
      <c r="A727" s="1" t="str">
        <f>"INSERT INTO `locations` (`id`, `name`, `latitude`, `longitude`, `region_1`, `region_2`, `region_3`, `street`, `number`, `postal`, `img`, `last_modified`) VALUES (NULL,'"&amp;SUBSTITUTE('Locations-Gyms'!J729, "'", "\'")&amp;"',"&amp;IF('Locations-Gyms'!H729&lt;&gt;"",LEFT('Locations-Gyms'!H729,2)&amp;"."&amp;RIGHT('Locations-Gyms'!H729,LEN('Locations-Gyms'!H729)-2),"0")&amp;","&amp;IF('Locations-Gyms'!I729&lt;&gt;"",LEFT('Locations-Gyms'!I729,1)&amp;"."&amp;RIGHT('Locations-Gyms'!I729,LEN('Locations-Gyms'!I729)-1),"0")&amp;","&amp;IF('Locations-Gyms'!K729&lt;&gt;"",'Locations-Gyms'!K729,"0")&amp;","&amp;IF('Locations-Gyms'!L729&lt;&gt;"",'Locations-Gyms'!L729,"0")&amp;","&amp;IF('Locations-Gyms'!M729&lt;&gt;"",'Locations-Gyms'!M729,"0")&amp;",'"&amp;IF('Locations-Gyms'!N729&lt;&gt;"",SUBSTITUTE('Locations-Gyms'!N729, "'", "\'"),"")&amp;"','"&amp;IF('Locations-Gyms'!O729&lt;&gt;"",'Locations-Gyms'!O729,"")&amp;"','"&amp;IF('Locations-Gyms'!P729&lt;&gt;"",'Locations-Gyms'!P729,"")&amp;"','"&amp;IF('Locations-Gyms'!Q729&lt;&gt;"",'Locations-Gyms'!Q729,"")&amp;"', CURRENT_TIMESTAMP);"</f>
        <v>INSERT INTO `locations` (`id`, `name`, `latitude`, `longitude`, `region_1`, `region_2`, `region_3`, `street`, `number`, `postal`, `img`, `last_modified`) VALUES (NULL,'Triangle Trio',52.322897,4.963615,3,11,91,'Isabella Richaardsstraat','126','1103 MH','https://lh5.ggpht.com/XTdnmwrAyxhD08IZHwONy_UXtk5ofj0kINbZu5Qc-tfaw2e7ojaWBMnI0ljIw1zsdOfxRluv7EWlEYYYUl0', CURRENT_TIMESTAMP);</v>
      </c>
      <c r="D727" t="str">
        <f>"UPDATE `locations` SET `latitude` = '"&amp;IF('Locations-Gyms'!H729&lt;&gt;"",LEFT('Locations-Gyms'!H729,2)&amp;"."&amp;RIGHT('Locations-Gyms'!H729,LEN('Locations-Gyms'!H729)-2),"0")&amp;"' WHERE `locations`.`id` = "&amp;E727&amp;";UPDATE `locations` SET `longitude` = '"&amp;IF('Locations-Gyms'!I729&lt;&gt;"",LEFT('Locations-Gyms'!I729,1)&amp;"."&amp;RIGHT('Locations-Gyms'!I729,LEN('Locations-Gyms'!I729)-1),"0")&amp;"' WHERE `locations`.`id` = "&amp;E727&amp;";"</f>
        <v>UPDATE `locations` SET `latitude` = '52.322897' WHERE `locations`.`id` = 727;UPDATE `locations` SET `longitude` = '4.963615' WHERE `locations`.`id` = 727;</v>
      </c>
      <c r="E727">
        <v>727</v>
      </c>
    </row>
    <row r="728" spans="1:5" x14ac:dyDescent="0.25">
      <c r="A728" s="1" t="str">
        <f>"INSERT INTO `locations` (`id`, `name`, `latitude`, `longitude`, `region_1`, `region_2`, `region_3`, `street`, `number`, `postal`, `img`, `last_modified`) VALUES (NULL,'"&amp;SUBSTITUTE('Locations-Gyms'!J730, "'", "\'")&amp;"',"&amp;IF('Locations-Gyms'!H730&lt;&gt;"",LEFT('Locations-Gyms'!H730,2)&amp;"."&amp;RIGHT('Locations-Gyms'!H730,LEN('Locations-Gyms'!H730)-2),"0")&amp;","&amp;IF('Locations-Gyms'!I730&lt;&gt;"",LEFT('Locations-Gyms'!I730,1)&amp;"."&amp;RIGHT('Locations-Gyms'!I730,LEN('Locations-Gyms'!I730)-1),"0")&amp;","&amp;IF('Locations-Gyms'!K730&lt;&gt;"",'Locations-Gyms'!K730,"0")&amp;","&amp;IF('Locations-Gyms'!L730&lt;&gt;"",'Locations-Gyms'!L730,"0")&amp;","&amp;IF('Locations-Gyms'!M730&lt;&gt;"",'Locations-Gyms'!M730,"0")&amp;",'"&amp;IF('Locations-Gyms'!N730&lt;&gt;"",SUBSTITUTE('Locations-Gyms'!N730, "'", "\'"),"")&amp;"','"&amp;IF('Locations-Gyms'!O730&lt;&gt;"",'Locations-Gyms'!O730,"")&amp;"','"&amp;IF('Locations-Gyms'!P730&lt;&gt;"",'Locations-Gyms'!P730,"")&amp;"','"&amp;IF('Locations-Gyms'!Q730&lt;&gt;"",'Locations-Gyms'!Q730,"")&amp;"', CURRENT_TIMESTAMP);"</f>
        <v>INSERT INTO `locations` (`id`, `name`, `latitude`, `longitude`, `region_1`, `region_2`, `region_3`, `street`, `number`, `postal`, `img`, `last_modified`) VALUES (NULL,'Ark Art',52.300059,4.967099,3,11,92,'Meerkerkdreef','322','1106','null', CURRENT_TIMESTAMP);</v>
      </c>
      <c r="D728" t="str">
        <f>"UPDATE `locations` SET `latitude` = '"&amp;IF('Locations-Gyms'!H730&lt;&gt;"",LEFT('Locations-Gyms'!H730,2)&amp;"."&amp;RIGHT('Locations-Gyms'!H730,LEN('Locations-Gyms'!H730)-2),"0")&amp;"' WHERE `locations`.`id` = "&amp;E728&amp;";UPDATE `locations` SET `longitude` = '"&amp;IF('Locations-Gyms'!I730&lt;&gt;"",LEFT('Locations-Gyms'!I730,1)&amp;"."&amp;RIGHT('Locations-Gyms'!I730,LEN('Locations-Gyms'!I730)-1),"0")&amp;"' WHERE `locations`.`id` = "&amp;E728&amp;";"</f>
        <v>UPDATE `locations` SET `latitude` = '52.300059' WHERE `locations`.`id` = 728;UPDATE `locations` SET `longitude` = '4.967099' WHERE `locations`.`id` = 728;</v>
      </c>
      <c r="E728">
        <v>728</v>
      </c>
    </row>
    <row r="729" spans="1:5" x14ac:dyDescent="0.25">
      <c r="A729" s="1" t="str">
        <f>"INSERT INTO `locations` (`id`, `name`, `latitude`, `longitude`, `region_1`, `region_2`, `region_3`, `street`, `number`, `postal`, `img`, `last_modified`) VALUES (NULL,'"&amp;SUBSTITUTE('Locations-Gyms'!J731, "'", "\'")&amp;"',"&amp;IF('Locations-Gyms'!H731&lt;&gt;"",LEFT('Locations-Gyms'!H731,2)&amp;"."&amp;RIGHT('Locations-Gyms'!H731,LEN('Locations-Gyms'!H731)-2),"0")&amp;","&amp;IF('Locations-Gyms'!I731&lt;&gt;"",LEFT('Locations-Gyms'!I731,1)&amp;"."&amp;RIGHT('Locations-Gyms'!I731,LEN('Locations-Gyms'!I731)-1),"0")&amp;","&amp;IF('Locations-Gyms'!K731&lt;&gt;"",'Locations-Gyms'!K731,"0")&amp;","&amp;IF('Locations-Gyms'!L731&lt;&gt;"",'Locations-Gyms'!L731,"0")&amp;","&amp;IF('Locations-Gyms'!M731&lt;&gt;"",'Locations-Gyms'!M731,"0")&amp;",'"&amp;IF('Locations-Gyms'!N731&lt;&gt;"",SUBSTITUTE('Locations-Gyms'!N731, "'", "\'"),"")&amp;"','"&amp;IF('Locations-Gyms'!O731&lt;&gt;"",'Locations-Gyms'!O731,"")&amp;"','"&amp;IF('Locations-Gyms'!P731&lt;&gt;"",'Locations-Gyms'!P731,"")&amp;"','"&amp;IF('Locations-Gyms'!Q731&lt;&gt;"",'Locations-Gyms'!Q731,"")&amp;"', CURRENT_TIMESTAMP);"</f>
        <v>INSERT INTO `locations` (`id`, `name`, `latitude`, `longitude`, `region_1`, `region_2`, `region_3`, `street`, `number`, `postal`, `img`, `last_modified`) VALUES (NULL,'Cultural Building Holendrecht',52.298971,4.964676,3,11,92,'Holendrechtplein','38','1106 LP','https://lh3.ggpht.com/XTX3n5ZqFwDFt6K4wFawypjOHXUnPvDuTBtmn4CGsvDvz77wjULYR7k8retIo8EoDEtrPCEE3cBEimm1b1AwnQ', CURRENT_TIMESTAMP);</v>
      </c>
      <c r="D729" t="str">
        <f>"UPDATE `locations` SET `latitude` = '"&amp;IF('Locations-Gyms'!H731&lt;&gt;"",LEFT('Locations-Gyms'!H731,2)&amp;"."&amp;RIGHT('Locations-Gyms'!H731,LEN('Locations-Gyms'!H731)-2),"0")&amp;"' WHERE `locations`.`id` = "&amp;E729&amp;";UPDATE `locations` SET `longitude` = '"&amp;IF('Locations-Gyms'!I731&lt;&gt;"",LEFT('Locations-Gyms'!I731,1)&amp;"."&amp;RIGHT('Locations-Gyms'!I731,LEN('Locations-Gyms'!I731)-1),"0")&amp;"' WHERE `locations`.`id` = "&amp;E729&amp;";"</f>
        <v>UPDATE `locations` SET `latitude` = '52.298971' WHERE `locations`.`id` = 729;UPDATE `locations` SET `longitude` = '4.964676' WHERE `locations`.`id` = 729;</v>
      </c>
      <c r="E729">
        <v>729</v>
      </c>
    </row>
    <row r="730" spans="1:5" x14ac:dyDescent="0.25">
      <c r="A730" s="1" t="str">
        <f>"INSERT INTO `locations` (`id`, `name`, `latitude`, `longitude`, `region_1`, `region_2`, `region_3`, `street`, `number`, `postal`, `img`, `last_modified`) VALUES (NULL,'"&amp;SUBSTITUTE('Locations-Gyms'!J732, "'", "\'")&amp;"',"&amp;IF('Locations-Gyms'!H732&lt;&gt;"",LEFT('Locations-Gyms'!H732,2)&amp;"."&amp;RIGHT('Locations-Gyms'!H732,LEN('Locations-Gyms'!H732)-2),"0")&amp;","&amp;IF('Locations-Gyms'!I732&lt;&gt;"",LEFT('Locations-Gyms'!I732,1)&amp;"."&amp;RIGHT('Locations-Gyms'!I732,LEN('Locations-Gyms'!I732)-1),"0")&amp;","&amp;IF('Locations-Gyms'!K732&lt;&gt;"",'Locations-Gyms'!K732,"0")&amp;","&amp;IF('Locations-Gyms'!L732&lt;&gt;"",'Locations-Gyms'!L732,"0")&amp;","&amp;IF('Locations-Gyms'!M732&lt;&gt;"",'Locations-Gyms'!M732,"0")&amp;",'"&amp;IF('Locations-Gyms'!N732&lt;&gt;"",SUBSTITUTE('Locations-Gyms'!N732, "'", "\'"),"")&amp;"','"&amp;IF('Locations-Gyms'!O732&lt;&gt;"",'Locations-Gyms'!O732,"")&amp;"','"&amp;IF('Locations-Gyms'!P732&lt;&gt;"",'Locations-Gyms'!P732,"")&amp;"','"&amp;IF('Locations-Gyms'!Q732&lt;&gt;"",'Locations-Gyms'!Q732,"")&amp;"', CURRENT_TIMESTAMP);"</f>
        <v>INSERT INTO `locations` (`id`, `name`, `latitude`, `longitude`, `region_1`, `region_2`, `region_3`, `street`, `number`, `postal`, `img`, `last_modified`) VALUES (NULL,'Loops of Tempered Steel',52.297447,4.974439,3,11,92,'Remmerdenplein','100','1106 AK','https://lh4.ggpht.com/jSU82xPEb551pyrhdd8xyMBBNbXQ8abLPQQZQgzS_X6B532S0gQPgO9GFB-182h8M2H_oiVKsT45FWg2Kn1z', CURRENT_TIMESTAMP);</v>
      </c>
      <c r="D730" t="str">
        <f>"UPDATE `locations` SET `latitude` = '"&amp;IF('Locations-Gyms'!H732&lt;&gt;"",LEFT('Locations-Gyms'!H732,2)&amp;"."&amp;RIGHT('Locations-Gyms'!H732,LEN('Locations-Gyms'!H732)-2),"0")&amp;"' WHERE `locations`.`id` = "&amp;E730&amp;";UPDATE `locations` SET `longitude` = '"&amp;IF('Locations-Gyms'!I732&lt;&gt;"",LEFT('Locations-Gyms'!I732,1)&amp;"."&amp;RIGHT('Locations-Gyms'!I732,LEN('Locations-Gyms'!I732)-1),"0")&amp;"' WHERE `locations`.`id` = "&amp;E730&amp;";"</f>
        <v>UPDATE `locations` SET `latitude` = '52.297447' WHERE `locations`.`id` = 730;UPDATE `locations` SET `longitude` = '4.974439' WHERE `locations`.`id` = 730;</v>
      </c>
      <c r="E730">
        <v>730</v>
      </c>
    </row>
    <row r="731" spans="1:5" x14ac:dyDescent="0.25">
      <c r="A731" s="1" t="str">
        <f>"INSERT INTO `locations` (`id`, `name`, `latitude`, `longitude`, `region_1`, `region_2`, `region_3`, `street`, `number`, `postal`, `img`, `last_modified`) VALUES (NULL,'"&amp;SUBSTITUTE('Locations-Gyms'!J733, "'", "\'")&amp;"',"&amp;IF('Locations-Gyms'!H733&lt;&gt;"",LEFT('Locations-Gyms'!H733,2)&amp;"."&amp;RIGHT('Locations-Gyms'!H733,LEN('Locations-Gyms'!H733)-2),"0")&amp;","&amp;IF('Locations-Gyms'!I733&lt;&gt;"",LEFT('Locations-Gyms'!I733,1)&amp;"."&amp;RIGHT('Locations-Gyms'!I733,LEN('Locations-Gyms'!I733)-1),"0")&amp;","&amp;IF('Locations-Gyms'!K733&lt;&gt;"",'Locations-Gyms'!K733,"0")&amp;","&amp;IF('Locations-Gyms'!L733&lt;&gt;"",'Locations-Gyms'!L733,"0")&amp;","&amp;IF('Locations-Gyms'!M733&lt;&gt;"",'Locations-Gyms'!M733,"0")&amp;",'"&amp;IF('Locations-Gyms'!N733&lt;&gt;"",SUBSTITUTE('Locations-Gyms'!N733, "'", "\'"),"")&amp;"','"&amp;IF('Locations-Gyms'!O733&lt;&gt;"",'Locations-Gyms'!O733,"")&amp;"','"&amp;IF('Locations-Gyms'!P733&lt;&gt;"",'Locations-Gyms'!P733,"")&amp;"','"&amp;IF('Locations-Gyms'!Q733&lt;&gt;"",'Locations-Gyms'!Q733,"")&amp;"', CURRENT_TIMESTAMP);"</f>
        <v>INSERT INTO `locations` (`id`, `name`, `latitude`, `longitude`, `region_1`, `region_2`, `region_3`, `street`, `number`, `postal`, `img`, `last_modified`) VALUES (NULL,'Mural Art',52.29772,4.961901,3,11,92,'undefined','undefined','undefined','https://lh6.ggpht.com/DPG05eOF9UYdvdqLKaIM9kp28Ih6UHqZGkahWBxuTTUqnEqchOZw1v2Te5vMGx1igWxuy5-OphYv2kSEciQK', CURRENT_TIMESTAMP);</v>
      </c>
      <c r="D731" t="str">
        <f>"UPDATE `locations` SET `latitude` = '"&amp;IF('Locations-Gyms'!H733&lt;&gt;"",LEFT('Locations-Gyms'!H733,2)&amp;"."&amp;RIGHT('Locations-Gyms'!H733,LEN('Locations-Gyms'!H733)-2),"0")&amp;"' WHERE `locations`.`id` = "&amp;E731&amp;";UPDATE `locations` SET `longitude` = '"&amp;IF('Locations-Gyms'!I733&lt;&gt;"",LEFT('Locations-Gyms'!I733,1)&amp;"."&amp;RIGHT('Locations-Gyms'!I733,LEN('Locations-Gyms'!I733)-1),"0")&amp;"' WHERE `locations`.`id` = "&amp;E731&amp;";"</f>
        <v>UPDATE `locations` SET `latitude` = '52.29772' WHERE `locations`.`id` = 731;UPDATE `locations` SET `longitude` = '4.961901' WHERE `locations`.`id` = 731;</v>
      </c>
      <c r="E731">
        <v>731</v>
      </c>
    </row>
    <row r="732" spans="1:5" x14ac:dyDescent="0.25">
      <c r="A732" s="1" t="str">
        <f>"INSERT INTO `locations` (`id`, `name`, `latitude`, `longitude`, `region_1`, `region_2`, `region_3`, `street`, `number`, `postal`, `img`, `last_modified`) VALUES (NULL,'"&amp;SUBSTITUTE('Locations-Gyms'!J734, "'", "\'")&amp;"',"&amp;IF('Locations-Gyms'!H734&lt;&gt;"",LEFT('Locations-Gyms'!H734,2)&amp;"."&amp;RIGHT('Locations-Gyms'!H734,LEN('Locations-Gyms'!H734)-2),"0")&amp;","&amp;IF('Locations-Gyms'!I734&lt;&gt;"",LEFT('Locations-Gyms'!I734,1)&amp;"."&amp;RIGHT('Locations-Gyms'!I734,LEN('Locations-Gyms'!I734)-1),"0")&amp;","&amp;IF('Locations-Gyms'!K734&lt;&gt;"",'Locations-Gyms'!K734,"0")&amp;","&amp;IF('Locations-Gyms'!L734&lt;&gt;"",'Locations-Gyms'!L734,"0")&amp;","&amp;IF('Locations-Gyms'!M734&lt;&gt;"",'Locations-Gyms'!M734,"0")&amp;",'"&amp;IF('Locations-Gyms'!N734&lt;&gt;"",SUBSTITUTE('Locations-Gyms'!N734, "'", "\'"),"")&amp;"','"&amp;IF('Locations-Gyms'!O734&lt;&gt;"",'Locations-Gyms'!O734,"")&amp;"','"&amp;IF('Locations-Gyms'!P734&lt;&gt;"",'Locations-Gyms'!P734,"")&amp;"','"&amp;IF('Locations-Gyms'!Q734&lt;&gt;"",'Locations-Gyms'!Q734,"")&amp;"', CURRENT_TIMESTAMP);"</f>
        <v>INSERT INTO `locations` (`id`, `name`, `latitude`, `longitude`, `region_1`, `region_2`, `region_3`, `street`, `number`, `postal`, `img`, `last_modified`) VALUES (NULL,'Murals',52.302591,4.960442,3,11,92,'undefined','undefined','undefined','https://lh5.ggpht.com/cN3Cox3agJ3f-Iq2GbDJXpbZ1j9M_DKHotcQmX0Lo1b7y-pTjJZ_TWo61r1YYk-kT5van4Xdd3L6n9B9K3JDpA', CURRENT_TIMESTAMP);</v>
      </c>
      <c r="D732" t="str">
        <f>"UPDATE `locations` SET `latitude` = '"&amp;IF('Locations-Gyms'!H734&lt;&gt;"",LEFT('Locations-Gyms'!H734,2)&amp;"."&amp;RIGHT('Locations-Gyms'!H734,LEN('Locations-Gyms'!H734)-2),"0")&amp;"' WHERE `locations`.`id` = "&amp;E732&amp;";UPDATE `locations` SET `longitude` = '"&amp;IF('Locations-Gyms'!I734&lt;&gt;"",LEFT('Locations-Gyms'!I734,1)&amp;"."&amp;RIGHT('Locations-Gyms'!I734,LEN('Locations-Gyms'!I734)-1),"0")&amp;"' WHERE `locations`.`id` = "&amp;E732&amp;";"</f>
        <v>UPDATE `locations` SET `latitude` = '52.302591' WHERE `locations`.`id` = 732;UPDATE `locations` SET `longitude` = '4.960442' WHERE `locations`.`id` = 732;</v>
      </c>
      <c r="E732">
        <v>732</v>
      </c>
    </row>
    <row r="733" spans="1:5" x14ac:dyDescent="0.25">
      <c r="A733" s="1" t="str">
        <f>"INSERT INTO `locations` (`id`, `name`, `latitude`, `longitude`, `region_1`, `region_2`, `region_3`, `street`, `number`, `postal`, `img`, `last_modified`) VALUES (NULL,'"&amp;SUBSTITUTE('Locations-Gyms'!J735, "'", "\'")&amp;"',"&amp;IF('Locations-Gyms'!H735&lt;&gt;"",LEFT('Locations-Gyms'!H735,2)&amp;"."&amp;RIGHT('Locations-Gyms'!H735,LEN('Locations-Gyms'!H735)-2),"0")&amp;","&amp;IF('Locations-Gyms'!I735&lt;&gt;"",LEFT('Locations-Gyms'!I735,1)&amp;"."&amp;RIGHT('Locations-Gyms'!I735,LEN('Locations-Gyms'!I735)-1),"0")&amp;","&amp;IF('Locations-Gyms'!K735&lt;&gt;"",'Locations-Gyms'!K735,"0")&amp;","&amp;IF('Locations-Gyms'!L735&lt;&gt;"",'Locations-Gyms'!L735,"0")&amp;","&amp;IF('Locations-Gyms'!M735&lt;&gt;"",'Locations-Gyms'!M735,"0")&amp;",'"&amp;IF('Locations-Gyms'!N735&lt;&gt;"",SUBSTITUTE('Locations-Gyms'!N735, "'", "\'"),"")&amp;"','"&amp;IF('Locations-Gyms'!O735&lt;&gt;"",'Locations-Gyms'!O735,"")&amp;"','"&amp;IF('Locations-Gyms'!P735&lt;&gt;"",'Locations-Gyms'!P735,"")&amp;"','"&amp;IF('Locations-Gyms'!Q735&lt;&gt;"",'Locations-Gyms'!Q735,"")&amp;"', CURRENT_TIMESTAMP);"</f>
        <v>INSERT INTO `locations` (`id`, `name`, `latitude`, `longitude`, `region_1`, `region_2`, `region_3`, `street`, `number`, `postal`, `img`, `last_modified`) VALUES (NULL,'Woman With Flowers Mural ',52.300661,4.961659,3,11,92,'undefined','undefined','undefined','https://lh4.ggpht.com/BC4YRhoMQ4hIrJZ9MWm6KzP17FYUpuXaMd9lZXGtr-w3S_-PA-Ut6zTJo7uNruYXIXdPeTnEvLhuREfyosFS', CURRENT_TIMESTAMP);</v>
      </c>
      <c r="D733" t="str">
        <f>"UPDATE `locations` SET `latitude` = '"&amp;IF('Locations-Gyms'!H735&lt;&gt;"",LEFT('Locations-Gyms'!H735,2)&amp;"."&amp;RIGHT('Locations-Gyms'!H735,LEN('Locations-Gyms'!H735)-2),"0")&amp;"' WHERE `locations`.`id` = "&amp;E733&amp;";UPDATE `locations` SET `longitude` = '"&amp;IF('Locations-Gyms'!I735&lt;&gt;"",LEFT('Locations-Gyms'!I735,1)&amp;"."&amp;RIGHT('Locations-Gyms'!I735,LEN('Locations-Gyms'!I735)-1),"0")&amp;"' WHERE `locations`.`id` = "&amp;E733&amp;";"</f>
        <v>UPDATE `locations` SET `latitude` = '52.300661' WHERE `locations`.`id` = 733;UPDATE `locations` SET `longitude` = '4.961659' WHERE `locations`.`id` = 733;</v>
      </c>
      <c r="E733">
        <v>733</v>
      </c>
    </row>
    <row r="734" spans="1:5" x14ac:dyDescent="0.25">
      <c r="A734" s="1" t="str">
        <f>"INSERT INTO `locations` (`id`, `name`, `latitude`, `longitude`, `region_1`, `region_2`, `region_3`, `street`, `number`, `postal`, `img`, `last_modified`) VALUES (NULL,'"&amp;SUBSTITUTE('Locations-Gyms'!J736, "'", "\'")&amp;"',"&amp;IF('Locations-Gyms'!H736&lt;&gt;"",LEFT('Locations-Gyms'!H736,2)&amp;"."&amp;RIGHT('Locations-Gyms'!H736,LEN('Locations-Gyms'!H736)-2),"0")&amp;","&amp;IF('Locations-Gyms'!I736&lt;&gt;"",LEFT('Locations-Gyms'!I736,1)&amp;"."&amp;RIGHT('Locations-Gyms'!I736,LEN('Locations-Gyms'!I736)-1),"0")&amp;","&amp;IF('Locations-Gyms'!K736&lt;&gt;"",'Locations-Gyms'!K736,"0")&amp;","&amp;IF('Locations-Gyms'!L736&lt;&gt;"",'Locations-Gyms'!L736,"0")&amp;","&amp;IF('Locations-Gyms'!M736&lt;&gt;"",'Locations-Gyms'!M736,"0")&amp;",'"&amp;IF('Locations-Gyms'!N736&lt;&gt;"",SUBSTITUTE('Locations-Gyms'!N736, "'", "\'"),"")&amp;"','"&amp;IF('Locations-Gyms'!O736&lt;&gt;"",'Locations-Gyms'!O736,"")&amp;"','"&amp;IF('Locations-Gyms'!P736&lt;&gt;"",'Locations-Gyms'!P736,"")&amp;"','"&amp;IF('Locations-Gyms'!Q736&lt;&gt;"",'Locations-Gyms'!Q736,"")&amp;"', CURRENT_TIMESTAMP);"</f>
        <v>INSERT INTO `locations` (`id`, `name`, `latitude`, `longitude`, `region_1`, `region_2`, `region_3`, `street`, `number`, `postal`, `img`, `last_modified`) VALUES (NULL,'AmsZO,  Gaasperplas Gooiseweg North Art.',52.306873,4.973253,3,11,93,'undefined','undefined','undefined','null', CURRENT_TIMESTAMP);</v>
      </c>
      <c r="D734" t="str">
        <f>"UPDATE `locations` SET `latitude` = '"&amp;IF('Locations-Gyms'!H736&lt;&gt;"",LEFT('Locations-Gyms'!H736,2)&amp;"."&amp;RIGHT('Locations-Gyms'!H736,LEN('Locations-Gyms'!H736)-2),"0")&amp;"' WHERE `locations`.`id` = "&amp;E734&amp;";UPDATE `locations` SET `longitude` = '"&amp;IF('Locations-Gyms'!I736&lt;&gt;"",LEFT('Locations-Gyms'!I736,1)&amp;"."&amp;RIGHT('Locations-Gyms'!I736,LEN('Locations-Gyms'!I736)-1),"0")&amp;"' WHERE `locations`.`id` = "&amp;E734&amp;";"</f>
        <v>UPDATE `locations` SET `latitude` = '52.306873' WHERE `locations`.`id` = 734;UPDATE `locations` SET `longitude` = '4.973253' WHERE `locations`.`id` = 734;</v>
      </c>
      <c r="E734">
        <v>734</v>
      </c>
    </row>
    <row r="735" spans="1:5" x14ac:dyDescent="0.25">
      <c r="A735" s="1" t="str">
        <f>"INSERT INTO `locations` (`id`, `name`, `latitude`, `longitude`, `region_1`, `region_2`, `region_3`, `street`, `number`, `postal`, `img`, `last_modified`) VALUES (NULL,'"&amp;SUBSTITUTE('Locations-Gyms'!J737, "'", "\'")&amp;"',"&amp;IF('Locations-Gyms'!H737&lt;&gt;"",LEFT('Locations-Gyms'!H737,2)&amp;"."&amp;RIGHT('Locations-Gyms'!H737,LEN('Locations-Gyms'!H737)-2),"0")&amp;","&amp;IF('Locations-Gyms'!I737&lt;&gt;"",LEFT('Locations-Gyms'!I737,1)&amp;"."&amp;RIGHT('Locations-Gyms'!I737,LEN('Locations-Gyms'!I737)-1),"0")&amp;","&amp;IF('Locations-Gyms'!K737&lt;&gt;"",'Locations-Gyms'!K737,"0")&amp;","&amp;IF('Locations-Gyms'!L737&lt;&gt;"",'Locations-Gyms'!L737,"0")&amp;","&amp;IF('Locations-Gyms'!M737&lt;&gt;"",'Locations-Gyms'!M737,"0")&amp;",'"&amp;IF('Locations-Gyms'!N737&lt;&gt;"",SUBSTITUTE('Locations-Gyms'!N737, "'", "\'"),"")&amp;"','"&amp;IF('Locations-Gyms'!O737&lt;&gt;"",'Locations-Gyms'!O737,"")&amp;"','"&amp;IF('Locations-Gyms'!P737&lt;&gt;"",'Locations-Gyms'!P737,"")&amp;"','"&amp;IF('Locations-Gyms'!Q737&lt;&gt;"",'Locations-Gyms'!Q737,"")&amp;"', CURRENT_TIMESTAMP);"</f>
        <v>INSERT INTO `locations` (`id`, `name`, `latitude`, `longitude`, `region_1`, `region_2`, `region_3`, `street`, `number`, `postal`, `img`, `last_modified`) VALUES (NULL,'Floriade \'82, Amsterdam',52.308489,4.987448,3,11,93,'undefined','undefined','undefined','https://lh5.ggpht.com/cgAqRhMsURV8NGRawIkb8S3Ogp-ZYee9rfM3bUUlaxVkMEKcS4PWDZKOdM2S8NgCYGbyEgTcb0JKCKlj2M0Q', CURRENT_TIMESTAMP);</v>
      </c>
      <c r="D735" t="str">
        <f>"UPDATE `locations` SET `latitude` = '"&amp;IF('Locations-Gyms'!H737&lt;&gt;"",LEFT('Locations-Gyms'!H737,2)&amp;"."&amp;RIGHT('Locations-Gyms'!H737,LEN('Locations-Gyms'!H737)-2),"0")&amp;"' WHERE `locations`.`id` = "&amp;E735&amp;";UPDATE `locations` SET `longitude` = '"&amp;IF('Locations-Gyms'!I737&lt;&gt;"",LEFT('Locations-Gyms'!I737,1)&amp;"."&amp;RIGHT('Locations-Gyms'!I737,LEN('Locations-Gyms'!I737)-1),"0")&amp;"' WHERE `locations`.`id` = "&amp;E735&amp;";"</f>
        <v>UPDATE `locations` SET `latitude` = '52.308489' WHERE `locations`.`id` = 735;UPDATE `locations` SET `longitude` = '4.987448' WHERE `locations`.`id` = 735;</v>
      </c>
      <c r="E735">
        <v>735</v>
      </c>
    </row>
    <row r="736" spans="1:5" x14ac:dyDescent="0.25">
      <c r="A736" s="1" t="str">
        <f>"INSERT INTO `locations` (`id`, `name`, `latitude`, `longitude`, `region_1`, `region_2`, `region_3`, `street`, `number`, `postal`, `img`, `last_modified`) VALUES (NULL,'"&amp;SUBSTITUTE('Locations-Gyms'!J738, "'", "\'")&amp;"',"&amp;IF('Locations-Gyms'!H738&lt;&gt;"",LEFT('Locations-Gyms'!H738,2)&amp;"."&amp;RIGHT('Locations-Gyms'!H738,LEN('Locations-Gyms'!H738)-2),"0")&amp;","&amp;IF('Locations-Gyms'!I738&lt;&gt;"",LEFT('Locations-Gyms'!I738,1)&amp;"."&amp;RIGHT('Locations-Gyms'!I738,LEN('Locations-Gyms'!I738)-1),"0")&amp;","&amp;IF('Locations-Gyms'!K738&lt;&gt;"",'Locations-Gyms'!K738,"0")&amp;","&amp;IF('Locations-Gyms'!L738&lt;&gt;"",'Locations-Gyms'!L738,"0")&amp;","&amp;IF('Locations-Gyms'!M738&lt;&gt;"",'Locations-Gyms'!M738,"0")&amp;",'"&amp;IF('Locations-Gyms'!N738&lt;&gt;"",SUBSTITUTE('Locations-Gyms'!N738, "'", "\'"),"")&amp;"','"&amp;IF('Locations-Gyms'!O738&lt;&gt;"",'Locations-Gyms'!O738,"")&amp;"','"&amp;IF('Locations-Gyms'!P738&lt;&gt;"",'Locations-Gyms'!P738,"")&amp;"','"&amp;IF('Locations-Gyms'!Q738&lt;&gt;"",'Locations-Gyms'!Q738,"")&amp;"', CURRENT_TIMESTAMP);"</f>
        <v>INSERT INTO `locations` (`id`, `name`, `latitude`, `longitude`, `region_1`, `region_2`, `region_3`, `street`, `number`, `postal`, `img`, `last_modified`) VALUES (NULL,'Gaasperplas Greenheart Centre',52.309662,4.986651,3,11,93,'undefined','undefined','undefined','https://lh5.ggpht.com/XvpPmPysfpiLexa4IVcPueP_hd1v2-JslqIbDsEXD8t_7UoNkDkBqGCSHX25YzbWdX4p1fqAYj6WjPbLzq6b', CURRENT_TIMESTAMP);</v>
      </c>
      <c r="D736" t="str">
        <f>"UPDATE `locations` SET `latitude` = '"&amp;IF('Locations-Gyms'!H738&lt;&gt;"",LEFT('Locations-Gyms'!H738,2)&amp;"."&amp;RIGHT('Locations-Gyms'!H738,LEN('Locations-Gyms'!H738)-2),"0")&amp;"' WHERE `locations`.`id` = "&amp;E736&amp;";UPDATE `locations` SET `longitude` = '"&amp;IF('Locations-Gyms'!I738&lt;&gt;"",LEFT('Locations-Gyms'!I738,1)&amp;"."&amp;RIGHT('Locations-Gyms'!I738,LEN('Locations-Gyms'!I738)-1),"0")&amp;"' WHERE `locations`.`id` = "&amp;E736&amp;";"</f>
        <v>UPDATE `locations` SET `latitude` = '52.309662' WHERE `locations`.`id` = 736;UPDATE `locations` SET `longitude` = '4.986651' WHERE `locations`.`id` = 736;</v>
      </c>
      <c r="E736">
        <v>736</v>
      </c>
    </row>
    <row r="737" spans="1:5" x14ac:dyDescent="0.25">
      <c r="A737" s="1" t="str">
        <f>"INSERT INTO `locations` (`id`, `name`, `latitude`, `longitude`, `region_1`, `region_2`, `region_3`, `street`, `number`, `postal`, `img`, `last_modified`) VALUES (NULL,'"&amp;SUBSTITUTE('Locations-Gyms'!J739, "'", "\'")&amp;"',"&amp;IF('Locations-Gyms'!H739&lt;&gt;"",LEFT('Locations-Gyms'!H739,2)&amp;"."&amp;RIGHT('Locations-Gyms'!H739,LEN('Locations-Gyms'!H739)-2),"0")&amp;","&amp;IF('Locations-Gyms'!I739&lt;&gt;"",LEFT('Locations-Gyms'!I739,1)&amp;"."&amp;RIGHT('Locations-Gyms'!I739,LEN('Locations-Gyms'!I739)-1),"0")&amp;","&amp;IF('Locations-Gyms'!K739&lt;&gt;"",'Locations-Gyms'!K739,"0")&amp;","&amp;IF('Locations-Gyms'!L739&lt;&gt;"",'Locations-Gyms'!L739,"0")&amp;","&amp;IF('Locations-Gyms'!M739&lt;&gt;"",'Locations-Gyms'!M739,"0")&amp;",'"&amp;IF('Locations-Gyms'!N739&lt;&gt;"",SUBSTITUTE('Locations-Gyms'!N739, "'", "\'"),"")&amp;"','"&amp;IF('Locations-Gyms'!O739&lt;&gt;"",'Locations-Gyms'!O739,"")&amp;"','"&amp;IF('Locations-Gyms'!P739&lt;&gt;"",'Locations-Gyms'!P739,"")&amp;"','"&amp;IF('Locations-Gyms'!Q739&lt;&gt;"",'Locations-Gyms'!Q739,"")&amp;"', CURRENT_TIMESTAMP);"</f>
        <v>INSERT INTO `locations` (`id`, `name`, `latitude`, `longitude`, `region_1`, `region_2`, `region_3`, `street`, `number`, `postal`, `img`, `last_modified`) VALUES (NULL,'Nellestein carrilon',52.308117,4.981143,3,11,93,'undefined','undefined','undefined','https://lh5.ggpht.com/I3qqWp8B-paKjsAapyxl8YtDuMLUe4kUSfb6rZL5RgXt8W0ZeaUQUKVqCVZRpg-UnSxp59NV-JUNAtWylOU', CURRENT_TIMESTAMP);</v>
      </c>
      <c r="D737" t="str">
        <f>"UPDATE `locations` SET `latitude` = '"&amp;IF('Locations-Gyms'!H739&lt;&gt;"",LEFT('Locations-Gyms'!H739,2)&amp;"."&amp;RIGHT('Locations-Gyms'!H739,LEN('Locations-Gyms'!H739)-2),"0")&amp;"' WHERE `locations`.`id` = "&amp;E737&amp;";UPDATE `locations` SET `longitude` = '"&amp;IF('Locations-Gyms'!I739&lt;&gt;"",LEFT('Locations-Gyms'!I739,1)&amp;"."&amp;RIGHT('Locations-Gyms'!I739,LEN('Locations-Gyms'!I739)-1),"0")&amp;"' WHERE `locations`.`id` = "&amp;E737&amp;";"</f>
        <v>UPDATE `locations` SET `latitude` = '52.308117' WHERE `locations`.`id` = 737;UPDATE `locations` SET `longitude` = '4.981143' WHERE `locations`.`id` = 737;</v>
      </c>
      <c r="E737">
        <v>737</v>
      </c>
    </row>
    <row r="738" spans="1:5" x14ac:dyDescent="0.25">
      <c r="A738" s="1" t="str">
        <f>"INSERT INTO `locations` (`id`, `name`, `latitude`, `longitude`, `region_1`, `region_2`, `region_3`, `street`, `number`, `postal`, `img`, `last_modified`) VALUES (NULL,'"&amp;SUBSTITUTE('Locations-Gyms'!J740, "'", "\'")&amp;"',"&amp;IF('Locations-Gyms'!H740&lt;&gt;"",LEFT('Locations-Gyms'!H740,2)&amp;"."&amp;RIGHT('Locations-Gyms'!H740,LEN('Locations-Gyms'!H740)-2),"0")&amp;","&amp;IF('Locations-Gyms'!I740&lt;&gt;"",LEFT('Locations-Gyms'!I740,1)&amp;"."&amp;RIGHT('Locations-Gyms'!I740,LEN('Locations-Gyms'!I740)-1),"0")&amp;","&amp;IF('Locations-Gyms'!K740&lt;&gt;"",'Locations-Gyms'!K740,"0")&amp;","&amp;IF('Locations-Gyms'!L740&lt;&gt;"",'Locations-Gyms'!L740,"0")&amp;","&amp;IF('Locations-Gyms'!M740&lt;&gt;"",'Locations-Gyms'!M740,"0")&amp;",'"&amp;IF('Locations-Gyms'!N740&lt;&gt;"",SUBSTITUTE('Locations-Gyms'!N740, "'", "\'"),"")&amp;"','"&amp;IF('Locations-Gyms'!O740&lt;&gt;"",'Locations-Gyms'!O740,"")&amp;"','"&amp;IF('Locations-Gyms'!P740&lt;&gt;"",'Locations-Gyms'!P740,"")&amp;"','"&amp;IF('Locations-Gyms'!Q740&lt;&gt;"",'Locations-Gyms'!Q740,"")&amp;"', CURRENT_TIMESTAMP);"</f>
        <v>INSERT INTO `locations` (`id`, `name`, `latitude`, `longitude`, `region_1`, `region_2`, `region_3`, `street`, `number`, `postal`, `img`, `last_modified`) VALUES (NULL,'No.19 - My Crazy Grandma',52.308886,4.993505,3,11,93,'undefined','undefined','undefined','https://lh6.ggpht.com/CCsHaoMKAaCIq_rgVUxPfac-N-FVIjrWq-0FA9YZGsN-gNGW9kjMWawHka8GcL-nMGoFZzJ4vFbD3XXDq8I', CURRENT_TIMESTAMP);</v>
      </c>
      <c r="D738" t="str">
        <f>"UPDATE `locations` SET `latitude` = '"&amp;IF('Locations-Gyms'!H740&lt;&gt;"",LEFT('Locations-Gyms'!H740,2)&amp;"."&amp;RIGHT('Locations-Gyms'!H740,LEN('Locations-Gyms'!H740)-2),"0")&amp;"' WHERE `locations`.`id` = "&amp;E738&amp;";UPDATE `locations` SET `longitude` = '"&amp;IF('Locations-Gyms'!I740&lt;&gt;"",LEFT('Locations-Gyms'!I740,1)&amp;"."&amp;RIGHT('Locations-Gyms'!I740,LEN('Locations-Gyms'!I740)-1),"0")&amp;"' WHERE `locations`.`id` = "&amp;E738&amp;";"</f>
        <v>UPDATE `locations` SET `latitude` = '52.308886' WHERE `locations`.`id` = 738;UPDATE `locations` SET `longitude` = '4.993505' WHERE `locations`.`id` = 738;</v>
      </c>
      <c r="E738">
        <v>738</v>
      </c>
    </row>
    <row r="739" spans="1:5" x14ac:dyDescent="0.25">
      <c r="A739" s="1" t="str">
        <f>"INSERT INTO `locations` (`id`, `name`, `latitude`, `longitude`, `region_1`, `region_2`, `region_3`, `street`, `number`, `postal`, `img`, `last_modified`) VALUES (NULL,'"&amp;SUBSTITUTE('Locations-Gyms'!J741, "'", "\'")&amp;"',"&amp;IF('Locations-Gyms'!H741&lt;&gt;"",LEFT('Locations-Gyms'!H741,2)&amp;"."&amp;RIGHT('Locations-Gyms'!H741,LEN('Locations-Gyms'!H741)-2),"0")&amp;","&amp;IF('Locations-Gyms'!I741&lt;&gt;"",LEFT('Locations-Gyms'!I741,1)&amp;"."&amp;RIGHT('Locations-Gyms'!I741,LEN('Locations-Gyms'!I741)-1),"0")&amp;","&amp;IF('Locations-Gyms'!K741&lt;&gt;"",'Locations-Gyms'!K741,"0")&amp;","&amp;IF('Locations-Gyms'!L741&lt;&gt;"",'Locations-Gyms'!L741,"0")&amp;","&amp;IF('Locations-Gyms'!M741&lt;&gt;"",'Locations-Gyms'!M741,"0")&amp;",'"&amp;IF('Locations-Gyms'!N741&lt;&gt;"",SUBSTITUTE('Locations-Gyms'!N741, "'", "\'"),"")&amp;"','"&amp;IF('Locations-Gyms'!O741&lt;&gt;"",'Locations-Gyms'!O741,"")&amp;"','"&amp;IF('Locations-Gyms'!P741&lt;&gt;"",'Locations-Gyms'!P741,"")&amp;"','"&amp;IF('Locations-Gyms'!Q741&lt;&gt;"",'Locations-Gyms'!Q741,"")&amp;"', CURRENT_TIMESTAMP);"</f>
        <v>INSERT INTO `locations` (`id`, `name`, `latitude`, `longitude`, `region_1`, `region_2`, `region_3`, `street`, `number`, `postal`, `img`, `last_modified`) VALUES (NULL,'Paarden beeld Met Ruiter',52.314468,4.993885,3,11,93,'Loosdrechtdreef','9','1108 AZ','https://lh4.ggpht.com/XLz4MU0lwLpoTVhkWPeyrYGJInjHhJQdVBqbhOUSDhNcXlQjlb7CUc_ktspJtdhsSSu3j6Z-hEwZBHJIQUmD', CURRENT_TIMESTAMP);</v>
      </c>
      <c r="D739" t="str">
        <f>"UPDATE `locations` SET `latitude` = '"&amp;IF('Locations-Gyms'!H741&lt;&gt;"",LEFT('Locations-Gyms'!H741,2)&amp;"."&amp;RIGHT('Locations-Gyms'!H741,LEN('Locations-Gyms'!H741)-2),"0")&amp;"' WHERE `locations`.`id` = "&amp;E739&amp;";UPDATE `locations` SET `longitude` = '"&amp;IF('Locations-Gyms'!I741&lt;&gt;"",LEFT('Locations-Gyms'!I741,1)&amp;"."&amp;RIGHT('Locations-Gyms'!I741,LEN('Locations-Gyms'!I741)-1),"0")&amp;"' WHERE `locations`.`id` = "&amp;E739&amp;";"</f>
        <v>UPDATE `locations` SET `latitude` = '52.314468' WHERE `locations`.`id` = 739;UPDATE `locations` SET `longitude` = '4.993885' WHERE `locations`.`id` = 739;</v>
      </c>
      <c r="E739">
        <v>739</v>
      </c>
    </row>
    <row r="740" spans="1:5" x14ac:dyDescent="0.25">
      <c r="A740" s="1" t="str">
        <f>"INSERT INTO `locations` (`id`, `name`, `latitude`, `longitude`, `region_1`, `region_2`, `region_3`, `street`, `number`, `postal`, `img`, `last_modified`) VALUES (NULL,'"&amp;SUBSTITUTE('Locations-Gyms'!J742, "'", "\'")&amp;"',"&amp;IF('Locations-Gyms'!H742&lt;&gt;"",LEFT('Locations-Gyms'!H742,2)&amp;"."&amp;RIGHT('Locations-Gyms'!H742,LEN('Locations-Gyms'!H742)-2),"0")&amp;","&amp;IF('Locations-Gyms'!I742&lt;&gt;"",LEFT('Locations-Gyms'!I742,1)&amp;"."&amp;RIGHT('Locations-Gyms'!I742,LEN('Locations-Gyms'!I742)-1),"0")&amp;","&amp;IF('Locations-Gyms'!K742&lt;&gt;"",'Locations-Gyms'!K742,"0")&amp;","&amp;IF('Locations-Gyms'!L742&lt;&gt;"",'Locations-Gyms'!L742,"0")&amp;","&amp;IF('Locations-Gyms'!M742&lt;&gt;"",'Locations-Gyms'!M742,"0")&amp;",'"&amp;IF('Locations-Gyms'!N742&lt;&gt;"",SUBSTITUTE('Locations-Gyms'!N742, "'", "\'"),"")&amp;"','"&amp;IF('Locations-Gyms'!O742&lt;&gt;"",'Locations-Gyms'!O742,"")&amp;"','"&amp;IF('Locations-Gyms'!P742&lt;&gt;"",'Locations-Gyms'!P742,"")&amp;"','"&amp;IF('Locations-Gyms'!Q742&lt;&gt;"",'Locations-Gyms'!Q742,"")&amp;"', CURRENT_TIMESTAMP);"</f>
        <v>INSERT INTO `locations` (`id`, `name`, `latitude`, `longitude`, `region_1`, `region_2`, `region_3`, `street`, `number`, `postal`, `img`, `last_modified`) VALUES (NULL,'Sculpture by Henk Hesselius',52.315241,4.994472,3,11,93,'undefined','undefined','undefined','https://lh5.ggpht.com/w1elb4bvWUkV4rNoIau6AlrQovDX6QSgWKuELxXQlBsKBbghRPgj3YBMbodGZsQCzOky4Rp01FpO-Ruf5VZH', CURRENT_TIMESTAMP);</v>
      </c>
      <c r="D740" t="str">
        <f>"UPDATE `locations` SET `latitude` = '"&amp;IF('Locations-Gyms'!H742&lt;&gt;"",LEFT('Locations-Gyms'!H742,2)&amp;"."&amp;RIGHT('Locations-Gyms'!H742,LEN('Locations-Gyms'!H742)-2),"0")&amp;"' WHERE `locations`.`id` = "&amp;E740&amp;";UPDATE `locations` SET `longitude` = '"&amp;IF('Locations-Gyms'!I742&lt;&gt;"",LEFT('Locations-Gyms'!I742,1)&amp;"."&amp;RIGHT('Locations-Gyms'!I742,LEN('Locations-Gyms'!I742)-1),"0")&amp;"' WHERE `locations`.`id` = "&amp;E740&amp;";"</f>
        <v>UPDATE `locations` SET `latitude` = '52.315241' WHERE `locations`.`id` = 740;UPDATE `locations` SET `longitude` = '4.994472' WHERE `locations`.`id` = 740;</v>
      </c>
      <c r="E740">
        <v>740</v>
      </c>
    </row>
    <row r="741" spans="1:5" x14ac:dyDescent="0.25">
      <c r="A741" s="1" t="str">
        <f>"INSERT INTO `locations` (`id`, `name`, `latitude`, `longitude`, `region_1`, `region_2`, `region_3`, `street`, `number`, `postal`, `img`, `last_modified`) VALUES (NULL,'"&amp;SUBSTITUTE('Locations-Gyms'!J743, "'", "\'")&amp;"',"&amp;IF('Locations-Gyms'!H743&lt;&gt;"",LEFT('Locations-Gyms'!H743,2)&amp;"."&amp;RIGHT('Locations-Gyms'!H743,LEN('Locations-Gyms'!H743)-2),"0")&amp;","&amp;IF('Locations-Gyms'!I743&lt;&gt;"",LEFT('Locations-Gyms'!I743,1)&amp;"."&amp;RIGHT('Locations-Gyms'!I743,LEN('Locations-Gyms'!I743)-1),"0")&amp;","&amp;IF('Locations-Gyms'!K743&lt;&gt;"",'Locations-Gyms'!K743,"0")&amp;","&amp;IF('Locations-Gyms'!L743&lt;&gt;"",'Locations-Gyms'!L743,"0")&amp;","&amp;IF('Locations-Gyms'!M743&lt;&gt;"",'Locations-Gyms'!M743,"0")&amp;",'"&amp;IF('Locations-Gyms'!N743&lt;&gt;"",SUBSTITUTE('Locations-Gyms'!N743, "'", "\'"),"")&amp;"','"&amp;IF('Locations-Gyms'!O743&lt;&gt;"",'Locations-Gyms'!O743,"")&amp;"','"&amp;IF('Locations-Gyms'!P743&lt;&gt;"",'Locations-Gyms'!P743,"")&amp;"','"&amp;IF('Locations-Gyms'!Q743&lt;&gt;"",'Locations-Gyms'!Q743,"")&amp;"', CURRENT_TIMESTAMP);"</f>
        <v>INSERT INTO `locations` (`id`, `name`, `latitude`, `longitude`, `region_1`, `region_2`, `region_3`, `street`, `number`, `postal`, `img`, `last_modified`) VALUES (NULL,'Stoned Luggage',52.310572,4.984713,3,11,93,'undefined','undefined','undefined','https://lh3.ggpht.com/MBTpaHsmONzVAOxy0IZLJP2uleeantr3w1VQqZjyFq7vE9iAtzt9y9_EgYTkqPYSgo9TlO-CoaP5s2XoAAFPeQ', CURRENT_TIMESTAMP);</v>
      </c>
      <c r="D741" t="str">
        <f>"UPDATE `locations` SET `latitude` = '"&amp;IF('Locations-Gyms'!H743&lt;&gt;"",LEFT('Locations-Gyms'!H743,2)&amp;"."&amp;RIGHT('Locations-Gyms'!H743,LEN('Locations-Gyms'!H743)-2),"0")&amp;"' WHERE `locations`.`id` = "&amp;E741&amp;";UPDATE `locations` SET `longitude` = '"&amp;IF('Locations-Gyms'!I743&lt;&gt;"",LEFT('Locations-Gyms'!I743,1)&amp;"."&amp;RIGHT('Locations-Gyms'!I743,LEN('Locations-Gyms'!I743)-1),"0")&amp;"' WHERE `locations`.`id` = "&amp;E741&amp;";"</f>
        <v>UPDATE `locations` SET `latitude` = '52.310572' WHERE `locations`.`id` = 741;UPDATE `locations` SET `longitude` = '4.984713' WHERE `locations`.`id` = 741;</v>
      </c>
      <c r="E741">
        <v>741</v>
      </c>
    </row>
    <row r="742" spans="1:5" x14ac:dyDescent="0.25">
      <c r="A742" s="1" t="str">
        <f>"INSERT INTO `locations` (`id`, `name`, `latitude`, `longitude`, `region_1`, `region_2`, `region_3`, `street`, `number`, `postal`, `img`, `last_modified`) VALUES (NULL,'"&amp;SUBSTITUTE('Locations-Gyms'!J744, "'", "\'")&amp;"',"&amp;IF('Locations-Gyms'!H744&lt;&gt;"",LEFT('Locations-Gyms'!H744,2)&amp;"."&amp;RIGHT('Locations-Gyms'!H744,LEN('Locations-Gyms'!H744)-2),"0")&amp;","&amp;IF('Locations-Gyms'!I744&lt;&gt;"",LEFT('Locations-Gyms'!I744,1)&amp;"."&amp;RIGHT('Locations-Gyms'!I744,LEN('Locations-Gyms'!I744)-1),"0")&amp;","&amp;IF('Locations-Gyms'!K744&lt;&gt;"",'Locations-Gyms'!K744,"0")&amp;","&amp;IF('Locations-Gyms'!L744&lt;&gt;"",'Locations-Gyms'!L744,"0")&amp;","&amp;IF('Locations-Gyms'!M744&lt;&gt;"",'Locations-Gyms'!M744,"0")&amp;",'"&amp;IF('Locations-Gyms'!N744&lt;&gt;"",SUBSTITUTE('Locations-Gyms'!N744, "'", "\'"),"")&amp;"','"&amp;IF('Locations-Gyms'!O744&lt;&gt;"",'Locations-Gyms'!O744,"")&amp;"','"&amp;IF('Locations-Gyms'!P744&lt;&gt;"",'Locations-Gyms'!P744,"")&amp;"','"&amp;IF('Locations-Gyms'!Q744&lt;&gt;"",'Locations-Gyms'!Q744,"")&amp;"', CURRENT_TIMESTAMP);"</f>
        <v>INSERT INTO `locations` (`id`, `name`, `latitude`, `longitude`, `region_1`, `region_2`, `region_3`, `street`, `number`, `postal`, `img`, `last_modified`) VALUES (NULL,'Suspension Bridge at Playground',52.34992,5.005996,3,12,94,'Emmy Andriessestraat','48','1087','https://lh3.ggpht.com/yNgW-6yuIQHYWOYchn35iD-Zfbfx9_r_EyRlVGJNN6cOO5RUxBRii8fZu08eissaALjeUm3QmxSHfPRI7sY', CURRENT_TIMESTAMP);</v>
      </c>
      <c r="D742" t="str">
        <f>"UPDATE `locations` SET `latitude` = '"&amp;IF('Locations-Gyms'!H744&lt;&gt;"",LEFT('Locations-Gyms'!H744,2)&amp;"."&amp;RIGHT('Locations-Gyms'!H744,LEN('Locations-Gyms'!H744)-2),"0")&amp;"' WHERE `locations`.`id` = "&amp;E742&amp;";UPDATE `locations` SET `longitude` = '"&amp;IF('Locations-Gyms'!I744&lt;&gt;"",LEFT('Locations-Gyms'!I744,1)&amp;"."&amp;RIGHT('Locations-Gyms'!I744,LEN('Locations-Gyms'!I744)-1),"0")&amp;"' WHERE `locations`.`id` = "&amp;E742&amp;";"</f>
        <v>UPDATE `locations` SET `latitude` = '52.34992' WHERE `locations`.`id` = 742;UPDATE `locations` SET `longitude` = '5.005996' WHERE `locations`.`id` = 742;</v>
      </c>
      <c r="E742">
        <v>742</v>
      </c>
    </row>
    <row r="743" spans="1:5" x14ac:dyDescent="0.25">
      <c r="A743" s="1" t="str">
        <f>"INSERT INTO `locations` (`id`, `name`, `latitude`, `longitude`, `region_1`, `region_2`, `region_3`, `street`, `number`, `postal`, `img`, `last_modified`) VALUES (NULL,'"&amp;SUBSTITUTE('Locations-Gyms'!J745, "'", "\'")&amp;"',"&amp;IF('Locations-Gyms'!H745&lt;&gt;"",LEFT('Locations-Gyms'!H745,2)&amp;"."&amp;RIGHT('Locations-Gyms'!H745,LEN('Locations-Gyms'!H745)-2),"0")&amp;","&amp;IF('Locations-Gyms'!I745&lt;&gt;"",LEFT('Locations-Gyms'!I745,1)&amp;"."&amp;RIGHT('Locations-Gyms'!I745,LEN('Locations-Gyms'!I745)-1),"0")&amp;","&amp;IF('Locations-Gyms'!K745&lt;&gt;"",'Locations-Gyms'!K745,"0")&amp;","&amp;IF('Locations-Gyms'!L745&lt;&gt;"",'Locations-Gyms'!L745,"0")&amp;","&amp;IF('Locations-Gyms'!M745&lt;&gt;"",'Locations-Gyms'!M745,"0")&amp;",'"&amp;IF('Locations-Gyms'!N745&lt;&gt;"",SUBSTITUTE('Locations-Gyms'!N745, "'", "\'"),"")&amp;"','"&amp;IF('Locations-Gyms'!O745&lt;&gt;"",'Locations-Gyms'!O745,"")&amp;"','"&amp;IF('Locations-Gyms'!P745&lt;&gt;"",'Locations-Gyms'!P745,"")&amp;"','"&amp;IF('Locations-Gyms'!Q745&lt;&gt;"",'Locations-Gyms'!Q745,"")&amp;"', CURRENT_TIMESTAMP);"</f>
        <v>INSERT INTO `locations` (`id`, `name`, `latitude`, `longitude`, `region_1`, `region_2`, `region_3`, `street`, `number`, `postal`, `img`, `last_modified`) VALUES (NULL,'Art On Rubensstraat',52.349018,4.873391,3,13,95,'Rubensstraat','26III','1077 MR','null', CURRENT_TIMESTAMP);</v>
      </c>
      <c r="D743" t="str">
        <f>"UPDATE `locations` SET `latitude` = '"&amp;IF('Locations-Gyms'!H745&lt;&gt;"",LEFT('Locations-Gyms'!H745,2)&amp;"."&amp;RIGHT('Locations-Gyms'!H745,LEN('Locations-Gyms'!H745)-2),"0")&amp;"' WHERE `locations`.`id` = "&amp;E743&amp;";UPDATE `locations` SET `longitude` = '"&amp;IF('Locations-Gyms'!I745&lt;&gt;"",LEFT('Locations-Gyms'!I745,1)&amp;"."&amp;RIGHT('Locations-Gyms'!I745,LEN('Locations-Gyms'!I745)-1),"0")&amp;"' WHERE `locations`.`id` = "&amp;E743&amp;";"</f>
        <v>UPDATE `locations` SET `latitude` = '52.349018' WHERE `locations`.`id` = 743;UPDATE `locations` SET `longitude` = '4.873391' WHERE `locations`.`id` = 743;</v>
      </c>
      <c r="E743">
        <v>743</v>
      </c>
    </row>
    <row r="744" spans="1:5" x14ac:dyDescent="0.25">
      <c r="A744" s="1" t="str">
        <f>"INSERT INTO `locations` (`id`, `name`, `latitude`, `longitude`, `region_1`, `region_2`, `region_3`, `street`, `number`, `postal`, `img`, `last_modified`) VALUES (NULL,'"&amp;SUBSTITUTE('Locations-Gyms'!J746, "'", "\'")&amp;"',"&amp;IF('Locations-Gyms'!H746&lt;&gt;"",LEFT('Locations-Gyms'!H746,2)&amp;"."&amp;RIGHT('Locations-Gyms'!H746,LEN('Locations-Gyms'!H746)-2),"0")&amp;","&amp;IF('Locations-Gyms'!I746&lt;&gt;"",LEFT('Locations-Gyms'!I746,1)&amp;"."&amp;RIGHT('Locations-Gyms'!I746,LEN('Locations-Gyms'!I746)-1),"0")&amp;","&amp;IF('Locations-Gyms'!K746&lt;&gt;"",'Locations-Gyms'!K746,"0")&amp;","&amp;IF('Locations-Gyms'!L746&lt;&gt;"",'Locations-Gyms'!L746,"0")&amp;","&amp;IF('Locations-Gyms'!M746&lt;&gt;"",'Locations-Gyms'!M746,"0")&amp;",'"&amp;IF('Locations-Gyms'!N746&lt;&gt;"",SUBSTITUTE('Locations-Gyms'!N746, "'", "\'"),"")&amp;"','"&amp;IF('Locations-Gyms'!O746&lt;&gt;"",'Locations-Gyms'!O746,"")&amp;"','"&amp;IF('Locations-Gyms'!P746&lt;&gt;"",'Locations-Gyms'!P746,"")&amp;"','"&amp;IF('Locations-Gyms'!Q746&lt;&gt;"",'Locations-Gyms'!Q746,"")&amp;"', CURRENT_TIMESTAMP);"</f>
        <v>INSERT INTO `locations` (`id`, `name`, `latitude`, `longitude`, `region_1`, `region_2`, `region_3`, `street`, `number`, `postal`, `img`, `last_modified`) VALUES (NULL,'Boatsurfer ',52.347664,4.884113,3,13,95,'Muzenplein','9','1077 WC','https://lh6.ggpht.com/lHpRVUaFCY5GRC14vW5b1M5mXtE56XZMCKvKYaRerx2O6AIjoMj6RIXGMZTRolmVzcx-XRXGd6VGgWHMpcsyMQ', CURRENT_TIMESTAMP);</v>
      </c>
      <c r="D744" t="str">
        <f>"UPDATE `locations` SET `latitude` = '"&amp;IF('Locations-Gyms'!H746&lt;&gt;"",LEFT('Locations-Gyms'!H746,2)&amp;"."&amp;RIGHT('Locations-Gyms'!H746,LEN('Locations-Gyms'!H746)-2),"0")&amp;"' WHERE `locations`.`id` = "&amp;E744&amp;";UPDATE `locations` SET `longitude` = '"&amp;IF('Locations-Gyms'!I746&lt;&gt;"",LEFT('Locations-Gyms'!I746,1)&amp;"."&amp;RIGHT('Locations-Gyms'!I746,LEN('Locations-Gyms'!I746)-1),"0")&amp;"' WHERE `locations`.`id` = "&amp;E744&amp;";"</f>
        <v>UPDATE `locations` SET `latitude` = '52.347664' WHERE `locations`.`id` = 744;UPDATE `locations` SET `longitude` = '4.884113' WHERE `locations`.`id` = 744;</v>
      </c>
      <c r="E744">
        <v>744</v>
      </c>
    </row>
    <row r="745" spans="1:5" x14ac:dyDescent="0.25">
      <c r="A745" s="1" t="str">
        <f>"INSERT INTO `locations` (`id`, `name`, `latitude`, `longitude`, `region_1`, `region_2`, `region_3`, `street`, `number`, `postal`, `img`, `last_modified`) VALUES (NULL,'"&amp;SUBSTITUTE('Locations-Gyms'!J747, "'", "\'")&amp;"',"&amp;IF('Locations-Gyms'!H747&lt;&gt;"",LEFT('Locations-Gyms'!H747,2)&amp;"."&amp;RIGHT('Locations-Gyms'!H747,LEN('Locations-Gyms'!H747)-2),"0")&amp;","&amp;IF('Locations-Gyms'!I747&lt;&gt;"",LEFT('Locations-Gyms'!I747,1)&amp;"."&amp;RIGHT('Locations-Gyms'!I747,LEN('Locations-Gyms'!I747)-1),"0")&amp;","&amp;IF('Locations-Gyms'!K747&lt;&gt;"",'Locations-Gyms'!K747,"0")&amp;","&amp;IF('Locations-Gyms'!L747&lt;&gt;"",'Locations-Gyms'!L747,"0")&amp;","&amp;IF('Locations-Gyms'!M747&lt;&gt;"",'Locations-Gyms'!M747,"0")&amp;",'"&amp;IF('Locations-Gyms'!N747&lt;&gt;"",SUBSTITUTE('Locations-Gyms'!N747, "'", "\'"),"")&amp;"','"&amp;IF('Locations-Gyms'!O747&lt;&gt;"",'Locations-Gyms'!O747,"")&amp;"','"&amp;IF('Locations-Gyms'!P747&lt;&gt;"",'Locations-Gyms'!P747,"")&amp;"','"&amp;IF('Locations-Gyms'!Q747&lt;&gt;"",'Locations-Gyms'!Q747,"")&amp;"', CURRENT_TIMESTAMP);"</f>
        <v>INSERT INTO `locations` (`id`, `name`, `latitude`, `longitude`, `region_1`, `region_2`, `region_3`, `street`, `number`, `postal`, `img`, `last_modified`) VALUES (NULL,'Buddha and Bunnies ',52.347273,4.885906,3,13,95,'Muzenplein','1','1077 WC','https://lh3.ggpht.com/s0gSkaipLzFxdHWAjSqzsSaF_eqiD5XTAn2vH-Zjo7va3oVamU-EsRlugW8B2uEYX88IBle2dW_jfZhvkblv', CURRENT_TIMESTAMP);</v>
      </c>
      <c r="D745" t="str">
        <f>"UPDATE `locations` SET `latitude` = '"&amp;IF('Locations-Gyms'!H747&lt;&gt;"",LEFT('Locations-Gyms'!H747,2)&amp;"."&amp;RIGHT('Locations-Gyms'!H747,LEN('Locations-Gyms'!H747)-2),"0")&amp;"' WHERE `locations`.`id` = "&amp;E745&amp;";UPDATE `locations` SET `longitude` = '"&amp;IF('Locations-Gyms'!I747&lt;&gt;"",LEFT('Locations-Gyms'!I747,1)&amp;"."&amp;RIGHT('Locations-Gyms'!I747,LEN('Locations-Gyms'!I747)-1),"0")&amp;"' WHERE `locations`.`id` = "&amp;E745&amp;";"</f>
        <v>UPDATE `locations` SET `latitude` = '52.347273' WHERE `locations`.`id` = 745;UPDATE `locations` SET `longitude` = '4.885906' WHERE `locations`.`id` = 745;</v>
      </c>
      <c r="E745">
        <v>745</v>
      </c>
    </row>
    <row r="746" spans="1:5" x14ac:dyDescent="0.25">
      <c r="A746" s="1" t="str">
        <f>"INSERT INTO `locations` (`id`, `name`, `latitude`, `longitude`, `region_1`, `region_2`, `region_3`, `street`, `number`, `postal`, `img`, `last_modified`) VALUES (NULL,'"&amp;SUBSTITUTE('Locations-Gyms'!J748, "'", "\'")&amp;"',"&amp;IF('Locations-Gyms'!H748&lt;&gt;"",LEFT('Locations-Gyms'!H748,2)&amp;"."&amp;RIGHT('Locations-Gyms'!H748,LEN('Locations-Gyms'!H748)-2),"0")&amp;","&amp;IF('Locations-Gyms'!I748&lt;&gt;"",LEFT('Locations-Gyms'!I748,1)&amp;"."&amp;RIGHT('Locations-Gyms'!I748,LEN('Locations-Gyms'!I748)-1),"0")&amp;","&amp;IF('Locations-Gyms'!K748&lt;&gt;"",'Locations-Gyms'!K748,"0")&amp;","&amp;IF('Locations-Gyms'!L748&lt;&gt;"",'Locations-Gyms'!L748,"0")&amp;","&amp;IF('Locations-Gyms'!M748&lt;&gt;"",'Locations-Gyms'!M748,"0")&amp;",'"&amp;IF('Locations-Gyms'!N748&lt;&gt;"",SUBSTITUTE('Locations-Gyms'!N748, "'", "\'"),"")&amp;"','"&amp;IF('Locations-Gyms'!O748&lt;&gt;"",'Locations-Gyms'!O748,"")&amp;"','"&amp;IF('Locations-Gyms'!P748&lt;&gt;"",'Locations-Gyms'!P748,"")&amp;"','"&amp;IF('Locations-Gyms'!Q748&lt;&gt;"",'Locations-Gyms'!Q748,"")&amp;"', CURRENT_TIMESTAMP);"</f>
        <v>INSERT INTO `locations` (`id`, `name`, `latitude`, `longitude`, `region_1`, `region_2`, `region_3`, `street`, `number`, `postal`, `img`, `last_modified`) VALUES (NULL,'Crooked Statue in Amsterdam',52.351923,4.87078,3,13,95,'Willem Witsenstraat','6','1077 AZ','https://lh3.ggpht.com/iadB6ho8wyaz6TYSBZEh0NwbixXnPUZmlmFjNQvxD-1gXx1p8MEjtLIX18JU8myOHMeZJ3rprKsvnNxAjxwP', CURRENT_TIMESTAMP);</v>
      </c>
      <c r="D746" t="str">
        <f>"UPDATE `locations` SET `latitude` = '"&amp;IF('Locations-Gyms'!H748&lt;&gt;"",LEFT('Locations-Gyms'!H748,2)&amp;"."&amp;RIGHT('Locations-Gyms'!H748,LEN('Locations-Gyms'!H748)-2),"0")&amp;"' WHERE `locations`.`id` = "&amp;E746&amp;";UPDATE `locations` SET `longitude` = '"&amp;IF('Locations-Gyms'!I748&lt;&gt;"",LEFT('Locations-Gyms'!I748,1)&amp;"."&amp;RIGHT('Locations-Gyms'!I748,LEN('Locations-Gyms'!I748)-1),"0")&amp;"' WHERE `locations`.`id` = "&amp;E746&amp;";"</f>
        <v>UPDATE `locations` SET `latitude` = '52.351923' WHERE `locations`.`id` = 746;UPDATE `locations` SET `longitude` = '4.87078' WHERE `locations`.`id` = 746;</v>
      </c>
      <c r="E746">
        <v>746</v>
      </c>
    </row>
    <row r="747" spans="1:5" x14ac:dyDescent="0.25">
      <c r="A747" s="1" t="str">
        <f>"INSERT INTO `locations` (`id`, `name`, `latitude`, `longitude`, `region_1`, `region_2`, `region_3`, `street`, `number`, `postal`, `img`, `last_modified`) VALUES (NULL,'"&amp;SUBSTITUTE('Locations-Gyms'!J749, "'", "\'")&amp;"',"&amp;IF('Locations-Gyms'!H749&lt;&gt;"",LEFT('Locations-Gyms'!H749,2)&amp;"."&amp;RIGHT('Locations-Gyms'!H749,LEN('Locations-Gyms'!H749)-2),"0")&amp;","&amp;IF('Locations-Gyms'!I749&lt;&gt;"",LEFT('Locations-Gyms'!I749,1)&amp;"."&amp;RIGHT('Locations-Gyms'!I749,LEN('Locations-Gyms'!I749)-1),"0")&amp;","&amp;IF('Locations-Gyms'!K749&lt;&gt;"",'Locations-Gyms'!K749,"0")&amp;","&amp;IF('Locations-Gyms'!L749&lt;&gt;"",'Locations-Gyms'!L749,"0")&amp;","&amp;IF('Locations-Gyms'!M749&lt;&gt;"",'Locations-Gyms'!M749,"0")&amp;",'"&amp;IF('Locations-Gyms'!N749&lt;&gt;"",SUBSTITUTE('Locations-Gyms'!N749, "'", "\'"),"")&amp;"','"&amp;IF('Locations-Gyms'!O749&lt;&gt;"",'Locations-Gyms'!O749,"")&amp;"','"&amp;IF('Locations-Gyms'!P749&lt;&gt;"",'Locations-Gyms'!P749,"")&amp;"','"&amp;IF('Locations-Gyms'!Q749&lt;&gt;"",'Locations-Gyms'!Q749,"")&amp;"', CURRENT_TIMESTAMP);"</f>
        <v>INSERT INTO `locations` (`id`, `name`, `latitude`, `longitude`, `region_1`, `region_2`, `region_3`, `street`, `number`, `postal`, `img`, `last_modified`) VALUES (NULL,'Floating Space Ship',52.346528,4.872568,3,13,95,'Minervalaan','61','1077','https://lh5.ggpht.com/EZ3bSYe0zWna_mudzobKotic8KHaZ2uEDLJMC4U0gQcvpfgL4xxhgSMPiZc7JJGy2CP2TGWWsc7eF6cMmsPWyg', CURRENT_TIMESTAMP);</v>
      </c>
      <c r="D747" t="str">
        <f>"UPDATE `locations` SET `latitude` = '"&amp;IF('Locations-Gyms'!H749&lt;&gt;"",LEFT('Locations-Gyms'!H749,2)&amp;"."&amp;RIGHT('Locations-Gyms'!H749,LEN('Locations-Gyms'!H749)-2),"0")&amp;"' WHERE `locations`.`id` = "&amp;E747&amp;";UPDATE `locations` SET `longitude` = '"&amp;IF('Locations-Gyms'!I749&lt;&gt;"",LEFT('Locations-Gyms'!I749,1)&amp;"."&amp;RIGHT('Locations-Gyms'!I749,LEN('Locations-Gyms'!I749)-1),"0")&amp;"' WHERE `locations`.`id` = "&amp;E747&amp;";"</f>
        <v>UPDATE `locations` SET `latitude` = '52.346528' WHERE `locations`.`id` = 747;UPDATE `locations` SET `longitude` = '4.872568' WHERE `locations`.`id` = 747;</v>
      </c>
      <c r="E747">
        <v>747</v>
      </c>
    </row>
    <row r="748" spans="1:5" x14ac:dyDescent="0.25">
      <c r="A748" s="1" t="str">
        <f>"INSERT INTO `locations` (`id`, `name`, `latitude`, `longitude`, `region_1`, `region_2`, `region_3`, `street`, `number`, `postal`, `img`, `last_modified`) VALUES (NULL,'"&amp;SUBSTITUTE('Locations-Gyms'!J750, "'", "\'")&amp;"',"&amp;IF('Locations-Gyms'!H750&lt;&gt;"",LEFT('Locations-Gyms'!H750,2)&amp;"."&amp;RIGHT('Locations-Gyms'!H750,LEN('Locations-Gyms'!H750)-2),"0")&amp;","&amp;IF('Locations-Gyms'!I750&lt;&gt;"",LEFT('Locations-Gyms'!I750,1)&amp;"."&amp;RIGHT('Locations-Gyms'!I750,LEN('Locations-Gyms'!I750)-1),"0")&amp;","&amp;IF('Locations-Gyms'!K750&lt;&gt;"",'Locations-Gyms'!K750,"0")&amp;","&amp;IF('Locations-Gyms'!L750&lt;&gt;"",'Locations-Gyms'!L750,"0")&amp;","&amp;IF('Locations-Gyms'!M750&lt;&gt;"",'Locations-Gyms'!M750,"0")&amp;",'"&amp;IF('Locations-Gyms'!N750&lt;&gt;"",SUBSTITUTE('Locations-Gyms'!N750, "'", "\'"),"")&amp;"','"&amp;IF('Locations-Gyms'!O750&lt;&gt;"",'Locations-Gyms'!O750,"")&amp;"','"&amp;IF('Locations-Gyms'!P750&lt;&gt;"",'Locations-Gyms'!P750,"")&amp;"','"&amp;IF('Locations-Gyms'!Q750&lt;&gt;"",'Locations-Gyms'!Q750,"")&amp;"', CURRENT_TIMESTAMP);"</f>
        <v>INSERT INTO `locations` (`id`, `name`, `latitude`, `longitude`, `region_1`, `region_2`, `region_3`, `street`, `number`, `postal`, `img`, `last_modified`) VALUES (NULL,'G. Wijsmuller',52.348052,4.87998,3,13,95,'Bachplein','43318','1077 GJ','https://lh3.googleusercontent.com/a-G3H60dazRnPHwkXqm9rleEPJ0u0m9zk0Cicx2B9EwBAwrT3M9iHrnusw0FtId22O3yh8H5OYWfh4y1R6ol', CURRENT_TIMESTAMP);</v>
      </c>
      <c r="D748" t="str">
        <f>"UPDATE `locations` SET `latitude` = '"&amp;IF('Locations-Gyms'!H750&lt;&gt;"",LEFT('Locations-Gyms'!H750,2)&amp;"."&amp;RIGHT('Locations-Gyms'!H750,LEN('Locations-Gyms'!H750)-2),"0")&amp;"' WHERE `locations`.`id` = "&amp;E748&amp;";UPDATE `locations` SET `longitude` = '"&amp;IF('Locations-Gyms'!I750&lt;&gt;"",LEFT('Locations-Gyms'!I750,1)&amp;"."&amp;RIGHT('Locations-Gyms'!I750,LEN('Locations-Gyms'!I750)-1),"0")&amp;"' WHERE `locations`.`id` = "&amp;E748&amp;";"</f>
        <v>UPDATE `locations` SET `latitude` = '52.348052' WHERE `locations`.`id` = 748;UPDATE `locations` SET `longitude` = '4.87998' WHERE `locations`.`id` = 748;</v>
      </c>
      <c r="E748">
        <v>748</v>
      </c>
    </row>
    <row r="749" spans="1:5" x14ac:dyDescent="0.25">
      <c r="A749" s="1" t="str">
        <f>"INSERT INTO `locations` (`id`, `name`, `latitude`, `longitude`, `region_1`, `region_2`, `region_3`, `street`, `number`, `postal`, `img`, `last_modified`) VALUES (NULL,'"&amp;SUBSTITUTE('Locations-Gyms'!J751, "'", "\'")&amp;"',"&amp;IF('Locations-Gyms'!H751&lt;&gt;"",LEFT('Locations-Gyms'!H751,2)&amp;"."&amp;RIGHT('Locations-Gyms'!H751,LEN('Locations-Gyms'!H751)-2),"0")&amp;","&amp;IF('Locations-Gyms'!I751&lt;&gt;"",LEFT('Locations-Gyms'!I751,1)&amp;"."&amp;RIGHT('Locations-Gyms'!I751,LEN('Locations-Gyms'!I751)-1),"0")&amp;","&amp;IF('Locations-Gyms'!K751&lt;&gt;"",'Locations-Gyms'!K751,"0")&amp;","&amp;IF('Locations-Gyms'!L751&lt;&gt;"",'Locations-Gyms'!L751,"0")&amp;","&amp;IF('Locations-Gyms'!M751&lt;&gt;"",'Locations-Gyms'!M751,"0")&amp;",'"&amp;IF('Locations-Gyms'!N751&lt;&gt;"",SUBSTITUTE('Locations-Gyms'!N751, "'", "\'"),"")&amp;"','"&amp;IF('Locations-Gyms'!O751&lt;&gt;"",'Locations-Gyms'!O751,"")&amp;"','"&amp;IF('Locations-Gyms'!P751&lt;&gt;"",'Locations-Gyms'!P751,"")&amp;"','"&amp;IF('Locations-Gyms'!Q751&lt;&gt;"",'Locations-Gyms'!Q751,"")&amp;"', CURRENT_TIMESTAMP);"</f>
        <v>INSERT INTO `locations` (`id`, `name`, `latitude`, `longitude`, `region_1`, `region_2`, `region_3`, `street`, `number`, `postal`, `img`, `last_modified`) VALUES (NULL,'Michel Angelo',52.348714,4.871219,3,13,95,'Gerrit van der Veenstraat','127B','1077 DW','https://lh4.ggpht.com/FV6kFvaUvX1Gf6Rf2s2fodihawX_xkWsBqCQaJhdcEA1sfQhw3NrIBnZbCeU6OjjNbYRW_VbesiGA-_B8z3ifA', CURRENT_TIMESTAMP);</v>
      </c>
      <c r="D749" t="str">
        <f>"UPDATE `locations` SET `latitude` = '"&amp;IF('Locations-Gyms'!H751&lt;&gt;"",LEFT('Locations-Gyms'!H751,2)&amp;"."&amp;RIGHT('Locations-Gyms'!H751,LEN('Locations-Gyms'!H751)-2),"0")&amp;"' WHERE `locations`.`id` = "&amp;E749&amp;";UPDATE `locations` SET `longitude` = '"&amp;IF('Locations-Gyms'!I751&lt;&gt;"",LEFT('Locations-Gyms'!I751,1)&amp;"."&amp;RIGHT('Locations-Gyms'!I751,LEN('Locations-Gyms'!I751)-1),"0")&amp;"' WHERE `locations`.`id` = "&amp;E749&amp;";"</f>
        <v>UPDATE `locations` SET `latitude` = '52.348714' WHERE `locations`.`id` = 749;UPDATE `locations` SET `longitude` = '4.871219' WHERE `locations`.`id` = 749;</v>
      </c>
      <c r="E749">
        <v>749</v>
      </c>
    </row>
    <row r="750" spans="1:5" x14ac:dyDescent="0.25">
      <c r="A750" s="1" t="str">
        <f>"INSERT INTO `locations` (`id`, `name`, `latitude`, `longitude`, `region_1`, `region_2`, `region_3`, `street`, `number`, `postal`, `img`, `last_modified`) VALUES (NULL,'"&amp;SUBSTITUTE('Locations-Gyms'!J752, "'", "\'")&amp;"',"&amp;IF('Locations-Gyms'!H752&lt;&gt;"",LEFT('Locations-Gyms'!H752,2)&amp;"."&amp;RIGHT('Locations-Gyms'!H752,LEN('Locations-Gyms'!H752)-2),"0")&amp;","&amp;IF('Locations-Gyms'!I752&lt;&gt;"",LEFT('Locations-Gyms'!I752,1)&amp;"."&amp;RIGHT('Locations-Gyms'!I752,LEN('Locations-Gyms'!I752)-1),"0")&amp;","&amp;IF('Locations-Gyms'!K752&lt;&gt;"",'Locations-Gyms'!K752,"0")&amp;","&amp;IF('Locations-Gyms'!L752&lt;&gt;"",'Locations-Gyms'!L752,"0")&amp;","&amp;IF('Locations-Gyms'!M752&lt;&gt;"",'Locations-Gyms'!M752,"0")&amp;",'"&amp;IF('Locations-Gyms'!N752&lt;&gt;"",SUBSTITUTE('Locations-Gyms'!N752, "'", "\'"),"")&amp;"','"&amp;IF('Locations-Gyms'!O752&lt;&gt;"",'Locations-Gyms'!O752,"")&amp;"','"&amp;IF('Locations-Gyms'!P752&lt;&gt;"",'Locations-Gyms'!P752,"")&amp;"','"&amp;IF('Locations-Gyms'!Q752&lt;&gt;"",'Locations-Gyms'!Q752,"")&amp;"', CURRENT_TIMESTAMP);"</f>
        <v>INSERT INTO `locations` (`id`, `name`, `latitude`, `longitude`, `region_1`, `region_2`, `region_3`, `street`, `number`, `postal`, `img`, `last_modified`) VALUES (NULL,'Rodin Thinker Hilton Hotel Amsterdam',52.35092,4.871476,3,13,95,'Apollolaan','150','1077 BG','https://lh3.googleusercontent.com/Z0jylY6HNI9dNUniH_1UXe7z9EiHL3LdqghHaxtKVT3CLpGEIjdFA7oOqETZXxCYhKPoT3z_qPjwOv70r6Eu', CURRENT_TIMESTAMP);</v>
      </c>
      <c r="D750" t="str">
        <f>"UPDATE `locations` SET `latitude` = '"&amp;IF('Locations-Gyms'!H752&lt;&gt;"",LEFT('Locations-Gyms'!H752,2)&amp;"."&amp;RIGHT('Locations-Gyms'!H752,LEN('Locations-Gyms'!H752)-2),"0")&amp;"' WHERE `locations`.`id` = "&amp;E750&amp;";UPDATE `locations` SET `longitude` = '"&amp;IF('Locations-Gyms'!I752&lt;&gt;"",LEFT('Locations-Gyms'!I752,1)&amp;"."&amp;RIGHT('Locations-Gyms'!I752,LEN('Locations-Gyms'!I752)-1),"0")&amp;"' WHERE `locations`.`id` = "&amp;E750&amp;";"</f>
        <v>UPDATE `locations` SET `latitude` = '52.35092' WHERE `locations`.`id` = 750;UPDATE `locations` SET `longitude` = '4.871476' WHERE `locations`.`id` = 750;</v>
      </c>
      <c r="E750">
        <v>750</v>
      </c>
    </row>
    <row r="751" spans="1:5" x14ac:dyDescent="0.25">
      <c r="A751" s="1" t="str">
        <f>"INSERT INTO `locations` (`id`, `name`, `latitude`, `longitude`, `region_1`, `region_2`, `region_3`, `street`, `number`, `postal`, `img`, `last_modified`) VALUES (NULL,'"&amp;SUBSTITUTE('Locations-Gyms'!J753, "'", "\'")&amp;"',"&amp;IF('Locations-Gyms'!H753&lt;&gt;"",LEFT('Locations-Gyms'!H753,2)&amp;"."&amp;RIGHT('Locations-Gyms'!H753,LEN('Locations-Gyms'!H753)-2),"0")&amp;","&amp;IF('Locations-Gyms'!I753&lt;&gt;"",LEFT('Locations-Gyms'!I753,1)&amp;"."&amp;RIGHT('Locations-Gyms'!I753,LEN('Locations-Gyms'!I753)-1),"0")&amp;","&amp;IF('Locations-Gyms'!K753&lt;&gt;"",'Locations-Gyms'!K753,"0")&amp;","&amp;IF('Locations-Gyms'!L753&lt;&gt;"",'Locations-Gyms'!L753,"0")&amp;","&amp;IF('Locations-Gyms'!M753&lt;&gt;"",'Locations-Gyms'!M753,"0")&amp;",'"&amp;IF('Locations-Gyms'!N753&lt;&gt;"",SUBSTITUTE('Locations-Gyms'!N753, "'", "\'"),"")&amp;"','"&amp;IF('Locations-Gyms'!O753&lt;&gt;"",'Locations-Gyms'!O753,"")&amp;"','"&amp;IF('Locations-Gyms'!P753&lt;&gt;"",'Locations-Gyms'!P753,"")&amp;"','"&amp;IF('Locations-Gyms'!Q753&lt;&gt;"",'Locations-Gyms'!Q753,"")&amp;"', CURRENT_TIMESTAMP);"</f>
        <v>INSERT INTO `locations` (`id`, `name`, `latitude`, `longitude`, `region_1`, `region_2`, `region_3`, `street`, `number`, `postal`, `img`, `last_modified`) VALUES (NULL,'Steel Tree',52.344925,4.872713,3,13,95,'Minervalaan','89','1077 NT','https://lh3.ggpht.com/ZJY2TraVFZcHwJHCnRjS6TseoxH4JHKEVsdkw0Zl0ny-qS8pE-2EPve7ubHW6aaNkIxI3Ho4Rk71avIQHRztMQ', CURRENT_TIMESTAMP);</v>
      </c>
      <c r="D751" t="str">
        <f>"UPDATE `locations` SET `latitude` = '"&amp;IF('Locations-Gyms'!H753&lt;&gt;"",LEFT('Locations-Gyms'!H753,2)&amp;"."&amp;RIGHT('Locations-Gyms'!H753,LEN('Locations-Gyms'!H753)-2),"0")&amp;"' WHERE `locations`.`id` = "&amp;E751&amp;";UPDATE `locations` SET `longitude` = '"&amp;IF('Locations-Gyms'!I753&lt;&gt;"",LEFT('Locations-Gyms'!I753,1)&amp;"."&amp;RIGHT('Locations-Gyms'!I753,LEN('Locations-Gyms'!I753)-1),"0")&amp;"' WHERE `locations`.`id` = "&amp;E751&amp;";"</f>
        <v>UPDATE `locations` SET `latitude` = '52.344925' WHERE `locations`.`id` = 751;UPDATE `locations` SET `longitude` = '4.872713' WHERE `locations`.`id` = 751;</v>
      </c>
      <c r="E751">
        <v>751</v>
      </c>
    </row>
    <row r="752" spans="1:5" x14ac:dyDescent="0.25">
      <c r="A752" s="1" t="str">
        <f>"INSERT INTO `locations` (`id`, `name`, `latitude`, `longitude`, `region_1`, `region_2`, `region_3`, `street`, `number`, `postal`, `img`, `last_modified`) VALUES (NULL,'"&amp;SUBSTITUTE('Locations-Gyms'!J754, "'", "\'")&amp;"',"&amp;IF('Locations-Gyms'!H754&lt;&gt;"",LEFT('Locations-Gyms'!H754,2)&amp;"."&amp;RIGHT('Locations-Gyms'!H754,LEN('Locations-Gyms'!H754)-2),"0")&amp;","&amp;IF('Locations-Gyms'!I754&lt;&gt;"",LEFT('Locations-Gyms'!I754,1)&amp;"."&amp;RIGHT('Locations-Gyms'!I754,LEN('Locations-Gyms'!I754)-1),"0")&amp;","&amp;IF('Locations-Gyms'!K754&lt;&gt;"",'Locations-Gyms'!K754,"0")&amp;","&amp;IF('Locations-Gyms'!L754&lt;&gt;"",'Locations-Gyms'!L754,"0")&amp;","&amp;IF('Locations-Gyms'!M754&lt;&gt;"",'Locations-Gyms'!M754,"0")&amp;",'"&amp;IF('Locations-Gyms'!N754&lt;&gt;"",SUBSTITUTE('Locations-Gyms'!N754, "'", "\'"),"")&amp;"','"&amp;IF('Locations-Gyms'!O754&lt;&gt;"",'Locations-Gyms'!O754,"")&amp;"','"&amp;IF('Locations-Gyms'!P754&lt;&gt;"",'Locations-Gyms'!P754,"")&amp;"','"&amp;IF('Locations-Gyms'!Q754&lt;&gt;"",'Locations-Gyms'!Q754,"")&amp;"', CURRENT_TIMESTAMP);"</f>
        <v>INSERT INTO `locations` (`id`, `name`, `latitude`, `longitude`, `region_1`, `region_2`, `region_3`, `street`, `number`, `postal`, `img`, `last_modified`) VALUES (NULL,'Tintin De Pomme',52.350578,4.873149,3,13,95,'Apollolaan','141','1077 AR','https://lh6.ggpht.com/FfSVaYzdL_umyO86_b9CyynbVBiyD9SlhEE4sBA6W4OH8nas15GaSooxgy2SezMkVcuewe8q4vPDubJ0wWIb', CURRENT_TIMESTAMP);</v>
      </c>
      <c r="D752" t="str">
        <f>"UPDATE `locations` SET `latitude` = '"&amp;IF('Locations-Gyms'!H754&lt;&gt;"",LEFT('Locations-Gyms'!H754,2)&amp;"."&amp;RIGHT('Locations-Gyms'!H754,LEN('Locations-Gyms'!H754)-2),"0")&amp;"' WHERE `locations`.`id` = "&amp;E752&amp;";UPDATE `locations` SET `longitude` = '"&amp;IF('Locations-Gyms'!I754&lt;&gt;"",LEFT('Locations-Gyms'!I754,1)&amp;"."&amp;RIGHT('Locations-Gyms'!I754,LEN('Locations-Gyms'!I754)-1),"0")&amp;"' WHERE `locations`.`id` = "&amp;E752&amp;";"</f>
        <v>UPDATE `locations` SET `latitude` = '52.350578' WHERE `locations`.`id` = 752;UPDATE `locations` SET `longitude` = '4.873149' WHERE `locations`.`id` = 752;</v>
      </c>
      <c r="E752">
        <v>752</v>
      </c>
    </row>
    <row r="753" spans="1:5" x14ac:dyDescent="0.25">
      <c r="A753" s="1" t="str">
        <f>"INSERT INTO `locations` (`id`, `name`, `latitude`, `longitude`, `region_1`, `region_2`, `region_3`, `street`, `number`, `postal`, `img`, `last_modified`) VALUES (NULL,'"&amp;SUBSTITUTE('Locations-Gyms'!J755, "'", "\'")&amp;"',"&amp;IF('Locations-Gyms'!H755&lt;&gt;"",LEFT('Locations-Gyms'!H755,2)&amp;"."&amp;RIGHT('Locations-Gyms'!H755,LEN('Locations-Gyms'!H755)-2),"0")&amp;","&amp;IF('Locations-Gyms'!I755&lt;&gt;"",LEFT('Locations-Gyms'!I755,1)&amp;"."&amp;RIGHT('Locations-Gyms'!I755,LEN('Locations-Gyms'!I755)-1),"0")&amp;","&amp;IF('Locations-Gyms'!K755&lt;&gt;"",'Locations-Gyms'!K755,"0")&amp;","&amp;IF('Locations-Gyms'!L755&lt;&gt;"",'Locations-Gyms'!L755,"0")&amp;","&amp;IF('Locations-Gyms'!M755&lt;&gt;"",'Locations-Gyms'!M755,"0")&amp;",'"&amp;IF('Locations-Gyms'!N755&lt;&gt;"",SUBSTITUTE('Locations-Gyms'!N755, "'", "\'"),"")&amp;"','"&amp;IF('Locations-Gyms'!O755&lt;&gt;"",'Locations-Gyms'!O755,"")&amp;"','"&amp;IF('Locations-Gyms'!P755&lt;&gt;"",'Locations-Gyms'!P755,"")&amp;"','"&amp;IF('Locations-Gyms'!Q755&lt;&gt;"",'Locations-Gyms'!Q755,"")&amp;"', CURRENT_TIMESTAMP);"</f>
        <v>INSERT INTO `locations` (`id`, `name`, `latitude`, `longitude`, `region_1`, `region_2`, `region_3`, `street`, `number`, `postal`, `img`, `last_modified`) VALUES (NULL,'Cows in TV Amsterdam',52.355051,4.850871,3,13,96,'Theophile de Bockstraat','15HS','1058 TV','https://lh3.ggpht.com/jJ1qT_udpqII02_jtR6lwOlvAmaqEuygASJc7_WKBe5mH3GM0iR0INBVyHwi0suADQNS9FI2oABFglR_xzavxBl_GpQYimq2SX2iqEMQuyToSdc', CURRENT_TIMESTAMP);</v>
      </c>
      <c r="D753" t="str">
        <f>"UPDATE `locations` SET `latitude` = '"&amp;IF('Locations-Gyms'!H755&lt;&gt;"",LEFT('Locations-Gyms'!H755,2)&amp;"."&amp;RIGHT('Locations-Gyms'!H755,LEN('Locations-Gyms'!H755)-2),"0")&amp;"' WHERE `locations`.`id` = "&amp;E753&amp;";UPDATE `locations` SET `longitude` = '"&amp;IF('Locations-Gyms'!I755&lt;&gt;"",LEFT('Locations-Gyms'!I755,1)&amp;"."&amp;RIGHT('Locations-Gyms'!I755,LEN('Locations-Gyms'!I755)-1),"0")&amp;"' WHERE `locations`.`id` = "&amp;E753&amp;";"</f>
        <v>UPDATE `locations` SET `latitude` = '52.355051' WHERE `locations`.`id` = 753;UPDATE `locations` SET `longitude` = '4.850871' WHERE `locations`.`id` = 753;</v>
      </c>
      <c r="E753">
        <v>753</v>
      </c>
    </row>
    <row r="754" spans="1:5" x14ac:dyDescent="0.25">
      <c r="A754" s="1" t="str">
        <f>"INSERT INTO `locations` (`id`, `name`, `latitude`, `longitude`, `region_1`, `region_2`, `region_3`, `street`, `number`, `postal`, `img`, `last_modified`) VALUES (NULL,'"&amp;SUBSTITUTE('Locations-Gyms'!J756, "'", "\'")&amp;"',"&amp;IF('Locations-Gyms'!H756&lt;&gt;"",LEFT('Locations-Gyms'!H756,2)&amp;"."&amp;RIGHT('Locations-Gyms'!H756,LEN('Locations-Gyms'!H756)-2),"0")&amp;","&amp;IF('Locations-Gyms'!I756&lt;&gt;"",LEFT('Locations-Gyms'!I756,1)&amp;"."&amp;RIGHT('Locations-Gyms'!I756,LEN('Locations-Gyms'!I756)-1),"0")&amp;","&amp;IF('Locations-Gyms'!K756&lt;&gt;"",'Locations-Gyms'!K756,"0")&amp;","&amp;IF('Locations-Gyms'!L756&lt;&gt;"",'Locations-Gyms'!L756,"0")&amp;","&amp;IF('Locations-Gyms'!M756&lt;&gt;"",'Locations-Gyms'!M756,"0")&amp;",'"&amp;IF('Locations-Gyms'!N756&lt;&gt;"",SUBSTITUTE('Locations-Gyms'!N756, "'", "\'"),"")&amp;"','"&amp;IF('Locations-Gyms'!O756&lt;&gt;"",'Locations-Gyms'!O756,"")&amp;"','"&amp;IF('Locations-Gyms'!P756&lt;&gt;"",'Locations-Gyms'!P756,"")&amp;"','"&amp;IF('Locations-Gyms'!Q756&lt;&gt;"",'Locations-Gyms'!Q756,"")&amp;"', CURRENT_TIMESTAMP);"</f>
        <v>INSERT INTO `locations` (`id`, `name`, `latitude`, `longitude`, `region_1`, `region_2`, `region_3`, `street`, `number`, `postal`, `img`, `last_modified`) VALUES (NULL,'Graffiti 4',52.343326,4.846114,3,13,96,'Generaal Vetterstraat','78B','1059 BW','https://lh4.ggpht.com/Vpy3MSB1CexA7AWpkYOz-EW7KQ1mDHzLWsesazYu6VhDW4BHDkFlF41AQr0FPAkbLWTK0--sgx51UEsZbTo0', CURRENT_TIMESTAMP);</v>
      </c>
      <c r="D754" t="str">
        <f>"UPDATE `locations` SET `latitude` = '"&amp;IF('Locations-Gyms'!H756&lt;&gt;"",LEFT('Locations-Gyms'!H756,2)&amp;"."&amp;RIGHT('Locations-Gyms'!H756,LEN('Locations-Gyms'!H756)-2),"0")&amp;"' WHERE `locations`.`id` = "&amp;E754&amp;";UPDATE `locations` SET `longitude` = '"&amp;IF('Locations-Gyms'!I756&lt;&gt;"",LEFT('Locations-Gyms'!I756,1)&amp;"."&amp;RIGHT('Locations-Gyms'!I756,LEN('Locations-Gyms'!I756)-1),"0")&amp;"' WHERE `locations`.`id` = "&amp;E754&amp;";"</f>
        <v>UPDATE `locations` SET `latitude` = '52.343326' WHERE `locations`.`id` = 754;UPDATE `locations` SET `longitude` = '4.846114' WHERE `locations`.`id` = 754;</v>
      </c>
      <c r="E754">
        <v>754</v>
      </c>
    </row>
    <row r="755" spans="1:5" x14ac:dyDescent="0.25">
      <c r="A755" s="1" t="str">
        <f>"INSERT INTO `locations` (`id`, `name`, `latitude`, `longitude`, `region_1`, `region_2`, `region_3`, `street`, `number`, `postal`, `img`, `last_modified`) VALUES (NULL,'"&amp;SUBSTITUTE('Locations-Gyms'!J757, "'", "\'")&amp;"',"&amp;IF('Locations-Gyms'!H757&lt;&gt;"",LEFT('Locations-Gyms'!H757,2)&amp;"."&amp;RIGHT('Locations-Gyms'!H757,LEN('Locations-Gyms'!H757)-2),"0")&amp;","&amp;IF('Locations-Gyms'!I757&lt;&gt;"",LEFT('Locations-Gyms'!I757,1)&amp;"."&amp;RIGHT('Locations-Gyms'!I757,LEN('Locations-Gyms'!I757)-1),"0")&amp;","&amp;IF('Locations-Gyms'!K757&lt;&gt;"",'Locations-Gyms'!K757,"0")&amp;","&amp;IF('Locations-Gyms'!L757&lt;&gt;"",'Locations-Gyms'!L757,"0")&amp;","&amp;IF('Locations-Gyms'!M757&lt;&gt;"",'Locations-Gyms'!M757,"0")&amp;",'"&amp;IF('Locations-Gyms'!N757&lt;&gt;"",SUBSTITUTE('Locations-Gyms'!N757, "'", "\'"),"")&amp;"','"&amp;IF('Locations-Gyms'!O757&lt;&gt;"",'Locations-Gyms'!O757,"")&amp;"','"&amp;IF('Locations-Gyms'!P757&lt;&gt;"",'Locations-Gyms'!P757,"")&amp;"','"&amp;IF('Locations-Gyms'!Q757&lt;&gt;"",'Locations-Gyms'!Q757,"")&amp;"', CURRENT_TIMESTAMP);"</f>
        <v>INSERT INTO `locations` (`id`, `name`, `latitude`, `longitude`, `region_1`, `region_2`, `region_3`, `street`, `number`, `postal`, `img`, `last_modified`) VALUES (NULL,'Graffiti Wall',52.342991,4.847232,3,13,96,'Generaal Vetterstraat','78-82','1059','https://lh6.ggpht.com/g3yb_Fkq--uIF05rCV1Cms8JoASvM7x1dchapGeHkwHQfWskIoyWkexMxdQ_ZYHr6b7TTGNcIQi1yr1eUh4', CURRENT_TIMESTAMP);</v>
      </c>
      <c r="D755" t="str">
        <f>"UPDATE `locations` SET `latitude` = '"&amp;IF('Locations-Gyms'!H757&lt;&gt;"",LEFT('Locations-Gyms'!H757,2)&amp;"."&amp;RIGHT('Locations-Gyms'!H757,LEN('Locations-Gyms'!H757)-2),"0")&amp;"' WHERE `locations`.`id` = "&amp;E755&amp;";UPDATE `locations` SET `longitude` = '"&amp;IF('Locations-Gyms'!I757&lt;&gt;"",LEFT('Locations-Gyms'!I757,1)&amp;"."&amp;RIGHT('Locations-Gyms'!I757,LEN('Locations-Gyms'!I757)-1),"0")&amp;"' WHERE `locations`.`id` = "&amp;E755&amp;";"</f>
        <v>UPDATE `locations` SET `latitude` = '52.342991' WHERE `locations`.`id` = 755;UPDATE `locations` SET `longitude` = '4.847232' WHERE `locations`.`id` = 755;</v>
      </c>
      <c r="E755">
        <v>755</v>
      </c>
    </row>
    <row r="756" spans="1:5" x14ac:dyDescent="0.25">
      <c r="A756" s="1" t="str">
        <f>"INSERT INTO `locations` (`id`, `name`, `latitude`, `longitude`, `region_1`, `region_2`, `region_3`, `street`, `number`, `postal`, `img`, `last_modified`) VALUES (NULL,'"&amp;SUBSTITUTE('Locations-Gyms'!J758, "'", "\'")&amp;"',"&amp;IF('Locations-Gyms'!H758&lt;&gt;"",LEFT('Locations-Gyms'!H758,2)&amp;"."&amp;RIGHT('Locations-Gyms'!H758,LEN('Locations-Gyms'!H758)-2),"0")&amp;","&amp;IF('Locations-Gyms'!I758&lt;&gt;"",LEFT('Locations-Gyms'!I758,1)&amp;"."&amp;RIGHT('Locations-Gyms'!I758,LEN('Locations-Gyms'!I758)-1),"0")&amp;","&amp;IF('Locations-Gyms'!K758&lt;&gt;"",'Locations-Gyms'!K758,"0")&amp;","&amp;IF('Locations-Gyms'!L758&lt;&gt;"",'Locations-Gyms'!L758,"0")&amp;","&amp;IF('Locations-Gyms'!M758&lt;&gt;"",'Locations-Gyms'!M758,"0")&amp;",'"&amp;IF('Locations-Gyms'!N758&lt;&gt;"",SUBSTITUTE('Locations-Gyms'!N758, "'", "\'"),"")&amp;"','"&amp;IF('Locations-Gyms'!O758&lt;&gt;"",'Locations-Gyms'!O758,"")&amp;"','"&amp;IF('Locations-Gyms'!P758&lt;&gt;"",'Locations-Gyms'!P758,"")&amp;"','"&amp;IF('Locations-Gyms'!Q758&lt;&gt;"",'Locations-Gyms'!Q758,"")&amp;"', CURRENT_TIMESTAMP);"</f>
        <v>INSERT INTO `locations` (`id`, `name`, `latitude`, `longitude`, `region_1`, `region_2`, `region_3`, `street`, `number`, `postal`, `img`, `last_modified`) VALUES (NULL,'Herinrichting "Schinkel"',52.343398,4.84345,3,13,96,'Luchtvaartstraat','16','1059 CA','https://lh3.ggpht.com/dGpAg4QALLtjQ5QUP0Xh9AIqlO7FvQ-HGA6jNiqlOxwk12gRciBUw4Xrl9qgimrM9383dJp11-spaEBy2fZp', CURRENT_TIMESTAMP);</v>
      </c>
      <c r="D756" t="str">
        <f>"UPDATE `locations` SET `latitude` = '"&amp;IF('Locations-Gyms'!H758&lt;&gt;"",LEFT('Locations-Gyms'!H758,2)&amp;"."&amp;RIGHT('Locations-Gyms'!H758,LEN('Locations-Gyms'!H758)-2),"0")&amp;"' WHERE `locations`.`id` = "&amp;E756&amp;";UPDATE `locations` SET `longitude` = '"&amp;IF('Locations-Gyms'!I758&lt;&gt;"",LEFT('Locations-Gyms'!I758,1)&amp;"."&amp;RIGHT('Locations-Gyms'!I758,LEN('Locations-Gyms'!I758)-1),"0")&amp;"' WHERE `locations`.`id` = "&amp;E756&amp;";"</f>
        <v>UPDATE `locations` SET `latitude` = '52.343398' WHERE `locations`.`id` = 756;UPDATE `locations` SET `longitude` = '4.84345' WHERE `locations`.`id` = 756;</v>
      </c>
      <c r="E756">
        <v>756</v>
      </c>
    </row>
    <row r="757" spans="1:5" x14ac:dyDescent="0.25">
      <c r="A757" s="1" t="str">
        <f>"INSERT INTO `locations` (`id`, `name`, `latitude`, `longitude`, `region_1`, `region_2`, `region_3`, `street`, `number`, `postal`, `img`, `last_modified`) VALUES (NULL,'"&amp;SUBSTITUTE('Locations-Gyms'!J759, "'", "\'")&amp;"',"&amp;IF('Locations-Gyms'!H759&lt;&gt;"",LEFT('Locations-Gyms'!H759,2)&amp;"."&amp;RIGHT('Locations-Gyms'!H759,LEN('Locations-Gyms'!H759)-2),"0")&amp;","&amp;IF('Locations-Gyms'!I759&lt;&gt;"",LEFT('Locations-Gyms'!I759,1)&amp;"."&amp;RIGHT('Locations-Gyms'!I759,LEN('Locations-Gyms'!I759)-1),"0")&amp;","&amp;IF('Locations-Gyms'!K759&lt;&gt;"",'Locations-Gyms'!K759,"0")&amp;","&amp;IF('Locations-Gyms'!L759&lt;&gt;"",'Locations-Gyms'!L759,"0")&amp;","&amp;IF('Locations-Gyms'!M759&lt;&gt;"",'Locations-Gyms'!M759,"0")&amp;",'"&amp;IF('Locations-Gyms'!N759&lt;&gt;"",SUBSTITUTE('Locations-Gyms'!N759, "'", "\'"),"")&amp;"','"&amp;IF('Locations-Gyms'!O759&lt;&gt;"",'Locations-Gyms'!O759,"")&amp;"','"&amp;IF('Locations-Gyms'!P759&lt;&gt;"",'Locations-Gyms'!P759,"")&amp;"','"&amp;IF('Locations-Gyms'!Q759&lt;&gt;"",'Locations-Gyms'!Q759,"")&amp;"', CURRENT_TIMESTAMP);"</f>
        <v>INSERT INTO `locations` (`id`, `name`, `latitude`, `longitude`, `region_1`, `region_2`, `region_3`, `street`, `number`, `postal`, `img`, `last_modified`) VALUES (NULL,'Jacobuskapel',52.353996,4.847562,3,13,96,'Woestduinstraat','18','1058 TE','https://lh6.ggpht.com/XveN3HD24t-G-Mt19Ktq246gi6L04r3Y6BNjYvPCMZZMuDot8Kglu_IDsgJgOYHfBcKZu2Jm8rbltWjDd-cw', CURRENT_TIMESTAMP);</v>
      </c>
      <c r="D757" t="str">
        <f>"UPDATE `locations` SET `latitude` = '"&amp;IF('Locations-Gyms'!H759&lt;&gt;"",LEFT('Locations-Gyms'!H759,2)&amp;"."&amp;RIGHT('Locations-Gyms'!H759,LEN('Locations-Gyms'!H759)-2),"0")&amp;"' WHERE `locations`.`id` = "&amp;E757&amp;";UPDATE `locations` SET `longitude` = '"&amp;IF('Locations-Gyms'!I759&lt;&gt;"",LEFT('Locations-Gyms'!I759,1)&amp;"."&amp;RIGHT('Locations-Gyms'!I759,LEN('Locations-Gyms'!I759)-1),"0")&amp;"' WHERE `locations`.`id` = "&amp;E757&amp;";"</f>
        <v>UPDATE `locations` SET `latitude` = '52.353996' WHERE `locations`.`id` = 757;UPDATE `locations` SET `longitude` = '4.847562' WHERE `locations`.`id` = 757;</v>
      </c>
      <c r="E757">
        <v>757</v>
      </c>
    </row>
    <row r="758" spans="1:5" x14ac:dyDescent="0.25">
      <c r="A758" s="1" t="str">
        <f>"INSERT INTO `locations` (`id`, `name`, `latitude`, `longitude`, `region_1`, `region_2`, `region_3`, `street`, `number`, `postal`, `img`, `last_modified`) VALUES (NULL,'"&amp;SUBSTITUTE('Locations-Gyms'!J760, "'", "\'")&amp;"',"&amp;IF('Locations-Gyms'!H760&lt;&gt;"",LEFT('Locations-Gyms'!H760,2)&amp;"."&amp;RIGHT('Locations-Gyms'!H760,LEN('Locations-Gyms'!H760)-2),"0")&amp;","&amp;IF('Locations-Gyms'!I760&lt;&gt;"",LEFT('Locations-Gyms'!I760,1)&amp;"."&amp;RIGHT('Locations-Gyms'!I760,LEN('Locations-Gyms'!I760)-1),"0")&amp;","&amp;IF('Locations-Gyms'!K760&lt;&gt;"",'Locations-Gyms'!K760,"0")&amp;","&amp;IF('Locations-Gyms'!L760&lt;&gt;"",'Locations-Gyms'!L760,"0")&amp;","&amp;IF('Locations-Gyms'!M760&lt;&gt;"",'Locations-Gyms'!M760,"0")&amp;",'"&amp;IF('Locations-Gyms'!N760&lt;&gt;"",SUBSTITUTE('Locations-Gyms'!N760, "'", "\'"),"")&amp;"','"&amp;IF('Locations-Gyms'!O760&lt;&gt;"",'Locations-Gyms'!O760,"")&amp;"','"&amp;IF('Locations-Gyms'!P760&lt;&gt;"",'Locations-Gyms'!P760,"")&amp;"','"&amp;IF('Locations-Gyms'!Q760&lt;&gt;"",'Locations-Gyms'!Q760,"")&amp;"', CURRENT_TIMESTAMP);"</f>
        <v>INSERT INTO `locations` (`id`, `name`, `latitude`, `longitude`, `region_1`, `region_2`, `region_3`, `street`, `number`, `postal`, `img`, `last_modified`) VALUES (NULL,'Pilotenstraat Art',52.340254,4.843649,3,13,96,'Vliegtuigstraat','24','1059 CL','https://lh3.ggpht.com/nG55rE20_laBiRPAxXQ1jFZYJupnaapj_mSQZI-llOf7WTr6oQp5_AWQjHCTNW3gdjpnpQe0Wn7iWbxOTHYf', CURRENT_TIMESTAMP);</v>
      </c>
      <c r="D758" t="str">
        <f>"UPDATE `locations` SET `latitude` = '"&amp;IF('Locations-Gyms'!H760&lt;&gt;"",LEFT('Locations-Gyms'!H760,2)&amp;"."&amp;RIGHT('Locations-Gyms'!H760,LEN('Locations-Gyms'!H760)-2),"0")&amp;"' WHERE `locations`.`id` = "&amp;E758&amp;";UPDATE `locations` SET `longitude` = '"&amp;IF('Locations-Gyms'!I760&lt;&gt;"",LEFT('Locations-Gyms'!I760,1)&amp;"."&amp;RIGHT('Locations-Gyms'!I760,LEN('Locations-Gyms'!I760)-1),"0")&amp;"' WHERE `locations`.`id` = "&amp;E758&amp;";"</f>
        <v>UPDATE `locations` SET `latitude` = '52.340254' WHERE `locations`.`id` = 758;UPDATE `locations` SET `longitude` = '4.843649' WHERE `locations`.`id` = 758;</v>
      </c>
      <c r="E758">
        <v>758</v>
      </c>
    </row>
    <row r="759" spans="1:5" x14ac:dyDescent="0.25">
      <c r="A759" s="1" t="str">
        <f>"INSERT INTO `locations` (`id`, `name`, `latitude`, `longitude`, `region_1`, `region_2`, `region_3`, `street`, `number`, `postal`, `img`, `last_modified`) VALUES (NULL,'"&amp;SUBSTITUTE('Locations-Gyms'!J761, "'", "\'")&amp;"',"&amp;IF('Locations-Gyms'!H761&lt;&gt;"",LEFT('Locations-Gyms'!H761,2)&amp;"."&amp;RIGHT('Locations-Gyms'!H761,LEN('Locations-Gyms'!H761)-2),"0")&amp;","&amp;IF('Locations-Gyms'!I761&lt;&gt;"",LEFT('Locations-Gyms'!I761,1)&amp;"."&amp;RIGHT('Locations-Gyms'!I761,LEN('Locations-Gyms'!I761)-1),"0")&amp;","&amp;IF('Locations-Gyms'!K761&lt;&gt;"",'Locations-Gyms'!K761,"0")&amp;","&amp;IF('Locations-Gyms'!L761&lt;&gt;"",'Locations-Gyms'!L761,"0")&amp;","&amp;IF('Locations-Gyms'!M761&lt;&gt;"",'Locations-Gyms'!M761,"0")&amp;",'"&amp;IF('Locations-Gyms'!N761&lt;&gt;"",SUBSTITUTE('Locations-Gyms'!N761, "'", "\'"),"")&amp;"','"&amp;IF('Locations-Gyms'!O761&lt;&gt;"",'Locations-Gyms'!O761,"")&amp;"','"&amp;IF('Locations-Gyms'!P761&lt;&gt;"",'Locations-Gyms'!P761,"")&amp;"','"&amp;IF('Locations-Gyms'!Q761&lt;&gt;"",'Locations-Gyms'!Q761,"")&amp;"', CURRENT_TIMESTAMP);"</f>
        <v>INSERT INTO `locations` (`id`, `name`, `latitude`, `longitude`, `region_1`, `region_2`, `region_3`, `street`, `number`, `postal`, `img`, `last_modified`) VALUES (NULL,'Rooftop Artwork at Blane\'s',52.348062,4.850284,3,13,96,'Rijnsburgstraat','24','1059 AV','https://lh6.ggpht.com/a2RWp1EmdXyM59Vp1RoRz6u3i6eM_UFFnuqunBHdaP_SAIWJYqEdufMPYJQDAblQCN0Xjmhp51j_96GqPJky', CURRENT_TIMESTAMP);</v>
      </c>
      <c r="D759" t="str">
        <f>"UPDATE `locations` SET `latitude` = '"&amp;IF('Locations-Gyms'!H761&lt;&gt;"",LEFT('Locations-Gyms'!H761,2)&amp;"."&amp;RIGHT('Locations-Gyms'!H761,LEN('Locations-Gyms'!H761)-2),"0")&amp;"' WHERE `locations`.`id` = "&amp;E759&amp;";UPDATE `locations` SET `longitude` = '"&amp;IF('Locations-Gyms'!I761&lt;&gt;"",LEFT('Locations-Gyms'!I761,1)&amp;"."&amp;RIGHT('Locations-Gyms'!I761,LEN('Locations-Gyms'!I761)-1),"0")&amp;"' WHERE `locations`.`id` = "&amp;E759&amp;";"</f>
        <v>UPDATE `locations` SET `latitude` = '52.348062' WHERE `locations`.`id` = 759;UPDATE `locations` SET `longitude` = '4.850284' WHERE `locations`.`id` = 759;</v>
      </c>
      <c r="E759">
        <v>759</v>
      </c>
    </row>
    <row r="760" spans="1:5" x14ac:dyDescent="0.25">
      <c r="A760" s="1" t="str">
        <f>"INSERT INTO `locations` (`id`, `name`, `latitude`, `longitude`, `region_1`, `region_2`, `region_3`, `street`, `number`, `postal`, `img`, `last_modified`) VALUES (NULL,'"&amp;SUBSTITUTE('Locations-Gyms'!J762, "'", "\'")&amp;"',"&amp;IF('Locations-Gyms'!H762&lt;&gt;"",LEFT('Locations-Gyms'!H762,2)&amp;"."&amp;RIGHT('Locations-Gyms'!H762,LEN('Locations-Gyms'!H762)-2),"0")&amp;","&amp;IF('Locations-Gyms'!I762&lt;&gt;"",LEFT('Locations-Gyms'!I762,1)&amp;"."&amp;RIGHT('Locations-Gyms'!I762,LEN('Locations-Gyms'!I762)-1),"0")&amp;","&amp;IF('Locations-Gyms'!K762&lt;&gt;"",'Locations-Gyms'!K762,"0")&amp;","&amp;IF('Locations-Gyms'!L762&lt;&gt;"",'Locations-Gyms'!L762,"0")&amp;","&amp;IF('Locations-Gyms'!M762&lt;&gt;"",'Locations-Gyms'!M762,"0")&amp;",'"&amp;IF('Locations-Gyms'!N762&lt;&gt;"",SUBSTITUTE('Locations-Gyms'!N762, "'", "\'"),"")&amp;"','"&amp;IF('Locations-Gyms'!O762&lt;&gt;"",'Locations-Gyms'!O762,"")&amp;"','"&amp;IF('Locations-Gyms'!P762&lt;&gt;"",'Locations-Gyms'!P762,"")&amp;"','"&amp;IF('Locations-Gyms'!Q762&lt;&gt;"",'Locations-Gyms'!Q762,"")&amp;"', CURRENT_TIMESTAMP);"</f>
        <v>INSERT INTO `locations` (`id`, `name`, `latitude`, `longitude`, `region_1`, `region_2`, `region_3`, `street`, `number`, `postal`, `img`, `last_modified`) VALUES (NULL,'Sloterkade Bloemen Murale',52.349308,4.851422,3,13,96,'Sloterkade','179-180','1059 EB','https://lh3.ggpht.com/Z9qNw_Jr0oGELZdv6gnz-hSc8H45-IcTDg7XfdM03KjhUjZvF69FZe3nB-e6Drwtdn8Zspr-ZDsByAOni_4_', CURRENT_TIMESTAMP);</v>
      </c>
      <c r="D760" t="str">
        <f>"UPDATE `locations` SET `latitude` = '"&amp;IF('Locations-Gyms'!H762&lt;&gt;"",LEFT('Locations-Gyms'!H762,2)&amp;"."&amp;RIGHT('Locations-Gyms'!H762,LEN('Locations-Gyms'!H762)-2),"0")&amp;"' WHERE `locations`.`id` = "&amp;E760&amp;";UPDATE `locations` SET `longitude` = '"&amp;IF('Locations-Gyms'!I762&lt;&gt;"",LEFT('Locations-Gyms'!I762,1)&amp;"."&amp;RIGHT('Locations-Gyms'!I762,LEN('Locations-Gyms'!I762)-1),"0")&amp;"' WHERE `locations`.`id` = "&amp;E760&amp;";"</f>
        <v>UPDATE `locations` SET `latitude` = '52.349308' WHERE `locations`.`id` = 760;UPDATE `locations` SET `longitude` = '4.851422' WHERE `locations`.`id` = 760;</v>
      </c>
      <c r="E760">
        <v>760</v>
      </c>
    </row>
    <row r="761" spans="1:5" x14ac:dyDescent="0.25">
      <c r="A761" s="1" t="str">
        <f>"INSERT INTO `locations` (`id`, `name`, `latitude`, `longitude`, `region_1`, `region_2`, `region_3`, `street`, `number`, `postal`, `img`, `last_modified`) VALUES (NULL,'"&amp;SUBSTITUTE('Locations-Gyms'!J763, "'", "\'")&amp;"',"&amp;IF('Locations-Gyms'!H763&lt;&gt;"",LEFT('Locations-Gyms'!H763,2)&amp;"."&amp;RIGHT('Locations-Gyms'!H763,LEN('Locations-Gyms'!H763)-2),"0")&amp;","&amp;IF('Locations-Gyms'!I763&lt;&gt;"",LEFT('Locations-Gyms'!I763,1)&amp;"."&amp;RIGHT('Locations-Gyms'!I763,LEN('Locations-Gyms'!I763)-1),"0")&amp;","&amp;IF('Locations-Gyms'!K763&lt;&gt;"",'Locations-Gyms'!K763,"0")&amp;","&amp;IF('Locations-Gyms'!L763&lt;&gt;"",'Locations-Gyms'!L763,"0")&amp;","&amp;IF('Locations-Gyms'!M763&lt;&gt;"",'Locations-Gyms'!M763,"0")&amp;",'"&amp;IF('Locations-Gyms'!N763&lt;&gt;"",SUBSTITUTE('Locations-Gyms'!N763, "'", "\'"),"")&amp;"','"&amp;IF('Locations-Gyms'!O763&lt;&gt;"",'Locations-Gyms'!O763,"")&amp;"','"&amp;IF('Locations-Gyms'!P763&lt;&gt;"",'Locations-Gyms'!P763,"")&amp;"','"&amp;IF('Locations-Gyms'!Q763&lt;&gt;"",'Locations-Gyms'!Q763,"")&amp;"', CURRENT_TIMESTAMP);"</f>
        <v>INSERT INTO `locations` (`id`, `name`, `latitude`, `longitude`, `region_1`, `region_2`, `region_3`, `street`, `number`, `postal`, `img`, `last_modified`) VALUES (NULL,'Blue Tea House Lady',52.358848,4.872138,3,13,97,'Vondelpark','5','1071 AA','https://lh4.ggpht.com/gPjHnjkihCYEoVzxjZdET_bexjFgSsTba_gfpHnD-a3KgoqME7J3fnEbUUhYAEAv3bHNqXjmugj1BGVuPHCQ', CURRENT_TIMESTAMP);</v>
      </c>
      <c r="D761" t="str">
        <f>"UPDATE `locations` SET `latitude` = '"&amp;IF('Locations-Gyms'!H763&lt;&gt;"",LEFT('Locations-Gyms'!H763,2)&amp;"."&amp;RIGHT('Locations-Gyms'!H763,LEN('Locations-Gyms'!H763)-2),"0")&amp;"' WHERE `locations`.`id` = "&amp;E761&amp;";UPDATE `locations` SET `longitude` = '"&amp;IF('Locations-Gyms'!I763&lt;&gt;"",LEFT('Locations-Gyms'!I763,1)&amp;"."&amp;RIGHT('Locations-Gyms'!I763,LEN('Locations-Gyms'!I763)-1),"0")&amp;"' WHERE `locations`.`id` = "&amp;E761&amp;";"</f>
        <v>UPDATE `locations` SET `latitude` = '52.358848' WHERE `locations`.`id` = 761;UPDATE `locations` SET `longitude` = '4.872138' WHERE `locations`.`id` = 761;</v>
      </c>
      <c r="E761">
        <v>761</v>
      </c>
    </row>
    <row r="762" spans="1:5" x14ac:dyDescent="0.25">
      <c r="A762" s="1" t="str">
        <f>"INSERT INTO `locations` (`id`, `name`, `latitude`, `longitude`, `region_1`, `region_2`, `region_3`, `street`, `number`, `postal`, `img`, `last_modified`) VALUES (NULL,'"&amp;SUBSTITUTE('Locations-Gyms'!J764, "'", "\'")&amp;"',"&amp;IF('Locations-Gyms'!H764&lt;&gt;"",LEFT('Locations-Gyms'!H764,2)&amp;"."&amp;RIGHT('Locations-Gyms'!H764,LEN('Locations-Gyms'!H764)-2),"0")&amp;","&amp;IF('Locations-Gyms'!I764&lt;&gt;"",LEFT('Locations-Gyms'!I764,1)&amp;"."&amp;RIGHT('Locations-Gyms'!I764,LEN('Locations-Gyms'!I764)-1),"0")&amp;","&amp;IF('Locations-Gyms'!K764&lt;&gt;"",'Locations-Gyms'!K764,"0")&amp;","&amp;IF('Locations-Gyms'!L764&lt;&gt;"",'Locations-Gyms'!L764,"0")&amp;","&amp;IF('Locations-Gyms'!M764&lt;&gt;"",'Locations-Gyms'!M764,"0")&amp;",'"&amp;IF('Locations-Gyms'!N764&lt;&gt;"",SUBSTITUTE('Locations-Gyms'!N764, "'", "\'"),"")&amp;"','"&amp;IF('Locations-Gyms'!O764&lt;&gt;"",'Locations-Gyms'!O764,"")&amp;"','"&amp;IF('Locations-Gyms'!P764&lt;&gt;"",'Locations-Gyms'!P764,"")&amp;"','"&amp;IF('Locations-Gyms'!Q764&lt;&gt;"",'Locations-Gyms'!Q764,"")&amp;"', CURRENT_TIMESTAMP);"</f>
        <v>INSERT INTO `locations` (`id`, `name`, `latitude`, `longitude`, `region_1`, `region_2`, `region_3`, `street`, `number`, `postal`, `img`, `last_modified`) VALUES (NULL,'Concertgebouw',52.356411,4.879525,3,13,97,'Van Baerlestraat','98','1071 BB','https://lh3.googleusercontent.com/qrkK347a3EsmWHjoIppkKo6OswWeTWp36zIQfvMbu2lAmz3-3aOVDVtNZFqO_K6b1sv_3dsGy5MCCXMjmibZ', CURRENT_TIMESTAMP);</v>
      </c>
      <c r="D762" t="str">
        <f>"UPDATE `locations` SET `latitude` = '"&amp;IF('Locations-Gyms'!H764&lt;&gt;"",LEFT('Locations-Gyms'!H764,2)&amp;"."&amp;RIGHT('Locations-Gyms'!H764,LEN('Locations-Gyms'!H764)-2),"0")&amp;"' WHERE `locations`.`id` = "&amp;E762&amp;";UPDATE `locations` SET `longitude` = '"&amp;IF('Locations-Gyms'!I764&lt;&gt;"",LEFT('Locations-Gyms'!I764,1)&amp;"."&amp;RIGHT('Locations-Gyms'!I764,LEN('Locations-Gyms'!I764)-1),"0")&amp;"' WHERE `locations`.`id` = "&amp;E762&amp;";"</f>
        <v>UPDATE `locations` SET `latitude` = '52.356411' WHERE `locations`.`id` = 762;UPDATE `locations` SET `longitude` = '4.879525' WHERE `locations`.`id` = 762;</v>
      </c>
      <c r="E762">
        <v>762</v>
      </c>
    </row>
    <row r="763" spans="1:5" x14ac:dyDescent="0.25">
      <c r="A763" s="1" t="str">
        <f>"INSERT INTO `locations` (`id`, `name`, `latitude`, `longitude`, `region_1`, `region_2`, `region_3`, `street`, `number`, `postal`, `img`, `last_modified`) VALUES (NULL,'"&amp;SUBSTITUTE('Locations-Gyms'!J765, "'", "\'")&amp;"',"&amp;IF('Locations-Gyms'!H765&lt;&gt;"",LEFT('Locations-Gyms'!H765,2)&amp;"."&amp;RIGHT('Locations-Gyms'!H765,LEN('Locations-Gyms'!H765)-2),"0")&amp;","&amp;IF('Locations-Gyms'!I765&lt;&gt;"",LEFT('Locations-Gyms'!I765,1)&amp;"."&amp;RIGHT('Locations-Gyms'!I765,LEN('Locations-Gyms'!I765)-1),"0")&amp;","&amp;IF('Locations-Gyms'!K765&lt;&gt;"",'Locations-Gyms'!K765,"0")&amp;","&amp;IF('Locations-Gyms'!L765&lt;&gt;"",'Locations-Gyms'!L765,"0")&amp;","&amp;IF('Locations-Gyms'!M765&lt;&gt;"",'Locations-Gyms'!M765,"0")&amp;",'"&amp;IF('Locations-Gyms'!N765&lt;&gt;"",SUBSTITUTE('Locations-Gyms'!N765, "'", "\'"),"")&amp;"','"&amp;IF('Locations-Gyms'!O765&lt;&gt;"",'Locations-Gyms'!O765,"")&amp;"','"&amp;IF('Locations-Gyms'!P765&lt;&gt;"",'Locations-Gyms'!P765,"")&amp;"','"&amp;IF('Locations-Gyms'!Q765&lt;&gt;"",'Locations-Gyms'!Q765,"")&amp;"', CURRENT_TIMESTAMP);"</f>
        <v>INSERT INTO `locations` (`id`, `name`, `latitude`, `longitude`, `region_1`, `region_2`, `region_3`, `street`, `number`, `postal`, `img`, `last_modified`) VALUES (NULL,'I amsterdam',52.359083,4.883958,3,13,97,'Museumstraat','2','1071','https://lh3.ggpht.com/IDr9754vqsDrOmgU1RgUJbwhOf67c7kFFBCyion3oi43XfhkpNRaDNxUc9c9tnvfu19uD4tOqgIQXy9-l8wV', CURRENT_TIMESTAMP);</v>
      </c>
      <c r="D763" t="str">
        <f>"UPDATE `locations` SET `latitude` = '"&amp;IF('Locations-Gyms'!H765&lt;&gt;"",LEFT('Locations-Gyms'!H765,2)&amp;"."&amp;RIGHT('Locations-Gyms'!H765,LEN('Locations-Gyms'!H765)-2),"0")&amp;"' WHERE `locations`.`id` = "&amp;E763&amp;";UPDATE `locations` SET `longitude` = '"&amp;IF('Locations-Gyms'!I765&lt;&gt;"",LEFT('Locations-Gyms'!I765,1)&amp;"."&amp;RIGHT('Locations-Gyms'!I765,LEN('Locations-Gyms'!I765)-1),"0")&amp;"' WHERE `locations`.`id` = "&amp;E763&amp;";"</f>
        <v>UPDATE `locations` SET `latitude` = '52.359083' WHERE `locations`.`id` = 763;UPDATE `locations` SET `longitude` = '4.883958' WHERE `locations`.`id` = 763;</v>
      </c>
      <c r="E763">
        <v>763</v>
      </c>
    </row>
    <row r="764" spans="1:5" x14ac:dyDescent="0.25">
      <c r="A764" s="1" t="str">
        <f>"INSERT INTO `locations` (`id`, `name`, `latitude`, `longitude`, `region_1`, `region_2`, `region_3`, `street`, `number`, `postal`, `img`, `last_modified`) VALUES (NULL,'"&amp;SUBSTITUTE('Locations-Gyms'!J766, "'", "\'")&amp;"',"&amp;IF('Locations-Gyms'!H766&lt;&gt;"",LEFT('Locations-Gyms'!H766,2)&amp;"."&amp;RIGHT('Locations-Gyms'!H766,LEN('Locations-Gyms'!H766)-2),"0")&amp;","&amp;IF('Locations-Gyms'!I766&lt;&gt;"",LEFT('Locations-Gyms'!I766,1)&amp;"."&amp;RIGHT('Locations-Gyms'!I766,LEN('Locations-Gyms'!I766)-1),"0")&amp;","&amp;IF('Locations-Gyms'!K766&lt;&gt;"",'Locations-Gyms'!K766,"0")&amp;","&amp;IF('Locations-Gyms'!L766&lt;&gt;"",'Locations-Gyms'!L766,"0")&amp;","&amp;IF('Locations-Gyms'!M766&lt;&gt;"",'Locations-Gyms'!M766,"0")&amp;",'"&amp;IF('Locations-Gyms'!N766&lt;&gt;"",SUBSTITUTE('Locations-Gyms'!N766, "'", "\'"),"")&amp;"','"&amp;IF('Locations-Gyms'!O766&lt;&gt;"",'Locations-Gyms'!O766,"")&amp;"','"&amp;IF('Locations-Gyms'!P766&lt;&gt;"",'Locations-Gyms'!P766,"")&amp;"','"&amp;IF('Locations-Gyms'!Q766&lt;&gt;"",'Locations-Gyms'!Q766,"")&amp;"', CURRENT_TIMESTAMP);"</f>
        <v>INSERT INTO `locations` (`id`, `name`, `latitude`, `longitude`, `region_1`, `region_2`, `region_3`, `street`, `number`, `postal`, `img`, `last_modified`) VALUES (NULL,'Jongen onder de brug',52.360665,4.877073,3,13,97,'Van Baerlestraat','1HS','1071 AL','https://lh3.googleusercontent.com/oReGf-eseyr3NS99GMB48v0OQ_MRBSt-f2Z5Wc6MOHzNhE4G0-jEZI5IXwZG7rWL-PA_8--IaKK6JcaOjBZj', CURRENT_TIMESTAMP);</v>
      </c>
      <c r="D764" t="str">
        <f>"UPDATE `locations` SET `latitude` = '"&amp;IF('Locations-Gyms'!H766&lt;&gt;"",LEFT('Locations-Gyms'!H766,2)&amp;"."&amp;RIGHT('Locations-Gyms'!H766,LEN('Locations-Gyms'!H766)-2),"0")&amp;"' WHERE `locations`.`id` = "&amp;E764&amp;";UPDATE `locations` SET `longitude` = '"&amp;IF('Locations-Gyms'!I766&lt;&gt;"",LEFT('Locations-Gyms'!I766,1)&amp;"."&amp;RIGHT('Locations-Gyms'!I766,LEN('Locations-Gyms'!I766)-1),"0")&amp;"' WHERE `locations`.`id` = "&amp;E764&amp;";"</f>
        <v>UPDATE `locations` SET `latitude` = '52.360665' WHERE `locations`.`id` = 764;UPDATE `locations` SET `longitude` = '4.877073' WHERE `locations`.`id` = 764;</v>
      </c>
      <c r="E764">
        <v>764</v>
      </c>
    </row>
    <row r="765" spans="1:5" x14ac:dyDescent="0.25">
      <c r="A765" s="1" t="str">
        <f>"INSERT INTO `locations` (`id`, `name`, `latitude`, `longitude`, `region_1`, `region_2`, `region_3`, `street`, `number`, `postal`, `img`, `last_modified`) VALUES (NULL,'"&amp;SUBSTITUTE('Locations-Gyms'!J767, "'", "\'")&amp;"',"&amp;IF('Locations-Gyms'!H767&lt;&gt;"",LEFT('Locations-Gyms'!H767,2)&amp;"."&amp;RIGHT('Locations-Gyms'!H767,LEN('Locations-Gyms'!H767)-2),"0")&amp;","&amp;IF('Locations-Gyms'!I767&lt;&gt;"",LEFT('Locations-Gyms'!I767,1)&amp;"."&amp;RIGHT('Locations-Gyms'!I767,LEN('Locations-Gyms'!I767)-1),"0")&amp;","&amp;IF('Locations-Gyms'!K767&lt;&gt;"",'Locations-Gyms'!K767,"0")&amp;","&amp;IF('Locations-Gyms'!L767&lt;&gt;"",'Locations-Gyms'!L767,"0")&amp;","&amp;IF('Locations-Gyms'!M767&lt;&gt;"",'Locations-Gyms'!M767,"0")&amp;",'"&amp;IF('Locations-Gyms'!N767&lt;&gt;"",SUBSTITUTE('Locations-Gyms'!N767, "'", "\'"),"")&amp;"','"&amp;IF('Locations-Gyms'!O767&lt;&gt;"",'Locations-Gyms'!O767,"")&amp;"','"&amp;IF('Locations-Gyms'!P767&lt;&gt;"",'Locations-Gyms'!P767,"")&amp;"','"&amp;IF('Locations-Gyms'!Q767&lt;&gt;"",'Locations-Gyms'!Q767,"")&amp;"', CURRENT_TIMESTAMP);"</f>
        <v>INSERT INTO `locations` (`id`, `name`, `latitude`, `longitude`, `region_1`, `region_2`, `region_3`, `street`, `number`, `postal`, `img`, `last_modified`) VALUES (NULL,'L\'envol De La Cigogne',52.357789,4.866657,3,13,97,'Kattenlaan','12','1054 KA','https://lh6.ggpht.com/grqCsykt0n9y9hJcCyYibAZMj0UyjRAalBIyG_hwWqX4bPZbV7xhXEdNt9Ynn2AxHI6ZtA_HCmvnuFPfiHL-yQ', CURRENT_TIMESTAMP);</v>
      </c>
      <c r="D765" t="str">
        <f>"UPDATE `locations` SET `latitude` = '"&amp;IF('Locations-Gyms'!H767&lt;&gt;"",LEFT('Locations-Gyms'!H767,2)&amp;"."&amp;RIGHT('Locations-Gyms'!H767,LEN('Locations-Gyms'!H767)-2),"0")&amp;"' WHERE `locations`.`id` = "&amp;E765&amp;";UPDATE `locations` SET `longitude` = '"&amp;IF('Locations-Gyms'!I767&lt;&gt;"",LEFT('Locations-Gyms'!I767,1)&amp;"."&amp;RIGHT('Locations-Gyms'!I767,LEN('Locations-Gyms'!I767)-1),"0")&amp;"' WHERE `locations`.`id` = "&amp;E765&amp;";"</f>
        <v>UPDATE `locations` SET `latitude` = '52.357789' WHERE `locations`.`id` = 765;UPDATE `locations` SET `longitude` = '4.866657' WHERE `locations`.`id` = 765;</v>
      </c>
      <c r="E765">
        <v>765</v>
      </c>
    </row>
    <row r="766" spans="1:5" x14ac:dyDescent="0.25">
      <c r="A766" s="1" t="str">
        <f>"INSERT INTO `locations` (`id`, `name`, `latitude`, `longitude`, `region_1`, `region_2`, `region_3`, `street`, `number`, `postal`, `img`, `last_modified`) VALUES (NULL,'"&amp;SUBSTITUTE('Locations-Gyms'!J768, "'", "\'")&amp;"',"&amp;IF('Locations-Gyms'!H768&lt;&gt;"",LEFT('Locations-Gyms'!H768,2)&amp;"."&amp;RIGHT('Locations-Gyms'!H768,LEN('Locations-Gyms'!H768)-2),"0")&amp;","&amp;IF('Locations-Gyms'!I768&lt;&gt;"",LEFT('Locations-Gyms'!I768,1)&amp;"."&amp;RIGHT('Locations-Gyms'!I768,LEN('Locations-Gyms'!I768)-1),"0")&amp;","&amp;IF('Locations-Gyms'!K768&lt;&gt;"",'Locations-Gyms'!K768,"0")&amp;","&amp;IF('Locations-Gyms'!L768&lt;&gt;"",'Locations-Gyms'!L768,"0")&amp;","&amp;IF('Locations-Gyms'!M768&lt;&gt;"",'Locations-Gyms'!M768,"0")&amp;",'"&amp;IF('Locations-Gyms'!N768&lt;&gt;"",SUBSTITUTE('Locations-Gyms'!N768, "'", "\'"),"")&amp;"','"&amp;IF('Locations-Gyms'!O768&lt;&gt;"",'Locations-Gyms'!O768,"")&amp;"','"&amp;IF('Locations-Gyms'!P768&lt;&gt;"",'Locations-Gyms'!P768,"")&amp;"','"&amp;IF('Locations-Gyms'!Q768&lt;&gt;"",'Locations-Gyms'!Q768,"")&amp;"', CURRENT_TIMESTAMP);"</f>
        <v>INSERT INTO `locations` (`id`, `name`, `latitude`, `longitude`, `region_1`, `region_2`, `region_3`, `street`, `number`, `postal`, `img`, `last_modified`) VALUES (NULL,'Mosaic Fabrice',52.356143,4.870585,3,13,97,'Willemsparkweg','162','1071 HV','https://lh6.ggpht.com/wMmld3OkljPY3BHuAqHZPXY7ttb11J976FQ0hkKMCqfB9FqwCRPipub_6iPkmylIPlQtiEXJOEJapcvO0h-ujCCDutHwQJb7irxEyxRMcSPoih8', CURRENT_TIMESTAMP);</v>
      </c>
      <c r="D766" t="str">
        <f>"UPDATE `locations` SET `latitude` = '"&amp;IF('Locations-Gyms'!H768&lt;&gt;"",LEFT('Locations-Gyms'!H768,2)&amp;"."&amp;RIGHT('Locations-Gyms'!H768,LEN('Locations-Gyms'!H768)-2),"0")&amp;"' WHERE `locations`.`id` = "&amp;E766&amp;";UPDATE `locations` SET `longitude` = '"&amp;IF('Locations-Gyms'!I768&lt;&gt;"",LEFT('Locations-Gyms'!I768,1)&amp;"."&amp;RIGHT('Locations-Gyms'!I768,LEN('Locations-Gyms'!I768)-1),"0")&amp;"' WHERE `locations`.`id` = "&amp;E766&amp;";"</f>
        <v>UPDATE `locations` SET `latitude` = '52.356143' WHERE `locations`.`id` = 766;UPDATE `locations` SET `longitude` = '4.870585' WHERE `locations`.`id` = 766;</v>
      </c>
      <c r="E766">
        <v>766</v>
      </c>
    </row>
    <row r="767" spans="1:5" x14ac:dyDescent="0.25">
      <c r="A767" s="1" t="str">
        <f>"INSERT INTO `locations` (`id`, `name`, `latitude`, `longitude`, `region_1`, `region_2`, `region_3`, `street`, `number`, `postal`, `img`, `last_modified`) VALUES (NULL,'"&amp;SUBSTITUTE('Locations-Gyms'!J769, "'", "\'")&amp;"',"&amp;IF('Locations-Gyms'!H769&lt;&gt;"",LEFT('Locations-Gyms'!H769,2)&amp;"."&amp;RIGHT('Locations-Gyms'!H769,LEN('Locations-Gyms'!H769)-2),"0")&amp;","&amp;IF('Locations-Gyms'!I769&lt;&gt;"",LEFT('Locations-Gyms'!I769,1)&amp;"."&amp;RIGHT('Locations-Gyms'!I769,LEN('Locations-Gyms'!I769)-1),"0")&amp;","&amp;IF('Locations-Gyms'!K769&lt;&gt;"",'Locations-Gyms'!K769,"0")&amp;","&amp;IF('Locations-Gyms'!L769&lt;&gt;"",'Locations-Gyms'!L769,"0")&amp;","&amp;IF('Locations-Gyms'!M769&lt;&gt;"",'Locations-Gyms'!M769,"0")&amp;",'"&amp;IF('Locations-Gyms'!N769&lt;&gt;"",SUBSTITUTE('Locations-Gyms'!N769, "'", "\'"),"")&amp;"','"&amp;IF('Locations-Gyms'!O769&lt;&gt;"",'Locations-Gyms'!O769,"")&amp;"','"&amp;IF('Locations-Gyms'!P769&lt;&gt;"",'Locations-Gyms'!P769,"")&amp;"','"&amp;IF('Locations-Gyms'!Q769&lt;&gt;"",'Locations-Gyms'!Q769,"")&amp;"', CURRENT_TIMESTAMP);"</f>
        <v>INSERT INTO `locations` (`id`, `name`, `latitude`, `longitude`, `region_1`, `region_2`, `region_3`, `street`, `number`, `postal`, `img`, `last_modified`) VALUES (NULL,'Muziektent',52.358994,4.871502,3,13,97,'Vondelpark','5a','1071 AA','https://lh3.googleusercontent.com/w7t_peTqrkQjmWss1I3H5UB3R0whKhLx7HvIkxSN0-JFQw7zooJXLS5JbTye1uIZLisEz_9i070rCrdUOCoD', CURRENT_TIMESTAMP);</v>
      </c>
      <c r="D767" t="str">
        <f>"UPDATE `locations` SET `latitude` = '"&amp;IF('Locations-Gyms'!H769&lt;&gt;"",LEFT('Locations-Gyms'!H769,2)&amp;"."&amp;RIGHT('Locations-Gyms'!H769,LEN('Locations-Gyms'!H769)-2),"0")&amp;"' WHERE `locations`.`id` = "&amp;E767&amp;";UPDATE `locations` SET `longitude` = '"&amp;IF('Locations-Gyms'!I769&lt;&gt;"",LEFT('Locations-Gyms'!I769,1)&amp;"."&amp;RIGHT('Locations-Gyms'!I769,LEN('Locations-Gyms'!I769)-1),"0")&amp;"' WHERE `locations`.`id` = "&amp;E767&amp;";"</f>
        <v>UPDATE `locations` SET `latitude` = '52.358994' WHERE `locations`.`id` = 767;UPDATE `locations` SET `longitude` = '4.871502' WHERE `locations`.`id` = 767;</v>
      </c>
      <c r="E767">
        <v>767</v>
      </c>
    </row>
    <row r="768" spans="1:5" x14ac:dyDescent="0.25">
      <c r="A768" s="1" t="str">
        <f>"INSERT INTO `locations` (`id`, `name`, `latitude`, `longitude`, `region_1`, `region_2`, `region_3`, `street`, `number`, `postal`, `img`, `last_modified`) VALUES (NULL,'"&amp;SUBSTITUTE('Locations-Gyms'!J770, "'", "\'")&amp;"',"&amp;IF('Locations-Gyms'!H770&lt;&gt;"",LEFT('Locations-Gyms'!H770,2)&amp;"."&amp;RIGHT('Locations-Gyms'!H770,LEN('Locations-Gyms'!H770)-2),"0")&amp;","&amp;IF('Locations-Gyms'!I770&lt;&gt;"",LEFT('Locations-Gyms'!I770,1)&amp;"."&amp;RIGHT('Locations-Gyms'!I770,LEN('Locations-Gyms'!I770)-1),"0")&amp;","&amp;IF('Locations-Gyms'!K770&lt;&gt;"",'Locations-Gyms'!K770,"0")&amp;","&amp;IF('Locations-Gyms'!L770&lt;&gt;"",'Locations-Gyms'!L770,"0")&amp;","&amp;IF('Locations-Gyms'!M770&lt;&gt;"",'Locations-Gyms'!M770,"0")&amp;",'"&amp;IF('Locations-Gyms'!N770&lt;&gt;"",SUBSTITUTE('Locations-Gyms'!N770, "'", "\'"),"")&amp;"','"&amp;IF('Locations-Gyms'!O770&lt;&gt;"",'Locations-Gyms'!O770,"")&amp;"','"&amp;IF('Locations-Gyms'!P770&lt;&gt;"",'Locations-Gyms'!P770,"")&amp;"','"&amp;IF('Locations-Gyms'!Q770&lt;&gt;"",'Locations-Gyms'!Q770,"")&amp;"', CURRENT_TIMESTAMP);"</f>
        <v>INSERT INTO `locations` (`id`, `name`, `latitude`, `longitude`, `region_1`, `region_2`, `region_3`, `street`, `number`, `postal`, `img`, `last_modified`) VALUES (NULL,'Nachtwacht',52.359832,4.88502,3,13,97,'Hobbemastraat','21','1071 XZ','https://lh3.ggpht.com/Hzj2iejMWXomqUx48tpKO8iuNkgjYAnpjIpU1XQip_iafh_fSw68Ii_79zqhNZFMpvM6zI6BAvP-OMHDY9y6', CURRENT_TIMESTAMP);</v>
      </c>
      <c r="D768" t="str">
        <f>"UPDATE `locations` SET `latitude` = '"&amp;IF('Locations-Gyms'!H770&lt;&gt;"",LEFT('Locations-Gyms'!H770,2)&amp;"."&amp;RIGHT('Locations-Gyms'!H770,LEN('Locations-Gyms'!H770)-2),"0")&amp;"' WHERE `locations`.`id` = "&amp;E768&amp;";UPDATE `locations` SET `longitude` = '"&amp;IF('Locations-Gyms'!I770&lt;&gt;"",LEFT('Locations-Gyms'!I770,1)&amp;"."&amp;RIGHT('Locations-Gyms'!I770,LEN('Locations-Gyms'!I770)-1),"0")&amp;"' WHERE `locations`.`id` = "&amp;E768&amp;";"</f>
        <v>UPDATE `locations` SET `latitude` = '52.359832' WHERE `locations`.`id` = 768;UPDATE `locations` SET `longitude` = '4.88502' WHERE `locations`.`id` = 768;</v>
      </c>
      <c r="E768">
        <v>768</v>
      </c>
    </row>
    <row r="769" spans="1:5" x14ac:dyDescent="0.25">
      <c r="A769" s="1" t="str">
        <f>"INSERT INTO `locations` (`id`, `name`, `latitude`, `longitude`, `region_1`, `region_2`, `region_3`, `street`, `number`, `postal`, `img`, `last_modified`) VALUES (NULL,'"&amp;SUBSTITUTE('Locations-Gyms'!J771, "'", "\'")&amp;"',"&amp;IF('Locations-Gyms'!H771&lt;&gt;"",LEFT('Locations-Gyms'!H771,2)&amp;"."&amp;RIGHT('Locations-Gyms'!H771,LEN('Locations-Gyms'!H771)-2),"0")&amp;","&amp;IF('Locations-Gyms'!I771&lt;&gt;"",LEFT('Locations-Gyms'!I771,1)&amp;"."&amp;RIGHT('Locations-Gyms'!I771,LEN('Locations-Gyms'!I771)-1),"0")&amp;","&amp;IF('Locations-Gyms'!K771&lt;&gt;"",'Locations-Gyms'!K771,"0")&amp;","&amp;IF('Locations-Gyms'!L771&lt;&gt;"",'Locations-Gyms'!L771,"0")&amp;","&amp;IF('Locations-Gyms'!M771&lt;&gt;"",'Locations-Gyms'!M771,"0")&amp;",'"&amp;IF('Locations-Gyms'!N771&lt;&gt;"",SUBSTITUTE('Locations-Gyms'!N771, "'", "\'"),"")&amp;"','"&amp;IF('Locations-Gyms'!O771&lt;&gt;"",'Locations-Gyms'!O771,"")&amp;"','"&amp;IF('Locations-Gyms'!P771&lt;&gt;"",'Locations-Gyms'!P771,"")&amp;"','"&amp;IF('Locations-Gyms'!Q771&lt;&gt;"",'Locations-Gyms'!Q771,"")&amp;"', CURRENT_TIMESTAMP);"</f>
        <v>INSERT INTO `locations` (`id`, `name`, `latitude`, `longitude`, `region_1`, `region_2`, `region_3`, `street`, `number`, `postal`, `img`, `last_modified`) VALUES (NULL,'Obrechtkerk',52.355899,4.875156,3,13,97,'Palestrinastraat','29','1071','https://lh3.googleusercontent.com/EfB-TByPEySG4TaDGJzG3LR2J943yXODGuJFHKq5LfmvU75Sha1WvVEJfDWpSbwnK_5QQP2kf5weC4PqAB0XlA', CURRENT_TIMESTAMP);</v>
      </c>
      <c r="D769" t="str">
        <f>"UPDATE `locations` SET `latitude` = '"&amp;IF('Locations-Gyms'!H771&lt;&gt;"",LEFT('Locations-Gyms'!H771,2)&amp;"."&amp;RIGHT('Locations-Gyms'!H771,LEN('Locations-Gyms'!H771)-2),"0")&amp;"' WHERE `locations`.`id` = "&amp;E769&amp;";UPDATE `locations` SET `longitude` = '"&amp;IF('Locations-Gyms'!I771&lt;&gt;"",LEFT('Locations-Gyms'!I771,1)&amp;"."&amp;RIGHT('Locations-Gyms'!I771,LEN('Locations-Gyms'!I771)-1),"0")&amp;"' WHERE `locations`.`id` = "&amp;E769&amp;";"</f>
        <v>UPDATE `locations` SET `latitude` = '52.355899' WHERE `locations`.`id` = 769;UPDATE `locations` SET `longitude` = '4.875156' WHERE `locations`.`id` = 769;</v>
      </c>
      <c r="E769">
        <v>769</v>
      </c>
    </row>
    <row r="770" spans="1:5" x14ac:dyDescent="0.25">
      <c r="A770" s="1" t="str">
        <f>"INSERT INTO `locations` (`id`, `name`, `latitude`, `longitude`, `region_1`, `region_2`, `region_3`, `street`, `number`, `postal`, `img`, `last_modified`) VALUES (NULL,'"&amp;SUBSTITUTE('Locations-Gyms'!J772, "'", "\'")&amp;"',"&amp;IF('Locations-Gyms'!H772&lt;&gt;"",LEFT('Locations-Gyms'!H772,2)&amp;"."&amp;RIGHT('Locations-Gyms'!H772,LEN('Locations-Gyms'!H772)-2),"0")&amp;","&amp;IF('Locations-Gyms'!I772&lt;&gt;"",LEFT('Locations-Gyms'!I772,1)&amp;"."&amp;RIGHT('Locations-Gyms'!I772,LEN('Locations-Gyms'!I772)-1),"0")&amp;","&amp;IF('Locations-Gyms'!K772&lt;&gt;"",'Locations-Gyms'!K772,"0")&amp;","&amp;IF('Locations-Gyms'!L772&lt;&gt;"",'Locations-Gyms'!L772,"0")&amp;","&amp;IF('Locations-Gyms'!M772&lt;&gt;"",'Locations-Gyms'!M772,"0")&amp;",'"&amp;IF('Locations-Gyms'!N772&lt;&gt;"",SUBSTITUTE('Locations-Gyms'!N772, "'", "\'"),"")&amp;"','"&amp;IF('Locations-Gyms'!O772&lt;&gt;"",'Locations-Gyms'!O772,"")&amp;"','"&amp;IF('Locations-Gyms'!P772&lt;&gt;"",'Locations-Gyms'!P772,"")&amp;"','"&amp;IF('Locations-Gyms'!Q772&lt;&gt;"",'Locations-Gyms'!Q772,"")&amp;"', CURRENT_TIMESTAMP);"</f>
        <v>INSERT INTO `locations` (`id`, `name`, `latitude`, `longitude`, `region_1`, `region_2`, `region_3`, `street`, `number`, `postal`, `img`, `last_modified`) VALUES (NULL,'Statue of Descartes',52.355409,4.883455,3,13,97,'Johannes Vermeerplein','16I','1071 DV','https://lh5.ggpht.com/jcQ6rHSezIiLcWj1Ti_9a5hjmU5kCrecu9SjiQ-tr5gzePrr21b3RkLC-XN62eJUltoIFbLYlgC-zW1_Y4sB', CURRENT_TIMESTAMP);</v>
      </c>
      <c r="D770" t="str">
        <f>"UPDATE `locations` SET `latitude` = '"&amp;IF('Locations-Gyms'!H772&lt;&gt;"",LEFT('Locations-Gyms'!H772,2)&amp;"."&amp;RIGHT('Locations-Gyms'!H772,LEN('Locations-Gyms'!H772)-2),"0")&amp;"' WHERE `locations`.`id` = "&amp;E770&amp;";UPDATE `locations` SET `longitude` = '"&amp;IF('Locations-Gyms'!I772&lt;&gt;"",LEFT('Locations-Gyms'!I772,1)&amp;"."&amp;RIGHT('Locations-Gyms'!I772,LEN('Locations-Gyms'!I772)-1),"0")&amp;"' WHERE `locations`.`id` = "&amp;E770&amp;";"</f>
        <v>UPDATE `locations` SET `latitude` = '52.355409' WHERE `locations`.`id` = 770;UPDATE `locations` SET `longitude` = '4.883455' WHERE `locations`.`id` = 770;</v>
      </c>
      <c r="E770">
        <v>770</v>
      </c>
    </row>
    <row r="771" spans="1:5" x14ac:dyDescent="0.25">
      <c r="A771" s="1" t="str">
        <f>"INSERT INTO `locations` (`id`, `name`, `latitude`, `longitude`, `region_1`, `region_2`, `region_3`, `street`, `number`, `postal`, `img`, `last_modified`) VALUES (NULL,'"&amp;SUBSTITUTE('Locations-Gyms'!J773, "'", "\'")&amp;"',"&amp;IF('Locations-Gyms'!H773&lt;&gt;"",LEFT('Locations-Gyms'!H773,2)&amp;"."&amp;RIGHT('Locations-Gyms'!H773,LEN('Locations-Gyms'!H773)-2),"0")&amp;","&amp;IF('Locations-Gyms'!I773&lt;&gt;"",LEFT('Locations-Gyms'!I773,1)&amp;"."&amp;RIGHT('Locations-Gyms'!I773,LEN('Locations-Gyms'!I773)-1),"0")&amp;","&amp;IF('Locations-Gyms'!K773&lt;&gt;"",'Locations-Gyms'!K773,"0")&amp;","&amp;IF('Locations-Gyms'!L773&lt;&gt;"",'Locations-Gyms'!L773,"0")&amp;","&amp;IF('Locations-Gyms'!M773&lt;&gt;"",'Locations-Gyms'!M773,"0")&amp;",'"&amp;IF('Locations-Gyms'!N773&lt;&gt;"",SUBSTITUTE('Locations-Gyms'!N773, "'", "\'"),"")&amp;"','"&amp;IF('Locations-Gyms'!O773&lt;&gt;"",'Locations-Gyms'!O773,"")&amp;"','"&amp;IF('Locations-Gyms'!P773&lt;&gt;"",'Locations-Gyms'!P773,"")&amp;"','"&amp;IF('Locations-Gyms'!Q773&lt;&gt;"",'Locations-Gyms'!Q773,"")&amp;"', CURRENT_TIMESTAMP);"</f>
        <v>INSERT INTO `locations` (`id`, `name`, `latitude`, `longitude`, `region_1`, `region_2`, `region_3`, `street`, `number`, `postal`, `img`, `last_modified`) VALUES (NULL,'Stedelijk Museum',52.35801,4.87894,3,13,97,'Van Baerlestraat','33','1071','https://lh4.ggpht.com/9tgJS4uOyxwNKZwTAMdmyB3EJus4-RUgG0salA4ot6JK3fyCFHPvH0xEiNZFLPq5CMu6Ve-ng0wxunnHA2kzY74Ac9sb4S3O2gja6Yx6pwuYD4qz', CURRENT_TIMESTAMP);</v>
      </c>
      <c r="D771" t="str">
        <f>"UPDATE `locations` SET `latitude` = '"&amp;IF('Locations-Gyms'!H773&lt;&gt;"",LEFT('Locations-Gyms'!H773,2)&amp;"."&amp;RIGHT('Locations-Gyms'!H773,LEN('Locations-Gyms'!H773)-2),"0")&amp;"' WHERE `locations`.`id` = "&amp;E771&amp;";UPDATE `locations` SET `longitude` = '"&amp;IF('Locations-Gyms'!I773&lt;&gt;"",LEFT('Locations-Gyms'!I773,1)&amp;"."&amp;RIGHT('Locations-Gyms'!I773,LEN('Locations-Gyms'!I773)-1),"0")&amp;"' WHERE `locations`.`id` = "&amp;E771&amp;";"</f>
        <v>UPDATE `locations` SET `latitude` = '52.35801' WHERE `locations`.`id` = 771;UPDATE `locations` SET `longitude` = '4.87894' WHERE `locations`.`id` = 771;</v>
      </c>
      <c r="E771">
        <v>771</v>
      </c>
    </row>
    <row r="772" spans="1:5" x14ac:dyDescent="0.25">
      <c r="A772" s="1" t="str">
        <f>"INSERT INTO `locations` (`id`, `name`, `latitude`, `longitude`, `region_1`, `region_2`, `region_3`, `street`, `number`, `postal`, `img`, `last_modified`) VALUES (NULL,'"&amp;SUBSTITUTE('Locations-Gyms'!J774, "'", "\'")&amp;"',"&amp;IF('Locations-Gyms'!H774&lt;&gt;"",LEFT('Locations-Gyms'!H774,2)&amp;"."&amp;RIGHT('Locations-Gyms'!H774,LEN('Locations-Gyms'!H774)-2),"0")&amp;","&amp;IF('Locations-Gyms'!I774&lt;&gt;"",LEFT('Locations-Gyms'!I774,1)&amp;"."&amp;RIGHT('Locations-Gyms'!I774,LEN('Locations-Gyms'!I774)-1),"0")&amp;","&amp;IF('Locations-Gyms'!K774&lt;&gt;"",'Locations-Gyms'!K774,"0")&amp;","&amp;IF('Locations-Gyms'!L774&lt;&gt;"",'Locations-Gyms'!L774,"0")&amp;","&amp;IF('Locations-Gyms'!M774&lt;&gt;"",'Locations-Gyms'!M774,"0")&amp;",'"&amp;IF('Locations-Gyms'!N774&lt;&gt;"",SUBSTITUTE('Locations-Gyms'!N774, "'", "\'"),"")&amp;"','"&amp;IF('Locations-Gyms'!O774&lt;&gt;"",'Locations-Gyms'!O774,"")&amp;"','"&amp;IF('Locations-Gyms'!P774&lt;&gt;"",'Locations-Gyms'!P774,"")&amp;"','"&amp;IF('Locations-Gyms'!Q774&lt;&gt;"",'Locations-Gyms'!Q774,"")&amp;"', CURRENT_TIMESTAMP);"</f>
        <v>INSERT INTO `locations` (`id`, `name`, `latitude`, `longitude`, `region_1`, `region_2`, `region_3`, `street`, `number`, `postal`, `img`, `last_modified`) VALUES (NULL,'Tachisse de Beun',52.358948,4.874117,3,13,97,'Van Eeghenlaan','30I','1071 EP','https://lh3.googleusercontent.com/0DO2gYco8a4cifSoQOADJ1D60pQRn6ZofiQP9nzm6N-Cp2IvOxr3NK94avqj5O7b3VrVeknq8Ola2ZpuneT9', CURRENT_TIMESTAMP);</v>
      </c>
      <c r="D772" t="str">
        <f>"UPDATE `locations` SET `latitude` = '"&amp;IF('Locations-Gyms'!H774&lt;&gt;"",LEFT('Locations-Gyms'!H774,2)&amp;"."&amp;RIGHT('Locations-Gyms'!H774,LEN('Locations-Gyms'!H774)-2),"0")&amp;"' WHERE `locations`.`id` = "&amp;E772&amp;";UPDATE `locations` SET `longitude` = '"&amp;IF('Locations-Gyms'!I774&lt;&gt;"",LEFT('Locations-Gyms'!I774,1)&amp;"."&amp;RIGHT('Locations-Gyms'!I774,LEN('Locations-Gyms'!I774)-1),"0")&amp;"' WHERE `locations`.`id` = "&amp;E772&amp;";"</f>
        <v>UPDATE `locations` SET `latitude` = '52.358948' WHERE `locations`.`id` = 772;UPDATE `locations` SET `longitude` = '4.874117' WHERE `locations`.`id` = 772;</v>
      </c>
      <c r="E772">
        <v>772</v>
      </c>
    </row>
    <row r="773" spans="1:5" x14ac:dyDescent="0.25">
      <c r="A773" s="1" t="str">
        <f>"INSERT INTO `locations` (`id`, `name`, `latitude`, `longitude`, `region_1`, `region_2`, `region_3`, `street`, `number`, `postal`, `img`, `last_modified`) VALUES (NULL,'"&amp;SUBSTITUTE('Locations-Gyms'!J775, "'", "\'")&amp;"',"&amp;IF('Locations-Gyms'!H775&lt;&gt;"",LEFT('Locations-Gyms'!H775,2)&amp;"."&amp;RIGHT('Locations-Gyms'!H775,LEN('Locations-Gyms'!H775)-2),"0")&amp;","&amp;IF('Locations-Gyms'!I775&lt;&gt;"",LEFT('Locations-Gyms'!I775,1)&amp;"."&amp;RIGHT('Locations-Gyms'!I775,LEN('Locations-Gyms'!I775)-1),"0")&amp;","&amp;IF('Locations-Gyms'!K775&lt;&gt;"",'Locations-Gyms'!K775,"0")&amp;","&amp;IF('Locations-Gyms'!L775&lt;&gt;"",'Locations-Gyms'!L775,"0")&amp;","&amp;IF('Locations-Gyms'!M775&lt;&gt;"",'Locations-Gyms'!M775,"0")&amp;",'"&amp;IF('Locations-Gyms'!N775&lt;&gt;"",SUBSTITUTE('Locations-Gyms'!N775, "'", "\'"),"")&amp;"','"&amp;IF('Locations-Gyms'!O775&lt;&gt;"",'Locations-Gyms'!O775,"")&amp;"','"&amp;IF('Locations-Gyms'!P775&lt;&gt;"",'Locations-Gyms'!P775,"")&amp;"','"&amp;IF('Locations-Gyms'!Q775&lt;&gt;"",'Locations-Gyms'!Q775,"")&amp;"', CURRENT_TIMESTAMP);"</f>
        <v>INSERT INTO `locations` (`id`, `name`, `latitude`, `longitude`, `region_1`, `region_2`, `region_3`, `street`, `number`, `postal`, `img`, `last_modified`) VALUES (NULL,'Valerius',52.355525,4.873555,3,13,97,'Banstraat','14III','1071 JZ','https://lh6.ggpht.com/PI7nmdgyDG_nlprvHbw8sGWWqMFEQKrIZxEmWrqUwS2T8Yyr8Hxfj56lcoAP8Tyn3kSUH7Jgmv50DFYh-3Lh', CURRENT_TIMESTAMP);</v>
      </c>
      <c r="D773" t="str">
        <f>"UPDATE `locations` SET `latitude` = '"&amp;IF('Locations-Gyms'!H775&lt;&gt;"",LEFT('Locations-Gyms'!H775,2)&amp;"."&amp;RIGHT('Locations-Gyms'!H775,LEN('Locations-Gyms'!H775)-2),"0")&amp;"' WHERE `locations`.`id` = "&amp;E773&amp;";UPDATE `locations` SET `longitude` = '"&amp;IF('Locations-Gyms'!I775&lt;&gt;"",LEFT('Locations-Gyms'!I775,1)&amp;"."&amp;RIGHT('Locations-Gyms'!I775,LEN('Locations-Gyms'!I775)-1),"0")&amp;"' WHERE `locations`.`id` = "&amp;E773&amp;";"</f>
        <v>UPDATE `locations` SET `latitude` = '52.355525' WHERE `locations`.`id` = 773;UPDATE `locations` SET `longitude` = '4.873555' WHERE `locations`.`id` = 773;</v>
      </c>
      <c r="E773">
        <v>773</v>
      </c>
    </row>
    <row r="774" spans="1:5" x14ac:dyDescent="0.25">
      <c r="A774" s="1" t="str">
        <f>"INSERT INTO `locations` (`id`, `name`, `latitude`, `longitude`, `region_1`, `region_2`, `region_3`, `street`, `number`, `postal`, `img`, `last_modified`) VALUES (NULL,'"&amp;SUBSTITUTE('Locations-Gyms'!J776, "'", "\'")&amp;"',"&amp;IF('Locations-Gyms'!H776&lt;&gt;"",LEFT('Locations-Gyms'!H776,2)&amp;"."&amp;RIGHT('Locations-Gyms'!H776,LEN('Locations-Gyms'!H776)-2),"0")&amp;","&amp;IF('Locations-Gyms'!I776&lt;&gt;"",LEFT('Locations-Gyms'!I776,1)&amp;"."&amp;RIGHT('Locations-Gyms'!I776,LEN('Locations-Gyms'!I776)-1),"0")&amp;","&amp;IF('Locations-Gyms'!K776&lt;&gt;"",'Locations-Gyms'!K776,"0")&amp;","&amp;IF('Locations-Gyms'!L776&lt;&gt;"",'Locations-Gyms'!L776,"0")&amp;","&amp;IF('Locations-Gyms'!M776&lt;&gt;"",'Locations-Gyms'!M776,"0")&amp;",'"&amp;IF('Locations-Gyms'!N776&lt;&gt;"",SUBSTITUTE('Locations-Gyms'!N776, "'", "\'"),"")&amp;"','"&amp;IF('Locations-Gyms'!O776&lt;&gt;"",'Locations-Gyms'!O776,"")&amp;"','"&amp;IF('Locations-Gyms'!P776&lt;&gt;"",'Locations-Gyms'!P776,"")&amp;"','"&amp;IF('Locations-Gyms'!Q776&lt;&gt;"",'Locations-Gyms'!Q776,"")&amp;"', CURRENT_TIMESTAMP);"</f>
        <v>INSERT INTO `locations` (`id`, `name`, `latitude`, `longitude`, `region_1`, `region_2`, `region_3`, `street`, `number`, `postal`, `img`, `last_modified`) VALUES (NULL,'Van Gogh Museum',52.358564,4.880714,3,13,97,'Willem Sandbergplein','2012','1071','https://lh3.ggpht.com/zwz7yg7Vs5yLTcM0tJbuTDgPbi_4yV5HYlFO4RX0P7QX-3NNTTF8YjFouKQQS_Dqn9ZDJc945sCpctT76VuN', CURRENT_TIMESTAMP);</v>
      </c>
      <c r="D774" t="str">
        <f>"UPDATE `locations` SET `latitude` = '"&amp;IF('Locations-Gyms'!H776&lt;&gt;"",LEFT('Locations-Gyms'!H776,2)&amp;"."&amp;RIGHT('Locations-Gyms'!H776,LEN('Locations-Gyms'!H776)-2),"0")&amp;"' WHERE `locations`.`id` = "&amp;E774&amp;";UPDATE `locations` SET `longitude` = '"&amp;IF('Locations-Gyms'!I776&lt;&gt;"",LEFT('Locations-Gyms'!I776,1)&amp;"."&amp;RIGHT('Locations-Gyms'!I776,LEN('Locations-Gyms'!I776)-1),"0")&amp;"' WHERE `locations`.`id` = "&amp;E774&amp;";"</f>
        <v>UPDATE `locations` SET `latitude` = '52.358564' WHERE `locations`.`id` = 774;UPDATE `locations` SET `longitude` = '4.880714' WHERE `locations`.`id` = 774;</v>
      </c>
      <c r="E774">
        <v>774</v>
      </c>
    </row>
    <row r="775" spans="1:5" x14ac:dyDescent="0.25">
      <c r="A775" s="1" t="str">
        <f>"INSERT INTO `locations` (`id`, `name`, `latitude`, `longitude`, `region_1`, `region_2`, `region_3`, `street`, `number`, `postal`, `img`, `last_modified`) VALUES (NULL,'"&amp;SUBSTITUTE('Locations-Gyms'!J777, "'", "\'")&amp;"',"&amp;IF('Locations-Gyms'!H777&lt;&gt;"",LEFT('Locations-Gyms'!H777,2)&amp;"."&amp;RIGHT('Locations-Gyms'!H777,LEN('Locations-Gyms'!H777)-2),"0")&amp;","&amp;IF('Locations-Gyms'!I777&lt;&gt;"",LEFT('Locations-Gyms'!I777,1)&amp;"."&amp;RIGHT('Locations-Gyms'!I777,LEN('Locations-Gyms'!I777)-1),"0")&amp;","&amp;IF('Locations-Gyms'!K777&lt;&gt;"",'Locations-Gyms'!K777,"0")&amp;","&amp;IF('Locations-Gyms'!L777&lt;&gt;"",'Locations-Gyms'!L777,"0")&amp;","&amp;IF('Locations-Gyms'!M777&lt;&gt;"",'Locations-Gyms'!M777,"0")&amp;",'"&amp;IF('Locations-Gyms'!N777&lt;&gt;"",SUBSTITUTE('Locations-Gyms'!N777, "'", "\'"),"")&amp;"','"&amp;IF('Locations-Gyms'!O777&lt;&gt;"",'Locations-Gyms'!O777,"")&amp;"','"&amp;IF('Locations-Gyms'!P777&lt;&gt;"",'Locations-Gyms'!P777,"")&amp;"','"&amp;IF('Locations-Gyms'!Q777&lt;&gt;"",'Locations-Gyms'!Q777,"")&amp;"', CURRENT_TIMESTAMP);"</f>
        <v>INSERT INTO `locations` (`id`, `name`, `latitude`, `longitude`, `region_1`, `region_2`, `region_3`, `street`, `number`, `postal`, `img`, `last_modified`) VALUES (NULL,'Moeder Natuur',52.357476,4.863993,3,13,97,'Vondelpark','undefined','undefined','https://lh3.googleusercontent.com/rwDolfp3e4Q2is7UXYpSGM4E3ONp79MTSibyM28To2TryxpgdYRrViFL2_G0OwPB0cRuoGriKOTgKrA4ndua', CURRENT_TIMESTAMP);</v>
      </c>
      <c r="D775" t="str">
        <f>"UPDATE `locations` SET `latitude` = '"&amp;IF('Locations-Gyms'!H777&lt;&gt;"",LEFT('Locations-Gyms'!H777,2)&amp;"."&amp;RIGHT('Locations-Gyms'!H777,LEN('Locations-Gyms'!H777)-2),"0")&amp;"' WHERE `locations`.`id` = "&amp;E775&amp;";UPDATE `locations` SET `longitude` = '"&amp;IF('Locations-Gyms'!I777&lt;&gt;"",LEFT('Locations-Gyms'!I777,1)&amp;"."&amp;RIGHT('Locations-Gyms'!I777,LEN('Locations-Gyms'!I777)-1),"0")&amp;"' WHERE `locations`.`id` = "&amp;E775&amp;";"</f>
        <v>UPDATE `locations` SET `latitude` = '52.357476' WHERE `locations`.`id` = 775;UPDATE `locations` SET `longitude` = '4.863993' WHERE `locations`.`id` = 775;</v>
      </c>
      <c r="E775">
        <v>775</v>
      </c>
    </row>
    <row r="776" spans="1:5" x14ac:dyDescent="0.25">
      <c r="A776" s="1" t="str">
        <f>"INSERT INTO `locations` (`id`, `name`, `latitude`, `longitude`, `region_1`, `region_2`, `region_3`, `street`, `number`, `postal`, `img`, `last_modified`) VALUES (NULL,'"&amp;SUBSTITUTE('Locations-Gyms'!J778, "'", "\'")&amp;"',"&amp;IF('Locations-Gyms'!H778&lt;&gt;"",LEFT('Locations-Gyms'!H778,2)&amp;"."&amp;RIGHT('Locations-Gyms'!H778,LEN('Locations-Gyms'!H778)-2),"0")&amp;","&amp;IF('Locations-Gyms'!I778&lt;&gt;"",LEFT('Locations-Gyms'!I778,1)&amp;"."&amp;RIGHT('Locations-Gyms'!I778,LEN('Locations-Gyms'!I778)-1),"0")&amp;","&amp;IF('Locations-Gyms'!K778&lt;&gt;"",'Locations-Gyms'!K778,"0")&amp;","&amp;IF('Locations-Gyms'!L778&lt;&gt;"",'Locations-Gyms'!L778,"0")&amp;","&amp;IF('Locations-Gyms'!M778&lt;&gt;"",'Locations-Gyms'!M778,"0")&amp;",'"&amp;IF('Locations-Gyms'!N778&lt;&gt;"",SUBSTITUTE('Locations-Gyms'!N778, "'", "\'"),"")&amp;"','"&amp;IF('Locations-Gyms'!O778&lt;&gt;"",'Locations-Gyms'!O778,"")&amp;"','"&amp;IF('Locations-Gyms'!P778&lt;&gt;"",'Locations-Gyms'!P778,"")&amp;"','"&amp;IF('Locations-Gyms'!Q778&lt;&gt;"",'Locations-Gyms'!Q778,"")&amp;"', CURRENT_TIMESTAMP);"</f>
        <v>INSERT INTO `locations` (`id`, `name`, `latitude`, `longitude`, `region_1`, `region_2`, `region_3`, `street`, `number`, `postal`, `img`, `last_modified`) VALUES (NULL,'Amsteldijk Plaquette',52.348501,4.891099,3,13,98,'Ferdinand Bolstraat','460','1072 MG','https://lh3.ggpht.com/D0HWkn9FpOMUTxrHQbBhXnO9WlW6LR72A96c4SYCBpVHbAm6gTHaHHB-q81KZzLbg7d41viMjDklZkO1Pr_f_frPCIum2T2SumxqcBLiovCfG9um', CURRENT_TIMESTAMP);</v>
      </c>
      <c r="D776" t="str">
        <f>"UPDATE `locations` SET `latitude` = '"&amp;IF('Locations-Gyms'!H778&lt;&gt;"",LEFT('Locations-Gyms'!H778,2)&amp;"."&amp;RIGHT('Locations-Gyms'!H778,LEN('Locations-Gyms'!H778)-2),"0")&amp;"' WHERE `locations`.`id` = "&amp;E776&amp;";UPDATE `locations` SET `longitude` = '"&amp;IF('Locations-Gyms'!I778&lt;&gt;"",LEFT('Locations-Gyms'!I778,1)&amp;"."&amp;RIGHT('Locations-Gyms'!I778,LEN('Locations-Gyms'!I778)-1),"0")&amp;"' WHERE `locations`.`id` = "&amp;E776&amp;";"</f>
        <v>UPDATE `locations` SET `latitude` = '52.348501' WHERE `locations`.`id` = 776;UPDATE `locations` SET `longitude` = '4.891099' WHERE `locations`.`id` = 776;</v>
      </c>
      <c r="E776">
        <v>776</v>
      </c>
    </row>
    <row r="777" spans="1:5" x14ac:dyDescent="0.25">
      <c r="A777" s="1" t="str">
        <f>"INSERT INTO `locations` (`id`, `name`, `latitude`, `longitude`, `region_1`, `region_2`, `region_3`, `street`, `number`, `postal`, `img`, `last_modified`) VALUES (NULL,'"&amp;SUBSTITUTE('Locations-Gyms'!J779, "'", "\'")&amp;"',"&amp;IF('Locations-Gyms'!H779&lt;&gt;"",LEFT('Locations-Gyms'!H779,2)&amp;"."&amp;RIGHT('Locations-Gyms'!H779,LEN('Locations-Gyms'!H779)-2),"0")&amp;","&amp;IF('Locations-Gyms'!I779&lt;&gt;"",LEFT('Locations-Gyms'!I779,1)&amp;"."&amp;RIGHT('Locations-Gyms'!I779,LEN('Locations-Gyms'!I779)-1),"0")&amp;","&amp;IF('Locations-Gyms'!K779&lt;&gt;"",'Locations-Gyms'!K779,"0")&amp;","&amp;IF('Locations-Gyms'!L779&lt;&gt;"",'Locations-Gyms'!L779,"0")&amp;","&amp;IF('Locations-Gyms'!M779&lt;&gt;"",'Locations-Gyms'!M779,"0")&amp;",'"&amp;IF('Locations-Gyms'!N779&lt;&gt;"",SUBSTITUTE('Locations-Gyms'!N779, "'", "\'"),"")&amp;"','"&amp;IF('Locations-Gyms'!O779&lt;&gt;"",'Locations-Gyms'!O779,"")&amp;"','"&amp;IF('Locations-Gyms'!P779&lt;&gt;"",'Locations-Gyms'!P779,"")&amp;"','"&amp;IF('Locations-Gyms'!Q779&lt;&gt;"",'Locations-Gyms'!Q779,"")&amp;"', CURRENT_TIMESTAMP);"</f>
        <v>INSERT INTO `locations` (`id`, `name`, `latitude`, `longitude`, `region_1`, `region_2`, `region_3`, `street`, `number`, `postal`, `img`, `last_modified`) VALUES (NULL,'Rk. C. W. Dr. Schaepman',52.354091,4.902611,3,13,98,'Van Woustraat','107','1074','https://lh3.googleusercontent.com/0DJwViIQsHR4n0KST8mih_gIHeHiaMT-hV0-irjezG13yOIEeL1wm7bJTdt-4JA8HyecUVhZXnw2_jJTM1IPPQ', CURRENT_TIMESTAMP);</v>
      </c>
      <c r="D777" t="str">
        <f>"UPDATE `locations` SET `latitude` = '"&amp;IF('Locations-Gyms'!H779&lt;&gt;"",LEFT('Locations-Gyms'!H779,2)&amp;"."&amp;RIGHT('Locations-Gyms'!H779,LEN('Locations-Gyms'!H779)-2),"0")&amp;"' WHERE `locations`.`id` = "&amp;E777&amp;";UPDATE `locations` SET `longitude` = '"&amp;IF('Locations-Gyms'!I779&lt;&gt;"",LEFT('Locations-Gyms'!I779,1)&amp;"."&amp;RIGHT('Locations-Gyms'!I779,LEN('Locations-Gyms'!I779)-1),"0")&amp;"' WHERE `locations`.`id` = "&amp;E777&amp;";"</f>
        <v>UPDATE `locations` SET `latitude` = '52.354091' WHERE `locations`.`id` = 777;UPDATE `locations` SET `longitude` = '4.902611' WHERE `locations`.`id` = 777;</v>
      </c>
      <c r="E777">
        <v>777</v>
      </c>
    </row>
    <row r="778" spans="1:5" x14ac:dyDescent="0.25">
      <c r="A778" s="1" t="str">
        <f>"INSERT INTO `locations` (`id`, `name`, `latitude`, `longitude`, `region_1`, `region_2`, `region_3`, `street`, `number`, `postal`, `img`, `last_modified`) VALUES (NULL,'"&amp;SUBSTITUTE('Locations-Gyms'!J780, "'", "\'")&amp;"',"&amp;IF('Locations-Gyms'!H780&lt;&gt;"",LEFT('Locations-Gyms'!H780,2)&amp;"."&amp;RIGHT('Locations-Gyms'!H780,LEN('Locations-Gyms'!H780)-2),"0")&amp;","&amp;IF('Locations-Gyms'!I780&lt;&gt;"",LEFT('Locations-Gyms'!I780,1)&amp;"."&amp;RIGHT('Locations-Gyms'!I780,LEN('Locations-Gyms'!I780)-1),"0")&amp;","&amp;IF('Locations-Gyms'!K780&lt;&gt;"",'Locations-Gyms'!K780,"0")&amp;","&amp;IF('Locations-Gyms'!L780&lt;&gt;"",'Locations-Gyms'!L780,"0")&amp;","&amp;IF('Locations-Gyms'!M780&lt;&gt;"",'Locations-Gyms'!M780,"0")&amp;",'"&amp;IF('Locations-Gyms'!N780&lt;&gt;"",SUBSTITUTE('Locations-Gyms'!N780, "'", "\'"),"")&amp;"','"&amp;IF('Locations-Gyms'!O780&lt;&gt;"",'Locations-Gyms'!O780,"")&amp;"','"&amp;IF('Locations-Gyms'!P780&lt;&gt;"",'Locations-Gyms'!P780,"")&amp;"','"&amp;IF('Locations-Gyms'!Q780&lt;&gt;"",'Locations-Gyms'!Q780,"")&amp;"', CURRENT_TIMESTAMP);"</f>
        <v>INSERT INTO `locations` (`id`, `name`, `latitude`, `longitude`, `region_1`, `region_2`, `region_3`, `street`, `number`, `postal`, `img`, `last_modified`) VALUES (NULL,'Royal Asscher Diamond Building (1907)',52.352674,4.905269,3,13,98,'Tolstraat','127I','1074 VJ','https://lh3.googleusercontent.com/ocG_mDmBdr_GJawM-l-wNfqObEOC4JtfKcqLtSnD0NIPHuUN_0fW__2jWcyTWFItXblpRHCOx8uhaaVMm78B', CURRENT_TIMESTAMP);</v>
      </c>
      <c r="D778" t="str">
        <f>"UPDATE `locations` SET `latitude` = '"&amp;IF('Locations-Gyms'!H780&lt;&gt;"",LEFT('Locations-Gyms'!H780,2)&amp;"."&amp;RIGHT('Locations-Gyms'!H780,LEN('Locations-Gyms'!H780)-2),"0")&amp;"' WHERE `locations`.`id` = "&amp;E778&amp;";UPDATE `locations` SET `longitude` = '"&amp;IF('Locations-Gyms'!I780&lt;&gt;"",LEFT('Locations-Gyms'!I780,1)&amp;"."&amp;RIGHT('Locations-Gyms'!I780,LEN('Locations-Gyms'!I780)-1),"0")&amp;"' WHERE `locations`.`id` = "&amp;E778&amp;";"</f>
        <v>UPDATE `locations` SET `latitude` = '52.352674' WHERE `locations`.`id` = 778;UPDATE `locations` SET `longitude` = '4.905269' WHERE `locations`.`id` = 778;</v>
      </c>
      <c r="E778">
        <v>778</v>
      </c>
    </row>
    <row r="779" spans="1:5" x14ac:dyDescent="0.25">
      <c r="A779" s="1" t="str">
        <f>"INSERT INTO `locations` (`id`, `name`, `latitude`, `longitude`, `region_1`, `region_2`, `region_3`, `street`, `number`, `postal`, `img`, `last_modified`) VALUES (NULL,'"&amp;SUBSTITUTE('Locations-Gyms'!J781, "'", "\'")&amp;"',"&amp;IF('Locations-Gyms'!H781&lt;&gt;"",LEFT('Locations-Gyms'!H781,2)&amp;"."&amp;RIGHT('Locations-Gyms'!H781,LEN('Locations-Gyms'!H781)-2),"0")&amp;","&amp;IF('Locations-Gyms'!I781&lt;&gt;"",LEFT('Locations-Gyms'!I781,1)&amp;"."&amp;RIGHT('Locations-Gyms'!I781,LEN('Locations-Gyms'!I781)-1),"0")&amp;","&amp;IF('Locations-Gyms'!K781&lt;&gt;"",'Locations-Gyms'!K781,"0")&amp;","&amp;IF('Locations-Gyms'!L781&lt;&gt;"",'Locations-Gyms'!L781,"0")&amp;","&amp;IF('Locations-Gyms'!M781&lt;&gt;"",'Locations-Gyms'!M781,"0")&amp;",'"&amp;IF('Locations-Gyms'!N781&lt;&gt;"",SUBSTITUTE('Locations-Gyms'!N781, "'", "\'"),"")&amp;"','"&amp;IF('Locations-Gyms'!O781&lt;&gt;"",'Locations-Gyms'!O781,"")&amp;"','"&amp;IF('Locations-Gyms'!P781&lt;&gt;"",'Locations-Gyms'!P781,"")&amp;"','"&amp;IF('Locations-Gyms'!Q781&lt;&gt;"",'Locations-Gyms'!Q781,"")&amp;"', CURRENT_TIMESTAMP);"</f>
        <v>INSERT INTO `locations` (`id`, `name`, `latitude`, `longitude`, `region_1`, `region_2`, `region_3`, `street`, `number`, `postal`, `img`, `last_modified`) VALUES (NULL,'Street Art Green',52.350366,4.892963,3,13,98,'Avercampstraat','27','1072 RA','https://lh3.ggpht.com/-med--yc31MsT9P4AScvIRug0AjuT9Wap7w_mPNCRNhWvmfvEH-MY2Uh8GOj452FGBUSQk8TD1qw4HgZ6VjZKA', CURRENT_TIMESTAMP);</v>
      </c>
      <c r="D779" t="str">
        <f>"UPDATE `locations` SET `latitude` = '"&amp;IF('Locations-Gyms'!H781&lt;&gt;"",LEFT('Locations-Gyms'!H781,2)&amp;"."&amp;RIGHT('Locations-Gyms'!H781,LEN('Locations-Gyms'!H781)-2),"0")&amp;"' WHERE `locations`.`id` = "&amp;E779&amp;";UPDATE `locations` SET `longitude` = '"&amp;IF('Locations-Gyms'!I781&lt;&gt;"",LEFT('Locations-Gyms'!I781,1)&amp;"."&amp;RIGHT('Locations-Gyms'!I781,LEN('Locations-Gyms'!I781)-1),"0")&amp;"' WHERE `locations`.`id` = "&amp;E779&amp;";"</f>
        <v>UPDATE `locations` SET `latitude` = '52.350366' WHERE `locations`.`id` = 779;UPDATE `locations` SET `longitude` = '4.892963' WHERE `locations`.`id` = 779;</v>
      </c>
      <c r="E779">
        <v>779</v>
      </c>
    </row>
    <row r="780" spans="1:5" x14ac:dyDescent="0.25">
      <c r="A780" s="1" t="str">
        <f>"INSERT INTO `locations` (`id`, `name`, `latitude`, `longitude`, `region_1`, `region_2`, `region_3`, `street`, `number`, `postal`, `img`, `last_modified`) VALUES (NULL,'"&amp;SUBSTITUTE('Locations-Gyms'!J782, "'", "\'")&amp;"',"&amp;IF('Locations-Gyms'!H782&lt;&gt;"",LEFT('Locations-Gyms'!H782,2)&amp;"."&amp;RIGHT('Locations-Gyms'!H782,LEN('Locations-Gyms'!H782)-2),"0")&amp;","&amp;IF('Locations-Gyms'!I782&lt;&gt;"",LEFT('Locations-Gyms'!I782,1)&amp;"."&amp;RIGHT('Locations-Gyms'!I782,LEN('Locations-Gyms'!I782)-1),"0")&amp;","&amp;IF('Locations-Gyms'!K782&lt;&gt;"",'Locations-Gyms'!K782,"0")&amp;","&amp;IF('Locations-Gyms'!L782&lt;&gt;"",'Locations-Gyms'!L782,"0")&amp;","&amp;IF('Locations-Gyms'!M782&lt;&gt;"",'Locations-Gyms'!M782,"0")&amp;",'"&amp;IF('Locations-Gyms'!N782&lt;&gt;"",SUBSTITUTE('Locations-Gyms'!N782, "'", "\'"),"")&amp;"','"&amp;IF('Locations-Gyms'!O782&lt;&gt;"",'Locations-Gyms'!O782,"")&amp;"','"&amp;IF('Locations-Gyms'!P782&lt;&gt;"",'Locations-Gyms'!P782,"")&amp;"','"&amp;IF('Locations-Gyms'!Q782&lt;&gt;"",'Locations-Gyms'!Q782,"")&amp;"', CURRENT_TIMESTAMP);"</f>
        <v>INSERT INTO `locations` (`id`, `name`, `latitude`, `longitude`, `region_1`, `region_2`, `region_3`, `street`, `number`, `postal`, `img`, `last_modified`) VALUES (NULL,'De Toekomst Fel In Kleuren Mural',52.356257,4.886986,3,13,99,'Ruysdaelkade','75II','1072 AL','https://lh5.ggpht.com/S9yX0SRbjgks-nd7PrPvhzKYuFLsqGpDGetmog95e-fgbYwjBAc3-nI87cjYaQycuilJ8BVy8jyNevMapUmUOg', CURRENT_TIMESTAMP);</v>
      </c>
      <c r="D780" t="str">
        <f>"UPDATE `locations` SET `latitude` = '"&amp;IF('Locations-Gyms'!H782&lt;&gt;"",LEFT('Locations-Gyms'!H782,2)&amp;"."&amp;RIGHT('Locations-Gyms'!H782,LEN('Locations-Gyms'!H782)-2),"0")&amp;"' WHERE `locations`.`id` = "&amp;E780&amp;";UPDATE `locations` SET `longitude` = '"&amp;IF('Locations-Gyms'!I782&lt;&gt;"",LEFT('Locations-Gyms'!I782,1)&amp;"."&amp;RIGHT('Locations-Gyms'!I782,LEN('Locations-Gyms'!I782)-1),"0")&amp;"' WHERE `locations`.`id` = "&amp;E780&amp;";"</f>
        <v>UPDATE `locations` SET `latitude` = '52.356257' WHERE `locations`.`id` = 780;UPDATE `locations` SET `longitude` = '4.886986' WHERE `locations`.`id` = 780;</v>
      </c>
      <c r="E780">
        <v>780</v>
      </c>
    </row>
    <row r="781" spans="1:5" x14ac:dyDescent="0.25">
      <c r="A781" s="1" t="str">
        <f>"INSERT INTO `locations` (`id`, `name`, `latitude`, `longitude`, `region_1`, `region_2`, `region_3`, `street`, `number`, `postal`, `img`, `last_modified`) VALUES (NULL,'"&amp;SUBSTITUTE('Locations-Gyms'!J783, "'", "\'")&amp;"',"&amp;IF('Locations-Gyms'!H783&lt;&gt;"",LEFT('Locations-Gyms'!H783,2)&amp;"."&amp;RIGHT('Locations-Gyms'!H783,LEN('Locations-Gyms'!H783)-2),"0")&amp;","&amp;IF('Locations-Gyms'!I783&lt;&gt;"",LEFT('Locations-Gyms'!I783,1)&amp;"."&amp;RIGHT('Locations-Gyms'!I783,LEN('Locations-Gyms'!I783)-1),"0")&amp;","&amp;IF('Locations-Gyms'!K783&lt;&gt;"",'Locations-Gyms'!K783,"0")&amp;","&amp;IF('Locations-Gyms'!L783&lt;&gt;"",'Locations-Gyms'!L783,"0")&amp;","&amp;IF('Locations-Gyms'!M783&lt;&gt;"",'Locations-Gyms'!M783,"0")&amp;",'"&amp;IF('Locations-Gyms'!N783&lt;&gt;"",SUBSTITUTE('Locations-Gyms'!N783, "'", "\'"),"")&amp;"','"&amp;IF('Locations-Gyms'!O783&lt;&gt;"",'Locations-Gyms'!O783,"")&amp;"','"&amp;IF('Locations-Gyms'!P783&lt;&gt;"",'Locations-Gyms'!P783,"")&amp;"','"&amp;IF('Locations-Gyms'!Q783&lt;&gt;"",'Locations-Gyms'!Q783,"")&amp;"', CURRENT_TIMESTAMP);"</f>
        <v>INSERT INTO `locations` (`id`, `name`, `latitude`, `longitude`, `region_1`, `region_2`, `region_3`, `street`, `number`, `postal`, `img`, `last_modified`) VALUES (NULL,'Heineken Brouwerij',52.357903,4.891956,3,13,99,'Stadhouderskade','78','1072 AE','https://lh4.ggpht.com/PKmXlOaLljIrf_bH5i5dVIeLQgh1oDHgRfmXFZEiKqiDm3pRlQsz9DjQKFVhuu_1lQ7cPxK7UmXqPF3tuu4', CURRENT_TIMESTAMP);</v>
      </c>
      <c r="D781" t="str">
        <f>"UPDATE `locations` SET `latitude` = '"&amp;IF('Locations-Gyms'!H783&lt;&gt;"",LEFT('Locations-Gyms'!H783,2)&amp;"."&amp;RIGHT('Locations-Gyms'!H783,LEN('Locations-Gyms'!H783)-2),"0")&amp;"' WHERE `locations`.`id` = "&amp;E781&amp;";UPDATE `locations` SET `longitude` = '"&amp;IF('Locations-Gyms'!I783&lt;&gt;"",LEFT('Locations-Gyms'!I783,1)&amp;"."&amp;RIGHT('Locations-Gyms'!I783,LEN('Locations-Gyms'!I783)-1),"0")&amp;"' WHERE `locations`.`id` = "&amp;E781&amp;";"</f>
        <v>UPDATE `locations` SET `latitude` = '52.357903' WHERE `locations`.`id` = 781;UPDATE `locations` SET `longitude` = '4.891956' WHERE `locations`.`id` = 781;</v>
      </c>
      <c r="E781">
        <v>781</v>
      </c>
    </row>
    <row r="782" spans="1:5" x14ac:dyDescent="0.25">
      <c r="A782" s="1" t="str">
        <f>"INSERT INTO `locations` (`id`, `name`, `latitude`, `longitude`, `region_1`, `region_2`, `region_3`, `street`, `number`, `postal`, `img`, `last_modified`) VALUES (NULL,'"&amp;SUBSTITUTE('Locations-Gyms'!J784, "'", "\'")&amp;"',"&amp;IF('Locations-Gyms'!H784&lt;&gt;"",LEFT('Locations-Gyms'!H784,2)&amp;"."&amp;RIGHT('Locations-Gyms'!H784,LEN('Locations-Gyms'!H784)-2),"0")&amp;","&amp;IF('Locations-Gyms'!I784&lt;&gt;"",LEFT('Locations-Gyms'!I784,1)&amp;"."&amp;RIGHT('Locations-Gyms'!I784,LEN('Locations-Gyms'!I784)-1),"0")&amp;","&amp;IF('Locations-Gyms'!K784&lt;&gt;"",'Locations-Gyms'!K784,"0")&amp;","&amp;IF('Locations-Gyms'!L784&lt;&gt;"",'Locations-Gyms'!L784,"0")&amp;","&amp;IF('Locations-Gyms'!M784&lt;&gt;"",'Locations-Gyms'!M784,"0")&amp;",'"&amp;IF('Locations-Gyms'!N784&lt;&gt;"",SUBSTITUTE('Locations-Gyms'!N784, "'", "\'"),"")&amp;"','"&amp;IF('Locations-Gyms'!O784&lt;&gt;"",'Locations-Gyms'!O784,"")&amp;"','"&amp;IF('Locations-Gyms'!P784&lt;&gt;"",'Locations-Gyms'!P784,"")&amp;"','"&amp;IF('Locations-Gyms'!Q784&lt;&gt;"",'Locations-Gyms'!Q784,"")&amp;"', CURRENT_TIMESTAMP);"</f>
        <v>INSERT INTO `locations` (`id`, `name`, `latitude`, `longitude`, `region_1`, `region_2`, `region_3`, `street`, `number`, `postal`, `img`, `last_modified`) VALUES (NULL,'Heineken Experience ',52.357963,4.890964,3,13,99,'Stadhouderskade','77','1072 AE','https://lh5.ggpht.com/C3-rRdhGf65IL95qwwKGUaoIYKNN53n9winGWkVYhKHTCH4UB0ifAL3-LlVJFMZZUKItrIfxTK_f_g-mynk', CURRENT_TIMESTAMP);</v>
      </c>
      <c r="D782" t="str">
        <f>"UPDATE `locations` SET `latitude` = '"&amp;IF('Locations-Gyms'!H784&lt;&gt;"",LEFT('Locations-Gyms'!H784,2)&amp;"."&amp;RIGHT('Locations-Gyms'!H784,LEN('Locations-Gyms'!H784)-2),"0")&amp;"' WHERE `locations`.`id` = "&amp;E782&amp;";UPDATE `locations` SET `longitude` = '"&amp;IF('Locations-Gyms'!I784&lt;&gt;"",LEFT('Locations-Gyms'!I784,1)&amp;"."&amp;RIGHT('Locations-Gyms'!I784,LEN('Locations-Gyms'!I784)-1),"0")&amp;"' WHERE `locations`.`id` = "&amp;E782&amp;";"</f>
        <v>UPDATE `locations` SET `latitude` = '52.357963' WHERE `locations`.`id` = 782;UPDATE `locations` SET `longitude` = '4.890964' WHERE `locations`.`id` = 782;</v>
      </c>
      <c r="E782">
        <v>782</v>
      </c>
    </row>
    <row r="783" spans="1:5" x14ac:dyDescent="0.25">
      <c r="A783" s="1" t="str">
        <f>"INSERT INTO `locations` (`id`, `name`, `latitude`, `longitude`, `region_1`, `region_2`, `region_3`, `street`, `number`, `postal`, `img`, `last_modified`) VALUES (NULL,'"&amp;SUBSTITUTE('Locations-Gyms'!J785, "'", "\'")&amp;"',"&amp;IF('Locations-Gyms'!H785&lt;&gt;"",LEFT('Locations-Gyms'!H785,2)&amp;"."&amp;RIGHT('Locations-Gyms'!H785,LEN('Locations-Gyms'!H785)-2),"0")&amp;","&amp;IF('Locations-Gyms'!I785&lt;&gt;"",LEFT('Locations-Gyms'!I785,1)&amp;"."&amp;RIGHT('Locations-Gyms'!I785,LEN('Locations-Gyms'!I785)-1),"0")&amp;","&amp;IF('Locations-Gyms'!K785&lt;&gt;"",'Locations-Gyms'!K785,"0")&amp;","&amp;IF('Locations-Gyms'!L785&lt;&gt;"",'Locations-Gyms'!L785,"0")&amp;","&amp;IF('Locations-Gyms'!M785&lt;&gt;"",'Locations-Gyms'!M785,"0")&amp;",'"&amp;IF('Locations-Gyms'!N785&lt;&gt;"",SUBSTITUTE('Locations-Gyms'!N785, "'", "\'"),"")&amp;"','"&amp;IF('Locations-Gyms'!O785&lt;&gt;"",'Locations-Gyms'!O785,"")&amp;"','"&amp;IF('Locations-Gyms'!P785&lt;&gt;"",'Locations-Gyms'!P785,"")&amp;"','"&amp;IF('Locations-Gyms'!Q785&lt;&gt;"",'Locations-Gyms'!Q785,"")&amp;"', CURRENT_TIMESTAMP);"</f>
        <v>INSERT INTO `locations` (`id`, `name`, `latitude`, `longitude`, `region_1`, `region_2`, `region_3`, `street`, `number`, `postal`, `img`, `last_modified`) VALUES (NULL,'Mosaik Von Fabrice',52.357306,4.890842,3,13,99,'Marie Heinekenplein','8','1072','https://lh6.ggpht.com/mV-c54yNuzm5FbG5QodC_CKvuP9elyNurcKwlZROML49L5Mf4t6VtOVZmX543RSqX9Hl0EBf9GSmaiLUgwYP', CURRENT_TIMESTAMP);</v>
      </c>
      <c r="D783" t="str">
        <f>"UPDATE `locations` SET `latitude` = '"&amp;IF('Locations-Gyms'!H785&lt;&gt;"",LEFT('Locations-Gyms'!H785,2)&amp;"."&amp;RIGHT('Locations-Gyms'!H785,LEN('Locations-Gyms'!H785)-2),"0")&amp;"' WHERE `locations`.`id` = "&amp;E783&amp;";UPDATE `locations` SET `longitude` = '"&amp;IF('Locations-Gyms'!I785&lt;&gt;"",LEFT('Locations-Gyms'!I785,1)&amp;"."&amp;RIGHT('Locations-Gyms'!I785,LEN('Locations-Gyms'!I785)-1),"0")&amp;"' WHERE `locations`.`id` = "&amp;E783&amp;";"</f>
        <v>UPDATE `locations` SET `latitude` = '52.357306' WHERE `locations`.`id` = 783;UPDATE `locations` SET `longitude` = '4.890842' WHERE `locations`.`id` = 783;</v>
      </c>
      <c r="E783">
        <v>783</v>
      </c>
    </row>
    <row r="784" spans="1:5" x14ac:dyDescent="0.25">
      <c r="A784" s="1" t="str">
        <f>"INSERT INTO `locations` (`id`, `name`, `latitude`, `longitude`, `region_1`, `region_2`, `region_3`, `street`, `number`, `postal`, `img`, `last_modified`) VALUES (NULL,'"&amp;SUBSTITUTE('Locations-Gyms'!J786, "'", "\'")&amp;"',"&amp;IF('Locations-Gyms'!H786&lt;&gt;"",LEFT('Locations-Gyms'!H786,2)&amp;"."&amp;RIGHT('Locations-Gyms'!H786,LEN('Locations-Gyms'!H786)-2),"0")&amp;","&amp;IF('Locations-Gyms'!I786&lt;&gt;"",LEFT('Locations-Gyms'!I786,1)&amp;"."&amp;RIGHT('Locations-Gyms'!I786,LEN('Locations-Gyms'!I786)-1),"0")&amp;","&amp;IF('Locations-Gyms'!K786&lt;&gt;"",'Locations-Gyms'!K786,"0")&amp;","&amp;IF('Locations-Gyms'!L786&lt;&gt;"",'Locations-Gyms'!L786,"0")&amp;","&amp;IF('Locations-Gyms'!M786&lt;&gt;"",'Locations-Gyms'!M786,"0")&amp;",'"&amp;IF('Locations-Gyms'!N786&lt;&gt;"",SUBSTITUTE('Locations-Gyms'!N786, "'", "\'"),"")&amp;"','"&amp;IF('Locations-Gyms'!O786&lt;&gt;"",'Locations-Gyms'!O786,"")&amp;"','"&amp;IF('Locations-Gyms'!P786&lt;&gt;"",'Locations-Gyms'!P786,"")&amp;"','"&amp;IF('Locations-Gyms'!Q786&lt;&gt;"",'Locations-Gyms'!Q786,"")&amp;"', CURRENT_TIMESTAMP);"</f>
        <v>INSERT INTO `locations` (`id`, `name`, `latitude`, `longitude`, `region_1`, `region_2`, `region_3`, `street`, `number`, `postal`, `img`, `last_modified`) VALUES (NULL,'Pignon Doré Rue Du Marché',52.355818,4.895162,3,13,99,'Govert Flinckstraat','193B','1073 BV','https://lh5.ggpht.com/GC6-d7_q7GOzto9ZngfuAVe_pNghAXzuHu_oPyzLPo3iODpQOrJaruEqvRzY6RO2cOCMweuzZx1XYrkmMwY', CURRENT_TIMESTAMP);</v>
      </c>
      <c r="D784" t="str">
        <f>"UPDATE `locations` SET `latitude` = '"&amp;IF('Locations-Gyms'!H786&lt;&gt;"",LEFT('Locations-Gyms'!H786,2)&amp;"."&amp;RIGHT('Locations-Gyms'!H786,LEN('Locations-Gyms'!H786)-2),"0")&amp;"' WHERE `locations`.`id` = "&amp;E784&amp;";UPDATE `locations` SET `longitude` = '"&amp;IF('Locations-Gyms'!I786&lt;&gt;"",LEFT('Locations-Gyms'!I786,1)&amp;"."&amp;RIGHT('Locations-Gyms'!I786,LEN('Locations-Gyms'!I786)-1),"0")&amp;"' WHERE `locations`.`id` = "&amp;E784&amp;";"</f>
        <v>UPDATE `locations` SET `latitude` = '52.355818' WHERE `locations`.`id` = 784;UPDATE `locations` SET `longitude` = '4.895162' WHERE `locations`.`id` = 784;</v>
      </c>
      <c r="E784">
        <v>784</v>
      </c>
    </row>
    <row r="785" spans="1:5" x14ac:dyDescent="0.25">
      <c r="A785" s="1" t="str">
        <f>"INSERT INTO `locations` (`id`, `name`, `latitude`, `longitude`, `region_1`, `region_2`, `region_3`, `street`, `number`, `postal`, `img`, `last_modified`) VALUES (NULL,'"&amp;SUBSTITUTE('Locations-Gyms'!J787, "'", "\'")&amp;"',"&amp;IF('Locations-Gyms'!H787&lt;&gt;"",LEFT('Locations-Gyms'!H787,2)&amp;"."&amp;RIGHT('Locations-Gyms'!H787,LEN('Locations-Gyms'!H787)-2),"0")&amp;","&amp;IF('Locations-Gyms'!I787&lt;&gt;"",LEFT('Locations-Gyms'!I787,1)&amp;"."&amp;RIGHT('Locations-Gyms'!I787,LEN('Locations-Gyms'!I787)-1),"0")&amp;","&amp;IF('Locations-Gyms'!K787&lt;&gt;"",'Locations-Gyms'!K787,"0")&amp;","&amp;IF('Locations-Gyms'!L787&lt;&gt;"",'Locations-Gyms'!L787,"0")&amp;","&amp;IF('Locations-Gyms'!M787&lt;&gt;"",'Locations-Gyms'!M787,"0")&amp;",'"&amp;IF('Locations-Gyms'!N787&lt;&gt;"",SUBSTITUTE('Locations-Gyms'!N787, "'", "\'"),"")&amp;"','"&amp;IF('Locations-Gyms'!O787&lt;&gt;"",'Locations-Gyms'!O787,"")&amp;"','"&amp;IF('Locations-Gyms'!P787&lt;&gt;"",'Locations-Gyms'!P787,"")&amp;"','"&amp;IF('Locations-Gyms'!Q787&lt;&gt;"",'Locations-Gyms'!Q787,"")&amp;"', CURRENT_TIMESTAMP);"</f>
        <v>INSERT INTO `locations` (`id`, `name`, `latitude`, `longitude`, `region_1`, `region_2`, `region_3`, `street`, `number`, `postal`, `img`, `last_modified`) VALUES (NULL,'Plekkie van Hazes',52.356444,4.897424,3,13,99,'Eerste Sweelinckstraat','1','1073 CK','https://lh4.ggpht.com/WuxuRK3PMrdbwh2xn6xdA5IZMTK1SkTHnDAHfxE5PAEFUaLs5-SH61aYBMQicjwc9PqmzYMSU1Xkk8UhzzQN', CURRENT_TIMESTAMP);</v>
      </c>
      <c r="D785" t="str">
        <f>"UPDATE `locations` SET `latitude` = '"&amp;IF('Locations-Gyms'!H787&lt;&gt;"",LEFT('Locations-Gyms'!H787,2)&amp;"."&amp;RIGHT('Locations-Gyms'!H787,LEN('Locations-Gyms'!H787)-2),"0")&amp;"' WHERE `locations`.`id` = "&amp;E785&amp;";UPDATE `locations` SET `longitude` = '"&amp;IF('Locations-Gyms'!I787&lt;&gt;"",LEFT('Locations-Gyms'!I787,1)&amp;"."&amp;RIGHT('Locations-Gyms'!I787,LEN('Locations-Gyms'!I787)-1),"0")&amp;"' WHERE `locations`.`id` = "&amp;E785&amp;";"</f>
        <v>UPDATE `locations` SET `latitude` = '52.356444' WHERE `locations`.`id` = 785;UPDATE `locations` SET `longitude` = '4.897424' WHERE `locations`.`id` = 785;</v>
      </c>
      <c r="E785">
        <v>785</v>
      </c>
    </row>
    <row r="786" spans="1:5" x14ac:dyDescent="0.25">
      <c r="A786" s="1" t="str">
        <f>"INSERT INTO `locations` (`id`, `name`, `latitude`, `longitude`, `region_1`, `region_2`, `region_3`, `street`, `number`, `postal`, `img`, `last_modified`) VALUES (NULL,'"&amp;SUBSTITUTE('Locations-Gyms'!J788, "'", "\'")&amp;"',"&amp;IF('Locations-Gyms'!H788&lt;&gt;"",LEFT('Locations-Gyms'!H788,2)&amp;"."&amp;RIGHT('Locations-Gyms'!H788,LEN('Locations-Gyms'!H788)-2),"0")&amp;","&amp;IF('Locations-Gyms'!I788&lt;&gt;"",LEFT('Locations-Gyms'!I788,1)&amp;"."&amp;RIGHT('Locations-Gyms'!I788,LEN('Locations-Gyms'!I788)-1),"0")&amp;","&amp;IF('Locations-Gyms'!K788&lt;&gt;"",'Locations-Gyms'!K788,"0")&amp;","&amp;IF('Locations-Gyms'!L788&lt;&gt;"",'Locations-Gyms'!L788,"0")&amp;","&amp;IF('Locations-Gyms'!M788&lt;&gt;"",'Locations-Gyms'!M788,"0")&amp;",'"&amp;IF('Locations-Gyms'!N788&lt;&gt;"",SUBSTITUTE('Locations-Gyms'!N788, "'", "\'"),"")&amp;"','"&amp;IF('Locations-Gyms'!O788&lt;&gt;"",'Locations-Gyms'!O788,"")&amp;"','"&amp;IF('Locations-Gyms'!P788&lt;&gt;"",'Locations-Gyms'!P788,"")&amp;"','"&amp;IF('Locations-Gyms'!Q788&lt;&gt;"",'Locations-Gyms'!Q788,"")&amp;"', CURRENT_TIMESTAMP);"</f>
        <v>INSERT INTO `locations` (`id`, `name`, `latitude`, `longitude`, `region_1`, `region_2`, `region_3`, `street`, `number`, `postal`, `img`, `last_modified`) VALUES (NULL,'Sarphatipark',52.354486,4.895617,3,13,99,'Sarphatipark','35-37','1073','https://lh4.ggpht.com/grcGx5uUmbArScFOhmwvDQmJOoIX4XO1cXodYs6egm4bjBIVz1cbKPK2g9t4WG_FYiCJnPaAyQyiFxOmqsSW4jvZfzx2xgox1QjtRygZOfPRGNlJww', CURRENT_TIMESTAMP);</v>
      </c>
      <c r="D786" t="str">
        <f>"UPDATE `locations` SET `latitude` = '"&amp;IF('Locations-Gyms'!H788&lt;&gt;"",LEFT('Locations-Gyms'!H788,2)&amp;"."&amp;RIGHT('Locations-Gyms'!H788,LEN('Locations-Gyms'!H788)-2),"0")&amp;"' WHERE `locations`.`id` = "&amp;E786&amp;";UPDATE `locations` SET `longitude` = '"&amp;IF('Locations-Gyms'!I788&lt;&gt;"",LEFT('Locations-Gyms'!I788,1)&amp;"."&amp;RIGHT('Locations-Gyms'!I788,LEN('Locations-Gyms'!I788)-1),"0")&amp;"' WHERE `locations`.`id` = "&amp;E786&amp;";"</f>
        <v>UPDATE `locations` SET `latitude` = '52.354486' WHERE `locations`.`id` = 786;UPDATE `locations` SET `longitude` = '4.895617' WHERE `locations`.`id` = 786;</v>
      </c>
      <c r="E786">
        <v>786</v>
      </c>
    </row>
    <row r="787" spans="1:5" x14ac:dyDescent="0.25">
      <c r="A787" s="1" t="str">
        <f>"INSERT INTO `locations` (`id`, `name`, `latitude`, `longitude`, `region_1`, `region_2`, `region_3`, `street`, `number`, `postal`, `img`, `last_modified`) VALUES (NULL,'"&amp;SUBSTITUTE('Locations-Gyms'!J789, "'", "\'")&amp;"',"&amp;IF('Locations-Gyms'!H789&lt;&gt;"",LEFT('Locations-Gyms'!H789,2)&amp;"."&amp;RIGHT('Locations-Gyms'!H789,LEN('Locations-Gyms'!H789)-2),"0")&amp;","&amp;IF('Locations-Gyms'!I789&lt;&gt;"",LEFT('Locations-Gyms'!I789,1)&amp;"."&amp;RIGHT('Locations-Gyms'!I789,LEN('Locations-Gyms'!I789)-1),"0")&amp;","&amp;IF('Locations-Gyms'!K789&lt;&gt;"",'Locations-Gyms'!K789,"0")&amp;","&amp;IF('Locations-Gyms'!L789&lt;&gt;"",'Locations-Gyms'!L789,"0")&amp;","&amp;IF('Locations-Gyms'!M789&lt;&gt;"",'Locations-Gyms'!M789,"0")&amp;",'"&amp;IF('Locations-Gyms'!N789&lt;&gt;"",SUBSTITUTE('Locations-Gyms'!N789, "'", "\'"),"")&amp;"','"&amp;IF('Locations-Gyms'!O789&lt;&gt;"",'Locations-Gyms'!O789,"")&amp;"','"&amp;IF('Locations-Gyms'!P789&lt;&gt;"",'Locations-Gyms'!P789,"")&amp;"','"&amp;IF('Locations-Gyms'!Q789&lt;&gt;"",'Locations-Gyms'!Q789,"")&amp;"', CURRENT_TIMESTAMP);"</f>
        <v>INSERT INTO `locations` (`id`, `name`, `latitude`, `longitude`, `region_1`, `region_2`, `region_3`, `street`, `number`, `postal`, `img`, `last_modified`) VALUES (NULL,'Words on Wall ',52.354561,4.887069,3,13,99,'Ruysdaelkade','119','1072 AP','https://lh3.googleusercontent.com/klD7Kqz_5m2FY3OgJEE8CnTOMUw1Ku0ypOF-SNIKFfiUd5otOzil8X53e75OTGBqDNz2hefot6Fygj02YtB1', CURRENT_TIMESTAMP);</v>
      </c>
      <c r="D787" t="str">
        <f>"UPDATE `locations` SET `latitude` = '"&amp;IF('Locations-Gyms'!H789&lt;&gt;"",LEFT('Locations-Gyms'!H789,2)&amp;"."&amp;RIGHT('Locations-Gyms'!H789,LEN('Locations-Gyms'!H789)-2),"0")&amp;"' WHERE `locations`.`id` = "&amp;E787&amp;";UPDATE `locations` SET `longitude` = '"&amp;IF('Locations-Gyms'!I789&lt;&gt;"",LEFT('Locations-Gyms'!I789,1)&amp;"."&amp;RIGHT('Locations-Gyms'!I789,LEN('Locations-Gyms'!I789)-1),"0")&amp;"' WHERE `locations`.`id` = "&amp;E787&amp;";"</f>
        <v>UPDATE `locations` SET `latitude` = '52.354561' WHERE `locations`.`id` = 787;UPDATE `locations` SET `longitude` = '4.887069' WHERE `locations`.`id` = 787;</v>
      </c>
      <c r="E787">
        <v>787</v>
      </c>
    </row>
    <row r="788" spans="1:5" x14ac:dyDescent="0.25">
      <c r="A788" s="1" t="str">
        <f>"INSERT INTO `locations` (`id`, `name`, `latitude`, `longitude`, `region_1`, `region_2`, `region_3`, `street`, `number`, `postal`, `img`, `last_modified`) VALUES (NULL,'"&amp;SUBSTITUTE('Locations-Gyms'!J790, "'", "\'")&amp;"',"&amp;IF('Locations-Gyms'!H790&lt;&gt;"",LEFT('Locations-Gyms'!H790,2)&amp;"."&amp;RIGHT('Locations-Gyms'!H790,LEN('Locations-Gyms'!H790)-2),"0")&amp;","&amp;IF('Locations-Gyms'!I790&lt;&gt;"",LEFT('Locations-Gyms'!I790,1)&amp;"."&amp;RIGHT('Locations-Gyms'!I790,LEN('Locations-Gyms'!I790)-1),"0")&amp;","&amp;IF('Locations-Gyms'!K790&lt;&gt;"",'Locations-Gyms'!K790,"0")&amp;","&amp;IF('Locations-Gyms'!L790&lt;&gt;"",'Locations-Gyms'!L790,"0")&amp;","&amp;IF('Locations-Gyms'!M790&lt;&gt;"",'Locations-Gyms'!M790,"0")&amp;",'"&amp;IF('Locations-Gyms'!N790&lt;&gt;"",SUBSTITUTE('Locations-Gyms'!N790, "'", "\'"),"")&amp;"','"&amp;IF('Locations-Gyms'!O790&lt;&gt;"",'Locations-Gyms'!O790,"")&amp;"','"&amp;IF('Locations-Gyms'!P790&lt;&gt;"",'Locations-Gyms'!P790,"")&amp;"','"&amp;IF('Locations-Gyms'!Q790&lt;&gt;"",'Locations-Gyms'!Q790,"")&amp;"', CURRENT_TIMESTAMP);"</f>
        <v>INSERT INTO `locations` (`id`, `name`, `latitude`, `longitude`, `region_1`, `region_2`, `region_3`, `street`, `number`, `postal`, `img`, `last_modified`) VALUES (NULL,'Bloempoort',52.3489,4.851996,3,13,100,'Schinkelkade','85','1075 VM','https://lh3.googleusercontent.com/fmq3qs8cdLsfaw2mD_basGDoXlbGRQM4QO3VjM8a4eoeBK7ufR2J2fzpEbaNDMs1llqDjQg8McFPl-5gr7hBAw', CURRENT_TIMESTAMP);</v>
      </c>
      <c r="D788" t="str">
        <f>"UPDATE `locations` SET `latitude` = '"&amp;IF('Locations-Gyms'!H790&lt;&gt;"",LEFT('Locations-Gyms'!H790,2)&amp;"."&amp;RIGHT('Locations-Gyms'!H790,LEN('Locations-Gyms'!H790)-2),"0")&amp;"' WHERE `locations`.`id` = "&amp;E788&amp;";UPDATE `locations` SET `longitude` = '"&amp;IF('Locations-Gyms'!I790&lt;&gt;"",LEFT('Locations-Gyms'!I790,1)&amp;"."&amp;RIGHT('Locations-Gyms'!I790,LEN('Locations-Gyms'!I790)-1),"0")&amp;"' WHERE `locations`.`id` = "&amp;E788&amp;";"</f>
        <v>UPDATE `locations` SET `latitude` = '52.3489' WHERE `locations`.`id` = 788;UPDATE `locations` SET `longitude` = '4.851996' WHERE `locations`.`id` = 788;</v>
      </c>
      <c r="E788">
        <v>788</v>
      </c>
    </row>
    <row r="789" spans="1:5" x14ac:dyDescent="0.25">
      <c r="A789" s="1" t="str">
        <f>"INSERT INTO `locations` (`id`, `name`, `latitude`, `longitude`, `region_1`, `region_2`, `region_3`, `street`, `number`, `postal`, `img`, `last_modified`) VALUES (NULL,'"&amp;SUBSTITUTE('Locations-Gyms'!J791, "'", "\'")&amp;"',"&amp;IF('Locations-Gyms'!H791&lt;&gt;"",LEFT('Locations-Gyms'!H791,2)&amp;"."&amp;RIGHT('Locations-Gyms'!H791,LEN('Locations-Gyms'!H791)-2),"0")&amp;","&amp;IF('Locations-Gyms'!I791&lt;&gt;"",LEFT('Locations-Gyms'!I791,1)&amp;"."&amp;RIGHT('Locations-Gyms'!I791,LEN('Locations-Gyms'!I791)-1),"0")&amp;","&amp;IF('Locations-Gyms'!K791&lt;&gt;"",'Locations-Gyms'!K791,"0")&amp;","&amp;IF('Locations-Gyms'!L791&lt;&gt;"",'Locations-Gyms'!L791,"0")&amp;","&amp;IF('Locations-Gyms'!M791&lt;&gt;"",'Locations-Gyms'!M791,"0")&amp;",'"&amp;IF('Locations-Gyms'!N791&lt;&gt;"",SUBSTITUTE('Locations-Gyms'!N791, "'", "\'"),"")&amp;"','"&amp;IF('Locations-Gyms'!O791&lt;&gt;"",'Locations-Gyms'!O791,"")&amp;"','"&amp;IF('Locations-Gyms'!P791&lt;&gt;"",'Locations-Gyms'!P791,"")&amp;"','"&amp;IF('Locations-Gyms'!Q791&lt;&gt;"",'Locations-Gyms'!Q791,"")&amp;"', CURRENT_TIMESTAMP);"</f>
        <v>INSERT INTO `locations` (`id`, `name`, `latitude`, `longitude`, `region_1`, `region_2`, `region_3`, `street`, `number`, `postal`, `img`, `last_modified`) VALUES (NULL,'OCCII',52.354379,4.855425,3,13,100,'Amstelveenseweg','134','1075 XL','https://lh3.googleusercontent.com/Fq1-pNmcu1_6oRgBjhG4EfDTZAt_QSVSCMJSXncbfduyV7SwMSAGAJvMnAGR3ag3_keQxUVxSB5v1CrpX5E', CURRENT_TIMESTAMP);</v>
      </c>
      <c r="D789" t="str">
        <f>"UPDATE `locations` SET `latitude` = '"&amp;IF('Locations-Gyms'!H791&lt;&gt;"",LEFT('Locations-Gyms'!H791,2)&amp;"."&amp;RIGHT('Locations-Gyms'!H791,LEN('Locations-Gyms'!H791)-2),"0")&amp;"' WHERE `locations`.`id` = "&amp;E789&amp;";UPDATE `locations` SET `longitude` = '"&amp;IF('Locations-Gyms'!I791&lt;&gt;"",LEFT('Locations-Gyms'!I791,1)&amp;"."&amp;RIGHT('Locations-Gyms'!I791,LEN('Locations-Gyms'!I791)-1),"0")&amp;"' WHERE `locations`.`id` = "&amp;E789&amp;";"</f>
        <v>UPDATE `locations` SET `latitude` = '52.354379' WHERE `locations`.`id` = 789;UPDATE `locations` SET `longitude` = '4.855425' WHERE `locations`.`id` = 789;</v>
      </c>
      <c r="E789">
        <v>789</v>
      </c>
    </row>
    <row r="790" spans="1:5" x14ac:dyDescent="0.25">
      <c r="A790" s="1" t="str">
        <f>"INSERT INTO `locations` (`id`, `name`, `latitude`, `longitude`, `region_1`, `region_2`, `region_3`, `street`, `number`, `postal`, `img`, `last_modified`) VALUES (NULL,'"&amp;SUBSTITUTE('Locations-Gyms'!J792, "'", "\'")&amp;"',"&amp;IF('Locations-Gyms'!H792&lt;&gt;"",LEFT('Locations-Gyms'!H792,2)&amp;"."&amp;RIGHT('Locations-Gyms'!H792,LEN('Locations-Gyms'!H792)-2),"0")&amp;","&amp;IF('Locations-Gyms'!I792&lt;&gt;"",LEFT('Locations-Gyms'!I792,1)&amp;"."&amp;RIGHT('Locations-Gyms'!I792,LEN('Locations-Gyms'!I792)-1),"0")&amp;","&amp;IF('Locations-Gyms'!K792&lt;&gt;"",'Locations-Gyms'!K792,"0")&amp;","&amp;IF('Locations-Gyms'!L792&lt;&gt;"",'Locations-Gyms'!L792,"0")&amp;","&amp;IF('Locations-Gyms'!M792&lt;&gt;"",'Locations-Gyms'!M792,"0")&amp;",'"&amp;IF('Locations-Gyms'!N792&lt;&gt;"",SUBSTITUTE('Locations-Gyms'!N792, "'", "\'"),"")&amp;"','"&amp;IF('Locations-Gyms'!O792&lt;&gt;"",'Locations-Gyms'!O792,"")&amp;"','"&amp;IF('Locations-Gyms'!P792&lt;&gt;"",'Locations-Gyms'!P792,"")&amp;"','"&amp;IF('Locations-Gyms'!Q792&lt;&gt;"",'Locations-Gyms'!Q792,"")&amp;"', CURRENT_TIMESTAMP);"</f>
        <v>INSERT INTO `locations` (`id`, `name`, `latitude`, `longitude`, `region_1`, `region_2`, `region_3`, `street`, `number`, `postal`, `img`, `last_modified`) VALUES (NULL,'Chinese Lion',52.34547,4.857352,3,13,101,'Amstelveenseweg','344','1076 CT','https://lh5.ggpht.com/OoE5YjChNXsuRH47o0rJD5eSX1OdWnWt7jZDrsoy7vshBWioVPnC3g53oqF4ooNPhnUB1brsJXqkxMIKmRV8', CURRENT_TIMESTAMP);</v>
      </c>
      <c r="D790" t="str">
        <f>"UPDATE `locations` SET `latitude` = '"&amp;IF('Locations-Gyms'!H792&lt;&gt;"",LEFT('Locations-Gyms'!H792,2)&amp;"."&amp;RIGHT('Locations-Gyms'!H792,LEN('Locations-Gyms'!H792)-2),"0")&amp;"' WHERE `locations`.`id` = "&amp;E790&amp;";UPDATE `locations` SET `longitude` = '"&amp;IF('Locations-Gyms'!I792&lt;&gt;"",LEFT('Locations-Gyms'!I792,1)&amp;"."&amp;RIGHT('Locations-Gyms'!I792,LEN('Locations-Gyms'!I792)-1),"0")&amp;"' WHERE `locations`.`id` = "&amp;E790&amp;";"</f>
        <v>UPDATE `locations` SET `latitude` = '52.34547' WHERE `locations`.`id` = 790;UPDATE `locations` SET `longitude` = '4.857352' WHERE `locations`.`id` = 790;</v>
      </c>
      <c r="E790">
        <v>790</v>
      </c>
    </row>
    <row r="791" spans="1:5" x14ac:dyDescent="0.25">
      <c r="A791" s="1" t="str">
        <f>"INSERT INTO `locations` (`id`, `name`, `latitude`, `longitude`, `region_1`, `region_2`, `region_3`, `street`, `number`, `postal`, `img`, `last_modified`) VALUES (NULL,'"&amp;SUBSTITUTE('Locations-Gyms'!J793, "'", "\'")&amp;"',"&amp;IF('Locations-Gyms'!H793&lt;&gt;"",LEFT('Locations-Gyms'!H793,2)&amp;"."&amp;RIGHT('Locations-Gyms'!H793,LEN('Locations-Gyms'!H793)-2),"0")&amp;","&amp;IF('Locations-Gyms'!I793&lt;&gt;"",LEFT('Locations-Gyms'!I793,1)&amp;"."&amp;RIGHT('Locations-Gyms'!I793,LEN('Locations-Gyms'!I793)-1),"0")&amp;","&amp;IF('Locations-Gyms'!K793&lt;&gt;"",'Locations-Gyms'!K793,"0")&amp;","&amp;IF('Locations-Gyms'!L793&lt;&gt;"",'Locations-Gyms'!L793,"0")&amp;","&amp;IF('Locations-Gyms'!M793&lt;&gt;"",'Locations-Gyms'!M793,"0")&amp;",'"&amp;IF('Locations-Gyms'!N793&lt;&gt;"",SUBSTITUTE('Locations-Gyms'!N793, "'", "\'"),"")&amp;"','"&amp;IF('Locations-Gyms'!O793&lt;&gt;"",'Locations-Gyms'!O793,"")&amp;"','"&amp;IF('Locations-Gyms'!P793&lt;&gt;"",'Locations-Gyms'!P793,"")&amp;"','"&amp;IF('Locations-Gyms'!Q793&lt;&gt;"",'Locations-Gyms'!Q793,"")&amp;"', CURRENT_TIMESTAMP);"</f>
        <v>INSERT INTO `locations` (`id`, `name`, `latitude`, `longitude`, `region_1`, `region_2`, `region_3`, `street`, `number`, `postal`, `img`, `last_modified`) VALUES (NULL,'Giant Fishes ',52.338515,4.847194,3,13,101,'IJsbaanpad','135','1076 CW','https://lh5.ggpht.com/j3k0vj9GQpysx_fmlD26LN351mmEFNZUCpbzqOaeqFIrjcL8ga6C4n2asfMoTfhT0EXcAIRRpJLz8IVsf2bt', CURRENT_TIMESTAMP);</v>
      </c>
      <c r="D791" t="str">
        <f>"UPDATE `locations` SET `latitude` = '"&amp;IF('Locations-Gyms'!H793&lt;&gt;"",LEFT('Locations-Gyms'!H793,2)&amp;"."&amp;RIGHT('Locations-Gyms'!H793,LEN('Locations-Gyms'!H793)-2),"0")&amp;"' WHERE `locations`.`id` = "&amp;E791&amp;";UPDATE `locations` SET `longitude` = '"&amp;IF('Locations-Gyms'!I793&lt;&gt;"",LEFT('Locations-Gyms'!I793,1)&amp;"."&amp;RIGHT('Locations-Gyms'!I793,LEN('Locations-Gyms'!I793)-1),"0")&amp;"' WHERE `locations`.`id` = "&amp;E791&amp;";"</f>
        <v>UPDATE `locations` SET `latitude` = '52.338515' WHERE `locations`.`id` = 791;UPDATE `locations` SET `longitude` = '4.847194' WHERE `locations`.`id` = 791;</v>
      </c>
      <c r="E791">
        <v>791</v>
      </c>
    </row>
    <row r="792" spans="1:5" x14ac:dyDescent="0.25">
      <c r="A792" s="1" t="str">
        <f>"INSERT INTO `locations` (`id`, `name`, `latitude`, `longitude`, `region_1`, `region_2`, `region_3`, `street`, `number`, `postal`, `img`, `last_modified`) VALUES (NULL,'"&amp;SUBSTITUTE('Locations-Gyms'!J794, "'", "\'")&amp;"',"&amp;IF('Locations-Gyms'!H794&lt;&gt;"",LEFT('Locations-Gyms'!H794,2)&amp;"."&amp;RIGHT('Locations-Gyms'!H794,LEN('Locations-Gyms'!H794)-2),"0")&amp;","&amp;IF('Locations-Gyms'!I794&lt;&gt;"",LEFT('Locations-Gyms'!I794,1)&amp;"."&amp;RIGHT('Locations-Gyms'!I794,LEN('Locations-Gyms'!I794)-1),"0")&amp;","&amp;IF('Locations-Gyms'!K794&lt;&gt;"",'Locations-Gyms'!K794,"0")&amp;","&amp;IF('Locations-Gyms'!L794&lt;&gt;"",'Locations-Gyms'!L794,"0")&amp;","&amp;IF('Locations-Gyms'!M794&lt;&gt;"",'Locations-Gyms'!M794,"0")&amp;",'"&amp;IF('Locations-Gyms'!N794&lt;&gt;"",SUBSTITUTE('Locations-Gyms'!N794, "'", "\'"),"")&amp;"','"&amp;IF('Locations-Gyms'!O794&lt;&gt;"",'Locations-Gyms'!O794,"")&amp;"','"&amp;IF('Locations-Gyms'!P794&lt;&gt;"",'Locations-Gyms'!P794,"")&amp;"','"&amp;IF('Locations-Gyms'!Q794&lt;&gt;"",'Locations-Gyms'!Q794,"")&amp;"', CURRENT_TIMESTAMP);"</f>
        <v>INSERT INTO `locations` (`id`, `name`, `latitude`, `longitude`, `region_1`, `region_2`, `region_3`, `street`, `number`, `postal`, `img`, `last_modified`) VALUES (NULL,'I Amsterdam Olympic Stadium',52.343893,4.855722,3,13,101,'Olympisch Stadion','4','1076','https://lh6.ggpht.com/A6OVkhqPcozeS4gYqYTWE0LZG4wujnozuW1YauXppNiVVdtNmT1ismxvnO8ubAO-DKDwf3Ps928mOIDMOThH', CURRENT_TIMESTAMP);</v>
      </c>
      <c r="D792" t="str">
        <f>"UPDATE `locations` SET `latitude` = '"&amp;IF('Locations-Gyms'!H794&lt;&gt;"",LEFT('Locations-Gyms'!H794,2)&amp;"."&amp;RIGHT('Locations-Gyms'!H794,LEN('Locations-Gyms'!H794)-2),"0")&amp;"' WHERE `locations`.`id` = "&amp;E792&amp;";UPDATE `locations` SET `longitude` = '"&amp;IF('Locations-Gyms'!I794&lt;&gt;"",LEFT('Locations-Gyms'!I794,1)&amp;"."&amp;RIGHT('Locations-Gyms'!I794,LEN('Locations-Gyms'!I794)-1),"0")&amp;"' WHERE `locations`.`id` = "&amp;E792&amp;";"</f>
        <v>UPDATE `locations` SET `latitude` = '52.343893' WHERE `locations`.`id` = 792;UPDATE `locations` SET `longitude` = '4.855722' WHERE `locations`.`id` = 792;</v>
      </c>
      <c r="E792">
        <v>792</v>
      </c>
    </row>
    <row r="793" spans="1:5" x14ac:dyDescent="0.25">
      <c r="A793" s="1" t="str">
        <f>"INSERT INTO `locations` (`id`, `name`, `latitude`, `longitude`, `region_1`, `region_2`, `region_3`, `street`, `number`, `postal`, `img`, `last_modified`) VALUES (NULL,'"&amp;SUBSTITUTE('Locations-Gyms'!J795, "'", "\'")&amp;"',"&amp;IF('Locations-Gyms'!H795&lt;&gt;"",LEFT('Locations-Gyms'!H795,2)&amp;"."&amp;RIGHT('Locations-Gyms'!H795,LEN('Locations-Gyms'!H795)-2),"0")&amp;","&amp;IF('Locations-Gyms'!I795&lt;&gt;"",LEFT('Locations-Gyms'!I795,1)&amp;"."&amp;RIGHT('Locations-Gyms'!I795,LEN('Locations-Gyms'!I795)-1),"0")&amp;","&amp;IF('Locations-Gyms'!K795&lt;&gt;"",'Locations-Gyms'!K795,"0")&amp;","&amp;IF('Locations-Gyms'!L795&lt;&gt;"",'Locations-Gyms'!L795,"0")&amp;","&amp;IF('Locations-Gyms'!M795&lt;&gt;"",'Locations-Gyms'!M795,"0")&amp;",'"&amp;IF('Locations-Gyms'!N795&lt;&gt;"",SUBSTITUTE('Locations-Gyms'!N795, "'", "\'"),"")&amp;"','"&amp;IF('Locations-Gyms'!O795&lt;&gt;"",'Locations-Gyms'!O795,"")&amp;"','"&amp;IF('Locations-Gyms'!P795&lt;&gt;"",'Locations-Gyms'!P795,"")&amp;"','"&amp;IF('Locations-Gyms'!Q795&lt;&gt;"",'Locations-Gyms'!Q795,"")&amp;"', CURRENT_TIMESTAMP);"</f>
        <v>INSERT INTO `locations` (`id`, `name`, `latitude`, `longitude`, `region_1`, `region_2`, `region_3`, `street`, `number`, `postal`, `img`, `last_modified`) VALUES (NULL,'Kunst Voor Nummer 6',52.341359,4.856017,3,13,101,'IJsbaanpad','4','1076 CV','https://lh5.ggpht.com/Xv6vKer0tn_xSHfegxi1hyP7CxNFoGluOxoDsKLhlT8tpY1unJ112DiW0z0FCm_MrFoJlMehwrn4dRHMwYOqog', CURRENT_TIMESTAMP);</v>
      </c>
      <c r="D793" t="str">
        <f>"UPDATE `locations` SET `latitude` = '"&amp;IF('Locations-Gyms'!H795&lt;&gt;"",LEFT('Locations-Gyms'!H795,2)&amp;"."&amp;RIGHT('Locations-Gyms'!H795,LEN('Locations-Gyms'!H795)-2),"0")&amp;"' WHERE `locations`.`id` = "&amp;E793&amp;";UPDATE `locations` SET `longitude` = '"&amp;IF('Locations-Gyms'!I795&lt;&gt;"",LEFT('Locations-Gyms'!I795,1)&amp;"."&amp;RIGHT('Locations-Gyms'!I795,LEN('Locations-Gyms'!I795)-1),"0")&amp;"' WHERE `locations`.`id` = "&amp;E793&amp;";"</f>
        <v>UPDATE `locations` SET `latitude` = '52.341359' WHERE `locations`.`id` = 793;UPDATE `locations` SET `longitude` = '4.856017' WHERE `locations`.`id` = 793;</v>
      </c>
      <c r="E793">
        <v>793</v>
      </c>
    </row>
    <row r="794" spans="1:5" x14ac:dyDescent="0.25">
      <c r="A794" s="1" t="str">
        <f>"INSERT INTO `locations` (`id`, `name`, `latitude`, `longitude`, `region_1`, `region_2`, `region_3`, `street`, `number`, `postal`, `img`, `last_modified`) VALUES (NULL,'"&amp;SUBSTITUTE('Locations-Gyms'!J796, "'", "\'")&amp;"',"&amp;IF('Locations-Gyms'!H796&lt;&gt;"",LEFT('Locations-Gyms'!H796,2)&amp;"."&amp;RIGHT('Locations-Gyms'!H796,LEN('Locations-Gyms'!H796)-2),"0")&amp;","&amp;IF('Locations-Gyms'!I796&lt;&gt;"",LEFT('Locations-Gyms'!I796,1)&amp;"."&amp;RIGHT('Locations-Gyms'!I796,LEN('Locations-Gyms'!I796)-1),"0")&amp;","&amp;IF('Locations-Gyms'!K796&lt;&gt;"",'Locations-Gyms'!K796,"0")&amp;","&amp;IF('Locations-Gyms'!L796&lt;&gt;"",'Locations-Gyms'!L796,"0")&amp;","&amp;IF('Locations-Gyms'!M796&lt;&gt;"",'Locations-Gyms'!M796,"0")&amp;",'"&amp;IF('Locations-Gyms'!N796&lt;&gt;"",SUBSTITUTE('Locations-Gyms'!N796, "'", "\'"),"")&amp;"','"&amp;IF('Locations-Gyms'!O796&lt;&gt;"",'Locations-Gyms'!O796,"")&amp;"','"&amp;IF('Locations-Gyms'!P796&lt;&gt;"",'Locations-Gyms'!P796,"")&amp;"','"&amp;IF('Locations-Gyms'!Q796&lt;&gt;"",'Locations-Gyms'!Q796,"")&amp;"', CURRENT_TIMESTAMP);"</f>
        <v>INSERT INTO `locations` (`id`, `name`, `latitude`, `longitude`, `region_1`, `region_2`, `region_3`, `street`, `number`, `postal`, `img`, `last_modified`) VALUES (NULL,'Man Op Brug',52.342055,4.857377,3,13,101,'Amstelveenseweg','831','1076','https://lh4.ggpht.com/TLcqdXbaSELjGM4w8XklZSJAdPOpwylYkJz165D16aysG271F6wm_Wn7hkxojaxrXARs38juRDH155id-57c2Q', CURRENT_TIMESTAMP);</v>
      </c>
      <c r="D794" t="str">
        <f>"UPDATE `locations` SET `latitude` = '"&amp;IF('Locations-Gyms'!H796&lt;&gt;"",LEFT('Locations-Gyms'!H796,2)&amp;"."&amp;RIGHT('Locations-Gyms'!H796,LEN('Locations-Gyms'!H796)-2),"0")&amp;"' WHERE `locations`.`id` = "&amp;E794&amp;";UPDATE `locations` SET `longitude` = '"&amp;IF('Locations-Gyms'!I796&lt;&gt;"",LEFT('Locations-Gyms'!I796,1)&amp;"."&amp;RIGHT('Locations-Gyms'!I796,LEN('Locations-Gyms'!I796)-1),"0")&amp;"' WHERE `locations`.`id` = "&amp;E794&amp;";"</f>
        <v>UPDATE `locations` SET `latitude` = '52.342055' WHERE `locations`.`id` = 794;UPDATE `locations` SET `longitude` = '4.857377' WHERE `locations`.`id` = 794;</v>
      </c>
      <c r="E794">
        <v>794</v>
      </c>
    </row>
    <row r="795" spans="1:5" x14ac:dyDescent="0.25">
      <c r="A795" s="1" t="str">
        <f>"INSERT INTO `locations` (`id`, `name`, `latitude`, `longitude`, `region_1`, `region_2`, `region_3`, `street`, `number`, `postal`, `img`, `last_modified`) VALUES (NULL,'"&amp;SUBSTITUTE('Locations-Gyms'!J797, "'", "\'")&amp;"',"&amp;IF('Locations-Gyms'!H797&lt;&gt;"",LEFT('Locations-Gyms'!H797,2)&amp;"."&amp;RIGHT('Locations-Gyms'!H797,LEN('Locations-Gyms'!H797)-2),"0")&amp;","&amp;IF('Locations-Gyms'!I797&lt;&gt;"",LEFT('Locations-Gyms'!I797,1)&amp;"."&amp;RIGHT('Locations-Gyms'!I797,LEN('Locations-Gyms'!I797)-1),"0")&amp;","&amp;IF('Locations-Gyms'!K797&lt;&gt;"",'Locations-Gyms'!K797,"0")&amp;","&amp;IF('Locations-Gyms'!L797&lt;&gt;"",'Locations-Gyms'!L797,"0")&amp;","&amp;IF('Locations-Gyms'!M797&lt;&gt;"",'Locations-Gyms'!M797,"0")&amp;",'"&amp;IF('Locations-Gyms'!N797&lt;&gt;"",SUBSTITUTE('Locations-Gyms'!N797, "'", "\'"),"")&amp;"','"&amp;IF('Locations-Gyms'!O797&lt;&gt;"",'Locations-Gyms'!O797,"")&amp;"','"&amp;IF('Locations-Gyms'!P797&lt;&gt;"",'Locations-Gyms'!P797,"")&amp;"','"&amp;IF('Locations-Gyms'!Q797&lt;&gt;"",'Locations-Gyms'!Q797,"")&amp;"', CURRENT_TIMESTAMP);"</f>
        <v>INSERT INTO `locations` (`id`, `name`, `latitude`, `longitude`, `region_1`, `region_2`, `region_3`, `street`, `number`, `postal`, `img`, `last_modified`) VALUES (NULL,'Polo Spelers',52.345011,4.864791,3,13,101,'Van Tuyll van Serooskerkenplein','54III','1076 NC','https://lh6.ggpht.com/-JQY7fLxmaRwKgRHQl2zmhOaMpmsbhnitmAevJnb8lGwbRJndEmFIVhyunvV4MPLFBHqlNHFQtBDTznt7WQ', CURRENT_TIMESTAMP);</v>
      </c>
      <c r="D795" t="str">
        <f>"UPDATE `locations` SET `latitude` = '"&amp;IF('Locations-Gyms'!H797&lt;&gt;"",LEFT('Locations-Gyms'!H797,2)&amp;"."&amp;RIGHT('Locations-Gyms'!H797,LEN('Locations-Gyms'!H797)-2),"0")&amp;"' WHERE `locations`.`id` = "&amp;E795&amp;";UPDATE `locations` SET `longitude` = '"&amp;IF('Locations-Gyms'!I797&lt;&gt;"",LEFT('Locations-Gyms'!I797,1)&amp;"."&amp;RIGHT('Locations-Gyms'!I797,LEN('Locations-Gyms'!I797)-1),"0")&amp;"' WHERE `locations`.`id` = "&amp;E795&amp;";"</f>
        <v>UPDATE `locations` SET `latitude` = '52.345011' WHERE `locations`.`id` = 795;UPDATE `locations` SET `longitude` = '4.864791' WHERE `locations`.`id` = 795;</v>
      </c>
      <c r="E795">
        <v>795</v>
      </c>
    </row>
    <row r="796" spans="1:5" x14ac:dyDescent="0.25">
      <c r="A796" s="1" t="str">
        <f>"INSERT INTO `locations` (`id`, `name`, `latitude`, `longitude`, `region_1`, `region_2`, `region_3`, `street`, `number`, `postal`, `img`, `last_modified`) VALUES (NULL,'"&amp;SUBSTITUTE('Locations-Gyms'!J798, "'", "\'")&amp;"',"&amp;IF('Locations-Gyms'!H798&lt;&gt;"",LEFT('Locations-Gyms'!H798,2)&amp;"."&amp;RIGHT('Locations-Gyms'!H798,LEN('Locations-Gyms'!H798)-2),"0")&amp;","&amp;IF('Locations-Gyms'!I798&lt;&gt;"",LEFT('Locations-Gyms'!I798,1)&amp;"."&amp;RIGHT('Locations-Gyms'!I798,LEN('Locations-Gyms'!I798)-1),"0")&amp;","&amp;IF('Locations-Gyms'!K798&lt;&gt;"",'Locations-Gyms'!K798,"0")&amp;","&amp;IF('Locations-Gyms'!L798&lt;&gt;"",'Locations-Gyms'!L798,"0")&amp;","&amp;IF('Locations-Gyms'!M798&lt;&gt;"",'Locations-Gyms'!M798,"0")&amp;",'"&amp;IF('Locations-Gyms'!N798&lt;&gt;"",SUBSTITUTE('Locations-Gyms'!N798, "'", "\'"),"")&amp;"','"&amp;IF('Locations-Gyms'!O798&lt;&gt;"",'Locations-Gyms'!O798,"")&amp;"','"&amp;IF('Locations-Gyms'!P798&lt;&gt;"",'Locations-Gyms'!P798,"")&amp;"','"&amp;IF('Locations-Gyms'!Q798&lt;&gt;"",'Locations-Gyms'!Q798,"")&amp;"', CURRENT_TIMESTAMP);"</f>
        <v>INSERT INTO `locations` (`id`, `name`, `latitude`, `longitude`, `region_1`, `region_2`, `region_3`, `street`, `number`, `postal`, `img`, `last_modified`) VALUES (NULL,'Regenboogbetonpalenwand',52.349142,4.858951,3,13,101,'Bernard Kochstraat','13','1075','https://lh4.ggpht.com/34tKkTeTz_2KHmrNnMkZtSy4pa_nymPiXYI8A35srM2_MaL7oMBSHQBdSPJfjR5Fub1As2uAXDWWlhXqTq8fxzG3-Cu-f7xyxK2cbFG13Duw66Xx', CURRENT_TIMESTAMP);</v>
      </c>
      <c r="D796" t="str">
        <f>"UPDATE `locations` SET `latitude` = '"&amp;IF('Locations-Gyms'!H798&lt;&gt;"",LEFT('Locations-Gyms'!H798,2)&amp;"."&amp;RIGHT('Locations-Gyms'!H798,LEN('Locations-Gyms'!H798)-2),"0")&amp;"' WHERE `locations`.`id` = "&amp;E796&amp;";UPDATE `locations` SET `longitude` = '"&amp;IF('Locations-Gyms'!I798&lt;&gt;"",LEFT('Locations-Gyms'!I798,1)&amp;"."&amp;RIGHT('Locations-Gyms'!I798,LEN('Locations-Gyms'!I798)-1),"0")&amp;"' WHERE `locations`.`id` = "&amp;E796&amp;";"</f>
        <v>UPDATE `locations` SET `latitude` = '52.349142' WHERE `locations`.`id` = 796;UPDATE `locations` SET `longitude` = '4.858951' WHERE `locations`.`id` = 796;</v>
      </c>
      <c r="E796">
        <v>796</v>
      </c>
    </row>
    <row r="797" spans="1:5" x14ac:dyDescent="0.25">
      <c r="A797" s="1" t="str">
        <f>"INSERT INTO `locations` (`id`, `name`, `latitude`, `longitude`, `region_1`, `region_2`, `region_3`, `street`, `number`, `postal`, `img`, `last_modified`) VALUES (NULL,'"&amp;SUBSTITUTE('Locations-Gyms'!J799, "'", "\'")&amp;"',"&amp;IF('Locations-Gyms'!H799&lt;&gt;"",LEFT('Locations-Gyms'!H799,2)&amp;"."&amp;RIGHT('Locations-Gyms'!H799,LEN('Locations-Gyms'!H799)-2),"0")&amp;","&amp;IF('Locations-Gyms'!I799&lt;&gt;"",LEFT('Locations-Gyms'!I799,1)&amp;"."&amp;RIGHT('Locations-Gyms'!I799,LEN('Locations-Gyms'!I799)-1),"0")&amp;","&amp;IF('Locations-Gyms'!K799&lt;&gt;"",'Locations-Gyms'!K799,"0")&amp;","&amp;IF('Locations-Gyms'!L799&lt;&gt;"",'Locations-Gyms'!L799,"0")&amp;","&amp;IF('Locations-Gyms'!M799&lt;&gt;"",'Locations-Gyms'!M799,"0")&amp;",'"&amp;IF('Locations-Gyms'!N799&lt;&gt;"",SUBSTITUTE('Locations-Gyms'!N799, "'", "\'"),"")&amp;"','"&amp;IF('Locations-Gyms'!O799&lt;&gt;"",'Locations-Gyms'!O799,"")&amp;"','"&amp;IF('Locations-Gyms'!P799&lt;&gt;"",'Locations-Gyms'!P799,"")&amp;"','"&amp;IF('Locations-Gyms'!Q799&lt;&gt;"",'Locations-Gyms'!Q799,"")&amp;"', CURRENT_TIMESTAMP);"</f>
        <v>INSERT INTO `locations` (`id`, `name`, `latitude`, `longitude`, `region_1`, `region_2`, `region_3`, `street`, `number`, `postal`, `img`, `last_modified`) VALUES (NULL,'Singing Siren',52.349056,4.861147,3,13,101,'Theseusstraat','2','1076 XL','https://lh5.ggpht.com/_lKJUtZ7myY5-OmLmFJnbcfC3WFvnWG6YIQFcFqHTULTRFt_E35K95A1bTPZtpRgPyf_tCqzBDNJ1t4N3ITpbA', CURRENT_TIMESTAMP);</v>
      </c>
      <c r="D797" t="str">
        <f>"UPDATE `locations` SET `latitude` = '"&amp;IF('Locations-Gyms'!H799&lt;&gt;"",LEFT('Locations-Gyms'!H799,2)&amp;"."&amp;RIGHT('Locations-Gyms'!H799,LEN('Locations-Gyms'!H799)-2),"0")&amp;"' WHERE `locations`.`id` = "&amp;E797&amp;";UPDATE `locations` SET `longitude` = '"&amp;IF('Locations-Gyms'!I799&lt;&gt;"",LEFT('Locations-Gyms'!I799,1)&amp;"."&amp;RIGHT('Locations-Gyms'!I799,LEN('Locations-Gyms'!I799)-1),"0")&amp;"' WHERE `locations`.`id` = "&amp;E797&amp;";"</f>
        <v>UPDATE `locations` SET `latitude` = '52.349056' WHERE `locations`.`id` = 797;UPDATE `locations` SET `longitude` = '4.861147' WHERE `locations`.`id` = 797;</v>
      </c>
      <c r="E797">
        <v>797</v>
      </c>
    </row>
    <row r="798" spans="1:5" x14ac:dyDescent="0.25">
      <c r="A798" s="1" t="str">
        <f>"INSERT INTO `locations` (`id`, `name`, `latitude`, `longitude`, `region_1`, `region_2`, `region_3`, `street`, `number`, `postal`, `img`, `last_modified`) VALUES (NULL,'"&amp;SUBSTITUTE('Locations-Gyms'!J800, "'", "\'")&amp;"',"&amp;IF('Locations-Gyms'!H800&lt;&gt;"",LEFT('Locations-Gyms'!H800,2)&amp;"."&amp;RIGHT('Locations-Gyms'!H800,LEN('Locations-Gyms'!H800)-2),"0")&amp;","&amp;IF('Locations-Gyms'!I800&lt;&gt;"",LEFT('Locations-Gyms'!I800,1)&amp;"."&amp;RIGHT('Locations-Gyms'!I800,LEN('Locations-Gyms'!I800)-1),"0")&amp;","&amp;IF('Locations-Gyms'!K800&lt;&gt;"",'Locations-Gyms'!K800,"0")&amp;","&amp;IF('Locations-Gyms'!L800&lt;&gt;"",'Locations-Gyms'!L800,"0")&amp;","&amp;IF('Locations-Gyms'!M800&lt;&gt;"",'Locations-Gyms'!M800,"0")&amp;",'"&amp;IF('Locations-Gyms'!N800&lt;&gt;"",SUBSTITUTE('Locations-Gyms'!N800, "'", "\'"),"")&amp;"','"&amp;IF('Locations-Gyms'!O800&lt;&gt;"",'Locations-Gyms'!O800,"")&amp;"','"&amp;IF('Locations-Gyms'!P800&lt;&gt;"",'Locations-Gyms'!P800,"")&amp;"','"&amp;IF('Locations-Gyms'!Q800&lt;&gt;"",'Locations-Gyms'!Q800,"")&amp;"', CURRENT_TIMESTAMP);"</f>
        <v>INSERT INTO `locations` (`id`, `name`, `latitude`, `longitude`, `region_1`, `region_2`, `region_3`, `street`, `number`, `postal`, `img`, `last_modified`) VALUES (NULL,'Beeld door Maria Hovius',52.358155,4.866326,3,13,102,'Kattenlaan','12','1054 KA','https://lh3.googleusercontent.com/B9R05qARo8c9C2sqHEVKrFnH0ZVLW_q-xhTxzzZ7uewrE0i9ViAreJpEFFcRTTJ6GVHRsPXBvBMwwx90ueA', CURRENT_TIMESTAMP);</v>
      </c>
      <c r="D798" t="str">
        <f>"UPDATE `locations` SET `latitude` = '"&amp;IF('Locations-Gyms'!H800&lt;&gt;"",LEFT('Locations-Gyms'!H800,2)&amp;"."&amp;RIGHT('Locations-Gyms'!H800,LEN('Locations-Gyms'!H800)-2),"0")&amp;"' WHERE `locations`.`id` = "&amp;E798&amp;";UPDATE `locations` SET `longitude` = '"&amp;IF('Locations-Gyms'!I800&lt;&gt;"",LEFT('Locations-Gyms'!I800,1)&amp;"."&amp;RIGHT('Locations-Gyms'!I800,LEN('Locations-Gyms'!I800)-1),"0")&amp;"' WHERE `locations`.`id` = "&amp;E798&amp;";"</f>
        <v>UPDATE `locations` SET `latitude` = '52.358155' WHERE `locations`.`id` = 798;UPDATE `locations` SET `longitude` = '4.866326' WHERE `locations`.`id` = 798;</v>
      </c>
      <c r="E798">
        <v>798</v>
      </c>
    </row>
    <row r="799" spans="1:5" x14ac:dyDescent="0.25">
      <c r="A799" s="1" t="str">
        <f>"INSERT INTO `locations` (`id`, `name`, `latitude`, `longitude`, `region_1`, `region_2`, `region_3`, `street`, `number`, `postal`, `img`, `last_modified`) VALUES (NULL,'"&amp;SUBSTITUTE('Locations-Gyms'!J801, "'", "\'")&amp;"',"&amp;IF('Locations-Gyms'!H801&lt;&gt;"",LEFT('Locations-Gyms'!H801,2)&amp;"."&amp;RIGHT('Locations-Gyms'!H801,LEN('Locations-Gyms'!H801)-2),"0")&amp;","&amp;IF('Locations-Gyms'!I801&lt;&gt;"",LEFT('Locations-Gyms'!I801,1)&amp;"."&amp;RIGHT('Locations-Gyms'!I801,LEN('Locations-Gyms'!I801)-1),"0")&amp;","&amp;IF('Locations-Gyms'!K801&lt;&gt;"",'Locations-Gyms'!K801,"0")&amp;","&amp;IF('Locations-Gyms'!L801&lt;&gt;"",'Locations-Gyms'!L801,"0")&amp;","&amp;IF('Locations-Gyms'!M801&lt;&gt;"",'Locations-Gyms'!M801,"0")&amp;",'"&amp;IF('Locations-Gyms'!N801&lt;&gt;"",SUBSTITUTE('Locations-Gyms'!N801, "'", "\'"),"")&amp;"','"&amp;IF('Locations-Gyms'!O801&lt;&gt;"",'Locations-Gyms'!O801,"")&amp;"','"&amp;IF('Locations-Gyms'!P801&lt;&gt;"",'Locations-Gyms'!P801,"")&amp;"','"&amp;IF('Locations-Gyms'!Q801&lt;&gt;"",'Locations-Gyms'!Q801,"")&amp;"', CURRENT_TIMESTAMP);"</f>
        <v>INSERT INTO `locations` (`id`, `name`, `latitude`, `longitude`, `region_1`, `region_2`, `region_3`, `street`, `number`, `postal`, `img`, `last_modified`) VALUES (NULL,'Het Amsterdams Lyceum',52.35106,4.865194,3,13,102,'Valeriusplein','15','1075 BJ','https://lh3.googleusercontent.com/8PHkpSgWDZ0RkwYkk8POwk_OCok4ceUn30p9Q3Ji7EqnHC2Ol4mUnGrjp0U_1Qb29dbsOUTIvgDdTsYEAgLs', CURRENT_TIMESTAMP);</v>
      </c>
      <c r="D799" t="str">
        <f>"UPDATE `locations` SET `latitude` = '"&amp;IF('Locations-Gyms'!H801&lt;&gt;"",LEFT('Locations-Gyms'!H801,2)&amp;"."&amp;RIGHT('Locations-Gyms'!H801,LEN('Locations-Gyms'!H801)-2),"0")&amp;"' WHERE `locations`.`id` = "&amp;E799&amp;";UPDATE `locations` SET `longitude` = '"&amp;IF('Locations-Gyms'!I801&lt;&gt;"",LEFT('Locations-Gyms'!I801,1)&amp;"."&amp;RIGHT('Locations-Gyms'!I801,LEN('Locations-Gyms'!I801)-1),"0")&amp;"' WHERE `locations`.`id` = "&amp;E799&amp;";"</f>
        <v>UPDATE `locations` SET `latitude` = '52.35106' WHERE `locations`.`id` = 799;UPDATE `locations` SET `longitude` = '4.865194' WHERE `locations`.`id` = 799;</v>
      </c>
      <c r="E799">
        <v>799</v>
      </c>
    </row>
    <row r="800" spans="1:5" x14ac:dyDescent="0.25">
      <c r="A800" s="1" t="str">
        <f>"INSERT INTO `locations` (`id`, `name`, `latitude`, `longitude`, `region_1`, `region_2`, `region_3`, `street`, `number`, `postal`, `img`, `last_modified`) VALUES (NULL,'"&amp;SUBSTITUTE('Locations-Gyms'!J802, "'", "\'")&amp;"',"&amp;IF('Locations-Gyms'!H802&lt;&gt;"",LEFT('Locations-Gyms'!H802,2)&amp;"."&amp;RIGHT('Locations-Gyms'!H802,LEN('Locations-Gyms'!H802)-2),"0")&amp;","&amp;IF('Locations-Gyms'!I802&lt;&gt;"",LEFT('Locations-Gyms'!I802,1)&amp;"."&amp;RIGHT('Locations-Gyms'!I802,LEN('Locations-Gyms'!I802)-1),"0")&amp;","&amp;IF('Locations-Gyms'!K802&lt;&gt;"",'Locations-Gyms'!K802,"0")&amp;","&amp;IF('Locations-Gyms'!L802&lt;&gt;"",'Locations-Gyms'!L802,"0")&amp;","&amp;IF('Locations-Gyms'!M802&lt;&gt;"",'Locations-Gyms'!M802,"0")&amp;",'"&amp;IF('Locations-Gyms'!N802&lt;&gt;"",SUBSTITUTE('Locations-Gyms'!N802, "'", "\'"),"")&amp;"','"&amp;IF('Locations-Gyms'!O802&lt;&gt;"",'Locations-Gyms'!O802,"")&amp;"','"&amp;IF('Locations-Gyms'!P802&lt;&gt;"",'Locations-Gyms'!P802,"")&amp;"','"&amp;IF('Locations-Gyms'!Q802&lt;&gt;"",'Locations-Gyms'!Q802,"")&amp;"', CURRENT_TIMESTAMP);"</f>
        <v>INSERT INTO `locations` (`id`, `name`, `latitude`, `longitude`, `region_1`, `region_2`, `region_3`, `street`, `number`, `postal`, `img`, `last_modified`) VALUES (NULL,'Queen Emma',52.354079,4.862866,3,13,102,'Emmaplein','12','1075','https://lh6.ggpht.com/w7EGH7AW6wS-qkF13PAlRrHZo10lRpwdqG_o41HLPAQfXIbyzdnTW4CV1ZRP-rY5iBbqF2vVbmK2UMrjy95T', CURRENT_TIMESTAMP);</v>
      </c>
      <c r="D800" t="str">
        <f>"UPDATE `locations` SET `latitude` = '"&amp;IF('Locations-Gyms'!H802&lt;&gt;"",LEFT('Locations-Gyms'!H802,2)&amp;"."&amp;RIGHT('Locations-Gyms'!H802,LEN('Locations-Gyms'!H802)-2),"0")&amp;"' WHERE `locations`.`id` = "&amp;E800&amp;";UPDATE `locations` SET `longitude` = '"&amp;IF('Locations-Gyms'!I802&lt;&gt;"",LEFT('Locations-Gyms'!I802,1)&amp;"."&amp;RIGHT('Locations-Gyms'!I802,LEN('Locations-Gyms'!I802)-1),"0")&amp;"' WHERE `locations`.`id` = "&amp;E800&amp;";"</f>
        <v>UPDATE `locations` SET `latitude` = '52.354079' WHERE `locations`.`id` = 800;UPDATE `locations` SET `longitude` = '4.862866' WHERE `locations`.`id` = 800;</v>
      </c>
      <c r="E800">
        <v>800</v>
      </c>
    </row>
    <row r="801" spans="1:5" x14ac:dyDescent="0.25">
      <c r="A801" s="1" t="str">
        <f>"INSERT INTO `locations` (`id`, `name`, `latitude`, `longitude`, `region_1`, `region_2`, `region_3`, `street`, `number`, `postal`, `img`, `last_modified`) VALUES (NULL,'"&amp;SUBSTITUTE('Locations-Gyms'!J803, "'", "\'")&amp;"',"&amp;IF('Locations-Gyms'!H803&lt;&gt;"",LEFT('Locations-Gyms'!H803,2)&amp;"."&amp;RIGHT('Locations-Gyms'!H803,LEN('Locations-Gyms'!H803)-2),"0")&amp;","&amp;IF('Locations-Gyms'!I803&lt;&gt;"",LEFT('Locations-Gyms'!I803,1)&amp;"."&amp;RIGHT('Locations-Gyms'!I803,LEN('Locations-Gyms'!I803)-1),"0")&amp;","&amp;IF('Locations-Gyms'!K803&lt;&gt;"",'Locations-Gyms'!K803,"0")&amp;","&amp;IF('Locations-Gyms'!L803&lt;&gt;"",'Locations-Gyms'!L803,"0")&amp;","&amp;IF('Locations-Gyms'!M803&lt;&gt;"",'Locations-Gyms'!M803,"0")&amp;",'"&amp;IF('Locations-Gyms'!N803&lt;&gt;"",SUBSTITUTE('Locations-Gyms'!N803, "'", "\'"),"")&amp;"','"&amp;IF('Locations-Gyms'!O803&lt;&gt;"",'Locations-Gyms'!O803,"")&amp;"','"&amp;IF('Locations-Gyms'!P803&lt;&gt;"",'Locations-Gyms'!P803,"")&amp;"','"&amp;IF('Locations-Gyms'!Q803&lt;&gt;"",'Locations-Gyms'!Q803,"")&amp;"', CURRENT_TIMESTAMP);"</f>
        <v>INSERT INTO `locations` (`id`, `name`, `latitude`, `longitude`, `region_1`, `region_2`, `region_3`, `street`, `number`, `postal`, `img`, `last_modified`) VALUES (NULL,'Sancta Agnes Kerk',52.35009,4.857675,3,13,102,'Amstelveenseweg','163','1075 XA','https://lh4.ggpht.com/E95mVTw_XCp7sflo8ArZ3xsWyhph5qp2WGBF4hpZDn4nGr0dmaHRz2nH26hkCysga52Y1foCcSfaI4PWCD7Neg', CURRENT_TIMESTAMP);</v>
      </c>
      <c r="D801" t="str">
        <f>"UPDATE `locations` SET `latitude` = '"&amp;IF('Locations-Gyms'!H803&lt;&gt;"",LEFT('Locations-Gyms'!H803,2)&amp;"."&amp;RIGHT('Locations-Gyms'!H803,LEN('Locations-Gyms'!H803)-2),"0")&amp;"' WHERE `locations`.`id` = "&amp;E801&amp;";UPDATE `locations` SET `longitude` = '"&amp;IF('Locations-Gyms'!I803&lt;&gt;"",LEFT('Locations-Gyms'!I803,1)&amp;"."&amp;RIGHT('Locations-Gyms'!I803,LEN('Locations-Gyms'!I803)-1),"0")&amp;"' WHERE `locations`.`id` = "&amp;E801&amp;";"</f>
        <v>UPDATE `locations` SET `latitude` = '52.35009' WHERE `locations`.`id` = 801;UPDATE `locations` SET `longitude` = '4.857675' WHERE `locations`.`id` = 801;</v>
      </c>
      <c r="E801">
        <v>801</v>
      </c>
    </row>
    <row r="802" spans="1:5" x14ac:dyDescent="0.25">
      <c r="A802" s="1" t="str">
        <f>"INSERT INTO `locations` (`id`, `name`, `latitude`, `longitude`, `region_1`, `region_2`, `region_3`, `street`, `number`, `postal`, `img`, `last_modified`) VALUES (NULL,'"&amp;SUBSTITUTE('Locations-Gyms'!J804, "'", "\'")&amp;"',"&amp;IF('Locations-Gyms'!H804&lt;&gt;"",LEFT('Locations-Gyms'!H804,2)&amp;"."&amp;RIGHT('Locations-Gyms'!H804,LEN('Locations-Gyms'!H804)-2),"0")&amp;","&amp;IF('Locations-Gyms'!I804&lt;&gt;"",LEFT('Locations-Gyms'!I804,1)&amp;"."&amp;RIGHT('Locations-Gyms'!I804,LEN('Locations-Gyms'!I804)-1),"0")&amp;","&amp;IF('Locations-Gyms'!K804&lt;&gt;"",'Locations-Gyms'!K804,"0")&amp;","&amp;IF('Locations-Gyms'!L804&lt;&gt;"",'Locations-Gyms'!L804,"0")&amp;","&amp;IF('Locations-Gyms'!M804&lt;&gt;"",'Locations-Gyms'!M804,"0")&amp;",'"&amp;IF('Locations-Gyms'!N804&lt;&gt;"",SUBSTITUTE('Locations-Gyms'!N804, "'", "\'"),"")&amp;"','"&amp;IF('Locations-Gyms'!O804&lt;&gt;"",'Locations-Gyms'!O804,"")&amp;"','"&amp;IF('Locations-Gyms'!P804&lt;&gt;"",'Locations-Gyms'!P804,"")&amp;"','"&amp;IF('Locations-Gyms'!Q804&lt;&gt;"",'Locations-Gyms'!Q804,"")&amp;"', CURRENT_TIMESTAMP);"</f>
        <v>INSERT INTO `locations` (`id`, `name`, `latitude`, `longitude`, `region_1`, `region_2`, `region_3`, `street`, `number`, `postal`, `img`, `last_modified`) VALUES (NULL,'To The Core',52.356007,4.865424,3,13,102,'Koningslaan','24B','1075 AD','https://lh4.ggpht.com/kzthNOIMNsdGkeJtHQgw4-UGhgBEOUBCOZbbrPRz_UyJMwvY6ulz2KVWIczMwMdWRvz5aqn5qOIUUnZSiHGLHQ', CURRENT_TIMESTAMP);</v>
      </c>
      <c r="D802" t="str">
        <f>"UPDATE `locations` SET `latitude` = '"&amp;IF('Locations-Gyms'!H804&lt;&gt;"",LEFT('Locations-Gyms'!H804,2)&amp;"."&amp;RIGHT('Locations-Gyms'!H804,LEN('Locations-Gyms'!H804)-2),"0")&amp;"' WHERE `locations`.`id` = "&amp;E802&amp;";UPDATE `locations` SET `longitude` = '"&amp;IF('Locations-Gyms'!I804&lt;&gt;"",LEFT('Locations-Gyms'!I804,1)&amp;"."&amp;RIGHT('Locations-Gyms'!I804,LEN('Locations-Gyms'!I804)-1),"0")&amp;"' WHERE `locations`.`id` = "&amp;E802&amp;";"</f>
        <v>UPDATE `locations` SET `latitude` = '52.356007' WHERE `locations`.`id` = 802;UPDATE `locations` SET `longitude` = '4.865424' WHERE `locations`.`id` = 802;</v>
      </c>
      <c r="E802">
        <v>802</v>
      </c>
    </row>
    <row r="803" spans="1:5" x14ac:dyDescent="0.25">
      <c r="A803" s="1" t="str">
        <f>"INSERT INTO `locations` (`id`, `name`, `latitude`, `longitude`, `region_1`, `region_2`, `region_3`, `street`, `number`, `postal`, `img`, `last_modified`) VALUES (NULL,'"&amp;SUBSTITUTE('Locations-Gyms'!J805, "'", "\'")&amp;"',"&amp;IF('Locations-Gyms'!H805&lt;&gt;"",LEFT('Locations-Gyms'!H805,2)&amp;"."&amp;RIGHT('Locations-Gyms'!H805,LEN('Locations-Gyms'!H805)-2),"0")&amp;","&amp;IF('Locations-Gyms'!I805&lt;&gt;"",LEFT('Locations-Gyms'!I805,1)&amp;"."&amp;RIGHT('Locations-Gyms'!I805,LEN('Locations-Gyms'!I805)-1),"0")&amp;","&amp;IF('Locations-Gyms'!K805&lt;&gt;"",'Locations-Gyms'!K805,"0")&amp;","&amp;IF('Locations-Gyms'!L805&lt;&gt;"",'Locations-Gyms'!L805,"0")&amp;","&amp;IF('Locations-Gyms'!M805&lt;&gt;"",'Locations-Gyms'!M805,"0")&amp;",'"&amp;IF('Locations-Gyms'!N805&lt;&gt;"",SUBSTITUTE('Locations-Gyms'!N805, "'", "\'"),"")&amp;"','"&amp;IF('Locations-Gyms'!O805&lt;&gt;"",'Locations-Gyms'!O805,"")&amp;"','"&amp;IF('Locations-Gyms'!P805&lt;&gt;"",'Locations-Gyms'!P805,"")&amp;"','"&amp;IF('Locations-Gyms'!Q805&lt;&gt;"",'Locations-Gyms'!Q805,"")&amp;"', CURRENT_TIMESTAMP);"</f>
        <v>INSERT INTO `locations` (`id`, `name`, `latitude`, `longitude`, `region_1`, `region_2`, `region_3`, `street`, `number`, `postal`, `img`, `last_modified`) VALUES (NULL,'WWII Memorial',52.355419,4.855445,3,13,102,'Amstelveenseweg','110I','1075 XK','https://lh3.googleusercontent.com/aRRwdzUbpYx-zgWx7cnKwU51_yrLavCNvgFYFyb-39dbj8AdzECMpj0_GH7RjGphvEmRcT3h8TW2aeTn_Z3Z', CURRENT_TIMESTAMP);</v>
      </c>
      <c r="D803" t="str">
        <f>"UPDATE `locations` SET `latitude` = '"&amp;IF('Locations-Gyms'!H805&lt;&gt;"",LEFT('Locations-Gyms'!H805,2)&amp;"."&amp;RIGHT('Locations-Gyms'!H805,LEN('Locations-Gyms'!H805)-2),"0")&amp;"' WHERE `locations`.`id` = "&amp;E803&amp;";UPDATE `locations` SET `longitude` = '"&amp;IF('Locations-Gyms'!I805&lt;&gt;"",LEFT('Locations-Gyms'!I805,1)&amp;"."&amp;RIGHT('Locations-Gyms'!I805,LEN('Locations-Gyms'!I805)-1),"0")&amp;"' WHERE `locations`.`id` = "&amp;E803&amp;";"</f>
        <v>UPDATE `locations` SET `latitude` = '52.355419' WHERE `locations`.`id` = 803;UPDATE `locations` SET `longitude` = '4.855445' WHERE `locations`.`id` = 803;</v>
      </c>
      <c r="E803">
        <v>803</v>
      </c>
    </row>
    <row r="804" spans="1:5" x14ac:dyDescent="0.25">
      <c r="A804" s="1" t="str">
        <f>"INSERT INTO `locations` (`id`, `name`, `latitude`, `longitude`, `region_1`, `region_2`, `region_3`, `street`, `number`, `postal`, `img`, `last_modified`) VALUES (NULL,'"&amp;SUBSTITUTE('Locations-Gyms'!J806, "'", "\'")&amp;"',"&amp;IF('Locations-Gyms'!H806&lt;&gt;"",LEFT('Locations-Gyms'!H806,2)&amp;"."&amp;RIGHT('Locations-Gyms'!H806,LEN('Locations-Gyms'!H806)-2),"0")&amp;","&amp;IF('Locations-Gyms'!I806&lt;&gt;"",LEFT('Locations-Gyms'!I806,1)&amp;"."&amp;RIGHT('Locations-Gyms'!I806,LEN('Locations-Gyms'!I806)-1),"0")&amp;","&amp;IF('Locations-Gyms'!K806&lt;&gt;"",'Locations-Gyms'!K806,"0")&amp;","&amp;IF('Locations-Gyms'!L806&lt;&gt;"",'Locations-Gyms'!L806,"0")&amp;","&amp;IF('Locations-Gyms'!M806&lt;&gt;"",'Locations-Gyms'!M806,"0")&amp;",'"&amp;IF('Locations-Gyms'!N806&lt;&gt;"",SUBSTITUTE('Locations-Gyms'!N806, "'", "\'"),"")&amp;"','"&amp;IF('Locations-Gyms'!O806&lt;&gt;"",'Locations-Gyms'!O806,"")&amp;"','"&amp;IF('Locations-Gyms'!P806&lt;&gt;"",'Locations-Gyms'!P806,"")&amp;"','"&amp;IF('Locations-Gyms'!Q806&lt;&gt;"",'Locations-Gyms'!Q806,"")&amp;"', CURRENT_TIMESTAMP);"</f>
        <v>INSERT INTO `locations` (`id`, `name`, `latitude`, `longitude`, `region_1`, `region_2`, `region_3`, `street`, `number`, `postal`, `img`, `last_modified`) VALUES (NULL,'Amsterdam Mosque',52.39463,4.852818,3,14,103,'Generatorstraat','112-152','1014','https://lh3.ggpht.com/SHBgm5-jNdPbvBYw9e75fAULihXYt31S1serlXuyk7YG8_AdiP1Pq44Rtn5ptLSTMy5Z46Z9i__MWIQjXKKUZA', CURRENT_TIMESTAMP);</v>
      </c>
      <c r="D804" t="str">
        <f>"UPDATE `locations` SET `latitude` = '"&amp;IF('Locations-Gyms'!H806&lt;&gt;"",LEFT('Locations-Gyms'!H806,2)&amp;"."&amp;RIGHT('Locations-Gyms'!H806,LEN('Locations-Gyms'!H806)-2),"0")&amp;"' WHERE `locations`.`id` = "&amp;E804&amp;";UPDATE `locations` SET `longitude` = '"&amp;IF('Locations-Gyms'!I806&lt;&gt;"",LEFT('Locations-Gyms'!I806,1)&amp;"."&amp;RIGHT('Locations-Gyms'!I806,LEN('Locations-Gyms'!I806)-1),"0")&amp;"' WHERE `locations`.`id` = "&amp;E804&amp;";"</f>
        <v>UPDATE `locations` SET `latitude` = '52.39463' WHERE `locations`.`id` = 804;UPDATE `locations` SET `longitude` = '4.852818' WHERE `locations`.`id` = 804;</v>
      </c>
      <c r="E804">
        <v>804</v>
      </c>
    </row>
    <row r="805" spans="1:5" x14ac:dyDescent="0.25">
      <c r="A805" s="1" t="str">
        <f>"INSERT INTO `locations` (`id`, `name`, `latitude`, `longitude`, `region_1`, `region_2`, `region_3`, `street`, `number`, `postal`, `img`, `last_modified`) VALUES (NULL,'"&amp;SUBSTITUTE('Locations-Gyms'!J807, "'", "\'")&amp;"',"&amp;IF('Locations-Gyms'!H807&lt;&gt;"",LEFT('Locations-Gyms'!H807,2)&amp;"."&amp;RIGHT('Locations-Gyms'!H807,LEN('Locations-Gyms'!H807)-2),"0")&amp;","&amp;IF('Locations-Gyms'!I807&lt;&gt;"",LEFT('Locations-Gyms'!I807,1)&amp;"."&amp;RIGHT('Locations-Gyms'!I807,LEN('Locations-Gyms'!I807)-1),"0")&amp;","&amp;IF('Locations-Gyms'!K807&lt;&gt;"",'Locations-Gyms'!K807,"0")&amp;","&amp;IF('Locations-Gyms'!L807&lt;&gt;"",'Locations-Gyms'!L807,"0")&amp;","&amp;IF('Locations-Gyms'!M807&lt;&gt;"",'Locations-Gyms'!M807,"0")&amp;",'"&amp;IF('Locations-Gyms'!N807&lt;&gt;"",SUBSTITUTE('Locations-Gyms'!N807, "'", "\'"),"")&amp;"','"&amp;IF('Locations-Gyms'!O807&lt;&gt;"",'Locations-Gyms'!O807,"")&amp;"','"&amp;IF('Locations-Gyms'!P807&lt;&gt;"",'Locations-Gyms'!P807,"")&amp;"','"&amp;IF('Locations-Gyms'!Q807&lt;&gt;"",'Locations-Gyms'!Q807,"")&amp;"', CURRENT_TIMESTAMP);"</f>
        <v>INSERT INTO `locations` (`id`, `name`, `latitude`, `longitude`, `region_1`, `region_2`, `region_3`, `street`, `number`, `postal`, `img`, `last_modified`) VALUES (NULL,'Crystal Tower',52.390962,4.837171,3,14,103,'Hanedastraat','10','1043 DH','https://lh4.ggpht.com/7pq_riHo_W_8diFBlNGIwBQYb6AtV1Qf3d2g84otTUt60n_H3FxwMv-NCt75hR8wyVlEEVFR0bjOmWGYjL0Vnw', CURRENT_TIMESTAMP);</v>
      </c>
      <c r="D805" t="str">
        <f>"UPDATE `locations` SET `latitude` = '"&amp;IF('Locations-Gyms'!H807&lt;&gt;"",LEFT('Locations-Gyms'!H807,2)&amp;"."&amp;RIGHT('Locations-Gyms'!H807,LEN('Locations-Gyms'!H807)-2),"0")&amp;"' WHERE `locations`.`id` = "&amp;E805&amp;";UPDATE `locations` SET `longitude` = '"&amp;IF('Locations-Gyms'!I807&lt;&gt;"",LEFT('Locations-Gyms'!I807,1)&amp;"."&amp;RIGHT('Locations-Gyms'!I807,LEN('Locations-Gyms'!I807)-1),"0")&amp;"' WHERE `locations`.`id` = "&amp;E805&amp;";"</f>
        <v>UPDATE `locations` SET `latitude` = '52.390962' WHERE `locations`.`id` = 805;UPDATE `locations` SET `longitude` = '4.837171' WHERE `locations`.`id` = 805;</v>
      </c>
      <c r="E805">
        <v>805</v>
      </c>
    </row>
    <row r="806" spans="1:5" x14ac:dyDescent="0.25">
      <c r="A806" s="1" t="str">
        <f>"INSERT INTO `locations` (`id`, `name`, `latitude`, `longitude`, `region_1`, `region_2`, `region_3`, `street`, `number`, `postal`, `img`, `last_modified`) VALUES (NULL,'"&amp;SUBSTITUTE('Locations-Gyms'!J808, "'", "\'")&amp;"',"&amp;IF('Locations-Gyms'!H808&lt;&gt;"",LEFT('Locations-Gyms'!H808,2)&amp;"."&amp;RIGHT('Locations-Gyms'!H808,LEN('Locations-Gyms'!H808)-2),"0")&amp;","&amp;IF('Locations-Gyms'!I808&lt;&gt;"",LEFT('Locations-Gyms'!I808,1)&amp;"."&amp;RIGHT('Locations-Gyms'!I808,LEN('Locations-Gyms'!I808)-1),"0")&amp;","&amp;IF('Locations-Gyms'!K808&lt;&gt;"",'Locations-Gyms'!K808,"0")&amp;","&amp;IF('Locations-Gyms'!L808&lt;&gt;"",'Locations-Gyms'!L808,"0")&amp;","&amp;IF('Locations-Gyms'!M808&lt;&gt;"",'Locations-Gyms'!M808,"0")&amp;",'"&amp;IF('Locations-Gyms'!N808&lt;&gt;"",SUBSTITUTE('Locations-Gyms'!N808, "'", "\'"),"")&amp;"','"&amp;IF('Locations-Gyms'!O808&lt;&gt;"",'Locations-Gyms'!O808,"")&amp;"','"&amp;IF('Locations-Gyms'!P808&lt;&gt;"",'Locations-Gyms'!P808,"")&amp;"','"&amp;IF('Locations-Gyms'!Q808&lt;&gt;"",'Locations-Gyms'!Q808,"")&amp;"', CURRENT_TIMESTAMP);"</f>
        <v>INSERT INTO `locations` (`id`, `name`, `latitude`, `longitude`, `region_1`, `region_2`, `region_3`, `street`, `number`, `postal`, `img`, `last_modified`) VALUES (NULL,'Iron Ring Man',52.385788,4.837404,3,14,103,'Arlandaweg','88','1043','https://lh5.ggpht.com/7MUc2XCA0X-mFfOeyFggeB1AvcLZFMIKMTt1hpd4xvuWuOT0LNMK_eE8ur9ENeljRfclKOD-dwCROdu0eQZV', CURRENT_TIMESTAMP);</v>
      </c>
      <c r="D806" t="str">
        <f>"UPDATE `locations` SET `latitude` = '"&amp;IF('Locations-Gyms'!H808&lt;&gt;"",LEFT('Locations-Gyms'!H808,2)&amp;"."&amp;RIGHT('Locations-Gyms'!H808,LEN('Locations-Gyms'!H808)-2),"0")&amp;"' WHERE `locations`.`id` = "&amp;E806&amp;";UPDATE `locations` SET `longitude` = '"&amp;IF('Locations-Gyms'!I808&lt;&gt;"",LEFT('Locations-Gyms'!I808,1)&amp;"."&amp;RIGHT('Locations-Gyms'!I808,LEN('Locations-Gyms'!I808)-1),"0")&amp;"' WHERE `locations`.`id` = "&amp;E806&amp;";"</f>
        <v>UPDATE `locations` SET `latitude` = '52.385788' WHERE `locations`.`id` = 806;UPDATE `locations` SET `longitude` = '4.837404' WHERE `locations`.`id` = 806;</v>
      </c>
      <c r="E806">
        <v>806</v>
      </c>
    </row>
    <row r="807" spans="1:5" x14ac:dyDescent="0.25">
      <c r="A807" s="1" t="str">
        <f>"INSERT INTO `locations` (`id`, `name`, `latitude`, `longitude`, `region_1`, `region_2`, `region_3`, `street`, `number`, `postal`, `img`, `last_modified`) VALUES (NULL,'"&amp;SUBSTITUTE('Locations-Gyms'!J809, "'", "\'")&amp;"',"&amp;IF('Locations-Gyms'!H809&lt;&gt;"",LEFT('Locations-Gyms'!H809,2)&amp;"."&amp;RIGHT('Locations-Gyms'!H809,LEN('Locations-Gyms'!H809)-2),"0")&amp;","&amp;IF('Locations-Gyms'!I809&lt;&gt;"",LEFT('Locations-Gyms'!I809,1)&amp;"."&amp;RIGHT('Locations-Gyms'!I809,LEN('Locations-Gyms'!I809)-1),"0")&amp;","&amp;IF('Locations-Gyms'!K809&lt;&gt;"",'Locations-Gyms'!K809,"0")&amp;","&amp;IF('Locations-Gyms'!L809&lt;&gt;"",'Locations-Gyms'!L809,"0")&amp;","&amp;IF('Locations-Gyms'!M809&lt;&gt;"",'Locations-Gyms'!M809,"0")&amp;",'"&amp;IF('Locations-Gyms'!N809&lt;&gt;"",SUBSTITUTE('Locations-Gyms'!N809, "'", "\'"),"")&amp;"','"&amp;IF('Locations-Gyms'!O809&lt;&gt;"",'Locations-Gyms'!O809,"")&amp;"','"&amp;IF('Locations-Gyms'!P809&lt;&gt;"",'Locations-Gyms'!P809,"")&amp;"','"&amp;IF('Locations-Gyms'!Q809&lt;&gt;"",'Locations-Gyms'!Q809,"")&amp;"', CURRENT_TIMESTAMP);"</f>
        <v>INSERT INTO `locations` (`id`, `name`, `latitude`, `longitude`, `region_1`, `region_2`, `region_3`, `street`, `number`, `postal`, `img`, `last_modified`) VALUES (NULL,'Iron Sculpture',52.386173,4.843224,3,14,103,'Kingsfordweg','43','1043 GP','https://lh5.ggpht.com/VcJItJvzdm_9gREPvn1rIzRpxbDCoPJz_48m-vGH0V63jQ3fSnC7ePKLPSkJZjv4e---URJP2Dmxl2t_7Uo', CURRENT_TIMESTAMP);</v>
      </c>
      <c r="D807" t="str">
        <f>"UPDATE `locations` SET `latitude` = '"&amp;IF('Locations-Gyms'!H809&lt;&gt;"",LEFT('Locations-Gyms'!H809,2)&amp;"."&amp;RIGHT('Locations-Gyms'!H809,LEN('Locations-Gyms'!H809)-2),"0")&amp;"' WHERE `locations`.`id` = "&amp;E807&amp;";UPDATE `locations` SET `longitude` = '"&amp;IF('Locations-Gyms'!I809&lt;&gt;"",LEFT('Locations-Gyms'!I809,1)&amp;"."&amp;RIGHT('Locations-Gyms'!I809,LEN('Locations-Gyms'!I809)-1),"0")&amp;"' WHERE `locations`.`id` = "&amp;E807&amp;";"</f>
        <v>UPDATE `locations` SET `latitude` = '52.386173' WHERE `locations`.`id` = 807;UPDATE `locations` SET `longitude` = '4.843224' WHERE `locations`.`id` = 807;</v>
      </c>
      <c r="E807">
        <v>807</v>
      </c>
    </row>
    <row r="808" spans="1:5" x14ac:dyDescent="0.25">
      <c r="A808" s="1" t="str">
        <f>"INSERT INTO `locations` (`id`, `name`, `latitude`, `longitude`, `region_1`, `region_2`, `region_3`, `street`, `number`, `postal`, `img`, `last_modified`) VALUES (NULL,'"&amp;SUBSTITUTE('Locations-Gyms'!J810, "'", "\'")&amp;"',"&amp;IF('Locations-Gyms'!H810&lt;&gt;"",LEFT('Locations-Gyms'!H810,2)&amp;"."&amp;RIGHT('Locations-Gyms'!H810,LEN('Locations-Gyms'!H810)-2),"0")&amp;","&amp;IF('Locations-Gyms'!I810&lt;&gt;"",LEFT('Locations-Gyms'!I810,1)&amp;"."&amp;RIGHT('Locations-Gyms'!I810,LEN('Locations-Gyms'!I810)-1),"0")&amp;","&amp;IF('Locations-Gyms'!K810&lt;&gt;"",'Locations-Gyms'!K810,"0")&amp;","&amp;IF('Locations-Gyms'!L810&lt;&gt;"",'Locations-Gyms'!L810,"0")&amp;","&amp;IF('Locations-Gyms'!M810&lt;&gt;"",'Locations-Gyms'!M810,"0")&amp;",'"&amp;IF('Locations-Gyms'!N810&lt;&gt;"",SUBSTITUTE('Locations-Gyms'!N810, "'", "\'"),"")&amp;"','"&amp;IF('Locations-Gyms'!O810&lt;&gt;"",'Locations-Gyms'!O810,"")&amp;"','"&amp;IF('Locations-Gyms'!P810&lt;&gt;"",'Locations-Gyms'!P810,"")&amp;"','"&amp;IF('Locations-Gyms'!Q810&lt;&gt;"",'Locations-Gyms'!Q810,"")&amp;"', CURRENT_TIMESTAMP);"</f>
        <v>INSERT INTO `locations` (`id`, `name`, `latitude`, `longitude`, `region_1`, `region_2`, `region_3`, `street`, `number`, `postal`, `img`, `last_modified`) VALUES (NULL,'Mediacollege Amsterdam',52.391612,4.855937,3,14,103,'Contactweg','36','1014 AN','https://lh3.ggpht.com/22dU3RdDoSxrdRfTue-JlGKqk3ckDkvouNynd9FEhtzLTT486tAJjOCxSEui5ma02XNKjfolLFIsGqkDRSDg', CURRENT_TIMESTAMP);</v>
      </c>
      <c r="D808" t="str">
        <f>"UPDATE `locations` SET `latitude` = '"&amp;IF('Locations-Gyms'!H810&lt;&gt;"",LEFT('Locations-Gyms'!H810,2)&amp;"."&amp;RIGHT('Locations-Gyms'!H810,LEN('Locations-Gyms'!H810)-2),"0")&amp;"' WHERE `locations`.`id` = "&amp;E808&amp;";UPDATE `locations` SET `longitude` = '"&amp;IF('Locations-Gyms'!I810&lt;&gt;"",LEFT('Locations-Gyms'!I810,1)&amp;"."&amp;RIGHT('Locations-Gyms'!I810,LEN('Locations-Gyms'!I810)-1),"0")&amp;"' WHERE `locations`.`id` = "&amp;E808&amp;";"</f>
        <v>UPDATE `locations` SET `latitude` = '52.391612' WHERE `locations`.`id` = 808;UPDATE `locations` SET `longitude` = '4.855937' WHERE `locations`.`id` = 808;</v>
      </c>
      <c r="E808">
        <v>808</v>
      </c>
    </row>
    <row r="809" spans="1:5" x14ac:dyDescent="0.25">
      <c r="A809" s="1" t="str">
        <f>"INSERT INTO `locations` (`id`, `name`, `latitude`, `longitude`, `region_1`, `region_2`, `region_3`, `street`, `number`, `postal`, `img`, `last_modified`) VALUES (NULL,'"&amp;SUBSTITUTE('Locations-Gyms'!J811, "'", "\'")&amp;"',"&amp;IF('Locations-Gyms'!H811&lt;&gt;"",LEFT('Locations-Gyms'!H811,2)&amp;"."&amp;RIGHT('Locations-Gyms'!H811,LEN('Locations-Gyms'!H811)-2),"0")&amp;","&amp;IF('Locations-Gyms'!I811&lt;&gt;"",LEFT('Locations-Gyms'!I811,1)&amp;"."&amp;RIGHT('Locations-Gyms'!I811,LEN('Locations-Gyms'!I811)-1),"0")&amp;","&amp;IF('Locations-Gyms'!K811&lt;&gt;"",'Locations-Gyms'!K811,"0")&amp;","&amp;IF('Locations-Gyms'!L811&lt;&gt;"",'Locations-Gyms'!L811,"0")&amp;","&amp;IF('Locations-Gyms'!M811&lt;&gt;"",'Locations-Gyms'!M811,"0")&amp;",'"&amp;IF('Locations-Gyms'!N811&lt;&gt;"",SUBSTITUTE('Locations-Gyms'!N811, "'", "\'"),"")&amp;"','"&amp;IF('Locations-Gyms'!O811&lt;&gt;"",'Locations-Gyms'!O811,"")&amp;"','"&amp;IF('Locations-Gyms'!P811&lt;&gt;"",'Locations-Gyms'!P811,"")&amp;"','"&amp;IF('Locations-Gyms'!Q811&lt;&gt;"",'Locations-Gyms'!Q811,"")&amp;"', CURRENT_TIMESTAMP);"</f>
        <v>INSERT INTO `locations` (`id`, `name`, `latitude`, `longitude`, `region_1`, `region_2`, `region_3`, `street`, `number`, `postal`, `img`, `last_modified`) VALUES (NULL,'Triangle Mountain Monument',52.391105,4.840615,3,14,103,'La Guardiaweg','48-50','1043','https://lh4.ggpht.com/Gw1ayyuswjPodNiCG1mqOjla9VNA-l1NKoL1Qd_yhWXjG0WT-nFs2qBKS0BwUgVEoN0t_Lu1J07eKiuLt2qPSg', CURRENT_TIMESTAMP);</v>
      </c>
      <c r="D809" t="str">
        <f>"UPDATE `locations` SET `latitude` = '"&amp;IF('Locations-Gyms'!H811&lt;&gt;"",LEFT('Locations-Gyms'!H811,2)&amp;"."&amp;RIGHT('Locations-Gyms'!H811,LEN('Locations-Gyms'!H811)-2),"0")&amp;"' WHERE `locations`.`id` = "&amp;E809&amp;";UPDATE `locations` SET `longitude` = '"&amp;IF('Locations-Gyms'!I811&lt;&gt;"",LEFT('Locations-Gyms'!I811,1)&amp;"."&amp;RIGHT('Locations-Gyms'!I811,LEN('Locations-Gyms'!I811)-1),"0")&amp;"' WHERE `locations`.`id` = "&amp;E809&amp;";"</f>
        <v>UPDATE `locations` SET `latitude` = '52.391105' WHERE `locations`.`id` = 809;UPDATE `locations` SET `longitude` = '4.840615' WHERE `locations`.`id` = 809;</v>
      </c>
      <c r="E809">
        <v>809</v>
      </c>
    </row>
    <row r="810" spans="1:5" x14ac:dyDescent="0.25">
      <c r="A810" s="1" t="str">
        <f>"INSERT INTO `locations` (`id`, `name`, `latitude`, `longitude`, `region_1`, `region_2`, `region_3`, `street`, `number`, `postal`, `img`, `last_modified`) VALUES (NULL,'"&amp;SUBSTITUTE('Locations-Gyms'!J812, "'", "\'")&amp;"',"&amp;IF('Locations-Gyms'!H812&lt;&gt;"",LEFT('Locations-Gyms'!H812,2)&amp;"."&amp;RIGHT('Locations-Gyms'!H812,LEN('Locations-Gyms'!H812)-2),"0")&amp;","&amp;IF('Locations-Gyms'!I812&lt;&gt;"",LEFT('Locations-Gyms'!I812,1)&amp;"."&amp;RIGHT('Locations-Gyms'!I812,LEN('Locations-Gyms'!I812)-1),"0")&amp;","&amp;IF('Locations-Gyms'!K812&lt;&gt;"",'Locations-Gyms'!K812,"0")&amp;","&amp;IF('Locations-Gyms'!L812&lt;&gt;"",'Locations-Gyms'!L812,"0")&amp;","&amp;IF('Locations-Gyms'!M812&lt;&gt;"",'Locations-Gyms'!M812,"0")&amp;",'"&amp;IF('Locations-Gyms'!N812&lt;&gt;"",SUBSTITUTE('Locations-Gyms'!N812, "'", "\'"),"")&amp;"','"&amp;IF('Locations-Gyms'!O812&lt;&gt;"",'Locations-Gyms'!O812,"")&amp;"','"&amp;IF('Locations-Gyms'!P812&lt;&gt;"",'Locations-Gyms'!P812,"")&amp;"','"&amp;IF('Locations-Gyms'!Q812&lt;&gt;"",'Locations-Gyms'!Q812,"")&amp;"', CURRENT_TIMESTAMP);"</f>
        <v>INSERT INTO `locations` (`id`, `name`, `latitude`, `longitude`, `region_1`, `region_2`, `region_3`, `street`, `number`, `postal`, `img`, `last_modified`) VALUES (NULL,'Waterpeilmeter',52.386192,4.834118,3,14,103,'Barajasweg','70','1043 CP','https://lh5.ggpht.com/Sn5hcqNvFHqMSs5A5OVjKp5-nQGAO5FbiWXWV0nrn-59nH40qPXMxRvAL_u5_IO6fRLztWFZ42wr4HMl_Wk', CURRENT_TIMESTAMP);</v>
      </c>
      <c r="D810" t="str">
        <f>"UPDATE `locations` SET `latitude` = '"&amp;IF('Locations-Gyms'!H812&lt;&gt;"",LEFT('Locations-Gyms'!H812,2)&amp;"."&amp;RIGHT('Locations-Gyms'!H812,LEN('Locations-Gyms'!H812)-2),"0")&amp;"' WHERE `locations`.`id` = "&amp;E810&amp;";UPDATE `locations` SET `longitude` = '"&amp;IF('Locations-Gyms'!I812&lt;&gt;"",LEFT('Locations-Gyms'!I812,1)&amp;"."&amp;RIGHT('Locations-Gyms'!I812,LEN('Locations-Gyms'!I812)-1),"0")&amp;"' WHERE `locations`.`id` = "&amp;E810&amp;";"</f>
        <v>UPDATE `locations` SET `latitude` = '52.386192' WHERE `locations`.`id` = 810;UPDATE `locations` SET `longitude` = '4.834118' WHERE `locations`.`id` = 810;</v>
      </c>
      <c r="E810">
        <v>810</v>
      </c>
    </row>
    <row r="811" spans="1:5" x14ac:dyDescent="0.25">
      <c r="A811" s="1" t="str">
        <f>"INSERT INTO `locations` (`id`, `name`, `latitude`, `longitude`, `region_1`, `region_2`, `region_3`, `street`, `number`, `postal`, `img`, `last_modified`) VALUES (NULL,'"&amp;SUBSTITUTE('Locations-Gyms'!J813, "'", "\'")&amp;"',"&amp;IF('Locations-Gyms'!H813&lt;&gt;"",LEFT('Locations-Gyms'!H813,2)&amp;"."&amp;RIGHT('Locations-Gyms'!H813,LEN('Locations-Gyms'!H813)-2),"0")&amp;","&amp;IF('Locations-Gyms'!I813&lt;&gt;"",LEFT('Locations-Gyms'!I813,1)&amp;"."&amp;RIGHT('Locations-Gyms'!I813,LEN('Locations-Gyms'!I813)-1),"0")&amp;","&amp;IF('Locations-Gyms'!K813&lt;&gt;"",'Locations-Gyms'!K813,"0")&amp;","&amp;IF('Locations-Gyms'!L813&lt;&gt;"",'Locations-Gyms'!L813,"0")&amp;","&amp;IF('Locations-Gyms'!M813&lt;&gt;"",'Locations-Gyms'!M813,"0")&amp;",'"&amp;IF('Locations-Gyms'!N813&lt;&gt;"",SUBSTITUTE('Locations-Gyms'!N813, "'", "\'"),"")&amp;"','"&amp;IF('Locations-Gyms'!O813&lt;&gt;"",'Locations-Gyms'!O813,"")&amp;"','"&amp;IF('Locations-Gyms'!P813&lt;&gt;"",'Locations-Gyms'!P813,"")&amp;"','"&amp;IF('Locations-Gyms'!Q813&lt;&gt;"",'Locations-Gyms'!Q813,"")&amp;"', CURRENT_TIMESTAMP);"</f>
        <v>INSERT INTO `locations` (`id`, `name`, `latitude`, `longitude`, `region_1`, `region_2`, `region_3`, `street`, `number`, `postal`, `img`, `last_modified`) VALUES (NULL,'West - Red Wish Art',52.3905,4.819376,3,14,103,'Rhoneweg','56','1043','null', CURRENT_TIMESTAMP);</v>
      </c>
      <c r="D811" t="str">
        <f>"UPDATE `locations` SET `latitude` = '"&amp;IF('Locations-Gyms'!H813&lt;&gt;"",LEFT('Locations-Gyms'!H813,2)&amp;"."&amp;RIGHT('Locations-Gyms'!H813,LEN('Locations-Gyms'!H813)-2),"0")&amp;"' WHERE `locations`.`id` = "&amp;E811&amp;";UPDATE `locations` SET `longitude` = '"&amp;IF('Locations-Gyms'!I813&lt;&gt;"",LEFT('Locations-Gyms'!I813,1)&amp;"."&amp;RIGHT('Locations-Gyms'!I813,LEN('Locations-Gyms'!I813)-1),"0")&amp;"' WHERE `locations`.`id` = "&amp;E811&amp;";"</f>
        <v>UPDATE `locations` SET `latitude` = '52.3905' WHERE `locations`.`id` = 811;UPDATE `locations` SET `longitude` = '4.819376' WHERE `locations`.`id` = 811;</v>
      </c>
      <c r="E811">
        <v>811</v>
      </c>
    </row>
    <row r="812" spans="1:5" x14ac:dyDescent="0.25">
      <c r="A812" s="1" t="str">
        <f>"INSERT INTO `locations` (`id`, `name`, `latitude`, `longitude`, `region_1`, `region_2`, `region_3`, `street`, `number`, `postal`, `img`, `last_modified`) VALUES (NULL,'"&amp;SUBSTITUTE('Locations-Gyms'!J814, "'", "\'")&amp;"',"&amp;IF('Locations-Gyms'!H814&lt;&gt;"",LEFT('Locations-Gyms'!H814,2)&amp;"."&amp;RIGHT('Locations-Gyms'!H814,LEN('Locations-Gyms'!H814)-2),"0")&amp;","&amp;IF('Locations-Gyms'!I814&lt;&gt;"",LEFT('Locations-Gyms'!I814,1)&amp;"."&amp;RIGHT('Locations-Gyms'!I814,LEN('Locations-Gyms'!I814)-1),"0")&amp;","&amp;IF('Locations-Gyms'!K814&lt;&gt;"",'Locations-Gyms'!K814,"0")&amp;","&amp;IF('Locations-Gyms'!L814&lt;&gt;"",'Locations-Gyms'!L814,"0")&amp;","&amp;IF('Locations-Gyms'!M814&lt;&gt;"",'Locations-Gyms'!M814,"0")&amp;",'"&amp;IF('Locations-Gyms'!N814&lt;&gt;"",SUBSTITUTE('Locations-Gyms'!N814, "'", "\'"),"")&amp;"','"&amp;IF('Locations-Gyms'!O814&lt;&gt;"",'Locations-Gyms'!O814,"")&amp;"','"&amp;IF('Locations-Gyms'!P814&lt;&gt;"",'Locations-Gyms'!P814,"")&amp;"','"&amp;IF('Locations-Gyms'!Q814&lt;&gt;"",'Locations-Gyms'!Q814,"")&amp;"', CURRENT_TIMESTAMP);"</f>
        <v>INSERT INTO `locations` (`id`, `name`, `latitude`, `longitude`, `region_1`, `region_2`, `region_3`, `street`, `number`, `postal`, `img`, `last_modified`) VALUES (NULL,'XS4ALL',52.388411,4.841377,3,14,103,'Changiweg','110','1043','https://lh3.ggpht.com/1QA0JstqQu0gFC5WfNcQ9JXMyrm5RYS3z7roSUJ59h2K_dgf5PNXWsiQ8bt16PgF1In1JQ-zvwNbWU0l_wA', CURRENT_TIMESTAMP);</v>
      </c>
      <c r="D812" t="str">
        <f>"UPDATE `locations` SET `latitude` = '"&amp;IF('Locations-Gyms'!H814&lt;&gt;"",LEFT('Locations-Gyms'!H814,2)&amp;"."&amp;RIGHT('Locations-Gyms'!H814,LEN('Locations-Gyms'!H814)-2),"0")&amp;"' WHERE `locations`.`id` = "&amp;E812&amp;";UPDATE `locations` SET `longitude` = '"&amp;IF('Locations-Gyms'!I814&lt;&gt;"",LEFT('Locations-Gyms'!I814,1)&amp;"."&amp;RIGHT('Locations-Gyms'!I814,LEN('Locations-Gyms'!I814)-1),"0")&amp;"' WHERE `locations`.`id` = "&amp;E812&amp;";"</f>
        <v>UPDATE `locations` SET `latitude` = '52.388411' WHERE `locations`.`id` = 812;UPDATE `locations` SET `longitude` = '4.841377' WHERE `locations`.`id` = 812;</v>
      </c>
      <c r="E812">
        <v>812</v>
      </c>
    </row>
    <row r="813" spans="1:5" x14ac:dyDescent="0.25">
      <c r="A813" s="1" t="str">
        <f>"INSERT INTO `locations` (`id`, `name`, `latitude`, `longitude`, `region_1`, `region_2`, `region_3`, `street`, `number`, `postal`, `img`, `last_modified`) VALUES (NULL,'"&amp;SUBSTITUTE('Locations-Gyms'!J815, "'", "\'")&amp;"',"&amp;IF('Locations-Gyms'!H815&lt;&gt;"",LEFT('Locations-Gyms'!H815,2)&amp;"."&amp;RIGHT('Locations-Gyms'!H815,LEN('Locations-Gyms'!H815)-2),"0")&amp;","&amp;IF('Locations-Gyms'!I815&lt;&gt;"",LEFT('Locations-Gyms'!I815,1)&amp;"."&amp;RIGHT('Locations-Gyms'!I815,LEN('Locations-Gyms'!I815)-1),"0")&amp;","&amp;IF('Locations-Gyms'!K815&lt;&gt;"",'Locations-Gyms'!K815,"0")&amp;","&amp;IF('Locations-Gyms'!L815&lt;&gt;"",'Locations-Gyms'!L815,"0")&amp;","&amp;IF('Locations-Gyms'!M815&lt;&gt;"",'Locations-Gyms'!M815,"0")&amp;",'"&amp;IF('Locations-Gyms'!N815&lt;&gt;"",SUBSTITUTE('Locations-Gyms'!N815, "'", "\'"),"")&amp;"','"&amp;IF('Locations-Gyms'!O815&lt;&gt;"",'Locations-Gyms'!O815,"")&amp;"','"&amp;IF('Locations-Gyms'!P815&lt;&gt;"",'Locations-Gyms'!P815,"")&amp;"','"&amp;IF('Locations-Gyms'!Q815&lt;&gt;"",'Locations-Gyms'!Q815,"")&amp;"', CURRENT_TIMESTAMP);"</f>
        <v>INSERT INTO `locations` (`id`, `name`, `latitude`, `longitude`, `region_1`, `region_2`, `region_3`, `street`, `number`, `postal`, `img`, `last_modified`) VALUES (NULL,'Theater Amsterdam',52.397037,4.877494,3,14,104,'Danzigerbocht','67','1013 AM','https://lh3.ggpht.com/5GA9DokWUt6_jzhvGIIoVgEDLS6EpdXGmYnUGfoSyVKkxsvX1hNcvHQogIL6_Mjdok5uaTLAJ9TDSU99h6t8', CURRENT_TIMESTAMP);</v>
      </c>
      <c r="D813" t="str">
        <f>"UPDATE `locations` SET `latitude` = '"&amp;IF('Locations-Gyms'!H815&lt;&gt;"",LEFT('Locations-Gyms'!H815,2)&amp;"."&amp;RIGHT('Locations-Gyms'!H815,LEN('Locations-Gyms'!H815)-2),"0")&amp;"' WHERE `locations`.`id` = "&amp;E813&amp;";UPDATE `locations` SET `longitude` = '"&amp;IF('Locations-Gyms'!I815&lt;&gt;"",LEFT('Locations-Gyms'!I815,1)&amp;"."&amp;RIGHT('Locations-Gyms'!I815,LEN('Locations-Gyms'!I815)-1),"0")&amp;"' WHERE `locations`.`id` = "&amp;E813&amp;";"</f>
        <v>UPDATE `locations` SET `latitude` = '52.397037' WHERE `locations`.`id` = 813;UPDATE `locations` SET `longitude` = '4.877494' WHERE `locations`.`id` = 813;</v>
      </c>
      <c r="E813">
        <v>813</v>
      </c>
    </row>
    <row r="814" spans="1:5" x14ac:dyDescent="0.25">
      <c r="A814" s="1" t="str">
        <f>"INSERT INTO `locations` (`id`, `name`, `latitude`, `longitude`, `region_1`, `region_2`, `region_3`, `street`, `number`, `postal`, `img`, `last_modified`) VALUES (NULL,'"&amp;SUBSTITUTE('Locations-Gyms'!J816, "'", "\'")&amp;"',"&amp;IF('Locations-Gyms'!H816&lt;&gt;"",LEFT('Locations-Gyms'!H816,2)&amp;"."&amp;RIGHT('Locations-Gyms'!H816,LEN('Locations-Gyms'!H816)-2),"0")&amp;","&amp;IF('Locations-Gyms'!I816&lt;&gt;"",LEFT('Locations-Gyms'!I816,1)&amp;"."&amp;RIGHT('Locations-Gyms'!I816,LEN('Locations-Gyms'!I816)-1),"0")&amp;","&amp;IF('Locations-Gyms'!K816&lt;&gt;"",'Locations-Gyms'!K816,"0")&amp;","&amp;IF('Locations-Gyms'!L816&lt;&gt;"",'Locations-Gyms'!L816,"0")&amp;","&amp;IF('Locations-Gyms'!M816&lt;&gt;"",'Locations-Gyms'!M816,"0")&amp;",'"&amp;IF('Locations-Gyms'!N816&lt;&gt;"",SUBSTITUTE('Locations-Gyms'!N816, "'", "\'"),"")&amp;"','"&amp;IF('Locations-Gyms'!O816&lt;&gt;"",'Locations-Gyms'!O816,"")&amp;"','"&amp;IF('Locations-Gyms'!P816&lt;&gt;"",'Locations-Gyms'!P816,"")&amp;"','"&amp;IF('Locations-Gyms'!Q816&lt;&gt;"",'Locations-Gyms'!Q816,"")&amp;"', CURRENT_TIMESTAMP);"</f>
        <v>INSERT INTO `locations` (`id`, `name`, `latitude`, `longitude`, `region_1`, `region_2`, `region_3`, `street`, `number`, `postal`, `img`, `last_modified`) VALUES (NULL,'Amalia-linde',52.3389,4.955071,4,15,105,'undefined','undefined','undefined','https://lh5.ggpht.com/PIAxjFdygRvi5kSV4b2WN97pYQOFBd5uUMH8ps8TyIz56TOU7euUs-OvdKjUASRHU1TjT6HWLlcxJLBWFig', CURRENT_TIMESTAMP);</v>
      </c>
      <c r="D814" t="str">
        <f>"UPDATE `locations` SET `latitude` = '"&amp;IF('Locations-Gyms'!H816&lt;&gt;"",LEFT('Locations-Gyms'!H816,2)&amp;"."&amp;RIGHT('Locations-Gyms'!H816,LEN('Locations-Gyms'!H816)-2),"0")&amp;"' WHERE `locations`.`id` = "&amp;E814&amp;";UPDATE `locations` SET `longitude` = '"&amp;IF('Locations-Gyms'!I816&lt;&gt;"",LEFT('Locations-Gyms'!I816,1)&amp;"."&amp;RIGHT('Locations-Gyms'!I816,LEN('Locations-Gyms'!I816)-1),"0")&amp;"' WHERE `locations`.`id` = "&amp;E814&amp;";"</f>
        <v>UPDATE `locations` SET `latitude` = '52.3389' WHERE `locations`.`id` = 814;UPDATE `locations` SET `longitude` = '4.955071' WHERE `locations`.`id` = 814;</v>
      </c>
      <c r="E814">
        <v>814</v>
      </c>
    </row>
    <row r="815" spans="1:5" x14ac:dyDescent="0.25">
      <c r="A815" s="1" t="str">
        <f>"INSERT INTO `locations` (`id`, `name`, `latitude`, `longitude`, `region_1`, `region_2`, `region_3`, `street`, `number`, `postal`, `img`, `last_modified`) VALUES (NULL,'"&amp;SUBSTITUTE('Locations-Gyms'!J817, "'", "\'")&amp;"',"&amp;IF('Locations-Gyms'!H817&lt;&gt;"",LEFT('Locations-Gyms'!H817,2)&amp;"."&amp;RIGHT('Locations-Gyms'!H817,LEN('Locations-Gyms'!H817)-2),"0")&amp;","&amp;IF('Locations-Gyms'!I817&lt;&gt;"",LEFT('Locations-Gyms'!I817,1)&amp;"."&amp;RIGHT('Locations-Gyms'!I817,LEN('Locations-Gyms'!I817)-1),"0")&amp;","&amp;IF('Locations-Gyms'!K817&lt;&gt;"",'Locations-Gyms'!K817,"0")&amp;","&amp;IF('Locations-Gyms'!L817&lt;&gt;"",'Locations-Gyms'!L817,"0")&amp;","&amp;IF('Locations-Gyms'!M817&lt;&gt;"",'Locations-Gyms'!M817,"0")&amp;",'"&amp;IF('Locations-Gyms'!N817&lt;&gt;"",SUBSTITUTE('Locations-Gyms'!N817, "'", "\'"),"")&amp;"','"&amp;IF('Locations-Gyms'!O817&lt;&gt;"",'Locations-Gyms'!O817,"")&amp;"','"&amp;IF('Locations-Gyms'!P817&lt;&gt;"",'Locations-Gyms'!P817,"")&amp;"','"&amp;IF('Locations-Gyms'!Q817&lt;&gt;"",'Locations-Gyms'!Q817,"")&amp;"', CURRENT_TIMESTAMP);"</f>
        <v>INSERT INTO `locations` (`id`, `name`, `latitude`, `longitude`, `region_1`, `region_2`, `region_3`, `street`, `number`, `postal`, `img`, `last_modified`) VALUES (NULL,'Amsterdam Tile',52.332828,4.98451,4,15,105,'Muiderstraatweg','59C','1111 PT','https://lh4.ggpht.com/_f1QnDjRjtJTbsTtEenMfg71FSQd1EcDY_c6F3tVpU7VhueDxVZ9fAzYamAd64dsi5Hy5xoZQDclQdewzrBh0w', CURRENT_TIMESTAMP);</v>
      </c>
      <c r="D815" t="str">
        <f>"UPDATE `locations` SET `latitude` = '"&amp;IF('Locations-Gyms'!H817&lt;&gt;"",LEFT('Locations-Gyms'!H817,2)&amp;"."&amp;RIGHT('Locations-Gyms'!H817,LEN('Locations-Gyms'!H817)-2),"0")&amp;"' WHERE `locations`.`id` = "&amp;E815&amp;";UPDATE `locations` SET `longitude` = '"&amp;IF('Locations-Gyms'!I817&lt;&gt;"",LEFT('Locations-Gyms'!I817,1)&amp;"."&amp;RIGHT('Locations-Gyms'!I817,LEN('Locations-Gyms'!I817)-1),"0")&amp;"' WHERE `locations`.`id` = "&amp;E815&amp;";"</f>
        <v>UPDATE `locations` SET `latitude` = '52.332828' WHERE `locations`.`id` = 815;UPDATE `locations` SET `longitude` = '4.98451' WHERE `locations`.`id` = 815;</v>
      </c>
      <c r="E815">
        <v>815</v>
      </c>
    </row>
    <row r="816" spans="1:5" x14ac:dyDescent="0.25">
      <c r="A816" s="1" t="str">
        <f>"INSERT INTO `locations` (`id`, `name`, `latitude`, `longitude`, `region_1`, `region_2`, `region_3`, `street`, `number`, `postal`, `img`, `last_modified`) VALUES (NULL,'"&amp;SUBSTITUTE('Locations-Gyms'!J818, "'", "\'")&amp;"',"&amp;IF('Locations-Gyms'!H818&lt;&gt;"",LEFT('Locations-Gyms'!H818,2)&amp;"."&amp;RIGHT('Locations-Gyms'!H818,LEN('Locations-Gyms'!H818)-2),"0")&amp;","&amp;IF('Locations-Gyms'!I818&lt;&gt;"",LEFT('Locations-Gyms'!I818,1)&amp;"."&amp;RIGHT('Locations-Gyms'!I818,LEN('Locations-Gyms'!I818)-1),"0")&amp;","&amp;IF('Locations-Gyms'!K818&lt;&gt;"",'Locations-Gyms'!K818,"0")&amp;","&amp;IF('Locations-Gyms'!L818&lt;&gt;"",'Locations-Gyms'!L818,"0")&amp;","&amp;IF('Locations-Gyms'!M818&lt;&gt;"",'Locations-Gyms'!M818,"0")&amp;",'"&amp;IF('Locations-Gyms'!N818&lt;&gt;"",SUBSTITUTE('Locations-Gyms'!N818, "'", "\'"),"")&amp;"','"&amp;IF('Locations-Gyms'!O818&lt;&gt;"",'Locations-Gyms'!O818,"")&amp;"','"&amp;IF('Locations-Gyms'!P818&lt;&gt;"",'Locations-Gyms'!P818,"")&amp;"','"&amp;IF('Locations-Gyms'!Q818&lt;&gt;"",'Locations-Gyms'!Q818,"")&amp;"', CURRENT_TIMESTAMP);"</f>
        <v>INSERT INTO `locations` (`id`, `name`, `latitude`, `longitude`, `region_1`, `region_2`, `region_3`, `street`, `number`, `postal`, `img`, `last_modified`) VALUES (NULL,'Bergwijkpark 2',52.324935,4.953473,4,15,105,'undefined','undefined','undefined','https://lh3.ggpht.com/z_LT4-iWbkBQjasBng083kMQtILzwU-hdol-p2I0HN1PSLidgyTA0GlME_KrtEGNk5_DzUjssIOXFqrFkxdC', CURRENT_TIMESTAMP);</v>
      </c>
      <c r="D816" t="str">
        <f>"UPDATE `locations` SET `latitude` = '"&amp;IF('Locations-Gyms'!H818&lt;&gt;"",LEFT('Locations-Gyms'!H818,2)&amp;"."&amp;RIGHT('Locations-Gyms'!H818,LEN('Locations-Gyms'!H818)-2),"0")&amp;"' WHERE `locations`.`id` = "&amp;E816&amp;";UPDATE `locations` SET `longitude` = '"&amp;IF('Locations-Gyms'!I818&lt;&gt;"",LEFT('Locations-Gyms'!I818,1)&amp;"."&amp;RIGHT('Locations-Gyms'!I818,LEN('Locations-Gyms'!I818)-1),"0")&amp;"' WHERE `locations`.`id` = "&amp;E816&amp;";"</f>
        <v>UPDATE `locations` SET `latitude` = '52.324935' WHERE `locations`.`id` = 816;UPDATE `locations` SET `longitude` = '4.953473' WHERE `locations`.`id` = 816;</v>
      </c>
      <c r="E816">
        <v>816</v>
      </c>
    </row>
    <row r="817" spans="1:5" x14ac:dyDescent="0.25">
      <c r="A817" s="1" t="str">
        <f>"INSERT INTO `locations` (`id`, `name`, `latitude`, `longitude`, `region_1`, `region_2`, `region_3`, `street`, `number`, `postal`, `img`, `last_modified`) VALUES (NULL,'"&amp;SUBSTITUTE('Locations-Gyms'!J819, "'", "\'")&amp;"',"&amp;IF('Locations-Gyms'!H819&lt;&gt;"",LEFT('Locations-Gyms'!H819,2)&amp;"."&amp;RIGHT('Locations-Gyms'!H819,LEN('Locations-Gyms'!H819)-2),"0")&amp;","&amp;IF('Locations-Gyms'!I819&lt;&gt;"",LEFT('Locations-Gyms'!I819,1)&amp;"."&amp;RIGHT('Locations-Gyms'!I819,LEN('Locations-Gyms'!I819)-1),"0")&amp;","&amp;IF('Locations-Gyms'!K819&lt;&gt;"",'Locations-Gyms'!K819,"0")&amp;","&amp;IF('Locations-Gyms'!L819&lt;&gt;"",'Locations-Gyms'!L819,"0")&amp;","&amp;IF('Locations-Gyms'!M819&lt;&gt;"",'Locations-Gyms'!M819,"0")&amp;",'"&amp;IF('Locations-Gyms'!N819&lt;&gt;"",SUBSTITUTE('Locations-Gyms'!N819, "'", "\'"),"")&amp;"','"&amp;IF('Locations-Gyms'!O819&lt;&gt;"",'Locations-Gyms'!O819,"")&amp;"','"&amp;IF('Locations-Gyms'!P819&lt;&gt;"",'Locations-Gyms'!P819,"")&amp;"','"&amp;IF('Locations-Gyms'!Q819&lt;&gt;"",'Locations-Gyms'!Q819,"")&amp;"', CURRENT_TIMESTAMP);"</f>
        <v>INSERT INTO `locations` (`id`, `name`, `latitude`, `longitude`, `region_1`, `region_2`, `region_3`, `street`, `number`, `postal`, `img`, `last_modified`) VALUES (NULL,'De Klokkenstoel',52.341327,4.965185,4,15,105,'D.J. Den Hartoglaan','5','1111 RC','https://lh3.ggpht.com/jCgnX0YFyGCiYf_qPr6RBSWXD2QNi2cPnOJvAci995_kXkbDsRafxMzdfV3_NX6Z7PBNCldoN64WDtOZYjPugg', CURRENT_TIMESTAMP);</v>
      </c>
      <c r="D817" t="str">
        <f>"UPDATE `locations` SET `latitude` = '"&amp;IF('Locations-Gyms'!H819&lt;&gt;"",LEFT('Locations-Gyms'!H819,2)&amp;"."&amp;RIGHT('Locations-Gyms'!H819,LEN('Locations-Gyms'!H819)-2),"0")&amp;"' WHERE `locations`.`id` = "&amp;E817&amp;";UPDATE `locations` SET `longitude` = '"&amp;IF('Locations-Gyms'!I819&lt;&gt;"",LEFT('Locations-Gyms'!I819,1)&amp;"."&amp;RIGHT('Locations-Gyms'!I819,LEN('Locations-Gyms'!I819)-1),"0")&amp;"' WHERE `locations`.`id` = "&amp;E817&amp;";"</f>
        <v>UPDATE `locations` SET `latitude` = '52.341327' WHERE `locations`.`id` = 817;UPDATE `locations` SET `longitude` = '4.965185' WHERE `locations`.`id` = 817;</v>
      </c>
      <c r="E817">
        <v>817</v>
      </c>
    </row>
    <row r="818" spans="1:5" x14ac:dyDescent="0.25">
      <c r="A818" s="1" t="str">
        <f>"INSERT INTO `locations` (`id`, `name`, `latitude`, `longitude`, `region_1`, `region_2`, `region_3`, `street`, `number`, `postal`, `img`, `last_modified`) VALUES (NULL,'"&amp;SUBSTITUTE('Locations-Gyms'!J820, "'", "\'")&amp;"',"&amp;IF('Locations-Gyms'!H820&lt;&gt;"",LEFT('Locations-Gyms'!H820,2)&amp;"."&amp;RIGHT('Locations-Gyms'!H820,LEN('Locations-Gyms'!H820)-2),"0")&amp;","&amp;IF('Locations-Gyms'!I820&lt;&gt;"",LEFT('Locations-Gyms'!I820,1)&amp;"."&amp;RIGHT('Locations-Gyms'!I820,LEN('Locations-Gyms'!I820)-1),"0")&amp;","&amp;IF('Locations-Gyms'!K820&lt;&gt;"",'Locations-Gyms'!K820,"0")&amp;","&amp;IF('Locations-Gyms'!L820&lt;&gt;"",'Locations-Gyms'!L820,"0")&amp;","&amp;IF('Locations-Gyms'!M820&lt;&gt;"",'Locations-Gyms'!M820,"0")&amp;",'"&amp;IF('Locations-Gyms'!N820&lt;&gt;"",SUBSTITUTE('Locations-Gyms'!N820, "'", "\'"),"")&amp;"','"&amp;IF('Locations-Gyms'!O820&lt;&gt;"",'Locations-Gyms'!O820,"")&amp;"','"&amp;IF('Locations-Gyms'!P820&lt;&gt;"",'Locations-Gyms'!P820,"")&amp;"','"&amp;IF('Locations-Gyms'!Q820&lt;&gt;"",'Locations-Gyms'!Q820,"")&amp;"', CURRENT_TIMESTAMP);"</f>
        <v>INSERT INTO `locations` (`id`, `name`, `latitude`, `longitude`, `region_1`, `region_2`, `region_3`, `street`, `number`, `postal`, `img`, `last_modified`) VALUES (NULL,'De Schuilplaats',52.341015,4.965651,4,15,105,'Prins Mauritslaan','14B','1111 ZE','https://lh3.ggpht.com/FKD2-CA2cMHiyA3fskPLVTeVZECAPsbLAhPN6Od0E5XIPR9CLrtfbFWftJQENkwcjb4bM8G_fjv6t8P15GEx', CURRENT_TIMESTAMP);</v>
      </c>
      <c r="D818" t="str">
        <f>"UPDATE `locations` SET `latitude` = '"&amp;IF('Locations-Gyms'!H820&lt;&gt;"",LEFT('Locations-Gyms'!H820,2)&amp;"."&amp;RIGHT('Locations-Gyms'!H820,LEN('Locations-Gyms'!H820)-2),"0")&amp;"' WHERE `locations`.`id` = "&amp;E818&amp;";UPDATE `locations` SET `longitude` = '"&amp;IF('Locations-Gyms'!I820&lt;&gt;"",LEFT('Locations-Gyms'!I820,1)&amp;"."&amp;RIGHT('Locations-Gyms'!I820,LEN('Locations-Gyms'!I820)-1),"0")&amp;"' WHERE `locations`.`id` = "&amp;E818&amp;";"</f>
        <v>UPDATE `locations` SET `latitude` = '52.341015' WHERE `locations`.`id` = 818;UPDATE `locations` SET `longitude` = '4.965651' WHERE `locations`.`id` = 818;</v>
      </c>
      <c r="E818">
        <v>818</v>
      </c>
    </row>
    <row r="819" spans="1:5" x14ac:dyDescent="0.25">
      <c r="A819" s="1" t="str">
        <f>"INSERT INTO `locations` (`id`, `name`, `latitude`, `longitude`, `region_1`, `region_2`, `region_3`, `street`, `number`, `postal`, `img`, `last_modified`) VALUES (NULL,'"&amp;SUBSTITUTE('Locations-Gyms'!J821, "'", "\'")&amp;"',"&amp;IF('Locations-Gyms'!H821&lt;&gt;"",LEFT('Locations-Gyms'!H821,2)&amp;"."&amp;RIGHT('Locations-Gyms'!H821,LEN('Locations-Gyms'!H821)-2),"0")&amp;","&amp;IF('Locations-Gyms'!I821&lt;&gt;"",LEFT('Locations-Gyms'!I821,1)&amp;"."&amp;RIGHT('Locations-Gyms'!I821,LEN('Locations-Gyms'!I821)-1),"0")&amp;","&amp;IF('Locations-Gyms'!K821&lt;&gt;"",'Locations-Gyms'!K821,"0")&amp;","&amp;IF('Locations-Gyms'!L821&lt;&gt;"",'Locations-Gyms'!L821,"0")&amp;","&amp;IF('Locations-Gyms'!M821&lt;&gt;"",'Locations-Gyms'!M821,"0")&amp;",'"&amp;IF('Locations-Gyms'!N821&lt;&gt;"",SUBSTITUTE('Locations-Gyms'!N821, "'", "\'"),"")&amp;"','"&amp;IF('Locations-Gyms'!O821&lt;&gt;"",'Locations-Gyms'!O821,"")&amp;"','"&amp;IF('Locations-Gyms'!P821&lt;&gt;"",'Locations-Gyms'!P821,"")&amp;"','"&amp;IF('Locations-Gyms'!Q821&lt;&gt;"",'Locations-Gyms'!Q821,"")&amp;"', CURRENT_TIMESTAMP);"</f>
        <v>INSERT INTO `locations` (`id`, `name`, `latitude`, `longitude`, `region_1`, `region_2`, `region_3`, `street`, `number`, `postal`, `img`, `last_modified`) VALUES (NULL,'Diemen Lighthouse',52.333271,4.978122,4,15,105,'Sniep','20','1112 AG','https://lh6.ggpht.com/170A-hBDCEIFh4FZ3ihkKX4-zyx5nNVb8B6FlrMFLMPvLFW6lqXgOQqlVjbeX1-k2hv7cZh8oTNFrM84VVlq7A', CURRENT_TIMESTAMP);</v>
      </c>
      <c r="D819" t="str">
        <f>"UPDATE `locations` SET `latitude` = '"&amp;IF('Locations-Gyms'!H821&lt;&gt;"",LEFT('Locations-Gyms'!H821,2)&amp;"."&amp;RIGHT('Locations-Gyms'!H821,LEN('Locations-Gyms'!H821)-2),"0")&amp;"' WHERE `locations`.`id` = "&amp;E819&amp;";UPDATE `locations` SET `longitude` = '"&amp;IF('Locations-Gyms'!I821&lt;&gt;"",LEFT('Locations-Gyms'!I821,1)&amp;"."&amp;RIGHT('Locations-Gyms'!I821,LEN('Locations-Gyms'!I821)-1),"0")&amp;"' WHERE `locations`.`id` = "&amp;E819&amp;";"</f>
        <v>UPDATE `locations` SET `latitude` = '52.333271' WHERE `locations`.`id` = 819;UPDATE `locations` SET `longitude` = '4.978122' WHERE `locations`.`id` = 819;</v>
      </c>
      <c r="E819">
        <v>819</v>
      </c>
    </row>
    <row r="820" spans="1:5" x14ac:dyDescent="0.25">
      <c r="A820" s="1" t="str">
        <f>"INSERT INTO `locations` (`id`, `name`, `latitude`, `longitude`, `region_1`, `region_2`, `region_3`, `street`, `number`, `postal`, `img`, `last_modified`) VALUES (NULL,'"&amp;SUBSTITUTE('Locations-Gyms'!J822, "'", "\'")&amp;"',"&amp;IF('Locations-Gyms'!H822&lt;&gt;"",LEFT('Locations-Gyms'!H822,2)&amp;"."&amp;RIGHT('Locations-Gyms'!H822,LEN('Locations-Gyms'!H822)-2),"0")&amp;","&amp;IF('Locations-Gyms'!I822&lt;&gt;"",LEFT('Locations-Gyms'!I822,1)&amp;"."&amp;RIGHT('Locations-Gyms'!I822,LEN('Locations-Gyms'!I822)-1),"0")&amp;","&amp;IF('Locations-Gyms'!K822&lt;&gt;"",'Locations-Gyms'!K822,"0")&amp;","&amp;IF('Locations-Gyms'!L822&lt;&gt;"",'Locations-Gyms'!L822,"0")&amp;","&amp;IF('Locations-Gyms'!M822&lt;&gt;"",'Locations-Gyms'!M822,"0")&amp;",'"&amp;IF('Locations-Gyms'!N822&lt;&gt;"",SUBSTITUTE('Locations-Gyms'!N822, "'", "\'"),"")&amp;"','"&amp;IF('Locations-Gyms'!O822&lt;&gt;"",'Locations-Gyms'!O822,"")&amp;"','"&amp;IF('Locations-Gyms'!P822&lt;&gt;"",'Locations-Gyms'!P822,"")&amp;"','"&amp;IF('Locations-Gyms'!Q822&lt;&gt;"",'Locations-Gyms'!Q822,"")&amp;"', CURRENT_TIMESTAMP);"</f>
        <v>INSERT INTO `locations` (`id`, `name`, `latitude`, `longitude`, `region_1`, `region_2`, `region_3`, `street`, `number`, `postal`, `img`, `last_modified`) VALUES (NULL,'Diemen Sniep - Telraam',52.335532,4.975283,4,15,105,'Jaagpad','4','1111 RP','https://lh5.ggpht.com/b-AeJUqqzFq0n3fnkI9c1OYFFRpqUAIsCaCBgnJH_TvDaMz4L9ZlqthvGvPUkQW44a0I8djEvGFRM1-_7JQR', CURRENT_TIMESTAMP);</v>
      </c>
      <c r="D820" t="str">
        <f>"UPDATE `locations` SET `latitude` = '"&amp;IF('Locations-Gyms'!H822&lt;&gt;"",LEFT('Locations-Gyms'!H822,2)&amp;"."&amp;RIGHT('Locations-Gyms'!H822,LEN('Locations-Gyms'!H822)-2),"0")&amp;"' WHERE `locations`.`id` = "&amp;E820&amp;";UPDATE `locations` SET `longitude` = '"&amp;IF('Locations-Gyms'!I822&lt;&gt;"",LEFT('Locations-Gyms'!I822,1)&amp;"."&amp;RIGHT('Locations-Gyms'!I822,LEN('Locations-Gyms'!I822)-1),"0")&amp;"' WHERE `locations`.`id` = "&amp;E820&amp;";"</f>
        <v>UPDATE `locations` SET `latitude` = '52.335532' WHERE `locations`.`id` = 820;UPDATE `locations` SET `longitude` = '4.975283' WHERE `locations`.`id` = 820;</v>
      </c>
      <c r="E820">
        <v>820</v>
      </c>
    </row>
    <row r="821" spans="1:5" x14ac:dyDescent="0.25">
      <c r="A821" s="1" t="str">
        <f>"INSERT INTO `locations` (`id`, `name`, `latitude`, `longitude`, `region_1`, `region_2`, `region_3`, `street`, `number`, `postal`, `img`, `last_modified`) VALUES (NULL,'"&amp;SUBSTITUTE('Locations-Gyms'!J823, "'", "\'")&amp;"',"&amp;IF('Locations-Gyms'!H823&lt;&gt;"",LEFT('Locations-Gyms'!H823,2)&amp;"."&amp;RIGHT('Locations-Gyms'!H823,LEN('Locations-Gyms'!H823)-2),"0")&amp;","&amp;IF('Locations-Gyms'!I823&lt;&gt;"",LEFT('Locations-Gyms'!I823,1)&amp;"."&amp;RIGHT('Locations-Gyms'!I823,LEN('Locations-Gyms'!I823)-1),"0")&amp;","&amp;IF('Locations-Gyms'!K823&lt;&gt;"",'Locations-Gyms'!K823,"0")&amp;","&amp;IF('Locations-Gyms'!L823&lt;&gt;"",'Locations-Gyms'!L823,"0")&amp;","&amp;IF('Locations-Gyms'!M823&lt;&gt;"",'Locations-Gyms'!M823,"0")&amp;",'"&amp;IF('Locations-Gyms'!N823&lt;&gt;"",SUBSTITUTE('Locations-Gyms'!N823, "'", "\'"),"")&amp;"','"&amp;IF('Locations-Gyms'!O823&lt;&gt;"",'Locations-Gyms'!O823,"")&amp;"','"&amp;IF('Locations-Gyms'!P823&lt;&gt;"",'Locations-Gyms'!P823,"")&amp;"','"&amp;IF('Locations-Gyms'!Q823&lt;&gt;"",'Locations-Gyms'!Q823,"")&amp;"', CURRENT_TIMESTAMP);"</f>
        <v>INSERT INTO `locations` (`id`, `name`, `latitude`, `longitude`, `region_1`, `region_2`, `region_3`, `street`, `number`, `postal`, `img`, `last_modified`) VALUES (NULL,'Diemerbos Over Bijlmer',52.319012,4.995913,4,15,105,'Stammerdijk','37','1112 AB','https://lh3.ggpht.com/Px8fxuCdEtF-pz8urLEHL2JrR-MUU-D3AlQTQgTHHxcKaCjsUaMdldvAkof8neaomgNqjrlHJveDxSN_RiIGTA', CURRENT_TIMESTAMP);</v>
      </c>
      <c r="D821" t="str">
        <f>"UPDATE `locations` SET `latitude` = '"&amp;IF('Locations-Gyms'!H823&lt;&gt;"",LEFT('Locations-Gyms'!H823,2)&amp;"."&amp;RIGHT('Locations-Gyms'!H823,LEN('Locations-Gyms'!H823)-2),"0")&amp;"' WHERE `locations`.`id` = "&amp;E821&amp;";UPDATE `locations` SET `longitude` = '"&amp;IF('Locations-Gyms'!I823&lt;&gt;"",LEFT('Locations-Gyms'!I823,1)&amp;"."&amp;RIGHT('Locations-Gyms'!I823,LEN('Locations-Gyms'!I823)-1),"0")&amp;"' WHERE `locations`.`id` = "&amp;E821&amp;";"</f>
        <v>UPDATE `locations` SET `latitude` = '52.319012' WHERE `locations`.`id` = 821;UPDATE `locations` SET `longitude` = '4.995913' WHERE `locations`.`id` = 821;</v>
      </c>
      <c r="E821">
        <v>821</v>
      </c>
    </row>
    <row r="822" spans="1:5" x14ac:dyDescent="0.25">
      <c r="A822" s="1" t="str">
        <f>"INSERT INTO `locations` (`id`, `name`, `latitude`, `longitude`, `region_1`, `region_2`, `region_3`, `street`, `number`, `postal`, `img`, `last_modified`) VALUES (NULL,'"&amp;SUBSTITUTE('Locations-Gyms'!J824, "'", "\'")&amp;"',"&amp;IF('Locations-Gyms'!H824&lt;&gt;"",LEFT('Locations-Gyms'!H824,2)&amp;"."&amp;RIGHT('Locations-Gyms'!H824,LEN('Locations-Gyms'!H824)-2),"0")&amp;","&amp;IF('Locations-Gyms'!I824&lt;&gt;"",LEFT('Locations-Gyms'!I824,1)&amp;"."&amp;RIGHT('Locations-Gyms'!I824,LEN('Locations-Gyms'!I824)-1),"0")&amp;","&amp;IF('Locations-Gyms'!K824&lt;&gt;"",'Locations-Gyms'!K824,"0")&amp;","&amp;IF('Locations-Gyms'!L824&lt;&gt;"",'Locations-Gyms'!L824,"0")&amp;","&amp;IF('Locations-Gyms'!M824&lt;&gt;"",'Locations-Gyms'!M824,"0")&amp;",'"&amp;IF('Locations-Gyms'!N824&lt;&gt;"",SUBSTITUTE('Locations-Gyms'!N824, "'", "\'"),"")&amp;"','"&amp;IF('Locations-Gyms'!O824&lt;&gt;"",'Locations-Gyms'!O824,"")&amp;"','"&amp;IF('Locations-Gyms'!P824&lt;&gt;"",'Locations-Gyms'!P824,"")&amp;"','"&amp;IF('Locations-Gyms'!Q824&lt;&gt;"",'Locations-Gyms'!Q824,"")&amp;"', CURRENT_TIMESTAMP);"</f>
        <v>INSERT INTO `locations` (`id`, `name`, `latitude`, `longitude`, `region_1`, `region_2`, `region_3`, `street`, `number`, `postal`, `img`, `last_modified`) VALUES (NULL,'Diemerbos Zwanegat',52.323401,4.992944,4,15,105,'Stammerdijk','29','1112','https://lh3.googleusercontent.com/7cftG7KLwdqRO35Gd4qt-l3Kd0KZiziI6ZKEYn-wGJJnG4WFJkQsqK9dUbnDwvZ7QsCJzqEXsD3Z76t2IuX2vQ', CURRENT_TIMESTAMP);</v>
      </c>
      <c r="D822" t="str">
        <f>"UPDATE `locations` SET `latitude` = '"&amp;IF('Locations-Gyms'!H824&lt;&gt;"",LEFT('Locations-Gyms'!H824,2)&amp;"."&amp;RIGHT('Locations-Gyms'!H824,LEN('Locations-Gyms'!H824)-2),"0")&amp;"' WHERE `locations`.`id` = "&amp;E822&amp;";UPDATE `locations` SET `longitude` = '"&amp;IF('Locations-Gyms'!I824&lt;&gt;"",LEFT('Locations-Gyms'!I824,1)&amp;"."&amp;RIGHT('Locations-Gyms'!I824,LEN('Locations-Gyms'!I824)-1),"0")&amp;"' WHERE `locations`.`id` = "&amp;E822&amp;";"</f>
        <v>UPDATE `locations` SET `latitude` = '52.323401' WHERE `locations`.`id` = 822;UPDATE `locations` SET `longitude` = '4.992944' WHERE `locations`.`id` = 822;</v>
      </c>
      <c r="E822">
        <v>822</v>
      </c>
    </row>
    <row r="823" spans="1:5" x14ac:dyDescent="0.25">
      <c r="A823" s="1" t="str">
        <f>"INSERT INTO `locations` (`id`, `name`, `latitude`, `longitude`, `region_1`, `region_2`, `region_3`, `street`, `number`, `postal`, `img`, `last_modified`) VALUES (NULL,'"&amp;SUBSTITUTE('Locations-Gyms'!J825, "'", "\'")&amp;"',"&amp;IF('Locations-Gyms'!H825&lt;&gt;"",LEFT('Locations-Gyms'!H825,2)&amp;"."&amp;RIGHT('Locations-Gyms'!H825,LEN('Locations-Gyms'!H825)-2),"0")&amp;","&amp;IF('Locations-Gyms'!I825&lt;&gt;"",LEFT('Locations-Gyms'!I825,1)&amp;"."&amp;RIGHT('Locations-Gyms'!I825,LEN('Locations-Gyms'!I825)-1),"0")&amp;","&amp;IF('Locations-Gyms'!K825&lt;&gt;"",'Locations-Gyms'!K825,"0")&amp;","&amp;IF('Locations-Gyms'!L825&lt;&gt;"",'Locations-Gyms'!L825,"0")&amp;","&amp;IF('Locations-Gyms'!M825&lt;&gt;"",'Locations-Gyms'!M825,"0")&amp;",'"&amp;IF('Locations-Gyms'!N825&lt;&gt;"",SUBSTITUTE('Locations-Gyms'!N825, "'", "\'"),"")&amp;"','"&amp;IF('Locations-Gyms'!O825&lt;&gt;"",'Locations-Gyms'!O825,"")&amp;"','"&amp;IF('Locations-Gyms'!P825&lt;&gt;"",'Locations-Gyms'!P825,"")&amp;"','"&amp;IF('Locations-Gyms'!Q825&lt;&gt;"",'Locations-Gyms'!Q825,"")&amp;"', CURRENT_TIMESTAMP);"</f>
        <v>INSERT INTO `locations` (`id`, `name`, `latitude`, `longitude`, `region_1`, `region_2`, `region_3`, `street`, `number`, `postal`, `img`, `last_modified`) VALUES (NULL,'Diemerbrug',52.338083,4.960282,4,15,105,'Beukenhorst','1','1112 BH','https://lh4.ggpht.com/Khl9x0SuZZ3uMrn2pQ1C-bM5rE6OR0PcqE6a_A4ZgRvVfng2A4GETUp0gHIuetMGqesMgtb6K4gkPL79FKhG', CURRENT_TIMESTAMP);</v>
      </c>
      <c r="D823" t="str">
        <f>"UPDATE `locations` SET `latitude` = '"&amp;IF('Locations-Gyms'!H825&lt;&gt;"",LEFT('Locations-Gyms'!H825,2)&amp;"."&amp;RIGHT('Locations-Gyms'!H825,LEN('Locations-Gyms'!H825)-2),"0")&amp;"' WHERE `locations`.`id` = "&amp;E823&amp;";UPDATE `locations` SET `longitude` = '"&amp;IF('Locations-Gyms'!I825&lt;&gt;"",LEFT('Locations-Gyms'!I825,1)&amp;"."&amp;RIGHT('Locations-Gyms'!I825,LEN('Locations-Gyms'!I825)-1),"0")&amp;"' WHERE `locations`.`id` = "&amp;E823&amp;";"</f>
        <v>UPDATE `locations` SET `latitude` = '52.338083' WHERE `locations`.`id` = 823;UPDATE `locations` SET `longitude` = '4.960282' WHERE `locations`.`id` = 823;</v>
      </c>
      <c r="E823">
        <v>823</v>
      </c>
    </row>
    <row r="824" spans="1:5" x14ac:dyDescent="0.25">
      <c r="A824" s="1" t="str">
        <f>"INSERT INTO `locations` (`id`, `name`, `latitude`, `longitude`, `region_1`, `region_2`, `region_3`, `street`, `number`, `postal`, `img`, `last_modified`) VALUES (NULL,'"&amp;SUBSTITUTE('Locations-Gyms'!J826, "'", "\'")&amp;"',"&amp;IF('Locations-Gyms'!H826&lt;&gt;"",LEFT('Locations-Gyms'!H826,2)&amp;"."&amp;RIGHT('Locations-Gyms'!H826,LEN('Locations-Gyms'!H826)-2),"0")&amp;","&amp;IF('Locations-Gyms'!I826&lt;&gt;"",LEFT('Locations-Gyms'!I826,1)&amp;"."&amp;RIGHT('Locations-Gyms'!I826,LEN('Locations-Gyms'!I826)-1),"0")&amp;","&amp;IF('Locations-Gyms'!K826&lt;&gt;"",'Locations-Gyms'!K826,"0")&amp;","&amp;IF('Locations-Gyms'!L826&lt;&gt;"",'Locations-Gyms'!L826,"0")&amp;","&amp;IF('Locations-Gyms'!M826&lt;&gt;"",'Locations-Gyms'!M826,"0")&amp;",'"&amp;IF('Locations-Gyms'!N826&lt;&gt;"",SUBSTITUTE('Locations-Gyms'!N826, "'", "\'"),"")&amp;"','"&amp;IF('Locations-Gyms'!O826&lt;&gt;"",'Locations-Gyms'!O826,"")&amp;"','"&amp;IF('Locations-Gyms'!P826&lt;&gt;"",'Locations-Gyms'!P826,"")&amp;"','"&amp;IF('Locations-Gyms'!Q826&lt;&gt;"",'Locations-Gyms'!Q826,"")&amp;"', CURRENT_TIMESTAMP);"</f>
        <v>INSERT INTO `locations` (`id`, `name`, `latitude`, `longitude`, `region_1`, `region_2`, `region_3`, `street`, `number`, `postal`, `img`, `last_modified`) VALUES (NULL,'Diemerpolder ',52.342926,4.98318,4,15,105,'undefined','undefined','undefined','https://lh5.ggpht.com/ZNyXzeJ70r-KEShQtl8ooF_WTx2YtQDEgXCiIcnCCxcKbexlAm7Q9_Xh3JG6Uim7okWbrgvcUiv7VVXK5iA', CURRENT_TIMESTAMP);</v>
      </c>
      <c r="D824" t="str">
        <f>"UPDATE `locations` SET `latitude` = '"&amp;IF('Locations-Gyms'!H826&lt;&gt;"",LEFT('Locations-Gyms'!H826,2)&amp;"."&amp;RIGHT('Locations-Gyms'!H826,LEN('Locations-Gyms'!H826)-2),"0")&amp;"' WHERE `locations`.`id` = "&amp;E824&amp;";UPDATE `locations` SET `longitude` = '"&amp;IF('Locations-Gyms'!I826&lt;&gt;"",LEFT('Locations-Gyms'!I826,1)&amp;"."&amp;RIGHT('Locations-Gyms'!I826,LEN('Locations-Gyms'!I826)-1),"0")&amp;"' WHERE `locations`.`id` = "&amp;E824&amp;";"</f>
        <v>UPDATE `locations` SET `latitude` = '52.342926' WHERE `locations`.`id` = 824;UPDATE `locations` SET `longitude` = '4.98318' WHERE `locations`.`id` = 824;</v>
      </c>
      <c r="E824">
        <v>824</v>
      </c>
    </row>
    <row r="825" spans="1:5" x14ac:dyDescent="0.25">
      <c r="A825" s="1" t="str">
        <f>"INSERT INTO `locations` (`id`, `name`, `latitude`, `longitude`, `region_1`, `region_2`, `region_3`, `street`, `number`, `postal`, `img`, `last_modified`) VALUES (NULL,'"&amp;SUBSTITUTE('Locations-Gyms'!J827, "'", "\'")&amp;"',"&amp;IF('Locations-Gyms'!H827&lt;&gt;"",LEFT('Locations-Gyms'!H827,2)&amp;"."&amp;RIGHT('Locations-Gyms'!H827,LEN('Locations-Gyms'!H827)-2),"0")&amp;","&amp;IF('Locations-Gyms'!I827&lt;&gt;"",LEFT('Locations-Gyms'!I827,1)&amp;"."&amp;RIGHT('Locations-Gyms'!I827,LEN('Locations-Gyms'!I827)-1),"0")&amp;","&amp;IF('Locations-Gyms'!K827&lt;&gt;"",'Locations-Gyms'!K827,"0")&amp;","&amp;IF('Locations-Gyms'!L827&lt;&gt;"",'Locations-Gyms'!L827,"0")&amp;","&amp;IF('Locations-Gyms'!M827&lt;&gt;"",'Locations-Gyms'!M827,"0")&amp;",'"&amp;IF('Locations-Gyms'!N827&lt;&gt;"",SUBSTITUTE('Locations-Gyms'!N827, "'", "\'"),"")&amp;"','"&amp;IF('Locations-Gyms'!O827&lt;&gt;"",'Locations-Gyms'!O827,"")&amp;"','"&amp;IF('Locations-Gyms'!P827&lt;&gt;"",'Locations-Gyms'!P827,"")&amp;"','"&amp;IF('Locations-Gyms'!Q827&lt;&gt;"",'Locations-Gyms'!Q827,"")&amp;"', CURRENT_TIMESTAMP);"</f>
        <v>INSERT INTO `locations` (`id`, `name`, `latitude`, `longitude`, `region_1`, `region_2`, `region_3`, `street`, `number`, `postal`, `img`, `last_modified`) VALUES (NULL,'Green Tulip Playground',52.336453,4.954639,4,15,105,'Boskriekoord','30','1112 EC','https://lh6.ggpht.com/3D8j89LC2f_XZOoTj8QtFMN3wS5OXuOR23xnJOkpMrk1jwXgus-AD5k1rRnZ5NIabVE2gaCELKr6S7RDj0zs', CURRENT_TIMESTAMP);</v>
      </c>
      <c r="D825" t="str">
        <f>"UPDATE `locations` SET `latitude` = '"&amp;IF('Locations-Gyms'!H827&lt;&gt;"",LEFT('Locations-Gyms'!H827,2)&amp;"."&amp;RIGHT('Locations-Gyms'!H827,LEN('Locations-Gyms'!H827)-2),"0")&amp;"' WHERE `locations`.`id` = "&amp;E825&amp;";UPDATE `locations` SET `longitude` = '"&amp;IF('Locations-Gyms'!I827&lt;&gt;"",LEFT('Locations-Gyms'!I827,1)&amp;"."&amp;RIGHT('Locations-Gyms'!I827,LEN('Locations-Gyms'!I827)-1),"0")&amp;"' WHERE `locations`.`id` = "&amp;E825&amp;";"</f>
        <v>UPDATE `locations` SET `latitude` = '52.336453' WHERE `locations`.`id` = 825;UPDATE `locations` SET `longitude` = '4.954639' WHERE `locations`.`id` = 825;</v>
      </c>
      <c r="E825">
        <v>825</v>
      </c>
    </row>
    <row r="826" spans="1:5" x14ac:dyDescent="0.25">
      <c r="A826" s="1" t="str">
        <f>"INSERT INTO `locations` (`id`, `name`, `latitude`, `longitude`, `region_1`, `region_2`, `region_3`, `street`, `number`, `postal`, `img`, `last_modified`) VALUES (NULL,'"&amp;SUBSTITUTE('Locations-Gyms'!J828, "'", "\'")&amp;"',"&amp;IF('Locations-Gyms'!H828&lt;&gt;"",LEFT('Locations-Gyms'!H828,2)&amp;"."&amp;RIGHT('Locations-Gyms'!H828,LEN('Locations-Gyms'!H828)-2),"0")&amp;","&amp;IF('Locations-Gyms'!I828&lt;&gt;"",LEFT('Locations-Gyms'!I828,1)&amp;"."&amp;RIGHT('Locations-Gyms'!I828,LEN('Locations-Gyms'!I828)-1),"0")&amp;","&amp;IF('Locations-Gyms'!K828&lt;&gt;"",'Locations-Gyms'!K828,"0")&amp;","&amp;IF('Locations-Gyms'!L828&lt;&gt;"",'Locations-Gyms'!L828,"0")&amp;","&amp;IF('Locations-Gyms'!M828&lt;&gt;"",'Locations-Gyms'!M828,"0")&amp;",'"&amp;IF('Locations-Gyms'!N828&lt;&gt;"",SUBSTITUTE('Locations-Gyms'!N828, "'", "\'"),"")&amp;"','"&amp;IF('Locations-Gyms'!O828&lt;&gt;"",'Locations-Gyms'!O828,"")&amp;"','"&amp;IF('Locations-Gyms'!P828&lt;&gt;"",'Locations-Gyms'!P828,"")&amp;"','"&amp;IF('Locations-Gyms'!Q828&lt;&gt;"",'Locations-Gyms'!Q828,"")&amp;"', CURRENT_TIMESTAMP);"</f>
        <v>INSERT INTO `locations` (`id`, `name`, `latitude`, `longitude`, `region_1`, `region_2`, `region_3`, `street`, `number`, `postal`, `img`, `last_modified`) VALUES (NULL,'Grenspaal van Amsterdam',52.355596,4.969567,4,15,105,'Ouddiemerlaan','553','1111 HH','https://lh4.ggpht.com/JsSkTwGWLmVeJ5ewB7DMa8S--qqSxA5QU55rJxVBiMnF7XvqIoTcekxmP2bGaxcLzR68TtFqn3N6b2kmPSk', CURRENT_TIMESTAMP);</v>
      </c>
      <c r="D826" t="str">
        <f>"UPDATE `locations` SET `latitude` = '"&amp;IF('Locations-Gyms'!H828&lt;&gt;"",LEFT('Locations-Gyms'!H828,2)&amp;"."&amp;RIGHT('Locations-Gyms'!H828,LEN('Locations-Gyms'!H828)-2),"0")&amp;"' WHERE `locations`.`id` = "&amp;E826&amp;";UPDATE `locations` SET `longitude` = '"&amp;IF('Locations-Gyms'!I828&lt;&gt;"",LEFT('Locations-Gyms'!I828,1)&amp;"."&amp;RIGHT('Locations-Gyms'!I828,LEN('Locations-Gyms'!I828)-1),"0")&amp;"' WHERE `locations`.`id` = "&amp;E826&amp;";"</f>
        <v>UPDATE `locations` SET `latitude` = '52.355596' WHERE `locations`.`id` = 826;UPDATE `locations` SET `longitude` = '4.969567' WHERE `locations`.`id` = 826;</v>
      </c>
      <c r="E826">
        <v>826</v>
      </c>
    </row>
    <row r="827" spans="1:5" x14ac:dyDescent="0.25">
      <c r="A827" s="1" t="str">
        <f>"INSERT INTO `locations` (`id`, `name`, `latitude`, `longitude`, `region_1`, `region_2`, `region_3`, `street`, `number`, `postal`, `img`, `last_modified`) VALUES (NULL,'"&amp;SUBSTITUTE('Locations-Gyms'!J829, "'", "\'")&amp;"',"&amp;IF('Locations-Gyms'!H829&lt;&gt;"",LEFT('Locations-Gyms'!H829,2)&amp;"."&amp;RIGHT('Locations-Gyms'!H829,LEN('Locations-Gyms'!H829)-2),"0")&amp;","&amp;IF('Locations-Gyms'!I829&lt;&gt;"",LEFT('Locations-Gyms'!I829,1)&amp;"."&amp;RIGHT('Locations-Gyms'!I829,LEN('Locations-Gyms'!I829)-1),"0")&amp;","&amp;IF('Locations-Gyms'!K829&lt;&gt;"",'Locations-Gyms'!K829,"0")&amp;","&amp;IF('Locations-Gyms'!L829&lt;&gt;"",'Locations-Gyms'!L829,"0")&amp;","&amp;IF('Locations-Gyms'!M829&lt;&gt;"",'Locations-Gyms'!M829,"0")&amp;",'"&amp;IF('Locations-Gyms'!N829&lt;&gt;"",SUBSTITUTE('Locations-Gyms'!N829, "'", "\'"),"")&amp;"','"&amp;IF('Locations-Gyms'!O829&lt;&gt;"",'Locations-Gyms'!O829,"")&amp;"','"&amp;IF('Locations-Gyms'!P829&lt;&gt;"",'Locations-Gyms'!P829,"")&amp;"','"&amp;IF('Locations-Gyms'!Q829&lt;&gt;"",'Locations-Gyms'!Q829,"")&amp;"', CURRENT_TIMESTAMP);"</f>
        <v>INSERT INTO `locations` (`id`, `name`, `latitude`, `longitude`, `region_1`, `region_2`, `region_3`, `street`, `number`, `postal`, `img`, `last_modified`) VALUES (NULL,'Hemelboom ',52.342985,4.962069,4,15,105,'Alfred Nobelstraat','1','1111 KM','https://lh3.googleusercontent.com/uS-cjx3kbhKqlkQ6q2i-C07VAID5Jccn4YQOkL7oSL7DmnCJwJAigI69z42aXXzu8nlOEgnfL1pnvKIKWO4', CURRENT_TIMESTAMP);</v>
      </c>
      <c r="D827" t="str">
        <f>"UPDATE `locations` SET `latitude` = '"&amp;IF('Locations-Gyms'!H829&lt;&gt;"",LEFT('Locations-Gyms'!H829,2)&amp;"."&amp;RIGHT('Locations-Gyms'!H829,LEN('Locations-Gyms'!H829)-2),"0")&amp;"' WHERE `locations`.`id` = "&amp;E827&amp;";UPDATE `locations` SET `longitude` = '"&amp;IF('Locations-Gyms'!I829&lt;&gt;"",LEFT('Locations-Gyms'!I829,1)&amp;"."&amp;RIGHT('Locations-Gyms'!I829,LEN('Locations-Gyms'!I829)-1),"0")&amp;"' WHERE `locations`.`id` = "&amp;E827&amp;";"</f>
        <v>UPDATE `locations` SET `latitude` = '52.342985' WHERE `locations`.`id` = 827;UPDATE `locations` SET `longitude` = '4.962069' WHERE `locations`.`id` = 827;</v>
      </c>
      <c r="E827">
        <v>827</v>
      </c>
    </row>
    <row r="828" spans="1:5" x14ac:dyDescent="0.25">
      <c r="A828" s="1" t="str">
        <f>"INSERT INTO `locations` (`id`, `name`, `latitude`, `longitude`, `region_1`, `region_2`, `region_3`, `street`, `number`, `postal`, `img`, `last_modified`) VALUES (NULL,'"&amp;SUBSTITUTE('Locations-Gyms'!J830, "'", "\'")&amp;"',"&amp;IF('Locations-Gyms'!H830&lt;&gt;"",LEFT('Locations-Gyms'!H830,2)&amp;"."&amp;RIGHT('Locations-Gyms'!H830,LEN('Locations-Gyms'!H830)-2),"0")&amp;","&amp;IF('Locations-Gyms'!I830&lt;&gt;"",LEFT('Locations-Gyms'!I830,1)&amp;"."&amp;RIGHT('Locations-Gyms'!I830,LEN('Locations-Gyms'!I830)-1),"0")&amp;","&amp;IF('Locations-Gyms'!K830&lt;&gt;"",'Locations-Gyms'!K830,"0")&amp;","&amp;IF('Locations-Gyms'!L830&lt;&gt;"",'Locations-Gyms'!L830,"0")&amp;","&amp;IF('Locations-Gyms'!M830&lt;&gt;"",'Locations-Gyms'!M830,"0")&amp;",'"&amp;IF('Locations-Gyms'!N830&lt;&gt;"",SUBSTITUTE('Locations-Gyms'!N830, "'", "\'"),"")&amp;"','"&amp;IF('Locations-Gyms'!O830&lt;&gt;"",'Locations-Gyms'!O830,"")&amp;"','"&amp;IF('Locations-Gyms'!P830&lt;&gt;"",'Locations-Gyms'!P830,"")&amp;"','"&amp;IF('Locations-Gyms'!Q830&lt;&gt;"",'Locations-Gyms'!Q830,"")&amp;"', CURRENT_TIMESTAMP);"</f>
        <v>INSERT INTO `locations` (`id`, `name`, `latitude`, `longitude`, `region_1`, `region_2`, `region_3`, `street`, `number`, `postal`, `img`, `last_modified`) VALUES (NULL,'Kanaaldijk',52.34057,4.999842,4,15,105,'Overdiemerweg','18','1111 PN','https://lh4.ggpht.com/-acdBkGpkMwVLeLG7WTrMYDgVxRLV5Vc3zClP13SmH5msr3cWmRbAVjMa8hLF8mY3uxD0P_eFyU2yf-oJsfE', CURRENT_TIMESTAMP);</v>
      </c>
      <c r="D828" t="str">
        <f>"UPDATE `locations` SET `latitude` = '"&amp;IF('Locations-Gyms'!H830&lt;&gt;"",LEFT('Locations-Gyms'!H830,2)&amp;"."&amp;RIGHT('Locations-Gyms'!H830,LEN('Locations-Gyms'!H830)-2),"0")&amp;"' WHERE `locations`.`id` = "&amp;E828&amp;";UPDATE `locations` SET `longitude` = '"&amp;IF('Locations-Gyms'!I830&lt;&gt;"",LEFT('Locations-Gyms'!I830,1)&amp;"."&amp;RIGHT('Locations-Gyms'!I830,LEN('Locations-Gyms'!I830)-1),"0")&amp;"' WHERE `locations`.`id` = "&amp;E828&amp;";"</f>
        <v>UPDATE `locations` SET `latitude` = '52.34057' WHERE `locations`.`id` = 828;UPDATE `locations` SET `longitude` = '4.999842' WHERE `locations`.`id` = 828;</v>
      </c>
      <c r="E828">
        <v>828</v>
      </c>
    </row>
    <row r="829" spans="1:5" x14ac:dyDescent="0.25">
      <c r="A829" s="1" t="str">
        <f>"INSERT INTO `locations` (`id`, `name`, `latitude`, `longitude`, `region_1`, `region_2`, `region_3`, `street`, `number`, `postal`, `img`, `last_modified`) VALUES (NULL,'"&amp;SUBSTITUTE('Locations-Gyms'!J831, "'", "\'")&amp;"',"&amp;IF('Locations-Gyms'!H831&lt;&gt;"",LEFT('Locations-Gyms'!H831,2)&amp;"."&amp;RIGHT('Locations-Gyms'!H831,LEN('Locations-Gyms'!H831)-2),"0")&amp;","&amp;IF('Locations-Gyms'!I831&lt;&gt;"",LEFT('Locations-Gyms'!I831,1)&amp;"."&amp;RIGHT('Locations-Gyms'!I831,LEN('Locations-Gyms'!I831)-1),"0")&amp;","&amp;IF('Locations-Gyms'!K831&lt;&gt;"",'Locations-Gyms'!K831,"0")&amp;","&amp;IF('Locations-Gyms'!L831&lt;&gt;"",'Locations-Gyms'!L831,"0")&amp;","&amp;IF('Locations-Gyms'!M831&lt;&gt;"",'Locations-Gyms'!M831,"0")&amp;",'"&amp;IF('Locations-Gyms'!N831&lt;&gt;"",SUBSTITUTE('Locations-Gyms'!N831, "'", "\'"),"")&amp;"','"&amp;IF('Locations-Gyms'!O831&lt;&gt;"",'Locations-Gyms'!O831,"")&amp;"','"&amp;IF('Locations-Gyms'!P831&lt;&gt;"",'Locations-Gyms'!P831,"")&amp;"','"&amp;IF('Locations-Gyms'!Q831&lt;&gt;"",'Locations-Gyms'!Q831,"")&amp;"', CURRENT_TIMESTAMP);"</f>
        <v>INSERT INTO `locations` (`id`, `name`, `latitude`, `longitude`, `region_1`, `region_2`, `region_3`, `street`, `number`, `postal`, `img`, `last_modified`) VALUES (NULL,'Kinderkunst Sint Petrusschool',52.342548,4.965098,4,15,105,'Ouddiemerlaan','106','1111 HL','https://lh6.ggpht.com/PVX6gWqNxMCaNCNZd6t_q70cWybzODYg5vBRST6Uo80npl0LU2Hh1YObkwEYRHO0hBnYhvfqTUeq6zlmFQDFSw', CURRENT_TIMESTAMP);</v>
      </c>
      <c r="D829" t="str">
        <f>"UPDATE `locations` SET `latitude` = '"&amp;IF('Locations-Gyms'!H831&lt;&gt;"",LEFT('Locations-Gyms'!H831,2)&amp;"."&amp;RIGHT('Locations-Gyms'!H831,LEN('Locations-Gyms'!H831)-2),"0")&amp;"' WHERE `locations`.`id` = "&amp;E829&amp;";UPDATE `locations` SET `longitude` = '"&amp;IF('Locations-Gyms'!I831&lt;&gt;"",LEFT('Locations-Gyms'!I831,1)&amp;"."&amp;RIGHT('Locations-Gyms'!I831,LEN('Locations-Gyms'!I831)-1),"0")&amp;"' WHERE `locations`.`id` = "&amp;E829&amp;";"</f>
        <v>UPDATE `locations` SET `latitude` = '52.342548' WHERE `locations`.`id` = 829;UPDATE `locations` SET `longitude` = '4.965098' WHERE `locations`.`id` = 829;</v>
      </c>
      <c r="E829">
        <v>829</v>
      </c>
    </row>
    <row r="830" spans="1:5" x14ac:dyDescent="0.25">
      <c r="A830" s="1" t="str">
        <f>"INSERT INTO `locations` (`id`, `name`, `latitude`, `longitude`, `region_1`, `region_2`, `region_3`, `street`, `number`, `postal`, `img`, `last_modified`) VALUES (NULL,'"&amp;SUBSTITUTE('Locations-Gyms'!J832, "'", "\'")&amp;"',"&amp;IF('Locations-Gyms'!H832&lt;&gt;"",LEFT('Locations-Gyms'!H832,2)&amp;"."&amp;RIGHT('Locations-Gyms'!H832,LEN('Locations-Gyms'!H832)-2),"0")&amp;","&amp;IF('Locations-Gyms'!I832&lt;&gt;"",LEFT('Locations-Gyms'!I832,1)&amp;"."&amp;RIGHT('Locations-Gyms'!I832,LEN('Locations-Gyms'!I832)-1),"0")&amp;","&amp;IF('Locations-Gyms'!K832&lt;&gt;"",'Locations-Gyms'!K832,"0")&amp;","&amp;IF('Locations-Gyms'!L832&lt;&gt;"",'Locations-Gyms'!L832,"0")&amp;","&amp;IF('Locations-Gyms'!M832&lt;&gt;"",'Locations-Gyms'!M832,"0")&amp;",'"&amp;IF('Locations-Gyms'!N832&lt;&gt;"",SUBSTITUTE('Locations-Gyms'!N832, "'", "\'"),"")&amp;"','"&amp;IF('Locations-Gyms'!O832&lt;&gt;"",'Locations-Gyms'!O832,"")&amp;"','"&amp;IF('Locations-Gyms'!P832&lt;&gt;"",'Locations-Gyms'!P832,"")&amp;"','"&amp;IF('Locations-Gyms'!Q832&lt;&gt;"",'Locations-Gyms'!Q832,"")&amp;"', CURRENT_TIMESTAMP);"</f>
        <v>INSERT INTO `locations` (`id`, `name`, `latitude`, `longitude`, `region_1`, `region_2`, `region_3`, `street`, `number`, `postal`, `img`, `last_modified`) VALUES (NULL,'Kroontje van Saan',52.336921,4.964224,4,15,105,'Weesperstraat','78','1112 AN','https://lh6.ggpht.com/wwctaAcdnH2ox3ahBCn3_vM12NqiKOLLgVs72BD-K9I9yGSgxYitNRG3gJkyGKUsu9x3OyJJSfi0h1g3auu9', CURRENT_TIMESTAMP);</v>
      </c>
      <c r="D830" t="str">
        <f>"UPDATE `locations` SET `latitude` = '"&amp;IF('Locations-Gyms'!H832&lt;&gt;"",LEFT('Locations-Gyms'!H832,2)&amp;"."&amp;RIGHT('Locations-Gyms'!H832,LEN('Locations-Gyms'!H832)-2),"0")&amp;"' WHERE `locations`.`id` = "&amp;E830&amp;";UPDATE `locations` SET `longitude` = '"&amp;IF('Locations-Gyms'!I832&lt;&gt;"",LEFT('Locations-Gyms'!I832,1)&amp;"."&amp;RIGHT('Locations-Gyms'!I832,LEN('Locations-Gyms'!I832)-1),"0")&amp;"' WHERE `locations`.`id` = "&amp;E830&amp;";"</f>
        <v>UPDATE `locations` SET `latitude` = '52.336921' WHERE `locations`.`id` = 830;UPDATE `locations` SET `longitude` = '4.964224' WHERE `locations`.`id` = 830;</v>
      </c>
      <c r="E830">
        <v>830</v>
      </c>
    </row>
    <row r="831" spans="1:5" x14ac:dyDescent="0.25">
      <c r="A831" s="1" t="str">
        <f>"INSERT INTO `locations` (`id`, `name`, `latitude`, `longitude`, `region_1`, `region_2`, `region_3`, `street`, `number`, `postal`, `img`, `last_modified`) VALUES (NULL,'"&amp;SUBSTITUTE('Locations-Gyms'!J833, "'", "\'")&amp;"',"&amp;IF('Locations-Gyms'!H833&lt;&gt;"",LEFT('Locations-Gyms'!H833,2)&amp;"."&amp;RIGHT('Locations-Gyms'!H833,LEN('Locations-Gyms'!H833)-2),"0")&amp;","&amp;IF('Locations-Gyms'!I833&lt;&gt;"",LEFT('Locations-Gyms'!I833,1)&amp;"."&amp;RIGHT('Locations-Gyms'!I833,LEN('Locations-Gyms'!I833)-1),"0")&amp;","&amp;IF('Locations-Gyms'!K833&lt;&gt;"",'Locations-Gyms'!K833,"0")&amp;","&amp;IF('Locations-Gyms'!L833&lt;&gt;"",'Locations-Gyms'!L833,"0")&amp;","&amp;IF('Locations-Gyms'!M833&lt;&gt;"",'Locations-Gyms'!M833,"0")&amp;",'"&amp;IF('Locations-Gyms'!N833&lt;&gt;"",SUBSTITUTE('Locations-Gyms'!N833, "'", "\'"),"")&amp;"','"&amp;IF('Locations-Gyms'!O833&lt;&gt;"",'Locations-Gyms'!O833,"")&amp;"','"&amp;IF('Locations-Gyms'!P833&lt;&gt;"",'Locations-Gyms'!P833,"")&amp;"','"&amp;IF('Locations-Gyms'!Q833&lt;&gt;"",'Locations-Gyms'!Q833,"")&amp;"', CURRENT_TIMESTAMP);"</f>
        <v>INSERT INTO `locations` (`id`, `name`, `latitude`, `longitude`, `region_1`, `region_2`, `region_3`, `street`, `number`, `postal`, `img`, `last_modified`) VALUES (NULL,'Paviljoen Puur',52.343094,5.01346,4,15,105,'Overdiemerweg','37','1111 PP','https://lh3.ggpht.com/lUwSfqe-BvdE0KRqUKa7DsKA6SQJM4kkbuQjgxx4y0GVAuIrdcQJeBQrk4i_grNwgXJ1Jlfb6jvHdlVnUlTGyQ', CURRENT_TIMESTAMP);</v>
      </c>
      <c r="D831" t="str">
        <f>"UPDATE `locations` SET `latitude` = '"&amp;IF('Locations-Gyms'!H833&lt;&gt;"",LEFT('Locations-Gyms'!H833,2)&amp;"."&amp;RIGHT('Locations-Gyms'!H833,LEN('Locations-Gyms'!H833)-2),"0")&amp;"' WHERE `locations`.`id` = "&amp;E831&amp;";UPDATE `locations` SET `longitude` = '"&amp;IF('Locations-Gyms'!I833&lt;&gt;"",LEFT('Locations-Gyms'!I833,1)&amp;"."&amp;RIGHT('Locations-Gyms'!I833,LEN('Locations-Gyms'!I833)-1),"0")&amp;"' WHERE `locations`.`id` = "&amp;E831&amp;";"</f>
        <v>UPDATE `locations` SET `latitude` = '52.343094' WHERE `locations`.`id` = 831;UPDATE `locations` SET `longitude` = '5.01346' WHERE `locations`.`id` = 831;</v>
      </c>
      <c r="E831">
        <v>831</v>
      </c>
    </row>
    <row r="832" spans="1:5" x14ac:dyDescent="0.25">
      <c r="A832" s="1" t="str">
        <f>"INSERT INTO `locations` (`id`, `name`, `latitude`, `longitude`, `region_1`, `region_2`, `region_3`, `street`, `number`, `postal`, `img`, `last_modified`) VALUES (NULL,'"&amp;SUBSTITUTE('Locations-Gyms'!J834, "'", "\'")&amp;"',"&amp;IF('Locations-Gyms'!H834&lt;&gt;"",LEFT('Locations-Gyms'!H834,2)&amp;"."&amp;RIGHT('Locations-Gyms'!H834,LEN('Locations-Gyms'!H834)-2),"0")&amp;","&amp;IF('Locations-Gyms'!I834&lt;&gt;"",LEFT('Locations-Gyms'!I834,1)&amp;"."&amp;RIGHT('Locations-Gyms'!I834,LEN('Locations-Gyms'!I834)-1),"0")&amp;","&amp;IF('Locations-Gyms'!K834&lt;&gt;"",'Locations-Gyms'!K834,"0")&amp;","&amp;IF('Locations-Gyms'!L834&lt;&gt;"",'Locations-Gyms'!L834,"0")&amp;","&amp;IF('Locations-Gyms'!M834&lt;&gt;"",'Locations-Gyms'!M834,"0")&amp;",'"&amp;IF('Locations-Gyms'!N834&lt;&gt;"",SUBSTITUTE('Locations-Gyms'!N834, "'", "\'"),"")&amp;"','"&amp;IF('Locations-Gyms'!O834&lt;&gt;"",'Locations-Gyms'!O834,"")&amp;"','"&amp;IF('Locations-Gyms'!P834&lt;&gt;"",'Locations-Gyms'!P834,"")&amp;"','"&amp;IF('Locations-Gyms'!Q834&lt;&gt;"",'Locations-Gyms'!Q834,"")&amp;"', CURRENT_TIMESTAMP);"</f>
        <v>INSERT INTO `locations` (`id`, `name`, `latitude`, `longitude`, `region_1`, `region_2`, `region_3`, `street`, `number`, `postal`, `img`, `last_modified`) VALUES (NULL,'Pigeon Slide',52.348236,4.978909,4,15,105,'Schouw','28','1113 HZ','https://lh3.googleusercontent.com/GKE8VzNMLnBD_MNvbfOSeg6m3CE3vPlOmn6ivrd0q66v14kk8Kb00oFXVwrZTa3FNuni2Q_Or2RuPdCxgn_r', CURRENT_TIMESTAMP);</v>
      </c>
      <c r="D832" t="str">
        <f>"UPDATE `locations` SET `latitude` = '"&amp;IF('Locations-Gyms'!H834&lt;&gt;"",LEFT('Locations-Gyms'!H834,2)&amp;"."&amp;RIGHT('Locations-Gyms'!H834,LEN('Locations-Gyms'!H834)-2),"0")&amp;"' WHERE `locations`.`id` = "&amp;E832&amp;";UPDATE `locations` SET `longitude` = '"&amp;IF('Locations-Gyms'!I834&lt;&gt;"",LEFT('Locations-Gyms'!I834,1)&amp;"."&amp;RIGHT('Locations-Gyms'!I834,LEN('Locations-Gyms'!I834)-1),"0")&amp;"' WHERE `locations`.`id` = "&amp;E832&amp;";"</f>
        <v>UPDATE `locations` SET `latitude` = '52.348236' WHERE `locations`.`id` = 832;UPDATE `locations` SET `longitude` = '4.978909' WHERE `locations`.`id` = 832;</v>
      </c>
      <c r="E832">
        <v>832</v>
      </c>
    </row>
    <row r="833" spans="1:5" x14ac:dyDescent="0.25">
      <c r="A833" s="1" t="str">
        <f>"INSERT INTO `locations` (`id`, `name`, `latitude`, `longitude`, `region_1`, `region_2`, `region_3`, `street`, `number`, `postal`, `img`, `last_modified`) VALUES (NULL,'"&amp;SUBSTITUTE('Locations-Gyms'!J835, "'", "\'")&amp;"',"&amp;IF('Locations-Gyms'!H835&lt;&gt;"",LEFT('Locations-Gyms'!H835,2)&amp;"."&amp;RIGHT('Locations-Gyms'!H835,LEN('Locations-Gyms'!H835)-2),"0")&amp;","&amp;IF('Locations-Gyms'!I835&lt;&gt;"",LEFT('Locations-Gyms'!I835,1)&amp;"."&amp;RIGHT('Locations-Gyms'!I835,LEN('Locations-Gyms'!I835)-1),"0")&amp;","&amp;IF('Locations-Gyms'!K835&lt;&gt;"",'Locations-Gyms'!K835,"0")&amp;","&amp;IF('Locations-Gyms'!L835&lt;&gt;"",'Locations-Gyms'!L835,"0")&amp;","&amp;IF('Locations-Gyms'!M835&lt;&gt;"",'Locations-Gyms'!M835,"0")&amp;",'"&amp;IF('Locations-Gyms'!N835&lt;&gt;"",SUBSTITUTE('Locations-Gyms'!N835, "'", "\'"),"")&amp;"','"&amp;IF('Locations-Gyms'!O835&lt;&gt;"",'Locations-Gyms'!O835,"")&amp;"','"&amp;IF('Locations-Gyms'!P835&lt;&gt;"",'Locations-Gyms'!P835,"")&amp;"','"&amp;IF('Locations-Gyms'!Q835&lt;&gt;"",'Locations-Gyms'!Q835,"")&amp;"', CURRENT_TIMESTAMP);"</f>
        <v>INSERT INTO `locations` (`id`, `name`, `latitude`, `longitude`, `region_1`, `region_2`, `region_3`, `street`, `number`, `postal`, `img`, `last_modified`) VALUES (NULL,'Playground Jaagpad',52.336376,4.972456,4,15,105,'Jaagpad','4','1111 RP','https://lh4.ggpht.com/yImaK672ro2JVaYIyBizkQArAOVbCVylKM0jPpkD4Gs-YJXjMgfLRpnizjAJ4Kl-4aaNZlHdz6muEULSBYQX4w', CURRENT_TIMESTAMP);</v>
      </c>
      <c r="D833" t="str">
        <f>"UPDATE `locations` SET `latitude` = '"&amp;IF('Locations-Gyms'!H835&lt;&gt;"",LEFT('Locations-Gyms'!H835,2)&amp;"."&amp;RIGHT('Locations-Gyms'!H835,LEN('Locations-Gyms'!H835)-2),"0")&amp;"' WHERE `locations`.`id` = "&amp;E833&amp;";UPDATE `locations` SET `longitude` = '"&amp;IF('Locations-Gyms'!I835&lt;&gt;"",LEFT('Locations-Gyms'!I835,1)&amp;"."&amp;RIGHT('Locations-Gyms'!I835,LEN('Locations-Gyms'!I835)-1),"0")&amp;"' WHERE `locations`.`id` = "&amp;E833&amp;";"</f>
        <v>UPDATE `locations` SET `latitude` = '52.336376' WHERE `locations`.`id` = 833;UPDATE `locations` SET `longitude` = '4.972456' WHERE `locations`.`id` = 833;</v>
      </c>
      <c r="E833">
        <v>833</v>
      </c>
    </row>
    <row r="834" spans="1:5" x14ac:dyDescent="0.25">
      <c r="A834" s="1" t="str">
        <f>"INSERT INTO `locations` (`id`, `name`, `latitude`, `longitude`, `region_1`, `region_2`, `region_3`, `street`, `number`, `postal`, `img`, `last_modified`) VALUES (NULL,'"&amp;SUBSTITUTE('Locations-Gyms'!J836, "'", "\'")&amp;"',"&amp;IF('Locations-Gyms'!H836&lt;&gt;"",LEFT('Locations-Gyms'!H836,2)&amp;"."&amp;RIGHT('Locations-Gyms'!H836,LEN('Locations-Gyms'!H836)-2),"0")&amp;","&amp;IF('Locations-Gyms'!I836&lt;&gt;"",LEFT('Locations-Gyms'!I836,1)&amp;"."&amp;RIGHT('Locations-Gyms'!I836,LEN('Locations-Gyms'!I836)-1),"0")&amp;","&amp;IF('Locations-Gyms'!K836&lt;&gt;"",'Locations-Gyms'!K836,"0")&amp;","&amp;IF('Locations-Gyms'!L836&lt;&gt;"",'Locations-Gyms'!L836,"0")&amp;","&amp;IF('Locations-Gyms'!M836&lt;&gt;"",'Locations-Gyms'!M836,"0")&amp;",'"&amp;IF('Locations-Gyms'!N836&lt;&gt;"",SUBSTITUTE('Locations-Gyms'!N836, "'", "\'"),"")&amp;"','"&amp;IF('Locations-Gyms'!O836&lt;&gt;"",'Locations-Gyms'!O836,"")&amp;"','"&amp;IF('Locations-Gyms'!P836&lt;&gt;"",'Locations-Gyms'!P836,"")&amp;"','"&amp;IF('Locations-Gyms'!Q836&lt;&gt;"",'Locations-Gyms'!Q836,"")&amp;"', CURRENT_TIMESTAMP);"</f>
        <v>INSERT INTO `locations` (`id`, `name`, `latitude`, `longitude`, `region_1`, `region_2`, `region_3`, `street`, `number`, `postal`, `img`, `last_modified`) VALUES (NULL,'Roggekamp Playground',52.336004,4.951214,4,15,105,'Roggekamp','27','1112 HW','https://lh5.ggpht.com/KZTMKtK1vt-hjJZlOgns7XaTvXOqQDKkJEGpfmfxVFcF6ge0vTclMmSdLoByxmUjcR--4dM1ilqcY4eEbvTdPQ', CURRENT_TIMESTAMP);</v>
      </c>
      <c r="D834" t="str">
        <f>"UPDATE `locations` SET `latitude` = '"&amp;IF('Locations-Gyms'!H836&lt;&gt;"",LEFT('Locations-Gyms'!H836,2)&amp;"."&amp;RIGHT('Locations-Gyms'!H836,LEN('Locations-Gyms'!H836)-2),"0")&amp;"' WHERE `locations`.`id` = "&amp;E834&amp;";UPDATE `locations` SET `longitude` = '"&amp;IF('Locations-Gyms'!I836&lt;&gt;"",LEFT('Locations-Gyms'!I836,1)&amp;"."&amp;RIGHT('Locations-Gyms'!I836,LEN('Locations-Gyms'!I836)-1),"0")&amp;"' WHERE `locations`.`id` = "&amp;E834&amp;";"</f>
        <v>UPDATE `locations` SET `latitude` = '52.336004' WHERE `locations`.`id` = 834;UPDATE `locations` SET `longitude` = '4.951214' WHERE `locations`.`id` = 834;</v>
      </c>
      <c r="E834">
        <v>834</v>
      </c>
    </row>
    <row r="835" spans="1:5" x14ac:dyDescent="0.25">
      <c r="A835" s="1" t="str">
        <f>"INSERT INTO `locations` (`id`, `name`, `latitude`, `longitude`, `region_1`, `region_2`, `region_3`, `street`, `number`, `postal`, `img`, `last_modified`) VALUES (NULL,'"&amp;SUBSTITUTE('Locations-Gyms'!J837, "'", "\'")&amp;"',"&amp;IF('Locations-Gyms'!H837&lt;&gt;"",LEFT('Locations-Gyms'!H837,2)&amp;"."&amp;RIGHT('Locations-Gyms'!H837,LEN('Locations-Gyms'!H837)-2),"0")&amp;","&amp;IF('Locations-Gyms'!I837&lt;&gt;"",LEFT('Locations-Gyms'!I837,1)&amp;"."&amp;RIGHT('Locations-Gyms'!I837,LEN('Locations-Gyms'!I837)-1),"0")&amp;","&amp;IF('Locations-Gyms'!K837&lt;&gt;"",'Locations-Gyms'!K837,"0")&amp;","&amp;IF('Locations-Gyms'!L837&lt;&gt;"",'Locations-Gyms'!L837,"0")&amp;","&amp;IF('Locations-Gyms'!M837&lt;&gt;"",'Locations-Gyms'!M837,"0")&amp;",'"&amp;IF('Locations-Gyms'!N837&lt;&gt;"",SUBSTITUTE('Locations-Gyms'!N837, "'", "\'"),"")&amp;"','"&amp;IF('Locations-Gyms'!O837&lt;&gt;"",'Locations-Gyms'!O837,"")&amp;"','"&amp;IF('Locations-Gyms'!P837&lt;&gt;"",'Locations-Gyms'!P837,"")&amp;"','"&amp;IF('Locations-Gyms'!Q837&lt;&gt;"",'Locations-Gyms'!Q837,"")&amp;"', CURRENT_TIMESTAMP);"</f>
        <v>INSERT INTO `locations` (`id`, `name`, `latitude`, `longitude`, `region_1`, `region_2`, `region_3`, `street`, `number`, `postal`, `img`, `last_modified`) VALUES (NULL,'Schelpenhoek',52.336543,4.960021,4,15,105,'Ouderkerkerlaan','6','1112 BE','https://lh3.ggpht.com/NzQd66C4lkAi_lZjoWHeQAt6jIdCyRq1gXYbPSYU8ki4JdsxLehnx7WkqSiq0-o-sxGrO97KtTMHWUujSlzTCQ', CURRENT_TIMESTAMP);</v>
      </c>
      <c r="D835" t="str">
        <f>"UPDATE `locations` SET `latitude` = '"&amp;IF('Locations-Gyms'!H837&lt;&gt;"",LEFT('Locations-Gyms'!H837,2)&amp;"."&amp;RIGHT('Locations-Gyms'!H837,LEN('Locations-Gyms'!H837)-2),"0")&amp;"' WHERE `locations`.`id` = "&amp;E835&amp;";UPDATE `locations` SET `longitude` = '"&amp;IF('Locations-Gyms'!I837&lt;&gt;"",LEFT('Locations-Gyms'!I837,1)&amp;"."&amp;RIGHT('Locations-Gyms'!I837,LEN('Locations-Gyms'!I837)-1),"0")&amp;"' WHERE `locations`.`id` = "&amp;E835&amp;";"</f>
        <v>UPDATE `locations` SET `latitude` = '52.336543' WHERE `locations`.`id` = 835;UPDATE `locations` SET `longitude` = '4.960021' WHERE `locations`.`id` = 835;</v>
      </c>
      <c r="E835">
        <v>835</v>
      </c>
    </row>
    <row r="836" spans="1:5" x14ac:dyDescent="0.25">
      <c r="A836" s="1" t="str">
        <f>"INSERT INTO `locations` (`id`, `name`, `latitude`, `longitude`, `region_1`, `region_2`, `region_3`, `street`, `number`, `postal`, `img`, `last_modified`) VALUES (NULL,'"&amp;SUBSTITUTE('Locations-Gyms'!J838, "'", "\'")&amp;"',"&amp;IF('Locations-Gyms'!H838&lt;&gt;"",LEFT('Locations-Gyms'!H838,2)&amp;"."&amp;RIGHT('Locations-Gyms'!H838,LEN('Locations-Gyms'!H838)-2),"0")&amp;","&amp;IF('Locations-Gyms'!I838&lt;&gt;"",LEFT('Locations-Gyms'!I838,1)&amp;"."&amp;RIGHT('Locations-Gyms'!I838,LEN('Locations-Gyms'!I838)-1),"0")&amp;","&amp;IF('Locations-Gyms'!K838&lt;&gt;"",'Locations-Gyms'!K838,"0")&amp;","&amp;IF('Locations-Gyms'!L838&lt;&gt;"",'Locations-Gyms'!L838,"0")&amp;","&amp;IF('Locations-Gyms'!M838&lt;&gt;"",'Locations-Gyms'!M838,"0")&amp;",'"&amp;IF('Locations-Gyms'!N838&lt;&gt;"",SUBSTITUTE('Locations-Gyms'!N838, "'", "\'"),"")&amp;"','"&amp;IF('Locations-Gyms'!O838&lt;&gt;"",'Locations-Gyms'!O838,"")&amp;"','"&amp;IF('Locations-Gyms'!P838&lt;&gt;"",'Locations-Gyms'!P838,"")&amp;"','"&amp;IF('Locations-Gyms'!Q838&lt;&gt;"",'Locations-Gyms'!Q838,"")&amp;"', CURRENT_TIMESTAMP);"</f>
        <v>INSERT INTO `locations` (`id`, `name`, `latitude`, `longitude`, `region_1`, `region_2`, `region_3`, `street`, `number`, `postal`, `img`, `last_modified`) VALUES (NULL,'Spiderweb Sculpture',52.328598,4.955925,4,15,105,'Dalsteindreef','35','1112 XC','https://lh5.ggpht.com/yJoFF7GWGgKgIDT0Iz-VsVvhO3FM1VrB2SFFmbeQeZ-CotRjW_VS99n9J_sAzdZ2QiReAaZYEuoGxRi7z_fq', CURRENT_TIMESTAMP);</v>
      </c>
      <c r="D836" t="str">
        <f>"UPDATE `locations` SET `latitude` = '"&amp;IF('Locations-Gyms'!H838&lt;&gt;"",LEFT('Locations-Gyms'!H838,2)&amp;"."&amp;RIGHT('Locations-Gyms'!H838,LEN('Locations-Gyms'!H838)-2),"0")&amp;"' WHERE `locations`.`id` = "&amp;E836&amp;";UPDATE `locations` SET `longitude` = '"&amp;IF('Locations-Gyms'!I838&lt;&gt;"",LEFT('Locations-Gyms'!I838,1)&amp;"."&amp;RIGHT('Locations-Gyms'!I838,LEN('Locations-Gyms'!I838)-1),"0")&amp;"' WHERE `locations`.`id` = "&amp;E836&amp;";"</f>
        <v>UPDATE `locations` SET `latitude` = '52.328598' WHERE `locations`.`id` = 836;UPDATE `locations` SET `longitude` = '4.955925' WHERE `locations`.`id` = 836;</v>
      </c>
      <c r="E836">
        <v>836</v>
      </c>
    </row>
    <row r="837" spans="1:5" x14ac:dyDescent="0.25">
      <c r="A837" s="1" t="str">
        <f>"INSERT INTO `locations` (`id`, `name`, `latitude`, `longitude`, `region_1`, `region_2`, `region_3`, `street`, `number`, `postal`, `img`, `last_modified`) VALUES (NULL,'"&amp;SUBSTITUTE('Locations-Gyms'!J839, "'", "\'")&amp;"',"&amp;IF('Locations-Gyms'!H839&lt;&gt;"",LEFT('Locations-Gyms'!H839,2)&amp;"."&amp;RIGHT('Locations-Gyms'!H839,LEN('Locations-Gyms'!H839)-2),"0")&amp;","&amp;IF('Locations-Gyms'!I839&lt;&gt;"",LEFT('Locations-Gyms'!I839,1)&amp;"."&amp;RIGHT('Locations-Gyms'!I839,LEN('Locations-Gyms'!I839)-1),"0")&amp;","&amp;IF('Locations-Gyms'!K839&lt;&gt;"",'Locations-Gyms'!K839,"0")&amp;","&amp;IF('Locations-Gyms'!L839&lt;&gt;"",'Locations-Gyms'!L839,"0")&amp;","&amp;IF('Locations-Gyms'!M839&lt;&gt;"",'Locations-Gyms'!M839,"0")&amp;",'"&amp;IF('Locations-Gyms'!N839&lt;&gt;"",SUBSTITUTE('Locations-Gyms'!N839, "'", "\'"),"")&amp;"','"&amp;IF('Locations-Gyms'!O839&lt;&gt;"",'Locations-Gyms'!O839,"")&amp;"','"&amp;IF('Locations-Gyms'!P839&lt;&gt;"",'Locations-Gyms'!P839,"")&amp;"','"&amp;IF('Locations-Gyms'!Q839&lt;&gt;"",'Locations-Gyms'!Q839,"")&amp;"', CURRENT_TIMESTAMP);"</f>
        <v>INSERT INTO `locations` (`id`, `name`, `latitude`, `longitude`, `region_1`, `region_2`, `region_3`, `street`, `number`, `postal`, `img`, `last_modified`) VALUES (NULL,'Station Diemen-Zuid (Metro)',52.330284,4.956797,4,15,105,'undefined','undefined','undefined','https://lh6.ggpht.com/KHRSLh4pdZPMmhRNCKBu1zRDmMrg6hnmBEl2wQUb3wGo42e7Q03CrrvrHO2OE6xzFYcVDzL40U0ZFmsmDxU', CURRENT_TIMESTAMP);</v>
      </c>
      <c r="D837" t="str">
        <f>"UPDATE `locations` SET `latitude` = '"&amp;IF('Locations-Gyms'!H839&lt;&gt;"",LEFT('Locations-Gyms'!H839,2)&amp;"."&amp;RIGHT('Locations-Gyms'!H839,LEN('Locations-Gyms'!H839)-2),"0")&amp;"' WHERE `locations`.`id` = "&amp;E837&amp;";UPDATE `locations` SET `longitude` = '"&amp;IF('Locations-Gyms'!I839&lt;&gt;"",LEFT('Locations-Gyms'!I839,1)&amp;"."&amp;RIGHT('Locations-Gyms'!I839,LEN('Locations-Gyms'!I839)-1),"0")&amp;"' WHERE `locations`.`id` = "&amp;E837&amp;";"</f>
        <v>UPDATE `locations` SET `latitude` = '52.330284' WHERE `locations`.`id` = 837;UPDATE `locations` SET `longitude` = '4.956797' WHERE `locations`.`id` = 837;</v>
      </c>
      <c r="E837">
        <v>837</v>
      </c>
    </row>
    <row r="838" spans="1:5" x14ac:dyDescent="0.25">
      <c r="A838" s="1" t="str">
        <f>"INSERT INTO `locations` (`id`, `name`, `latitude`, `longitude`, `region_1`, `region_2`, `region_3`, `street`, `number`, `postal`, `img`, `last_modified`) VALUES (NULL,'"&amp;SUBSTITUTE('Locations-Gyms'!J840, "'", "\'")&amp;"',"&amp;IF('Locations-Gyms'!H840&lt;&gt;"",LEFT('Locations-Gyms'!H840,2)&amp;"."&amp;RIGHT('Locations-Gyms'!H840,LEN('Locations-Gyms'!H840)-2),"0")&amp;","&amp;IF('Locations-Gyms'!I840&lt;&gt;"",LEFT('Locations-Gyms'!I840,1)&amp;"."&amp;RIGHT('Locations-Gyms'!I840,LEN('Locations-Gyms'!I840)-1),"0")&amp;","&amp;IF('Locations-Gyms'!K840&lt;&gt;"",'Locations-Gyms'!K840,"0")&amp;","&amp;IF('Locations-Gyms'!L840&lt;&gt;"",'Locations-Gyms'!L840,"0")&amp;","&amp;IF('Locations-Gyms'!M840&lt;&gt;"",'Locations-Gyms'!M840,"0")&amp;",'"&amp;IF('Locations-Gyms'!N840&lt;&gt;"",SUBSTITUTE('Locations-Gyms'!N840, "'", "\'"),"")&amp;"','"&amp;IF('Locations-Gyms'!O840&lt;&gt;"",'Locations-Gyms'!O840,"")&amp;"','"&amp;IF('Locations-Gyms'!P840&lt;&gt;"",'Locations-Gyms'!P840,"")&amp;"','"&amp;IF('Locations-Gyms'!Q840&lt;&gt;"",'Locations-Gyms'!Q840,"")&amp;"', CURRENT_TIMESTAMP);"</f>
        <v>INSERT INTO `locations` (`id`, `name`, `latitude`, `longitude`, `region_1`, `region_2`, `region_3`, `street`, `number`, `postal`, `img`, `last_modified`) VALUES (NULL,'Vlinder',52.351341,4.973886,4,15,105,'Rietzangerweg','111','1111 VJ','https://lh5.ggpht.com/oXmTTcpOinPI3I9XvcgfneDZehZndLsJ0hJ_LsCJ1Mx5IcYAvokBHVIcMcfQuDGuI7yMDfiZJNfVZ67BLG4H', CURRENT_TIMESTAMP);</v>
      </c>
      <c r="D838" t="str">
        <f>"UPDATE `locations` SET `latitude` = '"&amp;IF('Locations-Gyms'!H840&lt;&gt;"",LEFT('Locations-Gyms'!H840,2)&amp;"."&amp;RIGHT('Locations-Gyms'!H840,LEN('Locations-Gyms'!H840)-2),"0")&amp;"' WHERE `locations`.`id` = "&amp;E838&amp;";UPDATE `locations` SET `longitude` = '"&amp;IF('Locations-Gyms'!I840&lt;&gt;"",LEFT('Locations-Gyms'!I840,1)&amp;"."&amp;RIGHT('Locations-Gyms'!I840,LEN('Locations-Gyms'!I840)-1),"0")&amp;"' WHERE `locations`.`id` = "&amp;E838&amp;";"</f>
        <v>UPDATE `locations` SET `latitude` = '52.351341' WHERE `locations`.`id` = 838;UPDATE `locations` SET `longitude` = '4.973886' WHERE `locations`.`id` = 838;</v>
      </c>
      <c r="E838">
        <v>838</v>
      </c>
    </row>
    <row r="839" spans="1:5" x14ac:dyDescent="0.25">
      <c r="A839" s="1" t="str">
        <f>"INSERT INTO `locations` (`id`, `name`, `latitude`, `longitude`, `region_1`, `region_2`, `region_3`, `street`, `number`, `postal`, `img`, `last_modified`) VALUES (NULL,'"&amp;SUBSTITUTE('Locations-Gyms'!J841, "'", "\'")&amp;"',"&amp;IF('Locations-Gyms'!H841&lt;&gt;"",LEFT('Locations-Gyms'!H841,2)&amp;"."&amp;RIGHT('Locations-Gyms'!H841,LEN('Locations-Gyms'!H841)-2),"0")&amp;","&amp;IF('Locations-Gyms'!I841&lt;&gt;"",LEFT('Locations-Gyms'!I841,1)&amp;"."&amp;RIGHT('Locations-Gyms'!I841,LEN('Locations-Gyms'!I841)-1),"0")&amp;","&amp;IF('Locations-Gyms'!K841&lt;&gt;"",'Locations-Gyms'!K841,"0")&amp;","&amp;IF('Locations-Gyms'!L841&lt;&gt;"",'Locations-Gyms'!L841,"0")&amp;","&amp;IF('Locations-Gyms'!M841&lt;&gt;"",'Locations-Gyms'!M841,"0")&amp;",'"&amp;IF('Locations-Gyms'!N841&lt;&gt;"",SUBSTITUTE('Locations-Gyms'!N841, "'", "\'"),"")&amp;"','"&amp;IF('Locations-Gyms'!O841&lt;&gt;"",'Locations-Gyms'!O841,"")&amp;"','"&amp;IF('Locations-Gyms'!P841&lt;&gt;"",'Locations-Gyms'!P841,"")&amp;"','"&amp;IF('Locations-Gyms'!Q841&lt;&gt;"",'Locations-Gyms'!Q841,"")&amp;"', CURRENT_TIMESTAMP);"</f>
        <v>INSERT INTO `locations` (`id`, `name`, `latitude`, `longitude`, `region_1`, `region_2`, `region_3`, `street`, `number`, `postal`, `img`, `last_modified`) VALUES (NULL,'Vogels van De Vogelbuurt',52.349407,4.977137,4,15,105,'Gruttoplein','2A','1113 HM','https://lh3.ggpht.com/Gujj51I7SQHw8tewjtoqppL-eVS3n-oTo_KhxCMsENZe7Kf-_SvKc8ThdVzjQw8vgmkEQAWiuWG4isY7QOM', CURRENT_TIMESTAMP);</v>
      </c>
      <c r="D839" t="str">
        <f>"UPDATE `locations` SET `latitude` = '"&amp;IF('Locations-Gyms'!H841&lt;&gt;"",LEFT('Locations-Gyms'!H841,2)&amp;"."&amp;RIGHT('Locations-Gyms'!H841,LEN('Locations-Gyms'!H841)-2),"0")&amp;"' WHERE `locations`.`id` = "&amp;E839&amp;";UPDATE `locations` SET `longitude` = '"&amp;IF('Locations-Gyms'!I841&lt;&gt;"",LEFT('Locations-Gyms'!I841,1)&amp;"."&amp;RIGHT('Locations-Gyms'!I841,LEN('Locations-Gyms'!I841)-1),"0")&amp;"' WHERE `locations`.`id` = "&amp;E839&amp;";"</f>
        <v>UPDATE `locations` SET `latitude` = '52.349407' WHERE `locations`.`id` = 839;UPDATE `locations` SET `longitude` = '4.977137' WHERE `locations`.`id` = 839;</v>
      </c>
      <c r="E839">
        <v>839</v>
      </c>
    </row>
    <row r="840" spans="1:5" x14ac:dyDescent="0.25">
      <c r="A840" s="1" t="str">
        <f>"INSERT INTO `locations` (`id`, `name`, `latitude`, `longitude`, `region_1`, `region_2`, `region_3`, `street`, `number`, `postal`, `img`, `last_modified`) VALUES (NULL,'"&amp;SUBSTITUTE('Locations-Gyms'!J842, "'", "\'")&amp;"',"&amp;IF('Locations-Gyms'!H842&lt;&gt;"",LEFT('Locations-Gyms'!H842,2)&amp;"."&amp;RIGHT('Locations-Gyms'!H842,LEN('Locations-Gyms'!H842)-2),"0")&amp;","&amp;IF('Locations-Gyms'!I842&lt;&gt;"",LEFT('Locations-Gyms'!I842,1)&amp;"."&amp;RIGHT('Locations-Gyms'!I842,LEN('Locations-Gyms'!I842)-1),"0")&amp;","&amp;IF('Locations-Gyms'!K842&lt;&gt;"",'Locations-Gyms'!K842,"0")&amp;","&amp;IF('Locations-Gyms'!L842&lt;&gt;"",'Locations-Gyms'!L842,"0")&amp;","&amp;IF('Locations-Gyms'!M842&lt;&gt;"",'Locations-Gyms'!M842,"0")&amp;",'"&amp;IF('Locations-Gyms'!N842&lt;&gt;"",SUBSTITUTE('Locations-Gyms'!N842, "'", "\'"),"")&amp;"','"&amp;IF('Locations-Gyms'!O842&lt;&gt;"",'Locations-Gyms'!O842,"")&amp;"','"&amp;IF('Locations-Gyms'!P842&lt;&gt;"",'Locations-Gyms'!P842,"")&amp;"','"&amp;IF('Locations-Gyms'!Q842&lt;&gt;"",'Locations-Gyms'!Q842,"")&amp;"', CURRENT_TIMESTAMP);"</f>
        <v>INSERT INTO `locations` (`id`, `name`, `latitude`, `longitude`, `region_1`, `region_2`, `region_3`, `street`, `number`, `postal`, `img`, `last_modified`) VALUES (NULL,'Winkelcentrum Diemerplein',52.341563,4.962343,4,15,105,'Wilhelminaplantsoen','42','1111','https://lh3.ggpht.com/jsAWGNsi4FNjFDsC1lO0fugWf-5hHmq2w8VRNtqT5PRF9n0ynaUCo0U3KW5WthBk2hZ-Rit8YUIAGcwmLIwy', CURRENT_TIMESTAMP);</v>
      </c>
      <c r="D840" t="str">
        <f>"UPDATE `locations` SET `latitude` = '"&amp;IF('Locations-Gyms'!H842&lt;&gt;"",LEFT('Locations-Gyms'!H842,2)&amp;"."&amp;RIGHT('Locations-Gyms'!H842,LEN('Locations-Gyms'!H842)-2),"0")&amp;"' WHERE `locations`.`id` = "&amp;E840&amp;";UPDATE `locations` SET `longitude` = '"&amp;IF('Locations-Gyms'!I842&lt;&gt;"",LEFT('Locations-Gyms'!I842,1)&amp;"."&amp;RIGHT('Locations-Gyms'!I842,LEN('Locations-Gyms'!I842)-1),"0")&amp;"' WHERE `locations`.`id` = "&amp;E840&amp;";"</f>
        <v>UPDATE `locations` SET `latitude` = '52.341563' WHERE `locations`.`id` = 840;UPDATE `locations` SET `longitude` = '4.962343' WHERE `locations`.`id` = 840;</v>
      </c>
      <c r="E840">
        <v>840</v>
      </c>
    </row>
    <row r="841" spans="1:5" x14ac:dyDescent="0.25">
      <c r="A841" s="1" t="str">
        <f>"INSERT INTO `locations` (`id`, `name`, `latitude`, `longitude`, `region_1`, `region_2`, `region_3`, `street`, `number`, `postal`, `img`, `last_modified`) VALUES (NULL,'"&amp;SUBSTITUTE('Locations-Gyms'!J843, "'", "\'")&amp;"',"&amp;IF('Locations-Gyms'!H843&lt;&gt;"",LEFT('Locations-Gyms'!H843,2)&amp;"."&amp;RIGHT('Locations-Gyms'!H843,LEN('Locations-Gyms'!H843)-2),"0")&amp;","&amp;IF('Locations-Gyms'!I843&lt;&gt;"",LEFT('Locations-Gyms'!I843,1)&amp;"."&amp;RIGHT('Locations-Gyms'!I843,LEN('Locations-Gyms'!I843)-1),"0")&amp;","&amp;IF('Locations-Gyms'!K843&lt;&gt;"",'Locations-Gyms'!K843,"0")&amp;","&amp;IF('Locations-Gyms'!L843&lt;&gt;"",'Locations-Gyms'!L843,"0")&amp;","&amp;IF('Locations-Gyms'!M843&lt;&gt;"",'Locations-Gyms'!M843,"0")&amp;",'"&amp;IF('Locations-Gyms'!N843&lt;&gt;"",SUBSTITUTE('Locations-Gyms'!N843, "'", "\'"),"")&amp;"','"&amp;IF('Locations-Gyms'!O843&lt;&gt;"",'Locations-Gyms'!O843,"")&amp;"','"&amp;IF('Locations-Gyms'!P843&lt;&gt;"",'Locations-Gyms'!P843,"")&amp;"','"&amp;IF('Locations-Gyms'!Q843&lt;&gt;"",'Locations-Gyms'!Q843,"")&amp;"', CURRENT_TIMESTAMP);"</f>
        <v>INSERT INTO `locations` (`id`, `name`, `latitude`, `longitude`, `region_1`, `region_2`, `region_3`, `street`, `number`, `postal`, `img`, `last_modified`) VALUES (NULL,'Zeldenrust aan de Ouddiemerlaan',52.352114,4.971382,4,15,105,'undefined','undefined','undefined','https://lh3.ggpht.com/a0rBJH_K6F1LdMQNB4rbdeDH07vSqwewIW_BbgY4vo5ba8yMlgQCh28xnHyI5iyXydeFI9d-4zMPrDpNBuOn', CURRENT_TIMESTAMP);</v>
      </c>
      <c r="D841" t="str">
        <f>"UPDATE `locations` SET `latitude` = '"&amp;IF('Locations-Gyms'!H843&lt;&gt;"",LEFT('Locations-Gyms'!H843,2)&amp;"."&amp;RIGHT('Locations-Gyms'!H843,LEN('Locations-Gyms'!H843)-2),"0")&amp;"' WHERE `locations`.`id` = "&amp;E841&amp;";UPDATE `locations` SET `longitude` = '"&amp;IF('Locations-Gyms'!I843&lt;&gt;"",LEFT('Locations-Gyms'!I843,1)&amp;"."&amp;RIGHT('Locations-Gyms'!I843,LEN('Locations-Gyms'!I843)-1),"0")&amp;"' WHERE `locations`.`id` = "&amp;E841&amp;";"</f>
        <v>UPDATE `locations` SET `latitude` = '52.352114' WHERE `locations`.`id` = 841;UPDATE `locations` SET `longitude` = '4.971382' WHERE `locations`.`id` = 841;</v>
      </c>
      <c r="E841">
        <v>841</v>
      </c>
    </row>
    <row r="842" spans="1:5" x14ac:dyDescent="0.25">
      <c r="A842" s="1" t="str">
        <f>"INSERT INTO `locations` (`id`, `name`, `latitude`, `longitude`, `region_1`, `region_2`, `region_3`, `street`, `number`, `postal`, `img`, `last_modified`) VALUES (NULL,'"&amp;SUBSTITUTE('Locations-Gyms'!J844, "'", "\'")&amp;"',"&amp;IF('Locations-Gyms'!H844&lt;&gt;"",LEFT('Locations-Gyms'!H844,2)&amp;"."&amp;RIGHT('Locations-Gyms'!H844,LEN('Locations-Gyms'!H844)-2),"0")&amp;","&amp;IF('Locations-Gyms'!I844&lt;&gt;"",LEFT('Locations-Gyms'!I844,1)&amp;"."&amp;RIGHT('Locations-Gyms'!I844,LEN('Locations-Gyms'!I844)-1),"0")&amp;","&amp;IF('Locations-Gyms'!K844&lt;&gt;"",'Locations-Gyms'!K844,"0")&amp;","&amp;IF('Locations-Gyms'!L844&lt;&gt;"",'Locations-Gyms'!L844,"0")&amp;","&amp;IF('Locations-Gyms'!M844&lt;&gt;"",'Locations-Gyms'!M844,"0")&amp;",'"&amp;IF('Locations-Gyms'!N844&lt;&gt;"",SUBSTITUTE('Locations-Gyms'!N844, "'", "\'"),"")&amp;"','"&amp;IF('Locations-Gyms'!O844&lt;&gt;"",'Locations-Gyms'!O844,"")&amp;"','"&amp;IF('Locations-Gyms'!P844&lt;&gt;"",'Locations-Gyms'!P844,"")&amp;"','"&amp;IF('Locations-Gyms'!Q844&lt;&gt;"",'Locations-Gyms'!Q844,"")&amp;"', CURRENT_TIMESTAMP);"</f>
        <v>INSERT INTO `locations` (`id`, `name`, `latitude`, `longitude`, `region_1`, `region_2`, `region_3`, `street`, `number`, `postal`, `img`, `last_modified`) VALUES (NULL,'Den Vaderlant Chetrovwe',52.337791,4.784807,5,16,106,'undefined','undefined','undefined','https://lh5.ggpht.com/lvycHgqZ3bnJQ_YNOyYfp8mx7t9tFiHZGysNMmvnvAbRPouWVzy59UDC64rtHUZDhXxOtHFuRi-7-8elgriQ', CURRENT_TIMESTAMP);</v>
      </c>
      <c r="D842" t="str">
        <f>"UPDATE `locations` SET `latitude` = '"&amp;IF('Locations-Gyms'!H844&lt;&gt;"",LEFT('Locations-Gyms'!H844,2)&amp;"."&amp;RIGHT('Locations-Gyms'!H844,LEN('Locations-Gyms'!H844)-2),"0")&amp;"' WHERE `locations`.`id` = "&amp;E842&amp;";UPDATE `locations` SET `longitude` = '"&amp;IF('Locations-Gyms'!I844&lt;&gt;"",LEFT('Locations-Gyms'!I844,1)&amp;"."&amp;RIGHT('Locations-Gyms'!I844,LEN('Locations-Gyms'!I844)-1),"0")&amp;"' WHERE `locations`.`id` = "&amp;E842&amp;";"</f>
        <v>UPDATE `locations` SET `latitude` = '52.337791' WHERE `locations`.`id` = 842;UPDATE `locations` SET `longitude` = '4.784807' WHERE `locations`.`id` = 842;</v>
      </c>
      <c r="E842">
        <v>842</v>
      </c>
    </row>
    <row r="843" spans="1:5" x14ac:dyDescent="0.25">
      <c r="A843" s="1" t="str">
        <f>"INSERT INTO `locations` (`id`, `name`, `latitude`, `longitude`, `region_1`, `region_2`, `region_3`, `street`, `number`, `postal`, `img`, `last_modified`) VALUES (NULL,'"&amp;SUBSTITUTE('Locations-Gyms'!J845, "'", "\'")&amp;"',"&amp;IF('Locations-Gyms'!H845&lt;&gt;"",LEFT('Locations-Gyms'!H845,2)&amp;"."&amp;RIGHT('Locations-Gyms'!H845,LEN('Locations-Gyms'!H845)-2),"0")&amp;","&amp;IF('Locations-Gyms'!I845&lt;&gt;"",LEFT('Locations-Gyms'!I845,1)&amp;"."&amp;RIGHT('Locations-Gyms'!I845,LEN('Locations-Gyms'!I845)-1),"0")&amp;","&amp;IF('Locations-Gyms'!K845&lt;&gt;"",'Locations-Gyms'!K845,"0")&amp;","&amp;IF('Locations-Gyms'!L845&lt;&gt;"",'Locations-Gyms'!L845,"0")&amp;","&amp;IF('Locations-Gyms'!M845&lt;&gt;"",'Locations-Gyms'!M845,"0")&amp;",'"&amp;IF('Locations-Gyms'!N845&lt;&gt;"",SUBSTITUTE('Locations-Gyms'!N845, "'", "\'"),"")&amp;"','"&amp;IF('Locations-Gyms'!O845&lt;&gt;"",'Locations-Gyms'!O845,"")&amp;"','"&amp;IF('Locations-Gyms'!P845&lt;&gt;"",'Locations-Gyms'!P845,"")&amp;"','"&amp;IF('Locations-Gyms'!Q845&lt;&gt;"",'Locations-Gyms'!Q845,"")&amp;"', CURRENT_TIMESTAMP);"</f>
        <v>INSERT INTO `locations` (`id`, `name`, `latitude`, `longitude`, `region_1`, `region_2`, `region_3`, `street`, `number`, `postal`, `img`, `last_modified`) VALUES (NULL,'Het Zebrapad',52.34202,4.776829,5,16,106,'Kamerlingh Onneslaan','54','1171 AH','https://lh3.ggpht.com/47Qk3t8d7xLLdwyAsEqgCdQfl9C9Pe1IXkkOtopZzja20osyfNA6wql7wEw0nlAbQk1ZR-aHuW7rvwDm5FM', CURRENT_TIMESTAMP);</v>
      </c>
      <c r="D843" t="str">
        <f>"UPDATE `locations` SET `latitude` = '"&amp;IF('Locations-Gyms'!H845&lt;&gt;"",LEFT('Locations-Gyms'!H845,2)&amp;"."&amp;RIGHT('Locations-Gyms'!H845,LEN('Locations-Gyms'!H845)-2),"0")&amp;"' WHERE `locations`.`id` = "&amp;E843&amp;";UPDATE `locations` SET `longitude` = '"&amp;IF('Locations-Gyms'!I845&lt;&gt;"",LEFT('Locations-Gyms'!I845,1)&amp;"."&amp;RIGHT('Locations-Gyms'!I845,LEN('Locations-Gyms'!I845)-1),"0")&amp;"' WHERE `locations`.`id` = "&amp;E843&amp;";"</f>
        <v>UPDATE `locations` SET `latitude` = '52.34202' WHERE `locations`.`id` = 843;UPDATE `locations` SET `longitude` = '4.776829' WHERE `locations`.`id` = 843;</v>
      </c>
      <c r="E843">
        <v>843</v>
      </c>
    </row>
    <row r="844" spans="1:5" x14ac:dyDescent="0.25">
      <c r="A844" s="1" t="str">
        <f>"INSERT INTO `locations` (`id`, `name`, `latitude`, `longitude`, `region_1`, `region_2`, `region_3`, `street`, `number`, `postal`, `img`, `last_modified`) VALUES (NULL,'"&amp;SUBSTITUTE('Locations-Gyms'!J846, "'", "\'")&amp;"',"&amp;IF('Locations-Gyms'!H846&lt;&gt;"",LEFT('Locations-Gyms'!H846,2)&amp;"."&amp;RIGHT('Locations-Gyms'!H846,LEN('Locations-Gyms'!H846)-2),"0")&amp;","&amp;IF('Locations-Gyms'!I846&lt;&gt;"",LEFT('Locations-Gyms'!I846,1)&amp;"."&amp;RIGHT('Locations-Gyms'!I846,LEN('Locations-Gyms'!I846)-1),"0")&amp;","&amp;IF('Locations-Gyms'!K846&lt;&gt;"",'Locations-Gyms'!K846,"0")&amp;","&amp;IF('Locations-Gyms'!L846&lt;&gt;"",'Locations-Gyms'!L846,"0")&amp;","&amp;IF('Locations-Gyms'!M846&lt;&gt;"",'Locations-Gyms'!M846,"0")&amp;",'"&amp;IF('Locations-Gyms'!N846&lt;&gt;"",SUBSTITUTE('Locations-Gyms'!N846, "'", "\'"),"")&amp;"','"&amp;IF('Locations-Gyms'!O846&lt;&gt;"",'Locations-Gyms'!O846,"")&amp;"','"&amp;IF('Locations-Gyms'!P846&lt;&gt;"",'Locations-Gyms'!P846,"")&amp;"','"&amp;IF('Locations-Gyms'!Q846&lt;&gt;"",'Locations-Gyms'!Q846,"")&amp;"', CURRENT_TIMESTAMP);"</f>
        <v>INSERT INTO `locations` (`id`, `name`, `latitude`, `longitude`, `region_1`, `region_2`, `region_3`, `street`, `number`, `postal`, `img`, `last_modified`) VALUES (NULL,'Kerk 1937',52.335805,4.780324,5,16,106,'Pa Verkuijllaan','22','1171 EE','https://lh5.ggpht.com/jOEC5QEyCndEk4AJXtAE9D1Nr8UTnfKPpmyoBefG2h3Dl2hOSV344-uZf3lSQbsER-JSire-EhXuvny8XV5f', CURRENT_TIMESTAMP);</v>
      </c>
      <c r="D844" t="str">
        <f>"UPDATE `locations` SET `latitude` = '"&amp;IF('Locations-Gyms'!H846&lt;&gt;"",LEFT('Locations-Gyms'!H846,2)&amp;"."&amp;RIGHT('Locations-Gyms'!H846,LEN('Locations-Gyms'!H846)-2),"0")&amp;"' WHERE `locations`.`id` = "&amp;E844&amp;";UPDATE `locations` SET `longitude` = '"&amp;IF('Locations-Gyms'!I846&lt;&gt;"",LEFT('Locations-Gyms'!I846,1)&amp;"."&amp;RIGHT('Locations-Gyms'!I846,LEN('Locations-Gyms'!I846)-1),"0")&amp;"' WHERE `locations`.`id` = "&amp;E844&amp;";"</f>
        <v>UPDATE `locations` SET `latitude` = '52.335805' WHERE `locations`.`id` = 844;UPDATE `locations` SET `longitude` = '4.780324' WHERE `locations`.`id` = 844;</v>
      </c>
      <c r="E844">
        <v>844</v>
      </c>
    </row>
    <row r="845" spans="1:5" x14ac:dyDescent="0.25">
      <c r="A845" s="1" t="str">
        <f>"INSERT INTO `locations` (`id`, `name`, `latitude`, `longitude`, `region_1`, `region_2`, `region_3`, `street`, `number`, `postal`, `img`, `last_modified`) VALUES (NULL,'"&amp;SUBSTITUTE('Locations-Gyms'!J847, "'", "\'")&amp;"',"&amp;IF('Locations-Gyms'!H847&lt;&gt;"",LEFT('Locations-Gyms'!H847,2)&amp;"."&amp;RIGHT('Locations-Gyms'!H847,LEN('Locations-Gyms'!H847)-2),"0")&amp;","&amp;IF('Locations-Gyms'!I847&lt;&gt;"",LEFT('Locations-Gyms'!I847,1)&amp;"."&amp;RIGHT('Locations-Gyms'!I847,LEN('Locations-Gyms'!I847)-1),"0")&amp;","&amp;IF('Locations-Gyms'!K847&lt;&gt;"",'Locations-Gyms'!K847,"0")&amp;","&amp;IF('Locations-Gyms'!L847&lt;&gt;"",'Locations-Gyms'!L847,"0")&amp;","&amp;IF('Locations-Gyms'!M847&lt;&gt;"",'Locations-Gyms'!M847,"0")&amp;",'"&amp;IF('Locations-Gyms'!N847&lt;&gt;"",SUBSTITUTE('Locations-Gyms'!N847, "'", "\'"),"")&amp;"','"&amp;IF('Locations-Gyms'!O847&lt;&gt;"",'Locations-Gyms'!O847,"")&amp;"','"&amp;IF('Locations-Gyms'!P847&lt;&gt;"",'Locations-Gyms'!P847,"")&amp;"','"&amp;IF('Locations-Gyms'!Q847&lt;&gt;"",'Locations-Gyms'!Q847,"")&amp;"', CURRENT_TIMESTAMP);"</f>
        <v>INSERT INTO `locations` (`id`, `name`, `latitude`, `longitude`, `region_1`, `region_2`, `region_3`, `street`, `number`, `postal`, `img`, `last_modified`) VALUES (NULL,'Welkom Ibis Schiphol',52.324252,4.795312,5,16,106,'Schipholweg','185','1171','null', CURRENT_TIMESTAMP);</v>
      </c>
      <c r="D845" t="str">
        <f>"UPDATE `locations` SET `latitude` = '"&amp;IF('Locations-Gyms'!H847&lt;&gt;"",LEFT('Locations-Gyms'!H847,2)&amp;"."&amp;RIGHT('Locations-Gyms'!H847,LEN('Locations-Gyms'!H847)-2),"0")&amp;"' WHERE `locations`.`id` = "&amp;E845&amp;";UPDATE `locations` SET `longitude` = '"&amp;IF('Locations-Gyms'!I847&lt;&gt;"",LEFT('Locations-Gyms'!I847,1)&amp;"."&amp;RIGHT('Locations-Gyms'!I847,LEN('Locations-Gyms'!I847)-1),"0")&amp;"' WHERE `locations`.`id` = "&amp;E845&amp;";"</f>
        <v>UPDATE `locations` SET `latitude` = '52.324252' WHERE `locations`.`id` = 845;UPDATE `locations` SET `longitude` = '4.795312' WHERE `locations`.`id` = 845;</v>
      </c>
      <c r="E845">
        <v>845</v>
      </c>
    </row>
    <row r="846" spans="1:5" x14ac:dyDescent="0.25">
      <c r="A846" s="1" t="str">
        <f>"INSERT INTO `locations` (`id`, `name`, `latitude`, `longitude`, `region_1`, `region_2`, `region_3`, `street`, `number`, `postal`, `img`, `last_modified`) VALUES (NULL,'"&amp;SUBSTITUTE('Locations-Gyms'!J848, "'", "\'")&amp;"',"&amp;IF('Locations-Gyms'!H848&lt;&gt;"",LEFT('Locations-Gyms'!H848,2)&amp;"."&amp;RIGHT('Locations-Gyms'!H848,LEN('Locations-Gyms'!H848)-2),"0")&amp;","&amp;IF('Locations-Gyms'!I848&lt;&gt;"",LEFT('Locations-Gyms'!I848,1)&amp;"."&amp;RIGHT('Locations-Gyms'!I848,LEN('Locations-Gyms'!I848)-1),"0")&amp;","&amp;IF('Locations-Gyms'!K848&lt;&gt;"",'Locations-Gyms'!K848,"0")&amp;","&amp;IF('Locations-Gyms'!L848&lt;&gt;"",'Locations-Gyms'!L848,"0")&amp;","&amp;IF('Locations-Gyms'!M848&lt;&gt;"",'Locations-Gyms'!M848,"0")&amp;",'"&amp;IF('Locations-Gyms'!N848&lt;&gt;"",SUBSTITUTE('Locations-Gyms'!N848, "'", "\'"),"")&amp;"','"&amp;IF('Locations-Gyms'!O848&lt;&gt;"",'Locations-Gyms'!O848,"")&amp;"','"&amp;IF('Locations-Gyms'!P848&lt;&gt;"",'Locations-Gyms'!P848,"")&amp;"','"&amp;IF('Locations-Gyms'!Q848&lt;&gt;"",'Locations-Gyms'!Q848,"")&amp;"', CURRENT_TIMESTAMP);"</f>
        <v>INSERT INTO `locations` (`id`, `name`, `latitude`, `longitude`, `region_1`, `region_2`, `region_3`, `street`, `number`, `postal`, `img`, `last_modified`) VALUES (NULL,'Zernikehof',52.341778,4.781384,5,16,106,'Zernikehof','46-66','1171 WT','https://lh5.ggpht.com/lFWBvhbKyCKknQ1fpD3dyxMxewuNscYMPs8XgSKKwSv3c_zv86q4l8_JWP90uXHSX_hU0AgU7AJECTx4RmC1Iw', CURRENT_TIMESTAMP);</v>
      </c>
      <c r="D846" t="str">
        <f>"UPDATE `locations` SET `latitude` = '"&amp;IF('Locations-Gyms'!H848&lt;&gt;"",LEFT('Locations-Gyms'!H848,2)&amp;"."&amp;RIGHT('Locations-Gyms'!H848,LEN('Locations-Gyms'!H848)-2),"0")&amp;"' WHERE `locations`.`id` = "&amp;E846&amp;";UPDATE `locations` SET `longitude` = '"&amp;IF('Locations-Gyms'!I848&lt;&gt;"",LEFT('Locations-Gyms'!I848,1)&amp;"."&amp;RIGHT('Locations-Gyms'!I848,LEN('Locations-Gyms'!I848)-1),"0")&amp;"' WHERE `locations`.`id` = "&amp;E846&amp;";"</f>
        <v>UPDATE `locations` SET `latitude` = '52.341778' WHERE `locations`.`id` = 846;UPDATE `locations` SET `longitude` = '4.781384' WHERE `locations`.`id` = 846;</v>
      </c>
      <c r="E846">
        <v>846</v>
      </c>
    </row>
    <row r="847" spans="1:5" x14ac:dyDescent="0.25">
      <c r="A847" s="1" t="str">
        <f>"INSERT INTO `locations` (`id`, `name`, `latitude`, `longitude`, `region_1`, `region_2`, `region_3`, `street`, `number`, `postal`, `img`, `last_modified`) VALUES (NULL,'"&amp;SUBSTITUTE('Locations-Gyms'!J849, "'", "\'")&amp;"',"&amp;IF('Locations-Gyms'!H849&lt;&gt;"",LEFT('Locations-Gyms'!H849,2)&amp;"."&amp;RIGHT('Locations-Gyms'!H849,LEN('Locations-Gyms'!H849)-2),"0")&amp;","&amp;IF('Locations-Gyms'!I849&lt;&gt;"",LEFT('Locations-Gyms'!I849,1)&amp;"."&amp;RIGHT('Locations-Gyms'!I849,LEN('Locations-Gyms'!I849)-1),"0")&amp;","&amp;IF('Locations-Gyms'!K849&lt;&gt;"",'Locations-Gyms'!K849,"0")&amp;","&amp;IF('Locations-Gyms'!L849&lt;&gt;"",'Locations-Gyms'!L849,"0")&amp;","&amp;IF('Locations-Gyms'!M849&lt;&gt;"",'Locations-Gyms'!M849,"0")&amp;",'"&amp;IF('Locations-Gyms'!N849&lt;&gt;"",SUBSTITUTE('Locations-Gyms'!N849, "'", "\'"),"")&amp;"','"&amp;IF('Locations-Gyms'!O849&lt;&gt;"",'Locations-Gyms'!O849,"")&amp;"','"&amp;IF('Locations-Gyms'!P849&lt;&gt;"",'Locations-Gyms'!P849,"")&amp;"','"&amp;IF('Locations-Gyms'!Q849&lt;&gt;"",'Locations-Gyms'!Q849,"")&amp;"', CURRENT_TIMESTAMP);"</f>
        <v>INSERT INTO `locations` (`id`, `name`, `latitude`, `longitude`, `region_1`, `region_2`, `region_3`, `street`, `number`, `postal`, `img`, `last_modified`) VALUES (NULL,'Lighthouse',52.346813,4.765227,5,17,107,'Amsterdamse Baan','8','1175','https://lh4.ggpht.com/6sKQIOmLVZUZvrDhmMC2QAMBZyBecnA2B4Au-z2nW8BkNwprymN3YUx8I7ttBxWOpjK_E1QSoOms19gum7sG', CURRENT_TIMESTAMP);</v>
      </c>
      <c r="D847" t="str">
        <f>"UPDATE `locations` SET `latitude` = '"&amp;IF('Locations-Gyms'!H849&lt;&gt;"",LEFT('Locations-Gyms'!H849,2)&amp;"."&amp;RIGHT('Locations-Gyms'!H849,LEN('Locations-Gyms'!H849)-2),"0")&amp;"' WHERE `locations`.`id` = "&amp;E847&amp;";UPDATE `locations` SET `longitude` = '"&amp;IF('Locations-Gyms'!I849&lt;&gt;"",LEFT('Locations-Gyms'!I849,1)&amp;"."&amp;RIGHT('Locations-Gyms'!I849,LEN('Locations-Gyms'!I849)-1),"0")&amp;"' WHERE `locations`.`id` = "&amp;E847&amp;";"</f>
        <v>UPDATE `locations` SET `latitude` = '52.346813' WHERE `locations`.`id` = 847;UPDATE `locations` SET `longitude` = '4.765227' WHERE `locations`.`id` = 847;</v>
      </c>
      <c r="E847">
        <v>847</v>
      </c>
    </row>
    <row r="848" spans="1:5" x14ac:dyDescent="0.25">
      <c r="A848" s="1" t="str">
        <f>"INSERT INTO `locations` (`id`, `name`, `latitude`, `longitude`, `region_1`, `region_2`, `region_3`, `street`, `number`, `postal`, `img`, `last_modified`) VALUES (NULL,'"&amp;SUBSTITUTE('Locations-Gyms'!J850, "'", "\'")&amp;"',"&amp;IF('Locations-Gyms'!H850&lt;&gt;"",LEFT('Locations-Gyms'!H850,2)&amp;"."&amp;RIGHT('Locations-Gyms'!H850,LEN('Locations-Gyms'!H850)-2),"0")&amp;","&amp;IF('Locations-Gyms'!I850&lt;&gt;"",LEFT('Locations-Gyms'!I850,1)&amp;"."&amp;RIGHT('Locations-Gyms'!I850,LEN('Locations-Gyms'!I850)-1),"0")&amp;","&amp;IF('Locations-Gyms'!K850&lt;&gt;"",'Locations-Gyms'!K850,"0")&amp;","&amp;IF('Locations-Gyms'!L850&lt;&gt;"",'Locations-Gyms'!L850,"0")&amp;","&amp;IF('Locations-Gyms'!M850&lt;&gt;"",'Locations-Gyms'!M850,"0")&amp;",'"&amp;IF('Locations-Gyms'!N850&lt;&gt;"",SUBSTITUTE('Locations-Gyms'!N850, "'", "\'"),"")&amp;"','"&amp;IF('Locations-Gyms'!O850&lt;&gt;"",'Locations-Gyms'!O850,"")&amp;"','"&amp;IF('Locations-Gyms'!P850&lt;&gt;"",'Locations-Gyms'!P850,"")&amp;"','"&amp;IF('Locations-Gyms'!Q850&lt;&gt;"",'Locations-Gyms'!Q850,"")&amp;"', CURRENT_TIMESTAMP);"</f>
        <v>INSERT INTO `locations` (`id`, `name`, `latitude`, `longitude`, `region_1`, `region_2`, `region_3`, `street`, `number`, `postal`, `img`, `last_modified`) VALUES (NULL,'Old Schiphol Airport Sign',52.309202,4.810957,5,18,108,'Stationsplein Zuid-West','961-963','1117','https://lh6.ggpht.com/SBeY3Ux9PlodXZ7GgXCnlVBNw3ooEF_VbcAQKQebCzymsYNreGUXbfScujmP4bj3SsbGs3aY35vZ0bjC5qHD', CURRENT_TIMESTAMP);</v>
      </c>
      <c r="D848" t="str">
        <f>"UPDATE `locations` SET `latitude` = '"&amp;IF('Locations-Gyms'!H850&lt;&gt;"",LEFT('Locations-Gyms'!H850,2)&amp;"."&amp;RIGHT('Locations-Gyms'!H850,LEN('Locations-Gyms'!H850)-2),"0")&amp;"' WHERE `locations`.`id` = "&amp;E848&amp;";UPDATE `locations` SET `longitude` = '"&amp;IF('Locations-Gyms'!I850&lt;&gt;"",LEFT('Locations-Gyms'!I850,1)&amp;"."&amp;RIGHT('Locations-Gyms'!I850,LEN('Locations-Gyms'!I850)-1),"0")&amp;"' WHERE `locations`.`id` = "&amp;E848&amp;";"</f>
        <v>UPDATE `locations` SET `latitude` = '52.309202' WHERE `locations`.`id` = 848;UPDATE `locations` SET `longitude` = '4.810957' WHERE `locations`.`id` = 848;</v>
      </c>
      <c r="E848">
        <v>848</v>
      </c>
    </row>
    <row r="849" spans="1:5" x14ac:dyDescent="0.25">
      <c r="A849" s="1" t="str">
        <f>"INSERT INTO `locations` (`id`, `name`, `latitude`, `longitude`, `region_1`, `region_2`, `region_3`, `street`, `number`, `postal`, `img`, `last_modified`) VALUES (NULL,'"&amp;SUBSTITUTE('Locations-Gyms'!J851, "'", "\'")&amp;"',"&amp;IF('Locations-Gyms'!H851&lt;&gt;"",LEFT('Locations-Gyms'!H851,2)&amp;"."&amp;RIGHT('Locations-Gyms'!H851,LEN('Locations-Gyms'!H851)-2),"0")&amp;","&amp;IF('Locations-Gyms'!I851&lt;&gt;"",LEFT('Locations-Gyms'!I851,1)&amp;"."&amp;RIGHT('Locations-Gyms'!I851,LEN('Locations-Gyms'!I851)-1),"0")&amp;","&amp;IF('Locations-Gyms'!K851&lt;&gt;"",'Locations-Gyms'!K851,"0")&amp;","&amp;IF('Locations-Gyms'!L851&lt;&gt;"",'Locations-Gyms'!L851,"0")&amp;","&amp;IF('Locations-Gyms'!M851&lt;&gt;"",'Locations-Gyms'!M851,"0")&amp;",'"&amp;IF('Locations-Gyms'!N851&lt;&gt;"",SUBSTITUTE('Locations-Gyms'!N851, "'", "\'"),"")&amp;"','"&amp;IF('Locations-Gyms'!O851&lt;&gt;"",'Locations-Gyms'!O851,"")&amp;"','"&amp;IF('Locations-Gyms'!P851&lt;&gt;"",'Locations-Gyms'!P851,"")&amp;"','"&amp;IF('Locations-Gyms'!Q851&lt;&gt;"",'Locations-Gyms'!Q851,"")&amp;"', CURRENT_TIMESTAMP);"</f>
        <v>INSERT INTO `locations` (`id`, `name`, `latitude`, `longitude`, `region_1`, `region_2`, `region_3`, `street`, `number`, `postal`, `img`, `last_modified`) VALUES (NULL,'Schiphol Oost Metallic Ladder',52.305328,4.805131,5,18,108,'Piet Guilonardweg','1','1117 EE','https://lh3.ggpht.com/GfF21vvX5EZKMk3nMEBhjF7m-o1Frem966DUWBs0eoJL2E0Nk__znbHoExKC2EHKGVqska7Otgb1ZDtn657s', CURRENT_TIMESTAMP);</v>
      </c>
      <c r="D849" t="str">
        <f>"UPDATE `locations` SET `latitude` = '"&amp;IF('Locations-Gyms'!H851&lt;&gt;"",LEFT('Locations-Gyms'!H851,2)&amp;"."&amp;RIGHT('Locations-Gyms'!H851,LEN('Locations-Gyms'!H851)-2),"0")&amp;"' WHERE `locations`.`id` = "&amp;E849&amp;";UPDATE `locations` SET `longitude` = '"&amp;IF('Locations-Gyms'!I851&lt;&gt;"",LEFT('Locations-Gyms'!I851,1)&amp;"."&amp;RIGHT('Locations-Gyms'!I851,LEN('Locations-Gyms'!I851)-1),"0")&amp;"' WHERE `locations`.`id` = "&amp;E849&amp;";"</f>
        <v>UPDATE `locations` SET `latitude` = '52.305328' WHERE `locations`.`id` = 849;UPDATE `locations` SET `longitude` = '4.805131' WHERE `locations`.`id` = 849;</v>
      </c>
      <c r="E849">
        <v>849</v>
      </c>
    </row>
    <row r="850" spans="1:5" x14ac:dyDescent="0.25">
      <c r="A850" s="1" t="str">
        <f>"INSERT INTO `locations` (`id`, `name`, `latitude`, `longitude`, `region_1`, `region_2`, `region_3`, `street`, `number`, `postal`, `img`, `last_modified`) VALUES (NULL,'"&amp;SUBSTITUTE('Locations-Gyms'!J852, "'", "\'")&amp;"',"&amp;IF('Locations-Gyms'!H852&lt;&gt;"",LEFT('Locations-Gyms'!H852,2)&amp;"."&amp;RIGHT('Locations-Gyms'!H852,LEN('Locations-Gyms'!H852)-2),"0")&amp;","&amp;IF('Locations-Gyms'!I852&lt;&gt;"",LEFT('Locations-Gyms'!I852,1)&amp;"."&amp;RIGHT('Locations-Gyms'!I852,LEN('Locations-Gyms'!I852)-1),"0")&amp;","&amp;IF('Locations-Gyms'!K852&lt;&gt;"",'Locations-Gyms'!K852,"0")&amp;","&amp;IF('Locations-Gyms'!L852&lt;&gt;"",'Locations-Gyms'!L852,"0")&amp;","&amp;IF('Locations-Gyms'!M852&lt;&gt;"",'Locations-Gyms'!M852,"0")&amp;",'"&amp;IF('Locations-Gyms'!N852&lt;&gt;"",SUBSTITUTE('Locations-Gyms'!N852, "'", "\'"),"")&amp;"','"&amp;IF('Locations-Gyms'!O852&lt;&gt;"",'Locations-Gyms'!O852,"")&amp;"','"&amp;IF('Locations-Gyms'!P852&lt;&gt;"",'Locations-Gyms'!P852,"")&amp;"','"&amp;IF('Locations-Gyms'!Q852&lt;&gt;"",'Locations-Gyms'!Q852,"")&amp;"', CURRENT_TIMESTAMP);"</f>
        <v>INSERT INTO `locations` (`id`, `name`, `latitude`, `longitude`, `region_1`, `region_2`, `region_3`, `street`, `number`, `postal`, `img`, `last_modified`) VALUES (NULL,'Fietsroute Knooppunt 36',52.412019,4.931524,6,19,109,'undefined','undefined','undefined','https://lh3.ggpht.com/0_tdnb8gZUkDVKRBIAGZWJdJuAjsahNoZ32Slr_TPCtTtz9C94XE3KOidyxSDkdvFB9SmKzDxJ2khJWKorqob_gvHovFHwQg6pTbHzRYW0DCUkAx', CURRENT_TIMESTAMP);</v>
      </c>
      <c r="D850" t="str">
        <f>"UPDATE `locations` SET `latitude` = '"&amp;IF('Locations-Gyms'!H852&lt;&gt;"",LEFT('Locations-Gyms'!H852,2)&amp;"."&amp;RIGHT('Locations-Gyms'!H852,LEN('Locations-Gyms'!H852)-2),"0")&amp;"' WHERE `locations`.`id` = "&amp;E850&amp;";UPDATE `locations` SET `longitude` = '"&amp;IF('Locations-Gyms'!I852&lt;&gt;"",LEFT('Locations-Gyms'!I852,1)&amp;"."&amp;RIGHT('Locations-Gyms'!I852,LEN('Locations-Gyms'!I852)-1),"0")&amp;"' WHERE `locations`.`id` = "&amp;E850&amp;";"</f>
        <v>UPDATE `locations` SET `latitude` = '52.412019' WHERE `locations`.`id` = 850;UPDATE `locations` SET `longitude` = '4.931524' WHERE `locations`.`id` = 850;</v>
      </c>
      <c r="E850">
        <v>850</v>
      </c>
    </row>
    <row r="851" spans="1:5" x14ac:dyDescent="0.25">
      <c r="A851" s="1" t="str">
        <f>"INSERT INTO `locations` (`id`, `name`, `latitude`, `longitude`, `region_1`, `region_2`, `region_3`, `street`, `number`, `postal`, `img`, `last_modified`) VALUES (NULL,'"&amp;SUBSTITUTE('Locations-Gyms'!J853, "'", "\'")&amp;"',"&amp;IF('Locations-Gyms'!H853&lt;&gt;"",LEFT('Locations-Gyms'!H853,2)&amp;"."&amp;RIGHT('Locations-Gyms'!H853,LEN('Locations-Gyms'!H853)-2),"0")&amp;","&amp;IF('Locations-Gyms'!I853&lt;&gt;"",LEFT('Locations-Gyms'!I853,1)&amp;"."&amp;RIGHT('Locations-Gyms'!I853,LEN('Locations-Gyms'!I853)-1),"0")&amp;","&amp;IF('Locations-Gyms'!K853&lt;&gt;"",'Locations-Gyms'!K853,"0")&amp;","&amp;IF('Locations-Gyms'!L853&lt;&gt;"",'Locations-Gyms'!L853,"0")&amp;","&amp;IF('Locations-Gyms'!M853&lt;&gt;"",'Locations-Gyms'!M853,"0")&amp;",'"&amp;IF('Locations-Gyms'!N853&lt;&gt;"",SUBSTITUTE('Locations-Gyms'!N853, "'", "\'"),"")&amp;"','"&amp;IF('Locations-Gyms'!O853&lt;&gt;"",'Locations-Gyms'!O853,"")&amp;"','"&amp;IF('Locations-Gyms'!P853&lt;&gt;"",'Locations-Gyms'!P853,"")&amp;"','"&amp;IF('Locations-Gyms'!Q853&lt;&gt;"",'Locations-Gyms'!Q853,"")&amp;"', CURRENT_TIMESTAMP);"</f>
        <v>INSERT INTO `locations` (`id`, `name`, `latitude`, `longitude`, `region_1`, `region_2`, `region_3`, `street`, `number`, `postal`, `img`, `last_modified`) VALUES (NULL,'De Kleine Kerk',52.330542,4.940357,7,20,110,'Rijksstraatweg','129','1115 AP','https://lh4.ggpht.com/fJS2V1OJu-wh9S639GEJ9kgwmVct0NGBFcLGIE86b3KHbXo8JEi6lPqmEH_rMtHRfV0J_CROYwgXD3V25Nd06Q', CURRENT_TIMESTAMP);</v>
      </c>
      <c r="D851" t="str">
        <f>"UPDATE `locations` SET `latitude` = '"&amp;IF('Locations-Gyms'!H853&lt;&gt;"",LEFT('Locations-Gyms'!H853,2)&amp;"."&amp;RIGHT('Locations-Gyms'!H853,LEN('Locations-Gyms'!H853)-2),"0")&amp;"' WHERE `locations`.`id` = "&amp;E851&amp;";UPDATE `locations` SET `longitude` = '"&amp;IF('Locations-Gyms'!I853&lt;&gt;"",LEFT('Locations-Gyms'!I853,1)&amp;"."&amp;RIGHT('Locations-Gyms'!I853,LEN('Locations-Gyms'!I853)-1),"0")&amp;"' WHERE `locations`.`id` = "&amp;E851&amp;";"</f>
        <v>UPDATE `locations` SET `latitude` = '52.330542' WHERE `locations`.`id` = 851;UPDATE `locations` SET `longitude` = '4.940357' WHERE `locations`.`id` = 851;</v>
      </c>
      <c r="E851">
        <v>851</v>
      </c>
    </row>
    <row r="852" spans="1:5" x14ac:dyDescent="0.25">
      <c r="A852" s="1" t="str">
        <f>"INSERT INTO `locations` (`id`, `name`, `latitude`, `longitude`, `region_1`, `region_2`, `region_3`, `street`, `number`, `postal`, `img`, `last_modified`) VALUES (NULL,'"&amp;SUBSTITUTE('Locations-Gyms'!J854, "'", "\'")&amp;"',"&amp;IF('Locations-Gyms'!H854&lt;&gt;"",LEFT('Locations-Gyms'!H854,2)&amp;"."&amp;RIGHT('Locations-Gyms'!H854,LEN('Locations-Gyms'!H854)-2),"0")&amp;","&amp;IF('Locations-Gyms'!I854&lt;&gt;"",LEFT('Locations-Gyms'!I854,1)&amp;"."&amp;RIGHT('Locations-Gyms'!I854,LEN('Locations-Gyms'!I854)-1),"0")&amp;","&amp;IF('Locations-Gyms'!K854&lt;&gt;"",'Locations-Gyms'!K854,"0")&amp;","&amp;IF('Locations-Gyms'!L854&lt;&gt;"",'Locations-Gyms'!L854,"0")&amp;","&amp;IF('Locations-Gyms'!M854&lt;&gt;"",'Locations-Gyms'!M854,"0")&amp;",'"&amp;IF('Locations-Gyms'!N854&lt;&gt;"",SUBSTITUTE('Locations-Gyms'!N854, "'", "\'"),"")&amp;"','"&amp;IF('Locations-Gyms'!O854&lt;&gt;"",'Locations-Gyms'!O854,"")&amp;"','"&amp;IF('Locations-Gyms'!P854&lt;&gt;"",'Locations-Gyms'!P854,"")&amp;"','"&amp;IF('Locations-Gyms'!Q854&lt;&gt;"",'Locations-Gyms'!Q854,"")&amp;"', CURRENT_TIMESTAMP);"</f>
        <v>INSERT INTO `locations` (`id`, `name`, `latitude`, `longitude`, `region_1`, `region_2`, `region_3`, `street`, `number`, `postal`, `img`, `last_modified`) VALUES (NULL,'Drie Blokken',52.332055,4.944658,7,20,110,'undefined','undefined','undefined','https://lh3.googleusercontent.com/9PwkJ7XhP5j9FFj1HOsLefvEyjybPP8GEOVx11sakDtu5fakKegiv0LyuVILUndd3zY7AnkOruFRVE42njIpXA', CURRENT_TIMESTAMP);</v>
      </c>
      <c r="D852" t="str">
        <f>"UPDATE `locations` SET `latitude` = '"&amp;IF('Locations-Gyms'!H854&lt;&gt;"",LEFT('Locations-Gyms'!H854,2)&amp;"."&amp;RIGHT('Locations-Gyms'!H854,LEN('Locations-Gyms'!H854)-2),"0")&amp;"' WHERE `locations`.`id` = "&amp;E852&amp;";UPDATE `locations` SET `longitude` = '"&amp;IF('Locations-Gyms'!I854&lt;&gt;"",LEFT('Locations-Gyms'!I854,1)&amp;"."&amp;RIGHT('Locations-Gyms'!I854,LEN('Locations-Gyms'!I854)-1),"0")&amp;"' WHERE `locations`.`id` = "&amp;E852&amp;";"</f>
        <v>UPDATE `locations` SET `latitude` = '52.332055' WHERE `locations`.`id` = 852;UPDATE `locations` SET `longitude` = '4.944658' WHERE `locations`.`id` = 852;</v>
      </c>
      <c r="E852">
        <v>852</v>
      </c>
    </row>
    <row r="853" spans="1:5" x14ac:dyDescent="0.25">
      <c r="A853" s="1" t="str">
        <f>"INSERT INTO `locations` (`id`, `name`, `latitude`, `longitude`, `region_1`, `region_2`, `region_3`, `street`, `number`, `postal`, `img`, `last_modified`) VALUES (NULL,'"&amp;SUBSTITUTE('Locations-Gyms'!J855, "'", "\'")&amp;"',"&amp;IF('Locations-Gyms'!H855&lt;&gt;"",LEFT('Locations-Gyms'!H855,2)&amp;"."&amp;RIGHT('Locations-Gyms'!H855,LEN('Locations-Gyms'!H855)-2),"0")&amp;","&amp;IF('Locations-Gyms'!I855&lt;&gt;"",LEFT('Locations-Gyms'!I855,1)&amp;"."&amp;RIGHT('Locations-Gyms'!I855,LEN('Locations-Gyms'!I855)-1),"0")&amp;","&amp;IF('Locations-Gyms'!K855&lt;&gt;"",'Locations-Gyms'!K855,"0")&amp;","&amp;IF('Locations-Gyms'!L855&lt;&gt;"",'Locations-Gyms'!L855,"0")&amp;","&amp;IF('Locations-Gyms'!M855&lt;&gt;"",'Locations-Gyms'!M855,"0")&amp;",'"&amp;IF('Locations-Gyms'!N855&lt;&gt;"",SUBSTITUTE('Locations-Gyms'!N855, "'", "\'"),"")&amp;"','"&amp;IF('Locations-Gyms'!O855&lt;&gt;"",'Locations-Gyms'!O855,"")&amp;"','"&amp;IF('Locations-Gyms'!P855&lt;&gt;"",'Locations-Gyms'!P855,"")&amp;"','"&amp;IF('Locations-Gyms'!Q855&lt;&gt;"",'Locations-Gyms'!Q855,"")&amp;"', CURRENT_TIMESTAMP);"</f>
        <v>INSERT INTO `locations` (`id`, `name`, `latitude`, `longitude`, `region_1`, `region_2`, `region_3`, `street`, `number`, `postal`, `img`, `last_modified`) VALUES (NULL,'Due Vene Trajectum',52.33263,4.939202,7,20,110,'Dorpsplein','72','1115 CX','https://lh3.googleusercontent.com/-6LP-lJym1kR4sJUz60wZMu0wY46yjo-BdJDHJSs3GYmuV_k6n2tjjjd904LuPQy9fzH_7RPl8jviRMLk_GW', CURRENT_TIMESTAMP);</v>
      </c>
      <c r="D853" t="str">
        <f>"UPDATE `locations` SET `latitude` = '"&amp;IF('Locations-Gyms'!H855&lt;&gt;"",LEFT('Locations-Gyms'!H855,2)&amp;"."&amp;RIGHT('Locations-Gyms'!H855,LEN('Locations-Gyms'!H855)-2),"0")&amp;"' WHERE `locations`.`id` = "&amp;E853&amp;";UPDATE `locations` SET `longitude` = '"&amp;IF('Locations-Gyms'!I855&lt;&gt;"",LEFT('Locations-Gyms'!I855,1)&amp;"."&amp;RIGHT('Locations-Gyms'!I855,LEN('Locations-Gyms'!I855)-1),"0")&amp;"' WHERE `locations`.`id` = "&amp;E853&amp;";"</f>
        <v>UPDATE `locations` SET `latitude` = '52.33263' WHERE `locations`.`id` = 853;UPDATE `locations` SET `longitude` = '4.939202' WHERE `locations`.`id` = 853;</v>
      </c>
      <c r="E853">
        <v>853</v>
      </c>
    </row>
    <row r="854" spans="1:5" x14ac:dyDescent="0.25">
      <c r="A854" s="1" t="str">
        <f>"INSERT INTO `locations` (`id`, `name`, `latitude`, `longitude`, `region_1`, `region_2`, `region_3`, `street`, `number`, `postal`, `img`, `last_modified`) VALUES (NULL,'"&amp;SUBSTITUTE('Locations-Gyms'!J856, "'", "\'")&amp;"',"&amp;IF('Locations-Gyms'!H856&lt;&gt;"",LEFT('Locations-Gyms'!H856,2)&amp;"."&amp;RIGHT('Locations-Gyms'!H856,LEN('Locations-Gyms'!H856)-2),"0")&amp;","&amp;IF('Locations-Gyms'!I856&lt;&gt;"",LEFT('Locations-Gyms'!I856,1)&amp;"."&amp;RIGHT('Locations-Gyms'!I856,LEN('Locations-Gyms'!I856)-1),"0")&amp;","&amp;IF('Locations-Gyms'!K856&lt;&gt;"",'Locations-Gyms'!K856,"0")&amp;","&amp;IF('Locations-Gyms'!L856&lt;&gt;"",'Locations-Gyms'!L856,"0")&amp;","&amp;IF('Locations-Gyms'!M856&lt;&gt;"",'Locations-Gyms'!M856,"0")&amp;",'"&amp;IF('Locations-Gyms'!N856&lt;&gt;"",SUBSTITUTE('Locations-Gyms'!N856, "'", "\'"),"")&amp;"','"&amp;IF('Locations-Gyms'!O856&lt;&gt;"",'Locations-Gyms'!O856,"")&amp;"','"&amp;IF('Locations-Gyms'!P856&lt;&gt;"",'Locations-Gyms'!P856,"")&amp;"','"&amp;IF('Locations-Gyms'!Q856&lt;&gt;"",'Locations-Gyms'!Q856,"")&amp;"', CURRENT_TIMESTAMP);"</f>
        <v>INSERT INTO `locations` (`id`, `name`, `latitude`, `longitude`, `region_1`, `region_2`, `region_3`, `street`, `number`, `postal`, `img`, `last_modified`) VALUES (NULL,'RK Parochie sint Urbanus',52.324665,4.937875,7,20,110,'undefined','undefined','undefined','https://lh6.ggpht.com/ILxXUDhvBVGi4i_F1fRj0mGHy9UvztGoRSPeuWzUD2TeO6bafRUdGm4GxZovjIW8nc-xky6m0JLuHMkooQY', CURRENT_TIMESTAMP);</v>
      </c>
      <c r="D854" t="str">
        <f>"UPDATE `locations` SET `latitude` = '"&amp;IF('Locations-Gyms'!H856&lt;&gt;"",LEFT('Locations-Gyms'!H856,2)&amp;"."&amp;RIGHT('Locations-Gyms'!H856,LEN('Locations-Gyms'!H856)-2),"0")&amp;"' WHERE `locations`.`id` = "&amp;E854&amp;";UPDATE `locations` SET `longitude` = '"&amp;IF('Locations-Gyms'!I856&lt;&gt;"",LEFT('Locations-Gyms'!I856,1)&amp;"."&amp;RIGHT('Locations-Gyms'!I856,LEN('Locations-Gyms'!I856)-1),"0")&amp;"' WHERE `locations`.`id` = "&amp;E854&amp;";"</f>
        <v>UPDATE `locations` SET `latitude` = '52.324665' WHERE `locations`.`id` = 854;UPDATE `locations` SET `longitude` = '4.937875' WHERE `locations`.`id` = 854;</v>
      </c>
      <c r="E854">
        <v>854</v>
      </c>
    </row>
    <row r="855" spans="1:5" x14ac:dyDescent="0.25">
      <c r="A855" s="1" t="str">
        <f>"INSERT INTO `locations` (`id`, `name`, `latitude`, `longitude`, `region_1`, `region_2`, `region_3`, `street`, `number`, `postal`, `img`, `last_modified`) VALUES (NULL,'"&amp;SUBSTITUTE('Locations-Gyms'!J857, "'", "\'")&amp;"',"&amp;IF('Locations-Gyms'!H857&lt;&gt;"",LEFT('Locations-Gyms'!H857,2)&amp;"."&amp;RIGHT('Locations-Gyms'!H857,LEN('Locations-Gyms'!H857)-2),"0")&amp;","&amp;IF('Locations-Gyms'!I857&lt;&gt;"",LEFT('Locations-Gyms'!I857,1)&amp;"."&amp;RIGHT('Locations-Gyms'!I857,LEN('Locations-Gyms'!I857)-1),"0")&amp;","&amp;IF('Locations-Gyms'!K857&lt;&gt;"",'Locations-Gyms'!K857,"0")&amp;","&amp;IF('Locations-Gyms'!L857&lt;&gt;"",'Locations-Gyms'!L857,"0")&amp;","&amp;IF('Locations-Gyms'!M857&lt;&gt;"",'Locations-Gyms'!M857,"0")&amp;",'"&amp;IF('Locations-Gyms'!N857&lt;&gt;"",SUBSTITUTE('Locations-Gyms'!N857, "'", "\'"),"")&amp;"','"&amp;IF('Locations-Gyms'!O857&lt;&gt;"",'Locations-Gyms'!O857,"")&amp;"','"&amp;IF('Locations-Gyms'!P857&lt;&gt;"",'Locations-Gyms'!P857,"")&amp;"','"&amp;IF('Locations-Gyms'!Q857&lt;&gt;"",'Locations-Gyms'!Q857,"")&amp;"', CURRENT_TIMESTAMP);"</f>
        <v>INSERT INTO `locations` (`id`, `name`, `latitude`, `longitude`, `region_1`, `region_2`, `region_3`, `street`, `number`, `postal`, `img`, `last_modified`) VALUES (NULL,'Schoolbank',52.324937,4.938413,7,20,110,'Rijksstraatweg','227','1115 AS','https://lh4.ggpht.com/shio3PeW6l7YX-4_ouTZptdnHKaPL-KiI-rPE7UF1dNdwe--m27PSwaO7wIYVVsnKcNSuiIiT4wf1DKHuTID', CURRENT_TIMESTAMP);</v>
      </c>
      <c r="D855" t="str">
        <f>"UPDATE `locations` SET `latitude` = '"&amp;IF('Locations-Gyms'!H857&lt;&gt;"",LEFT('Locations-Gyms'!H857,2)&amp;"."&amp;RIGHT('Locations-Gyms'!H857,LEN('Locations-Gyms'!H857)-2),"0")&amp;"' WHERE `locations`.`id` = "&amp;E855&amp;";UPDATE `locations` SET `longitude` = '"&amp;IF('Locations-Gyms'!I857&lt;&gt;"",LEFT('Locations-Gyms'!I857,1)&amp;"."&amp;RIGHT('Locations-Gyms'!I857,LEN('Locations-Gyms'!I857)-1),"0")&amp;"' WHERE `locations`.`id` = "&amp;E855&amp;";"</f>
        <v>UPDATE `locations` SET `latitude` = '52.324937' WHERE `locations`.`id` = 855;UPDATE `locations` SET `longitude` = '4.938413' WHERE `locations`.`id` = 855;</v>
      </c>
      <c r="E855">
        <v>855</v>
      </c>
    </row>
    <row r="856" spans="1:5" x14ac:dyDescent="0.25">
      <c r="A856" s="1" t="str">
        <f>"INSERT INTO `locations` (`id`, `name`, `latitude`, `longitude`, `region_1`, `region_2`, `region_3`, `street`, `number`, `postal`, `img`, `last_modified`) VALUES (NULL,'"&amp;SUBSTITUTE('Locations-Gyms'!J858, "'", "\'")&amp;"',"&amp;IF('Locations-Gyms'!H858&lt;&gt;"",LEFT('Locations-Gyms'!H858,2)&amp;"."&amp;RIGHT('Locations-Gyms'!H858,LEN('Locations-Gyms'!H858)-2),"0")&amp;","&amp;IF('Locations-Gyms'!I858&lt;&gt;"",LEFT('Locations-Gyms'!I858,1)&amp;"."&amp;RIGHT('Locations-Gyms'!I858,LEN('Locations-Gyms'!I858)-1),"0")&amp;","&amp;IF('Locations-Gyms'!K858&lt;&gt;"",'Locations-Gyms'!K858,"0")&amp;","&amp;IF('Locations-Gyms'!L858&lt;&gt;"",'Locations-Gyms'!L858,"0")&amp;","&amp;IF('Locations-Gyms'!M858&lt;&gt;"",'Locations-Gyms'!M858,"0")&amp;",'"&amp;IF('Locations-Gyms'!N858&lt;&gt;"",SUBSTITUTE('Locations-Gyms'!N858, "'", "\'"),"")&amp;"','"&amp;IF('Locations-Gyms'!O858&lt;&gt;"",'Locations-Gyms'!O858,"")&amp;"','"&amp;IF('Locations-Gyms'!P858&lt;&gt;"",'Locations-Gyms'!P858,"")&amp;"','"&amp;IF('Locations-Gyms'!Q858&lt;&gt;"",'Locations-Gyms'!Q858,"")&amp;"', CURRENT_TIMESTAMP);"</f>
        <v>INSERT INTO `locations` (`id`, `name`, `latitude`, `longitude`, `region_1`, `region_2`, `region_3`, `street`, `number`, `postal`, `img`, `last_modified`) VALUES (NULL,'De Zwaan at the Amstel',52.303314,4.904853,7,21,110,'Binnenweg','2','1191 AA','https://lh5.ggpht.com/xZxsG17NE-vRHWEvCChZmTUf6ScOjl6MpDhlroeGRVjlxeJpOBgtFg9RDn5yrBDUBxG9kJXM9JaUeVmVw_qL', CURRENT_TIMESTAMP);</v>
      </c>
      <c r="D856" t="str">
        <f>"UPDATE `locations` SET `latitude` = '"&amp;IF('Locations-Gyms'!H858&lt;&gt;"",LEFT('Locations-Gyms'!H858,2)&amp;"."&amp;RIGHT('Locations-Gyms'!H858,LEN('Locations-Gyms'!H858)-2),"0")&amp;"' WHERE `locations`.`id` = "&amp;E856&amp;";UPDATE `locations` SET `longitude` = '"&amp;IF('Locations-Gyms'!I858&lt;&gt;"",LEFT('Locations-Gyms'!I858,1)&amp;"."&amp;RIGHT('Locations-Gyms'!I858,LEN('Locations-Gyms'!I858)-1),"0")&amp;"' WHERE `locations`.`id` = "&amp;E856&amp;";"</f>
        <v>UPDATE `locations` SET `latitude` = '52.303314' WHERE `locations`.`id` = 856;UPDATE `locations` SET `longitude` = '4.904853' WHERE `locations`.`id` = 856;</v>
      </c>
      <c r="E856">
        <v>856</v>
      </c>
    </row>
    <row r="857" spans="1:5" x14ac:dyDescent="0.25">
      <c r="A857" s="1" t="str">
        <f>"INSERT INTO `locations` (`id`, `name`, `latitude`, `longitude`, `region_1`, `region_2`, `region_3`, `street`, `number`, `postal`, `img`, `last_modified`) VALUES (NULL,'"&amp;SUBSTITUTE('Locations-Gyms'!J859, "'", "\'")&amp;"',"&amp;IF('Locations-Gyms'!H859&lt;&gt;"",LEFT('Locations-Gyms'!H859,2)&amp;"."&amp;RIGHT('Locations-Gyms'!H859,LEN('Locations-Gyms'!H859)-2),"0")&amp;","&amp;IF('Locations-Gyms'!I859&lt;&gt;"",LEFT('Locations-Gyms'!I859,1)&amp;"."&amp;RIGHT('Locations-Gyms'!I859,LEN('Locations-Gyms'!I859)-1),"0")&amp;","&amp;IF('Locations-Gyms'!K859&lt;&gt;"",'Locations-Gyms'!K859,"0")&amp;","&amp;IF('Locations-Gyms'!L859&lt;&gt;"",'Locations-Gyms'!L859,"0")&amp;","&amp;IF('Locations-Gyms'!M859&lt;&gt;"",'Locations-Gyms'!M859,"0")&amp;",'"&amp;IF('Locations-Gyms'!N859&lt;&gt;"",SUBSTITUTE('Locations-Gyms'!N859, "'", "\'"),"")&amp;"','"&amp;IF('Locations-Gyms'!O859&lt;&gt;"",'Locations-Gyms'!O859,"")&amp;"','"&amp;IF('Locations-Gyms'!P859&lt;&gt;"",'Locations-Gyms'!P859,"")&amp;"','"&amp;IF('Locations-Gyms'!Q859&lt;&gt;"",'Locations-Gyms'!Q859,"")&amp;"', CURRENT_TIMESTAMP);"</f>
        <v>INSERT INTO `locations` (`id`, `name`, `latitude`, `longitude`, `region_1`, `region_2`, `region_3`, `street`, `number`, `postal`, `img`, `last_modified`) VALUES (NULL,'JL Poppetje Van Ouderkerk',52.297688,4.904209,8,21,111,'Vondelstraat','1','1191 BD','https://lh3.googleusercontent.com/ikEPk2Ph966PINkoeREwZbt2gZFoTvmhCekiHJpyDUDbiLjCbA0y1acW0wL8YWmAwqnsj5Rb_7p272a_g2w', CURRENT_TIMESTAMP);</v>
      </c>
      <c r="D857" t="str">
        <f>"UPDATE `locations` SET `latitude` = '"&amp;IF('Locations-Gyms'!H859&lt;&gt;"",LEFT('Locations-Gyms'!H859,2)&amp;"."&amp;RIGHT('Locations-Gyms'!H859,LEN('Locations-Gyms'!H859)-2),"0")&amp;"' WHERE `locations`.`id` = "&amp;E857&amp;";UPDATE `locations` SET `longitude` = '"&amp;IF('Locations-Gyms'!I859&lt;&gt;"",LEFT('Locations-Gyms'!I859,1)&amp;"."&amp;RIGHT('Locations-Gyms'!I859,LEN('Locations-Gyms'!I859)-1),"0")&amp;"' WHERE `locations`.`id` = "&amp;E857&amp;";"</f>
        <v>UPDATE `locations` SET `latitude` = '52.297688' WHERE `locations`.`id` = 857;UPDATE `locations` SET `longitude` = '4.904209' WHERE `locations`.`id` = 857;</v>
      </c>
      <c r="E857">
        <v>857</v>
      </c>
    </row>
    <row r="858" spans="1:5" x14ac:dyDescent="0.25">
      <c r="A858" s="1"/>
    </row>
    <row r="859" spans="1:5" x14ac:dyDescent="0.25">
      <c r="A859" s="1"/>
    </row>
    <row r="860" spans="1:5" x14ac:dyDescent="0.25">
      <c r="A860" s="1"/>
    </row>
    <row r="861" spans="1:5" x14ac:dyDescent="0.25">
      <c r="A861" s="1"/>
    </row>
    <row r="862" spans="1:5" x14ac:dyDescent="0.25">
      <c r="A862" s="1"/>
    </row>
    <row r="863" spans="1:5" x14ac:dyDescent="0.25">
      <c r="A863" s="1"/>
    </row>
    <row r="864" spans="1:5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EF01-78AE-40CD-9245-4B85F31A2CCE}">
  <dimension ref="A1:E1000"/>
  <sheetViews>
    <sheetView workbookViewId="0"/>
  </sheetViews>
  <sheetFormatPr defaultRowHeight="15" x14ac:dyDescent="0.25"/>
  <cols>
    <col min="1" max="1" width="79.140625" bestFit="1" customWidth="1"/>
    <col min="2" max="2" width="3.140625" customWidth="1"/>
    <col min="3" max="3" width="5.42578125" customWidth="1"/>
    <col min="4" max="4" width="5.7109375" customWidth="1"/>
  </cols>
  <sheetData>
    <row r="1" spans="1:5" x14ac:dyDescent="0.25">
      <c r="A1" s="1" t="str">
        <f>"INSERT INTO `gyms` (`id`, `location_id`, `raid_id`, `exraid`) VALUES (NULL, "&amp;E1&amp;", 0, 'false');"</f>
        <v>INSERT INTO `gyms` (`id`, `location_id`, `raid_id`, `exraid`) VALUES (NULL, 1, 0, 'false');</v>
      </c>
      <c r="C1" s="11"/>
      <c r="E1">
        <v>1</v>
      </c>
    </row>
    <row r="2" spans="1:5" x14ac:dyDescent="0.25">
      <c r="A2" s="1" t="str">
        <f t="shared" ref="A2:A65" si="0">"INSERT INTO `gyms` (`id`, `location_id`, `raid_id`, `exraid`) VALUES (NULL, "&amp;E2&amp;", 0, 'false');"</f>
        <v>INSERT INTO `gyms` (`id`, `location_id`, `raid_id`, `exraid`) VALUES (NULL, 2, 0, 'false');</v>
      </c>
      <c r="E2">
        <v>2</v>
      </c>
    </row>
    <row r="3" spans="1:5" x14ac:dyDescent="0.25">
      <c r="A3" s="1" t="str">
        <f t="shared" si="0"/>
        <v>INSERT INTO `gyms` (`id`, `location_id`, `raid_id`, `exraid`) VALUES (NULL, 3, 0, 'false');</v>
      </c>
      <c r="E3">
        <v>3</v>
      </c>
    </row>
    <row r="4" spans="1:5" x14ac:dyDescent="0.25">
      <c r="A4" s="1" t="str">
        <f t="shared" si="0"/>
        <v>INSERT INTO `gyms` (`id`, `location_id`, `raid_id`, `exraid`) VALUES (NULL, 4, 0, 'false');</v>
      </c>
      <c r="E4">
        <v>4</v>
      </c>
    </row>
    <row r="5" spans="1:5" x14ac:dyDescent="0.25">
      <c r="A5" s="1" t="str">
        <f t="shared" si="0"/>
        <v>INSERT INTO `gyms` (`id`, `location_id`, `raid_id`, `exraid`) VALUES (NULL, 5, 0, 'false');</v>
      </c>
      <c r="E5">
        <v>5</v>
      </c>
    </row>
    <row r="6" spans="1:5" x14ac:dyDescent="0.25">
      <c r="A6" s="1" t="str">
        <f t="shared" si="0"/>
        <v>INSERT INTO `gyms` (`id`, `location_id`, `raid_id`, `exraid`) VALUES (NULL, 6, 0, 'false');</v>
      </c>
      <c r="E6">
        <v>6</v>
      </c>
    </row>
    <row r="7" spans="1:5" x14ac:dyDescent="0.25">
      <c r="A7" s="1" t="str">
        <f t="shared" si="0"/>
        <v>INSERT INTO `gyms` (`id`, `location_id`, `raid_id`, `exraid`) VALUES (NULL, 7, 0, 'false');</v>
      </c>
      <c r="E7">
        <v>7</v>
      </c>
    </row>
    <row r="8" spans="1:5" x14ac:dyDescent="0.25">
      <c r="A8" s="1" t="str">
        <f t="shared" si="0"/>
        <v>INSERT INTO `gyms` (`id`, `location_id`, `raid_id`, `exraid`) VALUES (NULL, 8, 0, 'false');</v>
      </c>
      <c r="E8">
        <v>8</v>
      </c>
    </row>
    <row r="9" spans="1:5" x14ac:dyDescent="0.25">
      <c r="A9" s="1" t="str">
        <f t="shared" si="0"/>
        <v>INSERT INTO `gyms` (`id`, `location_id`, `raid_id`, `exraid`) VALUES (NULL, 9, 0, 'false');</v>
      </c>
      <c r="E9">
        <v>9</v>
      </c>
    </row>
    <row r="10" spans="1:5" x14ac:dyDescent="0.25">
      <c r="A10" s="1" t="str">
        <f t="shared" si="0"/>
        <v>INSERT INTO `gyms` (`id`, `location_id`, `raid_id`, `exraid`) VALUES (NULL, 10, 0, 'false');</v>
      </c>
      <c r="E10">
        <v>10</v>
      </c>
    </row>
    <row r="11" spans="1:5" x14ac:dyDescent="0.25">
      <c r="A11" s="1" t="str">
        <f t="shared" si="0"/>
        <v>INSERT INTO `gyms` (`id`, `location_id`, `raid_id`, `exraid`) VALUES (NULL, 11, 0, 'false');</v>
      </c>
      <c r="E11">
        <v>11</v>
      </c>
    </row>
    <row r="12" spans="1:5" x14ac:dyDescent="0.25">
      <c r="A12" s="1" t="str">
        <f t="shared" si="0"/>
        <v>INSERT INTO `gyms` (`id`, `location_id`, `raid_id`, `exraid`) VALUES (NULL, 12, 0, 'false');</v>
      </c>
      <c r="E12">
        <v>12</v>
      </c>
    </row>
    <row r="13" spans="1:5" x14ac:dyDescent="0.25">
      <c r="A13" s="1" t="str">
        <f t="shared" si="0"/>
        <v>INSERT INTO `gyms` (`id`, `location_id`, `raid_id`, `exraid`) VALUES (NULL, 13, 0, 'false');</v>
      </c>
      <c r="E13">
        <v>13</v>
      </c>
    </row>
    <row r="14" spans="1:5" x14ac:dyDescent="0.25">
      <c r="A14" s="1" t="str">
        <f t="shared" si="0"/>
        <v>INSERT INTO `gyms` (`id`, `location_id`, `raid_id`, `exraid`) VALUES (NULL, 14, 0, 'false');</v>
      </c>
      <c r="E14">
        <v>14</v>
      </c>
    </row>
    <row r="15" spans="1:5" x14ac:dyDescent="0.25">
      <c r="A15" s="1" t="str">
        <f t="shared" si="0"/>
        <v>INSERT INTO `gyms` (`id`, `location_id`, `raid_id`, `exraid`) VALUES (NULL, 15, 0, 'false');</v>
      </c>
      <c r="E15">
        <v>15</v>
      </c>
    </row>
    <row r="16" spans="1:5" x14ac:dyDescent="0.25">
      <c r="A16" s="1" t="str">
        <f t="shared" si="0"/>
        <v>INSERT INTO `gyms` (`id`, `location_id`, `raid_id`, `exraid`) VALUES (NULL, 16, 0, 'false');</v>
      </c>
      <c r="E16">
        <v>16</v>
      </c>
    </row>
    <row r="17" spans="1:5" x14ac:dyDescent="0.25">
      <c r="A17" s="1" t="str">
        <f t="shared" si="0"/>
        <v>INSERT INTO `gyms` (`id`, `location_id`, `raid_id`, `exraid`) VALUES (NULL, 17, 0, 'false');</v>
      </c>
      <c r="E17">
        <v>17</v>
      </c>
    </row>
    <row r="18" spans="1:5" x14ac:dyDescent="0.25">
      <c r="A18" s="1" t="str">
        <f t="shared" si="0"/>
        <v>INSERT INTO `gyms` (`id`, `location_id`, `raid_id`, `exraid`) VALUES (NULL, 18, 0, 'false');</v>
      </c>
      <c r="E18">
        <v>18</v>
      </c>
    </row>
    <row r="19" spans="1:5" x14ac:dyDescent="0.25">
      <c r="A19" s="1" t="str">
        <f t="shared" si="0"/>
        <v>INSERT INTO `gyms` (`id`, `location_id`, `raid_id`, `exraid`) VALUES (NULL, 19, 0, 'false');</v>
      </c>
      <c r="E19">
        <v>19</v>
      </c>
    </row>
    <row r="20" spans="1:5" x14ac:dyDescent="0.25">
      <c r="A20" s="1" t="str">
        <f t="shared" si="0"/>
        <v>INSERT INTO `gyms` (`id`, `location_id`, `raid_id`, `exraid`) VALUES (NULL, 20, 0, 'false');</v>
      </c>
      <c r="E20">
        <v>20</v>
      </c>
    </row>
    <row r="21" spans="1:5" x14ac:dyDescent="0.25">
      <c r="A21" s="1" t="str">
        <f t="shared" si="0"/>
        <v>INSERT INTO `gyms` (`id`, `location_id`, `raid_id`, `exraid`) VALUES (NULL, 21, 0, 'false');</v>
      </c>
      <c r="E21">
        <v>21</v>
      </c>
    </row>
    <row r="22" spans="1:5" x14ac:dyDescent="0.25">
      <c r="A22" s="1" t="str">
        <f t="shared" si="0"/>
        <v>INSERT INTO `gyms` (`id`, `location_id`, `raid_id`, `exraid`) VALUES (NULL, 22, 0, 'false');</v>
      </c>
      <c r="E22">
        <v>22</v>
      </c>
    </row>
    <row r="23" spans="1:5" x14ac:dyDescent="0.25">
      <c r="A23" s="1" t="str">
        <f t="shared" si="0"/>
        <v>INSERT INTO `gyms` (`id`, `location_id`, `raid_id`, `exraid`) VALUES (NULL, 23, 0, 'false');</v>
      </c>
      <c r="E23">
        <v>23</v>
      </c>
    </row>
    <row r="24" spans="1:5" x14ac:dyDescent="0.25">
      <c r="A24" s="1" t="str">
        <f t="shared" si="0"/>
        <v>INSERT INTO `gyms` (`id`, `location_id`, `raid_id`, `exraid`) VALUES (NULL, 24, 0, 'false');</v>
      </c>
      <c r="E24">
        <v>24</v>
      </c>
    </row>
    <row r="25" spans="1:5" x14ac:dyDescent="0.25">
      <c r="A25" s="1" t="str">
        <f t="shared" si="0"/>
        <v>INSERT INTO `gyms` (`id`, `location_id`, `raid_id`, `exraid`) VALUES (NULL, 25, 0, 'false');</v>
      </c>
      <c r="E25">
        <v>25</v>
      </c>
    </row>
    <row r="26" spans="1:5" x14ac:dyDescent="0.25">
      <c r="A26" s="1" t="str">
        <f t="shared" si="0"/>
        <v>INSERT INTO `gyms` (`id`, `location_id`, `raid_id`, `exraid`) VALUES (NULL, 26, 0, 'false');</v>
      </c>
      <c r="E26">
        <v>26</v>
      </c>
    </row>
    <row r="27" spans="1:5" x14ac:dyDescent="0.25">
      <c r="A27" s="1" t="str">
        <f t="shared" si="0"/>
        <v>INSERT INTO `gyms` (`id`, `location_id`, `raid_id`, `exraid`) VALUES (NULL, 27, 0, 'false');</v>
      </c>
      <c r="E27">
        <v>27</v>
      </c>
    </row>
    <row r="28" spans="1:5" x14ac:dyDescent="0.25">
      <c r="A28" s="1" t="str">
        <f t="shared" si="0"/>
        <v>INSERT INTO `gyms` (`id`, `location_id`, `raid_id`, `exraid`) VALUES (NULL, 28, 0, 'false');</v>
      </c>
      <c r="E28">
        <v>28</v>
      </c>
    </row>
    <row r="29" spans="1:5" x14ac:dyDescent="0.25">
      <c r="A29" s="1" t="str">
        <f t="shared" si="0"/>
        <v>INSERT INTO `gyms` (`id`, `location_id`, `raid_id`, `exraid`) VALUES (NULL, 29, 0, 'false');</v>
      </c>
      <c r="E29">
        <v>29</v>
      </c>
    </row>
    <row r="30" spans="1:5" x14ac:dyDescent="0.25">
      <c r="A30" s="1" t="str">
        <f t="shared" si="0"/>
        <v>INSERT INTO `gyms` (`id`, `location_id`, `raid_id`, `exraid`) VALUES (NULL, 30, 0, 'false');</v>
      </c>
      <c r="E30">
        <v>30</v>
      </c>
    </row>
    <row r="31" spans="1:5" x14ac:dyDescent="0.25">
      <c r="A31" s="1" t="str">
        <f t="shared" si="0"/>
        <v>INSERT INTO `gyms` (`id`, `location_id`, `raid_id`, `exraid`) VALUES (NULL, 31, 0, 'false');</v>
      </c>
      <c r="E31">
        <v>31</v>
      </c>
    </row>
    <row r="32" spans="1:5" x14ac:dyDescent="0.25">
      <c r="A32" s="1" t="str">
        <f t="shared" si="0"/>
        <v>INSERT INTO `gyms` (`id`, `location_id`, `raid_id`, `exraid`) VALUES (NULL, 32, 0, 'false');</v>
      </c>
      <c r="E32">
        <v>32</v>
      </c>
    </row>
    <row r="33" spans="1:5" x14ac:dyDescent="0.25">
      <c r="A33" s="1" t="str">
        <f t="shared" si="0"/>
        <v>INSERT INTO `gyms` (`id`, `location_id`, `raid_id`, `exraid`) VALUES (NULL, 33, 0, 'false');</v>
      </c>
      <c r="E33">
        <v>33</v>
      </c>
    </row>
    <row r="34" spans="1:5" x14ac:dyDescent="0.25">
      <c r="A34" s="1" t="str">
        <f t="shared" si="0"/>
        <v>INSERT INTO `gyms` (`id`, `location_id`, `raid_id`, `exraid`) VALUES (NULL, 34, 0, 'false');</v>
      </c>
      <c r="E34">
        <v>34</v>
      </c>
    </row>
    <row r="35" spans="1:5" x14ac:dyDescent="0.25">
      <c r="A35" s="1" t="str">
        <f t="shared" si="0"/>
        <v>INSERT INTO `gyms` (`id`, `location_id`, `raid_id`, `exraid`) VALUES (NULL, 35, 0, 'false');</v>
      </c>
      <c r="E35">
        <v>35</v>
      </c>
    </row>
    <row r="36" spans="1:5" x14ac:dyDescent="0.25">
      <c r="A36" s="1" t="str">
        <f t="shared" si="0"/>
        <v>INSERT INTO `gyms` (`id`, `location_id`, `raid_id`, `exraid`) VALUES (NULL, 36, 0, 'false');</v>
      </c>
      <c r="E36">
        <v>36</v>
      </c>
    </row>
    <row r="37" spans="1:5" x14ac:dyDescent="0.25">
      <c r="A37" s="1" t="str">
        <f t="shared" si="0"/>
        <v>INSERT INTO `gyms` (`id`, `location_id`, `raid_id`, `exraid`) VALUES (NULL, 37, 0, 'false');</v>
      </c>
      <c r="E37">
        <v>37</v>
      </c>
    </row>
    <row r="38" spans="1:5" x14ac:dyDescent="0.25">
      <c r="A38" s="1" t="str">
        <f t="shared" si="0"/>
        <v>INSERT INTO `gyms` (`id`, `location_id`, `raid_id`, `exraid`) VALUES (NULL, 38, 0, 'false');</v>
      </c>
      <c r="E38">
        <v>38</v>
      </c>
    </row>
    <row r="39" spans="1:5" x14ac:dyDescent="0.25">
      <c r="A39" s="1" t="str">
        <f t="shared" si="0"/>
        <v>INSERT INTO `gyms` (`id`, `location_id`, `raid_id`, `exraid`) VALUES (NULL, 39, 0, 'false');</v>
      </c>
      <c r="E39">
        <v>39</v>
      </c>
    </row>
    <row r="40" spans="1:5" x14ac:dyDescent="0.25">
      <c r="A40" s="1" t="str">
        <f t="shared" si="0"/>
        <v>INSERT INTO `gyms` (`id`, `location_id`, `raid_id`, `exraid`) VALUES (NULL, 40, 0, 'false');</v>
      </c>
      <c r="E40">
        <v>40</v>
      </c>
    </row>
    <row r="41" spans="1:5" x14ac:dyDescent="0.25">
      <c r="A41" s="1" t="str">
        <f t="shared" si="0"/>
        <v>INSERT INTO `gyms` (`id`, `location_id`, `raid_id`, `exraid`) VALUES (NULL, 41, 0, 'false');</v>
      </c>
      <c r="E41">
        <v>41</v>
      </c>
    </row>
    <row r="42" spans="1:5" x14ac:dyDescent="0.25">
      <c r="A42" s="1" t="str">
        <f t="shared" si="0"/>
        <v>INSERT INTO `gyms` (`id`, `location_id`, `raid_id`, `exraid`) VALUES (NULL, 42, 0, 'false');</v>
      </c>
      <c r="E42">
        <v>42</v>
      </c>
    </row>
    <row r="43" spans="1:5" x14ac:dyDescent="0.25">
      <c r="A43" s="1" t="str">
        <f t="shared" si="0"/>
        <v>INSERT INTO `gyms` (`id`, `location_id`, `raid_id`, `exraid`) VALUES (NULL, 43, 0, 'false');</v>
      </c>
      <c r="E43">
        <v>43</v>
      </c>
    </row>
    <row r="44" spans="1:5" x14ac:dyDescent="0.25">
      <c r="A44" s="1" t="str">
        <f t="shared" si="0"/>
        <v>INSERT INTO `gyms` (`id`, `location_id`, `raid_id`, `exraid`) VALUES (NULL, 44, 0, 'false');</v>
      </c>
      <c r="E44">
        <v>44</v>
      </c>
    </row>
    <row r="45" spans="1:5" x14ac:dyDescent="0.25">
      <c r="A45" s="1" t="str">
        <f t="shared" si="0"/>
        <v>INSERT INTO `gyms` (`id`, `location_id`, `raid_id`, `exraid`) VALUES (NULL, 45, 0, 'false');</v>
      </c>
      <c r="E45">
        <v>45</v>
      </c>
    </row>
    <row r="46" spans="1:5" x14ac:dyDescent="0.25">
      <c r="A46" s="1" t="str">
        <f t="shared" si="0"/>
        <v>INSERT INTO `gyms` (`id`, `location_id`, `raid_id`, `exraid`) VALUES (NULL, 46, 0, 'false');</v>
      </c>
      <c r="E46">
        <v>46</v>
      </c>
    </row>
    <row r="47" spans="1:5" x14ac:dyDescent="0.25">
      <c r="A47" s="1" t="str">
        <f t="shared" si="0"/>
        <v>INSERT INTO `gyms` (`id`, `location_id`, `raid_id`, `exraid`) VALUES (NULL, 47, 0, 'false');</v>
      </c>
      <c r="E47">
        <v>47</v>
      </c>
    </row>
    <row r="48" spans="1:5" x14ac:dyDescent="0.25">
      <c r="A48" s="1" t="str">
        <f t="shared" si="0"/>
        <v>INSERT INTO `gyms` (`id`, `location_id`, `raid_id`, `exraid`) VALUES (NULL, 48, 0, 'false');</v>
      </c>
      <c r="E48">
        <v>48</v>
      </c>
    </row>
    <row r="49" spans="1:5" x14ac:dyDescent="0.25">
      <c r="A49" s="1" t="str">
        <f t="shared" si="0"/>
        <v>INSERT INTO `gyms` (`id`, `location_id`, `raid_id`, `exraid`) VALUES (NULL, 49, 0, 'false');</v>
      </c>
      <c r="E49">
        <v>49</v>
      </c>
    </row>
    <row r="50" spans="1:5" x14ac:dyDescent="0.25">
      <c r="A50" s="1" t="str">
        <f t="shared" si="0"/>
        <v>INSERT INTO `gyms` (`id`, `location_id`, `raid_id`, `exraid`) VALUES (NULL, 50, 0, 'false');</v>
      </c>
      <c r="E50">
        <v>50</v>
      </c>
    </row>
    <row r="51" spans="1:5" x14ac:dyDescent="0.25">
      <c r="A51" s="1" t="str">
        <f t="shared" si="0"/>
        <v>INSERT INTO `gyms` (`id`, `location_id`, `raid_id`, `exraid`) VALUES (NULL, 51, 0, 'false');</v>
      </c>
      <c r="E51">
        <v>51</v>
      </c>
    </row>
    <row r="52" spans="1:5" x14ac:dyDescent="0.25">
      <c r="A52" s="1" t="str">
        <f t="shared" si="0"/>
        <v>INSERT INTO `gyms` (`id`, `location_id`, `raid_id`, `exraid`) VALUES (NULL, 52, 0, 'false');</v>
      </c>
      <c r="E52">
        <v>52</v>
      </c>
    </row>
    <row r="53" spans="1:5" x14ac:dyDescent="0.25">
      <c r="A53" s="1" t="str">
        <f t="shared" si="0"/>
        <v>INSERT INTO `gyms` (`id`, `location_id`, `raid_id`, `exraid`) VALUES (NULL, 53, 0, 'false');</v>
      </c>
      <c r="E53">
        <v>53</v>
      </c>
    </row>
    <row r="54" spans="1:5" x14ac:dyDescent="0.25">
      <c r="A54" s="1" t="str">
        <f t="shared" si="0"/>
        <v>INSERT INTO `gyms` (`id`, `location_id`, `raid_id`, `exraid`) VALUES (NULL, 54, 0, 'false');</v>
      </c>
      <c r="E54">
        <v>54</v>
      </c>
    </row>
    <row r="55" spans="1:5" x14ac:dyDescent="0.25">
      <c r="A55" s="1" t="str">
        <f t="shared" si="0"/>
        <v>INSERT INTO `gyms` (`id`, `location_id`, `raid_id`, `exraid`) VALUES (NULL, 55, 0, 'false');</v>
      </c>
      <c r="E55">
        <v>55</v>
      </c>
    </row>
    <row r="56" spans="1:5" x14ac:dyDescent="0.25">
      <c r="A56" s="1" t="str">
        <f t="shared" si="0"/>
        <v>INSERT INTO `gyms` (`id`, `location_id`, `raid_id`, `exraid`) VALUES (NULL, 56, 0, 'false');</v>
      </c>
      <c r="E56">
        <v>56</v>
      </c>
    </row>
    <row r="57" spans="1:5" x14ac:dyDescent="0.25">
      <c r="A57" s="1" t="str">
        <f t="shared" si="0"/>
        <v>INSERT INTO `gyms` (`id`, `location_id`, `raid_id`, `exraid`) VALUES (NULL, 57, 0, 'false');</v>
      </c>
      <c r="E57">
        <v>57</v>
      </c>
    </row>
    <row r="58" spans="1:5" x14ac:dyDescent="0.25">
      <c r="A58" s="1" t="str">
        <f t="shared" si="0"/>
        <v>INSERT INTO `gyms` (`id`, `location_id`, `raid_id`, `exraid`) VALUES (NULL, 58, 0, 'false');</v>
      </c>
      <c r="E58">
        <v>58</v>
      </c>
    </row>
    <row r="59" spans="1:5" x14ac:dyDescent="0.25">
      <c r="A59" s="1" t="str">
        <f t="shared" si="0"/>
        <v>INSERT INTO `gyms` (`id`, `location_id`, `raid_id`, `exraid`) VALUES (NULL, 59, 0, 'false');</v>
      </c>
      <c r="E59">
        <v>59</v>
      </c>
    </row>
    <row r="60" spans="1:5" x14ac:dyDescent="0.25">
      <c r="A60" s="1" t="str">
        <f t="shared" si="0"/>
        <v>INSERT INTO `gyms` (`id`, `location_id`, `raid_id`, `exraid`) VALUES (NULL, 60, 0, 'false');</v>
      </c>
      <c r="E60">
        <v>60</v>
      </c>
    </row>
    <row r="61" spans="1:5" x14ac:dyDescent="0.25">
      <c r="A61" s="1" t="str">
        <f t="shared" si="0"/>
        <v>INSERT INTO `gyms` (`id`, `location_id`, `raid_id`, `exraid`) VALUES (NULL, 61, 0, 'false');</v>
      </c>
      <c r="E61">
        <v>61</v>
      </c>
    </row>
    <row r="62" spans="1:5" x14ac:dyDescent="0.25">
      <c r="A62" s="1" t="str">
        <f t="shared" si="0"/>
        <v>INSERT INTO `gyms` (`id`, `location_id`, `raid_id`, `exraid`) VALUES (NULL, 62, 0, 'false');</v>
      </c>
      <c r="E62">
        <v>62</v>
      </c>
    </row>
    <row r="63" spans="1:5" x14ac:dyDescent="0.25">
      <c r="A63" s="1" t="str">
        <f t="shared" si="0"/>
        <v>INSERT INTO `gyms` (`id`, `location_id`, `raid_id`, `exraid`) VALUES (NULL, 63, 0, 'false');</v>
      </c>
      <c r="E63">
        <v>63</v>
      </c>
    </row>
    <row r="64" spans="1:5" x14ac:dyDescent="0.25">
      <c r="A64" s="1" t="str">
        <f t="shared" si="0"/>
        <v>INSERT INTO `gyms` (`id`, `location_id`, `raid_id`, `exraid`) VALUES (NULL, 64, 0, 'false');</v>
      </c>
      <c r="E64">
        <v>64</v>
      </c>
    </row>
    <row r="65" spans="1:5" x14ac:dyDescent="0.25">
      <c r="A65" s="1" t="str">
        <f t="shared" si="0"/>
        <v>INSERT INTO `gyms` (`id`, `location_id`, `raid_id`, `exraid`) VALUES (NULL, 65, 0, 'false');</v>
      </c>
      <c r="E65">
        <v>65</v>
      </c>
    </row>
    <row r="66" spans="1:5" x14ac:dyDescent="0.25">
      <c r="A66" s="1" t="str">
        <f t="shared" ref="A66:A129" si="1">"INSERT INTO `gyms` (`id`, `location_id`, `raid_id`, `exraid`) VALUES (NULL, "&amp;E66&amp;", 0, 'false');"</f>
        <v>INSERT INTO `gyms` (`id`, `location_id`, `raid_id`, `exraid`) VALUES (NULL, 66, 0, 'false');</v>
      </c>
      <c r="E66">
        <v>66</v>
      </c>
    </row>
    <row r="67" spans="1:5" x14ac:dyDescent="0.25">
      <c r="A67" s="1" t="str">
        <f t="shared" si="1"/>
        <v>INSERT INTO `gyms` (`id`, `location_id`, `raid_id`, `exraid`) VALUES (NULL, 67, 0, 'false');</v>
      </c>
      <c r="E67">
        <v>67</v>
      </c>
    </row>
    <row r="68" spans="1:5" x14ac:dyDescent="0.25">
      <c r="A68" s="1" t="str">
        <f t="shared" si="1"/>
        <v>INSERT INTO `gyms` (`id`, `location_id`, `raid_id`, `exraid`) VALUES (NULL, 68, 0, 'false');</v>
      </c>
      <c r="E68">
        <v>68</v>
      </c>
    </row>
    <row r="69" spans="1:5" x14ac:dyDescent="0.25">
      <c r="A69" s="1" t="str">
        <f t="shared" si="1"/>
        <v>INSERT INTO `gyms` (`id`, `location_id`, `raid_id`, `exraid`) VALUES (NULL, 69, 0, 'false');</v>
      </c>
      <c r="E69">
        <v>69</v>
      </c>
    </row>
    <row r="70" spans="1:5" x14ac:dyDescent="0.25">
      <c r="A70" s="1" t="str">
        <f t="shared" si="1"/>
        <v>INSERT INTO `gyms` (`id`, `location_id`, `raid_id`, `exraid`) VALUES (NULL, 70, 0, 'false');</v>
      </c>
      <c r="E70">
        <v>70</v>
      </c>
    </row>
    <row r="71" spans="1:5" x14ac:dyDescent="0.25">
      <c r="A71" s="1" t="str">
        <f t="shared" si="1"/>
        <v>INSERT INTO `gyms` (`id`, `location_id`, `raid_id`, `exraid`) VALUES (NULL, 71, 0, 'false');</v>
      </c>
      <c r="E71">
        <v>71</v>
      </c>
    </row>
    <row r="72" spans="1:5" x14ac:dyDescent="0.25">
      <c r="A72" s="1" t="str">
        <f t="shared" si="1"/>
        <v>INSERT INTO `gyms` (`id`, `location_id`, `raid_id`, `exraid`) VALUES (NULL, 72, 0, 'false');</v>
      </c>
      <c r="E72">
        <v>72</v>
      </c>
    </row>
    <row r="73" spans="1:5" x14ac:dyDescent="0.25">
      <c r="A73" s="1" t="str">
        <f t="shared" si="1"/>
        <v>INSERT INTO `gyms` (`id`, `location_id`, `raid_id`, `exraid`) VALUES (NULL, 73, 0, 'false');</v>
      </c>
      <c r="E73">
        <v>73</v>
      </c>
    </row>
    <row r="74" spans="1:5" x14ac:dyDescent="0.25">
      <c r="A74" s="1" t="str">
        <f t="shared" si="1"/>
        <v>INSERT INTO `gyms` (`id`, `location_id`, `raid_id`, `exraid`) VALUES (NULL, 74, 0, 'false');</v>
      </c>
      <c r="E74">
        <v>74</v>
      </c>
    </row>
    <row r="75" spans="1:5" x14ac:dyDescent="0.25">
      <c r="A75" s="1" t="str">
        <f t="shared" si="1"/>
        <v>INSERT INTO `gyms` (`id`, `location_id`, `raid_id`, `exraid`) VALUES (NULL, 75, 0, 'false');</v>
      </c>
      <c r="E75">
        <v>75</v>
      </c>
    </row>
    <row r="76" spans="1:5" x14ac:dyDescent="0.25">
      <c r="A76" s="1" t="str">
        <f t="shared" si="1"/>
        <v>INSERT INTO `gyms` (`id`, `location_id`, `raid_id`, `exraid`) VALUES (NULL, 76, 0, 'false');</v>
      </c>
      <c r="E76">
        <v>76</v>
      </c>
    </row>
    <row r="77" spans="1:5" x14ac:dyDescent="0.25">
      <c r="A77" s="1" t="str">
        <f t="shared" si="1"/>
        <v>INSERT INTO `gyms` (`id`, `location_id`, `raid_id`, `exraid`) VALUES (NULL, 77, 0, 'false');</v>
      </c>
      <c r="E77">
        <v>77</v>
      </c>
    </row>
    <row r="78" spans="1:5" x14ac:dyDescent="0.25">
      <c r="A78" s="1" t="str">
        <f t="shared" si="1"/>
        <v>INSERT INTO `gyms` (`id`, `location_id`, `raid_id`, `exraid`) VALUES (NULL, 78, 0, 'false');</v>
      </c>
      <c r="E78">
        <v>78</v>
      </c>
    </row>
    <row r="79" spans="1:5" x14ac:dyDescent="0.25">
      <c r="A79" s="1" t="str">
        <f t="shared" si="1"/>
        <v>INSERT INTO `gyms` (`id`, `location_id`, `raid_id`, `exraid`) VALUES (NULL, 79, 0, 'false');</v>
      </c>
      <c r="E79">
        <v>79</v>
      </c>
    </row>
    <row r="80" spans="1:5" x14ac:dyDescent="0.25">
      <c r="A80" s="1" t="str">
        <f t="shared" si="1"/>
        <v>INSERT INTO `gyms` (`id`, `location_id`, `raid_id`, `exraid`) VALUES (NULL, 80, 0, 'false');</v>
      </c>
      <c r="E80">
        <v>80</v>
      </c>
    </row>
    <row r="81" spans="1:5" x14ac:dyDescent="0.25">
      <c r="A81" s="1" t="str">
        <f t="shared" si="1"/>
        <v>INSERT INTO `gyms` (`id`, `location_id`, `raid_id`, `exraid`) VALUES (NULL, 81, 0, 'false');</v>
      </c>
      <c r="E81">
        <v>81</v>
      </c>
    </row>
    <row r="82" spans="1:5" x14ac:dyDescent="0.25">
      <c r="A82" s="1" t="str">
        <f t="shared" si="1"/>
        <v>INSERT INTO `gyms` (`id`, `location_id`, `raid_id`, `exraid`) VALUES (NULL, 82, 0, 'false');</v>
      </c>
      <c r="E82">
        <v>82</v>
      </c>
    </row>
    <row r="83" spans="1:5" x14ac:dyDescent="0.25">
      <c r="A83" s="1" t="str">
        <f t="shared" si="1"/>
        <v>INSERT INTO `gyms` (`id`, `location_id`, `raid_id`, `exraid`) VALUES (NULL, 83, 0, 'false');</v>
      </c>
      <c r="E83">
        <v>83</v>
      </c>
    </row>
    <row r="84" spans="1:5" x14ac:dyDescent="0.25">
      <c r="A84" s="1" t="str">
        <f t="shared" si="1"/>
        <v>INSERT INTO `gyms` (`id`, `location_id`, `raid_id`, `exraid`) VALUES (NULL, 84, 0, 'false');</v>
      </c>
      <c r="E84">
        <v>84</v>
      </c>
    </row>
    <row r="85" spans="1:5" x14ac:dyDescent="0.25">
      <c r="A85" s="1" t="str">
        <f t="shared" si="1"/>
        <v>INSERT INTO `gyms` (`id`, `location_id`, `raid_id`, `exraid`) VALUES (NULL, 85, 0, 'false');</v>
      </c>
      <c r="E85">
        <v>85</v>
      </c>
    </row>
    <row r="86" spans="1:5" x14ac:dyDescent="0.25">
      <c r="A86" s="1" t="str">
        <f t="shared" si="1"/>
        <v>INSERT INTO `gyms` (`id`, `location_id`, `raid_id`, `exraid`) VALUES (NULL, 86, 0, 'false');</v>
      </c>
      <c r="E86">
        <v>86</v>
      </c>
    </row>
    <row r="87" spans="1:5" x14ac:dyDescent="0.25">
      <c r="A87" s="1" t="str">
        <f t="shared" si="1"/>
        <v>INSERT INTO `gyms` (`id`, `location_id`, `raid_id`, `exraid`) VALUES (NULL, 87, 0, 'false');</v>
      </c>
      <c r="E87">
        <v>87</v>
      </c>
    </row>
    <row r="88" spans="1:5" x14ac:dyDescent="0.25">
      <c r="A88" s="1" t="str">
        <f t="shared" si="1"/>
        <v>INSERT INTO `gyms` (`id`, `location_id`, `raid_id`, `exraid`) VALUES (NULL, 88, 0, 'false');</v>
      </c>
      <c r="E88">
        <v>88</v>
      </c>
    </row>
    <row r="89" spans="1:5" x14ac:dyDescent="0.25">
      <c r="A89" s="1" t="str">
        <f t="shared" si="1"/>
        <v>INSERT INTO `gyms` (`id`, `location_id`, `raid_id`, `exraid`) VALUES (NULL, 89, 0, 'false');</v>
      </c>
      <c r="E89">
        <v>89</v>
      </c>
    </row>
    <row r="90" spans="1:5" x14ac:dyDescent="0.25">
      <c r="A90" s="1" t="str">
        <f t="shared" si="1"/>
        <v>INSERT INTO `gyms` (`id`, `location_id`, `raid_id`, `exraid`) VALUES (NULL, 90, 0, 'false');</v>
      </c>
      <c r="E90">
        <v>90</v>
      </c>
    </row>
    <row r="91" spans="1:5" x14ac:dyDescent="0.25">
      <c r="A91" s="1" t="str">
        <f t="shared" si="1"/>
        <v>INSERT INTO `gyms` (`id`, `location_id`, `raid_id`, `exraid`) VALUES (NULL, 91, 0, 'false');</v>
      </c>
      <c r="E91">
        <v>91</v>
      </c>
    </row>
    <row r="92" spans="1:5" x14ac:dyDescent="0.25">
      <c r="A92" s="1" t="str">
        <f t="shared" si="1"/>
        <v>INSERT INTO `gyms` (`id`, `location_id`, `raid_id`, `exraid`) VALUES (NULL, 92, 0, 'false');</v>
      </c>
      <c r="E92">
        <v>92</v>
      </c>
    </row>
    <row r="93" spans="1:5" x14ac:dyDescent="0.25">
      <c r="A93" s="1" t="str">
        <f t="shared" si="1"/>
        <v>INSERT INTO `gyms` (`id`, `location_id`, `raid_id`, `exraid`) VALUES (NULL, 93, 0, 'false');</v>
      </c>
      <c r="E93">
        <v>93</v>
      </c>
    </row>
    <row r="94" spans="1:5" x14ac:dyDescent="0.25">
      <c r="A94" s="1" t="str">
        <f t="shared" si="1"/>
        <v>INSERT INTO `gyms` (`id`, `location_id`, `raid_id`, `exraid`) VALUES (NULL, 94, 0, 'false');</v>
      </c>
      <c r="E94">
        <v>94</v>
      </c>
    </row>
    <row r="95" spans="1:5" x14ac:dyDescent="0.25">
      <c r="A95" s="1" t="str">
        <f t="shared" si="1"/>
        <v>INSERT INTO `gyms` (`id`, `location_id`, `raid_id`, `exraid`) VALUES (NULL, 95, 0, 'false');</v>
      </c>
      <c r="E95">
        <v>95</v>
      </c>
    </row>
    <row r="96" spans="1:5" x14ac:dyDescent="0.25">
      <c r="A96" s="1" t="str">
        <f t="shared" si="1"/>
        <v>INSERT INTO `gyms` (`id`, `location_id`, `raid_id`, `exraid`) VALUES (NULL, 96, 0, 'false');</v>
      </c>
      <c r="E96">
        <v>96</v>
      </c>
    </row>
    <row r="97" spans="1:5" x14ac:dyDescent="0.25">
      <c r="A97" s="1" t="str">
        <f t="shared" si="1"/>
        <v>INSERT INTO `gyms` (`id`, `location_id`, `raid_id`, `exraid`) VALUES (NULL, 97, 0, 'false');</v>
      </c>
      <c r="E97">
        <v>97</v>
      </c>
    </row>
    <row r="98" spans="1:5" x14ac:dyDescent="0.25">
      <c r="A98" s="1" t="str">
        <f t="shared" si="1"/>
        <v>INSERT INTO `gyms` (`id`, `location_id`, `raid_id`, `exraid`) VALUES (NULL, 98, 0, 'false');</v>
      </c>
      <c r="E98">
        <v>98</v>
      </c>
    </row>
    <row r="99" spans="1:5" x14ac:dyDescent="0.25">
      <c r="A99" s="1" t="str">
        <f t="shared" si="1"/>
        <v>INSERT INTO `gyms` (`id`, `location_id`, `raid_id`, `exraid`) VALUES (NULL, 99, 0, 'false');</v>
      </c>
      <c r="E99">
        <v>99</v>
      </c>
    </row>
    <row r="100" spans="1:5" x14ac:dyDescent="0.25">
      <c r="A100" s="1" t="str">
        <f t="shared" si="1"/>
        <v>INSERT INTO `gyms` (`id`, `location_id`, `raid_id`, `exraid`) VALUES (NULL, 100, 0, 'false');</v>
      </c>
      <c r="E100">
        <v>100</v>
      </c>
    </row>
    <row r="101" spans="1:5" x14ac:dyDescent="0.25">
      <c r="A101" s="1" t="str">
        <f t="shared" si="1"/>
        <v>INSERT INTO `gyms` (`id`, `location_id`, `raid_id`, `exraid`) VALUES (NULL, 101, 0, 'false');</v>
      </c>
      <c r="E101">
        <v>101</v>
      </c>
    </row>
    <row r="102" spans="1:5" x14ac:dyDescent="0.25">
      <c r="A102" s="1" t="str">
        <f t="shared" si="1"/>
        <v>INSERT INTO `gyms` (`id`, `location_id`, `raid_id`, `exraid`) VALUES (NULL, 102, 0, 'false');</v>
      </c>
      <c r="E102">
        <v>102</v>
      </c>
    </row>
    <row r="103" spans="1:5" x14ac:dyDescent="0.25">
      <c r="A103" s="1" t="str">
        <f t="shared" si="1"/>
        <v>INSERT INTO `gyms` (`id`, `location_id`, `raid_id`, `exraid`) VALUES (NULL, 103, 0, 'false');</v>
      </c>
      <c r="E103">
        <v>103</v>
      </c>
    </row>
    <row r="104" spans="1:5" x14ac:dyDescent="0.25">
      <c r="A104" s="1" t="str">
        <f t="shared" si="1"/>
        <v>INSERT INTO `gyms` (`id`, `location_id`, `raid_id`, `exraid`) VALUES (NULL, 104, 0, 'false');</v>
      </c>
      <c r="E104">
        <v>104</v>
      </c>
    </row>
    <row r="105" spans="1:5" x14ac:dyDescent="0.25">
      <c r="A105" s="1" t="str">
        <f t="shared" si="1"/>
        <v>INSERT INTO `gyms` (`id`, `location_id`, `raid_id`, `exraid`) VALUES (NULL, 105, 0, 'false');</v>
      </c>
      <c r="E105">
        <v>105</v>
      </c>
    </row>
    <row r="106" spans="1:5" x14ac:dyDescent="0.25">
      <c r="A106" s="1" t="str">
        <f t="shared" si="1"/>
        <v>INSERT INTO `gyms` (`id`, `location_id`, `raid_id`, `exraid`) VALUES (NULL, 106, 0, 'false');</v>
      </c>
      <c r="E106">
        <v>106</v>
      </c>
    </row>
    <row r="107" spans="1:5" x14ac:dyDescent="0.25">
      <c r="A107" s="1" t="str">
        <f t="shared" si="1"/>
        <v>INSERT INTO `gyms` (`id`, `location_id`, `raid_id`, `exraid`) VALUES (NULL, 107, 0, 'false');</v>
      </c>
      <c r="E107">
        <v>107</v>
      </c>
    </row>
    <row r="108" spans="1:5" x14ac:dyDescent="0.25">
      <c r="A108" s="1" t="str">
        <f t="shared" si="1"/>
        <v>INSERT INTO `gyms` (`id`, `location_id`, `raid_id`, `exraid`) VALUES (NULL, 108, 0, 'false');</v>
      </c>
      <c r="E108">
        <v>108</v>
      </c>
    </row>
    <row r="109" spans="1:5" x14ac:dyDescent="0.25">
      <c r="A109" s="1" t="str">
        <f t="shared" si="1"/>
        <v>INSERT INTO `gyms` (`id`, `location_id`, `raid_id`, `exraid`) VALUES (NULL, 109, 0, 'false');</v>
      </c>
      <c r="E109">
        <v>109</v>
      </c>
    </row>
    <row r="110" spans="1:5" x14ac:dyDescent="0.25">
      <c r="A110" s="1" t="str">
        <f t="shared" si="1"/>
        <v>INSERT INTO `gyms` (`id`, `location_id`, `raid_id`, `exraid`) VALUES (NULL, 110, 0, 'false');</v>
      </c>
      <c r="E110">
        <v>110</v>
      </c>
    </row>
    <row r="111" spans="1:5" x14ac:dyDescent="0.25">
      <c r="A111" s="1" t="str">
        <f t="shared" si="1"/>
        <v>INSERT INTO `gyms` (`id`, `location_id`, `raid_id`, `exraid`) VALUES (NULL, 111, 0, 'false');</v>
      </c>
      <c r="E111">
        <v>111</v>
      </c>
    </row>
    <row r="112" spans="1:5" x14ac:dyDescent="0.25">
      <c r="A112" s="1" t="str">
        <f t="shared" si="1"/>
        <v>INSERT INTO `gyms` (`id`, `location_id`, `raid_id`, `exraid`) VALUES (NULL, 112, 0, 'false');</v>
      </c>
      <c r="E112">
        <v>112</v>
      </c>
    </row>
    <row r="113" spans="1:5" x14ac:dyDescent="0.25">
      <c r="A113" s="1" t="str">
        <f t="shared" si="1"/>
        <v>INSERT INTO `gyms` (`id`, `location_id`, `raid_id`, `exraid`) VALUES (NULL, 113, 0, 'false');</v>
      </c>
      <c r="E113">
        <v>113</v>
      </c>
    </row>
    <row r="114" spans="1:5" x14ac:dyDescent="0.25">
      <c r="A114" s="1" t="str">
        <f t="shared" si="1"/>
        <v>INSERT INTO `gyms` (`id`, `location_id`, `raid_id`, `exraid`) VALUES (NULL, 114, 0, 'false');</v>
      </c>
      <c r="E114">
        <v>114</v>
      </c>
    </row>
    <row r="115" spans="1:5" x14ac:dyDescent="0.25">
      <c r="A115" s="1" t="str">
        <f t="shared" si="1"/>
        <v>INSERT INTO `gyms` (`id`, `location_id`, `raid_id`, `exraid`) VALUES (NULL, 115, 0, 'false');</v>
      </c>
      <c r="E115">
        <v>115</v>
      </c>
    </row>
    <row r="116" spans="1:5" x14ac:dyDescent="0.25">
      <c r="A116" s="1" t="str">
        <f t="shared" si="1"/>
        <v>INSERT INTO `gyms` (`id`, `location_id`, `raid_id`, `exraid`) VALUES (NULL, 116, 0, 'false');</v>
      </c>
      <c r="E116">
        <v>116</v>
      </c>
    </row>
    <row r="117" spans="1:5" x14ac:dyDescent="0.25">
      <c r="A117" s="1" t="str">
        <f t="shared" si="1"/>
        <v>INSERT INTO `gyms` (`id`, `location_id`, `raid_id`, `exraid`) VALUES (NULL, 117, 0, 'false');</v>
      </c>
      <c r="E117">
        <v>117</v>
      </c>
    </row>
    <row r="118" spans="1:5" x14ac:dyDescent="0.25">
      <c r="A118" s="1" t="str">
        <f t="shared" si="1"/>
        <v>INSERT INTO `gyms` (`id`, `location_id`, `raid_id`, `exraid`) VALUES (NULL, 118, 0, 'false');</v>
      </c>
      <c r="E118">
        <v>118</v>
      </c>
    </row>
    <row r="119" spans="1:5" x14ac:dyDescent="0.25">
      <c r="A119" s="1" t="str">
        <f t="shared" si="1"/>
        <v>INSERT INTO `gyms` (`id`, `location_id`, `raid_id`, `exraid`) VALUES (NULL, 119, 0, 'false');</v>
      </c>
      <c r="E119">
        <v>119</v>
      </c>
    </row>
    <row r="120" spans="1:5" x14ac:dyDescent="0.25">
      <c r="A120" s="1" t="str">
        <f t="shared" si="1"/>
        <v>INSERT INTO `gyms` (`id`, `location_id`, `raid_id`, `exraid`) VALUES (NULL, 120, 0, 'false');</v>
      </c>
      <c r="E120">
        <v>120</v>
      </c>
    </row>
    <row r="121" spans="1:5" x14ac:dyDescent="0.25">
      <c r="A121" s="1" t="str">
        <f t="shared" si="1"/>
        <v>INSERT INTO `gyms` (`id`, `location_id`, `raid_id`, `exraid`) VALUES (NULL, 121, 0, 'false');</v>
      </c>
      <c r="E121">
        <v>121</v>
      </c>
    </row>
    <row r="122" spans="1:5" x14ac:dyDescent="0.25">
      <c r="A122" s="1" t="str">
        <f t="shared" si="1"/>
        <v>INSERT INTO `gyms` (`id`, `location_id`, `raid_id`, `exraid`) VALUES (NULL, 122, 0, 'false');</v>
      </c>
      <c r="E122">
        <v>122</v>
      </c>
    </row>
    <row r="123" spans="1:5" x14ac:dyDescent="0.25">
      <c r="A123" s="1" t="str">
        <f t="shared" si="1"/>
        <v>INSERT INTO `gyms` (`id`, `location_id`, `raid_id`, `exraid`) VALUES (NULL, 123, 0, 'false');</v>
      </c>
      <c r="E123">
        <v>123</v>
      </c>
    </row>
    <row r="124" spans="1:5" x14ac:dyDescent="0.25">
      <c r="A124" s="1" t="str">
        <f t="shared" si="1"/>
        <v>INSERT INTO `gyms` (`id`, `location_id`, `raid_id`, `exraid`) VALUES (NULL, 124, 0, 'false');</v>
      </c>
      <c r="E124">
        <v>124</v>
      </c>
    </row>
    <row r="125" spans="1:5" x14ac:dyDescent="0.25">
      <c r="A125" s="1" t="str">
        <f t="shared" si="1"/>
        <v>INSERT INTO `gyms` (`id`, `location_id`, `raid_id`, `exraid`) VALUES (NULL, 125, 0, 'false');</v>
      </c>
      <c r="E125">
        <v>125</v>
      </c>
    </row>
    <row r="126" spans="1:5" x14ac:dyDescent="0.25">
      <c r="A126" s="1" t="str">
        <f t="shared" si="1"/>
        <v>INSERT INTO `gyms` (`id`, `location_id`, `raid_id`, `exraid`) VALUES (NULL, 126, 0, 'false');</v>
      </c>
      <c r="E126">
        <v>126</v>
      </c>
    </row>
    <row r="127" spans="1:5" x14ac:dyDescent="0.25">
      <c r="A127" s="1" t="str">
        <f t="shared" si="1"/>
        <v>INSERT INTO `gyms` (`id`, `location_id`, `raid_id`, `exraid`) VALUES (NULL, 127, 0, 'false');</v>
      </c>
      <c r="E127">
        <v>127</v>
      </c>
    </row>
    <row r="128" spans="1:5" x14ac:dyDescent="0.25">
      <c r="A128" s="1" t="str">
        <f t="shared" si="1"/>
        <v>INSERT INTO `gyms` (`id`, `location_id`, `raid_id`, `exraid`) VALUES (NULL, 128, 0, 'false');</v>
      </c>
      <c r="E128">
        <v>128</v>
      </c>
    </row>
    <row r="129" spans="1:5" x14ac:dyDescent="0.25">
      <c r="A129" s="1" t="str">
        <f t="shared" si="1"/>
        <v>INSERT INTO `gyms` (`id`, `location_id`, `raid_id`, `exraid`) VALUES (NULL, 129, 0, 'false');</v>
      </c>
      <c r="E129">
        <v>129</v>
      </c>
    </row>
    <row r="130" spans="1:5" x14ac:dyDescent="0.25">
      <c r="A130" s="1" t="str">
        <f t="shared" ref="A130:A193" si="2">"INSERT INTO `gyms` (`id`, `location_id`, `raid_id`, `exraid`) VALUES (NULL, "&amp;E130&amp;", 0, 'false');"</f>
        <v>INSERT INTO `gyms` (`id`, `location_id`, `raid_id`, `exraid`) VALUES (NULL, 130, 0, 'false');</v>
      </c>
      <c r="E130">
        <v>130</v>
      </c>
    </row>
    <row r="131" spans="1:5" x14ac:dyDescent="0.25">
      <c r="A131" s="1" t="str">
        <f t="shared" si="2"/>
        <v>INSERT INTO `gyms` (`id`, `location_id`, `raid_id`, `exraid`) VALUES (NULL, 131, 0, 'false');</v>
      </c>
      <c r="E131">
        <v>131</v>
      </c>
    </row>
    <row r="132" spans="1:5" x14ac:dyDescent="0.25">
      <c r="A132" s="1" t="str">
        <f t="shared" si="2"/>
        <v>INSERT INTO `gyms` (`id`, `location_id`, `raid_id`, `exraid`) VALUES (NULL, 132, 0, 'false');</v>
      </c>
      <c r="E132">
        <v>132</v>
      </c>
    </row>
    <row r="133" spans="1:5" x14ac:dyDescent="0.25">
      <c r="A133" s="1" t="str">
        <f t="shared" si="2"/>
        <v>INSERT INTO `gyms` (`id`, `location_id`, `raid_id`, `exraid`) VALUES (NULL, 133, 0, 'false');</v>
      </c>
      <c r="E133">
        <v>133</v>
      </c>
    </row>
    <row r="134" spans="1:5" x14ac:dyDescent="0.25">
      <c r="A134" s="1" t="str">
        <f t="shared" si="2"/>
        <v>INSERT INTO `gyms` (`id`, `location_id`, `raid_id`, `exraid`) VALUES (NULL, 134, 0, 'false');</v>
      </c>
      <c r="E134">
        <v>134</v>
      </c>
    </row>
    <row r="135" spans="1:5" x14ac:dyDescent="0.25">
      <c r="A135" s="1" t="str">
        <f t="shared" si="2"/>
        <v>INSERT INTO `gyms` (`id`, `location_id`, `raid_id`, `exraid`) VALUES (NULL, 135, 0, 'false');</v>
      </c>
      <c r="E135">
        <v>135</v>
      </c>
    </row>
    <row r="136" spans="1:5" x14ac:dyDescent="0.25">
      <c r="A136" s="1" t="str">
        <f t="shared" si="2"/>
        <v>INSERT INTO `gyms` (`id`, `location_id`, `raid_id`, `exraid`) VALUES (NULL, 136, 0, 'false');</v>
      </c>
      <c r="E136">
        <v>136</v>
      </c>
    </row>
    <row r="137" spans="1:5" x14ac:dyDescent="0.25">
      <c r="A137" s="1" t="str">
        <f t="shared" si="2"/>
        <v>INSERT INTO `gyms` (`id`, `location_id`, `raid_id`, `exraid`) VALUES (NULL, 137, 0, 'false');</v>
      </c>
      <c r="E137">
        <v>137</v>
      </c>
    </row>
    <row r="138" spans="1:5" x14ac:dyDescent="0.25">
      <c r="A138" s="1" t="str">
        <f t="shared" si="2"/>
        <v>INSERT INTO `gyms` (`id`, `location_id`, `raid_id`, `exraid`) VALUES (NULL, 138, 0, 'false');</v>
      </c>
      <c r="E138">
        <v>138</v>
      </c>
    </row>
    <row r="139" spans="1:5" x14ac:dyDescent="0.25">
      <c r="A139" s="1" t="str">
        <f t="shared" si="2"/>
        <v>INSERT INTO `gyms` (`id`, `location_id`, `raid_id`, `exraid`) VALUES (NULL, 139, 0, 'false');</v>
      </c>
      <c r="E139">
        <v>139</v>
      </c>
    </row>
    <row r="140" spans="1:5" x14ac:dyDescent="0.25">
      <c r="A140" s="1" t="str">
        <f t="shared" si="2"/>
        <v>INSERT INTO `gyms` (`id`, `location_id`, `raid_id`, `exraid`) VALUES (NULL, 140, 0, 'false');</v>
      </c>
      <c r="E140">
        <v>140</v>
      </c>
    </row>
    <row r="141" spans="1:5" x14ac:dyDescent="0.25">
      <c r="A141" s="1" t="str">
        <f t="shared" si="2"/>
        <v>INSERT INTO `gyms` (`id`, `location_id`, `raid_id`, `exraid`) VALUES (NULL, 141, 0, 'false');</v>
      </c>
      <c r="E141">
        <v>141</v>
      </c>
    </row>
    <row r="142" spans="1:5" x14ac:dyDescent="0.25">
      <c r="A142" s="1" t="str">
        <f t="shared" si="2"/>
        <v>INSERT INTO `gyms` (`id`, `location_id`, `raid_id`, `exraid`) VALUES (NULL, 142, 0, 'false');</v>
      </c>
      <c r="E142">
        <v>142</v>
      </c>
    </row>
    <row r="143" spans="1:5" x14ac:dyDescent="0.25">
      <c r="A143" s="1" t="str">
        <f t="shared" si="2"/>
        <v>INSERT INTO `gyms` (`id`, `location_id`, `raid_id`, `exraid`) VALUES (NULL, 143, 0, 'false');</v>
      </c>
      <c r="E143">
        <v>143</v>
      </c>
    </row>
    <row r="144" spans="1:5" x14ac:dyDescent="0.25">
      <c r="A144" s="1" t="str">
        <f t="shared" si="2"/>
        <v>INSERT INTO `gyms` (`id`, `location_id`, `raid_id`, `exraid`) VALUES (NULL, 144, 0, 'false');</v>
      </c>
      <c r="E144">
        <v>144</v>
      </c>
    </row>
    <row r="145" spans="1:5" x14ac:dyDescent="0.25">
      <c r="A145" s="1" t="str">
        <f t="shared" si="2"/>
        <v>INSERT INTO `gyms` (`id`, `location_id`, `raid_id`, `exraid`) VALUES (NULL, 145, 0, 'false');</v>
      </c>
      <c r="E145">
        <v>145</v>
      </c>
    </row>
    <row r="146" spans="1:5" x14ac:dyDescent="0.25">
      <c r="A146" s="1" t="str">
        <f t="shared" si="2"/>
        <v>INSERT INTO `gyms` (`id`, `location_id`, `raid_id`, `exraid`) VALUES (NULL, 146, 0, 'false');</v>
      </c>
      <c r="E146">
        <v>146</v>
      </c>
    </row>
    <row r="147" spans="1:5" x14ac:dyDescent="0.25">
      <c r="A147" s="1" t="str">
        <f t="shared" si="2"/>
        <v>INSERT INTO `gyms` (`id`, `location_id`, `raid_id`, `exraid`) VALUES (NULL, 147, 0, 'false');</v>
      </c>
      <c r="E147">
        <v>147</v>
      </c>
    </row>
    <row r="148" spans="1:5" x14ac:dyDescent="0.25">
      <c r="A148" s="1" t="str">
        <f t="shared" si="2"/>
        <v>INSERT INTO `gyms` (`id`, `location_id`, `raid_id`, `exraid`) VALUES (NULL, 148, 0, 'false');</v>
      </c>
      <c r="E148">
        <v>148</v>
      </c>
    </row>
    <row r="149" spans="1:5" x14ac:dyDescent="0.25">
      <c r="A149" s="1" t="str">
        <f t="shared" si="2"/>
        <v>INSERT INTO `gyms` (`id`, `location_id`, `raid_id`, `exraid`) VALUES (NULL, 149, 0, 'false');</v>
      </c>
      <c r="E149">
        <v>149</v>
      </c>
    </row>
    <row r="150" spans="1:5" x14ac:dyDescent="0.25">
      <c r="A150" s="1" t="str">
        <f t="shared" si="2"/>
        <v>INSERT INTO `gyms` (`id`, `location_id`, `raid_id`, `exraid`) VALUES (NULL, 150, 0, 'false');</v>
      </c>
      <c r="E150">
        <v>150</v>
      </c>
    </row>
    <row r="151" spans="1:5" x14ac:dyDescent="0.25">
      <c r="A151" s="1" t="str">
        <f t="shared" si="2"/>
        <v>INSERT INTO `gyms` (`id`, `location_id`, `raid_id`, `exraid`) VALUES (NULL, 151, 0, 'false');</v>
      </c>
      <c r="E151">
        <v>151</v>
      </c>
    </row>
    <row r="152" spans="1:5" x14ac:dyDescent="0.25">
      <c r="A152" s="1" t="str">
        <f t="shared" si="2"/>
        <v>INSERT INTO `gyms` (`id`, `location_id`, `raid_id`, `exraid`) VALUES (NULL, 152, 0, 'false');</v>
      </c>
      <c r="E152">
        <v>152</v>
      </c>
    </row>
    <row r="153" spans="1:5" x14ac:dyDescent="0.25">
      <c r="A153" s="1" t="str">
        <f t="shared" si="2"/>
        <v>INSERT INTO `gyms` (`id`, `location_id`, `raid_id`, `exraid`) VALUES (NULL, 153, 0, 'false');</v>
      </c>
      <c r="E153">
        <v>153</v>
      </c>
    </row>
    <row r="154" spans="1:5" x14ac:dyDescent="0.25">
      <c r="A154" s="1" t="str">
        <f t="shared" si="2"/>
        <v>INSERT INTO `gyms` (`id`, `location_id`, `raid_id`, `exraid`) VALUES (NULL, 154, 0, 'false');</v>
      </c>
      <c r="E154">
        <v>154</v>
      </c>
    </row>
    <row r="155" spans="1:5" x14ac:dyDescent="0.25">
      <c r="A155" s="1" t="str">
        <f t="shared" si="2"/>
        <v>INSERT INTO `gyms` (`id`, `location_id`, `raid_id`, `exraid`) VALUES (NULL, 155, 0, 'false');</v>
      </c>
      <c r="E155">
        <v>155</v>
      </c>
    </row>
    <row r="156" spans="1:5" x14ac:dyDescent="0.25">
      <c r="A156" s="1" t="str">
        <f t="shared" si="2"/>
        <v>INSERT INTO `gyms` (`id`, `location_id`, `raid_id`, `exraid`) VALUES (NULL, 156, 0, 'false');</v>
      </c>
      <c r="E156">
        <v>156</v>
      </c>
    </row>
    <row r="157" spans="1:5" x14ac:dyDescent="0.25">
      <c r="A157" s="1" t="str">
        <f t="shared" si="2"/>
        <v>INSERT INTO `gyms` (`id`, `location_id`, `raid_id`, `exraid`) VALUES (NULL, 157, 0, 'false');</v>
      </c>
      <c r="E157">
        <v>157</v>
      </c>
    </row>
    <row r="158" spans="1:5" x14ac:dyDescent="0.25">
      <c r="A158" s="1" t="str">
        <f t="shared" si="2"/>
        <v>INSERT INTO `gyms` (`id`, `location_id`, `raid_id`, `exraid`) VALUES (NULL, 158, 0, 'false');</v>
      </c>
      <c r="E158">
        <v>158</v>
      </c>
    </row>
    <row r="159" spans="1:5" x14ac:dyDescent="0.25">
      <c r="A159" s="1" t="str">
        <f t="shared" si="2"/>
        <v>INSERT INTO `gyms` (`id`, `location_id`, `raid_id`, `exraid`) VALUES (NULL, 159, 0, 'false');</v>
      </c>
      <c r="E159">
        <v>159</v>
      </c>
    </row>
    <row r="160" spans="1:5" x14ac:dyDescent="0.25">
      <c r="A160" s="1" t="str">
        <f t="shared" si="2"/>
        <v>INSERT INTO `gyms` (`id`, `location_id`, `raid_id`, `exraid`) VALUES (NULL, 160, 0, 'false');</v>
      </c>
      <c r="E160">
        <v>160</v>
      </c>
    </row>
    <row r="161" spans="1:5" x14ac:dyDescent="0.25">
      <c r="A161" s="1" t="str">
        <f t="shared" si="2"/>
        <v>INSERT INTO `gyms` (`id`, `location_id`, `raid_id`, `exraid`) VALUES (NULL, 161, 0, 'false');</v>
      </c>
      <c r="E161">
        <v>161</v>
      </c>
    </row>
    <row r="162" spans="1:5" x14ac:dyDescent="0.25">
      <c r="A162" s="1" t="str">
        <f t="shared" si="2"/>
        <v>INSERT INTO `gyms` (`id`, `location_id`, `raid_id`, `exraid`) VALUES (NULL, 162, 0, 'false');</v>
      </c>
      <c r="E162">
        <v>162</v>
      </c>
    </row>
    <row r="163" spans="1:5" x14ac:dyDescent="0.25">
      <c r="A163" s="1" t="str">
        <f t="shared" si="2"/>
        <v>INSERT INTO `gyms` (`id`, `location_id`, `raid_id`, `exraid`) VALUES (NULL, 163, 0, 'false');</v>
      </c>
      <c r="E163">
        <v>163</v>
      </c>
    </row>
    <row r="164" spans="1:5" x14ac:dyDescent="0.25">
      <c r="A164" s="1" t="str">
        <f t="shared" si="2"/>
        <v>INSERT INTO `gyms` (`id`, `location_id`, `raid_id`, `exraid`) VALUES (NULL, 164, 0, 'false');</v>
      </c>
      <c r="E164">
        <v>164</v>
      </c>
    </row>
    <row r="165" spans="1:5" x14ac:dyDescent="0.25">
      <c r="A165" s="1" t="str">
        <f t="shared" si="2"/>
        <v>INSERT INTO `gyms` (`id`, `location_id`, `raid_id`, `exraid`) VALUES (NULL, 165, 0, 'false');</v>
      </c>
      <c r="E165">
        <v>165</v>
      </c>
    </row>
    <row r="166" spans="1:5" x14ac:dyDescent="0.25">
      <c r="A166" s="1" t="str">
        <f t="shared" si="2"/>
        <v>INSERT INTO `gyms` (`id`, `location_id`, `raid_id`, `exraid`) VALUES (NULL, 166, 0, 'false');</v>
      </c>
      <c r="E166">
        <v>166</v>
      </c>
    </row>
    <row r="167" spans="1:5" x14ac:dyDescent="0.25">
      <c r="A167" s="1" t="str">
        <f t="shared" si="2"/>
        <v>INSERT INTO `gyms` (`id`, `location_id`, `raid_id`, `exraid`) VALUES (NULL, 167, 0, 'false');</v>
      </c>
      <c r="E167">
        <v>167</v>
      </c>
    </row>
    <row r="168" spans="1:5" x14ac:dyDescent="0.25">
      <c r="A168" s="1" t="str">
        <f t="shared" si="2"/>
        <v>INSERT INTO `gyms` (`id`, `location_id`, `raid_id`, `exraid`) VALUES (NULL, 168, 0, 'false');</v>
      </c>
      <c r="E168">
        <v>168</v>
      </c>
    </row>
    <row r="169" spans="1:5" x14ac:dyDescent="0.25">
      <c r="A169" s="1" t="str">
        <f t="shared" si="2"/>
        <v>INSERT INTO `gyms` (`id`, `location_id`, `raid_id`, `exraid`) VALUES (NULL, 169, 0, 'false');</v>
      </c>
      <c r="E169">
        <v>169</v>
      </c>
    </row>
    <row r="170" spans="1:5" x14ac:dyDescent="0.25">
      <c r="A170" s="1" t="str">
        <f t="shared" si="2"/>
        <v>INSERT INTO `gyms` (`id`, `location_id`, `raid_id`, `exraid`) VALUES (NULL, 170, 0, 'false');</v>
      </c>
      <c r="E170">
        <v>170</v>
      </c>
    </row>
    <row r="171" spans="1:5" x14ac:dyDescent="0.25">
      <c r="A171" s="1" t="str">
        <f t="shared" si="2"/>
        <v>INSERT INTO `gyms` (`id`, `location_id`, `raid_id`, `exraid`) VALUES (NULL, 171, 0, 'false');</v>
      </c>
      <c r="E171">
        <v>171</v>
      </c>
    </row>
    <row r="172" spans="1:5" x14ac:dyDescent="0.25">
      <c r="A172" s="1" t="str">
        <f t="shared" si="2"/>
        <v>INSERT INTO `gyms` (`id`, `location_id`, `raid_id`, `exraid`) VALUES (NULL, 172, 0, 'false');</v>
      </c>
      <c r="E172">
        <v>172</v>
      </c>
    </row>
    <row r="173" spans="1:5" x14ac:dyDescent="0.25">
      <c r="A173" s="1" t="str">
        <f t="shared" si="2"/>
        <v>INSERT INTO `gyms` (`id`, `location_id`, `raid_id`, `exraid`) VALUES (NULL, 173, 0, 'false');</v>
      </c>
      <c r="E173">
        <v>173</v>
      </c>
    </row>
    <row r="174" spans="1:5" x14ac:dyDescent="0.25">
      <c r="A174" s="1" t="str">
        <f t="shared" si="2"/>
        <v>INSERT INTO `gyms` (`id`, `location_id`, `raid_id`, `exraid`) VALUES (NULL, 174, 0, 'false');</v>
      </c>
      <c r="E174">
        <v>174</v>
      </c>
    </row>
    <row r="175" spans="1:5" x14ac:dyDescent="0.25">
      <c r="A175" s="1" t="str">
        <f t="shared" si="2"/>
        <v>INSERT INTO `gyms` (`id`, `location_id`, `raid_id`, `exraid`) VALUES (NULL, 175, 0, 'false');</v>
      </c>
      <c r="E175">
        <v>175</v>
      </c>
    </row>
    <row r="176" spans="1:5" x14ac:dyDescent="0.25">
      <c r="A176" s="1" t="str">
        <f t="shared" si="2"/>
        <v>INSERT INTO `gyms` (`id`, `location_id`, `raid_id`, `exraid`) VALUES (NULL, 176, 0, 'false');</v>
      </c>
      <c r="E176">
        <v>176</v>
      </c>
    </row>
    <row r="177" spans="1:5" x14ac:dyDescent="0.25">
      <c r="A177" s="1" t="str">
        <f t="shared" si="2"/>
        <v>INSERT INTO `gyms` (`id`, `location_id`, `raid_id`, `exraid`) VALUES (NULL, 177, 0, 'false');</v>
      </c>
      <c r="E177">
        <v>177</v>
      </c>
    </row>
    <row r="178" spans="1:5" x14ac:dyDescent="0.25">
      <c r="A178" s="1" t="str">
        <f t="shared" si="2"/>
        <v>INSERT INTO `gyms` (`id`, `location_id`, `raid_id`, `exraid`) VALUES (NULL, 178, 0, 'false');</v>
      </c>
      <c r="E178">
        <v>178</v>
      </c>
    </row>
    <row r="179" spans="1:5" x14ac:dyDescent="0.25">
      <c r="A179" s="1" t="str">
        <f t="shared" si="2"/>
        <v>INSERT INTO `gyms` (`id`, `location_id`, `raid_id`, `exraid`) VALUES (NULL, 179, 0, 'false');</v>
      </c>
      <c r="E179">
        <v>179</v>
      </c>
    </row>
    <row r="180" spans="1:5" x14ac:dyDescent="0.25">
      <c r="A180" s="1" t="str">
        <f t="shared" si="2"/>
        <v>INSERT INTO `gyms` (`id`, `location_id`, `raid_id`, `exraid`) VALUES (NULL, 180, 0, 'false');</v>
      </c>
      <c r="E180">
        <v>180</v>
      </c>
    </row>
    <row r="181" spans="1:5" x14ac:dyDescent="0.25">
      <c r="A181" s="1" t="str">
        <f t="shared" si="2"/>
        <v>INSERT INTO `gyms` (`id`, `location_id`, `raid_id`, `exraid`) VALUES (NULL, 181, 0, 'false');</v>
      </c>
      <c r="E181">
        <v>181</v>
      </c>
    </row>
    <row r="182" spans="1:5" x14ac:dyDescent="0.25">
      <c r="A182" s="1" t="str">
        <f t="shared" si="2"/>
        <v>INSERT INTO `gyms` (`id`, `location_id`, `raid_id`, `exraid`) VALUES (NULL, 182, 0, 'false');</v>
      </c>
      <c r="E182">
        <v>182</v>
      </c>
    </row>
    <row r="183" spans="1:5" x14ac:dyDescent="0.25">
      <c r="A183" s="1" t="str">
        <f t="shared" si="2"/>
        <v>INSERT INTO `gyms` (`id`, `location_id`, `raid_id`, `exraid`) VALUES (NULL, 183, 0, 'false');</v>
      </c>
      <c r="E183">
        <v>183</v>
      </c>
    </row>
    <row r="184" spans="1:5" x14ac:dyDescent="0.25">
      <c r="A184" s="1" t="str">
        <f t="shared" si="2"/>
        <v>INSERT INTO `gyms` (`id`, `location_id`, `raid_id`, `exraid`) VALUES (NULL, 184, 0, 'false');</v>
      </c>
      <c r="E184">
        <v>184</v>
      </c>
    </row>
    <row r="185" spans="1:5" x14ac:dyDescent="0.25">
      <c r="A185" s="1" t="str">
        <f t="shared" si="2"/>
        <v>INSERT INTO `gyms` (`id`, `location_id`, `raid_id`, `exraid`) VALUES (NULL, 185, 0, 'false');</v>
      </c>
      <c r="E185">
        <v>185</v>
      </c>
    </row>
    <row r="186" spans="1:5" x14ac:dyDescent="0.25">
      <c r="A186" s="1" t="str">
        <f t="shared" si="2"/>
        <v>INSERT INTO `gyms` (`id`, `location_id`, `raid_id`, `exraid`) VALUES (NULL, 186, 0, 'false');</v>
      </c>
      <c r="E186">
        <v>186</v>
      </c>
    </row>
    <row r="187" spans="1:5" x14ac:dyDescent="0.25">
      <c r="A187" s="1" t="str">
        <f t="shared" si="2"/>
        <v>INSERT INTO `gyms` (`id`, `location_id`, `raid_id`, `exraid`) VALUES (NULL, 187, 0, 'false');</v>
      </c>
      <c r="E187">
        <v>187</v>
      </c>
    </row>
    <row r="188" spans="1:5" x14ac:dyDescent="0.25">
      <c r="A188" s="1" t="str">
        <f t="shared" si="2"/>
        <v>INSERT INTO `gyms` (`id`, `location_id`, `raid_id`, `exraid`) VALUES (NULL, 188, 0, 'false');</v>
      </c>
      <c r="E188">
        <v>188</v>
      </c>
    </row>
    <row r="189" spans="1:5" x14ac:dyDescent="0.25">
      <c r="A189" s="1" t="str">
        <f t="shared" si="2"/>
        <v>INSERT INTO `gyms` (`id`, `location_id`, `raid_id`, `exraid`) VALUES (NULL, 189, 0, 'false');</v>
      </c>
      <c r="E189">
        <v>189</v>
      </c>
    </row>
    <row r="190" spans="1:5" x14ac:dyDescent="0.25">
      <c r="A190" s="1" t="str">
        <f t="shared" si="2"/>
        <v>INSERT INTO `gyms` (`id`, `location_id`, `raid_id`, `exraid`) VALUES (NULL, 190, 0, 'false');</v>
      </c>
      <c r="E190">
        <v>190</v>
      </c>
    </row>
    <row r="191" spans="1:5" x14ac:dyDescent="0.25">
      <c r="A191" s="1" t="str">
        <f t="shared" si="2"/>
        <v>INSERT INTO `gyms` (`id`, `location_id`, `raid_id`, `exraid`) VALUES (NULL, 191, 0, 'false');</v>
      </c>
      <c r="E191">
        <v>191</v>
      </c>
    </row>
    <row r="192" spans="1:5" x14ac:dyDescent="0.25">
      <c r="A192" s="1" t="str">
        <f t="shared" si="2"/>
        <v>INSERT INTO `gyms` (`id`, `location_id`, `raid_id`, `exraid`) VALUES (NULL, 192, 0, 'false');</v>
      </c>
      <c r="E192">
        <v>192</v>
      </c>
    </row>
    <row r="193" spans="1:5" x14ac:dyDescent="0.25">
      <c r="A193" s="1" t="str">
        <f t="shared" si="2"/>
        <v>INSERT INTO `gyms` (`id`, `location_id`, `raid_id`, `exraid`) VALUES (NULL, 193, 0, 'false');</v>
      </c>
      <c r="E193">
        <v>193</v>
      </c>
    </row>
    <row r="194" spans="1:5" x14ac:dyDescent="0.25">
      <c r="A194" s="1" t="str">
        <f t="shared" ref="A194:A257" si="3">"INSERT INTO `gyms` (`id`, `location_id`, `raid_id`, `exraid`) VALUES (NULL, "&amp;E194&amp;", 0, 'false');"</f>
        <v>INSERT INTO `gyms` (`id`, `location_id`, `raid_id`, `exraid`) VALUES (NULL, 194, 0, 'false');</v>
      </c>
      <c r="E194">
        <v>194</v>
      </c>
    </row>
    <row r="195" spans="1:5" x14ac:dyDescent="0.25">
      <c r="A195" s="1" t="str">
        <f t="shared" si="3"/>
        <v>INSERT INTO `gyms` (`id`, `location_id`, `raid_id`, `exraid`) VALUES (NULL, 195, 0, 'false');</v>
      </c>
      <c r="E195">
        <v>195</v>
      </c>
    </row>
    <row r="196" spans="1:5" x14ac:dyDescent="0.25">
      <c r="A196" s="1" t="str">
        <f t="shared" si="3"/>
        <v>INSERT INTO `gyms` (`id`, `location_id`, `raid_id`, `exraid`) VALUES (NULL, 196, 0, 'false');</v>
      </c>
      <c r="E196">
        <v>196</v>
      </c>
    </row>
    <row r="197" spans="1:5" x14ac:dyDescent="0.25">
      <c r="A197" s="1" t="str">
        <f t="shared" si="3"/>
        <v>INSERT INTO `gyms` (`id`, `location_id`, `raid_id`, `exraid`) VALUES (NULL, 197, 0, 'false');</v>
      </c>
      <c r="E197">
        <v>197</v>
      </c>
    </row>
    <row r="198" spans="1:5" x14ac:dyDescent="0.25">
      <c r="A198" s="1" t="str">
        <f t="shared" si="3"/>
        <v>INSERT INTO `gyms` (`id`, `location_id`, `raid_id`, `exraid`) VALUES (NULL, 198, 0, 'false');</v>
      </c>
      <c r="E198">
        <v>198</v>
      </c>
    </row>
    <row r="199" spans="1:5" x14ac:dyDescent="0.25">
      <c r="A199" s="1" t="str">
        <f t="shared" si="3"/>
        <v>INSERT INTO `gyms` (`id`, `location_id`, `raid_id`, `exraid`) VALUES (NULL, 199, 0, 'false');</v>
      </c>
      <c r="E199">
        <v>199</v>
      </c>
    </row>
    <row r="200" spans="1:5" x14ac:dyDescent="0.25">
      <c r="A200" s="1" t="str">
        <f t="shared" si="3"/>
        <v>INSERT INTO `gyms` (`id`, `location_id`, `raid_id`, `exraid`) VALUES (NULL, 200, 0, 'false');</v>
      </c>
      <c r="E200">
        <v>200</v>
      </c>
    </row>
    <row r="201" spans="1:5" x14ac:dyDescent="0.25">
      <c r="A201" s="1" t="str">
        <f t="shared" si="3"/>
        <v>INSERT INTO `gyms` (`id`, `location_id`, `raid_id`, `exraid`) VALUES (NULL, 201, 0, 'false');</v>
      </c>
      <c r="E201">
        <v>201</v>
      </c>
    </row>
    <row r="202" spans="1:5" x14ac:dyDescent="0.25">
      <c r="A202" s="1" t="str">
        <f t="shared" si="3"/>
        <v>INSERT INTO `gyms` (`id`, `location_id`, `raid_id`, `exraid`) VALUES (NULL, 202, 0, 'false');</v>
      </c>
      <c r="E202">
        <v>202</v>
      </c>
    </row>
    <row r="203" spans="1:5" x14ac:dyDescent="0.25">
      <c r="A203" s="1" t="str">
        <f t="shared" si="3"/>
        <v>INSERT INTO `gyms` (`id`, `location_id`, `raid_id`, `exraid`) VALUES (NULL, 203, 0, 'false');</v>
      </c>
      <c r="E203">
        <v>203</v>
      </c>
    </row>
    <row r="204" spans="1:5" x14ac:dyDescent="0.25">
      <c r="A204" s="1" t="str">
        <f t="shared" si="3"/>
        <v>INSERT INTO `gyms` (`id`, `location_id`, `raid_id`, `exraid`) VALUES (NULL, 204, 0, 'false');</v>
      </c>
      <c r="E204">
        <v>204</v>
      </c>
    </row>
    <row r="205" spans="1:5" x14ac:dyDescent="0.25">
      <c r="A205" s="1" t="str">
        <f t="shared" si="3"/>
        <v>INSERT INTO `gyms` (`id`, `location_id`, `raid_id`, `exraid`) VALUES (NULL, 205, 0, 'false');</v>
      </c>
      <c r="E205">
        <v>205</v>
      </c>
    </row>
    <row r="206" spans="1:5" x14ac:dyDescent="0.25">
      <c r="A206" s="1" t="str">
        <f t="shared" si="3"/>
        <v>INSERT INTO `gyms` (`id`, `location_id`, `raid_id`, `exraid`) VALUES (NULL, 206, 0, 'false');</v>
      </c>
      <c r="E206">
        <v>206</v>
      </c>
    </row>
    <row r="207" spans="1:5" x14ac:dyDescent="0.25">
      <c r="A207" s="1" t="str">
        <f t="shared" si="3"/>
        <v>INSERT INTO `gyms` (`id`, `location_id`, `raid_id`, `exraid`) VALUES (NULL, 207, 0, 'false');</v>
      </c>
      <c r="E207">
        <v>207</v>
      </c>
    </row>
    <row r="208" spans="1:5" x14ac:dyDescent="0.25">
      <c r="A208" s="1" t="str">
        <f t="shared" si="3"/>
        <v>INSERT INTO `gyms` (`id`, `location_id`, `raid_id`, `exraid`) VALUES (NULL, 208, 0, 'false');</v>
      </c>
      <c r="E208">
        <v>208</v>
      </c>
    </row>
    <row r="209" spans="1:5" x14ac:dyDescent="0.25">
      <c r="A209" s="1" t="str">
        <f t="shared" si="3"/>
        <v>INSERT INTO `gyms` (`id`, `location_id`, `raid_id`, `exraid`) VALUES (NULL, 209, 0, 'false');</v>
      </c>
      <c r="E209">
        <v>209</v>
      </c>
    </row>
    <row r="210" spans="1:5" x14ac:dyDescent="0.25">
      <c r="A210" s="1" t="str">
        <f t="shared" si="3"/>
        <v>INSERT INTO `gyms` (`id`, `location_id`, `raid_id`, `exraid`) VALUES (NULL, 210, 0, 'false');</v>
      </c>
      <c r="E210">
        <v>210</v>
      </c>
    </row>
    <row r="211" spans="1:5" x14ac:dyDescent="0.25">
      <c r="A211" s="1" t="str">
        <f t="shared" si="3"/>
        <v>INSERT INTO `gyms` (`id`, `location_id`, `raid_id`, `exraid`) VALUES (NULL, 211, 0, 'false');</v>
      </c>
      <c r="E211">
        <v>211</v>
      </c>
    </row>
    <row r="212" spans="1:5" x14ac:dyDescent="0.25">
      <c r="A212" s="1" t="str">
        <f t="shared" si="3"/>
        <v>INSERT INTO `gyms` (`id`, `location_id`, `raid_id`, `exraid`) VALUES (NULL, 212, 0, 'false');</v>
      </c>
      <c r="E212">
        <v>212</v>
      </c>
    </row>
    <row r="213" spans="1:5" x14ac:dyDescent="0.25">
      <c r="A213" s="1" t="str">
        <f t="shared" si="3"/>
        <v>INSERT INTO `gyms` (`id`, `location_id`, `raid_id`, `exraid`) VALUES (NULL, 213, 0, 'false');</v>
      </c>
      <c r="E213">
        <v>213</v>
      </c>
    </row>
    <row r="214" spans="1:5" x14ac:dyDescent="0.25">
      <c r="A214" s="1" t="str">
        <f t="shared" si="3"/>
        <v>INSERT INTO `gyms` (`id`, `location_id`, `raid_id`, `exraid`) VALUES (NULL, 214, 0, 'false');</v>
      </c>
      <c r="E214">
        <v>214</v>
      </c>
    </row>
    <row r="215" spans="1:5" x14ac:dyDescent="0.25">
      <c r="A215" s="1" t="str">
        <f t="shared" si="3"/>
        <v>INSERT INTO `gyms` (`id`, `location_id`, `raid_id`, `exraid`) VALUES (NULL, 215, 0, 'false');</v>
      </c>
      <c r="E215">
        <v>215</v>
      </c>
    </row>
    <row r="216" spans="1:5" x14ac:dyDescent="0.25">
      <c r="A216" s="1" t="str">
        <f t="shared" si="3"/>
        <v>INSERT INTO `gyms` (`id`, `location_id`, `raid_id`, `exraid`) VALUES (NULL, 216, 0, 'false');</v>
      </c>
      <c r="E216">
        <v>216</v>
      </c>
    </row>
    <row r="217" spans="1:5" x14ac:dyDescent="0.25">
      <c r="A217" s="1" t="str">
        <f t="shared" si="3"/>
        <v>INSERT INTO `gyms` (`id`, `location_id`, `raid_id`, `exraid`) VALUES (NULL, 217, 0, 'false');</v>
      </c>
      <c r="E217">
        <v>217</v>
      </c>
    </row>
    <row r="218" spans="1:5" x14ac:dyDescent="0.25">
      <c r="A218" s="1" t="str">
        <f t="shared" si="3"/>
        <v>INSERT INTO `gyms` (`id`, `location_id`, `raid_id`, `exraid`) VALUES (NULL, 218, 0, 'false');</v>
      </c>
      <c r="E218">
        <v>218</v>
      </c>
    </row>
    <row r="219" spans="1:5" x14ac:dyDescent="0.25">
      <c r="A219" s="1" t="str">
        <f t="shared" si="3"/>
        <v>INSERT INTO `gyms` (`id`, `location_id`, `raid_id`, `exraid`) VALUES (NULL, 219, 0, 'false');</v>
      </c>
      <c r="E219">
        <v>219</v>
      </c>
    </row>
    <row r="220" spans="1:5" x14ac:dyDescent="0.25">
      <c r="A220" s="1" t="str">
        <f t="shared" si="3"/>
        <v>INSERT INTO `gyms` (`id`, `location_id`, `raid_id`, `exraid`) VALUES (NULL, 220, 0, 'false');</v>
      </c>
      <c r="E220">
        <v>220</v>
      </c>
    </row>
    <row r="221" spans="1:5" x14ac:dyDescent="0.25">
      <c r="A221" s="1" t="str">
        <f t="shared" si="3"/>
        <v>INSERT INTO `gyms` (`id`, `location_id`, `raid_id`, `exraid`) VALUES (NULL, 221, 0, 'false');</v>
      </c>
      <c r="E221">
        <v>221</v>
      </c>
    </row>
    <row r="222" spans="1:5" x14ac:dyDescent="0.25">
      <c r="A222" s="1" t="str">
        <f t="shared" si="3"/>
        <v>INSERT INTO `gyms` (`id`, `location_id`, `raid_id`, `exraid`) VALUES (NULL, 222, 0, 'false');</v>
      </c>
      <c r="E222">
        <v>222</v>
      </c>
    </row>
    <row r="223" spans="1:5" x14ac:dyDescent="0.25">
      <c r="A223" s="1" t="str">
        <f t="shared" si="3"/>
        <v>INSERT INTO `gyms` (`id`, `location_id`, `raid_id`, `exraid`) VALUES (NULL, 223, 0, 'false');</v>
      </c>
      <c r="E223">
        <v>223</v>
      </c>
    </row>
    <row r="224" spans="1:5" x14ac:dyDescent="0.25">
      <c r="A224" s="1" t="str">
        <f t="shared" si="3"/>
        <v>INSERT INTO `gyms` (`id`, `location_id`, `raid_id`, `exraid`) VALUES (NULL, 224, 0, 'false');</v>
      </c>
      <c r="E224">
        <v>224</v>
      </c>
    </row>
    <row r="225" spans="1:5" x14ac:dyDescent="0.25">
      <c r="A225" s="1" t="str">
        <f t="shared" si="3"/>
        <v>INSERT INTO `gyms` (`id`, `location_id`, `raid_id`, `exraid`) VALUES (NULL, 225, 0, 'false');</v>
      </c>
      <c r="E225">
        <v>225</v>
      </c>
    </row>
    <row r="226" spans="1:5" x14ac:dyDescent="0.25">
      <c r="A226" s="1" t="str">
        <f t="shared" si="3"/>
        <v>INSERT INTO `gyms` (`id`, `location_id`, `raid_id`, `exraid`) VALUES (NULL, 226, 0, 'false');</v>
      </c>
      <c r="E226">
        <v>226</v>
      </c>
    </row>
    <row r="227" spans="1:5" x14ac:dyDescent="0.25">
      <c r="A227" s="1" t="str">
        <f t="shared" si="3"/>
        <v>INSERT INTO `gyms` (`id`, `location_id`, `raid_id`, `exraid`) VALUES (NULL, 227, 0, 'false');</v>
      </c>
      <c r="E227">
        <v>227</v>
      </c>
    </row>
    <row r="228" spans="1:5" x14ac:dyDescent="0.25">
      <c r="A228" s="1" t="str">
        <f t="shared" si="3"/>
        <v>INSERT INTO `gyms` (`id`, `location_id`, `raid_id`, `exraid`) VALUES (NULL, 228, 0, 'false');</v>
      </c>
      <c r="E228">
        <v>228</v>
      </c>
    </row>
    <row r="229" spans="1:5" x14ac:dyDescent="0.25">
      <c r="A229" s="1" t="str">
        <f t="shared" si="3"/>
        <v>INSERT INTO `gyms` (`id`, `location_id`, `raid_id`, `exraid`) VALUES (NULL, 229, 0, 'false');</v>
      </c>
      <c r="E229">
        <v>229</v>
      </c>
    </row>
    <row r="230" spans="1:5" x14ac:dyDescent="0.25">
      <c r="A230" s="1" t="str">
        <f t="shared" si="3"/>
        <v>INSERT INTO `gyms` (`id`, `location_id`, `raid_id`, `exraid`) VALUES (NULL, 230, 0, 'false');</v>
      </c>
      <c r="E230">
        <v>230</v>
      </c>
    </row>
    <row r="231" spans="1:5" x14ac:dyDescent="0.25">
      <c r="A231" s="1" t="str">
        <f t="shared" si="3"/>
        <v>INSERT INTO `gyms` (`id`, `location_id`, `raid_id`, `exraid`) VALUES (NULL, 231, 0, 'false');</v>
      </c>
      <c r="E231">
        <v>231</v>
      </c>
    </row>
    <row r="232" spans="1:5" x14ac:dyDescent="0.25">
      <c r="A232" s="1" t="str">
        <f t="shared" si="3"/>
        <v>INSERT INTO `gyms` (`id`, `location_id`, `raid_id`, `exraid`) VALUES (NULL, 232, 0, 'false');</v>
      </c>
      <c r="E232">
        <v>232</v>
      </c>
    </row>
    <row r="233" spans="1:5" x14ac:dyDescent="0.25">
      <c r="A233" s="1" t="str">
        <f t="shared" si="3"/>
        <v>INSERT INTO `gyms` (`id`, `location_id`, `raid_id`, `exraid`) VALUES (NULL, 233, 0, 'false');</v>
      </c>
      <c r="E233">
        <v>233</v>
      </c>
    </row>
    <row r="234" spans="1:5" x14ac:dyDescent="0.25">
      <c r="A234" s="1" t="str">
        <f t="shared" si="3"/>
        <v>INSERT INTO `gyms` (`id`, `location_id`, `raid_id`, `exraid`) VALUES (NULL, 234, 0, 'false');</v>
      </c>
      <c r="E234">
        <v>234</v>
      </c>
    </row>
    <row r="235" spans="1:5" x14ac:dyDescent="0.25">
      <c r="A235" s="1" t="str">
        <f t="shared" si="3"/>
        <v>INSERT INTO `gyms` (`id`, `location_id`, `raid_id`, `exraid`) VALUES (NULL, 235, 0, 'false');</v>
      </c>
      <c r="E235">
        <v>235</v>
      </c>
    </row>
    <row r="236" spans="1:5" x14ac:dyDescent="0.25">
      <c r="A236" s="1" t="str">
        <f t="shared" si="3"/>
        <v>INSERT INTO `gyms` (`id`, `location_id`, `raid_id`, `exraid`) VALUES (NULL, 236, 0, 'false');</v>
      </c>
      <c r="E236">
        <v>236</v>
      </c>
    </row>
    <row r="237" spans="1:5" x14ac:dyDescent="0.25">
      <c r="A237" s="1" t="str">
        <f t="shared" si="3"/>
        <v>INSERT INTO `gyms` (`id`, `location_id`, `raid_id`, `exraid`) VALUES (NULL, 237, 0, 'false');</v>
      </c>
      <c r="E237">
        <v>237</v>
      </c>
    </row>
    <row r="238" spans="1:5" x14ac:dyDescent="0.25">
      <c r="A238" s="1" t="str">
        <f t="shared" si="3"/>
        <v>INSERT INTO `gyms` (`id`, `location_id`, `raid_id`, `exraid`) VALUES (NULL, 238, 0, 'false');</v>
      </c>
      <c r="E238">
        <v>238</v>
      </c>
    </row>
    <row r="239" spans="1:5" x14ac:dyDescent="0.25">
      <c r="A239" s="1" t="str">
        <f t="shared" si="3"/>
        <v>INSERT INTO `gyms` (`id`, `location_id`, `raid_id`, `exraid`) VALUES (NULL, 239, 0, 'false');</v>
      </c>
      <c r="E239">
        <v>239</v>
      </c>
    </row>
    <row r="240" spans="1:5" x14ac:dyDescent="0.25">
      <c r="A240" s="1" t="str">
        <f t="shared" si="3"/>
        <v>INSERT INTO `gyms` (`id`, `location_id`, `raid_id`, `exraid`) VALUES (NULL, 240, 0, 'false');</v>
      </c>
      <c r="E240">
        <v>240</v>
      </c>
    </row>
    <row r="241" spans="1:5" x14ac:dyDescent="0.25">
      <c r="A241" s="1" t="str">
        <f t="shared" si="3"/>
        <v>INSERT INTO `gyms` (`id`, `location_id`, `raid_id`, `exraid`) VALUES (NULL, 241, 0, 'false');</v>
      </c>
      <c r="E241">
        <v>241</v>
      </c>
    </row>
    <row r="242" spans="1:5" x14ac:dyDescent="0.25">
      <c r="A242" s="1" t="str">
        <f t="shared" si="3"/>
        <v>INSERT INTO `gyms` (`id`, `location_id`, `raid_id`, `exraid`) VALUES (NULL, 242, 0, 'false');</v>
      </c>
      <c r="E242">
        <v>242</v>
      </c>
    </row>
    <row r="243" spans="1:5" x14ac:dyDescent="0.25">
      <c r="A243" s="1" t="str">
        <f t="shared" si="3"/>
        <v>INSERT INTO `gyms` (`id`, `location_id`, `raid_id`, `exraid`) VALUES (NULL, 243, 0, 'false');</v>
      </c>
      <c r="E243">
        <v>243</v>
      </c>
    </row>
    <row r="244" spans="1:5" x14ac:dyDescent="0.25">
      <c r="A244" s="1" t="str">
        <f t="shared" si="3"/>
        <v>INSERT INTO `gyms` (`id`, `location_id`, `raid_id`, `exraid`) VALUES (NULL, 244, 0, 'false');</v>
      </c>
      <c r="E244">
        <v>244</v>
      </c>
    </row>
    <row r="245" spans="1:5" x14ac:dyDescent="0.25">
      <c r="A245" s="1" t="str">
        <f t="shared" si="3"/>
        <v>INSERT INTO `gyms` (`id`, `location_id`, `raid_id`, `exraid`) VALUES (NULL, 245, 0, 'false');</v>
      </c>
      <c r="E245">
        <v>245</v>
      </c>
    </row>
    <row r="246" spans="1:5" x14ac:dyDescent="0.25">
      <c r="A246" s="1" t="str">
        <f t="shared" si="3"/>
        <v>INSERT INTO `gyms` (`id`, `location_id`, `raid_id`, `exraid`) VALUES (NULL, 246, 0, 'false');</v>
      </c>
      <c r="E246">
        <v>246</v>
      </c>
    </row>
    <row r="247" spans="1:5" x14ac:dyDescent="0.25">
      <c r="A247" s="1" t="str">
        <f t="shared" si="3"/>
        <v>INSERT INTO `gyms` (`id`, `location_id`, `raid_id`, `exraid`) VALUES (NULL, 247, 0, 'false');</v>
      </c>
      <c r="E247">
        <v>247</v>
      </c>
    </row>
    <row r="248" spans="1:5" x14ac:dyDescent="0.25">
      <c r="A248" s="1" t="str">
        <f t="shared" si="3"/>
        <v>INSERT INTO `gyms` (`id`, `location_id`, `raid_id`, `exraid`) VALUES (NULL, 248, 0, 'false');</v>
      </c>
      <c r="E248">
        <v>248</v>
      </c>
    </row>
    <row r="249" spans="1:5" x14ac:dyDescent="0.25">
      <c r="A249" s="1" t="str">
        <f t="shared" si="3"/>
        <v>INSERT INTO `gyms` (`id`, `location_id`, `raid_id`, `exraid`) VALUES (NULL, 249, 0, 'false');</v>
      </c>
      <c r="E249">
        <v>249</v>
      </c>
    </row>
    <row r="250" spans="1:5" x14ac:dyDescent="0.25">
      <c r="A250" s="1" t="str">
        <f t="shared" si="3"/>
        <v>INSERT INTO `gyms` (`id`, `location_id`, `raid_id`, `exraid`) VALUES (NULL, 250, 0, 'false');</v>
      </c>
      <c r="E250">
        <v>250</v>
      </c>
    </row>
    <row r="251" spans="1:5" x14ac:dyDescent="0.25">
      <c r="A251" s="1" t="str">
        <f t="shared" si="3"/>
        <v>INSERT INTO `gyms` (`id`, `location_id`, `raid_id`, `exraid`) VALUES (NULL, 251, 0, 'false');</v>
      </c>
      <c r="E251">
        <v>251</v>
      </c>
    </row>
    <row r="252" spans="1:5" x14ac:dyDescent="0.25">
      <c r="A252" s="1" t="str">
        <f t="shared" si="3"/>
        <v>INSERT INTO `gyms` (`id`, `location_id`, `raid_id`, `exraid`) VALUES (NULL, 252, 0, 'false');</v>
      </c>
      <c r="E252">
        <v>252</v>
      </c>
    </row>
    <row r="253" spans="1:5" x14ac:dyDescent="0.25">
      <c r="A253" s="1" t="str">
        <f t="shared" si="3"/>
        <v>INSERT INTO `gyms` (`id`, `location_id`, `raid_id`, `exraid`) VALUES (NULL, 253, 0, 'false');</v>
      </c>
      <c r="E253">
        <v>253</v>
      </c>
    </row>
    <row r="254" spans="1:5" x14ac:dyDescent="0.25">
      <c r="A254" s="1" t="str">
        <f t="shared" si="3"/>
        <v>INSERT INTO `gyms` (`id`, `location_id`, `raid_id`, `exraid`) VALUES (NULL, 254, 0, 'false');</v>
      </c>
      <c r="E254">
        <v>254</v>
      </c>
    </row>
    <row r="255" spans="1:5" x14ac:dyDescent="0.25">
      <c r="A255" s="1" t="str">
        <f t="shared" si="3"/>
        <v>INSERT INTO `gyms` (`id`, `location_id`, `raid_id`, `exraid`) VALUES (NULL, 255, 0, 'false');</v>
      </c>
      <c r="E255">
        <v>255</v>
      </c>
    </row>
    <row r="256" spans="1:5" x14ac:dyDescent="0.25">
      <c r="A256" s="1" t="str">
        <f t="shared" si="3"/>
        <v>INSERT INTO `gyms` (`id`, `location_id`, `raid_id`, `exraid`) VALUES (NULL, 256, 0, 'false');</v>
      </c>
      <c r="E256">
        <v>256</v>
      </c>
    </row>
    <row r="257" spans="1:5" x14ac:dyDescent="0.25">
      <c r="A257" s="1" t="str">
        <f t="shared" si="3"/>
        <v>INSERT INTO `gyms` (`id`, `location_id`, `raid_id`, `exraid`) VALUES (NULL, 257, 0, 'false');</v>
      </c>
      <c r="E257">
        <v>257</v>
      </c>
    </row>
    <row r="258" spans="1:5" x14ac:dyDescent="0.25">
      <c r="A258" s="1" t="str">
        <f t="shared" ref="A258:A321" si="4">"INSERT INTO `gyms` (`id`, `location_id`, `raid_id`, `exraid`) VALUES (NULL, "&amp;E258&amp;", 0, 'false');"</f>
        <v>INSERT INTO `gyms` (`id`, `location_id`, `raid_id`, `exraid`) VALUES (NULL, 258, 0, 'false');</v>
      </c>
      <c r="E258">
        <v>258</v>
      </c>
    </row>
    <row r="259" spans="1:5" x14ac:dyDescent="0.25">
      <c r="A259" s="1" t="str">
        <f t="shared" si="4"/>
        <v>INSERT INTO `gyms` (`id`, `location_id`, `raid_id`, `exraid`) VALUES (NULL, 259, 0, 'false');</v>
      </c>
      <c r="E259">
        <v>259</v>
      </c>
    </row>
    <row r="260" spans="1:5" x14ac:dyDescent="0.25">
      <c r="A260" s="1" t="str">
        <f t="shared" si="4"/>
        <v>INSERT INTO `gyms` (`id`, `location_id`, `raid_id`, `exraid`) VALUES (NULL, 260, 0, 'false');</v>
      </c>
      <c r="E260">
        <v>260</v>
      </c>
    </row>
    <row r="261" spans="1:5" x14ac:dyDescent="0.25">
      <c r="A261" s="1" t="str">
        <f t="shared" si="4"/>
        <v>INSERT INTO `gyms` (`id`, `location_id`, `raid_id`, `exraid`) VALUES (NULL, 261, 0, 'false');</v>
      </c>
      <c r="E261">
        <v>261</v>
      </c>
    </row>
    <row r="262" spans="1:5" x14ac:dyDescent="0.25">
      <c r="A262" s="1" t="str">
        <f t="shared" si="4"/>
        <v>INSERT INTO `gyms` (`id`, `location_id`, `raid_id`, `exraid`) VALUES (NULL, 262, 0, 'false');</v>
      </c>
      <c r="E262">
        <v>262</v>
      </c>
    </row>
    <row r="263" spans="1:5" x14ac:dyDescent="0.25">
      <c r="A263" s="1" t="str">
        <f t="shared" si="4"/>
        <v>INSERT INTO `gyms` (`id`, `location_id`, `raid_id`, `exraid`) VALUES (NULL, 263, 0, 'false');</v>
      </c>
      <c r="E263">
        <v>263</v>
      </c>
    </row>
    <row r="264" spans="1:5" x14ac:dyDescent="0.25">
      <c r="A264" s="1" t="str">
        <f t="shared" si="4"/>
        <v>INSERT INTO `gyms` (`id`, `location_id`, `raid_id`, `exraid`) VALUES (NULL, 264, 0, 'false');</v>
      </c>
      <c r="E264">
        <v>264</v>
      </c>
    </row>
    <row r="265" spans="1:5" x14ac:dyDescent="0.25">
      <c r="A265" s="1" t="str">
        <f t="shared" si="4"/>
        <v>INSERT INTO `gyms` (`id`, `location_id`, `raid_id`, `exraid`) VALUES (NULL, 265, 0, 'false');</v>
      </c>
      <c r="E265">
        <v>265</v>
      </c>
    </row>
    <row r="266" spans="1:5" x14ac:dyDescent="0.25">
      <c r="A266" s="1" t="str">
        <f t="shared" si="4"/>
        <v>INSERT INTO `gyms` (`id`, `location_id`, `raid_id`, `exraid`) VALUES (NULL, 266, 0, 'false');</v>
      </c>
      <c r="E266">
        <v>266</v>
      </c>
    </row>
    <row r="267" spans="1:5" x14ac:dyDescent="0.25">
      <c r="A267" s="1" t="str">
        <f t="shared" si="4"/>
        <v>INSERT INTO `gyms` (`id`, `location_id`, `raid_id`, `exraid`) VALUES (NULL, 267, 0, 'false');</v>
      </c>
      <c r="E267">
        <v>267</v>
      </c>
    </row>
    <row r="268" spans="1:5" x14ac:dyDescent="0.25">
      <c r="A268" s="1" t="str">
        <f t="shared" si="4"/>
        <v>INSERT INTO `gyms` (`id`, `location_id`, `raid_id`, `exraid`) VALUES (NULL, 268, 0, 'false');</v>
      </c>
      <c r="E268">
        <v>268</v>
      </c>
    </row>
    <row r="269" spans="1:5" x14ac:dyDescent="0.25">
      <c r="A269" s="1" t="str">
        <f t="shared" si="4"/>
        <v>INSERT INTO `gyms` (`id`, `location_id`, `raid_id`, `exraid`) VALUES (NULL, 269, 0, 'false');</v>
      </c>
      <c r="E269">
        <v>269</v>
      </c>
    </row>
    <row r="270" spans="1:5" x14ac:dyDescent="0.25">
      <c r="A270" s="1" t="str">
        <f t="shared" si="4"/>
        <v>INSERT INTO `gyms` (`id`, `location_id`, `raid_id`, `exraid`) VALUES (NULL, 270, 0, 'false');</v>
      </c>
      <c r="E270">
        <v>270</v>
      </c>
    </row>
    <row r="271" spans="1:5" x14ac:dyDescent="0.25">
      <c r="A271" s="1" t="str">
        <f t="shared" si="4"/>
        <v>INSERT INTO `gyms` (`id`, `location_id`, `raid_id`, `exraid`) VALUES (NULL, 271, 0, 'false');</v>
      </c>
      <c r="E271">
        <v>271</v>
      </c>
    </row>
    <row r="272" spans="1:5" x14ac:dyDescent="0.25">
      <c r="A272" s="1" t="str">
        <f t="shared" si="4"/>
        <v>INSERT INTO `gyms` (`id`, `location_id`, `raid_id`, `exraid`) VALUES (NULL, 272, 0, 'false');</v>
      </c>
      <c r="E272">
        <v>272</v>
      </c>
    </row>
    <row r="273" spans="1:5" x14ac:dyDescent="0.25">
      <c r="A273" s="1" t="str">
        <f t="shared" si="4"/>
        <v>INSERT INTO `gyms` (`id`, `location_id`, `raid_id`, `exraid`) VALUES (NULL, 273, 0, 'false');</v>
      </c>
      <c r="E273">
        <v>273</v>
      </c>
    </row>
    <row r="274" spans="1:5" x14ac:dyDescent="0.25">
      <c r="A274" s="1" t="str">
        <f t="shared" si="4"/>
        <v>INSERT INTO `gyms` (`id`, `location_id`, `raid_id`, `exraid`) VALUES (NULL, 274, 0, 'false');</v>
      </c>
      <c r="E274">
        <v>274</v>
      </c>
    </row>
    <row r="275" spans="1:5" x14ac:dyDescent="0.25">
      <c r="A275" s="1" t="str">
        <f t="shared" si="4"/>
        <v>INSERT INTO `gyms` (`id`, `location_id`, `raid_id`, `exraid`) VALUES (NULL, 275, 0, 'false');</v>
      </c>
      <c r="E275">
        <v>275</v>
      </c>
    </row>
    <row r="276" spans="1:5" x14ac:dyDescent="0.25">
      <c r="A276" s="1" t="str">
        <f t="shared" si="4"/>
        <v>INSERT INTO `gyms` (`id`, `location_id`, `raid_id`, `exraid`) VALUES (NULL, 276, 0, 'false');</v>
      </c>
      <c r="E276">
        <v>276</v>
      </c>
    </row>
    <row r="277" spans="1:5" x14ac:dyDescent="0.25">
      <c r="A277" s="1" t="str">
        <f t="shared" si="4"/>
        <v>INSERT INTO `gyms` (`id`, `location_id`, `raid_id`, `exraid`) VALUES (NULL, 277, 0, 'false');</v>
      </c>
      <c r="E277">
        <v>277</v>
      </c>
    </row>
    <row r="278" spans="1:5" x14ac:dyDescent="0.25">
      <c r="A278" s="1" t="str">
        <f t="shared" si="4"/>
        <v>INSERT INTO `gyms` (`id`, `location_id`, `raid_id`, `exraid`) VALUES (NULL, 278, 0, 'false');</v>
      </c>
      <c r="E278">
        <v>278</v>
      </c>
    </row>
    <row r="279" spans="1:5" x14ac:dyDescent="0.25">
      <c r="A279" s="1" t="str">
        <f t="shared" si="4"/>
        <v>INSERT INTO `gyms` (`id`, `location_id`, `raid_id`, `exraid`) VALUES (NULL, 279, 0, 'false');</v>
      </c>
      <c r="E279">
        <v>279</v>
      </c>
    </row>
    <row r="280" spans="1:5" x14ac:dyDescent="0.25">
      <c r="A280" s="1" t="str">
        <f t="shared" si="4"/>
        <v>INSERT INTO `gyms` (`id`, `location_id`, `raid_id`, `exraid`) VALUES (NULL, 280, 0, 'false');</v>
      </c>
      <c r="E280">
        <v>280</v>
      </c>
    </row>
    <row r="281" spans="1:5" x14ac:dyDescent="0.25">
      <c r="A281" s="1" t="str">
        <f t="shared" si="4"/>
        <v>INSERT INTO `gyms` (`id`, `location_id`, `raid_id`, `exraid`) VALUES (NULL, 281, 0, 'false');</v>
      </c>
      <c r="E281">
        <v>281</v>
      </c>
    </row>
    <row r="282" spans="1:5" x14ac:dyDescent="0.25">
      <c r="A282" s="1" t="str">
        <f t="shared" si="4"/>
        <v>INSERT INTO `gyms` (`id`, `location_id`, `raid_id`, `exraid`) VALUES (NULL, 282, 0, 'false');</v>
      </c>
      <c r="E282">
        <v>282</v>
      </c>
    </row>
    <row r="283" spans="1:5" x14ac:dyDescent="0.25">
      <c r="A283" s="1" t="str">
        <f t="shared" si="4"/>
        <v>INSERT INTO `gyms` (`id`, `location_id`, `raid_id`, `exraid`) VALUES (NULL, 283, 0, 'false');</v>
      </c>
      <c r="E283">
        <v>283</v>
      </c>
    </row>
    <row r="284" spans="1:5" x14ac:dyDescent="0.25">
      <c r="A284" s="1" t="str">
        <f t="shared" si="4"/>
        <v>INSERT INTO `gyms` (`id`, `location_id`, `raid_id`, `exraid`) VALUES (NULL, 284, 0, 'false');</v>
      </c>
      <c r="E284">
        <v>284</v>
      </c>
    </row>
    <row r="285" spans="1:5" x14ac:dyDescent="0.25">
      <c r="A285" s="1" t="str">
        <f t="shared" si="4"/>
        <v>INSERT INTO `gyms` (`id`, `location_id`, `raid_id`, `exraid`) VALUES (NULL, 285, 0, 'false');</v>
      </c>
      <c r="E285">
        <v>285</v>
      </c>
    </row>
    <row r="286" spans="1:5" x14ac:dyDescent="0.25">
      <c r="A286" s="1" t="str">
        <f t="shared" si="4"/>
        <v>INSERT INTO `gyms` (`id`, `location_id`, `raid_id`, `exraid`) VALUES (NULL, 286, 0, 'false');</v>
      </c>
      <c r="E286">
        <v>286</v>
      </c>
    </row>
    <row r="287" spans="1:5" x14ac:dyDescent="0.25">
      <c r="A287" s="1" t="str">
        <f t="shared" si="4"/>
        <v>INSERT INTO `gyms` (`id`, `location_id`, `raid_id`, `exraid`) VALUES (NULL, 287, 0, 'false');</v>
      </c>
      <c r="E287">
        <v>287</v>
      </c>
    </row>
    <row r="288" spans="1:5" x14ac:dyDescent="0.25">
      <c r="A288" s="1" t="str">
        <f t="shared" si="4"/>
        <v>INSERT INTO `gyms` (`id`, `location_id`, `raid_id`, `exraid`) VALUES (NULL, 288, 0, 'false');</v>
      </c>
      <c r="E288">
        <v>288</v>
      </c>
    </row>
    <row r="289" spans="1:5" x14ac:dyDescent="0.25">
      <c r="A289" s="1" t="str">
        <f t="shared" si="4"/>
        <v>INSERT INTO `gyms` (`id`, `location_id`, `raid_id`, `exraid`) VALUES (NULL, 289, 0, 'false');</v>
      </c>
      <c r="E289">
        <v>289</v>
      </c>
    </row>
    <row r="290" spans="1:5" x14ac:dyDescent="0.25">
      <c r="A290" s="1" t="str">
        <f t="shared" si="4"/>
        <v>INSERT INTO `gyms` (`id`, `location_id`, `raid_id`, `exraid`) VALUES (NULL, 290, 0, 'false');</v>
      </c>
      <c r="E290">
        <v>290</v>
      </c>
    </row>
    <row r="291" spans="1:5" x14ac:dyDescent="0.25">
      <c r="A291" s="1" t="str">
        <f t="shared" si="4"/>
        <v>INSERT INTO `gyms` (`id`, `location_id`, `raid_id`, `exraid`) VALUES (NULL, 291, 0, 'false');</v>
      </c>
      <c r="E291">
        <v>291</v>
      </c>
    </row>
    <row r="292" spans="1:5" x14ac:dyDescent="0.25">
      <c r="A292" s="1" t="str">
        <f t="shared" si="4"/>
        <v>INSERT INTO `gyms` (`id`, `location_id`, `raid_id`, `exraid`) VALUES (NULL, 292, 0, 'false');</v>
      </c>
      <c r="E292">
        <v>292</v>
      </c>
    </row>
    <row r="293" spans="1:5" x14ac:dyDescent="0.25">
      <c r="A293" s="1" t="str">
        <f t="shared" si="4"/>
        <v>INSERT INTO `gyms` (`id`, `location_id`, `raid_id`, `exraid`) VALUES (NULL, 293, 0, 'false');</v>
      </c>
      <c r="E293">
        <v>293</v>
      </c>
    </row>
    <row r="294" spans="1:5" x14ac:dyDescent="0.25">
      <c r="A294" s="1" t="str">
        <f t="shared" si="4"/>
        <v>INSERT INTO `gyms` (`id`, `location_id`, `raid_id`, `exraid`) VALUES (NULL, 294, 0, 'false');</v>
      </c>
      <c r="E294">
        <v>294</v>
      </c>
    </row>
    <row r="295" spans="1:5" x14ac:dyDescent="0.25">
      <c r="A295" s="1" t="str">
        <f t="shared" si="4"/>
        <v>INSERT INTO `gyms` (`id`, `location_id`, `raid_id`, `exraid`) VALUES (NULL, 295, 0, 'false');</v>
      </c>
      <c r="E295">
        <v>295</v>
      </c>
    </row>
    <row r="296" spans="1:5" x14ac:dyDescent="0.25">
      <c r="A296" s="1" t="str">
        <f t="shared" si="4"/>
        <v>INSERT INTO `gyms` (`id`, `location_id`, `raid_id`, `exraid`) VALUES (NULL, 296, 0, 'false');</v>
      </c>
      <c r="E296">
        <v>296</v>
      </c>
    </row>
    <row r="297" spans="1:5" x14ac:dyDescent="0.25">
      <c r="A297" s="1" t="str">
        <f t="shared" si="4"/>
        <v>INSERT INTO `gyms` (`id`, `location_id`, `raid_id`, `exraid`) VALUES (NULL, 297, 0, 'false');</v>
      </c>
      <c r="E297">
        <v>297</v>
      </c>
    </row>
    <row r="298" spans="1:5" x14ac:dyDescent="0.25">
      <c r="A298" s="1" t="str">
        <f t="shared" si="4"/>
        <v>INSERT INTO `gyms` (`id`, `location_id`, `raid_id`, `exraid`) VALUES (NULL, 298, 0, 'false');</v>
      </c>
      <c r="E298">
        <v>298</v>
      </c>
    </row>
    <row r="299" spans="1:5" x14ac:dyDescent="0.25">
      <c r="A299" s="1" t="str">
        <f t="shared" si="4"/>
        <v>INSERT INTO `gyms` (`id`, `location_id`, `raid_id`, `exraid`) VALUES (NULL, 299, 0, 'false');</v>
      </c>
      <c r="E299">
        <v>299</v>
      </c>
    </row>
    <row r="300" spans="1:5" x14ac:dyDescent="0.25">
      <c r="A300" s="1" t="str">
        <f t="shared" si="4"/>
        <v>INSERT INTO `gyms` (`id`, `location_id`, `raid_id`, `exraid`) VALUES (NULL, 300, 0, 'false');</v>
      </c>
      <c r="E300">
        <v>300</v>
      </c>
    </row>
    <row r="301" spans="1:5" x14ac:dyDescent="0.25">
      <c r="A301" s="1" t="str">
        <f t="shared" si="4"/>
        <v>INSERT INTO `gyms` (`id`, `location_id`, `raid_id`, `exraid`) VALUES (NULL, 301, 0, 'false');</v>
      </c>
      <c r="E301">
        <v>301</v>
      </c>
    </row>
    <row r="302" spans="1:5" x14ac:dyDescent="0.25">
      <c r="A302" s="1" t="str">
        <f t="shared" si="4"/>
        <v>INSERT INTO `gyms` (`id`, `location_id`, `raid_id`, `exraid`) VALUES (NULL, 302, 0, 'false');</v>
      </c>
      <c r="E302">
        <v>302</v>
      </c>
    </row>
    <row r="303" spans="1:5" x14ac:dyDescent="0.25">
      <c r="A303" s="1" t="str">
        <f t="shared" si="4"/>
        <v>INSERT INTO `gyms` (`id`, `location_id`, `raid_id`, `exraid`) VALUES (NULL, 303, 0, 'false');</v>
      </c>
      <c r="E303">
        <v>303</v>
      </c>
    </row>
    <row r="304" spans="1:5" x14ac:dyDescent="0.25">
      <c r="A304" s="1" t="str">
        <f t="shared" si="4"/>
        <v>INSERT INTO `gyms` (`id`, `location_id`, `raid_id`, `exraid`) VALUES (NULL, 304, 0, 'false');</v>
      </c>
      <c r="E304">
        <v>304</v>
      </c>
    </row>
    <row r="305" spans="1:5" x14ac:dyDescent="0.25">
      <c r="A305" s="1" t="str">
        <f t="shared" si="4"/>
        <v>INSERT INTO `gyms` (`id`, `location_id`, `raid_id`, `exraid`) VALUES (NULL, 305, 0, 'false');</v>
      </c>
      <c r="E305">
        <v>305</v>
      </c>
    </row>
    <row r="306" spans="1:5" x14ac:dyDescent="0.25">
      <c r="A306" s="1" t="str">
        <f t="shared" si="4"/>
        <v>INSERT INTO `gyms` (`id`, `location_id`, `raid_id`, `exraid`) VALUES (NULL, 306, 0, 'false');</v>
      </c>
      <c r="E306">
        <v>306</v>
      </c>
    </row>
    <row r="307" spans="1:5" x14ac:dyDescent="0.25">
      <c r="A307" s="1" t="str">
        <f t="shared" si="4"/>
        <v>INSERT INTO `gyms` (`id`, `location_id`, `raid_id`, `exraid`) VALUES (NULL, 307, 0, 'false');</v>
      </c>
      <c r="E307">
        <v>307</v>
      </c>
    </row>
    <row r="308" spans="1:5" x14ac:dyDescent="0.25">
      <c r="A308" s="1" t="str">
        <f t="shared" si="4"/>
        <v>INSERT INTO `gyms` (`id`, `location_id`, `raid_id`, `exraid`) VALUES (NULL, 308, 0, 'false');</v>
      </c>
      <c r="E308">
        <v>308</v>
      </c>
    </row>
    <row r="309" spans="1:5" x14ac:dyDescent="0.25">
      <c r="A309" s="1" t="str">
        <f t="shared" si="4"/>
        <v>INSERT INTO `gyms` (`id`, `location_id`, `raid_id`, `exraid`) VALUES (NULL, 309, 0, 'false');</v>
      </c>
      <c r="E309">
        <v>309</v>
      </c>
    </row>
    <row r="310" spans="1:5" x14ac:dyDescent="0.25">
      <c r="A310" s="1" t="str">
        <f t="shared" si="4"/>
        <v>INSERT INTO `gyms` (`id`, `location_id`, `raid_id`, `exraid`) VALUES (NULL, 310, 0, 'false');</v>
      </c>
      <c r="E310">
        <v>310</v>
      </c>
    </row>
    <row r="311" spans="1:5" x14ac:dyDescent="0.25">
      <c r="A311" s="1" t="str">
        <f t="shared" si="4"/>
        <v>INSERT INTO `gyms` (`id`, `location_id`, `raid_id`, `exraid`) VALUES (NULL, 311, 0, 'false');</v>
      </c>
      <c r="E311">
        <v>311</v>
      </c>
    </row>
    <row r="312" spans="1:5" x14ac:dyDescent="0.25">
      <c r="A312" s="1" t="str">
        <f t="shared" si="4"/>
        <v>INSERT INTO `gyms` (`id`, `location_id`, `raid_id`, `exraid`) VALUES (NULL, 312, 0, 'false');</v>
      </c>
      <c r="E312">
        <v>312</v>
      </c>
    </row>
    <row r="313" spans="1:5" x14ac:dyDescent="0.25">
      <c r="A313" s="1" t="str">
        <f t="shared" si="4"/>
        <v>INSERT INTO `gyms` (`id`, `location_id`, `raid_id`, `exraid`) VALUES (NULL, 313, 0, 'false');</v>
      </c>
      <c r="E313">
        <v>313</v>
      </c>
    </row>
    <row r="314" spans="1:5" x14ac:dyDescent="0.25">
      <c r="A314" s="1" t="str">
        <f t="shared" si="4"/>
        <v>INSERT INTO `gyms` (`id`, `location_id`, `raid_id`, `exraid`) VALUES (NULL, 314, 0, 'false');</v>
      </c>
      <c r="E314">
        <v>314</v>
      </c>
    </row>
    <row r="315" spans="1:5" x14ac:dyDescent="0.25">
      <c r="A315" s="1" t="str">
        <f t="shared" si="4"/>
        <v>INSERT INTO `gyms` (`id`, `location_id`, `raid_id`, `exraid`) VALUES (NULL, 315, 0, 'false');</v>
      </c>
      <c r="E315">
        <v>315</v>
      </c>
    </row>
    <row r="316" spans="1:5" x14ac:dyDescent="0.25">
      <c r="A316" s="1" t="str">
        <f t="shared" si="4"/>
        <v>INSERT INTO `gyms` (`id`, `location_id`, `raid_id`, `exraid`) VALUES (NULL, 316, 0, 'false');</v>
      </c>
      <c r="E316">
        <v>316</v>
      </c>
    </row>
    <row r="317" spans="1:5" x14ac:dyDescent="0.25">
      <c r="A317" s="1" t="str">
        <f t="shared" si="4"/>
        <v>INSERT INTO `gyms` (`id`, `location_id`, `raid_id`, `exraid`) VALUES (NULL, 317, 0, 'false');</v>
      </c>
      <c r="E317">
        <v>317</v>
      </c>
    </row>
    <row r="318" spans="1:5" x14ac:dyDescent="0.25">
      <c r="A318" s="1" t="str">
        <f t="shared" si="4"/>
        <v>INSERT INTO `gyms` (`id`, `location_id`, `raid_id`, `exraid`) VALUES (NULL, 318, 0, 'false');</v>
      </c>
      <c r="E318">
        <v>318</v>
      </c>
    </row>
    <row r="319" spans="1:5" x14ac:dyDescent="0.25">
      <c r="A319" s="1" t="str">
        <f t="shared" si="4"/>
        <v>INSERT INTO `gyms` (`id`, `location_id`, `raid_id`, `exraid`) VALUES (NULL, 319, 0, 'false');</v>
      </c>
      <c r="E319">
        <v>319</v>
      </c>
    </row>
    <row r="320" spans="1:5" x14ac:dyDescent="0.25">
      <c r="A320" s="1" t="str">
        <f t="shared" si="4"/>
        <v>INSERT INTO `gyms` (`id`, `location_id`, `raid_id`, `exraid`) VALUES (NULL, 320, 0, 'false');</v>
      </c>
      <c r="E320">
        <v>320</v>
      </c>
    </row>
    <row r="321" spans="1:5" x14ac:dyDescent="0.25">
      <c r="A321" s="1" t="str">
        <f t="shared" si="4"/>
        <v>INSERT INTO `gyms` (`id`, `location_id`, `raid_id`, `exraid`) VALUES (NULL, 321, 0, 'false');</v>
      </c>
      <c r="E321">
        <v>321</v>
      </c>
    </row>
    <row r="322" spans="1:5" x14ac:dyDescent="0.25">
      <c r="A322" s="1" t="str">
        <f t="shared" ref="A322:A385" si="5">"INSERT INTO `gyms` (`id`, `location_id`, `raid_id`, `exraid`) VALUES (NULL, "&amp;E322&amp;", 0, 'false');"</f>
        <v>INSERT INTO `gyms` (`id`, `location_id`, `raid_id`, `exraid`) VALUES (NULL, 322, 0, 'false');</v>
      </c>
      <c r="E322">
        <v>322</v>
      </c>
    </row>
    <row r="323" spans="1:5" x14ac:dyDescent="0.25">
      <c r="A323" s="1" t="str">
        <f t="shared" si="5"/>
        <v>INSERT INTO `gyms` (`id`, `location_id`, `raid_id`, `exraid`) VALUES (NULL, 323, 0, 'false');</v>
      </c>
      <c r="E323">
        <v>323</v>
      </c>
    </row>
    <row r="324" spans="1:5" x14ac:dyDescent="0.25">
      <c r="A324" s="1" t="str">
        <f t="shared" si="5"/>
        <v>INSERT INTO `gyms` (`id`, `location_id`, `raid_id`, `exraid`) VALUES (NULL, 324, 0, 'false');</v>
      </c>
      <c r="E324">
        <v>324</v>
      </c>
    </row>
    <row r="325" spans="1:5" x14ac:dyDescent="0.25">
      <c r="A325" s="1" t="str">
        <f t="shared" si="5"/>
        <v>INSERT INTO `gyms` (`id`, `location_id`, `raid_id`, `exraid`) VALUES (NULL, 325, 0, 'false');</v>
      </c>
      <c r="E325">
        <v>325</v>
      </c>
    </row>
    <row r="326" spans="1:5" x14ac:dyDescent="0.25">
      <c r="A326" s="1" t="str">
        <f t="shared" si="5"/>
        <v>INSERT INTO `gyms` (`id`, `location_id`, `raid_id`, `exraid`) VALUES (NULL, 326, 0, 'false');</v>
      </c>
      <c r="E326">
        <v>326</v>
      </c>
    </row>
    <row r="327" spans="1:5" x14ac:dyDescent="0.25">
      <c r="A327" s="1" t="str">
        <f t="shared" si="5"/>
        <v>INSERT INTO `gyms` (`id`, `location_id`, `raid_id`, `exraid`) VALUES (NULL, 327, 0, 'false');</v>
      </c>
      <c r="E327">
        <v>327</v>
      </c>
    </row>
    <row r="328" spans="1:5" x14ac:dyDescent="0.25">
      <c r="A328" s="1" t="str">
        <f t="shared" si="5"/>
        <v>INSERT INTO `gyms` (`id`, `location_id`, `raid_id`, `exraid`) VALUES (NULL, 328, 0, 'false');</v>
      </c>
      <c r="E328">
        <v>328</v>
      </c>
    </row>
    <row r="329" spans="1:5" x14ac:dyDescent="0.25">
      <c r="A329" s="1" t="str">
        <f t="shared" si="5"/>
        <v>INSERT INTO `gyms` (`id`, `location_id`, `raid_id`, `exraid`) VALUES (NULL, 329, 0, 'false');</v>
      </c>
      <c r="E329">
        <v>329</v>
      </c>
    </row>
    <row r="330" spans="1:5" x14ac:dyDescent="0.25">
      <c r="A330" s="1" t="str">
        <f t="shared" si="5"/>
        <v>INSERT INTO `gyms` (`id`, `location_id`, `raid_id`, `exraid`) VALUES (NULL, 330, 0, 'false');</v>
      </c>
      <c r="E330">
        <v>330</v>
      </c>
    </row>
    <row r="331" spans="1:5" x14ac:dyDescent="0.25">
      <c r="A331" s="1" t="str">
        <f t="shared" si="5"/>
        <v>INSERT INTO `gyms` (`id`, `location_id`, `raid_id`, `exraid`) VALUES (NULL, 331, 0, 'false');</v>
      </c>
      <c r="E331">
        <v>331</v>
      </c>
    </row>
    <row r="332" spans="1:5" x14ac:dyDescent="0.25">
      <c r="A332" s="1" t="str">
        <f t="shared" si="5"/>
        <v>INSERT INTO `gyms` (`id`, `location_id`, `raid_id`, `exraid`) VALUES (NULL, 332, 0, 'false');</v>
      </c>
      <c r="E332">
        <v>332</v>
      </c>
    </row>
    <row r="333" spans="1:5" x14ac:dyDescent="0.25">
      <c r="A333" s="1" t="str">
        <f t="shared" si="5"/>
        <v>INSERT INTO `gyms` (`id`, `location_id`, `raid_id`, `exraid`) VALUES (NULL, 333, 0, 'false');</v>
      </c>
      <c r="E333">
        <v>333</v>
      </c>
    </row>
    <row r="334" spans="1:5" x14ac:dyDescent="0.25">
      <c r="A334" s="1" t="str">
        <f t="shared" si="5"/>
        <v>INSERT INTO `gyms` (`id`, `location_id`, `raid_id`, `exraid`) VALUES (NULL, 334, 0, 'false');</v>
      </c>
      <c r="E334">
        <v>334</v>
      </c>
    </row>
    <row r="335" spans="1:5" x14ac:dyDescent="0.25">
      <c r="A335" s="1" t="str">
        <f t="shared" si="5"/>
        <v>INSERT INTO `gyms` (`id`, `location_id`, `raid_id`, `exraid`) VALUES (NULL, 335, 0, 'false');</v>
      </c>
      <c r="E335">
        <v>335</v>
      </c>
    </row>
    <row r="336" spans="1:5" x14ac:dyDescent="0.25">
      <c r="A336" s="1" t="str">
        <f t="shared" si="5"/>
        <v>INSERT INTO `gyms` (`id`, `location_id`, `raid_id`, `exraid`) VALUES (NULL, 336, 0, 'false');</v>
      </c>
      <c r="E336">
        <v>336</v>
      </c>
    </row>
    <row r="337" spans="1:5" x14ac:dyDescent="0.25">
      <c r="A337" s="1" t="str">
        <f t="shared" si="5"/>
        <v>INSERT INTO `gyms` (`id`, `location_id`, `raid_id`, `exraid`) VALUES (NULL, 337, 0, 'false');</v>
      </c>
      <c r="E337">
        <v>337</v>
      </c>
    </row>
    <row r="338" spans="1:5" x14ac:dyDescent="0.25">
      <c r="A338" s="1" t="str">
        <f t="shared" si="5"/>
        <v>INSERT INTO `gyms` (`id`, `location_id`, `raid_id`, `exraid`) VALUES (NULL, 338, 0, 'false');</v>
      </c>
      <c r="E338">
        <v>338</v>
      </c>
    </row>
    <row r="339" spans="1:5" x14ac:dyDescent="0.25">
      <c r="A339" s="1" t="str">
        <f t="shared" si="5"/>
        <v>INSERT INTO `gyms` (`id`, `location_id`, `raid_id`, `exraid`) VALUES (NULL, 339, 0, 'false');</v>
      </c>
      <c r="E339">
        <v>339</v>
      </c>
    </row>
    <row r="340" spans="1:5" x14ac:dyDescent="0.25">
      <c r="A340" s="1" t="str">
        <f t="shared" si="5"/>
        <v>INSERT INTO `gyms` (`id`, `location_id`, `raid_id`, `exraid`) VALUES (NULL, 340, 0, 'false');</v>
      </c>
      <c r="E340">
        <v>340</v>
      </c>
    </row>
    <row r="341" spans="1:5" x14ac:dyDescent="0.25">
      <c r="A341" s="1" t="str">
        <f t="shared" si="5"/>
        <v>INSERT INTO `gyms` (`id`, `location_id`, `raid_id`, `exraid`) VALUES (NULL, 341, 0, 'false');</v>
      </c>
      <c r="E341">
        <v>341</v>
      </c>
    </row>
    <row r="342" spans="1:5" x14ac:dyDescent="0.25">
      <c r="A342" s="1" t="str">
        <f t="shared" si="5"/>
        <v>INSERT INTO `gyms` (`id`, `location_id`, `raid_id`, `exraid`) VALUES (NULL, 342, 0, 'false');</v>
      </c>
      <c r="E342">
        <v>342</v>
      </c>
    </row>
    <row r="343" spans="1:5" x14ac:dyDescent="0.25">
      <c r="A343" s="1" t="str">
        <f t="shared" si="5"/>
        <v>INSERT INTO `gyms` (`id`, `location_id`, `raid_id`, `exraid`) VALUES (NULL, 343, 0, 'false');</v>
      </c>
      <c r="E343">
        <v>343</v>
      </c>
    </row>
    <row r="344" spans="1:5" x14ac:dyDescent="0.25">
      <c r="A344" s="1" t="str">
        <f t="shared" si="5"/>
        <v>INSERT INTO `gyms` (`id`, `location_id`, `raid_id`, `exraid`) VALUES (NULL, 344, 0, 'false');</v>
      </c>
      <c r="E344">
        <v>344</v>
      </c>
    </row>
    <row r="345" spans="1:5" x14ac:dyDescent="0.25">
      <c r="A345" s="1" t="str">
        <f t="shared" si="5"/>
        <v>INSERT INTO `gyms` (`id`, `location_id`, `raid_id`, `exraid`) VALUES (NULL, 345, 0, 'false');</v>
      </c>
      <c r="E345">
        <v>345</v>
      </c>
    </row>
    <row r="346" spans="1:5" x14ac:dyDescent="0.25">
      <c r="A346" s="1" t="str">
        <f t="shared" si="5"/>
        <v>INSERT INTO `gyms` (`id`, `location_id`, `raid_id`, `exraid`) VALUES (NULL, 346, 0, 'false');</v>
      </c>
      <c r="E346">
        <v>346</v>
      </c>
    </row>
    <row r="347" spans="1:5" x14ac:dyDescent="0.25">
      <c r="A347" s="1" t="str">
        <f t="shared" si="5"/>
        <v>INSERT INTO `gyms` (`id`, `location_id`, `raid_id`, `exraid`) VALUES (NULL, 347, 0, 'false');</v>
      </c>
      <c r="E347">
        <v>347</v>
      </c>
    </row>
    <row r="348" spans="1:5" x14ac:dyDescent="0.25">
      <c r="A348" s="1" t="str">
        <f t="shared" si="5"/>
        <v>INSERT INTO `gyms` (`id`, `location_id`, `raid_id`, `exraid`) VALUES (NULL, 348, 0, 'false');</v>
      </c>
      <c r="E348">
        <v>348</v>
      </c>
    </row>
    <row r="349" spans="1:5" x14ac:dyDescent="0.25">
      <c r="A349" s="1" t="str">
        <f t="shared" si="5"/>
        <v>INSERT INTO `gyms` (`id`, `location_id`, `raid_id`, `exraid`) VALUES (NULL, 349, 0, 'false');</v>
      </c>
      <c r="E349">
        <v>349</v>
      </c>
    </row>
    <row r="350" spans="1:5" x14ac:dyDescent="0.25">
      <c r="A350" s="1" t="str">
        <f t="shared" si="5"/>
        <v>INSERT INTO `gyms` (`id`, `location_id`, `raid_id`, `exraid`) VALUES (NULL, 350, 0, 'false');</v>
      </c>
      <c r="E350">
        <v>350</v>
      </c>
    </row>
    <row r="351" spans="1:5" x14ac:dyDescent="0.25">
      <c r="A351" s="1" t="str">
        <f t="shared" si="5"/>
        <v>INSERT INTO `gyms` (`id`, `location_id`, `raid_id`, `exraid`) VALUES (NULL, 351, 0, 'false');</v>
      </c>
      <c r="E351">
        <v>351</v>
      </c>
    </row>
    <row r="352" spans="1:5" x14ac:dyDescent="0.25">
      <c r="A352" s="1" t="str">
        <f t="shared" si="5"/>
        <v>INSERT INTO `gyms` (`id`, `location_id`, `raid_id`, `exraid`) VALUES (NULL, 352, 0, 'false');</v>
      </c>
      <c r="E352">
        <v>352</v>
      </c>
    </row>
    <row r="353" spans="1:5" x14ac:dyDescent="0.25">
      <c r="A353" s="1" t="str">
        <f t="shared" si="5"/>
        <v>INSERT INTO `gyms` (`id`, `location_id`, `raid_id`, `exraid`) VALUES (NULL, 353, 0, 'false');</v>
      </c>
      <c r="E353">
        <v>353</v>
      </c>
    </row>
    <row r="354" spans="1:5" x14ac:dyDescent="0.25">
      <c r="A354" s="1" t="str">
        <f t="shared" si="5"/>
        <v>INSERT INTO `gyms` (`id`, `location_id`, `raid_id`, `exraid`) VALUES (NULL, 354, 0, 'false');</v>
      </c>
      <c r="E354">
        <v>354</v>
      </c>
    </row>
    <row r="355" spans="1:5" x14ac:dyDescent="0.25">
      <c r="A355" s="1" t="str">
        <f t="shared" si="5"/>
        <v>INSERT INTO `gyms` (`id`, `location_id`, `raid_id`, `exraid`) VALUES (NULL, 355, 0, 'false');</v>
      </c>
      <c r="E355">
        <v>355</v>
      </c>
    </row>
    <row r="356" spans="1:5" x14ac:dyDescent="0.25">
      <c r="A356" s="1" t="str">
        <f t="shared" si="5"/>
        <v>INSERT INTO `gyms` (`id`, `location_id`, `raid_id`, `exraid`) VALUES (NULL, 356, 0, 'false');</v>
      </c>
      <c r="E356">
        <v>356</v>
      </c>
    </row>
    <row r="357" spans="1:5" x14ac:dyDescent="0.25">
      <c r="A357" s="1" t="str">
        <f t="shared" si="5"/>
        <v>INSERT INTO `gyms` (`id`, `location_id`, `raid_id`, `exraid`) VALUES (NULL, 357, 0, 'false');</v>
      </c>
      <c r="E357">
        <v>357</v>
      </c>
    </row>
    <row r="358" spans="1:5" x14ac:dyDescent="0.25">
      <c r="A358" s="1" t="str">
        <f t="shared" si="5"/>
        <v>INSERT INTO `gyms` (`id`, `location_id`, `raid_id`, `exraid`) VALUES (NULL, 358, 0, 'false');</v>
      </c>
      <c r="E358">
        <v>358</v>
      </c>
    </row>
    <row r="359" spans="1:5" x14ac:dyDescent="0.25">
      <c r="A359" s="1" t="str">
        <f t="shared" si="5"/>
        <v>INSERT INTO `gyms` (`id`, `location_id`, `raid_id`, `exraid`) VALUES (NULL, 359, 0, 'false');</v>
      </c>
      <c r="E359">
        <v>359</v>
      </c>
    </row>
    <row r="360" spans="1:5" x14ac:dyDescent="0.25">
      <c r="A360" s="1" t="str">
        <f t="shared" si="5"/>
        <v>INSERT INTO `gyms` (`id`, `location_id`, `raid_id`, `exraid`) VALUES (NULL, 360, 0, 'false');</v>
      </c>
      <c r="E360">
        <v>360</v>
      </c>
    </row>
    <row r="361" spans="1:5" x14ac:dyDescent="0.25">
      <c r="A361" s="1" t="str">
        <f t="shared" si="5"/>
        <v>INSERT INTO `gyms` (`id`, `location_id`, `raid_id`, `exraid`) VALUES (NULL, 361, 0, 'false');</v>
      </c>
      <c r="E361">
        <v>361</v>
      </c>
    </row>
    <row r="362" spans="1:5" x14ac:dyDescent="0.25">
      <c r="A362" s="1" t="str">
        <f t="shared" si="5"/>
        <v>INSERT INTO `gyms` (`id`, `location_id`, `raid_id`, `exraid`) VALUES (NULL, 362, 0, 'false');</v>
      </c>
      <c r="E362">
        <v>362</v>
      </c>
    </row>
    <row r="363" spans="1:5" x14ac:dyDescent="0.25">
      <c r="A363" s="1" t="str">
        <f t="shared" si="5"/>
        <v>INSERT INTO `gyms` (`id`, `location_id`, `raid_id`, `exraid`) VALUES (NULL, 363, 0, 'false');</v>
      </c>
      <c r="E363">
        <v>363</v>
      </c>
    </row>
    <row r="364" spans="1:5" x14ac:dyDescent="0.25">
      <c r="A364" s="1" t="str">
        <f t="shared" si="5"/>
        <v>INSERT INTO `gyms` (`id`, `location_id`, `raid_id`, `exraid`) VALUES (NULL, 364, 0, 'false');</v>
      </c>
      <c r="E364">
        <v>364</v>
      </c>
    </row>
    <row r="365" spans="1:5" x14ac:dyDescent="0.25">
      <c r="A365" s="1" t="str">
        <f t="shared" si="5"/>
        <v>INSERT INTO `gyms` (`id`, `location_id`, `raid_id`, `exraid`) VALUES (NULL, 365, 0, 'false');</v>
      </c>
      <c r="E365">
        <v>365</v>
      </c>
    </row>
    <row r="366" spans="1:5" x14ac:dyDescent="0.25">
      <c r="A366" s="1" t="str">
        <f t="shared" si="5"/>
        <v>INSERT INTO `gyms` (`id`, `location_id`, `raid_id`, `exraid`) VALUES (NULL, 366, 0, 'false');</v>
      </c>
      <c r="E366">
        <v>366</v>
      </c>
    </row>
    <row r="367" spans="1:5" x14ac:dyDescent="0.25">
      <c r="A367" s="1" t="str">
        <f t="shared" si="5"/>
        <v>INSERT INTO `gyms` (`id`, `location_id`, `raid_id`, `exraid`) VALUES (NULL, 367, 0, 'false');</v>
      </c>
      <c r="E367">
        <v>367</v>
      </c>
    </row>
    <row r="368" spans="1:5" x14ac:dyDescent="0.25">
      <c r="A368" s="1" t="str">
        <f t="shared" si="5"/>
        <v>INSERT INTO `gyms` (`id`, `location_id`, `raid_id`, `exraid`) VALUES (NULL, 368, 0, 'false');</v>
      </c>
      <c r="E368">
        <v>368</v>
      </c>
    </row>
    <row r="369" spans="1:5" x14ac:dyDescent="0.25">
      <c r="A369" s="1" t="str">
        <f t="shared" si="5"/>
        <v>INSERT INTO `gyms` (`id`, `location_id`, `raid_id`, `exraid`) VALUES (NULL, 369, 0, 'false');</v>
      </c>
      <c r="E369">
        <v>369</v>
      </c>
    </row>
    <row r="370" spans="1:5" x14ac:dyDescent="0.25">
      <c r="A370" s="1" t="str">
        <f t="shared" si="5"/>
        <v>INSERT INTO `gyms` (`id`, `location_id`, `raid_id`, `exraid`) VALUES (NULL, 370, 0, 'false');</v>
      </c>
      <c r="E370">
        <v>370</v>
      </c>
    </row>
    <row r="371" spans="1:5" x14ac:dyDescent="0.25">
      <c r="A371" s="1" t="str">
        <f t="shared" si="5"/>
        <v>INSERT INTO `gyms` (`id`, `location_id`, `raid_id`, `exraid`) VALUES (NULL, 371, 0, 'false');</v>
      </c>
      <c r="E371">
        <v>371</v>
      </c>
    </row>
    <row r="372" spans="1:5" x14ac:dyDescent="0.25">
      <c r="A372" s="1" t="str">
        <f t="shared" si="5"/>
        <v>INSERT INTO `gyms` (`id`, `location_id`, `raid_id`, `exraid`) VALUES (NULL, 372, 0, 'false');</v>
      </c>
      <c r="E372">
        <v>372</v>
      </c>
    </row>
    <row r="373" spans="1:5" x14ac:dyDescent="0.25">
      <c r="A373" s="1" t="str">
        <f t="shared" si="5"/>
        <v>INSERT INTO `gyms` (`id`, `location_id`, `raid_id`, `exraid`) VALUES (NULL, 373, 0, 'false');</v>
      </c>
      <c r="E373">
        <v>373</v>
      </c>
    </row>
    <row r="374" spans="1:5" x14ac:dyDescent="0.25">
      <c r="A374" s="1" t="str">
        <f t="shared" si="5"/>
        <v>INSERT INTO `gyms` (`id`, `location_id`, `raid_id`, `exraid`) VALUES (NULL, 374, 0, 'false');</v>
      </c>
      <c r="E374">
        <v>374</v>
      </c>
    </row>
    <row r="375" spans="1:5" x14ac:dyDescent="0.25">
      <c r="A375" s="1" t="str">
        <f t="shared" si="5"/>
        <v>INSERT INTO `gyms` (`id`, `location_id`, `raid_id`, `exraid`) VALUES (NULL, 375, 0, 'false');</v>
      </c>
      <c r="E375">
        <v>375</v>
      </c>
    </row>
    <row r="376" spans="1:5" x14ac:dyDescent="0.25">
      <c r="A376" s="1" t="str">
        <f t="shared" si="5"/>
        <v>INSERT INTO `gyms` (`id`, `location_id`, `raid_id`, `exraid`) VALUES (NULL, 376, 0, 'false');</v>
      </c>
      <c r="E376">
        <v>376</v>
      </c>
    </row>
    <row r="377" spans="1:5" x14ac:dyDescent="0.25">
      <c r="A377" s="1" t="str">
        <f t="shared" si="5"/>
        <v>INSERT INTO `gyms` (`id`, `location_id`, `raid_id`, `exraid`) VALUES (NULL, 377, 0, 'false');</v>
      </c>
      <c r="E377">
        <v>377</v>
      </c>
    </row>
    <row r="378" spans="1:5" x14ac:dyDescent="0.25">
      <c r="A378" s="1" t="str">
        <f t="shared" si="5"/>
        <v>INSERT INTO `gyms` (`id`, `location_id`, `raid_id`, `exraid`) VALUES (NULL, 378, 0, 'false');</v>
      </c>
      <c r="E378">
        <v>378</v>
      </c>
    </row>
    <row r="379" spans="1:5" x14ac:dyDescent="0.25">
      <c r="A379" s="1" t="str">
        <f t="shared" si="5"/>
        <v>INSERT INTO `gyms` (`id`, `location_id`, `raid_id`, `exraid`) VALUES (NULL, 379, 0, 'false');</v>
      </c>
      <c r="E379">
        <v>379</v>
      </c>
    </row>
    <row r="380" spans="1:5" x14ac:dyDescent="0.25">
      <c r="A380" s="1" t="str">
        <f t="shared" si="5"/>
        <v>INSERT INTO `gyms` (`id`, `location_id`, `raid_id`, `exraid`) VALUES (NULL, 380, 0, 'false');</v>
      </c>
      <c r="E380">
        <v>380</v>
      </c>
    </row>
    <row r="381" spans="1:5" x14ac:dyDescent="0.25">
      <c r="A381" s="1" t="str">
        <f t="shared" si="5"/>
        <v>INSERT INTO `gyms` (`id`, `location_id`, `raid_id`, `exraid`) VALUES (NULL, 381, 0, 'false');</v>
      </c>
      <c r="E381">
        <v>381</v>
      </c>
    </row>
    <row r="382" spans="1:5" x14ac:dyDescent="0.25">
      <c r="A382" s="1" t="str">
        <f t="shared" si="5"/>
        <v>INSERT INTO `gyms` (`id`, `location_id`, `raid_id`, `exraid`) VALUES (NULL, 382, 0, 'false');</v>
      </c>
      <c r="E382">
        <v>382</v>
      </c>
    </row>
    <row r="383" spans="1:5" x14ac:dyDescent="0.25">
      <c r="A383" s="1" t="str">
        <f t="shared" si="5"/>
        <v>INSERT INTO `gyms` (`id`, `location_id`, `raid_id`, `exraid`) VALUES (NULL, 383, 0, 'false');</v>
      </c>
      <c r="E383">
        <v>383</v>
      </c>
    </row>
    <row r="384" spans="1:5" x14ac:dyDescent="0.25">
      <c r="A384" s="1" t="str">
        <f t="shared" si="5"/>
        <v>INSERT INTO `gyms` (`id`, `location_id`, `raid_id`, `exraid`) VALUES (NULL, 384, 0, 'false');</v>
      </c>
      <c r="E384">
        <v>384</v>
      </c>
    </row>
    <row r="385" spans="1:5" x14ac:dyDescent="0.25">
      <c r="A385" s="1" t="str">
        <f t="shared" si="5"/>
        <v>INSERT INTO `gyms` (`id`, `location_id`, `raid_id`, `exraid`) VALUES (NULL, 385, 0, 'false');</v>
      </c>
      <c r="E385">
        <v>385</v>
      </c>
    </row>
    <row r="386" spans="1:5" x14ac:dyDescent="0.25">
      <c r="A386" s="1" t="str">
        <f t="shared" ref="A386:A449" si="6">"INSERT INTO `gyms` (`id`, `location_id`, `raid_id`, `exraid`) VALUES (NULL, "&amp;E386&amp;", 0, 'false');"</f>
        <v>INSERT INTO `gyms` (`id`, `location_id`, `raid_id`, `exraid`) VALUES (NULL, 386, 0, 'false');</v>
      </c>
      <c r="E386">
        <v>386</v>
      </c>
    </row>
    <row r="387" spans="1:5" x14ac:dyDescent="0.25">
      <c r="A387" s="1" t="str">
        <f t="shared" si="6"/>
        <v>INSERT INTO `gyms` (`id`, `location_id`, `raid_id`, `exraid`) VALUES (NULL, 387, 0, 'false');</v>
      </c>
      <c r="E387">
        <v>387</v>
      </c>
    </row>
    <row r="388" spans="1:5" x14ac:dyDescent="0.25">
      <c r="A388" s="1" t="str">
        <f t="shared" si="6"/>
        <v>INSERT INTO `gyms` (`id`, `location_id`, `raid_id`, `exraid`) VALUES (NULL, 388, 0, 'false');</v>
      </c>
      <c r="E388">
        <v>388</v>
      </c>
    </row>
    <row r="389" spans="1:5" x14ac:dyDescent="0.25">
      <c r="A389" s="1" t="str">
        <f t="shared" si="6"/>
        <v>INSERT INTO `gyms` (`id`, `location_id`, `raid_id`, `exraid`) VALUES (NULL, 389, 0, 'false');</v>
      </c>
      <c r="E389">
        <v>389</v>
      </c>
    </row>
    <row r="390" spans="1:5" x14ac:dyDescent="0.25">
      <c r="A390" s="1" t="str">
        <f t="shared" si="6"/>
        <v>INSERT INTO `gyms` (`id`, `location_id`, `raid_id`, `exraid`) VALUES (NULL, 390, 0, 'false');</v>
      </c>
      <c r="E390">
        <v>390</v>
      </c>
    </row>
    <row r="391" spans="1:5" x14ac:dyDescent="0.25">
      <c r="A391" s="1" t="str">
        <f t="shared" si="6"/>
        <v>INSERT INTO `gyms` (`id`, `location_id`, `raid_id`, `exraid`) VALUES (NULL, 391, 0, 'false');</v>
      </c>
      <c r="E391">
        <v>391</v>
      </c>
    </row>
    <row r="392" spans="1:5" x14ac:dyDescent="0.25">
      <c r="A392" s="1" t="str">
        <f t="shared" si="6"/>
        <v>INSERT INTO `gyms` (`id`, `location_id`, `raid_id`, `exraid`) VALUES (NULL, 392, 0, 'false');</v>
      </c>
      <c r="E392">
        <v>392</v>
      </c>
    </row>
    <row r="393" spans="1:5" x14ac:dyDescent="0.25">
      <c r="A393" s="1" t="str">
        <f t="shared" si="6"/>
        <v>INSERT INTO `gyms` (`id`, `location_id`, `raid_id`, `exraid`) VALUES (NULL, 393, 0, 'false');</v>
      </c>
      <c r="E393">
        <v>393</v>
      </c>
    </row>
    <row r="394" spans="1:5" x14ac:dyDescent="0.25">
      <c r="A394" s="1" t="str">
        <f t="shared" si="6"/>
        <v>INSERT INTO `gyms` (`id`, `location_id`, `raid_id`, `exraid`) VALUES (NULL, 394, 0, 'false');</v>
      </c>
      <c r="E394">
        <v>394</v>
      </c>
    </row>
    <row r="395" spans="1:5" x14ac:dyDescent="0.25">
      <c r="A395" s="1" t="str">
        <f t="shared" si="6"/>
        <v>INSERT INTO `gyms` (`id`, `location_id`, `raid_id`, `exraid`) VALUES (NULL, 395, 0, 'false');</v>
      </c>
      <c r="E395">
        <v>395</v>
      </c>
    </row>
    <row r="396" spans="1:5" x14ac:dyDescent="0.25">
      <c r="A396" s="1" t="str">
        <f t="shared" si="6"/>
        <v>INSERT INTO `gyms` (`id`, `location_id`, `raid_id`, `exraid`) VALUES (NULL, 396, 0, 'false');</v>
      </c>
      <c r="E396">
        <v>396</v>
      </c>
    </row>
    <row r="397" spans="1:5" x14ac:dyDescent="0.25">
      <c r="A397" s="1" t="str">
        <f t="shared" si="6"/>
        <v>INSERT INTO `gyms` (`id`, `location_id`, `raid_id`, `exraid`) VALUES (NULL, 397, 0, 'false');</v>
      </c>
      <c r="E397">
        <v>397</v>
      </c>
    </row>
    <row r="398" spans="1:5" x14ac:dyDescent="0.25">
      <c r="A398" s="1" t="str">
        <f t="shared" si="6"/>
        <v>INSERT INTO `gyms` (`id`, `location_id`, `raid_id`, `exraid`) VALUES (NULL, 398, 0, 'false');</v>
      </c>
      <c r="E398">
        <v>398</v>
      </c>
    </row>
    <row r="399" spans="1:5" x14ac:dyDescent="0.25">
      <c r="A399" s="1" t="str">
        <f t="shared" si="6"/>
        <v>INSERT INTO `gyms` (`id`, `location_id`, `raid_id`, `exraid`) VALUES (NULL, 399, 0, 'false');</v>
      </c>
      <c r="E399">
        <v>399</v>
      </c>
    </row>
    <row r="400" spans="1:5" x14ac:dyDescent="0.25">
      <c r="A400" s="1" t="str">
        <f t="shared" si="6"/>
        <v>INSERT INTO `gyms` (`id`, `location_id`, `raid_id`, `exraid`) VALUES (NULL, 400, 0, 'false');</v>
      </c>
      <c r="E400">
        <v>400</v>
      </c>
    </row>
    <row r="401" spans="1:5" x14ac:dyDescent="0.25">
      <c r="A401" s="1" t="str">
        <f t="shared" si="6"/>
        <v>INSERT INTO `gyms` (`id`, `location_id`, `raid_id`, `exraid`) VALUES (NULL, 401, 0, 'false');</v>
      </c>
      <c r="E401">
        <v>401</v>
      </c>
    </row>
    <row r="402" spans="1:5" x14ac:dyDescent="0.25">
      <c r="A402" s="1" t="str">
        <f t="shared" si="6"/>
        <v>INSERT INTO `gyms` (`id`, `location_id`, `raid_id`, `exraid`) VALUES (NULL, 402, 0, 'false');</v>
      </c>
      <c r="E402">
        <v>402</v>
      </c>
    </row>
    <row r="403" spans="1:5" x14ac:dyDescent="0.25">
      <c r="A403" s="1" t="str">
        <f t="shared" si="6"/>
        <v>INSERT INTO `gyms` (`id`, `location_id`, `raid_id`, `exraid`) VALUES (NULL, 403, 0, 'false');</v>
      </c>
      <c r="E403">
        <v>403</v>
      </c>
    </row>
    <row r="404" spans="1:5" x14ac:dyDescent="0.25">
      <c r="A404" s="1" t="str">
        <f t="shared" si="6"/>
        <v>INSERT INTO `gyms` (`id`, `location_id`, `raid_id`, `exraid`) VALUES (NULL, 404, 0, 'false');</v>
      </c>
      <c r="E404">
        <v>404</v>
      </c>
    </row>
    <row r="405" spans="1:5" x14ac:dyDescent="0.25">
      <c r="A405" s="1" t="str">
        <f t="shared" si="6"/>
        <v>INSERT INTO `gyms` (`id`, `location_id`, `raid_id`, `exraid`) VALUES (NULL, 405, 0, 'false');</v>
      </c>
      <c r="E405">
        <v>405</v>
      </c>
    </row>
    <row r="406" spans="1:5" x14ac:dyDescent="0.25">
      <c r="A406" s="1" t="str">
        <f t="shared" si="6"/>
        <v>INSERT INTO `gyms` (`id`, `location_id`, `raid_id`, `exraid`) VALUES (NULL, 406, 0, 'false');</v>
      </c>
      <c r="E406">
        <v>406</v>
      </c>
    </row>
    <row r="407" spans="1:5" x14ac:dyDescent="0.25">
      <c r="A407" s="1" t="str">
        <f t="shared" si="6"/>
        <v>INSERT INTO `gyms` (`id`, `location_id`, `raid_id`, `exraid`) VALUES (NULL, 407, 0, 'false');</v>
      </c>
      <c r="E407">
        <v>407</v>
      </c>
    </row>
    <row r="408" spans="1:5" x14ac:dyDescent="0.25">
      <c r="A408" s="1" t="str">
        <f t="shared" si="6"/>
        <v>INSERT INTO `gyms` (`id`, `location_id`, `raid_id`, `exraid`) VALUES (NULL, 408, 0, 'false');</v>
      </c>
      <c r="E408">
        <v>408</v>
      </c>
    </row>
    <row r="409" spans="1:5" x14ac:dyDescent="0.25">
      <c r="A409" s="1" t="str">
        <f t="shared" si="6"/>
        <v>INSERT INTO `gyms` (`id`, `location_id`, `raid_id`, `exraid`) VALUES (NULL, 409, 0, 'false');</v>
      </c>
      <c r="E409">
        <v>409</v>
      </c>
    </row>
    <row r="410" spans="1:5" x14ac:dyDescent="0.25">
      <c r="A410" s="1" t="str">
        <f t="shared" si="6"/>
        <v>INSERT INTO `gyms` (`id`, `location_id`, `raid_id`, `exraid`) VALUES (NULL, 410, 0, 'false');</v>
      </c>
      <c r="E410">
        <v>410</v>
      </c>
    </row>
    <row r="411" spans="1:5" x14ac:dyDescent="0.25">
      <c r="A411" s="1" t="str">
        <f t="shared" si="6"/>
        <v>INSERT INTO `gyms` (`id`, `location_id`, `raid_id`, `exraid`) VALUES (NULL, 411, 0, 'false');</v>
      </c>
      <c r="E411">
        <v>411</v>
      </c>
    </row>
    <row r="412" spans="1:5" x14ac:dyDescent="0.25">
      <c r="A412" s="1" t="str">
        <f t="shared" si="6"/>
        <v>INSERT INTO `gyms` (`id`, `location_id`, `raid_id`, `exraid`) VALUES (NULL, 412, 0, 'false');</v>
      </c>
      <c r="E412">
        <v>412</v>
      </c>
    </row>
    <row r="413" spans="1:5" x14ac:dyDescent="0.25">
      <c r="A413" s="1" t="str">
        <f t="shared" si="6"/>
        <v>INSERT INTO `gyms` (`id`, `location_id`, `raid_id`, `exraid`) VALUES (NULL, 413, 0, 'false');</v>
      </c>
      <c r="E413">
        <v>413</v>
      </c>
    </row>
    <row r="414" spans="1:5" x14ac:dyDescent="0.25">
      <c r="A414" s="1" t="str">
        <f t="shared" si="6"/>
        <v>INSERT INTO `gyms` (`id`, `location_id`, `raid_id`, `exraid`) VALUES (NULL, 414, 0, 'false');</v>
      </c>
      <c r="E414">
        <v>414</v>
      </c>
    </row>
    <row r="415" spans="1:5" x14ac:dyDescent="0.25">
      <c r="A415" s="1" t="str">
        <f t="shared" si="6"/>
        <v>INSERT INTO `gyms` (`id`, `location_id`, `raid_id`, `exraid`) VALUES (NULL, 415, 0, 'false');</v>
      </c>
      <c r="E415">
        <v>415</v>
      </c>
    </row>
    <row r="416" spans="1:5" x14ac:dyDescent="0.25">
      <c r="A416" s="1" t="str">
        <f t="shared" si="6"/>
        <v>INSERT INTO `gyms` (`id`, `location_id`, `raid_id`, `exraid`) VALUES (NULL, 416, 0, 'false');</v>
      </c>
      <c r="E416">
        <v>416</v>
      </c>
    </row>
    <row r="417" spans="1:5" x14ac:dyDescent="0.25">
      <c r="A417" s="1" t="str">
        <f t="shared" si="6"/>
        <v>INSERT INTO `gyms` (`id`, `location_id`, `raid_id`, `exraid`) VALUES (NULL, 417, 0, 'false');</v>
      </c>
      <c r="E417">
        <v>417</v>
      </c>
    </row>
    <row r="418" spans="1:5" x14ac:dyDescent="0.25">
      <c r="A418" s="1" t="str">
        <f t="shared" si="6"/>
        <v>INSERT INTO `gyms` (`id`, `location_id`, `raid_id`, `exraid`) VALUES (NULL, 418, 0, 'false');</v>
      </c>
      <c r="E418">
        <v>418</v>
      </c>
    </row>
    <row r="419" spans="1:5" x14ac:dyDescent="0.25">
      <c r="A419" s="1" t="str">
        <f t="shared" si="6"/>
        <v>INSERT INTO `gyms` (`id`, `location_id`, `raid_id`, `exraid`) VALUES (NULL, 419, 0, 'false');</v>
      </c>
      <c r="E419">
        <v>419</v>
      </c>
    </row>
    <row r="420" spans="1:5" x14ac:dyDescent="0.25">
      <c r="A420" s="1" t="str">
        <f t="shared" si="6"/>
        <v>INSERT INTO `gyms` (`id`, `location_id`, `raid_id`, `exraid`) VALUES (NULL, 420, 0, 'false');</v>
      </c>
      <c r="E420">
        <v>420</v>
      </c>
    </row>
    <row r="421" spans="1:5" x14ac:dyDescent="0.25">
      <c r="A421" s="1" t="str">
        <f t="shared" si="6"/>
        <v>INSERT INTO `gyms` (`id`, `location_id`, `raid_id`, `exraid`) VALUES (NULL, 421, 0, 'false');</v>
      </c>
      <c r="E421">
        <v>421</v>
      </c>
    </row>
    <row r="422" spans="1:5" x14ac:dyDescent="0.25">
      <c r="A422" s="1" t="str">
        <f t="shared" si="6"/>
        <v>INSERT INTO `gyms` (`id`, `location_id`, `raid_id`, `exraid`) VALUES (NULL, 422, 0, 'false');</v>
      </c>
      <c r="E422">
        <v>422</v>
      </c>
    </row>
    <row r="423" spans="1:5" x14ac:dyDescent="0.25">
      <c r="A423" s="1" t="str">
        <f t="shared" si="6"/>
        <v>INSERT INTO `gyms` (`id`, `location_id`, `raid_id`, `exraid`) VALUES (NULL, 423, 0, 'false');</v>
      </c>
      <c r="E423">
        <v>423</v>
      </c>
    </row>
    <row r="424" spans="1:5" x14ac:dyDescent="0.25">
      <c r="A424" s="1" t="str">
        <f t="shared" si="6"/>
        <v>INSERT INTO `gyms` (`id`, `location_id`, `raid_id`, `exraid`) VALUES (NULL, 424, 0, 'false');</v>
      </c>
      <c r="E424">
        <v>424</v>
      </c>
    </row>
    <row r="425" spans="1:5" x14ac:dyDescent="0.25">
      <c r="A425" s="1" t="str">
        <f t="shared" si="6"/>
        <v>INSERT INTO `gyms` (`id`, `location_id`, `raid_id`, `exraid`) VALUES (NULL, 425, 0, 'false');</v>
      </c>
      <c r="E425">
        <v>425</v>
      </c>
    </row>
    <row r="426" spans="1:5" x14ac:dyDescent="0.25">
      <c r="A426" s="1" t="str">
        <f t="shared" si="6"/>
        <v>INSERT INTO `gyms` (`id`, `location_id`, `raid_id`, `exraid`) VALUES (NULL, 426, 0, 'false');</v>
      </c>
      <c r="E426">
        <v>426</v>
      </c>
    </row>
    <row r="427" spans="1:5" x14ac:dyDescent="0.25">
      <c r="A427" s="1" t="str">
        <f t="shared" si="6"/>
        <v>INSERT INTO `gyms` (`id`, `location_id`, `raid_id`, `exraid`) VALUES (NULL, 427, 0, 'false');</v>
      </c>
      <c r="E427">
        <v>427</v>
      </c>
    </row>
    <row r="428" spans="1:5" x14ac:dyDescent="0.25">
      <c r="A428" s="1" t="str">
        <f t="shared" si="6"/>
        <v>INSERT INTO `gyms` (`id`, `location_id`, `raid_id`, `exraid`) VALUES (NULL, 428, 0, 'false');</v>
      </c>
      <c r="E428">
        <v>428</v>
      </c>
    </row>
    <row r="429" spans="1:5" x14ac:dyDescent="0.25">
      <c r="A429" s="1" t="str">
        <f t="shared" si="6"/>
        <v>INSERT INTO `gyms` (`id`, `location_id`, `raid_id`, `exraid`) VALUES (NULL, 429, 0, 'false');</v>
      </c>
      <c r="E429">
        <v>429</v>
      </c>
    </row>
    <row r="430" spans="1:5" x14ac:dyDescent="0.25">
      <c r="A430" s="1" t="str">
        <f t="shared" si="6"/>
        <v>INSERT INTO `gyms` (`id`, `location_id`, `raid_id`, `exraid`) VALUES (NULL, 430, 0, 'false');</v>
      </c>
      <c r="E430">
        <v>430</v>
      </c>
    </row>
    <row r="431" spans="1:5" x14ac:dyDescent="0.25">
      <c r="A431" s="1" t="str">
        <f t="shared" si="6"/>
        <v>INSERT INTO `gyms` (`id`, `location_id`, `raid_id`, `exraid`) VALUES (NULL, 431, 0, 'false');</v>
      </c>
      <c r="E431">
        <v>431</v>
      </c>
    </row>
    <row r="432" spans="1:5" x14ac:dyDescent="0.25">
      <c r="A432" s="1" t="str">
        <f t="shared" si="6"/>
        <v>INSERT INTO `gyms` (`id`, `location_id`, `raid_id`, `exraid`) VALUES (NULL, 432, 0, 'false');</v>
      </c>
      <c r="E432">
        <v>432</v>
      </c>
    </row>
    <row r="433" spans="1:5" x14ac:dyDescent="0.25">
      <c r="A433" s="1" t="str">
        <f t="shared" si="6"/>
        <v>INSERT INTO `gyms` (`id`, `location_id`, `raid_id`, `exraid`) VALUES (NULL, 433, 0, 'false');</v>
      </c>
      <c r="E433">
        <v>433</v>
      </c>
    </row>
    <row r="434" spans="1:5" x14ac:dyDescent="0.25">
      <c r="A434" s="1" t="str">
        <f t="shared" si="6"/>
        <v>INSERT INTO `gyms` (`id`, `location_id`, `raid_id`, `exraid`) VALUES (NULL, 434, 0, 'false');</v>
      </c>
      <c r="E434">
        <v>434</v>
      </c>
    </row>
    <row r="435" spans="1:5" x14ac:dyDescent="0.25">
      <c r="A435" s="1" t="str">
        <f t="shared" si="6"/>
        <v>INSERT INTO `gyms` (`id`, `location_id`, `raid_id`, `exraid`) VALUES (NULL, 435, 0, 'false');</v>
      </c>
      <c r="E435">
        <v>435</v>
      </c>
    </row>
    <row r="436" spans="1:5" x14ac:dyDescent="0.25">
      <c r="A436" s="1" t="str">
        <f t="shared" si="6"/>
        <v>INSERT INTO `gyms` (`id`, `location_id`, `raid_id`, `exraid`) VALUES (NULL, 436, 0, 'false');</v>
      </c>
      <c r="E436">
        <v>436</v>
      </c>
    </row>
    <row r="437" spans="1:5" x14ac:dyDescent="0.25">
      <c r="A437" s="1" t="str">
        <f t="shared" si="6"/>
        <v>INSERT INTO `gyms` (`id`, `location_id`, `raid_id`, `exraid`) VALUES (NULL, 437, 0, 'false');</v>
      </c>
      <c r="E437">
        <v>437</v>
      </c>
    </row>
    <row r="438" spans="1:5" x14ac:dyDescent="0.25">
      <c r="A438" s="1" t="str">
        <f t="shared" si="6"/>
        <v>INSERT INTO `gyms` (`id`, `location_id`, `raid_id`, `exraid`) VALUES (NULL, 438, 0, 'false');</v>
      </c>
      <c r="E438">
        <v>438</v>
      </c>
    </row>
    <row r="439" spans="1:5" x14ac:dyDescent="0.25">
      <c r="A439" s="1" t="str">
        <f t="shared" si="6"/>
        <v>INSERT INTO `gyms` (`id`, `location_id`, `raid_id`, `exraid`) VALUES (NULL, 439, 0, 'false');</v>
      </c>
      <c r="E439">
        <v>439</v>
      </c>
    </row>
    <row r="440" spans="1:5" x14ac:dyDescent="0.25">
      <c r="A440" s="1" t="str">
        <f t="shared" si="6"/>
        <v>INSERT INTO `gyms` (`id`, `location_id`, `raid_id`, `exraid`) VALUES (NULL, 440, 0, 'false');</v>
      </c>
      <c r="E440">
        <v>440</v>
      </c>
    </row>
    <row r="441" spans="1:5" x14ac:dyDescent="0.25">
      <c r="A441" s="1" t="str">
        <f t="shared" si="6"/>
        <v>INSERT INTO `gyms` (`id`, `location_id`, `raid_id`, `exraid`) VALUES (NULL, 441, 0, 'false');</v>
      </c>
      <c r="E441">
        <v>441</v>
      </c>
    </row>
    <row r="442" spans="1:5" x14ac:dyDescent="0.25">
      <c r="A442" s="1" t="str">
        <f t="shared" si="6"/>
        <v>INSERT INTO `gyms` (`id`, `location_id`, `raid_id`, `exraid`) VALUES (NULL, 442, 0, 'false');</v>
      </c>
      <c r="E442">
        <v>442</v>
      </c>
    </row>
    <row r="443" spans="1:5" x14ac:dyDescent="0.25">
      <c r="A443" s="1" t="str">
        <f t="shared" si="6"/>
        <v>INSERT INTO `gyms` (`id`, `location_id`, `raid_id`, `exraid`) VALUES (NULL, 443, 0, 'false');</v>
      </c>
      <c r="E443">
        <v>443</v>
      </c>
    </row>
    <row r="444" spans="1:5" x14ac:dyDescent="0.25">
      <c r="A444" s="1" t="str">
        <f t="shared" si="6"/>
        <v>INSERT INTO `gyms` (`id`, `location_id`, `raid_id`, `exraid`) VALUES (NULL, 444, 0, 'false');</v>
      </c>
      <c r="E444">
        <v>444</v>
      </c>
    </row>
    <row r="445" spans="1:5" x14ac:dyDescent="0.25">
      <c r="A445" s="1" t="str">
        <f t="shared" si="6"/>
        <v>INSERT INTO `gyms` (`id`, `location_id`, `raid_id`, `exraid`) VALUES (NULL, 445, 0, 'false');</v>
      </c>
      <c r="E445">
        <v>445</v>
      </c>
    </row>
    <row r="446" spans="1:5" x14ac:dyDescent="0.25">
      <c r="A446" s="1" t="str">
        <f t="shared" si="6"/>
        <v>INSERT INTO `gyms` (`id`, `location_id`, `raid_id`, `exraid`) VALUES (NULL, 446, 0, 'false');</v>
      </c>
      <c r="E446">
        <v>446</v>
      </c>
    </row>
    <row r="447" spans="1:5" x14ac:dyDescent="0.25">
      <c r="A447" s="1" t="str">
        <f t="shared" si="6"/>
        <v>INSERT INTO `gyms` (`id`, `location_id`, `raid_id`, `exraid`) VALUES (NULL, 447, 0, 'false');</v>
      </c>
      <c r="E447">
        <v>447</v>
      </c>
    </row>
    <row r="448" spans="1:5" x14ac:dyDescent="0.25">
      <c r="A448" s="1" t="str">
        <f t="shared" si="6"/>
        <v>INSERT INTO `gyms` (`id`, `location_id`, `raid_id`, `exraid`) VALUES (NULL, 448, 0, 'false');</v>
      </c>
      <c r="E448">
        <v>448</v>
      </c>
    </row>
    <row r="449" spans="1:5" x14ac:dyDescent="0.25">
      <c r="A449" s="1" t="str">
        <f t="shared" si="6"/>
        <v>INSERT INTO `gyms` (`id`, `location_id`, `raid_id`, `exraid`) VALUES (NULL, 449, 0, 'false');</v>
      </c>
      <c r="E449">
        <v>449</v>
      </c>
    </row>
    <row r="450" spans="1:5" x14ac:dyDescent="0.25">
      <c r="A450" s="1" t="str">
        <f t="shared" ref="A450:A513" si="7">"INSERT INTO `gyms` (`id`, `location_id`, `raid_id`, `exraid`) VALUES (NULL, "&amp;E450&amp;", 0, 'false');"</f>
        <v>INSERT INTO `gyms` (`id`, `location_id`, `raid_id`, `exraid`) VALUES (NULL, 450, 0, 'false');</v>
      </c>
      <c r="E450">
        <v>450</v>
      </c>
    </row>
    <row r="451" spans="1:5" x14ac:dyDescent="0.25">
      <c r="A451" s="1" t="str">
        <f t="shared" si="7"/>
        <v>INSERT INTO `gyms` (`id`, `location_id`, `raid_id`, `exraid`) VALUES (NULL, 451, 0, 'false');</v>
      </c>
      <c r="E451">
        <v>451</v>
      </c>
    </row>
    <row r="452" spans="1:5" x14ac:dyDescent="0.25">
      <c r="A452" s="1" t="str">
        <f t="shared" si="7"/>
        <v>INSERT INTO `gyms` (`id`, `location_id`, `raid_id`, `exraid`) VALUES (NULL, 452, 0, 'false');</v>
      </c>
      <c r="E452">
        <v>452</v>
      </c>
    </row>
    <row r="453" spans="1:5" x14ac:dyDescent="0.25">
      <c r="A453" s="1" t="str">
        <f t="shared" si="7"/>
        <v>INSERT INTO `gyms` (`id`, `location_id`, `raid_id`, `exraid`) VALUES (NULL, 453, 0, 'false');</v>
      </c>
      <c r="E453">
        <v>453</v>
      </c>
    </row>
    <row r="454" spans="1:5" x14ac:dyDescent="0.25">
      <c r="A454" s="1" t="str">
        <f t="shared" si="7"/>
        <v>INSERT INTO `gyms` (`id`, `location_id`, `raid_id`, `exraid`) VALUES (NULL, 454, 0, 'false');</v>
      </c>
      <c r="E454">
        <v>454</v>
      </c>
    </row>
    <row r="455" spans="1:5" x14ac:dyDescent="0.25">
      <c r="A455" s="1" t="str">
        <f t="shared" si="7"/>
        <v>INSERT INTO `gyms` (`id`, `location_id`, `raid_id`, `exraid`) VALUES (NULL, 455, 0, 'false');</v>
      </c>
      <c r="E455">
        <v>455</v>
      </c>
    </row>
    <row r="456" spans="1:5" x14ac:dyDescent="0.25">
      <c r="A456" s="1" t="str">
        <f t="shared" si="7"/>
        <v>INSERT INTO `gyms` (`id`, `location_id`, `raid_id`, `exraid`) VALUES (NULL, 456, 0, 'false');</v>
      </c>
      <c r="E456">
        <v>456</v>
      </c>
    </row>
    <row r="457" spans="1:5" x14ac:dyDescent="0.25">
      <c r="A457" s="1" t="str">
        <f t="shared" si="7"/>
        <v>INSERT INTO `gyms` (`id`, `location_id`, `raid_id`, `exraid`) VALUES (NULL, 457, 0, 'false');</v>
      </c>
      <c r="E457">
        <v>457</v>
      </c>
    </row>
    <row r="458" spans="1:5" x14ac:dyDescent="0.25">
      <c r="A458" s="1" t="str">
        <f t="shared" si="7"/>
        <v>INSERT INTO `gyms` (`id`, `location_id`, `raid_id`, `exraid`) VALUES (NULL, 458, 0, 'false');</v>
      </c>
      <c r="E458">
        <v>458</v>
      </c>
    </row>
    <row r="459" spans="1:5" x14ac:dyDescent="0.25">
      <c r="A459" s="1" t="str">
        <f t="shared" si="7"/>
        <v>INSERT INTO `gyms` (`id`, `location_id`, `raid_id`, `exraid`) VALUES (NULL, 459, 0, 'false');</v>
      </c>
      <c r="E459">
        <v>459</v>
      </c>
    </row>
    <row r="460" spans="1:5" x14ac:dyDescent="0.25">
      <c r="A460" s="1" t="str">
        <f t="shared" si="7"/>
        <v>INSERT INTO `gyms` (`id`, `location_id`, `raid_id`, `exraid`) VALUES (NULL, 460, 0, 'false');</v>
      </c>
      <c r="E460">
        <v>460</v>
      </c>
    </row>
    <row r="461" spans="1:5" x14ac:dyDescent="0.25">
      <c r="A461" s="1" t="str">
        <f t="shared" si="7"/>
        <v>INSERT INTO `gyms` (`id`, `location_id`, `raid_id`, `exraid`) VALUES (NULL, 461, 0, 'false');</v>
      </c>
      <c r="E461">
        <v>461</v>
      </c>
    </row>
    <row r="462" spans="1:5" x14ac:dyDescent="0.25">
      <c r="A462" s="1" t="str">
        <f t="shared" si="7"/>
        <v>INSERT INTO `gyms` (`id`, `location_id`, `raid_id`, `exraid`) VALUES (NULL, 462, 0, 'false');</v>
      </c>
      <c r="E462">
        <v>462</v>
      </c>
    </row>
    <row r="463" spans="1:5" x14ac:dyDescent="0.25">
      <c r="A463" s="1" t="str">
        <f t="shared" si="7"/>
        <v>INSERT INTO `gyms` (`id`, `location_id`, `raid_id`, `exraid`) VALUES (NULL, 463, 0, 'false');</v>
      </c>
      <c r="E463">
        <v>463</v>
      </c>
    </row>
    <row r="464" spans="1:5" x14ac:dyDescent="0.25">
      <c r="A464" s="1" t="str">
        <f t="shared" si="7"/>
        <v>INSERT INTO `gyms` (`id`, `location_id`, `raid_id`, `exraid`) VALUES (NULL, 464, 0, 'false');</v>
      </c>
      <c r="E464">
        <v>464</v>
      </c>
    </row>
    <row r="465" spans="1:5" x14ac:dyDescent="0.25">
      <c r="A465" s="1" t="str">
        <f t="shared" si="7"/>
        <v>INSERT INTO `gyms` (`id`, `location_id`, `raid_id`, `exraid`) VALUES (NULL, 465, 0, 'false');</v>
      </c>
      <c r="E465">
        <v>465</v>
      </c>
    </row>
    <row r="466" spans="1:5" x14ac:dyDescent="0.25">
      <c r="A466" s="1" t="str">
        <f t="shared" si="7"/>
        <v>INSERT INTO `gyms` (`id`, `location_id`, `raid_id`, `exraid`) VALUES (NULL, 466, 0, 'false');</v>
      </c>
      <c r="E466">
        <v>466</v>
      </c>
    </row>
    <row r="467" spans="1:5" x14ac:dyDescent="0.25">
      <c r="A467" s="1" t="str">
        <f t="shared" si="7"/>
        <v>INSERT INTO `gyms` (`id`, `location_id`, `raid_id`, `exraid`) VALUES (NULL, 467, 0, 'false');</v>
      </c>
      <c r="E467">
        <v>467</v>
      </c>
    </row>
    <row r="468" spans="1:5" x14ac:dyDescent="0.25">
      <c r="A468" s="1" t="str">
        <f t="shared" si="7"/>
        <v>INSERT INTO `gyms` (`id`, `location_id`, `raid_id`, `exraid`) VALUES (NULL, 468, 0, 'false');</v>
      </c>
      <c r="E468">
        <v>468</v>
      </c>
    </row>
    <row r="469" spans="1:5" x14ac:dyDescent="0.25">
      <c r="A469" s="1" t="str">
        <f t="shared" si="7"/>
        <v>INSERT INTO `gyms` (`id`, `location_id`, `raid_id`, `exraid`) VALUES (NULL, 469, 0, 'false');</v>
      </c>
      <c r="E469">
        <v>469</v>
      </c>
    </row>
    <row r="470" spans="1:5" x14ac:dyDescent="0.25">
      <c r="A470" s="1" t="str">
        <f t="shared" si="7"/>
        <v>INSERT INTO `gyms` (`id`, `location_id`, `raid_id`, `exraid`) VALUES (NULL, 470, 0, 'false');</v>
      </c>
      <c r="E470">
        <v>470</v>
      </c>
    </row>
    <row r="471" spans="1:5" x14ac:dyDescent="0.25">
      <c r="A471" s="1" t="str">
        <f t="shared" si="7"/>
        <v>INSERT INTO `gyms` (`id`, `location_id`, `raid_id`, `exraid`) VALUES (NULL, 471, 0, 'false');</v>
      </c>
      <c r="E471">
        <v>471</v>
      </c>
    </row>
    <row r="472" spans="1:5" x14ac:dyDescent="0.25">
      <c r="A472" s="1" t="str">
        <f t="shared" si="7"/>
        <v>INSERT INTO `gyms` (`id`, `location_id`, `raid_id`, `exraid`) VALUES (NULL, 472, 0, 'false');</v>
      </c>
      <c r="E472">
        <v>472</v>
      </c>
    </row>
    <row r="473" spans="1:5" x14ac:dyDescent="0.25">
      <c r="A473" s="1" t="str">
        <f t="shared" si="7"/>
        <v>INSERT INTO `gyms` (`id`, `location_id`, `raid_id`, `exraid`) VALUES (NULL, 473, 0, 'false');</v>
      </c>
      <c r="E473">
        <v>473</v>
      </c>
    </row>
    <row r="474" spans="1:5" x14ac:dyDescent="0.25">
      <c r="A474" s="1" t="str">
        <f t="shared" si="7"/>
        <v>INSERT INTO `gyms` (`id`, `location_id`, `raid_id`, `exraid`) VALUES (NULL, 474, 0, 'false');</v>
      </c>
      <c r="E474">
        <v>474</v>
      </c>
    </row>
    <row r="475" spans="1:5" x14ac:dyDescent="0.25">
      <c r="A475" s="1" t="str">
        <f t="shared" si="7"/>
        <v>INSERT INTO `gyms` (`id`, `location_id`, `raid_id`, `exraid`) VALUES (NULL, 475, 0, 'false');</v>
      </c>
      <c r="E475">
        <v>475</v>
      </c>
    </row>
    <row r="476" spans="1:5" x14ac:dyDescent="0.25">
      <c r="A476" s="1" t="str">
        <f t="shared" si="7"/>
        <v>INSERT INTO `gyms` (`id`, `location_id`, `raid_id`, `exraid`) VALUES (NULL, 476, 0, 'false');</v>
      </c>
      <c r="E476">
        <v>476</v>
      </c>
    </row>
    <row r="477" spans="1:5" x14ac:dyDescent="0.25">
      <c r="A477" s="1" t="str">
        <f t="shared" si="7"/>
        <v>INSERT INTO `gyms` (`id`, `location_id`, `raid_id`, `exraid`) VALUES (NULL, 477, 0, 'false');</v>
      </c>
      <c r="E477">
        <v>477</v>
      </c>
    </row>
    <row r="478" spans="1:5" x14ac:dyDescent="0.25">
      <c r="A478" s="1" t="str">
        <f t="shared" si="7"/>
        <v>INSERT INTO `gyms` (`id`, `location_id`, `raid_id`, `exraid`) VALUES (NULL, 478, 0, 'false');</v>
      </c>
      <c r="E478">
        <v>478</v>
      </c>
    </row>
    <row r="479" spans="1:5" x14ac:dyDescent="0.25">
      <c r="A479" s="1" t="str">
        <f t="shared" si="7"/>
        <v>INSERT INTO `gyms` (`id`, `location_id`, `raid_id`, `exraid`) VALUES (NULL, 479, 0, 'false');</v>
      </c>
      <c r="E479">
        <v>479</v>
      </c>
    </row>
    <row r="480" spans="1:5" x14ac:dyDescent="0.25">
      <c r="A480" s="1" t="str">
        <f t="shared" si="7"/>
        <v>INSERT INTO `gyms` (`id`, `location_id`, `raid_id`, `exraid`) VALUES (NULL, 480, 0, 'false');</v>
      </c>
      <c r="E480">
        <v>480</v>
      </c>
    </row>
    <row r="481" spans="1:5" x14ac:dyDescent="0.25">
      <c r="A481" s="1" t="str">
        <f t="shared" si="7"/>
        <v>INSERT INTO `gyms` (`id`, `location_id`, `raid_id`, `exraid`) VALUES (NULL, 481, 0, 'false');</v>
      </c>
      <c r="E481">
        <v>481</v>
      </c>
    </row>
    <row r="482" spans="1:5" x14ac:dyDescent="0.25">
      <c r="A482" s="1" t="str">
        <f t="shared" si="7"/>
        <v>INSERT INTO `gyms` (`id`, `location_id`, `raid_id`, `exraid`) VALUES (NULL, 482, 0, 'false');</v>
      </c>
      <c r="E482">
        <v>482</v>
      </c>
    </row>
    <row r="483" spans="1:5" x14ac:dyDescent="0.25">
      <c r="A483" s="1" t="str">
        <f t="shared" si="7"/>
        <v>INSERT INTO `gyms` (`id`, `location_id`, `raid_id`, `exraid`) VALUES (NULL, 483, 0, 'false');</v>
      </c>
      <c r="E483">
        <v>483</v>
      </c>
    </row>
    <row r="484" spans="1:5" x14ac:dyDescent="0.25">
      <c r="A484" s="1" t="str">
        <f t="shared" si="7"/>
        <v>INSERT INTO `gyms` (`id`, `location_id`, `raid_id`, `exraid`) VALUES (NULL, 484, 0, 'false');</v>
      </c>
      <c r="E484">
        <v>484</v>
      </c>
    </row>
    <row r="485" spans="1:5" x14ac:dyDescent="0.25">
      <c r="A485" s="1" t="str">
        <f t="shared" si="7"/>
        <v>INSERT INTO `gyms` (`id`, `location_id`, `raid_id`, `exraid`) VALUES (NULL, 485, 0, 'false');</v>
      </c>
      <c r="E485">
        <v>485</v>
      </c>
    </row>
    <row r="486" spans="1:5" x14ac:dyDescent="0.25">
      <c r="A486" s="1" t="str">
        <f t="shared" si="7"/>
        <v>INSERT INTO `gyms` (`id`, `location_id`, `raid_id`, `exraid`) VALUES (NULL, 486, 0, 'false');</v>
      </c>
      <c r="E486">
        <v>486</v>
      </c>
    </row>
    <row r="487" spans="1:5" x14ac:dyDescent="0.25">
      <c r="A487" s="1" t="str">
        <f t="shared" si="7"/>
        <v>INSERT INTO `gyms` (`id`, `location_id`, `raid_id`, `exraid`) VALUES (NULL, 487, 0, 'false');</v>
      </c>
      <c r="E487">
        <v>487</v>
      </c>
    </row>
    <row r="488" spans="1:5" x14ac:dyDescent="0.25">
      <c r="A488" s="1" t="str">
        <f t="shared" si="7"/>
        <v>INSERT INTO `gyms` (`id`, `location_id`, `raid_id`, `exraid`) VALUES (NULL, 488, 0, 'false');</v>
      </c>
      <c r="E488">
        <v>488</v>
      </c>
    </row>
    <row r="489" spans="1:5" x14ac:dyDescent="0.25">
      <c r="A489" s="1" t="str">
        <f t="shared" si="7"/>
        <v>INSERT INTO `gyms` (`id`, `location_id`, `raid_id`, `exraid`) VALUES (NULL, 489, 0, 'false');</v>
      </c>
      <c r="E489">
        <v>489</v>
      </c>
    </row>
    <row r="490" spans="1:5" x14ac:dyDescent="0.25">
      <c r="A490" s="1" t="str">
        <f t="shared" si="7"/>
        <v>INSERT INTO `gyms` (`id`, `location_id`, `raid_id`, `exraid`) VALUES (NULL, 490, 0, 'false');</v>
      </c>
      <c r="E490">
        <v>490</v>
      </c>
    </row>
    <row r="491" spans="1:5" x14ac:dyDescent="0.25">
      <c r="A491" s="1" t="str">
        <f t="shared" si="7"/>
        <v>INSERT INTO `gyms` (`id`, `location_id`, `raid_id`, `exraid`) VALUES (NULL, 491, 0, 'false');</v>
      </c>
      <c r="E491">
        <v>491</v>
      </c>
    </row>
    <row r="492" spans="1:5" x14ac:dyDescent="0.25">
      <c r="A492" s="1" t="str">
        <f t="shared" si="7"/>
        <v>INSERT INTO `gyms` (`id`, `location_id`, `raid_id`, `exraid`) VALUES (NULL, 492, 0, 'false');</v>
      </c>
      <c r="E492">
        <v>492</v>
      </c>
    </row>
    <row r="493" spans="1:5" x14ac:dyDescent="0.25">
      <c r="A493" s="1" t="str">
        <f t="shared" si="7"/>
        <v>INSERT INTO `gyms` (`id`, `location_id`, `raid_id`, `exraid`) VALUES (NULL, 493, 0, 'false');</v>
      </c>
      <c r="E493">
        <v>493</v>
      </c>
    </row>
    <row r="494" spans="1:5" x14ac:dyDescent="0.25">
      <c r="A494" s="1" t="str">
        <f t="shared" si="7"/>
        <v>INSERT INTO `gyms` (`id`, `location_id`, `raid_id`, `exraid`) VALUES (NULL, 494, 0, 'false');</v>
      </c>
      <c r="E494">
        <v>494</v>
      </c>
    </row>
    <row r="495" spans="1:5" x14ac:dyDescent="0.25">
      <c r="A495" s="1" t="str">
        <f t="shared" si="7"/>
        <v>INSERT INTO `gyms` (`id`, `location_id`, `raid_id`, `exraid`) VALUES (NULL, 495, 0, 'false');</v>
      </c>
      <c r="E495">
        <v>495</v>
      </c>
    </row>
    <row r="496" spans="1:5" x14ac:dyDescent="0.25">
      <c r="A496" s="1" t="str">
        <f t="shared" si="7"/>
        <v>INSERT INTO `gyms` (`id`, `location_id`, `raid_id`, `exraid`) VALUES (NULL, 496, 0, 'false');</v>
      </c>
      <c r="E496">
        <v>496</v>
      </c>
    </row>
    <row r="497" spans="1:5" x14ac:dyDescent="0.25">
      <c r="A497" s="1" t="str">
        <f t="shared" si="7"/>
        <v>INSERT INTO `gyms` (`id`, `location_id`, `raid_id`, `exraid`) VALUES (NULL, 497, 0, 'false');</v>
      </c>
      <c r="E497">
        <v>497</v>
      </c>
    </row>
    <row r="498" spans="1:5" x14ac:dyDescent="0.25">
      <c r="A498" s="1" t="str">
        <f t="shared" si="7"/>
        <v>INSERT INTO `gyms` (`id`, `location_id`, `raid_id`, `exraid`) VALUES (NULL, 498, 0, 'false');</v>
      </c>
      <c r="E498">
        <v>498</v>
      </c>
    </row>
    <row r="499" spans="1:5" x14ac:dyDescent="0.25">
      <c r="A499" s="1" t="str">
        <f t="shared" si="7"/>
        <v>INSERT INTO `gyms` (`id`, `location_id`, `raid_id`, `exraid`) VALUES (NULL, 499, 0, 'false');</v>
      </c>
      <c r="E499">
        <v>499</v>
      </c>
    </row>
    <row r="500" spans="1:5" x14ac:dyDescent="0.25">
      <c r="A500" s="1" t="str">
        <f t="shared" si="7"/>
        <v>INSERT INTO `gyms` (`id`, `location_id`, `raid_id`, `exraid`) VALUES (NULL, 500, 0, 'false');</v>
      </c>
      <c r="E500">
        <v>500</v>
      </c>
    </row>
    <row r="501" spans="1:5" x14ac:dyDescent="0.25">
      <c r="A501" s="1" t="str">
        <f t="shared" si="7"/>
        <v>INSERT INTO `gyms` (`id`, `location_id`, `raid_id`, `exraid`) VALUES (NULL, 501, 0, 'false');</v>
      </c>
      <c r="E501">
        <v>501</v>
      </c>
    </row>
    <row r="502" spans="1:5" x14ac:dyDescent="0.25">
      <c r="A502" s="1" t="str">
        <f t="shared" si="7"/>
        <v>INSERT INTO `gyms` (`id`, `location_id`, `raid_id`, `exraid`) VALUES (NULL, 502, 0, 'false');</v>
      </c>
      <c r="E502">
        <v>502</v>
      </c>
    </row>
    <row r="503" spans="1:5" x14ac:dyDescent="0.25">
      <c r="A503" s="1" t="str">
        <f t="shared" si="7"/>
        <v>INSERT INTO `gyms` (`id`, `location_id`, `raid_id`, `exraid`) VALUES (NULL, 503, 0, 'false');</v>
      </c>
      <c r="E503">
        <v>503</v>
      </c>
    </row>
    <row r="504" spans="1:5" x14ac:dyDescent="0.25">
      <c r="A504" s="1" t="str">
        <f t="shared" si="7"/>
        <v>INSERT INTO `gyms` (`id`, `location_id`, `raid_id`, `exraid`) VALUES (NULL, 504, 0, 'false');</v>
      </c>
      <c r="E504">
        <v>504</v>
      </c>
    </row>
    <row r="505" spans="1:5" x14ac:dyDescent="0.25">
      <c r="A505" s="1" t="str">
        <f t="shared" si="7"/>
        <v>INSERT INTO `gyms` (`id`, `location_id`, `raid_id`, `exraid`) VALUES (NULL, 505, 0, 'false');</v>
      </c>
      <c r="E505">
        <v>505</v>
      </c>
    </row>
    <row r="506" spans="1:5" x14ac:dyDescent="0.25">
      <c r="A506" s="1" t="str">
        <f t="shared" si="7"/>
        <v>INSERT INTO `gyms` (`id`, `location_id`, `raid_id`, `exraid`) VALUES (NULL, 506, 0, 'false');</v>
      </c>
      <c r="E506">
        <v>506</v>
      </c>
    </row>
    <row r="507" spans="1:5" x14ac:dyDescent="0.25">
      <c r="A507" s="1" t="str">
        <f t="shared" si="7"/>
        <v>INSERT INTO `gyms` (`id`, `location_id`, `raid_id`, `exraid`) VALUES (NULL, 507, 0, 'false');</v>
      </c>
      <c r="E507">
        <v>507</v>
      </c>
    </row>
    <row r="508" spans="1:5" x14ac:dyDescent="0.25">
      <c r="A508" s="1" t="str">
        <f t="shared" si="7"/>
        <v>INSERT INTO `gyms` (`id`, `location_id`, `raid_id`, `exraid`) VALUES (NULL, 508, 0, 'false');</v>
      </c>
      <c r="E508">
        <v>508</v>
      </c>
    </row>
    <row r="509" spans="1:5" x14ac:dyDescent="0.25">
      <c r="A509" s="1" t="str">
        <f t="shared" si="7"/>
        <v>INSERT INTO `gyms` (`id`, `location_id`, `raid_id`, `exraid`) VALUES (NULL, 509, 0, 'false');</v>
      </c>
      <c r="E509">
        <v>509</v>
      </c>
    </row>
    <row r="510" spans="1:5" x14ac:dyDescent="0.25">
      <c r="A510" s="1" t="str">
        <f t="shared" si="7"/>
        <v>INSERT INTO `gyms` (`id`, `location_id`, `raid_id`, `exraid`) VALUES (NULL, 510, 0, 'false');</v>
      </c>
      <c r="E510">
        <v>510</v>
      </c>
    </row>
    <row r="511" spans="1:5" x14ac:dyDescent="0.25">
      <c r="A511" s="1" t="str">
        <f t="shared" si="7"/>
        <v>INSERT INTO `gyms` (`id`, `location_id`, `raid_id`, `exraid`) VALUES (NULL, 511, 0, 'false');</v>
      </c>
      <c r="E511">
        <v>511</v>
      </c>
    </row>
    <row r="512" spans="1:5" x14ac:dyDescent="0.25">
      <c r="A512" s="1" t="str">
        <f t="shared" si="7"/>
        <v>INSERT INTO `gyms` (`id`, `location_id`, `raid_id`, `exraid`) VALUES (NULL, 512, 0, 'false');</v>
      </c>
      <c r="E512">
        <v>512</v>
      </c>
    </row>
    <row r="513" spans="1:5" x14ac:dyDescent="0.25">
      <c r="A513" s="1" t="str">
        <f t="shared" si="7"/>
        <v>INSERT INTO `gyms` (`id`, `location_id`, `raid_id`, `exraid`) VALUES (NULL, 513, 0, 'false');</v>
      </c>
      <c r="E513">
        <v>513</v>
      </c>
    </row>
    <row r="514" spans="1:5" x14ac:dyDescent="0.25">
      <c r="A514" s="1" t="str">
        <f t="shared" ref="A514:A577" si="8">"INSERT INTO `gyms` (`id`, `location_id`, `raid_id`, `exraid`) VALUES (NULL, "&amp;E514&amp;", 0, 'false');"</f>
        <v>INSERT INTO `gyms` (`id`, `location_id`, `raid_id`, `exraid`) VALUES (NULL, 514, 0, 'false');</v>
      </c>
      <c r="E514">
        <v>514</v>
      </c>
    </row>
    <row r="515" spans="1:5" x14ac:dyDescent="0.25">
      <c r="A515" s="1" t="str">
        <f t="shared" si="8"/>
        <v>INSERT INTO `gyms` (`id`, `location_id`, `raid_id`, `exraid`) VALUES (NULL, 515, 0, 'false');</v>
      </c>
      <c r="E515">
        <v>515</v>
      </c>
    </row>
    <row r="516" spans="1:5" x14ac:dyDescent="0.25">
      <c r="A516" s="1" t="str">
        <f t="shared" si="8"/>
        <v>INSERT INTO `gyms` (`id`, `location_id`, `raid_id`, `exraid`) VALUES (NULL, 516, 0, 'false');</v>
      </c>
      <c r="E516">
        <v>516</v>
      </c>
    </row>
    <row r="517" spans="1:5" x14ac:dyDescent="0.25">
      <c r="A517" s="1" t="str">
        <f t="shared" si="8"/>
        <v>INSERT INTO `gyms` (`id`, `location_id`, `raid_id`, `exraid`) VALUES (NULL, 517, 0, 'false');</v>
      </c>
      <c r="E517">
        <v>517</v>
      </c>
    </row>
    <row r="518" spans="1:5" x14ac:dyDescent="0.25">
      <c r="A518" s="1" t="str">
        <f t="shared" si="8"/>
        <v>INSERT INTO `gyms` (`id`, `location_id`, `raid_id`, `exraid`) VALUES (NULL, 518, 0, 'false');</v>
      </c>
      <c r="E518">
        <v>518</v>
      </c>
    </row>
    <row r="519" spans="1:5" x14ac:dyDescent="0.25">
      <c r="A519" s="1" t="str">
        <f t="shared" si="8"/>
        <v>INSERT INTO `gyms` (`id`, `location_id`, `raid_id`, `exraid`) VALUES (NULL, 519, 0, 'false');</v>
      </c>
      <c r="E519">
        <v>519</v>
      </c>
    </row>
    <row r="520" spans="1:5" x14ac:dyDescent="0.25">
      <c r="A520" s="1" t="str">
        <f t="shared" si="8"/>
        <v>INSERT INTO `gyms` (`id`, `location_id`, `raid_id`, `exraid`) VALUES (NULL, 520, 0, 'false');</v>
      </c>
      <c r="E520">
        <v>520</v>
      </c>
    </row>
    <row r="521" spans="1:5" x14ac:dyDescent="0.25">
      <c r="A521" s="1" t="str">
        <f t="shared" si="8"/>
        <v>INSERT INTO `gyms` (`id`, `location_id`, `raid_id`, `exraid`) VALUES (NULL, 521, 0, 'false');</v>
      </c>
      <c r="E521">
        <v>521</v>
      </c>
    </row>
    <row r="522" spans="1:5" x14ac:dyDescent="0.25">
      <c r="A522" s="1" t="str">
        <f t="shared" si="8"/>
        <v>INSERT INTO `gyms` (`id`, `location_id`, `raid_id`, `exraid`) VALUES (NULL, 522, 0, 'false');</v>
      </c>
      <c r="E522">
        <v>522</v>
      </c>
    </row>
    <row r="523" spans="1:5" x14ac:dyDescent="0.25">
      <c r="A523" s="1" t="str">
        <f t="shared" si="8"/>
        <v>INSERT INTO `gyms` (`id`, `location_id`, `raid_id`, `exraid`) VALUES (NULL, 523, 0, 'false');</v>
      </c>
      <c r="E523">
        <v>523</v>
      </c>
    </row>
    <row r="524" spans="1:5" x14ac:dyDescent="0.25">
      <c r="A524" s="1" t="str">
        <f t="shared" si="8"/>
        <v>INSERT INTO `gyms` (`id`, `location_id`, `raid_id`, `exraid`) VALUES (NULL, 524, 0, 'false');</v>
      </c>
      <c r="E524">
        <v>524</v>
      </c>
    </row>
    <row r="525" spans="1:5" x14ac:dyDescent="0.25">
      <c r="A525" s="1" t="str">
        <f t="shared" si="8"/>
        <v>INSERT INTO `gyms` (`id`, `location_id`, `raid_id`, `exraid`) VALUES (NULL, 525, 0, 'false');</v>
      </c>
      <c r="E525">
        <v>525</v>
      </c>
    </row>
    <row r="526" spans="1:5" x14ac:dyDescent="0.25">
      <c r="A526" s="1" t="str">
        <f t="shared" si="8"/>
        <v>INSERT INTO `gyms` (`id`, `location_id`, `raid_id`, `exraid`) VALUES (NULL, 526, 0, 'false');</v>
      </c>
      <c r="E526">
        <v>526</v>
      </c>
    </row>
    <row r="527" spans="1:5" x14ac:dyDescent="0.25">
      <c r="A527" s="1" t="str">
        <f t="shared" si="8"/>
        <v>INSERT INTO `gyms` (`id`, `location_id`, `raid_id`, `exraid`) VALUES (NULL, 527, 0, 'false');</v>
      </c>
      <c r="E527">
        <v>527</v>
      </c>
    </row>
    <row r="528" spans="1:5" x14ac:dyDescent="0.25">
      <c r="A528" s="1" t="str">
        <f t="shared" si="8"/>
        <v>INSERT INTO `gyms` (`id`, `location_id`, `raid_id`, `exraid`) VALUES (NULL, 528, 0, 'false');</v>
      </c>
      <c r="E528">
        <v>528</v>
      </c>
    </row>
    <row r="529" spans="1:5" x14ac:dyDescent="0.25">
      <c r="A529" s="1" t="str">
        <f t="shared" si="8"/>
        <v>INSERT INTO `gyms` (`id`, `location_id`, `raid_id`, `exraid`) VALUES (NULL, 529, 0, 'false');</v>
      </c>
      <c r="E529">
        <v>529</v>
      </c>
    </row>
    <row r="530" spans="1:5" x14ac:dyDescent="0.25">
      <c r="A530" s="1" t="str">
        <f t="shared" si="8"/>
        <v>INSERT INTO `gyms` (`id`, `location_id`, `raid_id`, `exraid`) VALUES (NULL, 530, 0, 'false');</v>
      </c>
      <c r="E530">
        <v>530</v>
      </c>
    </row>
    <row r="531" spans="1:5" x14ac:dyDescent="0.25">
      <c r="A531" s="1" t="str">
        <f t="shared" si="8"/>
        <v>INSERT INTO `gyms` (`id`, `location_id`, `raid_id`, `exraid`) VALUES (NULL, 531, 0, 'false');</v>
      </c>
      <c r="E531">
        <v>531</v>
      </c>
    </row>
    <row r="532" spans="1:5" x14ac:dyDescent="0.25">
      <c r="A532" s="1" t="str">
        <f t="shared" si="8"/>
        <v>INSERT INTO `gyms` (`id`, `location_id`, `raid_id`, `exraid`) VALUES (NULL, 532, 0, 'false');</v>
      </c>
      <c r="E532">
        <v>532</v>
      </c>
    </row>
    <row r="533" spans="1:5" x14ac:dyDescent="0.25">
      <c r="A533" s="1" t="str">
        <f t="shared" si="8"/>
        <v>INSERT INTO `gyms` (`id`, `location_id`, `raid_id`, `exraid`) VALUES (NULL, 533, 0, 'false');</v>
      </c>
      <c r="E533">
        <v>533</v>
      </c>
    </row>
    <row r="534" spans="1:5" x14ac:dyDescent="0.25">
      <c r="A534" s="1" t="str">
        <f t="shared" si="8"/>
        <v>INSERT INTO `gyms` (`id`, `location_id`, `raid_id`, `exraid`) VALUES (NULL, 534, 0, 'false');</v>
      </c>
      <c r="E534">
        <v>534</v>
      </c>
    </row>
    <row r="535" spans="1:5" x14ac:dyDescent="0.25">
      <c r="A535" s="1" t="str">
        <f t="shared" si="8"/>
        <v>INSERT INTO `gyms` (`id`, `location_id`, `raid_id`, `exraid`) VALUES (NULL, 535, 0, 'false');</v>
      </c>
      <c r="E535">
        <v>535</v>
      </c>
    </row>
    <row r="536" spans="1:5" x14ac:dyDescent="0.25">
      <c r="A536" s="1" t="str">
        <f t="shared" si="8"/>
        <v>INSERT INTO `gyms` (`id`, `location_id`, `raid_id`, `exraid`) VALUES (NULL, 536, 0, 'false');</v>
      </c>
      <c r="E536">
        <v>536</v>
      </c>
    </row>
    <row r="537" spans="1:5" x14ac:dyDescent="0.25">
      <c r="A537" s="1" t="str">
        <f t="shared" si="8"/>
        <v>INSERT INTO `gyms` (`id`, `location_id`, `raid_id`, `exraid`) VALUES (NULL, 537, 0, 'false');</v>
      </c>
      <c r="E537">
        <v>537</v>
      </c>
    </row>
    <row r="538" spans="1:5" x14ac:dyDescent="0.25">
      <c r="A538" s="1" t="str">
        <f t="shared" si="8"/>
        <v>INSERT INTO `gyms` (`id`, `location_id`, `raid_id`, `exraid`) VALUES (NULL, 538, 0, 'false');</v>
      </c>
      <c r="E538">
        <v>538</v>
      </c>
    </row>
    <row r="539" spans="1:5" x14ac:dyDescent="0.25">
      <c r="A539" s="1" t="str">
        <f t="shared" si="8"/>
        <v>INSERT INTO `gyms` (`id`, `location_id`, `raid_id`, `exraid`) VALUES (NULL, 539, 0, 'false');</v>
      </c>
      <c r="E539">
        <v>539</v>
      </c>
    </row>
    <row r="540" spans="1:5" x14ac:dyDescent="0.25">
      <c r="A540" s="1" t="str">
        <f t="shared" si="8"/>
        <v>INSERT INTO `gyms` (`id`, `location_id`, `raid_id`, `exraid`) VALUES (NULL, 540, 0, 'false');</v>
      </c>
      <c r="E540">
        <v>540</v>
      </c>
    </row>
    <row r="541" spans="1:5" x14ac:dyDescent="0.25">
      <c r="A541" s="1" t="str">
        <f t="shared" si="8"/>
        <v>INSERT INTO `gyms` (`id`, `location_id`, `raid_id`, `exraid`) VALUES (NULL, 541, 0, 'false');</v>
      </c>
      <c r="E541">
        <v>541</v>
      </c>
    </row>
    <row r="542" spans="1:5" x14ac:dyDescent="0.25">
      <c r="A542" s="1" t="str">
        <f t="shared" si="8"/>
        <v>INSERT INTO `gyms` (`id`, `location_id`, `raid_id`, `exraid`) VALUES (NULL, 542, 0, 'false');</v>
      </c>
      <c r="E542">
        <v>542</v>
      </c>
    </row>
    <row r="543" spans="1:5" x14ac:dyDescent="0.25">
      <c r="A543" s="1" t="str">
        <f t="shared" si="8"/>
        <v>INSERT INTO `gyms` (`id`, `location_id`, `raid_id`, `exraid`) VALUES (NULL, 543, 0, 'false');</v>
      </c>
      <c r="E543">
        <v>543</v>
      </c>
    </row>
    <row r="544" spans="1:5" x14ac:dyDescent="0.25">
      <c r="A544" s="1" t="str">
        <f t="shared" si="8"/>
        <v>INSERT INTO `gyms` (`id`, `location_id`, `raid_id`, `exraid`) VALUES (NULL, 544, 0, 'false');</v>
      </c>
      <c r="E544">
        <v>544</v>
      </c>
    </row>
    <row r="545" spans="1:5" x14ac:dyDescent="0.25">
      <c r="A545" s="1" t="str">
        <f t="shared" si="8"/>
        <v>INSERT INTO `gyms` (`id`, `location_id`, `raid_id`, `exraid`) VALUES (NULL, 545, 0, 'false');</v>
      </c>
      <c r="E545">
        <v>545</v>
      </c>
    </row>
    <row r="546" spans="1:5" x14ac:dyDescent="0.25">
      <c r="A546" s="1" t="str">
        <f t="shared" si="8"/>
        <v>INSERT INTO `gyms` (`id`, `location_id`, `raid_id`, `exraid`) VALUES (NULL, 546, 0, 'false');</v>
      </c>
      <c r="E546">
        <v>546</v>
      </c>
    </row>
    <row r="547" spans="1:5" x14ac:dyDescent="0.25">
      <c r="A547" s="1" t="str">
        <f t="shared" si="8"/>
        <v>INSERT INTO `gyms` (`id`, `location_id`, `raid_id`, `exraid`) VALUES (NULL, 547, 0, 'false');</v>
      </c>
      <c r="E547">
        <v>547</v>
      </c>
    </row>
    <row r="548" spans="1:5" x14ac:dyDescent="0.25">
      <c r="A548" s="1" t="str">
        <f t="shared" si="8"/>
        <v>INSERT INTO `gyms` (`id`, `location_id`, `raid_id`, `exraid`) VALUES (NULL, 548, 0, 'false');</v>
      </c>
      <c r="E548">
        <v>548</v>
      </c>
    </row>
    <row r="549" spans="1:5" x14ac:dyDescent="0.25">
      <c r="A549" s="1" t="str">
        <f t="shared" si="8"/>
        <v>INSERT INTO `gyms` (`id`, `location_id`, `raid_id`, `exraid`) VALUES (NULL, 549, 0, 'false');</v>
      </c>
      <c r="E549">
        <v>549</v>
      </c>
    </row>
    <row r="550" spans="1:5" x14ac:dyDescent="0.25">
      <c r="A550" s="1" t="str">
        <f t="shared" si="8"/>
        <v>INSERT INTO `gyms` (`id`, `location_id`, `raid_id`, `exraid`) VALUES (NULL, 550, 0, 'false');</v>
      </c>
      <c r="E550">
        <v>550</v>
      </c>
    </row>
    <row r="551" spans="1:5" x14ac:dyDescent="0.25">
      <c r="A551" s="1" t="str">
        <f t="shared" si="8"/>
        <v>INSERT INTO `gyms` (`id`, `location_id`, `raid_id`, `exraid`) VALUES (NULL, 551, 0, 'false');</v>
      </c>
      <c r="E551">
        <v>551</v>
      </c>
    </row>
    <row r="552" spans="1:5" x14ac:dyDescent="0.25">
      <c r="A552" s="1" t="str">
        <f t="shared" si="8"/>
        <v>INSERT INTO `gyms` (`id`, `location_id`, `raid_id`, `exraid`) VALUES (NULL, 552, 0, 'false');</v>
      </c>
      <c r="E552">
        <v>552</v>
      </c>
    </row>
    <row r="553" spans="1:5" x14ac:dyDescent="0.25">
      <c r="A553" s="1" t="str">
        <f t="shared" si="8"/>
        <v>INSERT INTO `gyms` (`id`, `location_id`, `raid_id`, `exraid`) VALUES (NULL, 553, 0, 'false');</v>
      </c>
      <c r="E553">
        <v>553</v>
      </c>
    </row>
    <row r="554" spans="1:5" x14ac:dyDescent="0.25">
      <c r="A554" s="1" t="str">
        <f t="shared" si="8"/>
        <v>INSERT INTO `gyms` (`id`, `location_id`, `raid_id`, `exraid`) VALUES (NULL, 554, 0, 'false');</v>
      </c>
      <c r="E554">
        <v>554</v>
      </c>
    </row>
    <row r="555" spans="1:5" x14ac:dyDescent="0.25">
      <c r="A555" s="1" t="str">
        <f t="shared" si="8"/>
        <v>INSERT INTO `gyms` (`id`, `location_id`, `raid_id`, `exraid`) VALUES (NULL, 555, 0, 'false');</v>
      </c>
      <c r="E555">
        <v>555</v>
      </c>
    </row>
    <row r="556" spans="1:5" x14ac:dyDescent="0.25">
      <c r="A556" s="1" t="str">
        <f t="shared" si="8"/>
        <v>INSERT INTO `gyms` (`id`, `location_id`, `raid_id`, `exraid`) VALUES (NULL, 556, 0, 'false');</v>
      </c>
      <c r="E556">
        <v>556</v>
      </c>
    </row>
    <row r="557" spans="1:5" x14ac:dyDescent="0.25">
      <c r="A557" s="1" t="str">
        <f t="shared" si="8"/>
        <v>INSERT INTO `gyms` (`id`, `location_id`, `raid_id`, `exraid`) VALUES (NULL, 557, 0, 'false');</v>
      </c>
      <c r="E557">
        <v>557</v>
      </c>
    </row>
    <row r="558" spans="1:5" x14ac:dyDescent="0.25">
      <c r="A558" s="1" t="str">
        <f t="shared" si="8"/>
        <v>INSERT INTO `gyms` (`id`, `location_id`, `raid_id`, `exraid`) VALUES (NULL, 558, 0, 'false');</v>
      </c>
      <c r="E558">
        <v>558</v>
      </c>
    </row>
    <row r="559" spans="1:5" x14ac:dyDescent="0.25">
      <c r="A559" s="1" t="str">
        <f t="shared" si="8"/>
        <v>INSERT INTO `gyms` (`id`, `location_id`, `raid_id`, `exraid`) VALUES (NULL, 559, 0, 'false');</v>
      </c>
      <c r="E559">
        <v>559</v>
      </c>
    </row>
    <row r="560" spans="1:5" x14ac:dyDescent="0.25">
      <c r="A560" s="1" t="str">
        <f t="shared" si="8"/>
        <v>INSERT INTO `gyms` (`id`, `location_id`, `raid_id`, `exraid`) VALUES (NULL, 560, 0, 'false');</v>
      </c>
      <c r="E560">
        <v>560</v>
      </c>
    </row>
    <row r="561" spans="1:5" x14ac:dyDescent="0.25">
      <c r="A561" s="1" t="str">
        <f t="shared" si="8"/>
        <v>INSERT INTO `gyms` (`id`, `location_id`, `raid_id`, `exraid`) VALUES (NULL, 561, 0, 'false');</v>
      </c>
      <c r="E561">
        <v>561</v>
      </c>
    </row>
    <row r="562" spans="1:5" x14ac:dyDescent="0.25">
      <c r="A562" s="1" t="str">
        <f t="shared" si="8"/>
        <v>INSERT INTO `gyms` (`id`, `location_id`, `raid_id`, `exraid`) VALUES (NULL, 562, 0, 'false');</v>
      </c>
      <c r="E562">
        <v>562</v>
      </c>
    </row>
    <row r="563" spans="1:5" x14ac:dyDescent="0.25">
      <c r="A563" s="1" t="str">
        <f t="shared" si="8"/>
        <v>INSERT INTO `gyms` (`id`, `location_id`, `raid_id`, `exraid`) VALUES (NULL, 563, 0, 'false');</v>
      </c>
      <c r="E563">
        <v>563</v>
      </c>
    </row>
    <row r="564" spans="1:5" x14ac:dyDescent="0.25">
      <c r="A564" s="1" t="str">
        <f t="shared" si="8"/>
        <v>INSERT INTO `gyms` (`id`, `location_id`, `raid_id`, `exraid`) VALUES (NULL, 564, 0, 'false');</v>
      </c>
      <c r="E564">
        <v>564</v>
      </c>
    </row>
    <row r="565" spans="1:5" x14ac:dyDescent="0.25">
      <c r="A565" s="1" t="str">
        <f t="shared" si="8"/>
        <v>INSERT INTO `gyms` (`id`, `location_id`, `raid_id`, `exraid`) VALUES (NULL, 565, 0, 'false');</v>
      </c>
      <c r="E565">
        <v>565</v>
      </c>
    </row>
    <row r="566" spans="1:5" x14ac:dyDescent="0.25">
      <c r="A566" s="1" t="str">
        <f t="shared" si="8"/>
        <v>INSERT INTO `gyms` (`id`, `location_id`, `raid_id`, `exraid`) VALUES (NULL, 566, 0, 'false');</v>
      </c>
      <c r="E566">
        <v>566</v>
      </c>
    </row>
    <row r="567" spans="1:5" x14ac:dyDescent="0.25">
      <c r="A567" s="1" t="str">
        <f t="shared" si="8"/>
        <v>INSERT INTO `gyms` (`id`, `location_id`, `raid_id`, `exraid`) VALUES (NULL, 567, 0, 'false');</v>
      </c>
      <c r="E567">
        <v>567</v>
      </c>
    </row>
    <row r="568" spans="1:5" x14ac:dyDescent="0.25">
      <c r="A568" s="1" t="str">
        <f t="shared" si="8"/>
        <v>INSERT INTO `gyms` (`id`, `location_id`, `raid_id`, `exraid`) VALUES (NULL, 568, 0, 'false');</v>
      </c>
      <c r="E568">
        <v>568</v>
      </c>
    </row>
    <row r="569" spans="1:5" x14ac:dyDescent="0.25">
      <c r="A569" s="1" t="str">
        <f t="shared" si="8"/>
        <v>INSERT INTO `gyms` (`id`, `location_id`, `raid_id`, `exraid`) VALUES (NULL, 569, 0, 'false');</v>
      </c>
      <c r="E569">
        <v>569</v>
      </c>
    </row>
    <row r="570" spans="1:5" x14ac:dyDescent="0.25">
      <c r="A570" s="1" t="str">
        <f t="shared" si="8"/>
        <v>INSERT INTO `gyms` (`id`, `location_id`, `raid_id`, `exraid`) VALUES (NULL, 570, 0, 'false');</v>
      </c>
      <c r="E570">
        <v>570</v>
      </c>
    </row>
    <row r="571" spans="1:5" x14ac:dyDescent="0.25">
      <c r="A571" s="1" t="str">
        <f t="shared" si="8"/>
        <v>INSERT INTO `gyms` (`id`, `location_id`, `raid_id`, `exraid`) VALUES (NULL, 571, 0, 'false');</v>
      </c>
      <c r="E571">
        <v>571</v>
      </c>
    </row>
    <row r="572" spans="1:5" x14ac:dyDescent="0.25">
      <c r="A572" s="1" t="str">
        <f t="shared" si="8"/>
        <v>INSERT INTO `gyms` (`id`, `location_id`, `raid_id`, `exraid`) VALUES (NULL, 572, 0, 'false');</v>
      </c>
      <c r="E572">
        <v>572</v>
      </c>
    </row>
    <row r="573" spans="1:5" x14ac:dyDescent="0.25">
      <c r="A573" s="1" t="str">
        <f t="shared" si="8"/>
        <v>INSERT INTO `gyms` (`id`, `location_id`, `raid_id`, `exraid`) VALUES (NULL, 573, 0, 'false');</v>
      </c>
      <c r="E573">
        <v>573</v>
      </c>
    </row>
    <row r="574" spans="1:5" x14ac:dyDescent="0.25">
      <c r="A574" s="1" t="str">
        <f t="shared" si="8"/>
        <v>INSERT INTO `gyms` (`id`, `location_id`, `raid_id`, `exraid`) VALUES (NULL, 574, 0, 'false');</v>
      </c>
      <c r="E574">
        <v>574</v>
      </c>
    </row>
    <row r="575" spans="1:5" x14ac:dyDescent="0.25">
      <c r="A575" s="1" t="str">
        <f t="shared" si="8"/>
        <v>INSERT INTO `gyms` (`id`, `location_id`, `raid_id`, `exraid`) VALUES (NULL, 575, 0, 'false');</v>
      </c>
      <c r="E575">
        <v>575</v>
      </c>
    </row>
    <row r="576" spans="1:5" x14ac:dyDescent="0.25">
      <c r="A576" s="1" t="str">
        <f t="shared" si="8"/>
        <v>INSERT INTO `gyms` (`id`, `location_id`, `raid_id`, `exraid`) VALUES (NULL, 576, 0, 'false');</v>
      </c>
      <c r="E576">
        <v>576</v>
      </c>
    </row>
    <row r="577" spans="1:5" x14ac:dyDescent="0.25">
      <c r="A577" s="1" t="str">
        <f t="shared" si="8"/>
        <v>INSERT INTO `gyms` (`id`, `location_id`, `raid_id`, `exraid`) VALUES (NULL, 577, 0, 'false');</v>
      </c>
      <c r="E577">
        <v>577</v>
      </c>
    </row>
    <row r="578" spans="1:5" x14ac:dyDescent="0.25">
      <c r="A578" s="1" t="str">
        <f t="shared" ref="A578:A641" si="9">"INSERT INTO `gyms` (`id`, `location_id`, `raid_id`, `exraid`) VALUES (NULL, "&amp;E578&amp;", 0, 'false');"</f>
        <v>INSERT INTO `gyms` (`id`, `location_id`, `raid_id`, `exraid`) VALUES (NULL, 578, 0, 'false');</v>
      </c>
      <c r="E578">
        <v>578</v>
      </c>
    </row>
    <row r="579" spans="1:5" x14ac:dyDescent="0.25">
      <c r="A579" s="1" t="str">
        <f t="shared" si="9"/>
        <v>INSERT INTO `gyms` (`id`, `location_id`, `raid_id`, `exraid`) VALUES (NULL, 579, 0, 'false');</v>
      </c>
      <c r="E579">
        <v>579</v>
      </c>
    </row>
    <row r="580" spans="1:5" x14ac:dyDescent="0.25">
      <c r="A580" s="1" t="str">
        <f t="shared" si="9"/>
        <v>INSERT INTO `gyms` (`id`, `location_id`, `raid_id`, `exraid`) VALUES (NULL, 580, 0, 'false');</v>
      </c>
      <c r="E580">
        <v>580</v>
      </c>
    </row>
    <row r="581" spans="1:5" x14ac:dyDescent="0.25">
      <c r="A581" s="1" t="str">
        <f t="shared" si="9"/>
        <v>INSERT INTO `gyms` (`id`, `location_id`, `raid_id`, `exraid`) VALUES (NULL, 581, 0, 'false');</v>
      </c>
      <c r="E581">
        <v>581</v>
      </c>
    </row>
    <row r="582" spans="1:5" x14ac:dyDescent="0.25">
      <c r="A582" s="1" t="str">
        <f t="shared" si="9"/>
        <v>INSERT INTO `gyms` (`id`, `location_id`, `raid_id`, `exraid`) VALUES (NULL, 582, 0, 'false');</v>
      </c>
      <c r="E582">
        <v>582</v>
      </c>
    </row>
    <row r="583" spans="1:5" x14ac:dyDescent="0.25">
      <c r="A583" s="1" t="str">
        <f t="shared" si="9"/>
        <v>INSERT INTO `gyms` (`id`, `location_id`, `raid_id`, `exraid`) VALUES (NULL, 583, 0, 'false');</v>
      </c>
      <c r="E583">
        <v>583</v>
      </c>
    </row>
    <row r="584" spans="1:5" x14ac:dyDescent="0.25">
      <c r="A584" s="1" t="str">
        <f t="shared" si="9"/>
        <v>INSERT INTO `gyms` (`id`, `location_id`, `raid_id`, `exraid`) VALUES (NULL, 584, 0, 'false');</v>
      </c>
      <c r="E584">
        <v>584</v>
      </c>
    </row>
    <row r="585" spans="1:5" x14ac:dyDescent="0.25">
      <c r="A585" s="1" t="str">
        <f t="shared" si="9"/>
        <v>INSERT INTO `gyms` (`id`, `location_id`, `raid_id`, `exraid`) VALUES (NULL, 585, 0, 'false');</v>
      </c>
      <c r="E585">
        <v>585</v>
      </c>
    </row>
    <row r="586" spans="1:5" x14ac:dyDescent="0.25">
      <c r="A586" s="1" t="str">
        <f t="shared" si="9"/>
        <v>INSERT INTO `gyms` (`id`, `location_id`, `raid_id`, `exraid`) VALUES (NULL, 586, 0, 'false');</v>
      </c>
      <c r="E586">
        <v>586</v>
      </c>
    </row>
    <row r="587" spans="1:5" x14ac:dyDescent="0.25">
      <c r="A587" s="1" t="str">
        <f t="shared" si="9"/>
        <v>INSERT INTO `gyms` (`id`, `location_id`, `raid_id`, `exraid`) VALUES (NULL, 587, 0, 'false');</v>
      </c>
      <c r="E587">
        <v>587</v>
      </c>
    </row>
    <row r="588" spans="1:5" x14ac:dyDescent="0.25">
      <c r="A588" s="1" t="str">
        <f t="shared" si="9"/>
        <v>INSERT INTO `gyms` (`id`, `location_id`, `raid_id`, `exraid`) VALUES (NULL, 588, 0, 'false');</v>
      </c>
      <c r="E588">
        <v>588</v>
      </c>
    </row>
    <row r="589" spans="1:5" x14ac:dyDescent="0.25">
      <c r="A589" s="1" t="str">
        <f t="shared" si="9"/>
        <v>INSERT INTO `gyms` (`id`, `location_id`, `raid_id`, `exraid`) VALUES (NULL, 589, 0, 'false');</v>
      </c>
      <c r="E589">
        <v>589</v>
      </c>
    </row>
    <row r="590" spans="1:5" x14ac:dyDescent="0.25">
      <c r="A590" s="1" t="str">
        <f t="shared" si="9"/>
        <v>INSERT INTO `gyms` (`id`, `location_id`, `raid_id`, `exraid`) VALUES (NULL, 590, 0, 'false');</v>
      </c>
      <c r="E590">
        <v>590</v>
      </c>
    </row>
    <row r="591" spans="1:5" x14ac:dyDescent="0.25">
      <c r="A591" s="1" t="str">
        <f t="shared" si="9"/>
        <v>INSERT INTO `gyms` (`id`, `location_id`, `raid_id`, `exraid`) VALUES (NULL, 591, 0, 'false');</v>
      </c>
      <c r="E591">
        <v>591</v>
      </c>
    </row>
    <row r="592" spans="1:5" x14ac:dyDescent="0.25">
      <c r="A592" s="1" t="str">
        <f t="shared" si="9"/>
        <v>INSERT INTO `gyms` (`id`, `location_id`, `raid_id`, `exraid`) VALUES (NULL, 592, 0, 'false');</v>
      </c>
      <c r="E592">
        <v>592</v>
      </c>
    </row>
    <row r="593" spans="1:5" x14ac:dyDescent="0.25">
      <c r="A593" s="1" t="str">
        <f t="shared" si="9"/>
        <v>INSERT INTO `gyms` (`id`, `location_id`, `raid_id`, `exraid`) VALUES (NULL, 593, 0, 'false');</v>
      </c>
      <c r="E593">
        <v>593</v>
      </c>
    </row>
    <row r="594" spans="1:5" x14ac:dyDescent="0.25">
      <c r="A594" s="1" t="str">
        <f t="shared" si="9"/>
        <v>INSERT INTO `gyms` (`id`, `location_id`, `raid_id`, `exraid`) VALUES (NULL, 594, 0, 'false');</v>
      </c>
      <c r="E594">
        <v>594</v>
      </c>
    </row>
    <row r="595" spans="1:5" x14ac:dyDescent="0.25">
      <c r="A595" s="1" t="str">
        <f t="shared" si="9"/>
        <v>INSERT INTO `gyms` (`id`, `location_id`, `raid_id`, `exraid`) VALUES (NULL, 595, 0, 'false');</v>
      </c>
      <c r="E595">
        <v>595</v>
      </c>
    </row>
    <row r="596" spans="1:5" x14ac:dyDescent="0.25">
      <c r="A596" s="1" t="str">
        <f t="shared" si="9"/>
        <v>INSERT INTO `gyms` (`id`, `location_id`, `raid_id`, `exraid`) VALUES (NULL, 596, 0, 'false');</v>
      </c>
      <c r="E596">
        <v>596</v>
      </c>
    </row>
    <row r="597" spans="1:5" x14ac:dyDescent="0.25">
      <c r="A597" s="1" t="str">
        <f t="shared" si="9"/>
        <v>INSERT INTO `gyms` (`id`, `location_id`, `raid_id`, `exraid`) VALUES (NULL, 597, 0, 'false');</v>
      </c>
      <c r="E597">
        <v>597</v>
      </c>
    </row>
    <row r="598" spans="1:5" x14ac:dyDescent="0.25">
      <c r="A598" s="1" t="str">
        <f t="shared" si="9"/>
        <v>INSERT INTO `gyms` (`id`, `location_id`, `raid_id`, `exraid`) VALUES (NULL, 598, 0, 'false');</v>
      </c>
      <c r="E598">
        <v>598</v>
      </c>
    </row>
    <row r="599" spans="1:5" x14ac:dyDescent="0.25">
      <c r="A599" s="1" t="str">
        <f t="shared" si="9"/>
        <v>INSERT INTO `gyms` (`id`, `location_id`, `raid_id`, `exraid`) VALUES (NULL, 599, 0, 'false');</v>
      </c>
      <c r="E599">
        <v>599</v>
      </c>
    </row>
    <row r="600" spans="1:5" x14ac:dyDescent="0.25">
      <c r="A600" s="1" t="str">
        <f t="shared" si="9"/>
        <v>INSERT INTO `gyms` (`id`, `location_id`, `raid_id`, `exraid`) VALUES (NULL, 600, 0, 'false');</v>
      </c>
      <c r="E600">
        <v>600</v>
      </c>
    </row>
    <row r="601" spans="1:5" x14ac:dyDescent="0.25">
      <c r="A601" s="1" t="str">
        <f t="shared" si="9"/>
        <v>INSERT INTO `gyms` (`id`, `location_id`, `raid_id`, `exraid`) VALUES (NULL, 601, 0, 'false');</v>
      </c>
      <c r="E601">
        <v>601</v>
      </c>
    </row>
    <row r="602" spans="1:5" x14ac:dyDescent="0.25">
      <c r="A602" s="1" t="str">
        <f t="shared" si="9"/>
        <v>INSERT INTO `gyms` (`id`, `location_id`, `raid_id`, `exraid`) VALUES (NULL, 602, 0, 'false');</v>
      </c>
      <c r="E602">
        <v>602</v>
      </c>
    </row>
    <row r="603" spans="1:5" x14ac:dyDescent="0.25">
      <c r="A603" s="1" t="str">
        <f t="shared" si="9"/>
        <v>INSERT INTO `gyms` (`id`, `location_id`, `raid_id`, `exraid`) VALUES (NULL, 603, 0, 'false');</v>
      </c>
      <c r="E603">
        <v>603</v>
      </c>
    </row>
    <row r="604" spans="1:5" x14ac:dyDescent="0.25">
      <c r="A604" s="1" t="str">
        <f t="shared" si="9"/>
        <v>INSERT INTO `gyms` (`id`, `location_id`, `raid_id`, `exraid`) VALUES (NULL, 604, 0, 'false');</v>
      </c>
      <c r="E604">
        <v>604</v>
      </c>
    </row>
    <row r="605" spans="1:5" x14ac:dyDescent="0.25">
      <c r="A605" s="1" t="str">
        <f t="shared" si="9"/>
        <v>INSERT INTO `gyms` (`id`, `location_id`, `raid_id`, `exraid`) VALUES (NULL, 605, 0, 'false');</v>
      </c>
      <c r="E605">
        <v>605</v>
      </c>
    </row>
    <row r="606" spans="1:5" x14ac:dyDescent="0.25">
      <c r="A606" s="1" t="str">
        <f t="shared" si="9"/>
        <v>INSERT INTO `gyms` (`id`, `location_id`, `raid_id`, `exraid`) VALUES (NULL, 606, 0, 'false');</v>
      </c>
      <c r="E606">
        <v>606</v>
      </c>
    </row>
    <row r="607" spans="1:5" x14ac:dyDescent="0.25">
      <c r="A607" s="1" t="str">
        <f t="shared" si="9"/>
        <v>INSERT INTO `gyms` (`id`, `location_id`, `raid_id`, `exraid`) VALUES (NULL, 607, 0, 'false');</v>
      </c>
      <c r="E607">
        <v>607</v>
      </c>
    </row>
    <row r="608" spans="1:5" x14ac:dyDescent="0.25">
      <c r="A608" s="1" t="str">
        <f t="shared" si="9"/>
        <v>INSERT INTO `gyms` (`id`, `location_id`, `raid_id`, `exraid`) VALUES (NULL, 608, 0, 'false');</v>
      </c>
      <c r="E608">
        <v>608</v>
      </c>
    </row>
    <row r="609" spans="1:5" x14ac:dyDescent="0.25">
      <c r="A609" s="1" t="str">
        <f t="shared" si="9"/>
        <v>INSERT INTO `gyms` (`id`, `location_id`, `raid_id`, `exraid`) VALUES (NULL, 609, 0, 'false');</v>
      </c>
      <c r="E609">
        <v>609</v>
      </c>
    </row>
    <row r="610" spans="1:5" x14ac:dyDescent="0.25">
      <c r="A610" s="1" t="str">
        <f t="shared" si="9"/>
        <v>INSERT INTO `gyms` (`id`, `location_id`, `raid_id`, `exraid`) VALUES (NULL, 610, 0, 'false');</v>
      </c>
      <c r="E610">
        <v>610</v>
      </c>
    </row>
    <row r="611" spans="1:5" x14ac:dyDescent="0.25">
      <c r="A611" s="1" t="str">
        <f t="shared" si="9"/>
        <v>INSERT INTO `gyms` (`id`, `location_id`, `raid_id`, `exraid`) VALUES (NULL, 611, 0, 'false');</v>
      </c>
      <c r="E611">
        <v>611</v>
      </c>
    </row>
    <row r="612" spans="1:5" x14ac:dyDescent="0.25">
      <c r="A612" s="1" t="str">
        <f t="shared" si="9"/>
        <v>INSERT INTO `gyms` (`id`, `location_id`, `raid_id`, `exraid`) VALUES (NULL, 612, 0, 'false');</v>
      </c>
      <c r="E612">
        <v>612</v>
      </c>
    </row>
    <row r="613" spans="1:5" x14ac:dyDescent="0.25">
      <c r="A613" s="1" t="str">
        <f t="shared" si="9"/>
        <v>INSERT INTO `gyms` (`id`, `location_id`, `raid_id`, `exraid`) VALUES (NULL, 613, 0, 'false');</v>
      </c>
      <c r="E613">
        <v>613</v>
      </c>
    </row>
    <row r="614" spans="1:5" x14ac:dyDescent="0.25">
      <c r="A614" s="1" t="str">
        <f t="shared" si="9"/>
        <v>INSERT INTO `gyms` (`id`, `location_id`, `raid_id`, `exraid`) VALUES (NULL, 614, 0, 'false');</v>
      </c>
      <c r="E614">
        <v>614</v>
      </c>
    </row>
    <row r="615" spans="1:5" x14ac:dyDescent="0.25">
      <c r="A615" s="1" t="str">
        <f t="shared" si="9"/>
        <v>INSERT INTO `gyms` (`id`, `location_id`, `raid_id`, `exraid`) VALUES (NULL, 615, 0, 'false');</v>
      </c>
      <c r="E615">
        <v>615</v>
      </c>
    </row>
    <row r="616" spans="1:5" x14ac:dyDescent="0.25">
      <c r="A616" s="1" t="str">
        <f t="shared" si="9"/>
        <v>INSERT INTO `gyms` (`id`, `location_id`, `raid_id`, `exraid`) VALUES (NULL, 616, 0, 'false');</v>
      </c>
      <c r="E616">
        <v>616</v>
      </c>
    </row>
    <row r="617" spans="1:5" x14ac:dyDescent="0.25">
      <c r="A617" s="1" t="str">
        <f t="shared" si="9"/>
        <v>INSERT INTO `gyms` (`id`, `location_id`, `raid_id`, `exraid`) VALUES (NULL, 617, 0, 'false');</v>
      </c>
      <c r="E617">
        <v>617</v>
      </c>
    </row>
    <row r="618" spans="1:5" x14ac:dyDescent="0.25">
      <c r="A618" s="1" t="str">
        <f t="shared" si="9"/>
        <v>INSERT INTO `gyms` (`id`, `location_id`, `raid_id`, `exraid`) VALUES (NULL, 618, 0, 'false');</v>
      </c>
      <c r="E618">
        <v>618</v>
      </c>
    </row>
    <row r="619" spans="1:5" x14ac:dyDescent="0.25">
      <c r="A619" s="1" t="str">
        <f t="shared" si="9"/>
        <v>INSERT INTO `gyms` (`id`, `location_id`, `raid_id`, `exraid`) VALUES (NULL, 619, 0, 'false');</v>
      </c>
      <c r="E619">
        <v>619</v>
      </c>
    </row>
    <row r="620" spans="1:5" x14ac:dyDescent="0.25">
      <c r="A620" s="1" t="str">
        <f t="shared" si="9"/>
        <v>INSERT INTO `gyms` (`id`, `location_id`, `raid_id`, `exraid`) VALUES (NULL, 620, 0, 'false');</v>
      </c>
      <c r="E620">
        <v>620</v>
      </c>
    </row>
    <row r="621" spans="1:5" x14ac:dyDescent="0.25">
      <c r="A621" s="1" t="str">
        <f t="shared" si="9"/>
        <v>INSERT INTO `gyms` (`id`, `location_id`, `raid_id`, `exraid`) VALUES (NULL, 621, 0, 'false');</v>
      </c>
      <c r="E621">
        <v>621</v>
      </c>
    </row>
    <row r="622" spans="1:5" x14ac:dyDescent="0.25">
      <c r="A622" s="1" t="str">
        <f t="shared" si="9"/>
        <v>INSERT INTO `gyms` (`id`, `location_id`, `raid_id`, `exraid`) VALUES (NULL, 622, 0, 'false');</v>
      </c>
      <c r="E622">
        <v>622</v>
      </c>
    </row>
    <row r="623" spans="1:5" x14ac:dyDescent="0.25">
      <c r="A623" s="1" t="str">
        <f t="shared" si="9"/>
        <v>INSERT INTO `gyms` (`id`, `location_id`, `raid_id`, `exraid`) VALUES (NULL, 623, 0, 'false');</v>
      </c>
      <c r="E623">
        <v>623</v>
      </c>
    </row>
    <row r="624" spans="1:5" x14ac:dyDescent="0.25">
      <c r="A624" s="1" t="str">
        <f t="shared" si="9"/>
        <v>INSERT INTO `gyms` (`id`, `location_id`, `raid_id`, `exraid`) VALUES (NULL, 624, 0, 'false');</v>
      </c>
      <c r="E624">
        <v>624</v>
      </c>
    </row>
    <row r="625" spans="1:5" x14ac:dyDescent="0.25">
      <c r="A625" s="1" t="str">
        <f t="shared" si="9"/>
        <v>INSERT INTO `gyms` (`id`, `location_id`, `raid_id`, `exraid`) VALUES (NULL, 625, 0, 'false');</v>
      </c>
      <c r="E625">
        <v>625</v>
      </c>
    </row>
    <row r="626" spans="1:5" x14ac:dyDescent="0.25">
      <c r="A626" s="1" t="str">
        <f t="shared" si="9"/>
        <v>INSERT INTO `gyms` (`id`, `location_id`, `raid_id`, `exraid`) VALUES (NULL, 626, 0, 'false');</v>
      </c>
      <c r="E626">
        <v>626</v>
      </c>
    </row>
    <row r="627" spans="1:5" x14ac:dyDescent="0.25">
      <c r="A627" s="1" t="str">
        <f t="shared" si="9"/>
        <v>INSERT INTO `gyms` (`id`, `location_id`, `raid_id`, `exraid`) VALUES (NULL, 627, 0, 'false');</v>
      </c>
      <c r="E627">
        <v>627</v>
      </c>
    </row>
    <row r="628" spans="1:5" x14ac:dyDescent="0.25">
      <c r="A628" s="1" t="str">
        <f t="shared" si="9"/>
        <v>INSERT INTO `gyms` (`id`, `location_id`, `raid_id`, `exraid`) VALUES (NULL, 628, 0, 'false');</v>
      </c>
      <c r="E628">
        <v>628</v>
      </c>
    </row>
    <row r="629" spans="1:5" x14ac:dyDescent="0.25">
      <c r="A629" s="1" t="str">
        <f t="shared" si="9"/>
        <v>INSERT INTO `gyms` (`id`, `location_id`, `raid_id`, `exraid`) VALUES (NULL, 629, 0, 'false');</v>
      </c>
      <c r="E629">
        <v>629</v>
      </c>
    </row>
    <row r="630" spans="1:5" x14ac:dyDescent="0.25">
      <c r="A630" s="1" t="str">
        <f t="shared" si="9"/>
        <v>INSERT INTO `gyms` (`id`, `location_id`, `raid_id`, `exraid`) VALUES (NULL, 630, 0, 'false');</v>
      </c>
      <c r="E630">
        <v>630</v>
      </c>
    </row>
    <row r="631" spans="1:5" x14ac:dyDescent="0.25">
      <c r="A631" s="1" t="str">
        <f t="shared" si="9"/>
        <v>INSERT INTO `gyms` (`id`, `location_id`, `raid_id`, `exraid`) VALUES (NULL, 631, 0, 'false');</v>
      </c>
      <c r="E631">
        <v>631</v>
      </c>
    </row>
    <row r="632" spans="1:5" x14ac:dyDescent="0.25">
      <c r="A632" s="1" t="str">
        <f t="shared" si="9"/>
        <v>INSERT INTO `gyms` (`id`, `location_id`, `raid_id`, `exraid`) VALUES (NULL, 632, 0, 'false');</v>
      </c>
      <c r="E632">
        <v>632</v>
      </c>
    </row>
    <row r="633" spans="1:5" x14ac:dyDescent="0.25">
      <c r="A633" s="1" t="str">
        <f t="shared" si="9"/>
        <v>INSERT INTO `gyms` (`id`, `location_id`, `raid_id`, `exraid`) VALUES (NULL, 633, 0, 'false');</v>
      </c>
      <c r="E633">
        <v>633</v>
      </c>
    </row>
    <row r="634" spans="1:5" x14ac:dyDescent="0.25">
      <c r="A634" s="1" t="str">
        <f t="shared" si="9"/>
        <v>INSERT INTO `gyms` (`id`, `location_id`, `raid_id`, `exraid`) VALUES (NULL, 634, 0, 'false');</v>
      </c>
      <c r="E634">
        <v>634</v>
      </c>
    </row>
    <row r="635" spans="1:5" x14ac:dyDescent="0.25">
      <c r="A635" s="1" t="str">
        <f t="shared" si="9"/>
        <v>INSERT INTO `gyms` (`id`, `location_id`, `raid_id`, `exraid`) VALUES (NULL, 635, 0, 'false');</v>
      </c>
      <c r="E635">
        <v>635</v>
      </c>
    </row>
    <row r="636" spans="1:5" x14ac:dyDescent="0.25">
      <c r="A636" s="1" t="str">
        <f t="shared" si="9"/>
        <v>INSERT INTO `gyms` (`id`, `location_id`, `raid_id`, `exraid`) VALUES (NULL, 636, 0, 'false');</v>
      </c>
      <c r="E636">
        <v>636</v>
      </c>
    </row>
    <row r="637" spans="1:5" x14ac:dyDescent="0.25">
      <c r="A637" s="1" t="str">
        <f t="shared" si="9"/>
        <v>INSERT INTO `gyms` (`id`, `location_id`, `raid_id`, `exraid`) VALUES (NULL, 637, 0, 'false');</v>
      </c>
      <c r="E637">
        <v>637</v>
      </c>
    </row>
    <row r="638" spans="1:5" x14ac:dyDescent="0.25">
      <c r="A638" s="1" t="str">
        <f t="shared" si="9"/>
        <v>INSERT INTO `gyms` (`id`, `location_id`, `raid_id`, `exraid`) VALUES (NULL, 638, 0, 'false');</v>
      </c>
      <c r="E638">
        <v>638</v>
      </c>
    </row>
    <row r="639" spans="1:5" x14ac:dyDescent="0.25">
      <c r="A639" s="1" t="str">
        <f t="shared" si="9"/>
        <v>INSERT INTO `gyms` (`id`, `location_id`, `raid_id`, `exraid`) VALUES (NULL, 639, 0, 'false');</v>
      </c>
      <c r="E639">
        <v>639</v>
      </c>
    </row>
    <row r="640" spans="1:5" x14ac:dyDescent="0.25">
      <c r="A640" s="1" t="str">
        <f t="shared" si="9"/>
        <v>INSERT INTO `gyms` (`id`, `location_id`, `raid_id`, `exraid`) VALUES (NULL, 640, 0, 'false');</v>
      </c>
      <c r="E640">
        <v>640</v>
      </c>
    </row>
    <row r="641" spans="1:5" x14ac:dyDescent="0.25">
      <c r="A641" s="1" t="str">
        <f t="shared" si="9"/>
        <v>INSERT INTO `gyms` (`id`, `location_id`, `raid_id`, `exraid`) VALUES (NULL, 641, 0, 'false');</v>
      </c>
      <c r="E641">
        <v>641</v>
      </c>
    </row>
    <row r="642" spans="1:5" x14ac:dyDescent="0.25">
      <c r="A642" s="1" t="str">
        <f t="shared" ref="A642:A705" si="10">"INSERT INTO `gyms` (`id`, `location_id`, `raid_id`, `exraid`) VALUES (NULL, "&amp;E642&amp;", 0, 'false');"</f>
        <v>INSERT INTO `gyms` (`id`, `location_id`, `raid_id`, `exraid`) VALUES (NULL, 642, 0, 'false');</v>
      </c>
      <c r="E642">
        <v>642</v>
      </c>
    </row>
    <row r="643" spans="1:5" x14ac:dyDescent="0.25">
      <c r="A643" s="1" t="str">
        <f t="shared" si="10"/>
        <v>INSERT INTO `gyms` (`id`, `location_id`, `raid_id`, `exraid`) VALUES (NULL, 643, 0, 'false');</v>
      </c>
      <c r="E643">
        <v>643</v>
      </c>
    </row>
    <row r="644" spans="1:5" x14ac:dyDescent="0.25">
      <c r="A644" s="1" t="str">
        <f t="shared" si="10"/>
        <v>INSERT INTO `gyms` (`id`, `location_id`, `raid_id`, `exraid`) VALUES (NULL, 644, 0, 'false');</v>
      </c>
      <c r="E644">
        <v>644</v>
      </c>
    </row>
    <row r="645" spans="1:5" x14ac:dyDescent="0.25">
      <c r="A645" s="1" t="str">
        <f t="shared" si="10"/>
        <v>INSERT INTO `gyms` (`id`, `location_id`, `raid_id`, `exraid`) VALUES (NULL, 645, 0, 'false');</v>
      </c>
      <c r="E645">
        <v>645</v>
      </c>
    </row>
    <row r="646" spans="1:5" x14ac:dyDescent="0.25">
      <c r="A646" s="1" t="str">
        <f t="shared" si="10"/>
        <v>INSERT INTO `gyms` (`id`, `location_id`, `raid_id`, `exraid`) VALUES (NULL, 646, 0, 'false');</v>
      </c>
      <c r="E646">
        <v>646</v>
      </c>
    </row>
    <row r="647" spans="1:5" x14ac:dyDescent="0.25">
      <c r="A647" s="1" t="str">
        <f t="shared" si="10"/>
        <v>INSERT INTO `gyms` (`id`, `location_id`, `raid_id`, `exraid`) VALUES (NULL, 647, 0, 'false');</v>
      </c>
      <c r="E647">
        <v>647</v>
      </c>
    </row>
    <row r="648" spans="1:5" x14ac:dyDescent="0.25">
      <c r="A648" s="1" t="str">
        <f t="shared" si="10"/>
        <v>INSERT INTO `gyms` (`id`, `location_id`, `raid_id`, `exraid`) VALUES (NULL, 648, 0, 'false');</v>
      </c>
      <c r="E648">
        <v>648</v>
      </c>
    </row>
    <row r="649" spans="1:5" x14ac:dyDescent="0.25">
      <c r="A649" s="1" t="str">
        <f t="shared" si="10"/>
        <v>INSERT INTO `gyms` (`id`, `location_id`, `raid_id`, `exraid`) VALUES (NULL, 649, 0, 'false');</v>
      </c>
      <c r="E649">
        <v>649</v>
      </c>
    </row>
    <row r="650" spans="1:5" x14ac:dyDescent="0.25">
      <c r="A650" s="1" t="str">
        <f t="shared" si="10"/>
        <v>INSERT INTO `gyms` (`id`, `location_id`, `raid_id`, `exraid`) VALUES (NULL, 650, 0, 'false');</v>
      </c>
      <c r="E650">
        <v>650</v>
      </c>
    </row>
    <row r="651" spans="1:5" x14ac:dyDescent="0.25">
      <c r="A651" s="1" t="str">
        <f t="shared" si="10"/>
        <v>INSERT INTO `gyms` (`id`, `location_id`, `raid_id`, `exraid`) VALUES (NULL, 651, 0, 'false');</v>
      </c>
      <c r="E651">
        <v>651</v>
      </c>
    </row>
    <row r="652" spans="1:5" x14ac:dyDescent="0.25">
      <c r="A652" s="1" t="str">
        <f t="shared" si="10"/>
        <v>INSERT INTO `gyms` (`id`, `location_id`, `raid_id`, `exraid`) VALUES (NULL, 652, 0, 'false');</v>
      </c>
      <c r="E652">
        <v>652</v>
      </c>
    </row>
    <row r="653" spans="1:5" x14ac:dyDescent="0.25">
      <c r="A653" s="1" t="str">
        <f t="shared" si="10"/>
        <v>INSERT INTO `gyms` (`id`, `location_id`, `raid_id`, `exraid`) VALUES (NULL, 653, 0, 'false');</v>
      </c>
      <c r="E653">
        <v>653</v>
      </c>
    </row>
    <row r="654" spans="1:5" x14ac:dyDescent="0.25">
      <c r="A654" s="1" t="str">
        <f t="shared" si="10"/>
        <v>INSERT INTO `gyms` (`id`, `location_id`, `raid_id`, `exraid`) VALUES (NULL, 654, 0, 'false');</v>
      </c>
      <c r="E654">
        <v>654</v>
      </c>
    </row>
    <row r="655" spans="1:5" x14ac:dyDescent="0.25">
      <c r="A655" s="1" t="str">
        <f t="shared" si="10"/>
        <v>INSERT INTO `gyms` (`id`, `location_id`, `raid_id`, `exraid`) VALUES (NULL, 655, 0, 'false');</v>
      </c>
      <c r="E655">
        <v>655</v>
      </c>
    </row>
    <row r="656" spans="1:5" x14ac:dyDescent="0.25">
      <c r="A656" s="1" t="str">
        <f t="shared" si="10"/>
        <v>INSERT INTO `gyms` (`id`, `location_id`, `raid_id`, `exraid`) VALUES (NULL, 656, 0, 'false');</v>
      </c>
      <c r="E656">
        <v>656</v>
      </c>
    </row>
    <row r="657" spans="1:5" x14ac:dyDescent="0.25">
      <c r="A657" s="1" t="str">
        <f t="shared" si="10"/>
        <v>INSERT INTO `gyms` (`id`, `location_id`, `raid_id`, `exraid`) VALUES (NULL, 657, 0, 'false');</v>
      </c>
      <c r="E657">
        <v>657</v>
      </c>
    </row>
    <row r="658" spans="1:5" x14ac:dyDescent="0.25">
      <c r="A658" s="1" t="str">
        <f t="shared" si="10"/>
        <v>INSERT INTO `gyms` (`id`, `location_id`, `raid_id`, `exraid`) VALUES (NULL, 658, 0, 'false');</v>
      </c>
      <c r="E658">
        <v>658</v>
      </c>
    </row>
    <row r="659" spans="1:5" x14ac:dyDescent="0.25">
      <c r="A659" s="1" t="str">
        <f t="shared" si="10"/>
        <v>INSERT INTO `gyms` (`id`, `location_id`, `raid_id`, `exraid`) VALUES (NULL, 659, 0, 'false');</v>
      </c>
      <c r="E659">
        <v>659</v>
      </c>
    </row>
    <row r="660" spans="1:5" x14ac:dyDescent="0.25">
      <c r="A660" s="1" t="str">
        <f t="shared" si="10"/>
        <v>INSERT INTO `gyms` (`id`, `location_id`, `raid_id`, `exraid`) VALUES (NULL, 660, 0, 'false');</v>
      </c>
      <c r="E660">
        <v>660</v>
      </c>
    </row>
    <row r="661" spans="1:5" x14ac:dyDescent="0.25">
      <c r="A661" s="1" t="str">
        <f t="shared" si="10"/>
        <v>INSERT INTO `gyms` (`id`, `location_id`, `raid_id`, `exraid`) VALUES (NULL, 661, 0, 'false');</v>
      </c>
      <c r="E661">
        <v>661</v>
      </c>
    </row>
    <row r="662" spans="1:5" x14ac:dyDescent="0.25">
      <c r="A662" s="1" t="str">
        <f t="shared" si="10"/>
        <v>INSERT INTO `gyms` (`id`, `location_id`, `raid_id`, `exraid`) VALUES (NULL, 662, 0, 'false');</v>
      </c>
      <c r="E662">
        <v>662</v>
      </c>
    </row>
    <row r="663" spans="1:5" x14ac:dyDescent="0.25">
      <c r="A663" s="1" t="str">
        <f t="shared" si="10"/>
        <v>INSERT INTO `gyms` (`id`, `location_id`, `raid_id`, `exraid`) VALUES (NULL, 663, 0, 'false');</v>
      </c>
      <c r="E663">
        <v>663</v>
      </c>
    </row>
    <row r="664" spans="1:5" x14ac:dyDescent="0.25">
      <c r="A664" s="1" t="str">
        <f t="shared" si="10"/>
        <v>INSERT INTO `gyms` (`id`, `location_id`, `raid_id`, `exraid`) VALUES (NULL, 664, 0, 'false');</v>
      </c>
      <c r="E664">
        <v>664</v>
      </c>
    </row>
    <row r="665" spans="1:5" x14ac:dyDescent="0.25">
      <c r="A665" s="1" t="str">
        <f t="shared" si="10"/>
        <v>INSERT INTO `gyms` (`id`, `location_id`, `raid_id`, `exraid`) VALUES (NULL, 665, 0, 'false');</v>
      </c>
      <c r="E665">
        <v>665</v>
      </c>
    </row>
    <row r="666" spans="1:5" x14ac:dyDescent="0.25">
      <c r="A666" s="1" t="str">
        <f t="shared" si="10"/>
        <v>INSERT INTO `gyms` (`id`, `location_id`, `raid_id`, `exraid`) VALUES (NULL, 666, 0, 'false');</v>
      </c>
      <c r="E666">
        <v>666</v>
      </c>
    </row>
    <row r="667" spans="1:5" x14ac:dyDescent="0.25">
      <c r="A667" s="1" t="str">
        <f t="shared" si="10"/>
        <v>INSERT INTO `gyms` (`id`, `location_id`, `raid_id`, `exraid`) VALUES (NULL, 667, 0, 'false');</v>
      </c>
      <c r="E667">
        <v>667</v>
      </c>
    </row>
    <row r="668" spans="1:5" x14ac:dyDescent="0.25">
      <c r="A668" s="1" t="str">
        <f t="shared" si="10"/>
        <v>INSERT INTO `gyms` (`id`, `location_id`, `raid_id`, `exraid`) VALUES (NULL, 668, 0, 'false');</v>
      </c>
      <c r="E668">
        <v>668</v>
      </c>
    </row>
    <row r="669" spans="1:5" x14ac:dyDescent="0.25">
      <c r="A669" s="1" t="str">
        <f t="shared" si="10"/>
        <v>INSERT INTO `gyms` (`id`, `location_id`, `raid_id`, `exraid`) VALUES (NULL, 669, 0, 'false');</v>
      </c>
      <c r="E669">
        <v>669</v>
      </c>
    </row>
    <row r="670" spans="1:5" x14ac:dyDescent="0.25">
      <c r="A670" s="1" t="str">
        <f t="shared" si="10"/>
        <v>INSERT INTO `gyms` (`id`, `location_id`, `raid_id`, `exraid`) VALUES (NULL, 670, 0, 'false');</v>
      </c>
      <c r="E670">
        <v>670</v>
      </c>
    </row>
    <row r="671" spans="1:5" x14ac:dyDescent="0.25">
      <c r="A671" s="1" t="str">
        <f t="shared" si="10"/>
        <v>INSERT INTO `gyms` (`id`, `location_id`, `raid_id`, `exraid`) VALUES (NULL, 671, 0, 'false');</v>
      </c>
      <c r="E671">
        <v>671</v>
      </c>
    </row>
    <row r="672" spans="1:5" x14ac:dyDescent="0.25">
      <c r="A672" s="1" t="str">
        <f t="shared" si="10"/>
        <v>INSERT INTO `gyms` (`id`, `location_id`, `raid_id`, `exraid`) VALUES (NULL, 672, 0, 'false');</v>
      </c>
      <c r="E672">
        <v>672</v>
      </c>
    </row>
    <row r="673" spans="1:5" x14ac:dyDescent="0.25">
      <c r="A673" s="1" t="str">
        <f t="shared" si="10"/>
        <v>INSERT INTO `gyms` (`id`, `location_id`, `raid_id`, `exraid`) VALUES (NULL, 673, 0, 'false');</v>
      </c>
      <c r="E673">
        <v>673</v>
      </c>
    </row>
    <row r="674" spans="1:5" x14ac:dyDescent="0.25">
      <c r="A674" s="1" t="str">
        <f t="shared" si="10"/>
        <v>INSERT INTO `gyms` (`id`, `location_id`, `raid_id`, `exraid`) VALUES (NULL, 674, 0, 'false');</v>
      </c>
      <c r="E674">
        <v>674</v>
      </c>
    </row>
    <row r="675" spans="1:5" x14ac:dyDescent="0.25">
      <c r="A675" s="1" t="str">
        <f t="shared" si="10"/>
        <v>INSERT INTO `gyms` (`id`, `location_id`, `raid_id`, `exraid`) VALUES (NULL, 675, 0, 'false');</v>
      </c>
      <c r="E675">
        <v>675</v>
      </c>
    </row>
    <row r="676" spans="1:5" x14ac:dyDescent="0.25">
      <c r="A676" s="1" t="str">
        <f t="shared" si="10"/>
        <v>INSERT INTO `gyms` (`id`, `location_id`, `raid_id`, `exraid`) VALUES (NULL, 676, 0, 'false');</v>
      </c>
      <c r="E676">
        <v>676</v>
      </c>
    </row>
    <row r="677" spans="1:5" x14ac:dyDescent="0.25">
      <c r="A677" s="1" t="str">
        <f t="shared" si="10"/>
        <v>INSERT INTO `gyms` (`id`, `location_id`, `raid_id`, `exraid`) VALUES (NULL, 677, 0, 'false');</v>
      </c>
      <c r="E677">
        <v>677</v>
      </c>
    </row>
    <row r="678" spans="1:5" x14ac:dyDescent="0.25">
      <c r="A678" s="1" t="str">
        <f t="shared" si="10"/>
        <v>INSERT INTO `gyms` (`id`, `location_id`, `raid_id`, `exraid`) VALUES (NULL, 678, 0, 'false');</v>
      </c>
      <c r="E678">
        <v>678</v>
      </c>
    </row>
    <row r="679" spans="1:5" x14ac:dyDescent="0.25">
      <c r="A679" s="1" t="str">
        <f t="shared" si="10"/>
        <v>INSERT INTO `gyms` (`id`, `location_id`, `raid_id`, `exraid`) VALUES (NULL, 679, 0, 'false');</v>
      </c>
      <c r="E679">
        <v>679</v>
      </c>
    </row>
    <row r="680" spans="1:5" x14ac:dyDescent="0.25">
      <c r="A680" s="1" t="str">
        <f t="shared" si="10"/>
        <v>INSERT INTO `gyms` (`id`, `location_id`, `raid_id`, `exraid`) VALUES (NULL, 680, 0, 'false');</v>
      </c>
      <c r="E680">
        <v>680</v>
      </c>
    </row>
    <row r="681" spans="1:5" x14ac:dyDescent="0.25">
      <c r="A681" s="1" t="str">
        <f t="shared" si="10"/>
        <v>INSERT INTO `gyms` (`id`, `location_id`, `raid_id`, `exraid`) VALUES (NULL, 681, 0, 'false');</v>
      </c>
      <c r="E681">
        <v>681</v>
      </c>
    </row>
    <row r="682" spans="1:5" x14ac:dyDescent="0.25">
      <c r="A682" s="1" t="str">
        <f t="shared" si="10"/>
        <v>INSERT INTO `gyms` (`id`, `location_id`, `raid_id`, `exraid`) VALUES (NULL, 682, 0, 'false');</v>
      </c>
      <c r="E682">
        <v>682</v>
      </c>
    </row>
    <row r="683" spans="1:5" x14ac:dyDescent="0.25">
      <c r="A683" s="1" t="str">
        <f t="shared" si="10"/>
        <v>INSERT INTO `gyms` (`id`, `location_id`, `raid_id`, `exraid`) VALUES (NULL, 683, 0, 'false');</v>
      </c>
      <c r="E683">
        <v>683</v>
      </c>
    </row>
    <row r="684" spans="1:5" x14ac:dyDescent="0.25">
      <c r="A684" s="1" t="str">
        <f t="shared" si="10"/>
        <v>INSERT INTO `gyms` (`id`, `location_id`, `raid_id`, `exraid`) VALUES (NULL, 684, 0, 'false');</v>
      </c>
      <c r="E684">
        <v>684</v>
      </c>
    </row>
    <row r="685" spans="1:5" x14ac:dyDescent="0.25">
      <c r="A685" s="1" t="str">
        <f t="shared" si="10"/>
        <v>INSERT INTO `gyms` (`id`, `location_id`, `raid_id`, `exraid`) VALUES (NULL, 685, 0, 'false');</v>
      </c>
      <c r="E685">
        <v>685</v>
      </c>
    </row>
    <row r="686" spans="1:5" x14ac:dyDescent="0.25">
      <c r="A686" s="1" t="str">
        <f t="shared" si="10"/>
        <v>INSERT INTO `gyms` (`id`, `location_id`, `raid_id`, `exraid`) VALUES (NULL, 686, 0, 'false');</v>
      </c>
      <c r="E686">
        <v>686</v>
      </c>
    </row>
    <row r="687" spans="1:5" x14ac:dyDescent="0.25">
      <c r="A687" s="1" t="str">
        <f t="shared" si="10"/>
        <v>INSERT INTO `gyms` (`id`, `location_id`, `raid_id`, `exraid`) VALUES (NULL, 687, 0, 'false');</v>
      </c>
      <c r="E687">
        <v>687</v>
      </c>
    </row>
    <row r="688" spans="1:5" x14ac:dyDescent="0.25">
      <c r="A688" s="1" t="str">
        <f t="shared" si="10"/>
        <v>INSERT INTO `gyms` (`id`, `location_id`, `raid_id`, `exraid`) VALUES (NULL, 688, 0, 'false');</v>
      </c>
      <c r="E688">
        <v>688</v>
      </c>
    </row>
    <row r="689" spans="1:5" x14ac:dyDescent="0.25">
      <c r="A689" s="1" t="str">
        <f t="shared" si="10"/>
        <v>INSERT INTO `gyms` (`id`, `location_id`, `raid_id`, `exraid`) VALUES (NULL, 689, 0, 'false');</v>
      </c>
      <c r="E689">
        <v>689</v>
      </c>
    </row>
    <row r="690" spans="1:5" x14ac:dyDescent="0.25">
      <c r="A690" s="1" t="str">
        <f t="shared" si="10"/>
        <v>INSERT INTO `gyms` (`id`, `location_id`, `raid_id`, `exraid`) VALUES (NULL, 690, 0, 'false');</v>
      </c>
      <c r="E690">
        <v>690</v>
      </c>
    </row>
    <row r="691" spans="1:5" x14ac:dyDescent="0.25">
      <c r="A691" s="1" t="str">
        <f t="shared" si="10"/>
        <v>INSERT INTO `gyms` (`id`, `location_id`, `raid_id`, `exraid`) VALUES (NULL, 691, 0, 'false');</v>
      </c>
      <c r="E691">
        <v>691</v>
      </c>
    </row>
    <row r="692" spans="1:5" x14ac:dyDescent="0.25">
      <c r="A692" s="1" t="str">
        <f t="shared" si="10"/>
        <v>INSERT INTO `gyms` (`id`, `location_id`, `raid_id`, `exraid`) VALUES (NULL, 692, 0, 'false');</v>
      </c>
      <c r="E692">
        <v>692</v>
      </c>
    </row>
    <row r="693" spans="1:5" x14ac:dyDescent="0.25">
      <c r="A693" s="1" t="str">
        <f t="shared" si="10"/>
        <v>INSERT INTO `gyms` (`id`, `location_id`, `raid_id`, `exraid`) VALUES (NULL, 693, 0, 'false');</v>
      </c>
      <c r="E693">
        <v>693</v>
      </c>
    </row>
    <row r="694" spans="1:5" x14ac:dyDescent="0.25">
      <c r="A694" s="1" t="str">
        <f t="shared" si="10"/>
        <v>INSERT INTO `gyms` (`id`, `location_id`, `raid_id`, `exraid`) VALUES (NULL, 694, 0, 'false');</v>
      </c>
      <c r="E694">
        <v>694</v>
      </c>
    </row>
    <row r="695" spans="1:5" x14ac:dyDescent="0.25">
      <c r="A695" s="1" t="str">
        <f t="shared" si="10"/>
        <v>INSERT INTO `gyms` (`id`, `location_id`, `raid_id`, `exraid`) VALUES (NULL, 695, 0, 'false');</v>
      </c>
      <c r="E695">
        <v>695</v>
      </c>
    </row>
    <row r="696" spans="1:5" x14ac:dyDescent="0.25">
      <c r="A696" s="1" t="str">
        <f t="shared" si="10"/>
        <v>INSERT INTO `gyms` (`id`, `location_id`, `raid_id`, `exraid`) VALUES (NULL, 696, 0, 'false');</v>
      </c>
      <c r="E696">
        <v>696</v>
      </c>
    </row>
    <row r="697" spans="1:5" x14ac:dyDescent="0.25">
      <c r="A697" s="1" t="str">
        <f t="shared" si="10"/>
        <v>INSERT INTO `gyms` (`id`, `location_id`, `raid_id`, `exraid`) VALUES (NULL, 697, 0, 'false');</v>
      </c>
      <c r="E697">
        <v>697</v>
      </c>
    </row>
    <row r="698" spans="1:5" x14ac:dyDescent="0.25">
      <c r="A698" s="1" t="str">
        <f t="shared" si="10"/>
        <v>INSERT INTO `gyms` (`id`, `location_id`, `raid_id`, `exraid`) VALUES (NULL, 698, 0, 'false');</v>
      </c>
      <c r="E698">
        <v>698</v>
      </c>
    </row>
    <row r="699" spans="1:5" x14ac:dyDescent="0.25">
      <c r="A699" s="1" t="str">
        <f t="shared" si="10"/>
        <v>INSERT INTO `gyms` (`id`, `location_id`, `raid_id`, `exraid`) VALUES (NULL, 699, 0, 'false');</v>
      </c>
      <c r="E699">
        <v>699</v>
      </c>
    </row>
    <row r="700" spans="1:5" x14ac:dyDescent="0.25">
      <c r="A700" s="1" t="str">
        <f t="shared" si="10"/>
        <v>INSERT INTO `gyms` (`id`, `location_id`, `raid_id`, `exraid`) VALUES (NULL, 700, 0, 'false');</v>
      </c>
      <c r="E700">
        <v>700</v>
      </c>
    </row>
    <row r="701" spans="1:5" x14ac:dyDescent="0.25">
      <c r="A701" s="1" t="str">
        <f t="shared" si="10"/>
        <v>INSERT INTO `gyms` (`id`, `location_id`, `raid_id`, `exraid`) VALUES (NULL, 701, 0, 'false');</v>
      </c>
      <c r="E701">
        <v>701</v>
      </c>
    </row>
    <row r="702" spans="1:5" x14ac:dyDescent="0.25">
      <c r="A702" s="1" t="str">
        <f t="shared" si="10"/>
        <v>INSERT INTO `gyms` (`id`, `location_id`, `raid_id`, `exraid`) VALUES (NULL, 702, 0, 'false');</v>
      </c>
      <c r="E702">
        <v>702</v>
      </c>
    </row>
    <row r="703" spans="1:5" x14ac:dyDescent="0.25">
      <c r="A703" s="1" t="str">
        <f t="shared" si="10"/>
        <v>INSERT INTO `gyms` (`id`, `location_id`, `raid_id`, `exraid`) VALUES (NULL, 703, 0, 'false');</v>
      </c>
      <c r="E703">
        <v>703</v>
      </c>
    </row>
    <row r="704" spans="1:5" x14ac:dyDescent="0.25">
      <c r="A704" s="1" t="str">
        <f t="shared" si="10"/>
        <v>INSERT INTO `gyms` (`id`, `location_id`, `raid_id`, `exraid`) VALUES (NULL, 704, 0, 'false');</v>
      </c>
      <c r="E704">
        <v>704</v>
      </c>
    </row>
    <row r="705" spans="1:5" x14ac:dyDescent="0.25">
      <c r="A705" s="1" t="str">
        <f t="shared" si="10"/>
        <v>INSERT INTO `gyms` (`id`, `location_id`, `raid_id`, `exraid`) VALUES (NULL, 705, 0, 'false');</v>
      </c>
      <c r="E705">
        <v>705</v>
      </c>
    </row>
    <row r="706" spans="1:5" x14ac:dyDescent="0.25">
      <c r="A706" s="1" t="str">
        <f t="shared" ref="A706:A769" si="11">"INSERT INTO `gyms` (`id`, `location_id`, `raid_id`, `exraid`) VALUES (NULL, "&amp;E706&amp;", 0, 'false');"</f>
        <v>INSERT INTO `gyms` (`id`, `location_id`, `raid_id`, `exraid`) VALUES (NULL, 706, 0, 'false');</v>
      </c>
      <c r="E706">
        <v>706</v>
      </c>
    </row>
    <row r="707" spans="1:5" x14ac:dyDescent="0.25">
      <c r="A707" s="1" t="str">
        <f t="shared" si="11"/>
        <v>INSERT INTO `gyms` (`id`, `location_id`, `raid_id`, `exraid`) VALUES (NULL, 707, 0, 'false');</v>
      </c>
      <c r="E707">
        <v>707</v>
      </c>
    </row>
    <row r="708" spans="1:5" x14ac:dyDescent="0.25">
      <c r="A708" s="1" t="str">
        <f t="shared" si="11"/>
        <v>INSERT INTO `gyms` (`id`, `location_id`, `raid_id`, `exraid`) VALUES (NULL, 708, 0, 'false');</v>
      </c>
      <c r="E708">
        <v>708</v>
      </c>
    </row>
    <row r="709" spans="1:5" x14ac:dyDescent="0.25">
      <c r="A709" s="1" t="str">
        <f t="shared" si="11"/>
        <v>INSERT INTO `gyms` (`id`, `location_id`, `raid_id`, `exraid`) VALUES (NULL, 709, 0, 'false');</v>
      </c>
      <c r="E709">
        <v>709</v>
      </c>
    </row>
    <row r="710" spans="1:5" x14ac:dyDescent="0.25">
      <c r="A710" s="1" t="str">
        <f t="shared" si="11"/>
        <v>INSERT INTO `gyms` (`id`, `location_id`, `raid_id`, `exraid`) VALUES (NULL, 710, 0, 'false');</v>
      </c>
      <c r="E710">
        <v>710</v>
      </c>
    </row>
    <row r="711" spans="1:5" x14ac:dyDescent="0.25">
      <c r="A711" s="1" t="str">
        <f t="shared" si="11"/>
        <v>INSERT INTO `gyms` (`id`, `location_id`, `raid_id`, `exraid`) VALUES (NULL, 711, 0, 'false');</v>
      </c>
      <c r="E711">
        <v>711</v>
      </c>
    </row>
    <row r="712" spans="1:5" x14ac:dyDescent="0.25">
      <c r="A712" s="1" t="str">
        <f t="shared" si="11"/>
        <v>INSERT INTO `gyms` (`id`, `location_id`, `raid_id`, `exraid`) VALUES (NULL, 712, 0, 'false');</v>
      </c>
      <c r="E712">
        <v>712</v>
      </c>
    </row>
    <row r="713" spans="1:5" x14ac:dyDescent="0.25">
      <c r="A713" s="1" t="str">
        <f t="shared" si="11"/>
        <v>INSERT INTO `gyms` (`id`, `location_id`, `raid_id`, `exraid`) VALUES (NULL, 713, 0, 'false');</v>
      </c>
      <c r="E713">
        <v>713</v>
      </c>
    </row>
    <row r="714" spans="1:5" x14ac:dyDescent="0.25">
      <c r="A714" s="1" t="str">
        <f t="shared" si="11"/>
        <v>INSERT INTO `gyms` (`id`, `location_id`, `raid_id`, `exraid`) VALUES (NULL, 714, 0, 'false');</v>
      </c>
      <c r="E714">
        <v>714</v>
      </c>
    </row>
    <row r="715" spans="1:5" x14ac:dyDescent="0.25">
      <c r="A715" s="1" t="str">
        <f t="shared" si="11"/>
        <v>INSERT INTO `gyms` (`id`, `location_id`, `raid_id`, `exraid`) VALUES (NULL, 715, 0, 'false');</v>
      </c>
      <c r="E715">
        <v>715</v>
      </c>
    </row>
    <row r="716" spans="1:5" x14ac:dyDescent="0.25">
      <c r="A716" s="1" t="str">
        <f t="shared" si="11"/>
        <v>INSERT INTO `gyms` (`id`, `location_id`, `raid_id`, `exraid`) VALUES (NULL, 716, 0, 'false');</v>
      </c>
      <c r="E716">
        <v>716</v>
      </c>
    </row>
    <row r="717" spans="1:5" x14ac:dyDescent="0.25">
      <c r="A717" s="1" t="str">
        <f t="shared" si="11"/>
        <v>INSERT INTO `gyms` (`id`, `location_id`, `raid_id`, `exraid`) VALUES (NULL, 717, 0, 'false');</v>
      </c>
      <c r="E717">
        <v>717</v>
      </c>
    </row>
    <row r="718" spans="1:5" x14ac:dyDescent="0.25">
      <c r="A718" s="1" t="str">
        <f t="shared" si="11"/>
        <v>INSERT INTO `gyms` (`id`, `location_id`, `raid_id`, `exraid`) VALUES (NULL, 718, 0, 'false');</v>
      </c>
      <c r="E718">
        <v>718</v>
      </c>
    </row>
    <row r="719" spans="1:5" x14ac:dyDescent="0.25">
      <c r="A719" s="1" t="str">
        <f t="shared" si="11"/>
        <v>INSERT INTO `gyms` (`id`, `location_id`, `raid_id`, `exraid`) VALUES (NULL, 719, 0, 'false');</v>
      </c>
      <c r="E719">
        <v>719</v>
      </c>
    </row>
    <row r="720" spans="1:5" x14ac:dyDescent="0.25">
      <c r="A720" s="1" t="str">
        <f t="shared" si="11"/>
        <v>INSERT INTO `gyms` (`id`, `location_id`, `raid_id`, `exraid`) VALUES (NULL, 720, 0, 'false');</v>
      </c>
      <c r="E720">
        <v>720</v>
      </c>
    </row>
    <row r="721" spans="1:5" x14ac:dyDescent="0.25">
      <c r="A721" s="1" t="str">
        <f t="shared" si="11"/>
        <v>INSERT INTO `gyms` (`id`, `location_id`, `raid_id`, `exraid`) VALUES (NULL, 721, 0, 'false');</v>
      </c>
      <c r="E721">
        <v>721</v>
      </c>
    </row>
    <row r="722" spans="1:5" x14ac:dyDescent="0.25">
      <c r="A722" s="1" t="str">
        <f t="shared" si="11"/>
        <v>INSERT INTO `gyms` (`id`, `location_id`, `raid_id`, `exraid`) VALUES (NULL, 722, 0, 'false');</v>
      </c>
      <c r="E722">
        <v>722</v>
      </c>
    </row>
    <row r="723" spans="1:5" x14ac:dyDescent="0.25">
      <c r="A723" s="1" t="str">
        <f t="shared" si="11"/>
        <v>INSERT INTO `gyms` (`id`, `location_id`, `raid_id`, `exraid`) VALUES (NULL, 723, 0, 'false');</v>
      </c>
      <c r="E723">
        <v>723</v>
      </c>
    </row>
    <row r="724" spans="1:5" x14ac:dyDescent="0.25">
      <c r="A724" s="1" t="str">
        <f t="shared" si="11"/>
        <v>INSERT INTO `gyms` (`id`, `location_id`, `raid_id`, `exraid`) VALUES (NULL, 724, 0, 'false');</v>
      </c>
      <c r="E724">
        <v>724</v>
      </c>
    </row>
    <row r="725" spans="1:5" x14ac:dyDescent="0.25">
      <c r="A725" s="1" t="str">
        <f t="shared" si="11"/>
        <v>INSERT INTO `gyms` (`id`, `location_id`, `raid_id`, `exraid`) VALUES (NULL, 725, 0, 'false');</v>
      </c>
      <c r="E725">
        <v>725</v>
      </c>
    </row>
    <row r="726" spans="1:5" x14ac:dyDescent="0.25">
      <c r="A726" s="1" t="str">
        <f t="shared" si="11"/>
        <v>INSERT INTO `gyms` (`id`, `location_id`, `raid_id`, `exraid`) VALUES (NULL, 726, 0, 'false');</v>
      </c>
      <c r="E726">
        <v>726</v>
      </c>
    </row>
    <row r="727" spans="1:5" x14ac:dyDescent="0.25">
      <c r="A727" s="1" t="str">
        <f t="shared" si="11"/>
        <v>INSERT INTO `gyms` (`id`, `location_id`, `raid_id`, `exraid`) VALUES (NULL, 727, 0, 'false');</v>
      </c>
      <c r="E727">
        <v>727</v>
      </c>
    </row>
    <row r="728" spans="1:5" x14ac:dyDescent="0.25">
      <c r="A728" s="1" t="str">
        <f t="shared" si="11"/>
        <v>INSERT INTO `gyms` (`id`, `location_id`, `raid_id`, `exraid`) VALUES (NULL, 728, 0, 'false');</v>
      </c>
      <c r="E728">
        <v>728</v>
      </c>
    </row>
    <row r="729" spans="1:5" x14ac:dyDescent="0.25">
      <c r="A729" s="1" t="str">
        <f t="shared" si="11"/>
        <v>INSERT INTO `gyms` (`id`, `location_id`, `raid_id`, `exraid`) VALUES (NULL, 729, 0, 'false');</v>
      </c>
      <c r="E729">
        <v>729</v>
      </c>
    </row>
    <row r="730" spans="1:5" x14ac:dyDescent="0.25">
      <c r="A730" s="1" t="str">
        <f t="shared" si="11"/>
        <v>INSERT INTO `gyms` (`id`, `location_id`, `raid_id`, `exraid`) VALUES (NULL, 730, 0, 'false');</v>
      </c>
      <c r="E730">
        <v>730</v>
      </c>
    </row>
    <row r="731" spans="1:5" x14ac:dyDescent="0.25">
      <c r="A731" s="1" t="str">
        <f t="shared" si="11"/>
        <v>INSERT INTO `gyms` (`id`, `location_id`, `raid_id`, `exraid`) VALUES (NULL, 731, 0, 'false');</v>
      </c>
      <c r="E731">
        <v>731</v>
      </c>
    </row>
    <row r="732" spans="1:5" x14ac:dyDescent="0.25">
      <c r="A732" s="1" t="str">
        <f t="shared" si="11"/>
        <v>INSERT INTO `gyms` (`id`, `location_id`, `raid_id`, `exraid`) VALUES (NULL, 732, 0, 'false');</v>
      </c>
      <c r="E732">
        <v>732</v>
      </c>
    </row>
    <row r="733" spans="1:5" x14ac:dyDescent="0.25">
      <c r="A733" s="1" t="str">
        <f t="shared" si="11"/>
        <v>INSERT INTO `gyms` (`id`, `location_id`, `raid_id`, `exraid`) VALUES (NULL, 733, 0, 'false');</v>
      </c>
      <c r="E733">
        <v>733</v>
      </c>
    </row>
    <row r="734" spans="1:5" x14ac:dyDescent="0.25">
      <c r="A734" s="1" t="str">
        <f t="shared" si="11"/>
        <v>INSERT INTO `gyms` (`id`, `location_id`, `raid_id`, `exraid`) VALUES (NULL, 734, 0, 'false');</v>
      </c>
      <c r="E734">
        <v>734</v>
      </c>
    </row>
    <row r="735" spans="1:5" x14ac:dyDescent="0.25">
      <c r="A735" s="1" t="str">
        <f t="shared" si="11"/>
        <v>INSERT INTO `gyms` (`id`, `location_id`, `raid_id`, `exraid`) VALUES (NULL, 735, 0, 'false');</v>
      </c>
      <c r="E735">
        <v>735</v>
      </c>
    </row>
    <row r="736" spans="1:5" x14ac:dyDescent="0.25">
      <c r="A736" s="1" t="str">
        <f t="shared" si="11"/>
        <v>INSERT INTO `gyms` (`id`, `location_id`, `raid_id`, `exraid`) VALUES (NULL, 736, 0, 'false');</v>
      </c>
      <c r="E736">
        <v>736</v>
      </c>
    </row>
    <row r="737" spans="1:5" x14ac:dyDescent="0.25">
      <c r="A737" s="1" t="str">
        <f t="shared" si="11"/>
        <v>INSERT INTO `gyms` (`id`, `location_id`, `raid_id`, `exraid`) VALUES (NULL, 737, 0, 'false');</v>
      </c>
      <c r="E737">
        <v>737</v>
      </c>
    </row>
    <row r="738" spans="1:5" x14ac:dyDescent="0.25">
      <c r="A738" s="1" t="str">
        <f t="shared" si="11"/>
        <v>INSERT INTO `gyms` (`id`, `location_id`, `raid_id`, `exraid`) VALUES (NULL, 738, 0, 'false');</v>
      </c>
      <c r="E738">
        <v>738</v>
      </c>
    </row>
    <row r="739" spans="1:5" x14ac:dyDescent="0.25">
      <c r="A739" s="1" t="str">
        <f t="shared" si="11"/>
        <v>INSERT INTO `gyms` (`id`, `location_id`, `raid_id`, `exraid`) VALUES (NULL, 739, 0, 'false');</v>
      </c>
      <c r="E739">
        <v>739</v>
      </c>
    </row>
    <row r="740" spans="1:5" x14ac:dyDescent="0.25">
      <c r="A740" s="1" t="str">
        <f t="shared" si="11"/>
        <v>INSERT INTO `gyms` (`id`, `location_id`, `raid_id`, `exraid`) VALUES (NULL, 740, 0, 'false');</v>
      </c>
      <c r="E740">
        <v>740</v>
      </c>
    </row>
    <row r="741" spans="1:5" x14ac:dyDescent="0.25">
      <c r="A741" s="1" t="str">
        <f t="shared" si="11"/>
        <v>INSERT INTO `gyms` (`id`, `location_id`, `raid_id`, `exraid`) VALUES (NULL, 741, 0, 'false');</v>
      </c>
      <c r="E741">
        <v>741</v>
      </c>
    </row>
    <row r="742" spans="1:5" x14ac:dyDescent="0.25">
      <c r="A742" s="1" t="str">
        <f t="shared" si="11"/>
        <v>INSERT INTO `gyms` (`id`, `location_id`, `raid_id`, `exraid`) VALUES (NULL, 742, 0, 'false');</v>
      </c>
      <c r="E742">
        <v>742</v>
      </c>
    </row>
    <row r="743" spans="1:5" x14ac:dyDescent="0.25">
      <c r="A743" s="1" t="str">
        <f t="shared" si="11"/>
        <v>INSERT INTO `gyms` (`id`, `location_id`, `raid_id`, `exraid`) VALUES (NULL, 743, 0, 'false');</v>
      </c>
      <c r="E743">
        <v>743</v>
      </c>
    </row>
    <row r="744" spans="1:5" x14ac:dyDescent="0.25">
      <c r="A744" s="1" t="str">
        <f t="shared" si="11"/>
        <v>INSERT INTO `gyms` (`id`, `location_id`, `raid_id`, `exraid`) VALUES (NULL, 744, 0, 'false');</v>
      </c>
      <c r="E744">
        <v>744</v>
      </c>
    </row>
    <row r="745" spans="1:5" x14ac:dyDescent="0.25">
      <c r="A745" s="1" t="str">
        <f t="shared" si="11"/>
        <v>INSERT INTO `gyms` (`id`, `location_id`, `raid_id`, `exraid`) VALUES (NULL, 745, 0, 'false');</v>
      </c>
      <c r="E745">
        <v>745</v>
      </c>
    </row>
    <row r="746" spans="1:5" x14ac:dyDescent="0.25">
      <c r="A746" s="1" t="str">
        <f t="shared" si="11"/>
        <v>INSERT INTO `gyms` (`id`, `location_id`, `raid_id`, `exraid`) VALUES (NULL, 746, 0, 'false');</v>
      </c>
      <c r="E746">
        <v>746</v>
      </c>
    </row>
    <row r="747" spans="1:5" x14ac:dyDescent="0.25">
      <c r="A747" s="1" t="str">
        <f t="shared" si="11"/>
        <v>INSERT INTO `gyms` (`id`, `location_id`, `raid_id`, `exraid`) VALUES (NULL, 747, 0, 'false');</v>
      </c>
      <c r="E747">
        <v>747</v>
      </c>
    </row>
    <row r="748" spans="1:5" x14ac:dyDescent="0.25">
      <c r="A748" s="1" t="str">
        <f t="shared" si="11"/>
        <v>INSERT INTO `gyms` (`id`, `location_id`, `raid_id`, `exraid`) VALUES (NULL, 748, 0, 'false');</v>
      </c>
      <c r="E748">
        <v>748</v>
      </c>
    </row>
    <row r="749" spans="1:5" x14ac:dyDescent="0.25">
      <c r="A749" s="1" t="str">
        <f t="shared" si="11"/>
        <v>INSERT INTO `gyms` (`id`, `location_id`, `raid_id`, `exraid`) VALUES (NULL, 749, 0, 'false');</v>
      </c>
      <c r="E749">
        <v>749</v>
      </c>
    </row>
    <row r="750" spans="1:5" x14ac:dyDescent="0.25">
      <c r="A750" s="1" t="str">
        <f t="shared" si="11"/>
        <v>INSERT INTO `gyms` (`id`, `location_id`, `raid_id`, `exraid`) VALUES (NULL, 750, 0, 'false');</v>
      </c>
      <c r="E750">
        <v>750</v>
      </c>
    </row>
    <row r="751" spans="1:5" x14ac:dyDescent="0.25">
      <c r="A751" s="1" t="str">
        <f t="shared" si="11"/>
        <v>INSERT INTO `gyms` (`id`, `location_id`, `raid_id`, `exraid`) VALUES (NULL, 751, 0, 'false');</v>
      </c>
      <c r="E751">
        <v>751</v>
      </c>
    </row>
    <row r="752" spans="1:5" x14ac:dyDescent="0.25">
      <c r="A752" s="1" t="str">
        <f t="shared" si="11"/>
        <v>INSERT INTO `gyms` (`id`, `location_id`, `raid_id`, `exraid`) VALUES (NULL, 752, 0, 'false');</v>
      </c>
      <c r="E752">
        <v>752</v>
      </c>
    </row>
    <row r="753" spans="1:5" x14ac:dyDescent="0.25">
      <c r="A753" s="1" t="str">
        <f t="shared" si="11"/>
        <v>INSERT INTO `gyms` (`id`, `location_id`, `raid_id`, `exraid`) VALUES (NULL, 753, 0, 'false');</v>
      </c>
      <c r="E753">
        <v>753</v>
      </c>
    </row>
    <row r="754" spans="1:5" x14ac:dyDescent="0.25">
      <c r="A754" s="1" t="str">
        <f t="shared" si="11"/>
        <v>INSERT INTO `gyms` (`id`, `location_id`, `raid_id`, `exraid`) VALUES (NULL, 754, 0, 'false');</v>
      </c>
      <c r="E754">
        <v>754</v>
      </c>
    </row>
    <row r="755" spans="1:5" x14ac:dyDescent="0.25">
      <c r="A755" s="1" t="str">
        <f t="shared" si="11"/>
        <v>INSERT INTO `gyms` (`id`, `location_id`, `raid_id`, `exraid`) VALUES (NULL, 755, 0, 'false');</v>
      </c>
      <c r="E755">
        <v>755</v>
      </c>
    </row>
    <row r="756" spans="1:5" x14ac:dyDescent="0.25">
      <c r="A756" s="1" t="str">
        <f t="shared" si="11"/>
        <v>INSERT INTO `gyms` (`id`, `location_id`, `raid_id`, `exraid`) VALUES (NULL, 756, 0, 'false');</v>
      </c>
      <c r="E756">
        <v>756</v>
      </c>
    </row>
    <row r="757" spans="1:5" x14ac:dyDescent="0.25">
      <c r="A757" s="1" t="str">
        <f t="shared" si="11"/>
        <v>INSERT INTO `gyms` (`id`, `location_id`, `raid_id`, `exraid`) VALUES (NULL, 757, 0, 'false');</v>
      </c>
      <c r="E757">
        <v>757</v>
      </c>
    </row>
    <row r="758" spans="1:5" x14ac:dyDescent="0.25">
      <c r="A758" s="1" t="str">
        <f t="shared" si="11"/>
        <v>INSERT INTO `gyms` (`id`, `location_id`, `raid_id`, `exraid`) VALUES (NULL, 758, 0, 'false');</v>
      </c>
      <c r="E758">
        <v>758</v>
      </c>
    </row>
    <row r="759" spans="1:5" x14ac:dyDescent="0.25">
      <c r="A759" s="1" t="str">
        <f t="shared" si="11"/>
        <v>INSERT INTO `gyms` (`id`, `location_id`, `raid_id`, `exraid`) VALUES (NULL, 759, 0, 'false');</v>
      </c>
      <c r="E759">
        <v>759</v>
      </c>
    </row>
    <row r="760" spans="1:5" x14ac:dyDescent="0.25">
      <c r="A760" s="1" t="str">
        <f t="shared" si="11"/>
        <v>INSERT INTO `gyms` (`id`, `location_id`, `raid_id`, `exraid`) VALUES (NULL, 760, 0, 'false');</v>
      </c>
      <c r="E760">
        <v>760</v>
      </c>
    </row>
    <row r="761" spans="1:5" x14ac:dyDescent="0.25">
      <c r="A761" s="1" t="str">
        <f t="shared" si="11"/>
        <v>INSERT INTO `gyms` (`id`, `location_id`, `raid_id`, `exraid`) VALUES (NULL, 761, 0, 'false');</v>
      </c>
      <c r="E761">
        <v>761</v>
      </c>
    </row>
    <row r="762" spans="1:5" x14ac:dyDescent="0.25">
      <c r="A762" s="1" t="str">
        <f t="shared" si="11"/>
        <v>INSERT INTO `gyms` (`id`, `location_id`, `raid_id`, `exraid`) VALUES (NULL, 762, 0, 'false');</v>
      </c>
      <c r="E762">
        <v>762</v>
      </c>
    </row>
    <row r="763" spans="1:5" x14ac:dyDescent="0.25">
      <c r="A763" s="1" t="str">
        <f t="shared" si="11"/>
        <v>INSERT INTO `gyms` (`id`, `location_id`, `raid_id`, `exraid`) VALUES (NULL, 763, 0, 'false');</v>
      </c>
      <c r="E763">
        <v>763</v>
      </c>
    </row>
    <row r="764" spans="1:5" x14ac:dyDescent="0.25">
      <c r="A764" s="1" t="str">
        <f t="shared" si="11"/>
        <v>INSERT INTO `gyms` (`id`, `location_id`, `raid_id`, `exraid`) VALUES (NULL, 764, 0, 'false');</v>
      </c>
      <c r="E764">
        <v>764</v>
      </c>
    </row>
    <row r="765" spans="1:5" x14ac:dyDescent="0.25">
      <c r="A765" s="1" t="str">
        <f t="shared" si="11"/>
        <v>INSERT INTO `gyms` (`id`, `location_id`, `raid_id`, `exraid`) VALUES (NULL, 765, 0, 'false');</v>
      </c>
      <c r="E765">
        <v>765</v>
      </c>
    </row>
    <row r="766" spans="1:5" x14ac:dyDescent="0.25">
      <c r="A766" s="1" t="str">
        <f t="shared" si="11"/>
        <v>INSERT INTO `gyms` (`id`, `location_id`, `raid_id`, `exraid`) VALUES (NULL, 766, 0, 'false');</v>
      </c>
      <c r="E766">
        <v>766</v>
      </c>
    </row>
    <row r="767" spans="1:5" x14ac:dyDescent="0.25">
      <c r="A767" s="1" t="str">
        <f t="shared" si="11"/>
        <v>INSERT INTO `gyms` (`id`, `location_id`, `raid_id`, `exraid`) VALUES (NULL, 767, 0, 'false');</v>
      </c>
      <c r="E767">
        <v>767</v>
      </c>
    </row>
    <row r="768" spans="1:5" x14ac:dyDescent="0.25">
      <c r="A768" s="1" t="str">
        <f t="shared" si="11"/>
        <v>INSERT INTO `gyms` (`id`, `location_id`, `raid_id`, `exraid`) VALUES (NULL, 768, 0, 'false');</v>
      </c>
      <c r="E768">
        <v>768</v>
      </c>
    </row>
    <row r="769" spans="1:5" x14ac:dyDescent="0.25">
      <c r="A769" s="1" t="str">
        <f t="shared" si="11"/>
        <v>INSERT INTO `gyms` (`id`, `location_id`, `raid_id`, `exraid`) VALUES (NULL, 769, 0, 'false');</v>
      </c>
      <c r="E769">
        <v>769</v>
      </c>
    </row>
    <row r="770" spans="1:5" x14ac:dyDescent="0.25">
      <c r="A770" s="1" t="str">
        <f t="shared" ref="A770:A833" si="12">"INSERT INTO `gyms` (`id`, `location_id`, `raid_id`, `exraid`) VALUES (NULL, "&amp;E770&amp;", 0, 'false');"</f>
        <v>INSERT INTO `gyms` (`id`, `location_id`, `raid_id`, `exraid`) VALUES (NULL, 770, 0, 'false');</v>
      </c>
      <c r="E770">
        <v>770</v>
      </c>
    </row>
    <row r="771" spans="1:5" x14ac:dyDescent="0.25">
      <c r="A771" s="1" t="str">
        <f t="shared" si="12"/>
        <v>INSERT INTO `gyms` (`id`, `location_id`, `raid_id`, `exraid`) VALUES (NULL, 771, 0, 'false');</v>
      </c>
      <c r="E771">
        <v>771</v>
      </c>
    </row>
    <row r="772" spans="1:5" x14ac:dyDescent="0.25">
      <c r="A772" s="1" t="str">
        <f t="shared" si="12"/>
        <v>INSERT INTO `gyms` (`id`, `location_id`, `raid_id`, `exraid`) VALUES (NULL, 772, 0, 'false');</v>
      </c>
      <c r="E772">
        <v>772</v>
      </c>
    </row>
    <row r="773" spans="1:5" x14ac:dyDescent="0.25">
      <c r="A773" s="1" t="str">
        <f t="shared" si="12"/>
        <v>INSERT INTO `gyms` (`id`, `location_id`, `raid_id`, `exraid`) VALUES (NULL, 773, 0, 'false');</v>
      </c>
      <c r="E773">
        <v>773</v>
      </c>
    </row>
    <row r="774" spans="1:5" x14ac:dyDescent="0.25">
      <c r="A774" s="1" t="str">
        <f t="shared" si="12"/>
        <v>INSERT INTO `gyms` (`id`, `location_id`, `raid_id`, `exraid`) VALUES (NULL, 774, 0, 'false');</v>
      </c>
      <c r="E774">
        <v>774</v>
      </c>
    </row>
    <row r="775" spans="1:5" x14ac:dyDescent="0.25">
      <c r="A775" s="1" t="str">
        <f t="shared" si="12"/>
        <v>INSERT INTO `gyms` (`id`, `location_id`, `raid_id`, `exraid`) VALUES (NULL, 775, 0, 'false');</v>
      </c>
      <c r="E775">
        <v>775</v>
      </c>
    </row>
    <row r="776" spans="1:5" x14ac:dyDescent="0.25">
      <c r="A776" s="1" t="str">
        <f t="shared" si="12"/>
        <v>INSERT INTO `gyms` (`id`, `location_id`, `raid_id`, `exraid`) VALUES (NULL, 776, 0, 'false');</v>
      </c>
      <c r="E776">
        <v>776</v>
      </c>
    </row>
    <row r="777" spans="1:5" x14ac:dyDescent="0.25">
      <c r="A777" s="1" t="str">
        <f t="shared" si="12"/>
        <v>INSERT INTO `gyms` (`id`, `location_id`, `raid_id`, `exraid`) VALUES (NULL, 777, 0, 'false');</v>
      </c>
      <c r="E777">
        <v>777</v>
      </c>
    </row>
    <row r="778" spans="1:5" x14ac:dyDescent="0.25">
      <c r="A778" s="1" t="str">
        <f t="shared" si="12"/>
        <v>INSERT INTO `gyms` (`id`, `location_id`, `raid_id`, `exraid`) VALUES (NULL, 778, 0, 'false');</v>
      </c>
      <c r="E778">
        <v>778</v>
      </c>
    </row>
    <row r="779" spans="1:5" x14ac:dyDescent="0.25">
      <c r="A779" s="1" t="str">
        <f t="shared" si="12"/>
        <v>INSERT INTO `gyms` (`id`, `location_id`, `raid_id`, `exraid`) VALUES (NULL, 779, 0, 'false');</v>
      </c>
      <c r="E779">
        <v>779</v>
      </c>
    </row>
    <row r="780" spans="1:5" x14ac:dyDescent="0.25">
      <c r="A780" s="1" t="str">
        <f t="shared" si="12"/>
        <v>INSERT INTO `gyms` (`id`, `location_id`, `raid_id`, `exraid`) VALUES (NULL, 780, 0, 'false');</v>
      </c>
      <c r="E780">
        <v>780</v>
      </c>
    </row>
    <row r="781" spans="1:5" x14ac:dyDescent="0.25">
      <c r="A781" s="1" t="str">
        <f t="shared" si="12"/>
        <v>INSERT INTO `gyms` (`id`, `location_id`, `raid_id`, `exraid`) VALUES (NULL, 781, 0, 'false');</v>
      </c>
      <c r="E781">
        <v>781</v>
      </c>
    </row>
    <row r="782" spans="1:5" x14ac:dyDescent="0.25">
      <c r="A782" s="1" t="str">
        <f t="shared" si="12"/>
        <v>INSERT INTO `gyms` (`id`, `location_id`, `raid_id`, `exraid`) VALUES (NULL, 782, 0, 'false');</v>
      </c>
      <c r="E782">
        <v>782</v>
      </c>
    </row>
    <row r="783" spans="1:5" x14ac:dyDescent="0.25">
      <c r="A783" s="1" t="str">
        <f t="shared" si="12"/>
        <v>INSERT INTO `gyms` (`id`, `location_id`, `raid_id`, `exraid`) VALUES (NULL, 783, 0, 'false');</v>
      </c>
      <c r="E783">
        <v>783</v>
      </c>
    </row>
    <row r="784" spans="1:5" x14ac:dyDescent="0.25">
      <c r="A784" s="1" t="str">
        <f t="shared" si="12"/>
        <v>INSERT INTO `gyms` (`id`, `location_id`, `raid_id`, `exraid`) VALUES (NULL, 784, 0, 'false');</v>
      </c>
      <c r="E784">
        <v>784</v>
      </c>
    </row>
    <row r="785" spans="1:5" x14ac:dyDescent="0.25">
      <c r="A785" s="1" t="str">
        <f t="shared" si="12"/>
        <v>INSERT INTO `gyms` (`id`, `location_id`, `raid_id`, `exraid`) VALUES (NULL, 785, 0, 'false');</v>
      </c>
      <c r="E785">
        <v>785</v>
      </c>
    </row>
    <row r="786" spans="1:5" x14ac:dyDescent="0.25">
      <c r="A786" s="1" t="str">
        <f t="shared" si="12"/>
        <v>INSERT INTO `gyms` (`id`, `location_id`, `raid_id`, `exraid`) VALUES (NULL, 786, 0, 'false');</v>
      </c>
      <c r="E786">
        <v>786</v>
      </c>
    </row>
    <row r="787" spans="1:5" x14ac:dyDescent="0.25">
      <c r="A787" s="1" t="str">
        <f t="shared" si="12"/>
        <v>INSERT INTO `gyms` (`id`, `location_id`, `raid_id`, `exraid`) VALUES (NULL, 787, 0, 'false');</v>
      </c>
      <c r="E787">
        <v>787</v>
      </c>
    </row>
    <row r="788" spans="1:5" x14ac:dyDescent="0.25">
      <c r="A788" s="1" t="str">
        <f t="shared" si="12"/>
        <v>INSERT INTO `gyms` (`id`, `location_id`, `raid_id`, `exraid`) VALUES (NULL, 788, 0, 'false');</v>
      </c>
      <c r="E788">
        <v>788</v>
      </c>
    </row>
    <row r="789" spans="1:5" x14ac:dyDescent="0.25">
      <c r="A789" s="1" t="str">
        <f t="shared" si="12"/>
        <v>INSERT INTO `gyms` (`id`, `location_id`, `raid_id`, `exraid`) VALUES (NULL, 789, 0, 'false');</v>
      </c>
      <c r="E789">
        <v>789</v>
      </c>
    </row>
    <row r="790" spans="1:5" x14ac:dyDescent="0.25">
      <c r="A790" s="1" t="str">
        <f t="shared" si="12"/>
        <v>INSERT INTO `gyms` (`id`, `location_id`, `raid_id`, `exraid`) VALUES (NULL, 790, 0, 'false');</v>
      </c>
      <c r="E790">
        <v>790</v>
      </c>
    </row>
    <row r="791" spans="1:5" x14ac:dyDescent="0.25">
      <c r="A791" s="1" t="str">
        <f t="shared" si="12"/>
        <v>INSERT INTO `gyms` (`id`, `location_id`, `raid_id`, `exraid`) VALUES (NULL, 791, 0, 'false');</v>
      </c>
      <c r="E791">
        <v>791</v>
      </c>
    </row>
    <row r="792" spans="1:5" x14ac:dyDescent="0.25">
      <c r="A792" s="1" t="str">
        <f t="shared" si="12"/>
        <v>INSERT INTO `gyms` (`id`, `location_id`, `raid_id`, `exraid`) VALUES (NULL, 792, 0, 'false');</v>
      </c>
      <c r="E792">
        <v>792</v>
      </c>
    </row>
    <row r="793" spans="1:5" x14ac:dyDescent="0.25">
      <c r="A793" s="1" t="str">
        <f t="shared" si="12"/>
        <v>INSERT INTO `gyms` (`id`, `location_id`, `raid_id`, `exraid`) VALUES (NULL, 793, 0, 'false');</v>
      </c>
      <c r="E793">
        <v>793</v>
      </c>
    </row>
    <row r="794" spans="1:5" x14ac:dyDescent="0.25">
      <c r="A794" s="1" t="str">
        <f t="shared" si="12"/>
        <v>INSERT INTO `gyms` (`id`, `location_id`, `raid_id`, `exraid`) VALUES (NULL, 794, 0, 'false');</v>
      </c>
      <c r="E794">
        <v>794</v>
      </c>
    </row>
    <row r="795" spans="1:5" x14ac:dyDescent="0.25">
      <c r="A795" s="1" t="str">
        <f t="shared" si="12"/>
        <v>INSERT INTO `gyms` (`id`, `location_id`, `raid_id`, `exraid`) VALUES (NULL, 795, 0, 'false');</v>
      </c>
      <c r="E795">
        <v>795</v>
      </c>
    </row>
    <row r="796" spans="1:5" x14ac:dyDescent="0.25">
      <c r="A796" s="1" t="str">
        <f t="shared" si="12"/>
        <v>INSERT INTO `gyms` (`id`, `location_id`, `raid_id`, `exraid`) VALUES (NULL, 796, 0, 'false');</v>
      </c>
      <c r="E796">
        <v>796</v>
      </c>
    </row>
    <row r="797" spans="1:5" x14ac:dyDescent="0.25">
      <c r="A797" s="1" t="str">
        <f t="shared" si="12"/>
        <v>INSERT INTO `gyms` (`id`, `location_id`, `raid_id`, `exraid`) VALUES (NULL, 797, 0, 'false');</v>
      </c>
      <c r="E797">
        <v>797</v>
      </c>
    </row>
    <row r="798" spans="1:5" x14ac:dyDescent="0.25">
      <c r="A798" s="1" t="str">
        <f t="shared" si="12"/>
        <v>INSERT INTO `gyms` (`id`, `location_id`, `raid_id`, `exraid`) VALUES (NULL, 798, 0, 'false');</v>
      </c>
      <c r="E798">
        <v>798</v>
      </c>
    </row>
    <row r="799" spans="1:5" x14ac:dyDescent="0.25">
      <c r="A799" s="1" t="str">
        <f t="shared" si="12"/>
        <v>INSERT INTO `gyms` (`id`, `location_id`, `raid_id`, `exraid`) VALUES (NULL, 799, 0, 'false');</v>
      </c>
      <c r="E799">
        <v>799</v>
      </c>
    </row>
    <row r="800" spans="1:5" x14ac:dyDescent="0.25">
      <c r="A800" s="1" t="str">
        <f t="shared" si="12"/>
        <v>INSERT INTO `gyms` (`id`, `location_id`, `raid_id`, `exraid`) VALUES (NULL, 800, 0, 'false');</v>
      </c>
      <c r="E800">
        <v>800</v>
      </c>
    </row>
    <row r="801" spans="1:5" x14ac:dyDescent="0.25">
      <c r="A801" s="1" t="str">
        <f t="shared" si="12"/>
        <v>INSERT INTO `gyms` (`id`, `location_id`, `raid_id`, `exraid`) VALUES (NULL, 801, 0, 'false');</v>
      </c>
      <c r="E801">
        <v>801</v>
      </c>
    </row>
    <row r="802" spans="1:5" x14ac:dyDescent="0.25">
      <c r="A802" s="1" t="str">
        <f t="shared" si="12"/>
        <v>INSERT INTO `gyms` (`id`, `location_id`, `raid_id`, `exraid`) VALUES (NULL, 802, 0, 'false');</v>
      </c>
      <c r="E802">
        <v>802</v>
      </c>
    </row>
    <row r="803" spans="1:5" x14ac:dyDescent="0.25">
      <c r="A803" s="1" t="str">
        <f t="shared" si="12"/>
        <v>INSERT INTO `gyms` (`id`, `location_id`, `raid_id`, `exraid`) VALUES (NULL, 803, 0, 'false');</v>
      </c>
      <c r="E803">
        <v>803</v>
      </c>
    </row>
    <row r="804" spans="1:5" x14ac:dyDescent="0.25">
      <c r="A804" s="1" t="str">
        <f t="shared" si="12"/>
        <v>INSERT INTO `gyms` (`id`, `location_id`, `raid_id`, `exraid`) VALUES (NULL, 804, 0, 'false');</v>
      </c>
      <c r="E804">
        <v>804</v>
      </c>
    </row>
    <row r="805" spans="1:5" x14ac:dyDescent="0.25">
      <c r="A805" s="1" t="str">
        <f t="shared" si="12"/>
        <v>INSERT INTO `gyms` (`id`, `location_id`, `raid_id`, `exraid`) VALUES (NULL, 805, 0, 'false');</v>
      </c>
      <c r="E805">
        <v>805</v>
      </c>
    </row>
    <row r="806" spans="1:5" x14ac:dyDescent="0.25">
      <c r="A806" s="1" t="str">
        <f t="shared" si="12"/>
        <v>INSERT INTO `gyms` (`id`, `location_id`, `raid_id`, `exraid`) VALUES (NULL, 806, 0, 'false');</v>
      </c>
      <c r="E806">
        <v>806</v>
      </c>
    </row>
    <row r="807" spans="1:5" x14ac:dyDescent="0.25">
      <c r="A807" s="1" t="str">
        <f t="shared" si="12"/>
        <v>INSERT INTO `gyms` (`id`, `location_id`, `raid_id`, `exraid`) VALUES (NULL, 807, 0, 'false');</v>
      </c>
      <c r="E807">
        <v>807</v>
      </c>
    </row>
    <row r="808" spans="1:5" x14ac:dyDescent="0.25">
      <c r="A808" s="1" t="str">
        <f t="shared" si="12"/>
        <v>INSERT INTO `gyms` (`id`, `location_id`, `raid_id`, `exraid`) VALUES (NULL, 808, 0, 'false');</v>
      </c>
      <c r="E808">
        <v>808</v>
      </c>
    </row>
    <row r="809" spans="1:5" x14ac:dyDescent="0.25">
      <c r="A809" s="1" t="str">
        <f t="shared" si="12"/>
        <v>INSERT INTO `gyms` (`id`, `location_id`, `raid_id`, `exraid`) VALUES (NULL, 809, 0, 'false');</v>
      </c>
      <c r="E809">
        <v>809</v>
      </c>
    </row>
    <row r="810" spans="1:5" x14ac:dyDescent="0.25">
      <c r="A810" s="1" t="str">
        <f t="shared" si="12"/>
        <v>INSERT INTO `gyms` (`id`, `location_id`, `raid_id`, `exraid`) VALUES (NULL, 810, 0, 'false');</v>
      </c>
      <c r="E810">
        <v>810</v>
      </c>
    </row>
    <row r="811" spans="1:5" x14ac:dyDescent="0.25">
      <c r="A811" s="1" t="str">
        <f t="shared" si="12"/>
        <v>INSERT INTO `gyms` (`id`, `location_id`, `raid_id`, `exraid`) VALUES (NULL, 811, 0, 'false');</v>
      </c>
      <c r="E811">
        <v>811</v>
      </c>
    </row>
    <row r="812" spans="1:5" x14ac:dyDescent="0.25">
      <c r="A812" s="1" t="str">
        <f t="shared" si="12"/>
        <v>INSERT INTO `gyms` (`id`, `location_id`, `raid_id`, `exraid`) VALUES (NULL, 812, 0, 'false');</v>
      </c>
      <c r="E812">
        <v>812</v>
      </c>
    </row>
    <row r="813" spans="1:5" x14ac:dyDescent="0.25">
      <c r="A813" s="1" t="str">
        <f t="shared" si="12"/>
        <v>INSERT INTO `gyms` (`id`, `location_id`, `raid_id`, `exraid`) VALUES (NULL, 813, 0, 'false');</v>
      </c>
      <c r="E813">
        <v>813</v>
      </c>
    </row>
    <row r="814" spans="1:5" x14ac:dyDescent="0.25">
      <c r="A814" s="1" t="str">
        <f t="shared" si="12"/>
        <v>INSERT INTO `gyms` (`id`, `location_id`, `raid_id`, `exraid`) VALUES (NULL, 814, 0, 'false');</v>
      </c>
      <c r="E814">
        <v>814</v>
      </c>
    </row>
    <row r="815" spans="1:5" x14ac:dyDescent="0.25">
      <c r="A815" s="1" t="str">
        <f t="shared" si="12"/>
        <v>INSERT INTO `gyms` (`id`, `location_id`, `raid_id`, `exraid`) VALUES (NULL, 815, 0, 'false');</v>
      </c>
      <c r="E815">
        <v>815</v>
      </c>
    </row>
    <row r="816" spans="1:5" x14ac:dyDescent="0.25">
      <c r="A816" s="1" t="str">
        <f t="shared" si="12"/>
        <v>INSERT INTO `gyms` (`id`, `location_id`, `raid_id`, `exraid`) VALUES (NULL, 816, 0, 'false');</v>
      </c>
      <c r="E816">
        <v>816</v>
      </c>
    </row>
    <row r="817" spans="1:5" x14ac:dyDescent="0.25">
      <c r="A817" s="1" t="str">
        <f t="shared" si="12"/>
        <v>INSERT INTO `gyms` (`id`, `location_id`, `raid_id`, `exraid`) VALUES (NULL, 817, 0, 'false');</v>
      </c>
      <c r="E817">
        <v>817</v>
      </c>
    </row>
    <row r="818" spans="1:5" x14ac:dyDescent="0.25">
      <c r="A818" s="1" t="str">
        <f t="shared" si="12"/>
        <v>INSERT INTO `gyms` (`id`, `location_id`, `raid_id`, `exraid`) VALUES (NULL, 818, 0, 'false');</v>
      </c>
      <c r="E818">
        <v>818</v>
      </c>
    </row>
    <row r="819" spans="1:5" x14ac:dyDescent="0.25">
      <c r="A819" s="1" t="str">
        <f t="shared" si="12"/>
        <v>INSERT INTO `gyms` (`id`, `location_id`, `raid_id`, `exraid`) VALUES (NULL, 819, 0, 'false');</v>
      </c>
      <c r="E819">
        <v>819</v>
      </c>
    </row>
    <row r="820" spans="1:5" x14ac:dyDescent="0.25">
      <c r="A820" s="1" t="str">
        <f t="shared" si="12"/>
        <v>INSERT INTO `gyms` (`id`, `location_id`, `raid_id`, `exraid`) VALUES (NULL, 820, 0, 'false');</v>
      </c>
      <c r="E820">
        <v>820</v>
      </c>
    </row>
    <row r="821" spans="1:5" x14ac:dyDescent="0.25">
      <c r="A821" s="1" t="str">
        <f t="shared" si="12"/>
        <v>INSERT INTO `gyms` (`id`, `location_id`, `raid_id`, `exraid`) VALUES (NULL, 821, 0, 'false');</v>
      </c>
      <c r="E821">
        <v>821</v>
      </c>
    </row>
    <row r="822" spans="1:5" x14ac:dyDescent="0.25">
      <c r="A822" s="1" t="str">
        <f t="shared" si="12"/>
        <v>INSERT INTO `gyms` (`id`, `location_id`, `raid_id`, `exraid`) VALUES (NULL, 822, 0, 'false');</v>
      </c>
      <c r="E822">
        <v>822</v>
      </c>
    </row>
    <row r="823" spans="1:5" x14ac:dyDescent="0.25">
      <c r="A823" s="1" t="str">
        <f t="shared" si="12"/>
        <v>INSERT INTO `gyms` (`id`, `location_id`, `raid_id`, `exraid`) VALUES (NULL, 823, 0, 'false');</v>
      </c>
      <c r="E823">
        <v>823</v>
      </c>
    </row>
    <row r="824" spans="1:5" x14ac:dyDescent="0.25">
      <c r="A824" s="1" t="str">
        <f t="shared" si="12"/>
        <v>INSERT INTO `gyms` (`id`, `location_id`, `raid_id`, `exraid`) VALUES (NULL, 824, 0, 'false');</v>
      </c>
      <c r="E824">
        <v>824</v>
      </c>
    </row>
    <row r="825" spans="1:5" x14ac:dyDescent="0.25">
      <c r="A825" s="1" t="str">
        <f t="shared" si="12"/>
        <v>INSERT INTO `gyms` (`id`, `location_id`, `raid_id`, `exraid`) VALUES (NULL, 825, 0, 'false');</v>
      </c>
      <c r="E825">
        <v>825</v>
      </c>
    </row>
    <row r="826" spans="1:5" x14ac:dyDescent="0.25">
      <c r="A826" s="1" t="str">
        <f t="shared" si="12"/>
        <v>INSERT INTO `gyms` (`id`, `location_id`, `raid_id`, `exraid`) VALUES (NULL, 826, 0, 'false');</v>
      </c>
      <c r="E826">
        <v>826</v>
      </c>
    </row>
    <row r="827" spans="1:5" x14ac:dyDescent="0.25">
      <c r="A827" s="1" t="str">
        <f t="shared" si="12"/>
        <v>INSERT INTO `gyms` (`id`, `location_id`, `raid_id`, `exraid`) VALUES (NULL, 827, 0, 'false');</v>
      </c>
      <c r="E827">
        <v>827</v>
      </c>
    </row>
    <row r="828" spans="1:5" x14ac:dyDescent="0.25">
      <c r="A828" s="1" t="str">
        <f t="shared" si="12"/>
        <v>INSERT INTO `gyms` (`id`, `location_id`, `raid_id`, `exraid`) VALUES (NULL, 828, 0, 'false');</v>
      </c>
      <c r="E828">
        <v>828</v>
      </c>
    </row>
    <row r="829" spans="1:5" x14ac:dyDescent="0.25">
      <c r="A829" s="1" t="str">
        <f t="shared" si="12"/>
        <v>INSERT INTO `gyms` (`id`, `location_id`, `raid_id`, `exraid`) VALUES (NULL, 829, 0, 'false');</v>
      </c>
      <c r="E829">
        <v>829</v>
      </c>
    </row>
    <row r="830" spans="1:5" x14ac:dyDescent="0.25">
      <c r="A830" s="1" t="str">
        <f t="shared" si="12"/>
        <v>INSERT INTO `gyms` (`id`, `location_id`, `raid_id`, `exraid`) VALUES (NULL, 830, 0, 'false');</v>
      </c>
      <c r="E830">
        <v>830</v>
      </c>
    </row>
    <row r="831" spans="1:5" x14ac:dyDescent="0.25">
      <c r="A831" s="1" t="str">
        <f t="shared" si="12"/>
        <v>INSERT INTO `gyms` (`id`, `location_id`, `raid_id`, `exraid`) VALUES (NULL, 831, 0, 'false');</v>
      </c>
      <c r="E831">
        <v>831</v>
      </c>
    </row>
    <row r="832" spans="1:5" x14ac:dyDescent="0.25">
      <c r="A832" s="1" t="str">
        <f t="shared" si="12"/>
        <v>INSERT INTO `gyms` (`id`, `location_id`, `raid_id`, `exraid`) VALUES (NULL, 832, 0, 'false');</v>
      </c>
      <c r="E832">
        <v>832</v>
      </c>
    </row>
    <row r="833" spans="1:5" x14ac:dyDescent="0.25">
      <c r="A833" s="1" t="str">
        <f t="shared" si="12"/>
        <v>INSERT INTO `gyms` (`id`, `location_id`, `raid_id`, `exraid`) VALUES (NULL, 833, 0, 'false');</v>
      </c>
      <c r="E833">
        <v>833</v>
      </c>
    </row>
    <row r="834" spans="1:5" x14ac:dyDescent="0.25">
      <c r="A834" s="1" t="str">
        <f t="shared" ref="A834:A857" si="13">"INSERT INTO `gyms` (`id`, `location_id`, `raid_id`, `exraid`) VALUES (NULL, "&amp;E834&amp;", 0, 'false');"</f>
        <v>INSERT INTO `gyms` (`id`, `location_id`, `raid_id`, `exraid`) VALUES (NULL, 834, 0, 'false');</v>
      </c>
      <c r="E834">
        <v>834</v>
      </c>
    </row>
    <row r="835" spans="1:5" x14ac:dyDescent="0.25">
      <c r="A835" s="1" t="str">
        <f t="shared" si="13"/>
        <v>INSERT INTO `gyms` (`id`, `location_id`, `raid_id`, `exraid`) VALUES (NULL, 835, 0, 'false');</v>
      </c>
      <c r="E835">
        <v>835</v>
      </c>
    </row>
    <row r="836" spans="1:5" x14ac:dyDescent="0.25">
      <c r="A836" s="1" t="str">
        <f t="shared" si="13"/>
        <v>INSERT INTO `gyms` (`id`, `location_id`, `raid_id`, `exraid`) VALUES (NULL, 836, 0, 'false');</v>
      </c>
      <c r="E836">
        <v>836</v>
      </c>
    </row>
    <row r="837" spans="1:5" x14ac:dyDescent="0.25">
      <c r="A837" s="1" t="str">
        <f t="shared" si="13"/>
        <v>INSERT INTO `gyms` (`id`, `location_id`, `raid_id`, `exraid`) VALUES (NULL, 837, 0, 'false');</v>
      </c>
      <c r="E837">
        <v>837</v>
      </c>
    </row>
    <row r="838" spans="1:5" x14ac:dyDescent="0.25">
      <c r="A838" s="1" t="str">
        <f t="shared" si="13"/>
        <v>INSERT INTO `gyms` (`id`, `location_id`, `raid_id`, `exraid`) VALUES (NULL, 838, 0, 'false');</v>
      </c>
      <c r="E838">
        <v>838</v>
      </c>
    </row>
    <row r="839" spans="1:5" x14ac:dyDescent="0.25">
      <c r="A839" s="1" t="str">
        <f t="shared" si="13"/>
        <v>INSERT INTO `gyms` (`id`, `location_id`, `raid_id`, `exraid`) VALUES (NULL, 839, 0, 'false');</v>
      </c>
      <c r="E839">
        <v>839</v>
      </c>
    </row>
    <row r="840" spans="1:5" x14ac:dyDescent="0.25">
      <c r="A840" s="1" t="str">
        <f t="shared" si="13"/>
        <v>INSERT INTO `gyms` (`id`, `location_id`, `raid_id`, `exraid`) VALUES (NULL, 840, 0, 'false');</v>
      </c>
      <c r="E840">
        <v>840</v>
      </c>
    </row>
    <row r="841" spans="1:5" x14ac:dyDescent="0.25">
      <c r="A841" s="1" t="str">
        <f t="shared" si="13"/>
        <v>INSERT INTO `gyms` (`id`, `location_id`, `raid_id`, `exraid`) VALUES (NULL, 841, 0, 'false');</v>
      </c>
      <c r="E841">
        <v>841</v>
      </c>
    </row>
    <row r="842" spans="1:5" x14ac:dyDescent="0.25">
      <c r="A842" s="1" t="str">
        <f t="shared" si="13"/>
        <v>INSERT INTO `gyms` (`id`, `location_id`, `raid_id`, `exraid`) VALUES (NULL, 842, 0, 'false');</v>
      </c>
      <c r="E842">
        <v>842</v>
      </c>
    </row>
    <row r="843" spans="1:5" x14ac:dyDescent="0.25">
      <c r="A843" s="1" t="str">
        <f t="shared" si="13"/>
        <v>INSERT INTO `gyms` (`id`, `location_id`, `raid_id`, `exraid`) VALUES (NULL, 843, 0, 'false');</v>
      </c>
      <c r="E843">
        <v>843</v>
      </c>
    </row>
    <row r="844" spans="1:5" x14ac:dyDescent="0.25">
      <c r="A844" s="1" t="str">
        <f t="shared" si="13"/>
        <v>INSERT INTO `gyms` (`id`, `location_id`, `raid_id`, `exraid`) VALUES (NULL, 844, 0, 'false');</v>
      </c>
      <c r="E844">
        <v>844</v>
      </c>
    </row>
    <row r="845" spans="1:5" x14ac:dyDescent="0.25">
      <c r="A845" s="1" t="str">
        <f t="shared" si="13"/>
        <v>INSERT INTO `gyms` (`id`, `location_id`, `raid_id`, `exraid`) VALUES (NULL, 845, 0, 'false');</v>
      </c>
      <c r="E845">
        <v>845</v>
      </c>
    </row>
    <row r="846" spans="1:5" x14ac:dyDescent="0.25">
      <c r="A846" s="1" t="str">
        <f t="shared" si="13"/>
        <v>INSERT INTO `gyms` (`id`, `location_id`, `raid_id`, `exraid`) VALUES (NULL, 846, 0, 'false');</v>
      </c>
      <c r="E846">
        <v>846</v>
      </c>
    </row>
    <row r="847" spans="1:5" x14ac:dyDescent="0.25">
      <c r="A847" s="1" t="str">
        <f t="shared" si="13"/>
        <v>INSERT INTO `gyms` (`id`, `location_id`, `raid_id`, `exraid`) VALUES (NULL, 847, 0, 'false');</v>
      </c>
      <c r="E847">
        <v>847</v>
      </c>
    </row>
    <row r="848" spans="1:5" x14ac:dyDescent="0.25">
      <c r="A848" s="1" t="str">
        <f t="shared" si="13"/>
        <v>INSERT INTO `gyms` (`id`, `location_id`, `raid_id`, `exraid`) VALUES (NULL, 848, 0, 'false');</v>
      </c>
      <c r="E848">
        <v>848</v>
      </c>
    </row>
    <row r="849" spans="1:5" x14ac:dyDescent="0.25">
      <c r="A849" s="1" t="str">
        <f t="shared" si="13"/>
        <v>INSERT INTO `gyms` (`id`, `location_id`, `raid_id`, `exraid`) VALUES (NULL, 849, 0, 'false');</v>
      </c>
      <c r="E849">
        <v>849</v>
      </c>
    </row>
    <row r="850" spans="1:5" x14ac:dyDescent="0.25">
      <c r="A850" s="1" t="str">
        <f t="shared" si="13"/>
        <v>INSERT INTO `gyms` (`id`, `location_id`, `raid_id`, `exraid`) VALUES (NULL, 850, 0, 'false');</v>
      </c>
      <c r="E850">
        <v>850</v>
      </c>
    </row>
    <row r="851" spans="1:5" x14ac:dyDescent="0.25">
      <c r="A851" s="1" t="str">
        <f t="shared" si="13"/>
        <v>INSERT INTO `gyms` (`id`, `location_id`, `raid_id`, `exraid`) VALUES (NULL, 851, 0, 'false');</v>
      </c>
      <c r="E851">
        <v>851</v>
      </c>
    </row>
    <row r="852" spans="1:5" x14ac:dyDescent="0.25">
      <c r="A852" s="1" t="str">
        <f t="shared" si="13"/>
        <v>INSERT INTO `gyms` (`id`, `location_id`, `raid_id`, `exraid`) VALUES (NULL, 852, 0, 'false');</v>
      </c>
      <c r="E852">
        <v>852</v>
      </c>
    </row>
    <row r="853" spans="1:5" x14ac:dyDescent="0.25">
      <c r="A853" s="1" t="str">
        <f t="shared" si="13"/>
        <v>INSERT INTO `gyms` (`id`, `location_id`, `raid_id`, `exraid`) VALUES (NULL, 853, 0, 'false');</v>
      </c>
      <c r="E853">
        <v>853</v>
      </c>
    </row>
    <row r="854" spans="1:5" x14ac:dyDescent="0.25">
      <c r="A854" s="1" t="str">
        <f t="shared" si="13"/>
        <v>INSERT INTO `gyms` (`id`, `location_id`, `raid_id`, `exraid`) VALUES (NULL, 854, 0, 'false');</v>
      </c>
      <c r="E854">
        <v>854</v>
      </c>
    </row>
    <row r="855" spans="1:5" x14ac:dyDescent="0.25">
      <c r="A855" s="1" t="str">
        <f t="shared" si="13"/>
        <v>INSERT INTO `gyms` (`id`, `location_id`, `raid_id`, `exraid`) VALUES (NULL, 855, 0, 'false');</v>
      </c>
      <c r="E855">
        <v>855</v>
      </c>
    </row>
    <row r="856" spans="1:5" x14ac:dyDescent="0.25">
      <c r="A856" s="1" t="str">
        <f t="shared" si="13"/>
        <v>INSERT INTO `gyms` (`id`, `location_id`, `raid_id`, `exraid`) VALUES (NULL, 856, 0, 'false');</v>
      </c>
      <c r="E856">
        <v>856</v>
      </c>
    </row>
    <row r="857" spans="1:5" x14ac:dyDescent="0.25">
      <c r="A857" s="1" t="str">
        <f t="shared" si="13"/>
        <v>INSERT INTO `gyms` (`id`, `location_id`, `raid_id`, `exraid`) VALUES (NULL, 857, 0, 'false');</v>
      </c>
      <c r="E857">
        <v>857</v>
      </c>
    </row>
    <row r="858" spans="1:5" x14ac:dyDescent="0.25">
      <c r="A858" s="1"/>
    </row>
    <row r="859" spans="1:5" x14ac:dyDescent="0.25">
      <c r="A859" s="1"/>
    </row>
    <row r="860" spans="1:5" x14ac:dyDescent="0.25">
      <c r="A860" s="1"/>
    </row>
    <row r="861" spans="1:5" x14ac:dyDescent="0.25">
      <c r="A861" s="1"/>
    </row>
    <row r="862" spans="1:5" x14ac:dyDescent="0.25">
      <c r="A862" s="1"/>
    </row>
    <row r="863" spans="1:5" x14ac:dyDescent="0.25">
      <c r="A863" s="1"/>
    </row>
    <row r="864" spans="1:5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2674-58B2-43CB-9DAC-6CF472076C71}">
  <dimension ref="B1:AM4257"/>
  <sheetViews>
    <sheetView zoomScaleNormal="100" workbookViewId="0">
      <pane xSplit="1" ySplit="2" topLeftCell="B3" activePane="bottomRight" state="frozen"/>
      <selection activeCell="H3" sqref="H3"/>
      <selection pane="topRight" activeCell="H3" sqref="H3"/>
      <selection pane="bottomLeft" activeCell="H3" sqref="H3"/>
      <selection pane="bottomRight" activeCell="B3" sqref="B3"/>
    </sheetView>
  </sheetViews>
  <sheetFormatPr defaultRowHeight="15" x14ac:dyDescent="0.25"/>
  <cols>
    <col min="1" max="1" width="1.42578125" style="1" customWidth="1"/>
    <col min="2" max="2" width="7.28515625" style="1" customWidth="1"/>
    <col min="3" max="3" width="9" style="1" bestFit="1" customWidth="1"/>
    <col min="4" max="4" width="10.28515625" style="2" bestFit="1" customWidth="1"/>
    <col min="5" max="5" width="11.85546875" style="2" bestFit="1" customWidth="1"/>
    <col min="6" max="6" width="57.42578125" style="1" bestFit="1" customWidth="1"/>
    <col min="7" max="7" width="14.28515625" style="1" bestFit="1" customWidth="1"/>
    <col min="8" max="8" width="16" style="1" bestFit="1" customWidth="1"/>
    <col min="9" max="9" width="32.5703125" style="1" bestFit="1" customWidth="1"/>
    <col min="10" max="10" width="36.140625" style="1" bestFit="1" customWidth="1"/>
    <col min="11" max="11" width="34" style="1" bestFit="1" customWidth="1"/>
    <col min="12" max="12" width="10.28515625" style="1" bestFit="1" customWidth="1"/>
    <col min="13" max="13" width="11.42578125" style="1" bestFit="1" customWidth="1"/>
    <col min="14" max="14" width="152.85546875" style="1" bestFit="1" customWidth="1"/>
    <col min="15" max="15" width="8.42578125" style="1" bestFit="1" customWidth="1"/>
    <col min="16" max="16" width="7.5703125" style="1" bestFit="1" customWidth="1"/>
    <col min="17" max="17" width="8.28515625" style="1" bestFit="1" customWidth="1"/>
    <col min="18" max="16384" width="9.140625" style="1"/>
  </cols>
  <sheetData>
    <row r="1" spans="2:14" s="4" customFormat="1" x14ac:dyDescent="0.25">
      <c r="D1" s="5"/>
      <c r="E1" s="5"/>
    </row>
    <row r="2" spans="2:14" s="4" customFormat="1" x14ac:dyDescent="0.25">
      <c r="C2" s="4" t="s">
        <v>2397</v>
      </c>
      <c r="D2" s="5" t="s">
        <v>2402</v>
      </c>
      <c r="E2" s="5" t="s">
        <v>2403</v>
      </c>
      <c r="F2" s="4" t="s">
        <v>2404</v>
      </c>
      <c r="G2" s="4" t="s">
        <v>17769</v>
      </c>
      <c r="H2" s="4" t="s">
        <v>2437</v>
      </c>
      <c r="I2" s="4" t="s">
        <v>2438</v>
      </c>
      <c r="J2" s="4" t="s">
        <v>2439</v>
      </c>
      <c r="K2" s="4" t="s">
        <v>2440</v>
      </c>
      <c r="L2" s="4" t="s">
        <v>2441</v>
      </c>
      <c r="M2" s="4" t="s">
        <v>17770</v>
      </c>
      <c r="N2" s="4" t="s">
        <v>2405</v>
      </c>
    </row>
    <row r="3" spans="2:14" s="4" customFormat="1" x14ac:dyDescent="0.25">
      <c r="B3" s="4" t="str">
        <f>"  """&amp;C3&amp;""": {
    ""name"" : """&amp;SUBSTITUTE(F3,"""","\""")&amp;""",
    ""latitude"" : "&amp;IF(D3&lt;&gt;"",LEFT(D3,2)&amp;"."&amp;RIGHT(D3,LEN(D3)-2),"0")&amp;",
    ""longitude"" : "&amp;IF(E3&lt;&gt;"",LEFT(E3,1)&amp;"."&amp;RIGHT(E3,LEN(E3)-1),"0")&amp;","&amp;"
    ""image"" : """&amp;N3&amp;"""
  },"</f>
        <v xml:space="preserve">  "672103": {
    "name" : "Leeuwen Bij Het Oosten",
    "latitude" : 52.28553,
    "longitude" : 4.810651,
    "image" : "https://lh5.ggpht.com/C2eYehq87pHgPiH2WvMl3dm847Pi_gUBg-xHg5GCtkMZyl_QjU3PTMGhGD0jt6uqQx83Y9Qa7pfqqLdKXD88Kw"
  },</v>
      </c>
      <c r="C3" s="4">
        <v>672103</v>
      </c>
      <c r="D3" s="5">
        <v>5228553</v>
      </c>
      <c r="E3" s="5">
        <v>4810651</v>
      </c>
      <c r="F3" s="4" t="s">
        <v>12873</v>
      </c>
      <c r="G3" s="4" t="s">
        <v>2916</v>
      </c>
      <c r="H3" s="4" t="s">
        <v>3802</v>
      </c>
      <c r="I3" s="4" t="s">
        <v>3802</v>
      </c>
      <c r="J3" s="4" t="s">
        <v>3802</v>
      </c>
      <c r="K3" s="4" t="s">
        <v>3351</v>
      </c>
      <c r="L3" s="4">
        <v>387</v>
      </c>
      <c r="M3" s="4" t="s">
        <v>3355</v>
      </c>
      <c r="N3" s="4" t="s">
        <v>12874</v>
      </c>
    </row>
    <row r="4" spans="2:14" s="4" customFormat="1" x14ac:dyDescent="0.25">
      <c r="B4" s="4" t="str">
        <f>"  """&amp;C4&amp;""": {
    ""name"" : """&amp;SUBSTITUTE(F4,"""","\""")&amp;""",
    ""latitude"" : "&amp;IF(D4&lt;&gt;"",LEFT(D4,2)&amp;"."&amp;RIGHT(D4,LEN(D4)-2),"0")&amp;",
    ""longitude"" : "&amp;IF(E4&lt;&gt;"",LEFT(E4,1)&amp;"."&amp;RIGHT(E4,LEN(E4)-1),"0")&amp;","&amp;"
    ""image"" : """&amp;N4&amp;"""
  },"</f>
        <v xml:space="preserve">  "703321": {
    "name" : "Pagoda Statue Bij Het Ooseten",
    "latitude" : 52.28569,
    "longitude" : 4.811077,
    "image" : "https://lh6.ggpht.com/DtJkBI60TA6PPNyWlNG_dZDmEOBNVVQJCACRKlSGTqPeT-ANfiLZgDxkDYLjwJVtXoQ9jHvRLZQJ_sCGkNVq"
  },</v>
      </c>
      <c r="C4" s="4">
        <v>703321</v>
      </c>
      <c r="D4" s="5">
        <v>5228569</v>
      </c>
      <c r="E4" s="5">
        <v>4811077</v>
      </c>
      <c r="F4" s="4" t="s">
        <v>7791</v>
      </c>
      <c r="G4" s="4" t="s">
        <v>2916</v>
      </c>
      <c r="H4" s="4" t="s">
        <v>3802</v>
      </c>
      <c r="I4" s="4" t="s">
        <v>3802</v>
      </c>
      <c r="J4" s="4" t="s">
        <v>3802</v>
      </c>
      <c r="K4" s="4" t="s">
        <v>3351</v>
      </c>
      <c r="L4" s="4">
        <v>389</v>
      </c>
      <c r="M4" s="4">
        <v>1432</v>
      </c>
      <c r="N4" s="4" t="s">
        <v>13733</v>
      </c>
    </row>
    <row r="5" spans="2:14" s="4" customFormat="1" x14ac:dyDescent="0.25">
      <c r="B5" s="4" t="str">
        <f>"  """&amp;C5&amp;""": {
    ""name"" : """&amp;SUBSTITUTE(F5,"""","\""")&amp;""",
    ""latitude"" : "&amp;IF(D5&lt;&gt;"",LEFT(D5,2)&amp;"."&amp;RIGHT(D5,LEN(D5)-2),"0")&amp;",
    ""longitude"" : "&amp;IF(E5&lt;&gt;"",LEFT(E5,1)&amp;"."&amp;RIGHT(E5,LEN(E5)-1),"0")&amp;","&amp;"
    ""image"" : """&amp;N5&amp;"""
  },"</f>
        <v xml:space="preserve">  "616004": {
    "name" : "Vase",
    "latitude" : 52.286508,
    "longitude" : 4.814469,
    "image" : "https://lh4.ggpht.com/mjuprnXtdfThg3KGdljP5iHvoWQHH_jeawBkNzeRl4lrA18z4-rcdeNziTxXDnKVrjx9DaDQpzEHiNX1RhFh"
  },</v>
      </c>
      <c r="C5" s="4">
        <v>616004</v>
      </c>
      <c r="D5" s="5">
        <v>52286508</v>
      </c>
      <c r="E5" s="5">
        <v>4814469</v>
      </c>
      <c r="F5" s="4" t="s">
        <v>15355</v>
      </c>
      <c r="G5" s="4" t="s">
        <v>2916</v>
      </c>
      <c r="H5" s="4" t="s">
        <v>3802</v>
      </c>
      <c r="I5" s="4" t="s">
        <v>3802</v>
      </c>
      <c r="J5" s="4" t="s">
        <v>3802</v>
      </c>
      <c r="K5" s="4" t="s">
        <v>3351</v>
      </c>
      <c r="L5" s="4">
        <v>417</v>
      </c>
      <c r="M5" s="4">
        <v>1432</v>
      </c>
      <c r="N5" s="4" t="s">
        <v>15356</v>
      </c>
    </row>
    <row r="6" spans="2:14" s="4" customFormat="1" x14ac:dyDescent="0.25">
      <c r="B6" s="4" t="str">
        <f>"  """&amp;C6&amp;""": {
    ""name"" : """&amp;SUBSTITUTE(F6,"""","\""")&amp;""",
    ""latitude"" : "&amp;IF(D6&lt;&gt;"",LEFT(D6,2)&amp;"."&amp;RIGHT(D6,LEN(D6)-2),"0")&amp;",
    ""longitude"" : "&amp;IF(E6&lt;&gt;"",LEFT(E6,1)&amp;"."&amp;RIGHT(E6,LEN(E6)-1),"0")&amp;","&amp;"
    ""image"" : """&amp;N6&amp;"""
  },"</f>
        <v xml:space="preserve">  "9106558": {
    "name" : "Nieuw Oosteinde",
    "latitude" : 52.279078,
    "longitude" : 4.804309,
    "image" : "https://lh6.ggpht.com/SiYMKOf465c5lUeOIIVBVGm3qfeiKKSYXwVtZMIwXP5x1o75f8pAd3Gq0gmCbI9v6H053yLo36YtNwmOzg9K"
  },</v>
      </c>
      <c r="C6" s="4">
        <v>9106558</v>
      </c>
      <c r="D6" s="5">
        <v>52279078</v>
      </c>
      <c r="E6" s="5">
        <v>4804309</v>
      </c>
      <c r="F6" s="4" t="s">
        <v>13482</v>
      </c>
      <c r="G6" s="4" t="s">
        <v>2916</v>
      </c>
      <c r="H6" s="4" t="s">
        <v>3802</v>
      </c>
      <c r="I6" s="4" t="s">
        <v>3802</v>
      </c>
      <c r="J6" s="4" t="s">
        <v>3802</v>
      </c>
      <c r="K6" s="4" t="s">
        <v>16680</v>
      </c>
      <c r="L6" s="4">
        <v>51</v>
      </c>
      <c r="M6" s="4">
        <v>1432</v>
      </c>
      <c r="N6" s="4" t="s">
        <v>13483</v>
      </c>
    </row>
    <row r="7" spans="2:14" s="4" customFormat="1" x14ac:dyDescent="0.25">
      <c r="B7" s="4" t="str">
        <f>"  """&amp;C7&amp;""": {
    ""name"" : """&amp;SUBSTITUTE(F7,"""","\""")&amp;""",
    ""latitude"" : "&amp;IF(D7&lt;&gt;"",LEFT(D7,2)&amp;"."&amp;RIGHT(D7,LEN(D7)-2),"0")&amp;",
    ""longitude"" : "&amp;IF(E7&lt;&gt;"",LEFT(E7,1)&amp;"."&amp;RIGHT(E7,LEN(E7)-1),"0")&amp;","&amp;"
    ""image"" : """&amp;N7&amp;"""
  },"</f>
        <v xml:space="preserve">  "49335706": {
    "name" : "Kinderboederij Boerenvreugd",
    "latitude" : 52.25579,
    "longitude" : 4.77238,
    "image" : "https://lh4.ggpht.com/krZRyAz4zpnjMcS5-uNnqGaqPbeq_f1huPlj-5GNPdiyF0uV5QPM_k40dmAB4L6UL-Fx1-xfw1UgqHsnFGTvEg"
  },</v>
      </c>
      <c r="C7" s="4">
        <v>49335706</v>
      </c>
      <c r="D7" s="5">
        <v>5225579</v>
      </c>
      <c r="E7" s="5">
        <v>477238</v>
      </c>
      <c r="F7" s="4" t="s">
        <v>12662</v>
      </c>
      <c r="G7" s="4" t="s">
        <v>2916</v>
      </c>
      <c r="H7" s="4" t="s">
        <v>3802</v>
      </c>
      <c r="I7" s="4" t="s">
        <v>3802</v>
      </c>
      <c r="J7" s="4" t="s">
        <v>3802</v>
      </c>
      <c r="K7" s="4" t="s">
        <v>16821</v>
      </c>
      <c r="L7" s="4">
        <v>118</v>
      </c>
      <c r="M7" s="4" t="s">
        <v>16822</v>
      </c>
      <c r="N7" s="4" t="s">
        <v>12663</v>
      </c>
    </row>
    <row r="8" spans="2:14" s="4" customFormat="1" x14ac:dyDescent="0.25">
      <c r="B8" s="4" t="str">
        <f>"  """&amp;C8&amp;""": {
    ""name"" : """&amp;SUBSTITUTE(F8,"""","\""")&amp;""",
    ""latitude"" : "&amp;IF(D8&lt;&gt;"",LEFT(D8,2)&amp;"."&amp;RIGHT(D8,LEN(D8)-2),"0")&amp;",
    ""longitude"" : "&amp;IF(E8&lt;&gt;"",LEFT(E8,1)&amp;"."&amp;RIGHT(E8,LEN(E8)-1),"0")&amp;","&amp;"
    ""image"" : """&amp;N8&amp;"""
  },"</f>
        <v xml:space="preserve">  "49143516": {
    "name" : "Konijntje",
    "latitude" : 52.255534,
    "longitude" : 4.771742,
    "image" : "https://lh4.ggpht.com/6Bi6_EChnrIcq5gegi3hu1UXPhTpPJzBlC7gmbI-9YDZHF0dv7CA_SyAG3bqs2TXcru-XpnyQMIQHySMKWc5_Q"
  },</v>
      </c>
      <c r="C8" s="4">
        <v>49143516</v>
      </c>
      <c r="D8" s="5">
        <v>52255534</v>
      </c>
      <c r="E8" s="5">
        <v>4771742</v>
      </c>
      <c r="F8" s="4" t="s">
        <v>12745</v>
      </c>
      <c r="G8" s="4" t="s">
        <v>2916</v>
      </c>
      <c r="H8" s="4" t="s">
        <v>3802</v>
      </c>
      <c r="I8" s="4" t="s">
        <v>3802</v>
      </c>
      <c r="J8" s="4" t="s">
        <v>3802</v>
      </c>
      <c r="K8" s="4" t="s">
        <v>16821</v>
      </c>
      <c r="L8" s="4">
        <v>118</v>
      </c>
      <c r="M8" s="4" t="s">
        <v>16822</v>
      </c>
      <c r="N8" s="4" t="s">
        <v>12746</v>
      </c>
    </row>
    <row r="9" spans="2:14" s="4" customFormat="1" x14ac:dyDescent="0.25">
      <c r="B9" s="4" t="str">
        <f>"  """&amp;C9&amp;""": {
    ""name"" : """&amp;SUBSTITUTE(F9,"""","\""")&amp;""",
    ""latitude"" : "&amp;IF(D9&lt;&gt;"",LEFT(D9,2)&amp;"."&amp;RIGHT(D9,LEN(D9)-2),"0")&amp;",
    ""longitude"" : "&amp;IF(E9&lt;&gt;"",LEFT(E9,1)&amp;"."&amp;RIGHT(E9,LEN(E9)-1),"0")&amp;","&amp;"
    ""image"" : """&amp;N9&amp;"""
  },"</f>
        <v xml:space="preserve">  "49487710": {
    "name" : "Ballenpadje",
    "latitude" : 52.255773,
    "longitude" : 4.772934,
    "image" : "https://lh6.ggpht.com/Hnc6DvrmLfAtC1oYipD6Jvkgse_eNEj0g8kT8CML5CHUm-HshtuLHYl8D_NrUhwrbr1IZUsfih0PzWeulJLm"
  },</v>
      </c>
      <c r="C9" s="4">
        <v>49487710</v>
      </c>
      <c r="D9" s="5">
        <v>52255773</v>
      </c>
      <c r="E9" s="5">
        <v>4772934</v>
      </c>
      <c r="F9" s="4" t="s">
        <v>10388</v>
      </c>
      <c r="G9" s="4" t="s">
        <v>2916</v>
      </c>
      <c r="H9" s="4" t="s">
        <v>3802</v>
      </c>
      <c r="I9" s="4" t="s">
        <v>3802</v>
      </c>
      <c r="J9" s="4" t="s">
        <v>3802</v>
      </c>
      <c r="K9" s="4" t="s">
        <v>16821</v>
      </c>
      <c r="L9" s="4">
        <v>118</v>
      </c>
      <c r="M9" s="4" t="s">
        <v>16822</v>
      </c>
      <c r="N9" s="4" t="s">
        <v>10389</v>
      </c>
    </row>
    <row r="10" spans="2:14" s="4" customFormat="1" x14ac:dyDescent="0.25">
      <c r="B10" s="4" t="str">
        <f>"  """&amp;C10&amp;""": {
    ""name"" : """&amp;SUBSTITUTE(F10,"""","\""")&amp;""",
    ""latitude"" : "&amp;IF(D10&lt;&gt;"",LEFT(D10,2)&amp;"."&amp;RIGHT(D10,LEN(D10)-2),"0")&amp;",
    ""longitude"" : "&amp;IF(E10&lt;&gt;"",LEFT(E10,1)&amp;"."&amp;RIGHT(E10,LEN(E10)-1),"0")&amp;","&amp;"
    ""image"" : """&amp;N10&amp;"""
  },"</f>
        <v xml:space="preserve">  "9108065": {
    "name" : "Man on Sticks",
    "latitude" : 52.276733,
    "longitude" : 4.797148,
    "image" : "https://lh6.ggpht.com/nIin5SH7sqp70FIYv3kABBob8G5WbKaYag8J7qyWeDZjzUyyM5yx1HPOsI6T2S8sNZhIFOJddvzbHo-LOdBcDQ"
  },</v>
      </c>
      <c r="C10" s="4">
        <v>9108065</v>
      </c>
      <c r="D10" s="5">
        <v>52276733</v>
      </c>
      <c r="E10" s="5">
        <v>4797148</v>
      </c>
      <c r="F10" s="4" t="s">
        <v>13009</v>
      </c>
      <c r="G10" s="4" t="s">
        <v>2916</v>
      </c>
      <c r="H10" s="4" t="s">
        <v>3802</v>
      </c>
      <c r="I10" s="4" t="s">
        <v>3802</v>
      </c>
      <c r="J10" s="4" t="s">
        <v>3802</v>
      </c>
      <c r="K10" s="4" t="s">
        <v>16703</v>
      </c>
      <c r="L10" s="4">
        <v>52</v>
      </c>
      <c r="M10" s="4" t="s">
        <v>16704</v>
      </c>
      <c r="N10" s="4" t="s">
        <v>13010</v>
      </c>
    </row>
    <row r="11" spans="2:14" s="4" customFormat="1" x14ac:dyDescent="0.25">
      <c r="B11" s="4" t="str">
        <f>"  """&amp;C11&amp;""": {
    ""name"" : """&amp;SUBSTITUTE(F11,"""","\""")&amp;""",
    ""latitude"" : "&amp;IF(D11&lt;&gt;"",LEFT(D11,2)&amp;"."&amp;RIGHT(D11,LEN(D11)-2),"0")&amp;",
    ""longitude"" : "&amp;IF(E11&lt;&gt;"",LEFT(E11,1)&amp;"."&amp;RIGHT(E11,LEN(E11)-1),"0")&amp;","&amp;"
    ""image"" : """&amp;N11&amp;"""
  },"</f>
        <v xml:space="preserve">  "1113016": {
    "name" : "Schinkelbos",
    "latitude" : 52.302066,
    "longitude" : 4.808725,
    "image" : "https://lh6.ggpht.com/xn1xMEkFcucFoNGO3ixvUJtOj91p8CXmrTluDTp7KH_abDIL1ZG7bQ1qbOwyOUsxO0QCMxCmSrzDR4SDtpI"
  },</v>
      </c>
      <c r="C11" s="4">
        <v>1113016</v>
      </c>
      <c r="D11" s="5">
        <v>52302066</v>
      </c>
      <c r="E11" s="5">
        <v>4808725</v>
      </c>
      <c r="F11" s="4" t="s">
        <v>9872</v>
      </c>
      <c r="G11" s="4" t="s">
        <v>2916</v>
      </c>
      <c r="H11" s="4" t="s">
        <v>3802</v>
      </c>
      <c r="I11" s="4" t="s">
        <v>3802</v>
      </c>
      <c r="J11" s="4" t="s">
        <v>3802</v>
      </c>
      <c r="K11" s="4" t="s">
        <v>9873</v>
      </c>
      <c r="L11" s="4">
        <v>35</v>
      </c>
      <c r="M11" s="4" t="s">
        <v>9874</v>
      </c>
      <c r="N11" s="4" t="s">
        <v>14327</v>
      </c>
    </row>
    <row r="12" spans="2:14" s="4" customFormat="1" x14ac:dyDescent="0.25">
      <c r="B12" s="4" t="str">
        <f>"  """&amp;C12&amp;""": {
    ""name"" : """&amp;SUBSTITUTE(F12,"""","\""")&amp;""",
    ""latitude"" : "&amp;IF(D12&lt;&gt;"",LEFT(D12,2)&amp;"."&amp;RIGHT(D12,LEN(D12)-2),"0")&amp;",
    ""longitude"" : "&amp;IF(E12&lt;&gt;"",LEFT(E12,1)&amp;"."&amp;RIGHT(E12,LEN(E12)-1),"0")&amp;","&amp;"
    ""image"" : """&amp;N12&amp;"""
  },"</f>
        <v xml:space="preserve">  "9106557": {
    "name" : "Kids Park Aalsmeer",
    "latitude" : 52.277979,
    "longitude" : 4.807246,
    "image" : "https://lh3.googleusercontent.com/8YdbBoLYXShQZabhBrRSSM5KkPIsgBKDjz0jDg6reUNoUXnnhCKX_GByoK4od8Xv4Fwrv63PPbHcQtcTWOU"
  },</v>
      </c>
      <c r="C12" s="4">
        <v>9106557</v>
      </c>
      <c r="D12" s="5">
        <v>52277979</v>
      </c>
      <c r="E12" s="5">
        <v>4807246</v>
      </c>
      <c r="F12" s="4" t="s">
        <v>12651</v>
      </c>
      <c r="G12" s="4" t="s">
        <v>2916</v>
      </c>
      <c r="H12" s="4" t="s">
        <v>3802</v>
      </c>
      <c r="I12" s="4" t="s">
        <v>3802</v>
      </c>
      <c r="J12" s="4" t="s">
        <v>3802</v>
      </c>
      <c r="K12" s="4" t="s">
        <v>16681</v>
      </c>
      <c r="L12" s="4">
        <v>6</v>
      </c>
      <c r="M12" s="4" t="s">
        <v>16682</v>
      </c>
      <c r="N12" s="4" t="s">
        <v>12652</v>
      </c>
    </row>
    <row r="13" spans="2:14" s="4" customFormat="1" x14ac:dyDescent="0.25">
      <c r="B13" s="4" t="str">
        <f>"  """&amp;C13&amp;""": {
    ""name"" : """&amp;SUBSTITUTE(F13,"""","\""")&amp;""",
    ""latitude"" : "&amp;IF(D13&lt;&gt;"",LEFT(D13,2)&amp;"."&amp;RIGHT(D13,LEN(D13)-2),"0")&amp;",
    ""longitude"" : "&amp;IF(E13&lt;&gt;"",LEFT(E13,1)&amp;"."&amp;RIGHT(E13,LEN(E13)-1),"0")&amp;","&amp;"
    ""image"" : """&amp;N13&amp;"""
  },"</f>
        <v xml:space="preserve">  "9106508": {
    "name" : "Mikado Art",
    "latitude" : 52.277035,
    "longitude" : 4.800408,
    "image" : "https://lh6.ggpht.com/r1oLAPBqIqYGqOOTBVxDWpkkWV97RYjFHIfbcIUZf9ZD0JKX8R1uNhtrK2-FXfnFw6YtNU7iO8LLyrPqaUOQ"
  },</v>
      </c>
      <c r="C13" s="4">
        <v>9106508</v>
      </c>
      <c r="D13" s="5">
        <v>52277035</v>
      </c>
      <c r="E13" s="5">
        <v>4800408</v>
      </c>
      <c r="F13" s="4" t="s">
        <v>13158</v>
      </c>
      <c r="G13" s="4" t="s">
        <v>2916</v>
      </c>
      <c r="H13" s="4" t="s">
        <v>3802</v>
      </c>
      <c r="I13" s="4" t="s">
        <v>3802</v>
      </c>
      <c r="J13" s="4" t="s">
        <v>3802</v>
      </c>
      <c r="K13" s="4" t="s">
        <v>16672</v>
      </c>
      <c r="L13" s="4">
        <v>66</v>
      </c>
      <c r="M13" s="4" t="s">
        <v>16673</v>
      </c>
      <c r="N13" s="4" t="s">
        <v>13159</v>
      </c>
    </row>
    <row r="14" spans="2:14" s="4" customFormat="1" x14ac:dyDescent="0.25">
      <c r="B14" s="4" t="str">
        <f>"  """&amp;C14&amp;""": {
    ""name"" : """&amp;SUBSTITUTE(F14,"""","\""")&amp;""",
    ""latitude"" : "&amp;IF(D14&lt;&gt;"",LEFT(D14,2)&amp;"."&amp;RIGHT(D14,LEN(D14)-2),"0")&amp;",
    ""longitude"" : "&amp;IF(E14&lt;&gt;"",LEFT(E14,1)&amp;"."&amp;RIGHT(E14,LEN(E14)-1),"0")&amp;","&amp;"
    ""image"" : """&amp;N14&amp;"""
  },"</f>
        <v xml:space="preserve">  "9108068": {
    "name" : "Sculpture Zuidooster",
    "latitude" : 52.276726,
    "longitude" : 4.799584,
    "image" : "https://lh4.ggpht.com/a3zNcZGGfSYHqfANoLMhMwp4VZp9Ux0DWrWoJVqipth_hRRWU7WhfIJuU_yeA2HXjSLZI5cQIege4Fw5Ojgl"
  },</v>
      </c>
      <c r="C14" s="4">
        <v>9108068</v>
      </c>
      <c r="D14" s="5">
        <v>52276726</v>
      </c>
      <c r="E14" s="5">
        <v>4799584</v>
      </c>
      <c r="F14" s="4" t="s">
        <v>14402</v>
      </c>
      <c r="G14" s="4" t="s">
        <v>2916</v>
      </c>
      <c r="H14" s="4" t="s">
        <v>3802</v>
      </c>
      <c r="I14" s="4" t="s">
        <v>3802</v>
      </c>
      <c r="J14" s="4" t="s">
        <v>3802</v>
      </c>
      <c r="K14" s="4" t="s">
        <v>16672</v>
      </c>
      <c r="L14" s="4" t="s">
        <v>2780</v>
      </c>
      <c r="M14" s="4" t="s">
        <v>16673</v>
      </c>
      <c r="N14" s="4" t="s">
        <v>14403</v>
      </c>
    </row>
    <row r="15" spans="2:14" s="4" customFormat="1" x14ac:dyDescent="0.25">
      <c r="B15" s="4" t="str">
        <f>"  """&amp;C15&amp;""": {
    ""name"" : """&amp;SUBSTITUTE(F15,"""","\""")&amp;""",
    ""latitude"" : "&amp;IF(D15&lt;&gt;"",LEFT(D15,2)&amp;"."&amp;RIGHT(D15,LEN(D15)-2),"0")&amp;",
    ""longitude"" : "&amp;IF(E15&lt;&gt;"",LEFT(E15,1)&amp;"."&amp;RIGHT(E15,LEN(E15)-1),"0")&amp;","&amp;"
    ""image"" : """&amp;N15&amp;"""
  },"</f>
        <v xml:space="preserve">  "9106507": {
    "name" : "Play Ground",
    "latitude" : 52.2783,
    "longitude" : 4.79909,
    "image" : "https://lh4.ggpht.com/ve8RbymP7RDFsBK09v-cD3sQudXAl2AJpTasfYVKrfNIHzagPL2Nt6cBmfqOsscrldcAjc3lV0QHQ-Jq6GcB"
  },</v>
      </c>
      <c r="C15" s="4">
        <v>9106507</v>
      </c>
      <c r="D15" s="5">
        <v>522783</v>
      </c>
      <c r="E15" s="5">
        <v>479909</v>
      </c>
      <c r="F15" s="4" t="s">
        <v>13916</v>
      </c>
      <c r="G15" s="4" t="s">
        <v>2916</v>
      </c>
      <c r="H15" s="4" t="s">
        <v>3802</v>
      </c>
      <c r="I15" s="4" t="s">
        <v>3802</v>
      </c>
      <c r="J15" s="4" t="s">
        <v>3802</v>
      </c>
      <c r="K15" s="4" t="s">
        <v>16676</v>
      </c>
      <c r="L15" s="4">
        <v>19</v>
      </c>
      <c r="M15" s="4" t="s">
        <v>16677</v>
      </c>
      <c r="N15" s="4" t="s">
        <v>13917</v>
      </c>
    </row>
    <row r="16" spans="2:14" s="4" customFormat="1" x14ac:dyDescent="0.25">
      <c r="B16" s="4" t="str">
        <f>"  """&amp;C16&amp;""": {
    ""name"" : """&amp;SUBSTITUTE(F16,"""","\""")&amp;""",
    ""latitude"" : "&amp;IF(D16&lt;&gt;"",LEFT(D16,2)&amp;"."&amp;RIGHT(D16,LEN(D16)-2),"0")&amp;",
    ""longitude"" : "&amp;IF(E16&lt;&gt;"",LEFT(E16,1)&amp;"."&amp;RIGHT(E16,LEN(E16)-1),"0")&amp;","&amp;"
    ""image"" : """&amp;N16&amp;"""
  },"</f>
        <v xml:space="preserve">  "49143521": {
    "name" : "Citroenvlinder Playground 1",
    "latitude" : 52.279108,
    "longitude" : 4.799435,
    "image" : "https://lh3.googleusercontent.com/V7hwpf53z8eT_y8kuqCkLC_LoYJ2g_jhilUOoV-lKe9JYN88foTbZ7JJHOiUA3ZwTcMPPRUQlPSXeq4m_jn0"
  },</v>
      </c>
      <c r="C16" s="4">
        <v>49143521</v>
      </c>
      <c r="D16" s="5">
        <v>52279108</v>
      </c>
      <c r="E16" s="5">
        <v>4799435</v>
      </c>
      <c r="F16" s="4" t="s">
        <v>10981</v>
      </c>
      <c r="G16" s="4" t="s">
        <v>2916</v>
      </c>
      <c r="H16" s="4" t="s">
        <v>3802</v>
      </c>
      <c r="I16" s="4" t="s">
        <v>3802</v>
      </c>
      <c r="J16" s="4" t="s">
        <v>3802</v>
      </c>
      <c r="K16" s="4" t="s">
        <v>16824</v>
      </c>
      <c r="L16" s="4">
        <v>61</v>
      </c>
      <c r="M16" s="4" t="s">
        <v>16825</v>
      </c>
      <c r="N16" s="4" t="s">
        <v>10982</v>
      </c>
    </row>
    <row r="17" spans="2:14" s="4" customFormat="1" x14ac:dyDescent="0.25">
      <c r="B17" s="4" t="str">
        <f>"  """&amp;C17&amp;""": {
    ""name"" : """&amp;SUBSTITUTE(F17,"""","\""")&amp;""",
    ""latitude"" : "&amp;IF(D17&lt;&gt;"",LEFT(D17,2)&amp;"."&amp;RIGHT(D17,LEN(D17)-2),"0")&amp;",
    ""longitude"" : "&amp;IF(E17&lt;&gt;"",LEFT(E17,1)&amp;"."&amp;RIGHT(E17,LEN(E17)-1),"0")&amp;","&amp;"
    ""image"" : """&amp;N17&amp;"""
  },"</f>
        <v xml:space="preserve">  "9108066": {
    "name" : "Hell's Fury Memorial",
    "latitude" : 52.275544,
    "longitude" : 4.801873,
    "image" : "https://lh3.ggpht.com/Ip3llLN7CgDWkOoQnsqgXHz9BY8lf-_4D-GHVj435D8on4gTOzCJw_ArGBWSS0GncqrQmE2Y-qjZLP4qH952"
  },</v>
      </c>
      <c r="C17" s="4">
        <v>9108066</v>
      </c>
      <c r="D17" s="5">
        <v>52275544</v>
      </c>
      <c r="E17" s="5">
        <v>4801873</v>
      </c>
      <c r="F17" s="4" t="s">
        <v>12226</v>
      </c>
      <c r="G17" s="4" t="s">
        <v>2916</v>
      </c>
      <c r="H17" s="4" t="s">
        <v>3802</v>
      </c>
      <c r="I17" s="4" t="s">
        <v>3802</v>
      </c>
      <c r="J17" s="4" t="s">
        <v>3802</v>
      </c>
      <c r="K17" s="4" t="s">
        <v>16701</v>
      </c>
      <c r="L17" s="4">
        <v>5</v>
      </c>
      <c r="M17" s="4">
        <v>1432</v>
      </c>
      <c r="N17" s="4" t="s">
        <v>12227</v>
      </c>
    </row>
    <row r="18" spans="2:14" s="4" customFormat="1" x14ac:dyDescent="0.25">
      <c r="B18" s="4" t="str">
        <f>"  """&amp;C18&amp;""": {
    ""name"" : """&amp;SUBSTITUTE(F18,"""","\""")&amp;""",
    ""latitude"" : "&amp;IF(D18&lt;&gt;"",LEFT(D18,2)&amp;"."&amp;RIGHT(D18,LEN(D18)-2),"0")&amp;",
    ""longitude"" : "&amp;IF(E18&lt;&gt;"",LEFT(E18,1)&amp;"."&amp;RIGHT(E18,LEN(E18)-1),"0")&amp;","&amp;"
    ""image"" : """&amp;N18&amp;"""
  },"</f>
        <v xml:space="preserve">  "9108067": {
    "name" : "Bomber Engines",
    "latitude" : 52.2759,
    "longitude" : 4.802442,
    "image" : "https://lh3.ggpht.com/cJTIURFX4IGsDurVaaQ6lCcI1tNc7vvVPKJ3BivWnhDGA64oXcWN1A67GfJBOyYevB0vJ9goOEEO1KMwa5j6"
  },</v>
      </c>
      <c r="C18" s="4">
        <v>9108067</v>
      </c>
      <c r="D18" s="5">
        <v>522759</v>
      </c>
      <c r="E18" s="5">
        <v>4802442</v>
      </c>
      <c r="F18" s="4" t="s">
        <v>10663</v>
      </c>
      <c r="G18" s="4" t="s">
        <v>2916</v>
      </c>
      <c r="H18" s="4" t="s">
        <v>3802</v>
      </c>
      <c r="I18" s="4" t="s">
        <v>3802</v>
      </c>
      <c r="J18" s="4" t="s">
        <v>3802</v>
      </c>
      <c r="K18" s="4" t="s">
        <v>16701</v>
      </c>
      <c r="L18" s="4">
        <v>15</v>
      </c>
      <c r="M18" s="4">
        <v>1432</v>
      </c>
      <c r="N18" s="4" t="s">
        <v>10664</v>
      </c>
    </row>
    <row r="19" spans="2:14" s="4" customFormat="1" x14ac:dyDescent="0.25">
      <c r="B19" s="4" t="str">
        <f>"  """&amp;C19&amp;""": {
    ""name"" : """&amp;SUBSTITUTE(F19,"""","\""")&amp;""",
    ""latitude"" : "&amp;IF(D19&lt;&gt;"",LEFT(D19,2)&amp;"."&amp;RIGHT(D19,LEN(D19)-2),"0")&amp;",
    ""longitude"" : "&amp;IF(E19&lt;&gt;"",LEFT(E19,1)&amp;"."&amp;RIGHT(E19,LEN(E19)-1),"0")&amp;","&amp;"
    ""image"" : """&amp;N19&amp;"""
  },"</f>
        <v xml:space="preserve">  "9105990": {
    "name" : "Het Seringenpark 1951",
    "latitude" : 52.268591,
    "longitude" : 4.77081,
    "image" : "https://lh5.ggpht.com/dE1_WEJuDRheihpNXejhT5P8cZSDnwwvfDbYMqdPrEv5nj8evS8rzOthxKWIrLyvNJtIktWmxzcDYGVDzHmSNA"
  },</v>
      </c>
      <c r="C19" s="4">
        <v>9105990</v>
      </c>
      <c r="D19" s="5">
        <v>52268591</v>
      </c>
      <c r="E19" s="5">
        <v>477081</v>
      </c>
      <c r="F19" s="4" t="s">
        <v>12295</v>
      </c>
      <c r="G19" s="4" t="s">
        <v>2916</v>
      </c>
      <c r="H19" s="4" t="s">
        <v>3802</v>
      </c>
      <c r="I19" s="4" t="s">
        <v>3802</v>
      </c>
      <c r="J19" s="4" t="s">
        <v>3802</v>
      </c>
      <c r="K19" s="4" t="s">
        <v>17562</v>
      </c>
      <c r="N19" s="4" t="s">
        <v>12296</v>
      </c>
    </row>
    <row r="20" spans="2:14" s="4" customFormat="1" x14ac:dyDescent="0.25">
      <c r="B20" s="4" t="str">
        <f>"  """&amp;C20&amp;""": {
    ""name"" : """&amp;SUBSTITUTE(F20,"""","\""")&amp;""",
    ""latitude"" : "&amp;IF(D20&lt;&gt;"",LEFT(D20,2)&amp;"."&amp;RIGHT(D20,LEN(D20)-2),"0")&amp;",
    ""longitude"" : "&amp;IF(E20&lt;&gt;"",LEFT(E20,1)&amp;"."&amp;RIGHT(E20,LEN(E20)-1),"0")&amp;","&amp;"
    ""image"" : """&amp;N20&amp;"""
  },"</f>
        <v xml:space="preserve">  "49143510": {
    "name" : "Gemaal Oosteinderpoelpolde",
    "latitude" : 52.279839,
    "longitude" : 4.78725,
    "image" : "https://lh3.googleusercontent.com/djk5sFPnTz6NqX6zoZRjUhR8jrWX5KK907aTwcsOXFD_hj4W9PsdJnL-zcl3Qiz32qxNWgIAGeb0oN-yV2PM"
  },</v>
      </c>
      <c r="C20" s="4">
        <v>49143510</v>
      </c>
      <c r="D20" s="5">
        <v>52279839</v>
      </c>
      <c r="E20" s="5">
        <v>478725</v>
      </c>
      <c r="F20" s="4" t="s">
        <v>11946</v>
      </c>
      <c r="G20" s="4" t="s">
        <v>2916</v>
      </c>
      <c r="H20" s="4" t="s">
        <v>3802</v>
      </c>
      <c r="I20" s="4" t="s">
        <v>3802</v>
      </c>
      <c r="J20" s="4" t="s">
        <v>3802</v>
      </c>
      <c r="K20" s="4" t="s">
        <v>16820</v>
      </c>
      <c r="L20" s="4">
        <v>236</v>
      </c>
      <c r="M20" s="4">
        <v>1432</v>
      </c>
      <c r="N20" s="4" t="s">
        <v>11947</v>
      </c>
    </row>
    <row r="21" spans="2:14" s="4" customFormat="1" x14ac:dyDescent="0.25">
      <c r="B21" s="4" t="str">
        <f>"  """&amp;C21&amp;""": {
    ""name"" : """&amp;SUBSTITUTE(F21,"""","\""")&amp;""",
    ""latitude"" : "&amp;IF(D21&lt;&gt;"",LEFT(D21,2)&amp;"."&amp;RIGHT(D21,LEN(D21)-2),"0")&amp;",
    ""longitude"" : "&amp;IF(E21&lt;&gt;"",LEFT(E21,1)&amp;"."&amp;RIGHT(E21,LEN(E21)-1),"0")&amp;","&amp;"
    ""image"" : """&amp;N21&amp;"""
  },"</f>
        <v xml:space="preserve">  "9106317": {
    "name" : "Roestig Bloem",
    "latitude" : 52.264278,
    "longitude" : 4.769787,
    "image" : "https://lh4.ggpht.com/zstqV1g4puWY9C_bvoYSEMptJqicmkKJcNly8DK8yjECLyPk8CWinkoUTzrsmKCpWnfgNSMdXemB7s-giiczHQ"
  },</v>
      </c>
      <c r="C21" s="4">
        <v>9106317</v>
      </c>
      <c r="D21" s="5">
        <v>52264278</v>
      </c>
      <c r="E21" s="5">
        <v>4769787</v>
      </c>
      <c r="F21" s="4" t="s">
        <v>14235</v>
      </c>
      <c r="G21" s="4" t="s">
        <v>2916</v>
      </c>
      <c r="H21" s="4" t="s">
        <v>3802</v>
      </c>
      <c r="I21" s="4" t="s">
        <v>3802</v>
      </c>
      <c r="J21" s="4" t="s">
        <v>3802</v>
      </c>
      <c r="K21" s="4" t="s">
        <v>16658</v>
      </c>
      <c r="L21" s="4">
        <v>14</v>
      </c>
      <c r="M21" s="4" t="s">
        <v>16659</v>
      </c>
      <c r="N21" s="4" t="s">
        <v>14236</v>
      </c>
    </row>
    <row r="22" spans="2:14" s="4" customFormat="1" x14ac:dyDescent="0.25">
      <c r="B22" s="4" t="str">
        <f>"  """&amp;C22&amp;""": {
    ""name"" : """&amp;SUBSTITUTE(F22,"""","\""")&amp;""",
    ""latitude"" : "&amp;IF(D22&lt;&gt;"",LEFT(D22,2)&amp;"."&amp;RIGHT(D22,LEN(D22)-2),"0")&amp;",
    ""longitude"" : "&amp;IF(E22&lt;&gt;"",LEFT(E22,1)&amp;"."&amp;RIGHT(E22,LEN(E22)-1),"0")&amp;","&amp;"
    ""image"" : """&amp;N22&amp;"""
  },"</f>
        <v xml:space="preserve">  "9106312": {
    "name" : "Muurversiering Wellantcollege",
    "latitude" : 52.262869,
    "longitude" : 4.770376,
    "image" : "https://lh5.ggpht.com/sb1yLmgeoEMKlbjY-ovsjaDmiBHJweQs1Rd8-fBIjrQvgYqokwSnPgOnTRa7diHQptPOxdajBZjiMPlSVGA"
  },</v>
      </c>
      <c r="C22" s="4">
        <v>9106312</v>
      </c>
      <c r="D22" s="5">
        <v>52262869</v>
      </c>
      <c r="E22" s="5">
        <v>4770376</v>
      </c>
      <c r="F22" s="4" t="s">
        <v>13378</v>
      </c>
      <c r="G22" s="4" t="s">
        <v>2916</v>
      </c>
      <c r="H22" s="4" t="s">
        <v>3802</v>
      </c>
      <c r="I22" s="4" t="s">
        <v>3802</v>
      </c>
      <c r="J22" s="4" t="s">
        <v>3802</v>
      </c>
      <c r="K22" s="4" t="s">
        <v>16658</v>
      </c>
      <c r="L22" s="4">
        <v>18</v>
      </c>
      <c r="M22" s="4" t="s">
        <v>16659</v>
      </c>
      <c r="N22" s="4" t="s">
        <v>13379</v>
      </c>
    </row>
    <row r="23" spans="2:14" s="4" customFormat="1" x14ac:dyDescent="0.25">
      <c r="B23" s="4" t="str">
        <f>"  """&amp;C23&amp;""": {
    ""name"" : """&amp;SUBSTITUTE(F23,"""","\""")&amp;""",
    ""latitude"" : "&amp;IF(D23&lt;&gt;"",LEFT(D23,2)&amp;"."&amp;RIGHT(D23,LEN(D23)-2),"0")&amp;",
    ""longitude"" : "&amp;IF(E23&lt;&gt;"",LEFT(E23,1)&amp;"."&amp;RIGHT(E23,LEN(E23)-1),"0")&amp;","&amp;"
    ""image"" : """&amp;N23&amp;"""
  },"</f>
        <v xml:space="preserve">  "9106561": {
    "name" : "Book of Roses",
    "latitude" : 52.278577,
    "longitude" : 4.804841,
    "image" : "https://lh3.ggpht.com/xfLNkqRQ86_qbbNEMr-0E_QGslHZh_WiybfK-CRzZEpad_cmudR09CiLw0a4RpFwlUySGAKNTTgr79ZSofxfLg"
  },</v>
      </c>
      <c r="C23" s="4">
        <v>9106561</v>
      </c>
      <c r="D23" s="5">
        <v>52278577</v>
      </c>
      <c r="E23" s="5">
        <v>4804841</v>
      </c>
      <c r="F23" s="4" t="s">
        <v>10671</v>
      </c>
      <c r="G23" s="4" t="s">
        <v>2916</v>
      </c>
      <c r="H23" s="4" t="s">
        <v>3802</v>
      </c>
      <c r="I23" s="4" t="s">
        <v>3802</v>
      </c>
      <c r="J23" s="4" t="s">
        <v>3802</v>
      </c>
      <c r="K23" s="4" t="s">
        <v>16683</v>
      </c>
      <c r="L23" s="4">
        <v>42</v>
      </c>
      <c r="M23" s="4" t="s">
        <v>16684</v>
      </c>
      <c r="N23" s="4" t="s">
        <v>10672</v>
      </c>
    </row>
    <row r="24" spans="2:14" s="4" customFormat="1" x14ac:dyDescent="0.25">
      <c r="B24" s="4" t="str">
        <f>"  """&amp;C24&amp;""": {
    ""name"" : """&amp;SUBSTITUTE(F24,"""","\""")&amp;""",
    ""latitude"" : "&amp;IF(D24&lt;&gt;"",LEFT(D24,2)&amp;"."&amp;RIGHT(D24,LEN(D24)-2),"0")&amp;",
    ""longitude"" : "&amp;IF(E24&lt;&gt;"",LEFT(E24,1)&amp;"."&amp;RIGHT(E24,LEN(E24)-1),"0")&amp;","&amp;"
    ""image"" : """&amp;N24&amp;"""
  },"</f>
        <v xml:space="preserve">  "9106314": {
    "name" : "Banden &amp; Uitlaten",
    "latitude" : 52.25888,
    "longitude" : 4.773758,
    "image" : "https://lh5.ggpht.com/CvvNSdwNva73TTC4S-neP4TcmE-N6R2h0CyV31Xw7aypwNNRs88lhS0oWXkKkjRBLYLk9gTkuYcAnBS0vWWv"
  },</v>
      </c>
      <c r="C24" s="4">
        <v>9106314</v>
      </c>
      <c r="D24" s="5">
        <v>5225888</v>
      </c>
      <c r="E24" s="5">
        <v>4773758</v>
      </c>
      <c r="F24" s="4" t="s">
        <v>10392</v>
      </c>
      <c r="G24" s="4" t="s">
        <v>2916</v>
      </c>
      <c r="H24" s="4" t="s">
        <v>3802</v>
      </c>
      <c r="I24" s="4" t="s">
        <v>3802</v>
      </c>
      <c r="J24" s="4" t="s">
        <v>3802</v>
      </c>
      <c r="K24" s="4" t="s">
        <v>16656</v>
      </c>
      <c r="L24" s="4">
        <v>26</v>
      </c>
      <c r="M24" s="4" t="s">
        <v>16657</v>
      </c>
      <c r="N24" s="4" t="s">
        <v>10393</v>
      </c>
    </row>
    <row r="25" spans="2:14" s="4" customFormat="1" x14ac:dyDescent="0.25">
      <c r="B25" s="4" t="str">
        <f>"  """&amp;C25&amp;""": {
    ""name"" : """&amp;SUBSTITUTE(F25,"""","\""")&amp;""",
    ""latitude"" : "&amp;IF(D25&lt;&gt;"",LEFT(D25,2)&amp;"."&amp;RIGHT(D25,LEN(D25)-2),"0")&amp;",
    ""longitude"" : "&amp;IF(E25&lt;&gt;"",LEFT(E25,1)&amp;"."&amp;RIGHT(E25,LEN(E25)-1),"0")&amp;","&amp;"
    ""image"" : """&amp;N25&amp;"""
  },"</f>
        <v xml:space="preserve">  "9110022": {
    "name" : "Liggende Bloem",
    "latitude" : 52.2538,
    "longitude" : 4.778532,
    "image" : "https://lh4.ggpht.com/DBGZ5_dhESa9jiwFygf8j4xMnFjI4psTqXmFuBY7CVhQf8HwHfK5JqHKH1MTqJ4xvDu0fxhEvXjId0_HuWN-"
  },</v>
      </c>
      <c r="C25" s="4">
        <v>9110022</v>
      </c>
      <c r="D25" s="5">
        <v>522538</v>
      </c>
      <c r="E25" s="5">
        <v>4778532</v>
      </c>
      <c r="F25" s="4" t="s">
        <v>12903</v>
      </c>
      <c r="G25" s="4" t="s">
        <v>2916</v>
      </c>
      <c r="H25" s="4" t="s">
        <v>3802</v>
      </c>
      <c r="I25" s="4" t="s">
        <v>3802</v>
      </c>
      <c r="J25" s="4" t="s">
        <v>3802</v>
      </c>
      <c r="K25" s="4" t="s">
        <v>16692</v>
      </c>
      <c r="L25" s="4">
        <v>326</v>
      </c>
      <c r="M25" s="4" t="s">
        <v>16693</v>
      </c>
      <c r="N25" s="4" t="s">
        <v>12904</v>
      </c>
    </row>
    <row r="26" spans="2:14" s="4" customFormat="1" x14ac:dyDescent="0.25">
      <c r="B26" s="4" t="str">
        <f>"  """&amp;C26&amp;""": {
    ""name"" : """&amp;SUBSTITUTE(F26,"""","\""")&amp;""",
    ""latitude"" : "&amp;IF(D26&lt;&gt;"",LEFT(D26,2)&amp;"."&amp;RIGHT(D26,LEN(D26)-2),"0")&amp;",
    ""longitude"" : "&amp;IF(E26&lt;&gt;"",LEFT(E26,1)&amp;"."&amp;RIGHT(E26,LEN(E26)-1),"0")&amp;","&amp;"
    ""image"" : """&amp;N26&amp;"""
  },"</f>
        <v xml:space="preserve">  "9106707": {
    "name" : "Carriageroad between Amsterdam and Leiden",
    "latitude" : 52.249715,
    "longitude" : 4.768878,
    "image" : "https://lh6.ggpht.com/cVsGT3KT2JRmC3T8eY6tHpwKZR4dk6P6shqQpb7oFH_I2zArjan2MwVV1-SpQW65tZ-8J0p_jxYNbHhn8pS-"
  },</v>
      </c>
      <c r="C26" s="4">
        <v>9106707</v>
      </c>
      <c r="D26" s="5">
        <v>52249715</v>
      </c>
      <c r="E26" s="5">
        <v>4768878</v>
      </c>
      <c r="F26" s="4" t="s">
        <v>10878</v>
      </c>
      <c r="G26" s="4" t="s">
        <v>2916</v>
      </c>
      <c r="H26" s="4" t="s">
        <v>3802</v>
      </c>
      <c r="I26" s="4" t="s">
        <v>3802</v>
      </c>
      <c r="J26" s="4" t="s">
        <v>3802</v>
      </c>
      <c r="K26" s="4" t="s">
        <v>16692</v>
      </c>
      <c r="L26" s="4">
        <v>342</v>
      </c>
      <c r="M26" s="4" t="s">
        <v>16693</v>
      </c>
      <c r="N26" s="4" t="s">
        <v>10879</v>
      </c>
    </row>
    <row r="27" spans="2:14" s="4" customFormat="1" x14ac:dyDescent="0.25">
      <c r="B27" s="4" t="str">
        <f>"  """&amp;C27&amp;""": {
    ""name"" : """&amp;SUBSTITUTE(F27,"""","\""")&amp;""",
    ""latitude"" : "&amp;IF(D27&lt;&gt;"",LEFT(D27,2)&amp;"."&amp;RIGHT(D27,LEN(D27)-2),"0")&amp;",
    ""longitude"" : "&amp;IF(E27&lt;&gt;"",LEFT(E27,1)&amp;"."&amp;RIGHT(E27,LEN(E27)-1),"0")&amp;","&amp;"
    ""image"" : """&amp;N27&amp;"""
  },"</f>
        <v xml:space="preserve">  "9106322": {
    "name" : "Vuurtoren Proefstation",
    "latitude" : 52.263124,
    "longitude" : 4.76584,
    "image" : "https://lh3.ggpht.com/ssYxZIL8iBwlLbBytaKD08M4IgOeGBt7yhZaqedMs7yC9WmJ-vSjJ_h2dU6Rt1_g_xO35p6DrtXAUZnOVR7V"
  },</v>
      </c>
      <c r="C27" s="4">
        <v>9106322</v>
      </c>
      <c r="D27" s="5">
        <v>52263124</v>
      </c>
      <c r="E27" s="5">
        <v>476584</v>
      </c>
      <c r="F27" s="4" t="s">
        <v>15507</v>
      </c>
      <c r="G27" s="4" t="s">
        <v>2916</v>
      </c>
      <c r="H27" s="4" t="s">
        <v>3802</v>
      </c>
      <c r="I27" s="4" t="s">
        <v>3802</v>
      </c>
      <c r="J27" s="4" t="s">
        <v>3802</v>
      </c>
      <c r="K27" s="4" t="s">
        <v>16665</v>
      </c>
      <c r="L27" s="4">
        <v>2</v>
      </c>
      <c r="M27" s="4" t="s">
        <v>16666</v>
      </c>
      <c r="N27" s="4" t="s">
        <v>15508</v>
      </c>
    </row>
    <row r="28" spans="2:14" s="4" customFormat="1" x14ac:dyDescent="0.25">
      <c r="B28" s="4" t="str">
        <f>"  """&amp;C28&amp;""": {
    ""name"" : """&amp;SUBSTITUTE(F28,"""","\""")&amp;""",
    ""latitude"" : "&amp;IF(D28&lt;&gt;"",LEFT(D28,2)&amp;"."&amp;RIGHT(D28,LEN(D28)-2),"0")&amp;",
    ""longitude"" : "&amp;IF(E28&lt;&gt;"",LEFT(E28,1)&amp;"."&amp;RIGHT(E28,LEN(E28)-1),"0")&amp;","&amp;"
    ""image"" : """&amp;N28&amp;"""
  },"</f>
        <v xml:space="preserve">  "9110063": {
    "name" : "Wellant college",
    "latitude" : 52.262913,
    "longitude" : 4.765277,
    "image" : "https://lh6.ggpht.com/tSOg6tAEtr9ySVlHmr_nhB2DaMyP3e88MS3bfTvvki5_Yw4EzyjtDHD4VZeiS4VAGj70mfLya2UngWxupqU"
  },</v>
      </c>
      <c r="C28" s="4">
        <v>9110063</v>
      </c>
      <c r="D28" s="5">
        <v>52262913</v>
      </c>
      <c r="E28" s="5">
        <v>4765277</v>
      </c>
      <c r="F28" s="4" t="s">
        <v>15630</v>
      </c>
      <c r="G28" s="4" t="s">
        <v>2916</v>
      </c>
      <c r="H28" s="4" t="s">
        <v>3802</v>
      </c>
      <c r="I28" s="4" t="s">
        <v>3802</v>
      </c>
      <c r="J28" s="4" t="s">
        <v>3802</v>
      </c>
      <c r="K28" s="4" t="s">
        <v>16665</v>
      </c>
      <c r="L28" s="4">
        <v>2</v>
      </c>
      <c r="M28" s="4" t="s">
        <v>16666</v>
      </c>
      <c r="N28" s="4" t="s">
        <v>15631</v>
      </c>
    </row>
    <row r="29" spans="2:14" s="4" customFormat="1" x14ac:dyDescent="0.25">
      <c r="B29" s="4" t="str">
        <f>"  """&amp;C29&amp;""": {
    ""name"" : """&amp;SUBSTITUTE(F29,"""","\""")&amp;""",
    ""latitude"" : "&amp;IF(D29&lt;&gt;"",LEFT(D29,2)&amp;"."&amp;RIGHT(D29,LEN(D29)-2),"0")&amp;",
    ""longitude"" : "&amp;IF(E29&lt;&gt;"",LEFT(E29,1)&amp;"."&amp;RIGHT(E29,LEN(E29)-1),"0")&amp;","&amp;"
    ""image"" : """&amp;N29&amp;"""
  },"</f>
        <v xml:space="preserve">  "718205": {
    "name" : "Carrillion",
    "latitude" : 52.27978,
    "longitude" : 4.787958,
    "image" : "https://lh4.ggpht.com/rdqQdyQyIPp6gcsKJZ98jz2eysnntG_4dXa_f_ituuLDftKm_7XEcjRoNdfohX5a2MZGhFBQplsy5BSeBccL"
  },</v>
      </c>
      <c r="C29" s="4">
        <v>718205</v>
      </c>
      <c r="D29" s="5">
        <v>5227978</v>
      </c>
      <c r="E29" s="5">
        <v>4787958</v>
      </c>
      <c r="F29" s="4" t="s">
        <v>7809</v>
      </c>
      <c r="G29" s="4" t="s">
        <v>2916</v>
      </c>
      <c r="H29" s="4" t="s">
        <v>3802</v>
      </c>
      <c r="I29" s="4" t="s">
        <v>3802</v>
      </c>
      <c r="J29" s="4" t="s">
        <v>3802</v>
      </c>
      <c r="K29" s="4" t="s">
        <v>7810</v>
      </c>
      <c r="L29" s="4">
        <v>5</v>
      </c>
      <c r="M29" s="4" t="s">
        <v>7811</v>
      </c>
      <c r="N29" s="4" t="s">
        <v>10882</v>
      </c>
    </row>
    <row r="30" spans="2:14" s="4" customFormat="1" x14ac:dyDescent="0.25">
      <c r="B30" s="4" t="str">
        <f>"  """&amp;C30&amp;""": {
    ""name"" : """&amp;SUBSTITUTE(F30,"""","\""")&amp;""",
    ""latitude"" : "&amp;IF(D30&lt;&gt;"",LEFT(D30,2)&amp;"."&amp;RIGHT(D30,LEN(D30)-2),"0")&amp;",
    ""longitude"" : "&amp;IF(E30&lt;&gt;"",LEFT(E30,1)&amp;"."&amp;RIGHT(E30,LEN(E30)-1),"0")&amp;","&amp;"
    ""image"" : """&amp;N30&amp;"""
  },"</f>
        <v xml:space="preserve">  "49893914": {
    "name" : "Oosterbad",
    "latitude" : 52.286447,
    "longitude" : 4.800043,
    "image" : "https://lh3.googleusercontent.com/T24BRhEXgzbOL6tD_B9reTvNUKvTRc43REIf-tuvXtQ2N-VHPuZdFYcRYh_EJFWDE2C8yYrCj6ChF6iwUrzU"
  },</v>
      </c>
      <c r="C30" s="4">
        <v>49893914</v>
      </c>
      <c r="D30" s="5">
        <v>52286447</v>
      </c>
      <c r="E30" s="5">
        <v>4800043</v>
      </c>
      <c r="F30" s="4" t="s">
        <v>13636</v>
      </c>
      <c r="G30" s="4" t="s">
        <v>2916</v>
      </c>
      <c r="H30" s="4" t="s">
        <v>3802</v>
      </c>
      <c r="I30" s="4" t="s">
        <v>3802</v>
      </c>
      <c r="J30" s="4" t="s">
        <v>3802</v>
      </c>
      <c r="K30" s="4" t="s">
        <v>5309</v>
      </c>
      <c r="L30" s="4">
        <v>1</v>
      </c>
      <c r="M30" s="4" t="s">
        <v>5310</v>
      </c>
      <c r="N30" s="4" t="s">
        <v>13637</v>
      </c>
    </row>
    <row r="31" spans="2:14" s="4" customFormat="1" x14ac:dyDescent="0.25">
      <c r="B31" s="4" t="str">
        <f>"  """&amp;C31&amp;""": {
    ""name"" : """&amp;SUBSTITUTE(F31,"""","\""")&amp;""",
    ""latitude"" : "&amp;IF(D31&lt;&gt;"",LEFT(D31,2)&amp;"."&amp;RIGHT(D31,LEN(D31)-2),"0")&amp;",
    ""longitude"" : "&amp;IF(E31&lt;&gt;"",LEFT(E31,1)&amp;"."&amp;RIGHT(E31,LEN(E31)-1),"0")&amp;","&amp;"
    ""image"" : """&amp;N31&amp;"""
  },"</f>
        <v xml:space="preserve">  "755893": {
    "name" : "Schinkelbos Zuid",
    "latitude" : 52.29275,
    "longitude" : 4.795345,
    "image" : "https://lh4.ggpht.com/fmH3AmP9hLUrXckVGC8MrGvbYXcRpjvK2tIJJnWnckISFIKWNdapN6JYN_V4oI0gRReuCkdiCjjVulZcMGI"
  },</v>
      </c>
      <c r="C31" s="4">
        <v>755893</v>
      </c>
      <c r="D31" s="5">
        <v>5229275</v>
      </c>
      <c r="E31" s="5">
        <v>4795345</v>
      </c>
      <c r="F31" s="4" t="s">
        <v>8005</v>
      </c>
      <c r="G31" s="4" t="s">
        <v>2916</v>
      </c>
      <c r="H31" s="4" t="s">
        <v>3802</v>
      </c>
      <c r="I31" s="4" t="s">
        <v>3802</v>
      </c>
      <c r="J31" s="4" t="s">
        <v>3802</v>
      </c>
      <c r="K31" s="4" t="s">
        <v>5309</v>
      </c>
      <c r="L31" s="4">
        <v>15</v>
      </c>
      <c r="M31" s="4" t="s">
        <v>5310</v>
      </c>
      <c r="N31" s="4" t="s">
        <v>14328</v>
      </c>
    </row>
    <row r="32" spans="2:14" s="4" customFormat="1" x14ac:dyDescent="0.25">
      <c r="B32" s="4" t="str">
        <f>"  """&amp;C32&amp;""": {
    ""name"" : """&amp;SUBSTITUTE(F32,"""","\""")&amp;""",
    ""latitude"" : "&amp;IF(D32&lt;&gt;"",LEFT(D32,2)&amp;"."&amp;RIGHT(D32,LEN(D32)-2),"0")&amp;",
    ""longitude"" : "&amp;IF(E32&lt;&gt;"",LEFT(E32,1)&amp;"."&amp;RIGHT(E32,LEN(E32)-1),"0")&amp;","&amp;"
    ""image"" : """&amp;N32&amp;"""
  },"</f>
        <v xml:space="preserve">  "94842": {
    "name" : "Schinkelpolder NL Bloeit",
    "latitude" : 52.29354,
    "longitude" : 4.797173,
    "image" : "https://lh6.ggpht.com/h4wE4PksJGoCoKY_WFT2FFZ7RH7Y2PyhwuxSFgQ8aWkqxzHAXEtG7elpKbQUxSycjlDWikULuCs_VJ6C7t4"
  },</v>
      </c>
      <c r="C32" s="4">
        <v>94842</v>
      </c>
      <c r="D32" s="5">
        <v>5229354</v>
      </c>
      <c r="E32" s="5">
        <v>4797173</v>
      </c>
      <c r="F32" s="4" t="s">
        <v>5308</v>
      </c>
      <c r="G32" s="4" t="s">
        <v>2916</v>
      </c>
      <c r="H32" s="4" t="s">
        <v>3802</v>
      </c>
      <c r="I32" s="4" t="s">
        <v>3802</v>
      </c>
      <c r="J32" s="4" t="s">
        <v>3802</v>
      </c>
      <c r="K32" s="4" t="s">
        <v>5309</v>
      </c>
      <c r="L32" s="4">
        <v>15</v>
      </c>
      <c r="M32" s="4" t="s">
        <v>5310</v>
      </c>
      <c r="N32" s="4" t="s">
        <v>14330</v>
      </c>
    </row>
    <row r="33" spans="2:14" s="4" customFormat="1" x14ac:dyDescent="0.25">
      <c r="B33" s="4" t="str">
        <f>"  """&amp;C33&amp;""": {
    ""name"" : """&amp;SUBSTITUTE(F33,"""","\""")&amp;""",
    ""latitude"" : "&amp;IF(D33&lt;&gt;"",LEFT(D33,2)&amp;"."&amp;RIGHT(D33,LEN(D33)-2),"0")&amp;",
    ""longitude"" : "&amp;IF(E33&lt;&gt;"",LEFT(E33,1)&amp;"."&amp;RIGHT(E33,LEN(E33)-1),"0")&amp;","&amp;"
    ""image"" : """&amp;N33&amp;"""
  },"</f>
        <v xml:space="preserve">  "513569": {
    "name" : "Theaterworld Statue",
    "latitude" : 52.271931,
    "longitude" : 4.775678,
    "image" : "https://lh6.ggpht.com/wq2OZBRWoIL21F1DTm-4mfZhaoRsLNDvFVTia669X6Yex025gf-2bDF274G_F-An-uP6GsYM67OxzHwx_NQ"
  },</v>
      </c>
      <c r="C33" s="4">
        <v>513569</v>
      </c>
      <c r="D33" s="5">
        <v>52271931</v>
      </c>
      <c r="E33" s="5">
        <v>4775678</v>
      </c>
      <c r="F33" s="4" t="s">
        <v>7159</v>
      </c>
      <c r="G33" s="4" t="s">
        <v>2916</v>
      </c>
      <c r="H33" s="4" t="s">
        <v>3802</v>
      </c>
      <c r="I33" s="4" t="s">
        <v>3802</v>
      </c>
      <c r="J33" s="4" t="s">
        <v>3802</v>
      </c>
      <c r="K33" s="4" t="s">
        <v>2662</v>
      </c>
      <c r="L33" s="4">
        <v>2</v>
      </c>
      <c r="M33" s="4" t="s">
        <v>7160</v>
      </c>
      <c r="N33" s="4" t="s">
        <v>15038</v>
      </c>
    </row>
    <row r="34" spans="2:14" s="4" customFormat="1" x14ac:dyDescent="0.25">
      <c r="B34" s="4" t="str">
        <f>"  """&amp;C34&amp;""": {
    ""name"" : """&amp;SUBSTITUTE(F34,"""","\""")&amp;""",
    ""latitude"" : "&amp;IF(D34&lt;&gt;"",LEFT(D34,2)&amp;"."&amp;RIGHT(D34,LEN(D34)-2),"0")&amp;",
    ""longitude"" : "&amp;IF(E34&lt;&gt;"",LEFT(E34,1)&amp;"."&amp;RIGHT(E34,LEN(E34)-1),"0")&amp;","&amp;"
    ""image"" : """&amp;N34&amp;"""
  },"</f>
        <v xml:space="preserve">  "1204097": {
    "name" : "Map to Schinkelbos",
    "latitude" : 52.303839,
    "longitude" : 4.810608,
    "image" : "https://lh3.ggpht.com/GJaa_A2_dFzDvqi-SOC8eJPRNg7rEuqPoSUJ32YpHS7I45jNlssV_CoKpe3lHb0eiIXwE6whYo5412LX9G8s"
  },</v>
      </c>
      <c r="C34" s="4">
        <v>1204097</v>
      </c>
      <c r="D34" s="5">
        <v>52303839</v>
      </c>
      <c r="E34" s="5">
        <v>4810608</v>
      </c>
      <c r="F34" s="4" t="s">
        <v>13017</v>
      </c>
      <c r="G34" s="4" t="s">
        <v>2916</v>
      </c>
      <c r="H34" s="4" t="s">
        <v>3802</v>
      </c>
      <c r="I34" s="4" t="s">
        <v>3802</v>
      </c>
      <c r="J34" s="4" t="s">
        <v>3802</v>
      </c>
      <c r="K34" s="4" t="s">
        <v>16584</v>
      </c>
      <c r="L34" s="4">
        <v>25</v>
      </c>
      <c r="M34" s="4" t="s">
        <v>9874</v>
      </c>
      <c r="N34" s="4" t="s">
        <v>13018</v>
      </c>
    </row>
    <row r="35" spans="2:14" s="4" customFormat="1" x14ac:dyDescent="0.25">
      <c r="B35" s="4" t="str">
        <f>"  """&amp;C35&amp;""": {
    ""name"" : """&amp;SUBSTITUTE(F35,"""","\""")&amp;""",
    ""latitude"" : "&amp;IF(D35&lt;&gt;"",LEFT(D35,2)&amp;"."&amp;RIGHT(D35,LEN(D35)-2),"0")&amp;",
    ""longitude"" : "&amp;IF(E35&lt;&gt;"",LEFT(E35,1)&amp;"."&amp;RIGHT(E35,LEN(E35)-1),"0")&amp;","&amp;"
    ""image"" : """&amp;N35&amp;"""
  },"</f>
        <v xml:space="preserve">  "9108707": {
    "name" : "Das Pferd",
    "latitude" : 52.262939,
    "longitude" : 4.797359,
    "image" : "https://lh5.ggpht.com/76ixw4od1J6pWMsMRnQ7tgSx4EXPdvrNz282Ex6_J8pjX14fCIu-lM3ywOOt3ftJHO1rxEPtY96Ul5khFBdKJA"
  },</v>
      </c>
      <c r="C35" s="4">
        <v>9108707</v>
      </c>
      <c r="D35" s="5">
        <v>52262939</v>
      </c>
      <c r="E35" s="5">
        <v>4797359</v>
      </c>
      <c r="F35" s="4" t="s">
        <v>11145</v>
      </c>
      <c r="G35" s="4" t="s">
        <v>2916</v>
      </c>
      <c r="H35" s="4" t="s">
        <v>3802</v>
      </c>
      <c r="I35" s="4" t="s">
        <v>3802</v>
      </c>
      <c r="J35" s="4" t="s">
        <v>3802</v>
      </c>
      <c r="K35" s="4" t="s">
        <v>16584</v>
      </c>
      <c r="L35" s="4">
        <v>283</v>
      </c>
      <c r="M35" s="4" t="s">
        <v>16713</v>
      </c>
      <c r="N35" s="4" t="s">
        <v>11146</v>
      </c>
    </row>
    <row r="36" spans="2:14" s="4" customFormat="1" x14ac:dyDescent="0.25">
      <c r="B36" s="4" t="str">
        <f>"  """&amp;C36&amp;""": {
    ""name"" : """&amp;SUBSTITUTE(F36,"""","\""")&amp;""",
    ""latitude"" : "&amp;IF(D36&lt;&gt;"",LEFT(D36,2)&amp;"."&amp;RIGHT(D36,LEN(D36)-2),"0")&amp;",
    ""longitude"" : "&amp;IF(E36&lt;&gt;"",LEFT(E36,1)&amp;"."&amp;RIGHT(E36,LEN(E36)-1),"0")&amp;","&amp;"
    ""image"" : """&amp;N36&amp;"""
  },"</f>
        <v xml:space="preserve">  "328604": {
    "name" : "Bloemenlust",
    "latitude" : 52.280331,
    "longitude" : 4.786286,
    "image" : "https://lh3.googleusercontent.com/7qpTw1VO7ZWb0o9MEdksSmG8ob5CE2IWlt9oyfi__ET7SbjCZ64MM4SGgINlJGHFY7mQOrNeXFP3hwG-OyBX"
  },</v>
      </c>
      <c r="C36" s="4">
        <v>328604</v>
      </c>
      <c r="D36" s="5">
        <v>52280331</v>
      </c>
      <c r="E36" s="5">
        <v>4786286</v>
      </c>
      <c r="F36" s="4" t="s">
        <v>6859</v>
      </c>
      <c r="G36" s="4" t="s">
        <v>2916</v>
      </c>
      <c r="H36" s="4" t="s">
        <v>3802</v>
      </c>
      <c r="I36" s="4" t="s">
        <v>3802</v>
      </c>
      <c r="J36" s="4" t="s">
        <v>3802</v>
      </c>
      <c r="K36" s="4" t="s">
        <v>6860</v>
      </c>
      <c r="L36" s="4">
        <v>243</v>
      </c>
      <c r="M36" s="4" t="s">
        <v>6861</v>
      </c>
      <c r="N36" s="4" t="s">
        <v>10596</v>
      </c>
    </row>
    <row r="37" spans="2:14" s="4" customFormat="1" x14ac:dyDescent="0.25">
      <c r="B37" s="4" t="str">
        <f>"  """&amp;C37&amp;""": {
    ""name"" : """&amp;SUBSTITUTE(F37,"""","\""")&amp;""",
    ""latitude"" : "&amp;IF(D37&lt;&gt;"",LEFT(D37,2)&amp;"."&amp;RIGHT(D37,LEN(D37)-2),"0")&amp;",
    ""longitude"" : "&amp;IF(E37&lt;&gt;"",LEFT(E37,1)&amp;"."&amp;RIGHT(E37,LEN(E37)-1),"0")&amp;","&amp;"
    ""image"" : """&amp;N37&amp;"""
  },"</f>
        <v xml:space="preserve">  "429644": {
    "name" : "Oosterkerk",
    "latitude" : 52.281852,
    "longitude" : 4.788685,
    "image" : "https://lh3.googleusercontent.com/se6ZWsOHcQ1eq8hLa6KRJoea4tvEUmzuln3UqWA8ZPheCu7Cljg_7VPmmsrfe7m-Vls7Ew8flYZJCYYssNc"
  },</v>
      </c>
      <c r="C37" s="4">
        <v>429644</v>
      </c>
      <c r="D37" s="5">
        <v>52281852</v>
      </c>
      <c r="E37" s="5">
        <v>4788685</v>
      </c>
      <c r="F37" s="4" t="s">
        <v>5010</v>
      </c>
      <c r="G37" s="4" t="s">
        <v>2916</v>
      </c>
      <c r="H37" s="4" t="s">
        <v>3802</v>
      </c>
      <c r="I37" s="4" t="s">
        <v>3802</v>
      </c>
      <c r="J37" s="4" t="s">
        <v>3802</v>
      </c>
      <c r="K37" s="4" t="s">
        <v>6860</v>
      </c>
      <c r="L37" s="4">
        <v>269</v>
      </c>
      <c r="M37" s="4" t="s">
        <v>16012</v>
      </c>
      <c r="N37" s="4" t="s">
        <v>13640</v>
      </c>
    </row>
    <row r="38" spans="2:14" s="4" customFormat="1" x14ac:dyDescent="0.25">
      <c r="B38" s="4" t="str">
        <f>"  """&amp;C38&amp;""": {
    ""name"" : """&amp;SUBSTITUTE(F38,"""","\""")&amp;""",
    ""latitude"" : "&amp;IF(D38&lt;&gt;"",LEFT(D38,2)&amp;"."&amp;RIGHT(D38,LEN(D38)-2),"0")&amp;",
    ""longitude"" : "&amp;IF(E38&lt;&gt;"",LEFT(E38,1)&amp;"."&amp;RIGHT(E38,LEN(E38)-1),"0")&amp;","&amp;"
    ""image"" : """&amp;N38&amp;"""
  },"</f>
        <v xml:space="preserve">  "49989342": {
    "name" : "Kunstkast Oosteinder",
    "latitude" : 52.290203,
    "longitude" : 4.814736,
    "image" : "https://lh3.googleusercontent.com/3b36mAP36k28pXmvIHj0ycUtRp3SUK-gUofKE7CkgKWvaAoLYKUxgERGNf54zvmUy0hd973AyoeWBp9nDoPm"
  },</v>
      </c>
      <c r="C38" s="4">
        <v>49989342</v>
      </c>
      <c r="D38" s="5">
        <v>52290203</v>
      </c>
      <c r="E38" s="5">
        <v>4814736</v>
      </c>
      <c r="F38" s="4" t="s">
        <v>12797</v>
      </c>
      <c r="G38" s="4" t="s">
        <v>2916</v>
      </c>
      <c r="H38" s="4" t="s">
        <v>3802</v>
      </c>
      <c r="I38" s="4" t="s">
        <v>3802</v>
      </c>
      <c r="J38" s="4" t="s">
        <v>3802</v>
      </c>
      <c r="K38" s="4" t="s">
        <v>6860</v>
      </c>
      <c r="L38" s="4">
        <v>519</v>
      </c>
      <c r="M38" s="4">
        <v>1432</v>
      </c>
      <c r="N38" s="4" t="s">
        <v>12798</v>
      </c>
    </row>
    <row r="39" spans="2:14" s="4" customFormat="1" x14ac:dyDescent="0.25">
      <c r="B39" s="4" t="str">
        <f>"  """&amp;C39&amp;""": {
    ""name"" : """&amp;SUBSTITUTE(F39,"""","\""")&amp;""",
    ""latitude"" : "&amp;IF(D39&lt;&gt;"",LEFT(D39,2)&amp;"."&amp;RIGHT(D39,LEN(D39)-2),"0")&amp;",
    ""longitude"" : "&amp;IF(E39&lt;&gt;"",LEFT(E39,1)&amp;"."&amp;RIGHT(E39,LEN(E39)-1),"0")&amp;","&amp;"
    ""image"" : """&amp;N39&amp;"""
  },"</f>
        <v xml:space="preserve">  "49989333": {
    "name" : "Berkenhuisje",
    "latitude" : 52.2903,
    "longitude" : 4.815587,
    "image" : "https://lh3.googleusercontent.com/6wXopXk3QWk9IvklVyA2Z2OKA6FC2Xa366x-GwLWKK0wfQM5QUJvB7IiNAp1hyfdrVYHaMrjOOkpFVWVUgc"
  },</v>
      </c>
      <c r="C39" s="4">
        <v>49989333</v>
      </c>
      <c r="D39" s="5">
        <v>522903</v>
      </c>
      <c r="E39" s="5">
        <v>4815587</v>
      </c>
      <c r="F39" s="4" t="s">
        <v>10482</v>
      </c>
      <c r="G39" s="4" t="s">
        <v>2916</v>
      </c>
      <c r="H39" s="4" t="s">
        <v>3802</v>
      </c>
      <c r="I39" s="4" t="s">
        <v>3802</v>
      </c>
      <c r="J39" s="4" t="s">
        <v>3802</v>
      </c>
      <c r="K39" s="4" t="s">
        <v>6860</v>
      </c>
      <c r="L39" s="4">
        <v>530</v>
      </c>
      <c r="M39" s="4">
        <v>1432</v>
      </c>
      <c r="N39" s="4" t="s">
        <v>10483</v>
      </c>
    </row>
    <row r="40" spans="2:14" s="4" customFormat="1" x14ac:dyDescent="0.25">
      <c r="B40" s="4" t="str">
        <f>"  """&amp;C40&amp;""": {
    ""name"" : """&amp;SUBSTITUTE(F40,"""","\""")&amp;""",
    ""latitude"" : "&amp;IF(D40&lt;&gt;"",LEFT(D40,2)&amp;"."&amp;RIGHT(D40,LEN(D40)-2),"0")&amp;",
    ""longitude"" : "&amp;IF(E40&lt;&gt;"",LEFT(E40,1)&amp;"."&amp;RIGHT(E40,LEN(E40)-1),"0")&amp;","&amp;"
    ""image"" : """&amp;N40&amp;"""
  },"</f>
        <v xml:space="preserve">  "9106319": {
    "name" : "Het Seringenpark",
    "latitude" : 52.267633,
    "longitude" : 4.769384,
    "image" : "https://lh4.ggpht.com/5YzlvOfIjFIotyX3IXl9IrHQcTqpSmcn2PBS3NmiCKnQg8_Rdc_Zw6OyEAHmxqdtnMVcm3_TabobNyTU6SiHDw"
  },</v>
      </c>
      <c r="C40" s="4">
        <v>9106319</v>
      </c>
      <c r="D40" s="5">
        <v>52267633</v>
      </c>
      <c r="E40" s="5">
        <v>4769384</v>
      </c>
      <c r="F40" s="4" t="s">
        <v>12293</v>
      </c>
      <c r="G40" s="4" t="s">
        <v>2916</v>
      </c>
      <c r="H40" s="4" t="s">
        <v>3802</v>
      </c>
      <c r="I40" s="4" t="s">
        <v>3802</v>
      </c>
      <c r="J40" s="4" t="s">
        <v>3802</v>
      </c>
      <c r="K40" s="4" t="s">
        <v>16667</v>
      </c>
      <c r="L40" s="4">
        <v>232</v>
      </c>
      <c r="M40" s="4" t="s">
        <v>16668</v>
      </c>
      <c r="N40" s="4" t="s">
        <v>12294</v>
      </c>
    </row>
    <row r="41" spans="2:14" s="4" customFormat="1" x14ac:dyDescent="0.25">
      <c r="B41" s="4" t="str">
        <f>"  """&amp;C41&amp;""": {
    ""name"" : """&amp;SUBSTITUTE(F41,"""","\""")&amp;""",
    ""latitude"" : "&amp;IF(D41&lt;&gt;"",LEFT(D41,2)&amp;"."&amp;RIGHT(D41,LEN(D41)-2),"0")&amp;",
    ""longitude"" : "&amp;IF(E41&lt;&gt;"",LEFT(E41,1)&amp;"."&amp;RIGHT(E41,LEN(E41)-1),"0")&amp;","&amp;"
    ""image"" : """&amp;N41&amp;"""
  },"</f>
        <v xml:space="preserve">  "9106321": {
    "name" : "Open Hof Kerk",
    "latitude" : 52.267031,
    "longitude" : 4.768423,
    "image" : "https://lh4.ggpht.com/0UYEE6gsFQBCifZNQixhGbjSSspg0EkjTwN78oU-Bj5TSljg36Yx-UX8jvNd8G8mK8rubt5I2IOWX68Y3ciCWQ"
  },</v>
      </c>
      <c r="C41" s="4">
        <v>9106321</v>
      </c>
      <c r="D41" s="5">
        <v>52267031</v>
      </c>
      <c r="E41" s="5">
        <v>4768423</v>
      </c>
      <c r="F41" s="4" t="s">
        <v>13657</v>
      </c>
      <c r="G41" s="4" t="s">
        <v>2916</v>
      </c>
      <c r="H41" s="4" t="s">
        <v>3802</v>
      </c>
      <c r="I41" s="4" t="s">
        <v>3802</v>
      </c>
      <c r="J41" s="4" t="s">
        <v>3802</v>
      </c>
      <c r="K41" s="4" t="s">
        <v>16667</v>
      </c>
      <c r="L41" s="4">
        <v>247</v>
      </c>
      <c r="M41" s="4" t="s">
        <v>16669</v>
      </c>
      <c r="N41" s="4" t="s">
        <v>13658</v>
      </c>
    </row>
    <row r="42" spans="2:14" s="4" customFormat="1" x14ac:dyDescent="0.25">
      <c r="B42" s="4" t="str">
        <f>"  """&amp;C42&amp;""": {
    ""name"" : """&amp;SUBSTITUTE(F42,"""","\""")&amp;""",
    ""latitude"" : "&amp;IF(D42&lt;&gt;"",LEFT(D42,2)&amp;"."&amp;RIGHT(D42,LEN(D42)-2),"0")&amp;",
    ""longitude"" : "&amp;IF(E42&lt;&gt;"",LEFT(E42,1)&amp;"."&amp;RIGHT(E42,LEN(E42)-1),"0")&amp;","&amp;"
    ""image"" : """&amp;N42&amp;"""
  },"</f>
        <v xml:space="preserve">  "1169426": {
    "name" : "Dogs Playground",
    "latitude" : 52.276292,
    "longitude" : 4.808237,
    "image" : "https://lh3.ggpht.com/rXXVWFQLZONktPynP6GhOfuUtVl0W0xU2ctxv5nhgfF7T5aaOPB8KaVLUludSFTuGx5XA6fzC16nJLYir6I"
  },</v>
      </c>
      <c r="C42" s="4">
        <v>1169426</v>
      </c>
      <c r="D42" s="5">
        <v>52276292</v>
      </c>
      <c r="E42" s="5">
        <v>4808237</v>
      </c>
      <c r="F42" s="4" t="s">
        <v>11478</v>
      </c>
      <c r="G42" s="4" t="s">
        <v>2916</v>
      </c>
      <c r="H42" s="4" t="s">
        <v>3802</v>
      </c>
      <c r="I42" s="4" t="s">
        <v>3802</v>
      </c>
      <c r="J42" s="4" t="s">
        <v>3802</v>
      </c>
      <c r="K42" s="4" t="s">
        <v>17536</v>
      </c>
      <c r="M42" s="4">
        <v>1432</v>
      </c>
      <c r="N42" s="4" t="s">
        <v>11479</v>
      </c>
    </row>
    <row r="43" spans="2:14" s="4" customFormat="1" x14ac:dyDescent="0.25">
      <c r="B43" s="4" t="str">
        <f>"  """&amp;C43&amp;""": {
    ""name"" : """&amp;SUBSTITUTE(F43,"""","\""")&amp;""",
    ""latitude"" : "&amp;IF(D43&lt;&gt;"",LEFT(D43,2)&amp;"."&amp;RIGHT(D43,LEN(D43)-2),"0")&amp;",
    ""longitude"" : "&amp;IF(E43&lt;&gt;"",LEFT(E43,1)&amp;"."&amp;RIGHT(E43,LEN(E43)-1),"0")&amp;","&amp;"
    ""image"" : """&amp;N43&amp;"""
  },"</f>
        <v xml:space="preserve">  "49989338": {
    "name" : "Kunstkast Koe",
    "latitude" : 52.293206,
    "longitude" : 4.805368,
    "image" : "https://lh3.googleusercontent.com/1_ZGa4eI1FQSjOaZE64qKyIBs26AaZomPz_pGPdlmh5_HIGqVfLYsFc8QRCSCt20zke-J2_N6MEf633xFQg"
  },</v>
      </c>
      <c r="C43" s="4">
        <v>49989338</v>
      </c>
      <c r="D43" s="5">
        <v>52293206</v>
      </c>
      <c r="E43" s="5">
        <v>4805368</v>
      </c>
      <c r="F43" s="4" t="s">
        <v>12795</v>
      </c>
      <c r="G43" s="4" t="s">
        <v>2916</v>
      </c>
      <c r="H43" s="4" t="s">
        <v>3802</v>
      </c>
      <c r="I43" s="4" t="s">
        <v>3802</v>
      </c>
      <c r="J43" s="4" t="s">
        <v>3802</v>
      </c>
      <c r="K43" s="4" t="s">
        <v>17449</v>
      </c>
      <c r="L43" s="4">
        <v>37</v>
      </c>
      <c r="M43" s="4" t="s">
        <v>17450</v>
      </c>
      <c r="N43" s="4" t="s">
        <v>12796</v>
      </c>
    </row>
    <row r="44" spans="2:14" s="4" customFormat="1" x14ac:dyDescent="0.25">
      <c r="B44" s="4" t="str">
        <f>"  """&amp;C44&amp;""": {
    ""name"" : """&amp;SUBSTITUTE(F44,"""","\""")&amp;""",
    ""latitude"" : "&amp;IF(D44&lt;&gt;"",LEFT(D44,2)&amp;"."&amp;RIGHT(D44,LEN(D44)-2),"0")&amp;",
    ""longitude"" : "&amp;IF(E44&lt;&gt;"",LEFT(E44,1)&amp;"."&amp;RIGHT(E44,LEN(E44)-1),"0")&amp;","&amp;"
    ""image"" : """&amp;N44&amp;"""
  },"</f>
        <v xml:space="preserve">  "49143513": {
    "name" : "Playground Ruisvoorn",
    "latitude" : 52.277122,
    "longitude" : 4.806027,
    "image" : "https://lh3.googleusercontent.com/SdwR1VpwhQV2rRdm8Xx8--Sd8ZPDC_JkFFrD0OS_JEQd-ybLpuTgXXDJlx-6miig6-UHeJHma325KIUcac3Y"
  },</v>
      </c>
      <c r="C44" s="4">
        <v>49143513</v>
      </c>
      <c r="D44" s="5">
        <v>52277122</v>
      </c>
      <c r="E44" s="5">
        <v>4806027</v>
      </c>
      <c r="F44" s="4" t="s">
        <v>9944</v>
      </c>
      <c r="G44" s="4" t="s">
        <v>2916</v>
      </c>
      <c r="H44" s="4" t="s">
        <v>3802</v>
      </c>
      <c r="I44" s="4" t="s">
        <v>3802</v>
      </c>
      <c r="J44" s="4" t="s">
        <v>3802</v>
      </c>
      <c r="K44" s="4" t="s">
        <v>2854</v>
      </c>
      <c r="L44" s="4">
        <v>26</v>
      </c>
      <c r="M44" s="4">
        <v>1432</v>
      </c>
      <c r="N44" s="4" t="s">
        <v>13973</v>
      </c>
    </row>
    <row r="45" spans="2:14" s="4" customFormat="1" x14ac:dyDescent="0.25">
      <c r="B45" s="4" t="str">
        <f>"  """&amp;C45&amp;""": {
    ""name"" : """&amp;SUBSTITUTE(F45,"""","\""")&amp;""",
    ""latitude"" : "&amp;IF(D45&lt;&gt;"",LEFT(D45,2)&amp;"."&amp;RIGHT(D45,LEN(D45)-2),"0")&amp;",
    ""longitude"" : "&amp;IF(E45&lt;&gt;"",LEFT(E45,1)&amp;"."&amp;RIGHT(E45,LEN(E45)-1),"0")&amp;","&amp;"
    ""image"" : """&amp;N45&amp;"""
  },"</f>
        <v xml:space="preserve">  "49143520": {
    "name" : "Happy playground",
    "latitude" : 52.27692,
    "longitude" : 4.804229,
    "image" : "https://lh6.ggpht.com/B064MytRG-B1jxdcNIsHDDSF2oJ-APj6HJAFKQQKOuOhEFyxJ_mhMhZh3qid1ml6R735lgfttsVIKSRNPqw"
  },</v>
      </c>
      <c r="C45" s="4">
        <v>49143520</v>
      </c>
      <c r="D45" s="5">
        <v>5227692</v>
      </c>
      <c r="E45" s="5">
        <v>4804229</v>
      </c>
      <c r="F45" s="4" t="s">
        <v>12177</v>
      </c>
      <c r="G45" s="4" t="s">
        <v>2916</v>
      </c>
      <c r="H45" s="4" t="s">
        <v>3802</v>
      </c>
      <c r="I45" s="4" t="s">
        <v>3802</v>
      </c>
      <c r="J45" s="4" t="s">
        <v>3802</v>
      </c>
      <c r="K45" s="4" t="s">
        <v>3377</v>
      </c>
      <c r="L45" s="4">
        <v>9</v>
      </c>
      <c r="M45" s="4">
        <v>1432</v>
      </c>
      <c r="N45" s="4" t="s">
        <v>12178</v>
      </c>
    </row>
    <row r="46" spans="2:14" s="4" customFormat="1" x14ac:dyDescent="0.25">
      <c r="B46" s="4" t="str">
        <f>"  """&amp;C46&amp;""": {
    ""name"" : """&amp;SUBSTITUTE(F46,"""","\""")&amp;""",
    ""latitude"" : "&amp;IF(D46&lt;&gt;"",LEFT(D46,2)&amp;"."&amp;RIGHT(D46,LEN(D46)-2),"0")&amp;",
    ""longitude"" : "&amp;IF(E46&lt;&gt;"",LEFT(E46,1)&amp;"."&amp;RIGHT(E46,LEN(E46)-1),"0")&amp;","&amp;"
    ""image"" : """&amp;N46&amp;"""
  },"</f>
        <v xml:space="preserve">  "9106318": {
    "name" : "Horse Seringenpark",
    "latitude" : 52.267697,
    "longitude" : 4.768719,
    "image" : "https://lh3.ggpht.com/69bRzbC5htWjhmXnZXGdLyLq4UNuG-idfuqeqerVNub6jRpAQ0DpxVXCPSxZhV4F2YJCQLiXn_S-sV8_G7SliA"
  },</v>
      </c>
      <c r="C46" s="4">
        <v>9106318</v>
      </c>
      <c r="D46" s="5">
        <v>52267697</v>
      </c>
      <c r="E46" s="5">
        <v>4768719</v>
      </c>
      <c r="F46" s="4" t="s">
        <v>12385</v>
      </c>
      <c r="G46" s="4" t="s">
        <v>2916</v>
      </c>
      <c r="H46" s="4" t="s">
        <v>3802</v>
      </c>
      <c r="I46" s="4" t="s">
        <v>3802</v>
      </c>
      <c r="J46" s="4" t="s">
        <v>3802</v>
      </c>
      <c r="K46" s="4" t="s">
        <v>3358</v>
      </c>
      <c r="L46" s="4">
        <v>86</v>
      </c>
      <c r="M46" s="4" t="s">
        <v>16662</v>
      </c>
      <c r="N46" s="4" t="s">
        <v>12386</v>
      </c>
    </row>
    <row r="47" spans="2:14" s="4" customFormat="1" x14ac:dyDescent="0.25">
      <c r="B47" s="4" t="str">
        <f>"  """&amp;C47&amp;""": {
    ""name"" : """&amp;SUBSTITUTE(F47,"""","\""")&amp;""",
    ""latitude"" : "&amp;IF(D47&lt;&gt;"",LEFT(D47,2)&amp;"."&amp;RIGHT(D47,LEN(D47)-2),"0")&amp;",
    ""longitude"" : "&amp;IF(E47&lt;&gt;"",LEFT(E47,1)&amp;"."&amp;RIGHT(E47,LEN(E47)-1),"0")&amp;","&amp;"
    ""image"" : """&amp;N47&amp;"""
  },"</f>
        <v xml:space="preserve">  "9105988": {
    "name" : "Stommeermolen",
    "latitude" : 52.266623,
    "longitude" : 4.774792,
    "image" : "https://lh3.ggpht.com/4lUo2Ezok5Ov-nVhpbKJMgmtuxC1hHEQ6splSqhPxzvi4tjCX5i_ah0vboOqng-ZSx2meUtutxk2nWjmySpfZFBT9OYsqxdi1YnpYnCOguRbb04"
  },</v>
      </c>
      <c r="C47" s="4">
        <v>9105988</v>
      </c>
      <c r="D47" s="5">
        <v>52266623</v>
      </c>
      <c r="E47" s="5">
        <v>4774792</v>
      </c>
      <c r="F47" s="4" t="s">
        <v>14892</v>
      </c>
      <c r="G47" s="4" t="s">
        <v>2916</v>
      </c>
      <c r="H47" s="4" t="s">
        <v>3802</v>
      </c>
      <c r="I47" s="4" t="s">
        <v>3802</v>
      </c>
      <c r="J47" s="4" t="s">
        <v>3802</v>
      </c>
      <c r="K47" s="4" t="s">
        <v>16648</v>
      </c>
      <c r="L47" s="4">
        <v>100</v>
      </c>
      <c r="M47" s="4" t="s">
        <v>16649</v>
      </c>
      <c r="N47" s="4" t="s">
        <v>14893</v>
      </c>
    </row>
    <row r="48" spans="2:14" s="4" customFormat="1" x14ac:dyDescent="0.25">
      <c r="B48" s="4" t="str">
        <f>"  """&amp;C48&amp;""": {
    ""name"" : """&amp;SUBSTITUTE(F48,"""","\""")&amp;""",
    ""latitude"" : "&amp;IF(D48&lt;&gt;"",LEFT(D48,2)&amp;"."&amp;RIGHT(D48,LEN(D48)-2),"0")&amp;",
    ""longitude"" : "&amp;IF(E48&lt;&gt;"",LEFT(E48,1)&amp;"."&amp;RIGHT(E48,LEN(E48)-1),"0")&amp;","&amp;"
    ""image"" : """&amp;N48&amp;"""
  },"</f>
        <v xml:space="preserve">  "9109844": {
    "name" : "Train",
    "latitude" : 52.264481,
    "longitude" : 4.751253,
    "image" : "https://lh4.ggpht.com/HEEXZMwPtnv6DFPTIYUub6OaLAg2euN0T0okhsiXsDfG5scO53RgwMEnVb-h0Abh2wpv0hKv6PyD4HCL9S0s"
  },</v>
      </c>
      <c r="C48" s="4">
        <v>9109844</v>
      </c>
      <c r="D48" s="5">
        <v>52264481</v>
      </c>
      <c r="E48" s="5">
        <v>4751253</v>
      </c>
      <c r="F48" s="4" t="s">
        <v>15212</v>
      </c>
      <c r="G48" s="4" t="s">
        <v>2916</v>
      </c>
      <c r="H48" s="4" t="s">
        <v>3802</v>
      </c>
      <c r="I48" s="4" t="s">
        <v>3802</v>
      </c>
      <c r="J48" s="4" t="s">
        <v>3802</v>
      </c>
      <c r="K48" s="4" t="s">
        <v>16733</v>
      </c>
      <c r="L48" s="4" t="s">
        <v>16734</v>
      </c>
      <c r="M48" s="4" t="s">
        <v>16735</v>
      </c>
      <c r="N48" s="4" t="s">
        <v>15213</v>
      </c>
    </row>
    <row r="49" spans="2:14" s="4" customFormat="1" x14ac:dyDescent="0.25">
      <c r="B49" s="4" t="str">
        <f>"  """&amp;C49&amp;""": {
    ""name"" : """&amp;SUBSTITUTE(F49,"""","\""")&amp;""",
    ""latitude"" : "&amp;IF(D49&lt;&gt;"",LEFT(D49,2)&amp;"."&amp;RIGHT(D49,LEN(D49)-2),"0")&amp;",
    ""longitude"" : "&amp;IF(E49&lt;&gt;"",LEFT(E49,1)&amp;"."&amp;RIGHT(E49,LEN(E49)-1),"0")&amp;","&amp;"
    ""image"" : """&amp;N49&amp;"""
  },"</f>
        <v xml:space="preserve">  "9106315": {
    "name" : "Bubbles",
    "latitude" : 52.260833,
    "longitude" : 4.77266,
    "image" : "https://lh4.ggpht.com/pd_pfCrqMyfaDOKXS1Eje4L9Jm9eO9n55lWkzmvoCpIudlpmUdtXV4l-PkKZwM957BwY9qy94Rk5aNyH9Fg34Q"
  },</v>
      </c>
      <c r="C49" s="4">
        <v>9106315</v>
      </c>
      <c r="D49" s="5">
        <v>52260833</v>
      </c>
      <c r="E49" s="5">
        <v>477266</v>
      </c>
      <c r="F49" s="4" t="s">
        <v>10789</v>
      </c>
      <c r="G49" s="4" t="s">
        <v>2916</v>
      </c>
      <c r="H49" s="4" t="s">
        <v>3802</v>
      </c>
      <c r="I49" s="4" t="s">
        <v>3802</v>
      </c>
      <c r="J49" s="4" t="s">
        <v>3802</v>
      </c>
      <c r="K49" s="4" t="s">
        <v>16660</v>
      </c>
      <c r="L49" s="4">
        <v>10</v>
      </c>
      <c r="M49" s="4" t="s">
        <v>16661</v>
      </c>
      <c r="N49" s="4" t="s">
        <v>10790</v>
      </c>
    </row>
    <row r="50" spans="2:14" s="4" customFormat="1" x14ac:dyDescent="0.25">
      <c r="B50" s="4" t="str">
        <f>"  """&amp;C50&amp;""": {
    ""name"" : """&amp;SUBSTITUTE(F50,"""","\""")&amp;""",
    ""latitude"" : "&amp;IF(D50&lt;&gt;"",LEFT(D50,2)&amp;"."&amp;RIGHT(D50,LEN(D50)-2),"0")&amp;",
    ""longitude"" : "&amp;IF(E50&lt;&gt;"",LEFT(E50,1)&amp;"."&amp;RIGHT(E50,LEN(E50)-1),"0")&amp;","&amp;"
    ""image"" : """&amp;N50&amp;"""
  },"</f>
        <v xml:space="preserve">  "5712850": {
    "name" : "The Big Omega",
    "latitude" : 52.266895,
    "longitude" : 4.748665,
    "image" : "https://lh6.ggpht.com/sNIK9by-onKrlntT9dsiI3P7kNxcOquRVMKwHTHIZgjFwBjncE3wrN9wcqocNgXyM1cQL73F6KozI8SM0yhXLg"
  },</v>
      </c>
      <c r="C50" s="4">
        <v>5712850</v>
      </c>
      <c r="D50" s="5">
        <v>52266895</v>
      </c>
      <c r="E50" s="5">
        <v>4748665</v>
      </c>
      <c r="F50" s="4" t="s">
        <v>15047</v>
      </c>
      <c r="G50" s="4" t="s">
        <v>2916</v>
      </c>
      <c r="H50" s="4" t="s">
        <v>3802</v>
      </c>
      <c r="I50" s="4" t="s">
        <v>3802</v>
      </c>
      <c r="J50" s="4" t="s">
        <v>3802</v>
      </c>
      <c r="K50" s="4" t="s">
        <v>16620</v>
      </c>
      <c r="L50" s="4" t="s">
        <v>16621</v>
      </c>
      <c r="M50" s="4" t="s">
        <v>16622</v>
      </c>
      <c r="N50" s="4" t="s">
        <v>15048</v>
      </c>
    </row>
    <row r="51" spans="2:14" s="4" customFormat="1" x14ac:dyDescent="0.25">
      <c r="B51" s="4" t="str">
        <f>"  """&amp;C51&amp;""": {
    ""name"" : """&amp;SUBSTITUTE(F51,"""","\""")&amp;""",
    ""latitude"" : "&amp;IF(D51&lt;&gt;"",LEFT(D51,2)&amp;"."&amp;RIGHT(D51,LEN(D51)-2),"0")&amp;",
    ""longitude"" : "&amp;IF(E51&lt;&gt;"",LEFT(E51,1)&amp;"."&amp;RIGHT(E51,LEN(E51)-1),"0")&amp;","&amp;"
    ""image"" : """&amp;N51&amp;"""
  },"</f>
        <v xml:space="preserve">  "9109847": {
    "name" : "Bicycle",
    "latitude" : 52.267366,
    "longitude" : 4.749703,
    "image" : "https://lh5.ggpht.com/w-PbI6hANRekLH8DnQgD1wvCTIU5STdi5fQVPAvoT7XtnPOarnAA91WaBOfFzP1uqjl-SO8JqesgqwIqwhc"
  },</v>
      </c>
      <c r="C51" s="4">
        <v>9109847</v>
      </c>
      <c r="D51" s="5">
        <v>52267366</v>
      </c>
      <c r="E51" s="5">
        <v>4749703</v>
      </c>
      <c r="F51" s="4" t="s">
        <v>10506</v>
      </c>
      <c r="G51" s="4" t="s">
        <v>2916</v>
      </c>
      <c r="H51" s="4" t="s">
        <v>3802</v>
      </c>
      <c r="I51" s="4" t="s">
        <v>3802</v>
      </c>
      <c r="J51" s="4" t="s">
        <v>3802</v>
      </c>
      <c r="K51" s="4" t="s">
        <v>16738</v>
      </c>
      <c r="L51" s="4" t="s">
        <v>5294</v>
      </c>
      <c r="M51" s="4" t="s">
        <v>16739</v>
      </c>
      <c r="N51" s="4" t="s">
        <v>10507</v>
      </c>
    </row>
    <row r="52" spans="2:14" s="4" customFormat="1" x14ac:dyDescent="0.25">
      <c r="B52" s="4" t="str">
        <f>"  """&amp;C52&amp;""": {
    ""name"" : """&amp;SUBSTITUTE(F52,"""","\""")&amp;""",
    ""latitude"" : "&amp;IF(D52&lt;&gt;"",LEFT(D52,2)&amp;"."&amp;RIGHT(D52,LEN(D52)-2),"0")&amp;",
    ""longitude"" : "&amp;IF(E52&lt;&gt;"",LEFT(E52,1)&amp;"."&amp;RIGHT(E52,LEN(E52)-1),"0")&amp;","&amp;"
    ""image"" : """&amp;N52&amp;"""
  },"</f>
        <v xml:space="preserve">  "49893915": {
    "name" : "Kunstkast Vlinderwijk",
    "latitude" : 52.279793,
    "longitude" : 4.807319,
    "image" : "https://lh3.googleusercontent.com/hl8CGy_bHxEglSN2C7bDc9wA75II3qAjZed8gCGd016xPc7AUpIiG3kmjrHmGiixYls5Q89GyuCd-KFOa1A"
  },</v>
      </c>
      <c r="C52" s="4">
        <v>49893915</v>
      </c>
      <c r="D52" s="5">
        <v>52279793</v>
      </c>
      <c r="E52" s="5">
        <v>4807319</v>
      </c>
      <c r="F52" s="4" t="s">
        <v>12799</v>
      </c>
      <c r="G52" s="4" t="s">
        <v>2916</v>
      </c>
      <c r="H52" s="4" t="s">
        <v>3802</v>
      </c>
      <c r="I52" s="4" t="s">
        <v>3802</v>
      </c>
      <c r="J52" s="4" t="s">
        <v>3802</v>
      </c>
      <c r="K52" s="4" t="s">
        <v>15902</v>
      </c>
      <c r="L52" s="4">
        <v>47</v>
      </c>
      <c r="M52" s="4" t="s">
        <v>17361</v>
      </c>
      <c r="N52" s="4" t="s">
        <v>12800</v>
      </c>
    </row>
    <row r="53" spans="2:14" s="4" customFormat="1" x14ac:dyDescent="0.25">
      <c r="B53" s="4" t="str">
        <f>"  """&amp;C53&amp;""": {
    ""name"" : """&amp;SUBSTITUTE(F53,"""","\""")&amp;""",
    ""latitude"" : "&amp;IF(D53&lt;&gt;"",LEFT(D53,2)&amp;"."&amp;RIGHT(D53,LEN(D53)-2),"0")&amp;",
    ""longitude"" : "&amp;IF(E53&lt;&gt;"",LEFT(E53,1)&amp;"."&amp;RIGHT(E53,LEN(E53)-1),"0")&amp;","&amp;"
    ""image"" : """&amp;N53&amp;"""
  },"</f>
        <v xml:space="preserve">  "308894": {
    "name" : "Earth Men",
    "latitude" : 52.281492,
    "longitude" : 4.805416,
    "image" : "https://lh6.ggpht.com/maAE8Op4tQ6pCCAleJsekKvF-0CXbncblFqpUVejjBYDXrVTiUJAQeGo5HPU2wMDf4AvtgMQSUysjEL4Fqg9"
  },</v>
      </c>
      <c r="C53" s="4">
        <v>308894</v>
      </c>
      <c r="D53" s="5">
        <v>52281492</v>
      </c>
      <c r="E53" s="5">
        <v>4805416</v>
      </c>
      <c r="F53" s="4" t="s">
        <v>11585</v>
      </c>
      <c r="G53" s="4" t="s">
        <v>2916</v>
      </c>
      <c r="H53" s="4" t="s">
        <v>3802</v>
      </c>
      <c r="I53" s="4" t="s">
        <v>3802</v>
      </c>
      <c r="J53" s="4" t="s">
        <v>3802</v>
      </c>
      <c r="K53" s="4" t="s">
        <v>15902</v>
      </c>
      <c r="L53" s="4">
        <v>158</v>
      </c>
      <c r="M53" s="4" t="s">
        <v>15903</v>
      </c>
      <c r="N53" s="4" t="s">
        <v>11586</v>
      </c>
    </row>
    <row r="54" spans="2:14" s="4" customFormat="1" x14ac:dyDescent="0.25">
      <c r="B54" s="4" t="str">
        <f>"  """&amp;C54&amp;""": {
    ""name"" : """&amp;SUBSTITUTE(F54,"""","\""")&amp;""",
    ""latitude"" : "&amp;IF(D54&lt;&gt;"",LEFT(D54,2)&amp;"."&amp;RIGHT(D54,LEN(D54)-2),"0")&amp;",
    ""longitude"" : "&amp;IF(E54&lt;&gt;"",LEFT(E54,1)&amp;"."&amp;RIGHT(E54,LEN(E54)-1),"0")&amp;","&amp;"
    ""image"" : """&amp;N54&amp;"""
  },"</f>
        <v xml:space="preserve">  "49143514": {
    "name" : "Station Oosteinde",
    "latitude" : 52.277747,
    "longitude" : 4.790125,
    "image" : "https://lh3.ggpht.com/mmWkUo6q_bswj8rPHVVGSjRKxd7dJIGXxQ-ocRWL6q8zpzU4c7d5PXeqw6ZhcTRxnp9VayvD-UNN_N_pAoc6"
  },</v>
      </c>
      <c r="C54" s="4">
        <v>49143514</v>
      </c>
      <c r="D54" s="5">
        <v>52277747</v>
      </c>
      <c r="E54" s="5">
        <v>4790125</v>
      </c>
      <c r="F54" s="4" t="s">
        <v>14795</v>
      </c>
      <c r="G54" s="4" t="s">
        <v>2916</v>
      </c>
      <c r="H54" s="4" t="s">
        <v>3802</v>
      </c>
      <c r="I54" s="4" t="s">
        <v>3802</v>
      </c>
      <c r="J54" s="4" t="s">
        <v>3802</v>
      </c>
      <c r="K54" s="4" t="s">
        <v>7815</v>
      </c>
      <c r="L54" s="4">
        <v>2</v>
      </c>
      <c r="M54" s="4">
        <v>1432</v>
      </c>
      <c r="N54" s="4" t="s">
        <v>14796</v>
      </c>
    </row>
    <row r="55" spans="2:14" s="4" customFormat="1" x14ac:dyDescent="0.25">
      <c r="B55" s="4" t="str">
        <f>"  """&amp;C55&amp;""": {
    ""name"" : """&amp;SUBSTITUTE(F55,"""","\""")&amp;""",
    ""latitude"" : "&amp;IF(D55&lt;&gt;"",LEFT(D55,2)&amp;"."&amp;RIGHT(D55,LEN(D55)-2),"0")&amp;",
    ""longitude"" : "&amp;IF(E55&lt;&gt;"",LEFT(E55,1)&amp;"."&amp;RIGHT(E55,LEN(E55)-1),"0")&amp;","&amp;"
    ""image"" : """&amp;N55&amp;"""
  },"</f>
        <v xml:space="preserve">  "307195": {
    "name" : "Pilaar In Het Loopveld",
    "latitude" : 52.320336,
    "longitude" : 4.888743,
    "image" : "https://lh3.googleusercontent.com/CZK70AjBLEQcIROueOyzd7Fx7RfcI7tvhyyHuHT9OPORtsH6OEBzeuLAGHyT5-w6x0oDLySDLI39PUYKAgI"
  },</v>
      </c>
      <c r="C55" s="4">
        <v>307195</v>
      </c>
      <c r="D55" s="5">
        <v>52320336</v>
      </c>
      <c r="E55" s="5">
        <v>4888743</v>
      </c>
      <c r="F55" s="4" t="s">
        <v>13853</v>
      </c>
      <c r="G55" s="4" t="s">
        <v>2916</v>
      </c>
      <c r="H55" s="4" t="s">
        <v>3778</v>
      </c>
      <c r="I55" s="4" t="s">
        <v>3778</v>
      </c>
      <c r="J55" s="4" t="s">
        <v>3778</v>
      </c>
      <c r="K55" s="4" t="s">
        <v>3065</v>
      </c>
      <c r="L55" s="4">
        <v>4</v>
      </c>
      <c r="M55" s="4" t="s">
        <v>3066</v>
      </c>
      <c r="N55" s="4" t="s">
        <v>13854</v>
      </c>
    </row>
    <row r="56" spans="2:14" s="4" customFormat="1" x14ac:dyDescent="0.25">
      <c r="B56" s="4" t="str">
        <f>"  """&amp;C56&amp;""": {
    ""name"" : """&amp;SUBSTITUTE(F56,"""","\""")&amp;""",
    ""latitude"" : "&amp;IF(D56&lt;&gt;"",LEFT(D56,2)&amp;"."&amp;RIGHT(D56,LEN(D56)-2),"0")&amp;",
    ""longitude"" : "&amp;IF(E56&lt;&gt;"",LEFT(E56,1)&amp;"."&amp;RIGHT(E56,LEN(E56)-1),"0")&amp;","&amp;"
    ""image"" : """&amp;N56&amp;"""
  },"</f>
        <v xml:space="preserve">  "49422770": {
    "name" : "Monument Garden Summer House",
    "latitude" : 52.301779,
    "longitude" : 4.89994,
    "image" : "https://lh3.googleusercontent.com/ci8HY1ZrbD2nckBnW_uk_marEK9HqfLBC56S6_bGxSsCcMn56b7fCTUZZjJV_2_mINhXc63MgbhMMV_Eee0J5g"
  },</v>
      </c>
      <c r="C56" s="4">
        <v>49422770</v>
      </c>
      <c r="D56" s="5">
        <v>52301779</v>
      </c>
      <c r="E56" s="5">
        <v>489994</v>
      </c>
      <c r="F56" s="4" t="s">
        <v>13219</v>
      </c>
      <c r="G56" s="4" t="s">
        <v>2916</v>
      </c>
      <c r="H56" s="4" t="s">
        <v>3778</v>
      </c>
      <c r="I56" s="4" t="s">
        <v>3778</v>
      </c>
      <c r="J56" s="4" t="s">
        <v>3778</v>
      </c>
      <c r="K56" s="4" t="s">
        <v>6293</v>
      </c>
      <c r="L56" s="4">
        <v>35</v>
      </c>
      <c r="M56" s="4" t="s">
        <v>9499</v>
      </c>
      <c r="N56" s="4" t="s">
        <v>13220</v>
      </c>
    </row>
    <row r="57" spans="2:14" s="4" customFormat="1" x14ac:dyDescent="0.25">
      <c r="B57" s="4" t="str">
        <f>"  """&amp;C57&amp;""": {
    ""name"" : """&amp;SUBSTITUTE(F57,"""","\""")&amp;""",
    ""latitude"" : "&amp;IF(D57&lt;&gt;"",LEFT(D57,2)&amp;"."&amp;RIGHT(D57,LEN(D57)-2),"0")&amp;",
    ""longitude"" : "&amp;IF(E57&lt;&gt;"",LEFT(E57,1)&amp;"."&amp;RIGHT(E57,LEN(E57)-1),"0")&amp;","&amp;"
    ""image"" : """&amp;N57&amp;"""
  },"</f>
        <v xml:space="preserve">  "49422787": {
    "name" : "Huis Oostermeer",
    "latitude" : 52.302268,
    "longitude" : 4.900987,
    "image" : "https://lh3.googleusercontent.com/DEXldFbQ6UvExFhkUI04XAsSAV7AYpr5IfWshsDUVcMLxp6MxNTBLY3ivDmFMi6uGiHKMUaK2TSIX7Bqsa9ljw"
  },</v>
      </c>
      <c r="C57" s="4">
        <v>49422787</v>
      </c>
      <c r="D57" s="5">
        <v>52302268</v>
      </c>
      <c r="E57" s="5">
        <v>4900987</v>
      </c>
      <c r="F57" s="4" t="s">
        <v>12416</v>
      </c>
      <c r="G57" s="4" t="s">
        <v>2916</v>
      </c>
      <c r="H57" s="4" t="s">
        <v>3778</v>
      </c>
      <c r="I57" s="4" t="s">
        <v>3778</v>
      </c>
      <c r="J57" s="4" t="s">
        <v>3778</v>
      </c>
      <c r="K57" s="4" t="s">
        <v>6293</v>
      </c>
      <c r="L57" s="4">
        <v>37</v>
      </c>
      <c r="M57" s="4" t="s">
        <v>9499</v>
      </c>
      <c r="N57" s="4" t="s">
        <v>12417</v>
      </c>
    </row>
    <row r="58" spans="2:14" s="4" customFormat="1" x14ac:dyDescent="0.25">
      <c r="B58" s="4" t="str">
        <f>"  """&amp;C58&amp;""": {
    ""name"" : """&amp;SUBSTITUTE(F58,"""","\""")&amp;""",
    ""latitude"" : "&amp;IF(D58&lt;&gt;"",LEFT(D58,2)&amp;"."&amp;RIGHT(D58,LEN(D58)-2),"0")&amp;",
    ""longitude"" : "&amp;IF(E58&lt;&gt;"",LEFT(E58,1)&amp;"."&amp;RIGHT(E58,LEN(E58)-1),"0")&amp;","&amp;"
    ""image"" : """&amp;N58&amp;"""
  },"</f>
        <v xml:space="preserve">  "1034706": {
    "name" : "Tea House",
    "latitude" : 52.305635,
    "longitude" : 4.905956,
    "image" : "https://lh3.ggpht.com/EYNFsinczo_WAZ_Ir_Hw9ZEb9mN3-s-LwP1BbowwNn7qLQT2-pfw2fJuXM6BF7-7isDyzYEzYYaLlFQARVUP"
  },</v>
      </c>
      <c r="C58" s="4">
        <v>1034706</v>
      </c>
      <c r="D58" s="5">
        <v>52305635</v>
      </c>
      <c r="E58" s="5">
        <v>4905956</v>
      </c>
      <c r="F58" s="4" t="s">
        <v>9498</v>
      </c>
      <c r="G58" s="4" t="s">
        <v>2916</v>
      </c>
      <c r="H58" s="4" t="s">
        <v>3778</v>
      </c>
      <c r="I58" s="4" t="s">
        <v>3778</v>
      </c>
      <c r="J58" s="4" t="s">
        <v>3778</v>
      </c>
      <c r="K58" s="4" t="s">
        <v>6293</v>
      </c>
      <c r="L58" s="4">
        <v>53</v>
      </c>
      <c r="M58" s="4" t="s">
        <v>9499</v>
      </c>
      <c r="N58" s="4" t="s">
        <v>14995</v>
      </c>
    </row>
    <row r="59" spans="2:14" s="4" customFormat="1" x14ac:dyDescent="0.25">
      <c r="B59" s="4" t="str">
        <f>"  """&amp;C59&amp;""": {
    ""name"" : """&amp;SUBSTITUTE(F59,"""","\""")&amp;""",
    ""latitude"" : "&amp;IF(D59&lt;&gt;"",LEFT(D59,2)&amp;"."&amp;RIGHT(D59,LEN(D59)-2),"0")&amp;",
    ""longitude"" : "&amp;IF(E59&lt;&gt;"",LEFT(E59,1)&amp;"."&amp;RIGHT(E59,LEN(E59)-1),"0")&amp;","&amp;"
    ""image"" : """&amp;N59&amp;"""
  },"</f>
        <v xml:space="preserve">  "244500": {
    "name" : "Terminus Proscriptionis",
    "latitude" : 52.310409,
    "longitude" : 4.904534,
    "image" : "https://lh4.ggpht.com/5z6J6X5Mwdbb-_uAdVYc01MLat4mhNf6hELFMGHQ4hsZVa0DueAu5uKmBIYlHmaQUFPH3YGqFESrm8oKwRo"
  },</v>
      </c>
      <c r="C59" s="4">
        <v>244500</v>
      </c>
      <c r="D59" s="5">
        <v>52310409</v>
      </c>
      <c r="E59" s="5">
        <v>4904534</v>
      </c>
      <c r="F59" s="4" t="s">
        <v>6292</v>
      </c>
      <c r="G59" s="4" t="s">
        <v>2916</v>
      </c>
      <c r="H59" s="4" t="s">
        <v>3778</v>
      </c>
      <c r="I59" s="4" t="s">
        <v>3778</v>
      </c>
      <c r="J59" s="4" t="s">
        <v>3778</v>
      </c>
      <c r="K59" s="4" t="s">
        <v>6293</v>
      </c>
      <c r="L59" s="4">
        <v>67</v>
      </c>
      <c r="M59" s="4" t="s">
        <v>6294</v>
      </c>
      <c r="N59" s="4" t="s">
        <v>15020</v>
      </c>
    </row>
    <row r="60" spans="2:14" s="4" customFormat="1" x14ac:dyDescent="0.25">
      <c r="B60" s="4" t="str">
        <f>"  """&amp;C60&amp;""": {
    ""name"" : """&amp;SUBSTITUTE(F60,"""","\""")&amp;""",
    ""latitude"" : "&amp;IF(D60&lt;&gt;"",LEFT(D60,2)&amp;"."&amp;RIGHT(D60,LEN(D60)-2),"0")&amp;",
    ""longitude"" : "&amp;IF(E60&lt;&gt;"",LEFT(E60,1)&amp;"."&amp;RIGHT(E60,LEN(E60)-1),"0")&amp;","&amp;"
    ""image"" : """&amp;N60&amp;"""
  },"</f>
        <v xml:space="preserve">  "9107696": {
    "name" : "Boat Dock Totems",
    "latitude" : 52.276793,
    "longitude" : 4.879454,
    "image" : "https://lh3.ggpht.com/-R85fkxqSB23fNTyAgyYFhbhTPR6dt-oZdxEf81F2nEZrPj89QckSpVO1a5QsGpK4qBUCkjQWZAozWGWdo8f"
  },</v>
      </c>
      <c r="C60" s="4">
        <v>9107696</v>
      </c>
      <c r="D60" s="5">
        <v>52276793</v>
      </c>
      <c r="E60" s="5">
        <v>4879454</v>
      </c>
      <c r="F60" s="4" t="s">
        <v>10627</v>
      </c>
      <c r="G60" s="4" t="s">
        <v>2916</v>
      </c>
      <c r="H60" s="4" t="s">
        <v>3778</v>
      </c>
      <c r="I60" s="4" t="s">
        <v>3778</v>
      </c>
      <c r="J60" s="4" t="s">
        <v>3778</v>
      </c>
      <c r="K60" s="4" t="s">
        <v>16623</v>
      </c>
      <c r="L60" s="4">
        <v>106</v>
      </c>
      <c r="M60" s="4" t="s">
        <v>16688</v>
      </c>
      <c r="N60" s="4" t="s">
        <v>10628</v>
      </c>
    </row>
    <row r="61" spans="2:14" s="4" customFormat="1" x14ac:dyDescent="0.25">
      <c r="B61" s="4" t="str">
        <f>"  """&amp;C61&amp;""": {
    ""name"" : """&amp;SUBSTITUTE(F61,"""","\""")&amp;""",
    ""latitude"" : "&amp;IF(D61&lt;&gt;"",LEFT(D61,2)&amp;"."&amp;RIGHT(D61,LEN(D61)-2),"0")&amp;",
    ""longitude"" : "&amp;IF(E61&lt;&gt;"",LEFT(E61,1)&amp;"."&amp;RIGHT(E61,LEN(E61)-1),"0")&amp;","&amp;"
    ""image"" : """&amp;N61&amp;"""
  },"</f>
        <v xml:space="preserve">  "49450112": {
    "name" : "Pontveer De Amstel",
    "latitude" : 52.271597,
    "longitude" : 4.881012,
    "image" : "https://lh3.googleusercontent.com/WdFKwZFOzXpWeyxnKBMpJdrHZl023VL0lYf0szE1zfsu5qWsOtMujdH8dLnjDJxwreciF9imTAXvQDoVJb8M"
  },</v>
      </c>
      <c r="C61" s="4">
        <v>49450112</v>
      </c>
      <c r="D61" s="5">
        <v>52271597</v>
      </c>
      <c r="E61" s="5">
        <v>4881012</v>
      </c>
      <c r="F61" s="4" t="s">
        <v>14028</v>
      </c>
      <c r="G61" s="4" t="s">
        <v>2916</v>
      </c>
      <c r="H61" s="4" t="s">
        <v>3778</v>
      </c>
      <c r="I61" s="4" t="s">
        <v>3778</v>
      </c>
      <c r="J61" s="4" t="s">
        <v>3778</v>
      </c>
      <c r="K61" s="4" t="s">
        <v>16623</v>
      </c>
      <c r="L61" s="4">
        <v>112</v>
      </c>
      <c r="M61" s="4" t="s">
        <v>17268</v>
      </c>
      <c r="N61" s="4" t="s">
        <v>14029</v>
      </c>
    </row>
    <row r="62" spans="2:14" s="4" customFormat="1" x14ac:dyDescent="0.25">
      <c r="B62" s="4" t="str">
        <f>"  """&amp;C62&amp;""": {
    ""name"" : """&amp;SUBSTITUTE(F62,"""","\""")&amp;""",
    ""latitude"" : "&amp;IF(D62&lt;&gt;"",LEFT(D62,2)&amp;"."&amp;RIGHT(D62,LEN(D62)-2),"0")&amp;",
    ""longitude"" : "&amp;IF(E62&lt;&gt;"",LEFT(E62,1)&amp;"."&amp;RIGHT(E62,LEN(E62)-1),"0")&amp;","&amp;"
    ""image"" : """&amp;N62&amp;"""
  },"</f>
        <v xml:space="preserve">  "49450111": {
    "name" : "Zwaluwgevel",
    "latitude" : 52.262952,
    "longitude" : 4.880082,
    "image" : "https://lh3.googleusercontent.com/32UoyJMPH2PYPgsxqiyjX-4PWJdZUSsNG-I02M7kUXOTFk95hNJ6N2iFqawlfyg0D_zbuBhzRDsgKBpFkw0"
  },</v>
      </c>
      <c r="C62" s="4">
        <v>49450111</v>
      </c>
      <c r="D62" s="5">
        <v>52262952</v>
      </c>
      <c r="E62" s="5">
        <v>4880082</v>
      </c>
      <c r="F62" s="4" t="s">
        <v>15861</v>
      </c>
      <c r="G62" s="4" t="s">
        <v>2916</v>
      </c>
      <c r="H62" s="4" t="s">
        <v>3778</v>
      </c>
      <c r="I62" s="4" t="s">
        <v>3778</v>
      </c>
      <c r="J62" s="4" t="s">
        <v>3778</v>
      </c>
      <c r="K62" s="4" t="s">
        <v>16623</v>
      </c>
      <c r="L62" s="4">
        <v>121</v>
      </c>
      <c r="N62" s="4" t="s">
        <v>15862</v>
      </c>
    </row>
    <row r="63" spans="2:14" s="4" customFormat="1" x14ac:dyDescent="0.25">
      <c r="B63" s="4" t="str">
        <f>"  """&amp;C63&amp;""": {
    ""name"" : """&amp;SUBSTITUTE(F63,"""","\""")&amp;""",
    ""latitude"" : "&amp;IF(D63&lt;&gt;"",LEFT(D63,2)&amp;"."&amp;RIGHT(D63,LEN(D63)-2),"0")&amp;",
    ""longitude"" : "&amp;IF(E63&lt;&gt;"",LEFT(E63,1)&amp;"."&amp;RIGHT(E63,LEN(E63)-1),"0")&amp;","&amp;"
    ""image"" : """&amp;N63&amp;"""
  },"</f>
        <v xml:space="preserve">  "9105463": {
    "name" : "Aagje Deken en Betje Wolff",
    "latitude" : 52.260848,
    "longitude" : 4.872909,
    "image" : "https://lh6.ggpht.com/U7f8rWSni-4riGdGLhiAOWQ5HKFifUa-yHAvpF1x6m2vvNhUqmDz5W6cnmVbDZ_4nuroyGS_3Z19P5qy4BxV"
  },</v>
      </c>
      <c r="C63" s="4">
        <v>9105463</v>
      </c>
      <c r="D63" s="5">
        <v>52260848</v>
      </c>
      <c r="E63" s="5">
        <v>4872909</v>
      </c>
      <c r="F63" s="4" t="s">
        <v>10003</v>
      </c>
      <c r="G63" s="4" t="s">
        <v>2916</v>
      </c>
      <c r="H63" s="4" t="s">
        <v>3778</v>
      </c>
      <c r="I63" s="4" t="s">
        <v>3778</v>
      </c>
      <c r="J63" s="4" t="s">
        <v>3778</v>
      </c>
      <c r="K63" s="4" t="s">
        <v>16623</v>
      </c>
      <c r="L63" s="4">
        <v>126</v>
      </c>
      <c r="N63" s="4" t="s">
        <v>10004</v>
      </c>
    </row>
    <row r="64" spans="2:14" s="4" customFormat="1" x14ac:dyDescent="0.25">
      <c r="B64" s="4" t="str">
        <f>"  """&amp;C64&amp;""": {
    ""name"" : """&amp;SUBSTITUTE(F64,"""","\""")&amp;""",
    ""latitude"" : "&amp;IF(D64&lt;&gt;"",LEFT(D64,2)&amp;"."&amp;RIGHT(D64,LEN(D64)-2),"0")&amp;",
    ""longitude"" : "&amp;IF(E64&lt;&gt;"",LEFT(E64,1)&amp;"."&amp;RIGHT(E64,LEN(E64)-1),"0")&amp;","&amp;"
    ""image"" : """&amp;N64&amp;"""
  },"</f>
        <v xml:space="preserve">  "49450114": {
    "name" : "Sint Jozef",
    "latitude" : 52.261585,
    "longitude" : 4.874493,
    "image" : "https://lh5.ggpht.com/O4kQLUmhQ4knIag8xbUz3XhsSrmZG-O3p4B4wSOUWVKsFoei4OQClaDfLfhD5vR1jLazS_W6wc6cVPPCmuWc0g"
  },</v>
      </c>
      <c r="C64" s="4">
        <v>49450114</v>
      </c>
      <c r="D64" s="5">
        <v>52261585</v>
      </c>
      <c r="E64" s="5">
        <v>4874493</v>
      </c>
      <c r="F64" s="4" t="s">
        <v>14481</v>
      </c>
      <c r="G64" s="4" t="s">
        <v>2916</v>
      </c>
      <c r="H64" s="4" t="s">
        <v>3778</v>
      </c>
      <c r="I64" s="4" t="s">
        <v>3778</v>
      </c>
      <c r="J64" s="4" t="s">
        <v>3778</v>
      </c>
      <c r="K64" s="4" t="s">
        <v>16623</v>
      </c>
      <c r="L64" s="4">
        <v>138</v>
      </c>
      <c r="M64" s="4" t="s">
        <v>17273</v>
      </c>
      <c r="N64" s="4" t="s">
        <v>14482</v>
      </c>
    </row>
    <row r="65" spans="2:14" s="4" customFormat="1" x14ac:dyDescent="0.25">
      <c r="B65" s="4" t="str">
        <f>"  """&amp;C65&amp;""": {
    ""name"" : """&amp;SUBSTITUTE(F65,"""","\""")&amp;""",
    ""latitude"" : "&amp;IF(D65&lt;&gt;"",LEFT(D65,2)&amp;"."&amp;RIGHT(D65,LEN(D65)-2),"0")&amp;",
    ""longitude"" : "&amp;IF(E65&lt;&gt;"",LEFT(E65,1)&amp;"."&amp;RIGHT(E65,LEN(E65)-1),"0")&amp;","&amp;"
    ""image"" : """&amp;N65&amp;"""
  },"</f>
        <v xml:space="preserve">  "49422762": {
    "name" : "Speelboederij Elsenhove",
    "latitude" : 52.296154,
    "longitude" : 4.892571,
    "image" : "https://lh3.googleusercontent.com/NX8JXikh8ogsp4lCGRjxnSe1_CNqHOIiORuQgREuiqAcWFKD6YVS5xEGfDm9M5RawGi3lRcsTXABt8i5jJs"
  },</v>
      </c>
      <c r="C65" s="4">
        <v>49422762</v>
      </c>
      <c r="D65" s="5">
        <v>52296154</v>
      </c>
      <c r="E65" s="5">
        <v>4892571</v>
      </c>
      <c r="F65" s="4" t="s">
        <v>14591</v>
      </c>
      <c r="G65" s="4" t="s">
        <v>2916</v>
      </c>
      <c r="H65" s="4" t="s">
        <v>3778</v>
      </c>
      <c r="I65" s="4" t="s">
        <v>3778</v>
      </c>
      <c r="J65" s="4" t="s">
        <v>3778</v>
      </c>
      <c r="K65" s="4" t="s">
        <v>17647</v>
      </c>
      <c r="M65" s="4">
        <v>1184</v>
      </c>
      <c r="N65" s="4" t="s">
        <v>14592</v>
      </c>
    </row>
    <row r="66" spans="2:14" s="4" customFormat="1" x14ac:dyDescent="0.25">
      <c r="B66" s="4" t="str">
        <f>"  """&amp;C66&amp;""": {
    ""name"" : """&amp;SUBSTITUTE(F66,"""","\""")&amp;""",
    ""latitude"" : "&amp;IF(D66&lt;&gt;"",LEFT(D66,2)&amp;"."&amp;RIGHT(D66,LEN(D66)-2),"0")&amp;",
    ""longitude"" : "&amp;IF(E66&lt;&gt;"",LEFT(E66,1)&amp;"."&amp;RIGHT(E66,LEN(E66)-1),"0")&amp;","&amp;"
    ""image"" : """&amp;N66&amp;"""
  },"</f>
        <v xml:space="preserve">  "454790": {
    "name" : "Leeuw Met Wapen Van Amsterdam",
    "latitude" : 52.296312,
    "longitude" : 4.899869,
    "image" : "https://lh4.ggpht.com/UyIl_GitocefoEkYBLFTvasFWRUw3D62qy5In4f3gLwFZLlsG3p8f621oQ3enmRD50f3LYKHnhEPmSrX6hk"
  },</v>
      </c>
      <c r="C66" s="4">
        <v>454790</v>
      </c>
      <c r="D66" s="5">
        <v>52296312</v>
      </c>
      <c r="E66" s="5">
        <v>4899869</v>
      </c>
      <c r="F66" s="4" t="s">
        <v>12877</v>
      </c>
      <c r="G66" s="4" t="s">
        <v>2916</v>
      </c>
      <c r="H66" s="4" t="s">
        <v>3778</v>
      </c>
      <c r="I66" s="4" t="s">
        <v>3778</v>
      </c>
      <c r="J66" s="4" t="s">
        <v>3778</v>
      </c>
      <c r="K66" s="4" t="s">
        <v>3757</v>
      </c>
      <c r="L66" s="4">
        <v>20</v>
      </c>
      <c r="M66" s="4" t="s">
        <v>16045</v>
      </c>
      <c r="N66" s="4" t="s">
        <v>12878</v>
      </c>
    </row>
    <row r="67" spans="2:14" s="4" customFormat="1" x14ac:dyDescent="0.25">
      <c r="B67" s="4" t="str">
        <f>"  """&amp;C67&amp;""": {
    ""name"" : """&amp;SUBSTITUTE(F67,"""","\""")&amp;""",
    ""latitude"" : "&amp;IF(D67&lt;&gt;"",LEFT(D67,2)&amp;"."&amp;RIGHT(D67,LEN(D67)-2),"0")&amp;",
    ""longitude"" : "&amp;IF(E67&lt;&gt;"",LEFT(E67,1)&amp;"."&amp;RIGHT(E67,LEN(E67)-1),"0")&amp;","&amp;"
    ""image"" : """&amp;N67&amp;"""
  },"</f>
        <v xml:space="preserve">  "993569": {
    "name" : "Verzamelbord Horeca Ouderkerk Aan De Amstel",
    "latitude" : 52.297917,
    "longitude" : 4.899435,
    "image" : "https://lh6.ggpht.com/K7sSPh0Uu_mxa-tjc33_1TG8ao78_hjJn6kkc4PAFHvthqutRHbzVXJ3BeuFf444WFPhPsffxTxIxsPhPdF4"
  },</v>
      </c>
      <c r="C67" s="4">
        <v>993569</v>
      </c>
      <c r="D67" s="5">
        <v>52297917</v>
      </c>
      <c r="E67" s="5">
        <v>4899435</v>
      </c>
      <c r="F67" s="4" t="s">
        <v>9308</v>
      </c>
      <c r="G67" s="4" t="s">
        <v>2916</v>
      </c>
      <c r="H67" s="4" t="s">
        <v>3778</v>
      </c>
      <c r="I67" s="4" t="s">
        <v>3778</v>
      </c>
      <c r="J67" s="4" t="s">
        <v>3778</v>
      </c>
      <c r="K67" s="4" t="s">
        <v>3757</v>
      </c>
      <c r="L67" s="4">
        <v>63</v>
      </c>
      <c r="M67" s="4" t="s">
        <v>3758</v>
      </c>
      <c r="N67" s="4" t="s">
        <v>15390</v>
      </c>
    </row>
    <row r="68" spans="2:14" s="4" customFormat="1" x14ac:dyDescent="0.25">
      <c r="B68" s="4" t="str">
        <f>"  """&amp;C68&amp;""": {
    ""name"" : """&amp;SUBSTITUTE(F68,"""","\""")&amp;""",
    ""latitude"" : "&amp;IF(D68&lt;&gt;"",LEFT(D68,2)&amp;"."&amp;RIGHT(D68,LEN(D68)-2),"0")&amp;",
    ""longitude"" : "&amp;IF(E68&lt;&gt;"",LEFT(E68,1)&amp;"."&amp;RIGHT(E68,LEN(E68)-1),"0")&amp;","&amp;"
    ""image"" : """&amp;N68&amp;"""
  },"</f>
        <v xml:space="preserve">  "49422779": {
    "name" : "Middelpolder Historic Barn",
    "latitude" : 52.303238,
    "longitude" : 4.893566,
    "image" : "https://lh3.googleusercontent.com/KChY23p0nE-pCZBDtgjtIwG9l4HXGnOj6dcSRy5kUIc1yIVu-JKUJ2Ol4Ag_v9btJuxJ3oCN7y5_al7ngeDHWQ"
  },</v>
      </c>
      <c r="C68" s="4">
        <v>49422779</v>
      </c>
      <c r="D68" s="5">
        <v>52303238</v>
      </c>
      <c r="E68" s="5">
        <v>4893566</v>
      </c>
      <c r="F68" s="4" t="s">
        <v>13144</v>
      </c>
      <c r="G68" s="4" t="s">
        <v>2916</v>
      </c>
      <c r="H68" s="4" t="s">
        <v>3778</v>
      </c>
      <c r="I68" s="4" t="s">
        <v>3778</v>
      </c>
      <c r="J68" s="4" t="s">
        <v>3778</v>
      </c>
      <c r="K68" s="4" t="s">
        <v>6448</v>
      </c>
      <c r="L68" s="4">
        <v>8</v>
      </c>
      <c r="M68" s="4" t="s">
        <v>6450</v>
      </c>
      <c r="N68" s="4" t="s">
        <v>13145</v>
      </c>
    </row>
    <row r="69" spans="2:14" s="4" customFormat="1" x14ac:dyDescent="0.25">
      <c r="B69" s="4" t="str">
        <f>"  """&amp;C69&amp;""": {
    ""name"" : """&amp;SUBSTITUTE(F69,"""","\""")&amp;""",
    ""latitude"" : "&amp;IF(D69&lt;&gt;"",LEFT(D69,2)&amp;"."&amp;RIGHT(D69,LEN(D69)-2),"0")&amp;",
    ""longitude"" : "&amp;IF(E69&lt;&gt;"",LEFT(E69,1)&amp;"."&amp;RIGHT(E69,LEN(E69)-1),"0")&amp;","&amp;"
    ""image"" : """&amp;N69&amp;"""
  },"</f>
        <v xml:space="preserve">  "277962": {
    "name" : "Solar Powered Sunflower",
    "latitude" : 52.297219,
    "longitude" : 4.886301,
    "image" : "https://lh4.ggpht.com/v9nYSiSQiOIcro9SZHd5kuW9xPcmKJLqk8ibFiurta33tUf63mITD3MN1WD21mtA49vrWvKBOr8_lun-vag"
  },</v>
      </c>
      <c r="C69" s="4">
        <v>277962</v>
      </c>
      <c r="D69" s="5">
        <v>52297219</v>
      </c>
      <c r="E69" s="5">
        <v>4886301</v>
      </c>
      <c r="F69" s="4" t="s">
        <v>6447</v>
      </c>
      <c r="G69" s="4" t="s">
        <v>2916</v>
      </c>
      <c r="H69" s="4" t="s">
        <v>3778</v>
      </c>
      <c r="I69" s="4" t="s">
        <v>3778</v>
      </c>
      <c r="J69" s="4" t="s">
        <v>3778</v>
      </c>
      <c r="K69" s="4" t="s">
        <v>6448</v>
      </c>
      <c r="L69" s="4" t="s">
        <v>6449</v>
      </c>
      <c r="M69" s="4" t="s">
        <v>6450</v>
      </c>
      <c r="N69" s="4" t="s">
        <v>14569</v>
      </c>
    </row>
    <row r="70" spans="2:14" s="4" customFormat="1" x14ac:dyDescent="0.25">
      <c r="B70" s="4" t="str">
        <f>"  """&amp;C70&amp;""": {
    ""name"" : """&amp;SUBSTITUTE(F70,"""","\""")&amp;""",
    ""latitude"" : "&amp;IF(D70&lt;&gt;"",LEFT(D70,2)&amp;"."&amp;RIGHT(D70,LEN(D70)-2),"0")&amp;",
    ""longitude"" : "&amp;IF(E70&lt;&gt;"",LEFT(E70,1)&amp;"."&amp;RIGHT(E70,LEN(E70)-1),"0")&amp;","&amp;"
    ""image"" : """&amp;N70&amp;"""
  },"</f>
        <v xml:space="preserve">  "804352": {
    "name" : "Birth of Change",
    "latitude" : 52.327479,
    "longitude" : 4.855142,
    "image" : "https://lh3.googleusercontent.com/qMJUWZTi1488XxCQSM4cGsi9gxguyLrnm5RjgQa8NtPlC3jW5_1Uoavsh9DBAZCvfIO9rGocF5rvxhuLKuc"
  },</v>
      </c>
      <c r="C70" s="4">
        <v>804352</v>
      </c>
      <c r="D70" s="5">
        <v>52327479</v>
      </c>
      <c r="E70" s="5">
        <v>4855142</v>
      </c>
      <c r="F70" s="4" t="s">
        <v>8287</v>
      </c>
      <c r="G70" s="4" t="s">
        <v>2916</v>
      </c>
      <c r="H70" s="4" t="s">
        <v>3778</v>
      </c>
      <c r="I70" s="4" t="s">
        <v>3778</v>
      </c>
      <c r="J70" s="4" t="s">
        <v>3778</v>
      </c>
      <c r="K70" s="4" t="s">
        <v>3423</v>
      </c>
      <c r="L70" s="4">
        <v>3</v>
      </c>
      <c r="M70" s="4" t="s">
        <v>4735</v>
      </c>
      <c r="N70" s="4" t="s">
        <v>10561</v>
      </c>
    </row>
    <row r="71" spans="2:14" s="4" customFormat="1" x14ac:dyDescent="0.25">
      <c r="B71" s="4" t="str">
        <f>"  """&amp;C71&amp;""": {
    ""name"" : """&amp;SUBSTITUTE(F71,"""","\""")&amp;""",
    ""latitude"" : "&amp;IF(D71&lt;&gt;"",LEFT(D71,2)&amp;"."&amp;RIGHT(D71,LEN(D71)-2),"0")&amp;",
    ""longitude"" : "&amp;IF(E71&lt;&gt;"",LEFT(E71,1)&amp;"."&amp;RIGHT(E71,LEN(E71)-1),"0")&amp;","&amp;"
    ""image"" : """&amp;N71&amp;"""
  },"</f>
        <v xml:space="preserve">  "705630": {
    "name" : "De Peinzende Aap",
    "latitude" : 52.327386,
    "longitude" : 4.855792,
    "image" : "https://lh5.ggpht.com/gwsP-BSBNS7yBchN3LkNQO78sTVhchM0HQxJ9zGqqyAhY2VXGGYnANcBR0PfLBpX4nBUmN7yXNB4ObGDAgU"
  },</v>
      </c>
      <c r="C71" s="4">
        <v>705630</v>
      </c>
      <c r="D71" s="5">
        <v>52327386</v>
      </c>
      <c r="E71" s="5">
        <v>4855792</v>
      </c>
      <c r="F71" s="4" t="s">
        <v>7795</v>
      </c>
      <c r="G71" s="4" t="s">
        <v>2916</v>
      </c>
      <c r="H71" s="4" t="s">
        <v>3778</v>
      </c>
      <c r="I71" s="4" t="s">
        <v>3778</v>
      </c>
      <c r="J71" s="4" t="s">
        <v>3778</v>
      </c>
      <c r="K71" s="4" t="s">
        <v>3423</v>
      </c>
      <c r="L71" s="4">
        <v>3</v>
      </c>
      <c r="M71" s="4" t="s">
        <v>4735</v>
      </c>
      <c r="N71" s="4" t="s">
        <v>11336</v>
      </c>
    </row>
    <row r="72" spans="2:14" s="4" customFormat="1" x14ac:dyDescent="0.25">
      <c r="B72" s="4" t="str">
        <f>"  """&amp;C72&amp;""": {
    ""name"" : """&amp;SUBSTITUTE(F72,"""","\""")&amp;""",
    ""latitude"" : "&amp;IF(D72&lt;&gt;"",LEFT(D72,2)&amp;"."&amp;RIGHT(D72,LEN(D72)-2),"0")&amp;",
    ""longitude"" : "&amp;IF(E72&lt;&gt;"",LEFT(E72,1)&amp;"."&amp;RIGHT(E72,LEN(E72)-1),"0")&amp;","&amp;"
    ""image"" : """&amp;N72&amp;"""
  },"</f>
        <v xml:space="preserve">  "197756": {
    "name" : "Dachau monument (jan. 2011)",
    "latitude" : 52.326201,
    "longitude" : 4.847629,
    "image" : "https://lh3.googleusercontent.com/TTAbiyZK14SsEDaGpm-mqdOZW4Xqxv-zx39C6rrD7M29akJu0f5i1Ct9tJiWKusPSBhTdT6Vf1lZAJWhUa4"
  },</v>
      </c>
      <c r="C72" s="4">
        <v>197756</v>
      </c>
      <c r="D72" s="5">
        <v>52326201</v>
      </c>
      <c r="E72" s="5">
        <v>4847629</v>
      </c>
      <c r="F72" s="4" t="s">
        <v>5988</v>
      </c>
      <c r="G72" s="4" t="s">
        <v>2916</v>
      </c>
      <c r="H72" s="4" t="s">
        <v>3778</v>
      </c>
      <c r="I72" s="4" t="s">
        <v>3778</v>
      </c>
      <c r="J72" s="4" t="s">
        <v>3778</v>
      </c>
      <c r="K72" s="4" t="s">
        <v>3423</v>
      </c>
      <c r="L72" s="4">
        <v>5</v>
      </c>
      <c r="M72" s="4" t="s">
        <v>3424</v>
      </c>
      <c r="N72" s="4" t="s">
        <v>11128</v>
      </c>
    </row>
    <row r="73" spans="2:14" s="4" customFormat="1" x14ac:dyDescent="0.25">
      <c r="B73" s="4" t="str">
        <f>"  """&amp;C73&amp;""": {
    ""name"" : """&amp;SUBSTITUTE(F73,"""","\""")&amp;""",
    ""latitude"" : "&amp;IF(D73&lt;&gt;"",LEFT(D73,2)&amp;"."&amp;RIGHT(D73,LEN(D73)-2),"0")&amp;",
    ""longitude"" : "&amp;IF(E73&lt;&gt;"",LEFT(E73,1)&amp;"."&amp;RIGHT(E73,LEN(E73)-1),"0")&amp;","&amp;"
    ""image"" : """&amp;N73&amp;"""
  },"</f>
        <v xml:space="preserve">  "337874": {
    "name" : "Dachau monument (jan. 2011)",
    "latitude" : 52.326953,
    "longitude" : 4.847878,
    "image" : "https://lh3.googleusercontent.com/TTAbiyZK14SsEDaGpm-mqdOZW4Xqxv-zx39C6rrD7M29akJu0f5i1Ct9tJiWKusPSBhTdT6Vf1lZAJWhUa4"
  },</v>
      </c>
      <c r="C73" s="4">
        <v>337874</v>
      </c>
      <c r="D73" s="5">
        <v>52326953</v>
      </c>
      <c r="E73" s="5">
        <v>4847878</v>
      </c>
      <c r="F73" s="4" t="s">
        <v>5988</v>
      </c>
      <c r="G73" s="4" t="s">
        <v>2916</v>
      </c>
      <c r="H73" s="4" t="s">
        <v>3778</v>
      </c>
      <c r="I73" s="4" t="s">
        <v>3778</v>
      </c>
      <c r="J73" s="4" t="s">
        <v>3778</v>
      </c>
      <c r="K73" s="4" t="s">
        <v>3423</v>
      </c>
      <c r="L73" s="4">
        <v>5</v>
      </c>
      <c r="M73" s="4" t="s">
        <v>3424</v>
      </c>
      <c r="N73" s="4" t="s">
        <v>11128</v>
      </c>
    </row>
    <row r="74" spans="2:14" s="4" customFormat="1" x14ac:dyDescent="0.25">
      <c r="B74" s="4" t="str">
        <f>"  """&amp;C74&amp;""": {
    ""name"" : """&amp;SUBSTITUTE(F74,"""","\""")&amp;""",
    ""latitude"" : "&amp;IF(D74&lt;&gt;"",LEFT(D74,2)&amp;"."&amp;RIGHT(D74,LEN(D74)-2),"0")&amp;",
    ""longitude"" : "&amp;IF(E74&lt;&gt;"",LEFT(E74,1)&amp;"."&amp;RIGHT(E74,LEN(E74)-1),"0")&amp;","&amp;"
    ""image"" : """&amp;N74&amp;"""
  },"</f>
        <v xml:space="preserve">  "1064877": {
    "name" : "Kinderbad",
    "latitude" : 52.324539,
    "longitude" : 4.849171,
    "image" : "https://lh4.ggpht.com/sV1B3grDKGF6dYFeYQ1msk3sDpvvwi2UY07ck3ae3yDit7GRJeEZrZzAHnyPUiJgJavcC-YcdpEnj8AJiiYC"
  },</v>
      </c>
      <c r="C74" s="4">
        <v>1064877</v>
      </c>
      <c r="D74" s="5">
        <v>52324539</v>
      </c>
      <c r="E74" s="5">
        <v>4849171</v>
      </c>
      <c r="F74" s="4" t="s">
        <v>9641</v>
      </c>
      <c r="G74" s="4" t="s">
        <v>2916</v>
      </c>
      <c r="H74" s="4" t="s">
        <v>3778</v>
      </c>
      <c r="I74" s="4" t="s">
        <v>3778</v>
      </c>
      <c r="J74" s="4" t="s">
        <v>3778</v>
      </c>
      <c r="K74" s="4" t="s">
        <v>3423</v>
      </c>
      <c r="L74" s="4">
        <v>5</v>
      </c>
      <c r="M74" s="4" t="s">
        <v>3424</v>
      </c>
      <c r="N74" s="4" t="s">
        <v>12661</v>
      </c>
    </row>
    <row r="75" spans="2:14" s="4" customFormat="1" x14ac:dyDescent="0.25">
      <c r="B75" s="4" t="str">
        <f>"  """&amp;C75&amp;""": {
    ""name"" : """&amp;SUBSTITUTE(F75,"""","\""")&amp;""",
    ""latitude"" : "&amp;IF(D75&lt;&gt;"",LEFT(D75,2)&amp;"."&amp;RIGHT(D75,LEN(D75)-2),"0")&amp;",
    ""longitude"" : "&amp;IF(E75&lt;&gt;"",LEFT(E75,1)&amp;"."&amp;RIGHT(E75,LEN(E75)-1),"0")&amp;","&amp;"
    ""image"" : """&amp;N75&amp;"""
  },"</f>
        <v xml:space="preserve">  "49324582": {
    "name" : "Rode Gnoom Met Vlinder",
    "latitude" : 52.326621,
    "longitude" : 4.851157,
    "image" : "https://lh5.ggpht.com/LCtwzVEoZ2nmYP8uO4YePJBgPJlYiVAF-L_WJ6LBrGAOEga3BuW9t19NT4B_Q3muXEYJEVF6tEU_kwaPQTte"
  },</v>
      </c>
      <c r="C75" s="4">
        <v>49324582</v>
      </c>
      <c r="D75" s="5">
        <v>52326621</v>
      </c>
      <c r="E75" s="5">
        <v>4851157</v>
      </c>
      <c r="F75" s="4" t="s">
        <v>14225</v>
      </c>
      <c r="G75" s="4" t="s">
        <v>2916</v>
      </c>
      <c r="H75" s="4" t="s">
        <v>3778</v>
      </c>
      <c r="I75" s="4" t="s">
        <v>3778</v>
      </c>
      <c r="J75" s="4" t="s">
        <v>3778</v>
      </c>
      <c r="K75" s="4" t="s">
        <v>3423</v>
      </c>
      <c r="L75" s="4">
        <v>5</v>
      </c>
      <c r="M75" s="4" t="s">
        <v>3424</v>
      </c>
      <c r="N75" s="4" t="s">
        <v>14226</v>
      </c>
    </row>
    <row r="76" spans="2:14" s="4" customFormat="1" x14ac:dyDescent="0.25">
      <c r="B76" s="4" t="str">
        <f>"  """&amp;C76&amp;""": {
    ""name"" : """&amp;SUBSTITUTE(F76,"""","\""")&amp;""",
    ""latitude"" : "&amp;IF(D76&lt;&gt;"",LEFT(D76,2)&amp;"."&amp;RIGHT(D76,LEN(D76)-2),"0")&amp;",
    ""longitude"" : "&amp;IF(E76&lt;&gt;"",LEFT(E76,1)&amp;"."&amp;RIGHT(E76,LEN(E76)-1),"0")&amp;","&amp;"
    ""image"" : """&amp;N76&amp;"""
  },"</f>
        <v xml:space="preserve">  "49142937": {
    "name" : "Klim Je Rot",
    "latitude" : 52.326314,
    "longitude" : 4.852819,
    "image" : "https://lh5.ggpht.com/cJjloSfqhrScx3VhD-8VZM53l0v879CLjyL88JNJEj4HUfGcGBQEQ6O-pJr0pTvfVSZ7EPpveYWEXM2YpmQ"
  },</v>
      </c>
      <c r="C76" s="4">
        <v>49142937</v>
      </c>
      <c r="D76" s="5">
        <v>52326314</v>
      </c>
      <c r="E76" s="5">
        <v>4852819</v>
      </c>
      <c r="F76" s="4" t="s">
        <v>12707</v>
      </c>
      <c r="G76" s="4" t="s">
        <v>2916</v>
      </c>
      <c r="H76" s="4" t="s">
        <v>3778</v>
      </c>
      <c r="I76" s="4" t="s">
        <v>3778</v>
      </c>
      <c r="J76" s="4" t="s">
        <v>3778</v>
      </c>
      <c r="K76" s="4" t="s">
        <v>3423</v>
      </c>
      <c r="L76" s="4">
        <v>5</v>
      </c>
      <c r="M76" s="4" t="s">
        <v>3424</v>
      </c>
      <c r="N76" s="4" t="s">
        <v>12708</v>
      </c>
    </row>
    <row r="77" spans="2:14" s="4" customFormat="1" x14ac:dyDescent="0.25">
      <c r="B77" s="4" t="str">
        <f>"  """&amp;C77&amp;""": {
    ""name"" : """&amp;SUBSTITUTE(F77,"""","\""")&amp;""",
    ""latitude"" : "&amp;IF(D77&lt;&gt;"",LEFT(D77,2)&amp;"."&amp;RIGHT(D77,LEN(D77)-2),"0")&amp;",
    ""longitude"" : "&amp;IF(E77&lt;&gt;"",LEFT(E77,1)&amp;"."&amp;RIGHT(E77,LEN(E77)-1),"0")&amp;","&amp;"
    ""image"" : """&amp;N77&amp;"""
  },"</f>
        <v xml:space="preserve">  "71110": {
    "name" : "Temp Art",
    "latitude" : 52.323878,
    "longitude" : 4.842432,
    "image" : "https://lh3.ggpht.com/4TcutzIX-wgWEnJMaU-r8OE8lMT9skdiOPMgq5jVcRLMqehcrh-HFvbNn8-bPUI-5thfkAvpz1xsWcRjKeda6w"
  },</v>
      </c>
      <c r="C77" s="4">
        <v>71110</v>
      </c>
      <c r="D77" s="5">
        <v>52323878</v>
      </c>
      <c r="E77" s="5">
        <v>4842432</v>
      </c>
      <c r="F77" s="4" t="s">
        <v>5163</v>
      </c>
      <c r="G77" s="4" t="s">
        <v>2916</v>
      </c>
      <c r="H77" s="4" t="s">
        <v>3778</v>
      </c>
      <c r="I77" s="4" t="s">
        <v>3778</v>
      </c>
      <c r="J77" s="4" t="s">
        <v>3778</v>
      </c>
      <c r="K77" s="4" t="s">
        <v>3423</v>
      </c>
      <c r="M77" s="4">
        <v>1182</v>
      </c>
      <c r="N77" s="4" t="s">
        <v>15010</v>
      </c>
    </row>
    <row r="78" spans="2:14" s="4" customFormat="1" x14ac:dyDescent="0.25">
      <c r="B78" s="4" t="str">
        <f>"  """&amp;C78&amp;""": {
    ""name"" : """&amp;SUBSTITUTE(F78,"""","\""")&amp;""",
    ""latitude"" : "&amp;IF(D78&lt;&gt;"",LEFT(D78,2)&amp;"."&amp;RIGHT(D78,LEN(D78)-2),"0")&amp;",
    ""longitude"" : "&amp;IF(E78&lt;&gt;"",LEFT(E78,1)&amp;"."&amp;RIGHT(E78,LEN(E78)-1),"0")&amp;","&amp;"
    ""image"" : """&amp;N78&amp;"""
  },"</f>
        <v xml:space="preserve">  "49142939": {
    "name" : "Signpost: Bruggen In Het Bos",
    "latitude" : 52.325671,
    "longitude" : 4.843653,
    "image" : "https://lh6.ggpht.com/UOrr-rItOTjg1gPI4oF4nUQbXEiopJsxi7e2squNRTShhWrXzn8nlHCiAlq9jmE_76F8pMc0oFdVCwp9gKQ"
  },</v>
      </c>
      <c r="C78" s="4">
        <v>49142939</v>
      </c>
      <c r="D78" s="5">
        <v>52325671</v>
      </c>
      <c r="E78" s="5">
        <v>4843653</v>
      </c>
      <c r="F78" s="4" t="s">
        <v>14459</v>
      </c>
      <c r="G78" s="4" t="s">
        <v>2916</v>
      </c>
      <c r="H78" s="4" t="s">
        <v>3778</v>
      </c>
      <c r="I78" s="4" t="s">
        <v>3778</v>
      </c>
      <c r="J78" s="4" t="s">
        <v>3778</v>
      </c>
      <c r="K78" s="4" t="s">
        <v>3423</v>
      </c>
      <c r="M78" s="4">
        <v>1182</v>
      </c>
      <c r="N78" s="4" t="s">
        <v>14460</v>
      </c>
    </row>
    <row r="79" spans="2:14" s="4" customFormat="1" x14ac:dyDescent="0.25">
      <c r="B79" s="4" t="str">
        <f>"  """&amp;C79&amp;""": {
    ""name"" : """&amp;SUBSTITUTE(F79,"""","\""")&amp;""",
    ""latitude"" : "&amp;IF(D79&lt;&gt;"",LEFT(D79,2)&amp;"."&amp;RIGHT(D79,LEN(D79)-2),"0")&amp;",
    ""longitude"" : "&amp;IF(E79&lt;&gt;"",LEFT(E79,1)&amp;"."&amp;RIGHT(E79,LEN(E79)-1),"0")&amp;","&amp;"
    ""image"" : """&amp;N79&amp;"""
  },"</f>
        <v xml:space="preserve">  "49143515": {
    "name" : "Andreas Crosses",
    "latitude" : 52.298332,
    "longitude" : 4.819005,
    "image" : "https://lh5.ggpht.com/QmruljQAYohZYmsePGBkATCFJVRhwPaBTc_8j-E4kXIWGt_eqa1NEehBgD0C_abHo6M3_TveDSle9WcKmcMd"
  },</v>
      </c>
      <c r="C79" s="4">
        <v>49143515</v>
      </c>
      <c r="D79" s="5">
        <v>52298332</v>
      </c>
      <c r="E79" s="5">
        <v>4819005</v>
      </c>
      <c r="F79" s="4" t="s">
        <v>10227</v>
      </c>
      <c r="G79" s="4" t="s">
        <v>2916</v>
      </c>
      <c r="H79" s="4" t="s">
        <v>3778</v>
      </c>
      <c r="I79" s="4" t="s">
        <v>3778</v>
      </c>
      <c r="J79" s="4" t="s">
        <v>3778</v>
      </c>
      <c r="K79" s="4" t="s">
        <v>9873</v>
      </c>
      <c r="L79" s="4">
        <v>23</v>
      </c>
      <c r="M79" s="4" t="s">
        <v>9874</v>
      </c>
      <c r="N79" s="4" t="s">
        <v>10228</v>
      </c>
    </row>
    <row r="80" spans="2:14" s="4" customFormat="1" x14ac:dyDescent="0.25">
      <c r="B80" s="4" t="str">
        <f>"  """&amp;C80&amp;""": {
    ""name"" : """&amp;SUBSTITUTE(F80,"""","\""")&amp;""",
    ""latitude"" : "&amp;IF(D80&lt;&gt;"",LEFT(D80,2)&amp;"."&amp;RIGHT(D80,LEN(D80)-2),"0")&amp;",
    ""longitude"" : "&amp;IF(E80&lt;&gt;"",LEFT(E80,1)&amp;"."&amp;RIGHT(E80,LEN(E80)-1),"0")&amp;","&amp;"
    ""image"" : """&amp;N80&amp;"""
  },"</f>
        <v xml:space="preserve">  "1134114": {
    "name" : "Bosrandbrug",
    "latitude" : 52.305782,
    "longitude" : 4.809967,
    "image" : "https://lh4.ggpht.com/hDvvrXnUh6reAnWOG9q-Rbhbp2fyEFPln9ZbKQlv-VRkXYLI2IyQsxuAX4v04vVSWZEtuDnHPl0nd6hHHi59"
  },</v>
      </c>
      <c r="C80" s="4">
        <v>1134114</v>
      </c>
      <c r="D80" s="5">
        <v>52305782</v>
      </c>
      <c r="E80" s="5">
        <v>4809967</v>
      </c>
      <c r="F80" s="4" t="s">
        <v>10700</v>
      </c>
      <c r="G80" s="4" t="s">
        <v>2916</v>
      </c>
      <c r="H80" s="4" t="s">
        <v>3778</v>
      </c>
      <c r="I80" s="4" t="s">
        <v>3778</v>
      </c>
      <c r="J80" s="4" t="s">
        <v>3778</v>
      </c>
      <c r="K80" s="4" t="s">
        <v>9873</v>
      </c>
      <c r="L80" s="4">
        <v>35</v>
      </c>
      <c r="M80" s="4" t="s">
        <v>9874</v>
      </c>
      <c r="N80" s="4" t="s">
        <v>10701</v>
      </c>
    </row>
    <row r="81" spans="2:14" s="4" customFormat="1" x14ac:dyDescent="0.25">
      <c r="B81" s="4" t="str">
        <f>"  """&amp;C81&amp;""": {
    ""name"" : """&amp;SUBSTITUTE(F81,"""","\""")&amp;""",
    ""latitude"" : "&amp;IF(D81&lt;&gt;"",LEFT(D81,2)&amp;"."&amp;RIGHT(D81,LEN(D81)-2),"0")&amp;",
    ""longitude"" : "&amp;IF(E81&lt;&gt;"",LEFT(E81,1)&amp;"."&amp;RIGHT(E81,LEN(E81)-1),"0")&amp;","&amp;"
    ""image"" : """&amp;N81&amp;"""
  },"</f>
        <v xml:space="preserve">  "116049": {
    "name" : "Clara Maria",
    "latitude" : 52.266859,
    "longitude" : 4.835642,
    "image" : "https://lh4.ggpht.com/Rtb58nyX6pY-zznArjCDAIv6eEBeflCcrzYA3XK8MUEi5oiIM4E6KR3HyQGbXDTg4waWHVBl8FGZhezGZZIP"
  },</v>
      </c>
      <c r="C81" s="4">
        <v>116049</v>
      </c>
      <c r="D81" s="5">
        <v>52266859</v>
      </c>
      <c r="E81" s="5">
        <v>4835642</v>
      </c>
      <c r="F81" s="4" t="s">
        <v>5475</v>
      </c>
      <c r="G81" s="4" t="s">
        <v>2916</v>
      </c>
      <c r="H81" s="4" t="s">
        <v>3778</v>
      </c>
      <c r="I81" s="4" t="s">
        <v>3778</v>
      </c>
      <c r="J81" s="4" t="s">
        <v>3778</v>
      </c>
      <c r="K81" s="4" t="s">
        <v>2855</v>
      </c>
      <c r="L81" s="4" t="s">
        <v>5476</v>
      </c>
      <c r="M81" s="4" t="s">
        <v>5477</v>
      </c>
      <c r="N81" s="4" t="s">
        <v>10986</v>
      </c>
    </row>
    <row r="82" spans="2:14" s="4" customFormat="1" x14ac:dyDescent="0.25">
      <c r="B82" s="4" t="str">
        <f>"  """&amp;C82&amp;""": {
    ""name"" : """&amp;SUBSTITUTE(F82,"""","\""")&amp;""",
    ""latitude"" : "&amp;IF(D82&lt;&gt;"",LEFT(D82,2)&amp;"."&amp;RIGHT(D82,LEN(D82)-2),"0")&amp;",
    ""longitude"" : "&amp;IF(E82&lt;&gt;"",LEFT(E82,1)&amp;"."&amp;RIGHT(E82,LEN(E82)-1),"0")&amp;","&amp;"
    ""image"" : """&amp;N82&amp;"""
  },"</f>
        <v xml:space="preserve">  "845952": {
    "name" : "Bloesempark South Side",
    "latitude" : 52.304144,
    "longitude" : 4.833876,
    "image" : "https://lh3.googleusercontent.com/6qlgZ8aG26RkNjcEw1kpaCAbWcJiU-kJHr4X6qHVGK2PPzsZKUHTgFCRLrcyoPPoUITEW4GNEI1Q8mERDb-L"
  },</v>
      </c>
      <c r="C82" s="4">
        <v>845952</v>
      </c>
      <c r="D82" s="5">
        <v>52304144</v>
      </c>
      <c r="E82" s="5">
        <v>4833876</v>
      </c>
      <c r="F82" s="4" t="s">
        <v>8492</v>
      </c>
      <c r="G82" s="4" t="s">
        <v>2916</v>
      </c>
      <c r="H82" s="4" t="s">
        <v>3778</v>
      </c>
      <c r="I82" s="4" t="s">
        <v>3778</v>
      </c>
      <c r="J82" s="4" t="s">
        <v>3778</v>
      </c>
      <c r="K82" s="4" t="s">
        <v>8493</v>
      </c>
      <c r="L82" s="4">
        <v>68</v>
      </c>
      <c r="M82" s="4" t="s">
        <v>8494</v>
      </c>
      <c r="N82" s="4" t="s">
        <v>10602</v>
      </c>
    </row>
    <row r="83" spans="2:14" s="4" customFormat="1" x14ac:dyDescent="0.25">
      <c r="B83" s="4" t="str">
        <f>"  """&amp;C83&amp;""": {
    ""name"" : """&amp;SUBSTITUTE(F83,"""","\""")&amp;""",
    ""latitude"" : "&amp;IF(D83&lt;&gt;"",LEFT(D83,2)&amp;"."&amp;RIGHT(D83,LEN(D83)-2),"0")&amp;",
    ""longitude"" : "&amp;IF(E83&lt;&gt;"",LEFT(E83,1)&amp;"."&amp;RIGHT(E83,LEN(E83)-1),"0")&amp;","&amp;"
    ""image"" : """&amp;N83&amp;"""
  },"</f>
        <v xml:space="preserve">  "640321": {
    "name" : "Tsunami Memorial",
    "latitude" : 52.303666,
    "longitude" : 4.835927,
    "image" : "https://lh4.ggpht.com/WSxu_-mFq9xlpBQbucNuYLF1sd2nEMdliSPAQc1xkkMEO_SICRlLJV1u36lv9IHOy8FMF0hQOuYw5NM68QQq6w"
  },</v>
      </c>
      <c r="C83" s="4">
        <v>640321</v>
      </c>
      <c r="D83" s="5">
        <v>52303666</v>
      </c>
      <c r="E83" s="5">
        <v>4835927</v>
      </c>
      <c r="F83" s="4" t="s">
        <v>15248</v>
      </c>
      <c r="G83" s="4" t="s">
        <v>2916</v>
      </c>
      <c r="H83" s="4" t="s">
        <v>3778</v>
      </c>
      <c r="I83" s="4" t="s">
        <v>3778</v>
      </c>
      <c r="J83" s="4" t="s">
        <v>3778</v>
      </c>
      <c r="K83" s="4" t="s">
        <v>8493</v>
      </c>
      <c r="L83" s="4">
        <v>68</v>
      </c>
      <c r="M83" s="4" t="s">
        <v>8494</v>
      </c>
      <c r="N83" s="4" t="s">
        <v>15249</v>
      </c>
    </row>
    <row r="84" spans="2:14" s="4" customFormat="1" x14ac:dyDescent="0.25">
      <c r="B84" s="4" t="str">
        <f>"  """&amp;C84&amp;""": {
    ""name"" : """&amp;SUBSTITUTE(F84,"""","\""")&amp;""",
    ""latitude"" : "&amp;IF(D84&lt;&gt;"",LEFT(D84,2)&amp;"."&amp;RIGHT(D84,LEN(D84)-2),"0")&amp;",
    ""longitude"" : "&amp;IF(E84&lt;&gt;"",LEFT(E84,1)&amp;"."&amp;RIGHT(E84,LEN(E84)-1),"0")&amp;","&amp;"
    ""image"" : """&amp;N84&amp;"""
  },"</f>
        <v xml:space="preserve">  "49986769": {
    "name" : "Fietsroute Netwerk Amstelland En Meerlanden Knooppunt 85",
    "latitude" : 52.307894,
    "longitude" : 4.82093,
    "image" : "https://lh3.googleusercontent.com/xiJfbDTz3J0gWsx7FsGJZoaeqFy7nyKL-CEnu-qFAKuD5vmCVTp6UHRgAFGX8264_Arf13acoP8QGMZA014"
  },</v>
      </c>
      <c r="C84" s="4">
        <v>49986769</v>
      </c>
      <c r="D84" s="5">
        <v>52307894</v>
      </c>
      <c r="E84" s="5">
        <v>482093</v>
      </c>
      <c r="F84" s="4" t="s">
        <v>11751</v>
      </c>
      <c r="G84" s="4" t="s">
        <v>2916</v>
      </c>
      <c r="H84" s="4" t="s">
        <v>3778</v>
      </c>
      <c r="I84" s="4" t="s">
        <v>3778</v>
      </c>
      <c r="J84" s="4" t="s">
        <v>3778</v>
      </c>
      <c r="K84" s="4" t="s">
        <v>8493</v>
      </c>
      <c r="L84" s="4">
        <v>546</v>
      </c>
      <c r="M84" s="4" t="s">
        <v>5332</v>
      </c>
      <c r="N84" s="4" t="s">
        <v>11752</v>
      </c>
    </row>
    <row r="85" spans="2:14" s="4" customFormat="1" x14ac:dyDescent="0.25">
      <c r="B85" s="4" t="str">
        <f>"  """&amp;C85&amp;""": {
    ""name"" : """&amp;SUBSTITUTE(F85,"""","\""")&amp;""",
    ""latitude"" : "&amp;IF(D85&lt;&gt;"",LEFT(D85,2)&amp;"."&amp;RIGHT(D85,LEN(D85)-2),"0")&amp;",
    ""longitude"" : "&amp;IF(E85&lt;&gt;"",LEFT(E85,1)&amp;"."&amp;RIGHT(E85,LEN(E85)-1),"0")&amp;","&amp;"
    ""image"" : """&amp;N85&amp;"""
  },"</f>
        <v xml:space="preserve">  "49333094": {
    "name" : "Working Out",
    "latitude" : 52.32098,
    "longitude" : 4.834993,
    "image" : "https://lh3.ggpht.com/55OFGGSs4eqUzzQHC_hGBl25vLZDozVMbJe-M4Oolsb3usHk8RHQQ6UeI-C_qC0qUW3AqxGbuLqgmIlAE3mT"
  },</v>
      </c>
      <c r="C85" s="4">
        <v>49333094</v>
      </c>
      <c r="D85" s="5">
        <v>5232098</v>
      </c>
      <c r="E85" s="5">
        <v>4834993</v>
      </c>
      <c r="F85" s="4" t="s">
        <v>15754</v>
      </c>
      <c r="G85" s="4" t="s">
        <v>2916</v>
      </c>
      <c r="H85" s="4" t="s">
        <v>3778</v>
      </c>
      <c r="I85" s="4" t="s">
        <v>3778</v>
      </c>
      <c r="J85" s="4" t="s">
        <v>3778</v>
      </c>
      <c r="K85" s="4" t="s">
        <v>16842</v>
      </c>
      <c r="L85" s="4">
        <v>2</v>
      </c>
      <c r="M85" s="4" t="s">
        <v>16843</v>
      </c>
      <c r="N85" s="4" t="s">
        <v>15755</v>
      </c>
    </row>
    <row r="86" spans="2:14" s="4" customFormat="1" x14ac:dyDescent="0.25">
      <c r="B86" s="4" t="str">
        <f>"  """&amp;C86&amp;""": {
    ""name"" : """&amp;SUBSTITUTE(F86,"""","\""")&amp;""",
    ""latitude"" : "&amp;IF(D86&lt;&gt;"",LEFT(D86,2)&amp;"."&amp;RIGHT(D86,LEN(D86)-2),"0")&amp;",
    ""longitude"" : "&amp;IF(E86&lt;&gt;"",LEFT(E86,1)&amp;"."&amp;RIGHT(E86,LEN(E86)-1),"0")&amp;","&amp;"
    ""image"" : """&amp;N86&amp;"""
  },"</f>
        <v xml:space="preserve">  "49162386": {
    "name" : "Blue Ball Bridge",
    "latitude" : 52.324973,
    "longitude" : 4.836934,
    "image" : "https://lh3.ggpht.com/qot3PMGkRuzN-NullFzK6W1QsyfSqnSV6TFCuZX4dQEoFTla-2GjxHr9DkVWd4gPzNFW0qzqEFNomI-rkXQ"
  },</v>
      </c>
      <c r="C86" s="4">
        <v>49162386</v>
      </c>
      <c r="D86" s="5">
        <v>52324973</v>
      </c>
      <c r="E86" s="5">
        <v>4836934</v>
      </c>
      <c r="F86" s="4" t="s">
        <v>10607</v>
      </c>
      <c r="G86" s="4" t="s">
        <v>2916</v>
      </c>
      <c r="H86" s="4" t="s">
        <v>3778</v>
      </c>
      <c r="I86" s="4" t="s">
        <v>3778</v>
      </c>
      <c r="J86" s="4" t="s">
        <v>3778</v>
      </c>
      <c r="K86" s="4" t="s">
        <v>16842</v>
      </c>
      <c r="L86" s="4">
        <v>2</v>
      </c>
      <c r="M86" s="4" t="s">
        <v>16843</v>
      </c>
      <c r="N86" s="4" t="s">
        <v>10608</v>
      </c>
    </row>
    <row r="87" spans="2:14" s="4" customFormat="1" x14ac:dyDescent="0.25">
      <c r="B87" s="4" t="str">
        <f>"  """&amp;C87&amp;""": {
    ""name"" : """&amp;SUBSTITUTE(F87,"""","\""")&amp;""",
    ""latitude"" : "&amp;IF(D87&lt;&gt;"",LEFT(D87,2)&amp;"."&amp;RIGHT(D87,LEN(D87)-2),"0")&amp;",
    ""longitude"" : "&amp;IF(E87&lt;&gt;"",LEFT(E87,1)&amp;"."&amp;RIGHT(E87,LEN(E87)-1),"0")&amp;","&amp;"
    ""image"" : """&amp;N87&amp;"""
  },"</f>
        <v xml:space="preserve">  "967599": {
    "name" : "Bloesem Park",
    "latitude" : 52.303419,
    "longitude" : 4.838342,
    "image" : "https://lh6.ggpht.com/mHfnkO30OuKZkl8dish_OBsKn_AyRX8ToQvW6sq1QMZyP34xaRIQ7exygj67MwBqoPWIrUEyAY9Zt3ps3vYXUA"
  },</v>
      </c>
      <c r="C87" s="4">
        <v>967599</v>
      </c>
      <c r="D87" s="5">
        <v>52303419</v>
      </c>
      <c r="E87" s="5">
        <v>4838342</v>
      </c>
      <c r="F87" s="4" t="s">
        <v>9170</v>
      </c>
      <c r="G87" s="4" t="s">
        <v>2916</v>
      </c>
      <c r="H87" s="4" t="s">
        <v>3778</v>
      </c>
      <c r="I87" s="4" t="s">
        <v>3778</v>
      </c>
      <c r="J87" s="4" t="s">
        <v>3778</v>
      </c>
      <c r="K87" s="4" t="s">
        <v>2518</v>
      </c>
      <c r="L87" s="4">
        <v>27</v>
      </c>
      <c r="M87" s="4" t="s">
        <v>2519</v>
      </c>
      <c r="N87" s="4" t="s">
        <v>10601</v>
      </c>
    </row>
    <row r="88" spans="2:14" s="4" customFormat="1" x14ac:dyDescent="0.25">
      <c r="B88" s="4" t="str">
        <f>"  """&amp;C88&amp;""": {
    ""name"" : """&amp;SUBSTITUTE(F88,"""","\""")&amp;""",
    ""latitude"" : "&amp;IF(D88&lt;&gt;"",LEFT(D88,2)&amp;"."&amp;RIGHT(D88,LEN(D88)-2),"0")&amp;",
    ""longitude"" : "&amp;IF(E88&lt;&gt;"",LEFT(E88,1)&amp;"."&amp;RIGHT(E88,LEN(E88)-1),"0")&amp;","&amp;"
    ""image"" : """&amp;N88&amp;"""
  },"</f>
        <v xml:space="preserve">  "49162388": {
    "name" : "Bos Bruggen",
    "latitude" : 52.31836,
    "longitude" : 4.855299,
    "image" : "https://lh4.ggpht.com/BWrx6VYQrXrk5nCprWRLK8URkoVXWxh-50SqCe1Bft1KosU0zIfgaw6CN9vqP_UCCssr1jF24Kfnqi8LLndI"
  },</v>
      </c>
      <c r="C88" s="4">
        <v>49162388</v>
      </c>
      <c r="D88" s="5">
        <v>5231836</v>
      </c>
      <c r="E88" s="5">
        <v>4855299</v>
      </c>
      <c r="F88" s="4" t="s">
        <v>10693</v>
      </c>
      <c r="G88" s="4" t="s">
        <v>2916</v>
      </c>
      <c r="H88" s="4" t="s">
        <v>3778</v>
      </c>
      <c r="I88" s="4" t="s">
        <v>3778</v>
      </c>
      <c r="J88" s="4" t="s">
        <v>3778</v>
      </c>
      <c r="K88" s="4" t="s">
        <v>16840</v>
      </c>
      <c r="L88" s="4">
        <v>48</v>
      </c>
      <c r="M88" s="4" t="s">
        <v>16841</v>
      </c>
      <c r="N88" s="4" t="s">
        <v>10694</v>
      </c>
    </row>
    <row r="89" spans="2:14" s="4" customFormat="1" x14ac:dyDescent="0.25">
      <c r="B89" s="4" t="str">
        <f>"  """&amp;C89&amp;""": {
    ""name"" : """&amp;SUBSTITUTE(F89,"""","\""")&amp;""",
    ""latitude"" : "&amp;IF(D89&lt;&gt;"",LEFT(D89,2)&amp;"."&amp;RIGHT(D89,LEN(D89)-2),"0")&amp;",
    ""longitude"" : "&amp;IF(E89&lt;&gt;"",LEFT(E89,1)&amp;"."&amp;RIGHT(E89,LEN(E89)-1),"0")&amp;","&amp;"
    ""image"" : """&amp;N89&amp;"""
  },"</f>
        <v xml:space="preserve">  "983326": {
    "name" : "Foto Expositie",
    "latitude" : 52.324708,
    "longitude" : 4.852407,
    "image" : "https://lh5.ggpht.com/LCzZ9lmmQzptNbSzT7xDrrn47m7HxMkjV6QED_M4rVlBpVbgo5X74dE0mUGxABKSVPzLMzClKzDnWf9Yib8"
  },</v>
      </c>
      <c r="C89" s="4">
        <v>983326</v>
      </c>
      <c r="D89" s="5">
        <v>52324708</v>
      </c>
      <c r="E89" s="5">
        <v>4852407</v>
      </c>
      <c r="F89" s="4" t="s">
        <v>9240</v>
      </c>
      <c r="G89" s="4" t="s">
        <v>2916</v>
      </c>
      <c r="H89" s="4" t="s">
        <v>3778</v>
      </c>
      <c r="I89" s="4" t="s">
        <v>3778</v>
      </c>
      <c r="J89" s="4" t="s">
        <v>3778</v>
      </c>
      <c r="K89" s="4" t="s">
        <v>9241</v>
      </c>
      <c r="L89" s="4" t="s">
        <v>9242</v>
      </c>
      <c r="M89" s="4" t="s">
        <v>9243</v>
      </c>
      <c r="N89" s="4" t="s">
        <v>11839</v>
      </c>
    </row>
    <row r="90" spans="2:14" s="4" customFormat="1" x14ac:dyDescent="0.25">
      <c r="B90" s="4" t="str">
        <f>"  """&amp;C90&amp;""": {
    ""name"" : """&amp;SUBSTITUTE(F90,"""","\""")&amp;""",
    ""latitude"" : "&amp;IF(D90&lt;&gt;"",LEFT(D90,2)&amp;"."&amp;RIGHT(D90,LEN(D90)-2),"0")&amp;",
    ""longitude"" : "&amp;IF(E90&lt;&gt;"",LEFT(E90,1)&amp;"."&amp;RIGHT(E90,LEN(E90)-1),"0")&amp;","&amp;"
    ""image"" : """&amp;N90&amp;"""
  },"</f>
        <v xml:space="preserve">  "642947": {
    "name" : "Camping Het Amsterdamse Bos",
    "latitude" : 52.293276,
    "longitude" : 4.823085,
    "image" : "https://lh4.ggpht.com/gibcNup_r0HmXwby_MHp6RF7dpnGbRrnGIosl_-bpXesgHAnVNEWXORSUeVLeb3af1jjkZOW-M6JUc4X7Xvy"
  },</v>
      </c>
      <c r="C90" s="4">
        <v>642947</v>
      </c>
      <c r="D90" s="5">
        <v>52293276</v>
      </c>
      <c r="E90" s="5">
        <v>4823085</v>
      </c>
      <c r="F90" s="4" t="s">
        <v>7551</v>
      </c>
      <c r="G90" s="4" t="s">
        <v>2916</v>
      </c>
      <c r="H90" s="4" t="s">
        <v>3778</v>
      </c>
      <c r="I90" s="4" t="s">
        <v>3778</v>
      </c>
      <c r="J90" s="4" t="s">
        <v>3778</v>
      </c>
      <c r="K90" s="4" t="s">
        <v>3415</v>
      </c>
      <c r="L90" s="4">
        <v>1</v>
      </c>
      <c r="M90" s="4" t="s">
        <v>3416</v>
      </c>
      <c r="N90" s="4" t="s">
        <v>10859</v>
      </c>
    </row>
    <row r="91" spans="2:14" s="4" customFormat="1" x14ac:dyDescent="0.25">
      <c r="B91" s="4" t="str">
        <f>"  """&amp;C91&amp;""": {
    ""name"" : """&amp;SUBSTITUTE(F91,"""","\""")&amp;""",
    ""latitude"" : "&amp;IF(D91&lt;&gt;"",LEFT(D91,2)&amp;"."&amp;RIGHT(D91,LEN(D91)-2),"0")&amp;",
    ""longitude"" : "&amp;IF(E91&lt;&gt;"",LEFT(E91,1)&amp;"."&amp;RIGHT(E91,LEN(E91)-1),"0")&amp;","&amp;"
    ""image"" : """&amp;N91&amp;"""
  },"</f>
        <v xml:space="preserve">  "1183064": {
    "name" : "Middenpolderroute Infobord",
    "latitude" : 52.322012,
    "longitude" : 4.892533,
    "image" : "https://lh3.ggpht.com/mJclUTDSlhRqwLmnY3TFW7_bRlMkdQYxrGvmdUkMQkDIGYN49l9WcN2ruX11JR7M9Z3xcU7sSGgOl1ajTg"
  },</v>
      </c>
      <c r="C91" s="4">
        <v>1183064</v>
      </c>
      <c r="D91" s="5">
        <v>52322012</v>
      </c>
      <c r="E91" s="5">
        <v>4892533</v>
      </c>
      <c r="F91" s="4" t="s">
        <v>13148</v>
      </c>
      <c r="G91" s="4" t="s">
        <v>2916</v>
      </c>
      <c r="H91" s="4" t="s">
        <v>3778</v>
      </c>
      <c r="I91" s="4" t="s">
        <v>3778</v>
      </c>
      <c r="J91" s="4" t="s">
        <v>3778</v>
      </c>
      <c r="K91" s="4" t="s">
        <v>17597</v>
      </c>
      <c r="M91" s="4">
        <v>1183</v>
      </c>
      <c r="N91" s="4" t="s">
        <v>13149</v>
      </c>
    </row>
    <row r="92" spans="2:14" s="4" customFormat="1" x14ac:dyDescent="0.25">
      <c r="B92" s="4" t="str">
        <f>"  """&amp;C92&amp;""": {
    ""name"" : """&amp;SUBSTITUTE(F92,"""","\""")&amp;""",
    ""latitude"" : "&amp;IF(D92&lt;&gt;"",LEFT(D92,2)&amp;"."&amp;RIGHT(D92,LEN(D92)-2),"0")&amp;",
    ""longitude"" : "&amp;IF(E92&lt;&gt;"",LEFT(E92,1)&amp;"."&amp;RIGHT(E92,LEN(E92)-1),"0")&amp;","&amp;"
    ""image"" : """&amp;N92&amp;"""
  },"</f>
        <v xml:space="preserve">  "49371590": {
    "name" : "Gemaal Middelpolder",
    "latitude" : 52.311812,
    "longitude" : 4.904229,
    "image" : "https://lh3.googleusercontent.com/-uE1WnTCC49_j6Vt9yousLy719_IVa5zTpy07ahybgIMWfuUsBdS3u7r7HrhCT_wkOAqSFY0dMz-XcaTPWCE"
  },</v>
      </c>
      <c r="C92" s="4">
        <v>49371590</v>
      </c>
      <c r="D92" s="5">
        <v>52311812</v>
      </c>
      <c r="E92" s="5">
        <v>4904229</v>
      </c>
      <c r="F92" s="4" t="s">
        <v>11944</v>
      </c>
      <c r="G92" s="4" t="s">
        <v>2916</v>
      </c>
      <c r="H92" s="4" t="s">
        <v>3778</v>
      </c>
      <c r="I92" s="4" t="s">
        <v>3778</v>
      </c>
      <c r="J92" s="4" t="s">
        <v>3778</v>
      </c>
      <c r="K92" s="4" t="s">
        <v>17553</v>
      </c>
      <c r="M92" s="4">
        <v>1183</v>
      </c>
      <c r="N92" s="4" t="s">
        <v>11945</v>
      </c>
    </row>
    <row r="93" spans="2:14" s="4" customFormat="1" x14ac:dyDescent="0.25">
      <c r="B93" s="4" t="str">
        <f>"  """&amp;C93&amp;""": {
    ""name"" : """&amp;SUBSTITUTE(F93,"""","\""")&amp;""",
    ""latitude"" : "&amp;IF(D93&lt;&gt;"",LEFT(D93,2)&amp;"."&amp;RIGHT(D93,LEN(D93)-2),"0")&amp;",
    ""longitude"" : "&amp;IF(E93&lt;&gt;"",LEFT(E93,1)&amp;"."&amp;RIGHT(E93,LEN(E93)-1),"0")&amp;","&amp;"
    ""image"" : """&amp;N93&amp;"""
  },"</f>
        <v xml:space="preserve">  "9108457": {
    "name" : "Bridge over the N201",
    "latitude" : 52.257647,
    "longitude" : 4.808115,
    "image" : "https://lh3.ggpht.com/ZxCaCxr2g9k1szfc0swxni9V6cCu8sjXIEQkDB9yhKUEeTkcl_e_jaw5gnl1P3BS_ec6vJcOLVdxyCfu4-IgqA"
  },</v>
      </c>
      <c r="C93" s="4">
        <v>9108457</v>
      </c>
      <c r="D93" s="5">
        <v>52257647</v>
      </c>
      <c r="E93" s="5">
        <v>4808115</v>
      </c>
      <c r="F93" s="4" t="s">
        <v>10751</v>
      </c>
      <c r="G93" s="4" t="s">
        <v>2916</v>
      </c>
      <c r="H93" s="4" t="s">
        <v>3778</v>
      </c>
      <c r="I93" s="4" t="s">
        <v>3778</v>
      </c>
      <c r="J93" s="4" t="s">
        <v>3778</v>
      </c>
      <c r="K93" s="4" t="s">
        <v>17508</v>
      </c>
      <c r="M93" s="4">
        <v>1187</v>
      </c>
      <c r="N93" s="4" t="s">
        <v>10752</v>
      </c>
    </row>
    <row r="94" spans="2:14" s="4" customFormat="1" x14ac:dyDescent="0.25">
      <c r="B94" s="4" t="str">
        <f>"  """&amp;C94&amp;""": {
    ""name"" : """&amp;SUBSTITUTE(F94,"""","\""")&amp;""",
    ""latitude"" : "&amp;IF(D94&lt;&gt;"",LEFT(D94,2)&amp;"."&amp;RIGHT(D94,LEN(D94)-2),"0")&amp;",
    ""longitude"" : "&amp;IF(E94&lt;&gt;"",LEFT(E94,1)&amp;"."&amp;RIGHT(E94,LEN(E94)-1),"0")&amp;","&amp;"
    ""image"" : """&amp;N94&amp;"""
  },"</f>
        <v xml:space="preserve">  "220524": {
    "name" : "Nieuwe Kalfjeslaan",
    "latitude" : 52.322526,
    "longitude" : 4.848422,
    "image" : "https://lh3.ggpht.com/2VtGh_Mjo3rUDtlSk1LA3YuCjqGZrrE053AUy39_Nqg1m5rDZBRDL5fTsvjP8zeE8V799zFoRDDDoax42tg"
  },</v>
      </c>
      <c r="C94" s="4">
        <v>220524</v>
      </c>
      <c r="D94" s="5">
        <v>52322526</v>
      </c>
      <c r="E94" s="5">
        <v>4848422</v>
      </c>
      <c r="F94" s="4" t="s">
        <v>3205</v>
      </c>
      <c r="G94" s="4" t="s">
        <v>2916</v>
      </c>
      <c r="H94" s="4" t="s">
        <v>3778</v>
      </c>
      <c r="I94" s="4" t="s">
        <v>3778</v>
      </c>
      <c r="J94" s="4" t="s">
        <v>3778</v>
      </c>
      <c r="K94" s="4" t="s">
        <v>3205</v>
      </c>
      <c r="L94" s="4">
        <v>21</v>
      </c>
      <c r="M94" s="4">
        <v>1182</v>
      </c>
      <c r="N94" s="4" t="s">
        <v>13477</v>
      </c>
    </row>
    <row r="95" spans="2:14" s="4" customFormat="1" x14ac:dyDescent="0.25">
      <c r="B95" s="4" t="str">
        <f>"  """&amp;C95&amp;""": {
    ""name"" : """&amp;SUBSTITUTE(F95,"""","\""")&amp;""",
    ""latitude"" : "&amp;IF(D95&lt;&gt;"",LEFT(D95,2)&amp;"."&amp;RIGHT(D95,LEN(D95)-2),"0")&amp;",
    ""longitude"" : "&amp;IF(E95&lt;&gt;"",LEFT(E95,1)&amp;"."&amp;RIGHT(E95,LEN(E95)-1),"0")&amp;","&amp;"
    ""image"" : """&amp;N95&amp;"""
  },"</f>
        <v xml:space="preserve">  "578560": {
    "name" : "Scouting Maxima",
    "latitude" : 52.317994,
    "longitude" : 4.845644,
    "image" : "https://lh5.ggpht.com/J_FUWIK5xtYjlzyhNOEAsHK_9XOguZq5ZeRBQXN84Idm4lvXEjTUieGrFDH-3IhiBCXcAyJdGEOVK-nidTDI"
  },</v>
      </c>
      <c r="C95" s="4">
        <v>578560</v>
      </c>
      <c r="D95" s="5">
        <v>52317994</v>
      </c>
      <c r="E95" s="5">
        <v>4845644</v>
      </c>
      <c r="F95" s="4" t="s">
        <v>14359</v>
      </c>
      <c r="G95" s="4" t="s">
        <v>2916</v>
      </c>
      <c r="H95" s="4" t="s">
        <v>3778</v>
      </c>
      <c r="I95" s="4" t="s">
        <v>3778</v>
      </c>
      <c r="J95" s="4" t="s">
        <v>3778</v>
      </c>
      <c r="K95" s="4" t="s">
        <v>3205</v>
      </c>
      <c r="L95" s="4">
        <v>23</v>
      </c>
      <c r="M95" s="4" t="s">
        <v>3206</v>
      </c>
      <c r="N95" s="4" t="s">
        <v>14360</v>
      </c>
    </row>
    <row r="96" spans="2:14" s="4" customFormat="1" x14ac:dyDescent="0.25">
      <c r="B96" s="4" t="str">
        <f>"  """&amp;C96&amp;""": {
    ""name"" : """&amp;SUBSTITUTE(F96,"""","\""")&amp;""",
    ""latitude"" : "&amp;IF(D96&lt;&gt;"",LEFT(D96,2)&amp;"."&amp;RIGHT(D96,LEN(D96)-2),"0")&amp;",
    ""longitude"" : "&amp;IF(E96&lt;&gt;"",LEFT(E96,1)&amp;"."&amp;RIGHT(E96,LEN(E96)-1),"0")&amp;","&amp;"
    ""image"" : """&amp;N96&amp;"""
  },"</f>
        <v xml:space="preserve">  "1182076": {
    "name" : "De Amsterdamse Manege",
    "latitude" : 52.317823,
    "longitude" : 4.841935,
    "image" : "https://lh3.ggpht.com/qfeNdayhJLUUdbpg16yYuIOVrwXzqbj_7X1H-zS3ON23OtQC7Cf2vBMA20JH8nUvjg-GulJddRVmR20-GfE"
  },</v>
      </c>
      <c r="C96" s="4">
        <v>1182076</v>
      </c>
      <c r="D96" s="5">
        <v>52317823</v>
      </c>
      <c r="E96" s="5">
        <v>4841935</v>
      </c>
      <c r="F96" s="4" t="s">
        <v>11162</v>
      </c>
      <c r="G96" s="4" t="s">
        <v>2916</v>
      </c>
      <c r="H96" s="4" t="s">
        <v>3778</v>
      </c>
      <c r="I96" s="4" t="s">
        <v>3778</v>
      </c>
      <c r="J96" s="4" t="s">
        <v>3778</v>
      </c>
      <c r="K96" s="4" t="s">
        <v>3205</v>
      </c>
      <c r="L96" s="4">
        <v>25</v>
      </c>
      <c r="M96" s="4" t="s">
        <v>3206</v>
      </c>
      <c r="N96" s="4" t="s">
        <v>11163</v>
      </c>
    </row>
    <row r="97" spans="2:14" s="4" customFormat="1" x14ac:dyDescent="0.25">
      <c r="B97" s="4" t="str">
        <f>"  """&amp;C97&amp;""": {
    ""name"" : """&amp;SUBSTITUTE(F97,"""","\""")&amp;""",
    ""latitude"" : "&amp;IF(D97&lt;&gt;"",LEFT(D97,2)&amp;"."&amp;RIGHT(D97,LEN(D97)-2),"0")&amp;",
    ""longitude"" : "&amp;IF(E97&lt;&gt;"",LEFT(E97,1)&amp;"."&amp;RIGHT(E97,LEN(E97)-1),"0")&amp;","&amp;"
    ""image"" : """&amp;N97&amp;"""
  },"</f>
        <v xml:space="preserve">  "1030608": {
    "name" : "Houten Man Met Hond",
    "latitude" : 52.311749,
    "longitude" : 4.820287,
    "image" : "https://lh3.googleusercontent.com/PmBkmQra8JBDSTQhW4r2aemV0Hx_x-Tdik-TZ4eliT6EIZ4rJ4BJceONffh5EquCP3oNE2cgu80sB2yaCVnvwg"
  },</v>
      </c>
      <c r="C97" s="4">
        <v>1030608</v>
      </c>
      <c r="D97" s="5">
        <v>52311749</v>
      </c>
      <c r="E97" s="5">
        <v>4820287</v>
      </c>
      <c r="F97" s="4" t="s">
        <v>9496</v>
      </c>
      <c r="G97" s="4" t="s">
        <v>2916</v>
      </c>
      <c r="H97" s="4" t="s">
        <v>3778</v>
      </c>
      <c r="I97" s="4" t="s">
        <v>3778</v>
      </c>
      <c r="J97" s="4" t="s">
        <v>3778</v>
      </c>
      <c r="K97" s="4" t="s">
        <v>2782</v>
      </c>
      <c r="L97" s="4">
        <v>3</v>
      </c>
      <c r="M97" s="4" t="s">
        <v>5332</v>
      </c>
      <c r="N97" s="4" t="s">
        <v>12404</v>
      </c>
    </row>
    <row r="98" spans="2:14" s="4" customFormat="1" x14ac:dyDescent="0.25">
      <c r="B98" s="4" t="str">
        <f>"  """&amp;C98&amp;""": {
    ""name"" : """&amp;SUBSTITUTE(F98,"""","\""")&amp;""",
    ""latitude"" : "&amp;IF(D98&lt;&gt;"",LEFT(D98,2)&amp;"."&amp;RIGHT(D98,LEN(D98)-2),"0")&amp;",
    ""longitude"" : "&amp;IF(E98&lt;&gt;"",LEFT(E98,1)&amp;"."&amp;RIGHT(E98,LEN(E98)-1),"0")&amp;","&amp;"
    ""image"" : """&amp;N98&amp;"""
  },"</f>
        <v xml:space="preserve">  "97479": {
    "name" : "Maze Amsterdamse Bos",
    "latitude" : 52.314204,
    "longitude" : 4.82324,
    "image" : "https://lh6.ggpht.com/-8fEqOsn4NNSNqc1HCAPTgR9E32FtAJpoau62WdkmB42dRVqIYlO0FkFHVzYIheszcxrmT8mwti0XyYzP75u"
  },</v>
      </c>
      <c r="C98" s="4">
        <v>97479</v>
      </c>
      <c r="D98" s="5">
        <v>52314204</v>
      </c>
      <c r="E98" s="5">
        <v>482324</v>
      </c>
      <c r="F98" s="4" t="s">
        <v>5331</v>
      </c>
      <c r="G98" s="4" t="s">
        <v>2916</v>
      </c>
      <c r="H98" s="4" t="s">
        <v>3778</v>
      </c>
      <c r="I98" s="4" t="s">
        <v>3778</v>
      </c>
      <c r="J98" s="4" t="s">
        <v>3778</v>
      </c>
      <c r="K98" s="4" t="s">
        <v>2782</v>
      </c>
      <c r="L98" s="4">
        <v>4</v>
      </c>
      <c r="M98" s="4" t="s">
        <v>5332</v>
      </c>
      <c r="N98" s="4" t="s">
        <v>13054</v>
      </c>
    </row>
    <row r="99" spans="2:14" s="4" customFormat="1" x14ac:dyDescent="0.25">
      <c r="B99" s="4" t="str">
        <f>"  """&amp;C99&amp;""": {
    ""name"" : """&amp;SUBSTITUTE(F99,"""","\""")&amp;""",
    ""latitude"" : "&amp;IF(D99&lt;&gt;"",LEFT(D99,2)&amp;"."&amp;RIGHT(D99,LEN(D99)-2),"0")&amp;",
    ""longitude"" : "&amp;IF(E99&lt;&gt;"",LEFT(E99,1)&amp;"."&amp;RIGHT(E99,LEN(E99)-1),"0")&amp;","&amp;"
    ""image"" : """&amp;N99&amp;"""
  },"</f>
        <v xml:space="preserve">  "292765": {
    "name" : "The Goat",
    "latitude" : 52.313309,
    "longitude" : 4.824453,
    "image" : "https://lh6.ggpht.com/-Cvy1GGWbsfBVnpLnI8kVB4vTLRcJt5lPfDYQKY9loaYX72bW0K3kd5-xVxQFSbgkEFkDjj0nTQfSQ8T6qrnkA"
  },</v>
      </c>
      <c r="C99" s="4">
        <v>292765</v>
      </c>
      <c r="D99" s="5">
        <v>52313309</v>
      </c>
      <c r="E99" s="5">
        <v>4824453</v>
      </c>
      <c r="F99" s="4" t="s">
        <v>6484</v>
      </c>
      <c r="G99" s="4" t="s">
        <v>2916</v>
      </c>
      <c r="H99" s="4" t="s">
        <v>3778</v>
      </c>
      <c r="I99" s="4" t="s">
        <v>3778</v>
      </c>
      <c r="J99" s="4" t="s">
        <v>3778</v>
      </c>
      <c r="K99" s="4" t="s">
        <v>2782</v>
      </c>
      <c r="L99" s="4">
        <v>4</v>
      </c>
      <c r="M99" s="4" t="s">
        <v>5332</v>
      </c>
      <c r="N99" s="4" t="s">
        <v>15072</v>
      </c>
    </row>
    <row r="100" spans="2:14" s="4" customFormat="1" x14ac:dyDescent="0.25">
      <c r="B100" s="4" t="str">
        <f>"  """&amp;C100&amp;""": {
    ""name"" : """&amp;SUBSTITUTE(F100,"""","\""")&amp;""",
    ""latitude"" : "&amp;IF(D100&lt;&gt;"",LEFT(D100,2)&amp;"."&amp;RIGHT(D100,LEN(D100)-2),"0")&amp;",
    ""longitude"" : "&amp;IF(E100&lt;&gt;"",LEFT(E100,1)&amp;"."&amp;RIGHT(E100,LEN(E100)-1),"0")&amp;","&amp;"
    ""image"" : """&amp;N100&amp;"""
  },"</f>
        <v xml:space="preserve">  "385669": {
    "name" : "Oud Werktuig Voor Het Land",
    "latitude" : 52.313792,
    "longitude" : 4.824854,
    "image" : "https://lh5.ggpht.com/pAHtRzF8gIV03mV-YqHcqCz_j3b_FbLqJoa31BiGdl5Rja5qzWhp-tzhoVkAV5nPw4vbpegSx3BjhQUiVmO6"
  },</v>
      </c>
      <c r="C100" s="4">
        <v>385669</v>
      </c>
      <c r="D100" s="5">
        <v>52313792</v>
      </c>
      <c r="E100" s="5">
        <v>4824854</v>
      </c>
      <c r="F100" s="4" t="s">
        <v>7494</v>
      </c>
      <c r="G100" s="4" t="s">
        <v>2916</v>
      </c>
      <c r="H100" s="4" t="s">
        <v>3778</v>
      </c>
      <c r="I100" s="4" t="s">
        <v>3778</v>
      </c>
      <c r="J100" s="4" t="s">
        <v>3778</v>
      </c>
      <c r="K100" s="4" t="s">
        <v>2782</v>
      </c>
      <c r="L100" s="4">
        <v>4</v>
      </c>
      <c r="M100" s="4" t="s">
        <v>5332</v>
      </c>
      <c r="N100" s="4" t="s">
        <v>13702</v>
      </c>
    </row>
    <row r="101" spans="2:14" s="4" customFormat="1" x14ac:dyDescent="0.25">
      <c r="B101" s="4" t="str">
        <f>"  """&amp;C101&amp;""": {
    ""name"" : """&amp;SUBSTITUTE(F101,"""","\""")&amp;""",
    ""latitude"" : "&amp;IF(D101&lt;&gt;"",LEFT(D101,2)&amp;"."&amp;RIGHT(D101,LEN(D101)-2),"0")&amp;",
    ""longitude"" : "&amp;IF(E101&lt;&gt;"",LEFT(E101,1)&amp;"."&amp;RIGHT(E101,LEN(E101)-1),"0")&amp;","&amp;"
    ""image"" : """&amp;N101&amp;"""
  },"</f>
        <v xml:space="preserve">  "1033768": {
    "name" : "Route Bord Groot Kinderbad",
    "latitude" : 52.317505,
    "longitude" : 4.819408,
    "image" : "https://lh5.ggpht.com/G7ErV8Pat55gl_TZH7JL2xU2Ty8mhCyqruPdo3x_iB2MZarOzL0fbUxMH4oAOd2P6yMGxw91vvjxr0SHMAxXCg"
  },</v>
      </c>
      <c r="C101" s="4">
        <v>1033768</v>
      </c>
      <c r="D101" s="5">
        <v>52317505</v>
      </c>
      <c r="E101" s="5">
        <v>4819408</v>
      </c>
      <c r="F101" s="4" t="s">
        <v>9500</v>
      </c>
      <c r="G101" s="4" t="s">
        <v>2916</v>
      </c>
      <c r="H101" s="4" t="s">
        <v>3778</v>
      </c>
      <c r="I101" s="4" t="s">
        <v>3778</v>
      </c>
      <c r="J101" s="4" t="s">
        <v>3778</v>
      </c>
      <c r="K101" s="4" t="s">
        <v>2782</v>
      </c>
      <c r="L101" s="4">
        <v>7</v>
      </c>
      <c r="M101" s="4" t="s">
        <v>9501</v>
      </c>
      <c r="N101" s="4" t="s">
        <v>14258</v>
      </c>
    </row>
    <row r="102" spans="2:14" s="4" customFormat="1" x14ac:dyDescent="0.25">
      <c r="B102" s="4" t="str">
        <f>"  """&amp;C102&amp;""": {
    ""name"" : """&amp;SUBSTITUTE(F102,"""","\""")&amp;""",
    ""latitude"" : "&amp;IF(D102&lt;&gt;"",LEFT(D102,2)&amp;"."&amp;RIGHT(D102,LEN(D102)-2),"0")&amp;",
    ""longitude"" : "&amp;IF(E102&lt;&gt;"",LEFT(E102,1)&amp;"."&amp;RIGHT(E102,LEN(E102)-1),"0")&amp;","&amp;"
    ""image"" : """&amp;N102&amp;"""
  },"</f>
        <v xml:space="preserve">  "90780": {
    "name" : "Entrance Southeast bosbaan",
    "latitude" : 52.322387,
    "longitude" : 4.821288,
    "image" : "https://lh3.ggpht.com/vm6XzJHVYoCU0onRwiaCmlH9w3jhQFpYqpFs8N9BWSiZL6n7DIzcnxl5L_bkHVRF7zjI2gNtn0XdS-ZV4nAFBw"
  },</v>
      </c>
      <c r="C102" s="4">
        <v>90780</v>
      </c>
      <c r="D102" s="5">
        <v>52322387</v>
      </c>
      <c r="E102" s="5">
        <v>4821288</v>
      </c>
      <c r="F102" s="4" t="s">
        <v>5292</v>
      </c>
      <c r="G102" s="4" t="s">
        <v>2916</v>
      </c>
      <c r="H102" s="4" t="s">
        <v>3778</v>
      </c>
      <c r="I102" s="4" t="s">
        <v>3778</v>
      </c>
      <c r="J102" s="4" t="s">
        <v>3778</v>
      </c>
      <c r="K102" s="4" t="s">
        <v>2782</v>
      </c>
      <c r="M102" s="4">
        <v>1182</v>
      </c>
      <c r="N102" s="4" t="s">
        <v>11656</v>
      </c>
    </row>
    <row r="103" spans="2:14" s="4" customFormat="1" x14ac:dyDescent="0.25">
      <c r="B103" s="4" t="str">
        <f>"  """&amp;C103&amp;""": {
    ""name"" : """&amp;SUBSTITUTE(F103,"""","\""")&amp;""",
    ""latitude"" : "&amp;IF(D103&lt;&gt;"",LEFT(D103,2)&amp;"."&amp;RIGHT(D103,LEN(D103)-2),"0")&amp;",
    ""longitude"" : "&amp;IF(E103&lt;&gt;"",LEFT(E103,1)&amp;"."&amp;RIGHT(E103,LEN(E103)-1),"0")&amp;","&amp;"
    ""image"" : """&amp;N103&amp;"""
  },"</f>
        <v xml:space="preserve">  "49989335": {
    "name" : "Fiets Knooppunt 92, Amstelland - Meerlanden",
    "latitude" : 52.274066,
    "longitude" : 4.819863,
    "image" : "https://lh3.googleusercontent.com/iHFlDXpDmSeKx__Si2oOIPLF6taAenkntPdQBjU1F0-rYYVtlnrmNud3jsBrrXXUd6DeOb83yp1FXB7lV0ieFg"
  },</v>
      </c>
      <c r="C103" s="4">
        <v>49989335</v>
      </c>
      <c r="D103" s="5">
        <v>52274066</v>
      </c>
      <c r="E103" s="5">
        <v>4819863</v>
      </c>
      <c r="F103" s="4" t="s">
        <v>11721</v>
      </c>
      <c r="G103" s="4" t="s">
        <v>2916</v>
      </c>
      <c r="H103" s="4" t="s">
        <v>3778</v>
      </c>
      <c r="I103" s="4" t="s">
        <v>3778</v>
      </c>
      <c r="J103" s="4" t="s">
        <v>3778</v>
      </c>
      <c r="K103" s="4" t="s">
        <v>16708</v>
      </c>
      <c r="L103" s="4">
        <v>83</v>
      </c>
      <c r="M103" s="4" t="s">
        <v>16709</v>
      </c>
      <c r="N103" s="4" t="s">
        <v>11722</v>
      </c>
    </row>
    <row r="104" spans="2:14" s="4" customFormat="1" x14ac:dyDescent="0.25">
      <c r="B104" s="4" t="str">
        <f>"  """&amp;C104&amp;""": {
    ""name"" : """&amp;SUBSTITUTE(F104,"""","\""")&amp;""",
    ""latitude"" : "&amp;IF(D104&lt;&gt;"",LEFT(D104,2)&amp;"."&amp;RIGHT(D104,LEN(D104)-2),"0")&amp;",
    ""longitude"" : "&amp;IF(E104&lt;&gt;"",LEFT(E104,1)&amp;"."&amp;RIGHT(E104,LEN(E104)-1),"0")&amp;","&amp;"
    ""image"" : """&amp;N104&amp;"""
  },"</f>
        <v xml:space="preserve">  "9108458": {
    "name" : "The 3 Green Sheep's",
    "latitude" : 52.2628,
    "longitude" : 4.811195,
    "image" : "https://lh4.ggpht.com/goZ231AhlmLrijxMbF-cZA0uGkAONj2qBhNGxArEB4kmqksRq74nRSia2f2ytxKEAlSFPDFvvLvG2Ue3J8LdCA"
  },</v>
      </c>
      <c r="C104" s="4">
        <v>9108458</v>
      </c>
      <c r="D104" s="5">
        <v>522628</v>
      </c>
      <c r="E104" s="5">
        <v>4811195</v>
      </c>
      <c r="F104" s="4" t="s">
        <v>15030</v>
      </c>
      <c r="G104" s="4" t="s">
        <v>2916</v>
      </c>
      <c r="H104" s="4" t="s">
        <v>3778</v>
      </c>
      <c r="I104" s="4" t="s">
        <v>3778</v>
      </c>
      <c r="J104" s="4" t="s">
        <v>3778</v>
      </c>
      <c r="K104" s="4" t="s">
        <v>16708</v>
      </c>
      <c r="L104" s="4">
        <v>99</v>
      </c>
      <c r="M104" s="4" t="s">
        <v>16709</v>
      </c>
      <c r="N104" s="4" t="s">
        <v>15031</v>
      </c>
    </row>
    <row r="105" spans="2:14" s="4" customFormat="1" x14ac:dyDescent="0.25">
      <c r="B105" s="4" t="str">
        <f>"  """&amp;C105&amp;""": {
    ""name"" : """&amp;SUBSTITUTE(F105,"""","\""")&amp;""",
    ""latitude"" : "&amp;IF(D105&lt;&gt;"",LEFT(D105,2)&amp;"."&amp;RIGHT(D105,LEN(D105)-2),"0")&amp;",
    ""longitude"" : "&amp;IF(E105&lt;&gt;"",LEFT(E105,1)&amp;"."&amp;RIGHT(E105,LEN(E105)-1),"0")&amp;","&amp;"
    ""image"" : """&amp;N105&amp;"""
  },"</f>
        <v xml:space="preserve">  "549872": {
    "name" : "Elsenhove Entrance",
    "latitude" : 52.30036,
    "longitude" : 4.88283,
    "image" : "https://lh6.ggpht.com/mrdtu_qW5lyCx5T-vZzDqQFdas-_T_ElrZp5VP1PdSa2qiHS5KuFldz5kX8kiVGT8qT-VUjPmLiAmUTaMig"
  },</v>
      </c>
      <c r="C105" s="4">
        <v>549872</v>
      </c>
      <c r="D105" s="5">
        <v>5230036</v>
      </c>
      <c r="E105" s="5">
        <v>488283</v>
      </c>
      <c r="F105" s="4" t="s">
        <v>7773</v>
      </c>
      <c r="G105" s="4" t="s">
        <v>2916</v>
      </c>
      <c r="H105" s="4" t="s">
        <v>3778</v>
      </c>
      <c r="I105" s="4" t="s">
        <v>3778</v>
      </c>
      <c r="J105" s="4" t="s">
        <v>3778</v>
      </c>
      <c r="K105" s="4" t="s">
        <v>3233</v>
      </c>
      <c r="L105" s="4">
        <v>1</v>
      </c>
      <c r="M105" s="4" t="s">
        <v>7774</v>
      </c>
      <c r="N105" s="4" t="s">
        <v>11638</v>
      </c>
    </row>
    <row r="106" spans="2:14" s="4" customFormat="1" x14ac:dyDescent="0.25">
      <c r="B106" s="4" t="str">
        <f>"  """&amp;C106&amp;""": {
    ""name"" : """&amp;SUBSTITUTE(F106,"""","\""")&amp;""",
    ""latitude"" : "&amp;IF(D106&lt;&gt;"",LEFT(D106,2)&amp;"."&amp;RIGHT(D106,LEN(D106)-2),"0")&amp;",
    ""longitude"" : "&amp;IF(E106&lt;&gt;"",LEFT(E106,1)&amp;"."&amp;RIGHT(E106,LEN(E106)-1),"0")&amp;","&amp;"
    ""image"" : """&amp;N106&amp;"""
  },"</f>
        <v xml:space="preserve">  "49413563": {
    "name" : "Noord-Hollandpad Bordje",
    "latitude" : 52.322041,
    "longitude" : 4.885461,
    "image" : "https://lh3.googleusercontent.com/BAg8Xy17A86CTFfWBLGpHV7b4XKdvs8wRqkaX0RcG5QFXDLVhS22r98Vyb5rz7EPLAr9OsRUGpBUdyHEgEb7"
  },</v>
      </c>
      <c r="C106" s="4">
        <v>49413563</v>
      </c>
      <c r="D106" s="5">
        <v>52322041</v>
      </c>
      <c r="E106" s="5">
        <v>4885461</v>
      </c>
      <c r="F106" s="4" t="s">
        <v>13517</v>
      </c>
      <c r="G106" s="4" t="s">
        <v>2916</v>
      </c>
      <c r="H106" s="4" t="s">
        <v>3778</v>
      </c>
      <c r="I106" s="4" t="s">
        <v>3778</v>
      </c>
      <c r="J106" s="4" t="s">
        <v>3778</v>
      </c>
      <c r="K106" s="4" t="s">
        <v>17212</v>
      </c>
      <c r="L106" s="4">
        <v>14</v>
      </c>
      <c r="M106" s="4" t="s">
        <v>17213</v>
      </c>
      <c r="N106" s="4" t="s">
        <v>13518</v>
      </c>
    </row>
    <row r="107" spans="2:14" s="4" customFormat="1" x14ac:dyDescent="0.25">
      <c r="B107" s="4" t="str">
        <f>"  """&amp;C107&amp;""": {
    ""name"" : """&amp;SUBSTITUTE(F107,"""","\""")&amp;""",
    ""latitude"" : "&amp;IF(D107&lt;&gt;"",LEFT(D107,2)&amp;"."&amp;RIGHT(D107,LEN(D107)-2),"0")&amp;",
    ""longitude"" : "&amp;IF(E107&lt;&gt;"",LEFT(E107,1)&amp;"."&amp;RIGHT(E107,LEN(E107)-1),"0")&amp;","&amp;"
    ""image"" : """&amp;N107&amp;"""
  },"</f>
        <v xml:space="preserve">  "43259": {
    "name" : "4 Windrichtingenbrug Zuid",
    "latitude" : 52.311389,
    "longitude" : 4.838394,
    "image" : "https://lh6.ggpht.com/tcweDTZbFhB2Joem53uDMyKja_i_vdUcdwM7DnfxVqXklNSTHWsSj2LU6E8UZJFcRO5W9jsI3RIaRY2TsT13"
  },</v>
      </c>
      <c r="C107" s="4">
        <v>43259</v>
      </c>
      <c r="D107" s="5">
        <v>52311389</v>
      </c>
      <c r="E107" s="5">
        <v>4838394</v>
      </c>
      <c r="F107" s="4" t="s">
        <v>4990</v>
      </c>
      <c r="G107" s="4" t="s">
        <v>2916</v>
      </c>
      <c r="H107" s="4" t="s">
        <v>3778</v>
      </c>
      <c r="I107" s="4" t="s">
        <v>3778</v>
      </c>
      <c r="J107" s="4" t="s">
        <v>3778</v>
      </c>
      <c r="K107" s="4" t="s">
        <v>4991</v>
      </c>
      <c r="L107" s="4">
        <v>117</v>
      </c>
      <c r="M107" s="4" t="s">
        <v>4992</v>
      </c>
      <c r="N107" s="4" t="s">
        <v>9999</v>
      </c>
    </row>
    <row r="108" spans="2:14" s="4" customFormat="1" x14ac:dyDescent="0.25">
      <c r="B108" s="4" t="str">
        <f>"  """&amp;C108&amp;""": {
    ""name"" : """&amp;SUBSTITUTE(F108,"""","\""")&amp;""",
    ""latitude"" : "&amp;IF(D108&lt;&gt;"",LEFT(D108,2)&amp;"."&amp;RIGHT(D108,LEN(D108)-2),"0")&amp;",
    ""longitude"" : "&amp;IF(E108&lt;&gt;"",LEFT(E108,1)&amp;"."&amp;RIGHT(E108,LEN(E108)-1),"0")&amp;","&amp;"
    ""image"" : """&amp;N108&amp;"""
  },"</f>
        <v xml:space="preserve">  "143289": {
    "name" : "4 Windrichtingenbrug Oost",
    "latitude" : 52.311588,
    "longitude" : 4.838359,
    "image" : "https://lh6.ggpht.com/LSdxCbTpNGRMNGpnDP4S47thciJg8BQEkhJYUeTJ6EOWLMZL41x1EFsdtrw0UDqAC_Ls3FJ-1Y76O3Q-8Kc"
  },</v>
      </c>
      <c r="C108" s="4">
        <v>143289</v>
      </c>
      <c r="D108" s="5">
        <v>52311588</v>
      </c>
      <c r="E108" s="5">
        <v>4838359</v>
      </c>
      <c r="F108" s="4" t="s">
        <v>5651</v>
      </c>
      <c r="G108" s="4" t="s">
        <v>2916</v>
      </c>
      <c r="H108" s="4" t="s">
        <v>3778</v>
      </c>
      <c r="I108" s="4" t="s">
        <v>3778</v>
      </c>
      <c r="J108" s="4" t="s">
        <v>3778</v>
      </c>
      <c r="K108" s="4" t="s">
        <v>4991</v>
      </c>
      <c r="L108" s="4">
        <v>120</v>
      </c>
      <c r="M108" s="4" t="s">
        <v>5652</v>
      </c>
      <c r="N108" s="4" t="s">
        <v>9998</v>
      </c>
    </row>
    <row r="109" spans="2:14" s="4" customFormat="1" x14ac:dyDescent="0.25">
      <c r="B109" s="4" t="str">
        <f>"  """&amp;C109&amp;""": {
    ""name"" : """&amp;SUBSTITUTE(F109,"""","\""")&amp;""",
    ""latitude"" : "&amp;IF(D109&lt;&gt;"",LEFT(D109,2)&amp;"."&amp;RIGHT(D109,LEN(D109)-2),"0")&amp;",
    ""longitude"" : "&amp;IF(E109&lt;&gt;"",LEFT(E109,1)&amp;"."&amp;RIGHT(E109,LEN(E109)-1),"0")&amp;","&amp;"
    ""image"" : """&amp;N109&amp;"""
  },"</f>
        <v xml:space="preserve">  "64130": {
    "name" : "Park Middenpolder",
    "latitude" : 52.317519,
    "longitude" : 4.884233,
    "image" : "https://lh5.ggpht.com/xNabDY23-MP5WVHBt8gIFL4FVkNi718UldOTxFFeakCv8eWHms0fFlkDkmYIDqmFByKu7cpOk_IuoudWk7z1"
  },</v>
      </c>
      <c r="C109" s="4">
        <v>64130</v>
      </c>
      <c r="D109" s="5">
        <v>52317519</v>
      </c>
      <c r="E109" s="5">
        <v>4884233</v>
      </c>
      <c r="F109" s="4" t="s">
        <v>5102</v>
      </c>
      <c r="G109" s="4" t="s">
        <v>2916</v>
      </c>
      <c r="H109" s="4" t="s">
        <v>3778</v>
      </c>
      <c r="I109" s="4" t="s">
        <v>3778</v>
      </c>
      <c r="J109" s="4" t="s">
        <v>3778</v>
      </c>
      <c r="K109" s="4" t="s">
        <v>3330</v>
      </c>
      <c r="L109" s="4">
        <v>2</v>
      </c>
      <c r="M109" s="4">
        <v>1183</v>
      </c>
      <c r="N109" s="4" t="s">
        <v>13776</v>
      </c>
    </row>
    <row r="110" spans="2:14" s="4" customFormat="1" x14ac:dyDescent="0.25">
      <c r="B110" s="4" t="str">
        <f>"  """&amp;C110&amp;""": {
    ""name"" : """&amp;SUBSTITUTE(F110,"""","\""")&amp;""",
    ""latitude"" : "&amp;IF(D110&lt;&gt;"",LEFT(D110,2)&amp;"."&amp;RIGHT(D110,LEN(D110)-2),"0")&amp;",
    ""longitude"" : "&amp;IF(E110&lt;&gt;"",LEFT(E110,1)&amp;"."&amp;RIGHT(E110,LEN(E110)-1),"0")&amp;","&amp;"
    ""image"" : """&amp;N110&amp;"""
  },"</f>
        <v xml:space="preserve">  "284849": {
    "name" : "Monument Bij Gan Hasjalom",
    "latitude" : 52.317256,
    "longitude" : 4.885365,
    "image" : "https://lh5.ggpht.com/ZAH9nALAUdyHSO28vyiz7CXHv4_4m9L1aj3GaGQ3fAsAoTY70enEGJElooUoY7ILSNenZIdNothRLgNcR2mnUw"
  },</v>
      </c>
      <c r="C110" s="4">
        <v>284849</v>
      </c>
      <c r="D110" s="5">
        <v>52317256</v>
      </c>
      <c r="E110" s="5">
        <v>4885365</v>
      </c>
      <c r="F110" s="4" t="s">
        <v>13212</v>
      </c>
      <c r="G110" s="4" t="s">
        <v>2916</v>
      </c>
      <c r="H110" s="4" t="s">
        <v>3778</v>
      </c>
      <c r="I110" s="4" t="s">
        <v>3778</v>
      </c>
      <c r="J110" s="4" t="s">
        <v>3778</v>
      </c>
      <c r="K110" s="4" t="s">
        <v>3330</v>
      </c>
      <c r="L110" s="4">
        <v>4</v>
      </c>
      <c r="M110" s="4" t="s">
        <v>3331</v>
      </c>
      <c r="N110" s="4" t="s">
        <v>13213</v>
      </c>
    </row>
    <row r="111" spans="2:14" s="4" customFormat="1" x14ac:dyDescent="0.25">
      <c r="B111" s="4" t="str">
        <f>"  """&amp;C111&amp;""": {
    ""name"" : """&amp;SUBSTITUTE(F111,"""","\""")&amp;""",
    ""latitude"" : "&amp;IF(D111&lt;&gt;"",LEFT(D111,2)&amp;"."&amp;RIGHT(D111,LEN(D111)-2),"0")&amp;",
    ""longitude"" : "&amp;IF(E111&lt;&gt;"",LEFT(E111,1)&amp;"."&amp;RIGHT(E111,LEN(E111)-1),"0")&amp;","&amp;"
    ""image"" : """&amp;N111&amp;"""
  },"</f>
        <v xml:space="preserve">  "710696": {
    "name" : "Wood Cart",
    "latitude" : 52.318138,
    "longitude" : 4.825067,
    "image" : "https://lh5.ggpht.com/gZFLqSsiMN5uheggFitrd4W58U2Je0DqdbjilI9emCK1oyIXLzL1RBvc_N_yDsdl9y-An31mZ2pQ4xb9ed1q"
  },</v>
      </c>
      <c r="C111" s="4">
        <v>710696</v>
      </c>
      <c r="D111" s="5">
        <v>52318138</v>
      </c>
      <c r="E111" s="5">
        <v>4825067</v>
      </c>
      <c r="F111" s="4" t="s">
        <v>7808</v>
      </c>
      <c r="G111" s="4" t="s">
        <v>2916</v>
      </c>
      <c r="H111" s="4" t="s">
        <v>3778</v>
      </c>
      <c r="I111" s="4" t="s">
        <v>3778</v>
      </c>
      <c r="J111" s="4" t="s">
        <v>3778</v>
      </c>
      <c r="K111" s="4" t="s">
        <v>3012</v>
      </c>
      <c r="L111" s="4">
        <v>5</v>
      </c>
      <c r="M111" s="4" t="s">
        <v>3013</v>
      </c>
      <c r="N111" s="4" t="s">
        <v>15722</v>
      </c>
    </row>
    <row r="112" spans="2:14" s="4" customFormat="1" x14ac:dyDescent="0.25">
      <c r="B112" s="4" t="str">
        <f>"  """&amp;C112&amp;""": {
    ""name"" : """&amp;SUBSTITUTE(F112,"""","\""")&amp;""",
    ""latitude"" : "&amp;IF(D112&lt;&gt;"",LEFT(D112,2)&amp;"."&amp;RIGHT(D112,LEN(D112)-2),"0")&amp;",
    ""longitude"" : "&amp;IF(E112&lt;&gt;"",LEFT(E112,1)&amp;"."&amp;RIGHT(E112,LEN(E112)-1),"0")&amp;","&amp;"
    ""image"" : """&amp;N112&amp;"""
  },"</f>
        <v xml:space="preserve">  "49147388": {
    "name" : "Natuurlijk Bos",
    "latitude" : 52.317437,
    "longitude" : 4.825737,
    "image" : "https://lh3.googleusercontent.com/PCzUdhFmwRZHS24Zr5hdoQSy84kb5BS1kLAte4HhRmJHkeKaSd_TcTMXAMsQUI_x9EB5-0SXEOWYPC5iURue"
  },</v>
      </c>
      <c r="C112" s="4">
        <v>49147388</v>
      </c>
      <c r="D112" s="5">
        <v>52317437</v>
      </c>
      <c r="E112" s="5">
        <v>4825737</v>
      </c>
      <c r="F112" s="4" t="s">
        <v>13418</v>
      </c>
      <c r="G112" s="4" t="s">
        <v>2916</v>
      </c>
      <c r="H112" s="4" t="s">
        <v>3778</v>
      </c>
      <c r="I112" s="4" t="s">
        <v>3778</v>
      </c>
      <c r="J112" s="4" t="s">
        <v>3778</v>
      </c>
      <c r="K112" s="4" t="s">
        <v>3012</v>
      </c>
      <c r="L112" s="4">
        <v>5</v>
      </c>
      <c r="M112" s="4" t="s">
        <v>3013</v>
      </c>
      <c r="N112" s="4" t="s">
        <v>13419</v>
      </c>
    </row>
    <row r="113" spans="2:14" s="4" customFormat="1" x14ac:dyDescent="0.25">
      <c r="B113" s="4" t="str">
        <f>"  """&amp;C113&amp;""": {
    ""name"" : """&amp;SUBSTITUTE(F113,"""","\""")&amp;""",
    ""latitude"" : "&amp;IF(D113&lt;&gt;"",LEFT(D113,2)&amp;"."&amp;RIGHT(D113,LEN(D113)-2),"0")&amp;",
    ""longitude"" : "&amp;IF(E113&lt;&gt;"",LEFT(E113,1)&amp;"."&amp;RIGHT(E113,LEN(E113)-1),"0")&amp;","&amp;"
    ""image"" : """&amp;N113&amp;"""
  },"</f>
        <v xml:space="preserve">  "49280741": {
    "name" : "De Grote Speelweide",
    "latitude" : 52.319333,
    "longitude" : 4.828861,
    "image" : "https://lh3.googleusercontent.com/x5ZO6LqRu8Wbb0SJjRDGHLZCUKx8QkFYzeI6jCYTjW8x1XqW8e81Qjbkq__uQqiynmUcOjk41fEDq7I0QzSl"
  },</v>
      </c>
      <c r="C113" s="4">
        <v>49280741</v>
      </c>
      <c r="D113" s="5">
        <v>52319333</v>
      </c>
      <c r="E113" s="5">
        <v>4828861</v>
      </c>
      <c r="F113" s="4" t="s">
        <v>11232</v>
      </c>
      <c r="G113" s="4" t="s">
        <v>2916</v>
      </c>
      <c r="H113" s="4" t="s">
        <v>3778</v>
      </c>
      <c r="I113" s="4" t="s">
        <v>3778</v>
      </c>
      <c r="J113" s="4" t="s">
        <v>3778</v>
      </c>
      <c r="K113" s="4" t="s">
        <v>3012</v>
      </c>
      <c r="L113" s="4">
        <v>5</v>
      </c>
      <c r="M113" s="4" t="s">
        <v>3013</v>
      </c>
      <c r="N113" s="4" t="s">
        <v>11233</v>
      </c>
    </row>
    <row r="114" spans="2:14" s="4" customFormat="1" x14ac:dyDescent="0.25">
      <c r="B114" s="4" t="str">
        <f>"  """&amp;C114&amp;""": {
    ""name"" : """&amp;SUBSTITUTE(F114,"""","\""")&amp;""",
    ""latitude"" : "&amp;IF(D114&lt;&gt;"",LEFT(D114,2)&amp;"."&amp;RIGHT(D114,LEN(D114)-2),"0")&amp;",
    ""longitude"" : "&amp;IF(E114&lt;&gt;"",LEFT(E114,1)&amp;"."&amp;RIGHT(E114,LEN(E114)-1),"0")&amp;","&amp;"
    ""image"" : """&amp;N114&amp;"""
  },"</f>
        <v xml:space="preserve">  "49147375": {
    "name" : "Basaltblokken",
    "latitude" : 52.319688,
    "longitude" : 4.832813,
    "image" : "https://lh3.googleusercontent.com/xj5xH-c1WXR6kG7HZthzfNp_U9D1HnaoWWHuLwHBvjpRjgy7TVsOphZjKV6gTa1eVdLSApe4R5kmTRcA0IA"
  },</v>
      </c>
      <c r="C114" s="4">
        <v>49147375</v>
      </c>
      <c r="D114" s="5">
        <v>52319688</v>
      </c>
      <c r="E114" s="5">
        <v>4832813</v>
      </c>
      <c r="F114" s="4" t="s">
        <v>10405</v>
      </c>
      <c r="G114" s="4" t="s">
        <v>2916</v>
      </c>
      <c r="H114" s="4" t="s">
        <v>3778</v>
      </c>
      <c r="I114" s="4" t="s">
        <v>3778</v>
      </c>
      <c r="J114" s="4" t="s">
        <v>3778</v>
      </c>
      <c r="K114" s="4" t="s">
        <v>3012</v>
      </c>
      <c r="L114" s="4">
        <v>5</v>
      </c>
      <c r="M114" s="4" t="s">
        <v>3013</v>
      </c>
      <c r="N114" s="4" t="s">
        <v>10406</v>
      </c>
    </row>
    <row r="115" spans="2:14" s="4" customFormat="1" x14ac:dyDescent="0.25">
      <c r="B115" s="4" t="str">
        <f>"  """&amp;C115&amp;""": {
    ""name"" : """&amp;SUBSTITUTE(F115,"""","\""")&amp;""",
    ""latitude"" : "&amp;IF(D115&lt;&gt;"",LEFT(D115,2)&amp;"."&amp;RIGHT(D115,LEN(D115)-2),"0")&amp;",
    ""longitude"" : "&amp;IF(E115&lt;&gt;"",LEFT(E115,1)&amp;"."&amp;RIGHT(E115,LEN(E115)-1),"0")&amp;","&amp;"
    ""image"" : """&amp;N115&amp;"""
  },"</f>
        <v xml:space="preserve">  "571011": {
    "name" : "Toegangsbord Mokumse Bos",
    "latitude" : 52.322201,
    "longitude" : 4.826181,
    "image" : "https://lh4.ggpht.com/eNel5PC2sH6IgGdIErv1X3kbYiX5NWHUdwrguFbV8hpVdQChA5BB9N8tjJuW6amnX8PUCidQNpOY6ufsKmpaCg"
  },</v>
      </c>
      <c r="C115" s="4">
        <v>571011</v>
      </c>
      <c r="D115" s="5">
        <v>52322201</v>
      </c>
      <c r="E115" s="5">
        <v>4826181</v>
      </c>
      <c r="F115" s="4" t="s">
        <v>7410</v>
      </c>
      <c r="G115" s="4" t="s">
        <v>2916</v>
      </c>
      <c r="H115" s="4" t="s">
        <v>3778</v>
      </c>
      <c r="I115" s="4" t="s">
        <v>3778</v>
      </c>
      <c r="J115" s="4" t="s">
        <v>3778</v>
      </c>
      <c r="K115" s="4" t="s">
        <v>3012</v>
      </c>
      <c r="M115" s="4">
        <v>1182</v>
      </c>
      <c r="N115" s="4" t="s">
        <v>15187</v>
      </c>
    </row>
    <row r="116" spans="2:14" s="4" customFormat="1" x14ac:dyDescent="0.25">
      <c r="B116" s="4" t="str">
        <f>"  """&amp;C116&amp;""": {
    ""name"" : """&amp;SUBSTITUTE(F116,"""","\""")&amp;""",
    ""latitude"" : "&amp;IF(D116&lt;&gt;"",LEFT(D116,2)&amp;"."&amp;RIGHT(D116,LEN(D116)-2),"0")&amp;",
    ""longitude"" : "&amp;IF(E116&lt;&gt;"",LEFT(E116,1)&amp;"."&amp;RIGHT(E116,LEN(E116)-1),"0")&amp;","&amp;"
    ""image"" : """&amp;N116&amp;"""
  },"</f>
        <v xml:space="preserve">  "130945": {
    "name" : "Hardlooproute",
    "latitude" : 52.322432,
    "longitude" : 4.826614,
    "image" : "https://lh6.ggpht.com/xLY78GZcN3pjaAJWvQPIwSrfKqJAo4MNy4v-eMdB0CUAT018rvpA3de99M8WosdMLrFcbWonasi9C2jBIlAm"
  },</v>
      </c>
      <c r="C116" s="4">
        <v>130945</v>
      </c>
      <c r="D116" s="5">
        <v>52322432</v>
      </c>
      <c r="E116" s="5">
        <v>4826614</v>
      </c>
      <c r="F116" s="4" t="s">
        <v>5565</v>
      </c>
      <c r="G116" s="4" t="s">
        <v>2916</v>
      </c>
      <c r="H116" s="4" t="s">
        <v>3778</v>
      </c>
      <c r="I116" s="4" t="s">
        <v>3778</v>
      </c>
      <c r="J116" s="4" t="s">
        <v>3778</v>
      </c>
      <c r="K116" s="4" t="s">
        <v>3012</v>
      </c>
      <c r="M116" s="4">
        <v>1182</v>
      </c>
      <c r="N116" s="4" t="s">
        <v>12181</v>
      </c>
    </row>
    <row r="117" spans="2:14" s="4" customFormat="1" x14ac:dyDescent="0.25">
      <c r="B117" s="4" t="str">
        <f>"  """&amp;C117&amp;""": {
    ""name"" : """&amp;SUBSTITUTE(F117,"""","\""")&amp;""",
    ""latitude"" : "&amp;IF(D117&lt;&gt;"",LEFT(D117,2)&amp;"."&amp;RIGHT(D117,LEN(D117)-2),"0")&amp;",
    ""longitude"" : "&amp;IF(E117&lt;&gt;"",LEFT(E117,1)&amp;"."&amp;RIGHT(E117,LEN(E117)-1),"0")&amp;","&amp;"
    ""image"" : """&amp;N117&amp;"""
  },"</f>
        <v xml:space="preserve">  "49246687": {
    "name" : "Iron Tree Trunk",
    "latitude" : 52.321912,
    "longitude" : 4.826675,
    "image" : "https://lh6.ggpht.com/MCKBBh4fSLfIewImxBY6HvlsyRPKh7P5YEPnfaFYK_Mxrbg50Y3gAbDF3WAv9szqEISiGVxv90B9dwSRTqPN7w"
  },</v>
      </c>
      <c r="C117" s="4">
        <v>49246687</v>
      </c>
      <c r="D117" s="5">
        <v>52321912</v>
      </c>
      <c r="E117" s="5">
        <v>4826675</v>
      </c>
      <c r="F117" s="4" t="s">
        <v>12522</v>
      </c>
      <c r="G117" s="4" t="s">
        <v>2916</v>
      </c>
      <c r="H117" s="4" t="s">
        <v>3778</v>
      </c>
      <c r="I117" s="4" t="s">
        <v>3778</v>
      </c>
      <c r="J117" s="4" t="s">
        <v>3778</v>
      </c>
      <c r="K117" s="4" t="s">
        <v>3012</v>
      </c>
      <c r="M117" s="4">
        <v>1182</v>
      </c>
      <c r="N117" s="4" t="s">
        <v>12523</v>
      </c>
    </row>
    <row r="118" spans="2:14" s="4" customFormat="1" x14ac:dyDescent="0.25">
      <c r="B118" s="4" t="str">
        <f>"  """&amp;C118&amp;""": {
    ""name"" : """&amp;SUBSTITUTE(F118,"""","\""")&amp;""",
    ""latitude"" : "&amp;IF(D118&lt;&gt;"",LEFT(D118,2)&amp;"."&amp;RIGHT(D118,LEN(D118)-2),"0")&amp;",
    ""longitude"" : "&amp;IF(E118&lt;&gt;"",LEFT(E118,1)&amp;"."&amp;RIGHT(E118,LEN(E118)-1),"0")&amp;","&amp;"
    ""image"" : """&amp;N118&amp;"""
  },"</f>
        <v xml:space="preserve">  "49147404": {
    "name" : "Bos Info",
    "latitude" : 52.317719,
    "longitude" : 4.835925,
    "image" : "https://lh4.ggpht.com/NaMVwQJP4DHjmoH9BpNmF-SwolpU7FV6a2w1OIPrNCgsLAHhfpXeukcAenkpDHlCgDfehx_TGydImB5ZUy0"
  },</v>
      </c>
      <c r="C118" s="4">
        <v>49147404</v>
      </c>
      <c r="D118" s="5">
        <v>52317719</v>
      </c>
      <c r="E118" s="5">
        <v>4835925</v>
      </c>
      <c r="F118" s="4" t="s">
        <v>10698</v>
      </c>
      <c r="G118" s="4" t="s">
        <v>2916</v>
      </c>
      <c r="H118" s="4" t="s">
        <v>3778</v>
      </c>
      <c r="I118" s="4" t="s">
        <v>3778</v>
      </c>
      <c r="J118" s="4" t="s">
        <v>3778</v>
      </c>
      <c r="K118" s="4" t="s">
        <v>17475</v>
      </c>
      <c r="M118" s="4">
        <v>1182</v>
      </c>
      <c r="N118" s="4" t="s">
        <v>10699</v>
      </c>
    </row>
    <row r="119" spans="2:14" s="4" customFormat="1" x14ac:dyDescent="0.25">
      <c r="B119" s="4" t="str">
        <f>"  """&amp;C119&amp;""": {
    ""name"" : """&amp;SUBSTITUTE(F119,"""","\""")&amp;""",
    ""latitude"" : "&amp;IF(D119&lt;&gt;"",LEFT(D119,2)&amp;"."&amp;RIGHT(D119,LEN(D119)-2),"0")&amp;",
    ""longitude"" : "&amp;IF(E119&lt;&gt;"",LEFT(E119,1)&amp;"."&amp;RIGHT(E119,LEN(E119)-1),"0")&amp;","&amp;"
    ""image"" : """&amp;N119&amp;"""
  },"</f>
        <v xml:space="preserve">  "49143519": {
    "name" : "De Poel",
    "latitude" : 52.301517,
    "longitude" : 4.832333,
    "image" : "https://lh5.ggpht.com/xX_SEf7fnPTHG01hMbvLoOehCZtvrCkXky6jZb6lS34U7MtUK9cHaxp2Y08upYYg6NreV1FtJqI6EuXsyic"
  },</v>
      </c>
      <c r="C119" s="4">
        <v>49143519</v>
      </c>
      <c r="D119" s="5">
        <v>52301517</v>
      </c>
      <c r="E119" s="5">
        <v>4832333</v>
      </c>
      <c r="F119" s="4" t="s">
        <v>11338</v>
      </c>
      <c r="G119" s="4" t="s">
        <v>2916</v>
      </c>
      <c r="H119" s="4" t="s">
        <v>3778</v>
      </c>
      <c r="I119" s="4" t="s">
        <v>3778</v>
      </c>
      <c r="J119" s="4" t="s">
        <v>3778</v>
      </c>
      <c r="K119" s="4" t="s">
        <v>17475</v>
      </c>
      <c r="M119" s="4">
        <v>1187</v>
      </c>
      <c r="N119" s="4" t="s">
        <v>11339</v>
      </c>
    </row>
    <row r="120" spans="2:14" s="4" customFormat="1" x14ac:dyDescent="0.25">
      <c r="B120" s="4" t="str">
        <f>"  """&amp;C120&amp;""": {
    ""name"" : """&amp;SUBSTITUTE(F120,"""","\""")&amp;""",
    ""latitude"" : "&amp;IF(D120&lt;&gt;"",LEFT(D120,2)&amp;"."&amp;RIGHT(D120,LEN(D120)-2),"0")&amp;",
    ""longitude"" : "&amp;IF(E120&lt;&gt;"",LEFT(E120,1)&amp;"."&amp;RIGHT(E120,LEN(E120)-1),"0")&amp;","&amp;"
    ""image"" : """&amp;N120&amp;"""
  },"</f>
        <v xml:space="preserve">  "1203839": {
    "name" : "Natuurgebied Oeverlanden De poel",
    "latitude" : 52.296346,
    "longitude" : 4.832311,
    "image" : "https://lh5.ggpht.com/_Tw41ovah0vtoC5NzCr5usFqS66LUtmq6NirN6A3M9e3MUPWZkZaIkKFYxelcS2Ip0Z_l1lyDdh6ggusKeOj"
  },</v>
      </c>
      <c r="C120" s="4">
        <v>1203839</v>
      </c>
      <c r="D120" s="5">
        <v>52296346</v>
      </c>
      <c r="E120" s="5">
        <v>4832311</v>
      </c>
      <c r="F120" s="4" t="s">
        <v>13410</v>
      </c>
      <c r="G120" s="4" t="s">
        <v>2916</v>
      </c>
      <c r="H120" s="4" t="s">
        <v>3778</v>
      </c>
      <c r="I120" s="4" t="s">
        <v>3778</v>
      </c>
      <c r="J120" s="4" t="s">
        <v>3778</v>
      </c>
      <c r="K120" s="4" t="s">
        <v>3059</v>
      </c>
      <c r="M120" s="4">
        <v>1187</v>
      </c>
      <c r="N120" s="4" t="s">
        <v>13411</v>
      </c>
    </row>
    <row r="121" spans="2:14" s="4" customFormat="1" x14ac:dyDescent="0.25">
      <c r="B121" s="4" t="str">
        <f>"  """&amp;C121&amp;""": {
    ""name"" : """&amp;SUBSTITUTE(F121,"""","\""")&amp;""",
    ""latitude"" : "&amp;IF(D121&lt;&gt;"",LEFT(D121,2)&amp;"."&amp;RIGHT(D121,LEN(D121)-2),"0")&amp;",
    ""longitude"" : "&amp;IF(E121&lt;&gt;"",LEFT(E121,1)&amp;"."&amp;RIGHT(E121,LEN(E121)-1),"0")&amp;","&amp;"
    ""image"" : """&amp;N121&amp;"""
  },"</f>
        <v xml:space="preserve">  "49907046": {
    "name" : "Voorheen 'Schipholl'",
    "latitude" : 52.293941,
    "longitude" : 4.832589,
    "image" : "https://lh3.googleusercontent.com/OGm_wViCgxB4Dd3Z-K3mWI_aYPKT-0MTAGxWNQc0CizxFGexXxMhQfYWt9jczowI7iW8eHYOndA3JRLkEJ8"
  },</v>
      </c>
      <c r="C121" s="4">
        <v>49907046</v>
      </c>
      <c r="D121" s="5">
        <v>52293941</v>
      </c>
      <c r="E121" s="5">
        <v>4832589</v>
      </c>
      <c r="F121" s="4" t="s">
        <v>15458</v>
      </c>
      <c r="G121" s="4" t="s">
        <v>2916</v>
      </c>
      <c r="H121" s="4" t="s">
        <v>3778</v>
      </c>
      <c r="I121" s="4" t="s">
        <v>3778</v>
      </c>
      <c r="J121" s="4" t="s">
        <v>3778</v>
      </c>
      <c r="K121" s="4" t="s">
        <v>3059</v>
      </c>
      <c r="M121" s="4">
        <v>1187</v>
      </c>
      <c r="N121" s="4" t="s">
        <v>15459</v>
      </c>
    </row>
    <row r="122" spans="2:14" s="4" customFormat="1" x14ac:dyDescent="0.25">
      <c r="B122" s="4" t="str">
        <f>"  """&amp;C122&amp;""": {
    ""name"" : """&amp;SUBSTITUTE(F122,"""","\""")&amp;""",
    ""latitude"" : "&amp;IF(D122&lt;&gt;"",LEFT(D122,2)&amp;"."&amp;RIGHT(D122,LEN(D122)-2),"0")&amp;",
    ""longitude"" : "&amp;IF(E122&lt;&gt;"",LEFT(E122,1)&amp;"."&amp;RIGHT(E122,LEN(E122)-1),"0")&amp;","&amp;"
    ""image"" : """&amp;N122&amp;"""
  },"</f>
        <v xml:space="preserve">  "753111": {
    "name" : "Gemeentewijzer En Kaart",
    "latitude" : 52.30166,
    "longitude" : 4.874157,
    "image" : "https://lh6.ggpht.com/WjREEqyQc4-_ZQqtBvIa_l-mQTk8UKNfLagNiFBmhe4p6n_BMz_bm1zm3zkbTyvbFlOoo1S4gzrgVGrVchw"
  },</v>
      </c>
      <c r="C122" s="4">
        <v>753111</v>
      </c>
      <c r="D122" s="5">
        <v>5230166</v>
      </c>
      <c r="E122" s="5">
        <v>4874157</v>
      </c>
      <c r="F122" s="4" t="s">
        <v>8035</v>
      </c>
      <c r="G122" s="4" t="s">
        <v>2916</v>
      </c>
      <c r="H122" s="4" t="s">
        <v>3778</v>
      </c>
      <c r="I122" s="4" t="s">
        <v>3778</v>
      </c>
      <c r="J122" s="4" t="s">
        <v>3783</v>
      </c>
      <c r="K122" s="4" t="s">
        <v>3665</v>
      </c>
      <c r="L122" s="4">
        <v>27</v>
      </c>
      <c r="M122" s="4">
        <v>1183</v>
      </c>
      <c r="N122" s="4" t="s">
        <v>11953</v>
      </c>
    </row>
    <row r="123" spans="2:14" s="4" customFormat="1" x14ac:dyDescent="0.25">
      <c r="B123" s="4" t="str">
        <f>"  """&amp;C123&amp;""": {
    ""name"" : """&amp;SUBSTITUTE(F123,"""","\""")&amp;""",
    ""latitude"" : "&amp;IF(D123&lt;&gt;"",LEFT(D123,2)&amp;"."&amp;RIGHT(D123,LEN(D123)-2),"0")&amp;",
    ""longitude"" : "&amp;IF(E123&lt;&gt;"",LEFT(E123,1)&amp;"."&amp;RIGHT(E123,LEN(E123)-1),"0")&amp;","&amp;"
    ""image"" : """&amp;N123&amp;"""
  },"</f>
        <v xml:space="preserve">  "49422783": {
    "name" : "Stars",
    "latitude" : 52.303492,
    "longitude" : 4.878448,
    "image" : "https://lh5.ggpht.com/EvAdzaGtfiH5IDDR_A4Agze4ASsOmHGSRrYmLq28uuXxGOrkGJknj_auovG3gWcAfiJk5UPEEzqK6KPZOoI"
  },</v>
      </c>
      <c r="C123" s="4">
        <v>49422783</v>
      </c>
      <c r="D123" s="5">
        <v>52303492</v>
      </c>
      <c r="E123" s="5">
        <v>4878448</v>
      </c>
      <c r="F123" s="4" t="s">
        <v>14782</v>
      </c>
      <c r="G123" s="4" t="s">
        <v>2916</v>
      </c>
      <c r="H123" s="4" t="s">
        <v>3778</v>
      </c>
      <c r="I123" s="4" t="s">
        <v>3778</v>
      </c>
      <c r="J123" s="4" t="s">
        <v>3783</v>
      </c>
      <c r="K123" s="4" t="s">
        <v>16251</v>
      </c>
      <c r="L123" s="4">
        <v>27</v>
      </c>
      <c r="M123" s="4" t="s">
        <v>17247</v>
      </c>
      <c r="N123" s="4" t="s">
        <v>14784</v>
      </c>
    </row>
    <row r="124" spans="2:14" s="4" customFormat="1" x14ac:dyDescent="0.25">
      <c r="B124" s="4" t="str">
        <f>"  """&amp;C124&amp;""": {
    ""name"" : """&amp;SUBSTITUTE(F124,"""","\""")&amp;""",
    ""latitude"" : "&amp;IF(D124&lt;&gt;"",LEFT(D124,2)&amp;"."&amp;RIGHT(D124,LEN(D124)-2),"0")&amp;",
    ""longitude"" : "&amp;IF(E124&lt;&gt;"",LEFT(E124,1)&amp;"."&amp;RIGHT(E124,LEN(E124)-1),"0")&amp;","&amp;"
    ""image"" : """&amp;N124&amp;"""
  },"</f>
        <v xml:space="preserve">  "603981": {
    "name" : "Parc Entrance",
    "latitude" : 52.303728,
    "longitude" : 4.880886,
    "image" : "https://lh4.ggpht.com/Ckd1wD_b02tERgD-u27nWy-kC8ofjSxBt2zfEViaqaI_4QOnV5JjHMbO6jerUlhbHrLVOVQsNz2DsI-5gJsk"
  },</v>
      </c>
      <c r="C124" s="4">
        <v>603981</v>
      </c>
      <c r="D124" s="5">
        <v>52303728</v>
      </c>
      <c r="E124" s="5">
        <v>4880886</v>
      </c>
      <c r="F124" s="4" t="s">
        <v>13759</v>
      </c>
      <c r="G124" s="4" t="s">
        <v>2916</v>
      </c>
      <c r="H124" s="4" t="s">
        <v>3778</v>
      </c>
      <c r="I124" s="4" t="s">
        <v>3778</v>
      </c>
      <c r="J124" s="4" t="s">
        <v>3783</v>
      </c>
      <c r="K124" s="4" t="s">
        <v>16251</v>
      </c>
      <c r="L124" s="4">
        <v>270</v>
      </c>
      <c r="M124" s="4" t="s">
        <v>16252</v>
      </c>
      <c r="N124" s="4" t="s">
        <v>13760</v>
      </c>
    </row>
    <row r="125" spans="2:14" s="4" customFormat="1" x14ac:dyDescent="0.25">
      <c r="B125" s="4" t="str">
        <f>"  """&amp;C125&amp;""": {
    ""name"" : """&amp;SUBSTITUTE(F125,"""","\""")&amp;""",
    ""latitude"" : "&amp;IF(D125&lt;&gt;"",LEFT(D125,2)&amp;"."&amp;RIGHT(D125,LEN(D125)-2),"0")&amp;",
    ""longitude"" : "&amp;IF(E125&lt;&gt;"",LEFT(E125,1)&amp;"."&amp;RIGHT(E125,LEN(E125)-1),"0")&amp;","&amp;"
    ""image"" : """&amp;N125&amp;"""
  },"</f>
        <v xml:space="preserve">  "1426": {
    "name" : "Das Boot",
    "latitude" : 52.304137,
    "longitude" : 4.878691,
    "image" : "https://lh3.ggpht.com/f_6Hwa5OXlFyBoGgqLkXHKgMag1WU0pF8ixLTVKPrOHvazhASIIt5pC8yC3pc7QfeypnHklXFNkEmDHALNJy"
  },</v>
      </c>
      <c r="C125" s="4">
        <v>1426</v>
      </c>
      <c r="D125" s="5">
        <v>52304137</v>
      </c>
      <c r="E125" s="5">
        <v>4878691</v>
      </c>
      <c r="F125" s="4" t="s">
        <v>4683</v>
      </c>
      <c r="G125" s="4" t="s">
        <v>2916</v>
      </c>
      <c r="H125" s="4" t="s">
        <v>3778</v>
      </c>
      <c r="I125" s="4" t="s">
        <v>3778</v>
      </c>
      <c r="J125" s="4" t="s">
        <v>3783</v>
      </c>
      <c r="K125" s="4" t="s">
        <v>4684</v>
      </c>
      <c r="L125" s="4">
        <v>1</v>
      </c>
      <c r="M125" s="4" t="s">
        <v>4685</v>
      </c>
      <c r="N125" s="4" t="s">
        <v>11144</v>
      </c>
    </row>
    <row r="126" spans="2:14" s="4" customFormat="1" x14ac:dyDescent="0.25">
      <c r="B126" s="4" t="str">
        <f>"  """&amp;C126&amp;""": {
    ""name"" : """&amp;SUBSTITUTE(F126,"""","\""")&amp;""",
    ""latitude"" : "&amp;IF(D126&lt;&gt;"",LEFT(D126,2)&amp;"."&amp;RIGHT(D126,LEN(D126)-2),"0")&amp;",
    ""longitude"" : "&amp;IF(E126&lt;&gt;"",LEFT(E126,1)&amp;"."&amp;RIGHT(E126,LEN(E126)-1),"0")&amp;","&amp;"
    ""image"" : """&amp;N126&amp;"""
  },"</f>
        <v xml:space="preserve">  "943864": {
    "name" : "Chess Pawn",
    "latitude" : 52.307501,
    "longitude" : 4.878171,
    "image" : "https://lh5.ggpht.com/9DWVGRmspjiazd5dhwzHuvmQn8zBQHt4meHvlVrt4iN27dP0NF8O5iU0X5w_WQGV_F5eOAEbR7CV59gEWELc"
  },</v>
      </c>
      <c r="C126" s="4">
        <v>943864</v>
      </c>
      <c r="D126" s="5">
        <v>52307501</v>
      </c>
      <c r="E126" s="5">
        <v>4878171</v>
      </c>
      <c r="F126" s="4" t="s">
        <v>9042</v>
      </c>
      <c r="G126" s="4" t="s">
        <v>2916</v>
      </c>
      <c r="H126" s="4" t="s">
        <v>3778</v>
      </c>
      <c r="I126" s="4" t="s">
        <v>3778</v>
      </c>
      <c r="J126" s="4" t="s">
        <v>3783</v>
      </c>
      <c r="K126" s="4" t="s">
        <v>9043</v>
      </c>
      <c r="L126" s="4">
        <v>1</v>
      </c>
      <c r="M126" s="4" t="s">
        <v>9044</v>
      </c>
      <c r="N126" s="4" t="s">
        <v>10921</v>
      </c>
    </row>
    <row r="127" spans="2:14" s="4" customFormat="1" x14ac:dyDescent="0.25">
      <c r="B127" s="4" t="str">
        <f>"  """&amp;C127&amp;""": {
    ""name"" : """&amp;SUBSTITUTE(F127,"""","\""")&amp;""",
    ""latitude"" : "&amp;IF(D127&lt;&gt;"",LEFT(D127,2)&amp;"."&amp;RIGHT(D127,LEN(D127)-2),"0")&amp;",
    ""longitude"" : "&amp;IF(E127&lt;&gt;"",LEFT(E127,1)&amp;"."&amp;RIGHT(E127,LEN(E127)-1),"0")&amp;","&amp;"
    ""image"" : """&amp;N127&amp;"""
  },"</f>
        <v xml:space="preserve">  "367328": {
    "name" : "Party Animal",
    "latitude" : 52.307063,
    "longitude" : 4.879862,
    "image" : "https://lh3.ggpht.com/Lgc6lStHxYX77e4VFXj5x24lLvjCCLKF1L9uEgStNUFwQYTifJXz7YC6Qak_44ccmZUUue6WuAH8ojN0EVR06g"
  },</v>
      </c>
      <c r="C127" s="4">
        <v>367328</v>
      </c>
      <c r="D127" s="5">
        <v>52307063</v>
      </c>
      <c r="E127" s="5">
        <v>4879862</v>
      </c>
      <c r="F127" s="4" t="s">
        <v>13780</v>
      </c>
      <c r="G127" s="4" t="s">
        <v>2916</v>
      </c>
      <c r="H127" s="4" t="s">
        <v>3778</v>
      </c>
      <c r="I127" s="4" t="s">
        <v>3778</v>
      </c>
      <c r="J127" s="4" t="s">
        <v>3783</v>
      </c>
      <c r="K127" s="4" t="s">
        <v>9043</v>
      </c>
      <c r="L127" s="4">
        <v>25</v>
      </c>
      <c r="M127" s="4" t="s">
        <v>9044</v>
      </c>
      <c r="N127" s="4" t="s">
        <v>13781</v>
      </c>
    </row>
    <row r="128" spans="2:14" s="4" customFormat="1" x14ac:dyDescent="0.25">
      <c r="B128" s="4" t="str">
        <f>"  """&amp;C128&amp;""": {
    ""name"" : """&amp;SUBSTITUTE(F128,"""","\""")&amp;""",
    ""latitude"" : "&amp;IF(D128&lt;&gt;"",LEFT(D128,2)&amp;"."&amp;RIGHT(D128,LEN(D128)-2),"0")&amp;",
    ""longitude"" : "&amp;IF(E128&lt;&gt;"",LEFT(E128,1)&amp;"."&amp;RIGHT(E128,LEN(E128)-1),"0")&amp;","&amp;"
    ""image"" : """&amp;N128&amp;"""
  },"</f>
        <v xml:space="preserve">  "320041": {
    "name" : "Speeltoestellen",
    "latitude" : 52.299714,
    "longitude" : 4.873545,
    "image" : "https://lh4.ggpht.com/AalZKG1H4FQhjZatAqoyVS_psoq44DQ2v3Zt3RyRaLrI-0cizFUUXE6LSaaaI9iqoTbqBpEUFRHp0O40rmC_wQ"
  },</v>
      </c>
      <c r="C128" s="4">
        <v>320041</v>
      </c>
      <c r="D128" s="5">
        <v>52299714</v>
      </c>
      <c r="E128" s="5">
        <v>4873545</v>
      </c>
      <c r="F128" s="4" t="s">
        <v>855</v>
      </c>
      <c r="G128" s="4" t="s">
        <v>2916</v>
      </c>
      <c r="H128" s="4" t="s">
        <v>3778</v>
      </c>
      <c r="I128" s="4" t="s">
        <v>3778</v>
      </c>
      <c r="J128" s="4" t="s">
        <v>3783</v>
      </c>
      <c r="K128" s="4" t="s">
        <v>6468</v>
      </c>
      <c r="L128" s="4">
        <v>32</v>
      </c>
      <c r="M128" s="4" t="s">
        <v>6469</v>
      </c>
      <c r="N128" s="4" t="s">
        <v>14611</v>
      </c>
    </row>
    <row r="129" spans="2:14" s="4" customFormat="1" x14ac:dyDescent="0.25">
      <c r="B129" s="4" t="str">
        <f>"  """&amp;C129&amp;""": {
    ""name"" : """&amp;SUBSTITUTE(F129,"""","\""")&amp;""",
    ""latitude"" : "&amp;IF(D129&lt;&gt;"",LEFT(D129,2)&amp;"."&amp;RIGHT(D129,LEN(D129)-2),"0")&amp;",
    ""longitude"" : "&amp;IF(E129&lt;&gt;"",LEFT(E129,1)&amp;"."&amp;RIGHT(E129,LEN(E129)-1),"0")&amp;","&amp;"
    ""image"" : """&amp;N129&amp;"""
  },"</f>
        <v xml:space="preserve">  "1003869": {
    "name" : "Speeltuintje",
    "latitude" : 52.299158,
    "longitude" : 4.87676,
    "image" : "https://lh5.ggpht.com/NpAIOhkeqYx0dDToJXdE7d8Kdy2cL6ZuszXkpPcfgdSLFzAc4mLdqOcz4xtwU_x3KYkYHGK3F4tnZNSSzJNl"
  },</v>
      </c>
      <c r="C129" s="4">
        <v>1003869</v>
      </c>
      <c r="D129" s="5">
        <v>52299158</v>
      </c>
      <c r="E129" s="5">
        <v>487676</v>
      </c>
      <c r="F129" s="4" t="s">
        <v>9345</v>
      </c>
      <c r="G129" s="4" t="s">
        <v>2916</v>
      </c>
      <c r="H129" s="4" t="s">
        <v>3778</v>
      </c>
      <c r="I129" s="4" t="s">
        <v>3778</v>
      </c>
      <c r="J129" s="4" t="s">
        <v>3783</v>
      </c>
      <c r="K129" s="4" t="s">
        <v>9346</v>
      </c>
      <c r="L129" s="4">
        <v>5</v>
      </c>
      <c r="M129" s="4" t="s">
        <v>9347</v>
      </c>
      <c r="N129" s="4" t="s">
        <v>14685</v>
      </c>
    </row>
    <row r="130" spans="2:14" s="4" customFormat="1" x14ac:dyDescent="0.25">
      <c r="B130" s="4" t="str">
        <f>"  """&amp;C130&amp;""": {
    ""name"" : """&amp;SUBSTITUTE(F130,"""","\""")&amp;""",
    ""latitude"" : "&amp;IF(D130&lt;&gt;"",LEFT(D130,2)&amp;"."&amp;RIGHT(D130,LEN(D130)-2),"0")&amp;",
    ""longitude"" : "&amp;IF(E130&lt;&gt;"",LEFT(E130,1)&amp;"."&amp;RIGHT(E130,LEN(E130)-1),"0")&amp;","&amp;"
    ""image"" : """&amp;N130&amp;"""
  },"</f>
        <v xml:space="preserve">  "49709392": {
    "name" : "Buddah",
    "latitude" : 52.303167,
    "longitude" : 4.873589,
    "image" : "https://lh3.googleusercontent.com/MB1uGKJ6VWEPfWdobwHBsKwHxdkArM4pkRRnR9A635birXEgaHYFwOqQlM-6d75FGkTdHyoxFh4pBv7gZ2nO"
  },</v>
      </c>
      <c r="C130" s="4">
        <v>49709392</v>
      </c>
      <c r="D130" s="5">
        <v>52303167</v>
      </c>
      <c r="E130" s="5">
        <v>4873589</v>
      </c>
      <c r="F130" s="4" t="s">
        <v>10793</v>
      </c>
      <c r="G130" s="4" t="s">
        <v>2916</v>
      </c>
      <c r="H130" s="4" t="s">
        <v>3778</v>
      </c>
      <c r="I130" s="4" t="s">
        <v>3778</v>
      </c>
      <c r="J130" s="4" t="s">
        <v>3783</v>
      </c>
      <c r="K130" s="4" t="s">
        <v>2886</v>
      </c>
      <c r="L130" s="4">
        <v>5</v>
      </c>
      <c r="M130" s="4" t="s">
        <v>17308</v>
      </c>
      <c r="N130" s="4" t="s">
        <v>10794</v>
      </c>
    </row>
    <row r="131" spans="2:14" s="4" customFormat="1" x14ac:dyDescent="0.25">
      <c r="B131" s="4" t="str">
        <f>"  """&amp;C131&amp;""": {
    ""name"" : """&amp;SUBSTITUTE(F131,"""","\""")&amp;""",
    ""latitude"" : "&amp;IF(D131&lt;&gt;"",LEFT(D131,2)&amp;"."&amp;RIGHT(D131,LEN(D131)-2),"0")&amp;",
    ""longitude"" : "&amp;IF(E131&lt;&gt;"",LEFT(E131,1)&amp;"."&amp;RIGHT(E131,LEN(E131)-1),"0")&amp;","&amp;"
    ""image"" : """&amp;N131&amp;"""
  },"</f>
        <v xml:space="preserve">  "778506": {
    "name" : "Partypark Kostverlorenheuvel",
    "latitude" : 52.306655,
    "longitude" : 4.874947,
    "image" : "https://lh6.ggpht.com/r0gPsk4-F71QkyeMJ08QMUUWONuSgyqq6Q_LonyPBj5RG_exKRykTXTDdLhVJQ4EyBsErBvlob9PLCo02GuroA"
  },</v>
      </c>
      <c r="C131" s="4">
        <v>778506</v>
      </c>
      <c r="D131" s="5">
        <v>52306655</v>
      </c>
      <c r="E131" s="5">
        <v>4874947</v>
      </c>
      <c r="F131" s="4" t="s">
        <v>8150</v>
      </c>
      <c r="G131" s="4" t="s">
        <v>2916</v>
      </c>
      <c r="H131" s="4" t="s">
        <v>3778</v>
      </c>
      <c r="I131" s="4" t="s">
        <v>3778</v>
      </c>
      <c r="J131" s="4" t="s">
        <v>3783</v>
      </c>
      <c r="K131" s="4" t="s">
        <v>2886</v>
      </c>
      <c r="L131" s="4">
        <v>433</v>
      </c>
      <c r="M131" s="4" t="s">
        <v>3614</v>
      </c>
      <c r="N131" s="4" t="s">
        <v>13785</v>
      </c>
    </row>
    <row r="132" spans="2:14" s="4" customFormat="1" x14ac:dyDescent="0.25">
      <c r="B132" s="4" t="str">
        <f>"  """&amp;C132&amp;""": {
    ""name"" : """&amp;SUBSTITUTE(F132,"""","\""")&amp;""",
    ""latitude"" : "&amp;IF(D132&lt;&gt;"",LEFT(D132,2)&amp;"."&amp;RIGHT(D132,LEN(D132)-2),"0")&amp;",
    ""longitude"" : "&amp;IF(E132&lt;&gt;"",LEFT(E132,1)&amp;"."&amp;RIGHT(E132,LEN(E132)-1),"0")&amp;","&amp;"
    ""image"" : """&amp;N132&amp;"""
  },"</f>
        <v xml:space="preserve">  "927354": {
    "name" : "Top of the Hill",
    "latitude" : 52.30751,
    "longitude" : 4.875498,
    "image" : "https://lh3.ggpht.com/vPRo1gpQTf0P1Qdr7GWLaOBCdiNl5aN3zljdR5onZBndxByoMohVGBC20ErEN42StzO_Qi3g_UBTnyFk_Z6f"
  },</v>
      </c>
      <c r="C132" s="4">
        <v>927354</v>
      </c>
      <c r="D132" s="5">
        <v>5230751</v>
      </c>
      <c r="E132" s="5">
        <v>4875498</v>
      </c>
      <c r="F132" s="4" t="s">
        <v>8960</v>
      </c>
      <c r="G132" s="4" t="s">
        <v>2916</v>
      </c>
      <c r="H132" s="4" t="s">
        <v>3778</v>
      </c>
      <c r="I132" s="4" t="s">
        <v>3778</v>
      </c>
      <c r="J132" s="4" t="s">
        <v>3783</v>
      </c>
      <c r="K132" s="4" t="s">
        <v>2886</v>
      </c>
      <c r="L132" s="4">
        <v>585</v>
      </c>
      <c r="M132" s="4" t="s">
        <v>8961</v>
      </c>
      <c r="N132" s="4" t="s">
        <v>15193</v>
      </c>
    </row>
    <row r="133" spans="2:14" s="4" customFormat="1" x14ac:dyDescent="0.25">
      <c r="B133" s="4" t="str">
        <f>"  """&amp;C133&amp;""": {
    ""name"" : """&amp;SUBSTITUTE(F133,"""","\""")&amp;""",
    ""latitude"" : "&amp;IF(D133&lt;&gt;"",LEFT(D133,2)&amp;"."&amp;RIGHT(D133,LEN(D133)-2),"0")&amp;",
    ""longitude"" : "&amp;IF(E133&lt;&gt;"",LEFT(E133,1)&amp;"."&amp;RIGHT(E133,LEN(E133)-1),"0")&amp;","&amp;"
    ""image"" : """&amp;N133&amp;"""
  },"</f>
        <v xml:space="preserve">  "725511": {
    "name" : "Viaduct",
    "latitude" : 52.298557,
    "longitude" : 4.86958,
    "image" : "https://lh5.ggpht.com/-KMTy0YUR_adIDg4QOoFra5mwMk0GFTIn5oyLG0ajZkMu9vabVH1Jfvf72MbmqgQkNLsIZlkKmVJwSDJdx8"
  },</v>
      </c>
      <c r="C133" s="4">
        <v>725511</v>
      </c>
      <c r="D133" s="5">
        <v>52298557</v>
      </c>
      <c r="E133" s="5">
        <v>486958</v>
      </c>
      <c r="F133" s="4" t="s">
        <v>7989</v>
      </c>
      <c r="G133" s="4" t="s">
        <v>2916</v>
      </c>
      <c r="H133" s="4" t="s">
        <v>3778</v>
      </c>
      <c r="I133" s="4" t="s">
        <v>3778</v>
      </c>
      <c r="J133" s="4" t="s">
        <v>3783</v>
      </c>
      <c r="K133" s="4" t="s">
        <v>17654</v>
      </c>
      <c r="M133" s="4">
        <v>1183</v>
      </c>
      <c r="N133" s="4" t="s">
        <v>15395</v>
      </c>
    </row>
    <row r="134" spans="2:14" s="4" customFormat="1" x14ac:dyDescent="0.25">
      <c r="B134" s="4" t="str">
        <f>"  """&amp;C134&amp;""": {
    ""name"" : """&amp;SUBSTITUTE(F134,"""","\""")&amp;""",
    ""latitude"" : "&amp;IF(D134&lt;&gt;"",LEFT(D134,2)&amp;"."&amp;RIGHT(D134,LEN(D134)-2),"0")&amp;",
    ""longitude"" : "&amp;IF(E134&lt;&gt;"",LEFT(E134,1)&amp;"."&amp;RIGHT(E134,LEN(E134)-1),"0")&amp;","&amp;"
    ""image"" : """&amp;N134&amp;"""
  },"</f>
        <v xml:space="preserve">  "930033": {
    "name" : "Karmel",
    "latitude" : 52.308054,
    "longitude" : 4.87643,
    "image" : "https://lh3.ggpht.com/HuVN6686FDqbbZftZM4IjUFKwcnPCdpFEwEObtt0lUNnNGq_kHtsSXSmjtGOAuYTz3ROvN0JgrMZir19cVzI"
  },</v>
      </c>
      <c r="C134" s="4">
        <v>930033</v>
      </c>
      <c r="D134" s="5">
        <v>52308054</v>
      </c>
      <c r="E134" s="5">
        <v>487643</v>
      </c>
      <c r="F134" s="4" t="s">
        <v>8971</v>
      </c>
      <c r="G134" s="4" t="s">
        <v>2916</v>
      </c>
      <c r="H134" s="4" t="s">
        <v>3778</v>
      </c>
      <c r="I134" s="4" t="s">
        <v>3778</v>
      </c>
      <c r="J134" s="4" t="s">
        <v>3783</v>
      </c>
      <c r="K134" s="4" t="s">
        <v>3216</v>
      </c>
      <c r="L134" s="4">
        <v>3</v>
      </c>
      <c r="M134" s="4" t="s">
        <v>3217</v>
      </c>
      <c r="N134" s="4" t="s">
        <v>12616</v>
      </c>
    </row>
    <row r="135" spans="2:14" s="4" customFormat="1" x14ac:dyDescent="0.25">
      <c r="B135" s="4" t="str">
        <f>"  """&amp;C135&amp;""": {
    ""name"" : """&amp;SUBSTITUTE(F135,"""","\""")&amp;""",
    ""latitude"" : "&amp;IF(D135&lt;&gt;"",LEFT(D135,2)&amp;"."&amp;RIGHT(D135,LEN(D135)-2),"0")&amp;",
    ""longitude"" : "&amp;IF(E135&lt;&gt;"",LEFT(E135,1)&amp;"."&amp;RIGHT(E135,LEN(E135)-1),"0")&amp;","&amp;"
    ""image"" : """&amp;N135&amp;"""
  },"</f>
        <v xml:space="preserve">  "1161726": {
    "name" : "Sculpture Abstract Swann",
    "latitude" : 52.308534,
    "longitude" : 4.874513,
    "image" : "https://lh3.ggpht.com/-SVim3wIqEO27pE-CCYT04GMsTLCqgqwKu4BgXkweYkCwSuRU2aHVSqleptF6-MkdaXBZ_O1it5vKoFsMseX0g"
  },</v>
      </c>
      <c r="C135" s="4">
        <v>1161726</v>
      </c>
      <c r="D135" s="5">
        <v>52308534</v>
      </c>
      <c r="E135" s="5">
        <v>4874513</v>
      </c>
      <c r="F135" s="4" t="s">
        <v>14367</v>
      </c>
      <c r="G135" s="4" t="s">
        <v>2916</v>
      </c>
      <c r="H135" s="4" t="s">
        <v>3778</v>
      </c>
      <c r="I135" s="4" t="s">
        <v>3778</v>
      </c>
      <c r="J135" s="4" t="s">
        <v>3783</v>
      </c>
      <c r="K135" s="4" t="s">
        <v>3216</v>
      </c>
      <c r="L135" s="4">
        <v>4</v>
      </c>
      <c r="M135" s="4">
        <v>1183</v>
      </c>
      <c r="N135" s="4" t="s">
        <v>14368</v>
      </c>
    </row>
    <row r="136" spans="2:14" s="4" customFormat="1" x14ac:dyDescent="0.25">
      <c r="B136" s="4" t="str">
        <f>"  """&amp;C136&amp;""": {
    ""name"" : """&amp;SUBSTITUTE(F136,"""","\""")&amp;""",
    ""latitude"" : "&amp;IF(D136&lt;&gt;"",LEFT(D136,2)&amp;"."&amp;RIGHT(D136,LEN(D136)-2),"0")&amp;",
    ""longitude"" : "&amp;IF(E136&lt;&gt;"",LEFT(E136,1)&amp;"."&amp;RIGHT(E136,LEN(E136)-1),"0")&amp;","&amp;"
    ""image"" : """&amp;N136&amp;"""
  },"</f>
        <v xml:space="preserve">  "891574": {
    "name" : "Zonnestein Metro Tram Halte",
    "latitude" : 52.312582,
    "longitude" : 4.872062,
    "image" : "https://lh4.ggpht.com/cg8qyS1BP1Mu6p6K8d7DJa7DNDeJfoS2OH0d_0I_lZKk3eU3z1d3A082_n4tsNkab22PQnnV43s2YwO5zkzA"
  },</v>
      </c>
      <c r="C136" s="4">
        <v>891574</v>
      </c>
      <c r="D136" s="5">
        <v>52312582</v>
      </c>
      <c r="E136" s="5">
        <v>4872062</v>
      </c>
      <c r="F136" s="4" t="s">
        <v>8749</v>
      </c>
      <c r="G136" s="4" t="s">
        <v>2916</v>
      </c>
      <c r="H136" s="4" t="s">
        <v>3778</v>
      </c>
      <c r="I136" s="4" t="s">
        <v>3778</v>
      </c>
      <c r="J136" s="4" t="s">
        <v>3781</v>
      </c>
      <c r="K136" s="4" t="s">
        <v>2820</v>
      </c>
      <c r="M136" s="4">
        <v>1181</v>
      </c>
      <c r="N136" s="4" t="s">
        <v>15841</v>
      </c>
    </row>
    <row r="137" spans="2:14" s="4" customFormat="1" x14ac:dyDescent="0.25">
      <c r="B137" s="4" t="str">
        <f>"  """&amp;C137&amp;""": {
    ""name"" : """&amp;SUBSTITUTE(F137,"""","\""")&amp;""",
    ""latitude"" : "&amp;IF(D137&lt;&gt;"",LEFT(D137,2)&amp;"."&amp;RIGHT(D137,LEN(D137)-2),"0")&amp;",
    ""longitude"" : "&amp;IF(E137&lt;&gt;"",LEFT(E137,1)&amp;"."&amp;RIGHT(E137,LEN(E137)-1),"0")&amp;","&amp;"
    ""image"" : """&amp;N137&amp;"""
  },"</f>
        <v xml:space="preserve">  "49986762": {
    "name" : "Speeltuin Prinses Margrietflat",
    "latitude" : 52.314793,
    "longitude" : 4.867464,
    "image" : "https://lh3.googleusercontent.com/1WyF_yKTF5XD76djd6ufBPAq7nZ5HtHASxXIcVF4cbbhjmTY6cxiNfa6gMCX3R53D_hK_5_YjcUkOSesKHRY"
  },</v>
      </c>
      <c r="C137" s="4">
        <v>49986762</v>
      </c>
      <c r="D137" s="5">
        <v>52314793</v>
      </c>
      <c r="E137" s="5">
        <v>4867464</v>
      </c>
      <c r="F137" s="4" t="s">
        <v>14672</v>
      </c>
      <c r="G137" s="4" t="s">
        <v>2916</v>
      </c>
      <c r="H137" s="4" t="s">
        <v>3778</v>
      </c>
      <c r="I137" s="4" t="s">
        <v>3778</v>
      </c>
      <c r="J137" s="4" t="s">
        <v>3781</v>
      </c>
      <c r="K137" s="4" t="s">
        <v>17425</v>
      </c>
      <c r="L137" s="4">
        <v>131</v>
      </c>
      <c r="M137" s="4" t="s">
        <v>17426</v>
      </c>
      <c r="N137" s="4" t="s">
        <v>14673</v>
      </c>
    </row>
    <row r="138" spans="2:14" s="4" customFormat="1" x14ac:dyDescent="0.25">
      <c r="B138" s="4" t="str">
        <f>"  """&amp;C138&amp;""": {
    ""name"" : """&amp;SUBSTITUTE(F138,"""","\""")&amp;""",
    ""latitude"" : "&amp;IF(D138&lt;&gt;"",LEFT(D138,2)&amp;"."&amp;RIGHT(D138,LEN(D138)-2),"0")&amp;",
    ""longitude"" : "&amp;IF(E138&lt;&gt;"",LEFT(E138,1)&amp;"."&amp;RIGHT(E138,LEN(E138)-1),"0")&amp;","&amp;"
    ""image"" : """&amp;N138&amp;"""
  },"</f>
        <v xml:space="preserve">  "1170848": {
    "name" : "Basic Training Facility",
    "latitude" : 52.310092,
    "longitude" : 4.869332,
    "image" : "https://lh3.ggpht.com/00QOwv5qlRKAbPXZKwfP75a0xlvTOY_eZBKpnXfd7cqKPYeEmxKzwTo4VL2VeeEOdXwJ4G3tCkiZRIHC-sg"
  },</v>
      </c>
      <c r="C138" s="4">
        <v>1170848</v>
      </c>
      <c r="D138" s="5">
        <v>52310092</v>
      </c>
      <c r="E138" s="5">
        <v>4869332</v>
      </c>
      <c r="F138" s="4" t="s">
        <v>10407</v>
      </c>
      <c r="G138" s="4" t="s">
        <v>2916</v>
      </c>
      <c r="H138" s="4" t="s">
        <v>3778</v>
      </c>
      <c r="I138" s="4" t="s">
        <v>3778</v>
      </c>
      <c r="J138" s="4" t="s">
        <v>3781</v>
      </c>
      <c r="K138" s="4" t="s">
        <v>16512</v>
      </c>
      <c r="L138" s="4">
        <v>3</v>
      </c>
      <c r="M138" s="4" t="s">
        <v>16513</v>
      </c>
      <c r="N138" s="4" t="s">
        <v>10408</v>
      </c>
    </row>
    <row r="139" spans="2:14" s="4" customFormat="1" x14ac:dyDescent="0.25">
      <c r="B139" s="4" t="str">
        <f>"  """&amp;C139&amp;""": {
    ""name"" : """&amp;SUBSTITUTE(F139,"""","\""")&amp;""",
    ""latitude"" : "&amp;IF(D139&lt;&gt;"",LEFT(D139,2)&amp;"."&amp;RIGHT(D139,LEN(D139)-2),"0")&amp;",
    ""longitude"" : "&amp;IF(E139&lt;&gt;"",LEFT(E139,1)&amp;"."&amp;RIGHT(E139,LEN(E139)-1),"0")&amp;","&amp;"
    ""image"" : """&amp;N139&amp;"""
  },"</f>
        <v xml:space="preserve">  "803167": {
    "name" : "Imanuel Kerk",
    "latitude" : 52.306692,
    "longitude" : 4.860355,
    "image" : "https://lh4.ggpht.com/eRkvFhkD2EAIeVDJ3IA8pjpF3L4lIXsd7FV5f37TlpLKZf2wrdigavc3X7KyAPTcDFF85oSATq_Z1-axUYId"
  },</v>
      </c>
      <c r="C139" s="4">
        <v>803167</v>
      </c>
      <c r="D139" s="5">
        <v>52306692</v>
      </c>
      <c r="E139" s="5">
        <v>4860355</v>
      </c>
      <c r="F139" s="4" t="s">
        <v>8283</v>
      </c>
      <c r="G139" s="4" t="s">
        <v>2916</v>
      </c>
      <c r="H139" s="4" t="s">
        <v>3778</v>
      </c>
      <c r="I139" s="4" t="s">
        <v>3778</v>
      </c>
      <c r="J139" s="4" t="s">
        <v>3781</v>
      </c>
      <c r="K139" s="4" t="s">
        <v>6509</v>
      </c>
      <c r="L139" s="4">
        <v>149</v>
      </c>
      <c r="M139" s="4" t="s">
        <v>6510</v>
      </c>
      <c r="N139" s="4" t="s">
        <v>12446</v>
      </c>
    </row>
    <row r="140" spans="2:14" s="4" customFormat="1" x14ac:dyDescent="0.25">
      <c r="B140" s="4" t="str">
        <f>"  """&amp;C140&amp;""": {
    ""name"" : """&amp;SUBSTITUTE(F140,"""","\""")&amp;""",
    ""latitude"" : "&amp;IF(D140&lt;&gt;"",LEFT(D140,2)&amp;"."&amp;RIGHT(D140,LEN(D140)-2),"0")&amp;",
    ""longitude"" : "&amp;IF(E140&lt;&gt;"",LEFT(E140,1)&amp;"."&amp;RIGHT(E140,LEN(E140)-1),"0")&amp;","&amp;"
    ""image"" : """&amp;N140&amp;"""
  },"</f>
        <v xml:space="preserve">  "292312": {
    "name" : "Kabouter Aan De Ruyslaan",
    "latitude" : 52.309132,
    "longitude" : 4.8609,
    "image" : "https://lh3.ggpht.com/YwBjEv9lGK08_Qc5fc6SRd6lc7XkBNF7VRsnd5cpRQx9siuJACgXC7tmqoQC1L3rHcrjnSLd3TP-qGL0-K4v0w"
  },</v>
      </c>
      <c r="C140" s="4">
        <v>292312</v>
      </c>
      <c r="D140" s="5">
        <v>52309132</v>
      </c>
      <c r="E140" s="5">
        <v>48609</v>
      </c>
      <c r="F140" s="4" t="s">
        <v>6508</v>
      </c>
      <c r="G140" s="4" t="s">
        <v>2916</v>
      </c>
      <c r="H140" s="4" t="s">
        <v>3778</v>
      </c>
      <c r="I140" s="4" t="s">
        <v>3778</v>
      </c>
      <c r="J140" s="4" t="s">
        <v>3781</v>
      </c>
      <c r="K140" s="4" t="s">
        <v>6509</v>
      </c>
      <c r="L140" s="4">
        <v>181</v>
      </c>
      <c r="M140" s="4" t="s">
        <v>6510</v>
      </c>
      <c r="N140" s="4" t="s">
        <v>12601</v>
      </c>
    </row>
    <row r="141" spans="2:14" s="4" customFormat="1" x14ac:dyDescent="0.25">
      <c r="B141" s="4" t="str">
        <f>"  """&amp;C141&amp;""": {
    ""name"" : """&amp;SUBSTITUTE(F141,"""","\""")&amp;""",
    ""latitude"" : "&amp;IF(D141&lt;&gt;"",LEFT(D141,2)&amp;"."&amp;RIGHT(D141,LEN(D141)-2),"0")&amp;",
    ""longitude"" : "&amp;IF(E141&lt;&gt;"",LEFT(E141,1)&amp;"."&amp;RIGHT(E141,LEN(E141)-1),"0")&amp;","&amp;"
    ""image"" : """&amp;N141&amp;"""
  },"</f>
        <v xml:space="preserve">  "718526": {
    "name" : "Moeder Aarde",
    "latitude" : 52.313183,
    "longitude" : 4.858268,
    "image" : "https://lh5.ggpht.com/1cxjs9MulyMY4tHDk_kZRHMRLsKsYoXo3ZJoYLw1MeMV1RHvFeZBJwrBnEbcz5L6cAVNT7rua5vT0TVf3xc"
  },</v>
      </c>
      <c r="C141" s="4">
        <v>718526</v>
      </c>
      <c r="D141" s="5">
        <v>52313183</v>
      </c>
      <c r="E141" s="5">
        <v>4858268</v>
      </c>
      <c r="F141" s="4" t="s">
        <v>7827</v>
      </c>
      <c r="G141" s="4" t="s">
        <v>2916</v>
      </c>
      <c r="H141" s="4" t="s">
        <v>3778</v>
      </c>
      <c r="I141" s="4" t="s">
        <v>3778</v>
      </c>
      <c r="J141" s="4" t="s">
        <v>3781</v>
      </c>
      <c r="K141" s="4" t="s">
        <v>7828</v>
      </c>
      <c r="L141" s="4">
        <v>4</v>
      </c>
      <c r="M141" s="4" t="s">
        <v>7829</v>
      </c>
      <c r="N141" s="4" t="s">
        <v>13180</v>
      </c>
    </row>
    <row r="142" spans="2:14" s="4" customFormat="1" x14ac:dyDescent="0.25">
      <c r="B142" s="4" t="str">
        <f>"  """&amp;C142&amp;""": {
    ""name"" : """&amp;SUBSTITUTE(F142,"""","\""")&amp;""",
    ""latitude"" : "&amp;IF(D142&lt;&gt;"",LEFT(D142,2)&amp;"."&amp;RIGHT(D142,LEN(D142)-2),"0")&amp;",
    ""longitude"" : "&amp;IF(E142&lt;&gt;"",LEFT(E142,1)&amp;"."&amp;RIGHT(E142,LEN(E142)-1),"0")&amp;","&amp;"
    ""image"" : """&amp;N142&amp;"""
  },"</f>
        <v xml:space="preserve">  "199979": {
    "name" : "Thinking Statue",
    "latitude" : 52.3082,
    "longitude" : 4.8522,
    "image" : "https://lh3.ggpht.com/kwZvDNyx0xsTjo97MirunPWrFbGU6owq6QPd4sYO0_ICmaGmafxGXBwKu0PsAcy-xck6R0z0Gvkct7tn3zzz"
  },</v>
      </c>
      <c r="C142" s="4">
        <v>199979</v>
      </c>
      <c r="D142" s="5">
        <v>523082</v>
      </c>
      <c r="E142" s="5">
        <v>48522</v>
      </c>
      <c r="F142" s="4" t="s">
        <v>6010</v>
      </c>
      <c r="G142" s="4" t="s">
        <v>2916</v>
      </c>
      <c r="H142" s="4" t="s">
        <v>3778</v>
      </c>
      <c r="I142" s="4" t="s">
        <v>3778</v>
      </c>
      <c r="J142" s="4" t="s">
        <v>3781</v>
      </c>
      <c r="K142" s="4" t="s">
        <v>6011</v>
      </c>
      <c r="L142" s="4">
        <v>19</v>
      </c>
      <c r="M142" s="4" t="s">
        <v>6012</v>
      </c>
      <c r="N142" s="4" t="s">
        <v>15138</v>
      </c>
    </row>
    <row r="143" spans="2:14" s="4" customFormat="1" x14ac:dyDescent="0.25">
      <c r="B143" s="4" t="str">
        <f>"  """&amp;C143&amp;""": {
    ""name"" : """&amp;SUBSTITUTE(F143,"""","\""")&amp;""",
    ""latitude"" : "&amp;IF(D143&lt;&gt;"",LEFT(D143,2)&amp;"."&amp;RIGHT(D143,LEN(D143)-2),"0")&amp;",
    ""longitude"" : "&amp;IF(E143&lt;&gt;"",LEFT(E143,1)&amp;"."&amp;RIGHT(E143,LEN(E143)-1),"0")&amp;","&amp;"
    ""image"" : """&amp;N143&amp;"""
  },"</f>
        <v xml:space="preserve">  "758176": {
    "name" : "Kerk Van Het Apostolisch Genootschap",
    "latitude" : 52.308431,
    "longitude" : 4.860335,
    "image" : "https://lh4.ggpht.com/7mr04h4vB-3NjebA61mUauYtsHZXOyPkF0cMlb3XAks1f07SjF7_mNVqwkvmOccNcgry4q3QO0bO8bp4CcY"
  },</v>
      </c>
      <c r="C143" s="4">
        <v>758176</v>
      </c>
      <c r="D143" s="5">
        <v>52308431</v>
      </c>
      <c r="E143" s="5">
        <v>4860335</v>
      </c>
      <c r="F143" s="4" t="s">
        <v>12639</v>
      </c>
      <c r="G143" s="4" t="s">
        <v>2916</v>
      </c>
      <c r="H143" s="4" t="s">
        <v>3778</v>
      </c>
      <c r="I143" s="4" t="s">
        <v>3778</v>
      </c>
      <c r="J143" s="4" t="s">
        <v>3781</v>
      </c>
      <c r="K143" s="4" t="s">
        <v>6011</v>
      </c>
      <c r="L143" s="4">
        <v>140</v>
      </c>
      <c r="M143" s="4" t="s">
        <v>16398</v>
      </c>
      <c r="N143" s="4" t="s">
        <v>12640</v>
      </c>
    </row>
    <row r="144" spans="2:14" s="4" customFormat="1" x14ac:dyDescent="0.25">
      <c r="B144" s="4" t="str">
        <f>"  """&amp;C144&amp;""": {
    ""name"" : """&amp;SUBSTITUTE(F144,"""","\""")&amp;""",
    ""latitude"" : "&amp;IF(D144&lt;&gt;"",LEFT(D144,2)&amp;"."&amp;RIGHT(D144,LEN(D144)-2),"0")&amp;",
    ""longitude"" : "&amp;IF(E144&lt;&gt;"",LEFT(E144,1)&amp;"."&amp;RIGHT(E144,LEN(E144)-1),"0")&amp;","&amp;"
    ""image"" : """&amp;N144&amp;"""
  },"</f>
        <v xml:space="preserve">  "49873695": {
    "name" : "Speeltuin Karel Doormanweg",
    "latitude" : 52.305374,
    "longitude" : 4.869101,
    "image" : "https://lh3.googleusercontent.com/BhNlKNkCdlcbgZJvdKT9OD7bmtfjLOCNTRRD0ZjRzf7iOiHf_E-nQl8BIdnPSPdtlxj44_UvwvQead8pjgRN"
  },</v>
      </c>
      <c r="C144" s="4">
        <v>49873695</v>
      </c>
      <c r="D144" s="5">
        <v>52305374</v>
      </c>
      <c r="E144" s="5">
        <v>4869101</v>
      </c>
      <c r="F144" s="4" t="s">
        <v>14651</v>
      </c>
      <c r="G144" s="4" t="s">
        <v>2916</v>
      </c>
      <c r="H144" s="4" t="s">
        <v>3778</v>
      </c>
      <c r="I144" s="4" t="s">
        <v>3778</v>
      </c>
      <c r="J144" s="4" t="s">
        <v>3781</v>
      </c>
      <c r="K144" s="4" t="s">
        <v>17349</v>
      </c>
      <c r="L144" s="4">
        <v>27</v>
      </c>
      <c r="M144" s="4" t="s">
        <v>17350</v>
      </c>
      <c r="N144" s="4" t="s">
        <v>14652</v>
      </c>
    </row>
    <row r="145" spans="2:14" s="4" customFormat="1" x14ac:dyDescent="0.25">
      <c r="B145" s="4" t="str">
        <f>"  """&amp;C145&amp;""": {
    ""name"" : """&amp;SUBSTITUTE(F145,"""","\""")&amp;""",
    ""latitude"" : "&amp;IF(D145&lt;&gt;"",LEFT(D145,2)&amp;"."&amp;RIGHT(D145,LEN(D145)-2),"0")&amp;",
    ""longitude"" : "&amp;IF(E145&lt;&gt;"",LEFT(E145,1)&amp;"."&amp;RIGHT(E145,LEN(E145)-1),"0")&amp;","&amp;"
    ""image"" : """&amp;N145&amp;"""
  },"</f>
        <v xml:space="preserve">  "921931": {
    "name" : "Groot Ijsje",
    "latitude" : 52.307381,
    "longitude" : 4.856325,
    "image" : "https://lh5.ggpht.com/medqqq_2dDVkvoX0EyifPhTFG8ePiBTt2Gx-XBeRkiqAa59uDtP6PZ1D44o4hZeo3sqznBZ1mD_6Mgk3B17EbQ"
  },</v>
      </c>
      <c r="C145" s="4">
        <v>921931</v>
      </c>
      <c r="D145" s="5">
        <v>52307381</v>
      </c>
      <c r="E145" s="5">
        <v>4856325</v>
      </c>
      <c r="F145" s="4" t="s">
        <v>8930</v>
      </c>
      <c r="G145" s="4" t="s">
        <v>2916</v>
      </c>
      <c r="H145" s="4" t="s">
        <v>3778</v>
      </c>
      <c r="I145" s="4" t="s">
        <v>3778</v>
      </c>
      <c r="J145" s="4" t="s">
        <v>3781</v>
      </c>
      <c r="K145" s="4" t="s">
        <v>3231</v>
      </c>
      <c r="L145" s="4">
        <v>339</v>
      </c>
      <c r="M145" s="4" t="s">
        <v>8931</v>
      </c>
      <c r="N145" s="4" t="s">
        <v>12133</v>
      </c>
    </row>
    <row r="146" spans="2:14" s="4" customFormat="1" x14ac:dyDescent="0.25">
      <c r="B146" s="4" t="str">
        <f>"  """&amp;C146&amp;""": {
    ""name"" : """&amp;SUBSTITUTE(F146,"""","\""")&amp;""",
    ""latitude"" : "&amp;IF(D146&lt;&gt;"",LEFT(D146,2)&amp;"."&amp;RIGHT(D146,LEN(D146)-2),"0")&amp;",
    ""longitude"" : "&amp;IF(E146&lt;&gt;"",LEFT(E146,1)&amp;"."&amp;RIGHT(E146,LEN(E146)-1),"0")&amp;","&amp;"
    ""image"" : """&amp;N146&amp;"""
  },"</f>
        <v xml:space="preserve">  "504425": {
    "name" : "KK Sculpture",
    "latitude" : 52.311838,
    "longitude" : 4.856468,
    "image" : "https://lh3.ggpht.com/v_0HZcb_hwMDQWyVFVNUHypPlVDO82uPuKU6q9zTO7_mL9n6_DkVBcOOkLb882yST4iQHidBQrEMY9Cw10NU"
  },</v>
      </c>
      <c r="C146" s="4">
        <v>504425</v>
      </c>
      <c r="D146" s="5">
        <v>52311838</v>
      </c>
      <c r="E146" s="5">
        <v>4856468</v>
      </c>
      <c r="F146" s="4" t="s">
        <v>12686</v>
      </c>
      <c r="G146" s="4" t="s">
        <v>2916</v>
      </c>
      <c r="H146" s="4" t="s">
        <v>3778</v>
      </c>
      <c r="I146" s="4" t="s">
        <v>3778</v>
      </c>
      <c r="J146" s="4" t="s">
        <v>3781</v>
      </c>
      <c r="K146" s="4" t="s">
        <v>3231</v>
      </c>
      <c r="L146" s="4">
        <v>425</v>
      </c>
      <c r="M146" s="4" t="s">
        <v>7517</v>
      </c>
      <c r="N146" s="4" t="s">
        <v>12687</v>
      </c>
    </row>
    <row r="147" spans="2:14" s="4" customFormat="1" x14ac:dyDescent="0.25">
      <c r="B147" s="4" t="str">
        <f>"  """&amp;C147&amp;""": {
    ""name"" : """&amp;SUBSTITUTE(F147,"""","\""")&amp;""",
    ""latitude"" : "&amp;IF(D147&lt;&gt;"",LEFT(D147,2)&amp;"."&amp;RIGHT(D147,LEN(D147)-2),"0")&amp;",
    ""longitude"" : "&amp;IF(E147&lt;&gt;"",LEFT(E147,1)&amp;"."&amp;RIGHT(E147,LEN(E147)-1),"0")&amp;","&amp;"
    ""image"" : """&amp;N147&amp;"""
  },"</f>
        <v xml:space="preserve">  "674057": {
    "name" : "KK Sculpture 5",
    "latitude" : 52.31266,
    "longitude" : 4.85669,
    "image" : "https://lh5.ggpht.com/rE6MfDNJUhlSci-29NvKIMa-yQf9wbTiOtvvby3Fj1o81wEZ-ZP7nVx1VKedw0XMAcX7oMMUYJv7c0Upk8ou"
  },</v>
      </c>
      <c r="C147" s="4">
        <v>674057</v>
      </c>
      <c r="D147" s="5">
        <v>5231266</v>
      </c>
      <c r="E147" s="5">
        <v>485669</v>
      </c>
      <c r="F147" s="4" t="s">
        <v>12688</v>
      </c>
      <c r="G147" s="4" t="s">
        <v>2916</v>
      </c>
      <c r="H147" s="4" t="s">
        <v>3778</v>
      </c>
      <c r="I147" s="4" t="s">
        <v>3778</v>
      </c>
      <c r="J147" s="4" t="s">
        <v>3781</v>
      </c>
      <c r="K147" s="4" t="s">
        <v>3231</v>
      </c>
      <c r="L147" s="4">
        <v>446</v>
      </c>
      <c r="M147" s="4" t="s">
        <v>5555</v>
      </c>
      <c r="N147" s="4" t="s">
        <v>12689</v>
      </c>
    </row>
    <row r="148" spans="2:14" s="4" customFormat="1" x14ac:dyDescent="0.25">
      <c r="B148" s="4" t="str">
        <f>"  """&amp;C148&amp;""": {
    ""name"" : """&amp;SUBSTITUTE(F148,"""","\""")&amp;""",
    ""latitude"" : "&amp;IF(D148&lt;&gt;"",LEFT(D148,2)&amp;"."&amp;RIGHT(D148,LEN(D148)-2),"0")&amp;",
    ""longitude"" : "&amp;IF(E148&lt;&gt;"",LEFT(E148,1)&amp;"."&amp;RIGHT(E148,LEN(E148)-1),"0")&amp;","&amp;"
    ""image"" : """&amp;N148&amp;"""
  },"</f>
        <v xml:space="preserve">  "129998": {
    "name" : "Statue",
    "latitude" : 52.313024,
    "longitude" : 4.856923,
    "image" : "https://lh3.googleusercontent.com/Penh37b8UyiFiqymlbmddhAd4QUWCubSqwvl8ufitQjMYTIFhrdiDBXiYxB4Ji5YiIeS2CNTuWl3kmgK3mS0MA"
  },</v>
      </c>
      <c r="C148" s="4">
        <v>129998</v>
      </c>
      <c r="D148" s="5">
        <v>52313024</v>
      </c>
      <c r="E148" s="5">
        <v>4856923</v>
      </c>
      <c r="F148" s="4" t="s">
        <v>5554</v>
      </c>
      <c r="G148" s="4" t="s">
        <v>2916</v>
      </c>
      <c r="H148" s="4" t="s">
        <v>3778</v>
      </c>
      <c r="I148" s="4" t="s">
        <v>3778</v>
      </c>
      <c r="J148" s="4" t="s">
        <v>3781</v>
      </c>
      <c r="K148" s="4" t="s">
        <v>3231</v>
      </c>
      <c r="L148" s="4">
        <v>446</v>
      </c>
      <c r="M148" s="4" t="s">
        <v>5555</v>
      </c>
      <c r="N148" s="4" t="s">
        <v>14798</v>
      </c>
    </row>
    <row r="149" spans="2:14" s="4" customFormat="1" x14ac:dyDescent="0.25">
      <c r="B149" s="4" t="str">
        <f>"  """&amp;C149&amp;""": {
    ""name"" : """&amp;SUBSTITUTE(F149,"""","\""")&amp;""",
    ""latitude"" : "&amp;IF(D149&lt;&gt;"",LEFT(D149,2)&amp;"."&amp;RIGHT(D149,LEN(D149)-2),"0")&amp;",
    ""longitude"" : "&amp;IF(E149&lt;&gt;"",LEFT(E149,1)&amp;"."&amp;RIGHT(E149,LEN(E149)-1),"0")&amp;","&amp;"
    ""image"" : """&amp;N149&amp;"""
  },"</f>
        <v xml:space="preserve">  "346463": {
    "name" : "Speeltuin Scholtenparkje",
    "latitude" : 52.307422,
    "longitude" : 4.866718,
    "image" : "https://lh5.ggpht.com/ncRXcdNwPuZhlbNU6tyfjAJNFt15OC57d0RMgtq2xQIjX7q_dVpPwS10MZTvSrQx0pfkbBkkBXyZJ7N32d-mdg"
  },</v>
      </c>
      <c r="C149" s="4">
        <v>346463</v>
      </c>
      <c r="D149" s="5">
        <v>52307422</v>
      </c>
      <c r="E149" s="5">
        <v>4866718</v>
      </c>
      <c r="F149" s="4" t="s">
        <v>14679</v>
      </c>
      <c r="G149" s="4" t="s">
        <v>2916</v>
      </c>
      <c r="H149" s="4" t="s">
        <v>3778</v>
      </c>
      <c r="I149" s="4" t="s">
        <v>3778</v>
      </c>
      <c r="J149" s="4" t="s">
        <v>3781</v>
      </c>
      <c r="K149" s="4" t="s">
        <v>15948</v>
      </c>
      <c r="L149" s="4">
        <v>14</v>
      </c>
      <c r="M149" s="4" t="s">
        <v>15949</v>
      </c>
      <c r="N149" s="4" t="s">
        <v>14680</v>
      </c>
    </row>
    <row r="150" spans="2:14" s="4" customFormat="1" x14ac:dyDescent="0.25">
      <c r="B150" s="4" t="str">
        <f>"  """&amp;C150&amp;""": {
    ""name"" : """&amp;SUBSTITUTE(F150,"""","\""")&amp;""",
    ""latitude"" : "&amp;IF(D150&lt;&gt;"",LEFT(D150,2)&amp;"."&amp;RIGHT(D150,LEN(D150)-2),"0")&amp;",
    ""longitude"" : "&amp;IF(E150&lt;&gt;"",LEFT(E150,1)&amp;"."&amp;RIGHT(E150,LEN(E150)-1),"0")&amp;","&amp;"
    ""image"" : """&amp;N150&amp;"""
  },"</f>
        <v xml:space="preserve">  "527470": {
    "name" : "De Ruyschlaan",
    "latitude" : 52.310556,
    "longitude" : 4.859133,
    "image" : "https://lh3.ggpht.com/UH71fpJJiXkIdoeSQQ9GST4kSJ-Poyk_P_o3JvQWnuH-tqDrwS4B3yAsTA4T9oa6fVdVpoMuPQGqAVTzBr4Z"
  },</v>
      </c>
      <c r="C150" s="4">
        <v>527470</v>
      </c>
      <c r="D150" s="5">
        <v>52310556</v>
      </c>
      <c r="E150" s="5">
        <v>4859133</v>
      </c>
      <c r="F150" s="4" t="s">
        <v>6509</v>
      </c>
      <c r="G150" s="4" t="s">
        <v>2916</v>
      </c>
      <c r="H150" s="4" t="s">
        <v>3778</v>
      </c>
      <c r="I150" s="4" t="s">
        <v>3778</v>
      </c>
      <c r="J150" s="4" t="s">
        <v>3781</v>
      </c>
      <c r="K150" s="4" t="s">
        <v>7554</v>
      </c>
      <c r="L150" s="4">
        <v>8</v>
      </c>
      <c r="M150" s="4">
        <v>1181</v>
      </c>
      <c r="N150" s="4" t="s">
        <v>11357</v>
      </c>
    </row>
    <row r="151" spans="2:14" s="4" customFormat="1" x14ac:dyDescent="0.25">
      <c r="B151" s="4" t="str">
        <f>"  """&amp;C151&amp;""": {
    ""name"" : """&amp;SUBSTITUTE(F151,"""","\""")&amp;""",
    ""latitude"" : "&amp;IF(D151&lt;&gt;"",LEFT(D151,2)&amp;"."&amp;RIGHT(D151,LEN(D151)-2),"0")&amp;",
    ""longitude"" : "&amp;IF(E151&lt;&gt;"",LEFT(E151,1)&amp;"."&amp;RIGHT(E151,LEN(E151)-1),"0")&amp;","&amp;"
    ""image"" : """&amp;N151&amp;"""
  },"</f>
        <v xml:space="preserve">  "356741": {
    "name" : "Oranjebaan",
    "latitude" : 52.30325,
    "longitude" : 4.871958,
    "image" : "https://lh5.ggpht.com/285JDklIHspd7IgaATrw_k7ZOrauy5_hJLPviJ_Q2CNPRLwKtA2YaQIH1dJocL4jBXSzJPAv1EyKtwwz3tpS"
  },</v>
      </c>
      <c r="C151" s="4">
        <v>356741</v>
      </c>
      <c r="D151" s="5">
        <v>5230325</v>
      </c>
      <c r="E151" s="5">
        <v>4871958</v>
      </c>
      <c r="F151" s="4" t="s">
        <v>3233</v>
      </c>
      <c r="G151" s="4" t="s">
        <v>2916</v>
      </c>
      <c r="H151" s="4" t="s">
        <v>3778</v>
      </c>
      <c r="I151" s="4" t="s">
        <v>3778</v>
      </c>
      <c r="J151" s="4" t="s">
        <v>3781</v>
      </c>
      <c r="K151" s="4" t="s">
        <v>8350</v>
      </c>
      <c r="M151" s="4">
        <v>1181</v>
      </c>
      <c r="N151" s="4" t="s">
        <v>13665</v>
      </c>
    </row>
    <row r="152" spans="2:14" s="4" customFormat="1" x14ac:dyDescent="0.25">
      <c r="B152" s="4" t="str">
        <f>"  """&amp;C152&amp;""": {
    ""name"" : """&amp;SUBSTITUTE(F152,"""","\""")&amp;""",
    ""latitude"" : "&amp;IF(D152&lt;&gt;"",LEFT(D152,2)&amp;"."&amp;RIGHT(D152,LEN(D152)-2),"0")&amp;",
    ""longitude"" : "&amp;IF(E152&lt;&gt;"",LEFT(E152,1)&amp;"."&amp;RIGHT(E152,LEN(E152)-1),"0")&amp;","&amp;"
    ""image"" : """&amp;N152&amp;"""
  },"</f>
        <v xml:space="preserve">  "154646": {
    "name" : "The Duck",
    "latitude" : 52.306376,
    "longitude" : 4.860753,
    "image" : "https://lh5.ggpht.com/B33Dcbe5l_il9Q7ibFNU3N0J0F4p69BySeeWLG8Ac8BfhoMY-RwfmpdLBXzSgte0BPMYcVuRfgnANQ3HoTTM"
  },</v>
      </c>
      <c r="C152" s="4">
        <v>154646</v>
      </c>
      <c r="D152" s="5">
        <v>52306376</v>
      </c>
      <c r="E152" s="5">
        <v>4860753</v>
      </c>
      <c r="F152" s="4" t="s">
        <v>5707</v>
      </c>
      <c r="G152" s="4" t="s">
        <v>2916</v>
      </c>
      <c r="H152" s="4" t="s">
        <v>3778</v>
      </c>
      <c r="I152" s="4" t="s">
        <v>3778</v>
      </c>
      <c r="J152" s="4" t="s">
        <v>3781</v>
      </c>
      <c r="K152" s="4" t="s">
        <v>5708</v>
      </c>
      <c r="L152" s="4">
        <v>5</v>
      </c>
      <c r="M152" s="4" t="s">
        <v>5709</v>
      </c>
      <c r="N152" s="4" t="s">
        <v>15062</v>
      </c>
    </row>
    <row r="153" spans="2:14" s="4" customFormat="1" x14ac:dyDescent="0.25">
      <c r="B153" s="4" t="str">
        <f>"  """&amp;C153&amp;""": {
    ""name"" : """&amp;SUBSTITUTE(F153,"""","\""")&amp;""",
    ""latitude"" : "&amp;IF(D153&lt;&gt;"",LEFT(D153,2)&amp;"."&amp;RIGHT(D153,LEN(D153)-2),"0")&amp;",
    ""longitude"" : "&amp;IF(E153&lt;&gt;"",LEFT(E153,1)&amp;"."&amp;RIGHT(E153,LEN(E153)-1),"0")&amp;","&amp;"
    ""image"" : """&amp;N153&amp;"""
  },"</f>
        <v xml:space="preserve">  "377830": {
    "name" : "Hier",
    "latitude" : 52.307942,
    "longitude" : 4.870718,
    "image" : "https://lh3.ggpht.com/QNQsvPbRZhUvsgbCDQsY_7IiBMR4NILQHZDqjVUVeelx2vWftisl6NgCIi8Jk0qUniFElkChmUHbGyxc-YoyvQ"
  },</v>
      </c>
      <c r="C153" s="4">
        <v>377830</v>
      </c>
      <c r="D153" s="5">
        <v>52307942</v>
      </c>
      <c r="E153" s="5">
        <v>4870718</v>
      </c>
      <c r="F153" s="4" t="s">
        <v>6835</v>
      </c>
      <c r="G153" s="4" t="s">
        <v>2916</v>
      </c>
      <c r="H153" s="4" t="s">
        <v>3778</v>
      </c>
      <c r="I153" s="4" t="s">
        <v>3778</v>
      </c>
      <c r="J153" s="4" t="s">
        <v>3781</v>
      </c>
      <c r="K153" s="4" t="s">
        <v>17563</v>
      </c>
      <c r="M153" s="4">
        <v>1181</v>
      </c>
      <c r="N153" s="4" t="s">
        <v>12317</v>
      </c>
    </row>
    <row r="154" spans="2:14" s="4" customFormat="1" x14ac:dyDescent="0.25">
      <c r="B154" s="4" t="str">
        <f>"  """&amp;C154&amp;""": {
    ""name"" : """&amp;SUBSTITUTE(F154,"""","\""")&amp;""",
    ""latitude"" : "&amp;IF(D154&lt;&gt;"",LEFT(D154,2)&amp;"."&amp;RIGHT(D154,LEN(D154)-2),"0")&amp;",
    ""longitude"" : "&amp;IF(E154&lt;&gt;"",LEFT(E154,1)&amp;"."&amp;RIGHT(E154,LEN(E154)-1),"0")&amp;","&amp;"
    ""image"" : """&amp;N154&amp;"""
  },"</f>
        <v xml:space="preserve">  "1114856": {
    "name" : "Onderuit Metrostation",
    "latitude" : 52.307819,
    "longitude" : 4.872485,
    "image" : "https://lh6.ggpht.com/s1--wrBEVD0aTiktRJPbUBmmW6XVJ0hmm_RLtiS-aek5V4XKw_XH_4ke_j4yDTlwhVFxW11hKzO4ynuweS5p"
  },</v>
      </c>
      <c r="C154" s="4">
        <v>1114856</v>
      </c>
      <c r="D154" s="5">
        <v>52307819</v>
      </c>
      <c r="E154" s="5">
        <v>4872485</v>
      </c>
      <c r="F154" s="4" t="s">
        <v>9877</v>
      </c>
      <c r="G154" s="4" t="s">
        <v>2916</v>
      </c>
      <c r="H154" s="4" t="s">
        <v>3778</v>
      </c>
      <c r="I154" s="4" t="s">
        <v>3778</v>
      </c>
      <c r="J154" s="4" t="s">
        <v>3781</v>
      </c>
      <c r="K154" s="4" t="s">
        <v>17563</v>
      </c>
      <c r="M154" s="4">
        <v>1181</v>
      </c>
      <c r="N154" s="4" t="s">
        <v>13617</v>
      </c>
    </row>
    <row r="155" spans="2:14" s="4" customFormat="1" x14ac:dyDescent="0.25">
      <c r="B155" s="4" t="str">
        <f>"  """&amp;C155&amp;""": {
    ""name"" : """&amp;SUBSTITUTE(F155,"""","\""")&amp;""",
    ""latitude"" : "&amp;IF(D155&lt;&gt;"",LEFT(D155,2)&amp;"."&amp;RIGHT(D155,LEN(D155)-2),"0")&amp;",
    ""longitude"" : "&amp;IF(E155&lt;&gt;"",LEFT(E155,1)&amp;"."&amp;RIGHT(E155,LEN(E155)-1),"0")&amp;","&amp;"
    ""image"" : """&amp;N155&amp;"""
  },"</f>
        <v xml:space="preserve">  "642834": {
    "name" : "Vlinders der Liefde",
    "latitude" : 52.306852,
    "longitude" : 4.867931,
    "image" : "https://lh5.ggpht.com/wpvt5frrr4Wza7jHBTdV5fzY7UlcvG37I3K9T6j8ncg0lQXHAgkPVrRwZK4EJP1dGAxckRa6h-C1y49Jr7Nx"
  },</v>
      </c>
      <c r="C155" s="4">
        <v>642834</v>
      </c>
      <c r="D155" s="5">
        <v>52306852</v>
      </c>
      <c r="E155" s="5">
        <v>4867931</v>
      </c>
      <c r="F155" s="4" t="s">
        <v>15431</v>
      </c>
      <c r="G155" s="4" t="s">
        <v>2916</v>
      </c>
      <c r="H155" s="4" t="s">
        <v>3778</v>
      </c>
      <c r="I155" s="4" t="s">
        <v>3778</v>
      </c>
      <c r="J155" s="4" t="s">
        <v>3781</v>
      </c>
      <c r="K155" s="4" t="s">
        <v>16297</v>
      </c>
      <c r="L155" s="4">
        <v>2</v>
      </c>
      <c r="M155" s="4" t="s">
        <v>16298</v>
      </c>
      <c r="N155" s="4" t="s">
        <v>15432</v>
      </c>
    </row>
    <row r="156" spans="2:14" s="4" customFormat="1" x14ac:dyDescent="0.25">
      <c r="B156" s="4" t="str">
        <f>"  """&amp;C156&amp;""": {
    ""name"" : """&amp;SUBSTITUTE(F156,"""","\""")&amp;""",
    ""latitude"" : "&amp;IF(D156&lt;&gt;"",LEFT(D156,2)&amp;"."&amp;RIGHT(D156,LEN(D156)-2),"0")&amp;",
    ""longitude"" : "&amp;IF(E156&lt;&gt;"",LEFT(E156,1)&amp;"."&amp;RIGHT(E156,LEN(E156)-1),"0")&amp;","&amp;"
    ""image"" : """&amp;N156&amp;"""
  },"</f>
        <v xml:space="preserve">  "1085532": {
    "name" : "Relief De Duiven",
    "latitude" : 52.3071,
    "longitude" : 4.863225,
    "image" : "https://lh4.ggpht.com/PD23pLysvcDZ-zPYOqzShkSj3i_9hDVRgk5QcfRc4JnePHFD0KUQWIvYmu1fisCilGpmMrngE0EId4tS1Zgt"
  },</v>
      </c>
      <c r="C156" s="4">
        <v>1085532</v>
      </c>
      <c r="D156" s="5">
        <v>523071</v>
      </c>
      <c r="E156" s="5">
        <v>4863225</v>
      </c>
      <c r="F156" s="4" t="s">
        <v>9761</v>
      </c>
      <c r="G156" s="4" t="s">
        <v>2916</v>
      </c>
      <c r="H156" s="4" t="s">
        <v>3778</v>
      </c>
      <c r="I156" s="4" t="s">
        <v>3778</v>
      </c>
      <c r="J156" s="4" t="s">
        <v>3781</v>
      </c>
      <c r="K156" s="4" t="s">
        <v>3501</v>
      </c>
      <c r="L156" s="4">
        <v>254</v>
      </c>
      <c r="M156" s="4" t="s">
        <v>9762</v>
      </c>
      <c r="N156" s="4" t="s">
        <v>14161</v>
      </c>
    </row>
    <row r="157" spans="2:14" s="4" customFormat="1" x14ac:dyDescent="0.25">
      <c r="B157" s="4" t="str">
        <f>"  """&amp;C157&amp;""": {
    ""name"" : """&amp;SUBSTITUTE(F157,"""","\""")&amp;""",
    ""latitude"" : "&amp;IF(D157&lt;&gt;"",LEFT(D157,2)&amp;"."&amp;RIGHT(D157,LEN(D157)-2),"0")&amp;",
    ""longitude"" : "&amp;IF(E157&lt;&gt;"",LEFT(E157,1)&amp;"."&amp;RIGHT(E157,LEN(E157)-1),"0")&amp;","&amp;"
    ""image"" : """&amp;N157&amp;"""
  },"</f>
        <v xml:space="preserve">  "904225": {
    "name" : "Zittend Paar - Hildo Krop",
    "latitude" : 52.311411,
    "longitude" : 4.863547,
    "image" : "https://lh6.ggpht.com/BfSGfRfsHv_gN-J-6B5QWhXNyZHM75NSpog-srDIPSzwpVLzypHdcuOHBbYPWw8n9DSdGzrLtuSY0EIRXTjN"
  },</v>
      </c>
      <c r="C157" s="4">
        <v>904225</v>
      </c>
      <c r="D157" s="5">
        <v>52311411</v>
      </c>
      <c r="E157" s="5">
        <v>4863547</v>
      </c>
      <c r="F157" s="4" t="s">
        <v>8834</v>
      </c>
      <c r="G157" s="4" t="s">
        <v>2916</v>
      </c>
      <c r="H157" s="4" t="s">
        <v>3778</v>
      </c>
      <c r="I157" s="4" t="s">
        <v>3778</v>
      </c>
      <c r="J157" s="4" t="s">
        <v>3781</v>
      </c>
      <c r="K157" s="4" t="s">
        <v>3501</v>
      </c>
      <c r="L157" s="4">
        <v>428</v>
      </c>
      <c r="M157" s="4" t="s">
        <v>8835</v>
      </c>
      <c r="N157" s="4" t="s">
        <v>15821</v>
      </c>
    </row>
    <row r="158" spans="2:14" s="4" customFormat="1" x14ac:dyDescent="0.25">
      <c r="B158" s="4" t="str">
        <f>"  """&amp;C158&amp;""": {
    ""name"" : """&amp;SUBSTITUTE(F158,"""","\""")&amp;""",
    ""latitude"" : "&amp;IF(D158&lt;&gt;"",LEFT(D158,2)&amp;"."&amp;RIGHT(D158,LEN(D158)-2),"0")&amp;",
    ""longitude"" : "&amp;IF(E158&lt;&gt;"",LEFT(E158,1)&amp;"."&amp;RIGHT(E158,LEN(E158)-1),"0")&amp;","&amp;"
    ""image"" : """&amp;N158&amp;"""
  },"</f>
        <v xml:space="preserve">  "890680": {
    "name" : "Vier Heemskinderen",
    "latitude" : 52.307977,
    "longitude" : 4.865805,
    "image" : "https://lh5.ggpht.com/omD8sklv78hieV3iv7u7ieCCFc61s0YHobCBdLgXJfAfttKwXiqoxYBglA9nbBtQZHEs2YPuBn5blx21pLQT"
  },</v>
      </c>
      <c r="C158" s="4">
        <v>890680</v>
      </c>
      <c r="D158" s="5">
        <v>52307977</v>
      </c>
      <c r="E158" s="5">
        <v>4865805</v>
      </c>
      <c r="F158" s="4" t="s">
        <v>8747</v>
      </c>
      <c r="G158" s="4" t="s">
        <v>2916</v>
      </c>
      <c r="H158" s="4" t="s">
        <v>3778</v>
      </c>
      <c r="I158" s="4" t="s">
        <v>3778</v>
      </c>
      <c r="J158" s="4" t="s">
        <v>3781</v>
      </c>
      <c r="K158" s="4" t="s">
        <v>8748</v>
      </c>
      <c r="L158" s="4">
        <v>177</v>
      </c>
      <c r="M158" s="4">
        <v>1181</v>
      </c>
      <c r="N158" s="4" t="s">
        <v>15400</v>
      </c>
    </row>
    <row r="159" spans="2:14" s="4" customFormat="1" x14ac:dyDescent="0.25">
      <c r="B159" s="4" t="str">
        <f>"  """&amp;C159&amp;""": {
    ""name"" : """&amp;SUBSTITUTE(F159,"""","\""")&amp;""",
    ""latitude"" : "&amp;IF(D159&lt;&gt;"",LEFT(D159,2)&amp;"."&amp;RIGHT(D159,LEN(D159)-2),"0")&amp;",
    ""longitude"" : "&amp;IF(E159&lt;&gt;"",LEFT(E159,1)&amp;"."&amp;RIGHT(E159,LEN(E159)-1),"0")&amp;","&amp;"
    ""image"" : """&amp;N159&amp;"""
  },"</f>
        <v xml:space="preserve">  "463508": {
    "name" : "Constructie",
    "latitude" : 52.310477,
    "longitude" : 4.856464,
    "image" : "https://lh5.ggpht.com/1510_33k3zrJB7DNPtiyL83cwE2VBGbSa-deQ4si-ELsXA32cWKq5qiR47g8Ak3XxRyvhK7w4MHYvbVbmUE"
  },</v>
      </c>
      <c r="C159" s="4">
        <v>463508</v>
      </c>
      <c r="D159" s="5">
        <v>52310477</v>
      </c>
      <c r="E159" s="5">
        <v>4856464</v>
      </c>
      <c r="F159" s="4" t="s">
        <v>6691</v>
      </c>
      <c r="G159" s="4" t="s">
        <v>2916</v>
      </c>
      <c r="H159" s="4" t="s">
        <v>3778</v>
      </c>
      <c r="I159" s="4" t="s">
        <v>3778</v>
      </c>
      <c r="J159" s="4" t="s">
        <v>3781</v>
      </c>
      <c r="K159" s="4" t="s">
        <v>6351</v>
      </c>
      <c r="L159" s="4">
        <v>409</v>
      </c>
      <c r="M159" s="4" t="s">
        <v>7517</v>
      </c>
      <c r="N159" s="4" t="s">
        <v>11073</v>
      </c>
    </row>
    <row r="160" spans="2:14" s="4" customFormat="1" x14ac:dyDescent="0.25">
      <c r="B160" s="4" t="str">
        <f>"  """&amp;C160&amp;""": {
    ""name"" : """&amp;SUBSTITUTE(F160,"""","\""")&amp;""",
    ""latitude"" : "&amp;IF(D160&lt;&gt;"",LEFT(D160,2)&amp;"."&amp;RIGHT(D160,LEN(D160)-2),"0")&amp;",
    ""longitude"" : "&amp;IF(E160&lt;&gt;"",LEFT(E160,1)&amp;"."&amp;RIGHT(E160,LEN(E160)-1),"0")&amp;","&amp;"
    ""image"" : """&amp;N160&amp;"""
  },"</f>
        <v xml:space="preserve">  "189623": {
    "name" : "Kruiskerk",
    "latitude" : 52.311226,
    "longitude" : 4.858378,
    "image" : "https://lh3.googleusercontent.com/eMbnobERoFa1w1eTgOOKJEXB0fEpGv_wW-G-ewjZtyEcYqXOa695-fkKBhxMD8YYPO1xsDlyMdtVXgE3i8_N"
  },</v>
      </c>
      <c r="C160" s="4">
        <v>189623</v>
      </c>
      <c r="D160" s="5">
        <v>52311226</v>
      </c>
      <c r="E160" s="5">
        <v>4858378</v>
      </c>
      <c r="F160" s="4" t="s">
        <v>5941</v>
      </c>
      <c r="G160" s="4" t="s">
        <v>2916</v>
      </c>
      <c r="H160" s="4" t="s">
        <v>3778</v>
      </c>
      <c r="I160" s="4" t="s">
        <v>3778</v>
      </c>
      <c r="J160" s="4" t="s">
        <v>3781</v>
      </c>
      <c r="K160" s="4" t="s">
        <v>5942</v>
      </c>
      <c r="L160" s="4" t="s">
        <v>5943</v>
      </c>
      <c r="M160" s="4" t="s">
        <v>5944</v>
      </c>
      <c r="N160" s="4" t="s">
        <v>12776</v>
      </c>
    </row>
    <row r="161" spans="2:14" s="4" customFormat="1" x14ac:dyDescent="0.25">
      <c r="B161" s="4" t="str">
        <f>"  """&amp;C161&amp;""": {
    ""name"" : """&amp;SUBSTITUTE(F161,"""","\""")&amp;""",
    ""latitude"" : "&amp;IF(D161&lt;&gt;"",LEFT(D161,2)&amp;"."&amp;RIGHT(D161,LEN(D161)-2),"0")&amp;",
    ""longitude"" : "&amp;IF(E161&lt;&gt;"",LEFT(E161,1)&amp;"."&amp;RIGHT(E161,LEN(E161)-1),"0")&amp;","&amp;"
    ""image"" : """&amp;N161&amp;"""
  },"</f>
        <v xml:space="preserve">  "559342": {
    "name" : "Spiece Of Benelux",
    "latitude" : 52.304213,
    "longitude" : 4.870714,
    "image" : "https://lh6.ggpht.com/ukrRBDJab3LUSL6QrGK6qzRjbtHC9BwgtiK3Cci1hZlob-hhtAUVpUye952mCHV8RfbmizXIUtsyn4Kw_5Q"
  },</v>
      </c>
      <c r="C161" s="4">
        <v>559342</v>
      </c>
      <c r="D161" s="5">
        <v>52304213</v>
      </c>
      <c r="E161" s="5">
        <v>4870714</v>
      </c>
      <c r="F161" s="4" t="s">
        <v>7253</v>
      </c>
      <c r="G161" s="4" t="s">
        <v>2916</v>
      </c>
      <c r="H161" s="4" t="s">
        <v>3778</v>
      </c>
      <c r="I161" s="4" t="s">
        <v>3778</v>
      </c>
      <c r="J161" s="4" t="s">
        <v>3781</v>
      </c>
      <c r="K161" s="4" t="s">
        <v>2980</v>
      </c>
      <c r="L161" s="4">
        <v>121</v>
      </c>
      <c r="M161" s="4" t="s">
        <v>7254</v>
      </c>
      <c r="N161" s="4" t="s">
        <v>14725</v>
      </c>
    </row>
    <row r="162" spans="2:14" s="4" customFormat="1" x14ac:dyDescent="0.25">
      <c r="B162" s="4" t="str">
        <f>"  """&amp;C162&amp;""": {
    ""name"" : """&amp;SUBSTITUTE(F162,"""","\""")&amp;""",
    ""latitude"" : "&amp;IF(D162&lt;&gt;"",LEFT(D162,2)&amp;"."&amp;RIGHT(D162,LEN(D162)-2),"0")&amp;",
    ""longitude"" : "&amp;IF(E162&lt;&gt;"",LEFT(E162,1)&amp;"."&amp;RIGHT(E162,LEN(E162)-1),"0")&amp;","&amp;"
    ""image"" : """&amp;N162&amp;"""
  },"</f>
        <v xml:space="preserve">  "49873696": {
    "name" : "Playground Red and Blue",
    "latitude" : 52.305706,
    "longitude" : 4.870931,
    "image" : "https://lh3.googleusercontent.com/ok4JrpNurSBSs_yyNM-IWCEgvaomDn8uKzBm1vIM4lIEB2GreJ48q4F8J2SjiAL8ENHtVIq1vudMpTJbZljr0A"
  },</v>
      </c>
      <c r="C162" s="4">
        <v>49873696</v>
      </c>
      <c r="D162" s="5">
        <v>52305706</v>
      </c>
      <c r="E162" s="5">
        <v>4870931</v>
      </c>
      <c r="F162" s="4" t="s">
        <v>13970</v>
      </c>
      <c r="G162" s="4" t="s">
        <v>2916</v>
      </c>
      <c r="H162" s="4" t="s">
        <v>3778</v>
      </c>
      <c r="I162" s="4" t="s">
        <v>3778</v>
      </c>
      <c r="J162" s="4" t="s">
        <v>3781</v>
      </c>
      <c r="K162" s="4" t="s">
        <v>2980</v>
      </c>
      <c r="L162" s="4">
        <v>278</v>
      </c>
      <c r="M162" s="4" t="s">
        <v>17348</v>
      </c>
      <c r="N162" s="4" t="s">
        <v>13971</v>
      </c>
    </row>
    <row r="163" spans="2:14" s="4" customFormat="1" x14ac:dyDescent="0.25">
      <c r="B163" s="4" t="str">
        <f>"  """&amp;C163&amp;""": {
    ""name"" : """&amp;SUBSTITUTE(F163,"""","\""")&amp;""",
    ""latitude"" : "&amp;IF(D163&lt;&gt;"",LEFT(D163,2)&amp;"."&amp;RIGHT(D163,LEN(D163)-2),"0")&amp;",
    ""longitude"" : "&amp;IF(E163&lt;&gt;"",LEFT(E163,1)&amp;"."&amp;RIGHT(E163,LEN(E163)-1),"0")&amp;","&amp;"
    ""image"" : """&amp;N163&amp;"""
  },"</f>
        <v xml:space="preserve">  "49382802": {
    "name" : "Speeltuin Zone wends",
    "latitude" : 52.307418,
    "longitude" : 4.870655,
    "image" : "https://lh3.googleusercontent.com/I-bZuttsRqoL7brCes5GsQrDIjyvwU8doECn-LZRtx3GsYFBv_RIEfs6gbd4L1BIuxu-LvAExuvjojH-IG8"
  },</v>
      </c>
      <c r="C163" s="4">
        <v>49382802</v>
      </c>
      <c r="D163" s="5">
        <v>52307418</v>
      </c>
      <c r="E163" s="5">
        <v>4870655</v>
      </c>
      <c r="F163" s="4" t="s">
        <v>14703</v>
      </c>
      <c r="G163" s="4" t="s">
        <v>2916</v>
      </c>
      <c r="H163" s="4" t="s">
        <v>3778</v>
      </c>
      <c r="I163" s="4" t="s">
        <v>3778</v>
      </c>
      <c r="J163" s="4" t="s">
        <v>3781</v>
      </c>
      <c r="K163" s="4" t="s">
        <v>2980</v>
      </c>
      <c r="L163" s="4">
        <v>523</v>
      </c>
      <c r="M163" s="4">
        <v>1181</v>
      </c>
      <c r="N163" s="4" t="s">
        <v>14704</v>
      </c>
    </row>
    <row r="164" spans="2:14" s="4" customFormat="1" x14ac:dyDescent="0.25">
      <c r="B164" s="4" t="str">
        <f>"  """&amp;C164&amp;""": {
    ""name"" : """&amp;SUBSTITUTE(F164,"""","\""")&amp;""",
    ""latitude"" : "&amp;IF(D164&lt;&gt;"",LEFT(D164,2)&amp;"."&amp;RIGHT(D164,LEN(D164)-2),"0")&amp;",
    ""longitude"" : "&amp;IF(E164&lt;&gt;"",LEFT(E164,1)&amp;"."&amp;RIGHT(E164,LEN(E164)-1),"0")&amp;","&amp;"
    ""image"" : """&amp;N164&amp;"""
  },"</f>
        <v xml:space="preserve">  "49873697": {
    "name" : "Speelkubus Morgendauw",
    "latitude" : 52.309152,
    "longitude" : 4.870896,
    "image" : "https://lh3.googleusercontent.com/X8QkCmm39u9B5SAw-EIt5aukcl1hXlfA9I0UlTVPzQ_n4iMepC5E1jMH2XhfZltxrKE-DDdBizlvknLpajU"
  },</v>
      </c>
      <c r="C164" s="4">
        <v>49873697</v>
      </c>
      <c r="D164" s="5">
        <v>52309152</v>
      </c>
      <c r="E164" s="5">
        <v>4870896</v>
      </c>
      <c r="F164" s="4" t="s">
        <v>14598</v>
      </c>
      <c r="G164" s="4" t="s">
        <v>2916</v>
      </c>
      <c r="H164" s="4" t="s">
        <v>3778</v>
      </c>
      <c r="I164" s="4" t="s">
        <v>3778</v>
      </c>
      <c r="J164" s="4" t="s">
        <v>3781</v>
      </c>
      <c r="K164" s="4" t="s">
        <v>2980</v>
      </c>
      <c r="L164" s="4">
        <v>587</v>
      </c>
      <c r="M164" s="4">
        <v>1181</v>
      </c>
      <c r="N164" s="4" t="s">
        <v>14599</v>
      </c>
    </row>
    <row r="165" spans="2:14" s="4" customFormat="1" x14ac:dyDescent="0.25">
      <c r="B165" s="4" t="str">
        <f>"  """&amp;C165&amp;""": {
    ""name"" : """&amp;SUBSTITUTE(F165,"""","\""")&amp;""",
    ""latitude"" : "&amp;IF(D165&lt;&gt;"",LEFT(D165,2)&amp;"."&amp;RIGHT(D165,LEN(D165)-2),"0")&amp;",
    ""longitude"" : "&amp;IF(E165&lt;&gt;"",LEFT(E165,1)&amp;"."&amp;RIGHT(E165,LEN(E165)-1),"0")&amp;","&amp;"
    ""image"" : """&amp;N165&amp;"""
  },"</f>
        <v xml:space="preserve">  "49907048": {
    "name" : "Playground De Regenboog",
    "latitude" : 52.310883,
    "longitude" : 4.871007,
    "image" : "https://lh3.googleusercontent.com/2su3JdzDiDyaT7trOJ_w7Ao3zIpRk7DBsJwPPJ_kRWODhmq73Qwmf1Istf9eUTpK4yal528ySNtzJyoqX15raQ"
  },</v>
      </c>
      <c r="C165" s="4">
        <v>49907048</v>
      </c>
      <c r="D165" s="5">
        <v>52310883</v>
      </c>
      <c r="E165" s="5">
        <v>4871007</v>
      </c>
      <c r="F165" s="4" t="s">
        <v>13936</v>
      </c>
      <c r="G165" s="4" t="s">
        <v>2916</v>
      </c>
      <c r="H165" s="4" t="s">
        <v>3778</v>
      </c>
      <c r="I165" s="4" t="s">
        <v>3778</v>
      </c>
      <c r="J165" s="4" t="s">
        <v>3781</v>
      </c>
      <c r="K165" s="4" t="s">
        <v>2980</v>
      </c>
      <c r="L165" s="4">
        <v>811</v>
      </c>
      <c r="M165" s="4" t="s">
        <v>17367</v>
      </c>
      <c r="N165" s="4" t="s">
        <v>13937</v>
      </c>
    </row>
    <row r="166" spans="2:14" s="4" customFormat="1" x14ac:dyDescent="0.25">
      <c r="B166" s="4" t="str">
        <f>"  """&amp;C166&amp;""": {
    ""name"" : """&amp;SUBSTITUTE(F166,"""","\""")&amp;""",
    ""latitude"" : "&amp;IF(D166&lt;&gt;"",LEFT(D166,2)&amp;"."&amp;RIGHT(D166,LEN(D166)-2),"0")&amp;",
    ""longitude"" : "&amp;IF(E166&lt;&gt;"",LEFT(E166,1)&amp;"."&amp;RIGHT(E166,LEN(E166)-1),"0")&amp;","&amp;"
    ""image"" : """&amp;N166&amp;"""
  },"</f>
        <v xml:space="preserve">  "758188": {
    "name" : "Greek Goddess",
    "latitude" : 52.310672,
    "longitude" : 4.871394,
    "image" : "https://lh6.ggpht.com/mrXvPvR9A0P9I1_HF4u-cS8mUdyLANFHLM5IbGLI0zcc_9cwpkwafkQDILKm-YQ9E47MgrVEMvP2nMvP6Q7V"
  },</v>
      </c>
      <c r="C166" s="4">
        <v>758188</v>
      </c>
      <c r="D166" s="5">
        <v>52310672</v>
      </c>
      <c r="E166" s="5">
        <v>4871394</v>
      </c>
      <c r="F166" s="4" t="s">
        <v>7963</v>
      </c>
      <c r="G166" s="4" t="s">
        <v>2916</v>
      </c>
      <c r="H166" s="4" t="s">
        <v>3778</v>
      </c>
      <c r="I166" s="4" t="s">
        <v>3778</v>
      </c>
      <c r="J166" s="4" t="s">
        <v>3781</v>
      </c>
      <c r="K166" s="4" t="s">
        <v>2980</v>
      </c>
      <c r="L166" s="4">
        <v>891</v>
      </c>
      <c r="M166" s="4" t="s">
        <v>7964</v>
      </c>
      <c r="N166" s="4" t="s">
        <v>12111</v>
      </c>
    </row>
    <row r="167" spans="2:14" s="4" customFormat="1" x14ac:dyDescent="0.25">
      <c r="B167" s="4" t="str">
        <f>"  """&amp;C167&amp;""": {
    ""name"" : """&amp;SUBSTITUTE(F167,"""","\""")&amp;""",
    ""latitude"" : "&amp;IF(D167&lt;&gt;"",LEFT(D167,2)&amp;"."&amp;RIGHT(D167,LEN(D167)-2),"0")&amp;",
    ""longitude"" : "&amp;IF(E167&lt;&gt;"",LEFT(E167,1)&amp;"."&amp;RIGHT(E167,LEN(E167)-1),"0")&amp;","&amp;"
    ""image"" : """&amp;N167&amp;"""
  },"</f>
        <v xml:space="preserve">  "49140410": {
    "name" : "Klätterställning",
    "latitude" : 52.312499,
    "longitude" : 4.852564,
    "image" : "https://lh3.googleusercontent.com/jOOqQ-m6NsXPBbKo251-8yg8xfKIEiNivqaWMbI3VczzMhWlIesYbKhaxVQa1zmcGhQ-HBr-hUFbq5u6FyLK9w"
  },</v>
      </c>
      <c r="C167" s="4">
        <v>49140410</v>
      </c>
      <c r="D167" s="5">
        <v>52312499</v>
      </c>
      <c r="E167" s="5">
        <v>4852564</v>
      </c>
      <c r="F167" s="4" t="s">
        <v>12690</v>
      </c>
      <c r="G167" s="4" t="s">
        <v>2916</v>
      </c>
      <c r="H167" s="4" t="s">
        <v>3778</v>
      </c>
      <c r="I167" s="4" t="s">
        <v>3778</v>
      </c>
      <c r="J167" s="4" t="s">
        <v>3781</v>
      </c>
      <c r="K167" s="4" t="s">
        <v>3480</v>
      </c>
      <c r="L167" s="4">
        <v>101</v>
      </c>
      <c r="M167" s="4" t="s">
        <v>3481</v>
      </c>
      <c r="N167" s="4" t="s">
        <v>12691</v>
      </c>
    </row>
    <row r="168" spans="2:14" s="4" customFormat="1" x14ac:dyDescent="0.25">
      <c r="B168" s="4" t="str">
        <f>"  """&amp;C168&amp;""": {
    ""name"" : """&amp;SUBSTITUTE(F168,"""","\""")&amp;""",
    ""latitude"" : "&amp;IF(D168&lt;&gt;"",LEFT(D168,2)&amp;"."&amp;RIGHT(D168,LEN(D168)-2),"0")&amp;",
    ""longitude"" : "&amp;IF(E168&lt;&gt;"",LEFT(E168,1)&amp;"."&amp;RIGHT(E168,LEN(E168)-1),"0")&amp;","&amp;"
    ""image"" : """&amp;N168&amp;"""
  },"</f>
        <v xml:space="preserve">  "183242": {
    "name" : "Wooden House",
    "latitude" : 52.314949,
    "longitude" : 4.878427,
    "image" : "https://lh6.ggpht.com/lUGwOMbPTyyttK40O7D2U54d0ol-ky9Vg_6jNiICN0KW-1UenHaLZjk1sIcrHZFiXv5VheyUD-yxuSs52l4"
  },</v>
      </c>
      <c r="C168" s="4">
        <v>183242</v>
      </c>
      <c r="D168" s="5">
        <v>52314949</v>
      </c>
      <c r="E168" s="5">
        <v>4878427</v>
      </c>
      <c r="F168" s="4" t="s">
        <v>5887</v>
      </c>
      <c r="G168" s="4" t="s">
        <v>2916</v>
      </c>
      <c r="H168" s="4" t="s">
        <v>3778</v>
      </c>
      <c r="I168" s="4" t="s">
        <v>3778</v>
      </c>
      <c r="J168" s="4" t="s">
        <v>3784</v>
      </c>
      <c r="K168" s="4" t="s">
        <v>4967</v>
      </c>
      <c r="L168" s="4">
        <v>26</v>
      </c>
      <c r="M168" s="4" t="s">
        <v>5888</v>
      </c>
      <c r="N168" s="4" t="s">
        <v>15728</v>
      </c>
    </row>
    <row r="169" spans="2:14" s="4" customFormat="1" x14ac:dyDescent="0.25">
      <c r="B169" s="4" t="str">
        <f>"  """&amp;C169&amp;""": {
    ""name"" : """&amp;SUBSTITUTE(F169,"""","\""")&amp;""",
    ""latitude"" : "&amp;IF(D169&lt;&gt;"",LEFT(D169,2)&amp;"."&amp;RIGHT(D169,LEN(D169)-2),"0")&amp;",
    ""longitude"" : "&amp;IF(E169&lt;&gt;"",LEFT(E169,1)&amp;"."&amp;RIGHT(E169,LEN(E169)-1),"0")&amp;","&amp;"
    ""image"" : """&amp;N169&amp;"""
  },"</f>
        <v xml:space="preserve">  "1098284": {
    "name" : "Horse at Florence Nightingale",
    "latitude" : 52.313888,
    "longitude" : 4.876772,
    "image" : "https://lh3.ggpht.com/rDxyjTkCb1meXjxhnVADadZgw4kaicgmtccC5eP9skRmZgucjmxsUvUrzYFM2mRB697IA6-YH9Yba2uo6wEk-1gIpaDrUAyeIQ7D-gsfdxiT0C0o"
  },</v>
      </c>
      <c r="C169" s="4">
        <v>1098284</v>
      </c>
      <c r="D169" s="5">
        <v>52313888</v>
      </c>
      <c r="E169" s="5">
        <v>4876772</v>
      </c>
      <c r="F169" s="4" t="s">
        <v>9812</v>
      </c>
      <c r="G169" s="4" t="s">
        <v>2916</v>
      </c>
      <c r="H169" s="4" t="s">
        <v>3778</v>
      </c>
      <c r="I169" s="4" t="s">
        <v>3778</v>
      </c>
      <c r="J169" s="4" t="s">
        <v>3784</v>
      </c>
      <c r="K169" s="4" t="s">
        <v>17570</v>
      </c>
      <c r="M169" s="4">
        <v>1183</v>
      </c>
      <c r="N169" s="4" t="s">
        <v>12382</v>
      </c>
    </row>
    <row r="170" spans="2:14" s="4" customFormat="1" x14ac:dyDescent="0.25">
      <c r="B170" s="4" t="str">
        <f>"  """&amp;C170&amp;""": {
    ""name"" : """&amp;SUBSTITUTE(F170,"""","\""")&amp;""",
    ""latitude"" : "&amp;IF(D170&lt;&gt;"",LEFT(D170,2)&amp;"."&amp;RIGHT(D170,LEN(D170)-2),"0")&amp;",
    ""longitude"" : "&amp;IF(E170&lt;&gt;"",LEFT(E170,1)&amp;"."&amp;RIGHT(E170,LEN(E170)-1),"0")&amp;","&amp;"
    ""image"" : """&amp;N170&amp;"""
  },"</f>
        <v xml:space="preserve">  "222323": {
    "name" : "Mozaïekpad",
    "latitude" : 52.313142,
    "longitude" : 4.877535,
    "image" : "https://lh6.ggpht.com/y4PJFHFtSs6zZClIwbdl2O-zgPNQLJ8xJeyQ4KLb6JiDqwIHW2zjrCHyd7nHghqY_7Z0VZV7HcQ1nMHVH_dvjQ"
  },</v>
      </c>
      <c r="C170" s="4">
        <v>222323</v>
      </c>
      <c r="D170" s="5">
        <v>52313142</v>
      </c>
      <c r="E170" s="5">
        <v>4877535</v>
      </c>
      <c r="F170" s="4" t="s">
        <v>6171</v>
      </c>
      <c r="G170" s="4" t="s">
        <v>2916</v>
      </c>
      <c r="H170" s="4" t="s">
        <v>3778</v>
      </c>
      <c r="I170" s="4" t="s">
        <v>3778</v>
      </c>
      <c r="J170" s="4" t="s">
        <v>3784</v>
      </c>
      <c r="K170" s="4" t="s">
        <v>17570</v>
      </c>
      <c r="M170" s="4">
        <v>1183</v>
      </c>
      <c r="N170" s="4" t="s">
        <v>13291</v>
      </c>
    </row>
    <row r="171" spans="2:14" s="4" customFormat="1" x14ac:dyDescent="0.25">
      <c r="B171" s="4" t="str">
        <f>"  """&amp;C171&amp;""": {
    ""name"" : """&amp;SUBSTITUTE(F171,"""","\""")&amp;""",
    ""latitude"" : "&amp;IF(D171&lt;&gt;"",LEFT(D171,2)&amp;"."&amp;RIGHT(D171,LEN(D171)-2),"0")&amp;",
    ""longitude"" : "&amp;IF(E171&lt;&gt;"",LEFT(E171,1)&amp;"."&amp;RIGHT(E171,LEN(E171)-1),"0")&amp;","&amp;"
    ""image"" : """&amp;N171&amp;"""
  },"</f>
        <v xml:space="preserve">  "462161": {
    "name" : "Speeltuintje Het IJzeren Fort",
    "latitude" : 52.315819,
    "longitude" : 4.878117,
    "image" : "https://lh4.ggpht.com/E9HLkRDvwB0Wx_4iT2WBokIIm8PgNJUSeBK2fpNqjQX-iiRlBUZEtWIwzqT_uJIUWW7hz6PirKy8BI-7EPE"
  },</v>
      </c>
      <c r="C171" s="4">
        <v>462161</v>
      </c>
      <c r="D171" s="5">
        <v>52315819</v>
      </c>
      <c r="E171" s="5">
        <v>4878117</v>
      </c>
      <c r="F171" s="4" t="s">
        <v>7031</v>
      </c>
      <c r="G171" s="4" t="s">
        <v>2916</v>
      </c>
      <c r="H171" s="4" t="s">
        <v>3778</v>
      </c>
      <c r="I171" s="4" t="s">
        <v>3778</v>
      </c>
      <c r="J171" s="4" t="s">
        <v>3784</v>
      </c>
      <c r="K171" s="4" t="s">
        <v>7032</v>
      </c>
      <c r="L171" s="4">
        <v>22</v>
      </c>
      <c r="M171" s="4" t="s">
        <v>7033</v>
      </c>
      <c r="N171" s="4" t="s">
        <v>14690</v>
      </c>
    </row>
    <row r="172" spans="2:14" s="4" customFormat="1" x14ac:dyDescent="0.25">
      <c r="B172" s="4" t="str">
        <f>"  """&amp;C172&amp;""": {
    ""name"" : """&amp;SUBSTITUTE(F172,"""","\""")&amp;""",
    ""latitude"" : "&amp;IF(D172&lt;&gt;"",LEFT(D172,2)&amp;"."&amp;RIGHT(D172,LEN(D172)-2),"0")&amp;",
    ""longitude"" : "&amp;IF(E172&lt;&gt;"",LEFT(E172,1)&amp;"."&amp;RIGHT(E172,LEN(E172)-1),"0")&amp;","&amp;"
    ""image"" : """&amp;N172&amp;"""
  },"</f>
        <v xml:space="preserve">  "605284": {
    "name" : "Praying",
    "latitude" : 52.312801,
    "longitude" : 4.875537,
    "image" : "https://lh4.ggpht.com/ycdsw3sLQzioBduJ0UPFmiu-I61UsRhgVBq5kmkmMmwQ2jIJDUObGHJ7YsuVmSFyKlg9O-v9_M4i_G4cMtQ"
  },</v>
      </c>
      <c r="C172" s="4">
        <v>605284</v>
      </c>
      <c r="D172" s="5">
        <v>52312801</v>
      </c>
      <c r="E172" s="5">
        <v>4875537</v>
      </c>
      <c r="F172" s="4" t="s">
        <v>14056</v>
      </c>
      <c r="G172" s="4" t="s">
        <v>2916</v>
      </c>
      <c r="H172" s="4" t="s">
        <v>3778</v>
      </c>
      <c r="I172" s="4" t="s">
        <v>3778</v>
      </c>
      <c r="J172" s="4" t="s">
        <v>3784</v>
      </c>
      <c r="K172" s="4" t="s">
        <v>4869</v>
      </c>
      <c r="L172" s="4">
        <v>26</v>
      </c>
      <c r="M172" s="4" t="s">
        <v>16248</v>
      </c>
      <c r="N172" s="4" t="s">
        <v>14057</v>
      </c>
    </row>
    <row r="173" spans="2:14" s="4" customFormat="1" x14ac:dyDescent="0.25">
      <c r="B173" s="4" t="str">
        <f>"  """&amp;C173&amp;""": {
    ""name"" : """&amp;SUBSTITUTE(F173,"""","\""")&amp;""",
    ""latitude"" : "&amp;IF(D173&lt;&gt;"",LEFT(D173,2)&amp;"."&amp;RIGHT(D173,LEN(D173)-2),"0")&amp;",
    ""longitude"" : "&amp;IF(E173&lt;&gt;"",LEFT(E173,1)&amp;"."&amp;RIGHT(E173,LEN(E173)-1),"0")&amp;","&amp;"
    ""image"" : """&amp;N173&amp;"""
  },"</f>
        <v xml:space="preserve">  "25319": {
    "name" : "Thai Welcome Statues",
    "latitude" : 52.313156,
    "longitude" : 4.875653,
    "image" : "https://lh5.ggpht.com/WDnV0JV0exEtzVelPBXu_2NMeSMvuuDjc9CdwSN_lT9UhR8zofdVmTpPrD5MUDOZ7B3a5jRaLyx604ROm_Q"
  },</v>
      </c>
      <c r="C173" s="4">
        <v>25319</v>
      </c>
      <c r="D173" s="5">
        <v>52313156</v>
      </c>
      <c r="E173" s="5">
        <v>4875653</v>
      </c>
      <c r="F173" s="4" t="s">
        <v>4868</v>
      </c>
      <c r="G173" s="4" t="s">
        <v>2916</v>
      </c>
      <c r="H173" s="4" t="s">
        <v>3778</v>
      </c>
      <c r="I173" s="4" t="s">
        <v>3778</v>
      </c>
      <c r="J173" s="4" t="s">
        <v>3784</v>
      </c>
      <c r="K173" s="4" t="s">
        <v>4869</v>
      </c>
      <c r="L173" s="4">
        <v>64</v>
      </c>
      <c r="M173" s="4" t="s">
        <v>4870</v>
      </c>
      <c r="N173" s="4" t="s">
        <v>15029</v>
      </c>
    </row>
    <row r="174" spans="2:14" s="4" customFormat="1" x14ac:dyDescent="0.25">
      <c r="B174" s="4" t="str">
        <f>"  """&amp;C174&amp;""": {
    ""name"" : """&amp;SUBSTITUTE(F174,"""","\""")&amp;""",
    ""latitude"" : "&amp;IF(D174&lt;&gt;"",LEFT(D174,2)&amp;"."&amp;RIGHT(D174,LEN(D174)-2),"0")&amp;",
    ""longitude"" : "&amp;IF(E174&lt;&gt;"",LEFT(E174,1)&amp;"."&amp;RIGHT(E174,LEN(E174)-1),"0")&amp;","&amp;"
    ""image"" : """&amp;N174&amp;"""
  },"</f>
        <v xml:space="preserve">  "959225": {
    "name" : "Partyfoot",
    "latitude" : 52.311492,
    "longitude" : 4.881523,
    "image" : "https://lh4.ggpht.com/qbY2kZwnug1H91rf99-LF-3YhEFe-QAnXYxo02x5v-M7NoKha-nb7VRumWI5WwxyOZSzH2ZPGEZY70tpZnRt"
  },</v>
      </c>
      <c r="C174" s="4">
        <v>959225</v>
      </c>
      <c r="D174" s="5">
        <v>52311492</v>
      </c>
      <c r="E174" s="5">
        <v>4881523</v>
      </c>
      <c r="F174" s="4" t="s">
        <v>9128</v>
      </c>
      <c r="G174" s="4" t="s">
        <v>2916</v>
      </c>
      <c r="H174" s="4" t="s">
        <v>3778</v>
      </c>
      <c r="I174" s="4" t="s">
        <v>3778</v>
      </c>
      <c r="J174" s="4" t="s">
        <v>3784</v>
      </c>
      <c r="K174" s="4" t="s">
        <v>9129</v>
      </c>
      <c r="L174" s="4">
        <v>5</v>
      </c>
      <c r="M174" s="4" t="s">
        <v>9130</v>
      </c>
      <c r="N174" s="4" t="s">
        <v>13782</v>
      </c>
    </row>
    <row r="175" spans="2:14" s="4" customFormat="1" x14ac:dyDescent="0.25">
      <c r="B175" s="4" t="str">
        <f>"  """&amp;C175&amp;""": {
    ""name"" : """&amp;SUBSTITUTE(F175,"""","\""")&amp;""",
    ""latitude"" : "&amp;IF(D175&lt;&gt;"",LEFT(D175,2)&amp;"."&amp;RIGHT(D175,LEN(D175)-2),"0")&amp;",
    ""longitude"" : "&amp;IF(E175&lt;&gt;"",LEFT(E175,1)&amp;"."&amp;RIGHT(E175,LEN(E175)-1),"0")&amp;","&amp;"
    ""image"" : """&amp;N175&amp;"""
  },"</f>
        <v xml:space="preserve">  "648510": {
    "name" : "Voetafdruk Cpt. Blauwvoet",
    "latitude" : 52.310128,
    "longitude" : 4.881723,
    "image" : "https://lh5.ggpht.com/0XekpLv6YqED7YdhAz0FKRQ7alhlJLmCysGrCv8IUhQMcY_TqKmJ4GlQ_fbhMpkrczZc1ERedUxPIMsz6Mc1"
  },</v>
      </c>
      <c r="C175" s="4">
        <v>648510</v>
      </c>
      <c r="D175" s="5">
        <v>52310128</v>
      </c>
      <c r="E175" s="5">
        <v>4881723</v>
      </c>
      <c r="F175" s="4" t="s">
        <v>15436</v>
      </c>
      <c r="G175" s="4" t="s">
        <v>2916</v>
      </c>
      <c r="H175" s="4" t="s">
        <v>3778</v>
      </c>
      <c r="I175" s="4" t="s">
        <v>3778</v>
      </c>
      <c r="J175" s="4" t="s">
        <v>3784</v>
      </c>
      <c r="K175" s="4" t="s">
        <v>9129</v>
      </c>
      <c r="L175" s="4">
        <v>19</v>
      </c>
      <c r="M175" s="4" t="s">
        <v>9130</v>
      </c>
      <c r="N175" s="4" t="s">
        <v>15437</v>
      </c>
    </row>
    <row r="176" spans="2:14" s="4" customFormat="1" x14ac:dyDescent="0.25">
      <c r="B176" s="4" t="str">
        <f>"  """&amp;C176&amp;""": {
    ""name"" : """&amp;SUBSTITUTE(F176,"""","\""")&amp;""",
    ""latitude"" : "&amp;IF(D176&lt;&gt;"",LEFT(D176,2)&amp;"."&amp;RIGHT(D176,LEN(D176)-2),"0")&amp;",
    ""longitude"" : "&amp;IF(E176&lt;&gt;"",LEFT(E176,1)&amp;"."&amp;RIGHT(E176,LEN(E176)-1),"0")&amp;","&amp;"
    ""image"" : """&amp;N176&amp;"""
  },"</f>
        <v xml:space="preserve">  "668929": {
    "name" : "Speeltoestellen",
    "latitude" : 52.30953,
    "longitude" : 4.882742,
    "image" : "https://lh4.ggpht.com/DdAHZxRfFJcn1ozFGHoqZI3UddxatDsxF20SI8Cn_uBaSXwU2QUc2uNv8ZVIggesWWaCsYUfrGtJZZKNRjo"
  },</v>
      </c>
      <c r="C176" s="4">
        <v>668929</v>
      </c>
      <c r="D176" s="5">
        <v>5230953</v>
      </c>
      <c r="E176" s="5">
        <v>4882742</v>
      </c>
      <c r="F176" s="4" t="s">
        <v>855</v>
      </c>
      <c r="G176" s="4" t="s">
        <v>2916</v>
      </c>
      <c r="H176" s="4" t="s">
        <v>3778</v>
      </c>
      <c r="I176" s="4" t="s">
        <v>3778</v>
      </c>
      <c r="J176" s="4" t="s">
        <v>3784</v>
      </c>
      <c r="K176" s="4" t="s">
        <v>9129</v>
      </c>
      <c r="L176" s="4" t="s">
        <v>16319</v>
      </c>
      <c r="M176" s="4" t="s">
        <v>9130</v>
      </c>
      <c r="N176" s="4" t="s">
        <v>14612</v>
      </c>
    </row>
    <row r="177" spans="2:14" s="4" customFormat="1" x14ac:dyDescent="0.25">
      <c r="B177" s="4" t="str">
        <f>"  """&amp;C177&amp;""": {
    ""name"" : """&amp;SUBSTITUTE(F177,"""","\""")&amp;""",
    ""latitude"" : "&amp;IF(D177&lt;&gt;"",LEFT(D177,2)&amp;"."&amp;RIGHT(D177,LEN(D177)-2),"0")&amp;",
    ""longitude"" : "&amp;IF(E177&lt;&gt;"",LEFT(E177,1)&amp;"."&amp;RIGHT(E177,LEN(E177)-1),"0")&amp;","&amp;"
    ""image"" : """&amp;N177&amp;"""
  },"</f>
        <v xml:space="preserve">  "347045": {
    "name" : "Arty Climb",
    "latitude" : 52.315654,
    "longitude" : 4.874422,
    "image" : "https://lh6.ggpht.com/r-WWci7mxKNu9gRMROifotpt1WcFZSVO5GksylBOMJgZzmqSWgsRNwll-wjq8TKl2vzd022_m0PfPczdQPP5bQ"
  },</v>
      </c>
      <c r="C177" s="4">
        <v>347045</v>
      </c>
      <c r="D177" s="5">
        <v>52315654</v>
      </c>
      <c r="E177" s="5">
        <v>4874422</v>
      </c>
      <c r="F177" s="4" t="s">
        <v>6545</v>
      </c>
      <c r="G177" s="4" t="s">
        <v>2916</v>
      </c>
      <c r="H177" s="4" t="s">
        <v>3778</v>
      </c>
      <c r="I177" s="4" t="s">
        <v>3778</v>
      </c>
      <c r="J177" s="4" t="s">
        <v>3784</v>
      </c>
      <c r="K177" s="4" t="s">
        <v>6546</v>
      </c>
      <c r="L177" s="4">
        <v>34</v>
      </c>
      <c r="M177" s="4" t="s">
        <v>6547</v>
      </c>
      <c r="N177" s="4" t="s">
        <v>10352</v>
      </c>
    </row>
    <row r="178" spans="2:14" s="4" customFormat="1" x14ac:dyDescent="0.25">
      <c r="B178" s="4" t="str">
        <f>"  """&amp;C178&amp;""": {
    ""name"" : """&amp;SUBSTITUTE(F178,"""","\""")&amp;""",
    ""latitude"" : "&amp;IF(D178&lt;&gt;"",LEFT(D178,2)&amp;"."&amp;RIGHT(D178,LEN(D178)-2),"0")&amp;",
    ""longitude"" : "&amp;IF(E178&lt;&gt;"",LEFT(E178,1)&amp;"."&amp;RIGHT(E178,LEN(E178)-1),"0")&amp;","&amp;"
    ""image"" : """&amp;N178&amp;"""
  },"</f>
        <v xml:space="preserve">  "309492": {
    "name" : "Paard En Kind",
    "latitude" : 52.316322,
    "longitude" : 4.875481,
    "image" : "https://lh3.ggpht.com/kr_-8m3YGundSZ2HJZVfm7VJ7hHnh5rDP7hYei_kd9Jkhd7-RTYyQWxQ9u3nKSeKcZhVhB2cY0-2ETBb4Vo"
  },</v>
      </c>
      <c r="C178" s="4">
        <v>309492</v>
      </c>
      <c r="D178" s="5">
        <v>52316322</v>
      </c>
      <c r="E178" s="5">
        <v>4875481</v>
      </c>
      <c r="F178" s="4" t="s">
        <v>13722</v>
      </c>
      <c r="G178" s="4" t="s">
        <v>2916</v>
      </c>
      <c r="H178" s="4" t="s">
        <v>3778</v>
      </c>
      <c r="I178" s="4" t="s">
        <v>3778</v>
      </c>
      <c r="J178" s="4" t="s">
        <v>3784</v>
      </c>
      <c r="K178" s="4" t="s">
        <v>6546</v>
      </c>
      <c r="L178" s="4">
        <v>70</v>
      </c>
      <c r="M178" s="4" t="s">
        <v>15904</v>
      </c>
      <c r="N178" s="4" t="s">
        <v>13723</v>
      </c>
    </row>
    <row r="179" spans="2:14" s="4" customFormat="1" x14ac:dyDescent="0.25">
      <c r="B179" s="4" t="str">
        <f>"  """&amp;C179&amp;""": {
    ""name"" : """&amp;SUBSTITUTE(F179,"""","\""")&amp;""",
    ""latitude"" : "&amp;IF(D179&lt;&gt;"",LEFT(D179,2)&amp;"."&amp;RIGHT(D179,LEN(D179)-2),"0")&amp;",
    ""longitude"" : "&amp;IF(E179&lt;&gt;"",LEFT(E179,1)&amp;"."&amp;RIGHT(E179,LEN(E179)-1),"0")&amp;","&amp;"
    ""image"" : """&amp;N179&amp;"""
  },"</f>
        <v xml:space="preserve">  "49371602": {
    "name" : "Makassar Playing field",
    "latitude" : 52.310764,
    "longitude" : 4.875649,
    "image" : "https://lh5.ggpht.com/1MJjNZRotG_5BWCV5fVeRgu3dF7QvKzhqjNCbPkQSBzM7fxUB_eakxwv3ib4tIo4jmsrGhmAVchfGh4CLMzxxA"
  },</v>
      </c>
      <c r="C179" s="4">
        <v>49371602</v>
      </c>
      <c r="D179" s="5">
        <v>52310764</v>
      </c>
      <c r="E179" s="5">
        <v>4875649</v>
      </c>
      <c r="F179" s="4" t="s">
        <v>12991</v>
      </c>
      <c r="G179" s="4" t="s">
        <v>2916</v>
      </c>
      <c r="H179" s="4" t="s">
        <v>3778</v>
      </c>
      <c r="I179" s="4" t="s">
        <v>3778</v>
      </c>
      <c r="J179" s="4" t="s">
        <v>3784</v>
      </c>
      <c r="K179" s="4" t="s">
        <v>17127</v>
      </c>
      <c r="L179" s="4">
        <v>42</v>
      </c>
      <c r="M179" s="4" t="s">
        <v>17128</v>
      </c>
      <c r="N179" s="4" t="s">
        <v>12992</v>
      </c>
    </row>
    <row r="180" spans="2:14" s="4" customFormat="1" x14ac:dyDescent="0.25">
      <c r="B180" s="4" t="str">
        <f>"  """&amp;C180&amp;""": {
    ""name"" : """&amp;SUBSTITUTE(F180,"""","\""")&amp;""",
    ""latitude"" : "&amp;IF(D180&lt;&gt;"",LEFT(D180,2)&amp;"."&amp;RIGHT(D180,LEN(D180)-2),"0")&amp;",
    ""longitude"" : "&amp;IF(E180&lt;&gt;"",LEFT(E180,1)&amp;"."&amp;RIGHT(E180,LEN(E180)-1),"0")&amp;","&amp;"
    ""image"" : """&amp;N180&amp;"""
  },"</f>
        <v xml:space="preserve">  "477332": {
    "name" : "Nijntje Street Art",
    "latitude" : 52.310969,
    "longitude" : 4.877034,
    "image" : "https://lh3.ggpht.com/NreauyqEv_qbQfdg9DWNAqQ-YgiYBheXPEFhcGeULhLejdh6BIW8SoSsFn2JCXkO8UYre8xt1vSFLjfGHBJ7Hg"
  },</v>
      </c>
      <c r="C180" s="4">
        <v>477332</v>
      </c>
      <c r="D180" s="5">
        <v>52310969</v>
      </c>
      <c r="E180" s="5">
        <v>4877034</v>
      </c>
      <c r="F180" s="4" t="s">
        <v>7064</v>
      </c>
      <c r="G180" s="4" t="s">
        <v>2916</v>
      </c>
      <c r="H180" s="4" t="s">
        <v>3778</v>
      </c>
      <c r="I180" s="4" t="s">
        <v>3778</v>
      </c>
      <c r="J180" s="4" t="s">
        <v>3784</v>
      </c>
      <c r="K180" s="4" t="s">
        <v>7065</v>
      </c>
      <c r="L180" s="4">
        <v>2</v>
      </c>
      <c r="M180" s="4" t="s">
        <v>7066</v>
      </c>
      <c r="N180" s="4" t="s">
        <v>13486</v>
      </c>
    </row>
    <row r="181" spans="2:14" s="4" customFormat="1" x14ac:dyDescent="0.25">
      <c r="B181" s="4" t="str">
        <f>"  """&amp;C181&amp;""": {
    ""name"" : """&amp;SUBSTITUTE(F181,"""","\""")&amp;""",
    ""latitude"" : "&amp;IF(D181&lt;&gt;"",LEFT(D181,2)&amp;"."&amp;RIGHT(D181,LEN(D181)-2),"0")&amp;",
    ""longitude"" : "&amp;IF(E181&lt;&gt;"",LEFT(E181,1)&amp;"."&amp;RIGHT(E181,LEN(E181)-1),"0")&amp;","&amp;"
    ""image"" : """&amp;N181&amp;"""
  },"</f>
        <v xml:space="preserve">  "854491": {
    "name" : "Gedenkbordje Samen 1 Stad",
    "latitude" : 52.309655,
    "longitude" : 4.877221,
    "image" : "https://lh6.ggpht.com/ZlNRiWgXIzxyEAuA4oPZO3-WpecZflvKR2K-rmiFZp_FhmBuRUdyJLUx3R49YLS9qry7Sn6gSutFAye_gz6Zgg"
  },</v>
      </c>
      <c r="C181" s="4">
        <v>854491</v>
      </c>
      <c r="D181" s="5">
        <v>52309655</v>
      </c>
      <c r="E181" s="5">
        <v>4877221</v>
      </c>
      <c r="F181" s="4" t="s">
        <v>8529</v>
      </c>
      <c r="G181" s="4" t="s">
        <v>2916</v>
      </c>
      <c r="H181" s="4" t="s">
        <v>3778</v>
      </c>
      <c r="I181" s="4" t="s">
        <v>3778</v>
      </c>
      <c r="J181" s="4" t="s">
        <v>3784</v>
      </c>
      <c r="K181" s="4" t="s">
        <v>8530</v>
      </c>
      <c r="L181" s="4">
        <v>6</v>
      </c>
      <c r="M181" s="4" t="s">
        <v>8531</v>
      </c>
      <c r="N181" s="4" t="s">
        <v>11921</v>
      </c>
    </row>
    <row r="182" spans="2:14" s="4" customFormat="1" x14ac:dyDescent="0.25">
      <c r="B182" s="4" t="str">
        <f>"  """&amp;C182&amp;""": {
    ""name"" : """&amp;SUBSTITUTE(F182,"""","\""")&amp;""",
    ""latitude"" : "&amp;IF(D182&lt;&gt;"",LEFT(D182,2)&amp;"."&amp;RIGHT(D182,LEN(D182)-2),"0")&amp;",
    ""longitude"" : "&amp;IF(E182&lt;&gt;"",LEFT(E182,1)&amp;"."&amp;RIGHT(E182,LEN(E182)-1),"0")&amp;","&amp;"
    ""image"" : """&amp;N182&amp;"""
  },"</f>
        <v xml:space="preserve">  "356101": {
    "name" : "Kantoor Vrije Universiteit",
    "latitude" : 52.317675,
    "longitude" : 4.873803,
    "image" : "https://lh4.ggpht.com/zeQQUAr1qmrg-OG9IMVuQFjERhFqn7Q0DSn4ZrC037FgLQwcpwHjFAeC4Ti0r2wFiQi_r0MaMS8CDK_ZpBF1"
  },</v>
      </c>
      <c r="C182" s="4">
        <v>356101</v>
      </c>
      <c r="D182" s="5">
        <v>52317675</v>
      </c>
      <c r="E182" s="5">
        <v>4873803</v>
      </c>
      <c r="F182" s="4" t="s">
        <v>6587</v>
      </c>
      <c r="G182" s="4" t="s">
        <v>2916</v>
      </c>
      <c r="H182" s="4" t="s">
        <v>3778</v>
      </c>
      <c r="I182" s="4" t="s">
        <v>3778</v>
      </c>
      <c r="J182" s="4" t="s">
        <v>3785</v>
      </c>
      <c r="K182" s="4" t="s">
        <v>3180</v>
      </c>
      <c r="L182" s="4">
        <v>2</v>
      </c>
      <c r="M182" s="4" t="s">
        <v>2863</v>
      </c>
      <c r="N182" s="4" t="s">
        <v>12611</v>
      </c>
    </row>
    <row r="183" spans="2:14" s="4" customFormat="1" x14ac:dyDescent="0.25">
      <c r="B183" s="4" t="str">
        <f>"  """&amp;C183&amp;""": {
    ""name"" : """&amp;SUBSTITUTE(F183,"""","\""")&amp;""",
    ""latitude"" : "&amp;IF(D183&lt;&gt;"",LEFT(D183,2)&amp;"."&amp;RIGHT(D183,LEN(D183)-2),"0")&amp;",
    ""longitude"" : "&amp;IF(E183&lt;&gt;"",LEFT(E183,1)&amp;"."&amp;RIGHT(E183,LEN(E183)-1),"0")&amp;","&amp;"
    ""image"" : """&amp;N183&amp;"""
  },"</f>
        <v xml:space="preserve">  "815203": {
    "name" : "Stenentuin Nieuw Kronenburg",
    "latitude" : 52.318077,
    "longitude" : 4.881225,
    "image" : "https://lh4.ggpht.com/FF72T3j1ky2pdPXoUn3Z8Lf7yb2b8ZscDLMwuyVnOApN2jp3cbvphEp6ijWb1h4mhCghHvJiTS-lDOhlVN8E"
  },</v>
      </c>
      <c r="C183" s="4">
        <v>815203</v>
      </c>
      <c r="D183" s="5">
        <v>52318077</v>
      </c>
      <c r="E183" s="5">
        <v>4881225</v>
      </c>
      <c r="F183" s="4" t="s">
        <v>8329</v>
      </c>
      <c r="G183" s="4" t="s">
        <v>2916</v>
      </c>
      <c r="H183" s="4" t="s">
        <v>3778</v>
      </c>
      <c r="I183" s="4" t="s">
        <v>3778</v>
      </c>
      <c r="J183" s="4" t="s">
        <v>3785</v>
      </c>
      <c r="K183" s="4" t="s">
        <v>8330</v>
      </c>
      <c r="L183" s="4">
        <v>4</v>
      </c>
      <c r="M183" s="4" t="s">
        <v>8331</v>
      </c>
      <c r="N183" s="4" t="s">
        <v>14853</v>
      </c>
    </row>
    <row r="184" spans="2:14" s="4" customFormat="1" x14ac:dyDescent="0.25">
      <c r="B184" s="4" t="str">
        <f>"  """&amp;C184&amp;""": {
    ""name"" : """&amp;SUBSTITUTE(F184,"""","\""")&amp;""",
    ""latitude"" : "&amp;IF(D184&lt;&gt;"",LEFT(D184,2)&amp;"."&amp;RIGHT(D184,LEN(D184)-2),"0")&amp;",
    ""longitude"" : "&amp;IF(E184&lt;&gt;"",LEFT(E184,1)&amp;"."&amp;RIGHT(E184,LEN(E184)-1),"0")&amp;","&amp;"
    ""image"" : """&amp;N184&amp;"""
  },"</f>
        <v xml:space="preserve">  "453692": {
    "name" : "Liggende Leeuw Rechts Bij TEB",
    "latitude" : 52.319038,
    "longitude" : 4.880732,
    "image" : "https://lh4.ggpht.com/GZ-muvamCrcfgGfcdirVgia8JrqWpIlJ-2JUV4bIFrHdJLU0euBwyqyxJg45wsPBDypCLC91aaQbMuca9uMcGw"
  },</v>
      </c>
      <c r="C184" s="4">
        <v>453692</v>
      </c>
      <c r="D184" s="5">
        <v>52319038</v>
      </c>
      <c r="E184" s="5">
        <v>4880732</v>
      </c>
      <c r="F184" s="4" t="s">
        <v>12905</v>
      </c>
      <c r="G184" s="4" t="s">
        <v>2916</v>
      </c>
      <c r="H184" s="4" t="s">
        <v>3778</v>
      </c>
      <c r="I184" s="4" t="s">
        <v>3778</v>
      </c>
      <c r="J184" s="4" t="s">
        <v>3785</v>
      </c>
      <c r="K184" s="4" t="s">
        <v>8330</v>
      </c>
      <c r="L184" s="4">
        <v>5</v>
      </c>
      <c r="M184" s="4" t="s">
        <v>8331</v>
      </c>
      <c r="N184" s="4" t="s">
        <v>12906</v>
      </c>
    </row>
    <row r="185" spans="2:14" s="4" customFormat="1" x14ac:dyDescent="0.25">
      <c r="B185" s="4" t="str">
        <f>"  """&amp;C185&amp;""": {
    ""name"" : """&amp;SUBSTITUTE(F185,"""","\""")&amp;""",
    ""latitude"" : "&amp;IF(D185&lt;&gt;"",LEFT(D185,2)&amp;"."&amp;RIGHT(D185,LEN(D185)-2),"0")&amp;",
    ""longitude"" : "&amp;IF(E185&lt;&gt;"",LEFT(E185,1)&amp;"."&amp;RIGHT(E185,LEN(E185)-1),"0")&amp;","&amp;"
    ""image"" : """&amp;N185&amp;"""
  },"</f>
        <v xml:space="preserve">  "1130598": {
    "name" : "Ingang Park Kronenburg",
    "latitude" : 52.319444,
    "longitude" : 4.880883,
    "image" : "https://lh4.ggpht.com/b0jXB-8Rk5rn3-HvnGZDvWgDh4Kk7u7i1t8sXe5zuuofF46Qmo4UDYZk2kJ3bCyhmyfkBI4tfaY2Yq4quGD4"
  },</v>
      </c>
      <c r="C185" s="4">
        <v>1130598</v>
      </c>
      <c r="D185" s="5">
        <v>52319444</v>
      </c>
      <c r="E185" s="5">
        <v>4880883</v>
      </c>
      <c r="F185" s="4" t="s">
        <v>12483</v>
      </c>
      <c r="G185" s="4" t="s">
        <v>2916</v>
      </c>
      <c r="H185" s="4" t="s">
        <v>3778</v>
      </c>
      <c r="I185" s="4" t="s">
        <v>3778</v>
      </c>
      <c r="J185" s="4" t="s">
        <v>3785</v>
      </c>
      <c r="K185" s="4" t="s">
        <v>8330</v>
      </c>
      <c r="L185" s="4">
        <v>8</v>
      </c>
      <c r="M185" s="4" t="s">
        <v>8331</v>
      </c>
      <c r="N185" s="4" t="s">
        <v>12484</v>
      </c>
    </row>
    <row r="186" spans="2:14" s="4" customFormat="1" x14ac:dyDescent="0.25">
      <c r="B186" s="4" t="str">
        <f>"  """&amp;C186&amp;""": {
    ""name"" : """&amp;SUBSTITUTE(F186,"""","\""")&amp;""",
    ""latitude"" : "&amp;IF(D186&lt;&gt;"",LEFT(D186,2)&amp;"."&amp;RIGHT(D186,LEN(D186)-2),"0")&amp;",
    ""longitude"" : "&amp;IF(E186&lt;&gt;"",LEFT(E186,1)&amp;"."&amp;RIGHT(E186,LEN(E186)-1),"0")&amp;","&amp;"
    ""image"" : """&amp;N186&amp;"""
  },"</f>
        <v xml:space="preserve">  "1018694": {
    "name" : "De Leeuw Van Publicis",
    "latitude" : 52.320567,
    "longitude" : 4.881083,
    "image" : "https://lh4.ggpht.com/U1Fu3vL02i7BKTO57BqSZjhukKxjqZFc_RaXtRCOhZPfWLzOpBz_p4HbWy-xF9yknhsgai0QI7lVHkpaj1gEzA"
  },</v>
      </c>
      <c r="C186" s="4">
        <v>1018694</v>
      </c>
      <c r="D186" s="5">
        <v>52320567</v>
      </c>
      <c r="E186" s="5">
        <v>4881083</v>
      </c>
      <c r="F186" s="4" t="s">
        <v>9415</v>
      </c>
      <c r="G186" s="4" t="s">
        <v>2916</v>
      </c>
      <c r="H186" s="4" t="s">
        <v>3778</v>
      </c>
      <c r="I186" s="4" t="s">
        <v>3778</v>
      </c>
      <c r="J186" s="4" t="s">
        <v>3785</v>
      </c>
      <c r="K186" s="4" t="s">
        <v>8330</v>
      </c>
      <c r="L186" s="4">
        <v>12</v>
      </c>
      <c r="M186" s="4" t="s">
        <v>8331</v>
      </c>
      <c r="N186" s="4" t="s">
        <v>11273</v>
      </c>
    </row>
    <row r="187" spans="2:14" s="4" customFormat="1" x14ac:dyDescent="0.25">
      <c r="B187" s="4" t="str">
        <f>"  """&amp;C187&amp;""": {
    ""name"" : """&amp;SUBSTITUTE(F187,"""","\""")&amp;""",
    ""latitude"" : "&amp;IF(D187&lt;&gt;"",LEFT(D187,2)&amp;"."&amp;RIGHT(D187,LEN(D187)-2),"0")&amp;",
    ""longitude"" : "&amp;IF(E187&lt;&gt;"",LEFT(E187,1)&amp;"."&amp;RIGHT(E187,LEN(E187)-1),"0")&amp;","&amp;"
    ""image"" : """&amp;N187&amp;"""
  },"</f>
        <v xml:space="preserve">  "619940": {
    "name" : "Rainbow Fountain",
    "latitude" : 52.316567,
    "longitude" : 4.873051,
    "image" : "https://lh5.ggpht.com/X2vMZ5vjhRAHE4jTgG6rD-Zg3T0GFmRdUk54dxCHW7c5DnLZm-zrDUT8Ljlu2vToE_Y8xcehiH2idw2ZkmYbNA"
  },</v>
      </c>
      <c r="C187" s="4">
        <v>619940</v>
      </c>
      <c r="D187" s="5">
        <v>52316567</v>
      </c>
      <c r="E187" s="5">
        <v>4873051</v>
      </c>
      <c r="F187" s="4" t="s">
        <v>14106</v>
      </c>
      <c r="G187" s="4" t="s">
        <v>2916</v>
      </c>
      <c r="H187" s="4" t="s">
        <v>3778</v>
      </c>
      <c r="I187" s="4" t="s">
        <v>3778</v>
      </c>
      <c r="J187" s="4" t="s">
        <v>3785</v>
      </c>
      <c r="K187" s="4" t="s">
        <v>3330</v>
      </c>
      <c r="M187" s="4">
        <v>1183</v>
      </c>
      <c r="N187" s="4" t="s">
        <v>14107</v>
      </c>
    </row>
    <row r="188" spans="2:14" s="4" customFormat="1" x14ac:dyDescent="0.25">
      <c r="B188" s="4" t="str">
        <f>"  """&amp;C188&amp;""": {
    ""name"" : """&amp;SUBSTITUTE(F188,"""","\""")&amp;""",
    ""latitude"" : "&amp;IF(D188&lt;&gt;"",LEFT(D188,2)&amp;"."&amp;RIGHT(D188,LEN(D188)-2),"0")&amp;",
    ""longitude"" : "&amp;IF(E188&lt;&gt;"",LEFT(E188,1)&amp;"."&amp;RIGHT(E188,LEN(E188)-1),"0")&amp;","&amp;"
    ""image"" : """&amp;N188&amp;"""
  },"</f>
        <v xml:space="preserve">  "923366": {
    "name" : "Mural of DDB",
    "latitude" : 52.317724,
    "longitude" : 4.882091,
    "image" : "https://lh5.ggpht.com/bz7GkbKq36vSdpyhIzwdu6cavIQcZFST-4Pw7UXHQ8dN8BrdqLOEkzu0Fw63R5kyP2yht0fXEBh-5vZDfct_CA"
  },</v>
      </c>
      <c r="C188" s="4">
        <v>923366</v>
      </c>
      <c r="D188" s="5">
        <v>52317724</v>
      </c>
      <c r="E188" s="5">
        <v>4882091</v>
      </c>
      <c r="F188" s="4" t="s">
        <v>8940</v>
      </c>
      <c r="G188" s="4" t="s">
        <v>2916</v>
      </c>
      <c r="H188" s="4" t="s">
        <v>3778</v>
      </c>
      <c r="I188" s="4" t="s">
        <v>3778</v>
      </c>
      <c r="J188" s="4" t="s">
        <v>3785</v>
      </c>
      <c r="K188" s="4" t="s">
        <v>3330</v>
      </c>
      <c r="M188" s="4">
        <v>1183</v>
      </c>
      <c r="N188" s="4" t="s">
        <v>13347</v>
      </c>
    </row>
    <row r="189" spans="2:14" s="4" customFormat="1" x14ac:dyDescent="0.25">
      <c r="B189" s="4" t="str">
        <f>"  """&amp;C189&amp;""": {
    ""name"" : """&amp;SUBSTITUTE(F189,"""","\""")&amp;""",
    ""latitude"" : "&amp;IF(D189&lt;&gt;"",LEFT(D189,2)&amp;"."&amp;RIGHT(D189,LEN(D189)-2),"0")&amp;",
    ""longitude"" : "&amp;IF(E189&lt;&gt;"",LEFT(E189,1)&amp;"."&amp;RIGHT(E189,LEN(E189)-1),"0")&amp;","&amp;"
    ""image"" : """&amp;N189&amp;"""
  },"</f>
        <v xml:space="preserve">  "396240": {
    "name" : "Sculpture at Canon Netherlands NV",
    "latitude" : 52.285541,
    "longitude" : 4.84104,
    "image" : "https://lh6.ggpht.com/0RYOPrvqjoz09Yg8Hi1FQOpLQgXSP7ueqcRbyuKbl_FB5vWNm1_CIgbkvDrnlz33c9RhUW6QFIND1f36gior"
  },</v>
      </c>
      <c r="C189" s="4">
        <v>396240</v>
      </c>
      <c r="D189" s="5">
        <v>52285541</v>
      </c>
      <c r="E189" s="5">
        <v>484104</v>
      </c>
      <c r="F189" s="4" t="s">
        <v>6802</v>
      </c>
      <c r="G189" s="4" t="s">
        <v>2916</v>
      </c>
      <c r="H189" s="4" t="s">
        <v>3778</v>
      </c>
      <c r="I189" s="4" t="s">
        <v>3778</v>
      </c>
      <c r="J189" s="4" t="s">
        <v>3793</v>
      </c>
      <c r="K189" s="4" t="s">
        <v>2855</v>
      </c>
      <c r="L189" s="4">
        <v>59</v>
      </c>
      <c r="M189" s="4" t="s">
        <v>3375</v>
      </c>
      <c r="N189" s="4" t="s">
        <v>14372</v>
      </c>
    </row>
    <row r="190" spans="2:14" s="4" customFormat="1" x14ac:dyDescent="0.25">
      <c r="B190" s="4" t="str">
        <f>"  """&amp;C190&amp;""": {
    ""name"" : """&amp;SUBSTITUTE(F190,"""","\""")&amp;""",
    ""latitude"" : "&amp;IF(D190&lt;&gt;"",LEFT(D190,2)&amp;"."&amp;RIGHT(D190,LEN(D190)-2),"0")&amp;",
    ""longitude"" : "&amp;IF(E190&lt;&gt;"",LEFT(E190,1)&amp;"."&amp;RIGHT(E190,LEN(E190)-1),"0")&amp;","&amp;"
    ""image"" : """&amp;N190&amp;"""
  },"</f>
        <v xml:space="preserve">  "924630": {
    "name" : "White Statue",
    "latitude" : 52.285411,
    "longitude" : 4.840388,
    "image" : "https://lh3.ggpht.com/oSm-ZAdAAjySTQqJQgOT3rwSkcW_oRTTefn3Irc-brJSECNJF7DKRoCnETZuCPzQ-6rN0YhHGTiGHDeCIhDzHg"
  },</v>
      </c>
      <c r="C190" s="4">
        <v>924630</v>
      </c>
      <c r="D190" s="5">
        <v>52285411</v>
      </c>
      <c r="E190" s="5">
        <v>4840388</v>
      </c>
      <c r="F190" s="4" t="s">
        <v>8945</v>
      </c>
      <c r="G190" s="4" t="s">
        <v>2916</v>
      </c>
      <c r="H190" s="4" t="s">
        <v>3778</v>
      </c>
      <c r="I190" s="4" t="s">
        <v>3778</v>
      </c>
      <c r="J190" s="4" t="s">
        <v>3793</v>
      </c>
      <c r="K190" s="4" t="s">
        <v>2855</v>
      </c>
      <c r="L190" s="4">
        <v>59</v>
      </c>
      <c r="M190" s="4" t="s">
        <v>3375</v>
      </c>
      <c r="N190" s="4" t="s">
        <v>15660</v>
      </c>
    </row>
    <row r="191" spans="2:14" s="4" customFormat="1" x14ac:dyDescent="0.25">
      <c r="B191" s="4" t="str">
        <f>"  """&amp;C191&amp;""": {
    ""name"" : """&amp;SUBSTITUTE(F191,"""","\""")&amp;""",
    ""latitude"" : "&amp;IF(D191&lt;&gt;"",LEFT(D191,2)&amp;"."&amp;RIGHT(D191,LEN(D191)-2),"0")&amp;",
    ""longitude"" : "&amp;IF(E191&lt;&gt;"",LEFT(E191,1)&amp;"."&amp;RIGHT(E191,LEN(E191)-1),"0")&amp;","&amp;"
    ""image"" : """&amp;N191&amp;"""
  },"</f>
        <v xml:space="preserve">  "1117923": {
    "name" : "Big lense",
    "latitude" : 52.28581,
    "longitude" : 4.840983,
    "image" : "https://lh3.ggpht.com/18vqP-TTDeIg1j1rnQdFxouRuHNsPOITGV5zFCKVLcGexLO3Knks6XwLMA__hRG01iGXAHASpbugszXfwAE"
  },</v>
      </c>
      <c r="C191" s="4">
        <v>1117923</v>
      </c>
      <c r="D191" s="5">
        <v>5228581</v>
      </c>
      <c r="E191" s="5">
        <v>4840983</v>
      </c>
      <c r="F191" s="4" t="s">
        <v>9893</v>
      </c>
      <c r="G191" s="4" t="s">
        <v>2916</v>
      </c>
      <c r="H191" s="4" t="s">
        <v>3778</v>
      </c>
      <c r="I191" s="4" t="s">
        <v>3778</v>
      </c>
      <c r="J191" s="4" t="s">
        <v>3793</v>
      </c>
      <c r="K191" s="4" t="s">
        <v>2855</v>
      </c>
      <c r="L191" s="4">
        <v>59</v>
      </c>
      <c r="M191" s="4" t="s">
        <v>3375</v>
      </c>
      <c r="N191" s="4" t="s">
        <v>10516</v>
      </c>
    </row>
    <row r="192" spans="2:14" s="4" customFormat="1" x14ac:dyDescent="0.25">
      <c r="B192" s="4" t="str">
        <f>"  """&amp;C192&amp;""": {
    ""name"" : """&amp;SUBSTITUTE(F192,"""","\""")&amp;""",
    ""latitude"" : "&amp;IF(D192&lt;&gt;"",LEFT(D192,2)&amp;"."&amp;RIGHT(D192,LEN(D192)-2),"0")&amp;",
    ""longitude"" : "&amp;IF(E192&lt;&gt;"",LEFT(E192,1)&amp;"."&amp;RIGHT(E192,LEN(E192)-1),"0")&amp;","&amp;"
    ""image"" : """&amp;N192&amp;"""
  },"</f>
        <v xml:space="preserve">  "9108078": {
    "name" : "Beeld",
    "latitude" : 52.279261,
    "longitude" : 4.839664,
    "image" : "https://lh4.ggpht.com/3xBZ5hFc2xNJmDZ6TA7VAuCCz9Wxb12CW39tko1Ww5vzzRH7aLnrXM9Ao-MzXPaF3rnJkfkjdQ6h5dnGJyk"
  },</v>
      </c>
      <c r="C192" s="4">
        <v>9108078</v>
      </c>
      <c r="D192" s="5">
        <v>52279261</v>
      </c>
      <c r="E192" s="5">
        <v>4839664</v>
      </c>
      <c r="F192" s="4" t="s">
        <v>10448</v>
      </c>
      <c r="G192" s="4" t="s">
        <v>2916</v>
      </c>
      <c r="H192" s="4" t="s">
        <v>3778</v>
      </c>
      <c r="I192" s="4" t="s">
        <v>3778</v>
      </c>
      <c r="J192" s="4" t="s">
        <v>3793</v>
      </c>
      <c r="K192" s="4" t="s">
        <v>2855</v>
      </c>
      <c r="L192" s="4">
        <v>77</v>
      </c>
      <c r="M192" s="4" t="s">
        <v>2858</v>
      </c>
      <c r="N192" s="4" t="s">
        <v>10449</v>
      </c>
    </row>
    <row r="193" spans="2:14" s="4" customFormat="1" x14ac:dyDescent="0.25">
      <c r="B193" s="4" t="str">
        <f>"  """&amp;C193&amp;""": {
    ""name"" : """&amp;SUBSTITUTE(F193,"""","\""")&amp;""",
    ""latitude"" : "&amp;IF(D193&lt;&gt;"",LEFT(D193,2)&amp;"."&amp;RIGHT(D193,LEN(D193)-2),"0")&amp;",
    ""longitude"" : "&amp;IF(E193&lt;&gt;"",LEFT(E193,1)&amp;"."&amp;RIGHT(E193,LEN(E193)-1),"0")&amp;","&amp;"
    ""image"" : """&amp;N193&amp;"""
  },"</f>
        <v xml:space="preserve">  "1088079": {
    "name" : "Lighthouse",
    "latitude" : 52.279924,
    "longitude" : 4.839894,
    "image" : "https://lh6.ggpht.com/wWuP5xS7JhuxdcsTC5pvQN4oIzq4kHRl8huAw_7oEW-72dzCl1EMv0ylwhhsztU5BDXQmRxKW6oBZiq45_IC"
  },</v>
      </c>
      <c r="C193" s="4">
        <v>1088079</v>
      </c>
      <c r="D193" s="5">
        <v>52279924</v>
      </c>
      <c r="E193" s="5">
        <v>4839894</v>
      </c>
      <c r="F193" s="4" t="s">
        <v>1569</v>
      </c>
      <c r="G193" s="4" t="s">
        <v>2916</v>
      </c>
      <c r="H193" s="4" t="s">
        <v>3778</v>
      </c>
      <c r="I193" s="4" t="s">
        <v>3778</v>
      </c>
      <c r="J193" s="4" t="s">
        <v>3793</v>
      </c>
      <c r="K193" s="4" t="s">
        <v>2855</v>
      </c>
      <c r="N193" s="4" t="s">
        <v>12907</v>
      </c>
    </row>
    <row r="194" spans="2:14" s="4" customFormat="1" x14ac:dyDescent="0.25">
      <c r="B194" s="4" t="str">
        <f>"  """&amp;C194&amp;""": {
    ""name"" : """&amp;SUBSTITUTE(F194,"""","\""")&amp;""",
    ""latitude"" : "&amp;IF(D194&lt;&gt;"",LEFT(D194,2)&amp;"."&amp;RIGHT(D194,LEN(D194)-2),"0")&amp;",
    ""longitude"" : "&amp;IF(E194&lt;&gt;"",LEFT(E194,1)&amp;"."&amp;RIGHT(E194,LEN(E194)-1),"0")&amp;","&amp;"
    ""image"" : """&amp;N194&amp;"""
  },"</f>
        <v xml:space="preserve">  "9107915": {
    "name" : "Party Woman",
    "latitude" : 52.2794,
    "longitude" : 4.833522,
    "image" : "https://lh3.googleusercontent.com/0yiNLNBjzi4l9YBSsH1Kc5F6rUIwn1SOMSB6qkDmJFyWqUELiJUwez3qaC97NRWyhhYolcxaMcgLNZe9K5ge"
  },</v>
      </c>
      <c r="C194" s="4">
        <v>9107915</v>
      </c>
      <c r="D194" s="5">
        <v>522794</v>
      </c>
      <c r="E194" s="5">
        <v>4833522</v>
      </c>
      <c r="F194" s="4" t="s">
        <v>13787</v>
      </c>
      <c r="G194" s="4" t="s">
        <v>2916</v>
      </c>
      <c r="H194" s="4" t="s">
        <v>3778</v>
      </c>
      <c r="I194" s="4" t="s">
        <v>3778</v>
      </c>
      <c r="J194" s="4" t="s">
        <v>3793</v>
      </c>
      <c r="K194" s="4" t="s">
        <v>16696</v>
      </c>
      <c r="L194" s="4">
        <v>9</v>
      </c>
      <c r="M194" s="4" t="s">
        <v>16697</v>
      </c>
      <c r="N194" s="4" t="s">
        <v>13788</v>
      </c>
    </row>
    <row r="195" spans="2:14" s="4" customFormat="1" x14ac:dyDescent="0.25">
      <c r="B195" s="4" t="str">
        <f>"  """&amp;C195&amp;""": {
    ""name"" : """&amp;SUBSTITUTE(F195,"""","\""")&amp;""",
    ""latitude"" : "&amp;IF(D195&lt;&gt;"",LEFT(D195,2)&amp;"."&amp;RIGHT(D195,LEN(D195)-2),"0")&amp;",
    ""longitude"" : "&amp;IF(E195&lt;&gt;"",LEFT(E195,1)&amp;"."&amp;RIGHT(E195,LEN(E195)-1),"0")&amp;","&amp;"
    ""image"" : """&amp;N195&amp;"""
  },"</f>
        <v xml:space="preserve">  "1120230": {
    "name" : "Golf Up",
    "latitude" : 52.280994,
    "longitude" : 4.836246,
    "image" : "https://lh3.googleusercontent.com/s8Scd2n1P16jSzkQDnTXgAKVHgVQRKav28Hdb9Scpb_VNF9ZUmWT6IAnnGSmHi5norn8QDXxj7lZq8bWdoEYmQ"
  },</v>
      </c>
      <c r="C195" s="4">
        <v>1120230</v>
      </c>
      <c r="D195" s="5">
        <v>52280994</v>
      </c>
      <c r="E195" s="5">
        <v>4836246</v>
      </c>
      <c r="F195" s="4" t="s">
        <v>12045</v>
      </c>
      <c r="G195" s="4" t="s">
        <v>2916</v>
      </c>
      <c r="H195" s="4" t="s">
        <v>3778</v>
      </c>
      <c r="I195" s="4" t="s">
        <v>3778</v>
      </c>
      <c r="J195" s="4" t="s">
        <v>3793</v>
      </c>
      <c r="K195" s="4" t="s">
        <v>16400</v>
      </c>
      <c r="L195" s="4">
        <v>7</v>
      </c>
      <c r="M195" s="4" t="s">
        <v>16401</v>
      </c>
      <c r="N195" s="4" t="s">
        <v>12046</v>
      </c>
    </row>
    <row r="196" spans="2:14" s="4" customFormat="1" x14ac:dyDescent="0.25">
      <c r="B196" s="4" t="str">
        <f>"  """&amp;C196&amp;""": {
    ""name"" : """&amp;SUBSTITUTE(F196,"""","\""")&amp;""",
    ""latitude"" : "&amp;IF(D196&lt;&gt;"",LEFT(D196,2)&amp;"."&amp;RIGHT(D196,LEN(D196)-2),"0")&amp;",
    ""longitude"" : "&amp;IF(E196&lt;&gt;"",LEFT(E196,1)&amp;"."&amp;RIGHT(E196,LEN(E196)-1),"0")&amp;","&amp;"
    ""image"" : """&amp;N196&amp;"""
  },"</f>
        <v xml:space="preserve">  "263147": {
    "name" : "Spinnerij Metrostation",
    "latitude" : 52.284236,
    "longitude" : 4.83811,
    "image" : "https://lh4.ggpht.com/Dm2r-BSDcs6fF2mQSMac5q0uyYul82AD0kAv4uuKH6MEO_xtgOAFM2ydtTgjfhO_Md-hySI3sPSYD3jUFh5HBw"
  },</v>
      </c>
      <c r="C196" s="4">
        <v>263147</v>
      </c>
      <c r="D196" s="5">
        <v>52284236</v>
      </c>
      <c r="E196" s="5">
        <v>483811</v>
      </c>
      <c r="F196" s="4" t="s">
        <v>6561</v>
      </c>
      <c r="G196" s="4" t="s">
        <v>2916</v>
      </c>
      <c r="H196" s="4" t="s">
        <v>3778</v>
      </c>
      <c r="I196" s="4" t="s">
        <v>3778</v>
      </c>
      <c r="J196" s="4" t="s">
        <v>3793</v>
      </c>
      <c r="K196" s="4" t="s">
        <v>6562</v>
      </c>
      <c r="L196" s="4">
        <v>11</v>
      </c>
      <c r="M196" s="4" t="s">
        <v>6563</v>
      </c>
      <c r="N196" s="4" t="s">
        <v>14727</v>
      </c>
    </row>
    <row r="197" spans="2:14" s="4" customFormat="1" x14ac:dyDescent="0.25">
      <c r="B197" s="4" t="str">
        <f>"  """&amp;C197&amp;""": {
    ""name"" : """&amp;SUBSTITUTE(F197,"""","\""")&amp;""",
    ""latitude"" : "&amp;IF(D197&lt;&gt;"",LEFT(D197,2)&amp;"."&amp;RIGHT(D197,LEN(D197)-2),"0")&amp;",
    ""longitude"" : "&amp;IF(E197&lt;&gt;"",LEFT(E197,1)&amp;"."&amp;RIGHT(E197,LEN(E197)-1),"0")&amp;","&amp;"
    ""image"" : """&amp;N197&amp;"""
  },"</f>
        <v xml:space="preserve">  "924275": {
    "name" : "Het Kraantje",
    "latitude" : 52.283276,
    "longitude" : 4.836362,
    "image" : "https://lh5.ggpht.com/fAlmSMvwItPzYHvdpX8xqeZhuTywhUJ2FK3n09bCJSNr5bqDJ4NPvjKgJXd8O-k_FgltzpqLkFZ0jBBQXaQ"
  },</v>
      </c>
      <c r="C197" s="4">
        <v>924275</v>
      </c>
      <c r="D197" s="5">
        <v>52283276</v>
      </c>
      <c r="E197" s="5">
        <v>4836362</v>
      </c>
      <c r="F197" s="4" t="s">
        <v>8942</v>
      </c>
      <c r="G197" s="4" t="s">
        <v>2916</v>
      </c>
      <c r="H197" s="4" t="s">
        <v>3778</v>
      </c>
      <c r="I197" s="4" t="s">
        <v>3778</v>
      </c>
      <c r="J197" s="4" t="s">
        <v>3793</v>
      </c>
      <c r="K197" s="4" t="s">
        <v>8943</v>
      </c>
      <c r="L197" s="4">
        <v>2</v>
      </c>
      <c r="M197" s="4" t="s">
        <v>8944</v>
      </c>
      <c r="N197" s="4" t="s">
        <v>12277</v>
      </c>
    </row>
    <row r="198" spans="2:14" s="4" customFormat="1" x14ac:dyDescent="0.25">
      <c r="B198" s="4" t="str">
        <f>"  """&amp;C198&amp;""": {
    ""name"" : """&amp;SUBSTITUTE(F198,"""","\""")&amp;""",
    ""latitude"" : "&amp;IF(D198&lt;&gt;"",LEFT(D198,2)&amp;"."&amp;RIGHT(D198,LEN(D198)-2),"0")&amp;",
    ""longitude"" : "&amp;IF(E198&lt;&gt;"",LEFT(E198,1)&amp;"."&amp;RIGHT(E198,LEN(E198)-1),"0")&amp;","&amp;"
    ""image"" : """&amp;N198&amp;"""
  },"</f>
        <v xml:space="preserve">  "692906": {
    "name" : "Round Parking Space",
    "latitude" : 52.285721,
    "longitude" : 4.836057,
    "image" : "https://lh3.ggpht.com/kLGfm7WK72KjqIPxDgD46W9Dc47rbJLZkW6hRpaFd65tR0LGdvtE0oAvl3km8dwLKahxxjwhAbrA9StQLk__"
  },</v>
      </c>
      <c r="C198" s="4">
        <v>692906</v>
      </c>
      <c r="D198" s="5">
        <v>52285721</v>
      </c>
      <c r="E198" s="5">
        <v>4836057</v>
      </c>
      <c r="F198" s="4" t="s">
        <v>14254</v>
      </c>
      <c r="G198" s="4" t="s">
        <v>2916</v>
      </c>
      <c r="H198" s="4" t="s">
        <v>3778</v>
      </c>
      <c r="I198" s="4" t="s">
        <v>3778</v>
      </c>
      <c r="J198" s="4" t="s">
        <v>3793</v>
      </c>
      <c r="K198" s="4" t="s">
        <v>8943</v>
      </c>
      <c r="L198" s="4">
        <v>11</v>
      </c>
      <c r="M198" s="4" t="s">
        <v>8944</v>
      </c>
      <c r="N198" s="4" t="s">
        <v>14255</v>
      </c>
    </row>
    <row r="199" spans="2:14" s="4" customFormat="1" x14ac:dyDescent="0.25">
      <c r="B199" s="4" t="str">
        <f>"  """&amp;C199&amp;""": {
    ""name"" : """&amp;SUBSTITUTE(F199,"""","\""")&amp;""",
    ""latitude"" : "&amp;IF(D199&lt;&gt;"",LEFT(D199,2)&amp;"."&amp;RIGHT(D199,LEN(D199)-2),"0")&amp;",
    ""longitude"" : "&amp;IF(E199&lt;&gt;"",LEFT(E199,1)&amp;"."&amp;RIGHT(E199,LEN(E199)-1),"0")&amp;","&amp;"
    ""image"" : """&amp;N199&amp;"""
  },"</f>
        <v xml:space="preserve">  "1122494": {
    "name" : "Martinez Chocolade",
    "latitude" : 52.280723,
    "longitude" : 4.839087,
    "image" : "https://lh3.ggpht.com/QpTWITCCvueutgC1RISa2XTWXj-SOglnlUv3Z4vs781lJARHBj2M8U-C71Z-NBd2XTK0_5qfblf3JU3DjlU"
  },</v>
      </c>
      <c r="C199" s="4">
        <v>1122494</v>
      </c>
      <c r="D199" s="5">
        <v>52280723</v>
      </c>
      <c r="E199" s="5">
        <v>4839087</v>
      </c>
      <c r="F199" s="4" t="s">
        <v>13040</v>
      </c>
      <c r="G199" s="4" t="s">
        <v>2916</v>
      </c>
      <c r="H199" s="4" t="s">
        <v>3778</v>
      </c>
      <c r="I199" s="4" t="s">
        <v>3778</v>
      </c>
      <c r="J199" s="4" t="s">
        <v>3793</v>
      </c>
      <c r="K199" s="4" t="s">
        <v>16404</v>
      </c>
      <c r="L199" s="4">
        <v>5</v>
      </c>
      <c r="M199" s="4" t="s">
        <v>16405</v>
      </c>
      <c r="N199" s="4" t="s">
        <v>13041</v>
      </c>
    </row>
    <row r="200" spans="2:14" s="4" customFormat="1" x14ac:dyDescent="0.25">
      <c r="B200" s="4" t="str">
        <f>"  """&amp;C200&amp;""": {
    ""name"" : """&amp;SUBSTITUTE(F200,"""","\""")&amp;""",
    ""latitude"" : "&amp;IF(D200&lt;&gt;"",LEFT(D200,2)&amp;"."&amp;RIGHT(D200,LEN(D200)-2),"0")&amp;",
    ""longitude"" : "&amp;IF(E200&lt;&gt;"",LEFT(E200,1)&amp;"."&amp;RIGHT(E200,LEN(E200)-1),"0")&amp;","&amp;"
    ""image"" : """&amp;N200&amp;"""
  },"</f>
        <v xml:space="preserve">  "1013523": {
    "name" : "Middenhoven circle",
    "latitude" : 52.280809,
    "longitude" : 4.851596,
    "image" : "https://lh5.ggpht.com/Mu3fYGsElVd2PRolAWSwbBpScxDf1mA_F93hO3dWTSEm1_-ev595iSJXvLG203XGD9zyJx7UQJIC1snkKfAK2qxlmQRRJIm31OTWyKGYU7uDMsU"
  },</v>
      </c>
      <c r="C200" s="4">
        <v>1013523</v>
      </c>
      <c r="D200" s="5">
        <v>52280809</v>
      </c>
      <c r="E200" s="5">
        <v>4851596</v>
      </c>
      <c r="F200" s="4" t="s">
        <v>9403</v>
      </c>
      <c r="G200" s="4" t="s">
        <v>2916</v>
      </c>
      <c r="H200" s="4" t="s">
        <v>3778</v>
      </c>
      <c r="I200" s="4" t="s">
        <v>3778</v>
      </c>
      <c r="J200" s="4" t="s">
        <v>3787</v>
      </c>
      <c r="K200" s="4" t="s">
        <v>5787</v>
      </c>
      <c r="L200" s="4">
        <v>72</v>
      </c>
      <c r="M200" s="4" t="s">
        <v>9404</v>
      </c>
      <c r="N200" s="4" t="s">
        <v>13147</v>
      </c>
    </row>
    <row r="201" spans="2:14" s="4" customFormat="1" x14ac:dyDescent="0.25">
      <c r="B201" s="4" t="str">
        <f>"  """&amp;C201&amp;""": {
    ""name"" : """&amp;SUBSTITUTE(F201,"""","\""")&amp;""",
    ""latitude"" : "&amp;IF(D201&lt;&gt;"",LEFT(D201,2)&amp;"."&amp;RIGHT(D201,LEN(D201)-2),"0")&amp;",
    ""longitude"" : "&amp;IF(E201&lt;&gt;"",LEFT(E201,1)&amp;"."&amp;RIGHT(E201,LEN(E201)-1),"0")&amp;","&amp;"
    ""image"" : """&amp;N201&amp;"""
  },"</f>
        <v xml:space="preserve">  "170220": {
    "name" : "Fontein near Middenhoven",
    "latitude" : 52.281658,
    "longitude" : 4.851078,
    "image" : "https://lh4.ggpht.com/UA3KnCstVXvMLmLWJ-BPuWo8OJbkwzUZVQqIfEZClunA6PQH3y_2xLkkKjf_pbB5BrEZhMUkB-UvYDTlzFUu"
  },</v>
      </c>
      <c r="C201" s="4">
        <v>170220</v>
      </c>
      <c r="D201" s="5">
        <v>52281658</v>
      </c>
      <c r="E201" s="5">
        <v>4851078</v>
      </c>
      <c r="F201" s="4" t="s">
        <v>5786</v>
      </c>
      <c r="G201" s="4" t="s">
        <v>2916</v>
      </c>
      <c r="H201" s="4" t="s">
        <v>3778</v>
      </c>
      <c r="I201" s="4" t="s">
        <v>3778</v>
      </c>
      <c r="J201" s="4" t="s">
        <v>3787</v>
      </c>
      <c r="K201" s="4" t="s">
        <v>5787</v>
      </c>
      <c r="L201" s="4">
        <v>130</v>
      </c>
      <c r="M201" s="4" t="s">
        <v>5788</v>
      </c>
      <c r="N201" s="4" t="s">
        <v>11818</v>
      </c>
    </row>
    <row r="202" spans="2:14" s="4" customFormat="1" x14ac:dyDescent="0.25">
      <c r="B202" s="4" t="str">
        <f>"  """&amp;C202&amp;""": {
    ""name"" : """&amp;SUBSTITUTE(F202,"""","\""")&amp;""",
    ""latitude"" : "&amp;IF(D202&lt;&gt;"",LEFT(D202,2)&amp;"."&amp;RIGHT(D202,LEN(D202)-2),"0")&amp;",
    ""longitude"" : "&amp;IF(E202&lt;&gt;"",LEFT(E202,1)&amp;"."&amp;RIGHT(E202,LEN(E202)-1),"0")&amp;","&amp;"
    ""image"" : """&amp;N202&amp;"""
  },"</f>
        <v xml:space="preserve">  "781757": {
    "name" : "Old Line 51 Station Poortwachter",
    "latitude" : 52.28337,
    "longitude" : 4.845248,
    "image" : "https://lh6.ggpht.com/pVIxmK-s79WgU6WrI6BSyj1bs1UQCbQM61xwTQfdYu_WGXJdMbbtARnmEXq2kJDdVAo_y_O7YfR0pm_dafF3"
  },</v>
      </c>
      <c r="C202" s="4">
        <v>781757</v>
      </c>
      <c r="D202" s="5">
        <v>5228337</v>
      </c>
      <c r="E202" s="5">
        <v>4845248</v>
      </c>
      <c r="F202" s="4" t="s">
        <v>8175</v>
      </c>
      <c r="G202" s="4" t="s">
        <v>2916</v>
      </c>
      <c r="H202" s="4" t="s">
        <v>3778</v>
      </c>
      <c r="I202" s="4" t="s">
        <v>3778</v>
      </c>
      <c r="J202" s="4" t="s">
        <v>3787</v>
      </c>
      <c r="K202" s="4" t="s">
        <v>8176</v>
      </c>
      <c r="L202" s="4">
        <v>143</v>
      </c>
      <c r="M202" s="4" t="s">
        <v>8177</v>
      </c>
      <c r="N202" s="4" t="s">
        <v>13579</v>
      </c>
    </row>
    <row r="203" spans="2:14" s="4" customFormat="1" x14ac:dyDescent="0.25">
      <c r="B203" s="4" t="str">
        <f>"  """&amp;C203&amp;""": {
    ""name"" : """&amp;SUBSTITUTE(F203,"""","\""")&amp;""",
    ""latitude"" : "&amp;IF(D203&lt;&gt;"",LEFT(D203,2)&amp;"."&amp;RIGHT(D203,LEN(D203)-2),"0")&amp;",
    ""longitude"" : "&amp;IF(E203&lt;&gt;"",LEFT(E203,1)&amp;"."&amp;RIGHT(E203,LEN(E203)-1),"0")&amp;","&amp;"
    ""image"" : """&amp;N203&amp;"""
  },"</f>
        <v xml:space="preserve">  "508607": {
    "name" : "Fussia Fountain",
    "latitude" : 52.28144,
    "longitude" : 4.841436,
    "image" : "https://lh4.ggpht.com/YZ3oDoJnDI6u3xRQ-zGJV1MFtUVkfZcl2Dq6hDKr11a4ujiyb5TKqlVByV784-ysZ5AKWudZMdqoueUxA-c"
  },</v>
      </c>
      <c r="C203" s="4">
        <v>508607</v>
      </c>
      <c r="D203" s="5">
        <v>5228144</v>
      </c>
      <c r="E203" s="5">
        <v>4841436</v>
      </c>
      <c r="F203" s="4" t="s">
        <v>7276</v>
      </c>
      <c r="G203" s="4" t="s">
        <v>2916</v>
      </c>
      <c r="H203" s="4" t="s">
        <v>3778</v>
      </c>
      <c r="I203" s="4" t="s">
        <v>3778</v>
      </c>
      <c r="J203" s="4" t="s">
        <v>3787</v>
      </c>
      <c r="K203" s="4" t="s">
        <v>5180</v>
      </c>
      <c r="L203" s="4">
        <v>1</v>
      </c>
      <c r="M203" s="4" t="s">
        <v>7277</v>
      </c>
      <c r="N203" s="4" t="s">
        <v>11881</v>
      </c>
    </row>
    <row r="204" spans="2:14" s="4" customFormat="1" x14ac:dyDescent="0.25">
      <c r="B204" s="4" t="str">
        <f>"  """&amp;C204&amp;""": {
    ""name"" : """&amp;SUBSTITUTE(F204,"""","\""")&amp;""",
    ""latitude"" : "&amp;IF(D204&lt;&gt;"",LEFT(D204,2)&amp;"."&amp;RIGHT(D204,LEN(D204)-2),"0")&amp;",
    ""longitude"" : "&amp;IF(E204&lt;&gt;"",LEFT(E204,1)&amp;"."&amp;RIGHT(E204,LEN(E204)-1),"0")&amp;","&amp;"
    ""image"" : """&amp;N204&amp;"""
  },"</f>
        <v xml:space="preserve">  "1013330": {
    "name" : "Fussia Restaurant",
    "latitude" : 52.2817,
    "longitude" : 4.842276,
    "image" : "https://lh4.ggpht.com/8OhW58vR_zAWv1yWnEU5rGyyNgQY3nrRGVJRQ8dGYcC6Ww1c6PfF08rzZdh9Q3LF8EaaEOAI7AABkh9DUrs"
  },</v>
      </c>
      <c r="C204" s="4">
        <v>1013330</v>
      </c>
      <c r="D204" s="5">
        <v>522817</v>
      </c>
      <c r="E204" s="5">
        <v>4842276</v>
      </c>
      <c r="F204" s="4" t="s">
        <v>9395</v>
      </c>
      <c r="G204" s="4" t="s">
        <v>2916</v>
      </c>
      <c r="H204" s="4" t="s">
        <v>3778</v>
      </c>
      <c r="I204" s="4" t="s">
        <v>3778</v>
      </c>
      <c r="J204" s="4" t="s">
        <v>3787</v>
      </c>
      <c r="K204" s="4" t="s">
        <v>5180</v>
      </c>
      <c r="L204" s="4">
        <v>1</v>
      </c>
      <c r="M204" s="4" t="s">
        <v>7277</v>
      </c>
      <c r="N204" s="4" t="s">
        <v>11882</v>
      </c>
    </row>
    <row r="205" spans="2:14" s="4" customFormat="1" x14ac:dyDescent="0.25">
      <c r="B205" s="4" t="str">
        <f>"  """&amp;C205&amp;""": {
    ""name"" : """&amp;SUBSTITUTE(F205,"""","\""")&amp;""",
    ""latitude"" : "&amp;IF(D205&lt;&gt;"",LEFT(D205,2)&amp;"."&amp;RIGHT(D205,LEN(D205)-2),"0")&amp;",
    ""longitude"" : "&amp;IF(E205&lt;&gt;"",LEFT(E205,1)&amp;"."&amp;RIGHT(E205,LEN(E205)-1),"0")&amp;","&amp;"
    ""image"" : """&amp;N205&amp;"""
  },"</f>
        <v xml:space="preserve">  "75213": {
    "name" : "Middenhof Community Centre",
    "latitude" : 52.280677,
    "longitude" : 4.848439,
    "image" : "https://lh4.ggpht.com/0gwWUhFZxOxLcgmBPQbGIvYCLzyF_fIbKnyTBVNZ8DbArib_yANHB94ORrVELPgJLROZQhIg91-J4biKGMgPnw"
  },</v>
      </c>
      <c r="C205" s="4">
        <v>75213</v>
      </c>
      <c r="D205" s="5">
        <v>52280677</v>
      </c>
      <c r="E205" s="5">
        <v>4848439</v>
      </c>
      <c r="F205" s="4" t="s">
        <v>5179</v>
      </c>
      <c r="G205" s="4" t="s">
        <v>2916</v>
      </c>
      <c r="H205" s="4" t="s">
        <v>3778</v>
      </c>
      <c r="I205" s="4" t="s">
        <v>3778</v>
      </c>
      <c r="J205" s="4" t="s">
        <v>3787</v>
      </c>
      <c r="K205" s="4" t="s">
        <v>5180</v>
      </c>
      <c r="L205" s="4">
        <v>259</v>
      </c>
      <c r="M205" s="4" t="s">
        <v>5181</v>
      </c>
      <c r="N205" s="4" t="s">
        <v>13146</v>
      </c>
    </row>
    <row r="206" spans="2:14" s="4" customFormat="1" x14ac:dyDescent="0.25">
      <c r="B206" s="4" t="str">
        <f>"  """&amp;C206&amp;""": {
    ""name"" : """&amp;SUBSTITUTE(F206,"""","\""")&amp;""",
    ""latitude"" : "&amp;IF(D206&lt;&gt;"",LEFT(D206,2)&amp;"."&amp;RIGHT(D206,LEN(D206)-2),"0")&amp;",
    ""longitude"" : "&amp;IF(E206&lt;&gt;"",LEFT(E206,1)&amp;"."&amp;RIGHT(E206,LEN(E206)-1),"0")&amp;","&amp;"
    ""image"" : """&amp;N206&amp;"""
  },"</f>
        <v xml:space="preserve">  "694864": {
    "name" : "Gondel Metro Station",
    "latitude" : 52.284582,
    "longitude" : 4.859505,
    "image" : "https://lh5.ggpht.com/1X4WIOedwsJPYWa2gE9CI1Jw8yTamY367ReukLwv8Zlz6cJG_GrJ9pvMcvPFv8u5xmGYSpN9jlhptd-1ECo"
  },</v>
      </c>
      <c r="C206" s="4">
        <v>694864</v>
      </c>
      <c r="D206" s="5">
        <v>52284582</v>
      </c>
      <c r="E206" s="5">
        <v>4859505</v>
      </c>
      <c r="F206" s="4" t="s">
        <v>12047</v>
      </c>
      <c r="G206" s="4" t="s">
        <v>2916</v>
      </c>
      <c r="H206" s="4" t="s">
        <v>3778</v>
      </c>
      <c r="I206" s="4" t="s">
        <v>3778</v>
      </c>
      <c r="J206" s="4" t="s">
        <v>3787</v>
      </c>
      <c r="K206" s="4" t="s">
        <v>16367</v>
      </c>
      <c r="L206" s="4">
        <v>1</v>
      </c>
      <c r="M206" s="4" t="s">
        <v>16368</v>
      </c>
      <c r="N206" s="4" t="s">
        <v>12048</v>
      </c>
    </row>
    <row r="207" spans="2:14" s="4" customFormat="1" x14ac:dyDescent="0.25">
      <c r="B207" s="4" t="str">
        <f>"  """&amp;C207&amp;""": {
    ""name"" : """&amp;SUBSTITUTE(F207,"""","\""")&amp;""",
    ""latitude"" : "&amp;IF(D207&lt;&gt;"",LEFT(D207,2)&amp;"."&amp;RIGHT(D207,LEN(D207)-2),"0")&amp;",
    ""longitude"" : "&amp;IF(E207&lt;&gt;"",LEFT(E207,1)&amp;"."&amp;RIGHT(E207,LEN(E207)-1),"0")&amp;","&amp;"
    ""image"" : """&amp;N207&amp;"""
  },"</f>
        <v xml:space="preserve">  "1121710": {
    "name" : "Meent Metro",
    "latitude" : 52.280883,
    "longitude" : 4.857014,
    "image" : "https://lh5.ggpht.com/y7RhGOt_-blBXO1bpH0v1AWLDke3JxykKwvUSp4QJxxSKZJnQuIuspmgbuAeEgUFKY25MVgVk7xvz62ZWLF2"
  },</v>
      </c>
      <c r="C207" s="4">
        <v>1121710</v>
      </c>
      <c r="D207" s="5">
        <v>52280883</v>
      </c>
      <c r="E207" s="5">
        <v>4857014</v>
      </c>
      <c r="F207" s="4" t="s">
        <v>13066</v>
      </c>
      <c r="G207" s="4" t="s">
        <v>2916</v>
      </c>
      <c r="H207" s="4" t="s">
        <v>3778</v>
      </c>
      <c r="I207" s="4" t="s">
        <v>3778</v>
      </c>
      <c r="J207" s="4" t="s">
        <v>3787</v>
      </c>
      <c r="K207" s="4" t="s">
        <v>16367</v>
      </c>
      <c r="M207" s="4">
        <v>1188</v>
      </c>
      <c r="N207" s="4" t="s">
        <v>13067</v>
      </c>
    </row>
    <row r="208" spans="2:14" s="4" customFormat="1" x14ac:dyDescent="0.25">
      <c r="B208" s="4" t="str">
        <f>"  """&amp;C208&amp;""": {
    ""name"" : """&amp;SUBSTITUTE(F208,"""","\""")&amp;""",
    ""latitude"" : "&amp;IF(D208&lt;&gt;"",LEFT(D208,2)&amp;"."&amp;RIGHT(D208,LEN(D208)-2),"0")&amp;",
    ""longitude"" : "&amp;IF(E208&lt;&gt;"",LEFT(E208,1)&amp;"."&amp;RIGHT(E208,LEN(E208)-1),"0")&amp;","&amp;"
    ""image"" : """&amp;N208&amp;"""
  },"</f>
        <v xml:space="preserve">  "13383": {
    "name" : "Seabert",
    "latitude" : 52.282841,
    "longitude" : 4.849769,
    "image" : "https://lh3.ggpht.com/iJ6OG8r_2iqvs-YZQrAHeugvHKnAX_udojvVrsjb52UKTGEj3jD1HNeVWvhFGPgxV9rLH3P9fKyRbGFOI-E"
  },</v>
      </c>
      <c r="C208" s="4">
        <v>13383</v>
      </c>
      <c r="D208" s="5">
        <v>52282841</v>
      </c>
      <c r="E208" s="5">
        <v>4849769</v>
      </c>
      <c r="F208" s="4" t="s">
        <v>4784</v>
      </c>
      <c r="G208" s="4" t="s">
        <v>2916</v>
      </c>
      <c r="H208" s="4" t="s">
        <v>3778</v>
      </c>
      <c r="I208" s="4" t="s">
        <v>3778</v>
      </c>
      <c r="J208" s="4" t="s">
        <v>3787</v>
      </c>
      <c r="K208" s="4" t="s">
        <v>3390</v>
      </c>
      <c r="L208" s="4">
        <v>76</v>
      </c>
      <c r="M208" s="4" t="s">
        <v>4785</v>
      </c>
      <c r="N208" s="4" t="s">
        <v>14412</v>
      </c>
    </row>
    <row r="209" spans="2:14" s="4" customFormat="1" x14ac:dyDescent="0.25">
      <c r="B209" s="4" t="str">
        <f>"  """&amp;C209&amp;""": {
    ""name"" : """&amp;SUBSTITUTE(F209,"""","\""")&amp;""",
    ""latitude"" : "&amp;IF(D209&lt;&gt;"",LEFT(D209,2)&amp;"."&amp;RIGHT(D209,LEN(D209)-2),"0")&amp;",
    ""longitude"" : "&amp;IF(E209&lt;&gt;"",LEFT(E209,1)&amp;"."&amp;RIGHT(E209,LEN(E209)-1),"0")&amp;","&amp;"
    ""image"" : """&amp;N209&amp;"""
  },"</f>
        <v xml:space="preserve">  "395960": {
    "name" : "West Entrance Park Middenhoven",
    "latitude" : 52.283356,
    "longitude" : 4.84644,
    "image" : "https://lh5.ggpht.com/L_axVfX187odxw0Lp_xHK7I2M3-RgxTBpo0qRmzyAx5zRNkKfTZMI7p9Hqp_bb51WhR8FQNLPKI4I3o_HL-7"
  },</v>
      </c>
      <c r="C209" s="4">
        <v>395960</v>
      </c>
      <c r="D209" s="5">
        <v>52283356</v>
      </c>
      <c r="E209" s="5">
        <v>484644</v>
      </c>
      <c r="F209" s="4" t="s">
        <v>15639</v>
      </c>
      <c r="G209" s="4" t="s">
        <v>2916</v>
      </c>
      <c r="H209" s="4" t="s">
        <v>3778</v>
      </c>
      <c r="I209" s="4" t="s">
        <v>3778</v>
      </c>
      <c r="J209" s="4" t="s">
        <v>3787</v>
      </c>
      <c r="K209" s="4" t="s">
        <v>3349</v>
      </c>
      <c r="M209" s="4">
        <v>1188</v>
      </c>
      <c r="N209" s="4" t="s">
        <v>15640</v>
      </c>
    </row>
    <row r="210" spans="2:14" s="4" customFormat="1" x14ac:dyDescent="0.25">
      <c r="B210" s="4" t="str">
        <f>"  """&amp;C210&amp;""": {
    ""name"" : """&amp;SUBSTITUTE(F210,"""","\""")&amp;""",
    ""latitude"" : "&amp;IF(D210&lt;&gt;"",LEFT(D210,2)&amp;"."&amp;RIGHT(D210,LEN(D210)-2),"0")&amp;",
    ""longitude"" : "&amp;IF(E210&lt;&gt;"",LEFT(E210,1)&amp;"."&amp;RIGHT(E210,LEN(E210)-1),"0")&amp;","&amp;"
    ""image"" : """&amp;N210&amp;"""
  },"</f>
        <v xml:space="preserve">  "9107901": {
    "name" : "WW2 Statue Antoon De Lange",
    "latitude" : 52.276615,
    "longitude" : 4.845864,
    "image" : "https://lh6.ggpht.com/jsvIPzDirZQyh4P6unr45_EigeNPWZt61IyzSs3fbNz5Xgd5DcxamPHUX_Pccd5Dcwr-uX-SoM8LJfB1FKJeRA"
  },</v>
      </c>
      <c r="C210" s="4">
        <v>9107901</v>
      </c>
      <c r="D210" s="5">
        <v>52276615</v>
      </c>
      <c r="E210" s="5">
        <v>4845864</v>
      </c>
      <c r="F210" s="4" t="s">
        <v>15774</v>
      </c>
      <c r="G210" s="4" t="s">
        <v>2916</v>
      </c>
      <c r="H210" s="4" t="s">
        <v>3778</v>
      </c>
      <c r="I210" s="4" t="s">
        <v>3778</v>
      </c>
      <c r="J210" s="4" t="s">
        <v>3787</v>
      </c>
      <c r="K210" s="4" t="s">
        <v>16694</v>
      </c>
      <c r="L210" s="4" t="s">
        <v>16698</v>
      </c>
      <c r="M210" s="4" t="s">
        <v>16695</v>
      </c>
      <c r="N210" s="4" t="s">
        <v>15775</v>
      </c>
    </row>
    <row r="211" spans="2:14" s="4" customFormat="1" x14ac:dyDescent="0.25">
      <c r="B211" s="4" t="str">
        <f>"  """&amp;C211&amp;""": {
    ""name"" : """&amp;SUBSTITUTE(F211,"""","\""")&amp;""",
    ""latitude"" : "&amp;IF(D211&lt;&gt;"",LEFT(D211,2)&amp;"."&amp;RIGHT(D211,LEN(D211)-2),"0")&amp;",
    ""longitude"" : "&amp;IF(E211&lt;&gt;"",LEFT(E211,1)&amp;"."&amp;RIGHT(E211,LEN(E211)-1),"0")&amp;","&amp;"
    ""image"" : """&amp;N211&amp;"""
  },"</f>
        <v xml:space="preserve">  "865239": {
    "name" : "Zwaairek",
    "latitude" : 52.281012,
    "longitude" : 4.854382,
    "image" : "https://lh6.ggpht.com/83YdfKVCAthJufgb6FWoFJseZkg3O-iz2vz_rT0yzYEJ_LXysWxwPaKeAJp01Z5DM0HFmu8k3cDUQefy9hKI"
  },</v>
      </c>
      <c r="C211" s="4">
        <v>865239</v>
      </c>
      <c r="D211" s="5">
        <v>52281012</v>
      </c>
      <c r="E211" s="5">
        <v>4854382</v>
      </c>
      <c r="F211" s="4" t="s">
        <v>8610</v>
      </c>
      <c r="G211" s="4" t="s">
        <v>2916</v>
      </c>
      <c r="H211" s="4" t="s">
        <v>3778</v>
      </c>
      <c r="I211" s="4" t="s">
        <v>3778</v>
      </c>
      <c r="J211" s="4" t="s">
        <v>3787</v>
      </c>
      <c r="K211" s="4" t="s">
        <v>2860</v>
      </c>
      <c r="L211" s="4">
        <v>15</v>
      </c>
      <c r="M211" s="4" t="s">
        <v>2861</v>
      </c>
      <c r="N211" s="4" t="s">
        <v>15860</v>
      </c>
    </row>
    <row r="212" spans="2:14" s="4" customFormat="1" x14ac:dyDescent="0.25">
      <c r="B212" s="4" t="str">
        <f>"  """&amp;C212&amp;""": {
    ""name"" : """&amp;SUBSTITUTE(F212,"""","\""")&amp;""",
    ""latitude"" : "&amp;IF(D212&lt;&gt;"",LEFT(D212,2)&amp;"."&amp;RIGHT(D212,LEN(D212)-2),"0")&amp;",
    ""longitude"" : "&amp;IF(E212&lt;&gt;"",LEFT(E212,1)&amp;"."&amp;RIGHT(E212,LEN(E212)-1),"0")&amp;","&amp;"
    ""image"" : """&amp;N212&amp;"""
  },"</f>
        <v xml:space="preserve">  "49891277": {
    "name" : "animal slide",
    "latitude" : 52.280559,
    "longitude" : 4.845479,
    "image" : "https://lh3.googleusercontent.com/C6Kgz8LFcDFIi8ck16lZY3emqUDnUKx1q3ZgGp2R6I9mCdKoFomtTZpqFbGEt_RgeUwjikccvDN4winfTvqM"
  },</v>
      </c>
      <c r="C212" s="4">
        <v>49891277</v>
      </c>
      <c r="D212" s="5">
        <v>52280559</v>
      </c>
      <c r="E212" s="5">
        <v>4845479</v>
      </c>
      <c r="F212" s="4" t="s">
        <v>10236</v>
      </c>
      <c r="G212" s="4" t="s">
        <v>2916</v>
      </c>
      <c r="H212" s="4" t="s">
        <v>3778</v>
      </c>
      <c r="I212" s="4" t="s">
        <v>3778</v>
      </c>
      <c r="J212" s="4" t="s">
        <v>3787</v>
      </c>
      <c r="K212" s="4" t="s">
        <v>17363</v>
      </c>
      <c r="L212" s="4">
        <v>22</v>
      </c>
      <c r="M212" s="4" t="s">
        <v>17364</v>
      </c>
      <c r="N212" s="4" t="s">
        <v>10237</v>
      </c>
    </row>
    <row r="213" spans="2:14" s="4" customFormat="1" x14ac:dyDescent="0.25">
      <c r="B213" s="4" t="str">
        <f>"  """&amp;C213&amp;""": {
    ""name"" : """&amp;SUBSTITUTE(F213,"""","\""")&amp;""",
    ""latitude"" : "&amp;IF(D213&lt;&gt;"",LEFT(D213,2)&amp;"."&amp;RIGHT(D213,LEN(D213)-2),"0")&amp;",
    ""longitude"" : "&amp;IF(E213&lt;&gt;"",LEFT(E213,1)&amp;"."&amp;RIGHT(E213,LEN(E213)-1),"0")&amp;","&amp;"
    ""image"" : """&amp;N213&amp;"""
  },"</f>
        <v xml:space="preserve">  "287523": {
    "name" : "Klimrek Kubus",
    "latitude" : 52.283395,
    "longitude" : 4.848951,
    "image" : "https://lh3.googleusercontent.com/GFMrjEcAWpKI4sMdJop1DaCpee33RNk7ZWTiHv8ozpesdoJRxorJrwSg8hn7kGglkyJJ4NT2EueqP9EkfM26oQ"
  },</v>
      </c>
      <c r="C213" s="4">
        <v>287523</v>
      </c>
      <c r="D213" s="5">
        <v>52283395</v>
      </c>
      <c r="E213" s="5">
        <v>4848951</v>
      </c>
      <c r="F213" s="4" t="s">
        <v>6793</v>
      </c>
      <c r="G213" s="4" t="s">
        <v>2916</v>
      </c>
      <c r="H213" s="4" t="s">
        <v>3778</v>
      </c>
      <c r="I213" s="4" t="s">
        <v>3778</v>
      </c>
      <c r="J213" s="4" t="s">
        <v>3787</v>
      </c>
      <c r="K213" s="4" t="s">
        <v>6794</v>
      </c>
      <c r="L213" s="4">
        <v>39</v>
      </c>
      <c r="M213" s="4" t="s">
        <v>6795</v>
      </c>
      <c r="N213" s="4" t="s">
        <v>12714</v>
      </c>
    </row>
    <row r="214" spans="2:14" s="4" customFormat="1" x14ac:dyDescent="0.25">
      <c r="B214" s="4" t="str">
        <f>"  """&amp;C214&amp;""": {
    ""name"" : """&amp;SUBSTITUTE(F214,"""","\""")&amp;""",
    ""latitude"" : "&amp;IF(D214&lt;&gt;"",LEFT(D214,2)&amp;"."&amp;RIGHT(D214,LEN(D214)-2),"0")&amp;",
    ""longitude"" : "&amp;IF(E214&lt;&gt;"",LEFT(E214,1)&amp;"."&amp;RIGHT(E214,LEN(E214)-1),"0")&amp;","&amp;"
    ""image"" : """&amp;N214&amp;"""
  },"</f>
        <v xml:space="preserve">  "49163540": {
    "name" : "Playhouse",
    "latitude" : 52.302283,
    "longitude" : 4.847844,
    "image" : "https://lh3.googleusercontent.com/N2d9pkLpGTHhF9h298ENSdllPTDBwaq_NjrXrlX74cluj_iQU-DFV5Hv3eSi4Qf4k1nwFBwupDACyNBpuu8"
  },</v>
      </c>
      <c r="C214" s="4">
        <v>49163540</v>
      </c>
      <c r="D214" s="5">
        <v>52302283</v>
      </c>
      <c r="E214" s="5">
        <v>4847844</v>
      </c>
      <c r="F214" s="4" t="s">
        <v>13993</v>
      </c>
      <c r="G214" s="4" t="s">
        <v>2916</v>
      </c>
      <c r="H214" s="4" t="s">
        <v>3778</v>
      </c>
      <c r="I214" s="4" t="s">
        <v>3778</v>
      </c>
      <c r="J214" s="4" t="s">
        <v>3792</v>
      </c>
      <c r="K214" s="4" t="s">
        <v>16860</v>
      </c>
      <c r="L214" s="4">
        <v>17</v>
      </c>
      <c r="M214" s="4" t="s">
        <v>16861</v>
      </c>
      <c r="N214" s="4" t="s">
        <v>13994</v>
      </c>
    </row>
    <row r="215" spans="2:14" s="4" customFormat="1" x14ac:dyDescent="0.25">
      <c r="B215" s="4" t="str">
        <f>"  """&amp;C215&amp;""": {
    ""name"" : """&amp;SUBSTITUTE(F215,"""","\""")&amp;""",
    ""latitude"" : "&amp;IF(D215&lt;&gt;"",LEFT(D215,2)&amp;"."&amp;RIGHT(D215,LEN(D215)-2),"0")&amp;",
    ""longitude"" : "&amp;IF(E215&lt;&gt;"",LEFT(E215,1)&amp;"."&amp;RIGHT(E215,LEN(E215)-1),"0")&amp;","&amp;"
    ""image"" : """&amp;N215&amp;"""
  },"</f>
        <v xml:space="preserve">  "74982": {
    "name" : "Het Raadhuis Amstelveen",
    "latitude" : 52.301168,
    "longitude" : 4.84436,
    "image" : "https://lh5.ggpht.com/WaLTehZg0jllUJiEF020ASDyn2Aof541fz4_6Rr9sVeiwD4STm6BpedV2soJif2P04GgjrkbuzmdV6YhsIEB"
  },</v>
      </c>
      <c r="C215" s="4">
        <v>74982</v>
      </c>
      <c r="D215" s="5">
        <v>52301168</v>
      </c>
      <c r="E215" s="5">
        <v>484436</v>
      </c>
      <c r="F215" s="4" t="s">
        <v>5177</v>
      </c>
      <c r="G215" s="4" t="s">
        <v>2916</v>
      </c>
      <c r="H215" s="4" t="s">
        <v>3778</v>
      </c>
      <c r="I215" s="4" t="s">
        <v>3778</v>
      </c>
      <c r="J215" s="4" t="s">
        <v>3792</v>
      </c>
      <c r="K215" s="4" t="s">
        <v>17561</v>
      </c>
      <c r="M215" s="4">
        <v>1182</v>
      </c>
      <c r="N215" s="4" t="s">
        <v>12290</v>
      </c>
    </row>
    <row r="216" spans="2:14" s="4" customFormat="1" x14ac:dyDescent="0.25">
      <c r="B216" s="4" t="str">
        <f>"  """&amp;C216&amp;""": {
    ""name"" : """&amp;SUBSTITUTE(F216,"""","\""")&amp;""",
    ""latitude"" : "&amp;IF(D216&lt;&gt;"",LEFT(D216,2)&amp;"."&amp;RIGHT(D216,LEN(D216)-2),"0")&amp;",
    ""longitude"" : "&amp;IF(E216&lt;&gt;"",LEFT(E216,1)&amp;"."&amp;RIGHT(E216,LEN(E216)-1),"0")&amp;","&amp;"
    ""image"" : """&amp;N216&amp;"""
  },"</f>
        <v xml:space="preserve">  "49941121": {
    "name" : "Iron Sculpture",
    "latitude" : 52.300497,
    "longitude" : 4.84546,
    "image" : "https://lh3.googleusercontent.com/jnUa1iSfME1KbQ_Sdi313AL-NIBfe9YA4eRj13DEbTnMLOnOsvYoKFvmHx8rNUQuzTkRSDi0zJAqEOqypSOsRA"
  },</v>
      </c>
      <c r="C216" s="4">
        <v>49941121</v>
      </c>
      <c r="D216" s="5">
        <v>52300497</v>
      </c>
      <c r="E216" s="5">
        <v>484546</v>
      </c>
      <c r="F216" s="4" t="s">
        <v>1301</v>
      </c>
      <c r="G216" s="4" t="s">
        <v>2916</v>
      </c>
      <c r="H216" s="4" t="s">
        <v>3778</v>
      </c>
      <c r="I216" s="4" t="s">
        <v>3778</v>
      </c>
      <c r="J216" s="4" t="s">
        <v>3792</v>
      </c>
      <c r="K216" s="4" t="s">
        <v>17561</v>
      </c>
      <c r="M216" s="4">
        <v>1182</v>
      </c>
      <c r="N216" s="4" t="s">
        <v>12518</v>
      </c>
    </row>
    <row r="217" spans="2:14" s="4" customFormat="1" x14ac:dyDescent="0.25">
      <c r="B217" s="4" t="str">
        <f>"  """&amp;C217&amp;""": {
    ""name"" : """&amp;SUBSTITUTE(F217,"""","\""")&amp;""",
    ""latitude"" : "&amp;IF(D217&lt;&gt;"",LEFT(D217,2)&amp;"."&amp;RIGHT(D217,LEN(D217)-2),"0")&amp;",
    ""longitude"" : "&amp;IF(E217&lt;&gt;"",LEFT(E217,1)&amp;"."&amp;RIGHT(E217,LEN(E217)-1),"0")&amp;","&amp;"
    ""image"" : """&amp;N217&amp;"""
  },"</f>
        <v xml:space="preserve">  "454960": {
    "name" : "Lady With Hat",
    "latitude" : 52.302537,
    "longitude" : 4.846613,
    "image" : "https://lh3.ggpht.com/uMxWVdaFKBgrtXmRKrLx_bGuUwrS7qp0bKCUEWWvaccZz4Rr4GcQASo-mAsmYB3_WbngpUP8UNLRtLJsIuhW4Q"
  },</v>
      </c>
      <c r="C217" s="4">
        <v>454960</v>
      </c>
      <c r="D217" s="5">
        <v>52302537</v>
      </c>
      <c r="E217" s="5">
        <v>4846613</v>
      </c>
      <c r="F217" s="4" t="s">
        <v>12838</v>
      </c>
      <c r="G217" s="4" t="s">
        <v>2916</v>
      </c>
      <c r="H217" s="4" t="s">
        <v>3778</v>
      </c>
      <c r="I217" s="4" t="s">
        <v>3778</v>
      </c>
      <c r="J217" s="4" t="s">
        <v>3792</v>
      </c>
      <c r="K217" s="4" t="s">
        <v>7920</v>
      </c>
      <c r="L217" s="4">
        <v>36</v>
      </c>
      <c r="M217" s="4">
        <v>1182</v>
      </c>
      <c r="N217" s="4" t="s">
        <v>12839</v>
      </c>
    </row>
    <row r="218" spans="2:14" s="4" customFormat="1" x14ac:dyDescent="0.25">
      <c r="B218" s="4" t="str">
        <f>"  """&amp;C218&amp;""": {
    ""name"" : """&amp;SUBSTITUTE(F218,"""","\""")&amp;""",
    ""latitude"" : "&amp;IF(D218&lt;&gt;"",LEFT(D218,2)&amp;"."&amp;RIGHT(D218,LEN(D218)-2),"0")&amp;",
    ""longitude"" : "&amp;IF(E218&lt;&gt;"",LEFT(E218,1)&amp;"."&amp;RIGHT(E218,LEN(E218)-1),"0")&amp;","&amp;"
    ""image"" : """&amp;N218&amp;"""
  },"</f>
        <v xml:space="preserve">  "900187": {
    "name" : "Het Oude Dorp",
    "latitude" : 52.302513,
    "longitude" : 4.846942,
    "image" : "https://lh5.ggpht.com/wz0aJCxMQZLnvuVLBgC4PjlLAkrWVGQNfHgMdc1gh5ma2f3zqWIbIerFiO4_mgi0fAAV_wsEMYt_1DlDYSA"
  },</v>
      </c>
      <c r="C218" s="4">
        <v>900187</v>
      </c>
      <c r="D218" s="5">
        <v>52302513</v>
      </c>
      <c r="E218" s="5">
        <v>4846942</v>
      </c>
      <c r="F218" s="4" t="s">
        <v>8808</v>
      </c>
      <c r="G218" s="4" t="s">
        <v>2916</v>
      </c>
      <c r="H218" s="4" t="s">
        <v>3778</v>
      </c>
      <c r="I218" s="4" t="s">
        <v>3778</v>
      </c>
      <c r="J218" s="4" t="s">
        <v>3792</v>
      </c>
      <c r="K218" s="4" t="s">
        <v>7920</v>
      </c>
      <c r="L218" s="4">
        <v>52</v>
      </c>
      <c r="M218" s="4" t="s">
        <v>8809</v>
      </c>
      <c r="N218" s="4" t="s">
        <v>12284</v>
      </c>
    </row>
    <row r="219" spans="2:14" s="4" customFormat="1" x14ac:dyDescent="0.25">
      <c r="B219" s="4" t="str">
        <f>"  """&amp;C219&amp;""": {
    ""name"" : """&amp;SUBSTITUTE(F219,"""","\""")&amp;""",
    ""latitude"" : "&amp;IF(D219&lt;&gt;"",LEFT(D219,2)&amp;"."&amp;RIGHT(D219,LEN(D219)-2),"0")&amp;",
    ""longitude"" : "&amp;IF(E219&lt;&gt;"",LEFT(E219,1)&amp;"."&amp;RIGHT(E219,LEN(E219)-1),"0")&amp;","&amp;"
    ""image"" : """&amp;N219&amp;"""
  },"</f>
        <v xml:space="preserve">  "530539": {
    "name" : "Foo Dog",
    "latitude" : 52.301874,
    "longitude" : 4.84627,
    "image" : "https://lh4.ggpht.com/W1r2KfbuizNZ1OJIbjGb7Oxslh-94-oZUYd60AA2Lqim_TWkCW0MAtASrVt03NRCciztmSIrify4-0m5g6N6"
  },</v>
      </c>
      <c r="C219" s="4">
        <v>530539</v>
      </c>
      <c r="D219" s="5">
        <v>52301874</v>
      </c>
      <c r="E219" s="5">
        <v>484627</v>
      </c>
      <c r="F219" s="4" t="s">
        <v>11821</v>
      </c>
      <c r="G219" s="4" t="s">
        <v>2916</v>
      </c>
      <c r="H219" s="4" t="s">
        <v>3778</v>
      </c>
      <c r="I219" s="4" t="s">
        <v>3778</v>
      </c>
      <c r="J219" s="4" t="s">
        <v>3792</v>
      </c>
      <c r="K219" s="4" t="s">
        <v>7920</v>
      </c>
      <c r="L219" s="4">
        <v>57</v>
      </c>
      <c r="M219" s="4" t="s">
        <v>7921</v>
      </c>
      <c r="N219" s="4" t="s">
        <v>11822</v>
      </c>
    </row>
    <row r="220" spans="2:14" s="4" customFormat="1" x14ac:dyDescent="0.25">
      <c r="B220" s="4" t="str">
        <f>"  """&amp;C220&amp;""": {
    ""name"" : """&amp;SUBSTITUTE(F220,"""","\""")&amp;""",
    ""latitude"" : "&amp;IF(D220&lt;&gt;"",LEFT(D220,2)&amp;"."&amp;RIGHT(D220,LEN(D220)-2),"0")&amp;",
    ""longitude"" : "&amp;IF(E220&lt;&gt;"",LEFT(E220,1)&amp;"."&amp;RIGHT(E220,LEN(E220)-1),"0")&amp;","&amp;"
    ""image"" : """&amp;N220&amp;"""
  },"</f>
        <v xml:space="preserve">  "716962": {
    "name" : "1896",
    "latitude" : 52.301246,
    "longitude" : 4.846048,
    "image" : "https://lh3.ggpht.com/3zABw_MZYzCWYTN6OY4X4GwNT6YqrtTF_pS-n49lpvnrj6RKLXh11QF0L58HEz_VyOi3PaLFnm0tlpjbb9zf"
  },</v>
      </c>
      <c r="C220" s="4">
        <v>716962</v>
      </c>
      <c r="D220" s="5">
        <v>52301246</v>
      </c>
      <c r="E220" s="5">
        <v>4846048</v>
      </c>
      <c r="F220" s="4">
        <v>1896</v>
      </c>
      <c r="G220" s="4" t="s">
        <v>2916</v>
      </c>
      <c r="H220" s="4" t="s">
        <v>3778</v>
      </c>
      <c r="I220" s="4" t="s">
        <v>3778</v>
      </c>
      <c r="J220" s="4" t="s">
        <v>3792</v>
      </c>
      <c r="K220" s="4" t="s">
        <v>7920</v>
      </c>
      <c r="L220" s="4">
        <v>75</v>
      </c>
      <c r="M220" s="4" t="s">
        <v>7921</v>
      </c>
      <c r="N220" s="4" t="s">
        <v>9963</v>
      </c>
    </row>
    <row r="221" spans="2:14" s="4" customFormat="1" x14ac:dyDescent="0.25">
      <c r="B221" s="4" t="str">
        <f>"  """&amp;C221&amp;""": {
    ""name"" : """&amp;SUBSTITUTE(F221,"""","\""")&amp;""",
    ""latitude"" : "&amp;IF(D221&lt;&gt;"",LEFT(D221,2)&amp;"."&amp;RIGHT(D221,LEN(D221)-2),"0")&amp;",
    ""longitude"" : "&amp;IF(E221&lt;&gt;"",LEFT(E221,1)&amp;"."&amp;RIGHT(E221,LEN(E221)-1),"0")&amp;","&amp;"
    ""image"" : """&amp;N221&amp;"""
  },"</f>
        <v xml:space="preserve">  "520258": {
    "name" : "De Sleutel",
    "latitude" : 52.300471,
    "longitude" : 4.846091,
    "image" : "https://lh4.ggpht.com/6UTA9AT4PUqqtkhySxhqfmfTr7HbXwGT8JpgUVSyAzmWnPxibqjhVdqTQ_pvuJ-zqk1EdeVP2MGWqkIkg6tL"
  },</v>
      </c>
      <c r="C221" s="4">
        <v>520258</v>
      </c>
      <c r="D221" s="5">
        <v>52300471</v>
      </c>
      <c r="E221" s="5">
        <v>4846091</v>
      </c>
      <c r="F221" s="4" t="s">
        <v>11373</v>
      </c>
      <c r="G221" s="4" t="s">
        <v>2916</v>
      </c>
      <c r="H221" s="4" t="s">
        <v>3778</v>
      </c>
      <c r="I221" s="4" t="s">
        <v>3778</v>
      </c>
      <c r="J221" s="4" t="s">
        <v>3792</v>
      </c>
      <c r="K221" s="4" t="s">
        <v>7920</v>
      </c>
      <c r="L221" s="4" t="s">
        <v>16120</v>
      </c>
      <c r="M221" s="4" t="s">
        <v>16121</v>
      </c>
      <c r="N221" s="4" t="s">
        <v>11374</v>
      </c>
    </row>
    <row r="222" spans="2:14" s="4" customFormat="1" x14ac:dyDescent="0.25">
      <c r="B222" s="4" t="str">
        <f>"  """&amp;C222&amp;""": {
    ""name"" : """&amp;SUBSTITUTE(F222,"""","\""")&amp;""",
    ""latitude"" : "&amp;IF(D222&lt;&gt;"",LEFT(D222,2)&amp;"."&amp;RIGHT(D222,LEN(D222)-2),"0")&amp;",
    ""longitude"" : "&amp;IF(E222&lt;&gt;"",LEFT(E222,1)&amp;"."&amp;RIGHT(E222,LEN(E222)-1),"0")&amp;","&amp;"
    ""image"" : """&amp;N222&amp;"""
  },"</f>
        <v xml:space="preserve">  "284866": {
    "name" : "Ingang Naar Het Raadhuis Amstelveen",
    "latitude" : 52.301622,
    "longitude" : 4.845054,
    "image" : "https://lh5.ggpht.com/jWhz4SiqcjiiXAiE4SfgApFo6HFwUMj6a1osFBCpQHDwlhor8d39I7-Wk6IllE_xnEvr9fEBzDPNSNlF28KXkQ"
  },</v>
      </c>
      <c r="C222" s="4">
        <v>284866</v>
      </c>
      <c r="D222" s="5">
        <v>52301622</v>
      </c>
      <c r="E222" s="5">
        <v>4845054</v>
      </c>
      <c r="F222" s="4" t="s">
        <v>6473</v>
      </c>
      <c r="G222" s="4" t="s">
        <v>2916</v>
      </c>
      <c r="H222" s="4" t="s">
        <v>3778</v>
      </c>
      <c r="I222" s="4" t="s">
        <v>3778</v>
      </c>
      <c r="J222" s="4" t="s">
        <v>3792</v>
      </c>
      <c r="K222" s="4" t="s">
        <v>6474</v>
      </c>
      <c r="L222" s="4">
        <v>4</v>
      </c>
      <c r="M222" s="4">
        <v>1182</v>
      </c>
      <c r="N222" s="4" t="s">
        <v>12481</v>
      </c>
    </row>
    <row r="223" spans="2:14" s="4" customFormat="1" x14ac:dyDescent="0.25">
      <c r="B223" s="4" t="str">
        <f>"  """&amp;C223&amp;""": {
    ""name"" : """&amp;SUBSTITUTE(F223,"""","\""")&amp;""",
    ""latitude"" : "&amp;IF(D223&lt;&gt;"",LEFT(D223,2)&amp;"."&amp;RIGHT(D223,LEN(D223)-2),"0")&amp;",
    ""longitude"" : "&amp;IF(E223&lt;&gt;"",LEFT(E223,1)&amp;"."&amp;RIGHT(E223,LEN(E223)-1),"0")&amp;","&amp;"
    ""image"" : """&amp;N223&amp;"""
  },"</f>
        <v xml:space="preserve">  "841746": {
    "name" : "Beeld Bij Antico Borgo",
    "latitude" : 52.30233,
    "longitude" : 4.844542,
    "image" : "https://lh3.ggpht.com/mlRjDIOZ3I2u9Y3HXTDZL2PqNymVL_ZW-aOUMLB1Gr_rPxc9Ev5rCHqcpF2mbvig2q8Uq2sbHmtwhuNwGFQ"
  },</v>
      </c>
      <c r="C223" s="4">
        <v>841746</v>
      </c>
      <c r="D223" s="5">
        <v>5230233</v>
      </c>
      <c r="E223" s="5">
        <v>4844542</v>
      </c>
      <c r="F223" s="4" t="s">
        <v>8464</v>
      </c>
      <c r="G223" s="4" t="s">
        <v>2916</v>
      </c>
      <c r="H223" s="4" t="s">
        <v>3778</v>
      </c>
      <c r="I223" s="4" t="s">
        <v>3778</v>
      </c>
      <c r="J223" s="4" t="s">
        <v>3792</v>
      </c>
      <c r="K223" s="4" t="s">
        <v>6474</v>
      </c>
      <c r="L223" s="4">
        <v>25</v>
      </c>
      <c r="M223" s="4" t="s">
        <v>8465</v>
      </c>
      <c r="N223" s="4" t="s">
        <v>10451</v>
      </c>
    </row>
    <row r="224" spans="2:14" s="4" customFormat="1" x14ac:dyDescent="0.25">
      <c r="B224" s="4" t="str">
        <f>"  """&amp;C224&amp;""": {
    ""name"" : """&amp;SUBSTITUTE(F224,"""","\""")&amp;""",
    ""latitude"" : "&amp;IF(D224&lt;&gt;"",LEFT(D224,2)&amp;"."&amp;RIGHT(D224,LEN(D224)-2),"0")&amp;",
    ""longitude"" : "&amp;IF(E224&lt;&gt;"",LEFT(E224,1)&amp;"."&amp;RIGHT(E224,LEN(E224)-1),"0")&amp;","&amp;"
    ""image"" : """&amp;N224&amp;"""
  },"</f>
        <v xml:space="preserve">  "49143522": {
    "name" : "Giant Wooden Shoe",
    "latitude" : 52.292109,
    "longitude" : 4.841489,
    "image" : "https://lh6.ggpht.com/aHhxn2-sOgbhRbUIePQkIQifAso3tXuVf2ykej2k8hJokVQ3PinQ7uYjw5Z_NvPMX659WSOH2kRmwgbMRr9F1g"
  },</v>
      </c>
      <c r="C224" s="4">
        <v>49143522</v>
      </c>
      <c r="D224" s="5">
        <v>52292109</v>
      </c>
      <c r="E224" s="5">
        <v>4841489</v>
      </c>
      <c r="F224" s="4" t="s">
        <v>12011</v>
      </c>
      <c r="G224" s="4" t="s">
        <v>2916</v>
      </c>
      <c r="H224" s="4" t="s">
        <v>3778</v>
      </c>
      <c r="I224" s="4" t="s">
        <v>3778</v>
      </c>
      <c r="J224" s="4" t="s">
        <v>3792</v>
      </c>
      <c r="K224" s="4" t="s">
        <v>3362</v>
      </c>
      <c r="L224" s="4">
        <v>22</v>
      </c>
      <c r="M224" s="4" t="s">
        <v>16826</v>
      </c>
      <c r="N224" s="4" t="s">
        <v>12012</v>
      </c>
    </row>
    <row r="225" spans="2:14" s="4" customFormat="1" x14ac:dyDescent="0.25">
      <c r="B225" s="4" t="str">
        <f>"  """&amp;C225&amp;""": {
    ""name"" : """&amp;SUBSTITUTE(F225,"""","\""")&amp;""",
    ""latitude"" : "&amp;IF(D225&lt;&gt;"",LEFT(D225,2)&amp;"."&amp;RIGHT(D225,LEN(D225)-2),"0")&amp;",
    ""longitude"" : "&amp;IF(E225&lt;&gt;"",LEFT(E225,1)&amp;"."&amp;RIGHT(E225,LEN(E225)-1),"0")&amp;","&amp;"
    ""image"" : """&amp;N225&amp;"""
  },"</f>
        <v xml:space="preserve">  "829703": {
    "name" : "Amstelveen Tramstation",
    "latitude" : 52.301615,
    "longitude" : 4.847806,
    "image" : "https://lh3.ggpht.com/dLTcGQt4v9Fr1nUUa3N4URmU_3dwiuy3cVKQC6d1MjTjdurfAauWVAOKIA2-Eya5Ei5feSA9kqLmL3BIxR_y"
  },</v>
      </c>
      <c r="C225" s="4">
        <v>829703</v>
      </c>
      <c r="D225" s="5">
        <v>52301615</v>
      </c>
      <c r="E225" s="5">
        <v>4847806</v>
      </c>
      <c r="F225" s="4" t="s">
        <v>8400</v>
      </c>
      <c r="G225" s="4" t="s">
        <v>2916</v>
      </c>
      <c r="H225" s="4" t="s">
        <v>3778</v>
      </c>
      <c r="I225" s="4" t="s">
        <v>3778</v>
      </c>
      <c r="J225" s="4" t="s">
        <v>3792</v>
      </c>
      <c r="K225" s="4" t="s">
        <v>8401</v>
      </c>
      <c r="L225" s="4">
        <v>28</v>
      </c>
      <c r="M225" s="4" t="s">
        <v>8402</v>
      </c>
      <c r="N225" s="4" t="s">
        <v>10113</v>
      </c>
    </row>
    <row r="226" spans="2:14" s="4" customFormat="1" x14ac:dyDescent="0.25">
      <c r="B226" s="4" t="str">
        <f>"  """&amp;C226&amp;""": {
    ""name"" : """&amp;SUBSTITUTE(F226,"""","\""")&amp;""",
    ""latitude"" : "&amp;IF(D226&lt;&gt;"",LEFT(D226,2)&amp;"."&amp;RIGHT(D226,LEN(D226)-2),"0")&amp;",
    ""longitude"" : "&amp;IF(E226&lt;&gt;"",LEFT(E226,1)&amp;"."&amp;RIGHT(E226,LEN(E226)-1),"0")&amp;","&amp;"
    ""image"" : """&amp;N226&amp;"""
  },"</f>
        <v xml:space="preserve">  "977333": {
    "name" : "Kunstcollectief De Sfeerderij",
    "latitude" : 52.30498,
    "longitude" : 4.846797,
    "image" : "https://lh4.ggpht.com/wepZrH11PNmkk2DEO8nt4f-yo4RRfy1JUeV-bXpfN3s67sR0sPOhzMzSg-XC-2Ij7SuE5dYPTEUdn0BwPgCY"
  },</v>
      </c>
      <c r="C226" s="4">
        <v>977333</v>
      </c>
      <c r="D226" s="5">
        <v>5230498</v>
      </c>
      <c r="E226" s="5">
        <v>4846797</v>
      </c>
      <c r="F226" s="4" t="s">
        <v>9208</v>
      </c>
      <c r="G226" s="4" t="s">
        <v>2916</v>
      </c>
      <c r="H226" s="4" t="s">
        <v>3778</v>
      </c>
      <c r="I226" s="4" t="s">
        <v>3778</v>
      </c>
      <c r="J226" s="4" t="s">
        <v>3779</v>
      </c>
      <c r="K226" s="4" t="s">
        <v>2450</v>
      </c>
      <c r="L226" s="4">
        <v>20</v>
      </c>
      <c r="M226" s="4" t="s">
        <v>2451</v>
      </c>
      <c r="N226" s="4" t="s">
        <v>12784</v>
      </c>
    </row>
    <row r="227" spans="2:14" s="4" customFormat="1" x14ac:dyDescent="0.25">
      <c r="B227" s="4" t="str">
        <f>"  """&amp;C227&amp;""": {
    ""name"" : """&amp;SUBSTITUTE(F227,"""","\""")&amp;""",
    ""latitude"" : "&amp;IF(D227&lt;&gt;"",LEFT(D227,2)&amp;"."&amp;RIGHT(D227,LEN(D227)-2),"0")&amp;",
    ""longitude"" : "&amp;IF(E227&lt;&gt;"",LEFT(E227,1)&amp;"."&amp;RIGHT(E227,LEN(E227)-1),"0")&amp;","&amp;"
    ""image"" : """&amp;N227&amp;"""
  },"</f>
        <v xml:space="preserve">  "1096466": {
    "name" : "poort naar het Indie monument",
    "latitude" : 52.306283,
    "longitude" : 4.846937,
    "image" : "https://lh6.ggpht.com/VbkU-xAP5CM5_EjntXXGOzA4VrjWG99sKdZP2YybslCZP9yX8bwKZ7pMJ4E2ZIXhmIpnz8n6xJKFAL8GmIPT15vV5yOydSTRgjroYtEp9-zsC7_g3g"
  },</v>
      </c>
      <c r="C227" s="4">
        <v>1096466</v>
      </c>
      <c r="D227" s="5">
        <v>52306283</v>
      </c>
      <c r="E227" s="5">
        <v>4846937</v>
      </c>
      <c r="F227" s="4" t="s">
        <v>9802</v>
      </c>
      <c r="G227" s="4" t="s">
        <v>2916</v>
      </c>
      <c r="H227" s="4" t="s">
        <v>3778</v>
      </c>
      <c r="I227" s="4" t="s">
        <v>3778</v>
      </c>
      <c r="J227" s="4" t="s">
        <v>3779</v>
      </c>
      <c r="K227" s="4" t="s">
        <v>2450</v>
      </c>
      <c r="L227" s="4">
        <v>52</v>
      </c>
      <c r="M227" s="4">
        <v>1182</v>
      </c>
      <c r="N227" s="4" t="s">
        <v>14036</v>
      </c>
    </row>
    <row r="228" spans="2:14" s="4" customFormat="1" x14ac:dyDescent="0.25">
      <c r="B228" s="4" t="str">
        <f>"  """&amp;C228&amp;""": {
    ""name"" : """&amp;SUBSTITUTE(F228,"""","\""")&amp;""",
    ""latitude"" : "&amp;IF(D228&lt;&gt;"",LEFT(D228,2)&amp;"."&amp;RIGHT(D228,LEN(D228)-2),"0")&amp;",
    ""longitude"" : "&amp;IF(E228&lt;&gt;"",LEFT(E228,1)&amp;"."&amp;RIGHT(E228,LEN(E228)-1),"0")&amp;","&amp;"
    ""image"" : """&amp;N228&amp;"""
  },"</f>
        <v xml:space="preserve">  "579576": {
    "name" : "The Bench",
    "latitude" : 52.306467,
    "longitude" : 4.847861,
    "image" : "https://lh5.ggpht.com/VrWv0Dc1VhBiMFzEM6s_mb20SDq-yu9I_jPFO8abGZ_llMOy2xqZpkN1jgjTRr4tGgpyBW2-iQss1ujzKo4"
  },</v>
      </c>
      <c r="C228" s="4">
        <v>579576</v>
      </c>
      <c r="D228" s="5">
        <v>52306467</v>
      </c>
      <c r="E228" s="5">
        <v>4847861</v>
      </c>
      <c r="F228" s="4" t="s">
        <v>15042</v>
      </c>
      <c r="G228" s="4" t="s">
        <v>2916</v>
      </c>
      <c r="H228" s="4" t="s">
        <v>3778</v>
      </c>
      <c r="I228" s="4" t="s">
        <v>3778</v>
      </c>
      <c r="J228" s="4" t="s">
        <v>3779</v>
      </c>
      <c r="K228" s="4" t="s">
        <v>2450</v>
      </c>
      <c r="L228" s="4">
        <v>60</v>
      </c>
      <c r="M228" s="4" t="s">
        <v>16198</v>
      </c>
      <c r="N228" s="4" t="s">
        <v>15043</v>
      </c>
    </row>
    <row r="229" spans="2:14" s="4" customFormat="1" x14ac:dyDescent="0.25">
      <c r="B229" s="4" t="str">
        <f>"  """&amp;C229&amp;""": {
    ""name"" : """&amp;SUBSTITUTE(F229,"""","\""")&amp;""",
    ""latitude"" : "&amp;IF(D229&lt;&gt;"",LEFT(D229,2)&amp;"."&amp;RIGHT(D229,LEN(D229)-2),"0")&amp;",
    ""longitude"" : "&amp;IF(E229&lt;&gt;"",LEFT(E229,1)&amp;"."&amp;RIGHT(E229,LEN(E229)-1),"0")&amp;","&amp;"
    ""image"" : """&amp;N229&amp;"""
  },"</f>
        <v xml:space="preserve">  "338218": {
    "name" : "Gedachte Plaats Indie Monument",
    "latitude" : 52.306833,
    "longitude" : 4.848264,
    "image" : "https://lh5.ggpht.com/lHSAkJWYvkhUCMwSyvfJLXO3o8f4YcpvNMQO2P_oFhkbozsXHk_5TAPZUUKzz7p4HD3MuY_p2axGjl3YjyA"
  },</v>
      </c>
      <c r="C229" s="4">
        <v>338218</v>
      </c>
      <c r="D229" s="5">
        <v>52306833</v>
      </c>
      <c r="E229" s="5">
        <v>4848264</v>
      </c>
      <c r="F229" s="4" t="s">
        <v>6500</v>
      </c>
      <c r="G229" s="4" t="s">
        <v>2916</v>
      </c>
      <c r="H229" s="4" t="s">
        <v>3778</v>
      </c>
      <c r="I229" s="4" t="s">
        <v>3778</v>
      </c>
      <c r="J229" s="4" t="s">
        <v>3779</v>
      </c>
      <c r="K229" s="4" t="s">
        <v>2450</v>
      </c>
      <c r="L229" s="4">
        <v>82</v>
      </c>
      <c r="M229" s="4" t="s">
        <v>6501</v>
      </c>
      <c r="N229" s="4" t="s">
        <v>11920</v>
      </c>
    </row>
    <row r="230" spans="2:14" s="4" customFormat="1" x14ac:dyDescent="0.25">
      <c r="B230" s="4" t="str">
        <f>"  """&amp;C230&amp;""": {
    ""name"" : """&amp;SUBSTITUTE(F230,"""","\""")&amp;""",
    ""latitude"" : "&amp;IF(D230&lt;&gt;"",LEFT(D230,2)&amp;"."&amp;RIGHT(D230,LEN(D230)-2),"0")&amp;",
    ""longitude"" : "&amp;IF(E230&lt;&gt;"",LEFT(E230,1)&amp;"."&amp;RIGHT(E230,LEN(E230)-1),"0")&amp;","&amp;"
    ""image"" : """&amp;N230&amp;"""
  },"</f>
        <v xml:space="preserve">  "88726": {
    "name" : "Breihek",
    "latitude" : 52.307573,
    "longitude" : 4.846621,
    "image" : "https://lh4.ggpht.com/yv61b_9zG8VlTrC40SCJvhBDRqpURKTghxEs-bfxU8v05H7qk4fwLRb2MDED11-Rud21rytDm9X_7jwsfTSX"
  },</v>
      </c>
      <c r="C230" s="4">
        <v>88726</v>
      </c>
      <c r="D230" s="5">
        <v>52307573</v>
      </c>
      <c r="E230" s="5">
        <v>4846621</v>
      </c>
      <c r="F230" s="4" t="s">
        <v>5287</v>
      </c>
      <c r="G230" s="4" t="s">
        <v>2916</v>
      </c>
      <c r="H230" s="4" t="s">
        <v>3778</v>
      </c>
      <c r="I230" s="4" t="s">
        <v>3778</v>
      </c>
      <c r="J230" s="4" t="s">
        <v>3779</v>
      </c>
      <c r="K230" s="4" t="s">
        <v>2450</v>
      </c>
      <c r="L230" s="4">
        <v>83</v>
      </c>
      <c r="M230" s="4" t="s">
        <v>5288</v>
      </c>
      <c r="N230" s="4" t="s">
        <v>10732</v>
      </c>
    </row>
    <row r="231" spans="2:14" s="4" customFormat="1" x14ac:dyDescent="0.25">
      <c r="B231" s="4" t="str">
        <f>"  """&amp;C231&amp;""": {
    ""name"" : """&amp;SUBSTITUTE(F231,"""","\""")&amp;""",
    ""latitude"" : "&amp;IF(D231&lt;&gt;"",LEFT(D231,2)&amp;"."&amp;RIGHT(D231,LEN(D231)-2),"0")&amp;",
    ""longitude"" : "&amp;IF(E231&lt;&gt;"",LEFT(E231,1)&amp;"."&amp;RIGHT(E231,LEN(E231)-1),"0")&amp;","&amp;"
    ""image"" : """&amp;N231&amp;"""
  },"</f>
        <v xml:space="preserve">  "83360": {
    "name" : "Oud Amstelveen",
    "latitude" : 52.308916,
    "longitude" : 4.846637,
    "image" : "https://lh5.ggpht.com/TA474zUWxBreSs7lHciz1v-4bIo2eufr0MdmIK_9uj9I_NLe1OgWLoCWV4q8L2S9IjKIkUJ3X1Gy2rQdYZNIPw"
  },</v>
      </c>
      <c r="C231" s="4">
        <v>83360</v>
      </c>
      <c r="D231" s="5">
        <v>52308916</v>
      </c>
      <c r="E231" s="5">
        <v>4846637</v>
      </c>
      <c r="F231" s="4" t="s">
        <v>5243</v>
      </c>
      <c r="G231" s="4" t="s">
        <v>2916</v>
      </c>
      <c r="H231" s="4" t="s">
        <v>3778</v>
      </c>
      <c r="I231" s="4" t="s">
        <v>3778</v>
      </c>
      <c r="J231" s="4" t="s">
        <v>3779</v>
      </c>
      <c r="K231" s="4" t="s">
        <v>2450</v>
      </c>
      <c r="L231" s="4">
        <v>131</v>
      </c>
      <c r="M231" s="4" t="s">
        <v>5244</v>
      </c>
      <c r="N231" s="4" t="s">
        <v>13673</v>
      </c>
    </row>
    <row r="232" spans="2:14" s="4" customFormat="1" x14ac:dyDescent="0.25">
      <c r="B232" s="4" t="str">
        <f>"  """&amp;C232&amp;""": {
    ""name"" : """&amp;SUBSTITUTE(F232,"""","\""")&amp;""",
    ""latitude"" : "&amp;IF(D232&lt;&gt;"",LEFT(D232,2)&amp;"."&amp;RIGHT(D232,LEN(D232)-2),"0")&amp;",
    ""longitude"" : "&amp;IF(E232&lt;&gt;"",LEFT(E232,1)&amp;"."&amp;RIGHT(E232,LEN(E232)-1),"0")&amp;","&amp;"
    ""image"" : """&amp;N232&amp;"""
  },"</f>
        <v xml:space="preserve">  "747691": {
    "name" : "Leeuw Met Ijsje",
    "latitude" : 52.31022,
    "longitude" : 4.846629,
    "image" : "https://lh5.ggpht.com/AAskoZL6ko0ASrXWKIw8gJGIkk3EJIrTC7SOnDfgBmz2C9kKnFSqHjuY2WnwgxujK16rnIQnP2n7ukjkCQc"
  },</v>
      </c>
      <c r="C232" s="4">
        <v>747691</v>
      </c>
      <c r="D232" s="5">
        <v>5231022</v>
      </c>
      <c r="E232" s="5">
        <v>4846629</v>
      </c>
      <c r="F232" s="4" t="s">
        <v>12875</v>
      </c>
      <c r="G232" s="4" t="s">
        <v>2916</v>
      </c>
      <c r="H232" s="4" t="s">
        <v>3778</v>
      </c>
      <c r="I232" s="4" t="s">
        <v>3778</v>
      </c>
      <c r="J232" s="4" t="s">
        <v>3779</v>
      </c>
      <c r="K232" s="4" t="s">
        <v>2450</v>
      </c>
      <c r="L232" s="4">
        <v>161</v>
      </c>
      <c r="M232" s="4" t="s">
        <v>16383</v>
      </c>
      <c r="N232" s="4" t="s">
        <v>12876</v>
      </c>
    </row>
    <row r="233" spans="2:14" s="4" customFormat="1" x14ac:dyDescent="0.25">
      <c r="B233" s="4" t="str">
        <f>"  """&amp;C233&amp;""": {
    ""name"" : """&amp;SUBSTITUTE(F233,"""","\""")&amp;""",
    ""latitude"" : "&amp;IF(D233&lt;&gt;"",LEFT(D233,2)&amp;"."&amp;RIGHT(D233,LEN(D233)-2),"0")&amp;",
    ""longitude"" : "&amp;IF(E233&lt;&gt;"",LEFT(E233,1)&amp;"."&amp;RIGHT(E233,LEN(E233)-1),"0")&amp;","&amp;"
    ""image"" : """&amp;N233&amp;"""
  },"</f>
        <v xml:space="preserve">  "931184": {
    "name" : "Banpaal Terminus Pro dd 1625",
    "latitude" : 52.313505,
    "longitude" : 4.84709,
    "image" : "https://lh3.ggpht.com/LLsj5ycnX9L5kHJjanbTOeUb6wesdpx8hxTQDJCPZl3_Alw3PuUZTJTQEU_DzGsfj1AEfGzm8bhG-Ycf0cSI"
  },</v>
      </c>
      <c r="C233" s="4">
        <v>931184</v>
      </c>
      <c r="D233" s="5">
        <v>52313505</v>
      </c>
      <c r="E233" s="5">
        <v>484709</v>
      </c>
      <c r="F233" s="4" t="s">
        <v>8980</v>
      </c>
      <c r="G233" s="4" t="s">
        <v>2916</v>
      </c>
      <c r="H233" s="4" t="s">
        <v>3778</v>
      </c>
      <c r="I233" s="4" t="s">
        <v>3778</v>
      </c>
      <c r="J233" s="4" t="s">
        <v>3779</v>
      </c>
      <c r="K233" s="4" t="s">
        <v>2450</v>
      </c>
      <c r="L233" s="4">
        <v>208</v>
      </c>
      <c r="M233" s="4" t="s">
        <v>7091</v>
      </c>
      <c r="N233" s="4" t="s">
        <v>10401</v>
      </c>
    </row>
    <row r="234" spans="2:14" s="4" customFormat="1" x14ac:dyDescent="0.25">
      <c r="B234" s="4" t="str">
        <f>"  """&amp;C234&amp;""": {
    ""name"" : """&amp;SUBSTITUTE(F234,"""","\""")&amp;""",
    ""latitude"" : "&amp;IF(D234&lt;&gt;"",LEFT(D234,2)&amp;"."&amp;RIGHT(D234,LEN(D234)-2),"0")&amp;",
    ""longitude"" : "&amp;IF(E234&lt;&gt;"",LEFT(E234,1)&amp;"."&amp;RIGHT(E234,LEN(E234)-1),"0")&amp;","&amp;"
    ""image"" : """&amp;N234&amp;"""
  },"</f>
        <v xml:space="preserve">  "496257": {
    "name" : "Toegang Tot Heempark De Braak",
    "latitude" : 52.313319,
    "longitude" : 4.847098,
    "image" : "https://lh3.ggpht.com/9yYR0Ee-6DwZQD7RsRRKHUzwbLA0NWt0dPYK-cETD8lw58_68zK0eNnCGn4t-Qa0XkxkSr2pwQyxt3D5ziA"
  },</v>
      </c>
      <c r="C234" s="4">
        <v>496257</v>
      </c>
      <c r="D234" s="5">
        <v>52313319</v>
      </c>
      <c r="E234" s="5">
        <v>4847098</v>
      </c>
      <c r="F234" s="4" t="s">
        <v>398</v>
      </c>
      <c r="G234" s="4" t="s">
        <v>2916</v>
      </c>
      <c r="H234" s="4" t="s">
        <v>3778</v>
      </c>
      <c r="I234" s="4" t="s">
        <v>3778</v>
      </c>
      <c r="J234" s="4" t="s">
        <v>3779</v>
      </c>
      <c r="K234" s="4" t="s">
        <v>2450</v>
      </c>
      <c r="L234" s="4">
        <v>208</v>
      </c>
      <c r="M234" s="4" t="s">
        <v>7091</v>
      </c>
      <c r="N234" s="4" t="s">
        <v>15188</v>
      </c>
    </row>
    <row r="235" spans="2:14" s="4" customFormat="1" x14ac:dyDescent="0.25">
      <c r="B235" s="4" t="str">
        <f>"  """&amp;C235&amp;""": {
    ""name"" : """&amp;SUBSTITUTE(F235,"""","\""")&amp;""",
    ""latitude"" : "&amp;IF(D235&lt;&gt;"",LEFT(D235,2)&amp;"."&amp;RIGHT(D235,LEN(D235)-2),"0")&amp;",
    ""longitude"" : "&amp;IF(E235&lt;&gt;"",LEFT(E235,1)&amp;"."&amp;RIGHT(E235,LEN(E235)-1),"0")&amp;","&amp;"
    ""image"" : """&amp;N235&amp;"""
  },"</f>
        <v xml:space="preserve">  "1117922": {
    "name" : "Toegang Tot Heempark De Braak",
    "latitude" : 52.314942,
    "longitude" : 4.847061,
    "image" : "https://lh4.ggpht.com/aEpi4NFIBebDTz0GMWgwgj3NQHi7zVV5xgbR8Fkfq4qAMe2n7hNUq02sOaQnPMFwIxqCX4YC44Y5A2BuOJ8Hvw"
  },</v>
      </c>
      <c r="C235" s="4">
        <v>1117922</v>
      </c>
      <c r="D235" s="5">
        <v>52314942</v>
      </c>
      <c r="E235" s="5">
        <v>4847061</v>
      </c>
      <c r="F235" s="4" t="s">
        <v>398</v>
      </c>
      <c r="G235" s="4" t="s">
        <v>2916</v>
      </c>
      <c r="H235" s="4" t="s">
        <v>3778</v>
      </c>
      <c r="I235" s="4" t="s">
        <v>3778</v>
      </c>
      <c r="J235" s="4" t="s">
        <v>3779</v>
      </c>
      <c r="K235" s="4" t="s">
        <v>2450</v>
      </c>
      <c r="L235" s="4">
        <v>252</v>
      </c>
      <c r="M235" s="4" t="s">
        <v>9892</v>
      </c>
      <c r="N235" s="4" t="s">
        <v>15189</v>
      </c>
    </row>
    <row r="236" spans="2:14" s="4" customFormat="1" x14ac:dyDescent="0.25">
      <c r="B236" s="4" t="str">
        <f>"  """&amp;C236&amp;""": {
    ""name"" : """&amp;SUBSTITUTE(F236,"""","\""")&amp;""",
    ""latitude"" : "&amp;IF(D236&lt;&gt;"",LEFT(D236,2)&amp;"."&amp;RIGHT(D236,LEN(D236)-2),"0")&amp;",
    ""longitude"" : "&amp;IF(E236&lt;&gt;"",LEFT(E236,1)&amp;"."&amp;RIGHT(E236,LEN(E236)-1),"0")&amp;","&amp;"
    ""image"" : """&amp;N236&amp;"""
  },"</f>
        <v xml:space="preserve">  "83636": {
    "name" : "Standbeeld KLM Vijver",
    "latitude" : 52.305189,
    "longitude" : 4.843975,
    "image" : "https://lh6.ggpht.com/xPQJvsPoStNcFivdfCYSs9lrigLGtTSCwnm9xs2XnImnxPzBT2KIRvGWyT7aWJQIvHblIO5H9VI14SnTj-nq"
  },</v>
      </c>
      <c r="C236" s="4">
        <v>83636</v>
      </c>
      <c r="D236" s="5">
        <v>52305189</v>
      </c>
      <c r="E236" s="5">
        <v>4843975</v>
      </c>
      <c r="F236" s="4" t="s">
        <v>5245</v>
      </c>
      <c r="G236" s="4" t="s">
        <v>2916</v>
      </c>
      <c r="H236" s="4" t="s">
        <v>3778</v>
      </c>
      <c r="I236" s="4" t="s">
        <v>3778</v>
      </c>
      <c r="J236" s="4" t="s">
        <v>3779</v>
      </c>
      <c r="K236" s="4" t="s">
        <v>17650</v>
      </c>
      <c r="M236" s="4">
        <v>1182</v>
      </c>
      <c r="N236" s="4" t="s">
        <v>14775</v>
      </c>
    </row>
    <row r="237" spans="2:14" s="4" customFormat="1" x14ac:dyDescent="0.25">
      <c r="B237" s="4" t="str">
        <f>"  """&amp;C237&amp;""": {
    ""name"" : """&amp;SUBSTITUTE(F237,"""","\""")&amp;""",
    ""latitude"" : "&amp;IF(D237&lt;&gt;"",LEFT(D237,2)&amp;"."&amp;RIGHT(D237,LEN(D237)-2),"0")&amp;",
    ""longitude"" : "&amp;IF(E237&lt;&gt;"",LEFT(E237,1)&amp;"."&amp;RIGHT(E237,LEN(E237)-1),"0")&amp;","&amp;"
    ""image"" : """&amp;N237&amp;"""
  },"</f>
        <v xml:space="preserve">  "1025268": {
    "name" : "Piet Hein",
    "latitude" : 52.304553,
    "longitude" : 4.848761,
    "image" : "https://lh4.ggpht.com/jPYepis7HE1WDLbV-bZlTmo-qwnW0rSxFF-hkz-Urhio_XrJt0Uki_-VcAtyPoLbm-1FLvgQt13QAp6T10HI"
  },</v>
      </c>
      <c r="C237" s="4">
        <v>1025268</v>
      </c>
      <c r="D237" s="5">
        <v>52304553</v>
      </c>
      <c r="E237" s="5">
        <v>4848761</v>
      </c>
      <c r="F237" s="4" t="s">
        <v>9464</v>
      </c>
      <c r="G237" s="4" t="s">
        <v>2916</v>
      </c>
      <c r="H237" s="4" t="s">
        <v>3778</v>
      </c>
      <c r="I237" s="4" t="s">
        <v>3778</v>
      </c>
      <c r="J237" s="4" t="s">
        <v>3779</v>
      </c>
      <c r="K237" s="4" t="s">
        <v>9465</v>
      </c>
      <c r="L237" s="4">
        <v>3</v>
      </c>
      <c r="M237" s="4" t="s">
        <v>9466</v>
      </c>
      <c r="N237" s="4" t="s">
        <v>13845</v>
      </c>
    </row>
    <row r="238" spans="2:14" s="4" customFormat="1" x14ac:dyDescent="0.25">
      <c r="B238" s="4" t="str">
        <f>"  """&amp;C238&amp;""": {
    ""name"" : """&amp;SUBSTITUTE(F238,"""","\""")&amp;""",
    ""latitude"" : "&amp;IF(D238&lt;&gt;"",LEFT(D238,2)&amp;"."&amp;RIGHT(D238,LEN(D238)-2),"0")&amp;",
    ""longitude"" : "&amp;IF(E238&lt;&gt;"",LEFT(E238,1)&amp;"."&amp;RIGHT(E238,LEN(E238)-1),"0")&amp;","&amp;"
    ""image"" : """&amp;N238&amp;"""
  },"</f>
        <v xml:space="preserve">  "434572": {
    "name" : "Stervende Soldaat",
    "latitude" : 52.306946,
    "longitude" : 4.849146,
    "image" : "https://lh4.ggpht.com/AygffCBcz7v0rrk9ItRZSaBQxzH-cTFboSDBQM2CVaFOkIaGAuWWvpRbrwqAwx1zYRDlRF4MtG-YGrmNtZCIjA"
  },</v>
      </c>
      <c r="C238" s="4">
        <v>434572</v>
      </c>
      <c r="D238" s="5">
        <v>52306946</v>
      </c>
      <c r="E238" s="5">
        <v>4849146</v>
      </c>
      <c r="F238" s="4" t="s">
        <v>14873</v>
      </c>
      <c r="G238" s="4" t="s">
        <v>2916</v>
      </c>
      <c r="H238" s="4" t="s">
        <v>3778</v>
      </c>
      <c r="I238" s="4" t="s">
        <v>3778</v>
      </c>
      <c r="J238" s="4" t="s">
        <v>3779</v>
      </c>
      <c r="K238" s="4" t="s">
        <v>17592</v>
      </c>
      <c r="M238" s="4">
        <v>1181</v>
      </c>
      <c r="N238" s="4" t="s">
        <v>14874</v>
      </c>
    </row>
    <row r="239" spans="2:14" s="4" customFormat="1" x14ac:dyDescent="0.25">
      <c r="B239" s="4" t="str">
        <f>"  """&amp;C239&amp;""": {
    ""name"" : """&amp;SUBSTITUTE(F239,"""","\""")&amp;""",
    ""latitude"" : "&amp;IF(D239&lt;&gt;"",LEFT(D239,2)&amp;"."&amp;RIGHT(D239,LEN(D239)-2),"0")&amp;",
    ""longitude"" : "&amp;IF(E239&lt;&gt;"",LEFT(E239,1)&amp;"."&amp;RIGHT(E239,LEN(E239)-1),"0")&amp;","&amp;"
    ""image"" : """&amp;N239&amp;"""
  },"</f>
        <v xml:space="preserve">  "986201": {
    "name" : "Majoor Boshardt Memorial Bridge",
    "latitude" : 52.306716,
    "longitude" : 4.849246,
    "image" : "https://lh4.ggpht.com/fDA8RihhRO_IudDXBprRLlqsc8wtHmO75pBAk99ttyCIL5H42YQAmJH5OSAAj5XsKsk6Pn_CFqODERtsLyQ"
  },</v>
      </c>
      <c r="C239" s="4">
        <v>986201</v>
      </c>
      <c r="D239" s="5">
        <v>52306716</v>
      </c>
      <c r="E239" s="5">
        <v>4849246</v>
      </c>
      <c r="F239" s="4" t="s">
        <v>9267</v>
      </c>
      <c r="G239" s="4" t="s">
        <v>2916</v>
      </c>
      <c r="H239" s="4" t="s">
        <v>3778</v>
      </c>
      <c r="I239" s="4" t="s">
        <v>3778</v>
      </c>
      <c r="J239" s="4" t="s">
        <v>3779</v>
      </c>
      <c r="K239" s="4" t="s">
        <v>17592</v>
      </c>
      <c r="M239" s="4">
        <v>1181</v>
      </c>
      <c r="N239" s="4" t="s">
        <v>12989</v>
      </c>
    </row>
    <row r="240" spans="2:14" s="4" customFormat="1" x14ac:dyDescent="0.25">
      <c r="B240" s="4" t="str">
        <f>"  """&amp;C240&amp;""": {
    ""name"" : """&amp;SUBSTITUTE(F240,"""","\""")&amp;""",
    ""latitude"" : "&amp;IF(D240&lt;&gt;"",LEFT(D240,2)&amp;"."&amp;RIGHT(D240,LEN(D240)-2),"0")&amp;",
    ""longitude"" : "&amp;IF(E240&lt;&gt;"",LEFT(E240,1)&amp;"."&amp;RIGHT(E240,LEN(E240)-1),"0")&amp;","&amp;"
    ""image"" : """&amp;N240&amp;"""
  },"</f>
        <v xml:space="preserve">  "832952": {
    "name" : "Jonge Dikkert",
    "latitude" : 52.308313,
    "longitude" : 4.847395,
    "image" : "https://lh6.ggpht.com/uTTOB0Ku0PSB2_CFoLnZQI5mwbRvboU8yvmhbK23ZtnKYG_uYyAg0R5E7grKWT3ubiAuXZy8QvktSEYX7An8OA"
  },</v>
      </c>
      <c r="C240" s="4">
        <v>832952</v>
      </c>
      <c r="D240" s="5">
        <v>52308313</v>
      </c>
      <c r="E240" s="5">
        <v>4847395</v>
      </c>
      <c r="F240" s="4" t="s">
        <v>8421</v>
      </c>
      <c r="G240" s="4" t="s">
        <v>2916</v>
      </c>
      <c r="H240" s="4" t="s">
        <v>3778</v>
      </c>
      <c r="I240" s="4" t="s">
        <v>3778</v>
      </c>
      <c r="J240" s="4" t="s">
        <v>3779</v>
      </c>
      <c r="K240" s="4" t="s">
        <v>2787</v>
      </c>
      <c r="L240" s="4">
        <v>2</v>
      </c>
      <c r="M240" s="4" t="s">
        <v>4895</v>
      </c>
      <c r="N240" s="4" t="s">
        <v>12576</v>
      </c>
    </row>
    <row r="241" spans="2:14" s="4" customFormat="1" x14ac:dyDescent="0.25">
      <c r="B241" s="4" t="str">
        <f>"  """&amp;C241&amp;""": {
    ""name"" : """&amp;SUBSTITUTE(F241,"""","\""")&amp;""",
    ""latitude"" : "&amp;IF(D241&lt;&gt;"",LEFT(D241,2)&amp;"."&amp;RIGHT(D241,LEN(D241)-2),"0")&amp;",
    ""longitude"" : "&amp;IF(E241&lt;&gt;"",LEFT(E241,1)&amp;"."&amp;RIGHT(E241,LEN(E241)-1),"0")&amp;","&amp;"
    ""image"" : """&amp;N241&amp;"""
  },"</f>
        <v xml:space="preserve">  "287863": {
    "name" : "Speelplek In Het Broersepark",
    "latitude" : 52.307711,
    "longitude" : 4.847986,
    "image" : "https://lh5.ggpht.com/Qa_AvXwSwsU3PZDkJ-M2tivxzbnmLVZ_k7cMEgGIbBSB2So9-yR5hZa23kDsW3AJam7tTJ4LodU8j5-j9eQ"
  },</v>
      </c>
      <c r="C241" s="4">
        <v>287863</v>
      </c>
      <c r="D241" s="5">
        <v>52307711</v>
      </c>
      <c r="E241" s="5">
        <v>4847986</v>
      </c>
      <c r="F241" s="4" t="s">
        <v>6520</v>
      </c>
      <c r="G241" s="4" t="s">
        <v>2916</v>
      </c>
      <c r="H241" s="4" t="s">
        <v>3778</v>
      </c>
      <c r="I241" s="4" t="s">
        <v>3778</v>
      </c>
      <c r="J241" s="4" t="s">
        <v>3779</v>
      </c>
      <c r="K241" s="4" t="s">
        <v>2787</v>
      </c>
      <c r="L241" s="4">
        <v>5</v>
      </c>
      <c r="M241" s="4">
        <v>1182</v>
      </c>
      <c r="N241" s="4" t="s">
        <v>14606</v>
      </c>
    </row>
    <row r="242" spans="2:14" s="4" customFormat="1" x14ac:dyDescent="0.25">
      <c r="B242" s="4" t="str">
        <f>"  """&amp;C242&amp;""": {
    ""name"" : """&amp;SUBSTITUTE(F242,"""","\""")&amp;""",
    ""latitude"" : "&amp;IF(D242&lt;&gt;"",LEFT(D242,2)&amp;"."&amp;RIGHT(D242,LEN(D242)-2),"0")&amp;",
    ""longitude"" : "&amp;IF(E242&lt;&gt;"",LEFT(E242,1)&amp;"."&amp;RIGHT(E242,LEN(E242)-1),"0")&amp;","&amp;"
    ""image"" : """&amp;N242&amp;"""
  },"</f>
        <v xml:space="preserve">  "393190": {
    "name" : "North Entrance to Broersepark",
    "latitude" : 52.308157,
    "longitude" : 4.849129,
    "image" : "https://lh5.ggpht.com/ar9V0L0zRGwX8z28BR_iLRyhuec6kUcJ7nPEWCww3ezYwGZCE61RAg7PNzNlNJCGx2zS08g6ixjuQe8P5I0"
  },</v>
      </c>
      <c r="C242" s="4">
        <v>393190</v>
      </c>
      <c r="D242" s="5">
        <v>52308157</v>
      </c>
      <c r="E242" s="5">
        <v>4849129</v>
      </c>
      <c r="F242" s="4" t="s">
        <v>13523</v>
      </c>
      <c r="G242" s="4" t="s">
        <v>2916</v>
      </c>
      <c r="H242" s="4" t="s">
        <v>3778</v>
      </c>
      <c r="I242" s="4" t="s">
        <v>3778</v>
      </c>
      <c r="J242" s="4" t="s">
        <v>3779</v>
      </c>
      <c r="K242" s="4" t="s">
        <v>2787</v>
      </c>
      <c r="L242" s="4">
        <v>17</v>
      </c>
      <c r="M242" s="4">
        <v>1182</v>
      </c>
      <c r="N242" s="4" t="s">
        <v>13524</v>
      </c>
    </row>
    <row r="243" spans="2:14" s="4" customFormat="1" x14ac:dyDescent="0.25">
      <c r="B243" s="4" t="str">
        <f>"  """&amp;C243&amp;""": {
    ""name"" : """&amp;SUBSTITUTE(F243,"""","\""")&amp;""",
    ""latitude"" : "&amp;IF(D243&lt;&gt;"",LEFT(D243,2)&amp;"."&amp;RIGHT(D243,LEN(D243)-2),"0")&amp;",
    ""longitude"" : "&amp;IF(E243&lt;&gt;"",LEFT(E243,1)&amp;"."&amp;RIGHT(E243,LEN(E243)-1),"0")&amp;","&amp;"
    ""image"" : """&amp;N243&amp;"""
  },"</f>
        <v xml:space="preserve">  "551814": {
    "name" : "Vogel Centrum",
    "latitude" : 52.307604,
    "longitude" : 4.850115,
    "image" : "https://lh4.ggpht.com/qYo3nKgoTJtSjrTzaT9SdW8rSpsgZBYvVogWF7MdguZ-ngQPChn4SUFuZ3EwhuIWB4Q7nCWxNzULp7Vd7zb5"
  },</v>
      </c>
      <c r="C243" s="4">
        <v>551814</v>
      </c>
      <c r="D243" s="5">
        <v>52307604</v>
      </c>
      <c r="E243" s="5">
        <v>4850115</v>
      </c>
      <c r="F243" s="4" t="s">
        <v>15443</v>
      </c>
      <c r="G243" s="4" t="s">
        <v>2916</v>
      </c>
      <c r="H243" s="4" t="s">
        <v>3778</v>
      </c>
      <c r="I243" s="4" t="s">
        <v>3778</v>
      </c>
      <c r="J243" s="4" t="s">
        <v>3779</v>
      </c>
      <c r="K243" s="4" t="s">
        <v>2787</v>
      </c>
      <c r="L243" s="4">
        <v>39</v>
      </c>
      <c r="M243" s="4" t="s">
        <v>2788</v>
      </c>
      <c r="N243" s="4" t="s">
        <v>15444</v>
      </c>
    </row>
    <row r="244" spans="2:14" s="4" customFormat="1" x14ac:dyDescent="0.25">
      <c r="B244" s="4" t="str">
        <f>"  """&amp;C244&amp;""": {
    ""name"" : """&amp;SUBSTITUTE(F244,"""","\""")&amp;""",
    ""latitude"" : "&amp;IF(D244&lt;&gt;"",LEFT(D244,2)&amp;"."&amp;RIGHT(D244,LEN(D244)-2),"0")&amp;",
    ""longitude"" : "&amp;IF(E244&lt;&gt;"",LEFT(E244,1)&amp;"."&amp;RIGHT(E244,LEN(E244)-1),"0")&amp;","&amp;"
    ""image"" : """&amp;N244&amp;"""
  },"</f>
        <v xml:space="preserve">  "29518": {
    "name" : "Entrance Egelpad",
    "latitude" : 52.308339,
    "longitude" : 4.850403,
    "image" : "https://lh5.ggpht.com/6jCZst3LGjJZwenJ1rDNatSYNCAtg3_fariszm_KjB8CvnuZCSbRZFlaWYZCe5QkEiUlHIS52LUHKsLRh-3bpQ"
  },</v>
      </c>
      <c r="C244" s="4">
        <v>29518</v>
      </c>
      <c r="D244" s="5">
        <v>52308339</v>
      </c>
      <c r="E244" s="5">
        <v>4850403</v>
      </c>
      <c r="F244" s="4" t="s">
        <v>4894</v>
      </c>
      <c r="G244" s="4" t="s">
        <v>2916</v>
      </c>
      <c r="H244" s="4" t="s">
        <v>3778</v>
      </c>
      <c r="I244" s="4" t="s">
        <v>3778</v>
      </c>
      <c r="J244" s="4" t="s">
        <v>3779</v>
      </c>
      <c r="K244" s="4" t="s">
        <v>2787</v>
      </c>
      <c r="L244" s="4">
        <v>40</v>
      </c>
      <c r="M244" s="4" t="s">
        <v>4895</v>
      </c>
      <c r="N244" s="4" t="s">
        <v>11651</v>
      </c>
    </row>
    <row r="245" spans="2:14" s="4" customFormat="1" x14ac:dyDescent="0.25">
      <c r="B245" s="4" t="str">
        <f>"  """&amp;C245&amp;""": {
    ""name"" : """&amp;SUBSTITUTE(F245,"""","\""")&amp;""",
    ""latitude"" : "&amp;IF(D245&lt;&gt;"",LEFT(D245,2)&amp;"."&amp;RIGHT(D245,LEN(D245)-2),"0")&amp;",
    ""longitude"" : "&amp;IF(E245&lt;&gt;"",LEFT(E245,1)&amp;"."&amp;RIGHT(E245,LEN(E245)-1),"0")&amp;","&amp;"
    ""image"" : """&amp;N245&amp;"""
  },"</f>
        <v xml:space="preserve">  "984725": {
    "name" : "Sokkel Zonder Beeld te Julianapark",
    "latitude" : 52.315642,
    "longitude" : 4.851456,
    "image" : "https://lh6.ggpht.com/jWTRhgvsA2245x4ggSgDuf5e_JcQ18bOzkV2YCkdNQXKGKBL3sd6WFYaXapUDAQOlxvRGCADqfI11WIHMZ-g"
  },</v>
      </c>
      <c r="C245" s="4">
        <v>984725</v>
      </c>
      <c r="D245" s="5">
        <v>52315642</v>
      </c>
      <c r="E245" s="5">
        <v>4851456</v>
      </c>
      <c r="F245" s="4" t="s">
        <v>9255</v>
      </c>
      <c r="G245" s="4" t="s">
        <v>2916</v>
      </c>
      <c r="H245" s="4" t="s">
        <v>3778</v>
      </c>
      <c r="I245" s="4" t="s">
        <v>3778</v>
      </c>
      <c r="J245" s="4" t="s">
        <v>3779</v>
      </c>
      <c r="K245" s="4" t="s">
        <v>9256</v>
      </c>
      <c r="L245" s="4">
        <v>3</v>
      </c>
      <c r="M245" s="4" t="s">
        <v>9257</v>
      </c>
      <c r="N245" s="4" t="s">
        <v>14567</v>
      </c>
    </row>
    <row r="246" spans="2:14" s="4" customFormat="1" x14ac:dyDescent="0.25">
      <c r="B246" s="4" t="str">
        <f>"  """&amp;C246&amp;""": {
    ""name"" : """&amp;SUBSTITUTE(F246,"""","\""")&amp;""",
    ""latitude"" : "&amp;IF(D246&lt;&gt;"",LEFT(D246,2)&amp;"."&amp;RIGHT(D246,LEN(D246)-2),"0")&amp;",
    ""longitude"" : "&amp;IF(E246&lt;&gt;"",LEFT(E246,1)&amp;"."&amp;RIGHT(E246,LEN(E246)-1),"0")&amp;","&amp;"
    ""image"" : """&amp;N246&amp;"""
  },"</f>
        <v xml:space="preserve">  "524329": {
    "name" : "De heldhaftige vrouw",
    "latitude" : 52.30589,
    "longitude" : 4.847978,
    "image" : "https://lh4.ggpht.com/waq4HzaxWn3zrKC4zXMdBYWi8EZyV2LoSvX-6VffYk3Cx8ZeTGoZ2tmwxfWSYeerMdKWDVeIFos8CWfkEFjZ"
  },</v>
      </c>
      <c r="C246" s="4">
        <v>524329</v>
      </c>
      <c r="D246" s="5">
        <v>5230589</v>
      </c>
      <c r="E246" s="5">
        <v>4847978</v>
      </c>
      <c r="F246" s="4" t="s">
        <v>11238</v>
      </c>
      <c r="G246" s="4" t="s">
        <v>2916</v>
      </c>
      <c r="H246" s="4" t="s">
        <v>3778</v>
      </c>
      <c r="I246" s="4" t="s">
        <v>3778</v>
      </c>
      <c r="J246" s="4" t="s">
        <v>3779</v>
      </c>
      <c r="K246" s="4" t="s">
        <v>3153</v>
      </c>
      <c r="L246" s="4">
        <v>3</v>
      </c>
      <c r="M246" s="4" t="s">
        <v>16133</v>
      </c>
      <c r="N246" s="4" t="s">
        <v>11239</v>
      </c>
    </row>
    <row r="247" spans="2:14" s="4" customFormat="1" x14ac:dyDescent="0.25">
      <c r="B247" s="4" t="str">
        <f>"  """&amp;C247&amp;""": {
    ""name"" : """&amp;SUBSTITUTE(F247,"""","\""")&amp;""",
    ""latitude"" : "&amp;IF(D247&lt;&gt;"",LEFT(D247,2)&amp;"."&amp;RIGHT(D247,LEN(D247)-2),"0")&amp;",
    ""longitude"" : "&amp;IF(E247&lt;&gt;"",LEFT(E247,1)&amp;"."&amp;RIGHT(E247,LEN(E247)-1),"0")&amp;","&amp;"
    ""image"" : """&amp;N247&amp;"""
  },"</f>
        <v xml:space="preserve">  "333434": {
    "name" : "Broersepark",
    "latitude" : 52.305552,
    "longitude" : 4.849094,
    "image" : "https://lh6.ggpht.com/zrmAifD5qDv5x9anlGQjFPFI67NvvnRBXWDfrDpJDmnau4dxvgYbw2DOkM8mvuqf-lOeb7ZBNwi9WxsJQGY"
  },</v>
      </c>
      <c r="C247" s="4">
        <v>333434</v>
      </c>
      <c r="D247" s="5">
        <v>52305552</v>
      </c>
      <c r="E247" s="5">
        <v>4849094</v>
      </c>
      <c r="F247" s="4" t="s">
        <v>10761</v>
      </c>
      <c r="G247" s="4" t="s">
        <v>2916</v>
      </c>
      <c r="H247" s="4" t="s">
        <v>3778</v>
      </c>
      <c r="I247" s="4" t="s">
        <v>3778</v>
      </c>
      <c r="J247" s="4" t="s">
        <v>3779</v>
      </c>
      <c r="K247" s="4" t="s">
        <v>3153</v>
      </c>
      <c r="L247" s="4">
        <v>10</v>
      </c>
      <c r="M247" s="4" t="s">
        <v>3154</v>
      </c>
      <c r="N247" s="4" t="s">
        <v>10762</v>
      </c>
    </row>
    <row r="248" spans="2:14" s="4" customFormat="1" x14ac:dyDescent="0.25">
      <c r="B248" s="4" t="str">
        <f>"  """&amp;C248&amp;""": {
    ""name"" : """&amp;SUBSTITUTE(F248,"""","\""")&amp;""",
    ""latitude"" : "&amp;IF(D248&lt;&gt;"",LEFT(D248,2)&amp;"."&amp;RIGHT(D248,LEN(D248)-2),"0")&amp;",
    ""longitude"" : "&amp;IF(E248&lt;&gt;"",LEFT(E248,1)&amp;"."&amp;RIGHT(E248,LEN(E248)-1),"0")&amp;","&amp;"
    ""image"" : """&amp;N248&amp;"""
  },"</f>
        <v xml:space="preserve">  "561780": {
    "name" : "Ingang De Braak",
    "latitude" : 52.315447,
    "longitude" : 4.852258,
    "image" : "https://lh5.ggpht.com/neXmHQiAD0KJzX_UsMoBpyDWmgGMeHeV6PvqCqT4hkFtb7CY3o1o6oUBwu9opypadEsAdPPvfSSuzBlwQyKM"
  },</v>
      </c>
      <c r="C248" s="4">
        <v>561780</v>
      </c>
      <c r="D248" s="5">
        <v>52315447</v>
      </c>
      <c r="E248" s="5">
        <v>4852258</v>
      </c>
      <c r="F248" s="4" t="s">
        <v>12477</v>
      </c>
      <c r="G248" s="4" t="s">
        <v>2916</v>
      </c>
      <c r="H248" s="4" t="s">
        <v>3778</v>
      </c>
      <c r="I248" s="4" t="s">
        <v>3778</v>
      </c>
      <c r="J248" s="4" t="s">
        <v>3779</v>
      </c>
      <c r="K248" s="4" t="s">
        <v>17572</v>
      </c>
      <c r="M248" s="4">
        <v>1182</v>
      </c>
      <c r="N248" s="4" t="s">
        <v>12478</v>
      </c>
    </row>
    <row r="249" spans="2:14" s="4" customFormat="1" x14ac:dyDescent="0.25">
      <c r="B249" s="4" t="str">
        <f>"  """&amp;C249&amp;""": {
    ""name"" : """&amp;SUBSTITUTE(F249,"""","\""")&amp;""",
    ""latitude"" : "&amp;IF(D249&lt;&gt;"",LEFT(D249,2)&amp;"."&amp;RIGHT(D249,LEN(D249)-2),"0")&amp;",
    ""longitude"" : "&amp;IF(E249&lt;&gt;"",LEFT(E249,1)&amp;"."&amp;RIGHT(E249,LEN(E249)-1),"0")&amp;","&amp;"
    ""image"" : """&amp;N249&amp;"""
  },"</f>
        <v xml:space="preserve">  "407094": {
    "name" : "Dr. Jac P. Thijssepark",
    "latitude" : 52.316559,
    "longitude" : 4.846762,
    "image" : "https://lh6.ggpht.com/KMwQNGw9D11LymHTLdvNDOl1a2SSDYsKnnIPvpuR0GHq2DYuVs6K2ahxtIeQo1XxD5cVqb_IMZNWv1dUJvPL"
  },</v>
      </c>
      <c r="C249" s="4">
        <v>407094</v>
      </c>
      <c r="D249" s="5">
        <v>52316559</v>
      </c>
      <c r="E249" s="5">
        <v>4846762</v>
      </c>
      <c r="F249" s="4" t="s">
        <v>7088</v>
      </c>
      <c r="G249" s="4" t="s">
        <v>2916</v>
      </c>
      <c r="H249" s="4" t="s">
        <v>3778</v>
      </c>
      <c r="I249" s="4" t="s">
        <v>3778</v>
      </c>
      <c r="J249" s="4" t="s">
        <v>3779</v>
      </c>
      <c r="K249" s="4" t="s">
        <v>7089</v>
      </c>
      <c r="L249" s="4">
        <v>8</v>
      </c>
      <c r="M249" s="4" t="s">
        <v>7090</v>
      </c>
      <c r="N249" s="4" t="s">
        <v>11532</v>
      </c>
    </row>
    <row r="250" spans="2:14" s="4" customFormat="1" x14ac:dyDescent="0.25">
      <c r="B250" s="4" t="str">
        <f>"  """&amp;C250&amp;""": {
    ""name"" : """&amp;SUBSTITUTE(F250,"""","\""")&amp;""",
    ""latitude"" : "&amp;IF(D250&lt;&gt;"",LEFT(D250,2)&amp;"."&amp;RIGHT(D250,LEN(D250)-2),"0")&amp;",
    ""longitude"" : "&amp;IF(E250&lt;&gt;"",LEFT(E250,1)&amp;"."&amp;RIGHT(E250,LEN(E250)-1),"0")&amp;","&amp;"
    ""image"" : """&amp;N250&amp;"""
  },"</f>
        <v xml:space="preserve">  "1046979": {
    "name" : "Ingang Thijssepark",
    "latitude" : 52.314801,
    "longitude" : 4.842302,
    "image" : "https://lh3.ggpht.com/Us2sBh7M7sMFxjcXG22mL8hy2CX_5EP0lcBVZWg3viVpWAxExw9Y2GLXsOUmPibeRtnYau8ejoVR6vUL6s0q"
  },</v>
      </c>
      <c r="C250" s="4">
        <v>1046979</v>
      </c>
      <c r="D250" s="5">
        <v>52314801</v>
      </c>
      <c r="E250" s="5">
        <v>4842302</v>
      </c>
      <c r="F250" s="4" t="s">
        <v>253</v>
      </c>
      <c r="G250" s="4" t="s">
        <v>2916</v>
      </c>
      <c r="H250" s="4" t="s">
        <v>3778</v>
      </c>
      <c r="I250" s="4" t="s">
        <v>3778</v>
      </c>
      <c r="J250" s="4" t="s">
        <v>3779</v>
      </c>
      <c r="K250" s="4" t="s">
        <v>9550</v>
      </c>
      <c r="L250" s="4">
        <v>3</v>
      </c>
      <c r="M250" s="4">
        <v>1182</v>
      </c>
      <c r="N250" s="4" t="s">
        <v>12485</v>
      </c>
    </row>
    <row r="251" spans="2:14" s="4" customFormat="1" x14ac:dyDescent="0.25">
      <c r="B251" s="4" t="str">
        <f>"  """&amp;C251&amp;""": {
    ""name"" : """&amp;SUBSTITUTE(F251,"""","\""")&amp;""",
    ""latitude"" : "&amp;IF(D251&lt;&gt;"",LEFT(D251,2)&amp;"."&amp;RIGHT(D251,LEN(D251)-2),"0")&amp;",
    ""longitude"" : "&amp;IF(E251&lt;&gt;"",LEFT(E251,1)&amp;"."&amp;RIGHT(E251,LEN(E251)-1),"0")&amp;","&amp;"
    ""image"" : """&amp;N251&amp;"""
  },"</f>
        <v xml:space="preserve">  "748920": {
    "name" : "Brei Boom",
    "latitude" : 52.30825,
    "longitude" : 4.846654,
    "image" : "https://lh5.ggpht.com/KK1Jd5nldynKwyqDbWbWso_ue_wSBr792sZtw4oOEz45_MHpbzMkW87TTO3xVD_LS7KEBJF8EFHWjqHeaKhV"
  },</v>
      </c>
      <c r="C251" s="4">
        <v>748920</v>
      </c>
      <c r="D251" s="5">
        <v>5230825</v>
      </c>
      <c r="E251" s="5">
        <v>4846654</v>
      </c>
      <c r="F251" s="4" t="s">
        <v>10730</v>
      </c>
      <c r="G251" s="4" t="s">
        <v>2916</v>
      </c>
      <c r="H251" s="4" t="s">
        <v>3778</v>
      </c>
      <c r="I251" s="4" t="s">
        <v>3778</v>
      </c>
      <c r="J251" s="4" t="s">
        <v>3779</v>
      </c>
      <c r="K251" s="4" t="s">
        <v>16381</v>
      </c>
      <c r="L251" s="4">
        <v>2</v>
      </c>
      <c r="M251" s="4" t="s">
        <v>16382</v>
      </c>
      <c r="N251" s="4" t="s">
        <v>10731</v>
      </c>
    </row>
    <row r="252" spans="2:14" s="4" customFormat="1" x14ac:dyDescent="0.25">
      <c r="B252" s="4" t="str">
        <f>"  """&amp;C252&amp;""": {
    ""name"" : """&amp;SUBSTITUTE(F252,"""","\""")&amp;""",
    ""latitude"" : "&amp;IF(D252&lt;&gt;"",LEFT(D252,2)&amp;"."&amp;RIGHT(D252,LEN(D252)-2),"0")&amp;",
    ""longitude"" : "&amp;IF(E252&lt;&gt;"",LEFT(E252,1)&amp;"."&amp;RIGHT(E252,LEN(E252)-1),"0")&amp;","&amp;"
    ""image"" : """&amp;N252&amp;"""
  },"</f>
        <v xml:space="preserve">  "759212": {
    "name" : "Gedenksteen Patrimoniaal",
    "latitude" : 52.309701,
    "longitude" : 4.84657,
    "image" : "https://lh6.ggpht.com/1pJ-sHlPoWO9QmsDOjE3oEsohZDS7VoovcdLcBEMr87qQ2MxDJ3PlOPYYJDt2Kev_B34Y0qE4kLv08q8MVwH"
  },</v>
      </c>
      <c r="C252" s="4">
        <v>759212</v>
      </c>
      <c r="D252" s="5">
        <v>52309701</v>
      </c>
      <c r="E252" s="5">
        <v>484657</v>
      </c>
      <c r="F252" s="4" t="s">
        <v>8046</v>
      </c>
      <c r="G252" s="4" t="s">
        <v>2916</v>
      </c>
      <c r="H252" s="4" t="s">
        <v>3778</v>
      </c>
      <c r="I252" s="4" t="s">
        <v>3778</v>
      </c>
      <c r="J252" s="4" t="s">
        <v>3779</v>
      </c>
      <c r="K252" s="4" t="s">
        <v>8047</v>
      </c>
      <c r="L252" s="4">
        <v>1</v>
      </c>
      <c r="M252" s="4" t="s">
        <v>8048</v>
      </c>
      <c r="N252" s="4" t="s">
        <v>11927</v>
      </c>
    </row>
    <row r="253" spans="2:14" s="4" customFormat="1" x14ac:dyDescent="0.25">
      <c r="B253" s="4" t="str">
        <f>"  """&amp;C253&amp;""": {
    ""name"" : """&amp;SUBSTITUTE(F253,"""","\""")&amp;""",
    ""latitude"" : "&amp;IF(D253&lt;&gt;"",LEFT(D253,2)&amp;"."&amp;RIGHT(D253,LEN(D253)-2),"0")&amp;",
    ""longitude"" : "&amp;IF(E253&lt;&gt;"",LEFT(E253,1)&amp;"."&amp;RIGHT(E253,LEN(E253)-1),"0")&amp;","&amp;"
    ""image"" : """&amp;N253&amp;"""
  },"</f>
        <v xml:space="preserve">  "236885": {
    "name" : "Wall Mural",
    "latitude" : 52.309831,
    "longitude" : 4.844429,
    "image" : "https://lh3.googleusercontent.com/ysKUhkD5_TE4rf7DCNX9g0x2ZJLOKFBk7If-7zuL9cAl84HHR7wW5jwwRF93-KMUGZDmBRXRsRdFsXrBTDRzdQ"
  },</v>
      </c>
      <c r="C253" s="4">
        <v>236885</v>
      </c>
      <c r="D253" s="5">
        <v>52309831</v>
      </c>
      <c r="E253" s="5">
        <v>4844429</v>
      </c>
      <c r="F253" s="4" t="s">
        <v>6251</v>
      </c>
      <c r="G253" s="4" t="s">
        <v>2916</v>
      </c>
      <c r="H253" s="4" t="s">
        <v>3778</v>
      </c>
      <c r="I253" s="4" t="s">
        <v>3778</v>
      </c>
      <c r="J253" s="4" t="s">
        <v>3779</v>
      </c>
      <c r="K253" s="4" t="s">
        <v>6252</v>
      </c>
      <c r="L253" s="4">
        <v>29</v>
      </c>
      <c r="M253" s="4" t="s">
        <v>6253</v>
      </c>
      <c r="N253" s="4" t="s">
        <v>15540</v>
      </c>
    </row>
    <row r="254" spans="2:14" s="4" customFormat="1" x14ac:dyDescent="0.25">
      <c r="B254" s="4" t="str">
        <f>"  """&amp;C254&amp;""": {
    ""name"" : """&amp;SUBSTITUTE(F254,"""","\""")&amp;""",
    ""latitude"" : "&amp;IF(D254&lt;&gt;"",LEFT(D254,2)&amp;"."&amp;RIGHT(D254,LEN(D254)-2),"0")&amp;",
    ""longitude"" : "&amp;IF(E254&lt;&gt;"",LEFT(E254,1)&amp;"."&amp;RIGHT(E254,LEN(E254)-1),"0")&amp;","&amp;"
    ""image"" : """&amp;N254&amp;"""
  },"</f>
        <v xml:space="preserve">  "956059": {
    "name" : "Koningslinde",
    "latitude" : 52.309286,
    "longitude" : 4.844846,
    "image" : "https://lh6.ggpht.com/mv4zPcYpN85mmvvpJm2xThqwZiqMkhvlm6TzhBQTYi-QC-ssRjFADYNf76m1bUnaKBn4IVzOJItLRFV3sMk4"
  },</v>
      </c>
      <c r="C254" s="4">
        <v>956059</v>
      </c>
      <c r="D254" s="5">
        <v>52309286</v>
      </c>
      <c r="E254" s="5">
        <v>4844846</v>
      </c>
      <c r="F254" s="4" t="s">
        <v>6125</v>
      </c>
      <c r="G254" s="4" t="s">
        <v>2916</v>
      </c>
      <c r="H254" s="4" t="s">
        <v>3778</v>
      </c>
      <c r="I254" s="4" t="s">
        <v>3778</v>
      </c>
      <c r="J254" s="4" t="s">
        <v>3779</v>
      </c>
      <c r="K254" s="4" t="s">
        <v>6252</v>
      </c>
      <c r="L254" s="4">
        <v>33</v>
      </c>
      <c r="M254" s="4" t="s">
        <v>6253</v>
      </c>
      <c r="N254" s="4" t="s">
        <v>12750</v>
      </c>
    </row>
    <row r="255" spans="2:14" s="4" customFormat="1" x14ac:dyDescent="0.25">
      <c r="B255" s="4" t="str">
        <f>"  """&amp;C255&amp;""": {
    ""name"" : """&amp;SUBSTITUTE(F255,"""","\""")&amp;""",
    ""latitude"" : "&amp;IF(D255&lt;&gt;"",LEFT(D255,2)&amp;"."&amp;RIGHT(D255,LEN(D255)-2),"0")&amp;",
    ""longitude"" : "&amp;IF(E255&lt;&gt;"",LEFT(E255,1)&amp;"."&amp;RIGHT(E255,LEN(E255)-1),"0")&amp;","&amp;"
    ""image"" : """&amp;N255&amp;"""
  },"</f>
        <v xml:space="preserve">  "926862": {
    "name" : "Le Chant",
    "latitude" : 52.317021,
    "longitude" : 4.857253,
    "image" : "https://lh5.ggpht.com/u2uDlhzdwHckNMlKmZAiElGAS_XGA4KrumA3KPWSGhbZspJZi-_zG2m8EGtW109KhWR4gSvR0cX9qa_pqlB0"
  },</v>
      </c>
      <c r="C255" s="4">
        <v>926862</v>
      </c>
      <c r="D255" s="5">
        <v>52317021</v>
      </c>
      <c r="E255" s="5">
        <v>4857253</v>
      </c>
      <c r="F255" s="4" t="s">
        <v>8955</v>
      </c>
      <c r="G255" s="4" t="s">
        <v>2916</v>
      </c>
      <c r="H255" s="4" t="s">
        <v>3778</v>
      </c>
      <c r="I255" s="4" t="s">
        <v>3778</v>
      </c>
      <c r="J255" s="4" t="s">
        <v>3786</v>
      </c>
      <c r="K255" s="4" t="s">
        <v>2450</v>
      </c>
      <c r="L255" s="4">
        <v>454</v>
      </c>
      <c r="M255" s="4" t="s">
        <v>8956</v>
      </c>
      <c r="N255" s="4" t="s">
        <v>12870</v>
      </c>
    </row>
    <row r="256" spans="2:14" s="4" customFormat="1" x14ac:dyDescent="0.25">
      <c r="B256" s="4" t="str">
        <f>"  """&amp;C256&amp;""": {
    ""name"" : """&amp;SUBSTITUTE(F256,"""","\""")&amp;""",
    ""latitude"" : "&amp;IF(D256&lt;&gt;"",LEFT(D256,2)&amp;"."&amp;RIGHT(D256,LEN(D256)-2),"0")&amp;",
    ""longitude"" : "&amp;IF(E256&lt;&gt;"",LEFT(E256,1)&amp;"."&amp;RIGHT(E256,LEN(E256)-1),"0")&amp;","&amp;"
    ""image"" : """&amp;N256&amp;"""
  },"</f>
        <v xml:space="preserve">  "908460": {
    "name" : "In De Groene Hagedis",
    "latitude" : 52.319145,
    "longitude" : 4.857102,
    "image" : "https://lh6.ggpht.com/JbxAwiSA8Ujn6TlMobI_kgCZVB3BgZW7uIcxDv1GA-M6MG1Q0A5AuNmA-k-aZRSzRzwhPxhvcCe5RYP9dey_PA"
  },</v>
      </c>
      <c r="C256" s="4">
        <v>908460</v>
      </c>
      <c r="D256" s="5">
        <v>52319145</v>
      </c>
      <c r="E256" s="5">
        <v>4857102</v>
      </c>
      <c r="F256" s="4" t="s">
        <v>8858</v>
      </c>
      <c r="G256" s="4" t="s">
        <v>2916</v>
      </c>
      <c r="H256" s="4" t="s">
        <v>3778</v>
      </c>
      <c r="I256" s="4" t="s">
        <v>3778</v>
      </c>
      <c r="J256" s="4" t="s">
        <v>3786</v>
      </c>
      <c r="K256" s="4" t="s">
        <v>2450</v>
      </c>
      <c r="L256" s="4">
        <v>485</v>
      </c>
      <c r="M256" s="4" t="s">
        <v>8859</v>
      </c>
      <c r="N256" s="4" t="s">
        <v>12451</v>
      </c>
    </row>
    <row r="257" spans="2:14" s="4" customFormat="1" x14ac:dyDescent="0.25">
      <c r="B257" s="4" t="str">
        <f>"  """&amp;C257&amp;""": {
    ""name"" : """&amp;SUBSTITUTE(F257,"""","\""")&amp;""",
    ""latitude"" : "&amp;IF(D257&lt;&gt;"",LEFT(D257,2)&amp;"."&amp;RIGHT(D257,LEN(D257)-2),"0")&amp;",
    ""longitude"" : "&amp;IF(E257&lt;&gt;"",LEFT(E257,1)&amp;"."&amp;RIGHT(E257,LEN(E257)-1),"0")&amp;","&amp;"
    ""image"" : """&amp;N257&amp;"""
  },"</f>
        <v xml:space="preserve">  "884191": {
    "name" : "Museumtramlijn Halte",
    "latitude" : 52.315392,
    "longitude" : 4.855341,
    "image" : "https://lh5.ggpht.com/Ot0hR9lVEs0qvhvmLLZj3iBbrUzlO8hXfNYrhCv7w8vz--WOhfzxe4nxx2NMhFcE87pc7T0rwOz0aLEzY-o"
  },</v>
      </c>
      <c r="C257" s="4">
        <v>884191</v>
      </c>
      <c r="D257" s="5">
        <v>52315392</v>
      </c>
      <c r="E257" s="5">
        <v>4855341</v>
      </c>
      <c r="F257" s="4" t="s">
        <v>8719</v>
      </c>
      <c r="G257" s="4" t="s">
        <v>2916</v>
      </c>
      <c r="H257" s="4" t="s">
        <v>3778</v>
      </c>
      <c r="I257" s="4" t="s">
        <v>3778</v>
      </c>
      <c r="J257" s="4" t="s">
        <v>3786</v>
      </c>
      <c r="K257" s="4" t="s">
        <v>2450</v>
      </c>
      <c r="L257" s="4" t="s">
        <v>8720</v>
      </c>
      <c r="M257" s="4" t="s">
        <v>8721</v>
      </c>
      <c r="N257" s="4" t="s">
        <v>13371</v>
      </c>
    </row>
    <row r="258" spans="2:14" s="4" customFormat="1" x14ac:dyDescent="0.25">
      <c r="B258" s="4" t="str">
        <f>"  """&amp;C258&amp;""": {
    ""name"" : """&amp;SUBSTITUTE(F258,"""","\""")&amp;""",
    ""latitude"" : "&amp;IF(D258&lt;&gt;"",LEFT(D258,2)&amp;"."&amp;RIGHT(D258,LEN(D258)-2),"0")&amp;",
    ""longitude"" : "&amp;IF(E258&lt;&gt;"",LEFT(E258,1)&amp;"."&amp;RIGHT(E258,LEN(E258)-1),"0")&amp;","&amp;"
    ""image"" : """&amp;N258&amp;"""
  },"</f>
        <v xml:space="preserve">  "49192571": {
    "name" : "Onder De Museumtram Door",
    "latitude" : 52.313648,
    "longitude" : 4.853998,
    "image" : "https://lh6.ggpht.com/2N0_ZeMwWriqzpq4M9KGqtd0sXcyBa-fRAk5igt6azmsEZyPk7nDNaJ3z9wyg8ahZgjQu7rJmAmggyKH6to"
  },</v>
      </c>
      <c r="C258" s="4">
        <v>49192571</v>
      </c>
      <c r="D258" s="5">
        <v>52313648</v>
      </c>
      <c r="E258" s="5">
        <v>4853998</v>
      </c>
      <c r="F258" s="4" t="s">
        <v>13611</v>
      </c>
      <c r="G258" s="4" t="s">
        <v>2916</v>
      </c>
      <c r="H258" s="4" t="s">
        <v>3778</v>
      </c>
      <c r="I258" s="4" t="s">
        <v>3778</v>
      </c>
      <c r="J258" s="4" t="s">
        <v>3786</v>
      </c>
      <c r="K258" s="4" t="s">
        <v>16874</v>
      </c>
      <c r="L258" s="4">
        <v>2</v>
      </c>
      <c r="M258" s="4" t="s">
        <v>16875</v>
      </c>
      <c r="N258" s="4" t="s">
        <v>13612</v>
      </c>
    </row>
    <row r="259" spans="2:14" s="4" customFormat="1" x14ac:dyDescent="0.25">
      <c r="B259" s="4" t="str">
        <f>"  """&amp;C259&amp;""": {
    ""name"" : """&amp;SUBSTITUTE(F259,"""","\""")&amp;""",
    ""latitude"" : "&amp;IF(D259&lt;&gt;"",LEFT(D259,2)&amp;"."&amp;RIGHT(D259,LEN(D259)-2),"0")&amp;",
    ""longitude"" : "&amp;IF(E259&lt;&gt;"",LEFT(E259,1)&amp;"."&amp;RIGHT(E259,LEN(E259)-1),"0")&amp;","&amp;"
    ""image"" : """&amp;N259&amp;"""
  },"</f>
        <v xml:space="preserve">  "422449": {
    "name" : "Bos En Vaart Park",
    "latitude" : 52.321558,
    "longitude" : 4.867097,
    "image" : "https://lh6.ggpht.com/OuxXivWcLj74Fp0rfCW58F672XSzKvBNuclhs8lOKprQfeDT1keSMBEWjAot457kzDIAycNNu9690VXcVGBd9g"
  },</v>
      </c>
      <c r="C259" s="4">
        <v>422449</v>
      </c>
      <c r="D259" s="5">
        <v>52321558</v>
      </c>
      <c r="E259" s="5">
        <v>4867097</v>
      </c>
      <c r="F259" s="4" t="s">
        <v>6935</v>
      </c>
      <c r="G259" s="4" t="s">
        <v>2916</v>
      </c>
      <c r="H259" s="4" t="s">
        <v>3778</v>
      </c>
      <c r="I259" s="4" t="s">
        <v>3778</v>
      </c>
      <c r="J259" s="4" t="s">
        <v>3786</v>
      </c>
      <c r="K259" s="4" t="s">
        <v>6936</v>
      </c>
      <c r="L259" s="4">
        <v>41</v>
      </c>
      <c r="M259" s="4" t="s">
        <v>6937</v>
      </c>
      <c r="N259" s="4" t="s">
        <v>10697</v>
      </c>
    </row>
    <row r="260" spans="2:14" s="4" customFormat="1" x14ac:dyDescent="0.25">
      <c r="B260" s="4" t="str">
        <f>"  """&amp;C260&amp;""": {
    ""name"" : """&amp;SUBSTITUTE(F260,"""","\""")&amp;""",
    ""latitude"" : "&amp;IF(D260&lt;&gt;"",LEFT(D260,2)&amp;"."&amp;RIGHT(D260,LEN(D260)-2),"0")&amp;",
    ""longitude"" : "&amp;IF(E260&lt;&gt;"",LEFT(E260,1)&amp;"."&amp;RIGHT(E260,LEN(E260)-1),"0")&amp;","&amp;"
    ""image"" : """&amp;N260&amp;"""
  },"</f>
        <v xml:space="preserve">  "989156": {
    "name" : "Beeld in De Tuin",
    "latitude" : 52.317624,
    "longitude" : 4.861448,
    "image" : "https://lh4.ggpht.com/apG70u95bnWsBXIOdMR80Pfr8tWf9Jzwap4U_4OHBMgHOSevfk__8yZgOVNIliv99Pxxh62v99oRPXD-cvAN"
  },</v>
      </c>
      <c r="C260" s="4">
        <v>989156</v>
      </c>
      <c r="D260" s="5">
        <v>52317624</v>
      </c>
      <c r="E260" s="5">
        <v>4861448</v>
      </c>
      <c r="F260" s="4" t="s">
        <v>9294</v>
      </c>
      <c r="G260" s="4" t="s">
        <v>2916</v>
      </c>
      <c r="H260" s="4" t="s">
        <v>3778</v>
      </c>
      <c r="I260" s="4" t="s">
        <v>3778</v>
      </c>
      <c r="J260" s="4" t="s">
        <v>3786</v>
      </c>
      <c r="K260" s="4" t="s">
        <v>9295</v>
      </c>
      <c r="L260" s="4">
        <v>1</v>
      </c>
      <c r="M260" s="4" t="s">
        <v>9296</v>
      </c>
      <c r="N260" s="4" t="s">
        <v>10457</v>
      </c>
    </row>
    <row r="261" spans="2:14" s="4" customFormat="1" x14ac:dyDescent="0.25">
      <c r="B261" s="4" t="str">
        <f>"  """&amp;C261&amp;""": {
    ""name"" : """&amp;SUBSTITUTE(F261,"""","\""")&amp;""",
    ""latitude"" : "&amp;IF(D261&lt;&gt;"",LEFT(D261,2)&amp;"."&amp;RIGHT(D261,LEN(D261)-2),"0")&amp;",
    ""longitude"" : "&amp;IF(E261&lt;&gt;"",LEFT(E261,1)&amp;"."&amp;RIGHT(E261,LEN(E261)-1),"0")&amp;","&amp;"
    ""image"" : """&amp;N261&amp;"""
  },"</f>
        <v xml:space="preserve">  "49382812": {
    "name" : "Mosaic Bird",
    "latitude" : 52.316412,
    "longitude" : 4.862627,
    "image" : "https://lh3.googleusercontent.com/OhDNXdQYBXmeGnpr4ttwApcKcqc0XV88qzKz-xW4bQKKWyyfBVRes70DU2nJTWnm-rjHPqcFGOJhL1NzcZNn"
  },</v>
      </c>
      <c r="C261" s="4">
        <v>49382812</v>
      </c>
      <c r="D261" s="5">
        <v>52316412</v>
      </c>
      <c r="E261" s="5">
        <v>4862627</v>
      </c>
      <c r="F261" s="4" t="s">
        <v>13242</v>
      </c>
      <c r="G261" s="4" t="s">
        <v>2916</v>
      </c>
      <c r="H261" s="4" t="s">
        <v>3778</v>
      </c>
      <c r="I261" s="4" t="s">
        <v>3778</v>
      </c>
      <c r="J261" s="4" t="s">
        <v>3786</v>
      </c>
      <c r="K261" s="4" t="s">
        <v>17195</v>
      </c>
      <c r="L261" s="4">
        <v>17</v>
      </c>
      <c r="M261" s="4" t="s">
        <v>17196</v>
      </c>
      <c r="N261" s="4" t="s">
        <v>13243</v>
      </c>
    </row>
    <row r="262" spans="2:14" s="4" customFormat="1" x14ac:dyDescent="0.25">
      <c r="B262" s="4" t="str">
        <f>"  """&amp;C262&amp;""": {
    ""name"" : """&amp;SUBSTITUTE(F262,"""","\""")&amp;""",
    ""latitude"" : "&amp;IF(D262&lt;&gt;"",LEFT(D262,2)&amp;"."&amp;RIGHT(D262,LEN(D262)-2),"0")&amp;",
    ""longitude"" : "&amp;IF(E262&lt;&gt;"",LEFT(E262,1)&amp;"."&amp;RIGHT(E262,LEN(E262)-1),"0")&amp;","&amp;"
    ""image"" : """&amp;N262&amp;"""
  },"</f>
        <v xml:space="preserve">  "49413564": {
    "name" : "Playground",
    "latitude" : 52.316452,
    "longitude" : 4.861834,
    "image" : "https://lh3.googleusercontent.com/NutbMH9P0Z2diVcVdUNIUCOXdjEyiyglsvcTs0EaY0bKj4shKs4PgZXGntG4WPkTdna8CUkAy3fDRESbDrU"
  },</v>
      </c>
      <c r="C262" s="4">
        <v>49413564</v>
      </c>
      <c r="D262" s="5">
        <v>52316452</v>
      </c>
      <c r="E262" s="5">
        <v>4861834</v>
      </c>
      <c r="F262" s="4" t="s">
        <v>5840</v>
      </c>
      <c r="G262" s="4" t="s">
        <v>2916</v>
      </c>
      <c r="H262" s="4" t="s">
        <v>3778</v>
      </c>
      <c r="I262" s="4" t="s">
        <v>3778</v>
      </c>
      <c r="J262" s="4" t="s">
        <v>3786</v>
      </c>
      <c r="K262" s="4" t="s">
        <v>17195</v>
      </c>
      <c r="M262" s="4">
        <v>1181</v>
      </c>
      <c r="N262" s="4" t="s">
        <v>13913</v>
      </c>
    </row>
    <row r="263" spans="2:14" s="4" customFormat="1" x14ac:dyDescent="0.25">
      <c r="B263" s="4" t="str">
        <f>"  """&amp;C263&amp;""": {
    ""name"" : """&amp;SUBSTITUTE(F263,"""","\""")&amp;""",
    ""latitude"" : "&amp;IF(D263&lt;&gt;"",LEFT(D263,2)&amp;"."&amp;RIGHT(D263,LEN(D263)-2),"0")&amp;",
    ""longitude"" : "&amp;IF(E263&lt;&gt;"",LEFT(E263,1)&amp;"."&amp;RIGHT(E263,LEN(E263)-1),"0")&amp;","&amp;"
    ""image"" : """&amp;N263&amp;"""
  },"</f>
        <v xml:space="preserve">  "185997": {
    "name" : "Mozaïekbank",
    "latitude" : 52.316614,
    "longitude" : 4.861158,
    "image" : "https://lh5.ggpht.com/nd7hXbg2RkS9uXmDZ46XPWQMuoAYSbxksZHPIJ9oe6oaIvf9COTeOGUJBKTCSF-spvyOUDCvbNOvS7uojQNy"
  },</v>
      </c>
      <c r="C263" s="4">
        <v>185997</v>
      </c>
      <c r="D263" s="5">
        <v>52316614</v>
      </c>
      <c r="E263" s="5">
        <v>4861158</v>
      </c>
      <c r="F263" s="4" t="s">
        <v>5900</v>
      </c>
      <c r="G263" s="4" t="s">
        <v>2916</v>
      </c>
      <c r="H263" s="4" t="s">
        <v>3778</v>
      </c>
      <c r="I263" s="4" t="s">
        <v>3778</v>
      </c>
      <c r="J263" s="4" t="s">
        <v>3786</v>
      </c>
      <c r="K263" s="4" t="s">
        <v>5901</v>
      </c>
      <c r="L263" s="4">
        <v>53</v>
      </c>
      <c r="M263" s="4" t="s">
        <v>5902</v>
      </c>
      <c r="N263" s="4" t="s">
        <v>13283</v>
      </c>
    </row>
    <row r="264" spans="2:14" s="4" customFormat="1" x14ac:dyDescent="0.25">
      <c r="B264" s="4" t="str">
        <f>"  """&amp;C264&amp;""": {
    ""name"" : """&amp;SUBSTITUTE(F264,"""","\""")&amp;""",
    ""latitude"" : "&amp;IF(D264&lt;&gt;"",LEFT(D264,2)&amp;"."&amp;RIGHT(D264,LEN(D264)-2),"0")&amp;",
    ""longitude"" : "&amp;IF(E264&lt;&gt;"",LEFT(E264,1)&amp;"."&amp;RIGHT(E264,LEN(E264)-1),"0")&amp;","&amp;"
    ""image"" : """&amp;N264&amp;"""
  },"</f>
        <v xml:space="preserve">  "198535": {
    "name" : "Park Van Bos En Vaartlaan",
    "latitude" : 52.321574,
    "longitude" : 4.861718,
    "image" : "https://lh5.ggpht.com/aHhFvC2m_lq2VeG2qMdh9DS4mZ_9oQUJmIyrTB764J6CC4Nm6F1A3bidEBmxLS4hjmhAqar7_aLjD0nogI5E"
  },</v>
      </c>
      <c r="C264" s="4">
        <v>198535</v>
      </c>
      <c r="D264" s="5">
        <v>52321574</v>
      </c>
      <c r="E264" s="5">
        <v>4861718</v>
      </c>
      <c r="F264" s="4" t="s">
        <v>6000</v>
      </c>
      <c r="G264" s="4" t="s">
        <v>2916</v>
      </c>
      <c r="H264" s="4" t="s">
        <v>3778</v>
      </c>
      <c r="I264" s="4" t="s">
        <v>3778</v>
      </c>
      <c r="J264" s="4" t="s">
        <v>3786</v>
      </c>
      <c r="K264" s="4" t="s">
        <v>5901</v>
      </c>
      <c r="L264" s="4">
        <v>91</v>
      </c>
      <c r="M264" s="4" t="s">
        <v>6001</v>
      </c>
      <c r="N264" s="4" t="s">
        <v>13778</v>
      </c>
    </row>
    <row r="265" spans="2:14" s="4" customFormat="1" x14ac:dyDescent="0.25">
      <c r="B265" s="4" t="str">
        <f>"  """&amp;C265&amp;""": {
    ""name"" : """&amp;SUBSTITUTE(F265,"""","\""")&amp;""",
    ""latitude"" : "&amp;IF(D265&lt;&gt;"",LEFT(D265,2)&amp;"."&amp;RIGHT(D265,LEN(D265)-2),"0")&amp;",
    ""longitude"" : "&amp;IF(E265&lt;&gt;"",LEFT(E265,1)&amp;"."&amp;RIGHT(E265,LEN(E265)-1),"0")&amp;","&amp;"
    ""image"" : """&amp;N265&amp;"""
  },"</f>
        <v xml:space="preserve">  "265757": {
    "name" : "Pirate Lookout",
    "latitude" : 52.31637,
    "longitude" : 4.868058,
    "image" : "https://lh6.ggpht.com/2l2xksDUevcWLMQqdeHtMDS9bFZt-WpVy_whc2k69FhkU28HXxIMqe2SnP8wxlhwaWjfLReFz1kNIDjZ9Jsl1Q"
  },</v>
      </c>
      <c r="C265" s="4">
        <v>265757</v>
      </c>
      <c r="D265" s="5">
        <v>5231637</v>
      </c>
      <c r="E265" s="5">
        <v>4868058</v>
      </c>
      <c r="F265" s="4" t="s">
        <v>6554</v>
      </c>
      <c r="G265" s="4" t="s">
        <v>2916</v>
      </c>
      <c r="H265" s="4" t="s">
        <v>3778</v>
      </c>
      <c r="I265" s="4" t="s">
        <v>3778</v>
      </c>
      <c r="J265" s="4" t="s">
        <v>3786</v>
      </c>
      <c r="K265" s="4" t="s">
        <v>6555</v>
      </c>
      <c r="L265" s="4">
        <v>31</v>
      </c>
      <c r="M265" s="4" t="s">
        <v>6556</v>
      </c>
      <c r="N265" s="4" t="s">
        <v>13873</v>
      </c>
    </row>
    <row r="266" spans="2:14" s="4" customFormat="1" x14ac:dyDescent="0.25">
      <c r="B266" s="4" t="str">
        <f>"  """&amp;C266&amp;""": {
    ""name"" : """&amp;SUBSTITUTE(F266,"""","\""")&amp;""",
    ""latitude"" : "&amp;IF(D266&lt;&gt;"",LEFT(D266,2)&amp;"."&amp;RIGHT(D266,LEN(D266)-2),"0")&amp;",
    ""longitude"" : "&amp;IF(E266&lt;&gt;"",LEFT(E266,1)&amp;"."&amp;RIGHT(E266,LEN(E266)-1),"0")&amp;","&amp;"
    ""image"" : """&amp;N266&amp;"""
  },"</f>
        <v xml:space="preserve">  "384545": {
    "name" : "Amstelveen Centrum",
    "latitude" : 52.300251,
    "longitude" : 4.870058,
    "image" : "https://lh4.ggpht.com/g1D3x_xkzqOG1XtBdKvKMD230PAASYJjehL5iGN5IrNksaFwSi0HmOrJNAdD-pm-h8XV3FYAaJpVl7qYJ8bPog"
  },</v>
      </c>
      <c r="C266" s="4">
        <v>384545</v>
      </c>
      <c r="D266" s="5">
        <v>52300251</v>
      </c>
      <c r="E266" s="5">
        <v>4870058</v>
      </c>
      <c r="F266" s="4" t="s">
        <v>10110</v>
      </c>
      <c r="G266" s="4" t="s">
        <v>2916</v>
      </c>
      <c r="H266" s="4" t="s">
        <v>3778</v>
      </c>
      <c r="I266" s="4" t="s">
        <v>3778</v>
      </c>
      <c r="J266" s="4" t="s">
        <v>3782</v>
      </c>
      <c r="K266" s="4" t="s">
        <v>2820</v>
      </c>
      <c r="M266" s="4">
        <v>1181</v>
      </c>
      <c r="N266" s="4" t="s">
        <v>10111</v>
      </c>
    </row>
    <row r="267" spans="2:14" s="4" customFormat="1" x14ac:dyDescent="0.25">
      <c r="B267" s="4" t="str">
        <f>"  """&amp;C267&amp;""": {
    ""name"" : """&amp;SUBSTITUTE(F267,"""","\""")&amp;""",
    ""latitude"" : "&amp;IF(D267&lt;&gt;"",LEFT(D267,2)&amp;"."&amp;RIGHT(D267,LEN(D267)-2),"0")&amp;",
    ""longitude"" : "&amp;IF(E267&lt;&gt;"",LEFT(E267,1)&amp;"."&amp;RIGHT(E267,LEN(E267)-1),"0")&amp;","&amp;"
    ""image"" : """&amp;N267&amp;"""
  },"</f>
        <v xml:space="preserve">  "950658": {
    "name" : "Warmtewisselcentrale",
    "latitude" : 52.302934,
    "longitude" : 4.870964,
    "image" : "https://lh4.ggpht.com/BxnBUzGakBEx-6cTvoyq_icUe6lIHTNoRNqvkgDeJLF_ei2eRQ8S3AlBv_Ols2Z7pHmXH_a7_eYj46clp6aO"
  },</v>
      </c>
      <c r="C267" s="4">
        <v>950658</v>
      </c>
      <c r="D267" s="5">
        <v>52302934</v>
      </c>
      <c r="E267" s="5">
        <v>4870964</v>
      </c>
      <c r="F267" s="4" t="s">
        <v>9087</v>
      </c>
      <c r="G267" s="4" t="s">
        <v>2916</v>
      </c>
      <c r="H267" s="4" t="s">
        <v>3778</v>
      </c>
      <c r="I267" s="4" t="s">
        <v>3778</v>
      </c>
      <c r="J267" s="4" t="s">
        <v>3782</v>
      </c>
      <c r="K267" s="4" t="s">
        <v>2820</v>
      </c>
      <c r="M267" s="4">
        <v>1181</v>
      </c>
      <c r="N267" s="4" t="s">
        <v>15557</v>
      </c>
    </row>
    <row r="268" spans="2:14" s="4" customFormat="1" x14ac:dyDescent="0.25">
      <c r="B268" s="4" t="str">
        <f>"  """&amp;C268&amp;""": {
    ""name"" : """&amp;SUBSTITUTE(F268,"""","\""")&amp;""",
    ""latitude"" : "&amp;IF(D268&lt;&gt;"",LEFT(D268,2)&amp;"."&amp;RIGHT(D268,LEN(D268)-2),"0")&amp;",
    ""longitude"" : "&amp;IF(E268&lt;&gt;"",LEFT(E268,1)&amp;"."&amp;RIGHT(E268,LEN(E268)-1),"0")&amp;","&amp;"
    ""image"" : """&amp;N268&amp;"""
  },"</f>
        <v xml:space="preserve">  "49223036": {
    "name" : "Welkom bij Stadshart Amstelveen!",
    "latitude" : 52.302315,
    "longitude" : 4.861611,
    "image" : "https://lh3.googleusercontent.com/uDmFTkZFa2EaEH4HTDm0FfxKMZSt8QBCargBoxSRjPYy0Tpn1xFcJVns9WapgfYPs9-FJ3tQ07dDpYorJEHjFA"
  },</v>
      </c>
      <c r="C268" s="4">
        <v>49223036</v>
      </c>
      <c r="D268" s="5">
        <v>52302315</v>
      </c>
      <c r="E268" s="5">
        <v>4861611</v>
      </c>
      <c r="F268" s="4" t="s">
        <v>2436</v>
      </c>
      <c r="G268" s="4" t="s">
        <v>2916</v>
      </c>
      <c r="H268" s="4" t="s">
        <v>3778</v>
      </c>
      <c r="I268" s="4" t="s">
        <v>3778</v>
      </c>
      <c r="J268" s="4" t="s">
        <v>3782</v>
      </c>
      <c r="K268" s="4" t="s">
        <v>243</v>
      </c>
      <c r="L268" s="4">
        <v>28</v>
      </c>
      <c r="M268" s="4" t="s">
        <v>16881</v>
      </c>
      <c r="N268" s="4" t="s">
        <v>15609</v>
      </c>
    </row>
    <row r="269" spans="2:14" s="4" customFormat="1" x14ac:dyDescent="0.25">
      <c r="B269" s="4" t="str">
        <f>"  """&amp;C269&amp;""": {
    ""name"" : """&amp;SUBSTITUTE(F269,"""","\""")&amp;""",
    ""latitude"" : "&amp;IF(D269&lt;&gt;"",LEFT(D269,2)&amp;"."&amp;RIGHT(D269,LEN(D269)-2),"0")&amp;",
    ""longitude"" : "&amp;IF(E269&lt;&gt;"",LEFT(E269,1)&amp;"."&amp;RIGHT(E269,LEN(E269)-1),"0")&amp;","&amp;"
    ""image"" : """&amp;N269&amp;"""
  },"</f>
        <v xml:space="preserve">  "627429": {
    "name" : "Duif",
    "latitude" : 52.30269,
    "longitude" : 4.861709,
    "image" : "https://lh6.ggpht.com/Pu4_CGG9JAKdSAdyGO0LROaY98SVrppZwqusqVz0f619qGtUGiYhWF2-hOmWn_RUepbhSEXkCptkBFeAVPUDzg"
  },</v>
      </c>
      <c r="C269" s="4">
        <v>627429</v>
      </c>
      <c r="D269" s="5">
        <v>5230269</v>
      </c>
      <c r="E269" s="5">
        <v>4861709</v>
      </c>
      <c r="F269" s="4" t="s">
        <v>7764</v>
      </c>
      <c r="G269" s="4" t="s">
        <v>2916</v>
      </c>
      <c r="H269" s="4" t="s">
        <v>3778</v>
      </c>
      <c r="I269" s="4" t="s">
        <v>3778</v>
      </c>
      <c r="J269" s="4" t="s">
        <v>3782</v>
      </c>
      <c r="K269" s="4" t="s">
        <v>243</v>
      </c>
      <c r="L269" s="4">
        <v>50</v>
      </c>
      <c r="M269" s="4" t="s">
        <v>3018</v>
      </c>
      <c r="N269" s="4" t="s">
        <v>11553</v>
      </c>
    </row>
    <row r="270" spans="2:14" s="4" customFormat="1" x14ac:dyDescent="0.25">
      <c r="B270" s="4" t="str">
        <f>"  """&amp;C270&amp;""": {
    ""name"" : """&amp;SUBSTITUTE(F270,"""","\""")&amp;""",
    ""latitude"" : "&amp;IF(D270&lt;&gt;"",LEFT(D270,2)&amp;"."&amp;RIGHT(D270,LEN(D270)-2),"0")&amp;",
    ""longitude"" : "&amp;IF(E270&lt;&gt;"",LEFT(E270,1)&amp;"."&amp;RIGHT(E270,LEN(E270)-1),"0")&amp;","&amp;"
    ""image"" : """&amp;N270&amp;"""
  },"</f>
        <v xml:space="preserve">  "49223040": {
    "name" : "Welkom bij Stadshart Amstelveen!",
    "latitude" : 52.302788,
    "longitude" : 4.861751,
    "image" : "https://lh3.googleusercontent.com/FmEfvMytUVIdrlcq1DKbyHYLCxyAFukD_Lu_CTUsyOKV4wRPMDHhK4MwebY1slvNpm51Au-RsbWiyQ4RNyzhWQ"
  },</v>
      </c>
      <c r="C270" s="4">
        <v>49223040</v>
      </c>
      <c r="D270" s="5">
        <v>52302788</v>
      </c>
      <c r="E270" s="5">
        <v>4861751</v>
      </c>
      <c r="F270" s="4" t="s">
        <v>2436</v>
      </c>
      <c r="G270" s="4" t="s">
        <v>2916</v>
      </c>
      <c r="H270" s="4" t="s">
        <v>3778</v>
      </c>
      <c r="I270" s="4" t="s">
        <v>3778</v>
      </c>
      <c r="J270" s="4" t="s">
        <v>3782</v>
      </c>
      <c r="K270" s="4" t="s">
        <v>243</v>
      </c>
      <c r="L270" s="4">
        <v>54</v>
      </c>
      <c r="M270" s="4" t="s">
        <v>3018</v>
      </c>
      <c r="N270" s="4" t="s">
        <v>15613</v>
      </c>
    </row>
    <row r="271" spans="2:14" s="4" customFormat="1" x14ac:dyDescent="0.25">
      <c r="B271" s="4" t="str">
        <f>"  """&amp;C271&amp;""": {
    ""name"" : """&amp;SUBSTITUTE(F271,"""","\""")&amp;""",
    ""latitude"" : "&amp;IF(D271&lt;&gt;"",LEFT(D271,2)&amp;"."&amp;RIGHT(D271,LEN(D271)-2),"0")&amp;",
    ""longitude"" : "&amp;IF(E271&lt;&gt;"",LEFT(E271,1)&amp;"."&amp;RIGHT(E271,LEN(E271)-1),"0")&amp;","&amp;"
    ""image"" : """&amp;N271&amp;"""
  },"</f>
        <v xml:space="preserve">  "49223037": {
    "name" : "Welkom bij Stadshart Amstelveen!",
    "latitude" : 52.302522,
    "longitude" : 4.861692,
    "image" : "https://lh3.googleusercontent.com/UZIpSrpK19CrL_AHdgO55sdOKcTudDlbhYqR3P-mzXVRb1SMPWrvi4AiMpEBdbialkL7kvu4GI_8o-6GwtI"
  },</v>
      </c>
      <c r="C271" s="4">
        <v>49223037</v>
      </c>
      <c r="D271" s="5">
        <v>52302522</v>
      </c>
      <c r="E271" s="5">
        <v>4861692</v>
      </c>
      <c r="F271" s="4" t="s">
        <v>2436</v>
      </c>
      <c r="G271" s="4" t="s">
        <v>2916</v>
      </c>
      <c r="H271" s="4" t="s">
        <v>3778</v>
      </c>
      <c r="I271" s="4" t="s">
        <v>3778</v>
      </c>
      <c r="J271" s="4" t="s">
        <v>3782</v>
      </c>
      <c r="K271" s="4" t="s">
        <v>243</v>
      </c>
      <c r="L271" s="4">
        <v>57</v>
      </c>
      <c r="M271" s="4" t="s">
        <v>3018</v>
      </c>
      <c r="N271" s="4" t="s">
        <v>15610</v>
      </c>
    </row>
    <row r="272" spans="2:14" s="4" customFormat="1" x14ac:dyDescent="0.25">
      <c r="B272" s="4" t="str">
        <f>"  """&amp;C272&amp;""": {
    ""name"" : """&amp;SUBSTITUTE(F272,"""","\""")&amp;""",
    ""latitude"" : "&amp;IF(D272&lt;&gt;"",LEFT(D272,2)&amp;"."&amp;RIGHT(D272,LEN(D272)-2),"0")&amp;",
    ""longitude"" : "&amp;IF(E272&lt;&gt;"",LEFT(E272,1)&amp;"."&amp;RIGHT(E272,LEN(E272)-1),"0")&amp;","&amp;"
    ""image"" : """&amp;N272&amp;"""
  },"</f>
        <v xml:space="preserve">  "49147373": {
    "name" : "Glazen plafond",
    "latitude" : 52.30225,
    "longitude" : 4.862167,
    "image" : "https://lh3.googleusercontent.com/liSKe7eHdu3S4OORr4XEd0b7hndBbLpVwTDrt0v5pfKuF8i_x9j7_En_oNrodEtyEmiHi0qEDl0SgYaOIFX5"
  },</v>
      </c>
      <c r="C272" s="4">
        <v>49147373</v>
      </c>
      <c r="D272" s="5">
        <v>5230225</v>
      </c>
      <c r="E272" s="5">
        <v>4862167</v>
      </c>
      <c r="F272" s="4" t="s">
        <v>12026</v>
      </c>
      <c r="G272" s="4" t="s">
        <v>2916</v>
      </c>
      <c r="H272" s="4" t="s">
        <v>3778</v>
      </c>
      <c r="I272" s="4" t="s">
        <v>3778</v>
      </c>
      <c r="J272" s="4" t="s">
        <v>3782</v>
      </c>
      <c r="K272" s="4" t="s">
        <v>243</v>
      </c>
      <c r="L272" s="4">
        <v>80</v>
      </c>
      <c r="M272" s="4" t="s">
        <v>3018</v>
      </c>
      <c r="N272" s="4" t="s">
        <v>12027</v>
      </c>
    </row>
    <row r="273" spans="2:14" s="4" customFormat="1" x14ac:dyDescent="0.25">
      <c r="B273" s="4" t="str">
        <f>"  """&amp;C273&amp;""": {
    ""name"" : """&amp;SUBSTITUTE(F273,"""","\""")&amp;""",
    ""latitude"" : "&amp;IF(D273&lt;&gt;"",LEFT(D273,2)&amp;"."&amp;RIGHT(D273,LEN(D273)-2),"0")&amp;",
    ""longitude"" : "&amp;IF(E273&lt;&gt;"",LEFT(E273,1)&amp;"."&amp;RIGHT(E273,LEN(E273)-1),"0")&amp;","&amp;"
    ""image"" : """&amp;N273&amp;"""
  },"</f>
        <v xml:space="preserve">  "49147401": {
    "name" : "Vitamine",
    "latitude" : 52.302139,
    "longitude" : 4.862556,
    "image" : "https://lh3.googleusercontent.com/Wlk8EjKn5HHWzLshjS-_UaWJXmo8o9z9xvvWfbiOk8ZxTpcn2OzDAFV_VFt57mf5kXTiKyHf4wLPVH4J91UE5Dc"
  },</v>
      </c>
      <c r="C273" s="4">
        <v>49147401</v>
      </c>
      <c r="D273" s="5">
        <v>52302139</v>
      </c>
      <c r="E273" s="5">
        <v>4862556</v>
      </c>
      <c r="F273" s="4" t="s">
        <v>15422</v>
      </c>
      <c r="G273" s="4" t="s">
        <v>2916</v>
      </c>
      <c r="H273" s="4" t="s">
        <v>3778</v>
      </c>
      <c r="I273" s="4" t="s">
        <v>3778</v>
      </c>
      <c r="J273" s="4" t="s">
        <v>3782</v>
      </c>
      <c r="K273" s="4" t="s">
        <v>243</v>
      </c>
      <c r="L273" s="4">
        <v>83</v>
      </c>
      <c r="M273" s="4" t="s">
        <v>3018</v>
      </c>
      <c r="N273" s="4" t="s">
        <v>15423</v>
      </c>
    </row>
    <row r="274" spans="2:14" s="4" customFormat="1" x14ac:dyDescent="0.25">
      <c r="B274" s="4" t="str">
        <f>"  """&amp;C274&amp;""": {
    ""name"" : """&amp;SUBSTITUTE(F274,"""","\""")&amp;""",
    ""latitude"" : "&amp;IF(D274&lt;&gt;"",LEFT(D274,2)&amp;"."&amp;RIGHT(D274,LEN(D274)-2),"0")&amp;",
    ""longitude"" : "&amp;IF(E274&lt;&gt;"",LEFT(E274,1)&amp;"."&amp;RIGHT(E274,LEN(E274)-1),"0")&amp;","&amp;"
    ""image"" : """&amp;N274&amp;"""
  },"</f>
        <v xml:space="preserve">  "49223042": {
    "name" : "Welkom bij Stadshart Amstelveen!",
    "latitude" : 52.302086,
    "longitude" : 4.862904,
    "image" : "https://lh3.googleusercontent.com/kcGORwxmlgXdvPMXIPFomYxLil9SGt0msIGE-m_702zGMz017AyQcg8-nu895swACm2IrwphQWIWQpQ9qlAx"
  },</v>
      </c>
      <c r="C274" s="4">
        <v>49223042</v>
      </c>
      <c r="D274" s="5">
        <v>52302086</v>
      </c>
      <c r="E274" s="5">
        <v>4862904</v>
      </c>
      <c r="F274" s="4" t="s">
        <v>2436</v>
      </c>
      <c r="G274" s="4" t="s">
        <v>2916</v>
      </c>
      <c r="H274" s="4" t="s">
        <v>3778</v>
      </c>
      <c r="I274" s="4" t="s">
        <v>3778</v>
      </c>
      <c r="J274" s="4" t="s">
        <v>3782</v>
      </c>
      <c r="K274" s="4" t="s">
        <v>243</v>
      </c>
      <c r="L274" s="4">
        <v>86</v>
      </c>
      <c r="M274" s="4" t="s">
        <v>3018</v>
      </c>
      <c r="N274" s="4" t="s">
        <v>15615</v>
      </c>
    </row>
    <row r="275" spans="2:14" s="4" customFormat="1" x14ac:dyDescent="0.25">
      <c r="B275" s="4" t="str">
        <f>"  """&amp;C275&amp;""": {
    ""name"" : """&amp;SUBSTITUTE(F275,"""","\""")&amp;""",
    ""latitude"" : "&amp;IF(D275&lt;&gt;"",LEFT(D275,2)&amp;"."&amp;RIGHT(D275,LEN(D275)-2),"0")&amp;",
    ""longitude"" : "&amp;IF(E275&lt;&gt;"",LEFT(E275,1)&amp;"."&amp;RIGHT(E275,LEN(E275)-1),"0")&amp;","&amp;"
    ""image"" : """&amp;N275&amp;"""
  },"</f>
        <v xml:space="preserve">  "82740": {
    "name" : "Grijze Duif",
    "latitude" : 52.302369,
    "longitude" : 4.861399,
    "image" : "https://lh6.ggpht.com/hodgZ7J1YYL8F2lSg7k9jUylfseUU2TPrp64sC6JrFeLkkst9wTpKWTspGUggZ9kuFx45VO9pIOlZqHZmea4"
  },</v>
      </c>
      <c r="C275" s="4">
        <v>82740</v>
      </c>
      <c r="D275" s="5">
        <v>52302369</v>
      </c>
      <c r="E275" s="5">
        <v>4861399</v>
      </c>
      <c r="F275" s="4" t="s">
        <v>5239</v>
      </c>
      <c r="G275" s="4" t="s">
        <v>2916</v>
      </c>
      <c r="H275" s="4" t="s">
        <v>3778</v>
      </c>
      <c r="I275" s="4" t="s">
        <v>3778</v>
      </c>
      <c r="J275" s="4" t="s">
        <v>3782</v>
      </c>
      <c r="K275" s="4" t="s">
        <v>243</v>
      </c>
      <c r="L275" s="4" t="s">
        <v>2645</v>
      </c>
      <c r="M275" s="4" t="s">
        <v>3097</v>
      </c>
      <c r="N275" s="4" t="s">
        <v>12119</v>
      </c>
    </row>
    <row r="276" spans="2:14" s="4" customFormat="1" x14ac:dyDescent="0.25">
      <c r="B276" s="4" t="str">
        <f>"  """&amp;C276&amp;""": {
    ""name"" : """&amp;SUBSTITUTE(F276,"""","\""")&amp;""",
    ""latitude"" : "&amp;IF(D276&lt;&gt;"",LEFT(D276,2)&amp;"."&amp;RIGHT(D276,LEN(D276)-2),"0")&amp;",
    ""longitude"" : "&amp;IF(E276&lt;&gt;"",LEFT(E276,1)&amp;"."&amp;RIGHT(E276,LEN(E276)-1),"0")&amp;","&amp;"
    ""image"" : """&amp;N276&amp;"""
  },"</f>
        <v xml:space="preserve">  "49147393": {
    "name" : "Vershart Zuid",
    "latitude" : 52.302944,
    "longitude" : 4.861167,
    "image" : "https://lh3.googleusercontent.com/BJu4LH4RYkPeXpps3Q2FMTk_xNnRBM9XuzEwp9JJhPNZzbJXzS_lYo4ppdMYpNIv2-i7RE8YlJCSvn69cvSn2wA"
  },</v>
      </c>
      <c r="C276" s="4">
        <v>49147393</v>
      </c>
      <c r="D276" s="5">
        <v>52302944</v>
      </c>
      <c r="E276" s="5">
        <v>4861167</v>
      </c>
      <c r="F276" s="4" t="s">
        <v>15383</v>
      </c>
      <c r="G276" s="4" t="s">
        <v>2916</v>
      </c>
      <c r="H276" s="4" t="s">
        <v>3778</v>
      </c>
      <c r="I276" s="4" t="s">
        <v>3778</v>
      </c>
      <c r="J276" s="4" t="s">
        <v>3782</v>
      </c>
      <c r="K276" s="4" t="s">
        <v>243</v>
      </c>
      <c r="L276" s="4" t="s">
        <v>6777</v>
      </c>
      <c r="M276" s="4" t="s">
        <v>3097</v>
      </c>
      <c r="N276" s="4" t="s">
        <v>15384</v>
      </c>
    </row>
    <row r="277" spans="2:14" s="4" customFormat="1" x14ac:dyDescent="0.25">
      <c r="B277" s="4" t="str">
        <f>"  """&amp;C277&amp;""": {
    ""name"" : """&amp;SUBSTITUTE(F277,"""","\""")&amp;""",
    ""latitude"" : "&amp;IF(D277&lt;&gt;"",LEFT(D277,2)&amp;"."&amp;RIGHT(D277,LEN(D277)-2),"0")&amp;",
    ""longitude"" : "&amp;IF(E277&lt;&gt;"",LEFT(E277,1)&amp;"."&amp;RIGHT(E277,LEN(E277)-1),"0")&amp;","&amp;"
    ""image"" : """&amp;N277&amp;"""
  },"</f>
        <v xml:space="preserve">  "49223045": {
    "name" : "Welkom bij Stadshart Amstelveen!",
    "latitude" : 52.303001,
    "longitude" : 4.860748,
    "image" : "https://lh3.googleusercontent.com/KzWOLMWsU9ytovOMV_U2b8rLUpGoAL7Y0mqzgc-4Nblztqb8aIjHH1OJ_p2zLYvkQvnCz20QaMgShdsM4F6OYA"
  },</v>
      </c>
      <c r="C277" s="4">
        <v>49223045</v>
      </c>
      <c r="D277" s="5">
        <v>52303001</v>
      </c>
      <c r="E277" s="5">
        <v>4860748</v>
      </c>
      <c r="F277" s="4" t="s">
        <v>2436</v>
      </c>
      <c r="G277" s="4" t="s">
        <v>2916</v>
      </c>
      <c r="H277" s="4" t="s">
        <v>3778</v>
      </c>
      <c r="I277" s="4" t="s">
        <v>3778</v>
      </c>
      <c r="J277" s="4" t="s">
        <v>3782</v>
      </c>
      <c r="K277" s="4" t="s">
        <v>243</v>
      </c>
      <c r="L277" s="4" t="s">
        <v>16883</v>
      </c>
      <c r="M277" s="4" t="s">
        <v>3097</v>
      </c>
      <c r="N277" s="4" t="s">
        <v>15618</v>
      </c>
    </row>
    <row r="278" spans="2:14" s="4" customFormat="1" x14ac:dyDescent="0.25">
      <c r="B278" s="4" t="str">
        <f>"  """&amp;C278&amp;""": {
    ""name"" : """&amp;SUBSTITUTE(F278,"""","\""")&amp;""",
    ""latitude"" : "&amp;IF(D278&lt;&gt;"",LEFT(D278,2)&amp;"."&amp;RIGHT(D278,LEN(D278)-2),"0")&amp;",
    ""longitude"" : "&amp;IF(E278&lt;&gt;"",LEFT(E278,1)&amp;"."&amp;RIGHT(E278,LEN(E278)-1),"0")&amp;","&amp;"
    ""image"" : """&amp;N278&amp;"""
  },"</f>
        <v xml:space="preserve">  "49147395": {
    "name" : "Vershart Noord",
    "latitude" : 52.303222,
    "longitude" : 4.861333,
    "image" : "https://lh3.googleusercontent.com/rRKYiYFT4DEJbva30t-PaI6rdbarNbJqUFCqCBKeiETjeeVnP5UXiHhmLxcHYOo_T5KLHl1qjSdKOHS1RAOAeuk"
  },</v>
      </c>
      <c r="C278" s="4">
        <v>49147395</v>
      </c>
      <c r="D278" s="5">
        <v>52303222</v>
      </c>
      <c r="E278" s="5">
        <v>4861333</v>
      </c>
      <c r="F278" s="4" t="s">
        <v>15381</v>
      </c>
      <c r="G278" s="4" t="s">
        <v>2916</v>
      </c>
      <c r="H278" s="4" t="s">
        <v>3778</v>
      </c>
      <c r="I278" s="4" t="s">
        <v>3778</v>
      </c>
      <c r="J278" s="4" t="s">
        <v>3782</v>
      </c>
      <c r="K278" s="4" t="s">
        <v>243</v>
      </c>
      <c r="L278" s="4" t="s">
        <v>16839</v>
      </c>
      <c r="M278" s="4" t="s">
        <v>3097</v>
      </c>
      <c r="N278" s="4" t="s">
        <v>15382</v>
      </c>
    </row>
    <row r="279" spans="2:14" s="4" customFormat="1" x14ac:dyDescent="0.25">
      <c r="B279" s="4" t="str">
        <f>"  """&amp;C279&amp;""": {
    ""name"" : """&amp;SUBSTITUTE(F279,"""","\""")&amp;""",
    ""latitude"" : "&amp;IF(D279&lt;&gt;"",LEFT(D279,2)&amp;"."&amp;RIGHT(D279,LEN(D279)-2),"0")&amp;",
    ""longitude"" : "&amp;IF(E279&lt;&gt;"",LEFT(E279,1)&amp;"."&amp;RIGHT(E279,LEN(E279)-1),"0")&amp;","&amp;"
    ""image"" : """&amp;N279&amp;"""
  },"</f>
        <v xml:space="preserve">  "49147379": {
    "name" : "Chocolade",
    "latitude" : 52.301972,
    "longitude" : 4.862444,
    "image" : "https://lh3.googleusercontent.com/M1AS8Y_swK5MCU9uWDeRpuVSKzZ1oXCAdOrI_o5tusZdQSqYSHq8ZvBVyMFMa2umH0Ne_7WnKm6UqVpfzGCPiA"
  },</v>
      </c>
      <c r="C279" s="4">
        <v>49147379</v>
      </c>
      <c r="D279" s="5">
        <v>52301972</v>
      </c>
      <c r="E279" s="5">
        <v>4862444</v>
      </c>
      <c r="F279" s="4" t="s">
        <v>10952</v>
      </c>
      <c r="G279" s="4" t="s">
        <v>2916</v>
      </c>
      <c r="H279" s="4" t="s">
        <v>3778</v>
      </c>
      <c r="I279" s="4" t="s">
        <v>3778</v>
      </c>
      <c r="J279" s="4" t="s">
        <v>3782</v>
      </c>
      <c r="K279" s="4" t="s">
        <v>243</v>
      </c>
      <c r="L279" s="4" t="s">
        <v>16834</v>
      </c>
      <c r="M279" s="4" t="s">
        <v>3018</v>
      </c>
      <c r="N279" s="4" t="s">
        <v>10953</v>
      </c>
    </row>
    <row r="280" spans="2:14" s="4" customFormat="1" x14ac:dyDescent="0.25">
      <c r="B280" s="4" t="str">
        <f>"  """&amp;C280&amp;""": {
    ""name"" : """&amp;SUBSTITUTE(F280,"""","\""")&amp;""",
    ""latitude"" : "&amp;IF(D280&lt;&gt;"",LEFT(D280,2)&amp;"."&amp;RIGHT(D280,LEN(D280)-2),"0")&amp;",
    ""longitude"" : "&amp;IF(E280&lt;&gt;"",LEFT(E280,1)&amp;"."&amp;RIGHT(E280,LEN(E280)-1),"0")&amp;","&amp;"
    ""image"" : """&amp;N280&amp;"""
  },"</f>
        <v xml:space="preserve">  "49147384": {
    "name" : "Kindertuin",
    "latitude" : 52.301778,
    "longitude" : 4.862639,
    "image" : "https://lh3.googleusercontent.com/KnlhqJokA7waTpHU8FE3D4FV_TMm7wFosjPDUK7IyHxwjnj5FSqSPz3_SL6MAbFj03Iq11v5VwcpD686NdYv"
  },</v>
      </c>
      <c r="C280" s="4">
        <v>49147384</v>
      </c>
      <c r="D280" s="5">
        <v>52301778</v>
      </c>
      <c r="E280" s="5">
        <v>4862639</v>
      </c>
      <c r="F280" s="4" t="s">
        <v>12677</v>
      </c>
      <c r="G280" s="4" t="s">
        <v>2916</v>
      </c>
      <c r="H280" s="4" t="s">
        <v>3778</v>
      </c>
      <c r="I280" s="4" t="s">
        <v>3778</v>
      </c>
      <c r="J280" s="4" t="s">
        <v>3782</v>
      </c>
      <c r="K280" s="4" t="s">
        <v>240</v>
      </c>
      <c r="L280" s="4">
        <v>14</v>
      </c>
      <c r="M280" s="4" t="s">
        <v>16833</v>
      </c>
      <c r="N280" s="4" t="s">
        <v>12678</v>
      </c>
    </row>
    <row r="281" spans="2:14" s="4" customFormat="1" x14ac:dyDescent="0.25">
      <c r="B281" s="4" t="str">
        <f>"  """&amp;C281&amp;""": {
    ""name"" : """&amp;SUBSTITUTE(F281,"""","\""")&amp;""",
    ""latitude"" : "&amp;IF(D281&lt;&gt;"",LEFT(D281,2)&amp;"."&amp;RIGHT(D281,LEN(D281)-2),"0")&amp;",
    ""longitude"" : "&amp;IF(E281&lt;&gt;"",LEFT(E281,1)&amp;"."&amp;RIGHT(E281,LEN(E281)-1),"0")&amp;","&amp;"
    ""image"" : """&amp;N281&amp;"""
  },"</f>
        <v xml:space="preserve">  "49223038": {
    "name" : "Welkom bij Stadshart Amstelveen!",
    "latitude" : 52.302086,
    "longitude" : 4.861804,
    "image" : "https://lh3.googleusercontent.com/QdYzMXx3N2W2o-wKgr4uWVsUtwDq26IR0NRR8Fj24eEvi9VOCcjfe0ccbvPymhh1RlsCutY_c5UjjWVD_6Zx"
  },</v>
      </c>
      <c r="C281" s="4">
        <v>49223038</v>
      </c>
      <c r="D281" s="5">
        <v>52302086</v>
      </c>
      <c r="E281" s="5">
        <v>4861804</v>
      </c>
      <c r="F281" s="4" t="s">
        <v>2436</v>
      </c>
      <c r="G281" s="4" t="s">
        <v>2916</v>
      </c>
      <c r="H281" s="4" t="s">
        <v>3778</v>
      </c>
      <c r="I281" s="4" t="s">
        <v>3778</v>
      </c>
      <c r="J281" s="4" t="s">
        <v>3782</v>
      </c>
      <c r="K281" s="4" t="s">
        <v>240</v>
      </c>
      <c r="L281" s="4">
        <v>23</v>
      </c>
      <c r="M281" s="4" t="s">
        <v>16882</v>
      </c>
      <c r="N281" s="4" t="s">
        <v>15611</v>
      </c>
    </row>
    <row r="282" spans="2:14" s="4" customFormat="1" x14ac:dyDescent="0.25">
      <c r="B282" s="4" t="str">
        <f>"  """&amp;C282&amp;""": {
    ""name"" : """&amp;SUBSTITUTE(F282,"""","\""")&amp;""",
    ""latitude"" : "&amp;IF(D282&lt;&gt;"",LEFT(D282,2)&amp;"."&amp;RIGHT(D282,LEN(D282)-2),"0")&amp;",
    ""longitude"" : "&amp;IF(E282&lt;&gt;"",LEFT(E282,1)&amp;"."&amp;RIGHT(E282,LEN(E282)-1),"0")&amp;","&amp;"
    ""image"" : """&amp;N282&amp;"""
  },"</f>
        <v xml:space="preserve">  "49223044": {
    "name" : "Welkom bij Stadshart Amstelveen!",
    "latitude" : 52.301997,
    "longitude" : 4.862158,
    "image" : "https://lh3.googleusercontent.com/F5et6FJ2zUpyPuGsc0y56Kk9l8VM6jaM35TkAOB_ctMxOBM1uaDvBws3qGuCBDsmAMl2ns6FERi9GCnSP3_e"
  },</v>
      </c>
      <c r="C282" s="4">
        <v>49223044</v>
      </c>
      <c r="D282" s="5">
        <v>52301997</v>
      </c>
      <c r="E282" s="5">
        <v>4862158</v>
      </c>
      <c r="F282" s="4" t="s">
        <v>2436</v>
      </c>
      <c r="G282" s="4" t="s">
        <v>2916</v>
      </c>
      <c r="H282" s="4" t="s">
        <v>3778</v>
      </c>
      <c r="I282" s="4" t="s">
        <v>3778</v>
      </c>
      <c r="J282" s="4" t="s">
        <v>3782</v>
      </c>
      <c r="K282" s="4" t="s">
        <v>240</v>
      </c>
      <c r="L282" s="4">
        <v>67</v>
      </c>
      <c r="M282" s="4" t="s">
        <v>2629</v>
      </c>
      <c r="N282" s="4" t="s">
        <v>15617</v>
      </c>
    </row>
    <row r="283" spans="2:14" s="4" customFormat="1" x14ac:dyDescent="0.25">
      <c r="B283" s="4" t="str">
        <f>"  """&amp;C283&amp;""": {
    ""name"" : """&amp;SUBSTITUTE(F283,"""","\""")&amp;""",
    ""latitude"" : "&amp;IF(D283&lt;&gt;"",LEFT(D283,2)&amp;"."&amp;RIGHT(D283,LEN(D283)-2),"0")&amp;",
    ""longitude"" : "&amp;IF(E283&lt;&gt;"",LEFT(E283,1)&amp;"."&amp;RIGHT(E283,LEN(E283)-1),"0")&amp;","&amp;"
    ""image"" : """&amp;N283&amp;"""
  },"</f>
        <v xml:space="preserve">  "602017": {
    "name" : "Klok",
    "latitude" : 52.301999,
    "longitude" : 4.863935,
    "image" : "https://lh4.ggpht.com/O0BlWh2Rr5FNqZPpKGMnrfBwqOWM-7MAu4r5fHnjVVEljnJ9eQjyjPbTGj8zx2EK71GEe_I-iQm8zURJXGU"
  },</v>
      </c>
      <c r="C283" s="4">
        <v>602017</v>
      </c>
      <c r="D283" s="5">
        <v>52301999</v>
      </c>
      <c r="E283" s="5">
        <v>4863935</v>
      </c>
      <c r="F283" s="4" t="s">
        <v>12727</v>
      </c>
      <c r="G283" s="4" t="s">
        <v>2916</v>
      </c>
      <c r="H283" s="4" t="s">
        <v>3778</v>
      </c>
      <c r="I283" s="4" t="s">
        <v>3778</v>
      </c>
      <c r="J283" s="4" t="s">
        <v>3782</v>
      </c>
      <c r="K283" s="4" t="s">
        <v>240</v>
      </c>
      <c r="L283" s="4">
        <v>82</v>
      </c>
      <c r="M283" s="4" t="s">
        <v>2629</v>
      </c>
      <c r="N283" s="4" t="s">
        <v>12728</v>
      </c>
    </row>
    <row r="284" spans="2:14" s="4" customFormat="1" x14ac:dyDescent="0.25">
      <c r="B284" s="4" t="str">
        <f>"  """&amp;C284&amp;""": {
    ""name"" : """&amp;SUBSTITUTE(F284,"""","\""")&amp;""",
    ""latitude"" : "&amp;IF(D284&lt;&gt;"",LEFT(D284,2)&amp;"."&amp;RIGHT(D284,LEN(D284)-2),"0")&amp;",
    ""longitude"" : "&amp;IF(E284&lt;&gt;"",LEFT(E284,1)&amp;"."&amp;RIGHT(E284,LEN(E284)-1),"0")&amp;","&amp;"
    ""image"" : """&amp;N284&amp;"""
  },"</f>
        <v xml:space="preserve">  "1092498": {
    "name" : "Amstelveen Bus Station",
    "latitude" : 52.30265,
    "longitude" : 4.857524,
    "image" : "https://lh6.ggpht.com/fnSd9lIuhlAm1Zrg_ZRr-FmgfrIkK3Gd1AxxgHfufhrWfykjrckrNmA3cnjWlEq_tXXgLBtlQoSL7m_rdi6T"
  },</v>
      </c>
      <c r="C284" s="4">
        <v>1092498</v>
      </c>
      <c r="D284" s="5">
        <v>5230265</v>
      </c>
      <c r="E284" s="5">
        <v>4857524</v>
      </c>
      <c r="F284" s="4" t="s">
        <v>9784</v>
      </c>
      <c r="G284" s="4" t="s">
        <v>2916</v>
      </c>
      <c r="H284" s="4" t="s">
        <v>3778</v>
      </c>
      <c r="I284" s="4" t="s">
        <v>3778</v>
      </c>
      <c r="J284" s="4" t="s">
        <v>3782</v>
      </c>
      <c r="K284" s="4" t="s">
        <v>17492</v>
      </c>
      <c r="L284" s="4">
        <v>1</v>
      </c>
      <c r="M284" s="4">
        <v>1181</v>
      </c>
      <c r="N284" s="4" t="s">
        <v>10109</v>
      </c>
    </row>
    <row r="285" spans="2:14" s="4" customFormat="1" x14ac:dyDescent="0.25">
      <c r="B285" s="4" t="str">
        <f>"  """&amp;C285&amp;""": {
    ""name"" : """&amp;SUBSTITUTE(F285,"""","\""")&amp;""",
    ""latitude"" : "&amp;IF(D285&lt;&gt;"",LEFT(D285,2)&amp;"."&amp;RIGHT(D285,LEN(D285)-2),"0")&amp;",
    ""longitude"" : "&amp;IF(E285&lt;&gt;"",LEFT(E285,1)&amp;"."&amp;RIGHT(E285,LEN(E285)-1),"0")&amp;","&amp;"
    ""image"" : """&amp;N285&amp;"""
  },"</f>
        <v xml:space="preserve">  "217310": {
    "name" : "White Horse",
    "latitude" : 52.304856,
    "longitude" : 4.854197,
    "image" : "https://lh6.ggpht.com/Ped19NCrqhr2tJUh2WxzNjkFDTXZxtEZFtbZ9kHG8DUVtoR56Zz1syI3RH0WWbXYQ4yaEkBZSjtqrz7v3z2k"
  },</v>
      </c>
      <c r="C285" s="4">
        <v>217310</v>
      </c>
      <c r="D285" s="5">
        <v>52304856</v>
      </c>
      <c r="E285" s="5">
        <v>4854197</v>
      </c>
      <c r="F285" s="4" t="s">
        <v>6129</v>
      </c>
      <c r="G285" s="4" t="s">
        <v>2916</v>
      </c>
      <c r="H285" s="4" t="s">
        <v>3778</v>
      </c>
      <c r="I285" s="4" t="s">
        <v>3778</v>
      </c>
      <c r="J285" s="4" t="s">
        <v>3782</v>
      </c>
      <c r="K285" s="4" t="s">
        <v>6130</v>
      </c>
      <c r="L285" s="4">
        <v>1</v>
      </c>
      <c r="M285" s="4" t="s">
        <v>6131</v>
      </c>
      <c r="N285" s="4" t="s">
        <v>15657</v>
      </c>
    </row>
    <row r="286" spans="2:14" s="4" customFormat="1" x14ac:dyDescent="0.25">
      <c r="B286" s="4" t="str">
        <f>"  """&amp;C286&amp;""": {
    ""name"" : """&amp;SUBSTITUTE(F286,"""","\""")&amp;""",
    ""latitude"" : "&amp;IF(D286&lt;&gt;"",LEFT(D286,2)&amp;"."&amp;RIGHT(D286,LEN(D286)-2),"0")&amp;",
    ""longitude"" : "&amp;IF(E286&lt;&gt;"",LEFT(E286,1)&amp;"."&amp;RIGHT(E286,LEN(E286)-1),"0")&amp;","&amp;"
    ""image"" : """&amp;N286&amp;"""
  },"</f>
        <v xml:space="preserve">  "646649": {
    "name" : "Mozaik Bench 2",
    "latitude" : 52.305115,
    "longitude" : 4.854909,
    "image" : "https://lh6.ggpht.com/4dZwLCTUBWXdoavxbdUcdjOwl9VdBTklk-_4GIAFUDNWb5EHxPhXEAT9MAoDNMmnaNKhdGpz_hHlVeOe-Mch"
  },</v>
      </c>
      <c r="C286" s="4">
        <v>646649</v>
      </c>
      <c r="D286" s="5">
        <v>52305115</v>
      </c>
      <c r="E286" s="5">
        <v>4854909</v>
      </c>
      <c r="F286" s="4" t="s">
        <v>13299</v>
      </c>
      <c r="G286" s="4" t="s">
        <v>2916</v>
      </c>
      <c r="H286" s="4" t="s">
        <v>3778</v>
      </c>
      <c r="I286" s="4" t="s">
        <v>3778</v>
      </c>
      <c r="J286" s="4" t="s">
        <v>3782</v>
      </c>
      <c r="K286" s="4" t="s">
        <v>16305</v>
      </c>
      <c r="L286" s="4">
        <v>12</v>
      </c>
      <c r="M286" s="4" t="s">
        <v>16306</v>
      </c>
      <c r="N286" s="4" t="s">
        <v>13300</v>
      </c>
    </row>
    <row r="287" spans="2:14" s="4" customFormat="1" x14ac:dyDescent="0.25">
      <c r="B287" s="4" t="str">
        <f>"  """&amp;C287&amp;""": {
    ""name"" : """&amp;SUBSTITUTE(F287,"""","\""")&amp;""",
    ""latitude"" : "&amp;IF(D287&lt;&gt;"",LEFT(D287,2)&amp;"."&amp;RIGHT(D287,LEN(D287)-2),"0")&amp;",
    ""longitude"" : "&amp;IF(E287&lt;&gt;"",LEFT(E287,1)&amp;"."&amp;RIGHT(E287,LEN(E287)-1),"0")&amp;","&amp;"
    ""image"" : """&amp;N287&amp;"""
  },"</f>
        <v xml:space="preserve">  "49147386": {
    "name" : "Recycling",
    "latitude" : 52.302778,
    "longitude" : 4.862111,
    "image" : "https://lh3.googleusercontent.com/mvi2RtOcCosh8quWqLCbXHIPa1mzGmcdu23rZLhOA26ewENlxw3MI6Johzcp-eANaCrYe5swoMUOwFalFbTbRQ"
  },</v>
      </c>
      <c r="C287" s="4">
        <v>49147386</v>
      </c>
      <c r="D287" s="5">
        <v>52302778</v>
      </c>
      <c r="E287" s="5">
        <v>4862111</v>
      </c>
      <c r="F287" s="4" t="s">
        <v>14122</v>
      </c>
      <c r="G287" s="4" t="s">
        <v>2916</v>
      </c>
      <c r="H287" s="4" t="s">
        <v>3778</v>
      </c>
      <c r="I287" s="4" t="s">
        <v>3778</v>
      </c>
      <c r="J287" s="4" t="s">
        <v>3782</v>
      </c>
      <c r="K287" s="4" t="s">
        <v>3267</v>
      </c>
      <c r="L287" s="4">
        <v>21</v>
      </c>
      <c r="M287" s="4">
        <v>1181</v>
      </c>
      <c r="N287" s="4" t="s">
        <v>14123</v>
      </c>
    </row>
    <row r="288" spans="2:14" s="4" customFormat="1" x14ac:dyDescent="0.25">
      <c r="B288" s="4" t="str">
        <f>"  """&amp;C288&amp;""": {
    ""name"" : """&amp;SUBSTITUTE(F288,"""","\""")&amp;""",
    ""latitude"" : "&amp;IF(D288&lt;&gt;"",LEFT(D288,2)&amp;"."&amp;RIGHT(D288,LEN(D288)-2),"0")&amp;",
    ""longitude"" : "&amp;IF(E288&lt;&gt;"",LEFT(E288,1)&amp;"."&amp;RIGHT(E288,LEN(E288)-1),"0")&amp;","&amp;"
    ""image"" : """&amp;N288&amp;"""
  },"</f>
        <v xml:space="preserve">  "825707": {
    "name" : "Da Stern",
    "latitude" : 52.301466,
    "longitude" : 4.866105,
    "image" : "https://lh4.ggpht.com/pX0GkDN6apfVLKMrB5f4GwT-rpCHlrrXKuTrYrXvVtPW-Uok7Fr4hUdqWEhRceeSwl20V5VEiocwTm5djUnV"
  },</v>
      </c>
      <c r="C288" s="4">
        <v>825707</v>
      </c>
      <c r="D288" s="5">
        <v>52301466</v>
      </c>
      <c r="E288" s="5">
        <v>4866105</v>
      </c>
      <c r="F288" s="4" t="s">
        <v>8376</v>
      </c>
      <c r="G288" s="4" t="s">
        <v>2916</v>
      </c>
      <c r="H288" s="4" t="s">
        <v>3778</v>
      </c>
      <c r="I288" s="4" t="s">
        <v>3778</v>
      </c>
      <c r="J288" s="4" t="s">
        <v>3782</v>
      </c>
      <c r="K288" s="4" t="s">
        <v>3267</v>
      </c>
      <c r="L288" s="4">
        <v>51</v>
      </c>
      <c r="M288" s="4" t="s">
        <v>3268</v>
      </c>
      <c r="N288" s="4" t="s">
        <v>11147</v>
      </c>
    </row>
    <row r="289" spans="2:14" s="4" customFormat="1" x14ac:dyDescent="0.25">
      <c r="B289" s="4" t="str">
        <f>"  """&amp;C289&amp;""": {
    ""name"" : """&amp;SUBSTITUTE(F289,"""","\""")&amp;""",
    ""latitude"" : "&amp;IF(D289&lt;&gt;"",LEFT(D289,2)&amp;"."&amp;RIGHT(D289,LEN(D289)-2),"0")&amp;",
    ""longitude"" : "&amp;IF(E289&lt;&gt;"",LEFT(E289,1)&amp;"."&amp;RIGHT(E289,LEN(E289)-1),"0")&amp;","&amp;"
    ""image"" : """&amp;N289&amp;"""
  },"</f>
        <v xml:space="preserve">  "862787": {
    "name" : "Fietstegel",
    "latitude" : 52.301115,
    "longitude" : 4.867495,
    "image" : "https://lh4.ggpht.com/9HBb6obI_ZeLkk208TVoGO_Zl4cP7kxwTVRbBzg9ID9jtGx1AcmIWLtWbrAY0SVZclBYDqIZDmWEcQlVb1O5"
  },</v>
      </c>
      <c r="C289" s="4">
        <v>862787</v>
      </c>
      <c r="D289" s="5">
        <v>52301115</v>
      </c>
      <c r="E289" s="5">
        <v>4867495</v>
      </c>
      <c r="F289" s="4" t="s">
        <v>8590</v>
      </c>
      <c r="G289" s="4" t="s">
        <v>2916</v>
      </c>
      <c r="H289" s="4" t="s">
        <v>3778</v>
      </c>
      <c r="I289" s="4" t="s">
        <v>3778</v>
      </c>
      <c r="J289" s="4" t="s">
        <v>3782</v>
      </c>
      <c r="K289" s="4" t="s">
        <v>3267</v>
      </c>
      <c r="L289" s="4">
        <v>59</v>
      </c>
      <c r="M289" s="4" t="s">
        <v>3268</v>
      </c>
      <c r="N289" s="4" t="s">
        <v>11758</v>
      </c>
    </row>
    <row r="290" spans="2:14" s="4" customFormat="1" x14ac:dyDescent="0.25">
      <c r="B290" s="4" t="str">
        <f>"  """&amp;C290&amp;""": {
    ""name"" : """&amp;SUBSTITUTE(F290,"""","\""")&amp;""",
    ""latitude"" : "&amp;IF(D290&lt;&gt;"",LEFT(D290,2)&amp;"."&amp;RIGHT(D290,LEN(D290)-2),"0")&amp;",
    ""longitude"" : "&amp;IF(E290&lt;&gt;"",LEFT(E290,1)&amp;"."&amp;RIGHT(E290,LEN(E290)-1),"0")&amp;","&amp;"
    ""image"" : """&amp;N290&amp;"""
  },"</f>
        <v xml:space="preserve">  "1189778": {
    "name" : "Sculptuur Katvogel (also kno",
    "latitude" : 52.304356,
    "longitude" : 4.857022,
    "image" : "https://lh3.googleusercontent.com/Q6IdgO9vHTqJvPpIkK1bx_sMQwrCMgX88Ku9YHQWV0S8AUm2A8FmmhS8Pklpwbx00rs0GzMldA4OjYU2ynk"
  },</v>
      </c>
      <c r="C290" s="4">
        <v>1189778</v>
      </c>
      <c r="D290" s="5">
        <v>52304356</v>
      </c>
      <c r="E290" s="5">
        <v>4857022</v>
      </c>
      <c r="F290" s="4" t="s">
        <v>14406</v>
      </c>
      <c r="G290" s="4" t="s">
        <v>2916</v>
      </c>
      <c r="H290" s="4" t="s">
        <v>3778</v>
      </c>
      <c r="I290" s="4" t="s">
        <v>3778</v>
      </c>
      <c r="J290" s="4" t="s">
        <v>3782</v>
      </c>
      <c r="K290" s="4" t="s">
        <v>3231</v>
      </c>
      <c r="L290" s="4">
        <v>239</v>
      </c>
      <c r="M290" s="4" t="s">
        <v>16551</v>
      </c>
      <c r="N290" s="4" t="s">
        <v>14407</v>
      </c>
    </row>
    <row r="291" spans="2:14" s="4" customFormat="1" x14ac:dyDescent="0.25">
      <c r="B291" s="4" t="str">
        <f>"  """&amp;C291&amp;""": {
    ""name"" : """&amp;SUBSTITUTE(F291,"""","\""")&amp;""",
    ""latitude"" : "&amp;IF(D291&lt;&gt;"",LEFT(D291,2)&amp;"."&amp;RIGHT(D291,LEN(D291)-2),"0")&amp;",
    ""longitude"" : "&amp;IF(E291&lt;&gt;"",LEFT(E291,1)&amp;"."&amp;RIGHT(E291,LEN(E291)-1),"0")&amp;","&amp;"
    ""image"" : """&amp;N291&amp;"""
  },"</f>
        <v xml:space="preserve">  "1161549": {
    "name" : "Waterloop in the Park",
    "latitude" : 52.302164,
    "longitude" : 4.867183,
    "image" : "https://lh4.ggpht.com/aeku_o_th_82PD0mRX2KI1sfe9jwe_jW6SslEx9VbuphkdPjxmjsRoaQkPYw9m5vZXKfwV0u3xyEDu9r4QU"
  },</v>
      </c>
      <c r="C291" s="4">
        <v>1161549</v>
      </c>
      <c r="D291" s="5">
        <v>52302164</v>
      </c>
      <c r="E291" s="5">
        <v>4867183</v>
      </c>
      <c r="F291" s="4" t="s">
        <v>15568</v>
      </c>
      <c r="G291" s="4" t="s">
        <v>2916</v>
      </c>
      <c r="H291" s="4" t="s">
        <v>3778</v>
      </c>
      <c r="I291" s="4" t="s">
        <v>3778</v>
      </c>
      <c r="J291" s="4" t="s">
        <v>3782</v>
      </c>
      <c r="K291" s="4" t="s">
        <v>16485</v>
      </c>
      <c r="L291" s="4">
        <v>73</v>
      </c>
      <c r="M291" s="4">
        <v>1181</v>
      </c>
      <c r="N291" s="4" t="s">
        <v>15569</v>
      </c>
    </row>
    <row r="292" spans="2:14" s="4" customFormat="1" x14ac:dyDescent="0.25">
      <c r="B292" s="4" t="str">
        <f>"  """&amp;C292&amp;""": {
    ""name"" : """&amp;SUBSTITUTE(F292,"""","\""")&amp;""",
    ""latitude"" : "&amp;IF(D292&lt;&gt;"",LEFT(D292,2)&amp;"."&amp;RIGHT(D292,LEN(D292)-2),"0")&amp;",
    ""longitude"" : "&amp;IF(E292&lt;&gt;"",LEFT(E292,1)&amp;"."&amp;RIGHT(E292,LEN(E292)-1),"0")&amp;","&amp;"
    ""image"" : """&amp;N292&amp;"""
  },"</f>
        <v xml:space="preserve">  "457824": {
    "name" : "The Golden Cube",
    "latitude" : 52.302189,
    "longitude" : 4.858779,
    "image" : "https://lh6.ggpht.com/BKBk0FYD9FKVy4jHkbkSKcMBNnyCxg3CQXGHtnnhAdAJaMaBnpbPXMSgBx867cNddfag3MFM04dpz_mj6tUtBg"
  },</v>
      </c>
      <c r="C292" s="4">
        <v>457824</v>
      </c>
      <c r="D292" s="5">
        <v>52302189</v>
      </c>
      <c r="E292" s="5">
        <v>4858779</v>
      </c>
      <c r="F292" s="4" t="s">
        <v>15073</v>
      </c>
      <c r="G292" s="4" t="s">
        <v>2916</v>
      </c>
      <c r="H292" s="4" t="s">
        <v>3778</v>
      </c>
      <c r="I292" s="4" t="s">
        <v>3778</v>
      </c>
      <c r="J292" s="4" t="s">
        <v>3782</v>
      </c>
      <c r="K292" s="4" t="s">
        <v>5545</v>
      </c>
      <c r="L292" s="4">
        <v>1</v>
      </c>
      <c r="M292" s="4">
        <v>1181</v>
      </c>
      <c r="N292" s="4" t="s">
        <v>15074</v>
      </c>
    </row>
    <row r="293" spans="2:14" s="4" customFormat="1" x14ac:dyDescent="0.25">
      <c r="B293" s="4" t="str">
        <f>"  """&amp;C293&amp;""": {
    ""name"" : """&amp;SUBSTITUTE(F293,"""","\""")&amp;""",
    ""latitude"" : "&amp;IF(D293&lt;&gt;"",LEFT(D293,2)&amp;"."&amp;RIGHT(D293,LEN(D293)-2),"0")&amp;",
    ""longitude"" : "&amp;IF(E293&lt;&gt;"",LEFT(E293,1)&amp;"."&amp;RIGHT(E293,LEN(E293)-1),"0")&amp;","&amp;"
    ""image"" : """&amp;N293&amp;"""
  },"</f>
        <v xml:space="preserve">  "49147390": {
    "name" : "Artiesteningang",
    "latitude" : 52.30225,
    "longitude" : 4.859361,
    "image" : "https://lh3.googleusercontent.com/D8RQiKvc1PpsDO9IjOQtZwtuN7xK0IpV6NolO_A63kkYU6k_Sbxwlv_zgl0PWh6WDzocKnsOsp4AHvb6nznA"
  },</v>
      </c>
      <c r="C293" s="4">
        <v>49147390</v>
      </c>
      <c r="D293" s="5">
        <v>5230225</v>
      </c>
      <c r="E293" s="5">
        <v>4859361</v>
      </c>
      <c r="F293" s="4" t="s">
        <v>10305</v>
      </c>
      <c r="G293" s="4" t="s">
        <v>2916</v>
      </c>
      <c r="H293" s="4" t="s">
        <v>3778</v>
      </c>
      <c r="I293" s="4" t="s">
        <v>3778</v>
      </c>
      <c r="J293" s="4" t="s">
        <v>3782</v>
      </c>
      <c r="K293" s="4" t="s">
        <v>5545</v>
      </c>
      <c r="L293" s="4">
        <v>12</v>
      </c>
      <c r="M293" s="4">
        <v>1181</v>
      </c>
      <c r="N293" s="4" t="s">
        <v>10306</v>
      </c>
    </row>
    <row r="294" spans="2:14" s="4" customFormat="1" x14ac:dyDescent="0.25">
      <c r="B294" s="4" t="str">
        <f>"  """&amp;C294&amp;""": {
    ""name"" : """&amp;SUBSTITUTE(F294,"""","\""")&amp;""",
    ""latitude"" : "&amp;IF(D294&lt;&gt;"",LEFT(D294,2)&amp;"."&amp;RIGHT(D294,LEN(D294)-2),"0")&amp;",
    ""longitude"" : "&amp;IF(E294&lt;&gt;"",LEFT(E294,1)&amp;"."&amp;RIGHT(E294,LEN(E294)-1),"0")&amp;","&amp;"
    ""image"" : """&amp;N294&amp;"""
  },"</f>
        <v xml:space="preserve">  "927257": {
    "name" : "Meanderpark",
    "latitude" : 52.30167,
    "longitude" : 4.857595,
    "image" : "https://lh4.ggpht.com/QU2LhgowItqR4O5gjHEGrb2zrnW9NCI7DStB8EmwtO-GxqNOODswc9fqjGRcVeYWVP5LS0dVyo2D_vALOS49"
  },</v>
      </c>
      <c r="C294" s="4">
        <v>927257</v>
      </c>
      <c r="D294" s="5">
        <v>5230167</v>
      </c>
      <c r="E294" s="5">
        <v>4857595</v>
      </c>
      <c r="F294" s="4" t="s">
        <v>8958</v>
      </c>
      <c r="G294" s="4" t="s">
        <v>2916</v>
      </c>
      <c r="H294" s="4" t="s">
        <v>3778</v>
      </c>
      <c r="I294" s="4" t="s">
        <v>3778</v>
      </c>
      <c r="J294" s="4" t="s">
        <v>3782</v>
      </c>
      <c r="K294" s="4" t="s">
        <v>5545</v>
      </c>
      <c r="L294" s="4">
        <v>79</v>
      </c>
      <c r="M294" s="4" t="s">
        <v>8959</v>
      </c>
      <c r="N294" s="4" t="s">
        <v>13060</v>
      </c>
    </row>
    <row r="295" spans="2:14" s="4" customFormat="1" x14ac:dyDescent="0.25">
      <c r="B295" s="4" t="str">
        <f>"  """&amp;C295&amp;""": {
    ""name"" : """&amp;SUBSTITUTE(F295,"""","\""")&amp;""",
    ""latitude"" : "&amp;IF(D295&lt;&gt;"",LEFT(D295,2)&amp;"."&amp;RIGHT(D295,LEN(D295)-2),"0")&amp;",
    ""longitude"" : "&amp;IF(E295&lt;&gt;"",LEFT(E295,1)&amp;"."&amp;RIGHT(E295,LEN(E295)-1),"0")&amp;","&amp;"
    ""image"" : """&amp;N295&amp;"""
  },"</f>
        <v xml:space="preserve">  "1007142": {
    "name" : "Natuurwandeling Middenpolder Timetable On Meander Bridge",
    "latitude" : 52.300383,
    "longitude" : 4.863348,
    "image" : "https://lh5.ggpht.com/vbIbn00XQC8GaixSQDCUYV876_-17mabXGZ-794rzyrb8bgvHW6Ydm-tJmA__gaKpQRN6eWl2jLbZUHfT_F9dg"
  },</v>
      </c>
      <c r="C295" s="4">
        <v>1007142</v>
      </c>
      <c r="D295" s="5">
        <v>52300383</v>
      </c>
      <c r="E295" s="5">
        <v>4863348</v>
      </c>
      <c r="F295" s="4" t="s">
        <v>9373</v>
      </c>
      <c r="G295" s="4" t="s">
        <v>2916</v>
      </c>
      <c r="H295" s="4" t="s">
        <v>3778</v>
      </c>
      <c r="I295" s="4" t="s">
        <v>3778</v>
      </c>
      <c r="J295" s="4" t="s">
        <v>3782</v>
      </c>
      <c r="K295" s="4" t="s">
        <v>5545</v>
      </c>
      <c r="L295" s="4">
        <v>639</v>
      </c>
      <c r="M295" s="4" t="s">
        <v>8959</v>
      </c>
      <c r="N295" s="4" t="s">
        <v>13427</v>
      </c>
    </row>
    <row r="296" spans="2:14" s="4" customFormat="1" x14ac:dyDescent="0.25">
      <c r="B296" s="4" t="str">
        <f>"  """&amp;C296&amp;""": {
    ""name"" : """&amp;SUBSTITUTE(F296,"""","\""")&amp;""",
    ""latitude"" : "&amp;IF(D296&lt;&gt;"",LEFT(D296,2)&amp;"."&amp;RIGHT(D296,LEN(D296)-2),"0")&amp;",
    ""longitude"" : "&amp;IF(E296&lt;&gt;"",LEFT(E296,1)&amp;"."&amp;RIGHT(E296,LEN(E296)-1),"0")&amp;","&amp;"
    ""image"" : """&amp;N296&amp;"""
  },"</f>
        <v xml:space="preserve">  "651280": {
    "name" : "Meanderpark East",
    "latitude" : 52.300519,
    "longitude" : 4.8629,
    "image" : "https://lh4.ggpht.com/ORSK-ynvvZcx_QejdF3GkvBnQ6B_32SvB4oIXchGvbtdRDifIOGkCMe2DD5hPAbIbI0UrsTGbrePS9MHF-8"
  },</v>
      </c>
      <c r="C296" s="4">
        <v>651280</v>
      </c>
      <c r="D296" s="5">
        <v>52300519</v>
      </c>
      <c r="E296" s="5">
        <v>48629</v>
      </c>
      <c r="F296" s="4" t="s">
        <v>13061</v>
      </c>
      <c r="G296" s="4" t="s">
        <v>2916</v>
      </c>
      <c r="H296" s="4" t="s">
        <v>3778</v>
      </c>
      <c r="I296" s="4" t="s">
        <v>3778</v>
      </c>
      <c r="J296" s="4" t="s">
        <v>3782</v>
      </c>
      <c r="K296" s="4" t="s">
        <v>5545</v>
      </c>
      <c r="L296" s="4">
        <v>647</v>
      </c>
      <c r="M296" s="4">
        <v>1181</v>
      </c>
      <c r="N296" s="4" t="s">
        <v>13062</v>
      </c>
    </row>
    <row r="297" spans="2:14" s="4" customFormat="1" x14ac:dyDescent="0.25">
      <c r="B297" s="4" t="str">
        <f>"  """&amp;C297&amp;""": {
    ""name"" : """&amp;SUBSTITUTE(F297,"""","\""")&amp;""",
    ""latitude"" : "&amp;IF(D297&lt;&gt;"",LEFT(D297,2)&amp;"."&amp;RIGHT(D297,LEN(D297)-2),"0")&amp;",
    ""longitude"" : "&amp;IF(E297&lt;&gt;"",LEFT(E297,1)&amp;"."&amp;RIGHT(E297,LEN(E297)-1),"0")&amp;","&amp;"
    ""image"" : """&amp;N297&amp;"""
  },"</f>
        <v xml:space="preserve">  "49422786": {
    "name" : "Playground",
    "latitude" : 52.299816,
    "longitude" : 4.866092,
    "image" : "https://lh6.ggpht.com/FJJ21--MF3Ce4s85k43SsC3bT37wuMUSegx_ikm9SZsouIOkuaFcIzFuo58JOelLwr_jJy-J7kfi5cjmMBKm"
  },</v>
      </c>
      <c r="C297" s="4">
        <v>49422786</v>
      </c>
      <c r="D297" s="5">
        <v>52299816</v>
      </c>
      <c r="E297" s="5">
        <v>4866092</v>
      </c>
      <c r="F297" s="4" t="s">
        <v>5840</v>
      </c>
      <c r="G297" s="4" t="s">
        <v>2916</v>
      </c>
      <c r="H297" s="4" t="s">
        <v>3778</v>
      </c>
      <c r="I297" s="4" t="s">
        <v>3778</v>
      </c>
      <c r="J297" s="4" t="s">
        <v>3782</v>
      </c>
      <c r="K297" s="4" t="s">
        <v>5545</v>
      </c>
      <c r="L297" s="4">
        <v>985</v>
      </c>
      <c r="M297" s="4" t="s">
        <v>5546</v>
      </c>
      <c r="N297" s="4" t="s">
        <v>13914</v>
      </c>
    </row>
    <row r="298" spans="2:14" s="4" customFormat="1" x14ac:dyDescent="0.25">
      <c r="B298" s="4" t="str">
        <f>"  """&amp;C298&amp;""": {
    ""name"" : """&amp;SUBSTITUTE(F298,"""","\""")&amp;""",
    ""latitude"" : "&amp;IF(D298&lt;&gt;"",LEFT(D298,2)&amp;"."&amp;RIGHT(D298,LEN(D298)-2),"0")&amp;",
    ""longitude"" : "&amp;IF(E298&lt;&gt;"",LEFT(E298,1)&amp;"."&amp;RIGHT(E298,LEN(E298)-1),"0")&amp;","&amp;"
    ""image"" : """&amp;N298&amp;"""
  },"</f>
        <v xml:space="preserve">  "128306": {
    "name" : "Amstelveen Meander Park Entry",
    "latitude" : 52.299383,
    "longitude" : 4.868391,
    "image" : "https://lh4.ggpht.com/Vo8Yo4hM1s7LWSv8Ua0ezbhhfO5FSpHlwejhLjku4rAVS1DAx3oMYJzt-Nj7Rl56WhoGYPdrO-N9l04y3XuC"
  },</v>
      </c>
      <c r="C298" s="4">
        <v>128306</v>
      </c>
      <c r="D298" s="5">
        <v>52299383</v>
      </c>
      <c r="E298" s="5">
        <v>4868391</v>
      </c>
      <c r="F298" s="4" t="s">
        <v>5544</v>
      </c>
      <c r="G298" s="4" t="s">
        <v>2916</v>
      </c>
      <c r="H298" s="4" t="s">
        <v>3778</v>
      </c>
      <c r="I298" s="4" t="s">
        <v>3778</v>
      </c>
      <c r="J298" s="4" t="s">
        <v>3782</v>
      </c>
      <c r="K298" s="4" t="s">
        <v>5545</v>
      </c>
      <c r="L298" s="4">
        <v>1023</v>
      </c>
      <c r="M298" s="4" t="s">
        <v>5546</v>
      </c>
      <c r="N298" s="4" t="s">
        <v>10112</v>
      </c>
    </row>
    <row r="299" spans="2:14" s="4" customFormat="1" x14ac:dyDescent="0.25">
      <c r="B299" s="4" t="str">
        <f>"  """&amp;C299&amp;""": {
    ""name"" : """&amp;SUBSTITUTE(F299,"""","\""")&amp;""",
    ""latitude"" : "&amp;IF(D299&lt;&gt;"",LEFT(D299,2)&amp;"."&amp;RIGHT(D299,LEN(D299)-2),"0")&amp;",
    ""longitude"" : "&amp;IF(E299&lt;&gt;"",LEFT(E299,1)&amp;"."&amp;RIGHT(E299,LEN(E299)-1),"0")&amp;","&amp;"
    ""image"" : """&amp;N299&amp;"""
  },"</f>
        <v xml:space="preserve">  "818064": {
    "name" : "Ship",
    "latitude" : 52.305957,
    "longitude" : 4.859566,
    "image" : "https://lh5.ggpht.com/u7w6gtoY63j9b5dbyDq23fKdbXARdhgpn8XeI5CsCO4nTdNblNvcQQxvsPsh1O5NRUZB8BBM15LTN9q9GBFD"
  },</v>
      </c>
      <c r="C299" s="4">
        <v>818064</v>
      </c>
      <c r="D299" s="5">
        <v>52305957</v>
      </c>
      <c r="E299" s="5">
        <v>4859566</v>
      </c>
      <c r="F299" s="4" t="s">
        <v>8349</v>
      </c>
      <c r="G299" s="4" t="s">
        <v>2916</v>
      </c>
      <c r="H299" s="4" t="s">
        <v>3778</v>
      </c>
      <c r="I299" s="4" t="s">
        <v>3778</v>
      </c>
      <c r="J299" s="4" t="s">
        <v>3782</v>
      </c>
      <c r="K299" s="4" t="s">
        <v>8350</v>
      </c>
      <c r="L299" s="4">
        <v>61</v>
      </c>
      <c r="M299" s="4" t="s">
        <v>8351</v>
      </c>
      <c r="N299" s="4" t="s">
        <v>14432</v>
      </c>
    </row>
    <row r="300" spans="2:14" s="4" customFormat="1" x14ac:dyDescent="0.25">
      <c r="B300" s="4" t="str">
        <f>"  """&amp;C300&amp;""": {
    ""name"" : """&amp;SUBSTITUTE(F300,"""","\""")&amp;""",
    ""latitude"" : "&amp;IF(D300&lt;&gt;"",LEFT(D300,2)&amp;"."&amp;RIGHT(D300,LEN(D300)-2),"0")&amp;",
    ""longitude"" : "&amp;IF(E300&lt;&gt;"",LEFT(E300,1)&amp;"."&amp;RIGHT(E300,LEN(E300)-1),"0")&amp;","&amp;"
    ""image"" : """&amp;N300&amp;"""
  },"</f>
        <v xml:space="preserve">  "954235": {
    "name" : "De Zwaan",
    "latitude" : 52.306068,
    "longitude" : 4.860518,
    "image" : "https://lh3.ggpht.com/JVkStMkL8cEoKdI3tlmqTfFB_9nL4GFOxg3hGcrbwuTLa4vzwXhINsiesKhR7SCNJ8avsAK9xE89xFr2CK0"
  },</v>
      </c>
      <c r="C300" s="4">
        <v>954235</v>
      </c>
      <c r="D300" s="5">
        <v>52306068</v>
      </c>
      <c r="E300" s="5">
        <v>4860518</v>
      </c>
      <c r="F300" s="4" t="s">
        <v>9095</v>
      </c>
      <c r="G300" s="4" t="s">
        <v>2916</v>
      </c>
      <c r="H300" s="4" t="s">
        <v>3778</v>
      </c>
      <c r="I300" s="4" t="s">
        <v>3778</v>
      </c>
      <c r="J300" s="4" t="s">
        <v>3782</v>
      </c>
      <c r="K300" s="4" t="s">
        <v>8350</v>
      </c>
      <c r="L300" s="4">
        <v>71</v>
      </c>
      <c r="M300" s="4" t="s">
        <v>8351</v>
      </c>
      <c r="N300" s="4" t="s">
        <v>11417</v>
      </c>
    </row>
    <row r="301" spans="2:14" s="4" customFormat="1" x14ac:dyDescent="0.25">
      <c r="B301" s="4" t="str">
        <f>"  """&amp;C301&amp;""": {
    ""name"" : """&amp;SUBSTITUTE(F301,"""","\""")&amp;""",
    ""latitude"" : "&amp;IF(D301&lt;&gt;"",LEFT(D301,2)&amp;"."&amp;RIGHT(D301,LEN(D301)-2),"0")&amp;",
    ""longitude"" : "&amp;IF(E301&lt;&gt;"",LEFT(E301,1)&amp;"."&amp;RIGHT(E301,LEN(E301)-1),"0")&amp;","&amp;"
    ""image"" : """&amp;N301&amp;"""
  },"</f>
        <v xml:space="preserve">  "707546": {
    "name" : "Rembrandt Pillars",
    "latitude" : 52.305871,
    "longitude" : 4.858433,
    "image" : "https://lh5.ggpht.com/G-yx1nCewGGDGkp6mH4i3et9XQF8cEa2O5886G2vN0xvexMEu3Zbnzbi5wwjL_GQ2K08lSV4eZ55GPjfhJX2"
  },</v>
      </c>
      <c r="C301" s="4">
        <v>707546</v>
      </c>
      <c r="D301" s="5">
        <v>52305871</v>
      </c>
      <c r="E301" s="5">
        <v>4858433</v>
      </c>
      <c r="F301" s="4" t="s">
        <v>7802</v>
      </c>
      <c r="G301" s="4" t="s">
        <v>2916</v>
      </c>
      <c r="H301" s="4" t="s">
        <v>3778</v>
      </c>
      <c r="I301" s="4" t="s">
        <v>3778</v>
      </c>
      <c r="J301" s="4" t="s">
        <v>3782</v>
      </c>
      <c r="K301" s="4" t="s">
        <v>7803</v>
      </c>
      <c r="L301" s="4">
        <v>2</v>
      </c>
      <c r="M301" s="4">
        <v>1181</v>
      </c>
      <c r="N301" s="4" t="s">
        <v>14170</v>
      </c>
    </row>
    <row r="302" spans="2:14" s="4" customFormat="1" x14ac:dyDescent="0.25">
      <c r="B302" s="4" t="str">
        <f>"  """&amp;C302&amp;""": {
    ""name"" : """&amp;SUBSTITUTE(F302,"""","\""")&amp;""",
    ""latitude"" : "&amp;IF(D302&lt;&gt;"",LEFT(D302,2)&amp;"."&amp;RIGHT(D302,LEN(D302)-2),"0")&amp;",
    ""longitude"" : "&amp;IF(E302&lt;&gt;"",LEFT(E302,1)&amp;"."&amp;RIGHT(E302,LEN(E302)-1),"0")&amp;","&amp;"
    ""image"" : """&amp;N302&amp;"""
  },"</f>
        <v xml:space="preserve">  "1063856": {
    "name" : "Brass Pig",
    "latitude" : 52.302985,
    "longitude" : 4.862158,
    "image" : "https://lh3.ggpht.com/w4mtptrl0ou96P2pvqtQb_f6Kki1XkmQrdWhcF5oeQoJpf-pgL-MeStxtr_Us_lzzRE3A6krEHU3KLzTzx3p"
  },</v>
      </c>
      <c r="C302" s="4">
        <v>1063856</v>
      </c>
      <c r="D302" s="5">
        <v>52302985</v>
      </c>
      <c r="E302" s="5">
        <v>4862158</v>
      </c>
      <c r="F302" s="4" t="s">
        <v>9635</v>
      </c>
      <c r="G302" s="4" t="s">
        <v>2916</v>
      </c>
      <c r="H302" s="4" t="s">
        <v>3778</v>
      </c>
      <c r="I302" s="4" t="s">
        <v>3778</v>
      </c>
      <c r="J302" s="4" t="s">
        <v>3782</v>
      </c>
      <c r="K302" s="4" t="s">
        <v>9636</v>
      </c>
      <c r="L302" s="4">
        <v>14</v>
      </c>
      <c r="M302" s="4" t="s">
        <v>9637</v>
      </c>
      <c r="N302" s="4" t="s">
        <v>10726</v>
      </c>
    </row>
    <row r="303" spans="2:14" s="4" customFormat="1" x14ac:dyDescent="0.25">
      <c r="B303" s="4" t="str">
        <f>"  """&amp;C303&amp;""": {
    ""name"" : """&amp;SUBSTITUTE(F303,"""","\""")&amp;""",
    ""latitude"" : "&amp;IF(D303&lt;&gt;"",LEFT(D303,2)&amp;"."&amp;RIGHT(D303,LEN(D303)-2),"0")&amp;",
    ""longitude"" : "&amp;IF(E303&lt;&gt;"",LEFT(E303,1)&amp;"."&amp;RIGHT(E303,LEN(E303)-1),"0")&amp;","&amp;"
    ""image"" : """&amp;N303&amp;"""
  },"</f>
        <v xml:space="preserve">  "49223046": {
    "name" : "Welkom bij Stadshart Amstelveen!",
    "latitude" : 52.30366,
    "longitude" : 4.860377,
    "image" : "https://lh3.googleusercontent.com/fZJ4Nz4y1eFx_HOKr6NKAaXWllzLkwbUSs15nY3uhukEwmDkn1G6cZqysk24HtL7BT2ggZh-dvEThy49pZLX"
  },</v>
      </c>
      <c r="C303" s="4">
        <v>49223046</v>
      </c>
      <c r="D303" s="5">
        <v>5230366</v>
      </c>
      <c r="E303" s="5">
        <v>4860377</v>
      </c>
      <c r="F303" s="4" t="s">
        <v>2436</v>
      </c>
      <c r="G303" s="4" t="s">
        <v>2916</v>
      </c>
      <c r="H303" s="4" t="s">
        <v>3778</v>
      </c>
      <c r="I303" s="4" t="s">
        <v>3778</v>
      </c>
      <c r="J303" s="4" t="s">
        <v>3782</v>
      </c>
      <c r="K303" s="4" t="s">
        <v>3734</v>
      </c>
      <c r="L303" s="4">
        <v>18</v>
      </c>
      <c r="M303" s="4" t="s">
        <v>3735</v>
      </c>
      <c r="N303" s="4" t="s">
        <v>15619</v>
      </c>
    </row>
    <row r="304" spans="2:14" s="4" customFormat="1" x14ac:dyDescent="0.25">
      <c r="B304" s="4" t="str">
        <f>"  """&amp;C304&amp;""": {
    ""name"" : """&amp;SUBSTITUTE(F304,"""","\""")&amp;""",
    ""latitude"" : "&amp;IF(D304&lt;&gt;"",LEFT(D304,2)&amp;"."&amp;RIGHT(D304,LEN(D304)-2),"0")&amp;",
    ""longitude"" : "&amp;IF(E304&lt;&gt;"",LEFT(E304,1)&amp;"."&amp;RIGHT(E304,LEN(E304)-1),"0")&amp;","&amp;"
    ""image"" : """&amp;N304&amp;"""
  },"</f>
        <v xml:space="preserve">  "49223043": {
    "name" : "Welkom bij Stadshart Amstelveen!",
    "latitude" : 52.303591,
    "longitude" : 4.85997,
    "image" : "https://lh3.googleusercontent.com/jeOffqOCjZ-zv6lT_8dPOShHeaqDzFnff1HiRWPNIiTLCQ5_9m3pN87QNglqQZXiS-_EElgI3ara6cZSfQEp"
  },</v>
      </c>
      <c r="C304" s="4">
        <v>49223043</v>
      </c>
      <c r="D304" s="5">
        <v>52303591</v>
      </c>
      <c r="E304" s="5">
        <v>485997</v>
      </c>
      <c r="F304" s="4" t="s">
        <v>2436</v>
      </c>
      <c r="G304" s="4" t="s">
        <v>2916</v>
      </c>
      <c r="H304" s="4" t="s">
        <v>3778</v>
      </c>
      <c r="I304" s="4" t="s">
        <v>3778</v>
      </c>
      <c r="J304" s="4" t="s">
        <v>3782</v>
      </c>
      <c r="K304" s="4" t="s">
        <v>3734</v>
      </c>
      <c r="L304" s="4">
        <v>23</v>
      </c>
      <c r="M304" s="4" t="s">
        <v>3735</v>
      </c>
      <c r="N304" s="4" t="s">
        <v>15616</v>
      </c>
    </row>
    <row r="305" spans="2:14" s="4" customFormat="1" x14ac:dyDescent="0.25">
      <c r="B305" s="4" t="str">
        <f>"  """&amp;C305&amp;""": {
    ""name"" : """&amp;SUBSTITUTE(F305,"""","\""")&amp;""",
    ""latitude"" : "&amp;IF(D305&lt;&gt;"",LEFT(D305,2)&amp;"."&amp;RIGHT(D305,LEN(D305)-2),"0")&amp;",
    ""longitude"" : "&amp;IF(E305&lt;&gt;"",LEFT(E305,1)&amp;"."&amp;RIGHT(E305,LEN(E305)-1),"0")&amp;","&amp;"
    ""image"" : """&amp;N305&amp;"""
  },"</f>
        <v xml:space="preserve">  "49223041": {
    "name" : "Welkom bij Stadshart Amstelveen!",
    "latitude" : 52.303529,
    "longitude" : 4.859723,
    "image" : "https://lh3.googleusercontent.com/_yGYjAouG_X-cjrqRL85Fec73CHSa-WdnDhG6xXUBMZNxphP9GV_br4h6lVKfVDkhXI8cLxyUHTXHm_ZqqKdBQ"
  },</v>
      </c>
      <c r="C305" s="4">
        <v>49223041</v>
      </c>
      <c r="D305" s="5">
        <v>52303529</v>
      </c>
      <c r="E305" s="5">
        <v>4859723</v>
      </c>
      <c r="F305" s="4" t="s">
        <v>2436</v>
      </c>
      <c r="G305" s="4" t="s">
        <v>2916</v>
      </c>
      <c r="H305" s="4" t="s">
        <v>3778</v>
      </c>
      <c r="I305" s="4" t="s">
        <v>3778</v>
      </c>
      <c r="J305" s="4" t="s">
        <v>3782</v>
      </c>
      <c r="K305" s="4" t="s">
        <v>3734</v>
      </c>
      <c r="L305" s="4">
        <v>27</v>
      </c>
      <c r="M305" s="4" t="s">
        <v>3735</v>
      </c>
      <c r="N305" s="4" t="s">
        <v>15614</v>
      </c>
    </row>
    <row r="306" spans="2:14" s="4" customFormat="1" x14ac:dyDescent="0.25">
      <c r="B306" s="4" t="str">
        <f>"  """&amp;C306&amp;""": {
    ""name"" : """&amp;SUBSTITUTE(F306,"""","\""")&amp;""",
    ""latitude"" : "&amp;IF(D306&lt;&gt;"",LEFT(D306,2)&amp;"."&amp;RIGHT(D306,LEN(D306)-2),"0")&amp;",
    ""longitude"" : "&amp;IF(E306&lt;&gt;"",LEFT(E306,1)&amp;"."&amp;RIGHT(E306,LEN(E306)-1),"0")&amp;","&amp;"
    ""image"" : """&amp;N306&amp;"""
  },"</f>
        <v xml:space="preserve">  "49147406": {
    "name" : "Kleuren plafond",
    "latitude" : 52.303252,
    "longitude" : 4.860043,
    "image" : "https://lh3.googleusercontent.com/qIBEZxKngccokCwOLpzsf1qo9UnjjHs3IyNiXhAAC5PWeXheNpi9R74EKiPQN64npi22QfakzTRgEcCktOh6LA"
  },</v>
      </c>
      <c r="C306" s="4">
        <v>49147406</v>
      </c>
      <c r="D306" s="5">
        <v>52303252</v>
      </c>
      <c r="E306" s="5">
        <v>4860043</v>
      </c>
      <c r="F306" s="4" t="s">
        <v>12699</v>
      </c>
      <c r="G306" s="4" t="s">
        <v>2916</v>
      </c>
      <c r="H306" s="4" t="s">
        <v>3778</v>
      </c>
      <c r="I306" s="4" t="s">
        <v>3778</v>
      </c>
      <c r="J306" s="4" t="s">
        <v>3782</v>
      </c>
      <c r="K306" s="4" t="s">
        <v>3734</v>
      </c>
      <c r="L306" s="4">
        <v>37</v>
      </c>
      <c r="M306" s="4" t="s">
        <v>3735</v>
      </c>
      <c r="N306" s="4" t="s">
        <v>12700</v>
      </c>
    </row>
    <row r="307" spans="2:14" s="4" customFormat="1" x14ac:dyDescent="0.25">
      <c r="B307" s="4" t="str">
        <f>"  """&amp;C307&amp;""": {
    ""name"" : """&amp;SUBSTITUTE(F307,"""","\""")&amp;""",
    ""latitude"" : "&amp;IF(D307&lt;&gt;"",LEFT(D307,2)&amp;"."&amp;RIGHT(D307,LEN(D307)-2),"0")&amp;",
    ""longitude"" : "&amp;IF(E307&lt;&gt;"",LEFT(E307,1)&amp;"."&amp;RIGHT(E307,LEN(E307)-1),"0")&amp;","&amp;"
    ""image"" : """&amp;N307&amp;"""
  },"</f>
        <v xml:space="preserve">  "49223039": {
    "name" : "Welkom bij Stadshart Amstelveen!",
    "latitude" : 52.303217,
    "longitude" : 4.860168,
    "image" : "https://lh3.googleusercontent.com/KqgehoSuPJK_8J1aZyoiQkIO6NdX1UVCTAwdDJu6WYzOcFbJdTSZdEF3WWhs2ZZYFbWp6fxtLbCBbaTsCsCc"
  },</v>
      </c>
      <c r="C307" s="4">
        <v>49223039</v>
      </c>
      <c r="D307" s="5">
        <v>52303217</v>
      </c>
      <c r="E307" s="5">
        <v>4860168</v>
      </c>
      <c r="F307" s="4" t="s">
        <v>2436</v>
      </c>
      <c r="G307" s="4" t="s">
        <v>2916</v>
      </c>
      <c r="H307" s="4" t="s">
        <v>3778</v>
      </c>
      <c r="I307" s="4" t="s">
        <v>3778</v>
      </c>
      <c r="J307" s="4" t="s">
        <v>3782</v>
      </c>
      <c r="K307" s="4" t="s">
        <v>3734</v>
      </c>
      <c r="L307" s="4">
        <v>51</v>
      </c>
      <c r="M307" s="4" t="s">
        <v>3735</v>
      </c>
      <c r="N307" s="4" t="s">
        <v>15612</v>
      </c>
    </row>
    <row r="308" spans="2:14" s="4" customFormat="1" x14ac:dyDescent="0.25">
      <c r="B308" s="4" t="str">
        <f>"  """&amp;C308&amp;""": {
    ""name"" : """&amp;SUBSTITUTE(F308,"""","\""")&amp;""",
    ""latitude"" : "&amp;IF(D308&lt;&gt;"",LEFT(D308,2)&amp;"."&amp;RIGHT(D308,LEN(D308)-2),"0")&amp;",
    ""longitude"" : "&amp;IF(E308&lt;&gt;"",LEFT(E308,1)&amp;"."&amp;RIGHT(E308,LEN(E308)-1),"0")&amp;","&amp;"
    ""image"" : """&amp;N308&amp;"""
  },"</f>
        <v xml:space="preserve">  "49223035": {
    "name" : "Welkom bij Stadshart Amstelveen!",
    "latitude" : 52.303319,
    "longitude" : 4.859734,
    "image" : "https://lh3.googleusercontent.com/QhMjnow4QR3fGelbB4EX1aTMDV2VM-QnpmpKVVBG13iOph3rZUFpB9B43ANQAvKSV_uKgsvPYwd9zEaHY37E"
  },</v>
      </c>
      <c r="C308" s="4">
        <v>49223035</v>
      </c>
      <c r="D308" s="5">
        <v>52303319</v>
      </c>
      <c r="E308" s="5">
        <v>4859734</v>
      </c>
      <c r="F308" s="4" t="s">
        <v>2436</v>
      </c>
      <c r="G308" s="4" t="s">
        <v>2916</v>
      </c>
      <c r="H308" s="4" t="s">
        <v>3778</v>
      </c>
      <c r="I308" s="4" t="s">
        <v>3778</v>
      </c>
      <c r="J308" s="4" t="s">
        <v>3782</v>
      </c>
      <c r="K308" s="4" t="s">
        <v>3734</v>
      </c>
      <c r="L308" s="4">
        <v>54</v>
      </c>
      <c r="M308" s="4" t="s">
        <v>3735</v>
      </c>
      <c r="N308" s="4" t="s">
        <v>15608</v>
      </c>
    </row>
    <row r="309" spans="2:14" s="4" customFormat="1" x14ac:dyDescent="0.25">
      <c r="B309" s="4" t="str">
        <f>"  """&amp;C309&amp;""": {
    ""name"" : """&amp;SUBSTITUTE(F309,"""","\""")&amp;""",
    ""latitude"" : "&amp;IF(D309&lt;&gt;"",LEFT(D309,2)&amp;"."&amp;RIGHT(D309,LEN(D309)-2),"0")&amp;",
    ""longitude"" : "&amp;IF(E309&lt;&gt;"",LEFT(E309,1)&amp;"."&amp;RIGHT(E309,LEN(E309)-1),"0")&amp;","&amp;"
    ""image"" : """&amp;N309&amp;"""
  },"</f>
        <v xml:space="preserve">  "49147381": {
    "name" : "Zebrapad",
    "latitude" : 52.303139,
    "longitude" : 4.8605,
    "image" : "https://lh3.googleusercontent.com/-GbtPVdKsPmGOLAmW6Hh5lLwxU1jSVcapEb8V7HVV8W1xIpTYotJhmPqaJ2fdyjX16ej0diG0pn7131tSxZW"
  },</v>
      </c>
      <c r="C309" s="4">
        <v>49147381</v>
      </c>
      <c r="D309" s="5">
        <v>52303139</v>
      </c>
      <c r="E309" s="5">
        <v>48605</v>
      </c>
      <c r="F309" s="4" t="s">
        <v>15798</v>
      </c>
      <c r="G309" s="4" t="s">
        <v>2916</v>
      </c>
      <c r="H309" s="4" t="s">
        <v>3778</v>
      </c>
      <c r="I309" s="4" t="s">
        <v>3778</v>
      </c>
      <c r="J309" s="4" t="s">
        <v>3782</v>
      </c>
      <c r="K309" s="4" t="s">
        <v>3501</v>
      </c>
      <c r="L309" s="4">
        <v>6</v>
      </c>
      <c r="M309" s="4">
        <v>1181</v>
      </c>
      <c r="N309" s="4" t="s">
        <v>15799</v>
      </c>
    </row>
    <row r="310" spans="2:14" s="4" customFormat="1" x14ac:dyDescent="0.25">
      <c r="B310" s="4" t="str">
        <f>"  """&amp;C310&amp;""": {
    ""name"" : """&amp;SUBSTITUTE(F310,"""","\""")&amp;""",
    ""latitude"" : "&amp;IF(D310&lt;&gt;"",LEFT(D310,2)&amp;"."&amp;RIGHT(D310,LEN(D310)-2),"0")&amp;",
    ""longitude"" : "&amp;IF(E310&lt;&gt;"",LEFT(E310,1)&amp;"."&amp;RIGHT(E310,LEN(E310)-1),"0")&amp;","&amp;"
    ""image"" : """&amp;N310&amp;"""
  },"</f>
        <v xml:space="preserve">  "49147385": {
    "name" : "4 sterren",
    "latitude" : 52.303694,
    "longitude" : 4.860667,
    "image" : "https://lh3.googleusercontent.com/LBoUUfjrAgpyw1iPPZZkUv5_6Y1K9km6dmTy24KeKQ2C9RgudNk9mJjnQvVvwUeKJpotRI22AgQSCVKNlqbEYQ"
  },</v>
      </c>
      <c r="C310" s="4">
        <v>49147385</v>
      </c>
      <c r="D310" s="5">
        <v>52303694</v>
      </c>
      <c r="E310" s="5">
        <v>4860667</v>
      </c>
      <c r="F310" s="4" t="s">
        <v>9995</v>
      </c>
      <c r="G310" s="4" t="s">
        <v>2916</v>
      </c>
      <c r="H310" s="4" t="s">
        <v>3778</v>
      </c>
      <c r="I310" s="4" t="s">
        <v>3778</v>
      </c>
      <c r="J310" s="4" t="s">
        <v>3782</v>
      </c>
      <c r="K310" s="4" t="s">
        <v>3501</v>
      </c>
      <c r="L310" s="4">
        <v>51</v>
      </c>
      <c r="M310" s="4" t="s">
        <v>16836</v>
      </c>
      <c r="N310" s="4" t="s">
        <v>9996</v>
      </c>
    </row>
    <row r="311" spans="2:14" s="4" customFormat="1" x14ac:dyDescent="0.25">
      <c r="B311" s="4" t="str">
        <f>"  """&amp;C311&amp;""": {
    ""name"" : """&amp;SUBSTITUTE(F311,"""","\""")&amp;""",
    ""latitude"" : "&amp;IF(D311&lt;&gt;"",LEFT(D311,2)&amp;"."&amp;RIGHT(D311,LEN(D311)-2),"0")&amp;",
    ""longitude"" : "&amp;IF(E311&lt;&gt;"",LEFT(E311,1)&amp;"."&amp;RIGHT(E311,LEN(E311)-1),"0")&amp;","&amp;"
    ""image"" : """&amp;N311&amp;"""
  },"</f>
        <v xml:space="preserve">  "49147403": {
    "name" : "Verkeerskruising",
    "latitude" : 52.304146,
    "longitude" : 4.861013,
    "image" : "https://lh3.googleusercontent.com/BBWfGyGiI5M3F3njkiIiTpBuIVUygCNx_pKVHvIO8ePYX9zjh_PWIouJlzsJ9gdNw8JC61WsoAdeI_YmwobVMg"
  },</v>
      </c>
      <c r="C311" s="4">
        <v>49147403</v>
      </c>
      <c r="D311" s="5">
        <v>52304146</v>
      </c>
      <c r="E311" s="5">
        <v>4861013</v>
      </c>
      <c r="F311" s="4" t="s">
        <v>15375</v>
      </c>
      <c r="G311" s="4" t="s">
        <v>2916</v>
      </c>
      <c r="H311" s="4" t="s">
        <v>3778</v>
      </c>
      <c r="I311" s="4" t="s">
        <v>3778</v>
      </c>
      <c r="J311" s="4" t="s">
        <v>3782</v>
      </c>
      <c r="K311" s="4" t="s">
        <v>3501</v>
      </c>
      <c r="L311" s="4">
        <v>57</v>
      </c>
      <c r="M311" s="4" t="s">
        <v>16836</v>
      </c>
      <c r="N311" s="4" t="s">
        <v>15376</v>
      </c>
    </row>
    <row r="312" spans="2:14" s="4" customFormat="1" x14ac:dyDescent="0.25">
      <c r="B312" s="4" t="str">
        <f>"  """&amp;C312&amp;""": {
    ""name"" : """&amp;SUBSTITUTE(F312,"""","\""")&amp;""",
    ""latitude"" : "&amp;IF(D312&lt;&gt;"",LEFT(D312,2)&amp;"."&amp;RIGHT(D312,LEN(D312)-2),"0")&amp;",
    ""longitude"" : "&amp;IF(E312&lt;&gt;"",LEFT(E312,1)&amp;"."&amp;RIGHT(E312,LEN(E312)-1),"0")&amp;","&amp;"
    ""image"" : """&amp;N312&amp;"""
  },"</f>
        <v xml:space="preserve">  "617434": {
    "name" : "Flying Sculpture",
    "latitude" : 52.30555,
    "longitude" : 4.862129,
    "image" : "https://lh3.ggpht.com/B7YM9GEuNVYRh_heNQ3bXEAcn3Q-vQeNSj9mo9sCoGA-pPLzAiQVg9W1APle-sSZ0QNgEodCyn60l2H6PTkBKw"
  },</v>
      </c>
      <c r="C312" s="4">
        <v>617434</v>
      </c>
      <c r="D312" s="5">
        <v>5230555</v>
      </c>
      <c r="E312" s="5">
        <v>4862129</v>
      </c>
      <c r="F312" s="4" t="s">
        <v>11805</v>
      </c>
      <c r="G312" s="4" t="s">
        <v>2916</v>
      </c>
      <c r="H312" s="4" t="s">
        <v>3778</v>
      </c>
      <c r="I312" s="4" t="s">
        <v>3778</v>
      </c>
      <c r="J312" s="4" t="s">
        <v>3782</v>
      </c>
      <c r="K312" s="4" t="s">
        <v>3501</v>
      </c>
      <c r="L312" s="4">
        <v>161</v>
      </c>
      <c r="M312" s="4" t="s">
        <v>16266</v>
      </c>
      <c r="N312" s="4" t="s">
        <v>11806</v>
      </c>
    </row>
    <row r="313" spans="2:14" s="4" customFormat="1" x14ac:dyDescent="0.25">
      <c r="B313" s="4" t="str">
        <f>"  """&amp;C313&amp;""": {
    ""name"" : """&amp;SUBSTITUTE(F313,"""","\""")&amp;""",
    ""latitude"" : "&amp;IF(D313&lt;&gt;"",LEFT(D313,2)&amp;"."&amp;RIGHT(D313,LEN(D313)-2),"0")&amp;",
    ""longitude"" : "&amp;IF(E313&lt;&gt;"",LEFT(E313,1)&amp;"."&amp;RIGHT(E313,LEN(E313)-1),"0")&amp;","&amp;"
    ""image"" : """&amp;N313&amp;"""
  },"</f>
        <v xml:space="preserve">  "854385": {
    "name" : "Sculpture The Fountain created",
    "latitude" : 52.303562,
    "longitude" : 4.857781,
    "image" : "https://lh4.ggpht.com/noAV-qofY0lcOZKYiKIBPr6HEflsuyIRUnYtqPFq5NdR_qVG4Denoet3Qjzgtt74WiZGa3Bja2gu_nrUIfVw"
  },</v>
      </c>
      <c r="C313" s="4">
        <v>854385</v>
      </c>
      <c r="D313" s="5">
        <v>52303562</v>
      </c>
      <c r="E313" s="5">
        <v>4857781</v>
      </c>
      <c r="F313" s="4" t="s">
        <v>8526</v>
      </c>
      <c r="G313" s="4" t="s">
        <v>2916</v>
      </c>
      <c r="H313" s="4" t="s">
        <v>3778</v>
      </c>
      <c r="I313" s="4" t="s">
        <v>3778</v>
      </c>
      <c r="J313" s="4" t="s">
        <v>3782</v>
      </c>
      <c r="K313" s="4" t="s">
        <v>8527</v>
      </c>
      <c r="L313" s="4">
        <v>1</v>
      </c>
      <c r="M313" s="4">
        <v>1181</v>
      </c>
      <c r="N313" s="4" t="s">
        <v>14397</v>
      </c>
    </row>
    <row r="314" spans="2:14" s="4" customFormat="1" x14ac:dyDescent="0.25">
      <c r="B314" s="4" t="str">
        <f>"  """&amp;C314&amp;""": {
    ""name"" : """&amp;SUBSTITUTE(F314,"""","\""")&amp;""",
    ""latitude"" : "&amp;IF(D314&lt;&gt;"",LEFT(D314,2)&amp;"."&amp;RIGHT(D314,LEN(D314)-2),"0")&amp;",
    ""longitude"" : "&amp;IF(E314&lt;&gt;"",LEFT(E314,1)&amp;"."&amp;RIGHT(E314,LEN(E314)-1),"0")&amp;","&amp;"
    ""image"" : """&amp;N314&amp;"""
  },"</f>
        <v xml:space="preserve">  "49147397": {
    "name" : "Congresgebouw",
    "latitude" : 52.3035,
    "longitude" : 4.858194,
    "image" : "https://lh3.googleusercontent.com/NimOOLZ1d_1lWaAWO5Xyi6WsqygxWcHJMy3wBauB9VSWmvY7eoRFQcT1jdS6IZ53HcwqZjXQhFIW6kuSSFyT"
  },</v>
      </c>
      <c r="C314" s="4">
        <v>49147397</v>
      </c>
      <c r="D314" s="5">
        <v>523035</v>
      </c>
      <c r="E314" s="5">
        <v>4858194</v>
      </c>
      <c r="F314" s="4" t="s">
        <v>11065</v>
      </c>
      <c r="G314" s="4" t="s">
        <v>2916</v>
      </c>
      <c r="H314" s="4" t="s">
        <v>3778</v>
      </c>
      <c r="I314" s="4" t="s">
        <v>3778</v>
      </c>
      <c r="J314" s="4" t="s">
        <v>3782</v>
      </c>
      <c r="K314" s="4" t="s">
        <v>8527</v>
      </c>
      <c r="L314" s="4">
        <v>24</v>
      </c>
      <c r="M314" s="4">
        <v>1181</v>
      </c>
      <c r="N314" s="4" t="s">
        <v>11066</v>
      </c>
    </row>
    <row r="315" spans="2:14" s="4" customFormat="1" x14ac:dyDescent="0.25">
      <c r="B315" s="4" t="str">
        <f>"  """&amp;C315&amp;""": {
    ""name"" : """&amp;SUBSTITUTE(F315,"""","\""")&amp;""",
    ""latitude"" : "&amp;IF(D315&lt;&gt;"",LEFT(D315,2)&amp;"."&amp;RIGHT(D315,LEN(D315)-2),"0")&amp;",
    ""longitude"" : "&amp;IF(E315&lt;&gt;"",LEFT(E315,1)&amp;"."&amp;RIGHT(E315,LEN(E315)-1),"0")&amp;","&amp;"
    ""image"" : """&amp;N315&amp;"""
  },"</f>
        <v xml:space="preserve">  "48661": {
    "name" : "Tea Sculpture",
    "latitude" : 52.3029,
    "longitude" : 4.860087,
    "image" : "https://lh4.ggpht.com/F5fAiypp8h5PibgMldfhvZaSvqp_cMV1HJB0qwBUnmfbvv0g4ETpU7jd6EDnahAYpfYuM0SKgM1lVko9xybOxqqFXZKTNT2f1ms2ygYY7I4XSsSZ"
  },</v>
      </c>
      <c r="C315" s="4">
        <v>48661</v>
      </c>
      <c r="D315" s="5">
        <v>523029</v>
      </c>
      <c r="E315" s="5">
        <v>4860087</v>
      </c>
      <c r="F315" s="4" t="s">
        <v>5015</v>
      </c>
      <c r="G315" s="4" t="s">
        <v>2916</v>
      </c>
      <c r="H315" s="4" t="s">
        <v>3778</v>
      </c>
      <c r="I315" s="4" t="s">
        <v>3778</v>
      </c>
      <c r="J315" s="4" t="s">
        <v>3782</v>
      </c>
      <c r="K315" s="4" t="s">
        <v>3732</v>
      </c>
      <c r="L315" s="4">
        <v>14</v>
      </c>
      <c r="M315" s="4" t="s">
        <v>3733</v>
      </c>
      <c r="N315" s="4" t="s">
        <v>14996</v>
      </c>
    </row>
    <row r="316" spans="2:14" s="4" customFormat="1" x14ac:dyDescent="0.25">
      <c r="B316" s="4" t="str">
        <f>"  """&amp;C316&amp;""": {
    ""name"" : """&amp;SUBSTITUTE(F316,"""","\""")&amp;""",
    ""latitude"" : "&amp;IF(D316&lt;&gt;"",LEFT(D316,2)&amp;"."&amp;RIGHT(D316,LEN(D316)-2),"0")&amp;",
    ""longitude"" : "&amp;IF(E316&lt;&gt;"",LEFT(E316,1)&amp;"."&amp;RIGHT(E316,LEN(E316)-1),"0")&amp;","&amp;"
    ""image"" : """&amp;N316&amp;"""
  },"</f>
        <v xml:space="preserve">  "506557": {
    "name" : "Fontein Stadshart",
    "latitude" : 52.302728,
    "longitude" : 4.860627,
    "image" : "https://lh6.ggpht.com/tGpqEWAzP0zUABvZ3adcyB9njJAtB4IRPYAdh07iXP_c0xQM1jFieKsMZuxNP1hN6yGDelrLdO6hTycQbbE"
  },</v>
      </c>
      <c r="C316" s="4">
        <v>506557</v>
      </c>
      <c r="D316" s="5">
        <v>52302728</v>
      </c>
      <c r="E316" s="5">
        <v>4860627</v>
      </c>
      <c r="F316" s="4" t="s">
        <v>7556</v>
      </c>
      <c r="G316" s="4" t="s">
        <v>2916</v>
      </c>
      <c r="H316" s="4" t="s">
        <v>3778</v>
      </c>
      <c r="I316" s="4" t="s">
        <v>3778</v>
      </c>
      <c r="J316" s="4" t="s">
        <v>3782</v>
      </c>
      <c r="K316" s="4" t="s">
        <v>3732</v>
      </c>
      <c r="L316" s="4">
        <v>78</v>
      </c>
      <c r="M316" s="4" t="s">
        <v>3733</v>
      </c>
      <c r="N316" s="4" t="s">
        <v>11819</v>
      </c>
    </row>
    <row r="317" spans="2:14" s="4" customFormat="1" x14ac:dyDescent="0.25">
      <c r="B317" s="4" t="str">
        <f>"  """&amp;C317&amp;""": {
    ""name"" : """&amp;SUBSTITUTE(F317,"""","\""")&amp;""",
    ""latitude"" : "&amp;IF(D317&lt;&gt;"",LEFT(D317,2)&amp;"."&amp;RIGHT(D317,LEN(D317)-2),"0")&amp;",
    ""longitude"" : "&amp;IF(E317&lt;&gt;"",LEFT(E317,1)&amp;"."&amp;RIGHT(E317,LEN(E317)-1),"0")&amp;","&amp;"
    ""image"" : """&amp;N317&amp;"""
  },"</f>
        <v xml:space="preserve">  "49422775": {
    "name" : "Klim Kubus",
    "latitude" : 52.302927,
    "longitude" : 4.859508,
    "image" : "https://lh3.googleusercontent.com/mlnoo_UMATvge0-LeZ8Sj3l6L_3My1MtsBgmusGy9l07ujs-bhxAQvfSd7LSP2d_qbnRv4ZIKva7tD4yvyT3"
  },</v>
      </c>
      <c r="C317" s="4">
        <v>49422775</v>
      </c>
      <c r="D317" s="5">
        <v>52302927</v>
      </c>
      <c r="E317" s="5">
        <v>4859508</v>
      </c>
      <c r="F317" s="4" t="s">
        <v>12709</v>
      </c>
      <c r="G317" s="4" t="s">
        <v>2916</v>
      </c>
      <c r="H317" s="4" t="s">
        <v>3778</v>
      </c>
      <c r="I317" s="4" t="s">
        <v>3778</v>
      </c>
      <c r="J317" s="4" t="s">
        <v>3782</v>
      </c>
      <c r="K317" s="4" t="s">
        <v>3732</v>
      </c>
      <c r="L317" s="4">
        <v>98</v>
      </c>
      <c r="M317" s="4" t="s">
        <v>3733</v>
      </c>
      <c r="N317" s="4" t="s">
        <v>12710</v>
      </c>
    </row>
    <row r="318" spans="2:14" s="4" customFormat="1" x14ac:dyDescent="0.25">
      <c r="B318" s="4" t="str">
        <f>"  """&amp;C318&amp;""": {
    ""name"" : """&amp;SUBSTITUTE(F318,"""","\""")&amp;""",
    ""latitude"" : "&amp;IF(D318&lt;&gt;"",LEFT(D318,2)&amp;"."&amp;RIGHT(D318,LEN(D318)-2),"0")&amp;",
    ""longitude"" : "&amp;IF(E318&lt;&gt;"",LEFT(E318,1)&amp;"."&amp;RIGHT(E318,LEN(E318)-1),"0")&amp;","&amp;"
    ""image"" : """&amp;N318&amp;"""
  },"</f>
        <v xml:space="preserve">  "49147371": {
    "name" : "Markt",
    "latitude" : 52.30275,
    "longitude" : 4.859722,
    "image" : "https://lh3.googleusercontent.com/NimOOLZ1d_1lWaAWO5Xyi6WsqygxWcHJMy3wBauB9VSWmvY7eoRFQcT1jdS6IZ53HcwqZjXQhFIW6kuSSFyT"
  },</v>
      </c>
      <c r="C318" s="4">
        <v>49147371</v>
      </c>
      <c r="D318" s="5">
        <v>5230275</v>
      </c>
      <c r="E318" s="5">
        <v>4859722</v>
      </c>
      <c r="F318" s="4" t="s">
        <v>13037</v>
      </c>
      <c r="G318" s="4" t="s">
        <v>2916</v>
      </c>
      <c r="H318" s="4" t="s">
        <v>3778</v>
      </c>
      <c r="I318" s="4" t="s">
        <v>3778</v>
      </c>
      <c r="J318" s="4" t="s">
        <v>3782</v>
      </c>
      <c r="K318" s="4" t="s">
        <v>3732</v>
      </c>
      <c r="L318" s="4">
        <v>98</v>
      </c>
      <c r="M318" s="4" t="s">
        <v>3733</v>
      </c>
      <c r="N318" s="4" t="s">
        <v>11066</v>
      </c>
    </row>
    <row r="319" spans="2:14" s="4" customFormat="1" x14ac:dyDescent="0.25">
      <c r="B319" s="4" t="str">
        <f>"  """&amp;C319&amp;""": {
    ""name"" : """&amp;SUBSTITUTE(F319,"""","\""")&amp;""",
    ""latitude"" : "&amp;IF(D319&lt;&gt;"",LEFT(D319,2)&amp;"."&amp;RIGHT(D319,LEN(D319)-2),"0")&amp;",
    ""longitude"" : "&amp;IF(E319&lt;&gt;"",LEFT(E319,1)&amp;"."&amp;RIGHT(E319,LEN(E319)-1),"0")&amp;","&amp;"
    ""image"" : """&amp;N319&amp;"""
  },"</f>
        <v xml:space="preserve">  "1016266": {
    "name" : "Entrance to Stadstuinen",
    "latitude" : 52.302715,
    "longitude" : 4.865996,
    "image" : "https://lh4.ggpht.com/8H_Nt1RznjVSVRF-hSnkm00tsgQz1cxFX_LXn8Zb8UQ8CIhhFrNqx_LrTuXu5AYuOOfWStxexs0hzhXxr3aZ_Q"
  },</v>
      </c>
      <c r="C319" s="4">
        <v>1016266</v>
      </c>
      <c r="D319" s="5">
        <v>52302715</v>
      </c>
      <c r="E319" s="5">
        <v>4865996</v>
      </c>
      <c r="F319" s="4" t="s">
        <v>9407</v>
      </c>
      <c r="G319" s="4" t="s">
        <v>2916</v>
      </c>
      <c r="H319" s="4" t="s">
        <v>3778</v>
      </c>
      <c r="I319" s="4" t="s">
        <v>3778</v>
      </c>
      <c r="J319" s="4" t="s">
        <v>3782</v>
      </c>
      <c r="K319" s="4" t="s">
        <v>3289</v>
      </c>
      <c r="L319" s="4">
        <v>87</v>
      </c>
      <c r="M319" s="4" t="s">
        <v>3290</v>
      </c>
      <c r="N319" s="4" t="s">
        <v>11660</v>
      </c>
    </row>
    <row r="320" spans="2:14" s="4" customFormat="1" x14ac:dyDescent="0.25">
      <c r="B320" s="4" t="str">
        <f>"  """&amp;C320&amp;""": {
    ""name"" : """&amp;SUBSTITUTE(F320,"""","\""")&amp;""",
    ""latitude"" : "&amp;IF(D320&lt;&gt;"",LEFT(D320,2)&amp;"."&amp;RIGHT(D320,LEN(D320)-2),"0")&amp;",
    ""longitude"" : "&amp;IF(E320&lt;&gt;"",LEFT(E320,1)&amp;"."&amp;RIGHT(E320,LEN(E320)-1),"0")&amp;","&amp;"
    ""image"" : """&amp;N320&amp;"""
  },"</f>
        <v xml:space="preserve">  "1079174": {
    "name" : "Amstelveen Busstation",
    "latitude" : 52.303046,
    "longitude" : 4.85769,
    "image" : "https://lh5.ggpht.com/730XabHW2MQasKIFcWeFEP-9cwF1SV2bp1nULfIk-KyeowX9ulLLtrtKi15RCsu4O65nVgWp_P2Zx9sYex_VnIu4RLYmyrdzVY1yWe0d6gEyjVWvZw"
  },</v>
      </c>
      <c r="C320" s="4">
        <v>1079174</v>
      </c>
      <c r="D320" s="5">
        <v>52303046</v>
      </c>
      <c r="E320" s="5">
        <v>485769</v>
      </c>
      <c r="F320" s="4" t="s">
        <v>9725</v>
      </c>
      <c r="G320" s="4" t="s">
        <v>2916</v>
      </c>
      <c r="H320" s="4" t="s">
        <v>3778</v>
      </c>
      <c r="I320" s="4" t="s">
        <v>3778</v>
      </c>
      <c r="J320" s="4" t="s">
        <v>3782</v>
      </c>
      <c r="K320" s="4" t="s">
        <v>9726</v>
      </c>
      <c r="L320" s="4">
        <v>1</v>
      </c>
      <c r="M320" s="4">
        <v>1181</v>
      </c>
      <c r="N320" s="4" t="s">
        <v>10108</v>
      </c>
    </row>
    <row r="321" spans="2:14" s="4" customFormat="1" x14ac:dyDescent="0.25">
      <c r="B321" s="4" t="str">
        <f>"  """&amp;C321&amp;""": {
    ""name"" : """&amp;SUBSTITUTE(F321,"""","\""")&amp;""",
    ""latitude"" : "&amp;IF(D321&lt;&gt;"",LEFT(D321,2)&amp;"."&amp;RIGHT(D321,LEN(D321)-2),"0")&amp;",
    ""longitude"" : "&amp;IF(E321&lt;&gt;"",LEFT(E321,1)&amp;"."&amp;RIGHT(E321,LEN(E321)-1),"0")&amp;","&amp;"
    ""image"" : """&amp;N321&amp;"""
  },"</f>
        <v xml:space="preserve">  "189002": {
    "name" : "Stone Fountain. Sociale Verzekeringsbank",
    "latitude" : 52.300447,
    "longitude" : 4.868286,
    "image" : "https://lh4.ggpht.com/9bk4wRwaVbjZdVubgh-ctvngzsAICFksGmMAzi3D4QwVXMMxbFynQHTxZg4EYD9SlaO8k9bWnMrD4HZq2S3wBw"
  },</v>
      </c>
      <c r="C321" s="4">
        <v>189002</v>
      </c>
      <c r="D321" s="5">
        <v>52300447</v>
      </c>
      <c r="E321" s="5">
        <v>4868286</v>
      </c>
      <c r="F321" s="4" t="s">
        <v>5933</v>
      </c>
      <c r="G321" s="4" t="s">
        <v>2916</v>
      </c>
      <c r="H321" s="4" t="s">
        <v>3778</v>
      </c>
      <c r="I321" s="4" t="s">
        <v>3778</v>
      </c>
      <c r="J321" s="4" t="s">
        <v>3782</v>
      </c>
      <c r="K321" s="4" t="s">
        <v>2980</v>
      </c>
      <c r="L321" s="4">
        <v>1</v>
      </c>
      <c r="M321" s="4" t="s">
        <v>5934</v>
      </c>
      <c r="N321" s="4" t="s">
        <v>14906</v>
      </c>
    </row>
    <row r="322" spans="2:14" s="4" customFormat="1" x14ac:dyDescent="0.25">
      <c r="B322" s="4" t="str">
        <f>"  """&amp;C322&amp;""": {
    ""name"" : """&amp;SUBSTITUTE(F322,"""","\""")&amp;""",
    ""latitude"" : "&amp;IF(D322&lt;&gt;"",LEFT(D322,2)&amp;"."&amp;RIGHT(D322,LEN(D322)-2),"0")&amp;",
    ""longitude"" : "&amp;IF(E322&lt;&gt;"",LEFT(E322,1)&amp;"."&amp;RIGHT(E322,LEN(E322)-1),"0")&amp;","&amp;"
    ""image"" : """&amp;N322&amp;"""
  },"</f>
        <v xml:space="preserve">  "49422789": {
    "name" : "Sculpture At The SVB",
    "latitude" : 52.300026,
    "longitude" : 4.868811,
    "image" : "https://lh3.ggpht.com/yoKl2fQs4V4RioMh-MHwPszA1Kkg8fAtR8pM6L49ZuWgzspwsWBXeXPGciDbSeqPwLs2gsG2NLcpailW00xh"
  },</v>
      </c>
      <c r="C322" s="4">
        <v>49422789</v>
      </c>
      <c r="D322" s="5">
        <v>52300026</v>
      </c>
      <c r="E322" s="5">
        <v>4868811</v>
      </c>
      <c r="F322" s="4" t="s">
        <v>14373</v>
      </c>
      <c r="G322" s="4" t="s">
        <v>2916</v>
      </c>
      <c r="H322" s="4" t="s">
        <v>3778</v>
      </c>
      <c r="I322" s="4" t="s">
        <v>3778</v>
      </c>
      <c r="J322" s="4" t="s">
        <v>3782</v>
      </c>
      <c r="K322" s="4" t="s">
        <v>2980</v>
      </c>
      <c r="L322" s="4">
        <v>1</v>
      </c>
      <c r="M322" s="4" t="s">
        <v>5934</v>
      </c>
      <c r="N322" s="4" t="s">
        <v>14374</v>
      </c>
    </row>
    <row r="323" spans="2:14" s="4" customFormat="1" x14ac:dyDescent="0.25">
      <c r="B323" s="4" t="str">
        <f>"  """&amp;C323&amp;""": {
    ""name"" : """&amp;SUBSTITUTE(F323,"""","\""")&amp;""",
    ""latitude"" : "&amp;IF(D323&lt;&gt;"",LEFT(D323,2)&amp;"."&amp;RIGHT(D323,LEN(D323)-2),"0")&amp;",
    ""longitude"" : "&amp;IF(E323&lt;&gt;"",LEFT(E323,1)&amp;"."&amp;RIGHT(E323,LEN(E323)-1),"0")&amp;","&amp;"
    ""image"" : """&amp;N323&amp;"""
  },"</f>
        <v xml:space="preserve">  "1173641": {
    "name" : "Entrance to the Park Stadstuinen",
    "latitude" : 52.30162,
    "longitude" : 4.867795,
    "image" : "https://lh6.ggpht.com/DZtTAgHZy9-Zxd_o7uSIMrgn3XsRKwxhw1eJ6XvGHfzVKI2H3bAJFL8PACYu6jp1ArJOSXpgvtcpVXZpO0GK"
  },</v>
      </c>
      <c r="C323" s="4">
        <v>1173641</v>
      </c>
      <c r="D323" s="5">
        <v>5230162</v>
      </c>
      <c r="E323" s="5">
        <v>4867795</v>
      </c>
      <c r="F323" s="4" t="s">
        <v>11661</v>
      </c>
      <c r="G323" s="4" t="s">
        <v>2916</v>
      </c>
      <c r="H323" s="4" t="s">
        <v>3778</v>
      </c>
      <c r="I323" s="4" t="s">
        <v>3778</v>
      </c>
      <c r="J323" s="4" t="s">
        <v>3782</v>
      </c>
      <c r="K323" s="4" t="s">
        <v>2980</v>
      </c>
      <c r="L323" s="4">
        <v>11</v>
      </c>
      <c r="M323" s="4" t="s">
        <v>8080</v>
      </c>
      <c r="N323" s="4" t="s">
        <v>11662</v>
      </c>
    </row>
    <row r="324" spans="2:14" s="4" customFormat="1" x14ac:dyDescent="0.25">
      <c r="B324" s="4" t="str">
        <f>"  """&amp;C324&amp;""": {
    ""name"" : """&amp;SUBSTITUTE(F324,"""","\""")&amp;""",
    ""latitude"" : "&amp;IF(D324&lt;&gt;"",LEFT(D324,2)&amp;"."&amp;RIGHT(D324,LEN(D324)-2),"0")&amp;",
    ""longitude"" : "&amp;IF(E324&lt;&gt;"",LEFT(E324,1)&amp;"."&amp;RIGHT(E324,LEN(E324)-1),"0")&amp;","&amp;"
    ""image"" : """&amp;N324&amp;"""
  },"</f>
        <v xml:space="preserve">  "767116": {
    "name" : "The Waterfall AMSTELVEEN",
    "latitude" : 52.301969,
    "longitude" : 4.867823,
    "image" : "https://lh4.ggpht.com/TFX_RE_8Vqt4L8jdjLw8i6r1EJ9SpN60Wq68Xx0OEwcF3_vLLfrZdSrmP69OLx1iUI79zEJiA2HxnM3rfUE"
  },</v>
      </c>
      <c r="C324" s="4">
        <v>767116</v>
      </c>
      <c r="D324" s="5">
        <v>52301969</v>
      </c>
      <c r="E324" s="5">
        <v>4867823</v>
      </c>
      <c r="F324" s="4" t="s">
        <v>8079</v>
      </c>
      <c r="G324" s="4" t="s">
        <v>2916</v>
      </c>
      <c r="H324" s="4" t="s">
        <v>3778</v>
      </c>
      <c r="I324" s="4" t="s">
        <v>3778</v>
      </c>
      <c r="J324" s="4" t="s">
        <v>3782</v>
      </c>
      <c r="K324" s="4" t="s">
        <v>2980</v>
      </c>
      <c r="L324" s="4">
        <v>15</v>
      </c>
      <c r="M324" s="4" t="s">
        <v>8080</v>
      </c>
      <c r="N324" s="4" t="s">
        <v>15129</v>
      </c>
    </row>
    <row r="325" spans="2:14" s="4" customFormat="1" x14ac:dyDescent="0.25">
      <c r="B325" s="4" t="str">
        <f>"  """&amp;C325&amp;""": {
    ""name"" : """&amp;SUBSTITUTE(F325,"""","\""")&amp;""",
    ""latitude"" : "&amp;IF(D325&lt;&gt;"",LEFT(D325,2)&amp;"."&amp;RIGHT(D325,LEN(D325)-2),"0")&amp;",
    ""longitude"" : "&amp;IF(E325&lt;&gt;"",LEFT(E325,1)&amp;"."&amp;RIGHT(E325,LEN(E325)-1),"0")&amp;","&amp;"
    ""image"" : """&amp;N325&amp;"""
  },"</f>
        <v xml:space="preserve">  "968526": {
    "name" : "Green Mozaik",
    "latitude" : 52.304744,
    "longitude" : 4.854616,
    "image" : "https://lh5.ggpht.com/hQXfCRPPwDvgvKLPmmiQy2TPucqFdEWvLJZpdYXzGU7F1E_Uwh1YM3kp3xon1qb4E6-4tO_c83Zo-IGHPPs"
  },</v>
      </c>
      <c r="C325" s="4">
        <v>968526</v>
      </c>
      <c r="D325" s="5">
        <v>52304744</v>
      </c>
      <c r="E325" s="5">
        <v>4854616</v>
      </c>
      <c r="F325" s="4" t="s">
        <v>9173</v>
      </c>
      <c r="G325" s="4" t="s">
        <v>2916</v>
      </c>
      <c r="H325" s="4" t="s">
        <v>3778</v>
      </c>
      <c r="I325" s="4" t="s">
        <v>3778</v>
      </c>
      <c r="J325" s="4" t="s">
        <v>3782</v>
      </c>
      <c r="K325" s="4" t="s">
        <v>9174</v>
      </c>
      <c r="L325" s="4">
        <v>46</v>
      </c>
      <c r="M325" s="4" t="s">
        <v>9175</v>
      </c>
      <c r="N325" s="4" t="s">
        <v>12115</v>
      </c>
    </row>
    <row r="326" spans="2:14" s="4" customFormat="1" x14ac:dyDescent="0.25">
      <c r="B326" s="4" t="str">
        <f>"  """&amp;C326&amp;""": {
    ""name"" : """&amp;SUBSTITUTE(F326,"""","\""")&amp;""",
    ""latitude"" : "&amp;IF(D326&lt;&gt;"",LEFT(D326,2)&amp;"."&amp;RIGHT(D326,LEN(D326)-2),"0")&amp;",
    ""longitude"" : "&amp;IF(E326&lt;&gt;"",LEFT(E326,1)&amp;"."&amp;RIGHT(E326,LEN(E326)-1),"0")&amp;","&amp;"
    ""image"" : """&amp;N326&amp;"""
  },"</f>
        <v xml:space="preserve">  "836372": {
    "name" : "Voormalig Arboretum Ingang Oost",
    "latitude" : 52.321913,
    "longitude" : 4.877885,
    "image" : "https://lh4.ggpht.com/9s1kKcD4_-Js-HdZQARsMwQtDsdbxCoONuLXFfVdLdelj3WQb26WOA1wfBlnABPZzPIfTRbPb9TV_4IMC2DXKg"
  },</v>
      </c>
      <c r="C326" s="4">
        <v>836372</v>
      </c>
      <c r="D326" s="5">
        <v>52321913</v>
      </c>
      <c r="E326" s="5">
        <v>4877885</v>
      </c>
      <c r="F326" s="4" t="s">
        <v>8436</v>
      </c>
      <c r="G326" s="4" t="s">
        <v>2916</v>
      </c>
      <c r="H326" s="4" t="s">
        <v>3778</v>
      </c>
      <c r="I326" s="4" t="s">
        <v>3778</v>
      </c>
      <c r="J326" s="4" t="s">
        <v>3709</v>
      </c>
      <c r="K326" s="4" t="s">
        <v>8437</v>
      </c>
      <c r="L326" s="4">
        <v>9</v>
      </c>
      <c r="M326" s="4">
        <v>1183</v>
      </c>
      <c r="N326" s="4" t="s">
        <v>15462</v>
      </c>
    </row>
    <row r="327" spans="2:14" s="4" customFormat="1" x14ac:dyDescent="0.25">
      <c r="B327" s="4" t="str">
        <f>"  """&amp;C327&amp;""": {
    ""name"" : """&amp;SUBSTITUTE(F327,"""","\""")&amp;""",
    ""latitude"" : "&amp;IF(D327&lt;&gt;"",LEFT(D327,2)&amp;"."&amp;RIGHT(D327,LEN(D327)-2),"0")&amp;",
    ""longitude"" : "&amp;IF(E327&lt;&gt;"",LEFT(E327,1)&amp;"."&amp;RIGHT(E327,LEN(E327)-1),"0")&amp;","&amp;"
    ""image"" : """&amp;N327&amp;"""
  },"</f>
        <v xml:space="preserve">  "462632": {
    "name" : "Kunst En Cultuurcentrum Griffioen VU",
    "latitude" : 52.32046,
    "longitude" : 4.87435,
    "image" : "https://lh5.ggpht.com/ZKxUsRtuTE2DtL3gM54bSXVcrJbpNHRaAtOy6PsrjZlAJyH5cc5UwQDTUBOQZf0CfiFkYYBF1HEh5Dv5iHA"
  },</v>
      </c>
      <c r="C327" s="4">
        <v>462632</v>
      </c>
      <c r="D327" s="5">
        <v>5232046</v>
      </c>
      <c r="E327" s="5">
        <v>487435</v>
      </c>
      <c r="F327" s="4" t="s">
        <v>12786</v>
      </c>
      <c r="G327" s="4" t="s">
        <v>2916</v>
      </c>
      <c r="H327" s="4" t="s">
        <v>3778</v>
      </c>
      <c r="I327" s="4" t="s">
        <v>3778</v>
      </c>
      <c r="J327" s="4" t="s">
        <v>3709</v>
      </c>
      <c r="K327" s="4" t="s">
        <v>16053</v>
      </c>
      <c r="L327" s="4" t="s">
        <v>16054</v>
      </c>
      <c r="M327" s="4" t="s">
        <v>16055</v>
      </c>
      <c r="N327" s="4" t="s">
        <v>12787</v>
      </c>
    </row>
    <row r="328" spans="2:14" s="4" customFormat="1" x14ac:dyDescent="0.25">
      <c r="B328" s="4" t="str">
        <f>"  """&amp;C328&amp;""": {
    ""name"" : """&amp;SUBSTITUTE(F328,"""","\""")&amp;""",
    ""latitude"" : "&amp;IF(D328&lt;&gt;"",LEFT(D328,2)&amp;"."&amp;RIGHT(D328,LEN(D328)-2),"0")&amp;",
    ""longitude"" : "&amp;IF(E328&lt;&gt;"",LEFT(E328,1)&amp;"."&amp;RIGHT(E328,LEN(E328)-1),"0")&amp;","&amp;"
    ""image"" : """&amp;N328&amp;"""
  },"</f>
        <v xml:space="preserve">  "983466": {
    "name" : "Hogeschool InHolland Amsterdam",
    "latitude" : 52.31943,
    "longitude" : 4.87108,
    "image" : "https://lh6.ggpht.com/qulyIhLFYDoPCpmac7yeC4_Ge68-3NIhhOKRFOHiOqziRjeNRvrWVbHmBtqI9Oa6EecMEOAoIexl0UfTBU6apg"
  },</v>
      </c>
      <c r="C328" s="4">
        <v>983466</v>
      </c>
      <c r="D328" s="5">
        <v>5231943</v>
      </c>
      <c r="E328" s="5">
        <v>487108</v>
      </c>
      <c r="F328" s="4" t="s">
        <v>9237</v>
      </c>
      <c r="G328" s="4" t="s">
        <v>2916</v>
      </c>
      <c r="H328" s="4" t="s">
        <v>3778</v>
      </c>
      <c r="I328" s="4" t="s">
        <v>3778</v>
      </c>
      <c r="J328" s="4" t="s">
        <v>3709</v>
      </c>
      <c r="K328" s="4" t="s">
        <v>9238</v>
      </c>
      <c r="L328" s="4" t="s">
        <v>8033</v>
      </c>
      <c r="M328" s="4" t="s">
        <v>9239</v>
      </c>
      <c r="N328" s="4" t="s">
        <v>12342</v>
      </c>
    </row>
    <row r="329" spans="2:14" s="4" customFormat="1" x14ac:dyDescent="0.25">
      <c r="B329" s="4" t="str">
        <f>"  """&amp;C329&amp;""": {
    ""name"" : """&amp;SUBSTITUTE(F329,"""","\""")&amp;""",
    ""latitude"" : "&amp;IF(D329&lt;&gt;"",LEFT(D329,2)&amp;"."&amp;RIGHT(D329,LEN(D329)-2),"0")&amp;",
    ""longitude"" : "&amp;IF(E329&lt;&gt;"",LEFT(E329,1)&amp;"."&amp;RIGHT(E329,LEN(E329)-1),"0")&amp;","&amp;"
    ""image"" : """&amp;N329&amp;"""
  },"</f>
        <v xml:space="preserve">  "304520": {
    "name" : "Rode Uil Mural",
    "latitude" : 52.321081,
    "longitude" : 4.870755,
    "image" : "https://lh4.ggpht.com/sFydmJ_JWX-nUElYw5sRruHHpkIs7vQ45z-lUgvSzFzrLlfNq_L_96Rb25-2O74KuVWpnYaBWGAKlpEv_lc"
  },</v>
      </c>
      <c r="C329" s="4">
        <v>304520</v>
      </c>
      <c r="D329" s="5">
        <v>52321081</v>
      </c>
      <c r="E329" s="5">
        <v>4870755</v>
      </c>
      <c r="F329" s="4" t="s">
        <v>14229</v>
      </c>
      <c r="G329" s="4" t="s">
        <v>2916</v>
      </c>
      <c r="H329" s="4" t="s">
        <v>3778</v>
      </c>
      <c r="I329" s="4" t="s">
        <v>3778</v>
      </c>
      <c r="J329" s="4" t="s">
        <v>3709</v>
      </c>
      <c r="K329" s="4" t="s">
        <v>3709</v>
      </c>
      <c r="L329" s="4">
        <v>18</v>
      </c>
      <c r="M329" s="4" t="s">
        <v>4821</v>
      </c>
      <c r="N329" s="4" t="s">
        <v>14230</v>
      </c>
    </row>
    <row r="330" spans="2:14" s="4" customFormat="1" x14ac:dyDescent="0.25">
      <c r="B330" s="4" t="str">
        <f>"  """&amp;C330&amp;""": {
    ""name"" : """&amp;SUBSTITUTE(F330,"""","\""")&amp;""",
    ""latitude"" : "&amp;IF(D330&lt;&gt;"",LEFT(D330,2)&amp;"."&amp;RIGHT(D330,LEN(D330)-2),"0")&amp;",
    ""longitude"" : "&amp;IF(E330&lt;&gt;"",LEFT(E330,1)&amp;"."&amp;RIGHT(E330,LEN(E330)-1),"0")&amp;","&amp;"
    ""image"" : """&amp;N330&amp;"""
  },"</f>
        <v xml:space="preserve">  "49907050": {
    "name" : "Campus Uilenstede",
    "latitude" : 52.321465,
    "longitude" : 4.87021,
    "image" : "https://lh3.googleusercontent.com/m9UOL899hHGDVdqwVx9zMUQ32q76mO3mfl5N5IB-krSDUFYdBOSV5w0pYZFDR7PBHm3h44Gk6us0pL2B4EVOmw"
  },</v>
      </c>
      <c r="C330" s="4">
        <v>49907050</v>
      </c>
      <c r="D330" s="5">
        <v>52321465</v>
      </c>
      <c r="E330" s="5">
        <v>487021</v>
      </c>
      <c r="F330" s="4" t="s">
        <v>10865</v>
      </c>
      <c r="G330" s="4" t="s">
        <v>2916</v>
      </c>
      <c r="H330" s="4" t="s">
        <v>3778</v>
      </c>
      <c r="I330" s="4" t="s">
        <v>3778</v>
      </c>
      <c r="J330" s="4" t="s">
        <v>3709</v>
      </c>
      <c r="K330" s="4" t="s">
        <v>3709</v>
      </c>
      <c r="L330" s="4">
        <v>20</v>
      </c>
      <c r="M330" s="4" t="s">
        <v>4821</v>
      </c>
      <c r="N330" s="4" t="s">
        <v>10866</v>
      </c>
    </row>
    <row r="331" spans="2:14" s="4" customFormat="1" x14ac:dyDescent="0.25">
      <c r="B331" s="4" t="str">
        <f>"  """&amp;C331&amp;""": {
    ""name"" : """&amp;SUBSTITUTE(F331,"""","\""")&amp;""",
    ""latitude"" : "&amp;IF(D331&lt;&gt;"",LEFT(D331,2)&amp;"."&amp;RIGHT(D331,LEN(D331)-2),"0")&amp;",
    ""longitude"" : "&amp;IF(E331&lt;&gt;"",LEFT(E331,1)&amp;"."&amp;RIGHT(E331,LEN(E331)-1),"0")&amp;","&amp;"
    ""image"" : """&amp;N331&amp;"""
  },"</f>
        <v xml:space="preserve">  "19106": {
    "name" : "Voormalig Arboretum",
    "latitude" : 52.321861,
    "longitude" : 4.870448,
    "image" : "https://lh6.ggpht.com/25OKRwoZqEJT_-zAcv5Y8jrp5dE1fyiqrjTF4d8IF55z7wqDWTTBxIlQyvJE8nZWMLIlvmFvakpUOHMuXQnn"
  },</v>
      </c>
      <c r="C331" s="4">
        <v>19106</v>
      </c>
      <c r="D331" s="5">
        <v>52321861</v>
      </c>
      <c r="E331" s="5">
        <v>4870448</v>
      </c>
      <c r="F331" s="4" t="s">
        <v>4820</v>
      </c>
      <c r="G331" s="4" t="s">
        <v>2916</v>
      </c>
      <c r="H331" s="4" t="s">
        <v>3778</v>
      </c>
      <c r="I331" s="4" t="s">
        <v>3778</v>
      </c>
      <c r="J331" s="4" t="s">
        <v>3709</v>
      </c>
      <c r="K331" s="4" t="s">
        <v>3709</v>
      </c>
      <c r="L331" s="4">
        <v>20</v>
      </c>
      <c r="M331" s="4" t="s">
        <v>4821</v>
      </c>
      <c r="N331" s="4" t="s">
        <v>15461</v>
      </c>
    </row>
    <row r="332" spans="2:14" s="4" customFormat="1" x14ac:dyDescent="0.25">
      <c r="B332" s="4" t="str">
        <f>"  """&amp;C332&amp;""": {
    ""name"" : """&amp;SUBSTITUTE(F332,"""","\""")&amp;""",
    ""latitude"" : "&amp;IF(D332&lt;&gt;"",LEFT(D332,2)&amp;"."&amp;RIGHT(D332,LEN(D332)-2),"0")&amp;",
    ""longitude"" : "&amp;IF(E332&lt;&gt;"",LEFT(E332,1)&amp;"."&amp;RIGHT(E332,LEN(E332)-1),"0")&amp;","&amp;"
    ""image"" : """&amp;N332&amp;"""
  },"</f>
        <v xml:space="preserve">  "10627": {
    "name" : "Kunstwerk De Vlam",
    "latitude" : 52.320138,
    "longitude" : 4.874633,
    "image" : "https://lh6.ggpht.com/5DXADEnNzvwHY3TRafdv9A499ns2fm0pmCpQwf11OUDEs2iFDOE9BvVrj6-RkkuPjqmsKegErfIdbfWsDjAwAA"
  },</v>
      </c>
      <c r="C332" s="4">
        <v>10627</v>
      </c>
      <c r="D332" s="5">
        <v>52320138</v>
      </c>
      <c r="E332" s="5">
        <v>4874633</v>
      </c>
      <c r="F332" s="4" t="s">
        <v>4766</v>
      </c>
      <c r="G332" s="4" t="s">
        <v>2916</v>
      </c>
      <c r="H332" s="4" t="s">
        <v>3778</v>
      </c>
      <c r="I332" s="4" t="s">
        <v>3778</v>
      </c>
      <c r="J332" s="4" t="s">
        <v>3709</v>
      </c>
      <c r="K332" s="4" t="s">
        <v>3709</v>
      </c>
      <c r="L332" s="4">
        <v>244</v>
      </c>
      <c r="M332" s="4" t="s">
        <v>4767</v>
      </c>
      <c r="N332" s="4" t="s">
        <v>12815</v>
      </c>
    </row>
    <row r="333" spans="2:14" s="4" customFormat="1" x14ac:dyDescent="0.25">
      <c r="B333" s="4" t="str">
        <f>"  """&amp;C333&amp;""": {
    ""name"" : """&amp;SUBSTITUTE(F333,"""","\""")&amp;""",
    ""latitude"" : "&amp;IF(D333&lt;&gt;"",LEFT(D333,2)&amp;"."&amp;RIGHT(D333,LEN(D333)-2),"0")&amp;",
    ""longitude"" : "&amp;IF(E333&lt;&gt;"",LEFT(E333,1)&amp;"."&amp;RIGHT(E333,LEN(E333)-1),"0")&amp;","&amp;"
    ""image"" : """&amp;N333&amp;"""
  },"</f>
        <v xml:space="preserve">  "49371609": {
    "name" : "Uilenstage",
    "latitude" : 52.320932,
    "longitude" : 4.87475,
    "image" : "https://lh3.googleusercontent.com/s8gln_sVIuY1YqxtNoorcUT3gMDQKacQYprGiMGPwlxAdMWvTyEx17VUllbME3AmK3FBPDOY6PgxJIZKlmQB"
  },</v>
      </c>
      <c r="C333" s="4">
        <v>49371609</v>
      </c>
      <c r="D333" s="5">
        <v>52320932</v>
      </c>
      <c r="E333" s="5">
        <v>487475</v>
      </c>
      <c r="F333" s="4" t="s">
        <v>15309</v>
      </c>
      <c r="G333" s="4" t="s">
        <v>2916</v>
      </c>
      <c r="H333" s="4" t="s">
        <v>3778</v>
      </c>
      <c r="I333" s="4" t="s">
        <v>3778</v>
      </c>
      <c r="J333" s="4" t="s">
        <v>3709</v>
      </c>
      <c r="K333" s="4" t="s">
        <v>3709</v>
      </c>
      <c r="L333" s="4">
        <v>394</v>
      </c>
      <c r="M333" s="4" t="s">
        <v>17134</v>
      </c>
      <c r="N333" s="4" t="s">
        <v>15310</v>
      </c>
    </row>
    <row r="334" spans="2:14" s="4" customFormat="1" x14ac:dyDescent="0.25">
      <c r="B334" s="4" t="str">
        <f>"  """&amp;C334&amp;""": {
    ""name"" : """&amp;SUBSTITUTE(F334,"""","\""")&amp;""",
    ""latitude"" : "&amp;IF(D334&lt;&gt;"",LEFT(D334,2)&amp;"."&amp;RIGHT(D334,LEN(D334)-2),"0")&amp;",
    ""longitude"" : "&amp;IF(E334&lt;&gt;"",LEFT(E334,1)&amp;"."&amp;RIGHT(E334,LEN(E334)-1),"0")&amp;","&amp;"
    ""image"" : """&amp;N334&amp;"""
  },"</f>
        <v xml:space="preserve">  "804969": {
    "name" : "Sporty Wall Decoration",
    "latitude" : 52.320195,
    "longitude" : 4.871953,
    "image" : "https://lh6.ggpht.com/pEep64h0effV6L_H5Rh-uBv1kn8RgcDTRdpZOsQG1PJaP3nB40eo-UYuXbt_rZh_cGZDrJ-eZEm8_GUUXZro"
  },</v>
      </c>
      <c r="C334" s="4">
        <v>804969</v>
      </c>
      <c r="D334" s="5">
        <v>52320195</v>
      </c>
      <c r="E334" s="5">
        <v>4871953</v>
      </c>
      <c r="F334" s="4" t="s">
        <v>8288</v>
      </c>
      <c r="G334" s="4" t="s">
        <v>2916</v>
      </c>
      <c r="H334" s="4" t="s">
        <v>3778</v>
      </c>
      <c r="I334" s="4" t="s">
        <v>3778</v>
      </c>
      <c r="J334" s="4" t="s">
        <v>3709</v>
      </c>
      <c r="K334" s="4" t="s">
        <v>3709</v>
      </c>
      <c r="L334" s="4" t="s">
        <v>2839</v>
      </c>
      <c r="M334" s="4" t="s">
        <v>8289</v>
      </c>
      <c r="N334" s="4" t="s">
        <v>14751</v>
      </c>
    </row>
    <row r="335" spans="2:14" s="4" customFormat="1" x14ac:dyDescent="0.25">
      <c r="B335" s="4" t="str">
        <f>"  """&amp;C335&amp;""": {
    ""name"" : """&amp;SUBSTITUTE(F335,"""","\""")&amp;""",
    ""latitude"" : "&amp;IF(D335&lt;&gt;"",LEFT(D335,2)&amp;"."&amp;RIGHT(D335,LEN(D335)-2),"0")&amp;",
    ""longitude"" : "&amp;IF(E335&lt;&gt;"",LEFT(E335,1)&amp;"."&amp;RIGHT(E335,LEN(E335)-1),"0")&amp;","&amp;"
    ""image"" : """&amp;N335&amp;"""
  },"</f>
        <v xml:space="preserve">  "311895": {
    "name" : "BOO From Mario",
    "latitude" : 52.32156,
    "longitude" : 4.873101,
    "image" : "https://lh6.ggpht.com/huTmxc_UOGZmOypDUy9lcCGOsAaSQxoBc5n9yln9Oi6uDO9Zf-xroAB1S3ClIEU1G02WK2NXprOTo6urg5ZD"
  },</v>
      </c>
      <c r="C335" s="4">
        <v>311895</v>
      </c>
      <c r="D335" s="5">
        <v>5232156</v>
      </c>
      <c r="E335" s="5">
        <v>4873101</v>
      </c>
      <c r="F335" s="4" t="s">
        <v>10669</v>
      </c>
      <c r="G335" s="4" t="s">
        <v>2916</v>
      </c>
      <c r="H335" s="4" t="s">
        <v>3778</v>
      </c>
      <c r="I335" s="4" t="s">
        <v>3778</v>
      </c>
      <c r="J335" s="4" t="s">
        <v>3709</v>
      </c>
      <c r="K335" s="4" t="s">
        <v>3709</v>
      </c>
      <c r="L335" s="4" t="s">
        <v>15907</v>
      </c>
      <c r="M335" s="4" t="s">
        <v>15908</v>
      </c>
      <c r="N335" s="4" t="s">
        <v>10670</v>
      </c>
    </row>
    <row r="336" spans="2:14" s="4" customFormat="1" x14ac:dyDescent="0.25">
      <c r="B336" s="4" t="str">
        <f>"  """&amp;C336&amp;""": {
    ""name"" : """&amp;SUBSTITUTE(F336,"""","\""")&amp;""",
    ""latitude"" : "&amp;IF(D336&lt;&gt;"",LEFT(D336,2)&amp;"."&amp;RIGHT(D336,LEN(D336)-2),"0")&amp;",
    ""longitude"" : "&amp;IF(E336&lt;&gt;"",LEFT(E336,1)&amp;"."&amp;RIGHT(E336,LEN(E336)-1),"0")&amp;","&amp;"
    ""image"" : """&amp;N336&amp;"""
  },"</f>
        <v xml:space="preserve">  "746024": {
    "name" : "Zandbak Art 'Branding'",
    "latitude" : 52.275452,
    "longitude" : 4.867395,
    "image" : "https://lh6.ggpht.com/IJIGbCgg7nuCXyjV6lKZ1QfobJyBQ1yjRI3xv6_TkoO9cHtHLVsA6lclgx5wkjaXOWLfoqDVvDmGCuyFo0U8"
  },</v>
      </c>
      <c r="C336" s="4">
        <v>746024</v>
      </c>
      <c r="D336" s="5">
        <v>52275452</v>
      </c>
      <c r="E336" s="5">
        <v>4867395</v>
      </c>
      <c r="F336" s="4" t="s">
        <v>7929</v>
      </c>
      <c r="G336" s="4" t="s">
        <v>2916</v>
      </c>
      <c r="H336" s="4" t="s">
        <v>3778</v>
      </c>
      <c r="I336" s="4" t="s">
        <v>3778</v>
      </c>
      <c r="J336" s="4" t="s">
        <v>3788</v>
      </c>
      <c r="K336" s="4" t="s">
        <v>7930</v>
      </c>
      <c r="L336" s="4">
        <v>1</v>
      </c>
      <c r="M336" s="4" t="s">
        <v>7931</v>
      </c>
      <c r="N336" s="4" t="s">
        <v>15794</v>
      </c>
    </row>
    <row r="337" spans="2:14" s="4" customFormat="1" x14ac:dyDescent="0.25">
      <c r="B337" s="4" t="str">
        <f>"  """&amp;C337&amp;""": {
    ""name"" : """&amp;SUBSTITUTE(F337,"""","\""")&amp;""",
    ""latitude"" : "&amp;IF(D337&lt;&gt;"",LEFT(D337,2)&amp;"."&amp;RIGHT(D337,LEN(D337)-2),"0")&amp;",
    ""longitude"" : "&amp;IF(E337&lt;&gt;"",LEFT(E337,1)&amp;"."&amp;RIGHT(E337,LEN(E337)-1),"0")&amp;","&amp;"
    ""image"" : """&amp;N337&amp;"""
  },"</f>
        <v xml:space="preserve">  "9108449": {
    "name" : "Zonder Titel Jan Van Schoor",
    "latitude" : 52.279272,
    "longitude" : 4.856034,
    "image" : "https://lh5.ggpht.com/st5tdMaV7uBNRNRMh0LmVBv259eF_maAcxjVmVL4l3X8osEhWs0OV2dn25HrZdxwww6VLGdVBOQWDhSfzARw"
  },</v>
      </c>
      <c r="C337" s="4">
        <v>9108449</v>
      </c>
      <c r="D337" s="5">
        <v>52279272</v>
      </c>
      <c r="E337" s="5">
        <v>4856034</v>
      </c>
      <c r="F337" s="4" t="s">
        <v>15832</v>
      </c>
      <c r="G337" s="4" t="s">
        <v>2916</v>
      </c>
      <c r="H337" s="4" t="s">
        <v>3778</v>
      </c>
      <c r="I337" s="4" t="s">
        <v>3778</v>
      </c>
      <c r="J337" s="4" t="s">
        <v>3788</v>
      </c>
      <c r="K337" s="4" t="s">
        <v>16367</v>
      </c>
      <c r="M337" s="4">
        <v>1186</v>
      </c>
      <c r="N337" s="4" t="s">
        <v>15833</v>
      </c>
    </row>
    <row r="338" spans="2:14" s="4" customFormat="1" x14ac:dyDescent="0.25">
      <c r="B338" s="4" t="str">
        <f>"  """&amp;C338&amp;""": {
    ""name"" : """&amp;SUBSTITUTE(F338,"""","\""")&amp;""",
    ""latitude"" : "&amp;IF(D338&lt;&gt;"",LEFT(D338,2)&amp;"."&amp;RIGHT(D338,LEN(D338)-2),"0")&amp;",
    ""longitude"" : "&amp;IF(E338&lt;&gt;"",LEFT(E338,1)&amp;"."&amp;RIGHT(E338,LEN(E338)-1),"0")&amp;","&amp;"
    ""image"" : """&amp;N338&amp;"""
  },"</f>
        <v xml:space="preserve">  "9107758": {
    "name" : "Entrance to Bovenkerkerpolder",
    "latitude" : 52.27477,
    "longitude" : 4.859257,
    "image" : "https://lh5.ggpht.com/c58fQ5xIEbIULnmg9BsqhbpO4HDogJz6BY4pzVt0BeyKr-zJ_1anwHWn9NFUDIxfA8tPAAObbt7sbJiZblja"
  },</v>
      </c>
      <c r="C338" s="4">
        <v>9107758</v>
      </c>
      <c r="D338" s="5">
        <v>5227477</v>
      </c>
      <c r="E338" s="5">
        <v>4859257</v>
      </c>
      <c r="F338" s="4" t="s">
        <v>11658</v>
      </c>
      <c r="G338" s="4" t="s">
        <v>2916</v>
      </c>
      <c r="H338" s="4" t="s">
        <v>3778</v>
      </c>
      <c r="I338" s="4" t="s">
        <v>3778</v>
      </c>
      <c r="J338" s="4" t="s">
        <v>3788</v>
      </c>
      <c r="K338" s="4" t="s">
        <v>16694</v>
      </c>
      <c r="L338" s="4">
        <v>8</v>
      </c>
      <c r="M338" s="4" t="s">
        <v>16695</v>
      </c>
      <c r="N338" s="4" t="s">
        <v>11659</v>
      </c>
    </row>
    <row r="339" spans="2:14" s="4" customFormat="1" x14ac:dyDescent="0.25">
      <c r="B339" s="4" t="str">
        <f>"  """&amp;C339&amp;""": {
    ""name"" : """&amp;SUBSTITUTE(F339,"""","\""")&amp;""",
    ""latitude"" : "&amp;IF(D339&lt;&gt;"",LEFT(D339,2)&amp;"."&amp;RIGHT(D339,LEN(D339)-2),"0")&amp;",
    ""longitude"" : "&amp;IF(E339&lt;&gt;"",LEFT(E339,1)&amp;"."&amp;RIGHT(E339,LEN(E339)-1),"0")&amp;","&amp;"
    ""image"" : """&amp;N339&amp;"""
  },"</f>
        <v xml:space="preserve">  "9104220": {
    "name" : "Waardhuizen Winkelcentrum Gazebo",
    "latitude" : 52.279627,
    "longitude" : 4.862038,
    "image" : "https://lh5.ggpht.com/clMWyU_2edlqi9030N-00a1pi2qzW4BqbsNebST46Lhlkz3vSCFMU6xgWbLXTAAKSPIsZKXrgAhtTCv7RdEH3g"
  },</v>
      </c>
      <c r="C339" s="4">
        <v>9104220</v>
      </c>
      <c r="D339" s="5">
        <v>52279627</v>
      </c>
      <c r="E339" s="5">
        <v>4862038</v>
      </c>
      <c r="F339" s="4" t="s">
        <v>15512</v>
      </c>
      <c r="G339" s="4" t="s">
        <v>2916</v>
      </c>
      <c r="H339" s="4" t="s">
        <v>3778</v>
      </c>
      <c r="I339" s="4" t="s">
        <v>3778</v>
      </c>
      <c r="J339" s="4" t="s">
        <v>3788</v>
      </c>
      <c r="K339" s="4" t="s">
        <v>2623</v>
      </c>
      <c r="L339" s="4">
        <v>45</v>
      </c>
      <c r="M339" s="4" t="s">
        <v>16619</v>
      </c>
      <c r="N339" s="4" t="s">
        <v>15513</v>
      </c>
    </row>
    <row r="340" spans="2:14" s="4" customFormat="1" x14ac:dyDescent="0.25">
      <c r="B340" s="4" t="str">
        <f>"  """&amp;C340&amp;""": {
    ""name"" : """&amp;SUBSTITUTE(F340,"""","\""")&amp;""",
    ""latitude"" : "&amp;IF(D340&lt;&gt;"",LEFT(D340,2)&amp;"."&amp;RIGHT(D340,LEN(D340)-2),"0")&amp;",
    ""longitude"" : "&amp;IF(E340&lt;&gt;"",LEFT(E340,1)&amp;"."&amp;RIGHT(E340,LEN(E340)-1),"0")&amp;","&amp;"
    ""image"" : """&amp;N340&amp;"""
  },"</f>
        <v xml:space="preserve">  "9108456": {
    "name" : "Playground Graffiti Wall",
    "latitude" : 52.278311,
    "longitude" : 4.859737,
    "image" : "https://lh6.ggpht.com/PBibJrHoB2AY3Q3on3YKJ1ow9N_g9xtKed-syh_knZK0lpkmosiCcMUWrwq8DxCDfEhUkU5hEQkl6clTP4t0"
  },</v>
      </c>
      <c r="C340" s="4">
        <v>9108456</v>
      </c>
      <c r="D340" s="5">
        <v>52278311</v>
      </c>
      <c r="E340" s="5">
        <v>4859737</v>
      </c>
      <c r="F340" s="4" t="s">
        <v>13941</v>
      </c>
      <c r="G340" s="4" t="s">
        <v>2916</v>
      </c>
      <c r="H340" s="4" t="s">
        <v>3778</v>
      </c>
      <c r="I340" s="4" t="s">
        <v>3778</v>
      </c>
      <c r="J340" s="4" t="s">
        <v>3788</v>
      </c>
      <c r="K340" s="4" t="s">
        <v>16710</v>
      </c>
      <c r="L340" s="4">
        <v>282</v>
      </c>
      <c r="M340" s="4" t="s">
        <v>16711</v>
      </c>
      <c r="N340" s="4" t="s">
        <v>13942</v>
      </c>
    </row>
    <row r="341" spans="2:14" s="4" customFormat="1" x14ac:dyDescent="0.25">
      <c r="B341" s="4" t="str">
        <f>"  """&amp;C341&amp;""": {
    ""name"" : """&amp;SUBSTITUTE(F341,"""","\""")&amp;""",
    ""latitude"" : "&amp;IF(D341&lt;&gt;"",LEFT(D341,2)&amp;"."&amp;RIGHT(D341,LEN(D341)-2),"0")&amp;",
    ""longitude"" : "&amp;IF(E341&lt;&gt;"",LEFT(E341,1)&amp;"."&amp;RIGHT(E341,LEN(E341)-1),"0")&amp;","&amp;"
    ""image"" : """&amp;N341&amp;"""
  },"</f>
        <v xml:space="preserve">  "874098": {
    "name" : "Water Pomp",
    "latitude" : 52.281089,
    "longitude" : 4.866052,
    "image" : "https://lh5.ggpht.com/tg7k-YHkJaFadv9W9V97oXU-DM52016PYEJC8j3KkZsDocMCXOM1pYFIFewhVnwLQZQ6zk5s7N4n35bXmNQ"
  },</v>
      </c>
      <c r="C341" s="4">
        <v>874098</v>
      </c>
      <c r="D341" s="5">
        <v>52281089</v>
      </c>
      <c r="E341" s="5">
        <v>4866052</v>
      </c>
      <c r="F341" s="4" t="s">
        <v>8678</v>
      </c>
      <c r="G341" s="4" t="s">
        <v>2916</v>
      </c>
      <c r="H341" s="4" t="s">
        <v>3778</v>
      </c>
      <c r="I341" s="4" t="s">
        <v>3778</v>
      </c>
      <c r="J341" s="4" t="s">
        <v>3788</v>
      </c>
      <c r="K341" s="4" t="s">
        <v>8679</v>
      </c>
      <c r="L341" s="4">
        <v>121</v>
      </c>
      <c r="M341" s="4" t="s">
        <v>8680</v>
      </c>
      <c r="N341" s="4" t="s">
        <v>15573</v>
      </c>
    </row>
    <row r="342" spans="2:14" s="4" customFormat="1" x14ac:dyDescent="0.25">
      <c r="B342" s="4" t="str">
        <f>"  """&amp;C342&amp;""": {
    ""name"" : """&amp;SUBSTITUTE(F342,"""","\""")&amp;""",
    ""latitude"" : "&amp;IF(D342&lt;&gt;"",LEFT(D342,2)&amp;"."&amp;RIGHT(D342,LEN(D342)-2),"0")&amp;",
    ""longitude"" : "&amp;IF(E342&lt;&gt;"",LEFT(E342,1)&amp;"."&amp;RIGHT(E342,LEN(E342)-1),"0")&amp;","&amp;"
    ""image"" : """&amp;N342&amp;"""
  },"</f>
        <v xml:space="preserve">  "9104221": {
    "name" : "Restaurant Golden Bird",
    "latitude" : 52.279388,
    "longitude" : 4.862935,
    "image" : "https://lh3.ggpht.com/pABkJlSkQqnlnuJDDydirznbJXXc0rT3gjr5E8k3vh6dVu3kQCZdZXLhQ2dfY-aIL2akSiSwrPAC4t4xishg9A"
  },</v>
      </c>
      <c r="C342" s="4">
        <v>9104221</v>
      </c>
      <c r="D342" s="5">
        <v>52279388</v>
      </c>
      <c r="E342" s="5">
        <v>4862935</v>
      </c>
      <c r="F342" s="4" t="s">
        <v>14181</v>
      </c>
      <c r="G342" s="4" t="s">
        <v>2916</v>
      </c>
      <c r="H342" s="4" t="s">
        <v>3778</v>
      </c>
      <c r="I342" s="4" t="s">
        <v>3778</v>
      </c>
      <c r="J342" s="4" t="s">
        <v>3788</v>
      </c>
      <c r="K342" s="4" t="s">
        <v>8679</v>
      </c>
      <c r="L342" s="4">
        <v>467</v>
      </c>
      <c r="M342" s="4" t="s">
        <v>16618</v>
      </c>
      <c r="N342" s="4" t="s">
        <v>14182</v>
      </c>
    </row>
    <row r="343" spans="2:14" s="4" customFormat="1" x14ac:dyDescent="0.25">
      <c r="B343" s="4" t="str">
        <f>"  """&amp;C343&amp;""": {
    ""name"" : """&amp;SUBSTITUTE(F343,"""","\""")&amp;""",
    ""latitude"" : "&amp;IF(D343&lt;&gt;"",LEFT(D343,2)&amp;"."&amp;RIGHT(D343,LEN(D343)-2),"0")&amp;",
    ""longitude"" : "&amp;IF(E343&lt;&gt;"",LEFT(E343,1)&amp;"."&amp;RIGHT(E343,LEN(E343)-1),"0")&amp;","&amp;"
    ""image"" : """&amp;N343&amp;"""
  },"</f>
        <v xml:space="preserve">  "9106518": {
    "name" : "Blamanpark West",
    "latitude" : 52.274173,
    "longitude" : 4.826162,
    "image" : "https://lh6.ggpht.com/jNVS1LtNzqJmUdhB3qpwBifU8fx4HNss6ujdLhz-wCmd15JbZ7DqzSKPhzG7qFm-xaib1GzmExbd9NbHaMgV"
  },</v>
      </c>
      <c r="C343" s="4">
        <v>9106518</v>
      </c>
      <c r="D343" s="5">
        <v>52274173</v>
      </c>
      <c r="E343" s="5">
        <v>4826162</v>
      </c>
      <c r="F343" s="4" t="s">
        <v>10578</v>
      </c>
      <c r="G343" s="4" t="s">
        <v>2916</v>
      </c>
      <c r="H343" s="4" t="s">
        <v>3778</v>
      </c>
      <c r="I343" s="4" t="s">
        <v>3778</v>
      </c>
      <c r="J343" s="4" t="s">
        <v>3789</v>
      </c>
      <c r="K343" s="4" t="s">
        <v>16674</v>
      </c>
      <c r="L343" s="4">
        <v>9</v>
      </c>
      <c r="M343" s="4" t="s">
        <v>16675</v>
      </c>
      <c r="N343" s="4" t="s">
        <v>10579</v>
      </c>
    </row>
    <row r="344" spans="2:14" s="4" customFormat="1" x14ac:dyDescent="0.25">
      <c r="B344" s="4" t="str">
        <f>"  """&amp;C344&amp;""": {
    ""name"" : """&amp;SUBSTITUTE(F344,"""","\""")&amp;""",
    ""latitude"" : "&amp;IF(D344&lt;&gt;"",LEFT(D344,2)&amp;"."&amp;RIGHT(D344,LEN(D344)-2),"0")&amp;",
    ""longitude"" : "&amp;IF(E344&lt;&gt;"",LEFT(E344,1)&amp;"."&amp;RIGHT(E344,LEN(E344)-1),"0")&amp;","&amp;"
    ""image"" : """&amp;N344&amp;"""
  },"</f>
        <v xml:space="preserve">  "9106516": {
    "name" : "Anna Blamanlaan Parkje",
    "latitude" : 52.273569,
    "longitude" : 4.825725,
    "image" : "https://lh3.googleusercontent.com/QpvSO1iQha-PWQ2J4aPDpnyO_0oQx_gVE0zBz7zIFrDqPcm1U-4Glo4oRupdwMKVgZZTUv0ghidutlAubKt5Fg"
  },</v>
      </c>
      <c r="C344" s="4">
        <v>9106516</v>
      </c>
      <c r="D344" s="5">
        <v>52273569</v>
      </c>
      <c r="E344" s="5">
        <v>4825725</v>
      </c>
      <c r="F344" s="4" t="s">
        <v>10245</v>
      </c>
      <c r="G344" s="4" t="s">
        <v>2916</v>
      </c>
      <c r="H344" s="4" t="s">
        <v>3778</v>
      </c>
      <c r="I344" s="4" t="s">
        <v>3778</v>
      </c>
      <c r="J344" s="4" t="s">
        <v>3789</v>
      </c>
      <c r="K344" s="4" t="s">
        <v>16674</v>
      </c>
      <c r="L344" s="4">
        <v>37</v>
      </c>
      <c r="M344" s="4" t="s">
        <v>16675</v>
      </c>
      <c r="N344" s="4" t="s">
        <v>10246</v>
      </c>
    </row>
    <row r="345" spans="2:14" s="4" customFormat="1" x14ac:dyDescent="0.25">
      <c r="B345" s="4" t="str">
        <f>"  """&amp;C345&amp;""": {
    ""name"" : """&amp;SUBSTITUTE(F345,"""","\""")&amp;""",
    ""latitude"" : "&amp;IF(D345&lt;&gt;"",LEFT(D345,2)&amp;"."&amp;RIGHT(D345,LEN(D345)-2),"0")&amp;",
    ""longitude"" : "&amp;IF(E345&lt;&gt;"",LEFT(E345,1)&amp;"."&amp;RIGHT(E345,LEN(E345)-1),"0")&amp;","&amp;"
    ""image"" : """&amp;N345&amp;"""
  },"</f>
        <v xml:space="preserve">  "373372": {
    "name" : "A Gnome",
    "latitude" : 52.283871,
    "longitude" : 4.824903,
    "image" : "https://lh3.ggpht.com/rjnudRa-Vgth6LQ6oIfpLP4Z_iCaWlnL71qn21XOsYmLtPsEvhltgbDqP3BF-Fn-n9QgWF6_2wGjPgpQ19Fd"
  },</v>
      </c>
      <c r="C345" s="4">
        <v>373372</v>
      </c>
      <c r="D345" s="5">
        <v>52283871</v>
      </c>
      <c r="E345" s="5">
        <v>4824903</v>
      </c>
      <c r="F345" s="4" t="s">
        <v>7029</v>
      </c>
      <c r="G345" s="4" t="s">
        <v>2916</v>
      </c>
      <c r="H345" s="4" t="s">
        <v>3778</v>
      </c>
      <c r="I345" s="4" t="s">
        <v>3778</v>
      </c>
      <c r="J345" s="4" t="s">
        <v>3789</v>
      </c>
      <c r="K345" s="4" t="s">
        <v>3384</v>
      </c>
      <c r="L345" s="4">
        <v>300</v>
      </c>
      <c r="M345" s="4" t="s">
        <v>7030</v>
      </c>
      <c r="N345" s="4" t="s">
        <v>10040</v>
      </c>
    </row>
    <row r="346" spans="2:14" s="4" customFormat="1" x14ac:dyDescent="0.25">
      <c r="B346" s="4" t="str">
        <f>"  """&amp;C346&amp;""": {
    ""name"" : """&amp;SUBSTITUTE(F346,"""","\""")&amp;""",
    ""latitude"" : "&amp;IF(D346&lt;&gt;"",LEFT(D346,2)&amp;"."&amp;RIGHT(D346,LEN(D346)-2),"0")&amp;",
    ""longitude"" : "&amp;IF(E346&lt;&gt;"",LEFT(E346,1)&amp;"."&amp;RIGHT(E346,LEN(E346)-1),"0")&amp;","&amp;"
    ""image"" : """&amp;N346&amp;"""
  },"</f>
        <v xml:space="preserve">  "587500": {
    "name" : "Constructie",
    "latitude" : 52.283397,
    "longitude" : 4.826306,
    "image" : "https://lh3.ggpht.com/XX4CgJ8ehekY4mPE41IKAsrdmBKtk2LCKXpzsIOwRAyU-M3qYHCAOCW3S_EoJJAvNFvAeMnWTi4MtZ11jJK7"
  },</v>
      </c>
      <c r="C346" s="4">
        <v>587500</v>
      </c>
      <c r="D346" s="5">
        <v>52283397</v>
      </c>
      <c r="E346" s="5">
        <v>4826306</v>
      </c>
      <c r="F346" s="4" t="s">
        <v>6691</v>
      </c>
      <c r="G346" s="4" t="s">
        <v>2916</v>
      </c>
      <c r="H346" s="4" t="s">
        <v>3778</v>
      </c>
      <c r="I346" s="4" t="s">
        <v>3778</v>
      </c>
      <c r="J346" s="4" t="s">
        <v>3789</v>
      </c>
      <c r="K346" s="4" t="s">
        <v>3384</v>
      </c>
      <c r="L346" s="4">
        <v>306</v>
      </c>
      <c r="M346" s="4" t="s">
        <v>7030</v>
      </c>
      <c r="N346" s="4" t="s">
        <v>11074</v>
      </c>
    </row>
    <row r="347" spans="2:14" s="4" customFormat="1" x14ac:dyDescent="0.25">
      <c r="B347" s="4" t="str">
        <f>"  """&amp;C347&amp;""": {
    ""name"" : """&amp;SUBSTITUTE(F347,"""","\""")&amp;""",
    ""latitude"" : "&amp;IF(D347&lt;&gt;"",LEFT(D347,2)&amp;"."&amp;RIGHT(D347,LEN(D347)-2),"0")&amp;",
    ""longitude"" : "&amp;IF(E347&lt;&gt;"",LEFT(E347,1)&amp;"."&amp;RIGHT(E347,LEN(E347)-1),"0")&amp;","&amp;"
    ""image"" : """&amp;N347&amp;"""
  },"</f>
        <v xml:space="preserve">  "571288": {
    "name" : "De Vlieger",
    "latitude" : 52.283216,
    "longitude" : 4.826955,
    "image" : "https://lh5.ggpht.com/0H_h3ojXz3D3uNPtembwl0B-breF1rGjiK1Mf6OHm0sks0iAvvqYXelutcwI53dqwSWIrwmYISdcqNWUZUqv6g"
  },</v>
      </c>
      <c r="C347" s="4">
        <v>571288</v>
      </c>
      <c r="D347" s="5">
        <v>52283216</v>
      </c>
      <c r="E347" s="5">
        <v>4826955</v>
      </c>
      <c r="F347" s="4" t="s">
        <v>7436</v>
      </c>
      <c r="G347" s="4" t="s">
        <v>2916</v>
      </c>
      <c r="H347" s="4" t="s">
        <v>3778</v>
      </c>
      <c r="I347" s="4" t="s">
        <v>3778</v>
      </c>
      <c r="J347" s="4" t="s">
        <v>3789</v>
      </c>
      <c r="K347" s="4" t="s">
        <v>3384</v>
      </c>
      <c r="L347" s="4">
        <v>306</v>
      </c>
      <c r="M347" s="4" t="s">
        <v>7030</v>
      </c>
      <c r="N347" s="4" t="s">
        <v>11394</v>
      </c>
    </row>
    <row r="348" spans="2:14" s="4" customFormat="1" x14ac:dyDescent="0.25">
      <c r="B348" s="4" t="str">
        <f>"  """&amp;C348&amp;""": {
    ""name"" : """&amp;SUBSTITUTE(F348,"""","\""")&amp;""",
    ""latitude"" : "&amp;IF(D348&lt;&gt;"",LEFT(D348,2)&amp;"."&amp;RIGHT(D348,LEN(D348)-2),"0")&amp;",
    ""longitude"" : "&amp;IF(E348&lt;&gt;"",LEFT(E348,1)&amp;"."&amp;RIGHT(E348,LEN(E348)-1),"0")&amp;","&amp;"
    ""image"" : """&amp;N348&amp;"""
  },"</f>
        <v xml:space="preserve">  "9107969": {
    "name" : "Skatepark Westwijk",
    "latitude" : 52.276139,
    "longitude" : 4.827413,
    "image" : "https://lh3.ggpht.com/PnEXQomJv1ZwuuqTWgIEDeI1JS_-c6nebQZ5mwE-J8rZSSeXSr9Y1NhvZDxchH6OEu9d2AllW_kp9D2y9ak"
  },</v>
      </c>
      <c r="C348" s="4">
        <v>9107969</v>
      </c>
      <c r="D348" s="5">
        <v>52276139</v>
      </c>
      <c r="E348" s="5">
        <v>4827413</v>
      </c>
      <c r="F348" s="4" t="s">
        <v>14505</v>
      </c>
      <c r="G348" s="4" t="s">
        <v>2916</v>
      </c>
      <c r="H348" s="4" t="s">
        <v>3778</v>
      </c>
      <c r="I348" s="4" t="s">
        <v>3778</v>
      </c>
      <c r="J348" s="4" t="s">
        <v>3789</v>
      </c>
      <c r="K348" s="4" t="s">
        <v>16705</v>
      </c>
      <c r="L348" s="4">
        <v>25</v>
      </c>
      <c r="M348" s="4" t="s">
        <v>16706</v>
      </c>
      <c r="N348" s="4" t="s">
        <v>14506</v>
      </c>
    </row>
    <row r="349" spans="2:14" s="4" customFormat="1" x14ac:dyDescent="0.25">
      <c r="B349" s="4" t="str">
        <f>"  """&amp;C349&amp;""": {
    ""name"" : """&amp;SUBSTITUTE(F349,"""","\""")&amp;""",
    ""latitude"" : "&amp;IF(D349&lt;&gt;"",LEFT(D349,2)&amp;"."&amp;RIGHT(D349,LEN(D349)-2),"0")&amp;",
    ""longitude"" : "&amp;IF(E349&lt;&gt;"",LEFT(E349,1)&amp;"."&amp;RIGHT(E349,LEN(E349)-1),"0")&amp;","&amp;"
    ""image"" : """&amp;N349&amp;"""
  },"</f>
        <v xml:space="preserve">  "49891275": {
    "name" : "Graffitinetwerk Art 5",
    "latitude" : 52.286871,
    "longitude" : 4.83469,
    "image" : "https://lh3.googleusercontent.com/YgFkkhMHLXZLs_5BNne9gl9TqkYyzi3z9C6TsoGP-goBk1D9vCPIePzl7FhzLAaBlZs8QdT3t8wuM3hFGyI"
  },</v>
      </c>
      <c r="C349" s="4">
        <v>49891275</v>
      </c>
      <c r="D349" s="5">
        <v>52286871</v>
      </c>
      <c r="E349" s="5">
        <v>483469</v>
      </c>
      <c r="F349" s="4" t="s">
        <v>12078</v>
      </c>
      <c r="G349" s="4" t="s">
        <v>2916</v>
      </c>
      <c r="H349" s="4" t="s">
        <v>3778</v>
      </c>
      <c r="I349" s="4" t="s">
        <v>3778</v>
      </c>
      <c r="J349" s="4" t="s">
        <v>3789</v>
      </c>
      <c r="K349" s="4" t="s">
        <v>2820</v>
      </c>
      <c r="M349" s="4">
        <v>1187</v>
      </c>
      <c r="N349" s="4" t="s">
        <v>12079</v>
      </c>
    </row>
    <row r="350" spans="2:14" s="4" customFormat="1" x14ac:dyDescent="0.25">
      <c r="B350" s="4" t="str">
        <f>"  """&amp;C350&amp;""": {
    ""name"" : """&amp;SUBSTITUTE(F350,"""","\""")&amp;""",
    ""latitude"" : "&amp;IF(D350&lt;&gt;"",LEFT(D350,2)&amp;"."&amp;RIGHT(D350,LEN(D350)-2),"0")&amp;",
    ""longitude"" : "&amp;IF(E350&lt;&gt;"",LEFT(E350,1)&amp;"."&amp;RIGHT(E350,LEN(E350)-1),"0")&amp;","&amp;"
    ""image"" : """&amp;N350&amp;"""
  },"</f>
        <v xml:space="preserve">  "527126": {
    "name" : "Blue Walkway",
    "latitude" : 52.28179,
    "longitude" : 4.824942,
    "image" : "https://lh5.ggpht.com/KixKn8FKa27kim2WhHwR8WpNmfjB4oC3xndbsl1TZw69pEDbpSf7j_HSZ0CjeZcdtG1DPccZB-ZCe9pHs4CZ9g_mkR021k7-YTrZYD-mDzIJEslA"
  },</v>
      </c>
      <c r="C350" s="4">
        <v>527126</v>
      </c>
      <c r="D350" s="5">
        <v>5228179</v>
      </c>
      <c r="E350" s="5">
        <v>4824942</v>
      </c>
      <c r="F350" s="4" t="s">
        <v>10623</v>
      </c>
      <c r="G350" s="4" t="s">
        <v>2916</v>
      </c>
      <c r="H350" s="4" t="s">
        <v>3778</v>
      </c>
      <c r="I350" s="4" t="s">
        <v>3778</v>
      </c>
      <c r="J350" s="4" t="s">
        <v>3789</v>
      </c>
      <c r="K350" s="4" t="s">
        <v>16136</v>
      </c>
      <c r="L350" s="4">
        <v>1</v>
      </c>
      <c r="M350" s="4" t="s">
        <v>16137</v>
      </c>
      <c r="N350" s="4" t="s">
        <v>10624</v>
      </c>
    </row>
    <row r="351" spans="2:14" s="4" customFormat="1" x14ac:dyDescent="0.25">
      <c r="B351" s="4" t="str">
        <f>"  """&amp;C351&amp;""": {
    ""name"" : """&amp;SUBSTITUTE(F351,"""","\""")&amp;""",
    ""latitude"" : "&amp;IF(D351&lt;&gt;"",LEFT(D351,2)&amp;"."&amp;RIGHT(D351,LEN(D351)-2),"0")&amp;",
    ""longitude"" : "&amp;IF(E351&lt;&gt;"",LEFT(E351,1)&amp;"."&amp;RIGHT(E351,LEN(E351)-1),"0")&amp;","&amp;"
    ""image"" : """&amp;N351&amp;"""
  },"</f>
        <v xml:space="preserve">  "9107930": {
    "name" : "De Kegel",
    "latitude" : 52.277821,
    "longitude" : 4.836646,
    "image" : "https://lh5.ggpht.com/qcdEgk7GMonTM_MhoBHb6cwm1sgCJ86wodoaj4rcmE0CB6OjZn_fnD9jnxgAmFwlGQe285_4FKpLLVtV7tes"
  },</v>
      </c>
      <c r="C351" s="4">
        <v>9107930</v>
      </c>
      <c r="D351" s="5">
        <v>52277821</v>
      </c>
      <c r="E351" s="5">
        <v>4836646</v>
      </c>
      <c r="F351" s="4" t="s">
        <v>11250</v>
      </c>
      <c r="G351" s="4" t="s">
        <v>2916</v>
      </c>
      <c r="H351" s="4" t="s">
        <v>3778</v>
      </c>
      <c r="I351" s="4" t="s">
        <v>3778</v>
      </c>
      <c r="J351" s="4" t="s">
        <v>3789</v>
      </c>
      <c r="K351" s="4" t="s">
        <v>2855</v>
      </c>
      <c r="L351" s="4">
        <v>81</v>
      </c>
      <c r="M351" s="4">
        <v>1187</v>
      </c>
      <c r="N351" s="4" t="s">
        <v>11251</v>
      </c>
    </row>
    <row r="352" spans="2:14" s="4" customFormat="1" x14ac:dyDescent="0.25">
      <c r="B352" s="4" t="str">
        <f>"  """&amp;C352&amp;""": {
    ""name"" : """&amp;SUBSTITUTE(F352,"""","\""")&amp;""",
    ""latitude"" : "&amp;IF(D352&lt;&gt;"",LEFT(D352,2)&amp;"."&amp;RIGHT(D352,LEN(D352)-2),"0")&amp;",
    ""longitude"" : "&amp;IF(E352&lt;&gt;"",LEFT(E352,1)&amp;"."&amp;RIGHT(E352,LEN(E352)-1),"0")&amp;","&amp;"
    ""image"" : """&amp;N352&amp;"""
  },"</f>
        <v xml:space="preserve">  "9108079": {
    "name" : "Pinpoint Structure",
    "latitude" : 52.27735,
    "longitude" : 4.838787,
    "image" : "https://lh4.ggpht.com/NJRPQcrx9ESM6PL2CSVfWaXIpUEnykm27fRz714j4VUI_eI8X1m2_OsQAXdzouQEUNol6YK4XKt94jIwyiyf"
  },</v>
      </c>
      <c r="C352" s="4">
        <v>9108079</v>
      </c>
      <c r="D352" s="5">
        <v>5227735</v>
      </c>
      <c r="E352" s="5">
        <v>4838787</v>
      </c>
      <c r="F352" s="4" t="s">
        <v>13870</v>
      </c>
      <c r="G352" s="4" t="s">
        <v>2916</v>
      </c>
      <c r="H352" s="4" t="s">
        <v>3778</v>
      </c>
      <c r="I352" s="4" t="s">
        <v>3778</v>
      </c>
      <c r="J352" s="4" t="s">
        <v>3789</v>
      </c>
      <c r="K352" s="4" t="s">
        <v>2855</v>
      </c>
      <c r="L352" s="4">
        <v>85</v>
      </c>
      <c r="M352" s="4">
        <v>1187</v>
      </c>
      <c r="N352" s="4" t="s">
        <v>13871</v>
      </c>
    </row>
    <row r="353" spans="2:14" s="4" customFormat="1" x14ac:dyDescent="0.25">
      <c r="B353" s="4" t="str">
        <f>"  """&amp;C353&amp;""": {
    ""name"" : """&amp;SUBSTITUTE(F353,"""","\""")&amp;""",
    ""latitude"" : "&amp;IF(D353&lt;&gt;"",LEFT(D353,2)&amp;"."&amp;RIGHT(D353,LEN(D353)-2),"0")&amp;",
    ""longitude"" : "&amp;IF(E353&lt;&gt;"",LEFT(E353,1)&amp;"."&amp;RIGHT(E353,LEN(E353)-1),"0")&amp;","&amp;"
    ""image"" : """&amp;N353&amp;"""
  },"</f>
        <v xml:space="preserve">  "857485": {
    "name" : "Concrete Butterfly",
    "latitude" : 52.283456,
    "longitude" : 4.825382,
    "image" : "https://lh3.ggpht.com/XJZk7zejSmVGlsh-di2_cpuL2udLkY02NX5IHApfZP4aoNwm8eYY23RJuywuOhzM-45bfIexD8uwGZll5sLF4Q"
  },</v>
      </c>
      <c r="C353" s="4">
        <v>857485</v>
      </c>
      <c r="D353" s="5">
        <v>52283456</v>
      </c>
      <c r="E353" s="5">
        <v>4825382</v>
      </c>
      <c r="F353" s="4" t="s">
        <v>8546</v>
      </c>
      <c r="G353" s="4" t="s">
        <v>2916</v>
      </c>
      <c r="H353" s="4" t="s">
        <v>3778</v>
      </c>
      <c r="I353" s="4" t="s">
        <v>3778</v>
      </c>
      <c r="J353" s="4" t="s">
        <v>3789</v>
      </c>
      <c r="K353" s="4" t="s">
        <v>8547</v>
      </c>
      <c r="L353" s="4">
        <v>133</v>
      </c>
      <c r="M353" s="4" t="s">
        <v>8548</v>
      </c>
      <c r="N353" s="4" t="s">
        <v>11062</v>
      </c>
    </row>
    <row r="354" spans="2:14" s="4" customFormat="1" x14ac:dyDescent="0.25">
      <c r="B354" s="4" t="str">
        <f>"  """&amp;C354&amp;""": {
    ""name"" : """&amp;SUBSTITUTE(F354,"""","\""")&amp;""",
    ""latitude"" : "&amp;IF(D354&lt;&gt;"",LEFT(D354,2)&amp;"."&amp;RIGHT(D354,LEN(D354)-2),"0")&amp;",
    ""longitude"" : "&amp;IF(E354&lt;&gt;"",LEFT(E354,1)&amp;"."&amp;RIGHT(E354,LEN(E354)-1),"0")&amp;","&amp;"
    ""image"" : """&amp;N354&amp;"""
  },"</f>
        <v xml:space="preserve">  "49143529": {
    "name" : "Fietsroute Knooppunt 90, Amstelland - Meerlanden",
    "latitude" : 52.286379,
    "longitude" : 4.828723,
    "image" : "https://lh3.googleusercontent.com/vApnBhVn5utmKx30-avTOPbCNJzovcKpBnANLgc-DJg50ttP1eunhpMzkvglyAr84CTXLJEmHusUHEtc_qYMCQ"
  },</v>
      </c>
      <c r="C354" s="4">
        <v>49143529</v>
      </c>
      <c r="D354" s="5">
        <v>52286379</v>
      </c>
      <c r="E354" s="5">
        <v>4828723</v>
      </c>
      <c r="F354" s="4" t="s">
        <v>11735</v>
      </c>
      <c r="G354" s="4" t="s">
        <v>2916</v>
      </c>
      <c r="H354" s="4" t="s">
        <v>3778</v>
      </c>
      <c r="I354" s="4" t="s">
        <v>3778</v>
      </c>
      <c r="J354" s="4" t="s">
        <v>3789</v>
      </c>
      <c r="K354" s="4" t="s">
        <v>16829</v>
      </c>
      <c r="L354" s="4">
        <v>4</v>
      </c>
      <c r="M354" s="4" t="s">
        <v>16830</v>
      </c>
      <c r="N354" s="4" t="s">
        <v>11736</v>
      </c>
    </row>
    <row r="355" spans="2:14" s="4" customFormat="1" x14ac:dyDescent="0.25">
      <c r="B355" s="4" t="str">
        <f>"  """&amp;A355&amp;""": {
    ""name"" : """&amp;SUBSTITUTE(F355,"""","\""")&amp;""",
    ""latitude"" : "&amp;IF(D355&lt;&gt;"",LEFT(D355,2)&amp;"."&amp;RIGHT(D355,LEN(D355)-2),"0")&amp;",
    ""longitude"" : "&amp;IF(E355&lt;&gt;"",LEFT(E355,1)&amp;"."&amp;RIGHT(E355,LEN(E355)-1),"0")&amp;","&amp;"
    ""image"" : """&amp;N355&amp;"""
  },"</f>
        <v xml:space="preserve">  "": {
    "name" : "Three Praying Elders",
    "latitude" : 52.281284,
    "longitude" : 4.831587,
    "image" : "https://lh3.ggpht.com/QKZAFAb1qWD0Jov-Qv3aSr5Gp7BUB8mULdpmvZw6xTFjMJsIIgRvN-0CM5yETUpQixNNWkbkuG56Y8JWGQyCSjTEVsZDnKFJnN_j4r_r5hjVb0y3"
  },</v>
      </c>
      <c r="C355" s="4">
        <v>453594</v>
      </c>
      <c r="D355" s="5">
        <v>52281284</v>
      </c>
      <c r="E355" s="5">
        <v>4831587</v>
      </c>
      <c r="F355" s="4" t="s">
        <v>15149</v>
      </c>
      <c r="G355" s="4" t="s">
        <v>2916</v>
      </c>
      <c r="H355" s="4" t="s">
        <v>3778</v>
      </c>
      <c r="I355" s="4" t="s">
        <v>3778</v>
      </c>
      <c r="J355" s="4" t="s">
        <v>3789</v>
      </c>
      <c r="K355" s="4" t="s">
        <v>17656</v>
      </c>
      <c r="M355" s="4">
        <v>1187</v>
      </c>
      <c r="N355" s="4" t="s">
        <v>15150</v>
      </c>
    </row>
    <row r="356" spans="2:14" s="4" customFormat="1" x14ac:dyDescent="0.25">
      <c r="B356" s="4" t="str">
        <f>"  """&amp;A356&amp;""": {
    ""name"" : """&amp;SUBSTITUTE(F356,"""","\""")&amp;""",
    ""latitude"" : "&amp;IF(D356&lt;&gt;"",LEFT(D356,2)&amp;"."&amp;RIGHT(D356,LEN(D356)-2),"0")&amp;",
    ""longitude"" : "&amp;IF(E356&lt;&gt;"",LEFT(E356,1)&amp;"."&amp;RIGHT(E356,LEN(E356)-1),"0")&amp;","&amp;"
    ""image"" : """&amp;N356&amp;"""
  },"</f>
        <v xml:space="preserve">  "": {
    "name" : "Spider Play Ground",
    "latitude" : 52.282807,
    "longitude" : 4.829501,
    "image" : "https://lh5.ggpht.com/xD67y51AWiCUm2x_JNCJSULNann2yAcA4nwZVdma7DJOWx1YCzdQo5mNBTZp2g7tCJdMSob2cK6x03HVQ04"
  },</v>
      </c>
      <c r="C356" s="4">
        <v>371346</v>
      </c>
      <c r="D356" s="5">
        <v>52282807</v>
      </c>
      <c r="E356" s="5">
        <v>4829501</v>
      </c>
      <c r="F356" s="4" t="s">
        <v>6811</v>
      </c>
      <c r="G356" s="4" t="s">
        <v>2916</v>
      </c>
      <c r="H356" s="4" t="s">
        <v>3778</v>
      </c>
      <c r="I356" s="4" t="s">
        <v>3778</v>
      </c>
      <c r="J356" s="4" t="s">
        <v>3789</v>
      </c>
      <c r="K356" s="4" t="s">
        <v>6812</v>
      </c>
      <c r="L356" s="4">
        <v>102</v>
      </c>
      <c r="M356" s="4" t="s">
        <v>6813</v>
      </c>
      <c r="N356" s="4" t="s">
        <v>14720</v>
      </c>
    </row>
    <row r="357" spans="2:14" s="4" customFormat="1" x14ac:dyDescent="0.25">
      <c r="B357" s="4" t="str">
        <f>"  """&amp;C357&amp;""": {
    ""name"" : """&amp;SUBSTITUTE(F357,"""","\""")&amp;""",
    ""latitude"" : "&amp;IF(D357&lt;&gt;"",LEFT(D357,2)&amp;"."&amp;RIGHT(D357,LEN(D357)-2),"0")&amp;",
    ""longitude"" : "&amp;IF(E357&lt;&gt;"",LEFT(E357,1)&amp;"."&amp;RIGHT(E357,LEN(E357)-1),"0")&amp;","&amp;"
    ""image"" : """&amp;N357&amp;"""
  },"</f>
        <v xml:space="preserve">  "9107924": {
    "name" : "Iron Spider",
    "latitude" : 52.278724,
    "longitude" : 4.827099,
    "image" : "https://lh6.ggpht.com/REzHgbcriXSGjt__q0g3E8t7gLsy1FYHB6W2eBY5_fEM76ozavi6snuWWAduFzHentw9pU_0t0AaYQq-uWAziQ"
  },</v>
      </c>
      <c r="C357" s="4">
        <v>9107924</v>
      </c>
      <c r="D357" s="5">
        <v>52278724</v>
      </c>
      <c r="E357" s="5">
        <v>4827099</v>
      </c>
      <c r="F357" s="4" t="s">
        <v>12519</v>
      </c>
      <c r="G357" s="4" t="s">
        <v>2916</v>
      </c>
      <c r="H357" s="4" t="s">
        <v>3778</v>
      </c>
      <c r="I357" s="4" t="s">
        <v>3778</v>
      </c>
      <c r="J357" s="4" t="s">
        <v>3789</v>
      </c>
      <c r="K357" s="4" t="s">
        <v>16699</v>
      </c>
      <c r="L357" s="4">
        <v>5</v>
      </c>
      <c r="M357" s="4" t="s">
        <v>16700</v>
      </c>
      <c r="N357" s="4" t="s">
        <v>12520</v>
      </c>
    </row>
    <row r="358" spans="2:14" s="4" customFormat="1" x14ac:dyDescent="0.25">
      <c r="B358" s="4" t="str">
        <f>"  """&amp;A358&amp;""": {
    ""name"" : """&amp;SUBSTITUTE(F358,"""","\""")&amp;""",
    ""latitude"" : "&amp;IF(D358&lt;&gt;"",LEFT(D358,2)&amp;"."&amp;RIGHT(D358,LEN(D358)-2),"0")&amp;",
    ""longitude"" : "&amp;IF(E358&lt;&gt;"",LEFT(E358,1)&amp;"."&amp;RIGHT(E358,LEN(E358)-1),"0")&amp;","&amp;"
    ""image"" : """&amp;N358&amp;"""
  },"</f>
        <v xml:space="preserve">  "": {
    "name" : "Statue",
    "latitude" : 52.274887,
    "longitude" : 4.832247,
    "image" : "https://lh4.ggpht.com/UmwhxOVFR4-TQBlEdmQwRZDHVoEEGFPXrzSzpU2cKNKWkaPLsUh55vFaGYfZjXxJwbdrhZ4wh9Mp4JdLzrpF"
  },</v>
      </c>
      <c r="C358" s="4">
        <v>9107971</v>
      </c>
      <c r="D358" s="5">
        <v>52274887</v>
      </c>
      <c r="E358" s="5">
        <v>4832247</v>
      </c>
      <c r="F358" s="4" t="s">
        <v>5554</v>
      </c>
      <c r="G358" s="4" t="s">
        <v>2916</v>
      </c>
      <c r="H358" s="4" t="s">
        <v>3778</v>
      </c>
      <c r="I358" s="4" t="s">
        <v>3778</v>
      </c>
      <c r="J358" s="4" t="s">
        <v>3789</v>
      </c>
      <c r="K358" s="4" t="s">
        <v>16702</v>
      </c>
      <c r="L358" s="4">
        <v>1</v>
      </c>
      <c r="M358" s="4">
        <v>1187</v>
      </c>
      <c r="N358" s="4" t="s">
        <v>14800</v>
      </c>
    </row>
    <row r="359" spans="2:14" s="4" customFormat="1" x14ac:dyDescent="0.25">
      <c r="B359" s="4" t="str">
        <f>"  """&amp;C359&amp;""": {
    ""name"" : """&amp;SUBSTITUTE(F359,"""","\""")&amp;""",
    ""latitude"" : "&amp;IF(D359&lt;&gt;"",LEFT(D359,2)&amp;"."&amp;RIGHT(D359,LEN(D359)-2),"0")&amp;",
    ""longitude"" : "&amp;IF(E359&lt;&gt;"",LEFT(E359,1)&amp;"."&amp;RIGHT(E359,LEN(E359)-1),"0")&amp;","&amp;"
    ""image"" : """&amp;N359&amp;"""
  },"</f>
        <v xml:space="preserve">  "49143528": {
    "name" : "Playground Westwijk",
    "latitude" : 52.274246,
    "longitude" : 4.83267,
    "image" : "https://lh3.googleusercontent.com/Q_Noqfg6KGwToOBBA80KUIocMf2LwPHGn_YWFitfjI3Di478Reuesee04cRC_Opa6mTOIcSN8YtVL_xnm6o"
  },</v>
      </c>
      <c r="C359" s="4">
        <v>49143528</v>
      </c>
      <c r="D359" s="5">
        <v>52274246</v>
      </c>
      <c r="E359" s="5">
        <v>483267</v>
      </c>
      <c r="F359" s="4" t="s">
        <v>13986</v>
      </c>
      <c r="G359" s="4" t="s">
        <v>2916</v>
      </c>
      <c r="H359" s="4" t="s">
        <v>3778</v>
      </c>
      <c r="I359" s="4" t="s">
        <v>3778</v>
      </c>
      <c r="J359" s="4" t="s">
        <v>3789</v>
      </c>
      <c r="K359" s="4" t="s">
        <v>16702</v>
      </c>
      <c r="L359" s="4">
        <v>23</v>
      </c>
      <c r="M359" s="4">
        <v>1187</v>
      </c>
      <c r="N359" s="4" t="s">
        <v>13987</v>
      </c>
    </row>
    <row r="360" spans="2:14" s="4" customFormat="1" x14ac:dyDescent="0.25">
      <c r="B360" s="4" t="str">
        <f>"  """&amp;C360&amp;""": {
    ""name"" : """&amp;SUBSTITUTE(F360,"""","\""")&amp;""",
    ""latitude"" : "&amp;IF(D360&lt;&gt;"",LEFT(D360,2)&amp;"."&amp;RIGHT(D360,LEN(D360)-2),"0")&amp;",
    ""longitude"" : "&amp;IF(E360&lt;&gt;"",LEFT(E360,1)&amp;"."&amp;RIGHT(E360,LEN(E360)-1),"0")&amp;","&amp;"
    ""image"" : """&amp;N360&amp;"""
  },"</f>
        <v xml:space="preserve">  "49143517": {
    "name" : "Metal Frame 2",
    "latitude" : 52.27352,
    "longitude" : 4.834131,
    "image" : "https://lh3.googleusercontent.com/ZMXvZXRKpb_EnnTwcFvYQiNl_Ioc6bycabD__z1p8NaMkduZtebnrtQ0WwpjfLVAgBJp784BJgT9dpg_HTI"
  },</v>
      </c>
      <c r="C360" s="4">
        <v>49143517</v>
      </c>
      <c r="D360" s="5">
        <v>5227352</v>
      </c>
      <c r="E360" s="5">
        <v>4834131</v>
      </c>
      <c r="F360" s="4" t="s">
        <v>13111</v>
      </c>
      <c r="G360" s="4" t="s">
        <v>2916</v>
      </c>
      <c r="H360" s="4" t="s">
        <v>3778</v>
      </c>
      <c r="I360" s="4" t="s">
        <v>3778</v>
      </c>
      <c r="J360" s="4" t="s">
        <v>3789</v>
      </c>
      <c r="K360" s="4" t="s">
        <v>3376</v>
      </c>
      <c r="L360" s="4">
        <v>28</v>
      </c>
      <c r="M360" s="4">
        <v>1187</v>
      </c>
      <c r="N360" s="4" t="s">
        <v>13112</v>
      </c>
    </row>
    <row r="361" spans="2:14" s="4" customFormat="1" x14ac:dyDescent="0.25">
      <c r="B361" s="4" t="str">
        <f>"  """&amp;C361&amp;""": {
    ""name"" : """&amp;SUBSTITUTE(F361,"""","\""")&amp;""",
    ""latitude"" : "&amp;IF(D361&lt;&gt;"",LEFT(D361,2)&amp;"."&amp;RIGHT(D361,LEN(D361)-2),"0")&amp;",
    ""longitude"" : "&amp;IF(E361&lt;&gt;"",LEFT(E361,1)&amp;"."&amp;RIGHT(E361,LEN(E361)-1),"0")&amp;","&amp;"
    ""image"" : """&amp;N361&amp;"""
  },"</f>
        <v xml:space="preserve">  "896623": {
    "name" : "Duin En Kruidberg",
    "latitude" : 52.284948,
    "longitude" : 4.824642,
    "image" : "https://lh6.ggpht.com/Ajnpr0x04DfedJ9fMu7DOAO7bcJcE5TUwtxcMXxzuwZw6yksTR1v5WCo_e9TVLA9P-4BsGDIlEjw4P3tHf6g"
  },</v>
      </c>
      <c r="C361" s="4">
        <v>896623</v>
      </c>
      <c r="D361" s="5">
        <v>52284948</v>
      </c>
      <c r="E361" s="5">
        <v>4824642</v>
      </c>
      <c r="F361" s="4" t="s">
        <v>8785</v>
      </c>
      <c r="G361" s="4" t="s">
        <v>2916</v>
      </c>
      <c r="H361" s="4" t="s">
        <v>3778</v>
      </c>
      <c r="I361" s="4" t="s">
        <v>3778</v>
      </c>
      <c r="J361" s="4" t="s">
        <v>3789</v>
      </c>
      <c r="K361" s="4" t="s">
        <v>8786</v>
      </c>
      <c r="L361" s="4">
        <v>1</v>
      </c>
      <c r="M361" s="4" t="s">
        <v>8787</v>
      </c>
      <c r="N361" s="4" t="s">
        <v>11556</v>
      </c>
    </row>
    <row r="362" spans="2:14" s="4" customFormat="1" x14ac:dyDescent="0.25">
      <c r="B362" s="4" t="str">
        <f>"  """&amp;C362&amp;""": {
    ""name"" : """&amp;SUBSTITUTE(F362,"""","\""")&amp;""",
    ""latitude"" : "&amp;IF(D362&lt;&gt;"",LEFT(D362,2)&amp;"."&amp;RIGHT(D362,LEN(D362)-2),"0")&amp;",
    ""longitude"" : "&amp;IF(E362&lt;&gt;"",LEFT(E362,1)&amp;"."&amp;RIGHT(E362,LEN(E362)-1),"0")&amp;","&amp;"
    ""image"" : """&amp;N362&amp;"""
  },"</f>
        <v xml:space="preserve">  "1205545": {
    "name" : "Mosaic 56",
    "latitude" : 52.284836,
    "longitude" : 4.823786,
    "image" : "https://lh6.ggpht.com/ZbpOpKJm-SgXj69-UO-OxnyIGaL7UKAyv0gP6U0y-Yx_6GSP8jExInqGB-TIFeA_rIJltB7lilQ4GTrH4Jmn"
  },</v>
      </c>
      <c r="C362" s="4">
        <v>1205545</v>
      </c>
      <c r="D362" s="5">
        <v>52284836</v>
      </c>
      <c r="E362" s="5">
        <v>4823786</v>
      </c>
      <c r="F362" s="4" t="s">
        <v>13231</v>
      </c>
      <c r="G362" s="4" t="s">
        <v>2916</v>
      </c>
      <c r="H362" s="4" t="s">
        <v>3778</v>
      </c>
      <c r="I362" s="4" t="s">
        <v>3778</v>
      </c>
      <c r="J362" s="4" t="s">
        <v>3789</v>
      </c>
      <c r="K362" s="4" t="s">
        <v>8786</v>
      </c>
      <c r="L362" s="4">
        <v>54</v>
      </c>
      <c r="M362" s="4" t="s">
        <v>8787</v>
      </c>
      <c r="N362" s="4" t="s">
        <v>13232</v>
      </c>
    </row>
    <row r="363" spans="2:14" s="4" customFormat="1" x14ac:dyDescent="0.25">
      <c r="B363" s="4" t="str">
        <f>"  """&amp;C363&amp;""": {
    ""name"" : """&amp;SUBSTITUTE(F363,"""","\""")&amp;""",
    ""latitude"" : "&amp;IF(D363&lt;&gt;"",LEFT(D363,2)&amp;"."&amp;RIGHT(D363,LEN(D363)-2),"0")&amp;",
    ""longitude"" : "&amp;IF(E363&lt;&gt;"",LEFT(E363,1)&amp;"."&amp;RIGHT(E363,LEN(E363)-1),"0")&amp;","&amp;"
    ""image"" : """&amp;N363&amp;"""
  },"</f>
        <v xml:space="preserve">  "459177": {
    "name" : "Mosaic 93/128",
    "latitude" : 52.285135,
    "longitude" : 4.822524,
    "image" : "https://lh4.ggpht.com/qZD9n2V2YjGgx31iWtqWjg2JjsC4GJDbFKGtYra-FjFPUHVLGjwZblXAoy4NbHHuB--GF6gjq9ZMBFGp339n"
  },</v>
      </c>
      <c r="C363" s="4">
        <v>459177</v>
      </c>
      <c r="D363" s="5">
        <v>52285135</v>
      </c>
      <c r="E363" s="5">
        <v>4822524</v>
      </c>
      <c r="F363" s="4" t="s">
        <v>13233</v>
      </c>
      <c r="G363" s="4" t="s">
        <v>2916</v>
      </c>
      <c r="H363" s="4" t="s">
        <v>3778</v>
      </c>
      <c r="I363" s="4" t="s">
        <v>3778</v>
      </c>
      <c r="J363" s="4" t="s">
        <v>3789</v>
      </c>
      <c r="K363" s="4" t="s">
        <v>8786</v>
      </c>
      <c r="L363" s="4">
        <v>56</v>
      </c>
      <c r="M363" s="4" t="s">
        <v>16051</v>
      </c>
      <c r="N363" s="4" t="s">
        <v>13234</v>
      </c>
    </row>
    <row r="364" spans="2:14" s="4" customFormat="1" x14ac:dyDescent="0.25">
      <c r="C364" s="4">
        <v>50030796</v>
      </c>
      <c r="D364" s="5">
        <v>52286196</v>
      </c>
      <c r="E364" s="5">
        <v>4832453</v>
      </c>
      <c r="F364" s="4" t="s">
        <v>14656</v>
      </c>
      <c r="G364" s="4" t="s">
        <v>2916</v>
      </c>
      <c r="H364" s="4" t="s">
        <v>3778</v>
      </c>
      <c r="I364" s="4" t="s">
        <v>3778</v>
      </c>
      <c r="J364" s="4" t="s">
        <v>3789</v>
      </c>
      <c r="K364" s="4" t="s">
        <v>17466</v>
      </c>
      <c r="L364" s="4">
        <v>5</v>
      </c>
      <c r="M364" s="4" t="s">
        <v>17467</v>
      </c>
      <c r="N364" s="4" t="s">
        <v>14657</v>
      </c>
    </row>
    <row r="365" spans="2:14" s="4" customFormat="1" x14ac:dyDescent="0.25">
      <c r="B365" s="4" t="str">
        <f>"  """&amp;C365&amp;""": {
    ""name"" : """&amp;SUBSTITUTE(F365,"""","\""")&amp;""",
    ""latitude"" : "&amp;IF(D365&lt;&gt;"",LEFT(D365,2)&amp;"."&amp;RIGHT(D365,LEN(D365)-2),"0")&amp;",
    ""longitude"" : "&amp;IF(E365&lt;&gt;"",LEFT(E365,1)&amp;"."&amp;RIGHT(E365,LEN(E365)-1),"0")&amp;","&amp;"
    ""image"" : """&amp;N365&amp;"""
  },"</f>
        <v xml:space="preserve">  "9107967": {
    "name" : "Football Cage",
    "latitude" : 52.271921,
    "longitude" : 4.833136,
    "image" : "https://lh4.ggpht.com/HlIG2Vajkjta0E47VUhTQ1JFZD1d4PjKF0LYD4_L_SzUxs6A__Na_b2CgHUS0IoTQh1ugpylGslirtYQDIg"
  },</v>
      </c>
      <c r="C365" s="4">
        <v>9107967</v>
      </c>
      <c r="D365" s="5">
        <v>52271921</v>
      </c>
      <c r="E365" s="5">
        <v>4833136</v>
      </c>
      <c r="F365" s="4" t="s">
        <v>11824</v>
      </c>
      <c r="G365" s="4" t="s">
        <v>2916</v>
      </c>
      <c r="H365" s="4" t="s">
        <v>3778</v>
      </c>
      <c r="I365" s="4" t="s">
        <v>3778</v>
      </c>
      <c r="J365" s="4" t="s">
        <v>3789</v>
      </c>
      <c r="K365" s="4" t="s">
        <v>16707</v>
      </c>
      <c r="L365" s="4">
        <v>9</v>
      </c>
      <c r="M365" s="4">
        <v>1187</v>
      </c>
      <c r="N365" s="4" t="s">
        <v>11826</v>
      </c>
    </row>
    <row r="366" spans="2:14" s="4" customFormat="1" x14ac:dyDescent="0.25">
      <c r="B366" s="4" t="str">
        <f>"  """&amp;C366&amp;""": {
    ""name"" : """&amp;SUBSTITUTE(F366,"""","\""")&amp;""",
    ""latitude"" : "&amp;IF(D366&lt;&gt;"",LEFT(D366,2)&amp;"."&amp;RIGHT(D366,LEN(D366)-2),"0")&amp;",
    ""longitude"" : "&amp;IF(E366&lt;&gt;"",LEFT(E366,1)&amp;"."&amp;RIGHT(E366,LEN(E366)-1),"0")&amp;","&amp;"
    ""image"" : """&amp;N366&amp;"""
  },"</f>
        <v xml:space="preserve">  "467649": {
    "name" : "Amstelflora Schooltuinen",
    "latitude" : 52.282417,
    "longitude" : 4.816961,
    "image" : "https://lh3.ggpht.com/0ukI2i3uTVimMdZ8cbwrbS5oWPFid5K9618onjD9rd2x04u2fG4mxC3A4rK_JR_rxyevmFdrgiPAV5IKt2TePQ"
  },</v>
      </c>
      <c r="C366" s="4">
        <v>467649</v>
      </c>
      <c r="D366" s="5">
        <v>52282417</v>
      </c>
      <c r="E366" s="5">
        <v>4816961</v>
      </c>
      <c r="F366" s="4" t="s">
        <v>7604</v>
      </c>
      <c r="G366" s="4" t="s">
        <v>2916</v>
      </c>
      <c r="H366" s="4" t="s">
        <v>3778</v>
      </c>
      <c r="I366" s="4" t="s">
        <v>3778</v>
      </c>
      <c r="J366" s="4" t="s">
        <v>3789</v>
      </c>
      <c r="K366" s="4" t="s">
        <v>7605</v>
      </c>
      <c r="L366" s="4">
        <v>40</v>
      </c>
      <c r="M366" s="4" t="s">
        <v>7606</v>
      </c>
      <c r="N366" s="4" t="s">
        <v>10100</v>
      </c>
    </row>
    <row r="367" spans="2:14" s="4" customFormat="1" x14ac:dyDescent="0.25">
      <c r="B367" s="4" t="str">
        <f>"  """&amp;C367&amp;""": {
    ""name"" : """&amp;SUBSTITUTE(F367,"""","\""")&amp;""",
    ""latitude"" : "&amp;IF(D367&lt;&gt;"",LEFT(D367,2)&amp;"."&amp;RIGHT(D367,LEN(D367)-2),"0")&amp;",
    ""longitude"" : "&amp;IF(E367&lt;&gt;"",LEFT(E367,1)&amp;"."&amp;RIGHT(E367,LEN(E367)-1),"0")&amp;","&amp;"
    ""image"" : """&amp;N367&amp;"""
  },"</f>
        <v xml:space="preserve">  "174924": {
    "name" : "Party's Golden Orb",
    "latitude" : 52.281364,
    "longitude" : 4.82551,
    "image" : "https://lh4.ggpht.com/6whqJQngo0HkaYmpIP9krFYOXZybj2eZ3B1PoUznV6HnfgaBR409ZWmM4KNSYDNmoMRuqYolw-H0c1EiyJw"
  },</v>
      </c>
      <c r="C367" s="4">
        <v>174924</v>
      </c>
      <c r="D367" s="5">
        <v>52281364</v>
      </c>
      <c r="E367" s="5">
        <v>482551</v>
      </c>
      <c r="F367" s="4" t="s">
        <v>5819</v>
      </c>
      <c r="G367" s="4" t="s">
        <v>2916</v>
      </c>
      <c r="H367" s="4" t="s">
        <v>3778</v>
      </c>
      <c r="I367" s="4" t="s">
        <v>3778</v>
      </c>
      <c r="J367" s="4" t="s">
        <v>3789</v>
      </c>
      <c r="K367" s="4" t="s">
        <v>16708</v>
      </c>
      <c r="L367" s="4">
        <v>198</v>
      </c>
      <c r="M367" s="4">
        <v>1187</v>
      </c>
      <c r="N367" s="4" t="s">
        <v>13786</v>
      </c>
    </row>
    <row r="368" spans="2:14" s="4" customFormat="1" x14ac:dyDescent="0.25">
      <c r="B368" s="4" t="str">
        <f>"  """&amp;A368&amp;""": {
    ""name"" : """&amp;SUBSTITUTE(F368,"""","\""")&amp;""",
    ""latitude"" : "&amp;IF(D368&lt;&gt;"",LEFT(D368,2)&amp;"."&amp;RIGHT(D368,LEN(D368)-2),"0")&amp;",
    ""longitude"" : "&amp;IF(E368&lt;&gt;"",LEFT(E368,1)&amp;"."&amp;RIGHT(E368,LEN(E368)-1),"0")&amp;","&amp;"
    ""image"" : """&amp;N368&amp;"""
  },"</f>
        <v xml:space="preserve">  "": {
    "name" : "Vlinders Op De Muur",
    "latitude" : 52.283555,
    "longitude" : 4.824195,
    "image" : "https://lh4.ggpht.com/C5O2sURiJ-7g7WoL08Q0lzCTSrQ1s8WOrwa8kClABIkan6jhMYfj1lsuDWeSF8rI0Aid_2clhAcWNxwQqmY"
  },</v>
      </c>
      <c r="C368" s="4">
        <v>956725</v>
      </c>
      <c r="D368" s="5">
        <v>52283555</v>
      </c>
      <c r="E368" s="5">
        <v>4824195</v>
      </c>
      <c r="F368" s="4" t="s">
        <v>9119</v>
      </c>
      <c r="G368" s="4" t="s">
        <v>2916</v>
      </c>
      <c r="H368" s="4" t="s">
        <v>3778</v>
      </c>
      <c r="I368" s="4" t="s">
        <v>3778</v>
      </c>
      <c r="J368" s="4" t="s">
        <v>3789</v>
      </c>
      <c r="K368" s="4" t="s">
        <v>9120</v>
      </c>
      <c r="L368" s="4">
        <v>1</v>
      </c>
      <c r="M368" s="4" t="s">
        <v>9121</v>
      </c>
      <c r="N368" s="4" t="s">
        <v>15433</v>
      </c>
    </row>
    <row r="369" spans="2:14" s="4" customFormat="1" x14ac:dyDescent="0.25">
      <c r="B369" s="4" t="str">
        <f>"  """&amp;C369&amp;""": {
    ""name"" : """&amp;SUBSTITUTE(F369,"""","\""")&amp;""",
    ""latitude"" : "&amp;IF(D369&lt;&gt;"",LEFT(D369,2)&amp;"."&amp;RIGHT(D369,LEN(D369)-2),"0")&amp;",
    ""longitude"" : "&amp;IF(E369&lt;&gt;"",LEFT(E369,1)&amp;"."&amp;RIGHT(E369,LEN(E369)-1),"0")&amp;","&amp;"
    ""image"" : """&amp;N369&amp;"""
  },"</f>
        <v xml:space="preserve">  "9106517": {
    "name" : "Blamanpark South",
    "latitude" : 52.272772,
    "longitude" : 4.825591,
    "image" : "https://lh6.ggpht.com/dN0F4I9vyCiwpX4PJHaGdIZODy5P6l7Poba96CaZ1wPINKLVlEn6ANGsy6M-GfOYP65powiWKyd0mpkU9cAV7A"
  },</v>
      </c>
      <c r="C369" s="4">
        <v>9106517</v>
      </c>
      <c r="D369" s="5">
        <v>52272772</v>
      </c>
      <c r="E369" s="5">
        <v>4825591</v>
      </c>
      <c r="F369" s="4" t="s">
        <v>10576</v>
      </c>
      <c r="G369" s="4" t="s">
        <v>2916</v>
      </c>
      <c r="H369" s="4" t="s">
        <v>3778</v>
      </c>
      <c r="I369" s="4" t="s">
        <v>3778</v>
      </c>
      <c r="J369" s="4" t="s">
        <v>3789</v>
      </c>
      <c r="K369" s="4" t="s">
        <v>16678</v>
      </c>
      <c r="L369" s="4">
        <v>20</v>
      </c>
      <c r="M369" s="4" t="s">
        <v>16679</v>
      </c>
      <c r="N369" s="4" t="s">
        <v>10577</v>
      </c>
    </row>
    <row r="370" spans="2:14" s="4" customFormat="1" x14ac:dyDescent="0.25">
      <c r="B370" s="4" t="str">
        <f>"  """&amp;C370&amp;""": {
    ""name"" : """&amp;SUBSTITUTE(F370,"""","\""")&amp;""",
    ""latitude"" : "&amp;IF(D370&lt;&gt;"",LEFT(D370,2)&amp;"."&amp;RIGHT(D370,LEN(D370)-2),"0")&amp;",
    ""longitude"" : "&amp;IF(E370&lt;&gt;"",LEFT(E370,1)&amp;"."&amp;RIGHT(E370,LEN(E370)-1),"0")&amp;","&amp;"
    ""image"" : """&amp;N370&amp;"""
  },"</f>
        <v xml:space="preserve">  "9104894": {
    "name" : "Loevestein Playground",
    "latitude" : 52.276883,
    "longitude" : 4.816581,
    "image" : "https://lh4.ggpht.com/ME9joiCjNXQdw_heNPxqcEqkl0avDI5lCyENkhgmoN_hnuQnH1PnpsuGYaFtukVG4Ixx2uNzrUdAZIdVp3ab"
  },</v>
      </c>
      <c r="C370" s="4">
        <v>9104894</v>
      </c>
      <c r="D370" s="5">
        <v>52276883</v>
      </c>
      <c r="E370" s="5">
        <v>4816581</v>
      </c>
      <c r="F370" s="4" t="s">
        <v>12947</v>
      </c>
      <c r="G370" s="4" t="s">
        <v>2916</v>
      </c>
      <c r="H370" s="4" t="s">
        <v>3778</v>
      </c>
      <c r="I370" s="4" t="s">
        <v>3778</v>
      </c>
      <c r="J370" s="4" t="s">
        <v>3789</v>
      </c>
      <c r="K370" s="4" t="s">
        <v>16624</v>
      </c>
      <c r="L370" s="4">
        <v>12</v>
      </c>
      <c r="M370" s="4">
        <v>1187</v>
      </c>
      <c r="N370" s="4" t="s">
        <v>12948</v>
      </c>
    </row>
    <row r="371" spans="2:14" s="4" customFormat="1" x14ac:dyDescent="0.25">
      <c r="B371" s="4" t="str">
        <f>"  """&amp;C371&amp;""": {
    ""name"" : """&amp;SUBSTITUTE(F371,"""","\""")&amp;""",
    ""latitude"" : "&amp;IF(D371&lt;&gt;"",LEFT(D371,2)&amp;"."&amp;RIGHT(D371,LEN(D371)-2),"0")&amp;",
    ""longitude"" : "&amp;IF(E371&lt;&gt;"",LEFT(E371,1)&amp;"."&amp;RIGHT(E371,LEN(E371)-1),"0")&amp;","&amp;"
    ""image"" : """&amp;N371&amp;"""
  },"</f>
        <v xml:space="preserve">  "198525": {
    "name" : "Partypark",
    "latitude" : 52.286204,
    "longitude" : 4.824987,
    "image" : "https://lh6.ggpht.com/Qa7w8HQedbvNneW6B6CdML9ZlT__3hCnSukaipha_BvsL7-nMhjW2EOJPVdNlGF6mlhvjTQNWZv1EahCHE0"
  },</v>
      </c>
      <c r="C371" s="4">
        <v>198525</v>
      </c>
      <c r="D371" s="5">
        <v>52286204</v>
      </c>
      <c r="E371" s="5">
        <v>4824987</v>
      </c>
      <c r="F371" s="4" t="s">
        <v>6002</v>
      </c>
      <c r="G371" s="4" t="s">
        <v>2916</v>
      </c>
      <c r="H371" s="4" t="s">
        <v>3778</v>
      </c>
      <c r="I371" s="4" t="s">
        <v>3778</v>
      </c>
      <c r="J371" s="4" t="s">
        <v>3789</v>
      </c>
      <c r="K371" s="4" t="s">
        <v>6003</v>
      </c>
      <c r="L371" s="4">
        <v>39</v>
      </c>
      <c r="M371" s="4" t="s">
        <v>6004</v>
      </c>
      <c r="N371" s="4" t="s">
        <v>13784</v>
      </c>
    </row>
    <row r="372" spans="2:14" s="4" customFormat="1" x14ac:dyDescent="0.25">
      <c r="B372" s="4" t="str">
        <f>"  """&amp;C372&amp;""": {
    ""name"" : """&amp;SUBSTITUTE(F372,"""","\""")&amp;""",
    ""latitude"" : "&amp;IF(D372&lt;&gt;"",LEFT(D372,2)&amp;"."&amp;RIGHT(D372,LEN(D372)-2),"0")&amp;",
    ""longitude"" : "&amp;IF(E372&lt;&gt;"",LEFT(E372,1)&amp;"."&amp;RIGHT(E372,LEN(E372)-1),"0")&amp;","&amp;"
    ""image"" : """&amp;N372&amp;"""
  },"</f>
        <v xml:space="preserve">  "186187": {
    "name" : "Harp",
    "latitude" : 52.281322,
    "longitude" : 4.826891,
    "image" : "https://lh5.ggpht.com/-8VRz_Qw2JGTdvhlWeEOzQJnZ1OXhEDMCy6UyiYVnSXvEjJj5rCJLdvgSKWwM31wIDDqwl-ACp3zOewZR_g"
  },</v>
      </c>
      <c r="C372" s="4">
        <v>186187</v>
      </c>
      <c r="D372" s="5">
        <v>52281322</v>
      </c>
      <c r="E372" s="5">
        <v>4826891</v>
      </c>
      <c r="F372" s="4" t="s">
        <v>5895</v>
      </c>
      <c r="G372" s="4" t="s">
        <v>2916</v>
      </c>
      <c r="H372" s="4" t="s">
        <v>3778</v>
      </c>
      <c r="I372" s="4" t="s">
        <v>3778</v>
      </c>
      <c r="J372" s="4" t="s">
        <v>3789</v>
      </c>
      <c r="K372" s="4" t="s">
        <v>3386</v>
      </c>
      <c r="L372" s="4">
        <v>54</v>
      </c>
      <c r="M372" s="4" t="s">
        <v>5896</v>
      </c>
      <c r="N372" s="4" t="s">
        <v>12192</v>
      </c>
    </row>
    <row r="373" spans="2:14" s="4" customFormat="1" x14ac:dyDescent="0.25">
      <c r="B373" s="4" t="str">
        <f>"  """&amp;C373&amp;""": {
    ""name"" : """&amp;SUBSTITUTE(F373,"""","\""")&amp;""",
    ""latitude"" : "&amp;IF(D373&lt;&gt;"",LEFT(D373,2)&amp;"."&amp;RIGHT(D373,LEN(D373)-2),"0")&amp;",
    ""longitude"" : "&amp;IF(E373&lt;&gt;"",LEFT(E373,1)&amp;"."&amp;RIGHT(E373,LEN(E373)-1),"0")&amp;","&amp;"
    ""image"" : """&amp;N373&amp;"""
  },"</f>
        <v xml:space="preserve">  "437305": {
    "name" : "Partyice",
    "latitude" : 52.281704,
    "longitude" : 4.826686,
    "image" : "https://lh5.ggpht.com/wum69Hp-FqbWed5dAK-l5CNmLkYZuujNj6xjEPkV8KY5UWzd_Mod1TlkTUa-MxFAnAjYfMADrXWTlpSHQdaX_Q"
  },</v>
      </c>
      <c r="C373" s="4">
        <v>437305</v>
      </c>
      <c r="D373" s="5">
        <v>52281704</v>
      </c>
      <c r="E373" s="5">
        <v>4826686</v>
      </c>
      <c r="F373" s="4" t="s">
        <v>6951</v>
      </c>
      <c r="G373" s="4" t="s">
        <v>2916</v>
      </c>
      <c r="H373" s="4" t="s">
        <v>3778</v>
      </c>
      <c r="I373" s="4" t="s">
        <v>3778</v>
      </c>
      <c r="J373" s="4" t="s">
        <v>3789</v>
      </c>
      <c r="K373" s="4" t="s">
        <v>3386</v>
      </c>
      <c r="L373" s="4">
        <v>154</v>
      </c>
      <c r="M373" s="4">
        <v>1187</v>
      </c>
      <c r="N373" s="4" t="s">
        <v>13783</v>
      </c>
    </row>
    <row r="374" spans="2:14" s="4" customFormat="1" x14ac:dyDescent="0.25">
      <c r="B374" s="4" t="str">
        <f>"  """&amp;C374&amp;""": {
    ""name"" : """&amp;SUBSTITUTE(F374,"""","\""")&amp;""",
    ""latitude"" : "&amp;IF(D374&lt;&gt;"",LEFT(D374,2)&amp;"."&amp;RIGHT(D374,LEN(D374)-2),"0")&amp;",
    ""longitude"" : "&amp;IF(E374&lt;&gt;"",LEFT(E374,1)&amp;"."&amp;RIGHT(E374,LEN(E374)-1),"0")&amp;","&amp;"
    ""image"" : """&amp;N374&amp;"""
  },"</f>
        <v xml:space="preserve">  "49143530": {
    "name" : "Playground Amstelveen",
    "latitude" : 52.283711,
    "longitude" : 4.830535,
    "image" : "https://lh3.googleusercontent.com/mWIKsF15qe462bjI2d5k-qlxMa7C9IIAyKDcjucoXJ0_kQiW7eoS5g8BTHNT8G99-KTQuGKoR7RmQdtAvgIyYw"
  },</v>
      </c>
      <c r="C374" s="4">
        <v>49143530</v>
      </c>
      <c r="D374" s="5">
        <v>52283711</v>
      </c>
      <c r="E374" s="5">
        <v>4830535</v>
      </c>
      <c r="F374" s="4" t="s">
        <v>13921</v>
      </c>
      <c r="G374" s="4" t="s">
        <v>2916</v>
      </c>
      <c r="H374" s="4" t="s">
        <v>3778</v>
      </c>
      <c r="I374" s="4" t="s">
        <v>3778</v>
      </c>
      <c r="J374" s="4" t="s">
        <v>3789</v>
      </c>
      <c r="K374" s="4" t="s">
        <v>16827</v>
      </c>
      <c r="L374" s="4">
        <v>15</v>
      </c>
      <c r="M374" s="4" t="s">
        <v>16828</v>
      </c>
      <c r="N374" s="4" t="s">
        <v>13922</v>
      </c>
    </row>
    <row r="375" spans="2:14" s="4" customFormat="1" x14ac:dyDescent="0.25">
      <c r="B375" s="4" t="str">
        <f>"  """&amp;A375&amp;""": {
    ""name"" : """&amp;SUBSTITUTE(F375,"""","\""")&amp;""",
    ""latitude"" : "&amp;IF(D375&lt;&gt;"",LEFT(D375,2)&amp;"."&amp;RIGHT(D375,LEN(D375)-2),"0")&amp;",
    ""longitude"" : "&amp;IF(E375&lt;&gt;"",LEFT(E375,1)&amp;"."&amp;RIGHT(E375,LEN(E375)-1),"0")&amp;","&amp;"
    ""image"" : """&amp;N375&amp;"""
  },"</f>
        <v xml:space="preserve">  "": {
    "name" : "Sculpture Amikt",
    "latitude" : 52.292551,
    "longitude" : 4.833216,
    "image" : "https://lh5.ggpht.com/_XFIdBHC5_9SDS9flnXTWjK47QlIqBWQAEpeUuP33FJJZ33BGjGJFMfMJivVksWS8b5k4LvBrtm3qmwQvSS77w"
  },</v>
      </c>
      <c r="C375" s="4">
        <v>780597</v>
      </c>
      <c r="D375" s="5">
        <v>52292551</v>
      </c>
      <c r="E375" s="5">
        <v>4833216</v>
      </c>
      <c r="F375" s="4" t="s">
        <v>8162</v>
      </c>
      <c r="G375" s="4" t="s">
        <v>2916</v>
      </c>
      <c r="H375" s="4" t="s">
        <v>3778</v>
      </c>
      <c r="I375" s="4" t="s">
        <v>2517</v>
      </c>
      <c r="J375" s="4" t="s">
        <v>3791</v>
      </c>
      <c r="K375" s="4" t="s">
        <v>3361</v>
      </c>
      <c r="L375" s="4">
        <v>10</v>
      </c>
      <c r="M375" s="4">
        <v>1187</v>
      </c>
      <c r="N375" s="4" t="s">
        <v>14369</v>
      </c>
    </row>
    <row r="376" spans="2:14" s="4" customFormat="1" x14ac:dyDescent="0.25">
      <c r="B376" s="4" t="str">
        <f>"  """&amp;A376&amp;""": {
    ""name"" : """&amp;SUBSTITUTE(F376,"""","\""")&amp;""",
    ""latitude"" : "&amp;IF(D376&lt;&gt;"",LEFT(D376,2)&amp;"."&amp;RIGHT(D376,LEN(D376)-2),"0")&amp;",
    ""longitude"" : "&amp;IF(E376&lt;&gt;"",LEFT(E376,1)&amp;"."&amp;RIGHT(E376,LEN(E376)-1),"0")&amp;","&amp;"
    ""image"" : """&amp;N376&amp;"""
  },"</f>
        <v xml:space="preserve">  "": {
    "name" : "Speelplaats Kuifeend",
    "latitude" : 52.290395,
    "longitude" : 4.828098,
    "image" : "https://lh3.ggpht.com/jE1DNU__ZfC1vZdOgF4gIdBV0P_brl7Jt42_jS4anaLSSZJFU-iuhgiHBpzdJ4Hykf82iWE1a3P_pIbEmjABaw"
  },</v>
      </c>
      <c r="C376" s="4">
        <v>1063297</v>
      </c>
      <c r="D376" s="5">
        <v>52290395</v>
      </c>
      <c r="E376" s="5">
        <v>4828098</v>
      </c>
      <c r="F376" s="4" t="s">
        <v>9629</v>
      </c>
      <c r="G376" s="4" t="s">
        <v>2916</v>
      </c>
      <c r="H376" s="4" t="s">
        <v>3778</v>
      </c>
      <c r="I376" s="4" t="s">
        <v>2517</v>
      </c>
      <c r="J376" s="4" t="s">
        <v>3791</v>
      </c>
      <c r="K376" s="4" t="s">
        <v>9630</v>
      </c>
      <c r="L376" s="4">
        <v>13</v>
      </c>
      <c r="M376" s="4" t="s">
        <v>9631</v>
      </c>
      <c r="N376" s="4" t="s">
        <v>14605</v>
      </c>
    </row>
    <row r="377" spans="2:14" s="4" customFormat="1" x14ac:dyDescent="0.25">
      <c r="B377" s="4" t="str">
        <f>"  """&amp;A377&amp;""": {
    ""name"" : """&amp;SUBSTITUTE(F377,"""","\""")&amp;""",
    ""latitude"" : "&amp;IF(D377&lt;&gt;"",LEFT(D377,2)&amp;"."&amp;RIGHT(D377,LEN(D377)-2),"0")&amp;",
    ""longitude"" : "&amp;IF(E377&lt;&gt;"",LEFT(E377,1)&amp;"."&amp;RIGHT(E377,LEN(E377)-1),"0")&amp;","&amp;"
    ""image"" : """&amp;N377&amp;"""
  },"</f>
        <v xml:space="preserve">  "": {
    "name" : "Mercusuar",
    "latitude" : 52.288626,
    "longitude" : 4.841025,
    "image" : "https://lh6.ggpht.com/Rt3LgOmHNYyznsXf8ZaNzpHMU-0T6YQVkx8Y8mUUgGUUNf9tjyaeg8_N6o6tGONgjwnlGUU649-HmIHjDHM"
  },</v>
      </c>
      <c r="C377" s="4">
        <v>919130</v>
      </c>
      <c r="D377" s="5">
        <v>52288626</v>
      </c>
      <c r="E377" s="5">
        <v>4841025</v>
      </c>
      <c r="F377" s="4" t="s">
        <v>8926</v>
      </c>
      <c r="G377" s="4" t="s">
        <v>2916</v>
      </c>
      <c r="H377" s="4" t="s">
        <v>3778</v>
      </c>
      <c r="I377" s="4" t="s">
        <v>2517</v>
      </c>
      <c r="J377" s="4" t="s">
        <v>3791</v>
      </c>
      <c r="K377" s="4" t="s">
        <v>17593</v>
      </c>
      <c r="L377" s="4">
        <v>13</v>
      </c>
      <c r="M377" s="4">
        <v>1185</v>
      </c>
      <c r="N377" s="4" t="s">
        <v>13100</v>
      </c>
    </row>
    <row r="378" spans="2:14" s="4" customFormat="1" x14ac:dyDescent="0.25">
      <c r="B378" s="4" t="str">
        <f>"  """&amp;A378&amp;""": {
    ""name"" : """&amp;SUBSTITUTE(F378,"""","\""")&amp;""",
    ""latitude"" : "&amp;IF(D378&lt;&gt;"",LEFT(D378,2)&amp;"."&amp;RIGHT(D378,LEN(D378)-2),"0")&amp;",
    ""longitude"" : "&amp;IF(E378&lt;&gt;"",LEFT(E378,1)&amp;"."&amp;RIGHT(E378,LEN(E378)-1),"0")&amp;","&amp;"
    ""image"" : """&amp;N378&amp;"""
  },"</f>
        <v xml:space="preserve">  "": {
    "name" : "Café De Manen",
    "latitude" : 52.291621,
    "longitude" : 4.842658,
    "image" : "https://lh3.ggpht.com/eauyxd7UKGHqJfXaFUY24bjgJAQYa-TDNvRHXcuIdrq11XkQpgQ9cfUQjotW1PBhJlI1F7OcCp87MitmXWhadQ"
  },</v>
      </c>
      <c r="C378" s="4">
        <v>312446</v>
      </c>
      <c r="D378" s="5">
        <v>52291621</v>
      </c>
      <c r="E378" s="5">
        <v>4842658</v>
      </c>
      <c r="F378" s="4" t="s">
        <v>10848</v>
      </c>
      <c r="G378" s="4" t="s">
        <v>2916</v>
      </c>
      <c r="H378" s="4" t="s">
        <v>3778</v>
      </c>
      <c r="I378" s="4" t="s">
        <v>2517</v>
      </c>
      <c r="J378" s="4" t="s">
        <v>3791</v>
      </c>
      <c r="K378" s="4" t="s">
        <v>15911</v>
      </c>
      <c r="L378" s="4">
        <v>1</v>
      </c>
      <c r="M378" s="4" t="s">
        <v>15912</v>
      </c>
      <c r="N378" s="4" t="s">
        <v>10849</v>
      </c>
    </row>
    <row r="379" spans="2:14" s="4" customFormat="1" x14ac:dyDescent="0.25">
      <c r="B379" s="4" t="str">
        <f>"  """&amp;A379&amp;""": {
    ""name"" : """&amp;SUBSTITUTE(F379,"""","\""")&amp;""",
    ""latitude"" : "&amp;IF(D379&lt;&gt;"",LEFT(D379,2)&amp;"."&amp;RIGHT(D379,LEN(D379)-2),"0")&amp;",
    ""longitude"" : "&amp;IF(E379&lt;&gt;"",LEFT(E379,1)&amp;"."&amp;RIGHT(E379,LEN(E379)-1),"0")&amp;","&amp;"
    ""image"" : """&amp;N379&amp;"""
  },"</f>
        <v xml:space="preserve">  "": {
    "name" : "Fietsroute Amstelland Meerlanden, Knooppunt 88",
    "latitude" : 52.29219,
    "longitude" : 4.840202,
    "image" : "https://lh3.googleusercontent.com/0myOKk9huMdMkJzUERKF_izBBalo4hI69xEx11bY9A85wqJrFzXSq2OYfATIukrksJb7X8aKmpPnbiMRSCRg"
  },</v>
      </c>
      <c r="C379" s="4">
        <v>49891276</v>
      </c>
      <c r="D379" s="5">
        <v>5229219</v>
      </c>
      <c r="E379" s="5">
        <v>4840202</v>
      </c>
      <c r="F379" s="4" t="s">
        <v>11726</v>
      </c>
      <c r="G379" s="4" t="s">
        <v>2916</v>
      </c>
      <c r="H379" s="4" t="s">
        <v>3778</v>
      </c>
      <c r="I379" s="4" t="s">
        <v>2517</v>
      </c>
      <c r="J379" s="4" t="s">
        <v>3791</v>
      </c>
      <c r="K379" s="4" t="s">
        <v>3362</v>
      </c>
      <c r="L379" s="4">
        <v>31</v>
      </c>
      <c r="M379" s="4" t="s">
        <v>17362</v>
      </c>
      <c r="N379" s="4" t="s">
        <v>11727</v>
      </c>
    </row>
    <row r="380" spans="2:14" s="4" customFormat="1" x14ac:dyDescent="0.25">
      <c r="B380" s="4" t="str">
        <f>"  """&amp;A380&amp;""": {
    ""name"" : """&amp;SUBSTITUTE(F380,"""","\""")&amp;""",
    ""latitude"" : "&amp;IF(D380&lt;&gt;"",LEFT(D380,2)&amp;"."&amp;RIGHT(D380,LEN(D380)-2),"0")&amp;",
    ""longitude"" : "&amp;IF(E380&lt;&gt;"",LEFT(E380,1)&amp;"."&amp;RIGHT(E380,LEN(E380)-1),"0")&amp;","&amp;"
    ""image"" : """&amp;N380&amp;"""
  },"</f>
        <v xml:space="preserve">  "": {
    "name" : "Church House, North Holland",
    "latitude" : 52.293726,
    "longitude" : 4.833962,
    "image" : "https://lh3.ggpht.com/BsyAshW8CztUForcdoAB_MgqzGF3p2-jPBU0IQVFRVkWM4Y8gpFbcz64JN4aDu6gd38RBJtNG0vxztXWPGuk"
  },</v>
      </c>
      <c r="C380" s="4">
        <v>979258</v>
      </c>
      <c r="D380" s="5">
        <v>52293726</v>
      </c>
      <c r="E380" s="5">
        <v>4833962</v>
      </c>
      <c r="F380" s="4" t="s">
        <v>9221</v>
      </c>
      <c r="G380" s="4" t="s">
        <v>2916</v>
      </c>
      <c r="H380" s="4" t="s">
        <v>3778</v>
      </c>
      <c r="I380" s="4" t="s">
        <v>2517</v>
      </c>
      <c r="J380" s="4" t="s">
        <v>3791</v>
      </c>
      <c r="K380" s="4" t="s">
        <v>3362</v>
      </c>
      <c r="L380" s="4">
        <v>124</v>
      </c>
      <c r="M380" s="4" t="s">
        <v>3405</v>
      </c>
      <c r="N380" s="4" t="s">
        <v>10966</v>
      </c>
    </row>
    <row r="381" spans="2:14" s="4" customFormat="1" x14ac:dyDescent="0.25">
      <c r="B381" s="4" t="str">
        <f>"  """&amp;A381&amp;""": {
    ""name"" : """&amp;SUBSTITUTE(F381,"""","\""")&amp;""",
    ""latitude"" : "&amp;IF(D381&lt;&gt;"",LEFT(D381,2)&amp;"."&amp;RIGHT(D381,LEN(D381)-2),"0")&amp;",
    ""longitude"" : "&amp;IF(E381&lt;&gt;"",LEFT(E381,1)&amp;"."&amp;RIGHT(E381,LEN(E381)-1),"0")&amp;","&amp;"
    ""image"" : """&amp;N381&amp;"""
  },"</f>
        <v xml:space="preserve">  "": {
    "name" : "Jeu de boules",
    "latitude" : 52.289675,
    "longitude" : 4.830006,
    "image" : "https://lh3.googleusercontent.com/2WT3My9cKynfe_lDlJ7ij3zj5k2PWaIM2tqqRM3ZSBkpIoeM11Ac1_kuAwVTgwQx1co9vrOMSrTqnuER0TNG"
  },</v>
      </c>
      <c r="C381" s="4">
        <v>49989332</v>
      </c>
      <c r="D381" s="5">
        <v>52289675</v>
      </c>
      <c r="E381" s="5">
        <v>4830006</v>
      </c>
      <c r="F381" s="4" t="s">
        <v>12563</v>
      </c>
      <c r="G381" s="4" t="s">
        <v>2916</v>
      </c>
      <c r="H381" s="4" t="s">
        <v>3778</v>
      </c>
      <c r="I381" s="4" t="s">
        <v>2517</v>
      </c>
      <c r="J381" s="4" t="s">
        <v>3791</v>
      </c>
      <c r="K381" s="4" t="s">
        <v>17445</v>
      </c>
      <c r="L381" s="4">
        <v>17</v>
      </c>
      <c r="M381" s="4">
        <v>1187</v>
      </c>
      <c r="N381" s="4" t="s">
        <v>12564</v>
      </c>
    </row>
    <row r="382" spans="2:14" s="4" customFormat="1" x14ac:dyDescent="0.25">
      <c r="B382" s="4" t="str">
        <f>"  """&amp;A382&amp;""": {
    ""name"" : """&amp;SUBSTITUTE(F382,"""","\""")&amp;""",
    ""latitude"" : "&amp;IF(D382&lt;&gt;"",LEFT(D382,2)&amp;"."&amp;RIGHT(D382,LEN(D382)-2),"0")&amp;",
    ""longitude"" : "&amp;IF(E382&lt;&gt;"",LEFT(E382,1)&amp;"."&amp;RIGHT(E382,LEN(E382)-1),"0")&amp;","&amp;"
    ""image"" : """&amp;N382&amp;"""
  },"</f>
        <v xml:space="preserve">  "": {
    "name" : "Speeltuin Jacob V Lennep",
    "latitude" : 52.290565,
    "longitude" : 4.838013,
    "image" : "https://lh3.googleusercontent.com/Gm4-pSzHNshcz6QQX5YNtjl5fU5sB387oAiCZPDGLP0t5DCUcJIewprpou_tAe3NdJQ9-veKZaPNpYlkYDbVHw"
  },</v>
      </c>
      <c r="C382" s="4">
        <v>49143524</v>
      </c>
      <c r="D382" s="5">
        <v>52290565</v>
      </c>
      <c r="E382" s="5">
        <v>4838013</v>
      </c>
      <c r="F382" s="4" t="s">
        <v>14647</v>
      </c>
      <c r="G382" s="4" t="s">
        <v>2916</v>
      </c>
      <c r="H382" s="4" t="s">
        <v>3778</v>
      </c>
      <c r="I382" s="4" t="s">
        <v>2517</v>
      </c>
      <c r="J382" s="4" t="s">
        <v>3791</v>
      </c>
      <c r="K382" s="4" t="s">
        <v>6427</v>
      </c>
      <c r="L382" s="4">
        <v>10</v>
      </c>
      <c r="M382" s="4">
        <v>1187</v>
      </c>
      <c r="N382" s="4" t="s">
        <v>14648</v>
      </c>
    </row>
    <row r="383" spans="2:14" s="4" customFormat="1" x14ac:dyDescent="0.25">
      <c r="B383" s="4" t="str">
        <f>"  """&amp;A383&amp;""": {
    ""name"" : """&amp;SUBSTITUTE(F383,"""","\""")&amp;""",
    ""latitude"" : "&amp;IF(D383&lt;&gt;"",LEFT(D383,2)&amp;"."&amp;RIGHT(D383,LEN(D383)-2),"0")&amp;",
    ""longitude"" : "&amp;IF(E383&lt;&gt;"",LEFT(E383,1)&amp;"."&amp;RIGHT(E383,LEN(E383)-1),"0")&amp;","&amp;"
    ""image"" : """&amp;N383&amp;"""
  },"</f>
        <v xml:space="preserve">  "": {
    "name" : "Kitty",
    "latitude" : 52.290064,
    "longitude" : 4.834095,
    "image" : "https://lh6.ggpht.com/KixUF6aDD3allhFcV1w_rnAL0I5hPrD_OVBeA5RK9NyjmdamWIRAon0Qh1V4O3WUqMz4ozdW5j1kKNE4A2-4"
  },</v>
      </c>
      <c r="C383" s="4">
        <v>246233</v>
      </c>
      <c r="D383" s="5">
        <v>52290064</v>
      </c>
      <c r="E383" s="5">
        <v>4834095</v>
      </c>
      <c r="F383" s="4" t="s">
        <v>6426</v>
      </c>
      <c r="G383" s="4" t="s">
        <v>2916</v>
      </c>
      <c r="H383" s="4" t="s">
        <v>3778</v>
      </c>
      <c r="I383" s="4" t="s">
        <v>2517</v>
      </c>
      <c r="J383" s="4" t="s">
        <v>3791</v>
      </c>
      <c r="K383" s="4" t="s">
        <v>6427</v>
      </c>
      <c r="L383" s="4">
        <v>44</v>
      </c>
      <c r="M383" s="4" t="s">
        <v>6428</v>
      </c>
      <c r="N383" s="4" t="s">
        <v>12684</v>
      </c>
    </row>
    <row r="384" spans="2:14" s="4" customFormat="1" x14ac:dyDescent="0.25">
      <c r="B384" s="4" t="str">
        <f>"  """&amp;A384&amp;""": {
    ""name"" : """&amp;SUBSTITUTE(F384,"""","\""")&amp;""",
    ""latitude"" : "&amp;IF(D384&lt;&gt;"",LEFT(D384,2)&amp;"."&amp;RIGHT(D384,LEN(D384)-2),"0")&amp;",
    ""longitude"" : "&amp;IF(E384&lt;&gt;"",LEFT(E384,1)&amp;"."&amp;RIGHT(E384,LEN(E384)-1),"0")&amp;","&amp;"
    ""image"" : """&amp;N384&amp;"""
  },"</f>
        <v xml:space="preserve">  "": {
    "name" : "Chicken",
    "latitude" : 52.290063,
    "longitude" : 4.833793,
    "image" : "https://lh5.ggpht.com/Kq8SkitKEihUkskw8SWEsBcxwHV5dU8QSv5Fpgu1kwlWhWCK7hRLdv82yfTn-q6Sc9dGnmRMMJyWZwMxt8yG"
  },</v>
      </c>
      <c r="C384" s="4">
        <v>865740</v>
      </c>
      <c r="D384" s="5">
        <v>52290063</v>
      </c>
      <c r="E384" s="5">
        <v>4833793</v>
      </c>
      <c r="F384" s="4" t="s">
        <v>8615</v>
      </c>
      <c r="G384" s="4" t="s">
        <v>2916</v>
      </c>
      <c r="H384" s="4" t="s">
        <v>3778</v>
      </c>
      <c r="I384" s="4" t="s">
        <v>2517</v>
      </c>
      <c r="J384" s="4" t="s">
        <v>3791</v>
      </c>
      <c r="K384" s="4" t="s">
        <v>6427</v>
      </c>
      <c r="L384" s="4">
        <v>48</v>
      </c>
      <c r="M384" s="4" t="s">
        <v>6428</v>
      </c>
      <c r="N384" s="4" t="s">
        <v>10923</v>
      </c>
    </row>
    <row r="385" spans="2:14" s="4" customFormat="1" x14ac:dyDescent="0.25">
      <c r="B385" s="4" t="str">
        <f>"  """&amp;A385&amp;""": {
    ""name"" : """&amp;SUBSTITUTE(F385,"""","\""")&amp;""",
    ""latitude"" : "&amp;IF(D385&lt;&gt;"",LEFT(D385,2)&amp;"."&amp;RIGHT(D385,LEN(D385)-2),"0")&amp;",
    ""longitude"" : "&amp;IF(E385&lt;&gt;"",LEFT(E385,1)&amp;"."&amp;RIGHT(E385,LEN(E385)-1),"0")&amp;","&amp;"
    ""image"" : """&amp;N385&amp;"""
  },"</f>
        <v xml:space="preserve">  "": {
    "name" : "Ondefinieerbaar",
    "latitude" : 52.291494,
    "longitude" : 4.828722,
    "image" : "https://lh3.googleusercontent.com/7LaRWiHHDplM44S5AEEPB85Xi9bPheu4YtLBwfKNRbtuk8tY94nB2hLHe8qGuq6jpUtvAsNAPIkWr1b5L3A"
  },</v>
      </c>
      <c r="C385" s="4">
        <v>49143511</v>
      </c>
      <c r="D385" s="5">
        <v>52291494</v>
      </c>
      <c r="E385" s="5">
        <v>4828722</v>
      </c>
      <c r="F385" s="4" t="s">
        <v>13609</v>
      </c>
      <c r="G385" s="4" t="s">
        <v>2916</v>
      </c>
      <c r="H385" s="4" t="s">
        <v>3778</v>
      </c>
      <c r="I385" s="4" t="s">
        <v>2517</v>
      </c>
      <c r="J385" s="4" t="s">
        <v>3791</v>
      </c>
      <c r="K385" s="4" t="s">
        <v>6427</v>
      </c>
      <c r="L385" s="4">
        <v>86</v>
      </c>
      <c r="M385" s="4">
        <v>1187</v>
      </c>
      <c r="N385" s="4" t="s">
        <v>13610</v>
      </c>
    </row>
    <row r="386" spans="2:14" s="4" customFormat="1" x14ac:dyDescent="0.25">
      <c r="B386" s="4" t="str">
        <f>"  """&amp;A386&amp;""": {
    ""name"" : """&amp;SUBSTITUTE(F386,"""","\""")&amp;""",
    ""latitude"" : "&amp;IF(D386&lt;&gt;"",LEFT(D386,2)&amp;"."&amp;RIGHT(D386,LEN(D386)-2),"0")&amp;",
    ""longitude"" : "&amp;IF(E386&lt;&gt;"",LEFT(E386,1)&amp;"."&amp;RIGHT(E386,LEN(E386)-1),"0")&amp;","&amp;"
    ""image"" : """&amp;N386&amp;"""
  },"</f>
        <v xml:space="preserve">  "": {
    "name" : "Spider Nest",
    "latitude" : 52.291242,
    "longitude" : 4.829088,
    "image" : "https://lh3.ggpht.com/E1I_I08bglK2hhJyLZy6lYnuwsyevC9C8Lp8ouyG3x_vrHtKfV6IARmZGuH4A4jgo_ZZJOMBZjyQnz0BLOAL"
  },</v>
      </c>
      <c r="C386" s="4">
        <v>637111</v>
      </c>
      <c r="D386" s="5">
        <v>52291242</v>
      </c>
      <c r="E386" s="5">
        <v>4829088</v>
      </c>
      <c r="F386" s="4" t="s">
        <v>14718</v>
      </c>
      <c r="G386" s="4" t="s">
        <v>2916</v>
      </c>
      <c r="H386" s="4" t="s">
        <v>3778</v>
      </c>
      <c r="I386" s="4" t="s">
        <v>2517</v>
      </c>
      <c r="J386" s="4" t="s">
        <v>3791</v>
      </c>
      <c r="K386" s="4" t="s">
        <v>6427</v>
      </c>
      <c r="L386" s="4">
        <v>86</v>
      </c>
      <c r="M386" s="4">
        <v>1187</v>
      </c>
      <c r="N386" s="4" t="s">
        <v>14719</v>
      </c>
    </row>
    <row r="387" spans="2:14" s="4" customFormat="1" x14ac:dyDescent="0.25">
      <c r="B387" s="4" t="str">
        <f>"  """&amp;A387&amp;""": {
    ""name"" : """&amp;SUBSTITUTE(F387,"""","\""")&amp;""",
    ""latitude"" : "&amp;IF(D387&lt;&gt;"",LEFT(D387,2)&amp;"."&amp;RIGHT(D387,LEN(D387)-2),"0")&amp;",
    ""longitude"" : "&amp;IF(E387&lt;&gt;"",LEFT(E387,1)&amp;"."&amp;RIGHT(E387,LEN(E387)-1),"0")&amp;","&amp;"
    ""image"" : """&amp;N387&amp;"""
  },"</f>
        <v xml:space="preserve">  "": {
    "name" : "Deer statue",
    "latitude" : 52.291449,
    "longitude" : 4.851128,
    "image" : "https://lh5.ggpht.com/F41crEU7FIY9tGn7x0dcpIhFaro67591kLvnph-qnj0BX9XzyCvlPCaIRos0RUW6kPfmqJ8rJEuDrcej31sB"
  },</v>
      </c>
      <c r="C387" s="4">
        <v>1088841</v>
      </c>
      <c r="D387" s="5">
        <v>52291449</v>
      </c>
      <c r="E387" s="5">
        <v>4851128</v>
      </c>
      <c r="F387" s="4" t="s">
        <v>9768</v>
      </c>
      <c r="G387" s="4" t="s">
        <v>2916</v>
      </c>
      <c r="H387" s="4" t="s">
        <v>3778</v>
      </c>
      <c r="I387" s="4" t="s">
        <v>2517</v>
      </c>
      <c r="J387" s="4" t="s">
        <v>3790</v>
      </c>
      <c r="K387" s="4" t="s">
        <v>9769</v>
      </c>
      <c r="L387" s="4">
        <v>36</v>
      </c>
      <c r="M387" s="4" t="s">
        <v>9770</v>
      </c>
      <c r="N387" s="4" t="s">
        <v>11207</v>
      </c>
    </row>
    <row r="388" spans="2:14" s="4" customFormat="1" x14ac:dyDescent="0.25">
      <c r="B388" s="4" t="str">
        <f>"  """&amp;A388&amp;""": {
    ""name"" : """&amp;SUBSTITUTE(F388,"""","\""")&amp;""",
    ""latitude"" : "&amp;IF(D388&lt;&gt;"",LEFT(D388,2)&amp;"."&amp;RIGHT(D388,LEN(D388)-2),"0")&amp;",
    ""longitude"" : "&amp;IF(E388&lt;&gt;"",LEFT(E388,1)&amp;"."&amp;RIGHT(E388,LEN(E388)-1),"0")&amp;","&amp;"
    ""image"" : """&amp;N388&amp;"""
  },"</f>
        <v xml:space="preserve">  "": {
    "name" : "Drie Kleine Kleutertjes",
    "latitude" : 52.293121,
    "longitude" : 4.849676,
    "image" : "https://lh6.ggpht.com/hcmXkJzw0sSEfmvKCWtYskQg2vRNpn4o9tez50GmPeNoLM_1Trw4v09JGAlLDbyldWqaLltNT8VN2ayd16hR"
  },</v>
      </c>
      <c r="C388" s="4">
        <v>24154</v>
      </c>
      <c r="D388" s="5">
        <v>52293121</v>
      </c>
      <c r="E388" s="5">
        <v>4849676</v>
      </c>
      <c r="F388" s="4" t="s">
        <v>4865</v>
      </c>
      <c r="G388" s="4" t="s">
        <v>2916</v>
      </c>
      <c r="H388" s="4" t="s">
        <v>3778</v>
      </c>
      <c r="I388" s="4" t="s">
        <v>2517</v>
      </c>
      <c r="J388" s="4" t="s">
        <v>3790</v>
      </c>
      <c r="K388" s="4" t="s">
        <v>4866</v>
      </c>
      <c r="L388" s="4">
        <v>2</v>
      </c>
      <c r="M388" s="4" t="s">
        <v>4867</v>
      </c>
      <c r="N388" s="4" t="s">
        <v>11525</v>
      </c>
    </row>
    <row r="389" spans="2:14" s="4" customFormat="1" x14ac:dyDescent="0.25">
      <c r="B389" s="4" t="str">
        <f>"  """&amp;A389&amp;""": {
    ""name"" : """&amp;SUBSTITUTE(F389,"""","\""")&amp;""",
    ""latitude"" : "&amp;IF(D389&lt;&gt;"",LEFT(D389,2)&amp;"."&amp;RIGHT(D389,LEN(D389)-2),"0")&amp;",
    ""longitude"" : "&amp;IF(E389&lt;&gt;"",LEFT(E389,1)&amp;"."&amp;RIGHT(E389,LEN(E389)-1),"0")&amp;","&amp;"
    ""image"" : """&amp;N389&amp;"""
  },"</f>
        <v xml:space="preserve">  "": {
    "name" : "Wooden Cross",
    "latitude" : 52.293049,
    "longitude" : 4.850724,
    "image" : "https://lh5.ggpht.com/ADS4c1Hj0bDzT2YS5FxwBGZWcvRth8VAwIZh5NEZKjUpcldlqFx5ReuBCLs1dMSqkcvBOjmkuI3FGdtYblfV"
  },</v>
      </c>
      <c r="C389" s="4">
        <v>1000629</v>
      </c>
      <c r="D389" s="5">
        <v>52293049</v>
      </c>
      <c r="E389" s="5">
        <v>4850724</v>
      </c>
      <c r="F389" s="4" t="s">
        <v>9336</v>
      </c>
      <c r="G389" s="4" t="s">
        <v>2916</v>
      </c>
      <c r="H389" s="4" t="s">
        <v>3778</v>
      </c>
      <c r="I389" s="4" t="s">
        <v>2517</v>
      </c>
      <c r="J389" s="4" t="s">
        <v>3790</v>
      </c>
      <c r="K389" s="4" t="s">
        <v>4866</v>
      </c>
      <c r="L389" s="4">
        <v>24</v>
      </c>
      <c r="M389" s="4" t="s">
        <v>4867</v>
      </c>
      <c r="N389" s="4" t="s">
        <v>15727</v>
      </c>
    </row>
    <row r="390" spans="2:14" s="4" customFormat="1" x14ac:dyDescent="0.25">
      <c r="B390" s="4" t="str">
        <f>"  """&amp;A390&amp;""": {
    ""name"" : """&amp;SUBSTITUTE(F390,"""","\""")&amp;""",
    ""latitude"" : "&amp;IF(D390&lt;&gt;"",LEFT(D390,2)&amp;"."&amp;RIGHT(D390,LEN(D390)-2),"0")&amp;",
    ""longitude"" : "&amp;IF(E390&lt;&gt;"",LEFT(E390,1)&amp;"."&amp;RIGHT(E390,LEN(E390)-1),"0")&amp;","&amp;"
    ""image"" : """&amp;N390&amp;"""
  },"</f>
        <v xml:space="preserve">  "": {
    "name" : "Augustinus Park Entrance",
    "latitude" : 52.292682,
    "longitude" : 4.861359,
    "image" : "https://lh5.ggpht.com/Jtd91W4K7-SjvZJdMN8vLKmTZPWnFA2S1fOQugPCrTm-Z2-hA50rhEDJyjE9Yu6JuK8g1aF8vYftqmLZRODQ"
  },</v>
      </c>
      <c r="C390" s="4">
        <v>1204588</v>
      </c>
      <c r="D390" s="5">
        <v>52292682</v>
      </c>
      <c r="E390" s="5">
        <v>4861359</v>
      </c>
      <c r="F390" s="4" t="s">
        <v>10365</v>
      </c>
      <c r="G390" s="4" t="s">
        <v>2916</v>
      </c>
      <c r="H390" s="4" t="s">
        <v>3778</v>
      </c>
      <c r="I390" s="4" t="s">
        <v>2517</v>
      </c>
      <c r="J390" s="4" t="s">
        <v>3790</v>
      </c>
      <c r="K390" s="4" t="s">
        <v>3367</v>
      </c>
      <c r="L390" s="4">
        <v>1</v>
      </c>
      <c r="M390" s="4">
        <v>1185</v>
      </c>
      <c r="N390" s="4" t="s">
        <v>10366</v>
      </c>
    </row>
    <row r="391" spans="2:14" s="4" customFormat="1" x14ac:dyDescent="0.25">
      <c r="B391" s="4" t="str">
        <f>"  """&amp;A391&amp;""": {
    ""name"" : """&amp;SUBSTITUTE(F391,"""","\""")&amp;""",
    ""latitude"" : "&amp;IF(D391&lt;&gt;"",LEFT(D391,2)&amp;"."&amp;RIGHT(D391,LEN(D391)-2),"0")&amp;",
    ""longitude"" : "&amp;IF(E391&lt;&gt;"",LEFT(E391,1)&amp;"."&amp;RIGHT(E391,LEN(E391)-1),"0")&amp;","&amp;"
    ""image"" : """&amp;N391&amp;"""
  },"</f>
        <v xml:space="preserve">  "": {
    "name" : "Paaskerk",
    "latitude" : 52.292686,
    "longitude" : 4.860645,
    "image" : "https://lh6.ggpht.com/1ZynveNyxYJyMy7A_DhZwFt7K96lysY6QXTADplDaw1IpiQ4erL6Z0DSxzRoBLiDLE0-mBYrp7mnRHjcZhvRRw"
  },</v>
      </c>
      <c r="C391" s="4">
        <v>832257</v>
      </c>
      <c r="D391" s="5">
        <v>52292686</v>
      </c>
      <c r="E391" s="5">
        <v>4860645</v>
      </c>
      <c r="F391" s="4" t="s">
        <v>8419</v>
      </c>
      <c r="G391" s="4" t="s">
        <v>2916</v>
      </c>
      <c r="H391" s="4" t="s">
        <v>3778</v>
      </c>
      <c r="I391" s="4" t="s">
        <v>2517</v>
      </c>
      <c r="J391" s="4" t="s">
        <v>3790</v>
      </c>
      <c r="K391" s="4" t="s">
        <v>3367</v>
      </c>
      <c r="L391" s="4">
        <v>1</v>
      </c>
      <c r="M391" s="4" t="s">
        <v>3368</v>
      </c>
      <c r="N391" s="4" t="s">
        <v>13724</v>
      </c>
    </row>
    <row r="392" spans="2:14" s="4" customFormat="1" x14ac:dyDescent="0.25">
      <c r="B392" s="4" t="str">
        <f>"  """&amp;A392&amp;""": {
    ""name"" : """&amp;SUBSTITUTE(F392,"""","\""")&amp;""",
    ""latitude"" : "&amp;IF(D392&lt;&gt;"",LEFT(D392,2)&amp;"."&amp;RIGHT(D392,LEN(D392)-2),"0")&amp;",
    ""longitude"" : "&amp;IF(E392&lt;&gt;"",LEFT(E392,1)&amp;"."&amp;RIGHT(E392,LEN(E392)-1),"0")&amp;","&amp;"
    ""image"" : """&amp;N392&amp;"""
  },"</f>
        <v xml:space="preserve">  "": {
    "name" : "Old Kpmg Tunnel",
    "latitude" : 52.299092,
    "longitude" : 4.862465,
    "image" : "https://lh5.ggpht.com/2XXd8WK7t3IkvA8TwnpzGOdd5KiloBkWhtogfaazJyl7AFEioMIVtaTH1_5fJwqMBKLXoAqYoorLNh31RHwS"
  },</v>
      </c>
      <c r="C392" s="4">
        <v>581856</v>
      </c>
      <c r="D392" s="5">
        <v>52299092</v>
      </c>
      <c r="E392" s="5">
        <v>4862465</v>
      </c>
      <c r="F392" s="4" t="s">
        <v>7268</v>
      </c>
      <c r="G392" s="4" t="s">
        <v>2916</v>
      </c>
      <c r="H392" s="4" t="s">
        <v>3778</v>
      </c>
      <c r="I392" s="4" t="s">
        <v>2517</v>
      </c>
      <c r="J392" s="4" t="s">
        <v>3790</v>
      </c>
      <c r="K392" s="4" t="s">
        <v>7269</v>
      </c>
      <c r="L392" s="4">
        <v>14</v>
      </c>
      <c r="M392" s="4" t="s">
        <v>7270</v>
      </c>
      <c r="N392" s="4" t="s">
        <v>13578</v>
      </c>
    </row>
    <row r="393" spans="2:14" s="4" customFormat="1" x14ac:dyDescent="0.25">
      <c r="B393" s="4" t="str">
        <f>"  """&amp;A393&amp;""": {
    ""name"" : """&amp;SUBSTITUTE(F393,"""","\""")&amp;""",
    ""latitude"" : "&amp;IF(D393&lt;&gt;"",LEFT(D393,2)&amp;"."&amp;RIGHT(D393,LEN(D393)-2),"0")&amp;",
    ""longitude"" : "&amp;IF(E393&lt;&gt;"",LEFT(E393,1)&amp;"."&amp;RIGHT(E393,LEN(E393)-1),"0")&amp;","&amp;"
    ""image"" : """&amp;N393&amp;"""
  },"</f>
        <v xml:space="preserve">  "": {
    "name" : "Harmonie",
    "latitude" : 52.298401,
    "longitude" : 4.866155,
    "image" : "https://lh3.googleusercontent.com/MMitY602X5kuos8OP7tcGYb1R5PcC1M8n-SFl7sS5XxTL1NJVsOYt8d_9L62PGLWc2PE0gAcyFDYJ8cCM5Q"
  },</v>
      </c>
      <c r="C393" s="4">
        <v>49422788</v>
      </c>
      <c r="D393" s="5">
        <v>52298401</v>
      </c>
      <c r="E393" s="5">
        <v>4866155</v>
      </c>
      <c r="F393" s="4" t="s">
        <v>12190</v>
      </c>
      <c r="G393" s="4" t="s">
        <v>2916</v>
      </c>
      <c r="H393" s="4" t="s">
        <v>3778</v>
      </c>
      <c r="I393" s="4" t="s">
        <v>2517</v>
      </c>
      <c r="J393" s="4" t="s">
        <v>3790</v>
      </c>
      <c r="K393" s="4" t="s">
        <v>7269</v>
      </c>
      <c r="L393" s="4">
        <v>30</v>
      </c>
      <c r="M393" s="4" t="s">
        <v>7270</v>
      </c>
      <c r="N393" s="4" t="s">
        <v>12191</v>
      </c>
    </row>
    <row r="394" spans="2:14" s="4" customFormat="1" x14ac:dyDescent="0.25">
      <c r="B394" s="4" t="str">
        <f>"  """&amp;A394&amp;""": {
    ""name"" : """&amp;SUBSTITUTE(F394,"""","\""")&amp;""",
    ""latitude"" : "&amp;IF(D394&lt;&gt;"",LEFT(D394,2)&amp;"."&amp;RIGHT(D394,LEN(D394)-2),"0")&amp;",
    ""longitude"" : "&amp;IF(E394&lt;&gt;"",LEFT(E394,1)&amp;"."&amp;RIGHT(E394,LEN(E394)-1),"0")&amp;","&amp;"
    ""image"" : """&amp;N394&amp;"""
  },"</f>
        <v xml:space="preserve">  "": {
    "name" : "Mosaic Benches",
    "latitude" : 52.294171,
    "longitude" : 4.856243,
    "image" : "https://lh3.ggpht.com/QedneXA1Qvpwf6mEsIfdwoTZo8fvf904krmwwILtmbAiAVdn_KyidKdWNoG1R4ANYZ4YrRWQ4nE5QvS3Sm0O"
  },</v>
      </c>
      <c r="C394" s="4">
        <v>871688</v>
      </c>
      <c r="D394" s="5">
        <v>52294171</v>
      </c>
      <c r="E394" s="5">
        <v>4856243</v>
      </c>
      <c r="F394" s="4" t="s">
        <v>8655</v>
      </c>
      <c r="G394" s="4" t="s">
        <v>2916</v>
      </c>
      <c r="H394" s="4" t="s">
        <v>3778</v>
      </c>
      <c r="I394" s="4" t="s">
        <v>2517</v>
      </c>
      <c r="J394" s="4" t="s">
        <v>3790</v>
      </c>
      <c r="K394" s="4" t="s">
        <v>8656</v>
      </c>
      <c r="L394" s="4">
        <v>391</v>
      </c>
      <c r="M394" s="4" t="s">
        <v>8657</v>
      </c>
      <c r="N394" s="4" t="s">
        <v>13239</v>
      </c>
    </row>
    <row r="395" spans="2:14" s="4" customFormat="1" x14ac:dyDescent="0.25">
      <c r="B395" s="4" t="str">
        <f>"  """&amp;A395&amp;""": {
    ""name"" : """&amp;SUBSTITUTE(F395,"""","\""")&amp;""",
    ""latitude"" : "&amp;IF(D395&lt;&gt;"",LEFT(D395,2)&amp;"."&amp;RIGHT(D395,LEN(D395)-2),"0")&amp;",
    ""longitude"" : "&amp;IF(E395&lt;&gt;"",LEFT(E395,1)&amp;"."&amp;RIGHT(E395,LEN(E395)-1),"0")&amp;","&amp;"
    ""image"" : """&amp;N395&amp;"""
  },"</f>
        <v xml:space="preserve">  "": {
    "name" : "Airbrush Annes",
    "latitude" : 52.294875,
    "longitude" : 4.85687,
    "image" : "https://lh6.ggpht.com/hTf83Is04df69QzxszYSikXqJexWbp6pLcoCpk5b_o06wBfqDbiul9TbVK7bdXxLCcPIzQSi9Zn3AcHnJtEp"
  },</v>
      </c>
      <c r="C395" s="4">
        <v>1202452</v>
      </c>
      <c r="D395" s="5">
        <v>52294875</v>
      </c>
      <c r="E395" s="5">
        <v>485687</v>
      </c>
      <c r="F395" s="4" t="s">
        <v>10043</v>
      </c>
      <c r="G395" s="4" t="s">
        <v>2916</v>
      </c>
      <c r="H395" s="4" t="s">
        <v>3778</v>
      </c>
      <c r="I395" s="4" t="s">
        <v>2517</v>
      </c>
      <c r="J395" s="4" t="s">
        <v>3790</v>
      </c>
      <c r="K395" s="4" t="s">
        <v>8656</v>
      </c>
      <c r="L395" s="4" t="s">
        <v>7596</v>
      </c>
      <c r="M395" s="4" t="s">
        <v>8657</v>
      </c>
      <c r="N395" s="4" t="s">
        <v>10044</v>
      </c>
    </row>
    <row r="396" spans="2:14" s="4" customFormat="1" x14ac:dyDescent="0.25">
      <c r="B396" s="4" t="str">
        <f>"  """&amp;A396&amp;""": {
    ""name"" : """&amp;SUBSTITUTE(F396,"""","\""")&amp;""",
    ""latitude"" : "&amp;IF(D396&lt;&gt;"",LEFT(D396,2)&amp;"."&amp;RIGHT(D396,LEN(D396)-2),"0")&amp;",
    ""longitude"" : "&amp;IF(E396&lt;&gt;"",LEFT(E396,1)&amp;"."&amp;RIGHT(E396,LEN(E396)-1),"0")&amp;","&amp;"
    ""image"" : """&amp;N396&amp;"""
  },"</f>
        <v xml:space="preserve">  "": {
    "name" : "House Full of Graffiti",
    "latitude" : 52.30147,
    "longitude" : 4.848938,
    "image" : "https://lh3.ggpht.com/zgghzeBg0azlv7Ef1PaWN8AWV4dAuDTwUgtoRqb8__XKi0gnQiwLYhrG7Co-T2R8oX4TcBpGZcZk6jUJ14A"
  },</v>
      </c>
      <c r="C396" s="4">
        <v>341051</v>
      </c>
      <c r="D396" s="5">
        <v>5230147</v>
      </c>
      <c r="E396" s="5">
        <v>4848938</v>
      </c>
      <c r="F396" s="4" t="s">
        <v>6532</v>
      </c>
      <c r="G396" s="4" t="s">
        <v>2916</v>
      </c>
      <c r="H396" s="4" t="s">
        <v>3778</v>
      </c>
      <c r="I396" s="4" t="s">
        <v>2517</v>
      </c>
      <c r="J396" s="4" t="s">
        <v>3790</v>
      </c>
      <c r="K396" s="4" t="s">
        <v>6533</v>
      </c>
      <c r="L396" s="4">
        <v>3</v>
      </c>
      <c r="M396" s="4" t="s">
        <v>6534</v>
      </c>
      <c r="N396" s="4" t="s">
        <v>12397</v>
      </c>
    </row>
    <row r="397" spans="2:14" s="4" customFormat="1" x14ac:dyDescent="0.25">
      <c r="B397" s="4" t="str">
        <f>"  """&amp;A397&amp;""": {
    ""name"" : """&amp;SUBSTITUTE(F397,"""","\""")&amp;""",
    ""latitude"" : "&amp;IF(D397&lt;&gt;"",LEFT(D397,2)&amp;"."&amp;RIGHT(D397,LEN(D397)-2),"0")&amp;",
    ""longitude"" : "&amp;IF(E397&lt;&gt;"",LEFT(E397,1)&amp;"."&amp;RIGHT(E397,LEN(E397)-1),"0")&amp;","&amp;"
    ""image"" : """&amp;N397&amp;"""
  },"</f>
        <v xml:space="preserve">  "": {
    "name" : "Speeltuin",
    "latitude" : 52.296288,
    "longitude" : 4.85121,
    "image" : "https://lh3.googleusercontent.com/pzMaX6NFuXgb4rVVrVGXwv0ZE1VZVKh3CfcJOzWUx-FW4m3OoEN-7GolF0F1GPrQK4ZPwaX95Mt0wwFUrjg"
  },</v>
      </c>
      <c r="C397" s="4">
        <v>49205794</v>
      </c>
      <c r="D397" s="5">
        <v>52296288</v>
      </c>
      <c r="E397" s="5">
        <v>485121</v>
      </c>
      <c r="F397" s="4" t="s">
        <v>5103</v>
      </c>
      <c r="G397" s="4" t="s">
        <v>2916</v>
      </c>
      <c r="H397" s="4" t="s">
        <v>3778</v>
      </c>
      <c r="I397" s="4" t="s">
        <v>2517</v>
      </c>
      <c r="J397" s="4" t="s">
        <v>3790</v>
      </c>
      <c r="K397" s="4" t="s">
        <v>17760</v>
      </c>
      <c r="L397" s="4">
        <v>40</v>
      </c>
      <c r="M397" s="4" t="s">
        <v>17761</v>
      </c>
      <c r="N397" s="4" t="s">
        <v>14622</v>
      </c>
    </row>
    <row r="398" spans="2:14" s="4" customFormat="1" x14ac:dyDescent="0.25">
      <c r="B398" s="4" t="str">
        <f>"  """&amp;A398&amp;""": {
    ""name"" : """&amp;SUBSTITUTE(F398,"""","\""")&amp;""",
    ""latitude"" : "&amp;IF(D398&lt;&gt;"",LEFT(D398,2)&amp;"."&amp;RIGHT(D398,LEN(D398)-2),"0")&amp;",
    ""longitude"" : "&amp;IF(E398&lt;&gt;"",LEFT(E398,1)&amp;"."&amp;RIGHT(E398,LEN(E398)-1),"0")&amp;","&amp;"
    ""image"" : """&amp;N398&amp;"""
  },"</f>
        <v xml:space="preserve">  "": {
    "name" : "Wilhelminaparkje Entrance",
    "latitude" : 52.296582,
    "longitude" : 4.857896,
    "image" : "https://lh3.ggpht.com/5X2RW3xb_nGtd-357nFi7BWKNqxClhSeEEzxsKLFz_arWZ-kgiyG4VtHTq6sLiSX33mdEJNquW8K4WgQtWsN"
  },</v>
      </c>
      <c r="C398" s="4">
        <v>919096</v>
      </c>
      <c r="D398" s="5">
        <v>52296582</v>
      </c>
      <c r="E398" s="5">
        <v>4857896</v>
      </c>
      <c r="F398" s="4" t="s">
        <v>8919</v>
      </c>
      <c r="G398" s="4" t="s">
        <v>2916</v>
      </c>
      <c r="H398" s="4" t="s">
        <v>3778</v>
      </c>
      <c r="I398" s="4" t="s">
        <v>2517</v>
      </c>
      <c r="J398" s="4" t="s">
        <v>3790</v>
      </c>
      <c r="K398" s="4" t="s">
        <v>8920</v>
      </c>
      <c r="L398" s="4">
        <v>19</v>
      </c>
      <c r="M398" s="4" t="s">
        <v>8921</v>
      </c>
      <c r="N398" s="4" t="s">
        <v>15673</v>
      </c>
    </row>
    <row r="399" spans="2:14" s="4" customFormat="1" x14ac:dyDescent="0.25">
      <c r="B399" s="4" t="str">
        <f>"  """&amp;A399&amp;""": {
    ""name"" : """&amp;SUBSTITUTE(F399,"""","\""")&amp;""",
    ""latitude"" : "&amp;IF(D399&lt;&gt;"",LEFT(D399,2)&amp;"."&amp;RIGHT(D399,LEN(D399)-2),"0")&amp;",
    ""longitude"" : "&amp;IF(E399&lt;&gt;"",LEFT(E399,1)&amp;"."&amp;RIGHT(E399,LEN(E399)-1),"0")&amp;","&amp;"
    ""image"" : """&amp;N399&amp;"""
  },"</f>
        <v xml:space="preserve">  "": {
    "name" : "Speeltuin Hortensialaan",
    "latitude" : 52.294572,
    "longitude" : 4.860378,
    "image" : "https://lh3.googleusercontent.com/U1R3_xlwKReVjQei7XTrn9SPYE0DXPdvtCutYDTbmTaUNvQjLJc-LfgFQXi4UK4yQV-1pXNAPDaW5LRZgDEB"
  },</v>
      </c>
      <c r="C399" s="4">
        <v>49422764</v>
      </c>
      <c r="D399" s="5">
        <v>52294572</v>
      </c>
      <c r="E399" s="5">
        <v>4860378</v>
      </c>
      <c r="F399" s="4" t="s">
        <v>14645</v>
      </c>
      <c r="G399" s="4" t="s">
        <v>2916</v>
      </c>
      <c r="H399" s="4" t="s">
        <v>3778</v>
      </c>
      <c r="I399" s="4" t="s">
        <v>2517</v>
      </c>
      <c r="J399" s="4" t="s">
        <v>3790</v>
      </c>
      <c r="K399" s="4" t="s">
        <v>17238</v>
      </c>
      <c r="L399" s="4">
        <v>46</v>
      </c>
      <c r="M399" s="4" t="s">
        <v>17239</v>
      </c>
      <c r="N399" s="4" t="s">
        <v>14646</v>
      </c>
    </row>
    <row r="400" spans="2:14" s="4" customFormat="1" x14ac:dyDescent="0.25">
      <c r="B400" s="4" t="str">
        <f>"  """&amp;A400&amp;""": {
    ""name"" : """&amp;SUBSTITUTE(F400,"""","\""")&amp;""",
    ""latitude"" : "&amp;IF(D400&lt;&gt;"",LEFT(D400,2)&amp;"."&amp;RIGHT(D400,LEN(D400)-2),"0")&amp;",
    ""longitude"" : "&amp;IF(E400&lt;&gt;"",LEFT(E400,1)&amp;"."&amp;RIGHT(E400,LEN(E400)-1),"0")&amp;","&amp;"
    ""image"" : """&amp;N400&amp;"""
  },"</f>
        <v xml:space="preserve">  "": {
    "name" : "Jungle Gym",
    "latitude" : 52.295801,
    "longitude" : 4.855912,
    "image" : "https://lh3.ggpht.com/N0ZdYQGqZPRCZQBB308T-5oYqX-3stuRKHjx0cx2NvaEerjqccFU3k7LUUJXDCyzAq2Nq7aF1bzJSjJxSyI"
  },</v>
      </c>
      <c r="C400" s="4">
        <v>387120</v>
      </c>
      <c r="D400" s="5">
        <v>52295801</v>
      </c>
      <c r="E400" s="5">
        <v>4855912</v>
      </c>
      <c r="F400" s="4" t="s">
        <v>12591</v>
      </c>
      <c r="G400" s="4" t="s">
        <v>2916</v>
      </c>
      <c r="H400" s="4" t="s">
        <v>3778</v>
      </c>
      <c r="I400" s="4" t="s">
        <v>2517</v>
      </c>
      <c r="J400" s="4" t="s">
        <v>3790</v>
      </c>
      <c r="K400" s="4" t="s">
        <v>15972</v>
      </c>
      <c r="L400" s="4">
        <v>31</v>
      </c>
      <c r="M400" s="4" t="s">
        <v>15973</v>
      </c>
      <c r="N400" s="4" t="s">
        <v>12592</v>
      </c>
    </row>
    <row r="401" spans="2:14" s="4" customFormat="1" x14ac:dyDescent="0.25">
      <c r="B401" s="4" t="str">
        <f>"  """&amp;A401&amp;""": {
    ""name"" : """&amp;SUBSTITUTE(F401,"""","\""")&amp;""",
    ""latitude"" : "&amp;IF(D401&lt;&gt;"",LEFT(D401,2)&amp;"."&amp;RIGHT(D401,LEN(D401)-2),"0")&amp;",
    ""longitude"" : "&amp;IF(E401&lt;&gt;"",LEFT(E401,1)&amp;"."&amp;RIGHT(E401,LEN(E401)-1),"0")&amp;","&amp;"
    ""image"" : """&amp;N401&amp;"""
  },"</f>
        <v xml:space="preserve">  "": {
    "name" : "Oakpark Midle Entrance",
    "latitude" : 52.298066,
    "longitude" : 4.846776,
    "image" : "https://lh4.ggpht.com/Kl_zfgW0gAjt1i4tLdGdRFJu2WrZewrpXOdLCDm3RNFgdfmBY4Ug9th6nlV3R4QHCJq8VsHdkSW-Wlr26cMsrQ"
  },</v>
      </c>
      <c r="C401" s="4">
        <v>757425</v>
      </c>
      <c r="D401" s="5">
        <v>52298066</v>
      </c>
      <c r="E401" s="5">
        <v>4846776</v>
      </c>
      <c r="F401" s="4" t="s">
        <v>8006</v>
      </c>
      <c r="G401" s="4" t="s">
        <v>2916</v>
      </c>
      <c r="H401" s="4" t="s">
        <v>3778</v>
      </c>
      <c r="I401" s="4" t="s">
        <v>2517</v>
      </c>
      <c r="J401" s="4" t="s">
        <v>3790</v>
      </c>
      <c r="K401" s="4" t="s">
        <v>8007</v>
      </c>
      <c r="L401" s="4">
        <v>46</v>
      </c>
      <c r="M401" s="4" t="s">
        <v>8008</v>
      </c>
      <c r="N401" s="4" t="s">
        <v>13546</v>
      </c>
    </row>
    <row r="402" spans="2:14" s="4" customFormat="1" x14ac:dyDescent="0.25">
      <c r="B402" s="4" t="str">
        <f>"  """&amp;A402&amp;""": {
    ""name"" : """&amp;SUBSTITUTE(F402,"""","\""")&amp;""",
    ""latitude"" : "&amp;IF(D402&lt;&gt;"",LEFT(D402,2)&amp;"."&amp;RIGHT(D402,LEN(D402)-2),"0")&amp;",
    ""longitude"" : "&amp;IF(E402&lt;&gt;"",LEFT(E402,1)&amp;"."&amp;RIGHT(E402,LEN(E402)-1),"0")&amp;","&amp;"
    ""image"" : """&amp;N402&amp;"""
  },"</f>
        <v xml:space="preserve">  "": {
    "name" : "Oakpark",
    "latitude" : 52.297407,
    "longitude" : 4.8469,
    "image" : "https://lh5.ggpht.com/akaqe1LbVnDX-QVOawIJqe9i5HRtu8wSj-Tbxz7TQ3sDuF1Ijq1HA9zKhpAM_JkyI8hSJw2zYlZzja_Mlgw6UQ"
  },</v>
      </c>
      <c r="C402" s="4">
        <v>854707</v>
      </c>
      <c r="D402" s="5">
        <v>52297407</v>
      </c>
      <c r="E402" s="5">
        <v>48469</v>
      </c>
      <c r="F402" s="4" t="s">
        <v>8532</v>
      </c>
      <c r="G402" s="4" t="s">
        <v>2916</v>
      </c>
      <c r="H402" s="4" t="s">
        <v>3778</v>
      </c>
      <c r="I402" s="4" t="s">
        <v>2517</v>
      </c>
      <c r="J402" s="4" t="s">
        <v>3790</v>
      </c>
      <c r="K402" s="4" t="s">
        <v>8007</v>
      </c>
      <c r="L402" s="4">
        <v>64</v>
      </c>
      <c r="M402" s="4" t="s">
        <v>8533</v>
      </c>
      <c r="N402" s="4" t="s">
        <v>13545</v>
      </c>
    </row>
    <row r="403" spans="2:14" s="4" customFormat="1" x14ac:dyDescent="0.25">
      <c r="B403" s="4" t="str">
        <f>"  """&amp;A403&amp;""": {
    ""name"" : """&amp;SUBSTITUTE(F403,"""","\""")&amp;""",
    ""latitude"" : "&amp;IF(D403&lt;&gt;"",LEFT(D403,2)&amp;"."&amp;RIGHT(D403,LEN(D403)-2),"0")&amp;",
    ""longitude"" : "&amp;IF(E403&lt;&gt;"",LEFT(E403,1)&amp;"."&amp;RIGHT(E403,LEN(E403)-1),"0")&amp;","&amp;"
    ""image"" : """&amp;N403&amp;"""
  },"</f>
        <v xml:space="preserve">  "": {
    "name" : "Moeder En Kind",
    "latitude" : 52.297703,
    "longitude" : 4.851463,
    "image" : "https://lh5.ggpht.com/oM-NvDsyB6Gx6w2LP9z7sH2Otnoc_3w5qN-9cQ_7XgVwvrtwFaA13RC9dKmX7CP3Gx0qT0U73Gnj3h8nTTI"
  },</v>
      </c>
      <c r="C403" s="4">
        <v>110428</v>
      </c>
      <c r="D403" s="5">
        <v>52297703</v>
      </c>
      <c r="E403" s="5">
        <v>4851463</v>
      </c>
      <c r="F403" s="4" t="s">
        <v>5431</v>
      </c>
      <c r="G403" s="4" t="s">
        <v>2916</v>
      </c>
      <c r="H403" s="4" t="s">
        <v>3778</v>
      </c>
      <c r="I403" s="4" t="s">
        <v>2517</v>
      </c>
      <c r="J403" s="4" t="s">
        <v>3790</v>
      </c>
      <c r="K403" s="4" t="s">
        <v>3231</v>
      </c>
      <c r="L403" s="4">
        <v>94</v>
      </c>
      <c r="M403" s="4" t="s">
        <v>5432</v>
      </c>
      <c r="N403" s="4" t="s">
        <v>13181</v>
      </c>
    </row>
    <row r="404" spans="2:14" s="4" customFormat="1" x14ac:dyDescent="0.25">
      <c r="B404" s="4" t="str">
        <f>"  """&amp;A404&amp;""": {
    ""name"" : """&amp;SUBSTITUTE(F404,"""","\""")&amp;""",
    ""latitude"" : "&amp;IF(D404&lt;&gt;"",LEFT(D404,2)&amp;"."&amp;RIGHT(D404,LEN(D404)-2),"0")&amp;",
    ""longitude"" : "&amp;IF(E404&lt;&gt;"",LEFT(E404,1)&amp;"."&amp;RIGHT(E404,LEN(E404)-1),"0")&amp;","&amp;"
    ""image"" : """&amp;N404&amp;"""
  },"</f>
        <v xml:space="preserve">  "": {
    "name" : "Lambs on the Field",
    "latitude" : 52.294859,
    "longitude" : 4.861589,
    "image" : "https://lh4.ggpht.com/F6mQc3eLbohx_aNgvNNO1_lziymFz5Co0TXMGW2NVVD8gy1sV6QncAnE2V2bN40CXXGehPLV7mKAoqCFY6bf"
  },</v>
      </c>
      <c r="C404" s="4">
        <v>285175</v>
      </c>
      <c r="D404" s="5">
        <v>52294859</v>
      </c>
      <c r="E404" s="5">
        <v>4861589</v>
      </c>
      <c r="F404" s="4" t="s">
        <v>6432</v>
      </c>
      <c r="G404" s="4" t="s">
        <v>2916</v>
      </c>
      <c r="H404" s="4" t="s">
        <v>3778</v>
      </c>
      <c r="I404" s="4" t="s">
        <v>2517</v>
      </c>
      <c r="J404" s="4" t="s">
        <v>3790</v>
      </c>
      <c r="K404" s="4" t="s">
        <v>3363</v>
      </c>
      <c r="L404" s="4">
        <v>585</v>
      </c>
      <c r="M404" s="4" t="s">
        <v>6433</v>
      </c>
      <c r="N404" s="4" t="s">
        <v>12845</v>
      </c>
    </row>
    <row r="405" spans="2:14" s="4" customFormat="1" x14ac:dyDescent="0.25">
      <c r="B405" s="4" t="str">
        <f>"  """&amp;A405&amp;""": {
    ""name"" : """&amp;SUBSTITUTE(F405,"""","\""")&amp;""",
    ""latitude"" : "&amp;IF(D405&lt;&gt;"",LEFT(D405,2)&amp;"."&amp;RIGHT(D405,LEN(D405)-2),"0")&amp;",
    ""longitude"" : "&amp;IF(E405&lt;&gt;"",LEFT(E405,1)&amp;"."&amp;RIGHT(E405,LEN(E405)-1),"0")&amp;","&amp;"
    ""image"" : """&amp;N405&amp;"""
  },"</f>
        <v xml:space="preserve">  "": {
    "name" : "Parkflat Kerkzicht",
    "latitude" : 52.293109,
    "longitude" : 4.86294,
    "image" : "https://lh4.ggpht.com/xNUr9Mz_TFHiB7A5a2rBmV9GSQy1KAwr_BIDiE_D_GQwQpVxJVWRDnsz4Rm1yUB8fEbJC87F7FwmVGWjYw0"
  },</v>
      </c>
      <c r="C405" s="4">
        <v>685703</v>
      </c>
      <c r="D405" s="5">
        <v>52293109</v>
      </c>
      <c r="E405" s="5">
        <v>486294</v>
      </c>
      <c r="F405" s="4" t="s">
        <v>13770</v>
      </c>
      <c r="G405" s="4" t="s">
        <v>2916</v>
      </c>
      <c r="H405" s="4" t="s">
        <v>3778</v>
      </c>
      <c r="I405" s="4" t="s">
        <v>2517</v>
      </c>
      <c r="J405" s="4" t="s">
        <v>3790</v>
      </c>
      <c r="K405" s="4" t="s">
        <v>3402</v>
      </c>
      <c r="L405" s="4">
        <v>159</v>
      </c>
      <c r="M405" s="4" t="s">
        <v>3403</v>
      </c>
      <c r="N405" s="4" t="s">
        <v>13771</v>
      </c>
    </row>
    <row r="406" spans="2:14" s="4" customFormat="1" x14ac:dyDescent="0.25">
      <c r="B406" s="4" t="str">
        <f>"  """&amp;A406&amp;""": {
    ""name"" : """&amp;SUBSTITUTE(F406,"""","\""")&amp;""",
    ""latitude"" : "&amp;IF(D406&lt;&gt;"",LEFT(D406,2)&amp;"."&amp;RIGHT(D406,LEN(D406)-2),"0")&amp;",
    ""longitude"" : "&amp;IF(E406&lt;&gt;"",LEFT(E406,1)&amp;"."&amp;RIGHT(E406,LEN(E406)-1),"0")&amp;","&amp;"
    ""image"" : """&amp;N406&amp;"""
  },"</f>
        <v xml:space="preserve">  "": {
    "name" : "Equals",
    "latitude" : 52.291299,
    "longitude" : 4.862663,
    "image" : "https://lh3.ggpht.com/WmZ1R5Sy8TnNzXZglf6PL3JopzVwrqsY0Futr9y0Xympihc9_o_hPPJYL-_ePZyi27Yh77E3pG-0MRoGMDw-Xw"
  },</v>
      </c>
      <c r="C406" s="4">
        <v>896465</v>
      </c>
      <c r="D406" s="5">
        <v>52291299</v>
      </c>
      <c r="E406" s="5">
        <v>4862663</v>
      </c>
      <c r="F406" s="4" t="s">
        <v>8780</v>
      </c>
      <c r="G406" s="4" t="s">
        <v>2916</v>
      </c>
      <c r="H406" s="4" t="s">
        <v>3778</v>
      </c>
      <c r="I406" s="4" t="s">
        <v>2517</v>
      </c>
      <c r="J406" s="4" t="s">
        <v>3790</v>
      </c>
      <c r="K406" s="4" t="s">
        <v>3402</v>
      </c>
      <c r="L406" s="4">
        <v>468</v>
      </c>
      <c r="M406" s="4" t="s">
        <v>8781</v>
      </c>
      <c r="N406" s="4" t="s">
        <v>11668</v>
      </c>
    </row>
    <row r="407" spans="2:14" s="4" customFormat="1" x14ac:dyDescent="0.25">
      <c r="B407" s="4" t="str">
        <f>"  """&amp;A407&amp;""": {
    ""name"" : """&amp;SUBSTITUTE(F407,"""","\""")&amp;""",
    ""latitude"" : "&amp;IF(D407&lt;&gt;"",LEFT(D407,2)&amp;"."&amp;RIGHT(D407,LEN(D407)-2),"0")&amp;",
    ""longitude"" : "&amp;IF(E407&lt;&gt;"",LEFT(E407,1)&amp;"."&amp;RIGHT(E407,LEN(E407)-1),"0")&amp;","&amp;"
    ""image"" : """&amp;N407&amp;"""
  },"</f>
        <v xml:space="preserve">  "": {
    "name" : "Wall Sports",
    "latitude" : 52.292395,
    "longitude" : 4.848783,
    "image" : "https://lh5.ggpht.com/nBETuNVzRhZXmwz_0eYiuRoZXF4Byu8nqLEILI70BChv6ZaYQl0JECPxVJdu9dYBssWq33rdhShEYh2VH4I"
  },</v>
      </c>
      <c r="C407" s="4">
        <v>873813</v>
      </c>
      <c r="D407" s="5">
        <v>52292395</v>
      </c>
      <c r="E407" s="5">
        <v>4848783</v>
      </c>
      <c r="F407" s="4" t="s">
        <v>8670</v>
      </c>
      <c r="G407" s="4" t="s">
        <v>2916</v>
      </c>
      <c r="H407" s="4" t="s">
        <v>3778</v>
      </c>
      <c r="I407" s="4" t="s">
        <v>2517</v>
      </c>
      <c r="J407" s="4" t="s">
        <v>3790</v>
      </c>
      <c r="K407" s="4" t="s">
        <v>8671</v>
      </c>
      <c r="L407" s="4">
        <v>10</v>
      </c>
      <c r="M407" s="4">
        <v>1185</v>
      </c>
      <c r="N407" s="4" t="s">
        <v>15550</v>
      </c>
    </row>
    <row r="408" spans="2:14" s="4" customFormat="1" x14ac:dyDescent="0.25">
      <c r="B408" s="4" t="str">
        <f>"  """&amp;A408&amp;""": {
    ""name"" : """&amp;SUBSTITUTE(F408,"""","\""")&amp;""",
    ""latitude"" : "&amp;IF(D408&lt;&gt;"",LEFT(D408,2)&amp;"."&amp;RIGHT(D408,LEN(D408)-2),"0")&amp;",
    ""longitude"" : "&amp;IF(E408&lt;&gt;"",LEFT(E408,1)&amp;"."&amp;RIGHT(E408,LEN(E408)-1),"0")&amp;","&amp;"
    ""image"" : """&amp;N408&amp;"""
  },"</f>
        <v xml:space="preserve">  "": {
    "name" : "SAKB Ateliers",
    "latitude" : 52.300719,
    "longitude" : 4.851455,
    "image" : "https://lh6.ggpht.com/Aj0XbTfB1oQdEst7D9ExDv2vny326sKPqIo5DN7b1j5GgflPm_85loAGf_BfodgbokxdEBOj0Y8zHYzlSOI"
  },</v>
      </c>
      <c r="C408" s="4">
        <v>945866</v>
      </c>
      <c r="D408" s="5">
        <v>52300719</v>
      </c>
      <c r="E408" s="5">
        <v>4851455</v>
      </c>
      <c r="F408" s="4" t="s">
        <v>9061</v>
      </c>
      <c r="G408" s="4" t="s">
        <v>2916</v>
      </c>
      <c r="H408" s="4" t="s">
        <v>3778</v>
      </c>
      <c r="I408" s="4" t="s">
        <v>2517</v>
      </c>
      <c r="J408" s="4" t="s">
        <v>3790</v>
      </c>
      <c r="K408" s="4" t="s">
        <v>3585</v>
      </c>
      <c r="L408" s="4">
        <v>14</v>
      </c>
      <c r="M408" s="4">
        <v>1185</v>
      </c>
      <c r="N408" s="4" t="s">
        <v>14290</v>
      </c>
    </row>
    <row r="409" spans="2:14" s="4" customFormat="1" x14ac:dyDescent="0.25">
      <c r="B409" s="4" t="str">
        <f>"  """&amp;A409&amp;""": {
    ""name"" : """&amp;SUBSTITUTE(F409,"""","\""")&amp;""",
    ""latitude"" : "&amp;IF(D409&lt;&gt;"",LEFT(D409,2)&amp;"."&amp;RIGHT(D409,LEN(D409)-2),"0")&amp;",
    ""longitude"" : "&amp;IF(E409&lt;&gt;"",LEFT(E409,1)&amp;"."&amp;RIGHT(E409,LEN(E409)-1),"0")&amp;","&amp;"
    ""image"" : """&amp;N409&amp;"""
  },"</f>
        <v xml:space="preserve">  "": {
    "name" : "Playground",
    "latitude" : 52.298366,
    "longitude" : 4.862251,
    "image" : "https://lh3.ggpht.com/E2QkuSHkFaJHz9zqdnkomOcLciY4_EdSlx7GiIV_hS7NDz8IYmGsZGqISMbDs3eajfhhaCmiSJ2dDlTTFIc"
  },</v>
      </c>
      <c r="C409" s="4">
        <v>263756</v>
      </c>
      <c r="D409" s="5">
        <v>52298366</v>
      </c>
      <c r="E409" s="5">
        <v>4862251</v>
      </c>
      <c r="F409" s="4" t="s">
        <v>5840</v>
      </c>
      <c r="G409" s="4" t="s">
        <v>2916</v>
      </c>
      <c r="H409" s="4" t="s">
        <v>3778</v>
      </c>
      <c r="I409" s="4" t="s">
        <v>2517</v>
      </c>
      <c r="J409" s="4" t="s">
        <v>3790</v>
      </c>
      <c r="K409" s="4" t="s">
        <v>3585</v>
      </c>
      <c r="L409" s="4">
        <v>112</v>
      </c>
      <c r="M409" s="4" t="s">
        <v>6560</v>
      </c>
      <c r="N409" s="4" t="s">
        <v>13910</v>
      </c>
    </row>
    <row r="410" spans="2:14" s="4" customFormat="1" x14ac:dyDescent="0.25">
      <c r="B410" s="4" t="str">
        <f>"  """&amp;A410&amp;""": {
    ""name"" : """&amp;SUBSTITUTE(F410,"""","\""")&amp;""",
    ""latitude"" : "&amp;IF(D410&lt;&gt;"",LEFT(D410,2)&amp;"."&amp;RIGHT(D410,LEN(D410)-2),"0")&amp;",
    ""longitude"" : "&amp;IF(E410&lt;&gt;"",LEFT(E410,1)&amp;"."&amp;RIGHT(E410,LEN(E410)-1),"0")&amp;","&amp;"
    ""image"" : """&amp;N410&amp;"""
  },"</f>
        <v xml:space="preserve">  "": {
    "name" : "Insecten Hotel",
    "latitude" : 52.298215,
    "longitude" : 4.863034,
    "image" : "https://lh3.googleusercontent.com/CfezMEdIT5USFoFEytQaFu4tz_vudXI7j-Mg2rEfWuyjwUbzUq7rPwmrV0CHcMLK1lM00Nax9KW4candymjY"
  },</v>
      </c>
      <c r="C410" s="4">
        <v>49422768</v>
      </c>
      <c r="D410" s="5">
        <v>52298215</v>
      </c>
      <c r="E410" s="5">
        <v>4863034</v>
      </c>
      <c r="F410" s="4" t="s">
        <v>12499</v>
      </c>
      <c r="G410" s="4" t="s">
        <v>2916</v>
      </c>
      <c r="H410" s="4" t="s">
        <v>3778</v>
      </c>
      <c r="I410" s="4" t="s">
        <v>2517</v>
      </c>
      <c r="J410" s="4" t="s">
        <v>3790</v>
      </c>
      <c r="K410" s="4" t="s">
        <v>3585</v>
      </c>
      <c r="L410" s="4">
        <v>121</v>
      </c>
      <c r="M410" s="4" t="s">
        <v>6560</v>
      </c>
      <c r="N410" s="4" t="s">
        <v>12500</v>
      </c>
    </row>
    <row r="411" spans="2:14" s="4" customFormat="1" x14ac:dyDescent="0.25">
      <c r="B411" s="4" t="str">
        <f>"  """&amp;A411&amp;""": {
    ""name"" : """&amp;SUBSTITUTE(F411,"""","\""")&amp;""",
    ""latitude"" : "&amp;IF(D411&lt;&gt;"",LEFT(D411,2)&amp;"."&amp;RIGHT(D411,LEN(D411)-2),"0")&amp;",
    ""longitude"" : "&amp;IF(E411&lt;&gt;"",LEFT(E411,1)&amp;"."&amp;RIGHT(E411,LEN(E411)-1),"0")&amp;","&amp;"
    ""image"" : """&amp;N411&amp;"""
  },"</f>
        <v xml:space="preserve">  "": {
    "name" : "3D Teapot",
    "latitude" : 52.297682,
    "longitude" : 4.866274,
    "image" : "https://lh3.googleusercontent.com/xlXtlVNW5DwoSrJkxU1BcesRt4VEmKqNSSL3GL_7oqPDNir5eW9T8ElMSyOhv6s-HopO-9OO5C7n1QhwOMel"
  },</v>
      </c>
      <c r="C411" s="4">
        <v>1068742</v>
      </c>
      <c r="D411" s="5">
        <v>52297682</v>
      </c>
      <c r="E411" s="5">
        <v>4866274</v>
      </c>
      <c r="F411" s="4" t="s">
        <v>9663</v>
      </c>
      <c r="G411" s="4" t="s">
        <v>2916</v>
      </c>
      <c r="H411" s="4" t="s">
        <v>3778</v>
      </c>
      <c r="I411" s="4" t="s">
        <v>2517</v>
      </c>
      <c r="J411" s="4" t="s">
        <v>3790</v>
      </c>
      <c r="K411" s="4" t="s">
        <v>3585</v>
      </c>
      <c r="L411" s="4">
        <v>140</v>
      </c>
      <c r="M411" s="4" t="s">
        <v>6560</v>
      </c>
      <c r="N411" s="4" t="s">
        <v>9989</v>
      </c>
    </row>
    <row r="412" spans="2:14" s="4" customFormat="1" x14ac:dyDescent="0.25">
      <c r="B412" s="4" t="str">
        <f>"  """&amp;A412&amp;""": {
    ""name"" : """&amp;SUBSTITUTE(F412,"""","\""")&amp;""",
    ""latitude"" : "&amp;IF(D412&lt;&gt;"",LEFT(D412,2)&amp;"."&amp;RIGHT(D412,LEN(D412)-2),"0")&amp;",
    ""longitude"" : "&amp;IF(E412&lt;&gt;"",LEFT(E412,1)&amp;"."&amp;RIGHT(E412,LEN(E412)-1),"0")&amp;","&amp;"
    ""image"" : """&amp;N412&amp;"""
  },"</f>
        <v xml:space="preserve">  "": {
    "name" : "Mother and Child",
    "latitude" : 52.295834,
    "longitude" : 4.846537,
    "image" : "https://lh6.ggpht.com/tGjwo7lAING4dY6fzzNkagZJ1ZcUhdRRC-SIrMVSMeNzswEgt-VqA9So2QIamkYPm9xGajFzt71_wwWEhqtm"
  },</v>
      </c>
      <c r="C412" s="4">
        <v>606744</v>
      </c>
      <c r="D412" s="5">
        <v>52295834</v>
      </c>
      <c r="E412" s="5">
        <v>4846537</v>
      </c>
      <c r="F412" s="4" t="s">
        <v>13277</v>
      </c>
      <c r="G412" s="4" t="s">
        <v>2916</v>
      </c>
      <c r="H412" s="4" t="s">
        <v>3778</v>
      </c>
      <c r="I412" s="4" t="s">
        <v>2517</v>
      </c>
      <c r="J412" s="4" t="s">
        <v>3790</v>
      </c>
      <c r="K412" s="4" t="s">
        <v>3404</v>
      </c>
      <c r="L412" s="4">
        <v>20</v>
      </c>
      <c r="M412" s="4" t="s">
        <v>16255</v>
      </c>
      <c r="N412" s="4" t="s">
        <v>13278</v>
      </c>
    </row>
    <row r="413" spans="2:14" s="4" customFormat="1" x14ac:dyDescent="0.25">
      <c r="B413" s="4" t="str">
        <f>"  """&amp;A413&amp;""": {
    ""name"" : """&amp;SUBSTITUTE(F413,"""","\""")&amp;""",
    ""latitude"" : "&amp;IF(D413&lt;&gt;"",LEFT(D413,2)&amp;"."&amp;RIGHT(D413,LEN(D413)-2),"0")&amp;",
    ""longitude"" : "&amp;IF(E413&lt;&gt;"",LEFT(E413,1)&amp;"."&amp;RIGHT(E413,LEN(E413)-1),"0")&amp;","&amp;"
    ""image"" : """&amp;N413&amp;"""
  },"</f>
        <v xml:space="preserve">  "": {
    "name" : "Arc 1890 Sign",
    "latitude" : 52.289527,
    "longitude" : 4.851075,
    "image" : "https://lh3.googleusercontent.com/iE8-V4c_ijup2VyWkJd4xGWgJKJzCmi1WiVFnHVHQ50E--CDsRXpcb5MJgZ45ZAT2al8TOqQrRDrjAmAj0E"
  },</v>
      </c>
      <c r="C413" s="4">
        <v>490205</v>
      </c>
      <c r="D413" s="5">
        <v>52289527</v>
      </c>
      <c r="E413" s="5">
        <v>4851075</v>
      </c>
      <c r="F413" s="4" t="s">
        <v>10271</v>
      </c>
      <c r="G413" s="4" t="s">
        <v>2916</v>
      </c>
      <c r="H413" s="4" t="s">
        <v>3778</v>
      </c>
      <c r="I413" s="4" t="s">
        <v>2517</v>
      </c>
      <c r="J413" s="4" t="s">
        <v>3790</v>
      </c>
      <c r="K413" s="4" t="s">
        <v>3358</v>
      </c>
      <c r="L413" s="4">
        <v>25</v>
      </c>
      <c r="M413" s="4" t="s">
        <v>8078</v>
      </c>
      <c r="N413" s="4" t="s">
        <v>10272</v>
      </c>
    </row>
    <row r="414" spans="2:14" s="4" customFormat="1" x14ac:dyDescent="0.25">
      <c r="B414" s="4" t="str">
        <f>"  """&amp;A414&amp;""": {
    ""name"" : """&amp;SUBSTITUTE(F414,"""","\""")&amp;""",
    ""latitude"" : "&amp;IF(D414&lt;&gt;"",LEFT(D414,2)&amp;"."&amp;RIGHT(D414,LEN(D414)-2),"0")&amp;",
    ""longitude"" : "&amp;IF(E414&lt;&gt;"",LEFT(E414,1)&amp;"."&amp;RIGHT(E414,LEN(E414)-1),"0")&amp;","&amp;"
    ""image"" : """&amp;N414&amp;"""
  },"</f>
        <v xml:space="preserve">  "": {
    "name" : "Graffiti Streetart at Maarten Luther Building",
    "latitude" : 52.290692,
    "longitude" : 4.862253,
    "image" : "https://lh3.googleusercontent.com/El9BDhkMPJPiIPpz0ChliHETaajENE62HmBE3M6mQT1CZDns8s63sVDRgGPQIKEbU1lDe0WN8VFLjt-9BUBdVw"
  },</v>
      </c>
      <c r="C414" s="4">
        <v>766769</v>
      </c>
      <c r="D414" s="5">
        <v>52290692</v>
      </c>
      <c r="E414" s="5">
        <v>4862253</v>
      </c>
      <c r="F414" s="4" t="s">
        <v>8077</v>
      </c>
      <c r="G414" s="4" t="s">
        <v>2916</v>
      </c>
      <c r="H414" s="4" t="s">
        <v>3778</v>
      </c>
      <c r="I414" s="4" t="s">
        <v>2517</v>
      </c>
      <c r="J414" s="4" t="s">
        <v>3790</v>
      </c>
      <c r="K414" s="4" t="s">
        <v>3358</v>
      </c>
      <c r="L414" s="4">
        <v>45</v>
      </c>
      <c r="M414" s="4" t="s">
        <v>8078</v>
      </c>
      <c r="N414" s="4" t="s">
        <v>12091</v>
      </c>
    </row>
    <row r="415" spans="2:14" s="4" customFormat="1" x14ac:dyDescent="0.25">
      <c r="B415" s="4" t="str">
        <f>"  """&amp;A415&amp;""": {
    ""name"" : """&amp;SUBSTITUTE(F415,"""","\""")&amp;""",
    ""latitude"" : "&amp;IF(D415&lt;&gt;"",LEFT(D415,2)&amp;"."&amp;RIGHT(D415,LEN(D415)-2),"0")&amp;",
    ""longitude"" : "&amp;IF(E415&lt;&gt;"",LEFT(E415,1)&amp;"."&amp;RIGHT(E415,LEN(E415)-1),"0")&amp;","&amp;"
    ""image"" : """&amp;N415&amp;"""
  },"</f>
        <v xml:space="preserve">  "": {
    "name" : "Sportlaan Playground",
    "latitude" : 52.291399,
    "longitude" : 4.857191,
    "image" : "https://lh3.googleusercontent.com/ax1R4K5s-n9HOEV2Rq7TrKVJhtlj-2oEw0PnkhrJfpbwdTYsvKJkytJQIbQ0KOOXxOkNrTMqLhOyuxCie2Qalw"
  },</v>
      </c>
      <c r="C415" s="4">
        <v>49895957</v>
      </c>
      <c r="D415" s="5">
        <v>52291399</v>
      </c>
      <c r="E415" s="5">
        <v>4857191</v>
      </c>
      <c r="F415" s="4" t="s">
        <v>14744</v>
      </c>
      <c r="G415" s="4" t="s">
        <v>2916</v>
      </c>
      <c r="H415" s="4" t="s">
        <v>3778</v>
      </c>
      <c r="I415" s="4" t="s">
        <v>2517</v>
      </c>
      <c r="J415" s="4" t="s">
        <v>3790</v>
      </c>
      <c r="K415" s="4" t="s">
        <v>3358</v>
      </c>
      <c r="L415" s="4">
        <v>324</v>
      </c>
      <c r="M415" s="4" t="s">
        <v>17366</v>
      </c>
      <c r="N415" s="4" t="s">
        <v>14745</v>
      </c>
    </row>
    <row r="416" spans="2:14" s="4" customFormat="1" x14ac:dyDescent="0.25">
      <c r="B416" s="4" t="str">
        <f>"  """&amp;A416&amp;""": {
    ""name"" : """&amp;SUBSTITUTE(F416,"""","\""")&amp;""",
    ""latitude"" : "&amp;IF(D416&lt;&gt;"",LEFT(D416,2)&amp;"."&amp;RIGHT(D416,LEN(D416)-2),"0")&amp;",
    ""longitude"" : "&amp;IF(E416&lt;&gt;"",LEFT(E416,1)&amp;"."&amp;RIGHT(E416,LEN(E416)-1),"0")&amp;","&amp;"
    ""image"" : """&amp;N416&amp;"""
  },"</f>
        <v xml:space="preserve">  "": {
    "name" : "Man, Huis, Olifant",
    "latitude" : 52.290815,
    "longitude" : 4.858914,
    "image" : "https://lh5.ggpht.com/acdUT4DsFTWybe-PLf6o-6Ro11BxJPch-ZUs2kqIHJTb4xjeQ3IafU6pLzI-YHfN4-pPFCDwXMQOnJW6ZxJzsQ"
  },</v>
      </c>
      <c r="C416" s="4">
        <v>53697</v>
      </c>
      <c r="D416" s="5">
        <v>52290815</v>
      </c>
      <c r="E416" s="5">
        <v>4858914</v>
      </c>
      <c r="F416" s="4" t="s">
        <v>5044</v>
      </c>
      <c r="G416" s="4" t="s">
        <v>2916</v>
      </c>
      <c r="H416" s="4" t="s">
        <v>3778</v>
      </c>
      <c r="I416" s="4" t="s">
        <v>2517</v>
      </c>
      <c r="J416" s="4" t="s">
        <v>3790</v>
      </c>
      <c r="K416" s="4" t="s">
        <v>3358</v>
      </c>
      <c r="L416" s="4">
        <v>436</v>
      </c>
      <c r="M416" s="4" t="s">
        <v>5045</v>
      </c>
      <c r="N416" s="4" t="s">
        <v>13002</v>
      </c>
    </row>
    <row r="417" spans="2:14" s="4" customFormat="1" x14ac:dyDescent="0.25">
      <c r="B417" s="4" t="str">
        <f>"  """&amp;A417&amp;""": {
    ""name"" : """&amp;SUBSTITUTE(F417,"""","\""")&amp;""",
    ""latitude"" : "&amp;IF(D417&lt;&gt;"",LEFT(D417,2)&amp;"."&amp;RIGHT(D417,LEN(D417)-2),"0")&amp;",
    ""longitude"" : "&amp;IF(E417&lt;&gt;"",LEFT(E417,1)&amp;"."&amp;RIGHT(E417,LEN(E417)-1),"0")&amp;","&amp;"
    ""image"" : """&amp;N417&amp;"""
  },"</f>
        <v xml:space="preserve">  "": {
    "name" : "Heavens Portal",
    "latitude" : 52.286578,
    "longitude" : 4.854822,
    "image" : "https://lh6.ggpht.com/edPSrOLXsBZ7UuQPN2ki0ezM3LdcoC-IjcLCMGk-Vm9kQRrNCxmtDlowGmbChmoo3YCC0VkQjibgtnDadUTM"
  },</v>
      </c>
      <c r="C417" s="4">
        <v>29682</v>
      </c>
      <c r="D417" s="5">
        <v>52286578</v>
      </c>
      <c r="E417" s="5">
        <v>4854822</v>
      </c>
      <c r="F417" s="4" t="s">
        <v>4896</v>
      </c>
      <c r="G417" s="4" t="s">
        <v>2916</v>
      </c>
      <c r="H417" s="4" t="s">
        <v>3778</v>
      </c>
      <c r="I417" s="4" t="s">
        <v>2517</v>
      </c>
      <c r="J417" s="4" t="s">
        <v>3790</v>
      </c>
      <c r="K417" s="4" t="s">
        <v>4897</v>
      </c>
      <c r="L417" s="4">
        <v>5</v>
      </c>
      <c r="M417" s="4" t="s">
        <v>4898</v>
      </c>
      <c r="N417" s="4" t="s">
        <v>12203</v>
      </c>
    </row>
    <row r="418" spans="2:14" s="4" customFormat="1" x14ac:dyDescent="0.25">
      <c r="B418" s="4" t="str">
        <f>"  """&amp;A418&amp;""": {
    ""name"" : """&amp;SUBSTITUTE(F418,"""","\""")&amp;""",
    ""latitude"" : "&amp;IF(D418&lt;&gt;"",LEFT(D418,2)&amp;"."&amp;RIGHT(D418,LEN(D418)-2),"0")&amp;",
    ""longitude"" : "&amp;IF(E418&lt;&gt;"",LEFT(E418,1)&amp;"."&amp;RIGHT(E418,LEN(E418)-1),"0")&amp;","&amp;"
    ""image"" : """&amp;N418&amp;"""
  },"</f>
        <v xml:space="preserve">  "": {
    "name" : "Speeltuin Snelliuslaan",
    "latitude" : 52.286801,
    "longitude" : 4.84896,
    "image" : "https://lh3.googleusercontent.com/nw0CZSdxayzt2JUixJ5xPsQ19_nLcg7Evvavf670Ln8d668gRXipd7b9ZIA3z-ADz4A9vMan6ItMdwl1mWfv"
  },</v>
      </c>
      <c r="C418" s="4">
        <v>49895956</v>
      </c>
      <c r="D418" s="5">
        <v>52286801</v>
      </c>
      <c r="E418" s="5">
        <v>484896</v>
      </c>
      <c r="F418" s="4" t="s">
        <v>14683</v>
      </c>
      <c r="G418" s="4" t="s">
        <v>2916</v>
      </c>
      <c r="H418" s="4" t="s">
        <v>3778</v>
      </c>
      <c r="I418" s="4" t="s">
        <v>2517</v>
      </c>
      <c r="J418" s="4" t="s">
        <v>3790</v>
      </c>
      <c r="K418" s="4" t="s">
        <v>4897</v>
      </c>
      <c r="L418" s="4">
        <v>12</v>
      </c>
      <c r="M418" s="4" t="s">
        <v>17365</v>
      </c>
      <c r="N418" s="4" t="s">
        <v>14684</v>
      </c>
    </row>
    <row r="419" spans="2:14" s="4" customFormat="1" x14ac:dyDescent="0.25">
      <c r="B419" s="4" t="str">
        <f>"  """&amp;A419&amp;""": {
    ""name"" : """&amp;SUBSTITUTE(F419,"""","\""")&amp;""",
    ""latitude"" : "&amp;IF(D419&lt;&gt;"",LEFT(D419,2)&amp;"."&amp;RIGHT(D419,LEN(D419)-2),"0")&amp;",
    ""longitude"" : "&amp;IF(E419&lt;&gt;"",LEFT(E419,1)&amp;"."&amp;RIGHT(E419,LEN(E419)-1),"0")&amp;","&amp;"
    ""image"" : """&amp;N419&amp;"""
  },"</f>
        <v xml:space="preserve">  "": {
    "name" : "Airplane",
    "latitude" : 52.293091,
    "longitude" : 4.854453,
    "image" : "https://lh4.ggpht.com/uBBaoEA4SYRhlzQP9-PFC6daRGX5S5KNdmLTIq3RAvXr4uqAL5KYLQMcAiCf3Ndh8wjY11njDnNWtxSMer5y"
  },</v>
      </c>
      <c r="C419" s="4">
        <v>147979</v>
      </c>
      <c r="D419" s="5">
        <v>52293091</v>
      </c>
      <c r="E419" s="5">
        <v>4854453</v>
      </c>
      <c r="F419" s="4" t="s">
        <v>5673</v>
      </c>
      <c r="G419" s="4" t="s">
        <v>2916</v>
      </c>
      <c r="H419" s="4" t="s">
        <v>3778</v>
      </c>
      <c r="I419" s="4" t="s">
        <v>2517</v>
      </c>
      <c r="J419" s="4" t="s">
        <v>3790</v>
      </c>
      <c r="K419" s="4" t="s">
        <v>3401</v>
      </c>
      <c r="L419" s="4">
        <v>111</v>
      </c>
      <c r="M419" s="4" t="s">
        <v>5674</v>
      </c>
      <c r="N419" s="4" t="s">
        <v>10045</v>
      </c>
    </row>
    <row r="420" spans="2:14" s="4" customFormat="1" x14ac:dyDescent="0.25">
      <c r="B420" s="4" t="str">
        <f>"  """&amp;A420&amp;""": {
    ""name"" : """&amp;SUBSTITUTE(F420,"""","\""")&amp;""",
    ""latitude"" : "&amp;IF(D420&lt;&gt;"",LEFT(D420,2)&amp;"."&amp;RIGHT(D420,LEN(D420)-2),"0")&amp;",
    ""longitude"" : "&amp;IF(E420&lt;&gt;"",LEFT(E420,1)&amp;"."&amp;RIGHT(E420,LEN(E420)-1),"0")&amp;","&amp;"
    ""image"" : """&amp;N420&amp;"""
  },"</f>
        <v xml:space="preserve">  "": {
    "name" : "Ingma Wall Art",
    "latitude" : 52.291919,
    "longitude" : 4.854351,
    "image" : "https://lh6.ggpht.com/1FXOnlDjgI8vjSLXseXZPn7LloOGSndGdVGZ76QsZ7d7ZxqCm3VCRq-deR0ij5Fu5FN1JqBvYOc04JFcUMQ"
  },</v>
      </c>
      <c r="C420" s="4">
        <v>839794</v>
      </c>
      <c r="D420" s="5">
        <v>52291919</v>
      </c>
      <c r="E420" s="5">
        <v>4854351</v>
      </c>
      <c r="F420" s="4" t="s">
        <v>8453</v>
      </c>
      <c r="G420" s="4" t="s">
        <v>2916</v>
      </c>
      <c r="H420" s="4" t="s">
        <v>3778</v>
      </c>
      <c r="I420" s="4" t="s">
        <v>2517</v>
      </c>
      <c r="J420" s="4" t="s">
        <v>3790</v>
      </c>
      <c r="K420" s="4" t="s">
        <v>3401</v>
      </c>
      <c r="L420" s="4">
        <v>231</v>
      </c>
      <c r="M420" s="4" t="s">
        <v>8454</v>
      </c>
      <c r="N420" s="4" t="s">
        <v>12492</v>
      </c>
    </row>
    <row r="421" spans="2:14" s="4" customFormat="1" x14ac:dyDescent="0.25">
      <c r="B421" s="4" t="str">
        <f>"  """&amp;A421&amp;""": {
    ""name"" : """&amp;SUBSTITUTE(F421,"""","\""")&amp;""",
    ""latitude"" : "&amp;IF(D421&lt;&gt;"",LEFT(D421,2)&amp;"."&amp;RIGHT(D421,LEN(D421)-2),"0")&amp;",
    ""longitude"" : "&amp;IF(E421&lt;&gt;"",LEFT(E421,1)&amp;"."&amp;RIGHT(E421,LEN(E421)-1),"0")&amp;","&amp;"
    ""image"" : """&amp;N421&amp;"""
  },"</f>
        <v xml:space="preserve">  "": {
    "name" : "Statue Of 3 Men",
    "latitude" : 52.289004,
    "longitude" : 4.854085,
    "image" : "https://lh6.ggpht.com/MM9o1KMoPHcLbzEse8f3fEhhS2z9oBM5x51SwVcdDh7nFYyMGahw1HRd_-pREV4PSsiVUGG-_h-kEKCOVKw"
  },</v>
      </c>
      <c r="C421" s="4">
        <v>512643</v>
      </c>
      <c r="D421" s="5">
        <v>52289004</v>
      </c>
      <c r="E421" s="5">
        <v>4854085</v>
      </c>
      <c r="F421" s="4" t="s">
        <v>7130</v>
      </c>
      <c r="G421" s="4" t="s">
        <v>2916</v>
      </c>
      <c r="H421" s="4" t="s">
        <v>3778</v>
      </c>
      <c r="I421" s="4" t="s">
        <v>2517</v>
      </c>
      <c r="J421" s="4" t="s">
        <v>3790</v>
      </c>
      <c r="K421" s="4" t="s">
        <v>3401</v>
      </c>
      <c r="L421" s="4">
        <v>237</v>
      </c>
      <c r="M421" s="4" t="s">
        <v>7131</v>
      </c>
      <c r="N421" s="4" t="s">
        <v>14816</v>
      </c>
    </row>
    <row r="422" spans="2:14" s="4" customFormat="1" x14ac:dyDescent="0.25">
      <c r="B422" s="4" t="str">
        <f>"  """&amp;A422&amp;""": {
    ""name"" : """&amp;SUBSTITUTE(F422,"""","\""")&amp;""",
    ""latitude"" : "&amp;IF(D422&lt;&gt;"",LEFT(D422,2)&amp;"."&amp;RIGHT(D422,LEN(D422)-2),"0")&amp;",
    ""longitude"" : "&amp;IF(E422&lt;&gt;"",LEFT(E422,1)&amp;"."&amp;RIGHT(E422,LEN(E422)-1),"0")&amp;","&amp;"
    ""image"" : """&amp;N422&amp;"""
  },"</f>
        <v xml:space="preserve">  "": {
    "name" : "Concentratie",
    "latitude" : 52.293091,
    "longitude" : 4.858525,
    "image" : "https://lh6.ggpht.com/xyNDx4x2fw2lIO00qBY5pUAdK9BTCI0wpaZDEf-hyWk96-5C9WpZcNcZ5h75ZbjRrEqtDbktMD5AvuXC2eDPYQ"
  },</v>
      </c>
      <c r="C422" s="4">
        <v>132444</v>
      </c>
      <c r="D422" s="5">
        <v>52293091</v>
      </c>
      <c r="E422" s="5">
        <v>4858525</v>
      </c>
      <c r="F422" s="4" t="s">
        <v>5577</v>
      </c>
      <c r="G422" s="4" t="s">
        <v>2916</v>
      </c>
      <c r="H422" s="4" t="s">
        <v>3778</v>
      </c>
      <c r="I422" s="4" t="s">
        <v>2517</v>
      </c>
      <c r="J422" s="4" t="s">
        <v>3790</v>
      </c>
      <c r="K422" s="4" t="s">
        <v>5578</v>
      </c>
      <c r="L422" s="4">
        <v>28</v>
      </c>
      <c r="M422" s="4" t="s">
        <v>5579</v>
      </c>
      <c r="N422" s="4" t="s">
        <v>11057</v>
      </c>
    </row>
    <row r="423" spans="2:14" s="4" customFormat="1" x14ac:dyDescent="0.25">
      <c r="B423" s="4" t="str">
        <f>"  """&amp;A423&amp;""": {
    ""name"" : """&amp;SUBSTITUTE(F423,"""","\""")&amp;""",
    ""latitude"" : "&amp;IF(D423&lt;&gt;"",LEFT(D423,2)&amp;"."&amp;RIGHT(D423,LEN(D423)-2),"0")&amp;",
    ""longitude"" : "&amp;IF(E423&lt;&gt;"",LEFT(E423,1)&amp;"."&amp;RIGHT(E423,LEN(E423)-1),"0")&amp;","&amp;"
    ""image"" : """&amp;N423&amp;"""
  },"</f>
        <v xml:space="preserve">  "": {
    "name" : "Augustinus Park West Entrance",
    "latitude" : 52.29179,
    "longitude" : 4.858635,
    "image" : "https://lh4.ggpht.com/4xRj9KdYwKv4joz460fiyclJGEh3WGBMMLF8A2PNOrF6Q8YhOW_dYJfnY03YMbNBu853jVoC_zfnPDKgIys73g"
  },</v>
      </c>
      <c r="C423" s="4">
        <v>1073801</v>
      </c>
      <c r="D423" s="5">
        <v>5229179</v>
      </c>
      <c r="E423" s="5">
        <v>4858635</v>
      </c>
      <c r="F423" s="4" t="s">
        <v>9691</v>
      </c>
      <c r="G423" s="4" t="s">
        <v>2916</v>
      </c>
      <c r="H423" s="4" t="s">
        <v>3778</v>
      </c>
      <c r="I423" s="4" t="s">
        <v>2517</v>
      </c>
      <c r="J423" s="4" t="s">
        <v>3790</v>
      </c>
      <c r="K423" s="4" t="s">
        <v>5578</v>
      </c>
      <c r="L423" s="4">
        <v>152</v>
      </c>
      <c r="M423" s="4" t="s">
        <v>9692</v>
      </c>
      <c r="N423" s="4" t="s">
        <v>10367</v>
      </c>
    </row>
    <row r="424" spans="2:14" s="4" customFormat="1" x14ac:dyDescent="0.25">
      <c r="B424" s="4" t="str">
        <f>"  """&amp;A424&amp;""": {
    ""name"" : """&amp;SUBSTITUTE(F424,"""","\""")&amp;""",
    ""latitude"" : "&amp;IF(D424&lt;&gt;"",LEFT(D424,2)&amp;"."&amp;RIGHT(D424,LEN(D424)-2),"0")&amp;",
    ""longitude"" : "&amp;IF(E424&lt;&gt;"",LEFT(E424,1)&amp;"."&amp;RIGHT(E424,LEN(E424)-1),"0")&amp;","&amp;"
    ""image"" : """&amp;N424&amp;"""
  },"</f>
        <v xml:space="preserve">  "": {
    "name" : "Blue Wall Art",
    "latitude" : 52.291659,
    "longitude" : 4.85995,
    "image" : "https://lh5.ggpht.com/jfv57O6MDFxzqEMWCCliYTlLYvcv0kvs8Vf8C_DAsTZOPC12HfX45y63LNcGH7Xo0Dn5WRGUZSFqvgoRneI"
  },</v>
      </c>
      <c r="C424" s="4">
        <v>497317</v>
      </c>
      <c r="D424" s="5">
        <v>52291659</v>
      </c>
      <c r="E424" s="5">
        <v>485995</v>
      </c>
      <c r="F424" s="4" t="s">
        <v>7119</v>
      </c>
      <c r="G424" s="4" t="s">
        <v>2916</v>
      </c>
      <c r="H424" s="4" t="s">
        <v>3778</v>
      </c>
      <c r="I424" s="4" t="s">
        <v>2517</v>
      </c>
      <c r="J424" s="4" t="s">
        <v>3790</v>
      </c>
      <c r="K424" s="4" t="s">
        <v>5578</v>
      </c>
      <c r="L424" s="4">
        <v>226</v>
      </c>
      <c r="M424" s="4" t="s">
        <v>7120</v>
      </c>
      <c r="N424" s="4" t="s">
        <v>10625</v>
      </c>
    </row>
    <row r="425" spans="2:14" s="4" customFormat="1" x14ac:dyDescent="0.25">
      <c r="B425" s="4" t="str">
        <f>"  """&amp;A425&amp;""": {
    ""name"" : """&amp;SUBSTITUTE(F425,"""","\""")&amp;""",
    ""latitude"" : "&amp;IF(D425&lt;&gt;"",LEFT(D425,2)&amp;"."&amp;RIGHT(D425,LEN(D425)-2),"0")&amp;",
    ""longitude"" : "&amp;IF(E425&lt;&gt;"",LEFT(E425,1)&amp;"."&amp;RIGHT(E425,LEN(E425)-1),"0")&amp;","&amp;"
    ""image"" : """&amp;N425&amp;"""
  },"</f>
        <v xml:space="preserve">  "": {
    "name" : "Secret Kunst in Beatrix Park",
    "latitude" : 52.344098,
    "longitude" : 4.880425,
    "image" : "https://lh6.ggpht.com/sLO8jdBQ74ahRPgSEl1nLumdJiUL3erQC2o7cPlL2c0rSQ-GhdCZiOi8lpHMS6l2FsWyzoy1zzKKXx5iS7Fu"
  },</v>
      </c>
      <c r="C425" s="4">
        <v>788423</v>
      </c>
      <c r="D425" s="5">
        <v>52344098</v>
      </c>
      <c r="E425" s="5">
        <v>4880425</v>
      </c>
      <c r="F425" s="4" t="s">
        <v>8209</v>
      </c>
      <c r="G425" s="4" t="s">
        <v>2916</v>
      </c>
      <c r="H425" s="4" t="s">
        <v>2443</v>
      </c>
      <c r="I425" s="4" t="s">
        <v>2443</v>
      </c>
      <c r="J425" s="4" t="s">
        <v>2443</v>
      </c>
      <c r="K425" s="4" t="s">
        <v>5458</v>
      </c>
      <c r="L425" s="4">
        <v>15</v>
      </c>
      <c r="M425" s="4" t="s">
        <v>5459</v>
      </c>
      <c r="N425" s="4" t="s">
        <v>14422</v>
      </c>
    </row>
    <row r="426" spans="2:14" s="4" customFormat="1" x14ac:dyDescent="0.25">
      <c r="B426" s="4" t="str">
        <f>"  """&amp;A426&amp;""": {
    ""name"" : """&amp;SUBSTITUTE(F426,"""","\""")&amp;""",
    ""latitude"" : "&amp;IF(D426&lt;&gt;"",LEFT(D426,2)&amp;"."&amp;RIGHT(D426,LEN(D426)-2),"0")&amp;",
    ""longitude"" : "&amp;IF(E426&lt;&gt;"",LEFT(E426,1)&amp;"."&amp;RIGHT(E426,LEN(E426)-1),"0")&amp;","&amp;"
    ""image"" : """&amp;N426&amp;"""
  },"</f>
        <v xml:space="preserve">  "": {
    "name" : "Beatrix Park Statue of Woman",
    "latitude" : 52.344541,
    "longitude" : 4.879033,
    "image" : "https://lh5.ggpht.com/Uj6y-NlG6rUbxwKviYjch434sZY_8f5ngAOIWjvaBy6uK_IBTOrBNK-Z2d2puRad5s_XTUxDXfCxtq2sNTZqXA"
  },</v>
      </c>
      <c r="C426" s="4">
        <v>114042</v>
      </c>
      <c r="D426" s="5">
        <v>52344541</v>
      </c>
      <c r="E426" s="5">
        <v>4879033</v>
      </c>
      <c r="F426" s="4" t="s">
        <v>5457</v>
      </c>
      <c r="G426" s="4" t="s">
        <v>2916</v>
      </c>
      <c r="H426" s="4" t="s">
        <v>2443</v>
      </c>
      <c r="I426" s="4" t="s">
        <v>2443</v>
      </c>
      <c r="J426" s="4" t="s">
        <v>2443</v>
      </c>
      <c r="K426" s="4" t="s">
        <v>5458</v>
      </c>
      <c r="L426" s="4">
        <v>17</v>
      </c>
      <c r="M426" s="4" t="s">
        <v>5459</v>
      </c>
      <c r="N426" s="4" t="s">
        <v>10445</v>
      </c>
    </row>
    <row r="427" spans="2:14" s="4" customFormat="1" x14ac:dyDescent="0.25">
      <c r="B427" s="4" t="str">
        <f>"  """&amp;A427&amp;""": {
    ""name"" : """&amp;SUBSTITUTE(F427,"""","\""")&amp;""",
    ""latitude"" : "&amp;IF(D427&lt;&gt;"",LEFT(D427,2)&amp;"."&amp;RIGHT(D427,LEN(D427)-2),"0")&amp;",
    ""longitude"" : "&amp;IF(E427&lt;&gt;"",LEFT(E427,1)&amp;"."&amp;RIGHT(E427,LEN(E427)-1),"0")&amp;","&amp;"
    ""image"" : """&amp;N427&amp;"""
  },"</f>
        <v xml:space="preserve">  "": {
    "name" : "Park",
    "latitude" : 52.3433,
    "longitude" : 4.88404,
    "image" : "https://lh6.ggpht.com/rZlZ3QuqwKJEpXYBewxTvR6tzf8FNIQOTLntWSKuVm4ag4vk5K-ZGu80FvKFtE9imq_KeYkAumdMmImPNdDo"
  },</v>
      </c>
      <c r="C427" s="4">
        <v>665744</v>
      </c>
      <c r="D427" s="5">
        <v>523433</v>
      </c>
      <c r="E427" s="5">
        <v>488404</v>
      </c>
      <c r="F427" s="4" t="s">
        <v>196</v>
      </c>
      <c r="G427" s="4" t="s">
        <v>2916</v>
      </c>
      <c r="H427" s="4" t="s">
        <v>2443</v>
      </c>
      <c r="I427" s="4" t="s">
        <v>2443</v>
      </c>
      <c r="J427" s="4" t="s">
        <v>2443</v>
      </c>
      <c r="K427" s="4" t="s">
        <v>17497</v>
      </c>
      <c r="M427" s="4">
        <v>1077</v>
      </c>
      <c r="N427" s="4" t="s">
        <v>13762</v>
      </c>
    </row>
    <row r="428" spans="2:14" s="4" customFormat="1" x14ac:dyDescent="0.25">
      <c r="B428" s="4" t="str">
        <f>"  """&amp;A428&amp;""": {
    ""name"" : """&amp;SUBSTITUTE(F428,"""","\""")&amp;""",
    ""latitude"" : "&amp;IF(D428&lt;&gt;"",LEFT(D428,2)&amp;"."&amp;RIGHT(D428,LEN(D428)-2),"0")&amp;",
    ""longitude"" : "&amp;IF(E428&lt;&gt;"",LEFT(E428,1)&amp;"."&amp;RIGHT(E428,LEN(E428)-1),"0")&amp;","&amp;"
    ""image"" : """&amp;N428&amp;"""
  },"</f>
        <v xml:space="preserve">  "": {
    "name" : "Beatrixpark",
    "latitude" : 52.343169,
    "longitude" : 4.882756,
    "image" : "https://lh4.ggpht.com/0kam-beOTvI_3p_c0QXzQd3xuH6relYZ2i43I2KOPmu3Sz6Y0rvRe1BjPzg46sbxvG1RTKWfHRxICbrdW0E"
  },</v>
      </c>
      <c r="C428" s="4">
        <v>241643</v>
      </c>
      <c r="D428" s="5">
        <v>52343169</v>
      </c>
      <c r="E428" s="5">
        <v>4882756</v>
      </c>
      <c r="F428" s="4" t="s">
        <v>6264</v>
      </c>
      <c r="G428" s="4" t="s">
        <v>2916</v>
      </c>
      <c r="H428" s="4" t="s">
        <v>2443</v>
      </c>
      <c r="I428" s="4" t="s">
        <v>2443</v>
      </c>
      <c r="J428" s="4" t="s">
        <v>2443</v>
      </c>
      <c r="K428" s="4" t="s">
        <v>17497</v>
      </c>
      <c r="M428" s="4">
        <v>1077</v>
      </c>
      <c r="N428" s="4" t="s">
        <v>10440</v>
      </c>
    </row>
    <row r="429" spans="2:14" s="4" customFormat="1" x14ac:dyDescent="0.25">
      <c r="B429" s="4" t="str">
        <f>"  """&amp;A429&amp;""": {
    ""name"" : """&amp;SUBSTITUTE(F429,"""","\""")&amp;""",
    ""latitude"" : "&amp;IF(D429&lt;&gt;"",LEFT(D429,2)&amp;"."&amp;RIGHT(D429,LEN(D429)-2),"0")&amp;",
    ""longitude"" : "&amp;IF(E429&lt;&gt;"",LEFT(E429,1)&amp;"."&amp;RIGHT(E429,LEN(E429)-1),"0")&amp;","&amp;"
    ""image"" : """&amp;N429&amp;"""
  },"</f>
        <v xml:space="preserve">  "": {
    "name" : "Penguins",
    "latitude" : 52.343491,
    "longitude" : 4.882971,
    "image" : "https://lh3.googleusercontent.com/6SVQ0eq3diq7jmpv8snkLXf4GyvkDMOnKXk6xam-LefDe9tYdNrARilwxEpCgtwmjMYzAcJkcdAD6m8PV7y7iw"
  },</v>
      </c>
      <c r="C429" s="4">
        <v>49371585</v>
      </c>
      <c r="D429" s="5">
        <v>52343491</v>
      </c>
      <c r="E429" s="5">
        <v>4882971</v>
      </c>
      <c r="F429" s="4" t="s">
        <v>13818</v>
      </c>
      <c r="G429" s="4" t="s">
        <v>2916</v>
      </c>
      <c r="H429" s="4" t="s">
        <v>2443</v>
      </c>
      <c r="I429" s="4" t="s">
        <v>2443</v>
      </c>
      <c r="J429" s="4" t="s">
        <v>2443</v>
      </c>
      <c r="K429" s="4" t="s">
        <v>17497</v>
      </c>
      <c r="M429" s="4">
        <v>1077</v>
      </c>
      <c r="N429" s="4" t="s">
        <v>13819</v>
      </c>
    </row>
    <row r="430" spans="2:14" s="4" customFormat="1" x14ac:dyDescent="0.25">
      <c r="B430" s="4" t="str">
        <f>"  """&amp;A430&amp;""": {
    ""name"" : """&amp;SUBSTITUTE(F430,"""","\""")&amp;""",
    ""latitude"" : "&amp;IF(D430&lt;&gt;"",LEFT(D430,2)&amp;"."&amp;RIGHT(D430,LEN(D430)-2),"0")&amp;",
    ""longitude"" : "&amp;IF(E430&lt;&gt;"",LEFT(E430,1)&amp;"."&amp;RIGHT(E430,LEN(E430)-1),"0")&amp;","&amp;"
    ""image"" : """&amp;N430&amp;"""
  },"</f>
        <v xml:space="preserve">  "": {
    "name" : "Into Little Heaven",
    "latitude" : 52.342618,
    "longitude" : 4.885026,
    "image" : "https://lh4.ggpht.com/MSvJE09CfqwodaJdKqmf8KTMNWTdRvQjEOxhZdUy3MxCNzGbgmYz-OhvX2_rfvVdjB5RGs3nZ3fXZiWbJg"
  },</v>
      </c>
      <c r="C430" s="4">
        <v>532246</v>
      </c>
      <c r="D430" s="5">
        <v>52342618</v>
      </c>
      <c r="E430" s="5">
        <v>4885026</v>
      </c>
      <c r="F430" s="4" t="s">
        <v>12506</v>
      </c>
      <c r="G430" s="4" t="s">
        <v>2916</v>
      </c>
      <c r="H430" s="4" t="s">
        <v>2443</v>
      </c>
      <c r="I430" s="4" t="s">
        <v>2443</v>
      </c>
      <c r="J430" s="4" t="s">
        <v>2443</v>
      </c>
      <c r="K430" s="4" t="s">
        <v>17497</v>
      </c>
      <c r="M430" s="4">
        <v>1077</v>
      </c>
      <c r="N430" s="4" t="s">
        <v>12507</v>
      </c>
    </row>
    <row r="431" spans="2:14" s="4" customFormat="1" x14ac:dyDescent="0.25">
      <c r="B431" s="4" t="str">
        <f>"  """&amp;A431&amp;""": {
    ""name"" : """&amp;SUBSTITUTE(F431,"""","\""")&amp;""",
    ""latitude"" : "&amp;IF(D431&lt;&gt;"",LEFT(D431,2)&amp;"."&amp;RIGHT(D431,LEN(D431)-2),"0")&amp;",
    ""longitude"" : "&amp;IF(E431&lt;&gt;"",LEFT(E431,1)&amp;"."&amp;RIGHT(E431,LEN(E431)-1),"0")&amp;","&amp;"
    ""image"" : """&amp;N431&amp;"""
  },"</f>
        <v xml:space="preserve">  "": {
    "name" : "Exit Of Heaven",
    "latitude" : 52.343515,
    "longitude" : 4.885076,
    "image" : "https://lh4.ggpht.com/KYKLiFsXorcJolrxZfwjBF_4Pkxh2s4ULnwjHI-d_yaiJujuJTwmCFmLtNSNmEvXIc8j3OrRx6Zev6KNVkNASQ"
  },</v>
      </c>
      <c r="C431" s="4">
        <v>584127</v>
      </c>
      <c r="D431" s="5">
        <v>52343515</v>
      </c>
      <c r="E431" s="5">
        <v>4885076</v>
      </c>
      <c r="F431" s="4" t="s">
        <v>11687</v>
      </c>
      <c r="G431" s="4" t="s">
        <v>2916</v>
      </c>
      <c r="H431" s="4" t="s">
        <v>2443</v>
      </c>
      <c r="I431" s="4" t="s">
        <v>2443</v>
      </c>
      <c r="J431" s="4" t="s">
        <v>2443</v>
      </c>
      <c r="K431" s="4" t="s">
        <v>17497</v>
      </c>
      <c r="M431" s="4">
        <v>1077</v>
      </c>
      <c r="N431" s="4" t="s">
        <v>11688</v>
      </c>
    </row>
    <row r="432" spans="2:14" s="4" customFormat="1" x14ac:dyDescent="0.25">
      <c r="B432" s="4" t="str">
        <f>"  """&amp;A432&amp;""": {
    ""name"" : """&amp;SUBSTITUTE(F432,"""","\""")&amp;""",
    ""latitude"" : "&amp;IF(D432&lt;&gt;"",LEFT(D432,2)&amp;"."&amp;RIGHT(D432,LEN(D432)-2),"0")&amp;",
    ""longitude"" : "&amp;IF(E432&lt;&gt;"",LEFT(E432,1)&amp;"."&amp;RIGHT(E432,LEN(E432)-1),"0")&amp;","&amp;"
    ""image"" : """&amp;N432&amp;"""
  },"</f>
        <v xml:space="preserve">  "": {
    "name" : "Rai Backgarden",
    "latitude" : 52.341453,
    "longitude" : 4.885118,
    "image" : "https://lh6.ggpht.com/2BR3D_PUWWYJ2uHqmLtn-BuxbRt3c4e6Km1YXn8zCtnXzmBEh-WVkcydycmf2tPc69Zz0Phrfv2qT8MtANUxmA"
  },</v>
      </c>
      <c r="C432" s="4">
        <v>1211397</v>
      </c>
      <c r="D432" s="5">
        <v>52341453</v>
      </c>
      <c r="E432" s="5">
        <v>4885118</v>
      </c>
      <c r="F432" s="4" t="s">
        <v>14100</v>
      </c>
      <c r="G432" s="4" t="s">
        <v>2916</v>
      </c>
      <c r="H432" s="4" t="s">
        <v>2443</v>
      </c>
      <c r="I432" s="4" t="s">
        <v>2443</v>
      </c>
      <c r="J432" s="4" t="s">
        <v>2443</v>
      </c>
      <c r="K432" s="4" t="s">
        <v>17497</v>
      </c>
      <c r="M432" s="4">
        <v>1077</v>
      </c>
      <c r="N432" s="4" t="s">
        <v>14101</v>
      </c>
    </row>
    <row r="433" spans="2:14" s="4" customFormat="1" x14ac:dyDescent="0.25">
      <c r="B433" s="4" t="str">
        <f>"  """&amp;A433&amp;""": {
    ""name"" : """&amp;SUBSTITUTE(F433,"""","\""")&amp;""",
    ""latitude"" : "&amp;IF(D433&lt;&gt;"",LEFT(D433,2)&amp;"."&amp;RIGHT(D433,LEN(D433)-2),"0")&amp;",
    ""longitude"" : "&amp;IF(E433&lt;&gt;"",LEFT(E433,1)&amp;"."&amp;RIGHT(E433,LEN(E433)-1),"0")&amp;","&amp;"
    ""image"" : """&amp;N433&amp;"""
  },"</f>
        <v xml:space="preserve">  "": {
    "name" : "Beatrix Park Dog Statue",
    "latitude" : 52.343759,
    "longitude" : 4.880274,
    "image" : "https://lh3.ggpht.com/_oEgPJ0pj3zRy-ZiaQ8_o1_u1czT22yN2lb1_5TJmIoDn9OIEqkfGsqTqU7Oj_zoF3CAXLPw2URdm2w90D0X"
  },</v>
      </c>
      <c r="C433" s="4">
        <v>450348</v>
      </c>
      <c r="D433" s="5">
        <v>52343759</v>
      </c>
      <c r="E433" s="5">
        <v>4880274</v>
      </c>
      <c r="F433" s="4" t="s">
        <v>6958</v>
      </c>
      <c r="G433" s="4" t="s">
        <v>2916</v>
      </c>
      <c r="H433" s="4" t="s">
        <v>2443</v>
      </c>
      <c r="I433" s="4" t="s">
        <v>2443</v>
      </c>
      <c r="J433" s="4" t="s">
        <v>2443</v>
      </c>
      <c r="K433" s="4" t="s">
        <v>6959</v>
      </c>
      <c r="L433" s="4" t="s">
        <v>6960</v>
      </c>
      <c r="M433" s="4" t="s">
        <v>6961</v>
      </c>
      <c r="N433" s="4" t="s">
        <v>10441</v>
      </c>
    </row>
    <row r="434" spans="2:14" s="4" customFormat="1" x14ac:dyDescent="0.25">
      <c r="B434" s="4" t="str">
        <f>"  """&amp;A434&amp;""": {
    ""name"" : """&amp;SUBSTITUTE(F434,"""","\""")&amp;""",
    ""latitude"" : "&amp;IF(D434&lt;&gt;"",LEFT(D434,2)&amp;"."&amp;RIGHT(D434,LEN(D434)-2),"0")&amp;",
    ""longitude"" : "&amp;IF(E434&lt;&gt;"",LEFT(E434,1)&amp;"."&amp;RIGHT(E434,LEN(E434)-1),"0")&amp;","&amp;"
    ""image"" : """&amp;N434&amp;"""
  },"</f>
        <v xml:space="preserve">  "": {
    "name" : "And Now All Together",
    "latitude" : 52.340265,
    "longitude" : 4.883705,
    "image" : "https://lh4.ggpht.com/zlz4xDCbpDSGsgORn4ZWYsYS2sYHLaRCK1dchQfjZ-5MDVsWPv8nEwS6h3y4e2Nngya3cLuhZ-4kG3dMy2o"
  },</v>
      </c>
      <c r="C434" s="4">
        <v>436994</v>
      </c>
      <c r="D434" s="5">
        <v>52340265</v>
      </c>
      <c r="E434" s="5">
        <v>4883705</v>
      </c>
      <c r="F434" s="4" t="s">
        <v>10225</v>
      </c>
      <c r="G434" s="4" t="s">
        <v>2916</v>
      </c>
      <c r="H434" s="4" t="s">
        <v>2443</v>
      </c>
      <c r="I434" s="4" t="s">
        <v>2443</v>
      </c>
      <c r="J434" s="4" t="s">
        <v>2443</v>
      </c>
      <c r="K434" s="4" t="s">
        <v>17493</v>
      </c>
      <c r="M434" s="4">
        <v>1077</v>
      </c>
      <c r="N434" s="4" t="s">
        <v>10226</v>
      </c>
    </row>
    <row r="435" spans="2:14" s="4" customFormat="1" x14ac:dyDescent="0.25">
      <c r="B435" s="4" t="str">
        <f>"  """&amp;A435&amp;""": {
    ""name"" : """&amp;SUBSTITUTE(F435,"""","\""")&amp;""",
    ""latitude"" : "&amp;IF(D435&lt;&gt;"",LEFT(D435,2)&amp;"."&amp;RIGHT(D435,LEN(D435)-2),"0")&amp;",
    ""longitude"" : "&amp;IF(E435&lt;&gt;"",LEFT(E435,1)&amp;"."&amp;RIGHT(E435,LEN(E435)-1),"0")&amp;","&amp;"
    ""image"" : """&amp;N435&amp;"""
  },"</f>
        <v xml:space="preserve">  "": {
    "name" : "Evolution Never Ends",
    "latitude" : 52.331345,
    "longitude" : 4.916916,
    "image" : "https://lh3.ggpht.com/TLkZpAOKsLMEXAD-QT7rNieXfzsRD6FwwzrIcT0gC9KiTINtRM7WTv_5J9KNtZYNHw7L7xyjkQJzIFJC-pHS"
  },</v>
      </c>
      <c r="C435" s="4">
        <v>1159419</v>
      </c>
      <c r="D435" s="5">
        <v>52331345</v>
      </c>
      <c r="E435" s="5">
        <v>4916916</v>
      </c>
      <c r="F435" s="4" t="s">
        <v>11682</v>
      </c>
      <c r="G435" s="4" t="s">
        <v>2916</v>
      </c>
      <c r="H435" s="4" t="s">
        <v>2443</v>
      </c>
      <c r="I435" s="4" t="s">
        <v>2443</v>
      </c>
      <c r="J435" s="4" t="s">
        <v>2443</v>
      </c>
      <c r="K435" s="4" t="s">
        <v>17530</v>
      </c>
      <c r="M435" s="4">
        <v>1096</v>
      </c>
      <c r="N435" s="4" t="s">
        <v>11683</v>
      </c>
    </row>
    <row r="436" spans="2:14" s="4" customFormat="1" x14ac:dyDescent="0.25">
      <c r="B436" s="4" t="str">
        <f>"  """&amp;A436&amp;""": {
    ""name"" : """&amp;SUBSTITUTE(F436,"""","\""")&amp;""",
    ""latitude"" : "&amp;IF(D436&lt;&gt;"",LEFT(D436,2)&amp;"."&amp;RIGHT(D436,LEN(D436)-2),"0")&amp;",
    ""longitude"" : "&amp;IF(E436&lt;&gt;"",LEFT(E436,1)&amp;"."&amp;RIGHT(E436,LEN(E436)-1),"0")&amp;","&amp;"
    ""image"" : """&amp;N436&amp;"""
  },"</f>
        <v xml:space="preserve">  "": {
    "name" : "Reflective Ball",
    "latitude" : 52.343311,
    "longitude" : 4.882327,
    "image" : "https://lh3.ggpht.com/bxf-ZRUekvzDjdrFA0JH6EYqTe2go8IHLxUmn_gJgReP7PxvfmDV6ghdr-2KxTVEcou0wW3xGczNWwUonV44QQ"
  },</v>
      </c>
      <c r="C436" s="4">
        <v>690517</v>
      </c>
      <c r="D436" s="5">
        <v>52343311</v>
      </c>
      <c r="E436" s="5">
        <v>4882327</v>
      </c>
      <c r="F436" s="4" t="s">
        <v>14146</v>
      </c>
      <c r="G436" s="4" t="s">
        <v>2916</v>
      </c>
      <c r="H436" s="4" t="s">
        <v>2443</v>
      </c>
      <c r="I436" s="4" t="s">
        <v>2443</v>
      </c>
      <c r="J436" s="4" t="s">
        <v>2443</v>
      </c>
      <c r="K436" s="4" t="s">
        <v>3767</v>
      </c>
      <c r="L436" s="4">
        <v>3</v>
      </c>
      <c r="M436" s="4" t="s">
        <v>3768</v>
      </c>
      <c r="N436" s="4" t="s">
        <v>14147</v>
      </c>
    </row>
    <row r="437" spans="2:14" s="4" customFormat="1" x14ac:dyDescent="0.25">
      <c r="B437" s="4" t="str">
        <f>"  """&amp;A437&amp;""": {
    ""name"" : """&amp;SUBSTITUTE(F437,"""","\""")&amp;""",
    ""latitude"" : "&amp;IF(D437&lt;&gt;"",LEFT(D437,2)&amp;"."&amp;RIGHT(D437,LEN(D437)-2),"0")&amp;",
    ""longitude"" : "&amp;IF(E437&lt;&gt;"",LEFT(E437,1)&amp;"."&amp;RIGHT(E437,LEN(E437)-1),"0")&amp;","&amp;"
    ""image"" : """&amp;N437&amp;"""
  },"</f>
        <v xml:space="preserve">  "": {
    "name" : "Scuba Ball",
    "latitude" : 52.344125,
    "longitude" : 4.882186,
    "image" : "https://lh5.ggpht.com/mNg195KjjTrZqLG22sWYY35AolRg4R3tkv2RrL2slu5WoYHcAOSb6LiC7AGq0eozCBHEMXA-CBZSyimMuJuzgg"
  },</v>
      </c>
      <c r="C437" s="4">
        <v>793927</v>
      </c>
      <c r="D437" s="5">
        <v>52344125</v>
      </c>
      <c r="E437" s="5">
        <v>4882186</v>
      </c>
      <c r="F437" s="4" t="s">
        <v>8235</v>
      </c>
      <c r="G437" s="4" t="s">
        <v>2916</v>
      </c>
      <c r="H437" s="4" t="s">
        <v>2443</v>
      </c>
      <c r="I437" s="4" t="s">
        <v>2443</v>
      </c>
      <c r="J437" s="4" t="s">
        <v>2443</v>
      </c>
      <c r="K437" s="4" t="s">
        <v>3767</v>
      </c>
      <c r="L437" s="4">
        <v>5</v>
      </c>
      <c r="M437" s="4" t="s">
        <v>3768</v>
      </c>
      <c r="N437" s="4" t="s">
        <v>14365</v>
      </c>
    </row>
    <row r="438" spans="2:14" s="4" customFormat="1" x14ac:dyDescent="0.25">
      <c r="B438" s="4" t="str">
        <f>"  """&amp;A438&amp;""": {
    ""name"" : """&amp;SUBSTITUTE(F438,"""","\""")&amp;""",
    ""latitude"" : "&amp;IF(D438&lt;&gt;"",LEFT(D438,2)&amp;"."&amp;RIGHT(D438,LEN(D438)-2),"0")&amp;",
    ""longitude"" : "&amp;IF(E438&lt;&gt;"",LEFT(E438,1)&amp;"."&amp;RIGHT(E438,LEN(E438)-1),"0")&amp;","&amp;"
    ""image"" : """&amp;N438&amp;"""
  },"</f>
        <v xml:space="preserve">  "": {
    "name" : "Metrostation van der Madeweg",
    "latitude" : 52.329829,
    "longitude" : 4.929952,
    "image" : "https://lh5.ggpht.com/tif9OB7YGIYAk3hu7wLhpNF2dttJgdbUrOCFNtMvXBTd89Vdi1sFJzIuFCb2D0AzDIs1CCXCW2rch7MjTArRU3Ll-Pln7D4ikti8uPvPnSBzDoGL"
  },</v>
      </c>
      <c r="C438" s="4">
        <v>323756</v>
      </c>
      <c r="D438" s="5">
        <v>52329829</v>
      </c>
      <c r="E438" s="5">
        <v>4929952</v>
      </c>
      <c r="F438" s="4" t="s">
        <v>6810</v>
      </c>
      <c r="G438" s="4" t="s">
        <v>2916</v>
      </c>
      <c r="H438" s="4" t="s">
        <v>2443</v>
      </c>
      <c r="I438" s="4" t="s">
        <v>2443</v>
      </c>
      <c r="J438" s="4" t="s">
        <v>2443</v>
      </c>
      <c r="K438" s="4" t="s">
        <v>3669</v>
      </c>
      <c r="L438" s="4">
        <v>701</v>
      </c>
      <c r="M438" s="4" t="s">
        <v>3670</v>
      </c>
      <c r="N438" s="4" t="s">
        <v>13135</v>
      </c>
    </row>
    <row r="439" spans="2:14" s="4" customFormat="1" x14ac:dyDescent="0.25">
      <c r="B439" s="4" t="str">
        <f>"  """&amp;A439&amp;""": {
    ""name"" : """&amp;SUBSTITUTE(F439,"""","\""")&amp;""",
    ""latitude"" : "&amp;IF(D439&lt;&gt;"",LEFT(D439,2)&amp;"."&amp;RIGHT(D439,LEN(D439)-2),"0")&amp;",
    ""longitude"" : "&amp;IF(E439&lt;&gt;"",LEFT(E439,1)&amp;"."&amp;RIGHT(E439,LEN(E439)-1),"0")&amp;","&amp;"
    ""image"" : """&amp;N439&amp;"""
  },"</f>
        <v xml:space="preserve">  "": {
    "name" : "Zonnewijzer",
    "latitude" : 52.334854,
    "longitude" : 4.926855,
    "image" : "https://lh3.ggpht.com/5iaPVFh8uzQg9bGEBgNAslvA9cAjO-uItFn2GIGk5bmau_xco_1bC1POk-JsXgnbWawHyMNasPcicRnTCF5a"
  },</v>
      </c>
      <c r="C439" s="4">
        <v>737230</v>
      </c>
      <c r="D439" s="5">
        <v>52334854</v>
      </c>
      <c r="E439" s="5">
        <v>4926855</v>
      </c>
      <c r="F439" s="4" t="s">
        <v>6642</v>
      </c>
      <c r="G439" s="4" t="s">
        <v>2916</v>
      </c>
      <c r="H439" s="4" t="s">
        <v>2443</v>
      </c>
      <c r="I439" s="4" t="s">
        <v>2443</v>
      </c>
      <c r="J439" s="4" t="s">
        <v>2443</v>
      </c>
      <c r="K439" s="4" t="s">
        <v>7856</v>
      </c>
      <c r="L439" s="4">
        <v>78</v>
      </c>
      <c r="M439" s="4" t="s">
        <v>7857</v>
      </c>
      <c r="N439" s="4" t="s">
        <v>15843</v>
      </c>
    </row>
    <row r="440" spans="2:14" s="4" customFormat="1" x14ac:dyDescent="0.25">
      <c r="B440" s="4" t="str">
        <f>"  """&amp;A440&amp;""": {
    ""name"" : """&amp;SUBSTITUTE(F440,"""","\""")&amp;""",
    ""latitude"" : "&amp;IF(D440&lt;&gt;"",LEFT(D440,2)&amp;"."&amp;RIGHT(D440,LEN(D440)-2),"0")&amp;",
    ""longitude"" : "&amp;IF(E440&lt;&gt;"",LEFT(E440,1)&amp;"."&amp;RIGHT(E440,LEN(E440)-1),"0")&amp;","&amp;"
    ""image"" : """&amp;N440&amp;"""
  },"</f>
        <v xml:space="preserve">  "": {
    "name" : "Sculpture 'Het Verlangen' 2",
    "latitude" : 52.323701,
    "longitude" : 4.928737,
    "image" : "https://lh3.googleusercontent.com/vLq3gA-9VVChG3zw4UndK30R28fMYbBGo5D7Nv6QqvoK0-iWPN6cDp4Ya35iIcnYn2Vrx8Diz0Jqnak5kWc"
  },</v>
      </c>
      <c r="C440" s="4">
        <v>119676</v>
      </c>
      <c r="D440" s="5">
        <v>52323701</v>
      </c>
      <c r="E440" s="5">
        <v>4928737</v>
      </c>
      <c r="F440" s="4" t="s">
        <v>5494</v>
      </c>
      <c r="G440" s="4" t="s">
        <v>2916</v>
      </c>
      <c r="H440" s="4" t="s">
        <v>2443</v>
      </c>
      <c r="I440" s="4" t="s">
        <v>2443</v>
      </c>
      <c r="J440" s="4" t="s">
        <v>2443</v>
      </c>
      <c r="K440" s="4" t="s">
        <v>3252</v>
      </c>
      <c r="N440" s="4" t="s">
        <v>14387</v>
      </c>
    </row>
    <row r="441" spans="2:14" s="4" customFormat="1" x14ac:dyDescent="0.25">
      <c r="B441" s="4" t="str">
        <f>"  """&amp;A441&amp;""": {
    ""name"" : """&amp;SUBSTITUTE(F441,"""","\""")&amp;""",
    ""latitude"" : "&amp;IF(D441&lt;&gt;"",LEFT(D441,2)&amp;"."&amp;RIGHT(D441,LEN(D441)-2),"0")&amp;",
    ""longitude"" : "&amp;IF(E441&lt;&gt;"",LEFT(E441,1)&amp;"."&amp;RIGHT(E441,LEN(E441)-1),"0")&amp;","&amp;"
    ""image"" : """&amp;N441&amp;"""
  },"</f>
        <v xml:space="preserve">  "": {
    "name" : "Fietsrouteknooppunt",
    "latitude" : 52.422091,
    "longitude" : 4.953291,
    "image" : "https://lh3.googleusercontent.com/3fG1rolgbON4enwGqE9dY6vXN_5lt0arcDa7bzyajT2Vv7jAF8INxVZPKt8sXwcDtenytFCycNKNOUPV7cN3Jw"
  },</v>
      </c>
      <c r="C441" s="4">
        <v>363451</v>
      </c>
      <c r="D441" s="5">
        <v>52422091</v>
      </c>
      <c r="E441" s="5">
        <v>4953291</v>
      </c>
      <c r="F441" s="4" t="s">
        <v>6629</v>
      </c>
      <c r="G441" s="4" t="s">
        <v>2916</v>
      </c>
      <c r="H441" s="4" t="s">
        <v>2443</v>
      </c>
      <c r="I441" s="4" t="s">
        <v>2443</v>
      </c>
      <c r="J441" s="4" t="s">
        <v>2443</v>
      </c>
      <c r="K441" s="4" t="s">
        <v>2149</v>
      </c>
      <c r="L441" s="4">
        <v>109</v>
      </c>
      <c r="M441" s="4" t="s">
        <v>6630</v>
      </c>
      <c r="N441" s="4" t="s">
        <v>11729</v>
      </c>
    </row>
    <row r="442" spans="2:14" s="4" customFormat="1" x14ac:dyDescent="0.25">
      <c r="B442" s="4" t="str">
        <f>"  """&amp;A442&amp;""": {
    ""name"" : """&amp;SUBSTITUTE(F442,"""","\""")&amp;""",
    ""latitude"" : "&amp;IF(D442&lt;&gt;"",LEFT(D442,2)&amp;"."&amp;RIGHT(D442,LEN(D442)-2),"0")&amp;",
    ""longitude"" : "&amp;IF(E442&lt;&gt;"",LEFT(E442,1)&amp;"."&amp;RIGHT(E442,LEN(E442)-1),"0")&amp;","&amp;"
    ""image"" : """&amp;N442&amp;"""
  },"</f>
        <v xml:space="preserve">  "": {
    "name" : "Where Am I?",
    "latitude" : 52.411527,
    "longitude" : 4.929793,
    "image" : "https://lh3.googleusercontent.com/d98OFx6S4F_YT55lgN25vkW20tzauji3MDbrIhqBqTT2QzaMUb8kSgrTHW86VFlED3CmQXLjzAyV9q0VaZ7L"
  },</v>
      </c>
      <c r="C442" s="4">
        <v>49162396</v>
      </c>
      <c r="D442" s="5">
        <v>52411527</v>
      </c>
      <c r="E442" s="5">
        <v>4929793</v>
      </c>
      <c r="F442" s="4" t="s">
        <v>15651</v>
      </c>
      <c r="G442" s="4" t="s">
        <v>2916</v>
      </c>
      <c r="H442" s="4" t="s">
        <v>2443</v>
      </c>
      <c r="I442" s="4" t="s">
        <v>2443</v>
      </c>
      <c r="J442" s="4" t="s">
        <v>2443</v>
      </c>
      <c r="K442" s="4" t="s">
        <v>2149</v>
      </c>
      <c r="L442" s="4" t="s">
        <v>16845</v>
      </c>
      <c r="M442" s="4" t="s">
        <v>9728</v>
      </c>
      <c r="N442" s="4" t="s">
        <v>15652</v>
      </c>
    </row>
    <row r="443" spans="2:14" s="4" customFormat="1" x14ac:dyDescent="0.25">
      <c r="B443" s="4" t="str">
        <f>"  """&amp;A443&amp;""": {
    ""name"" : """&amp;SUBSTITUTE(F443,"""","\""")&amp;""",
    ""latitude"" : "&amp;IF(D443&lt;&gt;"",LEFT(D443,2)&amp;"."&amp;RIGHT(D443,LEN(D443)-2),"0")&amp;",
    ""longitude"" : "&amp;IF(E443&lt;&gt;"",LEFT(E443,1)&amp;"."&amp;RIGHT(E443,LEN(E443)-1),"0")&amp;","&amp;"
    ""image"" : """&amp;N443&amp;"""
  },"</f>
        <v xml:space="preserve">  "": {
    "name" : "Absolut Monkey",
    "latitude" : 52.350044,
    "longitude" : 5.014476,
    "image" : "https://lh5.ggpht.com/aEgDWL9JJdTvcYRGTRgiWZchr2ht9f5_isccKjkCYB3laM92fGazcFN2sNGQO8_blz4AN096P0IqX61aQNA"
  },</v>
      </c>
      <c r="C443" s="4">
        <v>1130085</v>
      </c>
      <c r="D443" s="5">
        <v>52350044</v>
      </c>
      <c r="E443" s="5">
        <v>5014476</v>
      </c>
      <c r="F443" s="4" t="s">
        <v>9917</v>
      </c>
      <c r="G443" s="4" t="s">
        <v>2916</v>
      </c>
      <c r="H443" s="4" t="s">
        <v>2443</v>
      </c>
      <c r="I443" s="4" t="s">
        <v>2443</v>
      </c>
      <c r="J443" s="4" t="s">
        <v>2443</v>
      </c>
      <c r="K443" s="4" t="s">
        <v>9918</v>
      </c>
      <c r="L443" s="4">
        <v>1001</v>
      </c>
      <c r="M443" s="4" t="s">
        <v>9919</v>
      </c>
      <c r="N443" s="4" t="s">
        <v>10016</v>
      </c>
    </row>
    <row r="444" spans="2:14" s="4" customFormat="1" x14ac:dyDescent="0.25">
      <c r="B444" s="4" t="str">
        <f>"  """&amp;A444&amp;""": {
    ""name"" : """&amp;SUBSTITUTE(F444,"""","\""")&amp;""",
    ""latitude"" : "&amp;IF(D444&lt;&gt;"",LEFT(D444,2)&amp;"."&amp;RIGHT(D444,LEN(D444)-2),"0")&amp;",
    ""longitude"" : "&amp;IF(E444&lt;&gt;"",LEFT(E444,1)&amp;"."&amp;RIGHT(E444,LEN(E444)-1),"0")&amp;","&amp;"
    ""image"" : """&amp;N444&amp;"""
  },"</f>
        <v xml:space="preserve">  "": {
    "name" : "Beatrixpark Kansenboom",
    "latitude" : 52.341874,
    "longitude" : 4.882639,
    "image" : "https://lh6.ggpht.com/OhhAnEQ4KYCxkBkBgzXslnADOnK8Fm8WdvK_d96xuG3fIbprNIPV6VduP_80uxqT9PUNB39c8_32oJcLs1k"
  },</v>
      </c>
      <c r="C444" s="4">
        <v>60872</v>
      </c>
      <c r="D444" s="5">
        <v>52341874</v>
      </c>
      <c r="E444" s="5">
        <v>4882639</v>
      </c>
      <c r="F444" s="4" t="s">
        <v>5086</v>
      </c>
      <c r="G444" s="4" t="s">
        <v>2916</v>
      </c>
      <c r="H444" s="4" t="s">
        <v>2443</v>
      </c>
      <c r="I444" s="4" t="s">
        <v>2443</v>
      </c>
      <c r="J444" s="4" t="s">
        <v>2443</v>
      </c>
      <c r="K444" s="4" t="s">
        <v>3616</v>
      </c>
      <c r="L444" s="4">
        <v>19</v>
      </c>
      <c r="M444" s="4" t="s">
        <v>3617</v>
      </c>
      <c r="N444" s="4" t="s">
        <v>10444</v>
      </c>
    </row>
    <row r="445" spans="2:14" s="4" customFormat="1" x14ac:dyDescent="0.25">
      <c r="B445" s="4" t="str">
        <f>"  """&amp;A445&amp;""": {
    ""name"" : """&amp;SUBSTITUTE(F445,"""","\""")&amp;""",
    ""latitude"" : "&amp;IF(D445&lt;&gt;"",LEFT(D445,2)&amp;"."&amp;RIGHT(D445,LEN(D445)-2),"0")&amp;",
    ""longitude"" : "&amp;IF(E445&lt;&gt;"",LEFT(E445,1)&amp;"."&amp;RIGHT(E445,LEN(E445)-1),"0")&amp;","&amp;"
    ""image"" : """&amp;N445&amp;"""
  },"</f>
        <v xml:space="preserve">  "": {
    "name" : "Boostergemaal Zuid",
    "latitude" : 52.333154,
    "longitude" : 4.923554,
    "image" : "https://lh5.ggpht.com/mKGihdPx39A0ccmUIuQLvWGaQwDTD0g5EqN1cqDZIBQYtu40yIogUuplRa0fA6dxsJupWwoUbCHB0G1aTO4"
  },</v>
      </c>
      <c r="C445" s="4">
        <v>1096890</v>
      </c>
      <c r="D445" s="5">
        <v>52333154</v>
      </c>
      <c r="E445" s="5">
        <v>4923554</v>
      </c>
      <c r="F445" s="4" t="s">
        <v>9801</v>
      </c>
      <c r="G445" s="4" t="s">
        <v>2916</v>
      </c>
      <c r="H445" s="4" t="s">
        <v>2443</v>
      </c>
      <c r="I445" s="4" t="s">
        <v>2443</v>
      </c>
      <c r="J445" s="4" t="s">
        <v>2443</v>
      </c>
      <c r="K445" s="4" t="s">
        <v>2539</v>
      </c>
      <c r="L445" s="4">
        <v>7</v>
      </c>
      <c r="M445" s="4">
        <v>1099</v>
      </c>
      <c r="N445" s="4" t="s">
        <v>10681</v>
      </c>
    </row>
    <row r="446" spans="2:14" s="4" customFormat="1" x14ac:dyDescent="0.25">
      <c r="B446" s="4" t="str">
        <f>"  """&amp;A446&amp;""": {
    ""name"" : """&amp;SUBSTITUTE(F446,"""","\""")&amp;""",
    ""latitude"" : "&amp;IF(D446&lt;&gt;"",LEFT(D446,2)&amp;"."&amp;RIGHT(D446,LEN(D446)-2),"0")&amp;",
    ""longitude"" : "&amp;IF(E446&lt;&gt;"",LEFT(E446,1)&amp;"."&amp;RIGHT(E446,LEN(E446)-1),"0")&amp;","&amp;"
    ""image"" : """&amp;N446&amp;"""
  },"</f>
        <v xml:space="preserve">  "": {
    "name" : "ijburg 2",
    "latitude" : 52.355035,
    "longitude" : 5.019482,
    "image" : "https://lh3.googleusercontent.com/P445UfxcWafqiGNq15q9sS2Yr6F5zMlRArbKx6_rGJ3ShTJ_q0XO_Qmgz-oUxEKrAzr2Uy1YNv6G0Jpu4w"
  },</v>
      </c>
      <c r="C446" s="4">
        <v>49422778</v>
      </c>
      <c r="D446" s="5">
        <v>52355035</v>
      </c>
      <c r="E446" s="5">
        <v>5019482</v>
      </c>
      <c r="F446" s="4" t="s">
        <v>12436</v>
      </c>
      <c r="G446" s="4" t="s">
        <v>2916</v>
      </c>
      <c r="H446" s="4" t="s">
        <v>2443</v>
      </c>
      <c r="I446" s="4" t="s">
        <v>2443</v>
      </c>
      <c r="J446" s="4" t="s">
        <v>2443</v>
      </c>
      <c r="K446" s="4" t="s">
        <v>17475</v>
      </c>
      <c r="N446" s="4" t="s">
        <v>12437</v>
      </c>
    </row>
    <row r="447" spans="2:14" s="4" customFormat="1" x14ac:dyDescent="0.25">
      <c r="B447" s="4" t="str">
        <f>"  """&amp;A447&amp;""": {
    ""name"" : """&amp;SUBSTITUTE(F447,"""","\""")&amp;""",
    ""latitude"" : "&amp;IF(D447&lt;&gt;"",LEFT(D447,2)&amp;"."&amp;RIGHT(D447,LEN(D447)-2),"0")&amp;",
    ""longitude"" : "&amp;IF(E447&lt;&gt;"",LEFT(E447,1)&amp;"."&amp;RIGHT(E447,LEN(E447)-1),"0")&amp;","&amp;"
    ""image"" : """&amp;N447&amp;"""
  },"</f>
        <v xml:space="preserve">  "": {
    "name" : "Windmolentje",
    "latitude" : 52.328094,
    "longitude" : 4.92945,
    "image" : "https://lh5.ggpht.com/E5rsx8b4C3Mjs8m2nG95eMLbirfGl4LqS6mcls4GXb_J8HpP7Dd-p-uyDaSGOUtmkTVsgQBMgyuzpAWfbfU52w"
  },</v>
      </c>
      <c r="C447" s="4">
        <v>1154334</v>
      </c>
      <c r="D447" s="5">
        <v>52328094</v>
      </c>
      <c r="E447" s="5">
        <v>492945</v>
      </c>
      <c r="F447" s="4" t="s">
        <v>15685</v>
      </c>
      <c r="G447" s="4" t="s">
        <v>2916</v>
      </c>
      <c r="H447" s="4" t="s">
        <v>2443</v>
      </c>
      <c r="I447" s="4" t="s">
        <v>2443</v>
      </c>
      <c r="J447" s="4" t="s">
        <v>2443</v>
      </c>
      <c r="K447" s="4" t="s">
        <v>16469</v>
      </c>
      <c r="L447" s="4" t="s">
        <v>16470</v>
      </c>
      <c r="M447" s="4" t="s">
        <v>16471</v>
      </c>
      <c r="N447" s="4" t="s">
        <v>15686</v>
      </c>
    </row>
    <row r="448" spans="2:14" s="4" customFormat="1" x14ac:dyDescent="0.25">
      <c r="B448" s="4" t="str">
        <f>"  """&amp;A448&amp;""": {
    ""name"" : """&amp;SUBSTITUTE(F448,"""","\""")&amp;""",
    ""latitude"" : "&amp;IF(D448&lt;&gt;"",LEFT(D448,2)&amp;"."&amp;RIGHT(D448,LEN(D448)-2),"0")&amp;",
    ""longitude"" : "&amp;IF(E448&lt;&gt;"",LEFT(E448,1)&amp;"."&amp;RIGHT(E448,LEN(E448)-1),"0")&amp;","&amp;"
    ""image"" : """&amp;N448&amp;"""
  },"</f>
        <v xml:space="preserve">  "": {
    "name" : "Fiets Aan De Muur",
    "latitude" : 52.329229,
    "longitude" : 4.931202,
    "image" : "https://lh5.ggpht.com/NR1bJRvruh7LlKP897-vyVUmiHLHWJyINu7Gg046H4f5IDD3mqnUxcinzuTD94FKvI1XsHNp7YL2qcXNJy8"
  },</v>
      </c>
      <c r="C448" s="4">
        <v>16428</v>
      </c>
      <c r="D448" s="5">
        <v>52329229</v>
      </c>
      <c r="E448" s="5">
        <v>4931202</v>
      </c>
      <c r="F448" s="4" t="s">
        <v>4804</v>
      </c>
      <c r="G448" s="4" t="s">
        <v>2916</v>
      </c>
      <c r="H448" s="4" t="s">
        <v>2443</v>
      </c>
      <c r="I448" s="4" t="s">
        <v>2443</v>
      </c>
      <c r="J448" s="4" t="s">
        <v>2443</v>
      </c>
      <c r="K448" s="4" t="s">
        <v>16469</v>
      </c>
      <c r="M448" s="4">
        <v>1115</v>
      </c>
      <c r="N448" s="4" t="s">
        <v>11713</v>
      </c>
    </row>
    <row r="449" spans="2:14" s="4" customFormat="1" x14ac:dyDescent="0.25">
      <c r="B449" s="4" t="str">
        <f>"  """&amp;A449&amp;""": {
    ""name"" : """&amp;SUBSTITUTE(F449,"""","\""")&amp;""",
    ""latitude"" : "&amp;IF(D449&lt;&gt;"",LEFT(D449,2)&amp;"."&amp;RIGHT(D449,LEN(D449)-2),"0")&amp;",
    ""longitude"" : "&amp;IF(E449&lt;&gt;"",LEFT(E449,1)&amp;"."&amp;RIGHT(E449,LEN(E449)-1),"0")&amp;","&amp;"
    ""image"" : """&amp;N449&amp;"""
  },"</f>
        <v xml:space="preserve">  "": {
    "name" : "Vuurtoren, Vuurtoreneiland",
    "latitude" : 52.371828,
    "longitude" : 5.013994,
    "image" : "https://lh4.ggpht.com/Dz_D_2kuMfvFjhyZZxzPwr_HCx0UTelMs_OyvzWKjup3F2Ni4PwQZ4fKsQIIZIHtOKXcKQnp03aoCFOwlUHg"
  },</v>
      </c>
      <c r="C449" s="4">
        <v>994599</v>
      </c>
      <c r="D449" s="5">
        <v>52371828</v>
      </c>
      <c r="E449" s="5">
        <v>5013994</v>
      </c>
      <c r="F449" s="4" t="s">
        <v>9309</v>
      </c>
      <c r="G449" s="4" t="s">
        <v>2916</v>
      </c>
      <c r="H449" s="4" t="s">
        <v>2443</v>
      </c>
      <c r="I449" s="4" t="s">
        <v>2443</v>
      </c>
      <c r="J449" s="4" t="s">
        <v>2443</v>
      </c>
      <c r="K449" s="4" t="s">
        <v>9310</v>
      </c>
      <c r="L449" s="4">
        <v>1</v>
      </c>
      <c r="M449" s="4" t="s">
        <v>9311</v>
      </c>
      <c r="N449" s="4" t="s">
        <v>15511</v>
      </c>
    </row>
    <row r="450" spans="2:14" s="4" customFormat="1" x14ac:dyDescent="0.25">
      <c r="B450" s="4" t="str">
        <f>"  """&amp;A450&amp;""": {
    ""name"" : """&amp;SUBSTITUTE(F450,"""","\""")&amp;""",
    ""latitude"" : "&amp;IF(D450&lt;&gt;"",LEFT(D450,2)&amp;"."&amp;RIGHT(D450,LEN(D450)-2),"0")&amp;",
    ""longitude"" : "&amp;IF(E450&lt;&gt;"",LEFT(E450,1)&amp;"."&amp;RIGHT(E450,LEN(E450)-1),"0")&amp;","&amp;"
    ""image"" : """&amp;N450&amp;"""
  },"</f>
        <v xml:space="preserve">  "": {
    "name" : "Stadsnatuur En Groene Verbindingen",
    "latitude" : 52.356203,
    "longitude" : 4.966629,
    "image" : "https://lh6.ggpht.com/rmsVffHIdplve1FaOWaGmjCm7c0UC9-8cqvLsdITksYFERTxbTfOUPHYzVtnu1NbYnJfvNpSA4lZXg7veS1I"
  },</v>
      </c>
      <c r="C450" s="4">
        <v>729543</v>
      </c>
      <c r="D450" s="5">
        <v>52356203</v>
      </c>
      <c r="E450" s="5">
        <v>4966629</v>
      </c>
      <c r="F450" s="4" t="s">
        <v>8010</v>
      </c>
      <c r="G450" s="4" t="s">
        <v>2916</v>
      </c>
      <c r="H450" s="4" t="s">
        <v>2443</v>
      </c>
      <c r="I450" s="4" t="s">
        <v>2443</v>
      </c>
      <c r="J450" s="4" t="s">
        <v>2443</v>
      </c>
      <c r="K450" s="4" t="s">
        <v>7752</v>
      </c>
      <c r="M450" s="4">
        <v>1095</v>
      </c>
      <c r="N450" s="4" t="s">
        <v>14765</v>
      </c>
    </row>
    <row r="451" spans="2:14" s="4" customFormat="1" x14ac:dyDescent="0.25">
      <c r="B451" s="4" t="str">
        <f>"  """&amp;A451&amp;""": {
    ""name"" : """&amp;SUBSTITUTE(F451,"""","\""")&amp;""",
    ""latitude"" : "&amp;IF(D451&lt;&gt;"",LEFT(D451,2)&amp;"."&amp;RIGHT(D451,LEN(D451)-2),"0")&amp;",
    ""longitude"" : "&amp;IF(E451&lt;&gt;"",LEFT(E451,1)&amp;"."&amp;RIGHT(E451,LEN(E451)-1),"0")&amp;","&amp;"
    ""image"" : """&amp;N451&amp;"""
  },"</f>
        <v xml:space="preserve">  "": {
    "name" : "Dijkgraafplein",
    "latitude" : 52.355437,
    "longitude" : 4.786496,
    "image" : "https://lh5.ggpht.com/aVhEzRN3NItyZaAc0HY8dUIdnlLofwW-PT_m6z1B2JAgrek2Nr-XwUVH46xKqRg95UQyZR9EJ2uL-rlVhsv_YA"
  },</v>
      </c>
      <c r="C451" s="4">
        <v>277603</v>
      </c>
      <c r="D451" s="5">
        <v>52355437</v>
      </c>
      <c r="E451" s="5">
        <v>4786496</v>
      </c>
      <c r="F451" s="4" t="s">
        <v>6371</v>
      </c>
      <c r="G451" s="4" t="s">
        <v>2916</v>
      </c>
      <c r="H451" s="4" t="s">
        <v>2443</v>
      </c>
      <c r="I451" s="4" t="s">
        <v>2542</v>
      </c>
      <c r="J451" s="4" t="s">
        <v>3324</v>
      </c>
      <c r="K451" s="4" t="s">
        <v>6371</v>
      </c>
      <c r="L451" s="4">
        <v>183</v>
      </c>
      <c r="M451" s="4" t="s">
        <v>6372</v>
      </c>
      <c r="N451" s="4" t="s">
        <v>11456</v>
      </c>
    </row>
    <row r="452" spans="2:14" s="4" customFormat="1" x14ac:dyDescent="0.25">
      <c r="B452" s="4" t="str">
        <f>"  """&amp;A452&amp;""": {
    ""name"" : """&amp;SUBSTITUTE(F452,"""","\""")&amp;""",
    ""latitude"" : "&amp;IF(D452&lt;&gt;"",LEFT(D452,2)&amp;"."&amp;RIGHT(D452,LEN(D452)-2),"0")&amp;",
    ""longitude"" : "&amp;IF(E452&lt;&gt;"",LEFT(E452,1)&amp;"."&amp;RIGHT(E452,LEN(E452)-1),"0")&amp;","&amp;"
    ""image"" : """&amp;N452&amp;"""
  },"</f>
        <v xml:space="preserve">  "": {
    "name" : "NAP",
    "latitude" : 52.35566,
    "longitude" : 4.785948,
    "image" : "https://lh3.googleusercontent.com/_sWAoMUV_sxKbKV8uT9mStBL6ga89bMGpRQ4exepg2HdyN4gaYvRHAXiwCO3FienCMlWz_HfpteHbj6xRpSRLA"
  },</v>
      </c>
      <c r="C452" s="4">
        <v>49379879</v>
      </c>
      <c r="D452" s="5">
        <v>5235566</v>
      </c>
      <c r="E452" s="5">
        <v>4785948</v>
      </c>
      <c r="F452" s="4" t="s">
        <v>13401</v>
      </c>
      <c r="G452" s="4" t="s">
        <v>2916</v>
      </c>
      <c r="H452" s="4" t="s">
        <v>2443</v>
      </c>
      <c r="I452" s="4" t="s">
        <v>2542</v>
      </c>
      <c r="J452" s="4" t="s">
        <v>3324</v>
      </c>
      <c r="K452" s="4" t="s">
        <v>6371</v>
      </c>
      <c r="L452" s="4">
        <v>357</v>
      </c>
      <c r="M452" s="4" t="s">
        <v>17154</v>
      </c>
      <c r="N452" s="4" t="s">
        <v>13402</v>
      </c>
    </row>
    <row r="453" spans="2:14" s="4" customFormat="1" x14ac:dyDescent="0.25">
      <c r="B453" s="4" t="str">
        <f>"  """&amp;A453&amp;""": {
    ""name"" : """&amp;SUBSTITUTE(F453,"""","\""")&amp;""",
    ""latitude"" : "&amp;IF(D453&lt;&gt;"",LEFT(D453,2)&amp;"."&amp;RIGHT(D453,LEN(D453)-2),"0")&amp;",
    ""longitude"" : "&amp;IF(E453&lt;&gt;"",LEFT(E453,1)&amp;"."&amp;RIGHT(E453,LEN(E453)-1),"0")&amp;","&amp;"
    ""image"" : """&amp;N453&amp;"""
  },"</f>
        <v xml:space="preserve">  "": {
    "name" : "Gouden Koepel, Osdorp",
    "latitude" : 52.358709,
    "longitude" : 4.781068,
    "image" : "https://lh5.ggpht.com/KcW2bg81f-Ghi0173h6yXGl9rB7G_JpYeXgWR4jHsHwGKD_qeoemrxtNTtuC_pgD-PSNf6J3xYcJ1BzGJckw"
  },</v>
      </c>
      <c r="C453" s="4">
        <v>589031</v>
      </c>
      <c r="D453" s="5">
        <v>52358709</v>
      </c>
      <c r="E453" s="5">
        <v>4781068</v>
      </c>
      <c r="F453" s="4" t="s">
        <v>12056</v>
      </c>
      <c r="G453" s="4" t="s">
        <v>2916</v>
      </c>
      <c r="H453" s="4" t="s">
        <v>2443</v>
      </c>
      <c r="I453" s="4" t="s">
        <v>2542</v>
      </c>
      <c r="J453" s="4" t="s">
        <v>3324</v>
      </c>
      <c r="K453" s="4" t="s">
        <v>7660</v>
      </c>
      <c r="L453" s="4">
        <v>2</v>
      </c>
      <c r="M453" s="4" t="s">
        <v>7661</v>
      </c>
      <c r="N453" s="4" t="s">
        <v>12057</v>
      </c>
    </row>
    <row r="454" spans="2:14" s="4" customFormat="1" x14ac:dyDescent="0.25">
      <c r="B454" s="4" t="str">
        <f>"  """&amp;A454&amp;""": {
    ""name"" : """&amp;SUBSTITUTE(F454,"""","\""")&amp;""",
    ""latitude"" : "&amp;IF(D454&lt;&gt;"",LEFT(D454,2)&amp;"."&amp;RIGHT(D454,LEN(D454)-2),"0")&amp;",
    ""longitude"" : "&amp;IF(E454&lt;&gt;"",LEFT(E454,1)&amp;"."&amp;RIGHT(E454,LEN(E454)-1),"0")&amp;","&amp;"
    ""image"" : """&amp;N454&amp;"""
  },"</f>
        <v xml:space="preserve">  "": {
    "name" : "Art on Mural",
    "latitude" : 52.358159,
    "longitude" : 4.781563,
    "image" : "https://lh6.ggpht.com/2Q26VR9VFWaZJB3iJMjCTdbJFGYyr4a7_Gyg9qtDKfrjg65b4SLoifmAMvQA6-J1AE3fW6rz8nVal5d-l5w"
  },</v>
      </c>
      <c r="C454" s="4">
        <v>363038</v>
      </c>
      <c r="D454" s="5">
        <v>52358159</v>
      </c>
      <c r="E454" s="5">
        <v>4781563</v>
      </c>
      <c r="F454" s="4" t="s">
        <v>7659</v>
      </c>
      <c r="G454" s="4" t="s">
        <v>2916</v>
      </c>
      <c r="H454" s="4" t="s">
        <v>2443</v>
      </c>
      <c r="I454" s="4" t="s">
        <v>2542</v>
      </c>
      <c r="J454" s="4" t="s">
        <v>3324</v>
      </c>
      <c r="K454" s="4" t="s">
        <v>7660</v>
      </c>
      <c r="L454" s="4">
        <v>16</v>
      </c>
      <c r="M454" s="4" t="s">
        <v>7661</v>
      </c>
      <c r="N454" s="4" t="s">
        <v>10327</v>
      </c>
    </row>
    <row r="455" spans="2:14" s="4" customFormat="1" x14ac:dyDescent="0.25">
      <c r="B455" s="4" t="str">
        <f>"  """&amp;A455&amp;""": {
    ""name"" : """&amp;SUBSTITUTE(F455,"""","\""")&amp;""",
    ""latitude"" : "&amp;IF(D455&lt;&gt;"",LEFT(D455,2)&amp;"."&amp;RIGHT(D455,LEN(D455)-2),"0")&amp;",
    ""longitude"" : "&amp;IF(E455&lt;&gt;"",LEFT(E455,1)&amp;"."&amp;RIGHT(E455,LEN(E455)-1),"0")&amp;","&amp;"
    ""image"" : """&amp;N455&amp;"""
  },"</f>
        <v xml:space="preserve">  "": {
    "name" : "Art Mural",
    "latitude" : 52.358838,
    "longitude" : 4.784289,
    "image" : "https://lh4.ggpht.com/dLwwp3UB-s_Us0L8l5EUK3R6uyewr19swqKC0Rue7Qp0qJE_zIQfLZ8KSGhO3TbhA_VjFU0S3_FaBnU3zlcz"
  },</v>
      </c>
      <c r="C455" s="4">
        <v>637133</v>
      </c>
      <c r="D455" s="5">
        <v>52358838</v>
      </c>
      <c r="E455" s="5">
        <v>4784289</v>
      </c>
      <c r="F455" s="4" t="s">
        <v>5046</v>
      </c>
      <c r="G455" s="4" t="s">
        <v>2916</v>
      </c>
      <c r="H455" s="4" t="s">
        <v>2443</v>
      </c>
      <c r="I455" s="4" t="s">
        <v>2542</v>
      </c>
      <c r="J455" s="4" t="s">
        <v>3324</v>
      </c>
      <c r="K455" s="4" t="s">
        <v>7552</v>
      </c>
      <c r="L455" s="4">
        <v>14</v>
      </c>
      <c r="M455" s="4" t="s">
        <v>7553</v>
      </c>
      <c r="N455" s="4" t="s">
        <v>10323</v>
      </c>
    </row>
    <row r="456" spans="2:14" s="4" customFormat="1" x14ac:dyDescent="0.25">
      <c r="B456" s="4" t="str">
        <f>"  """&amp;A456&amp;""": {
    ""name"" : """&amp;SUBSTITUTE(F456,"""","\""")&amp;""",
    ""latitude"" : "&amp;IF(D456&lt;&gt;"",LEFT(D456,2)&amp;"."&amp;RIGHT(D456,LEN(D456)-2),"0")&amp;",
    ""longitude"" : "&amp;IF(E456&lt;&gt;"",LEFT(E456,1)&amp;"."&amp;RIGHT(E456,LEN(E456)-1),"0")&amp;","&amp;"
    ""image"" : """&amp;N456&amp;"""
  },"</f>
        <v xml:space="preserve">  "": {
    "name" : "Red Jeep",
    "latitude" : 52.355132,
    "longitude" : 4.790203,
    "image" : "https://lh4.ggpht.com/jN8NoRtAkh5fgDJQ6yX164RrCNI1Ilihhf1UWsMlsb5hiHR1REErSHn0fWhI8G6SsoIkHzGIPgTD9DtE060"
  },</v>
      </c>
      <c r="C456" s="4">
        <v>49379885</v>
      </c>
      <c r="D456" s="5">
        <v>52355132</v>
      </c>
      <c r="E456" s="5">
        <v>4790203</v>
      </c>
      <c r="F456" s="4" t="s">
        <v>14136</v>
      </c>
      <c r="G456" s="4" t="s">
        <v>2916</v>
      </c>
      <c r="H456" s="4" t="s">
        <v>2443</v>
      </c>
      <c r="I456" s="4" t="s">
        <v>2542</v>
      </c>
      <c r="J456" s="4" t="s">
        <v>3324</v>
      </c>
      <c r="K456" s="4" t="s">
        <v>17155</v>
      </c>
      <c r="L456" s="4">
        <v>253</v>
      </c>
      <c r="M456" s="4" t="s">
        <v>17156</v>
      </c>
      <c r="N456" s="4" t="s">
        <v>14137</v>
      </c>
    </row>
    <row r="457" spans="2:14" s="4" customFormat="1" x14ac:dyDescent="0.25">
      <c r="B457" s="4" t="str">
        <f>"  """&amp;A457&amp;""": {
    ""name"" : """&amp;SUBSTITUTE(F457,"""","\""")&amp;""",
    ""latitude"" : "&amp;IF(D457&lt;&gt;"",LEFT(D457,2)&amp;"."&amp;RIGHT(D457,LEN(D457)-2),"0")&amp;",
    ""longitude"" : "&amp;IF(E457&lt;&gt;"",LEFT(E457,1)&amp;"."&amp;RIGHT(E457,LEN(E457)-1),"0")&amp;","&amp;"
    ""image"" : """&amp;N457&amp;"""
  },"</f>
        <v xml:space="preserve">  "": {
    "name" : "Mosque Waterschapsbuurt",
    "latitude" : 52.358126,
    "longitude" : 4.786801,
    "image" : "https://lh3.googleusercontent.com/1ejbi2Lil5xh0CH7pXF9Il2tJWNFEF6k2ABX7BrTMLuW6KOcoTVNHmkKdmjeWgNIKu7MLhqbqzQ_Fbb9Kj0"
  },</v>
      </c>
      <c r="C457" s="4">
        <v>49379883</v>
      </c>
      <c r="D457" s="5">
        <v>52358126</v>
      </c>
      <c r="E457" s="5">
        <v>4786801</v>
      </c>
      <c r="F457" s="4" t="s">
        <v>13271</v>
      </c>
      <c r="G457" s="4" t="s">
        <v>2916</v>
      </c>
      <c r="H457" s="4" t="s">
        <v>2443</v>
      </c>
      <c r="I457" s="4" t="s">
        <v>2542</v>
      </c>
      <c r="J457" s="4" t="s">
        <v>3324</v>
      </c>
      <c r="K457" s="4" t="s">
        <v>17150</v>
      </c>
      <c r="L457" s="4">
        <v>1</v>
      </c>
      <c r="M457" s="4" t="s">
        <v>17151</v>
      </c>
      <c r="N457" s="4" t="s">
        <v>13272</v>
      </c>
    </row>
    <row r="458" spans="2:14" s="4" customFormat="1" x14ac:dyDescent="0.25">
      <c r="B458" s="4" t="str">
        <f>"  """&amp;A458&amp;""": {
    ""name"" : """&amp;SUBSTITUTE(F458,"""","\""")&amp;""",
    ""latitude"" : "&amp;IF(D458&lt;&gt;"",LEFT(D458,2)&amp;"."&amp;RIGHT(D458,LEN(D458)-2),"0")&amp;",
    ""longitude"" : "&amp;IF(E458&lt;&gt;"",LEFT(E458,1)&amp;"."&amp;RIGHT(E458,LEN(E458)-1),"0")&amp;","&amp;"
    ""image"" : """&amp;N458&amp;"""
  },"</f>
        <v xml:space="preserve">  "": {
    "name" : "ASV de Germaan",
    "latitude" : 52.378178,
    "longitude" : 4.785289,
    "image" : "https://lh3.ggpht.com/tFDfIGF3Op03lz3ajHL9R1JvUHSD-Pwc0WTQg8a9lFaMRAHMLVMPBhmVF35BPOQpRnO4vKg-G5gdo0Gvu0WehA"
  },</v>
      </c>
      <c r="C458" s="4">
        <v>1061336</v>
      </c>
      <c r="D458" s="5">
        <v>52378178</v>
      </c>
      <c r="E458" s="5">
        <v>4785289</v>
      </c>
      <c r="F458" s="4" t="s">
        <v>9622</v>
      </c>
      <c r="G458" s="4" t="s">
        <v>2916</v>
      </c>
      <c r="H458" s="4" t="s">
        <v>2443</v>
      </c>
      <c r="I458" s="4" t="s">
        <v>2542</v>
      </c>
      <c r="J458" s="4" t="s">
        <v>17706</v>
      </c>
      <c r="K458" s="4" t="s">
        <v>9623</v>
      </c>
      <c r="L458" s="4">
        <v>8</v>
      </c>
      <c r="M458" s="4" t="s">
        <v>9624</v>
      </c>
      <c r="N458" s="4" t="s">
        <v>10356</v>
      </c>
    </row>
    <row r="459" spans="2:14" s="4" customFormat="1" x14ac:dyDescent="0.25">
      <c r="B459" s="4" t="str">
        <f>"  """&amp;A459&amp;""": {
    ""name"" : """&amp;SUBSTITUTE(F459,"""","\""")&amp;""",
    ""latitude"" : "&amp;IF(D459&lt;&gt;"",LEFT(D459,2)&amp;"."&amp;RIGHT(D459,LEN(D459)-2),"0")&amp;",
    ""longitude"" : "&amp;IF(E459&lt;&gt;"",LEFT(E459,1)&amp;"."&amp;RIGHT(E459,LEN(E459)-1),"0")&amp;","&amp;"
    ""image"" : """&amp;N459&amp;"""
  },"</f>
        <v xml:space="preserve">  "": {
    "name" : "Osdorp Binnenpolder-Zuid",
    "latitude" : 52.372817,
    "longitude" : 4.78491,
    "image" : "https://lh3.googleusercontent.com/clAO4t59GCajR-5crKGZszNyT0xJd5Wqb3OTch8-5gHm1ZMSySjzntADj_CTfdB_PIrOtfdxZUuy48ClfrnN"
  },</v>
      </c>
      <c r="C459" s="4">
        <v>49986749</v>
      </c>
      <c r="D459" s="5">
        <v>52372817</v>
      </c>
      <c r="E459" s="5">
        <v>478491</v>
      </c>
      <c r="F459" s="4" t="s">
        <v>13669</v>
      </c>
      <c r="G459" s="4" t="s">
        <v>2916</v>
      </c>
      <c r="H459" s="4" t="s">
        <v>2443</v>
      </c>
      <c r="I459" s="4" t="s">
        <v>2542</v>
      </c>
      <c r="J459" s="4" t="s">
        <v>17706</v>
      </c>
      <c r="K459" s="4" t="s">
        <v>17613</v>
      </c>
      <c r="M459" s="4">
        <v>1067</v>
      </c>
      <c r="N459" s="4" t="s">
        <v>13670</v>
      </c>
    </row>
    <row r="460" spans="2:14" s="4" customFormat="1" x14ac:dyDescent="0.25">
      <c r="B460" s="4" t="str">
        <f>"  """&amp;A460&amp;""": {
    ""name"" : """&amp;SUBSTITUTE(F460,"""","\""")&amp;""",
    ""latitude"" : "&amp;IF(D460&lt;&gt;"",LEFT(D460,2)&amp;"."&amp;RIGHT(D460,LEN(D460)-2),"0")&amp;",
    ""longitude"" : "&amp;IF(E460&lt;&gt;"",LEFT(E460,1)&amp;"."&amp;RIGHT(E460,LEN(E460)-1),"0")&amp;","&amp;"
    ""image"" : """&amp;N460&amp;"""
  },"</f>
        <v xml:space="preserve">  "": {
    "name" : "Torenpoortbrug",
    "latitude" : 52.37793,
    "longitude" : 4.790605,
    "image" : "https://lh3.googleusercontent.com/aAHvyTN-6va3ozy7WJ4RYdDlRlO9hBvmGMCnI7jnLHkmv2eeLDImFZgKjfII9cCGCxe42v2iZryeEQg6Kb0"
  },</v>
      </c>
      <c r="C460" s="4">
        <v>469436</v>
      </c>
      <c r="D460" s="5">
        <v>5237793</v>
      </c>
      <c r="E460" s="5">
        <v>4790605</v>
      </c>
      <c r="F460" s="4" t="s">
        <v>7095</v>
      </c>
      <c r="G460" s="4" t="s">
        <v>2916</v>
      </c>
      <c r="H460" s="4" t="s">
        <v>2443</v>
      </c>
      <c r="I460" s="4" t="s">
        <v>2542</v>
      </c>
      <c r="J460" s="4" t="s">
        <v>17706</v>
      </c>
      <c r="K460" s="4" t="s">
        <v>7096</v>
      </c>
      <c r="L460" s="4">
        <v>22</v>
      </c>
      <c r="M460" s="4" t="s">
        <v>7097</v>
      </c>
      <c r="N460" s="4" t="s">
        <v>15196</v>
      </c>
    </row>
    <row r="461" spans="2:14" s="4" customFormat="1" x14ac:dyDescent="0.25">
      <c r="B461" s="4" t="str">
        <f>"  """&amp;A461&amp;""": {
    ""name"" : """&amp;SUBSTITUTE(F461,"""","\""")&amp;""",
    ""latitude"" : "&amp;IF(D461&lt;&gt;"",LEFT(D461,2)&amp;"."&amp;RIGHT(D461,LEN(D461)-2),"0")&amp;",
    ""longitude"" : "&amp;IF(E461&lt;&gt;"",LEFT(E461,1)&amp;"."&amp;RIGHT(E461,LEN(E461)-1),"0")&amp;","&amp;"
    ""image"" : """&amp;N461&amp;"""
  },"</f>
        <v xml:space="preserve">  "": {
    "name" : "Ams, West - Vier Graniet Blokken",
    "latitude" : 52.381766,
    "longitude" : 4.79048,
    "image" : "https://lh6.ggpht.com/K6elJhWd7RWbKbSBhx4QKCkQLgsGVlibfA8tBC_nJk2OX2PuElGfl3Ap5fwzdq6rM4-J9eJph5sTYAln3ho6jw"
  },</v>
      </c>
      <c r="C461" s="4">
        <v>395387</v>
      </c>
      <c r="D461" s="5">
        <v>52381766</v>
      </c>
      <c r="E461" s="5">
        <v>479048</v>
      </c>
      <c r="F461" s="4" t="s">
        <v>6807</v>
      </c>
      <c r="G461" s="4" t="s">
        <v>2916</v>
      </c>
      <c r="H461" s="4" t="s">
        <v>2443</v>
      </c>
      <c r="I461" s="4" t="s">
        <v>2542</v>
      </c>
      <c r="J461" s="4" t="s">
        <v>17706</v>
      </c>
      <c r="K461" s="4" t="s">
        <v>6808</v>
      </c>
      <c r="L461" s="4">
        <v>64</v>
      </c>
      <c r="M461" s="4" t="s">
        <v>6809</v>
      </c>
      <c r="N461" s="4" t="s">
        <v>10188</v>
      </c>
    </row>
    <row r="462" spans="2:14" s="4" customFormat="1" x14ac:dyDescent="0.25">
      <c r="B462" s="4" t="str">
        <f>"  """&amp;A462&amp;""": {
    ""name"" : """&amp;SUBSTITUTE(F462,"""","\""")&amp;""",
    ""latitude"" : "&amp;IF(D462&lt;&gt;"",LEFT(D462,2)&amp;"."&amp;RIGHT(D462,LEN(D462)-2),"0")&amp;",
    ""longitude"" : "&amp;IF(E462&lt;&gt;"",LEFT(E462,1)&amp;"."&amp;RIGHT(E462,LEN(E462)-1),"0")&amp;","&amp;"
    ""image"" : """&amp;N462&amp;"""
  },"</f>
        <v xml:space="preserve">  "": {
    "name" : "Sign",
    "latitude" : 52.383451,
    "longitude" : 4.782008,
    "image" : "https://lh5.ggpht.com/uB8Li2HgUh3yBU0A9v0_da6Fnxec7pRJozlufCTVMTdVyvU3O6KuKK4YKFxaY3BBVzH-1v-F67eXPZE-aMze"
  },</v>
      </c>
      <c r="C462" s="4">
        <v>49335566</v>
      </c>
      <c r="D462" s="5">
        <v>52383451</v>
      </c>
      <c r="E462" s="5">
        <v>4782008</v>
      </c>
      <c r="F462" s="4" t="s">
        <v>14456</v>
      </c>
      <c r="G462" s="4" t="s">
        <v>2916</v>
      </c>
      <c r="H462" s="4" t="s">
        <v>2443</v>
      </c>
      <c r="I462" s="4" t="s">
        <v>2542</v>
      </c>
      <c r="J462" s="4" t="s">
        <v>17706</v>
      </c>
      <c r="K462" s="4" t="s">
        <v>3522</v>
      </c>
      <c r="L462" s="4">
        <v>113</v>
      </c>
      <c r="M462" s="4" t="s">
        <v>3523</v>
      </c>
      <c r="N462" s="4" t="s">
        <v>14457</v>
      </c>
    </row>
    <row r="463" spans="2:14" s="4" customFormat="1" x14ac:dyDescent="0.25">
      <c r="B463" s="4" t="str">
        <f>"  """&amp;A463&amp;""": {
    ""name"" : """&amp;SUBSTITUTE(F463,"""","\""")&amp;""",
    ""latitude"" : "&amp;IF(D463&lt;&gt;"",LEFT(D463,2)&amp;"."&amp;RIGHT(D463,LEN(D463)-2),"0")&amp;",
    ""longitude"" : "&amp;IF(E463&lt;&gt;"",LEFT(E463,1)&amp;"."&amp;RIGHT(E463,LEN(E463)-1),"0")&amp;","&amp;"
    ""image"" : """&amp;N463&amp;"""
  },"</f>
        <v xml:space="preserve">  "": {
    "name" : "Red Cat",
    "latitude" : 52.379503,
    "longitude" : 4.79767,
    "image" : "https://lh6.ggpht.com/Cd9p-vz6cOszhjdPl6qSSuaSMJi_a8pvi3GDoluenVxzNnG1tSvX68L8dBWb0P67eBsSX8x72bVHiuZ9ZISs"
  },</v>
      </c>
      <c r="C463" s="4">
        <v>834299</v>
      </c>
      <c r="D463" s="5">
        <v>52379503</v>
      </c>
      <c r="E463" s="5">
        <v>479767</v>
      </c>
      <c r="F463" s="4" t="s">
        <v>8425</v>
      </c>
      <c r="G463" s="4" t="s">
        <v>2916</v>
      </c>
      <c r="H463" s="4" t="s">
        <v>2443</v>
      </c>
      <c r="I463" s="4" t="s">
        <v>2542</v>
      </c>
      <c r="J463" s="4" t="s">
        <v>17691</v>
      </c>
      <c r="K463" s="4" t="s">
        <v>8426</v>
      </c>
      <c r="L463" s="4" t="s">
        <v>8427</v>
      </c>
      <c r="M463" s="4" t="s">
        <v>8428</v>
      </c>
      <c r="N463" s="4" t="s">
        <v>14128</v>
      </c>
    </row>
    <row r="464" spans="2:14" s="4" customFormat="1" x14ac:dyDescent="0.25">
      <c r="B464" s="4" t="str">
        <f>"  """&amp;A464&amp;""": {
    ""name"" : """&amp;SUBSTITUTE(F464,"""","\""")&amp;""",
    ""latitude"" : "&amp;IF(D464&lt;&gt;"",LEFT(D464,2)&amp;"."&amp;RIGHT(D464,LEN(D464)-2),"0")&amp;",
    ""longitude"" : "&amp;IF(E464&lt;&gt;"",LEFT(E464,1)&amp;"."&amp;RIGHT(E464,LEN(E464)-1),"0")&amp;","&amp;"
    ""image"" : """&amp;N464&amp;"""
  },"</f>
        <v xml:space="preserve">  "": {
    "name" : "Kruis Mozaïek",
    "latitude" : 52.379602,
    "longitude" : 4.798194,
    "image" : "https://lh6.ggpht.com/cQdVZkVfMVWoDkcKAZCjOHQ5pfh7T0ckjrONnEzONby_yJwG6mVkjsLFsSOYU8FvfJ9yS4Uw1S47saA6cIU"
  },</v>
      </c>
      <c r="C464" s="4">
        <v>949787</v>
      </c>
      <c r="D464" s="5">
        <v>52379602</v>
      </c>
      <c r="E464" s="5">
        <v>4798194</v>
      </c>
      <c r="F464" s="4" t="s">
        <v>9081</v>
      </c>
      <c r="G464" s="4" t="s">
        <v>2916</v>
      </c>
      <c r="H464" s="4" t="s">
        <v>2443</v>
      </c>
      <c r="I464" s="4" t="s">
        <v>2542</v>
      </c>
      <c r="J464" s="4" t="s">
        <v>17691</v>
      </c>
      <c r="K464" s="4" t="s">
        <v>8426</v>
      </c>
      <c r="L464" s="4" t="s">
        <v>9082</v>
      </c>
      <c r="M464" s="4" t="s">
        <v>8428</v>
      </c>
      <c r="N464" s="4" t="s">
        <v>12777</v>
      </c>
    </row>
    <row r="465" spans="2:14" s="4" customFormat="1" x14ac:dyDescent="0.25">
      <c r="B465" s="4" t="str">
        <f>"  """&amp;A465&amp;""": {
    ""name"" : """&amp;SUBSTITUTE(F465,"""","\""")&amp;""",
    ""latitude"" : "&amp;IF(D465&lt;&gt;"",LEFT(D465,2)&amp;"."&amp;RIGHT(D465,LEN(D465)-2),"0")&amp;",
    ""longitude"" : "&amp;IF(E465&lt;&gt;"",LEFT(E465,1)&amp;"."&amp;RIGHT(E465,LEN(E465)-1),"0")&amp;","&amp;"
    ""image"" : """&amp;N465&amp;"""
  },"</f>
        <v xml:space="preserve">  "": {
    "name" : "Sphinx Sculpture",
    "latitude" : 52.381083,
    "longitude" : 4.810987,
    "image" : "https://lh4.ggpht.com/dPkCQ3G5gMxcN3-hySsDm6gsZBDdlLYUwwnpuJBgiHNklwUj0HRd7u3h_h0KpprMsxOJRvrOwPVgnk9rqiFQd90iOTJetC1Q_XHQmApGCtk8BLbJ"
  },</v>
      </c>
      <c r="C465" s="4">
        <v>487290</v>
      </c>
      <c r="D465" s="5">
        <v>52381083</v>
      </c>
      <c r="E465" s="5">
        <v>4810987</v>
      </c>
      <c r="F465" s="4" t="s">
        <v>14712</v>
      </c>
      <c r="G465" s="4" t="s">
        <v>2916</v>
      </c>
      <c r="H465" s="4" t="s">
        <v>2443</v>
      </c>
      <c r="I465" s="4" t="s">
        <v>2542</v>
      </c>
      <c r="J465" s="4" t="s">
        <v>17691</v>
      </c>
      <c r="K465" s="4" t="s">
        <v>2976</v>
      </c>
      <c r="M465" s="4">
        <v>1067</v>
      </c>
      <c r="N465" s="4" t="s">
        <v>14713</v>
      </c>
    </row>
    <row r="466" spans="2:14" s="4" customFormat="1" x14ac:dyDescent="0.25">
      <c r="B466" s="4" t="str">
        <f>"  """&amp;A466&amp;""": {
    ""name"" : """&amp;SUBSTITUTE(F466,"""","\""")&amp;""",
    ""latitude"" : "&amp;IF(D466&lt;&gt;"",LEFT(D466,2)&amp;"."&amp;RIGHT(D466,LEN(D466)-2),"0")&amp;",
    ""longitude"" : "&amp;IF(E466&lt;&gt;"",LEFT(E466,1)&amp;"."&amp;RIGHT(E466,LEN(E466)-1),"0")&amp;","&amp;"
    ""image"" : """&amp;N466&amp;"""
  },"</f>
        <v xml:space="preserve">  "": {
    "name" : "Playground Rattle Snakes",
    "latitude" : 52.377135,
    "longitude" : 4.808156,
    "image" : "https://lh6.ggpht.com/Qyl8B7SznmYeVsyD9D1SGd5AjQsmLScdsFeBwQPZ5gfilWRbScb6TJHL20jq_qHF8mKBQiuGUG2MaJjRbsqGNw"
  },</v>
      </c>
      <c r="C466" s="4">
        <v>255744</v>
      </c>
      <c r="D466" s="5">
        <v>52377135</v>
      </c>
      <c r="E466" s="5">
        <v>4808156</v>
      </c>
      <c r="F466" s="4" t="s">
        <v>6386</v>
      </c>
      <c r="G466" s="4" t="s">
        <v>2916</v>
      </c>
      <c r="H466" s="4" t="s">
        <v>2443</v>
      </c>
      <c r="I466" s="4" t="s">
        <v>2542</v>
      </c>
      <c r="J466" s="4" t="s">
        <v>17691</v>
      </c>
      <c r="K466" s="4" t="s">
        <v>6387</v>
      </c>
      <c r="L466" s="4">
        <v>502</v>
      </c>
      <c r="M466" s="4" t="s">
        <v>6388</v>
      </c>
      <c r="N466" s="4" t="s">
        <v>13969</v>
      </c>
    </row>
    <row r="467" spans="2:14" s="4" customFormat="1" x14ac:dyDescent="0.25">
      <c r="B467" s="4" t="str">
        <f>"  """&amp;A467&amp;""": {
    ""name"" : """&amp;SUBSTITUTE(F467,"""","\""")&amp;""",
    ""latitude"" : "&amp;IF(D467&lt;&gt;"",LEFT(D467,2)&amp;"."&amp;RIGHT(D467,LEN(D467)-2),"0")&amp;",
    ""longitude"" : "&amp;IF(E467&lt;&gt;"",LEFT(E467,1)&amp;"."&amp;RIGHT(E467,LEN(E467)-1),"0")&amp;","&amp;"
    ""image"" : """&amp;N467&amp;"""
  },"</f>
        <v xml:space="preserve">  "": {
    "name" : "Het Beest",
    "latitude" : 52.375153,
    "longitude" : 4.80784,
    "image" : "https://lh5.ggpht.com/dHMYMxdtQL6bfVu9pBAnNxxDnI8g8pH2Ks-9YjKx8xYgDqOjK1nR4Vg_VmvV1u9oL44beUaC4dgU7GiYCinN6OjoIxiu1MX1Mg-qsyxFZ_MTB1cg"
  },</v>
      </c>
      <c r="C467" s="4">
        <v>962913</v>
      </c>
      <c r="D467" s="5">
        <v>52375153</v>
      </c>
      <c r="E467" s="5">
        <v>480784</v>
      </c>
      <c r="F467" s="4" t="s">
        <v>9145</v>
      </c>
      <c r="G467" s="4" t="s">
        <v>2916</v>
      </c>
      <c r="H467" s="4" t="s">
        <v>2443</v>
      </c>
      <c r="I467" s="4" t="s">
        <v>2542</v>
      </c>
      <c r="J467" s="4" t="s">
        <v>17691</v>
      </c>
      <c r="K467" s="4" t="s">
        <v>9146</v>
      </c>
      <c r="L467" s="4">
        <v>69</v>
      </c>
      <c r="M467" s="4">
        <v>1067</v>
      </c>
      <c r="N467" s="4" t="s">
        <v>12255</v>
      </c>
    </row>
    <row r="468" spans="2:14" s="4" customFormat="1" x14ac:dyDescent="0.25">
      <c r="B468" s="4" t="str">
        <f>"  """&amp;A468&amp;""": {
    ""name"" : """&amp;SUBSTITUTE(F468,"""","\""")&amp;""",
    ""latitude"" : "&amp;IF(D468&lt;&gt;"",LEFT(D468,2)&amp;"."&amp;RIGHT(D468,LEN(D468)-2),"0")&amp;",
    ""longitude"" : "&amp;IF(E468&lt;&gt;"",LEFT(E468,1)&amp;"."&amp;RIGHT(E468,LEN(E468)-1),"0")&amp;","&amp;"
    ""image"" : """&amp;N468&amp;"""
  },"</f>
        <v xml:space="preserve">  "": {
    "name" : "Red Riding Hood",
    "latitude" : 52.378104,
    "longitude" : 4.805611,
    "image" : "https://lh3.ggpht.com/aoWCCEt7gaZAw9SEAEK0nX4tl4QZHvMKEIXe0U8Oo0WLxsfgGCH5rTj5jQEYJSEQUFsGNNk9Fv62f63ywdxLgg"
  },</v>
      </c>
      <c r="C468" s="4">
        <v>1023566</v>
      </c>
      <c r="D468" s="5">
        <v>52378104</v>
      </c>
      <c r="E468" s="5">
        <v>4805611</v>
      </c>
      <c r="F468" s="4" t="s">
        <v>9455</v>
      </c>
      <c r="G468" s="4" t="s">
        <v>2916</v>
      </c>
      <c r="H468" s="4" t="s">
        <v>2443</v>
      </c>
      <c r="I468" s="4" t="s">
        <v>2542</v>
      </c>
      <c r="J468" s="4" t="s">
        <v>17691</v>
      </c>
      <c r="K468" s="4" t="s">
        <v>9456</v>
      </c>
      <c r="L468" s="4">
        <v>9</v>
      </c>
      <c r="M468" s="4" t="s">
        <v>9457</v>
      </c>
      <c r="N468" s="4" t="s">
        <v>14143</v>
      </c>
    </row>
    <row r="469" spans="2:14" s="4" customFormat="1" x14ac:dyDescent="0.25">
      <c r="B469" s="4" t="str">
        <f>"  """&amp;A469&amp;""": {
    ""name"" : """&amp;SUBSTITUTE(F469,"""","\""")&amp;""",
    ""latitude"" : "&amp;IF(D469&lt;&gt;"",LEFT(D469,2)&amp;"."&amp;RIGHT(D469,LEN(D469)-2),"0")&amp;",
    ""longitude"" : "&amp;IF(E469&lt;&gt;"",LEFT(E469,1)&amp;"."&amp;RIGHT(E469,LEN(E469)-1),"0")&amp;","&amp;"
    ""image"" : """&amp;N469&amp;"""
  },"</f>
        <v xml:space="preserve">  "": {
    "name" : "Mural graffiti Art",
    "latitude" : 52.378143,
    "longitude" : 4.804416,
    "image" : "https://lh5.ggpht.com/eOD-yXj4u4ZqfyESeUE_mwyMqTNo4bdY3gaEbwyhF75CKqv6rP3rT8htz-BBtlvRYuPhnt-PEOqd676Axbfm"
  },</v>
      </c>
      <c r="C469" s="4">
        <v>607660</v>
      </c>
      <c r="D469" s="5">
        <v>52378143</v>
      </c>
      <c r="E469" s="5">
        <v>4804416</v>
      </c>
      <c r="F469" s="4" t="s">
        <v>13342</v>
      </c>
      <c r="G469" s="4" t="s">
        <v>2916</v>
      </c>
      <c r="H469" s="4" t="s">
        <v>2443</v>
      </c>
      <c r="I469" s="4" t="s">
        <v>2542</v>
      </c>
      <c r="J469" s="4" t="s">
        <v>17691</v>
      </c>
      <c r="K469" s="4" t="s">
        <v>9456</v>
      </c>
      <c r="L469" s="4">
        <v>123</v>
      </c>
      <c r="M469" s="4">
        <v>1067</v>
      </c>
      <c r="N469" s="4" t="s">
        <v>13343</v>
      </c>
    </row>
    <row r="470" spans="2:14" s="4" customFormat="1" x14ac:dyDescent="0.25">
      <c r="B470" s="4" t="str">
        <f>"  """&amp;A470&amp;""": {
    ""name"" : """&amp;SUBSTITUTE(F470,"""","\""")&amp;""",
    ""latitude"" : "&amp;IF(D470&lt;&gt;"",LEFT(D470,2)&amp;"."&amp;RIGHT(D470,LEN(D470)-2),"0")&amp;",
    ""longitude"" : "&amp;IF(E470&lt;&gt;"",LEFT(E470,1)&amp;"."&amp;RIGHT(E470,LEN(E470)-1),"0")&amp;","&amp;"
    ""image"" : """&amp;N470&amp;"""
  },"</f>
        <v xml:space="preserve">  "": {
    "name" : "Rood Maar Ook Wit",
    "latitude" : 52.378157,
    "longitude" : 4.805131,
    "image" : "https://lh3.ggpht.com/gEMs9ryoSgAMFrMchmk-d3N0rj2T8KZaMsrggg1UrDdTUr3TTBQktPtZFBHqSWqjhFGe7Qngi81tEEejaMju"
  },</v>
      </c>
      <c r="C470" s="4">
        <v>637657</v>
      </c>
      <c r="D470" s="5">
        <v>52378157</v>
      </c>
      <c r="E470" s="5">
        <v>4805131</v>
      </c>
      <c r="F470" s="4" t="s">
        <v>14244</v>
      </c>
      <c r="G470" s="4" t="s">
        <v>2916</v>
      </c>
      <c r="H470" s="4" t="s">
        <v>2443</v>
      </c>
      <c r="I470" s="4" t="s">
        <v>2542</v>
      </c>
      <c r="J470" s="4" t="s">
        <v>17691</v>
      </c>
      <c r="K470" s="4" t="s">
        <v>9456</v>
      </c>
      <c r="L470" s="4">
        <v>143</v>
      </c>
      <c r="M470" s="4" t="s">
        <v>16291</v>
      </c>
      <c r="N470" s="4" t="s">
        <v>14245</v>
      </c>
    </row>
    <row r="471" spans="2:14" s="4" customFormat="1" x14ac:dyDescent="0.25">
      <c r="B471" s="4" t="str">
        <f>"  """&amp;A471&amp;""": {
    ""name"" : """&amp;SUBSTITUTE(F471,"""","\""")&amp;""",
    ""latitude"" : "&amp;IF(D471&lt;&gt;"",LEFT(D471,2)&amp;"."&amp;RIGHT(D471,LEN(D471)-2),"0")&amp;",
    ""longitude"" : "&amp;IF(E471&lt;&gt;"",LEFT(E471,1)&amp;"."&amp;RIGHT(E471,LEN(E471)-1),"0")&amp;","&amp;"
    ""image"" : """&amp;N471&amp;"""
  },"</f>
        <v xml:space="preserve">  "": {
    "name" : "Confucius Mural",
    "latitude" : 52.377821,
    "longitude" : 4.807029,
    "image" : "https://lh3.ggpht.com/Y1Ny_5Od3i-xKijqTUGcQ8hohi2aLj2-zkfOiP6Bn5jXAeEcUQMsduFSl-ceOrwJhfO94Z3PufOZ5CutKrz_"
  },</v>
      </c>
      <c r="C471" s="4">
        <v>196622</v>
      </c>
      <c r="D471" s="5">
        <v>52377821</v>
      </c>
      <c r="E471" s="5">
        <v>4807029</v>
      </c>
      <c r="F471" s="4" t="s">
        <v>5978</v>
      </c>
      <c r="G471" s="4" t="s">
        <v>2916</v>
      </c>
      <c r="H471" s="4" t="s">
        <v>2443</v>
      </c>
      <c r="I471" s="4" t="s">
        <v>2542</v>
      </c>
      <c r="J471" s="4" t="s">
        <v>17691</v>
      </c>
      <c r="K471" s="4" t="s">
        <v>2869</v>
      </c>
      <c r="L471" s="4">
        <v>66</v>
      </c>
      <c r="M471" s="4" t="s">
        <v>5979</v>
      </c>
      <c r="N471" s="4" t="s">
        <v>11064</v>
      </c>
    </row>
    <row r="472" spans="2:14" s="4" customFormat="1" x14ac:dyDescent="0.25">
      <c r="B472" s="4" t="str">
        <f>"  """&amp;A472&amp;""": {
    ""name"" : """&amp;SUBSTITUTE(F472,"""","\""")&amp;""",
    ""latitude"" : "&amp;IF(D472&lt;&gt;"",LEFT(D472,2)&amp;"."&amp;RIGHT(D472,LEN(D472)-2),"0")&amp;",
    ""longitude"" : "&amp;IF(E472&lt;&gt;"",LEFT(E472,1)&amp;"."&amp;RIGHT(E472,LEN(E472)-1),"0")&amp;","&amp;"
    ""image"" : """&amp;N472&amp;"""
  },"</f>
        <v xml:space="preserve">  "": {
    "name" : "Childs Garden",
    "latitude" : 52.380742,
    "longitude" : 4.807739,
    "image" : "https://lh6.ggpht.com/2yq2FQFnap5NT16-rA8K0udY0OgCMMnbJPdPZoXk7rN5P8eQlk1Ac_XV4_-X0oXYZo-k16qbaeiJcnki8n8"
  },</v>
      </c>
      <c r="C472" s="4">
        <v>49252931</v>
      </c>
      <c r="D472" s="5">
        <v>52380742</v>
      </c>
      <c r="E472" s="5">
        <v>4807739</v>
      </c>
      <c r="F472" s="4" t="s">
        <v>10940</v>
      </c>
      <c r="G472" s="4" t="s">
        <v>2916</v>
      </c>
      <c r="H472" s="4" t="s">
        <v>2443</v>
      </c>
      <c r="I472" s="4" t="s">
        <v>2542</v>
      </c>
      <c r="J472" s="4" t="s">
        <v>17691</v>
      </c>
      <c r="K472" s="4" t="s">
        <v>2869</v>
      </c>
      <c r="L472" s="4">
        <v>252</v>
      </c>
      <c r="M472" s="4" t="s">
        <v>3482</v>
      </c>
      <c r="N472" s="4" t="s">
        <v>10941</v>
      </c>
    </row>
    <row r="473" spans="2:14" s="4" customFormat="1" x14ac:dyDescent="0.25">
      <c r="B473" s="4" t="str">
        <f>"  """&amp;A473&amp;""": {
    ""name"" : """&amp;SUBSTITUTE(F473,"""","\""")&amp;""",
    ""latitude"" : "&amp;IF(D473&lt;&gt;"",LEFT(D473,2)&amp;"."&amp;RIGHT(D473,LEN(D473)-2),"0")&amp;",
    ""longitude"" : "&amp;IF(E473&lt;&gt;"",LEFT(E473,1)&amp;"."&amp;RIGHT(E473,LEN(E473)-1),"0")&amp;","&amp;"
    ""image"" : """&amp;N473&amp;"""
  },"</f>
        <v xml:space="preserve">  "": {
    "name" : "Mozaïek Lambertus Zijlplein",
    "latitude" : 52.377296,
    "longitude" : 4.801703,
    "image" : "https://lh5.ggpht.com/YkBjvaD49tNbxXaaDPW9aI8LHJ_TDG_LhARswfArj6Opxt7VHQOI9Djug5q-tQZABZ5SHM1XhMsVACA-Veo"
  },</v>
      </c>
      <c r="C473" s="4">
        <v>792642</v>
      </c>
      <c r="D473" s="5">
        <v>52377296</v>
      </c>
      <c r="E473" s="5">
        <v>4801703</v>
      </c>
      <c r="F473" s="4" t="s">
        <v>8230</v>
      </c>
      <c r="G473" s="4" t="s">
        <v>2916</v>
      </c>
      <c r="H473" s="4" t="s">
        <v>2443</v>
      </c>
      <c r="I473" s="4" t="s">
        <v>2542</v>
      </c>
      <c r="J473" s="4" t="s">
        <v>17691</v>
      </c>
      <c r="K473" s="4" t="s">
        <v>8231</v>
      </c>
      <c r="L473" s="4">
        <v>1</v>
      </c>
      <c r="M473" s="4" t="s">
        <v>8232</v>
      </c>
      <c r="N473" s="4" t="s">
        <v>13287</v>
      </c>
    </row>
    <row r="474" spans="2:14" s="4" customFormat="1" x14ac:dyDescent="0.25">
      <c r="B474" s="4" t="str">
        <f>"  """&amp;A474&amp;""": {
    ""name"" : """&amp;SUBSTITUTE(F474,"""","\""")&amp;""",
    ""latitude"" : "&amp;IF(D474&lt;&gt;"",LEFT(D474,2)&amp;"."&amp;RIGHT(D474,LEN(D474)-2),"0")&amp;",
    ""longitude"" : "&amp;IF(E474&lt;&gt;"",LEFT(E474,1)&amp;"."&amp;RIGHT(E474,LEN(E474)-1),"0")&amp;","&amp;"
    ""image"" : """&amp;N474&amp;"""
  },"</f>
        <v xml:space="preserve">  "": {
    "name" : "Omega",
    "latitude" : 52.384029,
    "longitude" : 4.79389,
    "image" : "https://lh3.ggpht.com/rjy9A4YNFTyqYaq7BWBcNGoDurQnVgmB_Xl7euYrdBimlSFYIDo5-i_AABe26zLtG2EtqfcbC3DxjpjI-PWC"
  },</v>
      </c>
      <c r="C474" s="4">
        <v>632773</v>
      </c>
      <c r="D474" s="5">
        <v>52384029</v>
      </c>
      <c r="E474" s="5">
        <v>479389</v>
      </c>
      <c r="F474" s="4" t="s">
        <v>13602</v>
      </c>
      <c r="G474" s="4" t="s">
        <v>2916</v>
      </c>
      <c r="H474" s="4" t="s">
        <v>2443</v>
      </c>
      <c r="I474" s="4" t="s">
        <v>2542</v>
      </c>
      <c r="J474" s="4" t="s">
        <v>17691</v>
      </c>
      <c r="K474" s="4" t="s">
        <v>2626</v>
      </c>
      <c r="L474" s="4">
        <v>703</v>
      </c>
      <c r="M474" s="4" t="s">
        <v>3523</v>
      </c>
      <c r="N474" s="4" t="s">
        <v>13603</v>
      </c>
    </row>
    <row r="475" spans="2:14" s="4" customFormat="1" x14ac:dyDescent="0.25">
      <c r="B475" s="4" t="str">
        <f>"  """&amp;A475&amp;""": {
    ""name"" : """&amp;SUBSTITUTE(F475,"""","\""")&amp;""",
    ""latitude"" : "&amp;IF(D475&lt;&gt;"",LEFT(D475,2)&amp;"."&amp;RIGHT(D475,LEN(D475)-2),"0")&amp;",
    ""longitude"" : "&amp;IF(E475&lt;&gt;"",LEFT(E475,1)&amp;"."&amp;RIGHT(E475,LEN(E475)-1),"0")&amp;","&amp;"
    ""image"" : """&amp;N475&amp;"""
  },"</f>
        <v xml:space="preserve">  "": {
    "name" : "Space Wip",
    "latitude" : 52.381165,
    "longitude" : 4.801327,
    "image" : "https://lh3.ggpht.com/5gga3a6aJtcTurwBPVbI07K_WFGPH_d8vQ2YPweyK4JKOvLFRQTv62yf0-A2OOpknS-2CE8JHEjvaufpEw_6"
  },</v>
      </c>
      <c r="C475" s="4">
        <v>574116</v>
      </c>
      <c r="D475" s="5">
        <v>52381165</v>
      </c>
      <c r="E475" s="5">
        <v>4801327</v>
      </c>
      <c r="F475" s="4" t="s">
        <v>7458</v>
      </c>
      <c r="G475" s="4" t="s">
        <v>2916</v>
      </c>
      <c r="H475" s="4" t="s">
        <v>2443</v>
      </c>
      <c r="I475" s="4" t="s">
        <v>2542</v>
      </c>
      <c r="J475" s="4" t="s">
        <v>17691</v>
      </c>
      <c r="K475" s="4" t="s">
        <v>7459</v>
      </c>
      <c r="L475" s="4" t="s">
        <v>7460</v>
      </c>
      <c r="M475" s="4" t="s">
        <v>7461</v>
      </c>
      <c r="N475" s="4" t="s">
        <v>14586</v>
      </c>
    </row>
    <row r="476" spans="2:14" s="4" customFormat="1" x14ac:dyDescent="0.25">
      <c r="B476" s="4" t="str">
        <f>"  """&amp;A476&amp;""": {
    ""name"" : """&amp;SUBSTITUTE(F476,"""","\""")&amp;""",
    ""latitude"" : "&amp;IF(D476&lt;&gt;"",LEFT(D476,2)&amp;"."&amp;RIGHT(D476,LEN(D476)-2),"0")&amp;",
    ""longitude"" : "&amp;IF(E476&lt;&gt;"",LEFT(E476,1)&amp;"."&amp;RIGHT(E476,LEN(E476)-1),"0")&amp;","&amp;"
    ""image"" : """&amp;N476&amp;"""
  },"</f>
        <v xml:space="preserve">  "": {
    "name" : "Child Paintings",
    "latitude" : 52.378338,
    "longitude" : 4.803218,
    "image" : "https://lh4.ggpht.com/KBhrCoLPrUgiz2kUOAi3WiAR4dXHs7Ez40G8qJG9DeSfVecOldhibmdKPaXMij9BB1DA7PLwfcK3o43gLy804w"
  },</v>
      </c>
      <c r="C476" s="4">
        <v>449573</v>
      </c>
      <c r="D476" s="5">
        <v>52378338</v>
      </c>
      <c r="E476" s="5">
        <v>4803218</v>
      </c>
      <c r="F476" s="4" t="s">
        <v>6954</v>
      </c>
      <c r="G476" s="4" t="s">
        <v>2916</v>
      </c>
      <c r="H476" s="4" t="s">
        <v>2443</v>
      </c>
      <c r="I476" s="4" t="s">
        <v>2542</v>
      </c>
      <c r="J476" s="4" t="s">
        <v>17691</v>
      </c>
      <c r="K476" s="4" t="s">
        <v>6955</v>
      </c>
      <c r="L476" s="4" t="s">
        <v>4936</v>
      </c>
      <c r="M476" s="4" t="s">
        <v>6956</v>
      </c>
      <c r="N476" s="4" t="s">
        <v>10925</v>
      </c>
    </row>
    <row r="477" spans="2:14" s="4" customFormat="1" x14ac:dyDescent="0.25">
      <c r="B477" s="4" t="str">
        <f>"  """&amp;A477&amp;""": {
    ""name"" : """&amp;SUBSTITUTE(F477,"""","\""")&amp;""",
    ""latitude"" : "&amp;IF(D477&lt;&gt;"",LEFT(D477,2)&amp;"."&amp;RIGHT(D477,LEN(D477)-2),"0")&amp;",
    ""longitude"" : "&amp;IF(E477&lt;&gt;"",LEFT(E477,1)&amp;"."&amp;RIGHT(E477,LEN(E477)-1),"0")&amp;","&amp;"
    ""image"" : """&amp;N477&amp;"""
  },"</f>
        <v xml:space="preserve">  "": {
    "name" : "Zebra Block",
    "latitude" : 52.381946,
    "longitude" : 4.79909,
    "image" : "https://lh4.ggpht.com/qsIXIkxYFzdFTrYdJjaqwYWBBF0k0oZGF85hnkrjAv7iZM3zbdzrnvEWzkqTfaGrKvyXI92zIQM8YXLend6P"
  },</v>
      </c>
      <c r="C477" s="4">
        <v>779064</v>
      </c>
      <c r="D477" s="5">
        <v>52381946</v>
      </c>
      <c r="E477" s="5">
        <v>479909</v>
      </c>
      <c r="F477" s="4" t="s">
        <v>8163</v>
      </c>
      <c r="G477" s="4" t="s">
        <v>2916</v>
      </c>
      <c r="H477" s="4" t="s">
        <v>2443</v>
      </c>
      <c r="I477" s="4" t="s">
        <v>2542</v>
      </c>
      <c r="J477" s="4" t="s">
        <v>17691</v>
      </c>
      <c r="K477" s="4" t="s">
        <v>8164</v>
      </c>
      <c r="L477" s="4">
        <v>39</v>
      </c>
      <c r="M477" s="4" t="s">
        <v>8165</v>
      </c>
      <c r="N477" s="4" t="s">
        <v>15795</v>
      </c>
    </row>
    <row r="478" spans="2:14" s="4" customFormat="1" x14ac:dyDescent="0.25">
      <c r="B478" s="4" t="str">
        <f>"  """&amp;A478&amp;""": {
    ""name"" : """&amp;SUBSTITUTE(F478,"""","\""")&amp;""",
    ""latitude"" : "&amp;IF(D478&lt;&gt;"",LEFT(D478,2)&amp;"."&amp;RIGHT(D478,LEN(D478)-2),"0")&amp;",
    ""longitude"" : "&amp;IF(E478&lt;&gt;"",LEFT(E478,1)&amp;"."&amp;RIGHT(E478,LEN(E478)-1),"0")&amp;","&amp;"
    ""image"" : """&amp;N478&amp;"""
  },"</f>
        <v xml:space="preserve">  "": {
    "name" : "Amsterdam, West - Spiegelbeeld",
    "latitude" : 52.376069,
    "longitude" : 4.791986,
    "image" : "https://lh6.ggpht.com/DN2-ywVfcnD5Sj8jTDPe_XrXXHv8rH2UovW0EwSc0cPu685Xv3BEEi8ZZA9CTb9rLa8LAvEDarA8jtIf_pco"
  },</v>
      </c>
      <c r="C478" s="4">
        <v>390232</v>
      </c>
      <c r="D478" s="5">
        <v>52376069</v>
      </c>
      <c r="E478" s="5">
        <v>4791986</v>
      </c>
      <c r="F478" s="4" t="s">
        <v>10159</v>
      </c>
      <c r="G478" s="4" t="s">
        <v>2916</v>
      </c>
      <c r="H478" s="4" t="s">
        <v>2443</v>
      </c>
      <c r="I478" s="4" t="s">
        <v>2542</v>
      </c>
      <c r="J478" s="4" t="s">
        <v>17691</v>
      </c>
      <c r="K478" s="4" t="s">
        <v>15977</v>
      </c>
      <c r="L478" s="4">
        <v>33</v>
      </c>
      <c r="M478" s="4">
        <v>1067</v>
      </c>
      <c r="N478" s="4" t="s">
        <v>10160</v>
      </c>
    </row>
    <row r="479" spans="2:14" s="4" customFormat="1" x14ac:dyDescent="0.25">
      <c r="B479" s="4" t="str">
        <f>"  """&amp;A479&amp;""": {
    ""name"" : """&amp;SUBSTITUTE(F479,"""","\""")&amp;""",
    ""latitude"" : "&amp;IF(D479&lt;&gt;"",LEFT(D479,2)&amp;"."&amp;RIGHT(D479,LEN(D479)-2),"0")&amp;",
    ""longitude"" : "&amp;IF(E479&lt;&gt;"",LEFT(E479,1)&amp;"."&amp;RIGHT(E479,LEN(E479)-1),"0")&amp;","&amp;"
    ""image"" : """&amp;N479&amp;"""
  },"</f>
        <v xml:space="preserve">  "": {
    "name" : "Formula One Kids Playground",
    "latitude" : 52.376837,
    "longitude" : 4.799666,
    "image" : "https://lh3.googleusercontent.com/ByyMIpYaTFSb_hREy0Er3Zbi39-oA1vCRMBZfL_4fTDp8mWni-GLR_tUhoGZZzRXZ0k3wNGYdDFSsGAxPUgT"
  },</v>
      </c>
      <c r="C479" s="4">
        <v>49379884</v>
      </c>
      <c r="D479" s="5">
        <v>52376837</v>
      </c>
      <c r="E479" s="5">
        <v>4799666</v>
      </c>
      <c r="F479" s="4" t="s">
        <v>11836</v>
      </c>
      <c r="G479" s="4" t="s">
        <v>2916</v>
      </c>
      <c r="H479" s="4" t="s">
        <v>2443</v>
      </c>
      <c r="I479" s="4" t="s">
        <v>2542</v>
      </c>
      <c r="J479" s="4" t="s">
        <v>17691</v>
      </c>
      <c r="K479" s="4" t="s">
        <v>5047</v>
      </c>
      <c r="L479" s="4">
        <v>2</v>
      </c>
      <c r="M479" s="4" t="s">
        <v>5048</v>
      </c>
      <c r="N479" s="4" t="s">
        <v>11837</v>
      </c>
    </row>
    <row r="480" spans="2:14" s="4" customFormat="1" x14ac:dyDescent="0.25">
      <c r="B480" s="4" t="str">
        <f>"  """&amp;A480&amp;""": {
    ""name"" : """&amp;SUBSTITUTE(F480,"""","\""")&amp;""",
    ""latitude"" : "&amp;IF(D480&lt;&gt;"",LEFT(D480,2)&amp;"."&amp;RIGHT(D480,LEN(D480)-2),"0")&amp;",
    ""longitude"" : "&amp;IF(E480&lt;&gt;"",LEFT(E480,1)&amp;"."&amp;RIGHT(E480,LEN(E480)-1),"0")&amp;","&amp;"
    ""image"" : """&amp;N480&amp;"""
  },"</f>
        <v xml:space="preserve">  "": {
    "name" : "Art Mural",
    "latitude" : 52.376596,
    "longitude" : 4.799347,
    "image" : "https://lh3.googleusercontent.com/ayrH_aFrcWg1BVvD7PsheWGjPYkwghrKa-ZeSefySO8PJAu3LwgMmuflOdfZ45BukBxAH1PyIGZ4j7hpJrk"
  },</v>
      </c>
      <c r="C480" s="4">
        <v>54876</v>
      </c>
      <c r="D480" s="5">
        <v>52376596</v>
      </c>
      <c r="E480" s="5">
        <v>4799347</v>
      </c>
      <c r="F480" s="4" t="s">
        <v>5046</v>
      </c>
      <c r="G480" s="4" t="s">
        <v>2916</v>
      </c>
      <c r="H480" s="4" t="s">
        <v>2443</v>
      </c>
      <c r="I480" s="4" t="s">
        <v>2542</v>
      </c>
      <c r="J480" s="4" t="s">
        <v>17691</v>
      </c>
      <c r="K480" s="4" t="s">
        <v>5047</v>
      </c>
      <c r="L480" s="4">
        <v>16</v>
      </c>
      <c r="M480" s="4" t="s">
        <v>5048</v>
      </c>
      <c r="N480" s="4" t="s">
        <v>10322</v>
      </c>
    </row>
    <row r="481" spans="2:14" s="4" customFormat="1" x14ac:dyDescent="0.25">
      <c r="B481" s="4" t="str">
        <f>"  """&amp;A481&amp;""": {
    ""name"" : """&amp;SUBSTITUTE(F481,"""","\""")&amp;""",
    ""latitude"" : "&amp;IF(D481&lt;&gt;"",LEFT(D481,2)&amp;"."&amp;RIGHT(D481,LEN(D481)-2),"0")&amp;",
    ""longitude"" : "&amp;IF(E481&lt;&gt;"",LEFT(E481,1)&amp;"."&amp;RIGHT(E481,LEN(E481)-1),"0")&amp;","&amp;"
    ""image"" : """&amp;N481&amp;"""
  },"</f>
        <v xml:space="preserve">  "": {
    "name" : "Pigeon Mozaic",
    "latitude" : 52.377808,
    "longitude" : 4.800443,
    "image" : "https://lh4.ggpht.com/HJio0BD1y3NRWyvTk0QNVPwQXuFD2mjUaNNyZT4-PAhATLNDRmzfhv48NKovz5Q5xH4B4hjWSL9sB8QUly4hDg"
  },</v>
      </c>
      <c r="C481" s="4">
        <v>270260</v>
      </c>
      <c r="D481" s="5">
        <v>52377808</v>
      </c>
      <c r="E481" s="5">
        <v>4800443</v>
      </c>
      <c r="F481" s="4" t="s">
        <v>6681</v>
      </c>
      <c r="G481" s="4" t="s">
        <v>2916</v>
      </c>
      <c r="H481" s="4" t="s">
        <v>2443</v>
      </c>
      <c r="I481" s="4" t="s">
        <v>2542</v>
      </c>
      <c r="J481" s="4" t="s">
        <v>17691</v>
      </c>
      <c r="K481" s="4" t="s">
        <v>6682</v>
      </c>
      <c r="L481" s="4">
        <v>168</v>
      </c>
      <c r="M481" s="4" t="s">
        <v>6683</v>
      </c>
      <c r="N481" s="4" t="s">
        <v>13846</v>
      </c>
    </row>
    <row r="482" spans="2:14" s="4" customFormat="1" x14ac:dyDescent="0.25">
      <c r="B482" s="4" t="str">
        <f>"  """&amp;A482&amp;""": {
    ""name"" : """&amp;SUBSTITUTE(F482,"""","\""")&amp;""",
    ""latitude"" : "&amp;IF(D482&lt;&gt;"",LEFT(D482,2)&amp;"."&amp;RIGHT(D482,LEN(D482)-2),"0")&amp;",
    ""longitude"" : "&amp;IF(E482&lt;&gt;"",LEFT(E482,1)&amp;"."&amp;RIGHT(E482,LEN(E482)-1),"0")&amp;","&amp;"
    ""image"" : """&amp;N482&amp;"""
  },"</f>
        <v xml:space="preserve">  "": {
    "name" : "Sailing On Wild Water",
    "latitude" : 52.376264,
    "longitude" : 4.800517,
    "image" : "https://lh3.googleusercontent.com/8Ad-jzOxoFItLi1A4MxVAb_89bo01nkw0T_8sGvpj63RbeY54Ei4oOb29w1AUxNpUrtppWP3ZYCh1hpb3AltIA"
  },</v>
      </c>
      <c r="C482" s="4">
        <v>49379904</v>
      </c>
      <c r="D482" s="5">
        <v>52376264</v>
      </c>
      <c r="E482" s="5">
        <v>4800517</v>
      </c>
      <c r="F482" s="4" t="s">
        <v>14285</v>
      </c>
      <c r="G482" s="4" t="s">
        <v>2916</v>
      </c>
      <c r="H482" s="4" t="s">
        <v>2443</v>
      </c>
      <c r="I482" s="4" t="s">
        <v>2542</v>
      </c>
      <c r="J482" s="4" t="s">
        <v>17691</v>
      </c>
      <c r="K482" s="4" t="s">
        <v>6682</v>
      </c>
      <c r="L482" s="4" t="s">
        <v>17169</v>
      </c>
      <c r="M482" s="4" t="s">
        <v>17170</v>
      </c>
      <c r="N482" s="4" t="s">
        <v>14286</v>
      </c>
    </row>
    <row r="483" spans="2:14" s="4" customFormat="1" x14ac:dyDescent="0.25">
      <c r="B483" s="4" t="str">
        <f>"  """&amp;A483&amp;""": {
    ""name"" : """&amp;SUBSTITUTE(F483,"""","\""")&amp;""",
    ""latitude"" : "&amp;IF(D483&lt;&gt;"",LEFT(D483,2)&amp;"."&amp;RIGHT(D483,LEN(D483)-2),"0")&amp;",
    ""longitude"" : "&amp;IF(E483&lt;&gt;"",LEFT(E483,1)&amp;"."&amp;RIGHT(E483,LEN(E483)-1),"0")&amp;","&amp;"
    ""image"" : """&amp;N483&amp;"""
  },"</f>
        <v xml:space="preserve">  "": {
    "name" : "Step on Me",
    "latitude" : 52.382636,
    "longitude" : 4.80914,
    "image" : "https://lh6.ggpht.com/4ek3-avqUVHWIUzaRk0hk-2elrrsPfH_GmqpNkvNwG7wNv46PW6HzjHIA-PhYgFW6pbcV5mYQ52IGGLgELDd"
  },</v>
      </c>
      <c r="C483" s="4">
        <v>441526</v>
      </c>
      <c r="D483" s="5">
        <v>52382636</v>
      </c>
      <c r="E483" s="5">
        <v>480914</v>
      </c>
      <c r="F483" s="4" t="s">
        <v>14855</v>
      </c>
      <c r="G483" s="4" t="s">
        <v>2916</v>
      </c>
      <c r="H483" s="4" t="s">
        <v>2443</v>
      </c>
      <c r="I483" s="4" t="s">
        <v>2542</v>
      </c>
      <c r="J483" s="4" t="s">
        <v>17691</v>
      </c>
      <c r="K483" s="4" t="s">
        <v>3542</v>
      </c>
      <c r="L483" s="4">
        <v>3</v>
      </c>
      <c r="M483" s="4" t="s">
        <v>6444</v>
      </c>
      <c r="N483" s="4" t="s">
        <v>14856</v>
      </c>
    </row>
    <row r="484" spans="2:14" s="4" customFormat="1" x14ac:dyDescent="0.25">
      <c r="B484" s="4" t="str">
        <f>"  """&amp;A484&amp;""": {
    ""name"" : """&amp;SUBSTITUTE(F484,"""","\""")&amp;""",
    ""latitude"" : "&amp;IF(D484&lt;&gt;"",LEFT(D484,2)&amp;"."&amp;RIGHT(D484,LEN(D484)-2),"0")&amp;",
    ""longitude"" : "&amp;IF(E484&lt;&gt;"",LEFT(E484,1)&amp;"."&amp;RIGHT(E484,LEN(E484)-1),"0")&amp;","&amp;"
    ""image"" : """&amp;N484&amp;"""
  },"</f>
        <v xml:space="preserve">  "": {
    "name" : "Eendrachts Park",
    "latitude" : 52.382893,
    "longitude" : 4.809715,
    "image" : "https://lh3.ggpht.com/PKjyqQvBMF7XYYsBlbvQo_IVHVNDEXTeDdNPlzC1KU8zn4nw0rOkqjfzXyMI6Kv9Vr7Vla7LxtGVjuBrnIg8"
  },</v>
      </c>
      <c r="C484" s="4">
        <v>314131</v>
      </c>
      <c r="D484" s="5">
        <v>52382893</v>
      </c>
      <c r="E484" s="5">
        <v>4809715</v>
      </c>
      <c r="F484" s="4" t="s">
        <v>6443</v>
      </c>
      <c r="G484" s="4" t="s">
        <v>2916</v>
      </c>
      <c r="H484" s="4" t="s">
        <v>2443</v>
      </c>
      <c r="I484" s="4" t="s">
        <v>2542</v>
      </c>
      <c r="J484" s="4" t="s">
        <v>17691</v>
      </c>
      <c r="K484" s="4" t="s">
        <v>3542</v>
      </c>
      <c r="L484" s="4">
        <v>3</v>
      </c>
      <c r="M484" s="4" t="s">
        <v>6444</v>
      </c>
      <c r="N484" s="4" t="s">
        <v>11600</v>
      </c>
    </row>
    <row r="485" spans="2:14" s="4" customFormat="1" x14ac:dyDescent="0.25">
      <c r="B485" s="4" t="str">
        <f>"  """&amp;A485&amp;""": {
    ""name"" : """&amp;SUBSTITUTE(F485,"""","\""")&amp;""",
    ""latitude"" : "&amp;IF(D485&lt;&gt;"",LEFT(D485,2)&amp;"."&amp;RIGHT(D485,LEN(D485)-2),"0")&amp;",
    ""longitude"" : "&amp;IF(E485&lt;&gt;"",LEFT(E485,1)&amp;"."&amp;RIGHT(E485,LEN(E485)-1),"0")&amp;","&amp;"
    ""image"" : """&amp;N485&amp;"""
  },"</f>
        <v xml:space="preserve">  "": {
    "name" : "Rectangle Dome",
    "latitude" : 52.38258,
    "longitude" : 4.802441,
    "image" : "https://lh3.googleusercontent.com/EaXv1h9zsiNC_kjibmTtpWqhfe3dtUWa9M1UUJn2ojMiFRpKnzfwU6mFx6QU6Ta2FYvU2QQXEV8T3D_PR3I"
  },</v>
      </c>
      <c r="C485" s="4">
        <v>49379890</v>
      </c>
      <c r="D485" s="5">
        <v>5238258</v>
      </c>
      <c r="E485" s="5">
        <v>4802441</v>
      </c>
      <c r="F485" s="4" t="s">
        <v>14120</v>
      </c>
      <c r="G485" s="4" t="s">
        <v>2916</v>
      </c>
      <c r="H485" s="4" t="s">
        <v>2443</v>
      </c>
      <c r="I485" s="4" t="s">
        <v>2542</v>
      </c>
      <c r="J485" s="4" t="s">
        <v>17691</v>
      </c>
      <c r="K485" s="4" t="s">
        <v>3542</v>
      </c>
      <c r="L485" s="4">
        <v>34</v>
      </c>
      <c r="M485" s="4" t="s">
        <v>17159</v>
      </c>
      <c r="N485" s="4" t="s">
        <v>14121</v>
      </c>
    </row>
    <row r="486" spans="2:14" s="4" customFormat="1" x14ac:dyDescent="0.25">
      <c r="B486" s="4" t="str">
        <f>"  """&amp;A486&amp;""": {
    ""name"" : """&amp;SUBSTITUTE(F486,"""","\""")&amp;""",
    ""latitude"" : "&amp;IF(D486&lt;&gt;"",LEFT(D486,2)&amp;"."&amp;RIGHT(D486,LEN(D486)-2),"0")&amp;",
    ""longitude"" : "&amp;IF(E486&lt;&gt;"",LEFT(E486,1)&amp;"."&amp;RIGHT(E486,LEN(E486)-1),"0")&amp;","&amp;"
    ""image"" : """&amp;N486&amp;"""
  },"</f>
        <v xml:space="preserve">  "": {
    "name" : "Eendracht Unity",
    "latitude" : 52.382428,
    "longitude" : 4.798013,
    "image" : "https://lh3.ggpht.com/lXb9synJSkJlmdnBsNU2vuBpAfdJLuFM6OrmttYRtyhXFbhC9b5Cshd5MEJxJVe8NNb-zNs2PVOcDLbNHnAW"
  },</v>
      </c>
      <c r="C486" s="4">
        <v>911324</v>
      </c>
      <c r="D486" s="5">
        <v>52382428</v>
      </c>
      <c r="E486" s="5">
        <v>4798013</v>
      </c>
      <c r="F486" s="4" t="s">
        <v>8882</v>
      </c>
      <c r="G486" s="4" t="s">
        <v>2916</v>
      </c>
      <c r="H486" s="4" t="s">
        <v>2443</v>
      </c>
      <c r="I486" s="4" t="s">
        <v>2542</v>
      </c>
      <c r="J486" s="4" t="s">
        <v>17691</v>
      </c>
      <c r="K486" s="4" t="s">
        <v>3542</v>
      </c>
      <c r="L486" s="4">
        <v>177</v>
      </c>
      <c r="M486" s="4" t="s">
        <v>8883</v>
      </c>
      <c r="N486" s="4" t="s">
        <v>11601</v>
      </c>
    </row>
    <row r="487" spans="2:14" s="4" customFormat="1" x14ac:dyDescent="0.25">
      <c r="B487" s="4" t="str">
        <f>"  """&amp;A487&amp;""": {
    ""name"" : """&amp;SUBSTITUTE(F487,"""","\""")&amp;""",
    ""latitude"" : "&amp;IF(D487&lt;&gt;"",LEFT(D487,2)&amp;"."&amp;RIGHT(D487,LEN(D487)-2),"0")&amp;",
    ""longitude"" : "&amp;IF(E487&lt;&gt;"",LEFT(E487,1)&amp;"."&amp;RIGHT(E487,LEN(E487)-1),"0")&amp;","&amp;"
    ""image"" : """&amp;N487&amp;"""
  },"</f>
        <v xml:space="preserve">  "": {
    "name" : "Het Lover Voor Dudok",
    "latitude" : 52.379159,
    "longitude" : 4.799274,
    "image" : "https://lh5.ggpht.com/ILmZtsQ0smlaW21ZapgnRVVml8iSdztLB6u2N15z74elLpuYLYou9zig1tERq_idm9ky9GyRYXoaiCarA8E"
  },</v>
      </c>
      <c r="C487" s="4">
        <v>507256</v>
      </c>
      <c r="D487" s="5">
        <v>52379159</v>
      </c>
      <c r="E487" s="5">
        <v>4799274</v>
      </c>
      <c r="F487" s="4" t="s">
        <v>12280</v>
      </c>
      <c r="G487" s="4" t="s">
        <v>2916</v>
      </c>
      <c r="H487" s="4" t="s">
        <v>2443</v>
      </c>
      <c r="I487" s="4" t="s">
        <v>2542</v>
      </c>
      <c r="J487" s="4" t="s">
        <v>17691</v>
      </c>
      <c r="K487" s="4" t="s">
        <v>16110</v>
      </c>
      <c r="L487" s="4">
        <v>217</v>
      </c>
      <c r="M487" s="4">
        <v>1067</v>
      </c>
      <c r="N487" s="4" t="s">
        <v>12281</v>
      </c>
    </row>
    <row r="488" spans="2:14" s="4" customFormat="1" x14ac:dyDescent="0.25">
      <c r="B488" s="4" t="str">
        <f>"  """&amp;A488&amp;""": {
    ""name"" : """&amp;SUBSTITUTE(F488,"""","\""")&amp;""",
    ""latitude"" : "&amp;IF(D488&lt;&gt;"",LEFT(D488,2)&amp;"."&amp;RIGHT(D488,LEN(D488)-2),"0")&amp;",
    ""longitude"" : "&amp;IF(E488&lt;&gt;"",LEFT(E488,1)&amp;"."&amp;RIGHT(E488,LEN(E488)-1),"0")&amp;","&amp;"
    ""image"" : """&amp;N488&amp;"""
  },"</f>
        <v xml:space="preserve">  "": {
    "name" : "Sunken Tractor",
    "latitude" : 52.381162,
    "longitude" : 4.800318,
    "image" : "https://lh3.ggpht.com/BpK533a2V-gOMnVESH4neTYhG9_gFhH4z_Fc4O3plrx47N2pMzPZ7KdUJMKGLrLDp-kPOaituen8aW_I7imu"
  },</v>
      </c>
      <c r="C488" s="4">
        <v>940924</v>
      </c>
      <c r="D488" s="5">
        <v>52381162</v>
      </c>
      <c r="E488" s="5">
        <v>4800318</v>
      </c>
      <c r="F488" s="4" t="s">
        <v>9030</v>
      </c>
      <c r="G488" s="4" t="s">
        <v>2916</v>
      </c>
      <c r="H488" s="4" t="s">
        <v>2443</v>
      </c>
      <c r="I488" s="4" t="s">
        <v>2542</v>
      </c>
      <c r="J488" s="4" t="s">
        <v>17691</v>
      </c>
      <c r="K488" s="4" t="s">
        <v>9031</v>
      </c>
      <c r="L488" s="4" t="s">
        <v>3628</v>
      </c>
      <c r="M488" s="4" t="s">
        <v>9032</v>
      </c>
      <c r="N488" s="4" t="s">
        <v>14959</v>
      </c>
    </row>
    <row r="489" spans="2:14" s="4" customFormat="1" x14ac:dyDescent="0.25">
      <c r="B489" s="4" t="str">
        <f>"  """&amp;A489&amp;""": {
    ""name"" : """&amp;SUBSTITUTE(F489,"""","\""")&amp;""",
    ""latitude"" : "&amp;IF(D489&lt;&gt;"",LEFT(D489,2)&amp;"."&amp;RIGHT(D489,LEN(D489)-2),"0")&amp;",
    ""longitude"" : "&amp;IF(E489&lt;&gt;"",LEFT(E489,1)&amp;"."&amp;RIGHT(E489,LEN(E489)-1),"0")&amp;","&amp;"
    ""image"" : """&amp;N489&amp;"""
  },"</f>
        <v xml:space="preserve">  "": {
    "name" : "Geuzenveld Church",
    "latitude" : 52.379514,
    "longitude" : 4.799706,
    "image" : "https://lh4.ggpht.com/PWcXYrcnwKt5bg1KgzT58xLlXbCVichHCiSGVdxfS0V39uAuUwZCu3-4R2Jw8DJRP98rosPfXmyN3omJkmA"
  },</v>
      </c>
      <c r="C489" s="4">
        <v>49379898</v>
      </c>
      <c r="D489" s="5">
        <v>52379514</v>
      </c>
      <c r="E489" s="5">
        <v>4799706</v>
      </c>
      <c r="F489" s="4" t="s">
        <v>11967</v>
      </c>
      <c r="G489" s="4" t="s">
        <v>2916</v>
      </c>
      <c r="H489" s="4" t="s">
        <v>2443</v>
      </c>
      <c r="I489" s="4" t="s">
        <v>2542</v>
      </c>
      <c r="J489" s="4" t="s">
        <v>17691</v>
      </c>
      <c r="K489" s="4" t="s">
        <v>17164</v>
      </c>
      <c r="L489" s="4">
        <v>21</v>
      </c>
      <c r="M489" s="4">
        <v>1067</v>
      </c>
      <c r="N489" s="4" t="s">
        <v>11968</v>
      </c>
    </row>
    <row r="490" spans="2:14" s="4" customFormat="1" x14ac:dyDescent="0.25">
      <c r="B490" s="4" t="str">
        <f>"  """&amp;A490&amp;""": {
    ""name"" : """&amp;SUBSTITUTE(F490,"""","\""")&amp;""",
    ""latitude"" : "&amp;IF(D490&lt;&gt;"",LEFT(D490,2)&amp;"."&amp;RIGHT(D490,LEN(D490)-2),"0")&amp;",
    ""longitude"" : "&amp;IF(E490&lt;&gt;"",LEFT(E490,1)&amp;"."&amp;RIGHT(E490,LEN(E490)-1),"0")&amp;","&amp;"
    ""image"" : """&amp;N490&amp;"""
  },"</f>
        <v xml:space="preserve">  "": {
    "name" : "Sportpark Ookmeer",
    "latitude" : 52.369564,
    "longitude" : 4.805699,
    "image" : "https://lh5.ggpht.com/368v_Xs3B5OssEXSe-qx0p8ohOm9eE8XdLpK38g9IxJC6ljHnnUYvw_Ln9izKcDj6wAM3CHLxzk0kIa8kaeHug"
  },</v>
      </c>
      <c r="C490" s="4">
        <v>1092992</v>
      </c>
      <c r="D490" s="5">
        <v>52369564</v>
      </c>
      <c r="E490" s="5">
        <v>4805699</v>
      </c>
      <c r="F490" s="4" t="s">
        <v>2320</v>
      </c>
      <c r="G490" s="4" t="s">
        <v>2916</v>
      </c>
      <c r="H490" s="4" t="s">
        <v>2443</v>
      </c>
      <c r="I490" s="4" t="s">
        <v>2542</v>
      </c>
      <c r="J490" s="4" t="s">
        <v>2768</v>
      </c>
      <c r="K490" s="4" t="s">
        <v>9786</v>
      </c>
      <c r="L490" s="4">
        <v>6</v>
      </c>
      <c r="M490" s="4" t="s">
        <v>9787</v>
      </c>
      <c r="N490" s="4" t="s">
        <v>14749</v>
      </c>
    </row>
    <row r="491" spans="2:14" s="4" customFormat="1" x14ac:dyDescent="0.25">
      <c r="B491" s="4" t="str">
        <f>"  """&amp;A491&amp;""": {
    ""name"" : """&amp;SUBSTITUTE(F491,"""","\""")&amp;""",
    ""latitude"" : "&amp;IF(D491&lt;&gt;"",LEFT(D491,2)&amp;"."&amp;RIGHT(D491,LEN(D491)-2),"0")&amp;",
    ""longitude"" : "&amp;IF(E491&lt;&gt;"",LEFT(E491,1)&amp;"."&amp;RIGHT(E491,LEN(E491)-1),"0")&amp;","&amp;"
    ""image"" : """&amp;N491&amp;"""
  },"</f>
        <v xml:space="preserve">  "": {
    "name" : "Wonkel 13",
    "latitude" : 52.358217,
    "longitude" : 4.764867,
    "image" : "https://lh3.googleusercontent.com/TPNgR9S-n6vZjAuLNaAMAcaPvayEeUUKbK7MAIpEfEVHNovOMkQnptcjCx2Ns-X_PuuoOJ3gxpz7JaNIQq3d"
  },</v>
      </c>
      <c r="C491" s="4">
        <v>49377331</v>
      </c>
      <c r="D491" s="5">
        <v>52358217</v>
      </c>
      <c r="E491" s="5">
        <v>4764867</v>
      </c>
      <c r="F491" s="4" t="s">
        <v>15716</v>
      </c>
      <c r="G491" s="4" t="s">
        <v>2916</v>
      </c>
      <c r="H491" s="4" t="s">
        <v>2443</v>
      </c>
      <c r="I491" s="4" t="s">
        <v>2542</v>
      </c>
      <c r="J491" s="4" t="s">
        <v>2768</v>
      </c>
      <c r="K491" s="4" t="s">
        <v>17674</v>
      </c>
      <c r="M491" s="4">
        <v>1060</v>
      </c>
      <c r="N491" s="4" t="s">
        <v>15717</v>
      </c>
    </row>
    <row r="492" spans="2:14" s="4" customFormat="1" x14ac:dyDescent="0.25">
      <c r="B492" s="4" t="str">
        <f>"  """&amp;A492&amp;""": {
    ""name"" : """&amp;SUBSTITUTE(F492,"""","\""")&amp;""",
    ""latitude"" : "&amp;IF(D492&lt;&gt;"",LEFT(D492,2)&amp;"."&amp;RIGHT(D492,LEN(D492)-2),"0")&amp;",
    ""longitude"" : "&amp;IF(E492&lt;&gt;"",LEFT(E492,1)&amp;"."&amp;RIGHT(E492,LEN(E492)-1),"0")&amp;","&amp;"
    ""image"" : """&amp;N492&amp;"""
  },"</f>
        <v xml:space="preserve">  "": {
    "name" : "Wonkel 6",
    "latitude" : 52.356704,
    "longitude" : 4.768238,
    "image" : "https://lh3.googleusercontent.com/Fq0K5vzUrtxedL5NY3U3OBeHWBA3mXkomp-ITEgZN2V1aU9tNx04DmowGKqzCs4PxtOynCsNY3yQoiBIB_cN"
  },</v>
      </c>
      <c r="C492" s="4">
        <v>49377332</v>
      </c>
      <c r="D492" s="5">
        <v>52356704</v>
      </c>
      <c r="E492" s="5">
        <v>4768238</v>
      </c>
      <c r="F492" s="4" t="s">
        <v>15720</v>
      </c>
      <c r="G492" s="4" t="s">
        <v>2916</v>
      </c>
      <c r="H492" s="4" t="s">
        <v>2443</v>
      </c>
      <c r="I492" s="4" t="s">
        <v>2542</v>
      </c>
      <c r="J492" s="4" t="s">
        <v>2768</v>
      </c>
      <c r="K492" s="4" t="s">
        <v>17674</v>
      </c>
      <c r="M492" s="4">
        <v>1060</v>
      </c>
      <c r="N492" s="4" t="s">
        <v>15721</v>
      </c>
    </row>
    <row r="493" spans="2:14" s="4" customFormat="1" x14ac:dyDescent="0.25">
      <c r="B493" s="4" t="str">
        <f>"  """&amp;A493&amp;""": {
    ""name"" : """&amp;SUBSTITUTE(F493,"""","\""")&amp;""",
    ""latitude"" : "&amp;IF(D493&lt;&gt;"",LEFT(D493,2)&amp;"."&amp;RIGHT(D493,LEN(D493)-2),"0")&amp;",
    ""longitude"" : "&amp;IF(E493&lt;&gt;"",LEFT(E493,1)&amp;"."&amp;RIGHT(E493,LEN(E493)-1),"0")&amp;","&amp;"
    ""image"" : """&amp;N493&amp;"""
  },"</f>
        <v xml:space="preserve">  "": {
    "name" : "Wokkel 5",
    "latitude" : 52.356327,
    "longitude" : 4.769207,
    "image" : "https://lh3.googleusercontent.com/jMqn9xwNVUzxaR6MFmtCjXPORK6rbAuCFfGHlGm-Q9b_gfOuXdoyhjVrwcW4KcXdJuHq97FdKi91_bKADxtx"
  },</v>
      </c>
      <c r="C493" s="4">
        <v>49986748</v>
      </c>
      <c r="D493" s="5">
        <v>52356327</v>
      </c>
      <c r="E493" s="5">
        <v>4769207</v>
      </c>
      <c r="F493" s="4" t="s">
        <v>15706</v>
      </c>
      <c r="G493" s="4" t="s">
        <v>2916</v>
      </c>
      <c r="H493" s="4" t="s">
        <v>2443</v>
      </c>
      <c r="I493" s="4" t="s">
        <v>2542</v>
      </c>
      <c r="J493" s="4" t="s">
        <v>2768</v>
      </c>
      <c r="K493" s="4" t="s">
        <v>17674</v>
      </c>
      <c r="M493" s="4">
        <v>1060</v>
      </c>
      <c r="N493" s="4" t="s">
        <v>15707</v>
      </c>
    </row>
    <row r="494" spans="2:14" s="4" customFormat="1" x14ac:dyDescent="0.25">
      <c r="B494" s="4" t="str">
        <f>"  """&amp;A494&amp;""": {
    ""name"" : """&amp;SUBSTITUTE(F494,"""","\""")&amp;""",
    ""latitude"" : "&amp;IF(D494&lt;&gt;"",LEFT(D494,2)&amp;"."&amp;RIGHT(D494,LEN(D494)-2),"0")&amp;",
    ""longitude"" : "&amp;IF(E494&lt;&gt;"",LEFT(E494,1)&amp;"."&amp;RIGHT(E494,LEN(E494)-1),"0")&amp;","&amp;"
    ""image"" : """&amp;N494&amp;"""
  },"</f>
        <v xml:space="preserve">  "": {
    "name" : "Wonkel 3",
    "latitude" : 52.355765,
    "longitude" : 4.770265,
    "image" : "https://lh3.googleusercontent.com/MX_LwlgOytHtRnxsJxA_jzDClVZtOgO_uTdDCRsYDOvlotSfP2S4T1KIXu53YoNUPEto1GboPKMiAMDF4Shf"
  },</v>
      </c>
      <c r="C494" s="4">
        <v>49377323</v>
      </c>
      <c r="D494" s="5">
        <v>52355765</v>
      </c>
      <c r="E494" s="5">
        <v>4770265</v>
      </c>
      <c r="F494" s="4" t="s">
        <v>15718</v>
      </c>
      <c r="G494" s="4" t="s">
        <v>2916</v>
      </c>
      <c r="H494" s="4" t="s">
        <v>2443</v>
      </c>
      <c r="I494" s="4" t="s">
        <v>2542</v>
      </c>
      <c r="J494" s="4" t="s">
        <v>2768</v>
      </c>
      <c r="K494" s="4" t="s">
        <v>17674</v>
      </c>
      <c r="M494" s="4">
        <v>1060</v>
      </c>
      <c r="N494" s="4" t="s">
        <v>15719</v>
      </c>
    </row>
    <row r="495" spans="2:14" s="4" customFormat="1" x14ac:dyDescent="0.25">
      <c r="B495" s="4" t="str">
        <f>"  """&amp;A495&amp;""": {
    ""name"" : """&amp;SUBSTITUTE(F495,"""","\""")&amp;""",
    ""latitude"" : "&amp;IF(D495&lt;&gt;"",LEFT(D495,2)&amp;"."&amp;RIGHT(D495,LEN(D495)-2),"0")&amp;",
    ""longitude"" : "&amp;IF(E495&lt;&gt;"",LEFT(E495,1)&amp;"."&amp;RIGHT(E495,LEN(E495)-1),"0")&amp;","&amp;"
    ""image"" : """&amp;N495&amp;"""
  },"</f>
        <v xml:space="preserve">  "": {
    "name" : "Sportpark Ookmeer",
    "latitude" : 52.367092,
    "longitude" : 4.794027,
    "image" : "https://lh6.ggpht.com/wPc3BwjrFaVyghh5tlhQ65MyLZBCR-2wOcx0KytYrZv8KWCY6vZqp8yIvHKbLq-zDYowyJ_6ihQIrJl1DKdm"
  },</v>
      </c>
      <c r="C495" s="4">
        <v>943559</v>
      </c>
      <c r="D495" s="5">
        <v>52367092</v>
      </c>
      <c r="E495" s="5">
        <v>4794027</v>
      </c>
      <c r="F495" s="4" t="s">
        <v>2320</v>
      </c>
      <c r="G495" s="4" t="s">
        <v>2916</v>
      </c>
      <c r="H495" s="4" t="s">
        <v>2443</v>
      </c>
      <c r="I495" s="4" t="s">
        <v>2542</v>
      </c>
      <c r="J495" s="4" t="s">
        <v>2768</v>
      </c>
      <c r="K495" s="4" t="s">
        <v>3620</v>
      </c>
      <c r="L495" s="4">
        <v>6</v>
      </c>
      <c r="M495" s="4" t="s">
        <v>3621</v>
      </c>
      <c r="N495" s="4" t="s">
        <v>14748</v>
      </c>
    </row>
    <row r="496" spans="2:14" s="4" customFormat="1" x14ac:dyDescent="0.25">
      <c r="B496" s="4" t="str">
        <f>"  """&amp;A496&amp;""": {
    ""name"" : """&amp;SUBSTITUTE(F496,"""","\""")&amp;""",
    ""latitude"" : "&amp;IF(D496&lt;&gt;"",LEFT(D496,2)&amp;"."&amp;RIGHT(D496,LEN(D496)-2),"0")&amp;",
    ""longitude"" : "&amp;IF(E496&lt;&gt;"",LEFT(E496,1)&amp;"."&amp;RIGHT(E496,LEN(E496)-1),"0")&amp;","&amp;"
    ""image"" : """&amp;N496&amp;"""
  },"</f>
        <v xml:space="preserve">  "": {
    "name" : "Animal Shelter Amsterdam",
    "latitude" : 52.3626,
    "longitude" : 4.7848,
    "image" : "https://lh5.ggpht.com/kYwGxgCos5GIF85zbL4Z1FWfsJbwgUDeMnOZAkZEC9FyGWTt4pdOFXi_Nor-OQgsHBr7rUS2SI7FsDWU8q2x"
  },</v>
      </c>
      <c r="C496" s="4">
        <v>125246</v>
      </c>
      <c r="D496" s="5">
        <v>523626</v>
      </c>
      <c r="E496" s="5">
        <v>47848</v>
      </c>
      <c r="F496" s="4" t="s">
        <v>5521</v>
      </c>
      <c r="G496" s="4" t="s">
        <v>2916</v>
      </c>
      <c r="H496" s="4" t="s">
        <v>2443</v>
      </c>
      <c r="I496" s="4" t="s">
        <v>2542</v>
      </c>
      <c r="J496" s="4" t="s">
        <v>2768</v>
      </c>
      <c r="K496" s="4" t="s">
        <v>2799</v>
      </c>
      <c r="L496" s="4">
        <v>271</v>
      </c>
      <c r="M496" s="4" t="s">
        <v>2800</v>
      </c>
      <c r="N496" s="4" t="s">
        <v>10235</v>
      </c>
    </row>
    <row r="497" spans="2:14" s="4" customFormat="1" x14ac:dyDescent="0.25">
      <c r="B497" s="4" t="str">
        <f>"  """&amp;A497&amp;""": {
    ""name"" : """&amp;SUBSTITUTE(F497,"""","\""")&amp;""",
    ""latitude"" : "&amp;IF(D497&lt;&gt;"",LEFT(D497,2)&amp;"."&amp;RIGHT(D497,LEN(D497)-2),"0")&amp;",
    ""longitude"" : "&amp;IF(E497&lt;&gt;"",LEFT(E497,1)&amp;"."&amp;RIGHT(E497,LEN(E497)-1),"0")&amp;","&amp;"
    ""image"" : """&amp;N497&amp;"""
  },"</f>
        <v xml:space="preserve">  "": {
    "name" : "Withered Bronze Art",
    "latitude" : 52.359483,
    "longitude" : 4.77769,
    "image" : "https://lh5.ggpht.com/U-dttFtR8t5W1CG69nS1HtSuizJP72uzjs7tDuStacH9voarfPVD79AbcPYhmSlxZFZTLW2kFlZSatgVsEU_"
  },</v>
      </c>
      <c r="C497" s="4">
        <v>49379891</v>
      </c>
      <c r="D497" s="5">
        <v>52359483</v>
      </c>
      <c r="E497" s="5">
        <v>477769</v>
      </c>
      <c r="F497" s="4" t="s">
        <v>15703</v>
      </c>
      <c r="G497" s="4" t="s">
        <v>2916</v>
      </c>
      <c r="H497" s="4" t="s">
        <v>2443</v>
      </c>
      <c r="I497" s="4" t="s">
        <v>2542</v>
      </c>
      <c r="J497" s="4" t="s">
        <v>2768</v>
      </c>
      <c r="K497" s="4" t="s">
        <v>2799</v>
      </c>
      <c r="L497" s="4">
        <v>279</v>
      </c>
      <c r="M497" s="4" t="s">
        <v>2800</v>
      </c>
      <c r="N497" s="4" t="s">
        <v>15704</v>
      </c>
    </row>
    <row r="498" spans="2:14" s="4" customFormat="1" x14ac:dyDescent="0.25">
      <c r="B498" s="4" t="str">
        <f>"  """&amp;A498&amp;""": {
    ""name"" : """&amp;SUBSTITUTE(F498,"""","\""")&amp;""",
    ""latitude"" : "&amp;IF(D498&lt;&gt;"",LEFT(D498,2)&amp;"."&amp;RIGHT(D498,LEN(D498)-2),"0")&amp;",
    ""longitude"" : "&amp;IF(E498&lt;&gt;"",LEFT(E498,1)&amp;"."&amp;RIGHT(E498,LEN(E498)-1),"0")&amp;","&amp;"
    ""image"" : """&amp;N498&amp;"""
  },"</f>
        <v xml:space="preserve">  "": {
    "name" : "Modern Pegasus",
    "latitude" : 52.360108,
    "longitude" : 4.774973,
    "image" : "https://lh5.ggpht.com/k9hADThD9DWQKmXwhDOj0s7PXfLBIBF-mArmEVg0Sq9P3pdRiW-Fy5ci7usHNlQuNRN5mqy7LLoJqhIDGw"
  },</v>
      </c>
      <c r="C498" s="4">
        <v>49377330</v>
      </c>
      <c r="D498" s="5">
        <v>52360108</v>
      </c>
      <c r="E498" s="5">
        <v>4774973</v>
      </c>
      <c r="F498" s="4" t="s">
        <v>13177</v>
      </c>
      <c r="G498" s="4" t="s">
        <v>2916</v>
      </c>
      <c r="H498" s="4" t="s">
        <v>2443</v>
      </c>
      <c r="I498" s="4" t="s">
        <v>2542</v>
      </c>
      <c r="J498" s="4" t="s">
        <v>2768</v>
      </c>
      <c r="K498" s="4" t="s">
        <v>2799</v>
      </c>
      <c r="L498" s="4">
        <v>279</v>
      </c>
      <c r="M498" s="4" t="s">
        <v>2800</v>
      </c>
      <c r="N498" s="4" t="s">
        <v>13178</v>
      </c>
    </row>
    <row r="499" spans="2:14" s="4" customFormat="1" x14ac:dyDescent="0.25">
      <c r="B499" s="4" t="str">
        <f>"  """&amp;A499&amp;""": {
    ""name"" : """&amp;SUBSTITUTE(F499,"""","\""")&amp;""",
    ""latitude"" : "&amp;IF(D499&lt;&gt;"",LEFT(D499,2)&amp;"."&amp;RIGHT(D499,LEN(D499)-2),"0")&amp;",
    ""longitude"" : "&amp;IF(E499&lt;&gt;"",LEFT(E499,1)&amp;"."&amp;RIGHT(E499,LEN(E499)-1),"0")&amp;","&amp;"
    ""image"" : """&amp;N499&amp;"""
  },"</f>
        <v xml:space="preserve">  "": {
    "name" : "Stone Art",
    "latitude" : 52.359384,
    "longitude" : 4.775958,
    "image" : "https://lh3.ggpht.com/5EU6MYxEVPIx0VfsWv0jfsMMFd0IivLhZjDVSozVIm_PrvLnt8v90XoWIbMSSCygLvD5EHrdgNViC3eOdfOv"
  },</v>
      </c>
      <c r="C499" s="4">
        <v>49377333</v>
      </c>
      <c r="D499" s="5">
        <v>52359384</v>
      </c>
      <c r="E499" s="5">
        <v>4775958</v>
      </c>
      <c r="F499" s="4" t="s">
        <v>14894</v>
      </c>
      <c r="G499" s="4" t="s">
        <v>2916</v>
      </c>
      <c r="H499" s="4" t="s">
        <v>2443</v>
      </c>
      <c r="I499" s="4" t="s">
        <v>2542</v>
      </c>
      <c r="J499" s="4" t="s">
        <v>2768</v>
      </c>
      <c r="K499" s="4" t="s">
        <v>2799</v>
      </c>
      <c r="L499" s="4">
        <v>279</v>
      </c>
      <c r="M499" s="4" t="s">
        <v>2800</v>
      </c>
      <c r="N499" s="4" t="s">
        <v>14895</v>
      </c>
    </row>
    <row r="500" spans="2:14" s="4" customFormat="1" x14ac:dyDescent="0.25">
      <c r="B500" s="4" t="str">
        <f>"  """&amp;A500&amp;""": {
    ""name"" : """&amp;SUBSTITUTE(F500,"""","\""")&amp;""",
    ""latitude"" : "&amp;IF(D500&lt;&gt;"",LEFT(D500,2)&amp;"."&amp;RIGHT(D500,LEN(D500)-2),"0")&amp;",
    ""longitude"" : "&amp;IF(E500&lt;&gt;"",LEFT(E500,1)&amp;"."&amp;RIGHT(E500,LEN(E500)-1),"0")&amp;","&amp;"
    ""image"" : """&amp;N500&amp;"""
  },"</f>
        <v xml:space="preserve">  "": {
    "name" : "Tulip Monolith",
    "latitude" : 52.358686,
    "longitude" : 4.777864,
    "image" : "https://lh3.ggpht.com/OQrQGDhsr06n-cstqjkful7UwxJNkDj2UTOeJSO9iKwoY-Y5msuTtww49bOJscPmMJC1kZfQXLS5hNbv-9v0"
  },</v>
      </c>
      <c r="C500" s="4">
        <v>49379886</v>
      </c>
      <c r="D500" s="5">
        <v>52358686</v>
      </c>
      <c r="E500" s="5">
        <v>4777864</v>
      </c>
      <c r="F500" s="4" t="s">
        <v>15262</v>
      </c>
      <c r="G500" s="4" t="s">
        <v>2916</v>
      </c>
      <c r="H500" s="4" t="s">
        <v>2443</v>
      </c>
      <c r="I500" s="4" t="s">
        <v>2542</v>
      </c>
      <c r="J500" s="4" t="s">
        <v>2768</v>
      </c>
      <c r="K500" s="4" t="s">
        <v>2799</v>
      </c>
      <c r="L500" s="4">
        <v>279</v>
      </c>
      <c r="M500" s="4" t="s">
        <v>2800</v>
      </c>
      <c r="N500" s="4" t="s">
        <v>15263</v>
      </c>
    </row>
    <row r="501" spans="2:14" s="4" customFormat="1" x14ac:dyDescent="0.25">
      <c r="B501" s="4" t="str">
        <f>"  """&amp;A501&amp;""": {
    ""name"" : """&amp;SUBSTITUTE(F501,"""","\""")&amp;""",
    ""latitude"" : "&amp;IF(D501&lt;&gt;"",LEFT(D501,2)&amp;"."&amp;RIGHT(D501,LEN(D501)-2),"0")&amp;",
    ""longitude"" : "&amp;IF(E501&lt;&gt;"",LEFT(E501,1)&amp;"."&amp;RIGHT(E501,LEN(E501)-1),"0")&amp;","&amp;"
    ""image"" : """&amp;N501&amp;"""
  },"</f>
        <v xml:space="preserve">  "": {
    "name" : "WW2 Petrus en Jan",
    "latitude" : 52.368915,
    "longitude" : 4.780536,
    "image" : "https://lh3.googleusercontent.com/HtLRU0QR8Tqwg5UxP0rgvCV9rTSYmIrp7B9uPC_06A5zZ67z0gjgdqMHgUqdAV3ZCtuFvKHCPC2Y1UQq5Zw"
  },</v>
      </c>
      <c r="C501" s="4">
        <v>112290</v>
      </c>
      <c r="D501" s="5">
        <v>52368915</v>
      </c>
      <c r="E501" s="5">
        <v>4780536</v>
      </c>
      <c r="F501" s="4" t="s">
        <v>5444</v>
      </c>
      <c r="G501" s="4" t="s">
        <v>2916</v>
      </c>
      <c r="H501" s="4" t="s">
        <v>2443</v>
      </c>
      <c r="I501" s="4" t="s">
        <v>2542</v>
      </c>
      <c r="J501" s="4" t="s">
        <v>2768</v>
      </c>
      <c r="K501" s="4" t="s">
        <v>2735</v>
      </c>
      <c r="L501" s="4">
        <v>605</v>
      </c>
      <c r="M501" s="4" t="s">
        <v>5445</v>
      </c>
      <c r="N501" s="4" t="s">
        <v>15773</v>
      </c>
    </row>
    <row r="502" spans="2:14" s="4" customFormat="1" x14ac:dyDescent="0.25">
      <c r="B502" s="4" t="str">
        <f>"  """&amp;A502&amp;""": {
    ""name"" : """&amp;SUBSTITUTE(F502,"""","\""")&amp;""",
    ""latitude"" : "&amp;IF(D502&lt;&gt;"",LEFT(D502,2)&amp;"."&amp;RIGHT(D502,LEN(D502)-2),"0")&amp;",
    ""longitude"" : "&amp;IF(E502&lt;&gt;"",LEFT(E502,1)&amp;"."&amp;RIGHT(E502,LEN(E502)-1),"0")&amp;","&amp;"
    ""image"" : """&amp;N502&amp;"""
  },"</f>
        <v xml:space="preserve">  "": {
    "name" : "Cow and Calf Statue",
    "latitude" : 52.371827,
    "longitude" : 4.775666,
    "image" : "https://lh6.ggpht.com/3MFaIwcZ-mBKF2puL85gk-S4RVcHrOqcFBlkYJ7I1F0AMTyZb0gLfA73ekKd3YwvwXUgqDL9-nUqcrLBnlru"
  },</v>
      </c>
      <c r="C502" s="4">
        <v>512546</v>
      </c>
      <c r="D502" s="5">
        <v>52371827</v>
      </c>
      <c r="E502" s="5">
        <v>4775666</v>
      </c>
      <c r="F502" s="4" t="s">
        <v>7152</v>
      </c>
      <c r="G502" s="4" t="s">
        <v>2916</v>
      </c>
      <c r="H502" s="4" t="s">
        <v>2443</v>
      </c>
      <c r="I502" s="4" t="s">
        <v>2542</v>
      </c>
      <c r="J502" s="4" t="s">
        <v>2768</v>
      </c>
      <c r="K502" s="4" t="s">
        <v>2735</v>
      </c>
      <c r="L502" s="4">
        <v>700</v>
      </c>
      <c r="M502" s="4">
        <v>1067</v>
      </c>
      <c r="N502" s="4" t="s">
        <v>11087</v>
      </c>
    </row>
    <row r="503" spans="2:14" s="4" customFormat="1" x14ac:dyDescent="0.25">
      <c r="B503" s="4" t="str">
        <f>"  """&amp;A503&amp;""": {
    ""name"" : """&amp;SUBSTITUTE(F503,"""","\""")&amp;""",
    ""latitude"" : "&amp;IF(D503&lt;&gt;"",LEFT(D503,2)&amp;"."&amp;RIGHT(D503,LEN(D503)-2),"0")&amp;",
    ""longitude"" : "&amp;IF(E503&lt;&gt;"",LEFT(E503,1)&amp;"."&amp;RIGHT(E503,LEN(E503)-1),"0")&amp;","&amp;"
    ""image"" : """&amp;N503&amp;"""
  },"</f>
        <v xml:space="preserve">  "": {
    "name" : "Ancient Art",
    "latitude" : 52.367962,
    "longitude" : 4.801621,
    "image" : "https://lh4.ggpht.com/A87afx0fFrphn8jQuLC1-fdbbAFPpB5fvWzDmg22CjjAFT1JfthR0F7HgrtcWXqjgXMVkouPoua9YA-txFvZ"
  },</v>
      </c>
      <c r="C503" s="4">
        <v>848589</v>
      </c>
      <c r="D503" s="5">
        <v>52367962</v>
      </c>
      <c r="E503" s="5">
        <v>4801621</v>
      </c>
      <c r="F503" s="4" t="s">
        <v>8505</v>
      </c>
      <c r="G503" s="4" t="s">
        <v>2916</v>
      </c>
      <c r="H503" s="4" t="s">
        <v>2443</v>
      </c>
      <c r="I503" s="4" t="s">
        <v>2542</v>
      </c>
      <c r="J503" s="4" t="s">
        <v>2768</v>
      </c>
      <c r="K503" s="4" t="s">
        <v>8506</v>
      </c>
      <c r="L503" s="4">
        <v>1</v>
      </c>
      <c r="M503" s="4" t="s">
        <v>2895</v>
      </c>
      <c r="N503" s="4" t="s">
        <v>10223</v>
      </c>
    </row>
    <row r="504" spans="2:14" s="4" customFormat="1" x14ac:dyDescent="0.25">
      <c r="B504" s="4" t="str">
        <f>"  """&amp;A504&amp;""": {
    ""name"" : """&amp;SUBSTITUTE(F504,"""","\""")&amp;""",
    ""latitude"" : "&amp;IF(D504&lt;&gt;"",LEFT(D504,2)&amp;"."&amp;RIGHT(D504,LEN(D504)-2),"0")&amp;",
    ""longitude"" : "&amp;IF(E504&lt;&gt;"",LEFT(E504,1)&amp;"."&amp;RIGHT(E504,LEN(E504)-1),"0")&amp;","&amp;"
    ""image"" : """&amp;N504&amp;"""
  },"</f>
        <v xml:space="preserve">  "": {
    "name" : "Beeld Brons En Beton",
    "latitude" : 52.3727,
    "longitude" : 4.801038,
    "image" : "https://lh3.ggpht.com/cRX21uO2yW1mz_h0hIS6XLKX4JT35AC8r-wXisgkjXfebmqOS1abki7xDud8lMHeLTf2NToD1kcV0DZDRCQ"
  },</v>
      </c>
      <c r="C504" s="4">
        <v>36848554</v>
      </c>
      <c r="D504" s="5">
        <v>523727</v>
      </c>
      <c r="E504" s="5">
        <v>4801038</v>
      </c>
      <c r="F504" s="4" t="s">
        <v>10452</v>
      </c>
      <c r="G504" s="4" t="s">
        <v>2916</v>
      </c>
      <c r="H504" s="4" t="s">
        <v>2443</v>
      </c>
      <c r="I504" s="4" t="s">
        <v>2542</v>
      </c>
      <c r="J504" s="4" t="s">
        <v>2768</v>
      </c>
      <c r="K504" s="4" t="s">
        <v>8506</v>
      </c>
      <c r="L504" s="4">
        <v>251</v>
      </c>
      <c r="M504" s="4">
        <v>1067</v>
      </c>
      <c r="N504" s="4" t="s">
        <v>10453</v>
      </c>
    </row>
    <row r="505" spans="2:14" s="4" customFormat="1" x14ac:dyDescent="0.25">
      <c r="B505" s="4" t="str">
        <f>"  """&amp;A505&amp;""": {
    ""name"" : """&amp;SUBSTITUTE(F505,"""","\""")&amp;""",
    ""latitude"" : "&amp;IF(D505&lt;&gt;"",LEFT(D505,2)&amp;"."&amp;RIGHT(D505,LEN(D505)-2),"0")&amp;",
    ""longitude"" : "&amp;IF(E505&lt;&gt;"",LEFT(E505,1)&amp;"."&amp;RIGHT(E505,LEN(E505)-1),"0")&amp;","&amp;"
    ""image"" : """&amp;N505&amp;"""
  },"</f>
        <v xml:space="preserve">  "": {
    "name" : "Bounz",
    "latitude" : 52.371362,
    "longitude" : 4.80306,
    "image" : "https://lh4.ggpht.com/MVturGlwKfZZIib2bPSFim19d-g_v1jQYeSZOPyHIJvCxgyqsrF4tSXa2f5t7zu0npj2BTi8lRcKQjoW1fqz"
  },</v>
      </c>
      <c r="C505" s="4">
        <v>182450</v>
      </c>
      <c r="D505" s="5">
        <v>52371362</v>
      </c>
      <c r="E505" s="5">
        <v>480306</v>
      </c>
      <c r="F505" s="4" t="s">
        <v>5882</v>
      </c>
      <c r="G505" s="4" t="s">
        <v>2916</v>
      </c>
      <c r="H505" s="4" t="s">
        <v>2443</v>
      </c>
      <c r="I505" s="4" t="s">
        <v>2542</v>
      </c>
      <c r="J505" s="4" t="s">
        <v>2768</v>
      </c>
      <c r="K505" s="4" t="s">
        <v>5883</v>
      </c>
      <c r="L505" s="4">
        <v>7</v>
      </c>
      <c r="M505" s="4" t="s">
        <v>5884</v>
      </c>
      <c r="N505" s="4" t="s">
        <v>10708</v>
      </c>
    </row>
    <row r="506" spans="2:14" s="4" customFormat="1" x14ac:dyDescent="0.25">
      <c r="B506" s="4" t="str">
        <f>"  """&amp;A506&amp;""": {
    ""name"" : """&amp;SUBSTITUTE(F506,"""","\""")&amp;""",
    ""latitude"" : "&amp;IF(D506&lt;&gt;"",LEFT(D506,2)&amp;"."&amp;RIGHT(D506,LEN(D506)-2),"0")&amp;",
    ""longitude"" : "&amp;IF(E506&lt;&gt;"",LEFT(E506,1)&amp;"."&amp;RIGHT(E506,LEN(E506)-1),"0")&amp;","&amp;"
    ""image"" : """&amp;N506&amp;"""
  },"</f>
        <v xml:space="preserve">  "": {
    "name" : "Gemaal Akersluis",
    "latitude" : 52.343188,
    "longitude" : 4.793724,
    "image" : "https://lh3.googleusercontent.com/chLO2yWM-7JlXOvcoTGPC0djOP9Fq7ovTLqC4Y2MBRjTMzhOIU971nKURl-aUhkzjzo51BSyp68eFPh4zAeUZg"
  },</v>
      </c>
      <c r="C506" s="4">
        <v>49163536</v>
      </c>
      <c r="D506" s="5">
        <v>52343188</v>
      </c>
      <c r="E506" s="5">
        <v>4793724</v>
      </c>
      <c r="F506" s="4" t="s">
        <v>11940</v>
      </c>
      <c r="G506" s="4" t="s">
        <v>2916</v>
      </c>
      <c r="H506" s="4" t="s">
        <v>2443</v>
      </c>
      <c r="I506" s="4" t="s">
        <v>2542</v>
      </c>
      <c r="J506" s="4" t="s">
        <v>2636</v>
      </c>
      <c r="K506" s="4" t="s">
        <v>2667</v>
      </c>
      <c r="L506" s="4">
        <v>4</v>
      </c>
      <c r="M506" s="4" t="s">
        <v>17731</v>
      </c>
      <c r="N506" s="4" t="s">
        <v>11941</v>
      </c>
    </row>
    <row r="507" spans="2:14" s="4" customFormat="1" x14ac:dyDescent="0.25">
      <c r="B507" s="4" t="str">
        <f>"  """&amp;A507&amp;""": {
    ""name"" : """&amp;SUBSTITUTE(F507,"""","\""")&amp;""",
    ""latitude"" : "&amp;IF(D507&lt;&gt;"",LEFT(D507,2)&amp;"."&amp;RIGHT(D507,LEN(D507)-2),"0")&amp;",
    ""longitude"" : "&amp;IF(E507&lt;&gt;"",LEFT(E507,1)&amp;"."&amp;RIGHT(E507,LEN(E507)-1),"0")&amp;","&amp;"
    ""image"" : """&amp;N507&amp;"""
  },"</f>
        <v xml:space="preserve">  "": {
    "name" : "Statue Rembrandt Van Rijn &amp; Saskia Van Uylenburgh",
    "latitude" : 52.341693,
    "longitude" : 4.792146,
    "image" : "https://lh4.ggpht.com/b7y2Gh-DvWk6MY36FoYKay_THqe8aNVLmSIVJ3jGVd4WW1gXiahJ_nvp9YMJ96D67BmeP_aWiZr2-lXQzT-ktQ"
  },</v>
      </c>
      <c r="C507" s="4">
        <v>968424</v>
      </c>
      <c r="D507" s="5">
        <v>52341693</v>
      </c>
      <c r="E507" s="5">
        <v>4792146</v>
      </c>
      <c r="F507" s="4" t="s">
        <v>9176</v>
      </c>
      <c r="G507" s="4" t="s">
        <v>2916</v>
      </c>
      <c r="H507" s="4" t="s">
        <v>2443</v>
      </c>
      <c r="I507" s="4" t="s">
        <v>2542</v>
      </c>
      <c r="J507" s="4" t="s">
        <v>2636</v>
      </c>
      <c r="K507" s="4" t="s">
        <v>2667</v>
      </c>
      <c r="L507" s="4">
        <v>10</v>
      </c>
      <c r="M507" s="4" t="s">
        <v>2668</v>
      </c>
      <c r="N507" s="4" t="s">
        <v>14822</v>
      </c>
    </row>
    <row r="508" spans="2:14" s="4" customFormat="1" x14ac:dyDescent="0.25">
      <c r="B508" s="4" t="str">
        <f>"  """&amp;A508&amp;""": {
    ""name"" : """&amp;SUBSTITUTE(F508,"""","\""")&amp;""",
    ""latitude"" : "&amp;IF(D508&lt;&gt;"",LEFT(D508,2)&amp;"."&amp;RIGHT(D508,LEN(D508)-2),"0")&amp;",
    ""longitude"" : "&amp;IF(E508&lt;&gt;"",LEFT(E508,1)&amp;"."&amp;RIGHT(E508,LEN(E508)-1),"0")&amp;","&amp;"
    ""image"" : """&amp;N508&amp;"""
  },"</f>
        <v xml:space="preserve">  "": {
    "name" : "TG12-POPULUS ALBA",
    "latitude" : 52.348831,
    "longitude" : 4.786098,
    "image" : "https://lh3.googleusercontent.com/k5LPMk0LmZZz-UrsVRjnYFr7ZO7OP7eSjahBuDEMmfIlx781Oe_S5k8xNAQ9s97xE1X7EcDxs23tv2QmfKXaAg"
  },</v>
      </c>
      <c r="C508" s="4">
        <v>49428618</v>
      </c>
      <c r="D508" s="5">
        <v>52348831</v>
      </c>
      <c r="E508" s="5">
        <v>4786098</v>
      </c>
      <c r="F508" s="4" t="s">
        <v>15025</v>
      </c>
      <c r="G508" s="4" t="s">
        <v>2916</v>
      </c>
      <c r="H508" s="4" t="s">
        <v>2443</v>
      </c>
      <c r="I508" s="4" t="s">
        <v>2542</v>
      </c>
      <c r="J508" s="4" t="s">
        <v>2636</v>
      </c>
      <c r="K508" s="4" t="s">
        <v>16858</v>
      </c>
      <c r="L508" s="4">
        <v>13</v>
      </c>
      <c r="M508" s="4" t="s">
        <v>16859</v>
      </c>
      <c r="N508" s="4" t="s">
        <v>15026</v>
      </c>
    </row>
    <row r="509" spans="2:14" s="4" customFormat="1" x14ac:dyDescent="0.25">
      <c r="B509" s="4" t="str">
        <f>"  """&amp;A509&amp;""": {
    ""name"" : """&amp;SUBSTITUTE(F509,"""","\""")&amp;""",
    ""latitude"" : "&amp;IF(D509&lt;&gt;"",LEFT(D509,2)&amp;"."&amp;RIGHT(D509,LEN(D509)-2),"0")&amp;",
    ""longitude"" : "&amp;IF(E509&lt;&gt;"",LEFT(E509,1)&amp;"."&amp;RIGHT(E509,LEN(E509)-1),"0")&amp;","&amp;"
    ""image"" : """&amp;N509&amp;"""
  },"</f>
        <v xml:space="preserve">  "": {
    "name" : "TG2-Washington Filifera",
    "latitude" : 52.348971,
    "longitude" : 4.786362,
    "image" : "https://lh3.googleusercontent.com/QbnKHReZbMwBIXOH-H0w13tBzCkccKQNnR-jXlYEQEY0Fb-OWVAn3UauVgCwS_gY2QHWdPGz9v_GqOZNCbqt"
  },</v>
      </c>
      <c r="C509" s="4">
        <v>49163543</v>
      </c>
      <c r="D509" s="5">
        <v>52348971</v>
      </c>
      <c r="E509" s="5">
        <v>4786362</v>
      </c>
      <c r="F509" s="4" t="s">
        <v>15027</v>
      </c>
      <c r="G509" s="4" t="s">
        <v>2916</v>
      </c>
      <c r="H509" s="4" t="s">
        <v>2443</v>
      </c>
      <c r="I509" s="4" t="s">
        <v>2542</v>
      </c>
      <c r="J509" s="4" t="s">
        <v>2636</v>
      </c>
      <c r="K509" s="4" t="s">
        <v>16858</v>
      </c>
      <c r="L509" s="4">
        <v>13</v>
      </c>
      <c r="M509" s="4" t="s">
        <v>16859</v>
      </c>
      <c r="N509" s="4" t="s">
        <v>15028</v>
      </c>
    </row>
    <row r="510" spans="2:14" s="4" customFormat="1" x14ac:dyDescent="0.25">
      <c r="B510" s="4" t="str">
        <f>"  """&amp;A510&amp;""": {
    ""name"" : """&amp;SUBSTITUTE(F510,"""","\""")&amp;""",
    ""latitude"" : "&amp;IF(D510&lt;&gt;"",LEFT(D510,2)&amp;"."&amp;RIGHT(D510,LEN(D510)-2),"0")&amp;",
    ""longitude"" : "&amp;IF(E510&lt;&gt;"",LEFT(E510,1)&amp;"."&amp;RIGHT(E510,LEN(E510)-1),"0")&amp;","&amp;"
    ""image"" : """&amp;N510&amp;"""
  },"</f>
        <v xml:space="preserve">  "": {
    "name" : "Gevelkunst Nummer 10",
    "latitude" : 52.345782,
    "longitude" : 4.784278,
    "image" : "https://lh6.ggpht.com/WVf0IlQF25uLzJVt1et0IrRpWrmTNNZmhV2qaWEdVDSF79-IAGbLGs5aIlHTe7JQp9ODKLHMXiCNPqqvku4"
  },</v>
      </c>
      <c r="C510" s="4">
        <v>536554</v>
      </c>
      <c r="D510" s="5">
        <v>52345782</v>
      </c>
      <c r="E510" s="5">
        <v>4784278</v>
      </c>
      <c r="F510" s="4" t="s">
        <v>11975</v>
      </c>
      <c r="G510" s="4" t="s">
        <v>2916</v>
      </c>
      <c r="H510" s="4" t="s">
        <v>2443</v>
      </c>
      <c r="I510" s="4" t="s">
        <v>2542</v>
      </c>
      <c r="J510" s="4" t="s">
        <v>2636</v>
      </c>
      <c r="K510" s="4" t="s">
        <v>16153</v>
      </c>
      <c r="L510" s="4">
        <v>1</v>
      </c>
      <c r="M510" s="4" t="s">
        <v>16154</v>
      </c>
      <c r="N510" s="4" t="s">
        <v>11976</v>
      </c>
    </row>
    <row r="511" spans="2:14" s="4" customFormat="1" x14ac:dyDescent="0.25">
      <c r="B511" s="4" t="str">
        <f>"  """&amp;A511&amp;""": {
    ""name"" : """&amp;SUBSTITUTE(F511,"""","\""")&amp;""",
    ""latitude"" : "&amp;IF(D511&lt;&gt;"",LEFT(D511,2)&amp;"."&amp;RIGHT(D511,LEN(D511)-2),"0")&amp;",
    ""longitude"" : "&amp;IF(E511&lt;&gt;"",LEFT(E511,1)&amp;"."&amp;RIGHT(E511,LEN(E511)-1),"0")&amp;","&amp;"
    ""image"" : """&amp;N511&amp;"""
  },"</f>
        <v xml:space="preserve">  "": {
    "name" : "Blue Square",
    "latitude" : 52.346435,
    "longitude" : 4.785604,
    "image" : "https://lh5.ggpht.com/zeLSneE7Ro5LfZvDP3Yqta3a8sGDwpiBZ8qyfkfoCMUtpjKwnlQg3T_O0M65wmpmSz5KZX8l7jx8ZBcoMku8"
  },</v>
      </c>
      <c r="C511" s="4">
        <v>847330</v>
      </c>
      <c r="D511" s="5">
        <v>52346435</v>
      </c>
      <c r="E511" s="5">
        <v>4785604</v>
      </c>
      <c r="F511" s="4" t="s">
        <v>8497</v>
      </c>
      <c r="G511" s="4" t="s">
        <v>2916</v>
      </c>
      <c r="H511" s="4" t="s">
        <v>2443</v>
      </c>
      <c r="I511" s="4" t="s">
        <v>2542</v>
      </c>
      <c r="J511" s="4" t="s">
        <v>2636</v>
      </c>
      <c r="K511" s="4" t="s">
        <v>3473</v>
      </c>
      <c r="L511" s="4">
        <v>15</v>
      </c>
      <c r="M511" s="4" t="s">
        <v>3474</v>
      </c>
      <c r="N511" s="4" t="s">
        <v>10618</v>
      </c>
    </row>
    <row r="512" spans="2:14" s="4" customFormat="1" x14ac:dyDescent="0.25">
      <c r="B512" s="4" t="str">
        <f>"  """&amp;A512&amp;""": {
    ""name"" : """&amp;SUBSTITUTE(F512,"""","\""")&amp;""",
    ""latitude"" : "&amp;IF(D512&lt;&gt;"",LEFT(D512,2)&amp;"."&amp;RIGHT(D512,LEN(D512)-2),"0")&amp;",
    ""longitude"" : "&amp;IF(E512&lt;&gt;"",LEFT(E512,1)&amp;"."&amp;RIGHT(E512,LEN(E512)-1),"0")&amp;","&amp;"
    ""image"" : """&amp;N512&amp;"""
  },"</f>
        <v xml:space="preserve">  "": {
    "name" : "Laat De Natuur Haar Gang Gaan",
    "latitude" : 52.344742,
    "longitude" : 4.791238,
    "image" : "https://lh3.googleusercontent.com/kRAcrYP1kc6J4pwuryCFYlltpknp3ziJZ5bTEZAP2WbLe0bVivt8yL68vhGzKy5XBQEsKWwt4DiA3taYRCyt"
  },</v>
      </c>
      <c r="C512" s="4">
        <v>49246688</v>
      </c>
      <c r="D512" s="5">
        <v>52344742</v>
      </c>
      <c r="E512" s="5">
        <v>4791238</v>
      </c>
      <c r="F512" s="4" t="s">
        <v>12825</v>
      </c>
      <c r="G512" s="4" t="s">
        <v>2916</v>
      </c>
      <c r="H512" s="4" t="s">
        <v>2443</v>
      </c>
      <c r="I512" s="4" t="s">
        <v>2542</v>
      </c>
      <c r="J512" s="4" t="s">
        <v>2636</v>
      </c>
      <c r="K512" s="4" t="s">
        <v>17586</v>
      </c>
      <c r="M512" s="4" t="s">
        <v>17587</v>
      </c>
      <c r="N512" s="4" t="s">
        <v>12826</v>
      </c>
    </row>
    <row r="513" spans="2:14" s="4" customFormat="1" x14ac:dyDescent="0.25">
      <c r="B513" s="4" t="str">
        <f>"  """&amp;A513&amp;""": {
    ""name"" : """&amp;SUBSTITUTE(F513,"""","\""")&amp;""",
    ""latitude"" : "&amp;IF(D513&lt;&gt;"",LEFT(D513,2)&amp;"."&amp;RIGHT(D513,LEN(D513)-2),"0")&amp;",
    ""longitude"" : "&amp;IF(E513&lt;&gt;"",LEFT(E513,1)&amp;"."&amp;RIGHT(E513,LEN(E513)-1),"0")&amp;","&amp;"
    ""image"" : """&amp;N513&amp;"""
  },"</f>
        <v xml:space="preserve">  "": {
    "name" : "Gevelkunst Nummer 2",
    "latitude" : 52.347653,
    "longitude" : 4.78418,
    "image" : "https://lh6.ggpht.com/OX1ialXBx37NZIVkhlIEkZXiaDOnC7PdUXcXa2UNeCx32si67E-Jz-HgXzYy8uMnFUBFei4oN6mZ8Zkf53o"
  },</v>
      </c>
      <c r="C513" s="4">
        <v>1197909</v>
      </c>
      <c r="D513" s="5">
        <v>52347653</v>
      </c>
      <c r="E513" s="5">
        <v>478418</v>
      </c>
      <c r="F513" s="4" t="s">
        <v>11977</v>
      </c>
      <c r="G513" s="4" t="s">
        <v>2916</v>
      </c>
      <c r="H513" s="4" t="s">
        <v>2443</v>
      </c>
      <c r="I513" s="4" t="s">
        <v>2542</v>
      </c>
      <c r="J513" s="4" t="s">
        <v>2636</v>
      </c>
      <c r="K513" s="4" t="s">
        <v>16573</v>
      </c>
      <c r="L513" s="4">
        <v>8</v>
      </c>
      <c r="M513" s="4" t="s">
        <v>16574</v>
      </c>
      <c r="N513" s="4" t="s">
        <v>11978</v>
      </c>
    </row>
    <row r="514" spans="2:14" s="4" customFormat="1" x14ac:dyDescent="0.25">
      <c r="B514" s="4" t="str">
        <f>"  """&amp;A514&amp;""": {
    ""name"" : """&amp;SUBSTITUTE(F514,"""","\""")&amp;""",
    ""latitude"" : "&amp;IF(D514&lt;&gt;"",LEFT(D514,2)&amp;"."&amp;RIGHT(D514,LEN(D514)-2),"0")&amp;",
    ""longitude"" : "&amp;IF(E514&lt;&gt;"",LEFT(E514,1)&amp;"."&amp;RIGHT(E514,LEN(E514)-1),"0")&amp;","&amp;"
    ""image"" : """&amp;N514&amp;"""
  },"</f>
        <v xml:space="preserve">  "": {
    "name" : "Ontmoeting",
    "latitude" : 52.353794,
    "longitude" : 4.773295,
    "image" : "https://lh3.googleusercontent.com/C8en_CYUUcc1jE5WE5Nvq1JkowPVpV7ALC4VwYo0oxyqmPo1WWHpoiIwFcwNyhX3J-6oLk7TAR5MA5sDsLdJWQ"
  },</v>
      </c>
      <c r="C514" s="4">
        <v>1116984</v>
      </c>
      <c r="D514" s="5">
        <v>52353794</v>
      </c>
      <c r="E514" s="5">
        <v>4773295</v>
      </c>
      <c r="F514" s="4" t="s">
        <v>9894</v>
      </c>
      <c r="G514" s="4" t="s">
        <v>2916</v>
      </c>
      <c r="H514" s="4" t="s">
        <v>2443</v>
      </c>
      <c r="I514" s="4" t="s">
        <v>2542</v>
      </c>
      <c r="J514" s="4" t="s">
        <v>2636</v>
      </c>
      <c r="K514" s="4" t="s">
        <v>9895</v>
      </c>
      <c r="L514" s="4">
        <v>47</v>
      </c>
      <c r="M514" s="4" t="s">
        <v>9896</v>
      </c>
      <c r="N514" s="4" t="s">
        <v>13626</v>
      </c>
    </row>
    <row r="515" spans="2:14" s="4" customFormat="1" x14ac:dyDescent="0.25">
      <c r="B515" s="4" t="str">
        <f>"  """&amp;A515&amp;""": {
    ""name"" : """&amp;SUBSTITUTE(F515,"""","\""")&amp;""",
    ""latitude"" : "&amp;IF(D515&lt;&gt;"",LEFT(D515,2)&amp;"."&amp;RIGHT(D515,LEN(D515)-2),"0")&amp;",
    ""longitude"" : "&amp;IF(E515&lt;&gt;"",LEFT(E515,1)&amp;"."&amp;RIGHT(E515,LEN(E515)-1),"0")&amp;","&amp;"
    ""image"" : """&amp;N515&amp;"""
  },"</f>
        <v xml:space="preserve">  "": {
    "name" : "Playground",
    "latitude" : 52.345251,
    "longitude" : 4.790093,
    "image" : "https://lh3.googleusercontent.com/a65eGnlJ_n8sYhv2eMYwe62B2epe9Fiyn3OCAnPzK4VR5giq06FIkfISbNor8LWJBtTpQvt9fd34LIOjrbmU"
  },</v>
      </c>
      <c r="C515" s="4">
        <v>49986771</v>
      </c>
      <c r="D515" s="5">
        <v>52345251</v>
      </c>
      <c r="E515" s="5">
        <v>4790093</v>
      </c>
      <c r="F515" s="4" t="s">
        <v>5840</v>
      </c>
      <c r="G515" s="4" t="s">
        <v>2916</v>
      </c>
      <c r="H515" s="4" t="s">
        <v>2443</v>
      </c>
      <c r="I515" s="4" t="s">
        <v>2542</v>
      </c>
      <c r="J515" s="4" t="s">
        <v>2636</v>
      </c>
      <c r="K515" s="4" t="s">
        <v>17766</v>
      </c>
      <c r="L515" s="4">
        <v>5</v>
      </c>
      <c r="M515" s="4" t="s">
        <v>17767</v>
      </c>
      <c r="N515" s="4" t="s">
        <v>13915</v>
      </c>
    </row>
    <row r="516" spans="2:14" s="4" customFormat="1" x14ac:dyDescent="0.25">
      <c r="B516" s="4" t="str">
        <f>"  """&amp;A516&amp;""": {
    ""name"" : """&amp;SUBSTITUTE(F516,"""","\""")&amp;""",
    ""latitude"" : "&amp;IF(D516&lt;&gt;"",LEFT(D516,2)&amp;"."&amp;RIGHT(D516,LEN(D516)-2),"0")&amp;",
    ""longitude"" : "&amp;IF(E516&lt;&gt;"",LEFT(E516,1)&amp;"."&amp;RIGHT(E516,LEN(E516)-1),"0")&amp;","&amp;"
    ""image"" : """&amp;N516&amp;"""
  },"</f>
        <v xml:space="preserve">  "": {
    "name" : "Giant Bullseye",
    "latitude" : 52.350804,
    "longitude" : 4.78845,
    "image" : "https://lh3.ggpht.com/OAN_RQqjzyKj7n6GDhin_W-kYBEYSq1-2ZkbVi7RMTwLX7Ynfj6SHBdIHQ-RLcntwvrqkf6nYk_viATE2Kdz"
  },</v>
      </c>
      <c r="C516" s="4">
        <v>49379889</v>
      </c>
      <c r="D516" s="5">
        <v>52350804</v>
      </c>
      <c r="E516" s="5">
        <v>478845</v>
      </c>
      <c r="F516" s="4" t="s">
        <v>11999</v>
      </c>
      <c r="G516" s="4" t="s">
        <v>2916</v>
      </c>
      <c r="H516" s="4" t="s">
        <v>2443</v>
      </c>
      <c r="I516" s="4" t="s">
        <v>2542</v>
      </c>
      <c r="J516" s="4" t="s">
        <v>2636</v>
      </c>
      <c r="K516" s="4" t="s">
        <v>17160</v>
      </c>
      <c r="L516" s="4">
        <v>24</v>
      </c>
      <c r="M516" s="4" t="s">
        <v>17161</v>
      </c>
      <c r="N516" s="4" t="s">
        <v>12000</v>
      </c>
    </row>
    <row r="517" spans="2:14" s="4" customFormat="1" x14ac:dyDescent="0.25">
      <c r="B517" s="4" t="str">
        <f>"  """&amp;A517&amp;""": {
    ""name"" : """&amp;SUBSTITUTE(F517,"""","\""")&amp;""",
    ""latitude"" : "&amp;IF(D517&lt;&gt;"",LEFT(D517,2)&amp;"."&amp;RIGHT(D517,LEN(D517)-2),"0")&amp;",
    ""longitude"" : "&amp;IF(E517&lt;&gt;"",LEFT(E517,1)&amp;"."&amp;RIGHT(E517,LEN(E517)-1),"0")&amp;","&amp;"
    ""image"" : """&amp;N517&amp;"""
  },"</f>
        <v xml:space="preserve">  "": {
    "name" : "Pilar 1 at Bridge",
    "latitude" : 52.353644,
    "longitude" : 4.780016,
    "image" : "https://lh5.ggpht.com/LeiN46NmT1mB1dH1yh1LzgfRcDK8lN3UyoJRa9K52NPeQ2GbBcv1R_WLuO4A-IpdWSt1zLk-4lu3mIB9HlgAsw"
  },</v>
      </c>
      <c r="C517" s="4">
        <v>302485</v>
      </c>
      <c r="D517" s="5">
        <v>52353644</v>
      </c>
      <c r="E517" s="5">
        <v>4780016</v>
      </c>
      <c r="F517" s="4" t="s">
        <v>13855</v>
      </c>
      <c r="G517" s="4" t="s">
        <v>2916</v>
      </c>
      <c r="H517" s="4" t="s">
        <v>2443</v>
      </c>
      <c r="I517" s="4" t="s">
        <v>2542</v>
      </c>
      <c r="J517" s="4" t="s">
        <v>2636</v>
      </c>
      <c r="K517" s="4" t="s">
        <v>15890</v>
      </c>
      <c r="L517" s="4">
        <v>18</v>
      </c>
      <c r="M517" s="4">
        <v>1069</v>
      </c>
      <c r="N517" s="4" t="s">
        <v>13856</v>
      </c>
    </row>
    <row r="518" spans="2:14" s="4" customFormat="1" x14ac:dyDescent="0.25">
      <c r="B518" s="4" t="str">
        <f>"  """&amp;A518&amp;""": {
    ""name"" : """&amp;SUBSTITUTE(F518,"""","\""")&amp;""",
    ""latitude"" : "&amp;IF(D518&lt;&gt;"",LEFT(D518,2)&amp;"."&amp;RIGHT(D518,LEN(D518)-2),"0")&amp;",
    ""longitude"" : "&amp;IF(E518&lt;&gt;"",LEFT(E518,1)&amp;"."&amp;RIGHT(E518,LEN(E518)-1),"0")&amp;","&amp;"
    ""image"" : """&amp;N518&amp;"""
  },"</f>
        <v xml:space="preserve">  "": {
    "name" : "White Daisies Portal",
    "latitude" : 52.349985,
    "longitude" : 4.783721,
    "image" : "https://lh3.googleusercontent.com/2LD7QQblKHMnIB3Vb8WBLcoEBzjpOk2ItwZi-ln-oTN6Mz_g4DkDQATF_EmQ9pk-WJRdOHmcVZWiokWWpl-_"
  },</v>
      </c>
      <c r="C518" s="4">
        <v>49379880</v>
      </c>
      <c r="D518" s="5">
        <v>52349985</v>
      </c>
      <c r="E518" s="5">
        <v>4783721</v>
      </c>
      <c r="F518" s="4" t="s">
        <v>15654</v>
      </c>
      <c r="G518" s="4" t="s">
        <v>2916</v>
      </c>
      <c r="H518" s="4" t="s">
        <v>2443</v>
      </c>
      <c r="I518" s="4" t="s">
        <v>2542</v>
      </c>
      <c r="J518" s="4" t="s">
        <v>2636</v>
      </c>
      <c r="K518" s="4" t="s">
        <v>17152</v>
      </c>
      <c r="L518" s="4">
        <v>277</v>
      </c>
      <c r="M518" s="4" t="s">
        <v>17153</v>
      </c>
      <c r="N518" s="4" t="s">
        <v>15655</v>
      </c>
    </row>
    <row r="519" spans="2:14" s="4" customFormat="1" x14ac:dyDescent="0.25">
      <c r="B519" s="4" t="str">
        <f>"  """&amp;A519&amp;""": {
    ""name"" : """&amp;SUBSTITUTE(F519,"""","\""")&amp;""",
    ""latitude"" : "&amp;IF(D519&lt;&gt;"",LEFT(D519,2)&amp;"."&amp;RIGHT(D519,LEN(D519)-2),"0")&amp;",
    ""longitude"" : "&amp;IF(E519&lt;&gt;"",LEFT(E519,1)&amp;"."&amp;RIGHT(E519,LEN(E519)-1),"0")&amp;","&amp;"
    ""image"" : """&amp;N519&amp;"""
  },"</f>
        <v xml:space="preserve">  "": {
    "name" : "Fietsroute Knooppunt 75",
    "latitude" : 52.351433,
    "longitude" : 4.768076,
    "image" : "https://lh3.googleusercontent.com/5BnSuzk9XTHDdfii-LATr_Xhchd9BQ5qCIdvtJ5D0k9goldtFUztXhgUiwFi5PkFBH1ksQ2EDFuQmm7OezuPuw"
  },</v>
      </c>
      <c r="C519" s="4">
        <v>49377327</v>
      </c>
      <c r="D519" s="5">
        <v>52351433</v>
      </c>
      <c r="E519" s="5">
        <v>4768076</v>
      </c>
      <c r="F519" s="4" t="s">
        <v>11733</v>
      </c>
      <c r="G519" s="4" t="s">
        <v>2916</v>
      </c>
      <c r="H519" s="4" t="s">
        <v>2443</v>
      </c>
      <c r="I519" s="4" t="s">
        <v>2542</v>
      </c>
      <c r="J519" s="4" t="s">
        <v>2636</v>
      </c>
      <c r="K519" s="4" t="s">
        <v>17543</v>
      </c>
      <c r="M519" s="4">
        <v>1060</v>
      </c>
      <c r="N519" s="4" t="s">
        <v>11734</v>
      </c>
    </row>
    <row r="520" spans="2:14" s="4" customFormat="1" x14ac:dyDescent="0.25">
      <c r="B520" s="4" t="str">
        <f>"  """&amp;A520&amp;""": {
    ""name"" : """&amp;SUBSTITUTE(F520,"""","\""")&amp;""",
    ""latitude"" : "&amp;IF(D520&lt;&gt;"",LEFT(D520,2)&amp;"."&amp;RIGHT(D520,LEN(D520)-2),"0")&amp;",
    ""longitude"" : "&amp;IF(E520&lt;&gt;"",LEFT(E520,1)&amp;"."&amp;RIGHT(E520,LEN(E520)-1),"0")&amp;","&amp;"
    ""image"" : """&amp;N520&amp;"""
  },"</f>
        <v xml:space="preserve">  "": {
    "name" : "Boom van Hippocrates",
    "latitude" : 52.345116,
    "longitude" : 4.790596,
    "image" : "https://lh3.googleusercontent.com/zWkzqRodlsSu48LtW4VtzXcowRtPZ_SoutyXzDW6eJm5Aiplcnhjh-9_BsaOxJKGpInAjIs9iEY45dbolD4"
  },</v>
      </c>
      <c r="C520" s="4">
        <v>352620</v>
      </c>
      <c r="D520" s="5">
        <v>52345116</v>
      </c>
      <c r="E520" s="5">
        <v>4790596</v>
      </c>
      <c r="F520" s="4" t="s">
        <v>10678</v>
      </c>
      <c r="G520" s="4" t="s">
        <v>2916</v>
      </c>
      <c r="H520" s="4" t="s">
        <v>2443</v>
      </c>
      <c r="I520" s="4" t="s">
        <v>2542</v>
      </c>
      <c r="J520" s="4" t="s">
        <v>2636</v>
      </c>
      <c r="K520" s="4" t="s">
        <v>15950</v>
      </c>
      <c r="L520" s="4">
        <v>3</v>
      </c>
      <c r="M520" s="4" t="s">
        <v>15951</v>
      </c>
      <c r="N520" s="4" t="s">
        <v>10679</v>
      </c>
    </row>
    <row r="521" spans="2:14" s="4" customFormat="1" x14ac:dyDescent="0.25">
      <c r="B521" s="4" t="str">
        <f>"  """&amp;A521&amp;""": {
    ""name"" : """&amp;SUBSTITUTE(F521,"""","\""")&amp;""",
    ""latitude"" : "&amp;IF(D521&lt;&gt;"",LEFT(D521,2)&amp;"."&amp;RIGHT(D521,LEN(D521)-2),"0")&amp;",
    ""longitude"" : "&amp;IF(E521&lt;&gt;"",LEFT(E521,1)&amp;"."&amp;RIGHT(E521,LEN(E521)-1),"0")&amp;","&amp;"
    ""image"" : """&amp;N521&amp;"""
  },"</f>
        <v xml:space="preserve">  "": {
    "name" : "Gevelkunst Nummer 5",
    "latitude" : 52.346646,
    "longitude" : 4.784801,
    "image" : "https://lh4.ggpht.com/2RkwvEIq8T3pg4vgzw3X5v5hkPL3IddtmC1iW3gv15s5E-qE1o7P_0PmT2t9g8SbjrgejgdnqZgnV5SlLRNQMA"
  },</v>
      </c>
      <c r="C521" s="4">
        <v>1053318</v>
      </c>
      <c r="D521" s="5">
        <v>52346646</v>
      </c>
      <c r="E521" s="5">
        <v>4784801</v>
      </c>
      <c r="F521" s="4" t="s">
        <v>9581</v>
      </c>
      <c r="G521" s="4" t="s">
        <v>2916</v>
      </c>
      <c r="H521" s="4" t="s">
        <v>2443</v>
      </c>
      <c r="I521" s="4" t="s">
        <v>2542</v>
      </c>
      <c r="J521" s="4" t="s">
        <v>2636</v>
      </c>
      <c r="K521" s="4" t="s">
        <v>9582</v>
      </c>
      <c r="L521" s="4">
        <v>1</v>
      </c>
      <c r="M521" s="4" t="s">
        <v>9583</v>
      </c>
      <c r="N521" s="4" t="s">
        <v>11979</v>
      </c>
    </row>
    <row r="522" spans="2:14" s="4" customFormat="1" x14ac:dyDescent="0.25">
      <c r="B522" s="4" t="str">
        <f>"  """&amp;A522&amp;""": {
    ""name"" : """&amp;SUBSTITUTE(F522,"""","\""")&amp;""",
    ""latitude"" : "&amp;IF(D522&lt;&gt;"",LEFT(D522,2)&amp;"."&amp;RIGHT(D522,LEN(D522)-2),"0")&amp;",
    ""longitude"" : "&amp;IF(E522&lt;&gt;"",LEFT(E522,1)&amp;"."&amp;RIGHT(E522,LEN(E522)-1),"0")&amp;","&amp;"
    ""image"" : """&amp;N522&amp;"""
  },"</f>
        <v xml:space="preserve">  "": {
    "name" : "Pilar 2 at Bridge",
    "latitude" : 52.353472,
    "longitude" : 4.78052,
    "image" : "https://lh6.ggpht.com/1vV0Q08Sl33KkHa8zTWd0uQJ_Bj4atRVrtAxCWK1rsunHrFV_zUgohgfdK794Tnxi-xFMElRezoQ6OfnMEPpVw"
  },</v>
      </c>
      <c r="C522" s="4">
        <v>1056826</v>
      </c>
      <c r="D522" s="5">
        <v>52353472</v>
      </c>
      <c r="E522" s="5">
        <v>478052</v>
      </c>
      <c r="F522" s="4" t="s">
        <v>9609</v>
      </c>
      <c r="G522" s="4" t="s">
        <v>2916</v>
      </c>
      <c r="H522" s="4" t="s">
        <v>2443</v>
      </c>
      <c r="I522" s="4" t="s">
        <v>2542</v>
      </c>
      <c r="J522" s="4" t="s">
        <v>2636</v>
      </c>
      <c r="K522" s="4" t="s">
        <v>9610</v>
      </c>
      <c r="L522" s="4">
        <v>38</v>
      </c>
      <c r="M522" s="4" t="s">
        <v>9611</v>
      </c>
      <c r="N522" s="4" t="s">
        <v>13857</v>
      </c>
    </row>
    <row r="523" spans="2:14" s="4" customFormat="1" x14ac:dyDescent="0.25">
      <c r="B523" s="4" t="str">
        <f>"  """&amp;A523&amp;""": {
    ""name"" : """&amp;SUBSTITUTE(F523,"""","\""")&amp;""",
    ""latitude"" : "&amp;IF(D523&lt;&gt;"",LEFT(D523,2)&amp;"."&amp;RIGHT(D523,LEN(D523)-2),"0")&amp;",
    ""longitude"" : "&amp;IF(E523&lt;&gt;"",LEFT(E523,1)&amp;"."&amp;RIGHT(E523,LEN(E523)-1),"0")&amp;","&amp;"
    ""image"" : """&amp;N523&amp;"""
  },"</f>
        <v xml:space="preserve">  "": {
    "name" : "Natuurpark Vrije Geer",
    "latitude" : 52.345335,
    "longitude" : 4.796577,
    "image" : "https://lh3.googleusercontent.com/ow5qcrMAgzkFwnkYWL-fTo8iGPO1I-tixWgdEtYwSwS3egCCYqe4lbXg-jd3CPAIwBbSXRfrCHm7DpBvbnHY"
  },</v>
      </c>
      <c r="C523" s="4">
        <v>634783</v>
      </c>
      <c r="D523" s="5">
        <v>52345335</v>
      </c>
      <c r="E523" s="5">
        <v>4796577</v>
      </c>
      <c r="F523" s="4" t="s">
        <v>13420</v>
      </c>
      <c r="G523" s="4" t="s">
        <v>2916</v>
      </c>
      <c r="H523" s="4" t="s">
        <v>2443</v>
      </c>
      <c r="I523" s="4" t="s">
        <v>2542</v>
      </c>
      <c r="J523" s="4" t="s">
        <v>2636</v>
      </c>
      <c r="K523" s="4" t="s">
        <v>2735</v>
      </c>
      <c r="L523" s="4">
        <v>130</v>
      </c>
      <c r="M523" s="4" t="s">
        <v>16290</v>
      </c>
      <c r="N523" s="4" t="s">
        <v>13421</v>
      </c>
    </row>
    <row r="524" spans="2:14" s="4" customFormat="1" x14ac:dyDescent="0.25">
      <c r="B524" s="4" t="str">
        <f>"  """&amp;A524&amp;""": {
    ""name"" : """&amp;SUBSTITUTE(F524,"""","\""")&amp;""",
    ""latitude"" : "&amp;IF(D524&lt;&gt;"",LEFT(D524,2)&amp;"."&amp;RIGHT(D524,LEN(D524)-2),"0")&amp;",
    ""longitude"" : "&amp;IF(E524&lt;&gt;"",LEFT(E524,1)&amp;"."&amp;RIGHT(E524,LEN(E524)-1),"0")&amp;","&amp;"
    ""image"" : """&amp;N524&amp;"""
  },"</f>
        <v xml:space="preserve">  "": {
    "name" : "Gevelkunst Nummer 1",
    "latitude" : 52.347241,
    "longitude" : 4.785381,
    "image" : "https://lh3.ggpht.com/xojLqEPTxvnrXkRIkCpp8WrYNDPyPGBEhSNWoyiIpMR1ocDJfZX-1mL4idCrODCixIRDca9oP561BkoEUkCOxQ"
  },</v>
      </c>
      <c r="C524" s="4">
        <v>344758</v>
      </c>
      <c r="D524" s="5">
        <v>52347241</v>
      </c>
      <c r="E524" s="5">
        <v>4785381</v>
      </c>
      <c r="F524" s="4" t="s">
        <v>6535</v>
      </c>
      <c r="G524" s="4" t="s">
        <v>2916</v>
      </c>
      <c r="H524" s="4" t="s">
        <v>2443</v>
      </c>
      <c r="I524" s="4" t="s">
        <v>2542</v>
      </c>
      <c r="J524" s="4" t="s">
        <v>2636</v>
      </c>
      <c r="K524" s="4" t="s">
        <v>6536</v>
      </c>
      <c r="L524" s="4">
        <v>22</v>
      </c>
      <c r="M524" s="4" t="s">
        <v>6537</v>
      </c>
      <c r="N524" s="4" t="s">
        <v>11974</v>
      </c>
    </row>
    <row r="525" spans="2:14" s="4" customFormat="1" x14ac:dyDescent="0.25">
      <c r="B525" s="4" t="str">
        <f>"  """&amp;A525&amp;""": {
    ""name"" : """&amp;SUBSTITUTE(F525,"""","\""")&amp;""",
    ""latitude"" : "&amp;IF(D525&lt;&gt;"",LEFT(D525,2)&amp;"."&amp;RIGHT(D525,LEN(D525)-2),"0")&amp;",
    ""longitude"" : "&amp;IF(E525&lt;&gt;"",LEFT(E525,1)&amp;"."&amp;RIGHT(E525,LEN(E525)-1),"0")&amp;","&amp;"
    ""image"" : """&amp;N525&amp;"""
  },"</f>
        <v xml:space="preserve">  "": {
    "name" : "De Slenk",
    "latitude" : 52.345737,
    "longitude" : 4.795731,
    "image" : "https://lh3.googleusercontent.com/_hEUNS2dLePoRIkxgbRGGunIYEhm3R43qfKbY-MplEJYTdPTI9R1p1dgx8xfzYmroX3AD1DcKBJeqJsDfRiV"
  },</v>
      </c>
      <c r="C525" s="4">
        <v>49986755</v>
      </c>
      <c r="D525" s="5">
        <v>52345737</v>
      </c>
      <c r="E525" s="5">
        <v>4795731</v>
      </c>
      <c r="F525" s="4" t="s">
        <v>11371</v>
      </c>
      <c r="G525" s="4" t="s">
        <v>2916</v>
      </c>
      <c r="H525" s="4" t="s">
        <v>2443</v>
      </c>
      <c r="I525" s="4" t="s">
        <v>2542</v>
      </c>
      <c r="J525" s="4" t="s">
        <v>2636</v>
      </c>
      <c r="K525" s="4" t="s">
        <v>3581</v>
      </c>
      <c r="M525" s="4">
        <v>1066</v>
      </c>
      <c r="N525" s="4" t="s">
        <v>11372</v>
      </c>
    </row>
    <row r="526" spans="2:14" s="4" customFormat="1" x14ac:dyDescent="0.25">
      <c r="B526" s="4" t="str">
        <f>"  """&amp;A526&amp;""": {
    ""name"" : """&amp;SUBSTITUTE(F526,"""","\""")&amp;""",
    ""latitude"" : "&amp;IF(D526&lt;&gt;"",LEFT(D526,2)&amp;"."&amp;RIGHT(D526,LEN(D526)-2),"0")&amp;",
    ""longitude"" : "&amp;IF(E526&lt;&gt;"",LEFT(E526,1)&amp;"."&amp;RIGHT(E526,LEN(E526)-1),"0")&amp;","&amp;"
    ""image"" : """&amp;N526&amp;"""
  },"</f>
        <v xml:space="preserve">  "": {
    "name" : "Schotse Hooglanden",
    "latitude" : 52.351513,
    "longitude" : 4.769929,
    "image" : "https://lh6.ggpht.com/o0Cu2uIDSdtfZbIIUuFZEo3zImqlL303RhjE9BIISS-aSwjK-d-oFjUueBkgfLKk_bb7lp0JGuZKi_AGtoTxLw"
  },</v>
      </c>
      <c r="C526" s="4">
        <v>862135</v>
      </c>
      <c r="D526" s="5">
        <v>52351513</v>
      </c>
      <c r="E526" s="5">
        <v>4769929</v>
      </c>
      <c r="F526" s="4" t="s">
        <v>8579</v>
      </c>
      <c r="G526" s="4" t="s">
        <v>2916</v>
      </c>
      <c r="H526" s="4" t="s">
        <v>2443</v>
      </c>
      <c r="I526" s="4" t="s">
        <v>2542</v>
      </c>
      <c r="J526" s="4" t="s">
        <v>2636</v>
      </c>
      <c r="K526" s="4" t="s">
        <v>8580</v>
      </c>
      <c r="L526" s="4">
        <v>72</v>
      </c>
      <c r="M526" s="4" t="s">
        <v>8581</v>
      </c>
      <c r="N526" s="4" t="s">
        <v>14340</v>
      </c>
    </row>
    <row r="527" spans="2:14" s="4" customFormat="1" x14ac:dyDescent="0.25">
      <c r="B527" s="4" t="str">
        <f>"  """&amp;A527&amp;""": {
    ""name"" : """&amp;SUBSTITUTE(F527,"""","\""")&amp;""",
    ""latitude"" : "&amp;IF(D527&lt;&gt;"",LEFT(D527,2)&amp;"."&amp;RIGHT(D527,LEN(D527)-2),"0")&amp;",
    ""longitude"" : "&amp;IF(E527&lt;&gt;"",LEFT(E527,1)&amp;"."&amp;RIGHT(E527,LEN(E527)-1),"0")&amp;","&amp;"
    ""image"" : """&amp;N527&amp;"""
  },"</f>
        <v xml:space="preserve">  "": {
    "name" : "Speeltuin Sloten",
    "latitude" : 52.341758,
    "longitude" : 4.795322,
    "image" : "https://lh3.googleusercontent.com/P0cWmPhgpyZYXR4_X8EjOhIUVjYxxbKZ7G6IFJYciWxTOp5HTBODPdQq8Sml4J3jB5Y8DjE7QvrQcaf-MYPj"
  },</v>
      </c>
      <c r="C527" s="4">
        <v>49163545</v>
      </c>
      <c r="D527" s="5">
        <v>52341758</v>
      </c>
      <c r="E527" s="5">
        <v>4795322</v>
      </c>
      <c r="F527" s="4" t="s">
        <v>14681</v>
      </c>
      <c r="G527" s="4" t="s">
        <v>2916</v>
      </c>
      <c r="H527" s="4" t="s">
        <v>2443</v>
      </c>
      <c r="I527" s="4" t="s">
        <v>2542</v>
      </c>
      <c r="J527" s="4" t="s">
        <v>2636</v>
      </c>
      <c r="K527" s="4" t="s">
        <v>16865</v>
      </c>
      <c r="L527" s="4">
        <v>2</v>
      </c>
      <c r="M527" s="4" t="s">
        <v>16866</v>
      </c>
      <c r="N527" s="4" t="s">
        <v>14682</v>
      </c>
    </row>
    <row r="528" spans="2:14" s="4" customFormat="1" x14ac:dyDescent="0.25">
      <c r="B528" s="4" t="str">
        <f>"  """&amp;A528&amp;""": {
    ""name"" : """&amp;SUBSTITUTE(F528,"""","\""")&amp;""",
    ""latitude"" : "&amp;IF(D528&lt;&gt;"",LEFT(D528,2)&amp;"."&amp;RIGHT(D528,LEN(D528)-2),"0")&amp;",
    ""longitude"" : "&amp;IF(E528&lt;&gt;"",LEFT(E528,1)&amp;"."&amp;RIGHT(E528,LEN(E528)-1),"0")&amp;","&amp;"
    ""image"" : """&amp;N528&amp;"""
  },"</f>
        <v xml:space="preserve">  "": {
    "name" : "Eigen Hof",
    "latitude" : 52.341373,
    "longitude" : 4.801054,
    "image" : "https://lh4.ggpht.com/7McKK1w62rsYisO3pikhwXPADUJysWI5cKxTBhzgiWLPXaOJANl5K_BmBtmcSzhih8W8-vOqxDLKyssa6n67cA"
  },</v>
      </c>
      <c r="C528" s="4">
        <v>1192221</v>
      </c>
      <c r="D528" s="5">
        <v>52341373</v>
      </c>
      <c r="E528" s="5">
        <v>4801054</v>
      </c>
      <c r="F528" s="4" t="s">
        <v>11616</v>
      </c>
      <c r="G528" s="4" t="s">
        <v>2916</v>
      </c>
      <c r="H528" s="4" t="s">
        <v>2443</v>
      </c>
      <c r="I528" s="4" t="s">
        <v>2542</v>
      </c>
      <c r="J528" s="4" t="s">
        <v>2636</v>
      </c>
      <c r="K528" s="4" t="s">
        <v>2676</v>
      </c>
      <c r="L528" s="4">
        <v>1173</v>
      </c>
      <c r="M528" s="4" t="s">
        <v>16553</v>
      </c>
      <c r="N528" s="4" t="s">
        <v>11617</v>
      </c>
    </row>
    <row r="529" spans="2:14" s="4" customFormat="1" x14ac:dyDescent="0.25">
      <c r="B529" s="4" t="str">
        <f>"  """&amp;A529&amp;""": {
    ""name"" : """&amp;SUBSTITUTE(F529,"""","\""")&amp;""",
    ""latitude"" : "&amp;IF(D529&lt;&gt;"",LEFT(D529,2)&amp;"."&amp;RIGHT(D529,LEN(D529)-2),"0")&amp;",
    ""longitude"" : "&amp;IF(E529&lt;&gt;"",LEFT(E529,1)&amp;"."&amp;RIGHT(E529,LEN(E529)-1),"0")&amp;","&amp;"
    ""image"" : """&amp;N529&amp;"""
  },"</f>
        <v xml:space="preserve">  "": {
    "name" : "Banpaal Sloten",
    "latitude" : 52.341689,
    "longitude" : 4.799302,
    "image" : "https://lh4.ggpht.com/4cgeEdwuJ9aVv7NbdgcVEFJnWmmXogPApUpHsmcqEq0B2G-qJeV0QrzcHrLnVwfU_lin23fJiK4ynKLMyQz1"
  },</v>
      </c>
      <c r="C529" s="4">
        <v>909890</v>
      </c>
      <c r="D529" s="5">
        <v>52341689</v>
      </c>
      <c r="E529" s="5">
        <v>4799302</v>
      </c>
      <c r="F529" s="4" t="s">
        <v>8868</v>
      </c>
      <c r="G529" s="4" t="s">
        <v>2916</v>
      </c>
      <c r="H529" s="4" t="s">
        <v>2443</v>
      </c>
      <c r="I529" s="4" t="s">
        <v>2542</v>
      </c>
      <c r="J529" s="4" t="s">
        <v>2636</v>
      </c>
      <c r="K529" s="4" t="s">
        <v>2676</v>
      </c>
      <c r="L529" s="4">
        <v>1192</v>
      </c>
      <c r="M529" s="4" t="s">
        <v>2877</v>
      </c>
      <c r="N529" s="4" t="s">
        <v>10400</v>
      </c>
    </row>
    <row r="530" spans="2:14" s="4" customFormat="1" x14ac:dyDescent="0.25">
      <c r="B530" s="4" t="str">
        <f>"  """&amp;A530&amp;""": {
    ""name"" : """&amp;SUBSTITUTE(F530,"""","\""")&amp;""",
    ""latitude"" : "&amp;IF(D530&lt;&gt;"",LEFT(D530,2)&amp;"."&amp;RIGHT(D530,LEN(D530)-2),"0")&amp;",
    ""longitude"" : "&amp;IF(E530&lt;&gt;"",LEFT(E530,1)&amp;"."&amp;RIGHT(E530,LEN(E530)-1),"0")&amp;","&amp;"
    ""image"" : """&amp;N530&amp;"""
  },"</f>
        <v xml:space="preserve">  "": {
    "name" : "Brandmelder",
    "latitude" : 52.341596,
    "longitude" : 4.79802,
    "image" : "https://lh3.ggpht.com/uRdJB2bxNets_OsKgMwYtoWOhZP37gI65-Th4uOfP5S0yA_6__HVdqdFEy-GzOsm3njvA0hgexJdEM3EsIK_"
  },</v>
      </c>
      <c r="C530" s="4">
        <v>617595</v>
      </c>
      <c r="D530" s="5">
        <v>52341596</v>
      </c>
      <c r="E530" s="5">
        <v>479802</v>
      </c>
      <c r="F530" s="4" t="s">
        <v>10723</v>
      </c>
      <c r="G530" s="4" t="s">
        <v>2916</v>
      </c>
      <c r="H530" s="4" t="s">
        <v>2443</v>
      </c>
      <c r="I530" s="4" t="s">
        <v>2542</v>
      </c>
      <c r="J530" s="4" t="s">
        <v>2636</v>
      </c>
      <c r="K530" s="4" t="s">
        <v>2676</v>
      </c>
      <c r="L530" s="4">
        <v>1224</v>
      </c>
      <c r="M530" s="4" t="s">
        <v>8415</v>
      </c>
      <c r="N530" s="4" t="s">
        <v>10724</v>
      </c>
    </row>
    <row r="531" spans="2:14" s="4" customFormat="1" x14ac:dyDescent="0.25">
      <c r="B531" s="4" t="str">
        <f>"  """&amp;A531&amp;""": {
    ""name"" : """&amp;SUBSTITUTE(F531,"""","\""")&amp;""",
    ""latitude"" : "&amp;IF(D531&lt;&gt;"",LEFT(D531,2)&amp;"."&amp;RIGHT(D531,LEN(D531)-2),"0")&amp;",
    ""longitude"" : "&amp;IF(E531&lt;&gt;"",LEFT(E531,1)&amp;"."&amp;RIGHT(E531,LEN(E531)-1),"0")&amp;","&amp;"
    ""image"" : """&amp;N531&amp;"""
  },"</f>
        <v xml:space="preserve">  "": {
    "name" : "History Sloten Noord Holland",
    "latitude" : 52.341394,
    "longitude" : 4.793045,
    "image" : "https://lh4.ggpht.com/3Kj_SZjRqg2cVLvoBSt3IFiSFI0skSYAF1RW3pt70CaRt0f_55l_P4gn89-il4rs-B7n6_bSQIiEHgTHErc"
  },</v>
      </c>
      <c r="C531" s="4">
        <v>831964</v>
      </c>
      <c r="D531" s="5">
        <v>52341394</v>
      </c>
      <c r="E531" s="5">
        <v>4793045</v>
      </c>
      <c r="F531" s="4" t="s">
        <v>8414</v>
      </c>
      <c r="G531" s="4" t="s">
        <v>2916</v>
      </c>
      <c r="H531" s="4" t="s">
        <v>2443</v>
      </c>
      <c r="I531" s="4" t="s">
        <v>2542</v>
      </c>
      <c r="J531" s="4" t="s">
        <v>2636</v>
      </c>
      <c r="K531" s="4" t="s">
        <v>2676</v>
      </c>
      <c r="L531" s="4">
        <v>1254</v>
      </c>
      <c r="M531" s="4" t="s">
        <v>8415</v>
      </c>
      <c r="N531" s="4" t="s">
        <v>12335</v>
      </c>
    </row>
    <row r="532" spans="2:14" s="4" customFormat="1" x14ac:dyDescent="0.25">
      <c r="B532" s="4" t="str">
        <f>"  """&amp;A532&amp;""": {
    ""name"" : """&amp;SUBSTITUTE(F532,"""","\""")&amp;""",
    ""latitude"" : "&amp;IF(D532&lt;&gt;"",LEFT(D532,2)&amp;"."&amp;RIGHT(D532,LEN(D532)-2),"0")&amp;",
    ""longitude"" : "&amp;IF(E532&lt;&gt;"",LEFT(E532,1)&amp;"."&amp;RIGHT(E532,LEN(E532)-1),"0")&amp;","&amp;"
    ""image"" : """&amp;N532&amp;"""
  },"</f>
        <v xml:space="preserve">  "": {
    "name" : "Verzetsstrijders",
    "latitude" : 52.352114,
    "longitude" : 4.783608,
    "image" : "https://lh4.ggpht.com/VL8uiPDDB1Guj2V0-i0vpzAcuBCH21-M5IMSBFxTIJ2_C-HteeZQKtw2vAWwqPFyNwwu27ASU3DBWOgTRLI"
  },</v>
      </c>
      <c r="C532" s="4">
        <v>1169041</v>
      </c>
      <c r="D532" s="5">
        <v>52352114</v>
      </c>
      <c r="E532" s="5">
        <v>4783608</v>
      </c>
      <c r="F532" s="4" t="s">
        <v>15391</v>
      </c>
      <c r="G532" s="4" t="s">
        <v>2916</v>
      </c>
      <c r="H532" s="4" t="s">
        <v>2443</v>
      </c>
      <c r="I532" s="4" t="s">
        <v>2542</v>
      </c>
      <c r="J532" s="4" t="s">
        <v>2636</v>
      </c>
      <c r="K532" s="4" t="s">
        <v>16508</v>
      </c>
      <c r="L532" s="4">
        <v>64</v>
      </c>
      <c r="M532" s="4">
        <v>1069</v>
      </c>
      <c r="N532" s="4" t="s">
        <v>15392</v>
      </c>
    </row>
    <row r="533" spans="2:14" s="4" customFormat="1" x14ac:dyDescent="0.25">
      <c r="B533" s="4" t="str">
        <f>"  """&amp;A533&amp;""": {
    ""name"" : """&amp;SUBSTITUTE(F533,"""","\""")&amp;""",
    ""latitude"" : "&amp;IF(D533&lt;&gt;"",LEFT(D533,2)&amp;"."&amp;RIGHT(D533,LEN(D533)-2),"0")&amp;",
    ""longitude"" : "&amp;IF(E533&lt;&gt;"",LEFT(E533,1)&amp;"."&amp;RIGHT(E533,LEN(E533)-1),"0")&amp;","&amp;"
    ""image"" : """&amp;N533&amp;"""
  },"</f>
        <v xml:space="preserve">  "": {
    "name" : "Gevel Kunst Valutaboulevard Aker",
    "latitude" : 52.347647,
    "longitude" : 4.789281,
    "image" : "https://lh3.googleusercontent.com/9lVIndhCWpfjsjrFWa_gopcbOcpKMx6HCl9EkeAT73DN4VPpXkeco5E1QbLRwgUxNVdgcym9fVsULqZBU48d"
  },</v>
      </c>
      <c r="C533" s="4">
        <v>49104697</v>
      </c>
      <c r="D533" s="5">
        <v>52347647</v>
      </c>
      <c r="E533" s="5">
        <v>4789281</v>
      </c>
      <c r="F533" s="4" t="s">
        <v>11980</v>
      </c>
      <c r="G533" s="4" t="s">
        <v>2916</v>
      </c>
      <c r="H533" s="4" t="s">
        <v>2443</v>
      </c>
      <c r="I533" s="4" t="s">
        <v>2542</v>
      </c>
      <c r="J533" s="4" t="s">
        <v>2636</v>
      </c>
      <c r="K533" s="4" t="s">
        <v>16786</v>
      </c>
      <c r="L533" s="4">
        <v>54</v>
      </c>
      <c r="M533" s="4" t="s">
        <v>16787</v>
      </c>
      <c r="N533" s="4" t="s">
        <v>11981</v>
      </c>
    </row>
    <row r="534" spans="2:14" s="4" customFormat="1" x14ac:dyDescent="0.25">
      <c r="B534" s="4" t="str">
        <f>"  """&amp;A534&amp;""": {
    ""name"" : """&amp;SUBSTITUTE(F534,"""","\""")&amp;""",
    ""latitude"" : "&amp;IF(D534&lt;&gt;"",LEFT(D534,2)&amp;"."&amp;RIGHT(D534,LEN(D534)-2),"0")&amp;",
    ""longitude"" : "&amp;IF(E534&lt;&gt;"",LEFT(E534,1)&amp;"."&amp;RIGHT(E534,LEN(E534)-1),"0")&amp;","&amp;"
    ""image"" : """&amp;N534&amp;"""
  },"</f>
        <v xml:space="preserve">  "": {
    "name" : "Woman on Roundabout",
    "latitude" : 52.347419,
    "longitude" : 4.798192,
    "image" : "https://lh6.ggpht.com/guUWpD4ZfzJK6E3dII2e4HbSBYopN-0cY_RdOPXph3Jg81lu2by5uPrX5kvOiL9dVB8PtGN5nZLTiANjhyP30g"
  },</v>
      </c>
      <c r="C534" s="4">
        <v>464422</v>
      </c>
      <c r="D534" s="5">
        <v>52347419</v>
      </c>
      <c r="E534" s="5">
        <v>4798192</v>
      </c>
      <c r="F534" s="4" t="s">
        <v>15710</v>
      </c>
      <c r="G534" s="4" t="s">
        <v>2916</v>
      </c>
      <c r="H534" s="4" t="s">
        <v>2443</v>
      </c>
      <c r="I534" s="4" t="s">
        <v>2542</v>
      </c>
      <c r="J534" s="4" t="s">
        <v>2636</v>
      </c>
      <c r="K534" s="4" t="s">
        <v>17607</v>
      </c>
      <c r="M534" s="4">
        <v>1066</v>
      </c>
      <c r="N534" s="4" t="s">
        <v>15711</v>
      </c>
    </row>
    <row r="535" spans="2:14" s="4" customFormat="1" x14ac:dyDescent="0.25">
      <c r="B535" s="4" t="str">
        <f>"  """&amp;A535&amp;""": {
    ""name"" : """&amp;SUBSTITUTE(F535,"""","\""")&amp;""",
    ""latitude"" : "&amp;IF(D535&lt;&gt;"",LEFT(D535,2)&amp;"."&amp;RIGHT(D535,LEN(D535)-2),"0")&amp;",
    ""longitude"" : "&amp;IF(E535&lt;&gt;"",LEFT(E535,1)&amp;"."&amp;RIGHT(E535,LEN(E535)-1),"0")&amp;","&amp;"
    ""image"" : """&amp;N535&amp;"""
  },"</f>
        <v xml:space="preserve">  "": {
    "name" : "Natuurpark Vrije Geer",
    "latitude" : 52.343545,
    "longitude" : 4.798212,
    "image" : "https://lh3.ggpht.com/e3RNoeVpvLx9msUDUzKQtO60WyuZ8J0xAaTrN2mxBYP9ZqP1dRDrPMcVhke-IhTFQVs_0drOR0H03kzqKzF99A"
  },</v>
      </c>
      <c r="C535" s="4">
        <v>680901</v>
      </c>
      <c r="D535" s="5">
        <v>52343545</v>
      </c>
      <c r="E535" s="5">
        <v>4798212</v>
      </c>
      <c r="F535" s="4" t="s">
        <v>13420</v>
      </c>
      <c r="G535" s="4" t="s">
        <v>2916</v>
      </c>
      <c r="H535" s="4" t="s">
        <v>2443</v>
      </c>
      <c r="I535" s="4" t="s">
        <v>2542</v>
      </c>
      <c r="J535" s="4" t="s">
        <v>2636</v>
      </c>
      <c r="K535" s="4" t="s">
        <v>17607</v>
      </c>
      <c r="M535" s="4">
        <v>1066</v>
      </c>
      <c r="N535" s="4" t="s">
        <v>13422</v>
      </c>
    </row>
    <row r="536" spans="2:14" s="4" customFormat="1" x14ac:dyDescent="0.25">
      <c r="B536" s="4" t="str">
        <f>"  """&amp;A536&amp;""": {
    ""name"" : """&amp;SUBSTITUTE(F536,"""","\""")&amp;""",
    ""latitude"" : "&amp;IF(D536&lt;&gt;"",LEFT(D536,2)&amp;"."&amp;RIGHT(D536,LEN(D536)-2),"0")&amp;",
    ""longitude"" : "&amp;IF(E536&lt;&gt;"",LEFT(E536,1)&amp;"."&amp;RIGHT(E536,LEN(E536)-1),"0")&amp;","&amp;"
    ""image"" : """&amp;N536&amp;"""
  },"</f>
        <v xml:space="preserve">  "": {
    "name" : "Wrong Build Tower",
    "latitude" : 52.352788,
    "longitude" : 4.770211,
    "image" : "https://lh6.ggpht.com/qal5rRmeWvJAzHgNtqd65B255VvbjEmxv2u9Y1Gvj-yXyaBKwWitxds6Gn56NW2wjMTGgW9P5FdNN08ZA6g"
  },</v>
      </c>
      <c r="C536" s="4">
        <v>1113209</v>
      </c>
      <c r="D536" s="5">
        <v>52352788</v>
      </c>
      <c r="E536" s="5">
        <v>4770211</v>
      </c>
      <c r="F536" s="4" t="s">
        <v>9870</v>
      </c>
      <c r="G536" s="4" t="s">
        <v>2916</v>
      </c>
      <c r="H536" s="4" t="s">
        <v>2443</v>
      </c>
      <c r="I536" s="4" t="s">
        <v>2542</v>
      </c>
      <c r="J536" s="4" t="s">
        <v>2636</v>
      </c>
      <c r="K536" s="4" t="s">
        <v>17675</v>
      </c>
      <c r="M536" s="4">
        <v>1060</v>
      </c>
      <c r="N536" s="4" t="s">
        <v>15768</v>
      </c>
    </row>
    <row r="537" spans="2:14" s="4" customFormat="1" x14ac:dyDescent="0.25">
      <c r="B537" s="4" t="str">
        <f>"  """&amp;A537&amp;""": {
    ""name"" : """&amp;SUBSTITUTE(F537,"""","\""")&amp;""",
    ""latitude"" : "&amp;IF(D537&lt;&gt;"",LEFT(D537,2)&amp;"."&amp;RIGHT(D537,LEN(D537)-2),"0")&amp;",
    ""longitude"" : "&amp;IF(E537&lt;&gt;"",LEFT(E537,1)&amp;"."&amp;RIGHT(E537,LEN(E537)-1),"0")&amp;","&amp;"
    ""image"" : """&amp;N537&amp;"""
  },"</f>
        <v xml:space="preserve">  "": {
    "name" : "De Groene As - Paneel Midden",
    "latitude" : 52.347004,
    "longitude" : 4.779157,
    "image" : "https://lh3.googleusercontent.com/vMTf5oVIopJRzicoGHZsNyG2qz82GWk6N9f-8fiQi7TYM3yyec2sNPckY6kvKl0lNioSQ6wVojxsHMTDp9fRkg"
  },</v>
      </c>
      <c r="C537" s="4">
        <v>49163547</v>
      </c>
      <c r="D537" s="5">
        <v>52347004</v>
      </c>
      <c r="E537" s="5">
        <v>4779157</v>
      </c>
      <c r="F537" s="4" t="s">
        <v>11224</v>
      </c>
      <c r="G537" s="4" t="s">
        <v>2916</v>
      </c>
      <c r="H537" s="4" t="s">
        <v>2443</v>
      </c>
      <c r="I537" s="4" t="s">
        <v>2542</v>
      </c>
      <c r="J537" s="4" t="s">
        <v>2636</v>
      </c>
      <c r="K537" s="4" t="s">
        <v>3059</v>
      </c>
      <c r="L537" s="4">
        <v>32</v>
      </c>
      <c r="M537" s="4">
        <v>1060</v>
      </c>
      <c r="N537" s="4" t="s">
        <v>11225</v>
      </c>
    </row>
    <row r="538" spans="2:14" s="4" customFormat="1" x14ac:dyDescent="0.25">
      <c r="B538" s="4" t="str">
        <f>"  """&amp;A538&amp;""": {
    ""name"" : """&amp;SUBSTITUTE(F538,"""","\""")&amp;""",
    ""latitude"" : "&amp;IF(D538&lt;&gt;"",LEFT(D538,2)&amp;"."&amp;RIGHT(D538,LEN(D538)-2),"0")&amp;",
    ""longitude"" : "&amp;IF(E538&lt;&gt;"",LEFT(E538,1)&amp;"."&amp;RIGHT(E538,LEN(E538)-1),"0")&amp;","&amp;"
    ""image"" : """&amp;N538&amp;"""
  },"</f>
        <v xml:space="preserve">  "": {
    "name" : "De Groene As - Paneel Noord",
    "latitude" : 52.350125,
    "longitude" : 4.772014,
    "image" : "https://lh3.googleusercontent.com/uz6XFUn3BPkslQf0KSe-zBldQrkv3MW6kQzlMbkDPw4ygyC8g-sju3gg9Hq2GuW26OYj40uLDLxbBw9qVwfsXg"
  },</v>
      </c>
      <c r="C538" s="4">
        <v>49163541</v>
      </c>
      <c r="D538" s="5">
        <v>52350125</v>
      </c>
      <c r="E538" s="5">
        <v>4772014</v>
      </c>
      <c r="F538" s="4" t="s">
        <v>11226</v>
      </c>
      <c r="G538" s="4" t="s">
        <v>2916</v>
      </c>
      <c r="H538" s="4" t="s">
        <v>2443</v>
      </c>
      <c r="I538" s="4" t="s">
        <v>2542</v>
      </c>
      <c r="J538" s="4" t="s">
        <v>2636</v>
      </c>
      <c r="K538" s="4" t="s">
        <v>3059</v>
      </c>
      <c r="M538" s="4">
        <v>1060</v>
      </c>
      <c r="N538" s="4" t="s">
        <v>11227</v>
      </c>
    </row>
    <row r="539" spans="2:14" s="4" customFormat="1" x14ac:dyDescent="0.25">
      <c r="B539" s="4" t="str">
        <f>"  """&amp;A539&amp;""": {
    ""name"" : """&amp;SUBSTITUTE(F539,"""","\""")&amp;""",
    ""latitude"" : "&amp;IF(D539&lt;&gt;"",LEFT(D539,2)&amp;"."&amp;RIGHT(D539,LEN(D539)-2),"0")&amp;",
    ""longitude"" : "&amp;IF(E539&lt;&gt;"",LEFT(E539,1)&amp;"."&amp;RIGHT(E539,LEN(E539)-1),"0")&amp;","&amp;"
    ""image"" : """&amp;N539&amp;"""
  },"</f>
        <v xml:space="preserve">  "": {
    "name" : "Schaap met vijf poten",
    "latitude" : 52.359,
    "longitude" : 4.791666,
    "image" : "https://lh3.googleusercontent.com/A0nf-GY6__DclT9dec4-b4w_lKIxsQcQj008s2zeF0GVRGZFT3XJ8exwsCSGOTXLaf6Kg6A7PKFerhC2bdmV"
  },</v>
      </c>
      <c r="C539" s="4">
        <v>475475</v>
      </c>
      <c r="D539" s="5">
        <v>52359</v>
      </c>
      <c r="E539" s="5">
        <v>4791666</v>
      </c>
      <c r="F539" s="4" t="s">
        <v>14308</v>
      </c>
      <c r="G539" s="4" t="s">
        <v>2916</v>
      </c>
      <c r="H539" s="4" t="s">
        <v>2443</v>
      </c>
      <c r="I539" s="4" t="s">
        <v>2542</v>
      </c>
      <c r="J539" s="4" t="s">
        <v>2675</v>
      </c>
      <c r="K539" s="4" t="s">
        <v>8447</v>
      </c>
      <c r="L539" s="4">
        <v>28</v>
      </c>
      <c r="M539" s="4" t="s">
        <v>16070</v>
      </c>
      <c r="N539" s="4" t="s">
        <v>14309</v>
      </c>
    </row>
    <row r="540" spans="2:14" s="4" customFormat="1" x14ac:dyDescent="0.25">
      <c r="B540" s="4" t="str">
        <f>"  """&amp;A540&amp;""": {
    ""name"" : """&amp;SUBSTITUTE(F540,"""","\""")&amp;""",
    ""latitude"" : "&amp;IF(D540&lt;&gt;"",LEFT(D540,2)&amp;"."&amp;RIGHT(D540,LEN(D540)-2),"0")&amp;",
    ""longitude"" : "&amp;IF(E540&lt;&gt;"",LEFT(E540,1)&amp;"."&amp;RIGHT(E540,LEN(E540)-1),"0")&amp;","&amp;"
    ""image"" : """&amp;N540&amp;"""
  },"</f>
        <v xml:space="preserve">  "": {
    "name" : "Laying Sheeps Statue",
    "latitude" : 52.358833,
    "longitude" : 4.791333,
    "image" : "https://lh3.ggpht.com/tidlfpFFZEJYaAa20txP2tZbwkMXouhrH-y1_e5h-uc6pQMJEAJw4-KlidLLD8PILZkxiQT7sQC7Ii6xidxkzd6RKhchsm30sonx9zv9ANQMNsiE"
  },</v>
      </c>
      <c r="C540" s="4">
        <v>528451</v>
      </c>
      <c r="D540" s="5">
        <v>52358833</v>
      </c>
      <c r="E540" s="5">
        <v>4791333</v>
      </c>
      <c r="F540" s="4" t="s">
        <v>12862</v>
      </c>
      <c r="G540" s="4" t="s">
        <v>2916</v>
      </c>
      <c r="H540" s="4" t="s">
        <v>2443</v>
      </c>
      <c r="I540" s="4" t="s">
        <v>2542</v>
      </c>
      <c r="J540" s="4" t="s">
        <v>2675</v>
      </c>
      <c r="K540" s="4" t="s">
        <v>8447</v>
      </c>
      <c r="L540" s="4">
        <v>29</v>
      </c>
      <c r="M540" s="4" t="s">
        <v>16070</v>
      </c>
      <c r="N540" s="4" t="s">
        <v>12863</v>
      </c>
    </row>
    <row r="541" spans="2:14" s="4" customFormat="1" x14ac:dyDescent="0.25">
      <c r="B541" s="4" t="str">
        <f>"  """&amp;A541&amp;""": {
    ""name"" : """&amp;SUBSTITUTE(F541,"""","\""")&amp;""",
    ""latitude"" : "&amp;IF(D541&lt;&gt;"",LEFT(D541,2)&amp;"."&amp;RIGHT(D541,LEN(D541)-2),"0")&amp;",
    ""longitude"" : "&amp;IF(E541&lt;&gt;"",LEFT(E541,1)&amp;"."&amp;RIGHT(E541,LEN(E541)-1),"0")&amp;","&amp;"
    ""image"" : """&amp;N541&amp;"""
  },"</f>
        <v xml:space="preserve">  "": {
    "name" : "Hill with Four Bended Tubes",
    "latitude" : 52.359251,
    "longitude" : 4.793998,
    "image" : "https://lh3.ggpht.com/ghp6UxaIHzYnIm_tcQXMbTk1u48cbuKPu1bn4nzjEowBpdl70xcwMYE29azVpeHrBiIRKDkepj6tzZ-t5_Du"
  },</v>
      </c>
      <c r="C541" s="4">
        <v>335918</v>
      </c>
      <c r="D541" s="5">
        <v>52359251</v>
      </c>
      <c r="E541" s="5">
        <v>4793998</v>
      </c>
      <c r="F541" s="4" t="s">
        <v>12321</v>
      </c>
      <c r="G541" s="4" t="s">
        <v>2916</v>
      </c>
      <c r="H541" s="4" t="s">
        <v>2443</v>
      </c>
      <c r="I541" s="4" t="s">
        <v>2542</v>
      </c>
      <c r="J541" s="4" t="s">
        <v>2675</v>
      </c>
      <c r="K541" s="4" t="s">
        <v>8447</v>
      </c>
      <c r="L541" s="4" t="s">
        <v>15938</v>
      </c>
      <c r="M541" s="4" t="s">
        <v>8449</v>
      </c>
      <c r="N541" s="4" t="s">
        <v>12322</v>
      </c>
    </row>
    <row r="542" spans="2:14" s="4" customFormat="1" x14ac:dyDescent="0.25">
      <c r="B542" s="4" t="str">
        <f>"  """&amp;A542&amp;""": {
    ""name"" : """&amp;SUBSTITUTE(F542,"""","\""")&amp;""",
    ""latitude"" : "&amp;IF(D542&lt;&gt;"",LEFT(D542,2)&amp;"."&amp;RIGHT(D542,LEN(D542)-2),"0")&amp;",
    ""longitude"" : "&amp;IF(E542&lt;&gt;"",LEFT(E542,1)&amp;"."&amp;RIGHT(E542,LEN(E542)-1),"0")&amp;","&amp;"
    ""image"" : """&amp;N542&amp;"""
  },"</f>
        <v xml:space="preserve">  "": {
    "name" : "Cruyff Court",
    "latitude" : 52.359463,
    "longitude" : 4.793665,
    "image" : "https://lh4.ggpht.com/wWeIASrxuu-zWW-b_vdD1VwmYBH6pCh0Lot2hBJBET-SmkM4vmQVxweaSjPviydIeIG2uWTKjJ4ylTQbeINz"
  },</v>
      </c>
      <c r="C542" s="4">
        <v>838039</v>
      </c>
      <c r="D542" s="5">
        <v>52359463</v>
      </c>
      <c r="E542" s="5">
        <v>4793665</v>
      </c>
      <c r="F542" s="4" t="s">
        <v>7304</v>
      </c>
      <c r="G542" s="4" t="s">
        <v>2916</v>
      </c>
      <c r="H542" s="4" t="s">
        <v>2443</v>
      </c>
      <c r="I542" s="4" t="s">
        <v>2542</v>
      </c>
      <c r="J542" s="4" t="s">
        <v>2675</v>
      </c>
      <c r="K542" s="4" t="s">
        <v>8447</v>
      </c>
      <c r="L542" s="4" t="s">
        <v>8448</v>
      </c>
      <c r="M542" s="4" t="s">
        <v>8449</v>
      </c>
      <c r="N542" s="4" t="s">
        <v>11114</v>
      </c>
    </row>
    <row r="543" spans="2:14" s="4" customFormat="1" x14ac:dyDescent="0.25">
      <c r="B543" s="4" t="str">
        <f>"  """&amp;A543&amp;""": {
    ""name"" : """&amp;SUBSTITUTE(F543,"""","\""")&amp;""",
    ""latitude"" : "&amp;IF(D543&lt;&gt;"",LEFT(D543,2)&amp;"."&amp;RIGHT(D543,LEN(D543)-2),"0")&amp;",
    ""longitude"" : "&amp;IF(E543&lt;&gt;"",LEFT(E543,1)&amp;"."&amp;RIGHT(E543,LEN(E543)-1),"0")&amp;","&amp;"
    ""image"" : """&amp;N543&amp;"""
  },"</f>
        <v xml:space="preserve">  "": {
    "name" : "Nu Ben Je Mooi Hier Blijf Je Bekend",
    "latitude" : 52.352711,
    "longitude" : 4.794677,
    "image" : "https://lh3.googleusercontent.com/mH7G87Mal-BrSXMJWhJ6AL1xwBDesG0ywPaXL3MiLxoMU24fW56zLcin35U3F3T7hJ3iaeOC-qT6kksgZ2pc"
  },</v>
      </c>
      <c r="C543" s="4">
        <v>49379901</v>
      </c>
      <c r="D543" s="5">
        <v>52352711</v>
      </c>
      <c r="E543" s="5">
        <v>4794677</v>
      </c>
      <c r="F543" s="4" t="s">
        <v>13537</v>
      </c>
      <c r="G543" s="4" t="s">
        <v>2916</v>
      </c>
      <c r="H543" s="4" t="s">
        <v>2443</v>
      </c>
      <c r="I543" s="4" t="s">
        <v>2542</v>
      </c>
      <c r="J543" s="4" t="s">
        <v>2675</v>
      </c>
      <c r="K543" s="4" t="s">
        <v>17165</v>
      </c>
      <c r="L543" s="4">
        <v>47</v>
      </c>
      <c r="M543" s="4">
        <v>1069</v>
      </c>
      <c r="N543" s="4" t="s">
        <v>13538</v>
      </c>
    </row>
    <row r="544" spans="2:14" s="4" customFormat="1" x14ac:dyDescent="0.25">
      <c r="B544" s="4" t="str">
        <f>"  """&amp;A544&amp;""": {
    ""name"" : """&amp;SUBSTITUTE(F544,"""","\""")&amp;""",
    ""latitude"" : "&amp;IF(D544&lt;&gt;"",LEFT(D544,2)&amp;"."&amp;RIGHT(D544,LEN(D544)-2),"0")&amp;",
    ""longitude"" : "&amp;IF(E544&lt;&gt;"",LEFT(E544,1)&amp;"."&amp;RIGHT(E544,LEN(E544)-1),"0")&amp;","&amp;"
    ""image"" : """&amp;N544&amp;"""
  },"</f>
        <v xml:space="preserve">  "": {
    "name" : "Spelend Kind",
    "latitude" : 52.355363,
    "longitude" : 4.797971,
    "image" : "https://lh4.ggpht.com/qeVfFndG30G4gJU_YJxC7fPVPmYHdm_ragCVjLp8FCZUi6_ClDiMxqsEWfxtuKxswue6xju5BPRfuGrBb2M"
  },</v>
      </c>
      <c r="C544" s="4">
        <v>11064</v>
      </c>
      <c r="D544" s="5">
        <v>52355363</v>
      </c>
      <c r="E544" s="5">
        <v>4797971</v>
      </c>
      <c r="F544" s="4" t="s">
        <v>4769</v>
      </c>
      <c r="G544" s="4" t="s">
        <v>2916</v>
      </c>
      <c r="H544" s="4" t="s">
        <v>2443</v>
      </c>
      <c r="I544" s="4" t="s">
        <v>2542</v>
      </c>
      <c r="J544" s="4" t="s">
        <v>2675</v>
      </c>
      <c r="K544" s="4" t="s">
        <v>4770</v>
      </c>
      <c r="L544" s="4">
        <v>39</v>
      </c>
      <c r="M544" s="4">
        <v>1069</v>
      </c>
      <c r="N544" s="4" t="s">
        <v>14708</v>
      </c>
    </row>
    <row r="545" spans="2:14" s="4" customFormat="1" x14ac:dyDescent="0.25">
      <c r="B545" s="4" t="str">
        <f>"  """&amp;A545&amp;""": {
    ""name"" : """&amp;SUBSTITUTE(F545,"""","\""")&amp;""",
    ""latitude"" : "&amp;IF(D545&lt;&gt;"",LEFT(D545,2)&amp;"."&amp;RIGHT(D545,LEN(D545)-2),"0")&amp;",
    ""longitude"" : "&amp;IF(E545&lt;&gt;"",LEFT(E545,1)&amp;"."&amp;RIGHT(E545,LEN(E545)-1),"0")&amp;","&amp;"
    ""image"" : """&amp;N545&amp;"""
  },"</f>
        <v xml:space="preserve">  "": {
    "name" : "Hand Sculpture at Park Osdorp",
    "latitude" : 52.355555,
    "longitude" : 4.800000,
    "image" : "https://lh3.ggpht.com/4_ee1_z6MVAcz06b4DrOD5t-AG3I2RYl-vk83RxFCCFRpUrWVtHhZdOFsJjPsIWSqCkO2IXSfeYwaxnGbJ_CwNYwUyptfdmvfUWUAKlflMbLH0HsMw"
  },</v>
      </c>
      <c r="C545" s="4">
        <v>912750</v>
      </c>
      <c r="D545" s="5">
        <v>52355555</v>
      </c>
      <c r="E545" s="5">
        <v>4800000</v>
      </c>
      <c r="F545" s="4" t="s">
        <v>8884</v>
      </c>
      <c r="G545" s="4" t="s">
        <v>2916</v>
      </c>
      <c r="H545" s="4" t="s">
        <v>2443</v>
      </c>
      <c r="I545" s="4" t="s">
        <v>2542</v>
      </c>
      <c r="J545" s="4" t="s">
        <v>2675</v>
      </c>
      <c r="K545" s="4" t="s">
        <v>17559</v>
      </c>
      <c r="N545" s="4" t="s">
        <v>12158</v>
      </c>
    </row>
    <row r="546" spans="2:14" s="4" customFormat="1" x14ac:dyDescent="0.25">
      <c r="B546" s="4" t="str">
        <f>"  """&amp;A546&amp;""": {
    ""name"" : """&amp;SUBSTITUTE(F546,"""","\""")&amp;""",
    ""latitude"" : "&amp;IF(D546&lt;&gt;"",LEFT(D546,2)&amp;"."&amp;RIGHT(D546,LEN(D546)-2),"0")&amp;",
    ""longitude"" : "&amp;IF(E546&lt;&gt;"",LEFT(E546,1)&amp;"."&amp;RIGHT(E546,LEN(E546)-1),"0")&amp;","&amp;"
    ""image"" : """&amp;N546&amp;"""
  },"</f>
        <v xml:space="preserve">  "": {
    "name" : "Statues at Bridge",
    "latitude" : 52.35515,
    "longitude" : 4.800415,
    "image" : "https://lh5.ggpht.com/yZk2AQlga4-XYCUqLCcWxa325weUahw31PiBIAp5izIU-9Cfc_fZP-4Pyj2fQVwdHOJfBibViKzCSo05RLwy"
  },</v>
      </c>
      <c r="C546" s="4">
        <v>87448</v>
      </c>
      <c r="D546" s="5">
        <v>5235515</v>
      </c>
      <c r="E546" s="5">
        <v>4800415</v>
      </c>
      <c r="F546" s="4" t="s">
        <v>5278</v>
      </c>
      <c r="G546" s="4" t="s">
        <v>2916</v>
      </c>
      <c r="H546" s="4" t="s">
        <v>2443</v>
      </c>
      <c r="I546" s="4" t="s">
        <v>2542</v>
      </c>
      <c r="J546" s="4" t="s">
        <v>2675</v>
      </c>
      <c r="K546" s="4" t="s">
        <v>17559</v>
      </c>
      <c r="N546" s="4" t="s">
        <v>14823</v>
      </c>
    </row>
    <row r="547" spans="2:14" s="4" customFormat="1" x14ac:dyDescent="0.25">
      <c r="B547" s="4" t="str">
        <f>"  """&amp;A547&amp;""": {
    ""name"" : """&amp;SUBSTITUTE(F547,"""","\""")&amp;""",
    ""latitude"" : "&amp;IF(D547&lt;&gt;"",LEFT(D547,2)&amp;"."&amp;RIGHT(D547,LEN(D547)-2),"0")&amp;",
    ""longitude"" : "&amp;IF(E547&lt;&gt;"",LEFT(E547,1)&amp;"."&amp;RIGHT(E547,LEN(E547)-1),"0")&amp;","&amp;"
    ""image"" : """&amp;N547&amp;"""
  },"</f>
        <v xml:space="preserve">  "": {
    "name" : "Welkom mural",
    "latitude" : 52.353527,
    "longitude" : 4.799022,
    "image" : "https://lh5.ggpht.com/_O-nOw66Uzlm7aBgZBV0s5GtNC4UDQumZsIMgdOHKIZw3GDjSV19Hw6Pjf1KMZXJWBgeVie_L0gtPmCm5ZnISg"
  },</v>
      </c>
      <c r="C547" s="4">
        <v>846103</v>
      </c>
      <c r="D547" s="5">
        <v>52353527</v>
      </c>
      <c r="E547" s="5">
        <v>4799022</v>
      </c>
      <c r="F547" s="4" t="s">
        <v>8495</v>
      </c>
      <c r="G547" s="4" t="s">
        <v>2916</v>
      </c>
      <c r="H547" s="4" t="s">
        <v>2443</v>
      </c>
      <c r="I547" s="4" t="s">
        <v>2542</v>
      </c>
      <c r="J547" s="4" t="s">
        <v>2675</v>
      </c>
      <c r="K547" s="4" t="s">
        <v>8496</v>
      </c>
      <c r="L547" s="4">
        <v>4</v>
      </c>
      <c r="M547" s="4">
        <v>1069</v>
      </c>
      <c r="N547" s="4" t="s">
        <v>15627</v>
      </c>
    </row>
    <row r="548" spans="2:14" s="4" customFormat="1" x14ac:dyDescent="0.25">
      <c r="B548" s="4" t="str">
        <f>"  """&amp;A548&amp;""": {
    ""name"" : """&amp;SUBSTITUTE(F548,"""","\""")&amp;""",
    ""latitude"" : "&amp;IF(D548&lt;&gt;"",LEFT(D548,2)&amp;"."&amp;RIGHT(D548,LEN(D548)-2),"0")&amp;",
    ""longitude"" : "&amp;IF(E548&lt;&gt;"",LEFT(E548,1)&amp;"."&amp;RIGHT(E548,LEN(E548)-1),"0")&amp;","&amp;"
    ""image"" : """&amp;N548&amp;"""
  },"</f>
        <v xml:space="preserve">  "": {
    "name" : "Leren Denken Mural",
    "latitude" : 52.353227,
    "longitude" : 4.797552,
    "image" : "https://lh4.ggpht.com/iDMhkPS0r1tC9mAIzfW1C4v4eSQL_Oe0TdMOXEeeenrQQC4vwdGzGdCpUohkwiWnhbfTC4octYVNSlaH_6cbtA"
  },</v>
      </c>
      <c r="C548" s="4">
        <v>1211272</v>
      </c>
      <c r="D548" s="5">
        <v>52353227</v>
      </c>
      <c r="E548" s="5">
        <v>4797552</v>
      </c>
      <c r="F548" s="4" t="s">
        <v>12888</v>
      </c>
      <c r="G548" s="4" t="s">
        <v>2916</v>
      </c>
      <c r="H548" s="4" t="s">
        <v>2443</v>
      </c>
      <c r="I548" s="4" t="s">
        <v>2542</v>
      </c>
      <c r="J548" s="4" t="s">
        <v>2675</v>
      </c>
      <c r="K548" s="4" t="s">
        <v>8496</v>
      </c>
      <c r="L548" s="4">
        <v>36</v>
      </c>
      <c r="M548" s="4">
        <v>1069</v>
      </c>
      <c r="N548" s="4" t="s">
        <v>12889</v>
      </c>
    </row>
    <row r="549" spans="2:14" s="4" customFormat="1" x14ac:dyDescent="0.25">
      <c r="B549" s="4" t="str">
        <f>"  """&amp;A549&amp;""": {
    ""name"" : """&amp;SUBSTITUTE(F549,"""","\""")&amp;""",
    ""latitude"" : "&amp;IF(D549&lt;&gt;"",LEFT(D549,2)&amp;"."&amp;RIGHT(D549,LEN(D549)-2),"0")&amp;",
    ""longitude"" : "&amp;IF(E549&lt;&gt;"",LEFT(E549,1)&amp;"."&amp;RIGHT(E549,LEN(E549)-1),"0")&amp;","&amp;"
    ""image"" : """&amp;N549&amp;"""
  },"</f>
        <v xml:space="preserve">  "": {
    "name" : "Zingen Houdt Onze Toekomst Warm",
    "latitude" : 52.352976,
    "longitude" : 4.796118,
    "image" : "https://lh3.googleusercontent.com/y_d_6nWHtlorPvFJ67faLgN-CQuLCmAcnFJp-GGeCXG9yvFm_2LLxxzI5PofVUN_mtgDHEaJE-W1jdzOk8KQ"
  },</v>
      </c>
      <c r="C549" s="4">
        <v>49986761</v>
      </c>
      <c r="D549" s="5">
        <v>52352976</v>
      </c>
      <c r="E549" s="5">
        <v>4796118</v>
      </c>
      <c r="F549" s="4" t="s">
        <v>15818</v>
      </c>
      <c r="G549" s="4" t="s">
        <v>2916</v>
      </c>
      <c r="H549" s="4" t="s">
        <v>2443</v>
      </c>
      <c r="I549" s="4" t="s">
        <v>2542</v>
      </c>
      <c r="J549" s="4" t="s">
        <v>2675</v>
      </c>
      <c r="K549" s="4" t="s">
        <v>8496</v>
      </c>
      <c r="L549" s="4">
        <v>60</v>
      </c>
      <c r="M549" s="4">
        <v>1069</v>
      </c>
      <c r="N549" s="4" t="s">
        <v>15819</v>
      </c>
    </row>
    <row r="550" spans="2:14" s="4" customFormat="1" x14ac:dyDescent="0.25">
      <c r="B550" s="4" t="str">
        <f>"  """&amp;A550&amp;""": {
    ""name"" : """&amp;SUBSTITUTE(F550,"""","\""")&amp;""",
    ""latitude"" : "&amp;IF(D550&lt;&gt;"",LEFT(D550,2)&amp;"."&amp;RIGHT(D550,LEN(D550)-2),"0")&amp;",
    ""longitude"" : "&amp;IF(E550&lt;&gt;"",LEFT(E550,1)&amp;"."&amp;RIGHT(E550,LEN(E550)-1),"0")&amp;","&amp;"
    ""image"" : """&amp;N550&amp;"""
  },"</f>
        <v xml:space="preserve">  "": {
    "name" : "Crashed UFO 1",
    "latitude" : 52.349837,
    "longitude" : 4.802021,
    "image" : "https://lh4.ggpht.com/lgRh0VO2lLi72uvYCqAC2HO4039yjF_tLEVfM8R9XqNKpBWbHbqEMB6IFNNJ4iJoHJM_CpZzufmlpEft9Rk"
  },</v>
      </c>
      <c r="C550" s="4">
        <v>336916</v>
      </c>
      <c r="D550" s="5">
        <v>52349837</v>
      </c>
      <c r="E550" s="5">
        <v>4802021</v>
      </c>
      <c r="F550" s="4" t="s">
        <v>7665</v>
      </c>
      <c r="G550" s="4" t="s">
        <v>2916</v>
      </c>
      <c r="H550" s="4" t="s">
        <v>2443</v>
      </c>
      <c r="I550" s="4" t="s">
        <v>2542</v>
      </c>
      <c r="J550" s="4" t="s">
        <v>2675</v>
      </c>
      <c r="K550" s="4" t="s">
        <v>7666</v>
      </c>
      <c r="L550" s="4">
        <v>177</v>
      </c>
      <c r="M550" s="4" t="s">
        <v>7667</v>
      </c>
      <c r="N550" s="4" t="s">
        <v>11094</v>
      </c>
    </row>
    <row r="551" spans="2:14" s="4" customFormat="1" x14ac:dyDescent="0.25">
      <c r="B551" s="4" t="str">
        <f>"  """&amp;A551&amp;""": {
    ""name"" : """&amp;SUBSTITUTE(F551,"""","\""")&amp;""",
    ""latitude"" : "&amp;IF(D551&lt;&gt;"",LEFT(D551,2)&amp;"."&amp;RIGHT(D551,LEN(D551)-2),"0")&amp;",
    ""longitude"" : "&amp;IF(E551&lt;&gt;"",LEFT(E551,1)&amp;"."&amp;RIGHT(E551,LEN(E551)-1),"0")&amp;","&amp;"
    ""image"" : """&amp;N551&amp;"""
  },"</f>
        <v xml:space="preserve">  "": {
    "name" : "Pauluskerk",
    "latitude" : 52.35241,
    "longitude" : 4.800877,
    "image" : "https://lh4.ggpht.com/KBZteOqF3jCqXugaQ6YftJY99af-faBwJ1og9ElD-2F1RJO7dtQWkYmJHdUh6Ym8mGSeaRETTuCNVWcXwbYp"
  },</v>
      </c>
      <c r="C551" s="4">
        <v>718560</v>
      </c>
      <c r="D551" s="5">
        <v>5235241</v>
      </c>
      <c r="E551" s="5">
        <v>4800877</v>
      </c>
      <c r="F551" s="4" t="s">
        <v>392</v>
      </c>
      <c r="G551" s="4" t="s">
        <v>2916</v>
      </c>
      <c r="H551" s="4" t="s">
        <v>2443</v>
      </c>
      <c r="I551" s="4" t="s">
        <v>2542</v>
      </c>
      <c r="J551" s="4" t="s">
        <v>2675</v>
      </c>
      <c r="K551" s="4" t="s">
        <v>17621</v>
      </c>
      <c r="M551" s="4">
        <v>1069</v>
      </c>
      <c r="N551" s="4" t="s">
        <v>13797</v>
      </c>
    </row>
    <row r="552" spans="2:14" s="4" customFormat="1" x14ac:dyDescent="0.25">
      <c r="B552" s="4" t="str">
        <f>"  """&amp;A552&amp;""": {
    ""name"" : """&amp;SUBSTITUTE(F552,"""","\""")&amp;""",
    ""latitude"" : "&amp;IF(D552&lt;&gt;"",LEFT(D552,2)&amp;"."&amp;RIGHT(D552,LEN(D552)-2),"0")&amp;",
    ""longitude"" : "&amp;IF(E552&lt;&gt;"",LEFT(E552,1)&amp;"."&amp;RIGHT(E552,LEN(E552)-1),"0")&amp;","&amp;"
    ""image"" : """&amp;N552&amp;"""
  },"</f>
        <v xml:space="preserve">  "": {
    "name" : "Caged Sports Field",
    "latitude" : 52.353417,
    "longitude" : 4.795567,
    "image" : "https://lh6.ggpht.com/nBe1yiagrYWJ762kpC2deBhe4SQ-_ypnV03cfi4E3n7vLFd1EKe3OkJO8gdev-N3bLGzLlMFId3Fe82nDtM"
  },</v>
      </c>
      <c r="C552" s="4">
        <v>496551</v>
      </c>
      <c r="D552" s="5">
        <v>52353417</v>
      </c>
      <c r="E552" s="5">
        <v>4795567</v>
      </c>
      <c r="F552" s="4" t="s">
        <v>7112</v>
      </c>
      <c r="G552" s="4" t="s">
        <v>2916</v>
      </c>
      <c r="H552" s="4" t="s">
        <v>2443</v>
      </c>
      <c r="I552" s="4" t="s">
        <v>2542</v>
      </c>
      <c r="J552" s="4" t="s">
        <v>2675</v>
      </c>
      <c r="K552" s="4" t="s">
        <v>7113</v>
      </c>
      <c r="L552" s="4">
        <v>21</v>
      </c>
      <c r="M552" s="4" t="s">
        <v>7114</v>
      </c>
      <c r="N552" s="4" t="s">
        <v>10858</v>
      </c>
    </row>
    <row r="553" spans="2:14" s="4" customFormat="1" x14ac:dyDescent="0.25">
      <c r="B553" s="4" t="str">
        <f>"  """&amp;A553&amp;""": {
    ""name"" : """&amp;SUBSTITUTE(F553,"""","\""")&amp;""",
    ""latitude"" : "&amp;IF(D553&lt;&gt;"",LEFT(D553,2)&amp;"."&amp;RIGHT(D553,LEN(D553)-2),"0")&amp;",
    ""longitude"" : "&amp;IF(E553&lt;&gt;"",LEFT(E553,1)&amp;"."&amp;RIGHT(E553,LEN(E553)-1),"0")&amp;","&amp;"
    ""image"" : """&amp;N553&amp;"""
  },"</f>
        <v xml:space="preserve">  "": {
    "name" : "Church Bell",
    "latitude" : 52.361555,
    "longitude" : 4.795543,
    "image" : "https://lh5.ggpht.com/iJZTLffSvRtJOl7QmcZg_wTAyOzFtbZUN3QZLlphSdZcSsl_iuUsU5n3f72vefZqyFnlcf8VGiZYZDf5CTZ94m6ff__gU4esF7aCfgNo_0eG5mVqQg"
  },</v>
      </c>
      <c r="C553" s="4">
        <v>577349</v>
      </c>
      <c r="D553" s="5">
        <v>52361555</v>
      </c>
      <c r="E553" s="5">
        <v>4795543</v>
      </c>
      <c r="F553" s="4" t="s">
        <v>7271</v>
      </c>
      <c r="G553" s="4" t="s">
        <v>2916</v>
      </c>
      <c r="H553" s="4" t="s">
        <v>2443</v>
      </c>
      <c r="I553" s="4" t="s">
        <v>2542</v>
      </c>
      <c r="J553" s="4" t="s">
        <v>2675</v>
      </c>
      <c r="K553" s="4" t="s">
        <v>2807</v>
      </c>
      <c r="L553" s="4">
        <v>130</v>
      </c>
      <c r="M553" s="4" t="s">
        <v>7272</v>
      </c>
      <c r="N553" s="4" t="s">
        <v>10959</v>
      </c>
    </row>
    <row r="554" spans="2:14" s="4" customFormat="1" x14ac:dyDescent="0.25">
      <c r="B554" s="4" t="str">
        <f>"  """&amp;A554&amp;""": {
    ""name"" : """&amp;SUBSTITUTE(F554,"""","\""")&amp;""",
    ""latitude"" : "&amp;IF(D554&lt;&gt;"",LEFT(D554,2)&amp;"."&amp;RIGHT(D554,LEN(D554)-2),"0")&amp;",
    ""longitude"" : "&amp;IF(E554&lt;&gt;"",LEFT(E554,1)&amp;"."&amp;RIGHT(E554,LEN(E554)-1),"0")&amp;","&amp;"
    ""image"" : """&amp;N554&amp;"""
  },"</f>
        <v xml:space="preserve">  "": {
    "name" : "Boomfeest Dag",
    "latitude" : 52.360149,
    "longitude" : 4.795764,
    "image" : "https://lh3.ggpht.com/yMoLP6NDuYiEqYSdLpWpzFNiYUcjrA_0yvNEhtBND9jlh2YRV4OP6jVxNWArn7wrtoxGA38P4e71UODoKkP_"
  },</v>
      </c>
      <c r="C554" s="4">
        <v>349607</v>
      </c>
      <c r="D554" s="5">
        <v>52360149</v>
      </c>
      <c r="E554" s="5">
        <v>4795764</v>
      </c>
      <c r="F554" s="4" t="s">
        <v>10675</v>
      </c>
      <c r="G554" s="4" t="s">
        <v>2916</v>
      </c>
      <c r="H554" s="4" t="s">
        <v>2443</v>
      </c>
      <c r="I554" s="4" t="s">
        <v>2542</v>
      </c>
      <c r="J554" s="4" t="s">
        <v>2675</v>
      </c>
      <c r="K554" s="4" t="s">
        <v>2807</v>
      </c>
      <c r="L554" s="4">
        <v>557</v>
      </c>
      <c r="M554" s="4" t="s">
        <v>2808</v>
      </c>
      <c r="N554" s="4" t="s">
        <v>10676</v>
      </c>
    </row>
    <row r="555" spans="2:14" s="4" customFormat="1" x14ac:dyDescent="0.25">
      <c r="B555" s="4" t="str">
        <f>"  """&amp;A555&amp;""": {
    ""name"" : """&amp;SUBSTITUTE(F555,"""","\""")&amp;""",
    ""latitude"" : "&amp;IF(D555&lt;&gt;"",LEFT(D555,2)&amp;"."&amp;RIGHT(D555,LEN(D555)-2),"0")&amp;",
    ""longitude"" : "&amp;IF(E555&lt;&gt;"",LEFT(E555,1)&amp;"."&amp;RIGHT(E555,LEN(E555)-1),"0")&amp;","&amp;"
    ""image"" : """&amp;N555&amp;"""
  },"</f>
        <v xml:space="preserve">  "": {
    "name" : "Survival Tot See Goldfish",
    "latitude" : 52.359865,
    "longitude" : 4.794468,
    "image" : "https://lh3.googleusercontent.com/2XQmPhIsD11Bspo5pNdJivTsEoDVecYCJzjoCzN9Xbz9DqIg0iC9HVz1szDsl55BFHV5Cm7RVvL4gyxiV8P-"
  },</v>
      </c>
      <c r="C555" s="4">
        <v>49379896</v>
      </c>
      <c r="D555" s="5">
        <v>52359865</v>
      </c>
      <c r="E555" s="5">
        <v>4794468</v>
      </c>
      <c r="F555" s="4" t="s">
        <v>14971</v>
      </c>
      <c r="G555" s="4" t="s">
        <v>2916</v>
      </c>
      <c r="H555" s="4" t="s">
        <v>2443</v>
      </c>
      <c r="I555" s="4" t="s">
        <v>2542</v>
      </c>
      <c r="J555" s="4" t="s">
        <v>2675</v>
      </c>
      <c r="K555" s="4" t="s">
        <v>2807</v>
      </c>
      <c r="L555" s="4">
        <v>689</v>
      </c>
      <c r="M555" s="4" t="s">
        <v>2808</v>
      </c>
      <c r="N555" s="4" t="s">
        <v>14972</v>
      </c>
    </row>
    <row r="556" spans="2:14" s="4" customFormat="1" x14ac:dyDescent="0.25">
      <c r="B556" s="4" t="str">
        <f>"  """&amp;A556&amp;""": {
    ""name"" : """&amp;SUBSTITUTE(F556,"""","\""")&amp;""",
    ""latitude"" : "&amp;IF(D556&lt;&gt;"",LEFT(D556,2)&amp;"."&amp;RIGHT(D556,LEN(D556)-2),"0")&amp;",
    ""longitude"" : "&amp;IF(E556&lt;&gt;"",LEFT(E556,1)&amp;"."&amp;RIGHT(E556,LEN(E556)-1),"0")&amp;","&amp;"
    ""image"" : """&amp;N556&amp;"""
  },"</f>
        <v xml:space="preserve">  "": {
    "name" : "Koninkrijkzaal Jehova's Getuigen",
    "latitude" : 52.360052,
    "longitude" : 4.788357,
    "image" : "https://lh6.ggpht.com/jW0B-vVNG29KFZ4muh3ZpcVs3m9wavrD8PJCIbwiopal-1iMspzLO1uu6vpNJe6K7036UFTlzi_Ef7iUalO9qA"
  },</v>
      </c>
      <c r="C556" s="4">
        <v>860619</v>
      </c>
      <c r="D556" s="5">
        <v>52360052</v>
      </c>
      <c r="E556" s="5">
        <v>4788357</v>
      </c>
      <c r="F556" s="4" t="s">
        <v>8568</v>
      </c>
      <c r="G556" s="4" t="s">
        <v>2916</v>
      </c>
      <c r="H556" s="4" t="s">
        <v>2443</v>
      </c>
      <c r="I556" s="4" t="s">
        <v>2542</v>
      </c>
      <c r="J556" s="4" t="s">
        <v>2675</v>
      </c>
      <c r="K556" s="4" t="s">
        <v>2735</v>
      </c>
      <c r="L556" s="4">
        <v>400</v>
      </c>
      <c r="M556" s="4" t="s">
        <v>2736</v>
      </c>
      <c r="N556" s="4" t="s">
        <v>12758</v>
      </c>
    </row>
    <row r="557" spans="2:14" s="4" customFormat="1" x14ac:dyDescent="0.25">
      <c r="B557" s="4" t="str">
        <f>"  """&amp;A557&amp;""": {
    ""name"" : """&amp;SUBSTITUTE(F557,"""","\""")&amp;""",
    ""latitude"" : "&amp;IF(D557&lt;&gt;"",LEFT(D557,2)&amp;"."&amp;RIGHT(D557,LEN(D557)-2),"0")&amp;",
    ""longitude"" : "&amp;IF(E557&lt;&gt;"",LEFT(E557,1)&amp;"."&amp;RIGHT(E557,LEN(E557)-1),"0")&amp;","&amp;"
    ""image"" : """&amp;N557&amp;"""
  },"</f>
        <v xml:space="preserve">  "": {
    "name" : "De Vuurdoorn",
    "latitude" : 52.362936,
    "longitude" : 4.794968,
    "image" : "https://lh3.googleusercontent.com/b_wUOITcMz2cbXTRZhgNX6R2_qff8RgzdaWpG9TJD_jBS-cglsK_DmdmEDo6m2ZcApacur_gFGFZEHIDx87b"
  },</v>
      </c>
      <c r="C557" s="4">
        <v>49345598</v>
      </c>
      <c r="D557" s="5">
        <v>52362936</v>
      </c>
      <c r="E557" s="5">
        <v>4794968</v>
      </c>
      <c r="F557" s="4" t="s">
        <v>11400</v>
      </c>
      <c r="G557" s="4" t="s">
        <v>2916</v>
      </c>
      <c r="H557" s="4" t="s">
        <v>2443</v>
      </c>
      <c r="I557" s="4" t="s">
        <v>2542</v>
      </c>
      <c r="J557" s="4" t="s">
        <v>2675</v>
      </c>
      <c r="K557" s="4" t="s">
        <v>17031</v>
      </c>
      <c r="L557" s="4">
        <v>3</v>
      </c>
      <c r="M557" s="4" t="s">
        <v>17032</v>
      </c>
      <c r="N557" s="4" t="s">
        <v>11401</v>
      </c>
    </row>
    <row r="558" spans="2:14" s="4" customFormat="1" x14ac:dyDescent="0.25">
      <c r="B558" s="4" t="str">
        <f>"  """&amp;A558&amp;""": {
    ""name"" : """&amp;SUBSTITUTE(F558,"""","\""")&amp;""",
    ""latitude"" : "&amp;IF(D558&lt;&gt;"",LEFT(D558,2)&amp;"."&amp;RIGHT(D558,LEN(D558)-2),"0")&amp;",
    ""longitude"" : "&amp;IF(E558&lt;&gt;"",LEFT(E558,1)&amp;"."&amp;RIGHT(E558,LEN(E558)-1),"0")&amp;","&amp;"
    ""image"" : """&amp;N558&amp;"""
  },"</f>
        <v xml:space="preserve">  "": {
    "name" : "Heipaal xxx 100.000",
    "latitude" : 52.362013,
    "longitude" : 4.790204,
    "image" : "https://lh5.ggpht.com/y5Awx0-OjFQFIK_34-8JBf0x6sKNfX9OmLhEaRnaUrD_aApDnU93SLYdKBUJjq99hsgNySizki9nh10dY9le"
  },</v>
      </c>
      <c r="C558" s="4">
        <v>297848</v>
      </c>
      <c r="D558" s="5">
        <v>52362013</v>
      </c>
      <c r="E558" s="5">
        <v>4790204</v>
      </c>
      <c r="F558" s="4" t="s">
        <v>12217</v>
      </c>
      <c r="G558" s="4" t="s">
        <v>2916</v>
      </c>
      <c r="H558" s="4" t="s">
        <v>2443</v>
      </c>
      <c r="I558" s="4" t="s">
        <v>2542</v>
      </c>
      <c r="J558" s="4" t="s">
        <v>2675</v>
      </c>
      <c r="K558" s="4" t="s">
        <v>3441</v>
      </c>
      <c r="M558" s="4">
        <v>1069</v>
      </c>
      <c r="N558" s="4" t="s">
        <v>12218</v>
      </c>
    </row>
    <row r="559" spans="2:14" s="4" customFormat="1" x14ac:dyDescent="0.25">
      <c r="B559" s="4" t="str">
        <f>"  """&amp;A559&amp;""": {
    ""name"" : """&amp;SUBSTITUTE(F559,"""","\""")&amp;""",
    ""latitude"" : "&amp;IF(D559&lt;&gt;"",LEFT(D559,2)&amp;"."&amp;RIGHT(D559,LEN(D559)-2),"0")&amp;",
    ""longitude"" : "&amp;IF(E559&lt;&gt;"",LEFT(E559,1)&amp;"."&amp;RIGHT(E559,LEN(E559)-1),"0")&amp;","&amp;"
    ""image"" : """&amp;N559&amp;"""
  },"</f>
        <v xml:space="preserve">  "": {
    "name" : "Purperslak Ger Zijlstrat 1974",
    "latitude" : 52.355523,
    "longitude" : 4.794499,
    "image" : "https://lh3.ggpht.com/PYEL2wkZVehY_1k5d-L6yVFfuC2Uf2wkq5dJLKcArqh6QvAiC8wvWkZUkIBrodCH0rFfXG-5CTD_mS8WBpm8"
  },</v>
      </c>
      <c r="C559" s="4">
        <v>49379888</v>
      </c>
      <c r="D559" s="5">
        <v>52355523</v>
      </c>
      <c r="E559" s="5">
        <v>4794499</v>
      </c>
      <c r="F559" s="4" t="s">
        <v>14085</v>
      </c>
      <c r="G559" s="4" t="s">
        <v>2916</v>
      </c>
      <c r="H559" s="4" t="s">
        <v>2443</v>
      </c>
      <c r="I559" s="4" t="s">
        <v>2542</v>
      </c>
      <c r="J559" s="4" t="s">
        <v>2675</v>
      </c>
      <c r="K559" s="4" t="s">
        <v>17157</v>
      </c>
      <c r="L559" s="4" t="s">
        <v>2645</v>
      </c>
      <c r="M559" s="4" t="s">
        <v>17158</v>
      </c>
      <c r="N559" s="4" t="s">
        <v>14086</v>
      </c>
    </row>
    <row r="560" spans="2:14" s="4" customFormat="1" x14ac:dyDescent="0.25">
      <c r="B560" s="4" t="str">
        <f>"  """&amp;A560&amp;""": {
    ""name"" : """&amp;SUBSTITUTE(F560,"""","\""")&amp;""",
    ""latitude"" : "&amp;IF(D560&lt;&gt;"",LEFT(D560,2)&amp;"."&amp;RIGHT(D560,LEN(D560)-2),"0")&amp;",
    ""longitude"" : "&amp;IF(E560&lt;&gt;"",LEFT(E560,1)&amp;"."&amp;RIGHT(E560,LEN(E560)-1),"0")&amp;","&amp;"
    ""image"" : """&amp;N560&amp;"""
  },"</f>
        <v xml:space="preserve">  "": {
    "name" : "Stormbaan",
    "latitude" : 52.36155,
    "longitude" : 4.792961,
    "image" : "https://lh5.ggpht.com/_vKF-L_vbTwEBX2pQBP7uKUPAdI1J8IJkQpcnVeUPHFR11ozGrUbujxjJ5KZG5l6rbT68DjF42jdKpLQANE"
  },</v>
      </c>
      <c r="C560" s="4">
        <v>49379895</v>
      </c>
      <c r="D560" s="5">
        <v>5236155</v>
      </c>
      <c r="E560" s="5">
        <v>4792961</v>
      </c>
      <c r="F560" s="4" t="s">
        <v>14925</v>
      </c>
      <c r="G560" s="4" t="s">
        <v>2916</v>
      </c>
      <c r="H560" s="4" t="s">
        <v>2443</v>
      </c>
      <c r="I560" s="4" t="s">
        <v>2542</v>
      </c>
      <c r="J560" s="4" t="s">
        <v>2675</v>
      </c>
      <c r="K560" s="4" t="s">
        <v>17163</v>
      </c>
      <c r="L560" s="4" t="s">
        <v>9216</v>
      </c>
      <c r="M560" s="4">
        <v>1069</v>
      </c>
      <c r="N560" s="4" t="s">
        <v>14926</v>
      </c>
    </row>
    <row r="561" spans="2:14" s="4" customFormat="1" x14ac:dyDescent="0.25">
      <c r="B561" s="4" t="str">
        <f>"  """&amp;A561&amp;""": {
    ""name"" : """&amp;SUBSTITUTE(F561,"""","\""")&amp;""",
    ""latitude"" : "&amp;IF(D561&lt;&gt;"",LEFT(D561,2)&amp;"."&amp;RIGHT(D561,LEN(D561)-2),"0")&amp;",
    ""longitude"" : "&amp;IF(E561&lt;&gt;"",LEFT(E561,1)&amp;"."&amp;RIGHT(E561,LEN(E561)-1),"0")&amp;","&amp;"
    ""image"" : """&amp;N561&amp;"""
  },"</f>
        <v xml:space="preserve">  "": {
    "name" : "Ladybug",
    "latitude" : 52.360122,
    "longitude" : 4.789278,
    "image" : "https://lh5.ggpht.com/gMjFddXnD6hWlvFQL9giOzf5smT8FLDQXqWaKP4yAr3grWuotYMzx7EjauK2hQREzqwygK9J1S64e_16wPlC"
  },</v>
      </c>
      <c r="C561" s="4">
        <v>95169</v>
      </c>
      <c r="D561" s="5">
        <v>52360122</v>
      </c>
      <c r="E561" s="5">
        <v>4789278</v>
      </c>
      <c r="F561" s="4" t="s">
        <v>5317</v>
      </c>
      <c r="G561" s="4" t="s">
        <v>2916</v>
      </c>
      <c r="H561" s="4" t="s">
        <v>2443</v>
      </c>
      <c r="I561" s="4" t="s">
        <v>2542</v>
      </c>
      <c r="J561" s="4" t="s">
        <v>2675</v>
      </c>
      <c r="K561" s="4" t="s">
        <v>17589</v>
      </c>
      <c r="M561" s="4">
        <v>1069</v>
      </c>
      <c r="N561" s="4" t="s">
        <v>12836</v>
      </c>
    </row>
    <row r="562" spans="2:14" s="4" customFormat="1" x14ac:dyDescent="0.25">
      <c r="B562" s="4" t="str">
        <f>"  """&amp;A562&amp;""": {
    ""name"" : """&amp;SUBSTITUTE(F562,"""","\""")&amp;""",
    ""latitude"" : "&amp;IF(D562&lt;&gt;"",LEFT(D562,2)&amp;"."&amp;RIGHT(D562,LEN(D562)-2),"0")&amp;",
    ""longitude"" : "&amp;IF(E562&lt;&gt;"",LEFT(E562,1)&amp;"."&amp;RIGHT(E562,LEN(E562)-1),"0")&amp;","&amp;"
    ""image"" : """&amp;N562&amp;"""
  },"</f>
        <v xml:space="preserve">  "": {
    "name" : "Vredesteken Memorial",
    "latitude" : 52.358068,
    "longitude" : 4.798528,
    "image" : "https://lh4.ggpht.com/1kQdGK-7k4AKjoPWhdrVBnt45YzEa5FyZiQMuYJh_44SJ85p9aXXem1U9uf1ABs4PCwNWutkAXWtK3aYdIWO"
  },</v>
      </c>
      <c r="C562" s="4">
        <v>938747</v>
      </c>
      <c r="D562" s="5">
        <v>52358068</v>
      </c>
      <c r="E562" s="5">
        <v>4798528</v>
      </c>
      <c r="F562" s="4" t="s">
        <v>9020</v>
      </c>
      <c r="G562" s="4" t="s">
        <v>2916</v>
      </c>
      <c r="H562" s="4" t="s">
        <v>2443</v>
      </c>
      <c r="I562" s="4" t="s">
        <v>2542</v>
      </c>
      <c r="J562" s="4" t="s">
        <v>2675</v>
      </c>
      <c r="K562" s="4" t="s">
        <v>3125</v>
      </c>
      <c r="L562" s="4">
        <v>68</v>
      </c>
      <c r="M562" s="4" t="s">
        <v>9021</v>
      </c>
      <c r="N562" s="4" t="s">
        <v>15474</v>
      </c>
    </row>
    <row r="563" spans="2:14" s="4" customFormat="1" x14ac:dyDescent="0.25">
      <c r="B563" s="4" t="str">
        <f>"  """&amp;A563&amp;""": {
    ""name"" : """&amp;SUBSTITUTE(F563,"""","\""")&amp;""",
    ""latitude"" : "&amp;IF(D563&lt;&gt;"",LEFT(D563,2)&amp;"."&amp;RIGHT(D563,LEN(D563)-2),"0")&amp;",
    ""longitude"" : "&amp;IF(E563&lt;&gt;"",LEFT(E563,1)&amp;"."&amp;RIGHT(E563,LEN(E563)-1),"0")&amp;","&amp;"
    ""image"" : """&amp;N563&amp;"""
  },"</f>
        <v xml:space="preserve">  "": {
    "name" : "Natuurvriendelijke Oever Baden Powelweg",
    "latitude" : 52.356141,
    "longitude" : 4.790761,
    "image" : "https://lh3.ggpht.com/HZeEL_VdQtGNjSOebtsvSiHLQRIZXIxOuUs1dUAwTn3HRv4x4zAmXDQ6l6Nl_W1O0vA1IUWT-SfFLTvmky8"
  },</v>
      </c>
      <c r="C563" s="4">
        <v>367889</v>
      </c>
      <c r="D563" s="5">
        <v>52356141</v>
      </c>
      <c r="E563" s="5">
        <v>4790761</v>
      </c>
      <c r="F563" s="4" t="s">
        <v>13425</v>
      </c>
      <c r="G563" s="4" t="s">
        <v>2916</v>
      </c>
      <c r="H563" s="4" t="s">
        <v>2443</v>
      </c>
      <c r="I563" s="4" t="s">
        <v>2542</v>
      </c>
      <c r="J563" s="4" t="s">
        <v>2675</v>
      </c>
      <c r="K563" s="4" t="s">
        <v>3125</v>
      </c>
      <c r="L563" s="4" t="s">
        <v>15963</v>
      </c>
      <c r="M563" s="4" t="s">
        <v>15964</v>
      </c>
      <c r="N563" s="4" t="s">
        <v>13426</v>
      </c>
    </row>
    <row r="564" spans="2:14" s="4" customFormat="1" x14ac:dyDescent="0.25">
      <c r="B564" s="4" t="str">
        <f>"  """&amp;A564&amp;""": {
    ""name"" : """&amp;SUBSTITUTE(F564,"""","\""")&amp;""",
    ""latitude"" : "&amp;IF(D564&lt;&gt;"",LEFT(D564,2)&amp;"."&amp;RIGHT(D564,LEN(D564)-2),"0")&amp;",
    ""longitude"" : "&amp;IF(E564&lt;&gt;"",LEFT(E564,1)&amp;"."&amp;RIGHT(E564,LEN(E564)-1),"0")&amp;","&amp;"
    ""image"" : """&amp;N564&amp;"""
  },"</f>
        <v xml:space="preserve">  "": {
    "name" : "Stadspark Osdorp Sculptures",
    "latitude" : 52.356555,
    "longitude" : 4.799738,
    "image" : "https://lh5.ggpht.com/6nWd8Ko1aw1ukKfI3U-6X65R4bugDhwLohl5GchKc1IXdkYBMVLYT6wehOz7-bH40EcGNZBoUeRObXmIJ662"
  },</v>
      </c>
      <c r="C564" s="4">
        <v>114371</v>
      </c>
      <c r="D564" s="5">
        <v>52356555</v>
      </c>
      <c r="E564" s="5">
        <v>4799738</v>
      </c>
      <c r="F564" s="4" t="s">
        <v>5461</v>
      </c>
      <c r="G564" s="4" t="s">
        <v>2916</v>
      </c>
      <c r="H564" s="4" t="s">
        <v>2443</v>
      </c>
      <c r="I564" s="4" t="s">
        <v>2542</v>
      </c>
      <c r="J564" s="4" t="s">
        <v>2675</v>
      </c>
      <c r="K564" s="4" t="s">
        <v>3303</v>
      </c>
      <c r="L564" s="4" t="s">
        <v>5462</v>
      </c>
      <c r="M564" s="4" t="s">
        <v>5463</v>
      </c>
      <c r="N564" s="4" t="s">
        <v>14768</v>
      </c>
    </row>
    <row r="565" spans="2:14" s="4" customFormat="1" x14ac:dyDescent="0.25">
      <c r="B565" s="4" t="str">
        <f>"  """&amp;A565&amp;""": {
    ""name"" : """&amp;SUBSTITUTE(F565,"""","\""")&amp;""",
    ""latitude"" : "&amp;IF(D565&lt;&gt;"",LEFT(D565,2)&amp;"."&amp;RIGHT(D565,LEN(D565)-2),"0")&amp;",
    ""longitude"" : "&amp;IF(E565&lt;&gt;"",LEFT(E565,1)&amp;"."&amp;RIGHT(E565,LEN(E565)-1),"0")&amp;","&amp;"
    ""image"" : """&amp;N565&amp;"""
  },"</f>
        <v xml:space="preserve">  "": {
    "name" : "Tubes From The Ground",
    "latitude" : 52.361196,
    "longitude" : 4.793495,
    "image" : "https://lh3.ggpht.com/1m2AOC_iabg-Z4JysBcRXMzy8vRURKjB-WyAHbe7F5HcRD33vAgf74BcJfd72USVx2K1dD-k4T945ExjDqg"
  },</v>
      </c>
      <c r="C565" s="4">
        <v>249417</v>
      </c>
      <c r="D565" s="5">
        <v>52361196</v>
      </c>
      <c r="E565" s="5">
        <v>4793495</v>
      </c>
      <c r="F565" s="4" t="s">
        <v>6619</v>
      </c>
      <c r="G565" s="4" t="s">
        <v>2916</v>
      </c>
      <c r="H565" s="4" t="s">
        <v>2443</v>
      </c>
      <c r="I565" s="4" t="s">
        <v>2542</v>
      </c>
      <c r="J565" s="4" t="s">
        <v>2675</v>
      </c>
      <c r="K565" s="4" t="s">
        <v>6620</v>
      </c>
      <c r="L565" s="4">
        <v>73</v>
      </c>
      <c r="M565" s="4" t="s">
        <v>6621</v>
      </c>
      <c r="N565" s="4" t="s">
        <v>15251</v>
      </c>
    </row>
    <row r="566" spans="2:14" s="4" customFormat="1" x14ac:dyDescent="0.25">
      <c r="B566" s="4" t="str">
        <f>"  """&amp;A566&amp;""": {
    ""name"" : """&amp;SUBSTITUTE(F566,"""","\""")&amp;""",
    ""latitude"" : "&amp;IF(D566&lt;&gt;"",LEFT(D566,2)&amp;"."&amp;RIGHT(D566,LEN(D566)-2),"0")&amp;",
    ""longitude"" : "&amp;IF(E566&lt;&gt;"",LEFT(E566,1)&amp;"."&amp;RIGHT(E566,LEN(E566)-1),"0")&amp;","&amp;"
    ""image"" : """&amp;N566&amp;"""
  },"</f>
        <v xml:space="preserve">  "": {
    "name" : "Wooden Shoes",
    "latitude" : 52.360789,
    "longitude" : 4.792526,
    "image" : "https://lh4.ggpht.com/TiR2D7qGMWj-g2pZStsPAAKOA8yuLJm5VMlUxCDBLSIm1sj-0RBHY1cxc6kRabMGZmyplTwE684dePM_Di-Ofw"
  },</v>
      </c>
      <c r="C566" s="4">
        <v>625921</v>
      </c>
      <c r="D566" s="5">
        <v>52360789</v>
      </c>
      <c r="E566" s="5">
        <v>4792526</v>
      </c>
      <c r="F566" s="4" t="s">
        <v>15734</v>
      </c>
      <c r="G566" s="4" t="s">
        <v>2916</v>
      </c>
      <c r="H566" s="4" t="s">
        <v>2443</v>
      </c>
      <c r="I566" s="4" t="s">
        <v>2542</v>
      </c>
      <c r="J566" s="4" t="s">
        <v>2675</v>
      </c>
      <c r="K566" s="4" t="s">
        <v>6620</v>
      </c>
      <c r="L566" s="4" t="s">
        <v>16276</v>
      </c>
      <c r="M566" s="4" t="s">
        <v>16277</v>
      </c>
      <c r="N566" s="4" t="s">
        <v>15735</v>
      </c>
    </row>
    <row r="567" spans="2:14" s="4" customFormat="1" x14ac:dyDescent="0.25">
      <c r="B567" s="4" t="str">
        <f>"  """&amp;A567&amp;""": {
    ""name"" : """&amp;SUBSTITUTE(F567,"""","\""")&amp;""",
    ""latitude"" : "&amp;IF(D567&lt;&gt;"",LEFT(D567,2)&amp;"."&amp;RIGHT(D567,LEN(D567)-2),"0")&amp;",
    ""longitude"" : "&amp;IF(E567&lt;&gt;"",LEFT(E567,1)&amp;"."&amp;RIGHT(E567,LEN(E567)-1),"0")&amp;","&amp;"
    ""image"" : """&amp;N567&amp;"""
  },"</f>
        <v xml:space="preserve">  "": {
    "name" : "Botteskerkpark",
    "latitude" : 52.360307,
    "longitude" : 4.797333,
    "image" : "https://lh6.ggpht.com/YvdWACzH23ARqppZSQw0k41uwFPW7XVuGU1Oaiwre_0G0r6lDzTq8Y32e-87YHnp1jhHl7WdubzJAkeEcRcsqA"
  },</v>
      </c>
      <c r="C567" s="4">
        <v>277745</v>
      </c>
      <c r="D567" s="5">
        <v>52360307</v>
      </c>
      <c r="E567" s="5">
        <v>4797333</v>
      </c>
      <c r="F567" s="4" t="s">
        <v>6378</v>
      </c>
      <c r="G567" s="4" t="s">
        <v>2916</v>
      </c>
      <c r="H567" s="4" t="s">
        <v>2443</v>
      </c>
      <c r="I567" s="4" t="s">
        <v>2542</v>
      </c>
      <c r="J567" s="4" t="s">
        <v>2675</v>
      </c>
      <c r="K567" s="4" t="s">
        <v>6379</v>
      </c>
      <c r="L567" s="4" t="s">
        <v>6380</v>
      </c>
      <c r="M567" s="4" t="s">
        <v>6381</v>
      </c>
      <c r="N567" s="4" t="s">
        <v>10704</v>
      </c>
    </row>
    <row r="568" spans="2:14" s="4" customFormat="1" x14ac:dyDescent="0.25">
      <c r="B568" s="4" t="str">
        <f>"  """&amp;A568&amp;""": {
    ""name"" : """&amp;SUBSTITUTE(F568,"""","\""")&amp;""",
    ""latitude"" : "&amp;IF(D568&lt;&gt;"",LEFT(D568,2)&amp;"."&amp;RIGHT(D568,LEN(D568)-2),"0")&amp;",
    ""longitude"" : "&amp;IF(E568&lt;&gt;"",LEFT(E568,1)&amp;"."&amp;RIGHT(E568,LEN(E568)-1),"0")&amp;","&amp;"
    ""image"" : """&amp;N568&amp;"""
  },"</f>
        <v xml:space="preserve">  "": {
    "name" : "Statue at Park Osdorp 4",
    "latitude" : 52.357142,
    "longitude" : 4.798238,
    "image" : "https://lh6.ggpht.com/sGPDG2gvRBPPSnJWpB-FtMlXiln9wE4mdeAiFyBVMVktynoxxuoUowk0RiNJP3Crgf6mBrVSaGb2wZEgUmdmzoqvW3GLNSDKCx3KWq-HzeRBe9rI"
  },</v>
      </c>
      <c r="C568" s="4">
        <v>357481</v>
      </c>
      <c r="D568" s="5">
        <v>52357142</v>
      </c>
      <c r="E568" s="5">
        <v>4798238</v>
      </c>
      <c r="F568" s="4" t="s">
        <v>6580</v>
      </c>
      <c r="G568" s="4" t="s">
        <v>2916</v>
      </c>
      <c r="H568" s="4" t="s">
        <v>2443</v>
      </c>
      <c r="I568" s="4" t="s">
        <v>2542</v>
      </c>
      <c r="J568" s="4" t="s">
        <v>2675</v>
      </c>
      <c r="K568" s="4" t="s">
        <v>3286</v>
      </c>
      <c r="L568" s="4">
        <v>54</v>
      </c>
      <c r="M568" s="4" t="s">
        <v>6581</v>
      </c>
      <c r="N568" s="4" t="s">
        <v>14804</v>
      </c>
    </row>
    <row r="569" spans="2:14" s="4" customFormat="1" x14ac:dyDescent="0.25">
      <c r="B569" s="4" t="str">
        <f>"  """&amp;A569&amp;""": {
    ""name"" : """&amp;SUBSTITUTE(F569,"""","\""")&amp;""",
    ""latitude"" : "&amp;IF(D569&lt;&gt;"",LEFT(D569,2)&amp;"."&amp;RIGHT(D569,LEN(D569)-2),"0")&amp;",
    ""longitude"" : "&amp;IF(E569&lt;&gt;"",LEFT(E569,1)&amp;"."&amp;RIGHT(E569,LEN(E569)-1),"0")&amp;","&amp;"
    ""image"" : """&amp;N569&amp;"""
  },"</f>
        <v xml:space="preserve">  "": {
    "name" : "Geometrisch Bijzonder",
    "latitude" : 52.359753,
    "longitude" : 4.797295,
    "image" : "https://lh6.ggpht.com/Glk59ZNx4BgHp37xtnU9vLiFDEZFBoAYvGMuuiODC66-0Bc2aPGcDhdo0RJBlB7fW8hT7KFRlM967yVFdaPHxA"
  },</v>
      </c>
      <c r="C569" s="4">
        <v>686594</v>
      </c>
      <c r="D569" s="5">
        <v>52359753</v>
      </c>
      <c r="E569" s="5">
        <v>4797295</v>
      </c>
      <c r="F569" s="4" t="s">
        <v>11954</v>
      </c>
      <c r="G569" s="4" t="s">
        <v>2916</v>
      </c>
      <c r="H569" s="4" t="s">
        <v>2443</v>
      </c>
      <c r="I569" s="4" t="s">
        <v>2542</v>
      </c>
      <c r="J569" s="4" t="s">
        <v>2675</v>
      </c>
      <c r="K569" s="4" t="s">
        <v>3286</v>
      </c>
      <c r="L569" s="4">
        <v>65</v>
      </c>
      <c r="M569" s="4" t="s">
        <v>16350</v>
      </c>
      <c r="N569" s="4" t="s">
        <v>11955</v>
      </c>
    </row>
    <row r="570" spans="2:14" s="4" customFormat="1" x14ac:dyDescent="0.25">
      <c r="B570" s="4" t="str">
        <f>"  """&amp;A570&amp;""": {
    ""name"" : """&amp;SUBSTITUTE(F570,"""","\""")&amp;""",
    ""latitude"" : "&amp;IF(D570&lt;&gt;"",LEFT(D570,2)&amp;"."&amp;RIGHT(D570,LEN(D570)-2),"0")&amp;",
    ""longitude"" : "&amp;IF(E570&lt;&gt;"",LEFT(E570,1)&amp;"."&amp;RIGHT(E570,LEN(E570)-1),"0")&amp;","&amp;"
    ""image"" : """&amp;N570&amp;"""
  },"</f>
        <v xml:space="preserve">  "": {
    "name" : "Wooden Snail",
    "latitude" : 52.358878,
    "longitude" : 4.797611,
    "image" : "https://lh3.ggpht.com/1-spCICzA__DsigHnrvZw1mK79TNhCgU8ZhLRHqYl0B94DbSEkOJpnDV5sXITji_1MObb5sstWh_0CgsgNA"
  },</v>
      </c>
      <c r="C570" s="4">
        <v>1126095</v>
      </c>
      <c r="D570" s="5">
        <v>52358878</v>
      </c>
      <c r="E570" s="5">
        <v>4797611</v>
      </c>
      <c r="F570" s="4" t="s">
        <v>15736</v>
      </c>
      <c r="G570" s="4" t="s">
        <v>2916</v>
      </c>
      <c r="H570" s="4" t="s">
        <v>2443</v>
      </c>
      <c r="I570" s="4" t="s">
        <v>2542</v>
      </c>
      <c r="J570" s="4" t="s">
        <v>2675</v>
      </c>
      <c r="K570" s="4" t="s">
        <v>3286</v>
      </c>
      <c r="L570" s="4">
        <v>93</v>
      </c>
      <c r="M570" s="4">
        <v>1069</v>
      </c>
      <c r="N570" s="4" t="s">
        <v>15737</v>
      </c>
    </row>
    <row r="571" spans="2:14" s="4" customFormat="1" x14ac:dyDescent="0.25">
      <c r="B571" s="4" t="str">
        <f>"  """&amp;A571&amp;""": {
    ""name"" : """&amp;SUBSTITUTE(F571,"""","\""")&amp;""",
    ""latitude"" : "&amp;IF(D571&lt;&gt;"",LEFT(D571,2)&amp;"."&amp;RIGHT(D571,LEN(D571)-2),"0")&amp;",
    ""longitude"" : "&amp;IF(E571&lt;&gt;"",LEFT(E571,1)&amp;"."&amp;RIGHT(E571,LEN(E571)-1),"0")&amp;","&amp;"
    ""image"" : """&amp;N571&amp;"""
  },"</f>
        <v xml:space="preserve">  "": {
    "name" : "Skate Park Osdorp",
    "latitude" : 52.354518,
    "longitude" : 4.800247,
    "image" : "https://lh5.ggpht.com/VMrcHI5QDh5k-9c8kaV6Ph2mMZz0QQW4m3sYj-AkvsOz3yVQ6SNGy6g03sV1vzVpqC5YadCxI9COi9Ypcss"
  },</v>
      </c>
      <c r="C571" s="4">
        <v>809090</v>
      </c>
      <c r="D571" s="5">
        <v>52354518</v>
      </c>
      <c r="E571" s="5">
        <v>4800247</v>
      </c>
      <c r="F571" s="4" t="s">
        <v>8310</v>
      </c>
      <c r="G571" s="4" t="s">
        <v>2916</v>
      </c>
      <c r="H571" s="4" t="s">
        <v>2443</v>
      </c>
      <c r="I571" s="4" t="s">
        <v>2542</v>
      </c>
      <c r="J571" s="4" t="s">
        <v>2675</v>
      </c>
      <c r="K571" s="4" t="s">
        <v>3286</v>
      </c>
      <c r="L571" s="4">
        <v>245</v>
      </c>
      <c r="M571" s="4" t="s">
        <v>8311</v>
      </c>
      <c r="N571" s="4" t="s">
        <v>14500</v>
      </c>
    </row>
    <row r="572" spans="2:14" s="4" customFormat="1" x14ac:dyDescent="0.25">
      <c r="B572" s="4" t="str">
        <f>"  """&amp;A572&amp;""": {
    ""name"" : """&amp;SUBSTITUTE(F572,"""","\""")&amp;""",
    ""latitude"" : "&amp;IF(D572&lt;&gt;"",LEFT(D572,2)&amp;"."&amp;RIGHT(D572,LEN(D572)-2),"0")&amp;",
    ""longitude"" : "&amp;IF(E572&lt;&gt;"",LEFT(E572,1)&amp;"."&amp;RIGHT(E572,LEN(E572)-1),"0")&amp;","&amp;"
    ""image"" : """&amp;N572&amp;"""
  },"</f>
        <v xml:space="preserve">  "": {
    "name" : "Krijger Spr 24/33-34 Mural",
    "latitude" : 52.360357,
    "longitude" : 4.800013,
    "image" : "https://lh3.ggpht.com/I_MTpJrUMhLcOuTfU3JoNEqfO2Lw2nKF-RJnA9eV7eB98jiljWeoUGF7mW4XI90WzRzZV_LB3G0r_2MBhnnG"
  },</v>
      </c>
      <c r="C572" s="4">
        <v>468159</v>
      </c>
      <c r="D572" s="5">
        <v>52360357</v>
      </c>
      <c r="E572" s="5">
        <v>4800013</v>
      </c>
      <c r="F572" s="4" t="s">
        <v>12765</v>
      </c>
      <c r="G572" s="4" t="s">
        <v>2916</v>
      </c>
      <c r="H572" s="4" t="s">
        <v>2443</v>
      </c>
      <c r="I572" s="4" t="s">
        <v>2542</v>
      </c>
      <c r="J572" s="4" t="s">
        <v>2680</v>
      </c>
      <c r="K572" s="4" t="s">
        <v>3253</v>
      </c>
      <c r="L572" s="4">
        <v>49</v>
      </c>
      <c r="M572" s="4" t="s">
        <v>16060</v>
      </c>
      <c r="N572" s="4" t="s">
        <v>12766</v>
      </c>
    </row>
    <row r="573" spans="2:14" s="4" customFormat="1" x14ac:dyDescent="0.25">
      <c r="B573" s="4" t="str">
        <f>"  """&amp;A573&amp;""": {
    ""name"" : """&amp;SUBSTITUTE(F573,"""","\""")&amp;""",
    ""latitude"" : "&amp;IF(D573&lt;&gt;"",LEFT(D573,2)&amp;"."&amp;RIGHT(D573,LEN(D573)-2),"0")&amp;",
    ""longitude"" : "&amp;IF(E573&lt;&gt;"",LEFT(E573,1)&amp;"."&amp;RIGHT(E573,LEN(E573)-1),"0")&amp;","&amp;"
    ""image"" : """&amp;N573&amp;"""
  },"</f>
        <v xml:space="preserve">  "": {
    "name" : "Figuren En Vuur",
    "latitude" : 52.360834,
    "longitude" : 4.802713,
    "image" : "https://lh4.ggpht.com/waRgCCxsfLI3QhTy_zrRdGOIWtnwUKpTFwkeyDShCqdMkydWlJchHa97NB2AXiMLlkDjFmW-z-xQFXUwyLkRJ5TVRaKCfrZYplij5iCKBvE92jo2"
  },</v>
      </c>
      <c r="C573" s="4">
        <v>46544</v>
      </c>
      <c r="D573" s="5">
        <v>52360834</v>
      </c>
      <c r="E573" s="5">
        <v>4802713</v>
      </c>
      <c r="F573" s="4" t="s">
        <v>5005</v>
      </c>
      <c r="G573" s="4" t="s">
        <v>2916</v>
      </c>
      <c r="H573" s="4" t="s">
        <v>2443</v>
      </c>
      <c r="I573" s="4" t="s">
        <v>2542</v>
      </c>
      <c r="J573" s="4" t="s">
        <v>2680</v>
      </c>
      <c r="K573" s="4" t="s">
        <v>3253</v>
      </c>
      <c r="L573" s="4" t="s">
        <v>3610</v>
      </c>
      <c r="M573" s="4" t="s">
        <v>5006</v>
      </c>
      <c r="N573" s="4" t="s">
        <v>11759</v>
      </c>
    </row>
    <row r="574" spans="2:14" s="4" customFormat="1" x14ac:dyDescent="0.25">
      <c r="B574" s="4" t="str">
        <f>"  """&amp;A574&amp;""": {
    ""name"" : """&amp;SUBSTITUTE(F574,"""","\""")&amp;""",
    ""latitude"" : "&amp;IF(D574&lt;&gt;"",LEFT(D574,2)&amp;"."&amp;RIGHT(D574,LEN(D574)-2),"0")&amp;",
    ""longitude"" : "&amp;IF(E574&lt;&gt;"",LEFT(E574,1)&amp;"."&amp;RIGHT(E574,LEN(E574)-1),"0")&amp;","&amp;"
    ""image"" : """&amp;N574&amp;"""
  },"</f>
        <v xml:space="preserve">  "": {
    "name" : "Meer En Vaart",
    "latitude" : 52.356435,
    "longitude" : 4.810052,
    "image" : "https://lh3.ggpht.com/SlR1ynSiNDy8XRw82MTQZV4DryJWN8EchOhtE6fMuOIcbED_7b-kEftZ-2SRF7CJj7LP1bdzc2BiczkdcvP2"
  },</v>
      </c>
      <c r="C574" s="4">
        <v>976125</v>
      </c>
      <c r="D574" s="5">
        <v>52356435</v>
      </c>
      <c r="E574" s="5">
        <v>4810052</v>
      </c>
      <c r="F574" s="4" t="s">
        <v>9203</v>
      </c>
      <c r="G574" s="4" t="s">
        <v>2916</v>
      </c>
      <c r="H574" s="4" t="s">
        <v>2443</v>
      </c>
      <c r="I574" s="4" t="s">
        <v>2542</v>
      </c>
      <c r="J574" s="4" t="s">
        <v>2680</v>
      </c>
      <c r="K574" s="4" t="s">
        <v>3187</v>
      </c>
      <c r="L574" s="4">
        <v>721</v>
      </c>
      <c r="M574" s="4" t="s">
        <v>3082</v>
      </c>
      <c r="N574" s="4" t="s">
        <v>13068</v>
      </c>
    </row>
    <row r="575" spans="2:14" s="4" customFormat="1" x14ac:dyDescent="0.25">
      <c r="B575" s="4" t="str">
        <f>"  """&amp;A575&amp;""": {
    ""name"" : """&amp;SUBSTITUTE(F575,"""","\""")&amp;""",
    ""latitude"" : "&amp;IF(D575&lt;&gt;"",LEFT(D575,2)&amp;"."&amp;RIGHT(D575,LEN(D575)-2),"0")&amp;",
    ""longitude"" : "&amp;IF(E575&lt;&gt;"",LEFT(E575,1)&amp;"."&amp;RIGHT(E575,LEN(E575)-1),"0")&amp;","&amp;"
    ""image"" : """&amp;N575&amp;"""
  },"</f>
        <v xml:space="preserve">  "": {
    "name" : "Steel Pillar",
    "latitude" : 52.357141,
    "longitude" : 4.810439,
    "image" : "https://lh3.ggpht.com/xjqYye_y7-9OGhAs-p6fzUrMm6NbpvzVs4yOmZvqQCaTSFegEC39gAbJWvRSFroH87bAhfdbSVGqU6bKOqhedw"
  },</v>
      </c>
      <c r="C575" s="4">
        <v>164561</v>
      </c>
      <c r="D575" s="5">
        <v>52357141</v>
      </c>
      <c r="E575" s="5">
        <v>4810439</v>
      </c>
      <c r="F575" s="4" t="s">
        <v>5765</v>
      </c>
      <c r="G575" s="4" t="s">
        <v>2916</v>
      </c>
      <c r="H575" s="4" t="s">
        <v>2443</v>
      </c>
      <c r="I575" s="4" t="s">
        <v>2542</v>
      </c>
      <c r="J575" s="4" t="s">
        <v>2680</v>
      </c>
      <c r="K575" s="4" t="s">
        <v>3187</v>
      </c>
      <c r="M575" s="4">
        <v>1068</v>
      </c>
      <c r="N575" s="4" t="s">
        <v>14843</v>
      </c>
    </row>
    <row r="576" spans="2:14" s="4" customFormat="1" x14ac:dyDescent="0.25">
      <c r="B576" s="4" t="str">
        <f>"  """&amp;A576&amp;""": {
    ""name"" : """&amp;SUBSTITUTE(F576,"""","\""")&amp;""",
    ""latitude"" : "&amp;IF(D576&lt;&gt;"",LEFT(D576,2)&amp;"."&amp;RIGHT(D576,LEN(D576)-2),"0")&amp;",
    ""longitude"" : "&amp;IF(E576&lt;&gt;"",LEFT(E576,1)&amp;"."&amp;RIGHT(E576,LEN(E576)-1),"0")&amp;","&amp;"
    ""image"" : """&amp;N576&amp;"""
  },"</f>
        <v xml:space="preserve">  "": {
    "name" : "Wegwerphuisje",
    "latitude" : 52.357201,
    "longitude" : 4.812114,
    "image" : "https://lh4.ggpht.com/v2KFkDjSW4Q-tOqLlxqENXWl8ykpAcd2Qdqs055wWqeoAW15_t8lZp-ukIbD_70aLz3o847mHs3GGV82Fl4"
  },</v>
      </c>
      <c r="C576" s="4">
        <v>95060</v>
      </c>
      <c r="D576" s="5">
        <v>52357201</v>
      </c>
      <c r="E576" s="5">
        <v>4812114</v>
      </c>
      <c r="F576" s="4" t="s">
        <v>5316</v>
      </c>
      <c r="G576" s="4" t="s">
        <v>2916</v>
      </c>
      <c r="H576" s="4" t="s">
        <v>2443</v>
      </c>
      <c r="I576" s="4" t="s">
        <v>2542</v>
      </c>
      <c r="J576" s="4" t="s">
        <v>2680</v>
      </c>
      <c r="K576" s="4" t="s">
        <v>3187</v>
      </c>
      <c r="M576" s="4">
        <v>1068</v>
      </c>
      <c r="N576" s="4" t="s">
        <v>15602</v>
      </c>
    </row>
    <row r="577" spans="2:14" s="4" customFormat="1" x14ac:dyDescent="0.25">
      <c r="B577" s="4" t="str">
        <f>"  """&amp;A577&amp;""": {
    ""name"" : """&amp;SUBSTITUTE(F577,"""","\""")&amp;""",
    ""latitude"" : "&amp;IF(D577&lt;&gt;"",LEFT(D577,2)&amp;"."&amp;RIGHT(D577,LEN(D577)-2),"0")&amp;",
    ""longitude"" : "&amp;IF(E577&lt;&gt;"",LEFT(E577,1)&amp;"."&amp;RIGHT(E577,LEN(E577)-1),"0")&amp;","&amp;"
    ""image"" : """&amp;N577&amp;"""
  },"</f>
        <v xml:space="preserve">  "": {
    "name" : "Houten Staken",
    "latitude" : 52.36027,
    "longitude" : 4.800594,
    "image" : "https://lh4.ggpht.com/ol9d_ibu_Bw0ugml9H0K5-JHqAubK8sabl6lG40KY1ft_npiNtlOOcPrXvyQXtYf6D9InERYBFBsXYYqFaAp"
  },</v>
      </c>
      <c r="C577" s="4">
        <v>397499</v>
      </c>
      <c r="D577" s="5">
        <v>5236027</v>
      </c>
      <c r="E577" s="5">
        <v>4800594</v>
      </c>
      <c r="F577" s="4" t="s">
        <v>7025</v>
      </c>
      <c r="G577" s="4" t="s">
        <v>2916</v>
      </c>
      <c r="H577" s="4" t="s">
        <v>2443</v>
      </c>
      <c r="I577" s="4" t="s">
        <v>2542</v>
      </c>
      <c r="J577" s="4" t="s">
        <v>2680</v>
      </c>
      <c r="K577" s="4" t="s">
        <v>7026</v>
      </c>
      <c r="L577" s="4" t="s">
        <v>7027</v>
      </c>
      <c r="M577" s="4" t="s">
        <v>7028</v>
      </c>
      <c r="N577" s="4" t="s">
        <v>12407</v>
      </c>
    </row>
    <row r="578" spans="2:14" s="4" customFormat="1" x14ac:dyDescent="0.25">
      <c r="B578" s="4" t="str">
        <f>"  """&amp;A578&amp;""": {
    ""name"" : """&amp;SUBSTITUTE(F578,"""","\""")&amp;""",
    ""latitude"" : "&amp;IF(D578&lt;&gt;"",LEFT(D578,2)&amp;"."&amp;RIGHT(D578,LEN(D578)-2),"0")&amp;",
    ""longitude"" : "&amp;IF(E578&lt;&gt;"",LEFT(E578,1)&amp;"."&amp;RIGHT(E578,LEN(E578)-1),"0")&amp;","&amp;"
    ""image"" : """&amp;N578&amp;"""
  },"</f>
        <v xml:space="preserve">  "": {
    "name" : "Urban Art Osdorp Mural",
    "latitude" : 52.357521,
    "longitude" : 4.805663,
    "image" : "https://lh6.ggpht.com/rqLk3V-Q6c5hDg9mRHO-4rVCdNIVyp8qbH4dg7Tv06IQu3JqJmL36sT7CZ5p1zZf7FwWpJvq3F8jlDh6nMI"
  },</v>
      </c>
      <c r="C578" s="4">
        <v>296711</v>
      </c>
      <c r="D578" s="5">
        <v>52357521</v>
      </c>
      <c r="E578" s="5">
        <v>4805663</v>
      </c>
      <c r="F578" s="4" t="s">
        <v>6749</v>
      </c>
      <c r="G578" s="4" t="s">
        <v>2916</v>
      </c>
      <c r="H578" s="4" t="s">
        <v>2443</v>
      </c>
      <c r="I578" s="4" t="s">
        <v>2542</v>
      </c>
      <c r="J578" s="4" t="s">
        <v>2680</v>
      </c>
      <c r="K578" s="4" t="s">
        <v>6750</v>
      </c>
      <c r="L578" s="4">
        <v>1</v>
      </c>
      <c r="M578" s="4" t="s">
        <v>6751</v>
      </c>
      <c r="N578" s="4" t="s">
        <v>15335</v>
      </c>
    </row>
    <row r="579" spans="2:14" s="4" customFormat="1" x14ac:dyDescent="0.25">
      <c r="B579" s="4" t="str">
        <f>"  """&amp;A579&amp;""": {
    ""name"" : """&amp;SUBSTITUTE(F579,"""","\""")&amp;""",
    ""latitude"" : "&amp;IF(D579&lt;&gt;"",LEFT(D579,2)&amp;"."&amp;RIGHT(D579,LEN(D579)-2),"0")&amp;",
    ""longitude"" : "&amp;IF(E579&lt;&gt;"",LEFT(E579,1)&amp;"."&amp;RIGHT(E579,LEN(E579)-1),"0")&amp;","&amp;"
    ""image"" : """&amp;N579&amp;"""
  },"</f>
        <v xml:space="preserve">  "": {
    "name" : "Chess Board",
    "latitude" : 52.35558,
    "longitude" : 4.80771,
    "image" : "https://lh5.ggpht.com/LZzEscXzP3y14ZetOjnS5rZc5uZEfrvloToMifXa7zdBdTHFTtxCA_3ywZIHrpgDn6xJFgz3ibrJLxUhLUI"
  },</v>
      </c>
      <c r="C579" s="4">
        <v>100175</v>
      </c>
      <c r="D579" s="5">
        <v>5235558</v>
      </c>
      <c r="E579" s="5">
        <v>480771</v>
      </c>
      <c r="F579" s="4" t="s">
        <v>5340</v>
      </c>
      <c r="G579" s="4" t="s">
        <v>2916</v>
      </c>
      <c r="H579" s="4" t="s">
        <v>2443</v>
      </c>
      <c r="I579" s="4" t="s">
        <v>2542</v>
      </c>
      <c r="J579" s="4" t="s">
        <v>2680</v>
      </c>
      <c r="K579" s="4" t="s">
        <v>5341</v>
      </c>
      <c r="L579" s="4">
        <v>1</v>
      </c>
      <c r="M579" s="4" t="s">
        <v>5342</v>
      </c>
      <c r="N579" s="4" t="s">
        <v>10916</v>
      </c>
    </row>
    <row r="580" spans="2:14" s="4" customFormat="1" x14ac:dyDescent="0.25">
      <c r="B580" s="4" t="str">
        <f>"  """&amp;A580&amp;""": {
    ""name"" : """&amp;SUBSTITUTE(F580,"""","\""")&amp;""",
    ""latitude"" : "&amp;IF(D580&lt;&gt;"",LEFT(D580,2)&amp;"."&amp;RIGHT(D580,LEN(D580)-2),"0")&amp;",
    ""longitude"" : "&amp;IF(E580&lt;&gt;"",LEFT(E580,1)&amp;"."&amp;RIGHT(E580,LEN(E580)-1),"0")&amp;","&amp;"
    ""image"" : """&amp;N580&amp;"""
  },"</f>
        <v xml:space="preserve">  "": {
    "name" : "Dwaze moedersplein",
    "latitude" : 52.356462,
    "longitude" : 4.808047,
    "image" : "https://lh5.ggpht.com/Xp0QStC4sBAr6o1SidFpR65uEyTNP_kCD1POCCs5dXFq2PlC8IsdDn4htGVzYuWlybPrb_k529nqQWtNRIZV"
  },</v>
      </c>
      <c r="C580" s="4">
        <v>735955</v>
      </c>
      <c r="D580" s="5">
        <v>52356462</v>
      </c>
      <c r="E580" s="5">
        <v>4808047</v>
      </c>
      <c r="F580" s="4" t="s">
        <v>7875</v>
      </c>
      <c r="G580" s="4" t="s">
        <v>2916</v>
      </c>
      <c r="H580" s="4" t="s">
        <v>2443</v>
      </c>
      <c r="I580" s="4" t="s">
        <v>2542</v>
      </c>
      <c r="J580" s="4" t="s">
        <v>2680</v>
      </c>
      <c r="K580" s="4" t="s">
        <v>5341</v>
      </c>
      <c r="L580" s="4">
        <v>1</v>
      </c>
      <c r="M580" s="4" t="s">
        <v>5342</v>
      </c>
      <c r="N580" s="4" t="s">
        <v>11575</v>
      </c>
    </row>
    <row r="581" spans="2:14" s="4" customFormat="1" x14ac:dyDescent="0.25">
      <c r="B581" s="4" t="str">
        <f>"  """&amp;A581&amp;""": {
    ""name"" : """&amp;SUBSTITUTE(F581,"""","\""")&amp;""",
    ""latitude"" : "&amp;IF(D581&lt;&gt;"",LEFT(D581,2)&amp;"."&amp;RIGHT(D581,LEN(D581)-2),"0")&amp;",
    ""longitude"" : "&amp;IF(E581&lt;&gt;"",LEFT(E581,1)&amp;"."&amp;RIGHT(E581,LEN(E581)-1),"0")&amp;","&amp;"
    ""image"" : """&amp;N581&amp;"""
  },"</f>
        <v xml:space="preserve">  "": {
    "name" : "Speeltuin Foersterhof",
    "latitude" : 52.352728,
    "longitude" : 4.807312,
    "image" : "https://lh3.googleusercontent.com/ewwrlB-QvMRzW-uqgQzZP-mCBDICvi8IKYGb3zdRsaV442rV4TtinfQ1q04V4b72FBmxxyWIKsujvpwn7l8UAQ"
  },</v>
      </c>
      <c r="C581" s="4">
        <v>49986752</v>
      </c>
      <c r="D581" s="5">
        <v>52352728</v>
      </c>
      <c r="E581" s="5">
        <v>4807312</v>
      </c>
      <c r="F581" s="4" t="s">
        <v>14638</v>
      </c>
      <c r="G581" s="4" t="s">
        <v>2916</v>
      </c>
      <c r="H581" s="4" t="s">
        <v>2443</v>
      </c>
      <c r="I581" s="4" t="s">
        <v>2542</v>
      </c>
      <c r="J581" s="4" t="s">
        <v>2680</v>
      </c>
      <c r="K581" s="4" t="s">
        <v>17412</v>
      </c>
      <c r="L581" s="4">
        <v>19</v>
      </c>
      <c r="M581" s="4" t="s">
        <v>17413</v>
      </c>
      <c r="N581" s="4" t="s">
        <v>14639</v>
      </c>
    </row>
    <row r="582" spans="2:14" s="4" customFormat="1" x14ac:dyDescent="0.25">
      <c r="B582" s="4" t="str">
        <f>"  """&amp;A582&amp;""": {
    ""name"" : """&amp;SUBSTITUTE(F582,"""","\""")&amp;""",
    ""latitude"" : "&amp;IF(D582&lt;&gt;"",LEFT(D582,2)&amp;"."&amp;RIGHT(D582,LEN(D582)-2),"0")&amp;",
    ""longitude"" : "&amp;IF(E582&lt;&gt;"",LEFT(E582,1)&amp;"."&amp;RIGHT(E582,LEN(E582)-1),"0")&amp;","&amp;"
    ""image"" : """&amp;N582&amp;"""
  },"</f>
        <v xml:space="preserve">  "": {
    "name" : "Speeltuin Funke Kupper",
    "latitude" : 52.3524,
    "longitude" : 4.812001,
    "image" : "https://lh3.googleusercontent.com/VqXInHcAiLqdBwxosbEf5JAvlOrz2pQ0BTr2hCwtxkratdHSyxdexFWjM-oWt3sXPbKj7hP1L5kgA3ddV1ulNA"
  },</v>
      </c>
      <c r="C582" s="4">
        <v>49986763</v>
      </c>
      <c r="D582" s="5">
        <v>523524</v>
      </c>
      <c r="E582" s="5">
        <v>4812001</v>
      </c>
      <c r="F582" s="4" t="s">
        <v>14640</v>
      </c>
      <c r="G582" s="4" t="s">
        <v>2916</v>
      </c>
      <c r="H582" s="4" t="s">
        <v>2443</v>
      </c>
      <c r="I582" s="4" t="s">
        <v>2542</v>
      </c>
      <c r="J582" s="4" t="s">
        <v>2680</v>
      </c>
      <c r="K582" s="4" t="s">
        <v>17431</v>
      </c>
      <c r="L582" s="4">
        <v>59</v>
      </c>
      <c r="M582" s="4" t="s">
        <v>17432</v>
      </c>
      <c r="N582" s="4" t="s">
        <v>14641</v>
      </c>
    </row>
    <row r="583" spans="2:14" s="4" customFormat="1" x14ac:dyDescent="0.25">
      <c r="B583" s="4" t="str">
        <f>"  """&amp;A583&amp;""": {
    ""name"" : """&amp;SUBSTITUTE(F583,"""","\""")&amp;""",
    ""latitude"" : "&amp;IF(D583&lt;&gt;"",LEFT(D583,2)&amp;"."&amp;RIGHT(D583,LEN(D583)-2),"0")&amp;",
    ""longitude"" : "&amp;IF(E583&lt;&gt;"",LEFT(E583,1)&amp;"."&amp;RIGHT(E583,LEN(E583)-1),"0")&amp;","&amp;"
    ""image"" : """&amp;N583&amp;"""
  },"</f>
        <v xml:space="preserve">  "": {
    "name" : "Huis Van De Wijk",
    "latitude" : 52.360433,
    "longitude" : 4.799218,
    "image" : "https://lh3.googleusercontent.com/3WqeySBvrrxUWJ5pffk-NHEAwq1r1ZWTDQZqkQ7Jga71YfZz26Vtkqa9ass9C-Se6yedqZVJJPJsKzikFbLa"
  },</v>
      </c>
      <c r="C583" s="4">
        <v>49333763</v>
      </c>
      <c r="D583" s="5">
        <v>52360433</v>
      </c>
      <c r="E583" s="5">
        <v>4799218</v>
      </c>
      <c r="F583" s="4" t="s">
        <v>9263</v>
      </c>
      <c r="G583" s="4" t="s">
        <v>2916</v>
      </c>
      <c r="H583" s="4" t="s">
        <v>2443</v>
      </c>
      <c r="I583" s="4" t="s">
        <v>2542</v>
      </c>
      <c r="J583" s="4" t="s">
        <v>2680</v>
      </c>
      <c r="K583" s="4" t="s">
        <v>16996</v>
      </c>
      <c r="L583" s="4">
        <v>28</v>
      </c>
      <c r="M583" s="4" t="s">
        <v>16997</v>
      </c>
      <c r="N583" s="4" t="s">
        <v>12419</v>
      </c>
    </row>
    <row r="584" spans="2:14" s="4" customFormat="1" x14ac:dyDescent="0.25">
      <c r="B584" s="4" t="str">
        <f>"  """&amp;A584&amp;""": {
    ""name"" : """&amp;SUBSTITUTE(F584,"""","\""")&amp;""",
    ""latitude"" : "&amp;IF(D584&lt;&gt;"",LEFT(D584,2)&amp;"."&amp;RIGHT(D584,LEN(D584)-2),"0")&amp;",
    ""longitude"" : "&amp;IF(E584&lt;&gt;"",LEFT(E584,1)&amp;"."&amp;RIGHT(E584,LEN(E584)-1),"0")&amp;","&amp;"
    ""image"" : """&amp;N584&amp;"""
  },"</f>
        <v xml:space="preserve">  "": {
    "name" : "Gevelreliëf Ballende kinderen",
    "latitude" : 52.361116,
    "longitude" : 4.806306,
    "image" : "https://lh4.ggpht.com/CGeKhkSYQUiluIF3JesXpmhpwSofM-uXdkn_zQGnDr-koksyjVNzB1kFFZO6eFGz2Uqu1bKQyFzbrmN12Zlewg"
  },</v>
      </c>
      <c r="C584" s="4">
        <v>1198061</v>
      </c>
      <c r="D584" s="5">
        <v>52361116</v>
      </c>
      <c r="E584" s="5">
        <v>4806306</v>
      </c>
      <c r="F584" s="4" t="s">
        <v>11985</v>
      </c>
      <c r="G584" s="4" t="s">
        <v>2916</v>
      </c>
      <c r="H584" s="4" t="s">
        <v>2443</v>
      </c>
      <c r="I584" s="4" t="s">
        <v>2542</v>
      </c>
      <c r="J584" s="4" t="s">
        <v>2680</v>
      </c>
      <c r="K584" s="4" t="s">
        <v>6151</v>
      </c>
      <c r="L584" s="4">
        <v>2</v>
      </c>
      <c r="M584" s="4" t="s">
        <v>6152</v>
      </c>
      <c r="N584" s="4" t="s">
        <v>11986</v>
      </c>
    </row>
    <row r="585" spans="2:14" s="4" customFormat="1" x14ac:dyDescent="0.25">
      <c r="B585" s="4" t="str">
        <f>"  """&amp;A585&amp;""": {
    ""name"" : """&amp;SUBSTITUTE(F585,"""","\""")&amp;""",
    ""latitude"" : "&amp;IF(D585&lt;&gt;"",LEFT(D585,2)&amp;"."&amp;RIGHT(D585,LEN(D585)-2),"0")&amp;",
    ""longitude"" : "&amp;IF(E585&lt;&gt;"",LEFT(E585,1)&amp;"."&amp;RIGHT(E585,LEN(E585)-1),"0")&amp;","&amp;"
    ""image"" : """&amp;N585&amp;"""
  },"</f>
        <v xml:space="preserve">  "": {
    "name" : "Blomwijck",
    "latitude" : 52.360518,
    "longitude" : 4.80336,
    "image" : "https://lh5.ggpht.com/zzNPX5Q3Szxq2JsMPzr1lY1wyjwGqx5JfNBEY31fWtiFHhyaeAs_wa1Y35tWxrG9wrzbsbkKxnBU_osTVb1rWQ"
  },</v>
      </c>
      <c r="C585" s="4">
        <v>219168</v>
      </c>
      <c r="D585" s="5">
        <v>52360518</v>
      </c>
      <c r="E585" s="5">
        <v>480336</v>
      </c>
      <c r="F585" s="4" t="s">
        <v>6150</v>
      </c>
      <c r="G585" s="4" t="s">
        <v>2916</v>
      </c>
      <c r="H585" s="4" t="s">
        <v>2443</v>
      </c>
      <c r="I585" s="4" t="s">
        <v>2542</v>
      </c>
      <c r="J585" s="4" t="s">
        <v>2680</v>
      </c>
      <c r="K585" s="4" t="s">
        <v>6151</v>
      </c>
      <c r="L585" s="4">
        <v>15</v>
      </c>
      <c r="M585" s="4" t="s">
        <v>6152</v>
      </c>
      <c r="N585" s="4" t="s">
        <v>10606</v>
      </c>
    </row>
    <row r="586" spans="2:14" s="4" customFormat="1" x14ac:dyDescent="0.25">
      <c r="B586" s="4" t="str">
        <f>"  """&amp;A586&amp;""": {
    ""name"" : """&amp;SUBSTITUTE(F586,"""","\""")&amp;""",
    ""latitude"" : "&amp;IF(D586&lt;&gt;"",LEFT(D586,2)&amp;"."&amp;RIGHT(D586,LEN(D586)-2),"0")&amp;",
    ""longitude"" : "&amp;IF(E586&lt;&gt;"",LEFT(E586,1)&amp;"."&amp;RIGHT(E586,LEN(E586)-1),"0")&amp;","&amp;"
    ""image"" : """&amp;N586&amp;"""
  },"</f>
        <v xml:space="preserve">  "": {
    "name" : "Osdorp Cow",
    "latitude" : 52.3604,
    "longitude" : 4.803043,
    "image" : "https://lh6.ggpht.com/z9WYgdfHtMd2SSe7yZn7562U-Mn1mymaC-iIETc9yr3aVYjECUJDnvVwhj9kvUbHOAHArB5B985v9h5kf2Pq"
  },</v>
      </c>
      <c r="C586" s="4">
        <v>601855</v>
      </c>
      <c r="D586" s="5">
        <v>523604</v>
      </c>
      <c r="E586" s="5">
        <v>4803043</v>
      </c>
      <c r="F586" s="4" t="s">
        <v>7322</v>
      </c>
      <c r="G586" s="4" t="s">
        <v>2916</v>
      </c>
      <c r="H586" s="4" t="s">
        <v>2443</v>
      </c>
      <c r="I586" s="4" t="s">
        <v>2542</v>
      </c>
      <c r="J586" s="4" t="s">
        <v>2680</v>
      </c>
      <c r="K586" s="4" t="s">
        <v>6151</v>
      </c>
      <c r="L586" s="4" t="s">
        <v>5540</v>
      </c>
      <c r="M586" s="4" t="s">
        <v>6152</v>
      </c>
      <c r="N586" s="4" t="s">
        <v>13671</v>
      </c>
    </row>
    <row r="587" spans="2:14" s="4" customFormat="1" x14ac:dyDescent="0.25">
      <c r="B587" s="4" t="str">
        <f>"  """&amp;A587&amp;""": {
    ""name"" : """&amp;SUBSTITUTE(F587,"""","\""")&amp;""",
    ""latitude"" : "&amp;IF(D587&lt;&gt;"",LEFT(D587,2)&amp;"."&amp;RIGHT(D587,LEN(D587)-2),"0")&amp;",
    ""longitude"" : "&amp;IF(E587&lt;&gt;"",LEFT(E587,1)&amp;"."&amp;RIGHT(E587,LEN(E587)-1),"0")&amp;","&amp;"
    ""image"" : """&amp;N587&amp;"""
  },"</f>
        <v xml:space="preserve">  "": {
    "name" : "Jacki",
    "latitude" : 52.355218,
    "longitude" : 4.801208,
    "image" : "https://lh5.ggpht.com/n1UB1uOWDzkbI1hmjhzU8sjGoNORh8Z_2gV8nUktt7QqrjNLFcHdSbAeHzmSkBAo8fuixbtVs_9AIDBw24A"
  },</v>
      </c>
      <c r="C587" s="4">
        <v>840790</v>
      </c>
      <c r="D587" s="5">
        <v>52355218</v>
      </c>
      <c r="E587" s="5">
        <v>4801208</v>
      </c>
      <c r="F587" s="4" t="s">
        <v>8459</v>
      </c>
      <c r="G587" s="4" t="s">
        <v>2916</v>
      </c>
      <c r="H587" s="4" t="s">
        <v>2443</v>
      </c>
      <c r="I587" s="4" t="s">
        <v>2542</v>
      </c>
      <c r="J587" s="4" t="s">
        <v>2680</v>
      </c>
      <c r="K587" s="4" t="s">
        <v>17559</v>
      </c>
      <c r="N587" s="4" t="s">
        <v>12530</v>
      </c>
    </row>
    <row r="588" spans="2:14" s="4" customFormat="1" x14ac:dyDescent="0.25">
      <c r="B588" s="4" t="str">
        <f>"  """&amp;A588&amp;""": {
    ""name"" : """&amp;SUBSTITUTE(F588,"""","\""")&amp;""",
    ""latitude"" : "&amp;IF(D588&lt;&gt;"",LEFT(D588,2)&amp;"."&amp;RIGHT(D588,LEN(D588)-2),"0")&amp;",
    ""longitude"" : "&amp;IF(E588&lt;&gt;"",LEFT(E588,1)&amp;"."&amp;RIGHT(E588,LEN(E588)-1),"0")&amp;","&amp;"
    ""image"" : """&amp;N588&amp;"""
  },"</f>
        <v xml:space="preserve">  "": {
    "name" : "Wind &amp; Solar Energy",
    "latitude" : 52.35319,
    "longitude" : 4.818026,
    "image" : "https://lh3.ggpht.com/0Q0NOpRmILW1UuJ4OCk_MUUKnjw_fDT11dmkzsryEctu4N0NSO59R9gA-fnYwXWDbISKAVvXyV-DX40qVJDX"
  },</v>
      </c>
      <c r="C588" s="4">
        <v>516725</v>
      </c>
      <c r="D588" s="5">
        <v>5235319</v>
      </c>
      <c r="E588" s="5">
        <v>4818026</v>
      </c>
      <c r="F588" s="4" t="s">
        <v>15694</v>
      </c>
      <c r="G588" s="4" t="s">
        <v>2916</v>
      </c>
      <c r="H588" s="4" t="s">
        <v>2443</v>
      </c>
      <c r="I588" s="4" t="s">
        <v>2542</v>
      </c>
      <c r="J588" s="4" t="s">
        <v>2680</v>
      </c>
      <c r="K588" s="4" t="s">
        <v>3333</v>
      </c>
      <c r="L588" s="4">
        <v>1</v>
      </c>
      <c r="M588" s="4" t="s">
        <v>3334</v>
      </c>
      <c r="N588" s="4" t="s">
        <v>15695</v>
      </c>
    </row>
    <row r="589" spans="2:14" s="4" customFormat="1" x14ac:dyDescent="0.25">
      <c r="B589" s="4" t="str">
        <f>"  """&amp;A589&amp;""": {
    ""name"" : """&amp;SUBSTITUTE(F589,"""","\""")&amp;""",
    ""latitude"" : "&amp;IF(D589&lt;&gt;"",LEFT(D589,2)&amp;"."&amp;RIGHT(D589,LEN(D589)-2),"0")&amp;",
    ""longitude"" : "&amp;IF(E589&lt;&gt;"",LEFT(E589,1)&amp;"."&amp;RIGHT(E589,LEN(E589)-1),"0")&amp;","&amp;"
    ""image"" : """&amp;N589&amp;"""
  },"</f>
        <v xml:space="preserve">  "": {
    "name" : "Het Gevecht by Paul Van Crimpen 1969",
    "latitude" : 52.352725,
    "longitude" : 4.819437,
    "image" : "https://lh5.ggpht.com/-RwuYDfE0w2TzLN_LbUUuRSTf82Mu4cziFtp4pXQCsssHsLr2SMS_WckbAQZq3y3sUkgJmyddNQmMP85wgY"
  },</v>
      </c>
      <c r="C589" s="4">
        <v>1098330</v>
      </c>
      <c r="D589" s="5">
        <v>52352725</v>
      </c>
      <c r="E589" s="5">
        <v>4819437</v>
      </c>
      <c r="F589" s="4" t="s">
        <v>9811</v>
      </c>
      <c r="G589" s="4" t="s">
        <v>2916</v>
      </c>
      <c r="H589" s="4" t="s">
        <v>2443</v>
      </c>
      <c r="I589" s="4" t="s">
        <v>2542</v>
      </c>
      <c r="J589" s="4" t="s">
        <v>2680</v>
      </c>
      <c r="K589" s="4" t="s">
        <v>3333</v>
      </c>
      <c r="L589" s="4">
        <v>9</v>
      </c>
      <c r="M589" s="4" t="s">
        <v>3334</v>
      </c>
      <c r="N589" s="4" t="s">
        <v>12268</v>
      </c>
    </row>
    <row r="590" spans="2:14" s="4" customFormat="1" x14ac:dyDescent="0.25">
      <c r="B590" s="4" t="str">
        <f>"  """&amp;A590&amp;""": {
    ""name"" : """&amp;SUBSTITUTE(F590,"""","\""")&amp;""",
    ""latitude"" : "&amp;IF(D590&lt;&gt;"",LEFT(D590,2)&amp;"."&amp;RIGHT(D590,LEN(D590)-2),"0")&amp;",
    ""longitude"" : "&amp;IF(E590&lt;&gt;"",LEFT(E590,1)&amp;"."&amp;RIGHT(E590,LEN(E590)-1),"0")&amp;","&amp;"
    ""image"" : """&amp;N590&amp;"""
  },"</f>
        <v xml:space="preserve">  "": {
    "name" : "Straalcompositie",
    "latitude" : 52.359275,
    "longitude" : 4.800336,
    "image" : "https://lh4.ggpht.com/d-mv9nfNz69f_UAWpBz_KTN7O41iQUkr127Q8VWW2ZTqZTxnn4XxOM7UyJbP-OCCbxGLhR1QOu7fjur0vOQb"
  },</v>
      </c>
      <c r="C590" s="4">
        <v>70374</v>
      </c>
      <c r="D590" s="5">
        <v>52359275</v>
      </c>
      <c r="E590" s="5">
        <v>4800336</v>
      </c>
      <c r="F590" s="4" t="s">
        <v>5157</v>
      </c>
      <c r="G590" s="4" t="s">
        <v>2916</v>
      </c>
      <c r="H590" s="4" t="s">
        <v>2443</v>
      </c>
      <c r="I590" s="4" t="s">
        <v>2542</v>
      </c>
      <c r="J590" s="4" t="s">
        <v>2680</v>
      </c>
      <c r="K590" s="4" t="s">
        <v>5158</v>
      </c>
      <c r="L590" s="4">
        <v>6</v>
      </c>
      <c r="M590" s="4" t="s">
        <v>5159</v>
      </c>
      <c r="N590" s="4" t="s">
        <v>14927</v>
      </c>
    </row>
    <row r="591" spans="2:14" s="4" customFormat="1" x14ac:dyDescent="0.25">
      <c r="B591" s="4" t="str">
        <f>"  """&amp;A591&amp;""": {
    ""name"" : """&amp;SUBSTITUTE(F591,"""","\""")&amp;""",
    ""latitude"" : "&amp;IF(D591&lt;&gt;"",LEFT(D591,2)&amp;"."&amp;RIGHT(D591,LEN(D591)-2),"0")&amp;",
    ""longitude"" : "&amp;IF(E591&lt;&gt;"",LEFT(E591,1)&amp;"."&amp;RIGHT(E591,LEN(E591)-1),"0")&amp;","&amp;"
    ""image"" : """&amp;N591&amp;"""
  },"</f>
        <v xml:space="preserve">  "": {
    "name" : "Giant Rooster",
    "latitude" : 52.358928,
    "longitude" : 4.800035,
    "image" : "https://lh3.ggpht.com/78XAlD3ZB2pNLQ4KUhf331ctEyVXM5urN-E2Fx2cHuCONicWHX_jLRO4n2fFO1P2e5TLqfyxCLobg9vePeI"
  },</v>
      </c>
      <c r="C591" s="4">
        <v>1141908</v>
      </c>
      <c r="D591" s="5">
        <v>52358928</v>
      </c>
      <c r="E591" s="5">
        <v>4800035</v>
      </c>
      <c r="F591" s="4" t="s">
        <v>12008</v>
      </c>
      <c r="G591" s="4" t="s">
        <v>2916</v>
      </c>
      <c r="H591" s="4" t="s">
        <v>2443</v>
      </c>
      <c r="I591" s="4" t="s">
        <v>2542</v>
      </c>
      <c r="J591" s="4" t="s">
        <v>2680</v>
      </c>
      <c r="K591" s="4" t="s">
        <v>16444</v>
      </c>
      <c r="L591" s="4">
        <v>8</v>
      </c>
      <c r="M591" s="4" t="s">
        <v>16445</v>
      </c>
      <c r="N591" s="4" t="s">
        <v>12009</v>
      </c>
    </row>
    <row r="592" spans="2:14" s="4" customFormat="1" x14ac:dyDescent="0.25">
      <c r="B592" s="4" t="str">
        <f>"  """&amp;A592&amp;""": {
    ""name"" : """&amp;SUBSTITUTE(F592,"""","\""")&amp;""",
    ""latitude"" : "&amp;IF(D592&lt;&gt;"",LEFT(D592,2)&amp;"."&amp;RIGHT(D592,LEN(D592)-2),"0")&amp;",
    ""longitude"" : "&amp;IF(E592&lt;&gt;"",LEFT(E592,1)&amp;"."&amp;RIGHT(E592,LEN(E592)-1),"0")&amp;","&amp;"
    ""image"" : """&amp;N592&amp;"""
  },"</f>
        <v xml:space="preserve">  "": {
    "name" : "Spiders Web",
    "latitude" : 52.365012,
    "longitude" : 4.805201,
    "image" : "https://lh5.ggpht.com/Y1T1N6qXHf4jmyo7a_MfAUkZB-DnV_Heesj0K4bOSuZ680f7C0f_hJ4aNwukdWrVvPLnfZLjMTRuU9k0Cuc"
  },</v>
      </c>
      <c r="C592" s="4">
        <v>1194548</v>
      </c>
      <c r="D592" s="5">
        <v>52365012</v>
      </c>
      <c r="E592" s="5">
        <v>4805201</v>
      </c>
      <c r="F592" s="4" t="s">
        <v>14722</v>
      </c>
      <c r="G592" s="4" t="s">
        <v>2916</v>
      </c>
      <c r="H592" s="4" t="s">
        <v>2443</v>
      </c>
      <c r="I592" s="4" t="s">
        <v>2542</v>
      </c>
      <c r="J592" s="4" t="s">
        <v>2680</v>
      </c>
      <c r="K592" s="4" t="s">
        <v>3248</v>
      </c>
      <c r="L592" s="4">
        <v>9</v>
      </c>
      <c r="M592" s="4" t="s">
        <v>16561</v>
      </c>
      <c r="N592" s="4" t="s">
        <v>14723</v>
      </c>
    </row>
    <row r="593" spans="2:14" s="4" customFormat="1" x14ac:dyDescent="0.25">
      <c r="B593" s="4" t="str">
        <f>"  """&amp;A593&amp;""": {
    ""name"" : """&amp;SUBSTITUTE(F593,"""","\""")&amp;""",
    ""latitude"" : "&amp;IF(D593&lt;&gt;"",LEFT(D593,2)&amp;"."&amp;RIGHT(D593,LEN(D593)-2),"0")&amp;",
    ""longitude"" : "&amp;IF(E593&lt;&gt;"",LEFT(E593,1)&amp;"."&amp;RIGHT(E593,LEN(E593)-1),"0")&amp;","&amp;"
    ""image"" : """&amp;N593&amp;"""
  },"</f>
        <v xml:space="preserve">  "": {
    "name" : "Bells Osdorp",
    "latitude" : 52.363255,
    "longitude" : 4.807137,
    "image" : "https://lh5.ggpht.com/2ro4pRCimNel4_o346N7sc8-CDJZXNMx4nz0pGCLzqYfdVaeiqVvAAYs5_yYAhW_o4nu58N-KiXJQaqOoTS9"
  },</v>
      </c>
      <c r="C593" s="4">
        <v>596527</v>
      </c>
      <c r="D593" s="5">
        <v>52363255</v>
      </c>
      <c r="E593" s="5">
        <v>4807137</v>
      </c>
      <c r="F593" s="4" t="s">
        <v>7314</v>
      </c>
      <c r="G593" s="4" t="s">
        <v>2916</v>
      </c>
      <c r="H593" s="4" t="s">
        <v>2443</v>
      </c>
      <c r="I593" s="4" t="s">
        <v>2542</v>
      </c>
      <c r="J593" s="4" t="s">
        <v>2680</v>
      </c>
      <c r="K593" s="4" t="s">
        <v>3248</v>
      </c>
      <c r="L593" s="4">
        <v>119</v>
      </c>
      <c r="M593" s="4" t="s">
        <v>7315</v>
      </c>
      <c r="N593" s="4" t="s">
        <v>10478</v>
      </c>
    </row>
    <row r="594" spans="2:14" s="4" customFormat="1" x14ac:dyDescent="0.25">
      <c r="B594" s="4" t="str">
        <f>"  """&amp;A594&amp;""": {
    ""name"" : """&amp;SUBSTITUTE(F594,"""","\""")&amp;""",
    ""latitude"" : "&amp;IF(D594&lt;&gt;"",LEFT(D594,2)&amp;"."&amp;RIGHT(D594,LEN(D594)-2),"0")&amp;",
    ""longitude"" : "&amp;IF(E594&lt;&gt;"",LEFT(E594,1)&amp;"."&amp;RIGHT(E594,LEN(E594)-1),"0")&amp;","&amp;"
    ""image"" : """&amp;N594&amp;"""
  },"</f>
        <v xml:space="preserve">  "": {
    "name" : "Bird on Building Wall",
    "latitude" : 52.363101,
    "longitude" : 4.807924,
    "image" : "https://lh6.ggpht.com/BPfJ5HOVMWHJKPPej5QxKpca1PDlN4ga42vKansWlrDyCCgl_stLdVxoYz7jA9-itfn5-vBtCmOvhlIwWOKp"
  },</v>
      </c>
      <c r="C594" s="4">
        <v>580093</v>
      </c>
      <c r="D594" s="5">
        <v>52363101</v>
      </c>
      <c r="E594" s="5">
        <v>4807924</v>
      </c>
      <c r="F594" s="4" t="s">
        <v>10551</v>
      </c>
      <c r="G594" s="4" t="s">
        <v>2916</v>
      </c>
      <c r="H594" s="4" t="s">
        <v>2443</v>
      </c>
      <c r="I594" s="4" t="s">
        <v>2542</v>
      </c>
      <c r="J594" s="4" t="s">
        <v>2680</v>
      </c>
      <c r="K594" s="4" t="s">
        <v>3248</v>
      </c>
      <c r="L594" s="4">
        <v>131</v>
      </c>
      <c r="M594" s="4" t="s">
        <v>7315</v>
      </c>
      <c r="N594" s="4" t="s">
        <v>10552</v>
      </c>
    </row>
    <row r="595" spans="2:14" s="4" customFormat="1" x14ac:dyDescent="0.25">
      <c r="B595" s="4" t="str">
        <f>"  """&amp;A595&amp;""": {
    ""name"" : """&amp;SUBSTITUTE(F595,"""","\""")&amp;""",
    ""latitude"" : "&amp;IF(D595&lt;&gt;"",LEFT(D595,2)&amp;"."&amp;RIGHT(D595,LEN(D595)-2),"0")&amp;",
    ""longitude"" : "&amp;IF(E595&lt;&gt;"",LEFT(E595,1)&amp;"."&amp;RIGHT(E595,LEN(E595)-1),"0")&amp;","&amp;"
    ""image"" : """&amp;N595&amp;"""
  },"</f>
        <v xml:space="preserve">  "": {
    "name" : "Vleugelvormen",
    "latitude" : 52.36287,
    "longitude" : 4.805388,
    "image" : "https://lh6.ggpht.com/IWNrw9FH82M5NSTJQ-JyO65vJd0MwWRge2zuTV9nQTFxIng33UzcpwnM2_xlQohyDNa0zK8iiRoACDP3UHb9"
  },</v>
      </c>
      <c r="C595" s="4">
        <v>166539</v>
      </c>
      <c r="D595" s="5">
        <v>5236287</v>
      </c>
      <c r="E595" s="5">
        <v>4805388</v>
      </c>
      <c r="F595" s="4" t="s">
        <v>5770</v>
      </c>
      <c r="G595" s="4" t="s">
        <v>2916</v>
      </c>
      <c r="H595" s="4" t="s">
        <v>2443</v>
      </c>
      <c r="I595" s="4" t="s">
        <v>2542</v>
      </c>
      <c r="J595" s="4" t="s">
        <v>2680</v>
      </c>
      <c r="K595" s="4" t="s">
        <v>3248</v>
      </c>
      <c r="L595" s="4">
        <v>284</v>
      </c>
      <c r="M595" s="4" t="s">
        <v>5725</v>
      </c>
      <c r="N595" s="4" t="s">
        <v>15424</v>
      </c>
    </row>
    <row r="596" spans="2:14" s="4" customFormat="1" x14ac:dyDescent="0.25">
      <c r="B596" s="4" t="str">
        <f>"  """&amp;A596&amp;""": {
    ""name"" : """&amp;SUBSTITUTE(F596,"""","\""")&amp;""",
    ""latitude"" : "&amp;IF(D596&lt;&gt;"",LEFT(D596,2)&amp;"."&amp;RIGHT(D596,LEN(D596)-2),"0")&amp;",
    ""longitude"" : "&amp;IF(E596&lt;&gt;"",LEFT(E596,1)&amp;"."&amp;RIGHT(E596,LEN(E596)-1),"0")&amp;","&amp;"
    ""image"" : """&amp;N596&amp;"""
  },"</f>
        <v xml:space="preserve">  "": {
    "name" : "Nino's Plaza",
    "latitude" : 52.362163,
    "longitude" : 4.805883,
    "image" : "https://lh3.ggpht.com/muii75BIaCQquZSi7aldP-cCDnO2BkXJ2ZKENmGr0keQL967mJUJAi6yebwdalLiVzFhldZWKrrM8HYkGMF4"
  },</v>
      </c>
      <c r="C596" s="4">
        <v>157468</v>
      </c>
      <c r="D596" s="5">
        <v>52362163</v>
      </c>
      <c r="E596" s="5">
        <v>4805883</v>
      </c>
      <c r="F596" s="4" t="s">
        <v>5724</v>
      </c>
      <c r="G596" s="4" t="s">
        <v>2916</v>
      </c>
      <c r="H596" s="4" t="s">
        <v>2443</v>
      </c>
      <c r="I596" s="4" t="s">
        <v>2542</v>
      </c>
      <c r="J596" s="4" t="s">
        <v>2680</v>
      </c>
      <c r="K596" s="4" t="s">
        <v>3248</v>
      </c>
      <c r="L596" s="4">
        <v>286</v>
      </c>
      <c r="M596" s="4" t="s">
        <v>5725</v>
      </c>
      <c r="N596" s="4" t="s">
        <v>13489</v>
      </c>
    </row>
    <row r="597" spans="2:14" s="4" customFormat="1" x14ac:dyDescent="0.25">
      <c r="B597" s="4" t="str">
        <f>"  """&amp;A597&amp;""": {
    ""name"" : """&amp;SUBSTITUTE(F597,"""","\""")&amp;""",
    ""latitude"" : "&amp;IF(D597&lt;&gt;"",LEFT(D597,2)&amp;"."&amp;RIGHT(D597,LEN(D597)-2),"0")&amp;",
    ""longitude"" : "&amp;IF(E597&lt;&gt;"",LEFT(E597,1)&amp;"."&amp;RIGHT(E597,LEN(E597)-1),"0")&amp;","&amp;"
    ""image"" : """&amp;N597&amp;"""
  },"</f>
        <v xml:space="preserve">  "": {
    "name" : "Rondje Sloterplas",
    "latitude" : 52.361303,
    "longitude" : 4.806983,
    "image" : "https://lh5.ggpht.com/kWuMlBPW-kCb9rZCmD_NAN4CTWPpG_AE8McKwe6ulGAwX0N4tNDsHYP-Z3w-CdqLdiSHyiyJbwq62omAUBJi"
  },</v>
      </c>
      <c r="C597" s="4">
        <v>895844</v>
      </c>
      <c r="D597" s="5">
        <v>52361303</v>
      </c>
      <c r="E597" s="5">
        <v>4806983</v>
      </c>
      <c r="F597" s="4" t="s">
        <v>5486</v>
      </c>
      <c r="G597" s="4" t="s">
        <v>2916</v>
      </c>
      <c r="H597" s="4" t="s">
        <v>2443</v>
      </c>
      <c r="I597" s="4" t="s">
        <v>2542</v>
      </c>
      <c r="J597" s="4" t="s">
        <v>2680</v>
      </c>
      <c r="K597" s="4" t="s">
        <v>3248</v>
      </c>
      <c r="L597" s="4">
        <v>290</v>
      </c>
      <c r="M597" s="4" t="s">
        <v>5725</v>
      </c>
      <c r="N597" s="4" t="s">
        <v>14243</v>
      </c>
    </row>
    <row r="598" spans="2:14" s="4" customFormat="1" x14ac:dyDescent="0.25">
      <c r="B598" s="4" t="str">
        <f>"  """&amp;A598&amp;""": {
    ""name"" : """&amp;SUBSTITUTE(F598,"""","\""")&amp;""",
    ""latitude"" : "&amp;IF(D598&lt;&gt;"",LEFT(D598,2)&amp;"."&amp;RIGHT(D598,LEN(D598)-2),"0")&amp;",
    ""longitude"" : "&amp;IF(E598&lt;&gt;"",LEFT(E598,1)&amp;"."&amp;RIGHT(E598,LEN(E598)-1),"0")&amp;","&amp;"
    ""image"" : """&amp;N598&amp;"""
  },"</f>
        <v xml:space="preserve">  "": {
    "name" : "Lake Fountain",
    "latitude" : 52.358367,
    "longitude" : 4.808782,
    "image" : "https://lh5.ggpht.com/a-NrRuDn9fGo2BA7Vf1PX03OVHxqWUQG5XWuMLP8Vv7in5UjvkR5MJCm36TnSxtSF7kZHvU9r6Hf4qkMSmk"
  },</v>
      </c>
      <c r="C598" s="4">
        <v>580350</v>
      </c>
      <c r="D598" s="5">
        <v>52358367</v>
      </c>
      <c r="E598" s="5">
        <v>4808782</v>
      </c>
      <c r="F598" s="4" t="s">
        <v>12842</v>
      </c>
      <c r="G598" s="4" t="s">
        <v>2916</v>
      </c>
      <c r="H598" s="4" t="s">
        <v>2443</v>
      </c>
      <c r="I598" s="4" t="s">
        <v>2542</v>
      </c>
      <c r="J598" s="4" t="s">
        <v>2680</v>
      </c>
      <c r="K598" s="4" t="s">
        <v>3248</v>
      </c>
      <c r="L598" s="4">
        <v>310</v>
      </c>
      <c r="M598" s="4" t="s">
        <v>16163</v>
      </c>
      <c r="N598" s="4" t="s">
        <v>12843</v>
      </c>
    </row>
    <row r="599" spans="2:14" s="4" customFormat="1" x14ac:dyDescent="0.25">
      <c r="B599" s="4" t="str">
        <f>"  """&amp;A599&amp;""": {
    ""name"" : """&amp;SUBSTITUTE(F599,"""","\""")&amp;""",
    ""latitude"" : "&amp;IF(D599&lt;&gt;"",LEFT(D599,2)&amp;"."&amp;RIGHT(D599,LEN(D599)-2),"0")&amp;",
    ""longitude"" : "&amp;IF(E599&lt;&gt;"",LEFT(E599,1)&amp;"."&amp;RIGHT(E599,LEN(E599)-1),"0")&amp;","&amp;"
    ""image"" : """&amp;N599&amp;"""
  },"</f>
        <v xml:space="preserve">  "": {
    "name" : "Orange Dragon",
    "latitude" : 52.357634,
    "longitude" : 4.809184,
    "image" : "https://lh6.ggpht.com/jfLR4s-vuM-avRsrKrTsK3cpJ7qeHOGOIDimj_VhiTel4f8oscBnjUTiggVVcRsbVdoAAeFa7WSKFn3va3gezg"
  },</v>
      </c>
      <c r="C599" s="4">
        <v>546586</v>
      </c>
      <c r="D599" s="5">
        <v>52357634</v>
      </c>
      <c r="E599" s="5">
        <v>4809184</v>
      </c>
      <c r="F599" s="4" t="s">
        <v>13663</v>
      </c>
      <c r="G599" s="4" t="s">
        <v>2916</v>
      </c>
      <c r="H599" s="4" t="s">
        <v>2443</v>
      </c>
      <c r="I599" s="4" t="s">
        <v>2542</v>
      </c>
      <c r="J599" s="4" t="s">
        <v>2680</v>
      </c>
      <c r="K599" s="4" t="s">
        <v>3248</v>
      </c>
      <c r="L599" s="4">
        <v>326</v>
      </c>
      <c r="M599" s="4" t="s">
        <v>16163</v>
      </c>
      <c r="N599" s="4" t="s">
        <v>13664</v>
      </c>
    </row>
    <row r="600" spans="2:14" s="4" customFormat="1" x14ac:dyDescent="0.25">
      <c r="B600" s="4" t="str">
        <f>"  """&amp;A600&amp;""": {
    ""name"" : """&amp;SUBSTITUTE(F600,"""","\""")&amp;""",
    ""latitude"" : "&amp;IF(D600&lt;&gt;"",LEFT(D600,2)&amp;"."&amp;RIGHT(D600,LEN(D600)-2),"0")&amp;",
    ""longitude"" : "&amp;IF(E600&lt;&gt;"",LEFT(E600,1)&amp;"."&amp;RIGHT(E600,LEN(E600)-1),"0")&amp;","&amp;"
    ""image"" : """&amp;N600&amp;"""
  },"</f>
        <v xml:space="preserve">  "": {
    "name" : "Roandls Gym",
    "latitude" : 52.357247,
    "longitude" : 4.809523,
    "image" : "https://lh3.ggpht.com/BsK2yOZjNzsQhtLpzYhhdAhgyCHTAj9FzWX06TLdj_bh2p9aV5XgEanPDMUZlDlANEz-dGl5olvwTLUHrStu"
  },</v>
      </c>
      <c r="C600" s="4">
        <v>49371613</v>
      </c>
      <c r="D600" s="5">
        <v>52357247</v>
      </c>
      <c r="E600" s="5">
        <v>4809523</v>
      </c>
      <c r="F600" s="4" t="s">
        <v>14212</v>
      </c>
      <c r="G600" s="4" t="s">
        <v>2916</v>
      </c>
      <c r="H600" s="4" t="s">
        <v>2443</v>
      </c>
      <c r="I600" s="4" t="s">
        <v>2542</v>
      </c>
      <c r="J600" s="4" t="s">
        <v>2680</v>
      </c>
      <c r="K600" s="4" t="s">
        <v>3248</v>
      </c>
      <c r="L600" s="4">
        <v>330</v>
      </c>
      <c r="M600" s="4" t="s">
        <v>3082</v>
      </c>
      <c r="N600" s="4" t="s">
        <v>14213</v>
      </c>
    </row>
    <row r="601" spans="2:14" s="4" customFormat="1" x14ac:dyDescent="0.25">
      <c r="B601" s="4" t="str">
        <f>"  """&amp;A601&amp;""": {
    ""name"" : """&amp;SUBSTITUTE(F601,"""","\""")&amp;""",
    ""latitude"" : "&amp;IF(D601&lt;&gt;"",LEFT(D601,2)&amp;"."&amp;RIGHT(D601,LEN(D601)-2),"0")&amp;",
    ""longitude"" : "&amp;IF(E601&lt;&gt;"",LEFT(E601,1)&amp;"."&amp;RIGHT(E601,LEN(E601)-1),"0")&amp;","&amp;"
    ""image"" : """&amp;N601&amp;"""
  },"</f>
        <v xml:space="preserve">  "": {
    "name" : "Mosaic Bench",
    "latitude" : 52.358837,
    "longitude" : 4.808373,
    "image" : "https://lh3.ggpht.com/sKNflScTE7MpkasUw35uKINkPpo4A-cjawZfqdUlPPZpmX95rlc9MKHVGxLTU-BYGlXK8g9PEY0pclZ-sI7xAw3Ijq8RNQ6uYKiDwosu2B8_CtwPYw"
  },</v>
      </c>
      <c r="C601" s="4">
        <v>905267</v>
      </c>
      <c r="D601" s="5">
        <v>52358837</v>
      </c>
      <c r="E601" s="5">
        <v>4808373</v>
      </c>
      <c r="F601" s="4" t="s">
        <v>2046</v>
      </c>
      <c r="G601" s="4" t="s">
        <v>2916</v>
      </c>
      <c r="H601" s="4" t="s">
        <v>2443</v>
      </c>
      <c r="I601" s="4" t="s">
        <v>2542</v>
      </c>
      <c r="J601" s="4" t="s">
        <v>2680</v>
      </c>
      <c r="K601" s="4" t="s">
        <v>3248</v>
      </c>
      <c r="L601" s="4">
        <v>719</v>
      </c>
      <c r="M601" s="4" t="s">
        <v>3082</v>
      </c>
      <c r="N601" s="4" t="s">
        <v>13238</v>
      </c>
    </row>
    <row r="602" spans="2:14" s="4" customFormat="1" x14ac:dyDescent="0.25">
      <c r="B602" s="4" t="str">
        <f>"  """&amp;A602&amp;""": {
    ""name"" : """&amp;SUBSTITUTE(F602,"""","\""")&amp;""",
    ""latitude"" : "&amp;IF(D602&lt;&gt;"",LEFT(D602,2)&amp;"."&amp;RIGHT(D602,LEN(D602)-2),"0")&amp;",
    ""longitude"" : "&amp;IF(E602&lt;&gt;"",LEFT(E602,1)&amp;"."&amp;RIGHT(E602,LEN(E602)-1),"0")&amp;","&amp;"
    ""image"" : """&amp;N602&amp;"""
  },"</f>
        <v xml:space="preserve">  "": {
    "name" : "Amsterdam Fountain",
    "latitude" : 52.358885,
    "longitude" : 4.808659,
    "image" : "https://lh3.ggpht.com/xDdwlZ55xlge8kNhau4TyLSgCtE5bpi-lPdKP5zI78gFUjSguuZb8yfpQs8CVxiYoBvhYeCPmo4iY9QbP0Y"
  },</v>
      </c>
      <c r="C602" s="4">
        <v>36849861</v>
      </c>
      <c r="D602" s="5">
        <v>52358885</v>
      </c>
      <c r="E602" s="5">
        <v>4808659</v>
      </c>
      <c r="F602" s="4" t="s">
        <v>10132</v>
      </c>
      <c r="G602" s="4" t="s">
        <v>2916</v>
      </c>
      <c r="H602" s="4" t="s">
        <v>2443</v>
      </c>
      <c r="I602" s="4" t="s">
        <v>2542</v>
      </c>
      <c r="J602" s="4" t="s">
        <v>2680</v>
      </c>
      <c r="K602" s="4" t="s">
        <v>3248</v>
      </c>
      <c r="L602" s="4">
        <v>719</v>
      </c>
      <c r="M602" s="4" t="s">
        <v>3082</v>
      </c>
      <c r="N602" s="4" t="s">
        <v>10133</v>
      </c>
    </row>
    <row r="603" spans="2:14" s="4" customFormat="1" x14ac:dyDescent="0.25">
      <c r="B603" s="4" t="str">
        <f>"  """&amp;A603&amp;""": {
    ""name"" : """&amp;SUBSTITUTE(F603,"""","\""")&amp;""",
    ""latitude"" : "&amp;IF(D603&lt;&gt;"",LEFT(D603,2)&amp;"."&amp;RIGHT(D603,LEN(D603)-2),"0")&amp;",
    ""longitude"" : "&amp;IF(E603&lt;&gt;"",LEFT(E603,1)&amp;"."&amp;RIGHT(E603,LEN(E603)-1),"0")&amp;","&amp;"
    ""image"" : """&amp;N603&amp;"""
  },"</f>
        <v xml:space="preserve">  "": {
    "name" : "Playing Children",
    "latitude" : 52.36286,
    "longitude" : 4.799251,
    "image" : "https://lh5.ggpht.com/Wun-1oGNs9KvgMvGOSpgV7xNHzJk4hEaa0FNo8A26fmyTE-AwfxEvOxsijrB0mRHH2TncV3hrGaICyXx9O3A"
  },</v>
      </c>
      <c r="C603" s="4">
        <v>977188</v>
      </c>
      <c r="D603" s="5">
        <v>5236286</v>
      </c>
      <c r="E603" s="5">
        <v>4799251</v>
      </c>
      <c r="F603" s="4" t="s">
        <v>7652</v>
      </c>
      <c r="G603" s="4" t="s">
        <v>2916</v>
      </c>
      <c r="H603" s="4" t="s">
        <v>2443</v>
      </c>
      <c r="I603" s="4" t="s">
        <v>2542</v>
      </c>
      <c r="J603" s="4" t="s">
        <v>2680</v>
      </c>
      <c r="K603" s="4" t="s">
        <v>9209</v>
      </c>
      <c r="L603" s="4" t="s">
        <v>9210</v>
      </c>
      <c r="M603" s="4" t="s">
        <v>9211</v>
      </c>
      <c r="N603" s="4" t="s">
        <v>13998</v>
      </c>
    </row>
    <row r="604" spans="2:14" s="4" customFormat="1" x14ac:dyDescent="0.25">
      <c r="B604" s="4" t="str">
        <f>"  """&amp;A604&amp;""": {
    ""name"" : """&amp;SUBSTITUTE(F604,"""","\""")&amp;""",
    ""latitude"" : "&amp;IF(D604&lt;&gt;"",LEFT(D604,2)&amp;"."&amp;RIGHT(D604,LEN(D604)-2),"0")&amp;",
    ""longitude"" : "&amp;IF(E604&lt;&gt;"",LEFT(E604,1)&amp;"."&amp;RIGHT(E604,LEN(E604)-1),"0")&amp;","&amp;"
    ""image"" : """&amp;N604&amp;"""
  },"</f>
        <v xml:space="preserve">  "": {
    "name" : "Garage Notweg",
    "latitude" : 52.362944,
    "longitude" : 4.801364,
    "image" : "https://lh6.ggpht.com/sajpRoSKmT-Q2t7vyzdGUGUqvRyOnBWOjFI12HvfDoFF1EM5zQ18vVp6n47dGH7Px55HciWGC-TZ_fMqsqpH"
  },</v>
      </c>
      <c r="C604" s="4">
        <v>1107359</v>
      </c>
      <c r="D604" s="5">
        <v>52362944</v>
      </c>
      <c r="E604" s="5">
        <v>4801364</v>
      </c>
      <c r="F604" s="4" t="s">
        <v>9854</v>
      </c>
      <c r="G604" s="4" t="s">
        <v>2916</v>
      </c>
      <c r="H604" s="4" t="s">
        <v>2443</v>
      </c>
      <c r="I604" s="4" t="s">
        <v>2542</v>
      </c>
      <c r="J604" s="4" t="s">
        <v>2680</v>
      </c>
      <c r="K604" s="4" t="s">
        <v>7072</v>
      </c>
      <c r="L604" s="4" t="s">
        <v>9855</v>
      </c>
      <c r="M604" s="4" t="s">
        <v>9856</v>
      </c>
      <c r="N604" s="4" t="s">
        <v>11901</v>
      </c>
    </row>
    <row r="605" spans="2:14" s="4" customFormat="1" x14ac:dyDescent="0.25">
      <c r="B605" s="4" t="str">
        <f>"  """&amp;A605&amp;""": {
    ""name"" : """&amp;SUBSTITUTE(F605,"""","\""")&amp;""",
    ""latitude"" : "&amp;IF(D605&lt;&gt;"",LEFT(D605,2)&amp;"."&amp;RIGHT(D605,LEN(D605)-2),"0")&amp;",
    ""longitude"" : "&amp;IF(E605&lt;&gt;"",LEFT(E605,1)&amp;"."&amp;RIGHT(E605,LEN(E605)-1),"0")&amp;","&amp;"
    ""image"" : """&amp;N605&amp;"""
  },"</f>
        <v xml:space="preserve">  "": {
    "name" : "Mosque",
    "latitude" : 52.3651,
    "longitude" : 4.800231,
    "image" : "https://lh4.ggpht.com/C9ObtC4f40-yxMGKI0DsI9VxFG6owgNbBHWb_zxPkIQSz1NX4-PNgEz3RRXI55mhuOXE4cm2nHnIql7N3J266g"
  },</v>
      </c>
      <c r="C605" s="4">
        <v>282862</v>
      </c>
      <c r="D605" s="5">
        <v>523651</v>
      </c>
      <c r="E605" s="5">
        <v>4800231</v>
      </c>
      <c r="F605" s="4" t="s">
        <v>5983</v>
      </c>
      <c r="G605" s="4" t="s">
        <v>2916</v>
      </c>
      <c r="H605" s="4" t="s">
        <v>2443</v>
      </c>
      <c r="I605" s="4" t="s">
        <v>2542</v>
      </c>
      <c r="J605" s="4" t="s">
        <v>2680</v>
      </c>
      <c r="K605" s="4" t="s">
        <v>7072</v>
      </c>
      <c r="L605" s="4" t="s">
        <v>7073</v>
      </c>
      <c r="M605" s="4" t="s">
        <v>7074</v>
      </c>
      <c r="N605" s="4" t="s">
        <v>13270</v>
      </c>
    </row>
    <row r="606" spans="2:14" s="4" customFormat="1" x14ac:dyDescent="0.25">
      <c r="B606" s="4" t="str">
        <f>"  """&amp;A606&amp;""": {
    ""name"" : """&amp;SUBSTITUTE(F606,"""","\""")&amp;""",
    ""latitude"" : "&amp;IF(D606&lt;&gt;"",LEFT(D606,2)&amp;"."&amp;RIGHT(D606,LEN(D606)-2),"0")&amp;",
    ""longitude"" : "&amp;IF(E606&lt;&gt;"",LEFT(E606,1)&amp;"."&amp;RIGHT(E606,LEN(E606)-1),"0")&amp;","&amp;"
    ""image"" : """&amp;N606&amp;"""
  },"</f>
        <v xml:space="preserve">  "": {
    "name" : "Schutterstoren, Amsterdam",
    "latitude" : 52.36505,
    "longitude" : 4.80738,
    "image" : "https://lh3.ggpht.com/WXdAkwCmIAprix12oX1V9bHpbK419hBBoJUzR5V5sdriCCDkdqBdNVyOvhzftBH0nGon0pBYAGiCBmLKVt7Tbo9wOabJmCaENTJLQVj6kIgPexQKeA"
  },</v>
      </c>
      <c r="C606" s="4">
        <v>45008</v>
      </c>
      <c r="D606" s="5">
        <v>5236505</v>
      </c>
      <c r="E606" s="5">
        <v>480738</v>
      </c>
      <c r="F606" s="4" t="s">
        <v>5003</v>
      </c>
      <c r="G606" s="4" t="s">
        <v>2916</v>
      </c>
      <c r="H606" s="4" t="s">
        <v>2443</v>
      </c>
      <c r="I606" s="4" t="s">
        <v>2542</v>
      </c>
      <c r="J606" s="4" t="s">
        <v>2680</v>
      </c>
      <c r="K606" s="4" t="s">
        <v>3569</v>
      </c>
      <c r="L606" s="4">
        <v>150</v>
      </c>
      <c r="M606" s="4" t="s">
        <v>3082</v>
      </c>
      <c r="N606" s="4" t="s">
        <v>14345</v>
      </c>
    </row>
    <row r="607" spans="2:14" s="4" customFormat="1" x14ac:dyDescent="0.25">
      <c r="B607" s="4" t="str">
        <f>"  """&amp;A607&amp;""": {
    ""name"" : """&amp;SUBSTITUTE(F607,"""","\""")&amp;""",
    ""latitude"" : "&amp;IF(D607&lt;&gt;"",LEFT(D607,2)&amp;"."&amp;RIGHT(D607,LEN(D607)-2),"0")&amp;",
    ""longitude"" : "&amp;IF(E607&lt;&gt;"",LEFT(E607,1)&amp;"."&amp;RIGHT(E607,LEN(E607)-1),"0")&amp;","&amp;"
    ""image"" : """&amp;N607&amp;"""
  },"</f>
        <v xml:space="preserve">  "": {
    "name" : "D. Schaepman",
    "latitude" : 52.362554,
    "longitude" : 4.802864,
    "image" : "https://lh3.ggpht.com/YqKi8lQ23g6494mKxj3n1-LkEyihIKFJVV6LX0W8WJ4SvT-6v9PXYhIjsO8PPhiNNN87U6Xwq2NU_mfjULMzRA"
  },</v>
      </c>
      <c r="C607" s="4">
        <v>1078513</v>
      </c>
      <c r="D607" s="5">
        <v>52362554</v>
      </c>
      <c r="E607" s="5">
        <v>4802864</v>
      </c>
      <c r="F607" s="4" t="s">
        <v>9723</v>
      </c>
      <c r="G607" s="4" t="s">
        <v>2916</v>
      </c>
      <c r="H607" s="4" t="s">
        <v>2443</v>
      </c>
      <c r="I607" s="4" t="s">
        <v>2542</v>
      </c>
      <c r="J607" s="4" t="s">
        <v>2680</v>
      </c>
      <c r="K607" s="4" t="s">
        <v>2807</v>
      </c>
      <c r="L607" s="4">
        <v>341</v>
      </c>
      <c r="M607" s="4" t="s">
        <v>9724</v>
      </c>
      <c r="N607" s="4" t="s">
        <v>11545</v>
      </c>
    </row>
    <row r="608" spans="2:14" s="4" customFormat="1" x14ac:dyDescent="0.25">
      <c r="B608" s="4" t="str">
        <f>"  """&amp;A608&amp;""": {
    ""name"" : """&amp;SUBSTITUTE(F608,"""","\""")&amp;""",
    ""latitude"" : "&amp;IF(D608&lt;&gt;"",LEFT(D608,2)&amp;"."&amp;RIGHT(D608,LEN(D608)-2),"0")&amp;",
    ""longitude"" : "&amp;IF(E608&lt;&gt;"",LEFT(E608,1)&amp;"."&amp;RIGHT(E608,LEN(E608)-1),"0")&amp;","&amp;"
    ""image"" : """&amp;N608&amp;"""
  },"</f>
        <v xml:space="preserve">  "": {
    "name" : "De Meervaart",
    "latitude" : 52.358422,
    "longitude" : 4.807439,
    "image" : "https://lh6.ggpht.com/ti3MP4YABsq_OI3AHhgZrnm3vg3pQC8Y0chAnOnhxv7U3n9XnMOZFPacnrK29Ye70a6i2Wz7CGvZqXPjQtEY"
  },</v>
      </c>
      <c r="C608" s="4">
        <v>280593</v>
      </c>
      <c r="D608" s="5">
        <v>52358422</v>
      </c>
      <c r="E608" s="5">
        <v>4807439</v>
      </c>
      <c r="F608" s="4" t="s">
        <v>6407</v>
      </c>
      <c r="G608" s="4" t="s">
        <v>2916</v>
      </c>
      <c r="H608" s="4" t="s">
        <v>2443</v>
      </c>
      <c r="I608" s="4" t="s">
        <v>2542</v>
      </c>
      <c r="J608" s="4" t="s">
        <v>2680</v>
      </c>
      <c r="K608" s="4" t="s">
        <v>2784</v>
      </c>
      <c r="L608" s="4">
        <v>5</v>
      </c>
      <c r="M608" s="4" t="s">
        <v>6408</v>
      </c>
      <c r="N608" s="4" t="s">
        <v>11287</v>
      </c>
    </row>
    <row r="609" spans="2:14" s="4" customFormat="1" x14ac:dyDescent="0.25">
      <c r="B609" s="4" t="str">
        <f>"  """&amp;A609&amp;""": {
    ""name"" : """&amp;SUBSTITUTE(F609,"""","\""")&amp;""",
    ""latitude"" : "&amp;IF(D609&lt;&gt;"",LEFT(D609,2)&amp;"."&amp;RIGHT(D609,LEN(D609)-2),"0")&amp;",
    ""longitude"" : "&amp;IF(E609&lt;&gt;"",LEFT(E609,1)&amp;"."&amp;RIGHT(E609,LEN(E609)-1),"0")&amp;","&amp;"
    ""image"" : """&amp;N609&amp;"""
  },"</f>
        <v xml:space="preserve">  "": {
    "name" : "Giant Steps",
    "latitude" : 52.359333,
    "longitude" : 4.803387,
    "image" : "https://lh4.ggpht.com/dpJkJXk96Bm3MNzmUWoqHRPKMlO7iW3-8gwYPYBO_cnygPIg7hGyMIq7t_eIzxgYXRyico3MisX-PgOqjyxw"
  },</v>
      </c>
      <c r="C609" s="4">
        <v>528783</v>
      </c>
      <c r="D609" s="5">
        <v>52359333</v>
      </c>
      <c r="E609" s="5">
        <v>4803387</v>
      </c>
      <c r="F609" s="4" t="s">
        <v>7199</v>
      </c>
      <c r="G609" s="4" t="s">
        <v>2916</v>
      </c>
      <c r="H609" s="4" t="s">
        <v>2443</v>
      </c>
      <c r="I609" s="4" t="s">
        <v>2542</v>
      </c>
      <c r="J609" s="4" t="s">
        <v>2680</v>
      </c>
      <c r="K609" s="4" t="s">
        <v>2784</v>
      </c>
      <c r="L609" s="4">
        <v>372</v>
      </c>
      <c r="M609" s="4" t="s">
        <v>2785</v>
      </c>
      <c r="N609" s="4" t="s">
        <v>12010</v>
      </c>
    </row>
    <row r="610" spans="2:14" s="4" customFormat="1" x14ac:dyDescent="0.25">
      <c r="B610" s="4" t="str">
        <f>"  """&amp;A610&amp;""": {
    ""name"" : """&amp;SUBSTITUTE(F610,"""","\""")&amp;""",
    ""latitude"" : "&amp;IF(D610&lt;&gt;"",LEFT(D610,2)&amp;"."&amp;RIGHT(D610,LEN(D610)-2),"0")&amp;",
    ""longitude"" : "&amp;IF(E610&lt;&gt;"",LEFT(E610,1)&amp;"."&amp;RIGHT(E610,LEN(E610)-1),"0")&amp;","&amp;"
    ""image"" : """&amp;N610&amp;"""
  },"</f>
        <v xml:space="preserve">  "": {
    "name" : "Schaapjes",
    "latitude" : 52.359114,
    "longitude" : 4.804658,
    "image" : "https://lh3.ggpht.com/yjaIxZzKyax3QFqbDtQVI7RPAb023N7GjEwBdTZ_Rs_9UpQjqPI5t96ord8buN71oXxD_ieZ7S_64PlfsH-FfTwP9ZNvLKHiWlAPKfdo53U1AJSRLg"
  },</v>
      </c>
      <c r="C610" s="4">
        <v>681975</v>
      </c>
      <c r="D610" s="5">
        <v>52359114</v>
      </c>
      <c r="E610" s="5">
        <v>4804658</v>
      </c>
      <c r="F610" s="4" t="s">
        <v>14306</v>
      </c>
      <c r="G610" s="4" t="s">
        <v>2916</v>
      </c>
      <c r="H610" s="4" t="s">
        <v>2443</v>
      </c>
      <c r="I610" s="4" t="s">
        <v>2542</v>
      </c>
      <c r="J610" s="4" t="s">
        <v>2680</v>
      </c>
      <c r="K610" s="4" t="s">
        <v>2784</v>
      </c>
      <c r="L610" s="4">
        <v>659</v>
      </c>
      <c r="M610" s="4" t="s">
        <v>16334</v>
      </c>
      <c r="N610" s="4" t="s">
        <v>14307</v>
      </c>
    </row>
    <row r="611" spans="2:14" s="4" customFormat="1" x14ac:dyDescent="0.25">
      <c r="B611" s="4" t="str">
        <f>"  """&amp;A611&amp;""": {
    ""name"" : """&amp;SUBSTITUTE(F611,"""","\""")&amp;""",
    ""latitude"" : "&amp;IF(D611&lt;&gt;"",LEFT(D611,2)&amp;"."&amp;RIGHT(D611,LEN(D611)-2),"0")&amp;",
    ""longitude"" : "&amp;IF(E611&lt;&gt;"",LEFT(E611,1)&amp;"."&amp;RIGHT(E611,LEN(E611)-1),"0")&amp;","&amp;"
    ""image"" : """&amp;N611&amp;"""
  },"</f>
        <v xml:space="preserve">  "": {
    "name" : "Papieren Vliegtuigpijl",
    "latitude" : 52.35793,
    "longitude" : 4.806496,
    "image" : "https://lh6.ggpht.com/dFJo-eJyLEDUL4EG7lUcV9SN5sPNmWu5DsTr5lcM1KuTVh_9-gaMbgqMsKFOsJ-oxN4lIil9j6ZxjKphxW-zgV24LaqrXHbXawkR1WT2NG85WXPP"
  },</v>
      </c>
      <c r="C611" s="4">
        <v>890266</v>
      </c>
      <c r="D611" s="5">
        <v>5235793</v>
      </c>
      <c r="E611" s="5">
        <v>4806496</v>
      </c>
      <c r="F611" s="4" t="s">
        <v>8745</v>
      </c>
      <c r="G611" s="4" t="s">
        <v>2916</v>
      </c>
      <c r="H611" s="4" t="s">
        <v>2443</v>
      </c>
      <c r="I611" s="4" t="s">
        <v>2542</v>
      </c>
      <c r="J611" s="4" t="s">
        <v>2680</v>
      </c>
      <c r="K611" s="4" t="s">
        <v>2784</v>
      </c>
      <c r="L611" s="4">
        <v>1000</v>
      </c>
      <c r="M611" s="4" t="s">
        <v>8746</v>
      </c>
      <c r="N611" s="4" t="s">
        <v>13756</v>
      </c>
    </row>
    <row r="612" spans="2:14" s="4" customFormat="1" x14ac:dyDescent="0.25">
      <c r="B612" s="4" t="str">
        <f>"  """&amp;A612&amp;""": {
    ""name"" : """&amp;SUBSTITUTE(F612,"""","\""")&amp;""",
    ""latitude"" : "&amp;IF(D612&lt;&gt;"",LEFT(D612,2)&amp;"."&amp;RIGHT(D612,LEN(D612)-2),"0")&amp;",
    ""longitude"" : "&amp;IF(E612&lt;&gt;"",LEFT(E612,1)&amp;"."&amp;RIGHT(E612,LEN(E612)-1),"0")&amp;","&amp;"
    ""image"" : """&amp;N612&amp;"""
  },"</f>
        <v xml:space="preserve">  "": {
    "name" : "De Wiedijk",
    "latitude" : 52.355746,
    "longitude" : 4.816057,
    "image" : "https://lh5.ggpht.com/mhNeG84fMwZMfarT6r6g-6AHzuq-M5gGMZy5h1CIrVtD6VOaegwLQzUFzKLWILmJg2tGW--DBfZJpaPk0Cc"
  },</v>
      </c>
      <c r="C612" s="4">
        <v>569467</v>
      </c>
      <c r="D612" s="5">
        <v>52355746</v>
      </c>
      <c r="E612" s="5">
        <v>4816057</v>
      </c>
      <c r="F612" s="4" t="s">
        <v>7462</v>
      </c>
      <c r="G612" s="4" t="s">
        <v>2916</v>
      </c>
      <c r="H612" s="4" t="s">
        <v>2443</v>
      </c>
      <c r="I612" s="4" t="s">
        <v>2542</v>
      </c>
      <c r="J612" s="4" t="s">
        <v>2680</v>
      </c>
      <c r="K612" s="4" t="s">
        <v>3618</v>
      </c>
      <c r="L612" s="4">
        <v>32</v>
      </c>
      <c r="M612" s="4">
        <v>1068</v>
      </c>
      <c r="N612" s="4" t="s">
        <v>11409</v>
      </c>
    </row>
    <row r="613" spans="2:14" s="4" customFormat="1" x14ac:dyDescent="0.25">
      <c r="B613" s="4" t="str">
        <f>"  """&amp;A613&amp;""": {
    ""name"" : """&amp;SUBSTITUTE(F613,"""","\""")&amp;""",
    ""latitude"" : "&amp;IF(D613&lt;&gt;"",LEFT(D613,2)&amp;"."&amp;RIGHT(D613,LEN(D613)-2),"0")&amp;",
    ""longitude"" : "&amp;IF(E613&lt;&gt;"",LEFT(E613,1)&amp;"."&amp;RIGHT(E613,LEN(E613)-1),"0")&amp;","&amp;"
    ""image"" : """&amp;N613&amp;"""
  },"</f>
        <v xml:space="preserve">  "": {
    "name" : "Three Poles",
    "latitude" : 52.354475,
    "longitude" : 4.818024,
    "image" : "https://lh3.ggpht.com/Rak00XcM3boHvGVOSwxxer8V3jOoftYIIW-V70CbuCRJulHb39j2Eh93wZ17G3iidECEJHu65q10kcAnzD1o"
  },</v>
      </c>
      <c r="C613" s="4">
        <v>1150065</v>
      </c>
      <c r="D613" s="5">
        <v>52354475</v>
      </c>
      <c r="E613" s="5">
        <v>4818024</v>
      </c>
      <c r="F613" s="4" t="s">
        <v>15147</v>
      </c>
      <c r="G613" s="4" t="s">
        <v>2916</v>
      </c>
      <c r="H613" s="4" t="s">
        <v>2443</v>
      </c>
      <c r="I613" s="4" t="s">
        <v>2542</v>
      </c>
      <c r="J613" s="4" t="s">
        <v>2680</v>
      </c>
      <c r="K613" s="4" t="s">
        <v>3618</v>
      </c>
      <c r="L613" s="4">
        <v>64</v>
      </c>
      <c r="M613" s="4">
        <v>1068</v>
      </c>
      <c r="N613" s="4" t="s">
        <v>15148</v>
      </c>
    </row>
    <row r="614" spans="2:14" s="4" customFormat="1" x14ac:dyDescent="0.25">
      <c r="B614" s="4" t="str">
        <f>"  """&amp;A614&amp;""": {
    ""name"" : """&amp;SUBSTITUTE(F614,"""","\""")&amp;""",
    ""latitude"" : "&amp;IF(D614&lt;&gt;"",LEFT(D614,2)&amp;"."&amp;RIGHT(D614,LEN(D614)-2),"0")&amp;",
    ""longitude"" : "&amp;IF(E614&lt;&gt;"",LEFT(E614,1)&amp;"."&amp;RIGHT(E614,LEN(E614)-1),"0")&amp;","&amp;"
    ""image"" : """&amp;N614&amp;"""
  },"</f>
        <v xml:space="preserve">  "": {
    "name" : "Propellor",
    "latitude" : 52.354996,
    "longitude" : 4.81126,
    "image" : "https://lh3.googleusercontent.com/M8tV2ob1Xte3s9FYx3yNA1qBfZq0aOgtOsxW40HcA5gePYH8JHZI9SVvDZd7pr6-UG9iTP2G_QcBmtfAgzcv"
  },</v>
      </c>
      <c r="C614" s="4">
        <v>49345599</v>
      </c>
      <c r="D614" s="5">
        <v>52354996</v>
      </c>
      <c r="E614" s="5">
        <v>481126</v>
      </c>
      <c r="F614" s="4" t="s">
        <v>14072</v>
      </c>
      <c r="G614" s="4" t="s">
        <v>2916</v>
      </c>
      <c r="H614" s="4" t="s">
        <v>2443</v>
      </c>
      <c r="I614" s="4" t="s">
        <v>2542</v>
      </c>
      <c r="J614" s="4" t="s">
        <v>2680</v>
      </c>
      <c r="K614" s="4" t="s">
        <v>2919</v>
      </c>
      <c r="L614" s="4">
        <v>120</v>
      </c>
      <c r="M614" s="4" t="s">
        <v>3082</v>
      </c>
      <c r="N614" s="4" t="s">
        <v>14073</v>
      </c>
    </row>
    <row r="615" spans="2:14" s="4" customFormat="1" x14ac:dyDescent="0.25">
      <c r="B615" s="4" t="str">
        <f>"  """&amp;A615&amp;""": {
    ""name"" : """&amp;SUBSTITUTE(F615,"""","\""")&amp;""",
    ""latitude"" : "&amp;IF(D615&lt;&gt;"",LEFT(D615,2)&amp;"."&amp;RIGHT(D615,LEN(D615)-2),"0")&amp;",
    ""longitude"" : "&amp;IF(E615&lt;&gt;"",LEFT(E615,1)&amp;"."&amp;RIGHT(E615,LEN(E615)-1),"0")&amp;","&amp;"
    ""image"" : """&amp;N615&amp;"""
  },"</f>
        <v xml:space="preserve">  "": {
    "name" : "Speeltuin Met Pierenbadje",
    "latitude" : 52.35522,
    "longitude" : 4.817364,
    "image" : "https://lh3.googleusercontent.com/z_N_ejwBCpZ1sx0VX8wihonfOXovP5BrYGQnBbl19Y9-8U7YhbWfZ9pmP4EHVTF7OcNsyWPNDmVsNEvf7Dw4Ug"
  },</v>
      </c>
      <c r="C615" s="4">
        <v>49915404</v>
      </c>
      <c r="D615" s="5">
        <v>5235522</v>
      </c>
      <c r="E615" s="5">
        <v>4817364</v>
      </c>
      <c r="F615" s="4" t="s">
        <v>14664</v>
      </c>
      <c r="G615" s="4" t="s">
        <v>2916</v>
      </c>
      <c r="H615" s="4" t="s">
        <v>2443</v>
      </c>
      <c r="I615" s="4" t="s">
        <v>2542</v>
      </c>
      <c r="J615" s="4" t="s">
        <v>2680</v>
      </c>
      <c r="K615" s="4" t="s">
        <v>2919</v>
      </c>
      <c r="M615" s="4">
        <v>1068</v>
      </c>
      <c r="N615" s="4" t="s">
        <v>14665</v>
      </c>
    </row>
    <row r="616" spans="2:14" s="4" customFormat="1" x14ac:dyDescent="0.25">
      <c r="B616" s="4" t="str">
        <f>"  """&amp;A616&amp;""": {
    ""name"" : """&amp;SUBSTITUTE(F616,"""","\""")&amp;""",
    ""latitude"" : "&amp;IF(D616&lt;&gt;"",LEFT(D616,2)&amp;"."&amp;RIGHT(D616,LEN(D616)-2),"0")&amp;",
    ""longitude"" : "&amp;IF(E616&lt;&gt;"",LEFT(E616,1)&amp;"."&amp;RIGHT(E616,LEN(E616)-1),"0")&amp;","&amp;"
    ""image"" : """&amp;N616&amp;"""
  },"</f>
        <v xml:space="preserve">  "": {
    "name" : "Natuur Langs De Gracht",
    "latitude" : 52.355686,
    "longitude" : 4.818281,
    "image" : "https://lh3.googleusercontent.com/_6BYJ5JtQdFj_zCAYy2yivVWAvS2JJkPZPT--5GUd-WVIlY25el6oUvFZr8h8K-JRDWMz8YqDvGafTIsyRBY"
  },</v>
      </c>
      <c r="C616" s="4">
        <v>49324572</v>
      </c>
      <c r="D616" s="5">
        <v>52355686</v>
      </c>
      <c r="E616" s="5">
        <v>4818281</v>
      </c>
      <c r="F616" s="4" t="s">
        <v>13416</v>
      </c>
      <c r="G616" s="4" t="s">
        <v>2916</v>
      </c>
      <c r="H616" s="4" t="s">
        <v>2443</v>
      </c>
      <c r="I616" s="4" t="s">
        <v>2542</v>
      </c>
      <c r="J616" s="4" t="s">
        <v>2680</v>
      </c>
      <c r="K616" s="4" t="s">
        <v>2919</v>
      </c>
      <c r="M616" s="4">
        <v>1068</v>
      </c>
      <c r="N616" s="4" t="s">
        <v>13417</v>
      </c>
    </row>
    <row r="617" spans="2:14" s="4" customFormat="1" x14ac:dyDescent="0.25">
      <c r="B617" s="4" t="str">
        <f>"  """&amp;A617&amp;""": {
    ""name"" : """&amp;SUBSTITUTE(F617,"""","\""")&amp;""",
    ""latitude"" : "&amp;IF(D617&lt;&gt;"",LEFT(D617,2)&amp;"."&amp;RIGHT(D617,LEN(D617)-2),"0")&amp;",
    ""longitude"" : "&amp;IF(E617&lt;&gt;"",LEFT(E617,1)&amp;"."&amp;RIGHT(E617,LEN(E617)-1),"0")&amp;","&amp;"
    ""image"" : """&amp;N617&amp;"""
  },"</f>
        <v xml:space="preserve">  "": {
    "name" : "Hangover Building",
    "latitude" : 52.366437,
    "longitude" : 4.806886,
    "image" : "https://lh4.ggpht.com/yP8OTlrXrvy6Qqdn-UPi-1u3JsawHw2ElHbqPNXOlXETH4BQMptFBu4AR6lvPTZH0yTvS_Ibg1EEkh2Ioh4-"
  },</v>
      </c>
      <c r="C617" s="4">
        <v>946772</v>
      </c>
      <c r="D617" s="5">
        <v>52366437</v>
      </c>
      <c r="E617" s="5">
        <v>4806886</v>
      </c>
      <c r="F617" s="4" t="s">
        <v>9065</v>
      </c>
      <c r="G617" s="4" t="s">
        <v>2916</v>
      </c>
      <c r="H617" s="4" t="s">
        <v>2443</v>
      </c>
      <c r="I617" s="4" t="s">
        <v>2542</v>
      </c>
      <c r="J617" s="4" t="s">
        <v>2680</v>
      </c>
      <c r="K617" s="4" t="s">
        <v>3081</v>
      </c>
      <c r="L617" s="4">
        <v>173</v>
      </c>
      <c r="M617" s="4" t="s">
        <v>3580</v>
      </c>
      <c r="N617" s="4" t="s">
        <v>12163</v>
      </c>
    </row>
    <row r="618" spans="2:14" s="4" customFormat="1" x14ac:dyDescent="0.25">
      <c r="B618" s="4" t="str">
        <f>"  """&amp;A618&amp;""": {
    ""name"" : """&amp;SUBSTITUTE(F618,"""","\""")&amp;""",
    ""latitude"" : "&amp;IF(D618&lt;&gt;"",LEFT(D618,2)&amp;"."&amp;RIGHT(D618,LEN(D618)-2),"0")&amp;",
    ""longitude"" : "&amp;IF(E618&lt;&gt;"",LEFT(E618,1)&amp;"."&amp;RIGHT(E618,LEN(E618)-1),"0")&amp;","&amp;"
    ""image"" : """&amp;N618&amp;"""
  },"</f>
        <v xml:space="preserve">  "": {
    "name" : "Artistic Glide",
    "latitude" : 52.363583,
    "longitude" : 4.798931,
    "image" : "https://lh5.ggpht.com/Ibd2EJl_1UvAtXPR8sZdvwgcsjoVZgGbdSY5QNYHPIoRAs2B1Y6OTZqUgv0U-7sOBUSOre3gEhKDVL1DTsc"
  },</v>
      </c>
      <c r="C618" s="4">
        <v>186976</v>
      </c>
      <c r="D618" s="5">
        <v>52363583</v>
      </c>
      <c r="E618" s="5">
        <v>4798931</v>
      </c>
      <c r="F618" s="4" t="s">
        <v>5904</v>
      </c>
      <c r="G618" s="4" t="s">
        <v>2916</v>
      </c>
      <c r="H618" s="4" t="s">
        <v>2443</v>
      </c>
      <c r="I618" s="4" t="s">
        <v>2542</v>
      </c>
      <c r="J618" s="4" t="s">
        <v>2680</v>
      </c>
      <c r="K618" s="4" t="s">
        <v>5905</v>
      </c>
      <c r="L618" s="4">
        <v>27</v>
      </c>
      <c r="M618" s="4" t="s">
        <v>5906</v>
      </c>
      <c r="N618" s="4" t="s">
        <v>10318</v>
      </c>
    </row>
    <row r="619" spans="2:14" s="4" customFormat="1" x14ac:dyDescent="0.25">
      <c r="B619" s="4" t="str">
        <f>"  """&amp;A619&amp;""": {
    ""name"" : """&amp;SUBSTITUTE(F619,"""","\""")&amp;""",
    ""latitude"" : "&amp;IF(D619&lt;&gt;"",LEFT(D619,2)&amp;"."&amp;RIGHT(D619,LEN(D619)-2),"0")&amp;",
    ""longitude"" : "&amp;IF(E619&lt;&gt;"",LEFT(E619,1)&amp;"."&amp;RIGHT(E619,LEN(E619)-1),"0")&amp;","&amp;"
    ""image"" : """&amp;N619&amp;"""
  },"</f>
        <v xml:space="preserve">  "": {
    "name" : "Giant Mural Osdorpplein",
    "latitude" : 52.357302,
    "longitude" : 4.804358,
    "image" : "https://lh4.ggpht.com/FBASJjdiGRWrGA8VW-W0-kd2xOJasLMRTVTRD0_5cMP57zHio6Bsyr2JynL9-jQe_0yp40ANlE0KYS2yf14"
  },</v>
      </c>
      <c r="C619" s="4">
        <v>127435</v>
      </c>
      <c r="D619" s="5">
        <v>52357302</v>
      </c>
      <c r="E619" s="5">
        <v>4804358</v>
      </c>
      <c r="F619" s="4" t="s">
        <v>5539</v>
      </c>
      <c r="G619" s="4" t="s">
        <v>2916</v>
      </c>
      <c r="H619" s="4" t="s">
        <v>2443</v>
      </c>
      <c r="I619" s="4" t="s">
        <v>2542</v>
      </c>
      <c r="J619" s="4" t="s">
        <v>2680</v>
      </c>
      <c r="K619" s="4" t="s">
        <v>3303</v>
      </c>
      <c r="L619" s="4" t="s">
        <v>5540</v>
      </c>
      <c r="M619" s="4" t="s">
        <v>5541</v>
      </c>
      <c r="N619" s="4" t="s">
        <v>12007</v>
      </c>
    </row>
    <row r="620" spans="2:14" s="4" customFormat="1" x14ac:dyDescent="0.25">
      <c r="B620" s="4" t="str">
        <f>"  """&amp;A620&amp;""": {
    ""name"" : """&amp;SUBSTITUTE(F620,"""","\""")&amp;""",
    ""latitude"" : "&amp;IF(D620&lt;&gt;"",LEFT(D620,2)&amp;"."&amp;RIGHT(D620,LEN(D620)-2),"0")&amp;",
    ""longitude"" : "&amp;IF(E620&lt;&gt;"",LEFT(E620,1)&amp;"."&amp;RIGHT(E620,LEN(E620)-1),"0")&amp;","&amp;"
    ""image"" : """&amp;N620&amp;"""
  },"</f>
        <v xml:space="preserve">  "": {
    "name" : "Nice Day at the park 2",
    "latitude" : 52.356708,
    "longitude" : 4.800474,
    "image" : "https://lh6.ggpht.com/d39fMu9rW2SBD9S8iQ8LnwU7CcIHMjJ6rNRt4QpPWJU9Y2xr2c61pIJGj4cjE_tYxTT0PlVqUXQjl5gPu55ILE0jiBMyfI4_rzCBmH260Jj40eAo2g"
  },</v>
      </c>
      <c r="C620" s="4">
        <v>850589</v>
      </c>
      <c r="D620" s="5">
        <v>52356708</v>
      </c>
      <c r="E620" s="5">
        <v>4800474</v>
      </c>
      <c r="F620" s="4" t="s">
        <v>8515</v>
      </c>
      <c r="G620" s="4" t="s">
        <v>2916</v>
      </c>
      <c r="H620" s="4" t="s">
        <v>2443</v>
      </c>
      <c r="I620" s="4" t="s">
        <v>2542</v>
      </c>
      <c r="J620" s="4" t="s">
        <v>2680</v>
      </c>
      <c r="K620" s="4" t="s">
        <v>3303</v>
      </c>
      <c r="L620" s="4" t="s">
        <v>5462</v>
      </c>
      <c r="M620" s="4" t="s">
        <v>5463</v>
      </c>
      <c r="N620" s="4" t="s">
        <v>13466</v>
      </c>
    </row>
    <row r="621" spans="2:14" s="4" customFormat="1" x14ac:dyDescent="0.25">
      <c r="B621" s="4" t="str">
        <f>"  """&amp;A621&amp;""": {
    ""name"" : """&amp;SUBSTITUTE(F621,"""","\""")&amp;""",
    ""latitude"" : "&amp;IF(D621&lt;&gt;"",LEFT(D621,2)&amp;"."&amp;RIGHT(D621,LEN(D621)-2),"0")&amp;",
    ""longitude"" : "&amp;IF(E621&lt;&gt;"",LEFT(E621,1)&amp;"."&amp;RIGHT(E621,LEN(E621)-1),"0")&amp;","&amp;"
    ""image"" : """&amp;N621&amp;"""
  },"</f>
        <v xml:space="preserve">  "": {
    "name" : "Vruchtbaarheid",
    "latitude" : 52.360613,
    "longitude" : 4.79841,
    "image" : "https://lh3.ggpht.com/s5ypz95XJ1WjHQYjEFDkTyx9090gG-OW4IC8JKdVAFg79EXlGwwpALkNqUFGLFizNUNjp7ZEc4lIRxPZV1hOVs-JcYkhmC3k29NR3a0sk49nXlf4jQ"
  },</v>
      </c>
      <c r="C621" s="4">
        <v>554218</v>
      </c>
      <c r="D621" s="5">
        <v>52360613</v>
      </c>
      <c r="E621" s="5">
        <v>479841</v>
      </c>
      <c r="F621" s="4" t="s">
        <v>15498</v>
      </c>
      <c r="G621" s="4" t="s">
        <v>2916</v>
      </c>
      <c r="H621" s="4" t="s">
        <v>2443</v>
      </c>
      <c r="I621" s="4" t="s">
        <v>2542</v>
      </c>
      <c r="J621" s="4" t="s">
        <v>2680</v>
      </c>
      <c r="K621" s="4" t="s">
        <v>6379</v>
      </c>
      <c r="L621" s="4" t="s">
        <v>2796</v>
      </c>
      <c r="M621" s="4" t="s">
        <v>6381</v>
      </c>
      <c r="N621" s="4" t="s">
        <v>15499</v>
      </c>
    </row>
    <row r="622" spans="2:14" s="4" customFormat="1" x14ac:dyDescent="0.25">
      <c r="B622" s="4" t="str">
        <f>"  """&amp;A622&amp;""": {
    ""name"" : """&amp;SUBSTITUTE(F622,"""","\""")&amp;""",
    ""latitude"" : "&amp;IF(D622&lt;&gt;"",LEFT(D622,2)&amp;"."&amp;RIGHT(D622,LEN(D622)-2),"0")&amp;",
    ""longitude"" : "&amp;IF(E622&lt;&gt;"",LEFT(E622,1)&amp;"."&amp;RIGHT(E622,LEN(E622)-1),"0")&amp;","&amp;"
    ""image"" : """&amp;N622&amp;"""
  },"</f>
        <v xml:space="preserve">  "": {
    "name" : "Playground Willem Bartjenshof",
    "latitude" : 52.35229,
    "longitude" : 4.80504,
    "image" : "https://lh3.googleusercontent.com/XAnZaN21bn5fD4qtnKn2M2JrmdlLlIoxVJFVzVFOQ5kjbWz2N6CY1DZcdTy9J25HyA213uRVLGNn5v-J7HWcTQ"
  },</v>
      </c>
      <c r="C622" s="4">
        <v>49986757</v>
      </c>
      <c r="D622" s="5">
        <v>5235229</v>
      </c>
      <c r="E622" s="5">
        <v>480504</v>
      </c>
      <c r="F622" s="4" t="s">
        <v>13988</v>
      </c>
      <c r="G622" s="4" t="s">
        <v>2916</v>
      </c>
      <c r="H622" s="4" t="s">
        <v>2443</v>
      </c>
      <c r="I622" s="4" t="s">
        <v>2542</v>
      </c>
      <c r="J622" s="4" t="s">
        <v>2680</v>
      </c>
      <c r="K622" s="4" t="s">
        <v>17419</v>
      </c>
      <c r="L622" s="4">
        <v>16</v>
      </c>
      <c r="M622" s="4" t="s">
        <v>17420</v>
      </c>
      <c r="N622" s="4" t="s">
        <v>13989</v>
      </c>
    </row>
    <row r="623" spans="2:14" s="4" customFormat="1" x14ac:dyDescent="0.25">
      <c r="B623" s="4" t="str">
        <f>"  """&amp;A623&amp;""": {
    ""name"" : """&amp;SUBSTITUTE(F623,"""","\""")&amp;""",
    ""latitude"" : "&amp;IF(D623&lt;&gt;"",LEFT(D623,2)&amp;"."&amp;RIGHT(D623,LEN(D623)-2),"0")&amp;",
    ""longitude"" : "&amp;IF(E623&lt;&gt;"",LEFT(E623,1)&amp;"."&amp;RIGHT(E623,LEN(E623)-1),"0")&amp;","&amp;"
    ""image"" : """&amp;N623&amp;"""
  },"</f>
        <v xml:space="preserve">  "": {
    "name" : "Immanuel Kerk",
    "latitude" : 52.361643,
    "longitude" : 4.840812,
    "image" : "https://lh4.ggpht.com/tPSc3oC0oeUfiN42km1-fbu3whn8O59BWyCrmRG6OIjkdz55cd0M1XtMRoZKWLNJ8-1u-sUVTkCLSm9I-By1"
  },</v>
      </c>
      <c r="C623" s="4">
        <v>1071181</v>
      </c>
      <c r="D623" s="5">
        <v>52361643</v>
      </c>
      <c r="E623" s="5">
        <v>4840812</v>
      </c>
      <c r="F623" s="4" t="s">
        <v>9676</v>
      </c>
      <c r="G623" s="4" t="s">
        <v>2916</v>
      </c>
      <c r="H623" s="4" t="s">
        <v>2443</v>
      </c>
      <c r="I623" s="4" t="s">
        <v>2542</v>
      </c>
      <c r="J623" s="4" t="s">
        <v>2543</v>
      </c>
      <c r="K623" s="4" t="s">
        <v>9677</v>
      </c>
      <c r="L623" s="4">
        <v>89</v>
      </c>
      <c r="M623" s="4" t="s">
        <v>9678</v>
      </c>
      <c r="N623" s="4" t="s">
        <v>12448</v>
      </c>
    </row>
    <row r="624" spans="2:14" s="4" customFormat="1" x14ac:dyDescent="0.25">
      <c r="B624" s="4" t="str">
        <f>"  """&amp;A624&amp;""": {
    ""name"" : """&amp;SUBSTITUTE(F624,"""","\""")&amp;""",
    ""latitude"" : "&amp;IF(D624&lt;&gt;"",LEFT(D624,2)&amp;"."&amp;RIGHT(D624,LEN(D624)-2),"0")&amp;",
    ""longitude"" : "&amp;IF(E624&lt;&gt;"",LEFT(E624,1)&amp;"."&amp;RIGHT(E624,LEN(E624)-1),"0")&amp;","&amp;"
    ""image"" : """&amp;N624&amp;"""
  },"</f>
        <v xml:space="preserve">  "": {
    "name" : "Playground Art",
    "latitude" : 52.363282,
    "longitude" : 4.838263,
    "image" : "https://lh6.ggpht.com/x7XW23PJ3glHHnFbBiZA4rTRjyl3PuQ3rNOzS8v_lZF7AuXnR3MuQcukFRn0zGy_BqGV5FFypgUHp3pyLUc"
  },</v>
      </c>
      <c r="C624" s="4">
        <v>49224972</v>
      </c>
      <c r="D624" s="5">
        <v>52363282</v>
      </c>
      <c r="E624" s="5">
        <v>4838263</v>
      </c>
      <c r="F624" s="4" t="s">
        <v>13926</v>
      </c>
      <c r="G624" s="4" t="s">
        <v>2916</v>
      </c>
      <c r="H624" s="4" t="s">
        <v>2443</v>
      </c>
      <c r="I624" s="4" t="s">
        <v>2542</v>
      </c>
      <c r="J624" s="4" t="s">
        <v>2543</v>
      </c>
      <c r="K624" s="4" t="s">
        <v>2850</v>
      </c>
      <c r="L624" s="4">
        <v>2</v>
      </c>
      <c r="M624" s="4" t="s">
        <v>2851</v>
      </c>
      <c r="N624" s="4" t="s">
        <v>13927</v>
      </c>
    </row>
    <row r="625" spans="2:14" s="4" customFormat="1" x14ac:dyDescent="0.25">
      <c r="B625" s="4" t="str">
        <f>"  """&amp;A625&amp;""": {
    ""name"" : """&amp;SUBSTITUTE(F625,"""","\""")&amp;""",
    ""latitude"" : "&amp;IF(D625&lt;&gt;"",LEFT(D625,2)&amp;"."&amp;RIGHT(D625,LEN(D625)-2),"0")&amp;",
    ""longitude"" : "&amp;IF(E625&lt;&gt;"",LEFT(E625,1)&amp;"."&amp;RIGHT(E625,LEN(E625)-1),"0")&amp;","&amp;"
    ""image"" : """&amp;N625&amp;"""
  },"</f>
        <v xml:space="preserve">  "": {
    "name" : "Moskee Allebe",
    "latitude" : 52.363505,
    "longitude" : 4.839464,
    "image" : "https://lh4.ggpht.com/hrkmK0vM69ADiAXzlmOB_RrJGXmWPWlu1NL_byPnmurwNSbGviI_Pnp3Q_0h7lEU9rk9vHzQhzfrVYfqODPtRg"
  },</v>
      </c>
      <c r="C625" s="4">
        <v>234045</v>
      </c>
      <c r="D625" s="5">
        <v>52363505</v>
      </c>
      <c r="E625" s="5">
        <v>4839464</v>
      </c>
      <c r="F625" s="4" t="s">
        <v>6223</v>
      </c>
      <c r="G625" s="4" t="s">
        <v>2916</v>
      </c>
      <c r="H625" s="4" t="s">
        <v>2443</v>
      </c>
      <c r="I625" s="4" t="s">
        <v>2542</v>
      </c>
      <c r="J625" s="4" t="s">
        <v>2543</v>
      </c>
      <c r="K625" s="4" t="s">
        <v>2850</v>
      </c>
      <c r="L625" s="4">
        <v>456</v>
      </c>
      <c r="M625" s="4" t="s">
        <v>6224</v>
      </c>
      <c r="N625" s="4" t="s">
        <v>13264</v>
      </c>
    </row>
    <row r="626" spans="2:14" s="4" customFormat="1" x14ac:dyDescent="0.25">
      <c r="B626" s="4" t="str">
        <f>"  """&amp;A626&amp;""": {
    ""name"" : """&amp;SUBSTITUTE(F626,"""","\""")&amp;""",
    ""latitude"" : "&amp;IF(D626&lt;&gt;"",LEFT(D626,2)&amp;"."&amp;RIGHT(D626,LEN(D626)-2),"0")&amp;",
    ""longitude"" : "&amp;IF(E626&lt;&gt;"",LEFT(E626,1)&amp;"."&amp;RIGHT(E626,LEN(E626)-1),"0")&amp;","&amp;"
    ""image"" : """&amp;N626&amp;"""
  },"</f>
        <v xml:space="preserve">  "": {
    "name" : "Tile Art IV",
    "latitude" : 52.363222,
    "longitude" : 4.840889,
    "image" : "https://lh3.ggpht.com/UgINJGObMDoRaNSr8DmdVKSfS8ww5-ykh27NE4Ay-bl_H_IvVOy34Hm_apn2zB15gcubLfgPIq3Gk3V3CRc"
  },</v>
      </c>
      <c r="C626" s="4">
        <v>803128</v>
      </c>
      <c r="D626" s="5">
        <v>52363222</v>
      </c>
      <c r="E626" s="5">
        <v>4840889</v>
      </c>
      <c r="F626" s="4" t="s">
        <v>8282</v>
      </c>
      <c r="G626" s="4" t="s">
        <v>2916</v>
      </c>
      <c r="H626" s="4" t="s">
        <v>2443</v>
      </c>
      <c r="I626" s="4" t="s">
        <v>2542</v>
      </c>
      <c r="J626" s="4" t="s">
        <v>2543</v>
      </c>
      <c r="K626" s="4" t="s">
        <v>3657</v>
      </c>
      <c r="L626" s="4">
        <v>82</v>
      </c>
      <c r="M626" s="4" t="s">
        <v>3658</v>
      </c>
      <c r="N626" s="4" t="s">
        <v>15161</v>
      </c>
    </row>
    <row r="627" spans="2:14" s="4" customFormat="1" x14ac:dyDescent="0.25">
      <c r="B627" s="4" t="str">
        <f>"  """&amp;A627&amp;""": {
    ""name"" : """&amp;SUBSTITUTE(F627,"""","\""")&amp;""",
    ""latitude"" : "&amp;IF(D627&lt;&gt;"",LEFT(D627,2)&amp;"."&amp;RIGHT(D627,LEN(D627)-2),"0")&amp;",
    ""longitude"" : "&amp;IF(E627&lt;&gt;"",LEFT(E627,1)&amp;"."&amp;RIGHT(E627,LEN(E627)-1),"0")&amp;","&amp;"
    ""image"" : """&amp;N627&amp;"""
  },"</f>
        <v xml:space="preserve">  "": {
    "name" : "Look Up",
    "latitude" : 52.36437,
    "longitude" : 4.84011,
    "image" : "https://lh6.ggpht.com/8MC8Z0YFBfKL-8uFufzu23wTXkrKk-J-OXbc6WWyBUeDnD2HHejDWvHGPamK5gGdCZpNk-z0XAlwVQ_3OsA"
  },</v>
      </c>
      <c r="C627" s="4">
        <v>651099</v>
      </c>
      <c r="D627" s="5">
        <v>5236437</v>
      </c>
      <c r="E627" s="5">
        <v>484011</v>
      </c>
      <c r="F627" s="4" t="s">
        <v>12954</v>
      </c>
      <c r="G627" s="4" t="s">
        <v>2916</v>
      </c>
      <c r="H627" s="4" t="s">
        <v>2443</v>
      </c>
      <c r="I627" s="4" t="s">
        <v>2542</v>
      </c>
      <c r="J627" s="4" t="s">
        <v>2543</v>
      </c>
      <c r="K627" s="4" t="s">
        <v>3657</v>
      </c>
      <c r="L627" s="4" t="s">
        <v>16309</v>
      </c>
      <c r="M627" s="4" t="s">
        <v>16310</v>
      </c>
      <c r="N627" s="4" t="s">
        <v>12955</v>
      </c>
    </row>
    <row r="628" spans="2:14" s="4" customFormat="1" x14ac:dyDescent="0.25">
      <c r="B628" s="4" t="str">
        <f>"  """&amp;A628&amp;""": {
    ""name"" : """&amp;SUBSTITUTE(F628,"""","\""")&amp;""",
    ""latitude"" : "&amp;IF(D628&lt;&gt;"",LEFT(D628,2)&amp;"."&amp;RIGHT(D628,LEN(D628)-2),"0")&amp;",
    ""longitude"" : "&amp;IF(E628&lt;&gt;"",LEFT(E628,1)&amp;"."&amp;RIGHT(E628,LEN(E628)-1),"0")&amp;","&amp;"
    ""image"" : """&amp;N628&amp;"""
  },"</f>
        <v xml:space="preserve">  "": {
    "name" : "Mr. Melon--A Mural",
    "latitude" : 52.366053,
    "longitude" : 4.841925,
    "image" : "https://lh6.ggpht.com/ey7ruBV-qN59BSmkZichqIb0YUcW0jDgJbyQKxjSsXG_TJAAbbnBNeQazi6Bs2WfA1NUBVhFWCDH8Rm39_HAOg"
  },</v>
      </c>
      <c r="C628" s="4">
        <v>1129631</v>
      </c>
      <c r="D628" s="5">
        <v>52366053</v>
      </c>
      <c r="E628" s="5">
        <v>4841925</v>
      </c>
      <c r="F628" s="4" t="s">
        <v>13306</v>
      </c>
      <c r="G628" s="4" t="s">
        <v>2916</v>
      </c>
      <c r="H628" s="4" t="s">
        <v>2443</v>
      </c>
      <c r="I628" s="4" t="s">
        <v>2542</v>
      </c>
      <c r="J628" s="4" t="s">
        <v>2543</v>
      </c>
      <c r="K628" s="4" t="s">
        <v>17633</v>
      </c>
      <c r="M628" s="4">
        <v>1061</v>
      </c>
      <c r="N628" s="4" t="s">
        <v>13307</v>
      </c>
    </row>
    <row r="629" spans="2:14" s="4" customFormat="1" x14ac:dyDescent="0.25">
      <c r="B629" s="4" t="str">
        <f>"  """&amp;A629&amp;""": {
    ""name"" : """&amp;SUBSTITUTE(F629,"""","\""")&amp;""",
    ""latitude"" : "&amp;IF(D629&lt;&gt;"",LEFT(D629,2)&amp;"."&amp;RIGHT(D629,LEN(D629)-2),"0")&amp;",
    ""longitude"" : "&amp;IF(E629&lt;&gt;"",LEFT(E629,1)&amp;"."&amp;RIGHT(E629,LEN(E629)-1),"0")&amp;","&amp;"
    ""image"" : """&amp;N629&amp;"""
  },"</f>
        <v xml:space="preserve">  "": {
    "name" : "Iconische Ornamenten",
    "latitude" : 52.369624,
    "longitude" : 4.836711,
    "image" : "https://lh4.ggpht.com/lWcdaDVPqot1kfmxP626OsHdAlEePz4RArep5EY1IqeyG0IqVK-SBJ_UnDTDr5NuOK1BKp_mGXkvYLr_qQk1"
  },</v>
      </c>
      <c r="C629" s="4">
        <v>1130214</v>
      </c>
      <c r="D629" s="5">
        <v>52369624</v>
      </c>
      <c r="E629" s="5">
        <v>4836711</v>
      </c>
      <c r="F629" s="4" t="s">
        <v>12431</v>
      </c>
      <c r="G629" s="4" t="s">
        <v>2916</v>
      </c>
      <c r="H629" s="4" t="s">
        <v>2443</v>
      </c>
      <c r="I629" s="4" t="s">
        <v>2542</v>
      </c>
      <c r="J629" s="4" t="s">
        <v>2543</v>
      </c>
      <c r="K629" s="4" t="s">
        <v>2544</v>
      </c>
      <c r="L629" s="4">
        <v>485</v>
      </c>
      <c r="M629" s="4" t="s">
        <v>16424</v>
      </c>
      <c r="N629" s="4" t="s">
        <v>12432</v>
      </c>
    </row>
    <row r="630" spans="2:14" s="4" customFormat="1" x14ac:dyDescent="0.25">
      <c r="B630" s="4" t="str">
        <f>"  """&amp;A630&amp;""": {
    ""name"" : """&amp;SUBSTITUTE(F630,"""","\""")&amp;""",
    ""latitude"" : "&amp;IF(D630&lt;&gt;"",LEFT(D630,2)&amp;"."&amp;RIGHT(D630,LEN(D630)-2),"0")&amp;",
    ""longitude"" : "&amp;IF(E630&lt;&gt;"",LEFT(E630,1)&amp;"."&amp;RIGHT(E630,LEN(E630)-1),"0")&amp;","&amp;"
    ""image"" : """&amp;N630&amp;"""
  },"</f>
        <v xml:space="preserve">  "": {
    "name" : "NOVA College 02",
    "latitude" : 52.366056,
    "longitude" : 4.837141,
    "image" : "https://lh3.ggpht.com/zGw64JY4R5N2iDL5BcZe3mALcIgCbXTxy-6zBjTA955GdbhNhf4byfUFRcf0SeNvkWDLLAb0DpEW-llY3H12OQ"
  },</v>
      </c>
      <c r="C630" s="4">
        <v>309043</v>
      </c>
      <c r="D630" s="5">
        <v>52366056</v>
      </c>
      <c r="E630" s="5">
        <v>4837141</v>
      </c>
      <c r="F630" s="4" t="s">
        <v>7478</v>
      </c>
      <c r="G630" s="4" t="s">
        <v>2916</v>
      </c>
      <c r="H630" s="4" t="s">
        <v>2443</v>
      </c>
      <c r="I630" s="4" t="s">
        <v>2542</v>
      </c>
      <c r="J630" s="4" t="s">
        <v>2543</v>
      </c>
      <c r="K630" s="4" t="s">
        <v>7479</v>
      </c>
      <c r="L630" s="4">
        <v>43</v>
      </c>
      <c r="M630" s="4" t="s">
        <v>7480</v>
      </c>
      <c r="N630" s="4" t="s">
        <v>13534</v>
      </c>
    </row>
    <row r="631" spans="2:14" s="4" customFormat="1" x14ac:dyDescent="0.25">
      <c r="B631" s="4" t="str">
        <f>"  """&amp;A631&amp;""": {
    ""name"" : """&amp;SUBSTITUTE(F631,"""","\""")&amp;""",
    ""latitude"" : "&amp;IF(D631&lt;&gt;"",LEFT(D631,2)&amp;"."&amp;RIGHT(D631,LEN(D631)-2),"0")&amp;",
    ""longitude"" : "&amp;IF(E631&lt;&gt;"",LEFT(E631,1)&amp;"."&amp;RIGHT(E631,LEN(E631)-1),"0")&amp;","&amp;"
    ""image"" : """&amp;N631&amp;"""
  },"</f>
        <v xml:space="preserve">  "": {
    "name" : "I'm Happy",
    "latitude" : 52.364255,
    "longitude" : 4.836715,
    "image" : "https://lh5.ggpht.com/PoBAaC6DyRlWuT80L7e8w1F9GtQVfDT8Y570Y8LsX5EtSuOGvxONgRUnHqRdKvz_UO4C6et5_zrCHoXBfonf"
  },</v>
      </c>
      <c r="C631" s="4">
        <v>800844</v>
      </c>
      <c r="D631" s="5">
        <v>52364255</v>
      </c>
      <c r="E631" s="5">
        <v>4836715</v>
      </c>
      <c r="F631" s="4" t="s">
        <v>8271</v>
      </c>
      <c r="G631" s="4" t="s">
        <v>2916</v>
      </c>
      <c r="H631" s="4" t="s">
        <v>2443</v>
      </c>
      <c r="I631" s="4" t="s">
        <v>2542</v>
      </c>
      <c r="J631" s="4" t="s">
        <v>2543</v>
      </c>
      <c r="K631" s="4" t="s">
        <v>6685</v>
      </c>
      <c r="L631" s="4">
        <v>70</v>
      </c>
      <c r="M631" s="4">
        <v>1061</v>
      </c>
      <c r="N631" s="4" t="s">
        <v>12447</v>
      </c>
    </row>
    <row r="632" spans="2:14" s="4" customFormat="1" x14ac:dyDescent="0.25">
      <c r="B632" s="4" t="str">
        <f>"  """&amp;A632&amp;""": {
    ""name"" : """&amp;SUBSTITUTE(F632,"""","\""")&amp;""",
    ""latitude"" : "&amp;IF(D632&lt;&gt;"",LEFT(D632,2)&amp;"."&amp;RIGHT(D632,LEN(D632)-2),"0")&amp;",
    ""longitude"" : "&amp;IF(E632&lt;&gt;"",LEFT(E632,1)&amp;"."&amp;RIGHT(E632,LEN(E632)-1),"0")&amp;","&amp;"
    ""image"" : """&amp;N632&amp;"""
  },"</f>
        <v xml:space="preserve">  "": {
    "name" : "Iron Art",
    "latitude" : 52.370408,
    "longitude" : 4.839824,
    "image" : "https://lh6.ggpht.com/n_zlIdn8Ec_aaG7cu1aF9YPBt22tYVBV5vRHS21KPRPfXzNL3V95Yh7DT0PJq21ED3HJjilTGTUXX0SwcZjnEA"
  },</v>
      </c>
      <c r="C632" s="4">
        <v>305642</v>
      </c>
      <c r="D632" s="5">
        <v>52370408</v>
      </c>
      <c r="E632" s="5">
        <v>4839824</v>
      </c>
      <c r="F632" s="4" t="s">
        <v>12514</v>
      </c>
      <c r="G632" s="4" t="s">
        <v>2916</v>
      </c>
      <c r="H632" s="4" t="s">
        <v>2443</v>
      </c>
      <c r="I632" s="4" t="s">
        <v>2542</v>
      </c>
      <c r="J632" s="4" t="s">
        <v>2543</v>
      </c>
      <c r="K632" s="4" t="s">
        <v>6685</v>
      </c>
      <c r="L632" s="4">
        <v>150</v>
      </c>
      <c r="M632" s="4">
        <v>1061</v>
      </c>
      <c r="N632" s="4" t="s">
        <v>12515</v>
      </c>
    </row>
    <row r="633" spans="2:14" s="4" customFormat="1" x14ac:dyDescent="0.25">
      <c r="B633" s="4" t="str">
        <f>"  """&amp;A633&amp;""": {
    ""name"" : """&amp;SUBSTITUTE(F633,"""","\""")&amp;""",
    ""latitude"" : "&amp;IF(D633&lt;&gt;"",LEFT(D633,2)&amp;"."&amp;RIGHT(D633,LEN(D633)-2),"0")&amp;",
    ""longitude"" : "&amp;IF(E633&lt;&gt;"",LEFT(E633,1)&amp;"."&amp;RIGHT(E633,LEN(E633)-1),"0")&amp;","&amp;"
    ""image"" : """&amp;N633&amp;"""
  },"</f>
        <v xml:space="preserve">  "": {
    "name" : "Iron Arrow Sculpture",
    "latitude" : 52.36991,
    "longitude" : 4.839708,
    "image" : "https://lh6.ggpht.com/JOFaD8rjW9mwGHS3Y4frMaJdAKUhnO02QTbypDEbrEVt1AKQFVZ4N69gjyuWz2MsLAigdS2MTAHnI3XLdLs95g"
  },</v>
      </c>
      <c r="C633" s="4">
        <v>947965</v>
      </c>
      <c r="D633" s="5">
        <v>5236991</v>
      </c>
      <c r="E633" s="5">
        <v>4839708</v>
      </c>
      <c r="F633" s="4" t="s">
        <v>9071</v>
      </c>
      <c r="G633" s="4" t="s">
        <v>2916</v>
      </c>
      <c r="H633" s="4" t="s">
        <v>2443</v>
      </c>
      <c r="I633" s="4" t="s">
        <v>2542</v>
      </c>
      <c r="J633" s="4" t="s">
        <v>2543</v>
      </c>
      <c r="K633" s="4" t="s">
        <v>6685</v>
      </c>
      <c r="L633" s="4">
        <v>150</v>
      </c>
      <c r="M633" s="4" t="s">
        <v>6686</v>
      </c>
      <c r="N633" s="4" t="s">
        <v>12513</v>
      </c>
    </row>
    <row r="634" spans="2:14" s="4" customFormat="1" x14ac:dyDescent="0.25">
      <c r="B634" s="4" t="str">
        <f>"  """&amp;A634&amp;""": {
    ""name"" : """&amp;SUBSTITUTE(F634,"""","\""")&amp;""",
    ""latitude"" : "&amp;IF(D634&lt;&gt;"",LEFT(D634,2)&amp;"."&amp;RIGHT(D634,LEN(D634)-2),"0")&amp;",
    ""longitude"" : "&amp;IF(E634&lt;&gt;"",LEFT(E634,1)&amp;"."&amp;RIGHT(E634,LEN(E634)-1),"0")&amp;","&amp;"
    ""image"" : """&amp;N634&amp;"""
  },"</f>
        <v xml:space="preserve">  "": {
    "name" : "De Vlam",
    "latitude" : 52.37059,
    "longitude" : 4.8389,
    "image" : "https://lh3.ggpht.com/EsCMOUQWMdWZDJQONId0oAnK5aGFT_wj-GK2x0kK_i_qIneDb0---RLmbTKANrtxobt-aKA-HxCUbraODyVfrg"
  },</v>
      </c>
      <c r="C634" s="4">
        <v>359850</v>
      </c>
      <c r="D634" s="5">
        <v>5237059</v>
      </c>
      <c r="E634" s="5">
        <v>48389</v>
      </c>
      <c r="F634" s="4" t="s">
        <v>6684</v>
      </c>
      <c r="G634" s="4" t="s">
        <v>2916</v>
      </c>
      <c r="H634" s="4" t="s">
        <v>2443</v>
      </c>
      <c r="I634" s="4" t="s">
        <v>2542</v>
      </c>
      <c r="J634" s="4" t="s">
        <v>2543</v>
      </c>
      <c r="K634" s="4" t="s">
        <v>6685</v>
      </c>
      <c r="L634" s="4">
        <v>170</v>
      </c>
      <c r="M634" s="4" t="s">
        <v>6686</v>
      </c>
      <c r="N634" s="4" t="s">
        <v>11391</v>
      </c>
    </row>
    <row r="635" spans="2:14" s="4" customFormat="1" x14ac:dyDescent="0.25">
      <c r="B635" s="4" t="str">
        <f>"  """&amp;A635&amp;""": {
    ""name"" : """&amp;SUBSTITUTE(F635,"""","\""")&amp;""",
    ""latitude"" : "&amp;IF(D635&lt;&gt;"",LEFT(D635,2)&amp;"."&amp;RIGHT(D635,LEN(D635)-2),"0")&amp;",
    ""longitude"" : "&amp;IF(E635&lt;&gt;"",LEFT(E635,1)&amp;"."&amp;RIGHT(E635,LEN(E635)-1),"0")&amp;","&amp;"
    ""image"" : """&amp;N635&amp;"""
  },"</f>
        <v xml:space="preserve">  "": {
    "name" : "Animal Mural",
    "latitude" : 52.368337,
    "longitude" : 4.836569,
    "image" : "https://lh6.ggpht.com/bwDgU02F8dwFWBJJVNYXBtuNIXVA6yUR0jXuYQ7mlL8H0bbketSckefNMkv9nxj_Tvh3MzpcAYD_TX-Akyyz8Q"
  },</v>
      </c>
      <c r="C635" s="4">
        <v>444825</v>
      </c>
      <c r="D635" s="5">
        <v>52368337</v>
      </c>
      <c r="E635" s="5">
        <v>4836569</v>
      </c>
      <c r="F635" s="4" t="s">
        <v>1372</v>
      </c>
      <c r="G635" s="4" t="s">
        <v>2916</v>
      </c>
      <c r="H635" s="4" t="s">
        <v>2443</v>
      </c>
      <c r="I635" s="4" t="s">
        <v>2542</v>
      </c>
      <c r="J635" s="4" t="s">
        <v>2543</v>
      </c>
      <c r="K635" s="4" t="s">
        <v>6685</v>
      </c>
      <c r="L635" s="4">
        <v>479</v>
      </c>
      <c r="M635" s="4">
        <v>1061</v>
      </c>
      <c r="N635" s="4" t="s">
        <v>10234</v>
      </c>
    </row>
    <row r="636" spans="2:14" s="4" customFormat="1" x14ac:dyDescent="0.25">
      <c r="B636" s="4" t="str">
        <f>"  """&amp;A636&amp;""": {
    ""name"" : """&amp;SUBSTITUTE(F636,"""","\""")&amp;""",
    ""latitude"" : "&amp;IF(D636&lt;&gt;"",LEFT(D636,2)&amp;"."&amp;RIGHT(D636,LEN(D636)-2),"0")&amp;",
    ""longitude"" : "&amp;IF(E636&lt;&gt;"",LEFT(E636,1)&amp;"."&amp;RIGHT(E636,LEN(E636)-1),"0")&amp;","&amp;"
    ""image"" : """&amp;N636&amp;"""
  },"</f>
        <v xml:space="preserve">  "": {
    "name" : "Modern Art Collage",
    "latitude" : 52.368779,
    "longitude" : 4.836728,
    "image" : "https://lh5.ggpht.com/Y8-XzG_o568XhACU41AvDtw1yxaz4w9Prv7jZPcCNNHKpiF4Qa8tKicDiOyBaRUAu-JO58lUjzSmITTsFYEQyg"
  },</v>
      </c>
      <c r="C636" s="4">
        <v>1149443</v>
      </c>
      <c r="D636" s="5">
        <v>52368779</v>
      </c>
      <c r="E636" s="5">
        <v>4836728</v>
      </c>
      <c r="F636" s="4" t="s">
        <v>13171</v>
      </c>
      <c r="G636" s="4" t="s">
        <v>2916</v>
      </c>
      <c r="H636" s="4" t="s">
        <v>2443</v>
      </c>
      <c r="I636" s="4" t="s">
        <v>2542</v>
      </c>
      <c r="J636" s="4" t="s">
        <v>2543</v>
      </c>
      <c r="K636" s="4" t="s">
        <v>6685</v>
      </c>
      <c r="L636" s="4">
        <v>539</v>
      </c>
      <c r="M636" s="4">
        <v>1061</v>
      </c>
      <c r="N636" s="4" t="s">
        <v>13172</v>
      </c>
    </row>
    <row r="637" spans="2:14" s="4" customFormat="1" x14ac:dyDescent="0.25">
      <c r="B637" s="4" t="str">
        <f>"  """&amp;A637&amp;""": {
    ""name"" : """&amp;SUBSTITUTE(F637,"""","\""")&amp;""",
    ""latitude"" : "&amp;IF(D637&lt;&gt;"",LEFT(D637,2)&amp;"."&amp;RIGHT(D637,LEN(D637)-2),"0")&amp;",
    ""longitude"" : "&amp;IF(E637&lt;&gt;"",LEFT(E637,1)&amp;"."&amp;RIGHT(E637,LEN(E637)-1),"0")&amp;","&amp;"
    ""image"" : """&amp;N637&amp;"""
  },"</f>
        <v xml:space="preserve">  "": {
    "name" : "GVB Gebouw",
    "latitude" : 52.371074,
    "longitude" : 4.837647,
    "image" : "https://lh5.ggpht.com/ZKaMRmoLm_JQijyhIgOqU2abzvEiowl23epqyV3ByVKzsrsaeellNFqSGKJfyM8k_gAXX_webtogS0nJOjUV"
  },</v>
      </c>
      <c r="C637" s="4">
        <v>530007</v>
      </c>
      <c r="D637" s="5">
        <v>52371074</v>
      </c>
      <c r="E637" s="5">
        <v>4837647</v>
      </c>
      <c r="F637" s="4" t="s">
        <v>7190</v>
      </c>
      <c r="G637" s="4" t="s">
        <v>2916</v>
      </c>
      <c r="H637" s="4" t="s">
        <v>2443</v>
      </c>
      <c r="I637" s="4" t="s">
        <v>2542</v>
      </c>
      <c r="J637" s="4" t="s">
        <v>2543</v>
      </c>
      <c r="K637" s="4" t="s">
        <v>6685</v>
      </c>
      <c r="L637" s="4">
        <v>647</v>
      </c>
      <c r="M637" s="4" t="s">
        <v>6686</v>
      </c>
      <c r="N637" s="4" t="s">
        <v>12142</v>
      </c>
    </row>
    <row r="638" spans="2:14" s="4" customFormat="1" x14ac:dyDescent="0.25">
      <c r="B638" s="4" t="str">
        <f>"  """&amp;A638&amp;""": {
    ""name"" : """&amp;SUBSTITUTE(F638,"""","\""")&amp;""",
    ""latitude"" : "&amp;IF(D638&lt;&gt;"",LEFT(D638,2)&amp;"."&amp;RIGHT(D638,LEN(D638)-2),"0")&amp;",
    ""longitude"" : "&amp;IF(E638&lt;&gt;"",LEFT(E638,1)&amp;"."&amp;RIGHT(E638,LEN(E638)-1),"0")&amp;","&amp;"
    ""image"" : """&amp;N638&amp;"""
  },"</f>
        <v xml:space="preserve">  "": {
    "name" : "Barmhartige Samaritaan",
    "latitude" : 52.370697,
    "longitude" : 4.838203,
    "image" : "https://lh4.ggpht.com/juBkPJSlu_kX8hgabU9ffezPB-ISdKv_47X6gIVkSEC2OAn7ADVKo8dACLY_7cGbStSJHEbZScWvmVEwiQM8"
  },</v>
      </c>
      <c r="C638" s="4">
        <v>1029242</v>
      </c>
      <c r="D638" s="5">
        <v>52370697</v>
      </c>
      <c r="E638" s="5">
        <v>4838203</v>
      </c>
      <c r="F638" s="4" t="s">
        <v>9488</v>
      </c>
      <c r="G638" s="4" t="s">
        <v>2916</v>
      </c>
      <c r="H638" s="4" t="s">
        <v>2443</v>
      </c>
      <c r="I638" s="4" t="s">
        <v>2542</v>
      </c>
      <c r="J638" s="4" t="s">
        <v>2543</v>
      </c>
      <c r="K638" s="4" t="s">
        <v>6685</v>
      </c>
      <c r="L638" s="4">
        <v>647</v>
      </c>
      <c r="M638" s="4" t="s">
        <v>6686</v>
      </c>
      <c r="N638" s="4" t="s">
        <v>10402</v>
      </c>
    </row>
    <row r="639" spans="2:14" s="4" customFormat="1" x14ac:dyDescent="0.25">
      <c r="B639" s="4" t="str">
        <f>"  """&amp;A639&amp;""": {
    ""name"" : """&amp;SUBSTITUTE(F639,"""","\""")&amp;""",
    ""latitude"" : "&amp;IF(D639&lt;&gt;"",LEFT(D639,2)&amp;"."&amp;RIGHT(D639,LEN(D639)-2),"0")&amp;",
    ""longitude"" : "&amp;IF(E639&lt;&gt;"",LEFT(E639,1)&amp;"."&amp;RIGHT(E639,LEN(E639)-1),"0")&amp;","&amp;"
    ""image"" : """&amp;N639&amp;"""
  },"</f>
        <v xml:space="preserve">  "": {
    "name" : "Paper Scissors Rock",
    "latitude" : 52.372211,
    "longitude" : 4.83623,
    "image" : "https://lh4.ggpht.com/OYzJs1wByGsL5CIYjefJ8czzJBZPVjJRfLe_RWtxzR1xXFMZk9rTb4XXOYu89U9MDO8spx3_H7cr9s_sTE1P"
  },</v>
      </c>
      <c r="C639" s="4">
        <v>49324597</v>
      </c>
      <c r="D639" s="5">
        <v>52372211</v>
      </c>
      <c r="E639" s="5">
        <v>483623</v>
      </c>
      <c r="F639" s="4" t="s">
        <v>13754</v>
      </c>
      <c r="G639" s="4" t="s">
        <v>2916</v>
      </c>
      <c r="H639" s="4" t="s">
        <v>2443</v>
      </c>
      <c r="I639" s="4" t="s">
        <v>2542</v>
      </c>
      <c r="J639" s="4" t="s">
        <v>2543</v>
      </c>
      <c r="K639" s="4" t="s">
        <v>3087</v>
      </c>
      <c r="L639" s="4">
        <v>335</v>
      </c>
      <c r="M639" s="4" t="s">
        <v>6212</v>
      </c>
      <c r="N639" s="4" t="s">
        <v>13755</v>
      </c>
    </row>
    <row r="640" spans="2:14" s="4" customFormat="1" x14ac:dyDescent="0.25">
      <c r="B640" s="4" t="str">
        <f>"  """&amp;A640&amp;""": {
    ""name"" : """&amp;SUBSTITUTE(F640,"""","\""")&amp;""",
    ""latitude"" : "&amp;IF(D640&lt;&gt;"",LEFT(D640,2)&amp;"."&amp;RIGHT(D640,LEN(D640)-2),"0")&amp;",
    ""longitude"" : "&amp;IF(E640&lt;&gt;"",LEFT(E640,1)&amp;"."&amp;RIGHT(E640,LEN(E640)-1),"0")&amp;","&amp;"
    ""image"" : """&amp;N640&amp;"""
  },"</f>
        <v xml:space="preserve">  "": {
    "name" : "Lucas Andreas Bell",
    "latitude" : 52.371884,
    "longitude" : 4.839222,
    "image" : "https://lh3.ggpht.com/b2vsAPhIgUyZ6Wg--ch5RtXrPM6OcfcOoJju3Kdpvm4C5aUCFlbgZ_k7vD94IQn9dc-Xn3-tDXE0FeKZUAf_"
  },</v>
      </c>
      <c r="C640" s="4">
        <v>646229</v>
      </c>
      <c r="D640" s="5">
        <v>52371884</v>
      </c>
      <c r="E640" s="5">
        <v>4839222</v>
      </c>
      <c r="F640" s="4" t="s">
        <v>12966</v>
      </c>
      <c r="G640" s="4" t="s">
        <v>2916</v>
      </c>
      <c r="H640" s="4" t="s">
        <v>2443</v>
      </c>
      <c r="I640" s="4" t="s">
        <v>2542</v>
      </c>
      <c r="J640" s="4" t="s">
        <v>2543</v>
      </c>
      <c r="K640" s="4" t="s">
        <v>3087</v>
      </c>
      <c r="L640" s="4">
        <v>351</v>
      </c>
      <c r="M640" s="4">
        <v>1061</v>
      </c>
      <c r="N640" s="4" t="s">
        <v>12967</v>
      </c>
    </row>
    <row r="641" spans="2:14" s="4" customFormat="1" x14ac:dyDescent="0.25">
      <c r="B641" s="4" t="str">
        <f>"  """&amp;A641&amp;""": {
    ""name"" : """&amp;SUBSTITUTE(F641,"""","\""")&amp;""",
    ""latitude"" : "&amp;IF(D641&lt;&gt;"",LEFT(D641,2)&amp;"."&amp;RIGHT(D641,LEN(D641)-2),"0")&amp;",
    ""longitude"" : "&amp;IF(E641&lt;&gt;"",LEFT(E641,1)&amp;"."&amp;RIGHT(E641,LEN(E641)-1),"0")&amp;","&amp;"
    ""image"" : """&amp;N641&amp;"""
  },"</f>
        <v xml:space="preserve">  "": {
    "name" : "Hond Deel 2",
    "latitude" : 52.371596,
    "longitude" : 4.839686,
    "image" : "https://lh4.ggpht.com/8PGJ8zLwEueGqrckJP4TycPa01AJ82ORozIrSFZ7XdDw8l7YUTLQfqshmzTuKs-tOcq6Fn4KQS9rAOEXbH6rqg"
  },</v>
      </c>
      <c r="C641" s="4">
        <v>230764</v>
      </c>
      <c r="D641" s="5">
        <v>52371596</v>
      </c>
      <c r="E641" s="5">
        <v>4839686</v>
      </c>
      <c r="F641" s="4" t="s">
        <v>6211</v>
      </c>
      <c r="G641" s="4" t="s">
        <v>2916</v>
      </c>
      <c r="H641" s="4" t="s">
        <v>2443</v>
      </c>
      <c r="I641" s="4" t="s">
        <v>2542</v>
      </c>
      <c r="J641" s="4" t="s">
        <v>2543</v>
      </c>
      <c r="K641" s="4" t="s">
        <v>3087</v>
      </c>
      <c r="L641" s="4">
        <v>404</v>
      </c>
      <c r="M641" s="4" t="s">
        <v>6212</v>
      </c>
      <c r="N641" s="4" t="s">
        <v>12362</v>
      </c>
    </row>
    <row r="642" spans="2:14" s="4" customFormat="1" x14ac:dyDescent="0.25">
      <c r="B642" s="4" t="str">
        <f>"  """&amp;A642&amp;""": {
    ""name"" : """&amp;SUBSTITUTE(F642,"""","\""")&amp;""",
    ""latitude"" : "&amp;IF(D642&lt;&gt;"",LEFT(D642,2)&amp;"."&amp;RIGHT(D642,LEN(D642)-2),"0")&amp;",
    ""longitude"" : "&amp;IF(E642&lt;&gt;"",LEFT(E642,1)&amp;"."&amp;RIGHT(E642,LEN(E642)-1),"0")&amp;","&amp;"
    ""image"" : """&amp;N642&amp;"""
  },"</f>
        <v xml:space="preserve">  "": {
    "name" : "Erotica",
    "latitude" : 52.368961,
    "longitude" : 4.837593,
    "image" : "https://lh3.googleusercontent.com/Q19s8urF8wd3ZhuB6Z6skkxkwR5YnHy21-lEmOkALf_W9oSeuHmZOL1jRmneGgZqxAL4tqbZ7trETWq6a0tw"
  },</v>
      </c>
      <c r="C642" s="4">
        <v>625735</v>
      </c>
      <c r="D642" s="5">
        <v>52368961</v>
      </c>
      <c r="E642" s="5">
        <v>4837593</v>
      </c>
      <c r="F642" s="4" t="s">
        <v>11670</v>
      </c>
      <c r="G642" s="4" t="s">
        <v>2916</v>
      </c>
      <c r="H642" s="4" t="s">
        <v>2443</v>
      </c>
      <c r="I642" s="4" t="s">
        <v>2542</v>
      </c>
      <c r="J642" s="4" t="s">
        <v>2543</v>
      </c>
      <c r="K642" s="4" t="s">
        <v>16279</v>
      </c>
      <c r="L642" s="4" t="s">
        <v>16280</v>
      </c>
      <c r="M642" s="4" t="s">
        <v>16281</v>
      </c>
      <c r="N642" s="4" t="s">
        <v>11671</v>
      </c>
    </row>
    <row r="643" spans="2:14" s="4" customFormat="1" x14ac:dyDescent="0.25">
      <c r="B643" s="4" t="str">
        <f>"  """&amp;A643&amp;""": {
    ""name"" : """&amp;SUBSTITUTE(F643,"""","\""")&amp;""",
    ""latitude"" : "&amp;IF(D643&lt;&gt;"",LEFT(D643,2)&amp;"."&amp;RIGHT(D643,LEN(D643)-2),"0")&amp;",
    ""longitude"" : "&amp;IF(E643&lt;&gt;"",LEFT(E643,1)&amp;"."&amp;RIGHT(E643,LEN(E643)-1),"0")&amp;","&amp;"
    ""image"" : """&amp;N643&amp;"""
  },"</f>
        <v xml:space="preserve">  "": {
    "name" : "Rode speeltuin Johan Jongkindstraat",
    "latitude" : 52.358464,
    "longitude" : 4.838274,
    "image" : "https://lh3.googleusercontent.com/yYe-fdapBGnzu8rzRAB06CJ4aGTmWWdhHcGln3erlq-IY-US17kbOoCyzbM5pXnyFHa50yqjlUNjTEbiINM0"
  },</v>
      </c>
      <c r="C643" s="4">
        <v>49847199</v>
      </c>
      <c r="D643" s="5">
        <v>52358464</v>
      </c>
      <c r="E643" s="5">
        <v>4838274</v>
      </c>
      <c r="F643" s="4" t="s">
        <v>14227</v>
      </c>
      <c r="G643" s="4" t="s">
        <v>2916</v>
      </c>
      <c r="H643" s="4" t="s">
        <v>2443</v>
      </c>
      <c r="I643" s="4" t="s">
        <v>2542</v>
      </c>
      <c r="J643" s="4" t="s">
        <v>2543</v>
      </c>
      <c r="K643" s="4" t="s">
        <v>6693</v>
      </c>
      <c r="L643" s="4">
        <v>47</v>
      </c>
      <c r="M643" s="4" t="s">
        <v>17325</v>
      </c>
      <c r="N643" s="4" t="s">
        <v>14228</v>
      </c>
    </row>
    <row r="644" spans="2:14" s="4" customFormat="1" x14ac:dyDescent="0.25">
      <c r="B644" s="4" t="str">
        <f>"  """&amp;A644&amp;""": {
    ""name"" : """&amp;SUBSTITUTE(F644,"""","\""")&amp;""",
    ""latitude"" : "&amp;IF(D644&lt;&gt;"",LEFT(D644,2)&amp;"."&amp;RIGHT(D644,LEN(D644)-2),"0")&amp;",
    ""longitude"" : "&amp;IF(E644&lt;&gt;"",LEFT(E644,1)&amp;"."&amp;RIGHT(E644,LEN(E644)-1),"0")&amp;","&amp;"
    ""image"" : """&amp;N644&amp;"""
  },"</f>
        <v xml:space="preserve">  "": {
    "name" : "Eve and Adam",
    "latitude" : 52.359207,
    "longitude" : 4.836412,
    "image" : "https://lh4.ggpht.com/rjFUnwSSXnGA_s1EFU6OTP0aaFG0yFx6HpkDEpHASjVNL_KIlxt_qv5uZJh5y6nhcg97heZiuQsmHR4fqgmV"
  },</v>
      </c>
      <c r="C644" s="4">
        <v>259856</v>
      </c>
      <c r="D644" s="5">
        <v>52359207</v>
      </c>
      <c r="E644" s="5">
        <v>4836412</v>
      </c>
      <c r="F644" s="4" t="s">
        <v>6692</v>
      </c>
      <c r="G644" s="4" t="s">
        <v>2916</v>
      </c>
      <c r="H644" s="4" t="s">
        <v>2443</v>
      </c>
      <c r="I644" s="4" t="s">
        <v>2542</v>
      </c>
      <c r="J644" s="4" t="s">
        <v>2543</v>
      </c>
      <c r="K644" s="4" t="s">
        <v>6693</v>
      </c>
      <c r="L644" s="4">
        <v>127</v>
      </c>
      <c r="M644" s="4" t="s">
        <v>6694</v>
      </c>
      <c r="N644" s="4" t="s">
        <v>11678</v>
      </c>
    </row>
    <row r="645" spans="2:14" s="4" customFormat="1" x14ac:dyDescent="0.25">
      <c r="B645" s="4" t="str">
        <f>"  """&amp;A645&amp;""": {
    ""name"" : """&amp;SUBSTITUTE(F645,"""","\""")&amp;""",
    ""latitude"" : "&amp;IF(D645&lt;&gt;"",LEFT(D645,2)&amp;"."&amp;RIGHT(D645,LEN(D645)-2),"0")&amp;",
    ""longitude"" : "&amp;IF(E645&lt;&gt;"",LEFT(E645,1)&amp;"."&amp;RIGHT(E645,LEN(E645)-1),"0")&amp;","&amp;"
    ""image"" : """&amp;N645&amp;"""
  },"</f>
        <v xml:space="preserve">  "": {
    "name" : "Speeltuin met gele glijbaan",
    "latitude" : 52.358506,
    "longitude" : 4.836844,
    "image" : "https://lh3.googleusercontent.com/sRru-SDyrGb75Yna0Q0pJm8zuWaZRO5a-v2j_rah_9UX85lWqiC9m48tfqkb2OebLLvJtfZ5722tEeS6IGKjCA"
  },</v>
      </c>
      <c r="C645" s="4">
        <v>49820251</v>
      </c>
      <c r="D645" s="5">
        <v>52358506</v>
      </c>
      <c r="E645" s="5">
        <v>4836844</v>
      </c>
      <c r="F645" s="4" t="s">
        <v>14658</v>
      </c>
      <c r="G645" s="4" t="s">
        <v>2916</v>
      </c>
      <c r="H645" s="4" t="s">
        <v>2443</v>
      </c>
      <c r="I645" s="4" t="s">
        <v>2542</v>
      </c>
      <c r="J645" s="4" t="s">
        <v>2543</v>
      </c>
      <c r="K645" s="4" t="s">
        <v>6693</v>
      </c>
      <c r="L645" s="4" t="s">
        <v>17309</v>
      </c>
      <c r="M645" s="4" t="s">
        <v>17310</v>
      </c>
      <c r="N645" s="4" t="s">
        <v>14659</v>
      </c>
    </row>
    <row r="646" spans="2:14" s="4" customFormat="1" x14ac:dyDescent="0.25">
      <c r="B646" s="4" t="str">
        <f>"  """&amp;A646&amp;""": {
    ""name"" : """&amp;SUBSTITUTE(F646,"""","\""")&amp;""",
    ""latitude"" : "&amp;IF(D646&lt;&gt;"",LEFT(D646,2)&amp;"."&amp;RIGHT(D646,LEN(D646)-2),"0")&amp;",
    ""longitude"" : "&amp;IF(E646&lt;&gt;"",LEFT(E646,1)&amp;"."&amp;RIGHT(E646,LEN(E646)-1),"0")&amp;","&amp;"
    ""image"" : """&amp;N646&amp;"""
  },"</f>
        <v xml:space="preserve">  "": {
    "name" : "Hold It Down Mural",
    "latitude" : 52.367194,
    "longitude" : 4.835752,
    "image" : "https://lh5.ggpht.com/hUMZX70SSSrkh8IJguFRZSLedIJpBgqTtNCfpih-XIhD0uK9WzO9LaJ6PwGEe5Uw4CWAa5Ty4fKYtubJjwY"
  },</v>
      </c>
      <c r="C646" s="4">
        <v>807061</v>
      </c>
      <c r="D646" s="5">
        <v>52367194</v>
      </c>
      <c r="E646" s="5">
        <v>4835752</v>
      </c>
      <c r="F646" s="4" t="s">
        <v>8299</v>
      </c>
      <c r="G646" s="4" t="s">
        <v>2916</v>
      </c>
      <c r="H646" s="4" t="s">
        <v>2443</v>
      </c>
      <c r="I646" s="4" t="s">
        <v>2542</v>
      </c>
      <c r="J646" s="4" t="s">
        <v>2543</v>
      </c>
      <c r="K646" s="4" t="s">
        <v>3507</v>
      </c>
      <c r="L646" s="4">
        <v>53</v>
      </c>
      <c r="M646" s="4" t="s">
        <v>8300</v>
      </c>
      <c r="N646" s="4" t="s">
        <v>12348</v>
      </c>
    </row>
    <row r="647" spans="2:14" s="4" customFormat="1" x14ac:dyDescent="0.25">
      <c r="B647" s="4" t="str">
        <f>"  """&amp;A647&amp;""": {
    ""name"" : """&amp;SUBSTITUTE(F647,"""","\""")&amp;""",
    ""latitude"" : "&amp;IF(D647&lt;&gt;"",LEFT(D647,2)&amp;"."&amp;RIGHT(D647,LEN(D647)-2),"0")&amp;",
    ""longitude"" : "&amp;IF(E647&lt;&gt;"",LEFT(E647,1)&amp;"."&amp;RIGHT(E647,LEN(E647)-1),"0")&amp;","&amp;"
    ""image"" : """&amp;N647&amp;"""
  },"</f>
        <v xml:space="preserve">  "": {
    "name" : "Playground Loeberplantsoen",
    "latitude" : 52.361508,
    "longitude" : 4.839772,
    "image" : "https://lh3.googleusercontent.com/5aD4-u1p26GWc_4yPnup5S2GPlK6zkw8qSBXSSZ_2myyVQYWl45Xe9Ef7ElJZoelHBiE7UGWPteJ38OjH3Y"
  },</v>
      </c>
      <c r="C647" s="4">
        <v>49861021</v>
      </c>
      <c r="D647" s="5">
        <v>52361508</v>
      </c>
      <c r="E647" s="5">
        <v>4839772</v>
      </c>
      <c r="F647" s="4" t="s">
        <v>13953</v>
      </c>
      <c r="G647" s="4" t="s">
        <v>2916</v>
      </c>
      <c r="H647" s="4" t="s">
        <v>2443</v>
      </c>
      <c r="I647" s="4" t="s">
        <v>2542</v>
      </c>
      <c r="J647" s="4" t="s">
        <v>2543</v>
      </c>
      <c r="K647" s="4" t="s">
        <v>3027</v>
      </c>
      <c r="L647" s="4">
        <v>14</v>
      </c>
      <c r="M647" s="4" t="s">
        <v>17347</v>
      </c>
      <c r="N647" s="4" t="s">
        <v>13954</v>
      </c>
    </row>
    <row r="648" spans="2:14" s="4" customFormat="1" x14ac:dyDescent="0.25">
      <c r="B648" s="4" t="str">
        <f>"  """&amp;A648&amp;""": {
    ""name"" : """&amp;SUBSTITUTE(F648,"""","\""")&amp;""",
    ""latitude"" : "&amp;IF(D648&lt;&gt;"",LEFT(D648,2)&amp;"."&amp;RIGHT(D648,LEN(D648)-2),"0")&amp;",
    ""longitude"" : "&amp;IF(E648&lt;&gt;"",LEFT(E648,1)&amp;"."&amp;RIGHT(E648,LEN(E648)-1),"0")&amp;","&amp;"
    ""image"" : """&amp;N648&amp;"""
  },"</f>
        <v xml:space="preserve">  "": {
    "name" : "Fishmen",
    "latitude" : 52.362644,
    "longitude" : 4.833874,
    "image" : "https://lh3.ggpht.com/VgY6_dOT_nPNSa9gu_auTMdnBiIlzgsTRIpHBPYRO28fqHBoHGON5fCIAZvLUruKhaNlkWXz3f9Wu-_hD4nh"
  },</v>
      </c>
      <c r="C648" s="4">
        <v>163725</v>
      </c>
      <c r="D648" s="5">
        <v>52362644</v>
      </c>
      <c r="E648" s="5">
        <v>4833874</v>
      </c>
      <c r="F648" s="4" t="s">
        <v>5759</v>
      </c>
      <c r="G648" s="4" t="s">
        <v>2916</v>
      </c>
      <c r="H648" s="4" t="s">
        <v>2443</v>
      </c>
      <c r="I648" s="4" t="s">
        <v>2542</v>
      </c>
      <c r="J648" s="4" t="s">
        <v>2543</v>
      </c>
      <c r="K648" s="4" t="s">
        <v>2878</v>
      </c>
      <c r="L648" s="4">
        <v>36</v>
      </c>
      <c r="M648" s="4" t="s">
        <v>5760</v>
      </c>
      <c r="N648" s="4" t="s">
        <v>11765</v>
      </c>
    </row>
    <row r="649" spans="2:14" s="4" customFormat="1" x14ac:dyDescent="0.25">
      <c r="B649" s="4" t="str">
        <f>"  """&amp;A649&amp;""": {
    ""name"" : """&amp;SUBSTITUTE(F649,"""","\""")&amp;""",
    ""latitude"" : "&amp;IF(D649&lt;&gt;"",LEFT(D649,2)&amp;"."&amp;RIGHT(D649,LEN(D649)-2),"0")&amp;",
    ""longitude"" : "&amp;IF(E649&lt;&gt;"",LEFT(E649,1)&amp;"."&amp;RIGHT(E649,LEN(E649)-1),"0")&amp;","&amp;"
    ""image"" : """&amp;N649&amp;"""
  },"</f>
        <v xml:space="preserve">  "": {
    "name" : "Rembrandtpark East Entrance",
    "latitude" : 52.363611,
    "longitude" : 4.844251,
    "image" : "https://lh3.ggpht.com/hu3tTt31hY8MLQMw7Y4EBPuZogxVIsAmV3IKkoLxVY7FOY4atdIrE_ycHw9lHGkDQddAmsSbbl5QyUjiXpk"
  },</v>
      </c>
      <c r="C649" s="4">
        <v>464373</v>
      </c>
      <c r="D649" s="5">
        <v>52363611</v>
      </c>
      <c r="E649" s="5">
        <v>4844251</v>
      </c>
      <c r="F649" s="4" t="s">
        <v>7643</v>
      </c>
      <c r="G649" s="4" t="s">
        <v>2916</v>
      </c>
      <c r="H649" s="4" t="s">
        <v>2443</v>
      </c>
      <c r="I649" s="4" t="s">
        <v>2542</v>
      </c>
      <c r="J649" s="4" t="s">
        <v>2543</v>
      </c>
      <c r="K649" s="4" t="s">
        <v>3544</v>
      </c>
      <c r="L649" s="4">
        <v>406</v>
      </c>
      <c r="M649" s="4">
        <v>1058</v>
      </c>
      <c r="N649" s="4" t="s">
        <v>14165</v>
      </c>
    </row>
    <row r="650" spans="2:14" s="4" customFormat="1" x14ac:dyDescent="0.25">
      <c r="B650" s="4" t="str">
        <f>"  """&amp;A650&amp;""": {
    ""name"" : """&amp;SUBSTITUTE(F650,"""","\""")&amp;""",
    ""latitude"" : "&amp;IF(D650&lt;&gt;"",LEFT(D650,2)&amp;"."&amp;RIGHT(D650,LEN(D650)-2),"0")&amp;",
    ""longitude"" : "&amp;IF(E650&lt;&gt;"",LEFT(E650,1)&amp;"."&amp;RIGHT(E650,LEN(E650)-1),"0")&amp;","&amp;"
    ""image"" : """&amp;N650&amp;"""
  },"</f>
        <v xml:space="preserve">  "": {
    "name" : "Speeltuin Rembrandtpark",
    "latitude" : 52.367141,
    "longitude" : 4.848963,
    "image" : "https://lh3.ggpht.com/NZJ4ap9pULue6JdVnz8nZm70Tbm-dtt2br8DjulT_c2j5hw1vqpglEXJLh1C6htRGdiGUr9b60hHsxjVfUo"
  },</v>
      </c>
      <c r="C650" s="4">
        <v>759364</v>
      </c>
      <c r="D650" s="5">
        <v>52367141</v>
      </c>
      <c r="E650" s="5">
        <v>4848963</v>
      </c>
      <c r="F650" s="4" t="s">
        <v>8050</v>
      </c>
      <c r="G650" s="4" t="s">
        <v>2916</v>
      </c>
      <c r="H650" s="4" t="s">
        <v>2443</v>
      </c>
      <c r="I650" s="4" t="s">
        <v>2542</v>
      </c>
      <c r="J650" s="4" t="s">
        <v>2543</v>
      </c>
      <c r="K650" s="4" t="s">
        <v>3550</v>
      </c>
      <c r="L650" s="4">
        <v>36</v>
      </c>
      <c r="M650" s="4">
        <v>1057</v>
      </c>
      <c r="N650" s="4" t="s">
        <v>14674</v>
      </c>
    </row>
    <row r="651" spans="2:14" s="4" customFormat="1" x14ac:dyDescent="0.25">
      <c r="B651" s="4" t="str">
        <f>"  """&amp;A651&amp;""": {
    ""name"" : """&amp;SUBSTITUTE(F651,"""","\""")&amp;""",
    ""latitude"" : "&amp;IF(D651&lt;&gt;"",LEFT(D651,2)&amp;"."&amp;RIGHT(D651,LEN(D651)-2),"0")&amp;",
    ""longitude"" : "&amp;IF(E651&lt;&gt;"",LEFT(E651,1)&amp;"."&amp;RIGHT(E651,LEN(E651)-1),"0")&amp;","&amp;"
    ""image"" : """&amp;N651&amp;"""
  },"</f>
        <v xml:space="preserve">  "": {
    "name" : "Rembrandtpark Orteliuskade",
    "latitude" : 52.366809,
    "longitude" : 4.849629,
    "image" : "https://lh4.ggpht.com/9YxFcfQZQmbpd4-gNIsE_vf1i-_ajcYzNPVdiD-h-rcyUiXqGUSE9tZl5mydO-Yv11deJKgbkqUd2U9Tb3AEhQ"
  },</v>
      </c>
      <c r="C651" s="4">
        <v>343192</v>
      </c>
      <c r="D651" s="5">
        <v>52366809</v>
      </c>
      <c r="E651" s="5">
        <v>4849629</v>
      </c>
      <c r="F651" s="4" t="s">
        <v>7765</v>
      </c>
      <c r="G651" s="4" t="s">
        <v>2916</v>
      </c>
      <c r="H651" s="4" t="s">
        <v>2443</v>
      </c>
      <c r="I651" s="4" t="s">
        <v>2542</v>
      </c>
      <c r="J651" s="4" t="s">
        <v>2543</v>
      </c>
      <c r="K651" s="4" t="s">
        <v>3550</v>
      </c>
      <c r="L651" s="4" t="s">
        <v>7766</v>
      </c>
      <c r="M651" s="4" t="s">
        <v>7767</v>
      </c>
      <c r="N651" s="4" t="s">
        <v>14167</v>
      </c>
    </row>
    <row r="652" spans="2:14" s="4" customFormat="1" x14ac:dyDescent="0.25">
      <c r="B652" s="4" t="str">
        <f>"  """&amp;A652&amp;""": {
    ""name"" : """&amp;SUBSTITUTE(F652,"""","\""")&amp;""",
    ""latitude"" : "&amp;IF(D652&lt;&gt;"",LEFT(D652,2)&amp;"."&amp;RIGHT(D652,LEN(D652)-2),"0")&amp;",
    ""longitude"" : "&amp;IF(E652&lt;&gt;"",LEFT(E652,1)&amp;"."&amp;RIGHT(E652,LEN(E652)-1),"0")&amp;","&amp;"
    ""image"" : """&amp;N652&amp;"""
  },"</f>
        <v xml:space="preserve">  "": {
    "name" : "Rembrandt Park Sign",
    "latitude" : 52.368546,
    "longitude" : 4.848758,
    "image" : "https://lh4.ggpht.com/r6WRTovHz0AQpTobWlqkR6qTDbW4sZHYEsgQ3AeQDReQHJ8YjSg_EebqS_EoxdqNPzV2A2ViojJcSAcnHZI3BQ"
  },</v>
      </c>
      <c r="C652" s="4">
        <v>807447</v>
      </c>
      <c r="D652" s="5">
        <v>52368546</v>
      </c>
      <c r="E652" s="5">
        <v>4848758</v>
      </c>
      <c r="F652" s="4" t="s">
        <v>8302</v>
      </c>
      <c r="G652" s="4" t="s">
        <v>2916</v>
      </c>
      <c r="H652" s="4" t="s">
        <v>2443</v>
      </c>
      <c r="I652" s="4" t="s">
        <v>2542</v>
      </c>
      <c r="J652" s="4" t="s">
        <v>2543</v>
      </c>
      <c r="K652" s="4" t="s">
        <v>3550</v>
      </c>
      <c r="L652" s="4" t="s">
        <v>8303</v>
      </c>
      <c r="M652" s="4" t="s">
        <v>8304</v>
      </c>
      <c r="N652" s="4" t="s">
        <v>14168</v>
      </c>
    </row>
    <row r="653" spans="2:14" s="4" customFormat="1" x14ac:dyDescent="0.25">
      <c r="B653" s="4" t="str">
        <f>"  """&amp;A653&amp;""": {
    ""name"" : """&amp;SUBSTITUTE(F653,"""","\""")&amp;""",
    ""latitude"" : "&amp;IF(D653&lt;&gt;"",LEFT(D653,2)&amp;"."&amp;RIGHT(D653,LEN(D653)-2),"0")&amp;",
    ""longitude"" : "&amp;IF(E653&lt;&gt;"",LEFT(E653,1)&amp;"."&amp;RIGHT(E653,LEN(E653)-1),"0")&amp;","&amp;"
    ""image"" : """&amp;N653&amp;"""
  },"</f>
        <v xml:space="preserve">  "": {
    "name" : "Mondriaan Power",
    "latitude" : 52.365978,
    "longitude" : 4.838705,
    "image" : "https://lh4.ggpht.com/A4Od0mKqYacVFCZYRBXoADd7_OQtRLh4xaBJmpEmzTAyJFjKsS4KDGCebg-KSlYCGDTKxvobLjdwkLB4JF_P"
  },</v>
      </c>
      <c r="C653" s="4">
        <v>1055327</v>
      </c>
      <c r="D653" s="5">
        <v>52365978</v>
      </c>
      <c r="E653" s="5">
        <v>4838705</v>
      </c>
      <c r="F653" s="4" t="s">
        <v>9597</v>
      </c>
      <c r="G653" s="4" t="s">
        <v>2916</v>
      </c>
      <c r="H653" s="4" t="s">
        <v>2443</v>
      </c>
      <c r="I653" s="4" t="s">
        <v>2542</v>
      </c>
      <c r="J653" s="4" t="s">
        <v>2543</v>
      </c>
      <c r="K653" s="4" t="s">
        <v>9598</v>
      </c>
      <c r="L653" s="4">
        <v>100</v>
      </c>
      <c r="M653" s="4">
        <v>1061</v>
      </c>
      <c r="N653" s="4" t="s">
        <v>13198</v>
      </c>
    </row>
    <row r="654" spans="2:14" s="4" customFormat="1" x14ac:dyDescent="0.25">
      <c r="B654" s="4" t="str">
        <f>"  """&amp;A654&amp;""": {
    ""name"" : """&amp;SUBSTITUTE(F654,"""","\""")&amp;""",
    ""latitude"" : "&amp;IF(D654&lt;&gt;"",LEFT(D654,2)&amp;"."&amp;RIGHT(D654,LEN(D654)-2),"0")&amp;",
    ""longitude"" : "&amp;IF(E654&lt;&gt;"",LEFT(E654,1)&amp;"."&amp;RIGHT(E654,LEN(E654)-1),"0")&amp;","&amp;"
    ""image"" : """&amp;N654&amp;"""
  },"</f>
        <v xml:space="preserve">  "": {
    "name" : "Mondriaan Playground",
    "latitude" : 52.366719,
    "longitude" : 4.837028,
    "image" : "https://lh5.ggpht.com/cgua8UrNyG6_aMHVrZjRuT5Z9Xh_9dJxLuQTpt8HuWqyJx5bhwfkTWY7TpMicxPyVeZZxB33PtKPjwEfz2CQ"
  },</v>
      </c>
      <c r="C654" s="4">
        <v>524786</v>
      </c>
      <c r="D654" s="5">
        <v>52366719</v>
      </c>
      <c r="E654" s="5">
        <v>4837028</v>
      </c>
      <c r="F654" s="4" t="s">
        <v>7753</v>
      </c>
      <c r="G654" s="4" t="s">
        <v>2916</v>
      </c>
      <c r="H654" s="4" t="s">
        <v>2443</v>
      </c>
      <c r="I654" s="4" t="s">
        <v>2542</v>
      </c>
      <c r="J654" s="4" t="s">
        <v>2543</v>
      </c>
      <c r="K654" s="4" t="s">
        <v>9598</v>
      </c>
      <c r="M654" s="4">
        <v>1061</v>
      </c>
      <c r="N654" s="4" t="s">
        <v>13197</v>
      </c>
    </row>
    <row r="655" spans="2:14" s="4" customFormat="1" x14ac:dyDescent="0.25">
      <c r="B655" s="4" t="str">
        <f>"  """&amp;A655&amp;""": {
    ""name"" : """&amp;SUBSTITUTE(F655,"""","\""")&amp;""",
    ""latitude"" : "&amp;IF(D655&lt;&gt;"",LEFT(D655,2)&amp;"."&amp;RIGHT(D655,LEN(D655)-2),"0")&amp;",
    ""longitude"" : "&amp;IF(E655&lt;&gt;"",LEFT(E655,1)&amp;"."&amp;RIGHT(E655,LEN(E655)-1),"0")&amp;","&amp;"
    ""image"" : """&amp;N655&amp;"""
  },"</f>
        <v xml:space="preserve">  "": {
    "name" : "Pedestrian Path Art",
    "latitude" : 52.365943,
    "longitude" : 4.839892,
    "image" : "https://lh5.ggpht.com/7tbH8KDOkF0M5Z-3GepBcz7fizMh8-Ds0FzReaXwRuT5X0fkVP8Kals1lyMGEfDD-H7-b2T1xEt1IINLqB8"
  },</v>
      </c>
      <c r="C655" s="4">
        <v>470972</v>
      </c>
      <c r="D655" s="5">
        <v>52365943</v>
      </c>
      <c r="E655" s="5">
        <v>4839892</v>
      </c>
      <c r="F655" s="4" t="s">
        <v>7055</v>
      </c>
      <c r="G655" s="4" t="s">
        <v>2916</v>
      </c>
      <c r="H655" s="4" t="s">
        <v>2443</v>
      </c>
      <c r="I655" s="4" t="s">
        <v>2542</v>
      </c>
      <c r="J655" s="4" t="s">
        <v>2543</v>
      </c>
      <c r="K655" s="4" t="s">
        <v>7056</v>
      </c>
      <c r="L655" s="4">
        <v>100</v>
      </c>
      <c r="M655" s="4" t="s">
        <v>7057</v>
      </c>
      <c r="N655" s="4" t="s">
        <v>13802</v>
      </c>
    </row>
    <row r="656" spans="2:14" s="4" customFormat="1" x14ac:dyDescent="0.25">
      <c r="B656" s="4" t="str">
        <f>"  """&amp;A656&amp;""": {
    ""name"" : """&amp;SUBSTITUTE(F656,"""","\""")&amp;""",
    ""latitude"" : "&amp;IF(D656&lt;&gt;"",LEFT(D656,2)&amp;"."&amp;RIGHT(D656,LEN(D656)-2),"0")&amp;",
    ""longitude"" : "&amp;IF(E656&lt;&gt;"",LEFT(E656,1)&amp;"."&amp;RIGHT(E656,LEN(E656)-1),"0")&amp;","&amp;"
    ""image"" : """&amp;N656&amp;"""
  },"</f>
        <v xml:space="preserve">  "": {
    "name" : "Rembrandt Park Weight Circuit",
    "latitude" : 52.361507,
    "longitude" : 4.848527,
    "image" : "https://lh5.ggpht.com/fs0AlEPsVgueYDJchJ3JhF0bpVgZDniuKkHg9dIzUge8ZtQke3BE6NEFU1hifH5JWlds9PHrpSQGgpAMAPCk"
  },</v>
      </c>
      <c r="C656" s="4">
        <v>742789</v>
      </c>
      <c r="D656" s="5">
        <v>52361507</v>
      </c>
      <c r="E656" s="5">
        <v>4848527</v>
      </c>
      <c r="F656" s="4" t="s">
        <v>7866</v>
      </c>
      <c r="G656" s="4" t="s">
        <v>2916</v>
      </c>
      <c r="H656" s="4" t="s">
        <v>2443</v>
      </c>
      <c r="I656" s="4" t="s">
        <v>2542</v>
      </c>
      <c r="J656" s="4" t="s">
        <v>2543</v>
      </c>
      <c r="K656" s="4" t="s">
        <v>3713</v>
      </c>
      <c r="L656" s="4">
        <v>200</v>
      </c>
      <c r="M656" s="4">
        <v>1058</v>
      </c>
      <c r="N656" s="4" t="s">
        <v>14169</v>
      </c>
    </row>
    <row r="657" spans="2:14" s="4" customFormat="1" x14ac:dyDescent="0.25">
      <c r="B657" s="4" t="str">
        <f>"  """&amp;A657&amp;""": {
    ""name"" : """&amp;SUBSTITUTE(F657,"""","\""")&amp;""",
    ""latitude"" : "&amp;IF(D657&lt;&gt;"",LEFT(D657,2)&amp;"."&amp;RIGHT(D657,LEN(D657)-2),"0")&amp;",
    ""longitude"" : "&amp;IF(E657&lt;&gt;"",LEFT(E657,1)&amp;"."&amp;RIGHT(E657,LEN(E657)-1),"0")&amp;","&amp;"
    ""image"" : """&amp;N657&amp;"""
  },"</f>
        <v xml:space="preserve">  "": {
    "name" : "Welcome to the Rembrandtpark",
    "latitude" : 52.362189,
    "longitude" : 4.849256,
    "image" : "https://lh3.googleusercontent.com/kfBe2xGnj2QFsmhc0rtXswHaG1egVmohdVjdpD6db_0VrHBrfdPvPr-hPefNfc1QuRnikp1LzWDxPm1LKfwhmg"
  },</v>
      </c>
      <c r="C657" s="4">
        <v>104777</v>
      </c>
      <c r="D657" s="5">
        <v>52362189</v>
      </c>
      <c r="E657" s="5">
        <v>4849256</v>
      </c>
      <c r="F657" s="4" t="s">
        <v>5383</v>
      </c>
      <c r="G657" s="4" t="s">
        <v>2916</v>
      </c>
      <c r="H657" s="4" t="s">
        <v>2443</v>
      </c>
      <c r="I657" s="4" t="s">
        <v>2542</v>
      </c>
      <c r="J657" s="4" t="s">
        <v>2543</v>
      </c>
      <c r="K657" s="4" t="s">
        <v>3713</v>
      </c>
      <c r="L657" s="4" t="s">
        <v>5384</v>
      </c>
      <c r="M657" s="4" t="s">
        <v>5385</v>
      </c>
      <c r="N657" s="4" t="s">
        <v>15607</v>
      </c>
    </row>
    <row r="658" spans="2:14" s="4" customFormat="1" x14ac:dyDescent="0.25">
      <c r="B658" s="4" t="str">
        <f>"  """&amp;A658&amp;""": {
    ""name"" : """&amp;SUBSTITUTE(F658,"""","\""")&amp;""",
    ""latitude"" : "&amp;IF(D658&lt;&gt;"",LEFT(D658,2)&amp;"."&amp;RIGHT(D658,LEN(D658)-2),"0")&amp;",
    ""longitude"" : "&amp;IF(E658&lt;&gt;"",LEFT(E658,1)&amp;"."&amp;RIGHT(E658,LEN(E658)-1),"0")&amp;","&amp;"
    ""image"" : """&amp;N658&amp;"""
  },"</f>
        <v xml:space="preserve">  "": {
    "name" : "Rembrandtpark Entrance Postjesweg",
    "latitude" : 52.364025,
    "longitude" : 4.849971,
    "image" : "https://lh5.ggpht.com/wmLhZbia5Ei34-tMaf3XeFDuLl8NQ230e3KlQHH1WCQSWO2n1ksnlmwiK1-tYOPYs5ZaRvmGPAXuSHUmHUYy"
  },</v>
      </c>
      <c r="C658" s="4">
        <v>930515</v>
      </c>
      <c r="D658" s="5">
        <v>52364025</v>
      </c>
      <c r="E658" s="5">
        <v>4849971</v>
      </c>
      <c r="F658" s="4" t="s">
        <v>8981</v>
      </c>
      <c r="G658" s="4" t="s">
        <v>2916</v>
      </c>
      <c r="H658" s="4" t="s">
        <v>2443</v>
      </c>
      <c r="I658" s="4" t="s">
        <v>2542</v>
      </c>
      <c r="J658" s="4" t="s">
        <v>2543</v>
      </c>
      <c r="K658" s="4" t="s">
        <v>2665</v>
      </c>
      <c r="L658" s="4">
        <v>127</v>
      </c>
      <c r="M658" s="4" t="s">
        <v>2666</v>
      </c>
      <c r="N658" s="4" t="s">
        <v>14166</v>
      </c>
    </row>
    <row r="659" spans="2:14" s="4" customFormat="1" x14ac:dyDescent="0.25">
      <c r="B659" s="4" t="str">
        <f>"  """&amp;A659&amp;""": {
    ""name"" : """&amp;SUBSTITUTE(F659,"""","\""")&amp;""",
    ""latitude"" : "&amp;IF(D659&lt;&gt;"",LEFT(D659,2)&amp;"."&amp;RIGHT(D659,LEN(D659)-2),"0")&amp;",
    ""longitude"" : "&amp;IF(E659&lt;&gt;"",LEFT(E659,1)&amp;"."&amp;RIGHT(E659,LEN(E659)-1),"0")&amp;","&amp;"
    ""image"" : """&amp;N659&amp;"""
  },"</f>
        <v xml:space="preserve">  "": {
    "name" : "Boomfeestdag Rembrandtpark",
    "latitude" : 52.364984,
    "longitude" : 4.847428,
    "image" : "https://lh5.ggpht.com/9BvSSF4guvLnGWVGUiZR5oRWiyxy6P1tJm0FPchYe3tj8CjwC16mcvShIPeIDjFsknkn2SOVZrM2WmuQcjXD0A"
  },</v>
      </c>
      <c r="C659" s="4">
        <v>887306</v>
      </c>
      <c r="D659" s="5">
        <v>52364984</v>
      </c>
      <c r="E659" s="5">
        <v>4847428</v>
      </c>
      <c r="F659" s="4" t="s">
        <v>8735</v>
      </c>
      <c r="G659" s="4" t="s">
        <v>2916</v>
      </c>
      <c r="H659" s="4" t="s">
        <v>2443</v>
      </c>
      <c r="I659" s="4" t="s">
        <v>2542</v>
      </c>
      <c r="J659" s="4" t="s">
        <v>2543</v>
      </c>
      <c r="K659" s="4" t="s">
        <v>2665</v>
      </c>
      <c r="L659" s="4">
        <v>135</v>
      </c>
      <c r="M659" s="4" t="s">
        <v>2666</v>
      </c>
      <c r="N659" s="4" t="s">
        <v>10677</v>
      </c>
    </row>
    <row r="660" spans="2:14" s="4" customFormat="1" x14ac:dyDescent="0.25">
      <c r="B660" s="4" t="str">
        <f>"  """&amp;A660&amp;""": {
    ""name"" : """&amp;SUBSTITUTE(F660,"""","\""")&amp;""",
    ""latitude"" : "&amp;IF(D660&lt;&gt;"",LEFT(D660,2)&amp;"."&amp;RIGHT(D660,LEN(D660)-2),"0")&amp;",
    ""longitude"" : "&amp;IF(E660&lt;&gt;"",LEFT(E660,1)&amp;"."&amp;RIGHT(E660,LEN(E660)-1),"0")&amp;","&amp;"
    ""image"" : """&amp;N660&amp;"""
  },"</f>
        <v xml:space="preserve">  "": {
    "name" : "Park Literature",
    "latitude" : 52.363528,
    "longitude" : 4.846168,
    "image" : "https://lh5.ggpht.com/HEr71wbJ_VNFIWjXd8iRoshVlbQ7Nav-yrqye72yiWdT6tbNgiSXrAL6GSEn5ykG-lOiFaoZbiuEIkX2yMSF"
  },</v>
      </c>
      <c r="C660" s="4">
        <v>1121679</v>
      </c>
      <c r="D660" s="5">
        <v>52363528</v>
      </c>
      <c r="E660" s="5">
        <v>4846168</v>
      </c>
      <c r="F660" s="4" t="s">
        <v>9910</v>
      </c>
      <c r="G660" s="4" t="s">
        <v>2916</v>
      </c>
      <c r="H660" s="4" t="s">
        <v>2443</v>
      </c>
      <c r="I660" s="4" t="s">
        <v>2542</v>
      </c>
      <c r="J660" s="4" t="s">
        <v>2543</v>
      </c>
      <c r="K660" s="4" t="s">
        <v>2665</v>
      </c>
      <c r="L660" s="4" t="s">
        <v>9911</v>
      </c>
      <c r="M660" s="4" t="s">
        <v>2666</v>
      </c>
      <c r="N660" s="4" t="s">
        <v>13775</v>
      </c>
    </row>
    <row r="661" spans="2:14" s="4" customFormat="1" x14ac:dyDescent="0.25">
      <c r="B661" s="4" t="str">
        <f>"  """&amp;A661&amp;""": {
    ""name"" : """&amp;SUBSTITUTE(F661,"""","\""")&amp;""",
    ""latitude"" : "&amp;IF(D661&lt;&gt;"",LEFT(D661,2)&amp;"."&amp;RIGHT(D661,LEN(D661)-2),"0")&amp;",
    ""longitude"" : "&amp;IF(E661&lt;&gt;"",LEFT(E661,1)&amp;"."&amp;RIGHT(E661,LEN(E661)-1),"0")&amp;","&amp;"
    ""image"" : """&amp;N661&amp;"""
  },"</f>
        <v xml:space="preserve">  "": {
    "name" : "Rembrandtpark",
    "latitude" : 52.365832,
    "longitude" : 4.843035,
    "image" : "https://lh4.ggpht.com/x9t5eWljCPKc834g-GsIHKYI3pWL9GPJZTjAVtQ0GHL9Q_8sJW_drz6ReUhutxaYLiq7JViO0X6URI9qoXs"
  },</v>
      </c>
      <c r="C661" s="4">
        <v>831848</v>
      </c>
      <c r="D661" s="5">
        <v>52365832</v>
      </c>
      <c r="E661" s="5">
        <v>4843035</v>
      </c>
      <c r="F661" s="4" t="s">
        <v>1408</v>
      </c>
      <c r="G661" s="4" t="s">
        <v>2916</v>
      </c>
      <c r="H661" s="4" t="s">
        <v>2443</v>
      </c>
      <c r="I661" s="4" t="s">
        <v>2542</v>
      </c>
      <c r="J661" s="4" t="s">
        <v>2543</v>
      </c>
      <c r="K661" s="4" t="s">
        <v>1408</v>
      </c>
      <c r="M661" s="4">
        <v>1057</v>
      </c>
      <c r="N661" s="4" t="s">
        <v>14164</v>
      </c>
    </row>
    <row r="662" spans="2:14" s="4" customFormat="1" x14ac:dyDescent="0.25">
      <c r="B662" s="4" t="str">
        <f>"  """&amp;A662&amp;""": {
    ""name"" : """&amp;SUBSTITUTE(F662,"""","\""")&amp;""",
    ""latitude"" : "&amp;IF(D662&lt;&gt;"",LEFT(D662,2)&amp;"."&amp;RIGHT(D662,LEN(D662)-2),"0")&amp;",
    ""longitude"" : "&amp;IF(E662&lt;&gt;"",LEFT(E662,1)&amp;"."&amp;RIGHT(E662,LEN(E662)-1),"0")&amp;","&amp;"
    ""image"" : """&amp;N662&amp;"""
  },"</f>
        <v xml:space="preserve">  "": {
    "name" : "Frozen Art at Rembrandtpark",
    "latitude" : 52.360724,
    "longitude" : 4.847452,
    "image" : "https://lh3.googleusercontent.com/-l2gRhyEztqfNNXTFykSaXgdoBFriJLWgbFWLqSMpVWmQ6K0Y5ZlFmDvokj2sM6Bh4PJp03Iht-qbsXExvdU"
  },</v>
      </c>
      <c r="C662" s="4">
        <v>588424</v>
      </c>
      <c r="D662" s="5">
        <v>52360724</v>
      </c>
      <c r="E662" s="5">
        <v>4847452</v>
      </c>
      <c r="F662" s="4" t="s">
        <v>7281</v>
      </c>
      <c r="G662" s="4" t="s">
        <v>2916</v>
      </c>
      <c r="H662" s="4" t="s">
        <v>2443</v>
      </c>
      <c r="I662" s="4" t="s">
        <v>2542</v>
      </c>
      <c r="J662" s="4" t="s">
        <v>2543</v>
      </c>
      <c r="K662" s="4" t="s">
        <v>1408</v>
      </c>
      <c r="M662" s="4">
        <v>1058</v>
      </c>
      <c r="N662" s="4" t="s">
        <v>11875</v>
      </c>
    </row>
    <row r="663" spans="2:14" s="4" customFormat="1" x14ac:dyDescent="0.25">
      <c r="B663" s="4" t="str">
        <f>"  """&amp;A663&amp;""": {
    ""name"" : """&amp;SUBSTITUTE(F663,"""","\""")&amp;""",
    ""latitude"" : "&amp;IF(D663&lt;&gt;"",LEFT(D663,2)&amp;"."&amp;RIGHT(D663,LEN(D663)-2),"0")&amp;",
    ""longitude"" : "&amp;IF(E663&lt;&gt;"",LEFT(E663,1)&amp;"."&amp;RIGHT(E663,LEN(E663)-1),"0")&amp;","&amp;"
    ""image"" : """&amp;N663&amp;"""
  },"</f>
        <v xml:space="preserve">  "": {
    "name" : "Zonder Titel",
    "latitude" : 52.368459,
    "longitude" : 4.844401,
    "image" : "https://lh4.ggpht.com/7twxyi5uFXf-6btfXnzm-1dlxVCAL76rwnLcBt2hCFSC9uxa2Yx6xV4fpN3OhMfSQ2FtSDrlungsSW8yXtc"
  },</v>
      </c>
      <c r="C663" s="4">
        <v>350524</v>
      </c>
      <c r="D663" s="5">
        <v>52368459</v>
      </c>
      <c r="E663" s="5">
        <v>4844401</v>
      </c>
      <c r="F663" s="4" t="s">
        <v>15827</v>
      </c>
      <c r="G663" s="4" t="s">
        <v>2916</v>
      </c>
      <c r="H663" s="4" t="s">
        <v>2443</v>
      </c>
      <c r="I663" s="4" t="s">
        <v>2542</v>
      </c>
      <c r="J663" s="4" t="s">
        <v>2543</v>
      </c>
      <c r="K663" s="4" t="s">
        <v>7991</v>
      </c>
      <c r="L663" s="4">
        <v>410</v>
      </c>
      <c r="M663" s="4" t="s">
        <v>7992</v>
      </c>
      <c r="N663" s="4" t="s">
        <v>15828</v>
      </c>
    </row>
    <row r="664" spans="2:14" s="4" customFormat="1" x14ac:dyDescent="0.25">
      <c r="B664" s="4" t="str">
        <f>"  """&amp;A664&amp;""": {
    ""name"" : """&amp;SUBSTITUTE(F664,"""","\""")&amp;""",
    ""latitude"" : "&amp;IF(D664&lt;&gt;"",LEFT(D664,2)&amp;"."&amp;RIGHT(D664,LEN(D664)-2),"0")&amp;",
    ""longitude"" : "&amp;IF(E664&lt;&gt;"",LEFT(E664,1)&amp;"."&amp;RIGHT(E664,LEN(E664)-1),"0")&amp;","&amp;"
    ""image"" : """&amp;N664&amp;"""
  },"</f>
        <v xml:space="preserve">  "": {
    "name" : "Piggy",
    "latitude" : 52.367059,
    "longitude" : 4.845433,
    "image" : "https://lh4.ggpht.com/o9c62CDEkYJTXf0oXioQdk5_wmDbslKuZqlHekvDROGZbmhC7EDCUqmjMhGgv5PSW4etkm77KS-PiATBkI0"
  },</v>
      </c>
      <c r="C664" s="4">
        <v>640949</v>
      </c>
      <c r="D664" s="5">
        <v>52367059</v>
      </c>
      <c r="E664" s="5">
        <v>4845433</v>
      </c>
      <c r="F664" s="4" t="s">
        <v>13849</v>
      </c>
      <c r="G664" s="4" t="s">
        <v>2916</v>
      </c>
      <c r="H664" s="4" t="s">
        <v>2443</v>
      </c>
      <c r="I664" s="4" t="s">
        <v>2542</v>
      </c>
      <c r="J664" s="4" t="s">
        <v>2543</v>
      </c>
      <c r="K664" s="4" t="s">
        <v>7991</v>
      </c>
      <c r="L664" s="4">
        <v>420</v>
      </c>
      <c r="M664" s="4" t="s">
        <v>7992</v>
      </c>
      <c r="N664" s="4" t="s">
        <v>13850</v>
      </c>
    </row>
    <row r="665" spans="2:14" s="4" customFormat="1" x14ac:dyDescent="0.25">
      <c r="B665" s="4" t="str">
        <f>"  """&amp;A665&amp;""": {
    ""name"" : """&amp;SUBSTITUTE(F665,"""","\""")&amp;""",
    ""latitude"" : "&amp;IF(D665&lt;&gt;"",LEFT(D665,2)&amp;"."&amp;RIGHT(D665,LEN(D665)-2),"0")&amp;",
    ""longitude"" : "&amp;IF(E665&lt;&gt;"",LEFT(E665,1)&amp;"."&amp;RIGHT(E665,LEN(E665)-1),"0")&amp;","&amp;"
    ""image"" : """&amp;N665&amp;"""
  },"</f>
        <v xml:space="preserve">  "": {
    "name" : "Kosmopolite Art Tour",
    "latitude" : 52.368021,
    "longitude" : 4.846073,
    "image" : "https://lh4.ggpht.com/m-Zf8Q_xyMquNjdrqValiwZSTbBn_-_6rGO2xlXJN5deiX8ZPAv8yaJFGnOnDROuKapYzwUeVNbEJ-iuARcf"
  },</v>
      </c>
      <c r="C665" s="4">
        <v>730410</v>
      </c>
      <c r="D665" s="5">
        <v>52368021</v>
      </c>
      <c r="E665" s="5">
        <v>4846073</v>
      </c>
      <c r="F665" s="4" t="s">
        <v>7990</v>
      </c>
      <c r="G665" s="4" t="s">
        <v>2916</v>
      </c>
      <c r="H665" s="4" t="s">
        <v>2443</v>
      </c>
      <c r="I665" s="4" t="s">
        <v>2542</v>
      </c>
      <c r="J665" s="4" t="s">
        <v>2543</v>
      </c>
      <c r="K665" s="4" t="s">
        <v>7991</v>
      </c>
      <c r="L665" s="4">
        <v>435</v>
      </c>
      <c r="M665" s="4" t="s">
        <v>7992</v>
      </c>
      <c r="N665" s="4" t="s">
        <v>12762</v>
      </c>
    </row>
    <row r="666" spans="2:14" s="4" customFormat="1" x14ac:dyDescent="0.25">
      <c r="B666" s="4" t="str">
        <f>"  """&amp;A666&amp;""": {
    ""name"" : """&amp;SUBSTITUTE(F666,"""","\""")&amp;""",
    ""latitude"" : "&amp;IF(D666&lt;&gt;"",LEFT(D666,2)&amp;"."&amp;RIGHT(D666,LEN(D666)-2),"0")&amp;",
    ""longitude"" : "&amp;IF(E666&lt;&gt;"",LEFT(E666,1)&amp;"."&amp;RIGHT(E666,LEN(E666)-1),"0")&amp;","&amp;"
    ""image"" : """&amp;N666&amp;"""
  },"</f>
        <v xml:space="preserve">  "": {
    "name" : "APOL ZIER VITA Mural",
    "latitude" : 52.361955,
    "longitude" : 4.837837,
    "image" : "https://lh6.ggpht.com/hnQnzFUVB2IZ4xZrYQ1iLW7y6VOTFY0aC9MHuJaVudrp28SXhvzQIG__taOWAvCyCSuY6o-TxMTqI9_mo5g"
  },</v>
      </c>
      <c r="C666" s="4">
        <v>124788</v>
      </c>
      <c r="D666" s="5">
        <v>52361955</v>
      </c>
      <c r="E666" s="5">
        <v>4837837</v>
      </c>
      <c r="F666" s="4" t="s">
        <v>5516</v>
      </c>
      <c r="G666" s="4" t="s">
        <v>2916</v>
      </c>
      <c r="H666" s="4" t="s">
        <v>2443</v>
      </c>
      <c r="I666" s="4" t="s">
        <v>2542</v>
      </c>
      <c r="J666" s="4" t="s">
        <v>2543</v>
      </c>
      <c r="K666" s="4" t="s">
        <v>5517</v>
      </c>
      <c r="L666" s="4">
        <v>49</v>
      </c>
      <c r="M666" s="4" t="s">
        <v>5518</v>
      </c>
      <c r="N666" s="4" t="s">
        <v>10266</v>
      </c>
    </row>
    <row r="667" spans="2:14" s="4" customFormat="1" x14ac:dyDescent="0.25">
      <c r="B667" s="4" t="str">
        <f>"  """&amp;A667&amp;""": {
    ""name"" : """&amp;SUBSTITUTE(F667,"""","\""")&amp;""",
    ""latitude"" : "&amp;IF(D667&lt;&gt;"",LEFT(D667,2)&amp;"."&amp;RIGHT(D667,LEN(D667)-2),"0")&amp;",
    ""longitude"" : "&amp;IF(E667&lt;&gt;"",LEFT(E667,1)&amp;"."&amp;RIGHT(E667,LEN(E667)-1),"0")&amp;","&amp;"
    ""image"" : """&amp;N667&amp;"""
  },"</f>
        <v xml:space="preserve">  "": {
    "name" : "Titus Chapel",
    "latitude" : 52.366123,
    "longitude" : 4.84067,
    "image" : "https://lh3.ggpht.com/rKrCq_raBDXPhVqKfQkL-DjhW1IktrkPQWTB4l_Tbf0yVGiqYZ-y53SSlpNZS79PFNMsch9p4Wv_xR8WULdI"
  },</v>
      </c>
      <c r="C667" s="4">
        <v>419500</v>
      </c>
      <c r="D667" s="5">
        <v>52366123</v>
      </c>
      <c r="E667" s="5">
        <v>484067</v>
      </c>
      <c r="F667" s="4" t="s">
        <v>6898</v>
      </c>
      <c r="G667" s="4" t="s">
        <v>2916</v>
      </c>
      <c r="H667" s="4" t="s">
        <v>2443</v>
      </c>
      <c r="I667" s="4" t="s">
        <v>2542</v>
      </c>
      <c r="J667" s="4" t="s">
        <v>2543</v>
      </c>
      <c r="K667" s="4" t="s">
        <v>6899</v>
      </c>
      <c r="L667" s="4">
        <v>1</v>
      </c>
      <c r="M667" s="4" t="s">
        <v>6900</v>
      </c>
      <c r="N667" s="4" t="s">
        <v>15178</v>
      </c>
    </row>
    <row r="668" spans="2:14" s="4" customFormat="1" x14ac:dyDescent="0.25">
      <c r="B668" s="4" t="str">
        <f>"  """&amp;A668&amp;""": {
    ""name"" : """&amp;SUBSTITUTE(F668,"""","\""")&amp;""",
    ""latitude"" : "&amp;IF(D668&lt;&gt;"",LEFT(D668,2)&amp;"."&amp;RIGHT(D668,LEN(D668)-2),"0")&amp;",
    ""longitude"" : "&amp;IF(E668&lt;&gt;"",LEFT(E668,1)&amp;"."&amp;RIGHT(E668,LEN(E668)-1),"0")&amp;","&amp;"
    ""image"" : """&amp;N668&amp;"""
  },"</f>
        <v xml:space="preserve">  "": {
    "name" : "Power Tile",
    "latitude" : 52.365497,
    "longitude" : 4.83853,
    "image" : "https://lh6.ggpht.com/Ovu1vVTEgz1Fdvn-GNOfSrT9fK9zJR4b6ipkosuC5y1YxIBlq6avEQnaVvsrhQbbQA5RGj0WibVBLIzwaxPvQw"
  },</v>
      </c>
      <c r="C668" s="4">
        <v>58232</v>
      </c>
      <c r="D668" s="5">
        <v>52365497</v>
      </c>
      <c r="E668" s="5">
        <v>483853</v>
      </c>
      <c r="F668" s="4" t="s">
        <v>5062</v>
      </c>
      <c r="G668" s="4" t="s">
        <v>2916</v>
      </c>
      <c r="H668" s="4" t="s">
        <v>2443</v>
      </c>
      <c r="I668" s="4" t="s">
        <v>2542</v>
      </c>
      <c r="J668" s="4" t="s">
        <v>2543</v>
      </c>
      <c r="K668" s="4" t="s">
        <v>5063</v>
      </c>
      <c r="L668" s="4">
        <v>25</v>
      </c>
      <c r="M668" s="4" t="s">
        <v>5064</v>
      </c>
      <c r="N668" s="4" t="s">
        <v>14050</v>
      </c>
    </row>
    <row r="669" spans="2:14" s="4" customFormat="1" x14ac:dyDescent="0.25">
      <c r="B669" s="4" t="str">
        <f>"  """&amp;A669&amp;""": {
    ""name"" : """&amp;SUBSTITUTE(F669,"""","\""")&amp;""",
    ""latitude"" : "&amp;IF(D669&lt;&gt;"",LEFT(D669,2)&amp;"."&amp;RIGHT(D669,LEN(D669)-2),"0")&amp;",
    ""longitude"" : "&amp;IF(E669&lt;&gt;"",LEFT(E669,1)&amp;"."&amp;RIGHT(E669,LEN(E669)-1),"0")&amp;","&amp;"
    ""image"" : """&amp;N669&amp;"""
  },"</f>
        <v xml:space="preserve">  "": {
    "name" : "Bug Tile",
    "latitude" : 52.36561,
    "longitude" : 4.839252,
    "image" : "https://lh3.googleusercontent.com/qV-a2O9WOTVJqt0zXwnN_HZLbLqqlDOdGvxqhxmQvEYV_O6w8iSI7tHaHU52cR4q5QyMas8CWUya-MMUkfM"
  },</v>
      </c>
      <c r="C669" s="4">
        <v>1022613</v>
      </c>
      <c r="D669" s="5">
        <v>5236561</v>
      </c>
      <c r="E669" s="5">
        <v>4839252</v>
      </c>
      <c r="F669" s="4" t="s">
        <v>9444</v>
      </c>
      <c r="G669" s="4" t="s">
        <v>2916</v>
      </c>
      <c r="H669" s="4" t="s">
        <v>2443</v>
      </c>
      <c r="I669" s="4" t="s">
        <v>2542</v>
      </c>
      <c r="J669" s="4" t="s">
        <v>2543</v>
      </c>
      <c r="K669" s="4" t="s">
        <v>5063</v>
      </c>
      <c r="L669" s="4" t="s">
        <v>9445</v>
      </c>
      <c r="M669" s="4" t="s">
        <v>9446</v>
      </c>
      <c r="N669" s="4" t="s">
        <v>10802</v>
      </c>
    </row>
    <row r="670" spans="2:14" s="4" customFormat="1" x14ac:dyDescent="0.25">
      <c r="B670" s="4" t="str">
        <f>"  """&amp;A670&amp;""": {
    ""name"" : """&amp;SUBSTITUTE(F670,"""","\""")&amp;""",
    ""latitude"" : "&amp;IF(D670&lt;&gt;"",LEFT(D670,2)&amp;"."&amp;RIGHT(D670,LEN(D670)-2),"0")&amp;",
    ""longitude"" : "&amp;IF(E670&lt;&gt;"",LEFT(E670,1)&amp;"."&amp;RIGHT(E670,LEN(E670)-1),"0")&amp;","&amp;"
    ""image"" : """&amp;N670&amp;"""
  },"</f>
        <v xml:space="preserve">  "": {
    "name" : "Fishy Glyphs",
    "latitude" : 52.363154,
    "longitude" : 4.835269,
    "image" : "https://lh6.ggpht.com/Ocjsvc6nDnzXMgoStZY7IVQRYSyaX2cWCQ4dLeiByRxvrkz_FeXOPyB_HGbAlx9vq8V5quk2QU8dPq1FII8"
  },</v>
      </c>
      <c r="C670" s="4">
        <v>1065824</v>
      </c>
      <c r="D670" s="5">
        <v>52363154</v>
      </c>
      <c r="E670" s="5">
        <v>4835269</v>
      </c>
      <c r="F670" s="4" t="s">
        <v>9650</v>
      </c>
      <c r="G670" s="4" t="s">
        <v>2916</v>
      </c>
      <c r="H670" s="4" t="s">
        <v>2443</v>
      </c>
      <c r="I670" s="4" t="s">
        <v>2542</v>
      </c>
      <c r="J670" s="4" t="s">
        <v>2543</v>
      </c>
      <c r="K670" s="4" t="s">
        <v>9651</v>
      </c>
      <c r="L670" s="4">
        <v>3</v>
      </c>
      <c r="M670" s="4" t="s">
        <v>9652</v>
      </c>
      <c r="N670" s="4" t="s">
        <v>11769</v>
      </c>
    </row>
    <row r="671" spans="2:14" s="4" customFormat="1" x14ac:dyDescent="0.25">
      <c r="B671" s="4" t="str">
        <f>"  """&amp;A671&amp;""": {
    ""name"" : """&amp;SUBSTITUTE(F671,"""","\""")&amp;""",
    ""latitude"" : "&amp;IF(D671&lt;&gt;"",LEFT(D671,2)&amp;"."&amp;RIGHT(D671,LEN(D671)-2),"0")&amp;",
    ""longitude"" : "&amp;IF(E671&lt;&gt;"",LEFT(E671,1)&amp;"."&amp;RIGHT(E671,LEN(E671)-1),"0")&amp;","&amp;"
    ""image"" : """&amp;N671&amp;"""
  },"</f>
        <v xml:space="preserve">  "": {
    "name" : "PWC Cylinder",
    "latitude" : 52.339812,
    "longitude" : 4.821851,
    "image" : "https://lh3.ggpht.com/P04fPEuN7zcyCBsvpE6lCrTQqpZ5Row8t5HkkAXjZrEJllrffVFpNVwrFcwxS5y72uePf3V6oNoCw5yyMib7UA"
  },</v>
      </c>
      <c r="C671" s="4">
        <v>283516</v>
      </c>
      <c r="D671" s="5">
        <v>52339812</v>
      </c>
      <c r="E671" s="5">
        <v>4821851</v>
      </c>
      <c r="F671" s="4" t="s">
        <v>6416</v>
      </c>
      <c r="G671" s="4" t="s">
        <v>2916</v>
      </c>
      <c r="H671" s="4" t="s">
        <v>2443</v>
      </c>
      <c r="I671" s="4" t="s">
        <v>2542</v>
      </c>
      <c r="J671" s="4" t="s">
        <v>2567</v>
      </c>
      <c r="K671" s="4" t="s">
        <v>17630</v>
      </c>
      <c r="M671" s="4">
        <v>1066</v>
      </c>
      <c r="N671" s="4" t="s">
        <v>14089</v>
      </c>
    </row>
    <row r="672" spans="2:14" s="4" customFormat="1" x14ac:dyDescent="0.25">
      <c r="B672" s="4" t="str">
        <f>"  """&amp;A672&amp;""": {
    ""name"" : """&amp;SUBSTITUTE(F672,"""","\""")&amp;""",
    ""latitude"" : "&amp;IF(D672&lt;&gt;"",LEFT(D672,2)&amp;"."&amp;RIGHT(D672,LEN(D672)-2),"0")&amp;",
    ""longitude"" : "&amp;IF(E672&lt;&gt;"",LEFT(E672,1)&amp;"."&amp;RIGHT(E672,LEN(E672)-1),"0")&amp;","&amp;"
    ""image"" : """&amp;N672&amp;"""
  },"</f>
        <v xml:space="preserve">  "": {
    "name" : "Zomers Buiten.",
    "latitude" : 52.342768,
    "longitude" : 4.811229,
    "image" : "https://lh4.ggpht.com/Hebk6aoR8ALbjkPLUKy5FqczGIcQzur-i397fZfN6rBVrN__uSH53mzCw29kDqEDnIRcy0kSfy_DFa2irl3FUQ"
  },</v>
      </c>
      <c r="C672" s="4">
        <v>194738</v>
      </c>
      <c r="D672" s="5">
        <v>52342768</v>
      </c>
      <c r="E672" s="5">
        <v>4811229</v>
      </c>
      <c r="F672" s="4" t="s">
        <v>5967</v>
      </c>
      <c r="G672" s="4" t="s">
        <v>2916</v>
      </c>
      <c r="H672" s="4" t="s">
        <v>2443</v>
      </c>
      <c r="I672" s="4" t="s">
        <v>2542</v>
      </c>
      <c r="J672" s="4" t="s">
        <v>2567</v>
      </c>
      <c r="K672" s="4" t="s">
        <v>5968</v>
      </c>
      <c r="L672" s="4">
        <v>200</v>
      </c>
      <c r="M672" s="4" t="s">
        <v>5969</v>
      </c>
      <c r="N672" s="4" t="s">
        <v>15825</v>
      </c>
    </row>
    <row r="673" spans="2:14" s="4" customFormat="1" x14ac:dyDescent="0.25">
      <c r="B673" s="4" t="str">
        <f>"  """&amp;A673&amp;""": {
    ""name"" : """&amp;SUBSTITUTE(F673,"""","\""")&amp;""",
    ""latitude"" : "&amp;IF(D673&lt;&gt;"",LEFT(D673,2)&amp;"."&amp;RIGHT(D673,LEN(D673)-2),"0")&amp;",
    ""longitude"" : "&amp;IF(E673&lt;&gt;"",LEFT(E673,1)&amp;"."&amp;RIGHT(E673,LEN(E673)-1),"0")&amp;","&amp;"
    ""image"" : """&amp;N673&amp;"""
  },"</f>
        <v xml:space="preserve">  "": {
    "name" : "Skatepark Nieuw Sloten",
    "latitude" : 52.339897,
    "longitude" : 4.811912,
    "image" : "https://lh5.ggpht.com/1wsjb2a8SQrRZrW3gTNrMEN7SBm0Urk3mlnCUScMmxPmAF00fxxG9XtH7cNewbwqbUI3gmMxenfaALRied0"
  },</v>
      </c>
      <c r="C673" s="4">
        <v>1010150</v>
      </c>
      <c r="D673" s="5">
        <v>52339897</v>
      </c>
      <c r="E673" s="5">
        <v>4811912</v>
      </c>
      <c r="F673" s="4" t="s">
        <v>9382</v>
      </c>
      <c r="G673" s="4" t="s">
        <v>2916</v>
      </c>
      <c r="H673" s="4" t="s">
        <v>2443</v>
      </c>
      <c r="I673" s="4" t="s">
        <v>2542</v>
      </c>
      <c r="J673" s="4" t="s">
        <v>2567</v>
      </c>
      <c r="K673" s="4" t="s">
        <v>5968</v>
      </c>
      <c r="M673" s="4">
        <v>1066</v>
      </c>
      <c r="N673" s="4" t="s">
        <v>14499</v>
      </c>
    </row>
    <row r="674" spans="2:14" s="4" customFormat="1" x14ac:dyDescent="0.25">
      <c r="B674" s="4" t="str">
        <f>"  """&amp;A674&amp;""": {
    ""name"" : """&amp;SUBSTITUTE(F674,"""","\""")&amp;""",
    ""latitude"" : "&amp;IF(D674&lt;&gt;"",LEFT(D674,2)&amp;"."&amp;RIGHT(D674,LEN(D674)-2),"0")&amp;",
    ""longitude"" : "&amp;IF(E674&lt;&gt;"",LEFT(E674,1)&amp;"."&amp;RIGHT(E674,LEN(E674)-1),"0")&amp;","&amp;"
    ""image"" : """&amp;N674&amp;"""
  },"</f>
        <v xml:space="preserve">  "": {
    "name" : "Oeverlanden Uitzichtpunt",
    "latitude" : 52.333552,
    "longitude" : 4.813616,
    "image" : "https://lh3.googleusercontent.com/52eYtTMfAjO4Ve8NraUjgGQhmAEEy99LQfEM2j0NFhOUWtFv2L4s3YD02zFVH6_IdCT5JT8VDNxQ2S7H7wQ"
  },</v>
      </c>
      <c r="C674" s="4">
        <v>49986758</v>
      </c>
      <c r="D674" s="5">
        <v>52333552</v>
      </c>
      <c r="E674" s="5">
        <v>4813616</v>
      </c>
      <c r="F674" s="4" t="s">
        <v>13561</v>
      </c>
      <c r="G674" s="4" t="s">
        <v>2916</v>
      </c>
      <c r="H674" s="4" t="s">
        <v>2443</v>
      </c>
      <c r="I674" s="4" t="s">
        <v>2542</v>
      </c>
      <c r="J674" s="4" t="s">
        <v>2567</v>
      </c>
      <c r="K674" s="4" t="s">
        <v>3335</v>
      </c>
      <c r="L674" s="4">
        <v>10</v>
      </c>
      <c r="M674" s="4" t="s">
        <v>3336</v>
      </c>
      <c r="N674" s="4" t="s">
        <v>13562</v>
      </c>
    </row>
    <row r="675" spans="2:14" s="4" customFormat="1" x14ac:dyDescent="0.25">
      <c r="B675" s="4" t="str">
        <f>"  """&amp;A675&amp;""": {
    ""name"" : """&amp;SUBSTITUTE(F675,"""","\""")&amp;""",
    ""latitude"" : "&amp;IF(D675&lt;&gt;"",LEFT(D675,2)&amp;"."&amp;RIGHT(D675,LEN(D675)-2),"0")&amp;",
    ""longitude"" : "&amp;IF(E675&lt;&gt;"",LEFT(E675,1)&amp;"."&amp;RIGHT(E675,LEN(E675)-1),"0")&amp;","&amp;"
    ""image"" : """&amp;N675&amp;"""
  },"</f>
        <v xml:space="preserve">  "": {
    "name" : "Nieuwe Meer Westzijde Oeverlanden",
    "latitude" : 52.334249,
    "longitude" : 4.813696,
    "image" : "https://lh6.ggpht.com/YG5k3ziISH-H92-Hd5b2A6Uap_7Za9iG2A1DwdtHyEiZRcVdqhLFLhitx7wx3WZmWvuBsKQPNKUrySsaJrEQmg"
  },</v>
      </c>
      <c r="C675" s="4">
        <v>17030</v>
      </c>
      <c r="D675" s="5">
        <v>52334249</v>
      </c>
      <c r="E675" s="5">
        <v>4813696</v>
      </c>
      <c r="F675" s="4" t="s">
        <v>4805</v>
      </c>
      <c r="G675" s="4" t="s">
        <v>2916</v>
      </c>
      <c r="H675" s="4" t="s">
        <v>2443</v>
      </c>
      <c r="I675" s="4" t="s">
        <v>2542</v>
      </c>
      <c r="J675" s="4" t="s">
        <v>2567</v>
      </c>
      <c r="K675" s="4" t="s">
        <v>3335</v>
      </c>
      <c r="L675" s="4">
        <v>10</v>
      </c>
      <c r="M675" s="4" t="s">
        <v>3336</v>
      </c>
      <c r="N675" s="4" t="s">
        <v>13481</v>
      </c>
    </row>
    <row r="676" spans="2:14" s="4" customFormat="1" x14ac:dyDescent="0.25">
      <c r="B676" s="4" t="str">
        <f>"  """&amp;A676&amp;""": {
    ""name"" : """&amp;SUBSTITUTE(F676,"""","\""")&amp;""",
    ""latitude"" : "&amp;IF(D676&lt;&gt;"",LEFT(D676,2)&amp;"."&amp;RIGHT(D676,LEN(D676)-2),"0")&amp;",
    ""longitude"" : "&amp;IF(E676&lt;&gt;"",LEFT(E676,1)&amp;"."&amp;RIGHT(E676,LEN(E676)-1),"0")&amp;","&amp;"
    ""image"" : """&amp;N676&amp;"""
  },"</f>
        <v xml:space="preserve">  "": {
    "name" : "Oeverlanden Speelplek",
    "latitude" : 52.33325,
    "longitude" : 4.814128,
    "image" : "https://lh3.googleusercontent.com/AhU-ZGzbI8iujnHCZg9Bv4fcyPxmu6iG9iSy1e17t1PDv4DqiVQEcZmR8jdHOLJeUbks4ztpTFVS5z2M0zQn"
  },</v>
      </c>
      <c r="C676" s="4">
        <v>49986751</v>
      </c>
      <c r="D676" s="5">
        <v>5233325</v>
      </c>
      <c r="E676" s="5">
        <v>4814128</v>
      </c>
      <c r="F676" s="4" t="s">
        <v>13559</v>
      </c>
      <c r="G676" s="4" t="s">
        <v>2916</v>
      </c>
      <c r="H676" s="4" t="s">
        <v>2443</v>
      </c>
      <c r="I676" s="4" t="s">
        <v>2542</v>
      </c>
      <c r="J676" s="4" t="s">
        <v>2567</v>
      </c>
      <c r="K676" s="4" t="s">
        <v>3335</v>
      </c>
      <c r="L676" s="4">
        <v>10</v>
      </c>
      <c r="M676" s="4" t="s">
        <v>3336</v>
      </c>
      <c r="N676" s="4" t="s">
        <v>13560</v>
      </c>
    </row>
    <row r="677" spans="2:14" s="4" customFormat="1" x14ac:dyDescent="0.25">
      <c r="B677" s="4" t="str">
        <f>"  """&amp;A677&amp;""": {
    ""name"" : """&amp;SUBSTITUTE(F677,"""","\""")&amp;""",
    ""latitude"" : "&amp;IF(D677&lt;&gt;"",LEFT(D677,2)&amp;"."&amp;RIGHT(D677,LEN(D677)-2),"0")&amp;",
    ""longitude"" : "&amp;IF(E677&lt;&gt;"",LEFT(E677,1)&amp;"."&amp;RIGHT(E677,LEN(E677)-1),"0")&amp;","&amp;"
    ""image"" : """&amp;N677&amp;"""
  },"</f>
        <v xml:space="preserve">  "": {
    "name" : "Veerpont Nieuwe Meer Amsterdamse Bos",
    "latitude" : 52.334565,
    "longitude" : 4.814492,
    "image" : "https://lh3.ggpht.com/Q66Kq-z7BqOBAZfC_XUbw9utpxynzRy_PtTqH47YDZ07drIj23Es2lWBFkaz4ceIeZbKzLXvl21zCrXzXTs"
  },</v>
      </c>
      <c r="C677" s="4">
        <v>37144</v>
      </c>
      <c r="D677" s="5">
        <v>52334565</v>
      </c>
      <c r="E677" s="5">
        <v>4814492</v>
      </c>
      <c r="F677" s="4" t="s">
        <v>4954</v>
      </c>
      <c r="G677" s="4" t="s">
        <v>2916</v>
      </c>
      <c r="H677" s="4" t="s">
        <v>2443</v>
      </c>
      <c r="I677" s="4" t="s">
        <v>2542</v>
      </c>
      <c r="J677" s="4" t="s">
        <v>2567</v>
      </c>
      <c r="K677" s="4" t="s">
        <v>3335</v>
      </c>
      <c r="L677" s="4">
        <v>10</v>
      </c>
      <c r="M677" s="4" t="s">
        <v>3336</v>
      </c>
      <c r="N677" s="4" t="s">
        <v>15361</v>
      </c>
    </row>
    <row r="678" spans="2:14" s="4" customFormat="1" x14ac:dyDescent="0.25">
      <c r="B678" s="4" t="str">
        <f>"  """&amp;A678&amp;""": {
    ""name"" : """&amp;SUBSTITUTE(F678,"""","\""")&amp;""",
    ""latitude"" : "&amp;IF(D678&lt;&gt;"",LEFT(D678,2)&amp;"."&amp;RIGHT(D678,LEN(D678)-2),"0")&amp;",
    ""longitude"" : "&amp;IF(E678&lt;&gt;"",LEFT(E678,1)&amp;"."&amp;RIGHT(E678,LEN(E678)-1),"0")&amp;","&amp;"
    ""image"" : """&amp;N678&amp;"""
  },"</f>
        <v xml:space="preserve">  "": {
    "name" : "Oeverlanden Nieuwe Meer",
    "latitude" : 52.33591,
    "longitude" : 4.815698,
    "image" : "https://lh4.ggpht.com/KPevSSGICoAIzP8UsmsNRFatvEbIQeeh1gLE0oPlGLSnjJlWS0sGVdhQ-EPDg1GeUUVkP241s1PZBI-iWYcI"
  },</v>
      </c>
      <c r="C678" s="4">
        <v>360902</v>
      </c>
      <c r="D678" s="5">
        <v>5233591</v>
      </c>
      <c r="E678" s="5">
        <v>4815698</v>
      </c>
      <c r="F678" s="4" t="s">
        <v>6788</v>
      </c>
      <c r="G678" s="4" t="s">
        <v>2916</v>
      </c>
      <c r="H678" s="4" t="s">
        <v>2443</v>
      </c>
      <c r="I678" s="4" t="s">
        <v>2542</v>
      </c>
      <c r="J678" s="4" t="s">
        <v>2567</v>
      </c>
      <c r="K678" s="4" t="s">
        <v>3335</v>
      </c>
      <c r="L678" s="4">
        <v>10</v>
      </c>
      <c r="M678" s="4" t="s">
        <v>3336</v>
      </c>
      <c r="N678" s="4" t="s">
        <v>13553</v>
      </c>
    </row>
    <row r="679" spans="2:14" s="4" customFormat="1" x14ac:dyDescent="0.25">
      <c r="B679" s="4" t="str">
        <f>"  """&amp;A679&amp;""": {
    ""name"" : """&amp;SUBSTITUTE(F679,"""","\""")&amp;""",
    ""latitude"" : "&amp;IF(D679&lt;&gt;"",LEFT(D679,2)&amp;"."&amp;RIGHT(D679,LEN(D679)-2),"0")&amp;",
    ""longitude"" : "&amp;IF(E679&lt;&gt;"",LEFT(E679,1)&amp;"."&amp;RIGHT(E679,LEN(E679)-1),"0")&amp;","&amp;"
    ""image"" : """&amp;N679&amp;"""
  },"</f>
        <v xml:space="preserve">  "": {
    "name" : "Nieuwe Meer Strand Zuid",
    "latitude" : 52.33289,
    "longitude" : 4.811045,
    "image" : "https://lh4.ggpht.com/2i1_w7K7JacHV9ZL_6g1q-RhTOBauBnkJr2c2tC6J6lZmTtS-9XdN2LPdsDKwoVZH74NJzIM0XegnNExr7A"
  },</v>
      </c>
      <c r="C679" s="4">
        <v>999395</v>
      </c>
      <c r="D679" s="5">
        <v>5233289</v>
      </c>
      <c r="E679" s="5">
        <v>4811045</v>
      </c>
      <c r="F679" s="4" t="s">
        <v>9326</v>
      </c>
      <c r="G679" s="4" t="s">
        <v>2916</v>
      </c>
      <c r="H679" s="4" t="s">
        <v>2443</v>
      </c>
      <c r="I679" s="4" t="s">
        <v>2542</v>
      </c>
      <c r="J679" s="4" t="s">
        <v>2567</v>
      </c>
      <c r="K679" s="4" t="s">
        <v>3335</v>
      </c>
      <c r="L679" s="4">
        <v>20</v>
      </c>
      <c r="M679" s="4" t="s">
        <v>3336</v>
      </c>
      <c r="N679" s="4" t="s">
        <v>13480</v>
      </c>
    </row>
    <row r="680" spans="2:14" s="4" customFormat="1" x14ac:dyDescent="0.25">
      <c r="B680" s="4" t="str">
        <f>"  """&amp;A680&amp;""": {
    ""name"" : """&amp;SUBSTITUTE(F680,"""","\""")&amp;""",
    ""latitude"" : "&amp;IF(D680&lt;&gt;"",LEFT(D680,2)&amp;"."&amp;RIGHT(D680,LEN(D680)-2),"0")&amp;",
    ""longitude"" : "&amp;IF(E680&lt;&gt;"",LEFT(E680,1)&amp;"."&amp;RIGHT(E680,LEN(E680)-1),"0")&amp;","&amp;"
    ""image"" : """&amp;N680&amp;"""
  },"</f>
        <v xml:space="preserve">  "": {
    "name" : "Nieuwe Meer Strand Midden",
    "latitude" : 52.333327,
    "longitude" : 4.811764,
    "image" : "https://lh4.ggpht.com/0Wh_JXsAql_aD0-5iuROXxb3X__WpujV6idI6y9hOn0d1Hips75G5CqmU4B4XavC0TtJLOSrkvIpgSqbU5NC"
  },</v>
      </c>
      <c r="C680" s="4">
        <v>307506</v>
      </c>
      <c r="D680" s="5">
        <v>52333327</v>
      </c>
      <c r="E680" s="5">
        <v>4811764</v>
      </c>
      <c r="F680" s="4" t="s">
        <v>13478</v>
      </c>
      <c r="G680" s="4" t="s">
        <v>2916</v>
      </c>
      <c r="H680" s="4" t="s">
        <v>2443</v>
      </c>
      <c r="I680" s="4" t="s">
        <v>2542</v>
      </c>
      <c r="J680" s="4" t="s">
        <v>2567</v>
      </c>
      <c r="K680" s="4" t="s">
        <v>3335</v>
      </c>
      <c r="L680" s="4">
        <v>20</v>
      </c>
      <c r="M680" s="4" t="s">
        <v>3336</v>
      </c>
      <c r="N680" s="4" t="s">
        <v>13479</v>
      </c>
    </row>
    <row r="681" spans="2:14" s="4" customFormat="1" x14ac:dyDescent="0.25">
      <c r="B681" s="4" t="str">
        <f>"  """&amp;A681&amp;""": {
    ""name"" : """&amp;SUBSTITUTE(F681,"""","\""")&amp;""",
    ""latitude"" : "&amp;IF(D681&lt;&gt;"",LEFT(D681,2)&amp;"."&amp;RIGHT(D681,LEN(D681)-2),"0")&amp;",
    ""longitude"" : "&amp;IF(E681&lt;&gt;"",LEFT(E681,1)&amp;"."&amp;RIGHT(E681,LEN(E681)-1),"0")&amp;","&amp;"
    ""image"" : """&amp;N681&amp;"""
  },"</f>
        <v xml:space="preserve">  "": {
    "name" : "Oeverlanden Nieuwe meer",
    "latitude" : 52.335434,
    "longitude" : 4.823318,
    "image" : "https://lh5.ggpht.com/vukaCQemvVlBnA8q-yxWr9jL6PE1izcH8k70caTtyF6rHIUo5rICmoHFEVmYAhARJeNS3YrVAkNHZNGJJsPz"
  },</v>
      </c>
      <c r="C681" s="4">
        <v>49127633</v>
      </c>
      <c r="D681" s="5">
        <v>52335434</v>
      </c>
      <c r="E681" s="5">
        <v>4823318</v>
      </c>
      <c r="F681" s="4" t="s">
        <v>13554</v>
      </c>
      <c r="G681" s="4" t="s">
        <v>2916</v>
      </c>
      <c r="H681" s="4" t="s">
        <v>2443</v>
      </c>
      <c r="I681" s="4" t="s">
        <v>2542</v>
      </c>
      <c r="J681" s="4" t="s">
        <v>2567</v>
      </c>
      <c r="K681" s="4" t="s">
        <v>3335</v>
      </c>
      <c r="M681" s="4">
        <v>1066</v>
      </c>
      <c r="N681" s="4" t="s">
        <v>13555</v>
      </c>
    </row>
    <row r="682" spans="2:14" s="4" customFormat="1" x14ac:dyDescent="0.25">
      <c r="B682" s="4" t="str">
        <f>"  """&amp;A682&amp;""": {
    ""name"" : """&amp;SUBSTITUTE(F682,"""","\""")&amp;""",
    ""latitude"" : "&amp;IF(D682&lt;&gt;"",LEFT(D682,2)&amp;"."&amp;RIGHT(D682,LEN(D682)-2),"0")&amp;",
    ""longitude"" : "&amp;IF(E682&lt;&gt;"",LEFT(E682,1)&amp;"."&amp;RIGHT(E682,LEN(E682)-1),"0")&amp;","&amp;"
    ""image"" : """&amp;N682&amp;"""
  },"</f>
        <v xml:space="preserve">  "": {
    "name" : "De Ooievaarstoren",
    "latitude" : 52.3351,
    "longitude" : 4.827302,
    "image" : "https://lh3.googleusercontent.com/siDkMWulVBv5Og3AkL00c0yx6QOlZtkEY022JIHoGOM9a3vBe-WVAoZhCnffznVu2plnvlpaKMfjnIBj2dov2Q"
  },</v>
      </c>
      <c r="C682" s="4">
        <v>49986770</v>
      </c>
      <c r="D682" s="5">
        <v>523351</v>
      </c>
      <c r="E682" s="5">
        <v>4827302</v>
      </c>
      <c r="F682" s="4" t="s">
        <v>11317</v>
      </c>
      <c r="G682" s="4" t="s">
        <v>2916</v>
      </c>
      <c r="H682" s="4" t="s">
        <v>2443</v>
      </c>
      <c r="I682" s="4" t="s">
        <v>2542</v>
      </c>
      <c r="J682" s="4" t="s">
        <v>2567</v>
      </c>
      <c r="K682" s="4" t="s">
        <v>3335</v>
      </c>
      <c r="M682" s="4">
        <v>1066</v>
      </c>
      <c r="N682" s="4" t="s">
        <v>11318</v>
      </c>
    </row>
    <row r="683" spans="2:14" s="4" customFormat="1" x14ac:dyDescent="0.25">
      <c r="B683" s="4" t="str">
        <f>"  """&amp;A683&amp;""": {
    ""name"" : """&amp;SUBSTITUTE(F683,"""","\""")&amp;""",
    ""latitude"" : "&amp;IF(D683&lt;&gt;"",LEFT(D683,2)&amp;"."&amp;RIGHT(D683,LEN(D683)-2),"0")&amp;",
    ""longitude"" : "&amp;IF(E683&lt;&gt;"",LEFT(E683,1)&amp;"."&amp;RIGHT(E683,LEN(E683)-1),"0")&amp;","&amp;"
    ""image"" : """&amp;N683&amp;"""
  },"</f>
        <v xml:space="preserve">  "": {
    "name" : "Activiteitencentrum",
    "latitude" : 52.346149,
    "longitude" : 4.812774,
    "image" : "https://lh5.ggpht.com/lGcUIbUeruKO1sD30qpFygSRgMnqEJ75ngmHuqtPpSoOfdaxxixtnHIXiKqR-ukEHancwE1liiB03c6ZZAHy2Q"
  },</v>
      </c>
      <c r="C683" s="4">
        <v>49224970</v>
      </c>
      <c r="D683" s="5">
        <v>52346149</v>
      </c>
      <c r="E683" s="5">
        <v>4812774</v>
      </c>
      <c r="F683" s="4" t="s">
        <v>10026</v>
      </c>
      <c r="G683" s="4" t="s">
        <v>2916</v>
      </c>
      <c r="H683" s="4" t="s">
        <v>2443</v>
      </c>
      <c r="I683" s="4" t="s">
        <v>2542</v>
      </c>
      <c r="J683" s="4" t="s">
        <v>2567</v>
      </c>
      <c r="K683" s="4" t="s">
        <v>3243</v>
      </c>
      <c r="L683" s="4">
        <v>133</v>
      </c>
      <c r="M683" s="4" t="s">
        <v>16885</v>
      </c>
      <c r="N683" s="4" t="s">
        <v>10027</v>
      </c>
    </row>
    <row r="684" spans="2:14" s="4" customFormat="1" x14ac:dyDescent="0.25">
      <c r="B684" s="4" t="str">
        <f>"  """&amp;A684&amp;""": {
    ""name"" : """&amp;SUBSTITUTE(F684,"""","\""")&amp;""",
    ""latitude"" : "&amp;IF(D684&lt;&gt;"",LEFT(D684,2)&amp;"."&amp;RIGHT(D684,LEN(D684)-2),"0")&amp;",
    ""longitude"" : "&amp;IF(E684&lt;&gt;"",LEFT(E684,1)&amp;"."&amp;RIGHT(E684,LEN(E684)-1),"0")&amp;","&amp;"
    ""image"" : """&amp;N684&amp;"""
  },"</f>
        <v xml:space="preserve">  "": {
    "name" : "First Star",
    "latitude" : 52.345501,
    "longitude" : 4.811172,
    "image" : "https://lh4.ggpht.com/ea1pe0z8gZNmDIGDL_IUoP7qAtzmmyaYRc1DNrriyG654pyFUaKzXfrMWjRims0WDFZiN0-JDMbYG8a7NEr8"
  },</v>
      </c>
      <c r="C684" s="4">
        <v>586964</v>
      </c>
      <c r="D684" s="5">
        <v>52345501</v>
      </c>
      <c r="E684" s="5">
        <v>4811172</v>
      </c>
      <c r="F684" s="4" t="s">
        <v>7474</v>
      </c>
      <c r="G684" s="4" t="s">
        <v>2916</v>
      </c>
      <c r="H684" s="4" t="s">
        <v>2443</v>
      </c>
      <c r="I684" s="4" t="s">
        <v>2542</v>
      </c>
      <c r="J684" s="4" t="s">
        <v>2567</v>
      </c>
      <c r="K684" s="4" t="s">
        <v>7475</v>
      </c>
      <c r="L684" s="4">
        <v>91</v>
      </c>
      <c r="M684" s="4" t="s">
        <v>7476</v>
      </c>
      <c r="N684" s="4" t="s">
        <v>11762</v>
      </c>
    </row>
    <row r="685" spans="2:14" s="4" customFormat="1" x14ac:dyDescent="0.25">
      <c r="B685" s="4" t="str">
        <f>"  """&amp;A685&amp;""": {
    ""name"" : """&amp;SUBSTITUTE(F685,"""","\""")&amp;""",
    ""latitude"" : "&amp;IF(D685&lt;&gt;"",LEFT(D685,2)&amp;"."&amp;RIGHT(D685,LEN(D685)-2),"0")&amp;",
    ""longitude"" : "&amp;IF(E685&lt;&gt;"",LEFT(E685,1)&amp;"."&amp;RIGHT(E685,LEN(E685)-1),"0")&amp;","&amp;"
    ""image"" : """&amp;N685&amp;"""
  },"</f>
        <v xml:space="preserve">  "": {
    "name" : "Body Shapers",
    "latitude" : 52.346803,
    "longitude" : 4.810675,
    "image" : "https://lh5.ggpht.com/OZZtXNGVTkbYZfxPy8iRF3MrB3AfE5u9TpLj9b2K-jM9yiCi2vu_vO1zNw4dLwQUyn0FczPrFGhPe92Pn7Y"
  },</v>
      </c>
      <c r="C685" s="4">
        <v>278091</v>
      </c>
      <c r="D685" s="5">
        <v>52346803</v>
      </c>
      <c r="E685" s="5">
        <v>4810675</v>
      </c>
      <c r="F685" s="4" t="s">
        <v>10638</v>
      </c>
      <c r="G685" s="4" t="s">
        <v>2916</v>
      </c>
      <c r="H685" s="4" t="s">
        <v>2443</v>
      </c>
      <c r="I685" s="4" t="s">
        <v>2542</v>
      </c>
      <c r="J685" s="4" t="s">
        <v>2567</v>
      </c>
      <c r="K685" s="4" t="s">
        <v>15872</v>
      </c>
      <c r="L685" s="4">
        <v>1</v>
      </c>
      <c r="M685" s="4" t="s">
        <v>15873</v>
      </c>
      <c r="N685" s="4" t="s">
        <v>10639</v>
      </c>
    </row>
    <row r="686" spans="2:14" s="4" customFormat="1" x14ac:dyDescent="0.25">
      <c r="B686" s="4" t="str">
        <f>"  """&amp;A686&amp;""": {
    ""name"" : """&amp;SUBSTITUTE(F686,"""","\""")&amp;""",
    ""latitude"" : "&amp;IF(D686&lt;&gt;"",LEFT(D686,2)&amp;"."&amp;RIGHT(D686,LEN(D686)-2),"0")&amp;",
    ""longitude"" : "&amp;IF(E686&lt;&gt;"",LEFT(E686,1)&amp;"."&amp;RIGHT(E686,LEN(E686)-1),"0")&amp;","&amp;"
    ""image"" : """&amp;N686&amp;"""
  },"</f>
        <v xml:space="preserve">  "": {
    "name" : "Speeltuin Blankenberge",
    "latitude" : 52.347046,
    "longitude" : 4.801671,
    "image" : "https://lh3.googleusercontent.com/h78nDg94Tq3yu1a9142ivo-FDuN7qilT0wHusdqV_7ECuVrxVBRCE0T3kUj4Rb7EkEckMMMpVlrGqoezPyo"
  },</v>
      </c>
      <c r="C686" s="4">
        <v>49986759</v>
      </c>
      <c r="D686" s="5">
        <v>52347046</v>
      </c>
      <c r="E686" s="5">
        <v>4801671</v>
      </c>
      <c r="F686" s="4" t="s">
        <v>14634</v>
      </c>
      <c r="G686" s="4" t="s">
        <v>2916</v>
      </c>
      <c r="H686" s="4" t="s">
        <v>2443</v>
      </c>
      <c r="I686" s="4" t="s">
        <v>2542</v>
      </c>
      <c r="J686" s="4" t="s">
        <v>2567</v>
      </c>
      <c r="K686" s="4" t="s">
        <v>17421</v>
      </c>
      <c r="L686" s="4">
        <v>45</v>
      </c>
      <c r="M686" s="4" t="s">
        <v>17422</v>
      </c>
      <c r="N686" s="4" t="s">
        <v>14635</v>
      </c>
    </row>
    <row r="687" spans="2:14" s="4" customFormat="1" x14ac:dyDescent="0.25">
      <c r="B687" s="4" t="str">
        <f>"  """&amp;A687&amp;""": {
    ""name"" : """&amp;SUBSTITUTE(F687,"""","\""")&amp;""",
    ""latitude"" : "&amp;IF(D687&lt;&gt;"",LEFT(D687,2)&amp;"."&amp;RIGHT(D687,LEN(D687)-2),"0")&amp;",
    ""longitude"" : "&amp;IF(E687&lt;&gt;"",LEFT(E687,1)&amp;"."&amp;RIGHT(E687,LEN(E687)-1),"0")&amp;","&amp;"
    ""image"" : """&amp;N687&amp;"""
  },"</f>
        <v xml:space="preserve">  "": {
    "name" : "Speeltuin Boy Edgarstraat",
    "latitude" : 52.343071,
    "longitude" : 4.825446,
    "image" : "https://lh3.googleusercontent.com/Yi4uK6YNlF8n-rQkddzYsni8gPtKnVGHN6HY5AtbA22wMu02QZvEhJ6FV7GP80in3Bh6_pBsektrNg-sL-lD"
  },</v>
      </c>
      <c r="C687" s="4">
        <v>49986754</v>
      </c>
      <c r="D687" s="5">
        <v>52343071</v>
      </c>
      <c r="E687" s="5">
        <v>4825446</v>
      </c>
      <c r="F687" s="4" t="s">
        <v>14636</v>
      </c>
      <c r="G687" s="4" t="s">
        <v>2916</v>
      </c>
      <c r="H687" s="4" t="s">
        <v>2443</v>
      </c>
      <c r="I687" s="4" t="s">
        <v>2542</v>
      </c>
      <c r="J687" s="4" t="s">
        <v>2567</v>
      </c>
      <c r="K687" s="4" t="s">
        <v>17417</v>
      </c>
      <c r="L687" s="4">
        <v>8</v>
      </c>
      <c r="M687" s="4" t="s">
        <v>17418</v>
      </c>
      <c r="N687" s="4" t="s">
        <v>14637</v>
      </c>
    </row>
    <row r="688" spans="2:14" s="4" customFormat="1" x14ac:dyDescent="0.25">
      <c r="B688" s="4" t="str">
        <f>"  """&amp;A688&amp;""": {
    ""name"" : """&amp;SUBSTITUTE(F688,"""","\""")&amp;""",
    ""latitude"" : "&amp;IF(D688&lt;&gt;"",LEFT(D688,2)&amp;"."&amp;RIGHT(D688,LEN(D688)-2),"0")&amp;",
    ""longitude"" : "&amp;IF(E688&lt;&gt;"",LEFT(E688,1)&amp;"."&amp;RIGHT(E688,LEN(E688)-1),"0")&amp;","&amp;"
    ""image"" : """&amp;N688&amp;"""
  },"</f>
        <v xml:space="preserve">  "": {
    "name" : "Pyramide",
    "latitude" : 52.343737,
    "longitude" : 4.824758,
    "image" : "https://lh6.ggpht.com/GQ1iLyBg-HtgPGEz-6_qUAF5ppVYaVW-DsZcvugrY3mUj3U4wLlmYs8Zg4jh605OdHAaynX82USZA1D76_Bt"
  },</v>
      </c>
      <c r="C688" s="4">
        <v>740815</v>
      </c>
      <c r="D688" s="5">
        <v>52343737</v>
      </c>
      <c r="E688" s="5">
        <v>4824758</v>
      </c>
      <c r="F688" s="4" t="s">
        <v>7874</v>
      </c>
      <c r="G688" s="4" t="s">
        <v>2916</v>
      </c>
      <c r="H688" s="4" t="s">
        <v>2443</v>
      </c>
      <c r="I688" s="4" t="s">
        <v>2542</v>
      </c>
      <c r="J688" s="4" t="s">
        <v>2567</v>
      </c>
      <c r="K688" s="4" t="s">
        <v>3667</v>
      </c>
      <c r="L688" s="4">
        <v>1</v>
      </c>
      <c r="M688" s="4" t="s">
        <v>3668</v>
      </c>
      <c r="N688" s="4" t="s">
        <v>14090</v>
      </c>
    </row>
    <row r="689" spans="2:14" s="4" customFormat="1" x14ac:dyDescent="0.25">
      <c r="B689" s="4" t="str">
        <f>"  """&amp;A689&amp;""": {
    ""name"" : """&amp;SUBSTITUTE(F689,"""","\""")&amp;""",
    ""latitude"" : "&amp;IF(D689&lt;&gt;"",LEFT(D689,2)&amp;"."&amp;RIGHT(D689,LEN(D689)-2),"0")&amp;",
    ""longitude"" : "&amp;IF(E689&lt;&gt;"",LEFT(E689,1)&amp;"."&amp;RIGHT(E689,LEN(E689)-1),"0")&amp;","&amp;"
    ""image"" : """&amp;N689&amp;"""
  },"</f>
        <v xml:space="preserve">  "": {
    "name" : "De Blauwe Brug",
    "latitude" : 52.350472,
    "longitude" : 4.820048,
    "image" : "https://lh3.googleusercontent.com/7EDXfOJGyVOowLuloZGoDGPXzWxSvKadF3gp-nB1MlGXhGqwQ8ox4ikOGeswznwlIbP7fbYxQ1a1BAD09E2J"
  },</v>
      </c>
      <c r="C689" s="4">
        <v>49252933</v>
      </c>
      <c r="D689" s="5">
        <v>52350472</v>
      </c>
      <c r="E689" s="5">
        <v>4820048</v>
      </c>
      <c r="F689" s="4" t="s">
        <v>11169</v>
      </c>
      <c r="G689" s="4" t="s">
        <v>2916</v>
      </c>
      <c r="H689" s="4" t="s">
        <v>2443</v>
      </c>
      <c r="I689" s="4" t="s">
        <v>2542</v>
      </c>
      <c r="J689" s="4" t="s">
        <v>2567</v>
      </c>
      <c r="K689" s="4" t="s">
        <v>16907</v>
      </c>
      <c r="L689" s="4">
        <v>1</v>
      </c>
      <c r="M689" s="4" t="s">
        <v>16908</v>
      </c>
      <c r="N689" s="4" t="s">
        <v>11170</v>
      </c>
    </row>
    <row r="690" spans="2:14" s="4" customFormat="1" x14ac:dyDescent="0.25">
      <c r="B690" s="4" t="str">
        <f>"  """&amp;A690&amp;""": {
    ""name"" : """&amp;SUBSTITUTE(F690,"""","\""")&amp;""",
    ""latitude"" : "&amp;IF(D690&lt;&gt;"",LEFT(D690,2)&amp;"."&amp;RIGHT(D690,LEN(D690)-2),"0")&amp;",
    ""longitude"" : "&amp;IF(E690&lt;&gt;"",LEFT(E690,1)&amp;"."&amp;RIGHT(E690,LEN(E690)-1),"0")&amp;","&amp;"
    ""image"" : """&amp;N690&amp;"""
  },"</f>
        <v xml:space="preserve">  "": {
    "name" : "Huis Van De Wijk",
    "latitude" : 52.345872,
    "longitude" : 4.81274,
    "image" : "https://lh3.ggpht.com/CiJMGuN7PvRZyIJWSo4rp-DjGCecJ7n0msdgfcCRhtTEd0BpFynzew66AQqr6X0JR_TGMTKZYeA9UsN2b5jo5Q"
  },</v>
      </c>
      <c r="C690" s="4">
        <v>984941</v>
      </c>
      <c r="D690" s="5">
        <v>52345872</v>
      </c>
      <c r="E690" s="5">
        <v>481274</v>
      </c>
      <c r="F690" s="4" t="s">
        <v>9263</v>
      </c>
      <c r="G690" s="4" t="s">
        <v>2916</v>
      </c>
      <c r="H690" s="4" t="s">
        <v>2443</v>
      </c>
      <c r="I690" s="4" t="s">
        <v>2542</v>
      </c>
      <c r="J690" s="4" t="s">
        <v>2567</v>
      </c>
      <c r="K690" s="4" t="s">
        <v>9264</v>
      </c>
      <c r="L690" s="4">
        <v>119</v>
      </c>
      <c r="M690" s="4" t="s">
        <v>9265</v>
      </c>
      <c r="N690" s="4" t="s">
        <v>12418</v>
      </c>
    </row>
    <row r="691" spans="2:14" s="4" customFormat="1" x14ac:dyDescent="0.25">
      <c r="B691" s="4" t="str">
        <f>"  """&amp;A691&amp;""": {
    ""name"" : """&amp;SUBSTITUTE(F691,"""","\""")&amp;""",
    ""latitude"" : "&amp;IF(D691&lt;&gt;"",LEFT(D691,2)&amp;"."&amp;RIGHT(D691,LEN(D691)-2),"0")&amp;",
    ""longitude"" : "&amp;IF(E691&lt;&gt;"",LEFT(E691,1)&amp;"."&amp;RIGHT(E691,LEN(E691)-1),"0")&amp;","&amp;"
    ""image"" : """&amp;N691&amp;"""
  },"</f>
        <v xml:space="preserve">  "": {
    "name" : "Black Waves",
    "latitude" : 52.349982,
    "longitude" : 4.810771,
    "image" : "https://lh4.ggpht.com/9DFkHQ2A7XkHOtxaOV9AC7EZMoHQ8ptyVqKLIHU7j1Qi8FXZ_2TDr2N82JwGuupZeJJnsveJTV6BrL2LXKz_"
  },</v>
      </c>
      <c r="C691" s="4">
        <v>739410</v>
      </c>
      <c r="D691" s="5">
        <v>52349982</v>
      </c>
      <c r="E691" s="5">
        <v>4810771</v>
      </c>
      <c r="F691" s="4" t="s">
        <v>7871</v>
      </c>
      <c r="G691" s="4" t="s">
        <v>2916</v>
      </c>
      <c r="H691" s="4" t="s">
        <v>2443</v>
      </c>
      <c r="I691" s="4" t="s">
        <v>2542</v>
      </c>
      <c r="J691" s="4" t="s">
        <v>2567</v>
      </c>
      <c r="K691" s="4" t="s">
        <v>7872</v>
      </c>
      <c r="L691" s="4">
        <v>38</v>
      </c>
      <c r="M691" s="4" t="s">
        <v>7873</v>
      </c>
      <c r="N691" s="4" t="s">
        <v>10573</v>
      </c>
    </row>
    <row r="692" spans="2:14" s="4" customFormat="1" x14ac:dyDescent="0.25">
      <c r="B692" s="4" t="str">
        <f>"  """&amp;A692&amp;""": {
    ""name"" : """&amp;SUBSTITUTE(F692,"""","\""")&amp;""",
    ""latitude"" : "&amp;IF(D692&lt;&gt;"",LEFT(D692,2)&amp;"."&amp;RIGHT(D692,LEN(D692)-2),"0")&amp;",
    ""longitude"" : "&amp;IF(E692&lt;&gt;"",LEFT(E692,1)&amp;"."&amp;RIGHT(E692,LEN(E692)-1),"0")&amp;","&amp;"
    ""image"" : """&amp;N692&amp;"""
  },"</f>
        <v xml:space="preserve">  "": {
    "name" : "Lydia",
    "latitude" : 52.350338,
    "longitude" : 4.811144,
    "image" : "https://lh5.ggpht.com/yqr-fJhoMxDsfHZREuYrn-aDt9iOJx8QdzzDHlT3CT377Emmo-IuABlV0idSgZ-8idRs7dQA_3q1jDf8tq8u"
  },</v>
      </c>
      <c r="C692" s="4">
        <v>887100</v>
      </c>
      <c r="D692" s="5">
        <v>52350338</v>
      </c>
      <c r="E692" s="5">
        <v>4811144</v>
      </c>
      <c r="F692" s="4" t="s">
        <v>8733</v>
      </c>
      <c r="G692" s="4" t="s">
        <v>2916</v>
      </c>
      <c r="H692" s="4" t="s">
        <v>2443</v>
      </c>
      <c r="I692" s="4" t="s">
        <v>2542</v>
      </c>
      <c r="J692" s="4" t="s">
        <v>2567</v>
      </c>
      <c r="K692" s="4" t="s">
        <v>7872</v>
      </c>
      <c r="L692" s="4">
        <v>66</v>
      </c>
      <c r="M692" s="4" t="s">
        <v>7873</v>
      </c>
      <c r="N692" s="4" t="s">
        <v>12976</v>
      </c>
    </row>
    <row r="693" spans="2:14" s="4" customFormat="1" x14ac:dyDescent="0.25">
      <c r="B693" s="4" t="str">
        <f>"  """&amp;A693&amp;""": {
    ""name"" : """&amp;SUBSTITUTE(F693,"""","\""")&amp;""",
    ""latitude"" : "&amp;IF(D693&lt;&gt;"",LEFT(D693,2)&amp;"."&amp;RIGHT(D693,LEN(D693)-2),"0")&amp;",
    ""longitude"" : "&amp;IF(E693&lt;&gt;"",LEFT(E693,1)&amp;"."&amp;RIGHT(E693,LEN(E693)-1),"0")&amp;","&amp;"
    ""image"" : """&amp;N693&amp;"""
  },"</f>
        <v xml:space="preserve">  "": {
    "name" : "Speeltuin",
    "latitude" : 52.348982,
    "longitude" : 4.818086,
    "image" : "https://lh3.ggpht.com/5aa7K8zx2rvCmvGBSL6qHjRjEeo8DtYcFQsP_VAQNdgAYEUlxg9rOficueaM4P61rjkdldjFz-tRNUM1bJg"
  },</v>
      </c>
      <c r="C693" s="4">
        <v>1134690</v>
      </c>
      <c r="D693" s="5">
        <v>52348982</v>
      </c>
      <c r="E693" s="5">
        <v>4818086</v>
      </c>
      <c r="F693" s="4" t="s">
        <v>5103</v>
      </c>
      <c r="G693" s="4" t="s">
        <v>2916</v>
      </c>
      <c r="H693" s="4" t="s">
        <v>2443</v>
      </c>
      <c r="I693" s="4" t="s">
        <v>2542</v>
      </c>
      <c r="J693" s="4" t="s">
        <v>2567</v>
      </c>
      <c r="K693" s="4" t="s">
        <v>17753</v>
      </c>
      <c r="L693" s="4">
        <v>17</v>
      </c>
      <c r="M693" s="4" t="s">
        <v>17754</v>
      </c>
      <c r="N693" s="4" t="s">
        <v>14621</v>
      </c>
    </row>
    <row r="694" spans="2:14" s="4" customFormat="1" x14ac:dyDescent="0.25">
      <c r="B694" s="4" t="str">
        <f>"  """&amp;A694&amp;""": {
    ""name"" : """&amp;SUBSTITUTE(F694,"""","\""")&amp;""",
    ""latitude"" : "&amp;IF(D694&lt;&gt;"",LEFT(D694,2)&amp;"."&amp;RIGHT(D694,LEN(D694)-2),"0")&amp;",
    ""longitude"" : "&amp;IF(E694&lt;&gt;"",LEFT(E694,1)&amp;"."&amp;RIGHT(E694,LEN(E694)-1),"0")&amp;","&amp;"
    ""image"" : """&amp;N694&amp;"""
  },"</f>
        <v xml:space="preserve">  "": {
    "name" : "Butterfly Sculpture",
    "latitude" : 52.34374,
    "longitude" : 4.810957,
    "image" : "https://lh6.ggpht.com/0MRat23CXfJqREWfb6y4FFiCxKfg_rATYNpxku1TeOErMYT8YCqaNgg0Swrzfs50QJ5uGNAMrWFE8-UvQmOl"
  },</v>
      </c>
      <c r="C694" s="4">
        <v>1026052</v>
      </c>
      <c r="D694" s="5">
        <v>5234374</v>
      </c>
      <c r="E694" s="5">
        <v>4810957</v>
      </c>
      <c r="F694" s="4" t="s">
        <v>9475</v>
      </c>
      <c r="G694" s="4" t="s">
        <v>2916</v>
      </c>
      <c r="H694" s="4" t="s">
        <v>2443</v>
      </c>
      <c r="I694" s="4" t="s">
        <v>2542</v>
      </c>
      <c r="J694" s="4" t="s">
        <v>2567</v>
      </c>
      <c r="K694" s="4" t="s">
        <v>9476</v>
      </c>
      <c r="L694" s="4">
        <v>56</v>
      </c>
      <c r="M694" s="4" t="s">
        <v>9477</v>
      </c>
      <c r="N694" s="4" t="s">
        <v>10824</v>
      </c>
    </row>
    <row r="695" spans="2:14" s="4" customFormat="1" x14ac:dyDescent="0.25">
      <c r="B695" s="4" t="str">
        <f>"  """&amp;A695&amp;""": {
    ""name"" : """&amp;SUBSTITUTE(F695,"""","\""")&amp;""",
    ""latitude"" : "&amp;IF(D695&lt;&gt;"",LEFT(D695,2)&amp;"."&amp;RIGHT(D695,LEN(D695)-2),"0")&amp;",
    ""longitude"" : "&amp;IF(E695&lt;&gt;"",LEFT(E695,1)&amp;"."&amp;RIGHT(E695,LEN(E695)-1),"0")&amp;","&amp;"
    ""image"" : """&amp;N695&amp;"""
  },"</f>
        <v xml:space="preserve">  "": {
    "name" : "Road",
    "latitude" : 52.344808,
    "longitude" : 4.82417,
    "image" : "https://lh6.ggpht.com/_TWsABy9-P26ktaoO92v0ssbjtwP2HRl68PwXvkxzdvRNn7lQ5avgFK_gvB6T8MEiHNu3wP-JoSYqhdt4yPEqg"
  },</v>
      </c>
      <c r="C695" s="4">
        <v>738878</v>
      </c>
      <c r="D695" s="5">
        <v>52344808</v>
      </c>
      <c r="E695" s="5">
        <v>482417</v>
      </c>
      <c r="F695" s="4" t="s">
        <v>7853</v>
      </c>
      <c r="G695" s="4" t="s">
        <v>2916</v>
      </c>
      <c r="H695" s="4" t="s">
        <v>2443</v>
      </c>
      <c r="I695" s="4" t="s">
        <v>2542</v>
      </c>
      <c r="J695" s="4" t="s">
        <v>2567</v>
      </c>
      <c r="K695" s="4" t="s">
        <v>17632</v>
      </c>
      <c r="M695" s="4">
        <v>1066</v>
      </c>
      <c r="N695" s="4" t="s">
        <v>14211</v>
      </c>
    </row>
    <row r="696" spans="2:14" s="4" customFormat="1" x14ac:dyDescent="0.25">
      <c r="B696" s="4" t="str">
        <f>"  """&amp;A696&amp;""": {
    ""name"" : """&amp;SUBSTITUTE(F696,"""","\""")&amp;""",
    ""latitude"" : "&amp;IF(D696&lt;&gt;"",LEFT(D696,2)&amp;"."&amp;RIGHT(D696,LEN(D696)-2),"0")&amp;",
    ""longitude"" : "&amp;IF(E696&lt;&gt;"",LEFT(E696,1)&amp;"."&amp;RIGHT(E696,LEN(E696)-1),"0")&amp;","&amp;"
    ""image"" : """&amp;N696&amp;"""
  },"</f>
        <v xml:space="preserve">  "": {
    "name" : "Stone Pilars",
    "latitude" : 52.348248,
    "longitude" : 4.809842,
    "image" : "https://lh3.ggpht.com/PIJg7sBJmHNBGVhmsEDJVLvF13JI8lXXMkMJ-E5gU2ZwUHyBqZNRndI6ZdnsB5KDzuFxZZtly70g56xDk7C_"
  },</v>
      </c>
      <c r="C696" s="4">
        <v>49147396</v>
      </c>
      <c r="D696" s="5">
        <v>52348248</v>
      </c>
      <c r="E696" s="5">
        <v>4809842</v>
      </c>
      <c r="F696" s="4" t="s">
        <v>14914</v>
      </c>
      <c r="G696" s="4" t="s">
        <v>2916</v>
      </c>
      <c r="H696" s="4" t="s">
        <v>2443</v>
      </c>
      <c r="I696" s="4" t="s">
        <v>2542</v>
      </c>
      <c r="J696" s="4" t="s">
        <v>2567</v>
      </c>
      <c r="K696" s="4" t="s">
        <v>16837</v>
      </c>
      <c r="L696" s="4">
        <v>90</v>
      </c>
      <c r="M696" s="4" t="s">
        <v>16838</v>
      </c>
      <c r="N696" s="4" t="s">
        <v>14915</v>
      </c>
    </row>
    <row r="697" spans="2:14" s="4" customFormat="1" x14ac:dyDescent="0.25">
      <c r="B697" s="4" t="str">
        <f>"  """&amp;A697&amp;""": {
    ""name"" : """&amp;SUBSTITUTE(F697,"""","\""")&amp;""",
    ""latitude"" : "&amp;IF(D697&lt;&gt;"",LEFT(D697,2)&amp;"."&amp;RIGHT(D697,LEN(D697)-2),"0")&amp;",
    ""longitude"" : "&amp;IF(E697&lt;&gt;"",LEFT(E697,1)&amp;"."&amp;RIGHT(E697,LEN(E697)-1),"0")&amp;","&amp;"
    ""image"" : """&amp;N697&amp;"""
  },"</f>
        <v xml:space="preserve">  "": {
    "name" : "Ringspoordijk",
    "latitude" : 52.339508,
    "longitude" : 4.828479,
    "image" : "https://lh4.ggpht.com/0RrBAUBjdWjGkZxBZ5WTU_q-tVsrxuaEid-LsP64Zcd_Bci-WUa94nh0NWt0EEaHPFkdqQEiwqfu3YCsctVd-Q"
  },</v>
      </c>
      <c r="C697" s="4">
        <v>678800</v>
      </c>
      <c r="D697" s="5">
        <v>52339508</v>
      </c>
      <c r="E697" s="5">
        <v>4828479</v>
      </c>
      <c r="F697" s="4" t="s">
        <v>14198</v>
      </c>
      <c r="G697" s="4" t="s">
        <v>2916</v>
      </c>
      <c r="H697" s="4" t="s">
        <v>2443</v>
      </c>
      <c r="I697" s="4" t="s">
        <v>2542</v>
      </c>
      <c r="J697" s="4" t="s">
        <v>2567</v>
      </c>
      <c r="K697" s="4" t="s">
        <v>2568</v>
      </c>
      <c r="L697" s="4">
        <v>400</v>
      </c>
      <c r="M697" s="4">
        <v>1066</v>
      </c>
      <c r="N697" s="4" t="s">
        <v>14199</v>
      </c>
    </row>
    <row r="698" spans="2:14" s="4" customFormat="1" x14ac:dyDescent="0.25">
      <c r="B698" s="4" t="str">
        <f>"  """&amp;A698&amp;""": {
    ""name"" : """&amp;SUBSTITUTE(F698,"""","\""")&amp;""",
    ""latitude"" : "&amp;IF(D698&lt;&gt;"",LEFT(D698,2)&amp;"."&amp;RIGHT(D698,LEN(D698)-2),"0")&amp;",
    ""longitude"" : "&amp;IF(E698&lt;&gt;"",LEFT(E698,1)&amp;"."&amp;RIGHT(E698,LEN(E698)-1),"0")&amp;","&amp;"
    ""image"" : """&amp;N698&amp;"""
  },"</f>
        <v xml:space="preserve">  "": {
    "name" : "IBM Fontaine Art",
    "latitude" : 52.341039,
    "longitude" : 4.829842,
    "image" : "https://lh3.ggpht.com/nyCPnPN7gqEg8e7FgNCMmkWxhfJcwhUvCx5kFPXF_2_lH7uVa2zztcH8g2DvVVO10CEvGUfZEEQaMH5ILuWc"
  },</v>
      </c>
      <c r="C698" s="4">
        <v>500449</v>
      </c>
      <c r="D698" s="5">
        <v>52341039</v>
      </c>
      <c r="E698" s="5">
        <v>4829842</v>
      </c>
      <c r="F698" s="4" t="s">
        <v>12429</v>
      </c>
      <c r="G698" s="4" t="s">
        <v>2916</v>
      </c>
      <c r="H698" s="4" t="s">
        <v>2443</v>
      </c>
      <c r="I698" s="4" t="s">
        <v>2542</v>
      </c>
      <c r="J698" s="4" t="s">
        <v>2567</v>
      </c>
      <c r="K698" s="4" t="s">
        <v>2568</v>
      </c>
      <c r="L698" s="4">
        <v>765</v>
      </c>
      <c r="M698" s="4" t="s">
        <v>2761</v>
      </c>
      <c r="N698" s="4" t="s">
        <v>12430</v>
      </c>
    </row>
    <row r="699" spans="2:14" s="4" customFormat="1" x14ac:dyDescent="0.25">
      <c r="B699" s="4" t="str">
        <f>"  """&amp;A699&amp;""": {
    ""name"" : """&amp;SUBSTITUTE(F699,"""","\""")&amp;""",
    ""latitude"" : "&amp;IF(D699&lt;&gt;"",LEFT(D699,2)&amp;"."&amp;RIGHT(D699,LEN(D699)-2),"0")&amp;",
    ""longitude"" : "&amp;IF(E699&lt;&gt;"",LEFT(E699,1)&amp;"."&amp;RIGHT(E699,LEN(E699)-1),"0")&amp;","&amp;"
    ""image"" : """&amp;N699&amp;"""
  },"</f>
        <v xml:space="preserve">  "": {
    "name" : "First Falls II",
    "latitude" : 52.339946,
    "longitude" : 4.818692,
    "image" : "https://lh5.ggpht.com/SrO07PvSY9_mTKuAa4a24hCczzQ9IbgdNv61QgrcdDrRbd4thYTPtVDsF6AXZ1eYnmf1GMMoDhpQSpNaoRM"
  },</v>
      </c>
      <c r="C699" s="4">
        <v>752901</v>
      </c>
      <c r="D699" s="5">
        <v>52339946</v>
      </c>
      <c r="E699" s="5">
        <v>4818692</v>
      </c>
      <c r="F699" s="4" t="s">
        <v>8022</v>
      </c>
      <c r="G699" s="4" t="s">
        <v>2916</v>
      </c>
      <c r="H699" s="4" t="s">
        <v>2443</v>
      </c>
      <c r="I699" s="4" t="s">
        <v>2542</v>
      </c>
      <c r="J699" s="4" t="s">
        <v>2567</v>
      </c>
      <c r="K699" s="4" t="s">
        <v>3666</v>
      </c>
      <c r="L699" s="4">
        <v>1</v>
      </c>
      <c r="M699" s="4">
        <v>1066</v>
      </c>
      <c r="N699" s="4" t="s">
        <v>11761</v>
      </c>
    </row>
    <row r="700" spans="2:14" s="4" customFormat="1" x14ac:dyDescent="0.25">
      <c r="B700" s="4" t="str">
        <f>"  """&amp;A700&amp;""": {
    ""name"" : """&amp;SUBSTITUTE(F700,"""","\""")&amp;""",
    ""latitude"" : "&amp;IF(D700&lt;&gt;"",LEFT(D700,2)&amp;"."&amp;RIGHT(D700,LEN(D700)-2),"0")&amp;",
    ""longitude"" : "&amp;IF(E700&lt;&gt;"",LEFT(E700,1)&amp;"."&amp;RIGHT(E700,LEN(E700)-1),"0")&amp;","&amp;"
    ""image"" : """&amp;N700&amp;"""
  },"</f>
        <v xml:space="preserve">  "": {
    "name" : "Constructie DIN 20.",
    "latitude" : 52.339558,
    "longitude" : 4.819491,
    "image" : "https://lh3.ggpht.com/qFpTZgN6ARal6r2tLjOAfmMCzhOV19EKVT8t9a3ON7ENbbPA1GiR6SPK0zvGIWgUMRHNWLanyL_xmoemYKM"
  },</v>
      </c>
      <c r="C700" s="4">
        <v>392767</v>
      </c>
      <c r="D700" s="5">
        <v>52339558</v>
      </c>
      <c r="E700" s="5">
        <v>4819491</v>
      </c>
      <c r="F700" s="4" t="s">
        <v>6770</v>
      </c>
      <c r="G700" s="4" t="s">
        <v>2916</v>
      </c>
      <c r="H700" s="4" t="s">
        <v>2443</v>
      </c>
      <c r="I700" s="4" t="s">
        <v>2542</v>
      </c>
      <c r="J700" s="4" t="s">
        <v>2567</v>
      </c>
      <c r="K700" s="4" t="s">
        <v>3666</v>
      </c>
      <c r="L700" s="4">
        <v>1</v>
      </c>
      <c r="M700" s="4">
        <v>1066</v>
      </c>
      <c r="N700" s="4" t="s">
        <v>11075</v>
      </c>
    </row>
    <row r="701" spans="2:14" s="4" customFormat="1" x14ac:dyDescent="0.25">
      <c r="B701" s="4" t="str">
        <f>"  """&amp;A701&amp;""": {
    ""name"" : """&amp;SUBSTITUTE(F701,"""","\""")&amp;""",
    ""latitude"" : "&amp;IF(D701&lt;&gt;"",LEFT(D701,2)&amp;"."&amp;RIGHT(D701,LEN(D701)-2),"0")&amp;",
    ""longitude"" : "&amp;IF(E701&lt;&gt;"",LEFT(E701,1)&amp;"."&amp;RIGHT(E701,LEN(E701)-1),"0")&amp;","&amp;"
    ""image"" : """&amp;N701&amp;"""
  },"</f>
        <v xml:space="preserve">  "": {
    "name" : "Diakenhuismannetje.",
    "latitude" : 52.34079,
    "longitude" : 4.819682,
    "image" : "https://lh5.ggpht.com/B9i3J8VZDI3eeBfnQeS-KJjLhnUSyeA-7d8LGyFdLMh-lrOF8Hk5kFBbocKVSY0CSI1kToJ2L9ISWDG6ZOv17w"
  },</v>
      </c>
      <c r="C701" s="4">
        <v>191</v>
      </c>
      <c r="D701" s="5">
        <v>5234079</v>
      </c>
      <c r="E701" s="5">
        <v>4819682</v>
      </c>
      <c r="F701" s="4" t="s">
        <v>4679</v>
      </c>
      <c r="G701" s="4" t="s">
        <v>2916</v>
      </c>
      <c r="H701" s="4" t="s">
        <v>2443</v>
      </c>
      <c r="I701" s="4" t="s">
        <v>2542</v>
      </c>
      <c r="J701" s="4" t="s">
        <v>2567</v>
      </c>
      <c r="K701" s="4" t="s">
        <v>3666</v>
      </c>
      <c r="L701" s="4">
        <v>1</v>
      </c>
      <c r="M701" s="4">
        <v>1066</v>
      </c>
      <c r="N701" s="4" t="s">
        <v>11422</v>
      </c>
    </row>
    <row r="702" spans="2:14" s="4" customFormat="1" x14ac:dyDescent="0.25">
      <c r="B702" s="4" t="str">
        <f>"  """&amp;A702&amp;""": {
    ""name"" : """&amp;SUBSTITUTE(F702,"""","\""")&amp;""",
    ""latitude"" : "&amp;IF(D702&lt;&gt;"",LEFT(D702,2)&amp;"."&amp;RIGHT(D702,LEN(D702)-2),"0")&amp;",
    ""longitude"" : "&amp;IF(E702&lt;&gt;"",LEFT(E702,1)&amp;"."&amp;RIGHT(E702,LEN(E702)-1),"0")&amp;","&amp;"
    ""image"" : """&amp;N702&amp;"""
  },"</f>
        <v xml:space="preserve">  "": {
    "name" : "Siegerpark - Entree pWC Kant",
    "latitude" : 52.340056,
    "longitude" : 4.820241,
    "image" : "https://lh3.googleusercontent.com/0PA-UZk8jqBeIa16k-kyxTApUfWc7JYy1f8iSWuqWZP1LWtP_DzrPJxsZIz9lm6LEQZ7OfUN4bDGLFCHM7w"
  },</v>
      </c>
      <c r="C702" s="4">
        <v>49986774</v>
      </c>
      <c r="D702" s="5">
        <v>52340056</v>
      </c>
      <c r="E702" s="5">
        <v>4820241</v>
      </c>
      <c r="F702" s="4" t="s">
        <v>14451</v>
      </c>
      <c r="G702" s="4" t="s">
        <v>2916</v>
      </c>
      <c r="H702" s="4" t="s">
        <v>2443</v>
      </c>
      <c r="I702" s="4" t="s">
        <v>2542</v>
      </c>
      <c r="J702" s="4" t="s">
        <v>2567</v>
      </c>
      <c r="K702" s="4" t="s">
        <v>3666</v>
      </c>
      <c r="L702" s="4">
        <v>1</v>
      </c>
      <c r="M702" s="4">
        <v>1066</v>
      </c>
      <c r="N702" s="4" t="s">
        <v>14452</v>
      </c>
    </row>
    <row r="703" spans="2:14" s="4" customFormat="1" x14ac:dyDescent="0.25">
      <c r="B703" s="4" t="str">
        <f>"  """&amp;A703&amp;""": {
    ""name"" : """&amp;SUBSTITUTE(F703,"""","\""")&amp;""",
    ""latitude"" : "&amp;IF(D703&lt;&gt;"",LEFT(D703,2)&amp;"."&amp;RIGHT(D703,LEN(D703)-2),"0")&amp;",
    ""longitude"" : "&amp;IF(E703&lt;&gt;"",LEFT(E703,1)&amp;"."&amp;RIGHT(E703,LEN(E703)-1),"0")&amp;","&amp;"
    ""image"" : """&amp;N703&amp;"""
  },"</f>
        <v xml:space="preserve">  "": {
    "name" : "Kortrijk Kinderpark",
    "latitude" : 52.343937,
    "longitude" : 4.802406,
    "image" : "https://lh3.googleusercontent.com/U_yHwYXjDk08V93kiOD5VElU0JMf-bJIdjpWbrvPApQCfr12nFn0Z5sVF5EjzdSU04-9wlotOTd8-tawKgY"
  },</v>
      </c>
      <c r="C703" s="4">
        <v>222021</v>
      </c>
      <c r="D703" s="5">
        <v>52343937</v>
      </c>
      <c r="E703" s="5">
        <v>4802406</v>
      </c>
      <c r="F703" s="4" t="s">
        <v>6172</v>
      </c>
      <c r="G703" s="4" t="s">
        <v>2916</v>
      </c>
      <c r="H703" s="4" t="s">
        <v>2443</v>
      </c>
      <c r="I703" s="4" t="s">
        <v>2542</v>
      </c>
      <c r="J703" s="4" t="s">
        <v>2567</v>
      </c>
      <c r="K703" s="4" t="s">
        <v>6173</v>
      </c>
      <c r="L703" s="4">
        <v>69</v>
      </c>
      <c r="M703" s="4" t="s">
        <v>6174</v>
      </c>
      <c r="N703" s="4" t="s">
        <v>12761</v>
      </c>
    </row>
    <row r="704" spans="2:14" s="4" customFormat="1" x14ac:dyDescent="0.25">
      <c r="B704" s="4" t="str">
        <f>"  """&amp;A704&amp;""": {
    ""name"" : """&amp;SUBSTITUTE(F704,"""","\""")&amp;""",
    ""latitude"" : "&amp;IF(D704&lt;&gt;"",LEFT(D704,2)&amp;"."&amp;RIGHT(D704,LEN(D704)-2),"0")&amp;",
    ""longitude"" : "&amp;IF(E704&lt;&gt;"",LEFT(E704,1)&amp;"."&amp;RIGHT(E704,LEN(E704)-1),"0")&amp;","&amp;"
    ""image"" : """&amp;N704&amp;"""
  },"</f>
        <v xml:space="preserve">  "": {
    "name" : "Wood Playground",
    "latitude" : 52.343512,
    "longitude" : 4.824798,
    "image" : "https://lh3.ggpht.com/ZZtUQF5gPmyqKTlNe7Hg4hiR7IidgFpDtcOcIq-c7dyEOIGYrK7DfKvHRB7PIk8J_np1kKTJLdxBothMGSPZkQ"
  },</v>
      </c>
      <c r="C704" s="4">
        <v>660227</v>
      </c>
      <c r="D704" s="5">
        <v>52343512</v>
      </c>
      <c r="E704" s="5">
        <v>4824798</v>
      </c>
      <c r="F704" s="4" t="s">
        <v>7713</v>
      </c>
      <c r="G704" s="4" t="s">
        <v>2916</v>
      </c>
      <c r="H704" s="4" t="s">
        <v>2443</v>
      </c>
      <c r="I704" s="4" t="s">
        <v>2542</v>
      </c>
      <c r="J704" s="4" t="s">
        <v>2567</v>
      </c>
      <c r="K704" s="4" t="s">
        <v>7714</v>
      </c>
      <c r="L704" s="4">
        <v>1</v>
      </c>
      <c r="M704" s="4">
        <v>1066</v>
      </c>
      <c r="N704" s="4" t="s">
        <v>15745</v>
      </c>
    </row>
    <row r="705" spans="2:14" s="4" customFormat="1" x14ac:dyDescent="0.25">
      <c r="B705" s="4" t="str">
        <f>"  """&amp;A705&amp;""": {
    ""name"" : """&amp;SUBSTITUTE(F705,"""","\""")&amp;""",
    ""latitude"" : "&amp;IF(D705&lt;&gt;"",LEFT(D705,2)&amp;"."&amp;RIGHT(D705,LEN(D705)-2),"0")&amp;",
    ""longitude"" : "&amp;IF(E705&lt;&gt;"",LEFT(E705,1)&amp;"."&amp;RIGHT(E705,LEN(E705)-1),"0")&amp;","&amp;"
    ""image"" : """&amp;N705&amp;"""
  },"</f>
        <v xml:space="preserve">  "": {
    "name" : "Transformatorhuis Antwerpenbaan",
    "latitude" : 52.346796,
    "longitude" : 4.821416,
    "image" : "https://lh5.ggpht.com/8Fk5cswO2_AndNzLm9Hxa7mDeiN0rw5LY6KCd162pTJsYJ-FFQaL7lqezn5Jo7ZkLiVXteSznxxvBYwa9R2VPw"
  },</v>
      </c>
      <c r="C705" s="4">
        <v>684171</v>
      </c>
      <c r="D705" s="5">
        <v>52346796</v>
      </c>
      <c r="E705" s="5">
        <v>4821416</v>
      </c>
      <c r="F705" s="4" t="s">
        <v>15217</v>
      </c>
      <c r="G705" s="4" t="s">
        <v>2916</v>
      </c>
      <c r="H705" s="4" t="s">
        <v>2443</v>
      </c>
      <c r="I705" s="4" t="s">
        <v>2542</v>
      </c>
      <c r="J705" s="4" t="s">
        <v>2567</v>
      </c>
      <c r="K705" s="4" t="s">
        <v>2637</v>
      </c>
      <c r="L705" s="4" t="s">
        <v>9571</v>
      </c>
      <c r="M705" s="4" t="s">
        <v>8129</v>
      </c>
      <c r="N705" s="4" t="s">
        <v>15218</v>
      </c>
    </row>
    <row r="706" spans="2:14" s="4" customFormat="1" x14ac:dyDescent="0.25">
      <c r="B706" s="4" t="str">
        <f>"  """&amp;A706&amp;""": {
    ""name"" : """&amp;SUBSTITUTE(F706,"""","\""")&amp;""",
    ""latitude"" : "&amp;IF(D706&lt;&gt;"",LEFT(D706,2)&amp;"."&amp;RIGHT(D706,LEN(D706)-2),"0")&amp;",
    ""longitude"" : "&amp;IF(E706&lt;&gt;"",LEFT(E706,1)&amp;"."&amp;RIGHT(E706,LEN(E706)-1),"0")&amp;","&amp;"
    ""image"" : """&amp;N706&amp;"""
  },"</f>
        <v xml:space="preserve">  "": {
    "name" : "Door Nieuw Sloten",
    "latitude" : 52.342282,
    "longitude" : 4.803478,
    "image" : "https://lh3.ggpht.com/Z5y_F2uDrYJoCDJHnrYgNuEDkVJDbVZEyxg4r-gBSSHgHNkNRpSJHmC7YqgJibyqbp33Xn1MihwyH2JTKJoM"
  },</v>
      </c>
      <c r="C706" s="4">
        <v>760714</v>
      </c>
      <c r="D706" s="5">
        <v>52342282</v>
      </c>
      <c r="E706" s="5">
        <v>4803478</v>
      </c>
      <c r="F706" s="4" t="s">
        <v>8054</v>
      </c>
      <c r="G706" s="4" t="s">
        <v>2916</v>
      </c>
      <c r="H706" s="4" t="s">
        <v>2443</v>
      </c>
      <c r="I706" s="4" t="s">
        <v>2542</v>
      </c>
      <c r="J706" s="4" t="s">
        <v>2567</v>
      </c>
      <c r="K706" s="4" t="s">
        <v>17535</v>
      </c>
      <c r="M706" s="4">
        <v>1066</v>
      </c>
      <c r="N706" s="4" t="s">
        <v>11489</v>
      </c>
    </row>
    <row r="707" spans="2:14" s="4" customFormat="1" x14ac:dyDescent="0.25">
      <c r="B707" s="4" t="str">
        <f>"  """&amp;A707&amp;""": {
    ""name"" : """&amp;SUBSTITUTE(F707,"""","\""")&amp;""",
    ""latitude"" : "&amp;IF(D707&lt;&gt;"",LEFT(D707,2)&amp;"."&amp;RIGHT(D707,LEN(D707)-2),"0")&amp;",
    ""longitude"" : "&amp;IF(E707&lt;&gt;"",LEFT(E707,1)&amp;"."&amp;RIGHT(E707,LEN(E707)-1),"0")&amp;","&amp;"
    ""image"" : """&amp;N707&amp;"""
  },"</f>
        <v xml:space="preserve">  "": {
    "name" : "Speeltuin Maaseik",
    "latitude" : 52.348326,
    "longitude" : 4.812655,
    "image" : "https://lh3.googleusercontent.com/qLFEDQCR6BZ71oHsJIJYZ04S2l7Vt38f2iIzRfO4kYJ0CmJduidSFgA1DzityruJ5R5P8GOPhT5NvhOiKBGo"
  },</v>
      </c>
      <c r="C707" s="4">
        <v>49986768</v>
      </c>
      <c r="D707" s="5">
        <v>52348326</v>
      </c>
      <c r="E707" s="5">
        <v>4812655</v>
      </c>
      <c r="F707" s="4" t="s">
        <v>14654</v>
      </c>
      <c r="G707" s="4" t="s">
        <v>2916</v>
      </c>
      <c r="H707" s="4" t="s">
        <v>2443</v>
      </c>
      <c r="I707" s="4" t="s">
        <v>2542</v>
      </c>
      <c r="J707" s="4" t="s">
        <v>2567</v>
      </c>
      <c r="K707" s="4" t="s">
        <v>17437</v>
      </c>
      <c r="L707" s="4">
        <v>16</v>
      </c>
      <c r="M707" s="4" t="s">
        <v>17438</v>
      </c>
      <c r="N707" s="4" t="s">
        <v>14655</v>
      </c>
    </row>
    <row r="708" spans="2:14" s="4" customFormat="1" x14ac:dyDescent="0.25">
      <c r="B708" s="4" t="str">
        <f>"  """&amp;A708&amp;""": {
    ""name"" : """&amp;SUBSTITUTE(F708,"""","\""")&amp;""",
    ""latitude"" : "&amp;IF(D708&lt;&gt;"",LEFT(D708,2)&amp;"."&amp;RIGHT(D708,LEN(D708)-2),"0")&amp;",
    ""longitude"" : "&amp;IF(E708&lt;&gt;"",LEFT(E708,1)&amp;"."&amp;RIGHT(E708,LEN(E708)-1),"0")&amp;","&amp;"
    ""image"" : """&amp;N708&amp;"""
  },"</f>
        <v xml:space="preserve">  "": {
    "name" : "Oeverlanden Noord",
    "latitude" : 52.336888,
    "longitude" : 4.821303,
    "image" : "https://lh6.ggpht.com/DEQXQLLhrHlSDfXxs5oWPWA9HXxTugShMpkvP5bhF-zb1wcO86JnvVdBj5aEbEkLcHuuvRnYEQyQiKAHSlLL"
  },</v>
      </c>
      <c r="C708" s="4">
        <v>554530</v>
      </c>
      <c r="D708" s="5">
        <v>52336888</v>
      </c>
      <c r="E708" s="5">
        <v>4821303</v>
      </c>
      <c r="F708" s="4" t="s">
        <v>7267</v>
      </c>
      <c r="G708" s="4" t="s">
        <v>2916</v>
      </c>
      <c r="H708" s="4" t="s">
        <v>2443</v>
      </c>
      <c r="I708" s="4" t="s">
        <v>2542</v>
      </c>
      <c r="J708" s="4" t="s">
        <v>2567</v>
      </c>
      <c r="K708" s="4" t="s">
        <v>17611</v>
      </c>
      <c r="M708" s="4">
        <v>1066</v>
      </c>
      <c r="N708" s="4" t="s">
        <v>13558</v>
      </c>
    </row>
    <row r="709" spans="2:14" s="4" customFormat="1" x14ac:dyDescent="0.25">
      <c r="B709" s="4" t="str">
        <f>"  """&amp;A709&amp;""": {
    ""name"" : """&amp;SUBSTITUTE(F709,"""","\""")&amp;""",
    ""latitude"" : "&amp;IF(D709&lt;&gt;"",LEFT(D709,2)&amp;"."&amp;RIGHT(D709,LEN(D709)-2),"0")&amp;",
    ""longitude"" : "&amp;IF(E709&lt;&gt;"",LEFT(E709,1)&amp;"."&amp;RIGHT(E709,LEN(E709)-1),"0")&amp;","&amp;"
    ""image"" : """&amp;N709&amp;"""
  },"</f>
        <v xml:space="preserve">  "": {
    "name" : "De Oeverlanden",
    "latitude" : 52.333881,
    "longitude" : 4.811222,
    "image" : "https://lh3.ggpht.com/qvim3nAXObzgTh4vg2KKbxQBLnc03jocweKs7HcLoOdRmBIyv67Li4Mc3zBxujzRNo3ZffdPrCV4znxZjh0pdQ"
  },</v>
      </c>
      <c r="C709" s="4">
        <v>27876</v>
      </c>
      <c r="D709" s="5">
        <v>52333881</v>
      </c>
      <c r="E709" s="5">
        <v>4811222</v>
      </c>
      <c r="F709" s="4" t="s">
        <v>4885</v>
      </c>
      <c r="G709" s="4" t="s">
        <v>2916</v>
      </c>
      <c r="H709" s="4" t="s">
        <v>2443</v>
      </c>
      <c r="I709" s="4" t="s">
        <v>2542</v>
      </c>
      <c r="J709" s="4" t="s">
        <v>2567</v>
      </c>
      <c r="K709" s="4" t="s">
        <v>4886</v>
      </c>
      <c r="L709" s="4">
        <v>2</v>
      </c>
      <c r="M709" s="4" t="s">
        <v>4887</v>
      </c>
      <c r="N709" s="4" t="s">
        <v>11311</v>
      </c>
    </row>
    <row r="710" spans="2:14" s="4" customFormat="1" x14ac:dyDescent="0.25">
      <c r="B710" s="4" t="str">
        <f>"  """&amp;A710&amp;""": {
    ""name"" : """&amp;SUBSTITUTE(F710,"""","\""")&amp;""",
    ""latitude"" : "&amp;IF(D710&lt;&gt;"",LEFT(D710,2)&amp;"."&amp;RIGHT(D710,LEN(D710)-2),"0")&amp;",
    ""longitude"" : "&amp;IF(E710&lt;&gt;"",LEFT(E710,1)&amp;"."&amp;RIGHT(E710,LEN(E710)-1),"0")&amp;","&amp;"
    ""image"" : """&amp;N710&amp;"""
  },"</f>
        <v xml:space="preserve">  "": {
    "name" : "Bouwpakket",
    "latitude" : 52.333687,
    "longitude" : 4.809738,
    "image" : "https://lh6.ggpht.com/iw-XfC3kjEHqCMwIIoyeLvFVNENEEbbkPjpRYutzRxzrGMs7z_eLODMQ-VtqRo0S1h7fMG7QUsxuIGhK7vg7"
  },</v>
      </c>
      <c r="C710" s="4">
        <v>540743</v>
      </c>
      <c r="D710" s="5">
        <v>52333687</v>
      </c>
      <c r="E710" s="5">
        <v>4809738</v>
      </c>
      <c r="F710" s="4" t="s">
        <v>10713</v>
      </c>
      <c r="G710" s="4" t="s">
        <v>2916</v>
      </c>
      <c r="H710" s="4" t="s">
        <v>2443</v>
      </c>
      <c r="I710" s="4" t="s">
        <v>2542</v>
      </c>
      <c r="J710" s="4" t="s">
        <v>2567</v>
      </c>
      <c r="K710" s="4" t="s">
        <v>4886</v>
      </c>
      <c r="L710" s="4">
        <v>50</v>
      </c>
      <c r="M710" s="4" t="s">
        <v>4887</v>
      </c>
      <c r="N710" s="4" t="s">
        <v>10714</v>
      </c>
    </row>
    <row r="711" spans="2:14" s="4" customFormat="1" x14ac:dyDescent="0.25">
      <c r="B711" s="4" t="str">
        <f>"  """&amp;A711&amp;""": {
    ""name"" : """&amp;SUBSTITUTE(F711,"""","\""")&amp;""",
    ""latitude"" : "&amp;IF(D711&lt;&gt;"",LEFT(D711,2)&amp;"."&amp;RIGHT(D711,LEN(D711)-2),"0")&amp;",
    ""longitude"" : "&amp;IF(E711&lt;&gt;"",LEFT(E711,1)&amp;"."&amp;RIGHT(E711,LEN(E711)-1),"0")&amp;","&amp;"
    ""image"" : """&amp;N711&amp;"""
  },"</f>
        <v xml:space="preserve">  "": {
    "name" : "Bird Statue",
    "latitude" : 52.331179,
    "longitude" : 4.809027,
    "image" : "https://lh4.ggpht.com/DmiUy4D0IwuYR5A5tVb-_yaStzTZtZmbUy3XHYrScoyMZP_Q4pijDmBtjhxzQerfvyRz5f7ZzMsbJKRmpMA"
  },</v>
      </c>
      <c r="C711" s="4">
        <v>416281</v>
      </c>
      <c r="D711" s="5">
        <v>52331179</v>
      </c>
      <c r="E711" s="5">
        <v>4809027</v>
      </c>
      <c r="F711" s="4" t="s">
        <v>6893</v>
      </c>
      <c r="G711" s="4" t="s">
        <v>2916</v>
      </c>
      <c r="H711" s="4" t="s">
        <v>2443</v>
      </c>
      <c r="I711" s="4" t="s">
        <v>2542</v>
      </c>
      <c r="J711" s="4" t="s">
        <v>2567</v>
      </c>
      <c r="K711" s="4" t="s">
        <v>4886</v>
      </c>
      <c r="L711" s="4">
        <v>51</v>
      </c>
      <c r="M711" s="4" t="s">
        <v>3336</v>
      </c>
      <c r="N711" s="4" t="s">
        <v>10558</v>
      </c>
    </row>
    <row r="712" spans="2:14" s="4" customFormat="1" x14ac:dyDescent="0.25">
      <c r="B712" s="4" t="str">
        <f>"  """&amp;A712&amp;""": {
    ""name"" : """&amp;SUBSTITUTE(F712,"""","\""")&amp;""",
    ""latitude"" : "&amp;IF(D712&lt;&gt;"",LEFT(D712,2)&amp;"."&amp;RIGHT(D712,LEN(D712)-2),"0")&amp;",
    ""longitude"" : "&amp;IF(E712&lt;&gt;"",LEFT(E712,1)&amp;"."&amp;RIGHT(E712,LEN(E712)-1),"0")&amp;","&amp;"
    ""image"" : """&amp;N712&amp;"""
  },"</f>
        <v xml:space="preserve">  "": {
    "name" : "Metalen Vogelverschrikker",
    "latitude" : 52.330579,
    "longitude" : 4.809934,
    "image" : "https://lh3.googleusercontent.com/9JS63HKGZdh0RClB19WXr4okjLQaq-5cgQvagOIKCttwOY8VEq4-DgVcrSRh5ARJNNF7PmjpiAIhBx7lFP0p"
  },</v>
      </c>
      <c r="C712" s="4">
        <v>49147399</v>
      </c>
      <c r="D712" s="5">
        <v>52330579</v>
      </c>
      <c r="E712" s="5">
        <v>4809934</v>
      </c>
      <c r="F712" s="4" t="s">
        <v>13109</v>
      </c>
      <c r="G712" s="4" t="s">
        <v>2916</v>
      </c>
      <c r="H712" s="4" t="s">
        <v>2443</v>
      </c>
      <c r="I712" s="4" t="s">
        <v>2542</v>
      </c>
      <c r="J712" s="4" t="s">
        <v>2567</v>
      </c>
      <c r="K712" s="4" t="s">
        <v>4886</v>
      </c>
      <c r="L712" s="4">
        <v>53</v>
      </c>
      <c r="M712" s="4">
        <v>1066</v>
      </c>
      <c r="N712" s="4" t="s">
        <v>13110</v>
      </c>
    </row>
    <row r="713" spans="2:14" s="4" customFormat="1" x14ac:dyDescent="0.25">
      <c r="B713" s="4" t="str">
        <f>"  """&amp;A713&amp;""": {
    ""name"" : """&amp;SUBSTITUTE(F713,"""","\""")&amp;""",
    ""latitude"" : "&amp;IF(D713&lt;&gt;"",LEFT(D713,2)&amp;"."&amp;RIGHT(D713,LEN(D713)-2),"0")&amp;",
    ""longitude"" : "&amp;IF(E713&lt;&gt;"",LEFT(E713,1)&amp;"."&amp;RIGHT(E713,LEN(E713)-1),"0")&amp;","&amp;"
    ""image"" : """&amp;N713&amp;"""
  },"</f>
        <v xml:space="preserve">  "": {
    "name" : "Monkey Mural",
    "latitude" : 52.331772,
    "longitude" : 4.806876,
    "image" : "https://lh4.ggpht.com/GBJV4H97_DhPOxaq8767N12nxk-MvznmWtHWac3zujrkO-ZnKSJYqlMWAEGjR2SvIfitkNrJLy3UOaTQroPwNg"
  },</v>
      </c>
      <c r="C713" s="4">
        <v>395353</v>
      </c>
      <c r="D713" s="5">
        <v>52331772</v>
      </c>
      <c r="E713" s="5">
        <v>4806876</v>
      </c>
      <c r="F713" s="4" t="s">
        <v>6818</v>
      </c>
      <c r="G713" s="4" t="s">
        <v>2916</v>
      </c>
      <c r="H713" s="4" t="s">
        <v>2443</v>
      </c>
      <c r="I713" s="4" t="s">
        <v>2542</v>
      </c>
      <c r="J713" s="4" t="s">
        <v>2567</v>
      </c>
      <c r="K713" s="4" t="s">
        <v>4886</v>
      </c>
      <c r="L713" s="4">
        <v>56</v>
      </c>
      <c r="M713" s="4" t="s">
        <v>4887</v>
      </c>
      <c r="N713" s="4" t="s">
        <v>13200</v>
      </c>
    </row>
    <row r="714" spans="2:14" s="4" customFormat="1" x14ac:dyDescent="0.25">
      <c r="B714" s="4" t="str">
        <f>"  """&amp;A714&amp;""": {
    ""name"" : """&amp;SUBSTITUTE(F714,"""","\""")&amp;""",
    ""latitude"" : "&amp;IF(D714&lt;&gt;"",LEFT(D714,2)&amp;"."&amp;RIGHT(D714,LEN(D714)-2),"0")&amp;",
    ""longitude"" : "&amp;IF(E714&lt;&gt;"",LEFT(E714,1)&amp;"."&amp;RIGHT(E714,LEN(E714)-1),"0")&amp;","&amp;"
    ""image"" : """&amp;N714&amp;"""
  },"</f>
        <v xml:space="preserve">  "": {
    "name" : "Totem Nieuwe Meer",
    "latitude" : 52.331528,
    "longitude" : 4.81101,
    "image" : "https://lh5.ggpht.com/Jr5R3lVkg63UHl5hQj2p7gMDgdC4ZIX_YPVAwjDJ_q_RZRYTaNMMV3o1VOTz9GhbVrsPQw83F9O_g0JskuI"
  },</v>
      </c>
      <c r="C714" s="4">
        <v>134424</v>
      </c>
      <c r="D714" s="5">
        <v>52331528</v>
      </c>
      <c r="E714" s="5">
        <v>481101</v>
      </c>
      <c r="F714" s="4" t="s">
        <v>5589</v>
      </c>
      <c r="G714" s="4" t="s">
        <v>2916</v>
      </c>
      <c r="H714" s="4" t="s">
        <v>2443</v>
      </c>
      <c r="I714" s="4" t="s">
        <v>2542</v>
      </c>
      <c r="J714" s="4" t="s">
        <v>2567</v>
      </c>
      <c r="K714" s="4" t="s">
        <v>4886</v>
      </c>
      <c r="L714" s="4">
        <v>101</v>
      </c>
      <c r="M714" s="4" t="s">
        <v>5590</v>
      </c>
      <c r="N714" s="4" t="s">
        <v>15202</v>
      </c>
    </row>
    <row r="715" spans="2:14" s="4" customFormat="1" x14ac:dyDescent="0.25">
      <c r="B715" s="4" t="str">
        <f>"  """&amp;A715&amp;""": {
    ""name"" : """&amp;SUBSTITUTE(F715,"""","\""")&amp;""",
    ""latitude"" : "&amp;IF(D715&lt;&gt;"",LEFT(D715,2)&amp;"."&amp;RIGHT(D715,LEN(D715)-2),"0")&amp;",
    ""longitude"" : "&amp;IF(E715&lt;&gt;"",LEFT(E715,1)&amp;"."&amp;RIGHT(E715,LEN(E715)-1),"0")&amp;","&amp;"
    ""image"" : """&amp;N715&amp;"""
  },"</f>
        <v xml:space="preserve">  "": {
    "name" : "Landschapspark De Oeverlanden",
    "latitude" : 52.335771,
    "longitude" : 4.814783,
    "image" : "https://lh6.ggpht.com/FmfUCwtciGRmnsqk0KcyOcJpOHkk0_baD_edX92vzDjAMF8zm4RwJ9kJ86K3rdrl_4QCGjt8uupn__GmQqLN"
  },</v>
      </c>
      <c r="C715" s="4">
        <v>327587</v>
      </c>
      <c r="D715" s="5">
        <v>52335771</v>
      </c>
      <c r="E715" s="5">
        <v>4814783</v>
      </c>
      <c r="F715" s="4" t="s">
        <v>6874</v>
      </c>
      <c r="G715" s="4" t="s">
        <v>2916</v>
      </c>
      <c r="H715" s="4" t="s">
        <v>2443</v>
      </c>
      <c r="I715" s="4" t="s">
        <v>2542</v>
      </c>
      <c r="J715" s="4" t="s">
        <v>2567</v>
      </c>
      <c r="K715" s="4" t="s">
        <v>4886</v>
      </c>
      <c r="L715" s="4">
        <v>137</v>
      </c>
      <c r="M715" s="4" t="s">
        <v>3336</v>
      </c>
      <c r="N715" s="4" t="s">
        <v>12848</v>
      </c>
    </row>
    <row r="716" spans="2:14" s="4" customFormat="1" x14ac:dyDescent="0.25">
      <c r="B716" s="4" t="str">
        <f>"  """&amp;A716&amp;""": {
    ""name"" : """&amp;SUBSTITUTE(F716,"""","\""")&amp;""",
    ""latitude"" : "&amp;IF(D716&lt;&gt;"",LEFT(D716,2)&amp;"."&amp;RIGHT(D716,LEN(D716)-2),"0")&amp;",
    ""longitude"" : "&amp;IF(E716&lt;&gt;"",LEFT(E716,1)&amp;"."&amp;RIGHT(E716,LEN(E716)-1),"0")&amp;","&amp;"
    ""image"" : """&amp;N716&amp;"""
  },"</f>
        <v xml:space="preserve">  "": {
    "name" : "Creative Wegwijzer",
    "latitude" : 52.33102,
    "longitude" : 4.810345,
    "image" : "https://lh5.ggpht.com/T0YERoPjBscV8BtAjG74VV_lt7KOOzMNLlfTmtXDxJVW9JfKm8weCiBDayzk0A8ejh44rOL8YqdcNrbdTYrI"
  },</v>
      </c>
      <c r="C716" s="4">
        <v>223992</v>
      </c>
      <c r="D716" s="5">
        <v>5233102</v>
      </c>
      <c r="E716" s="5">
        <v>4810345</v>
      </c>
      <c r="F716" s="4" t="s">
        <v>6186</v>
      </c>
      <c r="G716" s="4" t="s">
        <v>2916</v>
      </c>
      <c r="H716" s="4" t="s">
        <v>2443</v>
      </c>
      <c r="I716" s="4" t="s">
        <v>2542</v>
      </c>
      <c r="J716" s="4" t="s">
        <v>2567</v>
      </c>
      <c r="K716" s="4" t="s">
        <v>4886</v>
      </c>
      <c r="L716" s="4" t="s">
        <v>6187</v>
      </c>
      <c r="M716" s="4" t="s">
        <v>5590</v>
      </c>
      <c r="N716" s="4" t="s">
        <v>11097</v>
      </c>
    </row>
    <row r="717" spans="2:14" s="4" customFormat="1" x14ac:dyDescent="0.25">
      <c r="B717" s="4" t="str">
        <f>"  """&amp;A717&amp;""": {
    ""name"" : """&amp;SUBSTITUTE(F717,"""","\""")&amp;""",
    ""latitude"" : "&amp;IF(D717&lt;&gt;"",LEFT(D717,2)&amp;"."&amp;RIGHT(D717,LEN(D717)-2),"0")&amp;",
    ""longitude"" : "&amp;IF(E717&lt;&gt;"",LEFT(E717,1)&amp;"."&amp;RIGHT(E717,LEN(E717)-1),"0")&amp;","&amp;"
    ""image"" : """&amp;N717&amp;"""
  },"</f>
        <v xml:space="preserve">  "": {
    "name" : "Buddha Statue",
    "latitude" : 52.342812,
    "longitude" : 4.818783,
    "image" : "https://lh6.ggpht.com/jGJbmxVyIE0za5cGiTreVvSo3vx6tfDogOdclE5krww5tjJk1Vl5IiVC6Bul7JT4Xmj5fSahtYnGVhOOwyXT"
  },</v>
      </c>
      <c r="C717" s="4">
        <v>740076</v>
      </c>
      <c r="D717" s="5">
        <v>52342812</v>
      </c>
      <c r="E717" s="5">
        <v>4818783</v>
      </c>
      <c r="F717" s="4" t="s">
        <v>7862</v>
      </c>
      <c r="G717" s="4" t="s">
        <v>2916</v>
      </c>
      <c r="H717" s="4" t="s">
        <v>2443</v>
      </c>
      <c r="I717" s="4" t="s">
        <v>2542</v>
      </c>
      <c r="J717" s="4" t="s">
        <v>2567</v>
      </c>
      <c r="K717" s="4" t="s">
        <v>17514</v>
      </c>
      <c r="M717" s="4">
        <v>1066</v>
      </c>
      <c r="N717" s="4" t="s">
        <v>10796</v>
      </c>
    </row>
    <row r="718" spans="2:14" s="4" customFormat="1" x14ac:dyDescent="0.25">
      <c r="B718" s="4" t="str">
        <f>"  """&amp;A718&amp;""": {
    ""name"" : """&amp;SUBSTITUTE(F718,"""","\""")&amp;""",
    ""latitude"" : "&amp;IF(D718&lt;&gt;"",LEFT(D718,2)&amp;"."&amp;RIGHT(D718,LEN(D718)-2),"0")&amp;",
    ""longitude"" : "&amp;IF(E718&lt;&gt;"",LEFT(E718,1)&amp;"."&amp;RIGHT(E718,LEN(E718)-1),"0")&amp;","&amp;"
    ""image"" : """&amp;N718&amp;"""
  },"</f>
        <v xml:space="preserve">  "": {
    "name" : "Zomer Ingang Onsubtiel",
    "latitude" : 52.336574,
    "longitude" : 4.839964,
    "image" : "https://lh6.ggpht.com/sEmLNAHi5S9GWRK7lHVLvcO3RmXjNzGyQ1oLSm4AGK1VY7jMvWUgHm3gP43vLQ_sM6StvL0s-eHPertCEnid"
  },</v>
      </c>
      <c r="C718" s="4">
        <v>49233402</v>
      </c>
      <c r="D718" s="5">
        <v>52336574</v>
      </c>
      <c r="E718" s="5">
        <v>4839964</v>
      </c>
      <c r="F718" s="4" t="s">
        <v>15823</v>
      </c>
      <c r="G718" s="4" t="s">
        <v>2916</v>
      </c>
      <c r="H718" s="4" t="s">
        <v>2443</v>
      </c>
      <c r="I718" s="4" t="s">
        <v>2542</v>
      </c>
      <c r="J718" s="4" t="s">
        <v>2567</v>
      </c>
      <c r="K718" s="4" t="s">
        <v>3083</v>
      </c>
      <c r="L718" s="4">
        <v>6</v>
      </c>
      <c r="M718" s="4" t="s">
        <v>3084</v>
      </c>
      <c r="N718" s="4" t="s">
        <v>15824</v>
      </c>
    </row>
    <row r="719" spans="2:14" s="4" customFormat="1" x14ac:dyDescent="0.25">
      <c r="B719" s="4" t="str">
        <f>"  """&amp;A719&amp;""": {
    ""name"" : """&amp;SUBSTITUTE(F719,"""","\""")&amp;""",
    ""latitude"" : "&amp;IF(D719&lt;&gt;"",LEFT(D719,2)&amp;"."&amp;RIGHT(D719,LEN(D719)-2),"0")&amp;",
    ""longitude"" : "&amp;IF(E719&lt;&gt;"",LEFT(E719,1)&amp;"."&amp;RIGHT(E719,LEN(E719)-1),"0")&amp;","&amp;"
    ""image"" : """&amp;N719&amp;"""
  },"</f>
        <v xml:space="preserve">  "": {
    "name" : "De Oeverlanden",
    "latitude" : 52.335811,
    "longitude" : 4.845008,
    "image" : "https://lh4.ggpht.com/9UVR_KzAdabUmwnmckjIDIsFDZw83Hge9e7piwPJM1Ms50x2Bg1JJxGCFtk6LtHc4rgon8vaVFENBroRHy0"
  },</v>
      </c>
      <c r="C719" s="4">
        <v>1012487</v>
      </c>
      <c r="D719" s="5">
        <v>52335811</v>
      </c>
      <c r="E719" s="5">
        <v>4845008</v>
      </c>
      <c r="F719" s="4" t="s">
        <v>4885</v>
      </c>
      <c r="G719" s="4" t="s">
        <v>2916</v>
      </c>
      <c r="H719" s="4" t="s">
        <v>2443</v>
      </c>
      <c r="I719" s="4" t="s">
        <v>2542</v>
      </c>
      <c r="J719" s="4" t="s">
        <v>2567</v>
      </c>
      <c r="K719" s="4" t="s">
        <v>3083</v>
      </c>
      <c r="L719" s="4">
        <v>6</v>
      </c>
      <c r="M719" s="4" t="s">
        <v>3084</v>
      </c>
      <c r="N719" s="4" t="s">
        <v>11312</v>
      </c>
    </row>
    <row r="720" spans="2:14" s="4" customFormat="1" x14ac:dyDescent="0.25">
      <c r="B720" s="4" t="str">
        <f>"  """&amp;A720&amp;""": {
    ""name"" : """&amp;SUBSTITUTE(F720,"""","\""")&amp;""",
    ""latitude"" : "&amp;IF(D720&lt;&gt;"",LEFT(D720,2)&amp;"."&amp;RIGHT(D720,LEN(D720)-2),"0")&amp;",
    ""longitude"" : "&amp;IF(E720&lt;&gt;"",LEFT(E720,1)&amp;"."&amp;RIGHT(E720,LEN(E720)-1),"0")&amp;","&amp;"
    ""image"" : """&amp;N720&amp;"""
  },"</f>
        <v xml:space="preserve">  "": {
    "name" : "Oeverlanden Nieuwe Meer IBM 2",
    "latitude" : 52.336636,
    "longitude" : 4.830852,
    "image" : "https://lh5.ggpht.com/TvKzUr5Ngfwxlqi_oIUbaYcFRs_qdC8P5XFPtEpBGcLFRhC6DuXTlqrYH39qEXxEb6bzPXqZ4dcSwz5KqW8"
  },</v>
      </c>
      <c r="C720" s="4">
        <v>49141534</v>
      </c>
      <c r="D720" s="5">
        <v>52336636</v>
      </c>
      <c r="E720" s="5">
        <v>4830852</v>
      </c>
      <c r="F720" s="4" t="s">
        <v>13556</v>
      </c>
      <c r="G720" s="4" t="s">
        <v>2916</v>
      </c>
      <c r="H720" s="4" t="s">
        <v>2443</v>
      </c>
      <c r="I720" s="4" t="s">
        <v>2542</v>
      </c>
      <c r="J720" s="4" t="s">
        <v>2567</v>
      </c>
      <c r="K720" s="4" t="s">
        <v>3083</v>
      </c>
      <c r="L720" s="4">
        <v>36</v>
      </c>
      <c r="M720" s="4" t="s">
        <v>3084</v>
      </c>
      <c r="N720" s="4" t="s">
        <v>13557</v>
      </c>
    </row>
    <row r="721" spans="2:14" s="4" customFormat="1" x14ac:dyDescent="0.25">
      <c r="B721" s="4" t="str">
        <f>"  """&amp;A721&amp;""": {
    ""name"" : """&amp;SUBSTITUTE(F721,"""","\""")&amp;""",
    ""latitude"" : "&amp;IF(D721&lt;&gt;"",LEFT(D721,2)&amp;"."&amp;RIGHT(D721,LEN(D721)-2),"0")&amp;",
    ""longitude"" : "&amp;IF(E721&lt;&gt;"",LEFT(E721,1)&amp;"."&amp;RIGHT(E721,LEN(E721)-1),"0")&amp;","&amp;"
    ""image"" : """&amp;N721&amp;"""
  },"</f>
        <v xml:space="preserve">  "": {
    "name" : "Girl 2",
    "latitude" : 52.333463,
    "longitude" : 4.803008,
    "image" : "https://lh6.ggpht.com/9hxm5_4YB5nPr_HTEZ8O8fdOzCXsKoOMMqpahpALRgtmgasGXOhg6oENjvjBkenEo7c3i_RThQJTRpKE_e8rvw"
  },</v>
      </c>
      <c r="C721" s="4">
        <v>823625</v>
      </c>
      <c r="D721" s="5">
        <v>52333463</v>
      </c>
      <c r="E721" s="5">
        <v>4803008</v>
      </c>
      <c r="F721" s="4" t="s">
        <v>8365</v>
      </c>
      <c r="G721" s="4" t="s">
        <v>2916</v>
      </c>
      <c r="H721" s="4" t="s">
        <v>2443</v>
      </c>
      <c r="I721" s="4" t="s">
        <v>2542</v>
      </c>
      <c r="J721" s="4" t="s">
        <v>2567</v>
      </c>
      <c r="K721" s="4" t="s">
        <v>8366</v>
      </c>
      <c r="L721" s="4">
        <v>100</v>
      </c>
      <c r="M721" s="4">
        <v>1066</v>
      </c>
      <c r="N721" s="4" t="s">
        <v>12017</v>
      </c>
    </row>
    <row r="722" spans="2:14" s="4" customFormat="1" x14ac:dyDescent="0.25">
      <c r="B722" s="4" t="str">
        <f>"  """&amp;A722&amp;""": {
    ""name"" : """&amp;SUBSTITUTE(F722,"""","\""")&amp;""",
    ""latitude"" : "&amp;IF(D722&lt;&gt;"",LEFT(D722,2)&amp;"."&amp;RIGHT(D722,LEN(D722)-2),"0")&amp;",
    ""longitude"" : "&amp;IF(E722&lt;&gt;"",LEFT(E722,1)&amp;"."&amp;RIGHT(E722,LEN(E722)-1),"0")&amp;","&amp;"
    ""image"" : """&amp;N722&amp;"""
  },"</f>
        <v xml:space="preserve">  "": {
    "name" : "Blauw Betegelde Brug",
    "latitude" : 52.34354,
    "longitude" : 4.819847,
    "image" : "https://lh3.ggpht.com/DvD9LMeHSqQZJHXBSO69Mpg5XwJx2JQojfNGamZET3dqZKk3pV1uNEK5FfwqyBTbHkFQDRqGU6g0pSWowMNS"
  },</v>
      </c>
      <c r="C722" s="4">
        <v>49142940</v>
      </c>
      <c r="D722" s="5">
        <v>5234354</v>
      </c>
      <c r="E722" s="5">
        <v>4819847</v>
      </c>
      <c r="F722" s="4" t="s">
        <v>10582</v>
      </c>
      <c r="G722" s="4" t="s">
        <v>2916</v>
      </c>
      <c r="H722" s="4" t="s">
        <v>2443</v>
      </c>
      <c r="I722" s="4" t="s">
        <v>2542</v>
      </c>
      <c r="J722" s="4" t="s">
        <v>2567</v>
      </c>
      <c r="K722" s="4" t="s">
        <v>17506</v>
      </c>
      <c r="M722" s="4">
        <v>1066</v>
      </c>
      <c r="N722" s="4" t="s">
        <v>10583</v>
      </c>
    </row>
    <row r="723" spans="2:14" s="4" customFormat="1" x14ac:dyDescent="0.25">
      <c r="B723" s="4" t="str">
        <f>"  """&amp;A723&amp;""": {
    ""name"" : """&amp;SUBSTITUTE(F723,"""","\""")&amp;""",
    ""latitude"" : "&amp;IF(D723&lt;&gt;"",LEFT(D723,2)&amp;"."&amp;RIGHT(D723,LEN(D723)-2),"0")&amp;",
    ""longitude"" : "&amp;IF(E723&lt;&gt;"",LEFT(E723,1)&amp;"."&amp;RIGHT(E723,LEN(E723)-1),"0")&amp;","&amp;"
    ""image"" : """&amp;N723&amp;"""
  },"</f>
        <v xml:space="preserve">  "": {
    "name" : "Sieger Park",
    "latitude" : 52.34188,
    "longitude" : 4.818517,
    "image" : "https://lh4.ggpht.com/FGIuJiW0uapoe5UcQ241P4FneVPT5Q9_jVMjra-z4o0dAaMQhpthipSg3ieB9C02h1GINd00Q485U_IznTLi7w"
  },</v>
      </c>
      <c r="C723" s="4">
        <v>1108961</v>
      </c>
      <c r="D723" s="5">
        <v>5234188</v>
      </c>
      <c r="E723" s="5">
        <v>4818517</v>
      </c>
      <c r="F723" s="4" t="s">
        <v>9861</v>
      </c>
      <c r="G723" s="4" t="s">
        <v>2916</v>
      </c>
      <c r="H723" s="4" t="s">
        <v>2443</v>
      </c>
      <c r="I723" s="4" t="s">
        <v>2542</v>
      </c>
      <c r="J723" s="4" t="s">
        <v>2567</v>
      </c>
      <c r="K723" s="4" t="s">
        <v>2676</v>
      </c>
      <c r="L723" s="4">
        <v>745</v>
      </c>
      <c r="M723" s="4" t="s">
        <v>3117</v>
      </c>
      <c r="N723" s="4" t="s">
        <v>14450</v>
      </c>
    </row>
    <row r="724" spans="2:14" s="4" customFormat="1" x14ac:dyDescent="0.25">
      <c r="B724" s="4" t="str">
        <f>"  """&amp;A724&amp;""": {
    ""name"" : """&amp;SUBSTITUTE(F724,"""","\""")&amp;""",
    ""latitude"" : "&amp;IF(D724&lt;&gt;"",LEFT(D724,2)&amp;"."&amp;RIGHT(D724,LEN(D724)-2),"0")&amp;",
    ""longitude"" : "&amp;IF(E724&lt;&gt;"",LEFT(E724,1)&amp;"."&amp;RIGHT(E724,LEN(E724)-1),"0")&amp;","&amp;"
    ""image"" : """&amp;N724&amp;"""
  },"</f>
        <v xml:space="preserve">  "": {
    "name" : "Compositie Voor Een Tuin",
    "latitude" : 52.341042,
    "longitude" : 4.819141,
    "image" : "https://lh5.ggpht.com/x-dnuMCk_2udZlUkqp7_gHtKcdxhLjpuAWt9Cwe3SXNrd_8fJceiGBbmAsk8HQRdcIFWMX8WYIqI9q0KrSnM"
  },</v>
      </c>
      <c r="C724" s="4">
        <v>80786</v>
      </c>
      <c r="D724" s="5">
        <v>52341042</v>
      </c>
      <c r="E724" s="5">
        <v>4819141</v>
      </c>
      <c r="F724" s="4" t="s">
        <v>5225</v>
      </c>
      <c r="G724" s="4" t="s">
        <v>2916</v>
      </c>
      <c r="H724" s="4" t="s">
        <v>2443</v>
      </c>
      <c r="I724" s="4" t="s">
        <v>2542</v>
      </c>
      <c r="J724" s="4" t="s">
        <v>2567</v>
      </c>
      <c r="K724" s="4" t="s">
        <v>2676</v>
      </c>
      <c r="L724" s="4">
        <v>773</v>
      </c>
      <c r="M724" s="4" t="s">
        <v>3117</v>
      </c>
      <c r="N724" s="4" t="s">
        <v>11055</v>
      </c>
    </row>
    <row r="725" spans="2:14" s="4" customFormat="1" x14ac:dyDescent="0.25">
      <c r="B725" s="4" t="str">
        <f>"  """&amp;A725&amp;""": {
    ""name"" : """&amp;SUBSTITUTE(F725,"""","\""")&amp;""",
    ""latitude"" : "&amp;IF(D725&lt;&gt;"",LEFT(D725,2)&amp;"."&amp;RIGHT(D725,LEN(D725)-2),"0")&amp;",
    ""longitude"" : "&amp;IF(E725&lt;&gt;"",LEFT(E725,1)&amp;"."&amp;RIGHT(E725,LEN(E725)-1),"0")&amp;","&amp;"
    ""image"" : """&amp;N725&amp;"""
  },"</f>
        <v xml:space="preserve">  "": {
    "name" : "Park Lissabon",
    "latitude" : 52.341699,
    "longitude" : 4.814602,
    "image" : "https://lh6.ggpht.com/Uvmmn-fTBvA59y9u3N1HDgRIzv5ubuWXGWFkMX6GEgAwn7CHREqdqMibqrFbQY53jJhFBzrJ3WBL6s6lQ5HzAw"
  },</v>
      </c>
      <c r="C725" s="4">
        <v>8547</v>
      </c>
      <c r="D725" s="5">
        <v>52341699</v>
      </c>
      <c r="E725" s="5">
        <v>4814602</v>
      </c>
      <c r="F725" s="4" t="s">
        <v>4754</v>
      </c>
      <c r="G725" s="4" t="s">
        <v>2916</v>
      </c>
      <c r="H725" s="4" t="s">
        <v>2443</v>
      </c>
      <c r="I725" s="4" t="s">
        <v>2542</v>
      </c>
      <c r="J725" s="4" t="s">
        <v>2567</v>
      </c>
      <c r="K725" s="4" t="s">
        <v>2676</v>
      </c>
      <c r="L725" s="4">
        <v>865</v>
      </c>
      <c r="M725" s="4" t="s">
        <v>3170</v>
      </c>
      <c r="N725" s="4" t="s">
        <v>13774</v>
      </c>
    </row>
    <row r="726" spans="2:14" s="4" customFormat="1" x14ac:dyDescent="0.25">
      <c r="B726" s="4" t="str">
        <f>"  """&amp;A726&amp;""": {
    ""name"" : """&amp;SUBSTITUTE(F726,"""","\""")&amp;""",
    ""latitude"" : "&amp;IF(D726&lt;&gt;"",LEFT(D726,2)&amp;"."&amp;RIGHT(D726,LEN(D726)-2),"0")&amp;",
    ""longitude"" : "&amp;IF(E726&lt;&gt;"",LEFT(E726,1)&amp;"."&amp;RIGHT(E726,LEN(E726)-1),"0")&amp;","&amp;"
    ""image"" : """&amp;N726&amp;"""
  },"</f>
        <v xml:space="preserve">  "": {
    "name" : "Betonplastiek",
    "latitude" : 52.340361,
    "longitude" : 4.806975,
    "image" : "https://lh6.ggpht.com/u8oAeNyOvqv9DaDouJhaSGJdIWe30r7cTn5jjCFZahNFM_VDbRXGVDZb32mFbsk9CiHhViHpDXZPApjGZdM"
  },</v>
      </c>
      <c r="C726" s="4">
        <v>188971</v>
      </c>
      <c r="D726" s="5">
        <v>52340361</v>
      </c>
      <c r="E726" s="5">
        <v>4806975</v>
      </c>
      <c r="F726" s="4" t="s">
        <v>5930</v>
      </c>
      <c r="G726" s="4" t="s">
        <v>2916</v>
      </c>
      <c r="H726" s="4" t="s">
        <v>2443</v>
      </c>
      <c r="I726" s="4" t="s">
        <v>2542</v>
      </c>
      <c r="J726" s="4" t="s">
        <v>2567</v>
      </c>
      <c r="K726" s="4" t="s">
        <v>2676</v>
      </c>
      <c r="L726" s="4" t="s">
        <v>5931</v>
      </c>
      <c r="M726" s="4" t="s">
        <v>5932</v>
      </c>
      <c r="N726" s="4" t="s">
        <v>10495</v>
      </c>
    </row>
    <row r="727" spans="2:14" s="4" customFormat="1" x14ac:dyDescent="0.25">
      <c r="B727" s="4" t="str">
        <f>"  """&amp;A727&amp;""": {
    ""name"" : """&amp;SUBSTITUTE(F727,"""","\""")&amp;""",
    ""latitude"" : "&amp;IF(D727&lt;&gt;"",LEFT(D727,2)&amp;"."&amp;RIGHT(D727,LEN(D727)-2),"0")&amp;",
    ""longitude"" : "&amp;IF(E727&lt;&gt;"",LEFT(E727,1)&amp;"."&amp;RIGHT(E727,LEN(E727)-1),"0")&amp;","&amp;"
    ""image"" : """&amp;N727&amp;"""
  },"</f>
        <v xml:space="preserve">  "": {
    "name" : "Mural Street Pop Up Art 2",
    "latitude" : 52.343071,
    "longitude" : 4.808138,
    "image" : "https://lh3.googleusercontent.com/iTRjcoH_yGjhh2VaXr55tZib2V6U_LN9rb3qYOa33OCQMqk76V5FnI3Sxll0yGdnIz80Vk3K_KSY6h-yPAnsuA"
  },</v>
      </c>
      <c r="C727" s="4">
        <v>299045</v>
      </c>
      <c r="D727" s="5">
        <v>52343071</v>
      </c>
      <c r="E727" s="5">
        <v>4808138</v>
      </c>
      <c r="F727" s="4" t="s">
        <v>13353</v>
      </c>
      <c r="G727" s="4" t="s">
        <v>2916</v>
      </c>
      <c r="H727" s="4" t="s">
        <v>2443</v>
      </c>
      <c r="I727" s="4" t="s">
        <v>2542</v>
      </c>
      <c r="J727" s="4" t="s">
        <v>2567</v>
      </c>
      <c r="K727" s="4" t="s">
        <v>15887</v>
      </c>
      <c r="L727" s="4">
        <v>8</v>
      </c>
      <c r="M727" s="4" t="s">
        <v>15888</v>
      </c>
      <c r="N727" s="4" t="s">
        <v>13354</v>
      </c>
    </row>
    <row r="728" spans="2:14" s="4" customFormat="1" x14ac:dyDescent="0.25">
      <c r="B728" s="4" t="str">
        <f>"  """&amp;A728&amp;""": {
    ""name"" : """&amp;SUBSTITUTE(F728,"""","\""")&amp;""",
    ""latitude"" : "&amp;IF(D728&lt;&gt;"",LEFT(D728,2)&amp;"."&amp;RIGHT(D728,LEN(D728)-2),"0")&amp;",
    ""longitude"" : "&amp;IF(E728&lt;&gt;"",LEFT(E728,1)&amp;"."&amp;RIGHT(E728,LEN(E728)-1),"0")&amp;","&amp;"
    ""image"" : """&amp;N728&amp;"""
  },"</f>
        <v xml:space="preserve">  "": {
    "name" : "Speeltuin Turnhout",
    "latitude" : 52.34782,
    "longitude" : 4.808646,
    "image" : "https://lh3.googleusercontent.com/N7VbzRFWEtzrnUQgoN-pEFNM3s_7SJx75ebxfWFOKrEDyPcPaEXg4YMoRPUxidmr-aiL5nNEnRMiC0eKDA7R"
  },</v>
      </c>
      <c r="C728" s="4">
        <v>49986767</v>
      </c>
      <c r="D728" s="5">
        <v>5234782</v>
      </c>
      <c r="E728" s="5">
        <v>4808646</v>
      </c>
      <c r="F728" s="4" t="s">
        <v>14693</v>
      </c>
      <c r="G728" s="4" t="s">
        <v>2916</v>
      </c>
      <c r="H728" s="4" t="s">
        <v>2443</v>
      </c>
      <c r="I728" s="4" t="s">
        <v>2542</v>
      </c>
      <c r="J728" s="4" t="s">
        <v>2567</v>
      </c>
      <c r="K728" s="4" t="s">
        <v>17433</v>
      </c>
      <c r="L728" s="4">
        <v>4</v>
      </c>
      <c r="M728" s="4" t="s">
        <v>17434</v>
      </c>
      <c r="N728" s="4" t="s">
        <v>14694</v>
      </c>
    </row>
    <row r="729" spans="2:14" s="4" customFormat="1" x14ac:dyDescent="0.25">
      <c r="B729" s="4" t="str">
        <f>"  """&amp;A729&amp;""": {
    ""name"" : """&amp;SUBSTITUTE(F729,"""","\""")&amp;""",
    ""latitude"" : "&amp;IF(D729&lt;&gt;"",LEFT(D729,2)&amp;"."&amp;RIGHT(D729,LEN(D729)-2),"0")&amp;",
    ""longitude"" : "&amp;IF(E729&lt;&gt;"",LEFT(E729,1)&amp;"."&amp;RIGHT(E729,LEN(E729)-1),"0")&amp;","&amp;"
    ""image"" : """&amp;N729&amp;"""
  },"</f>
        <v xml:space="preserve">  "": {
    "name" : "Silver &amp; Red Graffiti",
    "latitude" : 52.339923,
    "longitude" : 4.811425,
    "image" : "https://lh3.ggpht.com/KFR28uNmHgBfwlYQMyFrlX-_XrGVePoSDefWt9vdnysY88_v8rHkaqSNaZHt6E_r8cfcMOO8-a4KI03EBEF2"
  },</v>
      </c>
      <c r="C729" s="4">
        <v>216708</v>
      </c>
      <c r="D729" s="5">
        <v>52339923</v>
      </c>
      <c r="E729" s="5">
        <v>4811425</v>
      </c>
      <c r="F729" s="4" t="s">
        <v>6124</v>
      </c>
      <c r="G729" s="4" t="s">
        <v>2916</v>
      </c>
      <c r="H729" s="4" t="s">
        <v>2443</v>
      </c>
      <c r="I729" s="4" t="s">
        <v>2542</v>
      </c>
      <c r="J729" s="4" t="s">
        <v>2567</v>
      </c>
      <c r="K729" s="4" t="s">
        <v>17639</v>
      </c>
      <c r="M729" s="4">
        <v>1066</v>
      </c>
      <c r="N729" s="4" t="s">
        <v>14475</v>
      </c>
    </row>
    <row r="730" spans="2:14" s="4" customFormat="1" x14ac:dyDescent="0.25">
      <c r="B730" s="4" t="str">
        <f>"  """&amp;A730&amp;""": {
    ""name"" : """&amp;SUBSTITUTE(F730,"""","\""")&amp;""",
    ""latitude"" : "&amp;IF(D730&lt;&gt;"",LEFT(D730,2)&amp;"."&amp;RIGHT(D730,LEN(D730)-2),"0")&amp;",
    ""longitude"" : "&amp;IF(E730&lt;&gt;"",LEFT(E730,1)&amp;"."&amp;RIGHT(E730,LEN(E730)-1),"0")&amp;","&amp;"
    ""image"" : """&amp;N730&amp;"""
  },"</f>
        <v xml:space="preserve">  "": {
    "name" : "Trees in a Box",
    "latitude" : 52.344373,
    "longitude" : 4.80486,
    "image" : "https://lh5.ggpht.com/1__Q6G2-llpKqtevpQLnIX9zrg0dK59ED7Y0xyAvkZAiqCAsrzF9Hw8uz2RXDctuxlT3Vnt121SKBIgB0GuYNw"
  },</v>
      </c>
      <c r="C730" s="4">
        <v>784998</v>
      </c>
      <c r="D730" s="5">
        <v>52344373</v>
      </c>
      <c r="E730" s="5">
        <v>480486</v>
      </c>
      <c r="F730" s="4" t="s">
        <v>8195</v>
      </c>
      <c r="G730" s="4" t="s">
        <v>2916</v>
      </c>
      <c r="H730" s="4" t="s">
        <v>2443</v>
      </c>
      <c r="I730" s="4" t="s">
        <v>2542</v>
      </c>
      <c r="J730" s="4" t="s">
        <v>2567</v>
      </c>
      <c r="K730" s="4" t="s">
        <v>8196</v>
      </c>
      <c r="L730" s="4">
        <v>25</v>
      </c>
      <c r="M730" s="4" t="s">
        <v>8197</v>
      </c>
      <c r="N730" s="4" t="s">
        <v>15237</v>
      </c>
    </row>
    <row r="731" spans="2:14" s="4" customFormat="1" x14ac:dyDescent="0.25">
      <c r="B731" s="4" t="str">
        <f>"  """&amp;A731&amp;""": {
    ""name"" : """&amp;SUBSTITUTE(F731,"""","\""")&amp;""",
    ""latitude"" : "&amp;IF(D731&lt;&gt;"",LEFT(D731,2)&amp;"."&amp;RIGHT(D731,LEN(D731)-2),"0")&amp;",
    ""longitude"" : "&amp;IF(E731&lt;&gt;"",LEFT(E731,1)&amp;"."&amp;RIGHT(E731,LEN(E731)-1),"0")&amp;","&amp;"
    ""image"" : """&amp;N731&amp;"""
  },"</f>
        <v xml:space="preserve">  "": {
    "name" : "Speeltuin Roeselaar",
    "latitude" : 52.347379,
    "longitude" : 4.803671,
    "image" : "https://lh3.googleusercontent.com/PKvpf3UG8ASwmKjkoYYzX3sHO4dYoH4fIN_DWnbfVozDgzAtJK9xmw0EuXJFRrR2vd3M1Srcs8Vxi6GAe4zi"
  },</v>
      </c>
      <c r="C731" s="4">
        <v>49986756</v>
      </c>
      <c r="D731" s="5">
        <v>52347379</v>
      </c>
      <c r="E731" s="5">
        <v>4803671</v>
      </c>
      <c r="F731" s="4" t="s">
        <v>14675</v>
      </c>
      <c r="G731" s="4" t="s">
        <v>2916</v>
      </c>
      <c r="H731" s="4" t="s">
        <v>2443</v>
      </c>
      <c r="I731" s="4" t="s">
        <v>2542</v>
      </c>
      <c r="J731" s="4" t="s">
        <v>2567</v>
      </c>
      <c r="K731" s="4" t="s">
        <v>17415</v>
      </c>
      <c r="L731" s="4">
        <v>6</v>
      </c>
      <c r="M731" s="4" t="s">
        <v>17416</v>
      </c>
      <c r="N731" s="4" t="s">
        <v>14676</v>
      </c>
    </row>
    <row r="732" spans="2:14" s="4" customFormat="1" x14ac:dyDescent="0.25">
      <c r="B732" s="4" t="str">
        <f>"  """&amp;A732&amp;""": {
    ""name"" : """&amp;SUBSTITUTE(F732,"""","\""")&amp;""",
    ""latitude"" : "&amp;IF(D732&lt;&gt;"",LEFT(D732,2)&amp;"."&amp;RIGHT(D732,LEN(D732)-2),"0")&amp;",
    ""longitude"" : "&amp;IF(E732&lt;&gt;"",LEFT(E732,1)&amp;"."&amp;RIGHT(E732,LEN(E732)-1),"0")&amp;","&amp;"
    ""image"" : """&amp;N732&amp;"""
  },"</f>
        <v xml:space="preserve">  "": {
    "name" : "Vrouw, kind, boer en muzikant",
    "latitude" : 52.380082,
    "longitude" : 4.828876,
    "image" : "https://lh6.ggpht.com/A2NkW4jcSiBw3aMgdXqUPk-3vioi5jbfYCBcm1EIccXUH9QINHXC6tWmMmBw9a6sBvuX8SmYKGbaA5BoQ5k"
  },</v>
      </c>
      <c r="C732" s="4">
        <v>137495</v>
      </c>
      <c r="D732" s="5">
        <v>52380082</v>
      </c>
      <c r="E732" s="5">
        <v>4828876</v>
      </c>
      <c r="F732" s="4" t="s">
        <v>5611</v>
      </c>
      <c r="G732" s="4" t="s">
        <v>2916</v>
      </c>
      <c r="H732" s="4" t="s">
        <v>2443</v>
      </c>
      <c r="I732" s="4" t="s">
        <v>2542</v>
      </c>
      <c r="J732" s="4" t="s">
        <v>17692</v>
      </c>
      <c r="K732" s="4" t="s">
        <v>2682</v>
      </c>
      <c r="L732" s="4">
        <v>111</v>
      </c>
      <c r="M732" s="4" t="s">
        <v>5612</v>
      </c>
      <c r="N732" s="4" t="s">
        <v>15486</v>
      </c>
    </row>
    <row r="733" spans="2:14" s="4" customFormat="1" x14ac:dyDescent="0.25">
      <c r="B733" s="4" t="str">
        <f>"  """&amp;A733&amp;""": {
    ""name"" : """&amp;SUBSTITUTE(F733,"""","\""")&amp;""",
    ""latitude"" : "&amp;IF(D733&lt;&gt;"",LEFT(D733,2)&amp;"."&amp;RIGHT(D733,LEN(D733)-2),"0")&amp;",
    ""longitude"" : "&amp;IF(E733&lt;&gt;"",LEFT(E733,1)&amp;"."&amp;RIGHT(E733,LEN(E733)-1),"0")&amp;","&amp;"
    ""image"" : """&amp;N733&amp;"""
  },"</f>
        <v xml:space="preserve">  "": {
    "name" : "Schoolfiguren",
    "latitude" : 52.380033,
    "longitude" : 4.82758,
    "image" : "https://lh6.ggpht.com/xi78OgNL-ZVR67gwWCtepNMO8A-dEURTZ4tah4RCpXfWIRFiGMBHf5aC38TPj7uP3p-IhRyHy-984-rA2uY"
  },</v>
      </c>
      <c r="C733" s="4">
        <v>879794</v>
      </c>
      <c r="D733" s="5">
        <v>52380033</v>
      </c>
      <c r="E733" s="5">
        <v>482758</v>
      </c>
      <c r="F733" s="4" t="s">
        <v>8699</v>
      </c>
      <c r="G733" s="4" t="s">
        <v>2916</v>
      </c>
      <c r="H733" s="4" t="s">
        <v>2443</v>
      </c>
      <c r="I733" s="4" t="s">
        <v>2542</v>
      </c>
      <c r="J733" s="4" t="s">
        <v>17692</v>
      </c>
      <c r="K733" s="4" t="s">
        <v>2682</v>
      </c>
      <c r="L733" s="4">
        <v>123</v>
      </c>
      <c r="M733" s="4" t="s">
        <v>5612</v>
      </c>
      <c r="N733" s="4" t="s">
        <v>14334</v>
      </c>
    </row>
    <row r="734" spans="2:14" s="4" customFormat="1" x14ac:dyDescent="0.25">
      <c r="B734" s="4" t="str">
        <f>"  """&amp;A734&amp;""": {
    ""name"" : """&amp;SUBSTITUTE(F734,"""","\""")&amp;""",
    ""latitude"" : "&amp;IF(D734&lt;&gt;"",LEFT(D734,2)&amp;"."&amp;RIGHT(D734,LEN(D734)-2),"0")&amp;",
    ""longitude"" : "&amp;IF(E734&lt;&gt;"",LEFT(E734,1)&amp;"."&amp;RIGHT(E734,LEN(E734)-1),"0")&amp;","&amp;"
    ""image"" : """&amp;N734&amp;"""
  },"</f>
        <v xml:space="preserve">  "": {
    "name" : "Sculpture Van Eesterenmuseum",
    "latitude" : 52.3803,
    "longitude" : 4.827569,
    "image" : "https://lh3.ggpht.com/NlpE9T69dtvA5ukxrVSk8D-Aci3J36NbmqxxBtCMJcP5z3nIzi8UxTCPTyHmhFkqM1XW0YDIcVpsf1op1qh6CJBexBze1mXJJWJjzHqOUWB2pFqT"
  },</v>
      </c>
      <c r="C734" s="4">
        <v>449120</v>
      </c>
      <c r="D734" s="5">
        <v>523803</v>
      </c>
      <c r="E734" s="5">
        <v>4827569</v>
      </c>
      <c r="F734" s="4" t="s">
        <v>6973</v>
      </c>
      <c r="G734" s="4" t="s">
        <v>2916</v>
      </c>
      <c r="H734" s="4" t="s">
        <v>2443</v>
      </c>
      <c r="I734" s="4" t="s">
        <v>2542</v>
      </c>
      <c r="J734" s="4" t="s">
        <v>17692</v>
      </c>
      <c r="K734" s="4" t="s">
        <v>2682</v>
      </c>
      <c r="L734" s="4">
        <v>125</v>
      </c>
      <c r="M734" s="4">
        <v>1063</v>
      </c>
      <c r="N734" s="4" t="s">
        <v>14398</v>
      </c>
    </row>
    <row r="735" spans="2:14" s="4" customFormat="1" x14ac:dyDescent="0.25">
      <c r="B735" s="4" t="str">
        <f>"  """&amp;A735&amp;""": {
    ""name"" : """&amp;SUBSTITUTE(F735,"""","\""")&amp;""",
    ""latitude"" : "&amp;IF(D735&lt;&gt;"",LEFT(D735,2)&amp;"."&amp;RIGHT(D735,LEN(D735)-2),"0")&amp;",
    ""longitude"" : "&amp;IF(E735&lt;&gt;"",LEFT(E735,1)&amp;"."&amp;RIGHT(E735,LEN(E735)-1),"0")&amp;","&amp;"
    ""image"" : """&amp;N735&amp;"""
  },"</f>
        <v xml:space="preserve">  "": {
    "name" : "Window Art",
    "latitude" : 52.381416,
    "longitude" : 4.822557,
    "image" : "https://lh3.ggpht.com/0BZ0RVCrvK5Cb1Tor134LE-vOrES3HmxuVWvhHjulcYSxoBrZ4f-oDzD1NNbO_6_HVcgTLcEC_pPVsWrMW3TKA"
  },</v>
      </c>
      <c r="C735" s="4">
        <v>123202</v>
      </c>
      <c r="D735" s="5">
        <v>52381416</v>
      </c>
      <c r="E735" s="5">
        <v>4822557</v>
      </c>
      <c r="F735" s="4" t="s">
        <v>5506</v>
      </c>
      <c r="G735" s="4" t="s">
        <v>2916</v>
      </c>
      <c r="H735" s="4" t="s">
        <v>2443</v>
      </c>
      <c r="I735" s="4" t="s">
        <v>2542</v>
      </c>
      <c r="J735" s="4" t="s">
        <v>17692</v>
      </c>
      <c r="K735" s="4" t="s">
        <v>2682</v>
      </c>
      <c r="L735" s="4">
        <v>178</v>
      </c>
      <c r="M735" s="4" t="s">
        <v>5507</v>
      </c>
      <c r="N735" s="4" t="s">
        <v>15689</v>
      </c>
    </row>
    <row r="736" spans="2:14" s="4" customFormat="1" x14ac:dyDescent="0.25">
      <c r="B736" s="4" t="str">
        <f>"  """&amp;A736&amp;""": {
    ""name"" : """&amp;SUBSTITUTE(F736,"""","\""")&amp;""",
    ""latitude"" : "&amp;IF(D736&lt;&gt;"",LEFT(D736,2)&amp;"."&amp;RIGHT(D736,LEN(D736)-2),"0")&amp;",
    ""longitude"" : "&amp;IF(E736&lt;&gt;"",LEFT(E736,1)&amp;"."&amp;RIGHT(E736,LEN(E736)-1),"0")&amp;","&amp;"
    ""image"" : """&amp;N736&amp;"""
  },"</f>
        <v xml:space="preserve">  "": {
    "name" : "Zon en Maan",
    "latitude" : 52.379311,
    "longitude" : 4.826678,
    "image" : "https://lh3.ggpht.com/1ieZcX3YKvcFJ2NUJbWhHbl13KfhWRuaC1RML3B_kthHeiEGYXaC3O-i1bYH9VelOmbcJ_iUOlSpTu-G_ECT"
  },</v>
      </c>
      <c r="C736" s="4">
        <v>653716</v>
      </c>
      <c r="D736" s="5">
        <v>52379311</v>
      </c>
      <c r="E736" s="5">
        <v>4826678</v>
      </c>
      <c r="F736" s="4" t="s">
        <v>7372</v>
      </c>
      <c r="G736" s="4" t="s">
        <v>2916</v>
      </c>
      <c r="H736" s="4" t="s">
        <v>2443</v>
      </c>
      <c r="I736" s="4" t="s">
        <v>2542</v>
      </c>
      <c r="J736" s="4" t="s">
        <v>17692</v>
      </c>
      <c r="K736" s="4" t="s">
        <v>2896</v>
      </c>
      <c r="L736" s="4">
        <v>20</v>
      </c>
      <c r="M736" s="4" t="s">
        <v>7373</v>
      </c>
      <c r="N736" s="4" t="s">
        <v>15836</v>
      </c>
    </row>
    <row r="737" spans="2:14" s="4" customFormat="1" x14ac:dyDescent="0.25">
      <c r="B737" s="4" t="str">
        <f>"  """&amp;A737&amp;""": {
    ""name"" : """&amp;SUBSTITUTE(F737,"""","\""")&amp;""",
    ""latitude"" : "&amp;IF(D737&lt;&gt;"",LEFT(D737,2)&amp;"."&amp;RIGHT(D737,LEN(D737)-2),"0")&amp;",
    ""longitude"" : "&amp;IF(E737&lt;&gt;"",LEFT(E737,1)&amp;"."&amp;RIGHT(E737,LEN(E737)-1),"0")&amp;","&amp;"
    ""image"" : """&amp;N737&amp;"""
  },"</f>
        <v xml:space="preserve">  "": {
    "name" : "Masks",
    "latitude" : 52.379175,
    "longitude" : 4.827058,
    "image" : "https://lh6.ggpht.com/3J9O7dMO6Ce76NS1PE-WXRRKhgnLU8Tj0CndZCKDMSLTh1mkWPWP9XoXk8cdc1BA9hOk6ejDRb-W-T6R-5rB"
  },</v>
      </c>
      <c r="C737" s="4">
        <v>782397</v>
      </c>
      <c r="D737" s="5">
        <v>52379175</v>
      </c>
      <c r="E737" s="5">
        <v>4827058</v>
      </c>
      <c r="F737" s="4" t="s">
        <v>8169</v>
      </c>
      <c r="G737" s="4" t="s">
        <v>2916</v>
      </c>
      <c r="H737" s="4" t="s">
        <v>2443</v>
      </c>
      <c r="I737" s="4" t="s">
        <v>2542</v>
      </c>
      <c r="J737" s="4" t="s">
        <v>17692</v>
      </c>
      <c r="K737" s="4" t="s">
        <v>2896</v>
      </c>
      <c r="L737" s="4">
        <v>20</v>
      </c>
      <c r="M737" s="4" t="s">
        <v>7373</v>
      </c>
      <c r="N737" s="4" t="s">
        <v>13043</v>
      </c>
    </row>
    <row r="738" spans="2:14" s="4" customFormat="1" x14ac:dyDescent="0.25">
      <c r="B738" s="4" t="str">
        <f>"  """&amp;A738&amp;""": {
    ""name"" : """&amp;SUBSTITUTE(F738,"""","\""")&amp;""",
    ""latitude"" : "&amp;IF(D738&lt;&gt;"",LEFT(D738,2)&amp;"."&amp;RIGHT(D738,LEN(D738)-2),"0")&amp;",
    ""longitude"" : "&amp;IF(E738&lt;&gt;"",LEFT(E738,1)&amp;"."&amp;RIGHT(E738,LEN(E738)-1),"0")&amp;","&amp;"
    ""image"" : """&amp;N738&amp;"""
  },"</f>
        <v xml:space="preserve">  "": {
    "name" : "Openbare Basis School Slootermeer",
    "latitude" : 52.382009,
    "longitude" : 4.833058,
    "image" : "https://lh5.ggpht.com/AMXd870qAD5sB9Ya6HmwaKTm81Sb370HEnIAaPwlQ0QOLSKiF7Vi_b3YmmhoYZ1e7X8xFgb2ne2ol18JVCw"
  },</v>
      </c>
      <c r="C738" s="4">
        <v>474855</v>
      </c>
      <c r="D738" s="5">
        <v>52382009</v>
      </c>
      <c r="E738" s="5">
        <v>4833058</v>
      </c>
      <c r="F738" s="4" t="s">
        <v>13650</v>
      </c>
      <c r="G738" s="4" t="s">
        <v>2916</v>
      </c>
      <c r="H738" s="4" t="s">
        <v>2443</v>
      </c>
      <c r="I738" s="4" t="s">
        <v>2542</v>
      </c>
      <c r="J738" s="4" t="s">
        <v>17692</v>
      </c>
      <c r="K738" s="4" t="s">
        <v>15999</v>
      </c>
      <c r="L738" s="4">
        <v>85</v>
      </c>
      <c r="M738" s="4" t="s">
        <v>16069</v>
      </c>
      <c r="N738" s="4" t="s">
        <v>13651</v>
      </c>
    </row>
    <row r="739" spans="2:14" s="4" customFormat="1" x14ac:dyDescent="0.25">
      <c r="B739" s="4" t="str">
        <f>"  """&amp;A739&amp;""": {
    ""name"" : """&amp;SUBSTITUTE(F739,"""","\""")&amp;""",
    ""latitude"" : "&amp;IF(D739&lt;&gt;"",LEFT(D739,2)&amp;"."&amp;RIGHT(D739,LEN(D739)-2),"0")&amp;",
    ""longitude"" : "&amp;IF(E739&lt;&gt;"",LEFT(E739,1)&amp;"."&amp;RIGHT(E739,LEN(E739)-1),"0")&amp;","&amp;"
    ""image"" : """&amp;N739&amp;"""
  },"</f>
        <v xml:space="preserve">  "": {
    "name" : "Sculpture 'Windzuil' by Cornelius Rogge",
    "latitude" : 52.377545,
    "longitude" : 4.831644,
    "image" : "https://lh3.googleusercontent.com/sBkWLhpgaKItp0wuRNWo3AG8tAIYdOq4bx37Dne8eRrfWpOVNKQLa9XnIbxPSrRfoDR3CxXwkCh2tNNR7yE9"
  },</v>
      </c>
      <c r="C739" s="4">
        <v>423238</v>
      </c>
      <c r="D739" s="5">
        <v>52377545</v>
      </c>
      <c r="E739" s="5">
        <v>4831644</v>
      </c>
      <c r="F739" s="4" t="s">
        <v>14400</v>
      </c>
      <c r="G739" s="4" t="s">
        <v>2916</v>
      </c>
      <c r="H739" s="4" t="s">
        <v>2443</v>
      </c>
      <c r="I739" s="4" t="s">
        <v>2542</v>
      </c>
      <c r="J739" s="4" t="s">
        <v>17692</v>
      </c>
      <c r="K739" s="4" t="s">
        <v>15999</v>
      </c>
      <c r="L739" s="4" t="s">
        <v>16000</v>
      </c>
      <c r="M739" s="4" t="s">
        <v>16001</v>
      </c>
      <c r="N739" s="4" t="s">
        <v>14401</v>
      </c>
    </row>
    <row r="740" spans="2:14" s="4" customFormat="1" x14ac:dyDescent="0.25">
      <c r="B740" s="4" t="str">
        <f>"  """&amp;A740&amp;""": {
    ""name"" : """&amp;SUBSTITUTE(F740,"""","\""")&amp;""",
    ""latitude"" : "&amp;IF(D740&lt;&gt;"",LEFT(D740,2)&amp;"."&amp;RIGHT(D740,LEN(D740)-2),"0")&amp;",
    ""longitude"" : "&amp;IF(E740&lt;&gt;"",LEFT(E740,1)&amp;"."&amp;RIGHT(E740,LEN(E740)-1),"0")&amp;","&amp;"
    ""image"" : """&amp;N740&amp;"""
  },"</f>
        <v xml:space="preserve">  "": {
    "name" : "Hiërogliefen Gerbrandypark",
    "latitude" : 52.377824,
    "longitude" : 4.828564,
    "image" : "https://lh3.googleusercontent.com/ajghKnBOybAa-KuSMimV0Ng0WZIAwwVn1PKI-HnO11ga0cH_CtFeydRUig60RYFRE7Rcw66HXhYGS-9kqu-Imw"
  },</v>
      </c>
      <c r="C740" s="4">
        <v>760653</v>
      </c>
      <c r="D740" s="5">
        <v>52377824</v>
      </c>
      <c r="E740" s="5">
        <v>4828564</v>
      </c>
      <c r="F740" s="4" t="s">
        <v>8053</v>
      </c>
      <c r="G740" s="4" t="s">
        <v>2916</v>
      </c>
      <c r="H740" s="4" t="s">
        <v>2443</v>
      </c>
      <c r="I740" s="4" t="s">
        <v>2542</v>
      </c>
      <c r="J740" s="4" t="s">
        <v>17692</v>
      </c>
      <c r="K740" s="4" t="s">
        <v>5425</v>
      </c>
      <c r="L740" s="4" t="s">
        <v>3531</v>
      </c>
      <c r="M740" s="4" t="s">
        <v>5427</v>
      </c>
      <c r="N740" s="4" t="s">
        <v>12318</v>
      </c>
    </row>
    <row r="741" spans="2:14" s="4" customFormat="1" x14ac:dyDescent="0.25">
      <c r="B741" s="4" t="str">
        <f>"  """&amp;A741&amp;""": {
    ""name"" : """&amp;SUBSTITUTE(F741,"""","\""")&amp;""",
    ""latitude"" : "&amp;IF(D741&lt;&gt;"",LEFT(D741,2)&amp;"."&amp;RIGHT(D741,LEN(D741)-2),"0")&amp;",
    ""longitude"" : "&amp;IF(E741&lt;&gt;"",LEFT(E741,1)&amp;"."&amp;RIGHT(E741,LEN(E741)-1),"0")&amp;","&amp;"
    ""image"" : """&amp;N741&amp;"""
  },"</f>
        <v xml:space="preserve">  "": {
    "name" : "Kunsttuin Gerbrandypark",
    "latitude" : 52.377938,
    "longitude" : 4.828086,
    "image" : "https://lh3.googleusercontent.com/K5xS4ayikossK23pN32cgDtIgtmZOEr-raMNLUn1QlThnOEgMS-tvnoEILUsRuagTT1WCcD-JmQPeOluP3aE"
  },</v>
      </c>
      <c r="C741" s="4">
        <v>110323</v>
      </c>
      <c r="D741" s="5">
        <v>52377938</v>
      </c>
      <c r="E741" s="5">
        <v>4828086</v>
      </c>
      <c r="F741" s="4" t="s">
        <v>5424</v>
      </c>
      <c r="G741" s="4" t="s">
        <v>2916</v>
      </c>
      <c r="H741" s="4" t="s">
        <v>2443</v>
      </c>
      <c r="I741" s="4" t="s">
        <v>2542</v>
      </c>
      <c r="J741" s="4" t="s">
        <v>17692</v>
      </c>
      <c r="K741" s="4" t="s">
        <v>5425</v>
      </c>
      <c r="L741" s="4" t="s">
        <v>5426</v>
      </c>
      <c r="M741" s="4" t="s">
        <v>5427</v>
      </c>
      <c r="N741" s="4" t="s">
        <v>12810</v>
      </c>
    </row>
    <row r="742" spans="2:14" s="4" customFormat="1" x14ac:dyDescent="0.25">
      <c r="B742" s="4" t="str">
        <f>"  """&amp;A742&amp;""": {
    ""name"" : """&amp;SUBSTITUTE(F742,"""","\""")&amp;""",
    ""latitude"" : "&amp;IF(D742&lt;&gt;"",LEFT(D742,2)&amp;"."&amp;RIGHT(D742,LEN(D742)-2),"0")&amp;",
    ""longitude"" : "&amp;IF(E742&lt;&gt;"",LEFT(E742,1)&amp;"."&amp;RIGHT(E742,LEN(E742)-1),"0")&amp;","&amp;"
    ""image"" : """&amp;N742&amp;"""
  },"</f>
        <v xml:space="preserve">  "": {
    "name" : "4 Sluitstenen",
    "latitude" : 52.382174,
    "longitude" : 4.837631,
    "image" : "https://lh5.ggpht.com/SeZ9mvIADZjtUtIFQ9Z1_pBH5Zs0r7yrJ6sRbeP9jSTt0TOp_s7D7ETiSCM7ZjzHKsfKf9W88kVEWDdcrcMY"
  },</v>
      </c>
      <c r="C742" s="4">
        <v>66798</v>
      </c>
      <c r="D742" s="5">
        <v>52382174</v>
      </c>
      <c r="E742" s="5">
        <v>4837631</v>
      </c>
      <c r="F742" s="4" t="s">
        <v>5129</v>
      </c>
      <c r="G742" s="4" t="s">
        <v>2916</v>
      </c>
      <c r="H742" s="4" t="s">
        <v>2443</v>
      </c>
      <c r="I742" s="4" t="s">
        <v>2542</v>
      </c>
      <c r="J742" s="4" t="s">
        <v>17692</v>
      </c>
      <c r="K742" s="4" t="s">
        <v>3151</v>
      </c>
      <c r="L742" s="4">
        <v>2</v>
      </c>
      <c r="M742" s="4" t="s">
        <v>3152</v>
      </c>
      <c r="N742" s="4" t="s">
        <v>9994</v>
      </c>
    </row>
    <row r="743" spans="2:14" s="4" customFormat="1" x14ac:dyDescent="0.25">
      <c r="B743" s="4" t="str">
        <f>"  """&amp;A743&amp;""": {
    ""name"" : """&amp;SUBSTITUTE(F743,"""","\""")&amp;""",
    ""latitude"" : "&amp;IF(D743&lt;&gt;"",LEFT(D743,2)&amp;"."&amp;RIGHT(D743,LEN(D743)-2),"0")&amp;",
    ""longitude"" : "&amp;IF(E743&lt;&gt;"",LEFT(E743,1)&amp;"."&amp;RIGHT(E743,LEN(E743)-1),"0")&amp;","&amp;"
    ""image"" : """&amp;N743&amp;"""
  },"</f>
        <v xml:space="preserve">  "": {
    "name" : "Kandelaar, De, Leger Des Heils",
    "latitude" : 52.383115,
    "longitude" : 4.833048,
    "image" : "https://lh3.ggpht.com/79YNO2DfxbV5xFdedZB5VbkiTDrBOHWGGXD7VwQoYaAOkfhPki2Z0LH-I0K3bkkJsQT5778582DfA-7BzIs"
  },</v>
      </c>
      <c r="C743" s="4">
        <v>283849</v>
      </c>
      <c r="D743" s="5">
        <v>52383115</v>
      </c>
      <c r="E743" s="5">
        <v>4833048</v>
      </c>
      <c r="F743" s="4" t="s">
        <v>6395</v>
      </c>
      <c r="G743" s="4" t="s">
        <v>2916</v>
      </c>
      <c r="H743" s="4" t="s">
        <v>2443</v>
      </c>
      <c r="I743" s="4" t="s">
        <v>2542</v>
      </c>
      <c r="J743" s="4" t="s">
        <v>17692</v>
      </c>
      <c r="K743" s="4" t="s">
        <v>3151</v>
      </c>
      <c r="L743" s="4">
        <v>64</v>
      </c>
      <c r="M743" s="4" t="s">
        <v>6396</v>
      </c>
      <c r="N743" s="4" t="s">
        <v>12610</v>
      </c>
    </row>
    <row r="744" spans="2:14" s="4" customFormat="1" x14ac:dyDescent="0.25">
      <c r="B744" s="4" t="str">
        <f>"  """&amp;A744&amp;""": {
    ""name"" : """&amp;SUBSTITUTE(F744,"""","\""")&amp;""",
    ""latitude"" : "&amp;IF(D744&lt;&gt;"",LEFT(D744,2)&amp;"."&amp;RIGHT(D744,LEN(D744)-2),"0")&amp;",
    ""longitude"" : "&amp;IF(E744&lt;&gt;"",LEFT(E744,1)&amp;"."&amp;RIGHT(E744,LEN(E744)-1),"0")&amp;","&amp;"
    ""image"" : """&amp;N744&amp;"""
  },"</f>
        <v xml:space="preserve">  "": {
    "name" : "Face Mural",
    "latitude" : 52.382948,
    "longitude" : 4.823956,
    "image" : "https://lh5.ggpht.com/Z0TD3Ki6URrB9WmcpiFO8AIOmy0KP7ddBbaSod_uU6UGbhS0CpsHCarukZ9kE81P3BQk788137jlLdUCuUgy"
  },</v>
      </c>
      <c r="C744" s="4">
        <v>727694</v>
      </c>
      <c r="D744" s="5">
        <v>52382948</v>
      </c>
      <c r="E744" s="5">
        <v>4823956</v>
      </c>
      <c r="F744" s="4" t="s">
        <v>7668</v>
      </c>
      <c r="G744" s="4" t="s">
        <v>2916</v>
      </c>
      <c r="H744" s="4" t="s">
        <v>2443</v>
      </c>
      <c r="I744" s="4" t="s">
        <v>2542</v>
      </c>
      <c r="J744" s="4" t="s">
        <v>17692</v>
      </c>
      <c r="K744" s="4" t="s">
        <v>3151</v>
      </c>
      <c r="L744" s="4">
        <v>175</v>
      </c>
      <c r="M744" s="4" t="s">
        <v>7981</v>
      </c>
      <c r="N744" s="4" t="s">
        <v>11694</v>
      </c>
    </row>
    <row r="745" spans="2:14" s="4" customFormat="1" x14ac:dyDescent="0.25">
      <c r="B745" s="4" t="str">
        <f>"  """&amp;A745&amp;""": {
    ""name"" : """&amp;SUBSTITUTE(F745,"""","\""")&amp;""",
    ""latitude"" : "&amp;IF(D745&lt;&gt;"",LEFT(D745,2)&amp;"."&amp;RIGHT(D745,LEN(D745)-2),"0")&amp;",
    ""longitude"" : "&amp;IF(E745&lt;&gt;"",LEFT(E745,1)&amp;"."&amp;RIGHT(E745,LEN(E745)-1),"0")&amp;","&amp;"
    ""image"" : """&amp;N745&amp;"""
  },"</f>
        <v xml:space="preserve">  "": {
    "name" : "Mural Lady",
    "latitude" : 52.382983,
    "longitude" : 4.825122,
    "image" : "https://lh5.ggpht.com/cbAO0nPkm3nQEHr9Q11JubAVNnfX9Imx9fZ616AltV-fFppYYDpDf0Y5w8OAdKtXlyUo2b7R6G6QL1T41ac-cA"
  },</v>
      </c>
      <c r="C745" s="4">
        <v>950257</v>
      </c>
      <c r="D745" s="5">
        <v>52382983</v>
      </c>
      <c r="E745" s="5">
        <v>4825122</v>
      </c>
      <c r="F745" s="4" t="s">
        <v>9080</v>
      </c>
      <c r="G745" s="4" t="s">
        <v>2916</v>
      </c>
      <c r="H745" s="4" t="s">
        <v>2443</v>
      </c>
      <c r="I745" s="4" t="s">
        <v>2542</v>
      </c>
      <c r="J745" s="4" t="s">
        <v>17692</v>
      </c>
      <c r="K745" s="4" t="s">
        <v>3151</v>
      </c>
      <c r="L745" s="4">
        <v>218</v>
      </c>
      <c r="M745" s="4">
        <v>1063</v>
      </c>
      <c r="N745" s="4" t="s">
        <v>13345</v>
      </c>
    </row>
    <row r="746" spans="2:14" s="4" customFormat="1" x14ac:dyDescent="0.25">
      <c r="B746" s="4" t="str">
        <f>"  """&amp;A746&amp;""": {
    ""name"" : """&amp;SUBSTITUTE(F746,"""","\""")&amp;""",
    ""latitude"" : "&amp;IF(D746&lt;&gt;"",LEFT(D746,2)&amp;"."&amp;RIGHT(D746,LEN(D746)-2),"0")&amp;",
    ""longitude"" : "&amp;IF(E746&lt;&gt;"",LEFT(E746,1)&amp;"."&amp;RIGHT(E746,LEN(E746)-1),"0")&amp;","&amp;"
    ""image"" : """&amp;N746&amp;"""
  },"</f>
        <v xml:space="preserve">  "": {
    "name" : "Van Eesteren Museumwoning",
    "latitude" : 52.379,
    "longitude" : 4.828727,
    "image" : "https://lh5.ggpht.com/WzJzIDT1kKsdeUQyOU_IVFRsA8BBQZqoN5G9-mK79Cm9jMOHwZiQoJawfqOhcXwhRgvlb4Ip-yDv9vA3jJp8"
  },</v>
      </c>
      <c r="C746" s="4">
        <v>394175</v>
      </c>
      <c r="D746" s="5">
        <v>52379</v>
      </c>
      <c r="E746" s="5">
        <v>4828727</v>
      </c>
      <c r="F746" s="4" t="s">
        <v>6797</v>
      </c>
      <c r="G746" s="4" t="s">
        <v>2916</v>
      </c>
      <c r="H746" s="4" t="s">
        <v>2443</v>
      </c>
      <c r="I746" s="4" t="s">
        <v>2542</v>
      </c>
      <c r="J746" s="4" t="s">
        <v>17692</v>
      </c>
      <c r="K746" s="4" t="s">
        <v>6798</v>
      </c>
      <c r="L746" s="4" t="s">
        <v>6799</v>
      </c>
      <c r="M746" s="4" t="s">
        <v>6800</v>
      </c>
      <c r="N746" s="4" t="s">
        <v>15347</v>
      </c>
    </row>
    <row r="747" spans="2:14" s="4" customFormat="1" x14ac:dyDescent="0.25">
      <c r="B747" s="4" t="str">
        <f>"  """&amp;A747&amp;""": {
    ""name"" : """&amp;SUBSTITUTE(F747,"""","\""")&amp;""",
    ""latitude"" : "&amp;IF(D747&lt;&gt;"",LEFT(D747,2)&amp;"."&amp;RIGHT(D747,LEN(D747)-2),"0")&amp;",
    ""longitude"" : "&amp;IF(E747&lt;&gt;"",LEFT(E747,1)&amp;"."&amp;RIGHT(E747,LEN(E747)-1),"0")&amp;","&amp;"
    ""image"" : """&amp;N747&amp;"""
  },"</f>
        <v xml:space="preserve">  "": {
    "name" : "Children's Tiles",
    "latitude" : 52.37893,
    "longitude" : 4.828411,
    "image" : "https://lh4.ggpht.com/3Ky-SeVQqlNgGjkBy8rKL9bfXxV9LkU4G_Q2pVHWWwxktpJIo_ExIucJrGPMjbmFie7ufKEAk2KWsXWV3vk"
  },</v>
      </c>
      <c r="C747" s="4">
        <v>939159</v>
      </c>
      <c r="D747" s="5">
        <v>5237893</v>
      </c>
      <c r="E747" s="5">
        <v>4828411</v>
      </c>
      <c r="F747" s="4" t="s">
        <v>9024</v>
      </c>
      <c r="G747" s="4" t="s">
        <v>2916</v>
      </c>
      <c r="H747" s="4" t="s">
        <v>2443</v>
      </c>
      <c r="I747" s="4" t="s">
        <v>2542</v>
      </c>
      <c r="J747" s="4" t="s">
        <v>17692</v>
      </c>
      <c r="K747" s="4" t="s">
        <v>6798</v>
      </c>
      <c r="L747" s="4" t="s">
        <v>7309</v>
      </c>
      <c r="M747" s="4" t="s">
        <v>9025</v>
      </c>
      <c r="N747" s="4" t="s">
        <v>10936</v>
      </c>
    </row>
    <row r="748" spans="2:14" s="4" customFormat="1" x14ac:dyDescent="0.25">
      <c r="B748" s="4" t="str">
        <f>"  """&amp;A748&amp;""": {
    ""name"" : """&amp;SUBSTITUTE(F748,"""","\""")&amp;""",
    ""latitude"" : "&amp;IF(D748&lt;&gt;"",LEFT(D748,2)&amp;"."&amp;RIGHT(D748,LEN(D748)-2),"0")&amp;",
    ""longitude"" : "&amp;IF(E748&lt;&gt;"",LEFT(E748,1)&amp;"."&amp;RIGHT(E748,LEN(E748)-1),"0")&amp;","&amp;"
    ""image"" : """&amp;N748&amp;"""
  },"</f>
        <v xml:space="preserve">  "": {
    "name" : "Kunsttuin Gerbrandypark Hand",
    "latitude" : 52.378237,
    "longitude" : 4.828629,
    "image" : "https://lh3.googleusercontent.com/2eYSxVRyLcdjn0lDkTnhTXScui7SZz9029VkeQGMhHmS6XeHcwSWLWvxKVmv5IWNqRGguEhw-l1GWXW_bdt0tA"
  },</v>
      </c>
      <c r="C748" s="4">
        <v>462714</v>
      </c>
      <c r="D748" s="5">
        <v>52378237</v>
      </c>
      <c r="E748" s="5">
        <v>4828629</v>
      </c>
      <c r="F748" s="4" t="s">
        <v>12811</v>
      </c>
      <c r="G748" s="4" t="s">
        <v>2916</v>
      </c>
      <c r="H748" s="4" t="s">
        <v>2443</v>
      </c>
      <c r="I748" s="4" t="s">
        <v>2542</v>
      </c>
      <c r="J748" s="4" t="s">
        <v>17692</v>
      </c>
      <c r="K748" s="4" t="s">
        <v>17487</v>
      </c>
      <c r="M748" s="4">
        <v>1063</v>
      </c>
      <c r="N748" s="4" t="s">
        <v>12812</v>
      </c>
    </row>
    <row r="749" spans="2:14" s="4" customFormat="1" x14ac:dyDescent="0.25">
      <c r="B749" s="4" t="str">
        <f>"  """&amp;A749&amp;""": {
    ""name"" : """&amp;SUBSTITUTE(F749,"""","\""")&amp;""",
    ""latitude"" : "&amp;IF(D749&lt;&gt;"",LEFT(D749,2)&amp;"."&amp;RIGHT(D749,LEN(D749)-2),"0")&amp;",
    ""longitude"" : "&amp;IF(E749&lt;&gt;"",LEFT(E749,1)&amp;"."&amp;RIGHT(E749,LEN(E749)-1),"0")&amp;","&amp;"
    ""image"" : """&amp;N749&amp;"""
  },"</f>
        <v xml:space="preserve">  "": {
    "name" : "2 Sluitstenen",
    "latitude" : 52.378223,
    "longitude" : 4.831496,
    "image" : "https://lh3.ggpht.com/QSL1TQERt1MfbpgE_qUq1Qpz1k4LWycufji-EnEt50eCR_HebVIWWs9BLSS9CaTQF-yroM-Jy9xTkN5YzEc-5w"
  },</v>
      </c>
      <c r="C749" s="4">
        <v>472032</v>
      </c>
      <c r="D749" s="5">
        <v>52378223</v>
      </c>
      <c r="E749" s="5">
        <v>4831496</v>
      </c>
      <c r="F749" s="4" t="s">
        <v>7053</v>
      </c>
      <c r="G749" s="4" t="s">
        <v>2916</v>
      </c>
      <c r="H749" s="4" t="s">
        <v>2443</v>
      </c>
      <c r="I749" s="4" t="s">
        <v>2542</v>
      </c>
      <c r="J749" s="4" t="s">
        <v>17692</v>
      </c>
      <c r="K749" s="4" t="s">
        <v>17487</v>
      </c>
      <c r="M749" s="4">
        <v>1063</v>
      </c>
      <c r="N749" s="4" t="s">
        <v>9985</v>
      </c>
    </row>
    <row r="750" spans="2:14" s="4" customFormat="1" x14ac:dyDescent="0.25">
      <c r="B750" s="4" t="str">
        <f>"  """&amp;A750&amp;""": {
    ""name"" : """&amp;SUBSTITUTE(F750,"""","\""")&amp;""",
    ""latitude"" : "&amp;IF(D750&lt;&gt;"",LEFT(D750,2)&amp;"."&amp;RIGHT(D750,LEN(D750)-2),"0")&amp;",
    ""longitude"" : "&amp;IF(E750&lt;&gt;"",LEFT(E750,1)&amp;"."&amp;RIGHT(E750,LEN(E750)-1),"0")&amp;","&amp;"
    ""image"" : """&amp;N750&amp;"""
  },"</f>
        <v xml:space="preserve">  "": {
    "name" : "Child's Face Mural",
    "latitude" : 52.377455,
    "longitude" : 4.834892,
    "image" : "https://lh4.ggpht.com/gl7N3QPrHRfiv7uads4bTRppElCMK_FRJfYlkVDizhuRzVabNIRCndvhNjFmCtXqoP2-QN_whA-t9SC1jQTcjg"
  },</v>
      </c>
      <c r="C750" s="4">
        <v>657600</v>
      </c>
      <c r="D750" s="5">
        <v>52377455</v>
      </c>
      <c r="E750" s="5">
        <v>4834892</v>
      </c>
      <c r="F750" s="4" t="s">
        <v>7368</v>
      </c>
      <c r="G750" s="4" t="s">
        <v>2916</v>
      </c>
      <c r="H750" s="4" t="s">
        <v>2443</v>
      </c>
      <c r="I750" s="4" t="s">
        <v>2542</v>
      </c>
      <c r="J750" s="4" t="s">
        <v>17692</v>
      </c>
      <c r="K750" s="4" t="s">
        <v>17487</v>
      </c>
      <c r="M750" s="4">
        <v>1063</v>
      </c>
      <c r="N750" s="4" t="s">
        <v>10939</v>
      </c>
    </row>
    <row r="751" spans="2:14" s="4" customFormat="1" x14ac:dyDescent="0.25">
      <c r="B751" s="4" t="str">
        <f>"  """&amp;A751&amp;""": {
    ""name"" : """&amp;SUBSTITUTE(F751,"""","\""")&amp;""",
    ""latitude"" : "&amp;IF(D751&lt;&gt;"",LEFT(D751,2)&amp;"."&amp;RIGHT(D751,LEN(D751)-2),"0")&amp;",
    ""longitude"" : "&amp;IF(E751&lt;&gt;"",LEFT(E751,1)&amp;"."&amp;RIGHT(E751,LEN(E751)-1),"0")&amp;","&amp;"
    ""image"" : """&amp;N751&amp;"""
  },"</f>
        <v xml:space="preserve">  "": {
    "name" : "Memory of the Fallen",
    "latitude" : 52.384551,
    "longitude" : 4.831931,
    "image" : "https://lh4.ggpht.com/jSsKeITESf6fRbafG7cSKdjAoU7fmIRfZszPE3G93dT_9cCDZT244RzQUfhFsEau2MRCGWsJoZ6uzMmBTbw"
  },</v>
      </c>
      <c r="C751" s="4">
        <v>141279</v>
      </c>
      <c r="D751" s="5">
        <v>52384551</v>
      </c>
      <c r="E751" s="5">
        <v>4831931</v>
      </c>
      <c r="F751" s="4" t="s">
        <v>5631</v>
      </c>
      <c r="G751" s="4" t="s">
        <v>2916</v>
      </c>
      <c r="H751" s="4" t="s">
        <v>2443</v>
      </c>
      <c r="I751" s="4" t="s">
        <v>2542</v>
      </c>
      <c r="J751" s="4" t="s">
        <v>17692</v>
      </c>
      <c r="K751" s="4" t="s">
        <v>2626</v>
      </c>
      <c r="M751" s="4">
        <v>1063</v>
      </c>
      <c r="N751" s="4" t="s">
        <v>13091</v>
      </c>
    </row>
    <row r="752" spans="2:14" s="4" customFormat="1" x14ac:dyDescent="0.25">
      <c r="B752" s="4" t="str">
        <f>"  """&amp;A752&amp;""": {
    ""name"" : """&amp;SUBSTITUTE(F752,"""","\""")&amp;""",
    ""latitude"" : "&amp;IF(D752&lt;&gt;"",LEFT(D752,2)&amp;"."&amp;RIGHT(D752,LEN(D752)-2),"0")&amp;",
    ""longitude"" : "&amp;IF(E752&lt;&gt;"",LEFT(E752,1)&amp;"."&amp;RIGHT(E752,LEN(E752)-1),"0")&amp;","&amp;"
    ""image"" : """&amp;N752&amp;"""
  },"</f>
        <v xml:space="preserve">  "": {
    "name" : "One Time for Your Mural",
    "latitude" : 52.382913,
    "longitude" : 4.822727,
    "image" : "https://lh3.ggpht.com/CSQpHKesOtK_e0p7Gk2iS-TZZ8arMSJWII3ZTdeJi0ko0sCsgj8rZhkXV3kopZxteHp1J6GXJupQLXW1MCid"
  },</v>
      </c>
      <c r="C752" s="4">
        <v>20376</v>
      </c>
      <c r="D752" s="5">
        <v>52382913</v>
      </c>
      <c r="E752" s="5">
        <v>4822727</v>
      </c>
      <c r="F752" s="4" t="s">
        <v>4831</v>
      </c>
      <c r="G752" s="4" t="s">
        <v>2916</v>
      </c>
      <c r="H752" s="4" t="s">
        <v>2443</v>
      </c>
      <c r="I752" s="4" t="s">
        <v>2542</v>
      </c>
      <c r="J752" s="4" t="s">
        <v>17692</v>
      </c>
      <c r="K752" s="4" t="s">
        <v>4832</v>
      </c>
      <c r="L752" s="4">
        <v>2</v>
      </c>
      <c r="M752" s="4" t="s">
        <v>4833</v>
      </c>
      <c r="N752" s="4" t="s">
        <v>13621</v>
      </c>
    </row>
    <row r="753" spans="2:14" s="4" customFormat="1" x14ac:dyDescent="0.25">
      <c r="B753" s="4" t="str">
        <f>"  """&amp;A753&amp;""": {
    ""name"" : """&amp;SUBSTITUTE(F753,"""","\""")&amp;""",
    ""latitude"" : "&amp;IF(D753&lt;&gt;"",LEFT(D753,2)&amp;"."&amp;RIGHT(D753,LEN(D753)-2),"0")&amp;",
    ""longitude"" : "&amp;IF(E753&lt;&gt;"",LEFT(E753,1)&amp;"."&amp;RIGHT(E753,LEN(E753)-1),"0")&amp;","&amp;"
    ""image"" : """&amp;N753&amp;"""
  },"</f>
        <v xml:space="preserve">  "": {
    "name" : "Buurthuiskamer Tante Ali",
    "latitude" : 52.382728,
    "longitude" : 4.823637,
    "image" : "https://lh4.ggpht.com/oH7EcsYU9gdS5h4c_mTReDBRQS3rbQQYJL0_8ueMnxwQZEiV_qlbhQ3CGcVjvKMdC4SnYYcNTMdsTIr9VNwTZQ"
  },</v>
      </c>
      <c r="C753" s="4">
        <v>716013</v>
      </c>
      <c r="D753" s="5">
        <v>52382728</v>
      </c>
      <c r="E753" s="5">
        <v>4823637</v>
      </c>
      <c r="F753" s="4" t="s">
        <v>7876</v>
      </c>
      <c r="G753" s="4" t="s">
        <v>2916</v>
      </c>
      <c r="H753" s="4" t="s">
        <v>2443</v>
      </c>
      <c r="I753" s="4" t="s">
        <v>2542</v>
      </c>
      <c r="J753" s="4" t="s">
        <v>17692</v>
      </c>
      <c r="K753" s="4" t="s">
        <v>7877</v>
      </c>
      <c r="L753" s="4">
        <v>30</v>
      </c>
      <c r="M753" s="4">
        <v>1063</v>
      </c>
      <c r="N753" s="4" t="s">
        <v>10834</v>
      </c>
    </row>
    <row r="754" spans="2:14" s="4" customFormat="1" x14ac:dyDescent="0.25">
      <c r="B754" s="4" t="str">
        <f>"  """&amp;A754&amp;""": {
    ""name"" : """&amp;SUBSTITUTE(F754,"""","\""")&amp;""",
    ""latitude"" : "&amp;IF(D754&lt;&gt;"",LEFT(D754,2)&amp;"."&amp;RIGHT(D754,LEN(D754)-2),"0")&amp;",
    ""longitude"" : "&amp;IF(E754&lt;&gt;"",LEFT(E754,1)&amp;"."&amp;RIGHT(E754,LEN(E754)-1),"0")&amp;","&amp;"
    ""image"" : """&amp;N754&amp;"""
  },"</f>
        <v xml:space="preserve">  "": {
    "name" : "Sunflower Bricks",
    "latitude" : 52.37916,
    "longitude" : 4.824045,
    "image" : "https://lh3.googleusercontent.com/zWJsKg8ruJwIU-pogOGlZoIUTpXIG8kNlOp12In8wTYLWr3K9_2ml4BlbNCcgV7aMTzUJfiy6iXo1hMQUvI"
  },</v>
      </c>
      <c r="C754" s="4">
        <v>49986750</v>
      </c>
      <c r="D754" s="5">
        <v>5237916</v>
      </c>
      <c r="E754" s="5">
        <v>4824045</v>
      </c>
      <c r="F754" s="4" t="s">
        <v>14956</v>
      </c>
      <c r="G754" s="4" t="s">
        <v>2916</v>
      </c>
      <c r="H754" s="4" t="s">
        <v>2443</v>
      </c>
      <c r="I754" s="4" t="s">
        <v>2542</v>
      </c>
      <c r="J754" s="4" t="s">
        <v>17692</v>
      </c>
      <c r="K754" s="4" t="s">
        <v>3698</v>
      </c>
      <c r="L754" s="4">
        <v>74</v>
      </c>
      <c r="M754" s="4" t="s">
        <v>3699</v>
      </c>
      <c r="N754" s="4" t="s">
        <v>14957</v>
      </c>
    </row>
    <row r="755" spans="2:14" s="4" customFormat="1" x14ac:dyDescent="0.25">
      <c r="B755" s="4" t="str">
        <f>"  """&amp;A755&amp;""": {
    ""name"" : """&amp;SUBSTITUTE(F755,"""","\""")&amp;""",
    ""latitude"" : "&amp;IF(D755&lt;&gt;"",LEFT(D755,2)&amp;"."&amp;RIGHT(D755,LEN(D755)-2),"0")&amp;",
    ""longitude"" : "&amp;IF(E755&lt;&gt;"",LEFT(E755,1)&amp;"."&amp;RIGHT(E755,LEN(E755)-1),"0")&amp;","&amp;"
    ""image"" : """&amp;N755&amp;"""
  },"</f>
        <v xml:space="preserve">  "": {
    "name" : "ADA Lunch Restaurant",
    "latitude" : 52.379363,
    "longitude" : 4.822729,
    "image" : "https://lh3.ggpht.com/0gZZ23Vqb5rBwBtxBl40Xn4gzftFxp7Wbrg4H7Mr1iy9dyLHocqGbDrImrkvelTD9aOrUhQfk8ooV0SI80rm"
  },</v>
      </c>
      <c r="C755" s="4">
        <v>78657</v>
      </c>
      <c r="D755" s="5">
        <v>52379363</v>
      </c>
      <c r="E755" s="5">
        <v>4822729</v>
      </c>
      <c r="F755" s="4" t="s">
        <v>5211</v>
      </c>
      <c r="G755" s="4" t="s">
        <v>2916</v>
      </c>
      <c r="H755" s="4" t="s">
        <v>2443</v>
      </c>
      <c r="I755" s="4" t="s">
        <v>2542</v>
      </c>
      <c r="J755" s="4" t="s">
        <v>17692</v>
      </c>
      <c r="K755" s="4" t="s">
        <v>3698</v>
      </c>
      <c r="L755" s="4">
        <v>82</v>
      </c>
      <c r="M755" s="4">
        <v>1063</v>
      </c>
      <c r="N755" s="4" t="s">
        <v>10029</v>
      </c>
    </row>
    <row r="756" spans="2:14" s="4" customFormat="1" x14ac:dyDescent="0.25">
      <c r="B756" s="4" t="str">
        <f>"  """&amp;A756&amp;""": {
    ""name"" : """&amp;SUBSTITUTE(F756,"""","\""")&amp;""",
    ""latitude"" : "&amp;IF(D756&lt;&gt;"",LEFT(D756,2)&amp;"."&amp;RIGHT(D756,LEN(D756)-2),"0")&amp;",
    ""longitude"" : "&amp;IF(E756&lt;&gt;"",LEFT(E756,1)&amp;"."&amp;RIGHT(E756,LEN(E756)-1),"0")&amp;","&amp;"
    ""image"" : """&amp;N756&amp;"""
  },"</f>
        <v xml:space="preserve">  "": {
    "name" : "Furtility",
    "latitude" : 52.383174,
    "longitude" : 4.822947,
    "image" : "https://lh4.ggpht.com/dfEDHAzNYonXvUqDaxRTjjdbBzhNY2sJ_k8O9mIan1PSWo_yagUg2FIJ6yASLPWZDvxQvQ5LWrrqodya8ZE"
  },</v>
      </c>
      <c r="C756" s="4">
        <v>107609</v>
      </c>
      <c r="D756" s="5">
        <v>52383174</v>
      </c>
      <c r="E756" s="5">
        <v>4822947</v>
      </c>
      <c r="F756" s="4" t="s">
        <v>5404</v>
      </c>
      <c r="G756" s="4" t="s">
        <v>2916</v>
      </c>
      <c r="H756" s="4" t="s">
        <v>2443</v>
      </c>
      <c r="I756" s="4" t="s">
        <v>2542</v>
      </c>
      <c r="J756" s="4" t="s">
        <v>17692</v>
      </c>
      <c r="K756" s="4" t="s">
        <v>5405</v>
      </c>
      <c r="L756" s="4" t="s">
        <v>5406</v>
      </c>
      <c r="M756" s="4" t="s">
        <v>5407</v>
      </c>
      <c r="N756" s="4" t="s">
        <v>11880</v>
      </c>
    </row>
    <row r="757" spans="2:14" s="4" customFormat="1" x14ac:dyDescent="0.25">
      <c r="B757" s="4" t="str">
        <f>"  """&amp;A757&amp;""": {
    ""name"" : """&amp;SUBSTITUTE(F757,"""","\""")&amp;""",
    ""latitude"" : "&amp;IF(D757&lt;&gt;"",LEFT(D757,2)&amp;"."&amp;RIGHT(D757,LEN(D757)-2),"0")&amp;",
    ""longitude"" : "&amp;IF(E757&lt;&gt;"",LEFT(E757,1)&amp;"."&amp;RIGHT(E757,LEN(E757)-1),"0")&amp;","&amp;"
    ""image"" : """&amp;N757&amp;"""
  },"</f>
        <v xml:space="preserve">  "": {
    "name" : "Lotus Mural",
    "latitude" : 52.380581,
    "longitude" : 4.832351,
    "image" : "https://lh6.ggpht.com/arR6qtx11fwFk-9An541lvxNUufsqv6TfvYv-lrr_DpA6S7zCzle7BGbsun6tBCcKwkoSbjxLp1DP-hHyOIh"
  },</v>
      </c>
      <c r="C757" s="4">
        <v>751951</v>
      </c>
      <c r="D757" s="5">
        <v>52380581</v>
      </c>
      <c r="E757" s="5">
        <v>4832351</v>
      </c>
      <c r="F757" s="4" t="s">
        <v>7943</v>
      </c>
      <c r="G757" s="4" t="s">
        <v>2916</v>
      </c>
      <c r="H757" s="4" t="s">
        <v>2443</v>
      </c>
      <c r="I757" s="4" t="s">
        <v>2542</v>
      </c>
      <c r="J757" s="4" t="s">
        <v>17692</v>
      </c>
      <c r="K757" s="4" t="s">
        <v>7944</v>
      </c>
      <c r="L757" s="4" t="s">
        <v>7692</v>
      </c>
      <c r="M757" s="4" t="s">
        <v>7945</v>
      </c>
      <c r="N757" s="4" t="s">
        <v>12960</v>
      </c>
    </row>
    <row r="758" spans="2:14" s="4" customFormat="1" x14ac:dyDescent="0.25">
      <c r="B758" s="4" t="str">
        <f>"  """&amp;A758&amp;""": {
    ""name"" : """&amp;SUBSTITUTE(F758,"""","\""")&amp;""",
    ""latitude"" : "&amp;IF(D758&lt;&gt;"",LEFT(D758,2)&amp;"."&amp;RIGHT(D758,LEN(D758)-2),"0")&amp;",
    ""longitude"" : "&amp;IF(E758&lt;&gt;"",LEFT(E758,1)&amp;"."&amp;RIGHT(E758,LEN(E758)-1),"0")&amp;","&amp;"
    ""image"" : """&amp;N758&amp;"""
  },"</f>
        <v xml:space="preserve">  "": {
    "name" : "Art in the Alley I",
    "latitude" : 52.380028,
    "longitude" : 4.829223,
    "image" : "https://lh6.ggpht.com/YuybRscoGC7tXnvJVFF2x5PTa7Qimvd2-Qn48IQQA9LWLqtoezYWGVywovNJ5Mmu5SbMG4NrIlcnCCKcfIUw"
  },</v>
      </c>
      <c r="C758" s="4">
        <v>306910</v>
      </c>
      <c r="D758" s="5">
        <v>52380028</v>
      </c>
      <c r="E758" s="5">
        <v>4829223</v>
      </c>
      <c r="F758" s="4" t="s">
        <v>6781</v>
      </c>
      <c r="G758" s="4" t="s">
        <v>2916</v>
      </c>
      <c r="H758" s="4" t="s">
        <v>2443</v>
      </c>
      <c r="I758" s="4" t="s">
        <v>2542</v>
      </c>
      <c r="J758" s="4" t="s">
        <v>17692</v>
      </c>
      <c r="K758" s="4" t="s">
        <v>6782</v>
      </c>
      <c r="L758" s="4">
        <v>107</v>
      </c>
      <c r="M758" s="4" t="s">
        <v>5612</v>
      </c>
      <c r="N758" s="4" t="s">
        <v>10310</v>
      </c>
    </row>
    <row r="759" spans="2:14" s="4" customFormat="1" x14ac:dyDescent="0.25">
      <c r="B759" s="4" t="str">
        <f>"  """&amp;A759&amp;""": {
    ""name"" : """&amp;SUBSTITUTE(F759,"""","\""")&amp;""",
    ""latitude"" : "&amp;IF(D759&lt;&gt;"",LEFT(D759,2)&amp;"."&amp;RIGHT(D759,LEN(D759)-2),"0")&amp;",
    ""longitude"" : "&amp;IF(E759&lt;&gt;"",LEFT(E759,1)&amp;"."&amp;RIGHT(E759,LEN(E759)-1),"0")&amp;","&amp;"
    ""image"" : """&amp;N759&amp;"""
  },"</f>
        <v xml:space="preserve">  "": {
    "name" : "Van Eesteren Museum",
    "latitude" : 52.380291,
    "longitude" : 4.827206,
    "image" : "https://lh3.ggpht.com/HqKqPO08MfKZI_MDhOkEEokAx0egixim0gaNvGXRq2KH0LoUjbuNhwCUTenGLLZ-PAvLEvnEwx9Jrd2AONA"
  },</v>
      </c>
      <c r="C759" s="4">
        <v>902563</v>
      </c>
      <c r="D759" s="5">
        <v>52380291</v>
      </c>
      <c r="E759" s="5">
        <v>4827206</v>
      </c>
      <c r="F759" s="4" t="s">
        <v>8824</v>
      </c>
      <c r="G759" s="4" t="s">
        <v>2916</v>
      </c>
      <c r="H759" s="4" t="s">
        <v>2443</v>
      </c>
      <c r="I759" s="4" t="s">
        <v>2542</v>
      </c>
      <c r="J759" s="4" t="s">
        <v>17692</v>
      </c>
      <c r="K759" s="4" t="s">
        <v>6782</v>
      </c>
      <c r="L759" s="4">
        <v>125</v>
      </c>
      <c r="M759" s="4">
        <v>1063</v>
      </c>
      <c r="N759" s="4" t="s">
        <v>15346</v>
      </c>
    </row>
    <row r="760" spans="2:14" s="4" customFormat="1" x14ac:dyDescent="0.25">
      <c r="B760" s="4" t="str">
        <f>"  """&amp;A760&amp;""": {
    ""name"" : """&amp;SUBSTITUTE(F760,"""","\""")&amp;""",
    ""latitude"" : "&amp;IF(D760&lt;&gt;"",LEFT(D760,2)&amp;"."&amp;RIGHT(D760,LEN(D760)-2),"0")&amp;",
    ""longitude"" : "&amp;IF(E760&lt;&gt;"",LEFT(E760,1)&amp;"."&amp;RIGHT(E760,LEN(E760)-1),"0")&amp;","&amp;"
    ""image"" : """&amp;N760&amp;"""
  },"</f>
        <v xml:space="preserve">  "": {
    "name" : "Playground Van Gilsestraat",
    "latitude" : 52.381902,
    "longitude" : 4.825863,
    "image" : "https://lh3.googleusercontent.com/g9snXwYtnEPyaCo6CHWlGMxTEOoFMM4vU5-JiloKhuzKZuWNJSDzjWkFUMEOo45ehl1BARzx5fzY51Gy53a_"
  },</v>
      </c>
      <c r="C760" s="4">
        <v>49324640</v>
      </c>
      <c r="D760" s="5">
        <v>52381902</v>
      </c>
      <c r="E760" s="5">
        <v>4825863</v>
      </c>
      <c r="F760" s="4" t="s">
        <v>13982</v>
      </c>
      <c r="G760" s="4" t="s">
        <v>2916</v>
      </c>
      <c r="H760" s="4" t="s">
        <v>2443</v>
      </c>
      <c r="I760" s="4" t="s">
        <v>2542</v>
      </c>
      <c r="J760" s="4" t="s">
        <v>17692</v>
      </c>
      <c r="K760" s="4" t="s">
        <v>17625</v>
      </c>
      <c r="M760" s="4">
        <v>1063</v>
      </c>
      <c r="N760" s="4" t="s">
        <v>13983</v>
      </c>
    </row>
    <row r="761" spans="2:14" s="4" customFormat="1" x14ac:dyDescent="0.25">
      <c r="B761" s="4" t="str">
        <f>"  """&amp;A761&amp;""": {
    ""name"" : """&amp;SUBSTITUTE(F761,"""","\""")&amp;""",
    ""latitude"" : "&amp;IF(D761&lt;&gt;"",LEFT(D761,2)&amp;"."&amp;RIGHT(D761,LEN(D761)-2),"0")&amp;",
    ""longitude"" : "&amp;IF(E761&lt;&gt;"",LEFT(E761,1)&amp;"."&amp;RIGHT(E761,LEN(E761)-1),"0")&amp;","&amp;"
    ""image"" : """&amp;N761&amp;"""
  },"</f>
        <v xml:space="preserve">  "": {
    "name" : "Speelman Golven Mozaïek",
    "latitude" : 52.378905,
    "longitude" : 4.830483,
    "image" : "https://lh5.ggpht.com/vbqfYsWD_kIVsSLsYx8Z5b933GjSiGpCNHxpip-vHldAbu5aRIsxxvSnhRXrhcwVR3tenBauGZJb1ABZWNM"
  },</v>
      </c>
      <c r="C761" s="4">
        <v>1078332</v>
      </c>
      <c r="D761" s="5">
        <v>52378905</v>
      </c>
      <c r="E761" s="5">
        <v>4830483</v>
      </c>
      <c r="F761" s="4" t="s">
        <v>9721</v>
      </c>
      <c r="G761" s="4" t="s">
        <v>2916</v>
      </c>
      <c r="H761" s="4" t="s">
        <v>2443</v>
      </c>
      <c r="I761" s="4" t="s">
        <v>2542</v>
      </c>
      <c r="J761" s="4" t="s">
        <v>17692</v>
      </c>
      <c r="K761" s="4" t="s">
        <v>7469</v>
      </c>
      <c r="L761" s="4" t="s">
        <v>7117</v>
      </c>
      <c r="M761" s="4" t="s">
        <v>9722</v>
      </c>
      <c r="N761" s="4" t="s">
        <v>14600</v>
      </c>
    </row>
    <row r="762" spans="2:14" s="4" customFormat="1" x14ac:dyDescent="0.25">
      <c r="B762" s="4" t="str">
        <f>"  """&amp;A762&amp;""": {
    ""name"" : """&amp;SUBSTITUTE(F762,"""","\""")&amp;""",
    ""latitude"" : "&amp;IF(D762&lt;&gt;"",LEFT(D762,2)&amp;"."&amp;RIGHT(D762,LEN(D762)-2),"0")&amp;",
    ""longitude"" : "&amp;IF(E762&lt;&gt;"",LEFT(E762,1)&amp;"."&amp;RIGHT(E762,LEN(E762)-1),"0")&amp;","&amp;"
    ""image"" : """&amp;N762&amp;"""
  },"</f>
        <v xml:space="preserve">  "": {
    "name" : "Speelman Vogels Mozaïek",
    "latitude" : 52.379492,
    "longitude" : 4.830692,
    "image" : "https://lh3.ggpht.com/UikWL1GkALzfe6FaUKQynH4ars-fVJl40w-D3BmM6rfjFYp8zp-ZPaSeN7RiSrv0PKf8Ort1bWyhiLZvHab6"
  },</v>
      </c>
      <c r="C762" s="4">
        <v>569083</v>
      </c>
      <c r="D762" s="5">
        <v>52379492</v>
      </c>
      <c r="E762" s="5">
        <v>4830692</v>
      </c>
      <c r="F762" s="4" t="s">
        <v>7468</v>
      </c>
      <c r="G762" s="4" t="s">
        <v>2916</v>
      </c>
      <c r="H762" s="4" t="s">
        <v>2443</v>
      </c>
      <c r="I762" s="4" t="s">
        <v>2542</v>
      </c>
      <c r="J762" s="4" t="s">
        <v>17692</v>
      </c>
      <c r="K762" s="4" t="s">
        <v>7469</v>
      </c>
      <c r="L762" s="4" t="s">
        <v>6326</v>
      </c>
      <c r="M762" s="4" t="s">
        <v>7470</v>
      </c>
      <c r="N762" s="4" t="s">
        <v>14601</v>
      </c>
    </row>
    <row r="763" spans="2:14" s="4" customFormat="1" x14ac:dyDescent="0.25">
      <c r="B763" s="4" t="str">
        <f>"  """&amp;A763&amp;""": {
    ""name"" : """&amp;SUBSTITUTE(F763,"""","\""")&amp;""",
    ""latitude"" : "&amp;IF(D763&lt;&gt;"",LEFT(D763,2)&amp;"."&amp;RIGHT(D763,LEN(D763)-2),"0")&amp;",
    ""longitude"" : "&amp;IF(E763&lt;&gt;"",LEFT(E763,1)&amp;"."&amp;RIGHT(E763,LEN(E763)-1),"0")&amp;","&amp;"
    ""image"" : """&amp;N763&amp;"""
  },"</f>
        <v xml:space="preserve">  "": {
    "name" : "Klub Karpje",
    "latitude" : 52.379448,
    "longitude" : 4.83234,
    "image" : "https://lh5.ggpht.com/A2viR-wMDtdkSN7AkhShLS9KXZI_BRNT0tEnw-C0mQnJS7lUjsc9klvZ4jl9VRz2qw6hZ1KkCg3FljqHp8Pt9w"
  },</v>
      </c>
      <c r="C763" s="4">
        <v>770005</v>
      </c>
      <c r="D763" s="5">
        <v>52379448</v>
      </c>
      <c r="E763" s="5">
        <v>483234</v>
      </c>
      <c r="F763" s="4" t="s">
        <v>8094</v>
      </c>
      <c r="G763" s="4" t="s">
        <v>2916</v>
      </c>
      <c r="H763" s="4" t="s">
        <v>2443</v>
      </c>
      <c r="I763" s="4" t="s">
        <v>2542</v>
      </c>
      <c r="J763" s="4" t="s">
        <v>17692</v>
      </c>
      <c r="K763" s="4" t="s">
        <v>3294</v>
      </c>
      <c r="L763" s="4" t="s">
        <v>8095</v>
      </c>
      <c r="M763" s="4" t="s">
        <v>8096</v>
      </c>
      <c r="N763" s="4" t="s">
        <v>12733</v>
      </c>
    </row>
    <row r="764" spans="2:14" s="4" customFormat="1" x14ac:dyDescent="0.25">
      <c r="B764" s="4" t="str">
        <f>"  """&amp;A764&amp;""": {
    ""name"" : """&amp;SUBSTITUTE(F764,"""","\""")&amp;""",
    ""latitude"" : "&amp;IF(D764&lt;&gt;"",LEFT(D764,2)&amp;"."&amp;RIGHT(D764,LEN(D764)-2),"0")&amp;",
    ""longitude"" : "&amp;IF(E764&lt;&gt;"",LEFT(E764,1)&amp;"."&amp;RIGHT(E764,LEN(E764)-1),"0")&amp;","&amp;"
    ""image"" : """&amp;N764&amp;"""
  },"</f>
        <v xml:space="preserve">  "": {
    "name" : "Eendjes",
    "latitude" : 52.380983,
    "longitude" : 4.834255,
    "image" : "https://lh3.ggpht.com/GoQPgwHugI6XfbCQZrC-1yWiGwrxMX9jt4bVblgkZCttnLswUfwu6_waLMgxk77R3WlNGGCsFZapERky6cFz"
  },</v>
      </c>
      <c r="C764" s="4">
        <v>101256</v>
      </c>
      <c r="D764" s="5">
        <v>52380983</v>
      </c>
      <c r="E764" s="5">
        <v>4834255</v>
      </c>
      <c r="F764" s="4" t="s">
        <v>5353</v>
      </c>
      <c r="G764" s="4" t="s">
        <v>2916</v>
      </c>
      <c r="H764" s="4" t="s">
        <v>2443</v>
      </c>
      <c r="I764" s="4" t="s">
        <v>2542</v>
      </c>
      <c r="J764" s="4" t="s">
        <v>17692</v>
      </c>
      <c r="K764" s="4" t="s">
        <v>5354</v>
      </c>
      <c r="L764" s="4">
        <v>35</v>
      </c>
      <c r="M764" s="4" t="s">
        <v>5355</v>
      </c>
      <c r="N764" s="4" t="s">
        <v>11597</v>
      </c>
    </row>
    <row r="765" spans="2:14" s="4" customFormat="1" x14ac:dyDescent="0.25">
      <c r="B765" s="4" t="str">
        <f>"  """&amp;A765&amp;""": {
    ""name"" : """&amp;SUBSTITUTE(F765,"""","\""")&amp;""",
    ""latitude"" : "&amp;IF(D765&lt;&gt;"",LEFT(D765,2)&amp;"."&amp;RIGHT(D765,LEN(D765)-2),"0")&amp;",
    ""longitude"" : "&amp;IF(E765&lt;&gt;"",LEFT(E765,1)&amp;"."&amp;RIGHT(E765,LEN(E765)-1),"0")&amp;","&amp;"
    ""image"" : """&amp;N765&amp;"""
  },"</f>
        <v xml:space="preserve">  "": {
    "name" : "Cow Statue",
    "latitude" : 52.382313,
    "longitude" : 4.834688,
    "image" : "https://lh6.ggpht.com/ik6-6fMAx1JKn8xSHz4hycKbw3bkVsnQvw0EArkp5OdSdEQRVo3iivVyu4CBYgAo-yM6yhFDfLWWe7VMlsWO"
  },</v>
      </c>
      <c r="C765" s="4">
        <v>935775</v>
      </c>
      <c r="D765" s="5">
        <v>52382313</v>
      </c>
      <c r="E765" s="5">
        <v>4834688</v>
      </c>
      <c r="F765" s="4" t="s">
        <v>9002</v>
      </c>
      <c r="G765" s="4" t="s">
        <v>2916</v>
      </c>
      <c r="H765" s="4" t="s">
        <v>2443</v>
      </c>
      <c r="I765" s="4" t="s">
        <v>2542</v>
      </c>
      <c r="J765" s="4" t="s">
        <v>17692</v>
      </c>
      <c r="K765" s="4" t="s">
        <v>9003</v>
      </c>
      <c r="L765" s="4">
        <v>53</v>
      </c>
      <c r="M765" s="4" t="s">
        <v>9004</v>
      </c>
      <c r="N765" s="4" t="s">
        <v>11090</v>
      </c>
    </row>
    <row r="766" spans="2:14" s="4" customFormat="1" x14ac:dyDescent="0.25">
      <c r="B766" s="4" t="str">
        <f>"  """&amp;A766&amp;""": {
    ""name"" : """&amp;SUBSTITUTE(F766,"""","\""")&amp;""",
    ""latitude"" : "&amp;IF(D766&lt;&gt;"",LEFT(D766,2)&amp;"."&amp;RIGHT(D766,LEN(D766)-2),"0")&amp;",
    ""longitude"" : "&amp;IF(E766&lt;&gt;"",LEFT(E766,1)&amp;"."&amp;RIGHT(E766,LEN(E766)-1),"0")&amp;","&amp;"
    ""image"" : """&amp;N766&amp;"""
  },"</f>
        <v xml:space="preserve">  "": {
    "name" : "'De Antifascist' - Willem Kraa",
    "latitude" : 52.380736,
    "longitude" : 4.824383,
    "image" : "https://lh4.ggpht.com/x2qhwntx8pvu9vzNVTEC12B_Vtdz1ztkUaVPeDMLtxfac9tX-7tFHzXeo-w7-xdrMQPWEromyyus311nhZcjzGD4YR-6XpAYnpzNSd3w0XMh7AY"
  },</v>
      </c>
      <c r="C766" s="4">
        <v>271365</v>
      </c>
      <c r="D766" s="5">
        <v>52380736</v>
      </c>
      <c r="E766" s="5">
        <v>4824383</v>
      </c>
      <c r="F766" s="4" t="s">
        <v>6716</v>
      </c>
      <c r="G766" s="4" t="s">
        <v>2916</v>
      </c>
      <c r="H766" s="4" t="s">
        <v>2443</v>
      </c>
      <c r="I766" s="4" t="s">
        <v>2542</v>
      </c>
      <c r="J766" s="4" t="s">
        <v>17692</v>
      </c>
      <c r="K766" s="4" t="s">
        <v>6717</v>
      </c>
      <c r="L766" s="4">
        <v>58</v>
      </c>
      <c r="M766" s="4">
        <v>1063</v>
      </c>
      <c r="N766" s="4" t="s">
        <v>11166</v>
      </c>
    </row>
    <row r="767" spans="2:14" s="4" customFormat="1" x14ac:dyDescent="0.25">
      <c r="B767" s="4" t="str">
        <f>"  """&amp;A767&amp;""": {
    ""name"" : """&amp;SUBSTITUTE(F767,"""","\""")&amp;""",
    ""latitude"" : "&amp;IF(D767&lt;&gt;"",LEFT(D767,2)&amp;"."&amp;RIGHT(D767,LEN(D767)-2),"0")&amp;",
    ""longitude"" : "&amp;IF(E767&lt;&gt;"",LEFT(E767,1)&amp;"."&amp;RIGHT(E767,LEN(E767)-1),"0")&amp;","&amp;"
    ""image"" : """&amp;N767&amp;"""
  },"</f>
        <v xml:space="preserve">  "": {
    "name" : "Tree Mural",
    "latitude" : 52.379209,
    "longitude" : 4.817927,
    "image" : "https://lh3.ggpht.com/LupGuQXpUDT343VvRE20a0TbZuWpMhrHpSJPMocnuxY56GzssIVgyAnSZJGNfJ_WKzmT4N32tBDQ9y06nqki"
  },</v>
      </c>
      <c r="C767" s="4">
        <v>481976</v>
      </c>
      <c r="D767" s="5">
        <v>52379209</v>
      </c>
      <c r="E767" s="5">
        <v>4817927</v>
      </c>
      <c r="F767" s="4" t="s">
        <v>7634</v>
      </c>
      <c r="G767" s="4" t="s">
        <v>2916</v>
      </c>
      <c r="H767" s="4" t="s">
        <v>2443</v>
      </c>
      <c r="I767" s="4" t="s">
        <v>2542</v>
      </c>
      <c r="J767" s="4" t="s">
        <v>17689</v>
      </c>
      <c r="K767" s="4" t="s">
        <v>7635</v>
      </c>
      <c r="L767" s="4">
        <v>13</v>
      </c>
      <c r="M767" s="4" t="s">
        <v>7636</v>
      </c>
      <c r="N767" s="4" t="s">
        <v>15232</v>
      </c>
    </row>
    <row r="768" spans="2:14" s="4" customFormat="1" x14ac:dyDescent="0.25">
      <c r="B768" s="4" t="str">
        <f>"  """&amp;A768&amp;""": {
    ""name"" : """&amp;SUBSTITUTE(F768,"""","\""")&amp;""",
    ""latitude"" : "&amp;IF(D768&lt;&gt;"",LEFT(D768,2)&amp;"."&amp;RIGHT(D768,LEN(D768)-2),"0")&amp;",
    ""longitude"" : "&amp;IF(E768&lt;&gt;"",LEFT(E768,1)&amp;"."&amp;RIGHT(E768,LEN(E768)-1),"0")&amp;","&amp;"
    ""image"" : """&amp;N768&amp;"""
  },"</f>
        <v xml:space="preserve">  "": {
    "name" : "Painting Dutch Mills",
    "latitude" : 52.376236,
    "longitude" : 4.819751,
    "image" : "https://lh6.ggpht.com/EdJOl0FOn3-pC-cpUru4Dtrpw7IwBxlul0PEjW6Qd1z4pa9KZmulKwsnF_SqAG9v4DmPnYnhc2FooW4u_nghKg"
  },</v>
      </c>
      <c r="C768" s="4">
        <v>770800</v>
      </c>
      <c r="D768" s="5">
        <v>52376236</v>
      </c>
      <c r="E768" s="5">
        <v>4819751</v>
      </c>
      <c r="F768" s="4" t="s">
        <v>8097</v>
      </c>
      <c r="G768" s="4" t="s">
        <v>2916</v>
      </c>
      <c r="H768" s="4" t="s">
        <v>2443</v>
      </c>
      <c r="I768" s="4" t="s">
        <v>2542</v>
      </c>
      <c r="J768" s="4" t="s">
        <v>17689</v>
      </c>
      <c r="K768" s="4" t="s">
        <v>8098</v>
      </c>
      <c r="L768" s="4" t="s">
        <v>8099</v>
      </c>
      <c r="M768" s="4" t="s">
        <v>8100</v>
      </c>
      <c r="N768" s="4" t="s">
        <v>13741</v>
      </c>
    </row>
    <row r="769" spans="2:14" s="4" customFormat="1" x14ac:dyDescent="0.25">
      <c r="B769" s="4" t="str">
        <f>"  """&amp;A769&amp;""": {
    ""name"" : """&amp;SUBSTITUTE(F769,"""","\""")&amp;""",
    ""latitude"" : "&amp;IF(D769&lt;&gt;"",LEFT(D769,2)&amp;"."&amp;RIGHT(D769,LEN(D769)-2),"0")&amp;",
    ""longitude"" : "&amp;IF(E769&lt;&gt;"",LEFT(E769,1)&amp;"."&amp;RIGHT(E769,LEN(E769)-1),"0")&amp;","&amp;"
    ""image"" : """&amp;N769&amp;"""
  },"</f>
        <v xml:space="preserve">  "": {
    "name" : "Caged Birds &amp; Buildings Mosaic",
    "latitude" : 52.383717,
    "longitude" : 4.812542,
    "image" : "https://lh3.ggpht.com/tWPvLWHwdzCNpqZIqYQ5g1c4G9Cu0Xd_xUL9heUFg3fwD6Gxai05Ou9XjqtUmonwaV-SW7beBe7_Uk8vWbaM"
  },</v>
      </c>
      <c r="C769" s="4">
        <v>94280</v>
      </c>
      <c r="D769" s="5">
        <v>52383717</v>
      </c>
      <c r="E769" s="5">
        <v>4812542</v>
      </c>
      <c r="F769" s="4" t="s">
        <v>5306</v>
      </c>
      <c r="G769" s="4" t="s">
        <v>2916</v>
      </c>
      <c r="H769" s="4" t="s">
        <v>2443</v>
      </c>
      <c r="I769" s="4" t="s">
        <v>2542</v>
      </c>
      <c r="J769" s="4" t="s">
        <v>17689</v>
      </c>
      <c r="K769" s="4" t="s">
        <v>5203</v>
      </c>
      <c r="L769" s="4">
        <v>222</v>
      </c>
      <c r="M769" s="4" t="s">
        <v>5307</v>
      </c>
      <c r="N769" s="4" t="s">
        <v>10857</v>
      </c>
    </row>
    <row r="770" spans="2:14" s="4" customFormat="1" x14ac:dyDescent="0.25">
      <c r="B770" s="4" t="str">
        <f>"  """&amp;A770&amp;""": {
    ""name"" : """&amp;SUBSTITUTE(F770,"""","\""")&amp;""",
    ""latitude"" : "&amp;IF(D770&lt;&gt;"",LEFT(D770,2)&amp;"."&amp;RIGHT(D770,LEN(D770)-2),"0")&amp;",
    ""longitude"" : "&amp;IF(E770&lt;&gt;"",LEFT(E770,1)&amp;"."&amp;RIGHT(E770,LEN(E770)-1),"0")&amp;","&amp;"
    ""image"" : """&amp;N770&amp;"""
  },"</f>
        <v xml:space="preserve">  "": {
    "name" : "Mythological Animals",
    "latitude" : 52.383776,
    "longitude" : 4.813788,
    "image" : "https://lh4.ggpht.com/2P0WJqQzNdM4D3AFvr80XDUs6cFcl86BSrZDsuFfltjjuP6WGVUKqrYj8QeH4mzZTEtHoqINDfbzDqzsing"
  },</v>
      </c>
      <c r="C770" s="4">
        <v>78340</v>
      </c>
      <c r="D770" s="5">
        <v>52383776</v>
      </c>
      <c r="E770" s="5">
        <v>4813788</v>
      </c>
      <c r="F770" s="4" t="s">
        <v>5202</v>
      </c>
      <c r="G770" s="4" t="s">
        <v>2916</v>
      </c>
      <c r="H770" s="4" t="s">
        <v>2443</v>
      </c>
      <c r="I770" s="4" t="s">
        <v>2542</v>
      </c>
      <c r="J770" s="4" t="s">
        <v>17689</v>
      </c>
      <c r="K770" s="4" t="s">
        <v>5203</v>
      </c>
      <c r="L770" s="4" t="s">
        <v>5204</v>
      </c>
      <c r="M770" s="4" t="s">
        <v>5205</v>
      </c>
      <c r="N770" s="4" t="s">
        <v>13390</v>
      </c>
    </row>
    <row r="771" spans="2:14" s="4" customFormat="1" x14ac:dyDescent="0.25">
      <c r="B771" s="4" t="str">
        <f>"  """&amp;A771&amp;""": {
    ""name"" : """&amp;SUBSTITUTE(F771,"""","\""")&amp;""",
    ""latitude"" : "&amp;IF(D771&lt;&gt;"",LEFT(D771,2)&amp;"."&amp;RIGHT(D771,LEN(D771)-2),"0")&amp;",
    ""longitude"" : "&amp;IF(E771&lt;&gt;"",LEFT(E771,1)&amp;"."&amp;RIGHT(E771,LEN(E771)-1),"0")&amp;","&amp;"
    ""image"" : """&amp;N771&amp;"""
  },"</f>
        <v xml:space="preserve">  "": {
    "name" : "UFO Swimming Pool",
    "latitude" : 52.381104,
    "longitude" : 4.818144,
    "image" : "https://lh3.googleusercontent.com/kaoXS1SNcgf5CwIkN9zV6XMo2Z71kuYkrpKt__iby0dfaytROPDBXCpjn1_ncaiS7zpBjyBUMeY1JPl4pQdO"
  },</v>
      </c>
      <c r="C771" s="4">
        <v>49324628</v>
      </c>
      <c r="D771" s="5">
        <v>52381104</v>
      </c>
      <c r="E771" s="5">
        <v>4818144</v>
      </c>
      <c r="F771" s="4" t="s">
        <v>15306</v>
      </c>
      <c r="G771" s="4" t="s">
        <v>2916</v>
      </c>
      <c r="H771" s="4" t="s">
        <v>2443</v>
      </c>
      <c r="I771" s="4" t="s">
        <v>2542</v>
      </c>
      <c r="J771" s="4" t="s">
        <v>17689</v>
      </c>
      <c r="K771" s="4" t="s">
        <v>2845</v>
      </c>
      <c r="L771" s="4" t="s">
        <v>16971</v>
      </c>
      <c r="M771" s="4" t="s">
        <v>16972</v>
      </c>
      <c r="N771" s="4" t="s">
        <v>15307</v>
      </c>
    </row>
    <row r="772" spans="2:14" s="4" customFormat="1" x14ac:dyDescent="0.25">
      <c r="B772" s="4" t="str">
        <f>"  """&amp;A772&amp;""": {
    ""name"" : """&amp;SUBSTITUTE(F772,"""","\""")&amp;""",
    ""latitude"" : "&amp;IF(D772&lt;&gt;"",LEFT(D772,2)&amp;"."&amp;RIGHT(D772,LEN(D772)-2),"0")&amp;",
    ""longitude"" : "&amp;IF(E772&lt;&gt;"",LEFT(E772,1)&amp;"."&amp;RIGHT(E772,LEN(E772)-1),"0")&amp;","&amp;"
    ""image"" : """&amp;N772&amp;"""
  },"</f>
        <v xml:space="preserve">  "": {
    "name" : "Wall Art",
    "latitude" : 52.372184,
    "longitude" : 4.830719,
    "image" : "https://lh4.ggpht.com/UeuM25u8K3zgQK-lWoP1ReFCDZp8CWVv7EsZaonmcHTKa0oBcmo_dtgXXV5oP7hQQTsppQ6PxYyzkL0olMc-"
  },</v>
      </c>
      <c r="C772" s="4">
        <v>1108168</v>
      </c>
      <c r="D772" s="5">
        <v>52372184</v>
      </c>
      <c r="E772" s="5">
        <v>4830719</v>
      </c>
      <c r="F772" s="4" t="s">
        <v>8957</v>
      </c>
      <c r="G772" s="4" t="s">
        <v>2916</v>
      </c>
      <c r="H772" s="4" t="s">
        <v>2443</v>
      </c>
      <c r="I772" s="4" t="s">
        <v>2542</v>
      </c>
      <c r="J772" s="4" t="s">
        <v>17689</v>
      </c>
      <c r="K772" s="4" t="s">
        <v>3775</v>
      </c>
      <c r="L772" s="4">
        <v>201</v>
      </c>
      <c r="M772" s="4" t="s">
        <v>9868</v>
      </c>
      <c r="N772" s="4" t="s">
        <v>15529</v>
      </c>
    </row>
    <row r="773" spans="2:14" s="4" customFormat="1" x14ac:dyDescent="0.25">
      <c r="B773" s="4" t="str">
        <f>"  """&amp;A773&amp;""": {
    ""name"" : """&amp;SUBSTITUTE(F773,"""","\""")&amp;""",
    ""latitude"" : "&amp;IF(D773&lt;&gt;"",LEFT(D773,2)&amp;"."&amp;RIGHT(D773,LEN(D773)-2),"0")&amp;",
    ""longitude"" : "&amp;IF(E773&lt;&gt;"",LEFT(E773,1)&amp;"."&amp;RIGHT(E773,LEN(E773)-1),"0")&amp;","&amp;"
    ""image"" : """&amp;N773&amp;"""
  },"</f>
        <v xml:space="preserve">  "": {
    "name" : "Zonder Titel - Arthur Spronken",
    "latitude" : 52.37302,
    "longitude" : 4.830052,
    "image" : "https://lh5.ggpht.com/eHTuSj92bm3p6gu-ktg47O3PpDPRDVlbtBv3geEtKnjKrGEJ1z3ITLzGboEkVoD-cpP1d5MqdDg7XLotKqpbYQ"
  },</v>
      </c>
      <c r="C773" s="4">
        <v>791733</v>
      </c>
      <c r="D773" s="5">
        <v>5237302</v>
      </c>
      <c r="E773" s="5">
        <v>4830052</v>
      </c>
      <c r="F773" s="4" t="s">
        <v>8226</v>
      </c>
      <c r="G773" s="4" t="s">
        <v>2916</v>
      </c>
      <c r="H773" s="4" t="s">
        <v>2443</v>
      </c>
      <c r="I773" s="4" t="s">
        <v>2542</v>
      </c>
      <c r="J773" s="4" t="s">
        <v>17689</v>
      </c>
      <c r="K773" s="4" t="s">
        <v>3775</v>
      </c>
      <c r="L773" s="4">
        <v>787</v>
      </c>
      <c r="M773" s="4">
        <v>1064</v>
      </c>
      <c r="N773" s="4" t="s">
        <v>15830</v>
      </c>
    </row>
    <row r="774" spans="2:14" s="4" customFormat="1" x14ac:dyDescent="0.25">
      <c r="B774" s="4" t="str">
        <f>"  """&amp;A774&amp;""": {
    ""name"" : """&amp;SUBSTITUTE(F774,"""","\""")&amp;""",
    ""latitude"" : "&amp;IF(D774&lt;&gt;"",LEFT(D774,2)&amp;"."&amp;RIGHT(D774,LEN(D774)-2),"0")&amp;",
    ""longitude"" : "&amp;IF(E774&lt;&gt;"",LEFT(E774,1)&amp;"."&amp;RIGHT(E774,LEN(E774)-1),"0")&amp;","&amp;"
    ""image"" : """&amp;N774&amp;"""
  },"</f>
        <v xml:space="preserve">  "": {
    "name" : "Moskee El Hijra",
    "latitude" : 52.376086,
    "longitude" : 4.82813,
    "image" : "https://lh3.ggpht.com/VZR1UMurqd7EG05eOzOmA14XeVNWS_nzpfEc4J13wvC76orZtTWuzadMyIV-UBC728s6RxMjLMFC5NpgG-be2w"
  },</v>
      </c>
      <c r="C774" s="4">
        <v>352764</v>
      </c>
      <c r="D774" s="5">
        <v>52376086</v>
      </c>
      <c r="E774" s="5">
        <v>482813</v>
      </c>
      <c r="F774" s="4" t="s">
        <v>6653</v>
      </c>
      <c r="G774" s="4" t="s">
        <v>2916</v>
      </c>
      <c r="H774" s="4" t="s">
        <v>2443</v>
      </c>
      <c r="I774" s="4" t="s">
        <v>2542</v>
      </c>
      <c r="J774" s="4" t="s">
        <v>17689</v>
      </c>
      <c r="K774" s="4" t="s">
        <v>6654</v>
      </c>
      <c r="L774" s="4">
        <v>60</v>
      </c>
      <c r="M774" s="4" t="s">
        <v>6655</v>
      </c>
      <c r="N774" s="4" t="s">
        <v>13266</v>
      </c>
    </row>
    <row r="775" spans="2:14" s="4" customFormat="1" x14ac:dyDescent="0.25">
      <c r="B775" s="4" t="str">
        <f>"  """&amp;A775&amp;""": {
    ""name"" : """&amp;SUBSTITUTE(F775,"""","\""")&amp;""",
    ""latitude"" : "&amp;IF(D775&lt;&gt;"",LEFT(D775,2)&amp;"."&amp;RIGHT(D775,LEN(D775)-2),"0")&amp;",
    ""longitude"" : "&amp;IF(E775&lt;&gt;"",LEFT(E775,1)&amp;"."&amp;RIGHT(E775,LEN(E775)-1),"0")&amp;","&amp;"
    ""image"" : """&amp;N775&amp;"""
  },"</f>
        <v xml:space="preserve">  "": {
    "name" : "Vogelmuur",
    "latitude" : 52.373387,
    "longitude" : 4.832581,
    "image" : "https://lh4.ggpht.com/qNTt7Vf73oiIxUrlLH36Kax4AHOKx185W7wwwe-8du0YEMfyuAyCgCNoiHAOwd2KsqUJjnVxq6TXRVV1LPVs"
  },</v>
      </c>
      <c r="C775" s="4">
        <v>843315</v>
      </c>
      <c r="D775" s="5">
        <v>52373387</v>
      </c>
      <c r="E775" s="5">
        <v>4832581</v>
      </c>
      <c r="F775" s="4" t="s">
        <v>8476</v>
      </c>
      <c r="G775" s="4" t="s">
        <v>2916</v>
      </c>
      <c r="H775" s="4" t="s">
        <v>2443</v>
      </c>
      <c r="I775" s="4" t="s">
        <v>2542</v>
      </c>
      <c r="J775" s="4" t="s">
        <v>17689</v>
      </c>
      <c r="K775" s="4" t="s">
        <v>6387</v>
      </c>
      <c r="L775" s="4">
        <v>145</v>
      </c>
      <c r="M775" s="4" t="s">
        <v>8477</v>
      </c>
      <c r="N775" s="4" t="s">
        <v>15446</v>
      </c>
    </row>
    <row r="776" spans="2:14" s="4" customFormat="1" x14ac:dyDescent="0.25">
      <c r="B776" s="4" t="str">
        <f>"  """&amp;A776&amp;""": {
    ""name"" : """&amp;SUBSTITUTE(F776,"""","\""")&amp;""",
    ""latitude"" : "&amp;IF(D776&lt;&gt;"",LEFT(D776,2)&amp;"."&amp;RIGHT(D776,LEN(D776)-2),"0")&amp;",
    ""longitude"" : "&amp;IF(E776&lt;&gt;"",LEFT(E776,1)&amp;"."&amp;RIGHT(E776,LEN(E776)-1),"0")&amp;","&amp;"
    ""image"" : """&amp;N776&amp;"""
  },"</f>
        <v xml:space="preserve">  "": {
    "name" : "Sculpture 'Gezin' by Jan Meefout",
    "latitude" : 52.373133,
    "longitude" : 4.833716,
    "image" : "https://lh3.ggpht.com/3vrsRFVVm2UHgS_7CWx11-K_3StWi47y49cCT5z80lytca_Sj54ThruTLZ4KULRfrAo7Q3P0YERzAhcf3nIxIVANSj2FHF9wi52FbKHSwLGuBl3Q"
  },</v>
      </c>
      <c r="C776" s="4">
        <v>1036315</v>
      </c>
      <c r="D776" s="5">
        <v>52373133</v>
      </c>
      <c r="E776" s="5">
        <v>4833716</v>
      </c>
      <c r="F776" s="4" t="s">
        <v>9509</v>
      </c>
      <c r="G776" s="4" t="s">
        <v>2916</v>
      </c>
      <c r="H776" s="4" t="s">
        <v>2443</v>
      </c>
      <c r="I776" s="4" t="s">
        <v>2542</v>
      </c>
      <c r="J776" s="4" t="s">
        <v>17689</v>
      </c>
      <c r="K776" s="4" t="s">
        <v>6387</v>
      </c>
      <c r="L776" s="4" t="s">
        <v>9510</v>
      </c>
      <c r="M776" s="4" t="s">
        <v>9511</v>
      </c>
      <c r="N776" s="4" t="s">
        <v>14384</v>
      </c>
    </row>
    <row r="777" spans="2:14" s="4" customFormat="1" x14ac:dyDescent="0.25">
      <c r="B777" s="4" t="str">
        <f>"  """&amp;A777&amp;""": {
    ""name"" : """&amp;SUBSTITUTE(F777,"""","\""")&amp;""",
    ""latitude"" : "&amp;IF(D777&lt;&gt;"",LEFT(D777,2)&amp;"."&amp;RIGHT(D777,LEN(D777)-2),"0")&amp;",
    ""longitude"" : "&amp;IF(E777&lt;&gt;"",LEFT(E777,1)&amp;"."&amp;RIGHT(E777,LEN(E777)-1),"0")&amp;","&amp;"
    ""image"" : """&amp;N777&amp;"""
  },"</f>
        <v xml:space="preserve">  "": {
    "name" : "Zonnewijzer Op De Bron",
    "latitude" : 52.375363,
    "longitude" : 4.822649,
    "image" : "https://lh4.ggpht.com/bb12PUj2skn-rCWkRscRdUgnfNaOPdII7khcdWjrfvCjY02U-dWaALw42wXdIfjp_3Hpl8k-qJJw0RDNBdX9"
  },</v>
      </c>
      <c r="C777" s="4">
        <v>546199</v>
      </c>
      <c r="D777" s="5">
        <v>52375363</v>
      </c>
      <c r="E777" s="5">
        <v>4822649</v>
      </c>
      <c r="F777" s="4" t="s">
        <v>7226</v>
      </c>
      <c r="G777" s="4" t="s">
        <v>2916</v>
      </c>
      <c r="H777" s="4" t="s">
        <v>2443</v>
      </c>
      <c r="I777" s="4" t="s">
        <v>2542</v>
      </c>
      <c r="J777" s="4" t="s">
        <v>17689</v>
      </c>
      <c r="K777" s="4" t="s">
        <v>6387</v>
      </c>
      <c r="M777" s="4">
        <v>1064</v>
      </c>
      <c r="N777" s="4" t="s">
        <v>15847</v>
      </c>
    </row>
    <row r="778" spans="2:14" s="4" customFormat="1" x14ac:dyDescent="0.25">
      <c r="B778" s="4" t="str">
        <f>"  """&amp;A778&amp;""": {
    ""name"" : """&amp;SUBSTITUTE(F778,"""","\""")&amp;""",
    ""latitude"" : "&amp;IF(D778&lt;&gt;"",LEFT(D778,2)&amp;"."&amp;RIGHT(D778,LEN(D778)-2),"0")&amp;",
    ""longitude"" : "&amp;IF(E778&lt;&gt;"",LEFT(E778,1)&amp;"."&amp;RIGHT(E778,LEN(E778)-1),"0")&amp;","&amp;"
    ""image"" : """&amp;N778&amp;"""
  },"</f>
        <v xml:space="preserve">  "": {
    "name" : "Triolys Tower",
    "latitude" : 52.376918,
    "longitude" : 4.809266,
    "image" : "https://lh4.ggpht.com/dWcqowjO6vB5MKpfNG2iNKqolWgdiVLBHZOm_nPb63GOrbDEhZQ9Zx4ejTrmCh4h3QW5dok8N4QQie2dF9q5"
  },</v>
      </c>
      <c r="C778" s="4">
        <v>186694</v>
      </c>
      <c r="D778" s="5">
        <v>52376918</v>
      </c>
      <c r="E778" s="5">
        <v>4809266</v>
      </c>
      <c r="F778" s="4" t="s">
        <v>5910</v>
      </c>
      <c r="G778" s="4" t="s">
        <v>2916</v>
      </c>
      <c r="H778" s="4" t="s">
        <v>2443</v>
      </c>
      <c r="I778" s="4" t="s">
        <v>2542</v>
      </c>
      <c r="J778" s="4" t="s">
        <v>17689</v>
      </c>
      <c r="K778" s="4" t="s">
        <v>6387</v>
      </c>
      <c r="N778" s="4" t="s">
        <v>15243</v>
      </c>
    </row>
    <row r="779" spans="2:14" s="4" customFormat="1" x14ac:dyDescent="0.25">
      <c r="B779" s="4" t="str">
        <f>"  """&amp;A779&amp;""": {
    ""name"" : """&amp;SUBSTITUTE(F779,"""","\""")&amp;""",
    ""latitude"" : "&amp;IF(D779&lt;&gt;"",LEFT(D779,2)&amp;"."&amp;RIGHT(D779,LEN(D779)-2),"0")&amp;",
    ""longitude"" : "&amp;IF(E779&lt;&gt;"",LEFT(E779,1)&amp;"."&amp;RIGHT(E779,LEN(E779)-1),"0")&amp;","&amp;"
    ""image"" : """&amp;N779&amp;"""
  },"</f>
        <v xml:space="preserve">  "": {
    "name" : "Klimtoren",
    "latitude" : 52.371503,
    "longitude" : 4.831789,
    "image" : "https://lh4.ggpht.com/U80FDZrCB9zk-TDOPWuCSDnlu612A9eWPwfDJn7w4lOa4i3P3ARrSbSfEMpgcmCH6zKF0wdh5qeWdM8RjtyK"
  },</v>
      </c>
      <c r="C779" s="4">
        <v>401188</v>
      </c>
      <c r="D779" s="5">
        <v>52371503</v>
      </c>
      <c r="E779" s="5">
        <v>4831789</v>
      </c>
      <c r="F779" s="4" t="s">
        <v>12723</v>
      </c>
      <c r="G779" s="4" t="s">
        <v>2916</v>
      </c>
      <c r="H779" s="4" t="s">
        <v>2443</v>
      </c>
      <c r="I779" s="4" t="s">
        <v>2542</v>
      </c>
      <c r="J779" s="4" t="s">
        <v>17689</v>
      </c>
      <c r="K779" s="4" t="s">
        <v>15985</v>
      </c>
      <c r="L779" s="4" t="s">
        <v>7105</v>
      </c>
      <c r="M779" s="4" t="s">
        <v>15986</v>
      </c>
      <c r="N779" s="4" t="s">
        <v>12724</v>
      </c>
    </row>
    <row r="780" spans="2:14" s="4" customFormat="1" x14ac:dyDescent="0.25">
      <c r="B780" s="4" t="str">
        <f>"  """&amp;A780&amp;""": {
    ""name"" : """&amp;SUBSTITUTE(F780,"""","\""")&amp;""",
    ""latitude"" : "&amp;IF(D780&lt;&gt;"",LEFT(D780,2)&amp;"."&amp;RIGHT(D780,LEN(D780)-2),"0")&amp;",
    ""longitude"" : "&amp;IF(E780&lt;&gt;"",LEFT(E780,1)&amp;"."&amp;RIGHT(E780,LEN(E780)-1),"0")&amp;","&amp;"
    ""image"" : """&amp;N780&amp;"""
  },"</f>
        <v xml:space="preserve">  "": {
    "name" : "Family Matters",
    "latitude" : 52.378947,
    "longitude" : 4.813208,
    "image" : "https://lh5.ggpht.com/KgTAtzPGAv6UU9GyrQJBRFax-3tKHFDwdmMo47exxkH79HMGgbweP3ktQSHpyp7NmWKS8Hbm9blp2QZII3Pc"
  },</v>
      </c>
      <c r="C780" s="4">
        <v>391731</v>
      </c>
      <c r="D780" s="5">
        <v>52378947</v>
      </c>
      <c r="E780" s="5">
        <v>4813208</v>
      </c>
      <c r="F780" s="4" t="s">
        <v>6766</v>
      </c>
      <c r="G780" s="4" t="s">
        <v>2916</v>
      </c>
      <c r="H780" s="4" t="s">
        <v>2443</v>
      </c>
      <c r="I780" s="4" t="s">
        <v>2542</v>
      </c>
      <c r="J780" s="4" t="s">
        <v>17689</v>
      </c>
      <c r="K780" s="4" t="s">
        <v>6767</v>
      </c>
      <c r="L780" s="4">
        <v>106</v>
      </c>
      <c r="M780" s="4">
        <v>1064</v>
      </c>
      <c r="N780" s="4" t="s">
        <v>11700</v>
      </c>
    </row>
    <row r="781" spans="2:14" s="4" customFormat="1" x14ac:dyDescent="0.25">
      <c r="B781" s="4" t="str">
        <f>"  """&amp;A781&amp;""": {
    ""name"" : """&amp;SUBSTITUTE(F781,"""","\""")&amp;""",
    ""latitude"" : "&amp;IF(D781&lt;&gt;"",LEFT(D781,2)&amp;"."&amp;RIGHT(D781,LEN(D781)-2),"0")&amp;",
    ""longitude"" : "&amp;IF(E781&lt;&gt;"",LEFT(E781,1)&amp;"."&amp;RIGHT(E781,LEN(E781)-1),"0")&amp;","&amp;"
    ""image"" : """&amp;N781&amp;"""
  },"</f>
        <v xml:space="preserve">  "": {
    "name" : "Paddo's in the House",
    "latitude" : 52.380405,
    "longitude" : 4.813447,
    "image" : "https://lh6.ggpht.com/MasW8-cxKzmSBocBj411LLIRwxVurLdm49RULY7xwg7KHedtfRNNe8P41my_IQoOqgPFV_BhNU2AS0S854Pk"
  },</v>
      </c>
      <c r="C781" s="4">
        <v>513922</v>
      </c>
      <c r="D781" s="5">
        <v>52380405</v>
      </c>
      <c r="E781" s="5">
        <v>4813447</v>
      </c>
      <c r="F781" s="4" t="s">
        <v>13728</v>
      </c>
      <c r="G781" s="4" t="s">
        <v>2916</v>
      </c>
      <c r="H781" s="4" t="s">
        <v>2443</v>
      </c>
      <c r="I781" s="4" t="s">
        <v>2542</v>
      </c>
      <c r="J781" s="4" t="s">
        <v>17689</v>
      </c>
      <c r="K781" s="4" t="s">
        <v>6767</v>
      </c>
      <c r="L781" s="4">
        <v>121</v>
      </c>
      <c r="M781" s="4">
        <v>1063</v>
      </c>
      <c r="N781" s="4" t="s">
        <v>13729</v>
      </c>
    </row>
    <row r="782" spans="2:14" s="4" customFormat="1" x14ac:dyDescent="0.25">
      <c r="B782" s="4" t="str">
        <f>"  """&amp;A782&amp;""": {
    ""name"" : """&amp;SUBSTITUTE(F782,"""","\""")&amp;""",
    ""latitude"" : "&amp;IF(D782&lt;&gt;"",LEFT(D782,2)&amp;"."&amp;RIGHT(D782,LEN(D782)-2),"0")&amp;",
    ""longitude"" : "&amp;IF(E782&lt;&gt;"",LEFT(E782,1)&amp;"."&amp;RIGHT(E782,LEN(E782)-1),"0")&amp;","&amp;"
    ""image"" : """&amp;N782&amp;"""
  },"</f>
        <v xml:space="preserve">  "": {
    "name" : "Painted Tree",
    "latitude" : 52.376684,
    "longitude" : 4.812686,
    "image" : "https://lh4.ggpht.com/k8J8NeQ1Rj-9yPffFEFc5FOm_B1GGhJyp0ZL0szdjXCPy_qBUpgO3W9OwZZmZeU4P_CYXdGmmEUL1bCQ8VB8MIdRw95SoEAveq5WR0540FAi543WLw"
  },</v>
      </c>
      <c r="C782" s="4">
        <v>471397</v>
      </c>
      <c r="D782" s="5">
        <v>52376684</v>
      </c>
      <c r="E782" s="5">
        <v>4812686</v>
      </c>
      <c r="F782" s="4" t="s">
        <v>7142</v>
      </c>
      <c r="G782" s="4" t="s">
        <v>2916</v>
      </c>
      <c r="H782" s="4" t="s">
        <v>2443</v>
      </c>
      <c r="I782" s="4" t="s">
        <v>2542</v>
      </c>
      <c r="J782" s="4" t="s">
        <v>17689</v>
      </c>
      <c r="K782" s="4" t="s">
        <v>6767</v>
      </c>
      <c r="L782" s="4" t="s">
        <v>6838</v>
      </c>
      <c r="M782" s="4" t="s">
        <v>7143</v>
      </c>
      <c r="N782" s="4" t="s">
        <v>13734</v>
      </c>
    </row>
    <row r="783" spans="2:14" s="4" customFormat="1" x14ac:dyDescent="0.25">
      <c r="B783" s="4" t="str">
        <f>"  """&amp;A783&amp;""": {
    ""name"" : """&amp;SUBSTITUTE(F783,"""","\""")&amp;""",
    ""latitude"" : "&amp;IF(D783&lt;&gt;"",LEFT(D783,2)&amp;"."&amp;RIGHT(D783,LEN(D783)-2),"0")&amp;",
    ""longitude"" : "&amp;IF(E783&lt;&gt;"",LEFT(E783,1)&amp;"."&amp;RIGHT(E783,LEN(E783)-1),"0")&amp;","&amp;"
    ""image"" : """&amp;N783&amp;"""
  },"</f>
        <v xml:space="preserve">  "": {
    "name" : "Sculpture - Brug 609 Links",
    "latitude" : 52.377048,
    "longitude" : 4.830874,
    "image" : "https://lh3.googleusercontent.com/F6TbfIcIW0q6J8akrn52122GVIL32OvxkSIeBnMzQYoTGdeMJ5wjFpIyduWGgXCLJdiFmxa-hfQ1JN5kMa8Qag"
  },</v>
      </c>
      <c r="C783" s="4">
        <v>658911</v>
      </c>
      <c r="D783" s="5">
        <v>52377048</v>
      </c>
      <c r="E783" s="5">
        <v>4830874</v>
      </c>
      <c r="F783" s="4" t="s">
        <v>14378</v>
      </c>
      <c r="G783" s="4" t="s">
        <v>2916</v>
      </c>
      <c r="H783" s="4" t="s">
        <v>2443</v>
      </c>
      <c r="I783" s="4" t="s">
        <v>2542</v>
      </c>
      <c r="J783" s="4" t="s">
        <v>17689</v>
      </c>
      <c r="K783" s="4" t="s">
        <v>5425</v>
      </c>
      <c r="L783" s="4" t="s">
        <v>16313</v>
      </c>
      <c r="M783" s="4" t="s">
        <v>16314</v>
      </c>
      <c r="N783" s="4" t="s">
        <v>14379</v>
      </c>
    </row>
    <row r="784" spans="2:14" s="4" customFormat="1" x14ac:dyDescent="0.25">
      <c r="B784" s="4" t="str">
        <f>"  """&amp;A784&amp;""": {
    ""name"" : """&amp;SUBSTITUTE(F784,"""","\""")&amp;""",
    ""latitude"" : "&amp;IF(D784&lt;&gt;"",LEFT(D784,2)&amp;"."&amp;RIGHT(D784,LEN(D784)-2),"0")&amp;",
    ""longitude"" : "&amp;IF(E784&lt;&gt;"",LEFT(E784,1)&amp;"."&amp;RIGHT(E784,LEN(E784)-1),"0")&amp;","&amp;"
    ""image"" : """&amp;N784&amp;"""
  },"</f>
        <v xml:space="preserve">  "": {
    "name" : "Uit Het Raam",
    "latitude" : 52.378349,
    "longitude" : 4.819099,
    "image" : "https://lh3.ggpht.com/UIEOb26wqspUqlqz2hmhX68TGTqXdzQJXuLDwc6C91MvrrsVOC1iN7sfxdnUrjw0FoBuFi0iek165sU2jFUm_g"
  },</v>
      </c>
      <c r="C784" s="4">
        <v>316551</v>
      </c>
      <c r="D784" s="5">
        <v>52378349</v>
      </c>
      <c r="E784" s="5">
        <v>4819099</v>
      </c>
      <c r="F784" s="4" t="s">
        <v>6476</v>
      </c>
      <c r="G784" s="4" t="s">
        <v>2916</v>
      </c>
      <c r="H784" s="4" t="s">
        <v>2443</v>
      </c>
      <c r="I784" s="4" t="s">
        <v>2542</v>
      </c>
      <c r="J784" s="4" t="s">
        <v>17689</v>
      </c>
      <c r="K784" s="4" t="s">
        <v>6477</v>
      </c>
      <c r="L784" s="4">
        <v>1</v>
      </c>
      <c r="M784" s="4" t="s">
        <v>6478</v>
      </c>
      <c r="N784" s="4" t="s">
        <v>15311</v>
      </c>
    </row>
    <row r="785" spans="2:14" s="4" customFormat="1" x14ac:dyDescent="0.25">
      <c r="B785" s="4" t="str">
        <f>"  """&amp;A785&amp;""": {
    ""name"" : """&amp;SUBSTITUTE(F785,"""","\""")&amp;""",
    ""latitude"" : "&amp;IF(D785&lt;&gt;"",LEFT(D785,2)&amp;"."&amp;RIGHT(D785,LEN(D785)-2),"0")&amp;",
    ""longitude"" : "&amp;IF(E785&lt;&gt;"",LEFT(E785,1)&amp;"."&amp;RIGHT(E785,LEN(E785)-1),"0")&amp;","&amp;"
    ""image"" : """&amp;N785&amp;"""
  },"</f>
        <v xml:space="preserve">  "": {
    "name" : "Je Thuis Is Balans",
    "latitude" : 52.37305,
    "longitude" : 4.821477,
    "image" : "https://lh3.ggpht.com/SrfyjfZj7hvXRV8_M_5C7Ec7IMzdqyc6BpmiIMnBcuwsJOgPf37ac6XSJpHLEHKyg2tshjJqygP4uYjVeoZ2Hw"
  },</v>
      </c>
      <c r="C785" s="4">
        <v>157364</v>
      </c>
      <c r="D785" s="5">
        <v>5237305</v>
      </c>
      <c r="E785" s="5">
        <v>4821477</v>
      </c>
      <c r="F785" s="4" t="s">
        <v>5723</v>
      </c>
      <c r="G785" s="4" t="s">
        <v>2916</v>
      </c>
      <c r="H785" s="4" t="s">
        <v>2443</v>
      </c>
      <c r="I785" s="4" t="s">
        <v>2542</v>
      </c>
      <c r="J785" s="4" t="s">
        <v>17689</v>
      </c>
      <c r="K785" s="4" t="s">
        <v>17574</v>
      </c>
      <c r="M785" s="4">
        <v>1064</v>
      </c>
      <c r="N785" s="4" t="s">
        <v>12562</v>
      </c>
    </row>
    <row r="786" spans="2:14" s="4" customFormat="1" x14ac:dyDescent="0.25">
      <c r="B786" s="4" t="str">
        <f>"  """&amp;A786&amp;""": {
    ""name"" : """&amp;SUBSTITUTE(F786,"""","\""")&amp;""",
    ""latitude"" : "&amp;IF(D786&lt;&gt;"",LEFT(D786,2)&amp;"."&amp;RIGHT(D786,LEN(D786)-2),"0")&amp;",
    ""longitude"" : "&amp;IF(E786&lt;&gt;"",LEFT(E786,1)&amp;"."&amp;RIGHT(E786,LEN(E786)-1),"0")&amp;","&amp;"
    ""image"" : """&amp;N786&amp;"""
  },"</f>
        <v xml:space="preserve">  "": {
    "name" : "Pop",
    "latitude" : 52.372818,
    "longitude" : 4.821624,
    "image" : "https://lh3.ggpht.com/n83dCRl_CbcM4gOPb66VhnFc2oBYxNglG00sbs4cR2YsYYKGhJTKB26U6dor6nlH3IVkvanqiS2s4jxn-FDC"
  },</v>
      </c>
      <c r="C786" s="4">
        <v>118467</v>
      </c>
      <c r="D786" s="5">
        <v>52372818</v>
      </c>
      <c r="E786" s="5">
        <v>4821624</v>
      </c>
      <c r="F786" s="4" t="s">
        <v>5488</v>
      </c>
      <c r="G786" s="4" t="s">
        <v>2916</v>
      </c>
      <c r="H786" s="4" t="s">
        <v>2443</v>
      </c>
      <c r="I786" s="4" t="s">
        <v>2542</v>
      </c>
      <c r="J786" s="4" t="s">
        <v>17689</v>
      </c>
      <c r="K786" s="4" t="s">
        <v>17574</v>
      </c>
      <c r="M786" s="4">
        <v>1064</v>
      </c>
      <c r="N786" s="4" t="s">
        <v>14037</v>
      </c>
    </row>
    <row r="787" spans="2:14" s="4" customFormat="1" x14ac:dyDescent="0.25">
      <c r="B787" s="4" t="str">
        <f>"  """&amp;A787&amp;""": {
    ""name"" : """&amp;SUBSTITUTE(F787,"""","\""")&amp;""",
    ""latitude"" : "&amp;IF(D787&lt;&gt;"",LEFT(D787,2)&amp;"."&amp;RIGHT(D787,LEN(D787)-2),"0")&amp;",
    ""longitude"" : "&amp;IF(E787&lt;&gt;"",LEFT(E787,1)&amp;"."&amp;RIGHT(E787,LEN(E787)-1),"0")&amp;","&amp;"
    ""image"" : """&amp;N787&amp;"""
  },"</f>
        <v xml:space="preserve">  "": {
    "name" : "De 1200 Roe",
    "latitude" : 52.384359,
    "longitude" : 4.815054,
    "image" : "https://lh4.ggpht.com/TNqnkfQZwts7G7fzdwgltO1tj4xlJE1W7pZHBoPJxZKl4R8sKIO0panPxOB9BQMZyHpgWiaL-xSwxXN6oORg"
  },</v>
      </c>
      <c r="C787" s="4">
        <v>525559</v>
      </c>
      <c r="D787" s="5">
        <v>52384359</v>
      </c>
      <c r="E787" s="5">
        <v>4815054</v>
      </c>
      <c r="F787" s="4" t="s">
        <v>7561</v>
      </c>
      <c r="G787" s="4" t="s">
        <v>2916</v>
      </c>
      <c r="H787" s="4" t="s">
        <v>2443</v>
      </c>
      <c r="I787" s="4" t="s">
        <v>2542</v>
      </c>
      <c r="J787" s="4" t="s">
        <v>17689</v>
      </c>
      <c r="K787" s="4" t="s">
        <v>2626</v>
      </c>
      <c r="L787" s="4">
        <v>701</v>
      </c>
      <c r="M787" s="4" t="s">
        <v>7562</v>
      </c>
      <c r="N787" s="4" t="s">
        <v>11153</v>
      </c>
    </row>
    <row r="788" spans="2:14" s="4" customFormat="1" x14ac:dyDescent="0.25">
      <c r="B788" s="4" t="str">
        <f>"  """&amp;A788&amp;""": {
    ""name"" : """&amp;SUBSTITUTE(F788,"""","\""")&amp;""",
    ""latitude"" : "&amp;IF(D788&lt;&gt;"",LEFT(D788,2)&amp;"."&amp;RIGHT(D788,LEN(D788)-2),"0")&amp;",
    ""longitude"" : "&amp;IF(E788&lt;&gt;"",LEFT(E788,1)&amp;"."&amp;RIGHT(E788,LEN(E788)-1),"0")&amp;","&amp;"
    ""image"" : """&amp;N788&amp;"""
  },"</f>
        <v xml:space="preserve">  "": {
    "name" : "De Duikelaar",
    "latitude" : 52.373099,
    "longitude" : 4.822344,
    "image" : "https://lh4.ggpht.com/-1M1DIxXe-XrvUQ1m2swfzy-tUHPp9aKHn-TZMrGwP1TSnYH1krH5iwE8hEW3Nogc_220KJF5MVh9b58vFA"
  },</v>
      </c>
      <c r="C788" s="4">
        <v>49224966</v>
      </c>
      <c r="D788" s="5">
        <v>52373099</v>
      </c>
      <c r="E788" s="5">
        <v>4822344</v>
      </c>
      <c r="F788" s="4" t="s">
        <v>11200</v>
      </c>
      <c r="G788" s="4" t="s">
        <v>2916</v>
      </c>
      <c r="H788" s="4" t="s">
        <v>2443</v>
      </c>
      <c r="I788" s="4" t="s">
        <v>2542</v>
      </c>
      <c r="J788" s="4" t="s">
        <v>17689</v>
      </c>
      <c r="K788" s="4" t="s">
        <v>17521</v>
      </c>
      <c r="M788" s="4">
        <v>1064</v>
      </c>
      <c r="N788" s="4" t="s">
        <v>11201</v>
      </c>
    </row>
    <row r="789" spans="2:14" s="4" customFormat="1" x14ac:dyDescent="0.25">
      <c r="B789" s="4" t="str">
        <f>"  """&amp;A789&amp;""": {
    ""name"" : """&amp;SUBSTITUTE(F789,"""","\""")&amp;""",
    ""latitude"" : "&amp;IF(D789&lt;&gt;"",LEFT(D789,2)&amp;"."&amp;RIGHT(D789,LEN(D789)-2),"0")&amp;",
    ""longitude"" : "&amp;IF(E789&lt;&gt;"",LEFT(E789,1)&amp;"."&amp;RIGHT(E789,LEN(E789)-1),"0")&amp;","&amp;"
    ""image"" : """&amp;N789&amp;"""
  },"</f>
        <v xml:space="preserve">  "": {
    "name" : "Ambachten",
    "latitude" : 52.373938,
    "longitude" : 4.81961,
    "image" : "https://lh3.ggpht.com/qLRWSOWwf_QX6ECYP9dZWeC7GdlhcF3WtQKa3karrAEhrVwKCsXeg6hgy0ZPEQ8QO34eOqcaEQlrL_EW5AU"
  },</v>
      </c>
      <c r="C789" s="4">
        <v>435328</v>
      </c>
      <c r="D789" s="5">
        <v>52373938</v>
      </c>
      <c r="E789" s="5">
        <v>481961</v>
      </c>
      <c r="F789" s="4" t="s">
        <v>10066</v>
      </c>
      <c r="G789" s="4" t="s">
        <v>2916</v>
      </c>
      <c r="H789" s="4" t="s">
        <v>2443</v>
      </c>
      <c r="I789" s="4" t="s">
        <v>2542</v>
      </c>
      <c r="J789" s="4" t="s">
        <v>17689</v>
      </c>
      <c r="K789" s="4" t="s">
        <v>16019</v>
      </c>
      <c r="L789" s="4">
        <v>25</v>
      </c>
      <c r="M789" s="4" t="s">
        <v>16020</v>
      </c>
      <c r="N789" s="4" t="s">
        <v>10067</v>
      </c>
    </row>
    <row r="790" spans="2:14" s="4" customFormat="1" x14ac:dyDescent="0.25">
      <c r="B790" s="4" t="str">
        <f>"  """&amp;A790&amp;""": {
    ""name"" : """&amp;SUBSTITUTE(F790,"""","\""")&amp;""",
    ""latitude"" : "&amp;IF(D790&lt;&gt;"",LEFT(D790,2)&amp;"."&amp;RIGHT(D790,LEN(D790)-2),"0")&amp;",
    ""longitude"" : "&amp;IF(E790&lt;&gt;"",LEFT(E790,1)&amp;"."&amp;RIGHT(E790,LEN(E790)-1),"0")&amp;","&amp;"
    ""image"" : """&amp;N790&amp;"""
  },"</f>
        <v xml:space="preserve">  "": {
    "name" : "De Ontmoeting",
    "latitude" : 52.376283,
    "longitude" : 4.824092,
    "image" : "https://lh5.ggpht.com/ZUyaVkKPYevso1m6FDVYYUagxr6zCjgzGlhCzLpTKz79QZqk5xt8B9hUkkrJLxy3OhSagBcRz99_emc1ibtR"
  },</v>
      </c>
      <c r="C790" s="4">
        <v>306164</v>
      </c>
      <c r="D790" s="5">
        <v>52376283</v>
      </c>
      <c r="E790" s="5">
        <v>4824092</v>
      </c>
      <c r="F790" s="4" t="s">
        <v>262</v>
      </c>
      <c r="G790" s="4" t="s">
        <v>2916</v>
      </c>
      <c r="H790" s="4" t="s">
        <v>2443</v>
      </c>
      <c r="I790" s="4" t="s">
        <v>2542</v>
      </c>
      <c r="J790" s="4" t="s">
        <v>17689</v>
      </c>
      <c r="K790" s="4" t="s">
        <v>17528</v>
      </c>
      <c r="L790" s="4">
        <v>133</v>
      </c>
      <c r="M790" s="4">
        <v>1064</v>
      </c>
      <c r="N790" s="4" t="s">
        <v>11313</v>
      </c>
    </row>
    <row r="791" spans="2:14" s="4" customFormat="1" x14ac:dyDescent="0.25">
      <c r="B791" s="4" t="str">
        <f>"  """&amp;A791&amp;""": {
    ""name"" : """&amp;SUBSTITUTE(F791,"""","\""")&amp;""",
    ""latitude"" : "&amp;IF(D791&lt;&gt;"",LEFT(D791,2)&amp;"."&amp;RIGHT(D791,LEN(D791)-2),"0")&amp;",
    ""longitude"" : "&amp;IF(E791&lt;&gt;"",LEFT(E791,1)&amp;"."&amp;RIGHT(E791,LEN(E791)-1),"0")&amp;","&amp;"
    ""image"" : """&amp;N791&amp;"""
  },"</f>
        <v xml:space="preserve">  "": {
    "name" : "De Porceleyne Fles",
    "latitude" : 52.374779,
    "longitude" : 4.826941,
    "image" : "https://lh4.ggpht.com/teAyD6ZOciFjuh02d8M19L___q9XBtwNlknLIRyPcDGgTcieoQeZ58QKZtmt7aD486N6UOGY61byHgM05GE"
  },</v>
      </c>
      <c r="C791" s="4">
        <v>236918</v>
      </c>
      <c r="D791" s="5">
        <v>52374779</v>
      </c>
      <c r="E791" s="5">
        <v>4826941</v>
      </c>
      <c r="F791" s="4" t="s">
        <v>6254</v>
      </c>
      <c r="G791" s="4" t="s">
        <v>2916</v>
      </c>
      <c r="H791" s="4" t="s">
        <v>2443</v>
      </c>
      <c r="I791" s="4" t="s">
        <v>2542</v>
      </c>
      <c r="J791" s="4" t="s">
        <v>17689</v>
      </c>
      <c r="K791" s="4" t="s">
        <v>17528</v>
      </c>
      <c r="M791" s="4">
        <v>1064</v>
      </c>
      <c r="N791" s="4" t="s">
        <v>11341</v>
      </c>
    </row>
    <row r="792" spans="2:14" s="4" customFormat="1" x14ac:dyDescent="0.25">
      <c r="B792" s="4" t="str">
        <f>"  """&amp;A792&amp;""": {
    ""name"" : """&amp;SUBSTITUTE(F792,"""","\""")&amp;""",
    ""latitude"" : "&amp;IF(D792&lt;&gt;"",LEFT(D792,2)&amp;"."&amp;RIGHT(D792,LEN(D792)-2),"0")&amp;",
    ""longitude"" : "&amp;IF(E792&lt;&gt;"",LEFT(E792,1)&amp;"."&amp;RIGHT(E792,LEN(E792)-1),"0")&amp;","&amp;"
    ""image"" : """&amp;N792&amp;"""
  },"</f>
        <v xml:space="preserve">  "": {
    "name" : "Honingraat",
    "latitude" : 52.379441,
    "longitude" : 4.820266,
    "image" : "https://lh3.ggpht.com/z4YE87Dd6tQRsOverEcx-c_ay6SNanyH0TELYbXzNlJmfSTs2dKeHeVt552CEIgaOmKWfid4NIBXHvOCe0avEg"
  },</v>
      </c>
      <c r="C792" s="4">
        <v>552694</v>
      </c>
      <c r="D792" s="5">
        <v>52379441</v>
      </c>
      <c r="E792" s="5">
        <v>4820266</v>
      </c>
      <c r="F792" s="4" t="s">
        <v>12369</v>
      </c>
      <c r="G792" s="4" t="s">
        <v>2916</v>
      </c>
      <c r="H792" s="4" t="s">
        <v>2443</v>
      </c>
      <c r="I792" s="4" t="s">
        <v>2542</v>
      </c>
      <c r="J792" s="4" t="s">
        <v>17689</v>
      </c>
      <c r="K792" s="4" t="s">
        <v>16173</v>
      </c>
      <c r="L792" s="4">
        <v>64</v>
      </c>
      <c r="M792" s="4">
        <v>1063</v>
      </c>
      <c r="N792" s="4" t="s">
        <v>12370</v>
      </c>
    </row>
    <row r="793" spans="2:14" s="4" customFormat="1" x14ac:dyDescent="0.25">
      <c r="B793" s="4" t="str">
        <f>"  """&amp;A793&amp;""": {
    ""name"" : """&amp;SUBSTITUTE(F793,"""","\""")&amp;""",
    ""latitude"" : "&amp;IF(D793&lt;&gt;"",LEFT(D793,2)&amp;"."&amp;RIGHT(D793,LEN(D793)-2),"0")&amp;",
    ""longitude"" : "&amp;IF(E793&lt;&gt;"",LEFT(E793,1)&amp;"."&amp;RIGHT(E793,LEN(E793)-1),"0")&amp;","&amp;"
    ""image"" : """&amp;N793&amp;"""
  },"</f>
        <v xml:space="preserve">  "": {
    "name" : "De Grote Verfdoos",
    "latitude" : 52.37728,
    "longitude" : 4.818739,
    "image" : "https://lh6.ggpht.com/Qt_18gwdND2Wc60BjgrNkiLdA4powWtIwMWN3BrgPMsMdCh6kn5NYkj_JuJLu9upwCRxKLX9p1boKY1wQMxd"
  },</v>
      </c>
      <c r="C793" s="4">
        <v>39620</v>
      </c>
      <c r="D793" s="5">
        <v>5237728</v>
      </c>
      <c r="E793" s="5">
        <v>4818739</v>
      </c>
      <c r="F793" s="4" t="s">
        <v>4971</v>
      </c>
      <c r="G793" s="4" t="s">
        <v>2916</v>
      </c>
      <c r="H793" s="4" t="s">
        <v>2443</v>
      </c>
      <c r="I793" s="4" t="s">
        <v>2542</v>
      </c>
      <c r="J793" s="4" t="s">
        <v>17689</v>
      </c>
      <c r="K793" s="4" t="s">
        <v>4972</v>
      </c>
      <c r="L793" s="4">
        <v>4</v>
      </c>
      <c r="M793" s="4" t="s">
        <v>4973</v>
      </c>
      <c r="N793" s="4" t="s">
        <v>11234</v>
      </c>
    </row>
    <row r="794" spans="2:14" s="4" customFormat="1" x14ac:dyDescent="0.25">
      <c r="B794" s="4" t="str">
        <f>"  """&amp;A794&amp;""": {
    ""name"" : """&amp;SUBSTITUTE(F794,"""","\""")&amp;""",
    ""latitude"" : "&amp;IF(D794&lt;&gt;"",LEFT(D794,2)&amp;"."&amp;RIGHT(D794,LEN(D794)-2),"0")&amp;",
    ""longitude"" : "&amp;IF(E794&lt;&gt;"",LEFT(E794,1)&amp;"."&amp;RIGHT(E794,LEN(E794)-1),"0")&amp;","&amp;"
    ""image"" : """&amp;N794&amp;"""
  },"</f>
        <v xml:space="preserve">  "": {
    "name" : "Molukse Kerk",
    "latitude" : 52.377048,
    "longitude" : 4.817838,
    "image" : "https://lh4.ggpht.com/cWvTRkWDPSiEmh7flJeZ6oKNwHsFV5O-N3rpaLjUzVqTqaRPLjBXbQQ3fJmtsLGXRikiAzqi1-O6JYmG7FXO5w"
  },</v>
      </c>
      <c r="C794" s="4">
        <v>470043</v>
      </c>
      <c r="D794" s="5">
        <v>52377048</v>
      </c>
      <c r="E794" s="5">
        <v>4817838</v>
      </c>
      <c r="F794" s="4" t="s">
        <v>7059</v>
      </c>
      <c r="G794" s="4" t="s">
        <v>2916</v>
      </c>
      <c r="H794" s="4" t="s">
        <v>2443</v>
      </c>
      <c r="I794" s="4" t="s">
        <v>2542</v>
      </c>
      <c r="J794" s="4" t="s">
        <v>17689</v>
      </c>
      <c r="K794" s="4" t="s">
        <v>4972</v>
      </c>
      <c r="L794" s="4">
        <v>16</v>
      </c>
      <c r="M794" s="4" t="s">
        <v>4973</v>
      </c>
      <c r="N794" s="4" t="s">
        <v>13194</v>
      </c>
    </row>
    <row r="795" spans="2:14" s="4" customFormat="1" x14ac:dyDescent="0.25">
      <c r="B795" s="4" t="str">
        <f>"  """&amp;A795&amp;""": {
    ""name"" : """&amp;SUBSTITUTE(F795,"""","\""")&amp;""",
    ""latitude"" : "&amp;IF(D795&lt;&gt;"",LEFT(D795,2)&amp;"."&amp;RIGHT(D795,LEN(D795)-2),"0")&amp;",
    ""longitude"" : "&amp;IF(E795&lt;&gt;"",LEFT(E795,1)&amp;"."&amp;RIGHT(E795,LEN(E795)-1),"0")&amp;","&amp;"
    ""image"" : """&amp;N795&amp;"""
  },"</f>
        <v xml:space="preserve">  "": {
    "name" : "Twee Vissen En Glaskunst",
    "latitude" : 52.376113,
    "longitude" : 4.824312,
    "image" : "https://lh3.ggpht.com/ihY1jQfP5HitEt5siLFN57_3PcXi1ZUSNDPEjTCzJknz3-gSYf97DbowTAft06eS085OjydIaMd3VUUZsBA7oizkAoK_9itLi-IfG_IdOwAEW-c"
  },</v>
      </c>
      <c r="C795" s="4">
        <v>992492</v>
      </c>
      <c r="D795" s="5">
        <v>52376113</v>
      </c>
      <c r="E795" s="5">
        <v>4824312</v>
      </c>
      <c r="F795" s="4" t="s">
        <v>9298</v>
      </c>
      <c r="G795" s="4" t="s">
        <v>2916</v>
      </c>
      <c r="H795" s="4" t="s">
        <v>2443</v>
      </c>
      <c r="I795" s="4" t="s">
        <v>2542</v>
      </c>
      <c r="J795" s="4" t="s">
        <v>17689</v>
      </c>
      <c r="K795" s="4" t="s">
        <v>9299</v>
      </c>
      <c r="L795" s="4">
        <v>133</v>
      </c>
      <c r="M795" s="4" t="s">
        <v>9300</v>
      </c>
      <c r="N795" s="4" t="s">
        <v>15284</v>
      </c>
    </row>
    <row r="796" spans="2:14" s="4" customFormat="1" x14ac:dyDescent="0.25">
      <c r="B796" s="4" t="str">
        <f>"  """&amp;A796&amp;""": {
    ""name"" : """&amp;SUBSTITUTE(F796,"""","\""")&amp;""",
    ""latitude"" : "&amp;IF(D796&lt;&gt;"",LEFT(D796,2)&amp;"."&amp;RIGHT(D796,LEN(D796)-2),"0")&amp;",
    ""longitude"" : "&amp;IF(E796&lt;&gt;"",LEFT(E796,1)&amp;"."&amp;RIGHT(E796,LEN(E796)-1),"0")&amp;","&amp;"
    ""image"" : """&amp;N796&amp;"""
  },"</f>
        <v xml:space="preserve">  "": {
    "name" : "Sprankelplek",
    "latitude" : 52.375553,
    "longitude" : 4.828614,
    "image" : "https://lh6.ggpht.com/EaIsvbJbiEwj6B3rFiKhG46lbBS5imMVC-hrVVHi8ByD3GSfM5NGYW4tVaMY3iXFM_8Te59nWm2GY6JV2UNw"
  },</v>
      </c>
      <c r="C796" s="4">
        <v>648455</v>
      </c>
      <c r="D796" s="5">
        <v>52375553</v>
      </c>
      <c r="E796" s="5">
        <v>4828614</v>
      </c>
      <c r="F796" s="4" t="s">
        <v>14752</v>
      </c>
      <c r="G796" s="4" t="s">
        <v>2916</v>
      </c>
      <c r="H796" s="4" t="s">
        <v>2443</v>
      </c>
      <c r="I796" s="4" t="s">
        <v>2542</v>
      </c>
      <c r="J796" s="4" t="s">
        <v>17689</v>
      </c>
      <c r="K796" s="4" t="s">
        <v>9299</v>
      </c>
      <c r="L796" s="4" t="s">
        <v>16307</v>
      </c>
      <c r="M796" s="4" t="s">
        <v>16308</v>
      </c>
      <c r="N796" s="4" t="s">
        <v>14753</v>
      </c>
    </row>
    <row r="797" spans="2:14" s="4" customFormat="1" x14ac:dyDescent="0.25">
      <c r="B797" s="4" t="str">
        <f>"  """&amp;A797&amp;""": {
    ""name"" : """&amp;SUBSTITUTE(F797,"""","\""")&amp;""",
    ""latitude"" : "&amp;IF(D797&lt;&gt;"",LEFT(D797,2)&amp;"."&amp;RIGHT(D797,LEN(D797)-2),"0")&amp;",
    ""longitude"" : "&amp;IF(E797&lt;&gt;"",LEFT(E797,1)&amp;"."&amp;RIGHT(E797,LEN(E797)-1),"0")&amp;","&amp;"
    ""image"" : """&amp;N797&amp;"""
  },"</f>
        <v xml:space="preserve">  "": {
    "name" : "Eerste Steen Gelegd",
    "latitude" : 52.374076,
    "longitude" : 4.820452,
    "image" : "https://lh3.ggpht.com/8pMkC_3Q-o83BM_2MuheVauppiC2QyyWdMXpxHndlEG2Og758kXpUUIf2iR3rFmM9dmR4FpT-kVT8h79_d5mXg"
  },</v>
      </c>
      <c r="C797" s="4">
        <v>1054617</v>
      </c>
      <c r="D797" s="5">
        <v>52374076</v>
      </c>
      <c r="E797" s="5">
        <v>4820452</v>
      </c>
      <c r="F797" s="4" t="s">
        <v>9592</v>
      </c>
      <c r="G797" s="4" t="s">
        <v>2916</v>
      </c>
      <c r="H797" s="4" t="s">
        <v>2443</v>
      </c>
      <c r="I797" s="4" t="s">
        <v>2542</v>
      </c>
      <c r="J797" s="4" t="s">
        <v>17689</v>
      </c>
      <c r="K797" s="4" t="s">
        <v>2729</v>
      </c>
      <c r="L797" s="4">
        <v>2</v>
      </c>
      <c r="M797" s="4">
        <v>1064</v>
      </c>
      <c r="N797" s="4" t="s">
        <v>11608</v>
      </c>
    </row>
    <row r="798" spans="2:14" s="4" customFormat="1" x14ac:dyDescent="0.25">
      <c r="B798" s="4" t="str">
        <f>"  """&amp;A798&amp;""": {
    ""name"" : """&amp;SUBSTITUTE(F798,"""","\""")&amp;""",
    ""latitude"" : "&amp;IF(D798&lt;&gt;"",LEFT(D798,2)&amp;"."&amp;RIGHT(D798,LEN(D798)-2),"0")&amp;",
    ""longitude"" : "&amp;IF(E798&lt;&gt;"",LEFT(E798,1)&amp;"."&amp;RIGHT(E798,LEN(E798)-1),"0")&amp;","&amp;"
    ""image"" : """&amp;N798&amp;"""
  },"</f>
        <v xml:space="preserve">  "": {
    "name" : "Church Het Nieuwe Verbond",
    "latitude" : 52.374457,
    "longitude" : 4.820494,
    "image" : "https://lh3.googleusercontent.com/9k-idf3kW38w_5tKybrr69xEZXIB7TCRjdyOoXJqMiTsJNN7mXxdOeaEsg2y6q8-TXX3xIXiLZ3xbBoKCttZgg"
  },</v>
      </c>
      <c r="C798" s="4">
        <v>521329</v>
      </c>
      <c r="D798" s="5">
        <v>52374457</v>
      </c>
      <c r="E798" s="5">
        <v>4820494</v>
      </c>
      <c r="F798" s="4" t="s">
        <v>10963</v>
      </c>
      <c r="G798" s="4" t="s">
        <v>2916</v>
      </c>
      <c r="H798" s="4" t="s">
        <v>2443</v>
      </c>
      <c r="I798" s="4" t="s">
        <v>2542</v>
      </c>
      <c r="J798" s="4" t="s">
        <v>17689</v>
      </c>
      <c r="K798" s="4" t="s">
        <v>2729</v>
      </c>
      <c r="L798" s="4">
        <v>2</v>
      </c>
      <c r="M798" s="4" t="s">
        <v>2731</v>
      </c>
      <c r="N798" s="4" t="s">
        <v>10964</v>
      </c>
    </row>
    <row r="799" spans="2:14" s="4" customFormat="1" x14ac:dyDescent="0.25">
      <c r="B799" s="4" t="str">
        <f>"  """&amp;A799&amp;""": {
    ""name"" : """&amp;SUBSTITUTE(F799,"""","\""")&amp;""",
    ""latitude"" : "&amp;IF(D799&lt;&gt;"",LEFT(D799,2)&amp;"."&amp;RIGHT(D799,LEN(D799)-2),"0")&amp;",
    ""longitude"" : "&amp;IF(E799&lt;&gt;"",LEFT(E799,1)&amp;"."&amp;RIGHT(E799,LEN(E799)-1),"0")&amp;","&amp;"
    ""image"" : """&amp;N799&amp;"""
  },"</f>
        <v xml:space="preserve">  "": {
    "name" : "Ophaalbrug",
    "latitude" : 52.380513,
    "longitude" : 4.810155,
    "image" : "https://lh4.ggpht.com/JvZV_tbnUjd6y8nsIg0wdjvmjkS9Le_vQ4bglszSpc_eDfr2iHOWJQKFmO3fWjPHiY2muRg7cFSPfBD_81yJ"
  },</v>
      </c>
      <c r="C799" s="4">
        <v>1022300</v>
      </c>
      <c r="D799" s="5">
        <v>52380513</v>
      </c>
      <c r="E799" s="5">
        <v>4810155</v>
      </c>
      <c r="F799" s="4" t="s">
        <v>9439</v>
      </c>
      <c r="G799" s="4" t="s">
        <v>2916</v>
      </c>
      <c r="H799" s="4" t="s">
        <v>2443</v>
      </c>
      <c r="I799" s="4" t="s">
        <v>2542</v>
      </c>
      <c r="J799" s="4" t="s">
        <v>17689</v>
      </c>
      <c r="K799" s="4" t="s">
        <v>9440</v>
      </c>
      <c r="L799" s="4">
        <v>16</v>
      </c>
      <c r="M799" s="4" t="s">
        <v>9441</v>
      </c>
      <c r="N799" s="4" t="s">
        <v>13659</v>
      </c>
    </row>
    <row r="800" spans="2:14" s="4" customFormat="1" x14ac:dyDescent="0.25">
      <c r="B800" s="4" t="str">
        <f>"  """&amp;A800&amp;""": {
    ""name"" : """&amp;SUBSTITUTE(F800,"""","\""")&amp;""",
    ""latitude"" : "&amp;IF(D800&lt;&gt;"",LEFT(D800,2)&amp;"."&amp;RIGHT(D800,LEN(D800)-2),"0")&amp;",
    ""longitude"" : "&amp;IF(E800&lt;&gt;"",LEFT(E800,1)&amp;"."&amp;RIGHT(E800,LEN(E800)-1),"0")&amp;","&amp;"
    ""image"" : """&amp;N800&amp;"""
  },"</f>
        <v xml:space="preserve">  "": {
    "name" : "Café Oostoever",
    "latitude" : 52.370135,
    "longitude" : 4.830229,
    "image" : "https://lh6.ggpht.com/B7yylzKUTaTSv8DNEXI1MSesA77C7Z45sOkmM3xKSGgw86_nRjtVSvIhu9EXefGZVn4MloLzlOY015t44iA7c_JxlHEvazW4PmJUDnpsg6ayXvo"
  },</v>
      </c>
      <c r="C800" s="4">
        <v>372178</v>
      </c>
      <c r="D800" s="5">
        <v>52370135</v>
      </c>
      <c r="E800" s="5">
        <v>4830229</v>
      </c>
      <c r="F800" s="4" t="s">
        <v>6957</v>
      </c>
      <c r="G800" s="4" t="s">
        <v>2916</v>
      </c>
      <c r="H800" s="4" t="s">
        <v>2443</v>
      </c>
      <c r="I800" s="4" t="s">
        <v>2542</v>
      </c>
      <c r="J800" s="4" t="s">
        <v>17689</v>
      </c>
      <c r="K800" s="4" t="s">
        <v>6430</v>
      </c>
      <c r="L800" s="4">
        <v>1</v>
      </c>
      <c r="M800" s="4">
        <v>1064</v>
      </c>
      <c r="N800" s="4" t="s">
        <v>10852</v>
      </c>
    </row>
    <row r="801" spans="2:14" s="4" customFormat="1" x14ac:dyDescent="0.25">
      <c r="B801" s="4" t="str">
        <f>"  """&amp;A801&amp;""": {
    ""name"" : """&amp;SUBSTITUTE(F801,"""","\""")&amp;""",
    ""latitude"" : "&amp;IF(D801&lt;&gt;"",LEFT(D801,2)&amp;"."&amp;RIGHT(D801,LEN(D801)-2),"0")&amp;",
    ""longitude"" : "&amp;IF(E801&lt;&gt;"",LEFT(E801,1)&amp;"."&amp;RIGHT(E801,LEN(E801)-1),"0")&amp;","&amp;"
    ""image"" : """&amp;N801&amp;"""
  },"</f>
        <v xml:space="preserve">  "": {
    "name" : "Window Planning",
    "latitude" : 52.373516,
    "longitude" : 4.820755,
    "image" : "https://lh4.ggpht.com/CEAV5wLx4wOepkjkAzUXoVKc-xC6d6X22WwAKUcggQwaOj0J3fwoYOW7r8ysVY00ag-RF4gz_uim-R3312yVzw"
  },</v>
      </c>
      <c r="C801" s="4">
        <v>711034</v>
      </c>
      <c r="D801" s="5">
        <v>52373516</v>
      </c>
      <c r="E801" s="5">
        <v>4820755</v>
      </c>
      <c r="F801" s="4" t="s">
        <v>7843</v>
      </c>
      <c r="G801" s="4" t="s">
        <v>2916</v>
      </c>
      <c r="H801" s="4" t="s">
        <v>2443</v>
      </c>
      <c r="I801" s="4" t="s">
        <v>2542</v>
      </c>
      <c r="J801" s="4" t="s">
        <v>17689</v>
      </c>
      <c r="K801" s="4" t="s">
        <v>6430</v>
      </c>
      <c r="L801" s="4">
        <v>75</v>
      </c>
      <c r="M801" s="4" t="s">
        <v>7844</v>
      </c>
      <c r="N801" s="4" t="s">
        <v>15692</v>
      </c>
    </row>
    <row r="802" spans="2:14" s="4" customFormat="1" x14ac:dyDescent="0.25">
      <c r="B802" s="4" t="str">
        <f>"  """&amp;A802&amp;""": {
    ""name"" : """&amp;SUBSTITUTE(F802,"""","\""")&amp;""",
    ""latitude"" : "&amp;IF(D802&lt;&gt;"",LEFT(D802,2)&amp;"."&amp;RIGHT(D802,LEN(D802)-2),"0")&amp;",
    ""longitude"" : "&amp;IF(E802&lt;&gt;"",LEFT(E802,1)&amp;"."&amp;RIGHT(E802,LEN(E802)-1),"0")&amp;","&amp;"
    ""image"" : """&amp;N802&amp;"""
  },"</f>
        <v xml:space="preserve">  "": {
    "name" : "Torro Mosaic",
    "latitude" : 52.373228,
    "longitude" : 4.819561,
    "image" : "https://lh5.ggpht.com/CSNHytFNU-EZq5YL8f3pEM48DvMNmQMP5BaTip72PcqX-Dqyik-MYQb1sFK8jo2S4a7IptGFbKSzDxmK8pf97g"
  },</v>
      </c>
      <c r="C802" s="4">
        <v>294274</v>
      </c>
      <c r="D802" s="5">
        <v>52373228</v>
      </c>
      <c r="E802" s="5">
        <v>4819561</v>
      </c>
      <c r="F802" s="4" t="s">
        <v>6429</v>
      </c>
      <c r="G802" s="4" t="s">
        <v>2916</v>
      </c>
      <c r="H802" s="4" t="s">
        <v>2443</v>
      </c>
      <c r="I802" s="4" t="s">
        <v>2542</v>
      </c>
      <c r="J802" s="4" t="s">
        <v>17689</v>
      </c>
      <c r="K802" s="4" t="s">
        <v>6430</v>
      </c>
      <c r="L802" s="4">
        <v>217</v>
      </c>
      <c r="M802" s="4" t="s">
        <v>6431</v>
      </c>
      <c r="N802" s="4" t="s">
        <v>15199</v>
      </c>
    </row>
    <row r="803" spans="2:14" s="4" customFormat="1" x14ac:dyDescent="0.25">
      <c r="B803" s="4" t="str">
        <f>"  """&amp;A803&amp;""": {
    ""name"" : """&amp;SUBSTITUTE(F803,"""","\""")&amp;""",
    ""latitude"" : "&amp;IF(D803&lt;&gt;"",LEFT(D803,2)&amp;"."&amp;RIGHT(D803,LEN(D803)-2),"0")&amp;",
    ""longitude"" : "&amp;IF(E803&lt;&gt;"",LEFT(E803,1)&amp;"."&amp;RIGHT(E803,LEN(E803)-1),"0")&amp;","&amp;"
    ""image"" : """&amp;N803&amp;"""
  },"</f>
        <v xml:space="preserve">  "": {
    "name" : "Koningslinde",
    "latitude" : 52.373076,
    "longitude" : 4.826713,
    "image" : "https://lh3.ggpht.com/Q5Rmmysubm_HvVavUcgC2X5HPXLIsVkxAjvkkpt7YtmE7A6_AkW3GNQNqi627fz9FJjPHtvDg6GkeJYAoXp7"
  },</v>
      </c>
      <c r="C803" s="4">
        <v>217195</v>
      </c>
      <c r="D803" s="5">
        <v>52373076</v>
      </c>
      <c r="E803" s="5">
        <v>4826713</v>
      </c>
      <c r="F803" s="4" t="s">
        <v>6125</v>
      </c>
      <c r="G803" s="4" t="s">
        <v>2916</v>
      </c>
      <c r="H803" s="4" t="s">
        <v>2443</v>
      </c>
      <c r="I803" s="4" t="s">
        <v>2542</v>
      </c>
      <c r="J803" s="4" t="s">
        <v>17689</v>
      </c>
      <c r="K803" s="4" t="s">
        <v>6430</v>
      </c>
      <c r="M803" s="4">
        <v>1064</v>
      </c>
      <c r="N803" s="4" t="s">
        <v>12749</v>
      </c>
    </row>
    <row r="804" spans="2:14" s="4" customFormat="1" x14ac:dyDescent="0.25">
      <c r="B804" s="4" t="str">
        <f>"  """&amp;A804&amp;""": {
    ""name"" : """&amp;SUBSTITUTE(F804,"""","\""")&amp;""",
    ""latitude"" : "&amp;IF(D804&lt;&gt;"",LEFT(D804,2)&amp;"."&amp;RIGHT(D804,LEN(D804)-2),"0")&amp;",
    ""longitude"" : "&amp;IF(E804&lt;&gt;"",LEFT(E804,1)&amp;"."&amp;RIGHT(E804,LEN(E804)-1),"0")&amp;","&amp;"
    ""image"" : """&amp;N804&amp;"""
  },"</f>
        <v xml:space="preserve">  "": {
    "name" : "Fox Mural",
    "latitude" : 52.370695,
    "longitude" : 4.829554,
    "image" : "https://lh6.ggpht.com/cghDbSSL24ugPu9sK5rrcNebACOEVgliuMYULvv3oRgI57iCiNC2ndI62fQYAu8wo76Q6m_NzaWgmP_3abQ7"
  },</v>
      </c>
      <c r="C804" s="4">
        <v>253768</v>
      </c>
      <c r="D804" s="5">
        <v>52370695</v>
      </c>
      <c r="E804" s="5">
        <v>4829554</v>
      </c>
      <c r="F804" s="4" t="s">
        <v>6734</v>
      </c>
      <c r="G804" s="4" t="s">
        <v>2916</v>
      </c>
      <c r="H804" s="4" t="s">
        <v>2443</v>
      </c>
      <c r="I804" s="4" t="s">
        <v>2542</v>
      </c>
      <c r="J804" s="4" t="s">
        <v>17689</v>
      </c>
      <c r="K804" s="4" t="s">
        <v>6430</v>
      </c>
      <c r="M804" s="4">
        <v>1064</v>
      </c>
      <c r="N804" s="4" t="s">
        <v>11853</v>
      </c>
    </row>
    <row r="805" spans="2:14" s="4" customFormat="1" x14ac:dyDescent="0.25">
      <c r="B805" s="4" t="str">
        <f>"  """&amp;A805&amp;""": {
    ""name"" : """&amp;SUBSTITUTE(F805,"""","\""")&amp;""",
    ""latitude"" : "&amp;IF(D805&lt;&gt;"",LEFT(D805,2)&amp;"."&amp;RIGHT(D805,LEN(D805)-2),"0")&amp;",
    ""longitude"" : "&amp;IF(E805&lt;&gt;"",LEFT(E805,1)&amp;"."&amp;RIGHT(E805,LEN(E805)-1),"0")&amp;","&amp;"
    ""image"" : """&amp;N805&amp;"""
  },"</f>
        <v xml:space="preserve">  "": {
    "name" : "Foxy Mural",
    "latitude" : 52.370758,
    "longitude" : 4.829882,
    "image" : "https://lh5.ggpht.com/EulX-p4-AddPvXamQiT8xK489mMbSK-PwTP2pqYtJ524Hfc58lQyEjwL1pcJ4U7hgvaMQRwuaGYjA6loDv1S"
  },</v>
      </c>
      <c r="C805" s="4">
        <v>855357</v>
      </c>
      <c r="D805" s="5">
        <v>52370758</v>
      </c>
      <c r="E805" s="5">
        <v>4829882</v>
      </c>
      <c r="F805" s="4" t="s">
        <v>8539</v>
      </c>
      <c r="G805" s="4" t="s">
        <v>2916</v>
      </c>
      <c r="H805" s="4" t="s">
        <v>2443</v>
      </c>
      <c r="I805" s="4" t="s">
        <v>2542</v>
      </c>
      <c r="J805" s="4" t="s">
        <v>17689</v>
      </c>
      <c r="K805" s="4" t="s">
        <v>6430</v>
      </c>
      <c r="M805" s="4">
        <v>1064</v>
      </c>
      <c r="N805" s="4" t="s">
        <v>11854</v>
      </c>
    </row>
    <row r="806" spans="2:14" s="4" customFormat="1" x14ac:dyDescent="0.25">
      <c r="B806" s="4" t="str">
        <f>"  """&amp;A806&amp;""": {
    ""name"" : """&amp;SUBSTITUTE(F806,"""","\""")&amp;""",
    ""latitude"" : "&amp;IF(D806&lt;&gt;"",LEFT(D806,2)&amp;"."&amp;RIGHT(D806,LEN(D806)-2),"0")&amp;",
    ""longitude"" : "&amp;IF(E806&lt;&gt;"",LEFT(E806,1)&amp;"."&amp;RIGHT(E806,LEN(E806)-1),"0")&amp;","&amp;"
    ""image"" : """&amp;N806&amp;"""
  },"</f>
        <v xml:space="preserve">  "": {
    "name" : "Frisbee",
    "latitude" : 52.365804,
    "longitude" : 4.810063,
    "image" : "https://lh4.ggpht.com/b9s2jBrHTULPKx7xXot9x38l4DG78_GFILhE98qgte2gMiAI_E3_AOtz35pzkLdf19NxLS6B0xeTZ6m6ofnm"
  },</v>
      </c>
      <c r="C806" s="4">
        <v>985842</v>
      </c>
      <c r="D806" s="5">
        <v>52365804</v>
      </c>
      <c r="E806" s="5">
        <v>4810063</v>
      </c>
      <c r="F806" s="4" t="s">
        <v>9273</v>
      </c>
      <c r="G806" s="4" t="s">
        <v>2916</v>
      </c>
      <c r="H806" s="4" t="s">
        <v>2443</v>
      </c>
      <c r="I806" s="4" t="s">
        <v>2542</v>
      </c>
      <c r="J806" s="4" t="s">
        <v>17689</v>
      </c>
      <c r="K806" s="4" t="s">
        <v>3569</v>
      </c>
      <c r="L806" s="4">
        <v>168</v>
      </c>
      <c r="M806" s="4" t="s">
        <v>9274</v>
      </c>
      <c r="N806" s="4" t="s">
        <v>11872</v>
      </c>
    </row>
    <row r="807" spans="2:14" s="4" customFormat="1" x14ac:dyDescent="0.25">
      <c r="B807" s="4" t="str">
        <f>"  """&amp;A807&amp;""": {
    ""name"" : """&amp;SUBSTITUTE(F807,"""","\""")&amp;""",
    ""latitude"" : "&amp;IF(D807&lt;&gt;"",LEFT(D807,2)&amp;"."&amp;RIGHT(D807,LEN(D807)-2),"0")&amp;",
    ""longitude"" : "&amp;IF(E807&lt;&gt;"",LEFT(E807,1)&amp;"."&amp;RIGHT(E807,LEN(E807)-1),"0")&amp;","&amp;"
    ""image"" : """&amp;N807&amp;"""
  },"</f>
        <v xml:space="preserve">  "": {
    "name" : "Sculpture Groot Landschap",
    "latitude" : 52.365068,
    "longitude" : 4.813292,
    "image" : "https://lh3.googleusercontent.com/_f5rBcAyZHawnia7o98BavjbG3_KUnZ0eiBGjlfviylHrv8JwFADudv-Yt21_Zjvyx7PpRAQGXuwQLbDZQpi5A"
  },</v>
      </c>
      <c r="C807" s="4">
        <v>622599</v>
      </c>
      <c r="D807" s="5">
        <v>52365068</v>
      </c>
      <c r="E807" s="5">
        <v>4813292</v>
      </c>
      <c r="F807" s="4" t="s">
        <v>14385</v>
      </c>
      <c r="G807" s="4" t="s">
        <v>2916</v>
      </c>
      <c r="H807" s="4" t="s">
        <v>2443</v>
      </c>
      <c r="I807" s="4" t="s">
        <v>2542</v>
      </c>
      <c r="J807" s="4" t="s">
        <v>17689</v>
      </c>
      <c r="K807" s="4" t="s">
        <v>3569</v>
      </c>
      <c r="L807" s="4">
        <v>168</v>
      </c>
      <c r="M807" s="4" t="s">
        <v>9274</v>
      </c>
      <c r="N807" s="4" t="s">
        <v>14386</v>
      </c>
    </row>
    <row r="808" spans="2:14" s="4" customFormat="1" x14ac:dyDescent="0.25">
      <c r="B808" s="4" t="str">
        <f>"  """&amp;A808&amp;""": {
    ""name"" : """&amp;SUBSTITUTE(F808,"""","\""")&amp;""",
    ""latitude"" : "&amp;IF(D808&lt;&gt;"",LEFT(D808,2)&amp;"."&amp;RIGHT(D808,LEN(D808)-2),"0")&amp;",
    ""longitude"" : "&amp;IF(E808&lt;&gt;"",LEFT(E808,1)&amp;"."&amp;RIGHT(E808,LEN(E808)-1),"0")&amp;","&amp;"
    ""image"" : """&amp;N808&amp;"""
  },"</f>
        <v xml:space="preserve">  "": {
    "name" : "Kunst &amp; Smederij Casper",
    "latitude" : 52.375464,
    "longitude" : 4.811483,
    "image" : "https://lh3.ggpht.com/BfseKod6v1dVS95IEH2nBcEIOKuMX-Iud9YBef1gj_GboAiesTI_5V1wTZW5UIir541vHI881hFgQ0xe1ECV"
  },</v>
      </c>
      <c r="C808" s="4">
        <v>357809</v>
      </c>
      <c r="D808" s="5">
        <v>52375464</v>
      </c>
      <c r="E808" s="5">
        <v>4811483</v>
      </c>
      <c r="F808" s="4" t="s">
        <v>6622</v>
      </c>
      <c r="G808" s="4" t="s">
        <v>2916</v>
      </c>
      <c r="H808" s="4" t="s">
        <v>2443</v>
      </c>
      <c r="I808" s="4" t="s">
        <v>2542</v>
      </c>
      <c r="J808" s="4" t="s">
        <v>17689</v>
      </c>
      <c r="K808" s="4" t="s">
        <v>6623</v>
      </c>
      <c r="L808" s="4">
        <v>25</v>
      </c>
      <c r="M808" s="4" t="s">
        <v>6624</v>
      </c>
      <c r="N808" s="4" t="s">
        <v>12806</v>
      </c>
    </row>
    <row r="809" spans="2:14" s="4" customFormat="1" x14ac:dyDescent="0.25">
      <c r="B809" s="4" t="str">
        <f>"  """&amp;A809&amp;""": {
    ""name"" : """&amp;SUBSTITUTE(F809,"""","\""")&amp;""",
    ""latitude"" : "&amp;IF(D809&lt;&gt;"",LEFT(D809,2)&amp;"."&amp;RIGHT(D809,LEN(D809)-2),"0")&amp;",
    ""longitude"" : "&amp;IF(E809&lt;&gt;"",LEFT(E809,1)&amp;"."&amp;RIGHT(E809,LEN(E809)-1),"0")&amp;","&amp;"
    ""image"" : """&amp;N809&amp;"""
  },"</f>
        <v xml:space="preserve">  "": {
    "name" : "Phoenix, Joop van den Broek, 1964",
    "latitude" : 52.379155,
    "longitude" : 4.821467,
    "image" : "https://lh4.ggpht.com/SZ73OfqeIXPB9Wq46tu5_sV8uW6tlI5eVnN1-dwt1c3B7_dn2o7rHWv-CRy_FSK-F70KlYlEMkFNUc11OpQ"
  },</v>
      </c>
      <c r="C809" s="4">
        <v>783891</v>
      </c>
      <c r="D809" s="5">
        <v>52379155</v>
      </c>
      <c r="E809" s="5">
        <v>4821467</v>
      </c>
      <c r="F809" s="4" t="s">
        <v>8188</v>
      </c>
      <c r="G809" s="4" t="s">
        <v>2916</v>
      </c>
      <c r="H809" s="4" t="s">
        <v>2443</v>
      </c>
      <c r="I809" s="4" t="s">
        <v>2542</v>
      </c>
      <c r="J809" s="4" t="s">
        <v>17689</v>
      </c>
      <c r="K809" s="4" t="s">
        <v>8189</v>
      </c>
      <c r="L809" s="4">
        <v>2</v>
      </c>
      <c r="M809" s="4">
        <v>1064</v>
      </c>
      <c r="N809" s="4" t="s">
        <v>13833</v>
      </c>
    </row>
    <row r="810" spans="2:14" s="4" customFormat="1" x14ac:dyDescent="0.25">
      <c r="B810" s="4" t="str">
        <f>"  """&amp;A810&amp;""": {
    ""name"" : """&amp;SUBSTITUTE(F810,"""","\""")&amp;""",
    ""latitude"" : "&amp;IF(D810&lt;&gt;"",LEFT(D810,2)&amp;"."&amp;RIGHT(D810,LEN(D810)-2),"0")&amp;",
    ""longitude"" : "&amp;IF(E810&lt;&gt;"",LEFT(E810,1)&amp;"."&amp;RIGHT(E810,LEN(E810)-1),"0")&amp;","&amp;"
    ""image"" : """&amp;N810&amp;"""
  },"</f>
        <v xml:space="preserve">  "": {
    "name" : "Schotsen",
    "latitude" : 52.371615,
    "longitude" : 4.815595,
    "image" : "https://lh5.ggpht.com/mHQ_c0_a-5rR_L-V_7iG7zru-j9wshLXIrbQTwxPsGELksc2dqGUtvLSOjZjcP2HLhibI4Nq4CO7W1tFUuS29A"
  },</v>
      </c>
      <c r="C810" s="4">
        <v>606246</v>
      </c>
      <c r="D810" s="5">
        <v>52371615</v>
      </c>
      <c r="E810" s="5">
        <v>4815595</v>
      </c>
      <c r="F810" s="4" t="s">
        <v>14341</v>
      </c>
      <c r="G810" s="4" t="s">
        <v>2916</v>
      </c>
      <c r="H810" s="4" t="s">
        <v>2443</v>
      </c>
      <c r="I810" s="4" t="s">
        <v>2542</v>
      </c>
      <c r="J810" s="4" t="s">
        <v>17689</v>
      </c>
      <c r="K810" s="4" t="s">
        <v>3081</v>
      </c>
      <c r="L810" s="4">
        <v>2</v>
      </c>
      <c r="M810" s="4" t="s">
        <v>3082</v>
      </c>
      <c r="N810" s="4" t="s">
        <v>14342</v>
      </c>
    </row>
    <row r="811" spans="2:14" s="4" customFormat="1" x14ac:dyDescent="0.25">
      <c r="B811" s="4" t="str">
        <f>"  """&amp;A811&amp;""": {
    ""name"" : """&amp;SUBSTITUTE(F811,"""","\""")&amp;""",
    ""latitude"" : "&amp;IF(D811&lt;&gt;"",LEFT(D811,2)&amp;"."&amp;RIGHT(D811,LEN(D811)-2),"0")&amp;",
    ""longitude"" : "&amp;IF(E811&lt;&gt;"",LEFT(E811,1)&amp;"."&amp;RIGHT(E811,LEN(E811)-1),"0")&amp;","&amp;"
    ""image"" : """&amp;N811&amp;"""
  },"</f>
        <v xml:space="preserve">  "": {
    "name" : "Multifunctional Pole",
    "latitude" : 52.371174,
    "longitude" : 4.816419,
    "image" : "https://lh6.ggpht.com/sGOA5c0JqMgJ76axAn-n_QhcGCugrS1kpQM1DcdntiZHEc1Et_xH9drE0VqNktiIe8pMI8CF6mGZh3UdRIA"
  },</v>
      </c>
      <c r="C811" s="4">
        <v>306925</v>
      </c>
      <c r="D811" s="5">
        <v>52371174</v>
      </c>
      <c r="E811" s="5">
        <v>4816419</v>
      </c>
      <c r="F811" s="4" t="s">
        <v>6774</v>
      </c>
      <c r="G811" s="4" t="s">
        <v>2916</v>
      </c>
      <c r="H811" s="4" t="s">
        <v>2443</v>
      </c>
      <c r="I811" s="4" t="s">
        <v>2542</v>
      </c>
      <c r="J811" s="4" t="s">
        <v>17689</v>
      </c>
      <c r="K811" s="4" t="s">
        <v>3081</v>
      </c>
      <c r="L811" s="4">
        <v>2</v>
      </c>
      <c r="M811" s="4" t="s">
        <v>3082</v>
      </c>
      <c r="N811" s="4" t="s">
        <v>13322</v>
      </c>
    </row>
    <row r="812" spans="2:14" s="4" customFormat="1" x14ac:dyDescent="0.25">
      <c r="B812" s="4" t="str">
        <f>"  """&amp;A812&amp;""": {
    ""name"" : """&amp;SUBSTITUTE(F812,"""","\""")&amp;""",
    ""latitude"" : "&amp;IF(D812&lt;&gt;"",LEFT(D812,2)&amp;"."&amp;RIGHT(D812,LEN(D812)-2),"0")&amp;",
    ""longitude"" : "&amp;IF(E812&lt;&gt;"",LEFT(E812,1)&amp;"."&amp;RIGHT(E812,LEN(E812)-1),"0")&amp;","&amp;"
    ""image"" : """&amp;N812&amp;"""
  },"</f>
        <v xml:space="preserve">  "": {
    "name" : "Sloterparkbad",
    "latitude" : 52.370277,
    "longitude" : 4.8175,
    "image" : "https://lh4.ggpht.com/I5pXqdyq3t7U7aHbCo7V4RkX5Pj14f5QNW6dWoigNP8CxJ6CdldgyrUiFefcGHoeznIPbGCpmWzReCWX60Ihr1AMG0MWcu_I8BN66_4WxSboSSxKxw"
  },</v>
      </c>
      <c r="C812" s="4">
        <v>268777</v>
      </c>
      <c r="D812" s="5">
        <v>52370277</v>
      </c>
      <c r="E812" s="5">
        <v>48175</v>
      </c>
      <c r="F812" s="4" t="s">
        <v>6678</v>
      </c>
      <c r="G812" s="4" t="s">
        <v>2916</v>
      </c>
      <c r="H812" s="4" t="s">
        <v>2443</v>
      </c>
      <c r="I812" s="4" t="s">
        <v>2542</v>
      </c>
      <c r="J812" s="4" t="s">
        <v>17689</v>
      </c>
      <c r="K812" s="4" t="s">
        <v>3081</v>
      </c>
      <c r="L812" s="4">
        <v>3</v>
      </c>
      <c r="M812" s="4" t="s">
        <v>3082</v>
      </c>
      <c r="N812" s="4" t="s">
        <v>14531</v>
      </c>
    </row>
    <row r="813" spans="2:14" s="4" customFormat="1" x14ac:dyDescent="0.25">
      <c r="B813" s="4" t="str">
        <f>"  """&amp;A813&amp;""": {
    ""name"" : """&amp;SUBSTITUTE(F813,"""","\""")&amp;""",
    ""latitude"" : "&amp;IF(D813&lt;&gt;"",LEFT(D813,2)&amp;"."&amp;RIGHT(D813,LEN(D813)-2),"0")&amp;",
    ""longitude"" : "&amp;IF(E813&lt;&gt;"",LEFT(E813,1)&amp;"."&amp;RIGHT(E813,LEN(E813)-1),"0")&amp;","&amp;"
    ""image"" : """&amp;N813&amp;"""
  },"</f>
        <v xml:space="preserve">  "": {
    "name" : "Labyrint Sloterpark",
    "latitude" : 52.367388,
    "longitude" : 4.81557,
    "image" : "https://lh5.ggpht.com/daNtPDuTQyw2E4GyceS9p0R4HlBalk0M5hbtPKXVqx0WCCP_VdyzD00tyfd-Z07H25I_p6J6w33BzR5lYX_fIw"
  },</v>
      </c>
      <c r="C813" s="4">
        <v>665853</v>
      </c>
      <c r="D813" s="5">
        <v>52367388</v>
      </c>
      <c r="E813" s="5">
        <v>481557</v>
      </c>
      <c r="F813" s="4" t="s">
        <v>7656</v>
      </c>
      <c r="G813" s="4" t="s">
        <v>2916</v>
      </c>
      <c r="H813" s="4" t="s">
        <v>2443</v>
      </c>
      <c r="I813" s="4" t="s">
        <v>2542</v>
      </c>
      <c r="J813" s="4" t="s">
        <v>17689</v>
      </c>
      <c r="K813" s="4" t="s">
        <v>3081</v>
      </c>
      <c r="L813" s="4">
        <v>3</v>
      </c>
      <c r="M813" s="4" t="s">
        <v>3082</v>
      </c>
      <c r="N813" s="4" t="s">
        <v>12830</v>
      </c>
    </row>
    <row r="814" spans="2:14" s="4" customFormat="1" x14ac:dyDescent="0.25">
      <c r="B814" s="4" t="str">
        <f>"  """&amp;A814&amp;""": {
    ""name"" : """&amp;SUBSTITUTE(F814,"""","\""")&amp;""",
    ""latitude"" : "&amp;IF(D814&lt;&gt;"",LEFT(D814,2)&amp;"."&amp;RIGHT(D814,LEN(D814)-2),"0")&amp;",
    ""longitude"" : "&amp;IF(E814&lt;&gt;"",LEFT(E814,1)&amp;"."&amp;RIGHT(E814,LEN(E814)-1),"0")&amp;","&amp;"
    ""image"" : """&amp;N814&amp;"""
  },"</f>
        <v xml:space="preserve">  "": {
    "name" : "Lounging Olipant",
    "latitude" : 52.369524,
    "longitude" : 4.81733,
    "image" : "https://lh6.ggpht.com/gTcbo6NPh3-A_wbHHpmxESDPHpaXW5ES9gTfcqxbKxXxTzPTG6oHI-mxB4_7LjTXJp5RAQcfdZc0gB1F3Zf9"
  },</v>
      </c>
      <c r="C814" s="4">
        <v>676458</v>
      </c>
      <c r="D814" s="5">
        <v>52369524</v>
      </c>
      <c r="E814" s="5">
        <v>481733</v>
      </c>
      <c r="F814" s="4" t="s">
        <v>7740</v>
      </c>
      <c r="G814" s="4" t="s">
        <v>2916</v>
      </c>
      <c r="H814" s="4" t="s">
        <v>2443</v>
      </c>
      <c r="I814" s="4" t="s">
        <v>2542</v>
      </c>
      <c r="J814" s="4" t="s">
        <v>17689</v>
      </c>
      <c r="K814" s="4" t="s">
        <v>3081</v>
      </c>
      <c r="L814" s="4">
        <v>3</v>
      </c>
      <c r="M814" s="4" t="s">
        <v>3082</v>
      </c>
      <c r="N814" s="4" t="s">
        <v>12962</v>
      </c>
    </row>
    <row r="815" spans="2:14" s="4" customFormat="1" x14ac:dyDescent="0.25">
      <c r="B815" s="4" t="str">
        <f>"  """&amp;A815&amp;""": {
    ""name"" : """&amp;SUBSTITUTE(F815,"""","\""")&amp;""",
    ""latitude"" : "&amp;IF(D815&lt;&gt;"",LEFT(D815,2)&amp;"."&amp;RIGHT(D815,LEN(D815)-2),"0")&amp;",
    ""longitude"" : "&amp;IF(E815&lt;&gt;"",LEFT(E815,1)&amp;"."&amp;RIGHT(E815,LEN(E815)-1),"0")&amp;","&amp;"
    ""image"" : """&amp;N815&amp;"""
  },"</f>
        <v xml:space="preserve">  "": {
    "name" : "Drijfsijs",
    "latitude" : 52.370646,
    "longitude" : 4.81289,
    "image" : "https://lh5.ggpht.com/fYmNzYmS7vGk3Jm8nwtxR4LRymYPtWgwjXrM13LVmKJIHQ73xYOGGNpV5qhKM0PvVhEZFGH2SOnprWnX28Le"
  },</v>
      </c>
      <c r="C815" s="4">
        <v>514793</v>
      </c>
      <c r="D815" s="5">
        <v>52370646</v>
      </c>
      <c r="E815" s="5">
        <v>481289</v>
      </c>
      <c r="F815" s="4" t="s">
        <v>11529</v>
      </c>
      <c r="G815" s="4" t="s">
        <v>2916</v>
      </c>
      <c r="H815" s="4" t="s">
        <v>2443</v>
      </c>
      <c r="I815" s="4" t="s">
        <v>2542</v>
      </c>
      <c r="J815" s="4" t="s">
        <v>17689</v>
      </c>
      <c r="K815" s="4" t="s">
        <v>3081</v>
      </c>
      <c r="L815" s="4">
        <v>4</v>
      </c>
      <c r="M815" s="4" t="s">
        <v>3082</v>
      </c>
      <c r="N815" s="4" t="s">
        <v>11530</v>
      </c>
    </row>
    <row r="816" spans="2:14" s="4" customFormat="1" x14ac:dyDescent="0.25">
      <c r="B816" s="4" t="str">
        <f>"  """&amp;A816&amp;""": {
    ""name"" : """&amp;SUBSTITUTE(F816,"""","\""")&amp;""",
    ""latitude"" : "&amp;IF(D816&lt;&gt;"",LEFT(D816,2)&amp;"."&amp;RIGHT(D816,LEN(D816)-2),"0")&amp;",
    ""longitude"" : "&amp;IF(E816&lt;&gt;"",LEFT(E816,1)&amp;"."&amp;RIGHT(E816,LEN(E816)-1),"0")&amp;","&amp;"
    ""image"" : """&amp;N816&amp;"""
  },"</f>
        <v xml:space="preserve">  "": {
    "name" : "Running",
    "latitude" : 52.368912,
    "longitude" : 4.81335,
    "image" : "https://lh6.ggpht.com/YTkUveJXpOD_K4H9hRHQM2vcpTmm74saKeibYA62kRNDnsfrh0maFVkAW6ByQFfhON1X8BhTwxtpNJWXrAbO"
  },</v>
      </c>
      <c r="C816" s="4">
        <v>712783</v>
      </c>
      <c r="D816" s="5">
        <v>52368912</v>
      </c>
      <c r="E816" s="5">
        <v>481335</v>
      </c>
      <c r="F816" s="4" t="s">
        <v>7842</v>
      </c>
      <c r="G816" s="4" t="s">
        <v>2916</v>
      </c>
      <c r="H816" s="4" t="s">
        <v>2443</v>
      </c>
      <c r="I816" s="4" t="s">
        <v>2542</v>
      </c>
      <c r="J816" s="4" t="s">
        <v>17689</v>
      </c>
      <c r="K816" s="4" t="s">
        <v>3081</v>
      </c>
      <c r="L816" s="4">
        <v>4</v>
      </c>
      <c r="M816" s="4" t="s">
        <v>3082</v>
      </c>
      <c r="N816" s="4" t="s">
        <v>14267</v>
      </c>
    </row>
    <row r="817" spans="2:14" s="4" customFormat="1" x14ac:dyDescent="0.25">
      <c r="B817" s="4" t="str">
        <f>"  """&amp;A817&amp;""": {
    ""name"" : """&amp;SUBSTITUTE(F817,"""","\""")&amp;""",
    ""latitude"" : "&amp;IF(D817&lt;&gt;"",LEFT(D817,2)&amp;"."&amp;RIGHT(D817,LEN(D817)-2),"0")&amp;",
    ""longitude"" : "&amp;IF(E817&lt;&gt;"",LEFT(E817,1)&amp;"."&amp;RIGHT(E817,LEN(E817)-1),"0")&amp;","&amp;"
    ""image"" : """&amp;N817&amp;"""
  },"</f>
        <v xml:space="preserve">  "": {
    "name" : "Freedom Tree",
    "latitude" : 52.370211,
    "longitude" : 4.81384,
    "image" : "https://lh3.googleusercontent.com/d2XcvgZ3qvHLXL4-ew0FvHH5wsVdRitZGGkdeiCvH-BUEI79lJKufCktj0pqTcciaVnS57v8UoRZGGRZ_vgG"
  },</v>
      </c>
      <c r="C817" s="4">
        <v>49986764</v>
      </c>
      <c r="D817" s="5">
        <v>52370211</v>
      </c>
      <c r="E817" s="5">
        <v>481384</v>
      </c>
      <c r="F817" s="4" t="s">
        <v>11868</v>
      </c>
      <c r="G817" s="4" t="s">
        <v>2916</v>
      </c>
      <c r="H817" s="4" t="s">
        <v>2443</v>
      </c>
      <c r="I817" s="4" t="s">
        <v>2542</v>
      </c>
      <c r="J817" s="4" t="s">
        <v>17689</v>
      </c>
      <c r="K817" s="4" t="s">
        <v>3081</v>
      </c>
      <c r="L817" s="4">
        <v>4</v>
      </c>
      <c r="M817" s="4" t="s">
        <v>3082</v>
      </c>
      <c r="N817" s="4" t="s">
        <v>11869</v>
      </c>
    </row>
    <row r="818" spans="2:14" s="4" customFormat="1" x14ac:dyDescent="0.25">
      <c r="B818" s="4" t="str">
        <f>"  """&amp;A818&amp;""": {
    ""name"" : """&amp;SUBSTITUTE(F818,"""","\""")&amp;""",
    ""latitude"" : "&amp;IF(D818&lt;&gt;"",LEFT(D818,2)&amp;"."&amp;RIGHT(D818,LEN(D818)-2),"0")&amp;",
    ""longitude"" : "&amp;IF(E818&lt;&gt;"",LEFT(E818,1)&amp;"."&amp;RIGHT(E818,LEN(E818)-1),"0")&amp;","&amp;"
    ""image"" : """&amp;N818&amp;"""
  },"</f>
        <v xml:space="preserve">  "": {
    "name" : "Heemtuin Sloterpark",
    "latitude" : 52.369254,
    "longitude" : 4.812855,
    "image" : "https://lh5.ggpht.com/x7eGhexfZVge67qXCwgdhA1bej6i5EKNntwpc6SOc1jR63kDyZSN9lVqEykxNBIhs33iLCJZdOyiRi19xiX6Jw"
  },</v>
      </c>
      <c r="C818" s="4">
        <v>797338</v>
      </c>
      <c r="D818" s="5">
        <v>52369254</v>
      </c>
      <c r="E818" s="5">
        <v>4812855</v>
      </c>
      <c r="F818" s="4" t="s">
        <v>8252</v>
      </c>
      <c r="G818" s="4" t="s">
        <v>2916</v>
      </c>
      <c r="H818" s="4" t="s">
        <v>2443</v>
      </c>
      <c r="I818" s="4" t="s">
        <v>2542</v>
      </c>
      <c r="J818" s="4" t="s">
        <v>17689</v>
      </c>
      <c r="K818" s="4" t="s">
        <v>3081</v>
      </c>
      <c r="L818" s="4">
        <v>4</v>
      </c>
      <c r="M818" s="4" t="s">
        <v>3082</v>
      </c>
      <c r="N818" s="4" t="s">
        <v>12210</v>
      </c>
    </row>
    <row r="819" spans="2:14" s="4" customFormat="1" x14ac:dyDescent="0.25">
      <c r="B819" s="4" t="str">
        <f>"  """&amp;A819&amp;""": {
    ""name"" : """&amp;SUBSTITUTE(F819,"""","\""")&amp;""",
    ""latitude"" : "&amp;IF(D819&lt;&gt;"",LEFT(D819,2)&amp;"."&amp;RIGHT(D819,LEN(D819)-2),"0")&amp;",
    ""longitude"" : "&amp;IF(E819&lt;&gt;"",LEFT(E819,1)&amp;"."&amp;RIGHT(E819,LEN(E819)-1),"0")&amp;","&amp;"
    ""image"" : """&amp;N819&amp;"""
  },"</f>
        <v xml:space="preserve">  "": {
    "name" : "Laan van verdienste",
    "latitude" : 52.367165,
    "longitude" : 4.807785,
    "image" : "https://lh3.googleusercontent.com/ZAe54mQWfaPspTjAY_y6639TddqkTvBnx6Cg5t8ThatBYRUf65HSvkXHocI4VGq53VdfTAnqP6Tv-qUQV7pF"
  },</v>
      </c>
      <c r="C819" s="4">
        <v>49333758</v>
      </c>
      <c r="D819" s="5">
        <v>52367165</v>
      </c>
      <c r="E819" s="5">
        <v>4807785</v>
      </c>
      <c r="F819" s="4" t="s">
        <v>12823</v>
      </c>
      <c r="G819" s="4" t="s">
        <v>2916</v>
      </c>
      <c r="H819" s="4" t="s">
        <v>2443</v>
      </c>
      <c r="I819" s="4" t="s">
        <v>2542</v>
      </c>
      <c r="J819" s="4" t="s">
        <v>17689</v>
      </c>
      <c r="K819" s="4" t="s">
        <v>16993</v>
      </c>
      <c r="L819" s="4">
        <v>295</v>
      </c>
      <c r="N819" s="4" t="s">
        <v>12824</v>
      </c>
    </row>
    <row r="820" spans="2:14" s="4" customFormat="1" x14ac:dyDescent="0.25">
      <c r="B820" s="4" t="str">
        <f>"  """&amp;A820&amp;""": {
    ""name"" : """&amp;SUBSTITUTE(F820,"""","\""")&amp;""",
    ""latitude"" : "&amp;IF(D820&lt;&gt;"",LEFT(D820,2)&amp;"."&amp;RIGHT(D820,LEN(D820)-2),"0")&amp;",
    ""longitude"" : "&amp;IF(E820&lt;&gt;"",LEFT(E820,1)&amp;"."&amp;RIGHT(E820,LEN(E820)-1),"0")&amp;","&amp;"
    ""image"" : """&amp;N820&amp;"""
  },"</f>
        <v xml:space="preserve">  "": {
    "name" : "Rotonde Kabab",
    "latitude" : 52.375073,
    "longitude" : 4.818395,
    "image" : "https://lh6.ggpht.com/N_iLBvT_hfqSFSR4dQ4kxGupSNpV1tE9zIjqeU3R4i38K49Y9uUzFztuhuB2WFx8noJJRQfkftrT0tg2tak8iA"
  },</v>
      </c>
      <c r="C820" s="4">
        <v>265670</v>
      </c>
      <c r="D820" s="5">
        <v>52375073</v>
      </c>
      <c r="E820" s="5">
        <v>4818395</v>
      </c>
      <c r="F820" s="4" t="s">
        <v>6322</v>
      </c>
      <c r="G820" s="4" t="s">
        <v>2916</v>
      </c>
      <c r="H820" s="4" t="s">
        <v>2443</v>
      </c>
      <c r="I820" s="4" t="s">
        <v>2542</v>
      </c>
      <c r="J820" s="4" t="s">
        <v>17689</v>
      </c>
      <c r="K820" s="4" t="s">
        <v>2603</v>
      </c>
      <c r="L820" s="4">
        <v>3</v>
      </c>
      <c r="M820" s="4" t="s">
        <v>6323</v>
      </c>
      <c r="N820" s="4" t="s">
        <v>14253</v>
      </c>
    </row>
    <row r="821" spans="2:14" s="4" customFormat="1" x14ac:dyDescent="0.25">
      <c r="B821" s="4" t="str">
        <f>"  """&amp;A821&amp;""": {
    ""name"" : """&amp;SUBSTITUTE(F821,"""","\""")&amp;""",
    ""latitude"" : "&amp;IF(D821&lt;&gt;"",LEFT(D821,2)&amp;"."&amp;RIGHT(D821,LEN(D821)-2),"0")&amp;",
    ""longitude"" : "&amp;IF(E821&lt;&gt;"",LEFT(E821,1)&amp;"."&amp;RIGHT(E821,LEN(E821)-1),"0")&amp;","&amp;"
    ""image"" : """&amp;N821&amp;"""
  },"</f>
        <v xml:space="preserve">  "": {
    "name" : "The Big Chair",
    "latitude" : 52.374434,
    "longitude" : 4.819386,
    "image" : "https://lh3.googleusercontent.com/KBRNPTAchdt7b_EqX8umovCyXQA4AihQgeou1tt0vQEDZsPjIqC0cZtR1OSL3Hj_Q9A92e-uCvbQP4zLXuI4"
  },</v>
      </c>
      <c r="C821" s="4">
        <v>84163</v>
      </c>
      <c r="D821" s="5">
        <v>52374434</v>
      </c>
      <c r="E821" s="5">
        <v>4819386</v>
      </c>
      <c r="F821" s="4" t="s">
        <v>5250</v>
      </c>
      <c r="G821" s="4" t="s">
        <v>2916</v>
      </c>
      <c r="H821" s="4" t="s">
        <v>2443</v>
      </c>
      <c r="I821" s="4" t="s">
        <v>2542</v>
      </c>
      <c r="J821" s="4" t="s">
        <v>17689</v>
      </c>
      <c r="K821" s="4" t="s">
        <v>2603</v>
      </c>
      <c r="L821" s="4">
        <v>6</v>
      </c>
      <c r="M821" s="4" t="s">
        <v>5251</v>
      </c>
      <c r="N821" s="4" t="s">
        <v>15046</v>
      </c>
    </row>
    <row r="822" spans="2:14" s="4" customFormat="1" x14ac:dyDescent="0.25">
      <c r="B822" s="4" t="str">
        <f>"  """&amp;A822&amp;""": {
    ""name"" : """&amp;SUBSTITUTE(F822,"""","\""")&amp;""",
    ""latitude"" : "&amp;IF(D822&lt;&gt;"",LEFT(D822,2)&amp;"."&amp;RIGHT(D822,LEN(D822)-2),"0")&amp;",
    ""longitude"" : "&amp;IF(E822&lt;&gt;"",LEFT(E822,1)&amp;"."&amp;RIGHT(E822,LEN(E822)-1),"0")&amp;","&amp;"
    ""image"" : """&amp;N822&amp;"""
  },"</f>
        <v xml:space="preserve">  "": {
    "name" : "Two Squares",
    "latitude" : 52.376984,
    "longitude" : 4.819149,
    "image" : "https://lh3.googleusercontent.com/ZxGQXuKfU9fLrhMhJ4v0Ih3et-ZxOgg32mNP_MKTFKYF7mqZ_MtA_1I2sAM1_MlutMvcMrd1SUOlISuasQ8g"
  },</v>
      </c>
      <c r="C822" s="4">
        <v>49324634</v>
      </c>
      <c r="D822" s="5">
        <v>52376984</v>
      </c>
      <c r="E822" s="5">
        <v>4819149</v>
      </c>
      <c r="F822" s="4" t="s">
        <v>15302</v>
      </c>
      <c r="G822" s="4" t="s">
        <v>2916</v>
      </c>
      <c r="H822" s="4" t="s">
        <v>2443</v>
      </c>
      <c r="I822" s="4" t="s">
        <v>2542</v>
      </c>
      <c r="J822" s="4" t="s">
        <v>17689</v>
      </c>
      <c r="K822" s="4" t="s">
        <v>2603</v>
      </c>
      <c r="L822" s="4">
        <v>71</v>
      </c>
      <c r="M822" s="4" t="s">
        <v>16981</v>
      </c>
      <c r="N822" s="4" t="s">
        <v>15303</v>
      </c>
    </row>
    <row r="823" spans="2:14" s="4" customFormat="1" x14ac:dyDescent="0.25">
      <c r="B823" s="4" t="str">
        <f>"  """&amp;A823&amp;""": {
    ""name"" : """&amp;SUBSTITUTE(F823,"""","\""")&amp;""",
    ""latitude"" : "&amp;IF(D823&lt;&gt;"",LEFT(D823,2)&amp;"."&amp;RIGHT(D823,LEN(D823)-2),"0")&amp;",
    ""longitude"" : "&amp;IF(E823&lt;&gt;"",LEFT(E823,1)&amp;"."&amp;RIGHT(E823,LEN(E823)-1),"0")&amp;","&amp;"
    ""image"" : """&amp;N823&amp;"""
  },"</f>
        <v xml:space="preserve">  "": {
    "name" : "Sloterplas, Varkensbaai",
    "latitude" : 52.371746,
    "longitude" : 4.82164,
    "image" : "https://lh3.ggpht.com/G2EaBpMQB23MX2mmefML0fPCFyHUoChl0cHUzcKWVgIBIywSFS-k9lFOQ3kJhDNfIQot3JHuXDLih9J8lLJLZw"
  },</v>
      </c>
      <c r="C823" s="4">
        <v>759113</v>
      </c>
      <c r="D823" s="5">
        <v>52371746</v>
      </c>
      <c r="E823" s="5">
        <v>482164</v>
      </c>
      <c r="F823" s="4" t="s">
        <v>14532</v>
      </c>
      <c r="G823" s="4" t="s">
        <v>2916</v>
      </c>
      <c r="H823" s="4" t="s">
        <v>2443</v>
      </c>
      <c r="I823" s="4" t="s">
        <v>2542</v>
      </c>
      <c r="J823" s="4" t="s">
        <v>17689</v>
      </c>
      <c r="K823" s="4" t="s">
        <v>17585</v>
      </c>
      <c r="M823" s="4">
        <v>1064</v>
      </c>
      <c r="N823" s="4" t="s">
        <v>14533</v>
      </c>
    </row>
    <row r="824" spans="2:14" s="4" customFormat="1" x14ac:dyDescent="0.25">
      <c r="B824" s="4" t="str">
        <f>"  """&amp;A824&amp;""": {
    ""name"" : """&amp;SUBSTITUTE(F824,"""","\""")&amp;""",
    ""latitude"" : "&amp;IF(D824&lt;&gt;"",LEFT(D824,2)&amp;"."&amp;RIGHT(D824,LEN(D824)-2),"0")&amp;",
    ""longitude"" : "&amp;IF(E824&lt;&gt;"",LEFT(E824,1)&amp;"."&amp;RIGHT(E824,LEN(E824)-1),"0")&amp;","&amp;"
    ""image"" : """&amp;N824&amp;"""
  },"</f>
        <v xml:space="preserve">  "": {
    "name" : "Kunstwerk van Egbertje Kiewiet",
    "latitude" : 52.371553,
    "longitude" : 4.819929,
    "image" : "https://lh3.googleusercontent.com/pJTdU3NDPw26tRrgSO5v5PotuqnS385dntKSXxdgZJ8Vz6e0BqahYD_pmEvUo9jeK9ICZO5hqH4jrSrBJE4"
  },</v>
      </c>
      <c r="C824" s="4">
        <v>1211445</v>
      </c>
      <c r="D824" s="5">
        <v>52371553</v>
      </c>
      <c r="E824" s="5">
        <v>4819929</v>
      </c>
      <c r="F824" s="4" t="s">
        <v>12816</v>
      </c>
      <c r="G824" s="4" t="s">
        <v>2916</v>
      </c>
      <c r="H824" s="4" t="s">
        <v>2443</v>
      </c>
      <c r="I824" s="4" t="s">
        <v>2542</v>
      </c>
      <c r="J824" s="4" t="s">
        <v>17689</v>
      </c>
      <c r="K824" s="4" t="s">
        <v>17585</v>
      </c>
      <c r="M824" s="4">
        <v>1064</v>
      </c>
      <c r="N824" s="4" t="s">
        <v>12817</v>
      </c>
    </row>
    <row r="825" spans="2:14" s="4" customFormat="1" x14ac:dyDescent="0.25">
      <c r="B825" s="4" t="str">
        <f>"  """&amp;A825&amp;""": {
    ""name"" : """&amp;SUBSTITUTE(F825,"""","\""")&amp;""",
    ""latitude"" : "&amp;IF(D825&lt;&gt;"",LEFT(D825,2)&amp;"."&amp;RIGHT(D825,LEN(D825)-2),"0")&amp;",
    ""longitude"" : "&amp;IF(E825&lt;&gt;"",LEFT(E825,1)&amp;"."&amp;RIGHT(E825,LEN(E825)-1),"0")&amp;","&amp;"
    ""image"" : """&amp;N825&amp;"""
  },"</f>
        <v xml:space="preserve">  "": {
    "name" : "Zoek De Kleine Dingen Die Aan Het Leven Vreugde En Voldoening Geven",
    "latitude" : 52.37464,
    "longitude" : 4.81226,
    "image" : "https://lh6.ggpht.com/Mpqdcd8miCBFwbmiBXQyt4X9FHKggPncaeBm4sUivbK6LW46tvE0LGNj3su3s7lnd89Crmwe6AZQb7oHA0n1"
  },</v>
      </c>
      <c r="C825" s="4">
        <v>242686</v>
      </c>
      <c r="D825" s="5">
        <v>5237464</v>
      </c>
      <c r="E825" s="5">
        <v>481226</v>
      </c>
      <c r="F825" s="4" t="s">
        <v>6268</v>
      </c>
      <c r="G825" s="4" t="s">
        <v>2916</v>
      </c>
      <c r="H825" s="4" t="s">
        <v>2443</v>
      </c>
      <c r="I825" s="4" t="s">
        <v>2542</v>
      </c>
      <c r="J825" s="4" t="s">
        <v>17689</v>
      </c>
      <c r="K825" s="4" t="s">
        <v>6269</v>
      </c>
      <c r="L825" s="4">
        <v>87</v>
      </c>
      <c r="M825" s="4" t="s">
        <v>6270</v>
      </c>
      <c r="N825" s="4" t="s">
        <v>15822</v>
      </c>
    </row>
    <row r="826" spans="2:14" s="4" customFormat="1" x14ac:dyDescent="0.25">
      <c r="B826" s="4" t="str">
        <f>"  """&amp;A826&amp;""": {
    ""name"" : """&amp;SUBSTITUTE(F826,"""","\""")&amp;""",
    ""latitude"" : "&amp;IF(D826&lt;&gt;"",LEFT(D826,2)&amp;"."&amp;RIGHT(D826,LEN(D826)-2),"0")&amp;",
    ""longitude"" : "&amp;IF(E826&lt;&gt;"",LEFT(E826,1)&amp;"."&amp;RIGHT(E826,LEN(E826)-1),"0")&amp;","&amp;"
    ""image"" : """&amp;N826&amp;"""
  },"</f>
        <v xml:space="preserve">  "": {
    "name" : "Baksteenmetselwerk",
    "latitude" : 52.377562,
    "longitude" : 4.817862,
    "image" : "https://lh5.ggpht.com/D2_DgyZt9DvCAgSMQ29SXBwPjzggQQltkXwaiP32WtwTpt2Io-fLxKacCEyxisnaj95mOgAtLJbcfS9xstAV"
  },</v>
      </c>
      <c r="C826" s="4">
        <v>335216</v>
      </c>
      <c r="D826" s="5">
        <v>52377562</v>
      </c>
      <c r="E826" s="5">
        <v>4817862</v>
      </c>
      <c r="F826" s="4" t="s">
        <v>10383</v>
      </c>
      <c r="G826" s="4" t="s">
        <v>2916</v>
      </c>
      <c r="H826" s="4" t="s">
        <v>2443</v>
      </c>
      <c r="I826" s="4" t="s">
        <v>2542</v>
      </c>
      <c r="J826" s="4" t="s">
        <v>17689</v>
      </c>
      <c r="K826" s="4" t="s">
        <v>15934</v>
      </c>
      <c r="L826" s="4">
        <v>17</v>
      </c>
      <c r="M826" s="4" t="s">
        <v>15935</v>
      </c>
      <c r="N826" s="4" t="s">
        <v>10384</v>
      </c>
    </row>
    <row r="827" spans="2:14" s="4" customFormat="1" x14ac:dyDescent="0.25">
      <c r="B827" s="4" t="str">
        <f>"  """&amp;A827&amp;""": {
    ""name"" : """&amp;SUBSTITUTE(F827,"""","\""")&amp;""",
    ""latitude"" : "&amp;IF(D827&lt;&gt;"",LEFT(D827,2)&amp;"."&amp;RIGHT(D827,LEN(D827)-2),"0")&amp;",
    ""longitude"" : "&amp;IF(E827&lt;&gt;"",LEFT(E827,1)&amp;"."&amp;RIGHT(E827,LEN(E827)-1),"0")&amp;","&amp;"
    ""image"" : """&amp;N827&amp;"""
  },"</f>
        <v xml:space="preserve">  "": {
    "name" : "Playground Christoffel Plantijnpad",
    "latitude" : 52.356595,
    "longitude" : 4.819204,
    "image" : "https://lh3.googleusercontent.com/7ZdeCycA5BnDSCDTRXxz0Z-LJMguVOeBzmDixH-gnRJvBRJ3FTWbqNzO4XtkebKnwQFYCdT6xE__xJxvtFAR"
  },</v>
      </c>
      <c r="C827" s="4">
        <v>49915403</v>
      </c>
      <c r="D827" s="5">
        <v>52356595</v>
      </c>
      <c r="E827" s="5">
        <v>4819204</v>
      </c>
      <c r="F827" s="4" t="s">
        <v>13931</v>
      </c>
      <c r="G827" s="4" t="s">
        <v>2916</v>
      </c>
      <c r="H827" s="4" t="s">
        <v>2443</v>
      </c>
      <c r="I827" s="4" t="s">
        <v>2542</v>
      </c>
      <c r="J827" s="4" t="s">
        <v>2581</v>
      </c>
      <c r="K827" s="4" t="s">
        <v>17379</v>
      </c>
      <c r="L827" s="4">
        <v>55</v>
      </c>
      <c r="M827" s="4" t="s">
        <v>17380</v>
      </c>
      <c r="N827" s="4" t="s">
        <v>13932</v>
      </c>
    </row>
    <row r="828" spans="2:14" s="4" customFormat="1" x14ac:dyDescent="0.25">
      <c r="B828" s="4" t="str">
        <f>"  """&amp;A828&amp;""": {
    ""name"" : """&amp;SUBSTITUTE(F828,"""","\""")&amp;""",
    ""latitude"" : "&amp;IF(D828&lt;&gt;"",LEFT(D828,2)&amp;"."&amp;RIGHT(D828,LEN(D828)-2),"0")&amp;",
    ""longitude"" : "&amp;IF(E828&lt;&gt;"",LEFT(E828,1)&amp;"."&amp;RIGHT(E828,LEN(E828)-1),"0")&amp;","&amp;"
    ""image"" : """&amp;N828&amp;"""
  },"</f>
        <v xml:space="preserve">  "": {
    "name" : "Small perch",
    "latitude" : 52.349489,
    "longitude" : 4.828318,
    "image" : "https://lh3.googleusercontent.com/fTPS8pZCFEQRGID3QIBboTqq6HOB4ipMDAwWj7OfrXucW4nmNWA1q5MqGOW5hylE2o-WFrSsTLau1Y-fLbLc"
  },</v>
      </c>
      <c r="C828" s="4">
        <v>49176233</v>
      </c>
      <c r="D828" s="5">
        <v>52349489</v>
      </c>
      <c r="E828" s="5">
        <v>4828318</v>
      </c>
      <c r="F828" s="4" t="s">
        <v>14547</v>
      </c>
      <c r="G828" s="4" t="s">
        <v>2916</v>
      </c>
      <c r="H828" s="4" t="s">
        <v>2443</v>
      </c>
      <c r="I828" s="4" t="s">
        <v>2542</v>
      </c>
      <c r="J828" s="4" t="s">
        <v>2581</v>
      </c>
      <c r="K828" s="4" t="s">
        <v>16869</v>
      </c>
      <c r="L828" s="4">
        <v>14</v>
      </c>
      <c r="M828" s="4" t="s">
        <v>16870</v>
      </c>
      <c r="N828" s="4" t="s">
        <v>14548</v>
      </c>
    </row>
    <row r="829" spans="2:14" s="4" customFormat="1" x14ac:dyDescent="0.25">
      <c r="B829" s="4" t="str">
        <f>"  """&amp;A829&amp;""": {
    ""name"" : """&amp;SUBSTITUTE(F829,"""","\""")&amp;""",
    ""latitude"" : "&amp;IF(D829&lt;&gt;"",LEFT(D829,2)&amp;"."&amp;RIGHT(D829,LEN(D829)-2),"0")&amp;",
    ""longitude"" : "&amp;IF(E829&lt;&gt;"",LEFT(E829,1)&amp;"."&amp;RIGHT(E829,LEN(E829)-1),"0")&amp;","&amp;"
    ""image"" : """&amp;N829&amp;"""
  },"</f>
        <v xml:space="preserve">  "": {
    "name" : "Police Station Johan Huizingalaan",
    "latitude" : 52.346785,
    "longitude" : 4.828222,
    "image" : "https://lh4.ggpht.com/goj9GPN2K9dGv6RweFCt5h6eEpyDUsKxg-CVtXohtSUZ8Z2IWO4RquyILHBzcgcxtbeUzEff5vF6hKOKcMGJ"
  },</v>
      </c>
      <c r="C829" s="4">
        <v>972330</v>
      </c>
      <c r="D829" s="5">
        <v>52346785</v>
      </c>
      <c r="E829" s="5">
        <v>4828222</v>
      </c>
      <c r="F829" s="4" t="s">
        <v>9197</v>
      </c>
      <c r="G829" s="4" t="s">
        <v>2916</v>
      </c>
      <c r="H829" s="4" t="s">
        <v>2443</v>
      </c>
      <c r="I829" s="4" t="s">
        <v>2542</v>
      </c>
      <c r="J829" s="4" t="s">
        <v>2581</v>
      </c>
      <c r="K829" s="4" t="s">
        <v>17629</v>
      </c>
      <c r="M829" s="4">
        <v>1066</v>
      </c>
      <c r="N829" s="4" t="s">
        <v>14023</v>
      </c>
    </row>
    <row r="830" spans="2:14" s="4" customFormat="1" x14ac:dyDescent="0.25">
      <c r="B830" s="4" t="str">
        <f>"  """&amp;A830&amp;""": {
    ""name"" : """&amp;SUBSTITUTE(F830,"""","\""")&amp;""",
    ""latitude"" : "&amp;IF(D830&lt;&gt;"",LEFT(D830,2)&amp;"."&amp;RIGHT(D830,LEN(D830)-2),"0")&amp;",
    ""longitude"" : "&amp;IF(E830&lt;&gt;"",LEFT(E830,1)&amp;"."&amp;RIGHT(E830,LEN(E830)-1),"0")&amp;","&amp;"
    ""image"" : """&amp;N830&amp;"""
  },"</f>
        <v xml:space="preserve">  "": {
    "name" : "Speeltuin Alpert van Metzhof",
    "latitude" : 52.359787,
    "longitude" : 4.825523,
    "image" : "https://lh3.googleusercontent.com/6TdPpftHHHyw6yGewjw5otmNofLv9pKa6tKWOp7tOooi9L7_Ioytb5SSfGSuMfW4jcmqNdshXuokUCnGatKQ"
  },</v>
      </c>
      <c r="C830" s="4">
        <v>49915393</v>
      </c>
      <c r="D830" s="5">
        <v>52359787</v>
      </c>
      <c r="E830" s="5">
        <v>4825523</v>
      </c>
      <c r="F830" s="4" t="s">
        <v>14626</v>
      </c>
      <c r="G830" s="4" t="s">
        <v>2916</v>
      </c>
      <c r="H830" s="4" t="s">
        <v>2443</v>
      </c>
      <c r="I830" s="4" t="s">
        <v>2542</v>
      </c>
      <c r="J830" s="4" t="s">
        <v>2581</v>
      </c>
      <c r="K830" s="4" t="s">
        <v>17370</v>
      </c>
      <c r="L830" s="4">
        <v>16</v>
      </c>
      <c r="M830" s="4" t="s">
        <v>17371</v>
      </c>
      <c r="N830" s="4" t="s">
        <v>14627</v>
      </c>
    </row>
    <row r="831" spans="2:14" s="4" customFormat="1" x14ac:dyDescent="0.25">
      <c r="B831" s="4" t="str">
        <f>"  """&amp;A831&amp;""": {
    ""name"" : """&amp;SUBSTITUTE(F831,"""","\""")&amp;""",
    ""latitude"" : "&amp;IF(D831&lt;&gt;"",LEFT(D831,2)&amp;"."&amp;RIGHT(D831,LEN(D831)-2),"0")&amp;",
    ""longitude"" : "&amp;IF(E831&lt;&gt;"",LEFT(E831,1)&amp;"."&amp;RIGHT(E831,LEN(E831)-1),"0")&amp;","&amp;"
    ""image"" : """&amp;N831&amp;"""
  },"</f>
        <v xml:space="preserve">  "": {
    "name" : "Space Invaders",
    "latitude" : 52.357456,
    "longitude" : 4.832774,
    "image" : "https://lh3.googleusercontent.com/1eMX3pM7VWg9GvdL8c6p684oTS6_0Bmodoys3vjBfkWfFI_775F-QFTRJdcB1ZCzcp3sarByZczv4OUayy_H"
  },</v>
      </c>
      <c r="C831" s="4">
        <v>49241716</v>
      </c>
      <c r="D831" s="5">
        <v>52357456</v>
      </c>
      <c r="E831" s="5">
        <v>4832774</v>
      </c>
      <c r="F831" s="4" t="s">
        <v>14580</v>
      </c>
      <c r="G831" s="4" t="s">
        <v>2916</v>
      </c>
      <c r="H831" s="4" t="s">
        <v>2443</v>
      </c>
      <c r="I831" s="4" t="s">
        <v>2542</v>
      </c>
      <c r="J831" s="4" t="s">
        <v>2581</v>
      </c>
      <c r="K831" s="4" t="s">
        <v>16901</v>
      </c>
      <c r="L831" s="4" t="s">
        <v>2881</v>
      </c>
      <c r="M831" s="4" t="s">
        <v>16902</v>
      </c>
      <c r="N831" s="4" t="s">
        <v>14581</v>
      </c>
    </row>
    <row r="832" spans="2:14" s="4" customFormat="1" x14ac:dyDescent="0.25">
      <c r="B832" s="4" t="str">
        <f>"  """&amp;A832&amp;""": {
    ""name"" : """&amp;SUBSTITUTE(F832,"""","\""")&amp;""",
    ""latitude"" : "&amp;IF(D832&lt;&gt;"",LEFT(D832,2)&amp;"."&amp;RIGHT(D832,LEN(D832)-2),"0")&amp;",
    ""longitude"" : "&amp;IF(E832&lt;&gt;"",LEFT(E832,1)&amp;"."&amp;RIGHT(E832,LEN(E832)-1),"0")&amp;","&amp;"
    ""image"" : """&amp;N832&amp;"""
  },"</f>
        <v xml:space="preserve">  "": {
    "name" : "Speeltuin met pannaveld",
    "latitude" : 52.35699,
    "longitude" : 4.823785,
    "image" : "https://lh3.googleusercontent.com/4wP8S6Pk0gFTxXJFKcJUisHbQr5MQoXezao6h9iGQrQTx0Q_ABRwUxFyi8dcJauFCB570Utt5N4Td55Nb_V8"
  },</v>
      </c>
      <c r="C832" s="4">
        <v>49915394</v>
      </c>
      <c r="D832" s="5">
        <v>5235699</v>
      </c>
      <c r="E832" s="5">
        <v>4823785</v>
      </c>
      <c r="F832" s="4" t="s">
        <v>14662</v>
      </c>
      <c r="G832" s="4" t="s">
        <v>2916</v>
      </c>
      <c r="H832" s="4" t="s">
        <v>2443</v>
      </c>
      <c r="I832" s="4" t="s">
        <v>2542</v>
      </c>
      <c r="J832" s="4" t="s">
        <v>2581</v>
      </c>
      <c r="K832" s="4" t="s">
        <v>17368</v>
      </c>
      <c r="L832" s="4" t="s">
        <v>7348</v>
      </c>
      <c r="M832" s="4" t="s">
        <v>17369</v>
      </c>
      <c r="N832" s="4" t="s">
        <v>14663</v>
      </c>
    </row>
    <row r="833" spans="2:14" s="4" customFormat="1" x14ac:dyDescent="0.25">
      <c r="B833" s="4" t="str">
        <f>"  """&amp;A833&amp;""": {
    ""name"" : """&amp;SUBSTITUTE(F833,"""","\""")&amp;""",
    ""latitude"" : "&amp;IF(D833&lt;&gt;"",LEFT(D833,2)&amp;"."&amp;RIGHT(D833,LEN(D833)-2),"0")&amp;",
    ""longitude"" : "&amp;IF(E833&lt;&gt;"",LEFT(E833,1)&amp;"."&amp;RIGHT(E833,LEN(E833)-1),"0")&amp;","&amp;"
    ""image"" : """&amp;N833&amp;"""
  },"</f>
        <v xml:space="preserve">  "": {
    "name" : "Ariana Nozeman",
    "latitude" : 52.355433,
    "longitude" : 4.832202,
    "image" : "https://lh3.googleusercontent.com/BrPEOjVB6_74uXIQA11KGtv_CZITorvvxI5GvUU7unwCN4hoawt4RcaEOXsA8PqOlFhvIuPoFWJIgmme0NA"
  },</v>
      </c>
      <c r="C833" s="4">
        <v>49915397</v>
      </c>
      <c r="D833" s="5">
        <v>52355433</v>
      </c>
      <c r="E833" s="5">
        <v>4832202</v>
      </c>
      <c r="F833" s="4" t="s">
        <v>10280</v>
      </c>
      <c r="G833" s="4" t="s">
        <v>2916</v>
      </c>
      <c r="H833" s="4" t="s">
        <v>2443</v>
      </c>
      <c r="I833" s="4" t="s">
        <v>2542</v>
      </c>
      <c r="J833" s="4" t="s">
        <v>2581</v>
      </c>
      <c r="K833" s="4" t="s">
        <v>17374</v>
      </c>
      <c r="L833" s="4">
        <v>1</v>
      </c>
      <c r="M833" s="4" t="s">
        <v>17375</v>
      </c>
      <c r="N833" s="4" t="s">
        <v>10281</v>
      </c>
    </row>
    <row r="834" spans="2:14" s="4" customFormat="1" x14ac:dyDescent="0.25">
      <c r="B834" s="4" t="str">
        <f>"  """&amp;A834&amp;""": {
    ""name"" : """&amp;SUBSTITUTE(F834,"""","\""")&amp;""",
    ""latitude"" : "&amp;IF(D834&lt;&gt;"",LEFT(D834,2)&amp;"."&amp;RIGHT(D834,LEN(D834)-2),"0")&amp;",
    ""longitude"" : "&amp;IF(E834&lt;&gt;"",LEFT(E834,1)&amp;"."&amp;RIGHT(E834,LEN(E834)-1),"0")&amp;","&amp;"
    ""image"" : """&amp;N834&amp;"""
  },"</f>
        <v xml:space="preserve">  "": {
    "name" : "Kinderspeeltoestel",
    "latitude" : 52.363141,
    "longitude" : 4.824643,
    "image" : "https://lh3.ggpht.com/up9vI-pmBYwWesaa1d28y24FjqAN1_rWhxUxraXCS84sLfhW-klSbca45doWMhZz5F9Q-WwAEiICq3Ps7tVT"
  },</v>
      </c>
      <c r="C834" s="4">
        <v>49241715</v>
      </c>
      <c r="D834" s="5">
        <v>52363141</v>
      </c>
      <c r="E834" s="5">
        <v>4824643</v>
      </c>
      <c r="F834" s="4" t="s">
        <v>12671</v>
      </c>
      <c r="G834" s="4" t="s">
        <v>2916</v>
      </c>
      <c r="H834" s="4" t="s">
        <v>2443</v>
      </c>
      <c r="I834" s="4" t="s">
        <v>2542</v>
      </c>
      <c r="J834" s="4" t="s">
        <v>2581</v>
      </c>
      <c r="K834" s="4" t="s">
        <v>16899</v>
      </c>
      <c r="L834" s="4">
        <v>5</v>
      </c>
      <c r="M834" s="4" t="s">
        <v>16900</v>
      </c>
      <c r="N834" s="4" t="s">
        <v>12672</v>
      </c>
    </row>
    <row r="835" spans="2:14" s="4" customFormat="1" x14ac:dyDescent="0.25">
      <c r="B835" s="4" t="str">
        <f>"  """&amp;A835&amp;""": {
    ""name"" : """&amp;SUBSTITUTE(F835,"""","\""")&amp;""",
    ""latitude"" : "&amp;IF(D835&lt;&gt;"",LEFT(D835,2)&amp;"."&amp;RIGHT(D835,LEN(D835)-2),"0")&amp;",
    ""longitude"" : "&amp;IF(E835&lt;&gt;"",LEFT(E835,1)&amp;"."&amp;RIGHT(E835,LEN(E835)-1),"0")&amp;","&amp;"
    ""image"" : """&amp;N835&amp;"""
  },"</f>
        <v xml:space="preserve">  "": {
    "name" : "Statue of Sitting Bear",
    "latitude" : 52.360927,
    "longitude" : 4.825583,
    "image" : "https://lh5.ggpht.com/7dKEruTi6yyM8mM-3n4bd7HYKr3ZkaX7FgwlVjbddRfnp4_v6XVd9qzuMtuQflHwOSZIBlFutCAf4eIjUNH3Qw"
  },</v>
      </c>
      <c r="C835" s="4">
        <v>261181</v>
      </c>
      <c r="D835" s="5">
        <v>52360927</v>
      </c>
      <c r="E835" s="5">
        <v>4825583</v>
      </c>
      <c r="F835" s="4" t="s">
        <v>6328</v>
      </c>
      <c r="G835" s="4" t="s">
        <v>2916</v>
      </c>
      <c r="H835" s="4" t="s">
        <v>2443</v>
      </c>
      <c r="I835" s="4" t="s">
        <v>2542</v>
      </c>
      <c r="J835" s="4" t="s">
        <v>2581</v>
      </c>
      <c r="K835" s="4" t="s">
        <v>6329</v>
      </c>
      <c r="L835" s="4">
        <v>8</v>
      </c>
      <c r="M835" s="4" t="s">
        <v>6330</v>
      </c>
      <c r="N835" s="4" t="s">
        <v>14820</v>
      </c>
    </row>
    <row r="836" spans="2:14" s="4" customFormat="1" x14ac:dyDescent="0.25">
      <c r="B836" s="4" t="str">
        <f>"  """&amp;A836&amp;""": {
    ""name"" : """&amp;SUBSTITUTE(F836,"""","\""")&amp;""",
    ""latitude"" : "&amp;IF(D836&lt;&gt;"",LEFT(D836,2)&amp;"."&amp;RIGHT(D836,LEN(D836)-2),"0")&amp;",
    ""longitude"" : "&amp;IF(E836&lt;&gt;"",LEFT(E836,1)&amp;"."&amp;RIGHT(E836,LEN(E836)-1),"0")&amp;","&amp;"
    ""image"" : """&amp;N836&amp;"""
  },"</f>
        <v xml:space="preserve">  "": {
    "name" : "Boom Vrouw Huis Man",
    "latitude" : 52.361718,
    "longitude" : 4.831529,
    "image" : "https://lh4.ggpht.com/GYp7giZ2AneiFZZXvROMscERo9ymo21LRyMjgzGA5VHu_h_BI9EBrKELld3fVY48r08IlXsYmRVMy2d4cYK2ig"
  },</v>
      </c>
      <c r="C836" s="4">
        <v>777502</v>
      </c>
      <c r="D836" s="5">
        <v>52361718</v>
      </c>
      <c r="E836" s="5">
        <v>4831529</v>
      </c>
      <c r="F836" s="4" t="s">
        <v>8152</v>
      </c>
      <c r="G836" s="4" t="s">
        <v>2916</v>
      </c>
      <c r="H836" s="4" t="s">
        <v>2443</v>
      </c>
      <c r="I836" s="4" t="s">
        <v>2542</v>
      </c>
      <c r="J836" s="4" t="s">
        <v>2581</v>
      </c>
      <c r="K836" s="4" t="s">
        <v>8153</v>
      </c>
      <c r="L836" s="4" t="s">
        <v>7748</v>
      </c>
      <c r="M836" s="4" t="s">
        <v>8154</v>
      </c>
      <c r="N836" s="4" t="s">
        <v>10680</v>
      </c>
    </row>
    <row r="837" spans="2:14" s="4" customFormat="1" x14ac:dyDescent="0.25">
      <c r="B837" s="4" t="str">
        <f>"  """&amp;A837&amp;""": {
    ""name"" : """&amp;SUBSTITUTE(F837,"""","\""")&amp;""",
    ""latitude"" : "&amp;IF(D837&lt;&gt;"",LEFT(D837,2)&amp;"."&amp;RIGHT(D837,LEN(D837)-2),"0")&amp;",
    ""longitude"" : "&amp;IF(E837&lt;&gt;"",LEFT(E837,1)&amp;"."&amp;RIGHT(E837,LEN(E837)-1),"0")&amp;","&amp;"
    ""image"" : """&amp;N837&amp;"""
  },"</f>
        <v xml:space="preserve">  "": {
    "name" : "Watersporteiland",
    "latitude" : 52.359876,
    "longitude" : 4.815659,
    "image" : "https://lh5.ggpht.com/T3xz2_0NBhDP7dTvn8cVDFc9L5weYZXqYORTwvRq4Nbmf70OQQm4ie8W4jX0uus-K1kECZlLYkR59hb16_50"
  },</v>
      </c>
      <c r="C837" s="4">
        <v>664811</v>
      </c>
      <c r="D837" s="5">
        <v>52359876</v>
      </c>
      <c r="E837" s="5">
        <v>4815659</v>
      </c>
      <c r="F837" s="4" t="s">
        <v>15576</v>
      </c>
      <c r="G837" s="4" t="s">
        <v>2916</v>
      </c>
      <c r="H837" s="4" t="s">
        <v>2443</v>
      </c>
      <c r="I837" s="4" t="s">
        <v>2542</v>
      </c>
      <c r="J837" s="4" t="s">
        <v>2581</v>
      </c>
      <c r="K837" s="4" t="s">
        <v>16317</v>
      </c>
      <c r="L837" s="4">
        <v>2</v>
      </c>
      <c r="M837" s="4" t="s">
        <v>16318</v>
      </c>
      <c r="N837" s="4" t="s">
        <v>15577</v>
      </c>
    </row>
    <row r="838" spans="2:14" s="4" customFormat="1" x14ac:dyDescent="0.25">
      <c r="B838" s="4" t="str">
        <f>"  """&amp;A838&amp;""": {
    ""name"" : """&amp;SUBSTITUTE(F838,"""","\""")&amp;""",
    ""latitude"" : "&amp;IF(D838&lt;&gt;"",LEFT(D838,2)&amp;"."&amp;RIGHT(D838,LEN(D838)-2),"0")&amp;",
    ""longitude"" : "&amp;IF(E838&lt;&gt;"",LEFT(E838,1)&amp;"."&amp;RIGHT(E838,LEN(E838)-1),"0")&amp;","&amp;"
    ""image"" : """&amp;N838&amp;"""
  },"</f>
        <v xml:space="preserve">  "": {
    "name" : "Old Sunklock",
    "latitude" : 52.36029,
    "longitude" : 4.815589,
    "image" : "https://lh3.googleusercontent.com/3V_tE-uOiuLpc36ndHk5AM68WWy6bxbA59gG2aFzGN_9ay9V5e9p8bDuy2eKWbc2mVt0kyO5O0JBQX4xREmr"
  },</v>
      </c>
      <c r="C838" s="4">
        <v>49252930</v>
      </c>
      <c r="D838" s="5">
        <v>5236029</v>
      </c>
      <c r="E838" s="5">
        <v>4815589</v>
      </c>
      <c r="F838" s="4" t="s">
        <v>13591</v>
      </c>
      <c r="G838" s="4" t="s">
        <v>2916</v>
      </c>
      <c r="H838" s="4" t="s">
        <v>2443</v>
      </c>
      <c r="I838" s="4" t="s">
        <v>2542</v>
      </c>
      <c r="J838" s="4" t="s">
        <v>2581</v>
      </c>
      <c r="K838" s="4" t="s">
        <v>16317</v>
      </c>
      <c r="L838" s="4">
        <v>5</v>
      </c>
      <c r="M838" s="4" t="s">
        <v>16318</v>
      </c>
      <c r="N838" s="4" t="s">
        <v>13592</v>
      </c>
    </row>
    <row r="839" spans="2:14" s="4" customFormat="1" x14ac:dyDescent="0.25">
      <c r="B839" s="4" t="str">
        <f>"  """&amp;A839&amp;""": {
    ""name"" : """&amp;SUBSTITUTE(F839,"""","\""")&amp;""",
    ""latitude"" : "&amp;IF(D839&lt;&gt;"",LEFT(D839,2)&amp;"."&amp;RIGHT(D839,LEN(D839)-2),"0")&amp;",
    ""longitude"" : "&amp;IF(E839&lt;&gt;"",LEFT(E839,1)&amp;"."&amp;RIGHT(E839,LEN(E839)-1),"0")&amp;","&amp;"
    ""image"" : """&amp;N839&amp;"""
  },"</f>
        <v xml:space="preserve">  "": {
    "name" : "Scouting Phoenix Amsterdam",
    "latitude" : 52.360065,
    "longitude" : 4.816288,
    "image" : "https://lh3.googleusercontent.com/501lyxq7hSvKQe8AS2IFoS8o3luxhZ0rZenatqFVbYqmxGeTi_pkA6iSWrIGijqbWz-VxtmRn5h9wfXMIyg"
  },</v>
      </c>
      <c r="C839" s="4">
        <v>49915398</v>
      </c>
      <c r="D839" s="5">
        <v>52360065</v>
      </c>
      <c r="E839" s="5">
        <v>4816288</v>
      </c>
      <c r="F839" s="4" t="s">
        <v>14361</v>
      </c>
      <c r="G839" s="4" t="s">
        <v>2916</v>
      </c>
      <c r="H839" s="4" t="s">
        <v>2443</v>
      </c>
      <c r="I839" s="4" t="s">
        <v>2542</v>
      </c>
      <c r="J839" s="4" t="s">
        <v>2581</v>
      </c>
      <c r="K839" s="4" t="s">
        <v>16317</v>
      </c>
      <c r="L839" s="4">
        <v>5</v>
      </c>
      <c r="M839" s="4" t="s">
        <v>16318</v>
      </c>
      <c r="N839" s="4" t="s">
        <v>14362</v>
      </c>
    </row>
    <row r="840" spans="2:14" s="4" customFormat="1" x14ac:dyDescent="0.25">
      <c r="B840" s="4" t="str">
        <f>"  """&amp;A840&amp;""": {
    ""name"" : """&amp;SUBSTITUTE(F840,"""","\""")&amp;""",
    ""latitude"" : "&amp;IF(D840&lt;&gt;"",LEFT(D840,2)&amp;"."&amp;RIGHT(D840,LEN(D840)-2),"0")&amp;",
    ""longitude"" : "&amp;IF(E840&lt;&gt;"",LEFT(E840,1)&amp;"."&amp;RIGHT(E840,LEN(E840)-1),"0")&amp;","&amp;"
    ""image"" : """&amp;N840&amp;"""
  },"</f>
        <v xml:space="preserve">  "": {
    "name" : "Skatepark Sloterpark",
    "latitude" : 52.364154,
    "longitude" : 4.823841,
    "image" : "https://lh3.googleusercontent.com/4PWappcB0508q0-RtqivCmD2vdpxWX5YaAUDJtOaE4TL7oXGjCKYBhobN84TOleQpv8JYbnn0CodGDUuIIhC"
  },</v>
      </c>
      <c r="C840" s="4">
        <v>1136349</v>
      </c>
      <c r="D840" s="5">
        <v>52364154</v>
      </c>
      <c r="E840" s="5">
        <v>4823841</v>
      </c>
      <c r="F840" s="4" t="s">
        <v>14503</v>
      </c>
      <c r="G840" s="4" t="s">
        <v>2916</v>
      </c>
      <c r="H840" s="4" t="s">
        <v>2443</v>
      </c>
      <c r="I840" s="4" t="s">
        <v>2542</v>
      </c>
      <c r="J840" s="4" t="s">
        <v>2581</v>
      </c>
      <c r="K840" s="4" t="s">
        <v>3001</v>
      </c>
      <c r="L840" s="4">
        <v>15</v>
      </c>
      <c r="M840" s="4" t="s">
        <v>3002</v>
      </c>
      <c r="N840" s="4" t="s">
        <v>14504</v>
      </c>
    </row>
    <row r="841" spans="2:14" s="4" customFormat="1" x14ac:dyDescent="0.25">
      <c r="B841" s="4" t="str">
        <f>"  """&amp;A841&amp;""": {
    ""name"" : """&amp;SUBSTITUTE(F841,"""","\""")&amp;""",
    ""latitude"" : "&amp;IF(D841&lt;&gt;"",LEFT(D841,2)&amp;"."&amp;RIGHT(D841,LEN(D841)-2),"0")&amp;",
    ""longitude"" : "&amp;IF(E841&lt;&gt;"",LEFT(E841,1)&amp;"."&amp;RIGHT(E841,LEN(E841)-1),"0")&amp;","&amp;"
    ""image"" : """&amp;N841&amp;"""
  },"</f>
        <v xml:space="preserve">  "": {
    "name" : "Drie grote schommels",
    "latitude" : 52.363875,
    "longitude" : 4.823278,
    "image" : "https://lh3.googleusercontent.com/OUmhIAnFI9KmkQJ9RcFdhRMX5kc43mm105TgFlLx3M8vq7DWFfiTJopv7_HQHq-F5ld8402Bd7GxTq2ww00"
  },</v>
      </c>
      <c r="C841" s="4">
        <v>49915406</v>
      </c>
      <c r="D841" s="5">
        <v>52363875</v>
      </c>
      <c r="E841" s="5">
        <v>4823278</v>
      </c>
      <c r="F841" s="4" t="s">
        <v>11518</v>
      </c>
      <c r="G841" s="4" t="s">
        <v>2916</v>
      </c>
      <c r="H841" s="4" t="s">
        <v>2443</v>
      </c>
      <c r="I841" s="4" t="s">
        <v>2542</v>
      </c>
      <c r="J841" s="4" t="s">
        <v>2581</v>
      </c>
      <c r="K841" s="4" t="s">
        <v>3001</v>
      </c>
      <c r="L841" s="4">
        <v>37</v>
      </c>
      <c r="M841" s="4">
        <v>1065</v>
      </c>
      <c r="N841" s="4" t="s">
        <v>11519</v>
      </c>
    </row>
    <row r="842" spans="2:14" s="4" customFormat="1" x14ac:dyDescent="0.25">
      <c r="B842" s="4" t="str">
        <f>"  """&amp;A842&amp;""": {
    ""name"" : """&amp;SUBSTITUTE(F842,"""","\""")&amp;""",
    ""latitude"" : "&amp;IF(D842&lt;&gt;"",LEFT(D842,2)&amp;"."&amp;RIGHT(D842,LEN(D842)-2),"0")&amp;",
    ""longitude"" : "&amp;IF(E842&lt;&gt;"",LEFT(E842,1)&amp;"."&amp;RIGHT(E842,LEN(E842)-1),"0")&amp;","&amp;"
    ""image"" : """&amp;N842&amp;"""
  },"</f>
        <v xml:space="preserve">  "": {
    "name" : "Basketbal-/voetbalveld met speeltuintje",
    "latitude" : 52.359781,
    "longitude" : 4.83218,
    "image" : "https://lh3.googleusercontent.com/4EhlLBdWdpF5CW-x-UYSaUf0CV2UBh2O8fQRdxofd_JdNLzsW2z9IpsoKhU91_CGnMOssJTM5BhdV-_5Il0o"
  },</v>
      </c>
      <c r="C842" s="4">
        <v>49820252</v>
      </c>
      <c r="D842" s="5">
        <v>52359781</v>
      </c>
      <c r="E842" s="5">
        <v>483218</v>
      </c>
      <c r="F842" s="4" t="s">
        <v>10419</v>
      </c>
      <c r="G842" s="4" t="s">
        <v>2916</v>
      </c>
      <c r="H842" s="4" t="s">
        <v>2443</v>
      </c>
      <c r="I842" s="4" t="s">
        <v>2542</v>
      </c>
      <c r="J842" s="4" t="s">
        <v>2581</v>
      </c>
      <c r="K842" s="4" t="s">
        <v>2887</v>
      </c>
      <c r="L842" s="4">
        <v>12</v>
      </c>
      <c r="M842" s="4" t="s">
        <v>17305</v>
      </c>
      <c r="N842" s="4" t="s">
        <v>10420</v>
      </c>
    </row>
    <row r="843" spans="2:14" s="4" customFormat="1" x14ac:dyDescent="0.25">
      <c r="B843" s="4" t="str">
        <f>"  """&amp;A843&amp;""": {
    ""name"" : """&amp;SUBSTITUTE(F843,"""","\""")&amp;""",
    ""latitude"" : "&amp;IF(D843&lt;&gt;"",LEFT(D843,2)&amp;"."&amp;RIGHT(D843,LEN(D843)-2),"0")&amp;",
    ""longitude"" : "&amp;IF(E843&lt;&gt;"",LEFT(E843,1)&amp;"."&amp;RIGHT(E843,LEN(E843)-1),"0")&amp;","&amp;"
    ""image"" : """&amp;N843&amp;"""
  },"</f>
        <v xml:space="preserve">  "": {
    "name" : "Speelplaats Comenius",
    "latitude" : 52.358602,
    "longitude" : 4.825029,
    "image" : "https://lh3.googleusercontent.com/9QadTWOl4iNRvzgALpKq1EMVuIjEDV_8wQ_2u_SbPIPOcS2mCsuqEuTVFVtqO9Wcz_QdVDoMq5ONMpd9gX0"
  },</v>
      </c>
      <c r="C843" s="4">
        <v>49324641</v>
      </c>
      <c r="D843" s="5">
        <v>52358602</v>
      </c>
      <c r="E843" s="5">
        <v>4825029</v>
      </c>
      <c r="F843" s="4" t="s">
        <v>14603</v>
      </c>
      <c r="G843" s="4" t="s">
        <v>2916</v>
      </c>
      <c r="H843" s="4" t="s">
        <v>2443</v>
      </c>
      <c r="I843" s="4" t="s">
        <v>2542</v>
      </c>
      <c r="J843" s="4" t="s">
        <v>2581</v>
      </c>
      <c r="K843" s="4" t="s">
        <v>2887</v>
      </c>
      <c r="L843" s="4">
        <v>563</v>
      </c>
      <c r="M843" s="4" t="s">
        <v>16986</v>
      </c>
      <c r="N843" s="4" t="s">
        <v>14604</v>
      </c>
    </row>
    <row r="844" spans="2:14" s="4" customFormat="1" x14ac:dyDescent="0.25">
      <c r="B844" s="4" t="str">
        <f>"  """&amp;A844&amp;""": {
    ""name"" : """&amp;SUBSTITUTE(F844,"""","\""")&amp;""",
    ""latitude"" : "&amp;IF(D844&lt;&gt;"",LEFT(D844,2)&amp;"."&amp;RIGHT(D844,LEN(D844)-2),"0")&amp;",
    ""longitude"" : "&amp;IF(E844&lt;&gt;"",LEFT(E844,1)&amp;"."&amp;RIGHT(E844,LEN(E844)-1),"0")&amp;","&amp;"
    ""image"" : """&amp;N844&amp;"""
  },"</f>
        <v xml:space="preserve">  "": {
    "name" : "'t Witte Paard",
    "latitude" : 52.360883,
    "longitude" : 4.826581,
    "image" : "https://lh3.googleusercontent.com/ovFYURk3Jqalsoqk2LxBQvGHVnJBWRLHwBip1vV0GQ0s5DOaI-sZE8pxO25A2pazqMLG881FKHf-FTxDAi8H"
  },</v>
      </c>
      <c r="C844" s="4">
        <v>49252934</v>
      </c>
      <c r="D844" s="5">
        <v>52360883</v>
      </c>
      <c r="E844" s="5">
        <v>4826581</v>
      </c>
      <c r="F844" s="4" t="s">
        <v>15289</v>
      </c>
      <c r="G844" s="4" t="s">
        <v>2916</v>
      </c>
      <c r="H844" s="4" t="s">
        <v>2443</v>
      </c>
      <c r="I844" s="4" t="s">
        <v>2542</v>
      </c>
      <c r="J844" s="4" t="s">
        <v>2581</v>
      </c>
      <c r="K844" s="4" t="s">
        <v>16912</v>
      </c>
      <c r="L844" s="4">
        <v>41</v>
      </c>
      <c r="M844" s="4" t="s">
        <v>16913</v>
      </c>
      <c r="N844" s="4" t="s">
        <v>15290</v>
      </c>
    </row>
    <row r="845" spans="2:14" s="4" customFormat="1" x14ac:dyDescent="0.25">
      <c r="B845" s="4" t="str">
        <f>"  """&amp;A845&amp;""": {
    ""name"" : """&amp;SUBSTITUTE(F845,"""","\""")&amp;""",
    ""latitude"" : "&amp;IF(D845&lt;&gt;"",LEFT(D845,2)&amp;"."&amp;RIGHT(D845,LEN(D845)-2),"0")&amp;",
    ""longitude"" : "&amp;IF(E845&lt;&gt;"",LEFT(E845,1)&amp;"."&amp;RIGHT(E845,LEN(E845)-1),"0")&amp;","&amp;"
    ""image"" : """&amp;N845&amp;"""
  },"</f>
        <v xml:space="preserve">  "": {
    "name" : "Man Met Snor",
    "latitude" : 52.350125,
    "longitude" : 4.829807,
    "image" : "https://lh5.ggpht.com/wdgDlxEnng1b8IsooUDX0LgjgTp48LLWSZ1yZf5-bXKENXvll1eqBcYqVISxLdKtn5DgmTj2xefAcyEQEFy_pQ"
  },</v>
      </c>
      <c r="C845" s="4">
        <v>235408</v>
      </c>
      <c r="D845" s="5">
        <v>52350125</v>
      </c>
      <c r="E845" s="5">
        <v>4829807</v>
      </c>
      <c r="F845" s="4" t="s">
        <v>6236</v>
      </c>
      <c r="G845" s="4" t="s">
        <v>2916</v>
      </c>
      <c r="H845" s="4" t="s">
        <v>2443</v>
      </c>
      <c r="I845" s="4" t="s">
        <v>2542</v>
      </c>
      <c r="J845" s="4" t="s">
        <v>2581</v>
      </c>
      <c r="K845" s="4" t="s">
        <v>6237</v>
      </c>
      <c r="L845" s="4">
        <v>22</v>
      </c>
      <c r="M845" s="4" t="s">
        <v>6238</v>
      </c>
      <c r="N845" s="4" t="s">
        <v>13007</v>
      </c>
    </row>
    <row r="846" spans="2:14" s="4" customFormat="1" x14ac:dyDescent="0.25">
      <c r="B846" s="4" t="str">
        <f>"  """&amp;A846&amp;""": {
    ""name"" : """&amp;SUBSTITUTE(F846,"""","\""")&amp;""",
    ""latitude"" : "&amp;IF(D846&lt;&gt;"",LEFT(D846,2)&amp;"."&amp;RIGHT(D846,LEN(D846)-2),"0")&amp;",
    ""longitude"" : "&amp;IF(E846&lt;&gt;"",LEFT(E846,1)&amp;"."&amp;RIGHT(E846,LEN(E846)-1),"0")&amp;","&amp;"
    ""image"" : """&amp;N846&amp;"""
  },"</f>
        <v xml:space="preserve">  "": {
    "name" : "Mural Art, the Bear and the Little Boy",
    "latitude" : 52.349305,
    "longitude" : 4.830009,
    "image" : "https://lh3.googleusercontent.com/82yPK7Nd2ZLs-GY4cUzTaMoR4GDF5xhnc9fFt-WzTWuk1-3yAbXVXVbK9DsVo7-s75wQmUc-JWvt4l9QP15K"
  },</v>
      </c>
      <c r="C846" s="4">
        <v>1013209</v>
      </c>
      <c r="D846" s="5">
        <v>52349305</v>
      </c>
      <c r="E846" s="5">
        <v>4830009</v>
      </c>
      <c r="F846" s="4" t="s">
        <v>9397</v>
      </c>
      <c r="G846" s="4" t="s">
        <v>2916</v>
      </c>
      <c r="H846" s="4" t="s">
        <v>2443</v>
      </c>
      <c r="I846" s="4" t="s">
        <v>2542</v>
      </c>
      <c r="J846" s="4" t="s">
        <v>2581</v>
      </c>
      <c r="K846" s="4" t="s">
        <v>6237</v>
      </c>
      <c r="L846" s="4" t="s">
        <v>9398</v>
      </c>
      <c r="M846" s="4" t="s">
        <v>9399</v>
      </c>
      <c r="N846" s="4" t="s">
        <v>13330</v>
      </c>
    </row>
    <row r="847" spans="2:14" s="4" customFormat="1" x14ac:dyDescent="0.25">
      <c r="B847" s="4" t="str">
        <f>"  """&amp;A847&amp;""": {
    ""name"" : """&amp;SUBSTITUTE(F847,"""","\""")&amp;""",
    ""latitude"" : "&amp;IF(D847&lt;&gt;"",LEFT(D847,2)&amp;"."&amp;RIGHT(D847,LEN(D847)-2),"0")&amp;",
    ""longitude"" : "&amp;IF(E847&lt;&gt;"",LEFT(E847,1)&amp;"."&amp;RIGHT(E847,LEN(E847)-1),"0")&amp;","&amp;"
    ""image"" : """&amp;N847&amp;"""
  },"</f>
        <v xml:space="preserve">  "": {
    "name" : "Girl 1",
    "latitude" : 52.351186,
    "longitude" : 4.829167,
    "image" : "https://lh4.ggpht.com/wL7x4eDYeDAcqCqktn-2s57prffYjwQK8zL6MkMdrWV4UdMOk23pwaBujMYEW1B-_b3dBEJDagou1hspM1Y"
  },</v>
      </c>
      <c r="C847" s="4">
        <v>49324638</v>
      </c>
      <c r="D847" s="5">
        <v>52351186</v>
      </c>
      <c r="E847" s="5">
        <v>4829167</v>
      </c>
      <c r="F847" s="4" t="s">
        <v>12015</v>
      </c>
      <c r="G847" s="4" t="s">
        <v>2916</v>
      </c>
      <c r="H847" s="4" t="s">
        <v>2443</v>
      </c>
      <c r="I847" s="4" t="s">
        <v>2542</v>
      </c>
      <c r="J847" s="4" t="s">
        <v>2581</v>
      </c>
      <c r="K847" s="4" t="s">
        <v>16979</v>
      </c>
      <c r="L847" s="4" t="s">
        <v>6960</v>
      </c>
      <c r="M847" s="4" t="s">
        <v>16980</v>
      </c>
      <c r="N847" s="4" t="s">
        <v>12016</v>
      </c>
    </row>
    <row r="848" spans="2:14" s="4" customFormat="1" x14ac:dyDescent="0.25">
      <c r="B848" s="4" t="str">
        <f>"  """&amp;A848&amp;""": {
    ""name"" : """&amp;SUBSTITUTE(F848,"""","\""")&amp;""",
    ""latitude"" : "&amp;IF(D848&lt;&gt;"",LEFT(D848,2)&amp;"."&amp;RIGHT(D848,LEN(D848)-2),"0")&amp;",
    ""longitude"" : "&amp;IF(E848&lt;&gt;"",LEFT(E848,1)&amp;"."&amp;RIGHT(E848,LEN(E848)-1),"0")&amp;","&amp;"
    ""image"" : """&amp;N848&amp;"""
  },"</f>
        <v xml:space="preserve">  "": {
    "name" : "Speeltuin Pieter Borstraat",
    "latitude" : 52.359737,
    "longitude" : 4.824371,
    "image" : "https://lh3.googleusercontent.com/BzrHh1HOufGMcbORFAw4DpuUul7p7ddBlKoh71CdelMeMqMDiZdPoqNWaBFiUoWGp-qA2ZRHjtlm6fYICjDk"
  },</v>
      </c>
      <c r="C848" s="4">
        <v>49915405</v>
      </c>
      <c r="D848" s="5">
        <v>52359737</v>
      </c>
      <c r="E848" s="5">
        <v>4824371</v>
      </c>
      <c r="F848" s="4" t="s">
        <v>14670</v>
      </c>
      <c r="G848" s="4" t="s">
        <v>2916</v>
      </c>
      <c r="H848" s="4" t="s">
        <v>2443</v>
      </c>
      <c r="I848" s="4" t="s">
        <v>2542</v>
      </c>
      <c r="J848" s="4" t="s">
        <v>2581</v>
      </c>
      <c r="K848" s="4" t="s">
        <v>17383</v>
      </c>
      <c r="L848" s="4">
        <v>15</v>
      </c>
      <c r="M848" s="4" t="s">
        <v>17384</v>
      </c>
      <c r="N848" s="4" t="s">
        <v>14671</v>
      </c>
    </row>
    <row r="849" spans="2:14" s="4" customFormat="1" x14ac:dyDescent="0.25">
      <c r="B849" s="4" t="str">
        <f>"  """&amp;A849&amp;""": {
    ""name"" : """&amp;SUBSTITUTE(F849,"""","\""")&amp;""",
    ""latitude"" : "&amp;IF(D849&lt;&gt;"",LEFT(D849,2)&amp;"."&amp;RIGHT(D849,LEN(D849)-2),"0")&amp;",
    ""longitude"" : "&amp;IF(E849&lt;&gt;"",LEFT(E849,1)&amp;"."&amp;RIGHT(E849,LEN(E849)-1),"0")&amp;","&amp;"
    ""image"" : """&amp;N849&amp;"""
  },"</f>
        <v xml:space="preserve">  "": {
    "name" : "Hervormd Lyceum West",
    "latitude" : 52.362561,
    "longitude" : 4.825632,
    "image" : "https://lh6.ggpht.com/kfkQzJ_yaXhoP4m9EghXANJo6op2bNH983pVN8sBZRHakahSm6AhqWEOzkvu4TZtz4lGKLySgNaFMkNgYczPoLjF3NviMQ1vQFyCBAiWjbZ6YP0bYg"
  },</v>
      </c>
      <c r="C849" s="4">
        <v>1150208</v>
      </c>
      <c r="D849" s="5">
        <v>52362561</v>
      </c>
      <c r="E849" s="5">
        <v>4825632</v>
      </c>
      <c r="F849" s="4" t="s">
        <v>12250</v>
      </c>
      <c r="G849" s="4" t="s">
        <v>2916</v>
      </c>
      <c r="H849" s="4" t="s">
        <v>2443</v>
      </c>
      <c r="I849" s="4" t="s">
        <v>2542</v>
      </c>
      <c r="J849" s="4" t="s">
        <v>2581</v>
      </c>
      <c r="K849" s="4" t="s">
        <v>3322</v>
      </c>
      <c r="L849" s="4">
        <v>79</v>
      </c>
      <c r="M849" s="4" t="s">
        <v>3323</v>
      </c>
      <c r="N849" s="4" t="s">
        <v>12251</v>
      </c>
    </row>
    <row r="850" spans="2:14" s="4" customFormat="1" x14ac:dyDescent="0.25">
      <c r="B850" s="4" t="str">
        <f>"  """&amp;A850&amp;""": {
    ""name"" : """&amp;SUBSTITUTE(F850,"""","\""")&amp;""",
    ""latitude"" : "&amp;IF(D850&lt;&gt;"",LEFT(D850,2)&amp;"."&amp;RIGHT(D850,LEN(D850)-2),"0")&amp;",
    ""longitude"" : "&amp;IF(E850&lt;&gt;"",LEFT(E850,1)&amp;"."&amp;RIGHT(E850,LEN(E850)-1),"0")&amp;","&amp;"
    ""image"" : """&amp;N850&amp;"""
  },"</f>
        <v xml:space="preserve">  "": {
    "name" : "Voetbalveld Emanuel",
    "latitude" : 52.360501,
    "longitude" : 4.822732,
    "image" : "https://lh3.googleusercontent.com/bsq9t4f9B5-Q8aSPZismCOlf5WK3l40pqAXpnmoH_0ug12No9EyzC5tsvHuZBBrgObuIPH1aZqHXAULK3vgj"
  },</v>
      </c>
      <c r="C850" s="4">
        <v>49915399</v>
      </c>
      <c r="D850" s="5">
        <v>52360501</v>
      </c>
      <c r="E850" s="5">
        <v>4822732</v>
      </c>
      <c r="F850" s="4" t="s">
        <v>15438</v>
      </c>
      <c r="G850" s="4" t="s">
        <v>2916</v>
      </c>
      <c r="H850" s="4" t="s">
        <v>2443</v>
      </c>
      <c r="I850" s="4" t="s">
        <v>2542</v>
      </c>
      <c r="J850" s="4" t="s">
        <v>2581</v>
      </c>
      <c r="K850" s="4" t="s">
        <v>3322</v>
      </c>
      <c r="L850" s="4">
        <v>91</v>
      </c>
      <c r="M850" s="4" t="s">
        <v>3323</v>
      </c>
      <c r="N850" s="4" t="s">
        <v>15439</v>
      </c>
    </row>
    <row r="851" spans="2:14" s="4" customFormat="1" x14ac:dyDescent="0.25">
      <c r="B851" s="4" t="str">
        <f>"  """&amp;A851&amp;""": {
    ""name"" : """&amp;SUBSTITUTE(F851,"""","\""")&amp;""",
    ""latitude"" : "&amp;IF(D851&lt;&gt;"",LEFT(D851,2)&amp;"."&amp;RIGHT(D851,LEN(D851)-2),"0")&amp;",
    ""longitude"" : "&amp;IF(E851&lt;&gt;"",LEFT(E851,1)&amp;"."&amp;RIGHT(E851,LEN(E851)-1),"0")&amp;","&amp;"
    ""image"" : """&amp;N851&amp;"""
  },"</f>
        <v xml:space="preserve">  "": {
    "name" : "Childrengarden",
    "latitude" : 52.361464,
    "longitude" : 4.823536,
    "image" : "https://lh6.ggpht.com/_d9XIccqgpaXusFtg46MNjkwlmX2Pe-R4ZcV6ywnkmeEZzN0yvFlRlshRvh-tCpaPts8Jaus38z_SFPDd5vQ"
  },</v>
      </c>
      <c r="C851" s="4">
        <v>484465</v>
      </c>
      <c r="D851" s="5">
        <v>52361464</v>
      </c>
      <c r="E851" s="5">
        <v>4823536</v>
      </c>
      <c r="F851" s="4" t="s">
        <v>10928</v>
      </c>
      <c r="G851" s="4" t="s">
        <v>2916</v>
      </c>
      <c r="H851" s="4" t="s">
        <v>2443</v>
      </c>
      <c r="I851" s="4" t="s">
        <v>2542</v>
      </c>
      <c r="J851" s="4" t="s">
        <v>2581</v>
      </c>
      <c r="K851" s="4" t="s">
        <v>5794</v>
      </c>
      <c r="L851" s="4">
        <v>10</v>
      </c>
      <c r="M851" s="4" t="s">
        <v>5795</v>
      </c>
      <c r="N851" s="4" t="s">
        <v>10929</v>
      </c>
    </row>
    <row r="852" spans="2:14" s="4" customFormat="1" x14ac:dyDescent="0.25">
      <c r="B852" s="4" t="str">
        <f>"  """&amp;A852&amp;""": {
    ""name"" : """&amp;SUBSTITUTE(F852,"""","\""")&amp;""",
    ""latitude"" : "&amp;IF(D852&lt;&gt;"",LEFT(D852,2)&amp;"."&amp;RIGHT(D852,LEN(D852)-2),"0")&amp;",
    ""longitude"" : "&amp;IF(E852&lt;&gt;"",LEFT(E852,1)&amp;"."&amp;RIGHT(E852,LEN(E852)-1),"0")&amp;","&amp;"
    ""image"" : """&amp;N852&amp;"""
  },"</f>
        <v xml:space="preserve">  "": {
    "name" : "HW10",
    "latitude" : 52.360441,
    "longitude" : 4.823644,
    "image" : "https://lh4.ggpht.com/FXXOY--Xn7SVoSH2DaVgXq3mXmk-N8R5fZZsqkrJ4-CoeAqefc1YLGc-LZnujXWkJVKPl92mQh5FEa41TV0"
  },</v>
      </c>
      <c r="C852" s="4">
        <v>170843</v>
      </c>
      <c r="D852" s="5">
        <v>52360441</v>
      </c>
      <c r="E852" s="5">
        <v>4823644</v>
      </c>
      <c r="F852" s="4" t="s">
        <v>5793</v>
      </c>
      <c r="G852" s="4" t="s">
        <v>2916</v>
      </c>
      <c r="H852" s="4" t="s">
        <v>2443</v>
      </c>
      <c r="I852" s="4" t="s">
        <v>2542</v>
      </c>
      <c r="J852" s="4" t="s">
        <v>2581</v>
      </c>
      <c r="K852" s="4" t="s">
        <v>5794</v>
      </c>
      <c r="L852" s="4">
        <v>10</v>
      </c>
      <c r="M852" s="4" t="s">
        <v>5795</v>
      </c>
      <c r="N852" s="4" t="s">
        <v>12425</v>
      </c>
    </row>
    <row r="853" spans="2:14" s="4" customFormat="1" x14ac:dyDescent="0.25">
      <c r="B853" s="4" t="str">
        <f>"  """&amp;A853&amp;""": {
    ""name"" : """&amp;SUBSTITUTE(F853,"""","\""")&amp;""",
    ""latitude"" : "&amp;IF(D853&lt;&gt;"",LEFT(D853,2)&amp;"."&amp;RIGHT(D853,LEN(D853)-2),"0")&amp;",
    ""longitude"" : "&amp;IF(E853&lt;&gt;"",LEFT(E853,1)&amp;"."&amp;RIGHT(E853,LEN(E853)-1),"0")&amp;","&amp;"
    ""image"" : """&amp;N853&amp;"""
  },"</f>
        <v xml:space="preserve">  "": {
    "name" : "Druif Bes Schaal",
    "latitude" : 52.360567,
    "longitude" : 4.831582,
    "image" : "https://lh4.ggpht.com/EdrcPun_Nwd4r40IhZdaRJvycdmiIK4ALULNA_AJmwYpCXPZzMOKdHT2ToBFqrB9eGzb8bZd-Zzy5G_YHCU"
  },</v>
      </c>
      <c r="C853" s="4">
        <v>1052857</v>
      </c>
      <c r="D853" s="5">
        <v>52360567</v>
      </c>
      <c r="E853" s="5">
        <v>4831582</v>
      </c>
      <c r="F853" s="4" t="s">
        <v>9573</v>
      </c>
      <c r="G853" s="4" t="s">
        <v>2916</v>
      </c>
      <c r="H853" s="4" t="s">
        <v>2443</v>
      </c>
      <c r="I853" s="4" t="s">
        <v>2542</v>
      </c>
      <c r="J853" s="4" t="s">
        <v>2581</v>
      </c>
      <c r="K853" s="4" t="s">
        <v>9574</v>
      </c>
      <c r="L853" s="4" t="s">
        <v>7748</v>
      </c>
      <c r="M853" s="4" t="s">
        <v>9575</v>
      </c>
      <c r="N853" s="4" t="s">
        <v>11540</v>
      </c>
    </row>
    <row r="854" spans="2:14" s="4" customFormat="1" x14ac:dyDescent="0.25">
      <c r="B854" s="4" t="str">
        <f>"  """&amp;A854&amp;""": {
    ""name"" : """&amp;SUBSTITUTE(F854,"""","\""")&amp;""",
    ""latitude"" : "&amp;IF(D854&lt;&gt;"",LEFT(D854,2)&amp;"."&amp;RIGHT(D854,LEN(D854)-2),"0")&amp;",
    ""longitude"" : "&amp;IF(E854&lt;&gt;"",LEFT(E854,1)&amp;"."&amp;RIGHT(E854,LEN(E854)-1),"0")&amp;","&amp;"
    ""image"" : """&amp;N854&amp;"""
  },"</f>
        <v xml:space="preserve">  "": {
    "name" : "Curved Bridge",
    "latitude" : 52.36685,
    "longitude" : 4.832539,
    "image" : "https://lh3.googleusercontent.com/TtJZvqEa1O2h8GLM8aejWmQwD-5iS-r6eAAyviskDM1rzrYU4kx6qEVUT4UbLfygippQJCuTcKKH9RlF1LMa"
  },</v>
      </c>
      <c r="C854" s="4">
        <v>49324635</v>
      </c>
      <c r="D854" s="5">
        <v>5236685</v>
      </c>
      <c r="E854" s="5">
        <v>4832539</v>
      </c>
      <c r="F854" s="4" t="s">
        <v>11122</v>
      </c>
      <c r="G854" s="4" t="s">
        <v>2916</v>
      </c>
      <c r="H854" s="4" t="s">
        <v>2443</v>
      </c>
      <c r="I854" s="4" t="s">
        <v>2542</v>
      </c>
      <c r="J854" s="4" t="s">
        <v>2581</v>
      </c>
      <c r="K854" s="4" t="s">
        <v>16975</v>
      </c>
      <c r="L854" s="4">
        <v>66</v>
      </c>
      <c r="M854" s="4" t="s">
        <v>16976</v>
      </c>
      <c r="N854" s="4" t="s">
        <v>11123</v>
      </c>
    </row>
    <row r="855" spans="2:14" s="4" customFormat="1" x14ac:dyDescent="0.25">
      <c r="B855" s="4" t="str">
        <f>"  """&amp;A855&amp;""": {
    ""name"" : """&amp;SUBSTITUTE(F855,"""","\""")&amp;""",
    ""latitude"" : "&amp;IF(D855&lt;&gt;"",LEFT(D855,2)&amp;"."&amp;RIGHT(D855,LEN(D855)-2),"0")&amp;",
    ""longitude"" : "&amp;IF(E855&lt;&gt;"",LEFT(E855,1)&amp;"."&amp;RIGHT(E855,LEN(E855)-1),"0")&amp;","&amp;"
    ""image"" : """&amp;N855&amp;"""
  },"</f>
        <v xml:space="preserve">  "": {
    "name" : "Colorful Basket",
    "latitude" : 52.363197,
    "longitude" : 4.829106,
    "image" : "https://lh3.googleusercontent.com/q3A-RdUTEKrvTCmb0U9VkoFhPxQEK6U9MMSrACyOcjdRzXFfKeOBFgoKWoMzg6WEoiQdi46-AKypPLmyJ12Ewg"
  },</v>
      </c>
      <c r="C855" s="4">
        <v>49827794</v>
      </c>
      <c r="D855" s="5">
        <v>52363197</v>
      </c>
      <c r="E855" s="5">
        <v>4829106</v>
      </c>
      <c r="F855" s="4" t="s">
        <v>11021</v>
      </c>
      <c r="G855" s="4" t="s">
        <v>2916</v>
      </c>
      <c r="H855" s="4" t="s">
        <v>2443</v>
      </c>
      <c r="I855" s="4" t="s">
        <v>2542</v>
      </c>
      <c r="J855" s="4" t="s">
        <v>2581</v>
      </c>
      <c r="K855" s="4" t="s">
        <v>17313</v>
      </c>
      <c r="L855" s="4">
        <v>1</v>
      </c>
      <c r="M855" s="4">
        <v>1065</v>
      </c>
      <c r="N855" s="4" t="s">
        <v>11022</v>
      </c>
    </row>
    <row r="856" spans="2:14" s="4" customFormat="1" x14ac:dyDescent="0.25">
      <c r="B856" s="4" t="str">
        <f>"  """&amp;A856&amp;""": {
    ""name"" : """&amp;SUBSTITUTE(F856,"""","\""")&amp;""",
    ""latitude"" : "&amp;IF(D856&lt;&gt;"",LEFT(D856,2)&amp;"."&amp;RIGHT(D856,LEN(D856)-2),"0")&amp;",
    ""longitude"" : "&amp;IF(E856&lt;&gt;"",LEFT(E856,1)&amp;"."&amp;RIGHT(E856,LEN(E856)-1),"0")&amp;","&amp;"
    ""image"" : """&amp;N856&amp;"""
  },"</f>
        <v xml:space="preserve">  "": {
    "name" : "Poedel",
    "latitude" : 52.363375,
    "longitude" : 4.828195,
    "image" : "https://lh3.googleusercontent.com/yIq-pwvtmPuRcDroHi3nvsNN6hrOqN6s1TwEXFSOn6qKxxqnsVzu3EjcTE-6PL3WOdj0U-bYn2W7bfj6fP8"
  },</v>
      </c>
      <c r="C856" s="4">
        <v>49825451</v>
      </c>
      <c r="D856" s="5">
        <v>52363375</v>
      </c>
      <c r="E856" s="5">
        <v>4828195</v>
      </c>
      <c r="F856" s="4" t="s">
        <v>14009</v>
      </c>
      <c r="G856" s="4" t="s">
        <v>2916</v>
      </c>
      <c r="H856" s="4" t="s">
        <v>2443</v>
      </c>
      <c r="I856" s="4" t="s">
        <v>2542</v>
      </c>
      <c r="J856" s="4" t="s">
        <v>2581</v>
      </c>
      <c r="K856" s="4" t="s">
        <v>17313</v>
      </c>
      <c r="L856" s="4" t="s">
        <v>17314</v>
      </c>
      <c r="M856" s="4" t="s">
        <v>17315</v>
      </c>
      <c r="N856" s="4" t="s">
        <v>14010</v>
      </c>
    </row>
    <row r="857" spans="2:14" s="4" customFormat="1" x14ac:dyDescent="0.25">
      <c r="B857" s="4" t="str">
        <f>"  """&amp;A857&amp;""": {
    ""name"" : """&amp;SUBSTITUTE(F857,"""","\""")&amp;""",
    ""latitude"" : "&amp;IF(D857&lt;&gt;"",LEFT(D857,2)&amp;"."&amp;RIGHT(D857,LEN(D857)-2),"0")&amp;",
    ""longitude"" : "&amp;IF(E857&lt;&gt;"",LEFT(E857,1)&amp;"."&amp;RIGHT(E857,LEN(E857)-1),"0")&amp;","&amp;"
    ""image"" : """&amp;N857&amp;"""
  },"</f>
        <v xml:space="preserve">  "": {
    "name" : "Crayon Man",
    "latitude" : 52.36007,
    "longitude" : 4.831147,
    "image" : "https://lh5.ggpht.com/nixMyXVycYWpod7Ascla35gIxqvE_khQ5w3fFcNO-cJKmgWY6LCd-X8n-jfI1mmUgEgStRb1-k22kgh_bbBuuQ"
  },</v>
      </c>
      <c r="C857" s="4">
        <v>466329</v>
      </c>
      <c r="D857" s="5">
        <v>5236007</v>
      </c>
      <c r="E857" s="5">
        <v>4831147</v>
      </c>
      <c r="F857" s="4" t="s">
        <v>7601</v>
      </c>
      <c r="G857" s="4" t="s">
        <v>2916</v>
      </c>
      <c r="H857" s="4" t="s">
        <v>2443</v>
      </c>
      <c r="I857" s="4" t="s">
        <v>2542</v>
      </c>
      <c r="J857" s="4" t="s">
        <v>2581</v>
      </c>
      <c r="K857" s="4" t="s">
        <v>2901</v>
      </c>
      <c r="L857" s="4">
        <v>48</v>
      </c>
      <c r="M857" s="4" t="s">
        <v>7602</v>
      </c>
      <c r="N857" s="4" t="s">
        <v>11095</v>
      </c>
    </row>
    <row r="858" spans="2:14" s="4" customFormat="1" x14ac:dyDescent="0.25">
      <c r="B858" s="4" t="str">
        <f>"  """&amp;A858&amp;""": {
    ""name"" : """&amp;SUBSTITUTE(F858,"""","\""")&amp;""",
    ""latitude"" : "&amp;IF(D858&lt;&gt;"",LEFT(D858,2)&amp;"."&amp;RIGHT(D858,LEN(D858)-2),"0")&amp;",
    ""longitude"" : "&amp;IF(E858&lt;&gt;"",LEFT(E858,1)&amp;"."&amp;RIGHT(E858,LEN(E858)-1),"0")&amp;","&amp;"
    ""image"" : """&amp;N858&amp;"""
  },"</f>
        <v xml:space="preserve">  "": {
    "name" : "Playground Jacob Krausstraat",
    "latitude" : 52.356981,
    "longitude" : 4.822116,
    "image" : "https://lh3.googleusercontent.com/9ruSAfNfrKUckvzMPjc7K14YK6EAFX6ZyeXL3fdPqLER2riNXZe5iYX_CpM2BXEDghd83zApayDz6uVR-Z4cZw"
  },</v>
      </c>
      <c r="C858" s="4">
        <v>49915400</v>
      </c>
      <c r="D858" s="5">
        <v>52356981</v>
      </c>
      <c r="E858" s="5">
        <v>4822116</v>
      </c>
      <c r="F858" s="4" t="s">
        <v>13948</v>
      </c>
      <c r="G858" s="4" t="s">
        <v>2916</v>
      </c>
      <c r="H858" s="4" t="s">
        <v>2443</v>
      </c>
      <c r="I858" s="4" t="s">
        <v>2542</v>
      </c>
      <c r="J858" s="4" t="s">
        <v>2581</v>
      </c>
      <c r="K858" s="4" t="s">
        <v>17377</v>
      </c>
      <c r="L858" s="4" t="s">
        <v>8572</v>
      </c>
      <c r="M858" s="4" t="s">
        <v>17378</v>
      </c>
      <c r="N858" s="4" t="s">
        <v>13949</v>
      </c>
    </row>
    <row r="859" spans="2:14" s="4" customFormat="1" x14ac:dyDescent="0.25">
      <c r="B859" s="4" t="str">
        <f>"  """&amp;A859&amp;""": {
    ""name"" : """&amp;SUBSTITUTE(F859,"""","\""")&amp;""",
    ""latitude"" : "&amp;IF(D859&lt;&gt;"",LEFT(D859,2)&amp;"."&amp;RIGHT(D859,LEN(D859)-2),"0")&amp;",
    ""longitude"" : "&amp;IF(E859&lt;&gt;"",LEFT(E859,1)&amp;"."&amp;RIGHT(E859,LEN(E859)-1),"0")&amp;","&amp;"
    ""image"" : """&amp;N859&amp;"""
  },"</f>
        <v xml:space="preserve">  "": {
    "name" : "Jaques' Fun And Play",
    "latitude" : 52.354526,
    "longitude" : 4.832674,
    "image" : "https://lh3.googleusercontent.com/qEtuogJkvprsu2ueQG-sysXlMzWqP_noV7gzFCogk-MzhabrVvnTWcf4z2a8YwjfLMExtdYeCIzoJO9ypavG"
  },</v>
      </c>
      <c r="C859" s="4">
        <v>49176234</v>
      </c>
      <c r="D859" s="5">
        <v>52354526</v>
      </c>
      <c r="E859" s="5">
        <v>4832674</v>
      </c>
      <c r="F859" s="4" t="s">
        <v>12550</v>
      </c>
      <c r="G859" s="4" t="s">
        <v>2916</v>
      </c>
      <c r="H859" s="4" t="s">
        <v>2443</v>
      </c>
      <c r="I859" s="4" t="s">
        <v>2542</v>
      </c>
      <c r="J859" s="4" t="s">
        <v>2581</v>
      </c>
      <c r="K859" s="4" t="s">
        <v>16867</v>
      </c>
      <c r="L859" s="4">
        <v>259</v>
      </c>
      <c r="M859" s="4" t="s">
        <v>16868</v>
      </c>
      <c r="N859" s="4" t="s">
        <v>12551</v>
      </c>
    </row>
    <row r="860" spans="2:14" s="4" customFormat="1" x14ac:dyDescent="0.25">
      <c r="B860" s="4" t="str">
        <f>"  """&amp;A860&amp;""": {
    ""name"" : """&amp;SUBSTITUTE(F860,"""","\""")&amp;""",
    ""latitude"" : "&amp;IF(D860&lt;&gt;"",LEFT(D860,2)&amp;"."&amp;RIGHT(D860,LEN(D860)-2),"0")&amp;",
    ""longitude"" : "&amp;IF(E860&lt;&gt;"",LEFT(E860,1)&amp;"."&amp;RIGHT(E860,LEN(E860)-1),"0")&amp;","&amp;"
    ""image"" : """&amp;N860&amp;"""
  },"</f>
        <v xml:space="preserve">  "": {
    "name" : "Ingraved Face",
    "latitude" : 52.350341,
    "longitude" : 4.827684,
    "image" : "https://lh3.googleusercontent.com/zYM3Nklne93ZOw-IGyFhIEUdbhPUIhAMBQMC6dprw6zLE-HW_Y-Id0WHTFJW9XXLGJbYzak-NMVMKD-GJLc"
  },</v>
      </c>
      <c r="C860" s="4">
        <v>49324592</v>
      </c>
      <c r="D860" s="5">
        <v>52350341</v>
      </c>
      <c r="E860" s="5">
        <v>4827684</v>
      </c>
      <c r="F860" s="4" t="s">
        <v>12493</v>
      </c>
      <c r="G860" s="4" t="s">
        <v>2916</v>
      </c>
      <c r="H860" s="4" t="s">
        <v>2443</v>
      </c>
      <c r="I860" s="4" t="s">
        <v>2542</v>
      </c>
      <c r="J860" s="4" t="s">
        <v>2581</v>
      </c>
      <c r="K860" s="4" t="s">
        <v>2568</v>
      </c>
      <c r="L860" s="4">
        <v>607</v>
      </c>
      <c r="M860" s="4" t="s">
        <v>16940</v>
      </c>
      <c r="N860" s="4" t="s">
        <v>12494</v>
      </c>
    </row>
    <row r="861" spans="2:14" s="4" customFormat="1" x14ac:dyDescent="0.25">
      <c r="B861" s="4" t="str">
        <f>"  """&amp;A861&amp;""": {
    ""name"" : """&amp;SUBSTITUTE(F861,"""","\""")&amp;""",
    ""latitude"" : "&amp;IF(D861&lt;&gt;"",LEFT(D861,2)&amp;"."&amp;RIGHT(D861,LEN(D861)-2),"0")&amp;",
    ""longitude"" : "&amp;IF(E861&lt;&gt;"",LEFT(E861,1)&amp;"."&amp;RIGHT(E861,LEN(E861)-1),"0")&amp;","&amp;"
    ""image"" : """&amp;N861&amp;"""
  },"</f>
        <v xml:space="preserve">  "": {
    "name" : "Kunst bij De Drie Hoven",
    "latitude" : 52.355008,
    "longitude" : 4.822106,
    "image" : "https://lh3.googleusercontent.com/TQwKqDPDpcm-fcHXOllJnnKaKme24x6Wx_YqFtI3xmcbW4TADesQIippmHevIhJHXF4bepVkzzTuug3vyB26rQ"
  },</v>
      </c>
      <c r="C861" s="4">
        <v>49915396</v>
      </c>
      <c r="D861" s="5">
        <v>52355008</v>
      </c>
      <c r="E861" s="5">
        <v>4822106</v>
      </c>
      <c r="F861" s="4" t="s">
        <v>12781</v>
      </c>
      <c r="G861" s="4" t="s">
        <v>2916</v>
      </c>
      <c r="H861" s="4" t="s">
        <v>2443</v>
      </c>
      <c r="I861" s="4" t="s">
        <v>2542</v>
      </c>
      <c r="J861" s="4" t="s">
        <v>2581</v>
      </c>
      <c r="K861" s="4" t="s">
        <v>3218</v>
      </c>
      <c r="L861" s="4">
        <v>32</v>
      </c>
      <c r="M861" s="4" t="s">
        <v>17376</v>
      </c>
      <c r="N861" s="4" t="s">
        <v>12782</v>
      </c>
    </row>
    <row r="862" spans="2:14" s="4" customFormat="1" x14ac:dyDescent="0.25">
      <c r="B862" s="4" t="str">
        <f>"  """&amp;A862&amp;""": {
    ""name"" : """&amp;SUBSTITUTE(F862,"""","\""")&amp;""",
    ""latitude"" : "&amp;IF(D862&lt;&gt;"",LEFT(D862,2)&amp;"."&amp;RIGHT(D862,LEN(D862)-2),"0")&amp;",
    ""longitude"" : "&amp;IF(E862&lt;&gt;"",LEFT(E862,1)&amp;"."&amp;RIGHT(E862,LEN(E862)-1),"0")&amp;","&amp;"
    ""image"" : """&amp;N862&amp;"""
  },"</f>
        <v xml:space="preserve">  "": {
    "name" : "Verrijzenis Kerk",
    "latitude" : 52.352512,
    "longitude" : 4.823027,
    "image" : "https://lh4.ggpht.com/7vN2LxYy-tWbPWfC0rRQFaoLz286ZXzP_bBUt7G1SeQyK8oUGJ0o9KH26HhS9FCSbJLgOOGlcn_k4ZCQc-w"
  },</v>
      </c>
      <c r="C862" s="4">
        <v>19797</v>
      </c>
      <c r="D862" s="5">
        <v>52352512</v>
      </c>
      <c r="E862" s="5">
        <v>4823027</v>
      </c>
      <c r="F862" s="4" t="s">
        <v>4822</v>
      </c>
      <c r="G862" s="4" t="s">
        <v>2916</v>
      </c>
      <c r="H862" s="4" t="s">
        <v>2443</v>
      </c>
      <c r="I862" s="4" t="s">
        <v>2542</v>
      </c>
      <c r="J862" s="4" t="s">
        <v>2581</v>
      </c>
      <c r="K862" s="4" t="s">
        <v>3218</v>
      </c>
      <c r="L862" s="4">
        <v>74</v>
      </c>
      <c r="M862" s="4" t="s">
        <v>4823</v>
      </c>
      <c r="N862" s="4" t="s">
        <v>15380</v>
      </c>
    </row>
    <row r="863" spans="2:14" s="4" customFormat="1" x14ac:dyDescent="0.25">
      <c r="B863" s="4" t="str">
        <f>"  """&amp;A863&amp;""": {
    ""name"" : """&amp;SUBSTITUTE(F863,"""","\""")&amp;""",
    ""latitude"" : "&amp;IF(D863&lt;&gt;"",LEFT(D863,2)&amp;"."&amp;RIGHT(D863,LEN(D863)-2),"0")&amp;",
    ""longitude"" : "&amp;IF(E863&lt;&gt;"",LEFT(E863,1)&amp;"."&amp;RIGHT(E863,LEN(E863)-1),"0")&amp;","&amp;"
    ""image"" : """&amp;N863&amp;"""
  },"</f>
        <v xml:space="preserve">  "": {
    "name" : "Broedplaats Acta",
    "latitude" : 52.345468,
    "longitude" : 4.826416,
    "image" : "https://lh6.ggpht.com/QGY6k5_9KXQTbyk55BvQgWvKt1eurIHps8D14uqrknfk1cYFuu4oJy-dhxbOYtjmXWDOiDHMO1fsDVQwPUu8"
  },</v>
      </c>
      <c r="C863" s="4">
        <v>1178105</v>
      </c>
      <c r="D863" s="5">
        <v>52345468</v>
      </c>
      <c r="E863" s="5">
        <v>4826416</v>
      </c>
      <c r="F863" s="4" t="s">
        <v>10759</v>
      </c>
      <c r="G863" s="4" t="s">
        <v>2916</v>
      </c>
      <c r="H863" s="4" t="s">
        <v>2443</v>
      </c>
      <c r="I863" s="4" t="s">
        <v>2542</v>
      </c>
      <c r="J863" s="4" t="s">
        <v>2581</v>
      </c>
      <c r="K863" s="4" t="s">
        <v>2637</v>
      </c>
      <c r="L863" s="4">
        <v>1</v>
      </c>
      <c r="M863" s="4" t="s">
        <v>8939</v>
      </c>
      <c r="N863" s="4" t="s">
        <v>10760</v>
      </c>
    </row>
    <row r="864" spans="2:14" s="4" customFormat="1" x14ac:dyDescent="0.25">
      <c r="B864" s="4" t="str">
        <f>"  """&amp;A864&amp;""": {
    ""name"" : """&amp;SUBSTITUTE(F864,"""","\""")&amp;""",
    ""latitude"" : "&amp;IF(D864&lt;&gt;"",LEFT(D864,2)&amp;"."&amp;RIGHT(D864,LEN(D864)-2),"0")&amp;",
    ""longitude"" : "&amp;IF(E864&lt;&gt;"",LEFT(E864,1)&amp;"."&amp;RIGHT(E864,LEN(E864)-1),"0")&amp;","&amp;"
    ""image"" : """&amp;N864&amp;"""
  },"</f>
        <v xml:space="preserve">  "": {
    "name" : "Wooden Lizard Structure",
    "latitude" : 52.347921,
    "longitude" : 4.824053,
    "image" : "https://lh6.ggpht.com/UktMrX33QF7u2Jyh7hekJxIPvATKThtuDFEhNTmeU3JpN2p7XvoaeHJSK7A352ToHX18rygN_1mKkmBJD5EZ"
  },</v>
      </c>
      <c r="C864" s="4">
        <v>773665</v>
      </c>
      <c r="D864" s="5">
        <v>52347921</v>
      </c>
      <c r="E864" s="5">
        <v>4824053</v>
      </c>
      <c r="F864" s="4" t="s">
        <v>8128</v>
      </c>
      <c r="G864" s="4" t="s">
        <v>2916</v>
      </c>
      <c r="H864" s="4" t="s">
        <v>2443</v>
      </c>
      <c r="I864" s="4" t="s">
        <v>2542</v>
      </c>
      <c r="J864" s="4" t="s">
        <v>2581</v>
      </c>
      <c r="K864" s="4" t="s">
        <v>2637</v>
      </c>
      <c r="L864" s="4">
        <v>4</v>
      </c>
      <c r="M864" s="4" t="s">
        <v>8129</v>
      </c>
      <c r="N864" s="4" t="s">
        <v>15729</v>
      </c>
    </row>
    <row r="865" spans="2:14" s="4" customFormat="1" x14ac:dyDescent="0.25">
      <c r="B865" s="4" t="str">
        <f>"  """&amp;A865&amp;""": {
    ""name"" : """&amp;SUBSTITUTE(F865,"""","\""")&amp;""",
    ""latitude"" : "&amp;IF(D865&lt;&gt;"",LEFT(D865,2)&amp;"."&amp;RIGHT(D865,LEN(D865)-2),"0")&amp;",
    ""longitude"" : "&amp;IF(E865&lt;&gt;"",LEFT(E865,1)&amp;"."&amp;RIGHT(E865,LEN(E865)-1),"0")&amp;","&amp;"
    ""image"" : """&amp;N865&amp;"""
  },"</f>
        <v xml:space="preserve">  "": {
    "name" : "Painting Circle",
    "latitude" : 52.347512,
    "longitude" : 4.824278,
    "image" : "https://lh4.ggpht.com/eXDEz7LI8hUtUiHDWAut2mG4jLV7PsdBpewalgVq8mQXaUc1qnPHuZmV6emSVaqThtj_XSui5Ak1bK1z5KY"
  },</v>
      </c>
      <c r="C865" s="4">
        <v>551714</v>
      </c>
      <c r="D865" s="5">
        <v>52347512</v>
      </c>
      <c r="E865" s="5">
        <v>4824278</v>
      </c>
      <c r="F865" s="4" t="s">
        <v>13739</v>
      </c>
      <c r="G865" s="4" t="s">
        <v>2916</v>
      </c>
      <c r="H865" s="4" t="s">
        <v>2443</v>
      </c>
      <c r="I865" s="4" t="s">
        <v>2542</v>
      </c>
      <c r="J865" s="4" t="s">
        <v>2581</v>
      </c>
      <c r="K865" s="4" t="s">
        <v>2637</v>
      </c>
      <c r="L865" s="4">
        <v>10</v>
      </c>
      <c r="M865" s="4" t="s">
        <v>8129</v>
      </c>
      <c r="N865" s="4" t="s">
        <v>13740</v>
      </c>
    </row>
    <row r="866" spans="2:14" s="4" customFormat="1" x14ac:dyDescent="0.25">
      <c r="B866" s="4" t="str">
        <f>"  """&amp;A866&amp;""": {
    ""name"" : """&amp;SUBSTITUTE(F866,"""","\""")&amp;""",
    ""latitude"" : "&amp;IF(D866&lt;&gt;"",LEFT(D866,2)&amp;"."&amp;RIGHT(D866,LEN(D866)-2),"0")&amp;",
    ""longitude"" : "&amp;IF(E866&lt;&gt;"",LEFT(E866,1)&amp;"."&amp;RIGHT(E866,LEN(E866)-1),"0")&amp;","&amp;"
    ""image"" : """&amp;N866&amp;"""
  },"</f>
        <v xml:space="preserve">  "": {
    "name" : "Technologia Incognita Fish Statue",
    "latitude" : 52.345815,
    "longitude" : 4.826133,
    "image" : "https://lh6.ggpht.com/SZnzv3MMXd5kgsPK8rCgBFxEIexi1XdHPrM3_v4_PQ_-FuQMU8-eFs1ClB5H8zvBpdOYymfwQSuvt9xAX9xe"
  },</v>
      </c>
      <c r="C866" s="4">
        <v>90958</v>
      </c>
      <c r="D866" s="5">
        <v>52345815</v>
      </c>
      <c r="E866" s="5">
        <v>4826133</v>
      </c>
      <c r="F866" s="4" t="s">
        <v>5293</v>
      </c>
      <c r="G866" s="4" t="s">
        <v>2916</v>
      </c>
      <c r="H866" s="4" t="s">
        <v>2443</v>
      </c>
      <c r="I866" s="4" t="s">
        <v>2542</v>
      </c>
      <c r="J866" s="4" t="s">
        <v>2581</v>
      </c>
      <c r="K866" s="4" t="s">
        <v>2637</v>
      </c>
      <c r="L866" s="4" t="s">
        <v>5294</v>
      </c>
      <c r="M866" s="4" t="s">
        <v>5295</v>
      </c>
      <c r="N866" s="4" t="s">
        <v>14999</v>
      </c>
    </row>
    <row r="867" spans="2:14" s="4" customFormat="1" x14ac:dyDescent="0.25">
      <c r="B867" s="4" t="str">
        <f>"  """&amp;A867&amp;""": {
    ""name"" : """&amp;SUBSTITUTE(F867,"""","\""")&amp;""",
    ""latitude"" : "&amp;IF(D867&lt;&gt;"",LEFT(D867,2)&amp;"."&amp;RIGHT(D867,LEN(D867)-2),"0")&amp;",
    ""longitude"" : "&amp;IF(E867&lt;&gt;"",LEFT(E867,1)&amp;"."&amp;RIGHT(E867,LEN(E867)-1),"0")&amp;","&amp;"
    ""image"" : """&amp;N867&amp;"""
  },"</f>
        <v xml:space="preserve">  "": {
    "name" : "Face Mural",
    "latitude" : 52.346456,
    "longitude" : 4.825753,
    "image" : "https://lh5.ggpht.com/c32GvCJk8cvGKFym1k6ymsKbRgnOhon8vDm-H278mWeqrSX4KqYEBHfUNyuDWyRnAd3CzjpFEXLKX4qfx_6N"
  },</v>
      </c>
      <c r="C867" s="4">
        <v>923900</v>
      </c>
      <c r="D867" s="5">
        <v>52346456</v>
      </c>
      <c r="E867" s="5">
        <v>4825753</v>
      </c>
      <c r="F867" s="4" t="s">
        <v>7668</v>
      </c>
      <c r="G867" s="4" t="s">
        <v>2916</v>
      </c>
      <c r="H867" s="4" t="s">
        <v>2443</v>
      </c>
      <c r="I867" s="4" t="s">
        <v>2542</v>
      </c>
      <c r="J867" s="4" t="s">
        <v>2581</v>
      </c>
      <c r="K867" s="4" t="s">
        <v>2637</v>
      </c>
      <c r="L867" s="4" t="s">
        <v>8938</v>
      </c>
      <c r="M867" s="4" t="s">
        <v>8939</v>
      </c>
      <c r="N867" s="4" t="s">
        <v>11695</v>
      </c>
    </row>
    <row r="868" spans="2:14" s="4" customFormat="1" x14ac:dyDescent="0.25">
      <c r="B868" s="4" t="str">
        <f>"  """&amp;A868&amp;""": {
    ""name"" : """&amp;SUBSTITUTE(F868,"""","\""")&amp;""",
    ""latitude"" : "&amp;IF(D868&lt;&gt;"",LEFT(D868,2)&amp;"."&amp;RIGHT(D868,LEN(D868)-2),"0")&amp;",
    ""longitude"" : "&amp;IF(E868&lt;&gt;"",LEFT(E868,1)&amp;"."&amp;RIGHT(E868,LEN(E868)-1),"0")&amp;","&amp;"
    ""image"" : """&amp;N868&amp;"""
  },"</f>
        <v xml:space="preserve">  "": {
    "name" : "Crown Statue",
    "latitude" : 52.347373,
    "longitude" : 4.826487,
    "image" : "https://lh3.ggpht.com/-ozUupfZP7GjzUUbd9JxC-g8Mo2Gr9KkuJ9cIpFkagMf69aH1APMBtiuBxzEeohChEAePezIXNtvr4g204IP"
  },</v>
      </c>
      <c r="C868" s="4">
        <v>680870</v>
      </c>
      <c r="D868" s="5">
        <v>52347373</v>
      </c>
      <c r="E868" s="5">
        <v>4826487</v>
      </c>
      <c r="F868" s="4" t="s">
        <v>11109</v>
      </c>
      <c r="G868" s="4" t="s">
        <v>2916</v>
      </c>
      <c r="H868" s="4" t="s">
        <v>2443</v>
      </c>
      <c r="I868" s="4" t="s">
        <v>2542</v>
      </c>
      <c r="J868" s="4" t="s">
        <v>2581</v>
      </c>
      <c r="K868" s="4" t="s">
        <v>2637</v>
      </c>
      <c r="L868" s="4" t="s">
        <v>8938</v>
      </c>
      <c r="M868" s="4" t="s">
        <v>8939</v>
      </c>
      <c r="N868" s="4" t="s">
        <v>11110</v>
      </c>
    </row>
    <row r="869" spans="2:14" s="4" customFormat="1" x14ac:dyDescent="0.25">
      <c r="B869" s="4" t="str">
        <f>"  """&amp;A869&amp;""": {
    ""name"" : """&amp;SUBSTITUTE(F869,"""","\""")&amp;""",
    ""latitude"" : "&amp;IF(D869&lt;&gt;"",LEFT(D869,2)&amp;"."&amp;RIGHT(D869,LEN(D869)-2),"0")&amp;",
    ""longitude"" : "&amp;IF(E869&lt;&gt;"",LEFT(E869,1)&amp;"."&amp;RIGHT(E869,LEN(E869)-1),"0")&amp;","&amp;"
    ""image"" : """&amp;N869&amp;"""
  },"</f>
        <v xml:space="preserve">  "": {
    "name" : "Wishing Well",
    "latitude" : 52.368564,
    "longitude" : 4.831367,
    "image" : "https://lh3.googleusercontent.com/NPwS9neZgSvsv5qGHJ8S0DQPItqXd2zmzFhf5mM-4ZxykVMhLrauadT3MKSuxkP160basvZLbMIuMUMdiqO0EQ"
  },</v>
      </c>
      <c r="C869" s="4">
        <v>49233404</v>
      </c>
      <c r="D869" s="5">
        <v>52368564</v>
      </c>
      <c r="E869" s="5">
        <v>4831367</v>
      </c>
      <c r="F869" s="4" t="s">
        <v>15701</v>
      </c>
      <c r="G869" s="4" t="s">
        <v>2916</v>
      </c>
      <c r="H869" s="4" t="s">
        <v>2443</v>
      </c>
      <c r="I869" s="4" t="s">
        <v>2542</v>
      </c>
      <c r="J869" s="4" t="s">
        <v>2581</v>
      </c>
      <c r="K869" s="4" t="s">
        <v>2929</v>
      </c>
      <c r="L869" s="4">
        <v>65</v>
      </c>
      <c r="M869" s="4" t="s">
        <v>2930</v>
      </c>
      <c r="N869" s="4" t="s">
        <v>15702</v>
      </c>
    </row>
    <row r="870" spans="2:14" s="4" customFormat="1" x14ac:dyDescent="0.25">
      <c r="B870" s="4" t="str">
        <f>"  """&amp;A870&amp;""": {
    ""name"" : """&amp;SUBSTITUTE(F870,"""","\""")&amp;""",
    ""latitude"" : "&amp;IF(D870&lt;&gt;"",LEFT(D870,2)&amp;"."&amp;RIGHT(D870,LEN(D870)-2),"0")&amp;",
    ""longitude"" : "&amp;IF(E870&lt;&gt;"",LEFT(E870,1)&amp;"."&amp;RIGHT(E870,LEN(E870)-1),"0")&amp;","&amp;"
    ""image"" : """&amp;N870&amp;"""
  },"</f>
        <v xml:space="preserve">  "": {
    "name" : "Circular Playground",
    "latitude" : 52.369335,
    "longitude" : 4.831613,
    "image" : "https://lh3.googleusercontent.com/fnSNmvAE6Kh4AjzuC7zjfBrrttn3Tgq3IyNEA-EirCKi4_zipa43E18W_MOUs4Q7ZFn8ZP9iaTJylMQw2TpX"
  },</v>
      </c>
      <c r="C870" s="4">
        <v>49324567</v>
      </c>
      <c r="D870" s="5">
        <v>52369335</v>
      </c>
      <c r="E870" s="5">
        <v>4831613</v>
      </c>
      <c r="F870" s="4" t="s">
        <v>10979</v>
      </c>
      <c r="G870" s="4" t="s">
        <v>2916</v>
      </c>
      <c r="H870" s="4" t="s">
        <v>2443</v>
      </c>
      <c r="I870" s="4" t="s">
        <v>2542</v>
      </c>
      <c r="J870" s="4" t="s">
        <v>2581</v>
      </c>
      <c r="K870" s="4" t="s">
        <v>2929</v>
      </c>
      <c r="L870" s="4">
        <v>126</v>
      </c>
      <c r="M870" s="4" t="s">
        <v>2930</v>
      </c>
      <c r="N870" s="4" t="s">
        <v>10980</v>
      </c>
    </row>
    <row r="871" spans="2:14" s="4" customFormat="1" x14ac:dyDescent="0.25">
      <c r="B871" s="4" t="str">
        <f>"  """&amp;A871&amp;""": {
    ""name"" : """&amp;SUBSTITUTE(F871,"""","\""")&amp;""",
    ""latitude"" : "&amp;IF(D871&lt;&gt;"",LEFT(D871,2)&amp;"."&amp;RIGHT(D871,LEN(D871)-2),"0")&amp;",
    ""longitude"" : "&amp;IF(E871&lt;&gt;"",LEFT(E871,1)&amp;"."&amp;RIGHT(E871,LEN(E871)-1),"0")&amp;","&amp;"
    ""image"" : """&amp;N871&amp;"""
  },"</f>
        <v xml:space="preserve">  "": {
    "name" : "Outdoor Gym",
    "latitude" : 52.365483,
    "longitude" : 4.825107,
    "image" : "https://lh4.ggpht.com/4_y2NCbUhKz-DYYLJzPFooSroYM9gStkab40OaUH-qIxqVjDSONxgSCOYCHBeqA3krAj94bHexoebblfzj3XZg"
  },</v>
      </c>
      <c r="C871" s="4">
        <v>380170</v>
      </c>
      <c r="D871" s="5">
        <v>52365483</v>
      </c>
      <c r="E871" s="5">
        <v>4825107</v>
      </c>
      <c r="F871" s="4" t="s">
        <v>7083</v>
      </c>
      <c r="G871" s="4" t="s">
        <v>2916</v>
      </c>
      <c r="H871" s="4" t="s">
        <v>2443</v>
      </c>
      <c r="I871" s="4" t="s">
        <v>2542</v>
      </c>
      <c r="J871" s="4" t="s">
        <v>2581</v>
      </c>
      <c r="K871" s="4" t="s">
        <v>3625</v>
      </c>
      <c r="L871" s="4">
        <v>839</v>
      </c>
      <c r="M871" s="4">
        <v>1064</v>
      </c>
      <c r="N871" s="4" t="s">
        <v>13710</v>
      </c>
    </row>
    <row r="872" spans="2:14" s="4" customFormat="1" x14ac:dyDescent="0.25">
      <c r="B872" s="4" t="str">
        <f>"  """&amp;A872&amp;""": {
    ""name"" : """&amp;SUBSTITUTE(F872,"""","\""")&amp;""",
    ""latitude"" : "&amp;IF(D872&lt;&gt;"",LEFT(D872,2)&amp;"."&amp;RIGHT(D872,LEN(D872)-2),"0")&amp;",
    ""longitude"" : "&amp;IF(E872&lt;&gt;"",LEFT(E872,1)&amp;"."&amp;RIGHT(E872,LEN(E872)-1),"0")&amp;","&amp;"
    ""image"" : """&amp;N872&amp;"""
  },"</f>
        <v xml:space="preserve">  "": {
    "name" : "Rondje Sloterplas",
    "latitude" : 52.367827,
    "longitude" : 4.828476,
    "image" : "https://lh3.ggpht.com/Ke4MtYMFQVBBUO098eb2gjpnEL5vZuaiFEBhQfjrVGlOVQwuSqbl7c_W7VROZlva9azYuyK1Xh66VA1cAAQl"
  },</v>
      </c>
      <c r="C872" s="4">
        <v>117935</v>
      </c>
      <c r="D872" s="5">
        <v>52367827</v>
      </c>
      <c r="E872" s="5">
        <v>4828476</v>
      </c>
      <c r="F872" s="4" t="s">
        <v>5486</v>
      </c>
      <c r="G872" s="4" t="s">
        <v>2916</v>
      </c>
      <c r="H872" s="4" t="s">
        <v>2443</v>
      </c>
      <c r="I872" s="4" t="s">
        <v>2542</v>
      </c>
      <c r="J872" s="4" t="s">
        <v>2581</v>
      </c>
      <c r="K872" s="4" t="s">
        <v>3625</v>
      </c>
      <c r="M872" s="4">
        <v>1064</v>
      </c>
      <c r="N872" s="4" t="s">
        <v>14242</v>
      </c>
    </row>
    <row r="873" spans="2:14" s="4" customFormat="1" x14ac:dyDescent="0.25">
      <c r="B873" s="4" t="str">
        <f>"  """&amp;A873&amp;""": {
    ""name"" : """&amp;SUBSTITUTE(F873,"""","\""")&amp;""",
    ""latitude"" : "&amp;IF(D873&lt;&gt;"",LEFT(D873,2)&amp;"."&amp;RIGHT(D873,LEN(D873)-2),"0")&amp;",
    ""longitude"" : "&amp;IF(E873&lt;&gt;"",LEFT(E873,1)&amp;"."&amp;RIGHT(E873,LEN(E873)-1),"0")&amp;","&amp;"
    ""image"" : """&amp;N873&amp;"""
  },"</f>
        <v xml:space="preserve">  "": {
    "name" : "n",
    "latitude" : 52.349734,
    "longitude" : 4.832831,
    "image" : ""
  },</v>
      </c>
      <c r="C873" s="4">
        <v>36847337</v>
      </c>
      <c r="D873" s="5">
        <v>52349734</v>
      </c>
      <c r="E873" s="5">
        <v>4832831</v>
      </c>
      <c r="F873" s="4" t="s">
        <v>13391</v>
      </c>
      <c r="G873" s="4" t="s">
        <v>2916</v>
      </c>
      <c r="H873" s="4" t="s">
        <v>2443</v>
      </c>
      <c r="I873" s="4" t="s">
        <v>2542</v>
      </c>
      <c r="J873" s="4" t="s">
        <v>2581</v>
      </c>
      <c r="K873" s="4" t="s">
        <v>5679</v>
      </c>
      <c r="L873" s="4" t="s">
        <v>2511</v>
      </c>
      <c r="M873" s="4" t="s">
        <v>5681</v>
      </c>
    </row>
    <row r="874" spans="2:14" s="4" customFormat="1" x14ac:dyDescent="0.25">
      <c r="B874" s="4" t="str">
        <f>"  """&amp;A874&amp;""": {
    ""name"" : """&amp;SUBSTITUTE(F874,"""","\""")&amp;""",
    ""latitude"" : "&amp;IF(D874&lt;&gt;"",LEFT(D874,2)&amp;"."&amp;RIGHT(D874,LEN(D874)-2),"0")&amp;",
    ""longitude"" : "&amp;IF(E874&lt;&gt;"",LEFT(E874,1)&amp;"."&amp;RIGHT(E874,LEN(E874)-1),"0")&amp;","&amp;"
    ""image"" : """&amp;N874&amp;"""
  },"</f>
        <v xml:space="preserve">  "": {
    "name" : "Stone Stars",
    "latitude" : 52.348444,
    "longitude" : 4.832934,
    "image" : "https://lh5.ggpht.com/-vLcHElmGhdPBr-hHt47DeV-WSSpwL3RK9yprmlXbG461BJrkAjBnIp9NfipPA49q-LPeqgJ0_3QuczW9JLs"
  },</v>
      </c>
      <c r="C874" s="4">
        <v>148604</v>
      </c>
      <c r="D874" s="5">
        <v>52348444</v>
      </c>
      <c r="E874" s="5">
        <v>4832934</v>
      </c>
      <c r="F874" s="4" t="s">
        <v>5678</v>
      </c>
      <c r="G874" s="4" t="s">
        <v>2916</v>
      </c>
      <c r="H874" s="4" t="s">
        <v>2443</v>
      </c>
      <c r="I874" s="4" t="s">
        <v>2542</v>
      </c>
      <c r="J874" s="4" t="s">
        <v>2581</v>
      </c>
      <c r="K874" s="4" t="s">
        <v>5679</v>
      </c>
      <c r="L874" s="4" t="s">
        <v>5680</v>
      </c>
      <c r="M874" s="4" t="s">
        <v>5681</v>
      </c>
      <c r="N874" s="4" t="s">
        <v>14920</v>
      </c>
    </row>
    <row r="875" spans="2:14" s="4" customFormat="1" x14ac:dyDescent="0.25">
      <c r="B875" s="4" t="str">
        <f>"  """&amp;A875&amp;""": {
    ""name"" : """&amp;SUBSTITUTE(F875,"""","\""")&amp;""",
    ""latitude"" : "&amp;IF(D875&lt;&gt;"",LEFT(D875,2)&amp;"."&amp;RIGHT(D875,LEN(D875)-2),"0")&amp;",
    ""longitude"" : "&amp;IF(E875&lt;&gt;"",LEFT(E875,1)&amp;"."&amp;RIGHT(E875,LEN(E875)-1),"0")&amp;","&amp;"
    ""image"" : """&amp;N875&amp;"""
  },"</f>
        <v xml:space="preserve">  "": {
    "name" : "Amsterdam KPN",
    "latitude" : 52.351214,
    "longitude" : 4.832669,
    "image" : "https://lh3.ggpht.com/cieaTBWQFOXAuDtebwLZDp-iLps1QYKYPgrQdKdm4nnOUj2kuRIw5q3QthVVAM4y_zbYGvg7sKU7NKAAimmg"
  },</v>
      </c>
      <c r="C875" s="4">
        <v>707656</v>
      </c>
      <c r="D875" s="5">
        <v>52351214</v>
      </c>
      <c r="E875" s="5">
        <v>4832669</v>
      </c>
      <c r="F875" s="4" t="s">
        <v>7806</v>
      </c>
      <c r="G875" s="4" t="s">
        <v>2916</v>
      </c>
      <c r="H875" s="4" t="s">
        <v>2443</v>
      </c>
      <c r="I875" s="4" t="s">
        <v>2542</v>
      </c>
      <c r="J875" s="4" t="s">
        <v>2581</v>
      </c>
      <c r="K875" s="4" t="s">
        <v>3581</v>
      </c>
      <c r="L875" s="4">
        <v>1</v>
      </c>
      <c r="M875" s="4" t="s">
        <v>7807</v>
      </c>
      <c r="N875" s="4" t="s">
        <v>10136</v>
      </c>
    </row>
    <row r="876" spans="2:14" s="4" customFormat="1" x14ac:dyDescent="0.25">
      <c r="B876" s="4" t="str">
        <f>"  """&amp;A876&amp;""": {
    ""name"" : """&amp;SUBSTITUTE(F876,"""","\""")&amp;""",
    ""latitude"" : "&amp;IF(D876&lt;&gt;"",LEFT(D876,2)&amp;"."&amp;RIGHT(D876,LEN(D876)-2),"0")&amp;",
    ""longitude"" : "&amp;IF(E876&lt;&gt;"",LEFT(E876,1)&amp;"."&amp;RIGHT(E876,LEN(E876)-1),"0")&amp;","&amp;"
    ""image"" : """&amp;N876&amp;"""
  },"</f>
        <v xml:space="preserve">  "": {
    "name" : "Sanquin Bloodsupply",
    "latitude" : 52.350944,
    "longitude" : 4.82402,
    "image" : "https://lh4.ggpht.com/UHmnBOCiy08CTYyi5V1-vxI0HonJWpD9z3kg95vBWFzhXTtOe66e_zRLJ5tiN2-ePwGxdm3aF21qO4MGIoE2WA"
  },</v>
      </c>
      <c r="C876" s="4">
        <v>843245</v>
      </c>
      <c r="D876" s="5">
        <v>52350944</v>
      </c>
      <c r="E876" s="5">
        <v>482402</v>
      </c>
      <c r="F876" s="4" t="s">
        <v>8475</v>
      </c>
      <c r="G876" s="4" t="s">
        <v>2916</v>
      </c>
      <c r="H876" s="4" t="s">
        <v>2443</v>
      </c>
      <c r="I876" s="4" t="s">
        <v>2542</v>
      </c>
      <c r="J876" s="4" t="s">
        <v>2581</v>
      </c>
      <c r="K876" s="4" t="s">
        <v>3581</v>
      </c>
      <c r="L876" s="4">
        <v>125</v>
      </c>
      <c r="M876" s="4" t="s">
        <v>3582</v>
      </c>
      <c r="N876" s="4" t="s">
        <v>14295</v>
      </c>
    </row>
    <row r="877" spans="2:14" s="4" customFormat="1" x14ac:dyDescent="0.25">
      <c r="B877" s="4" t="str">
        <f>"  """&amp;A877&amp;""": {
    ""name"" : """&amp;SUBSTITUTE(F877,"""","\""")&amp;""",
    ""latitude"" : "&amp;IF(D877&lt;&gt;"",LEFT(D877,2)&amp;"."&amp;RIGHT(D877,LEN(D877)-2),"0")&amp;",
    ""longitude"" : "&amp;IF(E877&lt;&gt;"",LEFT(E877,1)&amp;"."&amp;RIGHT(E877,LEN(E877)-1),"0")&amp;","&amp;"
    ""image"" : """&amp;N877&amp;"""
  },"</f>
        <v xml:space="preserve">  "": {
    "name" : "Art In The Garden",
    "latitude" : 52.350601,
    "longitude" : 4.822763,
    "image" : "https://lh4.ggpht.com/1WTzJ9uvpK96evl4GofbbxbQerUxbJBtCSOJtFFlDHsdyWYd1Bb-OThXw_ShL_b_2EfbIacHcb0JA5jruEo"
  },</v>
      </c>
      <c r="C877" s="4">
        <v>49224969</v>
      </c>
      <c r="D877" s="5">
        <v>52350601</v>
      </c>
      <c r="E877" s="5">
        <v>4822763</v>
      </c>
      <c r="F877" s="4" t="s">
        <v>10311</v>
      </c>
      <c r="G877" s="4" t="s">
        <v>2916</v>
      </c>
      <c r="H877" s="4" t="s">
        <v>2443</v>
      </c>
      <c r="I877" s="4" t="s">
        <v>2542</v>
      </c>
      <c r="J877" s="4" t="s">
        <v>2581</v>
      </c>
      <c r="K877" s="4" t="s">
        <v>3581</v>
      </c>
      <c r="L877" s="4">
        <v>125</v>
      </c>
      <c r="M877" s="4" t="s">
        <v>3582</v>
      </c>
      <c r="N877" s="4" t="s">
        <v>10312</v>
      </c>
    </row>
    <row r="878" spans="2:14" s="4" customFormat="1" x14ac:dyDescent="0.25">
      <c r="B878" s="4" t="str">
        <f>"  """&amp;A878&amp;""": {
    ""name"" : """&amp;SUBSTITUTE(F878,"""","\""")&amp;""",
    ""latitude"" : "&amp;IF(D878&lt;&gt;"",LEFT(D878,2)&amp;"."&amp;RIGHT(D878,LEN(D878)-2),"0")&amp;",
    ""longitude"" : "&amp;IF(E878&lt;&gt;"",LEFT(E878,1)&amp;"."&amp;RIGHT(E878,LEN(E878)-1),"0")&amp;","&amp;"
    ""image"" : """&amp;N878&amp;"""
  },"</f>
        <v xml:space="preserve">  "": {
    "name" : "Fluorescente Beeld Van Antoni Van Leeuwehoek",
    "latitude" : 52.349408,
    "longitude" : 4.82574,
    "image" : "https://lh3.googleusercontent.com/jcAeyg8Ju_jfph-i6QbleUKQlbygHTQOipjfaYMM6lsU_jYwl2EY0cKLfNZQaEloIErpfFnhAdS7vjyEBf8-9g"
  },</v>
      </c>
      <c r="C878" s="4">
        <v>49989336</v>
      </c>
      <c r="D878" s="5">
        <v>52349408</v>
      </c>
      <c r="E878" s="5">
        <v>482574</v>
      </c>
      <c r="F878" s="4" t="s">
        <v>11800</v>
      </c>
      <c r="G878" s="4" t="s">
        <v>2916</v>
      </c>
      <c r="H878" s="4" t="s">
        <v>2443</v>
      </c>
      <c r="I878" s="4" t="s">
        <v>2542</v>
      </c>
      <c r="J878" s="4" t="s">
        <v>2581</v>
      </c>
      <c r="K878" s="4" t="s">
        <v>9143</v>
      </c>
      <c r="L878" s="4">
        <v>627</v>
      </c>
      <c r="M878" s="4" t="s">
        <v>17448</v>
      </c>
      <c r="N878" s="4" t="s">
        <v>11801</v>
      </c>
    </row>
    <row r="879" spans="2:14" s="4" customFormat="1" x14ac:dyDescent="0.25">
      <c r="B879" s="4" t="str">
        <f>"  """&amp;A879&amp;""": {
    ""name"" : """&amp;SUBSTITUTE(F879,"""","\""")&amp;""",
    ""latitude"" : "&amp;IF(D879&lt;&gt;"",LEFT(D879,2)&amp;"."&amp;RIGHT(D879,LEN(D879)-2),"0")&amp;",
    ""longitude"" : "&amp;IF(E879&lt;&gt;"",LEFT(E879,1)&amp;"."&amp;RIGHT(E879,LEN(E879)-1),"0")&amp;","&amp;"
    ""image"" : """&amp;N879&amp;"""
  },"</f>
        <v xml:space="preserve">  "": {
    "name" : "Art on Slotervaart Hospital",
    "latitude" : 52.348164,
    "longitude" : 4.8257,
    "image" : "https://lh3.ggpht.com/xjqpqoQDh8CHaYnVDbWW5aTiavgu9y_tLqB2di-RxgYhpR2j71Q_SgGDbnuddlaBldCaDAJmnkOI60C2VDrX"
  },</v>
      </c>
      <c r="C879" s="4">
        <v>960556</v>
      </c>
      <c r="D879" s="5">
        <v>52348164</v>
      </c>
      <c r="E879" s="5">
        <v>48257</v>
      </c>
      <c r="F879" s="4" t="s">
        <v>9142</v>
      </c>
      <c r="G879" s="4" t="s">
        <v>2916</v>
      </c>
      <c r="H879" s="4" t="s">
        <v>2443</v>
      </c>
      <c r="I879" s="4" t="s">
        <v>2542</v>
      </c>
      <c r="J879" s="4" t="s">
        <v>2581</v>
      </c>
      <c r="K879" s="4" t="s">
        <v>9143</v>
      </c>
      <c r="L879" s="4">
        <v>701</v>
      </c>
      <c r="M879" s="4" t="s">
        <v>9144</v>
      </c>
      <c r="N879" s="4" t="s">
        <v>10329</v>
      </c>
    </row>
    <row r="880" spans="2:14" s="4" customFormat="1" x14ac:dyDescent="0.25">
      <c r="B880" s="4" t="str">
        <f>"  """&amp;A880&amp;""": {
    ""name"" : """&amp;SUBSTITUTE(F880,"""","\""")&amp;""",
    ""latitude"" : "&amp;IF(D880&lt;&gt;"",LEFT(D880,2)&amp;"."&amp;RIGHT(D880,LEN(D880)-2),"0")&amp;",
    ""longitude"" : "&amp;IF(E880&lt;&gt;"",LEFT(E880,1)&amp;"."&amp;RIGHT(E880,LEN(E880)-1),"0")&amp;","&amp;"
    ""image"" : """&amp;N880&amp;"""
  },"</f>
        <v xml:space="preserve">  "": {
    "name" : "Memorial",
    "latitude" : 52.355285,
    "longitude" : 4.826375,
    "image" : "https://lh5.ggpht.com/RCXNCvDeWAeQihu20SOiFZFUARldNjfwRGRmJjjx6LH_FkHpsfR9Dui9P37McVKMDVxlx1Ny3heD4hhAgxi4"
  },</v>
      </c>
      <c r="C880" s="4">
        <v>326589</v>
      </c>
      <c r="D880" s="5">
        <v>52355285</v>
      </c>
      <c r="E880" s="5">
        <v>4826375</v>
      </c>
      <c r="F880" s="4" t="s">
        <v>7060</v>
      </c>
      <c r="G880" s="4" t="s">
        <v>2916</v>
      </c>
      <c r="H880" s="4" t="s">
        <v>2443</v>
      </c>
      <c r="I880" s="4" t="s">
        <v>2542</v>
      </c>
      <c r="J880" s="4" t="s">
        <v>2581</v>
      </c>
      <c r="K880" s="4" t="s">
        <v>7061</v>
      </c>
      <c r="L880" s="4">
        <v>41</v>
      </c>
      <c r="M880" s="4" t="s">
        <v>7062</v>
      </c>
      <c r="N880" s="4" t="s">
        <v>13087</v>
      </c>
    </row>
    <row r="881" spans="2:14" s="4" customFormat="1" x14ac:dyDescent="0.25">
      <c r="B881" s="4" t="str">
        <f>"  """&amp;A881&amp;""": {
    ""name"" : """&amp;SUBSTITUTE(F881,"""","\""")&amp;""",
    ""latitude"" : "&amp;IF(D881&lt;&gt;"",LEFT(D881,2)&amp;"."&amp;RIGHT(D881,LEN(D881)-2),"0")&amp;",
    ""longitude"" : "&amp;IF(E881&lt;&gt;"",LEFT(E881,1)&amp;"."&amp;RIGHT(E881,LEN(E881)-1),"0")&amp;","&amp;"
    ""image"" : """&amp;N881&amp;"""
  },"</f>
        <v xml:space="preserve">  "": {
    "name" : "Dik Trom",
    "latitude" : 52.366223,
    "longitude" : 4.830725,
    "image" : "https://lh3.googleusercontent.com/wHIS8NBoBIboPTttKIzzFc8KuUUpVEKl37rjJ04bDxLb4EKuD-HtGpOUYHSyoKg0Cd1VdpQ96_P7i0Kph_MN"
  },</v>
      </c>
      <c r="C881" s="4">
        <v>49324632</v>
      </c>
      <c r="D881" s="5">
        <v>52366223</v>
      </c>
      <c r="E881" s="5">
        <v>4830725</v>
      </c>
      <c r="F881" s="4" t="s">
        <v>11458</v>
      </c>
      <c r="G881" s="4" t="s">
        <v>2916</v>
      </c>
      <c r="H881" s="4" t="s">
        <v>2443</v>
      </c>
      <c r="I881" s="4" t="s">
        <v>2542</v>
      </c>
      <c r="J881" s="4" t="s">
        <v>2581</v>
      </c>
      <c r="K881" s="4" t="s">
        <v>16973</v>
      </c>
      <c r="L881" s="4">
        <v>10</v>
      </c>
      <c r="M881" s="4" t="s">
        <v>16974</v>
      </c>
      <c r="N881" s="4" t="s">
        <v>11459</v>
      </c>
    </row>
    <row r="882" spans="2:14" s="4" customFormat="1" x14ac:dyDescent="0.25">
      <c r="B882" s="4" t="str">
        <f>"  """&amp;A882&amp;""": {
    ""name"" : """&amp;SUBSTITUTE(F882,"""","\""")&amp;""",
    ""latitude"" : "&amp;IF(D882&lt;&gt;"",LEFT(D882,2)&amp;"."&amp;RIGHT(D882,LEN(D882)-2),"0")&amp;",
    ""longitude"" : "&amp;IF(E882&lt;&gt;"",LEFT(E882,1)&amp;"."&amp;RIGHT(E882,LEN(E882)-1),"0")&amp;","&amp;"
    ""image"" : """&amp;N882&amp;"""
  },"</f>
        <v xml:space="preserve">  "": {
    "name" : "Playground Tutein Noltheniusstraat",
    "latitude" : 52.35701,
    "longitude" : 4.82551,
    "image" : "https://lh3.googleusercontent.com/Gdm8bOr0l6NxPT2E9Syv2cAIlWj5lCmsQlBS9fVWnWdrpAWgpqQ7hgBfpS2ZPoGPxzOyJz89n2uIliUEnh8"
  },</v>
      </c>
      <c r="C882" s="4">
        <v>49915395</v>
      </c>
      <c r="D882" s="5">
        <v>5235701</v>
      </c>
      <c r="E882" s="5">
        <v>482551</v>
      </c>
      <c r="F882" s="4" t="s">
        <v>13979</v>
      </c>
      <c r="G882" s="4" t="s">
        <v>2916</v>
      </c>
      <c r="H882" s="4" t="s">
        <v>2443</v>
      </c>
      <c r="I882" s="4" t="s">
        <v>2542</v>
      </c>
      <c r="J882" s="4" t="s">
        <v>2581</v>
      </c>
      <c r="K882" s="4" t="s">
        <v>17372</v>
      </c>
      <c r="L882" s="4" t="s">
        <v>8572</v>
      </c>
      <c r="M882" s="4" t="s">
        <v>17373</v>
      </c>
      <c r="N882" s="4" t="s">
        <v>13980</v>
      </c>
    </row>
    <row r="883" spans="2:14" s="4" customFormat="1" x14ac:dyDescent="0.25">
      <c r="B883" s="4" t="str">
        <f>"  """&amp;A883&amp;""": {
    ""name"" : """&amp;SUBSTITUTE(F883,"""","\""")&amp;""",
    ""latitude"" : "&amp;IF(D883&lt;&gt;"",LEFT(D883,2)&amp;"."&amp;RIGHT(D883,LEN(D883)-2),"0")&amp;",
    ""longitude"" : "&amp;IF(E883&lt;&gt;"",LEFT(E883,1)&amp;"."&amp;RIGHT(E883,LEN(E883)-1),"0")&amp;","&amp;"
    ""image"" : """&amp;N883&amp;"""
  },"</f>
        <v xml:space="preserve">  "": {
    "name" : "Communal Exercise and Playground",
    "latitude" : 52.350904,
    "longitude" : 4.83165,
    "image" : "https://lh3.googleusercontent.com/vYso1cQW0gmaQ1VS3R1tKza7CqI6P-RxbUEKlKt2Ox_GmuO1Q6a7qGbQezOVihZwS-qxuqmaxKmSUMbqlgEq"
  },</v>
      </c>
      <c r="C883" s="4">
        <v>49915402</v>
      </c>
      <c r="D883" s="5">
        <v>52350904</v>
      </c>
      <c r="E883" s="5">
        <v>483165</v>
      </c>
      <c r="F883" s="4" t="s">
        <v>11043</v>
      </c>
      <c r="G883" s="4" t="s">
        <v>2916</v>
      </c>
      <c r="H883" s="4" t="s">
        <v>2443</v>
      </c>
      <c r="I883" s="4" t="s">
        <v>2542</v>
      </c>
      <c r="J883" s="4" t="s">
        <v>2581</v>
      </c>
      <c r="K883" s="4" t="s">
        <v>17381</v>
      </c>
      <c r="L883" s="4" t="s">
        <v>6960</v>
      </c>
      <c r="M883" s="4" t="s">
        <v>17382</v>
      </c>
      <c r="N883" s="4" t="s">
        <v>11044</v>
      </c>
    </row>
    <row r="884" spans="2:14" s="4" customFormat="1" x14ac:dyDescent="0.25">
      <c r="B884" s="4" t="str">
        <f>"  """&amp;A884&amp;""": {
    ""name"" : """&amp;SUBSTITUTE(F884,"""","\""")&amp;""",
    ""latitude"" : "&amp;IF(D884&lt;&gt;"",LEFT(D884,2)&amp;"."&amp;RIGHT(D884,LEN(D884)-2),"0")&amp;",
    ""longitude"" : "&amp;IF(E884&lt;&gt;"",LEFT(E884,1)&amp;"."&amp;RIGHT(E884,LEN(E884)-1),"0")&amp;","&amp;"
    ""image"" : """&amp;N884&amp;"""
  },"</f>
        <v xml:space="preserve">  "": {
    "name" : "Vuurtoren Silhouet",
    "latitude" : 52.346615,
    "longitude" : 4.83318,
    "image" : "https://lh6.ggpht.com/fj4AxSneAxsMIAmdlNVhmeYkk7ThgsbYHGEc1rucY8rTDX19o45FpUk3_TSdAWZALPgBXnDTPajX5Y2c90aCNg"
  },</v>
      </c>
      <c r="C884" s="4">
        <v>1153224</v>
      </c>
      <c r="D884" s="5">
        <v>52346615</v>
      </c>
      <c r="E884" s="5">
        <v>483318</v>
      </c>
      <c r="F884" s="4" t="s">
        <v>15509</v>
      </c>
      <c r="G884" s="4" t="s">
        <v>2916</v>
      </c>
      <c r="H884" s="4" t="s">
        <v>2443</v>
      </c>
      <c r="I884" s="4" t="s">
        <v>2542</v>
      </c>
      <c r="J884" s="4" t="s">
        <v>2581</v>
      </c>
      <c r="K884" s="4" t="s">
        <v>17671</v>
      </c>
      <c r="M884" s="4">
        <v>1066</v>
      </c>
      <c r="N884" s="4" t="s">
        <v>15510</v>
      </c>
    </row>
    <row r="885" spans="2:14" s="4" customFormat="1" x14ac:dyDescent="0.25">
      <c r="B885" s="4" t="str">
        <f>"  """&amp;A885&amp;""": {
    ""name"" : """&amp;SUBSTITUTE(F885,"""","\""")&amp;""",
    ""latitude"" : "&amp;IF(D885&lt;&gt;"",LEFT(D885,2)&amp;"."&amp;RIGHT(D885,LEN(D885)-2),"0")&amp;",
    ""longitude"" : "&amp;IF(E885&lt;&gt;"",LEFT(E885,1)&amp;"."&amp;RIGHT(E885,LEN(E885)-1),"0")&amp;","&amp;"
    ""image"" : """&amp;N885&amp;"""
  },"</f>
        <v xml:space="preserve">  "": {
    "name" : "Small Climb",
    "latitude" : 52.349787,
    "longitude" : 4.831079,
    "image" : "https://lh4.ggpht.com/EOw1JimHHpRUIclifTksRU_5KEMGHOtjE78ZOvovOCG-Fa7ig4hiLnoRnSn-akZkGDsWNQ5pI9XK60IMKwTF"
  },</v>
      </c>
      <c r="C885" s="4">
        <v>701841</v>
      </c>
      <c r="D885" s="5">
        <v>52349787</v>
      </c>
      <c r="E885" s="5">
        <v>4831079</v>
      </c>
      <c r="F885" s="4" t="s">
        <v>7781</v>
      </c>
      <c r="G885" s="4" t="s">
        <v>2916</v>
      </c>
      <c r="H885" s="4" t="s">
        <v>2443</v>
      </c>
      <c r="I885" s="4" t="s">
        <v>2542</v>
      </c>
      <c r="J885" s="4" t="s">
        <v>2581</v>
      </c>
      <c r="K885" s="4" t="s">
        <v>7782</v>
      </c>
      <c r="L885" s="4">
        <v>3</v>
      </c>
      <c r="M885" s="4" t="s">
        <v>7783</v>
      </c>
      <c r="N885" s="4" t="s">
        <v>14542</v>
      </c>
    </row>
    <row r="886" spans="2:14" s="4" customFormat="1" x14ac:dyDescent="0.25">
      <c r="B886" s="4" t="str">
        <f>"  """&amp;A886&amp;""": {
    ""name"" : """&amp;SUBSTITUTE(F886,"""","\""")&amp;""",
    ""latitude"" : "&amp;IF(D886&lt;&gt;"",LEFT(D886,2)&amp;"."&amp;RIGHT(D886,LEN(D886)-2),"0")&amp;",
    ""longitude"" : "&amp;IF(E886&lt;&gt;"",LEFT(E886,1)&amp;"."&amp;RIGHT(E886,LEN(E886)-1),"0")&amp;","&amp;"
    ""image"" : """&amp;N886&amp;"""
  },"</f>
        <v xml:space="preserve">  "": {
    "name" : "Speeltuin Willem Mollhof",
    "latitude" : 52.361717,
    "longitude" : 4.825474,
    "image" : "https://lh3.googleusercontent.com/HJLVNmjGipY_gMPDgBijYkywxp4mPltQzbSGdNClCnxDwJXWPok5yXVXaaL0_SePBacqGS4SsR6LrK4FLkuvow"
  },</v>
      </c>
      <c r="C886" s="4">
        <v>49847204</v>
      </c>
      <c r="D886" s="5">
        <v>52361717</v>
      </c>
      <c r="E886" s="5">
        <v>4825474</v>
      </c>
      <c r="F886" s="4" t="s">
        <v>14701</v>
      </c>
      <c r="G886" s="4" t="s">
        <v>2916</v>
      </c>
      <c r="H886" s="4" t="s">
        <v>2443</v>
      </c>
      <c r="I886" s="4" t="s">
        <v>2542</v>
      </c>
      <c r="J886" s="4" t="s">
        <v>2581</v>
      </c>
      <c r="K886" s="4" t="s">
        <v>17331</v>
      </c>
      <c r="L886" s="4">
        <v>16</v>
      </c>
      <c r="M886" s="4" t="s">
        <v>17332</v>
      </c>
      <c r="N886" s="4" t="s">
        <v>14702</v>
      </c>
    </row>
    <row r="887" spans="2:14" s="4" customFormat="1" x14ac:dyDescent="0.25">
      <c r="B887" s="4" t="str">
        <f>"  """&amp;A887&amp;""": {
    ""name"" : """&amp;SUBSTITUTE(F887,"""","\""")&amp;""",
    ""latitude"" : "&amp;IF(D887&lt;&gt;"",LEFT(D887,2)&amp;"."&amp;RIGHT(D887,LEN(D887)-2),"0")&amp;",
    ""longitude"" : "&amp;IF(E887&lt;&gt;"",LEFT(E887,1)&amp;"."&amp;RIGHT(E887,LEN(E887)-1),"0")&amp;","&amp;"
    ""image"" : """&amp;N887&amp;"""
  },"</f>
        <v xml:space="preserve">  "": {
    "name" : "Brettensuite 18/20",
    "latitude" : 52.38576,
    "longitude" : 4.800477,
    "image" : "https://lh3.googleusercontent.com/JjDGfhyirLFN4QLzPxI1MCD-rhC0vW74j6l-x9yHJ73SF8WEimdiwMWcAvTixZmnDplpGNnwctPsgIFa401J"
  },</v>
      </c>
      <c r="C887" s="4">
        <v>49379892</v>
      </c>
      <c r="D887" s="5">
        <v>5238576</v>
      </c>
      <c r="E887" s="5">
        <v>4800477</v>
      </c>
      <c r="F887" s="4" t="s">
        <v>10733</v>
      </c>
      <c r="G887" s="4" t="s">
        <v>2916</v>
      </c>
      <c r="H887" s="4" t="s">
        <v>2443</v>
      </c>
      <c r="I887" s="4" t="s">
        <v>2542</v>
      </c>
      <c r="J887" s="4" t="s">
        <v>17694</v>
      </c>
      <c r="K887" s="4" t="s">
        <v>3064</v>
      </c>
      <c r="L887" s="4">
        <v>122</v>
      </c>
      <c r="M887" s="4">
        <v>1043</v>
      </c>
      <c r="N887" s="4" t="s">
        <v>10734</v>
      </c>
    </row>
    <row r="888" spans="2:14" s="4" customFormat="1" x14ac:dyDescent="0.25">
      <c r="B888" s="4" t="str">
        <f>"  """&amp;A888&amp;""": {
    ""name"" : """&amp;SUBSTITUTE(F888,"""","\""")&amp;""",
    ""latitude"" : "&amp;IF(D888&lt;&gt;"",LEFT(D888,2)&amp;"."&amp;RIGHT(D888,LEN(D888)-2),"0")&amp;",
    ""longitude"" : "&amp;IF(E888&lt;&gt;"",LEFT(E888,1)&amp;"."&amp;RIGHT(E888,LEN(E888)-1),"0")&amp;","&amp;"
    ""image"" : """&amp;N888&amp;"""
  },"</f>
        <v xml:space="preserve">  "": {
    "name" : "Plastische Tekens In Steen",
    "latitude" : 52.386264,
    "longitude" : 4.800546,
    "image" : "https://lh3.googleusercontent.com/N8NCOD4iJWCmhbqyjfgT3gNQW6ynXkqKWgIC1482hNef4s5GSQ22sbQK7MV0uUjyEoIsIH_IaiZuxcUeoaY"
  },</v>
      </c>
      <c r="C888" s="4">
        <v>49379903</v>
      </c>
      <c r="D888" s="5">
        <v>52386264</v>
      </c>
      <c r="E888" s="5">
        <v>4800546</v>
      </c>
      <c r="F888" s="4" t="s">
        <v>13903</v>
      </c>
      <c r="G888" s="4" t="s">
        <v>2916</v>
      </c>
      <c r="H888" s="4" t="s">
        <v>2443</v>
      </c>
      <c r="I888" s="4" t="s">
        <v>2542</v>
      </c>
      <c r="J888" s="4" t="s">
        <v>17694</v>
      </c>
      <c r="K888" s="4" t="s">
        <v>3064</v>
      </c>
      <c r="L888" s="4">
        <v>122</v>
      </c>
      <c r="M888" s="4">
        <v>1043</v>
      </c>
      <c r="N888" s="4" t="s">
        <v>13904</v>
      </c>
    </row>
    <row r="889" spans="2:14" s="4" customFormat="1" x14ac:dyDescent="0.25">
      <c r="B889" s="4" t="str">
        <f>"  """&amp;A889&amp;""": {
    ""name"" : """&amp;SUBSTITUTE(F889,"""","\""")&amp;""",
    ""latitude"" : "&amp;IF(D889&lt;&gt;"",LEFT(D889,2)&amp;"."&amp;RIGHT(D889,LEN(D889)-2),"0")&amp;",
    ""longitude"" : "&amp;IF(E889&lt;&gt;"",LEFT(E889,1)&amp;"."&amp;RIGHT(E889,LEN(E889)-1),"0")&amp;","&amp;"
    ""image"" : """&amp;N889&amp;"""
  },"</f>
        <v xml:space="preserve">  "": {
    "name" : "Stonehenge Amsterdam",
    "latitude" : 52.385382,
    "longitude" : 4.801726,
    "image" : "https://lh3.ggpht.com/U_9s5J4Bqihgq8L-Gb1rOj1_ll09Hp1hETpSFs2vQJXbAhs-GgT256nLeQ28nCHufkKZQ_uY7IVqVgtM-JbN"
  },</v>
      </c>
      <c r="C889" s="4">
        <v>993991</v>
      </c>
      <c r="D889" s="5">
        <v>52385382</v>
      </c>
      <c r="E889" s="5">
        <v>4801726</v>
      </c>
      <c r="F889" s="4" t="s">
        <v>9312</v>
      </c>
      <c r="G889" s="4" t="s">
        <v>2916</v>
      </c>
      <c r="H889" s="4" t="s">
        <v>2443</v>
      </c>
      <c r="I889" s="4" t="s">
        <v>2542</v>
      </c>
      <c r="J889" s="4" t="s">
        <v>17694</v>
      </c>
      <c r="K889" s="4" t="s">
        <v>3064</v>
      </c>
      <c r="L889" s="4">
        <v>122</v>
      </c>
      <c r="M889" s="4">
        <v>1043</v>
      </c>
      <c r="N889" s="4" t="s">
        <v>14908</v>
      </c>
    </row>
    <row r="890" spans="2:14" s="4" customFormat="1" x14ac:dyDescent="0.25">
      <c r="B890" s="4" t="str">
        <f>"  """&amp;A890&amp;""": {
    ""name"" : """&amp;SUBSTITUTE(F890,"""","\""")&amp;""",
    ""latitude"" : "&amp;IF(D890&lt;&gt;"",LEFT(D890,2)&amp;"."&amp;RIGHT(D890,LEN(D890)-2),"0")&amp;",
    ""longitude"" : "&amp;IF(E890&lt;&gt;"",LEFT(E890,1)&amp;"."&amp;RIGHT(E890,LEN(E890)-1),"0")&amp;","&amp;"
    ""image"" : """&amp;N890&amp;"""
  },"</f>
        <v xml:space="preserve">  "": {
    "name" : "Groene Entree, De Lange Bretten",
    "latitude" : 52.384913,
    "longitude" : 4.801928,
    "image" : "https://lh4.ggpht.com/XTjkACzv9vhBbjKQ3PUFsEkbJYTWD_lJjzhFglZIaszU9z2OZjgW3e3tteepLMOkoxpWGLLhXBTS34IHz9Cg"
  },</v>
      </c>
      <c r="C890" s="4">
        <v>762362</v>
      </c>
      <c r="D890" s="5">
        <v>52384913</v>
      </c>
      <c r="E890" s="5">
        <v>4801928</v>
      </c>
      <c r="F890" s="4" t="s">
        <v>8063</v>
      </c>
      <c r="G890" s="4" t="s">
        <v>2916</v>
      </c>
      <c r="H890" s="4" t="s">
        <v>2443</v>
      </c>
      <c r="I890" s="4" t="s">
        <v>2542</v>
      </c>
      <c r="J890" s="4" t="s">
        <v>17694</v>
      </c>
      <c r="K890" s="4" t="s">
        <v>3064</v>
      </c>
      <c r="L890" s="4">
        <v>122</v>
      </c>
      <c r="M890" s="4">
        <v>1043</v>
      </c>
      <c r="N890" s="4" t="s">
        <v>12124</v>
      </c>
    </row>
    <row r="891" spans="2:14" s="4" customFormat="1" x14ac:dyDescent="0.25">
      <c r="B891" s="4" t="str">
        <f>"  """&amp;A891&amp;""": {
    ""name"" : """&amp;SUBSTITUTE(F891,"""","\""")&amp;""",
    ""latitude"" : "&amp;IF(D891&lt;&gt;"",LEFT(D891,2)&amp;"."&amp;RIGHT(D891,LEN(D891)-2),"0")&amp;",
    ""longitude"" : "&amp;IF(E891&lt;&gt;"",LEFT(E891,1)&amp;"."&amp;RIGHT(E891,LEN(E891)-1),"0")&amp;","&amp;"
    ""image"" : """&amp;N891&amp;"""
  },"</f>
        <v xml:space="preserve">  "": {
    "name" : "De Lange Bretten",
    "latitude" : 52.385391,
    "longitude" : 4.802706,
    "image" : "https://lh3.ggpht.com/ndcfOGfEZbPjLtCTG2q9_iy7um3DUzegcZcPuOhrHoA3NhUbooGOjLAOtxzMiJVp4yKKHhJJNLzrDwTcPjqG"
  },</v>
      </c>
      <c r="C891" s="4">
        <v>93731</v>
      </c>
      <c r="D891" s="5">
        <v>52385391</v>
      </c>
      <c r="E891" s="5">
        <v>4802706</v>
      </c>
      <c r="F891" s="4" t="s">
        <v>5305</v>
      </c>
      <c r="G891" s="4" t="s">
        <v>2916</v>
      </c>
      <c r="H891" s="4" t="s">
        <v>2443</v>
      </c>
      <c r="I891" s="4" t="s">
        <v>2542</v>
      </c>
      <c r="J891" s="4" t="s">
        <v>17694</v>
      </c>
      <c r="K891" s="4" t="s">
        <v>3064</v>
      </c>
      <c r="L891" s="4">
        <v>122</v>
      </c>
      <c r="M891" s="4">
        <v>1043</v>
      </c>
      <c r="N891" s="4" t="s">
        <v>11269</v>
      </c>
    </row>
    <row r="892" spans="2:14" s="4" customFormat="1" x14ac:dyDescent="0.25">
      <c r="B892" s="4" t="str">
        <f>"  """&amp;A892&amp;""": {
    ""name"" : """&amp;SUBSTITUTE(F892,"""","\""")&amp;""",
    ""latitude"" : "&amp;IF(D892&lt;&gt;"",LEFT(D892,2)&amp;"."&amp;RIGHT(D892,LEN(D892)-2),"0")&amp;",
    ""longitude"" : "&amp;IF(E892&lt;&gt;"",LEFT(E892,1)&amp;"."&amp;RIGHT(E892,LEN(E892)-1),"0")&amp;","&amp;"
    ""image"" : """&amp;N892&amp;"""
  },"</f>
        <v xml:space="preserve">  "": {
    "name" : "De Lange Bretten",
    "latitude" : 52.385476,
    "longitude" : 4.803376,
    "image" : "https://lh3.ggpht.com/weqfTw8Fq-jhvvxtyNnSpddC_ppDInkC4ENT4o5pjzIFjLiINQwUSfak9LU3-E9d-9XnHmMwgD0AVVP_pggk"
  },</v>
      </c>
      <c r="C892" s="4">
        <v>49379881</v>
      </c>
      <c r="D892" s="5">
        <v>52385476</v>
      </c>
      <c r="E892" s="5">
        <v>4803376</v>
      </c>
      <c r="F892" s="4" t="s">
        <v>5305</v>
      </c>
      <c r="G892" s="4" t="s">
        <v>2916</v>
      </c>
      <c r="H892" s="4" t="s">
        <v>2443</v>
      </c>
      <c r="I892" s="4" t="s">
        <v>2542</v>
      </c>
      <c r="J892" s="4" t="s">
        <v>17694</v>
      </c>
      <c r="K892" s="4" t="s">
        <v>3064</v>
      </c>
      <c r="L892" s="4">
        <v>122</v>
      </c>
      <c r="M892" s="4">
        <v>1043</v>
      </c>
      <c r="N892" s="4" t="s">
        <v>11270</v>
      </c>
    </row>
    <row r="893" spans="2:14" s="4" customFormat="1" x14ac:dyDescent="0.25">
      <c r="B893" s="4" t="str">
        <f>"  """&amp;A893&amp;""": {
    ""name"" : """&amp;SUBSTITUTE(F893,"""","\""")&amp;""",
    ""latitude"" : "&amp;IF(D893&lt;&gt;"",LEFT(D893,2)&amp;"."&amp;RIGHT(D893,LEN(D893)-2),"0")&amp;",
    ""longitude"" : "&amp;IF(E893&lt;&gt;"",LEFT(E893,1)&amp;"."&amp;RIGHT(E893,LEN(E893)-1),"0")&amp;","&amp;"
    ""image"" : """&amp;N893&amp;"""
  },"</f>
        <v xml:space="preserve">  "": {
    "name" : "Naturepark De Lange Bretten",
    "latitude" : 52.387972,
    "longitude" : 4.794021,
    "image" : "https://lh3.googleusercontent.com/MPMSMfH9u-3SI4v3ArygsXmimQ0pz54mw8lDfAQBneV4Pdn2WEBoMf3KvoG5uXNsjvvzrSpxgt-VBuR5wjQ1"
  },</v>
      </c>
      <c r="C893" s="4">
        <v>466756</v>
      </c>
      <c r="D893" s="5">
        <v>52387972</v>
      </c>
      <c r="E893" s="5">
        <v>4794021</v>
      </c>
      <c r="F893" s="4" t="s">
        <v>13408</v>
      </c>
      <c r="G893" s="4" t="s">
        <v>2916</v>
      </c>
      <c r="H893" s="4" t="s">
        <v>2443</v>
      </c>
      <c r="I893" s="4" t="s">
        <v>2542</v>
      </c>
      <c r="J893" s="4" t="s">
        <v>17694</v>
      </c>
      <c r="K893" s="4" t="s">
        <v>3064</v>
      </c>
      <c r="L893" s="4">
        <v>824</v>
      </c>
      <c r="M893" s="4">
        <v>1046</v>
      </c>
      <c r="N893" s="4" t="s">
        <v>13409</v>
      </c>
    </row>
    <row r="894" spans="2:14" s="4" customFormat="1" x14ac:dyDescent="0.25">
      <c r="B894" s="4" t="str">
        <f>"  """&amp;A894&amp;""": {
    ""name"" : """&amp;SUBSTITUTE(F894,"""","\""")&amp;""",
    ""latitude"" : "&amp;IF(D894&lt;&gt;"",LEFT(D894,2)&amp;"."&amp;RIGHT(D894,LEN(D894)-2),"0")&amp;",
    ""longitude"" : "&amp;IF(E894&lt;&gt;"",LEFT(E894,1)&amp;"."&amp;RIGHT(E894,LEN(E894)-1),"0")&amp;","&amp;"
    ""image"" : """&amp;N894&amp;"""
  },"</f>
        <v xml:space="preserve">  "": {
    "name" : "Totem Pole",
    "latitude" : 52.386036,
    "longitude" : 4.803831,
    "image" : "https://lh3.ggpht.com/y0MpJ1X2g7-pxcnV9h2c9lXfMUQ7rCrtxubsbikskMXpO3FulWn3VRfOaQ8xSzg9YMfwbnbFPcFFWW4TovL9Jg"
  },</v>
      </c>
      <c r="C894" s="4">
        <v>867694</v>
      </c>
      <c r="D894" s="5">
        <v>52386036</v>
      </c>
      <c r="E894" s="5">
        <v>4803831</v>
      </c>
      <c r="F894" s="4" t="s">
        <v>636</v>
      </c>
      <c r="G894" s="4" t="s">
        <v>2916</v>
      </c>
      <c r="H894" s="4" t="s">
        <v>2443</v>
      </c>
      <c r="I894" s="4" t="s">
        <v>2542</v>
      </c>
      <c r="J894" s="4" t="s">
        <v>17694</v>
      </c>
      <c r="K894" s="4" t="s">
        <v>17547</v>
      </c>
      <c r="M894" s="4">
        <v>1043</v>
      </c>
      <c r="N894" s="4" t="s">
        <v>15203</v>
      </c>
    </row>
    <row r="895" spans="2:14" s="4" customFormat="1" x14ac:dyDescent="0.25">
      <c r="B895" s="4" t="str">
        <f>"  """&amp;A895&amp;""": {
    ""name"" : """&amp;SUBSTITUTE(F895,"""","\""")&amp;""",
    ""latitude"" : "&amp;IF(D895&lt;&gt;"",LEFT(D895,2)&amp;"."&amp;RIGHT(D895,LEN(D895)-2),"0")&amp;",
    ""longitude"" : "&amp;IF(E895&lt;&gt;"",LEFT(E895,1)&amp;"."&amp;RIGHT(E895,LEN(E895)-1),"0")&amp;","&amp;"
    ""image"" : """&amp;N895&amp;"""
  },"</f>
        <v xml:space="preserve">  "": {
    "name" : "Fold Rust Sculpture",
    "latitude" : 52.387482,
    "longitude" : 4.810233,
    "image" : "https://lh3.googleusercontent.com/Zv57DyA4P5LvlooU-irHKa4frCaB3G3cQvPedYEP22ZLiF9ByAXi2Z_RY52_8JbkD8wbZLbnEbUU8SIHDWnu"
  },</v>
      </c>
      <c r="C895" s="4">
        <v>49379887</v>
      </c>
      <c r="D895" s="5">
        <v>52387482</v>
      </c>
      <c r="E895" s="5">
        <v>4810233</v>
      </c>
      <c r="F895" s="4" t="s">
        <v>11809</v>
      </c>
      <c r="G895" s="4" t="s">
        <v>2916</v>
      </c>
      <c r="H895" s="4" t="s">
        <v>2443</v>
      </c>
      <c r="I895" s="4" t="s">
        <v>2542</v>
      </c>
      <c r="J895" s="4" t="s">
        <v>17694</v>
      </c>
      <c r="K895" s="4" t="s">
        <v>17547</v>
      </c>
      <c r="M895" s="4">
        <v>1043</v>
      </c>
      <c r="N895" s="4" t="s">
        <v>11810</v>
      </c>
    </row>
    <row r="896" spans="2:14" s="4" customFormat="1" x14ac:dyDescent="0.25">
      <c r="B896" s="4" t="str">
        <f>"  """&amp;A896&amp;""": {
    ""name"" : """&amp;SUBSTITUTE(F896,"""","\""")&amp;""",
    ""latitude"" : "&amp;IF(D896&lt;&gt;"",LEFT(D896,2)&amp;"."&amp;RIGHT(D896,LEN(D896)-2),"0")&amp;",
    ""longitude"" : "&amp;IF(E896&lt;&gt;"",LEFT(E896,1)&amp;"."&amp;RIGHT(E896,LEN(E896)-1),"0")&amp;","&amp;"
    ""image"" : """&amp;N896&amp;"""
  },"</f>
        <v xml:space="preserve">  "": {
    "name" : "Kunstroute De Bretten",
    "latitude" : 52.385503,
    "longitude" : 4.810315,
    "image" : "https://lh6.ggpht.com/EDGVkJDx0lvEsW9BM-aJZXWXteksUjIT2XvgZNu7EFGJO-9VFpzvq7hchOImbiyclnNS8p3T9zGHDlyn-ZI4"
  },</v>
      </c>
      <c r="C896" s="4">
        <v>49379900</v>
      </c>
      <c r="D896" s="5">
        <v>52385503</v>
      </c>
      <c r="E896" s="5">
        <v>4810315</v>
      </c>
      <c r="F896" s="4" t="s">
        <v>12804</v>
      </c>
      <c r="G896" s="4" t="s">
        <v>2916</v>
      </c>
      <c r="H896" s="4" t="s">
        <v>2443</v>
      </c>
      <c r="I896" s="4" t="s">
        <v>2542</v>
      </c>
      <c r="J896" s="4" t="s">
        <v>17694</v>
      </c>
      <c r="K896" s="4" t="s">
        <v>17547</v>
      </c>
      <c r="M896" s="4">
        <v>1043</v>
      </c>
      <c r="N896" s="4" t="s">
        <v>12805</v>
      </c>
    </row>
    <row r="897" spans="2:14" s="4" customFormat="1" x14ac:dyDescent="0.25">
      <c r="B897" s="4" t="str">
        <f>"  """&amp;A897&amp;""": {
    ""name"" : """&amp;SUBSTITUTE(F897,"""","\""")&amp;""",
    ""latitude"" : "&amp;IF(D897&lt;&gt;"",LEFT(D897,2)&amp;"."&amp;RIGHT(D897,LEN(D897)-2),"0")&amp;",
    ""longitude"" : "&amp;IF(E897&lt;&gt;"",LEFT(E897,1)&amp;"."&amp;RIGHT(E897,LEN(E897)-1),"0")&amp;","&amp;"
    ""image"" : """&amp;N897&amp;"""
  },"</f>
        <v xml:space="preserve">  "": {
    "name" : "Windmolentje De Bretten",
    "latitude" : 52.385296,
    "longitude" : 4.817048,
    "image" : "https://lh4.ggpht.com/WZDXK72zS1C0T3te3hQxLMMlSoTtdOb0DKMDl1dcKAJALLWMg3ehhZhGyr7r-BeZfdje0a7pKuirX-8qOb0Dgg"
  },</v>
      </c>
      <c r="C897" s="4">
        <v>49345590</v>
      </c>
      <c r="D897" s="5">
        <v>52385296</v>
      </c>
      <c r="E897" s="5">
        <v>4817048</v>
      </c>
      <c r="F897" s="4" t="s">
        <v>15687</v>
      </c>
      <c r="G897" s="4" t="s">
        <v>2916</v>
      </c>
      <c r="H897" s="4" t="s">
        <v>2443</v>
      </c>
      <c r="I897" s="4" t="s">
        <v>2542</v>
      </c>
      <c r="J897" s="4" t="s">
        <v>17694</v>
      </c>
      <c r="K897" s="4" t="s">
        <v>17547</v>
      </c>
      <c r="M897" s="4">
        <v>1043</v>
      </c>
      <c r="N897" s="4" t="s">
        <v>15688</v>
      </c>
    </row>
    <row r="898" spans="2:14" s="4" customFormat="1" x14ac:dyDescent="0.25">
      <c r="B898" s="4" t="str">
        <f>"  """&amp;A898&amp;""": {
    ""name"" : """&amp;SUBSTITUTE(F898,"""","\""")&amp;""",
    ""latitude"" : "&amp;IF(D898&lt;&gt;"",LEFT(D898,2)&amp;"."&amp;RIGHT(D898,LEN(D898)-2),"0")&amp;",
    ""longitude"" : "&amp;IF(E898&lt;&gt;"",LEFT(E898,1)&amp;"."&amp;RIGHT(E898,LEN(E898)-1),"0")&amp;","&amp;"
    ""image"" : """&amp;N898&amp;"""
  },"</f>
        <v xml:space="preserve">  "": {
    "name" : "Het Ei",
    "latitude" : 52.385231,
    "longitude" : 4.818341,
    "image" : "https://lh3.ggpht.com/lbun5nuc_u_IPj2LS0zyJnKf-UUwwamqximO6cMaHojZfoPzgdSXW4ROHuqI6G-oDqGGlZLu-E7tvnJUge8"
  },</v>
      </c>
      <c r="C898" s="4">
        <v>474688</v>
      </c>
      <c r="D898" s="5">
        <v>52385231</v>
      </c>
      <c r="E898" s="5">
        <v>4818341</v>
      </c>
      <c r="F898" s="4" t="s">
        <v>12262</v>
      </c>
      <c r="G898" s="4" t="s">
        <v>2916</v>
      </c>
      <c r="H898" s="4" t="s">
        <v>2443</v>
      </c>
      <c r="I898" s="4" t="s">
        <v>2542</v>
      </c>
      <c r="J898" s="4" t="s">
        <v>17694</v>
      </c>
      <c r="K898" s="4" t="s">
        <v>17547</v>
      </c>
      <c r="M898" s="4">
        <v>1043</v>
      </c>
      <c r="N898" s="4" t="s">
        <v>12263</v>
      </c>
    </row>
    <row r="899" spans="2:14" s="4" customFormat="1" x14ac:dyDescent="0.25">
      <c r="B899" s="4" t="str">
        <f>"  """&amp;A899&amp;""": {
    ""name"" : """&amp;SUBSTITUTE(F899,"""","\""")&amp;""",
    ""latitude"" : "&amp;IF(D899&lt;&gt;"",LEFT(D899,2)&amp;"."&amp;RIGHT(D899,LEN(D899)-2),"0")&amp;",
    ""longitude"" : "&amp;IF(E899&lt;&gt;"",LEFT(E899,1)&amp;"."&amp;RIGHT(E899,LEN(E899)-1),"0")&amp;","&amp;"
    ""image"" : """&amp;N899&amp;"""
  },"</f>
        <v xml:space="preserve">  "": {
    "name" : "Wipslakkies",
    "latitude" : 52.388749,
    "longitude" : 4.77768,
    "image" : "https://lh3.googleusercontent.com/GtiMUVsUxAhYb0oABgiMWz81y6Z_7ytV8XwiSP3dRi-teUgv7GEeg0v9rO0OUtiyyYQi5U2MlidA-z0GyLTEUg"
  },</v>
      </c>
      <c r="C899" s="4">
        <v>739148</v>
      </c>
      <c r="D899" s="5">
        <v>52388749</v>
      </c>
      <c r="E899" s="5">
        <v>477768</v>
      </c>
      <c r="F899" s="4" t="s">
        <v>7854</v>
      </c>
      <c r="G899" s="4" t="s">
        <v>2916</v>
      </c>
      <c r="H899" s="4" t="s">
        <v>2443</v>
      </c>
      <c r="I899" s="4" t="s">
        <v>2542</v>
      </c>
      <c r="J899" s="4" t="s">
        <v>17694</v>
      </c>
      <c r="K899" s="4" t="s">
        <v>2610</v>
      </c>
      <c r="L899" s="4">
        <v>25</v>
      </c>
      <c r="M899" s="4" t="s">
        <v>2611</v>
      </c>
      <c r="N899" s="4" t="s">
        <v>15699</v>
      </c>
    </row>
    <row r="900" spans="2:14" s="4" customFormat="1" x14ac:dyDescent="0.25">
      <c r="B900" s="4" t="str">
        <f>"  """&amp;A900&amp;""": {
    ""name"" : """&amp;SUBSTITUTE(F900,"""","\""")&amp;""",
    ""latitude"" : "&amp;IF(D900&lt;&gt;"",LEFT(D900,2)&amp;"."&amp;RIGHT(D900,LEN(D900)-2),"0")&amp;",
    ""longitude"" : "&amp;IF(E900&lt;&gt;"",LEFT(E900,1)&amp;"."&amp;RIGHT(E900,LEN(E900)-1),"0")&amp;","&amp;"
    ""image"" : """&amp;N900&amp;"""
  },"</f>
        <v xml:space="preserve">  "": {
    "name" : "Brettensuite 19/20",
    "latitude" : 52.385577,
    "longitude" : 4.798703,
    "image" : "https://lh3.googleusercontent.com/orCOoqiBwiPo5IBqvKF-84Dc2d7mZP-F_bCflWoF78cX5zbIpebgvwyKjpGDKQ-S9g00NKbd46F6mtE886s"
  },</v>
      </c>
      <c r="C900" s="4">
        <v>49379899</v>
      </c>
      <c r="D900" s="5">
        <v>52385577</v>
      </c>
      <c r="E900" s="5">
        <v>4798703</v>
      </c>
      <c r="F900" s="4" t="s">
        <v>10735</v>
      </c>
      <c r="G900" s="4" t="s">
        <v>2916</v>
      </c>
      <c r="H900" s="4" t="s">
        <v>2443</v>
      </c>
      <c r="I900" s="4" t="s">
        <v>2542</v>
      </c>
      <c r="J900" s="4" t="s">
        <v>17694</v>
      </c>
      <c r="K900" s="4" t="s">
        <v>2626</v>
      </c>
      <c r="L900" s="4">
        <v>103</v>
      </c>
      <c r="M900" s="4" t="s">
        <v>3523</v>
      </c>
      <c r="N900" s="4" t="s">
        <v>10736</v>
      </c>
    </row>
    <row r="901" spans="2:14" s="4" customFormat="1" x14ac:dyDescent="0.25">
      <c r="B901" s="4" t="str">
        <f>"  """&amp;A901&amp;""": {
    ""name"" : """&amp;SUBSTITUTE(F901,"""","\""")&amp;""",
    ""latitude"" : "&amp;IF(D901&lt;&gt;"",LEFT(D901,2)&amp;"."&amp;RIGHT(D901,LEN(D901)-2),"0")&amp;",
    ""longitude"" : "&amp;IF(E901&lt;&gt;"",LEFT(E901,1)&amp;"."&amp;RIGHT(E901,LEN(E901)-1),"0")&amp;","&amp;"
    ""image"" : """&amp;N901&amp;"""
  },"</f>
        <v xml:space="preserve">  "": {
    "name" : "Windmolen De Grote Braak",
    "latitude" : 52.386185,
    "longitude" : 4.771932,
    "image" : "https://lh3.ggpht.com/1uCY6CkMbpIqqZ5QGd80H6baZjoVs45IfNKSWIAk_681n-8z_dU6IZvX_y7r93b__Jr7_7BJuQ7s4k_HY3L0PA"
  },</v>
      </c>
      <c r="C901" s="4">
        <v>49335561</v>
      </c>
      <c r="D901" s="5">
        <v>52386185</v>
      </c>
      <c r="E901" s="5">
        <v>4771932</v>
      </c>
      <c r="F901" s="4" t="s">
        <v>15682</v>
      </c>
      <c r="G901" s="4" t="s">
        <v>2916</v>
      </c>
      <c r="H901" s="4" t="s">
        <v>2443</v>
      </c>
      <c r="I901" s="4" t="s">
        <v>2542</v>
      </c>
      <c r="J901" s="4" t="s">
        <v>17694</v>
      </c>
      <c r="K901" s="4" t="s">
        <v>2626</v>
      </c>
      <c r="L901" s="4">
        <v>719</v>
      </c>
      <c r="M901" s="4" t="s">
        <v>3523</v>
      </c>
      <c r="N901" s="4" t="s">
        <v>15683</v>
      </c>
    </row>
    <row r="902" spans="2:14" s="4" customFormat="1" x14ac:dyDescent="0.25">
      <c r="B902" s="4" t="str">
        <f>"  """&amp;A902&amp;""": {
    ""name"" : """&amp;SUBSTITUTE(F902,"""","\""")&amp;""",
    ""latitude"" : "&amp;IF(D902&lt;&gt;"",LEFT(D902,2)&amp;"."&amp;RIGHT(D902,LEN(D902)-2),"0")&amp;",
    ""longitude"" : "&amp;IF(E902&lt;&gt;"",LEFT(E902,1)&amp;"."&amp;RIGHT(E902,LEN(E902)-1),"0")&amp;","&amp;"
    ""image"" : """&amp;N902&amp;"""
  },"</f>
        <v xml:space="preserve">  "": {
    "name" : "Kunst Roest!",
    "latitude" : 52.385362,
    "longitude" : 4.819904,
    "image" : "https://lh3.googleusercontent.com/TvAfRA3OI0ZpnhOCOacXpl9Qs2cNERNF3HmVvwJNIseAvJoUq8azwvf4WD3L_4L71geq2gudt7OBe5R7HWI"
  },</v>
      </c>
      <c r="C902" s="4">
        <v>91098</v>
      </c>
      <c r="D902" s="5">
        <v>52385362</v>
      </c>
      <c r="E902" s="5">
        <v>4819904</v>
      </c>
      <c r="F902" s="4" t="s">
        <v>5299</v>
      </c>
      <c r="G902" s="4" t="s">
        <v>2916</v>
      </c>
      <c r="H902" s="4" t="s">
        <v>2443</v>
      </c>
      <c r="I902" s="4" t="s">
        <v>2542</v>
      </c>
      <c r="J902" s="4" t="s">
        <v>17694</v>
      </c>
      <c r="K902" s="4" t="s">
        <v>5300</v>
      </c>
      <c r="L902" s="4">
        <v>1</v>
      </c>
      <c r="M902" s="4" t="s">
        <v>5301</v>
      </c>
      <c r="N902" s="4" t="s">
        <v>12803</v>
      </c>
    </row>
    <row r="903" spans="2:14" s="4" customFormat="1" x14ac:dyDescent="0.25">
      <c r="B903" s="4" t="str">
        <f>"  """&amp;A903&amp;""": {
    ""name"" : """&amp;SUBSTITUTE(F903,"""","\""")&amp;""",
    ""latitude"" : "&amp;IF(D903&lt;&gt;"",LEFT(D903,2)&amp;"."&amp;RIGHT(D903,LEN(D903)-2),"0")&amp;",
    ""longitude"" : "&amp;IF(E903&lt;&gt;"",LEFT(E903,1)&amp;"."&amp;RIGHT(E903,LEN(E903)-1),"0")&amp;","&amp;"
    ""image"" : """&amp;N903&amp;"""
  },"</f>
        <v xml:space="preserve">  "": {
    "name" : "Afc DWS",
    "latitude" : 52.385383,
    "longitude" : 4.821845,
    "image" : "https://lh5.ggpht.com/ANIkp0Frsu9YENjm8bqwW9imD_iAvnqCuKQWbPlp9iJZP5992_Ex_2xrArrKtqPI7vao_UWy80clpkBhE17O"
  },</v>
      </c>
      <c r="C903" s="4">
        <v>49233403</v>
      </c>
      <c r="D903" s="5">
        <v>52385383</v>
      </c>
      <c r="E903" s="5">
        <v>4821845</v>
      </c>
      <c r="F903" s="4" t="s">
        <v>10038</v>
      </c>
      <c r="G903" s="4" t="s">
        <v>2916</v>
      </c>
      <c r="H903" s="4" t="s">
        <v>2443</v>
      </c>
      <c r="I903" s="4" t="s">
        <v>2542</v>
      </c>
      <c r="J903" s="4" t="s">
        <v>17694</v>
      </c>
      <c r="K903" s="4" t="s">
        <v>5300</v>
      </c>
      <c r="L903" s="4">
        <v>3</v>
      </c>
      <c r="M903" s="4" t="s">
        <v>3696</v>
      </c>
      <c r="N903" s="4" t="s">
        <v>10039</v>
      </c>
    </row>
    <row r="904" spans="2:14" s="4" customFormat="1" x14ac:dyDescent="0.25">
      <c r="B904" s="4" t="str">
        <f>"  """&amp;A904&amp;""": {
    ""name"" : """&amp;SUBSTITUTE(F904,"""","\""")&amp;""",
    ""latitude"" : "&amp;IF(D904&lt;&gt;"",LEFT(D904,2)&amp;"."&amp;RIGHT(D904,LEN(D904)-2),"0")&amp;",
    ""longitude"" : "&amp;IF(E904&lt;&gt;"",LEFT(E904,1)&amp;"."&amp;RIGHT(E904,LEN(E904)-1),"0")&amp;","&amp;"
    ""image"" : """&amp;N904&amp;"""
  },"</f>
        <v xml:space="preserve">  "": {
    "name" : "Van Buitenplaats Tot Sportpark",
    "latitude" : 52.385355,
    "longitude" : 4.828813,
    "image" : "https://lh3.ggpht.com/7C1ckYTGjzfhVjL23nyLK0Xj1MwUcsWqi639VUXqgtvz2xeMqpK0UTy-Kon3VJxK71wiW6rLhMLb54MkeDeKKg"
  },</v>
      </c>
      <c r="C904" s="4">
        <v>856381</v>
      </c>
      <c r="D904" s="5">
        <v>52385355</v>
      </c>
      <c r="E904" s="5">
        <v>4828813</v>
      </c>
      <c r="F904" s="4" t="s">
        <v>8543</v>
      </c>
      <c r="G904" s="4" t="s">
        <v>2916</v>
      </c>
      <c r="H904" s="4" t="s">
        <v>2443</v>
      </c>
      <c r="I904" s="4" t="s">
        <v>2542</v>
      </c>
      <c r="J904" s="4" t="s">
        <v>17694</v>
      </c>
      <c r="K904" s="4" t="s">
        <v>3695</v>
      </c>
      <c r="L904" s="4">
        <v>10</v>
      </c>
      <c r="M904" s="4" t="s">
        <v>3696</v>
      </c>
      <c r="N904" s="4" t="s">
        <v>15342</v>
      </c>
    </row>
    <row r="905" spans="2:14" s="4" customFormat="1" x14ac:dyDescent="0.25">
      <c r="B905" s="4" t="str">
        <f>"  """&amp;A905&amp;""": {
    ""name"" : """&amp;SUBSTITUTE(F905,"""","\""")&amp;""",
    ""latitude"" : "&amp;IF(D905&lt;&gt;"",LEFT(D905,2)&amp;"."&amp;RIGHT(D905,LEN(D905)-2),"0")&amp;",
    ""longitude"" : "&amp;IF(E905&lt;&gt;"",LEFT(E905,1)&amp;"."&amp;RIGHT(E905,LEN(E905)-1),"0")&amp;","&amp;"
    ""image"" : """&amp;N905&amp;"""
  },"</f>
        <v xml:space="preserve">  "": {
    "name" : "Speeltuin Overschiestraat",
    "latitude" : 52.349084,
    "longitude" : 4.838611,
    "image" : "https://lh3.googleusercontent.com/Sl0Ecd3JfJoN-Jk4iJzDvWwe34lGf92FU_pBtEpRHgJqJr7J-JqXrvPwozMBFCKBLS7O6Ncij3XNnPr5tpoiAw"
  },</v>
      </c>
      <c r="C905" s="4">
        <v>49176236</v>
      </c>
      <c r="D905" s="5">
        <v>52349084</v>
      </c>
      <c r="E905" s="5">
        <v>4838611</v>
      </c>
      <c r="F905" s="4" t="s">
        <v>14668</v>
      </c>
      <c r="G905" s="4" t="s">
        <v>2916</v>
      </c>
      <c r="H905" s="4" t="s">
        <v>2443</v>
      </c>
      <c r="I905" s="4" t="s">
        <v>2542</v>
      </c>
      <c r="J905" s="4" t="s">
        <v>2592</v>
      </c>
      <c r="K905" s="4" t="s">
        <v>17649</v>
      </c>
      <c r="M905" s="4">
        <v>1062</v>
      </c>
      <c r="N905" s="4" t="s">
        <v>14669</v>
      </c>
    </row>
    <row r="906" spans="2:14" s="4" customFormat="1" x14ac:dyDescent="0.25">
      <c r="B906" s="4" t="str">
        <f>"  """&amp;A906&amp;""": {
    ""name"" : """&amp;SUBSTITUTE(F906,"""","\""")&amp;""",
    ""latitude"" : "&amp;IF(D906&lt;&gt;"",LEFT(D906,2)&amp;"."&amp;RIGHT(D906,LEN(D906)-2),"0")&amp;",
    ""longitude"" : "&amp;IF(E906&lt;&gt;"",LEFT(E906,1)&amp;"."&amp;RIGHT(E906,LEN(E906)-1),"0")&amp;","&amp;"
    ""image"" : """&amp;N906&amp;"""
  },"</f>
        <v xml:space="preserve">  "": {
    "name" : "World Fashion Center",
    "latitude" : 52.353275,
    "longitude" : 4.840977,
    "image" : "https://lh3.ggpht.com/rH3KmRVlJf5B63Yg2m4WEAzgNuINEr8Rrk4cJuZhKD4HAVUlilBCdYzKrdXTacH4jFVjNQuBnVBCJ7Kio8SNfA"
  },</v>
      </c>
      <c r="C906" s="4">
        <v>335770</v>
      </c>
      <c r="D906" s="5">
        <v>52353275</v>
      </c>
      <c r="E906" s="5">
        <v>4840977</v>
      </c>
      <c r="F906" s="4" t="s">
        <v>15756</v>
      </c>
      <c r="G906" s="4" t="s">
        <v>2916</v>
      </c>
      <c r="H906" s="4" t="s">
        <v>2443</v>
      </c>
      <c r="I906" s="4" t="s">
        <v>2542</v>
      </c>
      <c r="J906" s="4" t="s">
        <v>2592</v>
      </c>
      <c r="K906" s="4" t="s">
        <v>3716</v>
      </c>
      <c r="L906" s="4">
        <v>27</v>
      </c>
      <c r="M906" s="4" t="s">
        <v>15937</v>
      </c>
      <c r="N906" s="4" t="s">
        <v>15757</v>
      </c>
    </row>
    <row r="907" spans="2:14" s="4" customFormat="1" x14ac:dyDescent="0.25">
      <c r="B907" s="4" t="str">
        <f>"  """&amp;A907&amp;""": {
    ""name"" : """&amp;SUBSTITUTE(F907,"""","\""")&amp;""",
    ""latitude"" : "&amp;IF(D907&lt;&gt;"",LEFT(D907,2)&amp;"."&amp;RIGHT(D907,LEN(D907)-2),"0")&amp;",
    ""longitude"" : "&amp;IF(E907&lt;&gt;"",LEFT(E907,1)&amp;"."&amp;RIGHT(E907,LEN(E907)-1),"0")&amp;","&amp;"
    ""image"" : """&amp;N907&amp;"""
  },"</f>
        <v xml:space="preserve">  "": {
    "name" : "Earth for kid",
    "latitude" : 52.349634,
    "longitude" : 4.840144,
    "image" : "https://lh6.ggpht.com/X0hkY_RJwyGRFA1fjjPgG3H35R8nOX2Mep4C9SXDP1VpcrRhNPqhl_hhBBNV3jwVUAGN4pQ5xtHWY9yrWeUFdg"
  },</v>
      </c>
      <c r="C907" s="4">
        <v>142791</v>
      </c>
      <c r="D907" s="5">
        <v>52349634</v>
      </c>
      <c r="E907" s="5">
        <v>4840144</v>
      </c>
      <c r="F907" s="4" t="s">
        <v>5639</v>
      </c>
      <c r="G907" s="4" t="s">
        <v>2916</v>
      </c>
      <c r="H907" s="4" t="s">
        <v>2443</v>
      </c>
      <c r="I907" s="4" t="s">
        <v>2542</v>
      </c>
      <c r="J907" s="4" t="s">
        <v>2592</v>
      </c>
      <c r="K907" s="4" t="s">
        <v>5640</v>
      </c>
      <c r="L907" s="4">
        <v>3</v>
      </c>
      <c r="M907" s="4" t="s">
        <v>5641</v>
      </c>
      <c r="N907" s="4" t="s">
        <v>11584</v>
      </c>
    </row>
    <row r="908" spans="2:14" s="4" customFormat="1" x14ac:dyDescent="0.25">
      <c r="B908" s="4" t="str">
        <f>"  """&amp;A908&amp;""": {
    ""name"" : """&amp;SUBSTITUTE(F908,"""","\""")&amp;""",
    ""latitude"" : "&amp;IF(D908&lt;&gt;"",LEFT(D908,2)&amp;"."&amp;RIGHT(D908,LEN(D908)-2),"0")&amp;",
    ""longitude"" : "&amp;IF(E908&lt;&gt;"",LEFT(E908,1)&amp;"."&amp;RIGHT(E908,LEN(E908)-1),"0")&amp;","&amp;"
    ""image"" : """&amp;N908&amp;"""
  },"</f>
        <v xml:space="preserve">  "": {
    "name" : "The Future of Delflandplein.",
    "latitude" : 52.349191,
    "longitude" : 4.841072,
    "image" : "https://lh4.ggpht.com/xXlx_Qv7sATr61nep7LAPZ0-XB7C0tGccM1Dlp0w5xj62MzLCDpSeDFrfO0GWn-_ygFTgfEefFHRsA90-NaTCw"
  },</v>
      </c>
      <c r="C908" s="4">
        <v>202031</v>
      </c>
      <c r="D908" s="5">
        <v>52349191</v>
      </c>
      <c r="E908" s="5">
        <v>4841072</v>
      </c>
      <c r="F908" s="4" t="s">
        <v>6031</v>
      </c>
      <c r="G908" s="4" t="s">
        <v>2916</v>
      </c>
      <c r="H908" s="4" t="s">
        <v>2443</v>
      </c>
      <c r="I908" s="4" t="s">
        <v>2542</v>
      </c>
      <c r="J908" s="4" t="s">
        <v>2592</v>
      </c>
      <c r="K908" s="4" t="s">
        <v>5640</v>
      </c>
      <c r="L908" s="4">
        <v>5</v>
      </c>
      <c r="M908" s="4" t="s">
        <v>5641</v>
      </c>
      <c r="N908" s="4" t="s">
        <v>15069</v>
      </c>
    </row>
    <row r="909" spans="2:14" s="4" customFormat="1" x14ac:dyDescent="0.25">
      <c r="B909" s="4" t="str">
        <f>"  """&amp;A909&amp;""": {
    ""name"" : """&amp;SUBSTITUTE(F909,"""","\""")&amp;""",
    ""latitude"" : "&amp;IF(D909&lt;&gt;"",LEFT(D909,2)&amp;"."&amp;RIGHT(D909,LEN(D909)-2),"0")&amp;",
    ""longitude"" : "&amp;IF(E909&lt;&gt;"",LEFT(E909,1)&amp;"."&amp;RIGHT(E909,LEN(E909)-1),"0")&amp;","&amp;"
    ""image"" : """&amp;N909&amp;"""
  },"</f>
        <v xml:space="preserve">  "": {
    "name" : "Aapje",
    "latitude" : 52.349349,
    "longitude" : 4.840222,
    "image" : "https://lh3.ggpht.com/hUF6m8pt4u_rFXz6jM39ck1gq3ewGSoy45rAV3UhW2H_CRfdXS_8QcZorc_xseavO4g8a9Ktf-_MhVa9MS6gvA"
  },</v>
      </c>
      <c r="C909" s="4">
        <v>447907</v>
      </c>
      <c r="D909" s="5">
        <v>52349349</v>
      </c>
      <c r="E909" s="5">
        <v>4840222</v>
      </c>
      <c r="F909" s="4" t="s">
        <v>7008</v>
      </c>
      <c r="G909" s="4" t="s">
        <v>2916</v>
      </c>
      <c r="H909" s="4" t="s">
        <v>2443</v>
      </c>
      <c r="I909" s="4" t="s">
        <v>2542</v>
      </c>
      <c r="J909" s="4" t="s">
        <v>2592</v>
      </c>
      <c r="K909" s="4" t="s">
        <v>5640</v>
      </c>
      <c r="L909" s="4">
        <v>23</v>
      </c>
      <c r="M909" s="4" t="s">
        <v>5641</v>
      </c>
      <c r="N909" s="4" t="s">
        <v>10010</v>
      </c>
    </row>
    <row r="910" spans="2:14" s="4" customFormat="1" x14ac:dyDescent="0.25">
      <c r="B910" s="4" t="str">
        <f>"  """&amp;A910&amp;""": {
    ""name"" : """&amp;SUBSTITUTE(F910,"""","\""")&amp;""",
    ""latitude"" : "&amp;IF(D910&lt;&gt;"",LEFT(D910,2)&amp;"."&amp;RIGHT(D910,LEN(D910)-2),"0")&amp;",
    ""longitude"" : "&amp;IF(E910&lt;&gt;"",LEFT(E910,1)&amp;"."&amp;RIGHT(E910,LEN(E910)-1),"0")&amp;","&amp;"
    ""image"" : """&amp;N910&amp;"""
  },"</f>
        <v xml:space="preserve">  "": {
    "name" : "pelikan",
    "latitude" : 52.353218,
    "longitude" : 4.837757,
    "image" : "https://lh3.googleusercontent.com/BNxcrWtQTl-wwcxbyPhYAE1k5yhC4S7vMILqtgpb5Th8VLQVPFuvSmxdFr5kjsAgxLlqfXhsn4cOlKAgyCk"
  },</v>
      </c>
      <c r="C910" s="4">
        <v>49324619</v>
      </c>
      <c r="D910" s="5">
        <v>52353218</v>
      </c>
      <c r="E910" s="5">
        <v>4837757</v>
      </c>
      <c r="F910" s="4" t="s">
        <v>13811</v>
      </c>
      <c r="G910" s="4" t="s">
        <v>2916</v>
      </c>
      <c r="H910" s="4" t="s">
        <v>2443</v>
      </c>
      <c r="I910" s="4" t="s">
        <v>2542</v>
      </c>
      <c r="J910" s="4" t="s">
        <v>2592</v>
      </c>
      <c r="K910" s="4" t="s">
        <v>3036</v>
      </c>
      <c r="L910" s="4">
        <v>89</v>
      </c>
      <c r="M910" s="4">
        <v>1062</v>
      </c>
      <c r="N910" s="4" t="s">
        <v>13812</v>
      </c>
    </row>
    <row r="911" spans="2:14" s="4" customFormat="1" x14ac:dyDescent="0.25">
      <c r="B911" s="4" t="str">
        <f>"  """&amp;A911&amp;""": {
    ""name"" : """&amp;SUBSTITUTE(F911,"""","\""")&amp;""",
    ""latitude"" : "&amp;IF(D911&lt;&gt;"",LEFT(D911,2)&amp;"."&amp;RIGHT(D911,LEN(D911)-2),"0")&amp;",
    ""longitude"" : "&amp;IF(E911&lt;&gt;"",LEFT(E911,1)&amp;"."&amp;RIGHT(E911,LEN(E911)-1),"0")&amp;","&amp;"
    ""image"" : """&amp;N911&amp;"""
  },"</f>
        <v xml:space="preserve">  "": {
    "name" : "Speeltoestel Glijbaan",
    "latitude" : 52.353198,
    "longitude" : 4.838595,
    "image" : "https://lh3.googleusercontent.com/xg6S7whW8vtIiCg5niicAya2DIYjN12RBb-CDdo81oAiNACHgsaiDhIjM6aqNCJuCgGuOopSG9qdYgnybW96SA"
  },</v>
      </c>
      <c r="C911" s="4">
        <v>49241710</v>
      </c>
      <c r="D911" s="5">
        <v>52353198</v>
      </c>
      <c r="E911" s="5">
        <v>4838595</v>
      </c>
      <c r="F911" s="4" t="s">
        <v>14609</v>
      </c>
      <c r="G911" s="4" t="s">
        <v>2916</v>
      </c>
      <c r="H911" s="4" t="s">
        <v>2443</v>
      </c>
      <c r="I911" s="4" t="s">
        <v>2542</v>
      </c>
      <c r="J911" s="4" t="s">
        <v>2592</v>
      </c>
      <c r="K911" s="4" t="s">
        <v>3036</v>
      </c>
      <c r="L911" s="4">
        <v>90</v>
      </c>
      <c r="M911" s="4">
        <v>1062</v>
      </c>
      <c r="N911" s="4" t="s">
        <v>14610</v>
      </c>
    </row>
    <row r="912" spans="2:14" s="4" customFormat="1" x14ac:dyDescent="0.25">
      <c r="B912" s="4" t="str">
        <f>"  """&amp;A912&amp;""": {
    ""name"" : """&amp;SUBSTITUTE(F912,"""","\""")&amp;""",
    ""latitude"" : "&amp;IF(D912&lt;&gt;"",LEFT(D912,2)&amp;"."&amp;RIGHT(D912,LEN(D912)-2),"0")&amp;",
    ""longitude"" : "&amp;IF(E912&lt;&gt;"",LEFT(E912,1)&amp;"."&amp;RIGHT(E912,LEN(E912)-1),"0")&amp;","&amp;"
    ""image"" : """&amp;N912&amp;"""
  },"</f>
        <v xml:space="preserve">  "": {
    "name" : "Driehoek",
    "latitude" : 52.354698,
    "longitude" : 4.83782,
    "image" : "https://lh3.googleusercontent.com/jIrGThNsJQHpd5ivPv66x9LuHsis7bv1v9WylKfUdFCcWI8eedpdCh90IoYcwIp_982b7HZLkMo9a4KMcyV6"
  },</v>
      </c>
      <c r="C912" s="4">
        <v>49847203</v>
      </c>
      <c r="D912" s="5">
        <v>52354698</v>
      </c>
      <c r="E912" s="5">
        <v>483782</v>
      </c>
      <c r="F912" s="4" t="s">
        <v>11521</v>
      </c>
      <c r="G912" s="4" t="s">
        <v>2916</v>
      </c>
      <c r="H912" s="4" t="s">
        <v>2443</v>
      </c>
      <c r="I912" s="4" t="s">
        <v>2542</v>
      </c>
      <c r="J912" s="4" t="s">
        <v>2592</v>
      </c>
      <c r="K912" s="4" t="s">
        <v>17329</v>
      </c>
      <c r="L912" s="4">
        <v>68</v>
      </c>
      <c r="M912" s="4" t="s">
        <v>17330</v>
      </c>
      <c r="N912" s="4" t="s">
        <v>11522</v>
      </c>
    </row>
    <row r="913" spans="2:14" s="4" customFormat="1" x14ac:dyDescent="0.25">
      <c r="B913" s="4" t="str">
        <f>"  """&amp;A913&amp;""": {
    ""name"" : """&amp;SUBSTITUTE(F913,"""","\""")&amp;""",
    ""latitude"" : "&amp;IF(D913&lt;&gt;"",LEFT(D913,2)&amp;"."&amp;RIGHT(D913,LEN(D913)-2),"0")&amp;",
    ""longitude"" : "&amp;IF(E913&lt;&gt;"",LEFT(E913,1)&amp;"."&amp;RIGHT(E913,LEN(E913)-1),"0")&amp;","&amp;"
    ""image"" : """&amp;N913&amp;"""
  },"</f>
        <v xml:space="preserve">  "": {
    "name" : "Golf Met Drukveer",
    "latitude" : 52.351847,
    "longitude" : 4.841399,
    "image" : "https://lh3.googleusercontent.com/a1V0VRoP_WX9p-2TGz17qI87148tC13xMVyRxSrQWZbH5hR3SpUqImJodqCc29D04AezKKlkup5ezoIKtA8"
  },</v>
      </c>
      <c r="C913" s="4">
        <v>1150297</v>
      </c>
      <c r="D913" s="5">
        <v>52351847</v>
      </c>
      <c r="E913" s="5">
        <v>4841399</v>
      </c>
      <c r="F913" s="4" t="s">
        <v>12043</v>
      </c>
      <c r="G913" s="4" t="s">
        <v>2916</v>
      </c>
      <c r="H913" s="4" t="s">
        <v>2443</v>
      </c>
      <c r="I913" s="4" t="s">
        <v>2542</v>
      </c>
      <c r="J913" s="4" t="s">
        <v>2592</v>
      </c>
      <c r="K913" s="4" t="s">
        <v>5344</v>
      </c>
      <c r="L913" s="4">
        <v>143</v>
      </c>
      <c r="M913" s="4" t="s">
        <v>16459</v>
      </c>
      <c r="N913" s="4" t="s">
        <v>12044</v>
      </c>
    </row>
    <row r="914" spans="2:14" s="4" customFormat="1" x14ac:dyDescent="0.25">
      <c r="B914" s="4" t="str">
        <f>"  """&amp;A914&amp;""": {
    ""name"" : """&amp;SUBSTITUTE(F914,"""","\""")&amp;""",
    ""latitude"" : "&amp;IF(D914&lt;&gt;"",LEFT(D914,2)&amp;"."&amp;RIGHT(D914,LEN(D914)-2),"0")&amp;",
    ""longitude"" : "&amp;IF(E914&lt;&gt;"",LEFT(E914,1)&amp;"."&amp;RIGHT(E914,LEN(E914)-1),"0")&amp;","&amp;"
    ""image"" : """&amp;N914&amp;"""
  },"</f>
        <v xml:space="preserve">  "": {
    "name" : "Heemstedestraat",
    "latitude" : 52.352076,
    "longitude" : 4.834321,
    "image" : "https://lh3.ggpht.com/BW8lIAnUiXZNUXpprGZede3wF4yIZTrpheQ3r_y8eu_K4RMApzHOcGnkd20kqpxIz42o18nzl3Y32abDM5W1"
  },</v>
      </c>
      <c r="C914" s="4">
        <v>1144057</v>
      </c>
      <c r="D914" s="5">
        <v>52352076</v>
      </c>
      <c r="E914" s="5">
        <v>4834321</v>
      </c>
      <c r="F914" s="4" t="s">
        <v>5344</v>
      </c>
      <c r="G914" s="4" t="s">
        <v>2916</v>
      </c>
      <c r="H914" s="4" t="s">
        <v>2443</v>
      </c>
      <c r="I914" s="4" t="s">
        <v>2542</v>
      </c>
      <c r="J914" s="4" t="s">
        <v>2592</v>
      </c>
      <c r="K914" s="4" t="s">
        <v>5344</v>
      </c>
      <c r="M914" s="4">
        <v>1062</v>
      </c>
      <c r="N914" s="4" t="s">
        <v>12208</v>
      </c>
    </row>
    <row r="915" spans="2:14" s="4" customFormat="1" x14ac:dyDescent="0.25">
      <c r="B915" s="4" t="str">
        <f>"  """&amp;A915&amp;""": {
    ""name"" : """&amp;SUBSTITUTE(F915,"""","\""")&amp;""",
    ""latitude"" : "&amp;IF(D915&lt;&gt;"",LEFT(D915,2)&amp;"."&amp;RIGHT(D915,LEN(D915)-2),"0")&amp;",
    ""longitude"" : "&amp;IF(E915&lt;&gt;"",LEFT(E915,1)&amp;"."&amp;RIGHT(E915,LEN(E915)-1),"0")&amp;","&amp;"
    ""image"" : """&amp;N915&amp;"""
  },"</f>
        <v xml:space="preserve">  "": {
    "name" : "Chellomedia",
    "latitude" : 52.355273,
    "longitude" : 4.838671,
    "image" : "https://lh4.ggpht.com/OtIB1cBQLGdBaIvejvJinPNawMIAXAhXCBNavu2sJCo9zCpohWvSNuQ_8tEFL2cfJjkElBrc1e5gelps48xy"
  },</v>
      </c>
      <c r="C915" s="4">
        <v>1130532</v>
      </c>
      <c r="D915" s="5">
        <v>52355273</v>
      </c>
      <c r="E915" s="5">
        <v>4838671</v>
      </c>
      <c r="F915" s="4" t="s">
        <v>10914</v>
      </c>
      <c r="G915" s="4" t="s">
        <v>2916</v>
      </c>
      <c r="H915" s="4" t="s">
        <v>2443</v>
      </c>
      <c r="I915" s="4" t="s">
        <v>2542</v>
      </c>
      <c r="J915" s="4" t="s">
        <v>2592</v>
      </c>
      <c r="K915" s="4" t="s">
        <v>16425</v>
      </c>
      <c r="L915" s="4">
        <v>6</v>
      </c>
      <c r="M915" s="4" t="s">
        <v>16426</v>
      </c>
      <c r="N915" s="4" t="s">
        <v>10915</v>
      </c>
    </row>
    <row r="916" spans="2:14" s="4" customFormat="1" x14ac:dyDescent="0.25">
      <c r="B916" s="4" t="str">
        <f>"  """&amp;A916&amp;""": {
    ""name"" : """&amp;SUBSTITUTE(F916,"""","\""")&amp;""",
    ""latitude"" : "&amp;IF(D916&lt;&gt;"",LEFT(D916,2)&amp;"."&amp;RIGHT(D916,LEN(D916)-2),"0")&amp;",
    ""longitude"" : "&amp;IF(E916&lt;&gt;"",LEFT(E916,1)&amp;"."&amp;RIGHT(E916,LEN(E916)-1),"0")&amp;","&amp;"
    ""image"" : """&amp;N916&amp;"""
  },"</f>
        <v xml:space="preserve">  "": {
    "name" : "The Pump",
    "latitude" : 52.350949,
    "longitude" : 4.838038,
    "image" : "https://lh3.googleusercontent.com/oLkBhYWzDdutbG9Z_XLAWYkNrbtUB1B0pMgAG0HfMvoRQqLvG7Y0feH6fyS9ZAo38UEhyOXJR2P9ajwsSpgl"
  },</v>
      </c>
      <c r="C916" s="4">
        <v>49162408</v>
      </c>
      <c r="D916" s="5">
        <v>52350949</v>
      </c>
      <c r="E916" s="5">
        <v>4838038</v>
      </c>
      <c r="F916" s="4" t="s">
        <v>15106</v>
      </c>
      <c r="G916" s="4" t="s">
        <v>2916</v>
      </c>
      <c r="H916" s="4" t="s">
        <v>2443</v>
      </c>
      <c r="I916" s="4" t="s">
        <v>2542</v>
      </c>
      <c r="J916" s="4" t="s">
        <v>2592</v>
      </c>
      <c r="K916" s="4" t="s">
        <v>16852</v>
      </c>
      <c r="L916" s="4">
        <v>1</v>
      </c>
      <c r="M916" s="4">
        <v>1062</v>
      </c>
      <c r="N916" s="4" t="s">
        <v>15107</v>
      </c>
    </row>
    <row r="917" spans="2:14" s="4" customFormat="1" x14ac:dyDescent="0.25">
      <c r="B917" s="4" t="str">
        <f>"  """&amp;A917&amp;""": {
    ""name"" : """&amp;SUBSTITUTE(F917,"""","\""")&amp;""",
    ""latitude"" : "&amp;IF(D917&lt;&gt;"",LEFT(D917,2)&amp;"."&amp;RIGHT(D917,LEN(D917)-2),"0")&amp;",
    ""longitude"" : "&amp;IF(E917&lt;&gt;"",LEFT(E917,1)&amp;"."&amp;RIGHT(E917,LEN(E917)-1),"0")&amp;","&amp;"
    ""image"" : """&amp;N917&amp;"""
  },"</f>
        <v xml:space="preserve">  "": {
    "name" : "Leopard Estafette",
    "latitude" : 52.350204,
    "longitude" : 4.838238,
    "image" : "https://lh3.googleusercontent.com/2eW_35DRmxp7oW_eJiAN5OPE7JvXn929o5Mu0HPMQM9H3H57oLyVIUkykKc122ZxIiwvRfacPA2R76_Ai2pMiw"
  },</v>
      </c>
      <c r="C917" s="4">
        <v>49333777</v>
      </c>
      <c r="D917" s="5">
        <v>52350204</v>
      </c>
      <c r="E917" s="5">
        <v>4838238</v>
      </c>
      <c r="F917" s="4" t="s">
        <v>12886</v>
      </c>
      <c r="G917" s="4" t="s">
        <v>2916</v>
      </c>
      <c r="H917" s="4" t="s">
        <v>2443</v>
      </c>
      <c r="I917" s="4" t="s">
        <v>2542</v>
      </c>
      <c r="J917" s="4" t="s">
        <v>2592</v>
      </c>
      <c r="K917" s="4" t="s">
        <v>16852</v>
      </c>
      <c r="L917" s="4">
        <v>61</v>
      </c>
      <c r="M917" s="4" t="s">
        <v>17004</v>
      </c>
      <c r="N917" s="4" t="s">
        <v>12887</v>
      </c>
    </row>
    <row r="918" spans="2:14" s="4" customFormat="1" x14ac:dyDescent="0.25">
      <c r="B918" s="4" t="str">
        <f>"  """&amp;A918&amp;""": {
    ""name"" : """&amp;SUBSTITUTE(F918,"""","\""")&amp;""",
    ""latitude"" : "&amp;IF(D918&lt;&gt;"",LEFT(D918,2)&amp;"."&amp;RIGHT(D918,LEN(D918)-2),"0")&amp;",
    ""longitude"" : "&amp;IF(E918&lt;&gt;"",LEFT(E918,1)&amp;"."&amp;RIGHT(E918,LEN(E918)-1),"0")&amp;","&amp;"
    ""image"" : """&amp;N918&amp;"""
  },"</f>
        <v xml:space="preserve">  "": {
    "name" : "Little Playground",
    "latitude" : 52.350208,
    "longitude" : 4.83577,
    "image" : "https://lh3.googleusercontent.com/CKTW40HPgRd3lCH3X_Crj7HqTtFvsbMOonMcsq3D0qZnfE4s2zLSLWG6ebpPk82OqWe0QoyS1qL3sDdrxj0"
  },</v>
      </c>
      <c r="C918" s="4">
        <v>49986773</v>
      </c>
      <c r="D918" s="5">
        <v>52350208</v>
      </c>
      <c r="E918" s="5">
        <v>483577</v>
      </c>
      <c r="F918" s="4" t="s">
        <v>12941</v>
      </c>
      <c r="G918" s="4" t="s">
        <v>2916</v>
      </c>
      <c r="H918" s="4" t="s">
        <v>2443</v>
      </c>
      <c r="I918" s="4" t="s">
        <v>2542</v>
      </c>
      <c r="J918" s="4" t="s">
        <v>2592</v>
      </c>
      <c r="K918" s="4" t="s">
        <v>17439</v>
      </c>
      <c r="L918" s="4" t="s">
        <v>5737</v>
      </c>
      <c r="M918" s="4" t="s">
        <v>17440</v>
      </c>
      <c r="N918" s="4" t="s">
        <v>12943</v>
      </c>
    </row>
    <row r="919" spans="2:14" s="4" customFormat="1" x14ac:dyDescent="0.25">
      <c r="B919" s="4" t="str">
        <f>"  """&amp;A919&amp;""": {
    ""name"" : """&amp;SUBSTITUTE(F919,"""","\""")&amp;""",
    ""latitude"" : "&amp;IF(D919&lt;&gt;"",LEFT(D919,2)&amp;"."&amp;RIGHT(D919,LEN(D919)-2),"0")&amp;",
    ""longitude"" : "&amp;IF(E919&lt;&gt;"",LEFT(E919,1)&amp;"."&amp;RIGHT(E919,LEN(E919)-1),"0")&amp;","&amp;"
    ""image"" : """&amp;N919&amp;"""
  },"</f>
        <v xml:space="preserve">  "": {
    "name" : "Muurschildering",
    "latitude" : 52.349681,
    "longitude" : 4.845037,
    "image" : "https://lh5.ggpht.com/8wy1R6vg6ggzrFENLgUa_DhJqZH1Qto1GwYKMv4c_wETU-6PPxBtinQLNiywzmG6MAuvHhtVZeaEbtrHel_h"
  },</v>
      </c>
      <c r="C919" s="4">
        <v>49233405</v>
      </c>
      <c r="D919" s="5">
        <v>52349681</v>
      </c>
      <c r="E919" s="5">
        <v>4845037</v>
      </c>
      <c r="F919" s="4" t="s">
        <v>13375</v>
      </c>
      <c r="G919" s="4" t="s">
        <v>2916</v>
      </c>
      <c r="H919" s="4" t="s">
        <v>2443</v>
      </c>
      <c r="I919" s="4" t="s">
        <v>2542</v>
      </c>
      <c r="J919" s="4" t="s">
        <v>2592</v>
      </c>
      <c r="K919" s="4" t="s">
        <v>17606</v>
      </c>
      <c r="M919" s="4">
        <v>1059</v>
      </c>
      <c r="N919" s="4" t="s">
        <v>13376</v>
      </c>
    </row>
    <row r="920" spans="2:14" s="4" customFormat="1" x14ac:dyDescent="0.25">
      <c r="B920" s="4" t="str">
        <f>"  """&amp;A920&amp;""": {
    ""name"" : """&amp;SUBSTITUTE(F920,"""","\""")&amp;""",
    ""latitude"" : "&amp;IF(D920&lt;&gt;"",LEFT(D920,2)&amp;"."&amp;RIGHT(D920,LEN(D920)-2),"0")&amp;",
    ""longitude"" : "&amp;IF(E920&lt;&gt;"",LEFT(E920,1)&amp;"."&amp;RIGHT(E920,LEN(E920)-1),"0")&amp;","&amp;"
    ""image"" : """&amp;N920&amp;"""
  },"</f>
        <v xml:space="preserve">  "": {
    "name" : "The Dog's Bollocks",
    "latitude" : 52.349971,
    "longitude" : 4.842401,
    "image" : "https://lh6.ggpht.com/wPVzZPtf6bxq8Vr9AtK-mOE0G1xuNilChbZ3WTSjMIMIIn3mCBI36D6FWXkcKVV3m92zUwVfTq_kim8NJNyA"
  },</v>
      </c>
      <c r="C920" s="4">
        <v>523293</v>
      </c>
      <c r="D920" s="5">
        <v>52349971</v>
      </c>
      <c r="E920" s="5">
        <v>4842401</v>
      </c>
      <c r="F920" s="4" t="s">
        <v>15056</v>
      </c>
      <c r="G920" s="4" t="s">
        <v>2916</v>
      </c>
      <c r="H920" s="4" t="s">
        <v>2443</v>
      </c>
      <c r="I920" s="4" t="s">
        <v>2542</v>
      </c>
      <c r="J920" s="4" t="s">
        <v>2592</v>
      </c>
      <c r="K920" s="4" t="s">
        <v>2593</v>
      </c>
      <c r="L920" s="4">
        <v>2</v>
      </c>
      <c r="M920" s="4" t="s">
        <v>2594</v>
      </c>
      <c r="N920" s="4" t="s">
        <v>15057</v>
      </c>
    </row>
    <row r="921" spans="2:14" s="4" customFormat="1" x14ac:dyDescent="0.25">
      <c r="B921" s="4" t="str">
        <f>"  """&amp;A921&amp;""": {
    ""name"" : """&amp;SUBSTITUTE(F921,"""","\""")&amp;""",
    ""latitude"" : "&amp;IF(D921&lt;&gt;"",LEFT(D921,2)&amp;"."&amp;RIGHT(D921,LEN(D921)-2),"0")&amp;",
    ""longitude"" : "&amp;IF(E921&lt;&gt;"",LEFT(E921,1)&amp;"."&amp;RIGHT(E921,LEN(E921)-1),"0")&amp;","&amp;"
    ""image"" : """&amp;N921&amp;"""
  },"</f>
        <v xml:space="preserve">  "": {
    "name" : "Urban Gardening Playground",
    "latitude" : 52.349529,
    "longitude" : 4.837559,
    "image" : "https://lh3.googleusercontent.com/BPoO54uTJY31Mq3K7k_aZK-retRzMJq5zysQedHgrI8fM1tIZCiqraftwggbNyqbqUYeRsEYX25yaOlRndRD"
  },</v>
      </c>
      <c r="C921" s="4">
        <v>49241713</v>
      </c>
      <c r="D921" s="5">
        <v>52349529</v>
      </c>
      <c r="E921" s="5">
        <v>4837559</v>
      </c>
      <c r="F921" s="4" t="s">
        <v>15337</v>
      </c>
      <c r="G921" s="4" t="s">
        <v>2916</v>
      </c>
      <c r="H921" s="4" t="s">
        <v>2443</v>
      </c>
      <c r="I921" s="4" t="s">
        <v>2542</v>
      </c>
      <c r="J921" s="4" t="s">
        <v>2592</v>
      </c>
      <c r="K921" s="4" t="s">
        <v>2593</v>
      </c>
      <c r="L921" s="4" t="s">
        <v>16903</v>
      </c>
      <c r="M921" s="4" t="s">
        <v>16904</v>
      </c>
      <c r="N921" s="4" t="s">
        <v>15338</v>
      </c>
    </row>
    <row r="922" spans="2:14" s="4" customFormat="1" x14ac:dyDescent="0.25">
      <c r="B922" s="4" t="str">
        <f>"  """&amp;A922&amp;""": {
    ""name"" : """&amp;SUBSTITUTE(F922,"""","\""")&amp;""",
    ""latitude"" : "&amp;IF(D922&lt;&gt;"",LEFT(D922,2)&amp;"."&amp;RIGHT(D922,LEN(D922)-2),"0")&amp;",
    ""longitude"" : "&amp;IF(E922&lt;&gt;"",LEFT(E922,1)&amp;"."&amp;RIGHT(E922,LEN(E922)-1),"0")&amp;","&amp;"
    ""image"" : """&amp;N922&amp;"""
  },"</f>
        <v xml:space="preserve">  "": {
    "name" : "Keys To The Kingdom",
    "latitude" : 52.350127,
    "longitude" : 4.843606,
    "image" : "https://lh4.ggpht.com/MYIs2WGIanTpGNrpIQKGqoDJnai-kchhj8ecVzRmRN82sDXAekr6zA2u7g21cCrL4ZMd-7Mx3EvgVNn5o9k"
  },</v>
      </c>
      <c r="C922" s="4">
        <v>49233399</v>
      </c>
      <c r="D922" s="5">
        <v>52350127</v>
      </c>
      <c r="E922" s="5">
        <v>4843606</v>
      </c>
      <c r="F922" s="4" t="s">
        <v>12646</v>
      </c>
      <c r="G922" s="4" t="s">
        <v>2916</v>
      </c>
      <c r="H922" s="4" t="s">
        <v>2443</v>
      </c>
      <c r="I922" s="4" t="s">
        <v>2542</v>
      </c>
      <c r="J922" s="4" t="s">
        <v>2592</v>
      </c>
      <c r="K922" s="4" t="s">
        <v>2593</v>
      </c>
      <c r="M922" s="4" t="s">
        <v>2594</v>
      </c>
      <c r="N922" s="4" t="s">
        <v>12647</v>
      </c>
    </row>
    <row r="923" spans="2:14" s="4" customFormat="1" x14ac:dyDescent="0.25">
      <c r="C923" s="4">
        <v>50032649</v>
      </c>
      <c r="D923" s="5">
        <v>52357302</v>
      </c>
      <c r="E923" s="5">
        <v>4848296</v>
      </c>
      <c r="F923" s="4" t="s">
        <v>13711</v>
      </c>
      <c r="G923" s="4" t="s">
        <v>2916</v>
      </c>
      <c r="H923" s="4" t="s">
        <v>2443</v>
      </c>
      <c r="I923" s="4" t="s">
        <v>2542</v>
      </c>
      <c r="J923" s="4" t="s">
        <v>2592</v>
      </c>
      <c r="K923" s="4" t="s">
        <v>17465</v>
      </c>
      <c r="L923" s="4">
        <v>178</v>
      </c>
      <c r="M923" s="4">
        <v>1058</v>
      </c>
      <c r="N923" s="4" t="s">
        <v>13712</v>
      </c>
    </row>
    <row r="924" spans="2:14" s="4" customFormat="1" x14ac:dyDescent="0.25">
      <c r="B924" s="4" t="str">
        <f>"  """&amp;A924&amp;""": {
    ""name"" : """&amp;SUBSTITUTE(F924,"""","\""")&amp;""",
    ""latitude"" : "&amp;IF(D924&lt;&gt;"",LEFT(D924,2)&amp;"."&amp;RIGHT(D924,LEN(D924)-2),"0")&amp;",
    ""longitude"" : "&amp;IF(E924&lt;&gt;"",LEFT(E924,1)&amp;"."&amp;RIGHT(E924,LEN(E924)-1),"0")&amp;","&amp;"
    ""image"" : """&amp;N924&amp;"""
  },"</f>
        <v xml:space="preserve">  "": {
    "name" : "Rest In Peace",
    "latitude" : 52.33791,
    "longitude" : 4.846729,
    "image" : "https://lh4.ggpht.com/HMjEGzPGM2RZur7bgdZdfmwf--IrbD0SuIdAlKMY2eeGVz5a32wQAul0RLjTaV4Lo-tWoLT8hDk2Tpuey5h0"
  },</v>
      </c>
      <c r="C924" s="4">
        <v>223184</v>
      </c>
      <c r="D924" s="5">
        <v>5233791</v>
      </c>
      <c r="E924" s="5">
        <v>4846729</v>
      </c>
      <c r="F924" s="4" t="s">
        <v>6170</v>
      </c>
      <c r="G924" s="4" t="s">
        <v>2916</v>
      </c>
      <c r="H924" s="4" t="s">
        <v>2443</v>
      </c>
      <c r="I924" s="4" t="s">
        <v>2542</v>
      </c>
      <c r="J924" s="4" t="s">
        <v>2592</v>
      </c>
      <c r="K924" s="4" t="s">
        <v>17631</v>
      </c>
      <c r="M924" s="4">
        <v>1059</v>
      </c>
      <c r="N924" s="4" t="s">
        <v>14184</v>
      </c>
    </row>
    <row r="925" spans="2:14" s="4" customFormat="1" x14ac:dyDescent="0.25">
      <c r="B925" s="4" t="str">
        <f>"  """&amp;A925&amp;""": {
    ""name"" : """&amp;SUBSTITUTE(F925,"""","\""")&amp;""",
    ""latitude"" : "&amp;IF(D925&lt;&gt;"",LEFT(D925,2)&amp;"."&amp;RIGHT(D925,LEN(D925)-2),"0")&amp;",
    ""longitude"" : "&amp;IF(E925&lt;&gt;"",LEFT(E925,1)&amp;"."&amp;RIGHT(E925,LEN(E925)-1),"0")&amp;","&amp;"
    ""image"" : """&amp;N925&amp;"""
  },"</f>
        <v xml:space="preserve">  "": {
    "name" : "Parking World Fashion Centre",
    "latitude" : 52.352666,
    "longitude" : 4.841835,
    "image" : "https://lh3.ggpht.com/aXQeztBSkDt5fIVzAZvlnnFrVgjz-5NHRcELOG4f8nZ3stFbHyH7ja2ChXtTRey_c1TtKWWKXepZudfV4R7po57oa-nvLOZ6Q88JQPPvMUS_mvIX"
  },</v>
      </c>
      <c r="C925" s="4">
        <v>987552</v>
      </c>
      <c r="D925" s="5">
        <v>52352666</v>
      </c>
      <c r="E925" s="5">
        <v>4841835</v>
      </c>
      <c r="F925" s="4" t="s">
        <v>9286</v>
      </c>
      <c r="G925" s="4" t="s">
        <v>2916</v>
      </c>
      <c r="H925" s="4" t="s">
        <v>2443</v>
      </c>
      <c r="I925" s="4" t="s">
        <v>2542</v>
      </c>
      <c r="J925" s="4" t="s">
        <v>2592</v>
      </c>
      <c r="K925" s="4" t="s">
        <v>9287</v>
      </c>
      <c r="L925" s="4">
        <v>28</v>
      </c>
      <c r="M925" s="4" t="s">
        <v>9288</v>
      </c>
      <c r="N925" s="4" t="s">
        <v>13773</v>
      </c>
    </row>
    <row r="926" spans="2:14" s="4" customFormat="1" x14ac:dyDescent="0.25">
      <c r="B926" s="4" t="str">
        <f>"  """&amp;A926&amp;""": {
    ""name"" : """&amp;SUBSTITUTE(F926,"""","\""")&amp;""",
    ""latitude"" : "&amp;IF(D926&lt;&gt;"",LEFT(D926,2)&amp;"."&amp;RIGHT(D926,LEN(D926)-2),"0")&amp;",
    ""longitude"" : "&amp;IF(E926&lt;&gt;"",LEFT(E926,1)&amp;"."&amp;RIGHT(E926,LEN(E926)-1),"0")&amp;","&amp;"
    ""image"" : """&amp;N926&amp;"""
  },"</f>
        <v xml:space="preserve">  "": {
    "name" : "Mural Calvijn",
    "latitude" : 52.35645,
    "longitude" : 4.836622,
    "image" : "https://lh5.ggpht.com/xMBkrH5L7y1D4C-OtAJQmmBuQJq60SxWPG0yT4YKpdzqnl7Ar7t99atFeIlcszRCwQ-MT0bJWI8yz8Xx645Z"
  },</v>
      </c>
      <c r="C926" s="4">
        <v>548445</v>
      </c>
      <c r="D926" s="5">
        <v>5235645</v>
      </c>
      <c r="E926" s="5">
        <v>4836622</v>
      </c>
      <c r="F926" s="4" t="s">
        <v>7220</v>
      </c>
      <c r="G926" s="4" t="s">
        <v>2916</v>
      </c>
      <c r="H926" s="4" t="s">
        <v>2443</v>
      </c>
      <c r="I926" s="4" t="s">
        <v>2542</v>
      </c>
      <c r="J926" s="4" t="s">
        <v>2592</v>
      </c>
      <c r="K926" s="4" t="s">
        <v>17682</v>
      </c>
      <c r="L926" s="4">
        <v>18</v>
      </c>
      <c r="M926" s="4">
        <v>1062</v>
      </c>
      <c r="N926" s="4" t="s">
        <v>13334</v>
      </c>
    </row>
    <row r="927" spans="2:14" s="4" customFormat="1" x14ac:dyDescent="0.25">
      <c r="B927" s="4" t="str">
        <f>"  """&amp;A927&amp;""": {
    ""name"" : """&amp;SUBSTITUTE(F927,"""","\""")&amp;""",
    ""latitude"" : "&amp;IF(D927&lt;&gt;"",LEFT(D927,2)&amp;"."&amp;RIGHT(D927,LEN(D927)-2),"0")&amp;",
    ""longitude"" : "&amp;IF(E927&lt;&gt;"",LEFT(E927,1)&amp;"."&amp;RIGHT(E927,LEN(E927)-1),"0")&amp;","&amp;"
    ""image"" : """&amp;N927&amp;"""
  },"</f>
        <v xml:space="preserve">  "": {
    "name" : "Statue Verwachtingsvol",
    "latitude" : 52.353039,
    "longitude" : 4.835656,
    "image" : "https://lh3.ggpht.com/uubcdGk4ugt4sLNuOP2qdA9v5s5XXImxujV2C73kBpUEjsVSg-s6XdhDSXupz_VHHf_Fw9SUdj785ZieTgp3jkNcoovYrV5uJgAARsyQDXq-p2p5OA"
  },</v>
      </c>
      <c r="C927" s="4">
        <v>1081972</v>
      </c>
      <c r="D927" s="5">
        <v>52353039</v>
      </c>
      <c r="E927" s="5">
        <v>4835656</v>
      </c>
      <c r="F927" s="4" t="s">
        <v>9739</v>
      </c>
      <c r="G927" s="4" t="s">
        <v>2916</v>
      </c>
      <c r="H927" s="4" t="s">
        <v>2443</v>
      </c>
      <c r="I927" s="4" t="s">
        <v>2542</v>
      </c>
      <c r="J927" s="4" t="s">
        <v>2592</v>
      </c>
      <c r="K927" s="4" t="s">
        <v>9740</v>
      </c>
      <c r="L927" s="4">
        <v>192</v>
      </c>
      <c r="M927" s="4" t="s">
        <v>9741</v>
      </c>
      <c r="N927" s="4" t="s">
        <v>14827</v>
      </c>
    </row>
    <row r="928" spans="2:14" s="4" customFormat="1" x14ac:dyDescent="0.25">
      <c r="B928" s="4" t="str">
        <f>"  """&amp;A928&amp;""": {
    ""name"" : """&amp;SUBSTITUTE(F928,"""","\""")&amp;""",
    ""latitude"" : "&amp;IF(D928&lt;&gt;"",LEFT(D928,2)&amp;"."&amp;RIGHT(D928,LEN(D928)-2),"0")&amp;",
    ""longitude"" : "&amp;IF(E928&lt;&gt;"",LEFT(E928,1)&amp;"."&amp;RIGHT(E928,LEN(E928)-1),"0")&amp;","&amp;"
    ""image"" : """&amp;N928&amp;"""
  },"</f>
        <v xml:space="preserve">  "": {
    "name" : "Cartoon Op Fietspont CS",
    "latitude" : 52.380213,
    "longitude" : 4.900419,
    "image" : "https://lh6.ggpht.com/0o5Y89CwP0qrPjIOhqQcYaco1fck19zFwYJMdOdtjOlr09k-VRL-1cuCfsjgogf0klBdiM7ogF92AjH49E31"
  },</v>
      </c>
      <c r="C928" s="4">
        <v>1132744</v>
      </c>
      <c r="D928" s="5">
        <v>52380213</v>
      </c>
      <c r="E928" s="5">
        <v>4900419</v>
      </c>
      <c r="F928" s="4" t="s">
        <v>9930</v>
      </c>
      <c r="G928" s="4" t="s">
        <v>2916</v>
      </c>
      <c r="H928" s="4" t="s">
        <v>2443</v>
      </c>
      <c r="I928" s="4" t="s">
        <v>2452</v>
      </c>
      <c r="J928" s="4" t="s">
        <v>2453</v>
      </c>
      <c r="K928" s="4">
        <v>7</v>
      </c>
      <c r="L928" s="4">
        <v>36</v>
      </c>
      <c r="M928" s="4" t="s">
        <v>3255</v>
      </c>
      <c r="N928" s="4" t="s">
        <v>10889</v>
      </c>
    </row>
    <row r="929" spans="2:14" s="4" customFormat="1" x14ac:dyDescent="0.25">
      <c r="B929" s="4" t="str">
        <f>"  """&amp;A929&amp;""": {
    ""name"" : """&amp;SUBSTITUTE(F929,"""","\""")&amp;""",
    ""latitude"" : "&amp;IF(D929&lt;&gt;"",LEFT(D929,2)&amp;"."&amp;RIGHT(D929,LEN(D929)-2),"0")&amp;",
    ""longitude"" : "&amp;IF(E929&lt;&gt;"",LEFT(E929,1)&amp;"."&amp;RIGHT(E929,LEN(E929)-1),"0")&amp;","&amp;"
    ""image"" : """&amp;N929&amp;"""
  },"</f>
        <v xml:space="preserve">  "": {
    "name" : "Art On Bridge",
    "latitude" : 52.379324,
    "longitude" : 4.902893,
    "image" : "https://lh4.ggpht.com/SK_nC5OmJa8YwfvwEtxVRIvwJTPfuL5HEOvfOBDJ2G3jxgTkpT2NHbxMEUT2TDGvyPT0La5iexSeIhJsm6ns"
  },</v>
      </c>
      <c r="C929" s="4">
        <v>88185</v>
      </c>
      <c r="D929" s="5">
        <v>52379324</v>
      </c>
      <c r="E929" s="5">
        <v>4902893</v>
      </c>
      <c r="F929" s="4" t="s">
        <v>5280</v>
      </c>
      <c r="G929" s="4" t="s">
        <v>2916</v>
      </c>
      <c r="H929" s="4" t="s">
        <v>2443</v>
      </c>
      <c r="I929" s="4" t="s">
        <v>2452</v>
      </c>
      <c r="J929" s="4" t="s">
        <v>2453</v>
      </c>
      <c r="K929" s="4" t="s">
        <v>2571</v>
      </c>
      <c r="L929" s="4">
        <v>3</v>
      </c>
      <c r="M929" s="4" t="s">
        <v>5281</v>
      </c>
      <c r="N929" s="4" t="s">
        <v>10326</v>
      </c>
    </row>
    <row r="930" spans="2:14" s="4" customFormat="1" x14ac:dyDescent="0.25">
      <c r="B930" s="4" t="str">
        <f>"  """&amp;A930&amp;""": {
    ""name"" : """&amp;SUBSTITUTE(F930,"""","\""")&amp;""",
    ""latitude"" : "&amp;IF(D930&lt;&gt;"",LEFT(D930,2)&amp;"."&amp;RIGHT(D930,LEN(D930)-2),"0")&amp;",
    ""longitude"" : "&amp;IF(E930&lt;&gt;"",LEFT(E930,1)&amp;"."&amp;RIGHT(E930,LEN(E930)-1),"0")&amp;","&amp;"
    ""image"" : """&amp;N930&amp;"""
  },"</f>
        <v xml:space="preserve">  "": {
    "name" : "Tourist Office",
    "latitude" : 52.377572,
    "longitude" : 4.900675,
    "image" : "https://lh6.ggpht.com/O0qbfXkGV6Pc_QB6qEkof2WBNGMV3YEyVr0ZBfVKY0R0nI82lagJ-1HUtXFk3xKi9LtaWiPsgp9gI6qOf-U"
  },</v>
      </c>
      <c r="C930" s="4">
        <v>905570</v>
      </c>
      <c r="D930" s="5">
        <v>52377572</v>
      </c>
      <c r="E930" s="5">
        <v>4900675</v>
      </c>
      <c r="F930" s="4" t="s">
        <v>8837</v>
      </c>
      <c r="G930" s="4" t="s">
        <v>2916</v>
      </c>
      <c r="H930" s="4" t="s">
        <v>2443</v>
      </c>
      <c r="I930" s="4" t="s">
        <v>2452</v>
      </c>
      <c r="J930" s="4" t="s">
        <v>2453</v>
      </c>
      <c r="K930" s="4" t="s">
        <v>3607</v>
      </c>
      <c r="L930" s="4">
        <v>75</v>
      </c>
      <c r="M930" s="4" t="s">
        <v>8838</v>
      </c>
      <c r="N930" s="4" t="s">
        <v>15206</v>
      </c>
    </row>
    <row r="931" spans="2:14" s="4" customFormat="1" x14ac:dyDescent="0.25">
      <c r="B931" s="4" t="str">
        <f>"  """&amp;A931&amp;""": {
    ""name"" : """&amp;SUBSTITUTE(F931,"""","\""")&amp;""",
    ""latitude"" : "&amp;IF(D931&lt;&gt;"",LEFT(D931,2)&amp;"."&amp;RIGHT(D931,LEN(D931)-2),"0")&amp;",
    ""longitude"" : "&amp;IF(E931&lt;&gt;"",LEFT(E931,1)&amp;"."&amp;RIGHT(E931,LEN(E931)-1),"0")&amp;","&amp;"
    ""image"" : """&amp;N931&amp;"""
  },"</f>
        <v xml:space="preserve">  "": {
    "name" : "Begijnhof Amsterdam",
    "latitude" : 52.369759,
    "longitude" : 4.890141,
    "image" : "https://lh5.ggpht.com/RCOKgwRoDfGHXvyVC7LEOoGPtKpj8jOeFILb3ceMbW9vM26HIFEjUOz735JlC2q1d9n6Bexhbbgy6UiBUe8"
  },</v>
      </c>
      <c r="C931" s="4">
        <v>836779</v>
      </c>
      <c r="D931" s="5">
        <v>52369759</v>
      </c>
      <c r="E931" s="5">
        <v>4890141</v>
      </c>
      <c r="F931" s="4" t="s">
        <v>8438</v>
      </c>
      <c r="G931" s="4" t="s">
        <v>2916</v>
      </c>
      <c r="H931" s="4" t="s">
        <v>2443</v>
      </c>
      <c r="I931" s="4" t="s">
        <v>2452</v>
      </c>
      <c r="J931" s="4" t="s">
        <v>2460</v>
      </c>
      <c r="K931" s="4" t="s">
        <v>4905</v>
      </c>
      <c r="L931" s="4">
        <v>19</v>
      </c>
      <c r="M931" s="4" t="s">
        <v>8439</v>
      </c>
      <c r="N931" s="4" t="s">
        <v>10471</v>
      </c>
    </row>
    <row r="932" spans="2:14" s="4" customFormat="1" x14ac:dyDescent="0.25">
      <c r="B932" s="4" t="str">
        <f>"  """&amp;A932&amp;""": {
    ""name"" : """&amp;SUBSTITUTE(F932,"""","\""")&amp;""",
    ""latitude"" : "&amp;IF(D932&lt;&gt;"",LEFT(D932,2)&amp;"."&amp;RIGHT(D932,LEN(D932)-2),"0")&amp;",
    ""longitude"" : "&amp;IF(E932&lt;&gt;"",LEFT(E932,1)&amp;"."&amp;RIGHT(E932,LEN(E932)-1),"0")&amp;","&amp;"
    ""image"" : """&amp;N932&amp;"""
  },"</f>
        <v xml:space="preserve">  "": {
    "name" : "Skulptuur in Begijnhof",
    "latitude" : 52.369171,
    "longitude" : 4.889933,
    "image" : "https://lh3.googleusercontent.com/QjWrxiY0ORgUCphD5uDvyXihvDaIrS3ztg_ovlYWvdh3FVA82lGg6L1XxwevbKxPljcT61jXoo1wmWb4E-ot"
  },</v>
      </c>
      <c r="C932" s="4">
        <v>30093</v>
      </c>
      <c r="D932" s="5">
        <v>52369171</v>
      </c>
      <c r="E932" s="5">
        <v>4889933</v>
      </c>
      <c r="F932" s="4" t="s">
        <v>4904</v>
      </c>
      <c r="G932" s="4" t="s">
        <v>2916</v>
      </c>
      <c r="H932" s="4" t="s">
        <v>2443</v>
      </c>
      <c r="I932" s="4" t="s">
        <v>2452</v>
      </c>
      <c r="J932" s="4" t="s">
        <v>2460</v>
      </c>
      <c r="K932" s="4" t="s">
        <v>4905</v>
      </c>
      <c r="L932" s="4" t="s">
        <v>4906</v>
      </c>
      <c r="M932" s="4" t="s">
        <v>4907</v>
      </c>
      <c r="N932" s="4" t="s">
        <v>14516</v>
      </c>
    </row>
    <row r="933" spans="2:14" s="4" customFormat="1" x14ac:dyDescent="0.25">
      <c r="B933" s="4" t="str">
        <f>"  """&amp;A933&amp;""": {
    ""name"" : """&amp;SUBSTITUTE(F933,"""","\""")&amp;""",
    ""latitude"" : "&amp;IF(D933&lt;&gt;"",LEFT(D933,2)&amp;"."&amp;RIGHT(D933,LEN(D933)-2),"0")&amp;",
    ""longitude"" : "&amp;IF(E933&lt;&gt;"",LEFT(E933,1)&amp;"."&amp;RIGHT(E933,LEN(E933)-1),"0")&amp;","&amp;"
    ""image"" : """&amp;N933&amp;"""
  },"</f>
        <v xml:space="preserve">  "": {
    "name" : "10-12 Koestraat",
    "latitude" : 52.371693,
    "longitude" : 4.898091,
    "image" : "https://lh3.ggpht.com/js5S3dw9i1dLWRlBYbPJo9QX_4lj-lCGjg9RrZRW-eqVuoW9kCe_bQp_L_bvjD3IlrPcbrL4fcleGArh7ECg"
  },</v>
      </c>
      <c r="C933" s="4">
        <v>75395</v>
      </c>
      <c r="D933" s="5">
        <v>52371693</v>
      </c>
      <c r="E933" s="5">
        <v>4898091</v>
      </c>
      <c r="F933" s="4" t="s">
        <v>5182</v>
      </c>
      <c r="G933" s="4" t="s">
        <v>2916</v>
      </c>
      <c r="H933" s="4" t="s">
        <v>2443</v>
      </c>
      <c r="I933" s="4" t="s">
        <v>2452</v>
      </c>
      <c r="J933" s="4" t="s">
        <v>2460</v>
      </c>
      <c r="K933" s="4" t="s">
        <v>5183</v>
      </c>
      <c r="L933" s="4">
        <v>8</v>
      </c>
      <c r="M933" s="4" t="s">
        <v>5184</v>
      </c>
      <c r="N933" s="4" t="s">
        <v>9967</v>
      </c>
    </row>
    <row r="934" spans="2:14" s="4" customFormat="1" x14ac:dyDescent="0.25">
      <c r="B934" s="4" t="str">
        <f>"  """&amp;A934&amp;""": {
    ""name"" : """&amp;SUBSTITUTE(F934,"""","\""")&amp;""",
    ""latitude"" : "&amp;IF(D934&lt;&gt;"",LEFT(D934,2)&amp;"."&amp;RIGHT(D934,LEN(D934)-2),"0")&amp;",
    ""longitude"" : "&amp;IF(E934&lt;&gt;"",LEFT(E934,1)&amp;"."&amp;RIGHT(E934,LEN(E934)-1),"0")&amp;","&amp;"
    ""image"" : """&amp;N934&amp;"""
  },"</f>
        <v xml:space="preserve">  "": {
    "name" : "Gevelsteen met Twee Zwanen",
    "latitude" : 52.371869,
    "longitude" : 4.897912,
    "image" : "https://lh3.googleusercontent.com/GWjZgGRrewUoeBCWtWvK1b9GxmTLWZJh_jcID_Gb19uhHMOrulrbUW8R7WBmuD2B7SWM6Rve-5RQJMfItMVc"
  },</v>
      </c>
      <c r="C934" s="4">
        <v>361904</v>
      </c>
      <c r="D934" s="5">
        <v>52371869</v>
      </c>
      <c r="E934" s="5">
        <v>4897912</v>
      </c>
      <c r="F934" s="4" t="s">
        <v>6687</v>
      </c>
      <c r="G934" s="4" t="s">
        <v>2916</v>
      </c>
      <c r="H934" s="4" t="s">
        <v>2443</v>
      </c>
      <c r="I934" s="4" t="s">
        <v>2452</v>
      </c>
      <c r="J934" s="4" t="s">
        <v>2460</v>
      </c>
      <c r="K934" s="4" t="s">
        <v>5183</v>
      </c>
      <c r="L934" s="4">
        <v>9</v>
      </c>
      <c r="M934" s="4" t="s">
        <v>6688</v>
      </c>
      <c r="N934" s="4" t="s">
        <v>11993</v>
      </c>
    </row>
    <row r="935" spans="2:14" s="4" customFormat="1" x14ac:dyDescent="0.25">
      <c r="B935" s="4" t="str">
        <f>"  """&amp;A935&amp;""": {
    ""name"" : """&amp;SUBSTITUTE(F935,"""","\""")&amp;""",
    ""latitude"" : "&amp;IF(D935&lt;&gt;"",LEFT(D935,2)&amp;"."&amp;RIGHT(D935,LEN(D935)-2),"0")&amp;",
    ""longitude"" : "&amp;IF(E935&lt;&gt;"",LEFT(E935,1)&amp;"."&amp;RIGHT(E935,LEN(E935)-1),"0")&amp;","&amp;"
    ""image"" : """&amp;N935&amp;"""
  },"</f>
        <v xml:space="preserve">  "": {
    "name" : "Bronzen Stier",
    "latitude" : 52.374263,
    "longitude" : 4.895479,
    "image" : "https://lh3.googleusercontent.com/3LBki9Wkl0BMC69Ypie2hs5U-XYwY1b7I2xRLlOs9y7xfUNkk09VRjcwozFRsdo0miSNedjyu3be-4SAh7dr0A"
  },</v>
      </c>
      <c r="C935" s="4">
        <v>1081332</v>
      </c>
      <c r="D935" s="5">
        <v>52374263</v>
      </c>
      <c r="E935" s="5">
        <v>4895479</v>
      </c>
      <c r="F935" s="4" t="s">
        <v>9730</v>
      </c>
      <c r="G935" s="4" t="s">
        <v>2916</v>
      </c>
      <c r="H935" s="4" t="s">
        <v>2443</v>
      </c>
      <c r="I935" s="4" t="s">
        <v>2452</v>
      </c>
      <c r="J935" s="4" t="s">
        <v>2460</v>
      </c>
      <c r="K935" s="4" t="s">
        <v>9731</v>
      </c>
      <c r="L935" s="4">
        <v>2</v>
      </c>
      <c r="M935" s="4">
        <v>1012</v>
      </c>
      <c r="N935" s="4" t="s">
        <v>10769</v>
      </c>
    </row>
    <row r="936" spans="2:14" s="4" customFormat="1" x14ac:dyDescent="0.25">
      <c r="B936" s="4" t="str">
        <f>"  """&amp;A936&amp;""": {
    ""name"" : """&amp;SUBSTITUTE(F936,"""","\""")&amp;""",
    ""latitude"" : "&amp;IF(D936&lt;&gt;"",LEFT(D936,2)&amp;"."&amp;RIGHT(D936,LEN(D936)-2),"0")&amp;",
    ""longitude"" : "&amp;IF(E936&lt;&gt;"",LEFT(E936,1)&amp;"."&amp;RIGHT(E936,LEN(E936)-1),"0")&amp;","&amp;"
    ""image"" : """&amp;N936&amp;"""
  },"</f>
        <v xml:space="preserve">  "": {
    "name" : "The Grasshopper",
    "latitude" : 52.375506,
    "longitude" : 4.897429,
    "image" : "https://lh3.googleusercontent.com/_uAETlpgphz6Ql0jiilU1_XbKP5UZpLwVCnN9QBtYxuVA96VkdcaO5uQpA-q9DZuFV-ClCMKhL21NLlOEIid"
  },</v>
      </c>
      <c r="C936" s="4">
        <v>731349</v>
      </c>
      <c r="D936" s="5">
        <v>52375506</v>
      </c>
      <c r="E936" s="5">
        <v>4897429</v>
      </c>
      <c r="F936" s="4" t="s">
        <v>8023</v>
      </c>
      <c r="G936" s="4" t="s">
        <v>2916</v>
      </c>
      <c r="H936" s="4" t="s">
        <v>2443</v>
      </c>
      <c r="I936" s="4" t="s">
        <v>2452</v>
      </c>
      <c r="J936" s="4" t="s">
        <v>2460</v>
      </c>
      <c r="K936" s="4" t="s">
        <v>8024</v>
      </c>
      <c r="L936" s="4">
        <v>6</v>
      </c>
      <c r="M936" s="4" t="s">
        <v>8025</v>
      </c>
      <c r="N936" s="4" t="s">
        <v>15075</v>
      </c>
    </row>
    <row r="937" spans="2:14" s="4" customFormat="1" x14ac:dyDescent="0.25">
      <c r="B937" s="4" t="str">
        <f>"  """&amp;A937&amp;""": {
    ""name"" : """&amp;SUBSTITUTE(F937,"""","\""")&amp;""",
    ""latitude"" : "&amp;IF(D937&lt;&gt;"",LEFT(D937,2)&amp;"."&amp;RIGHT(D937,LEN(D937)-2),"0")&amp;",
    ""longitude"" : "&amp;IF(E937&lt;&gt;"",LEFT(E937,1)&amp;"."&amp;RIGHT(E937,LEN(E937)-1),"0")&amp;","&amp;"
    ""image"" : """&amp;N937&amp;"""
  },"</f>
        <v xml:space="preserve">  "": {
    "name" : "De TVRFVVLSTER",
    "latitude" : 52.368959,
    "longitude" : 4.894642,
    "image" : "https://lh3.googleusercontent.com/uifDdppLtBBrJWE6LYxWzrjfsLfESqbxa7HNlOZvwaH4mrCa8z_oOuid0EpuEgMsJNr4Zdaxr7cT4cn2_Ud9"
  },</v>
      </c>
      <c r="C937" s="4">
        <v>49382804</v>
      </c>
      <c r="D937" s="5">
        <v>52368959</v>
      </c>
      <c r="E937" s="5">
        <v>4894642</v>
      </c>
      <c r="F937" s="4" t="s">
        <v>11378</v>
      </c>
      <c r="G937" s="4" t="s">
        <v>2916</v>
      </c>
      <c r="H937" s="4" t="s">
        <v>2443</v>
      </c>
      <c r="I937" s="4" t="s">
        <v>2452</v>
      </c>
      <c r="J937" s="4" t="s">
        <v>2460</v>
      </c>
      <c r="K937" s="4" t="s">
        <v>3739</v>
      </c>
      <c r="L937" s="4">
        <v>13</v>
      </c>
      <c r="M937" s="4" t="s">
        <v>3740</v>
      </c>
      <c r="N937" s="4" t="s">
        <v>11379</v>
      </c>
    </row>
    <row r="938" spans="2:14" s="4" customFormat="1" x14ac:dyDescent="0.25">
      <c r="B938" s="4" t="str">
        <f>"  """&amp;A938&amp;""": {
    ""name"" : """&amp;SUBSTITUTE(F938,"""","\""")&amp;""",
    ""latitude"" : "&amp;IF(D938&lt;&gt;"",LEFT(D938,2)&amp;"."&amp;RIGHT(D938,LEN(D938)-2),"0")&amp;",
    ""longitude"" : "&amp;IF(E938&lt;&gt;"",LEFT(E938,1)&amp;"."&amp;RIGHT(E938,LEN(E938)-1),"0")&amp;","&amp;"
    ""image"" : """&amp;N938&amp;"""
  },"</f>
        <v xml:space="preserve">  "": {
    "name" : "Simbad",
    "latitude" : 52.374271,
    "longitude" : 4.892118,
    "image" : "https://lh6.ggpht.com/MEFkA9tsJQqcZBJHD9kKSaR8uYootcV5N5VlYSB4TMje0TwMwh8pfrfxb-pKYDZqvWZbhd-n25vzcFqgzaY"
  },</v>
      </c>
      <c r="C938" s="4">
        <v>653693</v>
      </c>
      <c r="D938" s="5">
        <v>52374271</v>
      </c>
      <c r="E938" s="5">
        <v>4892118</v>
      </c>
      <c r="F938" s="4" t="s">
        <v>7374</v>
      </c>
      <c r="G938" s="4" t="s">
        <v>2916</v>
      </c>
      <c r="H938" s="4" t="s">
        <v>2443</v>
      </c>
      <c r="I938" s="4" t="s">
        <v>2452</v>
      </c>
      <c r="J938" s="4" t="s">
        <v>2460</v>
      </c>
      <c r="K938" s="4" t="s">
        <v>7375</v>
      </c>
      <c r="L938" s="4">
        <v>17</v>
      </c>
      <c r="M938" s="4" t="s">
        <v>7376</v>
      </c>
      <c r="N938" s="4" t="s">
        <v>14477</v>
      </c>
    </row>
    <row r="939" spans="2:14" s="4" customFormat="1" x14ac:dyDescent="0.25">
      <c r="B939" s="4" t="str">
        <f>"  """&amp;A939&amp;""": {
    ""name"" : """&amp;SUBSTITUTE(F939,"""","\""")&amp;""",
    ""latitude"" : "&amp;IF(D939&lt;&gt;"",LEFT(D939,2)&amp;"."&amp;RIGHT(D939,LEN(D939)-2),"0")&amp;",
    ""longitude"" : "&amp;IF(E939&lt;&gt;"",LEFT(E939,1)&amp;"."&amp;RIGHT(E939,LEN(E939)-1),"0")&amp;","&amp;"
    ""image"" : """&amp;N939&amp;"""
  },"</f>
        <v xml:space="preserve">  "": {
    "name" : "Restauro Geurt Brinkgreve Huis",
    "latitude" : 52.373026,
    "longitude" : 4.898752,
    "image" : "https://lh5.ggpht.com/zihpOB2-Cw7QAnVvtzCEW4egnGjTQoTP7i9kpn9jWqoCDF9Pow6-fkCiFaFjAh6zmpAphD4Ri6-xFAM6_zlh"
  },</v>
      </c>
      <c r="C939" s="4">
        <v>448933</v>
      </c>
      <c r="D939" s="5">
        <v>52373026</v>
      </c>
      <c r="E939" s="5">
        <v>4898752</v>
      </c>
      <c r="F939" s="4" t="s">
        <v>7005</v>
      </c>
      <c r="G939" s="4" t="s">
        <v>2916</v>
      </c>
      <c r="H939" s="4" t="s">
        <v>2443</v>
      </c>
      <c r="I939" s="4" t="s">
        <v>2452</v>
      </c>
      <c r="J939" s="4" t="s">
        <v>2460</v>
      </c>
      <c r="K939" s="4" t="s">
        <v>7006</v>
      </c>
      <c r="L939" s="4">
        <v>1</v>
      </c>
      <c r="M939" s="4" t="s">
        <v>7007</v>
      </c>
      <c r="N939" s="4" t="s">
        <v>14183</v>
      </c>
    </row>
    <row r="940" spans="2:14" s="4" customFormat="1" x14ac:dyDescent="0.25">
      <c r="B940" s="4" t="str">
        <f>"  """&amp;A940&amp;""": {
    ""name"" : """&amp;SUBSTITUTE(F940,"""","\""")&amp;""",
    ""latitude"" : "&amp;IF(D940&lt;&gt;"",LEFT(D940,2)&amp;"."&amp;RIGHT(D940,LEN(D940)-2),"0")&amp;",
    ""longitude"" : "&amp;IF(E940&lt;&gt;"",LEFT(E940,1)&amp;"."&amp;RIGHT(E940,LEN(E940)-1),"0")&amp;","&amp;"
    ""image"" : """&amp;N940&amp;"""
  },"</f>
        <v xml:space="preserve">  "": {
    "name" : "Lucky Dice",
    "latitude" : 52.37418,
    "longitude" : 4.900069,
    "image" : "https://lh6.ggpht.com/PVAHnYMtDWNKNCM06o2We-0hB3zDStYtHsFuFBhzb6ui1iV9J_K85tX5rvQqIdbnuEYaVUtt2Kr7daiefrHG"
  },</v>
      </c>
      <c r="C940" s="4">
        <v>870166</v>
      </c>
      <c r="D940" s="5">
        <v>5237418</v>
      </c>
      <c r="E940" s="5">
        <v>4900069</v>
      </c>
      <c r="F940" s="4" t="s">
        <v>8640</v>
      </c>
      <c r="G940" s="4" t="s">
        <v>2916</v>
      </c>
      <c r="H940" s="4" t="s">
        <v>2443</v>
      </c>
      <c r="I940" s="4" t="s">
        <v>2452</v>
      </c>
      <c r="J940" s="4" t="s">
        <v>2460</v>
      </c>
      <c r="K940" s="4" t="s">
        <v>8641</v>
      </c>
      <c r="L940" s="4">
        <v>1</v>
      </c>
      <c r="M940" s="4" t="s">
        <v>8642</v>
      </c>
      <c r="N940" s="4" t="s">
        <v>12970</v>
      </c>
    </row>
    <row r="941" spans="2:14" s="4" customFormat="1" x14ac:dyDescent="0.25">
      <c r="B941" s="4" t="str">
        <f>"  """&amp;A941&amp;""": {
    ""name"" : """&amp;SUBSTITUTE(F941,"""","\""")&amp;""",
    ""latitude"" : "&amp;IF(D941&lt;&gt;"",LEFT(D941,2)&amp;"."&amp;RIGHT(D941,LEN(D941)-2),"0")&amp;",
    ""longitude"" : "&amp;IF(E941&lt;&gt;"",LEFT(E941,1)&amp;"."&amp;RIGHT(E941,LEN(E941)-1),"0")&amp;","&amp;"
    ""image"" : """&amp;N941&amp;"""
  },"</f>
        <v xml:space="preserve">  "": {
    "name" : "X-3D Detail van Paleis op de Dam",
    "latitude" : 52.373051,
    "longitude" : 4.891872,
    "image" : "https://lh5.ggpht.com/v6NOUZ0bBe10UxATrEqzofxD8o744uTuQvIuYg2L96qy88UCE7p1F8pbHKUz3K6gO8j5YxJ3nn8RPfGKN4l3WA"
  },</v>
      </c>
      <c r="C941" s="4">
        <v>735715</v>
      </c>
      <c r="D941" s="5">
        <v>52373051</v>
      </c>
      <c r="E941" s="5">
        <v>4891872</v>
      </c>
      <c r="F941" s="4" t="s">
        <v>7922</v>
      </c>
      <c r="G941" s="4" t="s">
        <v>2916</v>
      </c>
      <c r="H941" s="4" t="s">
        <v>2443</v>
      </c>
      <c r="I941" s="4" t="s">
        <v>2452</v>
      </c>
      <c r="J941" s="4" t="s">
        <v>2460</v>
      </c>
      <c r="K941" s="4" t="s">
        <v>3056</v>
      </c>
      <c r="L941" s="4">
        <v>1</v>
      </c>
      <c r="M941" s="4">
        <v>1012</v>
      </c>
      <c r="N941" s="4" t="s">
        <v>15776</v>
      </c>
    </row>
    <row r="942" spans="2:14" s="4" customFormat="1" x14ac:dyDescent="0.25">
      <c r="B942" s="4" t="str">
        <f>"  """&amp;A942&amp;""": {
    ""name"" : """&amp;SUBSTITUTE(F942,"""","\""")&amp;""",
    ""latitude"" : "&amp;IF(D942&lt;&gt;"",LEFT(D942,2)&amp;"."&amp;RIGHT(D942,LEN(D942)-2),"0")&amp;",
    ""longitude"" : "&amp;IF(E942&lt;&gt;"",LEFT(E942,1)&amp;"."&amp;RIGHT(E942,LEN(E942)-1),"0")&amp;","&amp;"
    ""image"" : """&amp;N942&amp;"""
  },"</f>
        <v xml:space="preserve">  "": {
    "name" : "Atlas",
    "latitude" : 52.373161,
    "longitude" : 4.890894,
    "image" : "https://lh3.googleusercontent.com/rj3kRmTagJ9qjLnO9D5qrV6NMIOIKzyKFmtVtCU9_oWavKlaK-EcbPAm_7w8MfCHde61tiqVyuKflCpAnKJF_w"
  },</v>
      </c>
      <c r="C942" s="4">
        <v>40061</v>
      </c>
      <c r="D942" s="5">
        <v>52373161</v>
      </c>
      <c r="E942" s="5">
        <v>4890894</v>
      </c>
      <c r="F942" s="4" t="s">
        <v>4975</v>
      </c>
      <c r="G942" s="4" t="s">
        <v>2916</v>
      </c>
      <c r="H942" s="4" t="s">
        <v>2443</v>
      </c>
      <c r="I942" s="4" t="s">
        <v>2452</v>
      </c>
      <c r="J942" s="4" t="s">
        <v>2460</v>
      </c>
      <c r="K942" s="4" t="s">
        <v>3056</v>
      </c>
      <c r="L942" s="4">
        <v>147</v>
      </c>
      <c r="M942" s="4">
        <v>1012</v>
      </c>
      <c r="N942" s="4" t="s">
        <v>10360</v>
      </c>
    </row>
    <row r="943" spans="2:14" s="4" customFormat="1" x14ac:dyDescent="0.25">
      <c r="B943" s="4" t="str">
        <f>"  """&amp;A943&amp;""": {
    ""name"" : """&amp;SUBSTITUTE(F943,"""","\""")&amp;""",
    ""latitude"" : "&amp;IF(D943&lt;&gt;"",LEFT(D943,2)&amp;"."&amp;RIGHT(D943,LEN(D943)-2),"0")&amp;",
    ""longitude"" : "&amp;IF(E943&lt;&gt;"",LEFT(E943,1)&amp;"."&amp;RIGHT(E943,LEN(E943)-1),"0")&amp;","&amp;"
    ""image"" : """&amp;N943&amp;"""
  },"</f>
        <v xml:space="preserve">  "": {
    "name" : "Dispereert Niet",
    "latitude" : 52.37575,
    "longitude" : 4.896827,
    "image" : "https://lh6.ggpht.com/TepmHA4R9FWNFcs2ojqLuPI4yQ80msgtEr6jppOPnihTgvolO-UthV6WZlvK5M7NGvNjKDZFtqThZNg5YSez"
  },</v>
      </c>
      <c r="C943" s="4">
        <v>476252</v>
      </c>
      <c r="D943" s="5">
        <v>5237575</v>
      </c>
      <c r="E943" s="5">
        <v>4896827</v>
      </c>
      <c r="F943" s="4" t="s">
        <v>11463</v>
      </c>
      <c r="G943" s="4" t="s">
        <v>2916</v>
      </c>
      <c r="H943" s="4" t="s">
        <v>2443</v>
      </c>
      <c r="I943" s="4" t="s">
        <v>2452</v>
      </c>
      <c r="J943" s="4" t="s">
        <v>2460</v>
      </c>
      <c r="K943" s="4" t="s">
        <v>3612</v>
      </c>
      <c r="L943" s="4">
        <v>34</v>
      </c>
      <c r="M943" s="4">
        <v>1012</v>
      </c>
      <c r="N943" s="4" t="s">
        <v>11464</v>
      </c>
    </row>
    <row r="944" spans="2:14" s="4" customFormat="1" x14ac:dyDescent="0.25">
      <c r="B944" s="4" t="str">
        <f>"  """&amp;A944&amp;""": {
    ""name"" : """&amp;SUBSTITUTE(F944,"""","\""")&amp;""",
    ""latitude"" : "&amp;IF(D944&lt;&gt;"",LEFT(D944,2)&amp;"."&amp;RIGHT(D944,LEN(D944)-2),"0")&amp;",
    ""longitude"" : "&amp;IF(E944&lt;&gt;"",LEFT(E944,1)&amp;"."&amp;RIGHT(E944,LEN(E944)-1),"0")&amp;","&amp;"
    ""image"" : """&amp;N944&amp;"""
  },"</f>
        <v xml:space="preserve">  "": {
    "name" : "Fonteinen #2",
    "latitude" : 52.374362,
    "longitude" : 4.895042,
    "image" : "https://lh3.ggpht.com/K90gpGX07dSkN4RpMeA4fupzJem2kuU6htDgL39vbNmiAEnBGR14q2btRHi4vUmYbVMDgH7iRlLZTMAIibc"
  },</v>
      </c>
      <c r="C944" s="4">
        <v>979114</v>
      </c>
      <c r="D944" s="5">
        <v>52374362</v>
      </c>
      <c r="E944" s="5">
        <v>4895042</v>
      </c>
      <c r="F944" s="4" t="s">
        <v>9219</v>
      </c>
      <c r="G944" s="4" t="s">
        <v>2916</v>
      </c>
      <c r="H944" s="4" t="s">
        <v>2443</v>
      </c>
      <c r="I944" s="4" t="s">
        <v>2452</v>
      </c>
      <c r="J944" s="4" t="s">
        <v>2460</v>
      </c>
      <c r="K944" s="4" t="s">
        <v>3612</v>
      </c>
      <c r="L944" s="4">
        <v>66</v>
      </c>
      <c r="M944" s="4" t="s">
        <v>9220</v>
      </c>
      <c r="N944" s="4" t="s">
        <v>11814</v>
      </c>
    </row>
    <row r="945" spans="2:14" s="4" customFormat="1" x14ac:dyDescent="0.25">
      <c r="B945" s="4" t="str">
        <f>"  """&amp;A945&amp;""": {
    ""name"" : """&amp;SUBSTITUTE(F945,"""","\""")&amp;""",
    ""latitude"" : "&amp;IF(D945&lt;&gt;"",LEFT(D945,2)&amp;"."&amp;RIGHT(D945,LEN(D945)-2),"0")&amp;",
    ""longitude"" : "&amp;IF(E945&lt;&gt;"",LEFT(E945,1)&amp;"."&amp;RIGHT(E945,LEN(E945)-1),"0")&amp;","&amp;"
    ""image"" : """&amp;N945&amp;"""
  },"</f>
        <v xml:space="preserve">  "": {
    "name" : "Big Lego Brick",
    "latitude" : 52.373988,
    "longitude" : 4.894495,
    "image" : "https://lh4.ggpht.com/T7YHzJIaWpetHZBK41HaSmugL_G-V0-86Lg5wEgbwGsOvZ4wJSWCyk_Ut2AYhw-meMGe6CiR9oM4IjamdHa-"
  },</v>
      </c>
      <c r="C945" s="4">
        <v>494765</v>
      </c>
      <c r="D945" s="5">
        <v>52373988</v>
      </c>
      <c r="E945" s="5">
        <v>4894495</v>
      </c>
      <c r="F945" s="4" t="s">
        <v>7139</v>
      </c>
      <c r="G945" s="4" t="s">
        <v>2916</v>
      </c>
      <c r="H945" s="4" t="s">
        <v>2443</v>
      </c>
      <c r="I945" s="4" t="s">
        <v>2452</v>
      </c>
      <c r="J945" s="4" t="s">
        <v>2460</v>
      </c>
      <c r="K945" s="4" t="s">
        <v>3612</v>
      </c>
      <c r="L945" s="4">
        <v>80</v>
      </c>
      <c r="M945" s="4" t="s">
        <v>7140</v>
      </c>
      <c r="N945" s="4" t="s">
        <v>10515</v>
      </c>
    </row>
    <row r="946" spans="2:14" s="4" customFormat="1" x14ac:dyDescent="0.25">
      <c r="B946" s="4" t="str">
        <f>"  """&amp;A946&amp;""": {
    ""name"" : """&amp;SUBSTITUTE(F946,"""","\""")&amp;""",
    ""latitude"" : "&amp;IF(D946&lt;&gt;"",LEFT(D946,2)&amp;"."&amp;RIGHT(D946,LEN(D946)-2),"0")&amp;",
    ""longitude"" : "&amp;IF(E946&lt;&gt;"",LEFT(E946,1)&amp;"."&amp;RIGHT(E946,LEN(E946)-1),"0")&amp;","&amp;"
    ""image"" : """&amp;N946&amp;"""
  },"</f>
        <v xml:space="preserve">  "": {
    "name" : "Hotel Amsterdam",
    "latitude" : 52.373691,
    "longitude" : 4.893628,
    "image" : "https://lh5.ggpht.com/5UoHw6j4SvuBXiIwI2CAPWYgYOWntzd6CsAFF3LopfzB8fIr4osRvwUJ4z8sqX8fTnUzERtnvpZXd_EN2UdPkQ"
  },</v>
      </c>
      <c r="C946" s="4">
        <v>941754</v>
      </c>
      <c r="D946" s="5">
        <v>52373691</v>
      </c>
      <c r="E946" s="5">
        <v>4893628</v>
      </c>
      <c r="F946" s="4" t="s">
        <v>9041</v>
      </c>
      <c r="G946" s="4" t="s">
        <v>2916</v>
      </c>
      <c r="H946" s="4" t="s">
        <v>2443</v>
      </c>
      <c r="I946" s="4" t="s">
        <v>2452</v>
      </c>
      <c r="J946" s="4" t="s">
        <v>2460</v>
      </c>
      <c r="K946" s="4" t="s">
        <v>3612</v>
      </c>
      <c r="L946" s="4">
        <v>93</v>
      </c>
      <c r="M946" s="4">
        <v>1012</v>
      </c>
      <c r="N946" s="4" t="s">
        <v>12392</v>
      </c>
    </row>
    <row r="947" spans="2:14" s="4" customFormat="1" x14ac:dyDescent="0.25">
      <c r="B947" s="4" t="str">
        <f>"  """&amp;A947&amp;""": {
    ""name"" : """&amp;SUBSTITUTE(F947,"""","\""")&amp;""",
    ""latitude"" : "&amp;IF(D947&lt;&gt;"",LEFT(D947,2)&amp;"."&amp;RIGHT(D947,LEN(D947)-2),"0")&amp;",
    ""longitude"" : "&amp;IF(E947&lt;&gt;"",LEFT(E947,1)&amp;"."&amp;RIGHT(E947,LEN(E947)-1),"0")&amp;","&amp;"
    ""image"" : """&amp;N947&amp;"""
  },"</f>
        <v xml:space="preserve">  "": {
    "name" : "Beurs Van Berlage",
    "latitude" : 52.375185,
    "longitude" : 4.896042,
    "image" : "https://lh6.ggpht.com/SUapf-crx5ijzu9bJHCZdEW1W554xVKG-aAB3yy01OPYCPqpA17TRWuvJns_pxxMjvQguhInzjVKjbhWOMs"
  },</v>
      </c>
      <c r="C947" s="4">
        <v>762295</v>
      </c>
      <c r="D947" s="5">
        <v>52375185</v>
      </c>
      <c r="E947" s="5">
        <v>4896042</v>
      </c>
      <c r="F947" s="4" t="s">
        <v>8055</v>
      </c>
      <c r="G947" s="4" t="s">
        <v>2916</v>
      </c>
      <c r="H947" s="4" t="s">
        <v>2443</v>
      </c>
      <c r="I947" s="4" t="s">
        <v>2452</v>
      </c>
      <c r="J947" s="4" t="s">
        <v>2460</v>
      </c>
      <c r="K947" s="4" t="s">
        <v>3612</v>
      </c>
      <c r="L947" s="4">
        <v>243</v>
      </c>
      <c r="M947" s="4">
        <v>1012</v>
      </c>
      <c r="N947" s="4" t="s">
        <v>10498</v>
      </c>
    </row>
    <row r="948" spans="2:14" s="4" customFormat="1" x14ac:dyDescent="0.25">
      <c r="B948" s="4" t="str">
        <f>"  """&amp;A948&amp;""": {
    ""name"" : """&amp;SUBSTITUTE(F948,"""","\""")&amp;""",
    ""latitude"" : "&amp;IF(D948&lt;&gt;"",LEFT(D948,2)&amp;"."&amp;RIGHT(D948,LEN(D948)-2),"0")&amp;",
    ""longitude"" : "&amp;IF(E948&lt;&gt;"",LEFT(E948,1)&amp;"."&amp;RIGHT(E948,LEN(E948)-1),"0")&amp;","&amp;"
    ""image"" : """&amp;N948&amp;"""
  },"</f>
        <v xml:space="preserve">  "": {
    "name" : "D'Jonge Baerent",
    "latitude" : 52.375793,
    "longitude" : 4.893818,
    "image" : "https://lh6.ggpht.com/1bnVsClavX5KCj2zWlvoXv7bXBb9YbtPNlNKGxPvmYEkOjvmPH0d0IQgQKQ1JWlGLylMBum1QU-BxYjG_5p0blOpcQzomt8ig7PEzT64CU3Rn5I"
  },</v>
      </c>
      <c r="C948" s="4">
        <v>221003</v>
      </c>
      <c r="D948" s="5">
        <v>52375793</v>
      </c>
      <c r="E948" s="5">
        <v>4893818</v>
      </c>
      <c r="F948" s="4" t="s">
        <v>6161</v>
      </c>
      <c r="G948" s="4" t="s">
        <v>2916</v>
      </c>
      <c r="H948" s="4" t="s">
        <v>2443</v>
      </c>
      <c r="I948" s="4" t="s">
        <v>2452</v>
      </c>
      <c r="J948" s="4" t="s">
        <v>2460</v>
      </c>
      <c r="K948" s="4" t="s">
        <v>6162</v>
      </c>
      <c r="L948" s="4">
        <v>46</v>
      </c>
      <c r="M948" s="4" t="s">
        <v>6163</v>
      </c>
      <c r="N948" s="4" t="s">
        <v>11469</v>
      </c>
    </row>
    <row r="949" spans="2:14" s="4" customFormat="1" x14ac:dyDescent="0.25">
      <c r="B949" s="4" t="str">
        <f>"  """&amp;A949&amp;""": {
    ""name"" : """&amp;SUBSTITUTE(F949,"""","\""")&amp;""",
    ""latitude"" : "&amp;IF(D949&lt;&gt;"",LEFT(D949,2)&amp;"."&amp;RIGHT(D949,LEN(D949)-2),"0")&amp;",
    ""longitude"" : "&amp;IF(E949&lt;&gt;"",LEFT(E949,1)&amp;"."&amp;RIGHT(E949,LEN(E949)-1),"0")&amp;","&amp;"
    ""image"" : """&amp;N949&amp;"""
  },"</f>
        <v xml:space="preserve">  "": {
    "name" : "Willebrordvs",
    "latitude" : 52.375757,
    "longitude" : 4.893465,
    "image" : "https://lh4.ggpht.com/7GjFzcH6VVk5GhrOZeuiiEYkIbrOresANiCgRNHAw_5A8ziHv8HeaCxA67vqKXHGx_iwsIqLQ4WT8fj-pM7P54MBxoTSchkP7tUC1Rj4HdiiNz0W"
  },</v>
      </c>
      <c r="C949" s="4">
        <v>772760</v>
      </c>
      <c r="D949" s="5">
        <v>52375757</v>
      </c>
      <c r="E949" s="5">
        <v>4893465</v>
      </c>
      <c r="F949" s="4" t="s">
        <v>8115</v>
      </c>
      <c r="G949" s="4" t="s">
        <v>2916</v>
      </c>
      <c r="H949" s="4" t="s">
        <v>2443</v>
      </c>
      <c r="I949" s="4" t="s">
        <v>2452</v>
      </c>
      <c r="J949" s="4" t="s">
        <v>2460</v>
      </c>
      <c r="K949" s="4" t="s">
        <v>6162</v>
      </c>
      <c r="L949" s="4" t="s">
        <v>8116</v>
      </c>
      <c r="M949" s="4" t="s">
        <v>6163</v>
      </c>
      <c r="N949" s="4" t="s">
        <v>15675</v>
      </c>
    </row>
    <row r="950" spans="2:14" s="4" customFormat="1" x14ac:dyDescent="0.25">
      <c r="B950" s="4" t="str">
        <f>"  """&amp;A950&amp;""": {
    ""name"" : """&amp;SUBSTITUTE(F950,"""","\""")&amp;""",
    ""latitude"" : "&amp;IF(D950&lt;&gt;"",LEFT(D950,2)&amp;"."&amp;RIGHT(D950,LEN(D950)-2),"0")&amp;",
    ""longitude"" : "&amp;IF(E950&lt;&gt;"",LEFT(E950,1)&amp;"."&amp;RIGHT(E950,LEN(E950)-1),"0")&amp;","&amp;"
    ""image"" : """&amp;N950&amp;"""
  },"</f>
        <v xml:space="preserve">  "": {
    "name" : "Ship of Gold Flying over Amsterdam",
    "latitude" : 52.367447,
    "longitude" : 4.893725,
    "image" : "https://lh3.googleusercontent.com/e4bZnfnOlqFRMEd6xNl7e3OT8jTrerDq2AC413np2swmDYIbL5Awsupi5d6vtEsIj8b-Brn7HvSbx7u5dfnP"
  },</v>
      </c>
      <c r="C950" s="4">
        <v>765629</v>
      </c>
      <c r="D950" s="5">
        <v>52367447</v>
      </c>
      <c r="E950" s="5">
        <v>4893725</v>
      </c>
      <c r="F950" s="4" t="s">
        <v>8090</v>
      </c>
      <c r="G950" s="4" t="s">
        <v>2916</v>
      </c>
      <c r="H950" s="4" t="s">
        <v>2443</v>
      </c>
      <c r="I950" s="4" t="s">
        <v>2452</v>
      </c>
      <c r="J950" s="4" t="s">
        <v>2460</v>
      </c>
      <c r="K950" s="4" t="s">
        <v>17638</v>
      </c>
      <c r="M950" s="4">
        <v>1012</v>
      </c>
      <c r="N950" s="4" t="s">
        <v>14438</v>
      </c>
    </row>
    <row r="951" spans="2:14" s="4" customFormat="1" x14ac:dyDescent="0.25">
      <c r="B951" s="4" t="str">
        <f>"  """&amp;A951&amp;""": {
    ""name"" : """&amp;SUBSTITUTE(F951,"""","\""")&amp;""",
    ""latitude"" : "&amp;IF(D951&lt;&gt;"",LEFT(D951,2)&amp;"."&amp;RIGHT(D951,LEN(D951)-2),"0")&amp;",
    ""longitude"" : "&amp;IF(E951&lt;&gt;"",LEFT(E951,1)&amp;"."&amp;RIGHT(E951,LEN(E951)-1),"0")&amp;","&amp;"
    ""image"" : """&amp;N951&amp;"""
  },"</f>
        <v xml:space="preserve">  "": {
    "name" : "G Van Arkel",
    "latitude" : 52.370637,
    "longitude" : 4.893007,
    "image" : "https://lh6.ggpht.com/T62JfYcIfVsRtG8G7xy_rSSEqxQuyMJ74i8NhWt8mjj2V519JBQOkNeryJsY3CgV9sHrHbu-cUs7POZkq95EbQ"
  },</v>
      </c>
      <c r="C951" s="4">
        <v>189019</v>
      </c>
      <c r="D951" s="5">
        <v>52370637</v>
      </c>
      <c r="E951" s="5">
        <v>4893007</v>
      </c>
      <c r="F951" s="4" t="s">
        <v>5937</v>
      </c>
      <c r="G951" s="4" t="s">
        <v>2916</v>
      </c>
      <c r="H951" s="4" t="s">
        <v>2443</v>
      </c>
      <c r="I951" s="4" t="s">
        <v>2452</v>
      </c>
      <c r="J951" s="4" t="s">
        <v>2460</v>
      </c>
      <c r="K951" s="4" t="s">
        <v>5938</v>
      </c>
      <c r="L951" s="4">
        <v>16</v>
      </c>
      <c r="M951" s="4">
        <v>1012</v>
      </c>
      <c r="N951" s="4" t="s">
        <v>12141</v>
      </c>
    </row>
    <row r="952" spans="2:14" s="4" customFormat="1" x14ac:dyDescent="0.25">
      <c r="B952" s="4" t="str">
        <f>"  """&amp;A952&amp;""": {
    ""name"" : """&amp;SUBSTITUTE(F952,"""","\""")&amp;""",
    ""latitude"" : "&amp;IF(D952&lt;&gt;"",LEFT(D952,2)&amp;"."&amp;RIGHT(D952,LEN(D952)-2),"0")&amp;",
    ""longitude"" : "&amp;IF(E952&lt;&gt;"",LEFT(E952,1)&amp;"."&amp;RIGHT(E952,LEN(E952)-1),"0")&amp;","&amp;"
    ""image"" : """&amp;N952&amp;"""
  },"</f>
        <v xml:space="preserve">  "": {
    "name" : "Kalfsvelsteeg W Brusse Azn 1896",
    "latitude" : 52.369896,
    "longitude" : 4.892787,
    "image" : "https://lh6.ggpht.com/ff0vr3puTCu7tMbMnTZCH0g5DR4qUFQO8YZazOVe5esCuhGUrPUQePlpuyR1v5tyrUZVi0lIMBbdivM8D4Sm"
  },</v>
      </c>
      <c r="C952" s="4">
        <v>1073558</v>
      </c>
      <c r="D952" s="5">
        <v>52369896</v>
      </c>
      <c r="E952" s="5">
        <v>4892787</v>
      </c>
      <c r="F952" s="4" t="s">
        <v>9689</v>
      </c>
      <c r="G952" s="4" t="s">
        <v>2916</v>
      </c>
      <c r="H952" s="4" t="s">
        <v>2443</v>
      </c>
      <c r="I952" s="4" t="s">
        <v>2452</v>
      </c>
      <c r="J952" s="4" t="s">
        <v>2460</v>
      </c>
      <c r="K952" s="4" t="s">
        <v>9690</v>
      </c>
      <c r="L952" s="4">
        <v>4</v>
      </c>
      <c r="M952" s="4">
        <v>1012</v>
      </c>
      <c r="N952" s="4" t="s">
        <v>12603</v>
      </c>
    </row>
    <row r="953" spans="2:14" s="4" customFormat="1" x14ac:dyDescent="0.25">
      <c r="B953" s="4" t="str">
        <f>"  """&amp;A953&amp;""": {
    ""name"" : """&amp;SUBSTITUTE(F953,"""","\""")&amp;""",
    ""latitude"" : "&amp;IF(D953&lt;&gt;"",LEFT(D953,2)&amp;"."&amp;RIGHT(D953,LEN(D953)-2),"0")&amp;",
    ""longitude"" : "&amp;IF(E953&lt;&gt;"",LEFT(E953,1)&amp;"."&amp;RIGHT(E953,LEN(E953)-1),"0")&amp;","&amp;"
    ""image"" : """&amp;N953&amp;"""
  },"</f>
        <v xml:space="preserve">  "": {
    "name" : "Stads-Bank Van Lening",
    "latitude" : 52.370709,
    "longitude" : 4.893602,
    "image" : "https://lh4.ggpht.com/jIjPwJlS9jmX_D-7YaSCFDBr4iMuhpYaHGSsoxChtTGBT4xf3EGnSm7Quh6FCu3SomMaIlV_n8hVCsWVakQu"
  },</v>
      </c>
      <c r="C953" s="4">
        <v>367069</v>
      </c>
      <c r="D953" s="5">
        <v>52370709</v>
      </c>
      <c r="E953" s="5">
        <v>4893602</v>
      </c>
      <c r="F953" s="4" t="s">
        <v>6829</v>
      </c>
      <c r="G953" s="4" t="s">
        <v>2916</v>
      </c>
      <c r="H953" s="4" t="s">
        <v>2443</v>
      </c>
      <c r="I953" s="4" t="s">
        <v>2452</v>
      </c>
      <c r="J953" s="4" t="s">
        <v>2460</v>
      </c>
      <c r="K953" s="4" t="s">
        <v>6830</v>
      </c>
      <c r="L953" s="4">
        <v>4</v>
      </c>
      <c r="M953" s="4" t="s">
        <v>6831</v>
      </c>
      <c r="N953" s="4" t="s">
        <v>14760</v>
      </c>
    </row>
    <row r="954" spans="2:14" s="4" customFormat="1" x14ac:dyDescent="0.25">
      <c r="B954" s="4" t="str">
        <f>"  """&amp;A954&amp;""": {
    ""name"" : """&amp;SUBSTITUTE(F954,"""","\""")&amp;""",
    ""latitude"" : "&amp;IF(D954&lt;&gt;"",LEFT(D954,2)&amp;"."&amp;RIGHT(D954,LEN(D954)-2),"0")&amp;",
    ""longitude"" : "&amp;IF(E954&lt;&gt;"",LEFT(E954,1)&amp;"."&amp;RIGHT(E954,LEN(E954)-1),"0")&amp;","&amp;"
    ""image"" : """&amp;N954&amp;"""
  },"</f>
        <v xml:space="preserve">  "": {
    "name" : "Tot Behulp Voor Den Noodt",
    "latitude" : 52.370762,
    "longitude" : 4.894174,
    "image" : "https://lh3.ggpht.com/miAhx8Ijnc6OTF7j0DN7Ivo1cz4yoA-npAMhgWYnckuhZQp9B-KIjWuJd1dLxpTtKXlNDhkr9p1NOEO48uk_"
  },</v>
      </c>
      <c r="C954" s="4">
        <v>49382795</v>
      </c>
      <c r="D954" s="5">
        <v>52370762</v>
      </c>
      <c r="E954" s="5">
        <v>4894174</v>
      </c>
      <c r="F954" s="4" t="s">
        <v>15200</v>
      </c>
      <c r="G954" s="4" t="s">
        <v>2916</v>
      </c>
      <c r="H954" s="4" t="s">
        <v>2443</v>
      </c>
      <c r="I954" s="4" t="s">
        <v>2452</v>
      </c>
      <c r="J954" s="4" t="s">
        <v>2460</v>
      </c>
      <c r="K954" s="4" t="s">
        <v>6830</v>
      </c>
      <c r="L954" s="4">
        <v>9</v>
      </c>
      <c r="M954" s="4" t="s">
        <v>6831</v>
      </c>
      <c r="N954" s="4" t="s">
        <v>15201</v>
      </c>
    </row>
    <row r="955" spans="2:14" s="4" customFormat="1" x14ac:dyDescent="0.25">
      <c r="B955" s="4" t="str">
        <f>"  """&amp;A955&amp;""": {
    ""name"" : """&amp;SUBSTITUTE(F955,"""","\""")&amp;""",
    ""latitude"" : "&amp;IF(D955&lt;&gt;"",LEFT(D955,2)&amp;"."&amp;RIGHT(D955,LEN(D955)-2),"0")&amp;",
    ""longitude"" : "&amp;IF(E955&lt;&gt;"",LEFT(E955,1)&amp;"."&amp;RIGHT(E955,LEN(E955)-1),"0")&amp;","&amp;"
    ""image"" : """&amp;N955&amp;"""
  },"</f>
        <v xml:space="preserve">  "": {
    "name" : "Zeppos Clock",
    "latitude" : 52.369544,
    "longitude" : 4.89367,
    "image" : "https://lh4.ggpht.com/n2KY1iVIFLJiTyR6zjK7ldTqR9fpl3Y8CZvy_xJBHeRMkDzxHYgNCta_vw1MNVH4NJ0IIKCIETOOgUkV368L"
  },</v>
      </c>
      <c r="C955" s="4">
        <v>1087420</v>
      </c>
      <c r="D955" s="5">
        <v>52369544</v>
      </c>
      <c r="E955" s="5">
        <v>489367</v>
      </c>
      <c r="F955" s="4" t="s">
        <v>9773</v>
      </c>
      <c r="G955" s="4" t="s">
        <v>2916</v>
      </c>
      <c r="H955" s="4" t="s">
        <v>2443</v>
      </c>
      <c r="I955" s="4" t="s">
        <v>2452</v>
      </c>
      <c r="J955" s="4" t="s">
        <v>2460</v>
      </c>
      <c r="K955" s="4" t="s">
        <v>9774</v>
      </c>
      <c r="L955" s="4">
        <v>4</v>
      </c>
      <c r="M955" s="4" t="s">
        <v>9775</v>
      </c>
      <c r="N955" s="4" t="s">
        <v>15813</v>
      </c>
    </row>
    <row r="956" spans="2:14" s="4" customFormat="1" x14ac:dyDescent="0.25">
      <c r="B956" s="4" t="str">
        <f>"  """&amp;A956&amp;""": {
    ""name"" : """&amp;SUBSTITUTE(F956,"""","\""")&amp;""",
    ""latitude"" : "&amp;IF(D956&lt;&gt;"",LEFT(D956,2)&amp;"."&amp;RIGHT(D956,LEN(D956)-2),"0")&amp;",
    ""longitude"" : "&amp;IF(E956&lt;&gt;"",LEFT(E956,1)&amp;"."&amp;RIGHT(E956,LEN(E956)-1),"0")&amp;","&amp;"
    ""image"" : """&amp;N956&amp;"""
  },"</f>
        <v xml:space="preserve">  "": {
    "name" : "Wall Plaque",
    "latitude" : 52.370521,
    "longitude" : 4.890719,
    "image" : "https://lh3.ggpht.com/Lu8CPKaYS2uG3OD20P8BqhUAcrdts3yoAPj9c7qcYmNeklbqKBHllD97Tu3IPDLK1MP8uxtchv_UrMXKJiGZ"
  },</v>
      </c>
      <c r="C956" s="4">
        <v>984954</v>
      </c>
      <c r="D956" s="5">
        <v>52370521</v>
      </c>
      <c r="E956" s="5">
        <v>4890719</v>
      </c>
      <c r="F956" s="4" t="s">
        <v>9275</v>
      </c>
      <c r="G956" s="4" t="s">
        <v>2916</v>
      </c>
      <c r="H956" s="4" t="s">
        <v>2443</v>
      </c>
      <c r="I956" s="4" t="s">
        <v>2452</v>
      </c>
      <c r="J956" s="4" t="s">
        <v>2460</v>
      </c>
      <c r="K956" s="4" t="s">
        <v>9276</v>
      </c>
      <c r="L956" s="4">
        <v>5</v>
      </c>
      <c r="M956" s="4" t="s">
        <v>9277</v>
      </c>
      <c r="N956" s="4" t="s">
        <v>15549</v>
      </c>
    </row>
    <row r="957" spans="2:14" s="4" customFormat="1" x14ac:dyDescent="0.25">
      <c r="B957" s="4" t="str">
        <f>"  """&amp;A957&amp;""": {
    ""name"" : """&amp;SUBSTITUTE(F957,"""","\""")&amp;""",
    ""latitude"" : "&amp;IF(D957&lt;&gt;"",LEFT(D957,2)&amp;"."&amp;RIGHT(D957,LEN(D957)-2),"0")&amp;",
    ""longitude"" : "&amp;IF(E957&lt;&gt;"",LEFT(E957,1)&amp;"."&amp;RIGHT(E957,LEN(E957)-1),"0")&amp;","&amp;"
    ""image"" : """&amp;N957&amp;"""
  },"</f>
        <v xml:space="preserve">  "": {
    "name" : "Entrance Amsterdam Museum",
    "latitude" : 52.3704,
    "longitude" : 4.891487,
    "image" : "https://lh4.ggpht.com/wivV4q9jj-F_Zw_w07c7Qd0FlV4YiNnbdZ4k3WPW0dEoERV7JPTUCHFE1SHb3mphLQNTvgyS_yWTCANBqEc"
  },</v>
      </c>
      <c r="C957" s="4">
        <v>503177</v>
      </c>
      <c r="D957" s="5">
        <v>523704</v>
      </c>
      <c r="E957" s="5">
        <v>4891487</v>
      </c>
      <c r="F957" s="4" t="s">
        <v>11649</v>
      </c>
      <c r="G957" s="4" t="s">
        <v>2916</v>
      </c>
      <c r="H957" s="4" t="s">
        <v>2443</v>
      </c>
      <c r="I957" s="4" t="s">
        <v>2452</v>
      </c>
      <c r="J957" s="4" t="s">
        <v>2460</v>
      </c>
      <c r="K957" s="4" t="s">
        <v>9276</v>
      </c>
      <c r="L957" s="4">
        <v>5</v>
      </c>
      <c r="M957" s="4" t="s">
        <v>9277</v>
      </c>
      <c r="N957" s="4" t="s">
        <v>11650</v>
      </c>
    </row>
    <row r="958" spans="2:14" s="4" customFormat="1" x14ac:dyDescent="0.25">
      <c r="B958" s="4" t="str">
        <f>"  """&amp;A958&amp;""": {
    ""name"" : """&amp;SUBSTITUTE(F958,"""","\""")&amp;""",
    ""latitude"" : "&amp;IF(D958&lt;&gt;"",LEFT(D958,2)&amp;"."&amp;RIGHT(D958,LEN(D958)-2),"0")&amp;",
    ""longitude"" : "&amp;IF(E958&lt;&gt;"",LEFT(E958,1)&amp;"."&amp;RIGHT(E958,LEN(E958)-1),"0")&amp;","&amp;"
    ""image"" : """&amp;N958&amp;"""
  },"</f>
        <v xml:space="preserve">  "": {
    "name" : "Ship Chandlers Warehouse",
    "latitude" : 52.376115,
    "longitude" : 4.901981,
    "image" : "https://lh3.ggpht.com/KrynwHbOscsNxuZtvBAzrh53w4BTvUDo82JyU-parSgi_qMCXHPuD4zzDbyYgfGgTsIiliXnwiwO2ic9txqn"
  },</v>
      </c>
      <c r="C958" s="4">
        <v>284857</v>
      </c>
      <c r="D958" s="5">
        <v>52376115</v>
      </c>
      <c r="E958" s="5">
        <v>4901981</v>
      </c>
      <c r="F958" s="4" t="s">
        <v>14434</v>
      </c>
      <c r="G958" s="4" t="s">
        <v>2916</v>
      </c>
      <c r="H958" s="4" t="s">
        <v>2443</v>
      </c>
      <c r="I958" s="4" t="s">
        <v>2452</v>
      </c>
      <c r="J958" s="4" t="s">
        <v>2460</v>
      </c>
      <c r="K958" s="4" t="s">
        <v>8648</v>
      </c>
      <c r="L958" s="4">
        <v>10</v>
      </c>
      <c r="M958" s="4" t="s">
        <v>7086</v>
      </c>
      <c r="N958" s="4" t="s">
        <v>14435</v>
      </c>
    </row>
    <row r="959" spans="2:14" s="4" customFormat="1" x14ac:dyDescent="0.25">
      <c r="B959" s="4" t="str">
        <f>"  """&amp;A959&amp;""": {
    ""name"" : """&amp;SUBSTITUTE(F959,"""","\""")&amp;""",
    ""latitude"" : "&amp;IF(D959&lt;&gt;"",LEFT(D959,2)&amp;"."&amp;RIGHT(D959,LEN(D959)-2),"0")&amp;",
    ""longitude"" : "&amp;IF(E959&lt;&gt;"",LEFT(E959,1)&amp;"."&amp;RIGHT(E959,LEN(E959)-1),"0")&amp;","&amp;"
    ""image"" : """&amp;N959&amp;"""
  },"</f>
        <v xml:space="preserve">  "": {
    "name" : "Bredero Statue",
    "latitude" : 52.373165,
    "longitude" : 4.900821,
    "image" : "https://lh3.googleusercontent.com/RZXjWvq5YGT_xAQAyPpJVId14Qa4oUkAOzoqFuSnevDVxOibdG2Tzen71g95DN1NMNKnIna2qmtAqq4wQwGq"
  },</v>
      </c>
      <c r="C959" s="4">
        <v>616445</v>
      </c>
      <c r="D959" s="5">
        <v>52373165</v>
      </c>
      <c r="E959" s="5">
        <v>4900821</v>
      </c>
      <c r="F959" s="4" t="s">
        <v>10727</v>
      </c>
      <c r="G959" s="4" t="s">
        <v>2916</v>
      </c>
      <c r="H959" s="4" t="s">
        <v>2443</v>
      </c>
      <c r="I959" s="4" t="s">
        <v>2452</v>
      </c>
      <c r="J959" s="4" t="s">
        <v>2460</v>
      </c>
      <c r="K959" s="4" t="s">
        <v>8648</v>
      </c>
      <c r="L959" s="4" t="s">
        <v>16267</v>
      </c>
      <c r="M959" s="4" t="s">
        <v>16268</v>
      </c>
      <c r="N959" s="4" t="s">
        <v>10728</v>
      </c>
    </row>
    <row r="960" spans="2:14" s="4" customFormat="1" x14ac:dyDescent="0.25">
      <c r="B960" s="4" t="str">
        <f>"  """&amp;A960&amp;""": {
    ""name"" : """&amp;SUBSTITUTE(F960,"""","\""")&amp;""",
    ""latitude"" : "&amp;IF(D960&lt;&gt;"",LEFT(D960,2)&amp;"."&amp;RIGHT(D960,LEN(D960)-2),"0")&amp;",
    ""longitude"" : "&amp;IF(E960&lt;&gt;"",LEFT(E960,1)&amp;"."&amp;RIGHT(E960,LEN(E960)-1),"0")&amp;","&amp;"
    ""image"" : """&amp;N960&amp;"""
  },"</f>
        <v xml:space="preserve">  "": {
    "name" : "De Groote Walvis",
    "latitude" : 52.375542,
    "longitude" : 4.901613,
    "image" : "https://lh5.ggpht.com/aP0gnOm1u2Qg1M9QN0r3jmcWmBuOfTGYDXv-9x4BUtjv8mCoWRAGBQHD2xXDdJ1Drs8O1QU7CQmrebqzyZwG"
  },</v>
      </c>
      <c r="C960" s="4">
        <v>1196528</v>
      </c>
      <c r="D960" s="5">
        <v>52375542</v>
      </c>
      <c r="E960" s="5">
        <v>4901613</v>
      </c>
      <c r="F960" s="4" t="s">
        <v>11228</v>
      </c>
      <c r="G960" s="4" t="s">
        <v>2916</v>
      </c>
      <c r="H960" s="4" t="s">
        <v>2443</v>
      </c>
      <c r="I960" s="4" t="s">
        <v>2452</v>
      </c>
      <c r="J960" s="4" t="s">
        <v>2460</v>
      </c>
      <c r="K960" s="4" t="s">
        <v>8648</v>
      </c>
      <c r="L960" s="4" t="s">
        <v>16571</v>
      </c>
      <c r="M960" s="4" t="s">
        <v>16572</v>
      </c>
      <c r="N960" s="4" t="s">
        <v>11229</v>
      </c>
    </row>
    <row r="961" spans="2:14" s="4" customFormat="1" x14ac:dyDescent="0.25">
      <c r="B961" s="4" t="str">
        <f>"  """&amp;A961&amp;""": {
    ""name"" : """&amp;SUBSTITUTE(F961,"""","\""")&amp;""",
    ""latitude"" : "&amp;IF(D961&lt;&gt;"",LEFT(D961,2)&amp;"."&amp;RIGHT(D961,LEN(D961)-2),"0")&amp;",
    ""longitude"" : "&amp;IF(E961&lt;&gt;"",LEFT(E961,1)&amp;"."&amp;RIGHT(E961,LEN(E961)-1),"0")&amp;","&amp;"
    ""image"" : """&amp;N961&amp;"""
  },"</f>
        <v xml:space="preserve">  "": {
    "name" : "Schreierstoren",
    "latitude" : 52.376425,
    "longitude" : 4.9022,
    "image" : "https://lh3.ggpht.com/xXf-r0L6-V1PkQP92U4xbw_I9J3P4adCsF2jD5iQPapwl9ERCz6lDowEwJejAaiJb0LFXaIxF_d3rU-xnKA-"
  },</v>
      </c>
      <c r="C961" s="4">
        <v>870743</v>
      </c>
      <c r="D961" s="5">
        <v>52376425</v>
      </c>
      <c r="E961" s="5">
        <v>49022</v>
      </c>
      <c r="F961" s="4" t="s">
        <v>8647</v>
      </c>
      <c r="G961" s="4" t="s">
        <v>2916</v>
      </c>
      <c r="H961" s="4" t="s">
        <v>2443</v>
      </c>
      <c r="I961" s="4" t="s">
        <v>2452</v>
      </c>
      <c r="J961" s="4" t="s">
        <v>2460</v>
      </c>
      <c r="K961" s="4" t="s">
        <v>8648</v>
      </c>
      <c r="L961" s="4" t="s">
        <v>7692</v>
      </c>
      <c r="M961" s="4" t="s">
        <v>8649</v>
      </c>
      <c r="N961" s="4" t="s">
        <v>14343</v>
      </c>
    </row>
    <row r="962" spans="2:14" s="4" customFormat="1" x14ac:dyDescent="0.25">
      <c r="B962" s="4" t="str">
        <f>"  """&amp;A962&amp;""": {
    ""name"" : """&amp;SUBSTITUTE(F962,"""","\""")&amp;""",
    ""latitude"" : "&amp;IF(D962&lt;&gt;"",LEFT(D962,2)&amp;"."&amp;RIGHT(D962,LEN(D962)-2),"0")&amp;",
    ""longitude"" : "&amp;IF(E962&lt;&gt;"",LEFT(E962,1)&amp;"."&amp;RIGHT(E962,LEN(E962)-1),"0")&amp;","&amp;"
    ""image"" : """&amp;N962&amp;"""
  },"</f>
        <v xml:space="preserve">  "": {
    "name" : "Happy Tree",
    "latitude" : 52.374298,
    "longitude" : 4.893068,
    "image" : "https://lh4.ggpht.com/dCgUYgK5EuqjPsg2Fimil-3Q4h4SXxmEUete6U43F6dbWGBBI-hUJvTfSm_SKyRpm1sxQ6ATluiS8m_gLxg"
  },</v>
      </c>
      <c r="C962" s="4">
        <v>1093314</v>
      </c>
      <c r="D962" s="5">
        <v>52374298</v>
      </c>
      <c r="E962" s="5">
        <v>4893068</v>
      </c>
      <c r="F962" s="4" t="s">
        <v>9794</v>
      </c>
      <c r="G962" s="4" t="s">
        <v>2916</v>
      </c>
      <c r="H962" s="4" t="s">
        <v>2443</v>
      </c>
      <c r="I962" s="4" t="s">
        <v>2452</v>
      </c>
      <c r="J962" s="4" t="s">
        <v>2460</v>
      </c>
      <c r="K962" s="4" t="s">
        <v>9795</v>
      </c>
      <c r="L962" s="4">
        <v>2</v>
      </c>
      <c r="M962" s="4" t="s">
        <v>9796</v>
      </c>
      <c r="N962" s="4" t="s">
        <v>12179</v>
      </c>
    </row>
    <row r="963" spans="2:14" s="4" customFormat="1" x14ac:dyDescent="0.25">
      <c r="B963" s="4" t="str">
        <f>"  """&amp;A963&amp;""": {
    ""name"" : """&amp;SUBSTITUTE(F963,"""","\""")&amp;""",
    ""latitude"" : "&amp;IF(D963&lt;&gt;"",LEFT(D963,2)&amp;"."&amp;RIGHT(D963,LEN(D963)-2),"0")&amp;",
    ""longitude"" : "&amp;IF(E963&lt;&gt;"",LEFT(E963,1)&amp;"."&amp;RIGHT(E963,LEN(E963)-1),"0")&amp;","&amp;"
    ""image"" : """&amp;N963&amp;"""
  },"</f>
        <v xml:space="preserve">  "": {
    "name" : "Wapens in de Nieuwe Kerk",
    "latitude" : 52.374134,
    "longitude" : 4.891554,
    "image" : "https://lh6.ggpht.com/rVMAZSakuaCPq1mSvBtM_3u_7kZNkbfP4QpQaSPYSFiAVMVOC-tZnSrVryOsGxh-CXgkKt7RGDmAUTyOtGFQ"
  },</v>
      </c>
      <c r="C963" s="4">
        <v>1184075</v>
      </c>
      <c r="D963" s="5">
        <v>52374134</v>
      </c>
      <c r="E963" s="5">
        <v>4891554</v>
      </c>
      <c r="F963" s="4" t="s">
        <v>15553</v>
      </c>
      <c r="G963" s="4" t="s">
        <v>2916</v>
      </c>
      <c r="H963" s="4" t="s">
        <v>2443</v>
      </c>
      <c r="I963" s="4" t="s">
        <v>2452</v>
      </c>
      <c r="J963" s="4" t="s">
        <v>2460</v>
      </c>
      <c r="K963" s="4" t="s">
        <v>9795</v>
      </c>
      <c r="L963" s="4">
        <v>19</v>
      </c>
      <c r="M963" s="4" t="s">
        <v>16544</v>
      </c>
      <c r="N963" s="4" t="s">
        <v>15554</v>
      </c>
    </row>
    <row r="964" spans="2:14" s="4" customFormat="1" x14ac:dyDescent="0.25">
      <c r="B964" s="4" t="str">
        <f>"  """&amp;A964&amp;""": {
    ""name"" : """&amp;SUBSTITUTE(F964,"""","\""")&amp;""",
    ""latitude"" : "&amp;IF(D964&lt;&gt;"",LEFT(D964,2)&amp;"."&amp;RIGHT(D964,LEN(D964)-2),"0")&amp;",
    ""longitude"" : "&amp;IF(E964&lt;&gt;"",LEFT(E964,1)&amp;"."&amp;RIGHT(E964,LEN(E964)-1),"0")&amp;","&amp;"
    ""image"" : """&amp;N964&amp;"""
  },"</f>
        <v xml:space="preserve">  "": {
    "name" : "Oudezijds Achterburgwal 235 - 1875",
    "latitude" : 52.369238,
    "longitude" : 4.895046,
    "image" : "https://lh6.ggpht.com/AwIJvwVf6xzcPBqykGJHE_8DFlHO5MZqxxgGltv5S5hnk8rMKHCoe052I0ya77ooWUirCO4x51a4MASSVIhy7g"
  },</v>
      </c>
      <c r="C964" s="4">
        <v>26762</v>
      </c>
      <c r="D964" s="5">
        <v>52369238</v>
      </c>
      <c r="E964" s="5">
        <v>4895046</v>
      </c>
      <c r="F964" s="4" t="s">
        <v>4876</v>
      </c>
      <c r="G964" s="4" t="s">
        <v>2916</v>
      </c>
      <c r="H964" s="4" t="s">
        <v>2443</v>
      </c>
      <c r="I964" s="4" t="s">
        <v>2452</v>
      </c>
      <c r="J964" s="4" t="s">
        <v>2460</v>
      </c>
      <c r="K964" s="4" t="s">
        <v>17614</v>
      </c>
      <c r="L964" s="4">
        <v>237</v>
      </c>
      <c r="M964" s="4">
        <v>1012</v>
      </c>
      <c r="N964" s="4" t="s">
        <v>13697</v>
      </c>
    </row>
    <row r="965" spans="2:14" s="4" customFormat="1" x14ac:dyDescent="0.25">
      <c r="B965" s="4" t="str">
        <f>"  """&amp;A965&amp;""": {
    ""name"" : """&amp;SUBSTITUTE(F965,"""","\""")&amp;""",
    ""latitude"" : "&amp;IF(D965&lt;&gt;"",LEFT(D965,2)&amp;"."&amp;RIGHT(D965,LEN(D965)-2),"0")&amp;",
    ""longitude"" : "&amp;IF(E965&lt;&gt;"",LEFT(E965,1)&amp;"."&amp;RIGHT(E965,LEN(E965)-1),"0")&amp;","&amp;"
    ""image"" : """&amp;N965&amp;"""
  },"</f>
        <v xml:space="preserve">  "": {
    "name" : "Lyppens",
    "latitude" : 52.367924,
    "longitude" : 4.891662,
    "image" : "https://lh3.ggpht.com/ywJNpUZHOUrvGKWfutouK588KTaQZ6EdFk1Q_9ijNkLWdoLUYOD9BKmzlQIheEO9ENrUywVnAzgaTYAlGpkZVdRILPO5DvnH9-zODnk4sXrEqNa2"
  },</v>
      </c>
      <c r="C965" s="4">
        <v>1202084</v>
      </c>
      <c r="D965" s="5">
        <v>52367924</v>
      </c>
      <c r="E965" s="5">
        <v>4891662</v>
      </c>
      <c r="F965" s="4" t="s">
        <v>12977</v>
      </c>
      <c r="G965" s="4" t="s">
        <v>2916</v>
      </c>
      <c r="H965" s="4" t="s">
        <v>2443</v>
      </c>
      <c r="I965" s="4" t="s">
        <v>2452</v>
      </c>
      <c r="J965" s="4" t="s">
        <v>2460</v>
      </c>
      <c r="K965" s="4" t="s">
        <v>7340</v>
      </c>
      <c r="L965" s="4">
        <v>3</v>
      </c>
      <c r="M965" s="4" t="s">
        <v>16578</v>
      </c>
      <c r="N965" s="4" t="s">
        <v>12978</v>
      </c>
    </row>
    <row r="966" spans="2:14" s="4" customFormat="1" x14ac:dyDescent="0.25">
      <c r="B966" s="4" t="str">
        <f>"  """&amp;A966&amp;""": {
    ""name"" : """&amp;SUBSTITUTE(F966,"""","\""")&amp;""",
    ""latitude"" : "&amp;IF(D966&lt;&gt;"",LEFT(D966,2)&amp;"."&amp;RIGHT(D966,LEN(D966)-2),"0")&amp;",
    ""longitude"" : "&amp;IF(E966&lt;&gt;"",LEFT(E966,1)&amp;"."&amp;RIGHT(E966,LEN(E966)-1),"0")&amp;","&amp;"
    ""image"" : """&amp;N966&amp;"""
  },"</f>
        <v xml:space="preserve">  "": {
    "name" : "Femida",
    "latitude" : 52.367269,
    "longitude" : 4.890699,
    "image" : "https://lh3.ggpht.com/R_xJtN0aumfBaTbx-gsEosPJlUGlbGejZPGU_FLOl4L8BBZ64N1vhM-8nN5UsscZTX5_cpocMak88ZkEx60N"
  },</v>
      </c>
      <c r="C966" s="4">
        <v>597244</v>
      </c>
      <c r="D966" s="5">
        <v>52367269</v>
      </c>
      <c r="E966" s="5">
        <v>4890699</v>
      </c>
      <c r="F966" s="4" t="s">
        <v>7339</v>
      </c>
      <c r="G966" s="4" t="s">
        <v>2916</v>
      </c>
      <c r="H966" s="4" t="s">
        <v>2443</v>
      </c>
      <c r="I966" s="4" t="s">
        <v>2452</v>
      </c>
      <c r="J966" s="4" t="s">
        <v>2460</v>
      </c>
      <c r="K966" s="4" t="s">
        <v>7340</v>
      </c>
      <c r="L966" s="4">
        <v>47</v>
      </c>
      <c r="M966" s="4" t="s">
        <v>7341</v>
      </c>
      <c r="N966" s="4" t="s">
        <v>11710</v>
      </c>
    </row>
    <row r="967" spans="2:14" s="4" customFormat="1" x14ac:dyDescent="0.25">
      <c r="B967" s="4" t="str">
        <f>"  """&amp;A967&amp;""": {
    ""name"" : """&amp;SUBSTITUTE(F967,"""","\""")&amp;""",
    ""latitude"" : "&amp;IF(D967&lt;&gt;"",LEFT(D967,2)&amp;"."&amp;RIGHT(D967,LEN(D967)-2),"0")&amp;",
    ""longitude"" : "&amp;IF(E967&lt;&gt;"",LEFT(E967,1)&amp;"."&amp;RIGHT(E967,LEN(E967)-1),"0")&amp;","&amp;"
    ""image"" : """&amp;N967&amp;"""
  },"</f>
        <v xml:space="preserve">  "": {
    "name" : "Man On A Horse",
    "latitude" : 52.37735,
    "longitude" : 4.895649,
    "image" : "https://lh4.ggpht.com/YtkAXLBsUO6-lc7NJefiZviKNtbM82VMDQ-YFMWrQdo7gn7e66ePHixmwRCLkc5fxt1FOnfUxvrwoRaaVKYa"
  },</v>
      </c>
      <c r="C967" s="4">
        <v>378349</v>
      </c>
      <c r="D967" s="5">
        <v>5237735</v>
      </c>
      <c r="E967" s="5">
        <v>4895649</v>
      </c>
      <c r="F967" s="4" t="s">
        <v>6747</v>
      </c>
      <c r="G967" s="4" t="s">
        <v>2916</v>
      </c>
      <c r="H967" s="4" t="s">
        <v>2443</v>
      </c>
      <c r="I967" s="4" t="s">
        <v>2452</v>
      </c>
      <c r="J967" s="4" t="s">
        <v>2460</v>
      </c>
      <c r="K967" s="4" t="s">
        <v>6748</v>
      </c>
      <c r="L967" s="4">
        <v>4</v>
      </c>
      <c r="M967" s="4">
        <v>1012</v>
      </c>
      <c r="N967" s="4" t="s">
        <v>13008</v>
      </c>
    </row>
    <row r="968" spans="2:14" s="4" customFormat="1" x14ac:dyDescent="0.25">
      <c r="B968" s="4" t="str">
        <f>"  """&amp;A968&amp;""": {
    ""name"" : """&amp;SUBSTITUTE(F968,"""","\""")&amp;""",
    ""latitude"" : "&amp;IF(D968&lt;&gt;"",LEFT(D968,2)&amp;"."&amp;RIGHT(D968,LEN(D968)-2),"0")&amp;",
    ""longitude"" : "&amp;IF(E968&lt;&gt;"",LEFT(E968,1)&amp;"."&amp;RIGHT(E968,LEN(E968)-1),"0")&amp;","&amp;"
    ""image"" : """&amp;N968&amp;"""
  },"</f>
        <v xml:space="preserve">  "": {
    "name" : "Koepelkerk",
    "latitude" : 52.377952,
    "longitude" : 4.893817,
    "image" : "https://lh4.ggpht.com/Rcz4nXkYsk2ySpPAYlAfk28Q6ZqiYOlZITAHQ0Oz4MXh7vl0jdmTUsLFYUnOwIpUznApaGgKrPVvglmDwNbSQA"
  },</v>
      </c>
      <c r="C968" s="4">
        <v>84655</v>
      </c>
      <c r="D968" s="5">
        <v>52377952</v>
      </c>
      <c r="E968" s="5">
        <v>4893817</v>
      </c>
      <c r="F968" s="4" t="s">
        <v>5253</v>
      </c>
      <c r="G968" s="4" t="s">
        <v>2916</v>
      </c>
      <c r="H968" s="4" t="s">
        <v>2443</v>
      </c>
      <c r="I968" s="4" t="s">
        <v>2452</v>
      </c>
      <c r="J968" s="4" t="s">
        <v>2460</v>
      </c>
      <c r="K968" s="4" t="s">
        <v>5254</v>
      </c>
      <c r="L968" s="4">
        <v>4</v>
      </c>
      <c r="M968" s="4" t="s">
        <v>5255</v>
      </c>
      <c r="N968" s="4" t="s">
        <v>12742</v>
      </c>
    </row>
    <row r="969" spans="2:14" s="4" customFormat="1" x14ac:dyDescent="0.25">
      <c r="B969" s="4" t="str">
        <f>"  """&amp;A969&amp;""": {
    ""name"" : """&amp;SUBSTITUTE(F969,"""","\""")&amp;""",
    ""latitude"" : "&amp;IF(D969&lt;&gt;"",LEFT(D969,2)&amp;"."&amp;RIGHT(D969,LEN(D969)-2),"0")&amp;",
    ""longitude"" : "&amp;IF(E969&lt;&gt;"",LEFT(E969,1)&amp;"."&amp;RIGHT(E969,LEN(E969)-1),"0")&amp;","&amp;"
    ""image"" : """&amp;N969&amp;"""
  },"</f>
        <v xml:space="preserve">  "": {
    "name" : "Amsterdam De Papagaai Church",
    "latitude" : 52.371233,
    "longitude" : 4.891863,
    "image" : "https://lh6.ggpht.com/k1F6RVRomaceIv0MYDW4Ly6rRMQ-9dwaM2gl9CRaONwX2mlc6vpJ3b-RWzJm5YPBMkievcBcaPIfMKKr9XE"
  },</v>
      </c>
      <c r="C969" s="4">
        <v>419132</v>
      </c>
      <c r="D969" s="5">
        <v>52371233</v>
      </c>
      <c r="E969" s="5">
        <v>4891863</v>
      </c>
      <c r="F969" s="4" t="s">
        <v>6938</v>
      </c>
      <c r="G969" s="4" t="s">
        <v>2916</v>
      </c>
      <c r="H969" s="4" t="s">
        <v>2443</v>
      </c>
      <c r="I969" s="4" t="s">
        <v>2452</v>
      </c>
      <c r="J969" s="4" t="s">
        <v>2460</v>
      </c>
      <c r="K969" s="4" t="s">
        <v>6939</v>
      </c>
      <c r="L969" s="4">
        <v>58</v>
      </c>
      <c r="M969" s="4" t="s">
        <v>6940</v>
      </c>
      <c r="N969" s="4" t="s">
        <v>10128</v>
      </c>
    </row>
    <row r="970" spans="2:14" s="4" customFormat="1" x14ac:dyDescent="0.25">
      <c r="B970" s="4" t="str">
        <f>"  """&amp;A970&amp;""": {
    ""name"" : """&amp;SUBSTITUTE(F970,"""","\""")&amp;""",
    ""latitude"" : "&amp;IF(D970&lt;&gt;"",LEFT(D970,2)&amp;"."&amp;RIGHT(D970,LEN(D970)-2),"0")&amp;",
    ""longitude"" : "&amp;IF(E970&lt;&gt;"",LEFT(E970,1)&amp;"."&amp;RIGHT(E970,LEN(E970)-1),"0")&amp;","&amp;"
    ""image"" : """&amp;N970&amp;"""
  },"</f>
        <v xml:space="preserve">  "": {
    "name" : "Building De Utrecht",
    "latitude" : 52.37621,
    "longitude" : 4.896853,
    "image" : "https://lh5.ggpht.com/oEM_GxaBjfXSoLOZeRPIIHrJQFAOdm0sEsoF_hXVvafSCMwSdPAq_BKPBuihbPB5TqomeOx4TYX8BN8YWZI"
  },</v>
      </c>
      <c r="C970" s="4">
        <v>251938</v>
      </c>
      <c r="D970" s="5">
        <v>5237621</v>
      </c>
      <c r="E970" s="5">
        <v>4896853</v>
      </c>
      <c r="F970" s="4" t="s">
        <v>6584</v>
      </c>
      <c r="G970" s="4" t="s">
        <v>2916</v>
      </c>
      <c r="H970" s="4" t="s">
        <v>2443</v>
      </c>
      <c r="I970" s="4" t="s">
        <v>2452</v>
      </c>
      <c r="J970" s="4" t="s">
        <v>2460</v>
      </c>
      <c r="K970" s="4" t="s">
        <v>6585</v>
      </c>
      <c r="L970" s="4">
        <v>3</v>
      </c>
      <c r="M970" s="4" t="s">
        <v>6586</v>
      </c>
      <c r="N970" s="4" t="s">
        <v>10804</v>
      </c>
    </row>
    <row r="971" spans="2:14" s="4" customFormat="1" x14ac:dyDescent="0.25">
      <c r="B971" s="4" t="str">
        <f>"  """&amp;A971&amp;""": {
    ""name"" : """&amp;SUBSTITUTE(F971,"""","\""")&amp;""",
    ""latitude"" : "&amp;IF(D971&lt;&gt;"",LEFT(D971,2)&amp;"."&amp;RIGHT(D971,LEN(D971)-2),"0")&amp;",
    ""longitude"" : "&amp;IF(E971&lt;&gt;"",LEFT(E971,1)&amp;"."&amp;RIGHT(E971,LEN(E971)-1),"0")&amp;","&amp;"
    ""image"" : """&amp;N971&amp;"""
  },"</f>
        <v xml:space="preserve">  "": {
    "name" : "Bitterzoet",
    "latitude" : 52.377338,
    "longitude" : 4.894202,
    "image" : "https://lh3.ggpht.com/wpdx5PC0ltj2_vDmvWFadOB8u_D8KK-5jLMksVurOXnh97t5V9vH9Mofwpd5IVWTzoHpl3_kHNdzG0LfvD7GVw"
  },</v>
      </c>
      <c r="C971" s="4">
        <v>968949</v>
      </c>
      <c r="D971" s="5">
        <v>52377338</v>
      </c>
      <c r="E971" s="5">
        <v>4894202</v>
      </c>
      <c r="F971" s="4" t="s">
        <v>9182</v>
      </c>
      <c r="G971" s="4" t="s">
        <v>2916</v>
      </c>
      <c r="H971" s="4" t="s">
        <v>2443</v>
      </c>
      <c r="I971" s="4" t="s">
        <v>2452</v>
      </c>
      <c r="J971" s="4" t="s">
        <v>2460</v>
      </c>
      <c r="K971" s="4" t="s">
        <v>8997</v>
      </c>
      <c r="L971" s="4">
        <v>10</v>
      </c>
      <c r="M971" s="4" t="s">
        <v>8999</v>
      </c>
      <c r="N971" s="4" t="s">
        <v>10562</v>
      </c>
    </row>
    <row r="972" spans="2:14" s="4" customFormat="1" x14ac:dyDescent="0.25">
      <c r="B972" s="4" t="str">
        <f>"  """&amp;A972&amp;""": {
    ""name"" : """&amp;SUBSTITUTE(F972,"""","\""")&amp;""",
    ""latitude"" : "&amp;IF(D972&lt;&gt;"",LEFT(D972,2)&amp;"."&amp;RIGHT(D972,LEN(D972)-2),"0")&amp;",
    ""longitude"" : "&amp;IF(E972&lt;&gt;"",LEFT(E972,1)&amp;"."&amp;RIGHT(E972,LEN(E972)-1),"0")&amp;","&amp;"
    ""image"" : """&amp;N972&amp;"""
  },"</f>
        <v xml:space="preserve">  "": {
    "name" : "Kattengat 4-6",
    "latitude" : 52.377749,
    "longitude" : 4.894151,
    "image" : "https://lh5.ggpht.com/HcPPwhiaY_YrXbVPaWFM6k9T4Kj4SP7-e8AM_9lg6rXU02OY--n7o-qHQOL-saPebSftUDhXIMk36BAwSTI"
  },</v>
      </c>
      <c r="C972" s="4">
        <v>934565</v>
      </c>
      <c r="D972" s="5">
        <v>52377749</v>
      </c>
      <c r="E972" s="5">
        <v>4894151</v>
      </c>
      <c r="F972" s="4" t="s">
        <v>8996</v>
      </c>
      <c r="G972" s="4" t="s">
        <v>2916</v>
      </c>
      <c r="H972" s="4" t="s">
        <v>2443</v>
      </c>
      <c r="I972" s="4" t="s">
        <v>2452</v>
      </c>
      <c r="J972" s="4" t="s">
        <v>2460</v>
      </c>
      <c r="K972" s="4" t="s">
        <v>8997</v>
      </c>
      <c r="L972" s="4" t="s">
        <v>8998</v>
      </c>
      <c r="M972" s="4" t="s">
        <v>8999</v>
      </c>
      <c r="N972" s="4" t="s">
        <v>12624</v>
      </c>
    </row>
    <row r="973" spans="2:14" s="4" customFormat="1" x14ac:dyDescent="0.25">
      <c r="B973" s="4" t="str">
        <f>"  """&amp;A973&amp;""": {
    ""name"" : """&amp;SUBSTITUTE(F973,"""","\""")&amp;""",
    ""latitude"" : "&amp;IF(D973&lt;&gt;"",LEFT(D973,2)&amp;"."&amp;RIGHT(D973,LEN(D973)-2),"0")&amp;",
    ""longitude"" : "&amp;IF(E973&lt;&gt;"",LEFT(E973,1)&amp;"."&amp;RIGHT(E973,LEN(E973)-1),"0")&amp;","&amp;"
    ""image"" : """&amp;N973&amp;"""
  },"</f>
        <v xml:space="preserve">  "": {
    "name" : "Algemeen Handelsblad",
    "latitude" : 52.372199,
    "longitude" : 4.890407,
    "image" : "https://lh3.ggpht.com/s2HvJwTzQyo7ue4JkT3xP9VqXVz8fHHecOsnTZdTLELfIn0iZk_xhoILd-YJkRl3Eqi3z1DszfKQyhQNVJBRaA"
  },</v>
      </c>
      <c r="C973" s="4">
        <v>789280</v>
      </c>
      <c r="D973" s="5">
        <v>52372199</v>
      </c>
      <c r="E973" s="5">
        <v>4890407</v>
      </c>
      <c r="F973" s="4" t="s">
        <v>8218</v>
      </c>
      <c r="G973" s="4" t="s">
        <v>2916</v>
      </c>
      <c r="H973" s="4" t="s">
        <v>2443</v>
      </c>
      <c r="I973" s="4" t="s">
        <v>2452</v>
      </c>
      <c r="J973" s="4" t="s">
        <v>2460</v>
      </c>
      <c r="K973" s="4" t="s">
        <v>8219</v>
      </c>
      <c r="L973" s="4">
        <v>16</v>
      </c>
      <c r="M973" s="4" t="s">
        <v>8220</v>
      </c>
      <c r="N973" s="4" t="s">
        <v>10052</v>
      </c>
    </row>
    <row r="974" spans="2:14" s="4" customFormat="1" x14ac:dyDescent="0.25">
      <c r="B974" s="4" t="str">
        <f>"  """&amp;A974&amp;""": {
    ""name"" : """&amp;SUBSTITUTE(F974,"""","\""")&amp;""",
    ""latitude"" : "&amp;IF(D974&lt;&gt;"",LEFT(D974,2)&amp;"."&amp;RIGHT(D974,LEN(D974)-2),"0")&amp;",
    ""longitude"" : "&amp;IF(E974&lt;&gt;"",LEFT(E974,1)&amp;"."&amp;RIGHT(E974,LEN(E974)-1),"0")&amp;","&amp;"
    ""image"" : """&amp;N974&amp;"""
  },"</f>
        <v xml:space="preserve">  "": {
    "name" : "Bike Art",
    "latitude" : 52.371557,
    "longitude" : 4.898921,
    "image" : "https://lh4.ggpht.com/7fqLjT1TVocRamljlw8Da1e5RvHnHb2haME3ixrk2F7FbVAD9soN6i7V5gA_p7OCy6CJdn1OP3ITRf0vxdnC"
  },</v>
      </c>
      <c r="C974" s="4">
        <v>238954</v>
      </c>
      <c r="D974" s="5">
        <v>52371557</v>
      </c>
      <c r="E974" s="5">
        <v>4898921</v>
      </c>
      <c r="F974" s="4" t="s">
        <v>6265</v>
      </c>
      <c r="G974" s="4" t="s">
        <v>2916</v>
      </c>
      <c r="H974" s="4" t="s">
        <v>2443</v>
      </c>
      <c r="I974" s="4" t="s">
        <v>2452</v>
      </c>
      <c r="J974" s="4" t="s">
        <v>2460</v>
      </c>
      <c r="K974" s="4" t="s">
        <v>5742</v>
      </c>
      <c r="L974" s="4">
        <v>28</v>
      </c>
      <c r="M974" s="4" t="s">
        <v>6266</v>
      </c>
      <c r="N974" s="4" t="s">
        <v>10532</v>
      </c>
    </row>
    <row r="975" spans="2:14" s="4" customFormat="1" x14ac:dyDescent="0.25">
      <c r="B975" s="4" t="str">
        <f>"  """&amp;A975&amp;""": {
    ""name"" : """&amp;SUBSTITUTE(F975,"""","\""")&amp;""",
    ""latitude"" : "&amp;IF(D975&lt;&gt;"",LEFT(D975,2)&amp;"."&amp;RIGHT(D975,LEN(D975)-2),"0")&amp;",
    ""longitude"" : "&amp;IF(E975&lt;&gt;"",LEFT(E975,1)&amp;"."&amp;RIGHT(E975,LEN(E975)-1),"0")&amp;","&amp;"
    ""image"" : """&amp;N975&amp;"""
  },"</f>
        <v xml:space="preserve">  "": {
    "name" : "Het Compagnietheater",
    "latitude" : 52.370362,
    "longitude" : 4.897819,
    "image" : "https://lh6.ggpht.com/h-aDTrH0iHl9Hpsgr5SCHE6RxRK4yYnPWo4JGSX8issB2JZBukAVQXly-N-UhV9TLkqOeSBfHVp3X9GsUpaSNQ"
  },</v>
      </c>
      <c r="C975" s="4">
        <v>159700</v>
      </c>
      <c r="D975" s="5">
        <v>52370362</v>
      </c>
      <c r="E975" s="5">
        <v>4897819</v>
      </c>
      <c r="F975" s="4" t="s">
        <v>5741</v>
      </c>
      <c r="G975" s="4" t="s">
        <v>2916</v>
      </c>
      <c r="H975" s="4" t="s">
        <v>2443</v>
      </c>
      <c r="I975" s="4" t="s">
        <v>2452</v>
      </c>
      <c r="J975" s="4" t="s">
        <v>2460</v>
      </c>
      <c r="K975" s="4" t="s">
        <v>5742</v>
      </c>
      <c r="L975" s="4">
        <v>50</v>
      </c>
      <c r="M975" s="4" t="s">
        <v>5743</v>
      </c>
      <c r="N975" s="4" t="s">
        <v>12258</v>
      </c>
    </row>
    <row r="976" spans="2:14" s="4" customFormat="1" x14ac:dyDescent="0.25">
      <c r="B976" s="4" t="str">
        <f>"  """&amp;A976&amp;""": {
    ""name"" : """&amp;SUBSTITUTE(F976,"""","\""")&amp;""",
    ""latitude"" : "&amp;IF(D976&lt;&gt;"",LEFT(D976,2)&amp;"."&amp;RIGHT(D976,LEN(D976)-2),"0")&amp;",
    ""longitude"" : "&amp;IF(E976&lt;&gt;"",LEFT(E976,1)&amp;"."&amp;RIGHT(E976,LEN(E976)-1),"0")&amp;","&amp;"
    ""image"" : """&amp;N976&amp;"""
  },"</f>
        <v xml:space="preserve">  "": {
    "name" : "DutchPhotoWalk Amsterdam",
    "latitude" : 52.36912,
    "longitude" : 4.896485,
    "image" : "https://lh3.googleusercontent.com/UY1Ruvw-y8GiClkthP9EEVnZCgKTJnyyHG3mVcEGVilvHuXc3xyK3h4M-u0wKVVt9x72-fq-mE9mPJGV92E"
  },</v>
      </c>
      <c r="C976" s="4">
        <v>552966</v>
      </c>
      <c r="D976" s="5">
        <v>5236912</v>
      </c>
      <c r="E976" s="5">
        <v>4896485</v>
      </c>
      <c r="F976" s="4" t="s">
        <v>11567</v>
      </c>
      <c r="G976" s="4" t="s">
        <v>2916</v>
      </c>
      <c r="H976" s="4" t="s">
        <v>2443</v>
      </c>
      <c r="I976" s="4" t="s">
        <v>2452</v>
      </c>
      <c r="J976" s="4" t="s">
        <v>2460</v>
      </c>
      <c r="K976" s="4" t="s">
        <v>5742</v>
      </c>
      <c r="L976" s="4" t="s">
        <v>16170</v>
      </c>
      <c r="M976" s="4" t="s">
        <v>16171</v>
      </c>
      <c r="N976" s="4" t="s">
        <v>11568</v>
      </c>
    </row>
    <row r="977" spans="2:14" s="4" customFormat="1" x14ac:dyDescent="0.25">
      <c r="B977" s="4" t="str">
        <f>"  """&amp;A977&amp;""": {
    ""name"" : """&amp;SUBSTITUTE(F977,"""","\""")&amp;""",
    ""latitude"" : "&amp;IF(D977&lt;&gt;"",LEFT(D977,2)&amp;"."&amp;RIGHT(D977,LEN(D977)-2),"0")&amp;",
    ""longitude"" : "&amp;IF(E977&lt;&gt;"",LEFT(E977,1)&amp;"."&amp;RIGHT(E977,LEN(E977)-1),"0")&amp;","&amp;"
    ""image"" : """&amp;N977&amp;"""
  },"</f>
        <v xml:space="preserve">  "": {
    "name" : "Koestraat 1992-1993",
    "latitude" : 52.372006,
    "longitude" : 4.898515,
    "image" : "https://lh4.ggpht.com/2laV9aIAwmhjrgxoVeQWXrf8GvgUTIDbl50CcJvGabP5busGkteQs69Nq5TeBku4LlrDGhfiuj6cRltFHEo"
  },</v>
      </c>
      <c r="C977" s="4">
        <v>181735</v>
      </c>
      <c r="D977" s="5">
        <v>52372006</v>
      </c>
      <c r="E977" s="5">
        <v>4898515</v>
      </c>
      <c r="F977" s="4" t="s">
        <v>5878</v>
      </c>
      <c r="G977" s="4" t="s">
        <v>2916</v>
      </c>
      <c r="H977" s="4" t="s">
        <v>2443</v>
      </c>
      <c r="I977" s="4" t="s">
        <v>2452</v>
      </c>
      <c r="J977" s="4" t="s">
        <v>2460</v>
      </c>
      <c r="K977" s="4" t="s">
        <v>5879</v>
      </c>
      <c r="L977" s="4" t="s">
        <v>5880</v>
      </c>
      <c r="M977" s="4" t="s">
        <v>5881</v>
      </c>
      <c r="N977" s="4" t="s">
        <v>12743</v>
      </c>
    </row>
    <row r="978" spans="2:14" s="4" customFormat="1" x14ac:dyDescent="0.25">
      <c r="B978" s="4" t="str">
        <f>"  """&amp;A978&amp;""": {
    ""name"" : """&amp;SUBSTITUTE(F978,"""","\""")&amp;""",
    ""latitude"" : "&amp;IF(D978&lt;&gt;"",LEFT(D978,2)&amp;"."&amp;RIGHT(D978,LEN(D978)-2),"0")&amp;",
    ""longitude"" : "&amp;IF(E978&lt;&gt;"",LEFT(E978,1)&amp;"."&amp;RIGHT(E978,LEN(E978)-1),"0")&amp;","&amp;"
    ""image"" : """&amp;N978&amp;"""
  },"</f>
        <v xml:space="preserve">  "": {
    "name" : "Alien et Femme",
    "latitude" : 52.37493,
    "longitude" : 4.898801,
    "image" : "https://lh6.ggpht.com/rmBQGQeKpfBz8b2SBWrNZOtBUXfyeEchjVDmWG5xinnAe2VU7pP0KmTpUF_RGUc5ORj64G5PJC8tPV-7W_mS"
  },</v>
      </c>
      <c r="C978" s="4">
        <v>1159907</v>
      </c>
      <c r="D978" s="5">
        <v>5237493</v>
      </c>
      <c r="E978" s="5">
        <v>4898801</v>
      </c>
      <c r="F978" s="4" t="s">
        <v>10057</v>
      </c>
      <c r="G978" s="4" t="s">
        <v>2916</v>
      </c>
      <c r="H978" s="4" t="s">
        <v>2443</v>
      </c>
      <c r="I978" s="4" t="s">
        <v>2452</v>
      </c>
      <c r="J978" s="4" t="s">
        <v>2460</v>
      </c>
      <c r="K978" s="4" t="s">
        <v>16488</v>
      </c>
      <c r="L978" s="4" t="s">
        <v>15989</v>
      </c>
      <c r="M978" s="4" t="s">
        <v>16489</v>
      </c>
      <c r="N978" s="4" t="s">
        <v>10058</v>
      </c>
    </row>
    <row r="979" spans="2:14" s="4" customFormat="1" x14ac:dyDescent="0.25">
      <c r="B979" s="4" t="str">
        <f>"  """&amp;A979&amp;""": {
    ""name"" : """&amp;SUBSTITUTE(F979,"""","\""")&amp;""",
    ""latitude"" : "&amp;IF(D979&lt;&gt;"",LEFT(D979,2)&amp;"."&amp;RIGHT(D979,LEN(D979)-2),"0")&amp;",
    ""longitude"" : "&amp;IF(E979&lt;&gt;"",LEFT(E979,1)&amp;"."&amp;RIGHT(E979,LEN(E979)-1),"0")&amp;","&amp;"
    ""image"" : """&amp;N979&amp;"""
  },"</f>
        <v xml:space="preserve">  "": {
    "name" : "What If? Mural",
    "latitude" : 52.376217,
    "longitude" : 4.891717,
    "image" : "https://lh5.ggpht.com/aGiBbZHDGjIN1xSLsSyp56Fretpp_Iq_zovpKGLAz6sUwYBkrFWuguJMZMkaOcVO5vnJMkGUYTAXmT4ntGjU"
  },</v>
      </c>
      <c r="C979" s="4">
        <v>303854</v>
      </c>
      <c r="D979" s="5">
        <v>52376217</v>
      </c>
      <c r="E979" s="5">
        <v>4891717</v>
      </c>
      <c r="F979" s="4" t="s">
        <v>15648</v>
      </c>
      <c r="G979" s="4" t="s">
        <v>2916</v>
      </c>
      <c r="H979" s="4" t="s">
        <v>2443</v>
      </c>
      <c r="I979" s="4" t="s">
        <v>2452</v>
      </c>
      <c r="J979" s="4" t="s">
        <v>2460</v>
      </c>
      <c r="K979" s="4" t="s">
        <v>15899</v>
      </c>
      <c r="L979" s="4">
        <v>12</v>
      </c>
      <c r="M979" s="4">
        <v>1012</v>
      </c>
      <c r="N979" s="4" t="s">
        <v>15649</v>
      </c>
    </row>
    <row r="980" spans="2:14" s="4" customFormat="1" x14ac:dyDescent="0.25">
      <c r="B980" s="4" t="str">
        <f>"  """&amp;A980&amp;""": {
    ""name"" : """&amp;SUBSTITUTE(F980,"""","\""")&amp;""",
    ""latitude"" : "&amp;IF(D980&lt;&gt;"",LEFT(D980,2)&amp;"."&amp;RIGHT(D980,LEN(D980)-2),"0")&amp;",
    ""longitude"" : "&amp;IF(E980&lt;&gt;"",LEFT(E980,1)&amp;"."&amp;RIGHT(E980,LEN(E980)-1),"0")&amp;","&amp;"
    ""image"" : """&amp;N980&amp;"""
  },"</f>
        <v xml:space="preserve">  "": {
    "name" : "De Brakke Grond",
    "latitude" : 52.370846,
    "longitude" : 4.8945,
    "image" : "https://lh5.ggpht.com/iryLGmbcGwi89QiNtiObn5sxkkX8ISmRQXlk2exaVEvZMLzn6zdHmhwIEnGkBwctVi2tnYaSFp-vpzB6H_xA"
  },</v>
      </c>
      <c r="C980" s="4">
        <v>247830</v>
      </c>
      <c r="D980" s="5">
        <v>52370846</v>
      </c>
      <c r="E980" s="5">
        <v>48945</v>
      </c>
      <c r="F980" s="4" t="s">
        <v>6361</v>
      </c>
      <c r="G980" s="4" t="s">
        <v>2916</v>
      </c>
      <c r="H980" s="4" t="s">
        <v>2443</v>
      </c>
      <c r="I980" s="4" t="s">
        <v>2452</v>
      </c>
      <c r="J980" s="4" t="s">
        <v>2460</v>
      </c>
      <c r="K980" s="4" t="s">
        <v>6362</v>
      </c>
      <c r="L980" s="4">
        <v>298</v>
      </c>
      <c r="M980" s="4">
        <v>1012</v>
      </c>
      <c r="N980" s="4" t="s">
        <v>11178</v>
      </c>
    </row>
    <row r="981" spans="2:14" s="4" customFormat="1" x14ac:dyDescent="0.25">
      <c r="B981" s="4" t="str">
        <f>"  """&amp;A981&amp;""": {
    ""name"" : """&amp;SUBSTITUTE(F981,"""","\""")&amp;""",
    ""latitude"" : "&amp;IF(D981&lt;&gt;"",LEFT(D981,2)&amp;"."&amp;RIGHT(D981,LEN(D981)-2),"0")&amp;",
    ""longitude"" : "&amp;IF(E981&lt;&gt;"",LEFT(E981,1)&amp;"."&amp;RIGHT(E981,LEN(E981)-1),"0")&amp;","&amp;"
    ""image"" : """&amp;N981&amp;"""
  },"</f>
        <v xml:space="preserve">  "": {
    "name" : "Lloyd Building",
    "latitude" : 52.377885,
    "longitude" : 4.896884,
    "image" : "https://lh4.ggpht.com/ND1RDVBKk-txXyE3IPLzQrIDIghVb53OEeOMLdv-VIRHRhwWX0te6PSEGPV1o1Sc1jkp1mybsLD3VXrJP7LPo2CHbCboAwxdyMScRCG1TrNIZPR4iA"
  },</v>
      </c>
      <c r="C981" s="4">
        <v>160314</v>
      </c>
      <c r="D981" s="5">
        <v>52377885</v>
      </c>
      <c r="E981" s="5">
        <v>4896884</v>
      </c>
      <c r="F981" s="4" t="s">
        <v>5745</v>
      </c>
      <c r="G981" s="4" t="s">
        <v>2916</v>
      </c>
      <c r="H981" s="4" t="s">
        <v>2443</v>
      </c>
      <c r="I981" s="4" t="s">
        <v>2452</v>
      </c>
      <c r="J981" s="4" t="s">
        <v>2460</v>
      </c>
      <c r="K981" s="4" t="s">
        <v>5746</v>
      </c>
      <c r="L981" s="4">
        <v>7</v>
      </c>
      <c r="M981" s="4" t="s">
        <v>5747</v>
      </c>
      <c r="N981" s="4" t="s">
        <v>12945</v>
      </c>
    </row>
    <row r="982" spans="2:14" s="4" customFormat="1" x14ac:dyDescent="0.25">
      <c r="B982" s="4" t="str">
        <f>"  """&amp;A982&amp;""": {
    ""name"" : """&amp;SUBSTITUTE(F982,"""","\""")&amp;""",
    ""latitude"" : "&amp;IF(D982&lt;&gt;"",LEFT(D982,2)&amp;"."&amp;RIGHT(D982,LEN(D982)-2),"0")&amp;",
    ""longitude"" : "&amp;IF(E982&lt;&gt;"",LEFT(E982,1)&amp;"."&amp;RIGHT(E982,LEN(E982)-1),"0")&amp;","&amp;"
    ""image"" : """&amp;N982&amp;"""
  },"</f>
        <v xml:space="preserve">  "": {
    "name" : "Horn House",
    "latitude" : 52.378316,
    "longitude" : 4.896667,
    "image" : "https://lh6.ggpht.com/I3Vcdv_vquqnOTeVH0c0gWN83F-mLyaunPzyH2w92SqydIA3fRz-IoiJC7yOf2KIN7pT2KotigsDxJELaGJN"
  },</v>
      </c>
      <c r="C982" s="4">
        <v>187862</v>
      </c>
      <c r="D982" s="5">
        <v>52378316</v>
      </c>
      <c r="E982" s="5">
        <v>4896667</v>
      </c>
      <c r="F982" s="4" t="s">
        <v>5925</v>
      </c>
      <c r="G982" s="4" t="s">
        <v>2916</v>
      </c>
      <c r="H982" s="4" t="s">
        <v>2443</v>
      </c>
      <c r="I982" s="4" t="s">
        <v>2452</v>
      </c>
      <c r="J982" s="4" t="s">
        <v>2460</v>
      </c>
      <c r="K982" s="4" t="s">
        <v>5746</v>
      </c>
      <c r="L982" s="4">
        <v>8</v>
      </c>
      <c r="M982" s="4" t="s">
        <v>5926</v>
      </c>
      <c r="N982" s="4" t="s">
        <v>12381</v>
      </c>
    </row>
    <row r="983" spans="2:14" s="4" customFormat="1" x14ac:dyDescent="0.25">
      <c r="B983" s="4" t="str">
        <f>"  """&amp;A983&amp;""": {
    ""name"" : """&amp;SUBSTITUTE(F983,"""","\""")&amp;""",
    ""latitude"" : "&amp;IF(D983&lt;&gt;"",LEFT(D983,2)&amp;"."&amp;RIGHT(D983,LEN(D983)-2),"0")&amp;",
    ""longitude"" : "&amp;IF(E983&lt;&gt;"",LEFT(E983,1)&amp;"."&amp;RIGHT(E983,LEN(E983)-1),"0")&amp;","&amp;"
    ""image"" : """&amp;N983&amp;"""
  },"</f>
        <v xml:space="preserve">  "": {
    "name" : "Old Sailor",
    "latitude" : 52.373683,
    "longitude" : 4.899445,
    "image" : "https://lh4.ggpht.com/1AJ_9zad3ngIEt7NPGRkKVlr_nwOXik4Lo639OvdW-Vwx1SEHGwLBoHYmJxSvAR-J2w-9gNcIfbwYRkBbZ41XQ"
  },</v>
      </c>
      <c r="C983" s="4">
        <v>1186518</v>
      </c>
      <c r="D983" s="5">
        <v>52373683</v>
      </c>
      <c r="E983" s="5">
        <v>4899445</v>
      </c>
      <c r="F983" s="4" t="s">
        <v>13582</v>
      </c>
      <c r="G983" s="4" t="s">
        <v>2916</v>
      </c>
      <c r="H983" s="4" t="s">
        <v>2443</v>
      </c>
      <c r="I983" s="4" t="s">
        <v>2452</v>
      </c>
      <c r="J983" s="4" t="s">
        <v>2460</v>
      </c>
      <c r="K983" s="4" t="s">
        <v>16547</v>
      </c>
      <c r="L983" s="4">
        <v>1</v>
      </c>
      <c r="M983" s="4" t="s">
        <v>16548</v>
      </c>
      <c r="N983" s="4" t="s">
        <v>13583</v>
      </c>
    </row>
    <row r="984" spans="2:14" s="4" customFormat="1" x14ac:dyDescent="0.25">
      <c r="B984" s="4" t="str">
        <f>"  """&amp;A984&amp;""": {
    ""name"" : """&amp;SUBSTITUTE(F984,"""","\""")&amp;""",
    ""latitude"" : "&amp;IF(D984&lt;&gt;"",LEFT(D984,2)&amp;"."&amp;RIGHT(D984,LEN(D984)-2),"0")&amp;",
    ""longitude"" : "&amp;IF(E984&lt;&gt;"",LEFT(E984,1)&amp;"."&amp;RIGHT(E984,LEN(E984)-1),"0")&amp;","&amp;"
    ""image"" : """&amp;N984&amp;"""
  },"</f>
        <v xml:space="preserve">  "": {
    "name" : "Nederlandsche Handelsmaatschappij plaque",
    "latitude" : 52.374435,
    "longitude" : 4.891079,
    "image" : "https://lh5.ggpht.com/z_2N8OG7A_OOU7NwMVKxf61xHEeevvSlgt3ONEHmzEpKRHgV23qosz6yPF3MmQsJrdWaPBKyJ8fcK9TP1p0O_ePs-dISaKxTJfXpLgyYRqbRV7oo"
  },</v>
      </c>
      <c r="C984" s="4">
        <v>1030713</v>
      </c>
      <c r="D984" s="5">
        <v>52374435</v>
      </c>
      <c r="E984" s="5">
        <v>4891079</v>
      </c>
      <c r="F984" s="4" t="s">
        <v>9497</v>
      </c>
      <c r="G984" s="4" t="s">
        <v>2916</v>
      </c>
      <c r="H984" s="4" t="s">
        <v>2443</v>
      </c>
      <c r="I984" s="4" t="s">
        <v>2452</v>
      </c>
      <c r="J984" s="4" t="s">
        <v>2460</v>
      </c>
      <c r="K984" s="4" t="s">
        <v>7532</v>
      </c>
      <c r="L984" s="4">
        <v>2</v>
      </c>
      <c r="M984" s="4" t="s">
        <v>7533</v>
      </c>
      <c r="N984" s="4" t="s">
        <v>13444</v>
      </c>
    </row>
    <row r="985" spans="2:14" s="4" customFormat="1" x14ac:dyDescent="0.25">
      <c r="B985" s="4" t="str">
        <f>"  """&amp;A985&amp;""": {
    ""name"" : """&amp;SUBSTITUTE(F985,"""","\""")&amp;""",
    ""latitude"" : "&amp;IF(D985&lt;&gt;"",LEFT(D985,2)&amp;"."&amp;RIGHT(D985,LEN(D985)-2),"0")&amp;",
    ""longitude"" : "&amp;IF(E985&lt;&gt;"",LEFT(E985,1)&amp;"."&amp;RIGHT(E985,LEN(E985)-1),"0")&amp;","&amp;"
    ""image"" : """&amp;N985&amp;"""
  },"</f>
        <v xml:space="preserve">  "": {
    "name" : "Red Atlas",
    "latitude" : 52.374252,
    "longitude" : 4.890699,
    "image" : "https://lh4.ggpht.com/V4MhsDDgFPy-24pZYrig_2kP_1lNyHWCP4ZuaO0nVrR5gRf1EUSsPD0p6DpzoVg4dZXKKdZBuMUpPavKk-E"
  },</v>
      </c>
      <c r="C985" s="4">
        <v>490182</v>
      </c>
      <c r="D985" s="5">
        <v>52374252</v>
      </c>
      <c r="E985" s="5">
        <v>4890699</v>
      </c>
      <c r="F985" s="4" t="s">
        <v>7531</v>
      </c>
      <c r="G985" s="4" t="s">
        <v>2916</v>
      </c>
      <c r="H985" s="4" t="s">
        <v>2443</v>
      </c>
      <c r="I985" s="4" t="s">
        <v>2452</v>
      </c>
      <c r="J985" s="4" t="s">
        <v>2460</v>
      </c>
      <c r="K985" s="4" t="s">
        <v>7532</v>
      </c>
      <c r="L985" s="4">
        <v>6</v>
      </c>
      <c r="M985" s="4" t="s">
        <v>4976</v>
      </c>
      <c r="N985" s="4" t="s">
        <v>14126</v>
      </c>
    </row>
    <row r="986" spans="2:14" s="4" customFormat="1" x14ac:dyDescent="0.25">
      <c r="B986" s="4" t="str">
        <f>"  """&amp;A986&amp;""": {
    ""name"" : """&amp;SUBSTITUTE(F986,"""","\""")&amp;""",
    ""latitude"" : "&amp;IF(D986&lt;&gt;"",LEFT(D986,2)&amp;"."&amp;RIGHT(D986,LEN(D986)-2),"0")&amp;",
    ""longitude"" : "&amp;IF(E986&lt;&gt;"",LEFT(E986,1)&amp;"."&amp;RIGHT(E986,LEN(E986)-1),"0")&amp;","&amp;"
    ""image"" : """&amp;N986&amp;"""
  },"</f>
        <v xml:space="preserve">  "": {
    "name" : "D Stat Wesel",
    "latitude" : 52.373144,
    "longitude" : 4.899724,
    "image" : "https://lh3.ggpht.com/2AhgE0451oVBLnQWOdcVmXwWjpms8FU19ehnUl4ZaWVM_5goM6IV5DfR0epml6gdhJGIUpPRKghvJ-QszK4P"
  },</v>
      </c>
      <c r="C986" s="4">
        <v>897608</v>
      </c>
      <c r="D986" s="5">
        <v>52373144</v>
      </c>
      <c r="E986" s="5">
        <v>4899724</v>
      </c>
      <c r="F986" s="4" t="s">
        <v>8788</v>
      </c>
      <c r="G986" s="4" t="s">
        <v>2916</v>
      </c>
      <c r="H986" s="4" t="s">
        <v>2443</v>
      </c>
      <c r="I986" s="4" t="s">
        <v>2452</v>
      </c>
      <c r="J986" s="4" t="s">
        <v>2460</v>
      </c>
      <c r="K986" s="4" t="s">
        <v>8789</v>
      </c>
      <c r="L986" s="4">
        <v>2</v>
      </c>
      <c r="M986" s="4" t="s">
        <v>8790</v>
      </c>
      <c r="N986" s="4" t="s">
        <v>11546</v>
      </c>
    </row>
    <row r="987" spans="2:14" s="4" customFormat="1" x14ac:dyDescent="0.25">
      <c r="B987" s="4" t="str">
        <f>"  """&amp;A987&amp;""": {
    ""name"" : """&amp;SUBSTITUTE(F987,"""","\""")&amp;""",
    ""latitude"" : "&amp;IF(D987&lt;&gt;"",LEFT(D987,2)&amp;"."&amp;RIGHT(D987,LEN(D987)-2),"0")&amp;",
    ""longitude"" : "&amp;IF(E987&lt;&gt;"",LEFT(E987,1)&amp;"."&amp;RIGHT(E987,LEN(E987)-1),"0")&amp;","&amp;"
    ""image"" : """&amp;N987&amp;"""
  },"</f>
        <v xml:space="preserve">  "": {
    "name" : "De Nieuwe Kerk",
    "latitude" : 52.373516,
    "longitude" : 4.892027,
    "image" : "https://lh3.googleusercontent.com/3YynZ2rq_jq8PL0Gt6greCMfOCtXLc8SXvRDzxfIUfQwPm4DEGRV_OBAIy26g0THakWjtA_RKJaZpWrTV3pA"
  },</v>
      </c>
      <c r="C987" s="4">
        <v>36843594</v>
      </c>
      <c r="D987" s="5">
        <v>52373516</v>
      </c>
      <c r="E987" s="5">
        <v>4892027</v>
      </c>
      <c r="F987" s="4" t="s">
        <v>11299</v>
      </c>
      <c r="G987" s="4" t="s">
        <v>2916</v>
      </c>
      <c r="H987" s="4" t="s">
        <v>2443</v>
      </c>
      <c r="I987" s="4" t="s">
        <v>2452</v>
      </c>
      <c r="J987" s="4" t="s">
        <v>2460</v>
      </c>
      <c r="K987" s="4" t="s">
        <v>16747</v>
      </c>
      <c r="L987" s="4">
        <v>2</v>
      </c>
      <c r="M987" s="4" t="s">
        <v>16748</v>
      </c>
      <c r="N987" s="4" t="s">
        <v>11300</v>
      </c>
    </row>
    <row r="988" spans="2:14" s="4" customFormat="1" x14ac:dyDescent="0.25">
      <c r="B988" s="4" t="str">
        <f>"  """&amp;A988&amp;""": {
    ""name"" : """&amp;SUBSTITUTE(F988,"""","\""")&amp;""",
    ""latitude"" : "&amp;IF(D988&lt;&gt;"",LEFT(D988,2)&amp;"."&amp;RIGHT(D988,LEN(D988)-2),"0")&amp;",
    ""longitude"" : "&amp;IF(E988&lt;&gt;"",LEFT(E988,1)&amp;"."&amp;RIGHT(E988,LEN(E988)-1),"0")&amp;","&amp;"
    ""image"" : """&amp;N988&amp;"""
  },"</f>
        <v xml:space="preserve">  "": {
    "name" : "Munttoren",
    "latitude" : 52.367048,
    "longitude" : 4.893212,
    "image" : "https://lh3.googleusercontent.com/A0F03pOQGSOiv1SnkZ9ifYGSONzHGf9q3pODUATlOEa45h9F_2nU6yjaUuv7osCNaax1KHV5nwJoQAT9pDs"
  },</v>
      </c>
      <c r="C988" s="4">
        <v>31662</v>
      </c>
      <c r="D988" s="5">
        <v>52367048</v>
      </c>
      <c r="E988" s="5">
        <v>4893212</v>
      </c>
      <c r="F988" s="4" t="s">
        <v>4911</v>
      </c>
      <c r="G988" s="4" t="s">
        <v>2916</v>
      </c>
      <c r="H988" s="4" t="s">
        <v>2443</v>
      </c>
      <c r="I988" s="4" t="s">
        <v>2452</v>
      </c>
      <c r="J988" s="4" t="s">
        <v>2460</v>
      </c>
      <c r="K988" s="4" t="s">
        <v>7777</v>
      </c>
      <c r="L988" s="15">
        <v>41974</v>
      </c>
      <c r="M988" s="4" t="s">
        <v>17739</v>
      </c>
      <c r="N988" s="4" t="s">
        <v>13323</v>
      </c>
    </row>
    <row r="989" spans="2:14" s="4" customFormat="1" x14ac:dyDescent="0.25">
      <c r="B989" s="4" t="str">
        <f>"  """&amp;A989&amp;""": {
    ""name"" : """&amp;SUBSTITUTE(F989,"""","\""")&amp;""",
    ""latitude"" : "&amp;IF(D989&lt;&gt;"",LEFT(D989,2)&amp;"."&amp;RIGHT(D989,LEN(D989)-2),"0")&amp;",
    ""longitude"" : "&amp;IF(E989&lt;&gt;"",LEFT(E989,1)&amp;"."&amp;RIGHT(E989,LEN(E989)-1),"0")&amp;","&amp;"
    ""image"" : """&amp;N989&amp;"""
  },"</f>
        <v xml:space="preserve">  "": {
    "name" : "1649 Stone Memorial",
    "latitude" : 52.375392,
    "longitude" : 4.894837,
    "image" : "https://lh3.googleusercontent.com/TYSda69tQXuIwxg0RvMDHasgmXAYbOzlpnRaEf7wOR57MC5cg2ADcyyW5zX1_t1u_wgTFe_Vr4oI94ArYmsD"
  },</v>
      </c>
      <c r="C989" s="4">
        <v>49371552</v>
      </c>
      <c r="D989" s="5">
        <v>52375392</v>
      </c>
      <c r="E989" s="5">
        <v>4894837</v>
      </c>
      <c r="F989" s="4" t="s">
        <v>9972</v>
      </c>
      <c r="G989" s="4" t="s">
        <v>2916</v>
      </c>
      <c r="H989" s="4" t="s">
        <v>2443</v>
      </c>
      <c r="I989" s="4" t="s">
        <v>2452</v>
      </c>
      <c r="J989" s="4" t="s">
        <v>2460</v>
      </c>
      <c r="K989" s="4" t="s">
        <v>6776</v>
      </c>
      <c r="L989" s="4" t="s">
        <v>3691</v>
      </c>
      <c r="M989" s="4" t="s">
        <v>17092</v>
      </c>
      <c r="N989" s="4" t="s">
        <v>9973</v>
      </c>
    </row>
    <row r="990" spans="2:14" s="4" customFormat="1" x14ac:dyDescent="0.25">
      <c r="B990" s="4" t="str">
        <f>"  """&amp;A990&amp;""": {
    ""name"" : """&amp;SUBSTITUTE(F990,"""","\""")&amp;""",
    ""latitude"" : "&amp;IF(D990&lt;&gt;"",LEFT(D990,2)&amp;"."&amp;RIGHT(D990,LEN(D990)-2),"0")&amp;",
    ""longitude"" : "&amp;IF(E990&lt;&gt;"",LEFT(E990,1)&amp;"."&amp;RIGHT(E990,LEN(E990)-1),"0")&amp;","&amp;"
    ""image"" : """&amp;N990&amp;"""
  },"</f>
        <v xml:space="preserve">  "": {
    "name" : "GevelSteen 1932",
    "latitude" : 52.375212,
    "longitude" : 4.89422,
    "image" : "https://lh3.ggpht.com/QMmEF53iAqsZ4fhEYcNKzGXQNwFwv4hxcgZOxLJ8BoIdVKM9OTTEzjlalMXGC5mqOoBxWDlRKMIB7YTiE9o"
  },</v>
      </c>
      <c r="C990" s="4">
        <v>352044</v>
      </c>
      <c r="D990" s="5">
        <v>52375212</v>
      </c>
      <c r="E990" s="5">
        <v>489422</v>
      </c>
      <c r="F990" s="4" t="s">
        <v>6775</v>
      </c>
      <c r="G990" s="4" t="s">
        <v>2916</v>
      </c>
      <c r="H990" s="4" t="s">
        <v>2443</v>
      </c>
      <c r="I990" s="4" t="s">
        <v>2452</v>
      </c>
      <c r="J990" s="4" t="s">
        <v>2460</v>
      </c>
      <c r="K990" s="4" t="s">
        <v>6776</v>
      </c>
      <c r="L990" s="4" t="s">
        <v>6777</v>
      </c>
      <c r="M990" s="4" t="s">
        <v>6778</v>
      </c>
      <c r="N990" s="4" t="s">
        <v>11987</v>
      </c>
    </row>
    <row r="991" spans="2:14" s="4" customFormat="1" x14ac:dyDescent="0.25">
      <c r="B991" s="4" t="str">
        <f>"  """&amp;A991&amp;""": {
    ""name"" : """&amp;SUBSTITUTE(F991,"""","\""")&amp;""",
    ""latitude"" : "&amp;IF(D991&lt;&gt;"",LEFT(D991,2)&amp;"."&amp;RIGHT(D991,LEN(D991)-2),"0")&amp;",
    ""longitude"" : "&amp;IF(E991&lt;&gt;"",LEFT(E991,1)&amp;"."&amp;RIGHT(E991,LEN(E991)-1),"0")&amp;","&amp;"
    ""image"" : """&amp;N991&amp;"""
  },"</f>
        <v xml:space="preserve">  "": {
    "name" : "Swaenenbergh",
    "latitude" : 52.376422,
    "longitude" : 4.89579,
    "image" : "https://lh3.googleusercontent.com/qADPKJmpSWq5z1Ei_wL-TpMXYga-5qJ0EVK3ipWM2b0nk7RTcX_tGQqNK-PGL7jU2G0HuITxoh6IFc1bmF4"
  },</v>
      </c>
      <c r="C991" s="4">
        <v>49413584</v>
      </c>
      <c r="D991" s="5">
        <v>52376422</v>
      </c>
      <c r="E991" s="5">
        <v>489579</v>
      </c>
      <c r="F991" s="4" t="s">
        <v>14975</v>
      </c>
      <c r="G991" s="4" t="s">
        <v>2916</v>
      </c>
      <c r="H991" s="4" t="s">
        <v>2443</v>
      </c>
      <c r="I991" s="4" t="s">
        <v>2452</v>
      </c>
      <c r="J991" s="4" t="s">
        <v>2460</v>
      </c>
      <c r="K991" s="4" t="s">
        <v>17227</v>
      </c>
      <c r="L991" s="4">
        <v>116</v>
      </c>
      <c r="M991" s="4" t="s">
        <v>17228</v>
      </c>
      <c r="N991" s="4" t="s">
        <v>14976</v>
      </c>
    </row>
    <row r="992" spans="2:14" s="4" customFormat="1" x14ac:dyDescent="0.25">
      <c r="B992" s="4" t="str">
        <f>"  """&amp;A992&amp;""": {
    ""name"" : """&amp;SUBSTITUTE(F992,"""","\""")&amp;""",
    ""latitude"" : "&amp;IF(D992&lt;&gt;"",LEFT(D992,2)&amp;"."&amp;RIGHT(D992,LEN(D992)-2),"0")&amp;",
    ""longitude"" : "&amp;IF(E992&lt;&gt;"",LEFT(E992,1)&amp;"."&amp;RIGHT(E992,LEN(E992)-1),"0")&amp;","&amp;"
    ""image"" : """&amp;N992&amp;"""
  },"</f>
        <v xml:space="preserve">  "": {
    "name" : "'t Makelaers Comptoir",
    "latitude" : 52.375377,
    "longitude" : 4.892623,
    "image" : "https://lh4.ggpht.com/Im3RRZgFrqtDXZ-Hos2JgifEontJjTMhqKeeKUUP5LbpdoacrK-1jLSPljb0iUTy-4URJVdqn7ql69bV5Kqo09-cLu8Jl4MydeHz_EsuOfuluXVS"
  },</v>
      </c>
      <c r="C992" s="4">
        <v>208632</v>
      </c>
      <c r="D992" s="5">
        <v>52375377</v>
      </c>
      <c r="E992" s="5">
        <v>4892623</v>
      </c>
      <c r="F992" s="4" t="s">
        <v>6077</v>
      </c>
      <c r="G992" s="4" t="s">
        <v>2916</v>
      </c>
      <c r="H992" s="4" t="s">
        <v>2443</v>
      </c>
      <c r="I992" s="4" t="s">
        <v>2452</v>
      </c>
      <c r="J992" s="4" t="s">
        <v>2460</v>
      </c>
      <c r="K992" s="4" t="s">
        <v>4688</v>
      </c>
      <c r="L992" s="4">
        <v>75</v>
      </c>
      <c r="M992" s="4" t="s">
        <v>6078</v>
      </c>
      <c r="N992" s="4" t="s">
        <v>15181</v>
      </c>
    </row>
    <row r="993" spans="2:14" s="4" customFormat="1" x14ac:dyDescent="0.25">
      <c r="B993" s="4" t="str">
        <f>"  """&amp;A993&amp;""": {
    ""name"" : """&amp;SUBSTITUTE(F993,"""","\""")&amp;""",
    ""latitude"" : "&amp;IF(D993&lt;&gt;"",LEFT(D993,2)&amp;"."&amp;RIGHT(D993,LEN(D993)-2),"0")&amp;",
    ""longitude"" : "&amp;IF(E993&lt;&gt;"",LEFT(E993,1)&amp;"."&amp;RIGHT(E993,LEN(E993)-1),"0")&amp;","&amp;"
    ""image"" : """&amp;N993&amp;"""
  },"</f>
        <v xml:space="preserve">  "": {
    "name" : "Magna Plaza",
    "latitude" : 52.373748,
    "longitude" : 4.890546,
    "image" : "https://lh4.ggpht.com/eDQlUUiei-iHdRyvK3XFxwl_oQLnQ3LyHpd5YMKvnX5-58L05p40WV6wyKn1jhMG5kJ462pgagUqvXBvheqXb7tLccneplW8pjveS-meT5jIhpk"
  },</v>
      </c>
      <c r="C993" s="4">
        <v>425300</v>
      </c>
      <c r="D993" s="5">
        <v>52373748</v>
      </c>
      <c r="E993" s="5">
        <v>4890546</v>
      </c>
      <c r="F993" s="4" t="s">
        <v>12985</v>
      </c>
      <c r="G993" s="4" t="s">
        <v>2916</v>
      </c>
      <c r="H993" s="4" t="s">
        <v>2443</v>
      </c>
      <c r="I993" s="4" t="s">
        <v>2452</v>
      </c>
      <c r="J993" s="4" t="s">
        <v>2460</v>
      </c>
      <c r="K993" s="4" t="s">
        <v>4688</v>
      </c>
      <c r="L993" s="4">
        <v>180</v>
      </c>
      <c r="M993" s="4" t="s">
        <v>4976</v>
      </c>
      <c r="N993" s="4" t="s">
        <v>12986</v>
      </c>
    </row>
    <row r="994" spans="2:14" s="4" customFormat="1" x14ac:dyDescent="0.25">
      <c r="B994" s="4" t="str">
        <f>"  """&amp;A994&amp;""": {
    ""name"" : """&amp;SUBSTITUTE(F994,"""","\""")&amp;""",
    ""latitude"" : "&amp;IF(D994&lt;&gt;"",LEFT(D994,2)&amp;"."&amp;RIGHT(D994,LEN(D994)-2),"0")&amp;",
    ""longitude"" : "&amp;IF(E994&lt;&gt;"",LEFT(E994,1)&amp;"."&amp;RIGHT(E994,LEN(E994)-1),"0")&amp;","&amp;"
    ""image"" : """&amp;N994&amp;"""
  },"</f>
        <v xml:space="preserve">  "": {
    "name" : "Oorlogsmonument voor P.T.T. Slachtoffers",
    "latitude" : 52.373304,
    "longitude" : 4.890395,
    "image" : "https://lh6.ggpht.com/bIn_mb_Prh131PCBpMKbEWjkdHLNCCiZy80I8lqfInJD6DOyUBO25L4q4NN7L7q0HUYAcSxUGE7OX1TZxNIZeg"
  },</v>
      </c>
      <c r="C994" s="4">
        <v>478886</v>
      </c>
      <c r="D994" s="5">
        <v>52373304</v>
      </c>
      <c r="E994" s="5">
        <v>4890395</v>
      </c>
      <c r="F994" s="4" t="s">
        <v>7488</v>
      </c>
      <c r="G994" s="4" t="s">
        <v>2916</v>
      </c>
      <c r="H994" s="4" t="s">
        <v>2443</v>
      </c>
      <c r="I994" s="4" t="s">
        <v>2452</v>
      </c>
      <c r="J994" s="4" t="s">
        <v>2460</v>
      </c>
      <c r="K994" s="4" t="s">
        <v>4688</v>
      </c>
      <c r="L994" s="4">
        <v>182</v>
      </c>
      <c r="M994" s="4" t="s">
        <v>7489</v>
      </c>
      <c r="N994" s="4" t="s">
        <v>13632</v>
      </c>
    </row>
    <row r="995" spans="2:14" s="4" customFormat="1" x14ac:dyDescent="0.25">
      <c r="B995" s="4" t="str">
        <f>"  """&amp;A995&amp;""": {
    ""name"" : """&amp;SUBSTITUTE(F995,"""","\""")&amp;""",
    ""latitude"" : "&amp;IF(D995&lt;&gt;"",LEFT(D995,2)&amp;"."&amp;RIGHT(D995,LEN(D995)-2),"0")&amp;",
    ""longitude"" : "&amp;IF(E995&lt;&gt;"",LEFT(E995,1)&amp;"."&amp;RIGHT(E995,LEN(E995)-1),"0")&amp;","&amp;"
    ""image"" : """&amp;N995&amp;"""
  },"</f>
        <v xml:space="preserve">  "": {
    "name" : "Wood Statue",
    "latitude" : 52.370249,
    "longitude" : 4.890074,
    "image" : "https://lh5.ggpht.com/s2ur8On2LF2vBH1sebQBBFXL3Gp3s-JzMU1qvTZaSBLV-elqEH1oDjtM5AMmnUoNX28syIDerOd3jh2xsOw1"
  },</v>
      </c>
      <c r="C995" s="4">
        <v>1184241</v>
      </c>
      <c r="D995" s="5">
        <v>52370249</v>
      </c>
      <c r="E995" s="5">
        <v>4890074</v>
      </c>
      <c r="F995" s="4" t="s">
        <v>15746</v>
      </c>
      <c r="G995" s="4" t="s">
        <v>2916</v>
      </c>
      <c r="H995" s="4" t="s">
        <v>2443</v>
      </c>
      <c r="I995" s="4" t="s">
        <v>2452</v>
      </c>
      <c r="J995" s="4" t="s">
        <v>2460</v>
      </c>
      <c r="K995" s="4" t="s">
        <v>4688</v>
      </c>
      <c r="L995" s="4">
        <v>357</v>
      </c>
      <c r="M995" s="4" t="s">
        <v>16545</v>
      </c>
      <c r="N995" s="4" t="s">
        <v>15747</v>
      </c>
    </row>
    <row r="996" spans="2:14" s="4" customFormat="1" x14ac:dyDescent="0.25">
      <c r="B996" s="4" t="str">
        <f>"  """&amp;A996&amp;""": {
    ""name"" : """&amp;SUBSTITUTE(F996,"""","\""")&amp;""",
    ""latitude"" : "&amp;IF(D996&lt;&gt;"",LEFT(D996,2)&amp;"."&amp;RIGHT(D996,LEN(D996)-2),"0")&amp;",
    ""longitude"" : "&amp;IF(E996&lt;&gt;"",LEFT(E996,1)&amp;"."&amp;RIGHT(E996,LEN(E996)-1),"0")&amp;","&amp;"
    ""image"" : """&amp;N996&amp;"""
  },"</f>
        <v xml:space="preserve">  "": {
    "name" : "Inden Ovden Samson",
    "latitude" : 52.377126,
    "longitude" : 4.894836,
    "image" : "https://lh3.ggpht.com/cU2gOto7IvmML3HVy3QOtMNauRvNq-HI3XaU-ia6dTRjZZa6VzylYwmGRT0_FkeyLPO6iIGi_9JC_CweXyU"
  },</v>
      </c>
      <c r="C996" s="4">
        <v>862779</v>
      </c>
      <c r="D996" s="5">
        <v>52377126</v>
      </c>
      <c r="E996" s="5">
        <v>4894836</v>
      </c>
      <c r="F996" s="4" t="s">
        <v>8587</v>
      </c>
      <c r="G996" s="4" t="s">
        <v>2916</v>
      </c>
      <c r="H996" s="4" t="s">
        <v>2443</v>
      </c>
      <c r="I996" s="4" t="s">
        <v>2452</v>
      </c>
      <c r="J996" s="4" t="s">
        <v>2460</v>
      </c>
      <c r="K996" s="4" t="s">
        <v>4688</v>
      </c>
      <c r="L996" s="4" t="s">
        <v>8588</v>
      </c>
      <c r="M996" s="4" t="s">
        <v>8589</v>
      </c>
      <c r="N996" s="4" t="s">
        <v>12455</v>
      </c>
    </row>
    <row r="997" spans="2:14" s="4" customFormat="1" x14ac:dyDescent="0.25">
      <c r="B997" s="4" t="str">
        <f>"  """&amp;A997&amp;""": {
    ""name"" : """&amp;SUBSTITUTE(F997,"""","\""")&amp;""",
    ""latitude"" : "&amp;IF(D997&lt;&gt;"",LEFT(D997,2)&amp;"."&amp;RIGHT(D997,LEN(D997)-2),"0")&amp;",
    ""longitude"" : "&amp;IF(E997&lt;&gt;"",LEFT(E997,1)&amp;"."&amp;RIGHT(E997,LEN(E997)-1),"0")&amp;","&amp;"
    ""image"" : """&amp;N997&amp;"""
  },"</f>
        <v xml:space="preserve">  "": {
    "name" : "Het Houten Huisje",
    "latitude" : 52.371143,
    "longitude" : 4.890713,
    "image" : "https://lh5.ggpht.com/6j17cKKm1mpkbc1Yu7WQxawahmBKnxpLqKB3mvw8LXVr1k7l3EVLBfhiL4VV2cKj0aNqDxB-wjTva2g3JDbXffUXJtu-7bOpVK77gEBgADEgd2o"
  },</v>
      </c>
      <c r="C997" s="4">
        <v>1810</v>
      </c>
      <c r="D997" s="5">
        <v>52371143</v>
      </c>
      <c r="E997" s="5">
        <v>4890713</v>
      </c>
      <c r="F997" s="4" t="s">
        <v>4687</v>
      </c>
      <c r="G997" s="4" t="s">
        <v>2916</v>
      </c>
      <c r="H997" s="4" t="s">
        <v>2443</v>
      </c>
      <c r="I997" s="4" t="s">
        <v>2452</v>
      </c>
      <c r="J997" s="4" t="s">
        <v>2460</v>
      </c>
      <c r="K997" s="4" t="s">
        <v>4688</v>
      </c>
      <c r="L997" s="4" t="s">
        <v>4689</v>
      </c>
      <c r="M997" s="4" t="s">
        <v>4690</v>
      </c>
      <c r="N997" s="4" t="s">
        <v>12274</v>
      </c>
    </row>
    <row r="998" spans="2:14" s="4" customFormat="1" x14ac:dyDescent="0.25">
      <c r="B998" s="4" t="str">
        <f>"  """&amp;A998&amp;""": {
    ""name"" : """&amp;SUBSTITUTE(F998,"""","\""")&amp;""",
    ""latitude"" : "&amp;IF(D998&lt;&gt;"",LEFT(D998,2)&amp;"."&amp;RIGHT(D998,LEN(D998)-2),"0")&amp;",
    ""longitude"" : "&amp;IF(E998&lt;&gt;"",LEFT(E998,1)&amp;"."&amp;RIGHT(E998,LEN(E998)-1),"0")&amp;","&amp;"
    ""image"" : """&amp;N998&amp;"""
  },"</f>
        <v xml:space="preserve">  "": {
    "name" : "Blues Brothers",
    "latitude" : 52.376784,
    "longitude" : 4.896598,
    "image" : "https://lh3.ggpht.com/_yAk8Pjf5AOwbx6ZYZPXJQysE9Q6G5hDX2-jse_pEhlI2mlOM3rI96BPiYM9XD6bfEhB5mzaOfJmnsp11qz3OQ"
  },</v>
      </c>
      <c r="C998" s="4">
        <v>802139</v>
      </c>
      <c r="D998" s="5">
        <v>52376784</v>
      </c>
      <c r="E998" s="5">
        <v>4896598</v>
      </c>
      <c r="F998" s="4" t="s">
        <v>8279</v>
      </c>
      <c r="G998" s="4" t="s">
        <v>2916</v>
      </c>
      <c r="H998" s="4" t="s">
        <v>2443</v>
      </c>
      <c r="I998" s="4" t="s">
        <v>2452</v>
      </c>
      <c r="J998" s="4" t="s">
        <v>2460</v>
      </c>
      <c r="K998" s="4" t="s">
        <v>17507</v>
      </c>
      <c r="L998" s="4">
        <v>912</v>
      </c>
      <c r="M998" s="4">
        <v>1012</v>
      </c>
      <c r="N998" s="4" t="s">
        <v>10617</v>
      </c>
    </row>
    <row r="999" spans="2:14" s="4" customFormat="1" x14ac:dyDescent="0.25">
      <c r="B999" s="4" t="str">
        <f>"  """&amp;A999&amp;""": {
    ""name"" : """&amp;SUBSTITUTE(F999,"""","\""")&amp;""",
    ""latitude"" : "&amp;IF(D999&lt;&gt;"",LEFT(D999,2)&amp;"."&amp;RIGHT(D999,LEN(D999)-2),"0")&amp;",
    ""longitude"" : "&amp;IF(E999&lt;&gt;"",LEFT(E999,1)&amp;"."&amp;RIGHT(E999,LEN(E999)-1),"0")&amp;","&amp;"
    ""image"" : """&amp;N999&amp;"""
  },"</f>
        <v xml:space="preserve">  "": {
    "name" : "Gedenkteken",
    "latitude" : 52.371032,
    "longitude" : 4.897947,
    "image" : "https://lh5.ggpht.com/mKhKKR23eCzqDPYq4evlcF4vnb2clnbsuee6_OKX7pw-HGpNqw1wb5VNrKYGgrD4j5Q7cNwdxNJpe5Fyps--ww"
  },</v>
      </c>
      <c r="C999" s="4">
        <v>881201</v>
      </c>
      <c r="D999" s="5">
        <v>52371032</v>
      </c>
      <c r="E999" s="5">
        <v>4897947</v>
      </c>
      <c r="F999" s="4" t="s">
        <v>8705</v>
      </c>
      <c r="G999" s="4" t="s">
        <v>2916</v>
      </c>
      <c r="H999" s="4" t="s">
        <v>2443</v>
      </c>
      <c r="I999" s="4" t="s">
        <v>2452</v>
      </c>
      <c r="J999" s="4" t="s">
        <v>2460</v>
      </c>
      <c r="K999" s="4" t="s">
        <v>8706</v>
      </c>
      <c r="L999" s="4">
        <v>24</v>
      </c>
      <c r="M999" s="4" t="s">
        <v>8707</v>
      </c>
      <c r="N999" s="4" t="s">
        <v>11928</v>
      </c>
    </row>
    <row r="1000" spans="2:14" s="4" customFormat="1" x14ac:dyDescent="0.25">
      <c r="B1000" s="4" t="str">
        <f>"  """&amp;A1000&amp;""": {
    ""name"" : """&amp;SUBSTITUTE(F1000,"""","\""")&amp;""",
    ""latitude"" : "&amp;IF(D1000&lt;&gt;"",LEFT(D1000,2)&amp;"."&amp;RIGHT(D1000,LEN(D1000)-2),"0")&amp;",
    ""longitude"" : "&amp;IF(E1000&lt;&gt;"",LEFT(E1000,1)&amp;"."&amp;RIGHT(E1000,LEN(E1000)-1),"0")&amp;","&amp;"
    ""image"" : """&amp;N1000&amp;"""
  },"</f>
        <v xml:space="preserve">  "": {
    "name" : "Hotel De L'Europe",
    "latitude" : 52.367575,
    "longitude" : 4.894248,
    "image" : "https://lh3.googleusercontent.com/Tgp8EL6T4L97vrOFigEhj3sO4vrPCby5Nkzn3b2X30usiWHE_EpSHeM2fTsBzxLjAEOp9jlsRsYCK-1JDhZJ"
  },</v>
      </c>
      <c r="C1000" s="4">
        <v>245774</v>
      </c>
      <c r="D1000" s="5">
        <v>52367575</v>
      </c>
      <c r="E1000" s="5">
        <v>4894248</v>
      </c>
      <c r="F1000" s="4" t="s">
        <v>6353</v>
      </c>
      <c r="G1000" s="4" t="s">
        <v>2916</v>
      </c>
      <c r="H1000" s="4" t="s">
        <v>2443</v>
      </c>
      <c r="I1000" s="4" t="s">
        <v>2452</v>
      </c>
      <c r="J1000" s="4" t="s">
        <v>2460</v>
      </c>
      <c r="K1000" s="4" t="s">
        <v>6354</v>
      </c>
      <c r="L1000" s="4" t="s">
        <v>6355</v>
      </c>
      <c r="M1000" s="4" t="s">
        <v>6356</v>
      </c>
      <c r="N1000" s="4" t="s">
        <v>12393</v>
      </c>
    </row>
    <row r="1001" spans="2:14" s="4" customFormat="1" x14ac:dyDescent="0.25">
      <c r="B1001" s="4" t="str">
        <f>"  """&amp;A1001&amp;""": {
    ""name"" : """&amp;SUBSTITUTE(F1001,"""","\""")&amp;""",
    ""latitude"" : "&amp;IF(D1001&lt;&gt;"",LEFT(D1001,2)&amp;"."&amp;RIGHT(D1001,LEN(D1001)-2),"0")&amp;",
    ""longitude"" : "&amp;IF(E1001&lt;&gt;"",LEFT(E1001,1)&amp;"."&amp;RIGHT(E1001,LEN(E1001)-1),"0")&amp;","&amp;"
    ""image"" : """&amp;N1001&amp;"""
  },"</f>
        <v xml:space="preserve">  "": {
    "name" : "Lions",
    "latitude" : 52.375238,
    "longitude" : 4.897601,
    "image" : "https://lh4.ggpht.com/Y4if8J2bj62XhhwiNdgY19DKTdAVrEuxP1dZ6FxwbSJDJsh9XLWQkAS_ADGsn3za5HQAspV8AitNUwVIOGW7"
  },</v>
      </c>
      <c r="C1001" s="4">
        <v>62036</v>
      </c>
      <c r="D1001" s="5">
        <v>52375238</v>
      </c>
      <c r="E1001" s="5">
        <v>4897601</v>
      </c>
      <c r="F1001" s="4" t="s">
        <v>5087</v>
      </c>
      <c r="G1001" s="4" t="s">
        <v>2916</v>
      </c>
      <c r="H1001" s="4" t="s">
        <v>2443</v>
      </c>
      <c r="I1001" s="4" t="s">
        <v>2452</v>
      </c>
      <c r="J1001" s="4" t="s">
        <v>2460</v>
      </c>
      <c r="K1001" s="4" t="s">
        <v>4764</v>
      </c>
      <c r="L1001" s="4">
        <v>3</v>
      </c>
      <c r="M1001" s="4" t="s">
        <v>4765</v>
      </c>
      <c r="N1001" s="4" t="s">
        <v>12920</v>
      </c>
    </row>
    <row r="1002" spans="2:14" s="4" customFormat="1" x14ac:dyDescent="0.25">
      <c r="B1002" s="4" t="str">
        <f>"  """&amp;A1002&amp;""": {
    ""name"" : """&amp;SUBSTITUTE(F1002,"""","\""")&amp;""",
    ""latitude"" : "&amp;IF(D1002&lt;&gt;"",LEFT(D1002,2)&amp;"."&amp;RIGHT(D1002,LEN(D1002)-2),"0")&amp;",
    ""longitude"" : "&amp;IF(E1002&lt;&gt;"",LEFT(E1002,1)&amp;"."&amp;RIGHT(E1002,LEN(E1002)-1),"0")&amp;","&amp;"
    ""image"" : """&amp;N1002&amp;"""
  },"</f>
        <v xml:space="preserve">  "": {
    "name" : "Beurs Gebouw",
    "latitude" : 52.375069,
    "longitude" : 4.896419,
    "image" : "https://lh5.ggpht.com/fBK9kAZv5OD6GdQWcMN0hWfZ7Rph46kqKHx_4Kpom7FuaOku6tL9G4MTeR-wkLj_bnkTn_ketcD4j3JvjE8QHA"
  },</v>
      </c>
      <c r="C1002" s="4">
        <v>9949</v>
      </c>
      <c r="D1002" s="5">
        <v>52375069</v>
      </c>
      <c r="E1002" s="5">
        <v>4896419</v>
      </c>
      <c r="F1002" s="4" t="s">
        <v>4763</v>
      </c>
      <c r="G1002" s="4" t="s">
        <v>2916</v>
      </c>
      <c r="H1002" s="4" t="s">
        <v>2443</v>
      </c>
      <c r="I1002" s="4" t="s">
        <v>2452</v>
      </c>
      <c r="J1002" s="4" t="s">
        <v>2460</v>
      </c>
      <c r="K1002" s="4" t="s">
        <v>4764</v>
      </c>
      <c r="L1002" s="4">
        <v>11</v>
      </c>
      <c r="M1002" s="4" t="s">
        <v>4765</v>
      </c>
      <c r="N1002" s="4" t="s">
        <v>10497</v>
      </c>
    </row>
    <row r="1003" spans="2:14" s="4" customFormat="1" x14ac:dyDescent="0.25">
      <c r="B1003" s="4" t="str">
        <f>"  """&amp;A1003&amp;""": {
    ""name"" : """&amp;SUBSTITUTE(F1003,"""","\""")&amp;""",
    ""latitude"" : "&amp;IF(D1003&lt;&gt;"",LEFT(D1003,2)&amp;"."&amp;RIGHT(D1003,LEN(D1003)-2),"0")&amp;",
    ""longitude"" : "&amp;IF(E1003&lt;&gt;"",LEFT(E1003,1)&amp;"."&amp;RIGHT(E1003,LEN(E1003)-1),"0")&amp;","&amp;"
    ""image"" : """&amp;N1003&amp;"""
  },"</f>
        <v xml:space="preserve">  "": {
    "name" : "Belle",
    "latitude" : 52.37414,
    "longitude" : 4.897411,
    "image" : "https://lh5.ggpht.com/5ZRJfUyxuvuVPFpZOqNtXgejLZ24ZVNzdd5YYyTvwoEjjBeoOr7Sc1-lb-9GZpUIlLKmTFAbf4l0sTxG6F6mhznS0e9mtHNa8mqfG5NQjW86duh6ow"
  },</v>
      </c>
      <c r="C1003" s="4">
        <v>298038</v>
      </c>
      <c r="D1003" s="5">
        <v>5237414</v>
      </c>
      <c r="E1003" s="5">
        <v>4897411</v>
      </c>
      <c r="F1003" s="4" t="s">
        <v>10476</v>
      </c>
      <c r="G1003" s="4" t="s">
        <v>2916</v>
      </c>
      <c r="H1003" s="4" t="s">
        <v>2443</v>
      </c>
      <c r="I1003" s="4" t="s">
        <v>2452</v>
      </c>
      <c r="J1003" s="4" t="s">
        <v>2460</v>
      </c>
      <c r="K1003" s="4" t="s">
        <v>2618</v>
      </c>
      <c r="L1003" s="4">
        <v>19</v>
      </c>
      <c r="M1003" s="4" t="s">
        <v>2620</v>
      </c>
      <c r="N1003" s="4" t="s">
        <v>10477</v>
      </c>
    </row>
    <row r="1004" spans="2:14" s="4" customFormat="1" x14ac:dyDescent="0.25">
      <c r="B1004" s="4" t="str">
        <f>"  """&amp;A1004&amp;""": {
    ""name"" : """&amp;SUBSTITUTE(F1004,"""","\""")&amp;""",
    ""latitude"" : "&amp;IF(D1004&lt;&gt;"",LEFT(D1004,2)&amp;"."&amp;RIGHT(D1004,LEN(D1004)-2),"0")&amp;",
    ""longitude"" : "&amp;IF(E1004&lt;&gt;"",LEFT(E1004,1)&amp;"."&amp;RIGHT(E1004,LEN(E1004)-1),"0")&amp;","&amp;"
    ""image"" : """&amp;N1004&amp;"""
  },"</f>
        <v xml:space="preserve">  "": {
    "name" : "Vossius and Barlaeus",
    "latitude" : 52.369347,
    "longitude" : 4.896211,
    "image" : "https://lh3.googleusercontent.com/XeyUdvot4sLcdbqzt_1WhRHGB58hSW9CJItJLaVYITy-PLHsHhMoQhFh8cpwRG1_A3LI6GfTjbESb75LbWL3"
  },</v>
      </c>
      <c r="C1004" s="4">
        <v>283061</v>
      </c>
      <c r="D1004" s="5">
        <v>52369347</v>
      </c>
      <c r="E1004" s="5">
        <v>4896211</v>
      </c>
      <c r="F1004" s="4" t="s">
        <v>7146</v>
      </c>
      <c r="G1004" s="4" t="s">
        <v>2916</v>
      </c>
      <c r="H1004" s="4" t="s">
        <v>2443</v>
      </c>
      <c r="I1004" s="4" t="s">
        <v>2452</v>
      </c>
      <c r="J1004" s="4" t="s">
        <v>2460</v>
      </c>
      <c r="K1004" s="4" t="s">
        <v>7147</v>
      </c>
      <c r="L1004" s="4">
        <v>4</v>
      </c>
      <c r="M1004" s="4">
        <v>1012</v>
      </c>
      <c r="N1004" s="4" t="s">
        <v>15469</v>
      </c>
    </row>
    <row r="1005" spans="2:14" s="4" customFormat="1" x14ac:dyDescent="0.25">
      <c r="B1005" s="4" t="str">
        <f>"  """&amp;A1005&amp;""": {
    ""name"" : """&amp;SUBSTITUTE(F1005,"""","\""")&amp;""",
    ""latitude"" : "&amp;IF(D1005&lt;&gt;"",LEFT(D1005,2)&amp;"."&amp;RIGHT(D1005,LEN(D1005)-2),"0")&amp;",
    ""longitude"" : "&amp;IF(E1005&lt;&gt;"",LEFT(E1005,1)&amp;"."&amp;RIGHT(E1005,LEN(E1005)-1),"0")&amp;","&amp;"
    ""image"" : """&amp;N1005&amp;"""
  },"</f>
        <v xml:space="preserve">  "": {
    "name" : "Amsterdam - Teatro Casa Rosso",
    "latitude" : 52.3726,
    "longitude" : 4.897899,
    "image" : "https://lh3.googleusercontent.com/AbT4qSW5jpos9QT-dgc0wQe_KjKlucIvXW4kD95wnlMva49IB6OxFis3ry4F0HS8AWLBuEN-1ZT3EK2mD5o"
  },</v>
      </c>
      <c r="C1005" s="4">
        <v>872729</v>
      </c>
      <c r="D1005" s="5">
        <v>523726</v>
      </c>
      <c r="E1005" s="5">
        <v>4897899</v>
      </c>
      <c r="F1005" s="4" t="s">
        <v>8661</v>
      </c>
      <c r="G1005" s="4" t="s">
        <v>2916</v>
      </c>
      <c r="H1005" s="4" t="s">
        <v>2443</v>
      </c>
      <c r="I1005" s="4" t="s">
        <v>2452</v>
      </c>
      <c r="J1005" s="4" t="s">
        <v>2460</v>
      </c>
      <c r="K1005" s="4" t="s">
        <v>6063</v>
      </c>
      <c r="L1005" s="4">
        <v>106</v>
      </c>
      <c r="M1005" s="4" t="s">
        <v>8662</v>
      </c>
      <c r="N1005" s="4" t="s">
        <v>10156</v>
      </c>
    </row>
    <row r="1006" spans="2:14" s="4" customFormat="1" x14ac:dyDescent="0.25">
      <c r="B1006" s="4" t="str">
        <f>"  """&amp;A1006&amp;""": {
    ""name"" : """&amp;SUBSTITUTE(F1006,"""","\""")&amp;""",
    ""latitude"" : "&amp;IF(D1006&lt;&gt;"",LEFT(D1006,2)&amp;"."&amp;RIGHT(D1006,LEN(D1006)-2),"0")&amp;",
    ""longitude"" : "&amp;IF(E1006&lt;&gt;"",LEFT(E1006,1)&amp;"."&amp;RIGHT(E1006,LEN(E1006)-1),"0")&amp;","&amp;"
    ""image"" : """&amp;N1006&amp;"""
  },"</f>
        <v xml:space="preserve">  "": {
    "name" : "Heart of Amsterdam",
    "latitude" : 52.372284,
    "longitude" : 4.897541,
    "image" : "https://lh3.ggpht.com/hZZBi0awiF3PamqjOqQLEyWN5YcOVabo3WSv-Ylzfux9aT1-mxk1buevemDKrjCSjVw9DgXz5LyUizQ-4W0"
  },</v>
      </c>
      <c r="C1006" s="4">
        <v>603606</v>
      </c>
      <c r="D1006" s="5">
        <v>52372284</v>
      </c>
      <c r="E1006" s="5">
        <v>4897541</v>
      </c>
      <c r="F1006" s="4" t="s">
        <v>7342</v>
      </c>
      <c r="G1006" s="4" t="s">
        <v>2916</v>
      </c>
      <c r="H1006" s="4" t="s">
        <v>2443</v>
      </c>
      <c r="I1006" s="4" t="s">
        <v>2452</v>
      </c>
      <c r="J1006" s="4" t="s">
        <v>2460</v>
      </c>
      <c r="K1006" s="4" t="s">
        <v>6063</v>
      </c>
      <c r="L1006" s="4">
        <v>120</v>
      </c>
      <c r="M1006" s="4" t="s">
        <v>7343</v>
      </c>
      <c r="N1006" s="4" t="s">
        <v>12202</v>
      </c>
    </row>
    <row r="1007" spans="2:14" s="4" customFormat="1" x14ac:dyDescent="0.25">
      <c r="B1007" s="4" t="str">
        <f>"  """&amp;A1007&amp;""": {
    ""name"" : """&amp;SUBSTITUTE(F1007,"""","\""")&amp;""",
    ""latitude"" : "&amp;IF(D1007&lt;&gt;"",LEFT(D1007,2)&amp;"."&amp;RIGHT(D1007,LEN(D1007)-2),"0")&amp;",
    ""longitude"" : "&amp;IF(E1007&lt;&gt;"",LEFT(E1007,1)&amp;"."&amp;RIGHT(E1007,LEN(E1007)-1),"0")&amp;","&amp;"
    ""image"" : """&amp;N1007&amp;"""
  },"</f>
        <v xml:space="preserve">  "": {
    "name" : "Monument Amsterdam",
    "latitude" : 52.370259,
    "longitude" : 4.895931,
    "image" : "https://lh5.ggpht.com/vY9FMvk_M9JFxLW61uVldNsfCmfRV7sGYJx7lUlt7wli1wBPewm6_tc4B7aezW6MmWDqFbrHkGW1Qz0wgQet"
  },</v>
      </c>
      <c r="C1007" s="4">
        <v>1141594</v>
      </c>
      <c r="D1007" s="5">
        <v>52370259</v>
      </c>
      <c r="E1007" s="5">
        <v>4895931</v>
      </c>
      <c r="F1007" s="4" t="s">
        <v>13210</v>
      </c>
      <c r="G1007" s="4" t="s">
        <v>2916</v>
      </c>
      <c r="H1007" s="4" t="s">
        <v>2443</v>
      </c>
      <c r="I1007" s="4" t="s">
        <v>2452</v>
      </c>
      <c r="J1007" s="4" t="s">
        <v>2460</v>
      </c>
      <c r="K1007" s="4" t="s">
        <v>6063</v>
      </c>
      <c r="L1007" s="4">
        <v>199</v>
      </c>
      <c r="M1007" s="4">
        <v>1012</v>
      </c>
      <c r="N1007" s="4" t="s">
        <v>13211</v>
      </c>
    </row>
    <row r="1008" spans="2:14" s="4" customFormat="1" x14ac:dyDescent="0.25">
      <c r="B1008" s="4" t="str">
        <f>"  """&amp;A1008&amp;""": {
    ""name"" : """&amp;SUBSTITUTE(F1008,"""","\""")&amp;""",
    ""latitude"" : "&amp;IF(D1008&lt;&gt;"",LEFT(D1008,2)&amp;"."&amp;RIGHT(D1008,LEN(D1008)-2),"0")&amp;",
    ""longitude"" : "&amp;IF(E1008&lt;&gt;"",LEFT(E1008,1)&amp;"."&amp;RIGHT(E1008,LEN(E1008)-1),"0")&amp;","&amp;"
    ""image"" : """&amp;N1008&amp;"""
  },"</f>
        <v xml:space="preserve">  "": {
    "name" : "Godismynburgh",
    "latitude" : 52.373908,
    "longitude" : 4.89936,
    "image" : "https://lh3.ggpht.com/-DEP84Qc9hjFw9wFwCN1HcmO-bkSONsnXoZUiGnyb6tOFFefspTkk3MhuKClvJCZ2HjbXRNvN08ZsLohCJZ66Q"
  },</v>
      </c>
      <c r="C1008" s="4">
        <v>206938</v>
      </c>
      <c r="D1008" s="5">
        <v>52373908</v>
      </c>
      <c r="E1008" s="5">
        <v>489936</v>
      </c>
      <c r="F1008" s="4" t="s">
        <v>6062</v>
      </c>
      <c r="G1008" s="4" t="s">
        <v>2916</v>
      </c>
      <c r="H1008" s="4" t="s">
        <v>2443</v>
      </c>
      <c r="I1008" s="4" t="s">
        <v>2452</v>
      </c>
      <c r="J1008" s="4" t="s">
        <v>2460</v>
      </c>
      <c r="K1008" s="4" t="s">
        <v>6063</v>
      </c>
      <c r="L1008" s="4" t="s">
        <v>6064</v>
      </c>
      <c r="M1008" s="4" t="s">
        <v>6065</v>
      </c>
      <c r="N1008" s="4" t="s">
        <v>12031</v>
      </c>
    </row>
    <row r="1009" spans="2:14" s="4" customFormat="1" x14ac:dyDescent="0.25">
      <c r="B1009" s="4" t="str">
        <f>"  """&amp;A1009&amp;""": {
    ""name"" : """&amp;SUBSTITUTE(F1009,"""","\""")&amp;""",
    ""latitude"" : "&amp;IF(D1009&lt;&gt;"",LEFT(D1009,2)&amp;"."&amp;RIGHT(D1009,LEN(D1009)-2),"0")&amp;",
    ""longitude"" : "&amp;IF(E1009&lt;&gt;"",LEFT(E1009,1)&amp;"."&amp;RIGHT(E1009,LEN(E1009)-1),"0")&amp;","&amp;"
    ""image"" : """&amp;N1009&amp;"""
  },"</f>
        <v xml:space="preserve">  "": {
    "name" : "Majoor Bosshardtburgh",
    "latitude" : 52.375805,
    "longitude" : 4.898966,
    "image" : "https://lh4.ggpht.com/571O4RN2nacp8-SXP3hgT35Duz9kAuvrkRIFINchRzd1-LlWX4pDgQYLP6cfVqFUJWu8pUHleglPW_hio54"
  },</v>
      </c>
      <c r="C1009" s="4">
        <v>173233</v>
      </c>
      <c r="D1009" s="5">
        <v>52375805</v>
      </c>
      <c r="E1009" s="5">
        <v>4898966</v>
      </c>
      <c r="F1009" s="4" t="s">
        <v>5805</v>
      </c>
      <c r="G1009" s="4" t="s">
        <v>2916</v>
      </c>
      <c r="H1009" s="4" t="s">
        <v>2443</v>
      </c>
      <c r="I1009" s="4" t="s">
        <v>2452</v>
      </c>
      <c r="J1009" s="4" t="s">
        <v>2460</v>
      </c>
      <c r="K1009" s="4" t="s">
        <v>17742</v>
      </c>
      <c r="L1009" s="4" t="s">
        <v>17743</v>
      </c>
      <c r="M1009" s="4" t="s">
        <v>17744</v>
      </c>
      <c r="N1009" s="4" t="s">
        <v>12990</v>
      </c>
    </row>
    <row r="1010" spans="2:14" s="4" customFormat="1" x14ac:dyDescent="0.25">
      <c r="B1010" s="4" t="str">
        <f>"  """&amp;A1010&amp;""": {
    ""name"" : """&amp;SUBSTITUTE(F1010,"""","\""")&amp;""",
    ""latitude"" : "&amp;IF(D1010&lt;&gt;"",LEFT(D1010,2)&amp;"."&amp;RIGHT(D1010,LEN(D1010)-2),"0")&amp;",
    ""longitude"" : "&amp;IF(E1010&lt;&gt;"",LEFT(E1010,1)&amp;"."&amp;RIGHT(E1010,LEN(E1010)-1),"0")&amp;","&amp;"
    ""image"" : """&amp;N1010&amp;"""
  },"</f>
        <v xml:space="preserve">  "": {
    "name" : "Saint Nicolaas Kerk",
    "latitude" : 52.376625,
    "longitude" : 4.900996,
    "image" : "https://lh4.ggpht.com/SBIs2LjswPF63FAer9Rg2tSGpSHK6A5wF1EfEkR5tW90GpzgMVdeVhkOl7oU2aI2A8njCqHnhz0W6PUD3-uL7Q"
  },</v>
      </c>
      <c r="C1010" s="4">
        <v>617873</v>
      </c>
      <c r="D1010" s="5">
        <v>52376625</v>
      </c>
      <c r="E1010" s="5">
        <v>4900996</v>
      </c>
      <c r="F1010" s="4" t="s">
        <v>14288</v>
      </c>
      <c r="G1010" s="4" t="s">
        <v>2916</v>
      </c>
      <c r="H1010" s="4" t="s">
        <v>2443</v>
      </c>
      <c r="I1010" s="4" t="s">
        <v>2452</v>
      </c>
      <c r="J1010" s="4" t="s">
        <v>2460</v>
      </c>
      <c r="K1010" s="4" t="s">
        <v>16269</v>
      </c>
      <c r="L1010" s="4" t="s">
        <v>7460</v>
      </c>
      <c r="M1010" s="4" t="s">
        <v>16270</v>
      </c>
      <c r="N1010" s="4" t="s">
        <v>14289</v>
      </c>
    </row>
    <row r="1011" spans="2:14" s="4" customFormat="1" x14ac:dyDescent="0.25">
      <c r="B1011" s="4" t="str">
        <f>"  """&amp;A1011&amp;""": {
    ""name"" : """&amp;SUBSTITUTE(F1011,"""","\""")&amp;""",
    ""latitude"" : "&amp;IF(D1011&lt;&gt;"",LEFT(D1011,2)&amp;"."&amp;RIGHT(D1011,LEN(D1011)-2),"0")&amp;",
    ""longitude"" : "&amp;IF(E1011&lt;&gt;"",LEFT(E1011,1)&amp;"."&amp;RIGHT(E1011,LEN(E1011)-1),"0")&amp;","&amp;"
    ""image"" : """&amp;N1011&amp;"""
  },"</f>
        <v xml:space="preserve">  "": {
    "name" : "Oude Kerk",
    "latitude" : 52.374471,
    "longitude" : 4.898733,
    "image" : "https://lh3.googleusercontent.com/sk73pIFbTevdbedOa7onp_syQLe8qm5PBGDP8ijiZ9Fxe3lh2CowFVhABp10C9Qcflr6y9vBlbcW1VluR-SDAA"
  },</v>
      </c>
      <c r="C1011" s="4">
        <v>989173</v>
      </c>
      <c r="D1011" s="5">
        <v>52374471</v>
      </c>
      <c r="E1011" s="5">
        <v>4898733</v>
      </c>
      <c r="F1011" s="4" t="s">
        <v>9292</v>
      </c>
      <c r="G1011" s="4" t="s">
        <v>2916</v>
      </c>
      <c r="H1011" s="4" t="s">
        <v>2443</v>
      </c>
      <c r="I1011" s="4" t="s">
        <v>2452</v>
      </c>
      <c r="J1011" s="4" t="s">
        <v>2460</v>
      </c>
      <c r="K1011" s="4" t="s">
        <v>2461</v>
      </c>
      <c r="L1011" s="4">
        <v>70</v>
      </c>
      <c r="M1011" s="4" t="s">
        <v>9293</v>
      </c>
      <c r="N1011" s="4" t="s">
        <v>13682</v>
      </c>
    </row>
    <row r="1012" spans="2:14" s="4" customFormat="1" x14ac:dyDescent="0.25">
      <c r="B1012" s="4" t="str">
        <f>"  """&amp;A1012&amp;""": {
    ""name"" : """&amp;SUBSTITUTE(F1012,"""","\""")&amp;""",
    ""latitude"" : "&amp;IF(D1012&lt;&gt;"",LEFT(D1012,2)&amp;"."&amp;RIGHT(D1012,LEN(D1012)-2),"0")&amp;",
    ""longitude"" : "&amp;IF(E1012&lt;&gt;"",LEFT(E1012,1)&amp;"."&amp;RIGHT(E1012,LEN(E1012)-1),"0")&amp;","&amp;"
    ""image"" : """&amp;N1012&amp;"""
  },"</f>
        <v xml:space="preserve">  "": {
    "name" : "Bulldog",
    "latitude" : 52.373676,
    "longitude" : 4.897775,
    "image" : "https://lh4.ggpht.com/W8WKRmqwhz6yo5pqo3dD2cDQugxYuxQWXchNpAlrzGY3FcurcnlqnSv01PtzEX56iNtne1iGtr4i7hKhLepJhg"
  },</v>
      </c>
      <c r="C1012" s="4">
        <v>1045184</v>
      </c>
      <c r="D1012" s="5">
        <v>52373676</v>
      </c>
      <c r="E1012" s="5">
        <v>4897775</v>
      </c>
      <c r="F1012" s="4" t="s">
        <v>9546</v>
      </c>
      <c r="G1012" s="4" t="s">
        <v>2916</v>
      </c>
      <c r="H1012" s="4" t="s">
        <v>2443</v>
      </c>
      <c r="I1012" s="4" t="s">
        <v>2452</v>
      </c>
      <c r="J1012" s="4" t="s">
        <v>2460</v>
      </c>
      <c r="K1012" s="4" t="s">
        <v>2461</v>
      </c>
      <c r="L1012" s="4">
        <v>88</v>
      </c>
      <c r="M1012" s="4" t="s">
        <v>9547</v>
      </c>
      <c r="N1012" s="4" t="s">
        <v>10806</v>
      </c>
    </row>
    <row r="1013" spans="2:14" s="4" customFormat="1" x14ac:dyDescent="0.25">
      <c r="B1013" s="4" t="str">
        <f>"  """&amp;A1013&amp;""": {
    ""name"" : """&amp;SUBSTITUTE(F1013,"""","\""")&amp;""",
    ""latitude"" : "&amp;IF(D1013&lt;&gt;"",LEFT(D1013,2)&amp;"."&amp;RIGHT(D1013,LEN(D1013)-2),"0")&amp;",
    ""longitude"" : "&amp;IF(E1013&lt;&gt;"",LEFT(E1013,1)&amp;"."&amp;RIGHT(E1013,LEN(E1013)-1),"0")&amp;","&amp;"
    ""image"" : """&amp;N1013&amp;"""
  },"</f>
        <v xml:space="preserve">  "": {
    "name" : "Admiraal Tromp (1733)",
    "latitude" : 52.373175,
    "longitude" : 4.897138,
    "image" : "https://lh3.googleusercontent.com/_Vr6WzFiMc9Wa1F_a1-BRF-G_VfKVRsFavqrwgCsM2SJtbA66GUdZVMdaj_YcVH9VhzCf4fX-UYG6o9Wizb_"
  },</v>
      </c>
      <c r="C1013" s="4">
        <v>107042</v>
      </c>
      <c r="D1013" s="5">
        <v>52373175</v>
      </c>
      <c r="E1013" s="5">
        <v>4897138</v>
      </c>
      <c r="F1013" s="4" t="s">
        <v>5389</v>
      </c>
      <c r="G1013" s="4" t="s">
        <v>2916</v>
      </c>
      <c r="H1013" s="4" t="s">
        <v>2443</v>
      </c>
      <c r="I1013" s="4" t="s">
        <v>2452</v>
      </c>
      <c r="J1013" s="4" t="s">
        <v>2460</v>
      </c>
      <c r="K1013" s="4" t="s">
        <v>2461</v>
      </c>
      <c r="L1013" s="4">
        <v>136</v>
      </c>
      <c r="M1013" s="4" t="s">
        <v>5390</v>
      </c>
      <c r="N1013" s="4" t="s">
        <v>10035</v>
      </c>
    </row>
    <row r="1014" spans="2:14" s="4" customFormat="1" x14ac:dyDescent="0.25">
      <c r="B1014" s="4" t="str">
        <f>"  """&amp;A1014&amp;""": {
    ""name"" : """&amp;SUBSTITUTE(F1014,"""","\""")&amp;""",
    ""latitude"" : "&amp;IF(D1014&lt;&gt;"",LEFT(D1014,2)&amp;"."&amp;RIGHT(D1014,LEN(D1014)-2),"0")&amp;",
    ""longitude"" : "&amp;IF(E1014&lt;&gt;"",LEFT(E1014,1)&amp;"."&amp;RIGHT(E1014,LEN(E1014)-1),"0")&amp;","&amp;"
    ""image"" : """&amp;N1014&amp;"""
  },"</f>
        <v xml:space="preserve">  "": {
    "name" : "Man",
    "latitude" : 52.371901,
    "longitude" : 4.89617,
    "image" : "https://lh6.ggpht.com/4TudEJQh0pKOzLgxi15eE8df1IkfxENGPrn8zbddFBMnP54mprhlAGgNlN916Y_4NSQJs11GfJho8u8KSmOa"
  },</v>
      </c>
      <c r="C1014" s="4">
        <v>36843289</v>
      </c>
      <c r="D1014" s="5">
        <v>52371901</v>
      </c>
      <c r="E1014" s="5">
        <v>489617</v>
      </c>
      <c r="F1014" s="4" t="s">
        <v>12996</v>
      </c>
      <c r="G1014" s="4" t="s">
        <v>2916</v>
      </c>
      <c r="H1014" s="4" t="s">
        <v>2443</v>
      </c>
      <c r="I1014" s="4" t="s">
        <v>2452</v>
      </c>
      <c r="J1014" s="4" t="s">
        <v>2460</v>
      </c>
      <c r="K1014" s="4" t="s">
        <v>2461</v>
      </c>
      <c r="L1014" s="4">
        <v>177</v>
      </c>
      <c r="M1014" s="4" t="s">
        <v>16749</v>
      </c>
      <c r="N1014" s="4" t="s">
        <v>12997</v>
      </c>
    </row>
    <row r="1015" spans="2:14" s="4" customFormat="1" x14ac:dyDescent="0.25">
      <c r="B1015" s="4" t="str">
        <f>"  """&amp;A1015&amp;""": {
    ""name"" : """&amp;SUBSTITUTE(F1015,"""","\""")&amp;""",
    ""latitude"" : "&amp;IF(D1015&lt;&gt;"",LEFT(D1015,2)&amp;"."&amp;RIGHT(D1015,LEN(D1015)-2),"0")&amp;",
    ""longitude"" : "&amp;IF(E1015&lt;&gt;"",LEFT(E1015,1)&amp;"."&amp;RIGHT(E1015,LEN(E1015)-1),"0")&amp;","&amp;"
    ""image"" : """&amp;N1015&amp;"""
  },"</f>
        <v xml:space="preserve">  "": {
    "name" : "Mosaic Chaise Longue",
    "latitude" : 52.371081,
    "longitude" : 4.895633,
    "image" : "https://lh6.ggpht.com/W5E6SxxzpSBRxRU_UPBCQaqOWsqUtxtrTHTrdtOXoUEMG5yEkF8OFDpS5UNslOdOvO0Oo32wvPhS5mzKpxqecsV_KLq5O_sNIN-xlse36avofA"
  },</v>
      </c>
      <c r="C1015" s="4">
        <v>1153631</v>
      </c>
      <c r="D1015" s="5">
        <v>52371081</v>
      </c>
      <c r="E1015" s="5">
        <v>4895633</v>
      </c>
      <c r="F1015" s="4" t="s">
        <v>13248</v>
      </c>
      <c r="G1015" s="4" t="s">
        <v>2916</v>
      </c>
      <c r="H1015" s="4" t="s">
        <v>2443</v>
      </c>
      <c r="I1015" s="4" t="s">
        <v>2452</v>
      </c>
      <c r="J1015" s="4" t="s">
        <v>2460</v>
      </c>
      <c r="K1015" s="4" t="s">
        <v>2461</v>
      </c>
      <c r="L1015" s="4">
        <v>197</v>
      </c>
      <c r="M1015" s="4" t="s">
        <v>16462</v>
      </c>
      <c r="N1015" s="4" t="s">
        <v>13249</v>
      </c>
    </row>
    <row r="1016" spans="2:14" s="4" customFormat="1" x14ac:dyDescent="0.25">
      <c r="B1016" s="4" t="str">
        <f>"  """&amp;A1016&amp;""": {
    ""name"" : """&amp;SUBSTITUTE(F1016,"""","\""")&amp;""",
    ""latitude"" : "&amp;IF(D1016&lt;&gt;"",LEFT(D1016,2)&amp;"."&amp;RIGHT(D1016,LEN(D1016)-2),"0")&amp;",
    ""longitude"" : "&amp;IF(E1016&lt;&gt;"",LEFT(E1016,1)&amp;"."&amp;RIGHT(E1016,LEN(E1016)-1),"0")&amp;","&amp;"
    ""image"" : """&amp;N1016&amp;"""
  },"</f>
        <v xml:space="preserve">  "": {
    "name" : "Pissoir met beeldhouwwerk van",
    "latitude" : 52.371472,
    "longitude" : 4.895525,
    "image" : "https://lh3.googleusercontent.com/o8IT6-BDlwcB7ELMjwxXMMnsWGOOC2YjgNzHko32cevd2lZ-pbFmFENNgD9WjuHxuohLu1UiyFQCyukaBCsy"
  },</v>
      </c>
      <c r="C1016" s="4">
        <v>892710</v>
      </c>
      <c r="D1016" s="5">
        <v>52371472</v>
      </c>
      <c r="E1016" s="5">
        <v>4895525</v>
      </c>
      <c r="F1016" s="4" t="s">
        <v>8754</v>
      </c>
      <c r="G1016" s="4" t="s">
        <v>2916</v>
      </c>
      <c r="H1016" s="4" t="s">
        <v>2443</v>
      </c>
      <c r="I1016" s="4" t="s">
        <v>2452</v>
      </c>
      <c r="J1016" s="4" t="s">
        <v>2460</v>
      </c>
      <c r="K1016" s="4" t="s">
        <v>2461</v>
      </c>
      <c r="L1016" s="4" t="s">
        <v>8755</v>
      </c>
      <c r="M1016" s="4" t="s">
        <v>8756</v>
      </c>
      <c r="N1016" s="4" t="s">
        <v>13881</v>
      </c>
    </row>
    <row r="1017" spans="2:14" s="4" customFormat="1" x14ac:dyDescent="0.25">
      <c r="B1017" s="4" t="str">
        <f>"  """&amp;A1017&amp;""": {
    ""name"" : """&amp;SUBSTITUTE(F1017,"""","\""")&amp;""",
    ""latitude"" : "&amp;IF(D1017&lt;&gt;"",LEFT(D1017,2)&amp;"."&amp;RIGHT(D1017,LEN(D1017)-2),"0")&amp;",
    ""longitude"" : "&amp;IF(E1017&lt;&gt;"",LEFT(E1017,1)&amp;"."&amp;RIGHT(E1017,LEN(E1017)-1),"0")&amp;","&amp;"
    ""image"" : """&amp;N1017&amp;"""
  },"</f>
        <v xml:space="preserve">  "": {
    "name" : "Parys",
    "latitude" : 52.37217,
    "longitude" : 4.895924,
    "image" : "https://lh6.ggpht.com/Qr6TS0qDAkAn528aASfxeln00InR2S5JRwErg8HxS2rcSKtQmV7MuCY2GCWGwtFW2Ic4REvPTyLE0MvgLmhQTA"
  },</v>
      </c>
      <c r="C1017" s="4">
        <v>211197</v>
      </c>
      <c r="D1017" s="5">
        <v>5237217</v>
      </c>
      <c r="E1017" s="5">
        <v>4895924</v>
      </c>
      <c r="F1017" s="4" t="s">
        <v>6097</v>
      </c>
      <c r="G1017" s="4" t="s">
        <v>2916</v>
      </c>
      <c r="H1017" s="4" t="s">
        <v>2443</v>
      </c>
      <c r="I1017" s="4" t="s">
        <v>2452</v>
      </c>
      <c r="J1017" s="4" t="s">
        <v>2460</v>
      </c>
      <c r="K1017" s="4" t="s">
        <v>2461</v>
      </c>
      <c r="L1017" s="4" t="s">
        <v>6098</v>
      </c>
      <c r="M1017" s="4" t="s">
        <v>6099</v>
      </c>
      <c r="N1017" s="4" t="s">
        <v>13789</v>
      </c>
    </row>
    <row r="1018" spans="2:14" s="4" customFormat="1" x14ac:dyDescent="0.25">
      <c r="B1018" s="4" t="str">
        <f>"  """&amp;A1018&amp;""": {
    ""name"" : """&amp;SUBSTITUTE(F1018,"""","\""")&amp;""",
    ""latitude"" : "&amp;IF(D1018&lt;&gt;"",LEFT(D1018,2)&amp;"."&amp;RIGHT(D1018,LEN(D1018)-2),"0")&amp;",
    ""longitude"" : "&amp;IF(E1018&lt;&gt;"",LEFT(E1018,1)&amp;"."&amp;RIGHT(E1018,LEN(E1018)-1),"0")&amp;","&amp;"
    ""image"" : """&amp;N1018&amp;"""
  },"</f>
        <v xml:space="preserve">  "": {
    "name" : "A Door",
    "latitude" : 52.370584,
    "longitude" : 4.894422,
    "image" : "https://lh5.ggpht.com/UoPVafPNUMkTSsO39F3ILjsBiS2IdoPCnQs6oQDnYZG-3yxK3BwdX7R7uSgCbBOA9dFY9c9EhHxpnr1N8JwS"
  },</v>
      </c>
      <c r="C1018" s="4">
        <v>599078</v>
      </c>
      <c r="D1018" s="5">
        <v>52370584</v>
      </c>
      <c r="E1018" s="5">
        <v>4894422</v>
      </c>
      <c r="F1018" s="4" t="s">
        <v>10036</v>
      </c>
      <c r="G1018" s="4" t="s">
        <v>2916</v>
      </c>
      <c r="H1018" s="4" t="s">
        <v>2443</v>
      </c>
      <c r="I1018" s="4" t="s">
        <v>2452</v>
      </c>
      <c r="J1018" s="4" t="s">
        <v>2460</v>
      </c>
      <c r="K1018" s="4" t="s">
        <v>2461</v>
      </c>
      <c r="L1018" s="4" t="s">
        <v>16240</v>
      </c>
      <c r="M1018" s="4" t="s">
        <v>16241</v>
      </c>
      <c r="N1018" s="4" t="s">
        <v>10037</v>
      </c>
    </row>
    <row r="1019" spans="2:14" s="4" customFormat="1" x14ac:dyDescent="0.25">
      <c r="B1019" s="4" t="str">
        <f>"  """&amp;A1019&amp;""": {
    ""name"" : """&amp;SUBSTITUTE(F1019,"""","\""")&amp;""",
    ""latitude"" : "&amp;IF(D1019&lt;&gt;"",LEFT(D1019,2)&amp;"."&amp;RIGHT(D1019,LEN(D1019)-2),"0")&amp;",
    ""longitude"" : "&amp;IF(E1019&lt;&gt;"",LEFT(E1019,1)&amp;"."&amp;RIGHT(E1019,LEN(E1019)-1),"0")&amp;","&amp;"
    ""image"" : """&amp;N1019&amp;"""
  },"</f>
        <v xml:space="preserve">  "": {
    "name" : "Mercurius Building",
    "latitude" : 52.37854,
    "longitude" : 4.896323,
    "image" : "https://lh5.ggpht.com/zNS9s9pGzhre5k0fRfk-DNZ1X-pKrcHEraSZ8Ah95vDE6TLgmNbtSfkUBVJ_pCQG9J-YS-JifAzvpCnSfis-Mg"
  },</v>
      </c>
      <c r="C1019" s="4">
        <v>719672</v>
      </c>
      <c r="D1019" s="5">
        <v>5237854</v>
      </c>
      <c r="E1019" s="5">
        <v>4896323</v>
      </c>
      <c r="F1019" s="4" t="s">
        <v>7932</v>
      </c>
      <c r="G1019" s="4" t="s">
        <v>2916</v>
      </c>
      <c r="H1019" s="4" t="s">
        <v>2443</v>
      </c>
      <c r="I1019" s="4" t="s">
        <v>2452</v>
      </c>
      <c r="J1019" s="4" t="s">
        <v>2460</v>
      </c>
      <c r="K1019" s="4" t="s">
        <v>3607</v>
      </c>
      <c r="L1019" s="4">
        <v>22</v>
      </c>
      <c r="M1019" s="4" t="s">
        <v>3684</v>
      </c>
      <c r="N1019" s="4" t="s">
        <v>13097</v>
      </c>
    </row>
    <row r="1020" spans="2:14" s="4" customFormat="1" x14ac:dyDescent="0.25">
      <c r="B1020" s="4" t="str">
        <f>"  """&amp;A1020&amp;""": {
    ""name"" : """&amp;SUBSTITUTE(F1020,"""","\""")&amp;""",
    ""latitude"" : "&amp;IF(D1020&lt;&gt;"",LEFT(D1020,2)&amp;"."&amp;RIGHT(D1020,LEN(D1020)-2),"0")&amp;",
    ""longitude"" : "&amp;IF(E1020&lt;&gt;"",LEFT(E1020,1)&amp;"."&amp;RIGHT(E1020,LEN(E1020)-1),"0")&amp;","&amp;"
    ""image"" : """&amp;N1020&amp;"""
  },"</f>
        <v xml:space="preserve">  "": {
    "name" : "Cafe of Liberty",
    "latitude" : 52.376491,
    "longitude" : 4.899768,
    "image" : "https://lh4.ggpht.com/65BuWn_t15Xg_SBcTYTmDPWF_DtqZjPbQ6PP2w0RrNb7ul12cWrOP6qe802b9Iy6WmI-gj3MBVrA54vrgSqY"
  },</v>
      </c>
      <c r="C1020" s="4">
        <v>225996</v>
      </c>
      <c r="D1020" s="5">
        <v>52376491</v>
      </c>
      <c r="E1020" s="5">
        <v>4899768</v>
      </c>
      <c r="F1020" s="4" t="s">
        <v>6181</v>
      </c>
      <c r="G1020" s="4" t="s">
        <v>2916</v>
      </c>
      <c r="H1020" s="4" t="s">
        <v>2443</v>
      </c>
      <c r="I1020" s="4" t="s">
        <v>2452</v>
      </c>
      <c r="J1020" s="4" t="s">
        <v>2460</v>
      </c>
      <c r="K1020" s="4" t="s">
        <v>3607</v>
      </c>
      <c r="L1020" s="4">
        <v>56</v>
      </c>
      <c r="M1020" s="4" t="s">
        <v>6182</v>
      </c>
      <c r="N1020" s="4" t="s">
        <v>10851</v>
      </c>
    </row>
    <row r="1021" spans="2:14" s="4" customFormat="1" x14ac:dyDescent="0.25">
      <c r="B1021" s="4" t="str">
        <f>"  """&amp;A1021&amp;""": {
    ""name"" : """&amp;SUBSTITUTE(F1021,"""","\""")&amp;""",
    ""latitude"" : "&amp;IF(D1021&lt;&gt;"",LEFT(D1021,2)&amp;"."&amp;RIGHT(D1021,LEN(D1021)-2),"0")&amp;",
    ""longitude"" : "&amp;IF(E1021&lt;&gt;"",LEFT(E1021,1)&amp;"."&amp;RIGHT(E1021,LEN(E1021)-1),"0")&amp;","&amp;"
    ""image"" : """&amp;N1021&amp;"""
  },"</f>
        <v xml:space="preserve">  "": {
    "name" : "Batavia Building",
    "latitude" : 52.376749,
    "longitude" : 4.9016,
    "image" : "https://lh6.ggpht.com/NvWKZi90QJ8L5fDI6SCehEx3EKGtwZ-SE1GP-hKSfyuHbOP_qBptd1Fn7bsTkdopPnxQczXJr0Eb6sWrfyJz"
  },</v>
      </c>
      <c r="C1021" s="4">
        <v>1119263</v>
      </c>
      <c r="D1021" s="5">
        <v>52376749</v>
      </c>
      <c r="E1021" s="5">
        <v>49016</v>
      </c>
      <c r="F1021" s="4" t="s">
        <v>10425</v>
      </c>
      <c r="G1021" s="4" t="s">
        <v>2916</v>
      </c>
      <c r="H1021" s="4" t="s">
        <v>2443</v>
      </c>
      <c r="I1021" s="4" t="s">
        <v>2452</v>
      </c>
      <c r="J1021" s="4" t="s">
        <v>2460</v>
      </c>
      <c r="K1021" s="4" t="s">
        <v>3607</v>
      </c>
      <c r="L1021" s="4">
        <v>84</v>
      </c>
      <c r="M1021" s="4" t="s">
        <v>7086</v>
      </c>
      <c r="N1021" s="4" t="s">
        <v>10426</v>
      </c>
    </row>
    <row r="1022" spans="2:14" s="4" customFormat="1" x14ac:dyDescent="0.25">
      <c r="B1022" s="4" t="str">
        <f>"  """&amp;A1022&amp;""": {
    ""name"" : """&amp;SUBSTITUTE(F1022,"""","\""")&amp;""",
    ""latitude"" : "&amp;IF(D1022&lt;&gt;"",LEFT(D1022,2)&amp;"."&amp;RIGHT(D1022,LEN(D1022)-2),"0")&amp;",
    ""longitude"" : "&amp;IF(E1022&lt;&gt;"",LEFT(E1022,1)&amp;"."&amp;RIGHT(E1022,LEN(E1022)-1),"0")&amp;","&amp;"
    ""image"" : """&amp;N1022&amp;"""
  },"</f>
        <v xml:space="preserve">  "": {
    "name" : "Pyramide",
    "latitude" : 52.378388,
    "longitude" : 4.897498,
    "image" : "https://lh6.ggpht.com/I36nfMPwki5vyk-ToOCC4n94AGmj7WjElxrBFT77bdCeaytv8wFb9zy_gb8LdNN7DdWlf6QYZzCEGp2QlNGNVg"
  },</v>
      </c>
      <c r="C1022" s="4">
        <v>36844284</v>
      </c>
      <c r="D1022" s="5">
        <v>52378388</v>
      </c>
      <c r="E1022" s="5">
        <v>4897498</v>
      </c>
      <c r="F1022" s="4" t="s">
        <v>7874</v>
      </c>
      <c r="G1022" s="4" t="s">
        <v>2916</v>
      </c>
      <c r="H1022" s="4" t="s">
        <v>2443</v>
      </c>
      <c r="I1022" s="4" t="s">
        <v>2452</v>
      </c>
      <c r="J1022" s="4" t="s">
        <v>2460</v>
      </c>
      <c r="K1022" s="4" t="s">
        <v>3607</v>
      </c>
      <c r="L1022" s="4" t="s">
        <v>16234</v>
      </c>
      <c r="M1022" s="4" t="s">
        <v>3684</v>
      </c>
      <c r="N1022" s="4" t="s">
        <v>14091</v>
      </c>
    </row>
    <row r="1023" spans="2:14" s="4" customFormat="1" x14ac:dyDescent="0.25">
      <c r="B1023" s="4" t="str">
        <f>"  """&amp;A1023&amp;""": {
    ""name"" : """&amp;SUBSTITUTE(F1023,"""","\""")&amp;""",
    ""latitude"" : "&amp;IF(D1023&lt;&gt;"",LEFT(D1023,2)&amp;"."&amp;RIGHT(D1023,LEN(D1023)-2),"0")&amp;",
    ""longitude"" : "&amp;IF(E1023&lt;&gt;"",LEFT(E1023,1)&amp;"."&amp;RIGHT(E1023,LEN(E1023)-1),"0")&amp;","&amp;"
    ""image"" : """&amp;N1023&amp;"""
  },"</f>
        <v xml:space="preserve">  "": {
    "name" : "Amsterdam Cow",
    "latitude" : 52.378172,
    "longitude" : 4.898009,
    "image" : "https://lh4.ggpht.com/geSUgiED3MboqIOjSX87GblNNSZEfjPh7tJofqXud0vqMY3eicE3s421N_E5r_yBHIfqVuAiiu1DZOpMkS-S"
  },</v>
      </c>
      <c r="C1023" s="4">
        <v>597962</v>
      </c>
      <c r="D1023" s="5">
        <v>52378172</v>
      </c>
      <c r="E1023" s="5">
        <v>4898009</v>
      </c>
      <c r="F1023" s="4" t="s">
        <v>10124</v>
      </c>
      <c r="G1023" s="4" t="s">
        <v>2916</v>
      </c>
      <c r="H1023" s="4" t="s">
        <v>2443</v>
      </c>
      <c r="I1023" s="4" t="s">
        <v>2452</v>
      </c>
      <c r="J1023" s="4" t="s">
        <v>2460</v>
      </c>
      <c r="K1023" s="4" t="s">
        <v>3607</v>
      </c>
      <c r="L1023" s="4" t="s">
        <v>16234</v>
      </c>
      <c r="M1023" s="4" t="s">
        <v>3684</v>
      </c>
      <c r="N1023" s="4" t="s">
        <v>10125</v>
      </c>
    </row>
    <row r="1024" spans="2:14" s="4" customFormat="1" x14ac:dyDescent="0.25">
      <c r="B1024" s="4" t="str">
        <f>"  """&amp;A1024&amp;""": {
    ""name"" : """&amp;SUBSTITUTE(F1024,"""","\""")&amp;""",
    ""latitude"" : "&amp;IF(D1024&lt;&gt;"",LEFT(D1024,2)&amp;"."&amp;RIGHT(D1024,LEN(D1024)-2),"0")&amp;",
    ""longitude"" : "&amp;IF(E1024&lt;&gt;"",LEFT(E1024,1)&amp;"."&amp;RIGHT(E1024,LEN(E1024)-1),"0")&amp;","&amp;"
    ""image"" : """&amp;N1024&amp;"""
  },"</f>
        <v xml:space="preserve">  "": {
    "name" : "Crowned Shield",
    "latitude" : 52.373346,
    "longitude" : 4.889432,
    "image" : "https://lh3.googleusercontent.com/6ocSGp3m8fef1HRVxOrvEXbOYT3o0CxKc2POfVgsLEtPnG6KBR_SHt_ftxcIMNmhYr_n8vp7Qbx0MM8rjeky"
  },</v>
      </c>
      <c r="C1024" s="4">
        <v>271547</v>
      </c>
      <c r="D1024" s="5">
        <v>52373346</v>
      </c>
      <c r="E1024" s="5">
        <v>4889432</v>
      </c>
      <c r="F1024" s="4" t="s">
        <v>6634</v>
      </c>
      <c r="G1024" s="4" t="s">
        <v>2916</v>
      </c>
      <c r="H1024" s="4" t="s">
        <v>2443</v>
      </c>
      <c r="I1024" s="4" t="s">
        <v>2452</v>
      </c>
      <c r="J1024" s="4" t="s">
        <v>2460</v>
      </c>
      <c r="K1024" s="4" t="s">
        <v>5764</v>
      </c>
      <c r="L1024" s="4">
        <v>6</v>
      </c>
      <c r="M1024" s="4" t="s">
        <v>6635</v>
      </c>
      <c r="N1024" s="4" t="s">
        <v>11107</v>
      </c>
    </row>
    <row r="1025" spans="2:14" s="4" customFormat="1" x14ac:dyDescent="0.25">
      <c r="B1025" s="4" t="str">
        <f>"  """&amp;A1025&amp;""": {
    ""name"" : """&amp;SUBSTITUTE(F1025,"""","\""")&amp;""",
    ""latitude"" : "&amp;IF(D1025&lt;&gt;"",LEFT(D1025,2)&amp;"."&amp;RIGHT(D1025,LEN(D1025)-2),"0")&amp;",
    ""longitude"" : "&amp;IF(E1025&lt;&gt;"",LEFT(E1025,1)&amp;"."&amp;RIGHT(E1025,LEN(E1025)-1),"0")&amp;","&amp;"
    ""image"" : """&amp;N1025&amp;"""
  },"</f>
        <v xml:space="preserve">  "": {
    "name" : "It's not a Job it's a Lifestyle",
    "latitude" : 52.371601,
    "longitude" : 4.89323,
    "image" : "https://lh5.ggpht.com/QHSQfS9awzAKX5AD4CvlnVXOQeaAnmfl0SHcBRglkFAapgaxM5dVXXcugv3blQ2XH3bf6QerLnG56NEfMr29OQ"
  },</v>
      </c>
      <c r="C1025" s="4">
        <v>260240</v>
      </c>
      <c r="D1025" s="5">
        <v>52371601</v>
      </c>
      <c r="E1025" s="5">
        <v>489323</v>
      </c>
      <c r="F1025" s="4" t="s">
        <v>6445</v>
      </c>
      <c r="G1025" s="4" t="s">
        <v>2916</v>
      </c>
      <c r="H1025" s="4" t="s">
        <v>2443</v>
      </c>
      <c r="I1025" s="4" t="s">
        <v>2452</v>
      </c>
      <c r="J1025" s="4" t="s">
        <v>2460</v>
      </c>
      <c r="K1025" s="4" t="s">
        <v>4692</v>
      </c>
      <c r="L1025" s="4">
        <v>55</v>
      </c>
      <c r="M1025" s="4" t="s">
        <v>6446</v>
      </c>
      <c r="N1025" s="4" t="s">
        <v>12526</v>
      </c>
    </row>
    <row r="1026" spans="2:14" s="4" customFormat="1" x14ac:dyDescent="0.25">
      <c r="B1026" s="4" t="str">
        <f>"  """&amp;A1026&amp;""": {
    ""name"" : """&amp;SUBSTITUTE(F1026,"""","\""")&amp;""",
    ""latitude"" : "&amp;IF(D1026&lt;&gt;"",LEFT(D1026,2)&amp;"."&amp;RIGHT(D1026,LEN(D1026)-2),"0")&amp;",
    ""longitude"" : "&amp;IF(E1026&lt;&gt;"",LEFT(E1026,1)&amp;"."&amp;RIGHT(E1026,LEN(E1026)-1),"0")&amp;","&amp;"
    ""image"" : """&amp;N1026&amp;"""
  },"</f>
        <v xml:space="preserve">  "": {
    "name" : "Sint Pieters Poort",
    "latitude" : 52.371421,
    "longitude" : 4.893196,
    "image" : "https://lh5.ggpht.com/Cc_7ZNqtZ6DbCB_uyVRJAzLg8gpaZDXfKF9Hn6Favsb7IMFPieD9lxwrDwWfgFb6CnmCDf4GitTgkeLk8mZM"
  },</v>
      </c>
      <c r="C1026" s="4">
        <v>875771</v>
      </c>
      <c r="D1026" s="5">
        <v>52371421</v>
      </c>
      <c r="E1026" s="5">
        <v>4893196</v>
      </c>
      <c r="F1026" s="4" t="s">
        <v>8684</v>
      </c>
      <c r="G1026" s="4" t="s">
        <v>2916</v>
      </c>
      <c r="H1026" s="4" t="s">
        <v>2443</v>
      </c>
      <c r="I1026" s="4" t="s">
        <v>2452</v>
      </c>
      <c r="J1026" s="4" t="s">
        <v>2460</v>
      </c>
      <c r="K1026" s="4" t="s">
        <v>4692</v>
      </c>
      <c r="L1026" s="4">
        <v>65</v>
      </c>
      <c r="M1026" s="4" t="s">
        <v>6446</v>
      </c>
      <c r="N1026" s="4" t="s">
        <v>14485</v>
      </c>
    </row>
    <row r="1027" spans="2:14" s="4" customFormat="1" x14ac:dyDescent="0.25">
      <c r="B1027" s="4" t="str">
        <f>"  """&amp;A1027&amp;""": {
    ""name"" : """&amp;SUBSTITUTE(F1027,"""","\""")&amp;""",
    ""latitude"" : "&amp;IF(D1027&lt;&gt;"",LEFT(D1027,2)&amp;"."&amp;RIGHT(D1027,LEN(D1027)-2),"0")&amp;",
    ""longitude"" : "&amp;IF(E1027&lt;&gt;"",LEFT(E1027,1)&amp;"."&amp;RIGHT(E1027,LEN(E1027)-1),"0")&amp;","&amp;"
    ""image"" : """&amp;N1027&amp;"""
  },"</f>
        <v xml:space="preserve">  "": {
    "name" : "Je Maintiendrai",
    "latitude" : 52.369794,
    "longitude" : 4.892096,
    "image" : "https://lh4.ggpht.com/893WlaoZcZ23rkDVRFMc0VM9bAfjfaDPluMijNqH5LDiHuK7dbdyjUwhtJwOGoiR9B97h48qekJrqIYgeW4_"
  },</v>
      </c>
      <c r="C1027" s="4">
        <v>1171182</v>
      </c>
      <c r="D1027" s="5">
        <v>52369794</v>
      </c>
      <c r="E1027" s="5">
        <v>4892096</v>
      </c>
      <c r="F1027" s="4" t="s">
        <v>6602</v>
      </c>
      <c r="G1027" s="4" t="s">
        <v>2916</v>
      </c>
      <c r="H1027" s="4" t="s">
        <v>2443</v>
      </c>
      <c r="I1027" s="4" t="s">
        <v>2452</v>
      </c>
      <c r="J1027" s="4" t="s">
        <v>2460</v>
      </c>
      <c r="K1027" s="4" t="s">
        <v>4692</v>
      </c>
      <c r="L1027" s="4">
        <v>88</v>
      </c>
      <c r="M1027" s="4" t="s">
        <v>16518</v>
      </c>
      <c r="N1027" s="4" t="s">
        <v>12557</v>
      </c>
    </row>
    <row r="1028" spans="2:14" s="4" customFormat="1" x14ac:dyDescent="0.25">
      <c r="B1028" s="4" t="str">
        <f>"  """&amp;A1028&amp;""": {
    ""name"" : """&amp;SUBSTITUTE(F1028,"""","\""")&amp;""",
    ""latitude"" : "&amp;IF(D1028&lt;&gt;"",LEFT(D1028,2)&amp;"."&amp;RIGHT(D1028,LEN(D1028)-2),"0")&amp;",
    ""longitude"" : "&amp;IF(E1028&lt;&gt;"",LEFT(E1028,1)&amp;"."&amp;RIGHT(E1028,LEN(E1028)-1),"0")&amp;","&amp;"
    ""image"" : """&amp;N1028&amp;"""
  },"</f>
        <v xml:space="preserve">  "": {
    "name" : "Hofleverancier",
    "latitude" : 52.368133,
    "longitude" : 4.892451,
    "image" : "https://lh3.ggpht.com/woysA8Hi8pu3ebQkIztzr0LHKyiuI778hpkeC8zT_xKU-xZFYeCKpTgFtDR03zu2rDekZmCx98BuJRU5wNOTLQ"
  },</v>
      </c>
      <c r="C1028" s="4">
        <v>274619</v>
      </c>
      <c r="D1028" s="5">
        <v>52368133</v>
      </c>
      <c r="E1028" s="5">
        <v>4892451</v>
      </c>
      <c r="F1028" s="4" t="s">
        <v>6679</v>
      </c>
      <c r="G1028" s="4" t="s">
        <v>2916</v>
      </c>
      <c r="H1028" s="4" t="s">
        <v>2443</v>
      </c>
      <c r="I1028" s="4" t="s">
        <v>2452</v>
      </c>
      <c r="J1028" s="4" t="s">
        <v>2460</v>
      </c>
      <c r="K1028" s="4" t="s">
        <v>4692</v>
      </c>
      <c r="L1028" s="4">
        <v>150</v>
      </c>
      <c r="M1028" s="4" t="s">
        <v>4693</v>
      </c>
      <c r="N1028" s="4" t="s">
        <v>12340</v>
      </c>
    </row>
    <row r="1029" spans="2:14" s="4" customFormat="1" x14ac:dyDescent="0.25">
      <c r="B1029" s="4" t="str">
        <f>"  """&amp;A1029&amp;""": {
    ""name"" : """&amp;SUBSTITUTE(F1029,"""","\""")&amp;""",
    ""latitude"" : "&amp;IF(D1029&lt;&gt;"",LEFT(D1029,2)&amp;"."&amp;RIGHT(D1029,LEN(D1029)-2),"0")&amp;",
    ""longitude"" : "&amp;IF(E1029&lt;&gt;"",LEFT(E1029,1)&amp;"."&amp;RIGHT(E1029,LEN(E1029)-1),"0")&amp;","&amp;"
    ""image"" : """&amp;N1029&amp;"""
  },"</f>
        <v xml:space="preserve">  "": {
    "name" : "Kalvertoren",
    "latitude" : 52.367474,
    "longitude" : 4.892599,
    "image" : "https://lh3.ggpht.com/c4TICWLCw5I3S_ubu29kCjlJolQsbGdbnZQdyEgYpUaiWtED-iAkPTOXD1vLDnoAs4-vSOmKX7tUyyaTG5Iyoaenh3xdVW-CCZIr9kVTE7PRd76l"
  },</v>
      </c>
      <c r="C1029" s="4">
        <v>2674</v>
      </c>
      <c r="D1029" s="5">
        <v>52367474</v>
      </c>
      <c r="E1029" s="5">
        <v>4892599</v>
      </c>
      <c r="F1029" s="4" t="s">
        <v>4691</v>
      </c>
      <c r="G1029" s="4" t="s">
        <v>2916</v>
      </c>
      <c r="H1029" s="4" t="s">
        <v>2443</v>
      </c>
      <c r="I1029" s="4" t="s">
        <v>2452</v>
      </c>
      <c r="J1029" s="4" t="s">
        <v>2460</v>
      </c>
      <c r="K1029" s="4" t="s">
        <v>4692</v>
      </c>
      <c r="L1029" s="4">
        <v>164</v>
      </c>
      <c r="M1029" s="4" t="s">
        <v>4693</v>
      </c>
      <c r="N1029" s="4" t="s">
        <v>12605</v>
      </c>
    </row>
    <row r="1030" spans="2:14" s="4" customFormat="1" x14ac:dyDescent="0.25">
      <c r="B1030" s="4" t="str">
        <f>"  """&amp;A1030&amp;""": {
    ""name"" : """&amp;SUBSTITUTE(F1030,"""","\""")&amp;""",
    ""latitude"" : "&amp;IF(D1030&lt;&gt;"",LEFT(D1030,2)&amp;"."&amp;RIGHT(D1030,LEN(D1030)-2),"0")&amp;",
    ""longitude"" : "&amp;IF(E1030&lt;&gt;"",LEFT(E1030,1)&amp;"."&amp;RIGHT(E1030,LEN(E1030)-1),"0")&amp;","&amp;"
    ""image"" : """&amp;N1030&amp;"""
  },"</f>
        <v xml:space="preserve">  "": {
    "name" : "Het Wapen Van Amsterdam",
    "latitude" : 52.369988,
    "longitude" : 4.896589,
    "image" : "https://lh6.ggpht.com/36oUvZLv2xYMC3wFvBjm_x2Fg2Tzd4Sy19V8xeJCzSms06h8gt0EOGLEAKyeHxgrTUJKnlYCcc3tAX6zdzE"
  },</v>
      </c>
      <c r="C1030" s="4">
        <v>152440</v>
      </c>
      <c r="D1030" s="5">
        <v>52369988</v>
      </c>
      <c r="E1030" s="5">
        <v>4896589</v>
      </c>
      <c r="F1030" s="4" t="s">
        <v>5691</v>
      </c>
      <c r="G1030" s="4" t="s">
        <v>2916</v>
      </c>
      <c r="H1030" s="4" t="s">
        <v>2443</v>
      </c>
      <c r="I1030" s="4" t="s">
        <v>2452</v>
      </c>
      <c r="J1030" s="4" t="s">
        <v>2460</v>
      </c>
      <c r="K1030" s="4" t="s">
        <v>5033</v>
      </c>
      <c r="L1030" s="4">
        <v>22</v>
      </c>
      <c r="M1030" s="4" t="s">
        <v>5692</v>
      </c>
      <c r="N1030" s="4" t="s">
        <v>12304</v>
      </c>
    </row>
    <row r="1031" spans="2:14" s="4" customFormat="1" x14ac:dyDescent="0.25">
      <c r="B1031" s="4" t="str">
        <f>"  """&amp;A1031&amp;""": {
    ""name"" : """&amp;SUBSTITUTE(F1031,"""","\""")&amp;""",
    ""latitude"" : "&amp;IF(D1031&lt;&gt;"",LEFT(D1031,2)&amp;"."&amp;RIGHT(D1031,LEN(D1031)-2),"0")&amp;",
    ""longitude"" : "&amp;IF(E1031&lt;&gt;"",LEFT(E1031,1)&amp;"."&amp;RIGHT(E1031,LEN(E1031)-1),"0")&amp;","&amp;"
    ""image"" : """&amp;N1031&amp;"""
  },"</f>
        <v xml:space="preserve">  "": {
    "name" : "Brandt Boek",
    "latitude" : 52.370057,
    "longitude" : 4.896921,
    "image" : "https://lh3.googleusercontent.com/K7Mqu9F33EuF82s688y_f-IUxOFrfn-HBQn4nMhQz-M6MGgEOeLxUw_gqmw_826sRvnJ3ZST6C65KIZw09s"
  },</v>
      </c>
      <c r="C1031" s="4">
        <v>51323</v>
      </c>
      <c r="D1031" s="5">
        <v>52370057</v>
      </c>
      <c r="E1031" s="5">
        <v>4896921</v>
      </c>
      <c r="F1031" s="4" t="s">
        <v>5032</v>
      </c>
      <c r="G1031" s="4" t="s">
        <v>2916</v>
      </c>
      <c r="H1031" s="4" t="s">
        <v>2443</v>
      </c>
      <c r="I1031" s="4" t="s">
        <v>2452</v>
      </c>
      <c r="J1031" s="4" t="s">
        <v>2460</v>
      </c>
      <c r="K1031" s="4" t="s">
        <v>5033</v>
      </c>
      <c r="L1031" s="4">
        <v>25</v>
      </c>
      <c r="M1031" s="4" t="s">
        <v>5034</v>
      </c>
      <c r="N1031" s="4" t="s">
        <v>10725</v>
      </c>
    </row>
    <row r="1032" spans="2:14" s="4" customFormat="1" x14ac:dyDescent="0.25">
      <c r="B1032" s="4" t="str">
        <f>"  """&amp;A1032&amp;""": {
    ""name"" : """&amp;SUBSTITUTE(F1032,"""","\""")&amp;""",
    ""latitude"" : "&amp;IF(D1032&lt;&gt;"",LEFT(D1032,2)&amp;"."&amp;RIGHT(D1032,LEN(D1032)-2),"0")&amp;",
    ""longitude"" : "&amp;IF(E1032&lt;&gt;"",LEFT(E1032,1)&amp;"."&amp;RIGHT(E1032,LEN(E1032)-1),"0")&amp;","&amp;"
    ""image"" : """&amp;N1032&amp;"""
  },"</f>
        <v xml:space="preserve">  "": {
    "name" : "Duchnouzorus Rex",
    "latitude" : 52.372482,
    "longitude" : 4.895496,
    "image" : "https://lh6.ggpht.com/_HNVeutLdw33zfvJJ-PfWx1AlDLLYzr25mch4xdtaYYLtdGaAxefOYXmRLhjGU_cHVDgRcCBhiKsEo68hT0uJg"
  },</v>
      </c>
      <c r="C1032" s="4">
        <v>65406</v>
      </c>
      <c r="D1032" s="5">
        <v>52372482</v>
      </c>
      <c r="E1032" s="5">
        <v>4895496</v>
      </c>
      <c r="F1032" s="4" t="s">
        <v>5114</v>
      </c>
      <c r="G1032" s="4" t="s">
        <v>2916</v>
      </c>
      <c r="H1032" s="4" t="s">
        <v>2443</v>
      </c>
      <c r="I1032" s="4" t="s">
        <v>2452</v>
      </c>
      <c r="J1032" s="4" t="s">
        <v>2460</v>
      </c>
      <c r="K1032" s="4" t="s">
        <v>17538</v>
      </c>
      <c r="M1032" s="4">
        <v>1012</v>
      </c>
      <c r="N1032" s="4" t="s">
        <v>11550</v>
      </c>
    </row>
    <row r="1033" spans="2:14" s="4" customFormat="1" x14ac:dyDescent="0.25">
      <c r="B1033" s="4" t="str">
        <f>"  """&amp;A1033&amp;""": {
    ""name"" : """&amp;SUBSTITUTE(F1033,"""","\""")&amp;""",
    ""latitude"" : "&amp;IF(D1033&lt;&gt;"",LEFT(D1033,2)&amp;"."&amp;RIGHT(D1033,LEN(D1033)-2),"0")&amp;",
    ""longitude"" : "&amp;IF(E1033&lt;&gt;"",LEFT(E1033,1)&amp;"."&amp;RIGHT(E1033,LEN(E1033)-1),"0")&amp;","&amp;"
    ""image"" : """&amp;N1033&amp;"""
  },"</f>
        <v xml:space="preserve">  "": {
    "name" : "Kings On Horses",
    "latitude" : 52.375369,
    "longitude" : 4.890746,
    "image" : "https://lh3.ggpht.com/Fw6ZuoKf0RJN2owwUrl9UnTaUrtgec2uOUh1WLC3e24Bgq8RrP8mU76dQWdf0Et8dhwd1CQYkHWIutKHsY96"
  },</v>
      </c>
      <c r="C1033" s="4">
        <v>177183</v>
      </c>
      <c r="D1033" s="5">
        <v>52375369</v>
      </c>
      <c r="E1033" s="5">
        <v>4890746</v>
      </c>
      <c r="F1033" s="4" t="s">
        <v>5835</v>
      </c>
      <c r="G1033" s="4" t="s">
        <v>2916</v>
      </c>
      <c r="H1033" s="4" t="s">
        <v>2443</v>
      </c>
      <c r="I1033" s="4" t="s">
        <v>2452</v>
      </c>
      <c r="J1033" s="4" t="s">
        <v>2460</v>
      </c>
      <c r="K1033" s="4" t="s">
        <v>2747</v>
      </c>
      <c r="L1033" s="4">
        <v>121</v>
      </c>
      <c r="M1033" s="4" t="s">
        <v>5836</v>
      </c>
      <c r="N1033" s="4" t="s">
        <v>12679</v>
      </c>
    </row>
    <row r="1034" spans="2:14" s="4" customFormat="1" x14ac:dyDescent="0.25">
      <c r="B1034" s="4" t="str">
        <f>"  """&amp;A1034&amp;""": {
    ""name"" : """&amp;SUBSTITUTE(F1034,"""","\""")&amp;""",
    ""latitude"" : "&amp;IF(D1034&lt;&gt;"",LEFT(D1034,2)&amp;"."&amp;RIGHT(D1034,LEN(D1034)-2),"0")&amp;",
    ""longitude"" : "&amp;IF(E1034&lt;&gt;"",LEFT(E1034,1)&amp;"."&amp;RIGHT(E1034,LEN(E1034)-1),"0")&amp;","&amp;"
    ""image"" : """&amp;N1034&amp;"""
  },"</f>
        <v xml:space="preserve">  "": {
    "name" : "Women and Birds Carving",
    "latitude" : 52.370027,
    "longitude" : 4.888396,
    "image" : "https://lh4.ggpht.com/nnnnA1igrg1mhKC0jiY0seaijwV2wcXSU3e0tYQXWsLva0IsvFXWgcFzTUqBN0joq7CYki-4qZWVURn_fjFR"
  },</v>
      </c>
      <c r="C1034" s="4">
        <v>884386</v>
      </c>
      <c r="D1034" s="5">
        <v>52370027</v>
      </c>
      <c r="E1034" s="5">
        <v>4888396</v>
      </c>
      <c r="F1034" s="4" t="s">
        <v>8722</v>
      </c>
      <c r="G1034" s="4" t="s">
        <v>2916</v>
      </c>
      <c r="H1034" s="4" t="s">
        <v>2443</v>
      </c>
      <c r="I1034" s="4" t="s">
        <v>2452</v>
      </c>
      <c r="J1034" s="4" t="s">
        <v>2460</v>
      </c>
      <c r="K1034" s="4" t="s">
        <v>2747</v>
      </c>
      <c r="L1034" s="4">
        <v>321</v>
      </c>
      <c r="M1034" s="4" t="s">
        <v>8723</v>
      </c>
      <c r="N1034" s="4" t="s">
        <v>15712</v>
      </c>
    </row>
    <row r="1035" spans="2:14" s="4" customFormat="1" x14ac:dyDescent="0.25">
      <c r="B1035" s="4" t="str">
        <f>"  """&amp;A1035&amp;""": {
    ""name"" : """&amp;SUBSTITUTE(F1035,"""","\""")&amp;""",
    ""latitude"" : "&amp;IF(D1035&lt;&gt;"",LEFT(D1035,2)&amp;"."&amp;RIGHT(D1035,LEN(D1035)-2),"0")&amp;",
    ""longitude"" : "&amp;IF(E1035&lt;&gt;"",LEFT(E1035,1)&amp;"."&amp;RIGHT(E1035,LEN(E1035)-1),"0")&amp;","&amp;"
    ""image"" : """&amp;N1035&amp;"""
  },"</f>
        <v xml:space="preserve">  "": {
    "name" : "Dante",
    "latitude" : 52.369021,
    "longitude" : 4.888183,
    "image" : "https://lh3.ggpht.com/giJ8KHCQlmPbxSCAZUkPH9i-liaCX1oiaekEpGRpc-ULs_5n-4eWw-Ucotte2KmY_Vv1-64Hx1JchzP8yA0"
  },</v>
      </c>
      <c r="C1035" s="4">
        <v>195163</v>
      </c>
      <c r="D1035" s="5">
        <v>52369021</v>
      </c>
      <c r="E1035" s="5">
        <v>4888183</v>
      </c>
      <c r="F1035" s="4" t="s">
        <v>5971</v>
      </c>
      <c r="G1035" s="4" t="s">
        <v>2916</v>
      </c>
      <c r="H1035" s="4" t="s">
        <v>2443</v>
      </c>
      <c r="I1035" s="4" t="s">
        <v>2452</v>
      </c>
      <c r="J1035" s="4" t="s">
        <v>2460</v>
      </c>
      <c r="K1035" s="4" t="s">
        <v>2747</v>
      </c>
      <c r="L1035" s="4">
        <v>377</v>
      </c>
      <c r="M1035" s="4" t="s">
        <v>5972</v>
      </c>
      <c r="N1035" s="4" t="s">
        <v>11140</v>
      </c>
    </row>
    <row r="1036" spans="2:14" s="4" customFormat="1" x14ac:dyDescent="0.25">
      <c r="B1036" s="4" t="str">
        <f>"  """&amp;A1036&amp;""": {
    ""name"" : """&amp;SUBSTITUTE(F1036,"""","\""")&amp;""",
    ""latitude"" : "&amp;IF(D1036&lt;&gt;"",LEFT(D1036,2)&amp;"."&amp;RIGHT(D1036,LEN(D1036)-2),"0")&amp;",
    ""longitude"" : "&amp;IF(E1036&lt;&gt;"",LEFT(E1036,1)&amp;"."&amp;RIGHT(E1036,LEN(E1036)-1),"0")&amp;","&amp;"
    ""image"" : """&amp;N1036&amp;"""
  },"</f>
        <v xml:space="preserve">  "": {
    "name" : "Vrouw Met Stola",
    "latitude" : 52.368204,
    "longitude" : 4.88864,
    "image" : "https://lh4.ggpht.com/wXBhp5Oj0BG2c9OecTiMdOv6oVWS91ezrxXALsFr1bWQU7krRDG9IrAft6dUtL9iM26d3XuRPXJ_iEDZvZIuzQ"
  },</v>
      </c>
      <c r="C1036" s="4">
        <v>75087</v>
      </c>
      <c r="D1036" s="5">
        <v>52368204</v>
      </c>
      <c r="E1036" s="5">
        <v>488864</v>
      </c>
      <c r="F1036" s="4" t="s">
        <v>5178</v>
      </c>
      <c r="G1036" s="4" t="s">
        <v>2916</v>
      </c>
      <c r="H1036" s="4" t="s">
        <v>2443</v>
      </c>
      <c r="I1036" s="4" t="s">
        <v>2452</v>
      </c>
      <c r="J1036" s="4" t="s">
        <v>2460</v>
      </c>
      <c r="K1036" s="4" t="s">
        <v>2747</v>
      </c>
      <c r="L1036" s="4">
        <v>395</v>
      </c>
      <c r="M1036" s="4">
        <v>1012</v>
      </c>
      <c r="N1036" s="4" t="s">
        <v>15497</v>
      </c>
    </row>
    <row r="1037" spans="2:14" s="4" customFormat="1" x14ac:dyDescent="0.25">
      <c r="B1037" s="4" t="str">
        <f>"  """&amp;A1037&amp;""": {
    ""name"" : """&amp;SUBSTITUTE(F1037,"""","\""")&amp;""",
    ""latitude"" : "&amp;IF(D1037&lt;&gt;"",LEFT(D1037,2)&amp;"."&amp;RIGHT(D1037,LEN(D1037)-2),"0")&amp;",
    ""longitude"" : "&amp;IF(E1037&lt;&gt;"",LEFT(E1037,1)&amp;"."&amp;RIGHT(E1037,LEN(E1037)-1),"0")&amp;","&amp;"
    ""image"" : """&amp;N1037&amp;"""
  },"</f>
        <v xml:space="preserve">  "": {
    "name" : "Amsterdam Classic Houses",
    "latitude" : 52.36788,
    "longitude" : 4.889355,
    "image" : "https://lh6.ggpht.com/puV8RsL5M5jgjouqnAuCdnR567YGCroNiCaJ5NQkf709Pm1jTovuL3EzEWEefhyftvZ21rwGM_-ohvCleo7oWLEPKETPFIhO96s9c0rkk2pAM6Pw"
  },</v>
      </c>
      <c r="C1037" s="4">
        <v>395789</v>
      </c>
      <c r="D1037" s="5">
        <v>5236788</v>
      </c>
      <c r="E1037" s="5">
        <v>4889355</v>
      </c>
      <c r="F1037" s="4" t="s">
        <v>6827</v>
      </c>
      <c r="G1037" s="4" t="s">
        <v>2916</v>
      </c>
      <c r="H1037" s="4" t="s">
        <v>2443</v>
      </c>
      <c r="I1037" s="4" t="s">
        <v>2452</v>
      </c>
      <c r="J1037" s="4" t="s">
        <v>2460</v>
      </c>
      <c r="K1037" s="4" t="s">
        <v>2747</v>
      </c>
      <c r="L1037" s="4">
        <v>4193</v>
      </c>
      <c r="M1037" s="4" t="s">
        <v>6828</v>
      </c>
      <c r="N1037" s="4" t="s">
        <v>10122</v>
      </c>
    </row>
    <row r="1038" spans="2:14" s="4" customFormat="1" x14ac:dyDescent="0.25">
      <c r="B1038" s="4" t="str">
        <f>"  """&amp;A1038&amp;""": {
    ""name"" : """&amp;SUBSTITUTE(F1038,"""","\""")&amp;""",
    ""latitude"" : "&amp;IF(D1038&lt;&gt;"",LEFT(D1038,2)&amp;"."&amp;RIGHT(D1038,LEN(D1038)-2),"0")&amp;",
    ""longitude"" : "&amp;IF(E1038&lt;&gt;"",LEFT(E1038,1)&amp;"."&amp;RIGHT(E1038,LEN(E1038)-1),"0")&amp;","&amp;"
    ""image"" : """&amp;N1038&amp;"""
  },"</f>
        <v xml:space="preserve">  "": {
    "name" : "'T Wape Van Venetien",
    "latitude" : 52.378658,
    "longitude" : 4.89438,
    "image" : "https://lh6.ggpht.com/zADewyxNawmez7WHO08XprtimKVRxHFY0GGo3h6_6GCL5nuk6mvnkOOD8ulN4Gq9hh84j4zjy6jHDFZFWv8"
  },</v>
      </c>
      <c r="C1038" s="4">
        <v>36844117</v>
      </c>
      <c r="D1038" s="5">
        <v>52378658</v>
      </c>
      <c r="E1038" s="5">
        <v>489438</v>
      </c>
      <c r="F1038" s="4" t="s">
        <v>15275</v>
      </c>
      <c r="G1038" s="4" t="s">
        <v>2916</v>
      </c>
      <c r="H1038" s="4" t="s">
        <v>2443</v>
      </c>
      <c r="I1038" s="4" t="s">
        <v>2452</v>
      </c>
      <c r="J1038" s="4" t="s">
        <v>2460</v>
      </c>
      <c r="K1038" s="4" t="s">
        <v>2747</v>
      </c>
      <c r="L1038" s="4" t="s">
        <v>5873</v>
      </c>
      <c r="M1038" s="4" t="s">
        <v>16750</v>
      </c>
      <c r="N1038" s="4" t="s">
        <v>15276</v>
      </c>
    </row>
    <row r="1039" spans="2:14" s="4" customFormat="1" x14ac:dyDescent="0.25">
      <c r="B1039" s="4" t="str">
        <f>"  """&amp;A1039&amp;""": {
    ""name"" : """&amp;SUBSTITUTE(F1039,"""","\""")&amp;""",
    ""latitude"" : "&amp;IF(D1039&lt;&gt;"",LEFT(D1039,2)&amp;"."&amp;RIGHT(D1039,LEN(D1039)-2),"0")&amp;",
    ""longitude"" : "&amp;IF(E1039&lt;&gt;"",LEFT(E1039,1)&amp;"."&amp;RIGHT(E1039,LEN(E1039)-1),"0")&amp;","&amp;"
    ""image"" : """&amp;N1039&amp;"""
  },"</f>
        <v xml:space="preserve">  "": {
    "name" : "Tee Kanefasbale",
    "latitude" : 52.371065,
    "longitude" : 4.888658,
    "image" : "https://lh4.ggpht.com/21wesIgq51txmOnxeYjn8VFq3Ur4KWMHwNeaTJOuuCnyyGvsfAVtZ1PzVWoYOCP1jSK3cBAphElHg8qz2BIG"
  },</v>
      </c>
      <c r="C1039" s="4">
        <v>953391</v>
      </c>
      <c r="D1039" s="5">
        <v>52371065</v>
      </c>
      <c r="E1039" s="5">
        <v>4888658</v>
      </c>
      <c r="F1039" s="4" t="s">
        <v>9097</v>
      </c>
      <c r="G1039" s="4" t="s">
        <v>2916</v>
      </c>
      <c r="H1039" s="4" t="s">
        <v>2443</v>
      </c>
      <c r="I1039" s="4" t="s">
        <v>2452</v>
      </c>
      <c r="J1039" s="4" t="s">
        <v>2460</v>
      </c>
      <c r="K1039" s="4" t="s">
        <v>2747</v>
      </c>
      <c r="L1039" s="4" t="s">
        <v>9098</v>
      </c>
      <c r="M1039" s="4" t="s">
        <v>9099</v>
      </c>
      <c r="N1039" s="4" t="s">
        <v>15000</v>
      </c>
    </row>
    <row r="1040" spans="2:14" s="4" customFormat="1" x14ac:dyDescent="0.25">
      <c r="B1040" s="4" t="str">
        <f>"  """&amp;A1040&amp;""": {
    ""name"" : """&amp;SUBSTITUTE(F1040,"""","\""")&amp;""",
    ""latitude"" : "&amp;IF(D1040&lt;&gt;"",LEFT(D1040,2)&amp;"."&amp;RIGHT(D1040,LEN(D1040)-2),"0")&amp;",
    ""longitude"" : "&amp;IF(E1040&lt;&gt;"",LEFT(E1040,1)&amp;"."&amp;RIGHT(E1040,LEN(E1040)-1),"0")&amp;","&amp;"
    ""image"" : """&amp;N1040&amp;"""
  },"</f>
        <v xml:space="preserve">  "": {
    "name" : "Beer met 3 rollen stof",
    "latitude" : 52.373803,
    "longitude" : 4.896549,
    "image" : "https://lh3.ggpht.com/RBZkuzOjL0E6wC4SNg8DDy8zPH7PQ8abBof_1Slkr3ETQ2XV_tEaof_u5Ot9Sh-m802DnToBLB0gBu0w7T_6dw"
  },</v>
      </c>
      <c r="C1040" s="4">
        <v>822371</v>
      </c>
      <c r="D1040" s="5">
        <v>52373803</v>
      </c>
      <c r="E1040" s="5">
        <v>4896549</v>
      </c>
      <c r="F1040" s="4" t="s">
        <v>8360</v>
      </c>
      <c r="G1040" s="4" t="s">
        <v>2916</v>
      </c>
      <c r="H1040" s="4" t="s">
        <v>2443</v>
      </c>
      <c r="I1040" s="4" t="s">
        <v>2452</v>
      </c>
      <c r="J1040" s="4" t="s">
        <v>2460</v>
      </c>
      <c r="K1040" s="4" t="s">
        <v>7580</v>
      </c>
      <c r="L1040" s="4">
        <v>10</v>
      </c>
      <c r="M1040" s="4" t="s">
        <v>7582</v>
      </c>
      <c r="N1040" s="4" t="s">
        <v>10467</v>
      </c>
    </row>
    <row r="1041" spans="2:14" s="4" customFormat="1" x14ac:dyDescent="0.25">
      <c r="B1041" s="4" t="str">
        <f>"  """&amp;A1041&amp;""": {
    ""name"" : """&amp;SUBSTITUTE(F1041,"""","\""")&amp;""",
    ""latitude"" : "&amp;IF(D1041&lt;&gt;"",LEFT(D1041,2)&amp;"."&amp;RIGHT(D1041,LEN(D1041)-2),"0")&amp;",
    ""longitude"" : "&amp;IF(E1041&lt;&gt;"",LEFT(E1041,1)&amp;"."&amp;RIGHT(E1041,LEN(E1041)-1),"0")&amp;","&amp;"
    ""image"" : """&amp;N1041&amp;"""
  },"</f>
        <v xml:space="preserve">  "": {
    "name" : "Worst",
    "latitude" : 52.373616,
    "longitude" : 4.896964,
    "image" : "https://lh6.ggpht.com/lGkXrBLBJ1AHAIfpyHPewqdwf5ZWHu2dTteiCdSQYYiW5CKoErkWiH5p5ZO3TVFIjmyVDyeNz_9Sale7GdpC"
  },</v>
      </c>
      <c r="C1041" s="4">
        <v>367287</v>
      </c>
      <c r="D1041" s="5">
        <v>52373616</v>
      </c>
      <c r="E1041" s="5">
        <v>4896964</v>
      </c>
      <c r="F1041" s="4" t="s">
        <v>7579</v>
      </c>
      <c r="G1041" s="4" t="s">
        <v>2916</v>
      </c>
      <c r="H1041" s="4" t="s">
        <v>2443</v>
      </c>
      <c r="I1041" s="4" t="s">
        <v>2452</v>
      </c>
      <c r="J1041" s="4" t="s">
        <v>2460</v>
      </c>
      <c r="K1041" s="4" t="s">
        <v>7580</v>
      </c>
      <c r="L1041" s="4" t="s">
        <v>7581</v>
      </c>
      <c r="M1041" s="4" t="s">
        <v>7582</v>
      </c>
      <c r="N1041" s="4" t="s">
        <v>15763</v>
      </c>
    </row>
    <row r="1042" spans="2:14" s="4" customFormat="1" x14ac:dyDescent="0.25">
      <c r="B1042" s="4" t="str">
        <f>"  """&amp;A1042&amp;""": {
    ""name"" : """&amp;SUBSTITUTE(F1042,"""","\""")&amp;""",
    ""latitude"" : "&amp;IF(D1042&lt;&gt;"",LEFT(D1042,2)&amp;"."&amp;RIGHT(D1042,LEN(D1042)-2),"0")&amp;",
    ""longitude"" : "&amp;IF(E1042&lt;&gt;"",LEFT(E1042,1)&amp;"."&amp;RIGHT(E1042,LEN(E1042)-1),"0")&amp;","&amp;"
    ""image"" : """&amp;N1042&amp;"""
  },"</f>
        <v xml:space="preserve">  "": {
    "name" : "Lion with Crest, Facade Detail",
    "latitude" : 52.376256,
    "longitude" : 4.895376,
    "image" : "https://lh3.ggpht.com/qyA9v7KBkHVclHvfsmmhrBoe1-W6A5pxAqVD1oCBTyc5lONLlvVp_AHN9N9AWRU_L-FhrLgXZIzQ7IkhyoPoDgDF8a7Y8gX2lzAtb7wx1ms8q0jS"
  },</v>
      </c>
      <c r="C1042" s="4">
        <v>59148</v>
      </c>
      <c r="D1042" s="5">
        <v>52376256</v>
      </c>
      <c r="E1042" s="5">
        <v>4895376</v>
      </c>
      <c r="F1042" s="4" t="s">
        <v>5065</v>
      </c>
      <c r="G1042" s="4" t="s">
        <v>2916</v>
      </c>
      <c r="H1042" s="4" t="s">
        <v>2443</v>
      </c>
      <c r="I1042" s="4" t="s">
        <v>2452</v>
      </c>
      <c r="J1042" s="4" t="s">
        <v>2460</v>
      </c>
      <c r="K1042" s="4" t="s">
        <v>5066</v>
      </c>
      <c r="L1042" s="4">
        <v>1</v>
      </c>
      <c r="M1042" s="4" t="s">
        <v>5067</v>
      </c>
      <c r="N1042" s="4" t="s">
        <v>12927</v>
      </c>
    </row>
    <row r="1043" spans="2:14" s="4" customFormat="1" x14ac:dyDescent="0.25">
      <c r="B1043" s="4" t="str">
        <f>"  """&amp;A1043&amp;""": {
    ""name"" : """&amp;SUBSTITUTE(F1043,"""","\""")&amp;""",
    ""latitude"" : "&amp;IF(D1043&lt;&gt;"",LEFT(D1043,2)&amp;"."&amp;RIGHT(D1043,LEN(D1043)-2),"0")&amp;",
    ""longitude"" : "&amp;IF(E1043&lt;&gt;"",LEFT(E1043,1)&amp;"."&amp;RIGHT(E1043,LEN(E1043)-1),"0")&amp;","&amp;"
    ""image"" : """&amp;N1043&amp;"""
  },"</f>
        <v xml:space="preserve">  "": {
    "name" : "Hemelbed 1591",
    "latitude" : 52.373163,
    "longitude" : 4.895379,
    "image" : "https://lh3.googleusercontent.com/KsuaV7H0Bf819SUsJqBKcv-YFiB8vPnaxFi9rTlttwa5yo2X-tdwjdYm8IRA5gOdvgLzXvf9Hb4KUVEaAUFwkA"
  },</v>
      </c>
      <c r="C1043" s="4">
        <v>876395</v>
      </c>
      <c r="D1043" s="5">
        <v>52373163</v>
      </c>
      <c r="E1043" s="5">
        <v>4895379</v>
      </c>
      <c r="F1043" s="4" t="s">
        <v>8691</v>
      </c>
      <c r="G1043" s="4" t="s">
        <v>2916</v>
      </c>
      <c r="H1043" s="4" t="s">
        <v>2443</v>
      </c>
      <c r="I1043" s="4" t="s">
        <v>2452</v>
      </c>
      <c r="J1043" s="4" t="s">
        <v>2460</v>
      </c>
      <c r="K1043" s="4" t="s">
        <v>8692</v>
      </c>
      <c r="L1043" s="4">
        <v>7</v>
      </c>
      <c r="M1043" s="4" t="s">
        <v>8693</v>
      </c>
      <c r="N1043" s="4" t="s">
        <v>12231</v>
      </c>
    </row>
    <row r="1044" spans="2:14" s="4" customFormat="1" x14ac:dyDescent="0.25">
      <c r="B1044" s="4" t="str">
        <f>"  """&amp;A1044&amp;""": {
    ""name"" : """&amp;SUBSTITUTE(F1044,"""","\""")&amp;""",
    ""latitude"" : "&amp;IF(D1044&lt;&gt;"",LEFT(D1044,2)&amp;"."&amp;RIGHT(D1044,LEN(D1044)-2),"0")&amp;",
    ""longitude"" : "&amp;IF(E1044&lt;&gt;"",LEFT(E1044,1)&amp;"."&amp;RIGHT(E1044,LEN(E1044)-1),"0")&amp;","&amp;"
    ""image"" : """&amp;N1044&amp;"""
  },"</f>
        <v xml:space="preserve">  "": {
    "name" : "Standbeeld: Alida Bosshardt",
    "latitude" : 52.375566,
    "longitude" : 4.900033,
    "image" : "https://lh5.ggpht.com/VInvpvgWgum2DFWKiOf6GC_fdhdCeYf5rMkAaRKPew6gaHKPcYi9knBeSpbq-op1Gg9yzSWobCog4ILM1jo"
  },</v>
      </c>
      <c r="C1044" s="4">
        <v>440603</v>
      </c>
      <c r="D1044" s="5">
        <v>52375566</v>
      </c>
      <c r="E1044" s="5">
        <v>4900033</v>
      </c>
      <c r="F1044" s="4" t="s">
        <v>14772</v>
      </c>
      <c r="G1044" s="4" t="s">
        <v>2916</v>
      </c>
      <c r="H1044" s="4" t="s">
        <v>2443</v>
      </c>
      <c r="I1044" s="4" t="s">
        <v>2452</v>
      </c>
      <c r="J1044" s="4" t="s">
        <v>2460</v>
      </c>
      <c r="K1044" s="4" t="s">
        <v>16028</v>
      </c>
      <c r="L1044" s="4">
        <v>17</v>
      </c>
      <c r="M1044" s="4" t="s">
        <v>16029</v>
      </c>
      <c r="N1044" s="4" t="s">
        <v>14773</v>
      </c>
    </row>
    <row r="1045" spans="2:14" s="4" customFormat="1" x14ac:dyDescent="0.25">
      <c r="B1045" s="4" t="str">
        <f>"  """&amp;A1045&amp;""": {
    ""name"" : """&amp;SUBSTITUTE(F1045,"""","\""")&amp;""",
    ""latitude"" : "&amp;IF(D1045&lt;&gt;"",LEFT(D1045,2)&amp;"."&amp;RIGHT(D1045,LEN(D1045)-2),"0")&amp;",
    ""longitude"" : "&amp;IF(E1045&lt;&gt;"",LEFT(E1045,1)&amp;"."&amp;RIGHT(E1045,LEN(E1045)-1),"0")&amp;","&amp;"
    ""image"" : """&amp;N1045&amp;"""
  },"</f>
        <v xml:space="preserve">  "": {
    "name" : "De 2 Gecroonde Konynen Anno 1654",
    "latitude" : 52.371517,
    "longitude" : 4.894217,
    "image" : "https://lh3.googleusercontent.com/Zfm1DkzM4emkdKhpBSFr3GcNeeWdOmMxz_5Cq2C_KB1MTj4_f5DLgggwTM7_rHeGipAtfVt3zpQkXPKwssyN"
  },</v>
      </c>
      <c r="C1045" s="4">
        <v>715221</v>
      </c>
      <c r="D1045" s="5">
        <v>52371517</v>
      </c>
      <c r="E1045" s="5">
        <v>4894217</v>
      </c>
      <c r="F1045" s="4" t="s">
        <v>7823</v>
      </c>
      <c r="G1045" s="4" t="s">
        <v>2916</v>
      </c>
      <c r="H1045" s="4" t="s">
        <v>2443</v>
      </c>
      <c r="I1045" s="4" t="s">
        <v>2452</v>
      </c>
      <c r="J1045" s="4" t="s">
        <v>2460</v>
      </c>
      <c r="K1045" s="4" t="s">
        <v>7824</v>
      </c>
      <c r="L1045" s="4" t="s">
        <v>7825</v>
      </c>
      <c r="M1045" s="4" t="s">
        <v>7826</v>
      </c>
      <c r="N1045" s="4" t="s">
        <v>11154</v>
      </c>
    </row>
    <row r="1046" spans="2:14" s="4" customFormat="1" x14ac:dyDescent="0.25">
      <c r="B1046" s="4" t="str">
        <f>"  """&amp;A1046&amp;""": {
    ""name"" : """&amp;SUBSTITUTE(F1046,"""","\""")&amp;""",
    ""latitude"" : "&amp;IF(D1046&lt;&gt;"",LEFT(D1046,2)&amp;"."&amp;RIGHT(D1046,LEN(D1046)-2),"0")&amp;",
    ""longitude"" : "&amp;IF(E1046&lt;&gt;"",LEFT(E1046,1)&amp;"."&amp;RIGHT(E1046,LEN(E1046)-1),"0")&amp;","&amp;"
    ""image"" : """&amp;N1046&amp;"""
  },"</f>
        <v xml:space="preserve">  "": {
    "name" : "Mrs. Palmer Loves",
    "latitude" : 52.3719,
    "longitude" : 4.892673,
    "image" : "https://lh6.ggpht.com/NeD2WcOAcabAsog_deviV_eevfCuACE_ONTfgZUfWhBjzVBnkZ6B8BCxY24bRdU7G9CA5y7SqD79A3EUkjhitA"
  },</v>
      </c>
      <c r="C1046" s="4">
        <v>42222</v>
      </c>
      <c r="D1046" s="5">
        <v>523719</v>
      </c>
      <c r="E1046" s="5">
        <v>4892673</v>
      </c>
      <c r="F1046" s="4" t="s">
        <v>4985</v>
      </c>
      <c r="G1046" s="4" t="s">
        <v>2916</v>
      </c>
      <c r="H1046" s="4" t="s">
        <v>2443</v>
      </c>
      <c r="I1046" s="4" t="s">
        <v>2452</v>
      </c>
      <c r="J1046" s="4" t="s">
        <v>2460</v>
      </c>
      <c r="K1046" s="4" t="s">
        <v>4986</v>
      </c>
      <c r="L1046" s="4">
        <v>1</v>
      </c>
      <c r="M1046" s="4">
        <v>1012</v>
      </c>
      <c r="N1046" s="4" t="s">
        <v>13308</v>
      </c>
    </row>
    <row r="1047" spans="2:14" s="4" customFormat="1" x14ac:dyDescent="0.25">
      <c r="B1047" s="4" t="str">
        <f>"  """&amp;A1047&amp;""": {
    ""name"" : """&amp;SUBSTITUTE(F1047,"""","\""")&amp;""",
    ""latitude"" : "&amp;IF(D1047&lt;&gt;"",LEFT(D1047,2)&amp;"."&amp;RIGHT(D1047,LEN(D1047)-2),"0")&amp;",
    ""longitude"" : "&amp;IF(E1047&lt;&gt;"",LEFT(E1047,1)&amp;"."&amp;RIGHT(E1047,LEN(E1047)-1),"0")&amp;","&amp;"
    ""image"" : """&amp;N1047&amp;"""
  },"</f>
        <v xml:space="preserve">  "": {
    "name" : "Vredenburgerbrug",
    "latitude" : 52.375054,
    "longitude" : 4.900741,
    "image" : "https://lh5.ggpht.com/eTw746DiDFxjt_nWrVFx1egkz_-3rXDyuebdm1c6crQF-BC99CH0rARrqEDY1Y_PDuARbOrP_j_h3xPojYRM"
  },</v>
      </c>
      <c r="C1047" s="4">
        <v>36844087</v>
      </c>
      <c r="D1047" s="5">
        <v>52375054</v>
      </c>
      <c r="E1047" s="5">
        <v>4900741</v>
      </c>
      <c r="F1047" s="4" t="s">
        <v>9939</v>
      </c>
      <c r="G1047" s="4" t="s">
        <v>2916</v>
      </c>
      <c r="H1047" s="4" t="s">
        <v>2443</v>
      </c>
      <c r="I1047" s="4" t="s">
        <v>2452</v>
      </c>
      <c r="J1047" s="4" t="s">
        <v>2460</v>
      </c>
      <c r="K1047" s="4" t="s">
        <v>17667</v>
      </c>
      <c r="M1047" s="4">
        <v>1012</v>
      </c>
      <c r="N1047" s="4" t="s">
        <v>15473</v>
      </c>
    </row>
    <row r="1048" spans="2:14" s="4" customFormat="1" x14ac:dyDescent="0.25">
      <c r="B1048" s="4" t="str">
        <f>"  """&amp;A1048&amp;""": {
    ""name"" : """&amp;SUBSTITUTE(F1048,"""","\""")&amp;""",
    ""latitude"" : "&amp;IF(D1048&lt;&gt;"",LEFT(D1048,2)&amp;"."&amp;RIGHT(D1048,LEN(D1048)-2),"0")&amp;",
    ""longitude"" : "&amp;IF(E1048&lt;&gt;"",LEFT(E1048,1)&amp;"."&amp;RIGHT(E1048,LEN(E1048)-1),"0")&amp;","&amp;"
    ""image"" : """&amp;N1048&amp;"""
  },"</f>
        <v xml:space="preserve">  "": {
    "name" : "Een Vertaling Van De Ene Taal Naar De Andere",
    "latitude" : 52.368808,
    "longitude" : 4.889884,
    "image" : "https://lh6.ggpht.com/ZqYTW_z9hjB7vb5wF7HKpo9qi0MKDwww-96GC58Naxq0iLyK8cKxYeTlPmG4ovc3LV5-Vs1zaq1_jngDif3l"
  },</v>
      </c>
      <c r="C1048" s="4">
        <v>1205502</v>
      </c>
      <c r="D1048" s="5">
        <v>52368808</v>
      </c>
      <c r="E1048" s="5">
        <v>4889884</v>
      </c>
      <c r="F1048" s="4" t="s">
        <v>11604</v>
      </c>
      <c r="G1048" s="4" t="s">
        <v>2916</v>
      </c>
      <c r="H1048" s="4" t="s">
        <v>2443</v>
      </c>
      <c r="I1048" s="4" t="s">
        <v>2452</v>
      </c>
      <c r="J1048" s="4" t="s">
        <v>2460</v>
      </c>
      <c r="K1048" s="4" t="s">
        <v>7210</v>
      </c>
      <c r="L1048" s="4">
        <v>12</v>
      </c>
      <c r="M1048" s="4" t="s">
        <v>16588</v>
      </c>
      <c r="N1048" s="4" t="s">
        <v>11605</v>
      </c>
    </row>
    <row r="1049" spans="2:14" s="4" customFormat="1" x14ac:dyDescent="0.25">
      <c r="B1049" s="4" t="str">
        <f>"  """&amp;A1049&amp;""": {
    ""name"" : """&amp;SUBSTITUTE(F1049,"""","\""")&amp;""",
    ""latitude"" : "&amp;IF(D1049&lt;&gt;"",LEFT(D1049,2)&amp;"."&amp;RIGHT(D1049,LEN(D1049)-2),"0")&amp;",
    ""longitude"" : "&amp;IF(E1049&lt;&gt;"",LEFT(E1049,1)&amp;"."&amp;RIGHT(E1049,LEN(E1049)-1),"0")&amp;","&amp;"
    ""image"" : """&amp;N1049&amp;"""
  },"</f>
        <v xml:space="preserve">  "": {
    "name" : "Het Lieverdje",
    "latitude" : 52.36878,
    "longitude" : 4.889071,
    "image" : "https://lh3.googleusercontent.com/d5wE-aAohMrmynFQ_u_rSFfeF3TiCIDRN2Gmhfo01DDpYDEgBFacP_b21sImOs_R-Alo242INTgJbP0EEJFF"
  },</v>
      </c>
      <c r="C1049" s="4">
        <v>434570</v>
      </c>
      <c r="D1049" s="5">
        <v>5236878</v>
      </c>
      <c r="E1049" s="5">
        <v>4889071</v>
      </c>
      <c r="F1049" s="4" t="s">
        <v>7209</v>
      </c>
      <c r="G1049" s="4" t="s">
        <v>2916</v>
      </c>
      <c r="H1049" s="4" t="s">
        <v>2443</v>
      </c>
      <c r="I1049" s="4" t="s">
        <v>2452</v>
      </c>
      <c r="J1049" s="4" t="s">
        <v>2460</v>
      </c>
      <c r="K1049" s="4" t="s">
        <v>7210</v>
      </c>
      <c r="L1049" s="4">
        <v>14</v>
      </c>
      <c r="M1049" s="4" t="s">
        <v>7211</v>
      </c>
      <c r="N1049" s="4" t="s">
        <v>12279</v>
      </c>
    </row>
    <row r="1050" spans="2:14" s="4" customFormat="1" x14ac:dyDescent="0.25">
      <c r="B1050" s="4" t="str">
        <f>"  """&amp;A1050&amp;""": {
    ""name"" : """&amp;SUBSTITUTE(F1050,"""","\""")&amp;""",
    ""latitude"" : "&amp;IF(D1050&lt;&gt;"",LEFT(D1050,2)&amp;"."&amp;RIGHT(D1050,LEN(D1050)-2),"0")&amp;",
    ""longitude"" : "&amp;IF(E1050&lt;&gt;"",LEFT(E1050,1)&amp;"."&amp;RIGHT(E1050,LEN(E1050)-1),"0")&amp;","&amp;"
    ""image"" : """&amp;N1050&amp;"""
  },"</f>
        <v xml:space="preserve">  "": {
    "name" : "Esprit Store Detail",
    "latitude" : 52.368923,
    "longitude" : 4.89046,
    "image" : "https://lh3.ggpht.com/yj_njhC4q6LOXkoMce6r7up6S9Nh7e7WjH2lCK9q5lIuwLiJVETl_2UoVysXV_I598qsP5cDuGLomq03ln-_1sDIVTkv4FPOMsJx9Ge3etrQn5rEEw"
  },</v>
      </c>
      <c r="C1050" s="4">
        <v>535344</v>
      </c>
      <c r="D1050" s="5">
        <v>52368923</v>
      </c>
      <c r="E1050" s="5">
        <v>489046</v>
      </c>
      <c r="F1050" s="4" t="s">
        <v>11673</v>
      </c>
      <c r="G1050" s="4" t="s">
        <v>2916</v>
      </c>
      <c r="H1050" s="4" t="s">
        <v>2443</v>
      </c>
      <c r="I1050" s="4" t="s">
        <v>2452</v>
      </c>
      <c r="J1050" s="4" t="s">
        <v>2460</v>
      </c>
      <c r="K1050" s="4" t="s">
        <v>7210</v>
      </c>
      <c r="L1050" s="4" t="s">
        <v>9571</v>
      </c>
      <c r="M1050" s="4" t="s">
        <v>16152</v>
      </c>
      <c r="N1050" s="4" t="s">
        <v>11674</v>
      </c>
    </row>
    <row r="1051" spans="2:14" s="4" customFormat="1" x14ac:dyDescent="0.25">
      <c r="B1051" s="4" t="str">
        <f>"  """&amp;A1051&amp;""": {
    ""name"" : """&amp;SUBSTITUTE(F1051,"""","\""")&amp;""",
    ""latitude"" : "&amp;IF(D1051&lt;&gt;"",LEFT(D1051,2)&amp;"."&amp;RIGHT(D1051,LEN(D1051)-2),"0")&amp;",
    ""longitude"" : "&amp;IF(E1051&lt;&gt;"",LEFT(E1051,1)&amp;"."&amp;RIGHT(E1051,LEN(E1051)-1),"0")&amp;","&amp;"
    ""image"" : """&amp;N1051&amp;"""
  },"</f>
        <v xml:space="preserve">  "": {
    "name" : "DeSlang Mural",
    "latitude" : 52.371683,
    "longitude" : 4.889491,
    "image" : "https://lh4.ggpht.com/OusAt2qog6iJiSgcW1FKWFOhVIeLNUBp_bU9gLidH3L3CXyFid8HyvMfMM1vvm1_w-lpFWaIXPbTfaN4TzE"
  },</v>
      </c>
      <c r="C1051" s="4">
        <v>628975</v>
      </c>
      <c r="D1051" s="5">
        <v>52371683</v>
      </c>
      <c r="E1051" s="5">
        <v>4889491</v>
      </c>
      <c r="F1051" s="4" t="s">
        <v>11369</v>
      </c>
      <c r="G1051" s="4" t="s">
        <v>2916</v>
      </c>
      <c r="H1051" s="4" t="s">
        <v>2443</v>
      </c>
      <c r="I1051" s="4" t="s">
        <v>2452</v>
      </c>
      <c r="J1051" s="4" t="s">
        <v>2460</v>
      </c>
      <c r="K1051" s="4" t="s">
        <v>5654</v>
      </c>
      <c r="L1051" s="4">
        <v>199</v>
      </c>
      <c r="M1051" s="4" t="s">
        <v>16286</v>
      </c>
      <c r="N1051" s="4" t="s">
        <v>11370</v>
      </c>
    </row>
    <row r="1052" spans="2:14" s="4" customFormat="1" x14ac:dyDescent="0.25">
      <c r="B1052" s="4" t="str">
        <f>"  """&amp;A1052&amp;""": {
    ""name"" : """&amp;SUBSTITUTE(F1052,"""","\""")&amp;""",
    ""latitude"" : "&amp;IF(D1052&lt;&gt;"",LEFT(D1052,2)&amp;"."&amp;RIGHT(D1052,LEN(D1052)-2),"0")&amp;",
    ""longitude"" : "&amp;IF(E1052&lt;&gt;"",LEFT(E1052,1)&amp;"."&amp;RIGHT(E1052,LEN(E1052)-1),"0")&amp;","&amp;"
    ""image"" : """&amp;N1052&amp;"""
  },"</f>
        <v xml:space="preserve">  "": {
    "name" : "Face in the Wall",
    "latitude" : 52.370211,
    "longitude" : 4.888928,
    "image" : "https://lh5.ggpht.com/mo73SAaPyBjAXQ-2pHBRI-JDy_5ARpL9s4mhoKvvqPLjmVEl8q4CmfYdyfrJIKUj_XsQIBJWT787_joE9WFM"
  },</v>
      </c>
      <c r="C1052" s="4">
        <v>143344</v>
      </c>
      <c r="D1052" s="5">
        <v>52370211</v>
      </c>
      <c r="E1052" s="5">
        <v>4888928</v>
      </c>
      <c r="F1052" s="4" t="s">
        <v>5653</v>
      </c>
      <c r="G1052" s="4" t="s">
        <v>2916</v>
      </c>
      <c r="H1052" s="4" t="s">
        <v>2443</v>
      </c>
      <c r="I1052" s="4" t="s">
        <v>2452</v>
      </c>
      <c r="J1052" s="4" t="s">
        <v>2460</v>
      </c>
      <c r="K1052" s="4" t="s">
        <v>5654</v>
      </c>
      <c r="L1052" s="4">
        <v>274</v>
      </c>
      <c r="M1052" s="4" t="s">
        <v>5655</v>
      </c>
      <c r="N1052" s="4" t="s">
        <v>11690</v>
      </c>
    </row>
    <row r="1053" spans="2:14" s="4" customFormat="1" x14ac:dyDescent="0.25">
      <c r="B1053" s="4" t="str">
        <f>"  """&amp;A1053&amp;""": {
    ""name"" : """&amp;SUBSTITUTE(F1053,"""","\""")&amp;""",
    ""latitude"" : "&amp;IF(D1053&lt;&gt;"",LEFT(D1053,2)&amp;"."&amp;RIGHT(D1053,LEN(D1053)-2),"0")&amp;",
    ""longitude"" : "&amp;IF(E1053&lt;&gt;"",LEFT(E1053,1)&amp;"."&amp;RIGHT(E1053,LEN(E1053)-1),"0")&amp;","&amp;"
    ""image"" : """&amp;N1053&amp;"""
  },"</f>
        <v xml:space="preserve">  "": {
    "name" : "Dominicuskerk",
    "latitude" : 52.376982,
    "longitude" : 4.893507,
    "image" : "https://lh5.ggpht.com/znhHRT1YWr94iHea3Z31V8ml17Dyu8UDzcOEapCwxE8y6UcyC1Uafpgi8OgDkQuTzlvjiaMxTGxOGf7HChk"
  },</v>
      </c>
      <c r="C1053" s="4">
        <v>1173238</v>
      </c>
      <c r="D1053" s="5">
        <v>52376982</v>
      </c>
      <c r="E1053" s="5">
        <v>4893507</v>
      </c>
      <c r="F1053" s="4" t="s">
        <v>11484</v>
      </c>
      <c r="G1053" s="4" t="s">
        <v>2916</v>
      </c>
      <c r="H1053" s="4" t="s">
        <v>2443</v>
      </c>
      <c r="I1053" s="4" t="s">
        <v>2452</v>
      </c>
      <c r="J1053" s="4" t="s">
        <v>2460</v>
      </c>
      <c r="K1053" s="4" t="s">
        <v>5654</v>
      </c>
      <c r="L1053" s="4" t="s">
        <v>16523</v>
      </c>
      <c r="M1053" s="4" t="s">
        <v>16524</v>
      </c>
      <c r="N1053" s="4" t="s">
        <v>11485</v>
      </c>
    </row>
    <row r="1054" spans="2:14" s="4" customFormat="1" x14ac:dyDescent="0.25">
      <c r="B1054" s="4" t="str">
        <f>"  """&amp;A1054&amp;""": {
    ""name"" : """&amp;SUBSTITUTE(F1054,"""","\""")&amp;""",
    ""latitude"" : "&amp;IF(D1054&lt;&gt;"",LEFT(D1054,2)&amp;"."&amp;RIGHT(D1054,LEN(D1054)-2),"0")&amp;",
    ""longitude"" : "&amp;IF(E1054&lt;&gt;"",LEFT(E1054,1)&amp;"."&amp;RIGHT(E1054,LEN(E1054)-1),"0")&amp;","&amp;"
    ""image"" : """&amp;N1054&amp;"""
  },"</f>
        <v xml:space="preserve">  "": {
    "name" : "Smash Fascism Mural",
    "latitude" : 52.371259,
    "longitude" : 4.889379,
    "image" : "https://lh3.ggpht.com/FWFrvyUtSwtmdSanKcY7ZUKxZYKbgKkTAaD5bboxCesZq4ejHz3EKUT-6MDXfhP4nmbFaKGBoq8CuoRcwBY"
  },</v>
      </c>
      <c r="C1054" s="4">
        <v>712829</v>
      </c>
      <c r="D1054" s="5">
        <v>52371259</v>
      </c>
      <c r="E1054" s="5">
        <v>4889379</v>
      </c>
      <c r="F1054" s="4" t="s">
        <v>7850</v>
      </c>
      <c r="G1054" s="4" t="s">
        <v>2916</v>
      </c>
      <c r="H1054" s="4" t="s">
        <v>2443</v>
      </c>
      <c r="I1054" s="4" t="s">
        <v>2452</v>
      </c>
      <c r="J1054" s="4" t="s">
        <v>2460</v>
      </c>
      <c r="K1054" s="4" t="s">
        <v>5654</v>
      </c>
      <c r="L1054" s="4" t="s">
        <v>7851</v>
      </c>
      <c r="M1054" s="4" t="s">
        <v>7852</v>
      </c>
      <c r="N1054" s="4" t="s">
        <v>14552</v>
      </c>
    </row>
    <row r="1055" spans="2:14" s="4" customFormat="1" x14ac:dyDescent="0.25">
      <c r="B1055" s="4" t="str">
        <f>"  """&amp;A1055&amp;""": {
    ""name"" : """&amp;SUBSTITUTE(F1055,"""","\""")&amp;""",
    ""latitude"" : "&amp;IF(D1055&lt;&gt;"",LEFT(D1055,2)&amp;"."&amp;RIGHT(D1055,LEN(D1055)-2),"0")&amp;",
    ""longitude"" : "&amp;IF(E1055&lt;&gt;"",LEFT(E1055,1)&amp;"."&amp;RIGHT(E1055,LEN(E1055)-1),"0")&amp;","&amp;"
    ""image"" : """&amp;N1055&amp;"""
  },"</f>
        <v xml:space="preserve">  "": {
    "name" : "Pegasus",
    "latitude" : 52.375902,
    "longitude" : 4.892296,
    "image" : "https://lh4.ggpht.com/jG3f9fFiehlw2t2BhVOUBNbyVlJg8U1dFg7oDs_AFqzgOhzX9beCVJKRGE__q-j4-qhdh25Buwj2ZBKas6U"
  },</v>
      </c>
      <c r="C1055" s="4">
        <v>446110</v>
      </c>
      <c r="D1055" s="5">
        <v>52375902</v>
      </c>
      <c r="E1055" s="5">
        <v>4892296</v>
      </c>
      <c r="F1055" s="4" t="s">
        <v>7034</v>
      </c>
      <c r="G1055" s="4" t="s">
        <v>2916</v>
      </c>
      <c r="H1055" s="4" t="s">
        <v>2443</v>
      </c>
      <c r="I1055" s="4" t="s">
        <v>2452</v>
      </c>
      <c r="J1055" s="4" t="s">
        <v>2460</v>
      </c>
      <c r="K1055" s="4" t="s">
        <v>5654</v>
      </c>
      <c r="L1055" s="4" t="s">
        <v>7035</v>
      </c>
      <c r="M1055" s="4" t="s">
        <v>7036</v>
      </c>
      <c r="N1055" s="4" t="s">
        <v>13803</v>
      </c>
    </row>
    <row r="1056" spans="2:14" s="4" customFormat="1" x14ac:dyDescent="0.25">
      <c r="B1056" s="4" t="str">
        <f>"  """&amp;A1056&amp;""": {
    ""name"" : """&amp;SUBSTITUTE(F1056,"""","\""")&amp;""",
    ""latitude"" : "&amp;IF(D1056&lt;&gt;"",LEFT(D1056,2)&amp;"."&amp;RIGHT(D1056,LEN(D1056)-2),"0")&amp;",
    ""longitude"" : "&amp;IF(E1056&lt;&gt;"",LEFT(E1056,1)&amp;"."&amp;RIGHT(E1056,LEN(E1056)-1),"0")&amp;","&amp;"
    ""image"" : """&amp;N1056&amp;"""
  },"</f>
        <v xml:space="preserve">  "": {
    "name" : "Amsterdam Binnengasthuisstraat",
    "latitude" : 52.368652,
    "longitude" : 4.894626,
    "image" : "https://lh3.googleusercontent.com/YdH1T9In_5jqN72ZYZgkxLFmANPkRBJgx-3AlfLmCd78cEiMG5sGhjMbHGbTPe5JYSOuI7-BN3qc5EHmt3M"
  },</v>
      </c>
      <c r="C1056" s="4">
        <v>1052208</v>
      </c>
      <c r="D1056" s="5">
        <v>52368652</v>
      </c>
      <c r="E1056" s="5">
        <v>4894626</v>
      </c>
      <c r="F1056" s="4" t="s">
        <v>9566</v>
      </c>
      <c r="G1056" s="4" t="s">
        <v>2916</v>
      </c>
      <c r="H1056" s="4" t="s">
        <v>2443</v>
      </c>
      <c r="I1056" s="4" t="s">
        <v>2452</v>
      </c>
      <c r="J1056" s="4" t="s">
        <v>2460</v>
      </c>
      <c r="K1056" s="4" t="s">
        <v>9567</v>
      </c>
      <c r="L1056" s="4">
        <v>2</v>
      </c>
      <c r="M1056" s="4" t="s">
        <v>9568</v>
      </c>
      <c r="N1056" s="4" t="s">
        <v>10121</v>
      </c>
    </row>
    <row r="1057" spans="2:14" s="4" customFormat="1" x14ac:dyDescent="0.25">
      <c r="B1057" s="4" t="str">
        <f>"  """&amp;A1057&amp;""": {
    ""name"" : """&amp;SUBSTITUTE(F1057,"""","\""")&amp;""",
    ""latitude"" : "&amp;IF(D1057&lt;&gt;"",LEFT(D1057,2)&amp;"."&amp;RIGHT(D1057,LEN(D1057)-2),"0")&amp;",
    ""longitude"" : "&amp;IF(E1057&lt;&gt;"",LEFT(E1057,1)&amp;"."&amp;RIGHT(E1057,LEN(E1057)-1),"0")&amp;","&amp;"
    ""image"" : """&amp;N1057&amp;"""
  },"</f>
        <v xml:space="preserve">  "": {
    "name" : "D'Vijff Vlieghen",
    "latitude" : 52.369532,
    "longitude" : 4.88872,
    "image" : "https://lh5.ggpht.com/KyXp0b5vNEgCGbgdS06cOHRCjvDMPBXIhWRDIqUnsX5iJRmfdmQAPtiqtLoqcHcMcRpp5ueuEY9jTqjIJibJ"
  },</v>
      </c>
      <c r="C1057" s="4">
        <v>319000</v>
      </c>
      <c r="D1057" s="5">
        <v>52369532</v>
      </c>
      <c r="E1057" s="5">
        <v>488872</v>
      </c>
      <c r="F1057" s="4" t="s">
        <v>7590</v>
      </c>
      <c r="G1057" s="4" t="s">
        <v>2916</v>
      </c>
      <c r="H1057" s="4" t="s">
        <v>2443</v>
      </c>
      <c r="I1057" s="4" t="s">
        <v>2452</v>
      </c>
      <c r="J1057" s="4" t="s">
        <v>2460</v>
      </c>
      <c r="K1057" s="4" t="s">
        <v>7591</v>
      </c>
      <c r="L1057" s="4">
        <v>1</v>
      </c>
      <c r="M1057" s="4">
        <v>1012</v>
      </c>
      <c r="N1057" s="4" t="s">
        <v>11573</v>
      </c>
    </row>
    <row r="1058" spans="2:14" s="4" customFormat="1" x14ac:dyDescent="0.25">
      <c r="B1058" s="4" t="str">
        <f>"  """&amp;A1058&amp;""": {
    ""name"" : """&amp;SUBSTITUTE(F1058,"""","\""")&amp;""",
    ""latitude"" : "&amp;IF(D1058&lt;&gt;"",LEFT(D1058,2)&amp;"."&amp;RIGHT(D1058,LEN(D1058)-2),"0")&amp;",
    ""longitude"" : "&amp;IF(E1058&lt;&gt;"",LEFT(E1058,1)&amp;"."&amp;RIGHT(E1058,LEN(E1058)-1),"0")&amp;","&amp;"
    ""image"" : """&amp;N1058&amp;"""
  },"</f>
        <v xml:space="preserve">  "": {
    "name" : "Mosquito Mural",
    "latitude" : 52.368541,
    "longitude" : 4.890529,
    "image" : "https://lh6.ggpht.com/18wQnHQv0WxGthHbvj2pxa6k0vAcNTwxtwmTXjH502K5b5hQfAZhSMBegGC37zPGT37GyLIwPwSSPPH2zpnr"
  },</v>
      </c>
      <c r="C1058" s="4">
        <v>1177770</v>
      </c>
      <c r="D1058" s="5">
        <v>52368541</v>
      </c>
      <c r="E1058" s="5">
        <v>4890529</v>
      </c>
      <c r="F1058" s="4" t="s">
        <v>13273</v>
      </c>
      <c r="G1058" s="4" t="s">
        <v>2916</v>
      </c>
      <c r="H1058" s="4" t="s">
        <v>2443</v>
      </c>
      <c r="I1058" s="4" t="s">
        <v>2452</v>
      </c>
      <c r="J1058" s="4" t="s">
        <v>2460</v>
      </c>
      <c r="K1058" s="4" t="s">
        <v>7908</v>
      </c>
      <c r="L1058" s="4">
        <v>2</v>
      </c>
      <c r="M1058" s="4" t="s">
        <v>7909</v>
      </c>
      <c r="N1058" s="4" t="s">
        <v>13274</v>
      </c>
    </row>
    <row r="1059" spans="2:14" s="4" customFormat="1" x14ac:dyDescent="0.25">
      <c r="B1059" s="4" t="str">
        <f>"  """&amp;A1059&amp;""": {
    ""name"" : """&amp;SUBSTITUTE(F1059,"""","\""")&amp;""",
    ""latitude"" : "&amp;IF(D1059&lt;&gt;"",LEFT(D1059,2)&amp;"."&amp;RIGHT(D1059,LEN(D1059)-2),"0")&amp;",
    ""longitude"" : "&amp;IF(E1059&lt;&gt;"",LEFT(E1059,1)&amp;"."&amp;RIGHT(E1059,LEN(E1059)-1),"0")&amp;","&amp;"
    ""image"" : """&amp;N1059&amp;"""
  },"</f>
        <v xml:space="preserve">  "": {
    "name" : "Ams, Centr - Monument Voor Joes Kloppenburg",
    "latitude" : 52.368134,
    "longitude" : 4.890721,
    "image" : "https://lh4.ggpht.com/MmzUO96lOxENAdhNt2jNziUJAcutqLnWMqM5AlRlqV6PRpLUgt_InxpuHg4qxCbsly3oCEH8UZZwxn71-56S"
  },</v>
      </c>
      <c r="C1059" s="4">
        <v>711932</v>
      </c>
      <c r="D1059" s="5">
        <v>52368134</v>
      </c>
      <c r="E1059" s="5">
        <v>4890721</v>
      </c>
      <c r="F1059" s="4" t="s">
        <v>7907</v>
      </c>
      <c r="G1059" s="4" t="s">
        <v>2916</v>
      </c>
      <c r="H1059" s="4" t="s">
        <v>2443</v>
      </c>
      <c r="I1059" s="4" t="s">
        <v>2452</v>
      </c>
      <c r="J1059" s="4" t="s">
        <v>2460</v>
      </c>
      <c r="K1059" s="4" t="s">
        <v>7908</v>
      </c>
      <c r="L1059" s="4">
        <v>12</v>
      </c>
      <c r="M1059" s="4" t="s">
        <v>7909</v>
      </c>
      <c r="N1059" s="4" t="s">
        <v>10087</v>
      </c>
    </row>
    <row r="1060" spans="2:14" s="4" customFormat="1" x14ac:dyDescent="0.25">
      <c r="B1060" s="4" t="str">
        <f>"  """&amp;A1060&amp;""": {
    ""name"" : """&amp;SUBSTITUTE(F1060,"""","\""")&amp;""",
    ""latitude"" : "&amp;IF(D1060&lt;&gt;"",LEFT(D1060,2)&amp;"."&amp;RIGHT(D1060,LEN(D1060)-2),"0")&amp;",
    ""longitude"" : "&amp;IF(E1060&lt;&gt;"",LEFT(E1060,1)&amp;"."&amp;RIGHT(E1060,LEN(E1060)-1),"0")&amp;","&amp;"
    ""image"" : """&amp;N1060&amp;"""
  },"</f>
        <v xml:space="preserve">  "": {
    "name" : "Eglise Wallonne",
    "latitude" : 52.371092,
    "longitude" : 4.896991,
    "image" : "https://lh4.ggpht.com/Z2YwgrrM2Sc7xJFDwKalIKBDJZSRFjImSKtnfWXVjc8FKMWz1UAwkIEGo8bpQ3Uw369nSrq2l-Dg0m8mFB132A"
  },</v>
      </c>
      <c r="C1060" s="4">
        <v>663487</v>
      </c>
      <c r="D1060" s="5">
        <v>52371092</v>
      </c>
      <c r="E1060" s="5">
        <v>4896991</v>
      </c>
      <c r="F1060" s="4" t="s">
        <v>7407</v>
      </c>
      <c r="G1060" s="4" t="s">
        <v>2916</v>
      </c>
      <c r="H1060" s="4" t="s">
        <v>2443</v>
      </c>
      <c r="I1060" s="4" t="s">
        <v>2452</v>
      </c>
      <c r="J1060" s="4" t="s">
        <v>2460</v>
      </c>
      <c r="K1060" s="4" t="s">
        <v>7408</v>
      </c>
      <c r="L1060" s="4">
        <v>155</v>
      </c>
      <c r="M1060" s="4" t="s">
        <v>7409</v>
      </c>
      <c r="N1060" s="4" t="s">
        <v>11612</v>
      </c>
    </row>
    <row r="1061" spans="2:14" s="4" customFormat="1" x14ac:dyDescent="0.25">
      <c r="B1061" s="4" t="str">
        <f>"  """&amp;A1061&amp;""": {
    ""name"" : """&amp;SUBSTITUTE(F1061,"""","\""")&amp;""",
    ""latitude"" : "&amp;IF(D1061&lt;&gt;"",LEFT(D1061,2)&amp;"."&amp;RIGHT(D1061,LEN(D1061)-2),"0")&amp;",
    ""longitude"" : "&amp;IF(E1061&lt;&gt;"",LEFT(E1061,1)&amp;"."&amp;RIGHT(E1061,LEN(E1061)-1),"0")&amp;","&amp;"
    ""image"" : """&amp;N1061&amp;"""
  },"</f>
        <v xml:space="preserve">  "": {
    "name" : "Blacksmiths",
    "latitude" : 52.375378,
    "longitude" : 4.898246,
    "image" : "https://lh5.ggpht.com/fZ1XVnrxDQcu7i7idQCn2Fcc7q8jBlMVGp6s4NZN16SudrIlY8ruZLVnCCjIzPhf8IT7vqABXSF6zcZ5bSsU"
  },</v>
      </c>
      <c r="C1061" s="4">
        <v>739285</v>
      </c>
      <c r="D1061" s="5">
        <v>52375378</v>
      </c>
      <c r="E1061" s="5">
        <v>4898246</v>
      </c>
      <c r="F1061" s="4" t="s">
        <v>7860</v>
      </c>
      <c r="G1061" s="4" t="s">
        <v>2916</v>
      </c>
      <c r="H1061" s="4" t="s">
        <v>2443</v>
      </c>
      <c r="I1061" s="4" t="s">
        <v>2452</v>
      </c>
      <c r="J1061" s="4" t="s">
        <v>2460</v>
      </c>
      <c r="K1061" s="4" t="s">
        <v>3337</v>
      </c>
      <c r="L1061" s="4">
        <v>51</v>
      </c>
      <c r="M1061" s="4" t="s">
        <v>7861</v>
      </c>
      <c r="N1061" s="4" t="s">
        <v>10572</v>
      </c>
    </row>
    <row r="1062" spans="2:14" s="4" customFormat="1" x14ac:dyDescent="0.25">
      <c r="B1062" s="4" t="str">
        <f>"  """&amp;A1062&amp;""": {
    ""name"" : """&amp;SUBSTITUTE(F1062,"""","\""")&amp;""",
    ""latitude"" : "&amp;IF(D1062&lt;&gt;"",LEFT(D1062,2)&amp;"."&amp;RIGHT(D1062,LEN(D1062)-2),"0")&amp;",
    ""longitude"" : "&amp;IF(E1062&lt;&gt;"",LEFT(E1062,1)&amp;"."&amp;RIGHT(E1062,LEN(E1062)-1),"0")&amp;","&amp;"
    ""image"" : """&amp;N1062&amp;"""
  },"</f>
        <v xml:space="preserve">  "": {
    "name" : "Damrak",
    "latitude" : 52.374086,
    "longitude" : 4.896283,
    "image" : "https://lh5.ggpht.com/QG_WLNJeR6svoUQNit4nL3M5-1wCKFRnayE8zlX9V7VyD7UQ4jrDqpFF1OOTckt6Pt4Lx1gdpdEr3b-uBzh-"
  },</v>
      </c>
      <c r="C1062" s="4">
        <v>627508</v>
      </c>
      <c r="D1062" s="5">
        <v>52374086</v>
      </c>
      <c r="E1062" s="5">
        <v>4896283</v>
      </c>
      <c r="F1062" s="4" t="s">
        <v>3612</v>
      </c>
      <c r="G1062" s="4" t="s">
        <v>2916</v>
      </c>
      <c r="H1062" s="4" t="s">
        <v>2443</v>
      </c>
      <c r="I1062" s="4" t="s">
        <v>2452</v>
      </c>
      <c r="J1062" s="4" t="s">
        <v>2460</v>
      </c>
      <c r="K1062" s="4" t="s">
        <v>3337</v>
      </c>
      <c r="L1062" s="4">
        <v>104</v>
      </c>
      <c r="M1062" s="4" t="s">
        <v>16275</v>
      </c>
      <c r="N1062" s="4" t="s">
        <v>11129</v>
      </c>
    </row>
    <row r="1063" spans="2:14" s="4" customFormat="1" x14ac:dyDescent="0.25">
      <c r="B1063" s="4" t="str">
        <f>"  """&amp;A1063&amp;""": {
    ""name"" : """&amp;SUBSTITUTE(F1063,"""","\""")&amp;""",
    ""latitude"" : "&amp;IF(D1063&lt;&gt;"",LEFT(D1063,2)&amp;"."&amp;RIGHT(D1063,LEN(D1063)-2),"0")&amp;",
    ""longitude"" : "&amp;IF(E1063&lt;&gt;"",LEFT(E1063,1)&amp;"."&amp;RIGHT(E1063,LEN(E1063)-1),"0")&amp;","&amp;"
    ""image"" : """&amp;N1063&amp;"""
  },"</f>
        <v xml:space="preserve">  "": {
    "name" : "De Staalmeesters",
    "latitude" : 52.373084,
    "longitude" : 4.894606,
    "image" : "https://lh3.googleusercontent.com/U-r88U4ExPldODT7bF4cbOxxMcEImoaz9YpVqGHbs5fHHH8j4R6ekV8m_TC1UqEYaxHYFhSoXKrllCvzwko"
  },</v>
      </c>
      <c r="C1063" s="4">
        <v>130660</v>
      </c>
      <c r="D1063" s="5">
        <v>52373084</v>
      </c>
      <c r="E1063" s="5">
        <v>4894606</v>
      </c>
      <c r="F1063" s="4" t="s">
        <v>5559</v>
      </c>
      <c r="G1063" s="4" t="s">
        <v>2916</v>
      </c>
      <c r="H1063" s="4" t="s">
        <v>2443</v>
      </c>
      <c r="I1063" s="4" t="s">
        <v>2452</v>
      </c>
      <c r="J1063" s="4" t="s">
        <v>2460</v>
      </c>
      <c r="K1063" s="4" t="s">
        <v>3337</v>
      </c>
      <c r="L1063" s="4">
        <v>167</v>
      </c>
      <c r="M1063" s="4">
        <v>1012</v>
      </c>
      <c r="N1063" s="4" t="s">
        <v>11375</v>
      </c>
    </row>
    <row r="1064" spans="2:14" s="4" customFormat="1" x14ac:dyDescent="0.25">
      <c r="B1064" s="4" t="str">
        <f>"  """&amp;A1064&amp;""": {
    ""name"" : """&amp;SUBSTITUTE(F1064,"""","\""")&amp;""",
    ""latitude"" : "&amp;IF(D1064&lt;&gt;"",LEFT(D1064,2)&amp;"."&amp;RIGHT(D1064,LEN(D1064)-2),"0")&amp;",
    ""longitude"" : "&amp;IF(E1064&lt;&gt;"",LEFT(E1064,1)&amp;"."&amp;RIGHT(E1064,LEN(E1064)-1),"0")&amp;","&amp;"
    ""image"" : """&amp;N1064&amp;"""
  },"</f>
        <v xml:space="preserve">  "": {
    "name" : "Dance",
    "latitude" : 52.369716,
    "longitude" : 4.891292,
    "image" : "https://lh6.ggpht.com/iWHnOWM0dojWEvIKRV7IMlaAjBjeowm1YLpK307Vv6lBranvMjPTOktR3RNZqP5U1pA7xI6qPLCpVYUGkLU"
  },</v>
      </c>
      <c r="C1064" s="4">
        <v>43415</v>
      </c>
      <c r="D1064" s="5">
        <v>52369716</v>
      </c>
      <c r="E1064" s="5">
        <v>4891292</v>
      </c>
      <c r="F1064" s="4" t="s">
        <v>4993</v>
      </c>
      <c r="G1064" s="4" t="s">
        <v>2916</v>
      </c>
      <c r="H1064" s="4" t="s">
        <v>2443</v>
      </c>
      <c r="I1064" s="4" t="s">
        <v>2452</v>
      </c>
      <c r="J1064" s="4" t="s">
        <v>2460</v>
      </c>
      <c r="K1064" s="4" t="s">
        <v>4994</v>
      </c>
      <c r="L1064" s="4">
        <v>14</v>
      </c>
      <c r="M1064" s="4" t="s">
        <v>4995</v>
      </c>
      <c r="N1064" s="4" t="s">
        <v>11130</v>
      </c>
    </row>
    <row r="1065" spans="2:14" s="4" customFormat="1" x14ac:dyDescent="0.25">
      <c r="B1065" s="4" t="str">
        <f>"  """&amp;A1065&amp;""": {
    ""name"" : """&amp;SUBSTITUTE(F1065,"""","\""")&amp;""",
    ""latitude"" : "&amp;IF(D1065&lt;&gt;"",LEFT(D1065,2)&amp;"."&amp;RIGHT(D1065,LEN(D1065)-2),"0")&amp;",
    ""longitude"" : "&amp;IF(E1065&lt;&gt;"",LEFT(E1065,1)&amp;"."&amp;RIGHT(E1065,LEN(E1065)-1),"0")&amp;","&amp;"
    ""image"" : """&amp;N1065&amp;"""
  },"</f>
        <v xml:space="preserve">  "": {
    "name" : "Kalverstraat Kerk",
    "latitude" : 52.370231,
    "longitude" : 4.891859,
    "image" : "https://lh3.ggpht.com/esnwtkSoqiEsnU-wRel8xN-wZ1-nVvvoS2m6AH5Xp13JI--oZeNVjzVe-ov5MBS8OeBHLDBE2dehkTCXLIA1IUNOBzP1Uh8HlUXJkIqDj7vmrwg"
  },</v>
      </c>
      <c r="C1065" s="4">
        <v>107049</v>
      </c>
      <c r="D1065" s="5">
        <v>52370231</v>
      </c>
      <c r="E1065" s="5">
        <v>4891859</v>
      </c>
      <c r="F1065" s="4" t="s">
        <v>5391</v>
      </c>
      <c r="G1065" s="4" t="s">
        <v>2916</v>
      </c>
      <c r="H1065" s="4" t="s">
        <v>2443</v>
      </c>
      <c r="I1065" s="4" t="s">
        <v>2452</v>
      </c>
      <c r="J1065" s="4" t="s">
        <v>2460</v>
      </c>
      <c r="K1065" s="4" t="s">
        <v>5392</v>
      </c>
      <c r="L1065" s="4">
        <v>5</v>
      </c>
      <c r="M1065" s="4" t="s">
        <v>5393</v>
      </c>
      <c r="N1065" s="4" t="s">
        <v>12604</v>
      </c>
    </row>
    <row r="1066" spans="2:14" s="4" customFormat="1" x14ac:dyDescent="0.25">
      <c r="B1066" s="4" t="str">
        <f>"  """&amp;A1066&amp;""": {
    ""name"" : """&amp;SUBSTITUTE(F1066,"""","\""")&amp;""",
    ""latitude"" : "&amp;IF(D1066&lt;&gt;"",LEFT(D1066,2)&amp;"."&amp;RIGHT(D1066,LEN(D1066)-2),"0")&amp;",
    ""longitude"" : "&amp;IF(E1066&lt;&gt;"",LEFT(E1066,1)&amp;"."&amp;RIGHT(E1066,LEN(E1066)-1),"0")&amp;","&amp;"
    ""image"" : """&amp;N1066&amp;"""
  },"</f>
        <v xml:space="preserve">  "": {
    "name" : "Tengkorak Amsterdam",
    "latitude" : 52.376061,
    "longitude" : 4.900293,
    "image" : "https://lh6.ggpht.com/ewQlosvWS-gbEzZaJ8JNQJ7Ngh5LZFD2gj8MFNi8PigkLakOY1jr9Af16aZL8j4Ci6Bj4Y3QHuNzXe-WPwDY"
  },</v>
      </c>
      <c r="C1066" s="4">
        <v>1205199</v>
      </c>
      <c r="D1066" s="5">
        <v>52376061</v>
      </c>
      <c r="E1066" s="5">
        <v>4900293</v>
      </c>
      <c r="F1066" s="4" t="s">
        <v>15012</v>
      </c>
      <c r="G1066" s="4" t="s">
        <v>2916</v>
      </c>
      <c r="H1066" s="4" t="s">
        <v>2443</v>
      </c>
      <c r="I1066" s="4" t="s">
        <v>2452</v>
      </c>
      <c r="J1066" s="4" t="s">
        <v>2460</v>
      </c>
      <c r="K1066" s="4" t="s">
        <v>16586</v>
      </c>
      <c r="L1066" s="4">
        <v>4</v>
      </c>
      <c r="M1066" s="4" t="s">
        <v>16587</v>
      </c>
      <c r="N1066" s="4" t="s">
        <v>15013</v>
      </c>
    </row>
    <row r="1067" spans="2:14" s="4" customFormat="1" x14ac:dyDescent="0.25">
      <c r="B1067" s="4" t="str">
        <f>"  """&amp;A1067&amp;""": {
    ""name"" : """&amp;SUBSTITUTE(F1067,"""","\""")&amp;""",
    ""latitude"" : "&amp;IF(D1067&lt;&gt;"",LEFT(D1067,2)&amp;"."&amp;RIGHT(D1067,LEN(D1067)-2),"0")&amp;",
    ""longitude"" : "&amp;IF(E1067&lt;&gt;"",LEFT(E1067,1)&amp;"."&amp;RIGHT(E1067,LEN(E1067)-1),"0")&amp;","&amp;"
    ""image"" : """&amp;N1067&amp;"""
  },"</f>
        <v xml:space="preserve">  "": {
    "name" : "Gaudi-tafels",
    "latitude" : 52.372135,
    "longitude" : 4.899717,
    "image" : "https://lh5.ggpht.com/ClKydxWvL6hn5a9fYmZBHWCUfVynVLFJ4sgeKsx2K5uQcwzW3UuKD2UD3rW9w4EOVq_zAnJkijvLOOJ32yV0"
  },</v>
      </c>
      <c r="C1067" s="4">
        <v>459918</v>
      </c>
      <c r="D1067" s="5">
        <v>52372135</v>
      </c>
      <c r="E1067" s="5">
        <v>4899717</v>
      </c>
      <c r="F1067" s="4" t="s">
        <v>7259</v>
      </c>
      <c r="G1067" s="4" t="s">
        <v>2916</v>
      </c>
      <c r="H1067" s="4" t="s">
        <v>2443</v>
      </c>
      <c r="I1067" s="4" t="s">
        <v>2452</v>
      </c>
      <c r="J1067" s="4" t="s">
        <v>2460</v>
      </c>
      <c r="K1067" s="4" t="s">
        <v>3113</v>
      </c>
      <c r="L1067" s="4">
        <v>12</v>
      </c>
      <c r="M1067" s="4" t="s">
        <v>7260</v>
      </c>
      <c r="N1067" s="4" t="s">
        <v>11911</v>
      </c>
    </row>
    <row r="1068" spans="2:14" s="4" customFormat="1" x14ac:dyDescent="0.25">
      <c r="B1068" s="4" t="str">
        <f>"  """&amp;A1068&amp;""": {
    ""name"" : """&amp;SUBSTITUTE(F1068,"""","\""")&amp;""",
    ""latitude"" : "&amp;IF(D1068&lt;&gt;"",LEFT(D1068,2)&amp;"."&amp;RIGHT(D1068,LEN(D1068)-2),"0")&amp;",
    ""longitude"" : "&amp;IF(E1068&lt;&gt;"",LEFT(E1068,1)&amp;"."&amp;RIGHT(E1068,LEN(E1068)-1),"0")&amp;","&amp;"
    ""image"" : """&amp;N1068&amp;"""
  },"</f>
        <v xml:space="preserve">  "": {
    "name" : "Mosaic Flower",
    "latitude" : 52.359368,
    "longitude" : 4.90235,
    "image" : "https://lh5.ggpht.com/IsreRgbrB206Y9ka-15ZehIrlyYzVfMnJTWZgV-JY4bl9rkzm0O6J0oboZAqm0JGc3Tv-Vn87cWLHTAxp2IBiQ"
  },</v>
      </c>
      <c r="C1068" s="4">
        <v>601286</v>
      </c>
      <c r="D1068" s="5">
        <v>52359368</v>
      </c>
      <c r="E1068" s="5">
        <v>490235</v>
      </c>
      <c r="F1068" s="4" t="s">
        <v>13250</v>
      </c>
      <c r="G1068" s="4" t="s">
        <v>2916</v>
      </c>
      <c r="H1068" s="4" t="s">
        <v>2443</v>
      </c>
      <c r="I1068" s="4" t="s">
        <v>2452</v>
      </c>
      <c r="J1068" s="4" t="s">
        <v>2638</v>
      </c>
      <c r="K1068" s="4" t="s">
        <v>16244</v>
      </c>
      <c r="L1068" s="4">
        <v>6</v>
      </c>
      <c r="M1068" s="4" t="s">
        <v>16245</v>
      </c>
      <c r="N1068" s="4" t="s">
        <v>13251</v>
      </c>
    </row>
    <row r="1069" spans="2:14" s="4" customFormat="1" x14ac:dyDescent="0.25">
      <c r="B1069" s="4" t="str">
        <f>"  """&amp;A1069&amp;""": {
    ""name"" : """&amp;SUBSTITUTE(F1069,"""","\""")&amp;""",
    ""latitude"" : "&amp;IF(D1069&lt;&gt;"",LEFT(D1069,2)&amp;"."&amp;RIGHT(D1069,LEN(D1069)-2),"0")&amp;",
    ""longitude"" : "&amp;IF(E1069&lt;&gt;"",LEFT(E1069,1)&amp;"."&amp;RIGHT(E1069,LEN(E1069)-1),"0")&amp;","&amp;"
    ""image"" : """&amp;N1069&amp;"""
  },"</f>
        <v xml:space="preserve">  "": {
    "name" : "De Distel",
    "latitude" : 52.361478,
    "longitude" : 4.901422,
    "image" : "https://lh3.ggpht.com/g3dEp_MluqXMjcvRxYD3H6ARNubduMtyA7rQARwc_lGckLx_semS-VNEVnFA4_z4huvLeCOHTwQs6S-qVDTS"
  },</v>
      </c>
      <c r="C1069" s="4">
        <v>97223</v>
      </c>
      <c r="D1069" s="5">
        <v>52361478</v>
      </c>
      <c r="E1069" s="5">
        <v>4901422</v>
      </c>
      <c r="F1069" s="4" t="s">
        <v>5327</v>
      </c>
      <c r="G1069" s="4" t="s">
        <v>2916</v>
      </c>
      <c r="H1069" s="4" t="s">
        <v>2443</v>
      </c>
      <c r="I1069" s="4" t="s">
        <v>2452</v>
      </c>
      <c r="J1069" s="4" t="s">
        <v>2638</v>
      </c>
      <c r="K1069" s="4" t="s">
        <v>5328</v>
      </c>
      <c r="L1069" s="4" t="s">
        <v>5329</v>
      </c>
      <c r="M1069" s="4" t="s">
        <v>5330</v>
      </c>
      <c r="N1069" s="4" t="s">
        <v>11193</v>
      </c>
    </row>
    <row r="1070" spans="2:14" s="4" customFormat="1" x14ac:dyDescent="0.25">
      <c r="B1070" s="4" t="str">
        <f>"  """&amp;A1070&amp;""": {
    ""name"" : """&amp;SUBSTITUTE(F1070,"""","\""")&amp;""",
    ""latitude"" : "&amp;IF(D1070&lt;&gt;"",LEFT(D1070,2)&amp;"."&amp;RIGHT(D1070,LEN(D1070)-2),"0")&amp;",
    ""longitude"" : "&amp;IF(E1070&lt;&gt;"",LEFT(E1070,1)&amp;"."&amp;RIGHT(E1070,LEN(E1070)-1),"0")&amp;","&amp;"
    ""image"" : """&amp;N1070&amp;"""
  },"</f>
        <v xml:space="preserve">  "": {
    "name" : "Inventum Mutat Mundum",
    "latitude" : 52.358906,
    "longitude" : 4.894927,
    "image" : "https://lh6.ggpht.com/aFWq9oRA9CF2sWDRbP1KXgssEKt5fn5zVfytq_hh2CV_bUH1bz5AUsojp0jDq88Fcr0RafWDzI82CZd5WJb6"
  },</v>
      </c>
      <c r="C1070" s="4">
        <v>49371616</v>
      </c>
      <c r="D1070" s="5">
        <v>52358906</v>
      </c>
      <c r="E1070" s="5">
        <v>4894927</v>
      </c>
      <c r="F1070" s="4" t="s">
        <v>9950</v>
      </c>
      <c r="G1070" s="4" t="s">
        <v>2916</v>
      </c>
      <c r="H1070" s="4" t="s">
        <v>2443</v>
      </c>
      <c r="I1070" s="4" t="s">
        <v>2452</v>
      </c>
      <c r="J1070" s="4" t="s">
        <v>2638</v>
      </c>
      <c r="K1070" s="4" t="s">
        <v>9951</v>
      </c>
      <c r="L1070" s="4" t="s">
        <v>9952</v>
      </c>
      <c r="M1070" s="4" t="s">
        <v>9953</v>
      </c>
      <c r="N1070" s="4" t="s">
        <v>12510</v>
      </c>
    </row>
    <row r="1071" spans="2:14" s="4" customFormat="1" x14ac:dyDescent="0.25">
      <c r="B1071" s="4" t="str">
        <f>"  """&amp;A1071&amp;""": {
    ""name"" : """&amp;SUBSTITUTE(F1071,"""","\""")&amp;""",
    ""latitude"" : "&amp;IF(D1071&lt;&gt;"",LEFT(D1071,2)&amp;"."&amp;RIGHT(D1071,LEN(D1071)-2),"0")&amp;",
    ""longitude"" : "&amp;IF(E1071&lt;&gt;"",LEFT(E1071,1)&amp;"."&amp;RIGHT(E1071,LEN(E1071)-1),"0")&amp;","&amp;"
    ""image"" : """&amp;N1071&amp;"""
  },"</f>
        <v xml:space="preserve">  "": {
    "name" : "Wetering Doctors",
    "latitude" : 52.36109,
    "longitude" : 4.889017,
    "image" : "https://lh5.ggpht.com/QStM728wf66W6CDZ8_FvAk89M4aPx64qIoC-y0iBYLDxR3rORGVXZ6nQnNdAMT63HqabKIx_bgy_SCP0YR5v"
  },</v>
      </c>
      <c r="C1071" s="4">
        <v>226794</v>
      </c>
      <c r="D1071" s="5">
        <v>5236109</v>
      </c>
      <c r="E1071" s="5">
        <v>4889017</v>
      </c>
      <c r="F1071" s="4" t="s">
        <v>6191</v>
      </c>
      <c r="G1071" s="4" t="s">
        <v>2916</v>
      </c>
      <c r="H1071" s="4" t="s">
        <v>2443</v>
      </c>
      <c r="I1071" s="4" t="s">
        <v>2452</v>
      </c>
      <c r="J1071" s="4" t="s">
        <v>2638</v>
      </c>
      <c r="K1071" s="4" t="s">
        <v>6192</v>
      </c>
      <c r="L1071" s="4" t="s">
        <v>6029</v>
      </c>
      <c r="M1071" s="4" t="s">
        <v>6193</v>
      </c>
      <c r="N1071" s="4" t="s">
        <v>15646</v>
      </c>
    </row>
    <row r="1072" spans="2:14" s="4" customFormat="1" x14ac:dyDescent="0.25">
      <c r="B1072" s="4" t="str">
        <f>"  """&amp;A1072&amp;""": {
    ""name"" : """&amp;SUBSTITUTE(F1072,"""","\""")&amp;""",
    ""latitude"" : "&amp;IF(D1072&lt;&gt;"",LEFT(D1072,2)&amp;"."&amp;RIGHT(D1072,LEN(D1072)-2),"0")&amp;",
    ""longitude"" : "&amp;IF(E1072&lt;&gt;"",LEFT(E1072,1)&amp;"."&amp;RIGHT(E1072,LEN(E1072)-1),"0")&amp;","&amp;"
    ""image"" : """&amp;N1072&amp;"""
  },"</f>
        <v xml:space="preserve">  "": {
    "name" : "Hodshon Dedelhof",
    "latitude" : 52.36175,
    "longitude" : 4.890185,
    "image" : "https://lh3.ggpht.com/8LLRy8T0lm24yklEXCM9NAoSMZgcjvTNOLfg3nQcg3Nd22410_6k2uU6dW9pfN7h5Mmb6qcNEapr8EEPPfg"
  },</v>
      </c>
      <c r="C1072" s="4">
        <v>1191531</v>
      </c>
      <c r="D1072" s="5">
        <v>5236175</v>
      </c>
      <c r="E1072" s="5">
        <v>4890185</v>
      </c>
      <c r="F1072" s="4" t="s">
        <v>12336</v>
      </c>
      <c r="G1072" s="4" t="s">
        <v>2916</v>
      </c>
      <c r="H1072" s="4" t="s">
        <v>2443</v>
      </c>
      <c r="I1072" s="4" t="s">
        <v>2452</v>
      </c>
      <c r="J1072" s="4" t="s">
        <v>2638</v>
      </c>
      <c r="K1072" s="4" t="s">
        <v>16554</v>
      </c>
      <c r="L1072" s="4">
        <v>89</v>
      </c>
      <c r="M1072" s="4" t="s">
        <v>16555</v>
      </c>
      <c r="N1072" s="4" t="s">
        <v>12337</v>
      </c>
    </row>
    <row r="1073" spans="2:14" s="4" customFormat="1" x14ac:dyDescent="0.25">
      <c r="B1073" s="4" t="str">
        <f>"  """&amp;A1073&amp;""": {
    ""name"" : """&amp;SUBSTITUTE(F1073,"""","\""")&amp;""",
    ""latitude"" : "&amp;IF(D1073&lt;&gt;"",LEFT(D1073,2)&amp;"."&amp;RIGHT(D1073,LEN(D1073)-2),"0")&amp;",
    ""longitude"" : "&amp;IF(E1073&lt;&gt;"",LEFT(E1073,1)&amp;"."&amp;RIGHT(E1073,LEN(E1073)-1),"0")&amp;","&amp;"
    ""image"" : """&amp;N1073&amp;"""
  },"</f>
        <v xml:space="preserve">  "": {
    "name" : "Bolwerk Amsterdam 15: de Wetering/Molen de Wetering",
    "latitude" : 52.359029,
    "longitude" : 4.8902,
    "image" : "https://lh6.ggpht.com/sFCMVbvTB0Q79Hf_gc566Q0BjENI0Ih6hO0XJPslSCb8YNWBzyISQJp8iZFHt9PwS15U518-JhaUU7oqyS7mxw"
  },</v>
      </c>
      <c r="C1073" s="4">
        <v>245631</v>
      </c>
      <c r="D1073" s="5">
        <v>52359029</v>
      </c>
      <c r="E1073" s="5">
        <v>48902</v>
      </c>
      <c r="F1073" s="4" t="s">
        <v>6298</v>
      </c>
      <c r="G1073" s="4" t="s">
        <v>2916</v>
      </c>
      <c r="H1073" s="4" t="s">
        <v>2443</v>
      </c>
      <c r="I1073" s="4" t="s">
        <v>2452</v>
      </c>
      <c r="J1073" s="4" t="s">
        <v>2638</v>
      </c>
      <c r="K1073" s="4" t="s">
        <v>6007</v>
      </c>
      <c r="L1073" s="4">
        <v>60</v>
      </c>
      <c r="M1073" s="4" t="s">
        <v>6299</v>
      </c>
      <c r="N1073" s="4" t="s">
        <v>10649</v>
      </c>
    </row>
    <row r="1074" spans="2:14" s="4" customFormat="1" x14ac:dyDescent="0.25">
      <c r="B1074" s="4" t="str">
        <f>"  """&amp;A1074&amp;""": {
    ""name"" : """&amp;SUBSTITUTE(F1074,"""","\""")&amp;""",
    ""latitude"" : "&amp;IF(D1074&lt;&gt;"",LEFT(D1074,2)&amp;"."&amp;RIGHT(D1074,LEN(D1074)-2),"0")&amp;",
    ""longitude"" : "&amp;IF(E1074&lt;&gt;"",LEFT(E1074,1)&amp;"."&amp;RIGHT(E1074,LEN(E1074)-1),"0")&amp;","&amp;"
    ""image"" : """&amp;N1074&amp;"""
  },"</f>
        <v xml:space="preserve">  "": {
    "name" : "Siersmederij",
    "latitude" : 52.35993,
    "longitude" : 4.889546,
    "image" : "https://lh6.ggpht.com/4QhWlCXcrPNz3rxigtZymbNt6MIQmanrfngb4SiBeAIBv9jsWg_OTsnXmNW9bGEdf2eBeAre7T7WUZIXdQ4"
  },</v>
      </c>
      <c r="C1074" s="4">
        <v>200313</v>
      </c>
      <c r="D1074" s="5">
        <v>5235993</v>
      </c>
      <c r="E1074" s="5">
        <v>4889546</v>
      </c>
      <c r="F1074" s="4" t="s">
        <v>6006</v>
      </c>
      <c r="G1074" s="4" t="s">
        <v>2916</v>
      </c>
      <c r="H1074" s="4" t="s">
        <v>2443</v>
      </c>
      <c r="I1074" s="4" t="s">
        <v>2452</v>
      </c>
      <c r="J1074" s="4" t="s">
        <v>2638</v>
      </c>
      <c r="K1074" s="4" t="s">
        <v>6007</v>
      </c>
      <c r="L1074" s="4" t="s">
        <v>6008</v>
      </c>
      <c r="M1074" s="4" t="s">
        <v>6009</v>
      </c>
      <c r="N1074" s="4" t="s">
        <v>14454</v>
      </c>
    </row>
    <row r="1075" spans="2:14" s="4" customFormat="1" x14ac:dyDescent="0.25">
      <c r="B1075" s="4" t="str">
        <f>"  """&amp;A1075&amp;""": {
    ""name"" : """&amp;SUBSTITUTE(F1075,"""","\""")&amp;""",
    ""latitude"" : "&amp;IF(D1075&lt;&gt;"",LEFT(D1075,2)&amp;"."&amp;RIGHT(D1075,LEN(D1075)-2),"0")&amp;",
    ""longitude"" : "&amp;IF(E1075&lt;&gt;"",LEFT(E1075,1)&amp;"."&amp;RIGHT(E1075,LEN(E1075)-1),"0")&amp;","&amp;"
    ""image"" : """&amp;N1075&amp;"""
  },"</f>
        <v xml:space="preserve">  "": {
    "name" : "Spaans Consulaat",
    "latitude" : 52.360417,
    "longitude" : 4.897946,
    "image" : "https://lh5.ggpht.com/66EC1RYuqea4rhBfm7eqr58epzK2Cv2KI4knFK4Ir_-5HRLUPeOtn0f5a9iesAuy8wagCugb0vgffyWyJVyi"
  },</v>
      </c>
      <c r="C1075" s="4">
        <v>1036819</v>
      </c>
      <c r="D1075" s="5">
        <v>52360417</v>
      </c>
      <c r="E1075" s="5">
        <v>4897946</v>
      </c>
      <c r="F1075" s="4" t="s">
        <v>9506</v>
      </c>
      <c r="G1075" s="4" t="s">
        <v>2916</v>
      </c>
      <c r="H1075" s="4" t="s">
        <v>2443</v>
      </c>
      <c r="I1075" s="4" t="s">
        <v>2452</v>
      </c>
      <c r="J1075" s="4" t="s">
        <v>2638</v>
      </c>
      <c r="K1075" s="4" t="s">
        <v>9507</v>
      </c>
      <c r="L1075" s="4">
        <v>14</v>
      </c>
      <c r="M1075" s="4" t="s">
        <v>9508</v>
      </c>
      <c r="N1075" s="4" t="s">
        <v>14578</v>
      </c>
    </row>
    <row r="1076" spans="2:14" s="4" customFormat="1" x14ac:dyDescent="0.25">
      <c r="B1076" s="4" t="str">
        <f>"  """&amp;A1076&amp;""": {
    ""name"" : """&amp;SUBSTITUTE(F1076,"""","\""")&amp;""",
    ""latitude"" : "&amp;IF(D1076&lt;&gt;"",LEFT(D1076,2)&amp;"."&amp;RIGHT(D1076,LEN(D1076)-2),"0")&amp;",
    ""longitude"" : "&amp;IF(E1076&lt;&gt;"",LEFT(E1076,1)&amp;"."&amp;RIGHT(E1076,LEN(E1076)-1),"0")&amp;","&amp;"
    ""image"" : """&amp;N1076&amp;"""
  },"</f>
        <v xml:space="preserve">  "": {
    "name" : "Bouchon du Centre",
    "latitude" : 52.360503,
    "longitude" : 4.896566,
    "image" : "https://lh4.ggpht.com/1-Oozytu2HZOFpuan98mFnwXF_7pC7HRH9D0DTg6vjcdV7TepXV1MogmZYs8kTBVHpXTm9p4qOd5-fG6aq7Hyw"
  },</v>
      </c>
      <c r="C1076" s="4">
        <v>465467</v>
      </c>
      <c r="D1076" s="5">
        <v>52360503</v>
      </c>
      <c r="E1076" s="5">
        <v>4896566</v>
      </c>
      <c r="F1076" s="4" t="s">
        <v>10705</v>
      </c>
      <c r="G1076" s="4" t="s">
        <v>2916</v>
      </c>
      <c r="H1076" s="4" t="s">
        <v>2443</v>
      </c>
      <c r="I1076" s="4" t="s">
        <v>2452</v>
      </c>
      <c r="J1076" s="4" t="s">
        <v>2638</v>
      </c>
      <c r="K1076" s="4" t="s">
        <v>9507</v>
      </c>
      <c r="L1076" s="4" t="s">
        <v>4957</v>
      </c>
      <c r="M1076" s="4" t="s">
        <v>16059</v>
      </c>
      <c r="N1076" s="4" t="s">
        <v>10706</v>
      </c>
    </row>
    <row r="1077" spans="2:14" s="4" customFormat="1" x14ac:dyDescent="0.25">
      <c r="B1077" s="4" t="str">
        <f>"  """&amp;A1077&amp;""": {
    ""name"" : """&amp;SUBSTITUTE(F1077,"""","\""")&amp;""",
    ""latitude"" : "&amp;IF(D1077&lt;&gt;"",LEFT(D1077,2)&amp;"."&amp;RIGHT(D1077,LEN(D1077)-2),"0")&amp;",
    ""longitude"" : "&amp;IF(E1077&lt;&gt;"",LEFT(E1077,1)&amp;"."&amp;RIGHT(E1077,LEN(E1077)-1),"0")&amp;","&amp;"
    ""image"" : """&amp;N1077&amp;"""
  },"</f>
        <v xml:space="preserve">  "": {
    "name" : "Pacman",
    "latitude" : 52.360362,
    "longitude" : 4.892438,
    "image" : "https://lh4.ggpht.com/U9Ix7h4gNag6ZHjDOzb77Hib3bPQUAOqWc7WUYc9erSjP2jhEln6RJcWyfHunDc5vRDhFSvwuwSliWAxTkOe"
  },</v>
      </c>
      <c r="C1077" s="4">
        <v>742567</v>
      </c>
      <c r="D1077" s="5">
        <v>52360362</v>
      </c>
      <c r="E1077" s="5">
        <v>4892438</v>
      </c>
      <c r="F1077" s="4" t="s">
        <v>7885</v>
      </c>
      <c r="G1077" s="4" t="s">
        <v>2916</v>
      </c>
      <c r="H1077" s="4" t="s">
        <v>2443</v>
      </c>
      <c r="I1077" s="4" t="s">
        <v>2452</v>
      </c>
      <c r="J1077" s="4" t="s">
        <v>2638</v>
      </c>
      <c r="K1077" s="4" t="s">
        <v>7886</v>
      </c>
      <c r="L1077" s="4" t="s">
        <v>6498</v>
      </c>
      <c r="M1077" s="4" t="s">
        <v>7887</v>
      </c>
      <c r="N1077" s="4" t="s">
        <v>13725</v>
      </c>
    </row>
    <row r="1078" spans="2:14" s="4" customFormat="1" x14ac:dyDescent="0.25">
      <c r="B1078" s="4" t="str">
        <f>"  """&amp;A1078&amp;""": {
    ""name"" : """&amp;SUBSTITUTE(F1078,"""","\""")&amp;""",
    ""latitude"" : "&amp;IF(D1078&lt;&gt;"",LEFT(D1078,2)&amp;"."&amp;RIGHT(D1078,LEN(D1078)-2),"0")&amp;",
    ""longitude"" : "&amp;IF(E1078&lt;&gt;"",LEFT(E1078,1)&amp;"."&amp;RIGHT(E1078,LEN(E1078)-1),"0")&amp;","&amp;"
    ""image"" : """&amp;N1078&amp;"""
  },"</f>
        <v xml:space="preserve">  "": {
    "name" : "Sint Antonius",
    "latitude" : 52.360333,
    "longitude" : 4.894028,
    "image" : "https://lh6.ggpht.com/Gq9XJi6eh98t5YnH_XXzmC3jRwAH_UGycaOCJ0w9oGxJoXs4sQQVQfSvaxcfZ6_YRUN-BtrXPGhmho7yPSvU"
  },</v>
      </c>
      <c r="C1078" s="4">
        <v>954371</v>
      </c>
      <c r="D1078" s="5">
        <v>52360333</v>
      </c>
      <c r="E1078" s="5">
        <v>4894028</v>
      </c>
      <c r="F1078" s="4" t="s">
        <v>9111</v>
      </c>
      <c r="G1078" s="4" t="s">
        <v>2916</v>
      </c>
      <c r="H1078" s="4" t="s">
        <v>2443</v>
      </c>
      <c r="I1078" s="4" t="s">
        <v>2452</v>
      </c>
      <c r="J1078" s="4" t="s">
        <v>2638</v>
      </c>
      <c r="K1078" s="4" t="s">
        <v>7886</v>
      </c>
      <c r="L1078" s="4" t="s">
        <v>7362</v>
      </c>
      <c r="M1078" s="4" t="s">
        <v>9112</v>
      </c>
      <c r="N1078" s="4" t="s">
        <v>14480</v>
      </c>
    </row>
    <row r="1079" spans="2:14" s="4" customFormat="1" x14ac:dyDescent="0.25">
      <c r="B1079" s="4" t="str">
        <f>"  """&amp;A1079&amp;""": {
    ""name"" : """&amp;SUBSTITUTE(F1079,"""","\""")&amp;""",
    ""latitude"" : "&amp;IF(D1079&lt;&gt;"",LEFT(D1079,2)&amp;"."&amp;RIGHT(D1079,LEN(D1079)-2),"0")&amp;",
    ""longitude"" : "&amp;IF(E1079&lt;&gt;"",LEFT(E1079,1)&amp;"."&amp;RIGHT(E1079,LEN(E1079)-1),"0")&amp;","&amp;"
    ""image"" : """&amp;N1079&amp;"""
  },"</f>
        <v xml:space="preserve">  "": {
    "name" : "M.J. Oosterling &amp; Zonen",
    "latitude" : 52.361052,
    "longitude" : 4.899289,
    "image" : "https://lh5.ggpht.com/nDg0FTjPeJ9oCSXFuuBuw39DidCIYdPlolokskNSmr--pp6RDlBDAASpxPZH3oZS1fw7AejYcxRzEEePeng2"
  },</v>
      </c>
      <c r="C1079" s="4">
        <v>411834</v>
      </c>
      <c r="D1079" s="5">
        <v>52361052</v>
      </c>
      <c r="E1079" s="5">
        <v>4899289</v>
      </c>
      <c r="F1079" s="4" t="s">
        <v>6896</v>
      </c>
      <c r="G1079" s="4" t="s">
        <v>2916</v>
      </c>
      <c r="H1079" s="4" t="s">
        <v>2443</v>
      </c>
      <c r="I1079" s="4" t="s">
        <v>2452</v>
      </c>
      <c r="J1079" s="4" t="s">
        <v>2638</v>
      </c>
      <c r="K1079" s="4" t="s">
        <v>3034</v>
      </c>
      <c r="L1079" s="4">
        <v>2</v>
      </c>
      <c r="M1079" s="4" t="s">
        <v>6897</v>
      </c>
      <c r="N1079" s="4" t="s">
        <v>13170</v>
      </c>
    </row>
    <row r="1080" spans="2:14" s="4" customFormat="1" x14ac:dyDescent="0.25">
      <c r="B1080" s="4" t="str">
        <f>"  """&amp;A1080&amp;""": {
    ""name"" : """&amp;SUBSTITUTE(F1080,"""","\""")&amp;""",
    ""latitude"" : "&amp;IF(D1080&lt;&gt;"",LEFT(D1080,2)&amp;"."&amp;RIGHT(D1080,LEN(D1080)-2),"0")&amp;",
    ""longitude"" : "&amp;IF(E1080&lt;&gt;"",LEFT(E1080,1)&amp;"."&amp;RIGHT(E1080,LEN(E1080)-1),"0")&amp;","&amp;"
    ""image"" : """&amp;N1080&amp;"""
  },"</f>
        <v xml:space="preserve">  "": {
    "name" : "Stolpersteine",
    "latitude" : 52.360461,
    "longitude" : 4.901095,
    "image" : "https://lh5.ggpht.com/5ZRVLP1WHL0ebzED1wK5gek6opN-TNIeFcLp3zRH37ywPDCHuJBckEpNqPJsY6gMYgtru9vPXOy-hV1v5hSj"
  },</v>
      </c>
      <c r="C1080" s="4">
        <v>114070</v>
      </c>
      <c r="D1080" s="5">
        <v>52360461</v>
      </c>
      <c r="E1080" s="5">
        <v>4901095</v>
      </c>
      <c r="F1080" s="4" t="s">
        <v>5460</v>
      </c>
      <c r="G1080" s="4" t="s">
        <v>2916</v>
      </c>
      <c r="H1080" s="4" t="s">
        <v>2443</v>
      </c>
      <c r="I1080" s="4" t="s">
        <v>2452</v>
      </c>
      <c r="J1080" s="4" t="s">
        <v>2638</v>
      </c>
      <c r="K1080" s="4" t="s">
        <v>3034</v>
      </c>
      <c r="L1080" s="4">
        <v>47</v>
      </c>
      <c r="M1080" s="4" t="s">
        <v>3035</v>
      </c>
      <c r="N1080" s="4" t="s">
        <v>14888</v>
      </c>
    </row>
    <row r="1081" spans="2:14" s="4" customFormat="1" x14ac:dyDescent="0.25">
      <c r="B1081" s="4" t="str">
        <f>"  """&amp;A1081&amp;""": {
    ""name"" : """&amp;SUBSTITUTE(F1081,"""","\""")&amp;""",
    ""latitude"" : "&amp;IF(D1081&lt;&gt;"",LEFT(D1081,2)&amp;"."&amp;RIGHT(D1081,LEN(D1081)-2),"0")&amp;",
    ""longitude"" : "&amp;IF(E1081&lt;&gt;"",LEFT(E1081,1)&amp;"."&amp;RIGHT(E1081,LEN(E1081)-1),"0")&amp;","&amp;"
    ""image"" : """&amp;N1081&amp;"""
  },"</f>
        <v xml:space="preserve">  "": {
    "name" : "Frederiksplein Totem",
    "latitude" : 52.360142,
    "longitude" : 4.898722,
    "image" : "https://lh5.ggpht.com/Mwy8fp9KPv-O4e_wdKHMaB3THMpo6esLl2AH7MYz0YJKK8vpXWNu3IXmGeuoBwj33_D0NDvIviWGq2f6vRHbcKblRo13M-jXr8OgY8pZVFElTNoc"
  },</v>
      </c>
      <c r="C1081" s="4">
        <v>634931</v>
      </c>
      <c r="D1081" s="5">
        <v>52360142</v>
      </c>
      <c r="E1081" s="5">
        <v>4898722</v>
      </c>
      <c r="F1081" s="4" t="s">
        <v>11865</v>
      </c>
      <c r="G1081" s="4" t="s">
        <v>2916</v>
      </c>
      <c r="H1081" s="4" t="s">
        <v>2443</v>
      </c>
      <c r="I1081" s="4" t="s">
        <v>2452</v>
      </c>
      <c r="J1081" s="4" t="s">
        <v>2638</v>
      </c>
      <c r="K1081" s="4" t="s">
        <v>3034</v>
      </c>
      <c r="L1081" s="4">
        <v>321</v>
      </c>
      <c r="M1081" s="4">
        <v>1017</v>
      </c>
      <c r="N1081" s="4" t="s">
        <v>11866</v>
      </c>
    </row>
    <row r="1082" spans="2:14" s="4" customFormat="1" x14ac:dyDescent="0.25">
      <c r="B1082" s="4" t="str">
        <f>"  """&amp;A1082&amp;""": {
    ""name"" : """&amp;SUBSTITUTE(F1082,"""","\""")&amp;""",
    ""latitude"" : "&amp;IF(D1082&lt;&gt;"",LEFT(D1082,2)&amp;"."&amp;RIGHT(D1082,LEN(D1082)-2),"0")&amp;",
    ""longitude"" : "&amp;IF(E1082&lt;&gt;"",LEFT(E1082,1)&amp;"."&amp;RIGHT(E1082,LEN(E1082)-1),"0")&amp;","&amp;"
    ""image"" : """&amp;N1082&amp;"""
  },"</f>
        <v xml:space="preserve">  "": {
    "name" : "Frederiksplein",
    "latitude" : 52.360052,
    "longitude" : 4.899942,
    "image" : "https://lh5.ggpht.com/BYZVO3WB2fBuzVnqdf9zhRWQqB7bEcjPKaCA5k9LXFtu2iS_qfxDpl9QgWUoafic3Pj_MxfNXiNsmd4Hfc8"
  },</v>
      </c>
      <c r="C1082" s="4">
        <v>1116146</v>
      </c>
      <c r="D1082" s="5">
        <v>52360052</v>
      </c>
      <c r="E1082" s="5">
        <v>4899942</v>
      </c>
      <c r="F1082" s="4" t="s">
        <v>3034</v>
      </c>
      <c r="G1082" s="4" t="s">
        <v>2916</v>
      </c>
      <c r="H1082" s="4" t="s">
        <v>2443</v>
      </c>
      <c r="I1082" s="4" t="s">
        <v>2452</v>
      </c>
      <c r="J1082" s="4" t="s">
        <v>2638</v>
      </c>
      <c r="K1082" s="4" t="s">
        <v>3034</v>
      </c>
      <c r="L1082" s="4">
        <v>321</v>
      </c>
      <c r="M1082" s="4">
        <v>1017</v>
      </c>
      <c r="N1082" s="4" t="s">
        <v>11864</v>
      </c>
    </row>
    <row r="1083" spans="2:14" s="4" customFormat="1" x14ac:dyDescent="0.25">
      <c r="B1083" s="4" t="str">
        <f>"  """&amp;A1083&amp;""": {
    ""name"" : """&amp;SUBSTITUTE(F1083,"""","\""")&amp;""",
    ""latitude"" : "&amp;IF(D1083&lt;&gt;"",LEFT(D1083,2)&amp;"."&amp;RIGHT(D1083,LEN(D1083)-2),"0")&amp;",
    ""longitude"" : "&amp;IF(E1083&lt;&gt;"",LEFT(E1083,1)&amp;"."&amp;RIGHT(E1083,LEN(E1083)-1),"0")&amp;","&amp;"
    ""image"" : """&amp;N1083&amp;"""
  },"</f>
        <v xml:space="preserve">  "": {
    "name" : "Mesh Mosaic Art",
    "latitude" : 52.359421,
    "longitude" : 4.900037,
    "image" : "https://lh3.ggpht.com/xP2sXKcxaXCDhRaNcbgzWzXe4U6iNkJ0PCqUHQsTLNWBXuBZ_fBNDujH-EeoxflL7Tz2lcbAQbYZdL2r0HA"
  },</v>
      </c>
      <c r="C1083" s="4">
        <v>1035199</v>
      </c>
      <c r="D1083" s="5">
        <v>52359421</v>
      </c>
      <c r="E1083" s="5">
        <v>4900037</v>
      </c>
      <c r="F1083" s="4" t="s">
        <v>9502</v>
      </c>
      <c r="G1083" s="4" t="s">
        <v>2916</v>
      </c>
      <c r="H1083" s="4" t="s">
        <v>2443</v>
      </c>
      <c r="I1083" s="4" t="s">
        <v>2452</v>
      </c>
      <c r="J1083" s="4" t="s">
        <v>2638</v>
      </c>
      <c r="K1083" s="4" t="s">
        <v>3034</v>
      </c>
      <c r="L1083" s="4">
        <v>321</v>
      </c>
      <c r="M1083" s="4">
        <v>1017</v>
      </c>
      <c r="N1083" s="4" t="s">
        <v>13103</v>
      </c>
    </row>
    <row r="1084" spans="2:14" s="4" customFormat="1" x14ac:dyDescent="0.25">
      <c r="B1084" s="4" t="str">
        <f>"  """&amp;A1084&amp;""": {
    ""name"" : """&amp;SUBSTITUTE(F1084,"""","\""")&amp;""",
    ""latitude"" : "&amp;IF(D1084&lt;&gt;"",LEFT(D1084,2)&amp;"."&amp;RIGHT(D1084,LEN(D1084)-2),"0")&amp;",
    ""longitude"" : "&amp;IF(E1084&lt;&gt;"",LEFT(E1084,1)&amp;"."&amp;RIGHT(E1084,LEN(E1084)-1),"0")&amp;","&amp;"
    ""image"" : """&amp;N1084&amp;"""
  },"</f>
        <v xml:space="preserve">  "": {
    "name" : "Jellyfish",
    "latitude" : 52.360932,
    "longitude" : 4.899582,
    "image" : "https://lh5.ggpht.com/FWxrANWpYTc8SRhx5IOVOo11lXDZ_1iQuTcMMAdfeq4rCWKKAs7zoGx4c9NBf1shTLep0QF8439avEAOFYIn"
  },</v>
      </c>
      <c r="C1084" s="4">
        <v>1054980</v>
      </c>
      <c r="D1084" s="5">
        <v>52360932</v>
      </c>
      <c r="E1084" s="5">
        <v>4899582</v>
      </c>
      <c r="F1084" s="4" t="s">
        <v>9596</v>
      </c>
      <c r="G1084" s="4" t="s">
        <v>2916</v>
      </c>
      <c r="H1084" s="4" t="s">
        <v>2443</v>
      </c>
      <c r="I1084" s="4" t="s">
        <v>2452</v>
      </c>
      <c r="J1084" s="4" t="s">
        <v>2638</v>
      </c>
      <c r="K1084" s="4" t="s">
        <v>3034</v>
      </c>
      <c r="L1084" s="4">
        <v>332</v>
      </c>
      <c r="M1084" s="4">
        <v>1017</v>
      </c>
      <c r="N1084" s="4" t="s">
        <v>12554</v>
      </c>
    </row>
    <row r="1085" spans="2:14" s="4" customFormat="1" x14ac:dyDescent="0.25">
      <c r="B1085" s="4" t="str">
        <f>"  """&amp;A1085&amp;""": {
    ""name"" : """&amp;SUBSTITUTE(F1085,"""","\""")&amp;""",
    ""latitude"" : "&amp;IF(D1085&lt;&gt;"",LEFT(D1085,2)&amp;"."&amp;RIGHT(D1085,LEN(D1085)-2),"0")&amp;",
    ""longitude"" : "&amp;IF(E1085&lt;&gt;"",LEFT(E1085,1)&amp;"."&amp;RIGHT(E1085,LEN(E1085)-1),"0")&amp;","&amp;"
    ""image"" : """&amp;N1085&amp;"""
  },"</f>
        <v xml:space="preserve">  "": {
    "name" : "Leguane",
    "latitude" : 52.363306,
    "longitude" : 4.883672,
    "image" : "https://lh6.ggpht.com/VNTHVy_Hc64at2hnSgVZ9zq3zaLKAJ0ptxJ1T1rmbYHwonyipQNf9O1lzylrZgwajaeRYqWRp_3SbHgS1I0o"
  },</v>
      </c>
      <c r="C1085" s="4">
        <v>223255</v>
      </c>
      <c r="D1085" s="5">
        <v>52363306</v>
      </c>
      <c r="E1085" s="5">
        <v>4883672</v>
      </c>
      <c r="F1085" s="4" t="s">
        <v>6175</v>
      </c>
      <c r="G1085" s="4" t="s">
        <v>2916</v>
      </c>
      <c r="H1085" s="4" t="s">
        <v>2443</v>
      </c>
      <c r="I1085" s="4" t="s">
        <v>2452</v>
      </c>
      <c r="J1085" s="4" t="s">
        <v>2638</v>
      </c>
      <c r="K1085" s="4" t="s">
        <v>6176</v>
      </c>
      <c r="L1085" s="4">
        <v>15</v>
      </c>
      <c r="M1085" s="4">
        <v>1017</v>
      </c>
      <c r="N1085" s="4" t="s">
        <v>12884</v>
      </c>
    </row>
    <row r="1086" spans="2:14" s="4" customFormat="1" x14ac:dyDescent="0.25">
      <c r="B1086" s="4" t="str">
        <f>"  """&amp;A1086&amp;""": {
    ""name"" : """&amp;SUBSTITUTE(F1086,"""","\""")&amp;""",
    ""latitude"" : "&amp;IF(D1086&lt;&gt;"",LEFT(D1086,2)&amp;"."&amp;RIGHT(D1086,LEN(D1086)-2),"0")&amp;",
    ""longitude"" : "&amp;IF(E1086&lt;&gt;"",LEFT(E1086,1)&amp;"."&amp;RIGHT(E1086,LEN(E1086)-1),"0")&amp;","&amp;"
    ""image"" : """&amp;N1086&amp;"""
  },"</f>
        <v xml:space="preserve">  "": {
    "name" : "Lagartos, Amsterdam",
    "latitude" : 52.362986,
    "longitude" : 4.883635,
    "image" : "https://lh5.ggpht.com/6YrVupoX1L8PxYdgl3M43N8knhD5MdHaIbXjGJSTujpXxraPyWCHz93FubrZxldHEciFdraSmsu87Yk9um1JbCK6ZKTmfu1czvr05JxQpAvBqWvp"
  },</v>
      </c>
      <c r="C1086" s="4">
        <v>516894</v>
      </c>
      <c r="D1086" s="5">
        <v>52362986</v>
      </c>
      <c r="E1086" s="5">
        <v>4883635</v>
      </c>
      <c r="F1086" s="4" t="s">
        <v>12840</v>
      </c>
      <c r="G1086" s="4" t="s">
        <v>2916</v>
      </c>
      <c r="H1086" s="4" t="s">
        <v>2443</v>
      </c>
      <c r="I1086" s="4" t="s">
        <v>2452</v>
      </c>
      <c r="J1086" s="4" t="s">
        <v>2638</v>
      </c>
      <c r="K1086" s="4" t="s">
        <v>6176</v>
      </c>
      <c r="M1086" s="4">
        <v>1017</v>
      </c>
      <c r="N1086" s="4" t="s">
        <v>12841</v>
      </c>
    </row>
    <row r="1087" spans="2:14" s="4" customFormat="1" x14ac:dyDescent="0.25">
      <c r="B1087" s="4" t="str">
        <f>"  """&amp;A1087&amp;""": {
    ""name"" : """&amp;SUBSTITUTE(F1087,"""","\""")&amp;""",
    ""latitude"" : "&amp;IF(D1087&lt;&gt;"",LEFT(D1087,2)&amp;"."&amp;RIGHT(D1087,LEN(D1087)-2),"0")&amp;",
    ""longitude"" : "&amp;IF(E1087&lt;&gt;"",LEFT(E1087,1)&amp;"."&amp;RIGHT(E1087,LEN(E1087)-1),"0")&amp;","&amp;"
    ""image"" : """&amp;N1087&amp;"""
  },"</f>
        <v xml:space="preserve">  "": {
    "name" : "Rooftop Godess",
    "latitude" : 52.364939,
    "longitude" : 4.88207,
    "image" : "https://lh5.ggpht.com/HEid2Wk_Q_j2CIZELmY7i1CgounsfgNJN-nYYVN3WRMzWyyMtKt7UmeVG9dfC4A6A7JpPPDtd7bHb-dmjg_L"
  },</v>
      </c>
      <c r="C1087" s="4">
        <v>451918</v>
      </c>
      <c r="D1087" s="5">
        <v>52364939</v>
      </c>
      <c r="E1087" s="5">
        <v>488207</v>
      </c>
      <c r="F1087" s="4" t="s">
        <v>14247</v>
      </c>
      <c r="G1087" s="4" t="s">
        <v>2916</v>
      </c>
      <c r="H1087" s="4" t="s">
        <v>2443</v>
      </c>
      <c r="I1087" s="4" t="s">
        <v>2452</v>
      </c>
      <c r="J1087" s="4" t="s">
        <v>2638</v>
      </c>
      <c r="K1087" s="4" t="s">
        <v>6876</v>
      </c>
      <c r="L1087" s="4">
        <v>12</v>
      </c>
      <c r="M1087" s="4" t="s">
        <v>16040</v>
      </c>
      <c r="N1087" s="4" t="s">
        <v>14248</v>
      </c>
    </row>
    <row r="1088" spans="2:14" s="4" customFormat="1" x14ac:dyDescent="0.25">
      <c r="B1088" s="4" t="str">
        <f>"  """&amp;A1088&amp;""": {
    ""name"" : """&amp;SUBSTITUTE(F1088,"""","\""")&amp;""",
    ""latitude"" : "&amp;IF(D1088&lt;&gt;"",LEFT(D1088,2)&amp;"."&amp;RIGHT(D1088,LEN(D1088)-2),"0")&amp;",
    ""longitude"" : "&amp;IF(E1088&lt;&gt;"",LEFT(E1088,1)&amp;"."&amp;RIGHT(E1088,LEN(E1088)-1),"0")&amp;","&amp;"
    ""image"" : """&amp;N1088&amp;"""
  },"</f>
        <v xml:space="preserve">  "": {
    "name" : "Gevelhoofd",
    "latitude" : 52.365017,
    "longitude" : 4.882932,
    "image" : "https://lh4.ggpht.com/T1s3eXIVdE6hTcmyNS60ahb5lFFHvj1dZMTO_CZNhp1xEuMah6_Ul7EA-S5_osfeSLwW62kf9f8LXuJCzG7d"
  },</v>
      </c>
      <c r="C1088" s="4">
        <v>406813</v>
      </c>
      <c r="D1088" s="5">
        <v>52365017</v>
      </c>
      <c r="E1088" s="5">
        <v>4882932</v>
      </c>
      <c r="F1088" s="4" t="s">
        <v>6875</v>
      </c>
      <c r="G1088" s="4" t="s">
        <v>2916</v>
      </c>
      <c r="H1088" s="4" t="s">
        <v>2443</v>
      </c>
      <c r="I1088" s="4" t="s">
        <v>2452</v>
      </c>
      <c r="J1088" s="4" t="s">
        <v>2638</v>
      </c>
      <c r="K1088" s="4" t="s">
        <v>6876</v>
      </c>
      <c r="L1088" s="4">
        <v>49</v>
      </c>
      <c r="M1088" s="4">
        <v>1017</v>
      </c>
      <c r="N1088" s="4" t="s">
        <v>11972</v>
      </c>
    </row>
    <row r="1089" spans="2:14" s="4" customFormat="1" x14ac:dyDescent="0.25">
      <c r="B1089" s="4" t="str">
        <f>"  """&amp;A1089&amp;""": {
    ""name"" : """&amp;SUBSTITUTE(F1089,"""","\""")&amp;""",
    ""latitude"" : "&amp;IF(D1089&lt;&gt;"",LEFT(D1089,2)&amp;"."&amp;RIGHT(D1089,LEN(D1089)-2),"0")&amp;",
    ""longitude"" : "&amp;IF(E1089&lt;&gt;"",LEFT(E1089,1)&amp;"."&amp;RIGHT(E1089,LEN(E1089)-1),"0")&amp;","&amp;"
    ""image"" : """&amp;N1089&amp;"""
  },"</f>
        <v xml:space="preserve">  "": {
    "name" : "Saxophone",
    "latitude" : 52.363491,
    "longitude" : 4.884454,
    "image" : "https://lh4.ggpht.com/-z2P9P1I6ByVPzBuxZwlAwGi82KBrVPNfsFkzhCBBOuizRNaehDBnFCWOh9HI15VQS7R1PXdNoCU8LieAPU"
  },</v>
      </c>
      <c r="C1089" s="4">
        <v>368272</v>
      </c>
      <c r="D1089" s="5">
        <v>52363491</v>
      </c>
      <c r="E1089" s="5">
        <v>4884454</v>
      </c>
      <c r="F1089" s="4" t="s">
        <v>14300</v>
      </c>
      <c r="G1089" s="4" t="s">
        <v>2916</v>
      </c>
      <c r="H1089" s="4" t="s">
        <v>2443</v>
      </c>
      <c r="I1089" s="4" t="s">
        <v>2452</v>
      </c>
      <c r="J1089" s="4" t="s">
        <v>2638</v>
      </c>
      <c r="K1089" s="4" t="s">
        <v>6876</v>
      </c>
      <c r="L1089" s="4" t="s">
        <v>15966</v>
      </c>
      <c r="M1089" s="4" t="s">
        <v>15967</v>
      </c>
      <c r="N1089" s="4" t="s">
        <v>14301</v>
      </c>
    </row>
    <row r="1090" spans="2:14" s="4" customFormat="1" x14ac:dyDescent="0.25">
      <c r="B1090" s="4" t="str">
        <f>"  """&amp;A1090&amp;""": {
    ""name"" : """&amp;SUBSTITUTE(F1090,"""","\""")&amp;""",
    ""latitude"" : "&amp;IF(D1090&lt;&gt;"",LEFT(D1090,2)&amp;"."&amp;RIGHT(D1090,LEN(D1090)-2),"0")&amp;",
    ""longitude"" : "&amp;IF(E1090&lt;&gt;"",LEFT(E1090,1)&amp;"."&amp;RIGHT(E1090,LEN(E1090)-1),"0")&amp;","&amp;"
    ""image"" : """&amp;N1090&amp;"""
  },"</f>
        <v xml:space="preserve">  "": {
    "name" : "Ams, Centrum - Simon Carmiggelt",
    "latitude" : 52.359888,
    "longitude" : 4.888726,
    "image" : "https://lh6.ggpht.com/GdSS7Glxoi3qU_GlzlhFtiEnLPooXUAHP6X8pWzoHL4HpQOUbsSFtsTtThJ_hm1sZRwCTcZZbp-vKTTKY39QYg"
  },</v>
      </c>
      <c r="C1090" s="4">
        <v>82677</v>
      </c>
      <c r="D1090" s="5">
        <v>52359888</v>
      </c>
      <c r="E1090" s="5">
        <v>4888726</v>
      </c>
      <c r="F1090" s="4" t="s">
        <v>5238</v>
      </c>
      <c r="G1090" s="4" t="s">
        <v>2916</v>
      </c>
      <c r="H1090" s="4" t="s">
        <v>2443</v>
      </c>
      <c r="I1090" s="4" t="s">
        <v>2452</v>
      </c>
      <c r="J1090" s="4" t="s">
        <v>2638</v>
      </c>
      <c r="K1090" s="4" t="s">
        <v>17489</v>
      </c>
      <c r="M1090" s="4">
        <v>1017</v>
      </c>
      <c r="N1090" s="4" t="s">
        <v>10091</v>
      </c>
    </row>
    <row r="1091" spans="2:14" s="4" customFormat="1" x14ac:dyDescent="0.25">
      <c r="B1091" s="4" t="str">
        <f>"  """&amp;A1091&amp;""": {
    ""name"" : """&amp;SUBSTITUTE(F1091,"""","\""")&amp;""",
    ""latitude"" : "&amp;IF(D1091&lt;&gt;"",LEFT(D1091,2)&amp;"."&amp;RIGHT(D1091,LEN(D1091)-2),"0")&amp;",
    ""longitude"" : "&amp;IF(E1091&lt;&gt;"",LEFT(E1091,1)&amp;"."&amp;RIGHT(E1091,LEN(E1091)-1),"0")&amp;","&amp;"
    ""image"" : """&amp;N1091&amp;"""
  },"</f>
        <v xml:space="preserve">  "": {
    "name" : "Ant. J. M. Hendrix Memorial Stone",
    "latitude" : 52.36336,
    "longitude" : 4.886581,
    "image" : "https://lh3.googleusercontent.com/wgj1VAefmJK8FZzAx28VgPvRynQmOa6JeCudQumPyxGh-MaeaP6rrGHvepuhEZvSvsVNrOejCoSy2zyzORHLCQ"
  },</v>
      </c>
      <c r="C1091" s="4">
        <v>49371536</v>
      </c>
      <c r="D1091" s="5">
        <v>5236336</v>
      </c>
      <c r="E1091" s="5">
        <v>4886581</v>
      </c>
      <c r="F1091" s="4" t="s">
        <v>10261</v>
      </c>
      <c r="G1091" s="4" t="s">
        <v>2916</v>
      </c>
      <c r="H1091" s="4" t="s">
        <v>2443</v>
      </c>
      <c r="I1091" s="4" t="s">
        <v>2452</v>
      </c>
      <c r="J1091" s="4" t="s">
        <v>2638</v>
      </c>
      <c r="K1091" s="4" t="s">
        <v>17065</v>
      </c>
      <c r="L1091" s="4" t="s">
        <v>17066</v>
      </c>
      <c r="M1091" s="4" t="s">
        <v>17067</v>
      </c>
      <c r="N1091" s="4" t="s">
        <v>10262</v>
      </c>
    </row>
    <row r="1092" spans="2:14" s="4" customFormat="1" x14ac:dyDescent="0.25">
      <c r="B1092" s="4" t="str">
        <f>"  """&amp;A1092&amp;""": {
    ""name"" : """&amp;SUBSTITUTE(F1092,"""","\""")&amp;""",
    ""latitude"" : "&amp;IF(D1092&lt;&gt;"",LEFT(D1092,2)&amp;"."&amp;RIGHT(D1092,LEN(D1092)-2),"0")&amp;",
    ""longitude"" : "&amp;IF(E1092&lt;&gt;"",LEFT(E1092,1)&amp;"."&amp;RIGHT(E1092,LEN(E1092)-1),"0")&amp;","&amp;"
    ""image"" : """&amp;N1092&amp;"""
  },"</f>
        <v xml:space="preserve">  "": {
    "name" : "IN DIE VERGVLDEN CATER IN DIE NIEV STAT",
    "latitude" : 52.365575,
    "longitude" : 4.88157,
    "image" : "https://lh3.ggpht.com/ix2uhFGGmzntYEdNHuRl044eUFZ2jb52F-xhn4XHDrDOeaY2icv8gRToj0hoa8moPuxtjeC3Sixq_KVCNbo"
  },</v>
      </c>
      <c r="C1092" s="4">
        <v>929904</v>
      </c>
      <c r="D1092" s="5">
        <v>52365575</v>
      </c>
      <c r="E1092" s="5">
        <v>488157</v>
      </c>
      <c r="F1092" s="4" t="s">
        <v>8976</v>
      </c>
      <c r="G1092" s="4" t="s">
        <v>2916</v>
      </c>
      <c r="H1092" s="4" t="s">
        <v>2443</v>
      </c>
      <c r="I1092" s="4" t="s">
        <v>2452</v>
      </c>
      <c r="J1092" s="4" t="s">
        <v>2638</v>
      </c>
      <c r="K1092" s="4" t="s">
        <v>7721</v>
      </c>
      <c r="L1092" s="4">
        <v>97</v>
      </c>
      <c r="M1092" s="4" t="s">
        <v>8977</v>
      </c>
      <c r="N1092" s="4" t="s">
        <v>12462</v>
      </c>
    </row>
    <row r="1093" spans="2:14" s="4" customFormat="1" x14ac:dyDescent="0.25">
      <c r="B1093" s="4" t="str">
        <f>"  """&amp;A1093&amp;""": {
    ""name"" : """&amp;SUBSTITUTE(F1093,"""","\""")&amp;""",
    ""latitude"" : "&amp;IF(D1093&lt;&gt;"",LEFT(D1093,2)&amp;"."&amp;RIGHT(D1093,LEN(D1093)-2),"0")&amp;",
    ""longitude"" : "&amp;IF(E1093&lt;&gt;"",LEFT(E1093,1)&amp;"."&amp;RIGHT(E1093,LEN(E1093)-1),"0")&amp;","&amp;"
    ""image"" : """&amp;N1093&amp;"""
  },"</f>
        <v xml:space="preserve">  "": {
    "name" : "Indianenhoofd",
    "latitude" : 52.363977,
    "longitude" : 4.88056,
    "image" : "https://lh3.ggpht.com/RIU-KXvijwQ33h1AutCombZfJYEnw2d5w2fPM0zEr7sDxNqXi0aEd4H9ryzFkg6Oq_YrcYdbXsA_zHCzOSTB9g"
  },</v>
      </c>
      <c r="C1093" s="4">
        <v>139179</v>
      </c>
      <c r="D1093" s="5">
        <v>52363977</v>
      </c>
      <c r="E1093" s="5">
        <v>488056</v>
      </c>
      <c r="F1093" s="4" t="s">
        <v>5619</v>
      </c>
      <c r="G1093" s="4" t="s">
        <v>2916</v>
      </c>
      <c r="H1093" s="4" t="s">
        <v>2443</v>
      </c>
      <c r="I1093" s="4" t="s">
        <v>2452</v>
      </c>
      <c r="J1093" s="4" t="s">
        <v>2638</v>
      </c>
      <c r="K1093" s="4" t="s">
        <v>5620</v>
      </c>
      <c r="L1093" s="4" t="s">
        <v>5621</v>
      </c>
      <c r="M1093" s="4" t="s">
        <v>5622</v>
      </c>
      <c r="N1093" s="4" t="s">
        <v>12460</v>
      </c>
    </row>
    <row r="1094" spans="2:14" s="4" customFormat="1" x14ac:dyDescent="0.25">
      <c r="B1094" s="4" t="str">
        <f>"  """&amp;A1094&amp;""": {
    ""name"" : """&amp;SUBSTITUTE(F1094,"""","\""")&amp;""",
    ""latitude"" : "&amp;IF(D1094&lt;&gt;"",LEFT(D1094,2)&amp;"."&amp;RIGHT(D1094,LEN(D1094)-2),"0")&amp;",
    ""longitude"" : "&amp;IF(E1094&lt;&gt;"",LEFT(E1094,1)&amp;"."&amp;RIGHT(E1094,LEN(E1094)-1),"0")&amp;","&amp;"
    ""image"" : """&amp;N1094&amp;"""
  },"</f>
        <v xml:space="preserve">  "": {
    "name" : "Clock Hotel American",
    "latitude" : 52.363718,
    "longitude" : 4.881044,
    "image" : "https://lh5.ggpht.com/3zwIbOS7ile8J96UcYLh1Zqnc0H_PO6lctsNyL1TOJUO4OjA7WuISBTA27nAdvx-Na_IrpkWrzr3V7eACLsD8w"
  },</v>
      </c>
      <c r="C1094" s="4">
        <v>712340</v>
      </c>
      <c r="D1094" s="5">
        <v>52363718</v>
      </c>
      <c r="E1094" s="5">
        <v>4881044</v>
      </c>
      <c r="F1094" s="4" t="s">
        <v>7863</v>
      </c>
      <c r="G1094" s="4" t="s">
        <v>2916</v>
      </c>
      <c r="H1094" s="4" t="s">
        <v>2443</v>
      </c>
      <c r="I1094" s="4" t="s">
        <v>2452</v>
      </c>
      <c r="J1094" s="4" t="s">
        <v>2638</v>
      </c>
      <c r="K1094" s="4" t="s">
        <v>5620</v>
      </c>
      <c r="L1094" s="4" t="s">
        <v>7864</v>
      </c>
      <c r="M1094" s="4" t="s">
        <v>5622</v>
      </c>
      <c r="N1094" s="4" t="s">
        <v>11004</v>
      </c>
    </row>
    <row r="1095" spans="2:14" s="4" customFormat="1" x14ac:dyDescent="0.25">
      <c r="B1095" s="4" t="str">
        <f>"  """&amp;A1095&amp;""": {
    ""name"" : """&amp;SUBSTITUTE(F1095,"""","\""")&amp;""",
    ""latitude"" : "&amp;IF(D1095&lt;&gt;"",LEFT(D1095,2)&amp;"."&amp;RIGHT(D1095,LEN(D1095)-2),"0")&amp;",
    ""longitude"" : "&amp;IF(E1095&lt;&gt;"",LEFT(E1095,1)&amp;"."&amp;RIGHT(E1095,LEN(E1095)-1),"0")&amp;","&amp;"
    ""image"" : """&amp;N1095&amp;"""
  },"</f>
        <v xml:space="preserve">  "": {
    "name" : "Smokiana Pipeshop",
    "latitude" : 52.364188,
    "longitude" : 4.88531,
    "image" : "https://lh3.ggpht.com/fDnnJWsrmX-HdiJ4cO_W-4mxO9F-zaVyOGWU35qTTA3MwATwKO0sSnQIhpwAXNuL9w13ncwaXp9JBgMPWDK3dARr_foPamxLw_oD2-JS28_IJh8c"
  },</v>
      </c>
      <c r="C1095" s="4">
        <v>1077881</v>
      </c>
      <c r="D1095" s="5">
        <v>52364188</v>
      </c>
      <c r="E1095" s="5">
        <v>488531</v>
      </c>
      <c r="F1095" s="4" t="s">
        <v>9712</v>
      </c>
      <c r="G1095" s="4" t="s">
        <v>2916</v>
      </c>
      <c r="H1095" s="4" t="s">
        <v>2443</v>
      </c>
      <c r="I1095" s="4" t="s">
        <v>2452</v>
      </c>
      <c r="J1095" s="4" t="s">
        <v>2638</v>
      </c>
      <c r="K1095" s="4" t="s">
        <v>6060</v>
      </c>
      <c r="L1095" s="4">
        <v>2</v>
      </c>
      <c r="M1095" s="4" t="s">
        <v>9713</v>
      </c>
      <c r="N1095" s="4" t="s">
        <v>14556</v>
      </c>
    </row>
    <row r="1096" spans="2:14" s="4" customFormat="1" x14ac:dyDescent="0.25">
      <c r="B1096" s="4" t="str">
        <f>"  """&amp;A1096&amp;""": {
    ""name"" : """&amp;SUBSTITUTE(F1096,"""","\""")&amp;""",
    ""latitude"" : "&amp;IF(D1096&lt;&gt;"",LEFT(D1096,2)&amp;"."&amp;RIGHT(D1096,LEN(D1096)-2),"0")&amp;",
    ""longitude"" : "&amp;IF(E1096&lt;&gt;"",LEFT(E1096,1)&amp;"."&amp;RIGHT(E1096,LEN(E1096)-1),"0")&amp;","&amp;"
    ""image"" : """&amp;N1096&amp;"""
  },"</f>
        <v xml:space="preserve">  "": {
    "name" : "De kop van Jut",
    "latitude" : 52.363522,
    "longitude" : 4.88487,
    "image" : "https://lh4.ggpht.com/XP6hpvg8iN3K9GNziLI4PEa9CKJeKV09rYyfgvX0Ad9XXZiY9Xv7fFDwyTDj14TMLpjn4nebRr2NMkRmDXpRQVCYhFsMPLPBzgNj98lHMcWDDnE"
  },</v>
      </c>
      <c r="C1096" s="4">
        <v>206176</v>
      </c>
      <c r="D1096" s="5">
        <v>52363522</v>
      </c>
      <c r="E1096" s="5">
        <v>488487</v>
      </c>
      <c r="F1096" s="4" t="s">
        <v>6059</v>
      </c>
      <c r="G1096" s="4" t="s">
        <v>2916</v>
      </c>
      <c r="H1096" s="4" t="s">
        <v>2443</v>
      </c>
      <c r="I1096" s="4" t="s">
        <v>2452</v>
      </c>
      <c r="J1096" s="4" t="s">
        <v>2638</v>
      </c>
      <c r="K1096" s="4" t="s">
        <v>6060</v>
      </c>
      <c r="L1096" s="4">
        <v>28</v>
      </c>
      <c r="M1096" s="4" t="s">
        <v>6061</v>
      </c>
      <c r="N1096" s="4" t="s">
        <v>11264</v>
      </c>
    </row>
    <row r="1097" spans="2:14" s="4" customFormat="1" x14ac:dyDescent="0.25">
      <c r="B1097" s="4" t="str">
        <f>"  """&amp;A1097&amp;""": {
    ""name"" : """&amp;SUBSTITUTE(F1097,"""","\""")&amp;""",
    ""latitude"" : "&amp;IF(D1097&lt;&gt;"",LEFT(D1097,2)&amp;"."&amp;RIGHT(D1097,LEN(D1097)-2),"0")&amp;",
    ""longitude"" : "&amp;IF(E1097&lt;&gt;"",LEFT(E1097,1)&amp;"."&amp;RIGHT(E1097,LEN(E1097)-1),"0")&amp;","&amp;"
    ""image"" : """&amp;N1097&amp;"""
  },"</f>
        <v xml:space="preserve">  "": {
    "name" : "Hirsch and Cie",
    "latitude" : 52.363646,
    "longitude" : 4.882485,
    "image" : "https://lh3.googleusercontent.com/M6YbSc6hIx_hCOsq3lubg85CqRwnwG4Pr9vFRoRnUCw3Mo4R20eC-YX5Jy3oao-s3cpvOctCOM-SnZuuvuDjcA"
  },</v>
      </c>
      <c r="C1097" s="4">
        <v>159386</v>
      </c>
      <c r="D1097" s="5">
        <v>52363646</v>
      </c>
      <c r="E1097" s="5">
        <v>4882485</v>
      </c>
      <c r="F1097" s="4" t="s">
        <v>5739</v>
      </c>
      <c r="G1097" s="4" t="s">
        <v>2916</v>
      </c>
      <c r="H1097" s="4" t="s">
        <v>2443</v>
      </c>
      <c r="I1097" s="4" t="s">
        <v>2452</v>
      </c>
      <c r="J1097" s="4" t="s">
        <v>2638</v>
      </c>
      <c r="K1097" s="4" t="s">
        <v>2740</v>
      </c>
      <c r="L1097" s="4">
        <v>23</v>
      </c>
      <c r="M1097" s="4" t="s">
        <v>5740</v>
      </c>
      <c r="N1097" s="4" t="s">
        <v>12324</v>
      </c>
    </row>
    <row r="1098" spans="2:14" s="4" customFormat="1" x14ac:dyDescent="0.25">
      <c r="B1098" s="4" t="str">
        <f>"  """&amp;A1098&amp;""": {
    ""name"" : """&amp;SUBSTITUTE(F1098,"""","\""")&amp;""",
    ""latitude"" : "&amp;IF(D1098&lt;&gt;"",LEFT(D1098,2)&amp;"."&amp;RIGHT(D1098,LEN(D1098)-2),"0")&amp;",
    ""longitude"" : "&amp;IF(E1098&lt;&gt;"",LEFT(E1098,1)&amp;"."&amp;RIGHT(E1098,LEN(E1098)-1),"0")&amp;","&amp;"
    ""image"" : """&amp;N1098&amp;"""
  },"</f>
        <v xml:space="preserve">  "": {
    "name" : "Christian Huygens",
    "latitude" : 52.364832,
    "longitude" : 4.883888,
    "image" : "https://lh6.ggpht.com/D1Iomr15Sjvh61L_54kq0jJkJEUkkL4vXV11U6m0nKG6WLFzgQsoOmvmdOF23D4NCmzohoyDTRqD9RRgE7o6VQ"
  },</v>
      </c>
      <c r="C1098" s="4">
        <v>788869</v>
      </c>
      <c r="D1098" s="5">
        <v>52364832</v>
      </c>
      <c r="E1098" s="5">
        <v>4883888</v>
      </c>
      <c r="F1098" s="4" t="s">
        <v>8213</v>
      </c>
      <c r="G1098" s="4" t="s">
        <v>2916</v>
      </c>
      <c r="H1098" s="4" t="s">
        <v>2443</v>
      </c>
      <c r="I1098" s="4" t="s">
        <v>2452</v>
      </c>
      <c r="J1098" s="4" t="s">
        <v>2638</v>
      </c>
      <c r="K1098" s="4" t="s">
        <v>8214</v>
      </c>
      <c r="L1098" s="4" t="s">
        <v>8215</v>
      </c>
      <c r="M1098" s="4" t="s">
        <v>8216</v>
      </c>
      <c r="N1098" s="4" t="s">
        <v>10958</v>
      </c>
    </row>
    <row r="1099" spans="2:14" s="4" customFormat="1" x14ac:dyDescent="0.25">
      <c r="B1099" s="4" t="str">
        <f>"  """&amp;A1099&amp;""": {
    ""name"" : """&amp;SUBSTITUTE(F1099,"""","\""")&amp;""",
    ""latitude"" : "&amp;IF(D1099&lt;&gt;"",LEFT(D1099,2)&amp;"."&amp;RIGHT(D1099,LEN(D1099)-2),"0")&amp;",
    ""longitude"" : "&amp;IF(E1099&lt;&gt;"",LEFT(E1099,1)&amp;"."&amp;RIGHT(E1099,LEN(E1099)-1),"0")&amp;","&amp;"
    ""image"" : """&amp;N1099&amp;"""
  },"</f>
        <v xml:space="preserve">  "": {
    "name" : "Keysers Laers",
    "latitude" : 52.360089,
    "longitude" : 4.892764,
    "image" : "https://lh6.ggpht.com/pHVYz-v0D8fpu_NXhInC8SmKh7D-9PG8TfepPcA3sZsjMR9afvTV_-JNQF_EvB7gasj8h2Tao8inZVmpxrL7"
  },</v>
      </c>
      <c r="C1099" s="4">
        <v>263425</v>
      </c>
      <c r="D1099" s="5">
        <v>52360089</v>
      </c>
      <c r="E1099" s="5">
        <v>4892764</v>
      </c>
      <c r="F1099" s="4" t="s">
        <v>6466</v>
      </c>
      <c r="G1099" s="4" t="s">
        <v>2916</v>
      </c>
      <c r="H1099" s="4" t="s">
        <v>2443</v>
      </c>
      <c r="I1099" s="4" t="s">
        <v>2452</v>
      </c>
      <c r="J1099" s="4" t="s">
        <v>2638</v>
      </c>
      <c r="K1099" s="4" t="s">
        <v>3275</v>
      </c>
      <c r="L1099" s="4">
        <v>334</v>
      </c>
      <c r="M1099" s="4" t="s">
        <v>6467</v>
      </c>
      <c r="N1099" s="4" t="s">
        <v>12645</v>
      </c>
    </row>
    <row r="1100" spans="2:14" s="4" customFormat="1" x14ac:dyDescent="0.25">
      <c r="B1100" s="4" t="str">
        <f>"  """&amp;A1100&amp;""": {
    ""name"" : """&amp;SUBSTITUTE(F1100,"""","\""")&amp;""",
    ""latitude"" : "&amp;IF(D1100&lt;&gt;"",LEFT(D1100,2)&amp;"."&amp;RIGHT(D1100,LEN(D1100)-2),"0")&amp;",
    ""longitude"" : "&amp;IF(E1100&lt;&gt;"",LEFT(E1100,1)&amp;"."&amp;RIGHT(E1100,LEN(E1100)-1),"0")&amp;","&amp;"
    ""image"" : """&amp;N1100&amp;"""
  },"</f>
        <v xml:space="preserve">  "": {
    "name" : "Gevelkunst",
    "latitude" : 52.364018,
    "longitude" : 4.881489,
    "image" : "https://lh6.ggpht.com/PuZolg_ZnF11LtWae37BOK3fzP829wSyE7kdfEQR2BIarWqomWO0oRqFtBks5JwYd6LAJFlL6BgYtT7TWBBn"
  },</v>
      </c>
      <c r="C1100" s="4">
        <v>135796</v>
      </c>
      <c r="D1100" s="5">
        <v>52364018</v>
      </c>
      <c r="E1100" s="5">
        <v>4881489</v>
      </c>
      <c r="F1100" s="4" t="s">
        <v>5599</v>
      </c>
      <c r="G1100" s="4" t="s">
        <v>2916</v>
      </c>
      <c r="H1100" s="4" t="s">
        <v>2443</v>
      </c>
      <c r="I1100" s="4" t="s">
        <v>2452</v>
      </c>
      <c r="J1100" s="4" t="s">
        <v>2638</v>
      </c>
      <c r="K1100" s="4" t="s">
        <v>2750</v>
      </c>
      <c r="L1100" s="4">
        <v>408</v>
      </c>
      <c r="M1100" s="4" t="s">
        <v>5600</v>
      </c>
      <c r="N1100" s="4" t="s">
        <v>11973</v>
      </c>
    </row>
    <row r="1101" spans="2:14" s="4" customFormat="1" x14ac:dyDescent="0.25">
      <c r="B1101" s="4" t="str">
        <f>"  """&amp;A1101&amp;""": {
    ""name"" : """&amp;SUBSTITUTE(F1101,"""","\""")&amp;""",
    ""latitude"" : "&amp;IF(D1101&lt;&gt;"",LEFT(D1101,2)&amp;"."&amp;RIGHT(D1101,LEN(D1101)-2),"0")&amp;",
    ""longitude"" : "&amp;IF(E1101&lt;&gt;"",LEFT(E1101,1)&amp;"."&amp;RIGHT(E1101,LEN(E1101)-1),"0")&amp;","&amp;"
    ""image"" : """&amp;N1101&amp;"""
  },"</f>
        <v xml:space="preserve">  "": {
    "name" : "Sink Ka Tondra",
    "latitude" : 52.36478,
    "longitude" : 4.880665,
    "image" : "https://lh3.ggpht.com/Wjb-1gOtcaDrDHKBVOaFXYDKaxWfaqo97qBgQtVO_1AXE6RKkzOZUcEaAo1YPWBLU_PzYnmqSAwANevUY2mC6A"
  },</v>
      </c>
      <c r="C1101" s="4">
        <v>238584</v>
      </c>
      <c r="D1101" s="5">
        <v>5236478</v>
      </c>
      <c r="E1101" s="5">
        <v>4880665</v>
      </c>
      <c r="F1101" s="4" t="s">
        <v>6260</v>
      </c>
      <c r="G1101" s="4" t="s">
        <v>2916</v>
      </c>
      <c r="H1101" s="4" t="s">
        <v>2443</v>
      </c>
      <c r="I1101" s="4" t="s">
        <v>2452</v>
      </c>
      <c r="J1101" s="4" t="s">
        <v>2638</v>
      </c>
      <c r="K1101" s="4" t="s">
        <v>2750</v>
      </c>
      <c r="M1101" s="4" t="s">
        <v>17640</v>
      </c>
      <c r="N1101" s="4" t="s">
        <v>14479</v>
      </c>
    </row>
    <row r="1102" spans="2:14" s="4" customFormat="1" x14ac:dyDescent="0.25">
      <c r="B1102" s="4" t="str">
        <f>"  """&amp;A1102&amp;""": {
    ""name"" : """&amp;SUBSTITUTE(F1102,"""","\""")&amp;""",
    ""latitude"" : "&amp;IF(D1102&lt;&gt;"",LEFT(D1102,2)&amp;"."&amp;RIGHT(D1102,LEN(D1102)-2),"0")&amp;",
    ""longitude"" : "&amp;IF(E1102&lt;&gt;"",LEFT(E1102,1)&amp;"."&amp;RIGHT(E1102,LEN(E1102)-1),"0")&amp;","&amp;"
    ""image"" : """&amp;N1102&amp;"""
  },"</f>
        <v xml:space="preserve">  "": {
    "name" : "Hard Rock Cafe Amsterdam",
    "latitude" : 52.36212,
    "longitude" : 4.883054,
    "image" : "https://lh5.ggpht.com/eig1cyfkmlDhoJQchCyjMKTNDXf203M-ag_0zxTBLYI1Cnx2uUIjUBu2q9bUAj4X4l9RMAzHLbtws3cl_CsT"
  },</v>
      </c>
      <c r="C1102" s="4">
        <v>49413583</v>
      </c>
      <c r="D1102" s="5">
        <v>5236212</v>
      </c>
      <c r="E1102" s="5">
        <v>4883054</v>
      </c>
      <c r="F1102" s="4" t="s">
        <v>12185</v>
      </c>
      <c r="G1102" s="4" t="s">
        <v>2916</v>
      </c>
      <c r="H1102" s="4" t="s">
        <v>2443</v>
      </c>
      <c r="I1102" s="4" t="s">
        <v>2452</v>
      </c>
      <c r="J1102" s="4" t="s">
        <v>2638</v>
      </c>
      <c r="K1102" s="4" t="s">
        <v>17225</v>
      </c>
      <c r="L1102" s="4">
        <v>59</v>
      </c>
      <c r="M1102" s="4" t="s">
        <v>17226</v>
      </c>
      <c r="N1102" s="4" t="s">
        <v>12186</v>
      </c>
    </row>
    <row r="1103" spans="2:14" s="4" customFormat="1" x14ac:dyDescent="0.25">
      <c r="B1103" s="4" t="str">
        <f>"  """&amp;A1103&amp;""": {
    ""name"" : """&amp;SUBSTITUTE(F1103,"""","\""")&amp;""",
    ""latitude"" : "&amp;IF(D1103&lt;&gt;"",LEFT(D1103,2)&amp;"."&amp;RIGHT(D1103,LEN(D1103)-2),"0")&amp;",
    ""longitude"" : "&amp;IF(E1103&lt;&gt;"",LEFT(E1103,1)&amp;"."&amp;RIGHT(E1103,LEN(E1103)-1),"0")&amp;","&amp;"
    ""image"" : """&amp;N1103&amp;"""
  },"</f>
        <v xml:space="preserve">  "": {
    "name" : "Hendrik Matheus Van Randwijk Wall",
    "latitude" : 52.358631,
    "longitude" : 4.891379,
    "image" : "https://lh3.googleusercontent.com/cgUU_pZClktfeBW0HX_jOxOrpEY1gmeUSCHZdsCNJ-Da_tNLiA1i3xvtsLCKpSJQfPt4cv6w2jwdsNfktF62"
  },</v>
      </c>
      <c r="C1103" s="4">
        <v>891992</v>
      </c>
      <c r="D1103" s="5">
        <v>52358631</v>
      </c>
      <c r="E1103" s="5">
        <v>4891379</v>
      </c>
      <c r="F1103" s="4" t="s">
        <v>8751</v>
      </c>
      <c r="G1103" s="4" t="s">
        <v>2916</v>
      </c>
      <c r="H1103" s="4" t="s">
        <v>2443</v>
      </c>
      <c r="I1103" s="4" t="s">
        <v>2452</v>
      </c>
      <c r="J1103" s="4" t="s">
        <v>2638</v>
      </c>
      <c r="K1103" s="4" t="s">
        <v>5668</v>
      </c>
      <c r="L1103" s="4">
        <v>1</v>
      </c>
      <c r="M1103" s="4">
        <v>1017</v>
      </c>
      <c r="N1103" s="4" t="s">
        <v>12235</v>
      </c>
    </row>
    <row r="1104" spans="2:14" s="4" customFormat="1" x14ac:dyDescent="0.25">
      <c r="B1104" s="4" t="str">
        <f>"  """&amp;A1104&amp;""": {
    ""name"" : """&amp;SUBSTITUTE(F1104,"""","\""")&amp;""",
    ""latitude"" : "&amp;IF(D1104&lt;&gt;"",LEFT(D1104,2)&amp;"."&amp;RIGHT(D1104,LEN(D1104)-2),"0")&amp;",
    ""longitude"" : "&amp;IF(E1104&lt;&gt;"",LEFT(E1104,1)&amp;"."&amp;RIGHT(E1104,LEN(E1104)-1),"0")&amp;","&amp;"
    ""image"" : """&amp;N1104&amp;"""
  },"</f>
        <v xml:space="preserve">  "": {
    "name" : "A Stork Right There",
    "latitude" : 52.358216,
    "longitude" : 4.897015,
    "image" : "https://lh4.ggpht.com/MHoE2TRnGOShKsoOkojD70B4FPsF2Q79G45GfT0MDlgAt_TLoyTUux_55W7RBwOn1I6oZCJZY-Gs5Wg1ZnE"
  },</v>
      </c>
      <c r="C1104" s="4">
        <v>652825</v>
      </c>
      <c r="D1104" s="5">
        <v>52358216</v>
      </c>
      <c r="E1104" s="5">
        <v>4897015</v>
      </c>
      <c r="F1104" s="4" t="s">
        <v>7378</v>
      </c>
      <c r="G1104" s="4" t="s">
        <v>2916</v>
      </c>
      <c r="H1104" s="4" t="s">
        <v>2443</v>
      </c>
      <c r="I1104" s="4" t="s">
        <v>2452</v>
      </c>
      <c r="J1104" s="4" t="s">
        <v>2638</v>
      </c>
      <c r="K1104" s="4" t="s">
        <v>5668</v>
      </c>
      <c r="L1104" s="4">
        <v>36</v>
      </c>
      <c r="M1104" s="4" t="s">
        <v>7379</v>
      </c>
      <c r="N1104" s="4" t="s">
        <v>10355</v>
      </c>
    </row>
    <row r="1105" spans="2:14" s="4" customFormat="1" x14ac:dyDescent="0.25">
      <c r="B1105" s="4" t="str">
        <f>"  """&amp;A1105&amp;""": {
    ""name"" : """&amp;SUBSTITUTE(F1105,"""","\""")&amp;""",
    ""latitude"" : "&amp;IF(D1105&lt;&gt;"",LEFT(D1105,2)&amp;"."&amp;RIGHT(D1105,LEN(D1105)-2),"0")&amp;",
    ""longitude"" : "&amp;IF(E1105&lt;&gt;"",LEFT(E1105,1)&amp;"."&amp;RIGHT(E1105,LEN(E1105)-1),"0")&amp;","&amp;"
    ""image"" : """&amp;N1105&amp;"""
  },"</f>
        <v xml:space="preserve">  "": {
    "name" : "LightMe",
    "latitude" : 52.358199,
    "longitude" : 4.897431,
    "image" : "https://lh5.ggpht.com/9BPtUdcj4N6W_VialesrwRnFK3YgeK6EeIVdSi8gVrjAk3RMcLh9G44WeuRWStxXgKJU1B-vkgSCa4P3SGtbCg"
  },</v>
      </c>
      <c r="C1105" s="4">
        <v>888797</v>
      </c>
      <c r="D1105" s="5">
        <v>52358199</v>
      </c>
      <c r="E1105" s="5">
        <v>4897431</v>
      </c>
      <c r="F1105" s="4" t="s">
        <v>8738</v>
      </c>
      <c r="G1105" s="4" t="s">
        <v>2916</v>
      </c>
      <c r="H1105" s="4" t="s">
        <v>2443</v>
      </c>
      <c r="I1105" s="4" t="s">
        <v>2452</v>
      </c>
      <c r="J1105" s="4" t="s">
        <v>2638</v>
      </c>
      <c r="K1105" s="4" t="s">
        <v>5668</v>
      </c>
      <c r="L1105" s="4">
        <v>39</v>
      </c>
      <c r="M1105" s="4" t="s">
        <v>5670</v>
      </c>
      <c r="N1105" s="4" t="s">
        <v>12910</v>
      </c>
    </row>
    <row r="1106" spans="2:14" s="4" customFormat="1" x14ac:dyDescent="0.25">
      <c r="B1106" s="4" t="str">
        <f>"  """&amp;A1106&amp;""": {
    ""name"" : """&amp;SUBSTITUTE(F1106,"""","\""")&amp;""",
    ""latitude"" : "&amp;IF(D1106&lt;&gt;"",LEFT(D1106,2)&amp;"."&amp;RIGHT(D1106,LEN(D1106)-2),"0")&amp;",
    ""longitude"" : "&amp;IF(E1106&lt;&gt;"",LEFT(E1106,1)&amp;"."&amp;RIGHT(E1106,LEN(E1106)-1),"0")&amp;","&amp;"
    ""image"" : """&amp;N1106&amp;"""
  },"</f>
        <v xml:space="preserve">  "": {
    "name" : "Oogst En Gisting",
    "latitude" : 52.358527,
    "longitude" : 4.892948,
    "image" : "https://lh4.ggpht.com/BGt9q8r7tGCiH38xVLGmHyJ9GtwIGE8Vc2FS1LJzTL0t2oZ_udfUy3QSFy4D5f9E8Fa_cg_65mLkWhGo0n8syA"
  },</v>
      </c>
      <c r="C1106" s="4">
        <v>341690</v>
      </c>
      <c r="D1106" s="5">
        <v>52358527</v>
      </c>
      <c r="E1106" s="5">
        <v>4892948</v>
      </c>
      <c r="F1106" s="4" t="s">
        <v>7677</v>
      </c>
      <c r="G1106" s="4" t="s">
        <v>2916</v>
      </c>
      <c r="H1106" s="4" t="s">
        <v>2443</v>
      </c>
      <c r="I1106" s="4" t="s">
        <v>2452</v>
      </c>
      <c r="J1106" s="4" t="s">
        <v>2638</v>
      </c>
      <c r="K1106" s="4" t="s">
        <v>5668</v>
      </c>
      <c r="L1106" s="4" t="s">
        <v>7678</v>
      </c>
      <c r="M1106" s="4" t="s">
        <v>7679</v>
      </c>
      <c r="N1106" s="4" t="s">
        <v>13628</v>
      </c>
    </row>
    <row r="1107" spans="2:14" s="4" customFormat="1" x14ac:dyDescent="0.25">
      <c r="B1107" s="4" t="str">
        <f>"  """&amp;A1107&amp;""": {
    ""name"" : """&amp;SUBSTITUTE(F1107,"""","\""")&amp;""",
    ""latitude"" : "&amp;IF(D1107&lt;&gt;"",LEFT(D1107,2)&amp;"."&amp;RIGHT(D1107,LEN(D1107)-2),"0")&amp;",
    ""longitude"" : "&amp;IF(E1107&lt;&gt;"",LEFT(E1107,1)&amp;"."&amp;RIGHT(E1107,LEN(E1107)-1),"0")&amp;","&amp;"
    ""image"" : """&amp;N1107&amp;"""
  },"</f>
        <v xml:space="preserve">  "": {
    "name" : "Mural of an Amsterdam Canal",
    "latitude" : 52.358247,
    "longitude" : 4.89855,
    "image" : "https://lh6.ggpht.com/rlBs4Q84VCQj125vSP3ksHFJdjBsTsRQFTgZiBGTqmXB2DFgbSIhtSHvV7y5OV5nN_6SVd9D47jEPrKS0z6A"
  },</v>
      </c>
      <c r="C1107" s="4">
        <v>145719</v>
      </c>
      <c r="D1107" s="5">
        <v>52358247</v>
      </c>
      <c r="E1107" s="5">
        <v>489855</v>
      </c>
      <c r="F1107" s="4" t="s">
        <v>5667</v>
      </c>
      <c r="G1107" s="4" t="s">
        <v>2916</v>
      </c>
      <c r="H1107" s="4" t="s">
        <v>2443</v>
      </c>
      <c r="I1107" s="4" t="s">
        <v>2452</v>
      </c>
      <c r="J1107" s="4" t="s">
        <v>2638</v>
      </c>
      <c r="K1107" s="4" t="s">
        <v>5668</v>
      </c>
      <c r="L1107" s="4" t="s">
        <v>5669</v>
      </c>
      <c r="M1107" s="4" t="s">
        <v>5670</v>
      </c>
      <c r="N1107" s="4" t="s">
        <v>13346</v>
      </c>
    </row>
    <row r="1108" spans="2:14" s="4" customFormat="1" x14ac:dyDescent="0.25">
      <c r="B1108" s="4" t="str">
        <f>"  """&amp;A1108&amp;""": {
    ""name"" : """&amp;SUBSTITUTE(F1108,"""","\""")&amp;""",
    ""latitude"" : "&amp;IF(D1108&lt;&gt;"",LEFT(D1108,2)&amp;"."&amp;RIGHT(D1108,LEN(D1108)-2),"0")&amp;",
    ""longitude"" : "&amp;IF(E1108&lt;&gt;"",LEFT(E1108,1)&amp;"."&amp;RIGHT(E1108,LEN(E1108)-1),"0")&amp;","&amp;"
    ""image"" : """&amp;N1108&amp;"""
  },"</f>
        <v xml:space="preserve">  "": {
    "name" : "Willem Hendrik Hilman's Stichting, 1875",
    "latitude" : 52.360375,
    "longitude" : 4.89565,
    "image" : "https://lh3.ggpht.com/AlJk054gpS5VRPZBujSGd3VwEgjK_2jTOpn5Uu3Of_Zd3Ju4C1FZlUuBVYHlLiZP09GXP9s1z2uwS1XlT_M"
  },</v>
      </c>
      <c r="C1108" s="4">
        <v>809362</v>
      </c>
      <c r="D1108" s="5">
        <v>52360375</v>
      </c>
      <c r="E1108" s="5">
        <v>489565</v>
      </c>
      <c r="F1108" s="4" t="s">
        <v>8312</v>
      </c>
      <c r="G1108" s="4" t="s">
        <v>2916</v>
      </c>
      <c r="H1108" s="4" t="s">
        <v>2443</v>
      </c>
      <c r="I1108" s="4" t="s">
        <v>2452</v>
      </c>
      <c r="J1108" s="4" t="s">
        <v>2638</v>
      </c>
      <c r="K1108" s="4" t="s">
        <v>8313</v>
      </c>
      <c r="L1108" s="4">
        <v>148</v>
      </c>
      <c r="M1108" s="4" t="s">
        <v>8314</v>
      </c>
      <c r="N1108" s="4" t="s">
        <v>15677</v>
      </c>
    </row>
    <row r="1109" spans="2:14" s="4" customFormat="1" x14ac:dyDescent="0.25">
      <c r="B1109" s="4" t="str">
        <f>"  """&amp;A1109&amp;""": {
    ""name"" : """&amp;SUBSTITUTE(F1109,"""","\""")&amp;""",
    ""latitude"" : "&amp;IF(D1109&lt;&gt;"",LEFT(D1109,2)&amp;"."&amp;RIGHT(D1109,LEN(D1109)-2),"0")&amp;",
    ""longitude"" : "&amp;IF(E1109&lt;&gt;"",LEFT(E1109,1)&amp;"."&amp;RIGHT(E1109,LEN(E1109)-1),"0")&amp;","&amp;"
    ""image"" : """&amp;N1109&amp;"""
  },"</f>
        <v xml:space="preserve">  "": {
    "name" : "Walkartschool",
    "latitude" : 52.360656,
    "longitude" : 4.893194,
    "image" : "https://lh4.ggpht.com/6AYrKfer1qY96laiZ3qssZOxDzQClDE7J0h8kE1QboAPdRVZ99vcUM7YDUSdpfX55TWjN9_OJDK0dUvxxzY1iw"
  },</v>
      </c>
      <c r="C1109" s="4">
        <v>464475</v>
      </c>
      <c r="D1109" s="5">
        <v>52360656</v>
      </c>
      <c r="E1109" s="5">
        <v>4893194</v>
      </c>
      <c r="F1109" s="4" t="s">
        <v>15520</v>
      </c>
      <c r="G1109" s="4" t="s">
        <v>2916</v>
      </c>
      <c r="H1109" s="4" t="s">
        <v>2443</v>
      </c>
      <c r="I1109" s="4" t="s">
        <v>2452</v>
      </c>
      <c r="J1109" s="4" t="s">
        <v>2638</v>
      </c>
      <c r="K1109" s="4" t="s">
        <v>8313</v>
      </c>
      <c r="L1109" s="4" t="s">
        <v>9904</v>
      </c>
      <c r="M1109" s="4" t="s">
        <v>16056</v>
      </c>
      <c r="N1109" s="4" t="s">
        <v>15521</v>
      </c>
    </row>
    <row r="1110" spans="2:14" s="4" customFormat="1" x14ac:dyDescent="0.25">
      <c r="B1110" s="4" t="str">
        <f>"  """&amp;A1110&amp;""": {
    ""name"" : """&amp;SUBSTITUTE(F1110,"""","\""")&amp;""",
    ""latitude"" : "&amp;IF(D1110&lt;&gt;"",LEFT(D1110,2)&amp;"."&amp;RIGHT(D1110,LEN(D1110)-2),"0")&amp;",
    ""longitude"" : "&amp;IF(E1110&lt;&gt;"",LEFT(E1110,1)&amp;"."&amp;RIGHT(E1110,LEN(E1110)-1),"0")&amp;","&amp;"
    ""image"" : """&amp;N1110&amp;"""
  },"</f>
        <v xml:space="preserve">  "": {
    "name" : "Ram In T Veld",
    "latitude" : 52.359611,
    "longitude" : 4.900885,
    "image" : "https://lh3.googleusercontent.com/oqnoSutRheSXr2DngVtr_MVSGpqlcmaVvw9OZICaNUoTKwMHXPzaC3PMbrUOpXj04nO7OKmlWFJpGFoqiIzpMA"
  },</v>
      </c>
      <c r="C1110" s="4">
        <v>49371543</v>
      </c>
      <c r="D1110" s="5">
        <v>52359611</v>
      </c>
      <c r="E1110" s="5">
        <v>4900885</v>
      </c>
      <c r="F1110" s="4" t="s">
        <v>14114</v>
      </c>
      <c r="G1110" s="4" t="s">
        <v>2916</v>
      </c>
      <c r="H1110" s="4" t="s">
        <v>2443</v>
      </c>
      <c r="I1110" s="4" t="s">
        <v>2452</v>
      </c>
      <c r="J1110" s="4" t="s">
        <v>2638</v>
      </c>
      <c r="K1110" s="4" t="s">
        <v>17074</v>
      </c>
      <c r="L1110" s="4">
        <v>1</v>
      </c>
      <c r="M1110" s="4" t="s">
        <v>17075</v>
      </c>
      <c r="N1110" s="4" t="s">
        <v>14115</v>
      </c>
    </row>
    <row r="1111" spans="2:14" s="4" customFormat="1" x14ac:dyDescent="0.25">
      <c r="B1111" s="4" t="str">
        <f>"  """&amp;A1111&amp;""": {
    ""name"" : """&amp;SUBSTITUTE(F1111,"""","\""")&amp;""",
    ""latitude"" : "&amp;IF(D1111&lt;&gt;"",LEFT(D1111,2)&amp;"."&amp;RIGHT(D1111,LEN(D1111)-2),"0")&amp;",
    ""longitude"" : "&amp;IF(E1111&lt;&gt;"",LEFT(E1111,1)&amp;"."&amp;RIGHT(E1111,LEN(E1111)-1),"0")&amp;","&amp;"
    ""image"" : """&amp;N1111&amp;"""
  },"</f>
        <v xml:space="preserve">  "": {
    "name" : "Big Green Googly-eyed Jellyfish",
    "latitude" : 52.359203,
    "longitude" : 4.89728,
    "image" : "https://lh4.ggpht.com/mV6TKzC8r8I36A41ha8LGjh_Rhq7e9a7PtGUCWhht1k5UVZOp77RPRnr_EI2ZYu-8d3m69Wu2vsyrdAoUfYZ"
  },</v>
      </c>
      <c r="C1111" s="4">
        <v>625166</v>
      </c>
      <c r="D1111" s="5">
        <v>52359203</v>
      </c>
      <c r="E1111" s="5">
        <v>489728</v>
      </c>
      <c r="F1111" s="4" t="s">
        <v>10512</v>
      </c>
      <c r="G1111" s="4" t="s">
        <v>2916</v>
      </c>
      <c r="H1111" s="4" t="s">
        <v>2443</v>
      </c>
      <c r="I1111" s="4" t="s">
        <v>2452</v>
      </c>
      <c r="J1111" s="4" t="s">
        <v>2638</v>
      </c>
      <c r="K1111" s="4" t="s">
        <v>16282</v>
      </c>
      <c r="L1111" s="4" t="s">
        <v>4936</v>
      </c>
      <c r="M1111" s="4" t="s">
        <v>16283</v>
      </c>
      <c r="N1111" s="4" t="s">
        <v>10513</v>
      </c>
    </row>
    <row r="1112" spans="2:14" s="4" customFormat="1" x14ac:dyDescent="0.25">
      <c r="B1112" s="4" t="str">
        <f>"  """&amp;A1112&amp;""": {
    ""name"" : """&amp;SUBSTITUTE(F1112,"""","\""")&amp;""",
    ""latitude"" : "&amp;IF(D1112&lt;&gt;"",LEFT(D1112,2)&amp;"."&amp;RIGHT(D1112,LEN(D1112)-2),"0")&amp;",
    ""longitude"" : "&amp;IF(E1112&lt;&gt;"",LEFT(E1112,1)&amp;"."&amp;RIGHT(E1112,LEN(E1112)-1),"0")&amp;","&amp;"
    ""image"" : """&amp;N1112&amp;"""
  },"</f>
        <v xml:space="preserve">  "": {
    "name" : "Onvermoeibaar Bruggen Slaend",
    "latitude" : 52.361477,
    "longitude" : 4.896427,
    "image" : "https://lh5.ggpht.com/RquskNlHY6rdgwLlx1wvlvnRFhdXM5wMxvhTryYY9Q-2Ebsq8yyNdS_TnB8ZuPYf0qcFc59M4vv7QFTIP-D9DA"
  },</v>
      </c>
      <c r="C1112" s="4">
        <v>1010690</v>
      </c>
      <c r="D1112" s="5">
        <v>52361477</v>
      </c>
      <c r="E1112" s="5">
        <v>4896427</v>
      </c>
      <c r="F1112" s="4" t="s">
        <v>9388</v>
      </c>
      <c r="G1112" s="4" t="s">
        <v>2916</v>
      </c>
      <c r="H1112" s="4" t="s">
        <v>2443</v>
      </c>
      <c r="I1112" s="4" t="s">
        <v>2452</v>
      </c>
      <c r="J1112" s="4" t="s">
        <v>2638</v>
      </c>
      <c r="K1112" s="4" t="s">
        <v>2769</v>
      </c>
      <c r="L1112" s="4">
        <v>756</v>
      </c>
      <c r="M1112" s="4">
        <v>1017</v>
      </c>
      <c r="N1112" s="4" t="s">
        <v>13627</v>
      </c>
    </row>
    <row r="1113" spans="2:14" s="4" customFormat="1" x14ac:dyDescent="0.25">
      <c r="B1113" s="4" t="str">
        <f>"  """&amp;A1113&amp;""": {
    ""name"" : """&amp;SUBSTITUTE(F1113,"""","\""")&amp;""",
    ""latitude"" : "&amp;IF(D1113&lt;&gt;"",LEFT(D1113,2)&amp;"."&amp;RIGHT(D1113,LEN(D1113)-2),"0")&amp;",
    ""longitude"" : "&amp;IF(E1113&lt;&gt;"",LEFT(E1113,1)&amp;"."&amp;RIGHT(E1113,LEN(E1113)-1),"0")&amp;","&amp;"
    ""image"" : """&amp;N1113&amp;"""
  },"</f>
        <v xml:space="preserve">  "": {
    "name" : "Gerrit Van der Veen Monument (",
    "latitude" : 52.366042,
    "longitude" : 4.882607,
    "image" : "https://lh3.googleusercontent.com/elR1YDGgehxNV0FJgaLciuYJvo86Fi0y36UOvqEUGfNHICNHaqkLF4KV4AyCGGeZCaY2JqLskoxBvlekXuQ"
  },</v>
      </c>
      <c r="C1113" s="4">
        <v>1192222</v>
      </c>
      <c r="D1113" s="5">
        <v>52366042</v>
      </c>
      <c r="E1113" s="5">
        <v>4882607</v>
      </c>
      <c r="F1113" s="4" t="s">
        <v>11962</v>
      </c>
      <c r="G1113" s="4" t="s">
        <v>2916</v>
      </c>
      <c r="H1113" s="4" t="s">
        <v>2443</v>
      </c>
      <c r="I1113" s="4" t="s">
        <v>2452</v>
      </c>
      <c r="J1113" s="4" t="s">
        <v>2638</v>
      </c>
      <c r="K1113" s="4" t="s">
        <v>2769</v>
      </c>
      <c r="L1113" s="4">
        <v>4243</v>
      </c>
      <c r="M1113" s="4" t="s">
        <v>16560</v>
      </c>
      <c r="N1113" s="4" t="s">
        <v>11963</v>
      </c>
    </row>
    <row r="1114" spans="2:14" s="4" customFormat="1" x14ac:dyDescent="0.25">
      <c r="B1114" s="4" t="str">
        <f>"  """&amp;A1114&amp;""": {
    ""name"" : """&amp;SUBSTITUTE(F1114,"""","\""")&amp;""",
    ""latitude"" : "&amp;IF(D1114&lt;&gt;"",LEFT(D1114,2)&amp;"."&amp;RIGHT(D1114,LEN(D1114)-2),"0")&amp;",
    ""longitude"" : "&amp;IF(E1114&lt;&gt;"",LEFT(E1114,1)&amp;"."&amp;RIGHT(E1114,LEN(E1114)-1),"0")&amp;","&amp;"
    ""image"" : """&amp;N1114&amp;"""
  },"</f>
        <v xml:space="preserve">  "": {
    "name" : "Hollandsche Fransche Weener Broodbakkerij Wed. F. A. Rekers",
    "latitude" : 52.364863,
    "longitude" : 4.884289,
    "image" : "https://lh3.ggpht.com/P-wH2Dcxai_b4eMIVd3nFnbBahMSPu83ZIzojb1rw9LrdFlKoKgpDG3LgD4TqH_ZN0E2a9XXVGxDKltA1UiseyYxgJAaZ3a7bOiNL2el9qSDkCY"
  },</v>
      </c>
      <c r="C1114" s="4">
        <v>466467</v>
      </c>
      <c r="D1114" s="5">
        <v>52364863</v>
      </c>
      <c r="E1114" s="5">
        <v>4884289</v>
      </c>
      <c r="F1114" s="4" t="s">
        <v>7607</v>
      </c>
      <c r="G1114" s="4" t="s">
        <v>2916</v>
      </c>
      <c r="H1114" s="4" t="s">
        <v>2443</v>
      </c>
      <c r="I1114" s="4" t="s">
        <v>2452</v>
      </c>
      <c r="J1114" s="4" t="s">
        <v>2638</v>
      </c>
      <c r="K1114" s="4" t="s">
        <v>2769</v>
      </c>
      <c r="L1114" s="4" t="s">
        <v>7608</v>
      </c>
      <c r="M1114" s="4" t="s">
        <v>7609</v>
      </c>
      <c r="N1114" s="4" t="s">
        <v>12355</v>
      </c>
    </row>
    <row r="1115" spans="2:14" s="4" customFormat="1" x14ac:dyDescent="0.25">
      <c r="B1115" s="4" t="str">
        <f>"  """&amp;A1115&amp;""": {
    ""name"" : """&amp;SUBSTITUTE(F1115,"""","\""")&amp;""",
    ""latitude"" : "&amp;IF(D1115&lt;&gt;"",LEFT(D1115,2)&amp;"."&amp;RIGHT(D1115,LEN(D1115)-2),"0")&amp;",
    ""longitude"" : "&amp;IF(E1115&lt;&gt;"",LEFT(E1115,1)&amp;"."&amp;RIGHT(E1115,LEN(E1115)-1),"0")&amp;","&amp;"
    ""image"" : """&amp;N1115&amp;"""
  },"</f>
        <v xml:space="preserve">  "": {
    "name" : "Onderlinge Levensverzekering Maatschappij 's Gravenhage",
    "latitude" : 52.361987,
    "longitude" : 4.899357,
    "image" : "https://lh5.ggpht.com/mrscfnAUTyKZBNBYCqf9uOpLfoz9fUeHWjGcT9BTh0xqT9KpZFKdS4yZzVGyFbd211MGsoq7Q-8uowYeF2Vy"
  },</v>
      </c>
      <c r="C1115" s="4">
        <v>428940</v>
      </c>
      <c r="D1115" s="5">
        <v>52361987</v>
      </c>
      <c r="E1115" s="5">
        <v>4899357</v>
      </c>
      <c r="F1115" s="4" t="s">
        <v>13615</v>
      </c>
      <c r="G1115" s="4" t="s">
        <v>2916</v>
      </c>
      <c r="H1115" s="4" t="s">
        <v>2443</v>
      </c>
      <c r="I1115" s="4" t="s">
        <v>2452</v>
      </c>
      <c r="J1115" s="4" t="s">
        <v>2638</v>
      </c>
      <c r="K1115" s="4" t="s">
        <v>2769</v>
      </c>
      <c r="L1115" s="4" t="s">
        <v>16007</v>
      </c>
      <c r="M1115" s="4" t="s">
        <v>16008</v>
      </c>
      <c r="N1115" s="4" t="s">
        <v>13616</v>
      </c>
    </row>
    <row r="1116" spans="2:14" s="4" customFormat="1" x14ac:dyDescent="0.25">
      <c r="B1116" s="4" t="str">
        <f>"  """&amp;A1116&amp;""": {
    ""name"" : """&amp;SUBSTITUTE(F1116,"""","\""")&amp;""",
    ""latitude"" : "&amp;IF(D1116&lt;&gt;"",LEFT(D1116,2)&amp;"."&amp;RIGHT(D1116,LEN(D1116)-2),"0")&amp;",
    ""longitude"" : "&amp;IF(E1116&lt;&gt;"",LEFT(E1116,1)&amp;"."&amp;RIGHT(E1116,LEN(E1116)-1),"0")&amp;","&amp;"
    ""image"" : """&amp;N1116&amp;"""
  },"</f>
        <v xml:space="preserve">  "": {
    "name" : "A Human Building",
    "latitude" : 52.35951,
    "longitude" : 4.896471,
    "image" : "https://lh3.ggpht.com/aHcYuXtM8JShm0rBPXRbg2kn8bxVAUNRhBsO_TdofLZM9Nw0SzRHuo199NkCrtBmeehH7DboHkf2Uso5SBhj"
  },</v>
      </c>
      <c r="C1116" s="4">
        <v>635646</v>
      </c>
      <c r="D1116" s="5">
        <v>5235951</v>
      </c>
      <c r="E1116" s="5">
        <v>4896471</v>
      </c>
      <c r="F1116" s="4" t="s">
        <v>7571</v>
      </c>
      <c r="G1116" s="4" t="s">
        <v>2916</v>
      </c>
      <c r="H1116" s="4" t="s">
        <v>2443</v>
      </c>
      <c r="I1116" s="4" t="s">
        <v>2452</v>
      </c>
      <c r="J1116" s="4" t="s">
        <v>2638</v>
      </c>
      <c r="K1116" s="4" t="s">
        <v>6168</v>
      </c>
      <c r="L1116" s="4">
        <v>115</v>
      </c>
      <c r="M1116" s="4" t="s">
        <v>7572</v>
      </c>
      <c r="N1116" s="4" t="s">
        <v>10042</v>
      </c>
    </row>
    <row r="1117" spans="2:14" s="4" customFormat="1" x14ac:dyDescent="0.25">
      <c r="B1117" s="4" t="str">
        <f>"  """&amp;A1117&amp;""": {
    ""name"" : """&amp;SUBSTITUTE(F1117,"""","\""")&amp;""",
    ""latitude"" : "&amp;IF(D1117&lt;&gt;"",LEFT(D1117,2)&amp;"."&amp;RIGHT(D1117,LEN(D1117)-2),"0")&amp;",
    ""longitude"" : "&amp;IF(E1117&lt;&gt;"",LEFT(E1117,1)&amp;"."&amp;RIGHT(E1117,LEN(E1117)-1),"0")&amp;","&amp;"
    ""image"" : """&amp;N1117&amp;"""
  },"</f>
        <v xml:space="preserve">  "": {
    "name" : "Hotel Iris Babe",
    "latitude" : 52.359006,
    "longitude" : 4.902684,
    "image" : "https://lh3.ggpht.com/wFjCvFcyHwwg9O2_Vfp2SnEC4r0Du6oP3RkAuf4jv4VUNhfc6zNdmBSvhIsI4DFos7d-n4dOsDONNbIKfgmZ"
  },</v>
      </c>
      <c r="C1117" s="4">
        <v>644609</v>
      </c>
      <c r="D1117" s="5">
        <v>52359006</v>
      </c>
      <c r="E1117" s="5">
        <v>4902684</v>
      </c>
      <c r="F1117" s="4" t="s">
        <v>12394</v>
      </c>
      <c r="G1117" s="4" t="s">
        <v>2916</v>
      </c>
      <c r="H1117" s="4" t="s">
        <v>2443</v>
      </c>
      <c r="I1117" s="4" t="s">
        <v>2452</v>
      </c>
      <c r="J1117" s="4" t="s">
        <v>2638</v>
      </c>
      <c r="K1117" s="4" t="s">
        <v>16302</v>
      </c>
      <c r="L1117" s="4" t="s">
        <v>16303</v>
      </c>
      <c r="M1117" s="4" t="s">
        <v>16304</v>
      </c>
      <c r="N1117" s="4" t="s">
        <v>12395</v>
      </c>
    </row>
    <row r="1118" spans="2:14" s="4" customFormat="1" x14ac:dyDescent="0.25">
      <c r="B1118" s="4" t="str">
        <f>"  """&amp;A1118&amp;""": {
    ""name"" : """&amp;SUBSTITUTE(F1118,"""","\""")&amp;""",
    ""latitude"" : "&amp;IF(D1118&lt;&gt;"",LEFT(D1118,2)&amp;"."&amp;RIGHT(D1118,LEN(D1118)-2),"0")&amp;",
    ""longitude"" : "&amp;IF(E1118&lt;&gt;"",LEFT(E1118,1)&amp;"."&amp;RIGHT(E1118,LEN(E1118)-1),"0")&amp;","&amp;"
    ""image"" : """&amp;N1118&amp;"""
  },"</f>
        <v xml:space="preserve">  "": {
    "name" : "Face in the Wall",
    "latitude" : 52.360296,
    "longitude" : 4.902248,
    "image" : "https://lh3.ggpht.com/piCdaHHQXq9wkQDnGByz4fUY_Rw6n7bfMNyYKacjjt-ITpcFjZpcd0eZY2Fn0Tuy7FP9uuqEK2RMC9jnhN4"
  },</v>
      </c>
      <c r="C1118" s="4">
        <v>158232</v>
      </c>
      <c r="D1118" s="5">
        <v>52360296</v>
      </c>
      <c r="E1118" s="5">
        <v>4902248</v>
      </c>
      <c r="F1118" s="4" t="s">
        <v>5653</v>
      </c>
      <c r="G1118" s="4" t="s">
        <v>2916</v>
      </c>
      <c r="H1118" s="4" t="s">
        <v>2443</v>
      </c>
      <c r="I1118" s="4" t="s">
        <v>2452</v>
      </c>
      <c r="J1118" s="4" t="s">
        <v>2638</v>
      </c>
      <c r="K1118" s="4" t="s">
        <v>3449</v>
      </c>
      <c r="L1118" s="4">
        <v>9</v>
      </c>
      <c r="M1118" s="4" t="s">
        <v>5726</v>
      </c>
      <c r="N1118" s="4" t="s">
        <v>11691</v>
      </c>
    </row>
    <row r="1119" spans="2:14" s="4" customFormat="1" x14ac:dyDescent="0.25">
      <c r="B1119" s="4" t="str">
        <f>"  """&amp;A1119&amp;""": {
    ""name"" : """&amp;SUBSTITUTE(F1119,"""","\""")&amp;""",
    ""latitude"" : "&amp;IF(D1119&lt;&gt;"",LEFT(D1119,2)&amp;"."&amp;RIGHT(D1119,LEN(D1119)-2),"0")&amp;",
    ""longitude"" : "&amp;IF(E1119&lt;&gt;"",LEFT(E1119,1)&amp;"."&amp;RIGHT(E1119,LEN(E1119)-1),"0")&amp;","&amp;"
    ""image"" : """&amp;N1119&amp;"""
  },"</f>
        <v xml:space="preserve">  "": {
    "name" : "Bolwerk Amsterdam 18: Westerblokhuis/Molen de Groen",
    "latitude" : 52.360032,
    "longitude" : 4.902751,
    "image" : "https://lh4.ggpht.com/5UW9IdiNpdjNLQR6hDAX220MLKZN54qmoBO0XgfCHDj510NN2-RktE8Gq_piTWqTW3cOFqXeBdM3qftleEwS"
  },</v>
      </c>
      <c r="C1119" s="4">
        <v>342599</v>
      </c>
      <c r="D1119" s="5">
        <v>52360032</v>
      </c>
      <c r="E1119" s="5">
        <v>4902751</v>
      </c>
      <c r="F1119" s="4" t="s">
        <v>10651</v>
      </c>
      <c r="G1119" s="4" t="s">
        <v>2916</v>
      </c>
      <c r="H1119" s="4" t="s">
        <v>2443</v>
      </c>
      <c r="I1119" s="4" t="s">
        <v>2452</v>
      </c>
      <c r="J1119" s="4" t="s">
        <v>2638</v>
      </c>
      <c r="K1119" s="4" t="s">
        <v>3449</v>
      </c>
      <c r="L1119" s="4" t="s">
        <v>15943</v>
      </c>
      <c r="M1119" s="4" t="s">
        <v>5726</v>
      </c>
      <c r="N1119" s="4" t="s">
        <v>10652</v>
      </c>
    </row>
    <row r="1120" spans="2:14" s="4" customFormat="1" x14ac:dyDescent="0.25">
      <c r="B1120" s="4" t="str">
        <f>"  """&amp;A1120&amp;""": {
    ""name"" : """&amp;SUBSTITUTE(F1120,"""","\""")&amp;""",
    ""latitude"" : "&amp;IF(D1120&lt;&gt;"",LEFT(D1120,2)&amp;"."&amp;RIGHT(D1120,LEN(D1120)-2),"0")&amp;",
    ""longitude"" : "&amp;IF(E1120&lt;&gt;"",LEFT(E1120,1)&amp;"."&amp;RIGHT(E1120,LEN(E1120)-1),"0")&amp;","&amp;"
    ""image"" : """&amp;N1120&amp;"""
  },"</f>
        <v xml:space="preserve">  "": {
    "name" : "Bolwerk Amsterdam 16: Reguliers/Molen de Hoop",
    "latitude" : 52.359026,
    "longitude" : 4.892776,
    "image" : "https://lh4.ggpht.com/_5l6GdqR8Upny1GcipiOuOl2pMx1ZtOFNkLIids0W0n2o8V_rU8vbkGJ4wMLEtiuTSoYwQ4lzb0HdzQCY1LR"
  },</v>
      </c>
      <c r="C1120" s="4">
        <v>913779</v>
      </c>
      <c r="D1120" s="5">
        <v>52359026</v>
      </c>
      <c r="E1120" s="5">
        <v>4892776</v>
      </c>
      <c r="F1120" s="4" t="s">
        <v>8891</v>
      </c>
      <c r="G1120" s="4" t="s">
        <v>2916</v>
      </c>
      <c r="H1120" s="4" t="s">
        <v>2443</v>
      </c>
      <c r="I1120" s="4" t="s">
        <v>2452</v>
      </c>
      <c r="J1120" s="4" t="s">
        <v>2638</v>
      </c>
      <c r="K1120" s="4" t="s">
        <v>8892</v>
      </c>
      <c r="L1120" s="4">
        <v>15</v>
      </c>
      <c r="M1120" s="4" t="s">
        <v>8893</v>
      </c>
      <c r="N1120" s="4" t="s">
        <v>10650</v>
      </c>
    </row>
    <row r="1121" spans="2:14" s="4" customFormat="1" x14ac:dyDescent="0.25">
      <c r="B1121" s="4" t="str">
        <f>"  """&amp;A1121&amp;""": {
    ""name"" : """&amp;SUBSTITUTE(F1121,"""","\""")&amp;""",
    ""latitude"" : "&amp;IF(D1121&lt;&gt;"",LEFT(D1121,2)&amp;"."&amp;RIGHT(D1121,LEN(D1121)-2),"0")&amp;",
    ""longitude"" : "&amp;IF(E1121&lt;&gt;"",LEFT(E1121,1)&amp;"."&amp;RIGHT(E1121,LEN(E1121)-1),"0")&amp;","&amp;"
    ""image"" : """&amp;N1121&amp;"""
  },"</f>
        <v xml:space="preserve">  "": {
    "name" : "De Duif",
    "latitude" : 52.361108,
    "longitude" : 4.896865,
    "image" : "https://lh5.ggpht.com/ynlkvuF1PWm3Ys_WsLGUS5MzByJUuSHg3cRrqwxB-L30H__gkrRbEyeyg26Kt7KXYQhkTi3IyOrLXTH2MS4hfQ"
  },</v>
      </c>
      <c r="C1121" s="4">
        <v>624687</v>
      </c>
      <c r="D1121" s="5">
        <v>52361108</v>
      </c>
      <c r="E1121" s="5">
        <v>4896865</v>
      </c>
      <c r="F1121" s="4" t="s">
        <v>7598</v>
      </c>
      <c r="G1121" s="4" t="s">
        <v>2916</v>
      </c>
      <c r="H1121" s="4" t="s">
        <v>2443</v>
      </c>
      <c r="I1121" s="4" t="s">
        <v>2452</v>
      </c>
      <c r="J1121" s="4" t="s">
        <v>2638</v>
      </c>
      <c r="K1121" s="4" t="s">
        <v>2658</v>
      </c>
      <c r="L1121" s="4">
        <v>11</v>
      </c>
      <c r="M1121" s="4" t="s">
        <v>7599</v>
      </c>
      <c r="N1121" s="4" t="s">
        <v>11199</v>
      </c>
    </row>
    <row r="1122" spans="2:14" s="4" customFormat="1" x14ac:dyDescent="0.25">
      <c r="B1122" s="4" t="str">
        <f>"  """&amp;A1122&amp;""": {
    ""name"" : """&amp;SUBSTITUTE(F1122,"""","\""")&amp;""",
    ""latitude"" : "&amp;IF(D1122&lt;&gt;"",LEFT(D1122,2)&amp;"."&amp;RIGHT(D1122,LEN(D1122)-2),"0")&amp;",
    ""longitude"" : "&amp;IF(E1122&lt;&gt;"",LEFT(E1122,1)&amp;"."&amp;RIGHT(E1122,LEN(E1122)-1),"0")&amp;","&amp;"
    ""image"" : """&amp;N1122&amp;"""
  },"</f>
        <v xml:space="preserve">  "": {
    "name" : "Statue @ De Nederlandsche Bank",
    "latitude" : 52.358333,
    "longitude" : 4.899486,
    "image" : "https://lh5.ggpht.com/yrgw9f_HCeOcZvufHoP_V5IUf16jU6XOq93Pw_eQYNOHBdEJDcQAgtznwUA-vM1R8P4nMIgLg7MUHmn5hjvD"
  },</v>
      </c>
      <c r="C1122" s="4">
        <v>187828</v>
      </c>
      <c r="D1122" s="5">
        <v>52358333</v>
      </c>
      <c r="E1122" s="5">
        <v>4899486</v>
      </c>
      <c r="F1122" s="4" t="s">
        <v>5914</v>
      </c>
      <c r="G1122" s="4" t="s">
        <v>2916</v>
      </c>
      <c r="H1122" s="4" t="s">
        <v>2443</v>
      </c>
      <c r="I1122" s="4" t="s">
        <v>2452</v>
      </c>
      <c r="J1122" s="4" t="s">
        <v>2638</v>
      </c>
      <c r="K1122" s="4" t="s">
        <v>5915</v>
      </c>
      <c r="L1122" s="4">
        <v>26</v>
      </c>
      <c r="M1122" s="4" t="s">
        <v>5916</v>
      </c>
      <c r="N1122" s="4" t="s">
        <v>14808</v>
      </c>
    </row>
    <row r="1123" spans="2:14" s="4" customFormat="1" x14ac:dyDescent="0.25">
      <c r="B1123" s="4" t="str">
        <f>"  """&amp;A1123&amp;""": {
    ""name"" : """&amp;SUBSTITUTE(F1123,"""","\""")&amp;""",
    ""latitude"" : "&amp;IF(D1123&lt;&gt;"",LEFT(D1123,2)&amp;"."&amp;RIGHT(D1123,LEN(D1123)-2),"0")&amp;",
    ""longitude"" : "&amp;IF(E1123&lt;&gt;"",LEFT(E1123,1)&amp;"."&amp;RIGHT(E1123,LEN(E1123)-1),"0")&amp;","&amp;"
    ""image"" : """&amp;N1123&amp;"""
  },"</f>
        <v xml:space="preserve">  "": {
    "name" : "Centrum - Fusilladeplaats",
    "latitude" : 52.35874,
    "longitude" : 4.890084,
    "image" : "https://lh3.googleusercontent.com/N-xLZmtA3bcV6OxTaRcyQD1MAhlZgxri5ujFS3glzTuKqLmQ-BWosKmpqpfGlQ4mDfAQIZ9B4kBlMBt9aoku"
  },</v>
      </c>
      <c r="C1123" s="4">
        <v>729645</v>
      </c>
      <c r="D1123" s="5">
        <v>5235874</v>
      </c>
      <c r="E1123" s="5">
        <v>4890084</v>
      </c>
      <c r="F1123" s="4" t="s">
        <v>7974</v>
      </c>
      <c r="G1123" s="4" t="s">
        <v>2916</v>
      </c>
      <c r="H1123" s="4" t="s">
        <v>2443</v>
      </c>
      <c r="I1123" s="4" t="s">
        <v>2452</v>
      </c>
      <c r="J1123" s="4" t="s">
        <v>2638</v>
      </c>
      <c r="K1123" s="4" t="s">
        <v>17653</v>
      </c>
      <c r="M1123" s="4">
        <v>1017</v>
      </c>
      <c r="N1123" s="4" t="s">
        <v>10905</v>
      </c>
    </row>
    <row r="1124" spans="2:14" s="4" customFormat="1" x14ac:dyDescent="0.25">
      <c r="B1124" s="4" t="str">
        <f>"  """&amp;A1124&amp;""": {
    ""name"" : """&amp;SUBSTITUTE(F1124,"""","\""")&amp;""",
    ""latitude"" : "&amp;IF(D1124&lt;&gt;"",LEFT(D1124,2)&amp;"."&amp;RIGHT(D1124,LEN(D1124)-2),"0")&amp;",
    ""longitude"" : "&amp;IF(E1124&lt;&gt;"",LEFT(E1124,1)&amp;"."&amp;RIGHT(E1124,LEN(E1124)-1),"0")&amp;","&amp;"
    ""image"" : """&amp;N1124&amp;"""
  },"</f>
        <v xml:space="preserve">  "": {
    "name" : "Statue Near Pannenkoekenrestaurant De Carrousel2",
    "latitude" : 52.358812,
    "longitude" : 4.891546,
    "image" : "https://lh3.googleusercontent.com/1rMBYwHVqqhcE3UYOJAgr-yD7P9zALOWlACto2GDaKIHqM11b6FdkQ-Q9_bAGMFVJerBMyhEm-jnvlnN1rKt"
  },</v>
      </c>
      <c r="C1124" s="4">
        <v>675470</v>
      </c>
      <c r="D1124" s="5">
        <v>52358812</v>
      </c>
      <c r="E1124" s="5">
        <v>4891546</v>
      </c>
      <c r="F1124" s="4" t="s">
        <v>14812</v>
      </c>
      <c r="G1124" s="4" t="s">
        <v>2916</v>
      </c>
      <c r="H1124" s="4" t="s">
        <v>2443</v>
      </c>
      <c r="I1124" s="4" t="s">
        <v>2452</v>
      </c>
      <c r="J1124" s="4" t="s">
        <v>2638</v>
      </c>
      <c r="K1124" s="4" t="s">
        <v>17653</v>
      </c>
      <c r="M1124" s="4">
        <v>1017</v>
      </c>
      <c r="N1124" s="4" t="s">
        <v>14813</v>
      </c>
    </row>
    <row r="1125" spans="2:14" s="4" customFormat="1" x14ac:dyDescent="0.25">
      <c r="B1125" s="4" t="str">
        <f>"  """&amp;A1125&amp;""": {
    ""name"" : """&amp;SUBSTITUTE(F1125,"""","\""")&amp;""",
    ""latitude"" : "&amp;IF(D1125&lt;&gt;"",LEFT(D1125,2)&amp;"."&amp;RIGHT(D1125,LEN(D1125)-2),"0")&amp;",
    ""longitude"" : "&amp;IF(E1125&lt;&gt;"",LEFT(E1125,1)&amp;"."&amp;RIGHT(E1125,LEN(E1125)-1),"0")&amp;","&amp;"
    ""image"" : """&amp;N1125&amp;"""
  },"</f>
        <v xml:space="preserve">  "": {
    "name" : "Paradiso",
    "latitude" : 52.362188,
    "longitude" : 4.883832,
    "image" : "https://lh3.googleusercontent.com/xZm4K9AZIdkhmRD1vpYCsLqcKufNqzb82ANjaJXvffUWEZTnguVGfCyA3NnSTpJSkhKZG2jbsuGpCSKrKH4"
  },</v>
      </c>
      <c r="C1125" s="4">
        <v>36842864</v>
      </c>
      <c r="D1125" s="5">
        <v>52362188</v>
      </c>
      <c r="E1125" s="5">
        <v>4883832</v>
      </c>
      <c r="F1125" s="4" t="s">
        <v>13757</v>
      </c>
      <c r="G1125" s="4" t="s">
        <v>2916</v>
      </c>
      <c r="H1125" s="4" t="s">
        <v>2443</v>
      </c>
      <c r="I1125" s="4" t="s">
        <v>2452</v>
      </c>
      <c r="J1125" s="4" t="s">
        <v>2638</v>
      </c>
      <c r="K1125" s="4" t="s">
        <v>3067</v>
      </c>
      <c r="L1125" s="4">
        <v>6</v>
      </c>
      <c r="M1125" s="4" t="s">
        <v>17723</v>
      </c>
      <c r="N1125" s="4" t="s">
        <v>13758</v>
      </c>
    </row>
    <row r="1126" spans="2:14" s="4" customFormat="1" x14ac:dyDescent="0.25">
      <c r="B1126" s="4" t="str">
        <f>"  """&amp;A1126&amp;""": {
    ""name"" : """&amp;SUBSTITUTE(F1126,"""","\""")&amp;""",
    ""latitude"" : "&amp;IF(D1126&lt;&gt;"",LEFT(D1126,2)&amp;"."&amp;RIGHT(D1126,LEN(D1126)-2),"0")&amp;",
    ""longitude"" : "&amp;IF(E1126&lt;&gt;"",LEFT(E1126,1)&amp;"."&amp;RIGHT(E1126,LEN(E1126)-1),"0")&amp;","&amp;"
    ""image"" : """&amp;N1126&amp;"""
  },"</f>
        <v xml:space="preserve">  "": {
    "name" : "Gymnasium",
    "latitude" : 52.362395,
    "longitude" : 4.884328,
    "image" : "https://lh3.googleusercontent.com/confaHLyqVUnbi2s5W-axIeGt67JvDbjHxnp55Nhwgecvw1CQDo85x9HZLjnn0pFkHM-jyUCp6uoO4-92jE"
  },</v>
      </c>
      <c r="C1126" s="4">
        <v>1003754</v>
      </c>
      <c r="D1126" s="5">
        <v>52362395</v>
      </c>
      <c r="E1126" s="5">
        <v>4884328</v>
      </c>
      <c r="F1126" s="4" t="s">
        <v>9348</v>
      </c>
      <c r="G1126" s="4" t="s">
        <v>2916</v>
      </c>
      <c r="H1126" s="4" t="s">
        <v>2443</v>
      </c>
      <c r="I1126" s="4" t="s">
        <v>2452</v>
      </c>
      <c r="J1126" s="4" t="s">
        <v>2638</v>
      </c>
      <c r="K1126" s="4" t="s">
        <v>3067</v>
      </c>
      <c r="L1126" s="4">
        <v>29</v>
      </c>
      <c r="M1126" s="4" t="s">
        <v>17723</v>
      </c>
      <c r="N1126" s="4" t="s">
        <v>12143</v>
      </c>
    </row>
    <row r="1127" spans="2:14" s="4" customFormat="1" x14ac:dyDescent="0.25">
      <c r="B1127" s="4" t="str">
        <f>"  """&amp;A1127&amp;""": {
    ""name"" : """&amp;SUBSTITUTE(F1127,"""","\""")&amp;""",
    ""latitude"" : "&amp;IF(D1127&lt;&gt;"",LEFT(D1127,2)&amp;"."&amp;RIGHT(D1127,LEN(D1127)-2),"0")&amp;",
    ""longitude"" : "&amp;IF(E1127&lt;&gt;"",LEFT(E1127,1)&amp;"."&amp;RIGHT(E1127,LEN(E1127)-1),"0")&amp;","&amp;"
    ""image"" : """&amp;N1127&amp;"""
  },"</f>
        <v xml:space="preserve">  "": {
    "name" : "Rioolgemaal Weteringpoort",
    "latitude" : 52.360327,
    "longitude" : 4.888205,
    "image" : "https://lh6.ggpht.com/lDetKsToWIo7G-SGyjLhJzqIj3X3Ctsg2BvARyGaerH38It-wKtnM-laFLaV7YhsBVe1SdWc9lyWPniWnvY"
  },</v>
      </c>
      <c r="C1127" s="4">
        <v>886820</v>
      </c>
      <c r="D1127" s="5">
        <v>52360327</v>
      </c>
      <c r="E1127" s="5">
        <v>4888205</v>
      </c>
      <c r="F1127" s="4" t="s">
        <v>8731</v>
      </c>
      <c r="G1127" s="4" t="s">
        <v>2916</v>
      </c>
      <c r="H1127" s="4" t="s">
        <v>2443</v>
      </c>
      <c r="I1127" s="4" t="s">
        <v>2452</v>
      </c>
      <c r="J1127" s="4" t="s">
        <v>2638</v>
      </c>
      <c r="K1127" s="4" t="s">
        <v>3067</v>
      </c>
      <c r="L1127" s="4">
        <v>30</v>
      </c>
      <c r="M1127" s="4" t="s">
        <v>8732</v>
      </c>
      <c r="N1127" s="4" t="s">
        <v>14200</v>
      </c>
    </row>
    <row r="1128" spans="2:14" s="4" customFormat="1" x14ac:dyDescent="0.25">
      <c r="B1128" s="4" t="str">
        <f>"  """&amp;A1128&amp;""": {
    ""name"" : """&amp;SUBSTITUTE(F1128,"""","\""")&amp;""",
    ""latitude"" : "&amp;IF(D1128&lt;&gt;"",LEFT(D1128,2)&amp;"."&amp;RIGHT(D1128,LEN(D1128)-2),"0")&amp;",
    ""longitude"" : "&amp;IF(E1128&lt;&gt;"",LEFT(E1128,1)&amp;"."&amp;RIGHT(E1128,LEN(E1128)-1),"0")&amp;","&amp;"
    ""image"" : """&amp;N1128&amp;"""
  },"</f>
        <v xml:space="preserve">  "": {
    "name" : "Stone Face",
    "latitude" : 52.361324,
    "longitude" : 4.886471,
    "image" : "https://lh4.ggpht.com/IAaFTAJHKpiXMiZQCFiY9tjtu8j8KyRU6fukPbXDC3zktmabmtQEbV1lsRwmSwz8S6mwwCv3e9aFq-LZuein"
  },</v>
      </c>
      <c r="C1128" s="4">
        <v>906570</v>
      </c>
      <c r="D1128" s="5">
        <v>52361324</v>
      </c>
      <c r="E1128" s="5">
        <v>4886471</v>
      </c>
      <c r="F1128" s="4" t="s">
        <v>8844</v>
      </c>
      <c r="G1128" s="4" t="s">
        <v>2916</v>
      </c>
      <c r="H1128" s="4" t="s">
        <v>2443</v>
      </c>
      <c r="I1128" s="4" t="s">
        <v>2452</v>
      </c>
      <c r="J1128" s="4" t="s">
        <v>2638</v>
      </c>
      <c r="K1128" s="4" t="s">
        <v>3067</v>
      </c>
      <c r="L1128" s="4">
        <v>79</v>
      </c>
      <c r="M1128" s="4" t="s">
        <v>8845</v>
      </c>
      <c r="N1128" s="4" t="s">
        <v>14905</v>
      </c>
    </row>
    <row r="1129" spans="2:14" s="4" customFormat="1" x14ac:dyDescent="0.25">
      <c r="B1129" s="4" t="str">
        <f>"  """&amp;A1129&amp;""": {
    ""name"" : """&amp;SUBSTITUTE(F1129,"""","\""")&amp;""",
    ""latitude"" : "&amp;IF(D1129&lt;&gt;"",LEFT(D1129,2)&amp;"."&amp;RIGHT(D1129,LEN(D1129)-2),"0")&amp;",
    ""longitude"" : "&amp;IF(E1129&lt;&gt;"",LEFT(E1129,1)&amp;"."&amp;RIGHT(E1129,LEN(E1129)-1),"0")&amp;","&amp;"
    ""image"" : """&amp;N1129&amp;"""
  },"</f>
        <v xml:space="preserve">  "": {
    "name" : "Gerritsen Costumes",
    "latitude" : 52.359266,
    "longitude" : 4.896056,
    "image" : "https://lh3.ggpht.com/DW0yLMzJUswbuXaNtjwsaF-Rwv5GlI2Oxb_rxhUd22iRdCiqDXRunbWxzknu_KqK72wtkjdmH3BjG1926e10"
  },</v>
      </c>
      <c r="C1129" s="4">
        <v>773549</v>
      </c>
      <c r="D1129" s="5">
        <v>52359266</v>
      </c>
      <c r="E1129" s="5">
        <v>4896056</v>
      </c>
      <c r="F1129" s="4" t="s">
        <v>8130</v>
      </c>
      <c r="G1129" s="4" t="s">
        <v>2916</v>
      </c>
      <c r="H1129" s="4" t="s">
        <v>2443</v>
      </c>
      <c r="I1129" s="4" t="s">
        <v>2452</v>
      </c>
      <c r="J1129" s="4" t="s">
        <v>2638</v>
      </c>
      <c r="K1129" s="4" t="s">
        <v>3067</v>
      </c>
      <c r="L1129" s="4">
        <v>84</v>
      </c>
      <c r="M1129" s="4">
        <v>1017</v>
      </c>
      <c r="N1129" s="4" t="s">
        <v>11961</v>
      </c>
    </row>
    <row r="1130" spans="2:14" s="4" customFormat="1" x14ac:dyDescent="0.25">
      <c r="B1130" s="4" t="str">
        <f>"  """&amp;A1130&amp;""": {
    ""name"" : """&amp;SUBSTITUTE(F1130,"""","\""")&amp;""",
    ""latitude"" : "&amp;IF(D1130&lt;&gt;"",LEFT(D1130,2)&amp;"."&amp;RIGHT(D1130,LEN(D1130)-2),"0")&amp;",
    ""longitude"" : "&amp;IF(E1130&lt;&gt;"",LEFT(E1130,1)&amp;"."&amp;RIGHT(E1130,LEN(E1130)-1),"0")&amp;","&amp;"
    ""image"" : """&amp;N1130&amp;"""
  },"</f>
        <v xml:space="preserve">  "": {
    "name" : "Glas in Lood",
    "latitude" : 52.359569,
    "longitude" : 4.893532,
    "image" : "https://lh5.ggpht.com/dN1ozQhbs5d5QPh0trUxU0Bqq9P_ev8LlzeEdkWGqsLtroiOuwa983DUAJBtn2TbRU4OwBhUwEgQcOXl7cs"
  },</v>
      </c>
      <c r="C1130" s="4">
        <v>610109</v>
      </c>
      <c r="D1130" s="5">
        <v>52359569</v>
      </c>
      <c r="E1130" s="5">
        <v>4893532</v>
      </c>
      <c r="F1130" s="4" t="s">
        <v>7337</v>
      </c>
      <c r="G1130" s="4" t="s">
        <v>2916</v>
      </c>
      <c r="H1130" s="4" t="s">
        <v>2443</v>
      </c>
      <c r="I1130" s="4" t="s">
        <v>2452</v>
      </c>
      <c r="J1130" s="4" t="s">
        <v>2638</v>
      </c>
      <c r="K1130" s="4" t="s">
        <v>3067</v>
      </c>
      <c r="L1130" s="4">
        <v>195</v>
      </c>
      <c r="M1130" s="4" t="s">
        <v>7338</v>
      </c>
      <c r="N1130" s="4" t="s">
        <v>12022</v>
      </c>
    </row>
    <row r="1131" spans="2:14" s="4" customFormat="1" x14ac:dyDescent="0.25">
      <c r="B1131" s="4" t="str">
        <f>"  """&amp;A1131&amp;""": {
    ""name"" : """&amp;SUBSTITUTE(F1131,"""","\""")&amp;""",
    ""latitude"" : "&amp;IF(D1131&lt;&gt;"",LEFT(D1131,2)&amp;"."&amp;RIGHT(D1131,LEN(D1131)-2),"0")&amp;",
    ""longitude"" : "&amp;IF(E1131&lt;&gt;"",LEFT(E1131,1)&amp;"."&amp;RIGHT(E1131,LEN(E1131)-1),"0")&amp;","&amp;"
    ""image"" : """&amp;N1131&amp;"""
  },"</f>
        <v xml:space="preserve">  "": {
    "name" : "Googly-Eyed Jellyfish",
    "latitude" : 52.359476,
    "longitude" : 4.895243,
    "image" : "https://lh3.ggpht.com/e8XIJFZM2EkXNVMJIOJ2zztv8EIAP4_1XQsCz6sL8NQaBTRQ_2zpbOibJjOwd8rY6dkES6FUXExOYBvI7-8"
  },</v>
      </c>
      <c r="C1131" s="4">
        <v>34246</v>
      </c>
      <c r="D1131" s="5">
        <v>52359476</v>
      </c>
      <c r="E1131" s="5">
        <v>4895243</v>
      </c>
      <c r="F1131" s="4" t="s">
        <v>4926</v>
      </c>
      <c r="G1131" s="4" t="s">
        <v>2916</v>
      </c>
      <c r="H1131" s="4" t="s">
        <v>2443</v>
      </c>
      <c r="I1131" s="4" t="s">
        <v>2452</v>
      </c>
      <c r="J1131" s="4" t="s">
        <v>2638</v>
      </c>
      <c r="K1131" s="4" t="s">
        <v>3067</v>
      </c>
      <c r="L1131" s="4">
        <v>237</v>
      </c>
      <c r="M1131" s="4" t="s">
        <v>4927</v>
      </c>
      <c r="N1131" s="4" t="s">
        <v>12050</v>
      </c>
    </row>
    <row r="1132" spans="2:14" s="4" customFormat="1" x14ac:dyDescent="0.25">
      <c r="B1132" s="4" t="str">
        <f>"  """&amp;A1132&amp;""": {
    ""name"" : """&amp;SUBSTITUTE(F1132,"""","\""")&amp;""",
    ""latitude"" : "&amp;IF(D1132&lt;&gt;"",LEFT(D1132,2)&amp;"."&amp;RIGHT(D1132,LEN(D1132)-2),"0")&amp;",
    ""longitude"" : "&amp;IF(E1132&lt;&gt;"",LEFT(E1132,1)&amp;"."&amp;RIGHT(E1132,LEN(E1132)-1),"0")&amp;","&amp;"
    ""image"" : """&amp;N1132&amp;"""
  },"</f>
        <v xml:space="preserve">  "": {
    "name" : "Zeelandbank",
    "latitude" : 52.359338,
    "longitude" : 4.89176,
    "image" : "https://lh5.ggpht.com/3FLCVFVcDWuZ0otIgJ5j66zGAnnVSeUsKZoPiL7P62BGgAYVSbA8I4kb9-4nWSo971p2Ec8S-bMrvkR5FPC-"
  },</v>
      </c>
      <c r="C1132" s="4">
        <v>153734</v>
      </c>
      <c r="D1132" s="5">
        <v>52359338</v>
      </c>
      <c r="E1132" s="5">
        <v>489176</v>
      </c>
      <c r="F1132" s="4" t="s">
        <v>5697</v>
      </c>
      <c r="G1132" s="4" t="s">
        <v>2916</v>
      </c>
      <c r="H1132" s="4" t="s">
        <v>2443</v>
      </c>
      <c r="I1132" s="4" t="s">
        <v>2452</v>
      </c>
      <c r="J1132" s="4" t="s">
        <v>2638</v>
      </c>
      <c r="K1132" s="4" t="s">
        <v>3067</v>
      </c>
      <c r="L1132" s="4" t="s">
        <v>5698</v>
      </c>
      <c r="M1132" s="4" t="s">
        <v>5699</v>
      </c>
      <c r="N1132" s="4" t="s">
        <v>15804</v>
      </c>
    </row>
    <row r="1133" spans="2:14" s="4" customFormat="1" x14ac:dyDescent="0.25">
      <c r="B1133" s="4" t="str">
        <f>"  """&amp;A1133&amp;""": {
    ""name"" : """&amp;SUBSTITUTE(F1133,"""","\""")&amp;""",
    ""latitude"" : "&amp;IF(D1133&lt;&gt;"",LEFT(D1133,2)&amp;"."&amp;RIGHT(D1133,LEN(D1133)-2),"0")&amp;",
    ""longitude"" : "&amp;IF(E1133&lt;&gt;"",LEFT(E1133,1)&amp;"."&amp;RIGHT(E1133,LEN(E1133)-1),"0")&amp;","&amp;"
    ""image"" : """&amp;N1133&amp;"""
  },"</f>
        <v xml:space="preserve">  "": {
    "name" : "Smiling Stone Face",
    "latitude" : 52.359499,
    "longitude" : 4.894806,
    "image" : "https://lh6.ggpht.com/pn-D1MF0t3hYsNDWuiNqY-It5_uC9pZnfc1GC6lfAiWug8T0IHA65SXG2CO5w1COvS42cRLo_X1NFmLxo045Mw"
  },</v>
      </c>
      <c r="C1133" s="4">
        <v>1083652</v>
      </c>
      <c r="D1133" s="5">
        <v>52359499</v>
      </c>
      <c r="E1133" s="5">
        <v>4894806</v>
      </c>
      <c r="F1133" s="4" t="s">
        <v>9745</v>
      </c>
      <c r="G1133" s="4" t="s">
        <v>2916</v>
      </c>
      <c r="H1133" s="4" t="s">
        <v>2443</v>
      </c>
      <c r="I1133" s="4" t="s">
        <v>2452</v>
      </c>
      <c r="J1133" s="4" t="s">
        <v>2638</v>
      </c>
      <c r="K1133" s="4" t="s">
        <v>3067</v>
      </c>
      <c r="L1133" s="4" t="s">
        <v>6553</v>
      </c>
      <c r="M1133" s="4" t="s">
        <v>4927</v>
      </c>
      <c r="N1133" s="4" t="s">
        <v>14554</v>
      </c>
    </row>
    <row r="1134" spans="2:14" s="4" customFormat="1" x14ac:dyDescent="0.25">
      <c r="B1134" s="4" t="str">
        <f>"  """&amp;A1134&amp;""": {
    ""name"" : """&amp;SUBSTITUTE(F1134,"""","\""")&amp;""",
    ""latitude"" : "&amp;IF(D1134&lt;&gt;"",LEFT(D1134,2)&amp;"."&amp;RIGHT(D1134,LEN(D1134)-2),"0")&amp;",
    ""longitude"" : "&amp;IF(E1134&lt;&gt;"",LEFT(E1134,1)&amp;"."&amp;RIGHT(E1134,LEN(E1134)-1),"0")&amp;","&amp;"
    ""image"" : """&amp;N1134&amp;"""
  },"</f>
        <v xml:space="preserve">  "": {
    "name" : "Walenwees Kinderen",
    "latitude" : 52.361843,
    "longitude" : 4.88886,
    "image" : "https://lh5.ggpht.com/ougKzOL83_Wlh6Dk-sIaXyusG8Xk_or5AVCY0p31hI0cUiSGCy88zC9OQDp_QhqTwPRw5KLI9TZ0PM9Ou-I"
  },</v>
      </c>
      <c r="C1134" s="4">
        <v>744673</v>
      </c>
      <c r="D1134" s="5">
        <v>52361843</v>
      </c>
      <c r="E1134" s="5">
        <v>488886</v>
      </c>
      <c r="F1134" s="4" t="s">
        <v>7951</v>
      </c>
      <c r="G1134" s="4" t="s">
        <v>2916</v>
      </c>
      <c r="H1134" s="4" t="s">
        <v>2443</v>
      </c>
      <c r="I1134" s="4" t="s">
        <v>2452</v>
      </c>
      <c r="J1134" s="4" t="s">
        <v>2638</v>
      </c>
      <c r="K1134" s="4" t="s">
        <v>7952</v>
      </c>
      <c r="L1134" s="4" t="s">
        <v>3628</v>
      </c>
      <c r="M1134" s="4" t="s">
        <v>7953</v>
      </c>
      <c r="N1134" s="4" t="s">
        <v>15519</v>
      </c>
    </row>
    <row r="1135" spans="2:14" s="4" customFormat="1" x14ac:dyDescent="0.25">
      <c r="B1135" s="4" t="str">
        <f>"  """&amp;A1135&amp;""": {
    ""name"" : """&amp;SUBSTITUTE(F1135,"""","\""")&amp;""",
    ""latitude"" : "&amp;IF(D1135&lt;&gt;"",LEFT(D1135,2)&amp;"."&amp;RIGHT(D1135,LEN(D1135)-2),"0")&amp;",
    ""longitude"" : "&amp;IF(E1135&lt;&gt;"",LEFT(E1135,1)&amp;"."&amp;RIGHT(E1135,LEN(E1135)-1),"0")&amp;","&amp;"
    ""image"" : """&amp;N1135&amp;"""
  },"</f>
        <v xml:space="preserve">  "": {
    "name" : "Old Ornament",
    "latitude" : 52.376065,
    "longitude" : 4.889445,
    "image" : "https://lh4.ggpht.com/Kphd9o3DOCwtc_UVbnEReVUCrltFz3GPNrJ9foyXq4wQIS5Cg-8oxbiYnw1Jb_UHUlZstP25qhEozu695GP6"
  },</v>
      </c>
      <c r="C1135" s="4">
        <v>213369</v>
      </c>
      <c r="D1135" s="5">
        <v>52376065</v>
      </c>
      <c r="E1135" s="5">
        <v>4889445</v>
      </c>
      <c r="F1135" s="4" t="s">
        <v>6101</v>
      </c>
      <c r="G1135" s="4" t="s">
        <v>2916</v>
      </c>
      <c r="H1135" s="4" t="s">
        <v>2443</v>
      </c>
      <c r="I1135" s="4" t="s">
        <v>2452</v>
      </c>
      <c r="J1135" s="4" t="s">
        <v>2548</v>
      </c>
      <c r="K1135" s="4" t="s">
        <v>6102</v>
      </c>
      <c r="L1135" s="4">
        <v>12</v>
      </c>
      <c r="M1135" s="4" t="s">
        <v>6103</v>
      </c>
      <c r="N1135" s="4" t="s">
        <v>13581</v>
      </c>
    </row>
    <row r="1136" spans="2:14" s="4" customFormat="1" x14ac:dyDescent="0.25">
      <c r="B1136" s="4" t="str">
        <f>"  """&amp;A1136&amp;""": {
    ""name"" : """&amp;SUBSTITUTE(F1136,"""","\""")&amp;""",
    ""latitude"" : "&amp;IF(D1136&lt;&gt;"",LEFT(D1136,2)&amp;"."&amp;RIGHT(D1136,LEN(D1136)-2),"0")&amp;",
    ""longitude"" : "&amp;IF(E1136&lt;&gt;"",LEFT(E1136,1)&amp;"."&amp;RIGHT(E1136,LEN(E1136)-1),"0")&amp;","&amp;"
    ""image"" : """&amp;N1136&amp;"""
  },"</f>
        <v xml:space="preserve">  "": {
    "name" : "Anno 1754",
    "latitude" : 52.376593,
    "longitude" : 4.890954,
    "image" : "https://lh5.ggpht.com/fGYBoi8uNKtpj4TIkFJw8hM6EQXnuP2_ywwixSfjt7SvpZQ3X3ZBpIERwKZIIipATO1MwtqWb03Hwn9BgXIQ"
  },</v>
      </c>
      <c r="C1136" s="4">
        <v>823879</v>
      </c>
      <c r="D1136" s="5">
        <v>52376593</v>
      </c>
      <c r="E1136" s="5">
        <v>4890954</v>
      </c>
      <c r="F1136" s="4" t="s">
        <v>8367</v>
      </c>
      <c r="G1136" s="4" t="s">
        <v>2916</v>
      </c>
      <c r="H1136" s="4" t="s">
        <v>2443</v>
      </c>
      <c r="I1136" s="4" t="s">
        <v>2452</v>
      </c>
      <c r="J1136" s="4" t="s">
        <v>2548</v>
      </c>
      <c r="K1136" s="4" t="s">
        <v>8368</v>
      </c>
      <c r="L1136" s="4">
        <v>2</v>
      </c>
      <c r="M1136" s="4" t="s">
        <v>8369</v>
      </c>
      <c r="N1136" s="4" t="s">
        <v>10252</v>
      </c>
    </row>
    <row r="1137" spans="2:14" s="4" customFormat="1" x14ac:dyDescent="0.25">
      <c r="B1137" s="4" t="str">
        <f>"  """&amp;A1137&amp;""": {
    ""name"" : """&amp;SUBSTITUTE(F1137,"""","\""")&amp;""",
    ""latitude"" : "&amp;IF(D1137&lt;&gt;"",LEFT(D1137,2)&amp;"."&amp;RIGHT(D1137,LEN(D1137)-2),"0")&amp;",
    ""longitude"" : "&amp;IF(E1137&lt;&gt;"",LEFT(E1137,1)&amp;"."&amp;RIGHT(E1137,LEN(E1137)-1),"0")&amp;","&amp;"
    ""image"" : """&amp;N1137&amp;"""
  },"</f>
        <v xml:space="preserve">  "": {
    "name" : "People on a Wall",
    "latitude" : 52.376695,
    "longitude" : 4.890063,
    "image" : "https://lh5.ggpht.com/Gv7en34Q0NxeNsVuTB3xCS_hVHrLG-rs3ipvH28xjRr_9gqC899eqBq2_i4WNrye3UaMsoqorJfyK6mzbk6H"
  },</v>
      </c>
      <c r="C1137" s="4">
        <v>1041964</v>
      </c>
      <c r="D1137" s="5">
        <v>52376695</v>
      </c>
      <c r="E1137" s="5">
        <v>4890063</v>
      </c>
      <c r="F1137" s="4" t="s">
        <v>9534</v>
      </c>
      <c r="G1137" s="4" t="s">
        <v>2916</v>
      </c>
      <c r="H1137" s="4" t="s">
        <v>2443</v>
      </c>
      <c r="I1137" s="4" t="s">
        <v>2452</v>
      </c>
      <c r="J1137" s="4" t="s">
        <v>2548</v>
      </c>
      <c r="K1137" s="4" t="s">
        <v>8368</v>
      </c>
      <c r="L1137" s="4">
        <v>19</v>
      </c>
      <c r="M1137" s="4" t="s">
        <v>9535</v>
      </c>
      <c r="N1137" s="4" t="s">
        <v>13823</v>
      </c>
    </row>
    <row r="1138" spans="2:14" s="4" customFormat="1" x14ac:dyDescent="0.25">
      <c r="B1138" s="4" t="str">
        <f>"  """&amp;A1138&amp;""": {
    ""name"" : """&amp;SUBSTITUTE(F1138,"""","\""")&amp;""",
    ""latitude"" : "&amp;IF(D1138&lt;&gt;"",LEFT(D1138,2)&amp;"."&amp;RIGHT(D1138,LEN(D1138)-2),"0")&amp;",
    ""longitude"" : "&amp;IF(E1138&lt;&gt;"",LEFT(E1138,1)&amp;"."&amp;RIGHT(E1138,LEN(E1138)-1),"0")&amp;","&amp;"
    ""image"" : """&amp;N1138&amp;"""
  },"</f>
        <v xml:space="preserve">  "": {
    "name" : "Halverwege 1973",
    "latitude" : 52.379897,
    "longitude" : 4.888221,
    "image" : "https://lh4.ggpht.com/RHKGdBpwNRydIwLutD2gI8vdaETCXqcVi5Pvvn6meACT3NWlQ3tMpmXG4IPjbqZCExWdIsSLdNSB8k67M68"
  },</v>
      </c>
      <c r="C1138" s="4">
        <v>776024</v>
      </c>
      <c r="D1138" s="5">
        <v>52379897</v>
      </c>
      <c r="E1138" s="5">
        <v>4888221</v>
      </c>
      <c r="F1138" s="4" t="s">
        <v>8147</v>
      </c>
      <c r="G1138" s="4" t="s">
        <v>2916</v>
      </c>
      <c r="H1138" s="4" t="s">
        <v>2443</v>
      </c>
      <c r="I1138" s="4" t="s">
        <v>2452</v>
      </c>
      <c r="J1138" s="4" t="s">
        <v>2548</v>
      </c>
      <c r="K1138" s="4" t="s">
        <v>5078</v>
      </c>
      <c r="L1138" s="4">
        <v>972</v>
      </c>
      <c r="M1138" s="4" t="s">
        <v>8148</v>
      </c>
      <c r="N1138" s="4" t="s">
        <v>12153</v>
      </c>
    </row>
    <row r="1139" spans="2:14" s="4" customFormat="1" x14ac:dyDescent="0.25">
      <c r="B1139" s="4" t="str">
        <f>"  """&amp;A1139&amp;""": {
    ""name"" : """&amp;SUBSTITUTE(F1139,"""","\""")&amp;""",
    ""latitude"" : "&amp;IF(D1139&lt;&gt;"",LEFT(D1139,2)&amp;"."&amp;RIGHT(D1139,LEN(D1139)-2),"0")&amp;",
    ""longitude"" : "&amp;IF(E1139&lt;&gt;"",LEFT(E1139,1)&amp;"."&amp;RIGHT(E1139,LEN(E1139)-1),"0")&amp;","&amp;"
    ""image"" : """&amp;N1139&amp;"""
  },"</f>
        <v xml:space="preserve">  "": {
    "name" : "De Roode Leeuw",
    "latitude" : 52.37919,
    "longitude" : 4.891217,
    "image" : "https://lh3.ggpht.com/232yxyglx4OkdlNLccDDz5sRQOj5JIChY1LgBR_PQYAiMhQWJE0AysWZvsvjEbs0Ygzsu2U1jQ-6jD2PfQ8"
  },</v>
      </c>
      <c r="C1139" s="4">
        <v>126481</v>
      </c>
      <c r="D1139" s="5">
        <v>5237919</v>
      </c>
      <c r="E1139" s="5">
        <v>4891217</v>
      </c>
      <c r="F1139" s="4" t="s">
        <v>5531</v>
      </c>
      <c r="G1139" s="4" t="s">
        <v>2916</v>
      </c>
      <c r="H1139" s="4" t="s">
        <v>2443</v>
      </c>
      <c r="I1139" s="4" t="s">
        <v>2452</v>
      </c>
      <c r="J1139" s="4" t="s">
        <v>2548</v>
      </c>
      <c r="K1139" s="4" t="s">
        <v>5078</v>
      </c>
      <c r="L1139" s="4" t="s">
        <v>5532</v>
      </c>
      <c r="M1139" s="4" t="s">
        <v>5533</v>
      </c>
      <c r="N1139" s="4" t="s">
        <v>11355</v>
      </c>
    </row>
    <row r="1140" spans="2:14" s="4" customFormat="1" x14ac:dyDescent="0.25">
      <c r="B1140" s="4" t="str">
        <f>"  """&amp;A1140&amp;""": {
    ""name"" : """&amp;SUBSTITUTE(F1140,"""","\""")&amp;""",
    ""latitude"" : "&amp;IF(D1140&lt;&gt;"",LEFT(D1140,2)&amp;"."&amp;RIGHT(D1140,LEN(D1140)-2),"0")&amp;",
    ""longitude"" : "&amp;IF(E1140&lt;&gt;"",LEFT(E1140,1)&amp;"."&amp;RIGHT(E1140,LEN(E1140)-1),"0")&amp;","&amp;"
    ""image"" : """&amp;N1140&amp;"""
  },"</f>
        <v xml:space="preserve">  "": {
    "name" : "Huis Bartolotti",
    "latitude" : 52.374088,
    "longitude" : 4.886934,
    "image" : "https://lh5.ggpht.com/nqPE-tt27VUTnZI9axRd3V2bmjaiSVX7_16oKh7CF_vX98fYjNSXxmCYWh3w3M9wHG4OP0AS3p0JK7TQo1aN"
  },</v>
      </c>
      <c r="C1140" s="4">
        <v>769799</v>
      </c>
      <c r="D1140" s="5">
        <v>52374088</v>
      </c>
      <c r="E1140" s="5">
        <v>4886934</v>
      </c>
      <c r="F1140" s="4" t="s">
        <v>8091</v>
      </c>
      <c r="G1140" s="4" t="s">
        <v>2916</v>
      </c>
      <c r="H1140" s="4" t="s">
        <v>2443</v>
      </c>
      <c r="I1140" s="4" t="s">
        <v>2452</v>
      </c>
      <c r="J1140" s="4" t="s">
        <v>2548</v>
      </c>
      <c r="K1140" s="4" t="s">
        <v>8092</v>
      </c>
      <c r="L1140" s="4">
        <v>24</v>
      </c>
      <c r="M1140" s="4" t="s">
        <v>8093</v>
      </c>
      <c r="N1140" s="4" t="s">
        <v>12415</v>
      </c>
    </row>
    <row r="1141" spans="2:14" s="4" customFormat="1" x14ac:dyDescent="0.25">
      <c r="B1141" s="4" t="str">
        <f>"  """&amp;A1141&amp;""": {
    ""name"" : """&amp;SUBSTITUTE(F1141,"""","\""")&amp;""",
    ""latitude"" : "&amp;IF(D1141&lt;&gt;"",LEFT(D1141,2)&amp;"."&amp;RIGHT(D1141,LEN(D1141)-2),"0")&amp;",
    ""longitude"" : "&amp;IF(E1141&lt;&gt;"",LEFT(E1141,1)&amp;"."&amp;RIGHT(E1141,LEN(E1141)-1),"0")&amp;","&amp;"
    ""image"" : """&amp;N1141&amp;"""
  },"</f>
        <v xml:space="preserve">  "": {
    "name" : "Mural Church Tiles",
    "latitude" : 52.373058,
    "longitude" : 4.887467,
    "image" : "https://lh3.ggpht.com/lJk__EZN1--2BURNQOznuReURy_0sMuoH4HtY9OSN5Y2B_R9Wx6kCvc-Bhu1FswG6hB0vJY_Zh6moP2LCcA"
  },</v>
      </c>
      <c r="C1141" s="4">
        <v>909799</v>
      </c>
      <c r="D1141" s="5">
        <v>52373058</v>
      </c>
      <c r="E1141" s="5">
        <v>4887467</v>
      </c>
      <c r="F1141" s="4" t="s">
        <v>8872</v>
      </c>
      <c r="G1141" s="4" t="s">
        <v>2916</v>
      </c>
      <c r="H1141" s="4" t="s">
        <v>2443</v>
      </c>
      <c r="I1141" s="4" t="s">
        <v>2452</v>
      </c>
      <c r="J1141" s="4" t="s">
        <v>2548</v>
      </c>
      <c r="K1141" s="4" t="s">
        <v>4889</v>
      </c>
      <c r="L1141" s="4">
        <v>219</v>
      </c>
      <c r="M1141" s="4" t="s">
        <v>8873</v>
      </c>
      <c r="N1141" s="4" t="s">
        <v>13335</v>
      </c>
    </row>
    <row r="1142" spans="2:14" s="4" customFormat="1" x14ac:dyDescent="0.25">
      <c r="B1142" s="4" t="str">
        <f>"  """&amp;A1142&amp;""": {
    ""name"" : """&amp;SUBSTITUTE(F1142,"""","\""")&amp;""",
    ""latitude"" : "&amp;IF(D1142&lt;&gt;"",LEFT(D1142,2)&amp;"."&amp;RIGHT(D1142,LEN(D1142)-2),"0")&amp;",
    ""longitude"" : "&amp;IF(E1142&lt;&gt;"",LEFT(E1142,1)&amp;"."&amp;RIGHT(E1142,LEN(E1142)-1),"0")&amp;","&amp;"
    ""image"" : """&amp;N1142&amp;"""
  },"</f>
        <v xml:space="preserve">  "": {
    "name" : "The Gamekeeper",
    "latitude" : 52.372348,
    "longitude" : 4.886012,
    "image" : "https://lh3.ggpht.com/zMbIoIFzrvmWohtnJLhaa5Kf4rkrq4QKgswnP-OkklXyunc8RgXN8KG4-k3QLMIGDV9WSJ89LhtQ4MSggbHZuw"
  },</v>
      </c>
      <c r="C1142" s="4">
        <v>28680</v>
      </c>
      <c r="D1142" s="5">
        <v>52372348</v>
      </c>
      <c r="E1142" s="5">
        <v>4886012</v>
      </c>
      <c r="F1142" s="4" t="s">
        <v>4888</v>
      </c>
      <c r="G1142" s="4" t="s">
        <v>2916</v>
      </c>
      <c r="H1142" s="4" t="s">
        <v>2443</v>
      </c>
      <c r="I1142" s="4" t="s">
        <v>2452</v>
      </c>
      <c r="J1142" s="4" t="s">
        <v>2548</v>
      </c>
      <c r="K1142" s="4" t="s">
        <v>4889</v>
      </c>
      <c r="L1142" s="4">
        <v>232</v>
      </c>
      <c r="M1142" s="4" t="s">
        <v>4890</v>
      </c>
      <c r="N1142" s="4" t="s">
        <v>15070</v>
      </c>
    </row>
    <row r="1143" spans="2:14" s="4" customFormat="1" x14ac:dyDescent="0.25">
      <c r="B1143" s="4" t="str">
        <f>"  """&amp;A1143&amp;""": {
    ""name"" : """&amp;SUBSTITUTE(F1143,"""","\""")&amp;""",
    ""latitude"" : "&amp;IF(D1143&lt;&gt;"",LEFT(D1143,2)&amp;"."&amp;RIGHT(D1143,LEN(D1143)-2),"0")&amp;",
    ""longitude"" : "&amp;IF(E1143&lt;&gt;"",LEFT(E1143,1)&amp;"."&amp;RIGHT(E1143,LEN(E1143)-1),"0")&amp;","&amp;"
    ""image"" : """&amp;N1143&amp;"""
  },"</f>
        <v xml:space="preserve">  "": {
    "name" : "Mural Winged Sword &amp; Shield",
    "latitude" : 52.371362,
    "longitude" : 4.88669,
    "image" : "https://lh5.ggpht.com/GA1ETrRg_cPlXwkm48o_7pBntfYYC9bXVBtlkcawU_M9s2kL_wsPADxHY41ZO35-Wy5x61rYkoUxG2M7b6Fo"
  },</v>
      </c>
      <c r="C1143" s="4">
        <v>256070</v>
      </c>
      <c r="D1143" s="5">
        <v>52371362</v>
      </c>
      <c r="E1143" s="5">
        <v>488669</v>
      </c>
      <c r="F1143" s="4" t="s">
        <v>6578</v>
      </c>
      <c r="G1143" s="4" t="s">
        <v>2916</v>
      </c>
      <c r="H1143" s="4" t="s">
        <v>2443</v>
      </c>
      <c r="I1143" s="4" t="s">
        <v>2452</v>
      </c>
      <c r="J1143" s="4" t="s">
        <v>2548</v>
      </c>
      <c r="K1143" s="4" t="s">
        <v>4889</v>
      </c>
      <c r="L1143" s="4">
        <v>260</v>
      </c>
      <c r="M1143" s="4" t="s">
        <v>6579</v>
      </c>
      <c r="N1143" s="4" t="s">
        <v>13360</v>
      </c>
    </row>
    <row r="1144" spans="2:14" s="4" customFormat="1" x14ac:dyDescent="0.25">
      <c r="B1144" s="4" t="str">
        <f>"  """&amp;A1144&amp;""": {
    ""name"" : """&amp;SUBSTITUTE(F1144,"""","\""")&amp;""",
    ""latitude"" : "&amp;IF(D1144&lt;&gt;"",LEFT(D1144,2)&amp;"."&amp;RIGHT(D1144,LEN(D1144)-2),"0")&amp;",
    ""longitude"" : "&amp;IF(E1144&lt;&gt;"",LEFT(E1144,1)&amp;"."&amp;RIGHT(E1144,LEN(E1144)-1),"0")&amp;","&amp;"
    ""image"" : """&amp;N1144&amp;"""
  },"</f>
        <v xml:space="preserve">  "": {
    "name" : "Mural from King to Peasant",
    "latitude" : 52.370437,
    "longitude" : 4.887189,
    "image" : "https://lh3.ggpht.com/yBndZ-YpVt1la_SsIF6mXKPtcqvXNW2yrW0Mw4ykKtfVkJJFRFLNsqVb5VdzrYiz4StnmT-rW7j7q5HvXgGZ"
  },</v>
      </c>
      <c r="C1144" s="4">
        <v>268819</v>
      </c>
      <c r="D1144" s="5">
        <v>52370437</v>
      </c>
      <c r="E1144" s="5">
        <v>4887189</v>
      </c>
      <c r="F1144" s="4" t="s">
        <v>6727</v>
      </c>
      <c r="G1144" s="4" t="s">
        <v>2916</v>
      </c>
      <c r="H1144" s="4" t="s">
        <v>2443</v>
      </c>
      <c r="I1144" s="4" t="s">
        <v>2452</v>
      </c>
      <c r="J1144" s="4" t="s">
        <v>2548</v>
      </c>
      <c r="K1144" s="4" t="s">
        <v>4889</v>
      </c>
      <c r="L1144" s="4">
        <v>293</v>
      </c>
      <c r="M1144" s="4" t="s">
        <v>6728</v>
      </c>
      <c r="N1144" s="4" t="s">
        <v>13341</v>
      </c>
    </row>
    <row r="1145" spans="2:14" s="4" customFormat="1" x14ac:dyDescent="0.25">
      <c r="B1145" s="4" t="str">
        <f>"  """&amp;A1145&amp;""": {
    ""name"" : """&amp;SUBSTITUTE(F1145,"""","\""")&amp;""",
    ""latitude"" : "&amp;IF(D1145&lt;&gt;"",LEFT(D1145,2)&amp;"."&amp;RIGHT(D1145,LEN(D1145)-2),"0")&amp;",
    ""longitude"" : "&amp;IF(E1145&lt;&gt;"",LEFT(E1145,1)&amp;"."&amp;RIGHT(E1145,LEN(E1145)-1),"0")&amp;","&amp;"
    ""image"" : """&amp;N1145&amp;"""
  },"</f>
        <v xml:space="preserve">  "": {
    "name" : "De Admiral",
    "latitude" : 52.36998,
    "longitude" : 4.887152,
    "image" : "https://lh6.ggpht.com/ZsGb9V4QS1ThA7aL3-RKP-8kYciN1L5sUO34FvAMG6gJKEVUXA4VplRGJbyIEUfkNG7R93_CMNKKPh9fuP0p"
  },</v>
      </c>
      <c r="C1145" s="4">
        <v>55635</v>
      </c>
      <c r="D1145" s="5">
        <v>5236998</v>
      </c>
      <c r="E1145" s="5">
        <v>4887152</v>
      </c>
      <c r="F1145" s="4" t="s">
        <v>5055</v>
      </c>
      <c r="G1145" s="4" t="s">
        <v>2916</v>
      </c>
      <c r="H1145" s="4" t="s">
        <v>2443</v>
      </c>
      <c r="I1145" s="4" t="s">
        <v>2452</v>
      </c>
      <c r="J1145" s="4" t="s">
        <v>2548</v>
      </c>
      <c r="K1145" s="4" t="s">
        <v>4889</v>
      </c>
      <c r="L1145" s="4">
        <v>319</v>
      </c>
      <c r="M1145" s="4" t="s">
        <v>5056</v>
      </c>
      <c r="N1145" s="4" t="s">
        <v>11159</v>
      </c>
    </row>
    <row r="1146" spans="2:14" s="4" customFormat="1" x14ac:dyDescent="0.25">
      <c r="B1146" s="4" t="str">
        <f>"  """&amp;A1146&amp;""": {
    ""name"" : """&amp;SUBSTITUTE(F1146,"""","\""")&amp;""",
    ""latitude"" : "&amp;IF(D1146&lt;&gt;"",LEFT(D1146,2)&amp;"."&amp;RIGHT(D1146,LEN(D1146)-2),"0")&amp;",
    ""longitude"" : "&amp;IF(E1146&lt;&gt;"",LEFT(E1146,1)&amp;"."&amp;RIGHT(E1146,LEN(E1146)-1),"0")&amp;","&amp;"
    ""image"" : """&amp;N1146&amp;"""
  },"</f>
        <v xml:space="preserve">  "": {
    "name" : "Het Grachtenhuis Museum of the Canals",
    "latitude" : 52.367854,
    "longitude" : 4.886318,
    "image" : "https://lh4.ggpht.com/Djss6T8lWBoWDkRWxrseXz7lwblvPq5Aijb_jYQDhjxnJrkERNHM-_481d6te0wNHLlhGbQf6DD_r8wdFIs"
  },</v>
      </c>
      <c r="C1146" s="4">
        <v>498040</v>
      </c>
      <c r="D1146" s="5">
        <v>52367854</v>
      </c>
      <c r="E1146" s="5">
        <v>4886318</v>
      </c>
      <c r="F1146" s="4" t="s">
        <v>7148</v>
      </c>
      <c r="G1146" s="4" t="s">
        <v>2916</v>
      </c>
      <c r="H1146" s="4" t="s">
        <v>2443</v>
      </c>
      <c r="I1146" s="4" t="s">
        <v>2452</v>
      </c>
      <c r="J1146" s="4" t="s">
        <v>2548</v>
      </c>
      <c r="K1146" s="4" t="s">
        <v>4889</v>
      </c>
      <c r="L1146" s="4">
        <v>386</v>
      </c>
      <c r="M1146" s="4" t="s">
        <v>7149</v>
      </c>
      <c r="N1146" s="4" t="s">
        <v>12271</v>
      </c>
    </row>
    <row r="1147" spans="2:14" s="4" customFormat="1" x14ac:dyDescent="0.25">
      <c r="B1147" s="4" t="str">
        <f>"  """&amp;A1147&amp;""": {
    ""name"" : """&amp;SUBSTITUTE(F1147,"""","\""")&amp;""",
    ""latitude"" : "&amp;IF(D1147&lt;&gt;"",LEFT(D1147,2)&amp;"."&amp;RIGHT(D1147,LEN(D1147)-2),"0")&amp;",
    ""longitude"" : "&amp;IF(E1147&lt;&gt;"",LEFT(E1147,1)&amp;"."&amp;RIGHT(E1147,LEN(E1147)-1),"0")&amp;","&amp;"
    ""image"" : """&amp;N1147&amp;"""
  },"</f>
        <v xml:space="preserve">  "": {
    "name" : "Cat on the Wall",
    "latitude" : 52.368205,
    "longitude" : 4.887048,
    "image" : "https://lh3.ggpht.com/xBn3JSAdB-gk1zgMO4DqHvt2Xv00qSoxfC6fV87q37rIUWmXcLX84qQ6PbqcZpvH5Jy7kXy37BJce-wt-N8"
  },</v>
      </c>
      <c r="C1147" s="4">
        <v>984619</v>
      </c>
      <c r="D1147" s="5">
        <v>52368205</v>
      </c>
      <c r="E1147" s="5">
        <v>4887048</v>
      </c>
      <c r="F1147" s="4" t="s">
        <v>9261</v>
      </c>
      <c r="G1147" s="4" t="s">
        <v>2916</v>
      </c>
      <c r="H1147" s="4" t="s">
        <v>2443</v>
      </c>
      <c r="I1147" s="4" t="s">
        <v>2452</v>
      </c>
      <c r="J1147" s="4" t="s">
        <v>2548</v>
      </c>
      <c r="K1147" s="4" t="s">
        <v>4889</v>
      </c>
      <c r="L1147" s="4">
        <v>395</v>
      </c>
      <c r="M1147" s="4" t="s">
        <v>9262</v>
      </c>
      <c r="N1147" s="4" t="s">
        <v>10896</v>
      </c>
    </row>
    <row r="1148" spans="2:14" s="4" customFormat="1" x14ac:dyDescent="0.25">
      <c r="B1148" s="4" t="str">
        <f>"  """&amp;A1148&amp;""": {
    ""name"" : """&amp;SUBSTITUTE(F1148,"""","\""")&amp;""",
    ""latitude"" : "&amp;IF(D1148&lt;&gt;"",LEFT(D1148,2)&amp;"."&amp;RIGHT(D1148,LEN(D1148)-2),"0")&amp;",
    ""longitude"" : "&amp;IF(E1148&lt;&gt;"",LEFT(E1148,1)&amp;"."&amp;RIGHT(E1148,LEN(E1148)-1),"0")&amp;","&amp;"
    ""image"" : """&amp;N1148&amp;"""
  },"</f>
        <v xml:space="preserve">  "": {
    "name" : "Smallest House In Amsterdam",
    "latitude" : 52.374987,
    "longitude" : 4.889323,
    "image" : "https://lh6.ggpht.com/jYWmHM36zm2c0mmQeuuqIeSbABVFuTZGT1RwnFBnfWuvdsG1y4SPZKjnn7byiYAi7LxK2WhGM-xCLUaKIn0"
  },</v>
      </c>
      <c r="C1148" s="4">
        <v>726947</v>
      </c>
      <c r="D1148" s="5">
        <v>52374987</v>
      </c>
      <c r="E1148" s="5">
        <v>4889323</v>
      </c>
      <c r="F1148" s="4" t="s">
        <v>7999</v>
      </c>
      <c r="G1148" s="4" t="s">
        <v>2916</v>
      </c>
      <c r="H1148" s="4" t="s">
        <v>2443</v>
      </c>
      <c r="I1148" s="4" t="s">
        <v>2452</v>
      </c>
      <c r="J1148" s="4" t="s">
        <v>2548</v>
      </c>
      <c r="K1148" s="4" t="s">
        <v>4889</v>
      </c>
      <c r="L1148" s="4" t="s">
        <v>8000</v>
      </c>
      <c r="M1148" s="4" t="s">
        <v>8001</v>
      </c>
      <c r="N1148" s="4" t="s">
        <v>14544</v>
      </c>
    </row>
    <row r="1149" spans="2:14" s="4" customFormat="1" x14ac:dyDescent="0.25">
      <c r="B1149" s="4" t="str">
        <f>"  """&amp;A1149&amp;""": {
    ""name"" : """&amp;SUBSTITUTE(F1149,"""","\""")&amp;""",
    ""latitude"" : "&amp;IF(D1149&lt;&gt;"",LEFT(D1149,2)&amp;"."&amp;RIGHT(D1149,LEN(D1149)-2),"0")&amp;",
    ""longitude"" : "&amp;IF(E1149&lt;&gt;"",LEFT(E1149,1)&amp;"."&amp;RIGHT(E1149,LEN(E1149)-1),"0")&amp;","&amp;"
    ""image"" : """&amp;N1149&amp;"""
  },"</f>
        <v xml:space="preserve">  "": {
    "name" : "Bull Mural",
    "latitude" : 52.378601,
    "longitude" : 4.891099,
    "image" : "https://lh4.ggpht.com/n3L6Fmx2NeTFyrCsPisPNMcLfJKQjkRA8NdcnE1qfnKCvTtF6_HwmP-Q9mdeR1GKt8sTV2HDw-fU9pqtQkh5yA"
  },</v>
      </c>
      <c r="C1149" s="4">
        <v>108710</v>
      </c>
      <c r="D1149" s="5">
        <v>52378601</v>
      </c>
      <c r="E1149" s="5">
        <v>4891099</v>
      </c>
      <c r="F1149" s="4" t="s">
        <v>5414</v>
      </c>
      <c r="G1149" s="4" t="s">
        <v>2916</v>
      </c>
      <c r="H1149" s="4" t="s">
        <v>2443</v>
      </c>
      <c r="I1149" s="4" t="s">
        <v>2452</v>
      </c>
      <c r="J1149" s="4" t="s">
        <v>2548</v>
      </c>
      <c r="K1149" s="4" t="s">
        <v>4889</v>
      </c>
      <c r="L1149" s="4" t="s">
        <v>5415</v>
      </c>
      <c r="M1149" s="4" t="s">
        <v>5416</v>
      </c>
      <c r="N1149" s="4" t="s">
        <v>10809</v>
      </c>
    </row>
    <row r="1150" spans="2:14" s="4" customFormat="1" x14ac:dyDescent="0.25">
      <c r="B1150" s="4" t="str">
        <f>"  """&amp;A1150&amp;""": {
    ""name"" : """&amp;SUBSTITUTE(F1150,"""","\""")&amp;""",
    ""latitude"" : "&amp;IF(D1150&lt;&gt;"",LEFT(D1150,2)&amp;"."&amp;RIGHT(D1150,LEN(D1150)-2),"0")&amp;",
    ""longitude"" : "&amp;IF(E1150&lt;&gt;"",LEFT(E1150,1)&amp;"."&amp;RIGHT(E1150,LEN(E1150)-1),"0")&amp;","&amp;"
    ""image"" : """&amp;N1150&amp;"""
  },"</f>
        <v xml:space="preserve">  "": {
    "name" : "De Vier Heemskinderen en het Ros Beiaard",
    "latitude" : 52.367632,
    "longitude" : 4.886335,
    "image" : "https://lh5.ggpht.com/AeXIjYlJVW3uB6GUJ0nhEwDKt8WZGs27pQaUBUkyx4ene2zNKln-uNjMuKtQAhY600M0cPPN3ZSsSjs_NaeGY6lsq6W0owhxpSZQ1AX3o9qWAWpV"
  },</v>
      </c>
      <c r="C1150" s="4">
        <v>907338</v>
      </c>
      <c r="D1150" s="5">
        <v>52367632</v>
      </c>
      <c r="E1150" s="5">
        <v>4886335</v>
      </c>
      <c r="F1150" s="4" t="s">
        <v>8850</v>
      </c>
      <c r="G1150" s="4" t="s">
        <v>2916</v>
      </c>
      <c r="H1150" s="4" t="s">
        <v>2443</v>
      </c>
      <c r="I1150" s="4" t="s">
        <v>2452</v>
      </c>
      <c r="J1150" s="4" t="s">
        <v>2548</v>
      </c>
      <c r="K1150" s="4" t="s">
        <v>4889</v>
      </c>
      <c r="L1150" s="4" t="s">
        <v>8851</v>
      </c>
      <c r="M1150" s="4" t="s">
        <v>7149</v>
      </c>
      <c r="N1150" s="4" t="s">
        <v>11386</v>
      </c>
    </row>
    <row r="1151" spans="2:14" s="4" customFormat="1" x14ac:dyDescent="0.25">
      <c r="B1151" s="4" t="str">
        <f>"  """&amp;A1151&amp;""": {
    ""name"" : """&amp;SUBSTITUTE(F1151,"""","\""")&amp;""",
    ""latitude"" : "&amp;IF(D1151&lt;&gt;"",LEFT(D1151,2)&amp;"."&amp;RIGHT(D1151,LEN(D1151)-2),"0")&amp;",
    ""longitude"" : "&amp;IF(E1151&lt;&gt;"",LEFT(E1151,1)&amp;"."&amp;RIGHT(E1151,LEN(E1151)-1),"0")&amp;","&amp;"
    ""image"" : """&amp;N1151&amp;"""
  },"</f>
        <v xml:space="preserve">  "": {
    "name" : "De Wereld Cross",
    "latitude" : 52.377271,
    "longitude" : 4.889863,
    "image" : "https://lh6.ggpht.com/z6cS_X4mdH1q1SLplIcqKcCQem-fOUMPQjX0w-_qrY8lArdtTsDaNbLf5SZFSOSqE4LkOp40ABBwEkfHFEl5"
  },</v>
      </c>
      <c r="C1151" s="4">
        <v>944085</v>
      </c>
      <c r="D1151" s="5">
        <v>52377271</v>
      </c>
      <c r="E1151" s="5">
        <v>4889863</v>
      </c>
      <c r="F1151" s="4" t="s">
        <v>9058</v>
      </c>
      <c r="G1151" s="4" t="s">
        <v>2916</v>
      </c>
      <c r="H1151" s="4" t="s">
        <v>2443</v>
      </c>
      <c r="I1151" s="4" t="s">
        <v>2452</v>
      </c>
      <c r="J1151" s="4" t="s">
        <v>2548</v>
      </c>
      <c r="K1151" s="4" t="s">
        <v>4889</v>
      </c>
      <c r="L1151" s="4" t="s">
        <v>9059</v>
      </c>
      <c r="M1151" s="4" t="s">
        <v>9060</v>
      </c>
      <c r="N1151" s="4" t="s">
        <v>11406</v>
      </c>
    </row>
    <row r="1152" spans="2:14" s="4" customFormat="1" x14ac:dyDescent="0.25">
      <c r="B1152" s="4" t="str">
        <f>"  """&amp;A1152&amp;""": {
    ""name"" : """&amp;SUBSTITUTE(F1152,"""","\""")&amp;""",
    ""latitude"" : "&amp;IF(D1152&lt;&gt;"",LEFT(D1152,2)&amp;"."&amp;RIGHT(D1152,LEN(D1152)-2),"0")&amp;",
    ""longitude"" : "&amp;IF(E1152&lt;&gt;"",LEFT(E1152,1)&amp;"."&amp;RIGHT(E1152,LEN(E1152)-1),"0")&amp;","&amp;"
    ""image"" : """&amp;N1152&amp;"""
  },"</f>
        <v xml:space="preserve">  "": {
    "name" : "Drogisterij",
    "latitude" : 52.377031,
    "longitude" : 4.889159,
    "image" : "https://lh3.ggpht.com/_hcaBJpeZ_MadgtUgXi_bP0_r0TrGqLuUHTsnOKpOiEfnpR6CXIQL95RS1hF8LJfCVq_3ojQV0caICsb7Jo"
  },</v>
      </c>
      <c r="C1152" s="4">
        <v>202925</v>
      </c>
      <c r="D1152" s="5">
        <v>52377031</v>
      </c>
      <c r="E1152" s="5">
        <v>4889159</v>
      </c>
      <c r="F1152" s="4" t="s">
        <v>6033</v>
      </c>
      <c r="G1152" s="4" t="s">
        <v>2916</v>
      </c>
      <c r="H1152" s="4" t="s">
        <v>2443</v>
      </c>
      <c r="I1152" s="4" t="s">
        <v>2452</v>
      </c>
      <c r="J1152" s="4" t="s">
        <v>2548</v>
      </c>
      <c r="K1152" s="4" t="s">
        <v>6034</v>
      </c>
      <c r="L1152" s="4" t="s">
        <v>6035</v>
      </c>
      <c r="M1152" s="4" t="s">
        <v>6036</v>
      </c>
      <c r="N1152" s="4" t="s">
        <v>11536</v>
      </c>
    </row>
    <row r="1153" spans="2:14" s="4" customFormat="1" x14ac:dyDescent="0.25">
      <c r="B1153" s="4" t="str">
        <f>"  """&amp;A1153&amp;""": {
    ""name"" : """&amp;SUBSTITUTE(F1153,"""","\""")&amp;""",
    ""latitude"" : "&amp;IF(D1153&lt;&gt;"",LEFT(D1153,2)&amp;"."&amp;RIGHT(D1153,LEN(D1153)-2),"0")&amp;",
    ""longitude"" : "&amp;IF(E1153&lt;&gt;"",LEFT(E1153,1)&amp;"."&amp;RIGHT(E1153,LEN(E1153)-1),"0")&amp;","&amp;"
    ""image"" : """&amp;N1153&amp;"""
  },"</f>
        <v xml:space="preserve">  "": {
    "name" : "Maximiliaan Van De D'oude Wester",
    "latitude" : 52.37581,
    "longitude" : 4.885971,
    "image" : "https://lh4.ggpht.com/9O1Q8Yq4XUpeWmLwHH8FFmBXq8QwoJOBNomevYaCgZIEYPTUtTQc9MjEDSwk8kLj7OyG8NwpUpWuRvxB5RQ"
  },</v>
      </c>
      <c r="C1153" s="4">
        <v>1165823</v>
      </c>
      <c r="D1153" s="5">
        <v>5237581</v>
      </c>
      <c r="E1153" s="5">
        <v>4885971</v>
      </c>
      <c r="F1153" s="4" t="s">
        <v>13047</v>
      </c>
      <c r="G1153" s="4" t="s">
        <v>2916</v>
      </c>
      <c r="H1153" s="4" t="s">
        <v>2443</v>
      </c>
      <c r="I1153" s="4" t="s">
        <v>2452</v>
      </c>
      <c r="J1153" s="4" t="s">
        <v>2548</v>
      </c>
      <c r="K1153" s="4" t="s">
        <v>3552</v>
      </c>
      <c r="L1153" s="4">
        <v>166</v>
      </c>
      <c r="M1153" s="4" t="s">
        <v>16499</v>
      </c>
      <c r="N1153" s="4" t="s">
        <v>13048</v>
      </c>
    </row>
    <row r="1154" spans="2:14" s="4" customFormat="1" x14ac:dyDescent="0.25">
      <c r="B1154" s="4" t="str">
        <f>"  """&amp;A1154&amp;""": {
    ""name"" : """&amp;SUBSTITUTE(F1154,"""","\""")&amp;""",
    ""latitude"" : "&amp;IF(D1154&lt;&gt;"",LEFT(D1154,2)&amp;"."&amp;RIGHT(D1154,LEN(D1154)-2),"0")&amp;",
    ""longitude"" : "&amp;IF(E1154&lt;&gt;"",LEFT(E1154,1)&amp;"."&amp;RIGHT(E1154,LEN(E1154)-1),"0")&amp;","&amp;"
    ""image"" : """&amp;N1154&amp;"""
  },"</f>
        <v xml:space="preserve">  "": {
    "name" : "Heraldic Coat Of Arms",
    "latitude" : 52.374626,
    "longitude" : 4.885687,
    "image" : "https://lh3.googleusercontent.com/JkcLijPu0-U19q8KIkcwjMsqSV4qH7cZUk5sx6MEelDhDjCy7Vii1HtZq15JGYrQnXhLH_xNzoDLq3PVFprx"
  },</v>
      </c>
      <c r="C1154" s="4">
        <v>49371559</v>
      </c>
      <c r="D1154" s="5">
        <v>52374626</v>
      </c>
      <c r="E1154" s="5">
        <v>4885687</v>
      </c>
      <c r="F1154" s="4" t="s">
        <v>12237</v>
      </c>
      <c r="G1154" s="4" t="s">
        <v>2916</v>
      </c>
      <c r="H1154" s="4" t="s">
        <v>2443</v>
      </c>
      <c r="I1154" s="4" t="s">
        <v>2452</v>
      </c>
      <c r="J1154" s="4" t="s">
        <v>2548</v>
      </c>
      <c r="K1154" s="4" t="s">
        <v>3552</v>
      </c>
      <c r="L1154" s="4">
        <v>175</v>
      </c>
      <c r="M1154" s="4" t="s">
        <v>17095</v>
      </c>
      <c r="N1154" s="4" t="s">
        <v>12238</v>
      </c>
    </row>
    <row r="1155" spans="2:14" s="4" customFormat="1" x14ac:dyDescent="0.25">
      <c r="B1155" s="4" t="str">
        <f>"  """&amp;A1155&amp;""": {
    ""name"" : """&amp;SUBSTITUTE(F1155,"""","\""")&amp;""",
    ""latitude"" : "&amp;IF(D1155&lt;&gt;"",LEFT(D1155,2)&amp;"."&amp;RIGHT(D1155,LEN(D1155)-2),"0")&amp;",
    ""longitude"" : "&amp;IF(E1155&lt;&gt;"",LEFT(E1155,1)&amp;"."&amp;RIGHT(E1155,LEN(E1155)-1),"0")&amp;","&amp;"
    ""image"" : """&amp;N1155&amp;"""
  },"</f>
        <v xml:space="preserve">  "": {
    "name" : "Homomonument Stairs",
    "latitude" : 52.374401,
    "longitude" : 4.884907,
    "image" : "https://lh3.googleusercontent.com/jUK-fbPyZZ_fZ7KXzlPNIILFo_TLiS6-Xw-DQYG8lSMaQy7BdYhL9mS-FT5bDFYvqUSkovCphmoxY7uw1toRoQ"
  },</v>
      </c>
      <c r="C1155" s="4">
        <v>1062434</v>
      </c>
      <c r="D1155" s="5">
        <v>52374401</v>
      </c>
      <c r="E1155" s="5">
        <v>4884907</v>
      </c>
      <c r="F1155" s="4" t="s">
        <v>9626</v>
      </c>
      <c r="G1155" s="4" t="s">
        <v>2916</v>
      </c>
      <c r="H1155" s="4" t="s">
        <v>2443</v>
      </c>
      <c r="I1155" s="4" t="s">
        <v>2452</v>
      </c>
      <c r="J1155" s="4" t="s">
        <v>2548</v>
      </c>
      <c r="K1155" s="4" t="s">
        <v>3552</v>
      </c>
      <c r="L1155" s="4">
        <v>198</v>
      </c>
      <c r="M1155" s="4" t="s">
        <v>9627</v>
      </c>
      <c r="N1155" s="4" t="s">
        <v>12361</v>
      </c>
    </row>
    <row r="1156" spans="2:14" s="4" customFormat="1" x14ac:dyDescent="0.25">
      <c r="B1156" s="4" t="str">
        <f>"  """&amp;A1156&amp;""": {
    ""name"" : """&amp;SUBSTITUTE(F1156,"""","\""")&amp;""",
    ""latitude"" : "&amp;IF(D1156&lt;&gt;"",LEFT(D1156,2)&amp;"."&amp;RIGHT(D1156,LEN(D1156)-2),"0")&amp;",
    ""longitude"" : "&amp;IF(E1156&lt;&gt;"",LEFT(E1156,1)&amp;"."&amp;RIGHT(E1156,LEN(E1156)-1),"0")&amp;","&amp;"
    ""image"" : """&amp;N1156&amp;"""
  },"</f>
        <v xml:space="preserve">  "": {
    "name" : "Church of Our Lady",
    "latitude" : 52.37316,
    "longitude" : 4.884574,
    "image" : "https://lh6.ggpht.com/O4cMlyhcHsPVpd0Yfe2nxn3WBQtty5ez5TRlt4c2cnVWH96Iz3LEj4JDrvoKhj5m6eJkrVlBf9JvAOTRq_Vg"
  },</v>
      </c>
      <c r="C1156" s="4">
        <v>738086</v>
      </c>
      <c r="D1156" s="5">
        <v>5237316</v>
      </c>
      <c r="E1156" s="5">
        <v>4884574</v>
      </c>
      <c r="F1156" s="4" t="s">
        <v>7915</v>
      </c>
      <c r="G1156" s="4" t="s">
        <v>2916</v>
      </c>
      <c r="H1156" s="4" t="s">
        <v>2443</v>
      </c>
      <c r="I1156" s="4" t="s">
        <v>2452</v>
      </c>
      <c r="J1156" s="4" t="s">
        <v>2548</v>
      </c>
      <c r="K1156" s="4" t="s">
        <v>3552</v>
      </c>
      <c r="L1156" s="4">
        <v>220</v>
      </c>
      <c r="M1156" s="4" t="s">
        <v>7388</v>
      </c>
      <c r="N1156" s="4" t="s">
        <v>10971</v>
      </c>
    </row>
    <row r="1157" spans="2:14" s="4" customFormat="1" x14ac:dyDescent="0.25">
      <c r="B1157" s="4" t="str">
        <f>"  """&amp;A1157&amp;""": {
    ""name"" : """&amp;SUBSTITUTE(F1157,"""","\""")&amp;""",
    ""latitude"" : "&amp;IF(D1157&lt;&gt;"",LEFT(D1157,2)&amp;"."&amp;RIGHT(D1157,LEN(D1157)-2),"0")&amp;",
    ""longitude"" : "&amp;IF(E1157&lt;&gt;"",LEFT(E1157,1)&amp;"."&amp;RIGHT(E1157,LEN(E1157)-1),"0")&amp;","&amp;"
    ""image"" : """&amp;N1157&amp;"""
  },"</f>
        <v xml:space="preserve">  "": {
    "name" : "Nic Jon Pandora Sculpture",
    "latitude" : 52.373006,
    "longitude" : 4.88398,
    "image" : "https://lh6.ggpht.com/QD4UHPlThMKnX2FJy3hrtoak5Bt572lPj2uAq-TpBEA3cCrqzqyW4HrdNfqSgN334f01TRTudBvs2edGF3k"
  },</v>
      </c>
      <c r="C1157" s="4">
        <v>933779</v>
      </c>
      <c r="D1157" s="5">
        <v>52373006</v>
      </c>
      <c r="E1157" s="5">
        <v>488398</v>
      </c>
      <c r="F1157" s="4" t="s">
        <v>8991</v>
      </c>
      <c r="G1157" s="4" t="s">
        <v>2916</v>
      </c>
      <c r="H1157" s="4" t="s">
        <v>2443</v>
      </c>
      <c r="I1157" s="4" t="s">
        <v>2452</v>
      </c>
      <c r="J1157" s="4" t="s">
        <v>2548</v>
      </c>
      <c r="K1157" s="4" t="s">
        <v>3552</v>
      </c>
      <c r="L1157" s="4">
        <v>224</v>
      </c>
      <c r="M1157" s="4" t="s">
        <v>7388</v>
      </c>
      <c r="N1157" s="4" t="s">
        <v>13469</v>
      </c>
    </row>
    <row r="1158" spans="2:14" s="4" customFormat="1" x14ac:dyDescent="0.25">
      <c r="B1158" s="4" t="str">
        <f>"  """&amp;A1158&amp;""": {
    ""name"" : """&amp;SUBSTITUTE(F1158,"""","\""")&amp;""",
    ""latitude"" : "&amp;IF(D1158&lt;&gt;"",LEFT(D1158,2)&amp;"."&amp;RIGHT(D1158,LEN(D1158)-2),"0")&amp;",
    ""longitude"" : "&amp;IF(E1158&lt;&gt;"",LEFT(E1158,1)&amp;"."&amp;RIGHT(E1158,LEN(E1158)-1),"0")&amp;","&amp;"
    ""image"" : """&amp;N1158&amp;"""
  },"</f>
        <v xml:space="preserve">  "": {
    "name" : "De Moeder Gods-kerk van de Syrisch-Orthodoxen",
    "latitude" : 52.372825,
    "longitude" : 4.884696,
    "image" : "https://lh4.ggpht.com/NztqZdCzcbUqi-7b8BGjaTV-F_ISt7XagOVgIaQLZWq7ZegZFhTEqCr2BFKoaFHyImWdW_pYbE2tcsH-DjA"
  },</v>
      </c>
      <c r="C1158" s="4">
        <v>654534</v>
      </c>
      <c r="D1158" s="5">
        <v>52372825</v>
      </c>
      <c r="E1158" s="5">
        <v>4884696</v>
      </c>
      <c r="F1158" s="4" t="s">
        <v>7387</v>
      </c>
      <c r="G1158" s="4" t="s">
        <v>2916</v>
      </c>
      <c r="H1158" s="4" t="s">
        <v>2443</v>
      </c>
      <c r="I1158" s="4" t="s">
        <v>2452</v>
      </c>
      <c r="J1158" s="4" t="s">
        <v>2548</v>
      </c>
      <c r="K1158" s="4" t="s">
        <v>3552</v>
      </c>
      <c r="L1158" s="4">
        <v>224</v>
      </c>
      <c r="M1158" s="4" t="s">
        <v>7388</v>
      </c>
      <c r="N1158" s="4" t="s">
        <v>11292</v>
      </c>
    </row>
    <row r="1159" spans="2:14" s="4" customFormat="1" x14ac:dyDescent="0.25">
      <c r="B1159" s="4" t="str">
        <f>"  """&amp;A1159&amp;""": {
    ""name"" : """&amp;SUBSTITUTE(F1159,"""","\""")&amp;""",
    ""latitude"" : "&amp;IF(D1159&lt;&gt;"",LEFT(D1159,2)&amp;"."&amp;RIGHT(D1159,LEN(D1159)-2),"0")&amp;",
    ""longitude"" : "&amp;IF(E1159&lt;&gt;"",LEFT(E1159,1)&amp;"."&amp;RIGHT(E1159,LEN(E1159)-1),"0")&amp;","&amp;"
    ""image"" : """&amp;N1159&amp;"""
  },"</f>
        <v xml:space="preserve">  "": {
    "name" : "Kandelaar Boven De Deur",
    "latitude" : 52.370515,
    "longitude" : 4.885044,
    "image" : "https://lh5.ggpht.com/hN5Od3Fco7trw6rtwTwQBChIGdvZNVKxqwGHmheOIJRWJFi-r1GgF3amfhRKrlH_p5uzzoKLrHKQJHKLPdcW"
  },</v>
      </c>
      <c r="C1159" s="4">
        <v>361270</v>
      </c>
      <c r="D1159" s="5">
        <v>52370515</v>
      </c>
      <c r="E1159" s="5">
        <v>4885044</v>
      </c>
      <c r="F1159" s="4" t="s">
        <v>6783</v>
      </c>
      <c r="G1159" s="4" t="s">
        <v>2916</v>
      </c>
      <c r="H1159" s="4" t="s">
        <v>2443</v>
      </c>
      <c r="I1159" s="4" t="s">
        <v>2452</v>
      </c>
      <c r="J1159" s="4" t="s">
        <v>2548</v>
      </c>
      <c r="K1159" s="4" t="s">
        <v>3552</v>
      </c>
      <c r="L1159" s="4">
        <v>287</v>
      </c>
      <c r="M1159" s="4" t="s">
        <v>6784</v>
      </c>
      <c r="N1159" s="4" t="s">
        <v>12609</v>
      </c>
    </row>
    <row r="1160" spans="2:14" s="4" customFormat="1" x14ac:dyDescent="0.25">
      <c r="B1160" s="4" t="str">
        <f>"  """&amp;A1160&amp;""": {
    ""name"" : """&amp;SUBSTITUTE(F1160,"""","\""")&amp;""",
    ""latitude"" : "&amp;IF(D1160&lt;&gt;"",LEFT(D1160,2)&amp;"."&amp;RIGHT(D1160,LEN(D1160)-2),"0")&amp;",
    ""longitude"" : "&amp;IF(E1160&lt;&gt;"",LEFT(E1160,1)&amp;"."&amp;RIGHT(E1160,LEN(E1160)-1),"0")&amp;","&amp;"
    ""image"" : """&amp;N1160&amp;"""
  },"</f>
        <v xml:space="preserve">  "": {
    "name" : "Green Woman Head",
    "latitude" : 52.37947,
    "longitude" : 4.889936,
    "image" : "https://lh3.ggpht.com/KGvplKPUH76zkIXikHj5rw_cAd0w0NwZpF8kNnTC5f_foiNASw416vQXxj2v3XLjEkWJlkm8Kio5BY5UpVqhtA"
  },</v>
      </c>
      <c r="C1160" s="4">
        <v>134876</v>
      </c>
      <c r="D1160" s="5">
        <v>5237947</v>
      </c>
      <c r="E1160" s="5">
        <v>4889936</v>
      </c>
      <c r="F1160" s="4" t="s">
        <v>5594</v>
      </c>
      <c r="G1160" s="4" t="s">
        <v>2916</v>
      </c>
      <c r="H1160" s="4" t="s">
        <v>2443</v>
      </c>
      <c r="I1160" s="4" t="s">
        <v>2452</v>
      </c>
      <c r="J1160" s="4" t="s">
        <v>2548</v>
      </c>
      <c r="K1160" s="4" t="s">
        <v>3552</v>
      </c>
      <c r="L1160" s="4" t="s">
        <v>2796</v>
      </c>
      <c r="M1160" s="4" t="s">
        <v>5595</v>
      </c>
      <c r="N1160" s="4" t="s">
        <v>12117</v>
      </c>
    </row>
    <row r="1161" spans="2:14" s="4" customFormat="1" x14ac:dyDescent="0.25">
      <c r="B1161" s="4" t="str">
        <f>"  """&amp;A1161&amp;""": {
    ""name"" : """&amp;SUBSTITUTE(F1161,"""","\""")&amp;""",
    ""latitude"" : "&amp;IF(D1161&lt;&gt;"",LEFT(D1161,2)&amp;"."&amp;RIGHT(D1161,LEN(D1161)-2),"0")&amp;",
    ""longitude"" : "&amp;IF(E1161&lt;&gt;"",LEFT(E1161,1)&amp;"."&amp;RIGHT(E1161,LEN(E1161)-1),"0")&amp;","&amp;"
    ""image"" : """&amp;N1161&amp;"""
  },"</f>
        <v xml:space="preserve">  "": {
    "name" : "De Kooper moole 1746",
    "latitude" : 52.372715,
    "longitude" : 4.885263,
    "image" : "https://lh3.ggpht.com/yBMqrSLMlnO22wdLoAry1g77d3ISDZzsK2Oo-ooDyg8WhnBgpcoKiFplSPuzG2pynVGcpnwtoV9lRktSnq4gkA"
  },</v>
      </c>
      <c r="C1161" s="4">
        <v>49382814</v>
      </c>
      <c r="D1161" s="5">
        <v>52372715</v>
      </c>
      <c r="E1161" s="5">
        <v>4885263</v>
      </c>
      <c r="F1161" s="4" t="s">
        <v>11262</v>
      </c>
      <c r="G1161" s="4" t="s">
        <v>2916</v>
      </c>
      <c r="H1161" s="4" t="s">
        <v>2443</v>
      </c>
      <c r="I1161" s="4" t="s">
        <v>2452</v>
      </c>
      <c r="J1161" s="4" t="s">
        <v>2548</v>
      </c>
      <c r="K1161" s="4" t="s">
        <v>3552</v>
      </c>
      <c r="L1161" s="4" t="s">
        <v>17197</v>
      </c>
      <c r="M1161" s="4" t="s">
        <v>7432</v>
      </c>
      <c r="N1161" s="4" t="s">
        <v>11263</v>
      </c>
    </row>
    <row r="1162" spans="2:14" s="4" customFormat="1" x14ac:dyDescent="0.25">
      <c r="B1162" s="4" t="str">
        <f>"  """&amp;A1162&amp;""": {
    ""name"" : """&amp;SUBSTITUTE(F1162,"""","\""")&amp;""",
    ""latitude"" : "&amp;IF(D1162&lt;&gt;"",LEFT(D1162,2)&amp;"."&amp;RIGHT(D1162,LEN(D1162)-2),"0")&amp;",
    ""longitude"" : "&amp;IF(E1162&lt;&gt;"",LEFT(E1162,1)&amp;"."&amp;RIGHT(E1162,LEN(E1162)-1),"0")&amp;","&amp;"
    ""image"" : """&amp;N1162&amp;"""
  },"</f>
        <v xml:space="preserve">  "": {
    "name" : "Flowers and Bow",
    "latitude" : 52.37237,
    "longitude" : 4.8853,
    "image" : "https://lh3.ggpht.com/Na163PG9MZINEjmWNKDxy760E30WzaArtMZZA-fVJHciym_QMD73HfaOU3kjDN6k3LDkLOni_Mcm0S5EFdodPA"
  },</v>
      </c>
      <c r="C1162" s="4">
        <v>567442</v>
      </c>
      <c r="D1162" s="5">
        <v>5237237</v>
      </c>
      <c r="E1162" s="5">
        <v>48853</v>
      </c>
      <c r="F1162" s="4" t="s">
        <v>7430</v>
      </c>
      <c r="G1162" s="4" t="s">
        <v>2916</v>
      </c>
      <c r="H1162" s="4" t="s">
        <v>2443</v>
      </c>
      <c r="I1162" s="4" t="s">
        <v>2452</v>
      </c>
      <c r="J1162" s="4" t="s">
        <v>2548</v>
      </c>
      <c r="K1162" s="4" t="s">
        <v>3552</v>
      </c>
      <c r="L1162" s="4" t="s">
        <v>7431</v>
      </c>
      <c r="M1162" s="4" t="s">
        <v>7432</v>
      </c>
      <c r="N1162" s="4" t="s">
        <v>11798</v>
      </c>
    </row>
    <row r="1163" spans="2:14" s="4" customFormat="1" x14ac:dyDescent="0.25">
      <c r="B1163" s="4" t="str">
        <f>"  """&amp;A1163&amp;""": {
    ""name"" : """&amp;SUBSTITUTE(F1163,"""","\""")&amp;""",
    ""latitude"" : "&amp;IF(D1163&lt;&gt;"",LEFT(D1163,2)&amp;"."&amp;RIGHT(D1163,LEN(D1163)-2),"0")&amp;",
    ""longitude"" : "&amp;IF(E1163&lt;&gt;"",LEFT(E1163,1)&amp;"."&amp;RIGHT(E1163,LEN(E1163)-1),"0")&amp;","&amp;"
    ""image"" : """&amp;N1163&amp;"""
  },"</f>
        <v xml:space="preserve">  "": {
    "name" : "Love Arrows",
    "latitude" : 52.370927,
    "longitude" : 4.884405,
    "image" : "https://lh6.ggpht.com/xX6BxzPjyUMmwb2PCnB60V6aE4Y5oO_T-R2cfeg6rXoxPtT4TnSHjIHhn6vT-q8wuQMm3WUL1VZZviEhZKWc"
  },</v>
      </c>
      <c r="C1163" s="4">
        <v>1158206</v>
      </c>
      <c r="D1163" s="5">
        <v>52370927</v>
      </c>
      <c r="E1163" s="5">
        <v>4884405</v>
      </c>
      <c r="F1163" s="4" t="s">
        <v>12963</v>
      </c>
      <c r="G1163" s="4" t="s">
        <v>2916</v>
      </c>
      <c r="H1163" s="4" t="s">
        <v>2443</v>
      </c>
      <c r="I1163" s="4" t="s">
        <v>2452</v>
      </c>
      <c r="J1163" s="4" t="s">
        <v>2548</v>
      </c>
      <c r="K1163" s="4" t="s">
        <v>3552</v>
      </c>
      <c r="L1163" s="4" t="s">
        <v>16477</v>
      </c>
      <c r="M1163" s="4" t="s">
        <v>16478</v>
      </c>
      <c r="N1163" s="4" t="s">
        <v>12964</v>
      </c>
    </row>
    <row r="1164" spans="2:14" s="4" customFormat="1" x14ac:dyDescent="0.25">
      <c r="B1164" s="4" t="str">
        <f>"  """&amp;A1164&amp;""": {
    ""name"" : """&amp;SUBSTITUTE(F1164,"""","\""")&amp;""",
    ""latitude"" : "&amp;IF(D1164&lt;&gt;"",LEFT(D1164,2)&amp;"."&amp;RIGHT(D1164,LEN(D1164)-2),"0")&amp;",
    ""longitude"" : "&amp;IF(E1164&lt;&gt;"",LEFT(E1164,1)&amp;"."&amp;RIGHT(E1164,LEN(E1164)-1),"0")&amp;","&amp;"
    ""image"" : """&amp;N1164&amp;"""
  },"</f>
        <v xml:space="preserve">  "": {
    "name" : "Royal Lodge",
    "latitude" : 52.368563,
    "longitude" : 4.884851,
    "image" : "https://lh3.ggpht.com/hSF4l6k7ESDTsO6V9H9yEKwHZQAkkPyOvKoY1Hmny4wfcN9ZNHnyc1ofi44DFi0Fto3mjiDguQAAQ_Fxqp1p"
  },</v>
      </c>
      <c r="C1164" s="4">
        <v>671982</v>
      </c>
      <c r="D1164" s="5">
        <v>52368563</v>
      </c>
      <c r="E1164" s="5">
        <v>4884851</v>
      </c>
      <c r="F1164" s="4" t="s">
        <v>7736</v>
      </c>
      <c r="G1164" s="4" t="s">
        <v>2916</v>
      </c>
      <c r="H1164" s="4" t="s">
        <v>2443</v>
      </c>
      <c r="I1164" s="4" t="s">
        <v>2452</v>
      </c>
      <c r="J1164" s="4" t="s">
        <v>2548</v>
      </c>
      <c r="K1164" s="4" t="s">
        <v>3552</v>
      </c>
      <c r="L1164" s="4" t="s">
        <v>7737</v>
      </c>
      <c r="M1164" s="4" t="s">
        <v>7738</v>
      </c>
      <c r="N1164" s="4" t="s">
        <v>14260</v>
      </c>
    </row>
    <row r="1165" spans="2:14" s="4" customFormat="1" x14ac:dyDescent="0.25">
      <c r="B1165" s="4" t="str">
        <f>"  """&amp;A1165&amp;""": {
    ""name"" : """&amp;SUBSTITUTE(F1165,"""","\""")&amp;""",
    ""latitude"" : "&amp;IF(D1165&lt;&gt;"",LEFT(D1165,2)&amp;"."&amp;RIGHT(D1165,LEN(D1165)-2),"0")&amp;",
    ""longitude"" : "&amp;IF(E1165&lt;&gt;"",LEFT(E1165,1)&amp;"."&amp;RIGHT(E1165,LEN(E1165)-1),"0")&amp;","&amp;"
    ""image"" : """&amp;N1165&amp;"""
  },"</f>
        <v xml:space="preserve">  "": {
    "name" : "The White House",
    "latitude" : 52.367586,
    "longitude" : 4.884085,
    "image" : "https://lh6.ggpht.com/wU3W66g8KNGGwGvleUDu1QMvQ0Z6xWLEbAmL63JL894ogx4ku8fLlwy_dhi2HF4PrJT5aMBp6jq0qHESd31SZpu0GFY955C8ITIvF2Lg-FIwk4-6"
  },</v>
      </c>
      <c r="C1165" s="4">
        <v>292602</v>
      </c>
      <c r="D1165" s="5">
        <v>52367586</v>
      </c>
      <c r="E1165" s="5">
        <v>4884085</v>
      </c>
      <c r="F1165" s="4" t="s">
        <v>6529</v>
      </c>
      <c r="G1165" s="4" t="s">
        <v>2916</v>
      </c>
      <c r="H1165" s="4" t="s">
        <v>2443</v>
      </c>
      <c r="I1165" s="4" t="s">
        <v>2452</v>
      </c>
      <c r="J1165" s="4" t="s">
        <v>2548</v>
      </c>
      <c r="K1165" s="4" t="s">
        <v>3552</v>
      </c>
      <c r="L1165" s="4" t="s">
        <v>6530</v>
      </c>
      <c r="M1165" s="4" t="s">
        <v>6531</v>
      </c>
      <c r="N1165" s="4" t="s">
        <v>15132</v>
      </c>
    </row>
    <row r="1166" spans="2:14" s="4" customFormat="1" x14ac:dyDescent="0.25">
      <c r="B1166" s="4" t="str">
        <f>"  """&amp;A1166&amp;""": {
    ""name"" : """&amp;SUBSTITUTE(F1166,"""","\""")&amp;""",
    ""latitude"" : "&amp;IF(D1166&lt;&gt;"",LEFT(D1166,2)&amp;"."&amp;RIGHT(D1166,LEN(D1166)-2),"0")&amp;",
    ""longitude"" : "&amp;IF(E1166&lt;&gt;"",LEFT(E1166,1)&amp;"."&amp;RIGHT(E1166,LEN(E1166)-1),"0")&amp;","&amp;"
    ""image"" : """&amp;N1166&amp;"""
  },"</f>
        <v xml:space="preserve">  "": {
    "name" : "Lion's Head",
    "latitude" : 52.377669,
    "longitude" : 4.887266,
    "image" : "https://lh3.ggpht.com/lK2OzWTmlRavhfeknW1yMX_KfpdieZnaY6yhu7Whnmkmd02QjXrIpNdwEgXzjE8NV9ewhv7IoMw74FAnYkTy"
  },</v>
      </c>
      <c r="C1166" s="4">
        <v>327621</v>
      </c>
      <c r="D1166" s="5">
        <v>52377669</v>
      </c>
      <c r="E1166" s="5">
        <v>4887266</v>
      </c>
      <c r="F1166" s="4" t="s">
        <v>6862</v>
      </c>
      <c r="G1166" s="4" t="s">
        <v>2916</v>
      </c>
      <c r="H1166" s="4" t="s">
        <v>2443</v>
      </c>
      <c r="I1166" s="4" t="s">
        <v>2452</v>
      </c>
      <c r="J1166" s="4" t="s">
        <v>2548</v>
      </c>
      <c r="K1166" s="4" t="s">
        <v>3552</v>
      </c>
      <c r="L1166" s="4" t="s">
        <v>6863</v>
      </c>
      <c r="M1166" s="4" t="s">
        <v>6864</v>
      </c>
      <c r="N1166" s="4" t="s">
        <v>12922</v>
      </c>
    </row>
    <row r="1167" spans="2:14" s="4" customFormat="1" x14ac:dyDescent="0.25">
      <c r="B1167" s="4" t="str">
        <f>"  """&amp;A1167&amp;""": {
    ""name"" : """&amp;SUBSTITUTE(F1167,"""","\""")&amp;""",
    ""latitude"" : "&amp;IF(D1167&lt;&gt;"",LEFT(D1167,2)&amp;"."&amp;RIGHT(D1167,LEN(D1167)-2),"0")&amp;",
    ""longitude"" : "&amp;IF(E1167&lt;&gt;"",LEFT(E1167,1)&amp;"."&amp;RIGHT(E1167,LEN(E1167)-1),"0")&amp;","&amp;"
    ""image"" : """&amp;N1167&amp;"""
  },"</f>
        <v xml:space="preserve">  "": {
    "name" : "Joan d'Orville Merchant House",
    "latitude" : 52.367146,
    "longitude" : 4.888088,
    "image" : "https://lh5.ggpht.com/ah9_ZsTEHryDNDKBdqEq20EqUvBJpgJdH71ZOI9e-MD_qOfZnnvY5q_aqk3XHETzuRZrTp6BWiNwCIILKvDr1SoFIPsRgXM4OmBWUWWe2a0iEtU4"
  },</v>
      </c>
      <c r="C1167" s="4">
        <v>81620</v>
      </c>
      <c r="D1167" s="5">
        <v>52367146</v>
      </c>
      <c r="E1167" s="5">
        <v>4888088</v>
      </c>
      <c r="F1167" s="4" t="s">
        <v>5232</v>
      </c>
      <c r="G1167" s="4" t="s">
        <v>2916</v>
      </c>
      <c r="H1167" s="4" t="s">
        <v>2443</v>
      </c>
      <c r="I1167" s="4" t="s">
        <v>2452</v>
      </c>
      <c r="J1167" s="4" t="s">
        <v>2548</v>
      </c>
      <c r="K1167" s="4" t="s">
        <v>7181</v>
      </c>
      <c r="L1167" s="4">
        <v>433</v>
      </c>
      <c r="M1167" s="4" t="s">
        <v>17575</v>
      </c>
      <c r="N1167" s="4" t="s">
        <v>12572</v>
      </c>
    </row>
    <row r="1168" spans="2:14" s="4" customFormat="1" x14ac:dyDescent="0.25">
      <c r="B1168" s="4" t="str">
        <f>"  """&amp;A1168&amp;""": {
    ""name"" : """&amp;SUBSTITUTE(F1168,"""","\""")&amp;""",
    ""latitude"" : "&amp;IF(D1168&lt;&gt;"",LEFT(D1168,2)&amp;"."&amp;RIGHT(D1168,LEN(D1168)-2),"0")&amp;",
    ""longitude"" : "&amp;IF(E1168&lt;&gt;"",LEFT(E1168,1)&amp;"."&amp;RIGHT(E1168,LEN(E1168)-1),"0")&amp;","&amp;"
    ""image"" : """&amp;N1168&amp;"""
  },"</f>
        <v xml:space="preserve">  "": {
    "name" : "Postoffice With Horse And Carriage",
    "latitude" : 52.377415,
    "longitude" : 4.892067,
    "image" : "https://lh6.ggpht.com/Jdgc5O6u3OvBZDSXAnj7yBFGO9oNwBv-KZv45oZbRxPNw6h_fr9GA8dOpQ7aGJHu7m9CfhOfNqBqCyk9ZHEYbQ"
  },</v>
      </c>
      <c r="C1168" s="4">
        <v>1042793</v>
      </c>
      <c r="D1168" s="5">
        <v>52377415</v>
      </c>
      <c r="E1168" s="5">
        <v>4892067</v>
      </c>
      <c r="F1168" s="4" t="s">
        <v>9536</v>
      </c>
      <c r="G1168" s="4" t="s">
        <v>2916</v>
      </c>
      <c r="H1168" s="4" t="s">
        <v>2443</v>
      </c>
      <c r="I1168" s="4" t="s">
        <v>2452</v>
      </c>
      <c r="J1168" s="4" t="s">
        <v>2548</v>
      </c>
      <c r="K1168" s="4" t="s">
        <v>9537</v>
      </c>
      <c r="L1168" s="4">
        <v>2</v>
      </c>
      <c r="M1168" s="4" t="s">
        <v>9538</v>
      </c>
      <c r="N1168" s="4" t="s">
        <v>14044</v>
      </c>
    </row>
    <row r="1169" spans="2:14" s="4" customFormat="1" x14ac:dyDescent="0.25">
      <c r="B1169" s="4" t="str">
        <f>"  """&amp;A1169&amp;""": {
    ""name"" : """&amp;SUBSTITUTE(F1169,"""","\""")&amp;""",
    ""latitude"" : "&amp;IF(D1169&lt;&gt;"",LEFT(D1169,2)&amp;"."&amp;RIGHT(D1169,LEN(D1169)-2),"0")&amp;",
    ""longitude"" : "&amp;IF(E1169&lt;&gt;"",LEFT(E1169,1)&amp;"."&amp;RIGHT(E1169,LEN(E1169)-1),"0")&amp;","&amp;"
    ""image"" : """&amp;N1169&amp;"""
  },"</f>
        <v xml:space="preserve">  "": {
    "name" : "S. Jan Baptista",
    "latitude" : 52.377222,
    "longitude" : 4.89107,
    "image" : "https://lh4.ggpht.com/6ga4D3Uu1WjWzj9EIGzD3eJSlMdZiyKPzR7ge-eJdkoCq5-s5LQX06d-cDm1DE-a8_ZJV9OYlLZgsl0hDRU"
  },</v>
      </c>
      <c r="C1169" s="4">
        <v>326691</v>
      </c>
      <c r="D1169" s="5">
        <v>52377222</v>
      </c>
      <c r="E1169" s="5">
        <v>489107</v>
      </c>
      <c r="F1169" s="4" t="s">
        <v>14489</v>
      </c>
      <c r="G1169" s="4" t="s">
        <v>2916</v>
      </c>
      <c r="H1169" s="4" t="s">
        <v>2443</v>
      </c>
      <c r="I1169" s="4" t="s">
        <v>2452</v>
      </c>
      <c r="J1169" s="4" t="s">
        <v>2548</v>
      </c>
      <c r="K1169" s="4" t="s">
        <v>15927</v>
      </c>
      <c r="L1169" s="4">
        <v>78</v>
      </c>
      <c r="M1169" s="4" t="s">
        <v>15928</v>
      </c>
      <c r="N1169" s="4" t="s">
        <v>14490</v>
      </c>
    </row>
    <row r="1170" spans="2:14" s="4" customFormat="1" x14ac:dyDescent="0.25">
      <c r="B1170" s="4" t="str">
        <f>"  """&amp;A1170&amp;""": {
    ""name"" : """&amp;SUBSTITUTE(F1170,"""","\""")&amp;""",
    ""latitude"" : "&amp;IF(D1170&lt;&gt;"",LEFT(D1170,2)&amp;"."&amp;RIGHT(D1170,LEN(D1170)-2),"0")&amp;",
    ""longitude"" : "&amp;IF(E1170&lt;&gt;"",LEFT(E1170,1)&amp;"."&amp;RIGHT(E1170,LEN(E1170)-1),"0")&amp;","&amp;"
    ""image"" : """&amp;N1170&amp;"""
  },"</f>
        <v xml:space="preserve">  "": {
    "name" : "Crops On The Field",
    "latitude" : 52.378482,
    "longitude" : 4.89234,
    "image" : "https://lh3.googleusercontent.com/-aellGSk4Z4fZW2XCG8SAp_7R2HjbmkdOQmZHM9PfENVJn-mi2oGBrtKps75J21Up8JQDTmN9q6-EDTG9Uga"
  },</v>
      </c>
      <c r="C1170" s="4">
        <v>49371553</v>
      </c>
      <c r="D1170" s="5">
        <v>52378482</v>
      </c>
      <c r="E1170" s="5">
        <v>489234</v>
      </c>
      <c r="F1170" s="4" t="s">
        <v>11102</v>
      </c>
      <c r="G1170" s="4" t="s">
        <v>2916</v>
      </c>
      <c r="H1170" s="4" t="s">
        <v>2443</v>
      </c>
      <c r="I1170" s="4" t="s">
        <v>2452</v>
      </c>
      <c r="J1170" s="4" t="s">
        <v>2548</v>
      </c>
      <c r="K1170" s="4" t="s">
        <v>15927</v>
      </c>
      <c r="L1170" s="4" t="s">
        <v>17090</v>
      </c>
      <c r="M1170" s="4" t="s">
        <v>17091</v>
      </c>
      <c r="N1170" s="4" t="s">
        <v>11103</v>
      </c>
    </row>
    <row r="1171" spans="2:14" s="4" customFormat="1" x14ac:dyDescent="0.25">
      <c r="B1171" s="4" t="str">
        <f>"  """&amp;A1171&amp;""": {
    ""name"" : """&amp;SUBSTITUTE(F1171,"""","\""")&amp;""",
    ""latitude"" : "&amp;IF(D1171&lt;&gt;"",LEFT(D1171,2)&amp;"."&amp;RIGHT(D1171,LEN(D1171)-2),"0")&amp;",
    ""longitude"" : "&amp;IF(E1171&lt;&gt;"",LEFT(E1171,1)&amp;"."&amp;RIGHT(E1171,LEN(E1171)-1),"0")&amp;","&amp;"
    ""image"" : """&amp;N1171&amp;"""
  },"</f>
        <v xml:space="preserve">  "": {
    "name" : "D. Morelleboom",
    "latitude" : 52.366935,
    "longitude" : 4.885421,
    "image" : "https://lh5.ggpht.com/Ru2lTh1z3VqQk9oLiQdTrVdjnBhAYmEajpDLJ8IRhyuqWjI62yb42EyMRNN7CLc74M04L0p_4JKqJUXuQEFizJ_SwBxvflN4OMYr9fPJoDctW7A"
  },</v>
      </c>
      <c r="C1171" s="4">
        <v>342047</v>
      </c>
      <c r="D1171" s="5">
        <v>52366935</v>
      </c>
      <c r="E1171" s="5">
        <v>4885421</v>
      </c>
      <c r="F1171" s="4" t="s">
        <v>11473</v>
      </c>
      <c r="G1171" s="4" t="s">
        <v>2916</v>
      </c>
      <c r="H1171" s="4" t="s">
        <v>2443</v>
      </c>
      <c r="I1171" s="4" t="s">
        <v>2452</v>
      </c>
      <c r="J1171" s="4" t="s">
        <v>2548</v>
      </c>
      <c r="K1171" s="4" t="s">
        <v>7721</v>
      </c>
      <c r="L1171" s="4">
        <v>25</v>
      </c>
      <c r="M1171" s="4" t="s">
        <v>15940</v>
      </c>
      <c r="N1171" s="4" t="s">
        <v>11474</v>
      </c>
    </row>
    <row r="1172" spans="2:14" s="4" customFormat="1" x14ac:dyDescent="0.25">
      <c r="B1172" s="4" t="str">
        <f>"  """&amp;A1172&amp;""": {
    ""name"" : """&amp;SUBSTITUTE(F1172,"""","\""")&amp;""",
    ""latitude"" : "&amp;IF(D1172&lt;&gt;"",LEFT(D1172,2)&amp;"."&amp;RIGHT(D1172,LEN(D1172)-2),"0")&amp;",
    ""longitude"" : "&amp;IF(E1172&lt;&gt;"",LEFT(E1172,1)&amp;"."&amp;RIGHT(E1172,LEN(E1172)-1),"0")&amp;","&amp;"
    ""image"" : """&amp;N1172&amp;"""
  },"</f>
        <v xml:space="preserve">  "": {
    "name" : "Pieter G Hooft - Leidsetraat",
    "latitude" : 52.365853,
    "longitude" : 4.886074,
    "image" : "https://lh5.ggpht.com/MqHiysMwXVA5L3jPnmowG6C1ywvYegsKyCTHf4pdmLQOYPEbGv-_qMMqnuVw_o53w_pegfqQ_5JmDto_bJep"
  },</v>
      </c>
      <c r="C1172" s="4">
        <v>278271</v>
      </c>
      <c r="D1172" s="5">
        <v>52365853</v>
      </c>
      <c r="E1172" s="5">
        <v>4886074</v>
      </c>
      <c r="F1172" s="4" t="s">
        <v>13838</v>
      </c>
      <c r="G1172" s="4" t="s">
        <v>2916</v>
      </c>
      <c r="H1172" s="4" t="s">
        <v>2443</v>
      </c>
      <c r="I1172" s="4" t="s">
        <v>2452</v>
      </c>
      <c r="J1172" s="4" t="s">
        <v>2548</v>
      </c>
      <c r="K1172" s="4" t="s">
        <v>8214</v>
      </c>
      <c r="L1172" s="4">
        <v>40</v>
      </c>
      <c r="M1172" s="4" t="s">
        <v>15875</v>
      </c>
      <c r="N1172" s="4" t="s">
        <v>13839</v>
      </c>
    </row>
    <row r="1173" spans="2:14" s="4" customFormat="1" x14ac:dyDescent="0.25">
      <c r="B1173" s="4" t="str">
        <f>"  """&amp;A1173&amp;""": {
    ""name"" : """&amp;SUBSTITUTE(F1173,"""","\""")&amp;""",
    ""latitude"" : "&amp;IF(D1173&lt;&gt;"",LEFT(D1173,2)&amp;"."&amp;RIGHT(D1173,LEN(D1173)-2),"0")&amp;",
    ""longitude"" : "&amp;IF(E1173&lt;&gt;"",LEFT(E1173,1)&amp;"."&amp;RIGHT(E1173,LEN(E1173)-1),"0")&amp;","&amp;"
    ""image"" : """&amp;N1173&amp;"""
  },"</f>
        <v xml:space="preserve">  "": {
    "name" : "Colorful Cow",
    "latitude" : 52.374989,
    "longitude" : 4.887587,
    "image" : "https://lh3.ggpht.com/AbQdP8PPGBfdFhE9m--eI7VGVSGLs8sWMaSoZsbv-iJF41J2aLgvs0MRyOPQmbIyl2ICFaaIR_n4Bgqq3PI"
  },</v>
      </c>
      <c r="C1173" s="4">
        <v>1176406</v>
      </c>
      <c r="D1173" s="5">
        <v>52374989</v>
      </c>
      <c r="E1173" s="5">
        <v>4887587</v>
      </c>
      <c r="F1173" s="4" t="s">
        <v>11023</v>
      </c>
      <c r="G1173" s="4" t="s">
        <v>2916</v>
      </c>
      <c r="H1173" s="4" t="s">
        <v>2443</v>
      </c>
      <c r="I1173" s="4" t="s">
        <v>2452</v>
      </c>
      <c r="J1173" s="4" t="s">
        <v>2548</v>
      </c>
      <c r="K1173" s="4" t="s">
        <v>4922</v>
      </c>
      <c r="L1173" s="4">
        <v>41</v>
      </c>
      <c r="M1173" s="4" t="s">
        <v>16533</v>
      </c>
      <c r="N1173" s="4" t="s">
        <v>11024</v>
      </c>
    </row>
    <row r="1174" spans="2:14" s="4" customFormat="1" x14ac:dyDescent="0.25">
      <c r="B1174" s="4" t="str">
        <f>"  """&amp;A1174&amp;""": {
    ""name"" : """&amp;SUBSTITUTE(F1174,"""","\""")&amp;""",
    ""latitude"" : "&amp;IF(D1174&lt;&gt;"",LEFT(D1174,2)&amp;"."&amp;RIGHT(D1174,LEN(D1174)-2),"0")&amp;",
    ""longitude"" : "&amp;IF(E1174&lt;&gt;"",LEFT(E1174,1)&amp;"."&amp;RIGHT(E1174,LEN(E1174)-1),"0")&amp;","&amp;"
    ""image"" : """&amp;N1174&amp;"""
  },"</f>
        <v xml:space="preserve">  "": {
    "name" : "Oncle Sam",
    "latitude" : 52.375077,
    "longitude" : 4.88632,
    "image" : "https://lh5.ggpht.com/I0XGYep2vf2lglvZQWGun0Uqtg5lx3Tv3mbn2TMUWlfTsv5UaKrjiFdUeb1Krn85gbw4W1awH3x5TurNeqXB"
  },</v>
      </c>
      <c r="C1174" s="4">
        <v>34047</v>
      </c>
      <c r="D1174" s="5">
        <v>52375077</v>
      </c>
      <c r="E1174" s="5">
        <v>488632</v>
      </c>
      <c r="F1174" s="4" t="s">
        <v>4921</v>
      </c>
      <c r="G1174" s="4" t="s">
        <v>2916</v>
      </c>
      <c r="H1174" s="4" t="s">
        <v>2443</v>
      </c>
      <c r="I1174" s="4" t="s">
        <v>2452</v>
      </c>
      <c r="J1174" s="4" t="s">
        <v>2548</v>
      </c>
      <c r="K1174" s="4" t="s">
        <v>4922</v>
      </c>
      <c r="L1174" s="4" t="s">
        <v>4923</v>
      </c>
      <c r="M1174" s="4" t="s">
        <v>4924</v>
      </c>
      <c r="N1174" s="4" t="s">
        <v>13608</v>
      </c>
    </row>
    <row r="1175" spans="2:14" s="4" customFormat="1" x14ac:dyDescent="0.25">
      <c r="B1175" s="4" t="str">
        <f>"  """&amp;A1175&amp;""": {
    ""name"" : """&amp;SUBSTITUTE(F1175,"""","\""")&amp;""",
    ""latitude"" : "&amp;IF(D1175&lt;&gt;"",LEFT(D1175,2)&amp;"."&amp;RIGHT(D1175,LEN(D1175)-2),"0")&amp;",
    ""longitude"" : "&amp;IF(E1175&lt;&gt;"",LEFT(E1175,1)&amp;"."&amp;RIGHT(E1175,LEN(E1175)-1),"0")&amp;","&amp;"
    ""image"" : """&amp;N1175&amp;"""
  },"</f>
        <v xml:space="preserve">  "": {
    "name" : "1981",
    "latitude" : 52.367213,
    "longitude" : 4.882776,
    "image" : "https://lh5.ggpht.com/QAZugLn17_Dx2uK9Qv_tMrXBtVV966s44vTUg8glGzoJt0hAu1HbPKji8eesbWIJPaRTPnhLvSNQgrZcqeqw"
  },</v>
      </c>
      <c r="C1175" s="4">
        <v>561999</v>
      </c>
      <c r="D1175" s="5">
        <v>52367213</v>
      </c>
      <c r="E1175" s="5">
        <v>4882776</v>
      </c>
      <c r="F1175" s="4">
        <v>1981</v>
      </c>
      <c r="G1175" s="4" t="s">
        <v>2916</v>
      </c>
      <c r="H1175" s="4" t="s">
        <v>2443</v>
      </c>
      <c r="I1175" s="4" t="s">
        <v>2452</v>
      </c>
      <c r="J1175" s="4" t="s">
        <v>2548</v>
      </c>
      <c r="K1175" s="4" t="s">
        <v>16189</v>
      </c>
      <c r="L1175" s="4">
        <v>1</v>
      </c>
      <c r="M1175" s="4" t="s">
        <v>16190</v>
      </c>
      <c r="N1175" s="4" t="s">
        <v>9965</v>
      </c>
    </row>
    <row r="1176" spans="2:14" s="4" customFormat="1" x14ac:dyDescent="0.25">
      <c r="B1176" s="4" t="str">
        <f>"  """&amp;A1176&amp;""": {
    ""name"" : """&amp;SUBSTITUTE(F1176,"""","\""")&amp;""",
    ""latitude"" : "&amp;IF(D1176&lt;&gt;"",LEFT(D1176,2)&amp;"."&amp;RIGHT(D1176,LEN(D1176)-2),"0")&amp;",
    ""longitude"" : "&amp;IF(E1176&lt;&gt;"",LEFT(E1176,1)&amp;"."&amp;RIGHT(E1176,LEN(E1176)-1),"0")&amp;","&amp;"
    ""image"" : """&amp;N1176&amp;"""
  },"</f>
        <v xml:space="preserve">  "": {
    "name" : "Mdcciv",
    "latitude" : 52.378634,
    "longitude" : 4.887067,
    "image" : "https://lh3.googleusercontent.com/d7y-y8-lXjgD9R7BsB-qAO4nS-Hhi7KcnKBNXnig4sky6Gyi5w4MAo5AgFgMxsQq13vQfjqWqobvNCvFSoM"
  },</v>
      </c>
      <c r="C1176" s="4">
        <v>59263</v>
      </c>
      <c r="D1176" s="5">
        <v>52378634</v>
      </c>
      <c r="E1176" s="5">
        <v>4887067</v>
      </c>
      <c r="F1176" s="4" t="s">
        <v>5068</v>
      </c>
      <c r="G1176" s="4" t="s">
        <v>2916</v>
      </c>
      <c r="H1176" s="4" t="s">
        <v>2443</v>
      </c>
      <c r="I1176" s="4" t="s">
        <v>2452</v>
      </c>
      <c r="J1176" s="4" t="s">
        <v>2548</v>
      </c>
      <c r="K1176" s="4" t="s">
        <v>2769</v>
      </c>
      <c r="L1176" s="4">
        <v>109</v>
      </c>
      <c r="M1176" s="4" t="s">
        <v>5069</v>
      </c>
      <c r="N1176" s="4" t="s">
        <v>13058</v>
      </c>
    </row>
    <row r="1177" spans="2:14" s="4" customFormat="1" x14ac:dyDescent="0.25">
      <c r="B1177" s="4" t="str">
        <f>"  """&amp;A1177&amp;""": {
    ""name"" : """&amp;SUBSTITUTE(F1177,"""","\""")&amp;""",
    ""latitude"" : "&amp;IF(D1177&lt;&gt;"",LEFT(D1177,2)&amp;"."&amp;RIGHT(D1177,LEN(D1177)-2),"0")&amp;",
    ""longitude"" : "&amp;IF(E1177&lt;&gt;"",LEFT(E1177,1)&amp;"."&amp;RIGHT(E1177,LEN(E1177)-1),"0")&amp;","&amp;"
    ""image"" : """&amp;N1177&amp;"""
  },"</f>
        <v xml:space="preserve">  "": {
    "name" : "2 Grieken",
    "latitude" : 52.377885,
    "longitude" : 4.886933,
    "image" : "https://lh3.ggpht.com/Yrj6GUOsptMZImMp00SneC3mV3NWD5pAHByuyoZBpakk1LrR-muyPtUgpTD1xE_J9XxaRf5Dag0qZ8RoNs-4fw"
  },</v>
      </c>
      <c r="C1177" s="4">
        <v>230461</v>
      </c>
      <c r="D1177" s="5">
        <v>52377885</v>
      </c>
      <c r="E1177" s="5">
        <v>4886933</v>
      </c>
      <c r="F1177" s="4" t="s">
        <v>6221</v>
      </c>
      <c r="G1177" s="4" t="s">
        <v>2916</v>
      </c>
      <c r="H1177" s="4" t="s">
        <v>2443</v>
      </c>
      <c r="I1177" s="4" t="s">
        <v>2452</v>
      </c>
      <c r="J1177" s="4" t="s">
        <v>2548</v>
      </c>
      <c r="K1177" s="4" t="s">
        <v>2769</v>
      </c>
      <c r="L1177" s="4">
        <v>171</v>
      </c>
      <c r="M1177" s="4" t="s">
        <v>6222</v>
      </c>
      <c r="N1177" s="4" t="s">
        <v>9980</v>
      </c>
    </row>
    <row r="1178" spans="2:14" s="4" customFormat="1" x14ac:dyDescent="0.25">
      <c r="B1178" s="4" t="str">
        <f>"  """&amp;A1178&amp;""": {
    ""name"" : """&amp;SUBSTITUTE(F1178,"""","\""")&amp;""",
    ""latitude"" : "&amp;IF(D1178&lt;&gt;"",LEFT(D1178,2)&amp;"."&amp;RIGHT(D1178,LEN(D1178)-2),"0")&amp;",
    ""longitude"" : "&amp;IF(E1178&lt;&gt;"",LEFT(E1178,1)&amp;"."&amp;RIGHT(E1178,LEN(E1178)-1),"0")&amp;","&amp;"
    ""image"" : """&amp;N1178&amp;"""
  },"</f>
        <v xml:space="preserve">  "": {
    "name" : "IONG LAM",
    "latitude" : 52.378132,
    "longitude" : 4.886592,
    "image" : "https://lh5.ggpht.com/bly_XLZy6XnGgH3e3Lzc7BdlxNswhs8yE3l2YnsEnK0skFDzPBImF2NLtXA-mQh2c8zZCTJ9VzxwRkvVmTk"
  },</v>
      </c>
      <c r="C1178" s="4">
        <v>998997</v>
      </c>
      <c r="D1178" s="5">
        <v>52378132</v>
      </c>
      <c r="E1178" s="5">
        <v>4886592</v>
      </c>
      <c r="F1178" s="4" t="s">
        <v>9331</v>
      </c>
      <c r="G1178" s="4" t="s">
        <v>2916</v>
      </c>
      <c r="H1178" s="4" t="s">
        <v>2443</v>
      </c>
      <c r="I1178" s="4" t="s">
        <v>2452</v>
      </c>
      <c r="J1178" s="4" t="s">
        <v>2548</v>
      </c>
      <c r="K1178" s="4" t="s">
        <v>2769</v>
      </c>
      <c r="L1178" s="4">
        <v>177</v>
      </c>
      <c r="M1178" s="4" t="s">
        <v>9332</v>
      </c>
      <c r="N1178" s="4" t="s">
        <v>12511</v>
      </c>
    </row>
    <row r="1179" spans="2:14" s="4" customFormat="1" x14ac:dyDescent="0.25">
      <c r="B1179" s="4" t="str">
        <f>"  """&amp;A1179&amp;""": {
    ""name"" : """&amp;SUBSTITUTE(F1179,"""","\""")&amp;""",
    ""latitude"" : "&amp;IF(D1179&lt;&gt;"",LEFT(D1179,2)&amp;"."&amp;RIGHT(D1179,LEN(D1179)-2),"0")&amp;",
    ""longitude"" : "&amp;IF(E1179&lt;&gt;"",LEFT(E1179,1)&amp;"."&amp;RIGHT(E1179,LEN(E1179)-1),"0")&amp;","&amp;"
    ""image"" : """&amp;N1179&amp;"""
  },"</f>
        <v xml:space="preserve">  "": {
    "name" : "Red is Dead",
    "latitude" : 52.372085,
    "longitude" : 4.883215,
    "image" : "https://lh4.ggpht.com/2tsFrIQqqeZR1dXBJcdnHa14PdAwgvx6EoomS83_pByNgishRt80NPSo5_tSEHC77xcUGgPOOoyFz6_0fyV8"
  },</v>
      </c>
      <c r="C1179" s="4">
        <v>695121</v>
      </c>
      <c r="D1179" s="5">
        <v>52372085</v>
      </c>
      <c r="E1179" s="5">
        <v>4883215</v>
      </c>
      <c r="F1179" s="4" t="s">
        <v>14134</v>
      </c>
      <c r="G1179" s="4" t="s">
        <v>2916</v>
      </c>
      <c r="H1179" s="4" t="s">
        <v>2443</v>
      </c>
      <c r="I1179" s="4" t="s">
        <v>2452</v>
      </c>
      <c r="J1179" s="4" t="s">
        <v>2548</v>
      </c>
      <c r="K1179" s="4" t="s">
        <v>2769</v>
      </c>
      <c r="L1179" s="4" t="s">
        <v>16369</v>
      </c>
      <c r="M1179" s="4" t="s">
        <v>16370</v>
      </c>
      <c r="N1179" s="4" t="s">
        <v>14135</v>
      </c>
    </row>
    <row r="1180" spans="2:14" s="4" customFormat="1" x14ac:dyDescent="0.25">
      <c r="B1180" s="4" t="str">
        <f>"  """&amp;A1180&amp;""": {
    ""name"" : """&amp;SUBSTITUTE(F1180,"""","\""")&amp;""",
    ""latitude"" : "&amp;IF(D1180&lt;&gt;"",LEFT(D1180,2)&amp;"."&amp;RIGHT(D1180,LEN(D1180)-2),"0")&amp;",
    ""longitude"" : "&amp;IF(E1180&lt;&gt;"",LEFT(E1180,1)&amp;"."&amp;RIGHT(E1180,LEN(E1180)-1),"0")&amp;","&amp;"
    ""image"" : """&amp;N1180&amp;"""
  },"</f>
        <v xml:space="preserve">  "": {
    "name" : "In de Naam",
    "latitude" : 52.365971,
    "longitude" : 4.883412,
    "image" : "https://lh3.ggpht.com/2PTBP-ivt_GETm4LTs1YdwAvT8HWWzEb72CRG5Gk_rCwcHNmYlcD8OB4capVkO2cGAgPdU5C9f1P8GAipf2ly8JnCtb3PRpibo90F8JE7aypRBjN_A"
  },</v>
      </c>
      <c r="C1180" s="4">
        <v>203664</v>
      </c>
      <c r="D1180" s="5">
        <v>52365971</v>
      </c>
      <c r="E1180" s="5">
        <v>4883412</v>
      </c>
      <c r="F1180" s="4" t="s">
        <v>6039</v>
      </c>
      <c r="G1180" s="4" t="s">
        <v>2916</v>
      </c>
      <c r="H1180" s="4" t="s">
        <v>2443</v>
      </c>
      <c r="I1180" s="4" t="s">
        <v>2452</v>
      </c>
      <c r="J1180" s="4" t="s">
        <v>2548</v>
      </c>
      <c r="K1180" s="4" t="s">
        <v>2769</v>
      </c>
      <c r="L1180" s="4" t="s">
        <v>6040</v>
      </c>
      <c r="M1180" s="4" t="s">
        <v>6041</v>
      </c>
      <c r="N1180" s="4" t="s">
        <v>12452</v>
      </c>
    </row>
    <row r="1181" spans="2:14" s="4" customFormat="1" x14ac:dyDescent="0.25">
      <c r="B1181" s="4" t="str">
        <f>"  """&amp;A1181&amp;""": {
    ""name"" : """&amp;SUBSTITUTE(F1181,"""","\""")&amp;""",
    ""latitude"" : "&amp;IF(D1181&lt;&gt;"",LEFT(D1181,2)&amp;"."&amp;RIGHT(D1181,LEN(D1181)-2),"0")&amp;",
    ""longitude"" : "&amp;IF(E1181&lt;&gt;"",LEFT(E1181,1)&amp;"."&amp;RIGHT(E1181,LEN(E1181)-1),"0")&amp;","&amp;"
    ""image"" : """&amp;N1181&amp;"""
  },"</f>
        <v xml:space="preserve">  "": {
    "name" : "Mural Predators",
    "latitude" : 52.373349,
    "longitude" : 4.886806,
    "image" : "https://lh4.ggpht.com/c98IoAa_7DYSb9-B62cAElIWCoTPqWMDrIKd3V0TG-9hxqfbZlOX7ySELdgQ8P1PstEQ2rJVli3KHaQ1Z8gu"
  },</v>
      </c>
      <c r="C1181" s="4">
        <v>164508</v>
      </c>
      <c r="D1181" s="5">
        <v>52373349</v>
      </c>
      <c r="E1181" s="5">
        <v>4886806</v>
      </c>
      <c r="F1181" s="4" t="s">
        <v>5763</v>
      </c>
      <c r="G1181" s="4" t="s">
        <v>2916</v>
      </c>
      <c r="H1181" s="4" t="s">
        <v>2443</v>
      </c>
      <c r="I1181" s="4" t="s">
        <v>2452</v>
      </c>
      <c r="J1181" s="4" t="s">
        <v>2548</v>
      </c>
      <c r="K1181" s="4" t="s">
        <v>5764</v>
      </c>
      <c r="L1181" s="4">
        <v>23</v>
      </c>
      <c r="M1181" s="4">
        <v>1016</v>
      </c>
      <c r="N1181" s="4" t="s">
        <v>13350</v>
      </c>
    </row>
    <row r="1182" spans="2:14" s="4" customFormat="1" x14ac:dyDescent="0.25">
      <c r="B1182" s="4" t="str">
        <f>"  """&amp;A1182&amp;""": {
    ""name"" : """&amp;SUBSTITUTE(F1182,"""","\""")&amp;""",
    ""latitude"" : "&amp;IF(D1182&lt;&gt;"",LEFT(D1182,2)&amp;"."&amp;RIGHT(D1182,LEN(D1182)-2),"0")&amp;",
    ""longitude"" : "&amp;IF(E1182&lt;&gt;"",LEFT(E1182,1)&amp;"."&amp;RIGHT(E1182,LEN(E1182)-1),"0")&amp;","&amp;"
    ""image"" : """&amp;N1182&amp;"""
  },"</f>
        <v xml:space="preserve">  "": {
    "name" : "Statues Gargoyles",
    "latitude" : 52.37372,
    "longitude" : 4.885754,
    "image" : "https://lh3.ggpht.com/3z-gM0-rNC2tGbVHp8Fh5QsWgvyK7mbTgtmxihmOowbfCIEB6a7K6-G5cgFaIaMb2g9er9mv_ImyO_X4eWhE"
  },</v>
      </c>
      <c r="C1182" s="4">
        <v>236089</v>
      </c>
      <c r="D1182" s="5">
        <v>5237372</v>
      </c>
      <c r="E1182" s="5">
        <v>4885754</v>
      </c>
      <c r="F1182" s="4" t="s">
        <v>6243</v>
      </c>
      <c r="G1182" s="4" t="s">
        <v>2916</v>
      </c>
      <c r="H1182" s="4" t="s">
        <v>2443</v>
      </c>
      <c r="I1182" s="4" t="s">
        <v>2452</v>
      </c>
      <c r="J1182" s="4" t="s">
        <v>2548</v>
      </c>
      <c r="K1182" s="4" t="s">
        <v>5764</v>
      </c>
      <c r="L1182" s="4">
        <v>47</v>
      </c>
      <c r="M1182" s="4" t="s">
        <v>6244</v>
      </c>
      <c r="N1182" s="4" t="s">
        <v>14824</v>
      </c>
    </row>
    <row r="1183" spans="2:14" s="4" customFormat="1" x14ac:dyDescent="0.25">
      <c r="B1183" s="4" t="str">
        <f>"  """&amp;A1183&amp;""": {
    ""name"" : """&amp;SUBSTITUTE(F1183,"""","\""")&amp;""",
    ""latitude"" : "&amp;IF(D1183&lt;&gt;"",LEFT(D1183,2)&amp;"."&amp;RIGHT(D1183,LEN(D1183)-2),"0")&amp;",
    ""longitude"" : "&amp;IF(E1183&lt;&gt;"",LEFT(E1183,1)&amp;"."&amp;RIGHT(E1183,LEN(E1183)-1),"0")&amp;","&amp;"
    ""image"" : """&amp;N1183&amp;"""
  },"</f>
        <v xml:space="preserve">  "": {
    "name" : "Art Sculpture Crocodile",
    "latitude" : 52.373832,
    "longitude" : 4.885501,
    "image" : "https://lh6.ggpht.com/FBn2gJ0T66zEp4kNLtfGq4blJtEpbkql4g0dArKXpnNQ8FOaLlyf97Q-Ay-F9mj6Nr3wh4-Z09B7p6z7SbM"
  },</v>
      </c>
      <c r="C1183" s="4">
        <v>911228</v>
      </c>
      <c r="D1183" s="5">
        <v>52373832</v>
      </c>
      <c r="E1183" s="5">
        <v>4885501</v>
      </c>
      <c r="F1183" s="4" t="s">
        <v>8881</v>
      </c>
      <c r="G1183" s="4" t="s">
        <v>2916</v>
      </c>
      <c r="H1183" s="4" t="s">
        <v>2443</v>
      </c>
      <c r="I1183" s="4" t="s">
        <v>2452</v>
      </c>
      <c r="J1183" s="4" t="s">
        <v>2548</v>
      </c>
      <c r="K1183" s="4" t="s">
        <v>5764</v>
      </c>
      <c r="L1183" s="4">
        <v>55</v>
      </c>
      <c r="M1183" s="4" t="s">
        <v>6244</v>
      </c>
      <c r="N1183" s="4" t="s">
        <v>10339</v>
      </c>
    </row>
    <row r="1184" spans="2:14" s="4" customFormat="1" x14ac:dyDescent="0.25">
      <c r="B1184" s="4" t="str">
        <f>"  """&amp;A1184&amp;""": {
    ""name"" : """&amp;SUBSTITUTE(F1184,"""","\""")&amp;""",
    ""latitude"" : "&amp;IF(D1184&lt;&gt;"",LEFT(D1184,2)&amp;"."&amp;RIGHT(D1184,LEN(D1184)-2),"0")&amp;",
    ""longitude"" : "&amp;IF(E1184&lt;&gt;"",LEFT(E1184,1)&amp;"."&amp;RIGHT(E1184,LEN(E1184)-1),"0")&amp;","&amp;"
    ""image"" : """&amp;N1184&amp;"""
  },"</f>
        <v xml:space="preserve">  "": {
    "name" : "Mural the Fruits of the Sea",
    "latitude" : 52.372903,
    "longitude" : 4.88681,
    "image" : "https://lh4.ggpht.com/vMdL_kSwk3nbPMlp0S5bOekc8W0wfHrBo-wKFAFbPx2lCQG49ntH_7q4PmA7u6lc1G_-9uNYtuiGuer96QY"
  },</v>
      </c>
      <c r="C1184" s="4">
        <v>943834</v>
      </c>
      <c r="D1184" s="5">
        <v>52372903</v>
      </c>
      <c r="E1184" s="5">
        <v>488681</v>
      </c>
      <c r="F1184" s="4" t="s">
        <v>9048</v>
      </c>
      <c r="G1184" s="4" t="s">
        <v>2916</v>
      </c>
      <c r="H1184" s="4" t="s">
        <v>2443</v>
      </c>
      <c r="I1184" s="4" t="s">
        <v>2452</v>
      </c>
      <c r="J1184" s="4" t="s">
        <v>2548</v>
      </c>
      <c r="K1184" s="4" t="s">
        <v>5764</v>
      </c>
      <c r="L1184" s="4">
        <v>234</v>
      </c>
      <c r="M1184" s="4" t="s">
        <v>9049</v>
      </c>
      <c r="N1184" s="4" t="s">
        <v>13357</v>
      </c>
    </row>
    <row r="1185" spans="2:14" s="4" customFormat="1" x14ac:dyDescent="0.25">
      <c r="B1185" s="4" t="str">
        <f>"  """&amp;A1185&amp;""": {
    ""name"" : """&amp;SUBSTITUTE(F1185,"""","\""")&amp;""",
    ""latitude"" : "&amp;IF(D1185&lt;&gt;"",LEFT(D1185,2)&amp;"."&amp;RIGHT(D1185,LEN(D1185)-2),"0")&amp;",
    ""longitude"" : "&amp;IF(E1185&lt;&gt;"",LEFT(E1185,1)&amp;"."&amp;RIGHT(E1185,LEN(E1185)-1),"0")&amp;","&amp;"
    ""image"" : """&amp;N1185&amp;"""
  },"</f>
        <v xml:space="preserve">  "": {
    "name" : "D'LUYPAERT",
    "latitude" : 52.368251,
    "longitude" : 4.884161,
    "image" : "https://lh3.ggpht.com/X1P2x-kSYo5q3rnXEUL0pNPyKaHkfyJEqewlvRE4dszjZetezLRaxQmoF05vF2cQqDVW469xeHGSwE1FBbt6"
  },</v>
      </c>
      <c r="C1185" s="4">
        <v>442573</v>
      </c>
      <c r="D1185" s="5">
        <v>52368251</v>
      </c>
      <c r="E1185" s="5">
        <v>4884161</v>
      </c>
      <c r="F1185" s="4" t="s">
        <v>11471</v>
      </c>
      <c r="G1185" s="4" t="s">
        <v>2916</v>
      </c>
      <c r="H1185" s="4" t="s">
        <v>2443</v>
      </c>
      <c r="I1185" s="4" t="s">
        <v>2452</v>
      </c>
      <c r="J1185" s="4" t="s">
        <v>2548</v>
      </c>
      <c r="K1185" s="4" t="s">
        <v>5586</v>
      </c>
      <c r="L1185" s="4">
        <v>1</v>
      </c>
      <c r="M1185" s="4" t="s">
        <v>16033</v>
      </c>
      <c r="N1185" s="4" t="s">
        <v>11472</v>
      </c>
    </row>
    <row r="1186" spans="2:14" s="4" customFormat="1" x14ac:dyDescent="0.25">
      <c r="B1186" s="4" t="str">
        <f>"  """&amp;A1186&amp;""": {
    ""name"" : """&amp;SUBSTITUTE(F1186,"""","\""")&amp;""",
    ""latitude"" : "&amp;IF(D1186&lt;&gt;"",LEFT(D1186,2)&amp;"."&amp;RIGHT(D1186,LEN(D1186)-2),"0")&amp;",
    ""longitude"" : "&amp;IF(E1186&lt;&gt;"",LEFT(E1186,1)&amp;"."&amp;RIGHT(E1186,LEN(E1186)-1),"0")&amp;","&amp;"
    ""image"" : """&amp;N1186&amp;"""
  },"</f>
        <v xml:space="preserve">  "": {
    "name" : "Scissor Scissor on the Wall",
    "latitude" : 52.368941,
    "longitude" : 4.883486,
    "image" : "https://lh4.ggpht.com/BjyNueIy6uzGhMg4z84znzv7yjF4_qiiHIi93YhplSKNJ1nZyzsvDhKAjahHUOEzmEDqNijMytWU7WlyDek"
  },</v>
      </c>
      <c r="C1186" s="4">
        <v>134404</v>
      </c>
      <c r="D1186" s="5">
        <v>52368941</v>
      </c>
      <c r="E1186" s="5">
        <v>4883486</v>
      </c>
      <c r="F1186" s="4" t="s">
        <v>5585</v>
      </c>
      <c r="G1186" s="4" t="s">
        <v>2916</v>
      </c>
      <c r="H1186" s="4" t="s">
        <v>2443</v>
      </c>
      <c r="I1186" s="4" t="s">
        <v>2452</v>
      </c>
      <c r="J1186" s="4" t="s">
        <v>2548</v>
      </c>
      <c r="K1186" s="4" t="s">
        <v>5586</v>
      </c>
      <c r="L1186" s="4" t="s">
        <v>5587</v>
      </c>
      <c r="M1186" s="4" t="s">
        <v>5588</v>
      </c>
      <c r="N1186" s="4" t="s">
        <v>14353</v>
      </c>
    </row>
    <row r="1187" spans="2:14" s="4" customFormat="1" x14ac:dyDescent="0.25">
      <c r="B1187" s="4" t="str">
        <f>"  """&amp;A1187&amp;""": {
    ""name"" : """&amp;SUBSTITUTE(F1187,"""","\""")&amp;""",
    ""latitude"" : "&amp;IF(D1187&lt;&gt;"",LEFT(D1187,2)&amp;"."&amp;RIGHT(D1187,LEN(D1187)-2),"0")&amp;",
    ""longitude"" : "&amp;IF(E1187&lt;&gt;"",LEFT(E1187,1)&amp;"."&amp;RIGHT(E1187,LEN(E1187)-1),"0")&amp;","&amp;"
    ""image"" : """&amp;N1187&amp;"""
  },"</f>
        <v xml:space="preserve">  "": {
    "name" : "Old Fireman Brigade",
    "latitude" : 52.375479,
    "longitude" : 4.889512,
    "image" : "https://lh6.ggpht.com/7_8gkP91Q5I3WziCZzi3c3m-GpdT0fQ7d9QUe9Txr6Ro9HlXWtBC1ORkaccqdcVLE4hSktHNyvgUHINIaLuk"
  },</v>
      </c>
      <c r="C1187" s="4">
        <v>682564</v>
      </c>
      <c r="D1187" s="5">
        <v>52375479</v>
      </c>
      <c r="E1187" s="5">
        <v>4889512</v>
      </c>
      <c r="F1187" s="4" t="s">
        <v>13573</v>
      </c>
      <c r="G1187" s="4" t="s">
        <v>2916</v>
      </c>
      <c r="H1187" s="4" t="s">
        <v>2443</v>
      </c>
      <c r="I1187" s="4" t="s">
        <v>2452</v>
      </c>
      <c r="J1187" s="4" t="s">
        <v>2548</v>
      </c>
      <c r="K1187" s="4" t="s">
        <v>2747</v>
      </c>
      <c r="L1187" s="4">
        <v>150</v>
      </c>
      <c r="M1187" s="4" t="s">
        <v>9655</v>
      </c>
      <c r="N1187" s="4" t="s">
        <v>13574</v>
      </c>
    </row>
    <row r="1188" spans="2:14" s="4" customFormat="1" x14ac:dyDescent="0.25">
      <c r="B1188" s="4" t="str">
        <f>"  """&amp;A1188&amp;""": {
    ""name"" : """&amp;SUBSTITUTE(F1188,"""","\""")&amp;""",
    ""latitude"" : "&amp;IF(D1188&lt;&gt;"",LEFT(D1188,2)&amp;"."&amp;RIGHT(D1188,LEN(D1188)-2),"0")&amp;",
    ""longitude"" : "&amp;IF(E1188&lt;&gt;"",LEFT(E1188,1)&amp;"."&amp;RIGHT(E1188,LEN(E1188)-1),"0")&amp;","&amp;"
    ""image"" : """&amp;N1188&amp;"""
  },"</f>
        <v xml:space="preserve">  "": {
    "name" : "Massive Entrance Former Post Office",
    "latitude" : 52.373008,
    "longitude" : 4.888291,
    "image" : "https://lh6.ggpht.com/usQs2h3P8v07uCrH12eM7GpJZgb1lptq2Jt4R-PrggncLmB5U1c1DqHwwwAfJYBeDHaD_xuatGwnFWwuwcet"
  },</v>
      </c>
      <c r="C1188" s="4">
        <v>157186</v>
      </c>
      <c r="D1188" s="5">
        <v>52373008</v>
      </c>
      <c r="E1188" s="5">
        <v>4888291</v>
      </c>
      <c r="F1188" s="4" t="s">
        <v>5721</v>
      </c>
      <c r="G1188" s="4" t="s">
        <v>2916</v>
      </c>
      <c r="H1188" s="4" t="s">
        <v>2443</v>
      </c>
      <c r="I1188" s="4" t="s">
        <v>2452</v>
      </c>
      <c r="J1188" s="4" t="s">
        <v>2548</v>
      </c>
      <c r="K1188" s="4" t="s">
        <v>2747</v>
      </c>
      <c r="L1188" s="4">
        <v>250</v>
      </c>
      <c r="M1188" s="4" t="s">
        <v>5722</v>
      </c>
      <c r="N1188" s="4" t="s">
        <v>13046</v>
      </c>
    </row>
    <row r="1189" spans="2:14" s="4" customFormat="1" x14ac:dyDescent="0.25">
      <c r="B1189" s="4" t="str">
        <f>"  """&amp;A1189&amp;""": {
    ""name"" : """&amp;SUBSTITUTE(F1189,"""","\""")&amp;""",
    ""latitude"" : "&amp;IF(D1189&lt;&gt;"",LEFT(D1189,2)&amp;"."&amp;RIGHT(D1189,LEN(D1189)-2),"0")&amp;",
    ""longitude"" : "&amp;IF(E1189&lt;&gt;"",LEFT(E1189,1)&amp;"."&amp;RIGHT(E1189,LEN(E1189)-1),"0")&amp;","&amp;"
    ""image"" : """&amp;N1189&amp;"""
  },"</f>
        <v xml:space="preserve">  "": {
    "name" : "Golden Statue on House Roof",
    "latitude" : 52.372737,
    "longitude" : 4.888259,
    "image" : "https://lh3.ggpht.com/AsZxR1NoHMYFxMpKQJ6_5A1SLt_IdrYQYKu7TsDxYterqwJBT9GnBt7NtYQMDOzXkB1U9Kth8XvxxKmLye0g"
  },</v>
      </c>
      <c r="C1189" s="4">
        <v>459621</v>
      </c>
      <c r="D1189" s="5">
        <v>52372737</v>
      </c>
      <c r="E1189" s="5">
        <v>4888259</v>
      </c>
      <c r="F1189" s="4" t="s">
        <v>12038</v>
      </c>
      <c r="G1189" s="4" t="s">
        <v>2916</v>
      </c>
      <c r="H1189" s="4" t="s">
        <v>2443</v>
      </c>
      <c r="I1189" s="4" t="s">
        <v>2452</v>
      </c>
      <c r="J1189" s="4" t="s">
        <v>2548</v>
      </c>
      <c r="K1189" s="4" t="s">
        <v>2747</v>
      </c>
      <c r="L1189" s="4">
        <v>258</v>
      </c>
      <c r="M1189" s="4" t="s">
        <v>5722</v>
      </c>
      <c r="N1189" s="4" t="s">
        <v>12039</v>
      </c>
    </row>
    <row r="1190" spans="2:14" s="4" customFormat="1" x14ac:dyDescent="0.25">
      <c r="B1190" s="4" t="str">
        <f>"  """&amp;A1190&amp;""": {
    ""name"" : """&amp;SUBSTITUTE(F1190,"""","\""")&amp;""",
    ""latitude"" : "&amp;IF(D1190&lt;&gt;"",LEFT(D1190,2)&amp;"."&amp;RIGHT(D1190,LEN(D1190)-2),"0")&amp;",
    ""longitude"" : "&amp;IF(E1190&lt;&gt;"",LEFT(E1190,1)&amp;"."&amp;RIGHT(E1190,LEN(E1190)-1),"0")&amp;","&amp;"
    ""image"" : """&amp;N1190&amp;"""
  },"</f>
        <v xml:space="preserve">  "": {
    "name" : "Mural 132",
    "latitude" : 52.375825,
    "longitude" : 4.890324,
    "image" : "https://lh3.ggpht.com/ymGLZnAdpB79aoQfd_nt65tnDtHkCFeo-8eG0MxUBsT51itrWZdonv_v4fz8QWf5Kh7YsyfKE8VAocvMMD4"
  },</v>
      </c>
      <c r="C1190" s="4">
        <v>1066614</v>
      </c>
      <c r="D1190" s="5">
        <v>52375825</v>
      </c>
      <c r="E1190" s="5">
        <v>4890324</v>
      </c>
      <c r="F1190" s="4" t="s">
        <v>9653</v>
      </c>
      <c r="G1190" s="4" t="s">
        <v>2916</v>
      </c>
      <c r="H1190" s="4" t="s">
        <v>2443</v>
      </c>
      <c r="I1190" s="4" t="s">
        <v>2452</v>
      </c>
      <c r="J1190" s="4" t="s">
        <v>2548</v>
      </c>
      <c r="K1190" s="4" t="s">
        <v>2747</v>
      </c>
      <c r="L1190" s="4" t="s">
        <v>9654</v>
      </c>
      <c r="M1190" s="4" t="s">
        <v>9655</v>
      </c>
      <c r="N1190" s="4" t="s">
        <v>13325</v>
      </c>
    </row>
    <row r="1191" spans="2:14" s="4" customFormat="1" x14ac:dyDescent="0.25">
      <c r="B1191" s="4" t="str">
        <f>"  """&amp;A1191&amp;""": {
    ""name"" : """&amp;SUBSTITUTE(F1191,"""","\""")&amp;""",
    ""latitude"" : "&amp;IF(D1191&lt;&gt;"",LEFT(D1191,2)&amp;"."&amp;RIGHT(D1191,LEN(D1191)-2),"0")&amp;",
    ""longitude"" : "&amp;IF(E1191&lt;&gt;"",LEFT(E1191,1)&amp;"."&amp;RIGHT(E1191,LEN(E1191)-1),"0")&amp;","&amp;"
    ""image"" : """&amp;N1191&amp;"""
  },"</f>
        <v xml:space="preserve">  "": {
    "name" : "The Three Kings",
    "latitude" : 52.37392,
    "longitude" : 4.888701,
    "image" : "https://lh4.ggpht.com/LyCPly3XPS41BT6uOZxGF_vngCiDYh9NbvOm5ZNZ9KKE56iyTkw8XU2LqpfyPCl6ej6BzqQXtbs4V86fUPE"
  },</v>
      </c>
      <c r="C1191" s="4">
        <v>319460</v>
      </c>
      <c r="D1191" s="5">
        <v>5237392</v>
      </c>
      <c r="E1191" s="5">
        <v>4888701</v>
      </c>
      <c r="F1191" s="4" t="s">
        <v>15124</v>
      </c>
      <c r="G1191" s="4" t="s">
        <v>2916</v>
      </c>
      <c r="H1191" s="4" t="s">
        <v>2443</v>
      </c>
      <c r="I1191" s="4" t="s">
        <v>2452</v>
      </c>
      <c r="J1191" s="4" t="s">
        <v>2548</v>
      </c>
      <c r="K1191" s="4" t="s">
        <v>2747</v>
      </c>
      <c r="L1191" s="4" t="s">
        <v>15918</v>
      </c>
      <c r="M1191" s="4" t="s">
        <v>15919</v>
      </c>
      <c r="N1191" s="4" t="s">
        <v>15125</v>
      </c>
    </row>
    <row r="1192" spans="2:14" s="4" customFormat="1" x14ac:dyDescent="0.25">
      <c r="B1192" s="4" t="str">
        <f>"  """&amp;A1192&amp;""": {
    ""name"" : """&amp;SUBSTITUTE(F1192,"""","\""")&amp;""",
    ""latitude"" : "&amp;IF(D1192&lt;&gt;"",LEFT(D1192,2)&amp;"."&amp;RIGHT(D1192,LEN(D1192)-2),"0")&amp;",
    ""longitude"" : "&amp;IF(E1192&lt;&gt;"",LEFT(E1192,1)&amp;"."&amp;RIGHT(E1192,LEN(E1192)-1),"0")&amp;","&amp;"
    ""image"" : """&amp;N1192&amp;"""
  },"</f>
        <v xml:space="preserve">  "": {
    "name" : "Multatuli",
    "latitude" : 52.374658,
    "longitude" : 4.889415,
    "image" : "https://lh4.ggpht.com/pWXu0LM3uoH3cneW4MY8hMaQ5xZcVdq_T-bddlRZUPgw4vTDdzIsMvopwjMWxlGvoUEjlBaJvWS3XjrWI5w"
  },</v>
      </c>
      <c r="C1192" s="4">
        <v>638376</v>
      </c>
      <c r="D1192" s="5">
        <v>52374658</v>
      </c>
      <c r="E1192" s="5">
        <v>4889415</v>
      </c>
      <c r="F1192" s="4" t="s">
        <v>7569</v>
      </c>
      <c r="G1192" s="4" t="s">
        <v>2916</v>
      </c>
      <c r="H1192" s="4" t="s">
        <v>2443</v>
      </c>
      <c r="I1192" s="4" t="s">
        <v>2452</v>
      </c>
      <c r="J1192" s="4" t="s">
        <v>2548</v>
      </c>
      <c r="K1192" s="4" t="s">
        <v>17604</v>
      </c>
      <c r="M1192" s="4" t="s">
        <v>4976</v>
      </c>
      <c r="N1192" s="4" t="s">
        <v>13318</v>
      </c>
    </row>
    <row r="1193" spans="2:14" s="4" customFormat="1" x14ac:dyDescent="0.25">
      <c r="B1193" s="4" t="str">
        <f>"  """&amp;A1193&amp;""": {
    ""name"" : """&amp;SUBSTITUTE(F1193,"""","\""")&amp;""",
    ""latitude"" : "&amp;IF(D1193&lt;&gt;"",LEFT(D1193,2)&amp;"."&amp;RIGHT(D1193,LEN(D1193)-2),"0")&amp;",
    ""longitude"" : "&amp;IF(E1193&lt;&gt;"",LEFT(E1193,1)&amp;"."&amp;RIGHT(E1193,LEN(E1193)-1),"0")&amp;","&amp;"
    ""image"" : """&amp;N1193&amp;"""
  },"</f>
        <v xml:space="preserve">  "": {
    "name" : "Anne Frank Huis",
    "latitude" : 52.37532,
    "longitude" : 4.884043,
    "image" : "https://lh3.googleusercontent.com/3PaWBaCtYChUiShO83SLOvj9xEn1ayxSPpkp9PfqoAQtctyb5nRI422qR3_jt7vycNhH8OmDzhn5cwBC1CCMBw"
  },</v>
      </c>
      <c r="C1193" s="4">
        <v>49413577</v>
      </c>
      <c r="D1193" s="5">
        <v>5237532</v>
      </c>
      <c r="E1193" s="5">
        <v>4884043</v>
      </c>
      <c r="F1193" s="4" t="s">
        <v>10250</v>
      </c>
      <c r="G1193" s="4" t="s">
        <v>2916</v>
      </c>
      <c r="H1193" s="4" t="s">
        <v>2443</v>
      </c>
      <c r="I1193" s="4" t="s">
        <v>2452</v>
      </c>
      <c r="J1193" s="4" t="s">
        <v>2548</v>
      </c>
      <c r="K1193" s="4" t="s">
        <v>2978</v>
      </c>
      <c r="L1193" s="4">
        <v>52</v>
      </c>
      <c r="M1193" s="4" t="s">
        <v>2979</v>
      </c>
      <c r="N1193" s="4" t="s">
        <v>10251</v>
      </c>
    </row>
    <row r="1194" spans="2:14" s="4" customFormat="1" x14ac:dyDescent="0.25">
      <c r="B1194" s="4" t="str">
        <f>"  """&amp;A1194&amp;""": {
    ""name"" : """&amp;SUBSTITUTE(F1194,"""","\""")&amp;""",
    ""latitude"" : "&amp;IF(D1194&lt;&gt;"",LEFT(D1194,2)&amp;"."&amp;RIGHT(D1194,LEN(D1194)-2),"0")&amp;",
    ""longitude"" : "&amp;IF(E1194&lt;&gt;"",LEFT(E1194,1)&amp;"."&amp;RIGHT(E1194,LEN(E1194)-1),"0")&amp;","&amp;"
    ""image"" : """&amp;N1194&amp;"""
  },"</f>
        <v xml:space="preserve">  "": {
    "name" : "Nielsen Flowers",
    "latitude" : 52.370504,
    "longitude" : 4.883443,
    "image" : "https://lh5.ggpht.com/R6nw0NdhdEHLp9ZKTslkQee9AuTnkZ4Y-X-3WmtAUzVj-eaDmPtOHLcXG7rMhU7PUGR9ICp14Oj3LkiZ62o"
  },</v>
      </c>
      <c r="C1194" s="4">
        <v>49371574</v>
      </c>
      <c r="D1194" s="5">
        <v>52370504</v>
      </c>
      <c r="E1194" s="5">
        <v>4883443</v>
      </c>
      <c r="F1194" s="4" t="s">
        <v>13473</v>
      </c>
      <c r="G1194" s="4" t="s">
        <v>2916</v>
      </c>
      <c r="H1194" s="4" t="s">
        <v>2443</v>
      </c>
      <c r="I1194" s="4" t="s">
        <v>2452</v>
      </c>
      <c r="J1194" s="4" t="s">
        <v>2548</v>
      </c>
      <c r="K1194" s="4" t="s">
        <v>4681</v>
      </c>
      <c r="L1194" s="4">
        <v>9</v>
      </c>
      <c r="M1194" s="4" t="s">
        <v>4682</v>
      </c>
      <c r="N1194" s="4" t="s">
        <v>13474</v>
      </c>
    </row>
    <row r="1195" spans="2:14" s="4" customFormat="1" x14ac:dyDescent="0.25">
      <c r="B1195" s="4" t="str">
        <f>"  """&amp;A1195&amp;""": {
    ""name"" : """&amp;SUBSTITUTE(F1195,"""","\""")&amp;""",
    ""latitude"" : "&amp;IF(D1195&lt;&gt;"",LEFT(D1195,2)&amp;"."&amp;RIGHT(D1195,LEN(D1195)-2),"0")&amp;",
    ""longitude"" : "&amp;IF(E1195&lt;&gt;"",LEFT(E1195,1)&amp;"."&amp;RIGHT(E1195,LEN(E1195)-1),"0")&amp;","&amp;"
    ""image"" : """&amp;N1195&amp;"""
  },"</f>
        <v xml:space="preserve">  "": {
    "name" : "Fish on Building",
    "latitude" : 52.369899,
    "longitude" : 4.88652,
    "image" : "https://lh3.ggpht.com/UROXHYI2IU_6YcT2BIOPbEXDre6_KEho7-bMrw99K0IxF9gtCDR3VSeomsZyBpHWxEF_vlMhOOBgjTtqmHc"
  },</v>
      </c>
      <c r="C1195" s="4">
        <v>1185</v>
      </c>
      <c r="D1195" s="5">
        <v>52369899</v>
      </c>
      <c r="E1195" s="5">
        <v>488652</v>
      </c>
      <c r="F1195" s="4" t="s">
        <v>4680</v>
      </c>
      <c r="G1195" s="4" t="s">
        <v>2916</v>
      </c>
      <c r="H1195" s="4" t="s">
        <v>2443</v>
      </c>
      <c r="I1195" s="4" t="s">
        <v>2452</v>
      </c>
      <c r="J1195" s="4" t="s">
        <v>2548</v>
      </c>
      <c r="K1195" s="4" t="s">
        <v>4681</v>
      </c>
      <c r="L1195" s="4" t="s">
        <v>2645</v>
      </c>
      <c r="M1195" s="4" t="s">
        <v>4682</v>
      </c>
      <c r="N1195" s="4" t="s">
        <v>11766</v>
      </c>
    </row>
    <row r="1196" spans="2:14" s="4" customFormat="1" x14ac:dyDescent="0.25">
      <c r="B1196" s="4" t="str">
        <f>"  """&amp;A1196&amp;""": {
    ""name"" : """&amp;SUBSTITUTE(F1196,"""","\""")&amp;""",
    ""latitude"" : "&amp;IF(D1196&lt;&gt;"",LEFT(D1196,2)&amp;"."&amp;RIGHT(D1196,LEN(D1196)-2),"0")&amp;",
    ""longitude"" : "&amp;IF(E1196&lt;&gt;"",LEFT(E1196,1)&amp;"."&amp;RIGHT(E1196,LEN(E1196)-1),"0")&amp;","&amp;"
    ""image"" : """&amp;N1196&amp;"""
  },"</f>
        <v xml:space="preserve">  "": {
    "name" : "De Kleine Komedie",
    "latitude" : 52.366946,
    "longitude" : 4.896012,
    "image" : "https://lh6.ggpht.com/SlAWeBjemC3aOQVLdtFdUNg4FpyA_o-pIjIKZABXYc4jPaDpE6yyvCFf0OOLwCNK0O5Ape6KS4_v94_YvBk"
  },</v>
      </c>
      <c r="C1196" s="4">
        <v>189421</v>
      </c>
      <c r="D1196" s="5">
        <v>52366946</v>
      </c>
      <c r="E1196" s="5">
        <v>4896012</v>
      </c>
      <c r="F1196" s="4" t="s">
        <v>5935</v>
      </c>
      <c r="G1196" s="4" t="s">
        <v>2916</v>
      </c>
      <c r="H1196" s="4" t="s">
        <v>2443</v>
      </c>
      <c r="I1196" s="4" t="s">
        <v>2452</v>
      </c>
      <c r="J1196" s="4" t="s">
        <v>2588</v>
      </c>
      <c r="K1196" s="4" t="s">
        <v>2702</v>
      </c>
      <c r="L1196" s="4">
        <v>58</v>
      </c>
      <c r="M1196" s="4" t="s">
        <v>5936</v>
      </c>
      <c r="N1196" s="4" t="s">
        <v>11255</v>
      </c>
    </row>
    <row r="1197" spans="2:14" s="4" customFormat="1" x14ac:dyDescent="0.25">
      <c r="B1197" s="4" t="str">
        <f>"  """&amp;A1197&amp;""": {
    ""name"" : """&amp;SUBSTITUTE(F1197,"""","\""")&amp;""",
    ""latitude"" : "&amp;IF(D1197&lt;&gt;"",LEFT(D1197,2)&amp;"."&amp;RIGHT(D1197,LEN(D1197)-2),"0")&amp;",
    ""longitude"" : "&amp;IF(E1197&lt;&gt;"",LEFT(E1197,1)&amp;"."&amp;RIGHT(E1197,LEN(E1197)-1),"0")&amp;","&amp;"
    ""image"" : """&amp;N1197&amp;"""
  },"</f>
        <v xml:space="preserve">  "": {
    "name" : "In Die Mala Liberabiteum Dominus",
    "latitude" : 52.366995,
    "longitude" : 4.896725,
    "image" : "https://lh6.ggpht.com/Id3znEQ1p1F2ZeNcrL_Ls5980Qd8ZmB7lpmV44BVO-WnkzGRfZ80O5FGn_ruvJPNrhYz03VZ0uiWneyHU3u_"
  },</v>
      </c>
      <c r="C1197" s="4">
        <v>800969</v>
      </c>
      <c r="D1197" s="5">
        <v>52366995</v>
      </c>
      <c r="E1197" s="5">
        <v>4896725</v>
      </c>
      <c r="F1197" s="4" t="s">
        <v>8272</v>
      </c>
      <c r="G1197" s="4" t="s">
        <v>2916</v>
      </c>
      <c r="H1197" s="4" t="s">
        <v>2443</v>
      </c>
      <c r="I1197" s="4" t="s">
        <v>2452</v>
      </c>
      <c r="J1197" s="4" t="s">
        <v>2588</v>
      </c>
      <c r="K1197" s="4" t="s">
        <v>2702</v>
      </c>
      <c r="L1197" s="4">
        <v>98</v>
      </c>
      <c r="M1197" s="4" t="s">
        <v>5936</v>
      </c>
      <c r="N1197" s="4" t="s">
        <v>12461</v>
      </c>
    </row>
    <row r="1198" spans="2:14" s="4" customFormat="1" x14ac:dyDescent="0.25">
      <c r="B1198" s="4" t="str">
        <f>"  """&amp;A1198&amp;""": {
    ""name"" : """&amp;SUBSTITUTE(F1198,"""","\""")&amp;""",
    ""latitude"" : "&amp;IF(D1198&lt;&gt;"",LEFT(D1198,2)&amp;"."&amp;RIGHT(D1198,LEN(D1198)-2),"0")&amp;",
    ""longitude"" : "&amp;IF(E1198&lt;&gt;"",LEFT(E1198,1)&amp;"."&amp;RIGHT(E1198,LEN(E1198)-1),"0")&amp;","&amp;"
    ""image"" : """&amp;N1198&amp;"""
  },"</f>
        <v xml:space="preserve">  "": {
    "name" : "Queen in the Wall",
    "latitude" : 52.366218,
    "longitude" : 4.899853,
    "image" : "https://lh5.ggpht.com/VY83SQf9txt2Y1YpwWptdwT6NSwRJak9202qO__UttBXjfQScTwlq2H_Ca1LT3bx1U5SbiCc47VIz_vT9xL7"
  },</v>
      </c>
      <c r="C1198" s="4">
        <v>1065136</v>
      </c>
      <c r="D1198" s="5">
        <v>52366218</v>
      </c>
      <c r="E1198" s="5">
        <v>4899853</v>
      </c>
      <c r="F1198" s="4" t="s">
        <v>9644</v>
      </c>
      <c r="G1198" s="4" t="s">
        <v>2916</v>
      </c>
      <c r="H1198" s="4" t="s">
        <v>2443</v>
      </c>
      <c r="I1198" s="4" t="s">
        <v>2452</v>
      </c>
      <c r="J1198" s="4" t="s">
        <v>2588</v>
      </c>
      <c r="K1198" s="4" t="s">
        <v>9645</v>
      </c>
      <c r="L1198" s="4">
        <v>45</v>
      </c>
      <c r="M1198" s="4" t="s">
        <v>9646</v>
      </c>
      <c r="N1198" s="4" t="s">
        <v>14093</v>
      </c>
    </row>
    <row r="1199" spans="2:14" s="4" customFormat="1" x14ac:dyDescent="0.25">
      <c r="B1199" s="4" t="str">
        <f>"  """&amp;A1199&amp;""": {
    ""name"" : """&amp;SUBSTITUTE(F1199,"""","\""")&amp;""",
    ""latitude"" : "&amp;IF(D1199&lt;&gt;"",LEFT(D1199,2)&amp;"."&amp;RIGHT(D1199,LEN(D1199)-2),"0")&amp;",
    ""longitude"" : "&amp;IF(E1199&lt;&gt;"",LEFT(E1199,1)&amp;"."&amp;RIGHT(E1199,LEN(E1199)-1),"0")&amp;","&amp;"
    ""image"" : """&amp;N1199&amp;"""
  },"</f>
        <v xml:space="preserve">  "": {
    "name" : "Deutzenhofje",
    "latitude" : 52.362612,
    "longitude" : 4.890082,
    "image" : "https://lh6.ggpht.com/J5sNHp72E1FANIAQGE6OqHzjd6wYKj0ro0m00puXUxv6xzDsgC_8JkUxWlpTxWt2M6wS5w6S6lJJddkAfheWyg"
  },</v>
      </c>
      <c r="C1199" s="4">
        <v>788727</v>
      </c>
      <c r="D1199" s="5">
        <v>52362612</v>
      </c>
      <c r="E1199" s="5">
        <v>4890082</v>
      </c>
      <c r="F1199" s="4" t="s">
        <v>8212</v>
      </c>
      <c r="G1199" s="4" t="s">
        <v>2916</v>
      </c>
      <c r="H1199" s="4" t="s">
        <v>2443</v>
      </c>
      <c r="I1199" s="4" t="s">
        <v>2452</v>
      </c>
      <c r="J1199" s="4" t="s">
        <v>2588</v>
      </c>
      <c r="K1199" s="4" t="s">
        <v>8212</v>
      </c>
      <c r="L1199" s="4">
        <v>199</v>
      </c>
      <c r="M1199" s="4">
        <v>1017</v>
      </c>
      <c r="N1199" s="4" t="s">
        <v>11380</v>
      </c>
    </row>
    <row r="1200" spans="2:14" s="4" customFormat="1" x14ac:dyDescent="0.25">
      <c r="B1200" s="4" t="str">
        <f>"  """&amp;A1200&amp;""": {
    ""name"" : """&amp;SUBSTITUTE(F1200,"""","\""")&amp;""",
    ""latitude"" : "&amp;IF(D1200&lt;&gt;"",LEFT(D1200,2)&amp;"."&amp;RIGHT(D1200,LEN(D1200)-2),"0")&amp;",
    ""longitude"" : "&amp;IF(E1200&lt;&gt;"",LEFT(E1200,1)&amp;"."&amp;RIGHT(E1200,LEN(E1200)-1),"0")&amp;","&amp;"
    ""image"" : """&amp;N1200&amp;"""
  },"</f>
        <v xml:space="preserve">  "": {
    "name" : "Black Hawk",
    "latitude" : 52.365131,
    "longitude" : 4.891649,
    "image" : "https://lh5.ggpht.com/HV_IXekGI5W-8DHnoH37Chwen2D7ZLWYSS42kMA6pZdGJrlQoIT68MbZsBW5gfWBsAVwwziE3VyBJCuWTXs"
  },</v>
      </c>
      <c r="C1200" s="4">
        <v>604068</v>
      </c>
      <c r="D1200" s="5">
        <v>52365131</v>
      </c>
      <c r="E1200" s="5">
        <v>4891649</v>
      </c>
      <c r="F1200" s="4" t="s">
        <v>7466</v>
      </c>
      <c r="G1200" s="4" t="s">
        <v>2916</v>
      </c>
      <c r="H1200" s="4" t="s">
        <v>2443</v>
      </c>
      <c r="I1200" s="4" t="s">
        <v>2452</v>
      </c>
      <c r="J1200" s="4" t="s">
        <v>2588</v>
      </c>
      <c r="K1200" s="4" t="s">
        <v>4889</v>
      </c>
      <c r="L1200" s="4">
        <v>476</v>
      </c>
      <c r="M1200" s="4" t="s">
        <v>7467</v>
      </c>
      <c r="N1200" s="4" t="s">
        <v>10569</v>
      </c>
    </row>
    <row r="1201" spans="2:14" s="4" customFormat="1" x14ac:dyDescent="0.25">
      <c r="B1201" s="4" t="str">
        <f>"  """&amp;A1201&amp;""": {
    ""name"" : """&amp;SUBSTITUTE(F1201,"""","\""")&amp;""",
    ""latitude"" : "&amp;IF(D1201&lt;&gt;"",LEFT(D1201,2)&amp;"."&amp;RIGHT(D1201,LEN(D1201)-2),"0")&amp;",
    ""longitude"" : "&amp;IF(E1201&lt;&gt;"",LEFT(E1201,1)&amp;"."&amp;RIGHT(E1201,LEN(E1201)-1),"0")&amp;","&amp;"
    ""image"" : """&amp;N1201&amp;"""
  },"</f>
        <v xml:space="preserve">  "": {
    "name" : "Sword and Shield",
    "latitude" : 52.365605,
    "longitude" : 4.89092,
    "image" : "https://lh3.googleusercontent.com/9x6l8C8b9jHIbFE3RcHdf0_4THKaLnYdhdnjf6IYTpd0Tosgjq5xcfMKNIG6V04FHKurQ_QyTZOAL4zvoMjL"
  },</v>
      </c>
      <c r="C1201" s="4">
        <v>1158197</v>
      </c>
      <c r="D1201" s="5">
        <v>52365605</v>
      </c>
      <c r="E1201" s="5">
        <v>489092</v>
      </c>
      <c r="F1201" s="4" t="s">
        <v>14979</v>
      </c>
      <c r="G1201" s="4" t="s">
        <v>2916</v>
      </c>
      <c r="H1201" s="4" t="s">
        <v>2443</v>
      </c>
      <c r="I1201" s="4" t="s">
        <v>2452</v>
      </c>
      <c r="J1201" s="4" t="s">
        <v>2588</v>
      </c>
      <c r="K1201" s="4" t="s">
        <v>4889</v>
      </c>
      <c r="L1201" s="4">
        <v>491</v>
      </c>
      <c r="M1201" s="4" t="s">
        <v>16476</v>
      </c>
      <c r="N1201" s="4" t="s">
        <v>14980</v>
      </c>
    </row>
    <row r="1202" spans="2:14" s="4" customFormat="1" x14ac:dyDescent="0.25">
      <c r="B1202" s="4" t="str">
        <f>"  """&amp;A1202&amp;""": {
    ""name"" : """&amp;SUBSTITUTE(F1202,"""","\""")&amp;""",
    ""latitude"" : "&amp;IF(D1202&lt;&gt;"",LEFT(D1202,2)&amp;"."&amp;RIGHT(D1202,LEN(D1202)-2),"0")&amp;",
    ""longitude"" : "&amp;IF(E1202&lt;&gt;"",LEFT(E1202,1)&amp;"."&amp;RIGHT(E1202,LEN(E1202)-1),"0")&amp;","&amp;"
    ""image"" : """&amp;N1202&amp;"""
  },"</f>
        <v xml:space="preserve">  "": {
    "name" : "As Long as People Remember, Suffering is not in Vain",
    "latitude" : 52.364856,
    "longitude" : 4.894196,
    "image" : "https://lh3.ggpht.com/1vu9aQ_ttAB498PgHVrTWaytBAgUciabkCA6cL2Be9eegqBNXtxZM1aTrVGJN4H0obJ55yBZg1-c6gW9Uksg"
  },</v>
      </c>
      <c r="C1202" s="4">
        <v>709752</v>
      </c>
      <c r="D1202" s="5">
        <v>52364856</v>
      </c>
      <c r="E1202" s="5">
        <v>4894196</v>
      </c>
      <c r="F1202" s="4" t="s">
        <v>7849</v>
      </c>
      <c r="G1202" s="4" t="s">
        <v>2916</v>
      </c>
      <c r="H1202" s="4" t="s">
        <v>2443</v>
      </c>
      <c r="I1202" s="4" t="s">
        <v>2452</v>
      </c>
      <c r="J1202" s="4" t="s">
        <v>2588</v>
      </c>
      <c r="K1202" s="4" t="s">
        <v>4889</v>
      </c>
      <c r="L1202" s="4">
        <v>506</v>
      </c>
      <c r="M1202" s="4">
        <v>1017</v>
      </c>
      <c r="N1202" s="4" t="s">
        <v>10353</v>
      </c>
    </row>
    <row r="1203" spans="2:14" s="4" customFormat="1" x14ac:dyDescent="0.25">
      <c r="B1203" s="4" t="str">
        <f>"  """&amp;A1203&amp;""": {
    ""name"" : """&amp;SUBSTITUTE(F1203,"""","\""")&amp;""",
    ""latitude"" : "&amp;IF(D1203&lt;&gt;"",LEFT(D1203,2)&amp;"."&amp;RIGHT(D1203,LEN(D1203)-2),"0")&amp;",
    ""longitude"" : "&amp;IF(E1203&lt;&gt;"",LEFT(E1203,1)&amp;"."&amp;RIGHT(E1203,LEN(E1203)-1),"0")&amp;","&amp;"
    ""image"" : """&amp;N1203&amp;"""
  },"</f>
        <v xml:space="preserve">  "": {
    "name" : "Statue Building",
    "latitude" : 52.36529,
    "longitude" : 4.894805,
    "image" : "https://lh4.ggpht.com/nL-hfsTB4u1ONrfiTrZKDUzjZyefzKIAKYeHmw8AJDqqm2-QS5qPhxLN2ogD_yvp-fPcPB-gZk_FI7ppO4Xw"
  },</v>
      </c>
      <c r="C1203" s="4">
        <v>1131836</v>
      </c>
      <c r="D1203" s="5">
        <v>5236529</v>
      </c>
      <c r="E1203" s="5">
        <v>4894805</v>
      </c>
      <c r="F1203" s="4" t="s">
        <v>9921</v>
      </c>
      <c r="G1203" s="4" t="s">
        <v>2916</v>
      </c>
      <c r="H1203" s="4" t="s">
        <v>2443</v>
      </c>
      <c r="I1203" s="4" t="s">
        <v>2452</v>
      </c>
      <c r="J1203" s="4" t="s">
        <v>2588</v>
      </c>
      <c r="K1203" s="4" t="s">
        <v>4889</v>
      </c>
      <c r="L1203" s="4">
        <v>543</v>
      </c>
      <c r="M1203" s="4" t="s">
        <v>9922</v>
      </c>
      <c r="N1203" s="4" t="s">
        <v>14807</v>
      </c>
    </row>
    <row r="1204" spans="2:14" s="4" customFormat="1" x14ac:dyDescent="0.25">
      <c r="B1204" s="4" t="str">
        <f>"  """&amp;A1204&amp;""": {
    ""name"" : """&amp;SUBSTITUTE(F1204,"""","\""")&amp;""",
    ""latitude"" : "&amp;IF(D1204&lt;&gt;"",LEFT(D1204,2)&amp;"."&amp;RIGHT(D1204,LEN(D1204)-2),"0")&amp;",
    ""longitude"" : "&amp;IF(E1204&lt;&gt;"",LEFT(E1204,1)&amp;"."&amp;RIGHT(E1204,LEN(E1204)-1),"0")&amp;","&amp;"
    ""image"" : """&amp;N1204&amp;"""
  },"</f>
        <v xml:space="preserve">  "": {
    "name" : "Consulaat Colombia",
    "latitude" : 52.366179,
    "longitude" : 4.888845,
    "image" : "https://lh5.ggpht.com/vlyHcJXoCztp-fJk0_hCstu2uc6KUo5ZH174lGfft_kgPpqNOZj1-Lyzo6DTMGEWcMNKFAL5Z7lKyG-cVadi"
  },</v>
      </c>
      <c r="C1204" s="4">
        <v>272578</v>
      </c>
      <c r="D1204" s="5">
        <v>52366179</v>
      </c>
      <c r="E1204" s="5">
        <v>4888845</v>
      </c>
      <c r="F1204" s="4" t="s">
        <v>6701</v>
      </c>
      <c r="G1204" s="4" t="s">
        <v>2916</v>
      </c>
      <c r="H1204" s="4" t="s">
        <v>2443</v>
      </c>
      <c r="I1204" s="4" t="s">
        <v>2452</v>
      </c>
      <c r="J1204" s="4" t="s">
        <v>2588</v>
      </c>
      <c r="K1204" s="4" t="s">
        <v>4889</v>
      </c>
      <c r="L1204" s="4" t="s">
        <v>6702</v>
      </c>
      <c r="M1204" s="4" t="s">
        <v>6703</v>
      </c>
      <c r="N1204" s="4" t="s">
        <v>11076</v>
      </c>
    </row>
    <row r="1205" spans="2:14" s="4" customFormat="1" x14ac:dyDescent="0.25">
      <c r="B1205" s="4" t="str">
        <f>"  """&amp;A1205&amp;""": {
    ""name"" : """&amp;SUBSTITUTE(F1205,"""","\""")&amp;""",
    ""latitude"" : "&amp;IF(D1205&lt;&gt;"",LEFT(D1205,2)&amp;"."&amp;RIGHT(D1205,LEN(D1205)-2),"0")&amp;",
    ""longitude"" : "&amp;IF(E1205&lt;&gt;"",LEFT(E1205,1)&amp;"."&amp;RIGHT(E1205,LEN(E1205)-1),"0")&amp;","&amp;"
    ""image"" : """&amp;N1205&amp;"""
  },"</f>
        <v xml:space="preserve">  "": {
    "name" : "Saint Migael",
    "latitude" : 52.365053,
    "longitude" : 4.898503,
    "image" : "https://lh6.ggpht.com/PUkmoJQhdV2Mt3WjQ9IRiuJsNTMUmUlZRFfH7YOa8JMlQgEonos8zeouKPrd3u2h7vlZKVpN5CAKmBZVRXUg"
  },</v>
      </c>
      <c r="C1205" s="4">
        <v>980244</v>
      </c>
      <c r="D1205" s="5">
        <v>52365053</v>
      </c>
      <c r="E1205" s="5">
        <v>4898503</v>
      </c>
      <c r="F1205" s="4" t="s">
        <v>9222</v>
      </c>
      <c r="G1205" s="4" t="s">
        <v>2916</v>
      </c>
      <c r="H1205" s="4" t="s">
        <v>2443</v>
      </c>
      <c r="I1205" s="4" t="s">
        <v>2452</v>
      </c>
      <c r="J1205" s="4" t="s">
        <v>2588</v>
      </c>
      <c r="K1205" s="4" t="s">
        <v>4889</v>
      </c>
      <c r="L1205" s="4" t="s">
        <v>9223</v>
      </c>
      <c r="M1205" s="4" t="s">
        <v>9224</v>
      </c>
      <c r="N1205" s="4" t="s">
        <v>14287</v>
      </c>
    </row>
    <row r="1206" spans="2:14" s="4" customFormat="1" x14ac:dyDescent="0.25">
      <c r="B1206" s="4" t="str">
        <f>"  """&amp;A1206&amp;""": {
    ""name"" : """&amp;SUBSTITUTE(F1206,"""","\""")&amp;""",
    ""latitude"" : "&amp;IF(D1206&lt;&gt;"",LEFT(D1206,2)&amp;"."&amp;RIGHT(D1206,LEN(D1206)-2),"0")&amp;",
    ""longitude"" : "&amp;IF(E1206&lt;&gt;"",LEFT(E1206,1)&amp;"."&amp;RIGHT(E1206,LEN(E1206)-1),"0")&amp;","&amp;"
    ""image"" : """&amp;N1206&amp;"""
  },"</f>
        <v xml:space="preserve">  "": {
    "name" : "Historisch Pakhuis Sparreboom",
    "latitude" : 52.365512,
    "longitude" : 4.887708,
    "image" : "https://lh5.ggpht.com/c_3l07f6mTyjglXkG0UYibZICzyPE3CblGSfTfk3fGGG4DcFWXiSyFnZsRpG1aeJbl4yi6uvlv0MpzbsUsJA7g"
  },</v>
      </c>
      <c r="C1206" s="4">
        <v>49371593</v>
      </c>
      <c r="D1206" s="5">
        <v>52365512</v>
      </c>
      <c r="E1206" s="5">
        <v>4887708</v>
      </c>
      <c r="F1206" s="4" t="s">
        <v>12332</v>
      </c>
      <c r="G1206" s="4" t="s">
        <v>2916</v>
      </c>
      <c r="H1206" s="4" t="s">
        <v>2443</v>
      </c>
      <c r="I1206" s="4" t="s">
        <v>2452</v>
      </c>
      <c r="J1206" s="4" t="s">
        <v>2588</v>
      </c>
      <c r="K1206" s="4" t="s">
        <v>3552</v>
      </c>
      <c r="L1206" s="4">
        <v>489</v>
      </c>
      <c r="M1206" s="4">
        <v>1017</v>
      </c>
      <c r="N1206" s="4" t="s">
        <v>12333</v>
      </c>
    </row>
    <row r="1207" spans="2:14" s="4" customFormat="1" x14ac:dyDescent="0.25">
      <c r="B1207" s="4" t="str">
        <f>"  """&amp;A1207&amp;""": {
    ""name"" : """&amp;SUBSTITUTE(F1207,"""","\""")&amp;""",
    ""latitude"" : "&amp;IF(D1207&lt;&gt;"",LEFT(D1207,2)&amp;"."&amp;RIGHT(D1207,LEN(D1207)-2),"0")&amp;",
    ""longitude"" : "&amp;IF(E1207&lt;&gt;"",LEFT(E1207,1)&amp;"."&amp;RIGHT(E1207,LEN(E1207)-1),"0")&amp;","&amp;"
    ""image"" : """&amp;N1207&amp;"""
  },"</f>
        <v xml:space="preserve">  "": {
    "name" : "Church Keizersgracht",
    "latitude" : 52.364705,
    "longitude" : 4.888221,
    "image" : "https://lh5.ggpht.com/st1RWsB3LT_vI37iH_C2Ri0dSUzWlbTjpYGJfLGF65XbJt_vb1qN10dlQcPG_InuYwcgaqWmMVNkkhDsquDv"
  },</v>
      </c>
      <c r="C1207" s="4">
        <v>426130</v>
      </c>
      <c r="D1207" s="5">
        <v>52364705</v>
      </c>
      <c r="E1207" s="5">
        <v>4888221</v>
      </c>
      <c r="F1207" s="4" t="s">
        <v>10967</v>
      </c>
      <c r="G1207" s="4" t="s">
        <v>2916</v>
      </c>
      <c r="H1207" s="4" t="s">
        <v>2443</v>
      </c>
      <c r="I1207" s="4" t="s">
        <v>2452</v>
      </c>
      <c r="J1207" s="4" t="s">
        <v>2588</v>
      </c>
      <c r="K1207" s="4" t="s">
        <v>3552</v>
      </c>
      <c r="L1207" s="4">
        <v>522</v>
      </c>
      <c r="M1207" s="4" t="s">
        <v>16006</v>
      </c>
      <c r="N1207" s="4" t="s">
        <v>10968</v>
      </c>
    </row>
    <row r="1208" spans="2:14" s="4" customFormat="1" x14ac:dyDescent="0.25">
      <c r="B1208" s="4" t="str">
        <f>"  """&amp;A1208&amp;""": {
    ""name"" : """&amp;SUBSTITUTE(F1208,"""","\""")&amp;""",
    ""latitude"" : "&amp;IF(D1208&lt;&gt;"",LEFT(D1208,2)&amp;"."&amp;RIGHT(D1208,LEN(D1208)-2),"0")&amp;",
    ""longitude"" : "&amp;IF(E1208&lt;&gt;"",LEFT(E1208,1)&amp;"."&amp;RIGHT(E1208,LEN(E1208)-1),"0")&amp;","&amp;"
    ""image"" : """&amp;N1208&amp;"""
  },"</f>
        <v xml:space="preserve">  "": {
    "name" : "Mural 3 Lions",
    "latitude" : 52.364489,
    "longitude" : 4.889513,
    "image" : "https://lh4.ggpht.com/yRqdjhSZwASahiEV6gS6aue1UdSeS9tAVIpp7LPG2nxmcJ2AJz-5gHOh6eAeqGYAKAsTFoN_F9bbfx82nE8"
  },</v>
      </c>
      <c r="C1208" s="4">
        <v>1190418</v>
      </c>
      <c r="D1208" s="5">
        <v>52364489</v>
      </c>
      <c r="E1208" s="5">
        <v>4889513</v>
      </c>
      <c r="F1208" s="4" t="s">
        <v>13326</v>
      </c>
      <c r="G1208" s="4" t="s">
        <v>2916</v>
      </c>
      <c r="H1208" s="4" t="s">
        <v>2443</v>
      </c>
      <c r="I1208" s="4" t="s">
        <v>2452</v>
      </c>
      <c r="J1208" s="4" t="s">
        <v>2588</v>
      </c>
      <c r="K1208" s="4" t="s">
        <v>3552</v>
      </c>
      <c r="L1208" s="4">
        <v>545</v>
      </c>
      <c r="M1208" s="4">
        <v>1017</v>
      </c>
      <c r="N1208" s="4" t="s">
        <v>13327</v>
      </c>
    </row>
    <row r="1209" spans="2:14" s="4" customFormat="1" x14ac:dyDescent="0.25">
      <c r="B1209" s="4" t="str">
        <f>"  """&amp;A1209&amp;""": {
    ""name"" : """&amp;SUBSTITUTE(F1209,"""","\""")&amp;""",
    ""latitude"" : "&amp;IF(D1209&lt;&gt;"",LEFT(D1209,2)&amp;"."&amp;RIGHT(D1209,LEN(D1209)-2),"0")&amp;",
    ""longitude"" : "&amp;IF(E1209&lt;&gt;"",LEFT(E1209,1)&amp;"."&amp;RIGHT(E1209,LEN(E1209)-1),"0")&amp;","&amp;"
    ""image"" : """&amp;N1209&amp;"""
  },"</f>
        <v xml:space="preserve">  "": {
    "name" : "Mural Wij Zullen Voor Hen Zorgen",
    "latitude" : 52.364312,
    "longitude" : 4.8905,
    "image" : "https://lh5.ggpht.com/8Pa8P1vwIsaapR7gpa30NpNp2kjrTglsYdZ8u4phzHRiXZMLQzEGexGOd0RMczjDKS0QwhLeTeIKOQs7HZBB"
  },</v>
      </c>
      <c r="C1209" s="4">
        <v>815211</v>
      </c>
      <c r="D1209" s="5">
        <v>52364312</v>
      </c>
      <c r="E1209" s="5">
        <v>48905</v>
      </c>
      <c r="F1209" s="4" t="s">
        <v>8332</v>
      </c>
      <c r="G1209" s="4" t="s">
        <v>2916</v>
      </c>
      <c r="H1209" s="4" t="s">
        <v>2443</v>
      </c>
      <c r="I1209" s="4" t="s">
        <v>2452</v>
      </c>
      <c r="J1209" s="4" t="s">
        <v>2588</v>
      </c>
      <c r="K1209" s="4" t="s">
        <v>3552</v>
      </c>
      <c r="L1209" s="4">
        <v>567</v>
      </c>
      <c r="M1209" s="4" t="s">
        <v>7177</v>
      </c>
      <c r="N1209" s="4" t="s">
        <v>13359</v>
      </c>
    </row>
    <row r="1210" spans="2:14" s="4" customFormat="1" x14ac:dyDescent="0.25">
      <c r="B1210" s="4" t="str">
        <f>"  """&amp;A1210&amp;""": {
    ""name"" : """&amp;SUBSTITUTE(F1210,"""","\""")&amp;""",
    ""latitude"" : "&amp;IF(D1210&lt;&gt;"",LEFT(D1210,2)&amp;"."&amp;RIGHT(D1210,LEN(D1210)-2),"0")&amp;",
    ""longitude"" : "&amp;IF(E1210&lt;&gt;"",LEFT(E1210,1)&amp;"."&amp;RIGHT(E1210,LEN(E1210)-1),"0")&amp;","&amp;"
    ""image"" : """&amp;N1210&amp;"""
  },"</f>
        <v xml:space="preserve">  "": {
    "name" : "Safe Deposit",
    "latitude" : 52.364098,
    "longitude" : 4.89223,
    "image" : "https://lh6.ggpht.com/xnUnoOOAt0Ob5p2BzI-_I0JqQ-APdRiTzizFu7NdS4uvrnATHOR-6ZbtIw_gl2SRZ4mjeE80FHsT0JmOiJl_"
  },</v>
      </c>
      <c r="C1210" s="4">
        <v>498067</v>
      </c>
      <c r="D1210" s="5">
        <v>52364098</v>
      </c>
      <c r="E1210" s="5">
        <v>489223</v>
      </c>
      <c r="F1210" s="4" t="s">
        <v>7176</v>
      </c>
      <c r="G1210" s="4" t="s">
        <v>2916</v>
      </c>
      <c r="H1210" s="4" t="s">
        <v>2443</v>
      </c>
      <c r="I1210" s="4" t="s">
        <v>2452</v>
      </c>
      <c r="J1210" s="4" t="s">
        <v>2588</v>
      </c>
      <c r="K1210" s="4" t="s">
        <v>3552</v>
      </c>
      <c r="L1210" s="4">
        <v>589</v>
      </c>
      <c r="M1210" s="4" t="s">
        <v>7177</v>
      </c>
      <c r="N1210" s="4" t="s">
        <v>14284</v>
      </c>
    </row>
    <row r="1211" spans="2:14" s="4" customFormat="1" x14ac:dyDescent="0.25">
      <c r="B1211" s="4" t="str">
        <f>"  """&amp;A1211&amp;""": {
    ""name"" : """&amp;SUBSTITUTE(F1211,"""","\""")&amp;""",
    ""latitude"" : "&amp;IF(D1211&lt;&gt;"",LEFT(D1211,2)&amp;"."&amp;RIGHT(D1211,LEN(D1211)-2),"0")&amp;",
    ""longitude"" : "&amp;IF(E1211&lt;&gt;"",LEFT(E1211,1)&amp;"."&amp;RIGHT(E1211,LEN(E1211)-1),"0")&amp;","&amp;"
    ""image"" : """&amp;N1211&amp;"""
  },"</f>
        <v xml:space="preserve">  "": {
    "name" : "Keizersgracht Brug",
    "latitude" : 52.363959,
    "longitude" : 4.892633,
    "image" : "https://lh3.ggpht.com/cT8HryatFGKNC2izhlaYKgLY7U67V3chx-OtvK9alV3rULxhmZwQoohGjEpIQtxHa1UtG2oRKVhDs9UT-kCo"
  },</v>
      </c>
      <c r="C1211" s="4">
        <v>864807</v>
      </c>
      <c r="D1211" s="5">
        <v>52363959</v>
      </c>
      <c r="E1211" s="5">
        <v>4892633</v>
      </c>
      <c r="F1211" s="4" t="s">
        <v>8598</v>
      </c>
      <c r="G1211" s="4" t="s">
        <v>2916</v>
      </c>
      <c r="H1211" s="4" t="s">
        <v>2443</v>
      </c>
      <c r="I1211" s="4" t="s">
        <v>2452</v>
      </c>
      <c r="J1211" s="4" t="s">
        <v>2588</v>
      </c>
      <c r="K1211" s="4" t="s">
        <v>3552</v>
      </c>
      <c r="L1211" s="4">
        <v>603</v>
      </c>
      <c r="M1211" s="4" t="s">
        <v>8599</v>
      </c>
      <c r="N1211" s="4" t="s">
        <v>12633</v>
      </c>
    </row>
    <row r="1212" spans="2:14" s="4" customFormat="1" x14ac:dyDescent="0.25">
      <c r="B1212" s="4" t="str">
        <f>"  """&amp;A1212&amp;""": {
    ""name"" : """&amp;SUBSTITUTE(F1212,"""","\""")&amp;""",
    ""latitude"" : "&amp;IF(D1212&lt;&gt;"",LEFT(D1212,2)&amp;"."&amp;RIGHT(D1212,LEN(D1212)-2),"0")&amp;",
    ""longitude"" : "&amp;IF(E1212&lt;&gt;"",LEFT(E1212,1)&amp;"."&amp;RIGHT(E1212,LEN(E1212)-1),"0")&amp;","&amp;"
    ""image"" : """&amp;N1212&amp;"""
  },"</f>
        <v xml:space="preserve">  "": {
    "name" : "Museum Geelvinck",
    "latitude" : 52.363809,
    "longitude" : 4.894327,
    "image" : "https://lh4.ggpht.com/INWLioSY3nClsa5ibhgu2x3K4F7Tz-n8492rRwNpJIfrCQ2naH3L5fl1lcYHAlCy8soL9L87yQH_n-QPn4Uf"
  },</v>
      </c>
      <c r="C1212" s="4">
        <v>1179900</v>
      </c>
      <c r="D1212" s="5">
        <v>52363809</v>
      </c>
      <c r="E1212" s="5">
        <v>4894327</v>
      </c>
      <c r="F1212" s="4" t="s">
        <v>13366</v>
      </c>
      <c r="G1212" s="4" t="s">
        <v>2916</v>
      </c>
      <c r="H1212" s="4" t="s">
        <v>2443</v>
      </c>
      <c r="I1212" s="4" t="s">
        <v>2452</v>
      </c>
      <c r="J1212" s="4" t="s">
        <v>2588</v>
      </c>
      <c r="K1212" s="4" t="s">
        <v>3552</v>
      </c>
      <c r="L1212" s="4">
        <v>633</v>
      </c>
      <c r="M1212" s="4" t="s">
        <v>8599</v>
      </c>
      <c r="N1212" s="4" t="s">
        <v>13367</v>
      </c>
    </row>
    <row r="1213" spans="2:14" s="4" customFormat="1" x14ac:dyDescent="0.25">
      <c r="B1213" s="4" t="str">
        <f>"  """&amp;A1213&amp;""": {
    ""name"" : """&amp;SUBSTITUTE(F1213,"""","\""")&amp;""",
    ""latitude"" : "&amp;IF(D1213&lt;&gt;"",LEFT(D1213,2)&amp;"."&amp;RIGHT(D1213,LEN(D1213)-2),"0")&amp;",
    ""longitude"" : "&amp;IF(E1213&lt;&gt;"",LEFT(E1213,1)&amp;"."&amp;RIGHT(E1213,LEN(E1213)-1),"0")&amp;","&amp;"
    ""image"" : """&amp;N1213&amp;"""
  },"</f>
        <v xml:space="preserve">  "": {
    "name" : "Neon Jellyfish over the Amsterdam Crosses",
    "latitude" : 52.363718,
    "longitude" : 4.896991,
    "image" : "https://lh5.ggpht.com/dGQwtNePTKScxaRmFBvhOxnAMh4vsiR9l55jVTaMsEMPj--ayRe6RUZ9ziOw4-2O6WRqGSbOqo4Lzpl3jiFK8w"
  },</v>
      </c>
      <c r="C1213" s="4">
        <v>201445</v>
      </c>
      <c r="D1213" s="5">
        <v>52363718</v>
      </c>
      <c r="E1213" s="5">
        <v>4896991</v>
      </c>
      <c r="F1213" s="4" t="s">
        <v>6025</v>
      </c>
      <c r="G1213" s="4" t="s">
        <v>2916</v>
      </c>
      <c r="H1213" s="4" t="s">
        <v>2443</v>
      </c>
      <c r="I1213" s="4" t="s">
        <v>2452</v>
      </c>
      <c r="J1213" s="4" t="s">
        <v>2588</v>
      </c>
      <c r="K1213" s="4" t="s">
        <v>3552</v>
      </c>
      <c r="L1213" s="4">
        <v>681</v>
      </c>
      <c r="M1213" s="4" t="s">
        <v>6026</v>
      </c>
      <c r="N1213" s="4" t="s">
        <v>13456</v>
      </c>
    </row>
    <row r="1214" spans="2:14" s="4" customFormat="1" x14ac:dyDescent="0.25">
      <c r="B1214" s="4" t="str">
        <f>"  """&amp;A1214&amp;""": {
    ""name"" : """&amp;SUBSTITUTE(F1214,"""","\""")&amp;""",
    ""latitude"" : "&amp;IF(D1214&lt;&gt;"",LEFT(D1214,2)&amp;"."&amp;RIGHT(D1214,LEN(D1214)-2),"0")&amp;",
    ""longitude"" : "&amp;IF(E1214&lt;&gt;"",LEFT(E1214,1)&amp;"."&amp;RIGHT(E1214,LEN(E1214)-1),"0")&amp;","&amp;"
    ""image"" : """&amp;N1214&amp;"""
  },"</f>
        <v xml:space="preserve">  "": {
    "name" : "Gedenksteen John Adams",
    "latitude" : 52.364687,
    "longitude" : 4.889184,
    "image" : "https://lh5.ggpht.com/pc8iWUyIv9mX7jAUEBp1oCy1S6NDaHg4c1TX30d-ixkJH-lGyGDzpOHCGMaGXy7lgdLfO7-7MZvWw3bdYxJo"
  },</v>
      </c>
      <c r="C1214" s="4">
        <v>209117</v>
      </c>
      <c r="D1214" s="5">
        <v>52364687</v>
      </c>
      <c r="E1214" s="5">
        <v>4889184</v>
      </c>
      <c r="F1214" s="4" t="s">
        <v>6079</v>
      </c>
      <c r="G1214" s="4" t="s">
        <v>2916</v>
      </c>
      <c r="H1214" s="4" t="s">
        <v>2443</v>
      </c>
      <c r="I1214" s="4" t="s">
        <v>2452</v>
      </c>
      <c r="J1214" s="4" t="s">
        <v>2588</v>
      </c>
      <c r="K1214" s="4" t="s">
        <v>3552</v>
      </c>
      <c r="L1214" s="4" t="s">
        <v>6080</v>
      </c>
      <c r="M1214" s="4" t="s">
        <v>6081</v>
      </c>
      <c r="N1214" s="4" t="s">
        <v>11926</v>
      </c>
    </row>
    <row r="1215" spans="2:14" s="4" customFormat="1" x14ac:dyDescent="0.25">
      <c r="B1215" s="4" t="str">
        <f>"  """&amp;A1215&amp;""": {
    ""name"" : """&amp;SUBSTITUTE(F1215,"""","\""")&amp;""",
    ""latitude"" : "&amp;IF(D1215&lt;&gt;"",LEFT(D1215,2)&amp;"."&amp;RIGHT(D1215,LEN(D1215)-2),"0")&amp;",
    ""longitude"" : "&amp;IF(E1215&lt;&gt;"",LEFT(E1215,1)&amp;"."&amp;RIGHT(E1215,LEN(E1215)-1),"0")&amp;","&amp;"
    ""image"" : """&amp;N1215&amp;"""
  },"</f>
        <v xml:space="preserve">  "": {
    "name" : "Pool",
    "latitude" : 52.362467,
    "longitude" : 4.895127,
    "image" : "https://lh4.ggpht.com/CMKIDWc_lXISDOCXmUlBT3qHo3sE1fvNW3Y3gFgTuZGNQ0XILy8tzd_wSlxB0YaoMSvittaGwXg652La_js"
  },</v>
      </c>
      <c r="C1215" s="4">
        <v>690050</v>
      </c>
      <c r="D1215" s="5">
        <v>52362467</v>
      </c>
      <c r="E1215" s="5">
        <v>4895127</v>
      </c>
      <c r="F1215" s="4" t="s">
        <v>14030</v>
      </c>
      <c r="G1215" s="4" t="s">
        <v>2916</v>
      </c>
      <c r="H1215" s="4" t="s">
        <v>2443</v>
      </c>
      <c r="I1215" s="4" t="s">
        <v>2452</v>
      </c>
      <c r="J1215" s="4" t="s">
        <v>2588</v>
      </c>
      <c r="K1215" s="4" t="s">
        <v>8342</v>
      </c>
      <c r="L1215" s="4">
        <v>320</v>
      </c>
      <c r="M1215" s="4" t="s">
        <v>16356</v>
      </c>
      <c r="N1215" s="4" t="s">
        <v>14031</v>
      </c>
    </row>
    <row r="1216" spans="2:14" s="4" customFormat="1" x14ac:dyDescent="0.25">
      <c r="B1216" s="4" t="str">
        <f>"  """&amp;A1216&amp;""": {
    ""name"" : """&amp;SUBSTITUTE(F1216,"""","\""")&amp;""",
    ""latitude"" : "&amp;IF(D1216&lt;&gt;"",LEFT(D1216,2)&amp;"."&amp;RIGHT(D1216,LEN(D1216)-2),"0")&amp;",
    ""longitude"" : "&amp;IF(E1216&lt;&gt;"",LEFT(E1216,1)&amp;"."&amp;RIGHT(E1216,LEN(E1216)-1),"0")&amp;","&amp;"
    ""image"" : """&amp;N1216&amp;"""
  },"</f>
        <v xml:space="preserve">  "": {
    "name" : "De Helder",
    "latitude" : 52.363259,
    "longitude" : 4.900967,
    "image" : "https://lh3.ggpht.com/xVPuCMzTRqgvybvEtzGK7oD4klyqyCBufSQrcqzr8i_f9LoCqzb9cEuJPDnpg4BFAxseu56j-GHhQfmNBdfp"
  },</v>
      </c>
      <c r="C1216" s="4">
        <v>816011</v>
      </c>
      <c r="D1216" s="5">
        <v>52363259</v>
      </c>
      <c r="E1216" s="5">
        <v>4900967</v>
      </c>
      <c r="F1216" s="4" t="s">
        <v>8341</v>
      </c>
      <c r="G1216" s="4" t="s">
        <v>2916</v>
      </c>
      <c r="H1216" s="4" t="s">
        <v>2443</v>
      </c>
      <c r="I1216" s="4" t="s">
        <v>2452</v>
      </c>
      <c r="J1216" s="4" t="s">
        <v>2588</v>
      </c>
      <c r="K1216" s="4" t="s">
        <v>8342</v>
      </c>
      <c r="L1216" s="4">
        <v>404</v>
      </c>
      <c r="M1216" s="4">
        <v>1017</v>
      </c>
      <c r="N1216" s="4" t="s">
        <v>11237</v>
      </c>
    </row>
    <row r="1217" spans="2:14" s="4" customFormat="1" x14ac:dyDescent="0.25">
      <c r="B1217" s="4" t="str">
        <f>"  """&amp;A1217&amp;""": {
    ""name"" : """&amp;SUBSTITUTE(F1217,"""","\""")&amp;""",
    ""latitude"" : "&amp;IF(D1217&lt;&gt;"",LEFT(D1217,2)&amp;"."&amp;RIGHT(D1217,LEN(D1217)-2),"0")&amp;",
    ""longitude"" : "&amp;IF(E1217&lt;&gt;"",LEFT(E1217,1)&amp;"."&amp;RIGHT(E1217,LEN(E1217)-1),"0")&amp;","&amp;"
    ""image"" : """&amp;N1217&amp;"""
  },"</f>
        <v xml:space="preserve">  "": {
    "name" : "Deerheart",
    "latitude" : 52.366856,
    "longitude" : 4.889041,
    "image" : "https://lh5.ggpht.com/xf8yZKNQFn1sItqBmrCb0-_gGbRkcRy5rnphl-U-OXOJ8s5Qjvx0GANc6SpugffuZ-2WqkRh2S67tOQgrcM_ok7gdTpBNLFGizlz29eYoA8XkbybaA"
  },</v>
      </c>
      <c r="C1217" s="4">
        <v>509491</v>
      </c>
      <c r="D1217" s="5">
        <v>52366856</v>
      </c>
      <c r="E1217" s="5">
        <v>4889041</v>
      </c>
      <c r="F1217" s="4" t="s">
        <v>7180</v>
      </c>
      <c r="G1217" s="4" t="s">
        <v>2916</v>
      </c>
      <c r="H1217" s="4" t="s">
        <v>2443</v>
      </c>
      <c r="I1217" s="4" t="s">
        <v>2452</v>
      </c>
      <c r="J1217" s="4" t="s">
        <v>2588</v>
      </c>
      <c r="K1217" s="4" t="s">
        <v>7181</v>
      </c>
      <c r="L1217" s="4">
        <v>11</v>
      </c>
      <c r="M1217" s="4" t="s">
        <v>7182</v>
      </c>
      <c r="N1217" s="4" t="s">
        <v>11206</v>
      </c>
    </row>
    <row r="1218" spans="2:14" s="4" customFormat="1" x14ac:dyDescent="0.25">
      <c r="B1218" s="4" t="str">
        <f>"  """&amp;A1218&amp;""": {
    ""name"" : """&amp;SUBSTITUTE(F1218,"""","\""")&amp;""",
    ""latitude"" : "&amp;IF(D1218&lt;&gt;"",LEFT(D1218,2)&amp;"."&amp;RIGHT(D1218,LEN(D1218)-2),"0")&amp;",
    ""longitude"" : "&amp;IF(E1218&lt;&gt;"",LEFT(E1218,1)&amp;"."&amp;RIGHT(E1218,LEN(E1218)-1),"0")&amp;","&amp;"
    ""image"" : """&amp;N1218&amp;"""
  },"</f>
        <v xml:space="preserve">  "": {
    "name" : "Keizersgracht 465",
    "latitude" : 52.365994,
    "longitude" : 4.886896,
    "image" : "https://lh6.ggpht.com/zqr9x6vy05UugQC1Im5D98QxUhd-WZm0L1X0nxqj8eZ1-mJqNl9M62o5YDMjRYc8YN2KWQK-50_-r11RgBA"
  },</v>
      </c>
      <c r="C1218" s="4">
        <v>287097</v>
      </c>
      <c r="D1218" s="5">
        <v>52365994</v>
      </c>
      <c r="E1218" s="5">
        <v>4886896</v>
      </c>
      <c r="F1218" s="4" t="s">
        <v>12631</v>
      </c>
      <c r="G1218" s="4" t="s">
        <v>2916</v>
      </c>
      <c r="H1218" s="4" t="s">
        <v>2443</v>
      </c>
      <c r="I1218" s="4" t="s">
        <v>2452</v>
      </c>
      <c r="J1218" s="4" t="s">
        <v>2588</v>
      </c>
      <c r="K1218" s="4" t="s">
        <v>8214</v>
      </c>
      <c r="L1218" s="4">
        <v>31</v>
      </c>
      <c r="M1218" s="4" t="s">
        <v>15880</v>
      </c>
      <c r="N1218" s="4" t="s">
        <v>12632</v>
      </c>
    </row>
    <row r="1219" spans="2:14" s="4" customFormat="1" x14ac:dyDescent="0.25">
      <c r="B1219" s="4" t="str">
        <f>"  """&amp;A1219&amp;""": {
    ""name"" : """&amp;SUBSTITUTE(F1219,"""","\""")&amp;""",
    ""latitude"" : "&amp;IF(D1219&lt;&gt;"",LEFT(D1219,2)&amp;"."&amp;RIGHT(D1219,LEN(D1219)-2),"0")&amp;",
    ""longitude"" : "&amp;IF(E1219&lt;&gt;"",LEFT(E1219,1)&amp;"."&amp;RIGHT(E1219,LEN(E1219)-1),"0")&amp;","&amp;"
    ""image"" : """&amp;N1219&amp;"""
  },"</f>
        <v xml:space="preserve">  "": {
    "name" : "Green House in Amsterdam",
    "latitude" : 52.366658,
    "longitude" : 4.893363,
    "image" : "https://lh4.ggpht.com/GhloeKqZh_bhYCNEMXa4pdasR5aRezyGuvfb2sOfFCkXjplpnue8qHzbaeudob6Km9hS6CH4z9FzWNv8_wb4hQeaUUC5ZRFl50wvouEpsIKdEuCm"
  },</v>
      </c>
      <c r="C1219" s="4">
        <v>700494</v>
      </c>
      <c r="D1219" s="5">
        <v>52366658</v>
      </c>
      <c r="E1219" s="5">
        <v>4893363</v>
      </c>
      <c r="F1219" s="4" t="s">
        <v>7776</v>
      </c>
      <c r="G1219" s="4" t="s">
        <v>2916</v>
      </c>
      <c r="H1219" s="4" t="s">
        <v>2443</v>
      </c>
      <c r="I1219" s="4" t="s">
        <v>2452</v>
      </c>
      <c r="J1219" s="4" t="s">
        <v>2588</v>
      </c>
      <c r="K1219" s="4" t="s">
        <v>7777</v>
      </c>
      <c r="L1219" s="4">
        <v>9</v>
      </c>
      <c r="M1219" s="4" t="s">
        <v>7778</v>
      </c>
      <c r="N1219" s="4" t="s">
        <v>12114</v>
      </c>
    </row>
    <row r="1220" spans="2:14" s="4" customFormat="1" x14ac:dyDescent="0.25">
      <c r="B1220" s="4" t="str">
        <f>"  """&amp;A1220&amp;""": {
    ""name"" : """&amp;SUBSTITUTE(F1220,"""","\""")&amp;""",
    ""latitude"" : "&amp;IF(D1220&lt;&gt;"",LEFT(D1220,2)&amp;"."&amp;RIGHT(D1220,LEN(D1220)-2),"0")&amp;",
    ""longitude"" : "&amp;IF(E1220&lt;&gt;"",LEFT(E1220,1)&amp;"."&amp;RIGHT(E1220,LEN(E1220)-1),"0")&amp;","&amp;"
    ""image"" : """&amp;N1220&amp;"""
  },"</f>
        <v xml:space="preserve">  "": {
    "name" : "Skull",
    "latitude" : 52.365024,
    "longitude" : 4.885994,
    "image" : "https://lh5.ggpht.com/6uNdbWowkMTv06fWhZZ0qHHBi0MHaEio2iyArfUPnL2XmQBf3D4xzkIHTlJx4poVIdtow1em4BwVUaRU6nkTMQ"
  },</v>
      </c>
      <c r="C1220" s="4">
        <v>356390</v>
      </c>
      <c r="D1220" s="5">
        <v>52365024</v>
      </c>
      <c r="E1220" s="5">
        <v>4885994</v>
      </c>
      <c r="F1220" s="4" t="s">
        <v>14513</v>
      </c>
      <c r="G1220" s="4" t="s">
        <v>2916</v>
      </c>
      <c r="H1220" s="4" t="s">
        <v>2443</v>
      </c>
      <c r="I1220" s="4" t="s">
        <v>2452</v>
      </c>
      <c r="J1220" s="4" t="s">
        <v>2588</v>
      </c>
      <c r="K1220" s="4" t="s">
        <v>2769</v>
      </c>
      <c r="L1220" s="4">
        <v>727</v>
      </c>
      <c r="M1220" s="4" t="s">
        <v>15958</v>
      </c>
      <c r="N1220" s="4" t="s">
        <v>14514</v>
      </c>
    </row>
    <row r="1221" spans="2:14" s="4" customFormat="1" x14ac:dyDescent="0.25">
      <c r="B1221" s="4" t="str">
        <f>"  """&amp;A1221&amp;""": {
    ""name"" : """&amp;SUBSTITUTE(F1221,"""","\""")&amp;""",
    ""latitude"" : "&amp;IF(D1221&lt;&gt;"",LEFT(D1221,2)&amp;"."&amp;RIGHT(D1221,LEN(D1221)-2),"0")&amp;",
    ""longitude"" : "&amp;IF(E1221&lt;&gt;"",LEFT(E1221,1)&amp;"."&amp;RIGHT(E1221,LEN(E1221)-1),"0")&amp;","&amp;"
    ""image"" : """&amp;N1221&amp;"""
  },"</f>
        <v xml:space="preserve">  "": {
    "name" : "This is Where The Children Work",
    "latitude" : 52.364304,
    "longitude" : 4.88601,
    "image" : "https://lh4.ggpht.com/9kRtqkzmPei05KWjP1vaVOesJHo-cTSk2n06Pwyn5x2dg87FA10miigKf5AtP5w3ug4c5a9zWLw3_XYs5C0gUq_YQ7nl1JJUoazyO5L2DYYIUkRa"
  },</v>
      </c>
      <c r="C1221" s="4">
        <v>684383</v>
      </c>
      <c r="D1221" s="5">
        <v>52364304</v>
      </c>
      <c r="E1221" s="5">
        <v>488601</v>
      </c>
      <c r="F1221" s="4" t="s">
        <v>15141</v>
      </c>
      <c r="G1221" s="4" t="s">
        <v>2916</v>
      </c>
      <c r="H1221" s="4" t="s">
        <v>2443</v>
      </c>
      <c r="I1221" s="4" t="s">
        <v>2452</v>
      </c>
      <c r="J1221" s="4" t="s">
        <v>2588</v>
      </c>
      <c r="K1221" s="4" t="s">
        <v>2769</v>
      </c>
      <c r="L1221" s="4">
        <v>739</v>
      </c>
      <c r="M1221" s="4">
        <v>1017</v>
      </c>
      <c r="N1221" s="4" t="s">
        <v>15142</v>
      </c>
    </row>
    <row r="1222" spans="2:14" s="4" customFormat="1" x14ac:dyDescent="0.25">
      <c r="B1222" s="4" t="str">
        <f>"  """&amp;A1222&amp;""": {
    ""name"" : """&amp;SUBSTITUTE(F1222,"""","\""")&amp;""",
    ""latitude"" : "&amp;IF(D1222&lt;&gt;"",LEFT(D1222,2)&amp;"."&amp;RIGHT(D1222,LEN(D1222)-2),"0")&amp;",
    ""longitude"" : "&amp;IF(E1222&lt;&gt;"",LEFT(E1222,1)&amp;"."&amp;RIGHT(E1222,LEN(E1222)-1),"0")&amp;","&amp;"
    ""image"" : """&amp;N1222&amp;"""
  },"</f>
        <v xml:space="preserve">  "": {
    "name" : "Penguin Decoration",
    "latitude" : 52.363042,
    "longitude" : 4.888415,
    "image" : "https://lh5.ggpht.com/ZUqNkHjil0Ey977dT6PgpOMW8DGQUHmcRJByFRjYQSxsbpmrLT5MIUjRRdJ2vOc5BwVA5MCVLkWV4mzGRP-kBw"
  },</v>
      </c>
      <c r="C1222" s="4">
        <v>1172948</v>
      </c>
      <c r="D1222" s="5">
        <v>52363042</v>
      </c>
      <c r="E1222" s="5">
        <v>4888415</v>
      </c>
      <c r="F1222" s="4" t="s">
        <v>13816</v>
      </c>
      <c r="G1222" s="4" t="s">
        <v>2916</v>
      </c>
      <c r="H1222" s="4" t="s">
        <v>2443</v>
      </c>
      <c r="I1222" s="4" t="s">
        <v>2452</v>
      </c>
      <c r="J1222" s="4" t="s">
        <v>2588</v>
      </c>
      <c r="K1222" s="4" t="s">
        <v>2769</v>
      </c>
      <c r="L1222" s="4">
        <v>811</v>
      </c>
      <c r="M1222" s="4" t="s">
        <v>16522</v>
      </c>
      <c r="N1222" s="4" t="s">
        <v>13817</v>
      </c>
    </row>
    <row r="1223" spans="2:14" s="4" customFormat="1" x14ac:dyDescent="0.25">
      <c r="B1223" s="4" t="str">
        <f>"  """&amp;A1223&amp;""": {
    ""name"" : """&amp;SUBSTITUTE(F1223,"""","\""")&amp;""",
    ""latitude"" : "&amp;IF(D1223&lt;&gt;"",LEFT(D1223,2)&amp;"."&amp;RIGHT(D1223,LEN(D1223)-2),"0")&amp;",
    ""longitude"" : "&amp;IF(E1223&lt;&gt;"",LEFT(E1223,1)&amp;"."&amp;RIGHT(E1223,LEN(E1223)-1),"0")&amp;","&amp;"
    ""image"" : """&amp;N1223&amp;"""
  },"</f>
        <v xml:space="preserve">  "": {
    "name" : "Elizabeth Wolff School",
    "latitude" : 52.362418,
    "longitude" : 4.891366,
    "image" : "https://lh6.ggpht.com/dc0BP51nhL09qlQojurok-L2dG7b6YLgGeI5VzLh_hVoH4AN9dyH8Pm__pYAIo_gmERvUZHt1ujGNfln0MfL"
  },</v>
      </c>
      <c r="C1223" s="4">
        <v>1148351</v>
      </c>
      <c r="D1223" s="5">
        <v>52362418</v>
      </c>
      <c r="E1223" s="5">
        <v>4891366</v>
      </c>
      <c r="F1223" s="4" t="s">
        <v>11634</v>
      </c>
      <c r="G1223" s="4" t="s">
        <v>2916</v>
      </c>
      <c r="H1223" s="4" t="s">
        <v>2443</v>
      </c>
      <c r="I1223" s="4" t="s">
        <v>2452</v>
      </c>
      <c r="J1223" s="4" t="s">
        <v>2588</v>
      </c>
      <c r="K1223" s="4" t="s">
        <v>2769</v>
      </c>
      <c r="L1223" s="4">
        <v>927</v>
      </c>
      <c r="M1223" s="4" t="s">
        <v>16456</v>
      </c>
      <c r="N1223" s="4" t="s">
        <v>11635</v>
      </c>
    </row>
    <row r="1224" spans="2:14" s="4" customFormat="1" x14ac:dyDescent="0.25">
      <c r="B1224" s="4" t="str">
        <f>"  """&amp;A1224&amp;""": {
    ""name"" : """&amp;SUBSTITUTE(F1224,"""","\""")&amp;""",
    ""latitude"" : "&amp;IF(D1224&lt;&gt;"",LEFT(D1224,2)&amp;"."&amp;RIGHT(D1224,LEN(D1224)-2),"0")&amp;",
    ""longitude"" : "&amp;IF(E1224&lt;&gt;"",LEFT(E1224,1)&amp;"."&amp;RIGHT(E1224,LEN(E1224)-1),"0")&amp;","&amp;"
    ""image"" : """&amp;N1224&amp;"""
  },"</f>
        <v xml:space="preserve">  "": {
    "name" : "A stork right here.",
    "latitude" : 52.361759,
    "longitude" : 4.895831,
    "image" : "https://lh3.googleusercontent.com/bZIgorEsSd9hDBioNztMIqhGaVIWIi2t6f7MUPUFzoeoHMRnon5TlGi7TTAHYN0mA0CcT2vjNyUX0lEaR0X_"
  },</v>
      </c>
      <c r="C1224" s="4">
        <v>537078</v>
      </c>
      <c r="D1224" s="5">
        <v>52361759</v>
      </c>
      <c r="E1224" s="5">
        <v>4895831</v>
      </c>
      <c r="F1224" s="4" t="s">
        <v>7229</v>
      </c>
      <c r="G1224" s="4" t="s">
        <v>2916</v>
      </c>
      <c r="H1224" s="4" t="s">
        <v>2443</v>
      </c>
      <c r="I1224" s="4" t="s">
        <v>2452</v>
      </c>
      <c r="J1224" s="4" t="s">
        <v>2588</v>
      </c>
      <c r="K1224" s="4" t="s">
        <v>2769</v>
      </c>
      <c r="L1224" s="4" t="s">
        <v>7230</v>
      </c>
      <c r="M1224" s="4" t="s">
        <v>7231</v>
      </c>
      <c r="N1224" s="4" t="s">
        <v>10354</v>
      </c>
    </row>
    <row r="1225" spans="2:14" s="4" customFormat="1" x14ac:dyDescent="0.25">
      <c r="B1225" s="4" t="str">
        <f>"  """&amp;A1225&amp;""": {
    ""name"" : """&amp;SUBSTITUTE(F1225,"""","\""")&amp;""",
    ""latitude"" : "&amp;IF(D1225&lt;&gt;"",LEFT(D1225,2)&amp;"."&amp;RIGHT(D1225,LEN(D1225)-2),"0")&amp;",
    ""longitude"" : "&amp;IF(E1225&lt;&gt;"",LEFT(E1225,1)&amp;"."&amp;RIGHT(E1225,LEN(E1225)-1),"0")&amp;","&amp;"
    ""image"" : """&amp;N1225&amp;"""
  },"</f>
        <v xml:space="preserve">  "": {
    "name" : "Stone Book on a Pillar",
    "latitude" : 52.362216,
    "longitude" : 4.898415,
    "image" : "https://lh5.ggpht.com/h3_H6nh80Jm7R_evuaFVL9lBlj8q02EhMZzrSJrSMmEQmkN9a2bznBUZ0VuCrbk6XjrREsoNS7Cx-g0-xnHjCg"
  },</v>
      </c>
      <c r="C1225" s="4">
        <v>962549</v>
      </c>
      <c r="D1225" s="5">
        <v>52362216</v>
      </c>
      <c r="E1225" s="5">
        <v>4898415</v>
      </c>
      <c r="F1225" s="4" t="s">
        <v>9151</v>
      </c>
      <c r="G1225" s="4" t="s">
        <v>2916</v>
      </c>
      <c r="H1225" s="4" t="s">
        <v>2443</v>
      </c>
      <c r="I1225" s="4" t="s">
        <v>2452</v>
      </c>
      <c r="J1225" s="4" t="s">
        <v>2588</v>
      </c>
      <c r="K1225" s="4" t="s">
        <v>2769</v>
      </c>
      <c r="L1225" s="4" t="s">
        <v>9152</v>
      </c>
      <c r="M1225" s="4" t="s">
        <v>9153</v>
      </c>
      <c r="N1225" s="4" t="s">
        <v>14902</v>
      </c>
    </row>
    <row r="1226" spans="2:14" s="4" customFormat="1" x14ac:dyDescent="0.25">
      <c r="B1226" s="4" t="str">
        <f>"  """&amp;A1226&amp;""": {
    ""name"" : """&amp;SUBSTITUTE(F1226,"""","\""")&amp;""",
    ""latitude"" : "&amp;IF(D1226&lt;&gt;"",LEFT(D1226,2)&amp;"."&amp;RIGHT(D1226,LEN(D1226)-2),"0")&amp;",
    ""longitude"" : "&amp;IF(E1226&lt;&gt;"",LEFT(E1226,1)&amp;"."&amp;RIGHT(E1226,LEN(E1226)-1),"0")&amp;","&amp;"
    ""image"" : """&amp;N1226&amp;"""
  },"</f>
        <v xml:space="preserve">  "": {
    "name" : "Stone Cross",
    "latitude" : 52.363257,
    "longitude" : 4.887621,
    "image" : "https://lh3.googleusercontent.com/-L5D_ZrlKtdRLDli42Yt8QFOOHwPvYgBUVX2EJXU2gsHv7ffHlG33m_YcajCJVWtqpz3xlbpsx9DuIUMOi4-"
  },</v>
      </c>
      <c r="C1226" s="4">
        <v>49371567</v>
      </c>
      <c r="D1226" s="5">
        <v>52363257</v>
      </c>
      <c r="E1226" s="5">
        <v>4887621</v>
      </c>
      <c r="F1226" s="4" t="s">
        <v>14903</v>
      </c>
      <c r="G1226" s="4" t="s">
        <v>2916</v>
      </c>
      <c r="H1226" s="4" t="s">
        <v>2443</v>
      </c>
      <c r="I1226" s="4" t="s">
        <v>2452</v>
      </c>
      <c r="J1226" s="4" t="s">
        <v>2588</v>
      </c>
      <c r="K1226" s="4" t="s">
        <v>2769</v>
      </c>
      <c r="L1226" s="4" t="s">
        <v>17100</v>
      </c>
      <c r="M1226" s="4" t="s">
        <v>17101</v>
      </c>
      <c r="N1226" s="4" t="s">
        <v>14904</v>
      </c>
    </row>
    <row r="1227" spans="2:14" s="4" customFormat="1" x14ac:dyDescent="0.25">
      <c r="B1227" s="4" t="str">
        <f>"  """&amp;A1227&amp;""": {
    ""name"" : """&amp;SUBSTITUTE(F1227,"""","\""")&amp;""",
    ""latitude"" : "&amp;IF(D1227&lt;&gt;"",LEFT(D1227,2)&amp;"."&amp;RIGHT(D1227,LEN(D1227)-2),"0")&amp;",
    ""longitude"" : "&amp;IF(E1227&lt;&gt;"",LEFT(E1227,1)&amp;"."&amp;RIGHT(E1227,LEN(E1227)-1),"0")&amp;","&amp;"
    ""image"" : """&amp;N1227&amp;"""
  },"</f>
        <v xml:space="preserve">  "": {
    "name" : "Pathé Tuschinski",
    "latitude" : 52.366535,
    "longitude" : 4.894692,
    "image" : "https://lh3.googleusercontent.com/whaWqrZeFnpQlSHugYdB6BX7gQmA5GKRo9FFoM3DieYqjPB-JJLLOq9RM4r-Y8rGVL-KgipQ2GKaDLgtttT5"
  },</v>
      </c>
      <c r="C1227" s="4">
        <v>36595</v>
      </c>
      <c r="D1227" s="5">
        <v>52366535</v>
      </c>
      <c r="E1227" s="5">
        <v>4894692</v>
      </c>
      <c r="F1227" s="4" t="s">
        <v>4944</v>
      </c>
      <c r="G1227" s="4" t="s">
        <v>2916</v>
      </c>
      <c r="H1227" s="4" t="s">
        <v>2443</v>
      </c>
      <c r="I1227" s="4" t="s">
        <v>2452</v>
      </c>
      <c r="J1227" s="4" t="s">
        <v>2588</v>
      </c>
      <c r="K1227" s="4" t="s">
        <v>4945</v>
      </c>
      <c r="L1227" s="4">
        <v>26</v>
      </c>
      <c r="M1227" s="4" t="s">
        <v>4946</v>
      </c>
      <c r="N1227" s="4" t="s">
        <v>13795</v>
      </c>
    </row>
    <row r="1228" spans="2:14" s="4" customFormat="1" x14ac:dyDescent="0.25">
      <c r="B1228" s="4" t="str">
        <f>"  """&amp;A1228&amp;""": {
    ""name"" : """&amp;SUBSTITUTE(F1228,"""","\""")&amp;""",
    ""latitude"" : "&amp;IF(D1228&lt;&gt;"",LEFT(D1228,2)&amp;"."&amp;RIGHT(D1228,LEN(D1228)-2),"0")&amp;",
    ""longitude"" : "&amp;IF(E1228&lt;&gt;"",LEFT(E1228,1)&amp;"."&amp;RIGHT(E1228,LEN(E1228)-1),"0")&amp;","&amp;"
    ""image"" : """&amp;N1228&amp;"""
  },"</f>
        <v xml:space="preserve">  "": {
    "name" : "The Art Deco Rear of Tuschinski",
    "latitude" : 52.36597,
    "longitude" : 4.894528,
    "image" : "https://lh4.ggpht.com/742Qt0i4sPFcaagv5E8IAfnnR5MRLMkR8w1EFc-Tm9ITGCaoPj96RO9r5wDCgRmNRoC24ymvZTlqL0nyOclI2g"
  },</v>
      </c>
      <c r="C1228" s="4">
        <v>1133541</v>
      </c>
      <c r="D1228" s="5">
        <v>5236597</v>
      </c>
      <c r="E1228" s="5">
        <v>4894528</v>
      </c>
      <c r="F1228" s="4" t="s">
        <v>9925</v>
      </c>
      <c r="G1228" s="4" t="s">
        <v>2916</v>
      </c>
      <c r="H1228" s="4" t="s">
        <v>2443</v>
      </c>
      <c r="I1228" s="4" t="s">
        <v>2452</v>
      </c>
      <c r="J1228" s="4" t="s">
        <v>2588</v>
      </c>
      <c r="K1228" s="4" t="s">
        <v>4851</v>
      </c>
      <c r="L1228" s="4">
        <v>111</v>
      </c>
      <c r="M1228" s="4" t="s">
        <v>9926</v>
      </c>
      <c r="N1228" s="4" t="s">
        <v>15033</v>
      </c>
    </row>
    <row r="1229" spans="2:14" s="4" customFormat="1" x14ac:dyDescent="0.25">
      <c r="B1229" s="4" t="str">
        <f>"  """&amp;A1229&amp;""": {
    ""name"" : """&amp;SUBSTITUTE(F1229,"""","\""")&amp;""",
    ""latitude"" : "&amp;IF(D1229&lt;&gt;"",LEFT(D1229,2)&amp;"."&amp;RIGHT(D1229,LEN(D1229)-2),"0")&amp;",
    ""longitude"" : "&amp;IF(E1229&lt;&gt;"",LEFT(E1229,1)&amp;"."&amp;RIGHT(E1229,LEN(E1229)-1),"0")&amp;","&amp;"
    ""image"" : """&amp;N1229&amp;"""
  },"</f>
        <v xml:space="preserve">  "": {
    "name" : "Tattoo Parlor Dragon",
    "latitude" : 52.366055,
    "longitude" : 4.893659,
    "image" : "https://lh5.ggpht.com/5CldejpXLmp9m5ebroQ4iRXh8lmusVK56uWc5GyiDizO7hq6cUNh6kBw1NLdW5XBvMzrBLLOi2An4cMjsOqq"
  },</v>
      </c>
      <c r="C1229" s="4">
        <v>22115</v>
      </c>
      <c r="D1229" s="5">
        <v>52366055</v>
      </c>
      <c r="E1229" s="5">
        <v>4893659</v>
      </c>
      <c r="F1229" s="4" t="s">
        <v>4850</v>
      </c>
      <c r="G1229" s="4" t="s">
        <v>2916</v>
      </c>
      <c r="H1229" s="4" t="s">
        <v>2443</v>
      </c>
      <c r="I1229" s="4" t="s">
        <v>2452</v>
      </c>
      <c r="J1229" s="4" t="s">
        <v>2588</v>
      </c>
      <c r="K1229" s="4" t="s">
        <v>4851</v>
      </c>
      <c r="L1229" s="4" t="s">
        <v>4852</v>
      </c>
      <c r="M1229" s="4" t="s">
        <v>4853</v>
      </c>
      <c r="N1229" s="4" t="s">
        <v>14994</v>
      </c>
    </row>
    <row r="1230" spans="2:14" s="4" customFormat="1" x14ac:dyDescent="0.25">
      <c r="B1230" s="4" t="str">
        <f>"  """&amp;A1230&amp;""": {
    ""name"" : """&amp;SUBSTITUTE(F1230,"""","\""")&amp;""",
    ""latitude"" : "&amp;IF(D1230&lt;&gt;"",LEFT(D1230,2)&amp;"."&amp;RIGHT(D1230,LEN(D1230)-2),"0")&amp;",
    ""longitude"" : "&amp;IF(E1230&lt;&gt;"",LEFT(E1230,1)&amp;"."&amp;RIGHT(E1230,LEN(E1230)-1),"0")&amp;","&amp;"
    ""image"" : """&amp;N1230&amp;"""
  },"</f>
        <v xml:space="preserve">  "": {
    "name" : "Reguliersgracht 57",
    "latitude" : 52.362702,
    "longitude" : 4.896233,
    "image" : "https://lh6.ggpht.com/TBcgLLXn9DPamD3tEceaaOuDjhad-TlXfhe1SrvwXOgBK6fzTpQiPoFoH8cthUoI6XkFOa-DUASAYLbjfVA"
  },</v>
      </c>
      <c r="C1230" s="4">
        <v>221311</v>
      </c>
      <c r="D1230" s="5">
        <v>52362702</v>
      </c>
      <c r="E1230" s="5">
        <v>4896233</v>
      </c>
      <c r="F1230" s="4" t="s">
        <v>6167</v>
      </c>
      <c r="G1230" s="4" t="s">
        <v>2916</v>
      </c>
      <c r="H1230" s="4" t="s">
        <v>2443</v>
      </c>
      <c r="I1230" s="4" t="s">
        <v>2452</v>
      </c>
      <c r="J1230" s="4" t="s">
        <v>2588</v>
      </c>
      <c r="K1230" s="4" t="s">
        <v>6168</v>
      </c>
      <c r="L1230" s="4">
        <v>57</v>
      </c>
      <c r="M1230" s="4" t="s">
        <v>6169</v>
      </c>
      <c r="N1230" s="4" t="s">
        <v>14152</v>
      </c>
    </row>
    <row r="1231" spans="2:14" s="4" customFormat="1" x14ac:dyDescent="0.25">
      <c r="B1231" s="4" t="str">
        <f>"  """&amp;A1231&amp;""": {
    ""name"" : """&amp;SUBSTITUTE(F1231,"""","\""")&amp;""",
    ""latitude"" : "&amp;IF(D1231&lt;&gt;"",LEFT(D1231,2)&amp;"."&amp;RIGHT(D1231,LEN(D1231)-2),"0")&amp;",
    ""longitude"" : "&amp;IF(E1231&lt;&gt;"",LEFT(E1231,1)&amp;"."&amp;RIGHT(E1231,LEN(E1231)-1),"0")&amp;","&amp;"
    ""image"" : """&amp;N1231&amp;"""
  },"</f>
        <v xml:space="preserve">  "": {
    "name" : "Waldorf Astoria Amsterdam",
    "latitude" : 52.364751,
    "longitude" : 4.896966,
    "image" : "https://lh3.ggpht.com/0RsYbfGLI-ISrmI6XjeIuU4jVFJs7yRWQVXg9-MDVMZPZXIDIZ9osd0zALV8Pml79lwr4v4W-GxsQJw-EFky"
  },</v>
      </c>
      <c r="C1231" s="4">
        <v>505017</v>
      </c>
      <c r="D1231" s="5">
        <v>52364751</v>
      </c>
      <c r="E1231" s="5">
        <v>4896966</v>
      </c>
      <c r="F1231" s="4" t="s">
        <v>15517</v>
      </c>
      <c r="G1231" s="4" t="s">
        <v>2916</v>
      </c>
      <c r="H1231" s="4" t="s">
        <v>2443</v>
      </c>
      <c r="I1231" s="4" t="s">
        <v>2452</v>
      </c>
      <c r="J1231" s="4" t="s">
        <v>2588</v>
      </c>
      <c r="K1231" s="4" t="s">
        <v>6168</v>
      </c>
      <c r="L1231" s="4" t="s">
        <v>2796</v>
      </c>
      <c r="M1231" s="4" t="s">
        <v>16111</v>
      </c>
      <c r="N1231" s="4" t="s">
        <v>15518</v>
      </c>
    </row>
    <row r="1232" spans="2:14" s="4" customFormat="1" x14ac:dyDescent="0.25">
      <c r="B1232" s="4" t="str">
        <f>"  """&amp;A1232&amp;""": {
    ""name"" : """&amp;SUBSTITUTE(F1232,"""","\""")&amp;""",
    ""latitude"" : "&amp;IF(D1232&lt;&gt;"",LEFT(D1232,2)&amp;"."&amp;RIGHT(D1232,LEN(D1232)-2),"0")&amp;",
    ""longitude"" : "&amp;IF(E1232&lt;&gt;"",LEFT(E1232,1)&amp;"."&amp;RIGHT(E1232,LEN(E1232)-1),"0")&amp;","&amp;"
    ""image"" : """&amp;N1232&amp;"""
  },"</f>
        <v xml:space="preserve">  "": {
    "name" : "X-3D Trommelaar van de Nachtwa",
    "latitude" : 52.365944,
    "longitude" : 4.896466,
    "image" : "https://lh3.googleusercontent.com/fvbpzFBimcQ36hYGZT5q2FYG-z1vheDd2V1IbCoGPNHF60VS0H173xF5jvIrAtC5jTIhBpt48fVXEGYT11xXsQ"
  },</v>
      </c>
      <c r="C1232" s="4">
        <v>1187318</v>
      </c>
      <c r="D1232" s="5">
        <v>52365944</v>
      </c>
      <c r="E1232" s="5">
        <v>4896466</v>
      </c>
      <c r="F1232" s="4" t="s">
        <v>15777</v>
      </c>
      <c r="G1232" s="4" t="s">
        <v>2916</v>
      </c>
      <c r="H1232" s="4" t="s">
        <v>2443</v>
      </c>
      <c r="I1232" s="4" t="s">
        <v>2452</v>
      </c>
      <c r="J1232" s="4" t="s">
        <v>2588</v>
      </c>
      <c r="K1232" s="4" t="s">
        <v>3639</v>
      </c>
      <c r="L1232" s="4">
        <v>24</v>
      </c>
      <c r="M1232" s="4" t="s">
        <v>9572</v>
      </c>
      <c r="N1232" s="4" t="s">
        <v>15778</v>
      </c>
    </row>
    <row r="1233" spans="2:14" s="4" customFormat="1" x14ac:dyDescent="0.25">
      <c r="B1233" s="4" t="str">
        <f>"  """&amp;A1233&amp;""": {
    ""name"" : """&amp;SUBSTITUTE(F1233,"""","\""")&amp;""",
    ""latitude"" : "&amp;IF(D1233&lt;&gt;"",LEFT(D1233,2)&amp;"."&amp;RIGHT(D1233,LEN(D1233)-2),"0")&amp;",
    ""longitude"" : "&amp;IF(E1233&lt;&gt;"",LEFT(E1233,1)&amp;"."&amp;RIGHT(E1233,LEN(E1233)-1),"0")&amp;","&amp;"
    ""image"" : """&amp;N1233&amp;"""
  },"</f>
        <v xml:space="preserve">  "": {
    "name" : "Clock Tower at The Bank",
    "latitude" : 52.366083,
    "longitude" : 4.897589,
    "image" : "https://lh3.ggpht.com/gkfMOfR5NQcNfrXiKdxW521AL2IvN0PGhsls7Xzx3Nc_Q8o3XxhDIw1ElJE33huFTHJzILPM4yX65dFCKSQ"
  },</v>
      </c>
      <c r="C1233" s="4">
        <v>68223</v>
      </c>
      <c r="D1233" s="5">
        <v>52366083</v>
      </c>
      <c r="E1233" s="5">
        <v>4897589</v>
      </c>
      <c r="F1233" s="4" t="s">
        <v>5147</v>
      </c>
      <c r="G1233" s="4" t="s">
        <v>2916</v>
      </c>
      <c r="H1233" s="4" t="s">
        <v>2443</v>
      </c>
      <c r="I1233" s="4" t="s">
        <v>2452</v>
      </c>
      <c r="J1233" s="4" t="s">
        <v>2588</v>
      </c>
      <c r="K1233" s="4" t="s">
        <v>3639</v>
      </c>
      <c r="L1233" s="4">
        <v>47</v>
      </c>
      <c r="M1233" s="4" t="s">
        <v>5148</v>
      </c>
      <c r="N1233" s="4" t="s">
        <v>11009</v>
      </c>
    </row>
    <row r="1234" spans="2:14" s="4" customFormat="1" x14ac:dyDescent="0.25">
      <c r="B1234" s="4" t="str">
        <f>"  """&amp;A1234&amp;""": {
    ""name"" : """&amp;SUBSTITUTE(F1234,"""","\""")&amp;""",
    ""latitude"" : "&amp;IF(D1234&lt;&gt;"",LEFT(D1234,2)&amp;"."&amp;RIGHT(D1234,LEN(D1234)-2),"0")&amp;",
    ""longitude"" : "&amp;IF(E1234&lt;&gt;"",LEFT(E1234,1)&amp;"."&amp;RIGHT(E1234,LEN(E1234)-1),"0")&amp;","&amp;"
    ""image"" : """&amp;N1234&amp;"""
  },"</f>
        <v xml:space="preserve">  "": {
    "name" : "Rock Rembrandtplein",
    "latitude" : 52.366042,
    "longitude" : 4.895977,
    "image" : "https://lh6.ggpht.com/8IhVVEAWL6PxHqpEt0FoxlLWn_4ka8BRUVIglGRjrRBHgSmfAx0cM3B1eJw2bWa616cbZjK-7KDwk606giGr"
  },</v>
      </c>
      <c r="C1234" s="4">
        <v>1052530</v>
      </c>
      <c r="D1234" s="5">
        <v>52366042</v>
      </c>
      <c r="E1234" s="5">
        <v>4895977</v>
      </c>
      <c r="F1234" s="4" t="s">
        <v>9570</v>
      </c>
      <c r="G1234" s="4" t="s">
        <v>2916</v>
      </c>
      <c r="H1234" s="4" t="s">
        <v>2443</v>
      </c>
      <c r="I1234" s="4" t="s">
        <v>2452</v>
      </c>
      <c r="J1234" s="4" t="s">
        <v>2588</v>
      </c>
      <c r="K1234" s="4" t="s">
        <v>3639</v>
      </c>
      <c r="L1234" s="4" t="s">
        <v>9571</v>
      </c>
      <c r="M1234" s="4" t="s">
        <v>9572</v>
      </c>
      <c r="N1234" s="4" t="s">
        <v>14221</v>
      </c>
    </row>
    <row r="1235" spans="2:14" s="4" customFormat="1" x14ac:dyDescent="0.25">
      <c r="B1235" s="4" t="str">
        <f>"  """&amp;A1235&amp;""": {
    ""name"" : """&amp;SUBSTITUTE(F1235,"""","\""")&amp;""",
    ""latitude"" : "&amp;IF(D1235&lt;&gt;"",LEFT(D1235,2)&amp;"."&amp;RIGHT(D1235,LEN(D1235)-2),"0")&amp;",
    ""longitude"" : "&amp;IF(E1235&lt;&gt;"",LEFT(E1235,1)&amp;"."&amp;RIGHT(E1235,LEN(E1235)-1),"0")&amp;","&amp;"
    ""image"" : """&amp;N1235&amp;"""
  },"</f>
        <v xml:space="preserve">  "": {
    "name" : "Thorbeckeplein, Amsterdam, Noo",
    "latitude" : 52.365013,
    "longitude" : 4.895868,
    "image" : "https://lh3.googleusercontent.com/v-NeD_Ib4MdKIfDb5nWZnJ9-riifR7IeFMQqHkmmhZ-aGb7MxAJ21E7ahCVokMjVHPqxqWDaR3lQ6UwNybSi"
  },</v>
      </c>
      <c r="C1235" s="4">
        <v>604060</v>
      </c>
      <c r="D1235" s="5">
        <v>52365013</v>
      </c>
      <c r="E1235" s="5">
        <v>4895868</v>
      </c>
      <c r="F1235" s="4" t="s">
        <v>7471</v>
      </c>
      <c r="G1235" s="4" t="s">
        <v>2916</v>
      </c>
      <c r="H1235" s="4" t="s">
        <v>2443</v>
      </c>
      <c r="I1235" s="4" t="s">
        <v>2452</v>
      </c>
      <c r="J1235" s="4" t="s">
        <v>2588</v>
      </c>
      <c r="K1235" s="4" t="s">
        <v>7472</v>
      </c>
      <c r="L1235" s="4">
        <v>30</v>
      </c>
      <c r="M1235" s="4" t="s">
        <v>7473</v>
      </c>
      <c r="N1235" s="4" t="s">
        <v>15145</v>
      </c>
    </row>
    <row r="1236" spans="2:14" s="4" customFormat="1" x14ac:dyDescent="0.25">
      <c r="B1236" s="4" t="str">
        <f>"  """&amp;A1236&amp;""": {
    ""name"" : """&amp;SUBSTITUTE(F1236,"""","\""")&amp;""",
    ""latitude"" : "&amp;IF(D1236&lt;&gt;"",LEFT(D1236,2)&amp;"."&amp;RIGHT(D1236,LEN(D1236)-2),"0")&amp;",
    ""longitude"" : "&amp;IF(E1236&lt;&gt;"",LEFT(E1236,1)&amp;"."&amp;RIGHT(E1236,LEN(E1236)-1),"0")&amp;","&amp;"
    ""image"" : """&amp;N1236&amp;"""
  },"</f>
        <v xml:space="preserve">  "": {
    "name" : "Bob Marley, Utrechtsestraat",
    "latitude" : 52.365607,
    "longitude" : 4.897731,
    "image" : "https://lh5.ggpht.com/t65okczoz4fFUgTeoKDqax51zgoyg64_JOf2IZLEOX-wHCJMgu9-XsGbOk_9dNQwOvDcMQYvcv0qwoCAAe3j"
  },</v>
      </c>
      <c r="C1236" s="4">
        <v>798534</v>
      </c>
      <c r="D1236" s="5">
        <v>52365607</v>
      </c>
      <c r="E1236" s="5">
        <v>4897731</v>
      </c>
      <c r="F1236" s="4" t="s">
        <v>8260</v>
      </c>
      <c r="G1236" s="4" t="s">
        <v>2916</v>
      </c>
      <c r="H1236" s="4" t="s">
        <v>2443</v>
      </c>
      <c r="I1236" s="4" t="s">
        <v>2452</v>
      </c>
      <c r="J1236" s="4" t="s">
        <v>2588</v>
      </c>
      <c r="K1236" s="4" t="s">
        <v>7290</v>
      </c>
      <c r="L1236" s="4">
        <v>9</v>
      </c>
      <c r="M1236" s="4" t="s">
        <v>8261</v>
      </c>
      <c r="N1236" s="4" t="s">
        <v>10631</v>
      </c>
    </row>
    <row r="1237" spans="2:14" s="4" customFormat="1" x14ac:dyDescent="0.25">
      <c r="B1237" s="4" t="str">
        <f>"  """&amp;A1237&amp;""": {
    ""name"" : """&amp;SUBSTITUTE(F1237,"""","\""")&amp;""",
    ""latitude"" : "&amp;IF(D1237&lt;&gt;"",LEFT(D1237,2)&amp;"."&amp;RIGHT(D1237,LEN(D1237)-2),"0")&amp;",
    ""longitude"" : "&amp;IF(E1237&lt;&gt;"",LEFT(E1237,1)&amp;"."&amp;RIGHT(E1237,LEN(E1237)-1),"0")&amp;","&amp;"
    ""image"" : """&amp;N1237&amp;"""
  },"</f>
        <v xml:space="preserve">  "": {
    "name" : "Lookout Lions",
    "latitude" : 52.362925,
    "longitude" : 4.898651,
    "image" : "https://lh4.ggpht.com/owrNbvcqH1MRK9zjurgzp9a5dq_sfKuFHjoYaw38nS9QPs-a960bqgvj7rk9-gQycWejNnhE1HmsdDlrXFxduGkLB3MGKi7qzDbAzk5hcvkSkEBr"
  },</v>
      </c>
      <c r="C1237" s="4">
        <v>513481</v>
      </c>
      <c r="D1237" s="5">
        <v>52362925</v>
      </c>
      <c r="E1237" s="5">
        <v>4898651</v>
      </c>
      <c r="F1237" s="4" t="s">
        <v>7289</v>
      </c>
      <c r="G1237" s="4" t="s">
        <v>2916</v>
      </c>
      <c r="H1237" s="4" t="s">
        <v>2443</v>
      </c>
      <c r="I1237" s="4" t="s">
        <v>2452</v>
      </c>
      <c r="J1237" s="4" t="s">
        <v>2588</v>
      </c>
      <c r="K1237" s="4" t="s">
        <v>7290</v>
      </c>
      <c r="L1237" s="4">
        <v>91</v>
      </c>
      <c r="M1237" s="4">
        <v>1017</v>
      </c>
      <c r="N1237" s="4" t="s">
        <v>12953</v>
      </c>
    </row>
    <row r="1238" spans="2:14" s="4" customFormat="1" x14ac:dyDescent="0.25">
      <c r="B1238" s="4" t="str">
        <f>"  """&amp;A1238&amp;""": {
    ""name"" : """&amp;SUBSTITUTE(F1238,"""","\""")&amp;""",
    ""latitude"" : "&amp;IF(D1238&lt;&gt;"",LEFT(D1238,2)&amp;"."&amp;RIGHT(D1238,LEN(D1238)-2),"0")&amp;",
    ""longitude"" : "&amp;IF(E1238&lt;&gt;"",LEFT(E1238,1)&amp;"."&amp;RIGHT(E1238,LEN(E1238)-1),"0")&amp;","&amp;"
    ""image"" : """&amp;N1238&amp;"""
  },"</f>
        <v xml:space="preserve">  "": {
    "name" : "Statue on a Bridge",
    "latitude" : 52.365095,
    "longitude" : 4.892603,
    "image" : "https://lh5.ggpht.com/GfKhFs5tghqq9vwgLbLY01Q7wgcturfGGWqg2tUWKA5tkxkL1ZAt_ESKfi0Gf5RonlLgJ68LA_s1TaYmagNa"
  },</v>
      </c>
      <c r="C1238" s="4">
        <v>68906</v>
      </c>
      <c r="D1238" s="5">
        <v>52365095</v>
      </c>
      <c r="E1238" s="5">
        <v>4892603</v>
      </c>
      <c r="F1238" s="4" t="s">
        <v>5149</v>
      </c>
      <c r="G1238" s="4" t="s">
        <v>2916</v>
      </c>
      <c r="H1238" s="4" t="s">
        <v>2443</v>
      </c>
      <c r="I1238" s="4" t="s">
        <v>2452</v>
      </c>
      <c r="J1238" s="4" t="s">
        <v>2588</v>
      </c>
      <c r="K1238" s="4" t="s">
        <v>5150</v>
      </c>
      <c r="L1238" s="4">
        <v>30</v>
      </c>
      <c r="M1238" s="4" t="s">
        <v>5151</v>
      </c>
      <c r="N1238" s="4" t="s">
        <v>14821</v>
      </c>
    </row>
    <row r="1239" spans="2:14" s="4" customFormat="1" x14ac:dyDescent="0.25">
      <c r="B1239" s="4" t="str">
        <f>"  """&amp;A1239&amp;""": {
    ""name"" : """&amp;SUBSTITUTE(F1239,"""","\""")&amp;""",
    ""latitude"" : "&amp;IF(D1239&lt;&gt;"",LEFT(D1239,2)&amp;"."&amp;RIGHT(D1239,LEN(D1239)-2),"0")&amp;",
    ""longitude"" : "&amp;IF(E1239&lt;&gt;"",LEFT(E1239,1)&amp;"."&amp;RIGHT(E1239,LEN(E1239)-1),"0")&amp;","&amp;"
    ""image"" : """&amp;N1239&amp;"""
  },"</f>
        <v xml:space="preserve">  "": {
    "name" : "Katten Kabinet",
    "latitude" : 52.365578,
    "longitude" : 4.891512,
    "image" : "https://lh3.ggpht.com/BSNEWC_VPQ8E4cIUvsbufUyLMltncFwpwX9afaE2jWj-MkxSUSTj7P4mWmsieaD_8tyrePgud1r6Ev1wgmL3"
  },</v>
      </c>
      <c r="C1239" s="4">
        <v>522637</v>
      </c>
      <c r="D1239" s="5">
        <v>52365578</v>
      </c>
      <c r="E1239" s="5">
        <v>4891512</v>
      </c>
      <c r="F1239" s="4" t="s">
        <v>7308</v>
      </c>
      <c r="G1239" s="4" t="s">
        <v>2916</v>
      </c>
      <c r="H1239" s="4" t="s">
        <v>2443</v>
      </c>
      <c r="I1239" s="4" t="s">
        <v>2452</v>
      </c>
      <c r="J1239" s="4" t="s">
        <v>2588</v>
      </c>
      <c r="K1239" s="4" t="s">
        <v>5150</v>
      </c>
      <c r="L1239" s="4" t="s">
        <v>7309</v>
      </c>
      <c r="M1239" s="4" t="s">
        <v>5151</v>
      </c>
      <c r="N1239" s="4" t="s">
        <v>12625</v>
      </c>
    </row>
    <row r="1240" spans="2:14" s="4" customFormat="1" x14ac:dyDescent="0.25">
      <c r="B1240" s="4" t="str">
        <f>"  """&amp;A1240&amp;""": {
    ""name"" : """&amp;SUBSTITUTE(F1240,"""","\""")&amp;""",
    ""latitude"" : "&amp;IF(D1240&lt;&gt;"",LEFT(D1240,2)&amp;"."&amp;RIGHT(D1240,LEN(D1240)-2),"0")&amp;",
    ""longitude"" : "&amp;IF(E1240&lt;&gt;"",LEFT(E1240,1)&amp;"."&amp;RIGHT(E1240,LEN(E1240)-1),"0")&amp;","&amp;"
    ""image"" : """&amp;N1240&amp;"""
  },"</f>
        <v xml:space="preserve">  "": {
    "name" : "Foam Museum for Photography",
    "latitude" : 52.363958,
    "longitude" : 4.893281,
    "image" : "https://lh4.ggpht.com/Rv0Xxsde5uYdunCNbMF6Ri6HtgdcHpjp564_3edF75lr4FKtP1PC6v_zJPLfXWB0uDOj687se3H8diSIkVU"
  },</v>
      </c>
      <c r="C1240" s="4">
        <v>255584</v>
      </c>
      <c r="D1240" s="5">
        <v>52363958</v>
      </c>
      <c r="E1240" s="5">
        <v>4893281</v>
      </c>
      <c r="F1240" s="4" t="s">
        <v>6674</v>
      </c>
      <c r="G1240" s="4" t="s">
        <v>2916</v>
      </c>
      <c r="H1240" s="4" t="s">
        <v>2443</v>
      </c>
      <c r="I1240" s="4" t="s">
        <v>2452</v>
      </c>
      <c r="J1240" s="4" t="s">
        <v>2588</v>
      </c>
      <c r="K1240" s="4" t="s">
        <v>5150</v>
      </c>
      <c r="L1240" s="4" t="s">
        <v>6675</v>
      </c>
      <c r="M1240" s="4" t="s">
        <v>6676</v>
      </c>
      <c r="N1240" s="4" t="s">
        <v>11807</v>
      </c>
    </row>
    <row r="1241" spans="2:14" s="4" customFormat="1" x14ac:dyDescent="0.25">
      <c r="B1241" s="4" t="str">
        <f>"  """&amp;A1241&amp;""": {
    ""name"" : """&amp;SUBSTITUTE(F1241,"""","\""")&amp;""",
    ""latitude"" : "&amp;IF(D1241&lt;&gt;"",LEFT(D1241,2)&amp;"."&amp;RIGHT(D1241,LEN(D1241)-2),"0")&amp;",
    ""longitude"" : "&amp;IF(E1241&lt;&gt;"",LEFT(E1241,1)&amp;"."&amp;RIGHT(E1241,LEN(E1241)-1),"0")&amp;","&amp;"
    ""image"" : """&amp;N1241&amp;"""
  },"</f>
        <v xml:space="preserve">  "": {
    "name" : "De Lezende Kip",
    "latitude" : 52.378105,
    "longitude" : 4.884793,
    "image" : "https://lh6.ggpht.com/cGo81Nooj41Azc4dylTL0opAPLCvogV39dKZxnM3hrOf8b80Xbw6M5WveLpxeZY92BKZxyzP2fS82kCdFfRdgg"
  },</v>
      </c>
      <c r="C1241" s="4">
        <v>79347</v>
      </c>
      <c r="D1241" s="5">
        <v>52378105</v>
      </c>
      <c r="E1241" s="5">
        <v>4884793</v>
      </c>
      <c r="F1241" s="4" t="s">
        <v>5216</v>
      </c>
      <c r="G1241" s="4" t="s">
        <v>2916</v>
      </c>
      <c r="H1241" s="4" t="s">
        <v>2443</v>
      </c>
      <c r="I1241" s="4" t="s">
        <v>2452</v>
      </c>
      <c r="J1241" s="4" t="s">
        <v>2549</v>
      </c>
      <c r="K1241" s="4" t="s">
        <v>5141</v>
      </c>
      <c r="L1241" s="4">
        <v>36</v>
      </c>
      <c r="M1241" s="4" t="s">
        <v>5217</v>
      </c>
      <c r="N1241" s="4" t="s">
        <v>11278</v>
      </c>
    </row>
    <row r="1242" spans="2:14" s="4" customFormat="1" x14ac:dyDescent="0.25">
      <c r="B1242" s="4" t="str">
        <f>"  """&amp;A1242&amp;""": {
    ""name"" : """&amp;SUBSTITUTE(F1242,"""","\""")&amp;""",
    ""latitude"" : "&amp;IF(D1242&lt;&gt;"",LEFT(D1242,2)&amp;"."&amp;RIGHT(D1242,LEN(D1242)-2),"0")&amp;",
    ""longitude"" : "&amp;IF(E1242&lt;&gt;"",LEFT(E1242,1)&amp;"."&amp;RIGHT(E1242,LEN(E1242)-1),"0")&amp;","&amp;"
    ""image"" : """&amp;N1242&amp;"""
  },"</f>
        <v xml:space="preserve">  "": {
    "name" : "To the Top",
    "latitude" : 52.377402,
    "longitude" : 4.88177,
    "image" : "https://lh4.ggpht.com/VGkawYaKK8aEWk8YJXAHjDXpB4LgeIniJ1vmxDy4GMYItKcma5EF7XohYzUprfxSr7fnCiFb-LA8ANSCrHs"
  },</v>
      </c>
      <c r="C1242" s="4">
        <v>67232</v>
      </c>
      <c r="D1242" s="5">
        <v>52377402</v>
      </c>
      <c r="E1242" s="5">
        <v>488177</v>
      </c>
      <c r="F1242" s="4" t="s">
        <v>5140</v>
      </c>
      <c r="G1242" s="4" t="s">
        <v>2916</v>
      </c>
      <c r="H1242" s="4" t="s">
        <v>2443</v>
      </c>
      <c r="I1242" s="4" t="s">
        <v>2452</v>
      </c>
      <c r="J1242" s="4" t="s">
        <v>2549</v>
      </c>
      <c r="K1242" s="4" t="s">
        <v>5141</v>
      </c>
      <c r="L1242" s="4">
        <v>145</v>
      </c>
      <c r="M1242" s="4" t="s">
        <v>5142</v>
      </c>
      <c r="N1242" s="4" t="s">
        <v>15205</v>
      </c>
    </row>
    <row r="1243" spans="2:14" s="4" customFormat="1" x14ac:dyDescent="0.25">
      <c r="B1243" s="4" t="str">
        <f>"  """&amp;A1243&amp;""": {
    ""name"" : """&amp;SUBSTITUTE(F1243,"""","\""")&amp;""",
    ""latitude"" : "&amp;IF(D1243&lt;&gt;"",LEFT(D1243,2)&amp;"."&amp;RIGHT(D1243,LEN(D1243)-2),"0")&amp;",
    ""longitude"" : "&amp;IF(E1243&lt;&gt;"",LEFT(E1243,1)&amp;"."&amp;RIGHT(E1243,LEN(E1243)-1),"0")&amp;","&amp;"
    ""image"" : """&amp;N1243&amp;"""
  },"</f>
        <v xml:space="preserve">  "": {
    "name" : "De Seeman, Anno 1642",
    "latitude" : 52.374303,
    "longitude" : 4.879585,
    "image" : "https://lh6.ggpht.com/qsqQCsWRD8LO3hZHC1X1YwYYswUwK-nwTQLf6bR1UiZ5pou74QGTTetmzXuA4fe8OrDC1bHwL3KdbVuDZ32v"
  },</v>
      </c>
      <c r="C1243" s="4">
        <v>345359</v>
      </c>
      <c r="D1243" s="5">
        <v>52374303</v>
      </c>
      <c r="E1243" s="5">
        <v>4879585</v>
      </c>
      <c r="F1243" s="4" t="s">
        <v>11362</v>
      </c>
      <c r="G1243" s="4" t="s">
        <v>2916</v>
      </c>
      <c r="H1243" s="4" t="s">
        <v>2443</v>
      </c>
      <c r="I1243" s="4" t="s">
        <v>2452</v>
      </c>
      <c r="J1243" s="4" t="s">
        <v>2549</v>
      </c>
      <c r="K1243" s="4" t="s">
        <v>4951</v>
      </c>
      <c r="L1243" s="4">
        <v>91</v>
      </c>
      <c r="M1243" s="4" t="s">
        <v>15946</v>
      </c>
      <c r="N1243" s="4" t="s">
        <v>11363</v>
      </c>
    </row>
    <row r="1244" spans="2:14" s="4" customFormat="1" x14ac:dyDescent="0.25">
      <c r="B1244" s="4" t="str">
        <f>"  """&amp;A1244&amp;""": {
    ""name"" : """&amp;SUBSTITUTE(F1244,"""","\""")&amp;""",
    ""latitude"" : "&amp;IF(D1244&lt;&gt;"",LEFT(D1244,2)&amp;"."&amp;RIGHT(D1244,LEN(D1244)-2),"0")&amp;",
    ""longitude"" : "&amp;IF(E1244&lt;&gt;"",LEFT(E1244,1)&amp;"."&amp;RIGHT(E1244,LEN(E1244)-1),"0")&amp;","&amp;"
    ""image"" : """&amp;N1244&amp;"""
  },"</f>
        <v xml:space="preserve">  "": {
    "name" : "Ateliers van Goyers &amp; Striethorst",
    "latitude" : 52.374416,
    "longitude" : 4.879117,
    "image" : "https://lh3.googleusercontent.com/vogMW62NgTfUmhy8ZaRjY9EyZY-hXtr5r_Isy3-LtqPdXedQAcMANj1E5Jvn6V1LOVXp8xpS1htzIYvT901TQA"
  },</v>
      </c>
      <c r="C1244" s="4">
        <v>49413562</v>
      </c>
      <c r="D1244" s="5">
        <v>52374416</v>
      </c>
      <c r="E1244" s="5">
        <v>4879117</v>
      </c>
      <c r="F1244" s="4" t="s">
        <v>10358</v>
      </c>
      <c r="G1244" s="4" t="s">
        <v>2916</v>
      </c>
      <c r="H1244" s="4" t="s">
        <v>2443</v>
      </c>
      <c r="I1244" s="4" t="s">
        <v>2452</v>
      </c>
      <c r="J1244" s="4" t="s">
        <v>2549</v>
      </c>
      <c r="K1244" s="4" t="s">
        <v>4951</v>
      </c>
      <c r="L1244" s="4">
        <v>132</v>
      </c>
      <c r="M1244" s="4" t="s">
        <v>17211</v>
      </c>
      <c r="N1244" s="4" t="s">
        <v>10359</v>
      </c>
    </row>
    <row r="1245" spans="2:14" s="4" customFormat="1" x14ac:dyDescent="0.25">
      <c r="B1245" s="4" t="str">
        <f>"  """&amp;A1245&amp;""": {
    ""name"" : """&amp;SUBSTITUTE(F1245,"""","\""")&amp;""",
    ""latitude"" : "&amp;IF(D1245&lt;&gt;"",LEFT(D1245,2)&amp;"."&amp;RIGHT(D1245,LEN(D1245)-2),"0")&amp;",
    ""longitude"" : "&amp;IF(E1245&lt;&gt;"",LEFT(E1245,1)&amp;"."&amp;RIGHT(E1245,LEN(E1245)-1),"0")&amp;","&amp;"
    ""image"" : """&amp;N1245&amp;"""
  },"</f>
        <v xml:space="preserve">  "": {
    "name" : "het wapen van Schagen",
    "latitude" : 52.374939,
    "longitude" : 4.882375,
    "image" : "https://lh5.ggpht.com/pFQS2vj0a-40uRX6MlrcVElrN6NT5bpv-I8CSO_VSZUu7i1FB4wP6ookFtKIAWF96rLaoFN9gIb1NIiONOQ"
  },</v>
      </c>
      <c r="C1245" s="4">
        <v>36843996</v>
      </c>
      <c r="D1245" s="5">
        <v>52374939</v>
      </c>
      <c r="E1245" s="5">
        <v>4882375</v>
      </c>
      <c r="F1245" s="4" t="s">
        <v>12306</v>
      </c>
      <c r="G1245" s="4" t="s">
        <v>2916</v>
      </c>
      <c r="H1245" s="4" t="s">
        <v>2443</v>
      </c>
      <c r="I1245" s="4" t="s">
        <v>2452</v>
      </c>
      <c r="J1245" s="4" t="s">
        <v>2549</v>
      </c>
      <c r="K1245" s="4" t="s">
        <v>4951</v>
      </c>
      <c r="L1245" s="4" t="s">
        <v>16753</v>
      </c>
      <c r="M1245" s="4" t="s">
        <v>16754</v>
      </c>
      <c r="N1245" s="4" t="s">
        <v>12307</v>
      </c>
    </row>
    <row r="1246" spans="2:14" s="4" customFormat="1" x14ac:dyDescent="0.25">
      <c r="B1246" s="4" t="str">
        <f>"  """&amp;A1246&amp;""": {
    ""name"" : """&amp;SUBSTITUTE(F1246,"""","\""")&amp;""",
    ""latitude"" : "&amp;IF(D1246&lt;&gt;"",LEFT(D1246,2)&amp;"."&amp;RIGHT(D1246,LEN(D1246)-2),"0")&amp;",
    ""longitude"" : "&amp;IF(E1246&lt;&gt;"",LEFT(E1246,1)&amp;"."&amp;RIGHT(E1246,LEN(E1246)-1),"0")&amp;","&amp;"
    ""image"" : """&amp;N1246&amp;"""
  },"</f>
        <v xml:space="preserve">  "": {
    "name" : "Jakobs Droom",
    "latitude" : 52.374172,
    "longitude" : 4.877905,
    "image" : "https://lh6.ggpht.com/dZ-4Ff6w41YA-nDhtp2Cw3O3HX-ovK3xuJr2eObjHUlRLfUGcIqG5SAZkBQvt1-nHzJQq9nfbYeWbywsE7OQvQ"
  },</v>
      </c>
      <c r="C1246" s="4">
        <v>36777</v>
      </c>
      <c r="D1246" s="5">
        <v>52374172</v>
      </c>
      <c r="E1246" s="5">
        <v>4877905</v>
      </c>
      <c r="F1246" s="4" t="s">
        <v>4950</v>
      </c>
      <c r="G1246" s="4" t="s">
        <v>2916</v>
      </c>
      <c r="H1246" s="4" t="s">
        <v>2443</v>
      </c>
      <c r="I1246" s="4" t="s">
        <v>2452</v>
      </c>
      <c r="J1246" s="4" t="s">
        <v>2549</v>
      </c>
      <c r="K1246" s="4" t="s">
        <v>4951</v>
      </c>
      <c r="L1246" s="4" t="s">
        <v>4952</v>
      </c>
      <c r="M1246" s="4" t="s">
        <v>4953</v>
      </c>
      <c r="N1246" s="4" t="s">
        <v>12534</v>
      </c>
    </row>
    <row r="1247" spans="2:14" s="4" customFormat="1" x14ac:dyDescent="0.25">
      <c r="B1247" s="4" t="str">
        <f>"  """&amp;A1247&amp;""": {
    ""name"" : """&amp;SUBSTITUTE(F1247,"""","\""")&amp;""",
    ""latitude"" : "&amp;IF(D1247&lt;&gt;"",LEFT(D1247,2)&amp;"."&amp;RIGHT(D1247,LEN(D1247)-2),"0")&amp;",
    ""longitude"" : "&amp;IF(E1247&lt;&gt;"",LEFT(E1247,1)&amp;"."&amp;RIGHT(E1247,LEN(E1247)-1),"0")&amp;","&amp;"
    ""image"" : """&amp;N1247&amp;"""
  },"</f>
        <v xml:space="preserve">  "": {
    "name" : "Bloemgracht, 34 - Stone Table",
    "latitude" : 52.37508,
    "longitude" : 4.882054,
    "image" : "https://lh3.googleusercontent.com/i0fFScpZf1fhmrpqwsuLe5WhEzHFw4czCYDnSpJnjd4fqvUcCrgimdx8WfAtWz4wa4PWkYOp0fCE1rULAUJqHQ"
  },</v>
      </c>
      <c r="C1247" s="4">
        <v>1042803</v>
      </c>
      <c r="D1247" s="5">
        <v>5237508</v>
      </c>
      <c r="E1247" s="5">
        <v>4882054</v>
      </c>
      <c r="F1247" s="4" t="s">
        <v>9539</v>
      </c>
      <c r="G1247" s="4" t="s">
        <v>2916</v>
      </c>
      <c r="H1247" s="4" t="s">
        <v>2443</v>
      </c>
      <c r="I1247" s="4" t="s">
        <v>2452</v>
      </c>
      <c r="J1247" s="4" t="s">
        <v>2549</v>
      </c>
      <c r="K1247" s="4" t="s">
        <v>4951</v>
      </c>
      <c r="L1247" s="4" t="s">
        <v>9540</v>
      </c>
      <c r="M1247" s="4" t="s">
        <v>9541</v>
      </c>
      <c r="N1247" s="4" t="s">
        <v>10597</v>
      </c>
    </row>
    <row r="1248" spans="2:14" s="4" customFormat="1" x14ac:dyDescent="0.25">
      <c r="B1248" s="4" t="str">
        <f>"  """&amp;A1248&amp;""": {
    ""name"" : """&amp;SUBSTITUTE(F1248,"""","\""")&amp;""",
    ""latitude"" : "&amp;IF(D1248&lt;&gt;"",LEFT(D1248,2)&amp;"."&amp;RIGHT(D1248,LEN(D1248)-2),"0")&amp;",
    ""longitude"" : "&amp;IF(E1248&lt;&gt;"",LEFT(E1248,1)&amp;"."&amp;RIGHT(E1248,LEN(E1248)-1),"0")&amp;","&amp;"
    ""image"" : """&amp;N1248&amp;"""
  },"</f>
        <v xml:space="preserve">  "": {
    "name" : "De Schaaf En Krul",
    "latitude" : 52.37462,
    "longitude" : 4.880947,
    "image" : "https://lh3.ggpht.com/mYg4hh4ZnFs_EZSCIqWkbWyxAeL6zYvpNqEbT6nwFU_6IV4JsImqj0xnbkp4zRMlE711nL1pig8tPRYmntCS"
  },</v>
      </c>
      <c r="C1248" s="4">
        <v>455957</v>
      </c>
      <c r="D1248" s="5">
        <v>5237462</v>
      </c>
      <c r="E1248" s="5">
        <v>4880947</v>
      </c>
      <c r="F1248" s="4" t="s">
        <v>11358</v>
      </c>
      <c r="G1248" s="4" t="s">
        <v>2916</v>
      </c>
      <c r="H1248" s="4" t="s">
        <v>2443</v>
      </c>
      <c r="I1248" s="4" t="s">
        <v>2452</v>
      </c>
      <c r="J1248" s="4" t="s">
        <v>2549</v>
      </c>
      <c r="K1248" s="4" t="s">
        <v>4951</v>
      </c>
      <c r="L1248" s="4" t="s">
        <v>16047</v>
      </c>
      <c r="M1248" s="4" t="s">
        <v>16048</v>
      </c>
      <c r="N1248" s="4" t="s">
        <v>11359</v>
      </c>
    </row>
    <row r="1249" spans="2:14" s="4" customFormat="1" x14ac:dyDescent="0.25">
      <c r="B1249" s="4" t="str">
        <f>"  """&amp;A1249&amp;""": {
    ""name"" : """&amp;SUBSTITUTE(F1249,"""","\""")&amp;""",
    ""latitude"" : "&amp;IF(D1249&lt;&gt;"",LEFT(D1249,2)&amp;"."&amp;RIGHT(D1249,LEN(D1249)-2),"0")&amp;",
    ""longitude"" : "&amp;IF(E1249&lt;&gt;"",LEFT(E1249,1)&amp;"."&amp;RIGHT(E1249,LEN(E1249)-1),"0")&amp;","&amp;"
    ""image"" : """&amp;N1249&amp;"""
  },"</f>
        <v xml:space="preserve">  "": {
    "name" : "D PELLECAEN",
    "latitude" : 52.37436,
    "longitude" : 4.882376,
    "image" : "https://lh6.ggpht.com/A14H_Y4dNsgbMRWGvrcx5rPt7cXdYLoofGQM95GZ2zVrMyaPQJ5emSAwN4Nxu61ypGiyaRy12QGgjLIWWDXc"
  },</v>
      </c>
      <c r="C1249" s="4">
        <v>1143674</v>
      </c>
      <c r="D1249" s="5">
        <v>5237436</v>
      </c>
      <c r="E1249" s="5">
        <v>4882376</v>
      </c>
      <c r="F1249" s="4" t="s">
        <v>11506</v>
      </c>
      <c r="G1249" s="4" t="s">
        <v>2916</v>
      </c>
      <c r="H1249" s="4" t="s">
        <v>2443</v>
      </c>
      <c r="I1249" s="4" t="s">
        <v>2452</v>
      </c>
      <c r="J1249" s="4" t="s">
        <v>2549</v>
      </c>
      <c r="K1249" s="4" t="s">
        <v>5959</v>
      </c>
      <c r="L1249" s="4">
        <v>9</v>
      </c>
      <c r="M1249" s="4" t="s">
        <v>16446</v>
      </c>
      <c r="N1249" s="4" t="s">
        <v>11507</v>
      </c>
    </row>
    <row r="1250" spans="2:14" s="4" customFormat="1" x14ac:dyDescent="0.25">
      <c r="B1250" s="4" t="str">
        <f>"  """&amp;A1250&amp;""": {
    ""name"" : """&amp;SUBSTITUTE(F1250,"""","\""")&amp;""",
    ""latitude"" : "&amp;IF(D1250&lt;&gt;"",LEFT(D1250,2)&amp;"."&amp;RIGHT(D1250,LEN(D1250)-2),"0")&amp;",
    ""longitude"" : "&amp;IF(E1250&lt;&gt;"",LEFT(E1250,1)&amp;"."&amp;RIGHT(E1250,LEN(E1250)-1),"0")&amp;","&amp;"
    ""image"" : """&amp;N1250&amp;"""
  },"</f>
        <v xml:space="preserve">  "": {
    "name" : "The Sailor without Sails",
    "latitude" : 52.37343,
    "longitude" : 4.878043,
    "image" : "https://lh5.ggpht.com/e_WE_x_UMe_SMPHjGoz0witlZTiMtKnrOsQ5abqjUuX0X7z8mpKIf1UJGaa4fOOC8vHLXXOMPi-ouCSXYy6JRQ"
  },</v>
      </c>
      <c r="C1250" s="4">
        <v>192620</v>
      </c>
      <c r="D1250" s="5">
        <v>5237343</v>
      </c>
      <c r="E1250" s="5">
        <v>4878043</v>
      </c>
      <c r="F1250" s="4" t="s">
        <v>5958</v>
      </c>
      <c r="G1250" s="4" t="s">
        <v>2916</v>
      </c>
      <c r="H1250" s="4" t="s">
        <v>2443</v>
      </c>
      <c r="I1250" s="4" t="s">
        <v>2452</v>
      </c>
      <c r="J1250" s="4" t="s">
        <v>2549</v>
      </c>
      <c r="K1250" s="4" t="s">
        <v>5959</v>
      </c>
      <c r="L1250" s="4" t="s">
        <v>5960</v>
      </c>
      <c r="M1250" s="4" t="s">
        <v>5961</v>
      </c>
      <c r="N1250" s="4" t="s">
        <v>15114</v>
      </c>
    </row>
    <row r="1251" spans="2:14" s="4" customFormat="1" x14ac:dyDescent="0.25">
      <c r="B1251" s="4" t="str">
        <f>"  """&amp;A1251&amp;""": {
    ""name"" : """&amp;SUBSTITUTE(F1251,"""","\""")&amp;""",
    ""latitude"" : "&amp;IF(D1251&lt;&gt;"",LEFT(D1251,2)&amp;"."&amp;RIGHT(D1251,LEN(D1251)-2),"0")&amp;",
    ""longitude"" : "&amp;IF(E1251&lt;&gt;"",LEFT(E1251,1)&amp;"."&amp;RIGHT(E1251,LEN(E1251)-1),"0")&amp;","&amp;"
    ""image"" : """&amp;N1251&amp;"""
  },"</f>
        <v xml:space="preserve">  "": {
    "name" : "Anno Lammer Duyn .1723",
    "latitude" : 52.378708,
    "longitude" : 4.88304,
    "image" : "https://lh3.ggpht.com/WBQm3mVIxtdVUvb0I53867uN2HQV3yhOfPhvI0MQMbOF-e8qUU2LdQg7QgBhqHID54CY6n5tzfmC0XEJX8EA"
  },</v>
      </c>
      <c r="C1251" s="4">
        <v>1093004</v>
      </c>
      <c r="D1251" s="5">
        <v>52378708</v>
      </c>
      <c r="E1251" s="5">
        <v>488304</v>
      </c>
      <c r="F1251" s="4" t="s">
        <v>9798</v>
      </c>
      <c r="G1251" s="4" t="s">
        <v>2916</v>
      </c>
      <c r="H1251" s="4" t="s">
        <v>2443</v>
      </c>
      <c r="I1251" s="4" t="s">
        <v>2452</v>
      </c>
      <c r="J1251" s="4" t="s">
        <v>2549</v>
      </c>
      <c r="K1251" s="4" t="s">
        <v>9799</v>
      </c>
      <c r="L1251" s="4">
        <v>85</v>
      </c>
      <c r="M1251" s="4" t="s">
        <v>9800</v>
      </c>
      <c r="N1251" s="4" t="s">
        <v>10254</v>
      </c>
    </row>
    <row r="1252" spans="2:14" s="4" customFormat="1" x14ac:dyDescent="0.25">
      <c r="B1252" s="4" t="str">
        <f>"  """&amp;A1252&amp;""": {
    ""name"" : """&amp;SUBSTITUTE(F1252,"""","\""")&amp;""",
    ""latitude"" : "&amp;IF(D1252&lt;&gt;"",LEFT(D1252,2)&amp;"."&amp;RIGHT(D1252,LEN(D1252)-2),"0")&amp;",
    ""longitude"" : "&amp;IF(E1252&lt;&gt;"",LEFT(E1252,1)&amp;"."&amp;RIGHT(E1252,LEN(E1252)-1),"0")&amp;","&amp;"
    ""image"" : """&amp;N1252&amp;"""
  },"</f>
        <v xml:space="preserve">  "": {
    "name" : "De Graanwerker",
    "latitude" : 52.381954,
    "longitude" : 4.885381,
    "image" : "https://lh5.ggpht.com/z_Zvh8PqZxdKsfYZ-uCzDyrQHFJbxJtbJ2zQzhaFqlyadixMEFdVzWv7opc3DL85JvKB8xVnGfZPnrqIYTmPDQ"
  },</v>
      </c>
      <c r="C1252" s="4">
        <v>60612</v>
      </c>
      <c r="D1252" s="5">
        <v>52381954</v>
      </c>
      <c r="E1252" s="5">
        <v>4885381</v>
      </c>
      <c r="F1252" s="4" t="s">
        <v>5077</v>
      </c>
      <c r="G1252" s="4" t="s">
        <v>2916</v>
      </c>
      <c r="H1252" s="4" t="s">
        <v>2443</v>
      </c>
      <c r="I1252" s="4" t="s">
        <v>2452</v>
      </c>
      <c r="J1252" s="4" t="s">
        <v>2549</v>
      </c>
      <c r="K1252" s="4" t="s">
        <v>5078</v>
      </c>
      <c r="L1252" s="4" t="s">
        <v>5079</v>
      </c>
      <c r="M1252" s="4" t="s">
        <v>5080</v>
      </c>
      <c r="N1252" s="4" t="s">
        <v>11221</v>
      </c>
    </row>
    <row r="1253" spans="2:14" s="4" customFormat="1" x14ac:dyDescent="0.25">
      <c r="B1253" s="4" t="str">
        <f>"  """&amp;A1253&amp;""": {
    ""name"" : """&amp;SUBSTITUTE(F1253,"""","\""")&amp;""",
    ""latitude"" : "&amp;IF(D1253&lt;&gt;"",LEFT(D1253,2)&amp;"."&amp;RIGHT(D1253,LEN(D1253)-2),"0")&amp;",
    ""longitude"" : "&amp;IF(E1253&lt;&gt;"",LEFT(E1253,1)&amp;"."&amp;RIGHT(E1253,LEN(E1253)-1),"0")&amp;","&amp;"
    ""image"" : """&amp;N1253&amp;"""
  },"</f>
        <v xml:space="preserve">  "": {
    "name" : "Antiekmarkt De Looier 2",
    "latitude" : 52.368613,
    "longitude" : 4.879233,
    "image" : "https://lh6.ggpht.com/WH9p78EKKdj6eo3Q3rX0TbfKx0QmYsGG5r4pd8qk9e6YUPfe_sWCMYPmf__pxlOSx-5UoSnPRrVzqQrj_Wbx"
  },</v>
      </c>
      <c r="C1253" s="4">
        <v>410861</v>
      </c>
      <c r="D1253" s="5">
        <v>52368613</v>
      </c>
      <c r="E1253" s="5">
        <v>4879233</v>
      </c>
      <c r="F1253" s="4" t="s">
        <v>6907</v>
      </c>
      <c r="G1253" s="4" t="s">
        <v>2916</v>
      </c>
      <c r="H1253" s="4" t="s">
        <v>2443</v>
      </c>
      <c r="I1253" s="4" t="s">
        <v>2452</v>
      </c>
      <c r="J1253" s="4" t="s">
        <v>2549</v>
      </c>
      <c r="K1253" s="4" t="s">
        <v>6908</v>
      </c>
      <c r="L1253" s="4">
        <v>6</v>
      </c>
      <c r="M1253" s="4" t="s">
        <v>6909</v>
      </c>
      <c r="N1253" s="4" t="s">
        <v>10260</v>
      </c>
    </row>
    <row r="1254" spans="2:14" s="4" customFormat="1" x14ac:dyDescent="0.25">
      <c r="B1254" s="4" t="str">
        <f>"  """&amp;A1254&amp;""": {
    ""name"" : """&amp;SUBSTITUTE(F1254,"""","\""")&amp;""",
    ""latitude"" : "&amp;IF(D1254&lt;&gt;"",LEFT(D1254,2)&amp;"."&amp;RIGHT(D1254,LEN(D1254)-2),"0")&amp;",
    ""longitude"" : "&amp;IF(E1254&lt;&gt;"",LEFT(E1254,1)&amp;"."&amp;RIGHT(E1254,LEN(E1254)-1),"0")&amp;","&amp;"
    ""image"" : """&amp;N1254&amp;"""
  },"</f>
        <v xml:space="preserve">  "": {
    "name" : "Sound Garden",
    "latitude" : 52.372907,
    "longitude" : 4.875444,
    "image" : "https://lh3.googleusercontent.com/AWOIj3mz86TWDP9RSmSmTXDIZAMs82pL_svTc03NTCbwVCbw3XepmOz75Xbb5h0-lWVQURZmWdHP_YRy0teC"
  },</v>
      </c>
      <c r="C1254" s="4">
        <v>479998</v>
      </c>
      <c r="D1254" s="5">
        <v>52372907</v>
      </c>
      <c r="E1254" s="5">
        <v>4875444</v>
      </c>
      <c r="F1254" s="4" t="s">
        <v>14574</v>
      </c>
      <c r="G1254" s="4" t="s">
        <v>2916</v>
      </c>
      <c r="H1254" s="4" t="s">
        <v>2443</v>
      </c>
      <c r="I1254" s="4" t="s">
        <v>2452</v>
      </c>
      <c r="J1254" s="4" t="s">
        <v>2549</v>
      </c>
      <c r="K1254" s="4" t="s">
        <v>17646</v>
      </c>
      <c r="M1254" s="4">
        <v>1016</v>
      </c>
      <c r="N1254" s="4" t="s">
        <v>14575</v>
      </c>
    </row>
    <row r="1255" spans="2:14" s="4" customFormat="1" x14ac:dyDescent="0.25">
      <c r="B1255" s="4" t="str">
        <f>"  """&amp;A1255&amp;""": {
    ""name"" : """&amp;SUBSTITUTE(F1255,"""","\""")&amp;""",
    ""latitude"" : "&amp;IF(D1255&lt;&gt;"",LEFT(D1255,2)&amp;"."&amp;RIGHT(D1255,LEN(D1255)-2),"0")&amp;",
    ""longitude"" : "&amp;IF(E1255&lt;&gt;"",LEFT(E1255,1)&amp;"."&amp;RIGHT(E1255,LEN(E1255)-1),"0")&amp;","&amp;"
    ""image"" : """&amp;N1255&amp;"""
  },"</f>
        <v xml:space="preserve">  "": {
    "name" : "De man met de handkar",
    "latitude" : 52.38278,
    "longitude" : 4.883491,
    "image" : "https://lh6.ggpht.com/aECeDow4XDCumGGZoGBaahtqSxcuKCutI-hVTqah9-CnlGxPR3UipBumZjISezmR_JQ6091UwcqpiqOI9bZ2"
  },</v>
      </c>
      <c r="C1255" s="4">
        <v>1089131</v>
      </c>
      <c r="D1255" s="5">
        <v>5238278</v>
      </c>
      <c r="E1255" s="5">
        <v>4883491</v>
      </c>
      <c r="F1255" s="4" t="s">
        <v>9780</v>
      </c>
      <c r="G1255" s="4" t="s">
        <v>2916</v>
      </c>
      <c r="H1255" s="4" t="s">
        <v>2443</v>
      </c>
      <c r="I1255" s="4" t="s">
        <v>2452</v>
      </c>
      <c r="J1255" s="4" t="s">
        <v>2549</v>
      </c>
      <c r="K1255" s="4" t="s">
        <v>9781</v>
      </c>
      <c r="L1255" s="4" t="s">
        <v>5953</v>
      </c>
      <c r="M1255" s="4" t="s">
        <v>9782</v>
      </c>
      <c r="N1255" s="4" t="s">
        <v>11285</v>
      </c>
    </row>
    <row r="1256" spans="2:14" s="4" customFormat="1" x14ac:dyDescent="0.25">
      <c r="B1256" s="4" t="str">
        <f>"  """&amp;A1256&amp;""": {
    ""name"" : """&amp;SUBSTITUTE(F1256,"""","\""")&amp;""",
    ""latitude"" : "&amp;IF(D1256&lt;&gt;"",LEFT(D1256,2)&amp;"."&amp;RIGHT(D1256,LEN(D1256)-2),"0")&amp;",
    ""longitude"" : "&amp;IF(E1256&lt;&gt;"",LEFT(E1256,1)&amp;"."&amp;RIGHT(E1256,LEN(E1256)-1),"0")&amp;","&amp;"
    ""image"" : """&amp;N1256&amp;"""
  },"</f>
        <v xml:space="preserve">  "": {
    "name" : "Cafe Nol",
    "latitude" : 52.3783,
    "longitude" : 4.883398,
    "image" : "https://lh6.ggpht.com/NCqfWcYF5xcOecVhKWwOzili-6-4ZjwmN5jsjztPcrqW1RPnN1G00EFmMmjJzq47xKCkM6BiG2hTIcKaDnI"
  },</v>
      </c>
      <c r="C1256" s="4">
        <v>970120</v>
      </c>
      <c r="D1256" s="5">
        <v>523783</v>
      </c>
      <c r="E1256" s="5">
        <v>4883398</v>
      </c>
      <c r="F1256" s="4" t="s">
        <v>9191</v>
      </c>
      <c r="G1256" s="4" t="s">
        <v>2916</v>
      </c>
      <c r="H1256" s="4" t="s">
        <v>2443</v>
      </c>
      <c r="I1256" s="4" t="s">
        <v>2452</v>
      </c>
      <c r="J1256" s="4" t="s">
        <v>2549</v>
      </c>
      <c r="K1256" s="4" t="s">
        <v>9192</v>
      </c>
      <c r="L1256" s="4" t="s">
        <v>8572</v>
      </c>
      <c r="M1256" s="4" t="s">
        <v>9193</v>
      </c>
      <c r="N1256" s="4" t="s">
        <v>10850</v>
      </c>
    </row>
    <row r="1257" spans="2:14" s="4" customFormat="1" x14ac:dyDescent="0.25">
      <c r="B1257" s="4" t="str">
        <f>"  """&amp;A1257&amp;""": {
    ""name"" : """&amp;SUBSTITUTE(F1257,"""","\""")&amp;""",
    ""latitude"" : "&amp;IF(D1257&lt;&gt;"",LEFT(D1257,2)&amp;"."&amp;RIGHT(D1257,LEN(D1257)-2),"0")&amp;",
    ""longitude"" : "&amp;IF(E1257&lt;&gt;"",LEFT(E1257,1)&amp;"."&amp;RIGHT(E1257,LEN(E1257)-1),"0")&amp;","&amp;"
    ""image"" : """&amp;N1257&amp;"""
  },"</f>
        <v xml:space="preserve">  "": {
    "name" : "Yder Zyn Zin 1787",
    "latitude" : 52.374612,
    "longitude" : 4.88132,
    "image" : "https://lh3.ggpht.com/T4TPsBqUGKyW0cwvqy8lvuc0_Kc12tvPJvEcKfPJNP9Zca_uwjwH2cu-OBGDawTO0AGc6HM8G7e2OZ84UKhp"
  },</v>
      </c>
      <c r="C1257" s="4">
        <v>354816</v>
      </c>
      <c r="D1257" s="5">
        <v>52374612</v>
      </c>
      <c r="E1257" s="5">
        <v>488132</v>
      </c>
      <c r="F1257" s="4" t="s">
        <v>7502</v>
      </c>
      <c r="G1257" s="4" t="s">
        <v>2916</v>
      </c>
      <c r="H1257" s="4" t="s">
        <v>2443</v>
      </c>
      <c r="I1257" s="4" t="s">
        <v>2452</v>
      </c>
      <c r="J1257" s="4" t="s">
        <v>2549</v>
      </c>
      <c r="K1257" s="4" t="s">
        <v>7503</v>
      </c>
      <c r="L1257" s="4" t="s">
        <v>5873</v>
      </c>
      <c r="M1257" s="4" t="s">
        <v>7504</v>
      </c>
      <c r="N1257" s="4" t="s">
        <v>15781</v>
      </c>
    </row>
    <row r="1258" spans="2:14" s="4" customFormat="1" x14ac:dyDescent="0.25">
      <c r="B1258" s="4" t="str">
        <f>"  """&amp;A1258&amp;""": {
    ""name"" : """&amp;SUBSTITUTE(F1258,"""","\""")&amp;""",
    ""latitude"" : "&amp;IF(D1258&lt;&gt;"",LEFT(D1258,2)&amp;"."&amp;RIGHT(D1258,LEN(D1258)-2),"0")&amp;",
    ""longitude"" : "&amp;IF(E1258&lt;&gt;"",LEFT(E1258,1)&amp;"."&amp;RIGHT(E1258,LEN(E1258)-1),"0")&amp;","&amp;"
    ""image"" : """&amp;N1258&amp;"""
  },"</f>
        <v xml:space="preserve">  "": {
    "name" : "Claes Claeszoon Hofje",
    "latitude" : 52.377374,
    "longitude" : 4.88395,
    "image" : "https://lh6.ggpht.com/2uDsvXeyFUkajqMbHeRUUKm86VjKYd0t6h2egEMe4LVpgHrAOnfr54U8N_jo4rOZBGRc2WkziNx_M6cr2zMd"
  },</v>
      </c>
      <c r="C1258" s="4">
        <v>550757</v>
      </c>
      <c r="D1258" s="5">
        <v>52377374</v>
      </c>
      <c r="E1258" s="5">
        <v>488395</v>
      </c>
      <c r="F1258" s="4" t="s">
        <v>10984</v>
      </c>
      <c r="G1258" s="4" t="s">
        <v>2916</v>
      </c>
      <c r="H1258" s="4" t="s">
        <v>2443</v>
      </c>
      <c r="I1258" s="4" t="s">
        <v>2452</v>
      </c>
      <c r="J1258" s="4" t="s">
        <v>2549</v>
      </c>
      <c r="K1258" s="4" t="s">
        <v>16166</v>
      </c>
      <c r="L1258" s="4">
        <v>1</v>
      </c>
      <c r="M1258" s="4" t="s">
        <v>16167</v>
      </c>
      <c r="N1258" s="4" t="s">
        <v>10985</v>
      </c>
    </row>
    <row r="1259" spans="2:14" s="4" customFormat="1" x14ac:dyDescent="0.25">
      <c r="B1259" s="4" t="str">
        <f>"  """&amp;A1259&amp;""": {
    ""name"" : """&amp;SUBSTITUTE(F1259,"""","\""")&amp;""",
    ""latitude"" : "&amp;IF(D1259&lt;&gt;"",LEFT(D1259,2)&amp;"."&amp;RIGHT(D1259,LEN(D1259)-2),"0")&amp;",
    ""longitude"" : "&amp;IF(E1259&lt;&gt;"",LEFT(E1259,1)&amp;"."&amp;RIGHT(E1259,LEN(E1259)-1),"0")&amp;","&amp;"
    ""image"" : """&amp;N1259&amp;"""
  },"</f>
        <v xml:space="preserve">  "": {
    "name" : "T. Antonio",
    "latitude" : 52.380702,
    "longitude" : 4.885644,
    "image" : "https://lh3.ggpht.com/M-xnOLrvYkIe0y35YvdR5jOQxxWZbUOyNOYLGnbA902ZwmuzJ7P9hovPQ-18X_Ig7N-VTLAzS6eOWdk0uoZJ"
  },</v>
      </c>
      <c r="C1259" s="4">
        <v>507398</v>
      </c>
      <c r="D1259" s="5">
        <v>52380702</v>
      </c>
      <c r="E1259" s="5">
        <v>4885644</v>
      </c>
      <c r="F1259" s="4" t="s">
        <v>7576</v>
      </c>
      <c r="G1259" s="4" t="s">
        <v>2916</v>
      </c>
      <c r="H1259" s="4" t="s">
        <v>2443</v>
      </c>
      <c r="I1259" s="4" t="s">
        <v>2452</v>
      </c>
      <c r="J1259" s="4" t="s">
        <v>2549</v>
      </c>
      <c r="K1259" s="4" t="s">
        <v>7577</v>
      </c>
      <c r="L1259" s="4">
        <v>54</v>
      </c>
      <c r="M1259" s="4" t="s">
        <v>7578</v>
      </c>
      <c r="N1259" s="4" t="s">
        <v>14993</v>
      </c>
    </row>
    <row r="1260" spans="2:14" s="4" customFormat="1" x14ac:dyDescent="0.25">
      <c r="B1260" s="4" t="str">
        <f>"  """&amp;A1260&amp;""": {
    ""name"" : """&amp;SUBSTITUTE(F1260,"""","\""")&amp;""",
    ""latitude"" : "&amp;IF(D1260&lt;&gt;"",LEFT(D1260,2)&amp;"."&amp;RIGHT(D1260,LEN(D1260)-2),"0")&amp;",
    ""longitude"" : "&amp;IF(E1260&lt;&gt;"",LEFT(E1260,1)&amp;"."&amp;RIGHT(E1260,LEN(E1260)-1),"0")&amp;","&amp;"
    ""image"" : """&amp;N1260&amp;"""
  },"</f>
        <v xml:space="preserve">  "": {
    "name" : "De 2 Krant Bargen",
    "latitude" : 52.372004,
    "longitude" : 4.881043,
    "image" : "https://lh6.ggpht.com/3V9_jLD4TsBBtgix6p4PXraIGyOvVYczy6ibMkPlhMih8pe0gyAUA6uLoNBsKu9gWLnorQ7womWbAAyNhto"
  },</v>
      </c>
      <c r="C1260" s="4">
        <v>303766</v>
      </c>
      <c r="D1260" s="5">
        <v>52372004</v>
      </c>
      <c r="E1260" s="5">
        <v>4881043</v>
      </c>
      <c r="F1260" s="4" t="s">
        <v>11155</v>
      </c>
      <c r="G1260" s="4" t="s">
        <v>2916</v>
      </c>
      <c r="H1260" s="4" t="s">
        <v>2443</v>
      </c>
      <c r="I1260" s="4" t="s">
        <v>2452</v>
      </c>
      <c r="J1260" s="4" t="s">
        <v>2549</v>
      </c>
      <c r="K1260" s="4" t="s">
        <v>15894</v>
      </c>
      <c r="L1260" s="4">
        <v>27</v>
      </c>
      <c r="M1260" s="4" t="s">
        <v>15895</v>
      </c>
      <c r="N1260" s="4" t="s">
        <v>11156</v>
      </c>
    </row>
    <row r="1261" spans="2:14" s="4" customFormat="1" x14ac:dyDescent="0.25">
      <c r="B1261" s="4" t="str">
        <f>"  """&amp;A1261&amp;""": {
    ""name"" : """&amp;SUBSTITUTE(F1261,"""","\""")&amp;""",
    ""latitude"" : "&amp;IF(D1261&lt;&gt;"",LEFT(D1261,2)&amp;"."&amp;RIGHT(D1261,LEN(D1261)-2),"0")&amp;",
    ""longitude"" : "&amp;IF(E1261&lt;&gt;"",LEFT(E1261,1)&amp;"."&amp;RIGHT(E1261,LEN(E1261)-1),"0")&amp;","&amp;"
    ""image"" : """&amp;N1261&amp;"""
  },"</f>
        <v xml:space="preserve">  "": {
    "name" : "1734",
    "latitude" : 52.379664,
    "longitude" : 4.884517,
    "image" : "https://lh3.ggpht.com/_wlt0QGcJ8W4wqWzGKIwSWDnTT5dPdFdsQWC1tdDevh_WrhTZpcQeCw_W_WJcpfC44XF1LZnCgaXdWInfiZo"
  },</v>
      </c>
      <c r="C1261" s="4">
        <v>793509</v>
      </c>
      <c r="D1261" s="5">
        <v>52379664</v>
      </c>
      <c r="E1261" s="5">
        <v>4884517</v>
      </c>
      <c r="F1261" s="4">
        <v>1734</v>
      </c>
      <c r="G1261" s="4" t="s">
        <v>2916</v>
      </c>
      <c r="H1261" s="4" t="s">
        <v>2443</v>
      </c>
      <c r="I1261" s="4" t="s">
        <v>2452</v>
      </c>
      <c r="J1261" s="4" t="s">
        <v>2549</v>
      </c>
      <c r="K1261" s="4" t="s">
        <v>8233</v>
      </c>
      <c r="L1261" s="4">
        <v>11</v>
      </c>
      <c r="M1261" s="4" t="s">
        <v>8234</v>
      </c>
      <c r="N1261" s="4" t="s">
        <v>9962</v>
      </c>
    </row>
    <row r="1262" spans="2:14" s="4" customFormat="1" x14ac:dyDescent="0.25">
      <c r="B1262" s="4" t="str">
        <f>"  """&amp;A1262&amp;""": {
    ""name"" : """&amp;SUBSTITUTE(F1262,"""","\""")&amp;""",
    ""latitude"" : "&amp;IF(D1262&lt;&gt;"",LEFT(D1262,2)&amp;"."&amp;RIGHT(D1262,LEN(D1262)-2),"0")&amp;",
    ""longitude"" : "&amp;IF(E1262&lt;&gt;"",LEFT(E1262,1)&amp;"."&amp;RIGHT(E1262,LEN(E1262)-1),"0")&amp;","&amp;"
    ""image"" : """&amp;N1262&amp;"""
  },"</f>
        <v xml:space="preserve">  "": {
    "name" : "Eerste Steen Marnixstraat 1871",
    "latitude" : 52.383388,
    "longitude" : 4.881837,
    "image" : "https://lh5.ggpht.com/r32jffTcI4ztRDtNt7oZeejNk1Y0N9GZMX8htP0jLYAvJCycPaWmZf3pArm7jo7dBLa_UkiifwpMUBDnzeBT"
  },</v>
      </c>
      <c r="C1262" s="4">
        <v>558169</v>
      </c>
      <c r="D1262" s="5">
        <v>52383388</v>
      </c>
      <c r="E1262" s="5">
        <v>4881837</v>
      </c>
      <c r="F1262" s="4" t="s">
        <v>7252</v>
      </c>
      <c r="G1262" s="4" t="s">
        <v>2916</v>
      </c>
      <c r="H1262" s="4" t="s">
        <v>2443</v>
      </c>
      <c r="I1262" s="4" t="s">
        <v>2452</v>
      </c>
      <c r="J1262" s="4" t="s">
        <v>2549</v>
      </c>
      <c r="K1262" s="4" t="s">
        <v>17681</v>
      </c>
      <c r="M1262" s="4">
        <v>1015</v>
      </c>
      <c r="N1262" s="4" t="s">
        <v>11609</v>
      </c>
    </row>
    <row r="1263" spans="2:14" s="4" customFormat="1" x14ac:dyDescent="0.25">
      <c r="B1263" s="4" t="str">
        <f>"  """&amp;A1263&amp;""": {
    ""name"" : """&amp;SUBSTITUTE(F1263,"""","\""")&amp;""",
    ""latitude"" : "&amp;IF(D1263&lt;&gt;"",LEFT(D1263,2)&amp;"."&amp;RIGHT(D1263,LEN(D1263)-2),"0")&amp;",
    ""longitude"" : "&amp;IF(E1263&lt;&gt;"",LEFT(E1263,1)&amp;"."&amp;RIGHT(E1263,LEN(E1263)-1),"0")&amp;","&amp;"
    ""image"" : """&amp;N1263&amp;"""
  },"</f>
        <v xml:space="preserve">  "": {
    "name" : "Zonder Titel Marnixplantsoen",
    "latitude" : 52.381532,
    "longitude" : 4.880287,
    "image" : "https://lh6.ggpht.com/qTfjChokLGUPKnHk-1iqRLhma_r65DMaEm50EttGSiu1uPjZoNrDwZFdIw3-ItgqDbpZ-kc88fAuM5kt5rGI"
  },</v>
      </c>
      <c r="C1263" s="4">
        <v>620378</v>
      </c>
      <c r="D1263" s="5">
        <v>52381532</v>
      </c>
      <c r="E1263" s="5">
        <v>4880287</v>
      </c>
      <c r="F1263" s="4" t="s">
        <v>15834</v>
      </c>
      <c r="G1263" s="4" t="s">
        <v>2916</v>
      </c>
      <c r="H1263" s="4" t="s">
        <v>2443</v>
      </c>
      <c r="I1263" s="4" t="s">
        <v>2452</v>
      </c>
      <c r="J1263" s="4" t="s">
        <v>2549</v>
      </c>
      <c r="K1263" s="4" t="s">
        <v>2991</v>
      </c>
      <c r="L1263" s="4">
        <v>9</v>
      </c>
      <c r="M1263" s="4" t="s">
        <v>2992</v>
      </c>
      <c r="N1263" s="4" t="s">
        <v>15835</v>
      </c>
    </row>
    <row r="1264" spans="2:14" s="4" customFormat="1" x14ac:dyDescent="0.25">
      <c r="B1264" s="4" t="str">
        <f>"  """&amp;A1264&amp;""": {
    ""name"" : """&amp;SUBSTITUTE(F1264,"""","\""")&amp;""",
    ""latitude"" : "&amp;IF(D1264&lt;&gt;"",LEFT(D1264,2)&amp;"."&amp;RIGHT(D1264,LEN(D1264)-2),"0")&amp;",
    ""longitude"" : "&amp;IF(E1264&lt;&gt;"",LEFT(E1264,1)&amp;"."&amp;RIGHT(E1264,LEN(E1264)-1),"0")&amp;","&amp;"
    ""image"" : """&amp;N1264&amp;"""
  },"</f>
        <v xml:space="preserve">  "": {
    "name" : "Het Hofjen, van de Weduwe Roosen",
    "latitude" : 52.367376,
    "longitude" : 4.881432,
    "image" : "https://lh6.ggpht.com/VVLtSlEgqw20PKlpQAyebdFSJjUY1SAax8kGFfLQmcOZpG6sZNyzg8Rq7JIRPPlgEKpHK4FzqcpplvbiGXSh"
  },</v>
      </c>
      <c r="C1264" s="4">
        <v>322781</v>
      </c>
      <c r="D1264" s="5">
        <v>52367376</v>
      </c>
      <c r="E1264" s="5">
        <v>4881432</v>
      </c>
      <c r="F1264" s="4" t="s">
        <v>6832</v>
      </c>
      <c r="G1264" s="4" t="s">
        <v>2916</v>
      </c>
      <c r="H1264" s="4" t="s">
        <v>2443</v>
      </c>
      <c r="I1264" s="4" t="s">
        <v>2452</v>
      </c>
      <c r="J1264" s="4" t="s">
        <v>2549</v>
      </c>
      <c r="K1264" s="4" t="s">
        <v>6833</v>
      </c>
      <c r="L1264" s="4">
        <v>87</v>
      </c>
      <c r="M1264" s="4" t="s">
        <v>6834</v>
      </c>
      <c r="N1264" s="4" t="s">
        <v>12273</v>
      </c>
    </row>
    <row r="1265" spans="2:14" s="4" customFormat="1" x14ac:dyDescent="0.25">
      <c r="B1265" s="4" t="str">
        <f>"  """&amp;A1265&amp;""": {
    ""name"" : """&amp;SUBSTITUTE(F1265,"""","\""")&amp;""",
    ""latitude"" : "&amp;IF(D1265&lt;&gt;"",LEFT(D1265,2)&amp;"."&amp;RIGHT(D1265,LEN(D1265)-2),"0")&amp;",
    ""longitude"" : "&amp;IF(E1265&lt;&gt;"",LEFT(E1265,1)&amp;"."&amp;RIGHT(E1265,LEN(E1265)-1),"0")&amp;","&amp;"
    ""image"" : """&amp;N1265&amp;"""
  },"</f>
        <v xml:space="preserve">  "": {
    "name" : "De Eerste Steen",
    "latitude" : 52.36813,
    "longitude" : 4.880718,
    "image" : "https://lh5.ggpht.com/1Hu0N78gV9UB4IQb9K_Cnzqrsq0ReG8LThApuB7Hn0IlWrIwlbUJI8iAA0zz-FshSJpGaJNQQmGS36KMv33Z"
  },</v>
      </c>
      <c r="C1265" s="4">
        <v>850724</v>
      </c>
      <c r="D1265" s="5">
        <v>5236813</v>
      </c>
      <c r="E1265" s="5">
        <v>4880718</v>
      </c>
      <c r="F1265" s="4" t="s">
        <v>8516</v>
      </c>
      <c r="G1265" s="4" t="s">
        <v>2916</v>
      </c>
      <c r="H1265" s="4" t="s">
        <v>2443</v>
      </c>
      <c r="I1265" s="4" t="s">
        <v>2452</v>
      </c>
      <c r="J1265" s="4" t="s">
        <v>2549</v>
      </c>
      <c r="K1265" s="4" t="s">
        <v>6833</v>
      </c>
      <c r="L1265" s="4" t="s">
        <v>8517</v>
      </c>
      <c r="M1265" s="4" t="s">
        <v>8518</v>
      </c>
      <c r="N1265" s="4" t="s">
        <v>11202</v>
      </c>
    </row>
    <row r="1266" spans="2:14" s="4" customFormat="1" x14ac:dyDescent="0.25">
      <c r="B1266" s="4" t="str">
        <f>"  """&amp;A1266&amp;""": {
    ""name"" : """&amp;SUBSTITUTE(F1266,"""","\""")&amp;""",
    ""latitude"" : "&amp;IF(D1266&lt;&gt;"",LEFT(D1266,2)&amp;"."&amp;RIGHT(D1266,LEN(D1266)-2),"0")&amp;",
    ""longitude"" : "&amp;IF(E1266&lt;&gt;"",LEFT(E1266,1)&amp;"."&amp;RIGHT(E1266,LEN(E1266)-1),"0")&amp;","&amp;"
    ""image"" : """&amp;N1266&amp;"""
  },"</f>
        <v xml:space="preserve">  "": {
    "name" : "De Kerk Kroon",
    "latitude" : 52.372827,
    "longitude" : 4.880558,
    "image" : "https://lh3.ggpht.com/tGkMSDvzgMDXdsjpBHdhx40wpqP0p53hRQTulo588sRHdCRo1-SUsi8aSem0l5SaD06iSuW8hHYNQUpi7C9MLw"
  },</v>
      </c>
      <c r="C1266" s="4">
        <v>207738</v>
      </c>
      <c r="D1266" s="5">
        <v>52372827</v>
      </c>
      <c r="E1266" s="5">
        <v>4880558</v>
      </c>
      <c r="F1266" s="4" t="s">
        <v>6070</v>
      </c>
      <c r="G1266" s="4" t="s">
        <v>2916</v>
      </c>
      <c r="H1266" s="4" t="s">
        <v>2443</v>
      </c>
      <c r="I1266" s="4" t="s">
        <v>2452</v>
      </c>
      <c r="J1266" s="4" t="s">
        <v>2549</v>
      </c>
      <c r="K1266" s="4" t="s">
        <v>6071</v>
      </c>
      <c r="L1266" s="4">
        <v>13</v>
      </c>
      <c r="M1266" s="4" t="s">
        <v>6072</v>
      </c>
      <c r="N1266" s="4" t="s">
        <v>11252</v>
      </c>
    </row>
    <row r="1267" spans="2:14" s="4" customFormat="1" x14ac:dyDescent="0.25">
      <c r="B1267" s="4" t="str">
        <f>"  """&amp;A1267&amp;""": {
    ""name"" : """&amp;SUBSTITUTE(F1267,"""","\""")&amp;""",
    ""latitude"" : "&amp;IF(D1267&lt;&gt;"",LEFT(D1267,2)&amp;"."&amp;RIGHT(D1267,LEN(D1267)-2),"0")&amp;",
    ""longitude"" : "&amp;IF(E1267&lt;&gt;"",LEFT(E1267,1)&amp;"."&amp;RIGHT(E1267,LEN(E1267)-1),"0")&amp;","&amp;"
    ""image"" : """&amp;N1267&amp;"""
  },"</f>
        <v xml:space="preserve">  "": {
    "name" : "Gekapte Valk",
    "latitude" : 52.37595,
    "longitude" : 4.881846,
    "image" : "https://lh3.googleusercontent.com/ASZ3-GS0FIxe4Oy5HarVygL4CERx0WGHLTFFYQLz2RHVbBWKj2arKDFPEwjQSHFLluFJLm_RrtC8UYuC-vhL"
  },</v>
      </c>
      <c r="C1267" s="4">
        <v>49382817</v>
      </c>
      <c r="D1267" s="5">
        <v>5237595</v>
      </c>
      <c r="E1267" s="5">
        <v>4881846</v>
      </c>
      <c r="F1267" s="4" t="s">
        <v>11938</v>
      </c>
      <c r="G1267" s="4" t="s">
        <v>2916</v>
      </c>
      <c r="H1267" s="4" t="s">
        <v>2443</v>
      </c>
      <c r="I1267" s="4" t="s">
        <v>2452</v>
      </c>
      <c r="J1267" s="4" t="s">
        <v>2549</v>
      </c>
      <c r="K1267" s="4" t="s">
        <v>17055</v>
      </c>
      <c r="L1267" s="4">
        <v>63</v>
      </c>
      <c r="M1267" s="4" t="s">
        <v>17198</v>
      </c>
      <c r="N1267" s="4" t="s">
        <v>11939</v>
      </c>
    </row>
    <row r="1268" spans="2:14" s="4" customFormat="1" x14ac:dyDescent="0.25">
      <c r="B1268" s="4" t="str">
        <f>"  """&amp;A1268&amp;""": {
    ""name"" : """&amp;SUBSTITUTE(F1268,"""","\""")&amp;""",
    ""latitude"" : "&amp;IF(D1268&lt;&gt;"",LEFT(D1268,2)&amp;"."&amp;RIGHT(D1268,LEN(D1268)-2),"0")&amp;",
    ""longitude"" : "&amp;IF(E1268&lt;&gt;"",LEFT(E1268,1)&amp;"."&amp;RIGHT(E1268,LEN(E1268)-1),"0")&amp;","&amp;"
    ""image"" : """&amp;N1268&amp;"""
  },"</f>
        <v xml:space="preserve">  "": {
    "name" : "In Den Koning Van Bohemen",
    "latitude" : 52.375505,
    "longitude" : 4.879828,
    "image" : "https://lh3.ggpht.com/mZ9_klwwX8b2FHLqRB6sxowP7Ms5IOWavh4lCaO3X2gt_KJ3Hw_c979sLIZAkkvUXclcoVi6DUZGmfJWkCei"
  },</v>
      </c>
      <c r="C1268" s="4">
        <v>49371528</v>
      </c>
      <c r="D1268" s="5">
        <v>52375505</v>
      </c>
      <c r="E1268" s="5">
        <v>4879828</v>
      </c>
      <c r="F1268" s="4" t="s">
        <v>12453</v>
      </c>
      <c r="G1268" s="4" t="s">
        <v>2916</v>
      </c>
      <c r="H1268" s="4" t="s">
        <v>2443</v>
      </c>
      <c r="I1268" s="4" t="s">
        <v>2452</v>
      </c>
      <c r="J1268" s="4" t="s">
        <v>2549</v>
      </c>
      <c r="K1268" s="4" t="s">
        <v>17055</v>
      </c>
      <c r="L1268" s="4" t="s">
        <v>17058</v>
      </c>
      <c r="M1268" s="4" t="s">
        <v>17059</v>
      </c>
      <c r="N1268" s="4" t="s">
        <v>12454</v>
      </c>
    </row>
    <row r="1269" spans="2:14" s="4" customFormat="1" x14ac:dyDescent="0.25">
      <c r="B1269" s="4" t="str">
        <f>"  """&amp;A1269&amp;""": {
    ""name"" : """&amp;SUBSTITUTE(F1269,"""","\""")&amp;""",
    ""latitude"" : "&amp;IF(D1269&lt;&gt;"",LEFT(D1269,2)&amp;"."&amp;RIGHT(D1269,LEN(D1269)-2),"0")&amp;",
    ""longitude"" : "&amp;IF(E1269&lt;&gt;"",LEFT(E1269,1)&amp;"."&amp;RIGHT(E1269,LEN(E1269)-1),"0")&amp;","&amp;"
    ""image"" : """&amp;N1269&amp;"""
  },"</f>
        <v xml:space="preserve">  "": {
    "name" : "De Jonghe Timmerman",
    "latitude" : 52.376417,
    "longitude" : 4.883518,
    "image" : "https://lh5.ggpht.com/4Hc4xWZc70ZZyKUYjun0xLMJR1-OI705LjMjta_TlOZLg7c4PtLzd6rdC27ljYaA9otMoIdS8SCUf4aW2Sw"
  },</v>
      </c>
      <c r="C1269" s="4">
        <v>49413572</v>
      </c>
      <c r="D1269" s="5">
        <v>52376417</v>
      </c>
      <c r="E1269" s="5">
        <v>4883518</v>
      </c>
      <c r="F1269" s="4" t="s">
        <v>11246</v>
      </c>
      <c r="G1269" s="4" t="s">
        <v>2916</v>
      </c>
      <c r="H1269" s="4" t="s">
        <v>2443</v>
      </c>
      <c r="I1269" s="4" t="s">
        <v>2452</v>
      </c>
      <c r="J1269" s="4" t="s">
        <v>2549</v>
      </c>
      <c r="K1269" s="4" t="s">
        <v>17055</v>
      </c>
      <c r="L1269" s="4" t="s">
        <v>17218</v>
      </c>
      <c r="M1269" s="4" t="s">
        <v>17219</v>
      </c>
      <c r="N1269" s="4" t="s">
        <v>11247</v>
      </c>
    </row>
    <row r="1270" spans="2:14" s="4" customFormat="1" x14ac:dyDescent="0.25">
      <c r="B1270" s="4" t="str">
        <f>"  """&amp;A1270&amp;""": {
    ""name"" : """&amp;SUBSTITUTE(F1270,"""","\""")&amp;""",
    ""latitude"" : "&amp;IF(D1270&lt;&gt;"",LEFT(D1270,2)&amp;"."&amp;RIGHT(D1270,LEN(D1270)-2),"0")&amp;",
    ""longitude"" : "&amp;IF(E1270&lt;&gt;"",LEFT(E1270,1)&amp;"."&amp;RIGHT(E1270,LEN(E1270)-1),"0")&amp;","&amp;"
    ""image"" : """&amp;N1270&amp;"""
  },"</f>
        <v xml:space="preserve">  "": {
    "name" : "D Graef Man",
    "latitude" : 52.376559,
    "longitude" : 4.883306,
    "image" : "https://lh4.ggpht.com/WHjk6Vtu2dMMOSYoB9z0DIKxbOFsAxbDy8ZiFekJ8oUsPsI5XfMgbs_hO6gFLIvRTind-VSFP0sG4JGPr7yX"
  },</v>
      </c>
      <c r="C1270" s="4">
        <v>49371527</v>
      </c>
      <c r="D1270" s="5">
        <v>52376559</v>
      </c>
      <c r="E1270" s="5">
        <v>4883306</v>
      </c>
      <c r="F1270" s="4" t="s">
        <v>11420</v>
      </c>
      <c r="G1270" s="4" t="s">
        <v>2916</v>
      </c>
      <c r="H1270" s="4" t="s">
        <v>2443</v>
      </c>
      <c r="I1270" s="4" t="s">
        <v>2452</v>
      </c>
      <c r="J1270" s="4" t="s">
        <v>2549</v>
      </c>
      <c r="K1270" s="4" t="s">
        <v>17055</v>
      </c>
      <c r="L1270" s="4" t="s">
        <v>17056</v>
      </c>
      <c r="M1270" s="4" t="s">
        <v>17057</v>
      </c>
      <c r="N1270" s="4" t="s">
        <v>11421</v>
      </c>
    </row>
    <row r="1271" spans="2:14" s="4" customFormat="1" x14ac:dyDescent="0.25">
      <c r="B1271" s="4" t="str">
        <f>"  """&amp;A1271&amp;""": {
    ""name"" : """&amp;SUBSTITUTE(F1271,"""","\""")&amp;""",
    ""latitude"" : "&amp;IF(D1271&lt;&gt;"",LEFT(D1271,2)&amp;"."&amp;RIGHT(D1271,LEN(D1271)-2),"0")&amp;",
    ""longitude"" : "&amp;IF(E1271&lt;&gt;"",LEFT(E1271,1)&amp;"."&amp;RIGHT(E1271,LEN(E1271)-1),"0")&amp;","&amp;"
    ""image"" : """&amp;N1271&amp;"""
  },"</f>
        <v xml:space="preserve">  "": {
    "name" : "Koning Willemhuis Anno 1863",
    "latitude" : 52.376084,
    "longitude" : 4.87921,
    "image" : "https://lh6.ggpht.com/nUZsLgWPlB6zT31tj4rGGvqkth2WkErW0b_OkBkuq3dpiL96B5yWDLuMZDrsqbFHq3KHJPlkW5xQpa6YbCTH"
  },</v>
      </c>
      <c r="C1271" s="4">
        <v>49371541</v>
      </c>
      <c r="D1271" s="5">
        <v>52376084</v>
      </c>
      <c r="E1271" s="5">
        <v>487921</v>
      </c>
      <c r="F1271" s="4" t="s">
        <v>12752</v>
      </c>
      <c r="G1271" s="4" t="s">
        <v>2916</v>
      </c>
      <c r="H1271" s="4" t="s">
        <v>2443</v>
      </c>
      <c r="I1271" s="4" t="s">
        <v>2452</v>
      </c>
      <c r="J1271" s="4" t="s">
        <v>2549</v>
      </c>
      <c r="K1271" s="4" t="s">
        <v>7184</v>
      </c>
      <c r="L1271" s="4" t="s">
        <v>17077</v>
      </c>
      <c r="M1271" s="4" t="s">
        <v>17078</v>
      </c>
      <c r="N1271" s="4" t="s">
        <v>12753</v>
      </c>
    </row>
    <row r="1272" spans="2:14" s="4" customFormat="1" x14ac:dyDescent="0.25">
      <c r="B1272" s="4" t="str">
        <f>"  """&amp;A1272&amp;""": {
    ""name"" : """&amp;SUBSTITUTE(F1272,"""","\""")&amp;""",
    ""latitude"" : "&amp;IF(D1272&lt;&gt;"",LEFT(D1272,2)&amp;"."&amp;RIGHT(D1272,LEN(D1272)-2),"0")&amp;",
    ""longitude"" : "&amp;IF(E1272&lt;&gt;"",LEFT(E1272,1)&amp;"."&amp;RIGHT(E1272,LEN(E1272)-1),"0")&amp;","&amp;"
    ""image"" : """&amp;N1272&amp;"""
  },"</f>
        <v xml:space="preserve">  "": {
    "name" : "Anslo's Hofje",
    "latitude" : 52.377099,
    "longitude" : 4.884218,
    "image" : "https://lh5.ggpht.com/Ey4RFF28vhhgPDmsRI1RtCL5weMmnP4-ypcx3_Z4qLRBtu-kOBV2RXFz-eaVM3L_yyy3jsuAPgkK1lE3cJUw"
  },</v>
      </c>
      <c r="C1272" s="4">
        <v>511731</v>
      </c>
      <c r="D1272" s="5">
        <v>52377099</v>
      </c>
      <c r="E1272" s="5">
        <v>4884218</v>
      </c>
      <c r="F1272" s="4" t="s">
        <v>7183</v>
      </c>
      <c r="G1272" s="4" t="s">
        <v>2916</v>
      </c>
      <c r="H1272" s="4" t="s">
        <v>2443</v>
      </c>
      <c r="I1272" s="4" t="s">
        <v>2452</v>
      </c>
      <c r="J1272" s="4" t="s">
        <v>2549</v>
      </c>
      <c r="K1272" s="4" t="s">
        <v>7184</v>
      </c>
      <c r="L1272" s="4" t="s">
        <v>2985</v>
      </c>
      <c r="M1272" s="4" t="s">
        <v>7185</v>
      </c>
      <c r="N1272" s="4" t="s">
        <v>10258</v>
      </c>
    </row>
    <row r="1273" spans="2:14" s="4" customFormat="1" x14ac:dyDescent="0.25">
      <c r="B1273" s="4" t="str">
        <f>"  """&amp;A1273&amp;""": {
    ""name"" : """&amp;SUBSTITUTE(F1273,"""","\""")&amp;""",
    ""latitude"" : "&amp;IF(D1273&lt;&gt;"",LEFT(D1273,2)&amp;"."&amp;RIGHT(D1273,LEN(D1273)-2),"0")&amp;",
    ""longitude"" : "&amp;IF(E1273&lt;&gt;"",LEFT(E1273,1)&amp;"."&amp;RIGHT(E1273,LEN(E1273)-1),"0")&amp;","&amp;"
    ""image"" : """&amp;N1273&amp;"""
  },"</f>
        <v xml:space="preserve">  "": {
    "name" : "Edison",
    "latitude" : 52.369576,
    "longitude" : 4.880152,
    "image" : "https://lh6.ggpht.com/HLYwIYRTAJfH8rz4EqGrv3n9oAgqOFoJfa5XFC6jGXnGjNa5HNSgVgPbj0U_JUuFuspnQh3jb67z-cruI8CZ"
  },</v>
      </c>
      <c r="C1273" s="4">
        <v>195739</v>
      </c>
      <c r="D1273" s="5">
        <v>52369576</v>
      </c>
      <c r="E1273" s="5">
        <v>4880152</v>
      </c>
      <c r="F1273" s="4" t="s">
        <v>5985</v>
      </c>
      <c r="G1273" s="4" t="s">
        <v>2916</v>
      </c>
      <c r="H1273" s="4" t="s">
        <v>2443</v>
      </c>
      <c r="I1273" s="4" t="s">
        <v>2452</v>
      </c>
      <c r="J1273" s="4" t="s">
        <v>2549</v>
      </c>
      <c r="K1273" s="4" t="s">
        <v>2795</v>
      </c>
      <c r="L1273" s="4">
        <v>88</v>
      </c>
      <c r="M1273" s="4" t="s">
        <v>5986</v>
      </c>
      <c r="N1273" s="4" t="s">
        <v>11594</v>
      </c>
    </row>
    <row r="1274" spans="2:14" s="4" customFormat="1" x14ac:dyDescent="0.25">
      <c r="B1274" s="4" t="str">
        <f>"  """&amp;A1274&amp;""": {
    ""name"" : """&amp;SUBSTITUTE(F1274,"""","\""")&amp;""",
    ""latitude"" : "&amp;IF(D1274&lt;&gt;"",LEFT(D1274,2)&amp;"."&amp;RIGHT(D1274,LEN(D1274)-2),"0")&amp;",
    ""longitude"" : "&amp;IF(E1274&lt;&gt;"",LEFT(E1274,1)&amp;"."&amp;RIGHT(E1274,LEN(E1274)-1),"0")&amp;","&amp;"
    ""image"" : """&amp;N1274&amp;"""
  },"</f>
        <v xml:space="preserve">  "": {
    "name" : "Art at Policestation",
    "latitude" : 52.368615,
    "longitude" : 4.877846,
    "image" : "https://lh5.ggpht.com/0iNj1OSuUQRPHZxBO7JNALERIUKar_uYDtAM2YtqgliMHYMR3oBieL1N7ZPyui82PBUWfqjSr0JaTGOqwIoZ"
  },</v>
      </c>
      <c r="C1274" s="4">
        <v>1208518</v>
      </c>
      <c r="D1274" s="5">
        <v>52368615</v>
      </c>
      <c r="E1274" s="5">
        <v>4877846</v>
      </c>
      <c r="F1274" s="4" t="s">
        <v>10291</v>
      </c>
      <c r="G1274" s="4" t="s">
        <v>2916</v>
      </c>
      <c r="H1274" s="4" t="s">
        <v>2443</v>
      </c>
      <c r="I1274" s="4" t="s">
        <v>2452</v>
      </c>
      <c r="J1274" s="4" t="s">
        <v>2549</v>
      </c>
      <c r="K1274" s="4" t="s">
        <v>2795</v>
      </c>
      <c r="L1274" s="4">
        <v>117</v>
      </c>
      <c r="M1274" s="4" t="s">
        <v>9806</v>
      </c>
      <c r="N1274" s="4" t="s">
        <v>10292</v>
      </c>
    </row>
    <row r="1275" spans="2:14" s="4" customFormat="1" x14ac:dyDescent="0.25">
      <c r="B1275" s="4" t="str">
        <f>"  """&amp;A1275&amp;""": {
    ""name"" : """&amp;SUBSTITUTE(F1275,"""","\""")&amp;""",
    ""latitude"" : "&amp;IF(D1275&lt;&gt;"",LEFT(D1275,2)&amp;"."&amp;RIGHT(D1275,LEN(D1275)-2),"0")&amp;",
    ""longitude"" : "&amp;IF(E1275&lt;&gt;"",LEFT(E1275,1)&amp;"."&amp;RIGHT(E1275,LEN(E1275)-1),"0")&amp;","&amp;"
    ""image"" : """&amp;N1275&amp;"""
  },"</f>
        <v xml:space="preserve">  "": {
    "name" : "Remember Who You Are",
    "latitude" : 52.368866,
    "longitude" : 4.877611,
    "image" : "https://lh4.ggpht.com/z_rAWUstrIOH0C9Q6cih6J_0cSPVwXBW9iVhWvZbdwJBqPZ_HtaVf8Z2iRT1Zdef0EisJTobwGBlIkjFISsz"
  },</v>
      </c>
      <c r="C1275" s="4">
        <v>1016577</v>
      </c>
      <c r="D1275" s="5">
        <v>52368866</v>
      </c>
      <c r="E1275" s="5">
        <v>4877611</v>
      </c>
      <c r="F1275" s="4" t="s">
        <v>9412</v>
      </c>
      <c r="G1275" s="4" t="s">
        <v>2916</v>
      </c>
      <c r="H1275" s="4" t="s">
        <v>2443</v>
      </c>
      <c r="I1275" s="4" t="s">
        <v>2452</v>
      </c>
      <c r="J1275" s="4" t="s">
        <v>2549</v>
      </c>
      <c r="K1275" s="4" t="s">
        <v>2795</v>
      </c>
      <c r="L1275" s="4">
        <v>150</v>
      </c>
      <c r="M1275" s="4" t="s">
        <v>9413</v>
      </c>
      <c r="N1275" s="4" t="s">
        <v>14175</v>
      </c>
    </row>
    <row r="1276" spans="2:14" s="4" customFormat="1" x14ac:dyDescent="0.25">
      <c r="B1276" s="4" t="str">
        <f>"  """&amp;A1276&amp;""": {
    ""name"" : """&amp;SUBSTITUTE(F1276,"""","\""")&amp;""",
    ""latitude"" : "&amp;IF(D1276&lt;&gt;"",LEFT(D1276,2)&amp;"."&amp;RIGHT(D1276,LEN(D1276)-2),"0")&amp;",
    ""longitude"" : "&amp;IF(E1276&lt;&gt;"",LEFT(E1276,1)&amp;"."&amp;RIGHT(E1276,LEN(E1276)-1),"0")&amp;","&amp;"
    ""image"" : """&amp;N1276&amp;"""
  },"</f>
        <v xml:space="preserve">  "": {
    "name" : "Ganesh",
    "latitude" : 52.368929,
    "longitude" : 4.879021,
    "image" : "https://lh6.ggpht.com/WiUkvOHQt4HCMz0tbWIAqPKpa6aySsiI36Hch3KCbKSnRifWIhVL13RDYYTmLn_ZvHd1YBwtEs5ozLibGyE"
  },</v>
      </c>
      <c r="C1276" s="4">
        <v>1095450</v>
      </c>
      <c r="D1276" s="5">
        <v>52368929</v>
      </c>
      <c r="E1276" s="5">
        <v>4879021</v>
      </c>
      <c r="F1276" s="4" t="s">
        <v>9804</v>
      </c>
      <c r="G1276" s="4" t="s">
        <v>2916</v>
      </c>
      <c r="H1276" s="4" t="s">
        <v>2443</v>
      </c>
      <c r="I1276" s="4" t="s">
        <v>2452</v>
      </c>
      <c r="J1276" s="4" t="s">
        <v>2549</v>
      </c>
      <c r="K1276" s="4" t="s">
        <v>2795</v>
      </c>
      <c r="L1276" s="4" t="s">
        <v>9805</v>
      </c>
      <c r="M1276" s="4" t="s">
        <v>9806</v>
      </c>
      <c r="N1276" s="4" t="s">
        <v>11896</v>
      </c>
    </row>
    <row r="1277" spans="2:14" s="4" customFormat="1" x14ac:dyDescent="0.25">
      <c r="B1277" s="4" t="str">
        <f>"  """&amp;A1277&amp;""": {
    ""name"" : """&amp;SUBSTITUTE(F1277,"""","\""")&amp;""",
    ""latitude"" : "&amp;IF(D1277&lt;&gt;"",LEFT(D1277,2)&amp;"."&amp;RIGHT(D1277,LEN(D1277)-2),"0")&amp;",
    ""longitude"" : "&amp;IF(E1277&lt;&gt;"",LEFT(E1277,1)&amp;"."&amp;RIGHT(E1277,LEN(E1277)-1),"0")&amp;","&amp;"
    ""image"" : """&amp;N1277&amp;"""
  },"</f>
        <v xml:space="preserve">  "": {
    "name" : "D'VERGULDE DOLFYN",
    "latitude" : 52.370538,
    "longitude" : 4.881026,
    "image" : "https://lh4.ggpht.com/kIgAMpb7zAY3zsXc-vSkstPhNBH53zZEx6e0M8fbfFRn4bizO43-dZyvh8N0BzG93t3jOdWMfKzC6pqtKiof"
  },</v>
      </c>
      <c r="C1277" s="4">
        <v>176912</v>
      </c>
      <c r="D1277" s="5">
        <v>52370538</v>
      </c>
      <c r="E1277" s="5">
        <v>4881026</v>
      </c>
      <c r="F1277" s="4" t="s">
        <v>5832</v>
      </c>
      <c r="G1277" s="4" t="s">
        <v>2916</v>
      </c>
      <c r="H1277" s="4" t="s">
        <v>2443</v>
      </c>
      <c r="I1277" s="4" t="s">
        <v>2452</v>
      </c>
      <c r="J1277" s="4" t="s">
        <v>2549</v>
      </c>
      <c r="K1277" s="4" t="s">
        <v>5833</v>
      </c>
      <c r="L1277" s="4">
        <v>99</v>
      </c>
      <c r="M1277" s="4" t="s">
        <v>5834</v>
      </c>
      <c r="N1277" s="4" t="s">
        <v>11572</v>
      </c>
    </row>
    <row r="1278" spans="2:14" s="4" customFormat="1" x14ac:dyDescent="0.25">
      <c r="B1278" s="4" t="str">
        <f>"  """&amp;A1278&amp;""": {
    ""name"" : """&amp;SUBSTITUTE(F1278,"""","\""")&amp;""",
    ""latitude"" : "&amp;IF(D1278&lt;&gt;"",LEFT(D1278,2)&amp;"."&amp;RIGHT(D1278,LEN(D1278)-2),"0")&amp;",
    ""longitude"" : "&amp;IF(E1278&lt;&gt;"",LEFT(E1278,1)&amp;"."&amp;RIGHT(E1278,LEN(E1278)-1),"0")&amp;","&amp;"
    ""image"" : """&amp;N1278&amp;"""
  },"</f>
        <v xml:space="preserve">  "": {
    "name" : "D Dorne Koon 1651",
    "latitude" : 52.36998,
    "longitude" : 4.878907,
    "image" : "https://lh5.ggpht.com/-xtYQRoF0Wljcb4BxO0yQavvusCwujAf1zfUHnhctclRpYAWjLyIAq5SE0Qrugb9wWmnkMCIFzByEDUWlMjWjg"
  },</v>
      </c>
      <c r="C1278" s="4">
        <v>1048444</v>
      </c>
      <c r="D1278" s="5">
        <v>5236998</v>
      </c>
      <c r="E1278" s="5">
        <v>4878907</v>
      </c>
      <c r="F1278" s="4" t="s">
        <v>9555</v>
      </c>
      <c r="G1278" s="4" t="s">
        <v>2916</v>
      </c>
      <c r="H1278" s="4" t="s">
        <v>2443</v>
      </c>
      <c r="I1278" s="4" t="s">
        <v>2452</v>
      </c>
      <c r="J1278" s="4" t="s">
        <v>2549</v>
      </c>
      <c r="K1278" s="4" t="s">
        <v>5833</v>
      </c>
      <c r="L1278" s="4" t="s">
        <v>9556</v>
      </c>
      <c r="M1278" s="4" t="s">
        <v>9557</v>
      </c>
      <c r="N1278" s="4" t="s">
        <v>11152</v>
      </c>
    </row>
    <row r="1279" spans="2:14" s="4" customFormat="1" x14ac:dyDescent="0.25">
      <c r="B1279" s="4" t="str">
        <f>"  """&amp;A1279&amp;""": {
    ""name"" : """&amp;SUBSTITUTE(F1279,"""","\""")&amp;""",
    ""latitude"" : "&amp;IF(D1279&lt;&gt;"",LEFT(D1279,2)&amp;"."&amp;RIGHT(D1279,LEN(D1279)-2),"0")&amp;",
    ""longitude"" : "&amp;IF(E1279&lt;&gt;"",LEFT(E1279,1)&amp;"."&amp;RIGHT(E1279,LEN(E1279)-1),"0")&amp;","&amp;"
    ""image"" : """&amp;N1279&amp;"""
  },"</f>
        <v xml:space="preserve">  "": {
    "name" : "Vereeniging Tot Heil Des Volks",
    "latitude" : 52.380918,
    "longitude" : 4.885345,
    "image" : "https://lh5.ggpht.com/ySoH9byKrchtkrkTKjyHSMlhXGOogdDXP8zIu0rF1WXGVypdSPI61XgeU7P-yrYwT3iBYInWg-JBwjUKjF0"
  },</v>
      </c>
      <c r="C1279" s="4">
        <v>325289</v>
      </c>
      <c r="D1279" s="5">
        <v>52380918</v>
      </c>
      <c r="E1279" s="5">
        <v>4885345</v>
      </c>
      <c r="F1279" s="4" t="s">
        <v>15371</v>
      </c>
      <c r="G1279" s="4" t="s">
        <v>2916</v>
      </c>
      <c r="H1279" s="4" t="s">
        <v>2443</v>
      </c>
      <c r="I1279" s="4" t="s">
        <v>2452</v>
      </c>
      <c r="J1279" s="4" t="s">
        <v>2549</v>
      </c>
      <c r="K1279" s="4" t="s">
        <v>15925</v>
      </c>
      <c r="L1279" s="4">
        <v>38</v>
      </c>
      <c r="M1279" s="4" t="s">
        <v>15926</v>
      </c>
      <c r="N1279" s="4" t="s">
        <v>15372</v>
      </c>
    </row>
    <row r="1280" spans="2:14" s="4" customFormat="1" x14ac:dyDescent="0.25">
      <c r="B1280" s="4" t="str">
        <f>"  """&amp;A1280&amp;""": {
    ""name"" : """&amp;SUBSTITUTE(F1280,"""","\""")&amp;""",
    ""latitude"" : "&amp;IF(D1280&lt;&gt;"",LEFT(D1280,2)&amp;"."&amp;RIGHT(D1280,LEN(D1280)-2),"0")&amp;",
    ""longitude"" : "&amp;IF(E1280&lt;&gt;"",LEFT(E1280,1)&amp;"."&amp;RIGHT(E1280,LEN(E1280)-1),"0")&amp;","&amp;"
    ""image"" : """&amp;N1280&amp;"""
  },"</f>
        <v xml:space="preserve">  "": {
    "name" : "Hare Street",
    "latitude" : 52.37021,
    "longitude" : 4.880176,
    "image" : "https://lh5.ggpht.com/wI5XuNW8eU3vSkw4aGAy356A1jGGae8M4aksWwTKHZCem-8eHzaPzXB3Aa0zkZ7c1jCJUZTNVoU11oBx7HCt"
  },</v>
      </c>
      <c r="C1280" s="4">
        <v>522739</v>
      </c>
      <c r="D1280" s="5">
        <v>5237021</v>
      </c>
      <c r="E1280" s="5">
        <v>4880176</v>
      </c>
      <c r="F1280" s="4" t="s">
        <v>12187</v>
      </c>
      <c r="G1280" s="4" t="s">
        <v>2916</v>
      </c>
      <c r="H1280" s="4" t="s">
        <v>2443</v>
      </c>
      <c r="I1280" s="4" t="s">
        <v>2452</v>
      </c>
      <c r="J1280" s="4" t="s">
        <v>2549</v>
      </c>
      <c r="K1280" s="4" t="s">
        <v>16128</v>
      </c>
      <c r="L1280" s="4">
        <v>50</v>
      </c>
      <c r="M1280" s="4" t="s">
        <v>16129</v>
      </c>
      <c r="N1280" s="4" t="s">
        <v>12188</v>
      </c>
    </row>
    <row r="1281" spans="2:14" s="4" customFormat="1" x14ac:dyDescent="0.25">
      <c r="B1281" s="4" t="str">
        <f>"  """&amp;A1281&amp;""": {
    ""name"" : """&amp;SUBSTITUTE(F1281,"""","\""")&amp;""",
    ""latitude"" : "&amp;IF(D1281&lt;&gt;"",LEFT(D1281,2)&amp;"."&amp;RIGHT(D1281,LEN(D1281)-2),"0")&amp;",
    ""longitude"" : "&amp;IF(E1281&lt;&gt;"",LEFT(E1281,1)&amp;"."&amp;RIGHT(E1281,LEN(E1281)-1),"0")&amp;","&amp;"
    ""image"" : """&amp;N1281&amp;"""
  },"</f>
        <v xml:space="preserve">  "": {
    "name" : "A Bird, 1619",
    "latitude" : 52.379022,
    "longitude" : 4.881914,
    "image" : "https://lh6.ggpht.com/QsPY_tgG-aQh_UHHXMdUQOia9m5g1URs6_ILyHjtEv1Ml7mv5BXE-S81QLCs2fYGiaK_oyYZEId_hojClGQ"
  },</v>
      </c>
      <c r="C1281" s="4">
        <v>174365</v>
      </c>
      <c r="D1281" s="5">
        <v>52379022</v>
      </c>
      <c r="E1281" s="5">
        <v>4881914</v>
      </c>
      <c r="F1281" s="4" t="s">
        <v>5813</v>
      </c>
      <c r="G1281" s="4" t="s">
        <v>2916</v>
      </c>
      <c r="H1281" s="4" t="s">
        <v>2443</v>
      </c>
      <c r="I1281" s="4" t="s">
        <v>2452</v>
      </c>
      <c r="J1281" s="4" t="s">
        <v>2549</v>
      </c>
      <c r="K1281" s="4" t="s">
        <v>5814</v>
      </c>
      <c r="L1281" s="4">
        <v>4</v>
      </c>
      <c r="M1281" s="4" t="s">
        <v>5815</v>
      </c>
      <c r="N1281" s="4" t="s">
        <v>10013</v>
      </c>
    </row>
    <row r="1282" spans="2:14" s="4" customFormat="1" x14ac:dyDescent="0.25">
      <c r="B1282" s="4" t="str">
        <f>"  """&amp;A1282&amp;""": {
    ""name"" : """&amp;SUBSTITUTE(F1282,"""","\""")&amp;""",
    ""latitude"" : "&amp;IF(D1282&lt;&gt;"",LEFT(D1282,2)&amp;"."&amp;RIGHT(D1282,LEN(D1282)-2),"0")&amp;",
    ""longitude"" : "&amp;IF(E1282&lt;&gt;"",LEFT(E1282,1)&amp;"."&amp;RIGHT(E1282,LEN(E1282)-1),"0")&amp;","&amp;"
    ""image"" : """&amp;N1282&amp;"""
  },"</f>
        <v xml:space="preserve">  "": {
    "name" : "De poort van Karthuizerhof",
    "latitude" : 52.378851,
    "longitude" : 4.881701,
    "image" : "https://lh4.ggpht.com/zYHzy9YGrXWKh-rpRO9GX-3V1Rl6FM4oMTm1dGyiXxhEIsxrj-fsipmQ5BhdgGg1gjyplwHRGbYZF78YClk"
  },</v>
      </c>
      <c r="C1282" s="4">
        <v>562558</v>
      </c>
      <c r="D1282" s="5">
        <v>52378851</v>
      </c>
      <c r="E1282" s="5">
        <v>4881701</v>
      </c>
      <c r="F1282" s="4" t="s">
        <v>7264</v>
      </c>
      <c r="G1282" s="4" t="s">
        <v>2916</v>
      </c>
      <c r="H1282" s="4" t="s">
        <v>2443</v>
      </c>
      <c r="I1282" s="4" t="s">
        <v>2452</v>
      </c>
      <c r="J1282" s="4" t="s">
        <v>2549</v>
      </c>
      <c r="K1282" s="4" t="s">
        <v>7265</v>
      </c>
      <c r="L1282" s="4">
        <v>129</v>
      </c>
      <c r="M1282" s="4" t="s">
        <v>7266</v>
      </c>
      <c r="N1282" s="4" t="s">
        <v>11340</v>
      </c>
    </row>
    <row r="1283" spans="2:14" s="4" customFormat="1" x14ac:dyDescent="0.25">
      <c r="B1283" s="4" t="str">
        <f>"  """&amp;A1283&amp;""": {
    ""name"" : """&amp;SUBSTITUTE(F1283,"""","\""")&amp;""",
    ""latitude"" : "&amp;IF(D1283&lt;&gt;"",LEFT(D1283,2)&amp;"."&amp;RIGHT(D1283,LEN(D1283)-2),"0")&amp;",
    ""longitude"" : "&amp;IF(E1283&lt;&gt;"",LEFT(E1283,1)&amp;"."&amp;RIGHT(E1283,LEN(E1283)-1),"0")&amp;","&amp;"
    ""image"" : """&amp;N1283&amp;"""
  },"</f>
        <v xml:space="preserve">  "": {
    "name" : "Classic Stain Glass",
    "latitude" : 52.371171,
    "longitude" : 4.880391,
    "image" : "https://lh3.ggpht.com/CxAeJZ-8JxmopyXHBnEnFAQuUHVEwPM5BNQ4180gVfvDfPryQ4DttSZaqZXtmvH0-UsVPibFW3vVknkOdbY"
  },</v>
      </c>
      <c r="C1283" s="4">
        <v>650083</v>
      </c>
      <c r="D1283" s="5">
        <v>52371171</v>
      </c>
      <c r="E1283" s="5">
        <v>4880391</v>
      </c>
      <c r="F1283" s="4" t="s">
        <v>10987</v>
      </c>
      <c r="G1283" s="4" t="s">
        <v>2916</v>
      </c>
      <c r="H1283" s="4" t="s">
        <v>2443</v>
      </c>
      <c r="I1283" s="4" t="s">
        <v>2452</v>
      </c>
      <c r="J1283" s="4" t="s">
        <v>2549</v>
      </c>
      <c r="K1283" s="4" t="s">
        <v>5419</v>
      </c>
      <c r="L1283" s="4">
        <v>16</v>
      </c>
      <c r="M1283" s="4" t="s">
        <v>5420</v>
      </c>
      <c r="N1283" s="4" t="s">
        <v>10988</v>
      </c>
    </row>
    <row r="1284" spans="2:14" s="4" customFormat="1" x14ac:dyDescent="0.25">
      <c r="B1284" s="4" t="str">
        <f>"  """&amp;A1284&amp;""": {
    ""name"" : """&amp;SUBSTITUTE(F1284,"""","\""")&amp;""",
    ""latitude"" : "&amp;IF(D1284&lt;&gt;"",LEFT(D1284,2)&amp;"."&amp;RIGHT(D1284,LEN(D1284)-2),"0")&amp;",
    ""longitude"" : "&amp;IF(E1284&lt;&gt;"",LEFT(E1284,1)&amp;"."&amp;RIGHT(E1284,LEN(E1284)-1),"0")&amp;","&amp;"
    ""image"" : """&amp;N1284&amp;"""
  },"</f>
        <v xml:space="preserve">  "": {
    "name" : "De Witte Valk",
    "latitude" : 52.370806,
    "longitude" : 4.881746,
    "image" : "https://lh6.ggpht.com/TEdc54ClCA5pu2Qc3cTrp_3slkPs4EHanYHCG_jmTI39MAxNHyuCYFhNupx2Xvv4QFEF0M2qKb6d2Joj0maJ"
  },</v>
      </c>
      <c r="C1284" s="4">
        <v>109517</v>
      </c>
      <c r="D1284" s="5">
        <v>52370806</v>
      </c>
      <c r="E1284" s="5">
        <v>4881746</v>
      </c>
      <c r="F1284" s="4" t="s">
        <v>5418</v>
      </c>
      <c r="G1284" s="4" t="s">
        <v>2916</v>
      </c>
      <c r="H1284" s="4" t="s">
        <v>2443</v>
      </c>
      <c r="I1284" s="4" t="s">
        <v>2452</v>
      </c>
      <c r="J1284" s="4" t="s">
        <v>2549</v>
      </c>
      <c r="K1284" s="4" t="s">
        <v>5419</v>
      </c>
      <c r="L1284" s="4">
        <v>20</v>
      </c>
      <c r="M1284" s="4" t="s">
        <v>5420</v>
      </c>
      <c r="N1284" s="4" t="s">
        <v>11413</v>
      </c>
    </row>
    <row r="1285" spans="2:14" s="4" customFormat="1" x14ac:dyDescent="0.25">
      <c r="B1285" s="4" t="str">
        <f>"  """&amp;A1285&amp;""": {
    ""name"" : """&amp;SUBSTITUTE(F1285,"""","\""")&amp;""",
    ""latitude"" : "&amp;IF(D1285&lt;&gt;"",LEFT(D1285,2)&amp;"."&amp;RIGHT(D1285,LEN(D1285)-2),"0")&amp;",
    ""longitude"" : "&amp;IF(E1285&lt;&gt;"",LEFT(E1285,1)&amp;"."&amp;RIGHT(E1285,LEN(E1285)-1),"0")&amp;","&amp;"
    ""image"" : """&amp;N1285&amp;"""
  },"</f>
        <v xml:space="preserve">  "": {
    "name" : "Distilleerderij De Ooievaar - Anno 1883",
    "latitude" : 52.382591,
    "longitude" : 4.88309,
    "image" : "https://lh5.ggpht.com/UFAsLRNge7hiWG-stOHeDVJrPW0u-awy40cgWjwagP4EtRtbgV2-474NOtWr8jcLW3qp9U4UtrgOV-kiF-rd"
  },</v>
      </c>
      <c r="C1285" s="4">
        <v>49413576</v>
      </c>
      <c r="D1285" s="5">
        <v>52382591</v>
      </c>
      <c r="E1285" s="5">
        <v>488309</v>
      </c>
      <c r="F1285" s="4" t="s">
        <v>11465</v>
      </c>
      <c r="G1285" s="4" t="s">
        <v>2916</v>
      </c>
      <c r="H1285" s="4" t="s">
        <v>2443</v>
      </c>
      <c r="I1285" s="4" t="s">
        <v>2452</v>
      </c>
      <c r="J1285" s="4" t="s">
        <v>2549</v>
      </c>
      <c r="K1285" s="4" t="s">
        <v>17220</v>
      </c>
      <c r="L1285" s="4">
        <v>9</v>
      </c>
      <c r="M1285" s="4" t="s">
        <v>17221</v>
      </c>
      <c r="N1285" s="4" t="s">
        <v>11466</v>
      </c>
    </row>
    <row r="1286" spans="2:14" s="4" customFormat="1" x14ac:dyDescent="0.25">
      <c r="B1286" s="4" t="str">
        <f>"  """&amp;A1286&amp;""": {
    ""name"" : """&amp;SUBSTITUTE(F1286,"""","\""")&amp;""",
    ""latitude"" : "&amp;IF(D1286&lt;&gt;"",LEFT(D1286,2)&amp;"."&amp;RIGHT(D1286,LEN(D1286)-2),"0")&amp;",
    ""longitude"" : "&amp;IF(E1286&lt;&gt;"",LEFT(E1286,1)&amp;"."&amp;RIGHT(E1286,LEN(E1286)-1),"0")&amp;","&amp;"
    ""image"" : """&amp;N1286&amp;"""
  },"</f>
        <v xml:space="preserve">  "": {
    "name" : "INT Casteel van Malaga",
    "latitude" : 52.37195,
    "longitude" : 4.882429,
    "image" : "https://lh6.ggpht.com/g6ndoZUw3JVLpunmMwxKSKS7LqaakOSkoLlMxXr7CjL4NMYRV54HETeVD0NhaQzvd899K5Y4MFIhcMtK8TPigg"
  },</v>
      </c>
      <c r="C1286" s="4">
        <v>1209522</v>
      </c>
      <c r="D1286" s="5">
        <v>5237195</v>
      </c>
      <c r="E1286" s="5">
        <v>4882429</v>
      </c>
      <c r="F1286" s="4" t="s">
        <v>12503</v>
      </c>
      <c r="G1286" s="4" t="s">
        <v>2916</v>
      </c>
      <c r="H1286" s="4" t="s">
        <v>2443</v>
      </c>
      <c r="I1286" s="4" t="s">
        <v>2452</v>
      </c>
      <c r="J1286" s="4" t="s">
        <v>2549</v>
      </c>
      <c r="K1286" s="4" t="s">
        <v>3272</v>
      </c>
      <c r="L1286" s="4">
        <v>2</v>
      </c>
      <c r="M1286" s="4" t="s">
        <v>16598</v>
      </c>
      <c r="N1286" s="4" t="s">
        <v>12504</v>
      </c>
    </row>
    <row r="1287" spans="2:14" s="4" customFormat="1" x14ac:dyDescent="0.25">
      <c r="B1287" s="4" t="str">
        <f>"  """&amp;A1287&amp;""": {
    ""name"" : """&amp;SUBSTITUTE(F1287,"""","\""")&amp;""",
    ""latitude"" : "&amp;IF(D1287&lt;&gt;"",LEFT(D1287,2)&amp;"."&amp;RIGHT(D1287,LEN(D1287)-2),"0")&amp;",
    ""longitude"" : "&amp;IF(E1287&lt;&gt;"",LEFT(E1287,1)&amp;"."&amp;RIGHT(E1287,LEN(E1287)-1),"0")&amp;","&amp;"
    ""image"" : """&amp;N1287&amp;"""
  },"</f>
        <v xml:space="preserve">  "": {
    "name" : "Church-Like Architecture",
    "latitude" : 52.3709,
    "longitude" : 4.878377,
    "image" : "https://lh5.ggpht.com/TelxkpLpwnHf7kvn18LtlPxJTd-r0hWDGuB0wda3C0jmJJfhAFX528LK7fOtmOJdmIX3SEKflwffMRtdmegNoQ"
  },</v>
      </c>
      <c r="C1287" s="4">
        <v>78474</v>
      </c>
      <c r="D1287" s="5">
        <v>523709</v>
      </c>
      <c r="E1287" s="5">
        <v>4878377</v>
      </c>
      <c r="F1287" s="4" t="s">
        <v>5206</v>
      </c>
      <c r="G1287" s="4" t="s">
        <v>2916</v>
      </c>
      <c r="H1287" s="4" t="s">
        <v>2443</v>
      </c>
      <c r="I1287" s="4" t="s">
        <v>2452</v>
      </c>
      <c r="J1287" s="4" t="s">
        <v>2549</v>
      </c>
      <c r="K1287" s="4" t="s">
        <v>3272</v>
      </c>
      <c r="L1287" s="4">
        <v>132</v>
      </c>
      <c r="M1287" s="4" t="s">
        <v>5207</v>
      </c>
      <c r="N1287" s="4" t="s">
        <v>10969</v>
      </c>
    </row>
    <row r="1288" spans="2:14" s="4" customFormat="1" x14ac:dyDescent="0.25">
      <c r="B1288" s="4" t="str">
        <f>"  """&amp;A1288&amp;""": {
    ""name"" : """&amp;SUBSTITUTE(F1288,"""","\""")&amp;""",
    ""latitude"" : "&amp;IF(D1288&lt;&gt;"",LEFT(D1288,2)&amp;"."&amp;RIGHT(D1288,LEN(D1288)-2),"0")&amp;",
    ""longitude"" : "&amp;IF(E1288&lt;&gt;"",LEFT(E1288,1)&amp;"."&amp;RIGHT(E1288,LEN(E1288)-1),"0")&amp;","&amp;"
    ""image"" : """&amp;N1288&amp;"""
  },"</f>
        <v xml:space="preserve">  "": {
    "name" : "Turkish Poort",
    "latitude" : 52.370698,
    "longitude" : 4.879837,
    "image" : "https://lh3.ggpht.com/rKlPUxumbPh-BGXDBifPCEAB4nVnDwL6hhb6Hk1m0oTWzVUn4M4eKnt4fyMoSGiJTHerick4DqI9uISqgHNePR19bgir5nKxmylhCE4d1fVaATrckA"
  },</v>
      </c>
      <c r="C1288" s="4">
        <v>36843207</v>
      </c>
      <c r="D1288" s="5">
        <v>52370698</v>
      </c>
      <c r="E1288" s="5">
        <v>4879837</v>
      </c>
      <c r="F1288" s="4" t="s">
        <v>15271</v>
      </c>
      <c r="G1288" s="4" t="s">
        <v>2916</v>
      </c>
      <c r="H1288" s="4" t="s">
        <v>2443</v>
      </c>
      <c r="I1288" s="4" t="s">
        <v>2452</v>
      </c>
      <c r="J1288" s="4" t="s">
        <v>2549</v>
      </c>
      <c r="K1288" s="4" t="s">
        <v>3272</v>
      </c>
      <c r="L1288" s="4" t="s">
        <v>3707</v>
      </c>
      <c r="M1288" s="4" t="s">
        <v>16746</v>
      </c>
      <c r="N1288" s="4" t="s">
        <v>15272</v>
      </c>
    </row>
    <row r="1289" spans="2:14" s="4" customFormat="1" x14ac:dyDescent="0.25">
      <c r="B1289" s="4" t="str">
        <f>"  """&amp;A1289&amp;""": {
    ""name"" : """&amp;SUBSTITUTE(F1289,"""","\""")&amp;""",
    ""latitude"" : "&amp;IF(D1289&lt;&gt;"",LEFT(D1289,2)&amp;"."&amp;RIGHT(D1289,LEN(D1289)-2),"0")&amp;",
    ""longitude"" : "&amp;IF(E1289&lt;&gt;"",LEFT(E1289,1)&amp;"."&amp;RIGHT(E1289,LEN(E1289)-1),"0")&amp;","&amp;"
    ""image"" : """&amp;N1289&amp;"""
  },"</f>
        <v xml:space="preserve">  "": {
    "name" : "St. Chrispin",
    "latitude" : 52.371348,
    "longitude" : 4.877778,
    "image" : "https://lh3.ggpht.com/zVuvGkTzHrjDwNqpU6Lr2yyGAYnkzBirWuPe7eXx38aPGP0KZighFrfvhHkvm4Gjoc3wtzbp41yMwkQyTlbp"
  },</v>
      </c>
      <c r="C1289" s="4">
        <v>566963</v>
      </c>
      <c r="D1289" s="5">
        <v>52371348</v>
      </c>
      <c r="E1289" s="5">
        <v>4877778</v>
      </c>
      <c r="F1289" s="4" t="s">
        <v>7425</v>
      </c>
      <c r="G1289" s="4" t="s">
        <v>2916</v>
      </c>
      <c r="H1289" s="4" t="s">
        <v>2443</v>
      </c>
      <c r="I1289" s="4" t="s">
        <v>2452</v>
      </c>
      <c r="J1289" s="4" t="s">
        <v>2549</v>
      </c>
      <c r="K1289" s="4" t="s">
        <v>5112</v>
      </c>
      <c r="L1289" s="4">
        <v>165</v>
      </c>
      <c r="M1289" s="4" t="s">
        <v>7426</v>
      </c>
      <c r="N1289" s="4" t="s">
        <v>14832</v>
      </c>
    </row>
    <row r="1290" spans="2:14" s="4" customFormat="1" x14ac:dyDescent="0.25">
      <c r="B1290" s="4" t="str">
        <f>"  """&amp;A1290&amp;""": {
    ""name"" : """&amp;SUBSTITUTE(F1290,"""","\""")&amp;""",
    ""latitude"" : "&amp;IF(D1290&lt;&gt;"",LEFT(D1290,2)&amp;"."&amp;RIGHT(D1290,LEN(D1290)-2),"0")&amp;",
    ""longitude"" : "&amp;IF(E1290&lt;&gt;"",LEFT(E1290,1)&amp;"."&amp;RIGHT(E1290,LEN(E1290)-1),"0")&amp;","&amp;"
    ""image"" : """&amp;N1290&amp;"""
  },"</f>
        <v xml:space="preserve">  "": {
    "name" : "The Key",
    "latitude" : 52.371659,
    "longitude" : 4.878763,
    "image" : "https://lh4.ggpht.com/Tbvs8pXUklecgJd74bgjsuBBg4LPJK71XPCPKVYMtJNMQ3TATxGPJOCgn396yUObyBvf5-uWpXPLLGu0s_ff"
  },</v>
      </c>
      <c r="C1290" s="4">
        <v>65285</v>
      </c>
      <c r="D1290" s="5">
        <v>52371659</v>
      </c>
      <c r="E1290" s="5">
        <v>4878763</v>
      </c>
      <c r="F1290" s="4" t="s">
        <v>5111</v>
      </c>
      <c r="G1290" s="4" t="s">
        <v>2916</v>
      </c>
      <c r="H1290" s="4" t="s">
        <v>2443</v>
      </c>
      <c r="I1290" s="4" t="s">
        <v>2452</v>
      </c>
      <c r="J1290" s="4" t="s">
        <v>2549</v>
      </c>
      <c r="K1290" s="4" t="s">
        <v>5112</v>
      </c>
      <c r="L1290" s="4">
        <v>174</v>
      </c>
      <c r="M1290" s="4" t="s">
        <v>5113</v>
      </c>
      <c r="N1290" s="4" t="s">
        <v>15083</v>
      </c>
    </row>
    <row r="1291" spans="2:14" s="4" customFormat="1" x14ac:dyDescent="0.25">
      <c r="B1291" s="4" t="str">
        <f>"  """&amp;A1291&amp;""": {
    ""name"" : """&amp;SUBSTITUTE(F1291,"""","\""")&amp;""",
    ""latitude"" : "&amp;IF(D1291&lt;&gt;"",LEFT(D1291,2)&amp;"."&amp;RIGHT(D1291,LEN(D1291)-2),"0")&amp;",
    ""longitude"" : "&amp;IF(E1291&lt;&gt;"",LEFT(E1291,1)&amp;"."&amp;RIGHT(E1291,LEN(E1291)-1),"0")&amp;","&amp;"
    ""image"" : """&amp;N1291&amp;"""
  },"</f>
        <v xml:space="preserve">  "": {
    "name" : "Hammer Dude",
    "latitude" : 52.366336,
    "longitude" : 4.881704,
    "image" : "https://lh4.ggpht.com/Cxputd-PmEPcXysRf4urleBmeAVLGQ1F9SdnuSU5LqNH3GeIAXaeArdgUAQnH1H5rLPQpdGGJTwdhyd514g"
  },</v>
      </c>
      <c r="C1291" s="4">
        <v>409277</v>
      </c>
      <c r="D1291" s="5">
        <v>52366336</v>
      </c>
      <c r="E1291" s="5">
        <v>4881704</v>
      </c>
      <c r="F1291" s="4" t="s">
        <v>7720</v>
      </c>
      <c r="G1291" s="4" t="s">
        <v>2916</v>
      </c>
      <c r="H1291" s="4" t="s">
        <v>2443</v>
      </c>
      <c r="I1291" s="4" t="s">
        <v>2452</v>
      </c>
      <c r="J1291" s="4" t="s">
        <v>2549</v>
      </c>
      <c r="K1291" s="4" t="s">
        <v>7721</v>
      </c>
      <c r="L1291" s="4">
        <v>76</v>
      </c>
      <c r="M1291" s="4" t="s">
        <v>7722</v>
      </c>
      <c r="N1291" s="4" t="s">
        <v>12154</v>
      </c>
    </row>
    <row r="1292" spans="2:14" s="4" customFormat="1" x14ac:dyDescent="0.25">
      <c r="B1292" s="4" t="str">
        <f>"  """&amp;A1292&amp;""": {
    ""name"" : """&amp;SUBSTITUTE(F1292,"""","\""")&amp;""",
    ""latitude"" : "&amp;IF(D1292&lt;&gt;"",LEFT(D1292,2)&amp;"."&amp;RIGHT(D1292,LEN(D1292)-2),"0")&amp;",
    ""longitude"" : "&amp;IF(E1292&lt;&gt;"",LEFT(E1292,1)&amp;"."&amp;RIGHT(E1292,LEN(E1292)-1),"0")&amp;","&amp;"
    ""image"" : """&amp;N1292&amp;"""
  },"</f>
        <v xml:space="preserve">  "": {
    "name" : "The Bad Lion",
    "latitude" : 52.365289,
    "longitude" : 4.879562,
    "image" : "https://lh5.ggpht.com/spi950R7mwv5HC1FDR5T9pYohuorlGKItF7Az8EOU4l3XYFGcfAkoJ3dAJehYCFJo7WSrnyDVhb561aHCh0"
  },</v>
      </c>
      <c r="C1292" s="4">
        <v>1063870</v>
      </c>
      <c r="D1292" s="5">
        <v>52365289</v>
      </c>
      <c r="E1292" s="5">
        <v>4879562</v>
      </c>
      <c r="F1292" s="4" t="s">
        <v>9638</v>
      </c>
      <c r="G1292" s="4" t="s">
        <v>2916</v>
      </c>
      <c r="H1292" s="4" t="s">
        <v>2443</v>
      </c>
      <c r="I1292" s="4" t="s">
        <v>2452</v>
      </c>
      <c r="J1292" s="4" t="s">
        <v>2549</v>
      </c>
      <c r="K1292" s="4" t="s">
        <v>5620</v>
      </c>
      <c r="L1292" s="4" t="s">
        <v>9639</v>
      </c>
      <c r="M1292" s="4" t="s">
        <v>9640</v>
      </c>
      <c r="N1292" s="4" t="s">
        <v>15040</v>
      </c>
    </row>
    <row r="1293" spans="2:14" s="4" customFormat="1" x14ac:dyDescent="0.25">
      <c r="B1293" s="4" t="str">
        <f>"  """&amp;A1293&amp;""": {
    ""name"" : """&amp;SUBSTITUTE(F1293,"""","\""")&amp;""",
    ""latitude"" : "&amp;IF(D1293&lt;&gt;"",LEFT(D1293,2)&amp;"."&amp;RIGHT(D1293,LEN(D1293)-2),"0")&amp;",
    ""longitude"" : "&amp;IF(E1293&lt;&gt;"",LEFT(E1293,1)&amp;"."&amp;RIGHT(E1293,LEN(E1293)-1),"0")&amp;","&amp;"
    ""image"" : """&amp;N1293&amp;"""
  },"</f>
        <v xml:space="preserve">  "": {
    "name" : "Tichelkerk,1912",
    "latitude" : 52.37907,
    "longitude" : 4.880252,
    "image" : "https://lh6.ggpht.com/fjyquZhRnB8uNJZyKV2ZBCjGyH7_doqtpyAU9vDOCFxvyxjGsJl2ViDXF_99dXUKqXsmpNePTsaGlNxbinf9_Q"
  },</v>
      </c>
      <c r="C1293" s="4">
        <v>488553</v>
      </c>
      <c r="D1293" s="5">
        <v>5237907</v>
      </c>
      <c r="E1293" s="5">
        <v>4880252</v>
      </c>
      <c r="F1293" s="4" t="s">
        <v>15154</v>
      </c>
      <c r="G1293" s="4" t="s">
        <v>2916</v>
      </c>
      <c r="H1293" s="4" t="s">
        <v>2443</v>
      </c>
      <c r="I1293" s="4" t="s">
        <v>2452</v>
      </c>
      <c r="J1293" s="4" t="s">
        <v>2549</v>
      </c>
      <c r="K1293" s="4" t="s">
        <v>3275</v>
      </c>
      <c r="L1293" s="4">
        <v>47</v>
      </c>
      <c r="M1293" s="4" t="s">
        <v>16098</v>
      </c>
      <c r="N1293" s="4" t="s">
        <v>15155</v>
      </c>
    </row>
    <row r="1294" spans="2:14" s="4" customFormat="1" x14ac:dyDescent="0.25">
      <c r="B1294" s="4" t="str">
        <f>"  """&amp;A1294&amp;""": {
    ""name"" : """&amp;SUBSTITUTE(F1294,"""","\""")&amp;""",
    ""latitude"" : "&amp;IF(D1294&lt;&gt;"",LEFT(D1294,2)&amp;"."&amp;RIGHT(D1294,LEN(D1294)-2),"0")&amp;",
    ""longitude"" : "&amp;IF(E1294&lt;&gt;"",LEFT(E1294,1)&amp;"."&amp;RIGHT(E1294,LEN(E1294)-1),"0")&amp;","&amp;"
    ""image"" : """&amp;N1294&amp;"""
  },"</f>
        <v xml:space="preserve">  "": {
    "name" : "Mural at Monumental Rounded Building",
    "latitude" : 52.378059,
    "longitude" : 4.879564,
    "image" : "https://lh5.ggpht.com/tyKHWsq_gFRiivzeCyQbGl-BL-YoI9rVmZaiil6BvE-EXM_63W4e8FMZywArwm7OtOmhukbp-cFGLww6xKgtJw"
  },</v>
      </c>
      <c r="C1294" s="4">
        <v>430489</v>
      </c>
      <c r="D1294" s="5">
        <v>52378059</v>
      </c>
      <c r="E1294" s="5">
        <v>4879564</v>
      </c>
      <c r="F1294" s="4" t="s">
        <v>13332</v>
      </c>
      <c r="G1294" s="4" t="s">
        <v>2916</v>
      </c>
      <c r="H1294" s="4" t="s">
        <v>2443</v>
      </c>
      <c r="I1294" s="4" t="s">
        <v>2452</v>
      </c>
      <c r="J1294" s="4" t="s">
        <v>2549</v>
      </c>
      <c r="K1294" s="4" t="s">
        <v>3275</v>
      </c>
      <c r="L1294" s="4">
        <v>60</v>
      </c>
      <c r="M1294" s="4" t="s">
        <v>16015</v>
      </c>
      <c r="N1294" s="4" t="s">
        <v>13333</v>
      </c>
    </row>
    <row r="1295" spans="2:14" s="4" customFormat="1" x14ac:dyDescent="0.25">
      <c r="B1295" s="4" t="str">
        <f>"  """&amp;A1295&amp;""": {
    ""name"" : """&amp;SUBSTITUTE(F1295,"""","\""")&amp;""",
    ""latitude"" : "&amp;IF(D1295&lt;&gt;"",LEFT(D1295,2)&amp;"."&amp;RIGHT(D1295,LEN(D1295)-2),"0")&amp;",
    ""longitude"" : "&amp;IF(E1295&lt;&gt;"",LEFT(E1295,1)&amp;"."&amp;RIGHT(E1295,LEN(E1295)-1),"0")&amp;","&amp;"
    ""image"" : """&amp;N1295&amp;"""
  },"</f>
        <v xml:space="preserve">  "": {
    "name" : "Krom Zwaard",
    "latitude" : 52.374025,
    "longitude" : 4.877142,
    "image" : "https://lh6.ggpht.com/NnNi7m6ew7PtfmJ8tWCfNMFxUKTBm32RlywESEXQXScivJI1VeupVPDs1iLojJBaR2VFOTQqbpOjlQo4-dA"
  },</v>
      </c>
      <c r="C1295" s="4">
        <v>634391</v>
      </c>
      <c r="D1295" s="5">
        <v>52374025</v>
      </c>
      <c r="E1295" s="5">
        <v>4877142</v>
      </c>
      <c r="F1295" s="4" t="s">
        <v>7542</v>
      </c>
      <c r="G1295" s="4" t="s">
        <v>2916</v>
      </c>
      <c r="H1295" s="4" t="s">
        <v>2443</v>
      </c>
      <c r="I1295" s="4" t="s">
        <v>2452</v>
      </c>
      <c r="J1295" s="4" t="s">
        <v>2549</v>
      </c>
      <c r="K1295" s="4" t="s">
        <v>3275</v>
      </c>
      <c r="L1295" s="4">
        <v>99</v>
      </c>
      <c r="M1295" s="4" t="s">
        <v>7543</v>
      </c>
      <c r="N1295" s="4" t="s">
        <v>12773</v>
      </c>
    </row>
    <row r="1296" spans="2:14" s="4" customFormat="1" x14ac:dyDescent="0.25">
      <c r="B1296" s="4" t="str">
        <f>"  """&amp;A1296&amp;""": {
    ""name"" : """&amp;SUBSTITUTE(F1296,"""","\""")&amp;""",
    ""latitude"" : "&amp;IF(D1296&lt;&gt;"",LEFT(D1296,2)&amp;"."&amp;RIGHT(D1296,LEN(D1296)-2),"0")&amp;",
    ""longitude"" : "&amp;IF(E1296&lt;&gt;"",LEFT(E1296,1)&amp;"."&amp;RIGHT(E1296,LEN(E1296)-1),"0")&amp;","&amp;"
    ""image"" : """&amp;N1296&amp;"""
  },"</f>
        <v xml:space="preserve">  "": {
    "name" : "The Lutheran Preacher",
    "latitude" : 52.373116,
    "longitude" : 4.876987,
    "image" : "https://lh4.ggpht.com/muxKRNV8cjSmrsE_UN_r03W4x-uhyS7OWB7DEiNefm4_iDj-BRJxjcqKDFv7eTV0ldvddXOYKatZGZTTH7mT"
  },</v>
      </c>
      <c r="C1296" s="4">
        <v>138800</v>
      </c>
      <c r="D1296" s="5">
        <v>52373116</v>
      </c>
      <c r="E1296" s="5">
        <v>4876987</v>
      </c>
      <c r="F1296" s="4" t="s">
        <v>5613</v>
      </c>
      <c r="G1296" s="4" t="s">
        <v>2916</v>
      </c>
      <c r="H1296" s="4" t="s">
        <v>2443</v>
      </c>
      <c r="I1296" s="4" t="s">
        <v>2452</v>
      </c>
      <c r="J1296" s="4" t="s">
        <v>2549</v>
      </c>
      <c r="K1296" s="4" t="s">
        <v>3275</v>
      </c>
      <c r="L1296" s="4">
        <v>105</v>
      </c>
      <c r="M1296" s="4" t="s">
        <v>5614</v>
      </c>
      <c r="N1296" s="4" t="s">
        <v>15087</v>
      </c>
    </row>
    <row r="1297" spans="2:14" s="4" customFormat="1" x14ac:dyDescent="0.25">
      <c r="B1297" s="4" t="str">
        <f>"  """&amp;A1297&amp;""": {
    ""name"" : """&amp;SUBSTITUTE(F1297,"""","\""")&amp;""",
    ""latitude"" : "&amp;IF(D1297&lt;&gt;"",LEFT(D1297,2)&amp;"."&amp;RIGHT(D1297,LEN(D1297)-2),"0")&amp;",
    ""longitude"" : "&amp;IF(E1297&lt;&gt;"",LEFT(E1297,1)&amp;"."&amp;RIGHT(E1297,LEN(E1297)-1),"0")&amp;","&amp;"
    ""image"" : """&amp;N1297&amp;"""
  },"</f>
        <v xml:space="preserve">  "": {
    "name" : "Water Gardens",
    "latitude" : 52.370498,
    "longitude" : 4.877314,
    "image" : "https://lh3.ggpht.com/B1hNjbSX1UVEdO64solkf7ufPDZh-xrjeRvpq0H908EEAh-kfLN6luCzdhz9pzC1C5XvF22PADOPQbRjKWd-"
  },</v>
      </c>
      <c r="C1297" s="4">
        <v>20178</v>
      </c>
      <c r="D1297" s="5">
        <v>52370498</v>
      </c>
      <c r="E1297" s="5">
        <v>4877314</v>
      </c>
      <c r="F1297" s="4" t="s">
        <v>4828</v>
      </c>
      <c r="G1297" s="4" t="s">
        <v>2916</v>
      </c>
      <c r="H1297" s="4" t="s">
        <v>2443</v>
      </c>
      <c r="I1297" s="4" t="s">
        <v>2452</v>
      </c>
      <c r="J1297" s="4" t="s">
        <v>2549</v>
      </c>
      <c r="K1297" s="4" t="s">
        <v>3275</v>
      </c>
      <c r="L1297" s="4" t="s">
        <v>4829</v>
      </c>
      <c r="M1297" s="4" t="s">
        <v>4830</v>
      </c>
      <c r="N1297" s="4" t="s">
        <v>15564</v>
      </c>
    </row>
    <row r="1298" spans="2:14" s="4" customFormat="1" x14ac:dyDescent="0.25">
      <c r="B1298" s="4" t="str">
        <f>"  """&amp;A1298&amp;""": {
    ""name"" : """&amp;SUBSTITUTE(F1298,"""","\""")&amp;""",
    ""latitude"" : "&amp;IF(D1298&lt;&gt;"",LEFT(D1298,2)&amp;"."&amp;RIGHT(D1298,LEN(D1298)-2),"0")&amp;",
    ""longitude"" : "&amp;IF(E1298&lt;&gt;"",LEFT(E1298,1)&amp;"."&amp;RIGHT(E1298,LEN(E1298)-1),"0")&amp;","&amp;"
    ""image"" : """&amp;N1298&amp;"""
  },"</f>
        <v xml:space="preserve">  "": {
    "name" : "De drie Linden, Lindengracht, 1982",
    "latitude" : 52.379865,
    "longitude" : 4.883012,
    "image" : "https://lh3.ggpht.com/cgya4lfJfus5rD7s6bYTrPJ7M_GnV6ac8i0esYvXMQ84mHnj_f6NkIpcD4rfKtbsX4DHv6pzX0G72KQ-V0m3XQ"
  },</v>
      </c>
      <c r="C1298" s="4">
        <v>87316</v>
      </c>
      <c r="D1298" s="5">
        <v>52379865</v>
      </c>
      <c r="E1298" s="5">
        <v>4883012</v>
      </c>
      <c r="F1298" s="4" t="s">
        <v>5275</v>
      </c>
      <c r="G1298" s="4" t="s">
        <v>2916</v>
      </c>
      <c r="H1298" s="4" t="s">
        <v>2443</v>
      </c>
      <c r="I1298" s="4" t="s">
        <v>2452</v>
      </c>
      <c r="J1298" s="4" t="s">
        <v>2549</v>
      </c>
      <c r="K1298" s="4" t="s">
        <v>5276</v>
      </c>
      <c r="L1298" s="4">
        <v>169</v>
      </c>
      <c r="M1298" s="4" t="s">
        <v>5277</v>
      </c>
      <c r="N1298" s="4" t="s">
        <v>11197</v>
      </c>
    </row>
    <row r="1299" spans="2:14" s="4" customFormat="1" x14ac:dyDescent="0.25">
      <c r="B1299" s="4" t="str">
        <f>"  """&amp;A1299&amp;""": {
    ""name"" : """&amp;SUBSTITUTE(F1299,"""","\""")&amp;""",
    ""latitude"" : "&amp;IF(D1299&lt;&gt;"",LEFT(D1299,2)&amp;"."&amp;RIGHT(D1299,LEN(D1299)-2),"0")&amp;",
    ""longitude"" : "&amp;IF(E1299&lt;&gt;"",LEFT(E1299,1)&amp;"."&amp;RIGHT(E1299,LEN(E1299)-1),"0")&amp;","&amp;"
    ""image"" : """&amp;N1299&amp;"""
  },"</f>
        <v xml:space="preserve">  "": {
    "name" : "Moriaan Met Tabaksblad",
    "latitude" : 52.379718,
    "longitude" : 4.882035,
    "image" : "https://lh3.ggpht.com/kWfw8d_BwFDC8vGJNFevLo5a0P_HzrRc3FawwmHkjyunwLtKkV4z08H9V9rI-Jf_ThX4couNsJMXiSykNNjw"
  },</v>
      </c>
      <c r="C1299" s="4">
        <v>177919</v>
      </c>
      <c r="D1299" s="5">
        <v>52379718</v>
      </c>
      <c r="E1299" s="5">
        <v>4882035</v>
      </c>
      <c r="F1299" s="4" t="s">
        <v>5844</v>
      </c>
      <c r="G1299" s="4" t="s">
        <v>2916</v>
      </c>
      <c r="H1299" s="4" t="s">
        <v>2443</v>
      </c>
      <c r="I1299" s="4" t="s">
        <v>2452</v>
      </c>
      <c r="J1299" s="4" t="s">
        <v>2549</v>
      </c>
      <c r="K1299" s="4" t="s">
        <v>5276</v>
      </c>
      <c r="L1299" s="4">
        <v>209</v>
      </c>
      <c r="M1299" s="4" t="s">
        <v>5845</v>
      </c>
      <c r="N1299" s="4" t="s">
        <v>13229</v>
      </c>
    </row>
    <row r="1300" spans="2:14" s="4" customFormat="1" x14ac:dyDescent="0.25">
      <c r="B1300" s="4" t="str">
        <f>"  """&amp;A1300&amp;""": {
    ""name"" : """&amp;SUBSTITUTE(F1300,"""","\""")&amp;""",
    ""latitude"" : "&amp;IF(D1300&lt;&gt;"",LEFT(D1300,2)&amp;"."&amp;RIGHT(D1300,LEN(D1300)-2),"0")&amp;",
    ""longitude"" : "&amp;IF(E1300&lt;&gt;"",LEFT(E1300,1)&amp;"."&amp;RIGHT(E1300,LEN(E1300)-1),"0")&amp;","&amp;"
    ""image"" : """&amp;N1300&amp;"""
  },"</f>
        <v xml:space="preserve">  "": {
    "name" : "De Kat In De Wijngaert",
    "latitude" : 52.380289,
    "longitude" : 4.884164,
    "image" : "https://lh5.ggpht.com/hTCMi_ai-Iguhh99z6LSRAGhiHRADsFYlAWtvkaExBYqyQaYxGe4uR5q3uJ3DY2qWQE3kSTz6XL9wdQuQ8qAAw"
  },</v>
      </c>
      <c r="C1300" s="4">
        <v>522281</v>
      </c>
      <c r="D1300" s="5">
        <v>52380289</v>
      </c>
      <c r="E1300" s="5">
        <v>4884164</v>
      </c>
      <c r="F1300" s="4" t="s">
        <v>11248</v>
      </c>
      <c r="G1300" s="4" t="s">
        <v>2916</v>
      </c>
      <c r="H1300" s="4" t="s">
        <v>2443</v>
      </c>
      <c r="I1300" s="4" t="s">
        <v>2452</v>
      </c>
      <c r="J1300" s="4" t="s">
        <v>2549</v>
      </c>
      <c r="K1300" s="4" t="s">
        <v>5276</v>
      </c>
      <c r="L1300" s="4">
        <v>1602</v>
      </c>
      <c r="M1300" s="4" t="s">
        <v>16130</v>
      </c>
      <c r="N1300" s="4" t="s">
        <v>11249</v>
      </c>
    </row>
    <row r="1301" spans="2:14" s="4" customFormat="1" x14ac:dyDescent="0.25">
      <c r="B1301" s="4" t="str">
        <f>"  """&amp;A1301&amp;""": {
    ""name"" : """&amp;SUBSTITUTE(F1301,"""","\""")&amp;""",
    ""latitude"" : "&amp;IF(D1301&lt;&gt;"",LEFT(D1301,2)&amp;"."&amp;RIGHT(D1301,LEN(D1301)-2),"0")&amp;",
    ""longitude"" : "&amp;IF(E1301&lt;&gt;"",LEFT(E1301,1)&amp;"."&amp;RIGHT(E1301,LEN(E1301)-1),"0")&amp;","&amp;"
    ""image"" : """&amp;N1301&amp;"""
  },"</f>
        <v xml:space="preserve">  "": {
    "name" : "De Nootzaak Gotyé",
    "latitude" : 52.379649,
    "longitude" : 4.881622,
    "image" : "https://lh5.ggpht.com/AfNJ2R0FfcSK7zw4yclrzZ2SldbGH1l5M63GPpNPFMAnapGAMNtRQuaxE1SESV1uqAR5Xd-MD54Vmep0VHX8cw"
  },</v>
      </c>
      <c r="C1301" s="4">
        <v>436442</v>
      </c>
      <c r="D1301" s="5">
        <v>52379649</v>
      </c>
      <c r="E1301" s="5">
        <v>4881622</v>
      </c>
      <c r="F1301" s="4" t="s">
        <v>11307</v>
      </c>
      <c r="G1301" s="4" t="s">
        <v>2916</v>
      </c>
      <c r="H1301" s="4" t="s">
        <v>2443</v>
      </c>
      <c r="I1301" s="4" t="s">
        <v>2452</v>
      </c>
      <c r="J1301" s="4" t="s">
        <v>2549</v>
      </c>
      <c r="K1301" s="4" t="s">
        <v>5276</v>
      </c>
      <c r="L1301" s="4" t="s">
        <v>16022</v>
      </c>
      <c r="M1301" s="4" t="s">
        <v>5845</v>
      </c>
      <c r="N1301" s="4" t="s">
        <v>11308</v>
      </c>
    </row>
    <row r="1302" spans="2:14" s="4" customFormat="1" x14ac:dyDescent="0.25">
      <c r="B1302" s="4" t="str">
        <f>"  """&amp;A1302&amp;""": {
    ""name"" : """&amp;SUBSTITUTE(F1302,"""","\""")&amp;""",
    ""latitude"" : "&amp;IF(D1302&lt;&gt;"",LEFT(D1302,2)&amp;"."&amp;RIGHT(D1302,LEN(D1302)-2),"0")&amp;",
    ""longitude"" : "&amp;IF(E1302&lt;&gt;"",LEFT(E1302,1)&amp;"."&amp;RIGHT(E1302,LEN(E1302)-1),"0")&amp;","&amp;"
    ""image"" : """&amp;N1302&amp;"""
  },"</f>
        <v xml:space="preserve">  "": {
    "name" : "T.SWART PAARD",
    "latitude" : 52.379527,
    "longitude" : 4.880773,
    "image" : "https://lh4.ggpht.com/nYZB7zxqD0-MXWYdI_N0RSQRfFQ1Tui_pou50MSv396Q9go5ChUUaTJXaaew31GovynezmLhFY2rFpSl_9Q"
  },</v>
      </c>
      <c r="C1302" s="4">
        <v>414554</v>
      </c>
      <c r="D1302" s="5">
        <v>52379527</v>
      </c>
      <c r="E1302" s="5">
        <v>4880773</v>
      </c>
      <c r="F1302" s="4" t="s">
        <v>6890</v>
      </c>
      <c r="G1302" s="4" t="s">
        <v>2916</v>
      </c>
      <c r="H1302" s="4" t="s">
        <v>2443</v>
      </c>
      <c r="I1302" s="4" t="s">
        <v>2452</v>
      </c>
      <c r="J1302" s="4" t="s">
        <v>2549</v>
      </c>
      <c r="K1302" s="4" t="s">
        <v>5276</v>
      </c>
      <c r="L1302" s="4" t="s">
        <v>6891</v>
      </c>
      <c r="M1302" s="4" t="s">
        <v>6892</v>
      </c>
      <c r="N1302" s="4" t="s">
        <v>15250</v>
      </c>
    </row>
    <row r="1303" spans="2:14" s="4" customFormat="1" x14ac:dyDescent="0.25">
      <c r="B1303" s="4" t="str">
        <f>"  """&amp;A1303&amp;""": {
    ""name"" : """&amp;SUBSTITUTE(F1303,"""","\""")&amp;""",
    ""latitude"" : "&amp;IF(D1303&lt;&gt;"",LEFT(D1303,2)&amp;"."&amp;RIGHT(D1303,LEN(D1303)-2),"0")&amp;",
    ""longitude"" : "&amp;IF(E1303&lt;&gt;"",LEFT(E1303,1)&amp;"."&amp;RIGHT(E1303,LEN(E1303)-1),"0")&amp;","&amp;"
    ""image"" : """&amp;N1303&amp;"""
  },"</f>
        <v xml:space="preserve">  "": {
    "name" : "'T Wit Paard",
    "latitude" : 52.380449,
    "longitude" : 4.88696,
    "image" : "https://lh4.ggpht.com/Q9G73ZnHD-KajUpmnlH8SOd5JisQ3C3IzHL1gpv7TSju0BFDLiFs9TN9TV54awiSk5cb-aIsRb9eni99NFIF"
  },</v>
      </c>
      <c r="C1303" s="4">
        <v>1126859</v>
      </c>
      <c r="D1303" s="5">
        <v>52380449</v>
      </c>
      <c r="E1303" s="5">
        <v>488696</v>
      </c>
      <c r="F1303" s="4" t="s">
        <v>15287</v>
      </c>
      <c r="G1303" s="4" t="s">
        <v>2916</v>
      </c>
      <c r="H1303" s="4" t="s">
        <v>2443</v>
      </c>
      <c r="I1303" s="4" t="s">
        <v>2452</v>
      </c>
      <c r="J1303" s="4" t="s">
        <v>2549</v>
      </c>
      <c r="K1303" s="4" t="s">
        <v>5276</v>
      </c>
      <c r="L1303" s="4" t="s">
        <v>16080</v>
      </c>
      <c r="M1303" s="4" t="s">
        <v>7262</v>
      </c>
      <c r="N1303" s="4" t="s">
        <v>15288</v>
      </c>
    </row>
    <row r="1304" spans="2:14" s="4" customFormat="1" x14ac:dyDescent="0.25">
      <c r="B1304" s="4" t="str">
        <f>"  """&amp;A1304&amp;""": {
    ""name"" : """&amp;SUBSTITUTE(F1304,"""","\""")&amp;""",
    ""latitude"" : "&amp;IF(D1304&lt;&gt;"",LEFT(D1304,2)&amp;"."&amp;RIGHT(D1304,LEN(D1304)-2),"0")&amp;",
    ""longitude"" : "&amp;IF(E1304&lt;&gt;"",LEFT(E1304,1)&amp;"."&amp;RIGHT(E1304,LEN(E1304)-1),"0")&amp;","&amp;"
    ""image"" : """&amp;N1304&amp;"""
  },"</f>
        <v xml:space="preserve">  "": {
    "name" : "Theo Thijssen, schrijver en on",
    "latitude" : 52.38066,
    "longitude" : 4.887556,
    "image" : "https://lh3.googleusercontent.com/VCT4G6dhdJpEznMAB465z3CJ7J_hV_4YxAon7dXmDndYAQ6VX_AxZdTOP1MEW0fd5-zjD_wNkTg8TS5-iIwF"
  },</v>
      </c>
      <c r="C1304" s="4">
        <v>565191</v>
      </c>
      <c r="D1304" s="5">
        <v>5238066</v>
      </c>
      <c r="E1304" s="5">
        <v>4887556</v>
      </c>
      <c r="F1304" s="4" t="s">
        <v>7261</v>
      </c>
      <c r="G1304" s="4" t="s">
        <v>2916</v>
      </c>
      <c r="H1304" s="4" t="s">
        <v>2443</v>
      </c>
      <c r="I1304" s="4" t="s">
        <v>2452</v>
      </c>
      <c r="J1304" s="4" t="s">
        <v>2549</v>
      </c>
      <c r="K1304" s="4" t="s">
        <v>5276</v>
      </c>
      <c r="L1304" s="4" t="s">
        <v>2777</v>
      </c>
      <c r="M1304" s="4" t="s">
        <v>7262</v>
      </c>
      <c r="N1304" s="4" t="s">
        <v>15100</v>
      </c>
    </row>
    <row r="1305" spans="2:14" s="4" customFormat="1" x14ac:dyDescent="0.25">
      <c r="B1305" s="4" t="str">
        <f>"  """&amp;A1305&amp;""": {
    ""name"" : """&amp;SUBSTITUTE(F1305,"""","\""")&amp;""",
    ""latitude"" : "&amp;IF(D1305&lt;&gt;"",LEFT(D1305,2)&amp;"."&amp;RIGHT(D1305,LEN(D1305)-2),"0")&amp;",
    ""longitude"" : "&amp;IF(E1305&lt;&gt;"",LEFT(E1305,1)&amp;"."&amp;RIGHT(E1305,LEN(E1305)-1),"0")&amp;","&amp;"
    ""image"" : """&amp;N1305&amp;"""
  },"</f>
        <v xml:space="preserve">  "": {
    "name" : "Book Store",
    "latitude" : 52.379762,
    "longitude" : 4.885994,
    "image" : "https://lh6.ggpht.com/JJk52K5UV2Qe5zkQvVaa3MFxvMLDGZ4Apyh6HQZRkc0VTH1maUo3sGebQ8sJViRjiC605LPNFbrIzSFrJhTy"
  },</v>
      </c>
      <c r="C1305" s="4">
        <v>848132</v>
      </c>
      <c r="D1305" s="5">
        <v>52379762</v>
      </c>
      <c r="E1305" s="5">
        <v>4885994</v>
      </c>
      <c r="F1305" s="4" t="s">
        <v>8502</v>
      </c>
      <c r="G1305" s="4" t="s">
        <v>2916</v>
      </c>
      <c r="H1305" s="4" t="s">
        <v>2443</v>
      </c>
      <c r="I1305" s="4" t="s">
        <v>2452</v>
      </c>
      <c r="J1305" s="4" t="s">
        <v>2549</v>
      </c>
      <c r="K1305" s="4" t="s">
        <v>5912</v>
      </c>
      <c r="L1305" s="4">
        <v>1</v>
      </c>
      <c r="M1305" s="4" t="s">
        <v>8503</v>
      </c>
      <c r="N1305" s="4" t="s">
        <v>10673</v>
      </c>
    </row>
    <row r="1306" spans="2:14" s="4" customFormat="1" x14ac:dyDescent="0.25">
      <c r="B1306" s="4" t="str">
        <f>"  """&amp;A1306&amp;""": {
    ""name"" : """&amp;SUBSTITUTE(F1306,"""","\""")&amp;""",
    ""latitude"" : "&amp;IF(D1306&lt;&gt;"",LEFT(D1306,2)&amp;"."&amp;RIGHT(D1306,LEN(D1306)-2),"0")&amp;",
    ""longitude"" : "&amp;IF(E1306&lt;&gt;"",LEFT(E1306,1)&amp;"."&amp;RIGHT(E1306,LEN(E1306)-1),"0")&amp;","&amp;"
    ""image"" : """&amp;N1306&amp;"""
  },"</f>
        <v xml:space="preserve">  "": {
    "name" : "Space Invader Lindenstraat",
    "latitude" : 52.379383,
    "longitude" : 4.883725,
    "image" : "https://lh6.ggpht.com/oR0SZWsYO7xqMxqixHJX1cLqIW9MgfdInc646D4X2YwLVZwd53oDmZQcP8WuuZM2crIOQn9Xjg_QV6ifSdLY"
  },</v>
      </c>
      <c r="C1306" s="4">
        <v>187167</v>
      </c>
      <c r="D1306" s="5">
        <v>52379383</v>
      </c>
      <c r="E1306" s="5">
        <v>4883725</v>
      </c>
      <c r="F1306" s="4" t="s">
        <v>5911</v>
      </c>
      <c r="G1306" s="4" t="s">
        <v>2916</v>
      </c>
      <c r="H1306" s="4" t="s">
        <v>2443</v>
      </c>
      <c r="I1306" s="4" t="s">
        <v>2452</v>
      </c>
      <c r="J1306" s="4" t="s">
        <v>2549</v>
      </c>
      <c r="K1306" s="4" t="s">
        <v>5912</v>
      </c>
      <c r="L1306" s="4">
        <v>68</v>
      </c>
      <c r="M1306" s="4" t="s">
        <v>5913</v>
      </c>
      <c r="N1306" s="4" t="s">
        <v>14579</v>
      </c>
    </row>
    <row r="1307" spans="2:14" s="4" customFormat="1" x14ac:dyDescent="0.25">
      <c r="B1307" s="4" t="str">
        <f>"  """&amp;A1307&amp;""": {
    ""name"" : """&amp;SUBSTITUTE(F1307,"""","\""")&amp;""",
    ""latitude"" : "&amp;IF(D1307&lt;&gt;"",LEFT(D1307,2)&amp;"."&amp;RIGHT(D1307,LEN(D1307)-2),"0")&amp;",
    ""longitude"" : "&amp;IF(E1307&lt;&gt;"",LEFT(E1307,1)&amp;"."&amp;RIGHT(E1307,LEN(E1307)-1),"0")&amp;","&amp;"
    ""image"" : """&amp;N1307&amp;"""
  },"</f>
        <v xml:space="preserve">  "": {
    "name" : "Groen Ding",
    "latitude" : 52.36801,
    "longitude" : 4.880291,
    "image" : "https://lh3.ggpht.com/4CrFMoaiwAt2lrj23zzAyXRTmwtSFkM8IDGhLq4sLLXKvkxQoRUf-Spa1QDCbCgJ4Mgs3d7HTKpwcgUEPyv0"
  },</v>
      </c>
      <c r="C1307" s="4">
        <v>332825</v>
      </c>
      <c r="D1307" s="5">
        <v>5236801</v>
      </c>
      <c r="E1307" s="5">
        <v>4880291</v>
      </c>
      <c r="F1307" s="4" t="s">
        <v>12122</v>
      </c>
      <c r="G1307" s="4" t="s">
        <v>2916</v>
      </c>
      <c r="H1307" s="4" t="s">
        <v>2443</v>
      </c>
      <c r="I1307" s="4" t="s">
        <v>2452</v>
      </c>
      <c r="J1307" s="4" t="s">
        <v>2549</v>
      </c>
      <c r="K1307" s="4" t="s">
        <v>7491</v>
      </c>
      <c r="L1307" s="4">
        <v>57</v>
      </c>
      <c r="M1307" s="4" t="s">
        <v>15929</v>
      </c>
      <c r="N1307" s="4" t="s">
        <v>12123</v>
      </c>
    </row>
    <row r="1308" spans="2:14" s="4" customFormat="1" x14ac:dyDescent="0.25">
      <c r="B1308" s="4" t="str">
        <f>"  """&amp;A1308&amp;""": {
    ""name"" : """&amp;SUBSTITUTE(F1308,"""","\""")&amp;""",
    ""latitude"" : "&amp;IF(D1308&lt;&gt;"",LEFT(D1308,2)&amp;"."&amp;RIGHT(D1308,LEN(D1308)-2),"0")&amp;",
    ""longitude"" : "&amp;IF(E1308&lt;&gt;"",LEFT(E1308,1)&amp;"."&amp;RIGHT(E1308,LEN(E1308)-1),"0")&amp;","&amp;"
    ""image"" : """&amp;N1308&amp;"""
  },"</f>
        <v xml:space="preserve">  "": {
    "name" : "Man with Cat",
    "latitude" : 52.368694,
    "longitude" : 4.881021,
    "image" : "https://lh3.ggpht.com/tK_B4w4klysPpcAg4-eJA1s5CNVEgm_4JewXIwTlhxku8UIY2UpewZWBePgN4Xcom35kchGvIkV3M6pIyD0"
  },</v>
      </c>
      <c r="C1308" s="4">
        <v>318637</v>
      </c>
      <c r="D1308" s="5">
        <v>52368694</v>
      </c>
      <c r="E1308" s="5">
        <v>4881021</v>
      </c>
      <c r="F1308" s="4" t="s">
        <v>7490</v>
      </c>
      <c r="G1308" s="4" t="s">
        <v>2916</v>
      </c>
      <c r="H1308" s="4" t="s">
        <v>2443</v>
      </c>
      <c r="I1308" s="4" t="s">
        <v>2452</v>
      </c>
      <c r="J1308" s="4" t="s">
        <v>2549</v>
      </c>
      <c r="K1308" s="4" t="s">
        <v>7491</v>
      </c>
      <c r="L1308" s="4" t="s">
        <v>7492</v>
      </c>
      <c r="M1308" s="4" t="s">
        <v>7493</v>
      </c>
      <c r="N1308" s="4" t="s">
        <v>13014</v>
      </c>
    </row>
    <row r="1309" spans="2:14" s="4" customFormat="1" x14ac:dyDescent="0.25">
      <c r="B1309" s="4" t="str">
        <f>"  """&amp;A1309&amp;""": {
    ""name"" : """&amp;SUBSTITUTE(F1309,"""","\""")&amp;""",
    ""latitude"" : "&amp;IF(D1309&lt;&gt;"",LEFT(D1309,2)&amp;"."&amp;RIGHT(D1309,LEN(D1309)-2),"0")&amp;",
    ""longitude"" : "&amp;IF(E1309&lt;&gt;"",LEFT(E1309,1)&amp;"."&amp;RIGHT(E1309,LEN(E1309)-1),"0")&amp;","&amp;"
    ""image"" : """&amp;N1309&amp;"""
  },"</f>
        <v xml:space="preserve">  "": {
    "name" : "Bolwerk Amsterdam 6: Kathuizen/Molen de Kat",
    "latitude" : 52.379988,
    "longitude" : 4.879393,
    "image" : "https://lh3.ggpht.com/y4eZCU4mJBbr1JAS2e08ib9AgNeXmZPmNxn1Ri2-BkW9DOK5ov9JokpgTtTSGjp-21RXRTSjx6zuheR3wjU"
  },</v>
      </c>
      <c r="C1309" s="4">
        <v>449233</v>
      </c>
      <c r="D1309" s="5">
        <v>52379988</v>
      </c>
      <c r="E1309" s="5">
        <v>4879393</v>
      </c>
      <c r="F1309" s="4" t="s">
        <v>6995</v>
      </c>
      <c r="G1309" s="4" t="s">
        <v>2916</v>
      </c>
      <c r="H1309" s="4" t="s">
        <v>2443</v>
      </c>
      <c r="I1309" s="4" t="s">
        <v>2452</v>
      </c>
      <c r="J1309" s="4" t="s">
        <v>2549</v>
      </c>
      <c r="K1309" s="4" t="s">
        <v>6107</v>
      </c>
      <c r="L1309" s="4" t="s">
        <v>6996</v>
      </c>
      <c r="M1309" s="4" t="s">
        <v>6997</v>
      </c>
      <c r="N1309" s="4" t="s">
        <v>10658</v>
      </c>
    </row>
    <row r="1310" spans="2:14" s="4" customFormat="1" x14ac:dyDescent="0.25">
      <c r="B1310" s="4" t="str">
        <f>"  """&amp;A1310&amp;""": {
    ""name"" : """&amp;SUBSTITUTE(F1310,"""","\""")&amp;""",
    ""latitude"" : "&amp;IF(D1310&lt;&gt;"",LEFT(D1310,2)&amp;"."&amp;RIGHT(D1310,LEN(D1310)-2),"0")&amp;",
    ""longitude"" : "&amp;IF(E1310&lt;&gt;"",LEFT(E1310,1)&amp;"."&amp;RIGHT(E1310,LEN(E1310)-1),"0")&amp;","&amp;"
    ""image"" : """&amp;N1310&amp;"""
  },"</f>
        <v xml:space="preserve">  "": {
    "name" : "Bolwerk Amsterdam 7: Slotermeer/Molen de Hooiberg",
    "latitude" : 52.37656,
    "longitude" : 4.877309,
    "image" : "https://lh6.ggpht.com/ZHnuk3DiQBh5J2Jc2IMo5S11sABlC7miX9OwUkHYfWGxWInlj6lt18r-nySsdIHl5D-_UySGng3QvSId_Jo"
  },</v>
      </c>
      <c r="C1310" s="4">
        <v>213819</v>
      </c>
      <c r="D1310" s="5">
        <v>5237656</v>
      </c>
      <c r="E1310" s="5">
        <v>4877309</v>
      </c>
      <c r="F1310" s="4" t="s">
        <v>6106</v>
      </c>
      <c r="G1310" s="4" t="s">
        <v>2916</v>
      </c>
      <c r="H1310" s="4" t="s">
        <v>2443</v>
      </c>
      <c r="I1310" s="4" t="s">
        <v>2452</v>
      </c>
      <c r="J1310" s="4" t="s">
        <v>2549</v>
      </c>
      <c r="K1310" s="4" t="s">
        <v>6107</v>
      </c>
      <c r="L1310" s="4" t="s">
        <v>6108</v>
      </c>
      <c r="M1310" s="4" t="s">
        <v>6109</v>
      </c>
      <c r="N1310" s="4" t="s">
        <v>10659</v>
      </c>
    </row>
    <row r="1311" spans="2:14" s="4" customFormat="1" x14ac:dyDescent="0.25">
      <c r="B1311" s="4" t="str">
        <f>"  """&amp;A1311&amp;""": {
    ""name"" : """&amp;SUBSTITUTE(F1311,"""","\""")&amp;""",
    ""latitude"" : "&amp;IF(D1311&lt;&gt;"",LEFT(D1311,2)&amp;"."&amp;RIGHT(D1311,LEN(D1311)-2),"0")&amp;",
    ""longitude"" : "&amp;IF(E1311&lt;&gt;"",LEFT(E1311,1)&amp;"."&amp;RIGHT(E1311,LEN(E1311)-1),"0")&amp;","&amp;"
    ""image"" : """&amp;N1311&amp;"""
  },"</f>
        <v xml:space="preserve">  "": {
    "name" : "Bolwerk Amsterdam 10: Nieuwkerk/Molen het Roode Hart",
    "latitude" : 52.370189,
    "longitude" : 4.876806,
    "image" : "https://lh6.ggpht.com/UvlPT6wAsMU6yV9aSAhFDtBJhUwQmBLEI_HmXHej_zkUTqHk3-eQlmBC9jTA9uN8nD0kupqeEEQCUYWqxFA"
  },</v>
      </c>
      <c r="C1311" s="4">
        <v>112999</v>
      </c>
      <c r="D1311" s="5">
        <v>52370189</v>
      </c>
      <c r="E1311" s="5">
        <v>4876806</v>
      </c>
      <c r="F1311" s="4" t="s">
        <v>5453</v>
      </c>
      <c r="G1311" s="4" t="s">
        <v>2916</v>
      </c>
      <c r="H1311" s="4" t="s">
        <v>2443</v>
      </c>
      <c r="I1311" s="4" t="s">
        <v>2452</v>
      </c>
      <c r="J1311" s="4" t="s">
        <v>2549</v>
      </c>
      <c r="K1311" s="4" t="s">
        <v>2750</v>
      </c>
      <c r="L1311" s="4">
        <v>250</v>
      </c>
      <c r="M1311" s="4" t="s">
        <v>5454</v>
      </c>
      <c r="N1311" s="4" t="s">
        <v>10647</v>
      </c>
    </row>
    <row r="1312" spans="2:14" s="4" customFormat="1" x14ac:dyDescent="0.25">
      <c r="B1312" s="4" t="str">
        <f>"  """&amp;A1312&amp;""": {
    ""name"" : """&amp;SUBSTITUTE(F1312,"""","\""")&amp;""",
    ""latitude"" : "&amp;IF(D1312&lt;&gt;"",LEFT(D1312,2)&amp;"."&amp;RIGHT(D1312,LEN(D1312)-2),"0")&amp;",
    ""longitude"" : "&amp;IF(E1312&lt;&gt;"",LEFT(E1312,1)&amp;"."&amp;RIGHT(E1312,LEN(E1312)-1),"0")&amp;","&amp;"
    ""image"" : """&amp;N1312&amp;"""
  },"</f>
        <v xml:space="preserve">  "": {
    "name" : "America Van Marnix (2006)",
    "latitude" : 52.377968,
    "longitude" : 4.878599,
    "image" : "https://lh6.ggpht.com/gf8lTUGvgKLdyfVJLlOfJ7uySL5gL2580D6ECpIov5-dRrEQpoFJ_4L6QIjt1DVcqHNJ24sdS9ucvoqU11FV"
  },</v>
      </c>
      <c r="C1312" s="4">
        <v>449779</v>
      </c>
      <c r="D1312" s="5">
        <v>52377968</v>
      </c>
      <c r="E1312" s="5">
        <v>4878599</v>
      </c>
      <c r="F1312" s="4" t="s">
        <v>7010</v>
      </c>
      <c r="G1312" s="4" t="s">
        <v>2916</v>
      </c>
      <c r="H1312" s="4" t="s">
        <v>2443</v>
      </c>
      <c r="I1312" s="4" t="s">
        <v>2452</v>
      </c>
      <c r="J1312" s="4" t="s">
        <v>2549</v>
      </c>
      <c r="K1312" s="4" t="s">
        <v>2750</v>
      </c>
      <c r="L1312" s="4" t="s">
        <v>7011</v>
      </c>
      <c r="M1312" s="4" t="s">
        <v>7012</v>
      </c>
      <c r="N1312" s="4" t="s">
        <v>10078</v>
      </c>
    </row>
    <row r="1313" spans="2:14" s="4" customFormat="1" x14ac:dyDescent="0.25">
      <c r="B1313" s="4" t="str">
        <f>"  """&amp;A1313&amp;""": {
    ""name"" : """&amp;SUBSTITUTE(F1313,"""","\""")&amp;""",
    ""latitude"" : "&amp;IF(D1313&lt;&gt;"",LEFT(D1313,2)&amp;"."&amp;RIGHT(D1313,LEN(D1313)-2),"0")&amp;",
    ""longitude"" : "&amp;IF(E1313&lt;&gt;"",LEFT(E1313,1)&amp;"."&amp;RIGHT(E1313,LEN(E1313)-1),"0")&amp;","&amp;"
    ""image"" : """&amp;N1313&amp;"""
  },"</f>
        <v xml:space="preserve">  "": {
    "name" : "Playing with the Devil",
    "latitude" : 52.373348,
    "longitude" : 4.875964,
    "image" : "https://lh3.ggpht.com/kNlLPfRdmoPPlrXVzfL9RwXbgQe9bw-Do2NVb3zwjHnw2VHVX0iKmwx7skRNF_V4mWIvxKEhrdiQJqBqEVyw"
  },</v>
      </c>
      <c r="C1313" s="4">
        <v>758628</v>
      </c>
      <c r="D1313" s="5">
        <v>52373348</v>
      </c>
      <c r="E1313" s="5">
        <v>4875964</v>
      </c>
      <c r="F1313" s="4" t="s">
        <v>8028</v>
      </c>
      <c r="G1313" s="4" t="s">
        <v>2916</v>
      </c>
      <c r="H1313" s="4" t="s">
        <v>2443</v>
      </c>
      <c r="I1313" s="4" t="s">
        <v>2452</v>
      </c>
      <c r="J1313" s="4" t="s">
        <v>2549</v>
      </c>
      <c r="K1313" s="4" t="s">
        <v>2750</v>
      </c>
      <c r="L1313" s="4" t="s">
        <v>8029</v>
      </c>
      <c r="M1313" s="4" t="s">
        <v>8030</v>
      </c>
      <c r="N1313" s="4" t="s">
        <v>13999</v>
      </c>
    </row>
    <row r="1314" spans="2:14" s="4" customFormat="1" x14ac:dyDescent="0.25">
      <c r="B1314" s="4" t="str">
        <f>"  """&amp;A1314&amp;""": {
    ""name"" : """&amp;SUBSTITUTE(F1314,"""","\""")&amp;""",
    ""latitude"" : "&amp;IF(D1314&lt;&gt;"",LEFT(D1314,2)&amp;"."&amp;RIGHT(D1314,LEN(D1314)-2),"0")&amp;",
    ""longitude"" : "&amp;IF(E1314&lt;&gt;"",LEFT(E1314,1)&amp;"."&amp;RIGHT(E1314,LEN(E1314)-1),"0")&amp;","&amp;"
    ""image"" : """&amp;N1314&amp;"""
  },"</f>
        <v xml:space="preserve">  "": {
    "name" : "Bird On Bike",
    "latitude" : 52.378711,
    "longitude" : 4.879486,
    "image" : "https://lh5.ggpht.com/aZ86AWpK8t3U7x3EVBEOyV9gTR1e-tiCZOTZCbsTfgn0oSQalw2tbUR-_Q8-Yieb_pEDPlDVxATTY9E0I4sP"
  },</v>
      </c>
      <c r="C1314" s="4">
        <v>1038131</v>
      </c>
      <c r="D1314" s="5">
        <v>52378711</v>
      </c>
      <c r="E1314" s="5">
        <v>4879486</v>
      </c>
      <c r="F1314" s="4" t="s">
        <v>9520</v>
      </c>
      <c r="G1314" s="4" t="s">
        <v>2916</v>
      </c>
      <c r="H1314" s="4" t="s">
        <v>2443</v>
      </c>
      <c r="I1314" s="4" t="s">
        <v>2452</v>
      </c>
      <c r="J1314" s="4" t="s">
        <v>2549</v>
      </c>
      <c r="K1314" s="4" t="s">
        <v>2750</v>
      </c>
      <c r="L1314" s="4" t="s">
        <v>9521</v>
      </c>
      <c r="M1314" s="4" t="s">
        <v>9522</v>
      </c>
      <c r="N1314" s="4" t="s">
        <v>10550</v>
      </c>
    </row>
    <row r="1315" spans="2:14" s="4" customFormat="1" x14ac:dyDescent="0.25">
      <c r="B1315" s="4" t="str">
        <f>"  """&amp;A1315&amp;""": {
    ""name"" : """&amp;SUBSTITUTE(F1315,"""","\""")&amp;""",
    ""latitude"" : "&amp;IF(D1315&lt;&gt;"",LEFT(D1315,2)&amp;"."&amp;RIGHT(D1315,LEN(D1315)-2),"0")&amp;",
    ""longitude"" : "&amp;IF(E1315&lt;&gt;"",LEFT(E1315,1)&amp;"."&amp;RIGHT(E1315,LEN(E1315)-1),"0")&amp;","&amp;"
    ""image"" : """&amp;N1315&amp;"""
  },"</f>
        <v xml:space="preserve">  "": {
    "name" : "Mosaic",
    "latitude" : 52.365763,
    "longitude" : 4.880078,
    "image" : "https://lh4.ggpht.com/tnAiZZf-K29vREuIUWhPP2CP1TBLCcGbPpHnDVVdRccqV4d9AVbRynYd8InvS6npvGI_x2vP1MUH3OcjWg"
  },</v>
      </c>
      <c r="C1315" s="4">
        <v>223844</v>
      </c>
      <c r="D1315" s="5">
        <v>52365763</v>
      </c>
      <c r="E1315" s="5">
        <v>4880078</v>
      </c>
      <c r="F1315" s="4" t="s">
        <v>2037</v>
      </c>
      <c r="G1315" s="4" t="s">
        <v>2916</v>
      </c>
      <c r="H1315" s="4" t="s">
        <v>2443</v>
      </c>
      <c r="I1315" s="4" t="s">
        <v>2452</v>
      </c>
      <c r="J1315" s="4" t="s">
        <v>2549</v>
      </c>
      <c r="K1315" s="4" t="s">
        <v>2750</v>
      </c>
      <c r="L1315" s="4" t="s">
        <v>6179</v>
      </c>
      <c r="M1315" s="4" t="s">
        <v>6180</v>
      </c>
      <c r="N1315" s="4" t="s">
        <v>13230</v>
      </c>
    </row>
    <row r="1316" spans="2:14" s="4" customFormat="1" x14ac:dyDescent="0.25">
      <c r="B1316" s="4" t="str">
        <f>"  """&amp;A1316&amp;""": {
    ""name"" : """&amp;SUBSTITUTE(F1316,"""","\""")&amp;""",
    ""latitude"" : "&amp;IF(D1316&lt;&gt;"",LEFT(D1316,2)&amp;"."&amp;RIGHT(D1316,LEN(D1316)-2),"0")&amp;",
    ""longitude"" : "&amp;IF(E1316&lt;&gt;"",LEFT(E1316,1)&amp;"."&amp;RIGHT(E1316,LEN(E1316)-1),"0")&amp;","&amp;"
    ""image"" : """&amp;N1316&amp;"""
  },"</f>
        <v xml:space="preserve">  "": {
    "name" : "Rounds in Square",
    "latitude" : 52.375389,
    "longitude" : 4.876583,
    "image" : "https://lh4.ggpht.com/dBhfLNfddVaVFlv8rIvGN5zmpe04Kz32lcO0Tw_VU8FM4PuorF0gJ2C-ymqyPA_RGNVI7LbsfPDl6A8e7gQ"
  },</v>
      </c>
      <c r="C1316" s="4">
        <v>521481</v>
      </c>
      <c r="D1316" s="5">
        <v>52375389</v>
      </c>
      <c r="E1316" s="5">
        <v>4876583</v>
      </c>
      <c r="F1316" s="4" t="s">
        <v>7298</v>
      </c>
      <c r="G1316" s="4" t="s">
        <v>2916</v>
      </c>
      <c r="H1316" s="4" t="s">
        <v>2443</v>
      </c>
      <c r="I1316" s="4" t="s">
        <v>2452</v>
      </c>
      <c r="J1316" s="4" t="s">
        <v>2549</v>
      </c>
      <c r="K1316" s="4" t="s">
        <v>7299</v>
      </c>
      <c r="L1316" s="4">
        <v>3</v>
      </c>
      <c r="M1316" s="4" t="s">
        <v>7300</v>
      </c>
      <c r="N1316" s="4" t="s">
        <v>14256</v>
      </c>
    </row>
    <row r="1317" spans="2:14" s="4" customFormat="1" x14ac:dyDescent="0.25">
      <c r="B1317" s="4" t="str">
        <f>"  """&amp;A1317&amp;""": {
    ""name"" : """&amp;SUBSTITUTE(F1317,"""","\""")&amp;""",
    ""latitude"" : "&amp;IF(D1317&lt;&gt;"",LEFT(D1317,2)&amp;"."&amp;RIGHT(D1317,LEN(D1317)-2),"0")&amp;",
    ""longitude"" : "&amp;IF(E1317&lt;&gt;"",LEFT(E1317,1)&amp;"."&amp;RIGHT(E1317,LEN(E1317)-1),"0")&amp;","&amp;"
    ""image"" : """&amp;N1317&amp;"""
  },"</f>
        <v xml:space="preserve">  "": {
    "name" : "Gevelsteen 'De Moerjan'",
    "latitude" : 52.375639,
    "longitude" : 4.882867,
    "image" : "https://lh3.googleusercontent.com/cMam_7LBDxphFXr5r43C71B3uVxQrA3RyNox4I0PJFGzZGqwjByF4Ri9HjIiStV_gRARNAbKclIcyUvEMpbb"
  },</v>
      </c>
      <c r="C1317" s="4">
        <v>49371549</v>
      </c>
      <c r="D1317" s="5">
        <v>52375639</v>
      </c>
      <c r="E1317" s="5">
        <v>4882867</v>
      </c>
      <c r="F1317" s="4" t="s">
        <v>11990</v>
      </c>
      <c r="G1317" s="4" t="s">
        <v>2916</v>
      </c>
      <c r="H1317" s="4" t="s">
        <v>2443</v>
      </c>
      <c r="I1317" s="4" t="s">
        <v>2452</v>
      </c>
      <c r="J1317" s="4" t="s">
        <v>2549</v>
      </c>
      <c r="K1317" s="4" t="s">
        <v>8291</v>
      </c>
      <c r="L1317" s="4">
        <v>25</v>
      </c>
      <c r="M1317" s="4" t="s">
        <v>17084</v>
      </c>
      <c r="N1317" s="4" t="s">
        <v>11991</v>
      </c>
    </row>
    <row r="1318" spans="2:14" s="4" customFormat="1" x14ac:dyDescent="0.25">
      <c r="B1318" s="4" t="str">
        <f>"  """&amp;A1318&amp;""": {
    ""name"" : """&amp;SUBSTITUTE(F1318,"""","\""")&amp;""",
    ""latitude"" : "&amp;IF(D1318&lt;&gt;"",LEFT(D1318,2)&amp;"."&amp;RIGHT(D1318,LEN(D1318)-2),"0")&amp;",
    ""longitude"" : "&amp;IF(E1318&lt;&gt;"",LEFT(E1318,1)&amp;"."&amp;RIGHT(E1318,LEN(E1318)-1),"0")&amp;","&amp;"
    ""image"" : """&amp;N1318&amp;"""
  },"</f>
        <v xml:space="preserve">  "": {
    "name" : "The Beer Barrels",
    "latitude" : 52.375343,
    "longitude" : 4.880923,
    "image" : "https://lh4.ggpht.com/loOVnq4TIiTpd7KLfH5eLHdZ6w1a5wH4JS5hi_NJoCi3WLk_oSxFJ6rUQROkmuv9Fb0xp3o2KtqqDvqy2BBc"
  },</v>
      </c>
      <c r="C1318" s="4">
        <v>1020567</v>
      </c>
      <c r="D1318" s="5">
        <v>52375343</v>
      </c>
      <c r="E1318" s="5">
        <v>4880923</v>
      </c>
      <c r="F1318" s="4" t="s">
        <v>9429</v>
      </c>
      <c r="G1318" s="4" t="s">
        <v>2916</v>
      </c>
      <c r="H1318" s="4" t="s">
        <v>2443</v>
      </c>
      <c r="I1318" s="4" t="s">
        <v>2452</v>
      </c>
      <c r="J1318" s="4" t="s">
        <v>2549</v>
      </c>
      <c r="K1318" s="4" t="s">
        <v>8291</v>
      </c>
      <c r="L1318" s="4">
        <v>84</v>
      </c>
      <c r="M1318" s="4" t="s">
        <v>9430</v>
      </c>
      <c r="N1318" s="4" t="s">
        <v>15041</v>
      </c>
    </row>
    <row r="1319" spans="2:14" s="4" customFormat="1" x14ac:dyDescent="0.25">
      <c r="B1319" s="4" t="str">
        <f>"  """&amp;A1319&amp;""": {
    ""name"" : """&amp;SUBSTITUTE(F1319,"""","\""")&amp;""",
    ""latitude"" : "&amp;IF(D1319&lt;&gt;"",LEFT(D1319,2)&amp;"."&amp;RIGHT(D1319,LEN(D1319)-2),"0")&amp;",
    ""longitude"" : "&amp;IF(E1319&lt;&gt;"",LEFT(E1319,1)&amp;"."&amp;RIGHT(E1319,LEN(E1319)-1),"0")&amp;","&amp;"
    ""image"" : """&amp;N1319&amp;"""
  },"</f>
        <v xml:space="preserve">  "": {
    "name" : "De Gekroonde Waterhond 1732",
    "latitude" : 52.375089,
    "longitude" : 4.880073,
    "image" : "https://lh3.ggpht.com/VPdWhh-alcg1a6xr3wpqfAAEk_5vA2QU5vpj8_fO0hfvqz5EOOc_fHko64nk3bskfMFFa_pCAqc01QeYb7QDAQ"
  },</v>
      </c>
      <c r="C1319" s="4">
        <v>805978</v>
      </c>
      <c r="D1319" s="5">
        <v>52375089</v>
      </c>
      <c r="E1319" s="5">
        <v>4880073</v>
      </c>
      <c r="F1319" s="4" t="s">
        <v>8290</v>
      </c>
      <c r="G1319" s="4" t="s">
        <v>2916</v>
      </c>
      <c r="H1319" s="4" t="s">
        <v>2443</v>
      </c>
      <c r="I1319" s="4" t="s">
        <v>2452</v>
      </c>
      <c r="J1319" s="4" t="s">
        <v>2549</v>
      </c>
      <c r="K1319" s="4" t="s">
        <v>8291</v>
      </c>
      <c r="L1319" s="4" t="s">
        <v>6721</v>
      </c>
      <c r="M1319" s="4" t="s">
        <v>8292</v>
      </c>
      <c r="N1319" s="4" t="s">
        <v>11215</v>
      </c>
    </row>
    <row r="1320" spans="2:14" s="4" customFormat="1" x14ac:dyDescent="0.25">
      <c r="B1320" s="4" t="str">
        <f>"  """&amp;A1320&amp;""": {
    ""name"" : """&amp;SUBSTITUTE(F1320,"""","\""")&amp;""",
    ""latitude"" : "&amp;IF(D1320&lt;&gt;"",LEFT(D1320,2)&amp;"."&amp;RIGHT(D1320,LEN(D1320)-2),"0")&amp;",
    ""longitude"" : "&amp;IF(E1320&lt;&gt;"",LEFT(E1320,1)&amp;"."&amp;RIGHT(E1320,LEN(E1320)-1),"0")&amp;","&amp;"
    ""image"" : """&amp;N1320&amp;"""
  },"</f>
        <v xml:space="preserve">  "": {
    "name" : "Flower carving",
    "latitude" : 52.375564,
    "longitude" : 4.881932,
    "image" : "https://lh3.ggpht.com/T0qwbImF1QyE5mdzQtku2_S_HbdqV6Dl3Vaym4iH1tlpVnuMAZUalaA9VhRjr2yakKqjiZo4T-w0mOl6wgU"
  },</v>
      </c>
      <c r="C1320" s="4">
        <v>49371618</v>
      </c>
      <c r="D1320" s="5">
        <v>52375564</v>
      </c>
      <c r="E1320" s="5">
        <v>4881932</v>
      </c>
      <c r="F1320" s="4" t="s">
        <v>11789</v>
      </c>
      <c r="G1320" s="4" t="s">
        <v>2916</v>
      </c>
      <c r="H1320" s="4" t="s">
        <v>2443</v>
      </c>
      <c r="I1320" s="4" t="s">
        <v>2452</v>
      </c>
      <c r="J1320" s="4" t="s">
        <v>2549</v>
      </c>
      <c r="K1320" s="4" t="s">
        <v>8291</v>
      </c>
      <c r="L1320" s="4" t="s">
        <v>8856</v>
      </c>
      <c r="M1320" s="4" t="s">
        <v>17146</v>
      </c>
      <c r="N1320" s="4" t="s">
        <v>11790</v>
      </c>
    </row>
    <row r="1321" spans="2:14" s="4" customFormat="1" x14ac:dyDescent="0.25">
      <c r="B1321" s="4" t="str">
        <f>"  """&amp;A1321&amp;""": {
    ""name"" : """&amp;SUBSTITUTE(F1321,"""","\""")&amp;""",
    ""latitude"" : "&amp;IF(D1321&lt;&gt;"",LEFT(D1321,2)&amp;"."&amp;RIGHT(D1321,LEN(D1321)-2),"0")&amp;",
    ""longitude"" : "&amp;IF(E1321&lt;&gt;"",LEFT(E1321,1)&amp;"."&amp;RIGHT(E1321,LEN(E1321)-1),"0")&amp;","&amp;"
    ""image"" : """&amp;N1321&amp;"""
  },"</f>
        <v xml:space="preserve">  "": {
    "name" : "Radijs",
    "latitude" : 52.381778,
    "longitude" : 4.882415,
    "image" : "https://lh3.ggpht.com/0v1XgjFz8pIj04isglLI1nySH76Ibr66ahOG8KEvJfiJYWjGKnk3g0B7hStsxOFcYyVri-7LRPQjhaazMGJ1ew"
  },</v>
      </c>
      <c r="C1321" s="4">
        <v>631777</v>
      </c>
      <c r="D1321" s="5">
        <v>52381778</v>
      </c>
      <c r="E1321" s="5">
        <v>4882415</v>
      </c>
      <c r="F1321" s="4" t="s">
        <v>14097</v>
      </c>
      <c r="G1321" s="4" t="s">
        <v>2916</v>
      </c>
      <c r="H1321" s="4" t="s">
        <v>2443</v>
      </c>
      <c r="I1321" s="4" t="s">
        <v>2452</v>
      </c>
      <c r="J1321" s="4" t="s">
        <v>2549</v>
      </c>
      <c r="K1321" s="4" t="s">
        <v>7747</v>
      </c>
      <c r="L1321" s="4">
        <v>79</v>
      </c>
      <c r="M1321" s="4" t="s">
        <v>16287</v>
      </c>
      <c r="N1321" s="4" t="s">
        <v>14098</v>
      </c>
    </row>
    <row r="1322" spans="2:14" s="4" customFormat="1" x14ac:dyDescent="0.25">
      <c r="B1322" s="4" t="str">
        <f>"  """&amp;A1322&amp;""": {
    ""name"" : """&amp;SUBSTITUTE(F1322,"""","\""")&amp;""",
    ""latitude"" : "&amp;IF(D1322&lt;&gt;"",LEFT(D1322,2)&amp;"."&amp;RIGHT(D1322,LEN(D1322)-2),"0")&amp;",
    ""longitude"" : "&amp;IF(E1322&lt;&gt;"",LEFT(E1322,1)&amp;"."&amp;RIGHT(E1322,LEN(E1322)-1),"0")&amp;","&amp;"
    ""image"" : """&amp;N1322&amp;"""
  },"</f>
        <v xml:space="preserve">  "": {
    "name" : "In De Batavier",
    "latitude" : 52.382104,
    "longitude" : 4.882743,
    "image" : "https://lh6.ggpht.com/cdurBRuYF-sMYHTzZhAGwJjhNlojN38EQSNvrQFiWaW988BryFEznV3bBvL5rxUqiX48D-nne1v8iMokbZA"
  },</v>
      </c>
      <c r="C1322" s="4">
        <v>978600</v>
      </c>
      <c r="D1322" s="5">
        <v>52382104</v>
      </c>
      <c r="E1322" s="5">
        <v>4882743</v>
      </c>
      <c r="F1322" s="4" t="s">
        <v>9215</v>
      </c>
      <c r="G1322" s="4" t="s">
        <v>2916</v>
      </c>
      <c r="H1322" s="4" t="s">
        <v>2443</v>
      </c>
      <c r="I1322" s="4" t="s">
        <v>2452</v>
      </c>
      <c r="J1322" s="4" t="s">
        <v>2549</v>
      </c>
      <c r="K1322" s="4" t="s">
        <v>7747</v>
      </c>
      <c r="L1322" s="4" t="s">
        <v>9216</v>
      </c>
      <c r="M1322" s="4" t="s">
        <v>9217</v>
      </c>
      <c r="N1322" s="4" t="s">
        <v>12450</v>
      </c>
    </row>
    <row r="1323" spans="2:14" s="4" customFormat="1" x14ac:dyDescent="0.25">
      <c r="B1323" s="4" t="str">
        <f>"  """&amp;A1323&amp;""": {
    ""name"" : """&amp;SUBSTITUTE(F1323,"""","\""")&amp;""",
    ""latitude"" : "&amp;IF(D1323&lt;&gt;"",LEFT(D1323,2)&amp;"."&amp;RIGHT(D1323,LEN(D1323)-2),"0")&amp;",
    ""longitude"" : "&amp;IF(E1323&lt;&gt;"",LEFT(E1323,1)&amp;"."&amp;RIGHT(E1323,LEN(E1323)-1),"0")&amp;","&amp;"
    ""image"" : """&amp;N1323&amp;"""
  },"</f>
        <v xml:space="preserve">  "": {
    "name" : "De Palmboom, 1745",
    "latitude" : 52.382223,
    "longitude" : 4.884671,
    "image" : "https://lh3.ggpht.com/42-yZ5A3JPTrdShS_dvfSdkRx_-Vn8l-SGFgD62jkFjzOvrFALUprA6LTaQBJwYauiKAd0rDQcYYBPmdyLg5eA"
  },</v>
      </c>
      <c r="C1323" s="4">
        <v>468948</v>
      </c>
      <c r="D1323" s="5">
        <v>52382223</v>
      </c>
      <c r="E1323" s="5">
        <v>4884671</v>
      </c>
      <c r="F1323" s="4" t="s">
        <v>7746</v>
      </c>
      <c r="G1323" s="4" t="s">
        <v>2916</v>
      </c>
      <c r="H1323" s="4" t="s">
        <v>2443</v>
      </c>
      <c r="I1323" s="4" t="s">
        <v>2452</v>
      </c>
      <c r="J1323" s="4" t="s">
        <v>2549</v>
      </c>
      <c r="K1323" s="4" t="s">
        <v>7747</v>
      </c>
      <c r="L1323" s="4" t="s">
        <v>7748</v>
      </c>
      <c r="M1323" s="4" t="s">
        <v>7749</v>
      </c>
      <c r="N1323" s="4" t="s">
        <v>11328</v>
      </c>
    </row>
    <row r="1324" spans="2:14" s="4" customFormat="1" x14ac:dyDescent="0.25">
      <c r="B1324" s="4" t="str">
        <f>"  """&amp;A1324&amp;""": {
    ""name"" : """&amp;SUBSTITUTE(F1324,"""","\""")&amp;""",
    ""latitude"" : "&amp;IF(D1324&lt;&gt;"",LEFT(D1324,2)&amp;"."&amp;RIGHT(D1324,LEN(D1324)-2),"0")&amp;",
    ""longitude"" : "&amp;IF(E1324&lt;&gt;"",LEFT(E1324,1)&amp;"."&amp;RIGHT(E1324,LEN(E1324)-1),"0")&amp;","&amp;"
    ""image"" : """&amp;N1324&amp;"""
  },"</f>
        <v xml:space="preserve">  "": {
    "name" : "Sempre Allegro Stone Mural",
    "latitude" : 52.367987,
    "longitude" : 4.882084,
    "image" : "https://lh3.googleusercontent.com/6UsvZ31DDR7U2ATSQQ6zkkGFdHqKYi-OskaNgx5HoCRmBbkXL2ZFyjL_blM8qGwRlWZpDQ1SVs3oTxqYRes"
  },</v>
      </c>
      <c r="C1324" s="4">
        <v>49382819</v>
      </c>
      <c r="D1324" s="5">
        <v>52367987</v>
      </c>
      <c r="E1324" s="5">
        <v>4882084</v>
      </c>
      <c r="F1324" s="4" t="s">
        <v>14423</v>
      </c>
      <c r="G1324" s="4" t="s">
        <v>2916</v>
      </c>
      <c r="H1324" s="4" t="s">
        <v>2443</v>
      </c>
      <c r="I1324" s="4" t="s">
        <v>2452</v>
      </c>
      <c r="J1324" s="4" t="s">
        <v>2549</v>
      </c>
      <c r="K1324" s="4" t="s">
        <v>17199</v>
      </c>
      <c r="L1324" s="4" t="s">
        <v>5953</v>
      </c>
      <c r="M1324" s="4" t="s">
        <v>17200</v>
      </c>
      <c r="N1324" s="4" t="s">
        <v>14424</v>
      </c>
    </row>
    <row r="1325" spans="2:14" s="4" customFormat="1" x14ac:dyDescent="0.25">
      <c r="B1325" s="4" t="str">
        <f>"  """&amp;A1325&amp;""": {
    ""name"" : """&amp;SUBSTITUTE(F1325,"""","\""")&amp;""",
    ""latitude"" : "&amp;IF(D1325&lt;&gt;"",LEFT(D1325,2)&amp;"."&amp;RIGHT(D1325,LEN(D1325)-2),"0")&amp;",
    ""longitude"" : "&amp;IF(E1325&lt;&gt;"",LEFT(E1325,1)&amp;"."&amp;RIGHT(E1325,LEN(E1325)-1),"0")&amp;","&amp;"
    ""image"" : """&amp;N1325&amp;"""
  },"</f>
        <v xml:space="preserve">  "": {
    "name" : "London Police Mural",
    "latitude" : 52.377689,
    "longitude" : 4.885485,
    "image" : "https://lh6.ggpht.com/x9-9S48ooRVCuIs9lFStD3OqRZcPqrHjZtY3L_ctYyPyLjKywcG4Kphux_GDEPGCxM5vDzM_6K98dwW7YkI"
  },</v>
      </c>
      <c r="C1325" s="4">
        <v>571422</v>
      </c>
      <c r="D1325" s="5">
        <v>52377689</v>
      </c>
      <c r="E1325" s="5">
        <v>4885485</v>
      </c>
      <c r="F1325" s="4" t="s">
        <v>7411</v>
      </c>
      <c r="G1325" s="4" t="s">
        <v>2916</v>
      </c>
      <c r="H1325" s="4" t="s">
        <v>2443</v>
      </c>
      <c r="I1325" s="4" t="s">
        <v>2452</v>
      </c>
      <c r="J1325" s="4" t="s">
        <v>2549</v>
      </c>
      <c r="K1325" s="4" t="s">
        <v>2769</v>
      </c>
      <c r="L1325" s="4">
        <v>70</v>
      </c>
      <c r="M1325" s="4" t="s">
        <v>7412</v>
      </c>
      <c r="N1325" s="4" t="s">
        <v>12949</v>
      </c>
    </row>
    <row r="1326" spans="2:14" s="4" customFormat="1" x14ac:dyDescent="0.25">
      <c r="B1326" s="4" t="str">
        <f>"  """&amp;A1326&amp;""": {
    ""name"" : """&amp;SUBSTITUTE(F1326,"""","\""")&amp;""",
    ""latitude"" : "&amp;IF(D1326&lt;&gt;"",LEFT(D1326,2)&amp;"."&amp;RIGHT(D1326,LEN(D1326)-2),"0")&amp;",
    ""longitude"" : "&amp;IF(E1326&lt;&gt;"",LEFT(E1326,1)&amp;"."&amp;RIGHT(E1326,LEN(E1326)-1),"0")&amp;","&amp;"
    ""image"" : """&amp;N1326&amp;"""
  },"</f>
        <v xml:space="preserve">  "": {
    "name" : "Masks",
    "latitude" : 52.37254,
    "longitude" : 4.882615,
    "image" : "https://lh5.ggpht.com/izsvDh62TjMdNBPBU7y9Di1pcu9-A_3xrwjrZXzpqGsyjzLk40HQ_UrcVkiQnvzwMmMYke0L3WT2g0Rhypc1"
  },</v>
      </c>
      <c r="C1326" s="4">
        <v>337229</v>
      </c>
      <c r="D1326" s="5">
        <v>5237254</v>
      </c>
      <c r="E1326" s="5">
        <v>4882615</v>
      </c>
      <c r="F1326" s="4" t="s">
        <v>8169</v>
      </c>
      <c r="G1326" s="4" t="s">
        <v>2916</v>
      </c>
      <c r="H1326" s="4" t="s">
        <v>2443</v>
      </c>
      <c r="I1326" s="4" t="s">
        <v>2452</v>
      </c>
      <c r="J1326" s="4" t="s">
        <v>2549</v>
      </c>
      <c r="K1326" s="4" t="s">
        <v>2769</v>
      </c>
      <c r="L1326" s="4">
        <v>228</v>
      </c>
      <c r="M1326" s="4" t="s">
        <v>17746</v>
      </c>
      <c r="N1326" s="4" t="s">
        <v>13042</v>
      </c>
    </row>
    <row r="1327" spans="2:14" s="4" customFormat="1" x14ac:dyDescent="0.25">
      <c r="B1327" s="4" t="str">
        <f>"  """&amp;A1327&amp;""": {
    ""name"" : """&amp;SUBSTITUTE(F1327,"""","\""")&amp;""",
    ""latitude"" : "&amp;IF(D1327&lt;&gt;"",LEFT(D1327,2)&amp;"."&amp;RIGHT(D1327,LEN(D1327)-2),"0")&amp;",
    ""longitude"" : "&amp;IF(E1327&lt;&gt;"",LEFT(E1327,1)&amp;"."&amp;RIGHT(E1327,LEN(E1327)-1),"0")&amp;","&amp;"
    ""image"" : """&amp;N1327&amp;"""
  },"</f>
        <v xml:space="preserve">  "": {
    "name" : "Lood in Glas",
    "latitude" : 52.368819,
    "longitude" : 4.881957,
    "image" : "https://lh5.ggpht.com/GtAq3H1nJ26GY2AjK1Z7Zh9SaNy1xfFQKl5xshaqj9Vg59rSmG-3HRQpDSkPkg5UW9BO1nkO28Y7V0imCgl8"
  },</v>
      </c>
      <c r="C1327" s="4">
        <v>429418</v>
      </c>
      <c r="D1327" s="5">
        <v>52368819</v>
      </c>
      <c r="E1327" s="5">
        <v>4881957</v>
      </c>
      <c r="F1327" s="4" t="s">
        <v>6979</v>
      </c>
      <c r="G1327" s="4" t="s">
        <v>2916</v>
      </c>
      <c r="H1327" s="4" t="s">
        <v>2443</v>
      </c>
      <c r="I1327" s="4" t="s">
        <v>2452</v>
      </c>
      <c r="J1327" s="4" t="s">
        <v>2549</v>
      </c>
      <c r="K1327" s="4" t="s">
        <v>2769</v>
      </c>
      <c r="L1327" s="4">
        <v>330</v>
      </c>
      <c r="M1327" s="4" t="s">
        <v>2771</v>
      </c>
      <c r="N1327" s="4" t="s">
        <v>12951</v>
      </c>
    </row>
    <row r="1328" spans="2:14" s="4" customFormat="1" x14ac:dyDescent="0.25">
      <c r="B1328" s="4" t="str">
        <f>"  """&amp;A1328&amp;""": {
    ""name"" : """&amp;SUBSTITUTE(F1328,"""","\""")&amp;""",
    ""latitude"" : "&amp;IF(D1328&lt;&gt;"",LEFT(D1328,2)&amp;"."&amp;RIGHT(D1328,LEN(D1328)-2),"0")&amp;",
    ""longitude"" : "&amp;IF(E1328&lt;&gt;"",LEFT(E1328,1)&amp;"."&amp;RIGHT(E1328,LEN(E1328)-1),"0")&amp;","&amp;"
    ""image"" : """&amp;N1328&amp;"""
  },"</f>
        <v xml:space="preserve">  "": {
    "name" : "Batenburg",
    "latitude" : 52.373227,
    "longitude" : 4.882658,
    "image" : "https://lh4.ggpht.com/KONjinlfsjjPae6VxLBD3K1fx5tcm6iamN47eS-zNE7Xi4CbMN2lQVTle4D3vBl2RmF1WIT3KGTTY_-lSi4"
  },</v>
      </c>
      <c r="C1328" s="4">
        <v>1119231</v>
      </c>
      <c r="D1328" s="5">
        <v>52373227</v>
      </c>
      <c r="E1328" s="5">
        <v>4882658</v>
      </c>
      <c r="F1328" s="4" t="s">
        <v>10428</v>
      </c>
      <c r="G1328" s="4" t="s">
        <v>2916</v>
      </c>
      <c r="H1328" s="4" t="s">
        <v>2443</v>
      </c>
      <c r="I1328" s="4" t="s">
        <v>2452</v>
      </c>
      <c r="J1328" s="4" t="s">
        <v>2549</v>
      </c>
      <c r="K1328" s="4" t="s">
        <v>2769</v>
      </c>
      <c r="L1328" s="4">
        <v>2062</v>
      </c>
      <c r="M1328" s="4" t="s">
        <v>16399</v>
      </c>
      <c r="N1328" s="4" t="s">
        <v>10429</v>
      </c>
    </row>
    <row r="1329" spans="2:14" s="4" customFormat="1" x14ac:dyDescent="0.25">
      <c r="B1329" s="4" t="str">
        <f>"  """&amp;A1329&amp;""": {
    ""name"" : """&amp;SUBSTITUTE(F1329,"""","\""")&amp;""",
    ""latitude"" : "&amp;IF(D1329&lt;&gt;"",LEFT(D1329,2)&amp;"."&amp;RIGHT(D1329,LEN(D1329)-2),"0")&amp;",
    ""longitude"" : "&amp;IF(E1329&lt;&gt;"",LEFT(E1329,1)&amp;"."&amp;RIGHT(E1329,LEN(E1329)-1),"0")&amp;","&amp;"
    ""image"" : """&amp;N1329&amp;"""
  },"</f>
        <v xml:space="preserve">  "": {
    "name" : "Amsterdam Tulip Museum",
    "latitude" : 52.376288,
    "longitude" : 4.884193,
    "image" : "https://lh3.ggpht.com/G_uK24pxLN7WGwQ7jSXBOYvhjGGNjJQAlG_xPDy1ent64ZNbqElC5tAlGix5kMeJmeJiCAaD0EJti3uM1ktE"
  },</v>
      </c>
      <c r="C1329" s="4">
        <v>158863</v>
      </c>
      <c r="D1329" s="5">
        <v>52376288</v>
      </c>
      <c r="E1329" s="5">
        <v>4884193</v>
      </c>
      <c r="F1329" s="4" t="s">
        <v>5736</v>
      </c>
      <c r="G1329" s="4" t="s">
        <v>2916</v>
      </c>
      <c r="H1329" s="4" t="s">
        <v>2443</v>
      </c>
      <c r="I1329" s="4" t="s">
        <v>2452</v>
      </c>
      <c r="J1329" s="4" t="s">
        <v>2549</v>
      </c>
      <c r="K1329" s="4" t="s">
        <v>2769</v>
      </c>
      <c r="L1329" s="4" t="s">
        <v>5737</v>
      </c>
      <c r="M1329" s="4" t="s">
        <v>5738</v>
      </c>
      <c r="N1329" s="4" t="s">
        <v>10157</v>
      </c>
    </row>
    <row r="1330" spans="2:14" s="4" customFormat="1" x14ac:dyDescent="0.25">
      <c r="B1330" s="4" t="str">
        <f>"  """&amp;A1330&amp;""": {
    ""name"" : """&amp;SUBSTITUTE(F1330,"""","\""")&amp;""",
    ""latitude"" : "&amp;IF(D1330&lt;&gt;"",LEFT(D1330,2)&amp;"."&amp;RIGHT(D1330,LEN(D1330)-2),"0")&amp;",
    ""longitude"" : "&amp;IF(E1330&lt;&gt;"",LEFT(E1330,1)&amp;"."&amp;RIGHT(E1330,LEN(E1330)-1),"0")&amp;","&amp;"
    ""image"" : """&amp;N1330&amp;"""
  },"</f>
        <v xml:space="preserve">  "": {
    "name" : "Over NES",
    "latitude" : 52.374873,
    "longitude" : 4.882918,
    "image" : "https://lh4.ggpht.com/lZnPWtL5Jyt8ptYSRn3TYRi3n23XcMNPR8s5Ceak9lJ43XaDF_GFc1AgIINkHfpAWGY5pXtGrtujLBIWmLs"
  },</v>
      </c>
      <c r="C1330" s="4">
        <v>735106</v>
      </c>
      <c r="D1330" s="5">
        <v>52374873</v>
      </c>
      <c r="E1330" s="5">
        <v>4882918</v>
      </c>
      <c r="F1330" s="4" t="s">
        <v>7878</v>
      </c>
      <c r="G1330" s="4" t="s">
        <v>2916</v>
      </c>
      <c r="H1330" s="4" t="s">
        <v>2443</v>
      </c>
      <c r="I1330" s="4" t="s">
        <v>2452</v>
      </c>
      <c r="J1330" s="4" t="s">
        <v>2549</v>
      </c>
      <c r="K1330" s="4" t="s">
        <v>2769</v>
      </c>
      <c r="L1330" s="4" t="s">
        <v>7879</v>
      </c>
      <c r="M1330" s="4" t="s">
        <v>7880</v>
      </c>
      <c r="N1330" s="4" t="s">
        <v>13719</v>
      </c>
    </row>
    <row r="1331" spans="2:14" s="4" customFormat="1" x14ac:dyDescent="0.25">
      <c r="B1331" s="4" t="str">
        <f>"  """&amp;A1331&amp;""": {
    ""name"" : """&amp;SUBSTITUTE(F1331,"""","\""")&amp;""",
    ""latitude"" : "&amp;IF(D1331&lt;&gt;"",LEFT(D1331,2)&amp;"."&amp;RIGHT(D1331,LEN(D1331)-2),"0")&amp;",
    ""longitude"" : "&amp;IF(E1331&lt;&gt;"",LEFT(E1331,1)&amp;"."&amp;RIGHT(E1331,LEN(E1331)-1),"0")&amp;","&amp;"
    ""image"" : """&amp;N1331&amp;"""
  },"</f>
        <v xml:space="preserve">  "": {
    "name" : "Saturnus Stone Relief Mural",
    "latitude" : 52.366969,
    "longitude" : 4.882114,
    "image" : "https://lh3.googleusercontent.com/PIJ-eYfomq2RtMdvE4bluj9YPlSgbapUYUjq2J1pA-EEMN2Dh1pWsEtogxrPbGRabOnfLV9PmEt8cm6Og-M"
  },</v>
      </c>
      <c r="C1331" s="4">
        <v>683100</v>
      </c>
      <c r="D1331" s="5">
        <v>52366969</v>
      </c>
      <c r="E1331" s="5">
        <v>4882114</v>
      </c>
      <c r="F1331" s="4" t="s">
        <v>7595</v>
      </c>
      <c r="G1331" s="4" t="s">
        <v>2916</v>
      </c>
      <c r="H1331" s="4" t="s">
        <v>2443</v>
      </c>
      <c r="I1331" s="4" t="s">
        <v>2452</v>
      </c>
      <c r="J1331" s="4" t="s">
        <v>2549</v>
      </c>
      <c r="K1331" s="4" t="s">
        <v>2769</v>
      </c>
      <c r="L1331" s="4" t="s">
        <v>7596</v>
      </c>
      <c r="M1331" s="4" t="s">
        <v>7597</v>
      </c>
      <c r="N1331" s="4" t="s">
        <v>14297</v>
      </c>
    </row>
    <row r="1332" spans="2:14" s="4" customFormat="1" x14ac:dyDescent="0.25">
      <c r="B1332" s="4" t="str">
        <f>"  """&amp;A1332&amp;""": {
    ""name"" : """&amp;SUBSTITUTE(F1332,"""","\""")&amp;""",
    ""latitude"" : "&amp;IF(D1332&lt;&gt;"",LEFT(D1332,2)&amp;"."&amp;RIGHT(D1332,LEN(D1332)-2),"0")&amp;",
    ""longitude"" : "&amp;IF(E1332&lt;&gt;"",LEFT(E1332,1)&amp;"."&amp;RIGHT(E1332,LEN(E1332)-1),"0")&amp;","&amp;"
    ""image"" : """&amp;N1332&amp;"""
  },"</f>
        <v xml:space="preserve">  "": {
    "name" : "Amsterdam Mosque",
    "latitude" : 52.373016,
    "longitude" : 4.878664,
    "image" : "https://lh6.ggpht.com/MtkPAmzb7OLceWyfF-6MaV0GxVYYJLTnd7W6lGBiRRuoZwl0J5w5xJ0hA-P4m2lGkTzofdPVVFopP0P7WcBH"
  },</v>
      </c>
      <c r="C1332" s="4">
        <v>395278</v>
      </c>
      <c r="D1332" s="5">
        <v>52373016</v>
      </c>
      <c r="E1332" s="5">
        <v>4878664</v>
      </c>
      <c r="F1332" s="4" t="s">
        <v>1070</v>
      </c>
      <c r="G1332" s="4" t="s">
        <v>2916</v>
      </c>
      <c r="H1332" s="4" t="s">
        <v>2443</v>
      </c>
      <c r="I1332" s="4" t="s">
        <v>2452</v>
      </c>
      <c r="J1332" s="4" t="s">
        <v>2549</v>
      </c>
      <c r="K1332" s="4" t="s">
        <v>2686</v>
      </c>
      <c r="L1332" s="4">
        <v>148</v>
      </c>
      <c r="M1332" s="4" t="s">
        <v>15984</v>
      </c>
      <c r="N1332" s="4" t="s">
        <v>10137</v>
      </c>
    </row>
    <row r="1333" spans="2:14" s="4" customFormat="1" x14ac:dyDescent="0.25">
      <c r="B1333" s="4" t="str">
        <f>"  """&amp;A1333&amp;""": {
    ""name"" : """&amp;SUBSTITUTE(F1333,"""","\""")&amp;""",
    ""latitude"" : "&amp;IF(D1333&lt;&gt;"",LEFT(D1333,2)&amp;"."&amp;RIGHT(D1333,LEN(D1333)-2),"0")&amp;",
    ""longitude"" : "&amp;IF(E1333&lt;&gt;"",LEFT(E1333,1)&amp;"."&amp;RIGHT(E1333,LEN(E1333)-1),"0")&amp;","&amp;"
    ""image"" : """&amp;N1333&amp;"""
  },"</f>
        <v xml:space="preserve">  "": {
    "name" : "Old Syrup Factory",
    "latitude" : 52.372655,
    "longitude" : 4.877198,
    "image" : "https://lh3.ggpht.com/AVCsTdCJruZJAzvJ4K45YP8w42y-9DyygbxmEm0DKWdVm_n473SKmr44gQeggAkSIwuBqUb-YD-e1uX1Ti4"
  },</v>
      </c>
      <c r="C1333" s="4">
        <v>484416</v>
      </c>
      <c r="D1333" s="5">
        <v>52372655</v>
      </c>
      <c r="E1333" s="5">
        <v>4877198</v>
      </c>
      <c r="F1333" s="4" t="s">
        <v>13593</v>
      </c>
      <c r="G1333" s="4" t="s">
        <v>2916</v>
      </c>
      <c r="H1333" s="4" t="s">
        <v>2443</v>
      </c>
      <c r="I1333" s="4" t="s">
        <v>2452</v>
      </c>
      <c r="J1333" s="4" t="s">
        <v>2549</v>
      </c>
      <c r="K1333" s="4" t="s">
        <v>2686</v>
      </c>
      <c r="L1333" s="4">
        <v>204</v>
      </c>
      <c r="M1333" s="4" t="s">
        <v>16092</v>
      </c>
      <c r="N1333" s="4" t="s">
        <v>13594</v>
      </c>
    </row>
    <row r="1334" spans="2:14" s="4" customFormat="1" x14ac:dyDescent="0.25">
      <c r="B1334" s="4" t="str">
        <f>"  """&amp;A1334&amp;""": {
    ""name"" : """&amp;SUBSTITUTE(F1334,"""","\""")&amp;""",
    ""latitude"" : "&amp;IF(D1334&lt;&gt;"",LEFT(D1334,2)&amp;"."&amp;RIGHT(D1334,LEN(D1334)-2),"0")&amp;",
    ""longitude"" : "&amp;IF(E1334&lt;&gt;"",LEFT(E1334,1)&amp;"."&amp;RIGHT(E1334,LEN(E1334)-1),"0")&amp;","&amp;"
    ""image"" : """&amp;N1334&amp;"""
  },"</f>
        <v xml:space="preserve">  "": {
    "name" : "Rowing Man",
    "latitude" : 52.373625,
    "longitude" : 4.88116,
    "image" : "https://lh4.ggpht.com/zfrzSmBNKDiQdo4JZlueKAsPckPidbbRGh_wisJuFY0fnJFMsiZfYklhzWTnIwBGePNRJkLhq4c3G0iIqndCCA"
  },</v>
      </c>
      <c r="C1334" s="4">
        <v>796458</v>
      </c>
      <c r="D1334" s="5">
        <v>52373625</v>
      </c>
      <c r="E1334" s="5">
        <v>488116</v>
      </c>
      <c r="F1334" s="4" t="s">
        <v>8247</v>
      </c>
      <c r="G1334" s="4" t="s">
        <v>2916</v>
      </c>
      <c r="H1334" s="4" t="s">
        <v>2443</v>
      </c>
      <c r="I1334" s="4" t="s">
        <v>2452</v>
      </c>
      <c r="J1334" s="4" t="s">
        <v>2549</v>
      </c>
      <c r="K1334" s="4" t="s">
        <v>2686</v>
      </c>
      <c r="L1334" s="4">
        <v>462</v>
      </c>
      <c r="M1334" s="4" t="s">
        <v>8248</v>
      </c>
      <c r="N1334" s="4" t="s">
        <v>14259</v>
      </c>
    </row>
    <row r="1335" spans="2:14" s="4" customFormat="1" x14ac:dyDescent="0.25">
      <c r="B1335" s="4" t="str">
        <f>"  """&amp;A1335&amp;""": {
    ""name"" : """&amp;SUBSTITUTE(F1335,"""","\""")&amp;""",
    ""latitude"" : "&amp;IF(D1335&lt;&gt;"",LEFT(D1335,2)&amp;"."&amp;RIGHT(D1335,LEN(D1335)-2),"0")&amp;",
    ""longitude"" : "&amp;IF(E1335&lt;&gt;"",LEFT(E1335,1)&amp;"."&amp;RIGHT(E1335,LEN(E1335)-1),"0")&amp;","&amp;"
    ""image"" : """&amp;N1335&amp;"""
  },"</f>
        <v xml:space="preserve">  "": {
    "name" : "Rozenhofje",
    "latitude" : 52.3726,
    "longitude" : 4.877992,
    "image" : "https://lh6.ggpht.com/EiyRx068nigwGzXzlvYbz-pSRKc1BPWfX4mX7GRIsj3RHwf80Ebq69-PjEfgCoG49wImNbCZgEoPOmnEVKs"
  },</v>
      </c>
      <c r="C1335" s="4">
        <v>131016</v>
      </c>
      <c r="D1335" s="5">
        <v>523726</v>
      </c>
      <c r="E1335" s="5">
        <v>4877992</v>
      </c>
      <c r="F1335" s="4" t="s">
        <v>5566</v>
      </c>
      <c r="G1335" s="4" t="s">
        <v>2916</v>
      </c>
      <c r="H1335" s="4" t="s">
        <v>2443</v>
      </c>
      <c r="I1335" s="4" t="s">
        <v>2452</v>
      </c>
      <c r="J1335" s="4" t="s">
        <v>2549</v>
      </c>
      <c r="K1335" s="4" t="s">
        <v>2686</v>
      </c>
      <c r="L1335" s="4" t="s">
        <v>5567</v>
      </c>
      <c r="M1335" s="4" t="s">
        <v>5568</v>
      </c>
      <c r="N1335" s="4" t="s">
        <v>14263</v>
      </c>
    </row>
    <row r="1336" spans="2:14" s="4" customFormat="1" x14ac:dyDescent="0.25">
      <c r="B1336" s="4" t="str">
        <f>"  """&amp;A1336&amp;""": {
    ""name"" : """&amp;SUBSTITUTE(F1336,"""","\""")&amp;""",
    ""latitude"" : "&amp;IF(D1336&lt;&gt;"",LEFT(D1336,2)&amp;"."&amp;RIGHT(D1336,LEN(D1336)-2),"0")&amp;",
    ""longitude"" : "&amp;IF(E1336&lt;&gt;"",LEFT(E1336,1)&amp;"."&amp;RIGHT(E1336,LEN(E1336)-1),"0")&amp;","&amp;"
    ""image"" : """&amp;N1336&amp;"""
  },"</f>
        <v xml:space="preserve">  "": {
    "name" : "In De Olde Backereije",
    "latitude" : 52.373375,
    "longitude" : 4.879951,
    "image" : "https://lh3.ggpht.com/jIKl8A0nscfekoggm3vGvlAkbNNtm7W6xk2V776hWBA8GKcz1d2RRi9uMtHIgLDC0EaBQbNAb0wUd_ohCBU-bQ"
  },</v>
      </c>
      <c r="C1336" s="4">
        <v>49272</v>
      </c>
      <c r="D1336" s="5">
        <v>52373375</v>
      </c>
      <c r="E1336" s="5">
        <v>4879951</v>
      </c>
      <c r="F1336" s="4" t="s">
        <v>5024</v>
      </c>
      <c r="G1336" s="4" t="s">
        <v>2916</v>
      </c>
      <c r="H1336" s="4" t="s">
        <v>2443</v>
      </c>
      <c r="I1336" s="4" t="s">
        <v>2452</v>
      </c>
      <c r="J1336" s="4" t="s">
        <v>2549</v>
      </c>
      <c r="K1336" s="4" t="s">
        <v>2686</v>
      </c>
      <c r="L1336" s="4" t="s">
        <v>5025</v>
      </c>
      <c r="M1336" s="4" t="s">
        <v>5026</v>
      </c>
      <c r="N1336" s="4" t="s">
        <v>12456</v>
      </c>
    </row>
    <row r="1337" spans="2:14" s="4" customFormat="1" x14ac:dyDescent="0.25">
      <c r="B1337" s="4" t="str">
        <f>"  """&amp;A1337&amp;""": {
    ""name"" : """&amp;SUBSTITUTE(F1337,"""","\""")&amp;""",
    ""latitude"" : "&amp;IF(D1337&lt;&gt;"",LEFT(D1337,2)&amp;"."&amp;RIGHT(D1337,LEN(D1337)-2),"0")&amp;",
    ""longitude"" : "&amp;IF(E1337&lt;&gt;"",LEFT(E1337,1)&amp;"."&amp;RIGHT(E1337,LEN(E1337)-1),"0")&amp;","&amp;"
    ""image"" : """&amp;N1337&amp;"""
  },"</f>
        <v xml:space="preserve">  "": {
    "name" : "De Lindt Winckel",
    "latitude" : 52.37301,
    "longitude" : 4.882035,
    "image" : "https://lh3.googleusercontent.com/Z3Bqc0EQAJ6MB03HrYmbC5n50Hp_3Fdy0MbkgKlM2luV_R4CegV408BQRw0jCIVq5byfhRU87OlBzKXjQtV-"
  },</v>
      </c>
      <c r="C1337" s="4">
        <v>49970773</v>
      </c>
      <c r="D1337" s="5">
        <v>5237301</v>
      </c>
      <c r="E1337" s="5">
        <v>4882035</v>
      </c>
      <c r="F1337" s="4" t="s">
        <v>11281</v>
      </c>
      <c r="G1337" s="4" t="s">
        <v>2916</v>
      </c>
      <c r="H1337" s="4" t="s">
        <v>2443</v>
      </c>
      <c r="I1337" s="4" t="s">
        <v>2452</v>
      </c>
      <c r="J1337" s="4" t="s">
        <v>2549</v>
      </c>
      <c r="K1337" s="4" t="s">
        <v>5829</v>
      </c>
      <c r="L1337" s="4">
        <v>25</v>
      </c>
      <c r="M1337" s="4" t="s">
        <v>17410</v>
      </c>
      <c r="N1337" s="4" t="s">
        <v>11282</v>
      </c>
    </row>
    <row r="1338" spans="2:14" s="4" customFormat="1" x14ac:dyDescent="0.25">
      <c r="B1338" s="4" t="str">
        <f>"  """&amp;A1338&amp;""": {
    ""name"" : """&amp;SUBSTITUTE(F1338,"""","\""")&amp;""",
    ""latitude"" : "&amp;IF(D1338&lt;&gt;"",LEFT(D1338,2)&amp;"."&amp;RIGHT(D1338,LEN(D1338)-2),"0")&amp;",
    ""longitude"" : "&amp;IF(E1338&lt;&gt;"",LEFT(E1338,1)&amp;"."&amp;RIGHT(E1338,LEN(E1338)-1),"0")&amp;","&amp;"
    ""image"" : """&amp;N1338&amp;"""
  },"</f>
        <v xml:space="preserve">  "": {
    "name" : "Remember Helene Mercier",
    "latitude" : 52.371773,
    "longitude" : 4.877297,
    "image" : "https://lh6.ggpht.com/0qn2C9lSbEZeiFDda-nvSQ67kU7dLLN5U9flJFiy3dLaRQmZ7F18LXUsq2P3rdsvKnD0clESvRrWzGS1Z3s"
  },</v>
      </c>
      <c r="C1338" s="4">
        <v>175795</v>
      </c>
      <c r="D1338" s="5">
        <v>52371773</v>
      </c>
      <c r="E1338" s="5">
        <v>4877297</v>
      </c>
      <c r="F1338" s="4" t="s">
        <v>5828</v>
      </c>
      <c r="G1338" s="4" t="s">
        <v>2916</v>
      </c>
      <c r="H1338" s="4" t="s">
        <v>2443</v>
      </c>
      <c r="I1338" s="4" t="s">
        <v>2452</v>
      </c>
      <c r="J1338" s="4" t="s">
        <v>2549</v>
      </c>
      <c r="K1338" s="4" t="s">
        <v>5829</v>
      </c>
      <c r="L1338" s="4" t="s">
        <v>5830</v>
      </c>
      <c r="M1338" s="4" t="s">
        <v>5831</v>
      </c>
      <c r="N1338" s="4" t="s">
        <v>14174</v>
      </c>
    </row>
    <row r="1339" spans="2:14" s="4" customFormat="1" x14ac:dyDescent="0.25">
      <c r="B1339" s="4" t="str">
        <f>"  """&amp;A1339&amp;""": {
    ""name"" : """&amp;SUBSTITUTE(F1339,"""","\""")&amp;""",
    ""latitude"" : "&amp;IF(D1339&lt;&gt;"",LEFT(D1339,2)&amp;"."&amp;RIGHT(D1339,LEN(D1339)-2),"0")&amp;",
    ""longitude"" : "&amp;IF(E1339&lt;&gt;"",LEFT(E1339,1)&amp;"."&amp;RIGHT(E1339,LEN(E1339)-1),"0")&amp;","&amp;"
    ""image"" : """&amp;N1339&amp;"""
  },"</f>
        <v xml:space="preserve">  "": {
    "name" : "De Vis Kooper",
    "latitude" : 52.3729,
    "longitude" : 4.88142,
    "image" : "https://lh5.ggpht.com/i7-m5dOYNZpp07O796gT8M6SA1_kpEUnKd99ESYM4T6RRlhfeyWw2en9cPJEDZVkbu6OnC8Vfjvg41_L7g"
  },</v>
      </c>
      <c r="C1339" s="4">
        <v>548812</v>
      </c>
      <c r="D1339" s="5">
        <v>523729</v>
      </c>
      <c r="E1339" s="5">
        <v>488142</v>
      </c>
      <c r="F1339" s="4" t="s">
        <v>7238</v>
      </c>
      <c r="G1339" s="4" t="s">
        <v>2916</v>
      </c>
      <c r="H1339" s="4" t="s">
        <v>2443</v>
      </c>
      <c r="I1339" s="4" t="s">
        <v>2452</v>
      </c>
      <c r="J1339" s="4" t="s">
        <v>2549</v>
      </c>
      <c r="K1339" s="4" t="s">
        <v>5829</v>
      </c>
      <c r="L1339" s="4" t="s">
        <v>7239</v>
      </c>
      <c r="M1339" s="4" t="s">
        <v>7240</v>
      </c>
      <c r="N1339" s="4" t="s">
        <v>11390</v>
      </c>
    </row>
    <row r="1340" spans="2:14" s="4" customFormat="1" x14ac:dyDescent="0.25">
      <c r="B1340" s="4" t="str">
        <f>"  """&amp;A1340&amp;""": {
    ""name"" : """&amp;SUBSTITUTE(F1340,"""","\""")&amp;""",
    ""latitude"" : "&amp;IF(D1340&lt;&gt;"",LEFT(D1340,2)&amp;"."&amp;RIGHT(D1340,LEN(D1340)-2),"0")&amp;",
    ""longitude"" : "&amp;IF(E1340&lt;&gt;"",LEFT(E1340,1)&amp;"."&amp;RIGHT(E1340,LEN(E1340)-1),"0")&amp;","&amp;"
    ""image"" : """&amp;N1340&amp;"""
  },"</f>
        <v xml:space="preserve">  "": {
    "name" : "Die Blickmant",
    "latitude" : 52.378433,
    "longitude" : 4.881119,
    "image" : "https://lh6.ggpht.com/13Ee4u4UXaDWtWHjUDcwlx56Q2np1PRk9hNKSwcQo3TBBMGo9P5zLA0cXALOR_SuT4ZCQsPMJLxynppFeAz4MA"
  },</v>
      </c>
      <c r="C1340" s="4">
        <v>866742</v>
      </c>
      <c r="D1340" s="5">
        <v>52378433</v>
      </c>
      <c r="E1340" s="5">
        <v>4881119</v>
      </c>
      <c r="F1340" s="4" t="s">
        <v>8622</v>
      </c>
      <c r="G1340" s="4" t="s">
        <v>2916</v>
      </c>
      <c r="H1340" s="4" t="s">
        <v>2443</v>
      </c>
      <c r="I1340" s="4" t="s">
        <v>2452</v>
      </c>
      <c r="J1340" s="4" t="s">
        <v>2549</v>
      </c>
      <c r="K1340" s="4" t="s">
        <v>8623</v>
      </c>
      <c r="L1340" s="4">
        <v>53</v>
      </c>
      <c r="M1340" s="4" t="s">
        <v>8624</v>
      </c>
      <c r="N1340" s="4" t="s">
        <v>11429</v>
      </c>
    </row>
    <row r="1341" spans="2:14" s="4" customFormat="1" x14ac:dyDescent="0.25">
      <c r="B1341" s="4" t="str">
        <f>"  """&amp;A1341&amp;""": {
    ""name"" : """&amp;SUBSTITUTE(F1341,"""","\""")&amp;""",
    ""latitude"" : "&amp;IF(D1341&lt;&gt;"",LEFT(D1341,2)&amp;"."&amp;RIGHT(D1341,LEN(D1341)-2),"0")&amp;",
    ""longitude"" : "&amp;IF(E1341&lt;&gt;"",LEFT(E1341,1)&amp;"."&amp;RIGHT(E1341,LEN(E1341)-1),"0")&amp;","&amp;"
    ""image"" : """&amp;N1341&amp;"""
  },"</f>
        <v xml:space="preserve">  "": {
    "name" : "Regenboogs-Liefdehofje",
    "latitude" : 52.377198,
    "longitude" : 4.882869,
    "image" : "https://lh5.ggpht.com/NGLY7_8eB98FF-hVTAecR90pCdAMQfqEegX5q5R-mivJihJC3q-4xnSWL_QiYYf-IlaQ4oD5tY89twhkaa0l"
  },</v>
      </c>
      <c r="C1341" s="4">
        <v>49413573</v>
      </c>
      <c r="D1341" s="5">
        <v>52377198</v>
      </c>
      <c r="E1341" s="5">
        <v>4882869</v>
      </c>
      <c r="F1341" s="4" t="s">
        <v>14148</v>
      </c>
      <c r="G1341" s="4" t="s">
        <v>2916</v>
      </c>
      <c r="H1341" s="4" t="s">
        <v>2443</v>
      </c>
      <c r="I1341" s="4" t="s">
        <v>2452</v>
      </c>
      <c r="J1341" s="4" t="s">
        <v>2549</v>
      </c>
      <c r="K1341" s="4" t="s">
        <v>16292</v>
      </c>
      <c r="L1341" s="4" t="s">
        <v>16639</v>
      </c>
      <c r="M1341" s="4" t="s">
        <v>17222</v>
      </c>
      <c r="N1341" s="4" t="s">
        <v>14149</v>
      </c>
    </row>
    <row r="1342" spans="2:14" s="4" customFormat="1" x14ac:dyDescent="0.25">
      <c r="B1342" s="4" t="str">
        <f>"  """&amp;A1342&amp;""": {
    ""name"" : """&amp;SUBSTITUTE(F1342,"""","\""")&amp;""",
    ""latitude"" : "&amp;IF(D1342&lt;&gt;"",LEFT(D1342,2)&amp;"."&amp;RIGHT(D1342,LEN(D1342)-2),"0")&amp;",
    ""longitude"" : "&amp;IF(E1342&lt;&gt;"",LEFT(E1342,1)&amp;"."&amp;RIGHT(E1342,LEN(E1342)-1),"0")&amp;","&amp;"
    ""image"" : """&amp;N1342&amp;"""
  },"</f>
        <v xml:space="preserve">  "": {
    "name" : "1902 Druk Verlichten",
    "latitude" : 52.377029,
    "longitude" : 4.88247,
    "image" : "https://lh5.ggpht.com/hCbLWRGVMhx54VfNYWGKeB_twFkqapvK5ZLuK633G4dfvEoXkBlEFsCRiJdU2-CCetRlruclL4wvnOOlvsd7HA"
  },</v>
      </c>
      <c r="C1342" s="4">
        <v>634901</v>
      </c>
      <c r="D1342" s="5">
        <v>52377029</v>
      </c>
      <c r="E1342" s="5">
        <v>488247</v>
      </c>
      <c r="F1342" s="4" t="s">
        <v>9975</v>
      </c>
      <c r="G1342" s="4" t="s">
        <v>2916</v>
      </c>
      <c r="H1342" s="4" t="s">
        <v>2443</v>
      </c>
      <c r="I1342" s="4" t="s">
        <v>2452</v>
      </c>
      <c r="J1342" s="4" t="s">
        <v>2549</v>
      </c>
      <c r="K1342" s="4" t="s">
        <v>16292</v>
      </c>
      <c r="L1342" s="4" t="s">
        <v>16293</v>
      </c>
      <c r="M1342" s="4" t="s">
        <v>16294</v>
      </c>
      <c r="N1342" s="4" t="s">
        <v>9976</v>
      </c>
    </row>
    <row r="1343" spans="2:14" s="4" customFormat="1" x14ac:dyDescent="0.25">
      <c r="B1343" s="4" t="str">
        <f>"  """&amp;A1343&amp;""": {
    ""name"" : """&amp;SUBSTITUTE(F1343,"""","\""")&amp;""",
    ""latitude"" : "&amp;IF(D1343&lt;&gt;"",LEFT(D1343,2)&amp;"."&amp;RIGHT(D1343,LEN(D1343)-2),"0")&amp;",
    ""longitude"" : "&amp;IF(E1343&lt;&gt;"",LEFT(E1343,1)&amp;"."&amp;RIGHT(E1343,LEN(E1343)-1),"0")&amp;","&amp;"
    ""image"" : """&amp;N1343&amp;"""
  },"</f>
        <v xml:space="preserve">  "": {
    "name" : "Stralende Zon",
    "latitude" : 52.376343,
    "longitude" : 4.882295,
    "image" : "https://lh4.ggpht.com/RbxypkePJNor8YZtBxTyO4qiIMUd49F7ClsQNsfu5LuFrNBAfosGof-Mqq1ecEr1gvHZ_GKJaip25b9hLafj"
  },</v>
      </c>
      <c r="C1343" s="4">
        <v>1053250</v>
      </c>
      <c r="D1343" s="5">
        <v>52376343</v>
      </c>
      <c r="E1343" s="5">
        <v>4882295</v>
      </c>
      <c r="F1343" s="4" t="s">
        <v>9578</v>
      </c>
      <c r="G1343" s="4" t="s">
        <v>2916</v>
      </c>
      <c r="H1343" s="4" t="s">
        <v>2443</v>
      </c>
      <c r="I1343" s="4" t="s">
        <v>2452</v>
      </c>
      <c r="J1343" s="4" t="s">
        <v>2549</v>
      </c>
      <c r="K1343" s="4" t="s">
        <v>9579</v>
      </c>
      <c r="L1343" s="4">
        <v>30</v>
      </c>
      <c r="M1343" s="4" t="s">
        <v>9580</v>
      </c>
      <c r="N1343" s="4" t="s">
        <v>14928</v>
      </c>
    </row>
    <row r="1344" spans="2:14" s="4" customFormat="1" x14ac:dyDescent="0.25">
      <c r="B1344" s="4" t="str">
        <f>"  """&amp;A1344&amp;""": {
    ""name"" : """&amp;SUBSTITUTE(F1344,"""","\""")&amp;""",
    ""latitude"" : "&amp;IF(D1344&lt;&gt;"",LEFT(D1344,2)&amp;"."&amp;RIGHT(D1344,LEN(D1344)-2),"0")&amp;",
    ""longitude"" : "&amp;IF(E1344&lt;&gt;"",LEFT(E1344,1)&amp;"."&amp;RIGHT(E1344,LEN(E1344)-1),"0")&amp;","&amp;"
    ""image"" : """&amp;N1344&amp;"""
  },"</f>
        <v xml:space="preserve">  "": {
    "name" : "Int Vette Varken",
    "latitude" : 52.380498,
    "longitude" : 4.884093,
    "image" : "https://lh5.ggpht.com/7f_P1wicNuoaFs8be0ksrx10WwuqU_gxp5aGvQIm4R-f08z2xXaRCUpFD9dD630gAE-Kq-tEFbrkqjvFw855"
  },</v>
      </c>
      <c r="C1344" s="4">
        <v>1004440</v>
      </c>
      <c r="D1344" s="5">
        <v>52380498</v>
      </c>
      <c r="E1344" s="5">
        <v>4884093</v>
      </c>
      <c r="F1344" s="4" t="s">
        <v>9355</v>
      </c>
      <c r="G1344" s="4" t="s">
        <v>2916</v>
      </c>
      <c r="H1344" s="4" t="s">
        <v>2443</v>
      </c>
      <c r="I1344" s="4" t="s">
        <v>2452</v>
      </c>
      <c r="J1344" s="4" t="s">
        <v>2549</v>
      </c>
      <c r="K1344" s="4" t="s">
        <v>9356</v>
      </c>
      <c r="L1344" s="4" t="s">
        <v>9357</v>
      </c>
      <c r="M1344" s="4" t="s">
        <v>9358</v>
      </c>
      <c r="N1344" s="4" t="s">
        <v>12508</v>
      </c>
    </row>
    <row r="1345" spans="2:14" s="4" customFormat="1" x14ac:dyDescent="0.25">
      <c r="B1345" s="4" t="str">
        <f>"  """&amp;A1345&amp;""": {
    ""name"" : """&amp;SUBSTITUTE(F1345,"""","\""")&amp;""",
    ""latitude"" : "&amp;IF(D1345&lt;&gt;"",LEFT(D1345,2)&amp;"."&amp;RIGHT(D1345,LEN(D1345)-2),"0")&amp;",
    ""longitude"" : "&amp;IF(E1345&lt;&gt;"",LEFT(E1345,1)&amp;"."&amp;RIGHT(E1345,LEN(E1345)-1),"0")&amp;","&amp;"
    ""image"" : """&amp;N1345&amp;"""
  },"</f>
        <v xml:space="preserve">  "": {
    "name" : "Hanging Snake Mural",
    "latitude" : 52.371979,
    "longitude" : 4.879028,
    "image" : "https://lh4.ggpht.com/ft1df_17bkr9YzGYzAZAX3Qii9cDOq6SOZVncqQiyOAieSR7c0AbimR7gxf_r1_WSEjyJ8NiGsyfCZdG27aUGA"
  },</v>
      </c>
      <c r="C1345" s="4">
        <v>296026</v>
      </c>
      <c r="D1345" s="5">
        <v>52371979</v>
      </c>
      <c r="E1345" s="5">
        <v>4879028</v>
      </c>
      <c r="F1345" s="4" t="s">
        <v>7715</v>
      </c>
      <c r="G1345" s="4" t="s">
        <v>2916</v>
      </c>
      <c r="H1345" s="4" t="s">
        <v>2443</v>
      </c>
      <c r="I1345" s="4" t="s">
        <v>2452</v>
      </c>
      <c r="J1345" s="4" t="s">
        <v>2549</v>
      </c>
      <c r="K1345" s="4" t="s">
        <v>7716</v>
      </c>
      <c r="L1345" s="4" t="s">
        <v>7717</v>
      </c>
      <c r="M1345" s="4" t="s">
        <v>7718</v>
      </c>
      <c r="N1345" s="4" t="s">
        <v>12162</v>
      </c>
    </row>
    <row r="1346" spans="2:14" s="4" customFormat="1" x14ac:dyDescent="0.25">
      <c r="B1346" s="4" t="str">
        <f>"  """&amp;A1346&amp;""": {
    ""name"" : """&amp;SUBSTITUTE(F1346,"""","\""")&amp;""",
    ""latitude"" : "&amp;IF(D1346&lt;&gt;"",LEFT(D1346,2)&amp;"."&amp;RIGHT(D1346,LEN(D1346)-2),"0")&amp;",
    ""longitude"" : "&amp;IF(E1346&lt;&gt;"",LEFT(E1346,1)&amp;"."&amp;RIGHT(E1346,LEN(E1346)-1),"0")&amp;","&amp;"
    ""image"" : """&amp;N1346&amp;"""
  },"</f>
        <v xml:space="preserve">  "": {
    "name" : "indin ostin dis varder",
    "latitude" : 52.372346,
    "longitude" : 4.878812,
    "image" : "https://lh5.ggpht.com/CV2D5qB7QwvpUZb5Qd6217c-OpNT8gt4aN_EixP88JL0Adf-J8c4DNgET0rHianOwE0l6wt29b4ZmWRoulxa"
  },</v>
      </c>
      <c r="C1346" s="4">
        <v>942159</v>
      </c>
      <c r="D1346" s="5">
        <v>52372346</v>
      </c>
      <c r="E1346" s="5">
        <v>4878812</v>
      </c>
      <c r="F1346" s="4" t="s">
        <v>9037</v>
      </c>
      <c r="G1346" s="4" t="s">
        <v>2916</v>
      </c>
      <c r="H1346" s="4" t="s">
        <v>2443</v>
      </c>
      <c r="I1346" s="4" t="s">
        <v>2452</v>
      </c>
      <c r="J1346" s="4" t="s">
        <v>2549</v>
      </c>
      <c r="K1346" s="4" t="s">
        <v>9038</v>
      </c>
      <c r="L1346" s="4" t="s">
        <v>9039</v>
      </c>
      <c r="M1346" s="4" t="s">
        <v>9040</v>
      </c>
      <c r="N1346" s="4" t="s">
        <v>12463</v>
      </c>
    </row>
    <row r="1347" spans="2:14" s="4" customFormat="1" x14ac:dyDescent="0.25">
      <c r="B1347" s="4" t="str">
        <f>"  """&amp;A1347&amp;""": {
    ""name"" : """&amp;SUBSTITUTE(F1347,"""","\""")&amp;""",
    ""latitude"" : "&amp;IF(D1347&lt;&gt;"",LEFT(D1347,2)&amp;"."&amp;RIGHT(D1347,LEN(D1347)-2),"0")&amp;",
    ""longitude"" : "&amp;IF(E1347&lt;&gt;"",LEFT(E1347,1)&amp;"."&amp;RIGHT(E1347,LEN(E1347)-1),"0")&amp;","&amp;"
    ""image"" : """&amp;N1347&amp;"""
  },"</f>
        <v xml:space="preserve">  "": {
    "name" : "MX - Hoodgraphs",
    "latitude" : 52.374017,
    "longitude" : 4.876658,
    "image" : "https://lh6.ggpht.com/jqSRbmxxvldAEQM1vqawPDeomlE6pZAB3fNJbj0Z_Djcq-5ZXm9nowAfeSDQ0GFvqImLZGF3PpX7sty9E91XqQ"
  },</v>
      </c>
      <c r="C1347" s="4">
        <v>480774</v>
      </c>
      <c r="D1347" s="5">
        <v>52374017</v>
      </c>
      <c r="E1347" s="5">
        <v>4876658</v>
      </c>
      <c r="F1347" s="4" t="s">
        <v>13384</v>
      </c>
      <c r="G1347" s="4" t="s">
        <v>2916</v>
      </c>
      <c r="H1347" s="4" t="s">
        <v>2443</v>
      </c>
      <c r="I1347" s="4" t="s">
        <v>2452</v>
      </c>
      <c r="J1347" s="4" t="s">
        <v>2549</v>
      </c>
      <c r="K1347" s="4" t="s">
        <v>16079</v>
      </c>
      <c r="L1347" s="4" t="s">
        <v>16080</v>
      </c>
      <c r="M1347" s="4" t="s">
        <v>16081</v>
      </c>
      <c r="N1347" s="4" t="s">
        <v>13385</v>
      </c>
    </row>
    <row r="1348" spans="2:14" s="4" customFormat="1" x14ac:dyDescent="0.25">
      <c r="B1348" s="4" t="str">
        <f>"  """&amp;A1348&amp;""": {
    ""name"" : """&amp;SUBSTITUTE(F1348,"""","\""")&amp;""",
    ""latitude"" : "&amp;IF(D1348&lt;&gt;"",LEFT(D1348,2)&amp;"."&amp;RIGHT(D1348,LEN(D1348)-2),"0")&amp;",
    ""longitude"" : "&amp;IF(E1348&lt;&gt;"",LEFT(E1348,1)&amp;"."&amp;RIGHT(E1348,LEN(E1348)-1),"0")&amp;","&amp;"
    ""image"" : """&amp;N1348&amp;"""
  },"</f>
        <v xml:space="preserve">  "": {
    "name" : "Screeming Drogist",
    "latitude" : 52.377944,
    "longitude" : 4.882263,
    "image" : "https://lh5.ggpht.com/4ADQNakV1pr0cHjN88nnca2d1Wt1CJkkzuGmEjo7ubevXMsC7sd_KuP3a1_oPTxavq1HUbdIJvEOK60o4pKo"
  },</v>
      </c>
      <c r="C1348" s="4">
        <v>914379</v>
      </c>
      <c r="D1348" s="5">
        <v>52377944</v>
      </c>
      <c r="E1348" s="5">
        <v>4882263</v>
      </c>
      <c r="F1348" s="4" t="s">
        <v>8887</v>
      </c>
      <c r="G1348" s="4" t="s">
        <v>2916</v>
      </c>
      <c r="H1348" s="4" t="s">
        <v>2443</v>
      </c>
      <c r="I1348" s="4" t="s">
        <v>2452</v>
      </c>
      <c r="J1348" s="4" t="s">
        <v>2549</v>
      </c>
      <c r="K1348" s="4" t="s">
        <v>5716</v>
      </c>
      <c r="L1348" s="4">
        <v>157</v>
      </c>
      <c r="M1348" s="4" t="s">
        <v>8888</v>
      </c>
      <c r="N1348" s="4" t="s">
        <v>14364</v>
      </c>
    </row>
    <row r="1349" spans="2:14" s="4" customFormat="1" x14ac:dyDescent="0.25">
      <c r="B1349" s="4" t="str">
        <f>"  """&amp;A1349&amp;""": {
    ""name"" : """&amp;SUBSTITUTE(F1349,"""","\""")&amp;""",
    ""latitude"" : "&amp;IF(D1349&lt;&gt;"",LEFT(D1349,2)&amp;"."&amp;RIGHT(D1349,LEN(D1349)-2),"0")&amp;",
    ""longitude"" : "&amp;IF(E1349&lt;&gt;"",LEFT(E1349,1)&amp;"."&amp;RIGHT(E1349,LEN(E1349)-1),"0")&amp;","&amp;"
    ""image"" : """&amp;N1349&amp;"""
  },"</f>
        <v xml:space="preserve">  "": {
    "name" : "Chess Boxing",
    "latitude" : 52.377917,
    "longitude" : 4.88006,
    "image" : "https://lh5.ggpht.com/ZCCauBf2lvwU9sGzhv3PU7peP5Lc94eUanwABVdXmfdTMj8sRdsvqfY0-agNkcKUC2rdUYjnAxA7dYky4a4g"
  },</v>
      </c>
      <c r="C1349" s="4">
        <v>155461</v>
      </c>
      <c r="D1349" s="5">
        <v>52377917</v>
      </c>
      <c r="E1349" s="5">
        <v>488006</v>
      </c>
      <c r="F1349" s="4" t="s">
        <v>5715</v>
      </c>
      <c r="G1349" s="4" t="s">
        <v>2916</v>
      </c>
      <c r="H1349" s="4" t="s">
        <v>2443</v>
      </c>
      <c r="I1349" s="4" t="s">
        <v>2452</v>
      </c>
      <c r="J1349" s="4" t="s">
        <v>2549</v>
      </c>
      <c r="K1349" s="4" t="s">
        <v>5716</v>
      </c>
      <c r="L1349" s="4">
        <v>254</v>
      </c>
      <c r="M1349" s="4" t="s">
        <v>5717</v>
      </c>
      <c r="N1349" s="4" t="s">
        <v>10918</v>
      </c>
    </row>
    <row r="1350" spans="2:14" s="4" customFormat="1" x14ac:dyDescent="0.25">
      <c r="B1350" s="4" t="str">
        <f>"  """&amp;A1350&amp;""": {
    ""name"" : """&amp;SUBSTITUTE(F1350,"""","\""")&amp;""",
    ""latitude"" : "&amp;IF(D1350&lt;&gt;"",LEFT(D1350,2)&amp;"."&amp;RIGHT(D1350,LEN(D1350)-2),"0")&amp;",
    ""longitude"" : "&amp;IF(E1350&lt;&gt;"",LEFT(E1350,1)&amp;"."&amp;RIGHT(E1350,LEN(E1350)-1),"0")&amp;","&amp;"
    ""image"" : """&amp;N1350&amp;"""
  },"</f>
        <v xml:space="preserve">  "": {
    "name" : "Retro Toy Shop",
    "latitude" : 52.378555,
    "longitude" : 4.884884,
    "image" : "https://lh5.ggpht.com/Z-bgQicRmquTH18TOXLHpEXXeJx0yxmKK4UQ3HG5T9wyQrPVGD1BrDkc8wYt7aL12HqxCGuS-yOURMcDgfp45RqF0OmSSkAs9yAYYkSeo3o1G_Vi0A"
  },</v>
      </c>
      <c r="C1350" s="4">
        <v>503368</v>
      </c>
      <c r="D1350" s="5">
        <v>52378555</v>
      </c>
      <c r="E1350" s="5">
        <v>4884884</v>
      </c>
      <c r="F1350" s="4" t="s">
        <v>14186</v>
      </c>
      <c r="G1350" s="4" t="s">
        <v>2916</v>
      </c>
      <c r="H1350" s="4" t="s">
        <v>2443</v>
      </c>
      <c r="I1350" s="4" t="s">
        <v>2452</v>
      </c>
      <c r="J1350" s="4" t="s">
        <v>2549</v>
      </c>
      <c r="K1350" s="4" t="s">
        <v>5716</v>
      </c>
      <c r="L1350" s="4" t="s">
        <v>16104</v>
      </c>
      <c r="M1350" s="4" t="s">
        <v>16105</v>
      </c>
      <c r="N1350" s="4" t="s">
        <v>14187</v>
      </c>
    </row>
    <row r="1351" spans="2:14" s="4" customFormat="1" x14ac:dyDescent="0.25">
      <c r="B1351" s="4" t="str">
        <f>"  """&amp;A1351&amp;""": {
    ""name"" : """&amp;SUBSTITUTE(F1351,"""","\""")&amp;""",
    ""latitude"" : "&amp;IF(D1351&lt;&gt;"",LEFT(D1351,2)&amp;"."&amp;RIGHT(D1351,LEN(D1351)-2),"0")&amp;",
    ""longitude"" : "&amp;IF(E1351&lt;&gt;"",LEFT(E1351,1)&amp;"."&amp;RIGHT(E1351,LEN(E1351)-1),"0")&amp;","&amp;"
    ""image"" : """&amp;N1351&amp;"""
  },"</f>
        <v xml:space="preserve">  "": {
    "name" : "The Smoking Man",
    "latitude" : 52.380936,
    "longitude" : 4.882743,
    "image" : "https://lh3.ggpht.com/LHQabGaYaZ6ze8KJC_k_zalF3yVd5I2PydXR5Ty6wVp9XQGuKw8tC31On0L8B0l2rIhXmNGHgaX2jMc3lh4k"
  },</v>
      </c>
      <c r="C1351" s="4">
        <v>1024044</v>
      </c>
      <c r="D1351" s="5">
        <v>52380936</v>
      </c>
      <c r="E1351" s="5">
        <v>4882743</v>
      </c>
      <c r="F1351" s="4" t="s">
        <v>9458</v>
      </c>
      <c r="G1351" s="4" t="s">
        <v>2916</v>
      </c>
      <c r="H1351" s="4" t="s">
        <v>2443</v>
      </c>
      <c r="I1351" s="4" t="s">
        <v>2452</v>
      </c>
      <c r="J1351" s="4" t="s">
        <v>2549</v>
      </c>
      <c r="K1351" s="4" t="s">
        <v>6514</v>
      </c>
      <c r="L1351" s="4" t="s">
        <v>9459</v>
      </c>
      <c r="M1351" s="4" t="s">
        <v>9460</v>
      </c>
      <c r="N1351" s="4" t="s">
        <v>15117</v>
      </c>
    </row>
    <row r="1352" spans="2:14" s="4" customFormat="1" x14ac:dyDescent="0.25">
      <c r="B1352" s="4" t="str">
        <f>"  """&amp;A1352&amp;""": {
    ""name"" : """&amp;SUBSTITUTE(F1352,"""","\""")&amp;""",
    ""latitude"" : "&amp;IF(D1352&lt;&gt;"",LEFT(D1352,2)&amp;"."&amp;RIGHT(D1352,LEN(D1352)-2),"0")&amp;",
    ""longitude"" : "&amp;IF(E1352&lt;&gt;"",LEFT(E1352,1)&amp;"."&amp;RIGHT(E1352,LEN(E1352)-1),"0")&amp;","&amp;"
    ""image"" : """&amp;N1352&amp;"""
  },"</f>
        <v xml:space="preserve">  "": {
    "name" : "T Kleine Pakhuys 1995",
    "latitude" : 52.381362,
    "longitude" : 4.885569,
    "image" : "https://lh4.ggpht.com/CbH_9CD_3E7M0NUByE7sEZmUCqESIJZqM6DoBK2nylERFiT_ZCd97RJ8x_OTO0nzcSIds3p3DElm3KJUJfV1cA"
  },</v>
      </c>
      <c r="C1352" s="4">
        <v>756159</v>
      </c>
      <c r="D1352" s="5">
        <v>52381362</v>
      </c>
      <c r="E1352" s="5">
        <v>4885569</v>
      </c>
      <c r="F1352" s="4" t="s">
        <v>8026</v>
      </c>
      <c r="G1352" s="4" t="s">
        <v>2916</v>
      </c>
      <c r="H1352" s="4" t="s">
        <v>2443</v>
      </c>
      <c r="I1352" s="4" t="s">
        <v>2452</v>
      </c>
      <c r="J1352" s="4" t="s">
        <v>2549</v>
      </c>
      <c r="K1352" s="4" t="s">
        <v>6514</v>
      </c>
      <c r="L1352" s="4" t="s">
        <v>8027</v>
      </c>
      <c r="M1352" s="4" t="s">
        <v>6516</v>
      </c>
      <c r="N1352" s="4" t="s">
        <v>15179</v>
      </c>
    </row>
    <row r="1353" spans="2:14" s="4" customFormat="1" x14ac:dyDescent="0.25">
      <c r="B1353" s="4" t="str">
        <f>"  """&amp;A1353&amp;""": {
    ""name"" : """&amp;SUBSTITUTE(F1353,"""","\""")&amp;""",
    ""latitude"" : "&amp;IF(D1353&lt;&gt;"",LEFT(D1353,2)&amp;"."&amp;RIGHT(D1353,LEN(D1353)-2),"0")&amp;",
    ""longitude"" : "&amp;IF(E1353&lt;&gt;"",LEFT(E1353,1)&amp;"."&amp;RIGHT(E1353,LEN(E1353)-1),"0")&amp;","&amp;"
    ""image"" : """&amp;N1353&amp;"""
  },"</f>
        <v xml:space="preserve">  "": {
    "name" : "L ANG GEWAGT EN . TOCH GEKREGEN / NOOIT GEDAGT . EN STIL GEZWEGENGOD . IS 1840 MYN . BORG.",
    "latitude" : 52.381229,
    "longitude" : 4.884793,
    "image" : "https://lh6.ggpht.com/gRfefvreNmHHZahf1Dr67GFFfgvJZi6nXrhmTs_DsEXy2B_nZbeZlaeGmurg91_MY-87zvgmDz_7NTjCCTl7Sw"
  },</v>
      </c>
      <c r="C1353" s="4">
        <v>313344</v>
      </c>
      <c r="D1353" s="5">
        <v>52381229</v>
      </c>
      <c r="E1353" s="5">
        <v>4884793</v>
      </c>
      <c r="F1353" s="4" t="s">
        <v>6513</v>
      </c>
      <c r="G1353" s="4" t="s">
        <v>2916</v>
      </c>
      <c r="H1353" s="4" t="s">
        <v>2443</v>
      </c>
      <c r="I1353" s="4" t="s">
        <v>2452</v>
      </c>
      <c r="J1353" s="4" t="s">
        <v>2549</v>
      </c>
      <c r="K1353" s="4" t="s">
        <v>6514</v>
      </c>
      <c r="L1353" s="4" t="s">
        <v>6515</v>
      </c>
      <c r="M1353" s="4" t="s">
        <v>6516</v>
      </c>
      <c r="N1353" s="4" t="s">
        <v>12855</v>
      </c>
    </row>
    <row r="1354" spans="2:14" s="4" customFormat="1" x14ac:dyDescent="0.25">
      <c r="B1354" s="4" t="str">
        <f>"  """&amp;A1354&amp;""": {
    ""name"" : """&amp;SUBSTITUTE(F1354,"""","\""")&amp;""",
    ""latitude"" : "&amp;IF(D1354&lt;&gt;"",LEFT(D1354,2)&amp;"."&amp;RIGHT(D1354,LEN(D1354)-2),"0")&amp;",
    ""longitude"" : "&amp;IF(E1354&lt;&gt;"",LEFT(E1354,1)&amp;"."&amp;RIGHT(E1354,LEN(E1354)-1),"0")&amp;","&amp;"
    ""image"" : """&amp;N1354&amp;"""
  },"</f>
        <v xml:space="preserve">  "": {
    "name" : "Sculpture behind Historic Museum",
    "latitude" : 52.36694,
    "longitude" : 4.903652,
    "image" : "https://lh4.ggpht.com/77yqOaRuwlijXlIDkPQ326I3Cel41Adp3ZouO2ZVp-rqcYUO3ep7klCdhC29tbQ5vs7FEq1LGPPRZDt4l5bV"
  },</v>
      </c>
      <c r="C1354" s="4">
        <v>49382803</v>
      </c>
      <c r="D1354" s="5">
        <v>5236694</v>
      </c>
      <c r="E1354" s="5">
        <v>4903652</v>
      </c>
      <c r="F1354" s="4" t="s">
        <v>14375</v>
      </c>
      <c r="G1354" s="4" t="s">
        <v>2916</v>
      </c>
      <c r="H1354" s="4" t="s">
        <v>2443</v>
      </c>
      <c r="I1354" s="4" t="s">
        <v>2452</v>
      </c>
      <c r="J1354" s="4" t="s">
        <v>2570</v>
      </c>
      <c r="K1354" s="4" t="s">
        <v>17187</v>
      </c>
      <c r="L1354" s="4">
        <v>19</v>
      </c>
      <c r="M1354" s="4" t="s">
        <v>17188</v>
      </c>
      <c r="N1354" s="4" t="s">
        <v>14376</v>
      </c>
    </row>
    <row r="1355" spans="2:14" s="4" customFormat="1" x14ac:dyDescent="0.25">
      <c r="B1355" s="4" t="str">
        <f>"  """&amp;A1355&amp;""": {
    ""name"" : """&amp;SUBSTITUTE(F1355,"""","\""")&amp;""",
    ""latitude"" : "&amp;IF(D1355&lt;&gt;"",LEFT(D1355,2)&amp;"."&amp;RIGHT(D1355,LEN(D1355)-2),"0")&amp;",
    ""longitude"" : "&amp;IF(E1355&lt;&gt;"",LEFT(E1355,1)&amp;"."&amp;RIGHT(E1355,LEN(E1355)-1),"0")&amp;","&amp;"
    ""image"" : """&amp;N1355&amp;"""
  },"</f>
        <v xml:space="preserve">  "": {
    "name" : "Joods Verzetmonument - Remembr",
    "latitude" : 52.367626,
    "longitude" : 4.898969,
    "image" : "https://lh3.googleusercontent.com/Y7dGvPMkzTP-IUibQ75sECvB8Xjq7zKD5DqHf9OQv_Eb2kz7KllMFjwXMHu2ECIyTP1UWREse9JTaAY2gcJz6w"
  },</v>
      </c>
      <c r="C1355" s="4">
        <v>149153</v>
      </c>
      <c r="D1355" s="5">
        <v>52367626</v>
      </c>
      <c r="E1355" s="5">
        <v>4898969</v>
      </c>
      <c r="F1355" s="4" t="s">
        <v>5688</v>
      </c>
      <c r="G1355" s="4" t="s">
        <v>2916</v>
      </c>
      <c r="H1355" s="4" t="s">
        <v>2443</v>
      </c>
      <c r="I1355" s="4" t="s">
        <v>2452</v>
      </c>
      <c r="J1355" s="4" t="s">
        <v>2570</v>
      </c>
      <c r="K1355" s="4" t="s">
        <v>2702</v>
      </c>
      <c r="L1355" s="4">
        <v>7</v>
      </c>
      <c r="M1355" s="4" t="s">
        <v>4875</v>
      </c>
      <c r="N1355" s="4" t="s">
        <v>12582</v>
      </c>
    </row>
    <row r="1356" spans="2:14" s="4" customFormat="1" x14ac:dyDescent="0.25">
      <c r="B1356" s="4" t="str">
        <f>"  """&amp;A1356&amp;""": {
    ""name"" : """&amp;SUBSTITUTE(F1356,"""","\""")&amp;""",
    ""latitude"" : "&amp;IF(D1356&lt;&gt;"",LEFT(D1356,2)&amp;"."&amp;RIGHT(D1356,LEN(D1356)-2),"0")&amp;",
    ""longitude"" : "&amp;IF(E1356&lt;&gt;"",LEFT(E1356,1)&amp;"."&amp;RIGHT(E1356,LEN(E1356)-1),"0")&amp;","&amp;"
    ""image"" : """&amp;N1356&amp;"""
  },"</f>
        <v xml:space="preserve">  "": {
    "name" : "Circular Art In Front Of City Hall",
    "latitude" : 52.367321,
    "longitude" : 4.900157,
    "image" : "https://lh5.ggpht.com/b-ks0L5U2GQcWEQH3gYoBlQJCzoKtJfFLRbIq-MGgnCwxw5_dAFkRIcFVJTR7n8a4OZvvOk-i3Wyd5phU2Mx"
  },</v>
      </c>
      <c r="C1356" s="4">
        <v>26067</v>
      </c>
      <c r="D1356" s="5">
        <v>52367321</v>
      </c>
      <c r="E1356" s="5">
        <v>4900157</v>
      </c>
      <c r="F1356" s="4" t="s">
        <v>4874</v>
      </c>
      <c r="G1356" s="4" t="s">
        <v>2916</v>
      </c>
      <c r="H1356" s="4" t="s">
        <v>2443</v>
      </c>
      <c r="I1356" s="4" t="s">
        <v>2452</v>
      </c>
      <c r="J1356" s="4" t="s">
        <v>2570</v>
      </c>
      <c r="K1356" s="4" t="s">
        <v>2702</v>
      </c>
      <c r="L1356" s="4">
        <v>15</v>
      </c>
      <c r="M1356" s="4" t="s">
        <v>4875</v>
      </c>
      <c r="N1356" s="4" t="s">
        <v>10978</v>
      </c>
    </row>
    <row r="1357" spans="2:14" s="4" customFormat="1" x14ac:dyDescent="0.25">
      <c r="B1357" s="4" t="str">
        <f>"  """&amp;A1357&amp;""": {
    ""name"" : """&amp;SUBSTITUTE(F1357,"""","\""")&amp;""",
    ""latitude"" : "&amp;IF(D1357&lt;&gt;"",LEFT(D1357,2)&amp;"."&amp;RIGHT(D1357,LEN(D1357)-2),"0")&amp;",
    ""longitude"" : "&amp;IF(E1357&lt;&gt;"",LEFT(E1357,1)&amp;"."&amp;RIGHT(E1357,LEN(E1357)-1),"0")&amp;","&amp;"
    ""image"" : """&amp;N1357&amp;"""
  },"</f>
        <v xml:space="preserve">  "": {
    "name" : "Oude Brug",
    "latitude" : 52.366002,
    "longitude" : 4.901828,
    "image" : "https://lh3.ggpht.com/iOCrq5Uwc48dF0deaHajaFyIZ0cxMUe8VQiFLJOEbfMU1NcDAahtjFMJwd55kU08MSHP1Eyxj35AHUmJYEJEag"
  },</v>
      </c>
      <c r="C1357" s="4">
        <v>1015035</v>
      </c>
      <c r="D1357" s="5">
        <v>52366002</v>
      </c>
      <c r="E1357" s="5">
        <v>4901828</v>
      </c>
      <c r="F1357" s="4" t="s">
        <v>9408</v>
      </c>
      <c r="G1357" s="4" t="s">
        <v>2916</v>
      </c>
      <c r="H1357" s="4" t="s">
        <v>2443</v>
      </c>
      <c r="I1357" s="4" t="s">
        <v>2452</v>
      </c>
      <c r="J1357" s="4" t="s">
        <v>2570</v>
      </c>
      <c r="K1357" s="4" t="s">
        <v>2702</v>
      </c>
      <c r="L1357" s="4">
        <v>51</v>
      </c>
      <c r="N1357" s="4" t="s">
        <v>13680</v>
      </c>
    </row>
    <row r="1358" spans="2:14" s="4" customFormat="1" x14ac:dyDescent="0.25">
      <c r="B1358" s="4" t="str">
        <f>"  """&amp;A1358&amp;""": {
    ""name"" : """&amp;SUBSTITUTE(F1358,"""","\""")&amp;""",
    ""latitude"" : "&amp;IF(D1358&lt;&gt;"",LEFT(D1358,2)&amp;"."&amp;RIGHT(D1358,LEN(D1358)-2),"0")&amp;",
    ""longitude"" : "&amp;IF(E1358&lt;&gt;"",LEFT(E1358,1)&amp;"."&amp;RIGHT(E1358,LEN(E1358)-1),"0")&amp;","&amp;"
    ""image"" : """&amp;N1358&amp;"""
  },"</f>
        <v xml:space="preserve">  "": {
    "name" : "Latjesbrug",
    "latitude" : 52.369132,
    "longitude" : 4.909581,
    "image" : "https://lh4.ggpht.com/kCvJzWuvJSi3hjlhbvgOBdFNk-nHgwVuI_w1fNUm5qYOz7NTO0soumZlpeNZ8K7h1YhngoCxRXNK9uAPejU"
  },</v>
      </c>
      <c r="C1358" s="4">
        <v>874970</v>
      </c>
      <c r="D1358" s="5">
        <v>52369132</v>
      </c>
      <c r="E1358" s="5">
        <v>4909581</v>
      </c>
      <c r="F1358" s="4" t="s">
        <v>8682</v>
      </c>
      <c r="G1358" s="4" t="s">
        <v>2916</v>
      </c>
      <c r="H1358" s="4" t="s">
        <v>2443</v>
      </c>
      <c r="I1358" s="4" t="s">
        <v>2452</v>
      </c>
      <c r="J1358" s="4" t="s">
        <v>2570</v>
      </c>
      <c r="K1358" s="4" t="s">
        <v>4967</v>
      </c>
      <c r="L1358" s="4">
        <v>12</v>
      </c>
      <c r="M1358" s="4" t="s">
        <v>8683</v>
      </c>
      <c r="N1358" s="4" t="s">
        <v>12861</v>
      </c>
    </row>
    <row r="1359" spans="2:14" s="4" customFormat="1" x14ac:dyDescent="0.25">
      <c r="B1359" s="4" t="str">
        <f>"  """&amp;A1359&amp;""": {
    ""name"" : """&amp;SUBSTITUTE(F1359,"""","\""")&amp;""",
    ""latitude"" : "&amp;IF(D1359&lt;&gt;"",LEFT(D1359,2)&amp;"."&amp;RIGHT(D1359,LEN(D1359)-2),"0")&amp;",
    ""longitude"" : "&amp;IF(E1359&lt;&gt;"",LEFT(E1359,1)&amp;"."&amp;RIGHT(E1359,LEN(E1359)-1),"0")&amp;","&amp;"
    ""image"" : """&amp;N1359&amp;"""
  },"</f>
        <v xml:space="preserve">  "": {
    "name" : "De Ontzetting Memorial",
    "latitude" : 52.369876,
    "longitude" : 4.908532,
    "image" : "https://lh6.ggpht.com/mazYk9YT28ECnb4ysnk7LU2gwYY9z6pHjDkYaDJQvGmQYg7785qIlfP2ZSANJLjNB79AqQ5gfSbAZllBtjo"
  },</v>
      </c>
      <c r="C1359" s="4">
        <v>49371555</v>
      </c>
      <c r="D1359" s="5">
        <v>52369876</v>
      </c>
      <c r="E1359" s="5">
        <v>4908532</v>
      </c>
      <c r="F1359" s="4" t="s">
        <v>11315</v>
      </c>
      <c r="G1359" s="4" t="s">
        <v>2916</v>
      </c>
      <c r="H1359" s="4" t="s">
        <v>2443</v>
      </c>
      <c r="I1359" s="4" t="s">
        <v>2452</v>
      </c>
      <c r="J1359" s="4" t="s">
        <v>2570</v>
      </c>
      <c r="K1359" s="4" t="s">
        <v>4967</v>
      </c>
      <c r="L1359" s="4">
        <v>222</v>
      </c>
      <c r="M1359" s="4" t="s">
        <v>17089</v>
      </c>
      <c r="N1359" s="4" t="s">
        <v>11316</v>
      </c>
    </row>
    <row r="1360" spans="2:14" s="4" customFormat="1" x14ac:dyDescent="0.25">
      <c r="B1360" s="4" t="str">
        <f>"  """&amp;A1360&amp;""": {
    ""name"" : """&amp;SUBSTITUTE(F1360,"""","\""")&amp;""",
    ""latitude"" : "&amp;IF(D1360&lt;&gt;"",LEFT(D1360,2)&amp;"."&amp;RIGHT(D1360,LEN(D1360)-2),"0")&amp;",
    ""longitude"" : "&amp;IF(E1360&lt;&gt;"",LEFT(E1360,1)&amp;"."&amp;RIGHT(E1360,LEN(E1360)-1),"0")&amp;","&amp;"
    ""image"" : """&amp;N1360&amp;"""
  },"</f>
        <v xml:space="preserve">  "": {
    "name" : "Nic Jonk 76",
    "latitude" : 52.370104,
    "longitude" : 4.908887,
    "image" : "https://lh3.googleusercontent.com/c0YhoOZLT3EM3LN546A3JgCnLg23cy8SGvq269Mn856BSF_dPcIZ8CfITfOD9TkApcpwoXrrVy4TJU25F_6j"
  },</v>
      </c>
      <c r="C1360" s="4">
        <v>436678</v>
      </c>
      <c r="D1360" s="5">
        <v>52370104</v>
      </c>
      <c r="E1360" s="5">
        <v>4908887</v>
      </c>
      <c r="F1360" s="4" t="s">
        <v>13467</v>
      </c>
      <c r="G1360" s="4" t="s">
        <v>2916</v>
      </c>
      <c r="H1360" s="4" t="s">
        <v>2443</v>
      </c>
      <c r="I1360" s="4" t="s">
        <v>2452</v>
      </c>
      <c r="J1360" s="4" t="s">
        <v>2570</v>
      </c>
      <c r="K1360" s="4" t="s">
        <v>4967</v>
      </c>
      <c r="L1360" s="4">
        <v>351</v>
      </c>
      <c r="M1360" s="4" t="s">
        <v>16021</v>
      </c>
      <c r="N1360" s="4" t="s">
        <v>13468</v>
      </c>
    </row>
    <row r="1361" spans="2:14" s="4" customFormat="1" x14ac:dyDescent="0.25">
      <c r="B1361" s="4" t="str">
        <f>"  """&amp;A1361&amp;""": {
    ""name"" : """&amp;SUBSTITUTE(F1361,"""","\""")&amp;""",
    ""latitude"" : "&amp;IF(D1361&lt;&gt;"",LEFT(D1361,2)&amp;"."&amp;RIGHT(D1361,LEN(D1361)-2),"0")&amp;",
    ""longitude"" : "&amp;IF(E1361&lt;&gt;"",LEFT(E1361,1)&amp;"."&amp;RIGHT(E1361,LEN(E1361)-1),"0")&amp;","&amp;"
    ""image"" : """&amp;N1361&amp;"""
  },"</f>
        <v xml:space="preserve">  "": {
    "name" : "Amrath Hotel",
    "latitude" : 52.374665,
    "longitude" : 4.903841,
    "image" : "https://lh3.ggpht.com/yq1-Szyh-hfRHT3fbiipG2DPjRkp42nM9ElgXo3oZDVStcmYAv317cJX21Z6nwgBd-zJC_ToX8dwUNTwzQLP"
  },</v>
      </c>
      <c r="C1361" s="4">
        <v>460710</v>
      </c>
      <c r="D1361" s="5">
        <v>52374665</v>
      </c>
      <c r="E1361" s="5">
        <v>4903841</v>
      </c>
      <c r="F1361" s="4" t="s">
        <v>7021</v>
      </c>
      <c r="G1361" s="4" t="s">
        <v>2916</v>
      </c>
      <c r="H1361" s="4" t="s">
        <v>2443</v>
      </c>
      <c r="I1361" s="4" t="s">
        <v>2452</v>
      </c>
      <c r="J1361" s="4" t="s">
        <v>2570</v>
      </c>
      <c r="K1361" s="4" t="s">
        <v>7022</v>
      </c>
      <c r="L1361" s="4">
        <v>5</v>
      </c>
      <c r="M1361" s="4" t="s">
        <v>7023</v>
      </c>
      <c r="N1361" s="4" t="s">
        <v>10082</v>
      </c>
    </row>
    <row r="1362" spans="2:14" s="4" customFormat="1" x14ac:dyDescent="0.25">
      <c r="B1362" s="4" t="str">
        <f>"  """&amp;A1362&amp;""": {
    ""name"" : """&amp;SUBSTITUTE(F1362,"""","\""")&amp;""",
    ""latitude"" : "&amp;IF(D1362&lt;&gt;"",LEFT(D1362,2)&amp;"."&amp;RIGHT(D1362,LEN(D1362)-2),"0")&amp;",
    ""longitude"" : "&amp;IF(E1362&lt;&gt;"",LEFT(E1362,1)&amp;"."&amp;RIGHT(E1362,LEN(E1362)-1),"0")&amp;","&amp;"
    ""image"" : """&amp;N1362&amp;"""
  },"</f>
        <v xml:space="preserve">  "": {
    "name" : "Flower Box",
    "latitude" : 52.373748,
    "longitude" : 4.904016,
    "image" : "https://lh4.ggpht.com/6fHyfFLUobj46P6tyDWjTNz-4StYFDLg7_l61RKN-fZ2kJ7we2MN-UPfaJ2UJwsJYLsJJYW9kn2K9tRcLjLu"
  },</v>
      </c>
      <c r="C1362" s="4">
        <v>543420</v>
      </c>
      <c r="D1362" s="5">
        <v>52373748</v>
      </c>
      <c r="E1362" s="5">
        <v>4904016</v>
      </c>
      <c r="F1362" s="4" t="s">
        <v>11787</v>
      </c>
      <c r="G1362" s="4" t="s">
        <v>2916</v>
      </c>
      <c r="H1362" s="4" t="s">
        <v>2443</v>
      </c>
      <c r="I1362" s="4" t="s">
        <v>2452</v>
      </c>
      <c r="J1362" s="4" t="s">
        <v>2570</v>
      </c>
      <c r="K1362" s="4" t="s">
        <v>7022</v>
      </c>
      <c r="L1362" s="4">
        <v>17</v>
      </c>
      <c r="M1362" s="4">
        <v>1011</v>
      </c>
      <c r="N1362" s="4" t="s">
        <v>11788</v>
      </c>
    </row>
    <row r="1363" spans="2:14" s="4" customFormat="1" x14ac:dyDescent="0.25">
      <c r="B1363" s="4" t="str">
        <f>"  """&amp;A1363&amp;""": {
    ""name"" : """&amp;SUBSTITUTE(F1363,"""","\""")&amp;""",
    ""latitude"" : "&amp;IF(D1363&lt;&gt;"",LEFT(D1363,2)&amp;"."&amp;RIGHT(D1363,LEN(D1363)-2),"0")&amp;",
    ""longitude"" : "&amp;IF(E1363&lt;&gt;"",LEFT(E1363,1)&amp;"."&amp;RIGHT(E1363,LEN(E1363)-1),"0")&amp;","&amp;"
    ""image"" : """&amp;N1363&amp;"""
  },"</f>
        <v xml:space="preserve">  "": {
    "name" : "Blauwbrug",
    "latitude" : 52.366185,
    "longitude" : 4.900561,
    "image" : "https://lh3.ggpht.com/VuJeye1mC0wrE87kKNYvpVnOLiz7WCFsce4KUGtZihHKHehxKtgTv4hNuG_Cb2BAOM5Lgolizoni1t4Es-jc"
  },</v>
      </c>
      <c r="C1363" s="4">
        <v>656101</v>
      </c>
      <c r="D1363" s="5">
        <v>52366185</v>
      </c>
      <c r="E1363" s="5">
        <v>4900561</v>
      </c>
      <c r="F1363" s="4" t="s">
        <v>7389</v>
      </c>
      <c r="G1363" s="4" t="s">
        <v>2916</v>
      </c>
      <c r="H1363" s="4" t="s">
        <v>2443</v>
      </c>
      <c r="I1363" s="4" t="s">
        <v>2452</v>
      </c>
      <c r="J1363" s="4" t="s">
        <v>2570</v>
      </c>
      <c r="K1363" s="4" t="s">
        <v>7389</v>
      </c>
      <c r="N1363" s="4" t="s">
        <v>10584</v>
      </c>
    </row>
    <row r="1364" spans="2:14" s="4" customFormat="1" x14ac:dyDescent="0.25">
      <c r="B1364" s="4" t="str">
        <f>"  """&amp;A1364&amp;""": {
    ""name"" : """&amp;SUBSTITUTE(F1364,"""","\""")&amp;""",
    ""latitude"" : "&amp;IF(D1364&lt;&gt;"",LEFT(D1364,2)&amp;"."&amp;RIGHT(D1364,LEN(D1364)-2),"0")&amp;",
    ""longitude"" : "&amp;IF(E1364&lt;&gt;"",LEFT(E1364,1)&amp;"."&amp;RIGHT(E1364,LEN(E1364)-1),"0")&amp;","&amp;"
    ""image"" : """&amp;N1364&amp;"""
  },"</f>
        <v xml:space="preserve">  "": {
    "name" : "Bridge with Lamps",
    "latitude" : 52.36644,
    "longitude" : 4.900876,
    "image" : "https://lh6.ggpht.com/kaLXX30l5o-0QtjnGu85903_9WQMRUkwEhDLSRqerDbQ7fV7BS8nLeLvKjPmMi4EGqRt6b0NrJFkQYK0OwA"
  },</v>
      </c>
      <c r="C1364" s="4">
        <v>951811</v>
      </c>
      <c r="D1364" s="5">
        <v>5236644</v>
      </c>
      <c r="E1364" s="5">
        <v>4900876</v>
      </c>
      <c r="F1364" s="4" t="s">
        <v>9089</v>
      </c>
      <c r="G1364" s="4" t="s">
        <v>2916</v>
      </c>
      <c r="H1364" s="4" t="s">
        <v>2443</v>
      </c>
      <c r="I1364" s="4" t="s">
        <v>2452</v>
      </c>
      <c r="J1364" s="4" t="s">
        <v>2570</v>
      </c>
      <c r="K1364" s="4" t="s">
        <v>7389</v>
      </c>
      <c r="N1364" s="4" t="s">
        <v>10755</v>
      </c>
    </row>
    <row r="1365" spans="2:14" s="4" customFormat="1" x14ac:dyDescent="0.25">
      <c r="B1365" s="4" t="str">
        <f>"  """&amp;A1365&amp;""": {
    ""name"" : """&amp;SUBSTITUTE(F1365,"""","\""")&amp;""",
    ""latitude"" : "&amp;IF(D1365&lt;&gt;"",LEFT(D1365,2)&amp;"."&amp;RIGHT(D1365,LEN(D1365)-2),"0")&amp;",
    ""longitude"" : "&amp;IF(E1365&lt;&gt;"",LEFT(E1365,1)&amp;"."&amp;RIGHT(E1365,LEN(E1365)-1),"0")&amp;","&amp;"
    ""image"" : """&amp;N1365&amp;"""
  },"</f>
        <v xml:space="preserve">  "": {
    "name" : "Nemo",
    "latitude" : 52.374482,
    "longitude" : 4.912019,
    "image" : "https://lh3.ggpht.com/2O9GU2eeXFxhP7fTWxeX7AFOr2KaD_FX13g-1ruckO41pQeLakKxGkIs4UufY5zOI4Z7Mz2zKJNWiub8JuRV"
  },</v>
      </c>
      <c r="C1365" s="4">
        <v>672191</v>
      </c>
      <c r="D1365" s="5">
        <v>52374482</v>
      </c>
      <c r="E1365" s="5">
        <v>4912019</v>
      </c>
      <c r="F1365" s="4" t="s">
        <v>13454</v>
      </c>
      <c r="G1365" s="4" t="s">
        <v>2916</v>
      </c>
      <c r="H1365" s="4" t="s">
        <v>2443</v>
      </c>
      <c r="I1365" s="4" t="s">
        <v>2452</v>
      </c>
      <c r="J1365" s="4" t="s">
        <v>2570</v>
      </c>
      <c r="K1365" s="4" t="s">
        <v>16327</v>
      </c>
      <c r="L1365" s="4">
        <v>6</v>
      </c>
      <c r="M1365" s="4">
        <v>1011</v>
      </c>
      <c r="N1365" s="4" t="s">
        <v>13455</v>
      </c>
    </row>
    <row r="1366" spans="2:14" s="4" customFormat="1" x14ac:dyDescent="0.25">
      <c r="B1366" s="4" t="str">
        <f>"  """&amp;A1366&amp;""": {
    ""name"" : """&amp;SUBSTITUTE(F1366,"""","\""")&amp;""",
    ""latitude"" : "&amp;IF(D1366&lt;&gt;"",LEFT(D1366,2)&amp;"."&amp;RIGHT(D1366,LEN(D1366)-2),"0")&amp;",
    ""longitude"" : "&amp;IF(E1366&lt;&gt;"",LEFT(E1366,1)&amp;"."&amp;RIGHT(E1366,LEN(E1366)-1),"0")&amp;","&amp;"
    ""image"" : """&amp;N1366&amp;"""
  },"</f>
        <v xml:space="preserve">  "": {
    "name" : "One Eye",
    "latitude" : 52.377785,
    "longitude" : 4.910153,
    "image" : "https://lh5.ggpht.com/9OBJv8Lb9YSUsHIEzHLy81UtnoosBndw7s5XCve5XeyeD-H-E8toJDzHkiXJscAzVEuP7gJmYwqLjPogqOOf"
  },</v>
      </c>
      <c r="C1366" s="4">
        <v>989811</v>
      </c>
      <c r="D1366" s="5">
        <v>52377785</v>
      </c>
      <c r="E1366" s="5">
        <v>4910153</v>
      </c>
      <c r="F1366" s="4" t="s">
        <v>9289</v>
      </c>
      <c r="G1366" s="4" t="s">
        <v>2916</v>
      </c>
      <c r="H1366" s="4" t="s">
        <v>2443</v>
      </c>
      <c r="I1366" s="4" t="s">
        <v>2452</v>
      </c>
      <c r="J1366" s="4" t="s">
        <v>2570</v>
      </c>
      <c r="K1366" s="4" t="s">
        <v>2571</v>
      </c>
      <c r="L1366" s="4">
        <v>12</v>
      </c>
      <c r="M1366" s="4">
        <v>1011</v>
      </c>
      <c r="N1366" s="4" t="s">
        <v>13620</v>
      </c>
    </row>
    <row r="1367" spans="2:14" s="4" customFormat="1" x14ac:dyDescent="0.25">
      <c r="B1367" s="4" t="str">
        <f>"  """&amp;A1367&amp;""": {
    ""name"" : """&amp;SUBSTITUTE(F1367,"""","\""")&amp;""",
    ""latitude"" : "&amp;IF(D1367&lt;&gt;"",LEFT(D1367,2)&amp;"."&amp;RIGHT(D1367,LEN(D1367)-2),"0")&amp;",
    ""longitude"" : "&amp;IF(E1367&lt;&gt;"",LEFT(E1367,1)&amp;"."&amp;RIGHT(E1367,LEN(E1367)-1),"0")&amp;","&amp;"
    ""image"" : """&amp;N1367&amp;"""
  },"</f>
        <v xml:space="preserve">  "": {
    "name" : "Fietsroutenetwerk 5",
    "latitude" : 52.378444,
    "longitude" : 4.905087,
    "image" : "https://lh3.ggpht.com/L_ph8DpeWM7iigPgHLSlKyQqBJB3OTagLeDw6gdq1XWc5d4EjDYxjNBIgVpXaEJfWKzIXUgzR5m-5usLjoEU"
  },</v>
      </c>
      <c r="C1367" s="4">
        <v>869168</v>
      </c>
      <c r="D1367" s="5">
        <v>52378444</v>
      </c>
      <c r="E1367" s="5">
        <v>4905087</v>
      </c>
      <c r="F1367" s="4" t="s">
        <v>8631</v>
      </c>
      <c r="G1367" s="4" t="s">
        <v>2916</v>
      </c>
      <c r="H1367" s="4" t="s">
        <v>2443</v>
      </c>
      <c r="I1367" s="4" t="s">
        <v>2452</v>
      </c>
      <c r="J1367" s="4" t="s">
        <v>2570</v>
      </c>
      <c r="K1367" s="4" t="s">
        <v>2571</v>
      </c>
      <c r="L1367" s="4">
        <v>106</v>
      </c>
      <c r="M1367" s="4" t="s">
        <v>2572</v>
      </c>
      <c r="N1367" s="4" t="s">
        <v>11738</v>
      </c>
    </row>
    <row r="1368" spans="2:14" s="4" customFormat="1" x14ac:dyDescent="0.25">
      <c r="B1368" s="4" t="str">
        <f>"  """&amp;A1368&amp;""": {
    ""name"" : """&amp;SUBSTITUTE(F1368,"""","\""")&amp;""",
    ""latitude"" : "&amp;IF(D1368&lt;&gt;"",LEFT(D1368,2)&amp;"."&amp;RIGHT(D1368,LEN(D1368)-2),"0")&amp;",
    ""longitude"" : "&amp;IF(E1368&lt;&gt;"",LEFT(E1368,1)&amp;"."&amp;RIGHT(E1368,LEN(E1368)-1),"0")&amp;","&amp;"
    ""image"" : """&amp;N1368&amp;"""
  },"</f>
        <v xml:space="preserve">  "": {
    "name" : "Admiraal de Ruyter Facade",
    "latitude" : 52.377112,
    "longitude" : 4.909075,
    "image" : "https://lh4.ggpht.com/1dPHon0lVIaQup3ssQtMTiVSR5t4km2eV9dP6IfgXbQ4-IFrCVQC56zGdXnBh1SUoXDYJu_XfDNGuZZ7Ma7-NIxCvE3n3nzGeUVHK_GWl6cT_rWL"
  },</v>
      </c>
      <c r="C1368" s="4">
        <v>155009</v>
      </c>
      <c r="D1368" s="5">
        <v>52377112</v>
      </c>
      <c r="E1368" s="5">
        <v>4909075</v>
      </c>
      <c r="F1368" s="4" t="s">
        <v>5710</v>
      </c>
      <c r="G1368" s="4" t="s">
        <v>2916</v>
      </c>
      <c r="H1368" s="4" t="s">
        <v>2443</v>
      </c>
      <c r="I1368" s="4" t="s">
        <v>2452</v>
      </c>
      <c r="J1368" s="4" t="s">
        <v>2570</v>
      </c>
      <c r="K1368" s="4" t="s">
        <v>2571</v>
      </c>
      <c r="L1368" s="4">
        <v>150</v>
      </c>
      <c r="M1368" s="4" t="s">
        <v>5711</v>
      </c>
      <c r="N1368" s="4" t="s">
        <v>10034</v>
      </c>
    </row>
    <row r="1369" spans="2:14" s="4" customFormat="1" x14ac:dyDescent="0.25">
      <c r="B1369" s="4" t="str">
        <f>"  """&amp;A1369&amp;""": {
    ""name"" : """&amp;SUBSTITUTE(F1369,"""","\""")&amp;""",
    ""latitude"" : "&amp;IF(D1369&lt;&gt;"",LEFT(D1369,2)&amp;"."&amp;RIGHT(D1369,LEN(D1369)-2),"0")&amp;",
    ""longitude"" : "&amp;IF(E1369&lt;&gt;"",LEFT(E1369,1)&amp;"."&amp;RIGHT(E1369,LEN(E1369)-1),"0")&amp;","&amp;"
    ""image"" : """&amp;N1369&amp;"""
  },"</f>
        <v xml:space="preserve">  "": {
    "name" : "Bowling Pin",
    "latitude" : 52.377973,
    "longitude" : 4.909438,
    "image" : "https://lh6.ggpht.com/QiJ8AA3WeuS5KXnjpkMJOf8bfkbNulloLKVIw9e5W_D7LeDv0wNeXP263SZGmJuqbcub59JsrEDSBKF-qy0"
  },</v>
      </c>
      <c r="C1369" s="4">
        <v>599237</v>
      </c>
      <c r="D1369" s="5">
        <v>52377973</v>
      </c>
      <c r="E1369" s="5">
        <v>4909438</v>
      </c>
      <c r="F1369" s="4" t="s">
        <v>10717</v>
      </c>
      <c r="G1369" s="4" t="s">
        <v>2916</v>
      </c>
      <c r="H1369" s="4" t="s">
        <v>2443</v>
      </c>
      <c r="I1369" s="4" t="s">
        <v>2452</v>
      </c>
      <c r="J1369" s="4" t="s">
        <v>2570</v>
      </c>
      <c r="K1369" s="4" t="s">
        <v>2571</v>
      </c>
      <c r="L1369" s="4">
        <v>153</v>
      </c>
      <c r="M1369" s="4">
        <v>1011</v>
      </c>
      <c r="N1369" s="4" t="s">
        <v>10718</v>
      </c>
    </row>
    <row r="1370" spans="2:14" s="4" customFormat="1" x14ac:dyDescent="0.25">
      <c r="B1370" s="4" t="str">
        <f>"  """&amp;A1370&amp;""": {
    ""name"" : """&amp;SUBSTITUTE(F1370,"""","\""")&amp;""",
    ""latitude"" : "&amp;IF(D1370&lt;&gt;"",LEFT(D1370,2)&amp;"."&amp;RIGHT(D1370,LEN(D1370)-2),"0")&amp;",
    ""longitude"" : "&amp;IF(E1370&lt;&gt;"",LEFT(E1370,1)&amp;"."&amp;RIGHT(E1370,LEN(E1370)-1),"0")&amp;","&amp;"
    ""image"" : """&amp;N1370&amp;"""
  },"</f>
        <v xml:space="preserve">  "": {
    "name" : "De Admiraliteit",
    "latitude" : 52.377615,
    "longitude" : 4.906651,
    "image" : "https://lh3.googleusercontent.com/xt72geVBXz_VdqLZmxIg-aGe9y5oaS8MLKSeLSfMYEKKLvjPHS3Bvu3_ylgQDAdEbuTbqS3jqHZ_w5Ar4LQ"
  },</v>
      </c>
      <c r="C1370" s="4">
        <v>49371562</v>
      </c>
      <c r="D1370" s="5">
        <v>52377615</v>
      </c>
      <c r="E1370" s="5">
        <v>4906651</v>
      </c>
      <c r="F1370" s="4" t="s">
        <v>11160</v>
      </c>
      <c r="G1370" s="4" t="s">
        <v>2916</v>
      </c>
      <c r="H1370" s="4" t="s">
        <v>2443</v>
      </c>
      <c r="I1370" s="4" t="s">
        <v>2452</v>
      </c>
      <c r="J1370" s="4" t="s">
        <v>2570</v>
      </c>
      <c r="K1370" s="4" t="s">
        <v>2571</v>
      </c>
      <c r="L1370" s="4" t="s">
        <v>17093</v>
      </c>
      <c r="M1370" s="4" t="s">
        <v>5711</v>
      </c>
      <c r="N1370" s="4" t="s">
        <v>11161</v>
      </c>
    </row>
    <row r="1371" spans="2:14" s="4" customFormat="1" x14ac:dyDescent="0.25">
      <c r="B1371" s="4" t="str">
        <f>"  """&amp;A1371&amp;""": {
    ""name"" : """&amp;SUBSTITUTE(F1371,"""","\""")&amp;""",
    ""latitude"" : "&amp;IF(D1371&lt;&gt;"",LEFT(D1371,2)&amp;"."&amp;RIGHT(D1371,LEN(D1371)-2),"0")&amp;",
    ""longitude"" : "&amp;IF(E1371&lt;&gt;"",LEFT(E1371,1)&amp;"."&amp;RIGHT(E1371,LEN(E1371)-1),"0")&amp;","&amp;"
    ""image"" : """&amp;N1371&amp;"""
  },"</f>
        <v xml:space="preserve">  "": {
    "name" : "Golden Lion on the Wall",
    "latitude" : 52.373858,
    "longitude" : 4.901552,
    "image" : "https://lh5.ggpht.com/M6FX8X2S4lKR-Xf8X2uS9VtN9xU2Bz76heD90OwhPTRl2V2KLcdZzBUER8DLOiT1KJVVm6DaiPK4bmKtWu8"
  },</v>
      </c>
      <c r="C1371" s="4">
        <v>584565</v>
      </c>
      <c r="D1371" s="5">
        <v>52373858</v>
      </c>
      <c r="E1371" s="5">
        <v>4901552</v>
      </c>
      <c r="F1371" s="4" t="s">
        <v>12034</v>
      </c>
      <c r="G1371" s="4" t="s">
        <v>2916</v>
      </c>
      <c r="H1371" s="4" t="s">
        <v>2443</v>
      </c>
      <c r="I1371" s="4" t="s">
        <v>2452</v>
      </c>
      <c r="J1371" s="4" t="s">
        <v>2570</v>
      </c>
      <c r="K1371" s="4" t="s">
        <v>8648</v>
      </c>
      <c r="L1371" s="4" t="s">
        <v>16210</v>
      </c>
      <c r="M1371" s="4" t="s">
        <v>16211</v>
      </c>
      <c r="N1371" s="4" t="s">
        <v>12035</v>
      </c>
    </row>
    <row r="1372" spans="2:14" s="4" customFormat="1" x14ac:dyDescent="0.25">
      <c r="B1372" s="4" t="str">
        <f>"  """&amp;A1372&amp;""": {
    ""name"" : """&amp;SUBSTITUTE(F1372,"""","\""")&amp;""",
    ""latitude"" : "&amp;IF(D1372&lt;&gt;"",LEFT(D1372,2)&amp;"."&amp;RIGHT(D1372,LEN(D1372)-2),"0")&amp;",
    ""longitude"" : "&amp;IF(E1372&lt;&gt;"",LEFT(E1372,1)&amp;"."&amp;RIGHT(E1372,LEN(E1372)-1),"0")&amp;","&amp;"
    ""image"" : """&amp;N1372&amp;"""
  },"</f>
        <v xml:space="preserve">  "": {
    "name" : "Dinosaur with Bird",
    "latitude" : 52.368996,
    "longitude" : 4.898574,
    "image" : "https://lh5.ggpht.com/5IAG4CkCOEqg4j2hoPERHy74AZU2P3eO8Eu34yMMKowmr16URxXQAZntqUKeqh9x8vAVDW28Fp-LSy-2A4W9ug"
  },</v>
      </c>
      <c r="C1372" s="4">
        <v>821363</v>
      </c>
      <c r="D1372" s="5">
        <v>52368996</v>
      </c>
      <c r="E1372" s="5">
        <v>4898574</v>
      </c>
      <c r="F1372" s="4" t="s">
        <v>8354</v>
      </c>
      <c r="G1372" s="4" t="s">
        <v>2916</v>
      </c>
      <c r="H1372" s="4" t="s">
        <v>2443</v>
      </c>
      <c r="I1372" s="4" t="s">
        <v>2452</v>
      </c>
      <c r="J1372" s="4" t="s">
        <v>2570</v>
      </c>
      <c r="K1372" s="4" t="s">
        <v>6986</v>
      </c>
      <c r="L1372" s="4">
        <v>27</v>
      </c>
      <c r="M1372" s="4" t="s">
        <v>8355</v>
      </c>
      <c r="N1372" s="4" t="s">
        <v>11462</v>
      </c>
    </row>
    <row r="1373" spans="2:14" s="4" customFormat="1" x14ac:dyDescent="0.25">
      <c r="B1373" s="4" t="str">
        <f>"  """&amp;A1373&amp;""": {
    ""name"" : """&amp;SUBSTITUTE(F1373,"""","\""")&amp;""",
    ""latitude"" : "&amp;IF(D1373&lt;&gt;"",LEFT(D1373,2)&amp;"."&amp;RIGHT(D1373,LEN(D1373)-2),"0")&amp;",
    ""longitude"" : "&amp;IF(E1373&lt;&gt;"",LEFT(E1373,1)&amp;"."&amp;RIGHT(E1373,LEN(E1373)-1),"0")&amp;","&amp;"
    ""image"" : """&amp;N1373&amp;"""
  },"</f>
        <v xml:space="preserve">  "": {
    "name" : "Engelse Kerk",
    "latitude" : 52.368568,
    "longitude" : 4.897796,
    "image" : "https://lh3.ggpht.com/X4uFixke0SXsUKaK3uG-EbiABWmK6K1GP3sPz2ElIMbGQvPz1N6b3r0c6Wrs_yjBrWOMB1zvyIZn-SeBpJet"
  },</v>
      </c>
      <c r="C1373" s="4">
        <v>446109</v>
      </c>
      <c r="D1373" s="5">
        <v>52368568</v>
      </c>
      <c r="E1373" s="5">
        <v>4897796</v>
      </c>
      <c r="F1373" s="4" t="s">
        <v>6985</v>
      </c>
      <c r="G1373" s="4" t="s">
        <v>2916</v>
      </c>
      <c r="H1373" s="4" t="s">
        <v>2443</v>
      </c>
      <c r="I1373" s="4" t="s">
        <v>2452</v>
      </c>
      <c r="J1373" s="4" t="s">
        <v>2570</v>
      </c>
      <c r="K1373" s="4" t="s">
        <v>6986</v>
      </c>
      <c r="L1373" s="4" t="s">
        <v>6987</v>
      </c>
      <c r="M1373" s="4" t="s">
        <v>6988</v>
      </c>
      <c r="N1373" s="4" t="s">
        <v>11646</v>
      </c>
    </row>
    <row r="1374" spans="2:14" s="4" customFormat="1" x14ac:dyDescent="0.25">
      <c r="B1374" s="4" t="str">
        <f>"  """&amp;A1374&amp;""": {
    ""name"" : """&amp;SUBSTITUTE(F1374,"""","\""")&amp;""",
    ""latitude"" : "&amp;IF(D1374&lt;&gt;"",LEFT(D1374,2)&amp;"."&amp;RIGHT(D1374,LEN(D1374)-2),"0")&amp;",
    ""longitude"" : "&amp;IF(E1374&lt;&gt;"",LEFT(E1374,1)&amp;"."&amp;RIGHT(E1374,LEN(E1374)-1),"0")&amp;","&amp;"
    ""image"" : """&amp;N1374&amp;"""
  },"</f>
        <v xml:space="preserve">  "": {
    "name" : "Bucket Sculpture",
    "latitude" : 52.373704,
    "longitude" : 4.912074,
    "image" : "https://lh6.ggpht.com/4dcpu_nHf4i7PMQ3R9fMRjXUV2RElnRbNRLHL9WheJ_RXvh7mKiZbpdcumXqDV3CMrnFWcRB7Zw0PM65aJc"
  },</v>
      </c>
      <c r="C1374" s="4">
        <v>1038606</v>
      </c>
      <c r="D1374" s="5">
        <v>52373704</v>
      </c>
      <c r="E1374" s="5">
        <v>4912074</v>
      </c>
      <c r="F1374" s="4" t="s">
        <v>9517</v>
      </c>
      <c r="G1374" s="4" t="s">
        <v>2916</v>
      </c>
      <c r="H1374" s="4" t="s">
        <v>2443</v>
      </c>
      <c r="I1374" s="4" t="s">
        <v>2452</v>
      </c>
      <c r="J1374" s="4" t="s">
        <v>2570</v>
      </c>
      <c r="K1374" s="4" t="s">
        <v>9518</v>
      </c>
      <c r="L1374" s="4">
        <v>151</v>
      </c>
      <c r="M1374" s="4" t="s">
        <v>9519</v>
      </c>
      <c r="N1374" s="4" t="s">
        <v>10791</v>
      </c>
    </row>
    <row r="1375" spans="2:14" s="4" customFormat="1" x14ac:dyDescent="0.25">
      <c r="B1375" s="4" t="str">
        <f>"  """&amp;A1375&amp;""": {
    ""name"" : """&amp;SUBSTITUTE(F1375,"""","\""")&amp;""",
    ""latitude"" : "&amp;IF(D1375&lt;&gt;"",LEFT(D1375,2)&amp;"."&amp;RIGHT(D1375,LEN(D1375)-2),"0")&amp;",
    ""longitude"" : "&amp;IF(E1375&lt;&gt;"",LEFT(E1375,1)&amp;"."&amp;RIGHT(E1375,LEN(E1375)-1),"0")&amp;","&amp;"
    ""image"" : """&amp;N1375&amp;"""
  },"</f>
        <v xml:space="preserve">  "": {
    "name" : "Stolpersteine Stella Hamerslag",
    "latitude" : 52.36916,
    "longitude" : 4.902362,
    "image" : "https://lh5.ggpht.com/2QlCF0X_Vd1TwyeySP6I0NW5xJr6xhEmLdhdUqeOAK9NAQONYRN3s5Bf4-aj7PF1zvxq5612XPTTHhLFtBHP"
  },</v>
      </c>
      <c r="C1375" s="4">
        <v>49371578</v>
      </c>
      <c r="D1375" s="5">
        <v>5236916</v>
      </c>
      <c r="E1375" s="5">
        <v>4902362</v>
      </c>
      <c r="F1375" s="4" t="s">
        <v>14890</v>
      </c>
      <c r="G1375" s="4" t="s">
        <v>2916</v>
      </c>
      <c r="H1375" s="4" t="s">
        <v>2443</v>
      </c>
      <c r="I1375" s="4" t="s">
        <v>2452</v>
      </c>
      <c r="J1375" s="4" t="s">
        <v>2570</v>
      </c>
      <c r="K1375" s="4" t="s">
        <v>16256</v>
      </c>
      <c r="L1375" s="4">
        <v>9</v>
      </c>
      <c r="M1375" s="4" t="s">
        <v>17106</v>
      </c>
      <c r="N1375" s="4" t="s">
        <v>14891</v>
      </c>
    </row>
    <row r="1376" spans="2:14" s="4" customFormat="1" x14ac:dyDescent="0.25">
      <c r="B1376" s="4" t="str">
        <f>"  """&amp;A1376&amp;""": {
    ""name"" : """&amp;SUBSTITUTE(F1376,"""","\""")&amp;""",
    ""latitude"" : "&amp;IF(D1376&lt;&gt;"",LEFT(D1376,2)&amp;"."&amp;RIGHT(D1376,LEN(D1376)-2),"0")&amp;",
    ""longitude"" : "&amp;IF(E1376&lt;&gt;"",LEFT(E1376,1)&amp;"."&amp;RIGHT(E1376,LEN(E1376)-1),"0")&amp;","&amp;"
    ""image"" : """&amp;N1376&amp;"""
  },"</f>
        <v xml:space="preserve">  "": {
    "name" : "Pillar Turtle",
    "latitude" : 52.369574,
    "longitude" : 4.901236,
    "image" : "https://lh6.ggpht.com/1emIK29iJ-r6ZYXK7w8gjZ8vSuMy9U_YcZu5fsCRt8ckFqjz0JZPAyI4GdOCE9bPyFfI_qD2eDMFvhq0NSEEqA"
  },</v>
      </c>
      <c r="C1376" s="4">
        <v>606064</v>
      </c>
      <c r="D1376" s="5">
        <v>52369574</v>
      </c>
      <c r="E1376" s="5">
        <v>4901236</v>
      </c>
      <c r="F1376" s="4" t="s">
        <v>13861</v>
      </c>
      <c r="G1376" s="4" t="s">
        <v>2916</v>
      </c>
      <c r="H1376" s="4" t="s">
        <v>2443</v>
      </c>
      <c r="I1376" s="4" t="s">
        <v>2452</v>
      </c>
      <c r="J1376" s="4" t="s">
        <v>2570</v>
      </c>
      <c r="K1376" s="4" t="s">
        <v>16256</v>
      </c>
      <c r="L1376" s="4" t="s">
        <v>4936</v>
      </c>
      <c r="M1376" s="4" t="s">
        <v>16257</v>
      </c>
      <c r="N1376" s="4" t="s">
        <v>13862</v>
      </c>
    </row>
    <row r="1377" spans="2:14" s="4" customFormat="1" x14ac:dyDescent="0.25">
      <c r="B1377" s="4" t="str">
        <f>"  """&amp;A1377&amp;""": {
    ""name"" : """&amp;SUBSTITUTE(F1377,"""","\""")&amp;""",
    ""latitude"" : "&amp;IF(D1377&lt;&gt;"",LEFT(D1377,2)&amp;"."&amp;RIGHT(D1377,LEN(D1377)-2),"0")&amp;",
    ""longitude"" : "&amp;IF(E1377&lt;&gt;"",LEFT(E1377,1)&amp;"."&amp;RIGHT(E1377,LEN(E1377)-1),"0")&amp;","&amp;"
    ""image"" : """&amp;N1377&amp;"""
  },"</f>
        <v xml:space="preserve">  "": {
    "name" : "Joods Historisch Museum",
    "latitude" : 52.36707,
    "longitude" : 4.904165,
    "image" : "https://lh5.ggpht.com/iOt9Vg6ZOdb79ajyqXbbLKhOaPMR4J-laKke8ietP8IuAuaNoUGJonWGlZE95-a-W7TZbz_fp6SikIRZJJY"
  },</v>
      </c>
      <c r="C1377" s="4">
        <v>932945</v>
      </c>
      <c r="D1377" s="5">
        <v>5236707</v>
      </c>
      <c r="E1377" s="5">
        <v>4904165</v>
      </c>
      <c r="F1377" s="4" t="s">
        <v>8987</v>
      </c>
      <c r="G1377" s="4" t="s">
        <v>2916</v>
      </c>
      <c r="H1377" s="4" t="s">
        <v>2443</v>
      </c>
      <c r="I1377" s="4" t="s">
        <v>2452</v>
      </c>
      <c r="J1377" s="4" t="s">
        <v>2570</v>
      </c>
      <c r="K1377" s="4" t="s">
        <v>8988</v>
      </c>
      <c r="L1377" s="4">
        <v>4</v>
      </c>
      <c r="M1377" s="4" t="s">
        <v>8989</v>
      </c>
      <c r="N1377" s="4" t="s">
        <v>12581</v>
      </c>
    </row>
    <row r="1378" spans="2:14" s="4" customFormat="1" x14ac:dyDescent="0.25">
      <c r="B1378" s="4" t="str">
        <f>"  """&amp;A1378&amp;""": {
    ""name"" : """&amp;SUBSTITUTE(F1378,"""","\""")&amp;""",
    ""latitude"" : "&amp;IF(D1378&lt;&gt;"",LEFT(D1378,2)&amp;"."&amp;RIGHT(D1378,LEN(D1378)-2),"0")&amp;",
    ""longitude"" : "&amp;IF(E1378&lt;&gt;"",LEFT(E1378,1)&amp;"."&amp;RIGHT(E1378,LEN(E1378)-1),"0")&amp;","&amp;"
    ""image"" : """&amp;N1378&amp;"""
  },"</f>
        <v xml:space="preserve">  "": {
    "name" : "De Dokwerker",
    "latitude" : 52.367149,
    "longitude" : 4.905033,
    "image" : "https://lh3.googleusercontent.com/gBbXVhz-ULn7JmRBsoWDRLaBTAeyYqMKmyV26Vocdh0cVP-V0Ik5vUH72BqW9_6y_B4gR_IpDWEmEF89R0NY"
  },</v>
      </c>
      <c r="C1378" s="4">
        <v>1060469</v>
      </c>
      <c r="D1378" s="5">
        <v>52367149</v>
      </c>
      <c r="E1378" s="5">
        <v>4905033</v>
      </c>
      <c r="F1378" s="4" t="s">
        <v>9619</v>
      </c>
      <c r="G1378" s="4" t="s">
        <v>2916</v>
      </c>
      <c r="H1378" s="4" t="s">
        <v>2443</v>
      </c>
      <c r="I1378" s="4" t="s">
        <v>2452</v>
      </c>
      <c r="J1378" s="4" t="s">
        <v>2570</v>
      </c>
      <c r="K1378" s="4" t="s">
        <v>8988</v>
      </c>
      <c r="L1378" s="4">
        <v>7</v>
      </c>
      <c r="M1378" s="4" t="s">
        <v>9620</v>
      </c>
      <c r="N1378" s="4" t="s">
        <v>11194</v>
      </c>
    </row>
    <row r="1379" spans="2:14" s="4" customFormat="1" x14ac:dyDescent="0.25">
      <c r="B1379" s="4" t="str">
        <f>"  """&amp;A1379&amp;""": {
    ""name"" : """&amp;SUBSTITUTE(F1379,"""","\""")&amp;""",
    ""latitude"" : "&amp;IF(D1379&lt;&gt;"",LEFT(D1379,2)&amp;"."&amp;RIGHT(D1379,LEN(D1379)-2),"0")&amp;",
    ""longitude"" : "&amp;IF(E1379&lt;&gt;"",LEFT(E1379,1)&amp;"."&amp;RIGHT(E1379,LEN(E1379)-1),"0")&amp;","&amp;"
    ""image"" : """&amp;N1379&amp;"""
  },"</f>
        <v xml:space="preserve">  "": {
    "name" : "Stolpersteine",
    "latitude" : 52.367185,
    "longitude" : 4.905591,
    "image" : "https://lh5.ggpht.com/0S5GHoRsVNmx1dddPABYyg-cx3T_a9xcJw9q1jV8hblvUHGnfWBUR5imbijsFKouQE0nN3gURCxhC8uV6doA"
  },</v>
      </c>
      <c r="C1379" s="4">
        <v>49371603</v>
      </c>
      <c r="D1379" s="5">
        <v>52367185</v>
      </c>
      <c r="E1379" s="5">
        <v>4905591</v>
      </c>
      <c r="F1379" s="4" t="s">
        <v>5460</v>
      </c>
      <c r="G1379" s="4" t="s">
        <v>2916</v>
      </c>
      <c r="H1379" s="4" t="s">
        <v>2443</v>
      </c>
      <c r="I1379" s="4" t="s">
        <v>2452</v>
      </c>
      <c r="J1379" s="4" t="s">
        <v>2570</v>
      </c>
      <c r="K1379" s="4" t="s">
        <v>8988</v>
      </c>
      <c r="L1379" s="4">
        <v>13</v>
      </c>
      <c r="M1379" s="4">
        <v>1011</v>
      </c>
      <c r="N1379" s="4" t="s">
        <v>14889</v>
      </c>
    </row>
    <row r="1380" spans="2:14" s="4" customFormat="1" x14ac:dyDescent="0.25">
      <c r="B1380" s="4" t="str">
        <f>"  """&amp;A1380&amp;""": {
    ""name"" : """&amp;SUBSTITUTE(F1380,"""","\""")&amp;""",
    ""latitude"" : "&amp;IF(D1380&lt;&gt;"",LEFT(D1380,2)&amp;"."&amp;RIGHT(D1380,LEN(D1380)-2),"0")&amp;",
    ""longitude"" : "&amp;IF(E1380&lt;&gt;"",LEFT(E1380,1)&amp;"."&amp;RIGHT(E1380,LEN(E1380)-1),"0")&amp;","&amp;"
    ""image"" : """&amp;N1380&amp;"""
  },"</f>
        <v xml:space="preserve">  "": {
    "name" : "J59Z Plaque",
    "latitude" : 52.372515,
    "longitude" : 4.90639,
    "image" : "https://lh4.ggpht.com/94nKad0KforcXO7_H-sw-N9BlMJlzR_Qj1PGV_8vsNbg9vtxRocxPungSKCITzfCdiLyRuGYqm4iDU88q6nN"
  },</v>
      </c>
      <c r="C1380" s="4">
        <v>332391</v>
      </c>
      <c r="D1380" s="5">
        <v>52372515</v>
      </c>
      <c r="E1380" s="5">
        <v>490639</v>
      </c>
      <c r="F1380" s="4" t="s">
        <v>7123</v>
      </c>
      <c r="G1380" s="4" t="s">
        <v>2916</v>
      </c>
      <c r="H1380" s="4" t="s">
        <v>2443</v>
      </c>
      <c r="I1380" s="4" t="s">
        <v>2452</v>
      </c>
      <c r="J1380" s="4" t="s">
        <v>2570</v>
      </c>
      <c r="K1380" s="4" t="s">
        <v>7124</v>
      </c>
      <c r="L1380" s="4">
        <v>13</v>
      </c>
      <c r="M1380" s="4" t="s">
        <v>7125</v>
      </c>
      <c r="N1380" s="4" t="s">
        <v>12528</v>
      </c>
    </row>
    <row r="1381" spans="2:14" s="4" customFormat="1" x14ac:dyDescent="0.25">
      <c r="B1381" s="4" t="str">
        <f>"  """&amp;A1381&amp;""": {
    ""name"" : """&amp;SUBSTITUTE(F1381,"""","\""")&amp;""",
    ""latitude"" : "&amp;IF(D1381&lt;&gt;"",LEFT(D1381,2)&amp;"."&amp;RIGHT(D1381,LEN(D1381)-2),"0")&amp;",
    ""longitude"" : "&amp;IF(E1381&lt;&gt;"",LEFT(E1381,1)&amp;"."&amp;RIGHT(E1381,LEN(E1381)-1),"0")&amp;","&amp;"
    ""image"" : """&amp;N1381&amp;"""
  },"</f>
        <v xml:space="preserve">  "": {
    "name" : "Oude Schans 1935 Door Entrance",
    "latitude" : 52.37092,
    "longitude" : 4.904435,
    "image" : "https://lh6.ggpht.com/5If4e9rIv3hFtOXvITRhFuy9pEnP-x-qA8XDiiz0KT4J03KXTJuxDK3BTLYQjYajxDMQ-cPS0fSkycJbCkDZ"
  },</v>
      </c>
      <c r="C1381" s="4">
        <v>731753</v>
      </c>
      <c r="D1381" s="5">
        <v>5237092</v>
      </c>
      <c r="E1381" s="5">
        <v>4904435</v>
      </c>
      <c r="F1381" s="4" t="s">
        <v>7986</v>
      </c>
      <c r="G1381" s="4" t="s">
        <v>2916</v>
      </c>
      <c r="H1381" s="4" t="s">
        <v>2443</v>
      </c>
      <c r="I1381" s="4" t="s">
        <v>2452</v>
      </c>
      <c r="J1381" s="4" t="s">
        <v>2570</v>
      </c>
      <c r="K1381" s="4" t="s">
        <v>17616</v>
      </c>
      <c r="L1381" s="4" t="s">
        <v>17617</v>
      </c>
      <c r="M1381" s="4">
        <v>1011</v>
      </c>
      <c r="N1381" s="4" t="s">
        <v>13690</v>
      </c>
    </row>
    <row r="1382" spans="2:14" s="4" customFormat="1" x14ac:dyDescent="0.25">
      <c r="B1382" s="4" t="str">
        <f>"  """&amp;A1382&amp;""": {
    ""name"" : """&amp;SUBSTITUTE(F1382,"""","\""")&amp;""",
    ""latitude"" : "&amp;IF(D1382&lt;&gt;"",LEFT(D1382,2)&amp;"."&amp;RIGHT(D1382,LEN(D1382)-2),"0")&amp;",
    ""longitude"" : "&amp;IF(E1382&lt;&gt;"",LEFT(E1382,1)&amp;"."&amp;RIGHT(E1382,LEN(E1382)-1),"0")&amp;","&amp;"
    ""image"" : """&amp;N1382&amp;"""
  },"</f>
        <v xml:space="preserve">  "": {
    "name" : "Crusading Lamb from 1714",
    "latitude" : 52.371645,
    "longitude" : 4.902032,
    "image" : "https://lh4.ggpht.com/H6rE_ZvuyDvGWDKY9eIVo4QTvvqiWcrdYbvptQoJ_NGsJmXYVjK7kBcJTu_yZJoLhcibAKOuJjpeN6C2SLindA"
  },</v>
      </c>
      <c r="C1382" s="4">
        <v>107558</v>
      </c>
      <c r="D1382" s="5">
        <v>52371645</v>
      </c>
      <c r="E1382" s="5">
        <v>4902032</v>
      </c>
      <c r="F1382" s="4" t="s">
        <v>5401</v>
      </c>
      <c r="G1382" s="4" t="s">
        <v>2916</v>
      </c>
      <c r="H1382" s="4" t="s">
        <v>2443</v>
      </c>
      <c r="I1382" s="4" t="s">
        <v>2452</v>
      </c>
      <c r="J1382" s="4" t="s">
        <v>2570</v>
      </c>
      <c r="K1382" s="4" t="s">
        <v>5402</v>
      </c>
      <c r="L1382" s="4">
        <v>31</v>
      </c>
      <c r="M1382" s="4" t="s">
        <v>5403</v>
      </c>
      <c r="N1382" s="4" t="s">
        <v>11112</v>
      </c>
    </row>
    <row r="1383" spans="2:14" s="4" customFormat="1" x14ac:dyDescent="0.25">
      <c r="B1383" s="4" t="str">
        <f>"  """&amp;A1383&amp;""": {
    ""name"" : """&amp;SUBSTITUTE(F1383,"""","\""")&amp;""",
    ""latitude"" : "&amp;IF(D1383&lt;&gt;"",LEFT(D1383,2)&amp;"."&amp;RIGHT(D1383,LEN(D1383)-2),"0")&amp;",
    ""longitude"" : "&amp;IF(E1383&lt;&gt;"",LEFT(E1383,1)&amp;"."&amp;RIGHT(E1383,LEN(E1383)-1),"0")&amp;","&amp;"
    ""image"" : """&amp;N1383&amp;"""
  },"</f>
        <v xml:space="preserve">  "": {
    "name" : "Klok Doelen Hotel",
    "latitude" : 52.367926,
    "longitude" : 4.896096,
    "image" : "https://lh3.ggpht.com/FMABlmEzqzBJuOdL5DbU-FuZHfxcfPMnMiXDxjtKyyDikUQBsQHY7gNtdp6Yp0ovZxnAnVc8hz3kEEhcxCU"
  },</v>
      </c>
      <c r="C1383" s="4">
        <v>411973</v>
      </c>
      <c r="D1383" s="5">
        <v>52367926</v>
      </c>
      <c r="E1383" s="5">
        <v>4896096</v>
      </c>
      <c r="F1383" s="4" t="s">
        <v>6877</v>
      </c>
      <c r="G1383" s="4" t="s">
        <v>2916</v>
      </c>
      <c r="H1383" s="4" t="s">
        <v>2443</v>
      </c>
      <c r="I1383" s="4" t="s">
        <v>2452</v>
      </c>
      <c r="J1383" s="4" t="s">
        <v>2570</v>
      </c>
      <c r="K1383" s="4" t="s">
        <v>5742</v>
      </c>
      <c r="L1383" s="4">
        <v>141</v>
      </c>
      <c r="M1383" s="4" t="s">
        <v>6878</v>
      </c>
      <c r="N1383" s="4" t="s">
        <v>12729</v>
      </c>
    </row>
    <row r="1384" spans="2:14" s="4" customFormat="1" x14ac:dyDescent="0.25">
      <c r="B1384" s="4" t="str">
        <f>"  """&amp;A1384&amp;""": {
    ""name"" : """&amp;SUBSTITUTE(F1384,"""","\""")&amp;""",
    ""latitude"" : "&amp;IF(D1384&lt;&gt;"",LEFT(D1384,2)&amp;"."&amp;RIGHT(D1384,LEN(D1384)-2),"0")&amp;",
    ""longitude"" : "&amp;IF(E1384&lt;&gt;"",LEFT(E1384,1)&amp;"."&amp;RIGHT(E1384,LEN(E1384)-1),"0")&amp;","&amp;"
    ""image"" : """&amp;N1384&amp;"""
  },"</f>
        <v xml:space="preserve">  "": {
    "name" : "Old Bridge of Amsterdam",
    "latitude" : 52.368276,
    "longitude" : 4.896432,
    "image" : "https://lh6.ggpht.com/q8yqQVZdb3XodYJe6SaUS3Sq_U-KH8v5z6k-9O8TCLuTQt8Fso1MCauTlB9lSFTpvFrU4P8piz0batEGvFD0"
  },</v>
      </c>
      <c r="C1384" s="4">
        <v>1146370</v>
      </c>
      <c r="D1384" s="5">
        <v>52368276</v>
      </c>
      <c r="E1384" s="5">
        <v>4896432</v>
      </c>
      <c r="F1384" s="4" t="s">
        <v>13567</v>
      </c>
      <c r="G1384" s="4" t="s">
        <v>2916</v>
      </c>
      <c r="H1384" s="4" t="s">
        <v>2443</v>
      </c>
      <c r="I1384" s="4" t="s">
        <v>2452</v>
      </c>
      <c r="J1384" s="4" t="s">
        <v>2570</v>
      </c>
      <c r="K1384" s="4" t="s">
        <v>5742</v>
      </c>
      <c r="L1384" s="4" t="s">
        <v>16450</v>
      </c>
      <c r="M1384" s="4" t="s">
        <v>16451</v>
      </c>
      <c r="N1384" s="4" t="s">
        <v>13568</v>
      </c>
    </row>
    <row r="1385" spans="2:14" s="4" customFormat="1" x14ac:dyDescent="0.25">
      <c r="B1385" s="4" t="str">
        <f>"  """&amp;A1385&amp;""": {
    ""name"" : """&amp;SUBSTITUTE(F1385,"""","\""")&amp;""",
    ""latitude"" : "&amp;IF(D1385&lt;&gt;"",LEFT(D1385,2)&amp;"."&amp;RIGHT(D1385,LEN(D1385)-2),"0")&amp;",
    ""longitude"" : "&amp;IF(E1385&lt;&gt;"",LEFT(E1385,1)&amp;"."&amp;RIGHT(E1385,LEN(E1385)-1),"0")&amp;","&amp;"
    ""image"" : """&amp;N1385&amp;"""
  },"</f>
        <v xml:space="preserve">  "": {
    "name" : "Owl 1965",
    "latitude" : 52.371474,
    "longitude" : 4.899547,
    "image" : "https://lh5.ggpht.com/EPkuq5Rrj4IZwzYPcoLNTiA58oWGy-0uXaVNgKtoI9o1SFryHCPxLjAVel44oXblDdDsBa7h6khYkghHlFc"
  },</v>
      </c>
      <c r="C1385" s="4">
        <v>827299</v>
      </c>
      <c r="D1385" s="5">
        <v>52371474</v>
      </c>
      <c r="E1385" s="5">
        <v>4899547</v>
      </c>
      <c r="F1385" s="4" t="s">
        <v>8382</v>
      </c>
      <c r="G1385" s="4" t="s">
        <v>2916</v>
      </c>
      <c r="H1385" s="4" t="s">
        <v>2443</v>
      </c>
      <c r="I1385" s="4" t="s">
        <v>2452</v>
      </c>
      <c r="J1385" s="4" t="s">
        <v>2570</v>
      </c>
      <c r="K1385" s="4" t="s">
        <v>5742</v>
      </c>
      <c r="L1385" s="4" t="s">
        <v>5187</v>
      </c>
      <c r="M1385" s="4" t="s">
        <v>8383</v>
      </c>
      <c r="N1385" s="4" t="s">
        <v>13721</v>
      </c>
    </row>
    <row r="1386" spans="2:14" s="4" customFormat="1" x14ac:dyDescent="0.25">
      <c r="B1386" s="4" t="str">
        <f>"  """&amp;A1386&amp;""": {
    ""name"" : """&amp;SUBSTITUTE(F1386,"""","\""")&amp;""",
    ""latitude"" : "&amp;IF(D1386&lt;&gt;"",LEFT(D1386,2)&amp;"."&amp;RIGHT(D1386,LEN(D1386)-2),"0")&amp;",
    ""longitude"" : "&amp;IF(E1386&lt;&gt;"",LEFT(E1386,1)&amp;"."&amp;RIGHT(E1386,LEN(E1386)-1),"0")&amp;","&amp;"
    ""image"" : """&amp;N1386&amp;"""
  },"</f>
        <v xml:space="preserve">  "": {
    "name" : "Little Boy Mural",
    "latitude" : 52.369264,
    "longitude" : 4.897515,
    "image" : "https://lh5.ggpht.com/sL1EDSqPEjvwsTwadiB6X1B6v1psWAaPuPyUX0joVFNC2ud_ekhwAIPKfMddF1C4dS4i-a_xauHECeUxE3k_"
  },</v>
      </c>
      <c r="C1386" s="4">
        <v>600174</v>
      </c>
      <c r="D1386" s="5">
        <v>52369264</v>
      </c>
      <c r="E1386" s="5">
        <v>4897515</v>
      </c>
      <c r="F1386" s="4" t="s">
        <v>12932</v>
      </c>
      <c r="G1386" s="4" t="s">
        <v>2916</v>
      </c>
      <c r="H1386" s="4" t="s">
        <v>2443</v>
      </c>
      <c r="I1386" s="4" t="s">
        <v>2452</v>
      </c>
      <c r="J1386" s="4" t="s">
        <v>2570</v>
      </c>
      <c r="K1386" s="4" t="s">
        <v>5742</v>
      </c>
      <c r="L1386" s="4" t="s">
        <v>16238</v>
      </c>
      <c r="M1386" s="4" t="s">
        <v>16239</v>
      </c>
      <c r="N1386" s="4" t="s">
        <v>12933</v>
      </c>
    </row>
    <row r="1387" spans="2:14" s="4" customFormat="1" x14ac:dyDescent="0.25">
      <c r="B1387" s="4" t="str">
        <f>"  """&amp;A1387&amp;""": {
    ""name"" : """&amp;SUBSTITUTE(F1387,"""","\""")&amp;""",
    ""latitude"" : "&amp;IF(D1387&lt;&gt;"",LEFT(D1387,2)&amp;"."&amp;RIGHT(D1387,LEN(D1387)-2),"0")&amp;",
    ""longitude"" : "&amp;IF(E1387&lt;&gt;"",LEFT(E1387,1)&amp;"."&amp;RIGHT(E1387,LEN(E1387)-1),"0")&amp;","&amp;"
    ""image"" : """&amp;N1387&amp;"""
  },"</f>
        <v xml:space="preserve">  "": {
    "name" : "Mirorred Face",
    "latitude" : 52.372043,
    "longitude" : 4.902362,
    "image" : "https://lh6.ggpht.com/GOTPB9RzEIMs1ujOeV7oBvhhmcgZKmiqDgxxGw1sL6IcFMtrpFXQzQIq3S0uXsWQHvM4CkY_fTNZqTkz8Ulm"
  },</v>
      </c>
      <c r="C1387" s="4">
        <v>124462</v>
      </c>
      <c r="D1387" s="5">
        <v>52372043</v>
      </c>
      <c r="E1387" s="5">
        <v>4902362</v>
      </c>
      <c r="F1387" s="4" t="s">
        <v>5512</v>
      </c>
      <c r="G1387" s="4" t="s">
        <v>2916</v>
      </c>
      <c r="H1387" s="4" t="s">
        <v>2443</v>
      </c>
      <c r="I1387" s="4" t="s">
        <v>2452</v>
      </c>
      <c r="J1387" s="4" t="s">
        <v>2570</v>
      </c>
      <c r="K1387" s="4" t="s">
        <v>5513</v>
      </c>
      <c r="L1387" s="4" t="s">
        <v>5514</v>
      </c>
      <c r="M1387" s="4" t="s">
        <v>5515</v>
      </c>
      <c r="N1387" s="4" t="s">
        <v>13166</v>
      </c>
    </row>
    <row r="1388" spans="2:14" s="4" customFormat="1" x14ac:dyDescent="0.25">
      <c r="B1388" s="4" t="str">
        <f>"  """&amp;A1388&amp;""": {
    ""name"" : """&amp;SUBSTITUTE(F1388,"""","\""")&amp;""",
    ""latitude"" : "&amp;IF(D1388&lt;&gt;"",LEFT(D1388,2)&amp;"."&amp;RIGHT(D1388,LEN(D1388)-2),"0")&amp;",
    ""longitude"" : "&amp;IF(E1388&lt;&gt;"",LEFT(E1388,1)&amp;"."&amp;RIGHT(E1388,LEN(E1388)-1),"0")&amp;","&amp;"
    ""image"" : """&amp;N1388&amp;"""
  },"</f>
        <v xml:space="preserve">  "": {
    "name" : "De Korte Keizer 1981",
    "latitude" : 52.371199,
    "longitude" : 4.902958,
    "image" : "https://lh3.googleusercontent.com/7ttLpRavPwq4yuJvB3CgyJ7fPCY6QyXBkwhAnQ1BvlFDjNcojeDGV020z4agf44w1oLkQ9LZITNPB8vFsjdbFQ"
  },</v>
      </c>
      <c r="C1388" s="4">
        <v>1083691</v>
      </c>
      <c r="D1388" s="5">
        <v>52371199</v>
      </c>
      <c r="E1388" s="5">
        <v>4902958</v>
      </c>
      <c r="F1388" s="4" t="s">
        <v>9748</v>
      </c>
      <c r="G1388" s="4" t="s">
        <v>2916</v>
      </c>
      <c r="H1388" s="4" t="s">
        <v>2443</v>
      </c>
      <c r="I1388" s="4" t="s">
        <v>2452</v>
      </c>
      <c r="J1388" s="4" t="s">
        <v>2570</v>
      </c>
      <c r="K1388" s="4" t="s">
        <v>9749</v>
      </c>
      <c r="L1388" s="4" t="s">
        <v>9750</v>
      </c>
      <c r="M1388" s="4" t="s">
        <v>9751</v>
      </c>
      <c r="N1388" s="4" t="s">
        <v>11265</v>
      </c>
    </row>
    <row r="1389" spans="2:14" s="4" customFormat="1" x14ac:dyDescent="0.25">
      <c r="B1389" s="4" t="str">
        <f>"  """&amp;A1389&amp;""": {
    ""name"" : """&amp;SUBSTITUTE(F1389,"""","\""")&amp;""",
    ""latitude"" : "&amp;IF(D1389&lt;&gt;"",LEFT(D1389,2)&amp;"."&amp;RIGHT(D1389,LEN(D1389)-2),"0")&amp;",
    ""longitude"" : "&amp;IF(E1389&lt;&gt;"",LEFT(E1389,1)&amp;"."&amp;RIGHT(E1389,LEN(E1389)-1),"0")&amp;","&amp;"
    ""image"" : """&amp;N1389&amp;"""
  },"</f>
        <v xml:space="preserve">  "": {
    "name" : "Steen En Pilaar",
    "latitude" : 52.370965,
    "longitude" : 4.901048,
    "image" : "https://lh6.ggpht.com/5oiyI1KAFRAvta7h6HmD8i5WhFyPVVJyNcU55g98SHPYS_rnYZi04mgEeGoyrIKgM7JWvM1nl5gB6ty3bvs"
  },</v>
      </c>
      <c r="C1389" s="4">
        <v>66313</v>
      </c>
      <c r="D1389" s="5">
        <v>52370965</v>
      </c>
      <c r="E1389" s="5">
        <v>4901048</v>
      </c>
      <c r="F1389" s="4" t="s">
        <v>5123</v>
      </c>
      <c r="G1389" s="4" t="s">
        <v>2916</v>
      </c>
      <c r="H1389" s="4" t="s">
        <v>2443</v>
      </c>
      <c r="I1389" s="4" t="s">
        <v>2452</v>
      </c>
      <c r="J1389" s="4" t="s">
        <v>2570</v>
      </c>
      <c r="K1389" s="4" t="s">
        <v>5124</v>
      </c>
      <c r="L1389" s="4">
        <v>96</v>
      </c>
      <c r="M1389" s="4" t="s">
        <v>5125</v>
      </c>
      <c r="N1389" s="4" t="s">
        <v>14847</v>
      </c>
    </row>
    <row r="1390" spans="2:14" s="4" customFormat="1" x14ac:dyDescent="0.25">
      <c r="B1390" s="4" t="str">
        <f>"  """&amp;A1390&amp;""": {
    ""name"" : """&amp;SUBSTITUTE(F1390,"""","\""")&amp;""",
    ""latitude"" : "&amp;IF(D1390&lt;&gt;"",LEFT(D1390,2)&amp;"."&amp;RIGHT(D1390,LEN(D1390)-2),"0")&amp;",
    ""longitude"" : "&amp;IF(E1390&lt;&gt;"",LEFT(E1390,1)&amp;"."&amp;RIGHT(E1390,LEN(E1390)-1),"0")&amp;","&amp;"
    ""image"" : """&amp;N1390&amp;"""
  },"</f>
        <v xml:space="preserve">  "": {
    "name" : "Het Behouden Huys",
    "latitude" : 52.374706,
    "longitude" : 4.902676,
    "image" : "https://lh3.ggpht.com/kQOtyKcke31BJLeVQDi0J8oIjC8-dX2Sz_U33kqosHY-ZeflMD2evr-tZPyWjB6z8g0cUh2yXFwn03SbhhE"
  },</v>
      </c>
      <c r="C1390" s="4">
        <v>434670</v>
      </c>
      <c r="D1390" s="5">
        <v>52374706</v>
      </c>
      <c r="E1390" s="5">
        <v>4902676</v>
      </c>
      <c r="F1390" s="4" t="s">
        <v>7212</v>
      </c>
      <c r="G1390" s="4" t="s">
        <v>2916</v>
      </c>
      <c r="H1390" s="4" t="s">
        <v>2443</v>
      </c>
      <c r="I1390" s="4" t="s">
        <v>2452</v>
      </c>
      <c r="J1390" s="4" t="s">
        <v>2570</v>
      </c>
      <c r="K1390" s="4" t="s">
        <v>7213</v>
      </c>
      <c r="L1390" s="4">
        <v>20</v>
      </c>
      <c r="M1390" s="4" t="s">
        <v>7214</v>
      </c>
      <c r="N1390" s="4" t="s">
        <v>12256</v>
      </c>
    </row>
    <row r="1391" spans="2:14" s="4" customFormat="1" x14ac:dyDescent="0.25">
      <c r="B1391" s="4" t="str">
        <f>"  """&amp;A1391&amp;""": {
    ""name"" : """&amp;SUBSTITUTE(F1391,"""","\""")&amp;""",
    ""latitude"" : "&amp;IF(D1391&lt;&gt;"",LEFT(D1391,2)&amp;"."&amp;RIGHT(D1391,LEN(D1391)-2),"0")&amp;",
    ""longitude"" : "&amp;IF(E1391&lt;&gt;"",LEFT(E1391,1)&amp;"."&amp;RIGHT(E1391,LEN(E1391)-1),"0")&amp;","&amp;"
    ""image"" : """&amp;N1391&amp;"""
  },"</f>
        <v xml:space="preserve">  "": {
    "name" : "Street Art",
    "latitude" : 52.37317,
    "longitude" : 4.902753,
    "image" : "https://lh3.googleusercontent.com/779RRUp2bClTWT6_xmF_Yzvfwq-Ojrvjfh1AlkvDPtIgJQhelqIhRz2fbZWyoW97kRjuaQ-f4FIOGQ9bxnE"
  },</v>
      </c>
      <c r="C1391" s="4">
        <v>718764</v>
      </c>
      <c r="D1391" s="5">
        <v>5237317</v>
      </c>
      <c r="E1391" s="5">
        <v>4902753</v>
      </c>
      <c r="F1391" s="4" t="s">
        <v>2137</v>
      </c>
      <c r="G1391" s="4" t="s">
        <v>2916</v>
      </c>
      <c r="H1391" s="4" t="s">
        <v>2443</v>
      </c>
      <c r="I1391" s="4" t="s">
        <v>2452</v>
      </c>
      <c r="J1391" s="4" t="s">
        <v>2570</v>
      </c>
      <c r="K1391" s="4" t="s">
        <v>7923</v>
      </c>
      <c r="L1391" s="4">
        <v>8</v>
      </c>
      <c r="M1391" s="4" t="s">
        <v>7924</v>
      </c>
      <c r="N1391" s="4" t="s">
        <v>14931</v>
      </c>
    </row>
    <row r="1392" spans="2:14" s="4" customFormat="1" x14ac:dyDescent="0.25">
      <c r="B1392" s="4" t="str">
        <f>"  """&amp;A1392&amp;""": {
    ""name"" : """&amp;SUBSTITUTE(F1392,"""","\""")&amp;""",
    ""latitude"" : "&amp;IF(D1392&lt;&gt;"",LEFT(D1392,2)&amp;"."&amp;RIGHT(D1392,LEN(D1392)-2),"0")&amp;",
    ""longitude"" : "&amp;IF(E1392&lt;&gt;"",LEFT(E1392,1)&amp;"."&amp;RIGHT(E1392,LEN(E1392)-1),"0")&amp;","&amp;"
    ""image"" : """&amp;N1392&amp;"""
  },"</f>
        <v xml:space="preserve">  "": {
    "name" : "Mozes- en Aäronkerk",
    "latitude" : 52.368216,
    "longitude" : 4.90315,
    "image" : "https://lh6.ggpht.com/uKH_rhXMmLLqIcU8E5BNJ6YDeCu9GkTTP5pQPWVzOr72oAN5EuXdn01OxYD722eFbLSLHVmvUK4n0JVP20R5xw"
  },</v>
      </c>
      <c r="C1392" s="4">
        <v>822274</v>
      </c>
      <c r="D1392" s="5">
        <v>52368216</v>
      </c>
      <c r="E1392" s="5">
        <v>490315</v>
      </c>
      <c r="F1392" s="4" t="s">
        <v>8359</v>
      </c>
      <c r="G1392" s="4" t="s">
        <v>2916</v>
      </c>
      <c r="H1392" s="4" t="s">
        <v>2443</v>
      </c>
      <c r="I1392" s="4" t="s">
        <v>2452</v>
      </c>
      <c r="J1392" s="4" t="s">
        <v>2570</v>
      </c>
      <c r="K1392" s="4" t="s">
        <v>5348</v>
      </c>
      <c r="L1392" s="4">
        <v>2</v>
      </c>
      <c r="M1392" s="4" t="s">
        <v>6512</v>
      </c>
      <c r="N1392" s="4" t="s">
        <v>13301</v>
      </c>
    </row>
    <row r="1393" spans="2:14" s="4" customFormat="1" x14ac:dyDescent="0.25">
      <c r="B1393" s="4" t="str">
        <f>"  """&amp;A1393&amp;""": {
    ""name"" : """&amp;SUBSTITUTE(F1393,"""","\""")&amp;""",
    ""latitude"" : "&amp;IF(D1393&lt;&gt;"",LEFT(D1393,2)&amp;"."&amp;RIGHT(D1393,LEN(D1393)-2),"0")&amp;",
    ""longitude"" : "&amp;IF(E1393&lt;&gt;"",LEFT(E1393,1)&amp;"."&amp;RIGHT(E1393,LEN(E1393)-1),"0")&amp;","&amp;"
    ""image"" : """&amp;N1393&amp;"""
  },"</f>
        <v xml:space="preserve">  "": {
    "name" : "Portuguese Synagoge",
    "latitude" : 52.367636,
    "longitude" : 4.905058,
    "image" : "https://lh6.ggpht.com/SkZWKvYkQ9SYqn5GHnmvN0BgUP21m5v-zhaBM6Z4sGkb1AN7Fv0rX513k7OiXI0gQqSkwrBhw-pp7PvjY0We_A"
  },</v>
      </c>
      <c r="C1393" s="4">
        <v>292304</v>
      </c>
      <c r="D1393" s="5">
        <v>52367636</v>
      </c>
      <c r="E1393" s="5">
        <v>4905058</v>
      </c>
      <c r="F1393" s="4" t="s">
        <v>6511</v>
      </c>
      <c r="G1393" s="4" t="s">
        <v>2916</v>
      </c>
      <c r="H1393" s="4" t="s">
        <v>2443</v>
      </c>
      <c r="I1393" s="4" t="s">
        <v>2452</v>
      </c>
      <c r="J1393" s="4" t="s">
        <v>2570</v>
      </c>
      <c r="K1393" s="4" t="s">
        <v>5348</v>
      </c>
      <c r="L1393" s="4">
        <v>3</v>
      </c>
      <c r="M1393" s="4" t="s">
        <v>6512</v>
      </c>
      <c r="N1393" s="4" t="s">
        <v>14039</v>
      </c>
    </row>
    <row r="1394" spans="2:14" s="4" customFormat="1" x14ac:dyDescent="0.25">
      <c r="B1394" s="4" t="str">
        <f>"  """&amp;A1394&amp;""": {
    ""name"" : """&amp;SUBSTITUTE(F1394,"""","\""")&amp;""",
    ""latitude"" : "&amp;IF(D1394&lt;&gt;"",LEFT(D1394,2)&amp;"."&amp;RIGHT(D1394,LEN(D1394)-2),"0")&amp;",
    ""longitude"" : "&amp;IF(E1394&lt;&gt;"",LEFT(E1394,1)&amp;"."&amp;RIGHT(E1394,LEN(E1394)-1),"0")&amp;","&amp;"
    ""image"" : """&amp;N1394&amp;"""
  },"</f>
        <v xml:space="preserve">  "": {
    "name" : "Tun Fun",
    "latitude" : 52.368058,
    "longitude" : 4.904419,
    "image" : "https://lh6.ggpht.com/eQame5fB47h3c3eOmn0PR7UdzqN1kdeuYK9ypYuQLSRnBZDSSPxO6wxvRqehIb3cqqye4mha7nH7LczwumY"
  },</v>
      </c>
      <c r="C1394" s="4">
        <v>100236</v>
      </c>
      <c r="D1394" s="5">
        <v>52368058</v>
      </c>
      <c r="E1394" s="5">
        <v>4904419</v>
      </c>
      <c r="F1394" s="4" t="s">
        <v>5347</v>
      </c>
      <c r="G1394" s="4" t="s">
        <v>2916</v>
      </c>
      <c r="H1394" s="4" t="s">
        <v>2443</v>
      </c>
      <c r="I1394" s="4" t="s">
        <v>2452</v>
      </c>
      <c r="J1394" s="4" t="s">
        <v>2570</v>
      </c>
      <c r="K1394" s="4" t="s">
        <v>5348</v>
      </c>
      <c r="L1394" s="4">
        <v>711</v>
      </c>
      <c r="M1394" s="4" t="s">
        <v>5349</v>
      </c>
      <c r="N1394" s="4" t="s">
        <v>15270</v>
      </c>
    </row>
    <row r="1395" spans="2:14" s="4" customFormat="1" x14ac:dyDescent="0.25">
      <c r="B1395" s="4" t="str">
        <f>"  """&amp;A1395&amp;""": {
    ""name"" : """&amp;SUBSTITUTE(F1395,"""","\""")&amp;""",
    ""latitude"" : "&amp;IF(D1395&lt;&gt;"",LEFT(D1395,2)&amp;"."&amp;RIGHT(D1395,LEN(D1395)-2),"0")&amp;",
    ""longitude"" : "&amp;IF(E1395&lt;&gt;"",LEFT(E1395,1)&amp;"."&amp;RIGHT(E1395,LEN(E1395)-1),"0")&amp;","&amp;"
    ""image"" : """&amp;N1395&amp;"""
  },"</f>
        <v xml:space="preserve">  "": {
    "name" : "Nederlandse Filmacademie",
    "latitude" : 52.368413,
    "longitude" : 4.904838,
    "image" : "https://lh6.ggpht.com/8AznZNaK-F1jdD6pwD9HuDC3HR3ERv6FIWexM1N_mIHjAIkj6LFpUPxCKEdpnnwKwUe7qh3MOEDdcH99lVQ"
  },</v>
      </c>
      <c r="C1395" s="4">
        <v>545752</v>
      </c>
      <c r="D1395" s="5">
        <v>52368413</v>
      </c>
      <c r="E1395" s="5">
        <v>4904838</v>
      </c>
      <c r="F1395" s="4" t="s">
        <v>7218</v>
      </c>
      <c r="G1395" s="4" t="s">
        <v>2916</v>
      </c>
      <c r="H1395" s="4" t="s">
        <v>2443</v>
      </c>
      <c r="I1395" s="4" t="s">
        <v>2452</v>
      </c>
      <c r="J1395" s="4" t="s">
        <v>2570</v>
      </c>
      <c r="K1395" s="4" t="s">
        <v>5348</v>
      </c>
      <c r="L1395" s="4">
        <v>711</v>
      </c>
      <c r="M1395" s="4" t="s">
        <v>5349</v>
      </c>
      <c r="N1395" s="4" t="s">
        <v>13447</v>
      </c>
    </row>
    <row r="1396" spans="2:14" s="4" customFormat="1" x14ac:dyDescent="0.25">
      <c r="B1396" s="4" t="str">
        <f>"  """&amp;A1396&amp;""": {
    ""name"" : """&amp;SUBSTITUTE(F1396,"""","\""")&amp;""",
    ""latitude"" : "&amp;IF(D1396&lt;&gt;"",LEFT(D1396,2)&amp;"."&amp;RIGHT(D1396,LEN(D1396)-2),"0")&amp;",
    ""longitude"" : "&amp;IF(E1396&lt;&gt;"",LEFT(E1396,1)&amp;"."&amp;RIGHT(E1396,LEN(E1396)-1),"0")&amp;","&amp;"
    ""image"" : """&amp;N1396&amp;"""
  },"</f>
        <v xml:space="preserve">  "": {
    "name" : "De Oprichter Van De Hortus",
    "latitude" : 52.367703,
    "longitude" : 4.90573,
    "image" : "https://lh5.ggpht.com/5Ukmw_VlCncvQS7UTq2XHPn0yIIAPDW3he70lv_mgKWsE_6Ma-Ak2MF0sgyEFOjjNdKp3Qvkoxvgv1ih7NZ8WQ"
  },</v>
      </c>
      <c r="C1396" s="4">
        <v>474807</v>
      </c>
      <c r="D1396" s="5">
        <v>52367703</v>
      </c>
      <c r="E1396" s="5">
        <v>490573</v>
      </c>
      <c r="F1396" s="4" t="s">
        <v>11321</v>
      </c>
      <c r="G1396" s="4" t="s">
        <v>2916</v>
      </c>
      <c r="H1396" s="4" t="s">
        <v>2443</v>
      </c>
      <c r="I1396" s="4" t="s">
        <v>2452</v>
      </c>
      <c r="J1396" s="4" t="s">
        <v>2570</v>
      </c>
      <c r="K1396" s="4" t="s">
        <v>16066</v>
      </c>
      <c r="L1396" s="4">
        <v>6</v>
      </c>
      <c r="M1396" s="4" t="s">
        <v>16067</v>
      </c>
      <c r="N1396" s="4" t="s">
        <v>11322</v>
      </c>
    </row>
    <row r="1397" spans="2:14" s="4" customFormat="1" x14ac:dyDescent="0.25">
      <c r="B1397" s="4" t="str">
        <f>"  """&amp;A1397&amp;""": {
    ""name"" : """&amp;SUBSTITUTE(F1397,"""","\""")&amp;""",
    ""latitude"" : "&amp;IF(D1397&lt;&gt;"",LEFT(D1397,2)&amp;"."&amp;RIGHT(D1397,LEN(D1397)-2),"0")&amp;",
    ""longitude"" : "&amp;IF(E1397&lt;&gt;"",LEFT(E1397,1)&amp;"."&amp;RIGHT(E1397,LEN(E1397)-1),"0")&amp;","&amp;"
    ""image"" : """&amp;N1397&amp;"""
  },"</f>
        <v xml:space="preserve">  "": {
    "name" : "David Star",
    "latitude" : 52.367378,
    "longitude" : 4.903735,
    "image" : "https://lh3.googleusercontent.com/4Nolog7i-ON9SOlP96pi_XebFA-n_nM2O_02T219zZBXP_U_-HTpt8zofS9g2DIdx5IREYW2s8KoDbZfjJzk1Q"
  },</v>
      </c>
      <c r="C1397" s="4">
        <v>269587</v>
      </c>
      <c r="D1397" s="5">
        <v>52367378</v>
      </c>
      <c r="E1397" s="5">
        <v>4903735</v>
      </c>
      <c r="F1397" s="4" t="s">
        <v>6651</v>
      </c>
      <c r="G1397" s="4" t="s">
        <v>2916</v>
      </c>
      <c r="H1397" s="4" t="s">
        <v>2443</v>
      </c>
      <c r="I1397" s="4" t="s">
        <v>2452</v>
      </c>
      <c r="J1397" s="4" t="s">
        <v>2570</v>
      </c>
      <c r="K1397" s="4" t="s">
        <v>6652</v>
      </c>
      <c r="L1397" s="4">
        <v>6</v>
      </c>
      <c r="M1397" s="4">
        <v>1011</v>
      </c>
      <c r="N1397" s="4" t="s">
        <v>11148</v>
      </c>
    </row>
    <row r="1398" spans="2:14" s="4" customFormat="1" x14ac:dyDescent="0.25">
      <c r="B1398" s="4" t="str">
        <f>"  """&amp;A1398&amp;""": {
    ""name"" : """&amp;SUBSTITUTE(F1398,"""","\""")&amp;""",
    ""latitude"" : "&amp;IF(D1398&lt;&gt;"",LEFT(D1398,2)&amp;"."&amp;RIGHT(D1398,LEN(D1398)-2),"0")&amp;",
    ""longitude"" : "&amp;IF(E1398&lt;&gt;"",LEFT(E1398,1)&amp;"."&amp;RIGHT(E1398,LEN(E1398)-1),"0")&amp;","&amp;"
    ""image"" : """&amp;N1398&amp;"""
  },"</f>
        <v xml:space="preserve">  "": {
    "name" : "Iosve Plakkaat",
    "latitude" : 52.366844,
    "longitude" : 4.902414,
    "image" : "https://lh5.ggpht.com/VF2APPZtOXYVI5IlySzIcePZ_kXZDWGzxK3DFpwDiLfqeZ_r12UbhHLyQK6wqysI1Bih_5BdVAXNx6RQVLkn"
  },</v>
      </c>
      <c r="C1398" s="4">
        <v>790369</v>
      </c>
      <c r="D1398" s="5">
        <v>52366844</v>
      </c>
      <c r="E1398" s="5">
        <v>4902414</v>
      </c>
      <c r="F1398" s="4" t="s">
        <v>8223</v>
      </c>
      <c r="G1398" s="4" t="s">
        <v>2916</v>
      </c>
      <c r="H1398" s="4" t="s">
        <v>2443</v>
      </c>
      <c r="I1398" s="4" t="s">
        <v>2452</v>
      </c>
      <c r="J1398" s="4" t="s">
        <v>2570</v>
      </c>
      <c r="K1398" s="4" t="s">
        <v>6652</v>
      </c>
      <c r="L1398" s="4">
        <v>70</v>
      </c>
      <c r="M1398" s="4" t="s">
        <v>8224</v>
      </c>
      <c r="N1398" s="4" t="s">
        <v>12512</v>
      </c>
    </row>
    <row r="1399" spans="2:14" s="4" customFormat="1" x14ac:dyDescent="0.25">
      <c r="B1399" s="4" t="str">
        <f>"  """&amp;A1399&amp;""": {
    ""name"" : """&amp;SUBSTITUTE(F1399,"""","\""")&amp;""",
    ""latitude"" : "&amp;IF(D1399&lt;&gt;"",LEFT(D1399,2)&amp;"."&amp;RIGHT(D1399,LEN(D1399)-2),"0")&amp;",
    ""longitude"" : "&amp;IF(E1399&lt;&gt;"",LEFT(E1399,1)&amp;"."&amp;RIGHT(E1399,LEN(E1399)-1),"0")&amp;","&amp;"
    ""image"" : """&amp;N1399&amp;"""
  },"</f>
        <v xml:space="preserve">  "": {
    "name" : "Hidden Message Under Bridge",
    "latitude" : 52.366498,
    "longitude" : 4.904571,
    "image" : "https://lh5.ggpht.com/ZKmw7QmKq9OwXUQJe71QLTYpR4T3Df0tZi3Mqf1mKaHjZ58jFaiep9-j_XWaOygyEuNkiTgLnKUDz7aH2Gk3Xg"
  },</v>
      </c>
      <c r="C1399" s="4">
        <v>1127260</v>
      </c>
      <c r="D1399" s="5">
        <v>52366498</v>
      </c>
      <c r="E1399" s="5">
        <v>4904571</v>
      </c>
      <c r="F1399" s="4" t="s">
        <v>12311</v>
      </c>
      <c r="G1399" s="4" t="s">
        <v>2916</v>
      </c>
      <c r="H1399" s="4" t="s">
        <v>2443</v>
      </c>
      <c r="I1399" s="4" t="s">
        <v>2452</v>
      </c>
      <c r="J1399" s="4" t="s">
        <v>2570</v>
      </c>
      <c r="K1399" s="4" t="s">
        <v>6744</v>
      </c>
      <c r="L1399" s="4">
        <v>57</v>
      </c>
      <c r="M1399" s="4" t="s">
        <v>16410</v>
      </c>
      <c r="N1399" s="4" t="s">
        <v>12312</v>
      </c>
    </row>
    <row r="1400" spans="2:14" s="4" customFormat="1" x14ac:dyDescent="0.25">
      <c r="B1400" s="4" t="str">
        <f>"  """&amp;A1400&amp;""": {
    ""name"" : """&amp;SUBSTITUTE(F1400,"""","\""")&amp;""",
    ""latitude"" : "&amp;IF(D1400&lt;&gt;"",LEFT(D1400,2)&amp;"."&amp;RIGHT(D1400,LEN(D1400)-2),"0")&amp;",
    ""longitude"" : "&amp;IF(E1400&lt;&gt;"",LEFT(E1400,1)&amp;"."&amp;RIGHT(E1400,LEN(E1400)-1),"0")&amp;","&amp;"
    ""image"" : """&amp;N1400&amp;"""
  },"</f>
        <v xml:space="preserve">  "": {
    "name" : "Bussenschut",
    "latitude" : 52.368593,
    "longitude" : 4.90684,
    "image" : "https://lh3.ggpht.com/NxSZ5Nf0iCIKDS2QT9aty45w-h2lOcGaDZqcF38rFcIpNt4BEJ1mjDDqtZ1uAzj8tE96jjy1yVlfM-Z0-5UweQ"
  },</v>
      </c>
      <c r="C1400" s="4">
        <v>1108931</v>
      </c>
      <c r="D1400" s="5">
        <v>52368593</v>
      </c>
      <c r="E1400" s="5">
        <v>490684</v>
      </c>
      <c r="F1400" s="4" t="s">
        <v>9862</v>
      </c>
      <c r="G1400" s="4" t="s">
        <v>2916</v>
      </c>
      <c r="H1400" s="4" t="s">
        <v>2443</v>
      </c>
      <c r="I1400" s="4" t="s">
        <v>2452</v>
      </c>
      <c r="J1400" s="4" t="s">
        <v>2570</v>
      </c>
      <c r="K1400" s="4" t="s">
        <v>6744</v>
      </c>
      <c r="L1400" s="4" t="s">
        <v>9863</v>
      </c>
      <c r="M1400" s="4" t="s">
        <v>9864</v>
      </c>
      <c r="N1400" s="4" t="s">
        <v>10814</v>
      </c>
    </row>
    <row r="1401" spans="2:14" s="4" customFormat="1" x14ac:dyDescent="0.25">
      <c r="B1401" s="4" t="str">
        <f>"  """&amp;A1401&amp;""": {
    ""name"" : """&amp;SUBSTITUTE(F1401,"""","\""")&amp;""",
    ""latitude"" : "&amp;IF(D1401&lt;&gt;"",LEFT(D1401,2)&amp;"."&amp;RIGHT(D1401,LEN(D1401)-2),"0")&amp;",
    ""longitude"" : "&amp;IF(E1401&lt;&gt;"",LEFT(E1401,1)&amp;"."&amp;RIGHT(E1401,LEN(E1401)-1),"0")&amp;","&amp;"
    ""image"" : """&amp;N1401&amp;"""
  },"</f>
        <v xml:space="preserve">  "": {
    "name" : "Historic Building",
    "latitude" : 52.368837,
    "longitude" : 4.908945,
    "image" : "https://lh3.ggpht.com/5zs4I6mZ_b460N8IEwkXG-Wj5sOpmYMFD4qzCSKjsPHnJagBImBUEP7GlHW6i3rmoUfJtTeKETLQQFMac2M8Qw"
  },</v>
      </c>
      <c r="C1401" s="4">
        <v>1107980</v>
      </c>
      <c r="D1401" s="5">
        <v>52368837</v>
      </c>
      <c r="E1401" s="5">
        <v>4908945</v>
      </c>
      <c r="F1401" s="4" t="s">
        <v>9851</v>
      </c>
      <c r="G1401" s="4" t="s">
        <v>2916</v>
      </c>
      <c r="H1401" s="4" t="s">
        <v>2443</v>
      </c>
      <c r="I1401" s="4" t="s">
        <v>2452</v>
      </c>
      <c r="J1401" s="4" t="s">
        <v>2570</v>
      </c>
      <c r="K1401" s="4" t="s">
        <v>6744</v>
      </c>
      <c r="L1401" s="4" t="s">
        <v>9852</v>
      </c>
      <c r="M1401" s="4" t="s">
        <v>9853</v>
      </c>
      <c r="N1401" s="4" t="s">
        <v>12328</v>
      </c>
    </row>
    <row r="1402" spans="2:14" s="4" customFormat="1" x14ac:dyDescent="0.25">
      <c r="B1402" s="4" t="str">
        <f>"  """&amp;A1402&amp;""": {
    ""name"" : """&amp;SUBSTITUTE(F1402,"""","\""")&amp;""",
    ""latitude"" : "&amp;IF(D1402&lt;&gt;"",LEFT(D1402,2)&amp;"."&amp;RIGHT(D1402,LEN(D1402)-2),"0")&amp;",
    ""longitude"" : "&amp;IF(E1402&lt;&gt;"",LEFT(E1402,1)&amp;"."&amp;RIGHT(E1402,LEN(E1402)-1),"0")&amp;","&amp;"
    ""image"" : """&amp;N1402&amp;"""
  },"</f>
        <v xml:space="preserve">  "": {
    "name" : "De Posthoorn",
    "latitude" : 52.367947,
    "longitude" : 4.907593,
    "image" : "https://lh6.ggpht.com/22akmUMs3xnWjkJMprGYR6FW2lrUk1ngB6pCMbKVqLAn3GS0gs0z6rpycJFvkuMAhqphW7P4JegEY0AHbndL"
  },</v>
      </c>
      <c r="C1402" s="4">
        <v>296301</v>
      </c>
      <c r="D1402" s="5">
        <v>52367947</v>
      </c>
      <c r="E1402" s="5">
        <v>4907593</v>
      </c>
      <c r="F1402" s="4" t="s">
        <v>6743</v>
      </c>
      <c r="G1402" s="4" t="s">
        <v>2916</v>
      </c>
      <c r="H1402" s="4" t="s">
        <v>2443</v>
      </c>
      <c r="I1402" s="4" t="s">
        <v>2452</v>
      </c>
      <c r="J1402" s="4" t="s">
        <v>2570</v>
      </c>
      <c r="K1402" s="4" t="s">
        <v>6744</v>
      </c>
      <c r="L1402" s="4" t="s">
        <v>6745</v>
      </c>
      <c r="M1402" s="4" t="s">
        <v>6746</v>
      </c>
      <c r="N1402" s="4" t="s">
        <v>11343</v>
      </c>
    </row>
    <row r="1403" spans="2:14" s="4" customFormat="1" x14ac:dyDescent="0.25">
      <c r="B1403" s="4" t="str">
        <f>"  """&amp;A1403&amp;""": {
    ""name"" : """&amp;SUBSTITUTE(F1403,"""","\""")&amp;""",
    ""latitude"" : "&amp;IF(D1403&lt;&gt;"",LEFT(D1403,2)&amp;"."&amp;RIGHT(D1403,LEN(D1403)-2),"0")&amp;",
    ""longitude"" : "&amp;IF(E1403&lt;&gt;"",LEFT(E1403,1)&amp;"."&amp;RIGHT(E1403,LEN(E1403)-1),"0")&amp;","&amp;"
    ""image"" : """&amp;N1403&amp;"""
  },"</f>
        <v xml:space="preserve">  "": {
    "name" : "Stone Wall Art",
    "latitude" : 52.370724,
    "longitude" : 4.899652,
    "image" : "https://lh4.ggpht.com/6IRbOTzlmvFTX4p0-bA1FrbsjzqOyU4bkqL1D1pC61UOdYs1Pp5a_Srzt0zJhu-u3L02RtJoDz90co8DMp7w"
  },</v>
      </c>
      <c r="C1403" s="4">
        <v>240731</v>
      </c>
      <c r="D1403" s="5">
        <v>52370724</v>
      </c>
      <c r="E1403" s="5">
        <v>4899652</v>
      </c>
      <c r="F1403" s="4" t="s">
        <v>6267</v>
      </c>
      <c r="G1403" s="4" t="s">
        <v>2916</v>
      </c>
      <c r="H1403" s="4" t="s">
        <v>2443</v>
      </c>
      <c r="I1403" s="4" t="s">
        <v>2452</v>
      </c>
      <c r="J1403" s="4" t="s">
        <v>2570</v>
      </c>
      <c r="K1403" s="4" t="s">
        <v>2937</v>
      </c>
      <c r="L1403" s="4">
        <v>18</v>
      </c>
      <c r="M1403" s="4" t="s">
        <v>2938</v>
      </c>
      <c r="N1403" s="4" t="s">
        <v>14924</v>
      </c>
    </row>
    <row r="1404" spans="2:14" s="4" customFormat="1" x14ac:dyDescent="0.25">
      <c r="B1404" s="4" t="str">
        <f>"  """&amp;A1404&amp;""": {
    ""name"" : """&amp;SUBSTITUTE(F1404,"""","\""")&amp;""",
    ""latitude"" : "&amp;IF(D1404&lt;&gt;"",LEFT(D1404,2)&amp;"."&amp;RIGHT(D1404,LEN(D1404)-2),"0")&amp;",
    ""longitude"" : "&amp;IF(E1404&lt;&gt;"",LEFT(E1404,1)&amp;"."&amp;RIGHT(E1404,LEN(E1404)-1),"0")&amp;","&amp;"
    ""image"" : """&amp;N1404&amp;"""
  },"</f>
        <v xml:space="preserve">  "": {
    "name" : "Amsterdams Marionetten Theater",
    "latitude" : 52.373624,
    "longitude" : 4.902184,
    "image" : "https://lh6.ggpht.com/5ORZ0Xj2aDY4DSX_v9gM-V594kH6Bn7MOVqrJe8Ny9h5bP7f43_4Gfi5Epyti7HHqVdfp3vift8QvCfjym4"
  },</v>
      </c>
      <c r="C1404" s="4">
        <v>49371539</v>
      </c>
      <c r="D1404" s="5">
        <v>52373624</v>
      </c>
      <c r="E1404" s="5">
        <v>4902184</v>
      </c>
      <c r="F1404" s="4" t="s">
        <v>10154</v>
      </c>
      <c r="G1404" s="4" t="s">
        <v>2916</v>
      </c>
      <c r="H1404" s="4" t="s">
        <v>2443</v>
      </c>
      <c r="I1404" s="4" t="s">
        <v>2452</v>
      </c>
      <c r="J1404" s="4" t="s">
        <v>2570</v>
      </c>
      <c r="K1404" s="4" t="s">
        <v>17072</v>
      </c>
      <c r="L1404" s="4">
        <v>19</v>
      </c>
      <c r="M1404" s="4" t="s">
        <v>17073</v>
      </c>
      <c r="N1404" s="4" t="s">
        <v>10155</v>
      </c>
    </row>
    <row r="1405" spans="2:14" s="4" customFormat="1" x14ac:dyDescent="0.25">
      <c r="B1405" s="4" t="str">
        <f>"  """&amp;A1405&amp;""": {
    ""name"" : """&amp;SUBSTITUTE(F1405,"""","\""")&amp;""",
    ""latitude"" : "&amp;IF(D1405&lt;&gt;"",LEFT(D1405,2)&amp;"."&amp;RIGHT(D1405,LEN(D1405)-2),"0")&amp;",
    ""longitude"" : "&amp;IF(E1405&lt;&gt;"",LEFT(E1405,1)&amp;"."&amp;RIGHT(E1405,LEN(E1405)-1),"0")&amp;","&amp;"
    ""image"" : """&amp;N1405&amp;"""
  },"</f>
        <v xml:space="preserve">  "": {
    "name" : "Het Wapen Van Portugal",
    "latitude" : 52.370605,
    "longitude" : 4.905429,
    "image" : "https://lh3.googleusercontent.com/aFNYAPIYm8hx9vEH-118YrkGjwq5RkDqBdoArjRF4SlsDl5Fxtf0sTIIE5458C9ufYqpsN3gmCbC9I8UHWFu"
  },</v>
      </c>
      <c r="C1405" s="4">
        <v>462005</v>
      </c>
      <c r="D1405" s="5">
        <v>52370605</v>
      </c>
      <c r="E1405" s="5">
        <v>4905429</v>
      </c>
      <c r="F1405" s="4" t="s">
        <v>7040</v>
      </c>
      <c r="G1405" s="4" t="s">
        <v>2916</v>
      </c>
      <c r="H1405" s="4" t="s">
        <v>2443</v>
      </c>
      <c r="I1405" s="4" t="s">
        <v>2452</v>
      </c>
      <c r="J1405" s="4" t="s">
        <v>2570</v>
      </c>
      <c r="K1405" s="4" t="s">
        <v>3599</v>
      </c>
      <c r="L1405" s="4">
        <v>59</v>
      </c>
      <c r="M1405" s="4" t="s">
        <v>7041</v>
      </c>
      <c r="N1405" s="4" t="s">
        <v>12305</v>
      </c>
    </row>
    <row r="1406" spans="2:14" s="4" customFormat="1" x14ac:dyDescent="0.25">
      <c r="B1406" s="4" t="str">
        <f>"  """&amp;A1406&amp;""": {
    ""name"" : """&amp;SUBSTITUTE(F1406,"""","\""")&amp;""",
    ""latitude"" : "&amp;IF(D1406&lt;&gt;"",LEFT(D1406,2)&amp;"."&amp;RIGHT(D1406,LEN(D1406)-2),"0")&amp;",
    ""longitude"" : "&amp;IF(E1406&lt;&gt;"",LEFT(E1406,1)&amp;"."&amp;RIGHT(E1406,LEN(E1406)-1),"0")&amp;","&amp;"
    ""image"" : """&amp;N1406&amp;"""
  },"</f>
        <v xml:space="preserve">  "": {
    "name" : "Flesseman",
    "latitude" : 52.372021,
    "longitude" : 4.900673,
    "image" : "https://lh4.ggpht.com/d94k-nCU9IOwaFjSdQVebLIuwPEiNxf8Vu7Z2E4CaqrcddGSt_Iy3VF4Hh4x8Bk3T3r9onLsR5bsYPXetz-8Aw"
  },</v>
      </c>
      <c r="C1406" s="4">
        <v>122348</v>
      </c>
      <c r="D1406" s="5">
        <v>52372021</v>
      </c>
      <c r="E1406" s="5">
        <v>4900673</v>
      </c>
      <c r="F1406" s="4" t="s">
        <v>5500</v>
      </c>
      <c r="G1406" s="4" t="s">
        <v>2916</v>
      </c>
      <c r="H1406" s="4" t="s">
        <v>2443</v>
      </c>
      <c r="I1406" s="4" t="s">
        <v>2452</v>
      </c>
      <c r="J1406" s="4" t="s">
        <v>2570</v>
      </c>
      <c r="K1406" s="4" t="s">
        <v>5501</v>
      </c>
      <c r="L1406" s="4">
        <v>157</v>
      </c>
      <c r="M1406" s="4" t="s">
        <v>5502</v>
      </c>
      <c r="N1406" s="4" t="s">
        <v>11772</v>
      </c>
    </row>
    <row r="1407" spans="2:14" s="4" customFormat="1" x14ac:dyDescent="0.25">
      <c r="B1407" s="4" t="str">
        <f>"  """&amp;A1407&amp;""": {
    ""name"" : """&amp;SUBSTITUTE(F1407,"""","\""")&amp;""",
    ""latitude"" : "&amp;IF(D1407&lt;&gt;"",LEFT(D1407,2)&amp;"."&amp;RIGHT(D1407,LEN(D1407)-2),"0")&amp;",
    ""longitude"" : "&amp;IF(E1407&lt;&gt;"",LEFT(E1407,1)&amp;"."&amp;RIGHT(E1407,LEN(E1407)-1),"0")&amp;","&amp;"
    ""image"" : """&amp;N1407&amp;"""
  },"</f>
        <v xml:space="preserve">  "": {
    "name" : "Old Hotel Boat Amsterdam",
    "latitude" : 52.373105,
    "longitude" : 4.911243,
    "image" : "https://lh3.ggpht.com/2ze8e0oCMquWF8vntqHocCwRBSiyO-K-RpU-Dm5T1pVdBedXcY5anzsz-KJR7ps9y7u7g-WjLyGMgmHy9Yg"
  },</v>
      </c>
      <c r="C1407" s="4">
        <v>840353</v>
      </c>
      <c r="D1407" s="5">
        <v>52373105</v>
      </c>
      <c r="E1407" s="5">
        <v>4911243</v>
      </c>
      <c r="F1407" s="4" t="s">
        <v>8455</v>
      </c>
      <c r="G1407" s="4" t="s">
        <v>2916</v>
      </c>
      <c r="H1407" s="4" t="s">
        <v>2443</v>
      </c>
      <c r="I1407" s="4" t="s">
        <v>2452</v>
      </c>
      <c r="J1407" s="4" t="s">
        <v>2570</v>
      </c>
      <c r="K1407" s="4" t="s">
        <v>2493</v>
      </c>
      <c r="L1407" s="4">
        <v>3</v>
      </c>
      <c r="M1407" s="4">
        <v>1011</v>
      </c>
      <c r="N1407" s="4" t="s">
        <v>13577</v>
      </c>
    </row>
    <row r="1408" spans="2:14" s="4" customFormat="1" x14ac:dyDescent="0.25">
      <c r="B1408" s="4" t="str">
        <f>"  """&amp;A1408&amp;""": {
    ""name"" : """&amp;SUBSTITUTE(F1408,"""","\""")&amp;""",
    ""latitude"" : "&amp;IF(D1408&lt;&gt;"",LEFT(D1408,2)&amp;"."&amp;RIGHT(D1408,LEN(D1408)-2),"0")&amp;",
    ""longitude"" : "&amp;IF(E1408&lt;&gt;"",LEFT(E1408,1)&amp;"."&amp;RIGHT(E1408,LEN(E1408)-1),"0")&amp;","&amp;"
    ""image"" : """&amp;N1408&amp;"""
  },"</f>
        <v xml:space="preserve">  "": {
    "name" : "ARCAM und Skulptur",
    "latitude" : 52.37161,
    "longitude" : 4.912234,
    "image" : "https://lh4.ggpht.com/Ja40KQByrJdJtfXottF-iIGlYgqYkrXbVH7aEJGz4RwD4p3SFdsEEHkTKY6CkiWizjnEFbWOneftbJ26_aL4"
  },</v>
      </c>
      <c r="C1408" s="4">
        <v>536552</v>
      </c>
      <c r="D1408" s="5">
        <v>5237161</v>
      </c>
      <c r="E1408" s="5">
        <v>4912234</v>
      </c>
      <c r="F1408" s="4" t="s">
        <v>7612</v>
      </c>
      <c r="G1408" s="4" t="s">
        <v>2916</v>
      </c>
      <c r="H1408" s="4" t="s">
        <v>2443</v>
      </c>
      <c r="I1408" s="4" t="s">
        <v>2452</v>
      </c>
      <c r="J1408" s="4" t="s">
        <v>2570</v>
      </c>
      <c r="K1408" s="4" t="s">
        <v>2493</v>
      </c>
      <c r="L1408" s="4">
        <v>4</v>
      </c>
      <c r="M1408" s="4" t="s">
        <v>5520</v>
      </c>
      <c r="N1408" s="4" t="s">
        <v>10273</v>
      </c>
    </row>
    <row r="1409" spans="2:14" s="4" customFormat="1" x14ac:dyDescent="0.25">
      <c r="B1409" s="4" t="str">
        <f>"  """&amp;A1409&amp;""": {
    ""name"" : """&amp;SUBSTITUTE(F1409,"""","\""")&amp;""",
    ""latitude"" : "&amp;IF(D1409&lt;&gt;"",LEFT(D1409,2)&amp;"."&amp;RIGHT(D1409,LEN(D1409)-2),"0")&amp;",
    ""longitude"" : "&amp;IF(E1409&lt;&gt;"",LEFT(E1409,1)&amp;"."&amp;RIGHT(E1409,LEN(E1409)-1),"0")&amp;","&amp;"
    ""image"" : """&amp;N1409&amp;"""
  },"</f>
        <v xml:space="preserve">  "": {
    "name" : "Slingerpons",
    "latitude" : 52.372499,
    "longitude" : 4.91222,
    "image" : "https://lh6.ggpht.com/i7qexIBRzva-tQke6l4nRpfNsRa6XoWAPIZZGUS4neG8sL4HNYomU-hijQFHvUKcIpyi3ICgNCymwHvGbI8"
  },</v>
      </c>
      <c r="C1409" s="4">
        <v>124993</v>
      </c>
      <c r="D1409" s="5">
        <v>52372499</v>
      </c>
      <c r="E1409" s="5">
        <v>491222</v>
      </c>
      <c r="F1409" s="4" t="s">
        <v>5519</v>
      </c>
      <c r="G1409" s="4" t="s">
        <v>2916</v>
      </c>
      <c r="H1409" s="4" t="s">
        <v>2443</v>
      </c>
      <c r="I1409" s="4" t="s">
        <v>2452</v>
      </c>
      <c r="J1409" s="4" t="s">
        <v>2570</v>
      </c>
      <c r="K1409" s="4" t="s">
        <v>2493</v>
      </c>
      <c r="L1409" s="4">
        <v>6</v>
      </c>
      <c r="M1409" s="4" t="s">
        <v>5520</v>
      </c>
      <c r="N1409" s="4" t="s">
        <v>14528</v>
      </c>
    </row>
    <row r="1410" spans="2:14" s="4" customFormat="1" x14ac:dyDescent="0.25">
      <c r="B1410" s="4" t="str">
        <f>"  """&amp;A1410&amp;""": {
    ""name"" : """&amp;SUBSTITUTE(F1410,"""","\""")&amp;""",
    ""latitude"" : "&amp;IF(D1410&lt;&gt;"",LEFT(D1410,2)&amp;"."&amp;RIGHT(D1410,LEN(D1410)-2),"0")&amp;",
    ""longitude"" : "&amp;IF(E1410&lt;&gt;"",LEFT(E1410,1)&amp;"."&amp;RIGHT(E1410,LEN(E1410)-1),"0")&amp;","&amp;"
    ""image"" : """&amp;N1410&amp;"""
  },"</f>
        <v xml:space="preserve">  "": {
    "name" : "Spantenbuiger",
    "latitude" : 52.372265,
    "longitude" : 4.912116,
    "image" : "https://lh3.ggpht.com/vBKnh3T8OTMpMjaZJn1rsLkpLgzSE8UQeJjqN32dr2pO8MyVRLCvLuG0YTvzkAK8tDK2Qd-ACEDp2YyEAVibpA"
  },</v>
      </c>
      <c r="C1410" s="4">
        <v>227846</v>
      </c>
      <c r="D1410" s="5">
        <v>52372265</v>
      </c>
      <c r="E1410" s="5">
        <v>4912116</v>
      </c>
      <c r="F1410" s="4" t="s">
        <v>6190</v>
      </c>
      <c r="G1410" s="4" t="s">
        <v>2916</v>
      </c>
      <c r="H1410" s="4" t="s">
        <v>2443</v>
      </c>
      <c r="I1410" s="4" t="s">
        <v>2452</v>
      </c>
      <c r="J1410" s="4" t="s">
        <v>2570</v>
      </c>
      <c r="K1410" s="4" t="s">
        <v>2493</v>
      </c>
      <c r="L1410" s="4">
        <v>6</v>
      </c>
      <c r="M1410" s="4" t="s">
        <v>5520</v>
      </c>
      <c r="N1410" s="4" t="s">
        <v>14587</v>
      </c>
    </row>
    <row r="1411" spans="2:14" s="4" customFormat="1" x14ac:dyDescent="0.25">
      <c r="B1411" s="4" t="str">
        <f>"  """&amp;A1411&amp;""": {
    ""name"" : """&amp;SUBSTITUTE(F1411,"""","\""")&amp;""",
    ""latitude"" : "&amp;IF(D1411&lt;&gt;"",LEFT(D1411,2)&amp;"."&amp;RIGHT(D1411,LEN(D1411)-2),"0")&amp;",
    ""longitude"" : "&amp;IF(E1411&lt;&gt;"",LEFT(E1411,1)&amp;"."&amp;RIGHT(E1411,LEN(E1411)-1),"0")&amp;","&amp;"
    ""image"" : """&amp;N1411&amp;"""
  },"</f>
        <v xml:space="preserve">  "": {
    "name" : "Gebouw Prins Hendrik",
    "latitude" : 52.374041,
    "longitude" : 4.905179,
    "image" : "https://lh3.ggpht.com/Coa0PJc_xQm8GGdsQmirk_DuSf8NGPbs7n4ig0yIW5g5GNW5nMpwBpXEhbAjVUOlaCCPDNKrsubCQpRN53IB5Q"
  },</v>
      </c>
      <c r="C1411" s="4">
        <v>475408</v>
      </c>
      <c r="D1411" s="5">
        <v>52374041</v>
      </c>
      <c r="E1411" s="5">
        <v>4905179</v>
      </c>
      <c r="F1411" s="4" t="s">
        <v>11916</v>
      </c>
      <c r="G1411" s="4" t="s">
        <v>2916</v>
      </c>
      <c r="H1411" s="4" t="s">
        <v>2443</v>
      </c>
      <c r="I1411" s="4" t="s">
        <v>2452</v>
      </c>
      <c r="J1411" s="4" t="s">
        <v>2570</v>
      </c>
      <c r="K1411" s="4" t="s">
        <v>2493</v>
      </c>
      <c r="L1411" s="4" t="s">
        <v>17552</v>
      </c>
      <c r="M1411" s="4">
        <v>1011</v>
      </c>
      <c r="N1411" s="4" t="s">
        <v>11917</v>
      </c>
    </row>
    <row r="1412" spans="2:14" s="4" customFormat="1" x14ac:dyDescent="0.25">
      <c r="B1412" s="4" t="str">
        <f>"  """&amp;A1412&amp;""": {
    ""name"" : """&amp;SUBSTITUTE(F1412,"""","\""")&amp;""",
    ""latitude"" : "&amp;IF(D1412&lt;&gt;"",LEFT(D1412,2)&amp;"."&amp;RIGHT(D1412,LEN(D1412)-2),"0")&amp;",
    ""longitude"" : "&amp;IF(E1412&lt;&gt;"",LEFT(E1412,1)&amp;"."&amp;RIGHT(E1412,LEN(E1412)-1),"0")&amp;","&amp;"
    ""image"" : """&amp;N1412&amp;"""
  },"</f>
        <v xml:space="preserve">  "": {
    "name" : "Prince Hendrik Statue",
    "latitude" : 52.374958,
    "longitude" : 4.904321,
    "image" : "https://lh6.ggpht.com/KvKUu21mQWsy4_lkCu350tucD_TaIART7qj_j2viMryrzCd1ib5jhgNwRQ9srLJt0DDAjBaM8_CYsSJGuHKc"
  },</v>
      </c>
      <c r="C1412" s="4">
        <v>972136</v>
      </c>
      <c r="D1412" s="5">
        <v>52374958</v>
      </c>
      <c r="E1412" s="5">
        <v>4904321</v>
      </c>
      <c r="F1412" s="4" t="s">
        <v>9194</v>
      </c>
      <c r="G1412" s="4" t="s">
        <v>2916</v>
      </c>
      <c r="H1412" s="4" t="s">
        <v>2443</v>
      </c>
      <c r="I1412" s="4" t="s">
        <v>2452</v>
      </c>
      <c r="J1412" s="4" t="s">
        <v>2570</v>
      </c>
      <c r="K1412" s="4" t="s">
        <v>2493</v>
      </c>
      <c r="M1412" s="4">
        <v>1011</v>
      </c>
      <c r="N1412" s="4" t="s">
        <v>14062</v>
      </c>
    </row>
    <row r="1413" spans="2:14" s="4" customFormat="1" x14ac:dyDescent="0.25">
      <c r="B1413" s="4" t="str">
        <f>"  """&amp;A1413&amp;""": {
    ""name"" : """&amp;SUBSTITUTE(F1413,"""","\""")&amp;""",
    ""latitude"" : "&amp;IF(D1413&lt;&gt;"",LEFT(D1413,2)&amp;"."&amp;RIGHT(D1413,LEN(D1413)-2),"0")&amp;",
    ""longitude"" : "&amp;IF(E1413&lt;&gt;"",LEFT(E1413,1)&amp;"."&amp;RIGHT(E1413,LEN(E1413)-1),"0")&amp;","&amp;"
    ""image"" : """&amp;N1413&amp;"""
  },"</f>
        <v xml:space="preserve">  "": {
    "name" : "Heerlijke Stad",
    "latitude" : 52.376813,
    "longitude" : 4.903893,
    "image" : "https://lh5.ggpht.com/FCGb1VEOVy8dr1LywkzAkt-gJ7XCywwpYmOl0p_hHWtkz4Ha27wWXrjFgulY3EED74aGu9Rh1pYGCRagNCvO"
  },</v>
      </c>
      <c r="C1413" s="4">
        <v>764942</v>
      </c>
      <c r="D1413" s="5">
        <v>52376813</v>
      </c>
      <c r="E1413" s="5">
        <v>4903893</v>
      </c>
      <c r="F1413" s="4" t="s">
        <v>8069</v>
      </c>
      <c r="G1413" s="4" t="s">
        <v>2916</v>
      </c>
      <c r="H1413" s="4" t="s">
        <v>2443</v>
      </c>
      <c r="I1413" s="4" t="s">
        <v>2452</v>
      </c>
      <c r="J1413" s="4" t="s">
        <v>2570</v>
      </c>
      <c r="K1413" s="4" t="s">
        <v>8070</v>
      </c>
      <c r="L1413" s="4">
        <v>30</v>
      </c>
      <c r="M1413" s="4">
        <v>1011</v>
      </c>
      <c r="N1413" s="4" t="s">
        <v>12211</v>
      </c>
    </row>
    <row r="1414" spans="2:14" s="4" customFormat="1" x14ac:dyDescent="0.25">
      <c r="B1414" s="4" t="str">
        <f>"  """&amp;A1414&amp;""": {
    ""name"" : """&amp;SUBSTITUTE(F1414,"""","\""")&amp;""",
    ""latitude"" : "&amp;IF(D1414&lt;&gt;"",LEFT(D1414,2)&amp;"."&amp;RIGHT(D1414,LEN(D1414)-2),"0")&amp;",
    ""longitude"" : "&amp;IF(E1414&lt;&gt;"",LEFT(E1414,1)&amp;"."&amp;RIGHT(E1414,LEN(E1414)-1),"0")&amp;","&amp;"
    ""image"" : """&amp;N1414&amp;"""
  },"</f>
        <v xml:space="preserve">  "": {
    "name" : "Openbare Bibliotheek Amsterdam",
    "latitude" : 52.375768,
    "longitude" : 4.908424,
    "image" : "https://lh6.ggpht.com/BUSzb6EUYhydG6TDD5ub8UEBJPoGs8YOC9IJqr7OpqR9jqvdV-JeyrtR7csN872I00kn3LQamRv9fJ7VXpOQuw"
  },</v>
      </c>
      <c r="C1414" s="4">
        <v>1130670</v>
      </c>
      <c r="D1414" s="5">
        <v>52375768</v>
      </c>
      <c r="E1414" s="5">
        <v>4908424</v>
      </c>
      <c r="F1414" s="4" t="s">
        <v>9931</v>
      </c>
      <c r="G1414" s="4" t="s">
        <v>2916</v>
      </c>
      <c r="H1414" s="4" t="s">
        <v>2443</v>
      </c>
      <c r="I1414" s="4" t="s">
        <v>2452</v>
      </c>
      <c r="J1414" s="4" t="s">
        <v>2570</v>
      </c>
      <c r="K1414" s="4" t="s">
        <v>8070</v>
      </c>
      <c r="L1414" s="4">
        <v>143</v>
      </c>
      <c r="M1414" s="4" t="s">
        <v>17752</v>
      </c>
      <c r="N1414" s="4" t="s">
        <v>13653</v>
      </c>
    </row>
    <row r="1415" spans="2:14" s="4" customFormat="1" x14ac:dyDescent="0.25">
      <c r="B1415" s="4" t="str">
        <f>"  """&amp;A1415&amp;""": {
    ""name"" : """&amp;SUBSTITUTE(F1415,"""","\""")&amp;""",
    ""latitude"" : "&amp;IF(D1415&lt;&gt;"",LEFT(D1415,2)&amp;"."&amp;RIGHT(D1415,LEN(D1415)-2),"0")&amp;",
    ""longitude"" : "&amp;IF(E1415&lt;&gt;"",LEFT(E1415,1)&amp;"."&amp;RIGHT(E1415,LEN(E1415)-1),"0")&amp;","&amp;"
    ""image"" : """&amp;N1415&amp;"""
  },"</f>
        <v xml:space="preserve">  "": {
    "name" : "Schagen 1761",
    "latitude" : 52.372516,
    "longitude" : 4.904714,
    "image" : "https://lh3.ggpht.com/YL5NPFSvIMdyamWlThpnC_rZIAkbPAYLgTqOY3JsCkiCR3lg5gYYpLQ0wDSQ35fvjuxA857DhlMQ5F023MCW"
  },</v>
      </c>
      <c r="C1415" s="4">
        <v>1140012</v>
      </c>
      <c r="D1415" s="5">
        <v>52372516</v>
      </c>
      <c r="E1415" s="5">
        <v>4904714</v>
      </c>
      <c r="F1415" s="4" t="s">
        <v>14317</v>
      </c>
      <c r="G1415" s="4" t="s">
        <v>2916</v>
      </c>
      <c r="H1415" s="4" t="s">
        <v>2443</v>
      </c>
      <c r="I1415" s="4" t="s">
        <v>2452</v>
      </c>
      <c r="J1415" s="4" t="s">
        <v>2570</v>
      </c>
      <c r="K1415" s="4" t="s">
        <v>16438</v>
      </c>
      <c r="L1415" s="4" t="s">
        <v>16439</v>
      </c>
      <c r="M1415" s="4" t="s">
        <v>16440</v>
      </c>
      <c r="N1415" s="4" t="s">
        <v>14318</v>
      </c>
    </row>
    <row r="1416" spans="2:14" s="4" customFormat="1" x14ac:dyDescent="0.25">
      <c r="B1416" s="4" t="str">
        <f>"  """&amp;A1416&amp;""": {
    ""name"" : """&amp;SUBSTITUTE(F1416,"""","\""")&amp;""",
    ""latitude"" : "&amp;IF(D1416&lt;&gt;"",LEFT(D1416,2)&amp;"."&amp;RIGHT(D1416,LEN(D1416)-2),"0")&amp;",
    ""longitude"" : "&amp;IF(E1416&lt;&gt;"",LEFT(E1416,1)&amp;"."&amp;RIGHT(E1416,LEN(E1416)-1),"0")&amp;","&amp;"
    ""image"" : """&amp;N1416&amp;"""
  },"</f>
        <v xml:space="preserve">  "": {
    "name" : "Castle Fence",
    "latitude" : 52.37194,
    "longitude" : 4.904796,
    "image" : "https://lh4.ggpht.com/BRNcNfL72LGmaGdnbktEhwozrlOJHM_8j5eEj7bl00jp4o1hD7zey0hD60bKI0IBUSgtfIbPJ635lAnYOTf7"
  },</v>
      </c>
      <c r="C1416" s="4">
        <v>49371546</v>
      </c>
      <c r="D1416" s="5">
        <v>5237194</v>
      </c>
      <c r="E1416" s="5">
        <v>4904796</v>
      </c>
      <c r="F1416" s="4" t="s">
        <v>10891</v>
      </c>
      <c r="G1416" s="4" t="s">
        <v>2916</v>
      </c>
      <c r="H1416" s="4" t="s">
        <v>2443</v>
      </c>
      <c r="I1416" s="4" t="s">
        <v>2452</v>
      </c>
      <c r="J1416" s="4" t="s">
        <v>2570</v>
      </c>
      <c r="K1416" s="4" t="s">
        <v>3287</v>
      </c>
      <c r="L1416" s="4">
        <v>14</v>
      </c>
      <c r="M1416" s="4" t="s">
        <v>17080</v>
      </c>
      <c r="N1416" s="4" t="s">
        <v>10892</v>
      </c>
    </row>
    <row r="1417" spans="2:14" s="4" customFormat="1" x14ac:dyDescent="0.25">
      <c r="B1417" s="4" t="str">
        <f>"  """&amp;A1417&amp;""": {
    ""name"" : """&amp;SUBSTITUTE(F1417,"""","\""")&amp;""",
    ""latitude"" : "&amp;IF(D1417&lt;&gt;"",LEFT(D1417,2)&amp;"."&amp;RIGHT(D1417,LEN(D1417)-2),"0")&amp;",
    ""longitude"" : "&amp;IF(E1417&lt;&gt;"",LEFT(E1417,1)&amp;"."&amp;RIGHT(E1417,LEN(E1417)-1),"0")&amp;","&amp;"
    ""image"" : """&amp;N1417&amp;"""
  },"</f>
        <v xml:space="preserve">  "": {
    "name" : "Dog At Door",
    "latitude" : 52.371543,
    "longitude" : 4.904273,
    "image" : "https://lh5.ggpht.com/xJ_27nFwzi8VdIq5fGVTh6S1MOenUziplkuqguSXj_v6Z9cX7PHT4CEmcjUoPNqgffdA1PQuDnJx_sPT-oU"
  },</v>
      </c>
      <c r="C1417" s="4">
        <v>373948</v>
      </c>
      <c r="D1417" s="5">
        <v>52371543</v>
      </c>
      <c r="E1417" s="5">
        <v>4904273</v>
      </c>
      <c r="F1417" s="4" t="s">
        <v>7024</v>
      </c>
      <c r="G1417" s="4" t="s">
        <v>2916</v>
      </c>
      <c r="H1417" s="4" t="s">
        <v>2443</v>
      </c>
      <c r="I1417" s="4" t="s">
        <v>2452</v>
      </c>
      <c r="J1417" s="4" t="s">
        <v>2570</v>
      </c>
      <c r="K1417" s="4" t="s">
        <v>3287</v>
      </c>
      <c r="L1417" s="4" t="s">
        <v>2985</v>
      </c>
      <c r="M1417" s="4">
        <v>1011</v>
      </c>
      <c r="N1417" s="4" t="s">
        <v>11475</v>
      </c>
    </row>
    <row r="1418" spans="2:14" s="4" customFormat="1" x14ac:dyDescent="0.25">
      <c r="B1418" s="4" t="str">
        <f>"  """&amp;A1418&amp;""": {
    ""name"" : """&amp;SUBSTITUTE(F1418,"""","\""")&amp;""",
    ""latitude"" : "&amp;IF(D1418&lt;&gt;"",LEFT(D1418,2)&amp;"."&amp;RIGHT(D1418,LEN(D1418)-2),"0")&amp;",
    ""longitude"" : "&amp;IF(E1418&lt;&gt;"",LEFT(E1418,1)&amp;"."&amp;RIGHT(E1418,LEN(E1418)-1),"0")&amp;","&amp;"
    ""image"" : """&amp;N1418&amp;"""
  },"</f>
        <v xml:space="preserve">  "": {
    "name" : "Surie En Mulier Voorheen Surie En Lingeman",
    "latitude" : 52.370438,
    "longitude" : 4.90329,
    "image" : "https://lh6.ggpht.com/QNpXzKL6MwrAAtWfLLz6CKpCpIffpIwl8b3nQ_mrLEucCRWg_z8NlZhQ10Nmlx9ilxOByaLoRNLBroAY0wKFZw"
  },</v>
      </c>
      <c r="C1418" s="4">
        <v>80177</v>
      </c>
      <c r="D1418" s="5">
        <v>52370438</v>
      </c>
      <c r="E1418" s="5">
        <v>490329</v>
      </c>
      <c r="F1418" s="4" t="s">
        <v>5219</v>
      </c>
      <c r="G1418" s="4" t="s">
        <v>2916</v>
      </c>
      <c r="H1418" s="4" t="s">
        <v>2443</v>
      </c>
      <c r="I1418" s="4" t="s">
        <v>2452</v>
      </c>
      <c r="J1418" s="4" t="s">
        <v>2570</v>
      </c>
      <c r="K1418" s="4" t="s">
        <v>3287</v>
      </c>
      <c r="L1418" s="4" t="s">
        <v>5220</v>
      </c>
      <c r="M1418" s="4" t="s">
        <v>5221</v>
      </c>
      <c r="N1418" s="4" t="s">
        <v>14970</v>
      </c>
    </row>
    <row r="1419" spans="2:14" s="4" customFormat="1" x14ac:dyDescent="0.25">
      <c r="B1419" s="4" t="str">
        <f>"  """&amp;A1419&amp;""": {
    ""name"" : """&amp;SUBSTITUTE(F1419,"""","\""")&amp;""",
    ""latitude"" : "&amp;IF(D1419&lt;&gt;"",LEFT(D1419,2)&amp;"."&amp;RIGHT(D1419,LEN(D1419)-2),"0")&amp;",
    ""longitude"" : "&amp;IF(E1419&lt;&gt;"",LEFT(E1419,1)&amp;"."&amp;RIGHT(E1419,LEN(E1419)-1),"0")&amp;","&amp;"
    ""image"" : """&amp;N1419&amp;"""
  },"</f>
        <v xml:space="preserve">  "": {
    "name" : "D'Glasmakers Winkel",
    "latitude" : 52.369648,
    "longitude" : 4.900585,
    "image" : "https://lh5.ggpht.com/QyQ_ZN8BIFVJqmCyWDwlzktGG-itx2s9kXTcFfUEIkTYnL8mqZqINLqMIfJQ4izkMtKgBu7d4ZnBmVPq7SKs"
  },</v>
      </c>
      <c r="C1419" s="4">
        <v>444628</v>
      </c>
      <c r="D1419" s="5">
        <v>52369648</v>
      </c>
      <c r="E1419" s="5">
        <v>4900585</v>
      </c>
      <c r="F1419" s="4" t="s">
        <v>11418</v>
      </c>
      <c r="G1419" s="4" t="s">
        <v>2916</v>
      </c>
      <c r="H1419" s="4" t="s">
        <v>2443</v>
      </c>
      <c r="I1419" s="4" t="s">
        <v>2452</v>
      </c>
      <c r="J1419" s="4" t="s">
        <v>2570</v>
      </c>
      <c r="K1419" s="4" t="s">
        <v>17680</v>
      </c>
      <c r="M1419" s="4">
        <v>1011</v>
      </c>
      <c r="N1419" s="4" t="s">
        <v>11419</v>
      </c>
    </row>
    <row r="1420" spans="2:14" s="4" customFormat="1" x14ac:dyDescent="0.25">
      <c r="B1420" s="4" t="str">
        <f>"  """&amp;A1420&amp;""": {
    ""name"" : """&amp;SUBSTITUTE(F1420,"""","\""")&amp;""",
    ""latitude"" : "&amp;IF(D1420&lt;&gt;"",LEFT(D1420,2)&amp;"."&amp;RIGHT(D1420,LEN(D1420)-2),"0")&amp;",
    ""longitude"" : "&amp;IF(E1420&lt;&gt;"",LEFT(E1420,1)&amp;"."&amp;RIGHT(E1420,LEN(E1420)-1),"0")&amp;","&amp;"
    ""image"" : """&amp;N1420&amp;"""
  },"</f>
        <v xml:space="preserve">  "": {
    "name" : "Peperbrug",
    "latitude" : 52.371459,
    "longitude" : 4.907174,
    "image" : "https://lh4.ggpht.com/AQNhnPGjQ6h5BDM_OhZ2pr6xBlmHvSHqwYpswT8GyIUvBZDDp47yAo9V79eWpDZSEvbeXpjBLvIe0oo1vXem8g"
  },</v>
      </c>
      <c r="C1420" s="4">
        <v>854419</v>
      </c>
      <c r="D1420" s="5">
        <v>52371459</v>
      </c>
      <c r="E1420" s="5">
        <v>4907174</v>
      </c>
      <c r="F1420" s="4" t="s">
        <v>8528</v>
      </c>
      <c r="G1420" s="4" t="s">
        <v>2916</v>
      </c>
      <c r="H1420" s="4" t="s">
        <v>2443</v>
      </c>
      <c r="I1420" s="4" t="s">
        <v>2452</v>
      </c>
      <c r="J1420" s="4" t="s">
        <v>2570</v>
      </c>
      <c r="K1420" s="4" t="s">
        <v>8528</v>
      </c>
      <c r="L1420" s="4">
        <v>10</v>
      </c>
      <c r="M1420" s="4">
        <v>1011</v>
      </c>
      <c r="N1420" s="4" t="s">
        <v>13824</v>
      </c>
    </row>
    <row r="1421" spans="2:14" s="4" customFormat="1" x14ac:dyDescent="0.25">
      <c r="B1421" s="4" t="str">
        <f>"  """&amp;A1421&amp;""": {
    ""name"" : """&amp;SUBSTITUTE(F1421,"""","\""")&amp;""",
    ""latitude"" : "&amp;IF(D1421&lt;&gt;"",LEFT(D1421,2)&amp;"."&amp;RIGHT(D1421,LEN(D1421)-2),"0")&amp;",
    ""longitude"" : "&amp;IF(E1421&lt;&gt;"",LEFT(E1421,1)&amp;"."&amp;RIGHT(E1421,LEN(E1421)-1),"0")&amp;","&amp;"
    ""image"" : """&amp;N1421&amp;"""
  },"</f>
        <v xml:space="preserve">  "": {
    "name" : "Geisha Tree",
    "latitude" : 52.375431,
    "longitude" : 4.902957,
    "image" : "https://lh3.ggpht.com/BBdllFEkQiVd-72hRnXamP6kByu8vN6go635ax8rwQSwSdSAJp2H1HG78RV7TCTEYyqY0SGWB08HmVgzmMCq"
  },</v>
      </c>
      <c r="C1421" s="4">
        <v>94844</v>
      </c>
      <c r="D1421" s="5">
        <v>52375431</v>
      </c>
      <c r="E1421" s="5">
        <v>4902957</v>
      </c>
      <c r="F1421" s="4" t="s">
        <v>5311</v>
      </c>
      <c r="G1421" s="4" t="s">
        <v>2916</v>
      </c>
      <c r="H1421" s="4" t="s">
        <v>2443</v>
      </c>
      <c r="I1421" s="4" t="s">
        <v>2452</v>
      </c>
      <c r="J1421" s="4" t="s">
        <v>2570</v>
      </c>
      <c r="K1421" s="4" t="s">
        <v>3607</v>
      </c>
      <c r="L1421" s="4">
        <v>9</v>
      </c>
      <c r="M1421" s="4" t="s">
        <v>5312</v>
      </c>
      <c r="N1421" s="4" t="s">
        <v>11937</v>
      </c>
    </row>
    <row r="1422" spans="2:14" s="4" customFormat="1" x14ac:dyDescent="0.25">
      <c r="B1422" s="4" t="str">
        <f>"  """&amp;A1422&amp;""": {
    ""name"" : """&amp;SUBSTITUTE(F1422,"""","\""")&amp;""",
    ""latitude"" : "&amp;IF(D1422&lt;&gt;"",LEFT(D1422,2)&amp;"."&amp;RIGHT(D1422,LEN(D1422)-2),"0")&amp;",
    ""longitude"" : "&amp;IF(E1422&lt;&gt;"",LEFT(E1422,1)&amp;"."&amp;RIGHT(E1422,LEN(E1422)-1),"0")&amp;","&amp;"
    ""image"" : """&amp;N1422&amp;"""
  },"</f>
        <v xml:space="preserve">  "": {
    "name" : "Grapes",
    "latitude" : 52.372945,
    "longitude" : 4.907211,
    "image" : "https://lh3.ggpht.com/mVXIHItJCACoW0J9m4OPKX0i_MoHx_nTLiakA6WE2fDMDDfpjypbcCWIVfAZ810qASs7dxsqFfCfn_IOK94s"
  },</v>
      </c>
      <c r="C1422" s="4">
        <v>285063</v>
      </c>
      <c r="D1422" s="5">
        <v>52372945</v>
      </c>
      <c r="E1422" s="5">
        <v>4907211</v>
      </c>
      <c r="F1422" s="4" t="s">
        <v>6796</v>
      </c>
      <c r="G1422" s="4" t="s">
        <v>2916</v>
      </c>
      <c r="H1422" s="4" t="s">
        <v>2443</v>
      </c>
      <c r="I1422" s="4" t="s">
        <v>2452</v>
      </c>
      <c r="J1422" s="4" t="s">
        <v>2570</v>
      </c>
      <c r="K1422" s="4" t="s">
        <v>3607</v>
      </c>
      <c r="L1422" s="4">
        <v>156</v>
      </c>
      <c r="M1422" s="4">
        <v>1011</v>
      </c>
      <c r="N1422" s="4" t="s">
        <v>12106</v>
      </c>
    </row>
    <row r="1423" spans="2:14" s="4" customFormat="1" x14ac:dyDescent="0.25">
      <c r="B1423" s="4" t="str">
        <f>"  """&amp;A1423&amp;""": {
    ""name"" : """&amp;SUBSTITUTE(F1423,"""","\""")&amp;""",
    ""latitude"" : "&amp;IF(D1423&lt;&gt;"",LEFT(D1423,2)&amp;"."&amp;RIGHT(D1423,LEN(D1423)-2),"0")&amp;",
    ""longitude"" : "&amp;IF(E1423&lt;&gt;"",LEFT(E1423,1)&amp;"."&amp;RIGHT(E1423,LEN(E1423)-1),"0")&amp;","&amp;"
    ""image"" : """&amp;N1423&amp;"""
  },"</f>
        <v xml:space="preserve">  "": {
    "name" : "Ship and Globe",
    "latitude" : 52.37179,
    "longitude" : 4.909863,
    "image" : "https://lh3.googleusercontent.com/yz8EswT7ggmuUvjCpRA6Kv8KdZqTlHOKfspu1Z-vwe6fz851nG-OaUh0Mj9QppbMiH9Y4OZ7t4weZC3N3whO"
  },</v>
      </c>
      <c r="C1423" s="4">
        <v>784028</v>
      </c>
      <c r="D1423" s="5">
        <v>5237179</v>
      </c>
      <c r="E1423" s="5">
        <v>4909863</v>
      </c>
      <c r="F1423" s="4" t="s">
        <v>8179</v>
      </c>
      <c r="G1423" s="4" t="s">
        <v>2916</v>
      </c>
      <c r="H1423" s="4" t="s">
        <v>2443</v>
      </c>
      <c r="I1423" s="4" t="s">
        <v>2452</v>
      </c>
      <c r="J1423" s="4" t="s">
        <v>2570</v>
      </c>
      <c r="K1423" s="4" t="s">
        <v>3607</v>
      </c>
      <c r="L1423" s="4">
        <v>173</v>
      </c>
      <c r="M1423" s="4">
        <v>1011</v>
      </c>
      <c r="N1423" s="4" t="s">
        <v>14433</v>
      </c>
    </row>
    <row r="1424" spans="2:14" s="4" customFormat="1" x14ac:dyDescent="0.25">
      <c r="B1424" s="4" t="str">
        <f>"  """&amp;A1424&amp;""": {
    ""name"" : """&amp;SUBSTITUTE(F1424,"""","\""")&amp;""",
    ""latitude"" : "&amp;IF(D1424&lt;&gt;"",LEFT(D1424,2)&amp;"."&amp;RIGHT(D1424,LEN(D1424)-2),"0")&amp;",
    ""longitude"" : "&amp;IF(E1424&lt;&gt;"",LEFT(E1424,1)&amp;"."&amp;RIGHT(E1424,LEN(E1424)-1),"0")&amp;","&amp;"
    ""image"" : """&amp;N1424&amp;"""
  },"</f>
        <v xml:space="preserve">  "": {
    "name" : "Universiteit Van Amsterdam",
    "latitude" : 52.371203,
    "longitude" : 4.911583,
    "image" : "https://lh5.ggpht.com/jwFoDAVstkG912FE8VaGqLOKv8t7OAami9kgE-Vn-U3lwJyonTsbaJSzRKd4DztWFH8GwU1Q49X0GGroE1L5"
  },</v>
      </c>
      <c r="C1424" s="4">
        <v>20011</v>
      </c>
      <c r="D1424" s="5">
        <v>52371203</v>
      </c>
      <c r="E1424" s="5">
        <v>4911583</v>
      </c>
      <c r="F1424" s="4" t="s">
        <v>4824</v>
      </c>
      <c r="G1424" s="4" t="s">
        <v>2916</v>
      </c>
      <c r="H1424" s="4" t="s">
        <v>2443</v>
      </c>
      <c r="I1424" s="4" t="s">
        <v>2452</v>
      </c>
      <c r="J1424" s="4" t="s">
        <v>2570</v>
      </c>
      <c r="K1424" s="4" t="s">
        <v>3607</v>
      </c>
      <c r="L1424" s="4">
        <v>189</v>
      </c>
      <c r="M1424" s="4" t="s">
        <v>4825</v>
      </c>
      <c r="N1424" s="4" t="s">
        <v>15329</v>
      </c>
    </row>
    <row r="1425" spans="2:14" s="4" customFormat="1" x14ac:dyDescent="0.25">
      <c r="B1425" s="4" t="str">
        <f>"  """&amp;A1425&amp;""": {
    ""name"" : """&amp;SUBSTITUTE(F1425,"""","\""")&amp;""",
    ""latitude"" : "&amp;IF(D1425&lt;&gt;"",LEFT(D1425,2)&amp;"."&amp;RIGHT(D1425,LEN(D1425)-2),"0")&amp;",
    ""longitude"" : "&amp;IF(E1425&lt;&gt;"",LEFT(E1425,1)&amp;"."&amp;RIGHT(E1425,LEN(E1425)-1),"0")&amp;","&amp;"
    ""image"" : """&amp;N1425&amp;"""
  },"</f>
        <v xml:space="preserve">  "": {
    "name" : "2 Lions",
    "latitude" : 52.37319,
    "longitude" : 4.907652,
    "image" : "https://lh4.ggpht.com/YBSkErFS4erfeEtNuNaLuDyRyMbFcjxppCL8EZxv4NgeWnQcBAFONOQLYh95w-C2eh2EGWHehov0xoLRMeU"
  },</v>
      </c>
      <c r="C1425" s="4">
        <v>1047747</v>
      </c>
      <c r="D1425" s="5">
        <v>5237319</v>
      </c>
      <c r="E1425" s="5">
        <v>4907652</v>
      </c>
      <c r="F1425" s="4" t="s">
        <v>9552</v>
      </c>
      <c r="G1425" s="4" t="s">
        <v>2916</v>
      </c>
      <c r="H1425" s="4" t="s">
        <v>2443</v>
      </c>
      <c r="I1425" s="4" t="s">
        <v>2452</v>
      </c>
      <c r="J1425" s="4" t="s">
        <v>2570</v>
      </c>
      <c r="K1425" s="4" t="s">
        <v>3607</v>
      </c>
      <c r="L1425" s="4">
        <v>549</v>
      </c>
      <c r="M1425" s="4" t="s">
        <v>3608</v>
      </c>
      <c r="N1425" s="4" t="s">
        <v>9982</v>
      </c>
    </row>
    <row r="1426" spans="2:14" s="4" customFormat="1" x14ac:dyDescent="0.25">
      <c r="B1426" s="4" t="str">
        <f>"  """&amp;A1426&amp;""": {
    ""name"" : """&amp;SUBSTITUTE(F1426,"""","\""")&amp;""",
    ""latitude"" : "&amp;IF(D1426&lt;&gt;"",LEFT(D1426,2)&amp;"."&amp;RIGHT(D1426,LEN(D1426)-2),"0")&amp;",
    ""longitude"" : "&amp;IF(E1426&lt;&gt;"",LEFT(E1426,1)&amp;"."&amp;RIGHT(E1426,LEN(E1426)-1),"0")&amp;","&amp;"
    ""image"" : """&amp;N1426&amp;"""
  },"</f>
        <v xml:space="preserve">  "": {
    "name" : "De Appel Arts Centre",
    "latitude" : 52.373452,
    "longitude" : 4.906287,
    "image" : "https://lh5.ggpht.com/gDGOMK89w51sEOrQpaqdvLDIhO8JcqfmuGdI79a2xdt-rfSQeWerU8aso7ObU_lu746PKCNHgvSVLFPYr6wB"
  },</v>
      </c>
      <c r="C1426" s="4">
        <v>596347</v>
      </c>
      <c r="D1426" s="5">
        <v>52373452</v>
      </c>
      <c r="E1426" s="5">
        <v>4906287</v>
      </c>
      <c r="F1426" s="4" t="s">
        <v>11167</v>
      </c>
      <c r="G1426" s="4" t="s">
        <v>2916</v>
      </c>
      <c r="H1426" s="4" t="s">
        <v>2443</v>
      </c>
      <c r="I1426" s="4" t="s">
        <v>2452</v>
      </c>
      <c r="J1426" s="4" t="s">
        <v>2570</v>
      </c>
      <c r="K1426" s="4" t="s">
        <v>3607</v>
      </c>
      <c r="L1426" s="4" t="s">
        <v>16232</v>
      </c>
      <c r="M1426" s="4" t="s">
        <v>16233</v>
      </c>
      <c r="N1426" s="4" t="s">
        <v>11168</v>
      </c>
    </row>
    <row r="1427" spans="2:14" s="4" customFormat="1" x14ac:dyDescent="0.25">
      <c r="B1427" s="4" t="str">
        <f>"  """&amp;A1427&amp;""": {
    ""name"" : """&amp;SUBSTITUTE(F1427,"""","\""")&amp;""",
    ""latitude"" : "&amp;IF(D1427&lt;&gt;"",LEFT(D1427,2)&amp;"."&amp;RIGHT(D1427,LEN(D1427)-2),"0")&amp;",
    ""longitude"" : "&amp;IF(E1427&lt;&gt;"",LEFT(E1427,1)&amp;"."&amp;RIGHT(E1427,LEN(E1427)-1),"0")&amp;","&amp;"
    ""image"" : """&amp;N1427&amp;"""
  },"</f>
        <v xml:space="preserve">  "": {
    "name" : "Het Kamperhoofd 1938",
    "latitude" : 52.375845,
    "longitude" : 4.903117,
    "image" : "https://lh3.ggpht.com/clJPJIpW6BHpYvBxlLrsGxDe_b8hMydUJk3CGY4Q8d0qlla8l0-trlzX2Qe-4O0rvtZlklVShovTU1DJ6NPE"
  },</v>
      </c>
      <c r="C1427" s="4">
        <v>379464</v>
      </c>
      <c r="D1427" s="5">
        <v>52375845</v>
      </c>
      <c r="E1427" s="5">
        <v>4903117</v>
      </c>
      <c r="F1427" s="4" t="s">
        <v>7084</v>
      </c>
      <c r="G1427" s="4" t="s">
        <v>2916</v>
      </c>
      <c r="H1427" s="4" t="s">
        <v>2443</v>
      </c>
      <c r="I1427" s="4" t="s">
        <v>2452</v>
      </c>
      <c r="J1427" s="4" t="s">
        <v>2570</v>
      </c>
      <c r="K1427" s="4" t="s">
        <v>3607</v>
      </c>
      <c r="L1427" s="4" t="s">
        <v>7085</v>
      </c>
      <c r="M1427" s="4" t="s">
        <v>7086</v>
      </c>
      <c r="N1427" s="4" t="s">
        <v>12276</v>
      </c>
    </row>
    <row r="1428" spans="2:14" s="4" customFormat="1" x14ac:dyDescent="0.25">
      <c r="B1428" s="4" t="str">
        <f>"  """&amp;A1428&amp;""": {
    ""name"" : """&amp;SUBSTITUTE(F1428,"""","\""")&amp;""",
    ""latitude"" : "&amp;IF(D1428&lt;&gt;"",LEFT(D1428,2)&amp;"."&amp;RIGHT(D1428,LEN(D1428)-2),"0")&amp;",
    ""longitude"" : "&amp;IF(E1428&lt;&gt;"",LEFT(E1428,1)&amp;"."&amp;RIGHT(E1428,LEN(E1428)-1),"0")&amp;","&amp;"
    ""image"" : """&amp;N1428&amp;"""
  },"</f>
        <v xml:space="preserve">  "": {
    "name" : "Likeurstokerij De Druif",
    "latitude" : 52.370111,
    "longitude" : 4.910678,
    "image" : "https://lh4.ggpht.com/6y9IQte-h7Ly_X3vNUd2-c2sOBoLyrb8Qve3wDa_A06bCba1y7KNilTzB8a5VwNw34jHhJSp-YkLJMs4FA2RZg"
  },</v>
      </c>
      <c r="C1428" s="4">
        <v>468877</v>
      </c>
      <c r="D1428" s="5">
        <v>52370111</v>
      </c>
      <c r="E1428" s="5">
        <v>4910678</v>
      </c>
      <c r="F1428" s="4" t="s">
        <v>12912</v>
      </c>
      <c r="G1428" s="4" t="s">
        <v>2916</v>
      </c>
      <c r="H1428" s="4" t="s">
        <v>2443</v>
      </c>
      <c r="I1428" s="4" t="s">
        <v>2452</v>
      </c>
      <c r="J1428" s="4" t="s">
        <v>2570</v>
      </c>
      <c r="K1428" s="4" t="s">
        <v>16064</v>
      </c>
      <c r="L1428" s="4">
        <v>83</v>
      </c>
      <c r="M1428" s="4" t="s">
        <v>16065</v>
      </c>
      <c r="N1428" s="4" t="s">
        <v>12913</v>
      </c>
    </row>
    <row r="1429" spans="2:14" s="4" customFormat="1" x14ac:dyDescent="0.25">
      <c r="B1429" s="4" t="str">
        <f>"  """&amp;A1429&amp;""": {
    ""name"" : """&amp;SUBSTITUTE(F1429,"""","\""")&amp;""",
    ""latitude"" : "&amp;IF(D1429&lt;&gt;"",LEFT(D1429,2)&amp;"."&amp;RIGHT(D1429,LEN(D1429)-2),"0")&amp;",
    ""longitude"" : "&amp;IF(E1429&lt;&gt;"",LEFT(E1429,1)&amp;"."&amp;RIGHT(E1429,LEN(E1429)-1),"0")&amp;","&amp;"
    ""image"" : """&amp;N1429&amp;"""
  },"</f>
        <v xml:space="preserve">  "": {
    "name" : "Diamant Slijperij",
    "latitude" : 52.373008,
    "longitude" : 4.901777,
    "image" : "https://lh3.googleusercontent.com/yyD4cWa652ueYkEtGC-hr8dQFyJKSIXUTNA1NyGdEgP2fSctH8QDbY32v6ou3fxNlm-JFxk2dckaBCS3VWMg"
  },</v>
      </c>
      <c r="C1429" s="4">
        <v>49371601</v>
      </c>
      <c r="D1429" s="5">
        <v>52373008</v>
      </c>
      <c r="E1429" s="5">
        <v>4901777</v>
      </c>
      <c r="F1429" s="4" t="s">
        <v>11425</v>
      </c>
      <c r="G1429" s="4" t="s">
        <v>2916</v>
      </c>
      <c r="H1429" s="4" t="s">
        <v>2443</v>
      </c>
      <c r="I1429" s="4" t="s">
        <v>2452</v>
      </c>
      <c r="J1429" s="4" t="s">
        <v>2570</v>
      </c>
      <c r="K1429" s="4" t="s">
        <v>8984</v>
      </c>
      <c r="L1429" s="4" t="s">
        <v>6970</v>
      </c>
      <c r="M1429" s="4" t="s">
        <v>17124</v>
      </c>
      <c r="N1429" s="4" t="s">
        <v>11426</v>
      </c>
    </row>
    <row r="1430" spans="2:14" s="4" customFormat="1" x14ac:dyDescent="0.25">
      <c r="B1430" s="4" t="str">
        <f>"  """&amp;A1430&amp;""": {
    ""name"" : """&amp;SUBSTITUTE(F1430,"""","\""")&amp;""",
    ""latitude"" : "&amp;IF(D1430&lt;&gt;"",LEFT(D1430,2)&amp;"."&amp;RIGHT(D1430,LEN(D1430)-2),"0")&amp;",
    ""longitude"" : "&amp;IF(E1430&lt;&gt;"",LEFT(E1430,1)&amp;"."&amp;RIGHT(E1430,LEN(E1430)-1),"0")&amp;","&amp;"
    ""image"" : """&amp;N1430&amp;"""
  },"</f>
        <v xml:space="preserve">  "": {
    "name" : "Mouterij 1661",
    "latitude" : 52.372651,
    "longitude" : 4.902406,
    "image" : "https://lh3.googleusercontent.com/2cTHA-aVxYoLspXvl1UciJwN5nN59GuNtjch9e3A2OoLfVYFMphSJKGRBhWQFu9YzgtSajKxOeSYx6ZBOw4"
  },</v>
      </c>
      <c r="C1430" s="4">
        <v>49371550</v>
      </c>
      <c r="D1430" s="5">
        <v>52372651</v>
      </c>
      <c r="E1430" s="5">
        <v>4902406</v>
      </c>
      <c r="F1430" s="4" t="s">
        <v>13281</v>
      </c>
      <c r="G1430" s="4" t="s">
        <v>2916</v>
      </c>
      <c r="H1430" s="4" t="s">
        <v>2443</v>
      </c>
      <c r="I1430" s="4" t="s">
        <v>2452</v>
      </c>
      <c r="J1430" s="4" t="s">
        <v>2570</v>
      </c>
      <c r="K1430" s="4" t="s">
        <v>8984</v>
      </c>
      <c r="L1430" s="4" t="s">
        <v>17085</v>
      </c>
      <c r="M1430" s="4" t="s">
        <v>17086</v>
      </c>
      <c r="N1430" s="4" t="s">
        <v>13282</v>
      </c>
    </row>
    <row r="1431" spans="2:14" s="4" customFormat="1" x14ac:dyDescent="0.25">
      <c r="B1431" s="4" t="str">
        <f>"  """&amp;A1431&amp;""": {
    ""name"" : """&amp;SUBSTITUTE(F1431,"""","\""")&amp;""",
    ""latitude"" : "&amp;IF(D1431&lt;&gt;"",LEFT(D1431,2)&amp;"."&amp;RIGHT(D1431,LEN(D1431)-2),"0")&amp;",
    ""longitude"" : "&amp;IF(E1431&lt;&gt;"",LEFT(E1431,1)&amp;"."&amp;RIGHT(E1431,LEN(E1431)-1),"0")&amp;","&amp;"
    ""image"" : """&amp;N1431&amp;"""
  },"</f>
        <v xml:space="preserve">  "": {
    "name" : "De Lastage",
    "latitude" : 52.372248,
    "longitude" : 4.903181,
    "image" : "https://lh4.ggpht.com/p_V3_0WQ211y7lzPxBh8NTCuxXICn11_XUwixu4Wi6AUEthegL1GSkILLBwugM9ZRn55TaBbTFe4-qt0mkNdtA"
  },</v>
      </c>
      <c r="C1431" s="4">
        <v>932420</v>
      </c>
      <c r="D1431" s="5">
        <v>52372248</v>
      </c>
      <c r="E1431" s="5">
        <v>4903181</v>
      </c>
      <c r="F1431" s="4" t="s">
        <v>8983</v>
      </c>
      <c r="G1431" s="4" t="s">
        <v>2916</v>
      </c>
      <c r="H1431" s="4" t="s">
        <v>2443</v>
      </c>
      <c r="I1431" s="4" t="s">
        <v>2452</v>
      </c>
      <c r="J1431" s="4" t="s">
        <v>2570</v>
      </c>
      <c r="K1431" s="4" t="s">
        <v>8984</v>
      </c>
      <c r="L1431" s="4" t="s">
        <v>8985</v>
      </c>
      <c r="M1431" s="4" t="s">
        <v>8986</v>
      </c>
      <c r="N1431" s="4" t="s">
        <v>11272</v>
      </c>
    </row>
    <row r="1432" spans="2:14" s="4" customFormat="1" x14ac:dyDescent="0.25">
      <c r="B1432" s="4" t="str">
        <f>"  """&amp;A1432&amp;""": {
    ""name"" : """&amp;SUBSTITUTE(F1432,"""","\""")&amp;""",
    ""latitude"" : "&amp;IF(D1432&lt;&gt;"",LEFT(D1432,2)&amp;"."&amp;RIGHT(D1432,LEN(D1432)-2),"0")&amp;",
    ""longitude"" : "&amp;IF(E1432&lt;&gt;"",LEFT(E1432,1)&amp;"."&amp;RIGHT(E1432,LEN(E1432)-1),"0")&amp;","&amp;"
    ""image"" : """&amp;N1432&amp;"""
  },"</f>
        <v xml:space="preserve">  "": {
    "name" : "Bestevaer",
    "latitude" : 52.37777,
    "longitude" : 4.906213,
    "image" : "https://lh6.ggpht.com/kqhuRx-NRFJ25WIL43byXEiJ5_6Ad7SA-2XStK7j8E1v1Hm3NrPG_uGvJJ_dEtvBfOAXs_KAbtbFDJ_ymxZV"
  },</v>
      </c>
      <c r="C1432" s="4">
        <v>759355</v>
      </c>
      <c r="D1432" s="5">
        <v>5237777</v>
      </c>
      <c r="E1432" s="5">
        <v>4906213</v>
      </c>
      <c r="F1432" s="4" t="s">
        <v>8049</v>
      </c>
      <c r="G1432" s="4" t="s">
        <v>2916</v>
      </c>
      <c r="H1432" s="4" t="s">
        <v>2443</v>
      </c>
      <c r="I1432" s="4" t="s">
        <v>2452</v>
      </c>
      <c r="J1432" s="4" t="s">
        <v>2570</v>
      </c>
      <c r="K1432" s="4" t="s">
        <v>5694</v>
      </c>
      <c r="L1432" s="4">
        <v>120</v>
      </c>
      <c r="M1432" s="4">
        <v>1011</v>
      </c>
      <c r="N1432" s="4" t="s">
        <v>10488</v>
      </c>
    </row>
    <row r="1433" spans="2:14" s="4" customFormat="1" x14ac:dyDescent="0.25">
      <c r="B1433" s="4" t="str">
        <f>"  """&amp;A1433&amp;""": {
    ""name"" : """&amp;SUBSTITUTE(F1433,"""","\""")&amp;""",
    ""latitude"" : "&amp;IF(D1433&lt;&gt;"",LEFT(D1433,2)&amp;"."&amp;RIGHT(D1433,LEN(D1433)-2),"0")&amp;",
    ""longitude"" : "&amp;IF(E1433&lt;&gt;"",LEFT(E1433,1)&amp;"."&amp;RIGHT(E1433,LEN(E1433)-1),"0")&amp;","&amp;"
    ""image"" : """&amp;N1433&amp;"""
  },"</f>
        <v xml:space="preserve">  "": {
    "name" : "Dancer Statue",
    "latitude" : 52.37149,
    "longitude" : 4.900407,
    "image" : "https://lh6.ggpht.com/ztLaBANdnL2mC2Kv5_-TTqUh-AXRtY4LEKpiZ1nQFWM-6hjLFGkOg_TolW8WXXJpu3w97fdKgoeUqUH4GGdr0w"
  },</v>
      </c>
      <c r="C1433" s="4">
        <v>606140</v>
      </c>
      <c r="D1433" s="5">
        <v>5237149</v>
      </c>
      <c r="E1433" s="5">
        <v>4900407</v>
      </c>
      <c r="F1433" s="4" t="s">
        <v>7538</v>
      </c>
      <c r="G1433" s="4" t="s">
        <v>2916</v>
      </c>
      <c r="H1433" s="4" t="s">
        <v>2443</v>
      </c>
      <c r="I1433" s="4" t="s">
        <v>2452</v>
      </c>
      <c r="J1433" s="4" t="s">
        <v>2570</v>
      </c>
      <c r="K1433" s="4" t="s">
        <v>7539</v>
      </c>
      <c r="L1433" s="4">
        <v>3</v>
      </c>
      <c r="M1433" s="4" t="s">
        <v>7540</v>
      </c>
      <c r="N1433" s="4" t="s">
        <v>11131</v>
      </c>
    </row>
    <row r="1434" spans="2:14" s="4" customFormat="1" x14ac:dyDescent="0.25">
      <c r="B1434" s="4" t="str">
        <f>"  """&amp;A1434&amp;""": {
    ""name"" : """&amp;SUBSTITUTE(F1434,"""","\""")&amp;""",
    ""latitude"" : "&amp;IF(D1434&lt;&gt;"",LEFT(D1434,2)&amp;"."&amp;RIGHT(D1434,LEN(D1434)-2),"0")&amp;",
    ""longitude"" : "&amp;IF(E1434&lt;&gt;"",LEFT(E1434,1)&amp;"."&amp;RIGHT(E1434,LEN(E1434)-1),"0")&amp;","&amp;"
    ""image"" : """&amp;N1434&amp;"""
  },"</f>
        <v xml:space="preserve">  "": {
    "name" : "Poortje Op Sint Antoniesluis",
    "latitude" : 52.369833,
    "longitude" : 4.901193,
    "image" : "https://lh6.ggpht.com/JZx8Wjv_IAI1tEA7V0MiHHNAWTpRr55E40QFhaexBH97EBULj00Ni2mF8cFd4hNdLUIao3eRvc0mDuoXb58qiQ"
  },</v>
      </c>
      <c r="C1434" s="4">
        <v>593432</v>
      </c>
      <c r="D1434" s="5">
        <v>52369833</v>
      </c>
      <c r="E1434" s="5">
        <v>4901193</v>
      </c>
      <c r="F1434" s="4" t="s">
        <v>14034</v>
      </c>
      <c r="G1434" s="4" t="s">
        <v>2916</v>
      </c>
      <c r="H1434" s="4" t="s">
        <v>2443</v>
      </c>
      <c r="I1434" s="4" t="s">
        <v>2452</v>
      </c>
      <c r="J1434" s="4" t="s">
        <v>2570</v>
      </c>
      <c r="K1434" s="4" t="s">
        <v>16221</v>
      </c>
      <c r="L1434" s="4">
        <v>17</v>
      </c>
      <c r="M1434" s="4" t="s">
        <v>16222</v>
      </c>
      <c r="N1434" s="4" t="s">
        <v>14035</v>
      </c>
    </row>
    <row r="1435" spans="2:14" s="4" customFormat="1" x14ac:dyDescent="0.25">
      <c r="B1435" s="4" t="str">
        <f>"  """&amp;A1435&amp;""": {
    ""name"" : """&amp;SUBSTITUTE(F1435,"""","\""")&amp;""",
    ""latitude"" : "&amp;IF(D1435&lt;&gt;"",LEFT(D1435,2)&amp;"."&amp;RIGHT(D1435,LEN(D1435)-2),"0")&amp;",
    ""longitude"" : "&amp;IF(E1435&lt;&gt;"",LEFT(E1435,1)&amp;"."&amp;RIGHT(E1435,LEN(E1435)-1),"0")&amp;","&amp;"
    ""image"" : """&amp;N1435&amp;"""
  },"</f>
        <v xml:space="preserve">  "": {
    "name" : "Krom Boomssloot in Amsterdam",
    "latitude" : 52.370532,
    "longitude" : 4.901283,
    "image" : "https://lh3.googleusercontent.com/H2b2OarHTmCO9-8-PItrvCWWopJXgnGlop2TfJPd27hyLIGj64u7xtPqez78VWSAfTweHPwDmiusjiBQ9ghN"
  },</v>
      </c>
      <c r="C1435" s="4">
        <v>1208197</v>
      </c>
      <c r="D1435" s="5">
        <v>52370532</v>
      </c>
      <c r="E1435" s="5">
        <v>4901283</v>
      </c>
      <c r="F1435" s="4" t="s">
        <v>12771</v>
      </c>
      <c r="G1435" s="4" t="s">
        <v>2916</v>
      </c>
      <c r="H1435" s="4" t="s">
        <v>2443</v>
      </c>
      <c r="I1435" s="4" t="s">
        <v>2452</v>
      </c>
      <c r="J1435" s="4" t="s">
        <v>2570</v>
      </c>
      <c r="K1435" s="4" t="s">
        <v>17582</v>
      </c>
      <c r="M1435" s="4" t="s">
        <v>17583</v>
      </c>
      <c r="N1435" s="4" t="s">
        <v>12772</v>
      </c>
    </row>
    <row r="1436" spans="2:14" s="4" customFormat="1" x14ac:dyDescent="0.25">
      <c r="B1436" s="4" t="str">
        <f>"  """&amp;A1436&amp;""": {
    ""name"" : """&amp;SUBSTITUTE(F1436,"""","\""")&amp;""",
    ""latitude"" : "&amp;IF(D1436&lt;&gt;"",LEFT(D1436,2)&amp;"."&amp;RIGHT(D1436,LEN(D1436)-2),"0")&amp;",
    ""longitude"" : "&amp;IF(E1436&lt;&gt;"",LEFT(E1436,1)&amp;"."&amp;RIGHT(E1436,LEN(E1436)-1),"0")&amp;","&amp;"
    ""image"" : """&amp;N1436&amp;"""
  },"</f>
        <v xml:space="preserve">  "": {
    "name" : "Bridge Of Locks",
    "latitude" : 52.368212,
    "longitude" : 4.897584,
    "image" : "https://lh5.ggpht.com/CjfPapxdmro4kEXvXukMdfWFoVsSLm4YCA9Jji7pCJ5mpN5erNI5FLmB-RaMOmBWeiTFQjlEIw3tAd-mwEngRw"
  },</v>
      </c>
      <c r="C1436" s="4">
        <v>49382780</v>
      </c>
      <c r="D1436" s="5">
        <v>52368212</v>
      </c>
      <c r="E1436" s="5">
        <v>4897584</v>
      </c>
      <c r="F1436" s="4" t="s">
        <v>10748</v>
      </c>
      <c r="G1436" s="4" t="s">
        <v>2916</v>
      </c>
      <c r="H1436" s="4" t="s">
        <v>2443</v>
      </c>
      <c r="I1436" s="4" t="s">
        <v>2452</v>
      </c>
      <c r="J1436" s="4" t="s">
        <v>2570</v>
      </c>
      <c r="K1436" s="4" t="s">
        <v>17171</v>
      </c>
      <c r="L1436" s="4">
        <v>9</v>
      </c>
      <c r="M1436" s="4" t="s">
        <v>17172</v>
      </c>
      <c r="N1436" s="4" t="s">
        <v>10749</v>
      </c>
    </row>
    <row r="1437" spans="2:14" s="4" customFormat="1" x14ac:dyDescent="0.25">
      <c r="B1437" s="4" t="str">
        <f>"  """&amp;A1437&amp;""": {
    ""name"" : """&amp;SUBSTITUTE(F1437,"""","\""")&amp;""",
    ""latitude"" : "&amp;IF(D1437&lt;&gt;"",LEFT(D1437,2)&amp;"."&amp;RIGHT(D1437,LEN(D1437)-2),"0")&amp;",
    ""longitude"" : "&amp;IF(E1437&lt;&gt;"",LEFT(E1437,1)&amp;"."&amp;RIGHT(E1437,LEN(E1437)-1),"0")&amp;","&amp;"
    ""image"" : """&amp;N1437&amp;"""
  },"</f>
        <v xml:space="preserve">  "": {
    "name" : "I Did It My Wei Wei",
    "latitude" : 52.373999,
    "longitude" : 4.902641,
    "image" : "https://lh4.ggpht.com/iBcMRCS6M7hezUzrvWAN9VR4lJz-vvwEa6foeaBhm4yoSv23EnuZxhw3Qo3fQ_40S8vybRlqq0KjDOY82pzj"
  },</v>
      </c>
      <c r="C1437" s="4">
        <v>217789</v>
      </c>
      <c r="D1437" s="5">
        <v>52373999</v>
      </c>
      <c r="E1437" s="5">
        <v>4902641</v>
      </c>
      <c r="F1437" s="4" t="s">
        <v>6137</v>
      </c>
      <c r="G1437" s="4" t="s">
        <v>2916</v>
      </c>
      <c r="H1437" s="4" t="s">
        <v>2443</v>
      </c>
      <c r="I1437" s="4" t="s">
        <v>2452</v>
      </c>
      <c r="J1437" s="4" t="s">
        <v>2570</v>
      </c>
      <c r="K1437" s="4" t="s">
        <v>6138</v>
      </c>
      <c r="L1437" s="4">
        <v>1</v>
      </c>
      <c r="M1437" s="4">
        <v>1011</v>
      </c>
      <c r="N1437" s="4" t="s">
        <v>12433</v>
      </c>
    </row>
    <row r="1438" spans="2:14" s="4" customFormat="1" x14ac:dyDescent="0.25">
      <c r="B1438" s="4" t="str">
        <f>"  """&amp;A1438&amp;""": {
    ""name"" : """&amp;SUBSTITUTE(F1438,"""","\""")&amp;""",
    ""latitude"" : "&amp;IF(D1438&lt;&gt;"",LEFT(D1438,2)&amp;"."&amp;RIGHT(D1438,LEN(D1438)-2),"0")&amp;",
    ""longitude"" : "&amp;IF(E1438&lt;&gt;"",LEFT(E1438,1)&amp;"."&amp;RIGHT(E1438,LEN(E1438)-1),"0")&amp;","&amp;"
    ""image"" : """&amp;N1438&amp;"""
  },"</f>
        <v xml:space="preserve">  "": {
    "name" : "Stuffed Animals Container",
    "latitude" : 52.368709,
    "longitude" : 4.901368,
    "image" : "https://lh3.ggpht.com/SUo8P5cTvgGKgx7z2gdxlZpQRjcZ-mM3M2Qp6jPau7vZ85I9wsOyCyv3P2eextzXrS5WZVEdVTXJAGlbCqiV"
  },</v>
      </c>
      <c r="C1438" s="4">
        <v>367714</v>
      </c>
      <c r="D1438" s="5">
        <v>52368709</v>
      </c>
      <c r="E1438" s="5">
        <v>4901368</v>
      </c>
      <c r="F1438" s="4" t="s">
        <v>14946</v>
      </c>
      <c r="G1438" s="4" t="s">
        <v>2916</v>
      </c>
      <c r="H1438" s="4" t="s">
        <v>2443</v>
      </c>
      <c r="I1438" s="4" t="s">
        <v>2452</v>
      </c>
      <c r="J1438" s="4" t="s">
        <v>2570</v>
      </c>
      <c r="K1438" s="4" t="s">
        <v>5537</v>
      </c>
      <c r="L1438" s="4">
        <v>8</v>
      </c>
      <c r="M1438" s="4" t="s">
        <v>5538</v>
      </c>
      <c r="N1438" s="4" t="s">
        <v>14947</v>
      </c>
    </row>
    <row r="1439" spans="2:14" s="4" customFormat="1" x14ac:dyDescent="0.25">
      <c r="B1439" s="4" t="str">
        <f>"  """&amp;A1439&amp;""": {
    ""name"" : """&amp;SUBSTITUTE(F1439,"""","\""")&amp;""",
    ""latitude"" : "&amp;IF(D1439&lt;&gt;"",LEFT(D1439,2)&amp;"."&amp;RIGHT(D1439,LEN(D1439)-2),"0")&amp;",
    ""longitude"" : "&amp;IF(E1439&lt;&gt;"",LEFT(E1439,1)&amp;"."&amp;RIGHT(E1439,LEN(E1439)-1),"0")&amp;","&amp;"
    ""image"" : """&amp;N1439&amp;"""
  },"</f>
        <v xml:space="preserve">  "": {
    "name" : "Normaal Amsterdams Peil",
    "latitude" : 52.367948,
    "longitude" : 4.901687,
    "image" : "https://lh3.ggpht.com/ZIPUcJinvfh1YGzd-0icTCbDJsVybp9k0xCSxi3Gh7D69w_Kp7cQ3lj_gP7PLzpk5_6FJBaPZBkZ4aKuT_qWow"
  },</v>
      </c>
      <c r="C1439" s="4">
        <v>1205030</v>
      </c>
      <c r="D1439" s="5">
        <v>52367948</v>
      </c>
      <c r="E1439" s="5">
        <v>4901687</v>
      </c>
      <c r="F1439" s="4" t="s">
        <v>13521</v>
      </c>
      <c r="G1439" s="4" t="s">
        <v>2916</v>
      </c>
      <c r="H1439" s="4" t="s">
        <v>2443</v>
      </c>
      <c r="I1439" s="4" t="s">
        <v>2452</v>
      </c>
      <c r="J1439" s="4" t="s">
        <v>2570</v>
      </c>
      <c r="K1439" s="4" t="s">
        <v>5537</v>
      </c>
      <c r="L1439" s="4">
        <v>12</v>
      </c>
      <c r="M1439" s="4" t="s">
        <v>5538</v>
      </c>
      <c r="N1439" s="4" t="s">
        <v>13522</v>
      </c>
    </row>
    <row r="1440" spans="2:14" s="4" customFormat="1" x14ac:dyDescent="0.25">
      <c r="B1440" s="4" t="str">
        <f>"  """&amp;A1440&amp;""": {
    ""name"" : """&amp;SUBSTITUTE(F1440,"""","\""")&amp;""",
    ""latitude"" : "&amp;IF(D1440&lt;&gt;"",LEFT(D1440,2)&amp;"."&amp;RIGHT(D1440,LEN(D1440)-2),"0")&amp;",
    ""longitude"" : "&amp;IF(E1440&lt;&gt;"",LEFT(E1440,1)&amp;"."&amp;RIGHT(E1440,LEN(E1440)-1),"0")&amp;","&amp;"
    ""image"" : """&amp;N1440&amp;"""
  },"</f>
        <v xml:space="preserve">  "": {
    "name" : "Gemeente Amsterdam",
    "latitude" : 52.367703,
    "longitude" : 4.902053,
    "image" : "https://lh6.ggpht.com/-COLavTCdi88wgo2FBbOzbGNY7c8DybDBG1xYE4s8Ajq9D_-7aEfWCpCA2LJwcroaDSXicBTINfxau3vxYid"
  },</v>
      </c>
      <c r="C1440" s="4">
        <v>704140</v>
      </c>
      <c r="D1440" s="5">
        <v>52367703</v>
      </c>
      <c r="E1440" s="5">
        <v>4902053</v>
      </c>
      <c r="F1440" s="4" t="s">
        <v>7794</v>
      </c>
      <c r="G1440" s="4" t="s">
        <v>2916</v>
      </c>
      <c r="H1440" s="4" t="s">
        <v>2443</v>
      </c>
      <c r="I1440" s="4" t="s">
        <v>2452</v>
      </c>
      <c r="J1440" s="4" t="s">
        <v>2570</v>
      </c>
      <c r="K1440" s="4" t="s">
        <v>5537</v>
      </c>
      <c r="L1440" s="4">
        <v>20</v>
      </c>
      <c r="M1440" s="4" t="s">
        <v>5538</v>
      </c>
      <c r="N1440" s="4" t="s">
        <v>11949</v>
      </c>
    </row>
    <row r="1441" spans="2:14" s="4" customFormat="1" x14ac:dyDescent="0.25">
      <c r="B1441" s="4" t="str">
        <f>"  """&amp;A1441&amp;""": {
    ""name"" : """&amp;SUBSTITUTE(F1441,"""","\""")&amp;""",
    ""latitude"" : "&amp;IF(D1441&lt;&gt;"",LEFT(D1441,2)&amp;"."&amp;RIGHT(D1441,LEN(D1441)-2),"0")&amp;",
    ""longitude"" : "&amp;IF(E1441&lt;&gt;"",LEFT(E1441,1)&amp;"."&amp;RIGHT(E1441,LEN(E1441)-1),"0")&amp;","&amp;"
    ""image"" : """&amp;N1441&amp;"""
  },"</f>
        <v xml:space="preserve">  "": {
    "name" : "Hippie Container",
    "latitude" : 52.368291,
    "longitude" : 4.90236,
    "image" : "https://lh5.ggpht.com/TZ5l0NvppvHkRCZCFQKigS9Hqe7PNDHxFHnwDVJyZFlRDrbhNgOupzRhi9wZFe2f9uMxOdC425fVJZpHltU"
  },</v>
      </c>
      <c r="C1441" s="4">
        <v>127296</v>
      </c>
      <c r="D1441" s="5">
        <v>52368291</v>
      </c>
      <c r="E1441" s="5">
        <v>490236</v>
      </c>
      <c r="F1441" s="4" t="s">
        <v>5536</v>
      </c>
      <c r="G1441" s="4" t="s">
        <v>2916</v>
      </c>
      <c r="H1441" s="4" t="s">
        <v>2443</v>
      </c>
      <c r="I1441" s="4" t="s">
        <v>2452</v>
      </c>
      <c r="J1441" s="4" t="s">
        <v>2570</v>
      </c>
      <c r="K1441" s="4" t="s">
        <v>5537</v>
      </c>
      <c r="L1441" s="4">
        <v>175</v>
      </c>
      <c r="M1441" s="4" t="s">
        <v>5538</v>
      </c>
      <c r="N1441" s="4" t="s">
        <v>12323</v>
      </c>
    </row>
    <row r="1442" spans="2:14" s="4" customFormat="1" x14ac:dyDescent="0.25">
      <c r="B1442" s="4" t="str">
        <f>"  """&amp;A1442&amp;""": {
    ""name"" : """&amp;SUBSTITUTE(F1442,"""","\""")&amp;""",
    ""latitude"" : "&amp;IF(D1442&lt;&gt;"",LEFT(D1442,2)&amp;"."&amp;RIGHT(D1442,LEN(D1442)-2),"0")&amp;",
    ""longitude"" : "&amp;IF(E1442&lt;&gt;"",LEFT(E1442,1)&amp;"."&amp;RIGHT(E1442,LEN(E1442)-1),"0")&amp;","&amp;"
    ""image"" : """&amp;N1442&amp;"""
  },"</f>
        <v xml:space="preserve">  "": {
    "name" : "Demon",
    "latitude" : 52.36877,
    "longitude" : 4.902781,
    "image" : "https://lh4.ggpht.com/IQgoIOSry3qiHcCH6GxehRicx4pOIQuxYgKg-hvS_-UMh-WAfOiKoOIHKkRRKKVDYFUtlMiAta6H2PZBmmig"
  },</v>
      </c>
      <c r="C1442" s="4">
        <v>691948</v>
      </c>
      <c r="D1442" s="5">
        <v>5236877</v>
      </c>
      <c r="E1442" s="5">
        <v>4902781</v>
      </c>
      <c r="F1442" s="4" t="s">
        <v>11293</v>
      </c>
      <c r="G1442" s="4" t="s">
        <v>2916</v>
      </c>
      <c r="H1442" s="4" t="s">
        <v>2443</v>
      </c>
      <c r="I1442" s="4" t="s">
        <v>2452</v>
      </c>
      <c r="J1442" s="4" t="s">
        <v>2570</v>
      </c>
      <c r="K1442" s="4" t="s">
        <v>5537</v>
      </c>
      <c r="L1442" s="4" t="s">
        <v>16363</v>
      </c>
      <c r="M1442" s="4" t="s">
        <v>5538</v>
      </c>
      <c r="N1442" s="4" t="s">
        <v>11294</v>
      </c>
    </row>
    <row r="1443" spans="2:14" s="4" customFormat="1" x14ac:dyDescent="0.25">
      <c r="B1443" s="4" t="str">
        <f>"  """&amp;A1443&amp;""": {
    ""name"" : """&amp;SUBSTITUTE(F1443,"""","\""")&amp;""",
    ""latitude"" : "&amp;IF(D1443&lt;&gt;"",LEFT(D1443,2)&amp;"."&amp;RIGHT(D1443,LEN(D1443)-2),"0")&amp;",
    ""longitude"" : "&amp;IF(E1443&lt;&gt;"",LEFT(E1443,1)&amp;"."&amp;RIGHT(E1443,LEN(E1443)-1),"0")&amp;","&amp;"
    ""image"" : """&amp;N1443&amp;"""
  },"</f>
        <v xml:space="preserve">  "": {
    "name" : "Zuiderkerk",
    "latitude" : 52.370268,
    "longitude" : 4.899486,
    "image" : "https://lh6.ggpht.com/ttpMQt-7nm0F9sY94j1Ddaq3Xyuc2AY3A7XocGmrgaGNgWv96dO-Psp3RBXN5MXrb3tyhDgvS0qJdwZ4_Tqf"
  },</v>
      </c>
      <c r="C1443" s="4">
        <v>901903</v>
      </c>
      <c r="D1443" s="5">
        <v>52370268</v>
      </c>
      <c r="E1443" s="5">
        <v>4899486</v>
      </c>
      <c r="F1443" s="4" t="s">
        <v>8822</v>
      </c>
      <c r="G1443" s="4" t="s">
        <v>2916</v>
      </c>
      <c r="H1443" s="4" t="s">
        <v>2443</v>
      </c>
      <c r="I1443" s="4" t="s">
        <v>2452</v>
      </c>
      <c r="J1443" s="4" t="s">
        <v>2570</v>
      </c>
      <c r="K1443" s="4" t="s">
        <v>8823</v>
      </c>
      <c r="L1443" s="4">
        <v>5</v>
      </c>
      <c r="M1443" s="4">
        <v>1011</v>
      </c>
      <c r="N1443" s="4" t="s">
        <v>15853</v>
      </c>
    </row>
    <row r="1444" spans="2:14" s="4" customFormat="1" x14ac:dyDescent="0.25">
      <c r="B1444" s="4" t="str">
        <f>"  """&amp;A1444&amp;""": {
    ""name"" : """&amp;SUBSTITUTE(F1444,"""","\""")&amp;""",
    ""latitude"" : "&amp;IF(D1444&lt;&gt;"",LEFT(D1444,2)&amp;"."&amp;RIGHT(D1444,LEN(D1444)-2),"0")&amp;",
    ""longitude"" : "&amp;IF(E1444&lt;&gt;"",LEFT(E1444,1)&amp;"."&amp;RIGHT(E1444,LEN(E1444)-1),"0")&amp;","&amp;"
    ""image"" : """&amp;N1444&amp;"""
  },"</f>
        <v xml:space="preserve">  "": {
    "name" : "Streetart Amsterdam",
    "latitude" : 52.370277,
    "longitude" : 4.898573,
    "image" : "https://lh6.ggpht.com/zC3x0HxEtRqFlqIOfXmed5eFgcSSH9kkmCcxYD6CuYPriNU4UJYDUnYe5nOyY0YMWwUOuBeURQa2ttF29Exa"
  },</v>
      </c>
      <c r="C1444" s="4">
        <v>212223</v>
      </c>
      <c r="D1444" s="5">
        <v>52370277</v>
      </c>
      <c r="E1444" s="5">
        <v>4898573</v>
      </c>
      <c r="F1444" s="4" t="s">
        <v>6110</v>
      </c>
      <c r="G1444" s="4" t="s">
        <v>2916</v>
      </c>
      <c r="H1444" s="4" t="s">
        <v>2443</v>
      </c>
      <c r="I1444" s="4" t="s">
        <v>2452</v>
      </c>
      <c r="J1444" s="4" t="s">
        <v>2570</v>
      </c>
      <c r="K1444" s="4" t="s">
        <v>6111</v>
      </c>
      <c r="L1444" s="4" t="s">
        <v>5953</v>
      </c>
      <c r="M1444" s="4" t="s">
        <v>6112</v>
      </c>
      <c r="N1444" s="4" t="s">
        <v>14934</v>
      </c>
    </row>
    <row r="1445" spans="2:14" s="4" customFormat="1" x14ac:dyDescent="0.25">
      <c r="B1445" s="4" t="str">
        <f>"  """&amp;A1445&amp;""": {
    ""name"" : """&amp;SUBSTITUTE(F1445,"""","\""")&amp;""",
    ""latitude"" : "&amp;IF(D1445&lt;&gt;"",LEFT(D1445,2)&amp;"."&amp;RIGHT(D1445,LEN(D1445)-2),"0")&amp;",
    ""longitude"" : "&amp;IF(E1445&lt;&gt;"",LEFT(E1445,1)&amp;"."&amp;RIGHT(E1445,LEN(E1445)-1),"0")&amp;","&amp;"
    ""image"" : """&amp;N1445&amp;"""
  },"</f>
        <v xml:space="preserve">  "": {
    "name" : "Art Doos",
    "latitude" : 52.368992,
    "longitude" : 4.900636,
    "image" : "https://lh6.ggpht.com/2CKpdzZEaQhje9xAxoyyt9glGr3WVdhuWsNtcekH_y9Ept9R7_krgIjgy3OhRr1nUYcotT8Ly80cp9gz1ReBcw"
  },</v>
      </c>
      <c r="C1445" s="4">
        <v>840956</v>
      </c>
      <c r="D1445" s="5">
        <v>52368992</v>
      </c>
      <c r="E1445" s="5">
        <v>4900636</v>
      </c>
      <c r="F1445" s="4" t="s">
        <v>8460</v>
      </c>
      <c r="G1445" s="4" t="s">
        <v>2916</v>
      </c>
      <c r="H1445" s="4" t="s">
        <v>2443</v>
      </c>
      <c r="I1445" s="4" t="s">
        <v>2452</v>
      </c>
      <c r="J1445" s="4" t="s">
        <v>2570</v>
      </c>
      <c r="K1445" s="4" t="s">
        <v>8250</v>
      </c>
      <c r="L1445" s="4">
        <v>10</v>
      </c>
      <c r="M1445" s="4" t="s">
        <v>8461</v>
      </c>
      <c r="N1445" s="4" t="s">
        <v>10297</v>
      </c>
    </row>
    <row r="1446" spans="2:14" s="4" customFormat="1" x14ac:dyDescent="0.25">
      <c r="B1446" s="4" t="str">
        <f>"  """&amp;A1446&amp;""": {
    ""name"" : """&amp;SUBSTITUTE(F1446,"""","\""")&amp;""",
    ""latitude"" : "&amp;IF(D1446&lt;&gt;"",LEFT(D1446,2)&amp;"."&amp;RIGHT(D1446,LEN(D1446)-2),"0")&amp;",
    ""longitude"" : "&amp;IF(E1446&lt;&gt;"",LEFT(E1446,1)&amp;"."&amp;RIGHT(E1446,LEN(E1446)-1),"0")&amp;","&amp;"
    ""image"" : """&amp;N1446&amp;"""
  },"</f>
        <v xml:space="preserve">  "": {
    "name" : "Peintures Au Marché",
    "latitude" : 52.368306,
    "longitude" : 4.89986,
    "image" : "https://lh3.ggpht.com/xW4HHXxcr0H3ZczF1-EXuoOcGdKxHMhJMccYkJrsI8_HXlYZAf3p0ilPRS29dNj1WEwWusvFF2dEDk5E3G1IOg"
  },</v>
      </c>
      <c r="C1446" s="4">
        <v>382964</v>
      </c>
      <c r="D1446" s="5">
        <v>52368306</v>
      </c>
      <c r="E1446" s="5">
        <v>489986</v>
      </c>
      <c r="F1446" s="4" t="s">
        <v>13804</v>
      </c>
      <c r="G1446" s="4" t="s">
        <v>2916</v>
      </c>
      <c r="H1446" s="4" t="s">
        <v>2443</v>
      </c>
      <c r="I1446" s="4" t="s">
        <v>2452</v>
      </c>
      <c r="J1446" s="4" t="s">
        <v>2570</v>
      </c>
      <c r="K1446" s="4" t="s">
        <v>8250</v>
      </c>
      <c r="L1446" s="4">
        <v>11</v>
      </c>
      <c r="M1446" s="4" t="s">
        <v>8725</v>
      </c>
      <c r="N1446" s="4" t="s">
        <v>13805</v>
      </c>
    </row>
    <row r="1447" spans="2:14" s="4" customFormat="1" x14ac:dyDescent="0.25">
      <c r="B1447" s="4" t="str">
        <f>"  """&amp;A1447&amp;""": {
    ""name"" : """&amp;SUBSTITUTE(F1447,"""","\""")&amp;""",
    ""latitude"" : "&amp;IF(D1447&lt;&gt;"",LEFT(D1447,2)&amp;"."&amp;RIGHT(D1447,LEN(D1447)-2),"0")&amp;",
    ""longitude"" : "&amp;IF(E1447&lt;&gt;"",LEFT(E1447,1)&amp;"."&amp;RIGHT(E1447,LEN(E1447)-1),"0")&amp;","&amp;"
    ""image"" : """&amp;N1447&amp;"""
  },"</f>
        <v xml:space="preserve">  "": {
    "name" : "Lieveheers Beestje Tegel",
    "latitude" : 52.368025,
    "longitude" : 4.899556,
    "image" : "https://lh5.ggpht.com/qYSGqDb5wE1MB4lt9Rmve799_zjDZsviAQQmvpHbKtsePy-rfN0ILjnXVAxNHAmjl6ZV4sYlT6DwgOoFVmHp"
  },</v>
      </c>
      <c r="C1447" s="4">
        <v>884796</v>
      </c>
      <c r="D1447" s="5">
        <v>52368025</v>
      </c>
      <c r="E1447" s="5">
        <v>4899556</v>
      </c>
      <c r="F1447" s="4" t="s">
        <v>8724</v>
      </c>
      <c r="G1447" s="4" t="s">
        <v>2916</v>
      </c>
      <c r="H1447" s="4" t="s">
        <v>2443</v>
      </c>
      <c r="I1447" s="4" t="s">
        <v>2452</v>
      </c>
      <c r="J1447" s="4" t="s">
        <v>2570</v>
      </c>
      <c r="K1447" s="4" t="s">
        <v>8250</v>
      </c>
      <c r="L1447" s="4">
        <v>13</v>
      </c>
      <c r="M1447" s="4" t="s">
        <v>8725</v>
      </c>
      <c r="N1447" s="4" t="s">
        <v>12902</v>
      </c>
    </row>
    <row r="1448" spans="2:14" s="4" customFormat="1" x14ac:dyDescent="0.25">
      <c r="B1448" s="4" t="str">
        <f>"  """&amp;A1448&amp;""": {
    ""name"" : """&amp;SUBSTITUTE(F1448,"""","\""")&amp;""",
    ""latitude"" : "&amp;IF(D1448&lt;&gt;"",LEFT(D1448,2)&amp;"."&amp;RIGHT(D1448,LEN(D1448)-2),"0")&amp;",
    ""longitude"" : "&amp;IF(E1448&lt;&gt;"",LEFT(E1448,1)&amp;"."&amp;RIGHT(E1448,LEN(E1448)-1),"0")&amp;","&amp;"
    ""image"" : """&amp;N1448&amp;"""
  },"</f>
        <v xml:space="preserve">  "": {
    "name" : "Lantern",
    "latitude" : 52.368197,
    "longitude" : 4.898765,
    "image" : "https://lh5.ggpht.com/tTaSTobbsQxwsMTW4N95YV9w_MP57jbtGwioajfFSPplSsPLKIP8LLEd8euInq4v7YkZ-mQKrzYnjWGAUOM"
  },</v>
      </c>
      <c r="C1448" s="4">
        <v>797285</v>
      </c>
      <c r="D1448" s="5">
        <v>52368197</v>
      </c>
      <c r="E1448" s="5">
        <v>4898765</v>
      </c>
      <c r="F1448" s="4" t="s">
        <v>8249</v>
      </c>
      <c r="G1448" s="4" t="s">
        <v>2916</v>
      </c>
      <c r="H1448" s="4" t="s">
        <v>2443</v>
      </c>
      <c r="I1448" s="4" t="s">
        <v>2452</v>
      </c>
      <c r="J1448" s="4" t="s">
        <v>2570</v>
      </c>
      <c r="K1448" s="4" t="s">
        <v>8250</v>
      </c>
      <c r="L1448" s="4">
        <v>216</v>
      </c>
      <c r="M1448" s="4" t="s">
        <v>8251</v>
      </c>
      <c r="N1448" s="4" t="s">
        <v>12856</v>
      </c>
    </row>
    <row r="1449" spans="2:14" s="4" customFormat="1" x14ac:dyDescent="0.25">
      <c r="B1449" s="4" t="str">
        <f>"  """&amp;A1449&amp;""": {
    ""name"" : """&amp;SUBSTITUTE(F1449,"""","\""")&amp;""",
    ""latitude"" : "&amp;IF(D1449&lt;&gt;"",LEFT(D1449,2)&amp;"."&amp;RIGHT(D1449,LEN(D1449)-2),"0")&amp;",
    ""longitude"" : "&amp;IF(E1449&lt;&gt;"",LEFT(E1449,1)&amp;"."&amp;RIGHT(E1449,LEN(E1449)-1),"0")&amp;","&amp;"
    ""image"" : """&amp;N1449&amp;"""
  },"</f>
        <v xml:space="preserve">  "": {
    "name" : "Comedy Tragedy Dystopia Mural",
    "latitude" : 52.370744,
    "longitude" : 4.910556,
    "image" : "https://lh6.ggpht.com/edr_y38dMJm-DLrYgz7avN_2OAqDEuDuiJVhecbUsFH4ahakIPc2Av7UO0yW7Z3buJWc11fks0sQ_8EOv7ANMQ"
  },</v>
      </c>
      <c r="C1449" s="4">
        <v>417048</v>
      </c>
      <c r="D1449" s="5">
        <v>52370744</v>
      </c>
      <c r="E1449" s="5">
        <v>4910556</v>
      </c>
      <c r="F1449" s="4" t="s">
        <v>6910</v>
      </c>
      <c r="G1449" s="4" t="s">
        <v>2916</v>
      </c>
      <c r="H1449" s="4" t="s">
        <v>2443</v>
      </c>
      <c r="I1449" s="4" t="s">
        <v>2452</v>
      </c>
      <c r="J1449" s="4" t="s">
        <v>2570</v>
      </c>
      <c r="K1449" s="4" t="s">
        <v>3113</v>
      </c>
      <c r="L1449" s="4">
        <v>40</v>
      </c>
      <c r="M1449" s="4" t="s">
        <v>6911</v>
      </c>
      <c r="N1449" s="4" t="s">
        <v>11040</v>
      </c>
    </row>
    <row r="1450" spans="2:14" s="4" customFormat="1" x14ac:dyDescent="0.25">
      <c r="B1450" s="4" t="str">
        <f>"  """&amp;A1450&amp;""": {
    ""name"" : """&amp;SUBSTITUTE(F1450,"""","\""")&amp;""",
    ""latitude"" : "&amp;IF(D1450&lt;&gt;"",LEFT(D1450,2)&amp;"."&amp;RIGHT(D1450,LEN(D1450)-2),"0")&amp;",
    ""longitude"" : "&amp;IF(E1450&lt;&gt;"",LEFT(E1450,1)&amp;"."&amp;RIGHT(E1450,LEN(E1450)-1),"0")&amp;","&amp;"
    ""image"" : """&amp;N1450&amp;"""
  },"</f>
        <v xml:space="preserve">  "": {
    "name" : "Sporthal Oostenburg",
    "latitude" : 52.368288,
    "longitude" : 4.924672,
    "image" : "https://lh5.ggpht.com/bBDXiY72jLlqADf7dC1XzhlPTZw3-PMeLpIrzcSIsW_hZ0ouoTCOGAU9rakOOIX6uBkRRHq3yjfTSZ6DBlR7"
  },</v>
      </c>
      <c r="C1450" s="4">
        <v>697478</v>
      </c>
      <c r="D1450" s="5">
        <v>52368288</v>
      </c>
      <c r="E1450" s="5">
        <v>4924672</v>
      </c>
      <c r="F1450" s="4" t="s">
        <v>14740</v>
      </c>
      <c r="G1450" s="4" t="s">
        <v>2916</v>
      </c>
      <c r="H1450" s="4" t="s">
        <v>2443</v>
      </c>
      <c r="I1450" s="4" t="s">
        <v>2452</v>
      </c>
      <c r="J1450" s="4" t="s">
        <v>2492</v>
      </c>
      <c r="K1450" s="4" t="s">
        <v>16374</v>
      </c>
      <c r="L1450" s="4">
        <v>32</v>
      </c>
      <c r="M1450" s="4" t="s">
        <v>16375</v>
      </c>
      <c r="N1450" s="4" t="s">
        <v>14741</v>
      </c>
    </row>
    <row r="1451" spans="2:14" s="4" customFormat="1" x14ac:dyDescent="0.25">
      <c r="B1451" s="4" t="str">
        <f>"  """&amp;A1451&amp;""": {
    ""name"" : """&amp;SUBSTITUTE(F1451,"""","\""")&amp;""",
    ""latitude"" : "&amp;IF(D1451&lt;&gt;"",LEFT(D1451,2)&amp;"."&amp;RIGHT(D1451,LEN(D1451)-2),"0")&amp;",
    ""longitude"" : "&amp;IF(E1451&lt;&gt;"",LEFT(E1451,1)&amp;"."&amp;RIGHT(E1451,LEN(E1451)-1),"0")&amp;","&amp;"
    ""image"" : """&amp;N1451&amp;"""
  },"</f>
        <v xml:space="preserve">  "": {
    "name" : "Eagle",
    "latitude" : 52.368939,
    "longitude" : 4.916687,
    "image" : "https://lh3.ggpht.com/TwEjfmrXeaz4-Ic56KOgPcboJ_ni862WU8h-AL6r3kVfyR0N4ohypRVaemM1tJTHYTBbhh8qPOuuscwZhS0"
  },</v>
      </c>
      <c r="C1451" s="4">
        <v>1104615</v>
      </c>
      <c r="D1451" s="5">
        <v>52368939</v>
      </c>
      <c r="E1451" s="5">
        <v>4916687</v>
      </c>
      <c r="F1451" s="4" t="s">
        <v>9834</v>
      </c>
      <c r="G1451" s="4" t="s">
        <v>2916</v>
      </c>
      <c r="H1451" s="4" t="s">
        <v>2443</v>
      </c>
      <c r="I1451" s="4" t="s">
        <v>2452</v>
      </c>
      <c r="J1451" s="4" t="s">
        <v>2492</v>
      </c>
      <c r="K1451" s="4" t="s">
        <v>9835</v>
      </c>
      <c r="L1451" s="4">
        <v>4</v>
      </c>
      <c r="M1451" s="4" t="s">
        <v>9836</v>
      </c>
      <c r="N1451" s="4" t="s">
        <v>11580</v>
      </c>
    </row>
    <row r="1452" spans="2:14" s="4" customFormat="1" x14ac:dyDescent="0.25">
      <c r="B1452" s="4" t="str">
        <f>"  """&amp;A1452&amp;""": {
    ""name"" : """&amp;SUBSTITUTE(F1452,"""","\""")&amp;""",
    ""latitude"" : "&amp;IF(D1452&lt;&gt;"",LEFT(D1452,2)&amp;"."&amp;RIGHT(D1452,LEN(D1452)-2),"0")&amp;",
    ""longitude"" : "&amp;IF(E1452&lt;&gt;"",LEFT(E1452,1)&amp;"."&amp;RIGHT(E1452,LEN(E1452)-1),"0")&amp;","&amp;"
    ""image"" : """&amp;N1452&amp;"""
  },"</f>
        <v xml:space="preserve">  "": {
    "name" : "All Connected",
    "latitude" : 52.36927,
    "longitude" : 4.924787,
    "image" : "https://lh5.ggpht.com/hX8Sm3DkAixm03i0pJqH3DhE23VrJ34h9hGxF2Jt4DvhxTm0miUaBoRZ8IY6coq9Wf0JTAZuMJo3fSlsPLtn"
  },</v>
      </c>
      <c r="C1452" s="4">
        <v>158612</v>
      </c>
      <c r="D1452" s="5">
        <v>5236927</v>
      </c>
      <c r="E1452" s="5">
        <v>4924787</v>
      </c>
      <c r="F1452" s="4" t="s">
        <v>5733</v>
      </c>
      <c r="G1452" s="4" t="s">
        <v>2916</v>
      </c>
      <c r="H1452" s="4" t="s">
        <v>2443</v>
      </c>
      <c r="I1452" s="4" t="s">
        <v>2452</v>
      </c>
      <c r="J1452" s="4" t="s">
        <v>2492</v>
      </c>
      <c r="K1452" s="4" t="s">
        <v>5734</v>
      </c>
      <c r="L1452" s="4">
        <v>51</v>
      </c>
      <c r="M1452" s="4" t="s">
        <v>5735</v>
      </c>
      <c r="N1452" s="4" t="s">
        <v>10059</v>
      </c>
    </row>
    <row r="1453" spans="2:14" s="4" customFormat="1" x14ac:dyDescent="0.25">
      <c r="B1453" s="4" t="str">
        <f>"  """&amp;A1453&amp;""": {
    ""name"" : """&amp;SUBSTITUTE(F1453,"""","\""")&amp;""",
    ""latitude"" : "&amp;IF(D1453&lt;&gt;"",LEFT(D1453,2)&amp;"."&amp;RIGHT(D1453,LEN(D1453)-2),"0")&amp;",
    ""longitude"" : "&amp;IF(E1453&lt;&gt;"",LEFT(E1453,1)&amp;"."&amp;RIGHT(E1453,LEN(E1453)-1),"0")&amp;","&amp;"
    ""image"" : """&amp;N1453&amp;"""
  },"</f>
        <v xml:space="preserve">  "": {
    "name" : "Marble Fountain",
    "latitude" : 52.368966,
    "longitude" : 4.92582,
    "image" : "https://lh5.ggpht.com/p2bGeO0l2b3Vx9DnjtE0LuRqrmXYiGr6QiMno2e2PKrAjgXSEszTJyuJhlv_oIcCjFSXzjfO9ZTqPpa4kVta"
  },</v>
      </c>
      <c r="C1453" s="4">
        <v>917624</v>
      </c>
      <c r="D1453" s="5">
        <v>52368966</v>
      </c>
      <c r="E1453" s="5">
        <v>492582</v>
      </c>
      <c r="F1453" s="4" t="s">
        <v>8912</v>
      </c>
      <c r="G1453" s="4" t="s">
        <v>2916</v>
      </c>
      <c r="H1453" s="4" t="s">
        <v>2443</v>
      </c>
      <c r="I1453" s="4" t="s">
        <v>2452</v>
      </c>
      <c r="J1453" s="4" t="s">
        <v>2492</v>
      </c>
      <c r="K1453" s="4" t="s">
        <v>6942</v>
      </c>
      <c r="L1453" s="4">
        <v>27</v>
      </c>
      <c r="M1453" s="4" t="s">
        <v>6943</v>
      </c>
      <c r="N1453" s="4" t="s">
        <v>13022</v>
      </c>
    </row>
    <row r="1454" spans="2:14" s="4" customFormat="1" x14ac:dyDescent="0.25">
      <c r="B1454" s="4" t="str">
        <f>"  """&amp;A1454&amp;""": {
    ""name"" : """&amp;SUBSTITUTE(F1454,"""","\""")&amp;""",
    ""latitude"" : "&amp;IF(D1454&lt;&gt;"",LEFT(D1454,2)&amp;"."&amp;RIGHT(D1454,LEN(D1454)-2),"0")&amp;",
    ""longitude"" : "&amp;IF(E1454&lt;&gt;"",LEFT(E1454,1)&amp;"."&amp;RIGHT(E1454,LEN(E1454)-1),"0")&amp;","&amp;"
    ""image"" : """&amp;N1454&amp;"""
  },"</f>
        <v xml:space="preserve">  "": {
    "name" : "Nederlandse Scheepsbouw Maatschappij",
    "latitude" : 52.371629,
    "longitude" : 4.931109,
    "image" : "https://lh3.googleusercontent.com/eLegDXiZbtIo65peCm-SbIMqSUM2SFzPaFtuvbQYxZUlACLEbv1FZJojp8iVXrHw0Zo88ejJyc1ysBQJ8yo"
  },</v>
      </c>
      <c r="C1454" s="4">
        <v>49141026</v>
      </c>
      <c r="D1454" s="5">
        <v>52371629</v>
      </c>
      <c r="E1454" s="5">
        <v>4931109</v>
      </c>
      <c r="F1454" s="4" t="s">
        <v>13448</v>
      </c>
      <c r="G1454" s="4" t="s">
        <v>2916</v>
      </c>
      <c r="H1454" s="4" t="s">
        <v>2443</v>
      </c>
      <c r="I1454" s="4" t="s">
        <v>2452</v>
      </c>
      <c r="J1454" s="4" t="s">
        <v>2492</v>
      </c>
      <c r="K1454" s="4" t="s">
        <v>6942</v>
      </c>
      <c r="L1454" s="4">
        <v>150</v>
      </c>
      <c r="M1454" s="4" t="s">
        <v>16809</v>
      </c>
      <c r="N1454" s="4" t="s">
        <v>13449</v>
      </c>
    </row>
    <row r="1455" spans="2:14" s="4" customFormat="1" x14ac:dyDescent="0.25">
      <c r="B1455" s="4" t="str">
        <f>"  """&amp;A1455&amp;""": {
    ""name"" : """&amp;SUBSTITUTE(F1455,"""","\""")&amp;""",
    ""latitude"" : "&amp;IF(D1455&lt;&gt;"",LEFT(D1455,2)&amp;"."&amp;RIGHT(D1455,LEN(D1455)-2),"0")&amp;",
    ""longitude"" : "&amp;IF(E1455&lt;&gt;"",LEFT(E1455,1)&amp;"."&amp;RIGHT(E1455,LEN(E1455)-1),"0")&amp;","&amp;"
    ""image"" : """&amp;N1455&amp;"""
  },"</f>
        <v xml:space="preserve">  "": {
    "name" : "Plaything Speel II",
    "latitude" : 52.370048,
    "longitude" : 4.927885,
    "image" : "https://lh5.ggpht.com/c8U_gfaJYjp2afoPuK33Dbvh8pIj2Bn8Wck1UlV4yWtInlF3fKt-NDnbKeM1Frl1sWSTmF6dpFqEp6WdmiE"
  },</v>
      </c>
      <c r="C1455" s="4">
        <v>634389</v>
      </c>
      <c r="D1455" s="5">
        <v>52370048</v>
      </c>
      <c r="E1455" s="5">
        <v>4927885</v>
      </c>
      <c r="F1455" s="4" t="s">
        <v>7557</v>
      </c>
      <c r="G1455" s="4" t="s">
        <v>2916</v>
      </c>
      <c r="H1455" s="4" t="s">
        <v>2443</v>
      </c>
      <c r="I1455" s="4" t="s">
        <v>2452</v>
      </c>
      <c r="J1455" s="4" t="s">
        <v>2492</v>
      </c>
      <c r="K1455" s="4" t="s">
        <v>6942</v>
      </c>
      <c r="L1455" s="4">
        <v>163</v>
      </c>
      <c r="M1455" s="4" t="s">
        <v>6943</v>
      </c>
      <c r="N1455" s="4" t="s">
        <v>14004</v>
      </c>
    </row>
    <row r="1456" spans="2:14" s="4" customFormat="1" x14ac:dyDescent="0.25">
      <c r="B1456" s="4" t="str">
        <f>"  """&amp;A1456&amp;""": {
    ""name"" : """&amp;SUBSTITUTE(F1456,"""","\""")&amp;""",
    ""latitude"" : "&amp;IF(D1456&lt;&gt;"",LEFT(D1456,2)&amp;"."&amp;RIGHT(D1456,LEN(D1456)-2),"0")&amp;",
    ""longitude"" : "&amp;IF(E1456&lt;&gt;"",LEFT(E1456,1)&amp;"."&amp;RIGHT(E1456,LEN(E1456)-1),"0")&amp;","&amp;"
    ""image"" : """&amp;N1456&amp;"""
  },"</f>
        <v xml:space="preserve">  "": {
    "name" : "Weird Slide",
    "latitude" : 52.370982,
    "longitude" : 4.929153,
    "image" : "https://lh6.ggpht.com/-F6dD-Fb6J2FyTLKnb3peP8aDZyzLkID721x34YqwrzT2cXfQqwKjPjzeSp4eBXOXj-8yd5SBjqGgJlWJ0wr"
  },</v>
      </c>
      <c r="C1456" s="4">
        <v>423950</v>
      </c>
      <c r="D1456" s="5">
        <v>52370982</v>
      </c>
      <c r="E1456" s="5">
        <v>4929153</v>
      </c>
      <c r="F1456" s="4" t="s">
        <v>6941</v>
      </c>
      <c r="G1456" s="4" t="s">
        <v>2916</v>
      </c>
      <c r="H1456" s="4" t="s">
        <v>2443</v>
      </c>
      <c r="I1456" s="4" t="s">
        <v>2452</v>
      </c>
      <c r="J1456" s="4" t="s">
        <v>2492</v>
      </c>
      <c r="K1456" s="4" t="s">
        <v>6942</v>
      </c>
      <c r="L1456" s="4">
        <v>417</v>
      </c>
      <c r="M1456" s="4" t="s">
        <v>6943</v>
      </c>
      <c r="N1456" s="4" t="s">
        <v>15606</v>
      </c>
    </row>
    <row r="1457" spans="2:14" s="4" customFormat="1" x14ac:dyDescent="0.25">
      <c r="B1457" s="4" t="str">
        <f>"  """&amp;A1457&amp;""": {
    ""name"" : """&amp;SUBSTITUTE(F1457,"""","\""")&amp;""",
    ""latitude"" : "&amp;IF(D1457&lt;&gt;"",LEFT(D1457,2)&amp;"."&amp;RIGHT(D1457,LEN(D1457)-2),"0")&amp;",
    ""longitude"" : "&amp;IF(E1457&lt;&gt;"",LEFT(E1457,1)&amp;"."&amp;RIGHT(E1457,LEN(E1457)-1),"0")&amp;","&amp;"
    ""image"" : """&amp;N1457&amp;"""
  },"</f>
        <v xml:space="preserve">  "": {
    "name" : "mbulu ngulu",
    "latitude" : 52.367727,
    "longitude" : 4.925405,
    "image" : "https://lh3.ggpht.com/gVuftfupTcpaysP2Qa09I2F7nCEwW20oFe9-JBw2Z2OECrdzyG_3NGPdzcnBqACCUC8o3c9_eq0YmGncUH8MkgbaTO1M8TLBM08EvH4DSIdF5aFT"
  },</v>
      </c>
      <c r="C1457" s="4">
        <v>678322</v>
      </c>
      <c r="D1457" s="5">
        <v>52367727</v>
      </c>
      <c r="E1457" s="5">
        <v>4925405</v>
      </c>
      <c r="F1457" s="4" t="s">
        <v>13055</v>
      </c>
      <c r="G1457" s="4" t="s">
        <v>2916</v>
      </c>
      <c r="H1457" s="4" t="s">
        <v>2443</v>
      </c>
      <c r="I1457" s="4" t="s">
        <v>2452</v>
      </c>
      <c r="J1457" s="4" t="s">
        <v>2492</v>
      </c>
      <c r="K1457" s="4" t="s">
        <v>3723</v>
      </c>
      <c r="L1457" s="4">
        <v>1</v>
      </c>
      <c r="M1457" s="4" t="s">
        <v>16332</v>
      </c>
      <c r="N1457" s="4" t="s">
        <v>13056</v>
      </c>
    </row>
    <row r="1458" spans="2:14" s="4" customFormat="1" x14ac:dyDescent="0.25">
      <c r="B1458" s="4" t="str">
        <f>"  """&amp;A1458&amp;""": {
    ""name"" : """&amp;SUBSTITUTE(F1458,"""","\""")&amp;""",
    ""latitude"" : "&amp;IF(D1458&lt;&gt;"",LEFT(D1458,2)&amp;"."&amp;RIGHT(D1458,LEN(D1458)-2),"0")&amp;",
    ""longitude"" : "&amp;IF(E1458&lt;&gt;"",LEFT(E1458,1)&amp;"."&amp;RIGHT(E1458,LEN(E1458)-1),"0")&amp;","&amp;"
    ""image"" : """&amp;N1458&amp;"""
  },"</f>
        <v xml:space="preserve">  "": {
    "name" : "Democracy Sculpture",
    "latitude" : 52.371293,
    "longitude" : 4.931192,
    "image" : "https://lh5.ggpht.com/EPsWHjgWczEbGq3cpqEfE4AcR3ts6IFJyF4FWxzQtsr5nKsJDl4sdo77CBboWxGAT5Ei2ZFfoLKdOEqssfE"
  },</v>
      </c>
      <c r="C1458" s="4">
        <v>640669</v>
      </c>
      <c r="D1458" s="5">
        <v>52371293</v>
      </c>
      <c r="E1458" s="5">
        <v>4931192</v>
      </c>
      <c r="F1458" s="4" t="s">
        <v>7566</v>
      </c>
      <c r="G1458" s="4" t="s">
        <v>2916</v>
      </c>
      <c r="H1458" s="4" t="s">
        <v>2443</v>
      </c>
      <c r="I1458" s="4" t="s">
        <v>2452</v>
      </c>
      <c r="J1458" s="4" t="s">
        <v>2492</v>
      </c>
      <c r="K1458" s="4" t="s">
        <v>3723</v>
      </c>
      <c r="L1458" s="4" t="s">
        <v>7567</v>
      </c>
      <c r="M1458" s="4" t="s">
        <v>7568</v>
      </c>
      <c r="N1458" s="4" t="s">
        <v>11291</v>
      </c>
    </row>
    <row r="1459" spans="2:14" s="4" customFormat="1" x14ac:dyDescent="0.25">
      <c r="B1459" s="4" t="str">
        <f>"  """&amp;A1459&amp;""": {
    ""name"" : """&amp;SUBSTITUTE(F1459,"""","\""")&amp;""",
    ""latitude"" : "&amp;IF(D1459&lt;&gt;"",LEFT(D1459,2)&amp;"."&amp;RIGHT(D1459,LEN(D1459)-2),"0")&amp;",
    ""longitude"" : "&amp;IF(E1459&lt;&gt;"",LEFT(E1459,1)&amp;"."&amp;RIGHT(E1459,LEN(E1459)-1),"0")&amp;","&amp;"
    ""image"" : """&amp;N1459&amp;"""
  },"</f>
        <v xml:space="preserve">  "": {
    "name" : "Zebrabrug",
    "latitude" : 52.373717,
    "longitude" : 4.923178,
    "image" : "https://lh6.ggpht.com/Vr94z4rKKpUSy0VOhqy2JGin-WjNOXruH2KmFatKwi18FvkLIK3A-6knLVGdaKJLwEsuzyyXeH4abdEyJMBe"
  },</v>
      </c>
      <c r="C1459" s="4">
        <v>49324594</v>
      </c>
      <c r="D1459" s="5">
        <v>52373717</v>
      </c>
      <c r="E1459" s="5">
        <v>4923178</v>
      </c>
      <c r="F1459" s="4" t="s">
        <v>15796</v>
      </c>
      <c r="G1459" s="4" t="s">
        <v>2916</v>
      </c>
      <c r="H1459" s="4" t="s">
        <v>2443</v>
      </c>
      <c r="I1459" s="4" t="s">
        <v>2452</v>
      </c>
      <c r="J1459" s="4" t="s">
        <v>2492</v>
      </c>
      <c r="K1459" s="4" t="s">
        <v>16947</v>
      </c>
      <c r="L1459" s="4" t="s">
        <v>2645</v>
      </c>
      <c r="M1459" s="4" t="s">
        <v>16948</v>
      </c>
      <c r="N1459" s="4" t="s">
        <v>15797</v>
      </c>
    </row>
    <row r="1460" spans="2:14" s="4" customFormat="1" x14ac:dyDescent="0.25">
      <c r="B1460" s="4" t="str">
        <f>"  """&amp;A1460&amp;""": {
    ""name"" : """&amp;SUBSTITUTE(F1460,"""","\""")&amp;""",
    ""latitude"" : "&amp;IF(D1460&lt;&gt;"",LEFT(D1460,2)&amp;"."&amp;RIGHT(D1460,LEN(D1460)-2),"0")&amp;",
    ""longitude"" : "&amp;IF(E1460&lt;&gt;"",LEFT(E1460,1)&amp;"."&amp;RIGHT(E1460,LEN(E1460)-1),"0")&amp;","&amp;"
    ""image"" : """&amp;N1460&amp;"""
  },"</f>
        <v xml:space="preserve">  "": {
    "name" : "Little Windmill",
    "latitude" : 52.376005,
    "longitude" : 4.91823,
    "image" : "https://lh5.ggpht.com/Fg9Hn8BZwi2dFSlWbLQPut3MFL_lWlTTkGEgxL0ItCTqlsPcr9FENs0hqbrMAppoXkaXjEvv2MT3VZqRkLbdCA"
  },</v>
      </c>
      <c r="C1460" s="4">
        <v>398300</v>
      </c>
      <c r="D1460" s="5">
        <v>52376005</v>
      </c>
      <c r="E1460" s="5">
        <v>491823</v>
      </c>
      <c r="F1460" s="4" t="s">
        <v>6968</v>
      </c>
      <c r="G1460" s="4" t="s">
        <v>2916</v>
      </c>
      <c r="H1460" s="4" t="s">
        <v>2443</v>
      </c>
      <c r="I1460" s="4" t="s">
        <v>2452</v>
      </c>
      <c r="J1460" s="4" t="s">
        <v>2492</v>
      </c>
      <c r="K1460" s="4" t="s">
        <v>6969</v>
      </c>
      <c r="L1460" s="4" t="s">
        <v>6970</v>
      </c>
      <c r="M1460" s="4" t="s">
        <v>6971</v>
      </c>
      <c r="N1460" s="4" t="s">
        <v>12944</v>
      </c>
    </row>
    <row r="1461" spans="2:14" s="4" customFormat="1" x14ac:dyDescent="0.25">
      <c r="B1461" s="4" t="str">
        <f>"  """&amp;A1461&amp;""": {
    ""name"" : """&amp;SUBSTITUTE(F1461,"""","\""")&amp;""",
    ""latitude"" : "&amp;IF(D1461&lt;&gt;"",LEFT(D1461,2)&amp;"."&amp;RIGHT(D1461,LEN(D1461)-2),"0")&amp;",
    ""longitude"" : "&amp;IF(E1461&lt;&gt;"",LEFT(E1461,1)&amp;"."&amp;RIGHT(E1461,LEN(E1461)-1),"0")&amp;","&amp;"
    ""image"" : """&amp;N1461&amp;"""
  },"</f>
        <v xml:space="preserve">  "": {
    "name" : "Wave Structure",
    "latitude" : 52.369447,
    "longitude" : 4.931036,
    "image" : "https://lh3.googleusercontent.com/3Tntb7js40GD6MJjZ6EgAbphYaMo5j2cusBiwx__5h24dkhsWYIyurde3o0Cqn_4cR0qV1Y2NRp9PEBxi4E0"
  },</v>
      </c>
      <c r="C1461" s="4">
        <v>730677</v>
      </c>
      <c r="D1461" s="5">
        <v>52369447</v>
      </c>
      <c r="E1461" s="5">
        <v>4931036</v>
      </c>
      <c r="F1461" s="4" t="s">
        <v>8011</v>
      </c>
      <c r="G1461" s="4" t="s">
        <v>2916</v>
      </c>
      <c r="H1461" s="4" t="s">
        <v>2443</v>
      </c>
      <c r="I1461" s="4" t="s">
        <v>2452</v>
      </c>
      <c r="J1461" s="4" t="s">
        <v>2492</v>
      </c>
      <c r="K1461" s="4" t="s">
        <v>8012</v>
      </c>
      <c r="L1461" s="4">
        <v>11</v>
      </c>
      <c r="M1461" s="4" t="s">
        <v>8013</v>
      </c>
      <c r="N1461" s="4" t="s">
        <v>15588</v>
      </c>
    </row>
    <row r="1462" spans="2:14" s="4" customFormat="1" x14ac:dyDescent="0.25">
      <c r="B1462" s="4" t="str">
        <f>"  """&amp;A1462&amp;""": {
    ""name"" : """&amp;SUBSTITUTE(F1462,"""","\""")&amp;""",
    ""latitude"" : "&amp;IF(D1462&lt;&gt;"",LEFT(D1462,2)&amp;"."&amp;RIGHT(D1462,LEN(D1462)-2),"0")&amp;",
    ""longitude"" : "&amp;IF(E1462&lt;&gt;"",LEFT(E1462,1)&amp;"."&amp;RIGHT(E1462,LEN(E1462)-1),"0")&amp;","&amp;"
    ""image"" : """&amp;N1462&amp;"""
  },"</f>
        <v xml:space="preserve">  "": {
    "name" : "Leaves on Side of a Building",
    "latitude" : 52.36686,
    "longitude" : 4.920966,
    "image" : "https://lh5.ggpht.com/f0EgT8o6P-Eedp2rVyUofCiLqxwJRkggRyu81XkQAhxrLz0VpK9dARCmkNhY6XzijzlNs_k3yAL_xeFVd70IKA"
  },</v>
      </c>
      <c r="C1462" s="4">
        <v>537990</v>
      </c>
      <c r="D1462" s="5">
        <v>5236686</v>
      </c>
      <c r="E1462" s="5">
        <v>4920966</v>
      </c>
      <c r="F1462" s="4" t="s">
        <v>7215</v>
      </c>
      <c r="G1462" s="4" t="s">
        <v>2916</v>
      </c>
      <c r="H1462" s="4" t="s">
        <v>2443</v>
      </c>
      <c r="I1462" s="4" t="s">
        <v>2452</v>
      </c>
      <c r="J1462" s="4" t="s">
        <v>2492</v>
      </c>
      <c r="K1462" s="4" t="s">
        <v>6946</v>
      </c>
      <c r="L1462" s="4">
        <v>12</v>
      </c>
      <c r="M1462" s="4" t="s">
        <v>6947</v>
      </c>
      <c r="N1462" s="4" t="s">
        <v>12869</v>
      </c>
    </row>
    <row r="1463" spans="2:14" s="4" customFormat="1" x14ac:dyDescent="0.25">
      <c r="B1463" s="4" t="str">
        <f>"  """&amp;A1463&amp;""": {
    ""name"" : """&amp;SUBSTITUTE(F1463,"""","\""")&amp;""",
    ""latitude"" : "&amp;IF(D1463&lt;&gt;"",LEFT(D1463,2)&amp;"."&amp;RIGHT(D1463,LEN(D1463)-2),"0")&amp;",
    ""longitude"" : "&amp;IF(E1463&lt;&gt;"",LEFT(E1463,1)&amp;"."&amp;RIGHT(E1463,LEN(E1463)-1),"0")&amp;","&amp;"
    ""image"" : """&amp;N1463&amp;"""
  },"</f>
        <v xml:space="preserve">  "": {
    "name" : "Walviszeep",
    "latitude" : 52.368393,
    "longitude" : 4.915383,
    "image" : "https://lh4.ggpht.com/jHqo6G6Fue4mePi0_1f5BXsbejmE_pAKWRdpZOJDbeSE7HW3uRPQ2z9UCGw-qYnFyzbVokH2Qp53x3V0MrnL"
  },</v>
      </c>
      <c r="C1463" s="4">
        <v>729621</v>
      </c>
      <c r="D1463" s="5">
        <v>52368393</v>
      </c>
      <c r="E1463" s="5">
        <v>4915383</v>
      </c>
      <c r="F1463" s="4" t="s">
        <v>7982</v>
      </c>
      <c r="G1463" s="4" t="s">
        <v>2916</v>
      </c>
      <c r="H1463" s="4" t="s">
        <v>2443</v>
      </c>
      <c r="I1463" s="4" t="s">
        <v>2452</v>
      </c>
      <c r="J1463" s="4" t="s">
        <v>2492</v>
      </c>
      <c r="K1463" s="4" t="s">
        <v>6946</v>
      </c>
      <c r="L1463" s="4">
        <v>51</v>
      </c>
      <c r="M1463" s="4" t="s">
        <v>6947</v>
      </c>
      <c r="N1463" s="4" t="s">
        <v>15551</v>
      </c>
    </row>
    <row r="1464" spans="2:14" s="4" customFormat="1" x14ac:dyDescent="0.25">
      <c r="B1464" s="4" t="str">
        <f>"  """&amp;A1464&amp;""": {
    ""name"" : """&amp;SUBSTITUTE(F1464,"""","\""")&amp;""",
    ""latitude"" : "&amp;IF(D1464&lt;&gt;"",LEFT(D1464,2)&amp;"."&amp;RIGHT(D1464,LEN(D1464)-2),"0")&amp;",
    ""longitude"" : "&amp;IF(E1464&lt;&gt;"",LEFT(E1464,1)&amp;"."&amp;RIGHT(E1464,LEN(E1464)-1),"0")&amp;","&amp;"
    ""image"" : """&amp;N1464&amp;"""
  },"</f>
        <v xml:space="preserve">  "": {
    "name" : "Crane",
    "latitude" : 52.367784,
    "longitude" : 4.916812,
    "image" : "https://lh4.ggpht.com/9KWdGEHJomso-CuBch2ixJnsK1IKbxNTuPmYQNWDd9hPyNOtbMaRrVTvtY3tDPgD2SsdBaJV8SaPoK5VqDlx"
  },</v>
      </c>
      <c r="C1464" s="4">
        <v>448235</v>
      </c>
      <c r="D1464" s="5">
        <v>52367784</v>
      </c>
      <c r="E1464" s="5">
        <v>4916812</v>
      </c>
      <c r="F1464" s="4" t="s">
        <v>6945</v>
      </c>
      <c r="G1464" s="4" t="s">
        <v>2916</v>
      </c>
      <c r="H1464" s="4" t="s">
        <v>2443</v>
      </c>
      <c r="I1464" s="4" t="s">
        <v>2452</v>
      </c>
      <c r="J1464" s="4" t="s">
        <v>2492</v>
      </c>
      <c r="K1464" s="4" t="s">
        <v>6946</v>
      </c>
      <c r="L1464" s="4">
        <v>67</v>
      </c>
      <c r="M1464" s="4" t="s">
        <v>6947</v>
      </c>
      <c r="N1464" s="4" t="s">
        <v>11091</v>
      </c>
    </row>
    <row r="1465" spans="2:14" s="4" customFormat="1" x14ac:dyDescent="0.25">
      <c r="B1465" s="4" t="str">
        <f>"  """&amp;A1465&amp;""": {
    ""name"" : """&amp;SUBSTITUTE(F1465,"""","\""")&amp;""",
    ""latitude"" : "&amp;IF(D1465&lt;&gt;"",LEFT(D1465,2)&amp;"."&amp;RIGHT(D1465,LEN(D1465)-2),"0")&amp;",
    ""longitude"" : "&amp;IF(E1465&lt;&gt;"",LEFT(E1465,1)&amp;"."&amp;RIGHT(E1465,LEN(E1465)-1),"0")&amp;","&amp;"
    ""image"" : """&amp;N1465&amp;"""
  },"</f>
        <v xml:space="preserve">  "": {
    "name" : "Aasgier",
    "latitude" : 52.36649,
    "longitude" : 4.918735,
    "image" : "https://lh3.ggpht.com/qmN2rHTn15AREYWJEYyXz8vDvgBDM-YLP6znTBypDWu1G0r3d5_qt09yUkGRU9orckx9O5EUkEqkQ4JkE6odOg"
  },</v>
      </c>
      <c r="C1465" s="4">
        <v>49371545</v>
      </c>
      <c r="D1465" s="5">
        <v>5236649</v>
      </c>
      <c r="E1465" s="5">
        <v>4918735</v>
      </c>
      <c r="F1465" s="4" t="s">
        <v>10011</v>
      </c>
      <c r="G1465" s="4" t="s">
        <v>2916</v>
      </c>
      <c r="H1465" s="4" t="s">
        <v>2443</v>
      </c>
      <c r="I1465" s="4" t="s">
        <v>2452</v>
      </c>
      <c r="J1465" s="4" t="s">
        <v>2492</v>
      </c>
      <c r="K1465" s="4" t="s">
        <v>6946</v>
      </c>
      <c r="L1465" s="4" t="s">
        <v>17079</v>
      </c>
      <c r="M1465" s="4" t="s">
        <v>6947</v>
      </c>
      <c r="N1465" s="4" t="s">
        <v>10012</v>
      </c>
    </row>
    <row r="1466" spans="2:14" s="4" customFormat="1" x14ac:dyDescent="0.25">
      <c r="B1466" s="4" t="str">
        <f>"  """&amp;A1466&amp;""": {
    ""name"" : """&amp;SUBSTITUTE(F1466,"""","\""")&amp;""",
    ""latitude"" : "&amp;IF(D1466&lt;&gt;"",LEFT(D1466,2)&amp;"."&amp;RIGHT(D1466,LEN(D1466)-2),"0")&amp;",
    ""longitude"" : "&amp;IF(E1466&lt;&gt;"",LEFT(E1466,1)&amp;"."&amp;RIGHT(E1466,LEN(E1466)-1),"0")&amp;","&amp;"
    ""image"" : """&amp;N1466&amp;"""
  },"</f>
        <v xml:space="preserve">  "": {
    "name" : "Oval Facade",
    "latitude" : 52.367639,
    "longitude" : 4.919307,
    "image" : "https://lh4.ggpht.com/wjQSrtNm8tB1mqn7LnEJtlapwigkWfvRiBJSAy4JvDdiiFjybplAkgkrXaxIoZ1iuauQ7evv9j4ScsG_g6kf"
  },</v>
      </c>
      <c r="C1466" s="4">
        <v>51561</v>
      </c>
      <c r="D1466" s="5">
        <v>52367639</v>
      </c>
      <c r="E1466" s="5">
        <v>4919307</v>
      </c>
      <c r="F1466" s="4" t="s">
        <v>5035</v>
      </c>
      <c r="G1466" s="4" t="s">
        <v>2916</v>
      </c>
      <c r="H1466" s="4" t="s">
        <v>2443</v>
      </c>
      <c r="I1466" s="4" t="s">
        <v>2452</v>
      </c>
      <c r="J1466" s="4" t="s">
        <v>2492</v>
      </c>
      <c r="K1466" s="4" t="s">
        <v>5036</v>
      </c>
      <c r="L1466" s="4">
        <v>4</v>
      </c>
      <c r="M1466" s="4" t="s">
        <v>5037</v>
      </c>
      <c r="N1466" s="4" t="s">
        <v>13715</v>
      </c>
    </row>
    <row r="1467" spans="2:14" s="4" customFormat="1" x14ac:dyDescent="0.25">
      <c r="B1467" s="4" t="str">
        <f>"  """&amp;A1467&amp;""": {
    ""name"" : """&amp;SUBSTITUTE(F1467,"""","\""")&amp;""",
    ""latitude"" : "&amp;IF(D1467&lt;&gt;"",LEFT(D1467,2)&amp;"."&amp;RIGHT(D1467,LEN(D1467)-2),"0")&amp;",
    ""longitude"" : "&amp;IF(E1467&lt;&gt;"",LEFT(E1467,1)&amp;"."&amp;RIGHT(E1467,LEN(E1467)-1),"0")&amp;","&amp;"
    ""image"" : """&amp;N1467&amp;"""
  },"</f>
        <v xml:space="preserve">  "": {
    "name" : "Tire Ship",
    "latitude" : 52.370051,
    "longitude" : 4.922839,
    "image" : "https://lh3.ggpht.com/E4RW2AshCbNRix_MDl0kA1Z80qEptYDWZeqy-aXL1Zh5Ca7Xjyx24EwllomrjAVZnVgmDhl9v5uzsKFBu15R"
  },</v>
      </c>
      <c r="C1467" s="4">
        <v>386586</v>
      </c>
      <c r="D1467" s="5">
        <v>52370051</v>
      </c>
      <c r="E1467" s="5">
        <v>4922839</v>
      </c>
      <c r="F1467" s="4" t="s">
        <v>7583</v>
      </c>
      <c r="G1467" s="4" t="s">
        <v>2916</v>
      </c>
      <c r="H1467" s="4" t="s">
        <v>2443</v>
      </c>
      <c r="I1467" s="4" t="s">
        <v>2452</v>
      </c>
      <c r="J1467" s="4" t="s">
        <v>2492</v>
      </c>
      <c r="K1467" s="4" t="s">
        <v>7584</v>
      </c>
      <c r="L1467" s="4">
        <v>4</v>
      </c>
      <c r="M1467" s="4" t="s">
        <v>7585</v>
      </c>
      <c r="N1467" s="4" t="s">
        <v>15175</v>
      </c>
    </row>
    <row r="1468" spans="2:14" s="4" customFormat="1" x14ac:dyDescent="0.25">
      <c r="B1468" s="4" t="str">
        <f>"  """&amp;A1468&amp;""": {
    ""name"" : """&amp;SUBSTITUTE(F1468,"""","\""")&amp;""",
    ""latitude"" : "&amp;IF(D1468&lt;&gt;"",LEFT(D1468,2)&amp;"."&amp;RIGHT(D1468,LEN(D1468)-2),"0")&amp;",
    ""longitude"" : "&amp;IF(E1468&lt;&gt;"",LEFT(E1468,1)&amp;"."&amp;RIGHT(E1468,LEN(E1468)-1),"0")&amp;","&amp;"
    ""image"" : """&amp;N1468&amp;"""
  },"</f>
        <v xml:space="preserve">  "": {
    "name" : "Football Cage",
    "latitude" : 52.372445,
    "longitude" : 4.924056,
    "image" : "https://lh6.ggpht.com/D8MXfBemEpdJHVT9L3LIMQbL_mURaUNlrfT1GLiU0Dg3eGRhllClxZpkuK2aG-fcCpAqrSC82tEtnoSof5A"
  },</v>
      </c>
      <c r="C1468" s="4">
        <v>1169034</v>
      </c>
      <c r="D1468" s="5">
        <v>52372445</v>
      </c>
      <c r="E1468" s="5">
        <v>4924056</v>
      </c>
      <c r="F1468" s="4" t="s">
        <v>11824</v>
      </c>
      <c r="G1468" s="4" t="s">
        <v>2916</v>
      </c>
      <c r="H1468" s="4" t="s">
        <v>2443</v>
      </c>
      <c r="I1468" s="4" t="s">
        <v>2452</v>
      </c>
      <c r="J1468" s="4" t="s">
        <v>2492</v>
      </c>
      <c r="K1468" s="4" t="s">
        <v>16500</v>
      </c>
      <c r="L1468" s="4">
        <v>4</v>
      </c>
      <c r="M1468" s="4" t="s">
        <v>3753</v>
      </c>
      <c r="N1468" s="4" t="s">
        <v>11825</v>
      </c>
    </row>
    <row r="1469" spans="2:14" s="4" customFormat="1" x14ac:dyDescent="0.25">
      <c r="B1469" s="4" t="str">
        <f>"  """&amp;A1469&amp;""": {
    ""name"" : """&amp;SUBSTITUTE(F1469,"""","\""")&amp;""",
    ""latitude"" : "&amp;IF(D1469&lt;&gt;"",LEFT(D1469,2)&amp;"."&amp;RIGHT(D1469,LEN(D1469)-2),"0")&amp;",
    ""longitude"" : "&amp;IF(E1469&lt;&gt;"",LEFT(E1469,1)&amp;"."&amp;RIGHT(E1469,LEN(E1469)-1),"0")&amp;","&amp;"
    ""image"" : """&amp;N1469&amp;"""
  },"</f>
        <v xml:space="preserve">  "": {
    "name" : "Funenpark 3",
    "latitude" : 52.369878,
    "longitude" : 4.931696,
    "image" : "https://lh5.ggpht.com/OB35piZRBiSOhx8ms2i0WawHYxj9XdA6DbKbadIu1iG_MZHr_8VAB6LuFNab2YdtLBTh5oQAwflpf_HMNy9dGepu_lzGEVx4WzAGeN0SCM2-1iJV"
  },</v>
      </c>
      <c r="C1469" s="4">
        <v>958364</v>
      </c>
      <c r="D1469" s="5">
        <v>52369878</v>
      </c>
      <c r="E1469" s="5">
        <v>4931696</v>
      </c>
      <c r="F1469" s="4" t="s">
        <v>9127</v>
      </c>
      <c r="G1469" s="4" t="s">
        <v>2916</v>
      </c>
      <c r="H1469" s="4" t="s">
        <v>2443</v>
      </c>
      <c r="I1469" s="4" t="s">
        <v>2452</v>
      </c>
      <c r="J1469" s="4" t="s">
        <v>2492</v>
      </c>
      <c r="K1469" s="4" t="s">
        <v>17551</v>
      </c>
      <c r="M1469" s="4">
        <v>1018</v>
      </c>
      <c r="N1469" s="4" t="s">
        <v>11878</v>
      </c>
    </row>
    <row r="1470" spans="2:14" s="4" customFormat="1" x14ac:dyDescent="0.25">
      <c r="B1470" s="4" t="str">
        <f>"  """&amp;A1470&amp;""": {
    ""name"" : """&amp;SUBSTITUTE(F1470,"""","\""")&amp;""",
    ""latitude"" : "&amp;IF(D1470&lt;&gt;"",LEFT(D1470,2)&amp;"."&amp;RIGHT(D1470,LEN(D1470)-2),"0")&amp;",
    ""longitude"" : "&amp;IF(E1470&lt;&gt;"",LEFT(E1470,1)&amp;"."&amp;RIGHT(E1470,LEN(E1470)-1),"0")&amp;","&amp;"
    ""image"" : """&amp;N1470&amp;"""
  },"</f>
        <v xml:space="preserve">  "": {
    "name" : "Brouwerij 't IJ",
    "latitude" : 52.366605,
    "longitude" : 4.926305,
    "image" : "https://lh3.googleusercontent.com/7RcQ0tdWvVtscBTu5O5cw0T_62mvy3GX4JlaGhSxiydPl-JA7dNfsJCE1M4z0KqaDsyREJjRZKGPRczXZXjQ"
  },</v>
      </c>
      <c r="C1470" s="4">
        <v>49324639</v>
      </c>
      <c r="D1470" s="5">
        <v>52366605</v>
      </c>
      <c r="E1470" s="5">
        <v>4926305</v>
      </c>
      <c r="F1470" s="4" t="s">
        <v>10774</v>
      </c>
      <c r="G1470" s="4" t="s">
        <v>2916</v>
      </c>
      <c r="H1470" s="4" t="s">
        <v>2443</v>
      </c>
      <c r="I1470" s="4" t="s">
        <v>2452</v>
      </c>
      <c r="J1470" s="4" t="s">
        <v>2492</v>
      </c>
      <c r="K1470" s="4" t="s">
        <v>16983</v>
      </c>
      <c r="L1470" s="4" t="s">
        <v>2777</v>
      </c>
      <c r="M1470" s="4">
        <v>1018</v>
      </c>
      <c r="N1470" s="4" t="s">
        <v>10775</v>
      </c>
    </row>
    <row r="1471" spans="2:14" s="4" customFormat="1" x14ac:dyDescent="0.25">
      <c r="B1471" s="4" t="str">
        <f>"  """&amp;A1471&amp;""": {
    ""name"" : """&amp;SUBSTITUTE(F1471,"""","\""")&amp;""",
    ""latitude"" : "&amp;IF(D1471&lt;&gt;"",LEFT(D1471,2)&amp;"."&amp;RIGHT(D1471,LEN(D1471)-2),"0")&amp;",
    ""longitude"" : "&amp;IF(E1471&lt;&gt;"",LEFT(E1471,1)&amp;"."&amp;RIGHT(E1471,LEN(E1471)-1),"0")&amp;","&amp;"
    ""image"" : """&amp;N1471&amp;"""
  },"</f>
        <v xml:space="preserve">  "": {
    "name" : "Curved Stone",
    "latitude" : 52.368698,
    "longitude" : 4.9307,
    "image" : "https://lh3.googleusercontent.com/krCBjHEjis8dEHwCb2SS5BcGdKVUwC4keyBuJEdCwThEUzrBpjC2NcukFxmUZO_fzyFxJBca80CAVnXRIp2fog"
  },</v>
      </c>
      <c r="C1471" s="4">
        <v>827446</v>
      </c>
      <c r="D1471" s="5">
        <v>52368698</v>
      </c>
      <c r="E1471" s="5">
        <v>49307</v>
      </c>
      <c r="F1471" s="4" t="s">
        <v>8385</v>
      </c>
      <c r="G1471" s="4" t="s">
        <v>2916</v>
      </c>
      <c r="H1471" s="4" t="s">
        <v>2443</v>
      </c>
      <c r="I1471" s="4" t="s">
        <v>2452</v>
      </c>
      <c r="J1471" s="4" t="s">
        <v>2492</v>
      </c>
      <c r="K1471" s="4" t="s">
        <v>2187</v>
      </c>
      <c r="L1471" s="4">
        <v>382</v>
      </c>
      <c r="M1471" s="4">
        <v>1018</v>
      </c>
      <c r="N1471" s="4" t="s">
        <v>11124</v>
      </c>
    </row>
    <row r="1472" spans="2:14" s="4" customFormat="1" x14ac:dyDescent="0.25">
      <c r="B1472" s="4" t="str">
        <f>"  """&amp;A1472&amp;""": {
    ""name"" : """&amp;SUBSTITUTE(F1472,"""","\""")&amp;""",
    ""latitude"" : "&amp;IF(D1472&lt;&gt;"",LEFT(D1472,2)&amp;"."&amp;RIGHT(D1472,LEN(D1472)-2),"0")&amp;",
    ""longitude"" : "&amp;IF(E1472&lt;&gt;"",LEFT(E1472,1)&amp;"."&amp;RIGHT(E1472,LEN(E1472)-1),"0")&amp;","&amp;"
    ""image"" : """&amp;N1472&amp;"""
  },"</f>
        <v xml:space="preserve">  "": {
    "name" : "Texel Wall Statue",
    "latitude" : 52.369181,
    "longitude" : 4.929597,
    "image" : "https://lh3.googleusercontent.com/Ai3uL5Hf0OtFKmzqsVrsvDk9xOVoKEU2nJHsz7HVR5D5JFaZhzDL-e0AtG_f0FoQRMQAXvqEWGfToWbpcHyi"
  },</v>
      </c>
      <c r="C1472" s="4">
        <v>1115579</v>
      </c>
      <c r="D1472" s="5">
        <v>52369181</v>
      </c>
      <c r="E1472" s="5">
        <v>4929597</v>
      </c>
      <c r="F1472" s="4" t="s">
        <v>9888</v>
      </c>
      <c r="G1472" s="4" t="s">
        <v>2916</v>
      </c>
      <c r="H1472" s="4" t="s">
        <v>2443</v>
      </c>
      <c r="I1472" s="4" t="s">
        <v>2452</v>
      </c>
      <c r="J1472" s="4" t="s">
        <v>2492</v>
      </c>
      <c r="K1472" s="4" t="s">
        <v>2187</v>
      </c>
      <c r="L1472" s="4">
        <v>597</v>
      </c>
      <c r="M1472" s="4" t="s">
        <v>2664</v>
      </c>
      <c r="N1472" s="4" t="s">
        <v>15024</v>
      </c>
    </row>
    <row r="1473" spans="2:14" s="4" customFormat="1" x14ac:dyDescent="0.25">
      <c r="B1473" s="4" t="str">
        <f>"  """&amp;A1473&amp;""": {
    ""name"" : """&amp;SUBSTITUTE(F1473,"""","\""")&amp;""",
    ""latitude"" : "&amp;IF(D1473&lt;&gt;"",LEFT(D1473,2)&amp;"."&amp;RIGHT(D1473,LEN(D1473)-2),"0")&amp;",
    ""longitude"" : "&amp;IF(E1473&lt;&gt;"",LEFT(E1473,1)&amp;"."&amp;RIGHT(E1473,LEN(E1473)-1),"0")&amp;","&amp;"
    ""image"" : """&amp;N1473&amp;"""
  },"</f>
        <v xml:space="preserve">  "": {
    "name" : "Funenpark 4",
    "latitude" : 52.368214,
    "longitude" : 4.929247,
    "image" : "https://lh3.googleusercontent.com/l9RH_mTomiC36JDfGgUYFKjUm8mFXUYTjNWCnvnO4p1PcNLw4CzxEzKrk7188MofuEQPcW2o3N3ReCrukQhgTQ"
  },</v>
      </c>
      <c r="C1473" s="4">
        <v>657835</v>
      </c>
      <c r="D1473" s="5">
        <v>52368214</v>
      </c>
      <c r="E1473" s="5">
        <v>4929247</v>
      </c>
      <c r="F1473" s="4" t="s">
        <v>7420</v>
      </c>
      <c r="G1473" s="4" t="s">
        <v>2916</v>
      </c>
      <c r="H1473" s="4" t="s">
        <v>2443</v>
      </c>
      <c r="I1473" s="4" t="s">
        <v>2452</v>
      </c>
      <c r="J1473" s="4" t="s">
        <v>2492</v>
      </c>
      <c r="K1473" s="4" t="s">
        <v>2187</v>
      </c>
      <c r="L1473" s="4">
        <v>612</v>
      </c>
      <c r="M1473" s="4" t="s">
        <v>2664</v>
      </c>
      <c r="N1473" s="4" t="s">
        <v>11879</v>
      </c>
    </row>
    <row r="1474" spans="2:14" s="4" customFormat="1" x14ac:dyDescent="0.25">
      <c r="B1474" s="4" t="str">
        <f>"  """&amp;A1474&amp;""": {
    ""name"" : """&amp;SUBSTITUTE(F1474,"""","\""")&amp;""",
    ""latitude"" : "&amp;IF(D1474&lt;&gt;"",LEFT(D1474,2)&amp;"."&amp;RIGHT(D1474,LEN(D1474)-2),"0")&amp;",
    ""longitude"" : "&amp;IF(E1474&lt;&gt;"",LEFT(E1474,1)&amp;"."&amp;RIGHT(E1474,LEN(E1474)-1),"0")&amp;","&amp;"
    ""image"" : """&amp;N1474&amp;"""
  },"</f>
        <v xml:space="preserve">  "": {
    "name" : "Oosterkerk",
    "latitude" : 52.370115,
    "longitude" : 4.919505,
    "image" : "https://lh4.ggpht.com/-tQIntReZJlSihMz1mzO8PZEOAUzX8ai1wTdutapkF1IQW4agV9D2XSY0Qsdezm3E24oZcBI9VVdEq3duJQ"
  },</v>
      </c>
      <c r="C1474" s="4">
        <v>46993</v>
      </c>
      <c r="D1474" s="5">
        <v>52370115</v>
      </c>
      <c r="E1474" s="5">
        <v>4919505</v>
      </c>
      <c r="F1474" s="4" t="s">
        <v>5010</v>
      </c>
      <c r="G1474" s="4" t="s">
        <v>2916</v>
      </c>
      <c r="H1474" s="4" t="s">
        <v>2443</v>
      </c>
      <c r="I1474" s="4" t="s">
        <v>2452</v>
      </c>
      <c r="J1474" s="4" t="s">
        <v>2492</v>
      </c>
      <c r="K1474" s="4" t="s">
        <v>5011</v>
      </c>
      <c r="L1474" s="4">
        <v>7</v>
      </c>
      <c r="M1474" s="4" t="s">
        <v>5012</v>
      </c>
      <c r="N1474" s="4" t="s">
        <v>13639</v>
      </c>
    </row>
    <row r="1475" spans="2:14" s="4" customFormat="1" x14ac:dyDescent="0.25">
      <c r="B1475" s="4" t="str">
        <f>"  """&amp;A1475&amp;""": {
    ""name"" : """&amp;SUBSTITUTE(F1475,"""","\""")&amp;""",
    ""latitude"" : "&amp;IF(D1475&lt;&gt;"",LEFT(D1475,2)&amp;"."&amp;RIGHT(D1475,LEN(D1475)-2),"0")&amp;",
    ""longitude"" : "&amp;IF(E1475&lt;&gt;"",LEFT(E1475,1)&amp;"."&amp;RIGHT(E1475,LEN(E1475)-1),"0")&amp;","&amp;"
    ""image"" : """&amp;N1475&amp;"""
  },"</f>
        <v xml:space="preserve">  "": {
    "name" : "Laagte Kadijk Playground",
    "latitude" : 52.368017,
    "longitude" : 4.918167,
    "image" : "https://lh4.ggpht.com/0v-rlNxqSkw9h6up62fHTv9ak4ePDAx3sFx0t-Ouw6k7bDyF6MMr3psUEFuClrKRfDN9yJgOp6PCOj-K2-CU"
  },</v>
      </c>
      <c r="C1475" s="4">
        <v>69367</v>
      </c>
      <c r="D1475" s="5">
        <v>52368017</v>
      </c>
      <c r="E1475" s="5">
        <v>4918167</v>
      </c>
      <c r="F1475" s="4" t="s">
        <v>5153</v>
      </c>
      <c r="G1475" s="4" t="s">
        <v>2916</v>
      </c>
      <c r="H1475" s="4" t="s">
        <v>2443</v>
      </c>
      <c r="I1475" s="4" t="s">
        <v>2452</v>
      </c>
      <c r="J1475" s="4" t="s">
        <v>2492</v>
      </c>
      <c r="K1475" s="4" t="s">
        <v>5154</v>
      </c>
      <c r="L1475" s="4">
        <v>212</v>
      </c>
      <c r="M1475" s="4" t="s">
        <v>5155</v>
      </c>
      <c r="N1475" s="4" t="s">
        <v>12822</v>
      </c>
    </row>
    <row r="1476" spans="2:14" s="4" customFormat="1" x14ac:dyDescent="0.25">
      <c r="B1476" s="4" t="str">
        <f>"  """&amp;A1476&amp;""": {
    ""name"" : """&amp;SUBSTITUTE(F1476,"""","\""")&amp;""",
    ""latitude"" : "&amp;IF(D1476&lt;&gt;"",LEFT(D1476,2)&amp;"."&amp;RIGHT(D1476,LEN(D1476)-2),"0")&amp;",
    ""longitude"" : "&amp;IF(E1476&lt;&gt;"",LEFT(E1476,1)&amp;"."&amp;RIGHT(E1476,LEN(E1476)-1),"0")&amp;","&amp;"
    ""image"" : """&amp;N1476&amp;"""
  },"</f>
        <v xml:space="preserve">  "": {
    "name" : "The Faces Public Art",
    "latitude" : 52.367381,
    "longitude" : 4.920732,
    "image" : "https://lh3.ggpht.com/8GArTFKL8PTDOxwoPqoBqa5biHP5Hg_8YsyXyawqlZ6q2D_k9386wWd3zim2a_nhqYLtWxP90osBtHMD5FzLa0KxUAWjQ4d0XTYiQG9vrvlGmQEN"
  },</v>
      </c>
      <c r="C1476" s="4">
        <v>1132194</v>
      </c>
      <c r="D1476" s="5">
        <v>52367381</v>
      </c>
      <c r="E1476" s="5">
        <v>4920732</v>
      </c>
      <c r="F1476" s="4" t="s">
        <v>15066</v>
      </c>
      <c r="G1476" s="4" t="s">
        <v>2916</v>
      </c>
      <c r="H1476" s="4" t="s">
        <v>2443</v>
      </c>
      <c r="I1476" s="4" t="s">
        <v>2452</v>
      </c>
      <c r="J1476" s="4" t="s">
        <v>2492</v>
      </c>
      <c r="K1476" s="4" t="s">
        <v>5154</v>
      </c>
      <c r="L1476" s="4">
        <v>268</v>
      </c>
      <c r="M1476" s="4" t="s">
        <v>5155</v>
      </c>
      <c r="N1476" s="4" t="s">
        <v>15067</v>
      </c>
    </row>
    <row r="1477" spans="2:14" s="4" customFormat="1" x14ac:dyDescent="0.25">
      <c r="B1477" s="4" t="str">
        <f>"  """&amp;A1477&amp;""": {
    ""name"" : """&amp;SUBSTITUTE(F1477,"""","\""")&amp;""",
    ""latitude"" : "&amp;IF(D1477&lt;&gt;"",LEFT(D1477,2)&amp;"."&amp;RIGHT(D1477,LEN(D1477)-2),"0")&amp;",
    ""longitude"" : "&amp;IF(E1477&lt;&gt;"",LEFT(E1477,1)&amp;"."&amp;RIGHT(E1477,LEN(E1477)-1),"0")&amp;","&amp;"
    ""image"" : """&amp;N1477&amp;"""
  },"</f>
        <v xml:space="preserve">  "": {
    "name" : "Museum 't Kromhout",
    "latitude" : 52.367942,
    "longitude" : 4.919426,
    "image" : "https://lh4.ggpht.com/6Qzq33YWrgdS94Y5hcze_AKZZkZww-JItcsKsyreNYkVW2mM_seabe9LL12D64VEfKnC0XQk974N7Aww4hXl"
  },</v>
      </c>
      <c r="C1477" s="4">
        <v>1155541</v>
      </c>
      <c r="D1477" s="5">
        <v>52367942</v>
      </c>
      <c r="E1477" s="5">
        <v>4919426</v>
      </c>
      <c r="F1477" s="4" t="s">
        <v>13368</v>
      </c>
      <c r="G1477" s="4" t="s">
        <v>2916</v>
      </c>
      <c r="H1477" s="4" t="s">
        <v>2443</v>
      </c>
      <c r="I1477" s="4" t="s">
        <v>2452</v>
      </c>
      <c r="J1477" s="4" t="s">
        <v>2492</v>
      </c>
      <c r="K1477" s="4" t="s">
        <v>5154</v>
      </c>
      <c r="L1477" s="4" t="s">
        <v>5567</v>
      </c>
      <c r="M1477" s="4" t="s">
        <v>16475</v>
      </c>
      <c r="N1477" s="4" t="s">
        <v>13369</v>
      </c>
    </row>
    <row r="1478" spans="2:14" s="4" customFormat="1" x14ac:dyDescent="0.25">
      <c r="B1478" s="4" t="str">
        <f>"  """&amp;A1478&amp;""": {
    ""name"" : """&amp;SUBSTITUTE(F1478,"""","\""")&amp;""",
    ""latitude"" : "&amp;IF(D1478&lt;&gt;"",LEFT(D1478,2)&amp;"."&amp;RIGHT(D1478,LEN(D1478)-2),"0")&amp;",
    ""longitude"" : "&amp;IF(E1478&lt;&gt;"",LEFT(E1478,1)&amp;"."&amp;RIGHT(E1478,LEN(E1478)-1),"0")&amp;","&amp;"
    ""image"" : """&amp;N1478&amp;"""
  },"</f>
        <v xml:space="preserve">  "": {
    "name" : "Houtkooperij",
    "latitude" : 52.367757,
    "longitude" : 4.920313,
    "image" : "https://lh3.googleusercontent.com/1ZNekkjv1SP6-N559s-3d2ZxDDo3Ng5-Pb72gc4BxSUBTJwkH9m0dLXU4pmspg4gR-FcJgalaHkeoWrlyCQ"
  },</v>
      </c>
      <c r="C1478" s="4">
        <v>49371560</v>
      </c>
      <c r="D1478" s="5">
        <v>52367757</v>
      </c>
      <c r="E1478" s="5">
        <v>4920313</v>
      </c>
      <c r="F1478" s="4" t="s">
        <v>12410</v>
      </c>
      <c r="G1478" s="4" t="s">
        <v>2916</v>
      </c>
      <c r="H1478" s="4" t="s">
        <v>2443</v>
      </c>
      <c r="I1478" s="4" t="s">
        <v>2452</v>
      </c>
      <c r="J1478" s="4" t="s">
        <v>2492</v>
      </c>
      <c r="K1478" s="4" t="s">
        <v>5154</v>
      </c>
      <c r="L1478" s="4" t="s">
        <v>17094</v>
      </c>
      <c r="M1478" s="4" t="s">
        <v>16475</v>
      </c>
      <c r="N1478" s="4" t="s">
        <v>12411</v>
      </c>
    </row>
    <row r="1479" spans="2:14" s="4" customFormat="1" x14ac:dyDescent="0.25">
      <c r="B1479" s="4" t="str">
        <f>"  """&amp;A1479&amp;""": {
    ""name"" : """&amp;SUBSTITUTE(F1479,"""","\""")&amp;""",
    ""latitude"" : "&amp;IF(D1479&lt;&gt;"",LEFT(D1479,2)&amp;"."&amp;RIGHT(D1479,LEN(D1479)-2),"0")&amp;",
    ""longitude"" : "&amp;IF(E1479&lt;&gt;"",LEFT(E1479,1)&amp;"."&amp;RIGHT(E1479,LEN(E1479)-1),"0")&amp;","&amp;"
    ""image"" : """&amp;N1479&amp;"""
  },"</f>
        <v xml:space="preserve">  "": {
    "name" : "Arion",
    "latitude" : 52.369509,
    "longitude" : 4.914743,
    "image" : "https://lh4.ggpht.com/w7QgIiMQWwRIZKx2xcwYuX8SnMPJDX7qYeYo_7TCR2Y_94aK-zzPVnGXTVkmiKGgmNQMO3O38oL1jIT5Roc"
  },</v>
      </c>
      <c r="C1479" s="4">
        <v>220712</v>
      </c>
      <c r="D1479" s="5">
        <v>52369509</v>
      </c>
      <c r="E1479" s="5">
        <v>4914743</v>
      </c>
      <c r="F1479" s="4" t="s">
        <v>6158</v>
      </c>
      <c r="G1479" s="4" t="s">
        <v>2916</v>
      </c>
      <c r="H1479" s="4" t="s">
        <v>2443</v>
      </c>
      <c r="I1479" s="4" t="s">
        <v>2452</v>
      </c>
      <c r="J1479" s="4" t="s">
        <v>2492</v>
      </c>
      <c r="K1479" s="4" t="s">
        <v>5154</v>
      </c>
      <c r="L1479" s="4" t="s">
        <v>6159</v>
      </c>
      <c r="M1479" s="4" t="s">
        <v>6160</v>
      </c>
      <c r="N1479" s="4" t="s">
        <v>10283</v>
      </c>
    </row>
    <row r="1480" spans="2:14" s="4" customFormat="1" x14ac:dyDescent="0.25">
      <c r="B1480" s="4" t="str">
        <f>"  """&amp;A1480&amp;""": {
    ""name"" : """&amp;SUBSTITUTE(F1480,"""","\""")&amp;""",
    ""latitude"" : "&amp;IF(D1480&lt;&gt;"",LEFT(D1480,2)&amp;"."&amp;RIGHT(D1480,LEN(D1480)-2),"0")&amp;",
    ""longitude"" : "&amp;IF(E1480&lt;&gt;"",LEFT(E1480,1)&amp;"."&amp;RIGHT(E1480,LEN(E1480)-1),"0")&amp;","&amp;"
    ""image"" : """&amp;N1480&amp;"""
  },"</f>
        <v xml:space="preserve">  "": {
    "name" : "Amsterdam Climbing Hall",
    "latitude" : 52.376536,
    "longitude" : 4.91165,
    "image" : "https://lh6.ggpht.com/IdzBkS91T3Mcygpt0zWQw_2bkAwPJSSAB0wmwIMagVmTtnQSEhsfXXWXF27dfK28Si6JqKQC1XtsTc3vBB9P"
  },</v>
      </c>
      <c r="C1480" s="4">
        <v>1072887</v>
      </c>
      <c r="D1480" s="5">
        <v>52376536</v>
      </c>
      <c r="E1480" s="5">
        <v>491165</v>
      </c>
      <c r="F1480" s="4" t="s">
        <v>9684</v>
      </c>
      <c r="G1480" s="4" t="s">
        <v>2916</v>
      </c>
      <c r="H1480" s="4" t="s">
        <v>2443</v>
      </c>
      <c r="I1480" s="4" t="s">
        <v>2452</v>
      </c>
      <c r="J1480" s="4" t="s">
        <v>2492</v>
      </c>
      <c r="K1480" s="4" t="s">
        <v>9518</v>
      </c>
      <c r="M1480" s="4">
        <v>1011</v>
      </c>
      <c r="N1480" s="4" t="s">
        <v>10123</v>
      </c>
    </row>
    <row r="1481" spans="2:14" s="4" customFormat="1" x14ac:dyDescent="0.25">
      <c r="B1481" s="4" t="str">
        <f>"  """&amp;A1481&amp;""": {
    ""name"" : """&amp;SUBSTITUTE(F1481,"""","\""")&amp;""",
    ""latitude"" : "&amp;IF(D1481&lt;&gt;"",LEFT(D1481,2)&amp;"."&amp;RIGHT(D1481,LEN(D1481)-2),"0")&amp;",
    ""longitude"" : "&amp;IF(E1481&lt;&gt;"",LEFT(E1481,1)&amp;"."&amp;RIGHT(E1481,LEN(E1481)-1),"0")&amp;","&amp;"
    ""image"" : """&amp;N1481&amp;"""
  },"</f>
        <v xml:space="preserve">  "": {
    "name" : "Old Army Building",
    "latitude" : 52.366248,
    "longitude" : 4.924213,
    "image" : "https://lh3.ggpht.com/J-dMtRKaSwmz5Omn3q-imkqSocbHI5IBjtsF6bn4pH1AGgVranVhvaxRRIvogQKAB_k3fQaGHvGleSgzeaBZ"
  },</v>
      </c>
      <c r="C1481" s="4">
        <v>993914</v>
      </c>
      <c r="D1481" s="5">
        <v>52366248</v>
      </c>
      <c r="E1481" s="5">
        <v>4924213</v>
      </c>
      <c r="F1481" s="4" t="s">
        <v>9315</v>
      </c>
      <c r="G1481" s="4" t="s">
        <v>2916</v>
      </c>
      <c r="H1481" s="4" t="s">
        <v>2443</v>
      </c>
      <c r="I1481" s="4" t="s">
        <v>2452</v>
      </c>
      <c r="J1481" s="4" t="s">
        <v>2492</v>
      </c>
      <c r="K1481" s="4" t="s">
        <v>4960</v>
      </c>
      <c r="L1481" s="4">
        <v>8</v>
      </c>
      <c r="M1481" s="4" t="s">
        <v>9316</v>
      </c>
      <c r="N1481" s="4" t="s">
        <v>13565</v>
      </c>
    </row>
    <row r="1482" spans="2:14" s="4" customFormat="1" x14ac:dyDescent="0.25">
      <c r="B1482" s="4" t="str">
        <f>"  """&amp;A1482&amp;""": {
    ""name"" : """&amp;SUBSTITUTE(F1482,"""","\""")&amp;""",
    ""latitude"" : "&amp;IF(D1482&lt;&gt;"",LEFT(D1482,2)&amp;"."&amp;RIGHT(D1482,LEN(D1482)-2),"0")&amp;",
    ""longitude"" : "&amp;IF(E1482&lt;&gt;"",LEFT(E1482,1)&amp;"."&amp;RIGHT(E1482,LEN(E1482)-1),"0")&amp;","&amp;"
    ""image"" : """&amp;N1482&amp;"""
  },"</f>
        <v xml:space="preserve">  "": {
    "name" : "Maple Lead",
    "latitude" : 52.366048,
    "longitude" : 4.924366,
    "image" : "https://lh5.ggpht.com/-qFCnBcmwU7KkzoaTVcxzXCYaqsdfbpPc993EEPYL0foTGAb0rZE6JFduGGN5PmNlW9tG59l4N3T4B5QWIc"
  },</v>
      </c>
      <c r="C1482" s="4">
        <v>38466</v>
      </c>
      <c r="D1482" s="5">
        <v>52366048</v>
      </c>
      <c r="E1482" s="5">
        <v>4924366</v>
      </c>
      <c r="F1482" s="4" t="s">
        <v>4959</v>
      </c>
      <c r="G1482" s="4" t="s">
        <v>2916</v>
      </c>
      <c r="H1482" s="4" t="s">
        <v>2443</v>
      </c>
      <c r="I1482" s="4" t="s">
        <v>2452</v>
      </c>
      <c r="J1482" s="4" t="s">
        <v>2492</v>
      </c>
      <c r="K1482" s="4" t="s">
        <v>4960</v>
      </c>
      <c r="L1482" s="4">
        <v>156</v>
      </c>
      <c r="M1482" s="4">
        <v>1018</v>
      </c>
      <c r="N1482" s="4" t="s">
        <v>13016</v>
      </c>
    </row>
    <row r="1483" spans="2:14" s="4" customFormat="1" x14ac:dyDescent="0.25">
      <c r="B1483" s="4" t="str">
        <f>"  """&amp;A1483&amp;""": {
    ""name"" : """&amp;SUBSTITUTE(F1483,"""","\""")&amp;""",
    ""latitude"" : "&amp;IF(D1483&lt;&gt;"",LEFT(D1483,2)&amp;"."&amp;RIGHT(D1483,LEN(D1483)-2),"0")&amp;",
    ""longitude"" : "&amp;IF(E1483&lt;&gt;"",LEFT(E1483,1)&amp;"."&amp;RIGHT(E1483,LEN(E1483)-1),"0")&amp;","&amp;"
    ""image"" : """&amp;N1483&amp;"""
  },"</f>
        <v xml:space="preserve">  "": {
    "name" : "Danser",
    "latitude" : 52.364483,
    "longitude" : 4.922408,
    "image" : "https://lh3.googleusercontent.com/uP1tDxiYfda5n_FcbFSCLBClDu-1bwhvY0vTotC3-ZkNsH9nR3YwwGVmkx1N5mb1tEH5TRyyYA_kfljXPzs"
  },</v>
      </c>
      <c r="C1483" s="4">
        <v>49345592</v>
      </c>
      <c r="D1483" s="5">
        <v>52364483</v>
      </c>
      <c r="E1483" s="5">
        <v>4922408</v>
      </c>
      <c r="F1483" s="4" t="s">
        <v>11136</v>
      </c>
      <c r="G1483" s="4" t="s">
        <v>2916</v>
      </c>
      <c r="H1483" s="4" t="s">
        <v>2443</v>
      </c>
      <c r="I1483" s="4" t="s">
        <v>2452</v>
      </c>
      <c r="J1483" s="4" t="s">
        <v>2492</v>
      </c>
      <c r="K1483" s="4" t="s">
        <v>17026</v>
      </c>
      <c r="L1483" s="4">
        <v>7</v>
      </c>
      <c r="M1483" s="4" t="s">
        <v>17027</v>
      </c>
      <c r="N1483" s="4" t="s">
        <v>11137</v>
      </c>
    </row>
    <row r="1484" spans="2:14" s="4" customFormat="1" x14ac:dyDescent="0.25">
      <c r="B1484" s="4" t="str">
        <f>"  """&amp;A1484&amp;""": {
    ""name"" : """&amp;SUBSTITUTE(F1484,"""","\""")&amp;""",
    ""latitude"" : "&amp;IF(D1484&lt;&gt;"",LEFT(D1484,2)&amp;"."&amp;RIGHT(D1484,LEN(D1484)-2),"0")&amp;",
    ""longitude"" : "&amp;IF(E1484&lt;&gt;"",LEFT(E1484,1)&amp;"."&amp;RIGHT(E1484,LEN(E1484)-1),"0")&amp;","&amp;"
    ""image"" : """&amp;N1484&amp;"""
  },"</f>
        <v xml:space="preserve">  "": {
    "name" : "Sculpture Kadijksplein",
    "latitude" : 52.370547,
    "longitude" : 4.912697,
    "image" : "https://lh4.ggpht.com/2f0utjIPGuaFEHvkhJXKnlYs_cdD5mnnBEuN7f617du58GgGSusaB3vo9ElmeMXCPBBd3rZTwtr56Q5R_AScmKofIuX1p1OhpYICA7588JwdgqXB"
  },</v>
      </c>
      <c r="C1484" s="4">
        <v>1186441</v>
      </c>
      <c r="D1484" s="5">
        <v>52370547</v>
      </c>
      <c r="E1484" s="5">
        <v>4912697</v>
      </c>
      <c r="F1484" s="4" t="s">
        <v>14390</v>
      </c>
      <c r="G1484" s="4" t="s">
        <v>2916</v>
      </c>
      <c r="H1484" s="4" t="s">
        <v>2443</v>
      </c>
      <c r="I1484" s="4" t="s">
        <v>2452</v>
      </c>
      <c r="J1484" s="4" t="s">
        <v>2492</v>
      </c>
      <c r="K1484" s="4" t="s">
        <v>9603</v>
      </c>
      <c r="L1484" s="4">
        <v>17</v>
      </c>
      <c r="M1484" s="4">
        <v>1011</v>
      </c>
      <c r="N1484" s="4" t="s">
        <v>14391</v>
      </c>
    </row>
    <row r="1485" spans="2:14" s="4" customFormat="1" x14ac:dyDescent="0.25">
      <c r="B1485" s="4" t="str">
        <f>"  """&amp;A1485&amp;""": {
    ""name"" : """&amp;SUBSTITUTE(F1485,"""","\""")&amp;""",
    ""latitude"" : "&amp;IF(D1485&lt;&gt;"",LEFT(D1485,2)&amp;"."&amp;RIGHT(D1485,LEN(D1485)-2),"0")&amp;",
    ""longitude"" : "&amp;IF(E1485&lt;&gt;"",LEFT(E1485,1)&amp;"."&amp;RIGHT(E1485,LEN(E1485)-1),"0")&amp;","&amp;"
    ""image"" : """&amp;N1485&amp;"""
  },"</f>
        <v xml:space="preserve">  "": {
    "name" : "Entrance entrepot dok",
    "latitude" : 52.370134,
    "longitude" : 4.911753,
    "image" : "https://lh3.ggpht.com/s9ZSbuD7_ER0HS0HgWC67EcO0iFDRhUXAgQFsBGAixAFhKClOUlM_B9Xplv7uKdpHY8RKcoTzypZTg1-LjKOsBrv9SuMJRJv89RXEDPObMDWVKM"
  },</v>
      </c>
      <c r="C1485" s="4">
        <v>1055498</v>
      </c>
      <c r="D1485" s="5">
        <v>52370134</v>
      </c>
      <c r="E1485" s="5">
        <v>4911753</v>
      </c>
      <c r="F1485" s="4" t="s">
        <v>9602</v>
      </c>
      <c r="G1485" s="4" t="s">
        <v>2916</v>
      </c>
      <c r="H1485" s="4" t="s">
        <v>2443</v>
      </c>
      <c r="I1485" s="4" t="s">
        <v>2452</v>
      </c>
      <c r="J1485" s="4" t="s">
        <v>2492</v>
      </c>
      <c r="K1485" s="4" t="s">
        <v>9603</v>
      </c>
      <c r="L1485" s="4" t="s">
        <v>3178</v>
      </c>
      <c r="M1485" s="4" t="s">
        <v>9604</v>
      </c>
      <c r="N1485" s="4" t="s">
        <v>11652</v>
      </c>
    </row>
    <row r="1486" spans="2:14" s="4" customFormat="1" x14ac:dyDescent="0.25">
      <c r="B1486" s="4" t="str">
        <f>"  """&amp;A1486&amp;""": {
    ""name"" : """&amp;SUBSTITUTE(F1486,"""","\""")&amp;""",
    ""latitude"" : "&amp;IF(D1486&lt;&gt;"",LEFT(D1486,2)&amp;"."&amp;RIGHT(D1486,LEN(D1486)-2),"0")&amp;",
    ""longitude"" : "&amp;IF(E1486&lt;&gt;"",LEFT(E1486,1)&amp;"."&amp;RIGHT(E1486,LEN(E1486)-1),"0")&amp;","&amp;"
    ""image"" : """&amp;N1486&amp;"""
  },"</f>
        <v xml:space="preserve">  "": {
    "name" : "Large Compass",
    "latitude" : 52.371873,
    "longitude" : 4.919186,
    "image" : "https://lh5.ggpht.com/u1CK3AAcB9WedJRko_VvIyk0ccLJFyKJFmOKhpnC7cNiiS4KaMxg3oTSfeLcOXkLtwqr9Y9-YrCeYpTjmx-0lw"
  },</v>
      </c>
      <c r="C1486" s="4">
        <v>264893</v>
      </c>
      <c r="D1486" s="5">
        <v>52371873</v>
      </c>
      <c r="E1486" s="5">
        <v>4919186</v>
      </c>
      <c r="F1486" s="4" t="s">
        <v>6357</v>
      </c>
      <c r="G1486" s="4" t="s">
        <v>2916</v>
      </c>
      <c r="H1486" s="4" t="s">
        <v>2443</v>
      </c>
      <c r="I1486" s="4" t="s">
        <v>2452</v>
      </c>
      <c r="J1486" s="4" t="s">
        <v>2492</v>
      </c>
      <c r="K1486" s="4" t="s">
        <v>17588</v>
      </c>
      <c r="M1486" s="4">
        <v>1018</v>
      </c>
      <c r="N1486" s="4" t="s">
        <v>12857</v>
      </c>
    </row>
    <row r="1487" spans="2:14" s="4" customFormat="1" x14ac:dyDescent="0.25">
      <c r="B1487" s="4" t="str">
        <f>"  """&amp;A1487&amp;""": {
    ""name"" : """&amp;SUBSTITUTE(F1487,"""","\""")&amp;""",
    ""latitude"" : "&amp;IF(D1487&lt;&gt;"",LEFT(D1487,2)&amp;"."&amp;RIGHT(D1487,LEN(D1487)-2),"0")&amp;",
    ""longitude"" : "&amp;IF(E1487&lt;&gt;"",LEFT(E1487,1)&amp;"."&amp;RIGHT(E1487,LEN(E1487)-1),"0")&amp;","&amp;"
    ""image"" : """&amp;N1487&amp;"""
  },"</f>
        <v xml:space="preserve">  "": {
    "name" : "Hoogovensstaal Kattenburgerple",
    "latitude" : 52.370943,
    "longitude" : 4.915991,
    "image" : "https://lh5.ggpht.com/-5QXjBNH1JECkjxy26zkEFZXg7_A6cUY2Co3kbtuJA7CeG7i3nhQYKsEHTFlOfEUR15O3BMmHcBGIUzatYlfOo4qK8hVmSMDQNiUlB1nuf4ybLXm"
  },</v>
      </c>
      <c r="C1487" s="4">
        <v>583742</v>
      </c>
      <c r="D1487" s="5">
        <v>52370943</v>
      </c>
      <c r="E1487" s="5">
        <v>4915991</v>
      </c>
      <c r="F1487" s="4" t="s">
        <v>12374</v>
      </c>
      <c r="G1487" s="4" t="s">
        <v>2916</v>
      </c>
      <c r="H1487" s="4" t="s">
        <v>2443</v>
      </c>
      <c r="I1487" s="4" t="s">
        <v>2452</v>
      </c>
      <c r="J1487" s="4" t="s">
        <v>2492</v>
      </c>
      <c r="K1487" s="4" t="s">
        <v>16212</v>
      </c>
      <c r="L1487" s="4">
        <v>59</v>
      </c>
      <c r="M1487" s="4" t="s">
        <v>16213</v>
      </c>
      <c r="N1487" s="4" t="s">
        <v>12375</v>
      </c>
    </row>
    <row r="1488" spans="2:14" s="4" customFormat="1" x14ac:dyDescent="0.25">
      <c r="B1488" s="4" t="str">
        <f>"  """&amp;A1488&amp;""": {
    ""name"" : """&amp;SUBSTITUTE(F1488,"""","\""")&amp;""",
    ""latitude"" : "&amp;IF(D1488&lt;&gt;"",LEFT(D1488,2)&amp;"."&amp;RIGHT(D1488,LEN(D1488)-2),"0")&amp;",
    ""longitude"" : "&amp;IF(E1488&lt;&gt;"",LEFT(E1488,1)&amp;"."&amp;RIGHT(E1488,LEN(E1488)-1),"0")&amp;","&amp;"
    ""image"" : """&amp;N1488&amp;"""
  },"</f>
        <v xml:space="preserve">  "": {
    "name" : "Kattenburg Fontein",
    "latitude" : 52.372004,
    "longitude" : 4.916017,
    "image" : "https://lh5.ggpht.com/rEw9E4p0zIBDMhIF_XHyK7CSDvWhtohHPJUjo_Y3X7Cysd_QI9J5YDWKNU4rm7EHheU1kaZr4p0pgWE1655L"
  },</v>
      </c>
      <c r="C1488" s="4">
        <v>478922</v>
      </c>
      <c r="D1488" s="5">
        <v>52372004</v>
      </c>
      <c r="E1488" s="5">
        <v>4916017</v>
      </c>
      <c r="F1488" s="4" t="s">
        <v>12622</v>
      </c>
      <c r="G1488" s="4" t="s">
        <v>2916</v>
      </c>
      <c r="H1488" s="4" t="s">
        <v>2443</v>
      </c>
      <c r="I1488" s="4" t="s">
        <v>2452</v>
      </c>
      <c r="J1488" s="4" t="s">
        <v>2492</v>
      </c>
      <c r="K1488" s="4" t="s">
        <v>3587</v>
      </c>
      <c r="L1488" s="4">
        <v>5</v>
      </c>
      <c r="M1488" s="4" t="s">
        <v>3588</v>
      </c>
      <c r="N1488" s="4" t="s">
        <v>12623</v>
      </c>
    </row>
    <row r="1489" spans="2:14" s="4" customFormat="1" x14ac:dyDescent="0.25">
      <c r="B1489" s="4" t="str">
        <f>"  """&amp;A1489&amp;""": {
    ""name"" : """&amp;SUBSTITUTE(F1489,"""","\""")&amp;""",
    ""latitude"" : "&amp;IF(D1489&lt;&gt;"",LEFT(D1489,2)&amp;"."&amp;RIGHT(D1489,LEN(D1489)-2),"0")&amp;",
    ""longitude"" : "&amp;IF(E1489&lt;&gt;"",LEFT(E1489,1)&amp;"."&amp;RIGHT(E1489,LEN(E1489)-1),"0")&amp;","&amp;"
    ""image"" : """&amp;N1489&amp;"""
  },"</f>
        <v xml:space="preserve">  "": {
    "name" : "Invader One Hundred",
    "latitude" : 52.363977,
    "longitude" : 4.922055,
    "image" : "https://lh6.ggpht.com/KRSkXLpC0AhcLhgvsnwrci9KGE_qj7QHpMI-z-jY_7fXBupuFXZg_hp1qZxBIrYCGqX-LuDlqAy9qOgycuXU"
  },</v>
      </c>
      <c r="C1489" s="4">
        <v>568502</v>
      </c>
      <c r="D1489" s="5">
        <v>52363977</v>
      </c>
      <c r="E1489" s="5">
        <v>4922055</v>
      </c>
      <c r="F1489" s="4" t="s">
        <v>7382</v>
      </c>
      <c r="G1489" s="4" t="s">
        <v>2916</v>
      </c>
      <c r="H1489" s="4" t="s">
        <v>2443</v>
      </c>
      <c r="I1489" s="4" t="s">
        <v>2452</v>
      </c>
      <c r="J1489" s="4" t="s">
        <v>2492</v>
      </c>
      <c r="K1489" s="4" t="s">
        <v>7383</v>
      </c>
      <c r="L1489" s="4" t="s">
        <v>7384</v>
      </c>
      <c r="M1489" s="4" t="s">
        <v>7385</v>
      </c>
      <c r="N1489" s="4" t="s">
        <v>12509</v>
      </c>
    </row>
    <row r="1490" spans="2:14" s="4" customFormat="1" x14ac:dyDescent="0.25">
      <c r="B1490" s="4" t="str">
        <f>"  """&amp;A1490&amp;""": {
    ""name"" : """&amp;SUBSTITUTE(F1490,"""","\""")&amp;""",
    ""latitude"" : "&amp;IF(D1490&lt;&gt;"",LEFT(D1490,2)&amp;"."&amp;RIGHT(D1490,LEN(D1490)-2),"0")&amp;",
    ""longitude"" : "&amp;IF(E1490&lt;&gt;"",LEFT(E1490,1)&amp;"."&amp;RIGHT(E1490,LEN(E1490)-1),"0")&amp;","&amp;"
    ""image"" : """&amp;N1490&amp;"""
  },"</f>
        <v xml:space="preserve">  "": {
    "name" : "Blue Toy",
    "latitude" : 52.372138,
    "longitude" : 4.923321,
    "image" : "https://lh4.ggpht.com/pHm6jT8lNMvUqaHyPy8VEsZx6QxjtwRjz1QLRelzCAeSEs7SNwJQpIhvVlwQak0zwohdKdQp3bBxpOAMNBnw1Q"
  },</v>
      </c>
      <c r="C1490" s="4">
        <v>49324586</v>
      </c>
      <c r="D1490" s="5">
        <v>52372138</v>
      </c>
      <c r="E1490" s="5">
        <v>4923321</v>
      </c>
      <c r="F1490" s="4" t="s">
        <v>10620</v>
      </c>
      <c r="G1490" s="4" t="s">
        <v>2916</v>
      </c>
      <c r="H1490" s="4" t="s">
        <v>2443</v>
      </c>
      <c r="I1490" s="4" t="s">
        <v>2452</v>
      </c>
      <c r="J1490" s="4" t="s">
        <v>2492</v>
      </c>
      <c r="K1490" s="4" t="s">
        <v>3640</v>
      </c>
      <c r="L1490" s="4">
        <v>365</v>
      </c>
      <c r="M1490" s="4" t="s">
        <v>16932</v>
      </c>
      <c r="N1490" s="4" t="s">
        <v>10621</v>
      </c>
    </row>
    <row r="1491" spans="2:14" s="4" customFormat="1" x14ac:dyDescent="0.25">
      <c r="B1491" s="4" t="str">
        <f>"  """&amp;A1491&amp;""": {
    ""name"" : """&amp;SUBSTITUTE(F1491,"""","\""")&amp;""",
    ""latitude"" : "&amp;IF(D1491&lt;&gt;"",LEFT(D1491,2)&amp;"."&amp;RIGHT(D1491,LEN(D1491)-2),"0")&amp;",
    ""longitude"" : "&amp;IF(E1491&lt;&gt;"",LEFT(E1491,1)&amp;"."&amp;RIGHT(E1491,LEN(E1491)-1),"0")&amp;","&amp;"
    ""image"" : """&amp;N1491&amp;"""
  },"</f>
        <v xml:space="preserve">  "": {
    "name" : "Decorative Ventilation Duct",
    "latitude" : 52.369948,
    "longitude" : 4.912122,
    "image" : "https://lh5.ggpht.com/iO9wcyipI7aOU-eM6QQeROODY2goA6pJnH8XhQ2JsE90mLos5-RYr9rvLt-LG8ZP3r8APcQUZn_qlbLHLkps"
  },</v>
      </c>
      <c r="C1491" s="4">
        <v>567317</v>
      </c>
      <c r="D1491" s="5">
        <v>52369948</v>
      </c>
      <c r="E1491" s="5">
        <v>4912122</v>
      </c>
      <c r="F1491" s="4" t="s">
        <v>7433</v>
      </c>
      <c r="G1491" s="4" t="s">
        <v>2916</v>
      </c>
      <c r="H1491" s="4" t="s">
        <v>2443</v>
      </c>
      <c r="I1491" s="4" t="s">
        <v>2452</v>
      </c>
      <c r="J1491" s="4" t="s">
        <v>2492</v>
      </c>
      <c r="K1491" s="4" t="s">
        <v>5175</v>
      </c>
      <c r="L1491" s="4">
        <v>2</v>
      </c>
      <c r="M1491" s="4" t="s">
        <v>7434</v>
      </c>
      <c r="N1491" s="4" t="s">
        <v>11189</v>
      </c>
    </row>
    <row r="1492" spans="2:14" s="4" customFormat="1" x14ac:dyDescent="0.25">
      <c r="B1492" s="4" t="str">
        <f>"  """&amp;A1492&amp;""": {
    ""name"" : """&amp;SUBSTITUTE(F1492,"""","\""")&amp;""",
    ""latitude"" : "&amp;IF(D1492&lt;&gt;"",LEFT(D1492,2)&amp;"."&amp;RIGHT(D1492,LEN(D1492)-2),"0")&amp;",
    ""longitude"" : "&amp;IF(E1492&lt;&gt;"",LEFT(E1492,1)&amp;"."&amp;RIGHT(E1492,LEN(E1492)-1),"0")&amp;","&amp;"
    ""image"" : """&amp;N1492&amp;"""
  },"</f>
        <v xml:space="preserve">  "": {
    "name" : "Watertap on the Wall",
    "latitude" : 52.36951,
    "longitude" : 4.913672,
    "image" : "https://lh4.ggpht.com/jPMB459MrrGqy6g76ccgtqWQCG9buNBbQUGDAVpAGTq7SJ5Go42TTbocgwT9WM08oCo2IKtvpAKhyNcWVfCk"
  },</v>
      </c>
      <c r="C1492" s="4">
        <v>74005</v>
      </c>
      <c r="D1492" s="5">
        <v>5236951</v>
      </c>
      <c r="E1492" s="5">
        <v>4913672</v>
      </c>
      <c r="F1492" s="4" t="s">
        <v>5174</v>
      </c>
      <c r="G1492" s="4" t="s">
        <v>2916</v>
      </c>
      <c r="H1492" s="4" t="s">
        <v>2443</v>
      </c>
      <c r="I1492" s="4" t="s">
        <v>2452</v>
      </c>
      <c r="J1492" s="4" t="s">
        <v>2492</v>
      </c>
      <c r="K1492" s="4" t="s">
        <v>5175</v>
      </c>
      <c r="L1492" s="4">
        <v>29</v>
      </c>
      <c r="M1492" s="4" t="s">
        <v>5176</v>
      </c>
      <c r="N1492" s="4" t="s">
        <v>15578</v>
      </c>
    </row>
    <row r="1493" spans="2:14" s="4" customFormat="1" x14ac:dyDescent="0.25">
      <c r="B1493" s="4" t="str">
        <f>"  """&amp;A1493&amp;""": {
    ""name"" : """&amp;SUBSTITUTE(F1493,"""","\""")&amp;""",
    ""latitude"" : "&amp;IF(D1493&lt;&gt;"",LEFT(D1493,2)&amp;"."&amp;RIGHT(D1493,LEN(D1493)-2),"0")&amp;",
    ""longitude"" : "&amp;IF(E1493&lt;&gt;"",LEFT(E1493,1)&amp;"."&amp;RIGHT(E1493,LEN(E1493)-1),"0")&amp;","&amp;"
    ""image"" : """&amp;N1493&amp;"""
  },"</f>
        <v xml:space="preserve">  "": {
    "name" : "Mosaic Chair",
    "latitude" : 52.368096,
    "longitude" : 4.917895,
    "image" : "https://lh5.ggpht.com/VAQcZdUoAxLAAb5Q0f46PIzlhYl08-19lOAIeGVNREcZYyHtpuAXYVha3VUA5Zx67dV7P9uhIPRHY4tqGQ0q"
  },</v>
      </c>
      <c r="C1493" s="4">
        <v>647515</v>
      </c>
      <c r="D1493" s="5">
        <v>52368096</v>
      </c>
      <c r="E1493" s="5">
        <v>4917895</v>
      </c>
      <c r="F1493" s="4" t="s">
        <v>13246</v>
      </c>
      <c r="G1493" s="4" t="s">
        <v>2916</v>
      </c>
      <c r="H1493" s="4" t="s">
        <v>2443</v>
      </c>
      <c r="I1493" s="4" t="s">
        <v>2452</v>
      </c>
      <c r="J1493" s="4" t="s">
        <v>2492</v>
      </c>
      <c r="K1493" s="4" t="s">
        <v>5175</v>
      </c>
      <c r="L1493" s="4">
        <v>98</v>
      </c>
      <c r="M1493" s="4" t="s">
        <v>5176</v>
      </c>
      <c r="N1493" s="4" t="s">
        <v>13247</v>
      </c>
    </row>
    <row r="1494" spans="2:14" s="4" customFormat="1" x14ac:dyDescent="0.25">
      <c r="B1494" s="4" t="str">
        <f>"  """&amp;A1494&amp;""": {
    ""name"" : """&amp;SUBSTITUTE(F1494,"""","\""")&amp;""",
    ""latitude"" : "&amp;IF(D1494&lt;&gt;"",LEFT(D1494,2)&amp;"."&amp;RIGHT(D1494,LEN(D1494)-2),"0")&amp;",
    ""longitude"" : "&amp;IF(E1494&lt;&gt;"",LEFT(E1494,1)&amp;"."&amp;RIGHT(E1494,LEN(E1494)-1),"0")&amp;","&amp;"
    ""image"" : """&amp;N1494&amp;"""
  },"</f>
        <v xml:space="preserve">  "": {
    "name" : "A Reminder of the Past",
    "latitude" : 52.370407,
    "longitude" : 4.922296,
    "image" : "https://lh5.ggpht.com/rRe2APvbaOUqA-Z2vKVgSNPArjMVxU1bG7o05tZH5DGc89jg4tHkYMpfcyzF_4BEyiSgbRUpX-AWjTg1h8eCQmA-6HAEYikzZY7yfsajdUrGGLyE"
  },</v>
      </c>
      <c r="C1494" s="4">
        <v>924523</v>
      </c>
      <c r="D1494" s="5">
        <v>52370407</v>
      </c>
      <c r="E1494" s="5">
        <v>4922296</v>
      </c>
      <c r="F1494" s="4" t="s">
        <v>8949</v>
      </c>
      <c r="G1494" s="4" t="s">
        <v>2916</v>
      </c>
      <c r="H1494" s="4" t="s">
        <v>2443</v>
      </c>
      <c r="I1494" s="4" t="s">
        <v>2452</v>
      </c>
      <c r="J1494" s="4" t="s">
        <v>2492</v>
      </c>
      <c r="K1494" s="4" t="s">
        <v>8950</v>
      </c>
      <c r="L1494" s="4">
        <v>4</v>
      </c>
      <c r="M1494" s="4" t="s">
        <v>7585</v>
      </c>
      <c r="N1494" s="4" t="s">
        <v>10279</v>
      </c>
    </row>
    <row r="1495" spans="2:14" s="4" customFormat="1" x14ac:dyDescent="0.25">
      <c r="B1495" s="4" t="str">
        <f>"  """&amp;A1495&amp;""": {
    ""name"" : """&amp;SUBSTITUTE(F1495,"""","\""")&amp;""",
    ""latitude"" : "&amp;IF(D1495&lt;&gt;"",LEFT(D1495,2)&amp;"."&amp;RIGHT(D1495,LEN(D1495)-2),"0")&amp;",
    ""longitude"" : "&amp;IF(E1495&lt;&gt;"",LEFT(E1495,1)&amp;"."&amp;RIGHT(E1495,LEN(E1495)-1),"0")&amp;","&amp;"
    ""image"" : """&amp;N1495&amp;"""
  },"</f>
        <v xml:space="preserve">  "": {
    "name" : "St. Vincentius",
    "latitude" : 52.369079,
    "longitude" : 4.921251,
    "image" : "https://lh4.ggpht.com/WOtvFrodHg0UoleScsGjnMt6uCD31aUq7XyxMe9R5LjQjDW93OoTL6bngtHgdw6BPSoy8ulW0LiDQF1K1jMoVeLe1k8irF5pAXcTEOotwoPEoC0"
  },</v>
      </c>
      <c r="C1495" s="4">
        <v>1123474</v>
      </c>
      <c r="D1495" s="5">
        <v>52369079</v>
      </c>
      <c r="E1495" s="5">
        <v>4921251</v>
      </c>
      <c r="F1495" s="4" t="s">
        <v>14948</v>
      </c>
      <c r="G1495" s="4" t="s">
        <v>2916</v>
      </c>
      <c r="H1495" s="4" t="s">
        <v>2443</v>
      </c>
      <c r="I1495" s="4" t="s">
        <v>2452</v>
      </c>
      <c r="J1495" s="4" t="s">
        <v>2492</v>
      </c>
      <c r="K1495" s="4" t="s">
        <v>5676</v>
      </c>
      <c r="L1495" s="4">
        <v>17</v>
      </c>
      <c r="M1495" s="4" t="s">
        <v>16407</v>
      </c>
      <c r="N1495" s="4" t="s">
        <v>14949</v>
      </c>
    </row>
    <row r="1496" spans="2:14" s="4" customFormat="1" x14ac:dyDescent="0.25">
      <c r="B1496" s="4" t="str">
        <f>"  """&amp;A1496&amp;""": {
    ""name"" : """&amp;SUBSTITUTE(F1496,"""","\""")&amp;""",
    ""latitude"" : "&amp;IF(D1496&lt;&gt;"",LEFT(D1496,2)&amp;"."&amp;RIGHT(D1496,LEN(D1496)-2),"0")&amp;",
    ""longitude"" : "&amp;IF(E1496&lt;&gt;"",LEFT(E1496,1)&amp;"."&amp;RIGHT(E1496,LEN(E1496)-1),"0")&amp;","&amp;"
    ""image"" : """&amp;N1496&amp;"""
  },"</f>
        <v xml:space="preserve">  "": {
    "name" : "Arm Wrestlers",
    "latitude" : 52.368132,
    "longitude" : 4.924088,
    "image" : "https://lh6.ggpht.com/HlD5LSRo97sdpPNYLPRx9hMw-mmjrLFzcggRvQ6b-3v3bPwXxZXoAesuDODCDpIo5h5fAuSNIh5_LA7Oq7-a"
  },</v>
      </c>
      <c r="C1496" s="4">
        <v>148371</v>
      </c>
      <c r="D1496" s="5">
        <v>52368132</v>
      </c>
      <c r="E1496" s="5">
        <v>4924088</v>
      </c>
      <c r="F1496" s="4" t="s">
        <v>5675</v>
      </c>
      <c r="G1496" s="4" t="s">
        <v>2916</v>
      </c>
      <c r="H1496" s="4" t="s">
        <v>2443</v>
      </c>
      <c r="I1496" s="4" t="s">
        <v>2452</v>
      </c>
      <c r="J1496" s="4" t="s">
        <v>2492</v>
      </c>
      <c r="K1496" s="4" t="s">
        <v>5676</v>
      </c>
      <c r="L1496" s="4">
        <v>75</v>
      </c>
      <c r="M1496" s="4" t="s">
        <v>5677</v>
      </c>
      <c r="N1496" s="4" t="s">
        <v>10285</v>
      </c>
    </row>
    <row r="1497" spans="2:14" s="4" customFormat="1" x14ac:dyDescent="0.25">
      <c r="B1497" s="4" t="str">
        <f>"  """&amp;A1497&amp;""": {
    ""name"" : """&amp;SUBSTITUTE(F1497,"""","\""")&amp;""",
    ""latitude"" : "&amp;IF(D1497&lt;&gt;"",LEFT(D1497,2)&amp;"."&amp;RIGHT(D1497,LEN(D1497)-2),"0")&amp;",
    ""longitude"" : "&amp;IF(E1497&lt;&gt;"",LEFT(E1497,1)&amp;"."&amp;RIGHT(E1497,LEN(E1497)-1),"0")&amp;","&amp;"
    ""image"" : """&amp;N1497&amp;"""
  },"</f>
        <v xml:space="preserve">  "": {
    "name" : "Roest Amsterdam",
    "latitude" : 52.371376,
    "longitude" : 4.926184,
    "image" : "https://lh4.ggpht.com/LfZ79x0aVEMu_RbYELlYIbr7EHTaqkAfMRZ0JJM5SMpuEOOvRENkivtiN74WnauHyG3imjCfUwiChNwOoj92"
  },</v>
      </c>
      <c r="C1497" s="4">
        <v>49371595</v>
      </c>
      <c r="D1497" s="5">
        <v>52371376</v>
      </c>
      <c r="E1497" s="5">
        <v>4926184</v>
      </c>
      <c r="F1497" s="4" t="s">
        <v>14233</v>
      </c>
      <c r="G1497" s="4" t="s">
        <v>2916</v>
      </c>
      <c r="H1497" s="4" t="s">
        <v>2443</v>
      </c>
      <c r="I1497" s="4" t="s">
        <v>2452</v>
      </c>
      <c r="J1497" s="4" t="s">
        <v>2492</v>
      </c>
      <c r="K1497" s="4" t="s">
        <v>16413</v>
      </c>
      <c r="L1497" s="4">
        <v>150</v>
      </c>
      <c r="M1497" s="4">
        <v>1018</v>
      </c>
      <c r="N1497" s="4" t="s">
        <v>14234</v>
      </c>
    </row>
    <row r="1498" spans="2:14" s="4" customFormat="1" x14ac:dyDescent="0.25">
      <c r="B1498" s="4" t="str">
        <f>"  """&amp;A1498&amp;""": {
    ""name"" : """&amp;SUBSTITUTE(F1498,"""","\""")&amp;""",
    ""latitude"" : "&amp;IF(D1498&lt;&gt;"",LEFT(D1498,2)&amp;"."&amp;RIGHT(D1498,LEN(D1498)-2),"0")&amp;",
    ""longitude"" : "&amp;IF(E1498&lt;&gt;"",LEFT(E1498,1)&amp;"."&amp;RIGHT(E1498,LEN(E1498)-1),"0")&amp;","&amp;"
    ""image"" : """&amp;N1498&amp;"""
  },"</f>
        <v xml:space="preserve">  "": {
    "name" : "Bird in the Smiling Box",
    "latitude" : 52.371984,
    "longitude" : 4.927159,
    "image" : "https://lh4.ggpht.com/EXQNml2uOKFneLfwdLyZ_Dap3sTq9OrDpnloEtnEGMJwpjS8NM7W5sXR6RaSyp5xVZnHdWWd6QbBpQ8xdj3L"
  },</v>
      </c>
      <c r="C1498" s="4">
        <v>1129129</v>
      </c>
      <c r="D1498" s="5">
        <v>52371984</v>
      </c>
      <c r="E1498" s="5">
        <v>4927159</v>
      </c>
      <c r="F1498" s="4" t="s">
        <v>10548</v>
      </c>
      <c r="G1498" s="4" t="s">
        <v>2916</v>
      </c>
      <c r="H1498" s="4" t="s">
        <v>2443</v>
      </c>
      <c r="I1498" s="4" t="s">
        <v>2452</v>
      </c>
      <c r="J1498" s="4" t="s">
        <v>2492</v>
      </c>
      <c r="K1498" s="4" t="s">
        <v>16413</v>
      </c>
      <c r="L1498" s="4">
        <v>202</v>
      </c>
      <c r="M1498" s="4" t="s">
        <v>16414</v>
      </c>
      <c r="N1498" s="4" t="s">
        <v>10549</v>
      </c>
    </row>
    <row r="1499" spans="2:14" s="4" customFormat="1" x14ac:dyDescent="0.25">
      <c r="B1499" s="4" t="str">
        <f>"  """&amp;A1499&amp;""": {
    ""name"" : """&amp;SUBSTITUTE(F1499,"""","\""")&amp;""",
    ""latitude"" : "&amp;IF(D1499&lt;&gt;"",LEFT(D1499,2)&amp;"."&amp;RIGHT(D1499,LEN(D1499)-2),"0")&amp;",
    ""longitude"" : "&amp;IF(E1499&lt;&gt;"",LEFT(E1499,1)&amp;"."&amp;RIGHT(E1499,LEN(E1499)-1),"0")&amp;","&amp;"
    ""image"" : """&amp;N1499&amp;"""
  },"</f>
        <v xml:space="preserve">  "": {
    "name" : "Red Kitty",
    "latitude" : 52.369236,
    "longitude" : 4.925106,
    "image" : "https://lh3.ggpht.com/W7H38gwHnsUbPYysR4K6Gt7BY60nigHlX1qfjw6hXklf-gWVZXdade8VXNcHbplepf3UF6FeJbV4QE7MQU1V"
  },</v>
      </c>
      <c r="C1499" s="4">
        <v>49241711</v>
      </c>
      <c r="D1499" s="5">
        <v>52369236</v>
      </c>
      <c r="E1499" s="5">
        <v>4925106</v>
      </c>
      <c r="F1499" s="4" t="s">
        <v>14138</v>
      </c>
      <c r="G1499" s="4" t="s">
        <v>2916</v>
      </c>
      <c r="H1499" s="4" t="s">
        <v>2443</v>
      </c>
      <c r="I1499" s="4" t="s">
        <v>2452</v>
      </c>
      <c r="J1499" s="4" t="s">
        <v>2492</v>
      </c>
      <c r="K1499" s="4" t="s">
        <v>16895</v>
      </c>
      <c r="L1499" s="4">
        <v>64</v>
      </c>
      <c r="M1499" s="4" t="s">
        <v>16896</v>
      </c>
      <c r="N1499" s="4" t="s">
        <v>14139</v>
      </c>
    </row>
    <row r="1500" spans="2:14" s="4" customFormat="1" x14ac:dyDescent="0.25">
      <c r="B1500" s="4" t="str">
        <f>"  """&amp;A1500&amp;""": {
    ""name"" : """&amp;SUBSTITUTE(F1500,"""","\""")&amp;""",
    ""latitude"" : "&amp;IF(D1500&lt;&gt;"",LEFT(D1500,2)&amp;"."&amp;RIGHT(D1500,LEN(D1500)-2),"0")&amp;",
    ""longitude"" : "&amp;IF(E1500&lt;&gt;"",LEFT(E1500,1)&amp;"."&amp;RIGHT(E1500,LEN(E1500)-1),"0")&amp;","&amp;"
    ""image"" : """&amp;N1500&amp;"""
  },"</f>
        <v xml:space="preserve">  "": {
    "name" : "Nederlandse Fabriek Werktuigen En Spoorweg",
    "latitude" : 52.369809,
    "longitude" : 4.924557,
    "image" : "https://lh5.ggpht.com/0-0QZjaZW_AjQzjPWAlSKey6fHCDqp_cZYrpz1zXJMqApe-wXzC9pf8hANkmieEyEbPj2V7GQiWQhWrdM0I"
  },</v>
      </c>
      <c r="C1500" s="4">
        <v>49324602</v>
      </c>
      <c r="D1500" s="5">
        <v>52369809</v>
      </c>
      <c r="E1500" s="5">
        <v>4924557</v>
      </c>
      <c r="F1500" s="4" t="s">
        <v>13445</v>
      </c>
      <c r="G1500" s="4" t="s">
        <v>2916</v>
      </c>
      <c r="H1500" s="4" t="s">
        <v>2443</v>
      </c>
      <c r="I1500" s="4" t="s">
        <v>2452</v>
      </c>
      <c r="J1500" s="4" t="s">
        <v>2492</v>
      </c>
      <c r="K1500" s="4" t="s">
        <v>3283</v>
      </c>
      <c r="L1500" s="4">
        <v>136</v>
      </c>
      <c r="M1500" s="4" t="s">
        <v>3284</v>
      </c>
      <c r="N1500" s="4" t="s">
        <v>13446</v>
      </c>
    </row>
    <row r="1501" spans="2:14" s="4" customFormat="1" x14ac:dyDescent="0.25">
      <c r="B1501" s="4" t="str">
        <f>"  """&amp;A1501&amp;""": {
    ""name"" : """&amp;SUBSTITUTE(F1501,"""","\""")&amp;""",
    ""latitude"" : "&amp;IF(D1501&lt;&gt;"",LEFT(D1501,2)&amp;"."&amp;RIGHT(D1501,LEN(D1501)-2),"0")&amp;",
    ""longitude"" : "&amp;IF(E1501&lt;&gt;"",LEFT(E1501,1)&amp;"."&amp;RIGHT(E1501,LEN(E1501)-1),"0")&amp;","&amp;"
    ""image"" : """&amp;N1501&amp;"""
  },"</f>
        <v xml:space="preserve">  "": {
    "name" : "South Entrance Het Scheepvaart Museum",
    "latitude" : 52.371424,
    "longitude" : 4.915029,
    "image" : "https://lh6.ggpht.com/1ySL5u8llGcQXV2ewIJz8vnLP-Q2ht8u3lZpB_vQuYC79-7Z1iqcV24Ws_mcrgjPClvAX_J5wsMUsl1let99_XCrbkeNCvQLvSWS5t1EJ9kwq6fZ"
  },</v>
      </c>
      <c r="C1501" s="4">
        <v>430300</v>
      </c>
      <c r="D1501" s="5">
        <v>52371424</v>
      </c>
      <c r="E1501" s="5">
        <v>4915029</v>
      </c>
      <c r="F1501" s="4" t="s">
        <v>6944</v>
      </c>
      <c r="G1501" s="4" t="s">
        <v>2916</v>
      </c>
      <c r="H1501" s="4" t="s">
        <v>2443</v>
      </c>
      <c r="I1501" s="4" t="s">
        <v>2452</v>
      </c>
      <c r="J1501" s="4" t="s">
        <v>2492</v>
      </c>
      <c r="K1501" s="4" t="s">
        <v>2493</v>
      </c>
      <c r="L1501" s="4">
        <v>123</v>
      </c>
      <c r="M1501" s="4" t="s">
        <v>2494</v>
      </c>
      <c r="N1501" s="4" t="s">
        <v>14576</v>
      </c>
    </row>
    <row r="1502" spans="2:14" s="4" customFormat="1" x14ac:dyDescent="0.25">
      <c r="B1502" s="4" t="str">
        <f>"  """&amp;A1502&amp;""": {
    ""name"" : """&amp;SUBSTITUTE(F1502,"""","\""")&amp;""",
    ""latitude"" : "&amp;IF(D1502&lt;&gt;"",LEFT(D1502,2)&amp;"."&amp;RIGHT(D1502,LEN(D1502)-2),"0")&amp;",
    ""longitude"" : "&amp;IF(E1502&lt;&gt;"",LEFT(E1502,1)&amp;"."&amp;RIGHT(E1502,LEN(E1502)-1),"0")&amp;","&amp;"
    ""image"" : """&amp;N1502&amp;"""
  },"</f>
        <v xml:space="preserve">  "": {
    "name" : "Dorpelstenen",
    "latitude" : 52.371609,
    "longitude" : 4.915736,
    "image" : "https://lh3.ggpht.com/1UgLMD2wzSMwurULBQkhCrQmeAhmuQDb97Xqkq16f2VsSUtU5S-zMKvzggtlDWQmKIenEQiimqSEcRfJpyWw"
  },</v>
      </c>
      <c r="C1502" s="4">
        <v>49371564</v>
      </c>
      <c r="D1502" s="5">
        <v>52371609</v>
      </c>
      <c r="E1502" s="5">
        <v>4915736</v>
      </c>
      <c r="F1502" s="4" t="s">
        <v>11492</v>
      </c>
      <c r="G1502" s="4" t="s">
        <v>2916</v>
      </c>
      <c r="H1502" s="4" t="s">
        <v>2443</v>
      </c>
      <c r="I1502" s="4" t="s">
        <v>2452</v>
      </c>
      <c r="J1502" s="4" t="s">
        <v>2492</v>
      </c>
      <c r="K1502" s="4" t="s">
        <v>2493</v>
      </c>
      <c r="M1502" s="4">
        <v>1018</v>
      </c>
      <c r="N1502" s="4" t="s">
        <v>11493</v>
      </c>
    </row>
    <row r="1503" spans="2:14" s="4" customFormat="1" x14ac:dyDescent="0.25">
      <c r="B1503" s="4" t="str">
        <f>"  """&amp;A1503&amp;""": {
    ""name"" : """&amp;SUBSTITUTE(F1503,"""","\""")&amp;""",
    ""latitude"" : "&amp;IF(D1503&lt;&gt;"",LEFT(D1503,2)&amp;"."&amp;RIGHT(D1503,LEN(D1503)-2),"0")&amp;",
    ""longitude"" : "&amp;IF(E1503&lt;&gt;"",LEFT(E1503,1)&amp;"."&amp;RIGHT(E1503,LEN(E1503)-1),"0")&amp;","&amp;"
    ""image"" : """&amp;N1503&amp;"""
  },"</f>
        <v xml:space="preserve">  "": {
    "name" : "Anker met ring",
    "latitude" : 52.372599,
    "longitude" : 4.916416,
    "image" : "https://lh3.googleusercontent.com/NWBGGQfb82zjxO-PzHcJ5NgrwJvsgOVQP7nb6YslXYrtWAHJ3N3xiiP8svChAhGaDbtoBL8MKeqsD8-mGi4i"
  },</v>
      </c>
      <c r="C1503" s="4">
        <v>49371620</v>
      </c>
      <c r="D1503" s="5">
        <v>52372599</v>
      </c>
      <c r="E1503" s="5">
        <v>4916416</v>
      </c>
      <c r="F1503" s="4" t="s">
        <v>10243</v>
      </c>
      <c r="G1503" s="4" t="s">
        <v>2916</v>
      </c>
      <c r="H1503" s="4" t="s">
        <v>2443</v>
      </c>
      <c r="I1503" s="4" t="s">
        <v>2452</v>
      </c>
      <c r="J1503" s="4" t="s">
        <v>2492</v>
      </c>
      <c r="K1503" s="4" t="s">
        <v>2493</v>
      </c>
      <c r="M1503" s="4">
        <v>1018</v>
      </c>
      <c r="N1503" s="4" t="s">
        <v>10244</v>
      </c>
    </row>
    <row r="1504" spans="2:14" s="4" customFormat="1" x14ac:dyDescent="0.25">
      <c r="B1504" s="4" t="str">
        <f>"  """&amp;A1504&amp;""": {
    ""name"" : """&amp;SUBSTITUTE(F1504,"""","\""")&amp;""",
    ""latitude"" : "&amp;IF(D1504&lt;&gt;"",LEFT(D1504,2)&amp;"."&amp;RIGHT(D1504,LEN(D1504)-2),"0")&amp;",
    ""longitude"" : "&amp;IF(E1504&lt;&gt;"",LEFT(E1504,1)&amp;"."&amp;RIGHT(E1504,LEN(E1504)-1),"0")&amp;","&amp;"
    ""image"" : """&amp;N1504&amp;"""
  },"</f>
        <v xml:space="preserve">  "": {
    "name" : "In Memoriam",
    "latitude" : 52.372281,
    "longitude" : 4.917006,
    "image" : "https://lh3.googleusercontent.com/j1Jl_X1Wt3YIK7gPbRcMm7zLkhhH38YbrWlDO99_7XZLfzHr4s82lHRx9Si-ToUe75uT3emXZpPZYLRPPUmV"
  },</v>
      </c>
      <c r="C1504" s="4">
        <v>49371532</v>
      </c>
      <c r="D1504" s="5">
        <v>52372281</v>
      </c>
      <c r="E1504" s="5">
        <v>4917006</v>
      </c>
      <c r="F1504" s="4" t="s">
        <v>12496</v>
      </c>
      <c r="G1504" s="4" t="s">
        <v>2916</v>
      </c>
      <c r="H1504" s="4" t="s">
        <v>2443</v>
      </c>
      <c r="I1504" s="4" t="s">
        <v>2452</v>
      </c>
      <c r="J1504" s="4" t="s">
        <v>2492</v>
      </c>
      <c r="K1504" s="4" t="s">
        <v>2493</v>
      </c>
      <c r="M1504" s="4">
        <v>1018</v>
      </c>
      <c r="N1504" s="4" t="s">
        <v>12497</v>
      </c>
    </row>
    <row r="1505" spans="2:14" s="4" customFormat="1" x14ac:dyDescent="0.25">
      <c r="B1505" s="4" t="str">
        <f>"  """&amp;A1505&amp;""": {
    ""name"" : """&amp;SUBSTITUTE(F1505,"""","\""")&amp;""",
    ""latitude"" : "&amp;IF(D1505&lt;&gt;"",LEFT(D1505,2)&amp;"."&amp;RIGHT(D1505,LEN(D1505)-2),"0")&amp;",
    ""longitude"" : "&amp;IF(E1505&lt;&gt;"",LEFT(E1505,1)&amp;"."&amp;RIGHT(E1505,LEN(E1505)-1),"0")&amp;","&amp;"
    ""image"" : """&amp;N1505&amp;"""
  },"</f>
        <v xml:space="preserve">  "": {
    "name" : "Marine Muur",
    "latitude" : 52.372856,
    "longitude" : 4.918514,
    "image" : "https://lh4.ggpht.com/ZYlZsKfkGnwIC9ZhYvTurSB3aET384jRA467ifp0t0Ov9nDPMBCMdphcon7GMIqFkZ0mjSH_s3SSRbJj3uM"
  },</v>
      </c>
      <c r="C1505" s="4">
        <v>1099897</v>
      </c>
      <c r="D1505" s="5">
        <v>52372856</v>
      </c>
      <c r="E1505" s="5">
        <v>4918514</v>
      </c>
      <c r="F1505" s="4" t="s">
        <v>9818</v>
      </c>
      <c r="G1505" s="4" t="s">
        <v>2916</v>
      </c>
      <c r="H1505" s="4" t="s">
        <v>2443</v>
      </c>
      <c r="I1505" s="4" t="s">
        <v>2452</v>
      </c>
      <c r="J1505" s="4" t="s">
        <v>2492</v>
      </c>
      <c r="K1505" s="4" t="s">
        <v>2493</v>
      </c>
      <c r="M1505" s="4">
        <v>1018</v>
      </c>
      <c r="N1505" s="4" t="s">
        <v>13036</v>
      </c>
    </row>
    <row r="1506" spans="2:14" s="4" customFormat="1" x14ac:dyDescent="0.25">
      <c r="B1506" s="4" t="str">
        <f>"  """&amp;A1506&amp;""": {
    ""name"" : """&amp;SUBSTITUTE(F1506,"""","\""")&amp;""",
    ""latitude"" : "&amp;IF(D1506&lt;&gt;"",LEFT(D1506,2)&amp;"."&amp;RIGHT(D1506,LEN(D1506)-2),"0")&amp;",
    ""longitude"" : "&amp;IF(E1506&lt;&gt;"",LEFT(E1506,1)&amp;"."&amp;RIGHT(E1506,LEN(E1506)-1),"0")&amp;","&amp;"
    ""image"" : """&amp;N1506&amp;"""
  },"</f>
        <v xml:space="preserve">  "": {
    "name" : "Give Me a Hand",
    "latitude" : 52.368147,
    "longitude" : 4.9138,
    "image" : "https://lh4.ggpht.com/z6LmXeU_DyLC7gUglRJvhpwvoRUFGeU3KmuTAcK_mcnRDlcbvdbok-Jdm8dA1mo66FTdjgDMWoOhXmnZE-l7Ww"
  },</v>
      </c>
      <c r="C1506" s="4">
        <v>755841</v>
      </c>
      <c r="D1506" s="5">
        <v>52368147</v>
      </c>
      <c r="E1506" s="5">
        <v>49138</v>
      </c>
      <c r="F1506" s="4" t="s">
        <v>8009</v>
      </c>
      <c r="G1506" s="4" t="s">
        <v>2916</v>
      </c>
      <c r="H1506" s="4" t="s">
        <v>2443</v>
      </c>
      <c r="I1506" s="4" t="s">
        <v>2452</v>
      </c>
      <c r="J1506" s="4" t="s">
        <v>2492</v>
      </c>
      <c r="K1506" s="4" t="s">
        <v>3158</v>
      </c>
      <c r="L1506" s="4">
        <v>199</v>
      </c>
      <c r="M1506" s="4">
        <v>1018</v>
      </c>
      <c r="N1506" s="4" t="s">
        <v>12019</v>
      </c>
    </row>
    <row r="1507" spans="2:14" s="4" customFormat="1" x14ac:dyDescent="0.25">
      <c r="B1507" s="4" t="str">
        <f>"  """&amp;A1507&amp;""": {
    ""name"" : """&amp;SUBSTITUTE(F1507,"""","\""")&amp;""",
    ""latitude"" : "&amp;IF(D1507&lt;&gt;"",LEFT(D1507,2)&amp;"."&amp;RIGHT(D1507,LEN(D1507)-2),"0")&amp;",
    ""longitude"" : "&amp;IF(E1507&lt;&gt;"",LEFT(E1507,1)&amp;"."&amp;RIGHT(E1507,LEN(E1507)-1),"0")&amp;","&amp;"
    ""image"" : """&amp;N1507&amp;"""
  },"</f>
        <v xml:space="preserve">  "": {
    "name" : "Coat of Arms",
    "latitude" : 52.364684,
    "longitude" : 4.921233,
    "image" : "https://lh5.ggpht.com/FKlY0xurob3gC5PXcYLgw4VJv43dbLQ7cZkdRUaVHgh1zeF4lVIUtWJp3ez8CwEFYOnpmjaW1bUIr_u56_gF"
  },</v>
      </c>
      <c r="C1507" s="4">
        <v>1186738</v>
      </c>
      <c r="D1507" s="5">
        <v>52364684</v>
      </c>
      <c r="E1507" s="5">
        <v>4921233</v>
      </c>
      <c r="F1507" s="4" t="s">
        <v>11013</v>
      </c>
      <c r="G1507" s="4" t="s">
        <v>2916</v>
      </c>
      <c r="H1507" s="4" t="s">
        <v>2443</v>
      </c>
      <c r="I1507" s="4" t="s">
        <v>2452</v>
      </c>
      <c r="J1507" s="4" t="s">
        <v>2492</v>
      </c>
      <c r="K1507" s="4" t="s">
        <v>3449</v>
      </c>
      <c r="L1507" s="4">
        <v>592</v>
      </c>
      <c r="M1507" s="4" t="s">
        <v>4827</v>
      </c>
      <c r="N1507" s="4" t="s">
        <v>11014</v>
      </c>
    </row>
    <row r="1508" spans="2:14" s="4" customFormat="1" x14ac:dyDescent="0.25">
      <c r="B1508" s="4" t="str">
        <f>"  """&amp;A1508&amp;""": {
    ""name"" : """&amp;SUBSTITUTE(F1508,"""","\""")&amp;""",
    ""latitude"" : "&amp;IF(D1508&lt;&gt;"",LEFT(D1508,2)&amp;"."&amp;RIGHT(D1508,LEN(D1508)-2),"0")&amp;",
    ""longitude"" : "&amp;IF(E1508&lt;&gt;"",LEFT(E1508,1)&amp;"."&amp;RIGHT(E1508,LEN(E1508)-1),"0")&amp;","&amp;"
    ""image"" : """&amp;N1508&amp;"""
  },"</f>
        <v xml:space="preserve">  "": {
    "name" : "Je Maintiendrai",
    "latitude" : 52.365392,
    "longitude" : 4.922351,
    "image" : "https://lh3.ggpht.com/eh3xWocs57i4YdMDGNOA0JrslkB-pekWWr6V5Hg-e8fOI-iXPg7DLkyDTnbm4kxtzQAFnm-wenvZkNkPEzvK"
  },</v>
      </c>
      <c r="C1508" s="4">
        <v>351437</v>
      </c>
      <c r="D1508" s="5">
        <v>52365392</v>
      </c>
      <c r="E1508" s="5">
        <v>4922351</v>
      </c>
      <c r="F1508" s="4" t="s">
        <v>6602</v>
      </c>
      <c r="G1508" s="4" t="s">
        <v>2916</v>
      </c>
      <c r="H1508" s="4" t="s">
        <v>2443</v>
      </c>
      <c r="I1508" s="4" t="s">
        <v>2452</v>
      </c>
      <c r="J1508" s="4" t="s">
        <v>2492</v>
      </c>
      <c r="K1508" s="4" t="s">
        <v>3449</v>
      </c>
      <c r="L1508" s="4">
        <v>622</v>
      </c>
      <c r="M1508" s="4" t="s">
        <v>4827</v>
      </c>
      <c r="N1508" s="4" t="s">
        <v>12555</v>
      </c>
    </row>
    <row r="1509" spans="2:14" s="4" customFormat="1" x14ac:dyDescent="0.25">
      <c r="B1509" s="4" t="str">
        <f>"  """&amp;A1509&amp;""": {
    ""name"" : """&amp;SUBSTITUTE(F1509,"""","\""")&amp;""",
    ""latitude"" : "&amp;IF(D1509&lt;&gt;"",LEFT(D1509,2)&amp;"."&amp;RIGHT(D1509,LEN(D1509)-2),"0")&amp;",
    ""longitude"" : "&amp;IF(E1509&lt;&gt;"",LEFT(E1509,1)&amp;"."&amp;RIGHT(E1509,LEN(E1509)-1),"0")&amp;","&amp;"
    ""image"" : """&amp;N1509&amp;"""
  },"</f>
        <v xml:space="preserve">  "": {
    "name" : "House Ornament",
    "latitude" : 52.36675,
    "longitude" : 4.924944,
    "image" : "https://lh3.ggpht.com/zL8Omv4tA-1tC28bP2SZAol7Gb9XJuRqmB0Sthvq8pGR9RWjnaU4UpF6rTYjgvarnFhazMt3OzlzqlgNgbqEIw"
  },</v>
      </c>
      <c r="C1509" s="4">
        <v>20084</v>
      </c>
      <c r="D1509" s="5">
        <v>5236675</v>
      </c>
      <c r="E1509" s="5">
        <v>4924944</v>
      </c>
      <c r="F1509" s="4" t="s">
        <v>4826</v>
      </c>
      <c r="G1509" s="4" t="s">
        <v>2916</v>
      </c>
      <c r="H1509" s="4" t="s">
        <v>2443</v>
      </c>
      <c r="I1509" s="4" t="s">
        <v>2452</v>
      </c>
      <c r="J1509" s="4" t="s">
        <v>2492</v>
      </c>
      <c r="K1509" s="4" t="s">
        <v>3449</v>
      </c>
      <c r="L1509" s="4">
        <v>728</v>
      </c>
      <c r="M1509" s="4" t="s">
        <v>4827</v>
      </c>
      <c r="N1509" s="4" t="s">
        <v>12401</v>
      </c>
    </row>
    <row r="1510" spans="2:14" s="4" customFormat="1" x14ac:dyDescent="0.25">
      <c r="B1510" s="4" t="str">
        <f>"  """&amp;A1510&amp;""": {
    ""name"" : """&amp;SUBSTITUTE(F1510,"""","\""")&amp;""",
    ""latitude"" : "&amp;IF(D1510&lt;&gt;"",LEFT(D1510,2)&amp;"."&amp;RIGHT(D1510,LEN(D1510)-2),"0")&amp;",
    ""longitude"" : "&amp;IF(E1510&lt;&gt;"",LEFT(E1510,1)&amp;"."&amp;RIGHT(E1510,LEN(E1510)-1),"0")&amp;","&amp;"
    ""image"" : """&amp;N1510&amp;"""
  },"</f>
        <v xml:space="preserve">  "": {
    "name" : "Wal Art",
    "latitude" : 52.370263,
    "longitude" : 4.930841,
    "image" : "https://lh6.ggpht.com/EUs5dgKC-lX18zTWQLOXCZQrIlQJDHIUTAsWHodFEfvEIdCQeaNTVOUFsll9JYSio-gPDM2fxiCee6tz1T0OzA"
  },</v>
      </c>
      <c r="C1510" s="4">
        <v>1184457</v>
      </c>
      <c r="D1510" s="5">
        <v>52370263</v>
      </c>
      <c r="E1510" s="5">
        <v>4930841</v>
      </c>
      <c r="F1510" s="4" t="s">
        <v>15515</v>
      </c>
      <c r="G1510" s="4" t="s">
        <v>2916</v>
      </c>
      <c r="H1510" s="4" t="s">
        <v>2443</v>
      </c>
      <c r="I1510" s="4" t="s">
        <v>2452</v>
      </c>
      <c r="J1510" s="4" t="s">
        <v>2492</v>
      </c>
      <c r="K1510" s="4" t="s">
        <v>16542</v>
      </c>
      <c r="L1510" s="4" t="s">
        <v>7653</v>
      </c>
      <c r="M1510" s="4" t="s">
        <v>16543</v>
      </c>
      <c r="N1510" s="4" t="s">
        <v>15516</v>
      </c>
    </row>
    <row r="1511" spans="2:14" s="4" customFormat="1" x14ac:dyDescent="0.25">
      <c r="B1511" s="4" t="str">
        <f>"  """&amp;A1511&amp;""": {
    ""name"" : """&amp;SUBSTITUTE(F1511,"""","\""")&amp;""",
    ""latitude"" : "&amp;IF(D1511&lt;&gt;"",LEFT(D1511,2)&amp;"."&amp;RIGHT(D1511,LEN(D1511)-2),"0")&amp;",
    ""longitude"" : "&amp;IF(E1511&lt;&gt;"",LEFT(E1511,1)&amp;"."&amp;RIGHT(E1511,LEN(E1511)-1),"0")&amp;","&amp;"
    ""image"" : """&amp;N1511&amp;"""
  },"</f>
        <v xml:space="preserve">  "": {
    "name" : "New Amongst the Old",
    "latitude" : 52.371452,
    "longitude" : 4.922249,
    "image" : "https://lh6.ggpht.com/jH4S0ogfqG3lVYvMvuoH_bctbxxTfbJa86pz25q6bM4gOB7GewjErs6BQtbSMDUbkZ_mh6cZKnJdS--kBPhJ0oi06JYYiNI79msCx82CMgSARmU"
  },</v>
      </c>
      <c r="C1511" s="4">
        <v>434532</v>
      </c>
      <c r="D1511" s="5">
        <v>52371452</v>
      </c>
      <c r="E1511" s="5">
        <v>4922249</v>
      </c>
      <c r="F1511" s="4" t="s">
        <v>13460</v>
      </c>
      <c r="G1511" s="4" t="s">
        <v>2916</v>
      </c>
      <c r="H1511" s="4" t="s">
        <v>2443</v>
      </c>
      <c r="I1511" s="4" t="s">
        <v>2452</v>
      </c>
      <c r="J1511" s="4" t="s">
        <v>2492</v>
      </c>
      <c r="K1511" s="4" t="s">
        <v>16016</v>
      </c>
      <c r="L1511" s="4">
        <v>133</v>
      </c>
      <c r="M1511" s="4" t="s">
        <v>16017</v>
      </c>
      <c r="N1511" s="4" t="s">
        <v>13461</v>
      </c>
    </row>
    <row r="1512" spans="2:14" s="4" customFormat="1" x14ac:dyDescent="0.25">
      <c r="B1512" s="4" t="str">
        <f>"  """&amp;A1512&amp;""": {
    ""name"" : """&amp;SUBSTITUTE(F1512,"""","\""")&amp;""",
    ""latitude"" : "&amp;IF(D1512&lt;&gt;"",LEFT(D1512,2)&amp;"."&amp;RIGHT(D1512,LEN(D1512)-2),"0")&amp;",
    ""longitude"" : "&amp;IF(E1512&lt;&gt;"",LEFT(E1512,1)&amp;"."&amp;RIGHT(E1512,LEN(E1512)-1),"0")&amp;","&amp;"
    ""image"" : """&amp;N1512&amp;"""
  },"</f>
        <v xml:space="preserve">  "": {
    "name" : "Kamp Seedorf",
    "latitude" : 52.372668,
    "longitude" : 4.927363,
    "image" : "https://lh5.ggpht.com/Qr02VecsXSk6_m2Eo1afb6fN_SXS6Q_V9iRnYsH08VyTJfyoZa_-Ado1sJei5t247T0Ke9iJVhyN3eTV4hBajA"
  },</v>
      </c>
      <c r="C1512" s="4">
        <v>1142676</v>
      </c>
      <c r="D1512" s="5">
        <v>52372668</v>
      </c>
      <c r="E1512" s="5">
        <v>4927363</v>
      </c>
      <c r="F1512" s="4" t="s">
        <v>12607</v>
      </c>
      <c r="G1512" s="4" t="s">
        <v>2916</v>
      </c>
      <c r="H1512" s="4" t="s">
        <v>2443</v>
      </c>
      <c r="I1512" s="4" t="s">
        <v>2452</v>
      </c>
      <c r="J1512" s="4" t="s">
        <v>2492</v>
      </c>
      <c r="K1512" s="4" t="s">
        <v>16443</v>
      </c>
      <c r="L1512" s="4">
        <v>2009</v>
      </c>
      <c r="M1512" s="4">
        <v>1018</v>
      </c>
      <c r="N1512" s="4" t="s">
        <v>12608</v>
      </c>
    </row>
    <row r="1513" spans="2:14" s="4" customFormat="1" x14ac:dyDescent="0.25">
      <c r="B1513" s="4" t="str">
        <f>"  """&amp;A1513&amp;""": {
    ""name"" : """&amp;SUBSTITUTE(F1513,"""","\""")&amp;""",
    ""latitude"" : "&amp;IF(D1513&lt;&gt;"",LEFT(D1513,2)&amp;"."&amp;RIGHT(D1513,LEN(D1513)-2),"0")&amp;",
    ""longitude"" : "&amp;IF(E1513&lt;&gt;"",LEFT(E1513,1)&amp;"."&amp;RIGHT(E1513,LEN(E1513)-1),"0")&amp;","&amp;"
    ""image"" : """&amp;N1513&amp;"""
  },"</f>
        <v xml:space="preserve">  "": {
    "name" : "Mediamatic Art Space &amp; Event Hall",
    "latitude" : 52.371765,
    "longitude" : 4.925527,
    "image" : "https://lh6.ggpht.com/4gR8Ch7S2Ed1frJaX7-Nw4_WKB5I91X3PBMf_zsOiUooC7ItxFex3QvuD7dbzjW4cugdmnN7VIyZEOQu1vow"
  },</v>
      </c>
      <c r="C1513" s="4">
        <v>1088869</v>
      </c>
      <c r="D1513" s="5">
        <v>52371765</v>
      </c>
      <c r="E1513" s="5">
        <v>4925527</v>
      </c>
      <c r="F1513" s="4" t="s">
        <v>9777</v>
      </c>
      <c r="G1513" s="4" t="s">
        <v>2916</v>
      </c>
      <c r="H1513" s="4" t="s">
        <v>2443</v>
      </c>
      <c r="I1513" s="4" t="s">
        <v>2452</v>
      </c>
      <c r="J1513" s="4" t="s">
        <v>2492</v>
      </c>
      <c r="K1513" s="4" t="s">
        <v>16443</v>
      </c>
      <c r="M1513" s="4">
        <v>1018</v>
      </c>
      <c r="N1513" s="4" t="s">
        <v>13063</v>
      </c>
    </row>
    <row r="1514" spans="2:14" s="4" customFormat="1" x14ac:dyDescent="0.25">
      <c r="B1514" s="4" t="str">
        <f>"  """&amp;A1514&amp;""": {
    ""name"" : """&amp;SUBSTITUTE(F1514,"""","\""")&amp;""",
    ""latitude"" : "&amp;IF(D1514&lt;&gt;"",LEFT(D1514,2)&amp;"."&amp;RIGHT(D1514,LEN(D1514)-2),"0")&amp;",
    ""longitude"" : "&amp;IF(E1514&lt;&gt;"",LEFT(E1514,1)&amp;"."&amp;RIGHT(E1514,LEN(E1514)-1),"0")&amp;","&amp;"
    ""image"" : """&amp;N1514&amp;"""
  },"</f>
        <v xml:space="preserve">  "": {
    "name" : "Katinka Poel Memorial Bench",
    "latitude" : 52.373085,
    "longitude" : 4.925899,
    "image" : "https://lh4.ggpht.com/tQOJxI_t64cqMccKyfdr4G4SvzgoL83LeltThonQXdr7WWu9NIX9qSpmh3JsCEsigGF9Adpuesdk9Fe0uyh_"
  },</v>
      </c>
      <c r="C1514" s="4">
        <v>869046</v>
      </c>
      <c r="D1514" s="5">
        <v>52373085</v>
      </c>
      <c r="E1514" s="5">
        <v>4925899</v>
      </c>
      <c r="F1514" s="4" t="s">
        <v>8628</v>
      </c>
      <c r="G1514" s="4" t="s">
        <v>2916</v>
      </c>
      <c r="H1514" s="4" t="s">
        <v>2443</v>
      </c>
      <c r="I1514" s="4" t="s">
        <v>2452</v>
      </c>
      <c r="J1514" s="4" t="s">
        <v>2492</v>
      </c>
      <c r="K1514" s="4" t="s">
        <v>8629</v>
      </c>
      <c r="L1514" s="4">
        <v>70</v>
      </c>
      <c r="M1514" s="4" t="s">
        <v>8630</v>
      </c>
      <c r="N1514" s="4" t="s">
        <v>12619</v>
      </c>
    </row>
    <row r="1515" spans="2:14" s="4" customFormat="1" x14ac:dyDescent="0.25">
      <c r="B1515" s="4" t="str">
        <f>"  """&amp;A1515&amp;""": {
    ""name"" : """&amp;SUBSTITUTE(F1515,"""","\""")&amp;""",
    ""latitude"" : "&amp;IF(D1515&lt;&gt;"",LEFT(D1515,2)&amp;"."&amp;RIGHT(D1515,LEN(D1515)-2),"0")&amp;",
    ""longitude"" : "&amp;IF(E1515&lt;&gt;"",LEFT(E1515,1)&amp;"."&amp;RIGHT(E1515,LEN(E1515)-1),"0")&amp;","&amp;"
    ""image"" : """&amp;N1515&amp;"""
  },"</f>
        <v xml:space="preserve">  "": {
    "name" : "Zeelife Al Fresco",
    "latitude" : 52.372642,
    "longitude" : 4.925155,
    "image" : "https://lh4.ggpht.com/oRS_NLVC3teAeYF7jVrtONTj1Nx6rTPv8zMPw_GmcNB4NVKRMQ6SNR_pKlAfE-7cfp7cPNdbTBZEdDI-L1Sh"
  },</v>
      </c>
      <c r="C1515" s="4">
        <v>777794</v>
      </c>
      <c r="D1515" s="5">
        <v>52372642</v>
      </c>
      <c r="E1515" s="5">
        <v>4925155</v>
      </c>
      <c r="F1515" s="4" t="s">
        <v>8144</v>
      </c>
      <c r="G1515" s="4" t="s">
        <v>2916</v>
      </c>
      <c r="H1515" s="4" t="s">
        <v>2443</v>
      </c>
      <c r="I1515" s="4" t="s">
        <v>2452</v>
      </c>
      <c r="J1515" s="4" t="s">
        <v>2492</v>
      </c>
      <c r="K1515" s="4" t="s">
        <v>3751</v>
      </c>
      <c r="L1515" s="4" t="s">
        <v>8145</v>
      </c>
      <c r="M1515" s="4" t="s">
        <v>8146</v>
      </c>
      <c r="N1515" s="4" t="s">
        <v>15805</v>
      </c>
    </row>
    <row r="1516" spans="2:14" s="4" customFormat="1" x14ac:dyDescent="0.25">
      <c r="B1516" s="4" t="str">
        <f>"  """&amp;A1516&amp;""": {
    ""name"" : """&amp;SUBSTITUTE(F1516,"""","\""")&amp;""",
    ""latitude"" : "&amp;IF(D1516&lt;&gt;"",LEFT(D1516,2)&amp;"."&amp;RIGHT(D1516,LEN(D1516)-2),"0")&amp;",
    ""longitude"" : "&amp;IF(E1516&lt;&gt;"",LEFT(E1516,1)&amp;"."&amp;RIGHT(E1516,LEN(E1516)-1),"0")&amp;","&amp;"
    ""image"" : """&amp;N1516&amp;"""
  },"</f>
        <v xml:space="preserve">  "": {
    "name" : "Arch And Crucifix",
    "latitude" : 52.370203,
    "longitude" : 4.918074,
    "image" : "https://lh5.ggpht.com/uJjJdLSGEHIr-hJbD0fIGqc044vJg7VdFVJktYCqGjjHXsW4BleFy3bty_TRjd6SAjsLGtU2a02OYQBfXRlhUA"
  },</v>
      </c>
      <c r="C1516" s="4">
        <v>49371594</v>
      </c>
      <c r="D1516" s="5">
        <v>52370203</v>
      </c>
      <c r="E1516" s="5">
        <v>4918074</v>
      </c>
      <c r="F1516" s="4" t="s">
        <v>10274</v>
      </c>
      <c r="G1516" s="4" t="s">
        <v>2916</v>
      </c>
      <c r="H1516" s="4" t="s">
        <v>2443</v>
      </c>
      <c r="I1516" s="4" t="s">
        <v>2452</v>
      </c>
      <c r="J1516" s="4" t="s">
        <v>2492</v>
      </c>
      <c r="K1516" s="4" t="s">
        <v>17120</v>
      </c>
      <c r="L1516" s="4">
        <v>93</v>
      </c>
      <c r="M1516" s="4" t="s">
        <v>17121</v>
      </c>
      <c r="N1516" s="4" t="s">
        <v>10275</v>
      </c>
    </row>
    <row r="1517" spans="2:14" s="4" customFormat="1" x14ac:dyDescent="0.25">
      <c r="B1517" s="4" t="str">
        <f>"  """&amp;A1517&amp;""": {
    ""name"" : """&amp;SUBSTITUTE(F1517,"""","\""")&amp;""",
    ""latitude"" : "&amp;IF(D1517&lt;&gt;"",LEFT(D1517,2)&amp;"."&amp;RIGHT(D1517,LEN(D1517)-2),"0")&amp;",
    ""longitude"" : "&amp;IF(E1517&lt;&gt;"",LEFT(E1517,1)&amp;"."&amp;RIGHT(E1517,LEN(E1517)-1),"0")&amp;","&amp;"
    ""image"" : """&amp;N1517&amp;"""
  },"</f>
        <v xml:space="preserve">  "": {
    "name" : "Art on Witteburg",
    "latitude" : 52.372643,
    "longitude" : 4.92168,
    "image" : "https://lh3.googleusercontent.com/tWpDRazYyY-1M40_kRVVs5CSnNSFgVCoXf-GMXR_jv1NE8JSijPpDyAyNWxSGPgll6cSxuzBuQFU_piYYQ"
  },</v>
      </c>
      <c r="C1517" s="4">
        <v>49371540</v>
      </c>
      <c r="D1517" s="5">
        <v>52372643</v>
      </c>
      <c r="E1517" s="5">
        <v>492168</v>
      </c>
      <c r="F1517" s="4" t="s">
        <v>10331</v>
      </c>
      <c r="G1517" s="4" t="s">
        <v>2916</v>
      </c>
      <c r="H1517" s="4" t="s">
        <v>2443</v>
      </c>
      <c r="I1517" s="4" t="s">
        <v>2452</v>
      </c>
      <c r="J1517" s="4" t="s">
        <v>2492</v>
      </c>
      <c r="K1517" s="4" t="s">
        <v>17076</v>
      </c>
      <c r="L1517" s="4">
        <v>416</v>
      </c>
      <c r="M1517" s="4">
        <v>1018</v>
      </c>
      <c r="N1517" s="4" t="s">
        <v>10332</v>
      </c>
    </row>
    <row r="1518" spans="2:14" s="4" customFormat="1" x14ac:dyDescent="0.25">
      <c r="B1518" s="4" t="str">
        <f>"  """&amp;A1518&amp;""": {
    ""name"" : """&amp;SUBSTITUTE(F1518,"""","\""")&amp;""",
    ""latitude"" : "&amp;IF(D1518&lt;&gt;"",LEFT(D1518,2)&amp;"."&amp;RIGHT(D1518,LEN(D1518)-2),"0")&amp;",
    ""longitude"" : "&amp;IF(E1518&lt;&gt;"",LEFT(E1518,1)&amp;"."&amp;RIGHT(E1518,LEN(E1518)-1),"0")&amp;","&amp;"
    ""image"" : """&amp;N1518&amp;"""
  },"</f>
        <v xml:space="preserve">  "": {
    "name" : "Muurschildering",
    "latitude" : 52.366848,
    "longitude" : 4.931031,
    "image" : "https://lh3.googleusercontent.com/WmVGk5I72nOthWn4mymAuTlBrwlg_q6UjFeB_0bxcYNqwA1Efk0l4bdv1lJMO4cZy08J5lUx34t4UWqXG1TKVA"
  },</v>
      </c>
      <c r="C1518" s="4">
        <v>49324587</v>
      </c>
      <c r="D1518" s="5">
        <v>52366848</v>
      </c>
      <c r="E1518" s="5">
        <v>4931031</v>
      </c>
      <c r="F1518" s="4" t="s">
        <v>13375</v>
      </c>
      <c r="G1518" s="4" t="s">
        <v>2916</v>
      </c>
      <c r="H1518" s="4" t="s">
        <v>2443</v>
      </c>
      <c r="I1518" s="4" t="s">
        <v>2452</v>
      </c>
      <c r="J1518" s="4" t="s">
        <v>2492</v>
      </c>
      <c r="K1518" s="4" t="s">
        <v>16930</v>
      </c>
      <c r="L1518" s="4">
        <v>19</v>
      </c>
      <c r="M1518" s="4" t="s">
        <v>16931</v>
      </c>
      <c r="N1518" s="4" t="s">
        <v>13377</v>
      </c>
    </row>
    <row r="1519" spans="2:14" s="4" customFormat="1" x14ac:dyDescent="0.25">
      <c r="B1519" s="4" t="str">
        <f>"  """&amp;A1519&amp;""": {
    ""name"" : """&amp;SUBSTITUTE(F1519,"""","\""")&amp;""",
    ""latitude"" : "&amp;IF(D1519&lt;&gt;"",LEFT(D1519,2)&amp;"."&amp;RIGHT(D1519,LEN(D1519)-2),"0")&amp;",
    ""longitude"" : "&amp;IF(E1519&lt;&gt;"",LEFT(E1519,1)&amp;"."&amp;RIGHT(E1519,LEN(E1519)-1),"0")&amp;","&amp;"
    ""image"" : """&amp;N1519&amp;"""
  },"</f>
        <v xml:space="preserve">  "": {
    "name" : "Bolwerk Muiden 22: Molen de Hond",
    "latitude" : 52.363312,
    "longitude" : 4.919702,
    "image" : "https://lh3.ggpht.com/Z7DLJGczRXqCKWXeT0-HKhtCwH_mbTzglvCc08bTTqH-9SVstZC2MAhm2kpNKbEZs5xLe4kE4jzvIFaACgLp"
  },</v>
      </c>
      <c r="C1519" s="4">
        <v>421420</v>
      </c>
      <c r="D1519" s="5">
        <v>52363312</v>
      </c>
      <c r="E1519" s="5">
        <v>4919702</v>
      </c>
      <c r="F1519" s="4" t="s">
        <v>6920</v>
      </c>
      <c r="G1519" s="4" t="s">
        <v>2916</v>
      </c>
      <c r="H1519" s="4" t="s">
        <v>2443</v>
      </c>
      <c r="I1519" s="4" t="s">
        <v>2452</v>
      </c>
      <c r="J1519" s="4" t="s">
        <v>2495</v>
      </c>
      <c r="K1519" s="4" t="s">
        <v>6921</v>
      </c>
      <c r="L1519" s="4" t="s">
        <v>6922</v>
      </c>
      <c r="M1519" s="4" t="s">
        <v>6923</v>
      </c>
      <c r="N1519" s="4" t="s">
        <v>10662</v>
      </c>
    </row>
    <row r="1520" spans="2:14" s="4" customFormat="1" x14ac:dyDescent="0.25">
      <c r="B1520" s="4" t="str">
        <f>"  """&amp;A1520&amp;""": {
    ""name"" : """&amp;SUBSTITUTE(F1520,"""","\""")&amp;""",
    ""latitude"" : "&amp;IF(D1520&lt;&gt;"",LEFT(D1520,2)&amp;"."&amp;RIGHT(D1520,LEN(D1520)-2),"0")&amp;",
    ""longitude"" : "&amp;IF(E1520&lt;&gt;"",LEFT(E1520,1)&amp;"."&amp;RIGHT(E1520,LEN(E1520)-1),"0")&amp;","&amp;"
    ""image"" : """&amp;N1520&amp;"""
  },"</f>
        <v xml:space="preserve">  "": {
    "name" : "Amsterdam 01 - Amstel River",
    "latitude" : 52.362945,
    "longitude" : 4.90339,
    "image" : "https://lh3.googleusercontent.com/sHusPuV7KNHgOMyBnVdRvB9uRRF0yW8Fe4VOF1ngi6eYi-fvfxzsCpzJb8Om4fYBsLM9-jDuwr-L8WadY7A"
  },</v>
      </c>
      <c r="C1520" s="4">
        <v>77724</v>
      </c>
      <c r="D1520" s="5">
        <v>52362945</v>
      </c>
      <c r="E1520" s="5">
        <v>490339</v>
      </c>
      <c r="F1520" s="4" t="s">
        <v>5199</v>
      </c>
      <c r="G1520" s="4" t="s">
        <v>2916</v>
      </c>
      <c r="H1520" s="4" t="s">
        <v>2443</v>
      </c>
      <c r="I1520" s="4" t="s">
        <v>2452</v>
      </c>
      <c r="J1520" s="4" t="s">
        <v>2495</v>
      </c>
      <c r="K1520" s="4" t="s">
        <v>2702</v>
      </c>
      <c r="L1520" s="4">
        <v>103</v>
      </c>
      <c r="M1520" s="4">
        <v>1018</v>
      </c>
      <c r="N1520" s="4" t="s">
        <v>10116</v>
      </c>
    </row>
    <row r="1521" spans="2:14" s="4" customFormat="1" x14ac:dyDescent="0.25">
      <c r="B1521" s="4" t="str">
        <f>"  """&amp;A1521&amp;""": {
    ""name"" : """&amp;SUBSTITUTE(F1521,"""","\""")&amp;""",
    ""latitude"" : "&amp;IF(D1521&lt;&gt;"",LEFT(D1521,2)&amp;"."&amp;RIGHT(D1521,LEN(D1521)-2),"0")&amp;",
    ""longitude"" : "&amp;IF(E1521&lt;&gt;"",LEFT(E1521,1)&amp;"."&amp;RIGHT(E1521,LEN(E1521)-1),"0")&amp;","&amp;"
    ""image"" : """&amp;N1521&amp;"""
  },"</f>
        <v xml:space="preserve">  "": {
    "name" : "Tree On Street Tile",
    "latitude" : 52.361556,
    "longitude" : 4.904275,
    "image" : "https://lh5.ggpht.com/jAEKvklMmt8zXZeRSHVB_JwPgM_wXdF8rqt1bjwMCH0L5KXgvJHW2uNVddf9rg56LPIUkNhlg9ntuTrF89_P"
  },</v>
      </c>
      <c r="C1521" s="4">
        <v>382648</v>
      </c>
      <c r="D1521" s="5">
        <v>52361556</v>
      </c>
      <c r="E1521" s="5">
        <v>4904275</v>
      </c>
      <c r="F1521" s="4" t="s">
        <v>7626</v>
      </c>
      <c r="G1521" s="4" t="s">
        <v>2916</v>
      </c>
      <c r="H1521" s="4" t="s">
        <v>2443</v>
      </c>
      <c r="I1521" s="4" t="s">
        <v>2452</v>
      </c>
      <c r="J1521" s="4" t="s">
        <v>2495</v>
      </c>
      <c r="K1521" s="4" t="s">
        <v>2702</v>
      </c>
      <c r="L1521" s="4" t="s">
        <v>7627</v>
      </c>
      <c r="M1521" s="4" t="s">
        <v>7628</v>
      </c>
      <c r="N1521" s="4" t="s">
        <v>15234</v>
      </c>
    </row>
    <row r="1522" spans="2:14" s="4" customFormat="1" x14ac:dyDescent="0.25">
      <c r="B1522" s="4" t="str">
        <f>"  """&amp;A1522&amp;""": {
    ""name"" : """&amp;SUBSTITUTE(F1522,"""","\""")&amp;""",
    ""latitude"" : "&amp;IF(D1522&lt;&gt;"",LEFT(D1522,2)&amp;"."&amp;RIGHT(D1522,LEN(D1522)-2),"0")&amp;",
    ""longitude"" : "&amp;IF(E1522&lt;&gt;"",LEFT(E1522,1)&amp;"."&amp;RIGHT(E1522,LEN(E1522)-1),"0")&amp;","&amp;"
    ""image"" : """&amp;N1522&amp;"""
  },"</f>
        <v xml:space="preserve">  "": {
    "name" : "Gymnastiek Art",
    "latitude" : 52.368719,
    "longitude" : 4.910247,
    "image" : "https://lh6.ggpht.com/q4L1q2RC9QZCwUJKf5Dee5Xzng_5Y_H1BXazFLR4IaGLG-FvkLo6bi7p8MvqH-_P3WYoNA6g7ztvFjXbFQgG"
  },</v>
      </c>
      <c r="C1522" s="4">
        <v>38854</v>
      </c>
      <c r="D1522" s="5">
        <v>52368719</v>
      </c>
      <c r="E1522" s="5">
        <v>4910247</v>
      </c>
      <c r="F1522" s="4" t="s">
        <v>4966</v>
      </c>
      <c r="G1522" s="4" t="s">
        <v>2916</v>
      </c>
      <c r="H1522" s="4" t="s">
        <v>2443</v>
      </c>
      <c r="I1522" s="4" t="s">
        <v>2452</v>
      </c>
      <c r="J1522" s="4" t="s">
        <v>2495</v>
      </c>
      <c r="K1522" s="4" t="s">
        <v>4967</v>
      </c>
      <c r="L1522" s="4">
        <v>99</v>
      </c>
      <c r="M1522" s="4" t="s">
        <v>4968</v>
      </c>
      <c r="N1522" s="4" t="s">
        <v>12144</v>
      </c>
    </row>
    <row r="1523" spans="2:14" s="4" customFormat="1" x14ac:dyDescent="0.25">
      <c r="B1523" s="4" t="str">
        <f>"  """&amp;A1523&amp;""": {
    ""name"" : """&amp;SUBSTITUTE(F1523,"""","\""")&amp;""",
    ""latitude"" : "&amp;IF(D1523&lt;&gt;"",LEFT(D1523,2)&amp;"."&amp;RIGHT(D1523,LEN(D1523)-2),"0")&amp;",
    ""longitude"" : "&amp;IF(E1523&lt;&gt;"",LEFT(E1523,1)&amp;"."&amp;RIGHT(E1523,LEN(E1523)-1),"0")&amp;","&amp;"
    ""image"" : """&amp;N1523&amp;"""
  },"</f>
        <v xml:space="preserve">  "": {
    "name" : "Hortus Botanicus Amsterdam",
    "latitude" : 52.366636,
    "longitude" : 4.906631,
    "image" : "https://lh6.ggpht.com/iJ_JoWIK1JMJUEk8WtioIkvLGXPtO0biJJGUXE5BEaxHY00q5rOydOe26Oq8p459Ep-nd5KrOj593K0-ujdy"
  },</v>
      </c>
      <c r="C1523" s="4">
        <v>349803</v>
      </c>
      <c r="D1523" s="5">
        <v>52366636</v>
      </c>
      <c r="E1523" s="5">
        <v>4906631</v>
      </c>
      <c r="F1523" s="4" t="s">
        <v>12388</v>
      </c>
      <c r="G1523" s="4" t="s">
        <v>2916</v>
      </c>
      <c r="H1523" s="4" t="s">
        <v>2443</v>
      </c>
      <c r="I1523" s="4" t="s">
        <v>2452</v>
      </c>
      <c r="J1523" s="4" t="s">
        <v>2495</v>
      </c>
      <c r="K1523" s="4" t="s">
        <v>15947</v>
      </c>
      <c r="L1523" s="4">
        <v>2142</v>
      </c>
      <c r="M1523" s="4">
        <v>1011</v>
      </c>
      <c r="N1523" s="4" t="s">
        <v>12389</v>
      </c>
    </row>
    <row r="1524" spans="2:14" s="4" customFormat="1" x14ac:dyDescent="0.25">
      <c r="B1524" s="4" t="str">
        <f>"  """&amp;A1524&amp;""": {
    ""name"" : """&amp;SUBSTITUTE(F1524,"""","\""")&amp;""",
    ""latitude"" : "&amp;IF(D1524&lt;&gt;"",LEFT(D1524,2)&amp;"."&amp;RIGHT(D1524,LEN(D1524)-2),"0")&amp;",
    ""longitude"" : "&amp;IF(E1524&lt;&gt;"",LEFT(E1524,1)&amp;"."&amp;RIGHT(E1524,LEN(E1524)-1),"0")&amp;","&amp;"
    ""image"" : """&amp;N1524&amp;"""
  },"</f>
        <v xml:space="preserve">  "": {
    "name" : "Burcht van Berlage",
    "latitude" : 52.368007,
    "longitude" : 4.910658,
    "image" : "https://lh6.ggpht.com/0qR7H2hwTPkl-HRVBatZsxWYISszK5ir1pBvnrIDfkl8BjJC8ATQxIQHrgFsFLZ0OzE-cE56fT_rGrz5-m4"
  },</v>
      </c>
      <c r="C1524" s="4">
        <v>40874</v>
      </c>
      <c r="D1524" s="5">
        <v>52368007</v>
      </c>
      <c r="E1524" s="5">
        <v>4910658</v>
      </c>
      <c r="F1524" s="4" t="s">
        <v>4978</v>
      </c>
      <c r="G1524" s="4" t="s">
        <v>2916</v>
      </c>
      <c r="H1524" s="4" t="s">
        <v>2443</v>
      </c>
      <c r="I1524" s="4" t="s">
        <v>2452</v>
      </c>
      <c r="J1524" s="4" t="s">
        <v>2495</v>
      </c>
      <c r="K1524" s="4" t="s">
        <v>4979</v>
      </c>
      <c r="L1524" s="4" t="s">
        <v>4980</v>
      </c>
      <c r="M1524" s="4" t="s">
        <v>4981</v>
      </c>
      <c r="N1524" s="4" t="s">
        <v>10812</v>
      </c>
    </row>
    <row r="1525" spans="2:14" s="4" customFormat="1" x14ac:dyDescent="0.25">
      <c r="B1525" s="4" t="str">
        <f>"  """&amp;A1525&amp;""": {
    ""name"" : """&amp;SUBSTITUTE(F1525,"""","\""")&amp;""",
    ""latitude"" : "&amp;IF(D1525&lt;&gt;"",LEFT(D1525,2)&amp;"."&amp;RIGHT(D1525,LEN(D1525)-2),"0")&amp;",
    ""longitude"" : "&amp;IF(E1525&lt;&gt;"",LEFT(E1525,1)&amp;"."&amp;RIGHT(E1525,LEN(E1525)-1),"0")&amp;","&amp;"
    ""image"" : """&amp;N1525&amp;"""
  },"</f>
        <v xml:space="preserve">  "": {
    "name" : "El Salvador",
    "latitude" : 52.366231,
    "longitude" : 4.905411,
    "image" : "https://lh6.ggpht.com/SKFVPK652EEEmJkgGfSzwDIrJVcr_FM13l6Fshjl9zojAwwHOkkHEPTyZcnxGJMtTHg5keXNZzfGdn9UFHCw"
  },</v>
      </c>
      <c r="C1525" s="4">
        <v>435215</v>
      </c>
      <c r="D1525" s="5">
        <v>52366231</v>
      </c>
      <c r="E1525" s="5">
        <v>4905411</v>
      </c>
      <c r="F1525" s="4" t="s">
        <v>11636</v>
      </c>
      <c r="G1525" s="4" t="s">
        <v>2916</v>
      </c>
      <c r="H1525" s="4" t="s">
        <v>2443</v>
      </c>
      <c r="I1525" s="4" t="s">
        <v>2452</v>
      </c>
      <c r="J1525" s="4" t="s">
        <v>2495</v>
      </c>
      <c r="K1525" s="4" t="s">
        <v>7464</v>
      </c>
      <c r="L1525" s="4">
        <v>1</v>
      </c>
      <c r="M1525" s="4" t="s">
        <v>16018</v>
      </c>
      <c r="N1525" s="4" t="s">
        <v>11637</v>
      </c>
    </row>
    <row r="1526" spans="2:14" s="4" customFormat="1" x14ac:dyDescent="0.25">
      <c r="B1526" s="4" t="str">
        <f>"  """&amp;A1526&amp;""": {
    ""name"" : """&amp;SUBSTITUTE(F1526,"""","\""")&amp;""",
    ""latitude"" : "&amp;IF(D1526&lt;&gt;"",LEFT(D1526,2)&amp;"."&amp;RIGHT(D1526,LEN(D1526)-2),"0")&amp;",
    ""longitude"" : "&amp;IF(E1526&lt;&gt;"",LEFT(E1526,1)&amp;"."&amp;RIGHT(E1526,LEN(E1526)-1),"0")&amp;","&amp;"
    ""image"" : """&amp;N1526&amp;"""
  },"</f>
        <v xml:space="preserve">  "": {
    "name" : "De Wereld Bleef Doof",
    "latitude" : 52.366457,
    "longitude" : 4.90611,
    "image" : "https://lh3.googleusercontent.com/GtDAp1xcyxaMOkz-IFbzvHe9SKgT48uiScVYb2yBTzXZNARItQOr_-7wwA93yD9ZnyNjJKT2WN7o_meXsTF1"
  },</v>
      </c>
      <c r="C1526" s="4">
        <v>573863</v>
      </c>
      <c r="D1526" s="5">
        <v>52366457</v>
      </c>
      <c r="E1526" s="5">
        <v>490611</v>
      </c>
      <c r="F1526" s="4" t="s">
        <v>7463</v>
      </c>
      <c r="G1526" s="4" t="s">
        <v>2916</v>
      </c>
      <c r="H1526" s="4" t="s">
        <v>2443</v>
      </c>
      <c r="I1526" s="4" t="s">
        <v>2452</v>
      </c>
      <c r="J1526" s="4" t="s">
        <v>2495</v>
      </c>
      <c r="K1526" s="4" t="s">
        <v>7464</v>
      </c>
      <c r="L1526" s="4">
        <v>1018</v>
      </c>
      <c r="M1526" s="4" t="s">
        <v>7465</v>
      </c>
      <c r="N1526" s="4" t="s">
        <v>11405</v>
      </c>
    </row>
    <row r="1527" spans="2:14" s="4" customFormat="1" x14ac:dyDescent="0.25">
      <c r="B1527" s="4" t="str">
        <f>"  """&amp;A1527&amp;""": {
    ""name"" : """&amp;SUBSTITUTE(F1527,"""","\""")&amp;""",
    ""latitude"" : "&amp;IF(D1527&lt;&gt;"",LEFT(D1527,2)&amp;"."&amp;RIGHT(D1527,LEN(D1527)-2),"0")&amp;",
    ""longitude"" : "&amp;IF(E1527&lt;&gt;"",LEFT(E1527,1)&amp;"."&amp;RIGHT(E1527,LEN(E1527)-1),"0")&amp;","&amp;"
    ""image"" : """&amp;N1527&amp;"""
  },"</f>
        <v xml:space="preserve">  "": {
    "name" : "Excalibur",
    "latitude" : 52.360189,
    "longitude" : 4.907036,
    "image" : "https://lh3.googleusercontent.com/3RvI1RWRkdoCsXY0DGtYaDxGp6YzezeevdUN8woL3dg3PdmgNT7QP3p6HkM150XggCpnOuMzO_IhVmHC_K3f"
  },</v>
      </c>
      <c r="C1527" s="4">
        <v>49371580</v>
      </c>
      <c r="D1527" s="5">
        <v>52360189</v>
      </c>
      <c r="E1527" s="5">
        <v>4907036</v>
      </c>
      <c r="F1527" s="4" t="s">
        <v>11684</v>
      </c>
      <c r="G1527" s="4" t="s">
        <v>2916</v>
      </c>
      <c r="H1527" s="4" t="s">
        <v>2443</v>
      </c>
      <c r="I1527" s="4" t="s">
        <v>2452</v>
      </c>
      <c r="J1527" s="4" t="s">
        <v>2495</v>
      </c>
      <c r="K1527" s="4" t="s">
        <v>17107</v>
      </c>
      <c r="L1527" s="4">
        <v>7</v>
      </c>
      <c r="M1527" s="4" t="s">
        <v>17108</v>
      </c>
      <c r="N1527" s="4" t="s">
        <v>11685</v>
      </c>
    </row>
    <row r="1528" spans="2:14" s="4" customFormat="1" x14ac:dyDescent="0.25">
      <c r="B1528" s="4" t="str">
        <f>"  """&amp;A1528&amp;""": {
    ""name"" : """&amp;SUBSTITUTE(F1528,"""","\""")&amp;""",
    ""latitude"" : "&amp;IF(D1528&lt;&gt;"",LEFT(D1528,2)&amp;"."&amp;RIGHT(D1528,LEN(D1528)-2),"0")&amp;",
    ""longitude"" : "&amp;IF(E1528&lt;&gt;"",LEFT(E1528,1)&amp;"."&amp;RIGHT(E1528,LEN(E1528)-1),"0")&amp;","&amp;"
    ""image"" : """&amp;N1528&amp;"""
  },"</f>
        <v xml:space="preserve">  "": {
    "name" : "M. S. Vaz Dias",
    "latitude" : 52.366118,
    "longitude" : 4.904763,
    "image" : "https://lh5.ggpht.com/jD3NRhZ83ih58ycVh12y1YEO_E4e7oKG9e4eJtKn5xJSLUQphKutiEj2AQ41GM0wu23ji-2Ocphi3LtiKZwj"
  },</v>
      </c>
      <c r="C1528" s="4">
        <v>283747</v>
      </c>
      <c r="D1528" s="5">
        <v>52366118</v>
      </c>
      <c r="E1528" s="5">
        <v>4904763</v>
      </c>
      <c r="F1528" s="4" t="s">
        <v>6373</v>
      </c>
      <c r="G1528" s="4" t="s">
        <v>2916</v>
      </c>
      <c r="H1528" s="4" t="s">
        <v>2443</v>
      </c>
      <c r="I1528" s="4" t="s">
        <v>2452</v>
      </c>
      <c r="J1528" s="4" t="s">
        <v>2495</v>
      </c>
      <c r="K1528" s="4" t="s">
        <v>8988</v>
      </c>
      <c r="M1528" s="4">
        <v>1018</v>
      </c>
      <c r="N1528" s="4" t="s">
        <v>13309</v>
      </c>
    </row>
    <row r="1529" spans="2:14" s="4" customFormat="1" x14ac:dyDescent="0.25">
      <c r="B1529" s="4" t="str">
        <f>"  """&amp;A1529&amp;""": {
    ""name"" : """&amp;SUBSTITUTE(F1529,"""","\""")&amp;""",
    ""latitude"" : "&amp;IF(D1529&lt;&gt;"",LEFT(D1529,2)&amp;"."&amp;RIGHT(D1529,LEN(D1529)-2),"0")&amp;",
    ""longitude"" : "&amp;IF(E1529&lt;&gt;"",LEFT(E1529,1)&amp;"."&amp;RIGHT(E1529,LEN(E1529)-1),"0")&amp;","&amp;"
    ""image"" : """&amp;N1529&amp;"""
  },"</f>
        <v xml:space="preserve">  "": {
    "name" : "Bolwerk Amsterdam 21: Diemen/Molen de Valk",
    "latitude" : 52.361881,
    "longitude" : 4.914889,
    "image" : "https://lh5.ggpht.com/AOnTqISM8jIWBoDBGDbEdWoguE-EjqZgtZyyef15VvckM1P-2FOOg0Ee_vcFM9JDSfOqKPgDF8jsEjo8Um3b"
  },</v>
      </c>
      <c r="C1529" s="4">
        <v>21926</v>
      </c>
      <c r="D1529" s="5">
        <v>52361881</v>
      </c>
      <c r="E1529" s="5">
        <v>4914889</v>
      </c>
      <c r="F1529" s="4" t="s">
        <v>4846</v>
      </c>
      <c r="G1529" s="4" t="s">
        <v>2916</v>
      </c>
      <c r="H1529" s="4" t="s">
        <v>2443</v>
      </c>
      <c r="I1529" s="4" t="s">
        <v>2452</v>
      </c>
      <c r="J1529" s="4" t="s">
        <v>2495</v>
      </c>
      <c r="K1529" s="4" t="s">
        <v>4847</v>
      </c>
      <c r="L1529" s="4" t="s">
        <v>4848</v>
      </c>
      <c r="M1529" s="4" t="s">
        <v>4849</v>
      </c>
      <c r="N1529" s="4" t="s">
        <v>10655</v>
      </c>
    </row>
    <row r="1530" spans="2:14" s="4" customFormat="1" x14ac:dyDescent="0.25">
      <c r="B1530" s="4" t="str">
        <f>"  """&amp;A1530&amp;""": {
    ""name"" : """&amp;SUBSTITUTE(F1530,"""","\""")&amp;""",
    ""latitude"" : "&amp;IF(D1530&lt;&gt;"",LEFT(D1530,2)&amp;"."&amp;RIGHT(D1530,LEN(D1530)-2),"0")&amp;",
    ""longitude"" : "&amp;IF(E1530&lt;&gt;"",LEFT(E1530,1)&amp;"."&amp;RIGHT(E1530,LEN(E1530)-1),"0")&amp;","&amp;"
    ""image"" : """&amp;N1530&amp;"""
  },"</f>
        <v xml:space="preserve">  "": {
    "name" : "Eagle NW",
    "latitude" : 52.362472,
    "longitude" : 4.906923,
    "image" : "https://lh4.ggpht.com/tLHWp46OZ3JnSFnrF1gkviRogywUHzK3fVCSWQzZWfFQBuX3igeIKNlJzP9GueOKt24zzoJIeHtHuE1Mh2Jlxxr_rMjfEfyHkTm2fqqsNa-QnOy6"
  },</v>
      </c>
      <c r="C1530" s="4">
        <v>403215</v>
      </c>
      <c r="D1530" s="5">
        <v>52362472</v>
      </c>
      <c r="E1530" s="5">
        <v>4906923</v>
      </c>
      <c r="F1530" s="4" t="s">
        <v>7150</v>
      </c>
      <c r="G1530" s="4" t="s">
        <v>2916</v>
      </c>
      <c r="H1530" s="4" t="s">
        <v>2443</v>
      </c>
      <c r="I1530" s="4" t="s">
        <v>2452</v>
      </c>
      <c r="J1530" s="4" t="s">
        <v>2495</v>
      </c>
      <c r="K1530" s="4" t="s">
        <v>3045</v>
      </c>
      <c r="L1530" s="4">
        <v>33</v>
      </c>
      <c r="M1530" s="4" t="s">
        <v>7151</v>
      </c>
      <c r="N1530" s="4" t="s">
        <v>11581</v>
      </c>
    </row>
    <row r="1531" spans="2:14" s="4" customFormat="1" x14ac:dyDescent="0.25">
      <c r="B1531" s="4" t="str">
        <f>"  """&amp;A1531&amp;""": {
    ""name"" : """&amp;SUBSTITUTE(F1531,"""","\""")&amp;""",
    ""latitude"" : "&amp;IF(D1531&lt;&gt;"",LEFT(D1531,2)&amp;"."&amp;RIGHT(D1531,LEN(D1531)-2),"0")&amp;",
    ""longitude"" : "&amp;IF(E1531&lt;&gt;"",LEFT(E1531,1)&amp;"."&amp;RIGHT(E1531,LEN(E1531)-1),"0")&amp;","&amp;"
    ""image"" : """&amp;N1531&amp;"""
  },"</f>
        <v xml:space="preserve">  "": {
    "name" : "Eagle SE",
    "latitude" : 52.362352,
    "longitude" : 4.907624,
    "image" : "https://lh6.ggpht.com/V5Z3VHqtOuPyuT2bgwPitl5NR2v6lNxLL6w9ztdIpSVjUKGt9Y_skarp1TxQZ1TTp-2VYJvV7O5ZT6izIU6n4okz4HWFFje-VxtLTUElfjNLa7ee"
  },</v>
      </c>
      <c r="C1531" s="4">
        <v>93573</v>
      </c>
      <c r="D1531" s="5">
        <v>52362352</v>
      </c>
      <c r="E1531" s="5">
        <v>4907624</v>
      </c>
      <c r="F1531" s="4" t="s">
        <v>5304</v>
      </c>
      <c r="G1531" s="4" t="s">
        <v>2916</v>
      </c>
      <c r="H1531" s="4" t="s">
        <v>2443</v>
      </c>
      <c r="I1531" s="4" t="s">
        <v>2452</v>
      </c>
      <c r="J1531" s="4" t="s">
        <v>2495</v>
      </c>
      <c r="K1531" s="4" t="s">
        <v>3045</v>
      </c>
      <c r="L1531" s="4">
        <v>98</v>
      </c>
      <c r="M1531" s="4">
        <v>1018</v>
      </c>
      <c r="N1531" s="4" t="s">
        <v>11582</v>
      </c>
    </row>
    <row r="1532" spans="2:14" s="4" customFormat="1" x14ac:dyDescent="0.25">
      <c r="B1532" s="4" t="str">
        <f>"  """&amp;A1532&amp;""": {
    ""name"" : """&amp;SUBSTITUTE(F1532,"""","\""")&amp;""",
    ""latitude"" : "&amp;IF(D1532&lt;&gt;"",LEFT(D1532,2)&amp;"."&amp;RIGHT(D1532,LEN(D1532)-2),"0")&amp;",
    ""longitude"" : "&amp;IF(E1532&lt;&gt;"",LEFT(E1532,1)&amp;"."&amp;RIGHT(E1532,LEN(E1532)-1),"0")&amp;","&amp;"
    ""image"" : """&amp;N1532&amp;"""
  },"</f>
        <v xml:space="preserve">  "": {
    "name" : "Joodsche Invalide Herdenkingsmonument",
    "latitude" : 52.362359,
    "longitude" : 4.907934,
    "image" : "https://lh5.ggpht.com/eKxt2eXyGKVBMU76GX0aDUfScAD5PV_iuRuipI9wccJ4h5z23EjExo4mpHQs1l5NkDS-rObcevOJU6SmUNd05w"
  },</v>
      </c>
      <c r="C1532" s="4">
        <v>724977</v>
      </c>
      <c r="D1532" s="5">
        <v>52362359</v>
      </c>
      <c r="E1532" s="5">
        <v>4907934</v>
      </c>
      <c r="F1532" s="4" t="s">
        <v>8014</v>
      </c>
      <c r="G1532" s="4" t="s">
        <v>2916</v>
      </c>
      <c r="H1532" s="4" t="s">
        <v>2443</v>
      </c>
      <c r="I1532" s="4" t="s">
        <v>2452</v>
      </c>
      <c r="J1532" s="4" t="s">
        <v>2495</v>
      </c>
      <c r="K1532" s="4" t="s">
        <v>3045</v>
      </c>
      <c r="L1532" s="4">
        <v>100</v>
      </c>
      <c r="M1532" s="4" t="s">
        <v>8015</v>
      </c>
      <c r="N1532" s="4" t="s">
        <v>12579</v>
      </c>
    </row>
    <row r="1533" spans="2:14" s="4" customFormat="1" x14ac:dyDescent="0.25">
      <c r="B1533" s="4" t="str">
        <f>"  """&amp;A1533&amp;""": {
    ""name"" : """&amp;SUBSTITUTE(F1533,"""","\""")&amp;""",
    ""latitude"" : "&amp;IF(D1533&lt;&gt;"",LEFT(D1533,2)&amp;"."&amp;RIGHT(D1533,LEN(D1533)-2),"0")&amp;",
    ""longitude"" : "&amp;IF(E1533&lt;&gt;"",LEFT(E1533,1)&amp;"."&amp;RIGHT(E1533,LEN(E1533)-1),"0")&amp;","&amp;"
    ""image"" : """&amp;N1533&amp;"""
  },"</f>
        <v xml:space="preserve">  "": {
    "name" : "Hermitage Support",
    "latitude" : 52.365579,
    "longitude" : 4.903296,
    "image" : "https://lh5.ggpht.com/w9kF-1--TkQkNipnOAQj_Ll5viO34t2PT_MOz72JldfgAdrDenus3PmaWSZxlKZ0V1pB4Z6polbVjpxvuDOW"
  },</v>
      </c>
      <c r="C1533" s="4">
        <v>586965</v>
      </c>
      <c r="D1533" s="5">
        <v>52365579</v>
      </c>
      <c r="E1533" s="5">
        <v>4903296</v>
      </c>
      <c r="F1533" s="4" t="s">
        <v>7316</v>
      </c>
      <c r="G1533" s="4" t="s">
        <v>2916</v>
      </c>
      <c r="H1533" s="4" t="s">
        <v>2443</v>
      </c>
      <c r="I1533" s="4" t="s">
        <v>2452</v>
      </c>
      <c r="J1533" s="4" t="s">
        <v>2495</v>
      </c>
      <c r="K1533" s="4" t="s">
        <v>6744</v>
      </c>
      <c r="L1533" s="4">
        <v>14</v>
      </c>
      <c r="M1533" s="4" t="s">
        <v>7317</v>
      </c>
      <c r="N1533" s="4" t="s">
        <v>12248</v>
      </c>
    </row>
    <row r="1534" spans="2:14" s="4" customFormat="1" x14ac:dyDescent="0.25">
      <c r="B1534" s="4" t="str">
        <f>"  """&amp;A1534&amp;""": {
    ""name"" : """&amp;SUBSTITUTE(F1534,"""","\""")&amp;""",
    ""latitude"" : "&amp;IF(D1534&lt;&gt;"",LEFT(D1534,2)&amp;"."&amp;RIGHT(D1534,LEN(D1534)-2),"0")&amp;",
    ""longitude"" : "&amp;IF(E1534&lt;&gt;"",LEFT(E1534,1)&amp;"."&amp;RIGHT(E1534,LEN(E1534)-1),"0")&amp;","&amp;"
    ""image"" : """&amp;N1534&amp;"""
  },"</f>
        <v xml:space="preserve">  "": {
    "name" : "Katja En Eddy",
    "latitude" : 52.365192,
    "longitude" : 4.90388,
    "image" : "https://lh4.ggpht.com/v9ZBd0i3J5nm7Gr0n1CpQWAiJRpuZGXvNRkNZxQ-TJOeVOXQteNeywiyIZCWuzcdmYaI54O7DQsFcfG3dXgw"
  },</v>
      </c>
      <c r="C1534" s="4">
        <v>415657</v>
      </c>
      <c r="D1534" s="5">
        <v>52365192</v>
      </c>
      <c r="E1534" s="5">
        <v>490388</v>
      </c>
      <c r="F1534" s="4" t="s">
        <v>12620</v>
      </c>
      <c r="G1534" s="4" t="s">
        <v>2916</v>
      </c>
      <c r="H1534" s="4" t="s">
        <v>2443</v>
      </c>
      <c r="I1534" s="4" t="s">
        <v>2452</v>
      </c>
      <c r="J1534" s="4" t="s">
        <v>2495</v>
      </c>
      <c r="K1534" s="4" t="s">
        <v>5319</v>
      </c>
      <c r="L1534" s="4">
        <v>1</v>
      </c>
      <c r="M1534" s="4" t="s">
        <v>16002</v>
      </c>
      <c r="N1534" s="4" t="s">
        <v>12621</v>
      </c>
    </row>
    <row r="1535" spans="2:14" s="4" customFormat="1" x14ac:dyDescent="0.25">
      <c r="B1535" s="4" t="str">
        <f>"  """&amp;A1535&amp;""": {
    ""name"" : """&amp;SUBSTITUTE(F1535,"""","\""")&amp;""",
    ""latitude"" : "&amp;IF(D1535&lt;&gt;"",LEFT(D1535,2)&amp;"."&amp;RIGHT(D1535,LEN(D1535)-2),"0")&amp;",
    ""longitude"" : "&amp;IF(E1535&lt;&gt;"",LEFT(E1535,1)&amp;"."&amp;RIGHT(E1535,LEN(E1535)-1),"0")&amp;","&amp;"
    ""image"" : """&amp;N1535&amp;"""
  },"</f>
        <v xml:space="preserve">  "": {
    "name" : "Monument voor slachtoffers van de Tweede Wereldoorlog 1",
    "latitude" : 52.364816,
    "longitude" : 4.902851,
    "image" : "https://lh5.ggpht.com/d5_omCn8P6geD9LVsUntH3E_E7MoOoMh-P8rJhekL4YYHMRqej8pAdmb1vmaL7Gh4RKBtAYc0B2ymL0PwT39"
  },</v>
      </c>
      <c r="C1535" s="4">
        <v>104066</v>
      </c>
      <c r="D1535" s="5">
        <v>52364816</v>
      </c>
      <c r="E1535" s="5">
        <v>4902851</v>
      </c>
      <c r="F1535" s="4" t="s">
        <v>5379</v>
      </c>
      <c r="G1535" s="4" t="s">
        <v>2916</v>
      </c>
      <c r="H1535" s="4" t="s">
        <v>2443</v>
      </c>
      <c r="I1535" s="4" t="s">
        <v>2452</v>
      </c>
      <c r="J1535" s="4" t="s">
        <v>2495</v>
      </c>
      <c r="K1535" s="4" t="s">
        <v>5319</v>
      </c>
      <c r="L1535" s="4">
        <v>3</v>
      </c>
      <c r="M1535" s="4">
        <v>1018</v>
      </c>
      <c r="N1535" s="4" t="s">
        <v>13225</v>
      </c>
    </row>
    <row r="1536" spans="2:14" s="4" customFormat="1" x14ac:dyDescent="0.25">
      <c r="B1536" s="4" t="str">
        <f>"  """&amp;A1536&amp;""": {
    ""name"" : """&amp;SUBSTITUTE(F1536,"""","\""")&amp;""",
    ""latitude"" : "&amp;IF(D1536&lt;&gt;"",LEFT(D1536,2)&amp;"."&amp;RIGHT(D1536,LEN(D1536)-2),"0")&amp;",
    ""longitude"" : "&amp;IF(E1536&lt;&gt;"",LEFT(E1536,1)&amp;"."&amp;RIGHT(E1536,LEN(E1536)-1),"0")&amp;","&amp;"
    ""image"" : """&amp;N1536&amp;"""
  },"</f>
        <v xml:space="preserve">  "": {
    "name" : "Monument voor slachtoffers van de Tweede Wereldoorlog 22",
    "latitude" : 52.365202,
    "longitude" : 4.904903,
    "image" : "https://lh5.ggpht.com/wuQxujmEtMiAdtX8Sjtmn3Vkak3zGmhQEGV8p0nhTciGWPXtW2N2L4ZhQM8tFKuQyc1LFHUJ4kefka-O6ysg"
  },</v>
      </c>
      <c r="C1536" s="4">
        <v>95341</v>
      </c>
      <c r="D1536" s="5">
        <v>52365202</v>
      </c>
      <c r="E1536" s="5">
        <v>4904903</v>
      </c>
      <c r="F1536" s="4" t="s">
        <v>5318</v>
      </c>
      <c r="G1536" s="4" t="s">
        <v>2916</v>
      </c>
      <c r="H1536" s="4" t="s">
        <v>2443</v>
      </c>
      <c r="I1536" s="4" t="s">
        <v>2452</v>
      </c>
      <c r="J1536" s="4" t="s">
        <v>2495</v>
      </c>
      <c r="K1536" s="4" t="s">
        <v>5319</v>
      </c>
      <c r="L1536" s="4">
        <v>3</v>
      </c>
      <c r="M1536" s="4">
        <v>1018</v>
      </c>
      <c r="N1536" s="4" t="s">
        <v>13226</v>
      </c>
    </row>
    <row r="1537" spans="2:14" s="4" customFormat="1" x14ac:dyDescent="0.25">
      <c r="B1537" s="4" t="str">
        <f>"  """&amp;A1537&amp;""": {
    ""name"" : """&amp;SUBSTITUTE(F1537,"""","\""")&amp;""",
    ""latitude"" : "&amp;IF(D1537&lt;&gt;"",LEFT(D1537,2)&amp;"."&amp;RIGHT(D1537,LEN(D1537)-2),"0")&amp;",
    ""longitude"" : "&amp;IF(E1537&lt;&gt;"",LEFT(E1537,1)&amp;"."&amp;RIGHT(E1537,LEN(E1537)-1),"0")&amp;","&amp;"
    ""image"" : """&amp;N1537&amp;"""
  },"</f>
        <v xml:space="preserve">  "": {
    "name" : "Barmhartigheid",
    "latitude" : 52.365156,
    "longitude" : 4.906739,
    "image" : "https://lh5.ggpht.com/gKPgEAQ1gbOWkasBUKjfreSfHeYObBbMkrfNLBpFUDB7tStpSZmPW0h9lbIWHcf8OiWaQ_O8V7KSvFIV7cc"
  },</v>
      </c>
      <c r="C1537" s="4">
        <v>127835</v>
      </c>
      <c r="D1537" s="5">
        <v>52365156</v>
      </c>
      <c r="E1537" s="5">
        <v>4906739</v>
      </c>
      <c r="F1537" s="4" t="s">
        <v>5542</v>
      </c>
      <c r="G1537" s="4" t="s">
        <v>2916</v>
      </c>
      <c r="H1537" s="4" t="s">
        <v>2443</v>
      </c>
      <c r="I1537" s="4" t="s">
        <v>2452</v>
      </c>
      <c r="J1537" s="4" t="s">
        <v>2495</v>
      </c>
      <c r="K1537" s="4" t="s">
        <v>5319</v>
      </c>
      <c r="L1537" s="4">
        <v>94</v>
      </c>
      <c r="M1537" s="4" t="s">
        <v>5543</v>
      </c>
      <c r="N1537" s="4" t="s">
        <v>10403</v>
      </c>
    </row>
    <row r="1538" spans="2:14" s="4" customFormat="1" x14ac:dyDescent="0.25">
      <c r="B1538" s="4" t="str">
        <f>"  """&amp;A1538&amp;""": {
    ""name"" : """&amp;SUBSTITUTE(F1538,"""","\""")&amp;""",
    ""latitude"" : "&amp;IF(D1538&lt;&gt;"",LEFT(D1538,2)&amp;"."&amp;RIGHT(D1538,LEN(D1538)-2),"0")&amp;",
    ""longitude"" : "&amp;IF(E1538&lt;&gt;"",LEFT(E1538,1)&amp;"."&amp;RIGHT(E1538,LEN(E1538)-1),"0")&amp;","&amp;"
    ""image"" : """&amp;N1538&amp;"""
  },"</f>
        <v xml:space="preserve">  "": {
    "name" : "Schaduwkade",
    "latitude" : 52.365253,
    "longitude" : 4.905283,
    "image" : "https://lh3.googleusercontent.com/OExz0JoMNRygRuHdJoA1p4fSsWMGVH6M4ZcC9hQwmnogEtsmn5kysLavt84ACVx1z2JaWHzpwtxWjc9NWKBtIA"
  },</v>
      </c>
      <c r="C1538" s="4">
        <v>677010</v>
      </c>
      <c r="D1538" s="5">
        <v>52365253</v>
      </c>
      <c r="E1538" s="5">
        <v>4905283</v>
      </c>
      <c r="F1538" s="4" t="s">
        <v>14313</v>
      </c>
      <c r="G1538" s="4" t="s">
        <v>2916</v>
      </c>
      <c r="H1538" s="4" t="s">
        <v>2443</v>
      </c>
      <c r="I1538" s="4" t="s">
        <v>2452</v>
      </c>
      <c r="J1538" s="4" t="s">
        <v>2495</v>
      </c>
      <c r="K1538" s="4" t="s">
        <v>5319</v>
      </c>
      <c r="L1538" s="4" t="s">
        <v>5811</v>
      </c>
      <c r="M1538" s="4" t="s">
        <v>16331</v>
      </c>
      <c r="N1538" s="4" t="s">
        <v>14314</v>
      </c>
    </row>
    <row r="1539" spans="2:14" s="4" customFormat="1" x14ac:dyDescent="0.25">
      <c r="B1539" s="4" t="str">
        <f>"  """&amp;A1539&amp;""": {
    ""name"" : """&amp;SUBSTITUTE(F1539,"""","\""")&amp;""",
    ""latitude"" : "&amp;IF(D1539&lt;&gt;"",LEFT(D1539,2)&amp;"."&amp;RIGHT(D1539,LEN(D1539)-2),"0")&amp;",
    ""longitude"" : "&amp;IF(E1539&lt;&gt;"",LEFT(E1539,1)&amp;"."&amp;RIGHT(E1539,LEN(E1539)-1),"0")&amp;","&amp;"
    ""image"" : """&amp;N1539&amp;"""
  },"</f>
        <v xml:space="preserve">  "": {
    "name" : "Versierde Klokgevel",
    "latitude" : 52.365489,
    "longitude" : 4.905979,
    "image" : "https://lh6.ggpht.com/x2CuMxUwFxH-JbOzellRidLyGxbaFzlvTLXzk3-uUyfy8iH-SirvwwCtF5gb7LM_r8aj7H2KszvwclWsGAY5"
  },</v>
      </c>
      <c r="C1539" s="4">
        <v>1208307</v>
      </c>
      <c r="D1539" s="5">
        <v>52365489</v>
      </c>
      <c r="E1539" s="5">
        <v>4905979</v>
      </c>
      <c r="F1539" s="4" t="s">
        <v>15385</v>
      </c>
      <c r="G1539" s="4" t="s">
        <v>2916</v>
      </c>
      <c r="H1539" s="4" t="s">
        <v>2443</v>
      </c>
      <c r="I1539" s="4" t="s">
        <v>2452</v>
      </c>
      <c r="J1539" s="4" t="s">
        <v>2495</v>
      </c>
      <c r="K1539" s="4" t="s">
        <v>5319</v>
      </c>
      <c r="L1539" s="4" t="s">
        <v>16594</v>
      </c>
      <c r="M1539" s="4" t="s">
        <v>16595</v>
      </c>
      <c r="N1539" s="4" t="s">
        <v>15386</v>
      </c>
    </row>
    <row r="1540" spans="2:14" s="4" customFormat="1" x14ac:dyDescent="0.25">
      <c r="B1540" s="4" t="str">
        <f>"  """&amp;A1540&amp;""": {
    ""name"" : """&amp;SUBSTITUTE(F1540,"""","\""")&amp;""",
    ""latitude"" : "&amp;IF(D1540&lt;&gt;"",LEFT(D1540,2)&amp;"."&amp;RIGHT(D1540,LEN(D1540)-2),"0")&amp;",
    ""longitude"" : "&amp;IF(E1540&lt;&gt;"",LEFT(E1540,1)&amp;"."&amp;RIGHT(E1540,LEN(E1540)-1),"0")&amp;","&amp;"
    ""image"" : """&amp;N1540&amp;"""
  },"</f>
        <v xml:space="preserve">  "": {
    "name" : "VanBrantsRusHofie",
    "latitude" : 52.364686,
    "longitude" : 4.904064,
    "image" : "https://lh6.ggpht.com/fsOev-BSIMDs1NHWVSPwwQnnZR31su5Yjp6gSKB1OfizljMjrJdP1W1pQJC_F446l8GgOg56SNJiuechWKbg"
  },</v>
      </c>
      <c r="C1540" s="4">
        <v>333378</v>
      </c>
      <c r="D1540" s="5">
        <v>52364686</v>
      </c>
      <c r="E1540" s="5">
        <v>4904064</v>
      </c>
      <c r="F1540" s="4" t="s">
        <v>15340</v>
      </c>
      <c r="G1540" s="4" t="s">
        <v>2916</v>
      </c>
      <c r="H1540" s="4" t="s">
        <v>2443</v>
      </c>
      <c r="I1540" s="4" t="s">
        <v>2452</v>
      </c>
      <c r="J1540" s="4" t="s">
        <v>2495</v>
      </c>
      <c r="K1540" s="4" t="s">
        <v>5319</v>
      </c>
      <c r="L1540" s="4" t="s">
        <v>15930</v>
      </c>
      <c r="M1540" s="4" t="s">
        <v>15931</v>
      </c>
      <c r="N1540" s="4" t="s">
        <v>15341</v>
      </c>
    </row>
    <row r="1541" spans="2:14" s="4" customFormat="1" x14ac:dyDescent="0.25">
      <c r="B1541" s="4" t="str">
        <f>"  """&amp;A1541&amp;""": {
    ""name"" : """&amp;SUBSTITUTE(F1541,"""","\""")&amp;""",
    ""latitude"" : "&amp;IF(D1541&lt;&gt;"",LEFT(D1541,2)&amp;"."&amp;RIGHT(D1541,LEN(D1541)-2),"0")&amp;",
    ""longitude"" : "&amp;IF(E1541&lt;&gt;"",LEFT(E1541,1)&amp;"."&amp;RIGHT(E1541,LEN(E1541)-1),"0")&amp;","&amp;"
    ""image"" : """&amp;N1541&amp;"""
  },"</f>
        <v xml:space="preserve">  "": {
    "name" : "The Carriers",
    "latitude" : 52.364796,
    "longitude" : 4.904838,
    "image" : "https://lh5.ggpht.com/Pp0BlS8Ds5yjz2pbl7sm-Y8ac7sblWueuJPrOHIzFGfiwHnDgF5i4HLm7JkJZDwUifLKtU7b6cqfq4Tmidh3"
  },</v>
      </c>
      <c r="C1541" s="4">
        <v>326630</v>
      </c>
      <c r="D1541" s="5">
        <v>52364796</v>
      </c>
      <c r="E1541" s="5">
        <v>4904838</v>
      </c>
      <c r="F1541" s="4" t="s">
        <v>6837</v>
      </c>
      <c r="G1541" s="4" t="s">
        <v>2916</v>
      </c>
      <c r="H1541" s="4" t="s">
        <v>2443</v>
      </c>
      <c r="I1541" s="4" t="s">
        <v>2452</v>
      </c>
      <c r="J1541" s="4" t="s">
        <v>2495</v>
      </c>
      <c r="K1541" s="4" t="s">
        <v>5319</v>
      </c>
      <c r="L1541" s="4" t="s">
        <v>6838</v>
      </c>
      <c r="M1541" s="4" t="s">
        <v>6839</v>
      </c>
      <c r="N1541" s="4" t="s">
        <v>15051</v>
      </c>
    </row>
    <row r="1542" spans="2:14" s="4" customFormat="1" x14ac:dyDescent="0.25">
      <c r="B1542" s="4" t="str">
        <f>"  """&amp;A1542&amp;""": {
    ""name"" : """&amp;SUBSTITUTE(F1542,"""","\""")&amp;""",
    ""latitude"" : "&amp;IF(D1542&lt;&gt;"",LEFT(D1542,2)&amp;"."&amp;RIGHT(D1542,LEN(D1542)-2),"0")&amp;",
    ""longitude"" : "&amp;IF(E1542&lt;&gt;"",LEFT(E1542,1)&amp;"."&amp;RIGHT(E1542,LEN(E1542)-1),"0")&amp;","&amp;"
    ""image"" : """&amp;N1542&amp;"""
  },"</f>
        <v xml:space="preserve">  "": {
    "name" : "Lion in Amsterdam",
    "latitude" : 52.364895,
    "longitude" : 4.909703,
    "image" : "https://lh4.ggpht.com/lxUPQ2TlPzcBUhWQZ8rglyW5cxkCqjGtR91g0SBii-xSpaZC9wbcCIzbAd_Mm8KCtaaLsXnHk8F_iu-LKqxqig"
  },</v>
      </c>
      <c r="C1542" s="4">
        <v>513542</v>
      </c>
      <c r="D1542" s="5">
        <v>52364895</v>
      </c>
      <c r="E1542" s="5">
        <v>4909703</v>
      </c>
      <c r="F1542" s="4" t="s">
        <v>7161</v>
      </c>
      <c r="G1542" s="4" t="s">
        <v>2916</v>
      </c>
      <c r="H1542" s="4" t="s">
        <v>2443</v>
      </c>
      <c r="I1542" s="4" t="s">
        <v>2452</v>
      </c>
      <c r="J1542" s="4" t="s">
        <v>2495</v>
      </c>
      <c r="K1542" s="4" t="s">
        <v>7162</v>
      </c>
      <c r="L1542" s="4">
        <v>156</v>
      </c>
      <c r="M1542" s="4" t="s">
        <v>5479</v>
      </c>
      <c r="N1542" s="4" t="s">
        <v>12919</v>
      </c>
    </row>
    <row r="1543" spans="2:14" s="4" customFormat="1" x14ac:dyDescent="0.25">
      <c r="B1543" s="4" t="str">
        <f>"  """&amp;A1543&amp;""": {
    ""name"" : """&amp;SUBSTITUTE(F1543,"""","\""")&amp;""",
    ""latitude"" : "&amp;IF(D1543&lt;&gt;"",LEFT(D1543,2)&amp;"."&amp;RIGHT(D1543,LEN(D1543)-2),"0")&amp;",
    ""longitude"" : "&amp;IF(E1543&lt;&gt;"",LEFT(E1543,1)&amp;"."&amp;RIGHT(E1543,LEN(E1543)-1),"0")&amp;","&amp;"
    ""image"" : """&amp;N1543&amp;"""
  },"</f>
        <v xml:space="preserve">  "": {
    "name" : "Two Lions",
    "latitude" : 52.364001,
    "longitude" : 4.907973,
    "image" : "https://lh4.ggpht.com/5JL4R9GW7lMPqayUDbzsJygxuEdEYaiUO8DBLfO08_ZWlxmqKQxhP1V2QUy5ml1Kdv5tkMtGJyPyKUVwqHoYog"
  },</v>
      </c>
      <c r="C1543" s="4">
        <v>110561</v>
      </c>
      <c r="D1543" s="5">
        <v>52364001</v>
      </c>
      <c r="E1543" s="5">
        <v>4907973</v>
      </c>
      <c r="F1543" s="4" t="s">
        <v>5437</v>
      </c>
      <c r="G1543" s="4" t="s">
        <v>2916</v>
      </c>
      <c r="H1543" s="4" t="s">
        <v>2443</v>
      </c>
      <c r="I1543" s="4" t="s">
        <v>2452</v>
      </c>
      <c r="J1543" s="4" t="s">
        <v>2495</v>
      </c>
      <c r="K1543" s="4" t="s">
        <v>5438</v>
      </c>
      <c r="L1543" s="4">
        <v>89</v>
      </c>
      <c r="M1543" s="4" t="s">
        <v>5439</v>
      </c>
      <c r="N1543" s="4" t="s">
        <v>15296</v>
      </c>
    </row>
    <row r="1544" spans="2:14" s="4" customFormat="1" x14ac:dyDescent="0.25">
      <c r="B1544" s="4" t="str">
        <f>"  """&amp;A1544&amp;""": {
    ""name"" : """&amp;SUBSTITUTE(F1544,"""","\""")&amp;""",
    ""latitude"" : "&amp;IF(D1544&lt;&gt;"",LEFT(D1544,2)&amp;"."&amp;RIGHT(D1544,LEN(D1544)-2),"0")&amp;",
    ""longitude"" : "&amp;IF(E1544&lt;&gt;"",LEFT(E1544,1)&amp;"."&amp;RIGHT(E1544,LEN(E1544)-1),"0")&amp;","&amp;"
    ""image"" : """&amp;N1544&amp;"""
  },"</f>
        <v xml:space="preserve">  "": {
    "name" : "Diamandslijperij",
    "latitude" : 52.364013,
    "longitude" : 4.912576,
    "image" : "https://lh4.ggpht.com/leFAjSkdSk_kHfF_pOlPD2qpihT6WmNvQN7_X5CQdwHP17UsJxrud5Ri9J-AkwFDVWYy0q-4Np7gT3ZrFs9OAQ"
  },</v>
      </c>
      <c r="C1544" s="4">
        <v>962328</v>
      </c>
      <c r="D1544" s="5">
        <v>52364013</v>
      </c>
      <c r="E1544" s="5">
        <v>4912576</v>
      </c>
      <c r="F1544" s="4" t="s">
        <v>9157</v>
      </c>
      <c r="G1544" s="4" t="s">
        <v>2916</v>
      </c>
      <c r="H1544" s="4" t="s">
        <v>2443</v>
      </c>
      <c r="I1544" s="4" t="s">
        <v>2452</v>
      </c>
      <c r="J1544" s="4" t="s">
        <v>2495</v>
      </c>
      <c r="K1544" s="4" t="s">
        <v>5438</v>
      </c>
      <c r="L1544" s="4">
        <v>130</v>
      </c>
      <c r="M1544" s="4">
        <v>1018</v>
      </c>
      <c r="N1544" s="4" t="s">
        <v>11423</v>
      </c>
    </row>
    <row r="1545" spans="2:14" s="4" customFormat="1" x14ac:dyDescent="0.25">
      <c r="B1545" s="4" t="str">
        <f>"  """&amp;A1545&amp;""": {
    ""name"" : """&amp;SUBSTITUTE(F1545,"""","\""")&amp;""",
    ""latitude"" : "&amp;IF(D1545&lt;&gt;"",LEFT(D1545,2)&amp;"."&amp;RIGHT(D1545,LEN(D1545)-2),"0")&amp;",
    ""longitude"" : "&amp;IF(E1545&lt;&gt;"",LEFT(E1545,1)&amp;"."&amp;RIGHT(E1545,LEN(E1545)-1),"0")&amp;","&amp;"
    ""image"" : """&amp;N1545&amp;"""
  },"</f>
        <v xml:space="preserve">  "": {
    "name" : "Het DierenVerzorgerbeeld",
    "latitude" : 52.367526,
    "longitude" : 4.914067,
    "image" : "https://lh6.ggpht.com/MgvSepLpaOl5M6COFwqa0CWqyhl2UdI2qS6rA9fQoLCwkAfC598Mg1Ct0uvEAf7xN6mldjuHfapPRdKVG-SZoQ"
  },</v>
      </c>
      <c r="C1545" s="4">
        <v>901617</v>
      </c>
      <c r="D1545" s="5">
        <v>52367526</v>
      </c>
      <c r="E1545" s="5">
        <v>4914067</v>
      </c>
      <c r="F1545" s="4" t="s">
        <v>8818</v>
      </c>
      <c r="G1545" s="4" t="s">
        <v>2916</v>
      </c>
      <c r="H1545" s="4" t="s">
        <v>2443</v>
      </c>
      <c r="I1545" s="4" t="s">
        <v>2452</v>
      </c>
      <c r="J1545" s="4" t="s">
        <v>2495</v>
      </c>
      <c r="K1545" s="4" t="s">
        <v>17495</v>
      </c>
      <c r="M1545" s="4">
        <v>1018</v>
      </c>
      <c r="N1545" s="4" t="s">
        <v>12259</v>
      </c>
    </row>
    <row r="1546" spans="2:14" s="4" customFormat="1" x14ac:dyDescent="0.25">
      <c r="B1546" s="4" t="str">
        <f>"  """&amp;A1546&amp;""": {
    ""name"" : """&amp;SUBSTITUTE(F1546,"""","\""")&amp;""",
    ""latitude"" : "&amp;IF(D1546&lt;&gt;"",LEFT(D1546,2)&amp;"."&amp;RIGHT(D1546,LEN(D1546)-2),"0")&amp;",
    ""longitude"" : "&amp;IF(E1546&lt;&gt;"",LEFT(E1546,1)&amp;"."&amp;RIGHT(E1546,LEN(E1546)-1),"0")&amp;","&amp;"
    ""image"" : """&amp;N1546&amp;"""
  },"</f>
        <v xml:space="preserve">  "": {
    "name" : "Artis, Two Hounds, Left.",
    "latitude" : 52.366828,
    "longitude" : 4.914371,
    "image" : "https://lh6.ggpht.com/SFCzCdVG95HUAL9frPSfpg2A-Y7PU_MXeHHbVlGyebMfum6Elj8tSJ-_6GKFYnqwzAWzJWB6IEX4iZQ4b6cyBQ"
  },</v>
      </c>
      <c r="C1546" s="4">
        <v>250340</v>
      </c>
      <c r="D1546" s="5">
        <v>52366828</v>
      </c>
      <c r="E1546" s="5">
        <v>4914371</v>
      </c>
      <c r="F1546" s="4" t="s">
        <v>6310</v>
      </c>
      <c r="G1546" s="4" t="s">
        <v>2916</v>
      </c>
      <c r="H1546" s="4" t="s">
        <v>2443</v>
      </c>
      <c r="I1546" s="4" t="s">
        <v>2452</v>
      </c>
      <c r="J1546" s="4" t="s">
        <v>2495</v>
      </c>
      <c r="K1546" s="4" t="s">
        <v>17495</v>
      </c>
      <c r="M1546" s="4">
        <v>1018</v>
      </c>
      <c r="N1546" s="4" t="s">
        <v>10319</v>
      </c>
    </row>
    <row r="1547" spans="2:14" s="4" customFormat="1" x14ac:dyDescent="0.25">
      <c r="B1547" s="4" t="str">
        <f>"  """&amp;A1547&amp;""": {
    ""name"" : """&amp;SUBSTITUTE(F1547,"""","\""")&amp;""",
    ""latitude"" : "&amp;IF(D1547&lt;&gt;"",LEFT(D1547,2)&amp;"."&amp;RIGHT(D1547,LEN(D1547)-2),"0")&amp;",
    ""longitude"" : "&amp;IF(E1547&lt;&gt;"",LEFT(E1547,1)&amp;"."&amp;RIGHT(E1547,LEN(E1547)-1),"0")&amp;","&amp;"
    ""image"" : """&amp;N1547&amp;"""
  },"</f>
        <v xml:space="preserve">  "": {
    "name" : "Jesus De Atocha",
    "latitude" : 52.366698,
    "longitude" : 4.915077,
    "image" : "https://lh3.googleusercontent.com/7LNL0tmPbDGMJYS96uJgRjgqBtWJrn5fRsh_K6HRnNIu7jjZq6ns-V3vUjZ3xIvgv2DyBdFlzDSDEuN-Y9Y"
  },</v>
      </c>
      <c r="C1547" s="4">
        <v>372935</v>
      </c>
      <c r="D1547" s="5">
        <v>52366698</v>
      </c>
      <c r="E1547" s="5">
        <v>4915077</v>
      </c>
      <c r="F1547" s="4" t="s">
        <v>6952</v>
      </c>
      <c r="G1547" s="4" t="s">
        <v>2916</v>
      </c>
      <c r="H1547" s="4" t="s">
        <v>2443</v>
      </c>
      <c r="I1547" s="4" t="s">
        <v>2452</v>
      </c>
      <c r="J1547" s="4" t="s">
        <v>2495</v>
      </c>
      <c r="K1547" s="4" t="s">
        <v>17495</v>
      </c>
      <c r="M1547" s="4">
        <v>1018</v>
      </c>
      <c r="N1547" s="4" t="s">
        <v>12561</v>
      </c>
    </row>
    <row r="1548" spans="2:14" s="4" customFormat="1" x14ac:dyDescent="0.25">
      <c r="B1548" s="4" t="str">
        <f>"  """&amp;A1548&amp;""": {
    ""name"" : """&amp;SUBSTITUTE(F1548,"""","\""")&amp;""",
    ""latitude"" : "&amp;IF(D1548&lt;&gt;"",LEFT(D1548,2)&amp;"."&amp;RIGHT(D1548,LEN(D1548)-2),"0")&amp;",
    ""longitude"" : "&amp;IF(E1548&lt;&gt;"",LEFT(E1548,1)&amp;"."&amp;RIGHT(E1548,LEN(E1548)-1),"0")&amp;","&amp;"
    ""image"" : """&amp;N1548&amp;"""
  },"</f>
        <v xml:space="preserve">  "": {
    "name" : "Vos",
    "latitude" : 52.366285,
    "longitude" : 4.915819,
    "image" : "https://lh3.googleusercontent.com/5IvP6Vd-x_8tHUDC9_cFRVrp-aTCttXvSRXfc6tONd8zELx0et9QKvyZqz18iqygOJ2pk9-b9S-uHeU7cHnw"
  },</v>
      </c>
      <c r="C1548" s="4">
        <v>49371583</v>
      </c>
      <c r="D1548" s="5">
        <v>52366285</v>
      </c>
      <c r="E1548" s="5">
        <v>4915819</v>
      </c>
      <c r="F1548" s="4" t="s">
        <v>15466</v>
      </c>
      <c r="G1548" s="4" t="s">
        <v>2916</v>
      </c>
      <c r="H1548" s="4" t="s">
        <v>2443</v>
      </c>
      <c r="I1548" s="4" t="s">
        <v>2452</v>
      </c>
      <c r="J1548" s="4" t="s">
        <v>2495</v>
      </c>
      <c r="K1548" s="4" t="s">
        <v>17495</v>
      </c>
      <c r="M1548" s="4">
        <v>1018</v>
      </c>
      <c r="N1548" s="4" t="s">
        <v>15467</v>
      </c>
    </row>
    <row r="1549" spans="2:14" s="4" customFormat="1" x14ac:dyDescent="0.25">
      <c r="B1549" s="4" t="str">
        <f>"  """&amp;A1549&amp;""": {
    ""name"" : """&amp;SUBSTITUTE(F1549,"""","\""")&amp;""",
    ""latitude"" : "&amp;IF(D1549&lt;&gt;"",LEFT(D1549,2)&amp;"."&amp;RIGHT(D1549,LEN(D1549)-2),"0")&amp;",
    ""longitude"" : "&amp;IF(E1549&lt;&gt;"",LEFT(E1549,1)&amp;"."&amp;RIGHT(E1549,LEN(E1549)-1),"0")&amp;","&amp;"
    ""image"" : """&amp;N1549&amp;"""
  },"</f>
        <v xml:space="preserve">  "": {
    "name" : "Dikkertje Dap Stond Op De Trap",
    "latitude" : 52.36693,
    "longitude" : 4.915876,
    "image" : "https://lh4.ggpht.com/3SorVzNozQGG51mNPdcf_lMvHcpGHV8vyJkxB5jTCptYjqdPFGUJTYLb3ISoy5QGQegYUCzyTNlmnsiuMvpd"
  },</v>
      </c>
      <c r="C1549" s="4">
        <v>251654</v>
      </c>
      <c r="D1549" s="5">
        <v>5236693</v>
      </c>
      <c r="E1549" s="5">
        <v>4915876</v>
      </c>
      <c r="F1549" s="4" t="s">
        <v>6569</v>
      </c>
      <c r="G1549" s="4" t="s">
        <v>2916</v>
      </c>
      <c r="H1549" s="4" t="s">
        <v>2443</v>
      </c>
      <c r="I1549" s="4" t="s">
        <v>2452</v>
      </c>
      <c r="J1549" s="4" t="s">
        <v>2495</v>
      </c>
      <c r="K1549" s="4" t="s">
        <v>17495</v>
      </c>
      <c r="M1549" s="4">
        <v>1018</v>
      </c>
      <c r="N1549" s="4" t="s">
        <v>11457</v>
      </c>
    </row>
    <row r="1550" spans="2:14" s="4" customFormat="1" x14ac:dyDescent="0.25">
      <c r="B1550" s="4" t="str">
        <f>"  """&amp;A1550&amp;""": {
    ""name"" : """&amp;SUBSTITUTE(F1550,"""","\""")&amp;""",
    ""latitude"" : "&amp;IF(D1550&lt;&gt;"",LEFT(D1550,2)&amp;"."&amp;RIGHT(D1550,LEN(D1550)-2),"0")&amp;",
    ""longitude"" : "&amp;IF(E1550&lt;&gt;"",LEFT(E1550,1)&amp;"."&amp;RIGHT(E1550,LEN(E1550)-1),"0")&amp;","&amp;"
    ""image"" : """&amp;N1550&amp;"""
  },"</f>
        <v xml:space="preserve">  "": {
    "name" : "Artis, Bocale",
    "latitude" : 52.366634,
    "longitude" : 4.915916,
    "image" : ""
  },</v>
      </c>
      <c r="C1550" s="4">
        <v>36844435</v>
      </c>
      <c r="D1550" s="5">
        <v>52366634</v>
      </c>
      <c r="E1550" s="5">
        <v>4915916</v>
      </c>
      <c r="F1550" s="4" t="s">
        <v>10313</v>
      </c>
      <c r="G1550" s="4" t="s">
        <v>2916</v>
      </c>
      <c r="H1550" s="4" t="s">
        <v>2443</v>
      </c>
      <c r="I1550" s="4" t="s">
        <v>2452</v>
      </c>
      <c r="J1550" s="4" t="s">
        <v>2495</v>
      </c>
      <c r="K1550" s="4" t="s">
        <v>17495</v>
      </c>
      <c r="M1550" s="4">
        <v>1018</v>
      </c>
    </row>
    <row r="1551" spans="2:14" s="4" customFormat="1" x14ac:dyDescent="0.25">
      <c r="B1551" s="4" t="str">
        <f>"  """&amp;A1551&amp;""": {
    ""name"" : """&amp;SUBSTITUTE(F1551,"""","\""")&amp;""",
    ""latitude"" : "&amp;IF(D1551&lt;&gt;"",LEFT(D1551,2)&amp;"."&amp;RIGHT(D1551,LEN(D1551)-2),"0")&amp;",
    ""longitude"" : "&amp;IF(E1551&lt;&gt;"",LEFT(E1551,1)&amp;"."&amp;RIGHT(E1551,LEN(E1551)-1),"0")&amp;","&amp;"
    ""image"" : """&amp;N1551&amp;"""
  },"</f>
        <v xml:space="preserve">  "": {
    "name" : "Younger Man Artist",
    "latitude" : 52.366571,
    "longitude" : 4.916701,
    "image" : "https://lh3.ggpht.com/LfpMeFmk_tVCnBEAKFw3mi_ISmlSySoOruK4EbtReZxnSf8bvpozEYiFYQbAe2HF1ItLE9DwpjVnGVsn6un6"
  },</v>
      </c>
      <c r="C1551" s="4">
        <v>959281</v>
      </c>
      <c r="D1551" s="5">
        <v>52366571</v>
      </c>
      <c r="E1551" s="5">
        <v>4916701</v>
      </c>
      <c r="F1551" s="4" t="s">
        <v>9140</v>
      </c>
      <c r="G1551" s="4" t="s">
        <v>2916</v>
      </c>
      <c r="H1551" s="4" t="s">
        <v>2443</v>
      </c>
      <c r="I1551" s="4" t="s">
        <v>2452</v>
      </c>
      <c r="J1551" s="4" t="s">
        <v>2495</v>
      </c>
      <c r="K1551" s="4" t="s">
        <v>17495</v>
      </c>
      <c r="M1551" s="4">
        <v>1018</v>
      </c>
      <c r="N1551" s="4" t="s">
        <v>15789</v>
      </c>
    </row>
    <row r="1552" spans="2:14" s="4" customFormat="1" x14ac:dyDescent="0.25">
      <c r="B1552" s="4" t="str">
        <f>"  """&amp;A1552&amp;""": {
    ""name"" : """&amp;SUBSTITUTE(F1552,"""","\""")&amp;""",
    ""latitude"" : "&amp;IF(D1552&lt;&gt;"",LEFT(D1552,2)&amp;"."&amp;RIGHT(D1552,LEN(D1552)-2),"0")&amp;",
    ""longitude"" : "&amp;IF(E1552&lt;&gt;"",LEFT(E1552,1)&amp;"."&amp;RIGHT(E1552,LEN(E1552)-1),"0")&amp;","&amp;"
    ""image"" : """&amp;N1552&amp;"""
  },"</f>
        <v xml:space="preserve">  "": {
    "name" : "Hert",
    "latitude" : 52.366124,
    "longitude" : 4.917653,
    "image" : "https://lh3.ggpht.com/3T1eph4yshGF5QSrRe-8kJI8TI-7sJlVICl-irc1D1sADVIhWFOGm8w4mPzhznaOgK74EIqy-YtVLwwwC1SJ"
  },</v>
      </c>
      <c r="C1552" s="4">
        <v>741736</v>
      </c>
      <c r="D1552" s="5">
        <v>52366124</v>
      </c>
      <c r="E1552" s="5">
        <v>4917653</v>
      </c>
      <c r="F1552" s="4" t="s">
        <v>7865</v>
      </c>
      <c r="G1552" s="4" t="s">
        <v>2916</v>
      </c>
      <c r="H1552" s="4" t="s">
        <v>2443</v>
      </c>
      <c r="I1552" s="4" t="s">
        <v>2452</v>
      </c>
      <c r="J1552" s="4" t="s">
        <v>2495</v>
      </c>
      <c r="K1552" s="4" t="s">
        <v>17495</v>
      </c>
      <c r="M1552" s="4">
        <v>1018</v>
      </c>
      <c r="N1552" s="4" t="s">
        <v>12249</v>
      </c>
    </row>
    <row r="1553" spans="2:14" s="4" customFormat="1" x14ac:dyDescent="0.25">
      <c r="B1553" s="4" t="str">
        <f>"  """&amp;A1553&amp;""": {
    ""name"" : """&amp;SUBSTITUTE(F1553,"""","\""")&amp;""",
    ""latitude"" : "&amp;IF(D1553&lt;&gt;"",LEFT(D1553,2)&amp;"."&amp;RIGHT(D1553,LEN(D1553)-2),"0")&amp;",
    ""longitude"" : "&amp;IF(E1553&lt;&gt;"",LEFT(E1553,1)&amp;"."&amp;RIGHT(E1553,LEN(E1553)-1),"0")&amp;","&amp;"
    ""image"" : """&amp;N1553&amp;"""
  },"</f>
        <v xml:space="preserve">  "": {
    "name" : "Joodse Herinnering Monument.",
    "latitude" : 52.366236,
    "longitude" : 4.911017,
    "image" : "https://lh6.ggpht.com/BFGB1MAYBrBJNc392qjVMW_7Nn7JbiqplCeWhETK2daOiGRDY27n3ivlqMpF7ChP9DGWNaREuu5zIYnrocYh"
  },</v>
      </c>
      <c r="C1553" s="4">
        <v>988073</v>
      </c>
      <c r="D1553" s="5">
        <v>52366236</v>
      </c>
      <c r="E1553" s="5">
        <v>4911017</v>
      </c>
      <c r="F1553" s="4" t="s">
        <v>9284</v>
      </c>
      <c r="G1553" s="4" t="s">
        <v>2916</v>
      </c>
      <c r="H1553" s="4" t="s">
        <v>2443</v>
      </c>
      <c r="I1553" s="4" t="s">
        <v>2452</v>
      </c>
      <c r="J1553" s="4" t="s">
        <v>2495</v>
      </c>
      <c r="K1553" s="4" t="s">
        <v>3158</v>
      </c>
      <c r="L1553" s="4">
        <v>17</v>
      </c>
      <c r="M1553" s="4" t="s">
        <v>9285</v>
      </c>
      <c r="N1553" s="4" t="s">
        <v>12580</v>
      </c>
    </row>
    <row r="1554" spans="2:14" s="4" customFormat="1" x14ac:dyDescent="0.25">
      <c r="B1554" s="4" t="str">
        <f>"  """&amp;A1554&amp;""": {
    ""name"" : """&amp;SUBSTITUTE(F1554,"""","\""")&amp;""",
    ""latitude"" : "&amp;IF(D1554&lt;&gt;"",LEFT(D1554,2)&amp;"."&amp;RIGHT(D1554,LEN(D1554)-2),"0")&amp;",
    ""longitude"" : "&amp;IF(E1554&lt;&gt;"",LEFT(E1554,1)&amp;"."&amp;RIGHT(E1554,LEN(E1554)-1),"0")&amp;","&amp;"
    ""image"" : """&amp;N1554&amp;"""
  },"</f>
        <v xml:space="preserve">  "": {
    "name" : "Rare Pinguin Statue",
    "latitude" : 52.366727,
    "longitude" : 4.913005,
    "image" : "https://lh4.ggpht.com/MLCquhJ_cTQvBomGKEAjIX4nghX894vkJWykuVGaoh79siWi48_vH3tsDRRro5VknD4ROSgBr6x16uWzMDkTVQ"
  },</v>
      </c>
      <c r="C1554" s="4">
        <v>501400</v>
      </c>
      <c r="D1554" s="5">
        <v>52366727</v>
      </c>
      <c r="E1554" s="5">
        <v>4913005</v>
      </c>
      <c r="F1554" s="4" t="s">
        <v>14116</v>
      </c>
      <c r="G1554" s="4" t="s">
        <v>2916</v>
      </c>
      <c r="H1554" s="4" t="s">
        <v>2443</v>
      </c>
      <c r="I1554" s="4" t="s">
        <v>2452</v>
      </c>
      <c r="J1554" s="4" t="s">
        <v>2495</v>
      </c>
      <c r="K1554" s="4" t="s">
        <v>3158</v>
      </c>
      <c r="L1554" s="4">
        <v>38</v>
      </c>
      <c r="M1554" s="4" t="s">
        <v>3159</v>
      </c>
      <c r="N1554" s="4" t="s">
        <v>14117</v>
      </c>
    </row>
    <row r="1555" spans="2:14" s="4" customFormat="1" x14ac:dyDescent="0.25">
      <c r="B1555" s="4" t="str">
        <f>"  """&amp;A1555&amp;""": {
    ""name"" : """&amp;SUBSTITUTE(F1555,"""","\""")&amp;""",
    ""latitude"" : "&amp;IF(D1555&lt;&gt;"",LEFT(D1555,2)&amp;"."&amp;RIGHT(D1555,LEN(D1555)-2),"0")&amp;",
    ""longitude"" : "&amp;IF(E1555&lt;&gt;"",LEFT(E1555,1)&amp;"."&amp;RIGHT(E1555,LEN(E1555)-1),"0")&amp;","&amp;"
    ""image"" : """&amp;N1555&amp;"""
  },"</f>
        <v xml:space="preserve">  "": {
    "name" : "D'Sarphatihuis",
    "latitude" : 52.364708,
    "longitude" : 4.910617,
    "image" : "https://lh4.ggpht.com/c9fb2l9dY6HKwk-GuvrEQrhNNCiR4Q4wVlYH9nEk7MiElU5ETCUkjLTtfWBcMY72D16HvMxkyvVMos0ELpUd"
  },</v>
      </c>
      <c r="C1555" s="4">
        <v>1207404</v>
      </c>
      <c r="D1555" s="5">
        <v>52364708</v>
      </c>
      <c r="E1555" s="5">
        <v>4910617</v>
      </c>
      <c r="F1555" s="4" t="s">
        <v>11543</v>
      </c>
      <c r="G1555" s="4" t="s">
        <v>2916</v>
      </c>
      <c r="H1555" s="4" t="s">
        <v>2443</v>
      </c>
      <c r="I1555" s="4" t="s">
        <v>2452</v>
      </c>
      <c r="J1555" s="4" t="s">
        <v>2495</v>
      </c>
      <c r="K1555" s="4" t="s">
        <v>3158</v>
      </c>
      <c r="L1555" s="4" t="s">
        <v>6008</v>
      </c>
      <c r="M1555" s="4" t="s">
        <v>16590</v>
      </c>
      <c r="N1555" s="4" t="s">
        <v>11544</v>
      </c>
    </row>
    <row r="1556" spans="2:14" s="4" customFormat="1" x14ac:dyDescent="0.25">
      <c r="B1556" s="4" t="str">
        <f>"  """&amp;A1556&amp;""": {
    ""name"" : """&amp;SUBSTITUTE(F1556,"""","\""")&amp;""",
    ""latitude"" : "&amp;IF(D1556&lt;&gt;"",LEFT(D1556,2)&amp;"."&amp;RIGHT(D1556,LEN(D1556)-2),"0")&amp;",
    ""longitude"" : "&amp;IF(E1556&lt;&gt;"",LEFT(E1556,1)&amp;"."&amp;RIGHT(E1556,LEN(E1556)-1),"0")&amp;","&amp;"
    ""image"" : """&amp;N1556&amp;"""
  },"</f>
        <v xml:space="preserve">  "": {
    "name" : "Hollandsche Schouwburg",
    "latitude" : 52.366503,
    "longitude" : 4.911128,
    "image" : "https://lh5.ggpht.com/NwcsDBV7jvjvXtg391jdK70MTs59N81yPbq2bSqW6_vp3Vz_eXb7yqRCWpfCQX37yZXwl0QMj84zF4MnCQw"
  },</v>
      </c>
      <c r="C1556" s="4">
        <v>579481</v>
      </c>
      <c r="D1556" s="5">
        <v>52366503</v>
      </c>
      <c r="E1556" s="5">
        <v>4911128</v>
      </c>
      <c r="F1556" s="4" t="s">
        <v>7287</v>
      </c>
      <c r="G1556" s="4" t="s">
        <v>2916</v>
      </c>
      <c r="H1556" s="4" t="s">
        <v>2443</v>
      </c>
      <c r="I1556" s="4" t="s">
        <v>2452</v>
      </c>
      <c r="J1556" s="4" t="s">
        <v>2495</v>
      </c>
      <c r="K1556" s="4" t="s">
        <v>2997</v>
      </c>
      <c r="L1556" s="4">
        <v>24</v>
      </c>
      <c r="M1556" s="4" t="s">
        <v>7288</v>
      </c>
      <c r="N1556" s="4" t="s">
        <v>12356</v>
      </c>
    </row>
    <row r="1557" spans="2:14" s="4" customFormat="1" x14ac:dyDescent="0.25">
      <c r="B1557" s="4" t="str">
        <f>"  """&amp;A1557&amp;""": {
    ""name"" : """&amp;SUBSTITUTE(F1557,"""","\""")&amp;""",
    ""latitude"" : "&amp;IF(D1557&lt;&gt;"",LEFT(D1557,2)&amp;"."&amp;RIGHT(D1557,LEN(D1557)-2),"0")&amp;",
    ""longitude"" : "&amp;IF(E1557&lt;&gt;"",LEFT(E1557,1)&amp;"."&amp;RIGHT(E1557,LEN(E1557)-1),"0")&amp;","&amp;"
    ""image"" : """&amp;N1557&amp;"""
  },"</f>
        <v xml:space="preserve">  "": {
    "name" : "Kunstenaarsverzet",
    "latitude" : 52.365563,
    "longitude" : 4.913619,
    "image" : "https://lh4.ggpht.com/jl8chIDDWIgSl2B1Jdx-g3QslPgoH2BKudHozBpepBvbtna_IdbJWJJnie4L662NOO4gkKUGdfWhFDKI4wS2jw"
  },</v>
      </c>
      <c r="C1557" s="4">
        <v>200961</v>
      </c>
      <c r="D1557" s="5">
        <v>52365563</v>
      </c>
      <c r="E1557" s="5">
        <v>4913619</v>
      </c>
      <c r="F1557" s="4" t="s">
        <v>6024</v>
      </c>
      <c r="G1557" s="4" t="s">
        <v>2916</v>
      </c>
      <c r="H1557" s="4" t="s">
        <v>2443</v>
      </c>
      <c r="I1557" s="4" t="s">
        <v>2452</v>
      </c>
      <c r="J1557" s="4" t="s">
        <v>2495</v>
      </c>
      <c r="K1557" s="4" t="s">
        <v>2997</v>
      </c>
      <c r="L1557" s="4">
        <v>50</v>
      </c>
      <c r="M1557" s="4">
        <v>1018</v>
      </c>
      <c r="N1557" s="4" t="s">
        <v>12785</v>
      </c>
    </row>
    <row r="1558" spans="2:14" s="4" customFormat="1" x14ac:dyDescent="0.25">
      <c r="B1558" s="4" t="str">
        <f>"  """&amp;A1558&amp;""": {
    ""name"" : """&amp;SUBSTITUTE(F1558,"""","\""")&amp;""",
    ""latitude"" : "&amp;IF(D1558&lt;&gt;"",LEFT(D1558,2)&amp;"."&amp;RIGHT(D1558,LEN(D1558)-2),"0")&amp;",
    ""longitude"" : "&amp;IF(E1558&lt;&gt;"",LEFT(E1558,1)&amp;"."&amp;RIGHT(E1558,LEN(E1558)-1),"0")&amp;","&amp;"
    ""image"" : """&amp;N1558&amp;"""
  },"</f>
        <v xml:space="preserve">  "": {
    "name" : "Artis Minangkabu House",
    "latitude" : 52.365762,
    "longitude" : 4.916707,
    "image" : "https://lh3.googleusercontent.com/F6Y5siKQHoGcJbHEH50uwluqC7Pts_ihbW6onqWt-nsIdq_oH0nynP2m1_WEvL1YNqdZbUlY7xLh5nhLx96XUw"
  },</v>
      </c>
      <c r="C1558" s="4">
        <v>580391</v>
      </c>
      <c r="D1558" s="5">
        <v>52365762</v>
      </c>
      <c r="E1558" s="5">
        <v>4916707</v>
      </c>
      <c r="F1558" s="4" t="s">
        <v>7273</v>
      </c>
      <c r="G1558" s="4" t="s">
        <v>2916</v>
      </c>
      <c r="H1558" s="4" t="s">
        <v>2443</v>
      </c>
      <c r="I1558" s="4" t="s">
        <v>2452</v>
      </c>
      <c r="J1558" s="4" t="s">
        <v>2495</v>
      </c>
      <c r="K1558" s="4" t="s">
        <v>2997</v>
      </c>
      <c r="L1558" s="4">
        <v>51</v>
      </c>
      <c r="M1558" s="4" t="s">
        <v>2998</v>
      </c>
      <c r="N1558" s="4" t="s">
        <v>10316</v>
      </c>
    </row>
    <row r="1559" spans="2:14" s="4" customFormat="1" x14ac:dyDescent="0.25">
      <c r="B1559" s="4" t="str">
        <f>"  """&amp;A1559&amp;""": {
    ""name"" : """&amp;SUBSTITUTE(F1559,"""","\""")&amp;""",
    ""latitude"" : "&amp;IF(D1559&lt;&gt;"",LEFT(D1559,2)&amp;"."&amp;RIGHT(D1559,LEN(D1559)-2),"0")&amp;",
    ""longitude"" : "&amp;IF(E1559&lt;&gt;"",LEFT(E1559,1)&amp;"."&amp;RIGHT(E1559,LEN(E1559)-1),"0")&amp;","&amp;"
    ""image"" : """&amp;N1559&amp;"""
  },"</f>
        <v xml:space="preserve">  "": {
    "name" : "Artis, Grave Monument Of The 2nd. Director",
    "latitude" : 52.365691,
    "longitude" : 4.917403,
    "image" : "https://lh3.googleusercontent.com/7ho_SQA0BWZm0JYfNqJYj14m7ukPRvoUq1QLXFzkTNAepS2mRK1bGRZKSv3SPueX6nUr6RpxV0bXilHn64s"
  },</v>
      </c>
      <c r="C1559" s="4">
        <v>491367</v>
      </c>
      <c r="D1559" s="5">
        <v>52365691</v>
      </c>
      <c r="E1559" s="5">
        <v>4917403</v>
      </c>
      <c r="F1559" s="4" t="s">
        <v>7153</v>
      </c>
      <c r="G1559" s="4" t="s">
        <v>2916</v>
      </c>
      <c r="H1559" s="4" t="s">
        <v>2443</v>
      </c>
      <c r="I1559" s="4" t="s">
        <v>2452</v>
      </c>
      <c r="J1559" s="4" t="s">
        <v>2495</v>
      </c>
      <c r="K1559" s="4" t="s">
        <v>2997</v>
      </c>
      <c r="L1559" s="4">
        <v>51</v>
      </c>
      <c r="M1559" s="4" t="s">
        <v>2998</v>
      </c>
      <c r="N1559" s="4" t="s">
        <v>10314</v>
      </c>
    </row>
    <row r="1560" spans="2:14" s="4" customFormat="1" x14ac:dyDescent="0.25">
      <c r="B1560" s="4" t="str">
        <f>"  """&amp;A1560&amp;""": {
    ""name"" : """&amp;SUBSTITUTE(F1560,"""","\""")&amp;""",
    ""latitude"" : "&amp;IF(D1560&lt;&gt;"",LEFT(D1560,2)&amp;"."&amp;RIGHT(D1560,LEN(D1560)-2),"0")&amp;",
    ""longitude"" : "&amp;IF(E1560&lt;&gt;"",LEFT(E1560,1)&amp;"."&amp;RIGHT(E1560,LEN(E1560)-1),"0")&amp;","&amp;"
    ""image"" : """&amp;N1560&amp;"""
  },"</f>
        <v xml:space="preserve">  "": {
    "name" : "St. Jacob",
    "latitude" : 52.365176,
    "longitude" : 4.914832,
    "image" : "https://lh6.ggpht.com/IAezIFDF2O0mIHjZwgKhltaCtqOAKOUl18Pw3HMPank6H9ODGFo3L1cE6PYBFkZoQEbZBSnxtBSabmLwj9w"
  },</v>
      </c>
      <c r="C1560" s="4">
        <v>655656</v>
      </c>
      <c r="D1560" s="5">
        <v>52365176</v>
      </c>
      <c r="E1560" s="5">
        <v>4914832</v>
      </c>
      <c r="F1560" s="4" t="s">
        <v>7381</v>
      </c>
      <c r="G1560" s="4" t="s">
        <v>2916</v>
      </c>
      <c r="H1560" s="4" t="s">
        <v>2443</v>
      </c>
      <c r="I1560" s="4" t="s">
        <v>2452</v>
      </c>
      <c r="J1560" s="4" t="s">
        <v>2495</v>
      </c>
      <c r="K1560" s="4" t="s">
        <v>2997</v>
      </c>
      <c r="L1560" s="4">
        <v>52</v>
      </c>
      <c r="M1560" s="4" t="s">
        <v>3450</v>
      </c>
      <c r="N1560" s="4" t="s">
        <v>14882</v>
      </c>
    </row>
    <row r="1561" spans="2:14" s="4" customFormat="1" x14ac:dyDescent="0.25">
      <c r="B1561" s="4" t="str">
        <f>"  """&amp;A1561&amp;""": {
    ""name"" : """&amp;SUBSTITUTE(F1561,"""","\""")&amp;""",
    ""latitude"" : "&amp;IF(D1561&lt;&gt;"",LEFT(D1561,2)&amp;"."&amp;RIGHT(D1561,LEN(D1561)-2),"0")&amp;",
    ""longitude"" : "&amp;IF(E1561&lt;&gt;"",LEFT(E1561,1)&amp;"."&amp;RIGHT(E1561,LEN(E1561)-1),"0")&amp;","&amp;"
    ""image"" : """&amp;N1561&amp;"""
  },"</f>
        <v xml:space="preserve">  "": {
    "name" : "Bird Statue",
    "latitude" : 52.36537,
    "longitude" : 4.91806,
    "image" : "https://lh3.ggpht.com/dyBrTPD7678Jv74qsqnzRNlXkvaVJVkxKYxa8-Ebyn4J8WMxtA1sP9cThMNa2mQ1mi4w-vOqEIf7-YV_zGaN"
  },</v>
      </c>
      <c r="C1561" s="4">
        <v>979015</v>
      </c>
      <c r="D1561" s="5">
        <v>5236537</v>
      </c>
      <c r="E1561" s="5">
        <v>491806</v>
      </c>
      <c r="F1561" s="4" t="s">
        <v>6893</v>
      </c>
      <c r="G1561" s="4" t="s">
        <v>2916</v>
      </c>
      <c r="H1561" s="4" t="s">
        <v>2443</v>
      </c>
      <c r="I1561" s="4" t="s">
        <v>2452</v>
      </c>
      <c r="J1561" s="4" t="s">
        <v>2495</v>
      </c>
      <c r="K1561" s="4" t="s">
        <v>2997</v>
      </c>
      <c r="L1561" s="4">
        <v>53</v>
      </c>
      <c r="M1561" s="4">
        <v>1018</v>
      </c>
      <c r="N1561" s="4" t="s">
        <v>10559</v>
      </c>
    </row>
    <row r="1562" spans="2:14" s="4" customFormat="1" x14ac:dyDescent="0.25">
      <c r="B1562" s="4" t="str">
        <f>"  """&amp;A1562&amp;""": {
    ""name"" : """&amp;SUBSTITUTE(F1562,"""","\""")&amp;""",
    ""latitude"" : "&amp;IF(D1562&lt;&gt;"",LEFT(D1562,2)&amp;"."&amp;RIGHT(D1562,LEN(D1562)-2),"0")&amp;",
    ""longitude"" : "&amp;IF(E1562&lt;&gt;"",LEFT(E1562,1)&amp;"."&amp;RIGHT(E1562,LEN(E1562)-1),"0")&amp;","&amp;"
    ""image"" : """&amp;N1562&amp;"""
  },"</f>
        <v xml:space="preserve">  "": {
    "name" : "Artistas Aquarium",
    "latitude" : 52.364596,
    "longitude" : 4.917406,
    "image" : "https://lh3.googleusercontent.com/bJUdJxGqJJ-Zpee4E9YrANIghwzeC1H2DSfqGajURvb8CIIoGTx1WJVKT9ry8pytn1pR5xewB3bVJdN90wTf"
  },</v>
      </c>
      <c r="C1562" s="4">
        <v>55146</v>
      </c>
      <c r="D1562" s="5">
        <v>52364596</v>
      </c>
      <c r="E1562" s="5">
        <v>4917406</v>
      </c>
      <c r="F1562" s="4" t="s">
        <v>5049</v>
      </c>
      <c r="G1562" s="4" t="s">
        <v>2916</v>
      </c>
      <c r="H1562" s="4" t="s">
        <v>2443</v>
      </c>
      <c r="I1562" s="4" t="s">
        <v>2452</v>
      </c>
      <c r="J1562" s="4" t="s">
        <v>2495</v>
      </c>
      <c r="K1562" s="4" t="s">
        <v>2997</v>
      </c>
      <c r="L1562" s="4">
        <v>53</v>
      </c>
      <c r="M1562" s="4">
        <v>1018</v>
      </c>
      <c r="N1562" s="4" t="s">
        <v>10317</v>
      </c>
    </row>
    <row r="1563" spans="2:14" s="4" customFormat="1" x14ac:dyDescent="0.25">
      <c r="B1563" s="4" t="str">
        <f>"  """&amp;A1563&amp;""": {
    ""name"" : """&amp;SUBSTITUTE(F1563,"""","\""")&amp;""",
    ""latitude"" : "&amp;IF(D1563&lt;&gt;"",LEFT(D1563,2)&amp;"."&amp;RIGHT(D1563,LEN(D1563)-2),"0")&amp;",
    ""longitude"" : "&amp;IF(E1563&lt;&gt;"",LEFT(E1563,1)&amp;"."&amp;RIGHT(E1563,LEN(E1563)-1),"0")&amp;","&amp;"
    ""image"" : """&amp;N1563&amp;"""
  },"</f>
        <v xml:space="preserve">  "": {
    "name" : "Lõvi Monument",
    "latitude" : 52.366093,
    "longitude" : 4.913091,
    "image" : "https://lh5.ggpht.com/cT44k6WzHxoXdGbaI_ioK1uor7n0NGhV_T3mGnTxq9-vq9dk2tX_Eeb6GTKcdUFNMFx6Imqwe-Ebx-iJSE0"
  },</v>
      </c>
      <c r="C1563" s="4">
        <v>142962</v>
      </c>
      <c r="D1563" s="5">
        <v>52366093</v>
      </c>
      <c r="E1563" s="5">
        <v>4913091</v>
      </c>
      <c r="F1563" s="4" t="s">
        <v>5646</v>
      </c>
      <c r="G1563" s="4" t="s">
        <v>2916</v>
      </c>
      <c r="H1563" s="4" t="s">
        <v>2443</v>
      </c>
      <c r="I1563" s="4" t="s">
        <v>2452</v>
      </c>
      <c r="J1563" s="4" t="s">
        <v>2495</v>
      </c>
      <c r="K1563" s="4" t="s">
        <v>2997</v>
      </c>
      <c r="L1563" s="4" t="s">
        <v>5647</v>
      </c>
      <c r="M1563" s="4" t="s">
        <v>2998</v>
      </c>
      <c r="N1563" s="4" t="s">
        <v>12965</v>
      </c>
    </row>
    <row r="1564" spans="2:14" s="4" customFormat="1" x14ac:dyDescent="0.25">
      <c r="B1564" s="4" t="str">
        <f>"  """&amp;A1564&amp;""": {
    ""name"" : """&amp;SUBSTITUTE(F1564,"""","\""")&amp;""",
    ""latitude"" : "&amp;IF(D1564&lt;&gt;"",LEFT(D1564,2)&amp;"."&amp;RIGHT(D1564,LEN(D1564)-2),"0")&amp;",
    ""longitude"" : "&amp;IF(E1564&lt;&gt;"",LEFT(E1564,1)&amp;"."&amp;RIGHT(E1564,LEN(E1564)-1),"0")&amp;","&amp;"
    ""image"" : """&amp;N1564&amp;"""
  },"</f>
        <v xml:space="preserve">  "": {
    "name" : "Hoofden",
    "latitude" : 52.364947,
    "longitude" : 4.912445,
    "image" : "https://lh5.ggpht.com/uX2j1yrVJQxoMwY0nsJTl6_evCQNHyy6H1wJ-fMlzUQVzm4Z5YmtmCms7rBlkOl898f6EZd9c29kjuzaoTs"
  },</v>
      </c>
      <c r="C1564" s="4">
        <v>352847</v>
      </c>
      <c r="D1564" s="5">
        <v>52364947</v>
      </c>
      <c r="E1564" s="5">
        <v>4912445</v>
      </c>
      <c r="F1564" s="4" t="s">
        <v>6582</v>
      </c>
      <c r="G1564" s="4" t="s">
        <v>2916</v>
      </c>
      <c r="H1564" s="4" t="s">
        <v>2443</v>
      </c>
      <c r="I1564" s="4" t="s">
        <v>2452</v>
      </c>
      <c r="J1564" s="4" t="s">
        <v>2495</v>
      </c>
      <c r="K1564" s="4" t="s">
        <v>2502</v>
      </c>
      <c r="L1564" s="4">
        <v>14</v>
      </c>
      <c r="M1564" s="4" t="s">
        <v>2503</v>
      </c>
      <c r="N1564" s="4" t="s">
        <v>12373</v>
      </c>
    </row>
    <row r="1565" spans="2:14" s="4" customFormat="1" x14ac:dyDescent="0.25">
      <c r="B1565" s="4" t="str">
        <f>"  """&amp;A1565&amp;""": {
    ""name"" : """&amp;SUBSTITUTE(F1565,"""","\""")&amp;""",
    ""latitude"" : "&amp;IF(D1565&lt;&gt;"",LEFT(D1565,2)&amp;"."&amp;RIGHT(D1565,LEN(D1565)-2),"0")&amp;",
    ""longitude"" : "&amp;IF(E1565&lt;&gt;"",LEFT(E1565,1)&amp;"."&amp;RIGHT(E1565,LEN(E1565)-1),"0")&amp;","&amp;"
    ""image"" : """&amp;N1565&amp;"""
  },"</f>
        <v xml:space="preserve">  "": {
    "name" : "Catalan Tree House",
    "latitude" : 52.366037,
    "longitude" : 4.90913,
    "image" : "https://lh5.ggpht.com/9B4ovRRjjpd_rENf9B1YZoN_F4NqevzG-j4i-G_yXBen1qoHFByizbcyH2IKdORVfa7O2SWx1ku1XNGRbK_a"
  },</v>
      </c>
      <c r="C1565" s="4">
        <v>916852</v>
      </c>
      <c r="D1565" s="5">
        <v>52366037</v>
      </c>
      <c r="E1565" s="5">
        <v>490913</v>
      </c>
      <c r="F1565" s="4" t="s">
        <v>8905</v>
      </c>
      <c r="G1565" s="4" t="s">
        <v>2916</v>
      </c>
      <c r="H1565" s="4" t="s">
        <v>2443</v>
      </c>
      <c r="I1565" s="4" t="s">
        <v>2452</v>
      </c>
      <c r="J1565" s="4" t="s">
        <v>2495</v>
      </c>
      <c r="K1565" s="4" t="s">
        <v>2502</v>
      </c>
      <c r="L1565" s="4">
        <v>15</v>
      </c>
      <c r="M1565" s="4" t="s">
        <v>8906</v>
      </c>
      <c r="N1565" s="4" t="s">
        <v>10893</v>
      </c>
    </row>
    <row r="1566" spans="2:14" s="4" customFormat="1" x14ac:dyDescent="0.25">
      <c r="B1566" s="4" t="str">
        <f>"  """&amp;A1566&amp;""": {
    ""name"" : """&amp;SUBSTITUTE(F1566,"""","\""")&amp;""",
    ""latitude"" : "&amp;IF(D1566&lt;&gt;"",LEFT(D1566,2)&amp;"."&amp;RIGHT(D1566,LEN(D1566)-2),"0")&amp;",
    ""longitude"" : "&amp;IF(E1566&lt;&gt;"",LEFT(E1566,1)&amp;"."&amp;RIGHT(E1566,LEN(E1566)-1),"0")&amp;","&amp;"
    ""image"" : """&amp;N1566&amp;"""
  },"</f>
        <v xml:space="preserve">  "": {
    "name" : "Art Without Meaning",
    "latitude" : 52.364028,
    "longitude" : 4.915043,
    "image" : "https://lh5.ggpht.com/acgFzhSyj78aRRFTjH81shwxFE_G-VIYerC3DA0JHUOPbEDu3ryq9yByPq_Owk16kGbSXxi_Fpu4sG5KdsCa"
  },</v>
      </c>
      <c r="C1566" s="4">
        <v>469699</v>
      </c>
      <c r="D1566" s="5">
        <v>52364028</v>
      </c>
      <c r="E1566" s="5">
        <v>4915043</v>
      </c>
      <c r="F1566" s="4" t="s">
        <v>7037</v>
      </c>
      <c r="G1566" s="4" t="s">
        <v>2916</v>
      </c>
      <c r="H1566" s="4" t="s">
        <v>2443</v>
      </c>
      <c r="I1566" s="4" t="s">
        <v>2452</v>
      </c>
      <c r="J1566" s="4" t="s">
        <v>2495</v>
      </c>
      <c r="K1566" s="4" t="s">
        <v>2502</v>
      </c>
      <c r="L1566" s="4">
        <v>24</v>
      </c>
      <c r="M1566" s="4" t="s">
        <v>2503</v>
      </c>
      <c r="N1566" s="4" t="s">
        <v>10344</v>
      </c>
    </row>
    <row r="1567" spans="2:14" s="4" customFormat="1" x14ac:dyDescent="0.25">
      <c r="B1567" s="4" t="str">
        <f>"  """&amp;A1567&amp;""": {
    ""name"" : """&amp;SUBSTITUTE(F1567,"""","\""")&amp;""",
    ""latitude"" : "&amp;IF(D1567&lt;&gt;"",LEFT(D1567,2)&amp;"."&amp;RIGHT(D1567,LEN(D1567)-2),"0")&amp;",
    ""longitude"" : "&amp;IF(E1567&lt;&gt;"",LEFT(E1567,1)&amp;"."&amp;RIGHT(E1567,LEN(E1567)-1),"0")&amp;","&amp;"
    ""image"" : """&amp;N1567&amp;"""
  },"</f>
        <v xml:space="preserve">  "": {
    "name" : "Zeeman Laboratorium",
    "latitude" : 52.365961,
    "longitude" : 4.909597,
    "image" : "https://lh6.ggpht.com/VUv-r9IOny4fOUT2luqKUuvcOS84-sEOdi3XgFKwnWkLD0bMYAyfYgP3wi4uIHP1ucIVo-9XEbjyQggrG7WpIw"
  },</v>
      </c>
      <c r="C1567" s="4">
        <v>707571</v>
      </c>
      <c r="D1567" s="5">
        <v>52365961</v>
      </c>
      <c r="E1567" s="5">
        <v>4909597</v>
      </c>
      <c r="F1567" s="4" t="s">
        <v>7804</v>
      </c>
      <c r="G1567" s="4" t="s">
        <v>2916</v>
      </c>
      <c r="H1567" s="4" t="s">
        <v>2443</v>
      </c>
      <c r="I1567" s="4" t="s">
        <v>2452</v>
      </c>
      <c r="J1567" s="4" t="s">
        <v>2495</v>
      </c>
      <c r="K1567" s="4" t="s">
        <v>2502</v>
      </c>
      <c r="L1567" s="4">
        <v>27</v>
      </c>
      <c r="M1567" s="4" t="s">
        <v>7805</v>
      </c>
      <c r="N1567" s="4" t="s">
        <v>15807</v>
      </c>
    </row>
    <row r="1568" spans="2:14" s="4" customFormat="1" x14ac:dyDescent="0.25">
      <c r="B1568" s="4" t="str">
        <f>"  """&amp;A1568&amp;""": {
    ""name"" : """&amp;SUBSTITUTE(F1568,"""","\""")&amp;""",
    ""latitude"" : "&amp;IF(D1568&lt;&gt;"",LEFT(D1568,2)&amp;"."&amp;RIGHT(D1568,LEN(D1568)-2),"0")&amp;",
    ""longitude"" : "&amp;IF(E1568&lt;&gt;"",LEFT(E1568,1)&amp;"."&amp;RIGHT(E1568,LEN(E1568)-1),"0")&amp;","&amp;"
    ""image"" : """&amp;N1568&amp;"""
  },"</f>
        <v xml:space="preserve">  "": {
    "name" : "Aan Allen",
    "latitude" : 52.366861,
    "longitude" : 4.91104,
    "image" : "https://lh4.ggpht.com/dMyL-oL7t1N1Hxtwaay5PcPF26IrNCDtYTYpzrsQUh-E3m37olemO-ou1lS7BTxWtxmKCBb-uRUR_57L619d"
  },</v>
      </c>
      <c r="C1568" s="4">
        <v>1112927</v>
      </c>
      <c r="D1568" s="5">
        <v>52366861</v>
      </c>
      <c r="E1568" s="5">
        <v>491104</v>
      </c>
      <c r="F1568" s="4" t="s">
        <v>9871</v>
      </c>
      <c r="G1568" s="4" t="s">
        <v>2916</v>
      </c>
      <c r="H1568" s="4" t="s">
        <v>2443</v>
      </c>
      <c r="I1568" s="4" t="s">
        <v>2452</v>
      </c>
      <c r="J1568" s="4" t="s">
        <v>2495</v>
      </c>
      <c r="K1568" s="4" t="s">
        <v>2502</v>
      </c>
      <c r="L1568" s="4">
        <v>35</v>
      </c>
      <c r="M1568" s="4" t="s">
        <v>7805</v>
      </c>
      <c r="N1568" s="4" t="s">
        <v>10005</v>
      </c>
    </row>
    <row r="1569" spans="2:14" s="4" customFormat="1" x14ac:dyDescent="0.25">
      <c r="B1569" s="4" t="str">
        <f>"  """&amp;A1569&amp;""": {
    ""name"" : """&amp;SUBSTITUTE(F1569,"""","\""")&amp;""",
    ""latitude"" : "&amp;IF(D1569&lt;&gt;"",LEFT(D1569,2)&amp;"."&amp;RIGHT(D1569,LEN(D1569)-2),"0")&amp;",
    ""longitude"" : "&amp;IF(E1569&lt;&gt;"",LEFT(E1569,1)&amp;"."&amp;RIGHT(E1569,LEN(E1569)-1),"0")&amp;","&amp;"
    ""image"" : """&amp;N1569&amp;"""
  },"</f>
        <v xml:space="preserve">  "": {
    "name" : "Pilaren En Kunstwerk",
    "latitude" : 52.364502,
    "longitude" : 4.91776,
    "image" : "https://lh5.ggpht.com/TbbxROUaXlUWUVYM6oIdV0F8_pvQx1YQuUE62HMwu7SvyVso5nESJWqETFAAfqyRqkFe5RkFmDCSnoQdeWXL"
  },</v>
      </c>
      <c r="C1569" s="4">
        <v>133002</v>
      </c>
      <c r="D1569" s="5">
        <v>52364502</v>
      </c>
      <c r="E1569" s="5">
        <v>491776</v>
      </c>
      <c r="F1569" s="4" t="s">
        <v>5580</v>
      </c>
      <c r="G1569" s="4" t="s">
        <v>2916</v>
      </c>
      <c r="H1569" s="4" t="s">
        <v>2443</v>
      </c>
      <c r="I1569" s="4" t="s">
        <v>2452</v>
      </c>
      <c r="J1569" s="4" t="s">
        <v>2495</v>
      </c>
      <c r="K1569" s="4" t="s">
        <v>2502</v>
      </c>
      <c r="L1569" s="4">
        <v>53</v>
      </c>
      <c r="M1569" s="4">
        <v>1018</v>
      </c>
      <c r="N1569" s="4" t="s">
        <v>13858</v>
      </c>
    </row>
    <row r="1570" spans="2:14" s="4" customFormat="1" x14ac:dyDescent="0.25">
      <c r="B1570" s="4" t="str">
        <f>"  """&amp;A1570&amp;""": {
    ""name"" : """&amp;SUBSTITUTE(F1570,"""","\""")&amp;""",
    ""latitude"" : "&amp;IF(D1570&lt;&gt;"",LEFT(D1570,2)&amp;"."&amp;RIGHT(D1570,LEN(D1570)-2),"0")&amp;",
    ""longitude"" : "&amp;IF(E1570&lt;&gt;"",LEFT(E1570,1)&amp;"."&amp;RIGHT(E1570,LEN(E1570)-1),"0")&amp;","&amp;"
    ""image"" : """&amp;N1570&amp;"""
  },"</f>
        <v xml:space="preserve">  "": {
    "name" : "Monkey Statue",
    "latitude" : 52.364982,
    "longitude" : 4.918946,
    "image" : "https://lh6.ggpht.com/opTrNiG9wB2qwjPFEPK0NlWAo2D3VyCzLavMMQyIHn-74TCB7Y16Hjie4u9X14IyeCepODm-r1JSlJS89n9Cyg"
  },</v>
      </c>
      <c r="C1570" s="4">
        <v>816872</v>
      </c>
      <c r="D1570" s="5">
        <v>52364982</v>
      </c>
      <c r="E1570" s="5">
        <v>4918946</v>
      </c>
      <c r="F1570" s="4" t="s">
        <v>8343</v>
      </c>
      <c r="G1570" s="4" t="s">
        <v>2916</v>
      </c>
      <c r="H1570" s="4" t="s">
        <v>2443</v>
      </c>
      <c r="I1570" s="4" t="s">
        <v>2452</v>
      </c>
      <c r="J1570" s="4" t="s">
        <v>2495</v>
      </c>
      <c r="K1570" s="4" t="s">
        <v>2502</v>
      </c>
      <c r="M1570" s="4">
        <v>1018</v>
      </c>
      <c r="N1570" s="4" t="s">
        <v>13205</v>
      </c>
    </row>
    <row r="1571" spans="2:14" s="4" customFormat="1" x14ac:dyDescent="0.25">
      <c r="B1571" s="4" t="str">
        <f>"  """&amp;A1571&amp;""": {
    ""name"" : """&amp;SUBSTITUTE(F1571,"""","\""")&amp;""",
    ""latitude"" : "&amp;IF(D1571&lt;&gt;"",LEFT(D1571,2)&amp;"."&amp;RIGHT(D1571,LEN(D1571)-2),"0")&amp;",
    ""longitude"" : "&amp;IF(E1571&lt;&gt;"",LEFT(E1571,1)&amp;"."&amp;RIGHT(E1571,LEN(E1571)-1),"0")&amp;","&amp;"
    ""image"" : """&amp;N1571&amp;"""
  },"</f>
        <v xml:space="preserve">  "": {
    "name" : "Artis Insectarium",
    "latitude" : 52.365739,
    "longitude" : 4.919699,
    "image" : "https://lh3.ggpht.com/JUKQ-ZpS2BQ04wyecWw_qTu0f3R9RmwSkn3YZTwUecTKNgs_Pr_PfO9rdRf-Eo5SOSIDOg9w03_rVt9O4-oyIw"
  },</v>
      </c>
      <c r="C1571" s="4">
        <v>850509</v>
      </c>
      <c r="D1571" s="5">
        <v>52365739</v>
      </c>
      <c r="E1571" s="5">
        <v>4919699</v>
      </c>
      <c r="F1571" s="4" t="s">
        <v>8514</v>
      </c>
      <c r="G1571" s="4" t="s">
        <v>2916</v>
      </c>
      <c r="H1571" s="4" t="s">
        <v>2443</v>
      </c>
      <c r="I1571" s="4" t="s">
        <v>2452</v>
      </c>
      <c r="J1571" s="4" t="s">
        <v>2495</v>
      </c>
      <c r="K1571" s="4" t="s">
        <v>2502</v>
      </c>
      <c r="M1571" s="4">
        <v>1018</v>
      </c>
      <c r="N1571" s="4" t="s">
        <v>10315</v>
      </c>
    </row>
    <row r="1572" spans="2:14" s="4" customFormat="1" x14ac:dyDescent="0.25">
      <c r="B1572" s="4" t="str">
        <f>"  """&amp;A1572&amp;""": {
    ""name"" : """&amp;SUBSTITUTE(F1572,"""","\""")&amp;""",
    ""latitude"" : "&amp;IF(D1572&lt;&gt;"",LEFT(D1572,2)&amp;"."&amp;RIGHT(D1572,LEN(D1572)-2),"0")&amp;",
    ""longitude"" : "&amp;IF(E1572&lt;&gt;"",LEFT(E1572,1)&amp;"."&amp;RIGHT(E1572,LEN(E1572)-1),"0")&amp;","&amp;"
    ""image"" : """&amp;N1572&amp;"""
  },"</f>
        <v xml:space="preserve">  "": {
    "name" : "Lopende Ijsbeer",
    "latitude" : 52.364883,
    "longitude" : 4.920011,
    "image" : "https://lh5.ggpht.com/49QXT2Q13_Gitpr-4rnCj7Dfbhz5691E2t585vS2pzD_SjP31b8mld__UnamOindyR_7aJV81CObkc8AKZc"
  },</v>
      </c>
      <c r="C1572" s="4">
        <v>389676</v>
      </c>
      <c r="D1572" s="5">
        <v>52364883</v>
      </c>
      <c r="E1572" s="5">
        <v>4920011</v>
      </c>
      <c r="F1572" s="4" t="s">
        <v>7735</v>
      </c>
      <c r="G1572" s="4" t="s">
        <v>2916</v>
      </c>
      <c r="H1572" s="4" t="s">
        <v>2443</v>
      </c>
      <c r="I1572" s="4" t="s">
        <v>2452</v>
      </c>
      <c r="J1572" s="4" t="s">
        <v>2495</v>
      </c>
      <c r="K1572" s="4" t="s">
        <v>2502</v>
      </c>
      <c r="M1572" s="4">
        <v>1018</v>
      </c>
      <c r="N1572" s="4" t="s">
        <v>12957</v>
      </c>
    </row>
    <row r="1573" spans="2:14" s="4" customFormat="1" x14ac:dyDescent="0.25">
      <c r="B1573" s="4" t="str">
        <f>"  """&amp;A1573&amp;""": {
    ""name"" : """&amp;SUBSTITUTE(F1573,"""","\""")&amp;""",
    ""latitude"" : "&amp;IF(D1573&lt;&gt;"",LEFT(D1573,2)&amp;"."&amp;RIGHT(D1573,LEN(D1573)-2),"0")&amp;",
    ""longitude"" : "&amp;IF(E1573&lt;&gt;"",LEFT(E1573,1)&amp;"."&amp;RIGHT(E1573,LEN(E1573)-1),"0")&amp;","&amp;"
    ""image"" : """&amp;N1573&amp;"""
  },"</f>
        <v xml:space="preserve">  "": {
    "name" : "Seal Statue",
    "latitude" : 52.365711,
    "longitude" : 4.920178,
    "image" : "https://lh5.ggpht.com/eXS16XKJi1LLmFwJTXF856ovrly45R7Mlep5XCMahocugfR3EY8BBbH-usQ2EwMwuAdYCGhPe3Uoyox4vzYN"
  },</v>
      </c>
      <c r="C1573" s="4">
        <v>39779</v>
      </c>
      <c r="D1573" s="5">
        <v>52365711</v>
      </c>
      <c r="E1573" s="5">
        <v>4920178</v>
      </c>
      <c r="F1573" s="4" t="s">
        <v>4974</v>
      </c>
      <c r="G1573" s="4" t="s">
        <v>2916</v>
      </c>
      <c r="H1573" s="4" t="s">
        <v>2443</v>
      </c>
      <c r="I1573" s="4" t="s">
        <v>2452</v>
      </c>
      <c r="J1573" s="4" t="s">
        <v>2495</v>
      </c>
      <c r="K1573" s="4" t="s">
        <v>2502</v>
      </c>
      <c r="M1573" s="4">
        <v>1018</v>
      </c>
      <c r="N1573" s="4" t="s">
        <v>14415</v>
      </c>
    </row>
    <row r="1574" spans="2:14" s="4" customFormat="1" x14ac:dyDescent="0.25">
      <c r="B1574" s="4" t="str">
        <f>"  """&amp;A1574&amp;""": {
    ""name"" : """&amp;SUBSTITUTE(F1574,"""","\""")&amp;""",
    ""latitude"" : "&amp;IF(D1574&lt;&gt;"",LEFT(D1574,2)&amp;"."&amp;RIGHT(D1574,LEN(D1574)-2),"0")&amp;",
    ""longitude"" : "&amp;IF(E1574&lt;&gt;"",LEFT(E1574,1)&amp;"."&amp;RIGHT(E1574,LEN(E1574)-1),"0")&amp;","&amp;"
    ""image"" : """&amp;N1574&amp;"""
  },"</f>
        <v xml:space="preserve">  "": {
    "name" : "Nooit Meer Auschwitz (1977)",
    "latitude" : 52.367929,
    "longitude" : 4.909204,
    "image" : "https://lh6.ggpht.com/NR-atvUEMMSbrS6V4j_38n2aPELL1vtuZlsrPZtwgjQ-1AVBq5TRU2AwpSjuXtIRX_ci4tcS3rxdXSrKXjRx"
  },</v>
      </c>
      <c r="C1574" s="4">
        <v>425507</v>
      </c>
      <c r="D1574" s="5">
        <v>52367929</v>
      </c>
      <c r="E1574" s="5">
        <v>4909204</v>
      </c>
      <c r="F1574" s="4" t="s">
        <v>6914</v>
      </c>
      <c r="G1574" s="4" t="s">
        <v>2916</v>
      </c>
      <c r="H1574" s="4" t="s">
        <v>2443</v>
      </c>
      <c r="I1574" s="4" t="s">
        <v>2452</v>
      </c>
      <c r="J1574" s="4" t="s">
        <v>2495</v>
      </c>
      <c r="K1574" s="4" t="s">
        <v>5020</v>
      </c>
      <c r="L1574" s="4">
        <v>16</v>
      </c>
      <c r="M1574" s="4" t="s">
        <v>6915</v>
      </c>
      <c r="N1574" s="4" t="s">
        <v>13505</v>
      </c>
    </row>
    <row r="1575" spans="2:14" s="4" customFormat="1" x14ac:dyDescent="0.25">
      <c r="B1575" s="4" t="str">
        <f>"  """&amp;A1575&amp;""": {
    ""name"" : """&amp;SUBSTITUTE(F1575,"""","\""")&amp;""",
    ""latitude"" : "&amp;IF(D1575&lt;&gt;"",LEFT(D1575,2)&amp;"."&amp;RIGHT(D1575,LEN(D1575)-2),"0")&amp;",
    ""longitude"" : "&amp;IF(E1575&lt;&gt;"",LEFT(E1575,1)&amp;"."&amp;RIGHT(E1575,LEN(E1575)-1),"0")&amp;","&amp;"
    ""image"" : """&amp;N1575&amp;"""
  },"</f>
        <v xml:space="preserve">  "": {
    "name" : "A.S.V. Swift",
    "latitude" : 52.368074,
    "longitude" : 4.909825,
    "image" : "https://lh4.ggpht.com/hNzjxF256L7wcPt5ja4q6fJzbFzLwDX6vz-FyMM7029dSv7NWqferq3JCeoP3u4leZ_udyymC954IPoEKvfl"
  },</v>
      </c>
      <c r="C1575" s="4">
        <v>736174</v>
      </c>
      <c r="D1575" s="5">
        <v>52368074</v>
      </c>
      <c r="E1575" s="5">
        <v>4909825</v>
      </c>
      <c r="F1575" s="4" t="s">
        <v>7925</v>
      </c>
      <c r="G1575" s="4" t="s">
        <v>2916</v>
      </c>
      <c r="H1575" s="4" t="s">
        <v>2443</v>
      </c>
      <c r="I1575" s="4" t="s">
        <v>2452</v>
      </c>
      <c r="J1575" s="4" t="s">
        <v>2495</v>
      </c>
      <c r="K1575" s="4" t="s">
        <v>5020</v>
      </c>
      <c r="L1575" s="4">
        <v>111</v>
      </c>
      <c r="M1575" s="4" t="s">
        <v>6915</v>
      </c>
      <c r="N1575" s="4" t="s">
        <v>10357</v>
      </c>
    </row>
    <row r="1576" spans="2:14" s="4" customFormat="1" x14ac:dyDescent="0.25">
      <c r="B1576" s="4" t="str">
        <f>"  """&amp;A1576&amp;""": {
    ""name"" : """&amp;SUBSTITUTE(F1576,"""","\""")&amp;""",
    ""latitude"" : "&amp;IF(D1576&lt;&gt;"",LEFT(D1576,2)&amp;"."&amp;RIGHT(D1576,LEN(D1576)-2),"0")&amp;",
    ""longitude"" : "&amp;IF(E1576&lt;&gt;"",LEFT(E1576,1)&amp;"."&amp;RIGHT(E1576,LEN(E1576)-1),"0")&amp;","&amp;"
    ""image"" : """&amp;N1576&amp;"""
  },"</f>
        <v xml:space="preserve">  "": {
    "name" : "Mansoor",
    "latitude" : 52.365969,
    "longitude" : 4.90833,
    "image" : "https://lh4.ggpht.com/Ft3terzcWi_xQXNBF9CCshLaMcMSUeI_YEqG9q2-XkdTpzOxLHTLUYFUqooC20hFm13iLc_bMqLnncRd79ge"
  },</v>
      </c>
      <c r="C1576" s="4">
        <v>48971</v>
      </c>
      <c r="D1576" s="5">
        <v>52365969</v>
      </c>
      <c r="E1576" s="5">
        <v>490833</v>
      </c>
      <c r="F1576" s="4" t="s">
        <v>5019</v>
      </c>
      <c r="G1576" s="4" t="s">
        <v>2916</v>
      </c>
      <c r="H1576" s="4" t="s">
        <v>2443</v>
      </c>
      <c r="I1576" s="4" t="s">
        <v>2452</v>
      </c>
      <c r="J1576" s="4" t="s">
        <v>2495</v>
      </c>
      <c r="K1576" s="4" t="s">
        <v>5020</v>
      </c>
      <c r="L1576" s="4" t="s">
        <v>2645</v>
      </c>
      <c r="M1576" s="4" t="s">
        <v>5021</v>
      </c>
      <c r="N1576" s="4" t="s">
        <v>13013</v>
      </c>
    </row>
    <row r="1577" spans="2:14" s="4" customFormat="1" x14ac:dyDescent="0.25">
      <c r="B1577" s="4" t="str">
        <f>"  """&amp;A1577&amp;""": {
    ""name"" : """&amp;SUBSTITUTE(F1577,"""","\""")&amp;""",
    ""latitude"" : "&amp;IF(D1577&lt;&gt;"",LEFT(D1577,2)&amp;"."&amp;RIGHT(D1577,LEN(D1577)-2),"0")&amp;",
    ""longitude"" : "&amp;IF(E1577&lt;&gt;"",LEFT(E1577,1)&amp;"."&amp;RIGHT(E1577,LEN(E1577)-1),"0")&amp;","&amp;"
    ""image"" : """&amp;N1577&amp;"""
  },"</f>
        <v xml:space="preserve">  "": {
    "name" : "Man with Stick and Bag",
    "latitude" : 52.360624,
    "longitude" : 4.907897,
    "image" : "https://lh4.ggpht.com/bFDyWZthCvjnlC9FwyjQp79LwhWUfOUnruNgCTiKIr9rBZSe_1Iz8308lCjFjVQe6DbBUTawO_wYGE6cskE6"
  },</v>
      </c>
      <c r="C1577" s="4">
        <v>135885</v>
      </c>
      <c r="D1577" s="5">
        <v>52360624</v>
      </c>
      <c r="E1577" s="5">
        <v>4907897</v>
      </c>
      <c r="F1577" s="4" t="s">
        <v>5601</v>
      </c>
      <c r="G1577" s="4" t="s">
        <v>2916</v>
      </c>
      <c r="H1577" s="4" t="s">
        <v>2443</v>
      </c>
      <c r="I1577" s="4" t="s">
        <v>2452</v>
      </c>
      <c r="J1577" s="4" t="s">
        <v>2495</v>
      </c>
      <c r="K1577" s="4" t="s">
        <v>3632</v>
      </c>
      <c r="L1577" s="4">
        <v>32</v>
      </c>
      <c r="M1577" s="4" t="s">
        <v>5602</v>
      </c>
      <c r="N1577" s="4" t="s">
        <v>13015</v>
      </c>
    </row>
    <row r="1578" spans="2:14" s="4" customFormat="1" x14ac:dyDescent="0.25">
      <c r="B1578" s="4" t="str">
        <f>"  """&amp;A1578&amp;""": {
    ""name"" : """&amp;SUBSTITUTE(F1578,"""","\""")&amp;""",
    ""latitude"" : "&amp;IF(D1578&lt;&gt;"",LEFT(D1578,2)&amp;"."&amp;RIGHT(D1578,LEN(D1578)-2),"0")&amp;",
    ""longitude"" : "&amp;IF(E1578&lt;&gt;"",LEFT(E1578,1)&amp;"."&amp;RIGHT(E1578,LEN(E1578)-1),"0")&amp;","&amp;"
    ""image"" : """&amp;N1578&amp;"""
  },"</f>
        <v xml:space="preserve">  "": {
    "name" : "Kriterion, 1945",
    "latitude" : 52.362537,
    "longitude" : 4.910805,
    "image" : "https://lh3.ggpht.com/aA8-NiiGzNnE-7QOT-1gpmlY_NrGxsbzJSOaQjh5nZDXH5mlFCysBeA5IhKinYzewOzfOBoEhZkIDe8GaU_j"
  },</v>
      </c>
      <c r="C1578" s="4">
        <v>285931</v>
      </c>
      <c r="D1578" s="5">
        <v>52362537</v>
      </c>
      <c r="E1578" s="5">
        <v>4910805</v>
      </c>
      <c r="F1578" s="4" t="s">
        <v>12768</v>
      </c>
      <c r="G1578" s="4" t="s">
        <v>2916</v>
      </c>
      <c r="H1578" s="4" t="s">
        <v>2443</v>
      </c>
      <c r="I1578" s="4" t="s">
        <v>2452</v>
      </c>
      <c r="J1578" s="4" t="s">
        <v>2495</v>
      </c>
      <c r="K1578" s="4" t="s">
        <v>15878</v>
      </c>
      <c r="L1578" s="4">
        <v>170</v>
      </c>
      <c r="M1578" s="4" t="s">
        <v>15879</v>
      </c>
      <c r="N1578" s="4" t="s">
        <v>12769</v>
      </c>
    </row>
    <row r="1579" spans="2:14" s="4" customFormat="1" x14ac:dyDescent="0.25">
      <c r="B1579" s="4" t="str">
        <f>"  """&amp;A1579&amp;""": {
    ""name"" : """&amp;SUBSTITUTE(F1579,"""","\""")&amp;""",
    ""latitude"" : "&amp;IF(D1579&lt;&gt;"",LEFT(D1579,2)&amp;"."&amp;RIGHT(D1579,LEN(D1579)-2),"0")&amp;",
    ""longitude"" : "&amp;IF(E1579&lt;&gt;"",LEFT(E1579,1)&amp;"."&amp;RIGHT(E1579,LEN(E1579)-1),"0")&amp;","&amp;"
    ""image"" : """&amp;N1579&amp;"""
  },"</f>
        <v xml:space="preserve">  "": {
    "name" : "Ams, Centrum Oost - Signatuur Van De Anonieme Arbeider",
    "latitude" : 52.36113,
    "longitude" : 4.90711,
    "image" : "https://lh6.ggpht.com/n3fe2aF7veTdDXqzar5gqIpi0NLWZsTX-Ie5TRjIFGxxzC3ByepT-cOuXv-9aRCa9GAzFbn6jRYuf7aUCnA"
  },</v>
      </c>
      <c r="C1579" s="4">
        <v>314677</v>
      </c>
      <c r="D1579" s="5">
        <v>5236113</v>
      </c>
      <c r="E1579" s="5">
        <v>490711</v>
      </c>
      <c r="F1579" s="4" t="s">
        <v>10089</v>
      </c>
      <c r="G1579" s="4" t="s">
        <v>2916</v>
      </c>
      <c r="H1579" s="4" t="s">
        <v>2443</v>
      </c>
      <c r="I1579" s="4" t="s">
        <v>2452</v>
      </c>
      <c r="J1579" s="4" t="s">
        <v>2495</v>
      </c>
      <c r="K1579" s="4" t="s">
        <v>3449</v>
      </c>
      <c r="L1579" s="4">
        <v>65</v>
      </c>
      <c r="M1579" s="4" t="s">
        <v>15914</v>
      </c>
      <c r="N1579" s="4" t="s">
        <v>10090</v>
      </c>
    </row>
    <row r="1580" spans="2:14" s="4" customFormat="1" x14ac:dyDescent="0.25">
      <c r="B1580" s="4" t="str">
        <f>"  """&amp;A1580&amp;""": {
    ""name"" : """&amp;SUBSTITUTE(F1580,"""","\""")&amp;""",
    ""latitude"" : "&amp;IF(D1580&lt;&gt;"",LEFT(D1580,2)&amp;"."&amp;RIGHT(D1580,LEN(D1580)-2),"0")&amp;",
    ""longitude"" : "&amp;IF(E1580&lt;&gt;"",LEFT(E1580,1)&amp;"."&amp;RIGHT(E1580,LEN(E1580)-1),"0")&amp;","&amp;"
    ""image"" : """&amp;N1580&amp;"""
  },"</f>
        <v xml:space="preserve">  "": {
    "name" : "Kavallerie Kazerne",
    "latitude" : 52.363082,
    "longitude" : 4.917745,
    "image" : "https://lh6.ggpht.com/D7pgbbTgyYSMfFK8ccHV7T4bDRBBjnUUuw-smAkI6Wrq7v1C8uENvUqu2-JRsLGjBCfZRDen7NVVZyT98uqC"
  },</v>
      </c>
      <c r="C1580" s="4">
        <v>590177</v>
      </c>
      <c r="D1580" s="5">
        <v>52363082</v>
      </c>
      <c r="E1580" s="5">
        <v>4917745</v>
      </c>
      <c r="F1580" s="4" t="s">
        <v>7305</v>
      </c>
      <c r="G1580" s="4" t="s">
        <v>2916</v>
      </c>
      <c r="H1580" s="4" t="s">
        <v>2443</v>
      </c>
      <c r="I1580" s="4" t="s">
        <v>2452</v>
      </c>
      <c r="J1580" s="4" t="s">
        <v>2495</v>
      </c>
      <c r="K1580" s="4" t="s">
        <v>3449</v>
      </c>
      <c r="L1580" s="4">
        <v>470</v>
      </c>
      <c r="M1580" s="4" t="s">
        <v>7306</v>
      </c>
      <c r="N1580" s="4" t="s">
        <v>12626</v>
      </c>
    </row>
    <row r="1581" spans="2:14" s="4" customFormat="1" x14ac:dyDescent="0.25">
      <c r="B1581" s="4" t="str">
        <f>"  """&amp;A1581&amp;""": {
    ""name"" : """&amp;SUBSTITUTE(F1581,"""","\""")&amp;""",
    ""latitude"" : "&amp;IF(D1581&lt;&gt;"",LEFT(D1581,2)&amp;"."&amp;RIGHT(D1581,LEN(D1581)-2),"0")&amp;",
    ""longitude"" : "&amp;IF(E1581&lt;&gt;"",LEFT(E1581,1)&amp;"."&amp;RIGHT(E1581,LEN(E1581)-1),"0")&amp;","&amp;"
    ""image"" : """&amp;N1581&amp;"""
  },"</f>
        <v xml:space="preserve">  "": {
    "name" : "Hoge Sluis",
    "latitude" : 52.360296,
    "longitude" : 4.904086,
    "image" : "https://lh4.ggpht.com/fzR5noJEiGT6rg80XWoju0kgwkqF5NxK6e_lIuZM9Nij0DiqgbKjHicBcNDi-6cakNTrOjuCEGmVCPciMhtwig"
  },</v>
      </c>
      <c r="C1581" s="4">
        <v>75771</v>
      </c>
      <c r="D1581" s="5">
        <v>52360296</v>
      </c>
      <c r="E1581" s="5">
        <v>4904086</v>
      </c>
      <c r="F1581" s="4" t="s">
        <v>5186</v>
      </c>
      <c r="G1581" s="4" t="s">
        <v>2916</v>
      </c>
      <c r="H1581" s="4" t="s">
        <v>2443</v>
      </c>
      <c r="I1581" s="4" t="s">
        <v>2452</v>
      </c>
      <c r="J1581" s="4" t="s">
        <v>2495</v>
      </c>
      <c r="K1581" s="4" t="s">
        <v>3449</v>
      </c>
      <c r="L1581" s="4" t="s">
        <v>5187</v>
      </c>
      <c r="M1581" s="4" t="s">
        <v>5188</v>
      </c>
      <c r="N1581" s="4" t="s">
        <v>12345</v>
      </c>
    </row>
    <row r="1582" spans="2:14" s="4" customFormat="1" x14ac:dyDescent="0.25">
      <c r="B1582" s="4" t="str">
        <f>"  """&amp;A1582&amp;""": {
    ""name"" : """&amp;SUBSTITUTE(F1582,"""","\""")&amp;""",
    ""latitude"" : "&amp;IF(D1582&lt;&gt;"",LEFT(D1582,2)&amp;"."&amp;RIGHT(D1582,LEN(D1582)-2),"0")&amp;",
    ""longitude"" : "&amp;IF(E1582&lt;&gt;"",LEFT(E1582,1)&amp;"."&amp;RIGHT(E1582,LEN(E1582)-1),"0")&amp;","&amp;"
    ""image"" : """&amp;N1582&amp;"""
  },"</f>
        <v xml:space="preserve">  "": {
    "name" : "De Jonge Rembrandt 1968",
    "latitude" : 52.360568,
    "longitude" : 4.905245,
    "image" : "https://lh3.googleusercontent.com/OiCdTRKcphkIo8pWP8bFp7vH_Z4EHAhYQ6lhcDovJmCMqBwgUfWGVv34mWsipj3kIEvOYayWyOyzKMADf00l"
  },</v>
      </c>
      <c r="C1582" s="4">
        <v>49371584</v>
      </c>
      <c r="D1582" s="5">
        <v>52360568</v>
      </c>
      <c r="E1582" s="5">
        <v>4905245</v>
      </c>
      <c r="F1582" s="4" t="s">
        <v>11244</v>
      </c>
      <c r="G1582" s="4" t="s">
        <v>2916</v>
      </c>
      <c r="H1582" s="4" t="s">
        <v>2443</v>
      </c>
      <c r="I1582" s="4" t="s">
        <v>2452</v>
      </c>
      <c r="J1582" s="4" t="s">
        <v>2495</v>
      </c>
      <c r="K1582" s="4" t="s">
        <v>3449</v>
      </c>
      <c r="L1582" s="4" t="s">
        <v>17112</v>
      </c>
      <c r="M1582" s="4" t="s">
        <v>5188</v>
      </c>
      <c r="N1582" s="4" t="s">
        <v>11245</v>
      </c>
    </row>
    <row r="1583" spans="2:14" s="4" customFormat="1" x14ac:dyDescent="0.25">
      <c r="B1583" s="4" t="str">
        <f>"  """&amp;A1583&amp;""": {
    ""name"" : """&amp;SUBSTITUTE(F1583,"""","\""")&amp;""",
    ""latitude"" : "&amp;IF(D1583&lt;&gt;"",LEFT(D1583,2)&amp;"."&amp;RIGHT(D1583,LEN(D1583)-2),"0")&amp;",
    ""longitude"" : "&amp;IF(E1583&lt;&gt;"",LEFT(E1583,1)&amp;"."&amp;RIGHT(E1583,LEN(E1583)-1),"0")&amp;","&amp;"
    ""image"" : """&amp;N1583&amp;"""
  },"</f>
        <v xml:space="preserve">  "": {
    "name" : "Bolwerk Amsterdam 20: Weesp/Molen het Fortuin",
    "latitude" : 52.360879,
    "longitude" : 4.910216,
    "image" : "https://lh6.ggpht.com/sqZnEXF3Y-_Gy4izmUtjtGkp5bq55xk5as5K6aF45eO1JMczYrzv8E3B7YVNXr2UBj-3QjUtcNPFQlJB7tDs9Q"
  },</v>
      </c>
      <c r="C1583" s="4">
        <v>1129442</v>
      </c>
      <c r="D1583" s="5">
        <v>52360879</v>
      </c>
      <c r="E1583" s="5">
        <v>4910216</v>
      </c>
      <c r="F1583" s="4" t="s">
        <v>10653</v>
      </c>
      <c r="G1583" s="4" t="s">
        <v>2916</v>
      </c>
      <c r="H1583" s="4" t="s">
        <v>2443</v>
      </c>
      <c r="I1583" s="4" t="s">
        <v>2452</v>
      </c>
      <c r="J1583" s="4" t="s">
        <v>2495</v>
      </c>
      <c r="K1583" s="4" t="s">
        <v>16419</v>
      </c>
      <c r="L1583" s="4" t="s">
        <v>16420</v>
      </c>
      <c r="M1583" s="4" t="s">
        <v>16421</v>
      </c>
      <c r="N1583" s="4" t="s">
        <v>10654</v>
      </c>
    </row>
    <row r="1584" spans="2:14" s="4" customFormat="1" x14ac:dyDescent="0.25">
      <c r="B1584" s="4" t="str">
        <f>"  """&amp;A1584&amp;""": {
    ""name"" : """&amp;SUBSTITUTE(F1584,"""","\""")&amp;""",
    ""latitude"" : "&amp;IF(D1584&lt;&gt;"",LEFT(D1584,2)&amp;"."&amp;RIGHT(D1584,LEN(D1584)-2),"0")&amp;",
    ""longitude"" : "&amp;IF(E1584&lt;&gt;"",LEFT(E1584,1)&amp;"."&amp;RIGHT(E1584,LEN(E1584)-1),"0")&amp;","&amp;"
    ""image"" : """&amp;N1584&amp;"""
  },"</f>
        <v xml:space="preserve">  "": {
    "name" : "Hortus Botanicus Main Building",
    "latitude" : 52.367205,
    "longitude" : 4.908365,
    "image" : "https://lh5.ggpht.com/ZcDn_PluNKOio5lS7EyuLqfsWND0gCieE5X6-WGhm_WTxIyLDxEqJfe9Ne8GQEjMdPSAjlbLCNGsh6ZsDvhXgg"
  },</v>
      </c>
      <c r="C1584" s="4">
        <v>541753</v>
      </c>
      <c r="D1584" s="5">
        <v>52367205</v>
      </c>
      <c r="E1584" s="5">
        <v>4908365</v>
      </c>
      <c r="F1584" s="4" t="s">
        <v>12390</v>
      </c>
      <c r="G1584" s="4" t="s">
        <v>2916</v>
      </c>
      <c r="H1584" s="4" t="s">
        <v>2443</v>
      </c>
      <c r="I1584" s="4" t="s">
        <v>2452</v>
      </c>
      <c r="J1584" s="4" t="s">
        <v>2495</v>
      </c>
      <c r="K1584" s="4" t="s">
        <v>17475</v>
      </c>
      <c r="M1584" s="4">
        <v>1018</v>
      </c>
      <c r="N1584" s="4" t="s">
        <v>12391</v>
      </c>
    </row>
    <row r="1585" spans="2:14" s="4" customFormat="1" x14ac:dyDescent="0.25">
      <c r="B1585" s="4" t="str">
        <f>"  """&amp;A1585&amp;""": {
    ""name"" : """&amp;SUBSTITUTE(F1585,"""","\""")&amp;""",
    ""latitude"" : "&amp;IF(D1585&lt;&gt;"",LEFT(D1585,2)&amp;"."&amp;RIGHT(D1585,LEN(D1585)-2),"0")&amp;",
    ""longitude"" : "&amp;IF(E1585&lt;&gt;"",LEFT(E1585,1)&amp;"."&amp;RIGHT(E1585,LEN(E1585)-1),"0")&amp;","&amp;"
    ""image"" : """&amp;N1585&amp;"""
  },"</f>
        <v xml:space="preserve">  "": {
    "name" : "Hazazah 10th",
    "latitude" : 52.366834,
    "longitude" : 4.909099,
    "image" : "https://lh4.ggpht.com/uFBS6rMNRQ36no6oeHKHg3jHk39F-uzfCfXkTDWOcCUwXcXdOP1uOoS6mSWoglE9MmBqe6R8oauJDhX7ZG4"
  },</v>
      </c>
      <c r="C1585" s="4">
        <v>1188154</v>
      </c>
      <c r="D1585" s="5">
        <v>52366834</v>
      </c>
      <c r="E1585" s="5">
        <v>4909099</v>
      </c>
      <c r="F1585" s="4" t="s">
        <v>12193</v>
      </c>
      <c r="G1585" s="4" t="s">
        <v>2916</v>
      </c>
      <c r="H1585" s="4" t="s">
        <v>2443</v>
      </c>
      <c r="I1585" s="4" t="s">
        <v>2452</v>
      </c>
      <c r="J1585" s="4" t="s">
        <v>2495</v>
      </c>
      <c r="K1585" s="4" t="s">
        <v>17475</v>
      </c>
      <c r="M1585" s="4">
        <v>1018</v>
      </c>
      <c r="N1585" s="4" t="s">
        <v>12194</v>
      </c>
    </row>
    <row r="1586" spans="2:14" s="4" customFormat="1" x14ac:dyDescent="0.25">
      <c r="B1586" s="4" t="str">
        <f>"  """&amp;A1586&amp;""": {
    ""name"" : """&amp;SUBSTITUTE(F1586,"""","\""")&amp;""",
    ""latitude"" : "&amp;IF(D1586&lt;&gt;"",LEFT(D1586,2)&amp;"."&amp;RIGHT(D1586,LEN(D1586)-2),"0")&amp;",
    ""longitude"" : "&amp;IF(E1586&lt;&gt;"",LEFT(E1586,1)&amp;"."&amp;RIGHT(E1586,LEN(E1586)-1),"0")&amp;","&amp;"
    ""image"" : """&amp;N1586&amp;"""
  },"</f>
        <v xml:space="preserve">  "": {
    "name" : "Pointy Balls of the GGD",
    "latitude" : 52.361689,
    "longitude" : 4.908259,
    "image" : "https://lh4.ggpht.com/WdORsq_fHY1mT_mvl-c7YSE-UCrRpECnpmNlqeu-nkR-M4Og_14UahuCEAS3ugyFiTcPE5GHXJSm_Oc9t5KK"
  },</v>
      </c>
      <c r="C1586" s="4">
        <v>901047</v>
      </c>
      <c r="D1586" s="5">
        <v>52361689</v>
      </c>
      <c r="E1586" s="5">
        <v>4908259</v>
      </c>
      <c r="F1586" s="4" t="s">
        <v>8811</v>
      </c>
      <c r="G1586" s="4" t="s">
        <v>2916</v>
      </c>
      <c r="H1586" s="4" t="s">
        <v>2443</v>
      </c>
      <c r="I1586" s="4" t="s">
        <v>2452</v>
      </c>
      <c r="J1586" s="4" t="s">
        <v>2495</v>
      </c>
      <c r="K1586" s="4" t="s">
        <v>8812</v>
      </c>
      <c r="L1586" s="4">
        <v>2</v>
      </c>
      <c r="M1586" s="4" t="s">
        <v>8813</v>
      </c>
      <c r="N1586" s="4" t="s">
        <v>14014</v>
      </c>
    </row>
    <row r="1587" spans="2:14" s="4" customFormat="1" x14ac:dyDescent="0.25">
      <c r="B1587" s="4" t="str">
        <f>"  """&amp;A1587&amp;""": {
    ""name"" : """&amp;SUBSTITUTE(F1587,"""","\""")&amp;""",
    ""latitude"" : "&amp;IF(D1587&lt;&gt;"",LEFT(D1587,2)&amp;"."&amp;RIGHT(D1587,LEN(D1587)-2),"0")&amp;",
    ""longitude"" : "&amp;IF(E1587&lt;&gt;"",LEFT(E1587,1)&amp;"."&amp;RIGHT(E1587,LEN(E1587)-1),"0")&amp;","&amp;"
    ""image"" : """&amp;N1587&amp;"""
  },"</f>
        <v xml:space="preserve">  "": {
    "name" : "Fotolaantje",
    "latitude" : 52.361189,
    "longitude" : 4.904436,
    "image" : "https://lh6.ggpht.com/QWMgFXFgzZSAddFbAvcB2jAJP6sjQd-1szjx6LGLK6PWJoJYngywsjJP-QYqA-7GlpCwb5M7rHpBFA0YpL0g"
  },</v>
      </c>
      <c r="C1587" s="4">
        <v>758469</v>
      </c>
      <c r="D1587" s="5">
        <v>52361189</v>
      </c>
      <c r="E1587" s="5">
        <v>4904436</v>
      </c>
      <c r="F1587" s="4" t="s">
        <v>7965</v>
      </c>
      <c r="G1587" s="4" t="s">
        <v>2916</v>
      </c>
      <c r="H1587" s="4" t="s">
        <v>2443</v>
      </c>
      <c r="I1587" s="4" t="s">
        <v>2452</v>
      </c>
      <c r="J1587" s="4" t="s">
        <v>2495</v>
      </c>
      <c r="K1587" s="4" t="s">
        <v>7966</v>
      </c>
      <c r="L1587" s="4" t="s">
        <v>2645</v>
      </c>
      <c r="M1587" s="4" t="s">
        <v>7967</v>
      </c>
      <c r="N1587" s="4" t="s">
        <v>11840</v>
      </c>
    </row>
    <row r="1588" spans="2:14" s="4" customFormat="1" x14ac:dyDescent="0.25">
      <c r="B1588" s="4" t="str">
        <f>"  """&amp;A1588&amp;""": {
    ""name"" : """&amp;SUBSTITUTE(F1588,"""","\""")&amp;""",
    ""latitude"" : "&amp;IF(D1588&lt;&gt;"",LEFT(D1588,2)&amp;"."&amp;RIGHT(D1588,LEN(D1588)-2),"0")&amp;",
    ""longitude"" : "&amp;IF(E1588&lt;&gt;"",LEFT(E1588,1)&amp;"."&amp;RIGHT(E1588,LEN(E1588)-1),"0")&amp;","&amp;"
    ""image"" : """&amp;N1588&amp;"""
  },"</f>
        <v xml:space="preserve">  "": {
    "name" : "Granates of Peace",
    "latitude" : 52.364318,
    "longitude" : 4.905835,
    "image" : "https://lh5.ggpht.com/CSItcb66jLXyhShJy3Lpv-VSWB4dRgJamdc8LiqMM3g2f6jChKx3WptIrjLfYpALD-tqMxlbfc_vt87Qwvdi"
  },</v>
      </c>
      <c r="C1588" s="4">
        <v>744512</v>
      </c>
      <c r="D1588" s="5">
        <v>52364318</v>
      </c>
      <c r="E1588" s="5">
        <v>4905835</v>
      </c>
      <c r="F1588" s="4" t="s">
        <v>7896</v>
      </c>
      <c r="G1588" s="4" t="s">
        <v>2916</v>
      </c>
      <c r="H1588" s="4" t="s">
        <v>2443</v>
      </c>
      <c r="I1588" s="4" t="s">
        <v>2452</v>
      </c>
      <c r="J1588" s="4" t="s">
        <v>2495</v>
      </c>
      <c r="K1588" s="4" t="s">
        <v>3103</v>
      </c>
      <c r="L1588" s="4">
        <v>280</v>
      </c>
      <c r="M1588" s="4" t="s">
        <v>7897</v>
      </c>
      <c r="N1588" s="4" t="s">
        <v>12105</v>
      </c>
    </row>
    <row r="1589" spans="2:14" s="4" customFormat="1" x14ac:dyDescent="0.25">
      <c r="B1589" s="4" t="str">
        <f>"  """&amp;A1589&amp;""": {
    ""name"" : """&amp;SUBSTITUTE(F1589,"""","\""")&amp;""",
    ""latitude"" : "&amp;IF(D1589&lt;&gt;"",LEFT(D1589,2)&amp;"."&amp;RIGHT(D1589,LEN(D1589)-2),"0")&amp;",
    ""longitude"" : "&amp;IF(E1589&lt;&gt;"",LEFT(E1589,1)&amp;"."&amp;RIGHT(E1589,LEN(E1589)-1),"0")&amp;","&amp;"
    ""image"" : """&amp;N1589&amp;"""
  },"</f>
        <v xml:space="preserve">  "": {
    "name" : "Pingpong En Skatebaan",
    "latitude" : 52.386759,
    "longitude" : 4.889147,
    "image" : "https://lh3.ggpht.com/HjwpBtRt9EmEsI22PPmpeZIxU656JF6Su33q2KyXaRRv7iuzjZjECIBhoVjMs3nSnSdVYBph3BItpqZugNpGhA"
  },</v>
      </c>
      <c r="C1589" s="4">
        <v>1074900</v>
      </c>
      <c r="D1589" s="5">
        <v>52386759</v>
      </c>
      <c r="E1589" s="5">
        <v>4889147</v>
      </c>
      <c r="F1589" s="4" t="s">
        <v>9700</v>
      </c>
      <c r="G1589" s="4" t="s">
        <v>2916</v>
      </c>
      <c r="H1589" s="4" t="s">
        <v>2443</v>
      </c>
      <c r="I1589" s="4" t="s">
        <v>2452</v>
      </c>
      <c r="J1589" s="4" t="s">
        <v>2546</v>
      </c>
      <c r="K1589" s="4" t="s">
        <v>6156</v>
      </c>
      <c r="L1589" s="4">
        <v>285</v>
      </c>
      <c r="M1589" s="4" t="s">
        <v>6157</v>
      </c>
      <c r="N1589" s="4" t="s">
        <v>13866</v>
      </c>
    </row>
    <row r="1590" spans="2:14" s="4" customFormat="1" x14ac:dyDescent="0.25">
      <c r="B1590" s="4" t="str">
        <f>"  """&amp;A1590&amp;""": {
    ""name"" : """&amp;SUBSTITUTE(F1590,"""","\""")&amp;""",
    ""latitude"" : "&amp;IF(D1590&lt;&gt;"",LEFT(D1590,2)&amp;"."&amp;RIGHT(D1590,LEN(D1590)-2),"0")&amp;",
    ""longitude"" : "&amp;IF(E1590&lt;&gt;"",LEFT(E1590,1)&amp;"."&amp;RIGHT(E1590,LEN(E1590)-1),"0")&amp;","&amp;"
    ""image"" : """&amp;N1590&amp;"""
  },"</f>
        <v xml:space="preserve">  "": {
    "name" : "De Dierencapel",
    "latitude" : 52.38578,
    "longitude" : 4.888788,
    "image" : "https://lh3.ggpht.com/kaXgrG_fImRwEOL-K2t6kSl0CgrbD7kD_2GaPgX5MZCadAhhZNVRG4YBO17BgLY5C31BtVj8X6gTT4GbgN4G"
  },</v>
      </c>
      <c r="C1590" s="4">
        <v>219744</v>
      </c>
      <c r="D1590" s="5">
        <v>5238578</v>
      </c>
      <c r="E1590" s="5">
        <v>4888788</v>
      </c>
      <c r="F1590" s="4" t="s">
        <v>6155</v>
      </c>
      <c r="G1590" s="4" t="s">
        <v>2916</v>
      </c>
      <c r="H1590" s="4" t="s">
        <v>2443</v>
      </c>
      <c r="I1590" s="4" t="s">
        <v>2452</v>
      </c>
      <c r="J1590" s="4" t="s">
        <v>2546</v>
      </c>
      <c r="K1590" s="4" t="s">
        <v>6156</v>
      </c>
      <c r="L1590" s="4">
        <v>287</v>
      </c>
      <c r="M1590" s="4" t="s">
        <v>6157</v>
      </c>
      <c r="N1590" s="4" t="s">
        <v>11192</v>
      </c>
    </row>
    <row r="1591" spans="2:14" s="4" customFormat="1" x14ac:dyDescent="0.25">
      <c r="B1591" s="4" t="str">
        <f>"  """&amp;A1591&amp;""": {
    ""name"" : """&amp;SUBSTITUTE(F1591,"""","\""")&amp;""",
    ""latitude"" : "&amp;IF(D1591&lt;&gt;"",LEFT(D1591,2)&amp;"."&amp;RIGHT(D1591,LEN(D1591)-2),"0")&amp;",
    ""longitude"" : "&amp;IF(E1591&lt;&gt;"",LEFT(E1591,1)&amp;"."&amp;RIGHT(E1591,LEN(E1591)-1),"0")&amp;","&amp;"
    ""image"" : """&amp;N1591&amp;"""
  },"</f>
        <v xml:space="preserve">  "": {
    "name" : "MDCXVIII Gevelsteen",
    "latitude" : 52.380024,
    "longitude" : 4.889768,
    "image" : "https://lh5.ggpht.com/pK6yZ3tbM9SS7RfpG923qC78wymdA17-ptKmNac7hDQITGRUqjX47lNM0N5bwngJTFoZDr8nRGVUIFUZw4w"
  },</v>
      </c>
      <c r="C1591" s="4">
        <v>848591</v>
      </c>
      <c r="D1591" s="5">
        <v>52380024</v>
      </c>
      <c r="E1591" s="5">
        <v>4889768</v>
      </c>
      <c r="F1591" s="4" t="s">
        <v>8507</v>
      </c>
      <c r="G1591" s="4" t="s">
        <v>2916</v>
      </c>
      <c r="H1591" s="4" t="s">
        <v>2443</v>
      </c>
      <c r="I1591" s="4" t="s">
        <v>2452</v>
      </c>
      <c r="J1591" s="4" t="s">
        <v>2546</v>
      </c>
      <c r="K1591" s="4" t="s">
        <v>5247</v>
      </c>
      <c r="L1591" s="4">
        <v>40</v>
      </c>
      <c r="M1591" s="4" t="s">
        <v>5249</v>
      </c>
      <c r="N1591" s="4" t="s">
        <v>13059</v>
      </c>
    </row>
    <row r="1592" spans="2:14" s="4" customFormat="1" x14ac:dyDescent="0.25">
      <c r="B1592" s="4" t="str">
        <f>"  """&amp;A1592&amp;""": {
    ""name"" : """&amp;SUBSTITUTE(F1592,"""","\""")&amp;""",
    ""latitude"" : "&amp;IF(D1592&lt;&gt;"",LEFT(D1592,2)&amp;"."&amp;RIGHT(D1592,LEN(D1592)-2),"0")&amp;",
    ""longitude"" : "&amp;IF(E1592&lt;&gt;"",LEFT(E1592,1)&amp;"."&amp;RIGHT(E1592,LEN(E1592)-1),"0")&amp;","&amp;"
    ""image"" : """&amp;N1592&amp;"""
  },"</f>
        <v xml:space="preserve">  "": {
    "name" : "Garst Broode 1741",
    "latitude" : 52.380198,
    "longitude" : 4.89068,
    "image" : "https://lh6.ggpht.com/sifqFhC6AiUmTjiWK5WjehtN3BgiMk-wC2ZdtGmCbVc0QkveR3MJrPI2ZRzBksFwLR5LA8orEoSjRK0gK3Y"
  },</v>
      </c>
      <c r="C1592" s="4">
        <v>84150</v>
      </c>
      <c r="D1592" s="5">
        <v>52380198</v>
      </c>
      <c r="E1592" s="5">
        <v>489068</v>
      </c>
      <c r="F1592" s="4" t="s">
        <v>5246</v>
      </c>
      <c r="G1592" s="4" t="s">
        <v>2916</v>
      </c>
      <c r="H1592" s="4" t="s">
        <v>2443</v>
      </c>
      <c r="I1592" s="4" t="s">
        <v>2452</v>
      </c>
      <c r="J1592" s="4" t="s">
        <v>2546</v>
      </c>
      <c r="K1592" s="4" t="s">
        <v>5247</v>
      </c>
      <c r="L1592" s="4" t="s">
        <v>5248</v>
      </c>
      <c r="M1592" s="4" t="s">
        <v>5249</v>
      </c>
      <c r="N1592" s="4" t="s">
        <v>11904</v>
      </c>
    </row>
    <row r="1593" spans="2:14" s="4" customFormat="1" x14ac:dyDescent="0.25">
      <c r="B1593" s="4" t="str">
        <f>"  """&amp;A1593&amp;""": {
    ""name"" : """&amp;SUBSTITUTE(F1593,"""","\""")&amp;""",
    ""latitude"" : "&amp;IF(D1593&lt;&gt;"",LEFT(D1593,2)&amp;"."&amp;RIGHT(D1593,LEN(D1593)-2),"0")&amp;",
    ""longitude"" : "&amp;IF(E1593&lt;&gt;"",LEFT(E1593,1)&amp;"."&amp;RIGHT(E1593,LEN(E1593)-1),"0")&amp;","&amp;"
    ""image"" : """&amp;N1593&amp;"""
  },"</f>
        <v xml:space="preserve">  "": {
    "name" : "Chimnee from the Ground",
    "latitude" : 52.383241,
    "longitude" : 4.885949,
    "image" : "https://lh3.ggpht.com/6xYG2LanGdjKi7j6IIAFYKR8Im23UUOyQFCNQ6o1nNTxSAXxUYIRIugrjgPkBaMhGbtahTH6MQCoT_kfwXmeSxpvylTCsecz_iNmzHmcwtrg3oVqkg"
  },</v>
      </c>
      <c r="C1593" s="4">
        <v>1202871</v>
      </c>
      <c r="D1593" s="5">
        <v>52383241</v>
      </c>
      <c r="E1593" s="5">
        <v>4885949</v>
      </c>
      <c r="F1593" s="4" t="s">
        <v>10945</v>
      </c>
      <c r="G1593" s="4" t="s">
        <v>2916</v>
      </c>
      <c r="H1593" s="4" t="s">
        <v>2443</v>
      </c>
      <c r="I1593" s="4" t="s">
        <v>2452</v>
      </c>
      <c r="J1593" s="4" t="s">
        <v>2546</v>
      </c>
      <c r="K1593" s="4" t="s">
        <v>16581</v>
      </c>
      <c r="L1593" s="4">
        <v>1</v>
      </c>
      <c r="M1593" s="4" t="s">
        <v>16582</v>
      </c>
      <c r="N1593" s="4" t="s">
        <v>10946</v>
      </c>
    </row>
    <row r="1594" spans="2:14" s="4" customFormat="1" x14ac:dyDescent="0.25">
      <c r="B1594" s="4" t="str">
        <f>"  """&amp;A1594&amp;""": {
    ""name"" : """&amp;SUBSTITUTE(F1594,"""","\""")&amp;""",
    ""latitude"" : "&amp;IF(D1594&lt;&gt;"",LEFT(D1594,2)&amp;"."&amp;RIGHT(D1594,LEN(D1594)-2),"0")&amp;",
    ""longitude"" : "&amp;IF(E1594&lt;&gt;"",LEFT(E1594,1)&amp;"."&amp;RIGHT(E1594,LEN(E1594)-1),"0")&amp;","&amp;"
    ""image"" : """&amp;N1594&amp;"""
  },"</f>
        <v xml:space="preserve">  "": {
    "name" : "Anker",
    "latitude" : 52.382425,
    "longitude" : 4.887545,
    "image" : "https://lh3.ggpht.com/DF3A5E8Kc21m0ek4EiSnk5lTJHVzx9E2AynIpjMbxBWupmY-Q6ZPLX8OTh0jm89WgsJmDYIfJdedRPRgIrPhTA"
  },</v>
      </c>
      <c r="C1594" s="4">
        <v>403069</v>
      </c>
      <c r="D1594" s="5">
        <v>52382425</v>
      </c>
      <c r="E1594" s="5">
        <v>4887545</v>
      </c>
      <c r="F1594" s="4" t="s">
        <v>1067</v>
      </c>
      <c r="G1594" s="4" t="s">
        <v>2916</v>
      </c>
      <c r="H1594" s="4" t="s">
        <v>2443</v>
      </c>
      <c r="I1594" s="4" t="s">
        <v>2452</v>
      </c>
      <c r="J1594" s="4" t="s">
        <v>2546</v>
      </c>
      <c r="K1594" s="4" t="s">
        <v>6853</v>
      </c>
      <c r="L1594" s="4">
        <v>1</v>
      </c>
      <c r="M1594" s="4" t="s">
        <v>6854</v>
      </c>
      <c r="N1594" s="4" t="s">
        <v>10242</v>
      </c>
    </row>
    <row r="1595" spans="2:14" s="4" customFormat="1" x14ac:dyDescent="0.25">
      <c r="B1595" s="4" t="str">
        <f>"  """&amp;A1595&amp;""": {
    ""name"" : """&amp;SUBSTITUTE(F1595,"""","\""")&amp;""",
    ""latitude"" : "&amp;IF(D1595&lt;&gt;"",LEFT(D1595,2)&amp;"."&amp;RIGHT(D1595,LEN(D1595)-2),"0")&amp;",
    ""longitude"" : "&amp;IF(E1595&lt;&gt;"",LEFT(E1595,1)&amp;"."&amp;RIGHT(E1595,LEN(E1595)-1),"0")&amp;","&amp;"
    ""image"" : """&amp;N1595&amp;"""
  },"</f>
        <v xml:space="preserve">  "": {
    "name" : "Old Style Party Time",
    "latitude" : 52.37968,
    "longitude" : 4.890748,
    "image" : "https://lh5.ggpht.com/fNboZun6-Pd962JLDejTAlY58NbU9uiwqlz77TTHxX7txSIGkZllE6I5uYNplLx28o3M7wq1HbyVZjISa-hg"
  },</v>
      </c>
      <c r="C1595" s="4">
        <v>894380</v>
      </c>
      <c r="D1595" s="5">
        <v>5237968</v>
      </c>
      <c r="E1595" s="5">
        <v>4890748</v>
      </c>
      <c r="F1595" s="4" t="s">
        <v>8769</v>
      </c>
      <c r="G1595" s="4" t="s">
        <v>2916</v>
      </c>
      <c r="H1595" s="4" t="s">
        <v>2443</v>
      </c>
      <c r="I1595" s="4" t="s">
        <v>2452</v>
      </c>
      <c r="J1595" s="4" t="s">
        <v>2546</v>
      </c>
      <c r="K1595" s="4" t="s">
        <v>5078</v>
      </c>
      <c r="L1595" s="4">
        <v>76</v>
      </c>
      <c r="M1595" s="4">
        <v>1013</v>
      </c>
      <c r="N1595" s="4" t="s">
        <v>13590</v>
      </c>
    </row>
    <row r="1596" spans="2:14" s="4" customFormat="1" x14ac:dyDescent="0.25">
      <c r="B1596" s="4" t="str">
        <f>"  """&amp;A1596&amp;""": {
    ""name"" : """&amp;SUBSTITUTE(F1596,"""","\""")&amp;""",
    ""latitude"" : "&amp;IF(D1596&lt;&gt;"",LEFT(D1596,2)&amp;"."&amp;RIGHT(D1596,LEN(D1596)-2),"0")&amp;",
    ""longitude"" : "&amp;IF(E1596&lt;&gt;"",LEFT(E1596,1)&amp;"."&amp;RIGHT(E1596,LEN(E1596)-1),"0")&amp;","&amp;"
    ""image"" : """&amp;N1596&amp;"""
  },"</f>
        <v xml:space="preserve">  "": {
    "name" : "Je Maintiendrai",
    "latitude" : 52.382974,
    "longitude" : 4.884558,
    "image" : "https://lh3.ggpht.com/fQLkqWv85YYv-wZrIb-YZZseOxDAZvKqtzDfDltf69ur6gkU4PVAowgZLjpBF2MTPXIRz7RNjbdyKHCjrPFHWg"
  },</v>
      </c>
      <c r="C1596" s="4">
        <v>940770</v>
      </c>
      <c r="D1596" s="5">
        <v>52382974</v>
      </c>
      <c r="E1596" s="5">
        <v>4884558</v>
      </c>
      <c r="F1596" s="4" t="s">
        <v>6602</v>
      </c>
      <c r="G1596" s="4" t="s">
        <v>2916</v>
      </c>
      <c r="H1596" s="4" t="s">
        <v>2443</v>
      </c>
      <c r="I1596" s="4" t="s">
        <v>2452</v>
      </c>
      <c r="J1596" s="4" t="s">
        <v>2546</v>
      </c>
      <c r="K1596" s="4" t="s">
        <v>5078</v>
      </c>
      <c r="L1596" s="4">
        <v>276</v>
      </c>
      <c r="M1596" s="4" t="s">
        <v>9033</v>
      </c>
      <c r="N1596" s="4" t="s">
        <v>12556</v>
      </c>
    </row>
    <row r="1597" spans="2:14" s="4" customFormat="1" x14ac:dyDescent="0.25">
      <c r="B1597" s="4" t="str">
        <f>"  """&amp;A1597&amp;""": {
    ""name"" : """&amp;SUBSTITUTE(F1597,"""","\""")&amp;""",
    ""latitude"" : "&amp;IF(D1597&lt;&gt;"",LEFT(D1597,2)&amp;"."&amp;RIGHT(D1597,LEN(D1597)-2),"0")&amp;",
    ""longitude"" : "&amp;IF(E1597&lt;&gt;"",LEFT(E1597,1)&amp;"."&amp;RIGHT(E1597,LEN(E1597)-1),"0")&amp;","&amp;"
    ""image"" : """&amp;N1597&amp;"""
  },"</f>
        <v xml:space="preserve">  "": {
    "name" : "Reindeer on the Rooftops",
    "latitude" : 52.381732,
    "longitude" : 4.886756,
    "image" : "https://lh6.ggpht.com/JNf3ZPgy23A0kO86aBfrluCdXorOFJv-fyyPz5WXWU3qOtxRMXKEZUu8i09Kdlal6BmdJ9Vk43dPobyTP6g"
  },</v>
      </c>
      <c r="C1597" s="4">
        <v>855188</v>
      </c>
      <c r="D1597" s="5">
        <v>52381732</v>
      </c>
      <c r="E1597" s="5">
        <v>4886756</v>
      </c>
      <c r="F1597" s="4" t="s">
        <v>8535</v>
      </c>
      <c r="G1597" s="4" t="s">
        <v>2916</v>
      </c>
      <c r="H1597" s="4" t="s">
        <v>2443</v>
      </c>
      <c r="I1597" s="4" t="s">
        <v>2452</v>
      </c>
      <c r="J1597" s="4" t="s">
        <v>2546</v>
      </c>
      <c r="K1597" s="4" t="s">
        <v>5078</v>
      </c>
      <c r="L1597" s="4" t="s">
        <v>8536</v>
      </c>
      <c r="M1597" s="4" t="s">
        <v>8537</v>
      </c>
      <c r="N1597" s="4" t="s">
        <v>14156</v>
      </c>
    </row>
    <row r="1598" spans="2:14" s="4" customFormat="1" x14ac:dyDescent="0.25">
      <c r="B1598" s="4" t="str">
        <f>"  """&amp;A1598&amp;""": {
    ""name"" : """&amp;SUBSTITUTE(F1598,"""","\""")&amp;""",
    ""latitude"" : "&amp;IF(D1598&lt;&gt;"",LEFT(D1598,2)&amp;"."&amp;RIGHT(D1598,LEN(D1598)-2),"0")&amp;",
    ""longitude"" : "&amp;IF(E1598&lt;&gt;"",LEFT(E1598,1)&amp;"."&amp;RIGHT(E1598,LEN(E1598)-1),"0")&amp;","&amp;"
    ""image"" : """&amp;N1598&amp;"""
  },"</f>
        <v xml:space="preserve">  "": {
    "name" : "Clifford Chance Anno 1884",
    "latitude" : 52.380314,
    "longitude" : 4.894145,
    "image" : "https://lh4.ggpht.com/hfc_qRhG2i5UzFy4T6l9GG4eRPPqQ3LUrP_s3WRNb6IEk1Zonf9A7sicYaOs0hkiOSRryC926rQpFuDJ-QViyg"
  },</v>
      </c>
      <c r="C1598" s="4">
        <v>49413569</v>
      </c>
      <c r="D1598" s="5">
        <v>52380314</v>
      </c>
      <c r="E1598" s="5">
        <v>4894145</v>
      </c>
      <c r="F1598" s="4" t="s">
        <v>10995</v>
      </c>
      <c r="G1598" s="4" t="s">
        <v>2916</v>
      </c>
      <c r="H1598" s="4" t="s">
        <v>2443</v>
      </c>
      <c r="I1598" s="4" t="s">
        <v>2452</v>
      </c>
      <c r="J1598" s="4" t="s">
        <v>2546</v>
      </c>
      <c r="K1598" s="4" t="s">
        <v>2547</v>
      </c>
      <c r="L1598" s="4">
        <v>1</v>
      </c>
      <c r="M1598" s="4">
        <v>1013</v>
      </c>
      <c r="N1598" s="4" t="s">
        <v>10996</v>
      </c>
    </row>
    <row r="1599" spans="2:14" s="4" customFormat="1" x14ac:dyDescent="0.25">
      <c r="B1599" s="4" t="str">
        <f>"  """&amp;A1599&amp;""": {
    ""name"" : """&amp;SUBSTITUTE(F1599,"""","\""")&amp;""",
    ""latitude"" : "&amp;IF(D1599&lt;&gt;"",LEFT(D1599,2)&amp;"."&amp;RIGHT(D1599,LEN(D1599)-2),"0")&amp;",
    ""longitude"" : "&amp;IF(E1599&lt;&gt;"",LEFT(E1599,1)&amp;"."&amp;RIGHT(E1599,LEN(E1599)-1),"0")&amp;","&amp;"
    ""image"" : """&amp;N1599&amp;"""
  },"</f>
        <v xml:space="preserve">  "": {
    "name" : "Bolwerk Amsterdam 3: Westerbeer/Molen de Beer",
    "latitude" : 52.386617,
    "longitude" : 4.884064,
    "image" : "https://lh3.ggpht.com/Ab9oZhSdhaIWXdu_RYu41a7PoaC38Z_gO3eyZuZRfB2snMGOMvTDQso6J2I3HYkZyvuNk9uiipD1pD6ySCvyvA"
  },</v>
      </c>
      <c r="C1599" s="4">
        <v>85358</v>
      </c>
      <c r="D1599" s="5">
        <v>52386617</v>
      </c>
      <c r="E1599" s="5">
        <v>4884064</v>
      </c>
      <c r="F1599" s="4" t="s">
        <v>5261</v>
      </c>
      <c r="G1599" s="4" t="s">
        <v>2916</v>
      </c>
      <c r="H1599" s="4" t="s">
        <v>2443</v>
      </c>
      <c r="I1599" s="4" t="s">
        <v>2452</v>
      </c>
      <c r="J1599" s="4" t="s">
        <v>2546</v>
      </c>
      <c r="K1599" s="4" t="s">
        <v>5262</v>
      </c>
      <c r="L1599" s="4">
        <v>64</v>
      </c>
      <c r="M1599" s="4" t="s">
        <v>5263</v>
      </c>
      <c r="N1599" s="4" t="s">
        <v>10656</v>
      </c>
    </row>
    <row r="1600" spans="2:14" s="4" customFormat="1" x14ac:dyDescent="0.25">
      <c r="B1600" s="4" t="str">
        <f>"  """&amp;A1600&amp;""": {
    ""name"" : """&amp;SUBSTITUTE(F1600,"""","\""")&amp;""",
    ""latitude"" : "&amp;IF(D1600&lt;&gt;"",LEFT(D1600,2)&amp;"."&amp;RIGHT(D1600,LEN(D1600)-2),"0")&amp;",
    ""longitude"" : "&amp;IF(E1600&lt;&gt;"",LEFT(E1600,1)&amp;"."&amp;RIGHT(E1600,LEN(E1600)-1),"0")&amp;","&amp;"
    ""image"" : """&amp;N1600&amp;"""
  },"</f>
        <v xml:space="preserve">  "": {
    "name" : "Nelson Mandela's Moestuin",
    "latitude" : 52.38562,
    "longitude" : 4.887804,
    "image" : "https://lh4.ggpht.com/PjlZhFWaZ6UzS6PG3w74G1I5V--7J_0FVe7Kv_Ak1wQCcq48D_qhBsGag4A6Vz9i81mpUAPHzsM5aWtosSk"
  },</v>
      </c>
      <c r="C1600" s="4">
        <v>296664</v>
      </c>
      <c r="D1600" s="5">
        <v>5238562</v>
      </c>
      <c r="E1600" s="5">
        <v>4887804</v>
      </c>
      <c r="F1600" s="4" t="s">
        <v>6517</v>
      </c>
      <c r="G1600" s="4" t="s">
        <v>2916</v>
      </c>
      <c r="H1600" s="4" t="s">
        <v>2443</v>
      </c>
      <c r="I1600" s="4" t="s">
        <v>2452</v>
      </c>
      <c r="J1600" s="4" t="s">
        <v>2546</v>
      </c>
      <c r="K1600" s="4" t="s">
        <v>6518</v>
      </c>
      <c r="L1600" s="4">
        <v>4</v>
      </c>
      <c r="M1600" s="4">
        <v>1013</v>
      </c>
      <c r="N1600" s="4" t="s">
        <v>13453</v>
      </c>
    </row>
    <row r="1601" spans="2:14" s="4" customFormat="1" x14ac:dyDescent="0.25">
      <c r="B1601" s="4" t="str">
        <f>"  """&amp;A1601&amp;""": {
    ""name"" : """&amp;SUBSTITUTE(F1601,"""","\""")&amp;""",
    ""latitude"" : "&amp;IF(D1601&lt;&gt;"",LEFT(D1601,2)&amp;"."&amp;RIGHT(D1601,LEN(D1601)-2),"0")&amp;",
    ""longitude"" : "&amp;IF(E1601&lt;&gt;"",LEFT(E1601,1)&amp;"."&amp;RIGHT(E1601,LEN(E1601)-1),"0")&amp;","&amp;"
    ""image"" : """&amp;N1601&amp;"""
  },"</f>
        <v xml:space="preserve">  "": {
    "name" : "De Windbreker",
    "latitude" : 52.383417,
    "longitude" : 4.888969,
    "image" : "https://lh3.ggpht.com/WfF1RMv9PHPwhAtwQYZStvVxn7vao_QMyRvOHGURsVaCSOTaHi1H5AsCit9qCVRCKvm_PKuitctvjto3b0zB"
  },</v>
      </c>
      <c r="C1601" s="4">
        <v>762622</v>
      </c>
      <c r="D1601" s="5">
        <v>52383417</v>
      </c>
      <c r="E1601" s="5">
        <v>4888969</v>
      </c>
      <c r="F1601" s="4" t="s">
        <v>8057</v>
      </c>
      <c r="G1601" s="4" t="s">
        <v>2916</v>
      </c>
      <c r="H1601" s="4" t="s">
        <v>2443</v>
      </c>
      <c r="I1601" s="4" t="s">
        <v>2452</v>
      </c>
      <c r="J1601" s="4" t="s">
        <v>2546</v>
      </c>
      <c r="K1601" s="4" t="s">
        <v>8058</v>
      </c>
      <c r="L1601" s="4">
        <v>4</v>
      </c>
      <c r="M1601" s="4" t="s">
        <v>8059</v>
      </c>
      <c r="N1601" s="4" t="s">
        <v>11410</v>
      </c>
    </row>
    <row r="1602" spans="2:14" s="4" customFormat="1" x14ac:dyDescent="0.25">
      <c r="B1602" s="4" t="str">
        <f>"  """&amp;A1602&amp;""": {
    ""name"" : """&amp;SUBSTITUTE(F1602,"""","\""")&amp;""",
    ""latitude"" : "&amp;IF(D1602&lt;&gt;"",LEFT(D1602,2)&amp;"."&amp;RIGHT(D1602,LEN(D1602)-2),"0")&amp;",
    ""longitude"" : "&amp;IF(E1602&lt;&gt;"",LEFT(E1602,1)&amp;"."&amp;RIGHT(E1602,LEN(E1602)-1),"0")&amp;","&amp;"
    ""image"" : """&amp;N1602&amp;"""
  },"</f>
        <v xml:space="preserve">  "": {
    "name" : "Bodenkunst",
    "latitude" : 52.386923,
    "longitude" : 4.890135,
    "image" : "https://lh5.ggpht.com/905FhcJbxcLr6kNXQYrdS0J7rAyLNLKTmnPvjFF6chWlEfPYx6-dwEKzGZFH-kSyRX-l5wS2BkZe-X6Dfsk"
  },</v>
      </c>
      <c r="C1602" s="4">
        <v>386745</v>
      </c>
      <c r="D1602" s="5">
        <v>52386923</v>
      </c>
      <c r="E1602" s="5">
        <v>4890135</v>
      </c>
      <c r="F1602" s="4" t="s">
        <v>10635</v>
      </c>
      <c r="G1602" s="4" t="s">
        <v>2916</v>
      </c>
      <c r="H1602" s="4" t="s">
        <v>2443</v>
      </c>
      <c r="I1602" s="4" t="s">
        <v>2452</v>
      </c>
      <c r="J1602" s="4" t="s">
        <v>2546</v>
      </c>
      <c r="K1602" s="4" t="s">
        <v>8058</v>
      </c>
      <c r="L1602" s="4">
        <v>102</v>
      </c>
      <c r="M1602" s="4" t="s">
        <v>8059</v>
      </c>
      <c r="N1602" s="4" t="s">
        <v>10636</v>
      </c>
    </row>
    <row r="1603" spans="2:14" s="4" customFormat="1" x14ac:dyDescent="0.25">
      <c r="B1603" s="4" t="str">
        <f>"  """&amp;A1603&amp;""": {
    ""name"" : """&amp;SUBSTITUTE(F1603,"""","\""")&amp;""",
    ""latitude"" : "&amp;IF(D1603&lt;&gt;"",LEFT(D1603,2)&amp;"."&amp;RIGHT(D1603,LEN(D1603)-2),"0")&amp;",
    ""longitude"" : "&amp;IF(E1603&lt;&gt;"",LEFT(E1603,1)&amp;"."&amp;RIGHT(E1603,LEN(E1603)-1),"0")&amp;","&amp;"
    ""image"" : """&amp;N1603&amp;"""
  },"</f>
        <v xml:space="preserve">  "": {
    "name" : "De Vergulden Poort",
    "latitude" : 52.380562,
    "longitude" : 4.892461,
    "image" : "https://lh3.googleusercontent.com/WMOkmjS7mW-25v-PZ5i7x3IyXhAxcBklvI7TAQytKbqlJfFaHp9JG7OjYJmD_la_5wVhUgUZN9q4N2_qYFTPNg"
  },</v>
      </c>
      <c r="C1603" s="4">
        <v>49413559</v>
      </c>
      <c r="D1603" s="5">
        <v>52380562</v>
      </c>
      <c r="E1603" s="5">
        <v>4892461</v>
      </c>
      <c r="F1603" s="4" t="s">
        <v>11384</v>
      </c>
      <c r="G1603" s="4" t="s">
        <v>2916</v>
      </c>
      <c r="H1603" s="4" t="s">
        <v>2443</v>
      </c>
      <c r="I1603" s="4" t="s">
        <v>2452</v>
      </c>
      <c r="J1603" s="4" t="s">
        <v>2546</v>
      </c>
      <c r="K1603" s="4" t="s">
        <v>2925</v>
      </c>
      <c r="L1603" s="4" t="s">
        <v>15938</v>
      </c>
      <c r="M1603" s="4" t="s">
        <v>17210</v>
      </c>
      <c r="N1603" s="4" t="s">
        <v>11385</v>
      </c>
    </row>
    <row r="1604" spans="2:14" s="4" customFormat="1" x14ac:dyDescent="0.25">
      <c r="B1604" s="4" t="str">
        <f>"  """&amp;A1604&amp;""": {
    ""name"" : """&amp;SUBSTITUTE(F1604,"""","\""")&amp;""",
    ""latitude"" : "&amp;IF(D1604&lt;&gt;"",LEFT(D1604,2)&amp;"."&amp;RIGHT(D1604,LEN(D1604)-2),"0")&amp;",
    ""longitude"" : "&amp;IF(E1604&lt;&gt;"",LEFT(E1604,1)&amp;"."&amp;RIGHT(E1604,LEN(E1604)-1),"0")&amp;","&amp;"
    ""image"" : """&amp;N1604&amp;"""
  },"</f>
        <v xml:space="preserve">  "": {
    "name" : "Posthoornkerk",
    "latitude" : 52.381446,
    "longitude" : 4.890849,
    "image" : "https://lh5.ggpht.com/p0UDF8SIVvWnHiUEIUKN3R1ynAaXVgpUtt9H1uT-UC3-kRbhjLY-cCCgcgN_Vm7PB6cmOA4Rv8-0nqqXmoGi"
  },</v>
      </c>
      <c r="C1604" s="4">
        <v>1086241</v>
      </c>
      <c r="D1604" s="5">
        <v>52381446</v>
      </c>
      <c r="E1604" s="5">
        <v>4890849</v>
      </c>
      <c r="F1604" s="4" t="s">
        <v>9763</v>
      </c>
      <c r="G1604" s="4" t="s">
        <v>2916</v>
      </c>
      <c r="H1604" s="4" t="s">
        <v>2443</v>
      </c>
      <c r="I1604" s="4" t="s">
        <v>2452</v>
      </c>
      <c r="J1604" s="4" t="s">
        <v>2546</v>
      </c>
      <c r="K1604" s="4" t="s">
        <v>2925</v>
      </c>
      <c r="L1604" s="4" t="s">
        <v>3683</v>
      </c>
      <c r="M1604" s="4" t="s">
        <v>9764</v>
      </c>
      <c r="N1604" s="4" t="s">
        <v>14041</v>
      </c>
    </row>
    <row r="1605" spans="2:14" s="4" customFormat="1" x14ac:dyDescent="0.25">
      <c r="B1605" s="4" t="str">
        <f>"  """&amp;A1605&amp;""": {
    ""name"" : """&amp;SUBSTITUTE(F1605,"""","\""")&amp;""",
    ""latitude"" : "&amp;IF(D1605&lt;&gt;"",LEFT(D1605,2)&amp;"."&amp;RIGHT(D1605,LEN(D1605)-2),"0")&amp;",
    ""longitude"" : "&amp;IF(E1605&lt;&gt;"",LEFT(E1605,1)&amp;"."&amp;RIGHT(E1605,LEN(E1605)-1),"0")&amp;","&amp;"
    ""image"" : """&amp;N1605&amp;"""
  },"</f>
        <v xml:space="preserve">  "": {
    "name" : "The Movies, 1912",
    "latitude" : 52.384026,
    "longitude" : 4.884678,
    "image" : "https://lh4.ggpht.com/estCi41ePciPdDH7Ksk_897oXYrpCHbbAB5l4PsSyYagq4laMBQwJ5LcwawHaJRJRCaajdFaEa1nPskVb_gp"
  },</v>
      </c>
      <c r="C1605" s="4">
        <v>642163</v>
      </c>
      <c r="D1605" s="5">
        <v>52384026</v>
      </c>
      <c r="E1605" s="5">
        <v>4884678</v>
      </c>
      <c r="F1605" s="4" t="s">
        <v>15096</v>
      </c>
      <c r="G1605" s="4" t="s">
        <v>2916</v>
      </c>
      <c r="H1605" s="4" t="s">
        <v>2443</v>
      </c>
      <c r="I1605" s="4" t="s">
        <v>2452</v>
      </c>
      <c r="J1605" s="4" t="s">
        <v>2546</v>
      </c>
      <c r="K1605" s="4" t="s">
        <v>6132</v>
      </c>
      <c r="L1605" s="4">
        <v>159</v>
      </c>
      <c r="M1605" s="4" t="s">
        <v>6133</v>
      </c>
      <c r="N1605" s="4" t="s">
        <v>15097</v>
      </c>
    </row>
    <row r="1606" spans="2:14" s="4" customFormat="1" x14ac:dyDescent="0.25">
      <c r="B1606" s="4" t="str">
        <f>"  """&amp;A1606&amp;""": {
    ""name"" : """&amp;SUBSTITUTE(F1606,"""","\""")&amp;""",
    ""latitude"" : "&amp;IF(D1606&lt;&gt;"",LEFT(D1606,2)&amp;"."&amp;RIGHT(D1606,LEN(D1606)-2),"0")&amp;",
    ""longitude"" : "&amp;IF(E1606&lt;&gt;"",LEFT(E1606,1)&amp;"."&amp;RIGHT(E1606,LEN(E1606)-1),"0")&amp;","&amp;"
    ""image"" : """&amp;N1606&amp;"""
  },"</f>
        <v xml:space="preserve">  "": {
    "name" : "Anker",
    "latitude" : 52.384283,
    "longitude" : 4.884205,
    "image" : "https://lh4.ggpht.com/5mxghjd7OUTr6n_P6Zc4RmEAa-VxW-nHRMEKwdYlz4-ATxMzQpYVD1KcywF0AQmjE6B4gpIPLW6j0S0IcFuU"
  },</v>
      </c>
      <c r="C1606" s="4">
        <v>216751</v>
      </c>
      <c r="D1606" s="5">
        <v>52384283</v>
      </c>
      <c r="E1606" s="5">
        <v>4884205</v>
      </c>
      <c r="F1606" s="4" t="s">
        <v>1067</v>
      </c>
      <c r="G1606" s="4" t="s">
        <v>2916</v>
      </c>
      <c r="H1606" s="4" t="s">
        <v>2443</v>
      </c>
      <c r="I1606" s="4" t="s">
        <v>2452</v>
      </c>
      <c r="J1606" s="4" t="s">
        <v>2546</v>
      </c>
      <c r="K1606" s="4" t="s">
        <v>6132</v>
      </c>
      <c r="L1606" s="4">
        <v>179</v>
      </c>
      <c r="M1606" s="4" t="s">
        <v>6133</v>
      </c>
      <c r="N1606" s="4" t="s">
        <v>10241</v>
      </c>
    </row>
    <row r="1607" spans="2:14" s="4" customFormat="1" x14ac:dyDescent="0.25">
      <c r="B1607" s="4" t="str">
        <f>"  """&amp;A1607&amp;""": {
    ""name"" : """&amp;SUBSTITUTE(F1607,"""","\""")&amp;""",
    ""latitude"" : "&amp;IF(D1607&lt;&gt;"",LEFT(D1607,2)&amp;"."&amp;RIGHT(D1607,LEN(D1607)-2),"0")&amp;",
    ""longitude"" : "&amp;IF(E1607&lt;&gt;"",LEFT(E1607,1)&amp;"."&amp;RIGHT(E1607,LEN(E1607)-1),"0")&amp;","&amp;"
    ""image"" : """&amp;N1607&amp;"""
  },"</f>
        <v xml:space="preserve">  "": {
    "name" : "Roestige Fontein Op Haarlemmerplein, 2013",
    "latitude" : 52.38467,
    "longitude" : 4.883707,
    "image" : "https://lh3.ggpht.com/LNOxxTkyZ4CR0G5keXqge4GAa39DBBPhnNLv-OWJemCvGBQbH6QvYLK8B4W3UujKXsICau5YNAGLg6v2KPnO-Q"
  },</v>
      </c>
      <c r="C1607" s="4">
        <v>488149</v>
      </c>
      <c r="D1607" s="5">
        <v>5238467</v>
      </c>
      <c r="E1607" s="5">
        <v>4883707</v>
      </c>
      <c r="F1607" s="4" t="s">
        <v>14238</v>
      </c>
      <c r="G1607" s="4" t="s">
        <v>2916</v>
      </c>
      <c r="H1607" s="4" t="s">
        <v>2443</v>
      </c>
      <c r="I1607" s="4" t="s">
        <v>2452</v>
      </c>
      <c r="J1607" s="4" t="s">
        <v>2546</v>
      </c>
      <c r="K1607" s="4" t="s">
        <v>16093</v>
      </c>
      <c r="L1607" s="4">
        <v>2</v>
      </c>
      <c r="M1607" s="4">
        <v>1013</v>
      </c>
      <c r="N1607" s="4" t="s">
        <v>14239</v>
      </c>
    </row>
    <row r="1608" spans="2:14" s="4" customFormat="1" x14ac:dyDescent="0.25">
      <c r="B1608" s="4" t="str">
        <f>"  """&amp;A1608&amp;""": {
    ""name"" : """&amp;SUBSTITUTE(F1608,"""","\""")&amp;""",
    ""latitude"" : "&amp;IF(D1608&lt;&gt;"",LEFT(D1608,2)&amp;"."&amp;RIGHT(D1608,LEN(D1608)-2),"0")&amp;",
    ""longitude"" : "&amp;IF(E1608&lt;&gt;"",LEFT(E1608,1)&amp;"."&amp;RIGHT(E1608,LEN(E1608)-1),"0")&amp;","&amp;"
    ""image"" : """&amp;N1608&amp;"""
  },"</f>
        <v xml:space="preserve">  "": {
    "name" : "Oude Brandweer",
    "latitude" : 52.38524,
    "longitude" : 4.88316,
    "image" : "https://lh3.googleusercontent.com/PD3V_aE0Js1wUj6f5B3zLdBRGQOBm5qsMHZEsAo_4El_pKSoiU4rog6nlnx23U5vzJLrLsxh9QILh8ltNiqXGw"
  },</v>
      </c>
      <c r="C1608" s="4">
        <v>49413575</v>
      </c>
      <c r="D1608" s="5">
        <v>5238524</v>
      </c>
      <c r="E1608" s="5">
        <v>488316</v>
      </c>
      <c r="F1608" s="4" t="s">
        <v>13678</v>
      </c>
      <c r="G1608" s="4" t="s">
        <v>2916</v>
      </c>
      <c r="H1608" s="4" t="s">
        <v>2443</v>
      </c>
      <c r="I1608" s="4" t="s">
        <v>2452</v>
      </c>
      <c r="J1608" s="4" t="s">
        <v>2546</v>
      </c>
      <c r="K1608" s="4" t="s">
        <v>16093</v>
      </c>
      <c r="L1608" s="4" t="s">
        <v>17216</v>
      </c>
      <c r="M1608" s="4" t="s">
        <v>17217</v>
      </c>
      <c r="N1608" s="4" t="s">
        <v>13679</v>
      </c>
    </row>
    <row r="1609" spans="2:14" s="4" customFormat="1" x14ac:dyDescent="0.25">
      <c r="B1609" s="4" t="str">
        <f>"  """&amp;A1609&amp;""": {
    ""name"" : """&amp;SUBSTITUTE(F1609,"""","\""")&amp;""",
    ""latitude"" : "&amp;IF(D1609&lt;&gt;"",LEFT(D1609,2)&amp;"."&amp;RIGHT(D1609,LEN(D1609)-2),"0")&amp;",
    ""longitude"" : "&amp;IF(E1609&lt;&gt;"",LEFT(E1609,1)&amp;"."&amp;RIGHT(E1609,LEN(E1609)-1),"0")&amp;","&amp;"
    ""image"" : """&amp;N1609&amp;"""
  },"</f>
        <v xml:space="preserve">  "": {
    "name" : "Snake",
    "latitude" : 52.379729,
    "longitude" : 4.893449,
    "image" : "https://lh6.ggpht.com/LRgKAsrJRFw_T0kgALsoOVvOhzEu98IcC3YdoAQuySYmXDgotqGDzBtvLkuUeXNBhEQHOAN7dxu9Is3WQ5zb"
  },</v>
      </c>
      <c r="C1609" s="4">
        <v>521501</v>
      </c>
      <c r="D1609" s="5">
        <v>52379729</v>
      </c>
      <c r="E1609" s="5">
        <v>4893449</v>
      </c>
      <c r="F1609" s="4" t="s">
        <v>2273</v>
      </c>
      <c r="G1609" s="4" t="s">
        <v>2916</v>
      </c>
      <c r="H1609" s="4" t="s">
        <v>2443</v>
      </c>
      <c r="I1609" s="4" t="s">
        <v>2452</v>
      </c>
      <c r="J1609" s="4" t="s">
        <v>2546</v>
      </c>
      <c r="K1609" s="4" t="s">
        <v>5609</v>
      </c>
      <c r="L1609" s="4">
        <v>26</v>
      </c>
      <c r="M1609" s="4" t="s">
        <v>7307</v>
      </c>
      <c r="N1609" s="4" t="s">
        <v>14557</v>
      </c>
    </row>
    <row r="1610" spans="2:14" s="4" customFormat="1" x14ac:dyDescent="0.25">
      <c r="B1610" s="4" t="str">
        <f>"  """&amp;A1610&amp;""": {
    ""name"" : """&amp;SUBSTITUTE(F1610,"""","\""")&amp;""",
    ""latitude"" : "&amp;IF(D1610&lt;&gt;"",LEFT(D1610,2)&amp;"."&amp;RIGHT(D1610,LEN(D1610)-2),"0")&amp;",
    ""longitude"" : "&amp;IF(E1610&lt;&gt;"",LEFT(E1610,1)&amp;"."&amp;RIGHT(E1610,LEN(E1610)-1),"0")&amp;","&amp;"
    ""image"" : """&amp;N1610&amp;"""
  },"</f>
        <v xml:space="preserve">  "": {
    "name" : "Van Gogh",
    "latitude" : 52.381233,
    "longitude" : 4.889656,
    "image" : "https://lh3.ggpht.com/1Gec9fvljN3EhN0-labT7YbqXGIUCUVTeyl4yVPyWVdDpJ9Iq72WWCvwUMxhl_m_75SFl9irQd0Wd0Apb9Epmw"
  },</v>
      </c>
      <c r="C1610" s="4">
        <v>137111</v>
      </c>
      <c r="D1610" s="5">
        <v>52381233</v>
      </c>
      <c r="E1610" s="5">
        <v>4889656</v>
      </c>
      <c r="F1610" s="4" t="s">
        <v>5608</v>
      </c>
      <c r="G1610" s="4" t="s">
        <v>2916</v>
      </c>
      <c r="H1610" s="4" t="s">
        <v>2443</v>
      </c>
      <c r="I1610" s="4" t="s">
        <v>2452</v>
      </c>
      <c r="J1610" s="4" t="s">
        <v>2546</v>
      </c>
      <c r="K1610" s="4" t="s">
        <v>5609</v>
      </c>
      <c r="L1610" s="4">
        <v>177</v>
      </c>
      <c r="M1610" s="4">
        <v>1013</v>
      </c>
      <c r="N1610" s="4" t="s">
        <v>15348</v>
      </c>
    </row>
    <row r="1611" spans="2:14" s="4" customFormat="1" x14ac:dyDescent="0.25">
      <c r="B1611" s="4" t="str">
        <f>"  """&amp;A1611&amp;""": {
    ""name"" : """&amp;SUBSTITUTE(F1611,"""","\""")&amp;""",
    ""latitude"" : "&amp;IF(D1611&lt;&gt;"",LEFT(D1611,2)&amp;"."&amp;RIGHT(D1611,LEN(D1611)-2),"0")&amp;",
    ""longitude"" : "&amp;IF(E1611&lt;&gt;"",LEFT(E1611,1)&amp;"."&amp;RIGHT(E1611,LEN(E1611)-1),"0")&amp;","&amp;"
    ""image"" : """&amp;N1611&amp;"""
  },"</f>
        <v xml:space="preserve">  "": {
    "name" : "Scheepskanon Eenhoornsbrug",
    "latitude" : 52.381369,
    "longitude" : 4.889291,
    "image" : "https://lh3.ggpht.com/t8STbLdVmJscyyCOr2NiaAxqiSs8zv59R1fgrD_lbCfIp_FrwRjg46WxrgN513xBORMsXoHXaiDCeEZZc-LZF1EbBcqRliq9-PHVn-8gvdSjgzh5"
  },</v>
      </c>
      <c r="C1611" s="4">
        <v>956774</v>
      </c>
      <c r="D1611" s="5">
        <v>52381369</v>
      </c>
      <c r="E1611" s="5">
        <v>4889291</v>
      </c>
      <c r="F1611" s="4" t="s">
        <v>9124</v>
      </c>
      <c r="G1611" s="4" t="s">
        <v>2916</v>
      </c>
      <c r="H1611" s="4" t="s">
        <v>2443</v>
      </c>
      <c r="I1611" s="4" t="s">
        <v>2452</v>
      </c>
      <c r="J1611" s="4" t="s">
        <v>2546</v>
      </c>
      <c r="K1611" s="4" t="s">
        <v>5609</v>
      </c>
      <c r="L1611" s="4">
        <v>179</v>
      </c>
      <c r="M1611" s="4" t="s">
        <v>5610</v>
      </c>
      <c r="N1611" s="4" t="s">
        <v>14322</v>
      </c>
    </row>
    <row r="1612" spans="2:14" s="4" customFormat="1" x14ac:dyDescent="0.25">
      <c r="B1612" s="4" t="str">
        <f>"  """&amp;A1612&amp;""": {
    ""name"" : """&amp;SUBSTITUTE(F1612,"""","\""")&amp;""",
    ""latitude"" : "&amp;IF(D1612&lt;&gt;"",LEFT(D1612,2)&amp;"."&amp;RIGHT(D1612,LEN(D1612)-2),"0")&amp;",
    ""longitude"" : "&amp;IF(E1612&lt;&gt;"",LEFT(E1612,1)&amp;"."&amp;RIGHT(E1612,LEN(E1612)-1),"0")&amp;","&amp;"
    ""image"" : """&amp;N1612&amp;"""
  },"</f>
        <v xml:space="preserve">  "": {
    "name" : "Amsterdam Scheepvaartbuurt",
    "latitude" : 52.379221,
    "longitude" : 4.894374,
    "image" : "https://lh6.ggpht.com/MAZp4XVz9VTIVE2IWXx_oKKrnrl29GR2_lTGqMO3UzXN4bjyvOvIKmKTSPCq9UclCnjI-X5VayAXNkh41Jf_"
  },</v>
      </c>
      <c r="C1612" s="4">
        <v>704088</v>
      </c>
      <c r="D1612" s="5">
        <v>52379221</v>
      </c>
      <c r="E1612" s="5">
        <v>4894374</v>
      </c>
      <c r="F1612" s="4" t="s">
        <v>7793</v>
      </c>
      <c r="G1612" s="4" t="s">
        <v>2916</v>
      </c>
      <c r="H1612" s="4" t="s">
        <v>2443</v>
      </c>
      <c r="I1612" s="4" t="s">
        <v>2452</v>
      </c>
      <c r="J1612" s="4" t="s">
        <v>2546</v>
      </c>
      <c r="K1612" s="4" t="s">
        <v>5609</v>
      </c>
      <c r="L1612" s="4" t="s">
        <v>7692</v>
      </c>
      <c r="M1612" s="4" t="s">
        <v>8509</v>
      </c>
      <c r="N1612" s="4" t="s">
        <v>10145</v>
      </c>
    </row>
    <row r="1613" spans="2:14" s="4" customFormat="1" x14ac:dyDescent="0.25">
      <c r="B1613" s="4" t="str">
        <f>"  """&amp;A1613&amp;""": {
    ""name"" : """&amp;SUBSTITUTE(F1613,"""","\""")&amp;""",
    ""latitude"" : "&amp;IF(D1613&lt;&gt;"",LEFT(D1613,2)&amp;"."&amp;RIGHT(D1613,LEN(D1613)-2),"0")&amp;",
    ""longitude"" : "&amp;IF(E1613&lt;&gt;"",LEFT(E1613,1)&amp;"."&amp;RIGHT(E1613,LEN(E1613)-1),"0")&amp;","&amp;"
    ""image"" : """&amp;N1613&amp;"""
  },"</f>
        <v xml:space="preserve">  "": {
    "name" : "Poolanker",
    "latitude" : 52.379233,
    "longitude" : 4.894065,
    "image" : "https://lh3.ggpht.com/-aKJEV2QxAZizj8x9gkyX-KyFy0isPlv0EPq8we1mH6zrj1iX0qjj1PgG2jjPSUo5a-ioQnV5NTsvkLTSj5a"
  },</v>
      </c>
      <c r="C1613" s="4">
        <v>903554</v>
      </c>
      <c r="D1613" s="5">
        <v>52379233</v>
      </c>
      <c r="E1613" s="5">
        <v>4894065</v>
      </c>
      <c r="F1613" s="4" t="s">
        <v>8832</v>
      </c>
      <c r="G1613" s="4" t="s">
        <v>2916</v>
      </c>
      <c r="H1613" s="4" t="s">
        <v>2443</v>
      </c>
      <c r="I1613" s="4" t="s">
        <v>2452</v>
      </c>
      <c r="J1613" s="4" t="s">
        <v>2546</v>
      </c>
      <c r="K1613" s="4" t="s">
        <v>5609</v>
      </c>
      <c r="L1613" s="4" t="s">
        <v>5294</v>
      </c>
      <c r="M1613" s="4" t="s">
        <v>8509</v>
      </c>
      <c r="N1613" s="4" t="s">
        <v>14032</v>
      </c>
    </row>
    <row r="1614" spans="2:14" s="4" customFormat="1" x14ac:dyDescent="0.25">
      <c r="B1614" s="4" t="str">
        <f>"  """&amp;A1614&amp;""": {
    ""name"" : """&amp;SUBSTITUTE(F1614,"""","\""")&amp;""",
    ""latitude"" : "&amp;IF(D1614&lt;&gt;"",LEFT(D1614,2)&amp;"."&amp;RIGHT(D1614,LEN(D1614)-2),"0")&amp;",
    ""longitude"" : "&amp;IF(E1614&lt;&gt;"",LEFT(E1614,1)&amp;"."&amp;RIGHT(E1614,LEN(E1614)-1),"0")&amp;","&amp;"
    ""image"" : """&amp;N1614&amp;"""
  },"</f>
        <v xml:space="preserve">  "": {
    "name" : "Speeltuin",
    "latitude" : 52.379545,
    "longitude" : 4.891732,
    "image" : "https://lh6.ggpht.com/-kaZMxRIHIIX8qGMoR7P-IBW8OKzr-bD4bpALwMDbk3KQhrypFDAcM9EFhoHcNWBLL1v2rAAweJjPU5fDEO2"
  },</v>
      </c>
      <c r="C1614" s="4">
        <v>413451</v>
      </c>
      <c r="D1614" s="5">
        <v>52379545</v>
      </c>
      <c r="E1614" s="5">
        <v>4891732</v>
      </c>
      <c r="F1614" s="4" t="s">
        <v>5103</v>
      </c>
      <c r="G1614" s="4" t="s">
        <v>2916</v>
      </c>
      <c r="H1614" s="4" t="s">
        <v>2443</v>
      </c>
      <c r="I1614" s="4" t="s">
        <v>2452</v>
      </c>
      <c r="J1614" s="4" t="s">
        <v>2546</v>
      </c>
      <c r="K1614" s="4" t="s">
        <v>6912</v>
      </c>
      <c r="L1614" s="4">
        <v>25</v>
      </c>
      <c r="M1614" s="4" t="s">
        <v>6913</v>
      </c>
      <c r="N1614" s="4" t="s">
        <v>14618</v>
      </c>
    </row>
    <row r="1615" spans="2:14" s="4" customFormat="1" x14ac:dyDescent="0.25">
      <c r="B1615" s="4" t="str">
        <f>"  """&amp;A1615&amp;""": {
    ""name"" : """&amp;SUBSTITUTE(F1615,"""","\""")&amp;""",
    ""latitude"" : "&amp;IF(D1615&lt;&gt;"",LEFT(D1615,2)&amp;"."&amp;RIGHT(D1615,LEN(D1615)-2),"0")&amp;",
    ""longitude"" : "&amp;IF(E1615&lt;&gt;"",LEFT(E1615,1)&amp;"."&amp;RIGHT(E1615,LEN(E1615)-1),"0")&amp;","&amp;"
    ""image"" : """&amp;N1615&amp;"""
  },"</f>
        <v xml:space="preserve">  "": {
    "name" : "Engels Koren",
    "latitude" : 52.383802,
    "longitude" : 4.890158,
    "image" : "https://lh3.googleusercontent.com/uDZLNzL2wBx8fUUL15x5gsHPz1xIoPI4xcxgpOLAnF7F2kCEIcLFxBO1qWhIYAovqojxdGJlUxlkQTKu_qyQmg"
  },</v>
      </c>
      <c r="C1615" s="4">
        <v>226036</v>
      </c>
      <c r="D1615" s="5">
        <v>52383802</v>
      </c>
      <c r="E1615" s="5">
        <v>4890158</v>
      </c>
      <c r="F1615" s="4" t="s">
        <v>6194</v>
      </c>
      <c r="G1615" s="4" t="s">
        <v>2916</v>
      </c>
      <c r="H1615" s="4" t="s">
        <v>2443</v>
      </c>
      <c r="I1615" s="4" t="s">
        <v>2452</v>
      </c>
      <c r="J1615" s="4" t="s">
        <v>2546</v>
      </c>
      <c r="K1615" s="4" t="s">
        <v>6195</v>
      </c>
      <c r="L1615" s="4">
        <v>15</v>
      </c>
      <c r="M1615" s="4" t="s">
        <v>6196</v>
      </c>
      <c r="N1615" s="4" t="s">
        <v>11647</v>
      </c>
    </row>
    <row r="1616" spans="2:14" s="4" customFormat="1" x14ac:dyDescent="0.25">
      <c r="B1616" s="4" t="str">
        <f>"  """&amp;A1616&amp;""": {
    ""name"" : """&amp;SUBSTITUTE(F1616,"""","\""")&amp;""",
    ""latitude"" : "&amp;IF(D1616&lt;&gt;"",LEFT(D1616,2)&amp;"."&amp;RIGHT(D1616,LEN(D1616)-2),"0")&amp;",
    ""longitude"" : "&amp;IF(E1616&lt;&gt;"",LEFT(E1616,1)&amp;"."&amp;RIGHT(E1616,LEN(E1616)-1),"0")&amp;","&amp;"
    ""image"" : """&amp;N1616&amp;"""
  },"</f>
        <v xml:space="preserve">  "": {
    "name" : "Cocktail Lamps",
    "latitude" : 52.384608,
    "longitude" : 4.893864,
    "image" : "https://lh5.ggpht.com/s6Oc0Nw2TBjjcSxM2h5z4yJdPwpLpiKANweH7bqKXegWKRSTtUv3txYPK0toMgT8ib61DXT_9hDdPSjnYtN4dg"
  },</v>
      </c>
      <c r="C1616" s="4">
        <v>769337</v>
      </c>
      <c r="D1616" s="5">
        <v>52384608</v>
      </c>
      <c r="E1616" s="5">
        <v>4893864</v>
      </c>
      <c r="F1616" s="4" t="s">
        <v>8085</v>
      </c>
      <c r="G1616" s="4" t="s">
        <v>2916</v>
      </c>
      <c r="H1616" s="4" t="s">
        <v>2443</v>
      </c>
      <c r="I1616" s="4" t="s">
        <v>2452</v>
      </c>
      <c r="J1616" s="4" t="s">
        <v>2546</v>
      </c>
      <c r="K1616" s="4" t="s">
        <v>8086</v>
      </c>
      <c r="L1616" s="4">
        <v>6</v>
      </c>
      <c r="M1616" s="4">
        <v>1013</v>
      </c>
      <c r="N1616" s="4" t="s">
        <v>11016</v>
      </c>
    </row>
    <row r="1617" spans="2:14" s="4" customFormat="1" x14ac:dyDescent="0.25">
      <c r="B1617" s="4" t="str">
        <f>"  """&amp;A1617&amp;""": {
    ""name"" : """&amp;SUBSTITUTE(F1617,"""","\""")&amp;""",
    ""latitude"" : "&amp;IF(D1617&lt;&gt;"",LEFT(D1617,2)&amp;"."&amp;RIGHT(D1617,LEN(D1617)-2),"0")&amp;",
    ""longitude"" : "&amp;IF(E1617&lt;&gt;"",LEFT(E1617,1)&amp;"."&amp;RIGHT(E1617,LEN(E1617)-1),"0")&amp;","&amp;"
    ""image"" : """&amp;N1617&amp;"""
  },"</f>
        <v xml:space="preserve">  "": {
    "name" : "Green Corner Building Ijdock",
    "latitude" : 52.384921,
    "longitude" : 4.894439,
    "image" : "https://lh3.googleusercontent.com/HHkibXctaAzT8krHS_M5CGHAzD9RIF9n5gLeeSuthIc7aSSF8n4v23q7IQXqO1u540M0NPp5UCkSL4b-gPU"
  },</v>
      </c>
      <c r="C1617" s="4">
        <v>49371554</v>
      </c>
      <c r="D1617" s="5">
        <v>52384921</v>
      </c>
      <c r="E1617" s="5">
        <v>4894439</v>
      </c>
      <c r="F1617" s="4" t="s">
        <v>12112</v>
      </c>
      <c r="G1617" s="4" t="s">
        <v>2916</v>
      </c>
      <c r="H1617" s="4" t="s">
        <v>2443</v>
      </c>
      <c r="I1617" s="4" t="s">
        <v>2452</v>
      </c>
      <c r="J1617" s="4" t="s">
        <v>2546</v>
      </c>
      <c r="K1617" s="4" t="s">
        <v>8086</v>
      </c>
      <c r="L1617" s="4">
        <v>35</v>
      </c>
      <c r="M1617" s="4" t="s">
        <v>17088</v>
      </c>
      <c r="N1617" s="4" t="s">
        <v>12113</v>
      </c>
    </row>
    <row r="1618" spans="2:14" s="4" customFormat="1" x14ac:dyDescent="0.25">
      <c r="B1618" s="4" t="str">
        <f>"  """&amp;A1618&amp;""": {
    ""name"" : """&amp;SUBSTITUTE(F1618,"""","\""")&amp;""",
    ""latitude"" : "&amp;IF(D1618&lt;&gt;"",LEFT(D1618,2)&amp;"."&amp;RIGHT(D1618,LEN(D1618)-2),"0")&amp;",
    ""longitude"" : "&amp;IF(E1618&lt;&gt;"",LEFT(E1618,1)&amp;"."&amp;RIGHT(E1618,LEN(E1618)-1),"0")&amp;","&amp;"
    ""image"" : """&amp;N1618&amp;"""
  },"</f>
        <v xml:space="preserve">  "": {
    "name" : "Bolwerk Amsterdam 4: Sloterdijk/Molen de Kraay",
    "latitude" : 52.384371,
    "longitude" : 4.88215,
    "image" : "https://lh5.ggpht.com/ua811ASGhEoO0BRIg8TiHeYYzRRK_CGoUBX7YbHYo1BhpOimiYC3ZJa_c-FO-bU15c-2R_7ndS5lzubsHiJ6"
  },</v>
      </c>
      <c r="C1618" s="4">
        <v>1070074</v>
      </c>
      <c r="D1618" s="5">
        <v>52384371</v>
      </c>
      <c r="E1618" s="5">
        <v>488215</v>
      </c>
      <c r="F1618" s="4" t="s">
        <v>9668</v>
      </c>
      <c r="G1618" s="4" t="s">
        <v>2916</v>
      </c>
      <c r="H1618" s="4" t="s">
        <v>2443</v>
      </c>
      <c r="I1618" s="4" t="s">
        <v>2452</v>
      </c>
      <c r="J1618" s="4" t="s">
        <v>2546</v>
      </c>
      <c r="K1618" s="4" t="s">
        <v>9669</v>
      </c>
      <c r="L1618" s="4" t="s">
        <v>9670</v>
      </c>
      <c r="M1618" s="4" t="s">
        <v>9671</v>
      </c>
      <c r="N1618" s="4" t="s">
        <v>10657</v>
      </c>
    </row>
    <row r="1619" spans="2:14" s="4" customFormat="1" x14ac:dyDescent="0.25">
      <c r="B1619" s="4" t="str">
        <f>"  """&amp;A1619&amp;""": {
    ""name"" : """&amp;SUBSTITUTE(F1619,"""","\""")&amp;""",
    ""latitude"" : "&amp;IF(D1619&lt;&gt;"",LEFT(D1619,2)&amp;"."&amp;RIGHT(D1619,LEN(D1619)-2),"0")&amp;",
    ""longitude"" : "&amp;IF(E1619&lt;&gt;"",LEFT(E1619,1)&amp;"."&amp;RIGHT(E1619,LEN(E1619)-1),"0")&amp;","&amp;"
    ""image"" : """&amp;N1619&amp;"""
  },"</f>
        <v xml:space="preserve">  "": {
    "name" : "Smalle Pad",
    "latitude" : 52.387913,
    "longitude" : 4.885312,
    "image" : "https://lh3.ggpht.com/VUEkHnwxQVoIr6j44NTA6qecTj8u2BF9FQM_Mjn-l4ob7iixV7hR9khbJHU9qP-IPe-2EbK-q36n-W1lqN7-"
  },</v>
      </c>
      <c r="C1619" s="4">
        <v>100836</v>
      </c>
      <c r="D1619" s="5">
        <v>52387913</v>
      </c>
      <c r="E1619" s="5">
        <v>4885312</v>
      </c>
      <c r="F1619" s="4" t="s">
        <v>5350</v>
      </c>
      <c r="G1619" s="4" t="s">
        <v>2916</v>
      </c>
      <c r="H1619" s="4" t="s">
        <v>2443</v>
      </c>
      <c r="I1619" s="4" t="s">
        <v>2452</v>
      </c>
      <c r="J1619" s="4" t="s">
        <v>2546</v>
      </c>
      <c r="K1619" s="4" t="s">
        <v>5351</v>
      </c>
      <c r="L1619" s="4">
        <v>6</v>
      </c>
      <c r="M1619" s="4" t="s">
        <v>5352</v>
      </c>
      <c r="N1619" s="4" t="s">
        <v>14543</v>
      </c>
    </row>
    <row r="1620" spans="2:14" s="4" customFormat="1" x14ac:dyDescent="0.25">
      <c r="B1620" s="4" t="str">
        <f>"  """&amp;A1620&amp;""": {
    ""name"" : """&amp;SUBSTITUTE(F1620,"""","\""")&amp;""",
    ""latitude"" : "&amp;IF(D1620&lt;&gt;"",LEFT(D1620,2)&amp;"."&amp;RIGHT(D1620,LEN(D1620)-2),"0")&amp;",
    ""longitude"" : "&amp;IF(E1620&lt;&gt;"",LEFT(E1620,1)&amp;"."&amp;RIGHT(E1620,LEN(E1620)-1),"0")&amp;","&amp;"
    ""image"" : """&amp;N1620&amp;"""
  },"</f>
        <v xml:space="preserve">  "": {
    "name" : "Melkmeisjesbrug",
    "latitude" : 52.379253,
    "longitude" : 4.892327,
    "image" : "https://lh4.ggpht.com/eZ5fpP_nN0wL2TWSyLEL5KkL5LEsKl2ccTjkW_c1hOyGssvxK5yRvvfWA-ZoWO6FlYeduhapv2zADujPCYQ"
  },</v>
      </c>
      <c r="C1620" s="4">
        <v>49371600</v>
      </c>
      <c r="D1620" s="5">
        <v>52379253</v>
      </c>
      <c r="E1620" s="5">
        <v>4892327</v>
      </c>
      <c r="F1620" s="4" t="s">
        <v>13085</v>
      </c>
      <c r="G1620" s="4" t="s">
        <v>2916</v>
      </c>
      <c r="H1620" s="4" t="s">
        <v>2443</v>
      </c>
      <c r="I1620" s="4" t="s">
        <v>2452</v>
      </c>
      <c r="J1620" s="4" t="s">
        <v>2546</v>
      </c>
      <c r="K1620" s="4" t="s">
        <v>13085</v>
      </c>
      <c r="N1620" s="4" t="s">
        <v>13086</v>
      </c>
    </row>
    <row r="1621" spans="2:14" s="4" customFormat="1" x14ac:dyDescent="0.25">
      <c r="B1621" s="4" t="str">
        <f>"  """&amp;A1621&amp;""": {
    ""name"" : """&amp;SUBSTITUTE(F1621,"""","\""")&amp;""",
    ""latitude"" : "&amp;IF(D1621&lt;&gt;"",LEFT(D1621,2)&amp;"."&amp;RIGHT(D1621,LEN(D1621)-2),"0")&amp;",
    ""longitude"" : "&amp;IF(E1621&lt;&gt;"",LEFT(E1621,1)&amp;"."&amp;RIGHT(E1621,LEN(E1621)-1),"0")&amp;","&amp;"
    ""image"" : """&amp;N1621&amp;"""
  },"</f>
        <v xml:space="preserve">  "": {
    "name" : "Sleutelkoning",
    "latitude" : 52.381836,
    "longitude" : 4.888562,
    "image" : "https://lh3.ggpht.com/8bcuwYn4vabMoVxEj_slrVtd7eUbG1DzGNXa9ifqPh-tbPQAt3YPU80AFOPIk17D7N0YJtl9Ef7o_-M-Q8vw"
  },</v>
      </c>
      <c r="C1621" s="4">
        <v>234296</v>
      </c>
      <c r="D1621" s="5">
        <v>52381836</v>
      </c>
      <c r="E1621" s="5">
        <v>4888562</v>
      </c>
      <c r="F1621" s="4" t="s">
        <v>6235</v>
      </c>
      <c r="G1621" s="4" t="s">
        <v>2916</v>
      </c>
      <c r="H1621" s="4" t="s">
        <v>2443</v>
      </c>
      <c r="I1621" s="4" t="s">
        <v>2452</v>
      </c>
      <c r="J1621" s="4" t="s">
        <v>2546</v>
      </c>
      <c r="K1621" s="4" t="s">
        <v>17643</v>
      </c>
      <c r="L1621" s="4">
        <v>21</v>
      </c>
      <c r="M1621" s="4">
        <v>1013</v>
      </c>
      <c r="N1621" s="4" t="s">
        <v>14525</v>
      </c>
    </row>
    <row r="1622" spans="2:14" s="4" customFormat="1" x14ac:dyDescent="0.25">
      <c r="B1622" s="4" t="str">
        <f>"  """&amp;A1622&amp;""": {
    ""name"" : """&amp;SUBSTITUTE(F1622,"""","\""")&amp;""",
    ""latitude"" : "&amp;IF(D1622&lt;&gt;"",LEFT(D1622,2)&amp;"."&amp;RIGHT(D1622,LEN(D1622)-2),"0")&amp;",
    ""longitude"" : "&amp;IF(E1622&lt;&gt;"",LEFT(E1622,1)&amp;"."&amp;RIGHT(E1622,LEN(E1622)-1),"0")&amp;","&amp;"
    ""image"" : """&amp;N1622&amp;"""
  },"</f>
        <v xml:space="preserve">  "": {
    "name" : "Driemaster",
    "latitude" : 52.384423,
    "longitude" : 4.888974,
    "image" : "https://lh3.googleusercontent.com/EMZxh7n3FnK4dud5ohvYo4zYlNLcFC-rQPZ_P5qqSDGf-MaAptEwMMjYXgc5xGec4lu6P3pXgKKIxce9Dyc"
  },</v>
      </c>
      <c r="C1622" s="4">
        <v>49371577</v>
      </c>
      <c r="D1622" s="5">
        <v>52384423</v>
      </c>
      <c r="E1622" s="5">
        <v>4888974</v>
      </c>
      <c r="F1622" s="4" t="s">
        <v>11526</v>
      </c>
      <c r="G1622" s="4" t="s">
        <v>2916</v>
      </c>
      <c r="H1622" s="4" t="s">
        <v>2443</v>
      </c>
      <c r="I1622" s="4" t="s">
        <v>2452</v>
      </c>
      <c r="J1622" s="4" t="s">
        <v>2546</v>
      </c>
      <c r="K1622" s="4" t="s">
        <v>17109</v>
      </c>
      <c r="L1622" s="4">
        <v>2</v>
      </c>
      <c r="M1622" s="4" t="s">
        <v>17110</v>
      </c>
      <c r="N1622" s="4" t="s">
        <v>11527</v>
      </c>
    </row>
    <row r="1623" spans="2:14" s="4" customFormat="1" x14ac:dyDescent="0.25">
      <c r="B1623" s="4" t="str">
        <f>"  """&amp;A1623&amp;""": {
    ""name"" : """&amp;SUBSTITUTE(F1623,"""","\""")&amp;""",
    ""latitude"" : "&amp;IF(D1623&lt;&gt;"",LEFT(D1623,2)&amp;"."&amp;RIGHT(D1623,LEN(D1623)-2),"0")&amp;",
    ""longitude"" : "&amp;IF(E1623&lt;&gt;"",LEFT(E1623,1)&amp;"."&amp;RIGHT(E1623,LEN(E1623)-1),"0")&amp;","&amp;"
    ""image"" : """&amp;N1623&amp;"""
  },"</f>
        <v xml:space="preserve">  "": {
    "name" : "She's Lost Her Mind",
    "latitude" : 52.384099,
    "longitude" : 4.885179,
    "image" : "https://lh6.ggpht.com/jUsRN62PgMqCUsHQldznK5oJIreSUKIBDx61kJ70xW1fJ-RR542cz5rthYe_K6-R8ZT3sHmKCJ9CCxmxxEjq"
  },</v>
      </c>
      <c r="C1623" s="4">
        <v>498123</v>
      </c>
      <c r="D1623" s="5">
        <v>52384099</v>
      </c>
      <c r="E1623" s="5">
        <v>4885179</v>
      </c>
      <c r="F1623" s="4" t="s">
        <v>7191</v>
      </c>
      <c r="G1623" s="4" t="s">
        <v>2916</v>
      </c>
      <c r="H1623" s="4" t="s">
        <v>2443</v>
      </c>
      <c r="I1623" s="4" t="s">
        <v>2452</v>
      </c>
      <c r="J1623" s="4" t="s">
        <v>2546</v>
      </c>
      <c r="K1623" s="4" t="s">
        <v>7192</v>
      </c>
      <c r="L1623" s="4">
        <v>97</v>
      </c>
      <c r="M1623" s="4" t="s">
        <v>7193</v>
      </c>
      <c r="N1623" s="4" t="s">
        <v>14429</v>
      </c>
    </row>
    <row r="1624" spans="2:14" s="4" customFormat="1" x14ac:dyDescent="0.25">
      <c r="B1624" s="4" t="str">
        <f>"  """&amp;A1624&amp;""": {
    ""name"" : """&amp;SUBSTITUTE(F1624,"""","\""")&amp;""",
    ""latitude"" : "&amp;IF(D1624&lt;&gt;"",LEFT(D1624,2)&amp;"."&amp;RIGHT(D1624,LEN(D1624)-2),"0")&amp;",
    ""longitude"" : "&amp;IF(E1624&lt;&gt;"",LEFT(E1624,1)&amp;"."&amp;RIGHT(E1624,LEN(E1624)-1),"0")&amp;","&amp;"
    ""image"" : """&amp;N1624&amp;"""
  },"</f>
        <v xml:space="preserve">  "": {
    "name" : "Planciusschool",
    "latitude" : 52.385897,
    "longitude" : 4.885312,
    "image" : "https://lh3.ggpht.com/Mc-xbGhKJ2Z0Ukpp5M0MCV0STMrKNnlo9tV400o_bYMgUSOFIS8ffF-7E5xwEI4AUzRfoV3rvSLTczN5Ql2D"
  },</v>
      </c>
      <c r="C1624" s="4">
        <v>49413566</v>
      </c>
      <c r="D1624" s="5">
        <v>52385897</v>
      </c>
      <c r="E1624" s="5">
        <v>4885312</v>
      </c>
      <c r="F1624" s="4" t="s">
        <v>13888</v>
      </c>
      <c r="G1624" s="4" t="s">
        <v>2916</v>
      </c>
      <c r="H1624" s="4" t="s">
        <v>2443</v>
      </c>
      <c r="I1624" s="4" t="s">
        <v>2452</v>
      </c>
      <c r="J1624" s="4" t="s">
        <v>2546</v>
      </c>
      <c r="K1624" s="4" t="s">
        <v>9067</v>
      </c>
      <c r="L1624" s="4" t="s">
        <v>17215</v>
      </c>
      <c r="M1624" s="4" t="s">
        <v>9068</v>
      </c>
      <c r="N1624" s="4" t="s">
        <v>13889</v>
      </c>
    </row>
    <row r="1625" spans="2:14" s="4" customFormat="1" x14ac:dyDescent="0.25">
      <c r="B1625" s="4" t="str">
        <f>"  """&amp;A1625&amp;""": {
    ""name"" : """&amp;SUBSTITUTE(F1625,"""","\""")&amp;""",
    ""latitude"" : "&amp;IF(D1625&lt;&gt;"",LEFT(D1625,2)&amp;"."&amp;RIGHT(D1625,LEN(D1625)-2),"0")&amp;",
    ""longitude"" : "&amp;IF(E1625&lt;&gt;"",LEFT(E1625,1)&amp;"."&amp;RIGHT(E1625,LEN(E1625)-1),"0")&amp;","&amp;"
    ""image"" : """&amp;N1625&amp;"""
  },"</f>
        <v xml:space="preserve">  "": {
    "name" : "De Roo Vos",
    "latitude" : 52.38555,
    "longitude" : 4.885372,
    "image" : "https://lh5.ggpht.com/bDCmIpJw-Owm7WWExLAF1gC4N2DzTfiuEwQw8-ngE1iIzd1_rTXWjS7ozRW4as1ikPYAanDZFM0I5RDWlMQ"
  },</v>
      </c>
      <c r="C1625" s="4">
        <v>947407</v>
      </c>
      <c r="D1625" s="5">
        <v>5238555</v>
      </c>
      <c r="E1625" s="5">
        <v>4885372</v>
      </c>
      <c r="F1625" s="4" t="s">
        <v>9066</v>
      </c>
      <c r="G1625" s="4" t="s">
        <v>2916</v>
      </c>
      <c r="H1625" s="4" t="s">
        <v>2443</v>
      </c>
      <c r="I1625" s="4" t="s">
        <v>2452</v>
      </c>
      <c r="J1625" s="4" t="s">
        <v>2546</v>
      </c>
      <c r="K1625" s="4" t="s">
        <v>9067</v>
      </c>
      <c r="L1625" s="4" t="s">
        <v>5806</v>
      </c>
      <c r="M1625" s="4" t="s">
        <v>9068</v>
      </c>
      <c r="N1625" s="4" t="s">
        <v>11356</v>
      </c>
    </row>
    <row r="1626" spans="2:14" s="4" customFormat="1" x14ac:dyDescent="0.25">
      <c r="B1626" s="4" t="str">
        <f>"  """&amp;A1626&amp;""": {
    ""name"" : """&amp;SUBSTITUTE(F1626,"""","\""")&amp;""",
    ""latitude"" : "&amp;IF(D1626&lt;&gt;"",LEFT(D1626,2)&amp;"."&amp;RIGHT(D1626,LEN(D1626)-2),"0")&amp;",
    ""longitude"" : "&amp;IF(E1626&lt;&gt;"",LEFT(E1626,1)&amp;"."&amp;RIGHT(E1626,LEN(E1626)-1),"0")&amp;","&amp;"
    ""image"" : """&amp;N1626&amp;"""
  },"</f>
        <v xml:space="preserve">  "": {
    "name" : "Star Fountain",
    "latitude" : 52.380014,
    "longitude" : 4.894318,
    "image" : "https://lh4.ggpht.com/mmv83bHh2GF1ZP9oFwjO-NRAWTOQfyG1t8rqJLPrcpthVltRhh-kSvaoV9EROFxcvoFdJb2KjrtFmQJ3QBc"
  },</v>
      </c>
      <c r="C1626" s="4">
        <v>849008</v>
      </c>
      <c r="D1626" s="5">
        <v>52380014</v>
      </c>
      <c r="E1626" s="5">
        <v>4894318</v>
      </c>
      <c r="F1626" s="4" t="s">
        <v>8508</v>
      </c>
      <c r="G1626" s="4" t="s">
        <v>2916</v>
      </c>
      <c r="H1626" s="4" t="s">
        <v>2443</v>
      </c>
      <c r="I1626" s="4" t="s">
        <v>2452</v>
      </c>
      <c r="J1626" s="4" t="s">
        <v>2546</v>
      </c>
      <c r="K1626" s="4" t="s">
        <v>3058</v>
      </c>
      <c r="L1626" s="4">
        <v>111</v>
      </c>
      <c r="M1626" s="4" t="s">
        <v>8509</v>
      </c>
      <c r="N1626" s="4" t="s">
        <v>14781</v>
      </c>
    </row>
    <row r="1627" spans="2:14" s="4" customFormat="1" x14ac:dyDescent="0.25">
      <c r="B1627" s="4" t="str">
        <f>"  """&amp;A1627&amp;""": {
    ""name"" : """&amp;SUBSTITUTE(F1627,"""","\""")&amp;""",
    ""latitude"" : "&amp;IF(D1627&lt;&gt;"",LEFT(D1627,2)&amp;"."&amp;RIGHT(D1627,LEN(D1627)-2),"0")&amp;",
    ""longitude"" : "&amp;IF(E1627&lt;&gt;"",LEFT(E1627,1)&amp;"."&amp;RIGHT(E1627,LEN(E1627)-1),"0")&amp;","&amp;"
    ""image"" : """&amp;N1627&amp;"""
  },"</f>
        <v xml:space="preserve">  "": {
    "name" : "Ams, Centr - Plattegronden",
    "latitude" : 52.381289,
    "longitude" : 4.891829,
    "image" : "https://lh4.ggpht.com/Ep7vEYzez0Mwdc0c4pUlD8lqkcSRrRdHLHur_8PuCNPUS7nNLLvTzhH3-lSINzp3DH-wLAnrT83JHoPhxU0"
  },</v>
      </c>
      <c r="C1627" s="4">
        <v>1067063</v>
      </c>
      <c r="D1627" s="5">
        <v>52381289</v>
      </c>
      <c r="E1627" s="5">
        <v>4891829</v>
      </c>
      <c r="F1627" s="4" t="s">
        <v>9656</v>
      </c>
      <c r="G1627" s="4" t="s">
        <v>2916</v>
      </c>
      <c r="H1627" s="4" t="s">
        <v>2443</v>
      </c>
      <c r="I1627" s="4" t="s">
        <v>2452</v>
      </c>
      <c r="J1627" s="4" t="s">
        <v>2546</v>
      </c>
      <c r="K1627" s="4" t="s">
        <v>3058</v>
      </c>
      <c r="L1627" s="4">
        <v>192</v>
      </c>
      <c r="M1627" s="4" t="s">
        <v>9657</v>
      </c>
      <c r="N1627" s="4" t="s">
        <v>10088</v>
      </c>
    </row>
    <row r="1628" spans="2:14" s="4" customFormat="1" x14ac:dyDescent="0.25">
      <c r="B1628" s="4" t="str">
        <f>"  """&amp;A1628&amp;""": {
    ""name"" : """&amp;SUBSTITUTE(F1628,"""","\""")&amp;""",
    ""latitude"" : "&amp;IF(D1628&lt;&gt;"",LEFT(D1628,2)&amp;"."&amp;RIGHT(D1628,LEN(D1628)-2),"0")&amp;",
    ""longitude"" : "&amp;IF(E1628&lt;&gt;"",LEFT(E1628,1)&amp;"."&amp;RIGHT(E1628,LEN(E1628)-1),"0")&amp;","&amp;"
    ""image"" : """&amp;N1628&amp;"""
  },"</f>
        <v xml:space="preserve">  "": {
    "name" : "Haarlemmerpoort",
    "latitude" : 52.384904,
    "longitude" : 4.883199,
    "image" : "https://lh3.ggpht.com/PdQyoT4mPJpSRctW2C_8Mqygdw2mlRnju-qQ1UaJ4C0eWCwuU4wVR6yw4qczfgFha58HoV_xqIUbKM-GjhSTUQ"
  },</v>
      </c>
      <c r="C1628" s="4">
        <v>944038</v>
      </c>
      <c r="D1628" s="5">
        <v>52384904</v>
      </c>
      <c r="E1628" s="5">
        <v>4883199</v>
      </c>
      <c r="F1628" s="4" t="s">
        <v>9050</v>
      </c>
      <c r="G1628" s="4" t="s">
        <v>2916</v>
      </c>
      <c r="H1628" s="4" t="s">
        <v>2443</v>
      </c>
      <c r="I1628" s="4" t="s">
        <v>2452</v>
      </c>
      <c r="J1628" s="4" t="s">
        <v>2546</v>
      </c>
      <c r="K1628" s="4" t="s">
        <v>9051</v>
      </c>
      <c r="L1628" s="4" t="s">
        <v>7309</v>
      </c>
      <c r="M1628" s="4" t="s">
        <v>9052</v>
      </c>
      <c r="N1628" s="4" t="s">
        <v>12148</v>
      </c>
    </row>
    <row r="1629" spans="2:14" s="4" customFormat="1" x14ac:dyDescent="0.25">
      <c r="B1629" s="4" t="str">
        <f>"  """&amp;A1629&amp;""": {
    ""name"" : """&amp;SUBSTITUTE(F1629,"""","\""")&amp;""",
    ""latitude"" : "&amp;IF(D1629&lt;&gt;"",LEFT(D1629,2)&amp;"."&amp;RIGHT(D1629,LEN(D1629)-2),"0")&amp;",
    ""longitude"" : "&amp;IF(E1629&lt;&gt;"",LEFT(E1629,1)&amp;"."&amp;RIGHT(E1629,LEN(E1629)-1),"0")&amp;","&amp;"
    ""image"" : """&amp;N1629&amp;"""
  },"</f>
        <v xml:space="preserve">  "": {
    "name" : "Lachen",
    "latitude" : 52.386486,
    "longitude" : 4.887036,
    "image" : "https://lh4.ggpht.com/OMCAZxzEMAoYDy7dJyVYAjtuAvhkh0S9T6x65BBkqH__kVd_jqJnJqHK9geW2leAdZlPrlwWQIBK44fTcn28"
  },</v>
      </c>
      <c r="C1629" s="4">
        <v>441733</v>
      </c>
      <c r="D1629" s="5">
        <v>52386486</v>
      </c>
      <c r="E1629" s="5">
        <v>4887036</v>
      </c>
      <c r="F1629" s="4" t="s">
        <v>12831</v>
      </c>
      <c r="G1629" s="4" t="s">
        <v>2916</v>
      </c>
      <c r="H1629" s="4" t="s">
        <v>2443</v>
      </c>
      <c r="I1629" s="4" t="s">
        <v>2452</v>
      </c>
      <c r="J1629" s="4" t="s">
        <v>2546</v>
      </c>
      <c r="K1629" s="4" t="s">
        <v>4725</v>
      </c>
      <c r="L1629" s="4">
        <v>14</v>
      </c>
      <c r="M1629" s="4" t="s">
        <v>4726</v>
      </c>
      <c r="N1629" s="4" t="s">
        <v>12832</v>
      </c>
    </row>
    <row r="1630" spans="2:14" s="4" customFormat="1" x14ac:dyDescent="0.25">
      <c r="B1630" s="4" t="str">
        <f>"  """&amp;A1630&amp;""": {
    ""name"" : """&amp;SUBSTITUTE(F1630,"""","\""")&amp;""",
    ""latitude"" : "&amp;IF(D1630&lt;&gt;"",LEFT(D1630,2)&amp;"."&amp;RIGHT(D1630,LEN(D1630)-2),"0")&amp;",
    ""longitude"" : "&amp;IF(E1630&lt;&gt;"",LEFT(E1630,1)&amp;"."&amp;RIGHT(E1630,LEN(E1630)-1),"0")&amp;","&amp;"
    ""image"" : """&amp;N1630&amp;"""
  },"</f>
        <v xml:space="preserve">  "": {
    "name" : "El Toro",
    "latitude" : 52.385255,
    "longitude" : 4.888024,
    "image" : "https://lh4.ggpht.com/pxu_wGoQkFZRpu5h02QSHgsGvAQCbsmQSzf55figpYN6bmCly6QOgP6kE9G8jZKxDEPABUcnuaG-VN4cUyRn"
  },</v>
      </c>
      <c r="C1630" s="4">
        <v>6696</v>
      </c>
      <c r="D1630" s="5">
        <v>52385255</v>
      </c>
      <c r="E1630" s="5">
        <v>4888024</v>
      </c>
      <c r="F1630" s="4" t="s">
        <v>4724</v>
      </c>
      <c r="G1630" s="4" t="s">
        <v>2916</v>
      </c>
      <c r="H1630" s="4" t="s">
        <v>2443</v>
      </c>
      <c r="I1630" s="4" t="s">
        <v>2452</v>
      </c>
      <c r="J1630" s="4" t="s">
        <v>2546</v>
      </c>
      <c r="K1630" s="4" t="s">
        <v>4725</v>
      </c>
      <c r="L1630" s="4">
        <v>50</v>
      </c>
      <c r="M1630" s="4" t="s">
        <v>4726</v>
      </c>
      <c r="N1630" s="4" t="s">
        <v>11640</v>
      </c>
    </row>
    <row r="1631" spans="2:14" s="4" customFormat="1" x14ac:dyDescent="0.25">
      <c r="B1631" s="4" t="str">
        <f>"  """&amp;A1631&amp;""": {
    ""name"" : """&amp;SUBSTITUTE(F1631,"""","\""")&amp;""",
    ""latitude"" : "&amp;IF(D1631&lt;&gt;"",LEFT(D1631,2)&amp;"."&amp;RIGHT(D1631,LEN(D1631)-2),"0")&amp;",
    ""longitude"" : "&amp;IF(E1631&lt;&gt;"",LEFT(E1631,1)&amp;"."&amp;RIGHT(E1631,LEN(E1631)-1),"0")&amp;","&amp;"
    ""image"" : """&amp;N1631&amp;"""
  },"</f>
        <v xml:space="preserve">  "": {
    "name" : "De Ansjovis",
    "latitude" : 52.38626,
    "longitude" : 4.887886,
    "image" : "https://lh6.ggpht.com/zrk9cqYayDtse_uIHg4UoWa3LB8f_vztNvpUEu4UtsfLAoYcFV4vDOjCn6smfPZPXzFoaf3-oBre-c5nM5w"
  },</v>
      </c>
      <c r="C1631" s="4">
        <v>451555</v>
      </c>
      <c r="D1631" s="5">
        <v>5238626</v>
      </c>
      <c r="E1631" s="5">
        <v>4887886</v>
      </c>
      <c r="F1631" s="4" t="s">
        <v>11164</v>
      </c>
      <c r="G1631" s="4" t="s">
        <v>2916</v>
      </c>
      <c r="H1631" s="4" t="s">
        <v>2443</v>
      </c>
      <c r="I1631" s="4" t="s">
        <v>2452</v>
      </c>
      <c r="J1631" s="4" t="s">
        <v>2546</v>
      </c>
      <c r="K1631" s="4" t="s">
        <v>4725</v>
      </c>
      <c r="L1631" s="4" t="s">
        <v>16037</v>
      </c>
      <c r="M1631" s="4" t="s">
        <v>4726</v>
      </c>
      <c r="N1631" s="4" t="s">
        <v>11165</v>
      </c>
    </row>
    <row r="1632" spans="2:14" s="4" customFormat="1" x14ac:dyDescent="0.25">
      <c r="B1632" s="4" t="str">
        <f>"  """&amp;A1632&amp;""": {
    ""name"" : """&amp;SUBSTITUTE(F1632,"""","\""")&amp;""",
    ""latitude"" : "&amp;IF(D1632&lt;&gt;"",LEFT(D1632,2)&amp;"."&amp;RIGHT(D1632,LEN(D1632)-2),"0")&amp;",
    ""longitude"" : "&amp;IF(E1632&lt;&gt;"",LEFT(E1632,1)&amp;"."&amp;RIGHT(E1632,LEN(E1632)-1),"0")&amp;","&amp;"
    ""image"" : """&amp;N1632&amp;"""
  },"</f>
        <v xml:space="preserve">  "": {
    "name" : "De Lepelaar",
    "latitude" : 52.387344,
    "longitude" : 4.889607,
    "image" : "https://lh5.ggpht.com/R6aam6W7ixmoq4LuZ3fRtUbbRXqgfO2IYayY6HZiUAZtG0tfIidhDxqP12rYx1PgqfSsoBeR4k-z11xFsmJg"
  },</v>
      </c>
      <c r="C1632" s="4">
        <v>1075732</v>
      </c>
      <c r="D1632" s="5">
        <v>52387344</v>
      </c>
      <c r="E1632" s="5">
        <v>4889607</v>
      </c>
      <c r="F1632" s="4" t="s">
        <v>9705</v>
      </c>
      <c r="G1632" s="4" t="s">
        <v>2916</v>
      </c>
      <c r="H1632" s="4" t="s">
        <v>2443</v>
      </c>
      <c r="I1632" s="4" t="s">
        <v>2452</v>
      </c>
      <c r="J1632" s="4" t="s">
        <v>2546</v>
      </c>
      <c r="K1632" s="4" t="s">
        <v>9706</v>
      </c>
      <c r="L1632" s="4">
        <v>28</v>
      </c>
      <c r="M1632" s="4" t="s">
        <v>9707</v>
      </c>
      <c r="N1632" s="4" t="s">
        <v>11277</v>
      </c>
    </row>
    <row r="1633" spans="2:14" s="4" customFormat="1" x14ac:dyDescent="0.25">
      <c r="B1633" s="4" t="str">
        <f>"  """&amp;A1633&amp;""": {
    ""name"" : """&amp;SUBSTITUTE(F1633,"""","\""")&amp;""",
    ""latitude"" : "&amp;IF(D1633&lt;&gt;"",LEFT(D1633,2)&amp;"."&amp;RIGHT(D1633,LEN(D1633)-2),"0")&amp;",
    ""longitude"" : "&amp;IF(E1633&lt;&gt;"",LEFT(E1633,1)&amp;"."&amp;RIGHT(E1633,LEN(E1633)-1),"0")&amp;","&amp;"
    ""image"" : """&amp;N1633&amp;"""
  },"</f>
        <v xml:space="preserve">  "": {
    "name" : "Nog 125 Jaar",
    "latitude" : 52.382134,
    "longitude" : 4.895225,
    "image" : "https://lh6.ggpht.com/U-76uNQYz0onCdRTR9UHNTxZXuGDtRoGXrZqNZYbEd9MU_vrKq7ersaJBTE_Tl4LcTE9lzy5M359NVlSpYxGMw"
  },</v>
      </c>
      <c r="C1633" s="4">
        <v>716870</v>
      </c>
      <c r="D1633" s="5">
        <v>52382134</v>
      </c>
      <c r="E1633" s="5">
        <v>4895225</v>
      </c>
      <c r="F1633" s="4" t="s">
        <v>7840</v>
      </c>
      <c r="G1633" s="4" t="s">
        <v>2916</v>
      </c>
      <c r="H1633" s="4" t="s">
        <v>2443</v>
      </c>
      <c r="I1633" s="4" t="s">
        <v>2452</v>
      </c>
      <c r="J1633" s="4" t="s">
        <v>2546</v>
      </c>
      <c r="K1633" s="4" t="s">
        <v>5694</v>
      </c>
      <c r="L1633" s="4">
        <v>5</v>
      </c>
      <c r="M1633" s="4">
        <v>1013</v>
      </c>
      <c r="N1633" s="4" t="s">
        <v>13501</v>
      </c>
    </row>
    <row r="1634" spans="2:14" s="4" customFormat="1" x14ac:dyDescent="0.25">
      <c r="B1634" s="4" t="str">
        <f>"  """&amp;A1634&amp;""": {
    ""name"" : """&amp;SUBSTITUTE(F1634,"""","\""")&amp;""",
    ""latitude"" : "&amp;IF(D1634&lt;&gt;"",LEFT(D1634,2)&amp;"."&amp;RIGHT(D1634,LEN(D1634)-2),"0")&amp;",
    ""longitude"" : "&amp;IF(E1634&lt;&gt;"",LEFT(E1634,1)&amp;"."&amp;RIGHT(E1634,LEN(E1634)-1),"0")&amp;","&amp;"
    ""image"" : """&amp;N1634&amp;"""
  },"</f>
        <v xml:space="preserve">  "": {
    "name" : "Door Wind Bewogen Beweging",
    "latitude" : 52.388196,
    "longitude" : 4.891857,
    "image" : "https://lh3.googleusercontent.com/HM0AHSlCFuqYRfV2LFG-DG5NipJjiCd5mjE6MrzOvtzjXkoQjLBnWSnDij-x2VlXGhQYtJbA_DqEgzVqon7I_Q"
  },</v>
      </c>
      <c r="C1634" s="4">
        <v>49127634</v>
      </c>
      <c r="D1634" s="5">
        <v>52388196</v>
      </c>
      <c r="E1634" s="5">
        <v>4891857</v>
      </c>
      <c r="F1634" s="4" t="s">
        <v>11490</v>
      </c>
      <c r="G1634" s="4" t="s">
        <v>2916</v>
      </c>
      <c r="H1634" s="4" t="s">
        <v>2443</v>
      </c>
      <c r="I1634" s="4" t="s">
        <v>2452</v>
      </c>
      <c r="J1634" s="4" t="s">
        <v>2546</v>
      </c>
      <c r="K1634" s="4" t="s">
        <v>5694</v>
      </c>
      <c r="L1634" s="4">
        <v>705</v>
      </c>
      <c r="M1634" s="4" t="s">
        <v>16805</v>
      </c>
      <c r="N1634" s="4" t="s">
        <v>11491</v>
      </c>
    </row>
    <row r="1635" spans="2:14" s="4" customFormat="1" x14ac:dyDescent="0.25">
      <c r="B1635" s="4" t="str">
        <f>"  """&amp;A1635&amp;""": {
    ""name"" : """&amp;SUBSTITUTE(F1635,"""","\""")&amp;""",
    ""latitude"" : "&amp;IF(D1635&lt;&gt;"",LEFT(D1635,2)&amp;"."&amp;RIGHT(D1635,LEN(D1635)-2),"0")&amp;",
    ""longitude"" : "&amp;IF(E1635&lt;&gt;"",LEFT(E1635,1)&amp;"."&amp;RIGHT(E1635,LEN(E1635)-1),"0")&amp;","&amp;"
    ""image"" : """&amp;N1635&amp;"""
  },"</f>
        <v xml:space="preserve">  "": {
    "name" : "Sloterdijkerbrug",
    "latitude" : 52.385669,
    "longitude" : 4.885908,
    "image" : "https://lh3.googleusercontent.com/3Frs0UoShLDG-sIViLllIMlloCB_REU-Azh7GVqB2D-4XP8a95eoFBxgdr1hWX199ZqOr7lElP8wJiz6BYTU"
  },</v>
      </c>
      <c r="C1635" s="4">
        <v>49413582</v>
      </c>
      <c r="D1635" s="5">
        <v>52385669</v>
      </c>
      <c r="E1635" s="5">
        <v>4885908</v>
      </c>
      <c r="F1635" s="4" t="s">
        <v>14529</v>
      </c>
      <c r="G1635" s="4" t="s">
        <v>2916</v>
      </c>
      <c r="H1635" s="4" t="s">
        <v>2443</v>
      </c>
      <c r="I1635" s="4" t="s">
        <v>2452</v>
      </c>
      <c r="J1635" s="4" t="s">
        <v>2546</v>
      </c>
      <c r="K1635" s="4" t="s">
        <v>16235</v>
      </c>
      <c r="L1635" s="4">
        <v>5</v>
      </c>
      <c r="M1635" s="4" t="s">
        <v>17224</v>
      </c>
      <c r="N1635" s="4" t="s">
        <v>14530</v>
      </c>
    </row>
    <row r="1636" spans="2:14" s="4" customFormat="1" x14ac:dyDescent="0.25">
      <c r="B1636" s="4" t="str">
        <f>"  """&amp;A1636&amp;""": {
    ""name"" : """&amp;SUBSTITUTE(F1636,"""","\""")&amp;""",
    ""latitude"" : "&amp;IF(D1636&lt;&gt;"",LEFT(D1636,2)&amp;"."&amp;RIGHT(D1636,LEN(D1636)-2),"0")&amp;",
    ""longitude"" : "&amp;IF(E1636&lt;&gt;"",LEFT(E1636,1)&amp;"."&amp;RIGHT(E1636,LEN(E1636)-1),"0")&amp;","&amp;"
    ""image"" : """&amp;N1636&amp;"""
  },"</f>
        <v xml:space="preserve">  "": {
    "name" : "Spoorbrug Kunst",
    "latitude" : 52.385766,
    "longitude" : 4.884324,
    "image" : "https://lh5.ggpht.com/KvFD1iyOGuee4bR7sfXiN2aVjYv2XwP1PQ3zgoyMA3K146thuv9WJBcF7NhCYTr1kCdJm8fSRfx5S9Wc28OVHA"
  },</v>
      </c>
      <c r="C1636" s="4">
        <v>598182</v>
      </c>
      <c r="D1636" s="5">
        <v>52385766</v>
      </c>
      <c r="E1636" s="5">
        <v>4884324</v>
      </c>
      <c r="F1636" s="4" t="s">
        <v>14735</v>
      </c>
      <c r="G1636" s="4" t="s">
        <v>2916</v>
      </c>
      <c r="H1636" s="4" t="s">
        <v>2443</v>
      </c>
      <c r="I1636" s="4" t="s">
        <v>2452</v>
      </c>
      <c r="J1636" s="4" t="s">
        <v>2546</v>
      </c>
      <c r="K1636" s="4" t="s">
        <v>16235</v>
      </c>
      <c r="L1636" s="4" t="s">
        <v>16236</v>
      </c>
      <c r="M1636" s="4" t="s">
        <v>16237</v>
      </c>
      <c r="N1636" s="4" t="s">
        <v>14736</v>
      </c>
    </row>
    <row r="1637" spans="2:14" s="4" customFormat="1" x14ac:dyDescent="0.25">
      <c r="B1637" s="4" t="str">
        <f>"  """&amp;A1637&amp;""": {
    ""name"" : """&amp;SUBSTITUTE(F1637,"""","\""")&amp;""",
    ""latitude"" : "&amp;IF(D1637&lt;&gt;"",LEFT(D1637,2)&amp;"."&amp;RIGHT(D1637,LEN(D1637)-2),"0")&amp;",
    ""longitude"" : "&amp;IF(E1637&lt;&gt;"",LEFT(E1637,1)&amp;"."&amp;RIGHT(E1637,LEN(E1637)-1),"0")&amp;","&amp;"
    ""image"" : """&amp;N1637&amp;"""
  },"</f>
        <v xml:space="preserve">  "": {
    "name" : "Noahs Arck",
    "latitude" : 52.387595,
    "longitude" : 4.889946,
    "image" : "https://lh3.ggpht.com/N-SHLnxuVj4Ly0ke_XqoHp6humSwOuLzxSKs7u3d1Go7_gs_g2AzH2yCqCsX_Fom-m0RMV_0cuPcKfq2OKc"
  },</v>
      </c>
      <c r="C1637" s="4">
        <v>871302</v>
      </c>
      <c r="D1637" s="5">
        <v>52387595</v>
      </c>
      <c r="E1637" s="5">
        <v>4889946</v>
      </c>
      <c r="F1637" s="4" t="s">
        <v>8651</v>
      </c>
      <c r="G1637" s="4" t="s">
        <v>2916</v>
      </c>
      <c r="H1637" s="4" t="s">
        <v>2443</v>
      </c>
      <c r="I1637" s="4" t="s">
        <v>2452</v>
      </c>
      <c r="J1637" s="4" t="s">
        <v>2546</v>
      </c>
      <c r="K1637" s="4" t="s">
        <v>17609</v>
      </c>
      <c r="L1637" s="4">
        <v>5</v>
      </c>
      <c r="M1637" s="4">
        <v>1013</v>
      </c>
      <c r="N1637" s="4" t="s">
        <v>13499</v>
      </c>
    </row>
    <row r="1638" spans="2:14" s="4" customFormat="1" x14ac:dyDescent="0.25">
      <c r="B1638" s="4" t="str">
        <f>"  """&amp;A1638&amp;""": {
    ""name"" : """&amp;SUBSTITUTE(F1638,"""","\""")&amp;""",
    ""latitude"" : "&amp;IF(D1638&lt;&gt;"",LEFT(D1638,2)&amp;"."&amp;RIGHT(D1638,LEN(D1638)-2),"0")&amp;",
    ""longitude"" : "&amp;IF(E1638&lt;&gt;"",LEFT(E1638,1)&amp;"."&amp;RIGHT(E1638,LEN(E1638)-1),"0")&amp;","&amp;"
    ""image"" : """&amp;N1638&amp;"""
  },"</f>
        <v xml:space="preserve">  "": {
    "name" : "Ams, Centr - Golden Desire 03",
    "latitude" : 52.383221,
    "longitude" : 4.888234,
    "image" : "https://lh4.ggpht.com/Q3SrUsWS-WXyOvXuR4ulKtkaHtHid12VH1uTElr0R80H3d9destdtFCxpsDVTLELjuH2QawjONzLTdWhG_67"
  },</v>
      </c>
      <c r="C1638" s="4">
        <v>478818</v>
      </c>
      <c r="D1638" s="5">
        <v>52383221</v>
      </c>
      <c r="E1638" s="5">
        <v>4888234</v>
      </c>
      <c r="F1638" s="4" t="s">
        <v>7487</v>
      </c>
      <c r="G1638" s="4" t="s">
        <v>2916</v>
      </c>
      <c r="H1638" s="4" t="s">
        <v>2443</v>
      </c>
      <c r="I1638" s="4" t="s">
        <v>2452</v>
      </c>
      <c r="J1638" s="4" t="s">
        <v>2546</v>
      </c>
      <c r="K1638" s="4" t="s">
        <v>5802</v>
      </c>
      <c r="L1638" s="4">
        <v>25</v>
      </c>
      <c r="M1638" s="4" t="s">
        <v>2927</v>
      </c>
      <c r="N1638" s="4" t="s">
        <v>10086</v>
      </c>
    </row>
    <row r="1639" spans="2:14" s="4" customFormat="1" x14ac:dyDescent="0.25">
      <c r="B1639" s="4" t="str">
        <f>"  """&amp;A1639&amp;""": {
    ""name"" : """&amp;SUBSTITUTE(F1639,"""","\""")&amp;""",
    ""latitude"" : "&amp;IF(D1639&lt;&gt;"",LEFT(D1639,2)&amp;"."&amp;RIGHT(D1639,LEN(D1639)-2),"0")&amp;",
    ""longitude"" : "&amp;IF(E1639&lt;&gt;"",LEFT(E1639,1)&amp;"."&amp;RIGHT(E1639,LEN(E1639)-1),"0")&amp;","&amp;"
    ""image"" : """&amp;N1639&amp;"""
  },"</f>
        <v xml:space="preserve">  "": {
    "name" : "Ams Centre - Golden Desire 10",
    "latitude" : 52.383592,
    "longitude" : 4.887553,
    "image" : "https://lh6.ggpht.com/NWJ5vQSTQENAStjgQQANyZxakqFNLxCbzvCeRGt8gZWEHeizQxG2gNra0Ub5Cs1_wG2HdDiOg4F3vpKb1ZY"
  },</v>
      </c>
      <c r="C1639" s="4">
        <v>361336</v>
      </c>
      <c r="D1639" s="5">
        <v>52383592</v>
      </c>
      <c r="E1639" s="5">
        <v>4887553</v>
      </c>
      <c r="F1639" s="4" t="s">
        <v>7719</v>
      </c>
      <c r="G1639" s="4" t="s">
        <v>2916</v>
      </c>
      <c r="H1639" s="4" t="s">
        <v>2443</v>
      </c>
      <c r="I1639" s="4" t="s">
        <v>2452</v>
      </c>
      <c r="J1639" s="4" t="s">
        <v>2546</v>
      </c>
      <c r="K1639" s="4" t="s">
        <v>5802</v>
      </c>
      <c r="L1639" s="4">
        <v>43</v>
      </c>
      <c r="M1639" s="4" t="s">
        <v>2927</v>
      </c>
      <c r="N1639" s="4" t="s">
        <v>10085</v>
      </c>
    </row>
    <row r="1640" spans="2:14" s="4" customFormat="1" x14ac:dyDescent="0.25">
      <c r="B1640" s="4" t="str">
        <f>"  """&amp;A1640&amp;""": {
    ""name"" : """&amp;SUBSTITUTE(F1640,"""","\""")&amp;""",
    ""latitude"" : "&amp;IF(D1640&lt;&gt;"",LEFT(D1640,2)&amp;"."&amp;RIGHT(D1640,LEN(D1640)-2),"0")&amp;",
    ""longitude"" : "&amp;IF(E1640&lt;&gt;"",LEFT(E1640,1)&amp;"."&amp;RIGHT(E1640,LEN(E1640)-1),"0")&amp;","&amp;"
    ""image"" : """&amp;N1640&amp;"""
  },"</f>
        <v xml:space="preserve">  "": {
    "name" : "Art Under Bridge",
    "latitude" : 52.384932,
    "longitude" : 4.885199,
    "image" : "https://lh3.ggpht.com/nhPgaiPA8WnhEzhSHASOPFa43nfILXr7cIogKde-G5nDHZSno7jkTsB9XTWxTc4BVn1VCfYT04pnqmhHFdcz0Q"
  },</v>
      </c>
      <c r="C1640" s="4">
        <v>172841</v>
      </c>
      <c r="D1640" s="5">
        <v>52384932</v>
      </c>
      <c r="E1640" s="5">
        <v>4885199</v>
      </c>
      <c r="F1640" s="4" t="s">
        <v>5801</v>
      </c>
      <c r="G1640" s="4" t="s">
        <v>2916</v>
      </c>
      <c r="H1640" s="4" t="s">
        <v>2443</v>
      </c>
      <c r="I1640" s="4" t="s">
        <v>2452</v>
      </c>
      <c r="J1640" s="4" t="s">
        <v>2546</v>
      </c>
      <c r="K1640" s="4" t="s">
        <v>5802</v>
      </c>
      <c r="L1640" s="4">
        <v>66</v>
      </c>
      <c r="M1640" s="4" t="s">
        <v>2927</v>
      </c>
      <c r="N1640" s="4" t="s">
        <v>10343</v>
      </c>
    </row>
    <row r="1641" spans="2:14" s="4" customFormat="1" x14ac:dyDescent="0.25">
      <c r="B1641" s="4" t="str">
        <f>"  """&amp;A1641&amp;""": {
    ""name"" : """&amp;SUBSTITUTE(F1641,"""","\""")&amp;""",
    ""latitude"" : "&amp;IF(D1641&lt;&gt;"",LEFT(D1641,2)&amp;"."&amp;RIGHT(D1641,LEN(D1641)-2),"0")&amp;",
    ""longitude"" : "&amp;IF(E1641&lt;&gt;"",LEFT(E1641,1)&amp;"."&amp;RIGHT(E1641,LEN(E1641)-1),"0")&amp;","&amp;"
    ""image"" : """&amp;N1641&amp;"""
  },"</f>
        <v xml:space="preserve">  "": {
    "name" : "Golden Desire 35",
    "latitude" : 52.384853,
    "longitude" : 4.885301,
    "image" : "https://lh3.googleusercontent.com/EUdk_D5SszUHni7JdcSJdpmA6G8FfQrHf0ULIEuzCeSODnZjh9sY2tB8fWNSOkEHMk-zlUO4FTpq37dsSH-IBw"
  },</v>
      </c>
      <c r="C1641" s="4">
        <v>290288</v>
      </c>
      <c r="D1641" s="5">
        <v>52384853</v>
      </c>
      <c r="E1641" s="5">
        <v>4885301</v>
      </c>
      <c r="F1641" s="4" t="s">
        <v>6425</v>
      </c>
      <c r="G1641" s="4" t="s">
        <v>2916</v>
      </c>
      <c r="H1641" s="4" t="s">
        <v>2443</v>
      </c>
      <c r="I1641" s="4" t="s">
        <v>2452</v>
      </c>
      <c r="J1641" s="4" t="s">
        <v>2546</v>
      </c>
      <c r="K1641" s="4" t="s">
        <v>5802</v>
      </c>
      <c r="L1641" s="4">
        <v>66</v>
      </c>
      <c r="M1641" s="4" t="s">
        <v>2927</v>
      </c>
      <c r="N1641" s="4" t="s">
        <v>12033</v>
      </c>
    </row>
    <row r="1642" spans="2:14" s="4" customFormat="1" x14ac:dyDescent="0.25">
      <c r="B1642" s="4" t="str">
        <f>"  """&amp;A1642&amp;""": {
    ""name"" : """&amp;SUBSTITUTE(F1642,"""","\""")&amp;""",
    ""latitude"" : "&amp;IF(D1642&lt;&gt;"",LEFT(D1642,2)&amp;"."&amp;RIGHT(D1642,LEN(D1642)-2),"0")&amp;",
    ""longitude"" : "&amp;IF(E1642&lt;&gt;"",LEFT(E1642,1)&amp;"."&amp;RIGHT(E1642,LEN(E1642)-1),"0")&amp;","&amp;"
    ""image"" : """&amp;N1642&amp;"""
  },"</f>
        <v xml:space="preserve">  "": {
    "name" : "Centepode",
    "latitude" : 52.384418,
    "longitude" : 4.886076,
    "image" : "https://lh3.googleusercontent.com/xGSR5yu8hxjC-F-sF07_HBnElJLQdWO0hviItmRC4HOclzLUW5aUH90ZNHuLFTC4Rc852u-GETTUm9YK6irt"
  },</v>
      </c>
      <c r="C1642" s="4">
        <v>781344</v>
      </c>
      <c r="D1642" s="5">
        <v>52384418</v>
      </c>
      <c r="E1642" s="5">
        <v>4886076</v>
      </c>
      <c r="F1642" s="4" t="s">
        <v>8168</v>
      </c>
      <c r="G1642" s="4" t="s">
        <v>2916</v>
      </c>
      <c r="H1642" s="4" t="s">
        <v>2443</v>
      </c>
      <c r="I1642" s="4" t="s">
        <v>2452</v>
      </c>
      <c r="J1642" s="4" t="s">
        <v>2546</v>
      </c>
      <c r="K1642" s="4" t="s">
        <v>5802</v>
      </c>
      <c r="L1642" s="4">
        <v>81</v>
      </c>
      <c r="M1642" s="4" t="s">
        <v>2927</v>
      </c>
      <c r="N1642" s="4" t="s">
        <v>10903</v>
      </c>
    </row>
    <row r="1643" spans="2:14" s="4" customFormat="1" x14ac:dyDescent="0.25">
      <c r="B1643" s="4" t="str">
        <f>"  """&amp;A1643&amp;""": {
    ""name"" : """&amp;SUBSTITUTE(F1643,"""","\""")&amp;""",
    ""latitude"" : "&amp;IF(D1643&lt;&gt;"",LEFT(D1643,2)&amp;"."&amp;RIGHT(D1643,LEN(D1643)-2),"0")&amp;",
    ""longitude"" : "&amp;IF(E1643&lt;&gt;"",LEFT(E1643,1)&amp;"."&amp;RIGHT(E1643,LEN(E1643)-1),"0")&amp;","&amp;"
    ""image"" : """&amp;N1643&amp;"""
  },"</f>
        <v xml:space="preserve">  "": {
    "name" : "Beetje Groot Amsterdammertje",
    "latitude" : 52.387698,
    "longitude" : 4.887066,
    "image" : "https://lh6.ggpht.com/r72jDCdWP4S3SeBi1WEuc4qA92-iBGsTTPYoW93macnAe4fSe57v5r6qcqIEdo-8O0Bi6LAnrkl59hVHGbhS"
  },</v>
      </c>
      <c r="C1643" s="4">
        <v>470748</v>
      </c>
      <c r="D1643" s="5">
        <v>52387698</v>
      </c>
      <c r="E1643" s="5">
        <v>4887066</v>
      </c>
      <c r="F1643" s="4" t="s">
        <v>7047</v>
      </c>
      <c r="G1643" s="4" t="s">
        <v>2916</v>
      </c>
      <c r="H1643" s="4" t="s">
        <v>2443</v>
      </c>
      <c r="I1643" s="4" t="s">
        <v>2452</v>
      </c>
      <c r="J1643" s="4" t="s">
        <v>2546</v>
      </c>
      <c r="K1643" s="4" t="s">
        <v>7048</v>
      </c>
      <c r="L1643" s="4">
        <v>25</v>
      </c>
      <c r="M1643" s="4" t="s">
        <v>7049</v>
      </c>
      <c r="N1643" s="4" t="s">
        <v>10469</v>
      </c>
    </row>
    <row r="1644" spans="2:14" s="4" customFormat="1" x14ac:dyDescent="0.25">
      <c r="B1644" s="4" t="str">
        <f>"  """&amp;A1644&amp;""": {
    ""name"" : """&amp;SUBSTITUTE(F1644,"""","\""")&amp;""",
    ""latitude"" : "&amp;IF(D1644&lt;&gt;"",LEFT(D1644,2)&amp;"."&amp;RIGHT(D1644,LEN(D1644)-2),"0")&amp;",
    ""longitude"" : "&amp;IF(E1644&lt;&gt;"",LEFT(E1644,1)&amp;"."&amp;RIGHT(E1644,LEN(E1644)-1),"0")&amp;","&amp;"
    ""image"" : """&amp;N1644&amp;"""
  },"</f>
        <v xml:space="preserve">  "": {
    "name" : "Gevelplastiek, 1981, Cyril Lixenberg",
    "latitude" : 52.381898,
    "longitude" : 4.887377,
    "image" : "https://lh5.ggpht.com/t7cKPi4QDxZ9Liz0bFrX0Oz74LhtGD4BYSYszFqogZsi_9eGgnCB-I9N5HMp_-E8X3OsQD-nc7G-Tq2TjhE"
  },</v>
      </c>
      <c r="C1644" s="4">
        <v>469822</v>
      </c>
      <c r="D1644" s="5">
        <v>52381898</v>
      </c>
      <c r="E1644" s="5">
        <v>4887377</v>
      </c>
      <c r="F1644" s="4" t="s">
        <v>7132</v>
      </c>
      <c r="G1644" s="4" t="s">
        <v>2916</v>
      </c>
      <c r="H1644" s="4" t="s">
        <v>2443</v>
      </c>
      <c r="I1644" s="4" t="s">
        <v>2452</v>
      </c>
      <c r="J1644" s="4" t="s">
        <v>2546</v>
      </c>
      <c r="K1644" s="4" t="s">
        <v>5116</v>
      </c>
      <c r="L1644" s="4">
        <v>47</v>
      </c>
      <c r="M1644" s="4" t="s">
        <v>7133</v>
      </c>
      <c r="N1644" s="4" t="s">
        <v>11982</v>
      </c>
    </row>
    <row r="1645" spans="2:14" s="4" customFormat="1" x14ac:dyDescent="0.25">
      <c r="B1645" s="4" t="str">
        <f>"  """&amp;A1645&amp;""": {
    ""name"" : """&amp;SUBSTITUTE(F1645,"""","\""")&amp;""",
    ""latitude"" : "&amp;IF(D1645&lt;&gt;"",LEFT(D1645,2)&amp;"."&amp;RIGHT(D1645,LEN(D1645)-2),"0")&amp;",
    ""longitude"" : "&amp;IF(E1645&lt;&gt;"",LEFT(E1645,1)&amp;"."&amp;RIGHT(E1645,LEN(E1645)-1),"0")&amp;","&amp;"
    ""image"" : """&amp;N1645&amp;"""
  },"</f>
        <v xml:space="preserve">  "": {
    "name" : "Duizend Zonnen, 2009, Roland Schimmel",
    "latitude" : 52.382598,
    "longitude" : 4.886386,
    "image" : "https://lh3.ggpht.com/rgh36eaCDb6vhsCG8MkZHiKzpovsFeJ9khq6yPyJXGR6vAiQ_KE7bokk9xROCpWyvm3SS-pPh1Nt6NQhkYYR"
  },</v>
      </c>
      <c r="C1645" s="4">
        <v>65563</v>
      </c>
      <c r="D1645" s="5">
        <v>52382598</v>
      </c>
      <c r="E1645" s="5">
        <v>4886386</v>
      </c>
      <c r="F1645" s="4" t="s">
        <v>5115</v>
      </c>
      <c r="G1645" s="4" t="s">
        <v>2916</v>
      </c>
      <c r="H1645" s="4" t="s">
        <v>2443</v>
      </c>
      <c r="I1645" s="4" t="s">
        <v>2452</v>
      </c>
      <c r="J1645" s="4" t="s">
        <v>2546</v>
      </c>
      <c r="K1645" s="4" t="s">
        <v>5116</v>
      </c>
      <c r="L1645" s="4" t="s">
        <v>5117</v>
      </c>
      <c r="M1645" s="4" t="s">
        <v>5118</v>
      </c>
      <c r="N1645" s="4" t="s">
        <v>11559</v>
      </c>
    </row>
    <row r="1646" spans="2:14" s="4" customFormat="1" x14ac:dyDescent="0.25">
      <c r="B1646" s="4" t="str">
        <f>"  """&amp;A1646&amp;""": {
    ""name"" : """&amp;SUBSTITUTE(F1646,"""","\""")&amp;""",
    ""latitude"" : "&amp;IF(D1646&lt;&gt;"",LEFT(D1646,2)&amp;"."&amp;RIGHT(D1646,LEN(D1646)-2),"0")&amp;",
    ""longitude"" : "&amp;IF(E1646&lt;&gt;"",LEFT(E1646,1)&amp;"."&amp;RIGHT(E1646,LEN(E1646)-1),"0")&amp;","&amp;"
    ""image"" : """&amp;N1646&amp;"""
  },"</f>
        <v xml:space="preserve">  "": {
    "name" : "Hole In The Wall",
    "latitude" : 52.383793,
    "longitude" : 4.894995,
    "image" : "https://lh3.googleusercontent.com/e58Dz-__iOTp35M0lYQF-SrIfPIwb372dED4SMDWF443jRKljQJ_Q-n3fYhk2nF_HWF6_XhMbjDuIYUAmik3Fg"
  },</v>
      </c>
      <c r="C1646" s="4">
        <v>49371573</v>
      </c>
      <c r="D1646" s="5">
        <v>52383793</v>
      </c>
      <c r="E1646" s="5">
        <v>4894995</v>
      </c>
      <c r="F1646" s="4" t="s">
        <v>12351</v>
      </c>
      <c r="G1646" s="4" t="s">
        <v>2916</v>
      </c>
      <c r="H1646" s="4" t="s">
        <v>2443</v>
      </c>
      <c r="I1646" s="4" t="s">
        <v>2452</v>
      </c>
      <c r="J1646" s="4" t="s">
        <v>2546</v>
      </c>
      <c r="K1646" s="4" t="s">
        <v>17564</v>
      </c>
      <c r="L1646" s="4">
        <v>20</v>
      </c>
      <c r="M1646" s="4">
        <v>1013</v>
      </c>
      <c r="N1646" s="4" t="s">
        <v>12352</v>
      </c>
    </row>
    <row r="1647" spans="2:14" s="4" customFormat="1" x14ac:dyDescent="0.25">
      <c r="B1647" s="4" t="str">
        <f>"  """&amp;A1647&amp;""": {
    ""name"" : """&amp;SUBSTITUTE(F1647,"""","\""")&amp;""",
    ""latitude"" : "&amp;IF(D1647&lt;&gt;"",LEFT(D1647,2)&amp;"."&amp;RIGHT(D1647,LEN(D1647)-2),"0")&amp;",
    ""longitude"" : "&amp;IF(E1647&lt;&gt;"",LEFT(E1647,1)&amp;"."&amp;RIGHT(E1647,LEN(E1647)-1),"0")&amp;","&amp;"
    ""image"" : """&amp;N1647&amp;"""
  },"</f>
        <v xml:space="preserve">  "": {
    "name" : "Floating Playground at WDE",
    "latitude" : 52.385581,
    "longitude" : 4.891519,
    "image" : "https://lh4.ggpht.com/gH0DVAzUtzX56nWfRh41pq-pgpUNhVePtzyPrIpCfDDYuu6ucs6UgZl3SPfxiuq8NfDkPL4y8dfcFfEL-ViCbg"
  },</v>
      </c>
      <c r="C1647" s="4">
        <v>746902</v>
      </c>
      <c r="D1647" s="5">
        <v>52385581</v>
      </c>
      <c r="E1647" s="5">
        <v>4891519</v>
      </c>
      <c r="F1647" s="4" t="s">
        <v>11781</v>
      </c>
      <c r="G1647" s="4" t="s">
        <v>2916</v>
      </c>
      <c r="H1647" s="4" t="s">
        <v>2443</v>
      </c>
      <c r="I1647" s="4" t="s">
        <v>2452</v>
      </c>
      <c r="J1647" s="4" t="s">
        <v>2546</v>
      </c>
      <c r="K1647" s="4" t="s">
        <v>3198</v>
      </c>
      <c r="L1647" s="4">
        <v>53</v>
      </c>
      <c r="M1647" s="4" t="s">
        <v>3549</v>
      </c>
      <c r="N1647" s="4" t="s">
        <v>11782</v>
      </c>
    </row>
    <row r="1648" spans="2:14" s="4" customFormat="1" x14ac:dyDescent="0.25">
      <c r="B1648" s="4" t="str">
        <f>"  """&amp;A1648&amp;""": {
    ""name"" : """&amp;SUBSTITUTE(F1648,"""","\""")&amp;""",
    ""latitude"" : "&amp;IF(D1648&lt;&gt;"",LEFT(D1648,2)&amp;"."&amp;RIGHT(D1648,LEN(D1648)-2),"0")&amp;",
    ""longitude"" : "&amp;IF(E1648&lt;&gt;"",LEFT(E1648,1)&amp;"."&amp;RIGHT(E1648,LEN(E1648)-1),"0")&amp;","&amp;"
    ""image"" : """&amp;N1648&amp;"""
  },"</f>
        <v xml:space="preserve">  "": {
    "name" : "Westerdok Circle",
    "latitude" : 52.383877,
    "longitude" : 4.891721,
    "image" : "https://lh3.ggpht.com/izqEpnXNUADjFriR9B4NMWZjBulz6R25A9jawXEM9TpiQAdiEQYcFHG5lQW2AE_OSJhk_WIW_i51VxssIIo2"
  },</v>
      </c>
      <c r="C1648" s="4">
        <v>478264</v>
      </c>
      <c r="D1648" s="5">
        <v>52383877</v>
      </c>
      <c r="E1648" s="5">
        <v>4891721</v>
      </c>
      <c r="F1648" s="4" t="s">
        <v>7498</v>
      </c>
      <c r="G1648" s="4" t="s">
        <v>2916</v>
      </c>
      <c r="H1648" s="4" t="s">
        <v>2443</v>
      </c>
      <c r="I1648" s="4" t="s">
        <v>2452</v>
      </c>
      <c r="J1648" s="4" t="s">
        <v>2546</v>
      </c>
      <c r="K1648" s="4" t="s">
        <v>3198</v>
      </c>
      <c r="L1648" s="4">
        <v>180</v>
      </c>
      <c r="M1648" s="4" t="s">
        <v>3199</v>
      </c>
      <c r="N1648" s="4" t="s">
        <v>15641</v>
      </c>
    </row>
    <row r="1649" spans="2:14" s="4" customFormat="1" x14ac:dyDescent="0.25">
      <c r="B1649" s="4" t="str">
        <f>"  """&amp;A1649&amp;""": {
    ""name"" : """&amp;SUBSTITUTE(F1649,"""","\""")&amp;""",
    ""latitude"" : "&amp;IF(D1649&lt;&gt;"",LEFT(D1649,2)&amp;"."&amp;RIGHT(D1649,LEN(D1649)-2),"0")&amp;",
    ""longitude"" : "&amp;IF(E1649&lt;&gt;"",LEFT(E1649,1)&amp;"."&amp;RIGHT(E1649,LEN(E1649)-1),"0")&amp;","&amp;"
    ""image"" : """&amp;N1649&amp;"""
  },"</f>
        <v xml:space="preserve">  "": {
    "name" : "Fiets Aan De Muur",
    "latitude" : 52.384287,
    "longitude" : 4.89504,
    "image" : "https://lh6.ggpht.com/gwfCM8xbpI2A8VIkUlCN9LglKS62s3cqDf6cYS6N5NZeOwB_7zWYvyOj6PL1t_AeOiYMHgawr-Jof9HkLEs"
  },</v>
      </c>
      <c r="C1649" s="4">
        <v>686070</v>
      </c>
      <c r="D1649" s="5">
        <v>52384287</v>
      </c>
      <c r="E1649" s="5">
        <v>489504</v>
      </c>
      <c r="F1649" s="4" t="s">
        <v>4804</v>
      </c>
      <c r="G1649" s="4" t="s">
        <v>2916</v>
      </c>
      <c r="H1649" s="4" t="s">
        <v>2443</v>
      </c>
      <c r="I1649" s="4" t="s">
        <v>2452</v>
      </c>
      <c r="J1649" s="4" t="s">
        <v>2546</v>
      </c>
      <c r="K1649" s="4" t="s">
        <v>17316</v>
      </c>
      <c r="L1649" s="4" t="s">
        <v>2774</v>
      </c>
      <c r="M1649" s="4" t="s">
        <v>17717</v>
      </c>
      <c r="N1649" s="4" t="s">
        <v>11714</v>
      </c>
    </row>
    <row r="1650" spans="2:14" s="4" customFormat="1" x14ac:dyDescent="0.25">
      <c r="B1650" s="4" t="str">
        <f>"  """&amp;A1650&amp;""": {
    ""name"" : """&amp;SUBSTITUTE(F1650,"""","\""")&amp;""",
    ""latitude"" : "&amp;IF(D1650&lt;&gt;"",LEFT(D1650,2)&amp;"."&amp;RIGHT(D1650,LEN(D1650)-2),"0")&amp;",
    ""longitude"" : "&amp;IF(E1650&lt;&gt;"",LEFT(E1650,1)&amp;"."&amp;RIGHT(E1650,LEN(E1650)-1),"0")&amp;","&amp;"
    ""image"" : """&amp;N1650&amp;"""
  },"</f>
        <v xml:space="preserve">  "": {
    "name" : "De Moor En De Dame",
    "latitude" : 52.382689,
    "longitude" : 4.892681,
    "image" : "https://lh4.ggpht.com/_qjv5PzZXDI89iK6qRZjQ6H1u8F7Sz1e23ona4kUnSARogDsyiWD9H5IFumR8Ch9hPozfxn9jP7Eajs71zry9w"
  },</v>
      </c>
      <c r="C1650" s="4">
        <v>904285</v>
      </c>
      <c r="D1650" s="5">
        <v>52382689</v>
      </c>
      <c r="E1650" s="5">
        <v>4892681</v>
      </c>
      <c r="F1650" s="4" t="s">
        <v>8836</v>
      </c>
      <c r="G1650" s="4" t="s">
        <v>2916</v>
      </c>
      <c r="H1650" s="4" t="s">
        <v>2443</v>
      </c>
      <c r="I1650" s="4" t="s">
        <v>2452</v>
      </c>
      <c r="J1650" s="4" t="s">
        <v>2546</v>
      </c>
      <c r="K1650" s="4" t="s">
        <v>17525</v>
      </c>
      <c r="M1650" s="4">
        <v>1013</v>
      </c>
      <c r="N1650" s="4" t="s">
        <v>11296</v>
      </c>
    </row>
    <row r="1651" spans="2:14" s="4" customFormat="1" x14ac:dyDescent="0.25">
      <c r="B1651" s="4" t="str">
        <f>"  """&amp;A1651&amp;""": {
    ""name"" : """&amp;SUBSTITUTE(F1651,"""","\""")&amp;""",
    ""latitude"" : "&amp;IF(D1651&lt;&gt;"",LEFT(D1651,2)&amp;"."&amp;RIGHT(D1651,LEN(D1651)-2),"0")&amp;",
    ""longitude"" : "&amp;IF(E1651&lt;&gt;"",LEFT(E1651,1)&amp;"."&amp;RIGHT(E1651,LEN(E1651)-1),"0")&amp;","&amp;"
    ""image"" : """&amp;N1651&amp;"""
  },"</f>
        <v xml:space="preserve">  "": {
    "name" : "krijtmolen 'd admiraal",
    "latitude" : 52.402557,
    "longitude" : 4.923537,
    "image" : "https://lh6.ggpht.com/oPZ3swDp4at83B1gHNy1wddV_xMtDxaUM5yF3kp0D6OJZJ7fBEKD5kae_4fzgu6CskVhyYOgnACbyKjZrhBUdBezX8thTfx48jxgCwUC54WWtojz"
  },</v>
      </c>
      <c r="C1651" s="4">
        <v>948541</v>
      </c>
      <c r="D1651" s="5">
        <v>52402557</v>
      </c>
      <c r="E1651" s="5">
        <v>4923537</v>
      </c>
      <c r="F1651" s="4" t="s">
        <v>9072</v>
      </c>
      <c r="G1651" s="4" t="s">
        <v>2916</v>
      </c>
      <c r="H1651" s="4" t="s">
        <v>2443</v>
      </c>
      <c r="I1651" s="4" t="s">
        <v>2531</v>
      </c>
      <c r="J1651" s="4" t="s">
        <v>2621</v>
      </c>
      <c r="K1651" s="4">
        <v>7</v>
      </c>
      <c r="L1651" s="4">
        <v>21</v>
      </c>
      <c r="M1651" s="4" t="s">
        <v>9073</v>
      </c>
      <c r="N1651" s="4" t="s">
        <v>12767</v>
      </c>
    </row>
    <row r="1652" spans="2:14" s="4" customFormat="1" x14ac:dyDescent="0.25">
      <c r="B1652" s="4" t="str">
        <f>"  """&amp;A1652&amp;""": {
    ""name"" : """&amp;SUBSTITUTE(F1652,"""","\""")&amp;""",
    ""latitude"" : "&amp;IF(D1652&lt;&gt;"",LEFT(D1652,2)&amp;"."&amp;RIGHT(D1652,LEN(D1652)-2),"0")&amp;",
    ""longitude"" : "&amp;IF(E1652&lt;&gt;"",LEFT(E1652,1)&amp;"."&amp;RIGHT(E1652,LEN(E1652)-1),"0")&amp;","&amp;"
    ""image"" : """&amp;N1652&amp;"""
  },"</f>
        <v xml:space="preserve">  "": {
    "name" : "Street Art",
    "latitude" : 52.406805,
    "longitude" : 4.914016,
    "image" : "https://lh6.ggpht.com/vXYtuIgUW5zyWwVkRoa9BSyQYz6m5UpiH9JbpU451hrImLYk52Jno1L_7C8vZWX_s1tu_h8v_AmJxMp-YIbs"
  },</v>
      </c>
      <c r="C1652" s="4">
        <v>1072863</v>
      </c>
      <c r="D1652" s="5">
        <v>52406805</v>
      </c>
      <c r="E1652" s="5">
        <v>4914016</v>
      </c>
      <c r="F1652" s="4" t="s">
        <v>2137</v>
      </c>
      <c r="G1652" s="4" t="s">
        <v>2916</v>
      </c>
      <c r="H1652" s="4" t="s">
        <v>2443</v>
      </c>
      <c r="I1652" s="4" t="s">
        <v>2531</v>
      </c>
      <c r="J1652" s="4" t="s">
        <v>2621</v>
      </c>
      <c r="K1652" s="4" t="s">
        <v>2909</v>
      </c>
      <c r="L1652" s="4">
        <v>31</v>
      </c>
      <c r="M1652" s="4" t="s">
        <v>9683</v>
      </c>
      <c r="N1652" s="4" t="s">
        <v>14933</v>
      </c>
    </row>
    <row r="1653" spans="2:14" s="4" customFormat="1" x14ac:dyDescent="0.25">
      <c r="B1653" s="4" t="str">
        <f>"  """&amp;A1653&amp;""": {
    ""name"" : """&amp;SUBSTITUTE(F1653,"""","\""")&amp;""",
    ""latitude"" : "&amp;IF(D1653&lt;&gt;"",LEFT(D1653,2)&amp;"."&amp;RIGHT(D1653,LEN(D1653)-2),"0")&amp;",
    ""longitude"" : "&amp;IF(E1653&lt;&gt;"",LEFT(E1653,1)&amp;"."&amp;RIGHT(E1653,LEN(E1653)-1),"0")&amp;","&amp;"
    ""image"" : """&amp;N1653&amp;"""
  },"</f>
        <v xml:space="preserve">  "": {
    "name" : "De Brug",
    "latitude" : 52.406237,
    "longitude" : 4.915726,
    "image" : "https://lh6.ggpht.com/kK8bPNJU-c-QSCKThX42NwXzJPV0o5hYr0KfcxGKE7kwpYwkc4zfx4h8QuNLCWPpBrW3551bUsJ4_3RvfY_a"
  },</v>
      </c>
      <c r="C1653" s="4">
        <v>479734</v>
      </c>
      <c r="D1653" s="5">
        <v>52406237</v>
      </c>
      <c r="E1653" s="5">
        <v>4915726</v>
      </c>
      <c r="F1653" s="4" t="s">
        <v>11179</v>
      </c>
      <c r="G1653" s="4" t="s">
        <v>2916</v>
      </c>
      <c r="H1653" s="4" t="s">
        <v>2443</v>
      </c>
      <c r="I1653" s="4" t="s">
        <v>2531</v>
      </c>
      <c r="J1653" s="4" t="s">
        <v>2621</v>
      </c>
      <c r="K1653" s="4" t="s">
        <v>16075</v>
      </c>
      <c r="L1653" s="4">
        <v>3</v>
      </c>
      <c r="M1653" s="4" t="s">
        <v>16076</v>
      </c>
      <c r="N1653" s="4" t="s">
        <v>11180</v>
      </c>
    </row>
    <row r="1654" spans="2:14" s="4" customFormat="1" x14ac:dyDescent="0.25">
      <c r="B1654" s="4" t="str">
        <f>"  """&amp;A1654&amp;""": {
    ""name"" : """&amp;SUBSTITUTE(F1654,"""","\""")&amp;""",
    ""latitude"" : "&amp;IF(D1654&lt;&gt;"",LEFT(D1654,2)&amp;"."&amp;RIGHT(D1654,LEN(D1654)-2),"0")&amp;",
    ""longitude"" : "&amp;IF(E1654&lt;&gt;"",LEFT(E1654,1)&amp;"."&amp;RIGHT(E1654,LEN(E1654)-1),"0")&amp;","&amp;"
    ""image"" : """&amp;N1654&amp;"""
  },"</f>
        <v xml:space="preserve">  "": {
    "name" : "Pirates are Coming Mural",
    "latitude" : 52.402426,
    "longitude" : 4.911872,
    "image" : "https://lh6.ggpht.com/hO9Izbz5sAwYY746FFyLON_85Iu33PhLDxYsG_PjdBoJqcR-SzWh26n9514RbqZgleGAcDlzeiZslkPWcChH"
  },</v>
      </c>
      <c r="C1654" s="4">
        <v>831002</v>
      </c>
      <c r="D1654" s="5">
        <v>52402426</v>
      </c>
      <c r="E1654" s="5">
        <v>4911872</v>
      </c>
      <c r="F1654" s="4" t="s">
        <v>8406</v>
      </c>
      <c r="G1654" s="4" t="s">
        <v>2916</v>
      </c>
      <c r="H1654" s="4" t="s">
        <v>2443</v>
      </c>
      <c r="I1654" s="4" t="s">
        <v>2531</v>
      </c>
      <c r="J1654" s="4" t="s">
        <v>2621</v>
      </c>
      <c r="K1654" s="4" t="s">
        <v>8407</v>
      </c>
      <c r="L1654" s="4">
        <v>19</v>
      </c>
      <c r="M1654" s="4" t="s">
        <v>8408</v>
      </c>
      <c r="N1654" s="4" t="s">
        <v>13876</v>
      </c>
    </row>
    <row r="1655" spans="2:14" s="4" customFormat="1" x14ac:dyDescent="0.25">
      <c r="B1655" s="4" t="str">
        <f>"  """&amp;A1655&amp;""": {
    ""name"" : """&amp;SUBSTITUTE(F1655,"""","\""")&amp;""",
    ""latitude"" : "&amp;IF(D1655&lt;&gt;"",LEFT(D1655,2)&amp;"."&amp;RIGHT(D1655,LEN(D1655)-2),"0")&amp;",
    ""longitude"" : "&amp;IF(E1655&lt;&gt;"",LEFT(E1655,1)&amp;"."&amp;RIGHT(E1655,LEN(E1655)-1),"0")&amp;","&amp;"
    ""image"" : """&amp;N1655&amp;"""
  },"</f>
        <v xml:space="preserve">  "": {
    "name" : "Playground/climbing tool",
    "latitude" : 52.40333,
    "longitude" : 4.904315,
    "image" : "https://lh3.googleusercontent.com/D7zOSAuSpO4FlpOgczsbWePylfTK72oEnVWBOunokwvKrVgFJjMc3fLB8lYAoEwDfL2JSzf4-FImsgtaIBHc"
  },</v>
      </c>
      <c r="C1655" s="4">
        <v>49847210</v>
      </c>
      <c r="D1655" s="5">
        <v>5240333</v>
      </c>
      <c r="E1655" s="5">
        <v>4904315</v>
      </c>
      <c r="F1655" s="4" t="s">
        <v>13933</v>
      </c>
      <c r="G1655" s="4" t="s">
        <v>2916</v>
      </c>
      <c r="H1655" s="4" t="s">
        <v>2443</v>
      </c>
      <c r="I1655" s="4" t="s">
        <v>2531</v>
      </c>
      <c r="J1655" s="4" t="s">
        <v>2621</v>
      </c>
      <c r="K1655" s="4" t="s">
        <v>17333</v>
      </c>
      <c r="L1655" s="4">
        <v>116</v>
      </c>
      <c r="M1655" s="4" t="s">
        <v>17334</v>
      </c>
      <c r="N1655" s="4" t="s">
        <v>13934</v>
      </c>
    </row>
    <row r="1656" spans="2:14" s="4" customFormat="1" x14ac:dyDescent="0.25">
      <c r="B1656" s="4" t="str">
        <f>"  """&amp;A1656&amp;""": {
    ""name"" : """&amp;SUBSTITUTE(F1656,"""","\""")&amp;""",
    ""latitude"" : "&amp;IF(D1656&lt;&gt;"",LEFT(D1656,2)&amp;"."&amp;RIGHT(D1656,LEN(D1656)-2),"0")&amp;",
    ""longitude"" : "&amp;IF(E1656&lt;&gt;"",LEFT(E1656,1)&amp;"."&amp;RIGHT(E1656,LEN(E1656)-1),"0")&amp;","&amp;"
    ""image"" : """&amp;N1656&amp;"""
  },"</f>
        <v xml:space="preserve">  "": {
    "name" : "Names On The Wall",
    "latitude" : 52.403566,
    "longitude" : 4.923077,
    "image" : "https://lh5.ggpht.com/_KYuAheLmf7Y5vfDT1rDg3pRs7--wYKaG_cIboMklXrcejgYCv7ybfbdq9T45SlhXh-zU2Jp5NPDdGjPVs45"
  },</v>
      </c>
      <c r="C1656" s="4">
        <v>49142934</v>
      </c>
      <c r="D1656" s="5">
        <v>52403566</v>
      </c>
      <c r="E1656" s="5">
        <v>4923077</v>
      </c>
      <c r="F1656" s="4" t="s">
        <v>13399</v>
      </c>
      <c r="G1656" s="4" t="s">
        <v>2916</v>
      </c>
      <c r="H1656" s="4" t="s">
        <v>2443</v>
      </c>
      <c r="I1656" s="4" t="s">
        <v>2531</v>
      </c>
      <c r="J1656" s="4" t="s">
        <v>2621</v>
      </c>
      <c r="K1656" s="4" t="s">
        <v>3250</v>
      </c>
      <c r="L1656" s="4">
        <v>5</v>
      </c>
      <c r="M1656" s="4" t="s">
        <v>3251</v>
      </c>
      <c r="N1656" s="4" t="s">
        <v>13400</v>
      </c>
    </row>
    <row r="1657" spans="2:14" s="4" customFormat="1" x14ac:dyDescent="0.25">
      <c r="B1657" s="4" t="str">
        <f>"  """&amp;A1657&amp;""": {
    ""name"" : """&amp;SUBSTITUTE(F1657,"""","\""")&amp;""",
    ""latitude"" : "&amp;IF(D1657&lt;&gt;"",LEFT(D1657,2)&amp;"."&amp;RIGHT(D1657,LEN(D1657)-2),"0")&amp;",
    ""longitude"" : "&amp;IF(E1657&lt;&gt;"",LEFT(E1657,1)&amp;"."&amp;RIGHT(E1657,LEN(E1657)-1),"0")&amp;","&amp;"
    ""image"" : """&amp;N1657&amp;"""
  },"</f>
        <v xml:space="preserve">  "": {
    "name" : "The Dragon",
    "latitude" : 52.400601,
    "longitude" : 4.911053,
    "image" : "https://lh4.ggpht.com/saVUNbZrKCj0o1jjk3hq4ZlDhr7MFW8vK7iDpEgREqAi3tfkjng6ZK7u2bWjKRSpd-eBGGONJwF5YgNrutTS"
  },</v>
      </c>
      <c r="C1657" s="4">
        <v>1162975</v>
      </c>
      <c r="D1657" s="5">
        <v>52400601</v>
      </c>
      <c r="E1657" s="5">
        <v>4911053</v>
      </c>
      <c r="F1657" s="4" t="s">
        <v>15060</v>
      </c>
      <c r="G1657" s="4" t="s">
        <v>2916</v>
      </c>
      <c r="H1657" s="4" t="s">
        <v>2443</v>
      </c>
      <c r="I1657" s="4" t="s">
        <v>2531</v>
      </c>
      <c r="J1657" s="4" t="s">
        <v>2621</v>
      </c>
      <c r="K1657" s="4" t="s">
        <v>2939</v>
      </c>
      <c r="L1657" s="4">
        <v>211</v>
      </c>
      <c r="M1657" s="4" t="s">
        <v>16492</v>
      </c>
      <c r="N1657" s="4" t="s">
        <v>15061</v>
      </c>
    </row>
    <row r="1658" spans="2:14" s="4" customFormat="1" x14ac:dyDescent="0.25">
      <c r="B1658" s="4" t="str">
        <f>"  """&amp;A1658&amp;""": {
    ""name"" : """&amp;SUBSTITUTE(F1658,"""","\""")&amp;""",
    ""latitude"" : "&amp;IF(D1658&lt;&gt;"",LEFT(D1658,2)&amp;"."&amp;RIGHT(D1658,LEN(D1658)-2),"0")&amp;",
    ""longitude"" : "&amp;IF(E1658&lt;&gt;"",LEFT(E1658,1)&amp;"."&amp;RIGHT(E1658,LEN(E1658)-1),"0")&amp;","&amp;"
    ""image"" : """&amp;N1658&amp;"""
  },"</f>
        <v xml:space="preserve">  "": {
    "name" : "Dorus Rijkers",
    "latitude" : 52.404637,
    "longitude" : 4.914023,
    "image" : "https://lh4.ggpht.com/9H6ZeCMQY3NsGci73sHKQruS2sIgiZvLdoLFULfTfd_5yLO9VHLWCWBMcWKmuu9j7UBiosyrAqEaKnCCNAE"
  },</v>
      </c>
      <c r="C1658" s="4">
        <v>632798</v>
      </c>
      <c r="D1658" s="5">
        <v>52404637</v>
      </c>
      <c r="E1658" s="5">
        <v>4914023</v>
      </c>
      <c r="F1658" s="4" t="s">
        <v>11501</v>
      </c>
      <c r="G1658" s="4" t="s">
        <v>2916</v>
      </c>
      <c r="H1658" s="4" t="s">
        <v>2443</v>
      </c>
      <c r="I1658" s="4" t="s">
        <v>2531</v>
      </c>
      <c r="J1658" s="4" t="s">
        <v>2621</v>
      </c>
      <c r="K1658" s="4" t="s">
        <v>5690</v>
      </c>
      <c r="L1658" s="4">
        <v>10</v>
      </c>
      <c r="M1658" s="4">
        <v>1034</v>
      </c>
      <c r="N1658" s="4" t="s">
        <v>11502</v>
      </c>
    </row>
    <row r="1659" spans="2:14" s="4" customFormat="1" x14ac:dyDescent="0.25">
      <c r="B1659" s="4" t="str">
        <f>"  """&amp;A1659&amp;""": {
    ""name"" : """&amp;SUBSTITUTE(F1659,"""","\""")&amp;""",
    ""latitude"" : "&amp;IF(D1659&lt;&gt;"",LEFT(D1659,2)&amp;"."&amp;RIGHT(D1659,LEN(D1659)-2),"0")&amp;",
    ""longitude"" : "&amp;IF(E1659&lt;&gt;"",LEFT(E1659,1)&amp;"."&amp;RIGHT(E1659,LEN(E1659)-1),"0")&amp;","&amp;"
    ""image"" : """&amp;N1659&amp;"""
  },"</f>
        <v xml:space="preserve">  "": {
    "name" : "Mosaic Tile",
    "latitude" : 52.405362,
    "longitude" : 4.914832,
    "image" : "https://lh6.ggpht.com/d6rRTBQuTPM39rmfjSL3RzoCZcLd09UX8fZ0JddiPwGf6-Yfshk-RYp8N_megxhCCQycehSpVV4CCu16IZAb"
  },</v>
      </c>
      <c r="C1659" s="4">
        <v>149583</v>
      </c>
      <c r="D1659" s="5">
        <v>52405362</v>
      </c>
      <c r="E1659" s="5">
        <v>4914832</v>
      </c>
      <c r="F1659" s="4" t="s">
        <v>5689</v>
      </c>
      <c r="G1659" s="4" t="s">
        <v>2916</v>
      </c>
      <c r="H1659" s="4" t="s">
        <v>2443</v>
      </c>
      <c r="I1659" s="4" t="s">
        <v>2531</v>
      </c>
      <c r="J1659" s="4" t="s">
        <v>2621</v>
      </c>
      <c r="K1659" s="4" t="s">
        <v>5690</v>
      </c>
      <c r="L1659" s="4">
        <v>26</v>
      </c>
      <c r="M1659" s="4">
        <v>1034</v>
      </c>
      <c r="N1659" s="4" t="s">
        <v>13257</v>
      </c>
    </row>
    <row r="1660" spans="2:14" s="4" customFormat="1" x14ac:dyDescent="0.25">
      <c r="B1660" s="4" t="str">
        <f>"  """&amp;A1660&amp;""": {
    ""name"" : """&amp;SUBSTITUTE(F1660,"""","\""")&amp;""",
    ""latitude"" : "&amp;IF(D1660&lt;&gt;"",LEFT(D1660,2)&amp;"."&amp;RIGHT(D1660,LEN(D1660)-2),"0")&amp;",
    ""longitude"" : "&amp;IF(E1660&lt;&gt;"",LEFT(E1660,1)&amp;"."&amp;RIGHT(E1660,LEN(E1660)-1),"0")&amp;","&amp;"
    ""image"" : """&amp;N1660&amp;"""
  },"</f>
        <v xml:space="preserve">  "": {
    "name" : "Modern Art Klepeltuin",
    "latitude" : 52.403461,
    "longitude" : 4.912484,
    "image" : "https://lh5.ggpht.com/DyXLWMreDb5W5J-emUulgRl49dGBKECzkSHTg-cPvZo8VfZiZB_XscSXByzlqORwI2b-HFxRD2SHNR1uQbyg"
  },</v>
      </c>
      <c r="C1660" s="4">
        <v>408600</v>
      </c>
      <c r="D1660" s="5">
        <v>52403461</v>
      </c>
      <c r="E1660" s="5">
        <v>4912484</v>
      </c>
      <c r="F1660" s="4" t="s">
        <v>7068</v>
      </c>
      <c r="G1660" s="4" t="s">
        <v>2916</v>
      </c>
      <c r="H1660" s="4" t="s">
        <v>2443</v>
      </c>
      <c r="I1660" s="4" t="s">
        <v>2531</v>
      </c>
      <c r="J1660" s="4" t="s">
        <v>2621</v>
      </c>
      <c r="K1660" s="4" t="s">
        <v>5690</v>
      </c>
      <c r="M1660" s="4">
        <v>1034</v>
      </c>
      <c r="N1660" s="4" t="s">
        <v>13173</v>
      </c>
    </row>
    <row r="1661" spans="2:14" s="4" customFormat="1" x14ac:dyDescent="0.25">
      <c r="B1661" s="4" t="str">
        <f>"  """&amp;A1661&amp;""": {
    ""name"" : """&amp;SUBSTITUTE(F1661,"""","\""")&amp;""",
    ""latitude"" : "&amp;IF(D1661&lt;&gt;"",LEFT(D1661,2)&amp;"."&amp;RIGHT(D1661,LEN(D1661)-2),"0")&amp;",
    ""longitude"" : "&amp;IF(E1661&lt;&gt;"",LEFT(E1661,1)&amp;"."&amp;RIGHT(E1661,LEN(E1661)-1),"0")&amp;","&amp;"
    ""image"" : """&amp;N1661&amp;"""
  },"</f>
        <v xml:space="preserve">  "": {
    "name" : "Mosaic tile",
    "latitude" : 52.404973,
    "longitude" : 4.917566,
    "image" : "https://lh4.ggpht.com/edsMrES1p9F1MKf-4TTs7VD4YevAdzZZF4tCCl1dAJ7n-JrR19zLKzXoybR1M0Yhqj-mcdESjcBIR9zQYZRY"
  },</v>
      </c>
      <c r="C1661" s="4">
        <v>49117090</v>
      </c>
      <c r="D1661" s="5">
        <v>52404973</v>
      </c>
      <c r="E1661" s="5">
        <v>4917566</v>
      </c>
      <c r="F1661" s="4" t="s">
        <v>13258</v>
      </c>
      <c r="G1661" s="4" t="s">
        <v>2916</v>
      </c>
      <c r="H1661" s="4" t="s">
        <v>2443</v>
      </c>
      <c r="I1661" s="4" t="s">
        <v>2531</v>
      </c>
      <c r="J1661" s="4" t="s">
        <v>2621</v>
      </c>
      <c r="K1661" s="4" t="s">
        <v>16791</v>
      </c>
      <c r="L1661" s="4">
        <v>62</v>
      </c>
      <c r="M1661" s="4" t="s">
        <v>16792</v>
      </c>
      <c r="N1661" s="4" t="s">
        <v>13259</v>
      </c>
    </row>
    <row r="1662" spans="2:14" s="4" customFormat="1" x14ac:dyDescent="0.25">
      <c r="B1662" s="4" t="str">
        <f>"  """&amp;A1662&amp;""": {
    ""name"" : """&amp;SUBSTITUTE(F1662,"""","\""")&amp;""",
    ""latitude"" : "&amp;IF(D1662&lt;&gt;"",LEFT(D1662,2)&amp;"."&amp;RIGHT(D1662,LEN(D1662)-2),"0")&amp;",
    ""longitude"" : "&amp;IF(E1662&lt;&gt;"",LEFT(E1662,1)&amp;"."&amp;RIGHT(E1662,LEN(E1662)-1),"0")&amp;","&amp;"
    ""image"" : """&amp;N1662&amp;"""
  },"</f>
        <v xml:space="preserve">  "": {
    "name" : "Grafitti Marjoleinstraat",
    "latitude" : 52.401039,
    "longitude" : 4.9113,
    "image" : "https://lh4.ggpht.com/jRqRZshGyAIZFeucsOy-KcWACvheflL8NBJw-eApoLW0yiN1Dlh3vuDeCxNTaMvWimfYo2w_R9l9qFwU41qX"
  },</v>
      </c>
      <c r="C1662" s="4">
        <v>488908</v>
      </c>
      <c r="D1662" s="5">
        <v>52401039</v>
      </c>
      <c r="E1662" s="5">
        <v>49113</v>
      </c>
      <c r="F1662" s="4" t="s">
        <v>12097</v>
      </c>
      <c r="G1662" s="4" t="s">
        <v>2916</v>
      </c>
      <c r="H1662" s="4" t="s">
        <v>2443</v>
      </c>
      <c r="I1662" s="4" t="s">
        <v>2531</v>
      </c>
      <c r="J1662" s="4" t="s">
        <v>2621</v>
      </c>
      <c r="K1662" s="4" t="s">
        <v>16096</v>
      </c>
      <c r="L1662" s="4">
        <v>195</v>
      </c>
      <c r="M1662" s="4">
        <v>1034</v>
      </c>
      <c r="N1662" s="4" t="s">
        <v>12098</v>
      </c>
    </row>
    <row r="1663" spans="2:14" s="4" customFormat="1" x14ac:dyDescent="0.25">
      <c r="B1663" s="4" t="str">
        <f>"  """&amp;A1663&amp;""": {
    ""name"" : """&amp;SUBSTITUTE(F1663,"""","\""")&amp;""",
    ""latitude"" : "&amp;IF(D1663&lt;&gt;"",LEFT(D1663,2)&amp;"."&amp;RIGHT(D1663,LEN(D1663)-2),"0")&amp;",
    ""longitude"" : "&amp;IF(E1663&lt;&gt;"",LEFT(E1663,1)&amp;"."&amp;RIGHT(E1663,LEN(E1663)-1),"0")&amp;","&amp;"
    ""image"" : """&amp;N1663&amp;"""
  },"</f>
        <v xml:space="preserve">  "": {
    "name" : "JRS Mural",
    "latitude" : 52.406921,
    "longitude" : 4.921647,
    "image" : "https://lh3.ggpht.com/xR8KH9Yu6wix9lTlotDAgH4ph5R7XliCZPLlVHWr8DsxM618xWYGSnHu2PsKxF3X7bmO2c1rOz59EvdYi-k"
  },</v>
      </c>
      <c r="C1663" s="4">
        <v>852343</v>
      </c>
      <c r="D1663" s="5">
        <v>52406921</v>
      </c>
      <c r="E1663" s="5">
        <v>4921647</v>
      </c>
      <c r="F1663" s="4" t="s">
        <v>8524</v>
      </c>
      <c r="G1663" s="4" t="s">
        <v>2916</v>
      </c>
      <c r="H1663" s="4" t="s">
        <v>2443</v>
      </c>
      <c r="I1663" s="4" t="s">
        <v>2531</v>
      </c>
      <c r="J1663" s="4" t="s">
        <v>2621</v>
      </c>
      <c r="K1663" s="4" t="s">
        <v>17576</v>
      </c>
      <c r="M1663" s="4">
        <v>1034</v>
      </c>
      <c r="N1663" s="4" t="s">
        <v>12585</v>
      </c>
    </row>
    <row r="1664" spans="2:14" s="4" customFormat="1" x14ac:dyDescent="0.25">
      <c r="B1664" s="4" t="str">
        <f>"  """&amp;A1664&amp;""": {
    ""name"" : """&amp;SUBSTITUTE(F1664,"""","\""")&amp;""",
    ""latitude"" : "&amp;IF(D1664&lt;&gt;"",LEFT(D1664,2)&amp;"."&amp;RIGHT(D1664,LEN(D1664)-2),"0")&amp;",
    ""longitude"" : "&amp;IF(E1664&lt;&gt;"",LEFT(E1664,1)&amp;"."&amp;RIGHT(E1664,LEN(E1664)-1),"0")&amp;","&amp;"
    ""image"" : """&amp;N1664&amp;"""
  },"</f>
        <v xml:space="preserve">  "": {
    "name" : "Soccer And Basketball Field",
    "latitude" : 52.410405,
    "longitude" : 4.919825,
    "image" : "https://lh3.googleusercontent.com/ZbLBDcqp-23GtwjEZF6I1CamHj_pRGjIdnJe0aHKpru48-easwWa_bzIKBRuZYLMXAlO51cbuG6dE0T6q16uew"
  },</v>
      </c>
      <c r="C1664" s="4">
        <v>49142938</v>
      </c>
      <c r="D1664" s="5">
        <v>52410405</v>
      </c>
      <c r="E1664" s="5">
        <v>4919825</v>
      </c>
      <c r="F1664" s="4" t="s">
        <v>14563</v>
      </c>
      <c r="G1664" s="4" t="s">
        <v>2916</v>
      </c>
      <c r="H1664" s="4" t="s">
        <v>2443</v>
      </c>
      <c r="I1664" s="4" t="s">
        <v>2531</v>
      </c>
      <c r="J1664" s="4" t="s">
        <v>2621</v>
      </c>
      <c r="K1664" s="4" t="s">
        <v>16818</v>
      </c>
      <c r="L1664" s="4">
        <v>265</v>
      </c>
      <c r="M1664" s="4" t="s">
        <v>16819</v>
      </c>
      <c r="N1664" s="4" t="s">
        <v>14564</v>
      </c>
    </row>
    <row r="1665" spans="2:14" s="4" customFormat="1" x14ac:dyDescent="0.25">
      <c r="B1665" s="4" t="str">
        <f>"  """&amp;A1665&amp;""": {
    ""name"" : """&amp;SUBSTITUTE(F1665,"""","\""")&amp;""",
    ""latitude"" : "&amp;IF(D1665&lt;&gt;"",LEFT(D1665,2)&amp;"."&amp;RIGHT(D1665,LEN(D1665)-2),"0")&amp;",
    ""longitude"" : "&amp;IF(E1665&lt;&gt;"",LEFT(E1665,1)&amp;"."&amp;RIGHT(E1665,LEN(E1665)-1),"0")&amp;","&amp;"
    ""image"" : """&amp;N1665&amp;"""
  },"</f>
        <v xml:space="preserve">  "": {
    "name" : "Graffiti Banana Guy",
    "latitude" : 52.411704,
    "longitude" : 4.922372,
    "image" : "https://lh5.ggpht.com/PqkX-z_43Tg-_HGETkmcoq8kxrz4TwlEnpA8ihNS1Y3HiwFcuS8AWPVIlhI8s7oq6Glk2qeuWOD5vrABQE4"
  },</v>
      </c>
      <c r="C1665" s="4">
        <v>77781</v>
      </c>
      <c r="D1665" s="5">
        <v>52411704</v>
      </c>
      <c r="E1665" s="5">
        <v>4922372</v>
      </c>
      <c r="F1665" s="4" t="s">
        <v>5200</v>
      </c>
      <c r="G1665" s="4" t="s">
        <v>2916</v>
      </c>
      <c r="H1665" s="4" t="s">
        <v>2443</v>
      </c>
      <c r="I1665" s="4" t="s">
        <v>2531</v>
      </c>
      <c r="J1665" s="4" t="s">
        <v>2621</v>
      </c>
      <c r="K1665" s="4" t="s">
        <v>2623</v>
      </c>
      <c r="L1665" s="4">
        <v>6</v>
      </c>
      <c r="M1665" s="4" t="s">
        <v>5201</v>
      </c>
      <c r="N1665" s="4" t="s">
        <v>12064</v>
      </c>
    </row>
    <row r="1666" spans="2:14" s="4" customFormat="1" x14ac:dyDescent="0.25">
      <c r="B1666" s="4" t="str">
        <f>"  """&amp;A1666&amp;""": {
    ""name"" : """&amp;SUBSTITUTE(F1666,"""","\""")&amp;""",
    ""latitude"" : "&amp;IF(D1666&lt;&gt;"",LEFT(D1666,2)&amp;"."&amp;RIGHT(D1666,LEN(D1666)-2),"0")&amp;",
    ""longitude"" : "&amp;IF(E1666&lt;&gt;"",LEFT(E1666,1)&amp;"."&amp;RIGHT(E1666,LEN(E1666)-1),"0")&amp;","&amp;"
    ""image"" : """&amp;N1666&amp;"""
  },"</f>
        <v xml:space="preserve">  "": {
    "name" : "Graffiti Blue Bob",
    "latitude" : 52.411303,
    "longitude" : 4.922853,
    "image" : "https://lh3.ggpht.com/2MH1_1IQIX5sI03mR1_CVJUhZls340pLUt1qfsjiNCGsKCdQdZRDzK6z5PCUMbwWl5FcfjBCtbvrZyrdHUoR"
  },</v>
      </c>
      <c r="C1666" s="4">
        <v>895139</v>
      </c>
      <c r="D1666" s="5">
        <v>52411303</v>
      </c>
      <c r="E1666" s="5">
        <v>4922853</v>
      </c>
      <c r="F1666" s="4" t="s">
        <v>8773</v>
      </c>
      <c r="G1666" s="4" t="s">
        <v>2916</v>
      </c>
      <c r="H1666" s="4" t="s">
        <v>2443</v>
      </c>
      <c r="I1666" s="4" t="s">
        <v>2531</v>
      </c>
      <c r="J1666" s="4" t="s">
        <v>2621</v>
      </c>
      <c r="K1666" s="4" t="s">
        <v>6527</v>
      </c>
      <c r="L1666" s="4">
        <v>7</v>
      </c>
      <c r="M1666" s="4">
        <v>1034</v>
      </c>
      <c r="N1666" s="4" t="s">
        <v>12065</v>
      </c>
    </row>
    <row r="1667" spans="2:14" s="4" customFormat="1" x14ac:dyDescent="0.25">
      <c r="B1667" s="4" t="str">
        <f>"  """&amp;A1667&amp;""": {
    ""name"" : """&amp;SUBSTITUTE(F1667,"""","\""")&amp;""",
    ""latitude"" : "&amp;IF(D1667&lt;&gt;"",LEFT(D1667,2)&amp;"."&amp;RIGHT(D1667,LEN(D1667)-2),"0")&amp;",
    ""longitude"" : "&amp;IF(E1667&lt;&gt;"",LEFT(E1667,1)&amp;"."&amp;RIGHT(E1667,LEN(E1667)-1),"0")&amp;","&amp;"
    ""image"" : """&amp;N1667&amp;"""
  },"</f>
        <v xml:space="preserve">  "": {
    "name" : "Pirates in the Banne",
    "latitude" : 52.409473,
    "longitude" : 4.920281,
    "image" : "https://lh5.ggpht.com/dYg0taaoXpKcGpppf9ovv6cvstzkZQTmS4T6af_kfJ-pMD-EzoEq3wdHz9INPtbFI2NIpyoBjOijIBQH3SWBJg"
  },</v>
      </c>
      <c r="C1667" s="4">
        <v>896074</v>
      </c>
      <c r="D1667" s="5">
        <v>52409473</v>
      </c>
      <c r="E1667" s="5">
        <v>4920281</v>
      </c>
      <c r="F1667" s="4" t="s">
        <v>8779</v>
      </c>
      <c r="G1667" s="4" t="s">
        <v>2916</v>
      </c>
      <c r="H1667" s="4" t="s">
        <v>2443</v>
      </c>
      <c r="I1667" s="4" t="s">
        <v>2531</v>
      </c>
      <c r="J1667" s="4" t="s">
        <v>2621</v>
      </c>
      <c r="K1667" s="4" t="s">
        <v>6527</v>
      </c>
      <c r="L1667" s="4">
        <v>40</v>
      </c>
      <c r="M1667" s="4" t="s">
        <v>6528</v>
      </c>
      <c r="N1667" s="4" t="s">
        <v>13877</v>
      </c>
    </row>
    <row r="1668" spans="2:14" s="4" customFormat="1" x14ac:dyDescent="0.25">
      <c r="B1668" s="4" t="str">
        <f>"  """&amp;A1668&amp;""": {
    ""name"" : """&amp;SUBSTITUTE(F1668,"""","\""")&amp;""",
    ""latitude"" : "&amp;IF(D1668&lt;&gt;"",LEFT(D1668,2)&amp;"."&amp;RIGHT(D1668,LEN(D1668)-2),"0")&amp;",
    ""longitude"" : "&amp;IF(E1668&lt;&gt;"",LEFT(E1668,1)&amp;"."&amp;RIGHT(E1668,LEN(E1668)-1),"0")&amp;","&amp;"
    ""image"" : """&amp;N1668&amp;"""
  },"</f>
        <v xml:space="preserve">  "": {
    "name" : "Banne Dome",
    "latitude" : 52.409527,
    "longitude" : 4.920909,
    "image" : "https://lh6.ggpht.com/EKikhtBUw0Oxsg7T9k1KGazbtBe72polQyyXqaDrlQYvANPzVqkg2lUfQiG8W67UVXGZuTlORdWCHM5qprY"
  },</v>
      </c>
      <c r="C1668" s="4">
        <v>282045</v>
      </c>
      <c r="D1668" s="5">
        <v>52409527</v>
      </c>
      <c r="E1668" s="5">
        <v>4920909</v>
      </c>
      <c r="F1668" s="4" t="s">
        <v>6526</v>
      </c>
      <c r="G1668" s="4" t="s">
        <v>2916</v>
      </c>
      <c r="H1668" s="4" t="s">
        <v>2443</v>
      </c>
      <c r="I1668" s="4" t="s">
        <v>2531</v>
      </c>
      <c r="J1668" s="4" t="s">
        <v>2621</v>
      </c>
      <c r="K1668" s="4" t="s">
        <v>6527</v>
      </c>
      <c r="L1668" s="4">
        <v>40</v>
      </c>
      <c r="M1668" s="4" t="s">
        <v>6528</v>
      </c>
      <c r="N1668" s="4" t="s">
        <v>10399</v>
      </c>
    </row>
    <row r="1669" spans="2:14" s="4" customFormat="1" x14ac:dyDescent="0.25">
      <c r="B1669" s="4" t="str">
        <f>"  """&amp;A1669&amp;""": {
    ""name"" : """&amp;SUBSTITUTE(F1669,"""","\""")&amp;""",
    ""latitude"" : "&amp;IF(D1669&lt;&gt;"",LEFT(D1669,2)&amp;"."&amp;RIGHT(D1669,LEN(D1669)-2),"0")&amp;",
    ""longitude"" : "&amp;IF(E1669&lt;&gt;"",LEFT(E1669,1)&amp;"."&amp;RIGHT(E1669,LEN(E1669)-1),"0")&amp;","&amp;"
    ""image"" : """&amp;N1669&amp;"""
  },"</f>
        <v xml:space="preserve">  "": {
    "name" : "White Man Mural",
    "latitude" : 52.402772,
    "longitude" : 4.911366,
    "image" : "https://lh3.ggpht.com/EhHDUPDhhtncNs2SqPikRPTPyulfNBh3O2Gz-6FOOpz2dFPz7LS_GIXHRHwJF6-Iy0A5pf0IkpCWVqQ3DuI"
  },</v>
      </c>
      <c r="C1669" s="4">
        <v>52326</v>
      </c>
      <c r="D1669" s="5">
        <v>52402772</v>
      </c>
      <c r="E1669" s="5">
        <v>4911366</v>
      </c>
      <c r="F1669" s="4" t="s">
        <v>5038</v>
      </c>
      <c r="G1669" s="4" t="s">
        <v>2916</v>
      </c>
      <c r="H1669" s="4" t="s">
        <v>2443</v>
      </c>
      <c r="I1669" s="4" t="s">
        <v>2531</v>
      </c>
      <c r="J1669" s="4" t="s">
        <v>2621</v>
      </c>
      <c r="K1669" s="4" t="s">
        <v>5039</v>
      </c>
      <c r="L1669" s="4">
        <v>40</v>
      </c>
      <c r="M1669" s="4" t="s">
        <v>5040</v>
      </c>
      <c r="N1669" s="4" t="s">
        <v>15658</v>
      </c>
    </row>
    <row r="1670" spans="2:14" s="4" customFormat="1" x14ac:dyDescent="0.25">
      <c r="B1670" s="4" t="str">
        <f>"  """&amp;A1670&amp;""": {
    ""name"" : """&amp;SUBSTITUTE(F1670,"""","\""")&amp;""",
    ""latitude"" : "&amp;IF(D1670&lt;&gt;"",LEFT(D1670,2)&amp;"."&amp;RIGHT(D1670,LEN(D1670)-2),"0")&amp;",
    ""longitude"" : "&amp;IF(E1670&lt;&gt;"",LEFT(E1670,1)&amp;"."&amp;RIGHT(E1670,LEN(E1670)-1),"0")&amp;","&amp;"
    ""image"" : """&amp;N1670&amp;"""
  },"</f>
        <v xml:space="preserve">  "": {
    "name" : "The Bench",
    "latitude" : 52.404838,
    "longitude" : 4.907764,
    "image" : "https://lh3.ggpht.com/jsgYN0sKPSb2KQucxm4LlULwf4C53lNZk7FNwBj44vocu1GiWFSCpR_8S-BgVjnZwHyuFxm0vo--e6JKwPAR"
  },</v>
      </c>
      <c r="C1670" s="4">
        <v>49104696</v>
      </c>
      <c r="D1670" s="5">
        <v>52404838</v>
      </c>
      <c r="E1670" s="5">
        <v>4907764</v>
      </c>
      <c r="F1670" s="4" t="s">
        <v>15042</v>
      </c>
      <c r="G1670" s="4" t="s">
        <v>2916</v>
      </c>
      <c r="H1670" s="4" t="s">
        <v>2443</v>
      </c>
      <c r="I1670" s="4" t="s">
        <v>2531</v>
      </c>
      <c r="J1670" s="4" t="s">
        <v>2621</v>
      </c>
      <c r="K1670" s="4" t="s">
        <v>5039</v>
      </c>
      <c r="L1670" s="4">
        <v>11716</v>
      </c>
      <c r="M1670" s="4" t="s">
        <v>16785</v>
      </c>
      <c r="N1670" s="4" t="s">
        <v>15044</v>
      </c>
    </row>
    <row r="1671" spans="2:14" s="4" customFormat="1" x14ac:dyDescent="0.25">
      <c r="B1671" s="4" t="str">
        <f>"  """&amp;A1671&amp;""": {
    ""name"" : """&amp;SUBSTITUTE(F1671,"""","\""")&amp;""",
    ""latitude"" : "&amp;IF(D1671&lt;&gt;"",LEFT(D1671,2)&amp;"."&amp;RIGHT(D1671,LEN(D1671)-2),"0")&amp;",
    ""longitude"" : "&amp;IF(E1671&lt;&gt;"",LEFT(E1671,1)&amp;"."&amp;RIGHT(E1671,LEN(E1671)-1),"0")&amp;","&amp;"
    ""image"" : """&amp;N1671&amp;"""
  },"</f>
        <v xml:space="preserve">  "": {
    "name" : "Tinteltuin Mural",
    "latitude" : 52.404442,
    "longitude" : 4.919147,
    "image" : "https://lh6.ggpht.com/SR104-3fi3cRKKr_uQaAIsf44H_Bog4PGMCqXSPCzY1fT8PLZRSy5h4hK7X7zwuXvk7isBaMKYM51kPf5Tg"
  },</v>
      </c>
      <c r="C1671" s="4">
        <v>929224</v>
      </c>
      <c r="D1671" s="5">
        <v>52404442</v>
      </c>
      <c r="E1671" s="5">
        <v>4919147</v>
      </c>
      <c r="F1671" s="4" t="s">
        <v>8973</v>
      </c>
      <c r="G1671" s="4" t="s">
        <v>2916</v>
      </c>
      <c r="H1671" s="4" t="s">
        <v>2443</v>
      </c>
      <c r="I1671" s="4" t="s">
        <v>2531</v>
      </c>
      <c r="J1671" s="4" t="s">
        <v>2621</v>
      </c>
      <c r="K1671" s="4" t="s">
        <v>8974</v>
      </c>
      <c r="L1671" s="4">
        <v>14</v>
      </c>
      <c r="M1671" s="4" t="s">
        <v>8975</v>
      </c>
      <c r="N1671" s="4" t="s">
        <v>15169</v>
      </c>
    </row>
    <row r="1672" spans="2:14" s="4" customFormat="1" x14ac:dyDescent="0.25">
      <c r="B1672" s="4" t="str">
        <f>"  """&amp;A1672&amp;""": {
    ""name"" : """&amp;SUBSTITUTE(F1672,"""","\""")&amp;""",
    ""latitude"" : "&amp;IF(D1672&lt;&gt;"",LEFT(D1672,2)&amp;"."&amp;RIGHT(D1672,LEN(D1672)-2),"0")&amp;",
    ""longitude"" : "&amp;IF(E1672&lt;&gt;"",LEFT(E1672,1)&amp;"."&amp;RIGHT(E1672,LEN(E1672)-1),"0")&amp;","&amp;"
    ""image"" : """&amp;N1672&amp;"""
  },"</f>
        <v xml:space="preserve">  "": {
    "name" : "Around the Treetable",
    "latitude" : 52.405098,
    "longitude" : 4.920657,
    "image" : "https://lh6.ggpht.com/sNDbo2QP-jn3FkKEUH-QHqdnfyqusb3j9fZ-oCiqI36kfy38HgtA74FenhauIAVj81mmQly5zzog3SguC7cp805YC5Hiq1KtkymWZjl9-_F2YSAQAw"
  },</v>
      </c>
      <c r="C1672" s="4">
        <v>101411</v>
      </c>
      <c r="D1672" s="5">
        <v>52405098</v>
      </c>
      <c r="E1672" s="5">
        <v>4920657</v>
      </c>
      <c r="F1672" s="4" t="s">
        <v>5356</v>
      </c>
      <c r="G1672" s="4" t="s">
        <v>2916</v>
      </c>
      <c r="H1672" s="4" t="s">
        <v>2443</v>
      </c>
      <c r="I1672" s="4" t="s">
        <v>2531</v>
      </c>
      <c r="J1672" s="4" t="s">
        <v>2621</v>
      </c>
      <c r="K1672" s="4" t="s">
        <v>5357</v>
      </c>
      <c r="L1672" s="4">
        <v>1</v>
      </c>
      <c r="M1672" s="4">
        <v>1034</v>
      </c>
      <c r="N1672" s="4" t="s">
        <v>10286</v>
      </c>
    </row>
    <row r="1673" spans="2:14" s="4" customFormat="1" x14ac:dyDescent="0.25">
      <c r="B1673" s="4" t="str">
        <f>"  """&amp;A1673&amp;""": {
    ""name"" : """&amp;SUBSTITUTE(F1673,"""","\""")&amp;""",
    ""latitude"" : "&amp;IF(D1673&lt;&gt;"",LEFT(D1673,2)&amp;"."&amp;RIGHT(D1673,LEN(D1673)-2),"0")&amp;",
    ""longitude"" : "&amp;IF(E1673&lt;&gt;"",LEFT(E1673,1)&amp;"."&amp;RIGHT(E1673,LEN(E1673)-1),"0")&amp;","&amp;"
    ""image"" : """&amp;N1673&amp;"""
  },"</f>
        <v xml:space="preserve">  "": {
    "name" : "Boven Y Hospital",
    "latitude" : 52.40443,
    "longitude" : 4.922135,
    "image" : "https://lh3.ggpht.com/lM8W0Ycv2ncZdIPQQJqaj9KZNjXOyyebvIT6vTyMOWY21fq64F1e2DInwSpAPeq9HbyhC4kUxi-6CB67yoG-pQ"
  },</v>
      </c>
      <c r="C1673" s="4">
        <v>974774</v>
      </c>
      <c r="D1673" s="5">
        <v>5240443</v>
      </c>
      <c r="E1673" s="5">
        <v>4922135</v>
      </c>
      <c r="F1673" s="4" t="s">
        <v>9206</v>
      </c>
      <c r="G1673" s="4" t="s">
        <v>2916</v>
      </c>
      <c r="H1673" s="4" t="s">
        <v>2443</v>
      </c>
      <c r="I1673" s="4" t="s">
        <v>2531</v>
      </c>
      <c r="J1673" s="4" t="s">
        <v>2621</v>
      </c>
      <c r="K1673" s="4" t="s">
        <v>5357</v>
      </c>
      <c r="L1673" s="4" t="s">
        <v>5873</v>
      </c>
      <c r="M1673" s="4" t="s">
        <v>9207</v>
      </c>
      <c r="N1673" s="4" t="s">
        <v>10716</v>
      </c>
    </row>
    <row r="1674" spans="2:14" s="4" customFormat="1" x14ac:dyDescent="0.25">
      <c r="B1674" s="4" t="str">
        <f>"  """&amp;A1674&amp;""": {
    ""name"" : """&amp;SUBSTITUTE(F1674,"""","\""")&amp;""",
    ""latitude"" : "&amp;IF(D1674&lt;&gt;"",LEFT(D1674,2)&amp;"."&amp;RIGHT(D1674,LEN(D1674)-2),"0")&amp;",
    ""longitude"" : "&amp;IF(E1674&lt;&gt;"",LEFT(E1674,1)&amp;"."&amp;RIGHT(E1674,LEN(E1674)-1),"0")&amp;","&amp;"
    ""image"" : """&amp;N1674&amp;"""
  },"</f>
        <v xml:space="preserve">  "": {
    "name" : "Pirates are Coming",
    "latitude" : 52.402286,
    "longitude" : 4.91094,
    "image" : "https://lh6.ggpht.com/b1mMWUdG6Q3uj7DjBkhhoRel5JoeyVPLmGxuYkVmUAR1OewGaN4xPTgJHkMNgLW9r0r7kht6H0e4H9Q1wCU"
  },</v>
      </c>
      <c r="C1674" s="4">
        <v>1200794</v>
      </c>
      <c r="D1674" s="5">
        <v>52402286</v>
      </c>
      <c r="E1674" s="5">
        <v>491094</v>
      </c>
      <c r="F1674" s="4" t="s">
        <v>13874</v>
      </c>
      <c r="G1674" s="4" t="s">
        <v>2916</v>
      </c>
      <c r="H1674" s="4" t="s">
        <v>2443</v>
      </c>
      <c r="I1674" s="4" t="s">
        <v>2531</v>
      </c>
      <c r="J1674" s="4" t="s">
        <v>2621</v>
      </c>
      <c r="K1674" s="4" t="s">
        <v>17463</v>
      </c>
      <c r="M1674" s="4">
        <v>1034</v>
      </c>
      <c r="N1674" s="4" t="s">
        <v>13875</v>
      </c>
    </row>
    <row r="1675" spans="2:14" s="4" customFormat="1" x14ac:dyDescent="0.25">
      <c r="B1675" s="4" t="str">
        <f>"  """&amp;A1675&amp;""": {
    ""name"" : """&amp;SUBSTITUTE(F1675,"""","\""")&amp;""",
    ""latitude"" : "&amp;IF(D1675&lt;&gt;"",LEFT(D1675,2)&amp;"."&amp;RIGHT(D1675,LEN(D1675)-2),"0")&amp;",
    ""longitude"" : "&amp;IF(E1675&lt;&gt;"",LEFT(E1675,1)&amp;"."&amp;RIGHT(E1675,LEN(E1675)-1),"0")&amp;","&amp;"
    ""image"" : """&amp;N1675&amp;"""
  },"</f>
        <v xml:space="preserve">  "": {
    "name" : "Pers",
    "latitude" : 52.391348,
    "longitude" : 4.903325,
    "image" : "https://lh4.ggpht.com/lSIj7_zbw8BcXxtS1FK03O2iO6cKYIg_jinHz1hKtslaAiwon-A1bOHAajGNuAqSDWTk4maS4PTLySo7acg"
  },</v>
      </c>
      <c r="C1675" s="4">
        <v>719835</v>
      </c>
      <c r="D1675" s="5">
        <v>52391348</v>
      </c>
      <c r="E1675" s="5">
        <v>4903325</v>
      </c>
      <c r="F1675" s="4" t="s">
        <v>13828</v>
      </c>
      <c r="G1675" s="4" t="s">
        <v>2916</v>
      </c>
      <c r="H1675" s="4" t="s">
        <v>2443</v>
      </c>
      <c r="I1675" s="4" t="s">
        <v>2531</v>
      </c>
      <c r="J1675" s="4" t="s">
        <v>2532</v>
      </c>
      <c r="K1675" s="4" t="s">
        <v>16379</v>
      </c>
      <c r="L1675" s="4">
        <v>25</v>
      </c>
      <c r="M1675" s="4" t="s">
        <v>16380</v>
      </c>
      <c r="N1675" s="4" t="s">
        <v>13829</v>
      </c>
    </row>
    <row r="1676" spans="2:14" s="4" customFormat="1" x14ac:dyDescent="0.25">
      <c r="B1676" s="4" t="str">
        <f>"  """&amp;A1676&amp;""": {
    ""name"" : """&amp;SUBSTITUTE(F1676,"""","\""")&amp;""",
    ""latitude"" : "&amp;IF(D1676&lt;&gt;"",LEFT(D1676,2)&amp;"."&amp;RIGHT(D1676,LEN(D1676)-2),"0")&amp;",
    ""longitude"" : "&amp;IF(E1676&lt;&gt;"",LEFT(E1676,1)&amp;"."&amp;RIGHT(E1676,LEN(E1676)-1),"0")&amp;","&amp;"
    ""image"" : """&amp;N1676&amp;"""
  },"</f>
        <v xml:space="preserve">  "": {
    "name" : "Spiky Crown",
    "latitude" : 52.384525,
    "longitude" : 4.903883,
    "image" : "https://lh4.ggpht.com/eiY8aVZ65AnIJrMnVSf5Pzeom43rLEIFGOwdCZwU6aCQrIgOdVUFlwm9T-N4q6PRNSP5DYdBYHQQH69en-AgaA"
  },</v>
      </c>
      <c r="C1676" s="4">
        <v>387406</v>
      </c>
      <c r="D1676" s="5">
        <v>52384525</v>
      </c>
      <c r="E1676" s="5">
        <v>4903883</v>
      </c>
      <c r="F1676" s="4" t="s">
        <v>6723</v>
      </c>
      <c r="G1676" s="4" t="s">
        <v>2916</v>
      </c>
      <c r="H1676" s="4" t="s">
        <v>2443</v>
      </c>
      <c r="I1676" s="4" t="s">
        <v>2531</v>
      </c>
      <c r="J1676" s="4" t="s">
        <v>2532</v>
      </c>
      <c r="K1676" s="4" t="s">
        <v>6724</v>
      </c>
      <c r="L1676" s="4">
        <v>3</v>
      </c>
      <c r="M1676" s="4" t="s">
        <v>6725</v>
      </c>
      <c r="N1676" s="4" t="s">
        <v>14726</v>
      </c>
    </row>
    <row r="1677" spans="2:14" s="4" customFormat="1" x14ac:dyDescent="0.25">
      <c r="B1677" s="4" t="str">
        <f>"  """&amp;A1677&amp;""": {
    ""name"" : """&amp;SUBSTITUTE(F1677,"""","\""")&amp;""",
    ""latitude"" : "&amp;IF(D1677&lt;&gt;"",LEFT(D1677,2)&amp;"."&amp;RIGHT(D1677,LEN(D1677)-2),"0")&amp;",
    ""longitude"" : "&amp;IF(E1677&lt;&gt;"",LEFT(E1677,1)&amp;"."&amp;RIGHT(E1677,LEN(E1677)-1),"0")&amp;","&amp;"
    ""image"" : """&amp;N1677&amp;"""
  },"</f>
        <v xml:space="preserve">  "": {
    "name" : "Statue At STCA",
    "latitude" : 52.387799,
    "longitude" : 4.900659,
    "image" : "https://lh5.ggpht.com/wkp6Ju8eBZv6Ql3CmqH1kNBV1TWq_tJ-r4uSxFhLjXLpMjA9pw7Ncm6BDY10VnhOkQpv1C7TNkBkagQxX7_9"
  },</v>
      </c>
      <c r="C1677" s="4">
        <v>700424</v>
      </c>
      <c r="D1677" s="5">
        <v>52387799</v>
      </c>
      <c r="E1677" s="5">
        <v>4900659</v>
      </c>
      <c r="F1677" s="4" t="s">
        <v>7775</v>
      </c>
      <c r="G1677" s="4" t="s">
        <v>2916</v>
      </c>
      <c r="H1677" s="4" t="s">
        <v>2443</v>
      </c>
      <c r="I1677" s="4" t="s">
        <v>2531</v>
      </c>
      <c r="J1677" s="4" t="s">
        <v>2532</v>
      </c>
      <c r="K1677" s="4" t="s">
        <v>2982</v>
      </c>
      <c r="L1677" s="4">
        <v>42</v>
      </c>
      <c r="M1677" s="4">
        <v>1031</v>
      </c>
      <c r="N1677" s="4" t="s">
        <v>14806</v>
      </c>
    </row>
    <row r="1678" spans="2:14" s="4" customFormat="1" x14ac:dyDescent="0.25">
      <c r="B1678" s="4" t="str">
        <f>"  """&amp;A1678&amp;""": {
    ""name"" : """&amp;SUBSTITUTE(F1678,"""","\""")&amp;""",
    ""latitude"" : "&amp;IF(D1678&lt;&gt;"",LEFT(D1678,2)&amp;"."&amp;RIGHT(D1678,LEN(D1678)-2),"0")&amp;",
    ""longitude"" : "&amp;IF(E1678&lt;&gt;"",LEFT(E1678,1)&amp;"."&amp;RIGHT(E1678,LEN(E1678)-1),"0")&amp;","&amp;"
    ""image"" : """&amp;N1678&amp;"""
  },"</f>
        <v xml:space="preserve">  "": {
    "name" : "Multidimensional Powercube",
    "latitude" : 52.389109,
    "longitude" : 4.89922,
    "image" : "https://lh6.ggpht.com/7AoRsRAlhnEBQBYatCdqK1Q_Wp9zc702Ugkgww8BOJh7fLi0Xr4TW0OKvQMNLTTJ4zujlo5ygVZXpJxRcB4"
  },</v>
      </c>
      <c r="C1678" s="4">
        <v>384952</v>
      </c>
      <c r="D1678" s="5">
        <v>52389109</v>
      </c>
      <c r="E1678" s="5">
        <v>489922</v>
      </c>
      <c r="F1678" s="4" t="s">
        <v>13319</v>
      </c>
      <c r="G1678" s="4" t="s">
        <v>2916</v>
      </c>
      <c r="H1678" s="4" t="s">
        <v>2443</v>
      </c>
      <c r="I1678" s="4" t="s">
        <v>2531</v>
      </c>
      <c r="J1678" s="4" t="s">
        <v>2532</v>
      </c>
      <c r="K1678" s="4" t="s">
        <v>3071</v>
      </c>
      <c r="L1678" s="4">
        <v>31</v>
      </c>
      <c r="M1678" s="4" t="s">
        <v>15974</v>
      </c>
      <c r="N1678" s="4" t="s">
        <v>13320</v>
      </c>
    </row>
    <row r="1679" spans="2:14" s="4" customFormat="1" x14ac:dyDescent="0.25">
      <c r="B1679" s="4" t="str">
        <f>"  """&amp;A1679&amp;""": {
    ""name"" : """&amp;SUBSTITUTE(F1679,"""","\""")&amp;""",
    ""latitude"" : "&amp;IF(D1679&lt;&gt;"",LEFT(D1679,2)&amp;"."&amp;RIGHT(D1679,LEN(D1679)-2),"0")&amp;",
    ""longitude"" : "&amp;IF(E1679&lt;&gt;"",LEFT(E1679,1)&amp;"."&amp;RIGHT(E1679,LEN(E1679)-1),"0")&amp;","&amp;"
    ""image"" : """&amp;N1679&amp;"""
  },"</f>
        <v xml:space="preserve">  "": {
    "name" : "De Knoop van Andre Volten",
    "latitude" : 52.395291,
    "longitude" : 4.89695,
    "image" : "https://lh4.ggpht.com/037q4bTyLVlq4yljGr5XBsCXZOoFB4Lix-k1dhphvByaAPCWSc34HVKAw_5GEiEvhCtLcC4C4JBR0B_hoXsg"
  },</v>
      </c>
      <c r="C1679" s="4">
        <v>675935</v>
      </c>
      <c r="D1679" s="5">
        <v>52395291</v>
      </c>
      <c r="E1679" s="5">
        <v>489695</v>
      </c>
      <c r="F1679" s="4" t="s">
        <v>11259</v>
      </c>
      <c r="G1679" s="4" t="s">
        <v>2916</v>
      </c>
      <c r="H1679" s="4" t="s">
        <v>2443</v>
      </c>
      <c r="I1679" s="4" t="s">
        <v>2531</v>
      </c>
      <c r="J1679" s="4" t="s">
        <v>2532</v>
      </c>
      <c r="K1679" s="4" t="s">
        <v>3071</v>
      </c>
      <c r="L1679" s="4">
        <v>85</v>
      </c>
      <c r="M1679" s="4" t="s">
        <v>3072</v>
      </c>
      <c r="N1679" s="4" t="s">
        <v>11260</v>
      </c>
    </row>
    <row r="1680" spans="2:14" s="4" customFormat="1" x14ac:dyDescent="0.25">
      <c r="B1680" s="4" t="str">
        <f>"  """&amp;A1680&amp;""": {
    ""name"" : """&amp;SUBSTITUTE(F1680,"""","\""")&amp;""",
    ""latitude"" : "&amp;IF(D1680&lt;&gt;"",LEFT(D1680,2)&amp;"."&amp;RIGHT(D1680,LEN(D1680)-2),"0")&amp;",
    ""longitude"" : "&amp;IF(E1680&lt;&gt;"",LEFT(E1680,1)&amp;"."&amp;RIGHT(E1680,LEN(E1680)-1),"0")&amp;","&amp;"
    ""image"" : """&amp;N1680&amp;"""
  },"</f>
        <v xml:space="preserve">  "": {
    "name" : "Iamsterdam",
    "latitude" : 52.383499,
    "longitude" : 4.902103,
    "image" : "https://lh5.ggpht.com/UnNZwVo4uxX6ZNyWAxaoHZ4gmofR_ieLXFhXFiHUpDLJY_Y0a6792QqlmwdUeShNB1OSZuTcU0WyNeHLpoxWWw"
  },</v>
      </c>
      <c r="C1680" s="4">
        <v>91502</v>
      </c>
      <c r="D1680" s="5">
        <v>52383499</v>
      </c>
      <c r="E1680" s="5">
        <v>4902103</v>
      </c>
      <c r="F1680" s="4" t="s">
        <v>5302</v>
      </c>
      <c r="G1680" s="4" t="s">
        <v>2916</v>
      </c>
      <c r="H1680" s="4" t="s">
        <v>2443</v>
      </c>
      <c r="I1680" s="4" t="s">
        <v>2531</v>
      </c>
      <c r="J1680" s="4" t="s">
        <v>2532</v>
      </c>
      <c r="K1680" s="4" t="s">
        <v>2936</v>
      </c>
      <c r="L1680" s="4">
        <v>2</v>
      </c>
      <c r="M1680" s="4" t="s">
        <v>5303</v>
      </c>
      <c r="N1680" s="4" t="s">
        <v>12427</v>
      </c>
    </row>
    <row r="1681" spans="2:14" s="4" customFormat="1" x14ac:dyDescent="0.25">
      <c r="B1681" s="4" t="str">
        <f>"  """&amp;A1681&amp;""": {
    ""name"" : """&amp;SUBSTITUTE(F1681,"""","\""")&amp;""",
    ""latitude"" : "&amp;IF(D1681&lt;&gt;"",LEFT(D1681,2)&amp;"."&amp;RIGHT(D1681,LEN(D1681)-2),"0")&amp;",
    ""longitude"" : "&amp;IF(E1681&lt;&gt;"",LEFT(E1681,1)&amp;"."&amp;RIGHT(E1681,LEN(E1681)-1),"0")&amp;","&amp;"
    ""image"" : """&amp;N1681&amp;"""
  },"</f>
        <v xml:space="preserve">  "": {
    "name" : "Triumph",
    "latitude" : 52.38823,
    "longitude" : 4.89946,
    "image" : "https://lh3.ggpht.com/SxHYfKmNhgtjxrhwtcRj03pQsYOKgzkami5PffofsUoO6QuQ0OCf3XbR2m71I2ipCe2XFGoJ1U_VyakhtRvH"
  },</v>
      </c>
      <c r="C1681" s="4">
        <v>625088</v>
      </c>
      <c r="D1681" s="5">
        <v>5238823</v>
      </c>
      <c r="E1681" s="5">
        <v>489946</v>
      </c>
      <c r="F1681" s="4" t="s">
        <v>15244</v>
      </c>
      <c r="G1681" s="4" t="s">
        <v>2916</v>
      </c>
      <c r="H1681" s="4" t="s">
        <v>2443</v>
      </c>
      <c r="I1681" s="4" t="s">
        <v>2531</v>
      </c>
      <c r="J1681" s="4" t="s">
        <v>2532</v>
      </c>
      <c r="K1681" s="4" t="s">
        <v>2936</v>
      </c>
      <c r="M1681" s="4">
        <v>1031</v>
      </c>
      <c r="N1681" s="4" t="s">
        <v>15245</v>
      </c>
    </row>
    <row r="1682" spans="2:14" s="4" customFormat="1" x14ac:dyDescent="0.25">
      <c r="B1682" s="4" t="str">
        <f>"  """&amp;A1682&amp;""": {
    ""name"" : """&amp;SUBSTITUTE(F1682,"""","\""")&amp;""",
    ""latitude"" : "&amp;IF(D1682&lt;&gt;"",LEFT(D1682,2)&amp;"."&amp;RIGHT(D1682,LEN(D1682)-2),"0")&amp;",
    ""longitude"" : "&amp;IF(E1682&lt;&gt;"",LEFT(E1682,1)&amp;"."&amp;RIGHT(E1682,LEN(E1682)-1),"0")&amp;","&amp;"
    ""image"" : """&amp;N1682&amp;"""
  },"</f>
        <v xml:space="preserve">  "": {
    "name" : "Metal Leaves",
    "latitude" : 52.386855,
    "longitude" : 4.899339,
    "image" : "https://lh5.ggpht.com/oXVQiJ_wmbgkNNQw9mHehB_lr8GkPmWaxHL1HxM-y7rs4E54svmpOidfr_T5shogPxhktVoI5b-8noJk2j0"
  },</v>
      </c>
      <c r="C1682" s="4">
        <v>462392</v>
      </c>
      <c r="D1682" s="5">
        <v>52386855</v>
      </c>
      <c r="E1682" s="5">
        <v>4899339</v>
      </c>
      <c r="F1682" s="4" t="s">
        <v>13116</v>
      </c>
      <c r="G1682" s="4" t="s">
        <v>2916</v>
      </c>
      <c r="H1682" s="4" t="s">
        <v>2443</v>
      </c>
      <c r="I1682" s="4" t="s">
        <v>2531</v>
      </c>
      <c r="J1682" s="4" t="s">
        <v>2532</v>
      </c>
      <c r="K1682" s="4" t="s">
        <v>2936</v>
      </c>
      <c r="M1682" s="4">
        <v>1031</v>
      </c>
      <c r="N1682" s="4" t="s">
        <v>13117</v>
      </c>
    </row>
    <row r="1683" spans="2:14" s="4" customFormat="1" x14ac:dyDescent="0.25">
      <c r="B1683" s="4" t="str">
        <f>"  """&amp;A1683&amp;""": {
    ""name"" : """&amp;SUBSTITUTE(F1683,"""","\""")&amp;""",
    ""latitude"" : "&amp;IF(D1683&lt;&gt;"",LEFT(D1683,2)&amp;"."&amp;RIGHT(D1683,LEN(D1683)-2),"0")&amp;",
    ""longitude"" : "&amp;IF(E1683&lt;&gt;"",LEFT(E1683,1)&amp;"."&amp;RIGHT(E1683,LEN(E1683)-1),"0")&amp;","&amp;"
    ""image"" : """&amp;N1683&amp;"""
  },"</f>
        <v xml:space="preserve">  "": {
    "name" : "Clean Tech Playground De Ceuvel",
    "latitude" : 52.393555,
    "longitude" : 4.910699,
    "image" : "https://lh3.googleusercontent.com/SLNmTiCTeqNPhW9A3dxtMcjwQd-vzYQ7za3oKVD5NrVz9tHFjxJxVAWtUauwm5bIHjE_27VPrnLJy2M2pVdJ"
  },</v>
      </c>
      <c r="C1683" s="4">
        <v>49824059</v>
      </c>
      <c r="D1683" s="5">
        <v>52393555</v>
      </c>
      <c r="E1683" s="5">
        <v>4910699</v>
      </c>
      <c r="F1683" s="4" t="s">
        <v>10993</v>
      </c>
      <c r="G1683" s="4" t="s">
        <v>2916</v>
      </c>
      <c r="H1683" s="4" t="s">
        <v>2443</v>
      </c>
      <c r="I1683" s="4" t="s">
        <v>2531</v>
      </c>
      <c r="J1683" s="4" t="s">
        <v>2532</v>
      </c>
      <c r="K1683" s="4" t="s">
        <v>17303</v>
      </c>
      <c r="L1683" s="4">
        <v>7</v>
      </c>
      <c r="M1683" s="4" t="s">
        <v>17304</v>
      </c>
      <c r="N1683" s="4" t="s">
        <v>10994</v>
      </c>
    </row>
    <row r="1684" spans="2:14" s="4" customFormat="1" x14ac:dyDescent="0.25">
      <c r="B1684" s="4" t="str">
        <f>"  """&amp;A1684&amp;""": {
    ""name"" : """&amp;SUBSTITUTE(F1684,"""","\""")&amp;""",
    ""latitude"" : "&amp;IF(D1684&lt;&gt;"",LEFT(D1684,2)&amp;"."&amp;RIGHT(D1684,LEN(D1684)-2),"0")&amp;",
    ""longitude"" : "&amp;IF(E1684&lt;&gt;"",LEFT(E1684,1)&amp;"."&amp;RIGHT(E1684,LEN(E1684)-1),"0")&amp;","&amp;"
    ""image"" : """&amp;N1684&amp;"""
  },"</f>
        <v xml:space="preserve">  "": {
    "name" : "Painted Welder",
    "latitude" : 52.404286,
    "longitude" : 4.891712,
    "image" : "https://lh5.ggpht.com/9btSXMERWBGmeRJ8U9ZgOweX0jWf9E7OIhalm7chCVRFX0Tgxhn2dBandSiRXIhrZKSJZqrgUcXJ2npsHHt4Yg"
  },</v>
      </c>
      <c r="C1684" s="4">
        <v>36848028</v>
      </c>
      <c r="D1684" s="5">
        <v>52404286</v>
      </c>
      <c r="E1684" s="5">
        <v>4891712</v>
      </c>
      <c r="F1684" s="4" t="s">
        <v>13735</v>
      </c>
      <c r="G1684" s="4" t="s">
        <v>2916</v>
      </c>
      <c r="H1684" s="4" t="s">
        <v>2443</v>
      </c>
      <c r="I1684" s="4" t="s">
        <v>2531</v>
      </c>
      <c r="J1684" s="4" t="s">
        <v>2532</v>
      </c>
      <c r="K1684" s="4" t="s">
        <v>16758</v>
      </c>
      <c r="L1684" s="4">
        <v>7</v>
      </c>
      <c r="M1684" s="4">
        <v>1033</v>
      </c>
      <c r="N1684" s="4" t="s">
        <v>13736</v>
      </c>
    </row>
    <row r="1685" spans="2:14" s="4" customFormat="1" x14ac:dyDescent="0.25">
      <c r="B1685" s="4" t="str">
        <f>"  """&amp;A1685&amp;""": {
    ""name"" : """&amp;SUBSTITUTE(F1685,"""","\""")&amp;""",
    ""latitude"" : "&amp;IF(D1685&lt;&gt;"",LEFT(D1685,2)&amp;"."&amp;RIGHT(D1685,LEN(D1685)-2),"0")&amp;",
    ""longitude"" : "&amp;IF(E1685&lt;&gt;"",LEFT(E1685,1)&amp;"."&amp;RIGHT(E1685,LEN(E1685)-1),"0")&amp;","&amp;"
    ""image"" : """&amp;N1685&amp;"""
  },"</f>
        <v xml:space="preserve">  "": {
    "name" : "Kraanspoor",
    "latitude" : 52.405466,
    "longitude" : 4.888623,
    "image" : "https://lh3.ggpht.com/g4q0CeFxKq0scSEsSyTZHqQAbFmg5Iihxsy9zCVL8KLF5P1MZYCB3FODQhZgh1SMC3Z2-9ccQrpZCISJvVRv"
  },</v>
      </c>
      <c r="C1685" s="4">
        <v>578493</v>
      </c>
      <c r="D1685" s="5">
        <v>52405466</v>
      </c>
      <c r="E1685" s="5">
        <v>4888623</v>
      </c>
      <c r="F1685" s="4" t="s">
        <v>7274</v>
      </c>
      <c r="G1685" s="4" t="s">
        <v>2916</v>
      </c>
      <c r="H1685" s="4" t="s">
        <v>2443</v>
      </c>
      <c r="I1685" s="4" t="s">
        <v>2531</v>
      </c>
      <c r="J1685" s="4" t="s">
        <v>2532</v>
      </c>
      <c r="K1685" s="4" t="s">
        <v>7274</v>
      </c>
      <c r="L1685" s="4">
        <v>12</v>
      </c>
      <c r="M1685" s="4">
        <v>1033</v>
      </c>
      <c r="N1685" s="4" t="s">
        <v>12764</v>
      </c>
    </row>
    <row r="1686" spans="2:14" s="4" customFormat="1" x14ac:dyDescent="0.25">
      <c r="B1686" s="4" t="str">
        <f>"  """&amp;A1686&amp;""": {
    ""name"" : """&amp;SUBSTITUTE(F1686,"""","\""")&amp;""",
    ""latitude"" : "&amp;IF(D1686&lt;&gt;"",LEFT(D1686,2)&amp;"."&amp;RIGHT(D1686,LEN(D1686)-2),"0")&amp;",
    ""longitude"" : "&amp;IF(E1686&lt;&gt;"",LEFT(E1686,1)&amp;"."&amp;RIGHT(E1686,LEN(E1686)-1),"0")&amp;","&amp;"
    ""image"" : """&amp;N1686&amp;"""
  },"</f>
        <v xml:space="preserve">  "": {
    "name" : "Art of Music",
    "latitude" : 52.407567,
    "longitude" : 4.889364,
    "image" : "https://lh5.ggpht.com/aBGQxxfULQjJES-GMyMPnto2Oa6a2Xsg0R6uzTvKJhc3lsF-X8AlmOHICdp98fo4PtSEyeV0WGCUbYiq5YSQ"
  },</v>
      </c>
      <c r="C1686" s="4">
        <v>354473</v>
      </c>
      <c r="D1686" s="5">
        <v>52407567</v>
      </c>
      <c r="E1686" s="5">
        <v>4889364</v>
      </c>
      <c r="F1686" s="4" t="s">
        <v>6616</v>
      </c>
      <c r="G1686" s="4" t="s">
        <v>2916</v>
      </c>
      <c r="H1686" s="4" t="s">
        <v>2443</v>
      </c>
      <c r="I1686" s="4" t="s">
        <v>2531</v>
      </c>
      <c r="J1686" s="4" t="s">
        <v>2532</v>
      </c>
      <c r="K1686" s="4" t="s">
        <v>6617</v>
      </c>
      <c r="L1686" s="4">
        <v>16</v>
      </c>
      <c r="M1686" s="4" t="s">
        <v>6618</v>
      </c>
      <c r="N1686" s="4" t="s">
        <v>10325</v>
      </c>
    </row>
    <row r="1687" spans="2:14" s="4" customFormat="1" x14ac:dyDescent="0.25">
      <c r="B1687" s="4" t="str">
        <f>"  """&amp;A1687&amp;""": {
    ""name"" : """&amp;SUBSTITUTE(F1687,"""","\""")&amp;""",
    ""latitude"" : "&amp;IF(D1687&lt;&gt;"",LEFT(D1687,2)&amp;"."&amp;RIGHT(D1687,LEN(D1687)-2),"0")&amp;",
    ""longitude"" : "&amp;IF(E1687&lt;&gt;"",LEFT(E1687,1)&amp;"."&amp;RIGHT(E1687,LEN(E1687)-1),"0")&amp;","&amp;"
    ""image"" : """&amp;N1687&amp;"""
  },"</f>
        <v xml:space="preserve">  "": {
    "name" : "Little NDSM Girl",
    "latitude" : 52.403719,
    "longitude" : 4.891508,
    "image" : "https://lh6.ggpht.com/KKIslll_E5cItOlAbYsAjmb-qIzEQqkN11E4dsrAWPUw8BRE3Z2xaUzE85MlIhrQc1Ka1XFlEQVvBWWmEcwx"
  },</v>
      </c>
      <c r="C1687" s="4">
        <v>1038100</v>
      </c>
      <c r="D1687" s="5">
        <v>52403719</v>
      </c>
      <c r="E1687" s="5">
        <v>4891508</v>
      </c>
      <c r="F1687" s="4" t="s">
        <v>9523</v>
      </c>
      <c r="G1687" s="4" t="s">
        <v>2916</v>
      </c>
      <c r="H1687" s="4" t="s">
        <v>2443</v>
      </c>
      <c r="I1687" s="4" t="s">
        <v>2531</v>
      </c>
      <c r="J1687" s="4" t="s">
        <v>2532</v>
      </c>
      <c r="K1687" s="4" t="s">
        <v>9524</v>
      </c>
      <c r="L1687" s="4">
        <v>16</v>
      </c>
      <c r="M1687" s="4" t="s">
        <v>9525</v>
      </c>
      <c r="N1687" s="4" t="s">
        <v>12940</v>
      </c>
    </row>
    <row r="1688" spans="2:14" s="4" customFormat="1" x14ac:dyDescent="0.25">
      <c r="B1688" s="4" t="str">
        <f>"  """&amp;A1688&amp;""": {
    ""name"" : """&amp;SUBSTITUTE(F1688,"""","\""")&amp;""",
    ""latitude"" : "&amp;IF(D1688&lt;&gt;"",LEFT(D1688,2)&amp;"."&amp;RIGHT(D1688,LEN(D1688)-2),"0")&amp;",
    ""longitude"" : "&amp;IF(E1688&lt;&gt;"",LEFT(E1688,1)&amp;"."&amp;RIGHT(E1688,LEN(E1688)-1),"0")&amp;","&amp;"
    ""image"" : """&amp;N1688&amp;"""
  },"</f>
        <v xml:space="preserve">  "": {
    "name" : "Taco Bell Turt",
    "latitude" : 52.403203,
    "longitude" : 4.893321,
    "image" : "https://lh5.ggpht.com/fETMPSPM6L_c5ZjPLlYpw__hrp4sZDWSgZz715VA1upSHcEkv5hZRnT65JUnp8trCMWiWa6TVzwrK-gmDeMZ"
  },</v>
      </c>
      <c r="C1688" s="4">
        <v>1166503</v>
      </c>
      <c r="D1688" s="5">
        <v>52403203</v>
      </c>
      <c r="E1688" s="5">
        <v>4893321</v>
      </c>
      <c r="F1688" s="4" t="s">
        <v>14985</v>
      </c>
      <c r="G1688" s="4" t="s">
        <v>2916</v>
      </c>
      <c r="H1688" s="4" t="s">
        <v>2443</v>
      </c>
      <c r="I1688" s="4" t="s">
        <v>2531</v>
      </c>
      <c r="J1688" s="4" t="s">
        <v>2532</v>
      </c>
      <c r="K1688" s="4" t="s">
        <v>16497</v>
      </c>
      <c r="L1688" s="4">
        <v>7</v>
      </c>
      <c r="M1688" s="4" t="s">
        <v>16498</v>
      </c>
      <c r="N1688" s="4" t="s">
        <v>14986</v>
      </c>
    </row>
    <row r="1689" spans="2:14" s="4" customFormat="1" x14ac:dyDescent="0.25">
      <c r="B1689" s="4" t="str">
        <f>"  """&amp;A1689&amp;""": {
    ""name"" : """&amp;SUBSTITUTE(F1689,"""","\""")&amp;""",
    ""latitude"" : "&amp;IF(D1689&lt;&gt;"",LEFT(D1689,2)&amp;"."&amp;RIGHT(D1689,LEN(D1689)-2),"0")&amp;",
    ""longitude"" : "&amp;IF(E1689&lt;&gt;"",LEFT(E1689,1)&amp;"."&amp;RIGHT(E1689,LEN(E1689)-1),"0")&amp;","&amp;"
    ""image"" : """&amp;N1689&amp;"""
  },"</f>
        <v xml:space="preserve">  "": {
    "name" : "Harbor Anchor",
    "latitude" : 52.402942,
    "longitude" : 4.894857,
    "image" : "https://lh5.ggpht.com/Ts7NW_Daybb_0S-jsJvVStN00pGe8FVPa1-7bmrsqSqVCbOYRUlu-NwM5Swh3EF1mZS0OjXwzaAgR2s9o-Qy"
  },</v>
      </c>
      <c r="C1689" s="4">
        <v>214822</v>
      </c>
      <c r="D1689" s="5">
        <v>52402942</v>
      </c>
      <c r="E1689" s="5">
        <v>4894857</v>
      </c>
      <c r="F1689" s="4" t="s">
        <v>6113</v>
      </c>
      <c r="G1689" s="4" t="s">
        <v>2916</v>
      </c>
      <c r="H1689" s="4" t="s">
        <v>2443</v>
      </c>
      <c r="I1689" s="4" t="s">
        <v>2531</v>
      </c>
      <c r="J1689" s="4" t="s">
        <v>2532</v>
      </c>
      <c r="K1689" s="4" t="s">
        <v>2951</v>
      </c>
      <c r="L1689" s="4">
        <v>5</v>
      </c>
      <c r="M1689" s="4" t="s">
        <v>2952</v>
      </c>
      <c r="N1689" s="4" t="s">
        <v>12180</v>
      </c>
    </row>
    <row r="1690" spans="2:14" s="4" customFormat="1" x14ac:dyDescent="0.25">
      <c r="B1690" s="4" t="str">
        <f>"  """&amp;A1690&amp;""": {
    ""name"" : """&amp;SUBSTITUTE(F1690,"""","\""")&amp;""",
    ""latitude"" : "&amp;IF(D1690&lt;&gt;"",LEFT(D1690,2)&amp;"."&amp;RIGHT(D1690,LEN(D1690)-2),"0")&amp;",
    ""longitude"" : "&amp;IF(E1690&lt;&gt;"",LEFT(E1690,1)&amp;"."&amp;RIGHT(E1690,LEN(E1690)-1),"0")&amp;","&amp;"
    ""image"" : """&amp;N1690&amp;"""
  },"</f>
        <v xml:space="preserve">  "": {
    "name" : "Ndsm Graffiti 6",
    "latitude" : 52.402409,
    "longitude" : 4.895347,
    "image" : "https://lh4.ggpht.com/A_FfqIFIDGvwfLqZpxJ3mx_pMOhbvr-wRBqx_E4JCXLlG7oBy6wXmSnBB9OGSQSVZHjkOWUDatzkcnr4wxhj"
  },</v>
      </c>
      <c r="C1690" s="4">
        <v>21241</v>
      </c>
      <c r="D1690" s="5">
        <v>52402409</v>
      </c>
      <c r="E1690" s="5">
        <v>4895347</v>
      </c>
      <c r="F1690" s="4" t="s">
        <v>4841</v>
      </c>
      <c r="G1690" s="4" t="s">
        <v>2916</v>
      </c>
      <c r="H1690" s="4" t="s">
        <v>2443</v>
      </c>
      <c r="I1690" s="4" t="s">
        <v>2531</v>
      </c>
      <c r="J1690" s="4" t="s">
        <v>2532</v>
      </c>
      <c r="K1690" s="4" t="s">
        <v>2951</v>
      </c>
      <c r="L1690" s="4">
        <v>5</v>
      </c>
      <c r="M1690" s="4" t="s">
        <v>2952</v>
      </c>
      <c r="N1690" s="4" t="s">
        <v>13437</v>
      </c>
    </row>
    <row r="1691" spans="2:14" s="4" customFormat="1" x14ac:dyDescent="0.25">
      <c r="B1691" s="4" t="str">
        <f>"  """&amp;A1691&amp;""": {
    ""name"" : """&amp;SUBSTITUTE(F1691,"""","\""")&amp;""",
    ""latitude"" : "&amp;IF(D1691&lt;&gt;"",LEFT(D1691,2)&amp;"."&amp;RIGHT(D1691,LEN(D1691)-2),"0")&amp;",
    ""longitude"" : "&amp;IF(E1691&lt;&gt;"",LEFT(E1691,1)&amp;"."&amp;RIGHT(E1691,LEN(E1691)-1),"0")&amp;","&amp;"
    ""image"" : """&amp;N1691&amp;"""
  },"</f>
        <v xml:space="preserve">  "": {
    "name" : "Ndsm Graffiti 16",
    "latitude" : 52.402715,
    "longitude" : 4.894313,
    "image" : "https://lh5.ggpht.com/qyozOIAZCqKXxnZ5ZN7N7zLEvaFndRsQvtEX0P6z4s1BnxOe_EDAfeUjfsSQY3wHjKqYixhJv8sV4rJF6vY"
  },</v>
      </c>
      <c r="C1691" s="4">
        <v>619558</v>
      </c>
      <c r="D1691" s="5">
        <v>52402715</v>
      </c>
      <c r="E1691" s="5">
        <v>4894313</v>
      </c>
      <c r="F1691" s="4" t="s">
        <v>13433</v>
      </c>
      <c r="G1691" s="4" t="s">
        <v>2916</v>
      </c>
      <c r="H1691" s="4" t="s">
        <v>2443</v>
      </c>
      <c r="I1691" s="4" t="s">
        <v>2531</v>
      </c>
      <c r="J1691" s="4" t="s">
        <v>2532</v>
      </c>
      <c r="K1691" s="4" t="s">
        <v>2951</v>
      </c>
      <c r="L1691" s="4">
        <v>9</v>
      </c>
      <c r="M1691" s="4" t="s">
        <v>2952</v>
      </c>
      <c r="N1691" s="4" t="s">
        <v>13434</v>
      </c>
    </row>
    <row r="1692" spans="2:14" s="4" customFormat="1" x14ac:dyDescent="0.25">
      <c r="B1692" s="4" t="str">
        <f>"  """&amp;A1692&amp;""": {
    ""name"" : """&amp;SUBSTITUTE(F1692,"""","\""")&amp;""",
    ""latitude"" : "&amp;IF(D1692&lt;&gt;"",LEFT(D1692,2)&amp;"."&amp;RIGHT(D1692,LEN(D1692)-2),"0")&amp;",
    ""longitude"" : "&amp;IF(E1692&lt;&gt;"",LEFT(E1692,1)&amp;"."&amp;RIGHT(E1692,LEN(E1692)-1),"0")&amp;","&amp;"
    ""image"" : """&amp;N1692&amp;"""
  },"</f>
        <v xml:space="preserve">  "": {
    "name" : "NDSM Graffiti XIII",
    "latitude" : 52.4023,
    "longitude" : 4.89379,
    "image" : "https://lh5.ggpht.com/p9HSTZdtt7WNgQh8XBsGlpBgaYVTneAHtE0SL0ovfh7JrjM4puv6fg0bX4o_6-KQLUMDX0c7vECiet0-9cVz8w"
  },</v>
      </c>
      <c r="C1692" s="4">
        <v>572394</v>
      </c>
      <c r="D1692" s="5">
        <v>524023</v>
      </c>
      <c r="E1692" s="5">
        <v>489379</v>
      </c>
      <c r="F1692" s="4" t="s">
        <v>7437</v>
      </c>
      <c r="G1692" s="4" t="s">
        <v>2916</v>
      </c>
      <c r="H1692" s="4" t="s">
        <v>2443</v>
      </c>
      <c r="I1692" s="4" t="s">
        <v>2531</v>
      </c>
      <c r="J1692" s="4" t="s">
        <v>2532</v>
      </c>
      <c r="K1692" s="4" t="s">
        <v>2951</v>
      </c>
      <c r="L1692" s="4">
        <v>11</v>
      </c>
      <c r="M1692" s="4" t="s">
        <v>2952</v>
      </c>
      <c r="N1692" s="4" t="s">
        <v>13442</v>
      </c>
    </row>
    <row r="1693" spans="2:14" s="4" customFormat="1" x14ac:dyDescent="0.25">
      <c r="B1693" s="4" t="str">
        <f>"  """&amp;A1693&amp;""": {
    ""name"" : """&amp;SUBSTITUTE(F1693,"""","\""")&amp;""",
    ""latitude"" : "&amp;IF(D1693&lt;&gt;"",LEFT(D1693,2)&amp;"."&amp;RIGHT(D1693,LEN(D1693)-2),"0")&amp;",
    ""longitude"" : "&amp;IF(E1693&lt;&gt;"",LEFT(E1693,1)&amp;"."&amp;RIGHT(E1693,LEN(E1693)-1),"0")&amp;","&amp;"
    ""image"" : """&amp;N1693&amp;"""
  },"</f>
        <v xml:space="preserve">  "": {
    "name" : "Father Abraham Statue",
    "latitude" : 52.402083,
    "longitude" : 4.893166,
    "image" : "https://lh5.ggpht.com/sS6dacC5al89yyps9fgt-lCA3nKIasrZ5WnZBTNKnsi9pV5P_LmQBoYFbsq2kBX6r6XSY0usguYQtXy9JuA3"
  },</v>
      </c>
      <c r="C1693" s="4">
        <v>738417</v>
      </c>
      <c r="D1693" s="5">
        <v>52402083</v>
      </c>
      <c r="E1693" s="5">
        <v>4893166</v>
      </c>
      <c r="F1693" s="4" t="s">
        <v>7881</v>
      </c>
      <c r="G1693" s="4" t="s">
        <v>2916</v>
      </c>
      <c r="H1693" s="4" t="s">
        <v>2443</v>
      </c>
      <c r="I1693" s="4" t="s">
        <v>2531</v>
      </c>
      <c r="J1693" s="4" t="s">
        <v>2532</v>
      </c>
      <c r="K1693" s="4" t="s">
        <v>2951</v>
      </c>
      <c r="L1693" s="4">
        <v>17</v>
      </c>
      <c r="M1693" s="4">
        <v>1033</v>
      </c>
      <c r="N1693" s="4" t="s">
        <v>11703</v>
      </c>
    </row>
    <row r="1694" spans="2:14" s="4" customFormat="1" x14ac:dyDescent="0.25">
      <c r="B1694" s="4" t="str">
        <f>"  """&amp;A1694&amp;""": {
    ""name"" : """&amp;SUBSTITUTE(F1694,"""","\""")&amp;""",
    ""latitude"" : "&amp;IF(D1694&lt;&gt;"",LEFT(D1694,2)&amp;"."&amp;RIGHT(D1694,LEN(D1694)-2),"0")&amp;",
    ""longitude"" : "&amp;IF(E1694&lt;&gt;"",LEFT(E1694,1)&amp;"."&amp;RIGHT(E1694,LEN(E1694)-1),"0")&amp;","&amp;"
    ""image"" : """&amp;N1694&amp;"""
  },"</f>
        <v xml:space="preserve">  "": {
    "name" : "Ndsm Evenementen Kalender",
    "latitude" : 52.401041,
    "longitude" : 4.892263,
    "image" : "https://lh3.ggpht.com/hrKfr90ldyh2omwNGoDKNIyeXpdl4tuknJ0eQoSHCOjGEFZOAnPEJh2_v96URylK6ifz6PtoA9UEjHggN56-"
  },</v>
      </c>
      <c r="C1694" s="4">
        <v>771064</v>
      </c>
      <c r="D1694" s="5">
        <v>52401041</v>
      </c>
      <c r="E1694" s="5">
        <v>4892263</v>
      </c>
      <c r="F1694" s="4" t="s">
        <v>8123</v>
      </c>
      <c r="G1694" s="4" t="s">
        <v>2916</v>
      </c>
      <c r="H1694" s="4" t="s">
        <v>2443</v>
      </c>
      <c r="I1694" s="4" t="s">
        <v>2531</v>
      </c>
      <c r="J1694" s="4" t="s">
        <v>2532</v>
      </c>
      <c r="K1694" s="4" t="s">
        <v>2951</v>
      </c>
      <c r="L1694" s="4">
        <v>33</v>
      </c>
      <c r="M1694" s="4" t="s">
        <v>8124</v>
      </c>
      <c r="N1694" s="4" t="s">
        <v>13429</v>
      </c>
    </row>
    <row r="1695" spans="2:14" s="4" customFormat="1" x14ac:dyDescent="0.25">
      <c r="B1695" s="4" t="str">
        <f>"  """&amp;A1695&amp;""": {
    ""name"" : """&amp;SUBSTITUTE(F1695,"""","\""")&amp;""",
    ""latitude"" : "&amp;IF(D1695&lt;&gt;"",LEFT(D1695,2)&amp;"."&amp;RIGHT(D1695,LEN(D1695)-2),"0")&amp;",
    ""longitude"" : "&amp;IF(E1695&lt;&gt;"",LEFT(E1695,1)&amp;"."&amp;RIGHT(E1695,LEN(E1695)-1),"0")&amp;","&amp;"
    ""image"" : """&amp;N1695&amp;"""
  },"</f>
        <v xml:space="preserve">  "": {
    "name" : "Stone Hand",
    "latitude" : 52.39948,
    "longitude" : 4.891648,
    "image" : "https://lh6.ggpht.com/bi3fv0atRyxNJ60eobAyIuxv-FOv5xf8Qmzz338SzRd4ne3sdrBvjQ-3I7TxN_jShDv6_xfHfWhXceH-qpTh"
  },</v>
      </c>
      <c r="C1695" s="4">
        <v>909466</v>
      </c>
      <c r="D1695" s="5">
        <v>5239948</v>
      </c>
      <c r="E1695" s="5">
        <v>4891648</v>
      </c>
      <c r="F1695" s="4" t="s">
        <v>8867</v>
      </c>
      <c r="G1695" s="4" t="s">
        <v>2916</v>
      </c>
      <c r="H1695" s="4" t="s">
        <v>2443</v>
      </c>
      <c r="I1695" s="4" t="s">
        <v>2531</v>
      </c>
      <c r="J1695" s="4" t="s">
        <v>2532</v>
      </c>
      <c r="K1695" s="4" t="s">
        <v>2951</v>
      </c>
      <c r="L1695" s="4">
        <v>51</v>
      </c>
      <c r="M1695" s="4" t="s">
        <v>2952</v>
      </c>
      <c r="N1695" s="4" t="s">
        <v>14907</v>
      </c>
    </row>
    <row r="1696" spans="2:14" s="4" customFormat="1" x14ac:dyDescent="0.25">
      <c r="B1696" s="4" t="str">
        <f>"  """&amp;A1696&amp;""": {
    ""name"" : """&amp;SUBSTITUTE(F1696,"""","\""")&amp;""",
    ""latitude"" : "&amp;IF(D1696&lt;&gt;"",LEFT(D1696,2)&amp;"."&amp;RIGHT(D1696,LEN(D1696)-2),"0")&amp;",
    ""longitude"" : "&amp;IF(E1696&lt;&gt;"",LEFT(E1696,1)&amp;"."&amp;RIGHT(E1696,LEN(E1696)-1),"0")&amp;","&amp;"
    ""image"" : """&amp;N1696&amp;"""
  },"</f>
        <v xml:space="preserve">  "": {
    "name" : "Anchor Ndsm",
    "latitude" : 52.398385,
    "longitude" : 4.891406,
    "image" : "https://lh6.ggpht.com/Nst8qImzOQFkmD0XhIx9h2nU43ak4eX-mvuaQgZFw6a5Akpft_spFnr_nfM1Bn5X5R3zwRki0D8SLH2719yH"
  },</v>
      </c>
      <c r="C1696" s="4">
        <v>700572</v>
      </c>
      <c r="D1696" s="5">
        <v>52398385</v>
      </c>
      <c r="E1696" s="5">
        <v>4891406</v>
      </c>
      <c r="F1696" s="4" t="s">
        <v>7779</v>
      </c>
      <c r="G1696" s="4" t="s">
        <v>2916</v>
      </c>
      <c r="H1696" s="4" t="s">
        <v>2443</v>
      </c>
      <c r="I1696" s="4" t="s">
        <v>2531</v>
      </c>
      <c r="J1696" s="4" t="s">
        <v>2532</v>
      </c>
      <c r="K1696" s="4" t="s">
        <v>2951</v>
      </c>
      <c r="L1696" s="4">
        <v>63</v>
      </c>
      <c r="M1696" s="4" t="s">
        <v>2952</v>
      </c>
      <c r="N1696" s="4" t="s">
        <v>10221</v>
      </c>
    </row>
    <row r="1697" spans="2:14" s="4" customFormat="1" x14ac:dyDescent="0.25">
      <c r="B1697" s="4" t="str">
        <f>"  """&amp;A1697&amp;""": {
    ""name"" : """&amp;SUBSTITUTE(F1697,"""","\""")&amp;""",
    ""latitude"" : "&amp;IF(D1697&lt;&gt;"",LEFT(D1697,2)&amp;"."&amp;RIGHT(D1697,LEN(D1697)-2),"0")&amp;",
    ""longitude"" : "&amp;IF(E1697&lt;&gt;"",LEFT(E1697,1)&amp;"."&amp;RIGHT(E1697,LEN(E1697)-1),"0")&amp;","&amp;"
    ""image"" : """&amp;N1697&amp;"""
  },"</f>
        <v xml:space="preserve">  "": {
    "name" : "Graffiti Bull",
    "latitude" : 52.399908,
    "longitude" : 4.892477,
    "image" : "https://lh4.ggpht.com/ZwY6OPi4ONlJsJUku7_h7D2K4T-iVf81n2Al3Z2V96ZbJH3o_CqHo0AEZixCwwAQ5O3ZPii1H2ClkJMBOZLwFw"
  },</v>
      </c>
      <c r="C1697" s="4">
        <v>536706</v>
      </c>
      <c r="D1697" s="5">
        <v>52399908</v>
      </c>
      <c r="E1697" s="5">
        <v>4892477</v>
      </c>
      <c r="F1697" s="4" t="s">
        <v>12068</v>
      </c>
      <c r="G1697" s="4" t="s">
        <v>2916</v>
      </c>
      <c r="H1697" s="4" t="s">
        <v>2443</v>
      </c>
      <c r="I1697" s="4" t="s">
        <v>2531</v>
      </c>
      <c r="J1697" s="4" t="s">
        <v>2532</v>
      </c>
      <c r="K1697" s="4" t="s">
        <v>16155</v>
      </c>
      <c r="L1697" s="4">
        <v>34</v>
      </c>
      <c r="M1697" s="4" t="s">
        <v>8142</v>
      </c>
      <c r="N1697" s="4" t="s">
        <v>12069</v>
      </c>
    </row>
    <row r="1698" spans="2:14" s="4" customFormat="1" x14ac:dyDescent="0.25">
      <c r="B1698" s="4" t="str">
        <f>"  """&amp;A1698&amp;""": {
    ""name"" : """&amp;SUBSTITUTE(F1698,"""","\""")&amp;""",
    ""latitude"" : "&amp;IF(D1698&lt;&gt;"",LEFT(D1698,2)&amp;"."&amp;RIGHT(D1698,LEN(D1698)-2),"0")&amp;",
    ""longitude"" : "&amp;IF(E1698&lt;&gt;"",LEFT(E1698,1)&amp;"."&amp;RIGHT(E1698,LEN(E1698)-1),"0")&amp;","&amp;"
    ""image"" : """&amp;N1698&amp;"""
  },"</f>
        <v xml:space="preserve">  "": {
    "name" : "Pllek",
    "latitude" : 52.399066,
    "longitude" : 4.893192,
    "image" : "https://lh4.ggpht.com/m1mSPceWhzFoB-kYaBEFF9AUmwU1JdPcd-KcrvHSkF0QduwCoDDt0dQaLuRICZwKopT9MpNjeuVzY5GJSb4"
  },</v>
      </c>
      <c r="C1698" s="4">
        <v>1154077</v>
      </c>
      <c r="D1698" s="5">
        <v>52399066</v>
      </c>
      <c r="E1698" s="5">
        <v>4893192</v>
      </c>
      <c r="F1698" s="4" t="s">
        <v>14007</v>
      </c>
      <c r="G1698" s="4" t="s">
        <v>2916</v>
      </c>
      <c r="H1698" s="4" t="s">
        <v>2443</v>
      </c>
      <c r="I1698" s="4" t="s">
        <v>2531</v>
      </c>
      <c r="J1698" s="4" t="s">
        <v>2532</v>
      </c>
      <c r="K1698" s="4" t="s">
        <v>16155</v>
      </c>
      <c r="L1698" s="4">
        <v>38</v>
      </c>
      <c r="M1698" s="4" t="s">
        <v>8142</v>
      </c>
      <c r="N1698" s="4" t="s">
        <v>14008</v>
      </c>
    </row>
    <row r="1699" spans="2:14" s="4" customFormat="1" x14ac:dyDescent="0.25">
      <c r="B1699" s="4" t="str">
        <f>"  """&amp;A1699&amp;""": {
    ""name"" : """&amp;SUBSTITUTE(F1699,"""","\""")&amp;""",
    ""latitude"" : "&amp;IF(D1699&lt;&gt;"",LEFT(D1699,2)&amp;"."&amp;RIGHT(D1699,LEN(D1699)-2),"0")&amp;",
    ""longitude"" : "&amp;IF(E1699&lt;&gt;"",LEFT(E1699,1)&amp;"."&amp;RIGHT(E1699,LEN(E1699)-1),"0")&amp;","&amp;"
    ""image"" : """&amp;N1699&amp;"""
  },"</f>
        <v xml:space="preserve">  "": {
    "name" : "Amstel Botel",
    "latitude" : 52.400909,
    "longitude" : 4.889685,
    "image" : "https://lh6.ggpht.com/tauD9LHCdzRw0OgA5K5mzEwo99mzQxYcgdZ3GRdPxkRmLOS3eGd_YNEOj3G79OSHDGWbOVFy6qYrIr3pP2Qo"
  },</v>
      </c>
      <c r="C1699" s="4">
        <v>1007477</v>
      </c>
      <c r="D1699" s="5">
        <v>52400909</v>
      </c>
      <c r="E1699" s="5">
        <v>4889685</v>
      </c>
      <c r="F1699" s="4" t="s">
        <v>9371</v>
      </c>
      <c r="G1699" s="4" t="s">
        <v>2916</v>
      </c>
      <c r="H1699" s="4" t="s">
        <v>2443</v>
      </c>
      <c r="I1699" s="4" t="s">
        <v>2531</v>
      </c>
      <c r="J1699" s="4" t="s">
        <v>2532</v>
      </c>
      <c r="K1699" s="4" t="s">
        <v>9372</v>
      </c>
      <c r="L1699" s="4">
        <v>1</v>
      </c>
      <c r="M1699" s="4" t="s">
        <v>8142</v>
      </c>
      <c r="N1699" s="4" t="s">
        <v>10095</v>
      </c>
    </row>
    <row r="1700" spans="2:14" s="4" customFormat="1" x14ac:dyDescent="0.25">
      <c r="B1700" s="4" t="str">
        <f>"  """&amp;A1700&amp;""": {
    ""name"" : """&amp;SUBSTITUTE(F1700,"""","\""")&amp;""",
    ""latitude"" : "&amp;IF(D1700&lt;&gt;"",LEFT(D1700,2)&amp;"."&amp;RIGHT(D1700,LEN(D1700)-2),"0")&amp;",
    ""longitude"" : "&amp;IF(E1700&lt;&gt;"",LEFT(E1700,1)&amp;"."&amp;RIGHT(E1700,LEN(E1700)-1),"0")&amp;","&amp;"
    ""image"" : """&amp;N1700&amp;"""
  },"</f>
        <v xml:space="preserve">  "": {
    "name" : "Ndsm Graffiti 8",
    "latitude" : 52.400978,
    "longitude" : 4.894429,
    "image" : "https://lh4.ggpht.com/YADqDCb6favExFQ8JWFuWm30wEHmJtk9hxRu0lvVdOYtkiqNQk6kwkZ-H9GWTqF8E9yASWdBPLDuwax71hyZ"
  },</v>
      </c>
      <c r="C1700" s="4">
        <v>749054</v>
      </c>
      <c r="D1700" s="5">
        <v>52400978</v>
      </c>
      <c r="E1700" s="5">
        <v>4894429</v>
      </c>
      <c r="F1700" s="4" t="s">
        <v>13438</v>
      </c>
      <c r="G1700" s="4" t="s">
        <v>2916</v>
      </c>
      <c r="H1700" s="4" t="s">
        <v>2443</v>
      </c>
      <c r="I1700" s="4" t="s">
        <v>2531</v>
      </c>
      <c r="J1700" s="4" t="s">
        <v>2532</v>
      </c>
      <c r="K1700" s="4" t="s">
        <v>2714</v>
      </c>
      <c r="L1700" s="4">
        <v>32</v>
      </c>
      <c r="M1700" s="4" t="s">
        <v>2715</v>
      </c>
      <c r="N1700" s="4" t="s">
        <v>13439</v>
      </c>
    </row>
    <row r="1701" spans="2:14" s="4" customFormat="1" x14ac:dyDescent="0.25">
      <c r="B1701" s="4" t="str">
        <f>"  """&amp;A1701&amp;""": {
    ""name"" : """&amp;SUBSTITUTE(F1701,"""","\""")&amp;""",
    ""latitude"" : "&amp;IF(D1701&lt;&gt;"",LEFT(D1701,2)&amp;"."&amp;RIGHT(D1701,LEN(D1701)-2),"0")&amp;",
    ""longitude"" : "&amp;IF(E1701&lt;&gt;"",LEFT(E1701,1)&amp;"."&amp;RIGHT(E1701,LEN(E1701)-1),"0")&amp;","&amp;"
    ""image"" : """&amp;N1701&amp;"""
  },"</f>
        <v xml:space="preserve">  "": {
    "name" : "Ndsm Graffiti Tong",
    "latitude" : 52.401162,
    "longitude" : 4.893951,
    "image" : "https://lh4.ggpht.com/d2_0ySCrDtDZE_kMgWQr2hjpL5-D-BunqtkP3WHJkNbsxhiMO421Crkf2xxvOfZgRRhLPOfMkXAolR0i2TwO"
  },</v>
      </c>
      <c r="C1701" s="4">
        <v>718852</v>
      </c>
      <c r="D1701" s="5">
        <v>52401162</v>
      </c>
      <c r="E1701" s="5">
        <v>4893951</v>
      </c>
      <c r="F1701" s="4" t="s">
        <v>7906</v>
      </c>
      <c r="G1701" s="4" t="s">
        <v>2916</v>
      </c>
      <c r="H1701" s="4" t="s">
        <v>2443</v>
      </c>
      <c r="I1701" s="4" t="s">
        <v>2531</v>
      </c>
      <c r="J1701" s="4" t="s">
        <v>2532</v>
      </c>
      <c r="K1701" s="4" t="s">
        <v>2714</v>
      </c>
      <c r="L1701" s="4">
        <v>34</v>
      </c>
      <c r="M1701" s="4" t="s">
        <v>2715</v>
      </c>
      <c r="N1701" s="4" t="s">
        <v>13441</v>
      </c>
    </row>
    <row r="1702" spans="2:14" s="4" customFormat="1" x14ac:dyDescent="0.25">
      <c r="B1702" s="4" t="str">
        <f>"  """&amp;A1702&amp;""": {
    ""name"" : """&amp;SUBSTITUTE(F1702,"""","\""")&amp;""",
    ""latitude"" : "&amp;IF(D1702&lt;&gt;"",LEFT(D1702,2)&amp;"."&amp;RIGHT(D1702,LEN(D1702)-2),"0")&amp;",
    ""longitude"" : "&amp;IF(E1702&lt;&gt;"",LEFT(E1702,1)&amp;"."&amp;RIGHT(E1702,LEN(E1702)-1),"0")&amp;","&amp;"
    ""image"" : """&amp;N1702&amp;"""
  },"</f>
        <v xml:space="preserve">  "": {
    "name" : "Eiffeltoren Slide",
    "latitude" : 52.399217,
    "longitude" : 4.89434,
    "image" : "https://lh5.ggpht.com/a1ERaedxX31LwynUKMtgEsfrogb4Jwl9ZUzOT6hDx-xu7vfaKoelb6JS0qBSjdMiO3laxlBW7R41x1487qsuag"
  },</v>
      </c>
      <c r="C1702" s="4">
        <v>115705</v>
      </c>
      <c r="D1702" s="5">
        <v>52399217</v>
      </c>
      <c r="E1702" s="5">
        <v>489434</v>
      </c>
      <c r="F1702" s="4" t="s">
        <v>5469</v>
      </c>
      <c r="G1702" s="4" t="s">
        <v>2916</v>
      </c>
      <c r="H1702" s="4" t="s">
        <v>2443</v>
      </c>
      <c r="I1702" s="4" t="s">
        <v>2531</v>
      </c>
      <c r="J1702" s="4" t="s">
        <v>2532</v>
      </c>
      <c r="K1702" s="4" t="s">
        <v>2714</v>
      </c>
      <c r="L1702" s="4">
        <v>78</v>
      </c>
      <c r="M1702" s="4" t="s">
        <v>2715</v>
      </c>
      <c r="N1702" s="4" t="s">
        <v>11613</v>
      </c>
    </row>
    <row r="1703" spans="2:14" s="4" customFormat="1" x14ac:dyDescent="0.25">
      <c r="B1703" s="4" t="str">
        <f>"  """&amp;A1703&amp;""": {
    ""name"" : """&amp;SUBSTITUTE(F1703,"""","\""")&amp;""",
    ""latitude"" : "&amp;IF(D1703&lt;&gt;"",LEFT(D1703,2)&amp;"."&amp;RIGHT(D1703,LEN(D1703)-2),"0")&amp;",
    ""longitude"" : "&amp;IF(E1703&lt;&gt;"",LEFT(E1703,1)&amp;"."&amp;RIGHT(E1703,LEN(E1703)-1),"0")&amp;","&amp;"
    ""image"" : """&amp;N1703&amp;"""
  },"</f>
        <v xml:space="preserve">  "": {
    "name" : "Drawn Faces",
    "latitude" : 52.399651,
    "longitude" : 4.894284,
    "image" : ""
  },</v>
      </c>
      <c r="C1703" s="4">
        <v>36846493</v>
      </c>
      <c r="D1703" s="5">
        <v>52399651</v>
      </c>
      <c r="E1703" s="5">
        <v>4894284</v>
      </c>
      <c r="F1703" s="4" t="s">
        <v>9940</v>
      </c>
      <c r="G1703" s="4" t="s">
        <v>2916</v>
      </c>
      <c r="H1703" s="4" t="s">
        <v>2443</v>
      </c>
      <c r="I1703" s="4" t="s">
        <v>2531</v>
      </c>
      <c r="J1703" s="4" t="s">
        <v>2532</v>
      </c>
      <c r="K1703" s="4" t="s">
        <v>2714</v>
      </c>
      <c r="L1703" s="4">
        <v>78</v>
      </c>
      <c r="M1703" s="4" t="s">
        <v>2715</v>
      </c>
    </row>
    <row r="1704" spans="2:14" s="4" customFormat="1" x14ac:dyDescent="0.25">
      <c r="B1704" s="4" t="str">
        <f>"  """&amp;A1704&amp;""": {
    ""name"" : """&amp;SUBSTITUTE(F1704,"""","\""")&amp;""",
    ""latitude"" : "&amp;IF(D1704&lt;&gt;"",LEFT(D1704,2)&amp;"."&amp;RIGHT(D1704,LEN(D1704)-2),"0")&amp;",
    ""longitude"" : "&amp;IF(E1704&lt;&gt;"",LEFT(E1704,1)&amp;"."&amp;RIGHT(E1704,LEN(E1704)-1),"0")&amp;","&amp;"
    ""image"" : """&amp;N1704&amp;"""
  },"</f>
        <v xml:space="preserve">  "": {
    "name" : "Broken Tram",
    "latitude" : 52.39914,
    "longitude" : 4.894627,
    "image" : "https://lh5.ggpht.com/dxKT7AXAZv2vYzULp9RpjW_MsGAh4MNzsJa-eC93gubWlIyK1kGCUJgX_0wJYQBGz1gK7AHPgEDAvTsOvagH7Q"
  },</v>
      </c>
      <c r="C1704" s="4">
        <v>553448</v>
      </c>
      <c r="D1704" s="5">
        <v>5239914</v>
      </c>
      <c r="E1704" s="5">
        <v>4894627</v>
      </c>
      <c r="F1704" s="4" t="s">
        <v>10764</v>
      </c>
      <c r="G1704" s="4" t="s">
        <v>2916</v>
      </c>
      <c r="H1704" s="4" t="s">
        <v>2443</v>
      </c>
      <c r="I1704" s="4" t="s">
        <v>2531</v>
      </c>
      <c r="J1704" s="4" t="s">
        <v>2532</v>
      </c>
      <c r="K1704" s="4" t="s">
        <v>2714</v>
      </c>
      <c r="L1704" s="4">
        <v>78</v>
      </c>
      <c r="M1704" s="4" t="s">
        <v>2715</v>
      </c>
      <c r="N1704" s="4" t="s">
        <v>10765</v>
      </c>
    </row>
    <row r="1705" spans="2:14" s="4" customFormat="1" x14ac:dyDescent="0.25">
      <c r="B1705" s="4" t="str">
        <f>"  """&amp;A1705&amp;""": {
    ""name"" : """&amp;SUBSTITUTE(F1705,"""","\""")&amp;""",
    ""latitude"" : "&amp;IF(D1705&lt;&gt;"",LEFT(D1705,2)&amp;"."&amp;RIGHT(D1705,LEN(D1705)-2),"0")&amp;",
    ""longitude"" : "&amp;IF(E1705&lt;&gt;"",LEFT(E1705,1)&amp;"."&amp;RIGHT(E1705,LEN(E1705)-1),"0")&amp;","&amp;"
    ""image"" : """&amp;N1705&amp;"""
  },"</f>
        <v xml:space="preserve">  "": {
    "name" : "NDSM Crane Hotel",
    "latitude" : 52.399809,
    "longitude" : 4.895005,
    "image" : "https://lh3.ggpht.com/1kKScpqeO_aKigIxP26uhjlGVNNDRH38YV1vZ5-FBxJgvfLEgPJtgcABUXd_mJJLTUDDzwOrWoH7YznP8auPRw"
  },</v>
      </c>
      <c r="C1705" s="4">
        <v>841769</v>
      </c>
      <c r="D1705" s="5">
        <v>52399809</v>
      </c>
      <c r="E1705" s="5">
        <v>4895005</v>
      </c>
      <c r="F1705" s="4" t="s">
        <v>8466</v>
      </c>
      <c r="G1705" s="4" t="s">
        <v>2916</v>
      </c>
      <c r="H1705" s="4" t="s">
        <v>2443</v>
      </c>
      <c r="I1705" s="4" t="s">
        <v>2531</v>
      </c>
      <c r="J1705" s="4" t="s">
        <v>2532</v>
      </c>
      <c r="K1705" s="4" t="s">
        <v>2714</v>
      </c>
      <c r="L1705" s="4">
        <v>78</v>
      </c>
      <c r="M1705" s="4" t="s">
        <v>2715</v>
      </c>
      <c r="N1705" s="4" t="s">
        <v>13428</v>
      </c>
    </row>
    <row r="1706" spans="2:14" s="4" customFormat="1" x14ac:dyDescent="0.25">
      <c r="B1706" s="4" t="str">
        <f>"  """&amp;A1706&amp;""": {
    ""name"" : """&amp;SUBSTITUTE(F1706,"""","\""")&amp;""",
    ""latitude"" : "&amp;IF(D1706&lt;&gt;"",LEFT(D1706,2)&amp;"."&amp;RIGHT(D1706,LEN(D1706)-2),"0")&amp;",
    ""longitude"" : "&amp;IF(E1706&lt;&gt;"",LEFT(E1706,1)&amp;"."&amp;RIGHT(E1706,LEN(E1706)-1),"0")&amp;","&amp;"
    ""image"" : """&amp;N1706&amp;"""
  },"</f>
        <v xml:space="preserve">  "": {
    "name" : "Ndsm Graffiti 12",
    "latitude" : 52.401955,
    "longitude" : 4.895818,
    "image" : "https://lh5.ggpht.com/dyuyQrb1UCS8OKG52xcxG2MFkOhlI74uwFP9MNm4_JRWzBG5wRe5LTXiQC_jH8tu_C5RBREfnziP5ruhCrZq"
  },</v>
      </c>
      <c r="C1706" s="4">
        <v>487013</v>
      </c>
      <c r="D1706" s="5">
        <v>52401955</v>
      </c>
      <c r="E1706" s="5">
        <v>4895818</v>
      </c>
      <c r="F1706" s="4" t="s">
        <v>13431</v>
      </c>
      <c r="G1706" s="4" t="s">
        <v>2916</v>
      </c>
      <c r="H1706" s="4" t="s">
        <v>2443</v>
      </c>
      <c r="I1706" s="4" t="s">
        <v>2531</v>
      </c>
      <c r="J1706" s="4" t="s">
        <v>2532</v>
      </c>
      <c r="K1706" s="4" t="s">
        <v>2714</v>
      </c>
      <c r="L1706" s="4">
        <v>85</v>
      </c>
      <c r="M1706" s="4" t="s">
        <v>8142</v>
      </c>
      <c r="N1706" s="4" t="s">
        <v>13432</v>
      </c>
    </row>
    <row r="1707" spans="2:14" s="4" customFormat="1" x14ac:dyDescent="0.25">
      <c r="B1707" s="4" t="str">
        <f>"  """&amp;A1707&amp;""": {
    ""name"" : """&amp;SUBSTITUTE(F1707,"""","\""")&amp;""",
    ""latitude"" : "&amp;IF(D1707&lt;&gt;"",LEFT(D1707,2)&amp;"."&amp;RIGHT(D1707,LEN(D1707)-2),"0")&amp;",
    ""longitude"" : "&amp;IF(E1707&lt;&gt;"",LEFT(E1707,1)&amp;"."&amp;RIGHT(E1707,LEN(E1707)-1),"0")&amp;","&amp;"
    ""image"" : """&amp;N1707&amp;"""
  },"</f>
        <v xml:space="preserve">  "": {
    "name" : "NDSM Graffiti Mouse",
    "latitude" : 52.400038,
    "longitude" : 4.896027,
    "image" : "https://lh6.ggpht.com/ZrCmxIMEmv6nEUfnVPP0s5oYmd653WwxENQxhKuXV3JhuSiOrMUf0ukEuUDknWnSCg6x8Mxm2DMQ97bIvUXiWQ"
  },</v>
      </c>
      <c r="C1707" s="4">
        <v>745610</v>
      </c>
      <c r="D1707" s="5">
        <v>52400038</v>
      </c>
      <c r="E1707" s="5">
        <v>4896027</v>
      </c>
      <c r="F1707" s="4" t="s">
        <v>7927</v>
      </c>
      <c r="G1707" s="4" t="s">
        <v>2916</v>
      </c>
      <c r="H1707" s="4" t="s">
        <v>2443</v>
      </c>
      <c r="I1707" s="4" t="s">
        <v>2531</v>
      </c>
      <c r="J1707" s="4" t="s">
        <v>2532</v>
      </c>
      <c r="K1707" s="4" t="s">
        <v>2714</v>
      </c>
      <c r="L1707" s="4">
        <v>90</v>
      </c>
      <c r="M1707" s="4" t="s">
        <v>8142</v>
      </c>
      <c r="N1707" s="4" t="s">
        <v>13440</v>
      </c>
    </row>
    <row r="1708" spans="2:14" s="4" customFormat="1" x14ac:dyDescent="0.25">
      <c r="B1708" s="4" t="str">
        <f>"  """&amp;A1708&amp;""": {
    ""name"" : """&amp;SUBSTITUTE(F1708,"""","\""")&amp;""",
    ""latitude"" : "&amp;IF(D1708&lt;&gt;"",LEFT(D1708,2)&amp;"."&amp;RIGHT(D1708,LEN(D1708)-2),"0")&amp;",
    ""longitude"" : "&amp;IF(E1708&lt;&gt;"",LEFT(E1708,1)&amp;"."&amp;RIGHT(E1708,LEN(E1708)-1),"0")&amp;","&amp;"
    ""image"" : """&amp;N1708&amp;"""
  },"</f>
        <v xml:space="preserve">  "": {
    "name" : "Graffiti Cat",
    "latitude" : 52.400412,
    "longitude" : 4.893016,
    "image" : "https://lh4.ggpht.com/7n3QX2gHEhRiRai-XFyXBWVWtclq5X7R4lX65kloYcKkDhBpORz2pFT_FzpdZRJw8DyMJzmQGHyp27eqE9Qv"
  },</v>
      </c>
      <c r="C1708" s="4">
        <v>775337</v>
      </c>
      <c r="D1708" s="5">
        <v>52400412</v>
      </c>
      <c r="E1708" s="5">
        <v>4893016</v>
      </c>
      <c r="F1708" s="4" t="s">
        <v>8141</v>
      </c>
      <c r="G1708" s="4" t="s">
        <v>2916</v>
      </c>
      <c r="H1708" s="4" t="s">
        <v>2443</v>
      </c>
      <c r="I1708" s="4" t="s">
        <v>2531</v>
      </c>
      <c r="J1708" s="4" t="s">
        <v>2532</v>
      </c>
      <c r="K1708" s="4" t="s">
        <v>2714</v>
      </c>
      <c r="L1708" s="4">
        <v>102</v>
      </c>
      <c r="M1708" s="4" t="s">
        <v>8142</v>
      </c>
      <c r="N1708" s="4" t="s">
        <v>12071</v>
      </c>
    </row>
    <row r="1709" spans="2:14" s="4" customFormat="1" x14ac:dyDescent="0.25">
      <c r="B1709" s="4" t="str">
        <f>"  """&amp;A1709&amp;""": {
    ""name"" : """&amp;SUBSTITUTE(F1709,"""","\""")&amp;""",
    ""latitude"" : "&amp;IF(D1709&lt;&gt;"",LEFT(D1709,2)&amp;"."&amp;RIGHT(D1709,LEN(D1709)-2),"0")&amp;",
    ""longitude"" : "&amp;IF(E1709&lt;&gt;"",LEFT(E1709,1)&amp;"."&amp;RIGHT(E1709,LEN(E1709)-1),"0")&amp;","&amp;"
    ""image"" : """&amp;N1709&amp;"""
  },"</f>
        <v xml:space="preserve">  "": {
    "name" : "Big Horn Art",
    "latitude" : 52.404253,
    "longitude" : 4.889098,
    "image" : "https://lh4.ggpht.com/7scgbMbqgtyv_VZpv8_92foEAvbIA5Sg1Lc1R8n_s0DEL8O7jNLqp7Q0YFopzwxgk_02Rut_5KU-S-8eItJAEA"
  },</v>
      </c>
      <c r="C1709" s="4">
        <v>710999</v>
      </c>
      <c r="D1709" s="5">
        <v>52404253</v>
      </c>
      <c r="E1709" s="5">
        <v>4889098</v>
      </c>
      <c r="F1709" s="4" t="s">
        <v>7855</v>
      </c>
      <c r="G1709" s="4" t="s">
        <v>2916</v>
      </c>
      <c r="H1709" s="4" t="s">
        <v>2443</v>
      </c>
      <c r="I1709" s="4" t="s">
        <v>2531</v>
      </c>
      <c r="J1709" s="4" t="s">
        <v>2532</v>
      </c>
      <c r="K1709" s="4" t="s">
        <v>2756</v>
      </c>
      <c r="L1709" s="4">
        <v>12</v>
      </c>
      <c r="M1709" s="4">
        <v>1033</v>
      </c>
      <c r="N1709" s="4" t="s">
        <v>10514</v>
      </c>
    </row>
    <row r="1710" spans="2:14" s="4" customFormat="1" x14ac:dyDescent="0.25">
      <c r="B1710" s="4" t="str">
        <f>"  """&amp;A1710&amp;""": {
    ""name"" : """&amp;SUBSTITUTE(F1710,"""","\""")&amp;""",
    ""latitude"" : "&amp;IF(D1710&lt;&gt;"",LEFT(D1710,2)&amp;"."&amp;RIGHT(D1710,LEN(D1710)-2),"0")&amp;",
    ""longitude"" : "&amp;IF(E1710&lt;&gt;"",LEFT(E1710,1)&amp;"."&amp;RIGHT(E1710,LEN(E1710)-1),"0")&amp;","&amp;"
    ""image"" : """&amp;N1710&amp;"""
  },"</f>
        <v xml:space="preserve">  "": {
    "name" : "Mondriaan Hond",
    "latitude" : 52.383979,
    "longitude" : 4.903093,
    "image" : "https://lh5.ggpht.com/MUnpKLz7MwWZTrxtt02Yj86QIZZCMe_z7vVJ6Eizexid99pXJ6A23uarJDUnsZ6FGBX6QLpmndnX4AUf0JMF"
  },</v>
      </c>
      <c r="C1710" s="4">
        <v>366053</v>
      </c>
      <c r="D1710" s="5">
        <v>52383979</v>
      </c>
      <c r="E1710" s="5">
        <v>4903093</v>
      </c>
      <c r="F1710" s="4" t="s">
        <v>13195</v>
      </c>
      <c r="G1710" s="4" t="s">
        <v>2916</v>
      </c>
      <c r="H1710" s="4" t="s">
        <v>2443</v>
      </c>
      <c r="I1710" s="4" t="s">
        <v>2531</v>
      </c>
      <c r="J1710" s="4" t="s">
        <v>2532</v>
      </c>
      <c r="K1710" s="4" t="s">
        <v>7669</v>
      </c>
      <c r="L1710" s="4">
        <v>2</v>
      </c>
      <c r="M1710" s="4">
        <v>1031</v>
      </c>
      <c r="N1710" s="4" t="s">
        <v>13196</v>
      </c>
    </row>
    <row r="1711" spans="2:14" s="4" customFormat="1" x14ac:dyDescent="0.25">
      <c r="B1711" s="4" t="str">
        <f>"  """&amp;A1711&amp;""": {
    ""name"" : """&amp;SUBSTITUTE(F1711,"""","\""")&amp;""",
    ""latitude"" : "&amp;IF(D1711&lt;&gt;"",LEFT(D1711,2)&amp;"."&amp;RIGHT(D1711,LEN(D1711)-2),"0")&amp;",
    ""longitude"" : "&amp;IF(E1711&lt;&gt;"",LEFT(E1711,1)&amp;"."&amp;RIGHT(E1711,LEN(E1711)-1),"0")&amp;","&amp;"
    ""image"" : """&amp;N1711&amp;"""
  },"</f>
        <v xml:space="preserve">  "": {
    "name" : "Face Mural",
    "latitude" : 52.384012,
    "longitude" : 4.902068,
    "image" : "https://lh5.ggpht.com/G3z3dlBGmO22ERNq1MJ1nNZ5XHpHiNhg2GDurTvAp_MRbkF_ElwJs8XmyuIJlqzSZFmiakHka3kS5xd17--z"
  },</v>
      </c>
      <c r="C1711" s="4">
        <v>387256</v>
      </c>
      <c r="D1711" s="5">
        <v>52384012</v>
      </c>
      <c r="E1711" s="5">
        <v>4902068</v>
      </c>
      <c r="F1711" s="4" t="s">
        <v>7668</v>
      </c>
      <c r="G1711" s="4" t="s">
        <v>2916</v>
      </c>
      <c r="H1711" s="4" t="s">
        <v>2443</v>
      </c>
      <c r="I1711" s="4" t="s">
        <v>2531</v>
      </c>
      <c r="J1711" s="4" t="s">
        <v>2532</v>
      </c>
      <c r="K1711" s="4" t="s">
        <v>7669</v>
      </c>
      <c r="L1711" s="4" t="s">
        <v>4750</v>
      </c>
      <c r="M1711" s="4" t="s">
        <v>7670</v>
      </c>
      <c r="N1711" s="4" t="s">
        <v>11693</v>
      </c>
    </row>
    <row r="1712" spans="2:14" s="4" customFormat="1" x14ac:dyDescent="0.25">
      <c r="B1712" s="4" t="str">
        <f>"  """&amp;A1712&amp;""": {
    ""name"" : """&amp;SUBSTITUTE(F1712,"""","\""")&amp;""",
    ""latitude"" : "&amp;IF(D1712&lt;&gt;"",LEFT(D1712,2)&amp;"."&amp;RIGHT(D1712,LEN(D1712)-2),"0")&amp;",
    ""longitude"" : "&amp;IF(E1712&lt;&gt;"",LEFT(E1712,1)&amp;"."&amp;RIGHT(E1712,LEN(E1712)-1),"0")&amp;","&amp;"
    ""image"" : """&amp;N1712&amp;"""
  },"</f>
        <v xml:space="preserve">  "": {
    "name" : "Pigeon Portraits",
    "latitude" : 52.397674,
    "longitude" : 4.905763,
    "image" : "https://lh6.ggpht.com/UovsmVny_M2XArdDVO2Nd9qe98CJy5bggbjcfURnnfgZmHUrFJRJo2f_xRL1jtuG5c9bRpPCsIQoIXlJATmCrQ"
  },</v>
      </c>
      <c r="C1712" s="4">
        <v>859754</v>
      </c>
      <c r="D1712" s="5">
        <v>52397674</v>
      </c>
      <c r="E1712" s="5">
        <v>4905763</v>
      </c>
      <c r="F1712" s="4" t="s">
        <v>8561</v>
      </c>
      <c r="G1712" s="4" t="s">
        <v>2916</v>
      </c>
      <c r="H1712" s="4" t="s">
        <v>2443</v>
      </c>
      <c r="I1712" s="4" t="s">
        <v>2531</v>
      </c>
      <c r="J1712" s="4" t="s">
        <v>2532</v>
      </c>
      <c r="K1712" s="4" t="s">
        <v>8562</v>
      </c>
      <c r="L1712" s="4">
        <v>65</v>
      </c>
      <c r="M1712" s="4">
        <v>1032</v>
      </c>
      <c r="N1712" s="4" t="s">
        <v>13847</v>
      </c>
    </row>
    <row r="1713" spans="2:14" s="4" customFormat="1" x14ac:dyDescent="0.25">
      <c r="B1713" s="4" t="str">
        <f>"  """&amp;A1713&amp;""": {
    ""name"" : """&amp;SUBSTITUTE(F1713,"""","\""")&amp;""",
    ""latitude"" : "&amp;IF(D1713&lt;&gt;"",LEFT(D1713,2)&amp;"."&amp;RIGHT(D1713,LEN(D1713)-2),"0")&amp;",
    ""longitude"" : "&amp;IF(E1713&lt;&gt;"",LEFT(E1713,1)&amp;"."&amp;RIGHT(E1713,LEN(E1713)-1),"0")&amp;","&amp;"
    ""image"" : """&amp;N1713&amp;"""
  },"</f>
        <v xml:space="preserve">  "": {
    "name" : "Cartoon Graffiti",
    "latitude" : 52.393611,
    "longitude" : 4.9125,
    "image" : "https://lh6.ggpht.com/9Vy31lI6OFiB3N0Dm4diHoAZPbtNcO8ccKVr38yebjWYljMI1I3RBmN8tRdZLlI_JpZnx4_mdxnYVNQapKfzM15tpH7nQ2J9zHpnO40cnzlcpug"
  },</v>
      </c>
      <c r="C1713" s="4">
        <v>414959</v>
      </c>
      <c r="D1713" s="5">
        <v>52393611</v>
      </c>
      <c r="E1713" s="5">
        <v>49125</v>
      </c>
      <c r="F1713" s="4" t="s">
        <v>10887</v>
      </c>
      <c r="G1713" s="4" t="s">
        <v>2916</v>
      </c>
      <c r="H1713" s="4" t="s">
        <v>2443</v>
      </c>
      <c r="I1713" s="4" t="s">
        <v>2531</v>
      </c>
      <c r="J1713" s="4" t="s">
        <v>2532</v>
      </c>
      <c r="K1713" s="4" t="s">
        <v>4699</v>
      </c>
      <c r="L1713" s="4">
        <v>2</v>
      </c>
      <c r="M1713" s="4" t="s">
        <v>15992</v>
      </c>
      <c r="N1713" s="4" t="s">
        <v>10888</v>
      </c>
    </row>
    <row r="1714" spans="2:14" s="4" customFormat="1" x14ac:dyDescent="0.25">
      <c r="B1714" s="4" t="str">
        <f>"  """&amp;A1714&amp;""": {
    ""name"" : """&amp;SUBSTITUTE(F1714,"""","\""")&amp;""",
    ""latitude"" : "&amp;IF(D1714&lt;&gt;"",LEFT(D1714,2)&amp;"."&amp;RIGHT(D1714,LEN(D1714)-2),"0")&amp;",
    ""longitude"" : "&amp;IF(E1714&lt;&gt;"",LEFT(E1714,1)&amp;"."&amp;RIGHT(E1714,LEN(E1714)-1),"0")&amp;","&amp;"
    ""image"" : """&amp;N1714&amp;"""
  },"</f>
        <v xml:space="preserve">  "": {
    "name" : "The Curve in Noord",
    "latitude" : 52.405131,
    "longitude" : 4.892473,
    "image" : "https://lh5.ggpht.com/GIskoMpad_ufHYFr-dT8qz78bJjpkCz_RFvzqFxgU52cDVQElRZWMhA6YaSq4XPwJ2_056CN9NweIQM6hA6K5UzUZgyRJdAf5VdlrWW82aI-tpW-pQ"
  },</v>
      </c>
      <c r="C1714" s="4">
        <v>3480</v>
      </c>
      <c r="D1714" s="5">
        <v>52405131</v>
      </c>
      <c r="E1714" s="5">
        <v>4892473</v>
      </c>
      <c r="F1714" s="4" t="s">
        <v>4698</v>
      </c>
      <c r="G1714" s="4" t="s">
        <v>2916</v>
      </c>
      <c r="H1714" s="4" t="s">
        <v>2443</v>
      </c>
      <c r="I1714" s="4" t="s">
        <v>2531</v>
      </c>
      <c r="J1714" s="4" t="s">
        <v>2532</v>
      </c>
      <c r="K1714" s="4" t="s">
        <v>4699</v>
      </c>
      <c r="L1714" s="4">
        <v>71</v>
      </c>
      <c r="M1714" s="4" t="s">
        <v>4700</v>
      </c>
      <c r="N1714" s="4" t="s">
        <v>15055</v>
      </c>
    </row>
    <row r="1715" spans="2:14" s="4" customFormat="1" x14ac:dyDescent="0.25">
      <c r="B1715" s="4" t="str">
        <f>"  """&amp;A1715&amp;""": {
    ""name"" : """&amp;SUBSTITUTE(F1715,"""","\""")&amp;""",
    ""latitude"" : "&amp;IF(D1715&lt;&gt;"",LEFT(D1715,2)&amp;"."&amp;RIGHT(D1715,LEN(D1715)-2),"0")&amp;",
    ""longitude"" : "&amp;IF(E1715&lt;&gt;"",LEFT(E1715,1)&amp;"."&amp;RIGHT(E1715,LEN(E1715)-1),"0")&amp;","&amp;"
    ""image"" : """&amp;N1715&amp;"""
  },"</f>
        <v xml:space="preserve">  "": {
    "name" : "Whats Happening Bro",
    "latitude" : 52.400655,
    "longitude" : 4.897425,
    "image" : "https://lh5.ggpht.com/XRV1d-zXqQWU3qcBIgZ07TXCy2lt6pfyfFJ3nNARzti8Xwvn2iBuETr7PXbkpRkzPVbzQy8Ksyp7ltD1ra80Ow"
  },</v>
      </c>
      <c r="C1715" s="4">
        <v>11303</v>
      </c>
      <c r="D1715" s="5">
        <v>52400655</v>
      </c>
      <c r="E1715" s="5">
        <v>4897425</v>
      </c>
      <c r="F1715" s="4" t="s">
        <v>4774</v>
      </c>
      <c r="G1715" s="4" t="s">
        <v>2916</v>
      </c>
      <c r="H1715" s="4" t="s">
        <v>2443</v>
      </c>
      <c r="I1715" s="4" t="s">
        <v>2531</v>
      </c>
      <c r="J1715" s="4" t="s">
        <v>2532</v>
      </c>
      <c r="K1715" s="4" t="s">
        <v>4775</v>
      </c>
      <c r="L1715" s="4">
        <v>22</v>
      </c>
      <c r="M1715" s="4" t="s">
        <v>4776</v>
      </c>
      <c r="N1715" s="4" t="s">
        <v>15650</v>
      </c>
    </row>
    <row r="1716" spans="2:14" s="4" customFormat="1" x14ac:dyDescent="0.25">
      <c r="B1716" s="4" t="str">
        <f>"  """&amp;A1716&amp;""": {
    ""name"" : """&amp;SUBSTITUTE(F1716,"""","\""")&amp;""",
    ""latitude"" : "&amp;IF(D1716&lt;&gt;"",LEFT(D1716,2)&amp;"."&amp;RIGHT(D1716,LEN(D1716)-2),"0")&amp;",
    ""longitude"" : "&amp;IF(E1716&lt;&gt;"",LEFT(E1716,1)&amp;"."&amp;RIGHT(E1716,LEN(E1716)-1),"0")&amp;","&amp;"
    ""image"" : """&amp;N1716&amp;"""
  },"</f>
        <v xml:space="preserve">  "": {
    "name" : "Mayas",
    "latitude" : 52.400648,
    "longitude" : 4.896894,
    "image" : "https://lh5.ggpht.com/G0MBIvsZpFosAb7mOqfv9F9jCQulqeR3Vj37uq_RIELEa-WklM2LdXnz-6UXGK-Ddjxw1Zts5qH5fAyEmBTtBw"
  },</v>
      </c>
      <c r="C1716" s="4">
        <v>1032207</v>
      </c>
      <c r="D1716" s="5">
        <v>52400648</v>
      </c>
      <c r="E1716" s="5">
        <v>4896894</v>
      </c>
      <c r="F1716" s="4" t="s">
        <v>9503</v>
      </c>
      <c r="G1716" s="4" t="s">
        <v>2916</v>
      </c>
      <c r="H1716" s="4" t="s">
        <v>2443</v>
      </c>
      <c r="I1716" s="4" t="s">
        <v>2531</v>
      </c>
      <c r="J1716" s="4" t="s">
        <v>2532</v>
      </c>
      <c r="K1716" s="4" t="s">
        <v>4775</v>
      </c>
      <c r="M1716" s="4">
        <v>1033</v>
      </c>
      <c r="N1716" s="4" t="s">
        <v>13053</v>
      </c>
    </row>
    <row r="1717" spans="2:14" s="4" customFormat="1" x14ac:dyDescent="0.25">
      <c r="B1717" s="4" t="str">
        <f>"  """&amp;A1717&amp;""": {
    ""name"" : """&amp;SUBSTITUTE(F1717,"""","\""")&amp;""",
    ""latitude"" : "&amp;IF(D1717&lt;&gt;"",LEFT(D1717,2)&amp;"."&amp;RIGHT(D1717,LEN(D1717)-2),"0")&amp;",
    ""longitude"" : "&amp;IF(E1717&lt;&gt;"",LEFT(E1717,1)&amp;"."&amp;RIGHT(E1717,LEN(E1717)-1),"0")&amp;","&amp;"
    ""image"" : """&amp;N1717&amp;"""
  },"</f>
        <v xml:space="preserve">  "": {
    "name" : "Van Leer Ndsm",
    "latitude" : 52.408045,
    "longitude" : 4.885108,
    "image" : "https://lh3.ggpht.com/bZVZ-6A5VZN2YWDeezIbUfcFOMZq3cEJbrfoBQULlTKqemeRq7iteO9c-nGChb-GoVqhFspBEu4w3BU7FTAjZVjcu_IuMytRsX4uTRT30OlXQSKp"
  },</v>
      </c>
      <c r="C1717" s="4">
        <v>525372</v>
      </c>
      <c r="D1717" s="5">
        <v>52408045</v>
      </c>
      <c r="E1717" s="5">
        <v>4885108</v>
      </c>
      <c r="F1717" s="4" t="s">
        <v>15353</v>
      </c>
      <c r="G1717" s="4" t="s">
        <v>2916</v>
      </c>
      <c r="H1717" s="4" t="s">
        <v>2443</v>
      </c>
      <c r="I1717" s="4" t="s">
        <v>2531</v>
      </c>
      <c r="J1717" s="4" t="s">
        <v>2532</v>
      </c>
      <c r="K1717" s="4" t="s">
        <v>16131</v>
      </c>
      <c r="L1717" s="4">
        <v>10</v>
      </c>
      <c r="M1717" s="4" t="s">
        <v>16132</v>
      </c>
      <c r="N1717" s="4" t="s">
        <v>15354</v>
      </c>
    </row>
    <row r="1718" spans="2:14" s="4" customFormat="1" x14ac:dyDescent="0.25">
      <c r="B1718" s="4" t="str">
        <f>"  """&amp;A1718&amp;""": {
    ""name"" : """&amp;SUBSTITUTE(F1718,"""","\""")&amp;""",
    ""latitude"" : "&amp;IF(D1718&lt;&gt;"",LEFT(D1718,2)&amp;"."&amp;RIGHT(D1718,LEN(D1718)-2),"0")&amp;",
    ""longitude"" : "&amp;IF(E1718&lt;&gt;"",LEFT(E1718,1)&amp;"."&amp;RIGHT(E1718,LEN(E1718)-1),"0")&amp;","&amp;"
    ""image"" : """&amp;N1718&amp;"""
  },"</f>
        <v xml:space="preserve">  "": {
    "name" : "Ndsm Graffiti 5",
    "latitude" : 52.401473,
    "longitude" : 4.893633,
    "image" : "https://lh3.ggpht.com/dYCnIuhZC7s1lcTgiLlwD1nAtGhHOzofiCZJyjObUf0vb4YaT1L2u7ynDLT3CgLnpFV31bETQXk6XsdcSVs"
  },</v>
      </c>
      <c r="C1718" s="4">
        <v>195252</v>
      </c>
      <c r="D1718" s="5">
        <v>52401473</v>
      </c>
      <c r="E1718" s="5">
        <v>4893633</v>
      </c>
      <c r="F1718" s="4" t="s">
        <v>5970</v>
      </c>
      <c r="G1718" s="4" t="s">
        <v>2916</v>
      </c>
      <c r="H1718" s="4" t="s">
        <v>2443</v>
      </c>
      <c r="I1718" s="4" t="s">
        <v>2531</v>
      </c>
      <c r="J1718" s="4" t="s">
        <v>2532</v>
      </c>
      <c r="K1718" s="4" t="s">
        <v>3539</v>
      </c>
      <c r="L1718" s="4">
        <v>6</v>
      </c>
      <c r="M1718" s="4" t="s">
        <v>5701</v>
      </c>
      <c r="N1718" s="4" t="s">
        <v>13436</v>
      </c>
    </row>
    <row r="1719" spans="2:14" s="4" customFormat="1" x14ac:dyDescent="0.25">
      <c r="B1719" s="4" t="str">
        <f>"  """&amp;A1719&amp;""": {
    ""name"" : """&amp;SUBSTITUTE(F1719,"""","\""")&amp;""",
    ""latitude"" : "&amp;IF(D1719&lt;&gt;"",LEFT(D1719,2)&amp;"."&amp;RIGHT(D1719,LEN(D1719)-2),"0")&amp;",
    ""longitude"" : "&amp;IF(E1719&lt;&gt;"",LEFT(E1719,1)&amp;"."&amp;RIGHT(E1719,LEN(E1719)-1),"0")&amp;","&amp;"
    ""image"" : """&amp;N1719&amp;"""
  },"</f>
        <v xml:space="preserve">  "": {
    "name" : "Steel Tree Statue",
    "latitude" : 52.401511,
    "longitude" : 4.894426,
    "image" : "https://lh4.ggpht.com/Vizaj13Qpk75e2wbjXo5zmJnP5AKcXmw4kTqLALI8GlzritBJO7DMOLtGC8yUj-LX6Xd7BjLKZFZihZnobslkg"
  },</v>
      </c>
      <c r="C1719" s="4">
        <v>743243</v>
      </c>
      <c r="D1719" s="5">
        <v>52401511</v>
      </c>
      <c r="E1719" s="5">
        <v>4894426</v>
      </c>
      <c r="F1719" s="4" t="s">
        <v>7894</v>
      </c>
      <c r="G1719" s="4" t="s">
        <v>2916</v>
      </c>
      <c r="H1719" s="4" t="s">
        <v>2443</v>
      </c>
      <c r="I1719" s="4" t="s">
        <v>2531</v>
      </c>
      <c r="J1719" s="4" t="s">
        <v>2532</v>
      </c>
      <c r="K1719" s="4" t="s">
        <v>3539</v>
      </c>
      <c r="L1719" s="4">
        <v>9</v>
      </c>
      <c r="M1719" s="4" t="s">
        <v>2715</v>
      </c>
      <c r="N1719" s="4" t="s">
        <v>14844</v>
      </c>
    </row>
    <row r="1720" spans="2:14" s="4" customFormat="1" x14ac:dyDescent="0.25">
      <c r="B1720" s="4" t="str">
        <f>"  """&amp;A1720&amp;""": {
    ""name"" : """&amp;SUBSTITUTE(F1720,"""","\""")&amp;""",
    ""latitude"" : "&amp;IF(D1720&lt;&gt;"",LEFT(D1720,2)&amp;"."&amp;RIGHT(D1720,LEN(D1720)-2),"0")&amp;",
    ""longitude"" : "&amp;IF(E1720&lt;&gt;"",LEFT(E1720,1)&amp;"."&amp;RIGHT(E1720,LEN(E1720)-1),"0")&amp;","&amp;"
    ""image"" : """&amp;N1720&amp;"""
  },"</f>
        <v xml:space="preserve">  "": {
    "name" : "Signs",
    "latitude" : 52.401399,
    "longitude" : 4.894887,
    "image" : "https://lh5.ggpht.com/LoTujhjhK6TdxkK8zYpbhe5L64nm69krQkrpuwisKZFNwiGDLTU_W8rlTTJhcYGYbsmRh1TJurHeb80ZSu35"
  },</v>
      </c>
      <c r="C1720" s="4">
        <v>1516</v>
      </c>
      <c r="D1720" s="5">
        <v>52401399</v>
      </c>
      <c r="E1720" s="5">
        <v>4894887</v>
      </c>
      <c r="F1720" s="4" t="s">
        <v>4686</v>
      </c>
      <c r="G1720" s="4" t="s">
        <v>2916</v>
      </c>
      <c r="H1720" s="4" t="s">
        <v>2443</v>
      </c>
      <c r="I1720" s="4" t="s">
        <v>2531</v>
      </c>
      <c r="J1720" s="4" t="s">
        <v>2532</v>
      </c>
      <c r="K1720" s="4" t="s">
        <v>3539</v>
      </c>
      <c r="L1720" s="4">
        <v>9</v>
      </c>
      <c r="M1720" s="4" t="s">
        <v>2715</v>
      </c>
      <c r="N1720" s="4" t="s">
        <v>14461</v>
      </c>
    </row>
    <row r="1721" spans="2:14" s="4" customFormat="1" x14ac:dyDescent="0.25">
      <c r="B1721" s="4" t="str">
        <f>"  """&amp;A1721&amp;""": {
    ""name"" : """&amp;SUBSTITUTE(F1721,"""","\""")&amp;""",
    ""latitude"" : "&amp;IF(D1721&lt;&gt;"",LEFT(D1721,2)&amp;"."&amp;RIGHT(D1721,LEN(D1721)-2),"0")&amp;",
    ""longitude"" : "&amp;IF(E1721&lt;&gt;"",LEFT(E1721,1)&amp;"."&amp;RIGHT(E1721,LEN(E1721)-1),"0")&amp;","&amp;"
    ""image"" : """&amp;N1721&amp;"""
  },"</f>
        <v xml:space="preserve">  "": {
    "name" : "NDSM Mural",
    "latitude" : 52.401058,
    "longitude" : 4.896444,
    "image" : ""
  },</v>
      </c>
      <c r="C1721" s="4">
        <v>36849039</v>
      </c>
      <c r="D1721" s="5">
        <v>52401058</v>
      </c>
      <c r="E1721" s="5">
        <v>4896444</v>
      </c>
      <c r="F1721" s="4" t="s">
        <v>13443</v>
      </c>
      <c r="G1721" s="4" t="s">
        <v>2916</v>
      </c>
      <c r="H1721" s="4" t="s">
        <v>2443</v>
      </c>
      <c r="I1721" s="4" t="s">
        <v>2531</v>
      </c>
      <c r="J1721" s="4" t="s">
        <v>2532</v>
      </c>
      <c r="K1721" s="4" t="s">
        <v>3539</v>
      </c>
      <c r="L1721" s="4">
        <v>15</v>
      </c>
      <c r="M1721" s="4">
        <v>1033</v>
      </c>
    </row>
    <row r="1722" spans="2:14" s="4" customFormat="1" x14ac:dyDescent="0.25">
      <c r="B1722" s="4" t="str">
        <f>"  """&amp;A1722&amp;""": {
    ""name"" : """&amp;SUBSTITUTE(F1722,"""","\""")&amp;""",
    ""latitude"" : "&amp;IF(D1722&lt;&gt;"",LEFT(D1722,2)&amp;"."&amp;RIGHT(D1722,LEN(D1722)-2),"0")&amp;",
    ""longitude"" : "&amp;IF(E1722&lt;&gt;"",LEFT(E1722,1)&amp;"."&amp;RIGHT(E1722,LEN(E1722)-1),"0")&amp;","&amp;"
    ""image"" : """&amp;N1722&amp;"""
  },"</f>
        <v xml:space="preserve">  "": {
    "name" : "Photograph DSM in Noord",
    "latitude" : 52.401639,
    "longitude" : 4.897646,
    "image" : "https://lh4.ggpht.com/E9PYAyYgBcJDuKSJGpt1BqGOWdpIZ0FeGAX5TTxMXy6hb793oHkufJB0Ke-xwKK_fzSK9G1htm24SPCd9587lNneAxlYqEcl8oLAZFZSH2Yp0ES5"
  },</v>
      </c>
      <c r="C1722" s="4">
        <v>447610</v>
      </c>
      <c r="D1722" s="5">
        <v>52401639</v>
      </c>
      <c r="E1722" s="5">
        <v>4897646</v>
      </c>
      <c r="F1722" s="4" t="s">
        <v>7009</v>
      </c>
      <c r="G1722" s="4" t="s">
        <v>2916</v>
      </c>
      <c r="H1722" s="4" t="s">
        <v>2443</v>
      </c>
      <c r="I1722" s="4" t="s">
        <v>2531</v>
      </c>
      <c r="J1722" s="4" t="s">
        <v>2532</v>
      </c>
      <c r="K1722" s="4" t="s">
        <v>3539</v>
      </c>
      <c r="L1722" s="4">
        <v>23</v>
      </c>
      <c r="M1722" s="4" t="s">
        <v>2715</v>
      </c>
      <c r="N1722" s="4" t="s">
        <v>13834</v>
      </c>
    </row>
    <row r="1723" spans="2:14" s="4" customFormat="1" x14ac:dyDescent="0.25">
      <c r="B1723" s="4" t="str">
        <f>"  """&amp;A1723&amp;""": {
    ""name"" : """&amp;SUBSTITUTE(F1723,"""","\""")&amp;""",
    ""latitude"" : "&amp;IF(D1723&lt;&gt;"",LEFT(D1723,2)&amp;"."&amp;RIGHT(D1723,LEN(D1723)-2),"0")&amp;",
    ""longitude"" : "&amp;IF(E1723&lt;&gt;"",LEFT(E1723,1)&amp;"."&amp;RIGHT(E1723,LEN(E1723)-1),"0")&amp;","&amp;"
    ""image"" : """&amp;N1723&amp;"""
  },"</f>
        <v xml:space="preserve">  "": {
    "name" : "Cultureel Cafe Noorderlicht",
    "latitude" : 52.400023,
    "longitude" : 4.897327,
    "image" : "https://lh4.ggpht.com/P1hnEnEjvchA5dxpBBakkGRkCC5cOniiN1CYIdNBPUcMGn42MawXdIhmYcWMk9PW8oBkUZakJUInKL-p7pPR"
  },</v>
      </c>
      <c r="C1723" s="4">
        <v>49983910</v>
      </c>
      <c r="D1723" s="5">
        <v>52400023</v>
      </c>
      <c r="E1723" s="5">
        <v>4897327</v>
      </c>
      <c r="F1723" s="4" t="s">
        <v>11120</v>
      </c>
      <c r="G1723" s="4" t="s">
        <v>2916</v>
      </c>
      <c r="H1723" s="4" t="s">
        <v>2443</v>
      </c>
      <c r="I1723" s="4" t="s">
        <v>2531</v>
      </c>
      <c r="J1723" s="4" t="s">
        <v>2532</v>
      </c>
      <c r="K1723" s="4" t="s">
        <v>3539</v>
      </c>
      <c r="L1723" s="4">
        <v>27</v>
      </c>
      <c r="M1723" s="4" t="s">
        <v>2715</v>
      </c>
      <c r="N1723" s="4" t="s">
        <v>11121</v>
      </c>
    </row>
    <row r="1724" spans="2:14" s="4" customFormat="1" x14ac:dyDescent="0.25">
      <c r="B1724" s="4" t="str">
        <f>"  """&amp;A1724&amp;""": {
    ""name"" : """&amp;SUBSTITUTE(F1724,"""","\""")&amp;""",
    ""latitude"" : "&amp;IF(D1724&lt;&gt;"",LEFT(D1724,2)&amp;"."&amp;RIGHT(D1724,LEN(D1724)-2),"0")&amp;",
    ""longitude"" : "&amp;IF(E1724&lt;&gt;"",LEFT(E1724,1)&amp;"."&amp;RIGHT(E1724,LEN(E1724)-1),"0")&amp;","&amp;"
    ""image"" : """&amp;N1724&amp;"""
  },"</f>
        <v xml:space="preserve">  "": {
    "name" : "OSD",
    "latitude" : 52.400215,
    "longitude" : 4.897354,
    "image" : "https://lh5.ggpht.com/FqOGUB9HC_PDvzRVV6o6EgqcDIIIpCo8umJvL6imdhpFTJk8sN9laxRYYyfqA0Qszpz71uy_tsfakOsJEbs"
  },</v>
      </c>
      <c r="C1724" s="4">
        <v>347051</v>
      </c>
      <c r="D1724" s="5">
        <v>52400215</v>
      </c>
      <c r="E1724" s="5">
        <v>4897354</v>
      </c>
      <c r="F1724" s="4" t="s">
        <v>6538</v>
      </c>
      <c r="G1724" s="4" t="s">
        <v>2916</v>
      </c>
      <c r="H1724" s="4" t="s">
        <v>2443</v>
      </c>
      <c r="I1724" s="4" t="s">
        <v>2531</v>
      </c>
      <c r="J1724" s="4" t="s">
        <v>2532</v>
      </c>
      <c r="K1724" s="4" t="s">
        <v>3539</v>
      </c>
      <c r="L1724" s="4">
        <v>27</v>
      </c>
      <c r="M1724" s="4" t="s">
        <v>2715</v>
      </c>
      <c r="N1724" s="4" t="s">
        <v>13668</v>
      </c>
    </row>
    <row r="1725" spans="2:14" s="4" customFormat="1" x14ac:dyDescent="0.25">
      <c r="B1725" s="4" t="str">
        <f>"  """&amp;A1725&amp;""": {
    ""name"" : """&amp;SUBSTITUTE(F1725,"""","\""")&amp;""",
    ""latitude"" : "&amp;IF(D1725&lt;&gt;"",LEFT(D1725,2)&amp;"."&amp;RIGHT(D1725,LEN(D1725)-2),"0")&amp;",
    ""longitude"" : "&amp;IF(E1725&lt;&gt;"",LEFT(E1725,1)&amp;"."&amp;RIGHT(E1725,LEN(E1725)-1),"0")&amp;","&amp;"
    ""image"" : """&amp;N1725&amp;"""
  },"</f>
        <v xml:space="preserve">  "": {
    "name" : "CAS Mural",
    "latitude" : 52.399713,
    "longitude" : 4.895987,
    "image" : "https://lh3.ggpht.com/j0orByY9WibBdTikN92QYZ_RfKtO9lt3Edi3px9VY-gRky97_LCquDb4_iH_lbLirkrzod2fGbazuCLuDx7hvg"
  },</v>
      </c>
      <c r="C1725" s="4">
        <v>716921</v>
      </c>
      <c r="D1725" s="5">
        <v>52399713</v>
      </c>
      <c r="E1725" s="5">
        <v>4895987</v>
      </c>
      <c r="F1725" s="4" t="s">
        <v>7936</v>
      </c>
      <c r="G1725" s="4" t="s">
        <v>2916</v>
      </c>
      <c r="H1725" s="4" t="s">
        <v>2443</v>
      </c>
      <c r="I1725" s="4" t="s">
        <v>2531</v>
      </c>
      <c r="J1725" s="4" t="s">
        <v>2532</v>
      </c>
      <c r="K1725" s="4" t="s">
        <v>3539</v>
      </c>
      <c r="L1725" s="4">
        <v>33</v>
      </c>
      <c r="M1725" s="4">
        <v>1033</v>
      </c>
      <c r="N1725" s="4" t="s">
        <v>10890</v>
      </c>
    </row>
    <row r="1726" spans="2:14" s="4" customFormat="1" x14ac:dyDescent="0.25">
      <c r="B1726" s="4" t="str">
        <f>"  """&amp;A1726&amp;""": {
    ""name"" : """&amp;SUBSTITUTE(F1726,"""","\""")&amp;""",
    ""latitude"" : "&amp;IF(D1726&lt;&gt;"",LEFT(D1726,2)&amp;"."&amp;RIGHT(D1726,LEN(D1726)-2),"0")&amp;",
    ""longitude"" : "&amp;IF(E1726&lt;&gt;"",LEFT(E1726,1)&amp;"."&amp;RIGHT(E1726,LEN(E1726)-1),"0")&amp;","&amp;"
    ""image"" : """&amp;N1726&amp;"""
  },"</f>
        <v xml:space="preserve">  "": {
    "name" : "Stars In Heaven",
    "latitude" : 52.399031,
    "longitude" : 4.896078,
    "image" : "https://lh6.ggpht.com/S9O4Q83NOYPhN3iEB1colPwpcp2cno3XIiP11Bc9TqaZISMMyaiL8U2qNhfn28v8H1Sx10bV3PGwJxjsxweT"
  },</v>
      </c>
      <c r="C1726" s="4">
        <v>1155110</v>
      </c>
      <c r="D1726" s="5">
        <v>52399031</v>
      </c>
      <c r="E1726" s="5">
        <v>4896078</v>
      </c>
      <c r="F1726" s="4" t="s">
        <v>14785</v>
      </c>
      <c r="G1726" s="4" t="s">
        <v>2916</v>
      </c>
      <c r="H1726" s="4" t="s">
        <v>2443</v>
      </c>
      <c r="I1726" s="4" t="s">
        <v>2531</v>
      </c>
      <c r="J1726" s="4" t="s">
        <v>2532</v>
      </c>
      <c r="K1726" s="4" t="s">
        <v>3539</v>
      </c>
      <c r="L1726" s="4">
        <v>33</v>
      </c>
      <c r="M1726" s="4">
        <v>1033</v>
      </c>
      <c r="N1726" s="4" t="s">
        <v>14786</v>
      </c>
    </row>
    <row r="1727" spans="2:14" s="4" customFormat="1" x14ac:dyDescent="0.25">
      <c r="B1727" s="4" t="str">
        <f>"  """&amp;A1727&amp;""": {
    ""name"" : """&amp;SUBSTITUTE(F1727,"""","\""")&amp;""",
    ""latitude"" : "&amp;IF(D1727&lt;&gt;"",LEFT(D1727,2)&amp;"."&amp;RIGHT(D1727,LEN(D1727)-2),"0")&amp;",
    ""longitude"" : "&amp;IF(E1727&lt;&gt;"",LEFT(E1727,1)&amp;"."&amp;RIGHT(E1727,LEN(E1727)-1),"0")&amp;","&amp;"
    ""image"" : """&amp;N1727&amp;"""
  },"</f>
        <v xml:space="preserve">  "": {
    "name" : "Graffiti Face",
    "latitude" : 52.399713,
    "longitude" : 4.893666,
    "image" : "https://lh3.ggpht.com/CwG7EnUE8EEsXQC-7y4me16Xf5iRVSsSBU2EJx9Q-sNXp4wNqGukSDyCa9gu15od6BIoBOUpM455HYdvcoY4"
  },</v>
      </c>
      <c r="C1727" s="4">
        <v>494783</v>
      </c>
      <c r="D1727" s="5">
        <v>52399713</v>
      </c>
      <c r="E1727" s="5">
        <v>4893666</v>
      </c>
      <c r="F1727" s="4" t="s">
        <v>7098</v>
      </c>
      <c r="G1727" s="4" t="s">
        <v>2916</v>
      </c>
      <c r="H1727" s="4" t="s">
        <v>2443</v>
      </c>
      <c r="I1727" s="4" t="s">
        <v>2531</v>
      </c>
      <c r="J1727" s="4" t="s">
        <v>2532</v>
      </c>
      <c r="K1727" s="4" t="s">
        <v>3539</v>
      </c>
      <c r="L1727" s="4">
        <v>36</v>
      </c>
      <c r="M1727" s="4" t="s">
        <v>5701</v>
      </c>
      <c r="N1727" s="4" t="s">
        <v>12072</v>
      </c>
    </row>
    <row r="1728" spans="2:14" s="4" customFormat="1" x14ac:dyDescent="0.25">
      <c r="B1728" s="4" t="str">
        <f>"  """&amp;A1728&amp;""": {
    ""name"" : """&amp;SUBSTITUTE(F1728,"""","\""")&amp;""",
    ""latitude"" : "&amp;IF(D1728&lt;&gt;"",LEFT(D1728,2)&amp;"."&amp;RIGHT(D1728,LEN(D1728)-2),"0")&amp;",
    ""longitude"" : "&amp;IF(E1728&lt;&gt;"",LEFT(E1728,1)&amp;"."&amp;RIGHT(E1728,LEN(E1728)-1),"0")&amp;","&amp;"
    ""image"" : """&amp;N1728&amp;"""
  },"</f>
        <v xml:space="preserve">  "": {
    "name" : "Drippin' Vegi",
    "latitude" : 52.399731,
    "longitude" : 4.893783,
    "image" : "https://lh3.ggpht.com/ZB0UPbmegOK9MGeppNksA85A_E4FmruG48azw-M4FOFOANS9NFd9tlvtHT-vn_p7VTIXbypS3YsQhgQ3uLTAOA"
  },</v>
      </c>
      <c r="C1728" s="4">
        <v>153795</v>
      </c>
      <c r="D1728" s="5">
        <v>52399731</v>
      </c>
      <c r="E1728" s="5">
        <v>4893783</v>
      </c>
      <c r="F1728" s="4" t="s">
        <v>5700</v>
      </c>
      <c r="G1728" s="4" t="s">
        <v>2916</v>
      </c>
      <c r="H1728" s="4" t="s">
        <v>2443</v>
      </c>
      <c r="I1728" s="4" t="s">
        <v>2531</v>
      </c>
      <c r="J1728" s="4" t="s">
        <v>2532</v>
      </c>
      <c r="K1728" s="4" t="s">
        <v>3539</v>
      </c>
      <c r="L1728" s="4">
        <v>36</v>
      </c>
      <c r="M1728" s="4" t="s">
        <v>5701</v>
      </c>
      <c r="N1728" s="4" t="s">
        <v>11531</v>
      </c>
    </row>
    <row r="1729" spans="2:14" s="4" customFormat="1" x14ac:dyDescent="0.25">
      <c r="B1729" s="4" t="str">
        <f>"  """&amp;A1729&amp;""": {
    ""name"" : """&amp;SUBSTITUTE(F1729,"""","\""")&amp;""",
    ""latitude"" : "&amp;IF(D1729&lt;&gt;"",LEFT(D1729,2)&amp;"."&amp;RIGHT(D1729,LEN(D1729)-2),"0")&amp;",
    ""longitude"" : "&amp;IF(E1729&lt;&gt;"",LEFT(E1729,1)&amp;"."&amp;RIGHT(E1729,LEN(E1729)-1),"0")&amp;","&amp;"
    ""image"" : """&amp;N1729&amp;"""
  },"</f>
        <v xml:space="preserve">  "": {
    "name" : "Iron Treehouse",
    "latitude" : 52.400346,
    "longitude" : 4.895255,
    "image" : "https://lh5.ggpht.com/ASkSGyL_mD_QLyfsizSqV75uxW7uvK6TaxqVqhcDrrhscpHq9ztRIopxtSAQ6jNWbaegBE7SqQ9G8DBPl0Cs"
  },</v>
      </c>
      <c r="C1729" s="4">
        <v>1031923</v>
      </c>
      <c r="D1729" s="5">
        <v>52400346</v>
      </c>
      <c r="E1729" s="5">
        <v>4895255</v>
      </c>
      <c r="F1729" s="4" t="s">
        <v>9495</v>
      </c>
      <c r="G1729" s="4" t="s">
        <v>2916</v>
      </c>
      <c r="H1729" s="4" t="s">
        <v>2443</v>
      </c>
      <c r="I1729" s="4" t="s">
        <v>2531</v>
      </c>
      <c r="J1729" s="4" t="s">
        <v>2532</v>
      </c>
      <c r="K1729" s="4" t="s">
        <v>3539</v>
      </c>
      <c r="L1729" s="4">
        <v>39</v>
      </c>
      <c r="M1729" s="4" t="s">
        <v>2715</v>
      </c>
      <c r="N1729" s="4" t="s">
        <v>12521</v>
      </c>
    </row>
    <row r="1730" spans="2:14" s="4" customFormat="1" x14ac:dyDescent="0.25">
      <c r="B1730" s="4" t="str">
        <f>"  """&amp;A1730&amp;""": {
    ""name"" : """&amp;SUBSTITUTE(F1730,"""","\""")&amp;""",
    ""latitude"" : "&amp;IF(D1730&lt;&gt;"",LEFT(D1730,2)&amp;"."&amp;RIGHT(D1730,LEN(D1730)-2),"0")&amp;",
    ""longitude"" : "&amp;IF(E1730&lt;&gt;"",LEFT(E1730,1)&amp;"."&amp;RIGHT(E1730,LEN(E1730)-1),"0")&amp;","&amp;"
    ""image"" : """&amp;N1730&amp;"""
  },"</f>
        <v xml:space="preserve">  "": {
    "name" : "Broken Crane",
    "latitude" : 52.400255,
    "longitude" : 4.894488,
    "image" : "https://lh5.ggpht.com/4QMbxIoqjbisuHNnFKLXw4MlvTdjhwcnY4WwiFOVNRYmb4H_mOlVOsPvQxU3ZvbFZtIFP_UtrizG_ZLcpGmX"
  },</v>
      </c>
      <c r="C1730" s="4">
        <v>836876</v>
      </c>
      <c r="D1730" s="5">
        <v>52400255</v>
      </c>
      <c r="E1730" s="5">
        <v>4894488</v>
      </c>
      <c r="F1730" s="4" t="s">
        <v>8440</v>
      </c>
      <c r="G1730" s="4" t="s">
        <v>2916</v>
      </c>
      <c r="H1730" s="4" t="s">
        <v>2443</v>
      </c>
      <c r="I1730" s="4" t="s">
        <v>2531</v>
      </c>
      <c r="J1730" s="4" t="s">
        <v>2532</v>
      </c>
      <c r="K1730" s="4" t="s">
        <v>3539</v>
      </c>
      <c r="L1730" s="4">
        <v>45</v>
      </c>
      <c r="M1730" s="4" t="s">
        <v>2715</v>
      </c>
      <c r="N1730" s="4" t="s">
        <v>10763</v>
      </c>
    </row>
    <row r="1731" spans="2:14" s="4" customFormat="1" x14ac:dyDescent="0.25">
      <c r="B1731" s="4" t="str">
        <f>"  """&amp;A1731&amp;""": {
    ""name"" : """&amp;SUBSTITUTE(F1731,"""","\""")&amp;""",
    ""latitude"" : "&amp;IF(D1731&lt;&gt;"",LEFT(D1731,2)&amp;"."&amp;RIGHT(D1731,LEN(D1731)-2),"0")&amp;",
    ""longitude"" : "&amp;IF(E1731&lt;&gt;"",LEFT(E1731,1)&amp;"."&amp;RIGHT(E1731,LEN(E1731)-1),"0")&amp;","&amp;"
    ""image"" : """&amp;N1731&amp;"""
  },"</f>
        <v xml:space="preserve">  "": {
    "name" : "Worker",
    "latitude" : 52.398975,
    "longitude" : 4.89223,
    "image" : "https://lh3.googleusercontent.com/IirMGlV7OnqNDb2Q9iJ9copoEYIZk5fSMXmX4guehON-HqcLcYZ9ARTq9-a9QBmDAAiA_jy0Q5ELXP_U82kk"
  },</v>
      </c>
      <c r="C1731" s="4">
        <v>623897</v>
      </c>
      <c r="D1731" s="5">
        <v>52398975</v>
      </c>
      <c r="E1731" s="5">
        <v>489223</v>
      </c>
      <c r="F1731" s="4" t="s">
        <v>15748</v>
      </c>
      <c r="G1731" s="4" t="s">
        <v>2916</v>
      </c>
      <c r="H1731" s="4" t="s">
        <v>2443</v>
      </c>
      <c r="I1731" s="4" t="s">
        <v>2531</v>
      </c>
      <c r="J1731" s="4" t="s">
        <v>2532</v>
      </c>
      <c r="K1731" s="4" t="s">
        <v>3539</v>
      </c>
      <c r="L1731" s="4">
        <v>61</v>
      </c>
      <c r="M1731" s="4" t="s">
        <v>2715</v>
      </c>
      <c r="N1731" s="4" t="s">
        <v>15749</v>
      </c>
    </row>
    <row r="1732" spans="2:14" s="4" customFormat="1" x14ac:dyDescent="0.25">
      <c r="B1732" s="4" t="str">
        <f>"  """&amp;A1732&amp;""": {
    ""name"" : """&amp;SUBSTITUTE(F1732,"""","\""")&amp;""",
    ""latitude"" : "&amp;IF(D1732&lt;&gt;"",LEFT(D1732,2)&amp;"."&amp;RIGHT(D1732,LEN(D1732)-2),"0")&amp;",
    ""longitude"" : "&amp;IF(E1732&lt;&gt;"",LEFT(E1732,1)&amp;"."&amp;RIGHT(E1732,LEN(E1732)-1),"0")&amp;","&amp;"
    ""image"" : """&amp;N1732&amp;"""
  },"</f>
        <v xml:space="preserve">  "": {
    "name" : "Surviving NDSM",
    "latitude" : 52.401005,
    "longitude" : 4.895741,
    "image" : "https://lh4.ggpht.com/EQtrfDUUhabEEzBvAa9nasTfPl3qEKNqvoFDTmGtFU0goSwqnBBbNSI8bO1qxX93Cx-4dy1s6cztaRJDJxakrA"
  },</v>
      </c>
      <c r="C1732" s="4">
        <v>470843</v>
      </c>
      <c r="D1732" s="5">
        <v>52401005</v>
      </c>
      <c r="E1732" s="5">
        <v>4895741</v>
      </c>
      <c r="F1732" s="4" t="s">
        <v>7038</v>
      </c>
      <c r="G1732" s="4" t="s">
        <v>2916</v>
      </c>
      <c r="H1732" s="4" t="s">
        <v>2443</v>
      </c>
      <c r="I1732" s="4" t="s">
        <v>2531</v>
      </c>
      <c r="J1732" s="4" t="s">
        <v>2532</v>
      </c>
      <c r="K1732" s="4" t="s">
        <v>3539</v>
      </c>
      <c r="L1732" s="4" t="s">
        <v>7039</v>
      </c>
      <c r="M1732" s="4" t="s">
        <v>2715</v>
      </c>
      <c r="N1732" s="4" t="s">
        <v>14973</v>
      </c>
    </row>
    <row r="1733" spans="2:14" s="4" customFormat="1" x14ac:dyDescent="0.25">
      <c r="B1733" s="4" t="str">
        <f>"  """&amp;A1733&amp;""": {
    ""name"" : """&amp;SUBSTITUTE(F1733,"""","\""")&amp;""",
    ""latitude"" : "&amp;IF(D1733&lt;&gt;"",LEFT(D1733,2)&amp;"."&amp;RIGHT(D1733,LEN(D1733)-2),"0")&amp;",
    ""longitude"" : "&amp;IF(E1733&lt;&gt;"",LEFT(E1733,1)&amp;"."&amp;RIGHT(E1733,LEN(E1733)-1),"0")&amp;","&amp;"
    ""image"" : """&amp;N1733&amp;"""
  },"</f>
        <v xml:space="preserve">  "": {
    "name" : "Ndsm Graffiti 28",
    "latitude" : 52.401113,
    "longitude" : 4.895166,
    "image" : "https://lh6.ggpht.com/tapnJ_-Gj1cU2GJ4FIw-M284zwSlQMbWVY-5DvFD1C0YeBfxMnIDmVrfg8N1i6HtrcYQQP-5Yu5aqX17hwBmFQ"
  },</v>
      </c>
      <c r="C1733" s="4">
        <v>866177</v>
      </c>
      <c r="D1733" s="5">
        <v>52401113</v>
      </c>
      <c r="E1733" s="5">
        <v>4895166</v>
      </c>
      <c r="F1733" s="4" t="s">
        <v>8619</v>
      </c>
      <c r="G1733" s="4" t="s">
        <v>2916</v>
      </c>
      <c r="H1733" s="4" t="s">
        <v>2443</v>
      </c>
      <c r="I1733" s="4" t="s">
        <v>2531</v>
      </c>
      <c r="J1733" s="4" t="s">
        <v>2532</v>
      </c>
      <c r="K1733" s="4" t="s">
        <v>3539</v>
      </c>
      <c r="L1733" s="4" t="s">
        <v>8620</v>
      </c>
      <c r="M1733" s="4" t="s">
        <v>2715</v>
      </c>
      <c r="N1733" s="4" t="s">
        <v>13435</v>
      </c>
    </row>
    <row r="1734" spans="2:14" s="4" customFormat="1" x14ac:dyDescent="0.25">
      <c r="B1734" s="4" t="str">
        <f>"  """&amp;A1734&amp;""": {
    ""name"" : """&amp;SUBSTITUTE(F1734,"""","\""")&amp;""",
    ""latitude"" : "&amp;IF(D1734&lt;&gt;"",LEFT(D1734,2)&amp;"."&amp;RIGHT(D1734,LEN(D1734)-2),"0")&amp;",
    ""longitude"" : "&amp;IF(E1734&lt;&gt;"",LEFT(E1734,1)&amp;"."&amp;RIGHT(E1734,LEN(E1734)-1),"0")&amp;","&amp;"
    ""image"" : """&amp;N1734&amp;"""
  },"</f>
        <v xml:space="preserve">  "": {
    "name" : "Ndsm Graffiti",
    "latitude" : 52.40229,
    "longitude" : 4.895861,
    "image" : "https://lh5.ggpht.com/2u9MsQms5QCgykzxaBPSIW3PsVLs1KFTLMXHh0WF_72WGGeTPEhKQbPSTXgH28kra3Fi1YRH3ejiNhblaOU"
  },</v>
      </c>
      <c r="C1734" s="4">
        <v>817880</v>
      </c>
      <c r="D1734" s="5">
        <v>5240229</v>
      </c>
      <c r="E1734" s="5">
        <v>4895861</v>
      </c>
      <c r="F1734" s="4" t="s">
        <v>8348</v>
      </c>
      <c r="G1734" s="4" t="s">
        <v>2916</v>
      </c>
      <c r="H1734" s="4" t="s">
        <v>2443</v>
      </c>
      <c r="I1734" s="4" t="s">
        <v>2531</v>
      </c>
      <c r="J1734" s="4" t="s">
        <v>2532</v>
      </c>
      <c r="K1734" s="4" t="s">
        <v>7202</v>
      </c>
      <c r="L1734" s="4">
        <v>1</v>
      </c>
      <c r="M1734" s="4" t="s">
        <v>2757</v>
      </c>
      <c r="N1734" s="4" t="s">
        <v>13430</v>
      </c>
    </row>
    <row r="1735" spans="2:14" s="4" customFormat="1" x14ac:dyDescent="0.25">
      <c r="B1735" s="4" t="str">
        <f>"  """&amp;A1735&amp;""": {
    ""name"" : """&amp;SUBSTITUTE(F1735,"""","\""")&amp;""",
    ""latitude"" : "&amp;IF(D1735&lt;&gt;"",LEFT(D1735,2)&amp;"."&amp;RIGHT(D1735,LEN(D1735)-2),"0")&amp;",
    ""longitude"" : "&amp;IF(E1735&lt;&gt;"",LEFT(E1735,1)&amp;"."&amp;RIGHT(E1735,LEN(E1735)-1),"0")&amp;","&amp;"
    ""image"" : """&amp;N1735&amp;"""
  },"</f>
        <v xml:space="preserve">  "": {
    "name" : "Old DSM building",
    "latitude" : 52.401831,
    "longitude" : 4.897315,
    "image" : "https://lh4.ggpht.com/eDrkEYef8ZbZTpvQaDaK9oY7-r4bXdnJwi6vnFA18o1roAqq2V66aainSrKrPA_M1odsnPlaC4QRVFqaSOeqgfSuIlXNVmnN4AcP_xPS5wH-ZJc"
  },</v>
      </c>
      <c r="C1735" s="4">
        <v>437204</v>
      </c>
      <c r="D1735" s="5">
        <v>52401831</v>
      </c>
      <c r="E1735" s="5">
        <v>4897315</v>
      </c>
      <c r="F1735" s="4" t="s">
        <v>13571</v>
      </c>
      <c r="G1735" s="4" t="s">
        <v>2916</v>
      </c>
      <c r="H1735" s="4" t="s">
        <v>2443</v>
      </c>
      <c r="I1735" s="4" t="s">
        <v>2531</v>
      </c>
      <c r="J1735" s="4" t="s">
        <v>2532</v>
      </c>
      <c r="K1735" s="4" t="s">
        <v>7202</v>
      </c>
      <c r="L1735" s="4">
        <v>1</v>
      </c>
      <c r="M1735" s="4" t="s">
        <v>2757</v>
      </c>
      <c r="N1735" s="4" t="s">
        <v>13572</v>
      </c>
    </row>
    <row r="1736" spans="2:14" s="4" customFormat="1" x14ac:dyDescent="0.25">
      <c r="B1736" s="4" t="str">
        <f>"  """&amp;A1736&amp;""": {
    ""name"" : """&amp;SUBSTITUTE(F1736,"""","\""")&amp;""",
    ""latitude"" : "&amp;IF(D1736&lt;&gt;"",LEFT(D1736,2)&amp;"."&amp;RIGHT(D1736,LEN(D1736)-2),"0")&amp;",
    ""longitude"" : "&amp;IF(E1736&lt;&gt;"",LEFT(E1736,1)&amp;"."&amp;RIGHT(E1736,LEN(E1736)-1),"0")&amp;","&amp;"
    ""image"" : """&amp;N1736&amp;"""
  },"</f>
        <v xml:space="preserve">  "": {
    "name" : "Scheepsmotor",
    "latitude" : 52.409332,
    "longitude" : 4.881581,
    "image" : "https://lh3.ggpht.com/Pjl-pab-vn5AAeHTWHlSnRU7xyw-uxGF1wHof22zQdk1TeA1qtmk4oYJlN5OcBcg5aClcwcXGgd9JQaUb9g"
  },</v>
      </c>
      <c r="C1736" s="4">
        <v>434488</v>
      </c>
      <c r="D1736" s="5">
        <v>52409332</v>
      </c>
      <c r="E1736" s="5">
        <v>4881581</v>
      </c>
      <c r="F1736" s="4" t="s">
        <v>7201</v>
      </c>
      <c r="G1736" s="4" t="s">
        <v>2916</v>
      </c>
      <c r="H1736" s="4" t="s">
        <v>2443</v>
      </c>
      <c r="I1736" s="4" t="s">
        <v>2531</v>
      </c>
      <c r="J1736" s="4" t="s">
        <v>2532</v>
      </c>
      <c r="K1736" s="4" t="s">
        <v>7202</v>
      </c>
      <c r="L1736" s="4">
        <v>131</v>
      </c>
      <c r="M1736" s="4" t="s">
        <v>7203</v>
      </c>
      <c r="N1736" s="4" t="s">
        <v>14323</v>
      </c>
    </row>
    <row r="1737" spans="2:14" s="4" customFormat="1" x14ac:dyDescent="0.25">
      <c r="B1737" s="4" t="str">
        <f>"  """&amp;A1737&amp;""": {
    ""name"" : """&amp;SUBSTITUTE(F1737,"""","\""")&amp;""",
    ""latitude"" : "&amp;IF(D1737&lt;&gt;"",LEFT(D1737,2)&amp;"."&amp;RIGHT(D1737,LEN(D1737)-2),"0")&amp;",
    ""longitude"" : "&amp;IF(E1737&lt;&gt;"",LEFT(E1737,1)&amp;"."&amp;RIGHT(E1737,LEN(E1737)-1),"0")&amp;","&amp;"
    ""image"" : """&amp;N1737&amp;"""
  },"</f>
        <v xml:space="preserve">  "": {
    "name" : "Heftruck",
    "latitude" : 52.413182,
    "longitude" : 4.87372,
    "image" : "https://lh3.ggpht.com/NrUN8x5ry8rDRsk-fO5Hl81XRDWOgHLBeTj-_VbEjsruuvTdzvcAV65mmveVEZJIx3PBoDyEANtDS0qFH0s8"
  },</v>
      </c>
      <c r="C1737" s="4">
        <v>49324604</v>
      </c>
      <c r="D1737" s="5">
        <v>52413182</v>
      </c>
      <c r="E1737" s="5">
        <v>487372</v>
      </c>
      <c r="F1737" s="4" t="s">
        <v>12213</v>
      </c>
      <c r="G1737" s="4" t="s">
        <v>2916</v>
      </c>
      <c r="H1737" s="4" t="s">
        <v>2443</v>
      </c>
      <c r="I1737" s="4" t="s">
        <v>2531</v>
      </c>
      <c r="J1737" s="4" t="s">
        <v>2532</v>
      </c>
      <c r="K1737" s="4" t="s">
        <v>7202</v>
      </c>
      <c r="L1737" s="4">
        <v>221</v>
      </c>
      <c r="M1737" s="4" t="s">
        <v>16952</v>
      </c>
      <c r="N1737" s="4" t="s">
        <v>12214</v>
      </c>
    </row>
    <row r="1738" spans="2:14" s="4" customFormat="1" x14ac:dyDescent="0.25">
      <c r="B1738" s="4" t="str">
        <f>"  """&amp;A1738&amp;""": {
    ""name"" : """&amp;SUBSTITUTE(F1738,"""","\""")&amp;""",
    ""latitude"" : "&amp;IF(D1738&lt;&gt;"",LEFT(D1738,2)&amp;"."&amp;RIGHT(D1738,LEN(D1738)-2),"0")&amp;",
    ""longitude"" : "&amp;IF(E1738&lt;&gt;"",LEFT(E1738,1)&amp;"."&amp;RIGHT(E1738,LEN(E1738)-1),"0")&amp;","&amp;"
    ""image"" : """&amp;N1738&amp;"""
  },"</f>
        <v xml:space="preserve">  "": {
    "name" : "Wall Duck",
    "latitude" : 52.402888,
    "longitude" : 4.943455,
    "image" : "https://lh5.ggpht.com/2NShhxTajHYmfDnaZHvLYfErPez99WMui1YuM09VnFBE7SSXwRYrf0sfclwAnkA2CTeVkIbdCAHiWjSrukQ"
  },</v>
      </c>
      <c r="C1738" s="4">
        <v>49324598</v>
      </c>
      <c r="D1738" s="5">
        <v>52402888</v>
      </c>
      <c r="E1738" s="5">
        <v>4943455</v>
      </c>
      <c r="F1738" s="4" t="s">
        <v>15536</v>
      </c>
      <c r="G1738" s="4" t="s">
        <v>2916</v>
      </c>
      <c r="H1738" s="4" t="s">
        <v>2443</v>
      </c>
      <c r="I1738" s="4" t="s">
        <v>2531</v>
      </c>
      <c r="J1738" s="4" t="s">
        <v>2606</v>
      </c>
      <c r="K1738" s="4" t="s">
        <v>16949</v>
      </c>
      <c r="L1738" s="4">
        <v>185</v>
      </c>
      <c r="M1738" s="4" t="s">
        <v>16950</v>
      </c>
      <c r="N1738" s="4" t="s">
        <v>15537</v>
      </c>
    </row>
    <row r="1739" spans="2:14" s="4" customFormat="1" x14ac:dyDescent="0.25">
      <c r="B1739" s="4" t="str">
        <f>"  """&amp;A1739&amp;""": {
    ""name"" : """&amp;SUBSTITUTE(F1739,"""","\""")&amp;""",
    ""latitude"" : "&amp;IF(D1739&lt;&gt;"",LEFT(D1739,2)&amp;"."&amp;RIGHT(D1739,LEN(D1739)-2),"0")&amp;",
    ""longitude"" : "&amp;IF(E1739&lt;&gt;"",LEFT(E1739,1)&amp;"."&amp;RIGHT(E1739,LEN(E1739)-1),"0")&amp;","&amp;"
    ""image"" : """&amp;N1739&amp;"""
  },"</f>
        <v xml:space="preserve">  "": {
    "name" : "Speeltuin Amerbos",
    "latitude" : 52.403496,
    "longitude" : 4.94285,
    "image" : "https://lh3.googleusercontent.com/1kRFrtjtdiUer0Rx2hsEPlZALtaFdwjqZ2UzXL3AA1Nw97_DIMRYLLDfp88RrFJqinaJQZZDa7WMjljZGlpW"
  },</v>
      </c>
      <c r="C1739" s="4">
        <v>49324618</v>
      </c>
      <c r="D1739" s="5">
        <v>52403496</v>
      </c>
      <c r="E1739" s="5">
        <v>494285</v>
      </c>
      <c r="F1739" s="4" t="s">
        <v>14628</v>
      </c>
      <c r="G1739" s="4" t="s">
        <v>2916</v>
      </c>
      <c r="H1739" s="4" t="s">
        <v>2443</v>
      </c>
      <c r="I1739" s="4" t="s">
        <v>2531</v>
      </c>
      <c r="J1739" s="4" t="s">
        <v>2606</v>
      </c>
      <c r="K1739" s="4" t="s">
        <v>16949</v>
      </c>
      <c r="L1739" s="4">
        <v>361</v>
      </c>
      <c r="M1739" s="4">
        <v>1025</v>
      </c>
      <c r="N1739" s="4" t="s">
        <v>14629</v>
      </c>
    </row>
    <row r="1740" spans="2:14" s="4" customFormat="1" x14ac:dyDescent="0.25">
      <c r="B1740" s="4" t="str">
        <f>"  """&amp;A1740&amp;""": {
    ""name"" : """&amp;SUBSTITUTE(F1740,"""","\""")&amp;""",
    ""latitude"" : "&amp;IF(D1740&lt;&gt;"",LEFT(D1740,2)&amp;"."&amp;RIGHT(D1740,LEN(D1740)-2),"0")&amp;",
    ""longitude"" : "&amp;IF(E1740&lt;&gt;"",LEFT(E1740,1)&amp;"."&amp;RIGHT(E1740,LEN(E1740)-1),"0")&amp;","&amp;"
    ""image"" : """&amp;N1740&amp;"""
  },"</f>
        <v xml:space="preserve">  "": {
    "name" : "Kinderspeeltuin",
    "latitude" : 52.408461,
    "longitude" : 4.930496,
    "image" : "https://lh3.googleusercontent.com/6wYiOC8xd598ruGQrgp8gg_kM9Wec7OPZYdlV5CgVniNhAFjyYkuiuDTvYoqTBRjnRXkjvFqoBx8qLCgUORmqg"
  },</v>
      </c>
      <c r="C1740" s="4">
        <v>49162412</v>
      </c>
      <c r="D1740" s="5">
        <v>52408461</v>
      </c>
      <c r="E1740" s="5">
        <v>4930496</v>
      </c>
      <c r="F1740" s="4" t="s">
        <v>12673</v>
      </c>
      <c r="G1740" s="4" t="s">
        <v>2916</v>
      </c>
      <c r="H1740" s="4" t="s">
        <v>2443</v>
      </c>
      <c r="I1740" s="4" t="s">
        <v>2531</v>
      </c>
      <c r="J1740" s="4" t="s">
        <v>2606</v>
      </c>
      <c r="K1740" s="4" t="s">
        <v>17579</v>
      </c>
      <c r="N1740" s="4" t="s">
        <v>12674</v>
      </c>
    </row>
    <row r="1741" spans="2:14" s="4" customFormat="1" x14ac:dyDescent="0.25">
      <c r="B1741" s="4" t="str">
        <f>"  """&amp;A1741&amp;""": {
    ""name"" : """&amp;SUBSTITUTE(F1741,"""","\""")&amp;""",
    ""latitude"" : "&amp;IF(D1741&lt;&gt;"",LEFT(D1741,2)&amp;"."&amp;RIGHT(D1741,LEN(D1741)-2),"0")&amp;",
    ""longitude"" : "&amp;IF(E1741&lt;&gt;"",LEFT(E1741,1)&amp;"."&amp;RIGHT(E1741,LEN(E1741)-1),"0")&amp;","&amp;"
    ""image"" : """&amp;N1741&amp;"""
  },"</f>
        <v xml:space="preserve">  "": {
    "name" : "Graffiti Pvg Girl off Time",
    "latitude" : 52.395563,
    "longitude" : 4.93324,
    "image" : "https://lh4.ggpht.com/efcUQB3UzV8dNVYlkMfHZkwakC2bzw_ES3utE2AciScpFjQHb0LSWRlPlKy7_X4CmgfJXNWj-PHuiS_Tw-_o"
  },</v>
      </c>
      <c r="C1741" s="4">
        <v>226626</v>
      </c>
      <c r="D1741" s="5">
        <v>52395563</v>
      </c>
      <c r="E1741" s="5">
        <v>493324</v>
      </c>
      <c r="F1741" s="4" t="s">
        <v>6188</v>
      </c>
      <c r="G1741" s="4" t="s">
        <v>2916</v>
      </c>
      <c r="H1741" s="4" t="s">
        <v>2443</v>
      </c>
      <c r="I1741" s="4" t="s">
        <v>2531</v>
      </c>
      <c r="J1741" s="4" t="s">
        <v>2606</v>
      </c>
      <c r="K1741" s="4" t="s">
        <v>2719</v>
      </c>
      <c r="L1741" s="4">
        <v>123</v>
      </c>
      <c r="M1741" s="4" t="s">
        <v>6189</v>
      </c>
      <c r="N1741" s="4" t="s">
        <v>12085</v>
      </c>
    </row>
    <row r="1742" spans="2:14" s="4" customFormat="1" x14ac:dyDescent="0.25">
      <c r="B1742" s="4" t="str">
        <f>"  """&amp;A1742&amp;""": {
    ""name"" : """&amp;SUBSTITUTE(F1742,"""","\""")&amp;""",
    ""latitude"" : "&amp;IF(D1742&lt;&gt;"",LEFT(D1742,2)&amp;"."&amp;RIGHT(D1742,LEN(D1742)-2),"0")&amp;",
    ""longitude"" : "&amp;IF(E1742&lt;&gt;"",LEFT(E1742,1)&amp;"."&amp;RIGHT(E1742,LEN(E1742)-1),"0")&amp;","&amp;"
    ""image"" : """&amp;N1742&amp;"""
  },"</f>
        <v xml:space="preserve">  "": {
    "name" : "Plan van Gool, Loopbrug",
    "latitude" : 52.396808,
    "longitude" : 4.93655,
    "image" : "https://lh4.ggpht.com/TptMAgs18HQ8BQ0trSIM_qL07JRCOmToMz4NYRJHtoQHTzrFSHqnfM0m8PNvKMJXBXiVlgQ9n5f1O8Pu1ZuqWNIE5SpdJV-k6etLlp5h7eAf64IOXQ"
  },</v>
      </c>
      <c r="C1742" s="4">
        <v>1132237</v>
      </c>
      <c r="D1742" s="5">
        <v>52396808</v>
      </c>
      <c r="E1742" s="5">
        <v>493655</v>
      </c>
      <c r="F1742" s="4" t="s">
        <v>9920</v>
      </c>
      <c r="G1742" s="4" t="s">
        <v>2916</v>
      </c>
      <c r="H1742" s="4" t="s">
        <v>2443</v>
      </c>
      <c r="I1742" s="4" t="s">
        <v>2531</v>
      </c>
      <c r="J1742" s="4" t="s">
        <v>2606</v>
      </c>
      <c r="K1742" s="4" t="s">
        <v>17624</v>
      </c>
      <c r="M1742" s="4">
        <v>1025</v>
      </c>
      <c r="N1742" s="4" t="s">
        <v>13893</v>
      </c>
    </row>
    <row r="1743" spans="2:14" s="4" customFormat="1" x14ac:dyDescent="0.25">
      <c r="B1743" s="4" t="str">
        <f>"  """&amp;A1743&amp;""": {
    ""name"" : """&amp;SUBSTITUTE(F1743,"""","\""")&amp;""",
    ""latitude"" : "&amp;IF(D1743&lt;&gt;"",LEFT(D1743,2)&amp;"."&amp;RIGHT(D1743,LEN(D1743)-2),"0")&amp;",
    ""longitude"" : "&amp;IF(E1743&lt;&gt;"",LEFT(E1743,1)&amp;"."&amp;RIGHT(E1743,LEN(E1743)-1),"0")&amp;","&amp;"
    ""image"" : """&amp;N1743&amp;"""
  },"</f>
        <v xml:space="preserve">  "": {
    "name" : "Plan van Gool, Kunst",
    "latitude" : 52.397131,
    "longitude" : 4.936071,
    "image" : "https://lh4.ggpht.com/8hSv7RojgzAYtJL8ezIPpD0KTkLyvusxjBuFxSjCK026qHhyp6valsZ5ui-H-VSzOytis-4qykB493v6xgyRQg4StoT6_KtKQiOjSRjcWUSMeTm0"
  },</v>
      </c>
      <c r="C1743" s="4">
        <v>676220</v>
      </c>
      <c r="D1743" s="5">
        <v>52397131</v>
      </c>
      <c r="E1743" s="5">
        <v>4936071</v>
      </c>
      <c r="F1743" s="4" t="s">
        <v>13891</v>
      </c>
      <c r="G1743" s="4" t="s">
        <v>2916</v>
      </c>
      <c r="H1743" s="4" t="s">
        <v>2443</v>
      </c>
      <c r="I1743" s="4" t="s">
        <v>2531</v>
      </c>
      <c r="J1743" s="4" t="s">
        <v>2606</v>
      </c>
      <c r="K1743" s="4" t="s">
        <v>17624</v>
      </c>
      <c r="M1743" s="4">
        <v>1025</v>
      </c>
      <c r="N1743" s="4" t="s">
        <v>13892</v>
      </c>
    </row>
    <row r="1744" spans="2:14" s="4" customFormat="1" x14ac:dyDescent="0.25">
      <c r="B1744" s="4" t="str">
        <f>"  """&amp;A1744&amp;""": {
    ""name"" : """&amp;SUBSTITUTE(F1744,"""","\""")&amp;""",
    ""latitude"" : "&amp;IF(D1744&lt;&gt;"",LEFT(D1744,2)&amp;"."&amp;RIGHT(D1744,LEN(D1744)-2),"0")&amp;",
    ""longitude"" : "&amp;IF(E1744&lt;&gt;"",LEFT(E1744,1)&amp;"."&amp;RIGHT(E1744,LEN(E1744)-1),"0")&amp;","&amp;"
    ""image"" : """&amp;N1744&amp;"""
  },"</f>
        <v xml:space="preserve">  "": {
    "name" : "trappen in het plan van gool",
    "latitude" : 52.397779,
    "longitude" : 4.936277,
    "image" : "https://lh6.ggpht.com/DszIiLxVqX7bMnLk0RCvtBWCJZg2Z3-_06SFszFqpQjB6870jI_NQKO9sHpDCxUdb7lUxXmdMbCglDlZkKgCmvGIYBR2hcnBoFwd4wKYTSjj1NXF"
  },</v>
      </c>
      <c r="C1744" s="4">
        <v>717365</v>
      </c>
      <c r="D1744" s="5">
        <v>52397779</v>
      </c>
      <c r="E1744" s="5">
        <v>4936277</v>
      </c>
      <c r="F1744" s="4" t="s">
        <v>7841</v>
      </c>
      <c r="G1744" s="4" t="s">
        <v>2916</v>
      </c>
      <c r="H1744" s="4" t="s">
        <v>2443</v>
      </c>
      <c r="I1744" s="4" t="s">
        <v>2531</v>
      </c>
      <c r="J1744" s="4" t="s">
        <v>2606</v>
      </c>
      <c r="K1744" s="4" t="s">
        <v>17624</v>
      </c>
      <c r="M1744" s="4" t="s">
        <v>17659</v>
      </c>
      <c r="N1744" s="4" t="s">
        <v>15223</v>
      </c>
    </row>
    <row r="1745" spans="2:14" s="4" customFormat="1" x14ac:dyDescent="0.25">
      <c r="B1745" s="4" t="str">
        <f>"  """&amp;A1745&amp;""": {
    ""name"" : """&amp;SUBSTITUTE(F1745,"""","\""")&amp;""",
    ""latitude"" : "&amp;IF(D1745&lt;&gt;"",LEFT(D1745,2)&amp;"."&amp;RIGHT(D1745,LEN(D1745)-2),"0")&amp;",
    ""longitude"" : "&amp;IF(E1745&lt;&gt;"",LEFT(E1745,1)&amp;"."&amp;RIGHT(E1745,LEN(E1745)-1),"0")&amp;","&amp;"
    ""image"" : """&amp;N1745&amp;"""
  },"</f>
        <v xml:space="preserve">  "": {
    "name" : "De Nieuwe Noorder",
    "latitude" : 52.406621,
    "longitude" : 4.926401,
    "image" : "https://lh4.ggpht.com/x5ObyYSodkdbcgqVusGhb9OaLfSuEXoYCCEctFsxH75icziJPJmX3MrtGSl_v4oMi1Je2Pk7W_b-O-6mu4b2"
  },</v>
      </c>
      <c r="C1745" s="4">
        <v>49162382</v>
      </c>
      <c r="D1745" s="5">
        <v>52406621</v>
      </c>
      <c r="E1745" s="5">
        <v>4926401</v>
      </c>
      <c r="F1745" s="4" t="s">
        <v>11301</v>
      </c>
      <c r="G1745" s="4" t="s">
        <v>2916</v>
      </c>
      <c r="H1745" s="4" t="s">
        <v>2443</v>
      </c>
      <c r="I1745" s="4" t="s">
        <v>2531</v>
      </c>
      <c r="J1745" s="4" t="s">
        <v>2606</v>
      </c>
      <c r="K1745" s="4" t="s">
        <v>16816</v>
      </c>
      <c r="L1745" s="4">
        <v>83</v>
      </c>
      <c r="M1745" s="4" t="s">
        <v>16844</v>
      </c>
      <c r="N1745" s="4" t="s">
        <v>11302</v>
      </c>
    </row>
    <row r="1746" spans="2:14" s="4" customFormat="1" x14ac:dyDescent="0.25">
      <c r="B1746" s="4" t="str">
        <f>"  """&amp;A1746&amp;""": {
    ""name"" : """&amp;SUBSTITUTE(F1746,"""","\""")&amp;""",
    ""latitude"" : "&amp;IF(D1746&lt;&gt;"",LEFT(D1746,2)&amp;"."&amp;RIGHT(D1746,LEN(D1746)-2),"0")&amp;",
    ""longitude"" : "&amp;IF(E1746&lt;&gt;"",LEFT(E1746,1)&amp;"."&amp;RIGHT(E1746,LEN(E1746)-1),"0")&amp;","&amp;"
    ""image"" : """&amp;N1746&amp;"""
  },"</f>
        <v xml:space="preserve">  "": {
    "name" : "Bodem Paal",
    "latitude" : 52.407622,
    "longitude" : 4.951565,
    "image" : "https://lh3.googleusercontent.com/wQ1abdpX_DEQdBjYTe8rfKS65xvRV7wJjjenzlKZ36Mz8m88aU4n10RaxF-ad8QBEdbB_lsQFZ4HeF130C6FSw"
  },</v>
      </c>
      <c r="C1746" s="4">
        <v>49142941</v>
      </c>
      <c r="D1746" s="5">
        <v>52407622</v>
      </c>
      <c r="E1746" s="5">
        <v>4951565</v>
      </c>
      <c r="F1746" s="4" t="s">
        <v>10633</v>
      </c>
      <c r="G1746" s="4" t="s">
        <v>2916</v>
      </c>
      <c r="H1746" s="4" t="s">
        <v>2443</v>
      </c>
      <c r="I1746" s="4" t="s">
        <v>2531</v>
      </c>
      <c r="J1746" s="4" t="s">
        <v>2606</v>
      </c>
      <c r="K1746" s="4" t="s">
        <v>16816</v>
      </c>
      <c r="L1746" s="4">
        <v>165</v>
      </c>
      <c r="M1746" s="4" t="s">
        <v>16817</v>
      </c>
      <c r="N1746" s="4" t="s">
        <v>10634</v>
      </c>
    </row>
    <row r="1747" spans="2:14" s="4" customFormat="1" x14ac:dyDescent="0.25">
      <c r="B1747" s="4" t="str">
        <f>"  """&amp;A1747&amp;""": {
    ""name"" : """&amp;SUBSTITUTE(F1747,"""","\""")&amp;""",
    ""latitude"" : "&amp;IF(D1747&lt;&gt;"",LEFT(D1747,2)&amp;"."&amp;RIGHT(D1747,LEN(D1747)-2),"0")&amp;",
    ""longitude"" : "&amp;IF(E1747&lt;&gt;"",LEFT(E1747,1)&amp;"."&amp;RIGHT(E1747,LEN(E1747)-1),"0")&amp;","&amp;"
    ""image"" : """&amp;N1747&amp;"""
  },"</f>
        <v xml:space="preserve">  "": {
    "name" : "China Lion Amsterdam Noord",
    "latitude" : 52.40017,
    "longitude" : 4.93529,
    "image" : "https://lh5.ggpht.com/4_VnmOa7uy2T96ytoI7mHf4ZN65wDG6uxAZk_Z2lM4sBGnhm8JbMcHu8KSN9CgADPlStvr7PhcM7wevM4On9ttm-v12_yAR4FM5Mn1VQD3Aae82y"
  },</v>
      </c>
      <c r="C1747" s="4">
        <v>456563</v>
      </c>
      <c r="D1747" s="5">
        <v>5240017</v>
      </c>
      <c r="E1747" s="5">
        <v>493529</v>
      </c>
      <c r="F1747" s="4" t="s">
        <v>10947</v>
      </c>
      <c r="G1747" s="4" t="s">
        <v>2916</v>
      </c>
      <c r="H1747" s="4" t="s">
        <v>2443</v>
      </c>
      <c r="I1747" s="4" t="s">
        <v>2531</v>
      </c>
      <c r="J1747" s="4" t="s">
        <v>2606</v>
      </c>
      <c r="K1747" s="4" t="s">
        <v>2607</v>
      </c>
      <c r="L1747" s="4">
        <v>9</v>
      </c>
      <c r="M1747" s="4" t="s">
        <v>16046</v>
      </c>
      <c r="N1747" s="4" t="s">
        <v>10948</v>
      </c>
    </row>
    <row r="1748" spans="2:14" s="4" customFormat="1" x14ac:dyDescent="0.25">
      <c r="B1748" s="4" t="str">
        <f>"  """&amp;A1748&amp;""": {
    ""name"" : """&amp;SUBSTITUTE(F1748,"""","\""")&amp;""",
    ""latitude"" : "&amp;IF(D1748&lt;&gt;"",LEFT(D1748,2)&amp;"."&amp;RIGHT(D1748,LEN(D1748)-2),"0")&amp;",
    ""longitude"" : "&amp;IF(E1748&lt;&gt;"",LEFT(E1748,1)&amp;"."&amp;RIGHT(E1748,LEN(E1748)-1),"0")&amp;","&amp;"
    ""image"" : """&amp;N1748&amp;"""
  },"</f>
        <v xml:space="preserve">  "": {
    "name" : "Pammie",
    "latitude" : 52.39938,
    "longitude" : 4.934702,
    "image" : "https://lh3.googleusercontent.com/FAqMgzQahs_b7vmDKoTqUW2JvYigs8AS4QKoScqKGYxZbg9tpP5xux_2_3hEtRbMfCiAurmaWLR3XHE8Xqgy"
  },</v>
      </c>
      <c r="C1748" s="4">
        <v>49371621</v>
      </c>
      <c r="D1748" s="5">
        <v>5239938</v>
      </c>
      <c r="E1748" s="5">
        <v>4934702</v>
      </c>
      <c r="F1748" s="4" t="s">
        <v>13750</v>
      </c>
      <c r="G1748" s="4" t="s">
        <v>2916</v>
      </c>
      <c r="H1748" s="4" t="s">
        <v>2443</v>
      </c>
      <c r="I1748" s="4" t="s">
        <v>2531</v>
      </c>
      <c r="J1748" s="4" t="s">
        <v>2606</v>
      </c>
      <c r="K1748" s="4" t="s">
        <v>2607</v>
      </c>
      <c r="L1748" s="4">
        <v>10</v>
      </c>
      <c r="M1748" s="4" t="s">
        <v>17147</v>
      </c>
      <c r="N1748" s="4" t="s">
        <v>13751</v>
      </c>
    </row>
    <row r="1749" spans="2:14" s="4" customFormat="1" x14ac:dyDescent="0.25">
      <c r="B1749" s="4" t="str">
        <f>"  """&amp;A1749&amp;""": {
    ""name"" : """&amp;SUBSTITUTE(F1749,"""","\""")&amp;""",
    ""latitude"" : "&amp;IF(D1749&lt;&gt;"",LEFT(D1749,2)&amp;"."&amp;RIGHT(D1749,LEN(D1749)-2),"0")&amp;",
    ""longitude"" : "&amp;IF(E1749&lt;&gt;"",LEFT(E1749,1)&amp;"."&amp;RIGHT(E1749,LEN(E1749)-1),"0")&amp;","&amp;"
    ""image"" : """&amp;N1749&amp;"""
  },"</f>
        <v xml:space="preserve">  "": {
    "name" : "krokodil op het boven y",
    "latitude" : 52.398762,
    "longitude" : 4.937462,
    "image" : "https://lh3.ggpht.com/6L_dDGWWmr46M1JNH7kUiayEVh9PYmYSe_svvdo5QG1zyGm5s97j6O_TTE49WZy560s5DgrtbTEx2cNlmrFj8d3o4d2S338HColMxBesSiFnQh9U"
  },</v>
      </c>
      <c r="C1749" s="4">
        <v>136376</v>
      </c>
      <c r="D1749" s="5">
        <v>52398762</v>
      </c>
      <c r="E1749" s="5">
        <v>4937462</v>
      </c>
      <c r="F1749" s="4" t="s">
        <v>5604</v>
      </c>
      <c r="G1749" s="4" t="s">
        <v>2916</v>
      </c>
      <c r="H1749" s="4" t="s">
        <v>2443</v>
      </c>
      <c r="I1749" s="4" t="s">
        <v>2531</v>
      </c>
      <c r="J1749" s="4" t="s">
        <v>2606</v>
      </c>
      <c r="K1749" s="4" t="s">
        <v>2607</v>
      </c>
      <c r="L1749" s="4">
        <v>82</v>
      </c>
      <c r="M1749" s="4" t="s">
        <v>2608</v>
      </c>
      <c r="N1749" s="4" t="s">
        <v>12770</v>
      </c>
    </row>
    <row r="1750" spans="2:14" s="4" customFormat="1" x14ac:dyDescent="0.25">
      <c r="B1750" s="4" t="str">
        <f>"  """&amp;A1750&amp;""": {
    ""name"" : """&amp;SUBSTITUTE(F1750,"""","\""")&amp;""",
    ""latitude"" : "&amp;IF(D1750&lt;&gt;"",LEFT(D1750,2)&amp;"."&amp;RIGHT(D1750,LEN(D1750)-2),"0")&amp;",
    ""longitude"" : "&amp;IF(E1750&lt;&gt;"",LEFT(E1750,1)&amp;"."&amp;RIGHT(E1750,LEN(E1750)-1),"0")&amp;","&amp;"
    ""image"" : """&amp;N1750&amp;"""
  },"</f>
        <v xml:space="preserve">  "": {
    "name" : "Buikslotermeerplein IJsje",
    "latitude" : 52.398163,
    "longitude" : 4.936929,
    "image" : "https://lh5.ggpht.com/HOhLiEil70u2-80Xv7DoT09otTTNHO2a3nKYqkwj8rRWZ7M-P-qqoPJdgNOEjCHE2cEnckudSHTDseaoWxurXw"
  },</v>
      </c>
      <c r="C1750" s="4">
        <v>172946</v>
      </c>
      <c r="D1750" s="5">
        <v>52398163</v>
      </c>
      <c r="E1750" s="5">
        <v>4936929</v>
      </c>
      <c r="F1750" s="4" t="s">
        <v>5803</v>
      </c>
      <c r="G1750" s="4" t="s">
        <v>2916</v>
      </c>
      <c r="H1750" s="4" t="s">
        <v>2443</v>
      </c>
      <c r="I1750" s="4" t="s">
        <v>2531</v>
      </c>
      <c r="J1750" s="4" t="s">
        <v>2606</v>
      </c>
      <c r="K1750" s="4" t="s">
        <v>2607</v>
      </c>
      <c r="L1750" s="4">
        <v>90</v>
      </c>
      <c r="M1750" s="4" t="s">
        <v>5804</v>
      </c>
      <c r="N1750" s="4" t="s">
        <v>10803</v>
      </c>
    </row>
    <row r="1751" spans="2:14" s="4" customFormat="1" x14ac:dyDescent="0.25">
      <c r="B1751" s="4" t="str">
        <f>"  """&amp;A1751&amp;""": {
    ""name"" : """&amp;SUBSTITUTE(F1751,"""","\""")&amp;""",
    ""latitude"" : "&amp;IF(D1751&lt;&gt;"",LEFT(D1751,2)&amp;"."&amp;RIGHT(D1751,LEN(D1751)-2),"0")&amp;",
    ""longitude"" : "&amp;IF(E1751&lt;&gt;"",LEFT(E1751,1)&amp;"."&amp;RIGHT(E1751,LEN(E1751)-1),"0")&amp;","&amp;"
    ""image"" : """&amp;N1751&amp;"""
  },"</f>
        <v xml:space="preserve">  "": {
    "name" : "Boven tY Winkelcentrum",
    "latitude" : 52.398992,
    "longitude" : 4.939389,
    "image" : "https://lh6.ggpht.com/-QKLXI3tHZG-rIbQD_5HD2qqNaxBvXo7etNq-zxjUy9vaqST6qJAxgoVYKpldqx19ybbuIG7Mih4WVjiH6Y0"
  },</v>
      </c>
      <c r="C1751" s="4">
        <v>827002</v>
      </c>
      <c r="D1751" s="5">
        <v>52398992</v>
      </c>
      <c r="E1751" s="5">
        <v>4939389</v>
      </c>
      <c r="F1751" s="4" t="s">
        <v>8380</v>
      </c>
      <c r="G1751" s="4" t="s">
        <v>2916</v>
      </c>
      <c r="H1751" s="4" t="s">
        <v>2443</v>
      </c>
      <c r="I1751" s="4" t="s">
        <v>2531</v>
      </c>
      <c r="J1751" s="4" t="s">
        <v>2606</v>
      </c>
      <c r="K1751" s="4" t="s">
        <v>2607</v>
      </c>
      <c r="L1751" s="4">
        <v>219</v>
      </c>
      <c r="M1751" s="4" t="s">
        <v>8381</v>
      </c>
      <c r="N1751" s="4" t="s">
        <v>10715</v>
      </c>
    </row>
    <row r="1752" spans="2:14" s="4" customFormat="1" x14ac:dyDescent="0.25">
      <c r="B1752" s="4" t="str">
        <f>"  """&amp;A1752&amp;""": {
    ""name"" : """&amp;SUBSTITUTE(F1752,"""","\""")&amp;""",
    ""latitude"" : "&amp;IF(D1752&lt;&gt;"",LEFT(D1752,2)&amp;"."&amp;RIGHT(D1752,LEN(D1752)-2),"0")&amp;",
    ""longitude"" : "&amp;IF(E1752&lt;&gt;"",LEFT(E1752,1)&amp;"."&amp;RIGHT(E1752,LEN(E1752)-1),"0")&amp;","&amp;"
    ""image"" : """&amp;N1752&amp;"""
  },"</f>
        <v xml:space="preserve">  "": {
    "name" : "Spiraal Metaal",
    "latitude" : 52.398266,
    "longitude" : 4.941215,
    "image" : "https://lh3.googleusercontent.com/JcajoIVkmIVuSuh_RsU2aVCpd2zh_9rQ_ZIMdVRhBzUWcZexZOLsmWZ6CipUApnwNxp1JwxqxqJ4f-5lUqSjlg"
  },</v>
      </c>
      <c r="C1752" s="4">
        <v>49333757</v>
      </c>
      <c r="D1752" s="5">
        <v>52398266</v>
      </c>
      <c r="E1752" s="5">
        <v>4941215</v>
      </c>
      <c r="F1752" s="4" t="s">
        <v>14731</v>
      </c>
      <c r="G1752" s="4" t="s">
        <v>2916</v>
      </c>
      <c r="H1752" s="4" t="s">
        <v>2443</v>
      </c>
      <c r="I1752" s="4" t="s">
        <v>2531</v>
      </c>
      <c r="J1752" s="4" t="s">
        <v>2606</v>
      </c>
      <c r="K1752" s="4" t="s">
        <v>2607</v>
      </c>
      <c r="L1752" s="4">
        <v>475</v>
      </c>
      <c r="M1752" s="4" t="s">
        <v>16944</v>
      </c>
      <c r="N1752" s="4" t="s">
        <v>14732</v>
      </c>
    </row>
    <row r="1753" spans="2:14" s="4" customFormat="1" x14ac:dyDescent="0.25">
      <c r="B1753" s="4" t="str">
        <f>"  """&amp;A1753&amp;""": {
    ""name"" : """&amp;SUBSTITUTE(F1753,"""","\""")&amp;""",
    ""latitude"" : "&amp;IF(D1753&lt;&gt;"",LEFT(D1753,2)&amp;"."&amp;RIGHT(D1753,LEN(D1753)-2),"0")&amp;",
    ""longitude"" : "&amp;IF(E1753&lt;&gt;"",LEFT(E1753,1)&amp;"."&amp;RIGHT(E1753,LEN(E1753)-1),"0")&amp;","&amp;"
    ""image"" : """&amp;N1753&amp;"""
  },"</f>
        <v xml:space="preserve">  "": {
    "name" : "Om Te Overleven Poem Mural",
    "latitude" : 52.397829,
    "longitude" : 4.941991,
    "image" : "https://lh3.googleusercontent.com/LDjCs1t_NElLh0kGyEypBeAuKiL34uOfHlhIFyrE2LgIXpIUm0xNOccHpqdqbJtYaSpCc_hJwB6UzkbtkGCP"
  },</v>
      </c>
      <c r="C1753" s="4">
        <v>49324601</v>
      </c>
      <c r="D1753" s="5">
        <v>52397829</v>
      </c>
      <c r="E1753" s="5">
        <v>4941991</v>
      </c>
      <c r="F1753" s="4" t="s">
        <v>13606</v>
      </c>
      <c r="G1753" s="4" t="s">
        <v>2916</v>
      </c>
      <c r="H1753" s="4" t="s">
        <v>2443</v>
      </c>
      <c r="I1753" s="4" t="s">
        <v>2531</v>
      </c>
      <c r="J1753" s="4" t="s">
        <v>2606</v>
      </c>
      <c r="K1753" s="4" t="s">
        <v>2607</v>
      </c>
      <c r="L1753" s="4">
        <v>487</v>
      </c>
      <c r="M1753" s="4" t="s">
        <v>16944</v>
      </c>
      <c r="N1753" s="4" t="s">
        <v>13607</v>
      </c>
    </row>
    <row r="1754" spans="2:14" s="4" customFormat="1" x14ac:dyDescent="0.25">
      <c r="B1754" s="4" t="str">
        <f>"  """&amp;A1754&amp;""": {
    ""name"" : """&amp;SUBSTITUTE(F1754,"""","\""")&amp;""",
    ""latitude"" : "&amp;IF(D1754&lt;&gt;"",LEFT(D1754,2)&amp;"."&amp;RIGHT(D1754,LEN(D1754)-2),"0")&amp;",
    ""longitude"" : "&amp;IF(E1754&lt;&gt;"",LEFT(E1754,1)&amp;"."&amp;RIGHT(E1754,LEN(E1754)-1),"0")&amp;","&amp;"
    ""image"" : """&amp;N1754&amp;"""
  },"</f>
        <v xml:space="preserve">  "": {
    "name" : "Stadsdeelhuis Noord",
    "latitude" : 52.400999,
    "longitude" : 4.933343,
    "image" : "https://lh5.ggpht.com/AXM15ZaS28-b5HFj9rm81P1yRNYLYDBAvKMTZlY8pTvfSZJWO9VQ4qDPN14M-R7GzGGTDWhBS0MNcrMHRCYs"
  },</v>
      </c>
      <c r="C1754" s="4">
        <v>49371529</v>
      </c>
      <c r="D1754" s="5">
        <v>52400999</v>
      </c>
      <c r="E1754" s="5">
        <v>4933343</v>
      </c>
      <c r="F1754" s="4" t="s">
        <v>14761</v>
      </c>
      <c r="G1754" s="4" t="s">
        <v>2916</v>
      </c>
      <c r="H1754" s="4" t="s">
        <v>2443</v>
      </c>
      <c r="I1754" s="4" t="s">
        <v>2531</v>
      </c>
      <c r="J1754" s="4" t="s">
        <v>2606</v>
      </c>
      <c r="K1754" s="4" t="s">
        <v>2607</v>
      </c>
      <c r="L1754" s="4">
        <v>2000</v>
      </c>
      <c r="M1754" s="4" t="s">
        <v>17054</v>
      </c>
      <c r="N1754" s="4" t="s">
        <v>14762</v>
      </c>
    </row>
    <row r="1755" spans="2:14" s="4" customFormat="1" x14ac:dyDescent="0.25">
      <c r="B1755" s="4" t="str">
        <f>"  """&amp;A1755&amp;""": {
    ""name"" : """&amp;SUBSTITUTE(F1755,"""","\""")&amp;""",
    ""latitude"" : "&amp;IF(D1755&lt;&gt;"",LEFT(D1755,2)&amp;"."&amp;RIGHT(D1755,LEN(D1755)-2),"0")&amp;",
    ""longitude"" : "&amp;IF(E1755&lt;&gt;"",LEFT(E1755,1)&amp;"."&amp;RIGHT(E1755,LEN(E1755)-1),"0")&amp;","&amp;"
    ""image"" : """&amp;N1755&amp;"""
  },"</f>
        <v xml:space="preserve">  "": {
    "name" : "Parkeergarage Buikslotermeerplein",
    "latitude" : 52.399472,
    "longitude" : 4.938253,
    "image" : "https://lh5.ggpht.com/w2r7iuFrvYgMDh4vT5oXXFaHykgUwttMjkGkSw74wiB-mFaMfwr3l5dk01WGU_ErcCkuDZ02XLO4E_3UUHVpbqrlffY5DB3A1U3xey_vf8o89Do"
  },</v>
      </c>
      <c r="C1755" s="4">
        <v>508061</v>
      </c>
      <c r="D1755" s="5">
        <v>52399472</v>
      </c>
      <c r="E1755" s="5">
        <v>4938253</v>
      </c>
      <c r="F1755" s="4" t="s">
        <v>13764</v>
      </c>
      <c r="G1755" s="4" t="s">
        <v>2916</v>
      </c>
      <c r="H1755" s="4" t="s">
        <v>2443</v>
      </c>
      <c r="I1755" s="4" t="s">
        <v>2531</v>
      </c>
      <c r="J1755" s="4" t="s">
        <v>2606</v>
      </c>
      <c r="K1755" s="4" t="s">
        <v>17620</v>
      </c>
      <c r="M1755" s="4">
        <v>1025</v>
      </c>
      <c r="N1755" s="4" t="s">
        <v>13765</v>
      </c>
    </row>
    <row r="1756" spans="2:14" s="4" customFormat="1" x14ac:dyDescent="0.25">
      <c r="B1756" s="4" t="str">
        <f>"  """&amp;A1756&amp;""": {
    ""name"" : """&amp;SUBSTITUTE(F1756,"""","\""")&amp;""",
    ""latitude"" : "&amp;IF(D1756&lt;&gt;"",LEFT(D1756,2)&amp;"."&amp;RIGHT(D1756,LEN(D1756)-2),"0")&amp;",
    ""longitude"" : "&amp;IF(E1756&lt;&gt;"",LEFT(E1756,1)&amp;"."&amp;RIGHT(E1756,LEN(E1756)-1),"0")&amp;","&amp;"
    ""image"" : """&amp;N1756&amp;"""
  },"</f>
        <v xml:space="preserve">  "": {
    "name" : "Aluminium Slide Art",
    "latitude" : 52.408252,
    "longitude" : 4.93169,
    "image" : "https://lh3.googleusercontent.com/tK7754OtNVioj7BW_BkY_jZxx5TnDJVZtrqhLkEIcOrG_c_rI-ca3IDE8Qhc2kbCFvP1pkVmbzCnDPtLgSLZkA"
  },</v>
      </c>
      <c r="C1756" s="4">
        <v>49324589</v>
      </c>
      <c r="D1756" s="5">
        <v>52408252</v>
      </c>
      <c r="E1756" s="5">
        <v>493169</v>
      </c>
      <c r="F1756" s="4" t="s">
        <v>10064</v>
      </c>
      <c r="G1756" s="4" t="s">
        <v>2916</v>
      </c>
      <c r="H1756" s="4" t="s">
        <v>2443</v>
      </c>
      <c r="I1756" s="4" t="s">
        <v>2531</v>
      </c>
      <c r="J1756" s="4" t="s">
        <v>2606</v>
      </c>
      <c r="K1756" s="4" t="s">
        <v>16938</v>
      </c>
      <c r="L1756" s="4">
        <v>29</v>
      </c>
      <c r="M1756" s="4" t="s">
        <v>16939</v>
      </c>
      <c r="N1756" s="4" t="s">
        <v>10065</v>
      </c>
    </row>
    <row r="1757" spans="2:14" s="4" customFormat="1" x14ac:dyDescent="0.25">
      <c r="B1757" s="4" t="str">
        <f>"  """&amp;A1757&amp;""": {
    ""name"" : """&amp;SUBSTITUTE(F1757,"""","\""")&amp;""",
    ""latitude"" : "&amp;IF(D1757&lt;&gt;"",LEFT(D1757,2)&amp;"."&amp;RIGHT(D1757,LEN(D1757)-2),"0")&amp;",
    ""longitude"" : "&amp;IF(E1757&lt;&gt;"",LEFT(E1757,1)&amp;"."&amp;RIGHT(E1757,LEN(E1757)-1),"0")&amp;","&amp;"
    ""image"" : """&amp;N1757&amp;"""
  },"</f>
        <v xml:space="preserve">  "": {
    "name" : "Station Noord",
    "latitude" : 52.401497,
    "longitude" : 4.931713,
    "image" : "https://lh3.googleusercontent.com/uB3vEiAcyRyB2JGk5svMVuzEOIHt0jODNpNKMh-ru7_-oOA-mVhIXO6ll8jcyKzzTEPwfk4-f5viVFcT-RE1"
  },</v>
      </c>
      <c r="C1757" s="4">
        <v>49940571</v>
      </c>
      <c r="D1757" s="5">
        <v>52401497</v>
      </c>
      <c r="E1757" s="5">
        <v>4931713</v>
      </c>
      <c r="F1757" s="4" t="s">
        <v>14793</v>
      </c>
      <c r="G1757" s="4" t="s">
        <v>2916</v>
      </c>
      <c r="H1757" s="4" t="s">
        <v>2443</v>
      </c>
      <c r="I1757" s="4" t="s">
        <v>2531</v>
      </c>
      <c r="J1757" s="4" t="s">
        <v>2606</v>
      </c>
      <c r="K1757" s="4" t="s">
        <v>17399</v>
      </c>
      <c r="L1757" s="4">
        <v>5</v>
      </c>
      <c r="M1757" s="4" t="s">
        <v>17400</v>
      </c>
      <c r="N1757" s="4" t="s">
        <v>14794</v>
      </c>
    </row>
    <row r="1758" spans="2:14" s="4" customFormat="1" x14ac:dyDescent="0.25">
      <c r="B1758" s="4" t="str">
        <f>"  """&amp;A1758&amp;""": {
    ""name"" : """&amp;SUBSTITUTE(F1758,"""","\""")&amp;""",
    ""latitude"" : "&amp;IF(D1758&lt;&gt;"",LEFT(D1758,2)&amp;"."&amp;RIGHT(D1758,LEN(D1758)-2),"0")&amp;",
    ""longitude"" : "&amp;IF(E1758&lt;&gt;"",LEFT(E1758,1)&amp;"."&amp;RIGHT(E1758,LEN(E1758)-1),"0")&amp;","&amp;"
    ""image"" : """&amp;N1758&amp;"""
  },"</f>
        <v xml:space="preserve">  "": {
    "name" : "De Portal Van PvG",
    "latitude" : 52.39545,
    "longitude" : 4.935546,
    "image" : "https://lh6.ggpht.com/eeKxKrYUDmgv4gFJsxK-Q6x7nMNglPPjZT-4DUb6S-Gtx3ag-zHrzwtzi_OWzNC94-NfOLDqIH3Z4n5K57zG"
  },</v>
      </c>
      <c r="C1758" s="4">
        <v>1098251</v>
      </c>
      <c r="D1758" s="5">
        <v>5239545</v>
      </c>
      <c r="E1758" s="5">
        <v>4935546</v>
      </c>
      <c r="F1758" s="4" t="s">
        <v>9810</v>
      </c>
      <c r="G1758" s="4" t="s">
        <v>2916</v>
      </c>
      <c r="H1758" s="4" t="s">
        <v>2443</v>
      </c>
      <c r="I1758" s="4" t="s">
        <v>2531</v>
      </c>
      <c r="J1758" s="4" t="s">
        <v>2606</v>
      </c>
      <c r="K1758" s="4" t="s">
        <v>8806</v>
      </c>
      <c r="L1758" s="4">
        <v>1</v>
      </c>
      <c r="M1758" s="4">
        <v>1025</v>
      </c>
      <c r="N1758" s="4" t="s">
        <v>11342</v>
      </c>
    </row>
    <row r="1759" spans="2:14" s="4" customFormat="1" x14ac:dyDescent="0.25">
      <c r="B1759" s="4" t="str">
        <f>"  """&amp;A1759&amp;""": {
    ""name"" : """&amp;SUBSTITUTE(F1759,"""","\""")&amp;""",
    ""latitude"" : "&amp;IF(D1759&lt;&gt;"",LEFT(D1759,2)&amp;"."&amp;RIGHT(D1759,LEN(D1759)-2),"0")&amp;",
    ""longitude"" : "&amp;IF(E1759&lt;&gt;"",LEFT(E1759,1)&amp;"."&amp;RIGHT(E1759,LEN(E1759)-1),"0")&amp;","&amp;"
    ""image"" : """&amp;N1759&amp;"""
  },"</f>
        <v xml:space="preserve">  "": {
    "name" : "Graffiti Pvg 1",
    "latitude" : 52.394878,
    "longitude" : 4.933894,
    "image" : "https://lh5.ggpht.com/yTTkj6BDBLSRXz_f1uyH4YpsfibwGJsg0EOSVM9n_T9m41Ya8RV-J3U9jR5qg-_P6FdAv74Kd-lBfJLO8cLM"
  },</v>
      </c>
      <c r="C1759" s="4">
        <v>900013</v>
      </c>
      <c r="D1759" s="5">
        <v>52394878</v>
      </c>
      <c r="E1759" s="5">
        <v>4933894</v>
      </c>
      <c r="F1759" s="4" t="s">
        <v>8805</v>
      </c>
      <c r="G1759" s="4" t="s">
        <v>2916</v>
      </c>
      <c r="H1759" s="4" t="s">
        <v>2443</v>
      </c>
      <c r="I1759" s="4" t="s">
        <v>2531</v>
      </c>
      <c r="J1759" s="4" t="s">
        <v>2606</v>
      </c>
      <c r="K1759" s="4" t="s">
        <v>8806</v>
      </c>
      <c r="L1759" s="4">
        <v>6</v>
      </c>
      <c r="M1759" s="4" t="s">
        <v>8807</v>
      </c>
      <c r="N1759" s="4" t="s">
        <v>12082</v>
      </c>
    </row>
    <row r="1760" spans="2:14" s="4" customFormat="1" x14ac:dyDescent="0.25">
      <c r="B1760" s="4" t="str">
        <f>"  """&amp;A1760&amp;""": {
    ""name"" : """&amp;SUBSTITUTE(F1760,"""","\""")&amp;""",
    ""latitude"" : "&amp;IF(D1760&lt;&gt;"",LEFT(D1760,2)&amp;"."&amp;RIGHT(D1760,LEN(D1760)-2),"0")&amp;",
    ""longitude"" : "&amp;IF(E1760&lt;&gt;"",LEFT(E1760,1)&amp;"."&amp;RIGHT(E1760,LEN(E1760)-1),"0")&amp;","&amp;"
    ""image"" : """&amp;N1760&amp;"""
  },"</f>
        <v xml:space="preserve">  "": {
    "name" : "De Gang",
    "latitude" : 52.395419,
    "longitude" : 4.934706,
    "image" : "https://lh4.ggpht.com/gMP9RnRcTmkYzShsEbERZcSHOTAnj7MUYD4K6OeQEqAm6rpVzD7pPrn6tlHfHa-Hv2aerN9XyU2jCqEohOU"
  },</v>
      </c>
      <c r="C1760" s="4">
        <v>308796</v>
      </c>
      <c r="D1760" s="5">
        <v>52395419</v>
      </c>
      <c r="E1760" s="5">
        <v>4934706</v>
      </c>
      <c r="F1760" s="4" t="s">
        <v>11213</v>
      </c>
      <c r="G1760" s="4" t="s">
        <v>2916</v>
      </c>
      <c r="H1760" s="4" t="s">
        <v>2443</v>
      </c>
      <c r="I1760" s="4" t="s">
        <v>2531</v>
      </c>
      <c r="J1760" s="4" t="s">
        <v>2606</v>
      </c>
      <c r="K1760" s="4" t="s">
        <v>8806</v>
      </c>
      <c r="L1760" s="4">
        <v>40</v>
      </c>
      <c r="M1760" s="4" t="s">
        <v>8807</v>
      </c>
      <c r="N1760" s="4" t="s">
        <v>11214</v>
      </c>
    </row>
    <row r="1761" spans="2:14" s="4" customFormat="1" x14ac:dyDescent="0.25">
      <c r="B1761" s="4" t="str">
        <f>"  """&amp;A1761&amp;""": {
    ""name"" : """&amp;SUBSTITUTE(F1761,"""","\""")&amp;""",
    ""latitude"" : "&amp;IF(D1761&lt;&gt;"",LEFT(D1761,2)&amp;"."&amp;RIGHT(D1761,LEN(D1761)-2),"0")&amp;",
    ""longitude"" : "&amp;IF(E1761&lt;&gt;"",LEFT(E1761,1)&amp;"."&amp;RIGHT(E1761,LEN(E1761)-1),"0")&amp;","&amp;"
    ""image"" : """&amp;N1761&amp;"""
  },"</f>
        <v xml:space="preserve">  "": {
    "name" : "Plan van Gool Luchtbrug Geel",
    "latitude" : 52.394701,
    "longitude" : 4.936834,
    "image" : "https://lh5.ggpht.com/IdgUPbUCthc5zIl9YMPW35kDZjD4Gpf6qzWh-w7uTReMkSq92YTmxnQcyywslA97ECaiHUnIOcfLq7gP4y3aLA"
  },</v>
      </c>
      <c r="C1761" s="4">
        <v>541899</v>
      </c>
      <c r="D1761" s="5">
        <v>52394701</v>
      </c>
      <c r="E1761" s="5">
        <v>4936834</v>
      </c>
      <c r="F1761" s="4" t="s">
        <v>13894</v>
      </c>
      <c r="G1761" s="4" t="s">
        <v>2916</v>
      </c>
      <c r="H1761" s="4" t="s">
        <v>2443</v>
      </c>
      <c r="I1761" s="4" t="s">
        <v>2531</v>
      </c>
      <c r="J1761" s="4" t="s">
        <v>2606</v>
      </c>
      <c r="K1761" s="4" t="s">
        <v>8806</v>
      </c>
      <c r="L1761" s="4">
        <v>280</v>
      </c>
      <c r="M1761" s="4">
        <v>1025</v>
      </c>
      <c r="N1761" s="4" t="s">
        <v>13895</v>
      </c>
    </row>
    <row r="1762" spans="2:14" s="4" customFormat="1" x14ac:dyDescent="0.25">
      <c r="B1762" s="4" t="str">
        <f>"  """&amp;A1762&amp;""": {
    ""name"" : """&amp;SUBSTITUTE(F1762,"""","\""")&amp;""",
    ""latitude"" : "&amp;IF(D1762&lt;&gt;"",LEFT(D1762,2)&amp;"."&amp;RIGHT(D1762,LEN(D1762)-2),"0")&amp;",
    ""longitude"" : "&amp;IF(E1762&lt;&gt;"",LEFT(E1762,1)&amp;"."&amp;RIGHT(E1762,LEN(E1762)-1),"0")&amp;","&amp;"
    ""image"" : """&amp;N1762&amp;"""
  },"</f>
        <v xml:space="preserve">  "": {
    "name" : "Graffiti Pvg Face",
    "latitude" : 52.395081,
    "longitude" : 4.93422,
    "image" : "https://lh6.ggpht.com/oBbAfR4XNOG-fneMYekCZn0s3l-7DkPs2_n2eWxbB9w3U-1vhPmgIa9xORWdBnvMd2m_L9Kf2bqz0iqx2sJi"
  },</v>
      </c>
      <c r="C1762" s="4">
        <v>281527</v>
      </c>
      <c r="D1762" s="5">
        <v>52395081</v>
      </c>
      <c r="E1762" s="5">
        <v>493422</v>
      </c>
      <c r="F1762" s="4" t="s">
        <v>6404</v>
      </c>
      <c r="G1762" s="4" t="s">
        <v>2916</v>
      </c>
      <c r="H1762" s="4" t="s">
        <v>2443</v>
      </c>
      <c r="I1762" s="4" t="s">
        <v>2531</v>
      </c>
      <c r="J1762" s="4" t="s">
        <v>2606</v>
      </c>
      <c r="K1762" s="4" t="s">
        <v>6405</v>
      </c>
      <c r="L1762" s="4">
        <v>6</v>
      </c>
      <c r="M1762" s="4" t="s">
        <v>6406</v>
      </c>
      <c r="N1762" s="4" t="s">
        <v>12084</v>
      </c>
    </row>
    <row r="1763" spans="2:14" s="4" customFormat="1" x14ac:dyDescent="0.25">
      <c r="B1763" s="4" t="str">
        <f>"  """&amp;A1763&amp;""": {
    ""name"" : """&amp;SUBSTITUTE(F1763,"""","\""")&amp;""",
    ""latitude"" : "&amp;IF(D1763&lt;&gt;"",LEFT(D1763,2)&amp;"."&amp;RIGHT(D1763,LEN(D1763)-2),"0")&amp;",
    ""longitude"" : "&amp;IF(E1763&lt;&gt;"",LEFT(E1763,1)&amp;"."&amp;RIGHT(E1763,LEN(E1763)-1),"0")&amp;","&amp;"
    ""image"" : """&amp;N1763&amp;"""
  },"</f>
        <v xml:space="preserve">  "": {
    "name" : "Dwv",
    "latitude" : 52.400484,
    "longitude" : 4.925986,
    "image" : "https://lh5.ggpht.com/Ntn6w6IZpVuFHGMhKS4qpG4IDsB_Nze5OR2W3EZ5icVN4UA6USUez2vidBQ_dPxoi_lTePJvjqMaFjiYMiKH"
  },</v>
      </c>
      <c r="C1763" s="4">
        <v>706409</v>
      </c>
      <c r="D1763" s="5">
        <v>52400484</v>
      </c>
      <c r="E1763" s="5">
        <v>4925986</v>
      </c>
      <c r="F1763" s="4" t="s">
        <v>7796</v>
      </c>
      <c r="G1763" s="4" t="s">
        <v>2916</v>
      </c>
      <c r="H1763" s="4" t="s">
        <v>2443</v>
      </c>
      <c r="I1763" s="4" t="s">
        <v>2531</v>
      </c>
      <c r="J1763" s="4" t="s">
        <v>2606</v>
      </c>
      <c r="K1763" s="4" t="s">
        <v>7797</v>
      </c>
      <c r="L1763" s="4">
        <v>2</v>
      </c>
      <c r="M1763" s="4" t="s">
        <v>7798</v>
      </c>
      <c r="N1763" s="4" t="s">
        <v>11579</v>
      </c>
    </row>
    <row r="1764" spans="2:14" s="4" customFormat="1" x14ac:dyDescent="0.25">
      <c r="B1764" s="4" t="str">
        <f>"  """&amp;A1764&amp;""": {
    ""name"" : """&amp;SUBSTITUTE(F1764,"""","\""")&amp;""",
    ""latitude"" : "&amp;IF(D1764&lt;&gt;"",LEFT(D1764,2)&amp;"."&amp;RIGHT(D1764,LEN(D1764)-2),"0")&amp;",
    ""longitude"" : "&amp;IF(E1764&lt;&gt;"",LEFT(E1764,1)&amp;"."&amp;RIGHT(E1764,LEN(E1764)-1),"0")&amp;","&amp;"
    ""image"" : """&amp;N1764&amp;"""
  },"</f>
        <v xml:space="preserve">  "": {
    "name" : "The Sign",
    "latitude" : 52.400115,
    "longitude" : 4.931468,
    "image" : "https://lh6.ggpht.com/5M_wCOjmCBNTgXlnOSrRo52wrHvw2m6ikk-SkbCXkEqpZrzITY-pRuEclF49u10GNGGAyuW4M2lXhn_ghLH3Og"
  },</v>
      </c>
      <c r="C1764" s="4">
        <v>408610</v>
      </c>
      <c r="D1764" s="5">
        <v>52400115</v>
      </c>
      <c r="E1764" s="5">
        <v>4931468</v>
      </c>
      <c r="F1764" s="4" t="s">
        <v>7092</v>
      </c>
      <c r="G1764" s="4" t="s">
        <v>2916</v>
      </c>
      <c r="H1764" s="4" t="s">
        <v>2443</v>
      </c>
      <c r="I1764" s="4" t="s">
        <v>2531</v>
      </c>
      <c r="J1764" s="4" t="s">
        <v>2606</v>
      </c>
      <c r="K1764" s="4" t="s">
        <v>7093</v>
      </c>
      <c r="L1764" s="4">
        <v>551</v>
      </c>
      <c r="M1764" s="4" t="s">
        <v>7094</v>
      </c>
      <c r="N1764" s="4" t="s">
        <v>15116</v>
      </c>
    </row>
    <row r="1765" spans="2:14" s="4" customFormat="1" x14ac:dyDescent="0.25">
      <c r="B1765" s="4" t="str">
        <f>"  """&amp;A1765&amp;""": {
    ""name"" : """&amp;SUBSTITUTE(F1765,"""","\""")&amp;""",
    ""latitude"" : "&amp;IF(D1765&lt;&gt;"",LEFT(D1765,2)&amp;"."&amp;RIGHT(D1765,LEN(D1765)-2),"0")&amp;",
    ""longitude"" : "&amp;IF(E1765&lt;&gt;"",LEFT(E1765,1)&amp;"."&amp;RIGHT(E1765,LEN(E1765)-1),"0")&amp;","&amp;"
    ""image"" : """&amp;N1765&amp;"""
  },"</f>
        <v xml:space="preserve">  "": {
    "name" : "Koe bij Voetbalveldje",
    "latitude" : 52.401496,
    "longitude" : 4.941321,
    "image" : "https://lh5.ggpht.com/FAXYxJ2dLWhbY-V2siQC5-KBPnxlhbMWTfXlbtCNJfgOKMQ-t2BycTRFVjQtOgY2Uk5d2bSqZdPFcwck1lz7MA"
  },</v>
      </c>
      <c r="C1765" s="4">
        <v>773935</v>
      </c>
      <c r="D1765" s="5">
        <v>52401496</v>
      </c>
      <c r="E1765" s="5">
        <v>4941321</v>
      </c>
      <c r="F1765" s="4" t="s">
        <v>8133</v>
      </c>
      <c r="G1765" s="4" t="s">
        <v>2916</v>
      </c>
      <c r="H1765" s="4" t="s">
        <v>2443</v>
      </c>
      <c r="I1765" s="4" t="s">
        <v>2531</v>
      </c>
      <c r="J1765" s="4" t="s">
        <v>2606</v>
      </c>
      <c r="K1765" s="4" t="s">
        <v>8134</v>
      </c>
      <c r="L1765" s="4">
        <v>9</v>
      </c>
      <c r="M1765" s="4" t="s">
        <v>8135</v>
      </c>
      <c r="N1765" s="4" t="s">
        <v>12741</v>
      </c>
    </row>
    <row r="1766" spans="2:14" s="4" customFormat="1" x14ac:dyDescent="0.25">
      <c r="B1766" s="4" t="str">
        <f>"  """&amp;A1766&amp;""": {
    ""name"" : """&amp;SUBSTITUTE(F1766,"""","\""")&amp;""",
    ""latitude"" : "&amp;IF(D1766&lt;&gt;"",LEFT(D1766,2)&amp;"."&amp;RIGHT(D1766,LEN(D1766)-2),"0")&amp;",
    ""longitude"" : "&amp;IF(E1766&lt;&gt;"",LEFT(E1766,1)&amp;"."&amp;RIGHT(E1766,LEN(E1766)-1),"0")&amp;","&amp;"
    ""image"" : """&amp;N1766&amp;"""
  },"</f>
        <v xml:space="preserve">  "": {
    "name" : "Graffiti Pvg Maya Calander",
    "latitude" : 52.395087,
    "longitude" : 4.932679,
    "image" : "https://lh4.ggpht.com/wBpfCYUZK9VNOkZYR4gYDoK3Q9POjLWrx2pYPsG58iM_SZpfiMwKVuqo5mp6mTilg7DJ3e98UD381RlZ1GlR"
  },</v>
      </c>
      <c r="C1766" s="4">
        <v>677610</v>
      </c>
      <c r="D1766" s="5">
        <v>52395087</v>
      </c>
      <c r="E1766" s="5">
        <v>4932679</v>
      </c>
      <c r="F1766" s="4" t="s">
        <v>12086</v>
      </c>
      <c r="G1766" s="4" t="s">
        <v>2916</v>
      </c>
      <c r="H1766" s="4" t="s">
        <v>2443</v>
      </c>
      <c r="I1766" s="4" t="s">
        <v>2531</v>
      </c>
      <c r="J1766" s="4" t="s">
        <v>2606</v>
      </c>
      <c r="K1766" s="4" t="s">
        <v>2873</v>
      </c>
      <c r="M1766" s="4">
        <v>1025</v>
      </c>
      <c r="N1766" s="4" t="s">
        <v>12087</v>
      </c>
    </row>
    <row r="1767" spans="2:14" s="4" customFormat="1" x14ac:dyDescent="0.25">
      <c r="B1767" s="4" t="str">
        <f>"  """&amp;A1767&amp;""": {
    ""name"" : """&amp;SUBSTITUTE(F1767,"""","\""")&amp;""",
    ""latitude"" : "&amp;IF(D1767&lt;&gt;"",LEFT(D1767,2)&amp;"."&amp;RIGHT(D1767,LEN(D1767)-2),"0")&amp;",
    ""longitude"" : "&amp;IF(E1767&lt;&gt;"",LEFT(E1767,1)&amp;"."&amp;RIGHT(E1767,LEN(E1767)-1),"0")&amp;","&amp;"
    ""image"" : """&amp;N1767&amp;"""
  },"</f>
        <v xml:space="preserve">  "": {
    "name" : "Graffiti Pvg Watertiger",
    "latitude" : 52.395263,
    "longitude" : 4.932835,
    "image" : "https://lh6.ggpht.com/AGAT-W2QzpbVe0m8SFAk0E5wsoLMklG2vRx1VNxQ1k-Cro74sIMhDC_eJtIdT5M6EqIZYoQeNCj_Vfe15FQ"
  },</v>
      </c>
      <c r="C1767" s="4">
        <v>570024</v>
      </c>
      <c r="D1767" s="5">
        <v>52395263</v>
      </c>
      <c r="E1767" s="5">
        <v>4932835</v>
      </c>
      <c r="F1767" s="4" t="s">
        <v>7386</v>
      </c>
      <c r="G1767" s="4" t="s">
        <v>2916</v>
      </c>
      <c r="H1767" s="4" t="s">
        <v>2443</v>
      </c>
      <c r="I1767" s="4" t="s">
        <v>2531</v>
      </c>
      <c r="J1767" s="4" t="s">
        <v>2606</v>
      </c>
      <c r="K1767" s="4" t="s">
        <v>2873</v>
      </c>
      <c r="M1767" s="4">
        <v>1025</v>
      </c>
      <c r="N1767" s="4" t="s">
        <v>12090</v>
      </c>
    </row>
    <row r="1768" spans="2:14" s="4" customFormat="1" x14ac:dyDescent="0.25">
      <c r="B1768" s="4" t="str">
        <f>"  """&amp;A1768&amp;""": {
    ""name"" : """&amp;SUBSTITUTE(F1768,"""","\""")&amp;""",
    ""latitude"" : "&amp;IF(D1768&lt;&gt;"",LEFT(D1768,2)&amp;"."&amp;RIGHT(D1768,LEN(D1768)-2),"0")&amp;",
    ""longitude"" : "&amp;IF(E1768&lt;&gt;"",LEFT(E1768,1)&amp;"."&amp;RIGHT(E1768,LEN(E1768)-1),"0")&amp;","&amp;"
    ""image"" : """&amp;N1768&amp;"""
  },"</f>
        <v xml:space="preserve">  "": {
    "name" : "Graffiti Pvg Alpha",
    "latitude" : 52.394425,
    "longitude" : 4.933457,
    "image" : "https://lh5.ggpht.com/SBng1A4PFWZZuQ7mfz4ulqYDlmM8ZYQvsqaJxE-EF3AkPFzgb019MpLlgGvWPElhe78Ms9uBUdU4_VxOBg2q"
  },</v>
      </c>
      <c r="C1768" s="4">
        <v>891809</v>
      </c>
      <c r="D1768" s="5">
        <v>52394425</v>
      </c>
      <c r="E1768" s="5">
        <v>4933457</v>
      </c>
      <c r="F1768" s="4" t="s">
        <v>8750</v>
      </c>
      <c r="G1768" s="4" t="s">
        <v>2916</v>
      </c>
      <c r="H1768" s="4" t="s">
        <v>2443</v>
      </c>
      <c r="I1768" s="4" t="s">
        <v>2531</v>
      </c>
      <c r="J1768" s="4" t="s">
        <v>2606</v>
      </c>
      <c r="K1768" s="4" t="s">
        <v>2873</v>
      </c>
      <c r="M1768" s="4">
        <v>1025</v>
      </c>
      <c r="N1768" s="4" t="s">
        <v>12083</v>
      </c>
    </row>
    <row r="1769" spans="2:14" s="4" customFormat="1" x14ac:dyDescent="0.25">
      <c r="B1769" s="4" t="str">
        <f>"  """&amp;A1769&amp;""": {
    ""name"" : """&amp;SUBSTITUTE(F1769,"""","\""")&amp;""",
    ""latitude"" : "&amp;IF(D1769&lt;&gt;"",LEFT(D1769,2)&amp;"."&amp;RIGHT(D1769,LEN(D1769)-2),"0")&amp;",
    ""longitude"" : "&amp;IF(E1769&lt;&gt;"",LEFT(E1769,1)&amp;"."&amp;RIGHT(E1769,LEN(E1769)-1),"0")&amp;","&amp;"
    ""image"" : """&amp;N1769&amp;"""
  },"</f>
        <v xml:space="preserve">  "": {
    "name" : "Graffiti Pvg Rat",
    "latitude" : 52.394356,
    "longitude" : 4.933815,
    "image" : "https://lh4.ggpht.com/nnY25dTs1cah-zKDhjhqjrHI2ndRGWOIa4nQ76Z5rM4gI08577QxVLFzupy3ImJ99J_8IHpXMEAUcUnZjwOwWQ"
  },</v>
      </c>
      <c r="C1769" s="4">
        <v>630614</v>
      </c>
      <c r="D1769" s="5">
        <v>52394356</v>
      </c>
      <c r="E1769" s="5">
        <v>4933815</v>
      </c>
      <c r="F1769" s="4" t="s">
        <v>12088</v>
      </c>
      <c r="G1769" s="4" t="s">
        <v>2916</v>
      </c>
      <c r="H1769" s="4" t="s">
        <v>2443</v>
      </c>
      <c r="I1769" s="4" t="s">
        <v>2531</v>
      </c>
      <c r="J1769" s="4" t="s">
        <v>2606</v>
      </c>
      <c r="K1769" s="4" t="s">
        <v>2873</v>
      </c>
      <c r="M1769" s="4">
        <v>1025</v>
      </c>
      <c r="N1769" s="4" t="s">
        <v>12089</v>
      </c>
    </row>
    <row r="1770" spans="2:14" s="4" customFormat="1" x14ac:dyDescent="0.25">
      <c r="B1770" s="4" t="str">
        <f>"  """&amp;A1770&amp;""": {
    ""name"" : """&amp;SUBSTITUTE(F1770,"""","\""")&amp;""",
    ""latitude"" : "&amp;IF(D1770&lt;&gt;"",LEFT(D1770,2)&amp;"."&amp;RIGHT(D1770,LEN(D1770)-2),"0")&amp;",
    ""longitude"" : "&amp;IF(E1770&lt;&gt;"",LEFT(E1770,1)&amp;"."&amp;RIGHT(E1770,LEN(E1770)-1),"0")&amp;","&amp;"
    ""image"" : """&amp;N1770&amp;"""
  },"</f>
        <v xml:space="preserve">  "": {
    "name" : "Observatorium",
    "latitude" : 52.403326,
    "longitude" : 4.94801,
    "image" : "https://lh3.ggpht.com/p7OTm-fv_pAYYGJTBzdN99WwrCwuzloF_TrrxvUzt6R7AD9k6heJDg7-3sMv0JtBrXCELK8_R63d9WpIbQGr"
  },</v>
      </c>
      <c r="C1770" s="4">
        <v>557212</v>
      </c>
      <c r="D1770" s="5">
        <v>52403326</v>
      </c>
      <c r="E1770" s="5">
        <v>494801</v>
      </c>
      <c r="F1770" s="4" t="s">
        <v>13548</v>
      </c>
      <c r="G1770" s="4" t="s">
        <v>2916</v>
      </c>
      <c r="H1770" s="4" t="s">
        <v>2443</v>
      </c>
      <c r="I1770" s="4" t="s">
        <v>2531</v>
      </c>
      <c r="J1770" s="4" t="s">
        <v>2606</v>
      </c>
      <c r="K1770" s="4" t="s">
        <v>17526</v>
      </c>
      <c r="M1770" s="4">
        <v>1027</v>
      </c>
      <c r="N1770" s="4" t="s">
        <v>13549</v>
      </c>
    </row>
    <row r="1771" spans="2:14" s="4" customFormat="1" x14ac:dyDescent="0.25">
      <c r="B1771" s="4" t="str">
        <f>"  """&amp;A1771&amp;""": {
    ""name"" : """&amp;SUBSTITUTE(F1771,"""","\""")&amp;""",
    ""latitude"" : "&amp;IF(D1771&lt;&gt;"",LEFT(D1771,2)&amp;"."&amp;RIGHT(D1771,LEN(D1771)-2),"0")&amp;",
    ""longitude"" : "&amp;IF(E1771&lt;&gt;"",LEFT(E1771,1)&amp;"."&amp;RIGHT(E1771,LEN(E1771)-1),"0")&amp;","&amp;"
    ""image"" : """&amp;N1771&amp;"""
  },"</f>
        <v xml:space="preserve">  "": {
    "name" : "Leger des Heils",
    "latitude" : 52.395364,
    "longitude" : 4.928744,
    "image" : "https://lh3.googleusercontent.com/gpajCkZtR1XExsCrFQsKzIdPirf4llwcdCoABtcakh0uhmucQGiKZ1R_PsPpWkfEZi_upeMi3_ykZczDvK0"
  },</v>
      </c>
      <c r="C1771" s="4">
        <v>49324571</v>
      </c>
      <c r="D1771" s="5">
        <v>52395364</v>
      </c>
      <c r="E1771" s="5">
        <v>4928744</v>
      </c>
      <c r="F1771" s="4" t="s">
        <v>12879</v>
      </c>
      <c r="G1771" s="4" t="s">
        <v>2916</v>
      </c>
      <c r="H1771" s="4" t="s">
        <v>2443</v>
      </c>
      <c r="I1771" s="4" t="s">
        <v>2531</v>
      </c>
      <c r="J1771" s="4" t="s">
        <v>2606</v>
      </c>
      <c r="K1771" s="4" t="s">
        <v>3527</v>
      </c>
      <c r="L1771" s="4" t="s">
        <v>16916</v>
      </c>
      <c r="M1771" s="4" t="s">
        <v>16917</v>
      </c>
      <c r="N1771" s="4" t="s">
        <v>12880</v>
      </c>
    </row>
    <row r="1772" spans="2:14" s="4" customFormat="1" x14ac:dyDescent="0.25">
      <c r="B1772" s="4" t="str">
        <f>"  """&amp;A1772&amp;""": {
    ""name"" : """&amp;SUBSTITUTE(F1772,"""","\""")&amp;""",
    ""latitude"" : "&amp;IF(D1772&lt;&gt;"",LEFT(D1772,2)&amp;"."&amp;RIGHT(D1772,LEN(D1772)-2),"0")&amp;",
    ""longitude"" : "&amp;IF(E1772&lt;&gt;"",LEFT(E1772,1)&amp;"."&amp;RIGHT(E1772,LEN(E1772)-1),"0")&amp;","&amp;"
    ""image"" : """&amp;N1772&amp;"""
  },"</f>
        <v xml:space="preserve">  "": {
    "name" : "House Of Colours",
    "latitude" : 52.40221,
    "longitude" : 4.931313,
    "image" : "https://lh5.ggpht.com/7cnnlVrMumhbGL3T3lHIe-KCbwOhxeNfl3S1n07_Jp_yKMsbZ_NppXL_q5Y-YAyWMf0Z5q0Jl7NJSieC0yRk"
  },</v>
      </c>
      <c r="C1772" s="4">
        <v>657075</v>
      </c>
      <c r="D1772" s="5">
        <v>5240221</v>
      </c>
      <c r="E1772" s="5">
        <v>4931313</v>
      </c>
      <c r="F1772" s="4" t="s">
        <v>7367</v>
      </c>
      <c r="G1772" s="4" t="s">
        <v>2916</v>
      </c>
      <c r="H1772" s="4" t="s">
        <v>2443</v>
      </c>
      <c r="I1772" s="4" t="s">
        <v>2531</v>
      </c>
      <c r="J1772" s="4" t="s">
        <v>2606</v>
      </c>
      <c r="K1772" s="4" t="s">
        <v>17569</v>
      </c>
      <c r="M1772" s="4">
        <v>1022</v>
      </c>
      <c r="N1772" s="4" t="s">
        <v>12398</v>
      </c>
    </row>
    <row r="1773" spans="2:14" s="4" customFormat="1" x14ac:dyDescent="0.25">
      <c r="B1773" s="4" t="str">
        <f>"  """&amp;A1773&amp;""": {
    ""name"" : """&amp;SUBSTITUTE(F1773,"""","\""")&amp;""",
    ""latitude"" : "&amp;IF(D1773&lt;&gt;"",LEFT(D1773,2)&amp;"."&amp;RIGHT(D1773,LEN(D1773)-2),"0")&amp;",
    ""longitude"" : "&amp;IF(E1773&lt;&gt;"",LEFT(E1773,1)&amp;"."&amp;RIGHT(E1773,LEN(E1773)-1),"0")&amp;","&amp;"
    ""image"" : """&amp;N1773&amp;"""
  },"</f>
        <v xml:space="preserve">  "": {
    "name" : "Kunst In De Heemtuin",
    "latitude" : 52.398252,
    "longitude" : 4.942747,
    "image" : "https://lh3.googleusercontent.com/8oqQ8p4bnsCJor7ua__1pIjvtlK-LFI2FPqbkZayzhM8IH7cWkDasqPNhzmgGQE60JSS-M6gDmWdUskY4S4M"
  },</v>
      </c>
      <c r="C1773" s="4">
        <v>49324623</v>
      </c>
      <c r="D1773" s="5">
        <v>52398252</v>
      </c>
      <c r="E1773" s="5">
        <v>4942747</v>
      </c>
      <c r="F1773" s="4" t="s">
        <v>12792</v>
      </c>
      <c r="G1773" s="4" t="s">
        <v>2916</v>
      </c>
      <c r="H1773" s="4" t="s">
        <v>2443</v>
      </c>
      <c r="I1773" s="4" t="s">
        <v>2531</v>
      </c>
      <c r="J1773" s="4" t="s">
        <v>2606</v>
      </c>
      <c r="K1773" s="4" t="s">
        <v>16788</v>
      </c>
      <c r="L1773" s="4">
        <v>21</v>
      </c>
      <c r="M1773" s="4" t="s">
        <v>16964</v>
      </c>
      <c r="N1773" s="4" t="s">
        <v>12793</v>
      </c>
    </row>
    <row r="1774" spans="2:14" s="4" customFormat="1" x14ac:dyDescent="0.25">
      <c r="B1774" s="4" t="str">
        <f>"  """&amp;A1774&amp;""": {
    ""name"" : """&amp;SUBSTITUTE(F1774,"""","\""")&amp;""",
    ""latitude"" : "&amp;IF(D1774&lt;&gt;"",LEFT(D1774,2)&amp;"."&amp;RIGHT(D1774,LEN(D1774)-2),"0")&amp;",
    ""longitude"" : "&amp;IF(E1774&lt;&gt;"",LEFT(E1774,1)&amp;"."&amp;RIGHT(E1774,LEN(E1774)-1),"0")&amp;","&amp;"
    ""image"" : """&amp;N1774&amp;"""
  },"</f>
        <v xml:space="preserve">  "": {
    "name" : "Big Stone Lady",
    "latitude" : 52.400391,
    "longitude" : 4.946517,
    "image" : "https://lh3.googleusercontent.com/kXx46IVrFnAELBfQY46YjqyLdX_4vwulTNhJUnEUGNwuFJZ_vu2O-GlBpalaQXZr6flQsANkinZZuXEwT-Q0"
  },</v>
      </c>
      <c r="C1774" s="4">
        <v>49104695</v>
      </c>
      <c r="D1774" s="5">
        <v>52400391</v>
      </c>
      <c r="E1774" s="5">
        <v>4946517</v>
      </c>
      <c r="F1774" s="4" t="s">
        <v>10517</v>
      </c>
      <c r="G1774" s="4" t="s">
        <v>2916</v>
      </c>
      <c r="H1774" s="4" t="s">
        <v>2443</v>
      </c>
      <c r="I1774" s="4" t="s">
        <v>2531</v>
      </c>
      <c r="J1774" s="4" t="s">
        <v>2606</v>
      </c>
      <c r="K1774" s="4" t="s">
        <v>16788</v>
      </c>
      <c r="L1774" s="4">
        <v>241</v>
      </c>
      <c r="M1774" s="4" t="s">
        <v>16789</v>
      </c>
      <c r="N1774" s="4" t="s">
        <v>10518</v>
      </c>
    </row>
    <row r="1775" spans="2:14" s="4" customFormat="1" x14ac:dyDescent="0.25">
      <c r="B1775" s="4" t="str">
        <f>"  """&amp;A1775&amp;""": {
    ""name"" : """&amp;SUBSTITUTE(F1775,"""","\""")&amp;""",
    ""latitude"" : "&amp;IF(D1775&lt;&gt;"",LEFT(D1775,2)&amp;"."&amp;RIGHT(D1775,LEN(D1775)-2),"0")&amp;",
    ""longitude"" : "&amp;IF(E1775&lt;&gt;"",LEFT(E1775,1)&amp;"."&amp;RIGHT(E1775,LEN(E1775)-1),"0")&amp;","&amp;"
    ""image"" : """&amp;N1775&amp;"""
  },"</f>
        <v xml:space="preserve">  "": {
    "name" : "Dancing People On Water",
    "latitude" : 52.4067,
    "longitude" : 4.930182,
    "image" : "https://lh4.ggpht.com/rwXnHuCGttPycDV_UpS2UisS3qbJoP-XQ7vNS9o18pyVlo5HOoUHzdvQX2gul37ATPAy6_I8SBDO26eW02DK"
  },</v>
      </c>
      <c r="C1775" s="4">
        <v>49324642</v>
      </c>
      <c r="D1775" s="5">
        <v>524067</v>
      </c>
      <c r="E1775" s="5">
        <v>4930182</v>
      </c>
      <c r="F1775" s="4" t="s">
        <v>11133</v>
      </c>
      <c r="G1775" s="4" t="s">
        <v>2916</v>
      </c>
      <c r="H1775" s="4" t="s">
        <v>2443</v>
      </c>
      <c r="I1775" s="4" t="s">
        <v>2531</v>
      </c>
      <c r="J1775" s="4" t="s">
        <v>2606</v>
      </c>
      <c r="K1775" s="4" t="s">
        <v>16984</v>
      </c>
      <c r="L1775" s="4">
        <v>10</v>
      </c>
      <c r="M1775" s="4" t="s">
        <v>16985</v>
      </c>
      <c r="N1775" s="4" t="s">
        <v>11134</v>
      </c>
    </row>
    <row r="1776" spans="2:14" s="4" customFormat="1" x14ac:dyDescent="0.25">
      <c r="B1776" s="4" t="str">
        <f>"  """&amp;A1776&amp;""": {
    ""name"" : """&amp;SUBSTITUTE(F1776,"""","\""")&amp;""",
    ""latitude"" : "&amp;IF(D1776&lt;&gt;"",LEFT(D1776,2)&amp;"."&amp;RIGHT(D1776,LEN(D1776)-2),"0")&amp;",
    ""longitude"" : "&amp;IF(E1776&lt;&gt;"",LEFT(E1776,1)&amp;"."&amp;RIGHT(E1776,LEN(E1776)-1),"0")&amp;","&amp;"
    ""image"" : """&amp;N1776&amp;"""
  },"</f>
        <v xml:space="preserve">  "": {
    "name" : "Kraaienplein",
    "latitude" : 52.386476,
    "longitude" : 4.915224,
    "image" : "https://lh6.ggpht.com/kfy4-QrHLVlchnmYB6RqljXqz-MkCKG77zovUSRQ1s3wEfD6nEy0WQ-rypnRedfqwaUcR24WpLG4WHbhNVA"
  },</v>
      </c>
      <c r="C1776" s="4">
        <v>290339</v>
      </c>
      <c r="D1776" s="5">
        <v>52386476</v>
      </c>
      <c r="E1776" s="5">
        <v>4915224</v>
      </c>
      <c r="F1776" s="4" t="s">
        <v>6439</v>
      </c>
      <c r="G1776" s="4" t="s">
        <v>2916</v>
      </c>
      <c r="H1776" s="4" t="s">
        <v>2443</v>
      </c>
      <c r="I1776" s="4" t="s">
        <v>2531</v>
      </c>
      <c r="J1776" s="4" t="s">
        <v>2557</v>
      </c>
      <c r="K1776" s="4" t="s">
        <v>3343</v>
      </c>
      <c r="L1776" s="4">
        <v>61</v>
      </c>
      <c r="M1776" s="4" t="s">
        <v>6440</v>
      </c>
      <c r="N1776" s="4" t="s">
        <v>12763</v>
      </c>
    </row>
    <row r="1777" spans="2:14" s="4" customFormat="1" x14ac:dyDescent="0.25">
      <c r="B1777" s="4" t="str">
        <f>"  """&amp;A1777&amp;""": {
    ""name"" : """&amp;SUBSTITUTE(F1777,"""","\""")&amp;""",
    ""latitude"" : "&amp;IF(D1777&lt;&gt;"",LEFT(D1777,2)&amp;"."&amp;RIGHT(D1777,LEN(D1777)-2),"0")&amp;",
    ""longitude"" : "&amp;IF(E1777&lt;&gt;"",LEFT(E1777,1)&amp;"."&amp;RIGHT(E1777,LEN(E1777)-1),"0")&amp;","&amp;"
    ""image"" : """&amp;N1777&amp;"""
  },"</f>
        <v xml:space="preserve">  "": {
    "name" : "Noorderpark Swimming Pool",
    "latitude" : 52.39043,
    "longitude" : 4.922696,
    "image" : "https://lh6.ggpht.com/mA2fnjtoEZTD9wgo8jXEkwWxZjfWOdj9mYR4md4LiHOpDas05Yh2oFbqzKR1sdxrGpTIc03sd0alT4Thr70TiQ"
  },</v>
      </c>
      <c r="C1777" s="4">
        <v>1174519</v>
      </c>
      <c r="D1777" s="5">
        <v>5239043</v>
      </c>
      <c r="E1777" s="5">
        <v>4922696</v>
      </c>
      <c r="F1777" s="4" t="s">
        <v>13513</v>
      </c>
      <c r="G1777" s="4" t="s">
        <v>2916</v>
      </c>
      <c r="H1777" s="4" t="s">
        <v>2443</v>
      </c>
      <c r="I1777" s="4" t="s">
        <v>2531</v>
      </c>
      <c r="J1777" s="4" t="s">
        <v>2557</v>
      </c>
      <c r="K1777" s="4" t="s">
        <v>3343</v>
      </c>
      <c r="L1777" s="4">
        <v>129</v>
      </c>
      <c r="M1777" s="4" t="s">
        <v>16529</v>
      </c>
      <c r="N1777" s="4" t="s">
        <v>13514</v>
      </c>
    </row>
    <row r="1778" spans="2:14" s="4" customFormat="1" x14ac:dyDescent="0.25">
      <c r="B1778" s="4" t="str">
        <f>"  """&amp;A1778&amp;""": {
    ""name"" : """&amp;SUBSTITUTE(F1778,"""","\""")&amp;""",
    ""latitude"" : "&amp;IF(D1778&lt;&gt;"",LEFT(D1778,2)&amp;"."&amp;RIGHT(D1778,LEN(D1778)-2),"0")&amp;",
    ""longitude"" : "&amp;IF(E1778&lt;&gt;"",LEFT(E1778,1)&amp;"."&amp;RIGHT(E1778,LEN(E1778)-1),"0")&amp;","&amp;"
    ""image"" : """&amp;N1778&amp;"""
  },"</f>
        <v xml:space="preserve">  "": {
    "name" : "Het beste IJS",
    "latitude" : 52.390552,
    "longitude" : 4.92449,
    "image" : "https://lh6.ggpht.com/Qo6ZslraB14nJPxfdkVwJtU3P1iOCZld4YzGOW57elWh3ioGut3gcDH0uVm0dQ2PKFPu7ndV91HWGSv1KnqcoQ"
  },</v>
      </c>
      <c r="C1778" s="4">
        <v>779541</v>
      </c>
      <c r="D1778" s="5">
        <v>52390552</v>
      </c>
      <c r="E1778" s="5">
        <v>492449</v>
      </c>
      <c r="F1778" s="4" t="s">
        <v>8166</v>
      </c>
      <c r="G1778" s="4" t="s">
        <v>2916</v>
      </c>
      <c r="H1778" s="4" t="s">
        <v>2443</v>
      </c>
      <c r="I1778" s="4" t="s">
        <v>2531</v>
      </c>
      <c r="J1778" s="4" t="s">
        <v>2557</v>
      </c>
      <c r="K1778" s="4" t="s">
        <v>3343</v>
      </c>
      <c r="L1778" s="4">
        <v>317</v>
      </c>
      <c r="M1778" s="4">
        <v>1022</v>
      </c>
      <c r="N1778" s="4" t="s">
        <v>12257</v>
      </c>
    </row>
    <row r="1779" spans="2:14" s="4" customFormat="1" x14ac:dyDescent="0.25">
      <c r="B1779" s="4" t="str">
        <f>"  """&amp;A1779&amp;""": {
    ""name"" : """&amp;SUBSTITUTE(F1779,"""","\""")&amp;""",
    ""latitude"" : "&amp;IF(D1779&lt;&gt;"",LEFT(D1779,2)&amp;"."&amp;RIGHT(D1779,LEN(D1779)-2),"0")&amp;",
    ""longitude"" : "&amp;IF(E1779&lt;&gt;"",LEFT(E1779,1)&amp;"."&amp;RIGHT(E1779,LEN(E1779)-1),"0")&amp;","&amp;"
    ""image"" : """&amp;N1779&amp;"""
  },"</f>
        <v xml:space="preserve">  "": {
    "name" : "Adelaar zuid",
    "latitude" : 52.388394,
    "longitude" : 4.919397,
    "image" : "https://lh6.ggpht.com/9D5Xl6DWpfqy_1MQVTORiHrbvKKEwZB130KYNBL6l5tdX9vHwHYyZz436tp1J_CoYze5Ycuw87E6XxOhBDg"
  },</v>
      </c>
      <c r="C1779" s="4">
        <v>49139163</v>
      </c>
      <c r="D1779" s="5">
        <v>52388394</v>
      </c>
      <c r="E1779" s="5">
        <v>4919397</v>
      </c>
      <c r="F1779" s="4" t="s">
        <v>10031</v>
      </c>
      <c r="G1779" s="4" t="s">
        <v>2916</v>
      </c>
      <c r="H1779" s="4" t="s">
        <v>2443</v>
      </c>
      <c r="I1779" s="4" t="s">
        <v>2531</v>
      </c>
      <c r="J1779" s="4" t="s">
        <v>2557</v>
      </c>
      <c r="K1779" s="4" t="s">
        <v>3343</v>
      </c>
      <c r="L1779" s="4" t="s">
        <v>16807</v>
      </c>
      <c r="M1779" s="4" t="s">
        <v>16808</v>
      </c>
      <c r="N1779" s="4" t="s">
        <v>10032</v>
      </c>
    </row>
    <row r="1780" spans="2:14" s="4" customFormat="1" x14ac:dyDescent="0.25">
      <c r="B1780" s="4" t="str">
        <f>"  """&amp;A1780&amp;""": {
    ""name"" : """&amp;SUBSTITUTE(F1780,"""","\""")&amp;""",
    ""latitude"" : "&amp;IF(D1780&lt;&gt;"",LEFT(D1780,2)&amp;"."&amp;RIGHT(D1780,LEN(D1780)-2),"0")&amp;",
    ""longitude"" : "&amp;IF(E1780&lt;&gt;"",LEFT(E1780,1)&amp;"."&amp;RIGHT(E1780,LEN(E1780)-1),"0")&amp;","&amp;"
    ""image"" : """&amp;N1780&amp;"""
  },"</f>
        <v xml:space="preserve">  "": {
    "name" : "Stichting Onze Woning 1927",
    "latitude" : 52.389189,
    "longitude" : 4.921224,
    "image" : "https://lh5.ggpht.com/CRde5de5HVcYlTEFs8YGY6gkcP_5SENx4p5fhbSKVLwt-m5MlNNzU3Q_J6Wl15tQ9JIwIbmxqikrms1vNXtrMQ"
  },</v>
      </c>
      <c r="C1780" s="4">
        <v>49162403</v>
      </c>
      <c r="D1780" s="5">
        <v>52389189</v>
      </c>
      <c r="E1780" s="5">
        <v>4921224</v>
      </c>
      <c r="F1780" s="4" t="s">
        <v>14880</v>
      </c>
      <c r="G1780" s="4" t="s">
        <v>2916</v>
      </c>
      <c r="H1780" s="4" t="s">
        <v>2443</v>
      </c>
      <c r="I1780" s="4" t="s">
        <v>2531</v>
      </c>
      <c r="J1780" s="4" t="s">
        <v>2557</v>
      </c>
      <c r="K1780" s="4" t="s">
        <v>3343</v>
      </c>
      <c r="L1780" s="4" t="s">
        <v>7959</v>
      </c>
      <c r="M1780" s="4" t="s">
        <v>16848</v>
      </c>
      <c r="N1780" s="4" t="s">
        <v>14881</v>
      </c>
    </row>
    <row r="1781" spans="2:14" s="4" customFormat="1" x14ac:dyDescent="0.25">
      <c r="B1781" s="4" t="str">
        <f>"  """&amp;A1781&amp;""": {
    ""name"" : """&amp;SUBSTITUTE(F1781,"""","\""")&amp;""",
    ""latitude"" : "&amp;IF(D1781&lt;&gt;"",LEFT(D1781,2)&amp;"."&amp;RIGHT(D1781,LEN(D1781)-2),"0")&amp;",
    ""longitude"" : "&amp;IF(E1781&lt;&gt;"",LEFT(E1781,1)&amp;"."&amp;RIGHT(E1781,LEN(E1781)-1),"0")&amp;","&amp;"
    ""image"" : """&amp;N1781&amp;"""
  },"</f>
        <v xml:space="preserve">  "": {
    "name" : "Mural On The Container",
    "latitude" : 52.388282,
    "longitude" : 4.921553,
    "image" : "https://lh6.ggpht.com/_aRXc2KXF0B6hIQZsE3pbDtvL3WeHFLpEtEkHWrGMkIAJn0HM8hxOBzGwvSaSiDeyjq7VcZIm59Ndsi2nrsV"
  },</v>
      </c>
      <c r="C1781" s="4">
        <v>622700</v>
      </c>
      <c r="D1781" s="5">
        <v>52388282</v>
      </c>
      <c r="E1781" s="5">
        <v>4921553</v>
      </c>
      <c r="F1781" s="4" t="s">
        <v>7573</v>
      </c>
      <c r="G1781" s="4" t="s">
        <v>2916</v>
      </c>
      <c r="H1781" s="4" t="s">
        <v>2443</v>
      </c>
      <c r="I1781" s="4" t="s">
        <v>2531</v>
      </c>
      <c r="J1781" s="4" t="s">
        <v>2557</v>
      </c>
      <c r="K1781" s="4" t="s">
        <v>7574</v>
      </c>
      <c r="L1781" s="4">
        <v>116</v>
      </c>
      <c r="M1781" s="4" t="s">
        <v>7575</v>
      </c>
      <c r="N1781" s="4" t="s">
        <v>13349</v>
      </c>
    </row>
    <row r="1782" spans="2:14" s="4" customFormat="1" x14ac:dyDescent="0.25">
      <c r="B1782" s="4" t="str">
        <f>"  """&amp;A1782&amp;""": {
    ""name"" : """&amp;SUBSTITUTE(F1782,"""","\""")&amp;""",
    ""latitude"" : "&amp;IF(D1782&lt;&gt;"",LEFT(D1782,2)&amp;"."&amp;RIGHT(D1782,LEN(D1782)-2),"0")&amp;",
    ""longitude"" : "&amp;IF(E1782&lt;&gt;"",LEFT(E1782,1)&amp;"."&amp;RIGHT(E1782,LEN(E1782)-1),"0")&amp;","&amp;"
    ""image"" : """&amp;N1782&amp;"""
  },"</f>
        <v xml:space="preserve">  "": {
    "name" : "Meeuwenlaan Art 1",
    "latitude" : 52.383152,
    "longitude" : 4.915582,
    "image" : "https://lh4.ggpht.com/Tz62whCSoEqbKJlhvoqcrMDryJ2SGegdYGnAq-gohyM7J-pkl9o_nf9cOtR5Qm_hJhwqVAgkiq6sacR4N7pi"
  },</v>
      </c>
      <c r="C1782" s="4">
        <v>450507</v>
      </c>
      <c r="D1782" s="5">
        <v>52383152</v>
      </c>
      <c r="E1782" s="5">
        <v>4915582</v>
      </c>
      <c r="F1782" s="4" t="s">
        <v>13078</v>
      </c>
      <c r="G1782" s="4" t="s">
        <v>2916</v>
      </c>
      <c r="H1782" s="4" t="s">
        <v>2443</v>
      </c>
      <c r="I1782" s="4" t="s">
        <v>2531</v>
      </c>
      <c r="J1782" s="4" t="s">
        <v>2557</v>
      </c>
      <c r="K1782" s="4" t="s">
        <v>16042</v>
      </c>
      <c r="L1782" s="4">
        <v>45</v>
      </c>
      <c r="M1782" s="4" t="s">
        <v>16043</v>
      </c>
      <c r="N1782" s="4" t="s">
        <v>13079</v>
      </c>
    </row>
    <row r="1783" spans="2:14" s="4" customFormat="1" x14ac:dyDescent="0.25">
      <c r="B1783" s="4" t="str">
        <f>"  """&amp;A1783&amp;""": {
    ""name"" : """&amp;SUBSTITUTE(F1783,"""","\""")&amp;""",
    ""latitude"" : "&amp;IF(D1783&lt;&gt;"",LEFT(D1783,2)&amp;"."&amp;RIGHT(D1783,LEN(D1783)-2),"0")&amp;",
    ""longitude"" : "&amp;IF(E1783&lt;&gt;"",LEFT(E1783,1)&amp;"."&amp;RIGHT(E1783,LEN(E1783)-1),"0")&amp;","&amp;"
    ""image"" : """&amp;N1783&amp;"""
  },"</f>
        <v xml:space="preserve">  "": {
    "name" : "Meeuwenlaan Art",
    "latitude" : 52.383635,
    "longitude" : 4.916224,
    "image" : "https://lh5.ggpht.com/n3lcmLV_IZ52oMronwWvIX4QjPLf7tcYzUP8m-VSc0-TqsQvb34e5DJknBrIjpj3nPLTz832sz-_oqDY2CiQIw"
  },</v>
      </c>
      <c r="C1783" s="4">
        <v>214464</v>
      </c>
      <c r="D1783" s="5">
        <v>52383635</v>
      </c>
      <c r="E1783" s="5">
        <v>4916224</v>
      </c>
      <c r="F1783" s="4" t="s">
        <v>6121</v>
      </c>
      <c r="G1783" s="4" t="s">
        <v>2916</v>
      </c>
      <c r="H1783" s="4" t="s">
        <v>2443</v>
      </c>
      <c r="I1783" s="4" t="s">
        <v>2531</v>
      </c>
      <c r="J1783" s="4" t="s">
        <v>2557</v>
      </c>
      <c r="K1783" s="4" t="s">
        <v>6122</v>
      </c>
      <c r="L1783" s="4">
        <v>45</v>
      </c>
      <c r="M1783" s="4" t="s">
        <v>6123</v>
      </c>
      <c r="N1783" s="4" t="s">
        <v>13077</v>
      </c>
    </row>
    <row r="1784" spans="2:14" s="4" customFormat="1" x14ac:dyDescent="0.25">
      <c r="B1784" s="4" t="str">
        <f>"  """&amp;A1784&amp;""": {
    ""name"" : """&amp;SUBSTITUTE(F1784,"""","\""")&amp;""",
    ""latitude"" : "&amp;IF(D1784&lt;&gt;"",LEFT(D1784,2)&amp;"."&amp;RIGHT(D1784,LEN(D1784)-2),"0")&amp;",
    ""longitude"" : "&amp;IF(E1784&lt;&gt;"",LEFT(E1784,1)&amp;"."&amp;RIGHT(E1784,LEN(E1784)-1),"0")&amp;","&amp;"
    ""image"" : """&amp;N1784&amp;"""
  },"</f>
        <v xml:space="preserve">  "": {
    "name" : "Meeuwenlaan ART 4",
    "latitude" : 52.383856,
    "longitude" : 4.916488,
    "image" : "https://lh4.ggpht.com/AgIdRfrCMkRjcq-df5SUiqv0vU5BAwnLiUWglUyb5LQyZQuMsFUfIuvprthmumFMiStH_AfdmLBbzHJtyX8"
  },</v>
      </c>
      <c r="C1784" s="4">
        <v>192099</v>
      </c>
      <c r="D1784" s="5">
        <v>52383856</v>
      </c>
      <c r="E1784" s="5">
        <v>4916488</v>
      </c>
      <c r="F1784" s="4" t="s">
        <v>5955</v>
      </c>
      <c r="G1784" s="4" t="s">
        <v>2916</v>
      </c>
      <c r="H1784" s="4" t="s">
        <v>2443</v>
      </c>
      <c r="I1784" s="4" t="s">
        <v>2531</v>
      </c>
      <c r="J1784" s="4" t="s">
        <v>2557</v>
      </c>
      <c r="K1784" s="4" t="s">
        <v>5956</v>
      </c>
      <c r="L1784" s="4">
        <v>23</v>
      </c>
      <c r="M1784" s="4" t="s">
        <v>5957</v>
      </c>
      <c r="N1784" s="4" t="s">
        <v>13080</v>
      </c>
    </row>
    <row r="1785" spans="2:14" s="4" customFormat="1" x14ac:dyDescent="0.25">
      <c r="B1785" s="4" t="str">
        <f>"  """&amp;A1785&amp;""": {
    ""name"" : """&amp;SUBSTITUTE(F1785,"""","\""")&amp;""",
    ""latitude"" : "&amp;IF(D1785&lt;&gt;"",LEFT(D1785,2)&amp;"."&amp;RIGHT(D1785,LEN(D1785)-2),"0")&amp;",
    ""longitude"" : "&amp;IF(E1785&lt;&gt;"",LEFT(E1785,1)&amp;"."&amp;RIGHT(E1785,LEN(E1785)-1),"0")&amp;","&amp;"
    ""image"" : """&amp;N1785&amp;"""
  },"</f>
        <v xml:space="preserve">  "": {
    "name" : "Bird Catch",
    "latitude" : 52.384139,
    "longitude" : 4.91691,
    "image" : "https://lh3.ggpht.com/-rJ-sglgb0UXRNzarl-Ds3y9k9SQ49XoI9SqkMuKgmYQHKMrbnCZyfO4p0kr3ulSJn6jE4A7jyGLkGucbZVDew"
  },</v>
      </c>
      <c r="C1785" s="4">
        <v>1134078</v>
      </c>
      <c r="D1785" s="5">
        <v>52384139</v>
      </c>
      <c r="E1785" s="5">
        <v>491691</v>
      </c>
      <c r="F1785" s="4" t="s">
        <v>10541</v>
      </c>
      <c r="G1785" s="4" t="s">
        <v>2916</v>
      </c>
      <c r="H1785" s="4" t="s">
        <v>2443</v>
      </c>
      <c r="I1785" s="4" t="s">
        <v>2531</v>
      </c>
      <c r="J1785" s="4" t="s">
        <v>2557</v>
      </c>
      <c r="K1785" s="4" t="s">
        <v>5956</v>
      </c>
      <c r="L1785" s="4">
        <v>186</v>
      </c>
      <c r="M1785" s="4" t="s">
        <v>5957</v>
      </c>
      <c r="N1785" s="4" t="s">
        <v>10542</v>
      </c>
    </row>
    <row r="1786" spans="2:14" s="4" customFormat="1" x14ac:dyDescent="0.25">
      <c r="B1786" s="4" t="str">
        <f>"  """&amp;A1786&amp;""": {
    ""name"" : """&amp;SUBSTITUTE(F1786,"""","\""")&amp;""",
    ""latitude"" : "&amp;IF(D1786&lt;&gt;"",LEFT(D1786,2)&amp;"."&amp;RIGHT(D1786,LEN(D1786)-2),"0")&amp;",
    ""longitude"" : "&amp;IF(E1786&lt;&gt;"",LEFT(E1786,1)&amp;"."&amp;RIGHT(E1786,LEN(E1786)-1),"0")&amp;","&amp;"
    ""image"" : """&amp;N1786&amp;"""
  },"</f>
        <v xml:space="preserve">  "": {
    "name" : "Verdwaald Brugelement",
    "latitude" : 52.38243,
    "longitude" : 4.916155,
    "image" : "https://lh3.googleusercontent.com/RTKs1KCQRfxdveBWisCAbqH52Uo1dm67daAIhINKqTz8xye3WYAmMZ_RGKWBveF75YqZdyU7XXWFLzN81pK1BQ"
  },</v>
      </c>
      <c r="C1786" s="4">
        <v>49371623</v>
      </c>
      <c r="D1786" s="5">
        <v>5238243</v>
      </c>
      <c r="E1786" s="5">
        <v>4916155</v>
      </c>
      <c r="F1786" s="4" t="s">
        <v>15369</v>
      </c>
      <c r="G1786" s="4" t="s">
        <v>2916</v>
      </c>
      <c r="H1786" s="4" t="s">
        <v>2443</v>
      </c>
      <c r="I1786" s="4" t="s">
        <v>2531</v>
      </c>
      <c r="J1786" s="4" t="s">
        <v>2557</v>
      </c>
      <c r="K1786" s="4" t="s">
        <v>17148</v>
      </c>
      <c r="L1786" s="4">
        <v>5</v>
      </c>
      <c r="M1786" s="4" t="s">
        <v>17149</v>
      </c>
      <c r="N1786" s="4" t="s">
        <v>15370</v>
      </c>
    </row>
    <row r="1787" spans="2:14" s="4" customFormat="1" x14ac:dyDescent="0.25">
      <c r="B1787" s="4" t="str">
        <f>"  """&amp;A1787&amp;""": {
    ""name"" : """&amp;SUBSTITUTE(F1787,"""","\""")&amp;""",
    ""latitude"" : "&amp;IF(D1787&lt;&gt;"",LEFT(D1787,2)&amp;"."&amp;RIGHT(D1787,LEN(D1787)-2),"0")&amp;",
    ""longitude"" : "&amp;IF(E1787&lt;&gt;"",LEFT(E1787,1)&amp;"."&amp;RIGHT(E1787,LEN(E1787)-1),"0")&amp;","&amp;"
    ""image"" : """&amp;N1787&amp;"""
  },"</f>
        <v xml:space="preserve">  "": {
    "name" : "Second World War Remorial",
    "latitude" : 52.382223,
    "longitude" : 4.912231,
    "image" : "https://lh3.ggpht.com/QSHVb7oYflvf-PZ64zCPzOgJtEOFJZJ8aRysKsdYfWpUiLCMA8BbeFZhTiAL1byV94rHJNwXvFPLltmJxuEMmw"
  },</v>
      </c>
      <c r="C1787" s="4">
        <v>49371599</v>
      </c>
      <c r="D1787" s="5">
        <v>52382223</v>
      </c>
      <c r="E1787" s="5">
        <v>4912231</v>
      </c>
      <c r="F1787" s="4" t="s">
        <v>14420</v>
      </c>
      <c r="G1787" s="4" t="s">
        <v>2916</v>
      </c>
      <c r="H1787" s="4" t="s">
        <v>2443</v>
      </c>
      <c r="I1787" s="4" t="s">
        <v>2531</v>
      </c>
      <c r="J1787" s="4" t="s">
        <v>2557</v>
      </c>
      <c r="K1787" s="4" t="s">
        <v>3742</v>
      </c>
      <c r="L1787" s="4">
        <v>207</v>
      </c>
      <c r="M1787" s="4" t="s">
        <v>17126</v>
      </c>
      <c r="N1787" s="4" t="s">
        <v>14421</v>
      </c>
    </row>
    <row r="1788" spans="2:14" s="4" customFormat="1" x14ac:dyDescent="0.25">
      <c r="B1788" s="4" t="str">
        <f>"  """&amp;A1788&amp;""": {
    ""name"" : """&amp;SUBSTITUTE(F1788,"""","\""")&amp;""",
    ""latitude"" : "&amp;IF(D1788&lt;&gt;"",LEFT(D1788,2)&amp;"."&amp;RIGHT(D1788,LEN(D1788)-2),"0")&amp;",
    ""longitude"" : "&amp;IF(E1788&lt;&gt;"",LEFT(E1788,1)&amp;"."&amp;RIGHT(E1788,LEN(E1788)-1),"0")&amp;","&amp;"
    ""image"" : """&amp;N1788&amp;"""
  },"</f>
        <v xml:space="preserve">  "": {
    "name" : "Lamp by Artist MOC",
    "latitude" : 52.382089,
    "longitude" : 4.908659,
    "image" : "https://lh6.ggpht.com/9VfN1MS_eGpOW-orRrKS8ODdg0BGyjrrZwXGX5x4DZNsEvtPBH0czeUSoo2lfDi0LtAs7W2S190I7rcWXp2Q"
  },</v>
      </c>
      <c r="C1788" s="4">
        <v>25530</v>
      </c>
      <c r="D1788" s="5">
        <v>52382089</v>
      </c>
      <c r="E1788" s="5">
        <v>4908659</v>
      </c>
      <c r="F1788" s="4" t="s">
        <v>4871</v>
      </c>
      <c r="G1788" s="4" t="s">
        <v>2916</v>
      </c>
      <c r="H1788" s="4" t="s">
        <v>2443</v>
      </c>
      <c r="I1788" s="4" t="s">
        <v>2531</v>
      </c>
      <c r="J1788" s="4" t="s">
        <v>2557</v>
      </c>
      <c r="K1788" s="4" t="s">
        <v>3742</v>
      </c>
      <c r="L1788" s="4">
        <v>208</v>
      </c>
      <c r="M1788" s="4" t="s">
        <v>4872</v>
      </c>
      <c r="N1788" s="4" t="s">
        <v>12846</v>
      </c>
    </row>
    <row r="1789" spans="2:14" s="4" customFormat="1" x14ac:dyDescent="0.25">
      <c r="B1789" s="4" t="str">
        <f>"  """&amp;A1789&amp;""": {
    ""name"" : """&amp;SUBSTITUTE(F1789,"""","\""")&amp;""",
    ""latitude"" : "&amp;IF(D1789&lt;&gt;"",LEFT(D1789,2)&amp;"."&amp;RIGHT(D1789,LEN(D1789)-2),"0")&amp;",
    ""longitude"" : "&amp;IF(E1789&lt;&gt;"",LEFT(E1789,1)&amp;"."&amp;RIGHT(E1789,LEN(E1789)-1),"0")&amp;","&amp;"
    ""image"" : """&amp;N1789&amp;"""
  },"</f>
        <v xml:space="preserve">  "": {
    "name" : "Speel Tuin Noord",
    "latitude" : 52.381834,
    "longitude" : 4.910871,
    "image" : "https://lh3.ggpht.com/BzkaSIau9wo0P3DuqxO24BBLFYi7hVDoNsdT1w7tswwBZ3JG1a04BzhMd1TWm3Q1248B9_ZcLIxBEk9m7UI"
  },</v>
      </c>
      <c r="C1789" s="4">
        <v>377524</v>
      </c>
      <c r="D1789" s="5">
        <v>52381834</v>
      </c>
      <c r="E1789" s="5">
        <v>4910871</v>
      </c>
      <c r="F1789" s="4" t="s">
        <v>6714</v>
      </c>
      <c r="G1789" s="4" t="s">
        <v>2916</v>
      </c>
      <c r="H1789" s="4" t="s">
        <v>2443</v>
      </c>
      <c r="I1789" s="4" t="s">
        <v>2531</v>
      </c>
      <c r="J1789" s="4" t="s">
        <v>2557</v>
      </c>
      <c r="K1789" s="4" t="s">
        <v>3742</v>
      </c>
      <c r="L1789" s="4">
        <v>610</v>
      </c>
      <c r="M1789" s="4" t="s">
        <v>3743</v>
      </c>
      <c r="N1789" s="4" t="s">
        <v>14667</v>
      </c>
    </row>
    <row r="1790" spans="2:14" s="4" customFormat="1" x14ac:dyDescent="0.25">
      <c r="B1790" s="4" t="str">
        <f>"  """&amp;A1790&amp;""": {
    ""name"" : """&amp;SUBSTITUTE(F1790,"""","\""")&amp;""",
    ""latitude"" : "&amp;IF(D1790&lt;&gt;"",LEFT(D1790,2)&amp;"."&amp;RIGHT(D1790,LEN(D1790)-2),"0")&amp;",
    ""longitude"" : "&amp;IF(E1790&lt;&gt;"",LEFT(E1790,1)&amp;"."&amp;RIGHT(E1790,LEN(E1790)-1),"0")&amp;","&amp;"
    ""image"" : """&amp;N1790&amp;"""
  },"</f>
        <v xml:space="preserve">  "": {
    "name" : "Jan Voorberg",
    "latitude" : 52.382175,
    "longitude" : 4.910522,
    "image" : "https://lh5.ggpht.com/Um7MPMtPTd7VcVnx-xBGxwCm9b4-XlrVCWk7QwMZLOfV4tvRN3px3bmHzDwFhIeBH522CA28YUdWaClrouqu"
  },</v>
      </c>
      <c r="C1790" s="4">
        <v>49371588</v>
      </c>
      <c r="D1790" s="5">
        <v>52382175</v>
      </c>
      <c r="E1790" s="5">
        <v>4910522</v>
      </c>
      <c r="F1790" s="4" t="s">
        <v>12546</v>
      </c>
      <c r="G1790" s="4" t="s">
        <v>2916</v>
      </c>
      <c r="H1790" s="4" t="s">
        <v>2443</v>
      </c>
      <c r="I1790" s="4" t="s">
        <v>2531</v>
      </c>
      <c r="J1790" s="4" t="s">
        <v>2557</v>
      </c>
      <c r="K1790" s="4" t="s">
        <v>9518</v>
      </c>
      <c r="M1790" s="4">
        <v>1021</v>
      </c>
      <c r="N1790" s="4" t="s">
        <v>12547</v>
      </c>
    </row>
    <row r="1791" spans="2:14" s="4" customFormat="1" x14ac:dyDescent="0.25">
      <c r="B1791" s="4" t="str">
        <f>"  """&amp;A1791&amp;""": {
    ""name"" : """&amp;SUBSTITUTE(F1791,"""","\""")&amp;""",
    ""latitude"" : "&amp;IF(D1791&lt;&gt;"",LEFT(D1791,2)&amp;"."&amp;RIGHT(D1791,LEN(D1791)-2),"0")&amp;",
    ""longitude"" : "&amp;IF(E1791&lt;&gt;"",LEFT(E1791,1)&amp;"."&amp;RIGHT(E1791,LEN(E1791)-1),"0")&amp;","&amp;"
    ""image"" : """&amp;N1791&amp;"""
  },"</f>
        <v xml:space="preserve">  "": {
    "name" : "Animals Under The Bridge",
    "latitude" : 52.388945,
    "longitude" : 4.920332,
    "image" : "https://lh3.googleusercontent.com/u219By5TeANs3Y6sv8F2pIWgQGokXTkkSngi1g02Dan0l3ozw4eDwdcjXmDwSdyD_qIqFmi6smYg-_R_EXeH"
  },</v>
      </c>
      <c r="C1791" s="4">
        <v>50024808</v>
      </c>
      <c r="D1791" s="5">
        <v>52388945</v>
      </c>
      <c r="E1791" s="5">
        <v>4920332</v>
      </c>
      <c r="F1791" s="4" t="s">
        <v>10239</v>
      </c>
      <c r="G1791" s="4" t="s">
        <v>2916</v>
      </c>
      <c r="H1791" s="4" t="s">
        <v>2443</v>
      </c>
      <c r="I1791" s="4" t="s">
        <v>2531</v>
      </c>
      <c r="J1791" s="4" t="s">
        <v>2557</v>
      </c>
      <c r="K1791" s="4" t="s">
        <v>3077</v>
      </c>
      <c r="M1791" s="4">
        <v>1022</v>
      </c>
      <c r="N1791" s="4" t="s">
        <v>10240</v>
      </c>
    </row>
    <row r="1792" spans="2:14" s="4" customFormat="1" x14ac:dyDescent="0.25">
      <c r="B1792" s="4" t="str">
        <f>"  """&amp;A1792&amp;""": {
    ""name"" : """&amp;SUBSTITUTE(F1792,"""","\""")&amp;""",
    ""latitude"" : "&amp;IF(D1792&lt;&gt;"",LEFT(D1792,2)&amp;"."&amp;RIGHT(D1792,LEN(D1792)-2),"0")&amp;",
    ""longitude"" : "&amp;IF(E1792&lt;&gt;"",LEFT(E1792,1)&amp;"."&amp;RIGHT(E1792,LEN(E1792)-1),"0")&amp;","&amp;"
    ""image"" : """&amp;N1792&amp;"""
  },"</f>
        <v xml:space="preserve">  "": {
    "name" : "The Pelican",
    "latitude" : 52.385976,
    "longitude" : 4.917854,
    "image" : "https://lh6.ggpht.com/bYqADHoolQUOW2gWiUvm42rFtWEEEpQPnXqmJsK45ypRQToVC-yeBrsA31-VclwbEmo67cpviAh9EoJSFikK"
  },</v>
      </c>
      <c r="C1792" s="4">
        <v>49371533</v>
      </c>
      <c r="D1792" s="5">
        <v>52385976</v>
      </c>
      <c r="E1792" s="5">
        <v>4917854</v>
      </c>
      <c r="F1792" s="4" t="s">
        <v>15104</v>
      </c>
      <c r="G1792" s="4" t="s">
        <v>2916</v>
      </c>
      <c r="H1792" s="4" t="s">
        <v>2443</v>
      </c>
      <c r="I1792" s="4" t="s">
        <v>2531</v>
      </c>
      <c r="J1792" s="4" t="s">
        <v>2557</v>
      </c>
      <c r="K1792" s="4" t="s">
        <v>17062</v>
      </c>
      <c r="L1792" s="4" t="s">
        <v>17063</v>
      </c>
      <c r="M1792" s="4" t="s">
        <v>17064</v>
      </c>
      <c r="N1792" s="4" t="s">
        <v>15105</v>
      </c>
    </row>
    <row r="1793" spans="2:14" s="4" customFormat="1" x14ac:dyDescent="0.25">
      <c r="B1793" s="4" t="str">
        <f>"  """&amp;A1793&amp;""": {
    ""name"" : """&amp;SUBSTITUTE(F1793,"""","\""")&amp;""",
    ""latitude"" : "&amp;IF(D1793&lt;&gt;"",LEFT(D1793,2)&amp;"."&amp;RIGHT(D1793,LEN(D1793)-2),"0")&amp;",
    ""longitude"" : "&amp;IF(E1793&lt;&gt;"",LEFT(E1793,1)&amp;"."&amp;RIGHT(E1793,LEN(E1793)-1),"0")&amp;","&amp;"
    ""image"" : """&amp;N1793&amp;"""
  },"</f>
        <v xml:space="preserve">  "": {
    "name" : "Biblioboot",
    "latitude" : 52.383201,
    "longitude" : 4.91207,
    "image" : "https://lh3.googleusercontent.com/Dy51JVFCFZnIwN6KDsbZS4zZGmrPuBxbuSbUQzMb9jHqD-oqb3s_NMOCDzShgYQVfs6_X1aXRhER3ZQcQcB1"
  },</v>
      </c>
      <c r="C1793" s="4">
        <v>49956160</v>
      </c>
      <c r="D1793" s="5">
        <v>52383201</v>
      </c>
      <c r="E1793" s="5">
        <v>491207</v>
      </c>
      <c r="F1793" s="4" t="s">
        <v>10501</v>
      </c>
      <c r="G1793" s="4" t="s">
        <v>2916</v>
      </c>
      <c r="H1793" s="4" t="s">
        <v>2443</v>
      </c>
      <c r="I1793" s="4" t="s">
        <v>2531</v>
      </c>
      <c r="J1793" s="4" t="s">
        <v>2557</v>
      </c>
      <c r="K1793" s="4" t="s">
        <v>2558</v>
      </c>
      <c r="L1793" s="4">
        <v>21</v>
      </c>
      <c r="M1793" s="4" t="s">
        <v>17411</v>
      </c>
      <c r="N1793" s="4" t="s">
        <v>10502</v>
      </c>
    </row>
    <row r="1794" spans="2:14" s="4" customFormat="1" x14ac:dyDescent="0.25">
      <c r="B1794" s="4" t="str">
        <f>"  """&amp;A1794&amp;""": {
    ""name"" : """&amp;SUBSTITUTE(F1794,"""","\""")&amp;""",
    ""latitude"" : "&amp;IF(D1794&lt;&gt;"",LEFT(D1794,2)&amp;"."&amp;RIGHT(D1794,LEN(D1794)-2),"0")&amp;",
    ""longitude"" : "&amp;IF(E1794&lt;&gt;"",LEFT(E1794,1)&amp;"."&amp;RIGHT(E1794,LEN(E1794)-1),"0")&amp;","&amp;"
    ""image"" : """&amp;N1794&amp;"""
  },"</f>
        <v xml:space="preserve">  "": {
    "name" : "Mosque",
    "latitude" : 52.383225,
    "longitude" : 4.913066,
    "image" : "https://lh4.ggpht.com/07JzFuSdhMg8iM4eAfczXOz8fr4fOc_8RYkvGPcu-dFIYE5mODVCzKEvX04P2eT5mo1RigLHIN8HsD593do"
  },</v>
      </c>
      <c r="C1794" s="4">
        <v>196171</v>
      </c>
      <c r="D1794" s="5">
        <v>52383225</v>
      </c>
      <c r="E1794" s="5">
        <v>4913066</v>
      </c>
      <c r="F1794" s="4" t="s">
        <v>5983</v>
      </c>
      <c r="G1794" s="4" t="s">
        <v>2916</v>
      </c>
      <c r="H1794" s="4" t="s">
        <v>2443</v>
      </c>
      <c r="I1794" s="4" t="s">
        <v>2531</v>
      </c>
      <c r="J1794" s="4" t="s">
        <v>2557</v>
      </c>
      <c r="K1794" s="4" t="s">
        <v>2558</v>
      </c>
      <c r="L1794" s="4">
        <v>31</v>
      </c>
      <c r="M1794" s="4" t="s">
        <v>5984</v>
      </c>
      <c r="N1794" s="4" t="s">
        <v>13269</v>
      </c>
    </row>
    <row r="1795" spans="2:14" s="4" customFormat="1" x14ac:dyDescent="0.25">
      <c r="B1795" s="4" t="str">
        <f>"  """&amp;A1795&amp;""": {
    ""name"" : """&amp;SUBSTITUTE(F1795,"""","\""")&amp;""",
    ""latitude"" : "&amp;IF(D1795&lt;&gt;"",LEFT(D1795,2)&amp;"."&amp;RIGHT(D1795,LEN(D1795)-2),"0")&amp;",
    ""longitude"" : "&amp;IF(E1795&lt;&gt;"",LEFT(E1795,1)&amp;"."&amp;RIGHT(E1795,LEN(E1795)-1),"0")&amp;","&amp;"
    ""image"" : """&amp;N1795&amp;"""
  },"</f>
        <v xml:space="preserve">  "": {
    "name" : "Pole",
    "latitude" : 52.390172,
    "longitude" : 4.928489,
    "image" : "https://lh3.googleusercontent.com/MHcdvdhJKB0dwIVtI8HAOfSej40Cd92lrWgjZgcpyVn24wdSSYbugNpX10OnHnwHisOiHsA9Ki1KRaUfFkQn"
  },</v>
      </c>
      <c r="C1795" s="4">
        <v>49324610</v>
      </c>
      <c r="D1795" s="5">
        <v>52390172</v>
      </c>
      <c r="E1795" s="5">
        <v>4928489</v>
      </c>
      <c r="F1795" s="4" t="s">
        <v>14021</v>
      </c>
      <c r="G1795" s="4" t="s">
        <v>2916</v>
      </c>
      <c r="H1795" s="4" t="s">
        <v>2443</v>
      </c>
      <c r="I1795" s="4" t="s">
        <v>2531</v>
      </c>
      <c r="J1795" s="4" t="s">
        <v>2557</v>
      </c>
      <c r="K1795" s="4" t="s">
        <v>2558</v>
      </c>
      <c r="L1795" s="4" t="s">
        <v>16164</v>
      </c>
      <c r="M1795" s="4" t="s">
        <v>2609</v>
      </c>
      <c r="N1795" s="4" t="s">
        <v>14022</v>
      </c>
    </row>
    <row r="1796" spans="2:14" s="4" customFormat="1" x14ac:dyDescent="0.25">
      <c r="B1796" s="4" t="str">
        <f>"  """&amp;A1796&amp;""": {
    ""name"" : """&amp;SUBSTITUTE(F1796,"""","\""")&amp;""",
    ""latitude"" : "&amp;IF(D1796&lt;&gt;"",LEFT(D1796,2)&amp;"."&amp;RIGHT(D1796,LEN(D1796)-2),"0")&amp;",
    ""longitude"" : "&amp;IF(E1796&lt;&gt;"",LEFT(E1796,1)&amp;"."&amp;RIGHT(E1796,LEN(E1796)-1),"0")&amp;","&amp;"
    ""image"" : """&amp;N1796&amp;"""
  },"</f>
        <v xml:space="preserve">  "": {
    "name" : "Sign Vliegenbos",
    "latitude" : 52.390237,
    "longitude" : 4.929327,
    "image" : "https://lh3.ggpht.com/rup98CIMACjS5OBt2jjiNy8vevvgR58MCwhF7LCOZVVlMHW1UffMohnOP6jbMnHev6kpnwFRgOWdg3XauNU"
  },</v>
      </c>
      <c r="C1796" s="4">
        <v>547391</v>
      </c>
      <c r="D1796" s="5">
        <v>52390237</v>
      </c>
      <c r="E1796" s="5">
        <v>4929327</v>
      </c>
      <c r="F1796" s="4" t="s">
        <v>14462</v>
      </c>
      <c r="G1796" s="4" t="s">
        <v>2916</v>
      </c>
      <c r="H1796" s="4" t="s">
        <v>2443</v>
      </c>
      <c r="I1796" s="4" t="s">
        <v>2531</v>
      </c>
      <c r="J1796" s="4" t="s">
        <v>2557</v>
      </c>
      <c r="K1796" s="4" t="s">
        <v>2558</v>
      </c>
      <c r="L1796" s="4" t="s">
        <v>16164</v>
      </c>
      <c r="M1796" s="4" t="s">
        <v>2609</v>
      </c>
      <c r="N1796" s="4" t="s">
        <v>14463</v>
      </c>
    </row>
    <row r="1797" spans="2:14" s="4" customFormat="1" x14ac:dyDescent="0.25">
      <c r="B1797" s="4" t="str">
        <f>"  """&amp;A1797&amp;""": {
    ""name"" : """&amp;SUBSTITUTE(F1797,"""","\""")&amp;""",
    ""latitude"" : "&amp;IF(D1797&lt;&gt;"",LEFT(D1797,2)&amp;"."&amp;RIGHT(D1797,LEN(D1797)-2),"0")&amp;",
    ""longitude"" : "&amp;IF(E1797&lt;&gt;"",LEFT(E1797,1)&amp;"."&amp;RIGHT(E1797,LEN(E1797)-1),"0")&amp;","&amp;"
    ""image"" : """&amp;N1797&amp;"""
  },"</f>
        <v xml:space="preserve">  "": {
    "name" : "Playground Meeuwenplein",
    "latitude" : 52.388201,
    "longitude" : 4.923134,
    "image" : "https://lh3.googleusercontent.com/sT8uN9WhpOInS0QNFLLW6N_Y25wcTjRl0vuxukdOlYDPSqca2Gul4w6T66sDOI4c7ygu47mIGikmpxHVO0IVwg"
  },</v>
      </c>
      <c r="C1797" s="4">
        <v>49886029</v>
      </c>
      <c r="D1797" s="5">
        <v>52388201</v>
      </c>
      <c r="E1797" s="5">
        <v>4923134</v>
      </c>
      <c r="F1797" s="4" t="s">
        <v>13959</v>
      </c>
      <c r="G1797" s="4" t="s">
        <v>2916</v>
      </c>
      <c r="H1797" s="4" t="s">
        <v>2443</v>
      </c>
      <c r="I1797" s="4" t="s">
        <v>2531</v>
      </c>
      <c r="J1797" s="4" t="s">
        <v>2557</v>
      </c>
      <c r="K1797" s="4" t="s">
        <v>17357</v>
      </c>
      <c r="L1797" s="4" t="s">
        <v>17358</v>
      </c>
      <c r="M1797" s="4" t="s">
        <v>17359</v>
      </c>
      <c r="N1797" s="4" t="s">
        <v>13960</v>
      </c>
    </row>
    <row r="1798" spans="2:14" s="4" customFormat="1" x14ac:dyDescent="0.25">
      <c r="B1798" s="4" t="str">
        <f>"  """&amp;A1798&amp;""": {
    ""name"" : """&amp;SUBSTITUTE(F1798,"""","\""")&amp;""",
    ""latitude"" : "&amp;IF(D1798&lt;&gt;"",LEFT(D1798,2)&amp;"."&amp;RIGHT(D1798,LEN(D1798)-2),"0")&amp;",
    ""longitude"" : "&amp;IF(E1798&lt;&gt;"",LEFT(E1798,1)&amp;"."&amp;RIGHT(E1798,LEN(E1798)-1),"0")&amp;","&amp;"
    ""image"" : """&amp;N1798&amp;"""
  },"</f>
        <v xml:space="preserve">  "": {
    "name" : "Noorderpark Play Ground",
    "latitude" : 52.391202,
    "longitude" : 4.922842,
    "image" : "https://lh4.ggpht.com/dgwXgSlSOBFELDDjaZhCSvEBWn_QklyHZ94QKzLCepb-PKBi3Eu23Xmtr3F4Y9WTCqX-kXM1KHl38AHXD24j"
  },</v>
      </c>
      <c r="C1798" s="4">
        <v>606440</v>
      </c>
      <c r="D1798" s="5">
        <v>52391202</v>
      </c>
      <c r="E1798" s="5">
        <v>4922842</v>
      </c>
      <c r="F1798" s="4" t="s">
        <v>13511</v>
      </c>
      <c r="G1798" s="4" t="s">
        <v>2916</v>
      </c>
      <c r="H1798" s="4" t="s">
        <v>2443</v>
      </c>
      <c r="I1798" s="4" t="s">
        <v>2531</v>
      </c>
      <c r="J1798" s="4" t="s">
        <v>2557</v>
      </c>
      <c r="K1798" s="4" t="s">
        <v>2885</v>
      </c>
      <c r="M1798" s="4">
        <v>1022</v>
      </c>
      <c r="N1798" s="4" t="s">
        <v>13512</v>
      </c>
    </row>
    <row r="1799" spans="2:14" s="4" customFormat="1" x14ac:dyDescent="0.25">
      <c r="B1799" s="4" t="str">
        <f>"  """&amp;A1799&amp;""": {
    ""name"" : """&amp;SUBSTITUTE(F1799,"""","\""")&amp;""",
    ""latitude"" : "&amp;IF(D1799&lt;&gt;"",LEFT(D1799,2)&amp;"."&amp;RIGHT(D1799,LEN(D1799)-2),"0")&amp;",
    ""longitude"" : "&amp;IF(E1799&lt;&gt;"",LEFT(E1799,1)&amp;"."&amp;RIGHT(E1799,LEN(E1799)-1),"0")&amp;","&amp;"
    ""image"" : """&amp;N1799&amp;"""
  },"</f>
        <v xml:space="preserve">  "": {
    "name" : "Camping Vliegenbos",
    "latitude" : 52.390254,
    "longitude" : 4.926978,
    "image" : "https://lh4.ggpht.com/EkhkNnj5YCqG5l86xVQkZ9j3KPM2CsksF-kHxQK0zNYZmn2KqFAiAETyff4vMo0ZCDX6PnV_85_r_F_rvh8"
  },</v>
      </c>
      <c r="C1799" s="4">
        <v>56231</v>
      </c>
      <c r="D1799" s="5">
        <v>52390254</v>
      </c>
      <c r="E1799" s="5">
        <v>4926978</v>
      </c>
      <c r="F1799" s="4" t="s">
        <v>5057</v>
      </c>
      <c r="G1799" s="4" t="s">
        <v>2916</v>
      </c>
      <c r="H1799" s="4" t="s">
        <v>2443</v>
      </c>
      <c r="I1799" s="4" t="s">
        <v>2531</v>
      </c>
      <c r="J1799" s="4" t="s">
        <v>2557</v>
      </c>
      <c r="K1799" s="4" t="s">
        <v>2554</v>
      </c>
      <c r="L1799" s="4">
        <v>38</v>
      </c>
      <c r="M1799" s="4" t="s">
        <v>5058</v>
      </c>
      <c r="N1799" s="4" t="s">
        <v>10860</v>
      </c>
    </row>
    <row r="1800" spans="2:14" s="4" customFormat="1" x14ac:dyDescent="0.25">
      <c r="B1800" s="4" t="str">
        <f>"  """&amp;A1800&amp;""": {
    ""name"" : """&amp;SUBSTITUTE(F1800,"""","\""")&amp;""",
    ""latitude"" : "&amp;IF(D1800&lt;&gt;"",LEFT(D1800,2)&amp;"."&amp;RIGHT(D1800,LEN(D1800)-2),"0")&amp;",
    ""longitude"" : "&amp;IF(E1800&lt;&gt;"",LEFT(E1800,1)&amp;"."&amp;RIGHT(E1800,LEN(E1800)-1),"0")&amp;","&amp;"
    ""image"" : """&amp;N1800&amp;"""
  },"</f>
        <v xml:space="preserve">  "": {
    "name" : "W.h. Vliegenbos Info Sign 2",
    "latitude" : 52.388729,
    "longitude" : 4.938294,
    "image" : "https://lh4.ggpht.com/TMalbgL_pyESnP2FBspJXpMRL3N_1TzFcqrGyVf-aViz5pJ45FfCzHsEfZgLctPpDW1QNtJmmfw1nldo02mn"
  },</v>
      </c>
      <c r="C1800" s="4">
        <v>49333769</v>
      </c>
      <c r="D1800" s="5">
        <v>52388729</v>
      </c>
      <c r="E1800" s="5">
        <v>4938294</v>
      </c>
      <c r="F1800" s="4" t="s">
        <v>15663</v>
      </c>
      <c r="G1800" s="4" t="s">
        <v>2916</v>
      </c>
      <c r="H1800" s="4" t="s">
        <v>2443</v>
      </c>
      <c r="I1800" s="4" t="s">
        <v>2531</v>
      </c>
      <c r="J1800" s="4" t="s">
        <v>2557</v>
      </c>
      <c r="K1800" s="4" t="s">
        <v>6790</v>
      </c>
      <c r="L1800" s="4">
        <v>12</v>
      </c>
      <c r="M1800" s="4" t="s">
        <v>6791</v>
      </c>
      <c r="N1800" s="4" t="s">
        <v>15664</v>
      </c>
    </row>
    <row r="1801" spans="2:14" s="4" customFormat="1" x14ac:dyDescent="0.25">
      <c r="B1801" s="4" t="str">
        <f>"  """&amp;A1801&amp;""": {
    ""name"" : """&amp;SUBSTITUTE(F1801,"""","\""")&amp;""",
    ""latitude"" : "&amp;IF(D1801&lt;&gt;"",LEFT(D1801,2)&amp;"."&amp;RIGHT(D1801,LEN(D1801)-2),"0")&amp;",
    ""longitude"" : "&amp;IF(E1801&lt;&gt;"",LEFT(E1801,1)&amp;"."&amp;RIGHT(E1801,LEN(E1801)-1),"0")&amp;","&amp;"
    ""image"" : """&amp;N1801&amp;"""
  },"</f>
        <v xml:space="preserve">  "": {
    "name" : "Sign Vliegenbos East",
    "latitude" : 52.388726,
    "longitude" : 4.938472,
    "image" : "https://lh3.googleusercontent.com/hHcTaKk-s0m_MFX3jWFVHUK7_3r-LWd_4ox339JdEYlgUstgSecdakWBU_SR_HKEohMr5oD8y27kDMMQfVA"
  },</v>
      </c>
      <c r="C1801" s="4">
        <v>49324569</v>
      </c>
      <c r="D1801" s="5">
        <v>52388726</v>
      </c>
      <c r="E1801" s="5">
        <v>4938472</v>
      </c>
      <c r="F1801" s="4" t="s">
        <v>14464</v>
      </c>
      <c r="G1801" s="4" t="s">
        <v>2916</v>
      </c>
      <c r="H1801" s="4" t="s">
        <v>2443</v>
      </c>
      <c r="I1801" s="4" t="s">
        <v>2531</v>
      </c>
      <c r="J1801" s="4" t="s">
        <v>2557</v>
      </c>
      <c r="K1801" s="4" t="s">
        <v>6790</v>
      </c>
      <c r="L1801" s="4">
        <v>12</v>
      </c>
      <c r="M1801" s="4" t="s">
        <v>6791</v>
      </c>
      <c r="N1801" s="4" t="s">
        <v>14465</v>
      </c>
    </row>
    <row r="1802" spans="2:14" s="4" customFormat="1" x14ac:dyDescent="0.25">
      <c r="B1802" s="4" t="str">
        <f>"  """&amp;A1802&amp;""": {
    ""name"" : """&amp;SUBSTITUTE(F1802,"""","\""")&amp;""",
    ""latitude"" : "&amp;IF(D1802&lt;&gt;"",LEFT(D1802,2)&amp;"."&amp;RIGHT(D1802,LEN(D1802)-2),"0")&amp;",
    ""longitude"" : "&amp;IF(E1802&lt;&gt;"",LEFT(E1802,1)&amp;"."&amp;RIGHT(E1802,LEN(E1802)-1),"0")&amp;","&amp;"
    ""image"" : """&amp;N1802&amp;"""
  },"</f>
        <v xml:space="preserve">  "": {
    "name" : "Sign Vliegenbos North Entrance",
    "latitude" : 52.39051,
    "longitude" : 4.933051,
    "image" : "https://lh4.ggpht.com/W3pzH3Z--X0qwle7Zx7GouZ8PfZNI20J5LWrV4WevvyKbwOYoUnhaajaG7-IabJAkBbvQk0MQhiAU2LPAkg"
  },</v>
      </c>
      <c r="C1802" s="4">
        <v>371312</v>
      </c>
      <c r="D1802" s="5">
        <v>5239051</v>
      </c>
      <c r="E1802" s="5">
        <v>4933051</v>
      </c>
      <c r="F1802" s="4" t="s">
        <v>6789</v>
      </c>
      <c r="G1802" s="4" t="s">
        <v>2916</v>
      </c>
      <c r="H1802" s="4" t="s">
        <v>2443</v>
      </c>
      <c r="I1802" s="4" t="s">
        <v>2531</v>
      </c>
      <c r="J1802" s="4" t="s">
        <v>2557</v>
      </c>
      <c r="K1802" s="4" t="s">
        <v>6790</v>
      </c>
      <c r="L1802" s="4">
        <v>32</v>
      </c>
      <c r="M1802" s="4" t="s">
        <v>6791</v>
      </c>
      <c r="N1802" s="4" t="s">
        <v>14466</v>
      </c>
    </row>
    <row r="1803" spans="2:14" s="4" customFormat="1" x14ac:dyDescent="0.25">
      <c r="B1803" s="4" t="str">
        <f>"  """&amp;A1803&amp;""": {
    ""name"" : """&amp;SUBSTITUTE(F1803,"""","\""")&amp;""",
    ""latitude"" : "&amp;IF(D1803&lt;&gt;"",LEFT(D1803,2)&amp;"."&amp;RIGHT(D1803,LEN(D1803)-2),"0")&amp;",
    ""longitude"" : "&amp;IF(E1803&lt;&gt;"",LEFT(E1803,1)&amp;"."&amp;RIGHT(E1803,LEN(E1803)-1),"0")&amp;","&amp;"
    ""image"" : """&amp;N1803&amp;"""
  },"</f>
        <v xml:space="preserve">  "": {
    "name" : "Pelikaan",
    "latitude" : 52.389705,
    "longitude" : 4.923249,
    "image" : "https://lh3.googleusercontent.com/-PHqXgyJR8MlikvLfWeEAgfeN0_X6RMaeZH82xFUPUmwl4MX3aWLRlkzrdH9r_U00iD-W5jkcPk4_PNBWd0"
  },</v>
      </c>
      <c r="C1803" s="4">
        <v>49176235</v>
      </c>
      <c r="D1803" s="5">
        <v>52389705</v>
      </c>
      <c r="E1803" s="5">
        <v>4923249</v>
      </c>
      <c r="F1803" s="4" t="s">
        <v>13809</v>
      </c>
      <c r="G1803" s="4" t="s">
        <v>2916</v>
      </c>
      <c r="H1803" s="4" t="s">
        <v>2443</v>
      </c>
      <c r="I1803" s="4" t="s">
        <v>2531</v>
      </c>
      <c r="J1803" s="4" t="s">
        <v>2557</v>
      </c>
      <c r="K1803" s="4" t="s">
        <v>16871</v>
      </c>
      <c r="L1803" s="4" t="s">
        <v>6326</v>
      </c>
      <c r="M1803" s="4" t="s">
        <v>16872</v>
      </c>
      <c r="N1803" s="4" t="s">
        <v>13810</v>
      </c>
    </row>
    <row r="1804" spans="2:14" s="4" customFormat="1" x14ac:dyDescent="0.25">
      <c r="B1804" s="4" t="str">
        <f>"  """&amp;A1804&amp;""": {
    ""name"" : """&amp;SUBSTITUTE(F1804,"""","\""")&amp;""",
    ""latitude"" : "&amp;IF(D1804&lt;&gt;"",LEFT(D1804,2)&amp;"."&amp;RIGHT(D1804,LEN(D1804)-2),"0")&amp;",
    ""longitude"" : "&amp;IF(E1804&lt;&gt;"",LEFT(E1804,1)&amp;"."&amp;RIGHT(E1804,LEN(E1804)-1),"0")&amp;","&amp;"
    ""image"" : """&amp;N1804&amp;"""
  },"</f>
        <v xml:space="preserve">  "": {
    "name" : "Pricing During World War One",
    "latitude" : 52.386727,
    "longitude" : 4.918144,
    "image" : "https://lh4.ggpht.com/MT8agxcLQCWfftDDfdn51FxgrjlkMXVsf1PcEnlYV8lNSAMtW1WNTbImg8IyMyUcVdnj2kDyPjpAqh5QMfan"
  },</v>
      </c>
      <c r="C1804" s="4">
        <v>49371537</v>
      </c>
      <c r="D1804" s="5">
        <v>52386727</v>
      </c>
      <c r="E1804" s="5">
        <v>4918144</v>
      </c>
      <c r="F1804" s="4" t="s">
        <v>14059</v>
      </c>
      <c r="G1804" s="4" t="s">
        <v>2916</v>
      </c>
      <c r="H1804" s="4" t="s">
        <v>2443</v>
      </c>
      <c r="I1804" s="4" t="s">
        <v>2531</v>
      </c>
      <c r="J1804" s="4" t="s">
        <v>2557</v>
      </c>
      <c r="K1804" s="4" t="s">
        <v>17070</v>
      </c>
      <c r="L1804" s="4">
        <v>28</v>
      </c>
      <c r="M1804" s="4" t="s">
        <v>17071</v>
      </c>
      <c r="N1804" s="4" t="s">
        <v>14060</v>
      </c>
    </row>
    <row r="1805" spans="2:14" s="4" customFormat="1" x14ac:dyDescent="0.25">
      <c r="B1805" s="4" t="str">
        <f>"  """&amp;A1805&amp;""": {
    ""name"" : """&amp;SUBSTITUTE(F1805,"""","\""")&amp;""",
    ""latitude"" : "&amp;IF(D1805&lt;&gt;"",LEFT(D1805,2)&amp;"."&amp;RIGHT(D1805,LEN(D1805)-2),"0")&amp;",
    ""longitude"" : "&amp;IF(E1805&lt;&gt;"",LEFT(E1805,1)&amp;"."&amp;RIGHT(E1805,LEN(E1805)-1),"0")&amp;","&amp;"
    ""image"" : """&amp;N1805&amp;"""
  },"</f>
        <v xml:space="preserve">  "": {
    "name" : "Rietzangerweg",
    "latitude" : 52.386976,
    "longitude" : 4.916736,
    "image" : "https://lh3.ggpht.com/2rwytOIo2aq-_b24_xsNefpUM7BPfB7KJ7IkjGHEZ_SO_bykd-AkcN5pfzCVJGCKKMqFC-M491jmhOnpb6uR"
  },</v>
      </c>
      <c r="C1805" s="4">
        <v>49371610</v>
      </c>
      <c r="D1805" s="5">
        <v>52386976</v>
      </c>
      <c r="E1805" s="5">
        <v>4916736</v>
      </c>
      <c r="F1805" s="4" t="s">
        <v>3688</v>
      </c>
      <c r="G1805" s="4" t="s">
        <v>2916</v>
      </c>
      <c r="H1805" s="4" t="s">
        <v>2443</v>
      </c>
      <c r="I1805" s="4" t="s">
        <v>2531</v>
      </c>
      <c r="J1805" s="4" t="s">
        <v>2557</v>
      </c>
      <c r="K1805" s="4" t="s">
        <v>3688</v>
      </c>
      <c r="L1805" s="4">
        <v>9</v>
      </c>
      <c r="M1805" s="4" t="s">
        <v>17138</v>
      </c>
      <c r="N1805" s="4" t="s">
        <v>14193</v>
      </c>
    </row>
    <row r="1806" spans="2:14" s="4" customFormat="1" x14ac:dyDescent="0.25">
      <c r="B1806" s="4" t="str">
        <f>"  """&amp;A1806&amp;""": {
    ""name"" : """&amp;SUBSTITUTE(F1806,"""","\""")&amp;""",
    ""latitude"" : "&amp;IF(D1806&lt;&gt;"",LEFT(D1806,2)&amp;"."&amp;RIGHT(D1806,LEN(D1806)-2),"0")&amp;",
    ""longitude"" : "&amp;IF(E1806&lt;&gt;"",LEFT(E1806,1)&amp;"."&amp;RIGHT(E1806,LEN(E1806)-1),"0")&amp;","&amp;"
    ""image"" : """&amp;N1806&amp;"""
  },"</f>
        <v xml:space="preserve">  "": {
    "name" : "Oude Sluis",
    "latitude" : 52.383636,
    "longitude" : 4.90779,
    "image" : "https://lh3.googleusercontent.com/-rNtUaJ1LrGDuoBrtag-rUyD6yXPaeL2BLh894Z0pRAHqQHSmf-MhuZY22VUFZ40DJhXlDzStlJgD0i53RUnuA"
  },</v>
      </c>
      <c r="C1806" s="4">
        <v>49371547</v>
      </c>
      <c r="D1806" s="5">
        <v>52383636</v>
      </c>
      <c r="E1806" s="5">
        <v>490779</v>
      </c>
      <c r="F1806" s="4" t="s">
        <v>13691</v>
      </c>
      <c r="G1806" s="4" t="s">
        <v>2916</v>
      </c>
      <c r="H1806" s="4" t="s">
        <v>2443</v>
      </c>
      <c r="I1806" s="4" t="s">
        <v>2531</v>
      </c>
      <c r="J1806" s="4" t="s">
        <v>2557</v>
      </c>
      <c r="K1806" s="4" t="s">
        <v>17082</v>
      </c>
      <c r="L1806" s="4" t="s">
        <v>6970</v>
      </c>
      <c r="M1806" s="4" t="s">
        <v>17083</v>
      </c>
      <c r="N1806" s="4" t="s">
        <v>13692</v>
      </c>
    </row>
    <row r="1807" spans="2:14" s="4" customFormat="1" x14ac:dyDescent="0.25">
      <c r="B1807" s="4" t="str">
        <f>"  """&amp;A1807&amp;""": {
    ""name"" : """&amp;SUBSTITUTE(F1807,"""","\""")&amp;""",
    ""latitude"" : "&amp;IF(D1807&lt;&gt;"",LEFT(D1807,2)&amp;"."&amp;RIGHT(D1807,LEN(D1807)-2),"0")&amp;",
    ""longitude"" : "&amp;IF(E1807&lt;&gt;"",LEFT(E1807,1)&amp;"."&amp;RIGHT(E1807,LEN(E1807)-1),"0")&amp;","&amp;"
    ""image"" : """&amp;N1807&amp;"""
  },"</f>
        <v xml:space="preserve">  "": {
    "name" : "Museum De Noord",
    "latitude" : 52.388182,
    "longitude" : 4.926021,
    "image" : "https://lh5.ggpht.com/-H9MIYnFo5GRtyH72TaCE8j99Jhlpcxw3xRxhFlIzy-gOjAto6d1awXK66kEbdYnzdKAu4eie9KWRusRuBcS"
  },</v>
      </c>
      <c r="C1807" s="4">
        <v>49324617</v>
      </c>
      <c r="D1807" s="5">
        <v>52388182</v>
      </c>
      <c r="E1807" s="5">
        <v>4926021</v>
      </c>
      <c r="F1807" s="4" t="s">
        <v>13364</v>
      </c>
      <c r="G1807" s="4" t="s">
        <v>2916</v>
      </c>
      <c r="H1807" s="4" t="s">
        <v>2443</v>
      </c>
      <c r="I1807" s="4" t="s">
        <v>2531</v>
      </c>
      <c r="J1807" s="4" t="s">
        <v>2557</v>
      </c>
      <c r="K1807" s="4" t="s">
        <v>2973</v>
      </c>
      <c r="L1807" s="4" t="s">
        <v>16571</v>
      </c>
      <c r="M1807" s="4" t="s">
        <v>16958</v>
      </c>
      <c r="N1807" s="4" t="s">
        <v>13365</v>
      </c>
    </row>
    <row r="1808" spans="2:14" s="4" customFormat="1" x14ac:dyDescent="0.25">
      <c r="B1808" s="4" t="str">
        <f>"  """&amp;A1808&amp;""": {
    ""name"" : """&amp;SUBSTITUTE(F1808,"""","\""")&amp;""",
    ""latitude"" : "&amp;IF(D1808&lt;&gt;"",LEFT(D1808,2)&amp;"."&amp;RIGHT(D1808,LEN(D1808)-2),"0")&amp;",
    ""longitude"" : "&amp;IF(E1808&lt;&gt;"",LEFT(E1808,1)&amp;"."&amp;RIGHT(E1808,LEN(E1808)-1),"0")&amp;","&amp;"
    ""image"" : """&amp;N1808&amp;"""
  },"</f>
        <v xml:space="preserve">  "": {
    "name" : "Mural the Carpenter",
    "latitude" : 52.418341,
    "longitude" : 4.905723,
    "image" : "https://lh6.ggpht.com/kRBzcq4icXKGJ5RpKiexJCPt6vGSoHpPvXVrMQlWiJFwhQ8sRtqPOVzvC0dTe9hk57-hAkrubCJV0lcVCDpR"
  },</v>
      </c>
      <c r="C1808" s="4">
        <v>752416</v>
      </c>
      <c r="D1808" s="5">
        <v>52418341</v>
      </c>
      <c r="E1808" s="5">
        <v>4905723</v>
      </c>
      <c r="F1808" s="4" t="s">
        <v>7975</v>
      </c>
      <c r="G1808" s="4" t="s">
        <v>2916</v>
      </c>
      <c r="H1808" s="4" t="s">
        <v>2443</v>
      </c>
      <c r="I1808" s="4" t="s">
        <v>2531</v>
      </c>
      <c r="J1808" s="4" t="s">
        <v>17693</v>
      </c>
      <c r="K1808" s="4" t="s">
        <v>7976</v>
      </c>
      <c r="L1808" s="4">
        <v>7</v>
      </c>
      <c r="M1808" s="4" t="s">
        <v>7977</v>
      </c>
      <c r="N1808" s="4" t="s">
        <v>13356</v>
      </c>
    </row>
    <row r="1809" spans="2:14" s="4" customFormat="1" x14ac:dyDescent="0.25">
      <c r="B1809" s="4" t="str">
        <f>"  """&amp;A1809&amp;""": {
    ""name"" : """&amp;SUBSTITUTE(F1809,"""","\""")&amp;""",
    ""latitude"" : "&amp;IF(D1809&lt;&gt;"",LEFT(D1809,2)&amp;"."&amp;RIGHT(D1809,LEN(D1809)-2),"0")&amp;",
    ""longitude"" : "&amp;IF(E1809&lt;&gt;"",LEFT(E1809,1)&amp;"."&amp;RIGHT(E1809,LEN(E1809)-1),"0")&amp;","&amp;"
    ""image"" : """&amp;N1809&amp;"""
  },"</f>
        <v xml:space="preserve">  "": {
    "name" : "De Leggende Os",
    "latitude" : 52.411566,
    "longitude" : 4.908257,
    "image" : "https://lh4.ggpht.com/BLMrdUwzK0F3YwISmSthnKDs3jGH9olpi_cUqTNy2Vx241sWaWhOm4Fs0r0LD6WUVZTvajr7aqSdG4Ki8Rki"
  },</v>
      </c>
      <c r="C1809" s="4">
        <v>685424</v>
      </c>
      <c r="D1809" s="5">
        <v>52411566</v>
      </c>
      <c r="E1809" s="5">
        <v>4908257</v>
      </c>
      <c r="F1809" s="4" t="s">
        <v>11274</v>
      </c>
      <c r="G1809" s="4" t="s">
        <v>2916</v>
      </c>
      <c r="H1809" s="4" t="s">
        <v>2443</v>
      </c>
      <c r="I1809" s="4" t="s">
        <v>2531</v>
      </c>
      <c r="J1809" s="4" t="s">
        <v>17693</v>
      </c>
      <c r="K1809" s="4" t="s">
        <v>16340</v>
      </c>
      <c r="L1809" s="4" t="s">
        <v>16341</v>
      </c>
      <c r="M1809" s="4" t="s">
        <v>16342</v>
      </c>
      <c r="N1809" s="4" t="s">
        <v>11275</v>
      </c>
    </row>
    <row r="1810" spans="2:14" s="4" customFormat="1" x14ac:dyDescent="0.25">
      <c r="B1810" s="4" t="str">
        <f>"  """&amp;A1810&amp;""": {
    ""name"" : """&amp;SUBSTITUTE(F1810,"""","\""")&amp;""",
    ""latitude"" : "&amp;IF(D1810&lt;&gt;"",LEFT(D1810,2)&amp;"."&amp;RIGHT(D1810,LEN(D1810)-2),"0")&amp;",
    ""longitude"" : "&amp;IF(E1810&lt;&gt;"",LEFT(E1810,1)&amp;"."&amp;RIGHT(E1810,LEN(E1810)-1),"0")&amp;","&amp;"
    ""image"" : """&amp;N1810&amp;"""
  },"</f>
        <v xml:space="preserve">  "": {
    "name" : "Graffiti Under Bridge",
    "latitude" : 52.423725,
    "longitude" : 4.898985,
    "image" : "https://lh6.ggpht.com/I7PxCguJkkU0xf6JZWwkiLRExMLiQAP5cSHfwFLoj7hfx606U31_aFzauQLuygZzTmbba-CfYgd1fgZWbZg"
  },</v>
      </c>
      <c r="C1810" s="4">
        <v>73042</v>
      </c>
      <c r="D1810" s="5">
        <v>52423725</v>
      </c>
      <c r="E1810" s="5">
        <v>4898985</v>
      </c>
      <c r="F1810" s="4" t="s">
        <v>5002</v>
      </c>
      <c r="G1810" s="4" t="s">
        <v>2916</v>
      </c>
      <c r="H1810" s="4" t="s">
        <v>2443</v>
      </c>
      <c r="I1810" s="4" t="s">
        <v>2531</v>
      </c>
      <c r="J1810" s="4" t="s">
        <v>17693</v>
      </c>
      <c r="K1810" s="4" t="s">
        <v>17554</v>
      </c>
      <c r="N1810" s="4" t="s">
        <v>12093</v>
      </c>
    </row>
    <row r="1811" spans="2:14" s="4" customFormat="1" x14ac:dyDescent="0.25">
      <c r="C1811" s="4">
        <v>50029645</v>
      </c>
      <c r="D1811" s="5">
        <v>52413585</v>
      </c>
      <c r="E1811" s="5">
        <v>4915509</v>
      </c>
      <c r="F1811" s="4" t="s">
        <v>14493</v>
      </c>
      <c r="G1811" s="4" t="s">
        <v>2916</v>
      </c>
      <c r="H1811" s="4" t="s">
        <v>2443</v>
      </c>
      <c r="I1811" s="4" t="s">
        <v>2531</v>
      </c>
      <c r="J1811" s="4" t="s">
        <v>17693</v>
      </c>
      <c r="K1811" s="4" t="s">
        <v>17463</v>
      </c>
      <c r="L1811" s="4">
        <v>42</v>
      </c>
      <c r="M1811" s="4" t="s">
        <v>17464</v>
      </c>
      <c r="N1811" s="4" t="s">
        <v>14494</v>
      </c>
    </row>
    <row r="1812" spans="2:14" s="4" customFormat="1" x14ac:dyDescent="0.25">
      <c r="B1812" s="4" t="str">
        <f>"  """&amp;A1812&amp;""": {
    ""name"" : """&amp;SUBSTITUTE(F1812,"""","\""")&amp;""",
    ""latitude"" : "&amp;IF(D1812&lt;&gt;"",LEFT(D1812,2)&amp;"."&amp;RIGHT(D1812,LEN(D1812)-2),"0")&amp;",
    ""longitude"" : "&amp;IF(E1812&lt;&gt;"",LEFT(E1812,1)&amp;"."&amp;RIGHT(E1812,LEN(E1812)-1),"0")&amp;","&amp;"
    ""image"" : """&amp;N1812&amp;"""
  },"</f>
        <v xml:space="preserve">  "": {
    "name" : "Bijen In De Stad",
    "latitude" : 52.419897,
    "longitude" : 4.907713,
    "image" : "https://lh3.googleusercontent.com/lLSTluIqbE9g3oA_j8d5ycVARrK9koxYMBQ16Ug6VeriYEkpO29y3G5hI2GWW1KPbP-lw6ICFP2mfxztpOp2UQ"
  },</v>
      </c>
      <c r="C1812" s="4">
        <v>49940934</v>
      </c>
      <c r="D1812" s="5">
        <v>52419897</v>
      </c>
      <c r="E1812" s="5">
        <v>4907713</v>
      </c>
      <c r="F1812" s="4" t="s">
        <v>10520</v>
      </c>
      <c r="G1812" s="4" t="s">
        <v>2916</v>
      </c>
      <c r="H1812" s="4" t="s">
        <v>2443</v>
      </c>
      <c r="I1812" s="4" t="s">
        <v>2531</v>
      </c>
      <c r="J1812" s="4" t="s">
        <v>17693</v>
      </c>
      <c r="K1812" s="4" t="s">
        <v>17500</v>
      </c>
      <c r="M1812" s="4">
        <v>1035</v>
      </c>
      <c r="N1812" s="4" t="s">
        <v>10521</v>
      </c>
    </row>
    <row r="1813" spans="2:14" s="4" customFormat="1" x14ac:dyDescent="0.25">
      <c r="B1813" s="4" t="str">
        <f>"  """&amp;A1813&amp;""": {
    ""name"" : """&amp;SUBSTITUTE(F1813,"""","\""")&amp;""",
    ""latitude"" : "&amp;IF(D1813&lt;&gt;"",LEFT(D1813,2)&amp;"."&amp;RIGHT(D1813,LEN(D1813)-2),"0")&amp;",
    ""longitude"" : "&amp;IF(E1813&lt;&gt;"",LEFT(E1813,1)&amp;"."&amp;RIGHT(E1813,LEN(E1813)-1),"0")&amp;","&amp;"
    ""image"" : """&amp;N1813&amp;"""
  },"</f>
        <v xml:space="preserve">  "": {
    "name" : "Leafy Pedestrian Bridge",
    "latitude" : 52.39279,
    "longitude" : 4.923249,
    "image" : "https://lh3.googleusercontent.com/GwtJQKQBcJgReBOwAtWfOrvRL_UEHWs2ZcOKDW3ycLKXnGKKQF3BhcNxsvyQophrbg8gvrAvGBj8pXaBZFsVgQ"
  },</v>
      </c>
      <c r="C1813" s="4">
        <v>49879612</v>
      </c>
      <c r="D1813" s="5">
        <v>5239279</v>
      </c>
      <c r="E1813" s="5">
        <v>4923249</v>
      </c>
      <c r="F1813" s="4" t="s">
        <v>12865</v>
      </c>
      <c r="G1813" s="4" t="s">
        <v>2916</v>
      </c>
      <c r="H1813" s="4" t="s">
        <v>2443</v>
      </c>
      <c r="I1813" s="4" t="s">
        <v>2531</v>
      </c>
      <c r="J1813" s="4" t="s">
        <v>2643</v>
      </c>
      <c r="K1813" s="4" t="s">
        <v>2885</v>
      </c>
      <c r="L1813" s="4">
        <v>16</v>
      </c>
      <c r="M1813" s="4">
        <v>1022</v>
      </c>
      <c r="N1813" s="4" t="s">
        <v>12866</v>
      </c>
    </row>
    <row r="1814" spans="2:14" s="4" customFormat="1" x14ac:dyDescent="0.25">
      <c r="B1814" s="4" t="str">
        <f>"  """&amp;A1814&amp;""": {
    ""name"" : """&amp;SUBSTITUTE(F1814,"""","\""")&amp;""",
    ""latitude"" : "&amp;IF(D1814&lt;&gt;"",LEFT(D1814,2)&amp;"."&amp;RIGHT(D1814,LEN(D1814)-2),"0")&amp;",
    ""longitude"" : "&amp;IF(E1814&lt;&gt;"",LEFT(E1814,1)&amp;"."&amp;RIGHT(E1814,LEN(E1814)-1),"0")&amp;","&amp;"
    ""image"" : """&amp;N1814&amp;"""
  },"</f>
        <v xml:space="preserve">  "": {
    "name" : "Brug Over Kleine Die",
    "latitude" : 52.392413,
    "longitude" : 4.936775,
    "image" : "https://lh5.ggpht.com/eDUJMbLzKcmgEFyMQBSfC4PnCJep2X1H3vAmwpGExijANufjftOhTcyRjfs6k2OWKx_jwgn_Yw9LZkv95FMy"
  },</v>
      </c>
      <c r="C1814" s="4">
        <v>49324568</v>
      </c>
      <c r="D1814" s="5">
        <v>52392413</v>
      </c>
      <c r="E1814" s="5">
        <v>4936775</v>
      </c>
      <c r="F1814" s="4" t="s">
        <v>10780</v>
      </c>
      <c r="G1814" s="4" t="s">
        <v>2916</v>
      </c>
      <c r="H1814" s="4" t="s">
        <v>2443</v>
      </c>
      <c r="I1814" s="4" t="s">
        <v>2531</v>
      </c>
      <c r="J1814" s="4" t="s">
        <v>2643</v>
      </c>
      <c r="K1814" s="4" t="s">
        <v>16919</v>
      </c>
      <c r="L1814" s="4">
        <v>25</v>
      </c>
      <c r="N1814" s="4" t="s">
        <v>10781</v>
      </c>
    </row>
    <row r="1815" spans="2:14" s="4" customFormat="1" x14ac:dyDescent="0.25">
      <c r="B1815" s="4" t="str">
        <f>"  """&amp;A1815&amp;""": {
    ""name"" : """&amp;SUBSTITUTE(F1815,"""","\""")&amp;""",
    ""latitude"" : "&amp;IF(D1815&lt;&gt;"",LEFT(D1815,2)&amp;"."&amp;RIGHT(D1815,LEN(D1815)-2),"0")&amp;",
    ""longitude"" : "&amp;IF(E1815&lt;&gt;"",LEFT(E1815,1)&amp;"."&amp;RIGHT(E1815,LEN(E1815)-1),"0")&amp;","&amp;"
    ""image"" : """&amp;N1815&amp;"""
  },"</f>
        <v xml:space="preserve">  "": {
    "name" : "Boat Ramp Stone",
    "latitude" : 52.385965,
    "longitude" : 4.944724,
    "image" : "https://lh4.ggpht.com/YgDlvc0uOZpybEbOd6MhqQMhrwiSXwkpRlAe5Pt2s2aSHbsX7U0IQwRIRU7OfTqrKCPjSeO1crZgVKu-aGg"
  },</v>
      </c>
      <c r="C1815" s="4">
        <v>680401</v>
      </c>
      <c r="D1815" s="5">
        <v>52385965</v>
      </c>
      <c r="E1815" s="5">
        <v>4944724</v>
      </c>
      <c r="F1815" s="4" t="s">
        <v>10629</v>
      </c>
      <c r="G1815" s="4" t="s">
        <v>2916</v>
      </c>
      <c r="H1815" s="4" t="s">
        <v>2443</v>
      </c>
      <c r="I1815" s="4" t="s">
        <v>2531</v>
      </c>
      <c r="J1815" s="4" t="s">
        <v>2643</v>
      </c>
      <c r="K1815" s="4" t="s">
        <v>2554</v>
      </c>
      <c r="L1815" s="4">
        <v>518</v>
      </c>
      <c r="M1815" s="4" t="s">
        <v>2556</v>
      </c>
      <c r="N1815" s="4" t="s">
        <v>10630</v>
      </c>
    </row>
    <row r="1816" spans="2:14" s="4" customFormat="1" x14ac:dyDescent="0.25">
      <c r="B1816" s="4" t="str">
        <f>"  """&amp;A1816&amp;""": {
    ""name"" : """&amp;SUBSTITUTE(F1816,"""","\""")&amp;""",
    ""latitude"" : "&amp;IF(D1816&lt;&gt;"",LEFT(D1816,2)&amp;"."&amp;RIGHT(D1816,LEN(D1816)-2),"0")&amp;",
    ""longitude"" : "&amp;IF(E1816&lt;&gt;"",LEFT(E1816,1)&amp;"."&amp;RIGHT(E1816,LEN(E1816)-1),"0")&amp;","&amp;"
    ""image"" : """&amp;N1816&amp;"""
  },"</f>
        <v xml:space="preserve">  "": {
    "name" : "Speeltoestel",
    "latitude" : 52.386457,
    "longitude" : 4.948249,
    "image" : "https://lh3.googleusercontent.com/YeYbw8rv-mfK3_FjAS3bDh1Ev-Ke52VzoXci0oriYOh0HCQkYBMjRmY0RFIFpqMwfIsIlqhs0jJP8-ZD6KTu"
  },</v>
      </c>
      <c r="C1816" s="4">
        <v>49162404</v>
      </c>
      <c r="D1816" s="5">
        <v>52386457</v>
      </c>
      <c r="E1816" s="5">
        <v>4948249</v>
      </c>
      <c r="F1816" s="4" t="s">
        <v>9817</v>
      </c>
      <c r="G1816" s="4" t="s">
        <v>2916</v>
      </c>
      <c r="H1816" s="4" t="s">
        <v>2443</v>
      </c>
      <c r="I1816" s="4" t="s">
        <v>2531</v>
      </c>
      <c r="J1816" s="4" t="s">
        <v>2643</v>
      </c>
      <c r="K1816" s="4" t="s">
        <v>2554</v>
      </c>
      <c r="L1816" s="4">
        <v>537</v>
      </c>
      <c r="M1816" s="4" t="s">
        <v>16855</v>
      </c>
      <c r="N1816" s="4" t="s">
        <v>14608</v>
      </c>
    </row>
    <row r="1817" spans="2:14" s="4" customFormat="1" x14ac:dyDescent="0.25">
      <c r="B1817" s="4" t="str">
        <f>"  """&amp;A1817&amp;""": {
    ""name"" : """&amp;SUBSTITUTE(F1817,"""","\""")&amp;""",
    ""latitude"" : "&amp;IF(D1817&lt;&gt;"",LEFT(D1817,2)&amp;"."&amp;RIGHT(D1817,LEN(D1817)-2),"0")&amp;",
    ""longitude"" : "&amp;IF(E1817&lt;&gt;"",LEFT(E1817,1)&amp;"."&amp;RIGHT(E1817,LEN(E1817)-1),"0")&amp;","&amp;"
    ""image"" : """&amp;N1817&amp;"""
  },"</f>
        <v xml:space="preserve">  "": {
    "name" : "Giant Bird",
    "latitude" : 52.383693,
    "longitude" : 4.931529,
    "image" : "https://lh3.googleusercontent.com/dRGlB1wKy4JXvP2sfWsMr28LZcr4SAe_by2oiUa8S6B5s2Oqk_3XdpCc3Aw-0OiaMtD4FJn1Ij1JOEVWxEpX-w"
  },</v>
      </c>
      <c r="C1817" s="4">
        <v>49879611</v>
      </c>
      <c r="D1817" s="5">
        <v>52383693</v>
      </c>
      <c r="E1817" s="5">
        <v>4931529</v>
      </c>
      <c r="F1817" s="4" t="s">
        <v>11996</v>
      </c>
      <c r="G1817" s="4" t="s">
        <v>2916</v>
      </c>
      <c r="H1817" s="4" t="s">
        <v>2443</v>
      </c>
      <c r="I1817" s="4" t="s">
        <v>2531</v>
      </c>
      <c r="J1817" s="4" t="s">
        <v>2553</v>
      </c>
      <c r="K1817" s="4" t="s">
        <v>17355</v>
      </c>
      <c r="L1817" s="4">
        <v>36</v>
      </c>
      <c r="M1817" s="4" t="s">
        <v>17356</v>
      </c>
      <c r="N1817" s="4" t="s">
        <v>11997</v>
      </c>
    </row>
    <row r="1818" spans="2:14" s="4" customFormat="1" x14ac:dyDescent="0.25">
      <c r="B1818" s="4" t="str">
        <f>"  """&amp;A1818&amp;""": {
    ""name"" : """&amp;SUBSTITUTE(F1818,"""","\""")&amp;""",
    ""latitude"" : "&amp;IF(D1818&lt;&gt;"",LEFT(D1818,2)&amp;"."&amp;RIGHT(D1818,LEN(D1818)-2),"0")&amp;",
    ""longitude"" : "&amp;IF(E1818&lt;&gt;"",LEFT(E1818,1)&amp;"."&amp;RIGHT(E1818,LEN(E1818)-1),"0")&amp;","&amp;"
    ""image"" : """&amp;N1818&amp;"""
  },"</f>
        <v xml:space="preserve">  "": {
    "name" : "Candleman",
    "latitude" : 52.382725,
    "longitude" : 4.921208,
    "image" : "https://lh3.ggpht.com/XP67dwZTjoj0nHElyxplEnLP0mq8HWmiJw8cMzALGh8cySIQXsOYlMQY53IUhfsahXQu4RDfPcvGUPAbqj1M"
  },</v>
      </c>
      <c r="C1818" s="4">
        <v>1158338</v>
      </c>
      <c r="D1818" s="5">
        <v>52382725</v>
      </c>
      <c r="E1818" s="5">
        <v>4921208</v>
      </c>
      <c r="F1818" s="4" t="s">
        <v>10870</v>
      </c>
      <c r="G1818" s="4" t="s">
        <v>2916</v>
      </c>
      <c r="H1818" s="4" t="s">
        <v>2443</v>
      </c>
      <c r="I1818" s="4" t="s">
        <v>2531</v>
      </c>
      <c r="J1818" s="4" t="s">
        <v>2553</v>
      </c>
      <c r="K1818" s="4" t="s">
        <v>16479</v>
      </c>
      <c r="L1818" s="4">
        <v>1</v>
      </c>
      <c r="M1818" s="4" t="s">
        <v>16480</v>
      </c>
      <c r="N1818" s="4" t="s">
        <v>10871</v>
      </c>
    </row>
    <row r="1819" spans="2:14" s="4" customFormat="1" x14ac:dyDescent="0.25">
      <c r="B1819" s="4" t="str">
        <f>"  """&amp;A1819&amp;""": {
    ""name"" : """&amp;SUBSTITUTE(F1819,"""","\""")&amp;""",
    ""latitude"" : "&amp;IF(D1819&lt;&gt;"",LEFT(D1819,2)&amp;"."&amp;RIGHT(D1819,LEN(D1819)-2),"0")&amp;",
    ""longitude"" : "&amp;IF(E1819&lt;&gt;"",LEFT(E1819,1)&amp;"."&amp;RIGHT(E1819,LEN(E1819)-1),"0")&amp;","&amp;"
    ""image"" : """&amp;N1819&amp;"""
  },"</f>
        <v xml:space="preserve">  "": {
    "name" : "Gebouw Voorwaarts",
    "latitude" : 52.385726,
    "longitude" : 4.925822,
    "image" : "https://lh4.ggpht.com/RPEAVqd8jdz8qcnvoWtec3IAtsTUovuVhFhQRbNSi8gMS_UxFEMUoPHGe_t1dw1Ey3O0HF2NF6t6TSqXG8GgrQ"
  },</v>
      </c>
      <c r="C1819" s="4">
        <v>49324566</v>
      </c>
      <c r="D1819" s="5">
        <v>52385726</v>
      </c>
      <c r="E1819" s="5">
        <v>4925822</v>
      </c>
      <c r="F1819" s="4" t="s">
        <v>11918</v>
      </c>
      <c r="G1819" s="4" t="s">
        <v>2916</v>
      </c>
      <c r="H1819" s="4" t="s">
        <v>2443</v>
      </c>
      <c r="I1819" s="4" t="s">
        <v>2531</v>
      </c>
      <c r="J1819" s="4" t="s">
        <v>2553</v>
      </c>
      <c r="K1819" s="4" t="s">
        <v>7004</v>
      </c>
      <c r="L1819" s="4">
        <v>26</v>
      </c>
      <c r="M1819" s="4" t="s">
        <v>16918</v>
      </c>
      <c r="N1819" s="4" t="s">
        <v>11919</v>
      </c>
    </row>
    <row r="1820" spans="2:14" s="4" customFormat="1" x14ac:dyDescent="0.25">
      <c r="B1820" s="4" t="str">
        <f>"  """&amp;A1820&amp;""": {
    ""name"" : """&amp;SUBSTITUTE(F1820,"""","\""")&amp;""",
    ""latitude"" : "&amp;IF(D1820&lt;&gt;"",LEFT(D1820,2)&amp;"."&amp;RIGHT(D1820,LEN(D1820)-2),"0")&amp;",
    ""longitude"" : "&amp;IF(E1820&lt;&gt;"",LEFT(E1820,1)&amp;"."&amp;RIGHT(E1820,LEN(E1820)-1),"0")&amp;","&amp;"
    ""image"" : """&amp;N1820&amp;"""
  },"</f>
        <v xml:space="preserve">  "": {
    "name" : "No Bikes Art",
    "latitude" : 52.383147,
    "longitude" : 4.921133,
    "image" : "https://lh3.ggpht.com/a7AAbvkERATRrvQcORW0UH2GksN8Ox3iFbyEWMTlH9zYB3IyqFxybD_eHoSC12CJJdFByI7QZJYJ2uFgV2njbQ"
  },</v>
      </c>
      <c r="C1820" s="4">
        <v>445264</v>
      </c>
      <c r="D1820" s="5">
        <v>52383147</v>
      </c>
      <c r="E1820" s="5">
        <v>4921133</v>
      </c>
      <c r="F1820" s="4" t="s">
        <v>7003</v>
      </c>
      <c r="G1820" s="4" t="s">
        <v>2916</v>
      </c>
      <c r="H1820" s="4" t="s">
        <v>2443</v>
      </c>
      <c r="I1820" s="4" t="s">
        <v>2531</v>
      </c>
      <c r="J1820" s="4" t="s">
        <v>2553</v>
      </c>
      <c r="K1820" s="4" t="s">
        <v>7004</v>
      </c>
      <c r="L1820" s="4">
        <v>171</v>
      </c>
      <c r="M1820" s="4">
        <v>1021</v>
      </c>
      <c r="N1820" s="4" t="s">
        <v>13500</v>
      </c>
    </row>
    <row r="1821" spans="2:14" s="4" customFormat="1" x14ac:dyDescent="0.25">
      <c r="B1821" s="4" t="str">
        <f>"  """&amp;A1821&amp;""": {
    ""name"" : """&amp;SUBSTITUTE(F1821,"""","\""")&amp;""",
    ""latitude"" : "&amp;IF(D1821&lt;&gt;"",LEFT(D1821,2)&amp;"."&amp;RIGHT(D1821,LEN(D1821)-2),"0")&amp;",
    ""longitude"" : "&amp;IF(E1821&lt;&gt;"",LEFT(E1821,1)&amp;"."&amp;RIGHT(E1821,LEN(E1821)-1),"0")&amp;","&amp;"
    ""image"" : """&amp;N1821&amp;"""
  },"</f>
        <v xml:space="preserve">  "": {
    "name" : "Wall Art at Stork",
    "latitude" : 52.38215,
    "longitude" : 4.92112,
    "image" : "https://lh4.ggpht.com/1aGlyb6dcC7TzBFeGS9WIfcRv7QhOq7P97ZC5tZl1lbYaTeC1jWPCVAKUFQQ5Uodcwh9hMQ0DzU2f7ovhWSVhw"
  },</v>
      </c>
      <c r="C1821" s="4">
        <v>595665</v>
      </c>
      <c r="D1821" s="5">
        <v>5238215</v>
      </c>
      <c r="E1821" s="5">
        <v>492112</v>
      </c>
      <c r="F1821" s="4" t="s">
        <v>15531</v>
      </c>
      <c r="G1821" s="4" t="s">
        <v>2916</v>
      </c>
      <c r="H1821" s="4" t="s">
        <v>2443</v>
      </c>
      <c r="I1821" s="4" t="s">
        <v>2531</v>
      </c>
      <c r="J1821" s="4" t="s">
        <v>2553</v>
      </c>
      <c r="K1821" s="4" t="s">
        <v>7004</v>
      </c>
      <c r="L1821" s="4">
        <v>177</v>
      </c>
      <c r="M1821" s="4" t="s">
        <v>16223</v>
      </c>
      <c r="N1821" s="4" t="s">
        <v>15532</v>
      </c>
    </row>
    <row r="1822" spans="2:14" s="4" customFormat="1" x14ac:dyDescent="0.25">
      <c r="B1822" s="4" t="str">
        <f>"  """&amp;A1822&amp;""": {
    ""name"" : """&amp;SUBSTITUTE(F1822,"""","\""")&amp;""",
    ""latitude"" : "&amp;IF(D1822&lt;&gt;"",LEFT(D1822,2)&amp;"."&amp;RIGHT(D1822,LEN(D1822)-2),"0")&amp;",
    ""longitude"" : "&amp;IF(E1822&lt;&gt;"",LEFT(E1822,1)&amp;"."&amp;RIGHT(E1822,LEN(E1822)-1),"0")&amp;","&amp;"
    ""image"" : """&amp;N1822&amp;"""
  },"</f>
        <v xml:space="preserve">  "": {
    "name" : "Cubes at Stork",
    "latitude" : 52.38198,
    "longitude" : 4.919971,
    "image" : "https://lh3.googleusercontent.com/8rA_n9UVjViUFy2axLJwDuFG2VHqrlDG8ZM6RuyPclPtYjHRw0tv07obHErUZlu1rH96Ptns0zBLwGKUXQBe"
  },</v>
      </c>
      <c r="C1822" s="4">
        <v>49895941</v>
      </c>
      <c r="D1822" s="5">
        <v>5238198</v>
      </c>
      <c r="E1822" s="5">
        <v>4919971</v>
      </c>
      <c r="F1822" s="4" t="s">
        <v>11118</v>
      </c>
      <c r="G1822" s="4" t="s">
        <v>2916</v>
      </c>
      <c r="H1822" s="4" t="s">
        <v>2443</v>
      </c>
      <c r="I1822" s="4" t="s">
        <v>2531</v>
      </c>
      <c r="J1822" s="4" t="s">
        <v>2553</v>
      </c>
      <c r="K1822" s="4" t="s">
        <v>7004</v>
      </c>
      <c r="L1822" s="4">
        <v>203</v>
      </c>
      <c r="M1822" s="4" t="s">
        <v>16223</v>
      </c>
      <c r="N1822" s="4" t="s">
        <v>11119</v>
      </c>
    </row>
    <row r="1823" spans="2:14" s="4" customFormat="1" x14ac:dyDescent="0.25">
      <c r="B1823" s="4" t="str">
        <f>"  """&amp;A1823&amp;""": {
    ""name"" : """&amp;SUBSTITUTE(F1823,"""","\""")&amp;""",
    ""latitude"" : "&amp;IF(D1823&lt;&gt;"",LEFT(D1823,2)&amp;"."&amp;RIGHT(D1823,LEN(D1823)-2),"0")&amp;",
    ""longitude"" : "&amp;IF(E1823&lt;&gt;"",LEFT(E1823,1)&amp;"."&amp;RIGHT(E1823,LEN(E1823)-1),"0")&amp;","&amp;"
    ""image"" : """&amp;N1823&amp;"""
  },"</f>
        <v xml:space="preserve">  "": {
    "name" : "Groente &amp; Fruit Mural",
    "latitude" : 52.383252,
    "longitude" : 4.919548,
    "image" : "https://lh3.ggpht.com/8MZg6sf016kZjwvzEnduOYG6PYpCfCjafdOalLYcLcO5fBaYLcwF0669qcTKdXCQxtU03J_uJxDUE8GuIO0"
  },</v>
      </c>
      <c r="C1823" s="4">
        <v>1136729</v>
      </c>
      <c r="D1823" s="5">
        <v>52383252</v>
      </c>
      <c r="E1823" s="5">
        <v>4919548</v>
      </c>
      <c r="F1823" s="4" t="s">
        <v>12129</v>
      </c>
      <c r="G1823" s="4" t="s">
        <v>2916</v>
      </c>
      <c r="H1823" s="4" t="s">
        <v>2443</v>
      </c>
      <c r="I1823" s="4" t="s">
        <v>2531</v>
      </c>
      <c r="J1823" s="4" t="s">
        <v>2553</v>
      </c>
      <c r="K1823" s="4" t="s">
        <v>7004</v>
      </c>
      <c r="L1823" s="4">
        <v>223</v>
      </c>
      <c r="M1823" s="4">
        <v>1021</v>
      </c>
      <c r="N1823" s="4" t="s">
        <v>12130</v>
      </c>
    </row>
    <row r="1824" spans="2:14" s="4" customFormat="1" x14ac:dyDescent="0.25">
      <c r="B1824" s="4" t="str">
        <f>"  """&amp;A1824&amp;""": {
    ""name"" : """&amp;SUBSTITUTE(F1824,"""","\""")&amp;""",
    ""latitude"" : "&amp;IF(D1824&lt;&gt;"",LEFT(D1824,2)&amp;"."&amp;RIGHT(D1824,LEN(D1824)-2),"0")&amp;",
    ""longitude"" : "&amp;IF(E1824&lt;&gt;"",LEFT(E1824,1)&amp;"."&amp;RIGHT(E1824,LEN(E1824)-1),"0")&amp;","&amp;"
    ""image"" : """&amp;N1824&amp;"""
  },"</f>
        <v xml:space="preserve">  "": {
    "name" : "Iron Bird",
    "latitude" : 52.384462,
    "longitude" : 4.92786,
    "image" : "https://lh3.googleusercontent.com/jMAhV414j4XN6aC0HlC0ML7UfG-w94Gvu4OavUF0Y2vuFMstH1R_A_ejk7Hurd5XWv6IR3C975B6W3ypQ7A"
  },</v>
      </c>
      <c r="C1824" s="4">
        <v>49916219</v>
      </c>
      <c r="D1824" s="5">
        <v>52384462</v>
      </c>
      <c r="E1824" s="5">
        <v>492786</v>
      </c>
      <c r="F1824" s="4" t="s">
        <v>12516</v>
      </c>
      <c r="G1824" s="4" t="s">
        <v>2916</v>
      </c>
      <c r="H1824" s="4" t="s">
        <v>2443</v>
      </c>
      <c r="I1824" s="4" t="s">
        <v>2531</v>
      </c>
      <c r="J1824" s="4" t="s">
        <v>2553</v>
      </c>
      <c r="K1824" s="4" t="s">
        <v>17389</v>
      </c>
      <c r="L1824" s="4">
        <v>24</v>
      </c>
      <c r="M1824" s="4">
        <v>1021</v>
      </c>
      <c r="N1824" s="4" t="s">
        <v>12517</v>
      </c>
    </row>
    <row r="1825" spans="2:14" s="4" customFormat="1" x14ac:dyDescent="0.25">
      <c r="B1825" s="4" t="str">
        <f>"  """&amp;A1825&amp;""": {
    ""name"" : """&amp;SUBSTITUTE(F1825,"""","\""")&amp;""",
    ""latitude"" : "&amp;IF(D1825&lt;&gt;"",LEFT(D1825,2)&amp;"."&amp;RIGHT(D1825,LEN(D1825)-2),"0")&amp;",
    ""longitude"" : "&amp;IF(E1825&lt;&gt;"",LEFT(E1825,1)&amp;"."&amp;RIGHT(E1825,LEN(E1825)-1),"0")&amp;","&amp;"
    ""image"" : """&amp;N1825&amp;"""
  },"</f>
        <v xml:space="preserve">  "": {
    "name" : "Chained Anker",
    "latitude" : 52.384445,
    "longitude" : 4.945603,
    "image" : "https://lh3.googleusercontent.com/mGMulz34Er_6mnLifW3UoNLEyZOy_91YToh5c6s3o2nNkZ4oGBHuoaXrzGzW5uNikhdXX6yuMAc9d1m7HB1x"
  },</v>
      </c>
      <c r="C1825" s="4">
        <v>49333756</v>
      </c>
      <c r="D1825" s="5">
        <v>52384445</v>
      </c>
      <c r="E1825" s="5">
        <v>4945603</v>
      </c>
      <c r="F1825" s="4" t="s">
        <v>10908</v>
      </c>
      <c r="G1825" s="4" t="s">
        <v>2916</v>
      </c>
      <c r="H1825" s="4" t="s">
        <v>2443</v>
      </c>
      <c r="I1825" s="4" t="s">
        <v>2531</v>
      </c>
      <c r="J1825" s="4" t="s">
        <v>2553</v>
      </c>
      <c r="K1825" s="4" t="s">
        <v>2554</v>
      </c>
      <c r="L1825" s="4" t="s">
        <v>16992</v>
      </c>
      <c r="M1825" s="4" t="s">
        <v>2556</v>
      </c>
      <c r="N1825" s="4" t="s">
        <v>10909</v>
      </c>
    </row>
    <row r="1826" spans="2:14" s="4" customFormat="1" x14ac:dyDescent="0.25">
      <c r="B1826" s="4" t="str">
        <f>"  """&amp;A1826&amp;""": {
    ""name"" : """&amp;SUBSTITUTE(F1826,"""","\""")&amp;""",
    ""latitude"" : "&amp;IF(D1826&lt;&gt;"",LEFT(D1826,2)&amp;"."&amp;RIGHT(D1826,LEN(D1826)-2),"0")&amp;",
    ""longitude"" : "&amp;IF(E1826&lt;&gt;"",LEFT(E1826,1)&amp;"."&amp;RIGHT(E1826,LEN(E1826)-1),"0")&amp;","&amp;"
    ""image"" : """&amp;N1826&amp;"""
  },"</f>
        <v xml:space="preserve">  "": {
    "name" : "Street Art on Lamp Post",
    "latitude" : 52.418931,
    "longitude" : 4.885735,
    "image" : "https://lh5.ggpht.com/lhbYkcF4uP1tnXIFE4zCoLfDB8doCttQ-GiomZGXPPnffLT-KsyrWG4Cl0qi446blgwaCFcCqDMAO0-LkgLy"
  },</v>
      </c>
      <c r="C1826" s="4">
        <v>29981</v>
      </c>
      <c r="D1826" s="5">
        <v>52418931</v>
      </c>
      <c r="E1826" s="5">
        <v>4885735</v>
      </c>
      <c r="F1826" s="4" t="s">
        <v>4899</v>
      </c>
      <c r="G1826" s="4" t="s">
        <v>2916</v>
      </c>
      <c r="H1826" s="4" t="s">
        <v>2443</v>
      </c>
      <c r="I1826" s="4" t="s">
        <v>2531</v>
      </c>
      <c r="J1826" s="4" t="s">
        <v>17704</v>
      </c>
      <c r="K1826" s="4" t="s">
        <v>4900</v>
      </c>
      <c r="L1826" s="4">
        <v>1</v>
      </c>
      <c r="M1826" s="4" t="s">
        <v>4901</v>
      </c>
      <c r="N1826" s="4" t="s">
        <v>14937</v>
      </c>
    </row>
    <row r="1827" spans="2:14" s="4" customFormat="1" x14ac:dyDescent="0.25">
      <c r="B1827" s="4" t="str">
        <f>"  """&amp;A1827&amp;""": {
    ""name"" : """&amp;SUBSTITUTE(F1827,"""","\""")&amp;""",
    ""latitude"" : "&amp;IF(D1827&lt;&gt;"",LEFT(D1827,2)&amp;"."&amp;RIGHT(D1827,LEN(D1827)-2),"0")&amp;",
    ""longitude"" : "&amp;IF(E1827&lt;&gt;"",LEFT(E1827,1)&amp;"."&amp;RIGHT(E1827,LEN(E1827)-1),"0")&amp;","&amp;"
    ""image"" : """&amp;N1827&amp;"""
  },"</f>
        <v xml:space="preserve">  "": {
    "name" : "Children's Houseboat",
    "latitude" : 52.421943,
    "longitude" : 4.895953,
    "image" : "https://lh3.googleusercontent.com/6ae1ntRkrnwFrxoCWCGhY1lrM_Lj0HL0JrvlEbyaFy2eIom4rrVYZEBxnIgH7V9XqFwqDZxD7rityYECFZz7"
  },</v>
      </c>
      <c r="C1827" s="4">
        <v>49093431</v>
      </c>
      <c r="D1827" s="5">
        <v>52421943</v>
      </c>
      <c r="E1827" s="5">
        <v>4895953</v>
      </c>
      <c r="F1827" s="4" t="s">
        <v>9941</v>
      </c>
      <c r="G1827" s="4" t="s">
        <v>2916</v>
      </c>
      <c r="H1827" s="4" t="s">
        <v>2443</v>
      </c>
      <c r="I1827" s="4" t="s">
        <v>2531</v>
      </c>
      <c r="J1827" s="4" t="s">
        <v>17704</v>
      </c>
      <c r="K1827" s="4" t="s">
        <v>9942</v>
      </c>
      <c r="L1827" s="4">
        <v>221</v>
      </c>
      <c r="M1827" s="4" t="s">
        <v>9943</v>
      </c>
      <c r="N1827" s="4" t="s">
        <v>10933</v>
      </c>
    </row>
    <row r="1828" spans="2:14" s="4" customFormat="1" x14ac:dyDescent="0.25">
      <c r="B1828" s="4" t="str">
        <f>"  """&amp;A1828&amp;""": {
    ""name"" : """&amp;SUBSTITUTE(F1828,"""","\""")&amp;""",
    ""latitude"" : "&amp;IF(D1828&lt;&gt;"",LEFT(D1828,2)&amp;"."&amp;RIGHT(D1828,LEN(D1828)-2),"0")&amp;",
    ""longitude"" : "&amp;IF(E1828&lt;&gt;"",LEFT(E1828,1)&amp;"."&amp;RIGHT(E1828,LEN(E1828)-1),"0")&amp;","&amp;"
    ""image"" : """&amp;N1828&amp;"""
  },"</f>
        <v xml:space="preserve">  "": {
    "name" : "Football Play Ground",
    "latitude" : 52.419856,
    "longitude" : 4.882511,
    "image" : "https://lh3.ggpht.com/pOE6SXOmSxwlSDevDa7BzFpn2d_Hr3PDCg8QuQJ3K1Q3aV6HxqTzsdEOZwJoJ9sh78xEstyO6cO8UC8aVzrH"
  },</v>
      </c>
      <c r="C1828" s="4">
        <v>829332</v>
      </c>
      <c r="D1828" s="5">
        <v>52419856</v>
      </c>
      <c r="E1828" s="5">
        <v>4882511</v>
      </c>
      <c r="F1828" s="4" t="s">
        <v>8397</v>
      </c>
      <c r="G1828" s="4" t="s">
        <v>2916</v>
      </c>
      <c r="H1828" s="4" t="s">
        <v>2443</v>
      </c>
      <c r="I1828" s="4" t="s">
        <v>2531</v>
      </c>
      <c r="J1828" s="4" t="s">
        <v>17704</v>
      </c>
      <c r="K1828" s="4" t="s">
        <v>8398</v>
      </c>
      <c r="L1828" s="4">
        <v>144</v>
      </c>
      <c r="M1828" s="4" t="s">
        <v>8399</v>
      </c>
      <c r="N1828" s="4" t="s">
        <v>11828</v>
      </c>
    </row>
    <row r="1829" spans="2:14" s="4" customFormat="1" x14ac:dyDescent="0.25">
      <c r="B1829" s="4" t="str">
        <f>"  """&amp;A1829&amp;""": {
    ""name"" : """&amp;SUBSTITUTE(F1829,"""","\""")&amp;""",
    ""latitude"" : "&amp;IF(D1829&lt;&gt;"",LEFT(D1829,2)&amp;"."&amp;RIGHT(D1829,LEN(D1829)-2),"0")&amp;",
    ""longitude"" : "&amp;IF(E1829&lt;&gt;"",LEFT(E1829,1)&amp;"."&amp;RIGHT(E1829,LEN(E1829)-1),"0")&amp;","&amp;"
    ""image"" : """&amp;N1829&amp;"""
  },"</f>
        <v xml:space="preserve">  "": {
    "name" : "Tob Tennis",
    "latitude" : 52.420003,
    "longitude" : 4.872009,
    "image" : "https://lh4.ggpht.com/OqQcS0rA_NTv3aDdBaFx_GafJ8DtSAE7j4VZi4KWxly9pTqFI41zaRNVd5S_2mb0vraeqz3opfanLOtrXoA"
  },</v>
      </c>
      <c r="C1829" s="4">
        <v>174916</v>
      </c>
      <c r="D1829" s="5">
        <v>52420003</v>
      </c>
      <c r="E1829" s="5">
        <v>4872009</v>
      </c>
      <c r="F1829" s="4" t="s">
        <v>5816</v>
      </c>
      <c r="G1829" s="4" t="s">
        <v>2916</v>
      </c>
      <c r="H1829" s="4" t="s">
        <v>2443</v>
      </c>
      <c r="I1829" s="4" t="s">
        <v>2531</v>
      </c>
      <c r="J1829" s="4" t="s">
        <v>17704</v>
      </c>
      <c r="K1829" s="4" t="s">
        <v>5817</v>
      </c>
      <c r="L1829" s="4">
        <v>276</v>
      </c>
      <c r="M1829" s="4" t="s">
        <v>5818</v>
      </c>
      <c r="N1829" s="4" t="s">
        <v>15184</v>
      </c>
    </row>
    <row r="1830" spans="2:14" s="4" customFormat="1" x14ac:dyDescent="0.25">
      <c r="B1830" s="4" t="str">
        <f>"  """&amp;A1830&amp;""": {
    ""name"" : """&amp;SUBSTITUTE(F1830,"""","\""")&amp;""",
    ""latitude"" : "&amp;IF(D1830&lt;&gt;"",LEFT(D1830,2)&amp;"."&amp;RIGHT(D1830,LEN(D1830)-2),"0")&amp;",
    ""longitude"" : "&amp;IF(E1830&lt;&gt;"",LEFT(E1830,1)&amp;"."&amp;RIGHT(E1830,LEN(E1830)-1),"0")&amp;","&amp;"
    ""image"" : """&amp;N1830&amp;"""
  },"</f>
        <v xml:space="preserve">  "": {
    "name" : "Giant Flower Pot",
    "latitude" : 52.420266,
    "longitude" : 4.891011,
    "image" : "https://lh3.googleusercontent.com/9omdwvn9FyLXpC6cD1j1ky61B8E0WHqIhCb3m21110c4sVNaGJHjFtzmdmay-1d7hyUjczVt9bZ_Q34AOj_r"
  },</v>
      </c>
      <c r="C1830" s="4">
        <v>49371571</v>
      </c>
      <c r="D1830" s="5">
        <v>52420266</v>
      </c>
      <c r="E1830" s="5">
        <v>4891011</v>
      </c>
      <c r="F1830" s="4" t="s">
        <v>12003</v>
      </c>
      <c r="G1830" s="4" t="s">
        <v>2916</v>
      </c>
      <c r="H1830" s="4" t="s">
        <v>2443</v>
      </c>
      <c r="I1830" s="4" t="s">
        <v>2531</v>
      </c>
      <c r="J1830" s="4" t="s">
        <v>17704</v>
      </c>
      <c r="K1830" s="4" t="s">
        <v>6058</v>
      </c>
      <c r="L1830" s="4">
        <v>7</v>
      </c>
      <c r="M1830" s="4" t="s">
        <v>16851</v>
      </c>
      <c r="N1830" s="4" t="s">
        <v>12004</v>
      </c>
    </row>
    <row r="1831" spans="2:14" s="4" customFormat="1" x14ac:dyDescent="0.25">
      <c r="B1831" s="4" t="str">
        <f>"  """&amp;A1831&amp;""": {
    ""name"" : """&amp;SUBSTITUTE(F1831,"""","\""")&amp;""",
    ""latitude"" : "&amp;IF(D1831&lt;&gt;"",LEFT(D1831,2)&amp;"."&amp;RIGHT(D1831,LEN(D1831)-2),"0")&amp;",
    ""longitude"" : "&amp;IF(E1831&lt;&gt;"",LEFT(E1831,1)&amp;"."&amp;RIGHT(E1831,LEN(E1831)-1),"0")&amp;","&amp;"
    ""image"" : """&amp;N1831&amp;"""
  },"</f>
        <v xml:space="preserve">  "": {
    "name" : "Stenen Boog",
    "latitude" : 52.417685,
    "longitude" : 4.889536,
    "image" : "https://lh5.ggpht.com/gyMpFizxEBjDHufPd8l-tZ00lNTCObzS4kyXFc3oz-lFSHEqEZIQB7LD7KYuN4osrbc7HJcpHbsfSZqwIljf"
  },</v>
      </c>
      <c r="C1831" s="4">
        <v>205845</v>
      </c>
      <c r="D1831" s="5">
        <v>52417685</v>
      </c>
      <c r="E1831" s="5">
        <v>4889536</v>
      </c>
      <c r="F1831" s="4" t="s">
        <v>6057</v>
      </c>
      <c r="G1831" s="4" t="s">
        <v>2916</v>
      </c>
      <c r="H1831" s="4" t="s">
        <v>2443</v>
      </c>
      <c r="I1831" s="4" t="s">
        <v>2531</v>
      </c>
      <c r="J1831" s="4" t="s">
        <v>17704</v>
      </c>
      <c r="K1831" s="4" t="s">
        <v>6058</v>
      </c>
      <c r="L1831" s="4">
        <v>11</v>
      </c>
      <c r="M1831" s="4">
        <v>1035</v>
      </c>
      <c r="N1831" s="4" t="s">
        <v>14850</v>
      </c>
    </row>
    <row r="1832" spans="2:14" s="4" customFormat="1" x14ac:dyDescent="0.25">
      <c r="B1832" s="4" t="str">
        <f>"  """&amp;A1832&amp;""": {
    ""name"" : """&amp;SUBSTITUTE(F1832,"""","\""")&amp;""",
    ""latitude"" : "&amp;IF(D1832&lt;&gt;"",LEFT(D1832,2)&amp;"."&amp;RIGHT(D1832,LEN(D1832)-2),"0")&amp;",
    ""longitude"" : "&amp;IF(E1832&lt;&gt;"",LEFT(E1832,1)&amp;"."&amp;RIGHT(E1832,LEN(E1832)-1),"0")&amp;","&amp;"
    ""image"" : """&amp;N1832&amp;"""
  },"</f>
        <v xml:space="preserve">  "": {
    "name" : "Graffiti on Wall",
    "latitude" : 52.417657,
    "longitude" : 4.892816,
    "image" : "https://lh6.ggpht.com/IVDh4BrmAIIeA5aRAS0eCIoCwtXs65pzKtA_7C3Oeas_vMwlKkV_pbqz2p-NHOrdvGd_2ef-vhkn5jmu4ts"
  },</v>
      </c>
      <c r="C1832" s="4">
        <v>915987</v>
      </c>
      <c r="D1832" s="5">
        <v>52417657</v>
      </c>
      <c r="E1832" s="5">
        <v>4892816</v>
      </c>
      <c r="F1832" s="4" t="s">
        <v>8907</v>
      </c>
      <c r="G1832" s="4" t="s">
        <v>2916</v>
      </c>
      <c r="H1832" s="4" t="s">
        <v>2443</v>
      </c>
      <c r="I1832" s="4" t="s">
        <v>2531</v>
      </c>
      <c r="J1832" s="4" t="s">
        <v>17704</v>
      </c>
      <c r="K1832" s="4" t="s">
        <v>6058</v>
      </c>
      <c r="L1832" s="4">
        <v>21</v>
      </c>
      <c r="M1832" s="4">
        <v>1035</v>
      </c>
      <c r="N1832" s="4" t="s">
        <v>12081</v>
      </c>
    </row>
    <row r="1833" spans="2:14" s="4" customFormat="1" x14ac:dyDescent="0.25">
      <c r="B1833" s="4" t="str">
        <f>"  """&amp;A1833&amp;""": {
    ""name"" : """&amp;SUBSTITUTE(F1833,"""","\""")&amp;""",
    ""latitude"" : "&amp;IF(D1833&lt;&gt;"",LEFT(D1833,2)&amp;"."&amp;RIGHT(D1833,LEN(D1833)-2),"0")&amp;",
    ""longitude"" : "&amp;IF(E1833&lt;&gt;"",LEFT(E1833,1)&amp;"."&amp;RIGHT(E1833,LEN(E1833)-1),"0")&amp;","&amp;"
    ""image"" : """&amp;N1833&amp;"""
  },"</f>
        <v xml:space="preserve">  "": {
    "name" : "Basketball Court",
    "latitude" : 52.420767,
    "longitude" : 4.889755,
    "image" : "https://lh3.googleusercontent.com/GGN_Uuzxte5pvAslmvn1OjhoaXNPJi_GPjC8y-GBTbPb_K0fNVIu7T8Tv7Yyq38LZg8n3qVfQusQ5QMc1L-E"
  },</v>
      </c>
      <c r="C1833" s="4">
        <v>49324624</v>
      </c>
      <c r="D1833" s="5">
        <v>52420767</v>
      </c>
      <c r="E1833" s="5">
        <v>4889755</v>
      </c>
      <c r="F1833" s="4" t="s">
        <v>10410</v>
      </c>
      <c r="G1833" s="4" t="s">
        <v>2916</v>
      </c>
      <c r="H1833" s="4" t="s">
        <v>2443</v>
      </c>
      <c r="I1833" s="4" t="s">
        <v>2531</v>
      </c>
      <c r="J1833" s="4" t="s">
        <v>17704</v>
      </c>
      <c r="K1833" s="4" t="s">
        <v>6058</v>
      </c>
      <c r="L1833" s="4">
        <v>26</v>
      </c>
      <c r="M1833" s="4" t="s">
        <v>16963</v>
      </c>
      <c r="N1833" s="4" t="s">
        <v>10412</v>
      </c>
    </row>
    <row r="1834" spans="2:14" s="4" customFormat="1" x14ac:dyDescent="0.25">
      <c r="B1834" s="4" t="str">
        <f>"  """&amp;A1834&amp;""": {
    ""name"" : """&amp;SUBSTITUTE(F1834,"""","\""")&amp;""",
    ""latitude"" : "&amp;IF(D1834&lt;&gt;"",LEFT(D1834,2)&amp;"."&amp;RIGHT(D1834,LEN(D1834)-2),"0")&amp;",
    ""longitude"" : "&amp;IF(E1834&lt;&gt;"",LEFT(E1834,1)&amp;"."&amp;RIGHT(E1834,LEN(E1834)-1),"0")&amp;","&amp;"
    ""image"" : """&amp;N1834&amp;"""
  },"</f>
        <v xml:space="preserve">  "": {
    "name" : "Tinteltuin Mural",
    "latitude" : 52.420577,
    "longitude" : 4.89071,
    "image" : "https://lh3.googleusercontent.com/BrV8RaxvHhS3WOfKgFO-MSk0YZ99h5BK4vAaxy6PjXDDmmLhXEOCdJu7jnDe6rklleYIc4ueTnelaxljrAPk"
  },</v>
      </c>
      <c r="C1834" s="4">
        <v>49162397</v>
      </c>
      <c r="D1834" s="5">
        <v>52420577</v>
      </c>
      <c r="E1834" s="5">
        <v>489071</v>
      </c>
      <c r="F1834" s="4" t="s">
        <v>8973</v>
      </c>
      <c r="G1834" s="4" t="s">
        <v>2916</v>
      </c>
      <c r="H1834" s="4" t="s">
        <v>2443</v>
      </c>
      <c r="I1834" s="4" t="s">
        <v>2531</v>
      </c>
      <c r="J1834" s="4" t="s">
        <v>17704</v>
      </c>
      <c r="K1834" s="4" t="s">
        <v>6058</v>
      </c>
      <c r="L1834" s="4" t="s">
        <v>5294</v>
      </c>
      <c r="M1834" s="4" t="s">
        <v>16851</v>
      </c>
      <c r="N1834" s="4" t="s">
        <v>15170</v>
      </c>
    </row>
    <row r="1835" spans="2:14" s="4" customFormat="1" x14ac:dyDescent="0.25">
      <c r="C1835" s="4">
        <v>50029646</v>
      </c>
      <c r="D1835" s="5">
        <v>52420378</v>
      </c>
      <c r="E1835" s="5">
        <v>4889779</v>
      </c>
      <c r="F1835" s="4" t="s">
        <v>15230</v>
      </c>
      <c r="G1835" s="4" t="s">
        <v>2916</v>
      </c>
      <c r="H1835" s="4" t="s">
        <v>2443</v>
      </c>
      <c r="I1835" s="4" t="s">
        <v>2531</v>
      </c>
      <c r="J1835" s="4" t="s">
        <v>17704</v>
      </c>
      <c r="K1835" s="4" t="s">
        <v>6058</v>
      </c>
      <c r="L1835" s="4" t="s">
        <v>5294</v>
      </c>
      <c r="M1835" s="4" t="s">
        <v>16851</v>
      </c>
      <c r="N1835" s="4" t="s">
        <v>15231</v>
      </c>
    </row>
    <row r="1836" spans="2:14" s="4" customFormat="1" x14ac:dyDescent="0.25">
      <c r="B1836" s="4" t="str">
        <f>"  """&amp;A1836&amp;""": {
    ""name"" : """&amp;SUBSTITUTE(F1836,"""","\""")&amp;""",
    ""latitude"" : "&amp;IF(D1836&lt;&gt;"",LEFT(D1836,2)&amp;"."&amp;RIGHT(D1836,LEN(D1836)-2),"0")&amp;",
    ""longitude"" : "&amp;IF(E1836&lt;&gt;"",LEFT(E1836,1)&amp;"."&amp;RIGHT(E1836,LEN(E1836)-1),"0")&amp;","&amp;"
    ""image"" : """&amp;N1836&amp;"""
  },"</f>
        <v xml:space="preserve">  "": {
    "name" : "Molenwijk Playground",
    "latitude" : 52.419337,
    "longitude" : 4.88889,
    "image" : "https://lh3.ggpht.com/Ryusa7GirExCAWMIx3WP2STtH1ZJu7-2W9rAzGo7rSE49BCXc0OTCX1MDKYQztTwqpdLJE4mwwHQapmSOH0"
  },</v>
      </c>
      <c r="C1836" s="4">
        <v>663065</v>
      </c>
      <c r="D1836" s="5">
        <v>52419337</v>
      </c>
      <c r="E1836" s="5">
        <v>488889</v>
      </c>
      <c r="F1836" s="4" t="s">
        <v>7438</v>
      </c>
      <c r="G1836" s="4" t="s">
        <v>2916</v>
      </c>
      <c r="H1836" s="4" t="s">
        <v>2443</v>
      </c>
      <c r="I1836" s="4" t="s">
        <v>2531</v>
      </c>
      <c r="J1836" s="4" t="s">
        <v>17704</v>
      </c>
      <c r="K1836" s="4" t="s">
        <v>6058</v>
      </c>
      <c r="M1836" s="4">
        <v>1035</v>
      </c>
      <c r="N1836" s="4" t="s">
        <v>13192</v>
      </c>
    </row>
    <row r="1837" spans="2:14" s="4" customFormat="1" x14ac:dyDescent="0.25">
      <c r="B1837" s="4" t="str">
        <f>"  """&amp;A1837&amp;""": {
    ""name"" : """&amp;SUBSTITUTE(F1837,"""","\""")&amp;""",
    ""latitude"" : "&amp;IF(D1837&lt;&gt;"",LEFT(D1837,2)&amp;"."&amp;RIGHT(D1837,LEN(D1837)-2),"0")&amp;",
    ""longitude"" : "&amp;IF(E1837&lt;&gt;"",LEFT(E1837,1)&amp;"."&amp;RIGHT(E1837,LEN(E1837)-1),"0")&amp;","&amp;"
    ""image"" : """&amp;N1837&amp;"""
  },"</f>
        <v xml:space="preserve">  "": {
    "name" : "Molenwijk Mill Graffiti",
    "latitude" : 52.419425,
    "longitude" : 4.887429,
    "image" : "https://lh3.ggpht.com/wPJ30CCloYGG3c9M7c0XpNSKDVXWPeFQLFDlmCzkO65PhPl5aKDV4MEXTRAPErFLrqXMv-WG8IMaN7yW7yoR"
  },</v>
      </c>
      <c r="C1837" s="4">
        <v>110494</v>
      </c>
      <c r="D1837" s="5">
        <v>52419425</v>
      </c>
      <c r="E1837" s="5">
        <v>4887429</v>
      </c>
      <c r="F1837" s="4" t="s">
        <v>5436</v>
      </c>
      <c r="G1837" s="4" t="s">
        <v>2916</v>
      </c>
      <c r="H1837" s="4" t="s">
        <v>2443</v>
      </c>
      <c r="I1837" s="4" t="s">
        <v>2531</v>
      </c>
      <c r="J1837" s="4" t="s">
        <v>17704</v>
      </c>
      <c r="K1837" s="4" t="s">
        <v>6058</v>
      </c>
      <c r="M1837" s="4">
        <v>1035</v>
      </c>
      <c r="N1837" s="4" t="s">
        <v>13191</v>
      </c>
    </row>
    <row r="1838" spans="2:14" s="4" customFormat="1" x14ac:dyDescent="0.25">
      <c r="B1838" s="4" t="str">
        <f>"  """&amp;A1838&amp;""": {
    ""name"" : """&amp;SUBSTITUTE(F1838,"""","\""")&amp;""",
    ""latitude"" : "&amp;IF(D1838&lt;&gt;"",LEFT(D1838,2)&amp;"."&amp;RIGHT(D1838,LEN(D1838)-2),"0")&amp;",
    ""longitude"" : "&amp;IF(E1838&lt;&gt;"",LEFT(E1838,1)&amp;"."&amp;RIGHT(E1838,LEN(E1838)-1),"0")&amp;","&amp;"
    ""image"" : """&amp;N1838&amp;"""
  },"</f>
        <v xml:space="preserve">  "": {
    "name" : "Street Art On Lamp Post",
    "latitude" : 52.419861,
    "longitude" : 4.887703,
    "image" : "https://lh5.ggpht.com/7h9s8Lro8FaC6IabMNhpGoMpzgvL_bL6YRhvtWm-HTJFkFT_SKTGu1alTYN5bDAmljsKxAnnv85ldG5wm9x5"
  },</v>
      </c>
      <c r="C1838" s="4">
        <v>207331</v>
      </c>
      <c r="D1838" s="5">
        <v>52419861</v>
      </c>
      <c r="E1838" s="5">
        <v>4887703</v>
      </c>
      <c r="F1838" s="4" t="s">
        <v>6069</v>
      </c>
      <c r="G1838" s="4" t="s">
        <v>2916</v>
      </c>
      <c r="H1838" s="4" t="s">
        <v>2443</v>
      </c>
      <c r="I1838" s="4" t="s">
        <v>2531</v>
      </c>
      <c r="J1838" s="4" t="s">
        <v>17704</v>
      </c>
      <c r="K1838" s="4" t="s">
        <v>6058</v>
      </c>
      <c r="M1838" s="4">
        <v>1035</v>
      </c>
      <c r="N1838" s="4" t="s">
        <v>14938</v>
      </c>
    </row>
    <row r="1839" spans="2:14" s="4" customFormat="1" x14ac:dyDescent="0.25">
      <c r="B1839" s="4" t="str">
        <f>"  """&amp;A1839&amp;""": {
    ""name"" : """&amp;SUBSTITUTE(F1839,"""","\""")&amp;""",
    ""latitude"" : "&amp;IF(D1839&lt;&gt;"",LEFT(D1839,2)&amp;"."&amp;RIGHT(D1839,LEN(D1839)-2),"0")&amp;",
    ""longitude"" : "&amp;IF(E1839&lt;&gt;"",LEFT(E1839,1)&amp;"."&amp;RIGHT(E1839,LEN(E1839)-1),"0")&amp;","&amp;"
    ""image"" : """&amp;N1839&amp;"""
  },"</f>
        <v xml:space="preserve">  "": {
    "name" : "Tob Football Club",
    "latitude" : 52.421582,
    "longitude" : 4.879336,
    "image" : "https://lh3.googleusercontent.com/d8V7LHQFgR3vk7X9JQVwCS7sfD6Y426QX9ZnPj_aGTLgqI3PpGq7Tn3B7ILHC5mVqumcXylwUPCn05ZU7Fs"
  },</v>
      </c>
      <c r="C1839" s="4">
        <v>163258</v>
      </c>
      <c r="D1839" s="5">
        <v>52421582</v>
      </c>
      <c r="E1839" s="5">
        <v>4879336</v>
      </c>
      <c r="F1839" s="4" t="s">
        <v>5754</v>
      </c>
      <c r="G1839" s="4" t="s">
        <v>2916</v>
      </c>
      <c r="H1839" s="4" t="s">
        <v>2443</v>
      </c>
      <c r="I1839" s="4" t="s">
        <v>2531</v>
      </c>
      <c r="J1839" s="4" t="s">
        <v>17704</v>
      </c>
      <c r="K1839" s="4" t="s">
        <v>5755</v>
      </c>
      <c r="L1839" s="4">
        <v>139</v>
      </c>
      <c r="M1839" s="4">
        <v>1035</v>
      </c>
      <c r="N1839" s="4" t="s">
        <v>15183</v>
      </c>
    </row>
    <row r="1840" spans="2:14" s="4" customFormat="1" x14ac:dyDescent="0.25">
      <c r="B1840" s="4" t="str">
        <f>"  """&amp;A1840&amp;""": {
    ""name"" : """&amp;SUBSTITUTE(F1840,"""","\""")&amp;""",
    ""latitude"" : "&amp;IF(D1840&lt;&gt;"",LEFT(D1840,2)&amp;"."&amp;RIGHT(D1840,LEN(D1840)-2),"0")&amp;",
    ""longitude"" : "&amp;IF(E1840&lt;&gt;"",LEFT(E1840,1)&amp;"."&amp;RIGHT(E1840,LEN(E1840)-1),"0")&amp;","&amp;"
    ""image"" : """&amp;N1840&amp;"""
  },"</f>
        <v xml:space="preserve">  "": {
    "name" : "Metal Climbing Racks",
    "latitude" : 52.417989,
    "longitude" : 4.887697,
    "image" : "https://lh3.googleusercontent.com/nn9BdXRMqR9OijJk5HU2nlaB_4l5cn04xqElXAw4vdZQ9R1bXflwm1vsZLf9zIGlR3BSEuSjUae89q7Z98VwkQ"
  },</v>
      </c>
      <c r="C1840" s="4">
        <v>49241709</v>
      </c>
      <c r="D1840" s="5">
        <v>52417989</v>
      </c>
      <c r="E1840" s="5">
        <v>4887697</v>
      </c>
      <c r="F1840" s="4" t="s">
        <v>13107</v>
      </c>
      <c r="G1840" s="4" t="s">
        <v>2916</v>
      </c>
      <c r="H1840" s="4" t="s">
        <v>2443</v>
      </c>
      <c r="I1840" s="4" t="s">
        <v>2531</v>
      </c>
      <c r="J1840" s="4" t="s">
        <v>17704</v>
      </c>
      <c r="K1840" s="4" t="s">
        <v>6142</v>
      </c>
      <c r="L1840" s="4">
        <v>1</v>
      </c>
      <c r="M1840" s="4" t="s">
        <v>6143</v>
      </c>
      <c r="N1840" s="4" t="s">
        <v>13108</v>
      </c>
    </row>
    <row r="1841" spans="2:14" s="4" customFormat="1" x14ac:dyDescent="0.25">
      <c r="B1841" s="4" t="str">
        <f>"  """&amp;A1841&amp;""": {
    ""name"" : """&amp;SUBSTITUTE(F1841,"""","\""")&amp;""",
    ""latitude"" : "&amp;IF(D1841&lt;&gt;"",LEFT(D1841,2)&amp;"."&amp;RIGHT(D1841,LEN(D1841)-2),"0")&amp;",
    ""longitude"" : "&amp;IF(E1841&lt;&gt;"",LEFT(E1841,1)&amp;"."&amp;RIGHT(E1841,LEN(E1841)-1),"0")&amp;","&amp;"
    ""image"" : """&amp;N1841&amp;"""
  },"</f>
        <v xml:space="preserve">  "": {
    "name" : "Cruyff Court",
    "latitude" : 52.417484,
    "longitude" : 4.887723,
    "image" : "https://lh5.ggpht.com/w-CxrIa2yW2tHd_ya-OapB2pVLomw9JgfQqXJpKjGn0PzoRgoZaxc5gmIDR6W66Mr2SCqZNPe3_vkjnKmvso"
  },</v>
      </c>
      <c r="C1841" s="4">
        <v>524290</v>
      </c>
      <c r="D1841" s="5">
        <v>52417484</v>
      </c>
      <c r="E1841" s="5">
        <v>4887723</v>
      </c>
      <c r="F1841" s="4" t="s">
        <v>7304</v>
      </c>
      <c r="G1841" s="4" t="s">
        <v>2916</v>
      </c>
      <c r="H1841" s="4" t="s">
        <v>2443</v>
      </c>
      <c r="I1841" s="4" t="s">
        <v>2531</v>
      </c>
      <c r="J1841" s="4" t="s">
        <v>17704</v>
      </c>
      <c r="K1841" s="4" t="s">
        <v>6142</v>
      </c>
      <c r="L1841" s="4">
        <v>1</v>
      </c>
      <c r="M1841" s="4" t="s">
        <v>6143</v>
      </c>
      <c r="N1841" s="4" t="s">
        <v>11113</v>
      </c>
    </row>
    <row r="1842" spans="2:14" s="4" customFormat="1" x14ac:dyDescent="0.25">
      <c r="B1842" s="4" t="str">
        <f>"  """&amp;A1842&amp;""": {
    ""name"" : """&amp;SUBSTITUTE(F1842,"""","\""")&amp;""",
    ""latitude"" : "&amp;IF(D1842&lt;&gt;"",LEFT(D1842,2)&amp;"."&amp;RIGHT(D1842,LEN(D1842)-2),"0")&amp;",
    ""longitude"" : "&amp;IF(E1842&lt;&gt;"",LEFT(E1842,1)&amp;"."&amp;RIGHT(E1842,LEN(E1842)-1),"0")&amp;","&amp;"
    ""image"" : """&amp;N1842&amp;"""
  },"</f>
        <v xml:space="preserve">  "": {
    "name" : "voetbal veldje",
    "latitude" : 52.418405,
    "longitude" : 4.886717,
    "image" : "https://lh3.googleusercontent.com/xnuv0T2oz8dgbp_1vhEMgRVeD_Y-RnYljKip7QlmUDw3x2chCv7xkMiGpEZwFh-nfR--tf2h3GINgaTW7pHQ"
  },</v>
      </c>
      <c r="C1842" s="4">
        <v>49333775</v>
      </c>
      <c r="D1842" s="5">
        <v>52418405</v>
      </c>
      <c r="E1842" s="5">
        <v>4886717</v>
      </c>
      <c r="F1842" s="4" t="s">
        <v>15440</v>
      </c>
      <c r="G1842" s="4" t="s">
        <v>2916</v>
      </c>
      <c r="H1842" s="4" t="s">
        <v>2443</v>
      </c>
      <c r="I1842" s="4" t="s">
        <v>2531</v>
      </c>
      <c r="J1842" s="4" t="s">
        <v>17704</v>
      </c>
      <c r="K1842" s="4" t="s">
        <v>6142</v>
      </c>
      <c r="L1842" s="4">
        <v>22</v>
      </c>
      <c r="M1842" s="4" t="s">
        <v>17003</v>
      </c>
      <c r="N1842" s="4" t="s">
        <v>15441</v>
      </c>
    </row>
    <row r="1843" spans="2:14" s="4" customFormat="1" x14ac:dyDescent="0.25">
      <c r="B1843" s="4" t="str">
        <f>"  """&amp;A1843&amp;""": {
    ""name"" : """&amp;SUBSTITUTE(F1843,"""","\""")&amp;""",
    ""latitude"" : "&amp;IF(D1843&lt;&gt;"",LEFT(D1843,2)&amp;"."&amp;RIGHT(D1843,LEN(D1843)-2),"0")&amp;",
    ""longitude"" : "&amp;IF(E1843&lt;&gt;"",LEFT(E1843,1)&amp;"."&amp;RIGHT(E1843,LEN(E1843)-1),"0")&amp;","&amp;"
    ""image"" : """&amp;N1843&amp;"""
  },"</f>
        <v xml:space="preserve">  "": {
    "name" : "Wegwijzer",
    "latitude" : 52.417714,
    "longitude" : 4.886745,
    "image" : "https://lh3.googleusercontent.com/7IpI8pL_vRpY_hh799usVd3JUjoaXxfGQpipJCAxAXq9kCEJ1ZRWkQGB9BzroZN_G0KQVOQhVVgfZcN7HWQ6GQ"
  },</v>
      </c>
      <c r="C1843" s="4">
        <v>217640</v>
      </c>
      <c r="D1843" s="5">
        <v>52417714</v>
      </c>
      <c r="E1843" s="5">
        <v>4886745</v>
      </c>
      <c r="F1843" s="4" t="s">
        <v>6141</v>
      </c>
      <c r="G1843" s="4" t="s">
        <v>2916</v>
      </c>
      <c r="H1843" s="4" t="s">
        <v>2443</v>
      </c>
      <c r="I1843" s="4" t="s">
        <v>2531</v>
      </c>
      <c r="J1843" s="4" t="s">
        <v>17704</v>
      </c>
      <c r="K1843" s="4" t="s">
        <v>6142</v>
      </c>
      <c r="L1843" s="4">
        <v>80</v>
      </c>
      <c r="M1843" s="4" t="s">
        <v>6143</v>
      </c>
      <c r="N1843" s="4" t="s">
        <v>15603</v>
      </c>
    </row>
    <row r="1844" spans="2:14" s="4" customFormat="1" x14ac:dyDescent="0.25">
      <c r="B1844" s="4" t="str">
        <f>"  """&amp;A1844&amp;""": {
    ""name"" : """&amp;SUBSTITUTE(F1844,"""","\""")&amp;""",
    ""latitude"" : "&amp;IF(D1844&lt;&gt;"",LEFT(D1844,2)&amp;"."&amp;RIGHT(D1844,LEN(D1844)-2),"0")&amp;",
    ""longitude"" : "&amp;IF(E1844&lt;&gt;"",LEFT(E1844,1)&amp;"."&amp;RIGHT(E1844,LEN(E1844)-1),"0")&amp;","&amp;"
    ""image"" : """&amp;N1844&amp;"""
  },"</f>
        <v xml:space="preserve">  "": {
    "name" : "Reizigersweg Swing",
    "latitude" : 52.420075,
    "longitude" : 4.882874,
    "image" : "https://lh4.ggpht.com/7pD1G00iOBbcGaDOR1lwam-gs8emVGuQozQunfGJ6o7XCOYK8wtZRtKVkAjPBtoD-UfUm5EJq949k9c5wMA"
  },</v>
      </c>
      <c r="C1844" s="4">
        <v>30910</v>
      </c>
      <c r="D1844" s="5">
        <v>52420075</v>
      </c>
      <c r="E1844" s="5">
        <v>4882874</v>
      </c>
      <c r="F1844" s="4" t="s">
        <v>4908</v>
      </c>
      <c r="G1844" s="4" t="s">
        <v>2916</v>
      </c>
      <c r="H1844" s="4" t="s">
        <v>2443</v>
      </c>
      <c r="I1844" s="4" t="s">
        <v>2531</v>
      </c>
      <c r="J1844" s="4" t="s">
        <v>17704</v>
      </c>
      <c r="K1844" s="4" t="s">
        <v>4909</v>
      </c>
      <c r="L1844" s="4">
        <v>1</v>
      </c>
      <c r="M1844" s="4">
        <v>1033</v>
      </c>
      <c r="N1844" s="4" t="s">
        <v>14159</v>
      </c>
    </row>
    <row r="1845" spans="2:14" s="4" customFormat="1" x14ac:dyDescent="0.25">
      <c r="B1845" s="4" t="str">
        <f>"  """&amp;A1845&amp;""": {
    ""name"" : """&amp;SUBSTITUTE(F1845,"""","\""")&amp;""",
    ""latitude"" : "&amp;IF(D1845&lt;&gt;"",LEFT(D1845,2)&amp;"."&amp;RIGHT(D1845,LEN(D1845)-2),"0")&amp;",
    ""longitude"" : "&amp;IF(E1845&lt;&gt;"",LEFT(E1845,1)&amp;"."&amp;RIGHT(E1845,LEN(E1845)-1),"0")&amp;","&amp;"
    ""image"" : """&amp;N1845&amp;"""
  },"</f>
        <v xml:space="preserve">  "": {
    "name" : "Raket Speeltoestel",
    "latitude" : 52.417949,
    "longitude" : 4.883984,
    "image" : "https://lh3.googleusercontent.com/xMrsl9xJs7dKENfHpOgHymWMakLcqCTQk2WI7vF-s97YsfUjLckkYWSDjINo1WSnIh4_DpfUaT7HP6W7NQzq"
  },</v>
      </c>
      <c r="C1845" s="4">
        <v>49093430</v>
      </c>
      <c r="D1845" s="5">
        <v>52417949</v>
      </c>
      <c r="E1845" s="5">
        <v>4883984</v>
      </c>
      <c r="F1845" s="4" t="s">
        <v>14112</v>
      </c>
      <c r="G1845" s="4" t="s">
        <v>2916</v>
      </c>
      <c r="H1845" s="4" t="s">
        <v>2443</v>
      </c>
      <c r="I1845" s="4" t="s">
        <v>2531</v>
      </c>
      <c r="J1845" s="4" t="s">
        <v>17704</v>
      </c>
      <c r="K1845" s="4" t="s">
        <v>4909</v>
      </c>
      <c r="L1845" s="4">
        <v>167</v>
      </c>
      <c r="M1845" s="4" t="s">
        <v>16779</v>
      </c>
      <c r="N1845" s="4" t="s">
        <v>14113</v>
      </c>
    </row>
    <row r="1846" spans="2:14" s="4" customFormat="1" x14ac:dyDescent="0.25">
      <c r="B1846" s="4" t="str">
        <f>"  """&amp;A1846&amp;""": {
    ""name"" : """&amp;SUBSTITUTE(F1846,"""","\""")&amp;""",
    ""latitude"" : "&amp;IF(D1846&lt;&gt;"",LEFT(D1846,2)&amp;"."&amp;RIGHT(D1846,LEN(D1846)-2),"0")&amp;",
    ""longitude"" : "&amp;IF(E1846&lt;&gt;"",LEFT(E1846,1)&amp;"."&amp;RIGHT(E1846,LEN(E1846)-1),"0")&amp;","&amp;"
    ""image"" : """&amp;N1846&amp;"""
  },"</f>
        <v xml:space="preserve">  "": {
    "name" : "Kunststukken Molenwijk",
    "latitude" : 52.418133,
    "longitude" : 4.891633,
    "image" : "https://lh5.ggpht.com/kfX5aEpLhAzoWod9zU7HCD0mz2ZUWIa0c_bxHWGf7gPx4UDMBZ2g27eKoj6bEdEnBXScpwv51DA0vw2URab-"
  },</v>
      </c>
      <c r="C1846" s="4">
        <v>369956</v>
      </c>
      <c r="D1846" s="5">
        <v>52418133</v>
      </c>
      <c r="E1846" s="5">
        <v>4891633</v>
      </c>
      <c r="F1846" s="4" t="s">
        <v>6820</v>
      </c>
      <c r="G1846" s="4" t="s">
        <v>2916</v>
      </c>
      <c r="H1846" s="4" t="s">
        <v>2443</v>
      </c>
      <c r="I1846" s="4" t="s">
        <v>2531</v>
      </c>
      <c r="J1846" s="4" t="s">
        <v>17704</v>
      </c>
      <c r="K1846" s="4" t="s">
        <v>6821</v>
      </c>
      <c r="L1846" s="4">
        <v>80</v>
      </c>
      <c r="M1846" s="4">
        <v>1035</v>
      </c>
      <c r="N1846" s="4" t="s">
        <v>12809</v>
      </c>
    </row>
    <row r="1847" spans="2:14" s="4" customFormat="1" x14ac:dyDescent="0.25">
      <c r="B1847" s="4" t="str">
        <f>"  """&amp;A1847&amp;""": {
    ""name"" : """&amp;SUBSTITUTE(F1847,"""","\""")&amp;""",
    ""latitude"" : "&amp;IF(D1847&lt;&gt;"",LEFT(D1847,2)&amp;"."&amp;RIGHT(D1847,LEN(D1847)-2),"0")&amp;",
    ""longitude"" : "&amp;IF(E1847&lt;&gt;"",LEFT(E1847,1)&amp;"."&amp;RIGHT(E1847,LEN(E1847)-1),"0")&amp;","&amp;"
    ""image"" : """&amp;N1847&amp;"""
  },"</f>
        <v xml:space="preserve">  "": {
    "name" : "Molenwijk Skull Art",
    "latitude" : 52.419183,
    "longitude" : 4.892025,
    "image" : "https://lh5.ggpht.com/tnj0np6I0-XAhpU2rYRq_OOI8ZlbFf3VdQYFfqRr8LziJ4bPXVZ_UdpLuGF5ihnzy5Vh0xfvcLpWbCaOx75vTg"
  },</v>
      </c>
      <c r="C1847" s="4">
        <v>180543</v>
      </c>
      <c r="D1847" s="5">
        <v>52419183</v>
      </c>
      <c r="E1847" s="5">
        <v>4892025</v>
      </c>
      <c r="F1847" s="4" t="s">
        <v>5866</v>
      </c>
      <c r="G1847" s="4" t="s">
        <v>2916</v>
      </c>
      <c r="H1847" s="4" t="s">
        <v>2443</v>
      </c>
      <c r="I1847" s="4" t="s">
        <v>2531</v>
      </c>
      <c r="J1847" s="4" t="s">
        <v>17704</v>
      </c>
      <c r="K1847" s="4" t="s">
        <v>5867</v>
      </c>
      <c r="L1847" s="4">
        <v>355</v>
      </c>
      <c r="M1847" s="4" t="s">
        <v>5868</v>
      </c>
      <c r="N1847" s="4" t="s">
        <v>13193</v>
      </c>
    </row>
    <row r="1848" spans="2:14" s="4" customFormat="1" x14ac:dyDescent="0.25">
      <c r="B1848" s="4" t="str">
        <f>"  """&amp;A1848&amp;""": {
    ""name"" : """&amp;SUBSTITUTE(F1848,"""","\""")&amp;""",
    ""latitude"" : "&amp;IF(D1848&lt;&gt;"",LEFT(D1848,2)&amp;"."&amp;RIGHT(D1848,LEN(D1848)-2),"0")&amp;",
    ""longitude"" : "&amp;IF(E1848&lt;&gt;"",LEFT(E1848,1)&amp;"."&amp;RIGHT(E1848,LEN(E1848)-1),"0")&amp;","&amp;"
    ""image"" : """&amp;N1848&amp;"""
  },"</f>
        <v xml:space="preserve">  "": {
    "name" : "White Sculpture",
    "latitude" : 52.419697,
    "longitude" : 4.888243,
    "image" : "https://lh5.ggpht.com/TKpMLwXW2eZ2J2kHoJiJlMs4AL41JfQREgm313z5PQNfiQSRSeV2ceQUQjpu08JkHJcbGb8rHEY6iXnVwIMv"
  },</v>
      </c>
      <c r="C1848" s="4">
        <v>68171</v>
      </c>
      <c r="D1848" s="5">
        <v>52419697</v>
      </c>
      <c r="E1848" s="5">
        <v>4888243</v>
      </c>
      <c r="F1848" s="4" t="s">
        <v>5145</v>
      </c>
      <c r="G1848" s="4" t="s">
        <v>2916</v>
      </c>
      <c r="H1848" s="4" t="s">
        <v>2443</v>
      </c>
      <c r="I1848" s="4" t="s">
        <v>2531</v>
      </c>
      <c r="J1848" s="4" t="s">
        <v>17704</v>
      </c>
      <c r="K1848" s="4" t="s">
        <v>5146</v>
      </c>
      <c r="L1848" s="4">
        <v>2</v>
      </c>
      <c r="M1848" s="4">
        <v>1035</v>
      </c>
      <c r="N1848" s="4" t="s">
        <v>15659</v>
      </c>
    </row>
    <row r="1849" spans="2:14" s="4" customFormat="1" x14ac:dyDescent="0.25">
      <c r="B1849" s="4" t="str">
        <f>"  """&amp;A1849&amp;""": {
    ""name"" : """&amp;SUBSTITUTE(F1849,"""","\""")&amp;""",
    ""latitude"" : "&amp;IF(D1849&lt;&gt;"",LEFT(D1849,2)&amp;"."&amp;RIGHT(D1849,LEN(D1849)-2),"0")&amp;",
    ""longitude"" : "&amp;IF(E1849&lt;&gt;"",LEFT(E1849,1)&amp;"."&amp;RIGHT(E1849,LEN(E1849)-1),"0")&amp;","&amp;"
    ""image"" : """&amp;N1849&amp;"""
  },"</f>
        <v xml:space="preserve">  "": {
    "name" : "Frozen Over Riverbank Mural",
    "latitude" : 52.418723,
    "longitude" : 4.88856,
    "image" : "https://lh3.googleusercontent.com/W7VXdb5Ba6lXQHsDhZtcO0wv7I9EgfJNk9-b3foZWHd_sSMU7OBJmKDg1LNOf0u0xNXMLulCZC72ezNMrXpe"
  },</v>
      </c>
      <c r="C1849" s="4">
        <v>976346</v>
      </c>
      <c r="D1849" s="5">
        <v>52418723</v>
      </c>
      <c r="E1849" s="5">
        <v>488856</v>
      </c>
      <c r="F1849" s="4" t="s">
        <v>9200</v>
      </c>
      <c r="G1849" s="4" t="s">
        <v>2916</v>
      </c>
      <c r="H1849" s="4" t="s">
        <v>2443</v>
      </c>
      <c r="I1849" s="4" t="s">
        <v>2531</v>
      </c>
      <c r="J1849" s="4" t="s">
        <v>17704</v>
      </c>
      <c r="K1849" s="4" t="s">
        <v>9201</v>
      </c>
      <c r="L1849" s="4">
        <v>102</v>
      </c>
      <c r="M1849" s="4" t="s">
        <v>9202</v>
      </c>
      <c r="N1849" s="4" t="s">
        <v>11876</v>
      </c>
    </row>
    <row r="1850" spans="2:14" s="4" customFormat="1" x14ac:dyDescent="0.25">
      <c r="B1850" s="4" t="str">
        <f>"  """&amp;A1850&amp;""": {
    ""name"" : """&amp;SUBSTITUTE(F1850,"""","\""")&amp;""",
    ""latitude"" : "&amp;IF(D1850&lt;&gt;"",LEFT(D1850,2)&amp;"."&amp;RIGHT(D1850,LEN(D1850)-2),"0")&amp;",
    ""longitude"" : "&amp;IF(E1850&lt;&gt;"",LEFT(E1850,1)&amp;"."&amp;RIGHT(E1850,LEN(E1850)-1),"0")&amp;","&amp;"
    ""image"" : """&amp;N1850&amp;"""
  },"</f>
        <v xml:space="preserve">  "": {
    "name" : "giant flower pot",
    "latitude" : 52.417667,
    "longitude" : 4.888265,
    "image" : "https://lh3.googleusercontent.com/aa8vAY4Q4z8luux1iPHqwnNI4nXDUz6y2_aBk-28zLEfBKqVCfBGs852xUvROGO79NsIlHlkjNOUUGPWM1nF"
  },</v>
      </c>
      <c r="C1850" s="4">
        <v>49142446</v>
      </c>
      <c r="D1850" s="5">
        <v>52417667</v>
      </c>
      <c r="E1850" s="5">
        <v>4888265</v>
      </c>
      <c r="F1850" s="4" t="s">
        <v>12001</v>
      </c>
      <c r="G1850" s="4" t="s">
        <v>2916</v>
      </c>
      <c r="H1850" s="4" t="s">
        <v>2443</v>
      </c>
      <c r="I1850" s="4" t="s">
        <v>2531</v>
      </c>
      <c r="J1850" s="4" t="s">
        <v>17704</v>
      </c>
      <c r="K1850" s="4" t="s">
        <v>16812</v>
      </c>
      <c r="L1850" s="4">
        <v>1</v>
      </c>
      <c r="M1850" s="4" t="s">
        <v>16813</v>
      </c>
      <c r="N1850" s="4" t="s">
        <v>12002</v>
      </c>
    </row>
    <row r="1851" spans="2:14" s="4" customFormat="1" x14ac:dyDescent="0.25">
      <c r="B1851" s="4" t="str">
        <f>"  """&amp;A1851&amp;""": {
    ""name"" : """&amp;SUBSTITUTE(F1851,"""","\""")&amp;""",
    ""latitude"" : "&amp;IF(D1851&lt;&gt;"",LEFT(D1851,2)&amp;"."&amp;RIGHT(D1851,LEN(D1851)-2),"0")&amp;",
    ""longitude"" : "&amp;IF(E1851&lt;&gt;"",LEFT(E1851,1)&amp;"."&amp;RIGHT(E1851,LEN(E1851)-1),"0")&amp;","&amp;"
    ""image"" : """&amp;N1851&amp;"""
  },"</f>
        <v xml:space="preserve">  "": {
    "name" : "Dredging Grapple Statue.",
    "latitude" : 52.420079,
    "longitude" : 4.893093,
    "image" : "https://lh6.ggpht.com/Jkut_5Nv_nCsRF7mOz-2Ua6mNNes6iTal3Qvyz3vPV0PjI9O3uM9dVMge5X4ylS-8801Z2dBh2xMPxgV0Lw0lw"
  },</v>
      </c>
      <c r="C1851" s="4">
        <v>697494</v>
      </c>
      <c r="D1851" s="5">
        <v>52420079</v>
      </c>
      <c r="E1851" s="5">
        <v>4893093</v>
      </c>
      <c r="F1851" s="4" t="s">
        <v>11511</v>
      </c>
      <c r="G1851" s="4" t="s">
        <v>2916</v>
      </c>
      <c r="H1851" s="4" t="s">
        <v>2443</v>
      </c>
      <c r="I1851" s="4" t="s">
        <v>2531</v>
      </c>
      <c r="J1851" s="4" t="s">
        <v>17704</v>
      </c>
      <c r="K1851" s="4" t="s">
        <v>6028</v>
      </c>
      <c r="L1851" s="4">
        <v>427</v>
      </c>
      <c r="M1851" s="4" t="s">
        <v>16371</v>
      </c>
      <c r="N1851" s="4" t="s">
        <v>11512</v>
      </c>
    </row>
    <row r="1852" spans="2:14" s="4" customFormat="1" x14ac:dyDescent="0.25">
      <c r="B1852" s="4" t="str">
        <f>"  """&amp;A1852&amp;""": {
    ""name"" : """&amp;SUBSTITUTE(F1852,"""","\""")&amp;""",
    ""latitude"" : "&amp;IF(D1852&lt;&gt;"",LEFT(D1852,2)&amp;"."&amp;RIGHT(D1852,LEN(D1852)-2),"0")&amp;",
    ""longitude"" : "&amp;IF(E1852&lt;&gt;"",LEFT(E1852,1)&amp;"."&amp;RIGHT(E1852,LEN(E1852)-1),"0")&amp;","&amp;"
    ""image"" : """&amp;N1852&amp;"""
  },"</f>
        <v xml:space="preserve">  "": {
    "name" : "Schellingwouderbrug",
    "latitude" : 52.378313,
    "longitude" : 4.966928,
    "image" : "https://lh3.googleusercontent.com/zaRENiZI1MhYr_tOnp2tya7CQ9ELI7btoJZlyb5kPjdcasgGPmtsTi2rfIHDsCJgReJJI8U6d3yZrdBTyGlG"
  },</v>
      </c>
      <c r="C1852" s="4">
        <v>49345595</v>
      </c>
      <c r="D1852" s="5">
        <v>52378313</v>
      </c>
      <c r="E1852" s="5">
        <v>4966928</v>
      </c>
      <c r="F1852" s="4" t="s">
        <v>14325</v>
      </c>
      <c r="G1852" s="4" t="s">
        <v>2916</v>
      </c>
      <c r="H1852" s="4" t="s">
        <v>2443</v>
      </c>
      <c r="I1852" s="4" t="s">
        <v>2531</v>
      </c>
      <c r="J1852" s="4" t="s">
        <v>17768</v>
      </c>
      <c r="K1852" s="4" t="s">
        <v>14325</v>
      </c>
      <c r="N1852" s="4" t="s">
        <v>14326</v>
      </c>
    </row>
    <row r="1853" spans="2:14" s="4" customFormat="1" x14ac:dyDescent="0.25">
      <c r="B1853" s="4" t="str">
        <f>"  """&amp;A1853&amp;""": {
    ""name"" : """&amp;SUBSTITUTE(F1853,"""","\""")&amp;""",
    ""latitude"" : "&amp;IF(D1853&lt;&gt;"",LEFT(D1853,2)&amp;"."&amp;RIGHT(D1853,LEN(D1853)-2),"0")&amp;",
    ""longitude"" : "&amp;IF(E1853&lt;&gt;"",LEFT(E1853,1)&amp;"."&amp;RIGHT(E1853,LEN(E1853)-1),"0")&amp;","&amp;"
    ""image"" : """&amp;N1853&amp;"""
  },"</f>
        <v xml:space="preserve">  "": {
    "name" : "Tree Benches",
    "latitude" : 52.39187,
    "longitude" : 4.93015,
    "image" : "https://lh3.googleusercontent.com/UtLgn4g0LbdrZqzuBmrBEsFfWeQHmJG4F9xcXSpOSrPYGD7MSC7e35WflEZhiLvmj2TJUaBy8PRKPXbCz_s"
  },</v>
      </c>
      <c r="C1853" s="4">
        <v>49324637</v>
      </c>
      <c r="D1853" s="5">
        <v>5239187</v>
      </c>
      <c r="E1853" s="5">
        <v>493015</v>
      </c>
      <c r="F1853" s="4" t="s">
        <v>15227</v>
      </c>
      <c r="G1853" s="4" t="s">
        <v>2916</v>
      </c>
      <c r="H1853" s="4" t="s">
        <v>2443</v>
      </c>
      <c r="I1853" s="4" t="s">
        <v>2531</v>
      </c>
      <c r="J1853" s="4" t="s">
        <v>17734</v>
      </c>
      <c r="K1853" s="4" t="s">
        <v>16977</v>
      </c>
      <c r="L1853" s="4">
        <v>98</v>
      </c>
      <c r="M1853" s="4" t="s">
        <v>16978</v>
      </c>
      <c r="N1853" s="4" t="s">
        <v>15228</v>
      </c>
    </row>
    <row r="1854" spans="2:14" s="4" customFormat="1" x14ac:dyDescent="0.25">
      <c r="B1854" s="4" t="str">
        <f>"  """&amp;A1854&amp;""": {
    ""name"" : """&amp;SUBSTITUTE(F1854,"""","\""")&amp;""",
    ""latitude"" : "&amp;IF(D1854&lt;&gt;"",LEFT(D1854,2)&amp;"."&amp;RIGHT(D1854,LEN(D1854)-2),"0")&amp;",
    ""longitude"" : "&amp;IF(E1854&lt;&gt;"",LEFT(E1854,1)&amp;"."&amp;RIGHT(E1854,LEN(E1854)-1),"0")&amp;","&amp;"
    ""image"" : """&amp;N1854&amp;"""
  },"</f>
        <v xml:space="preserve">  "": {
    "name" : "De Driehoek",
    "latitude" : 52.393904,
    "longitude" : 4.928726,
    "image" : "https://lh3.googleusercontent.com/dKdZkp3rzWBf440Oyc1cVEK7-WId9NdhmfaueSVNzwVcUc1wR9EdRLHkvI_bFtLSFoboDkOTq1ayH_MHL7E"
  },</v>
      </c>
      <c r="C1854" s="4">
        <v>49252935</v>
      </c>
      <c r="D1854" s="5">
        <v>52393904</v>
      </c>
      <c r="E1854" s="5">
        <v>4928726</v>
      </c>
      <c r="F1854" s="4" t="s">
        <v>11195</v>
      </c>
      <c r="G1854" s="4" t="s">
        <v>2916</v>
      </c>
      <c r="H1854" s="4" t="s">
        <v>2443</v>
      </c>
      <c r="I1854" s="4" t="s">
        <v>2531</v>
      </c>
      <c r="J1854" s="4" t="s">
        <v>17734</v>
      </c>
      <c r="K1854" s="4" t="s">
        <v>16914</v>
      </c>
      <c r="L1854" s="4">
        <v>35</v>
      </c>
      <c r="M1854" s="4" t="s">
        <v>16915</v>
      </c>
      <c r="N1854" s="4" t="s">
        <v>11196</v>
      </c>
    </row>
    <row r="1855" spans="2:14" s="4" customFormat="1" x14ac:dyDescent="0.25">
      <c r="B1855" s="4" t="str">
        <f>"  """&amp;A1855&amp;""": {
    ""name"" : """&amp;SUBSTITUTE(F1855,"""","\""")&amp;""",
    ""latitude"" : "&amp;IF(D1855&lt;&gt;"",LEFT(D1855,2)&amp;"."&amp;RIGHT(D1855,LEN(D1855)-2),"0")&amp;",
    ""longitude"" : "&amp;IF(E1855&lt;&gt;"",LEFT(E1855,1)&amp;"."&amp;RIGHT(E1855,LEN(E1855)-1),"0")&amp;","&amp;"
    ""image"" : """&amp;N1855&amp;"""
  },"</f>
        <v xml:space="preserve">  "": {
    "name" : "Beemsterstraat, B.T. Boeyinga, 1927",
    "latitude" : 52.39032,
    "longitude" : 4.945891,
    "image" : "https://lh6.ggpht.com/q05Q3lwRqxJ5tlCESjdw1Ae-2dZzh6rnCXeOdxRod2xt5tseQClshXeQGHuPig66oNS146KqsIfVWkQ7U2ZGmhUsS5LNEh2tVd9bJHMD4DpeCEd7lQ"
  },</v>
      </c>
      <c r="C1855" s="4">
        <v>227897</v>
      </c>
      <c r="D1855" s="5">
        <v>5239032</v>
      </c>
      <c r="E1855" s="5">
        <v>4945891</v>
      </c>
      <c r="F1855" s="4" t="s">
        <v>6201</v>
      </c>
      <c r="G1855" s="4" t="s">
        <v>2916</v>
      </c>
      <c r="H1855" s="4" t="s">
        <v>2443</v>
      </c>
      <c r="I1855" s="4" t="s">
        <v>2531</v>
      </c>
      <c r="J1855" s="4" t="s">
        <v>3003</v>
      </c>
      <c r="K1855" s="4" t="s">
        <v>3717</v>
      </c>
      <c r="L1855" s="4">
        <v>33</v>
      </c>
      <c r="M1855" s="4" t="s">
        <v>6202</v>
      </c>
      <c r="N1855" s="4" t="s">
        <v>10464</v>
      </c>
    </row>
    <row r="1856" spans="2:14" s="4" customFormat="1" x14ac:dyDescent="0.25">
      <c r="B1856" s="4" t="str">
        <f>"  """&amp;A1856&amp;""": {
    ""name"" : """&amp;SUBSTITUTE(F1856,"""","\""")&amp;""",
    ""latitude"" : "&amp;IF(D1856&lt;&gt;"",LEFT(D1856,2)&amp;"."&amp;RIGHT(D1856,LEN(D1856)-2),"0")&amp;",
    ""longitude"" : "&amp;IF(E1856&lt;&gt;"",LEFT(E1856,1)&amp;"."&amp;RIGHT(E1856,LEN(E1856)-1),"0")&amp;","&amp;"
    ""image"" : """&amp;N1856&amp;"""
  },"</f>
        <v xml:space="preserve">  "": {
    "name" : "NH kerk en gevel aan het Kerkepad",
    "latitude" : 52.39169,
    "longitude" : 4.940644,
    "image" : "https://lh6.ggpht.com/Sm-xgKr3izK4kbiAAlY98AWm0VsMV1d4GIE0f1QvHkstgf6NHrNVdU9ZBh17JI9vwjf_UY105IHn6tBZJvka0WV--pyxNMwus4_58TzMHBzXcm_P"
  },</v>
      </c>
      <c r="C1856" s="4">
        <v>652316</v>
      </c>
      <c r="D1856" s="5">
        <v>5239169</v>
      </c>
      <c r="E1856" s="5">
        <v>4940644</v>
      </c>
      <c r="F1856" s="4" t="s">
        <v>7393</v>
      </c>
      <c r="G1856" s="4" t="s">
        <v>2916</v>
      </c>
      <c r="H1856" s="4" t="s">
        <v>2443</v>
      </c>
      <c r="I1856" s="4" t="s">
        <v>2531</v>
      </c>
      <c r="J1856" s="4" t="s">
        <v>3003</v>
      </c>
      <c r="K1856" s="4" t="s">
        <v>7394</v>
      </c>
      <c r="L1856" s="4">
        <v>6</v>
      </c>
      <c r="M1856" s="4" t="s">
        <v>7395</v>
      </c>
      <c r="N1856" s="4" t="s">
        <v>13465</v>
      </c>
    </row>
    <row r="1857" spans="2:14" s="4" customFormat="1" x14ac:dyDescent="0.25">
      <c r="B1857" s="4" t="str">
        <f>"  """&amp;A1857&amp;""": {
    ""name"" : """&amp;SUBSTITUTE(F1857,"""","\""")&amp;""",
    ""latitude"" : "&amp;IF(D1857&lt;&gt;"",LEFT(D1857,2)&amp;"."&amp;RIGHT(D1857,LEN(D1857)-2),"0")&amp;",
    ""longitude"" : "&amp;IF(E1857&lt;&gt;"",LEFT(E1857,1)&amp;"."&amp;RIGHT(E1857,LEN(E1857)-1),"0")&amp;","&amp;"
    ""image"" : """&amp;N1857&amp;"""
  },"</f>
        <v xml:space="preserve">  "": {
    "name" : "Scheepstimmerman, Johan Polet,",
    "latitude" : 52.392216,
    "longitude" : 4.941147,
    "image" : "https://lh3.googleusercontent.com/sKG0S8TBa2p7VRaLUOrrPx_WEzxSHSR9jI330-LiFXn0wyLRzbGqWhIzNabDBO-ZDkmrGsD2JxUpd-l1YtCm"
  },</v>
      </c>
      <c r="C1857" s="4">
        <v>281391</v>
      </c>
      <c r="D1857" s="5">
        <v>52392216</v>
      </c>
      <c r="E1857" s="5">
        <v>4941147</v>
      </c>
      <c r="F1857" s="4" t="s">
        <v>6401</v>
      </c>
      <c r="G1857" s="4" t="s">
        <v>2916</v>
      </c>
      <c r="H1857" s="4" t="s">
        <v>2443</v>
      </c>
      <c r="I1857" s="4" t="s">
        <v>2531</v>
      </c>
      <c r="J1857" s="4" t="s">
        <v>3003</v>
      </c>
      <c r="K1857" s="4" t="s">
        <v>6402</v>
      </c>
      <c r="L1857" s="4">
        <v>2</v>
      </c>
      <c r="M1857" s="4" t="s">
        <v>6403</v>
      </c>
      <c r="N1857" s="4" t="s">
        <v>14324</v>
      </c>
    </row>
    <row r="1858" spans="2:14" s="4" customFormat="1" x14ac:dyDescent="0.25">
      <c r="B1858" s="4" t="str">
        <f>"  """&amp;A1858&amp;""": {
    ""name"" : """&amp;SUBSTITUTE(F1858,"""","\""")&amp;""",
    ""latitude"" : "&amp;IF(D1858&lt;&gt;"",LEFT(D1858,2)&amp;"."&amp;RIGHT(D1858,LEN(D1858)-2),"0")&amp;",
    ""longitude"" : "&amp;IF(E1858&lt;&gt;"",LEFT(E1858,1)&amp;"."&amp;RIGHT(E1858,LEN(E1858)-1),"0")&amp;","&amp;"
    ""image"" : """&amp;N1858&amp;"""
  },"</f>
        <v xml:space="preserve">  "": {
    "name" : "Het Sluisje",
    "latitude" : 52.391275,
    "longitude" : 4.938362,
    "image" : "https://lh3.googleusercontent.com/pb8Yw0G6zT-7t6IgacwRKua9vM5IxkKd-9LekbY_fMAdXvukVeyQ6IRiUkgIs0Ibb_uAWE1ZkUb24ecg4f5r"
  },</v>
      </c>
      <c r="C1858" s="4">
        <v>49324577</v>
      </c>
      <c r="D1858" s="5">
        <v>52391275</v>
      </c>
      <c r="E1858" s="5">
        <v>4938362</v>
      </c>
      <c r="F1858" s="4" t="s">
        <v>12297</v>
      </c>
      <c r="G1858" s="4" t="s">
        <v>2916</v>
      </c>
      <c r="H1858" s="4" t="s">
        <v>2443</v>
      </c>
      <c r="I1858" s="4" t="s">
        <v>2531</v>
      </c>
      <c r="J1858" s="4" t="s">
        <v>3003</v>
      </c>
      <c r="K1858" s="4" t="s">
        <v>2554</v>
      </c>
      <c r="L1858" s="4">
        <v>301</v>
      </c>
      <c r="M1858" s="4" t="s">
        <v>16929</v>
      </c>
      <c r="N1858" s="4" t="s">
        <v>12298</v>
      </c>
    </row>
    <row r="1859" spans="2:14" s="4" customFormat="1" x14ac:dyDescent="0.25">
      <c r="B1859" s="4" t="str">
        <f>"  """&amp;A1859&amp;""": {
    ""name"" : """&amp;SUBSTITUTE(F1859,"""","\""")&amp;""",
    ""latitude"" : "&amp;IF(D1859&lt;&gt;"",LEFT(D1859,2)&amp;"."&amp;RIGHT(D1859,LEN(D1859)-2),"0")&amp;",
    ""longitude"" : "&amp;IF(E1859&lt;&gt;"",LEFT(E1859,1)&amp;"."&amp;RIGHT(E1859,LEN(E1859)-1),"0")&amp;","&amp;"
    ""image"" : """&amp;N1859&amp;"""
  },"</f>
        <v xml:space="preserve">  "": {
    "name" : "The Thinking Grandma",
    "latitude" : 52.389677,
    "longitude" : 4.948806,
    "image" : "https://lh5.ggpht.com/_r8PboFgQ4nq_EHunMOhVYx9IPXSqXx9lSVatKMevV5PClm6l5F1YwmH8XY6dqJvtgkeuH-AAQc0n6WqEZLt"
  },</v>
      </c>
      <c r="C1859" s="4">
        <v>510156</v>
      </c>
      <c r="D1859" s="5">
        <v>52389677</v>
      </c>
      <c r="E1859" s="5">
        <v>4948806</v>
      </c>
      <c r="F1859" s="4" t="s">
        <v>7163</v>
      </c>
      <c r="G1859" s="4" t="s">
        <v>2916</v>
      </c>
      <c r="H1859" s="4" t="s">
        <v>2443</v>
      </c>
      <c r="I1859" s="4" t="s">
        <v>2531</v>
      </c>
      <c r="J1859" s="4" t="s">
        <v>3003</v>
      </c>
      <c r="K1859" s="4" t="s">
        <v>7164</v>
      </c>
      <c r="L1859" s="4">
        <v>1</v>
      </c>
      <c r="M1859" s="4" t="s">
        <v>7165</v>
      </c>
      <c r="N1859" s="4" t="s">
        <v>15123</v>
      </c>
    </row>
    <row r="1860" spans="2:14" s="4" customFormat="1" x14ac:dyDescent="0.25">
      <c r="B1860" s="4" t="str">
        <f>"  """&amp;A1860&amp;""": {
    ""name"" : """&amp;SUBSTITUTE(F1860,"""","\""")&amp;""",
    ""latitude"" : "&amp;IF(D1860&lt;&gt;"",LEFT(D1860,2)&amp;"."&amp;RIGHT(D1860,LEN(D1860)-2),"0")&amp;",
    ""longitude"" : "&amp;IF(E1860&lt;&gt;"",LEFT(E1860,1)&amp;"."&amp;RIGHT(E1860,LEN(E1860)-1),"0")&amp;","&amp;"
    ""image"" : """&amp;N1860&amp;"""
  },"</f>
        <v xml:space="preserve">  "": {
    "name" : "Fishy Girl",
    "latitude" : 52.391144,
    "longitude" : 4.942817,
    "image" : "https://lh3.googleusercontent.com/4z7IPoQ6ta4yc6jycBGOv739LTFQ6z75OOGTlgybB7rURli84fd09Y148cFqsUPhQRvWHYBoxzWpHWjHzzvJ"
  },</v>
      </c>
      <c r="C1860" s="4">
        <v>49162394</v>
      </c>
      <c r="D1860" s="5">
        <v>52391144</v>
      </c>
      <c r="E1860" s="5">
        <v>4942817</v>
      </c>
      <c r="F1860" s="4" t="s">
        <v>11767</v>
      </c>
      <c r="G1860" s="4" t="s">
        <v>2916</v>
      </c>
      <c r="H1860" s="4" t="s">
        <v>2443</v>
      </c>
      <c r="I1860" s="4" t="s">
        <v>2531</v>
      </c>
      <c r="J1860" s="4" t="s">
        <v>3003</v>
      </c>
      <c r="K1860" s="4" t="s">
        <v>16846</v>
      </c>
      <c r="L1860" s="4">
        <v>82</v>
      </c>
      <c r="M1860" s="4" t="s">
        <v>16847</v>
      </c>
      <c r="N1860" s="4" t="s">
        <v>11768</v>
      </c>
    </row>
    <row r="1861" spans="2:14" s="4" customFormat="1" x14ac:dyDescent="0.25">
      <c r="B1861" s="4" t="str">
        <f>"  """&amp;A1861&amp;""": {
    ""name"" : """&amp;SUBSTITUTE(F1861,"""","\""")&amp;""",
    ""latitude"" : "&amp;IF(D1861&lt;&gt;"",LEFT(D1861,2)&amp;"."&amp;RIGHT(D1861,LEN(D1861)-2),"0")&amp;",
    ""longitude"" : "&amp;IF(E1861&lt;&gt;"",LEFT(E1861,1)&amp;"."&amp;RIGHT(E1861,LEN(E1861)-1),"0")&amp;","&amp;"
    ""image"" : """&amp;N1861&amp;"""
  },"</f>
        <v xml:space="preserve">  "": {
    "name" : "Arie Keppler",
    "latitude" : 52.411571,
    "longitude" : 4.892377,
    "image" : "https://lh3.googleusercontent.com/O6ZrySvtI-QhVL38Sfd7g4h92yb1o-zi-MkzfekykmcA-VJQoI6Ql9GZuMzl0GgSbEqQjuuspk-6ftSrM62erw"
  },</v>
      </c>
      <c r="C1861" s="4">
        <v>371256</v>
      </c>
      <c r="D1861" s="5">
        <v>52411571</v>
      </c>
      <c r="E1861" s="5">
        <v>4892377</v>
      </c>
      <c r="F1861" s="4" t="s">
        <v>6822</v>
      </c>
      <c r="G1861" s="4" t="s">
        <v>2916</v>
      </c>
      <c r="H1861" s="4" t="s">
        <v>2443</v>
      </c>
      <c r="I1861" s="4" t="s">
        <v>2531</v>
      </c>
      <c r="J1861" s="4" t="s">
        <v>2679</v>
      </c>
      <c r="K1861" s="4" t="s">
        <v>6823</v>
      </c>
      <c r="L1861" s="4" t="s">
        <v>3123</v>
      </c>
      <c r="M1861" s="4" t="s">
        <v>6824</v>
      </c>
      <c r="N1861" s="4" t="s">
        <v>10282</v>
      </c>
    </row>
    <row r="1862" spans="2:14" s="4" customFormat="1" x14ac:dyDescent="0.25">
      <c r="B1862" s="4" t="str">
        <f>"  """&amp;A1862&amp;""": {
    ""name"" : """&amp;SUBSTITUTE(F1862,"""","\""")&amp;""",
    ""latitude"" : "&amp;IF(D1862&lt;&gt;"",LEFT(D1862,2)&amp;"."&amp;RIGHT(D1862,LEN(D1862)-2),"0")&amp;",
    ""longitude"" : "&amp;IF(E1862&lt;&gt;"",LEFT(E1862,1)&amp;"."&amp;RIGHT(E1862,LEN(E1862)-1),"0")&amp;","&amp;"
    ""image"" : """&amp;N1862&amp;"""
  },"</f>
        <v xml:space="preserve">  "": {
    "name" : "The Spiderweb",
    "latitude" : 52.410074,
    "longitude" : 4.897999,
    "image" : "https://lh3.googleusercontent.com/m_nTf726u50YwJDyiyAEYGCkslIg6U4hQmIPxkDtdajsRurpKSJeoR6Yg5Q4Dj-TEiBz8qQ4ripXZKW5-k2K"
  },</v>
      </c>
      <c r="C1862" s="4">
        <v>732126</v>
      </c>
      <c r="D1862" s="5">
        <v>52410074</v>
      </c>
      <c r="E1862" s="5">
        <v>4897999</v>
      </c>
      <c r="F1862" s="4" t="s">
        <v>7994</v>
      </c>
      <c r="G1862" s="4" t="s">
        <v>2916</v>
      </c>
      <c r="H1862" s="4" t="s">
        <v>2443</v>
      </c>
      <c r="I1862" s="4" t="s">
        <v>2531</v>
      </c>
      <c r="J1862" s="4" t="s">
        <v>2679</v>
      </c>
      <c r="K1862" s="4" t="s">
        <v>7995</v>
      </c>
      <c r="L1862" s="4">
        <v>27</v>
      </c>
      <c r="M1862" s="4" t="s">
        <v>7996</v>
      </c>
      <c r="N1862" s="4" t="s">
        <v>15118</v>
      </c>
    </row>
    <row r="1863" spans="2:14" s="4" customFormat="1" x14ac:dyDescent="0.25">
      <c r="B1863" s="4" t="str">
        <f>"  """&amp;A1863&amp;""": {
    ""name"" : """&amp;SUBSTITUTE(F1863,"""","\""")&amp;""",
    ""latitude"" : "&amp;IF(D1863&lt;&gt;"",LEFT(D1863,2)&amp;"."&amp;RIGHT(D1863,LEN(D1863)-2),"0")&amp;",
    ""longitude"" : "&amp;IF(E1863&lt;&gt;"",LEFT(E1863,1)&amp;"."&amp;RIGHT(E1863,LEN(E1863)-1),"0")&amp;","&amp;"
    ""image"" : """&amp;N1863&amp;"""
  },"</f>
        <v xml:space="preserve">  "": {
    "name" : "Plaque In Honor of Camp Ataturk",
    "latitude" : 52.403406,
    "longitude" : 4.897751,
    "image" : "https://lh5.ggpht.com/YkYbixrXstPMi95PPv75qvTAFQFFBHeGLhXq3wbGDSqvH9vpZ68Ngg9hostTQV7CIQT_X9XYFGvVD5wlE8my3A"
  },</v>
      </c>
      <c r="C1863" s="4">
        <v>1115321</v>
      </c>
      <c r="D1863" s="5">
        <v>52403406</v>
      </c>
      <c r="E1863" s="5">
        <v>4897751</v>
      </c>
      <c r="F1863" s="4" t="s">
        <v>9878</v>
      </c>
      <c r="G1863" s="4" t="s">
        <v>2916</v>
      </c>
      <c r="H1863" s="4" t="s">
        <v>2443</v>
      </c>
      <c r="I1863" s="4" t="s">
        <v>2531</v>
      </c>
      <c r="J1863" s="4" t="s">
        <v>2679</v>
      </c>
      <c r="K1863" s="4" t="s">
        <v>9879</v>
      </c>
      <c r="L1863" s="4">
        <v>27</v>
      </c>
      <c r="M1863" s="4">
        <v>1033</v>
      </c>
      <c r="N1863" s="4" t="s">
        <v>13899</v>
      </c>
    </row>
    <row r="1864" spans="2:14" s="4" customFormat="1" x14ac:dyDescent="0.25">
      <c r="B1864" s="4" t="str">
        <f>"  """&amp;A1864&amp;""": {
    ""name"" : """&amp;SUBSTITUTE(F1864,"""","\""")&amp;""",
    ""latitude"" : "&amp;IF(D1864&lt;&gt;"",LEFT(D1864,2)&amp;"."&amp;RIGHT(D1864,LEN(D1864)-2),"0")&amp;",
    ""longitude"" : "&amp;IF(E1864&lt;&gt;"",LEFT(E1864,1)&amp;"."&amp;RIGHT(E1864,LEN(E1864)-1),"0")&amp;","&amp;"
    ""image"" : """&amp;N1864&amp;"""
  },"</f>
        <v xml:space="preserve">  "": {
    "name" : "Notenstraat",
    "latitude" : 52.409479,
    "longitude" : 4.896075,
    "image" : "https://lh4.ggpht.com/91ZPu_kz9mHC8UTBwyf0Mx4j6L5Wj3-JXT9WPlyQksz3jyvgDykZB6Hxo5W-Wt_hO6FT7Pfa0HxcOTxZ22Fm"
  },</v>
      </c>
      <c r="C1864" s="4">
        <v>754552</v>
      </c>
      <c r="D1864" s="5">
        <v>52409479</v>
      </c>
      <c r="E1864" s="5">
        <v>4896075</v>
      </c>
      <c r="F1864" s="4" t="s">
        <v>8039</v>
      </c>
      <c r="G1864" s="4" t="s">
        <v>2916</v>
      </c>
      <c r="H1864" s="4" t="s">
        <v>2443</v>
      </c>
      <c r="I1864" s="4" t="s">
        <v>2531</v>
      </c>
      <c r="J1864" s="4" t="s">
        <v>2679</v>
      </c>
      <c r="K1864" s="4" t="s">
        <v>8040</v>
      </c>
      <c r="L1864" s="4">
        <v>9</v>
      </c>
      <c r="M1864" s="4" t="s">
        <v>8041</v>
      </c>
      <c r="N1864" s="4" t="s">
        <v>13527</v>
      </c>
    </row>
    <row r="1865" spans="2:14" s="4" customFormat="1" x14ac:dyDescent="0.25">
      <c r="B1865" s="4" t="str">
        <f>"  """&amp;A1865&amp;""": {
    ""name"" : """&amp;SUBSTITUTE(F1865,"""","\""")&amp;""",
    ""latitude"" : "&amp;IF(D1865&lt;&gt;"",LEFT(D1865,2)&amp;"."&amp;RIGHT(D1865,LEN(D1865)-2),"0")&amp;",
    ""longitude"" : "&amp;IF(E1865&lt;&gt;"",LEFT(E1865,1)&amp;"."&amp;RIGHT(E1865,LEN(E1865)-1),"0")&amp;","&amp;"
    ""image"" : """&amp;N1865&amp;"""
  },"</f>
        <v xml:space="preserve">  "": {
    "name" : "Bananenstraat",
    "latitude" : 52.409598,
    "longitude" : 4.896499,
    "image" : "https://lh5.ggpht.com/tQLREbJ2v6Bk8BARlbFv8JpZm_XMm6VHXqN63asuzyZdz5yEYeV5vAf3Gn5mJFRYnmZ5A0qIGpQ6Z6cQNNmf"
  },</v>
      </c>
      <c r="C1865" s="4">
        <v>783121</v>
      </c>
      <c r="D1865" s="5">
        <v>52409598</v>
      </c>
      <c r="E1865" s="5">
        <v>4896499</v>
      </c>
      <c r="F1865" s="4" t="s">
        <v>8040</v>
      </c>
      <c r="G1865" s="4" t="s">
        <v>2916</v>
      </c>
      <c r="H1865" s="4" t="s">
        <v>2443</v>
      </c>
      <c r="I1865" s="4" t="s">
        <v>2531</v>
      </c>
      <c r="J1865" s="4" t="s">
        <v>2679</v>
      </c>
      <c r="K1865" s="4" t="s">
        <v>8040</v>
      </c>
      <c r="L1865" s="4">
        <v>10</v>
      </c>
      <c r="M1865" s="4" t="s">
        <v>8041</v>
      </c>
      <c r="N1865" s="4" t="s">
        <v>10391</v>
      </c>
    </row>
    <row r="1866" spans="2:14" s="4" customFormat="1" x14ac:dyDescent="0.25">
      <c r="B1866" s="4" t="str">
        <f>"  """&amp;A1866&amp;""": {
    ""name"" : """&amp;SUBSTITUTE(F1866,"""","\""")&amp;""",
    ""latitude"" : "&amp;IF(D1866&lt;&gt;"",LEFT(D1866,2)&amp;"."&amp;RIGHT(D1866,LEN(D1866)-2),"0")&amp;",
    ""longitude"" : "&amp;IF(E1866&lt;&gt;"",LEFT(E1866,1)&amp;"."&amp;RIGHT(E1866,LEN(E1866)-1),"0")&amp;","&amp;"
    ""image"" : """&amp;N1866&amp;"""
  },"</f>
        <v xml:space="preserve">  "": {
    "name" : "Tree Art",
    "latitude" : 52.411012,
    "longitude" : 4.894605,
    "image" : "https://lh6.ggpht.com/uEfi41FoozPLUkhSHZdIAujP8fdFWCwZY6DjO1wFW7mA6bry0Detuasb68XIW8l1NRQIgC0Iyd-e9dmgZwRA"
  },</v>
      </c>
      <c r="C1866" s="4">
        <v>1153603</v>
      </c>
      <c r="D1866" s="5">
        <v>52411012</v>
      </c>
      <c r="E1866" s="5">
        <v>4894605</v>
      </c>
      <c r="F1866" s="4" t="s">
        <v>307</v>
      </c>
      <c r="G1866" s="4" t="s">
        <v>2916</v>
      </c>
      <c r="H1866" s="4" t="s">
        <v>2443</v>
      </c>
      <c r="I1866" s="4" t="s">
        <v>2531</v>
      </c>
      <c r="J1866" s="4" t="s">
        <v>2679</v>
      </c>
      <c r="K1866" s="4" t="s">
        <v>5377</v>
      </c>
      <c r="L1866" s="4">
        <v>1</v>
      </c>
      <c r="M1866" s="4" t="s">
        <v>5378</v>
      </c>
      <c r="N1866" s="4" t="s">
        <v>15226</v>
      </c>
    </row>
    <row r="1867" spans="2:14" s="4" customFormat="1" x14ac:dyDescent="0.25">
      <c r="B1867" s="4" t="str">
        <f>"  """&amp;A1867&amp;""": {
    ""name"" : """&amp;SUBSTITUTE(F1867,"""","\""")&amp;""",
    ""latitude"" : "&amp;IF(D1867&lt;&gt;"",LEFT(D1867,2)&amp;"."&amp;RIGHT(D1867,LEN(D1867)-2),"0")&amp;",
    ""longitude"" : "&amp;IF(E1867&lt;&gt;"",LEFT(E1867,1)&amp;"."&amp;RIGHT(E1867,LEN(E1867)-1),"0")&amp;","&amp;"
    ""image"" : """&amp;N1867&amp;"""
  },"</f>
        <v xml:space="preserve">  "": {
    "name" : "Wooden Soccer Field",
    "latitude" : 52.410655,
    "longitude" : 4.895405,
    "image" : "https://lh5.ggpht.com/4HebsfNn_j5LNoZT98Nhwcdh21fGEZGN2-dlPcHwQ-Tnak9aDaUeTuRgJrP7WgSEzvJfLwwmzJ-gaEFn--Ax"
  },</v>
      </c>
      <c r="C1867" s="4">
        <v>103315</v>
      </c>
      <c r="D1867" s="5">
        <v>52410655</v>
      </c>
      <c r="E1867" s="5">
        <v>4895405</v>
      </c>
      <c r="F1867" s="4" t="s">
        <v>5376</v>
      </c>
      <c r="G1867" s="4" t="s">
        <v>2916</v>
      </c>
      <c r="H1867" s="4" t="s">
        <v>2443</v>
      </c>
      <c r="I1867" s="4" t="s">
        <v>2531</v>
      </c>
      <c r="J1867" s="4" t="s">
        <v>2679</v>
      </c>
      <c r="K1867" s="4" t="s">
        <v>5377</v>
      </c>
      <c r="L1867" s="4">
        <v>1</v>
      </c>
      <c r="M1867" s="4" t="s">
        <v>5378</v>
      </c>
      <c r="N1867" s="4" t="s">
        <v>15738</v>
      </c>
    </row>
    <row r="1868" spans="2:14" s="4" customFormat="1" x14ac:dyDescent="0.25">
      <c r="B1868" s="4" t="str">
        <f>"  """&amp;A1868&amp;""": {
    ""name"" : """&amp;SUBSTITUTE(F1868,"""","\""")&amp;""",
    ""latitude"" : "&amp;IF(D1868&lt;&gt;"",LEFT(D1868,2)&amp;"."&amp;RIGHT(D1868,LEN(D1868)-2),"0")&amp;",
    ""longitude"" : "&amp;IF(E1868&lt;&gt;"",LEFT(E1868,1)&amp;"."&amp;RIGHT(E1868,LEN(E1868)-1),"0")&amp;","&amp;"
    ""image"" : """&amp;N1868&amp;"""
  },"</f>
        <v xml:space="preserve">  "": {
    "name" : "Speeltuin Goudreinetstraat",
    "latitude" : 52.410613,
    "longitude" : 4.900252,
    "image" : "https://lh3.ggpht.com/cEsC4tRElMbL4qd3JJO0i3pWBlnQNicuz64_Phtq4XVR82NtK-SLVrwhLdhGvojI4LQR7adWkHJEnMUhTIwDuQ"
  },</v>
      </c>
      <c r="C1868" s="4">
        <v>936930</v>
      </c>
      <c r="D1868" s="5">
        <v>52410613</v>
      </c>
      <c r="E1868" s="5">
        <v>4900252</v>
      </c>
      <c r="F1868" s="4" t="s">
        <v>9015</v>
      </c>
      <c r="G1868" s="4" t="s">
        <v>2916</v>
      </c>
      <c r="H1868" s="4" t="s">
        <v>2443</v>
      </c>
      <c r="I1868" s="4" t="s">
        <v>2531</v>
      </c>
      <c r="J1868" s="4" t="s">
        <v>2679</v>
      </c>
      <c r="K1868" s="4" t="s">
        <v>9016</v>
      </c>
      <c r="L1868" s="4">
        <v>24</v>
      </c>
      <c r="M1868" s="4" t="s">
        <v>9017</v>
      </c>
      <c r="N1868" s="4" t="s">
        <v>14643</v>
      </c>
    </row>
    <row r="1869" spans="2:14" s="4" customFormat="1" x14ac:dyDescent="0.25">
      <c r="B1869" s="4" t="str">
        <f>"  """&amp;A1869&amp;""": {
    ""name"" : """&amp;SUBSTITUTE(F1869,"""","\""")&amp;""",
    ""latitude"" : "&amp;IF(D1869&lt;&gt;"",LEFT(D1869,2)&amp;"."&amp;RIGHT(D1869,LEN(D1869)-2),"0")&amp;",
    ""longitude"" : "&amp;IF(E1869&lt;&gt;"",LEFT(E1869,1)&amp;"."&amp;RIGHT(E1869,LEN(E1869)-1),"0")&amp;","&amp;"
    ""image"" : """&amp;N1869&amp;"""
  },"</f>
        <v xml:space="preserve">  "": {
    "name" : "Blue Green And Yellow Playground.",
    "latitude" : 52.41336,
    "longitude" : 4.8926,
    "image" : "https://lh6.ggpht.com/4LAelRsG7Q5F1MLvTZZLNXSA4qGXpg-3_-2P4k2fs27ftZmkktTJQfffH7kvFK7g9b14gLr1x9P_Uu0UY1scFw"
  },</v>
      </c>
      <c r="C1869" s="4">
        <v>1136019</v>
      </c>
      <c r="D1869" s="5">
        <v>5241336</v>
      </c>
      <c r="E1869" s="5">
        <v>48926</v>
      </c>
      <c r="F1869" s="4" t="s">
        <v>10612</v>
      </c>
      <c r="G1869" s="4" t="s">
        <v>2916</v>
      </c>
      <c r="H1869" s="4" t="s">
        <v>2443</v>
      </c>
      <c r="I1869" s="4" t="s">
        <v>2531</v>
      </c>
      <c r="J1869" s="4" t="s">
        <v>2679</v>
      </c>
      <c r="K1869" s="4" t="s">
        <v>4716</v>
      </c>
      <c r="L1869" s="4">
        <v>12</v>
      </c>
      <c r="M1869" s="4" t="s">
        <v>16428</v>
      </c>
      <c r="N1869" s="4" t="s">
        <v>10613</v>
      </c>
    </row>
    <row r="1870" spans="2:14" s="4" customFormat="1" x14ac:dyDescent="0.25">
      <c r="B1870" s="4" t="str">
        <f>"  """&amp;A1870&amp;""": {
    ""name"" : """&amp;SUBSTITUTE(F1870,"""","\""")&amp;""",
    ""latitude"" : "&amp;IF(D1870&lt;&gt;"",LEFT(D1870,2)&amp;"."&amp;RIGHT(D1870,LEN(D1870)-2),"0")&amp;",
    ""longitude"" : "&amp;IF(E1870&lt;&gt;"",LEFT(E1870,1)&amp;"."&amp;RIGHT(E1870,LEN(E1870)-1),"0")&amp;","&amp;"
    ""image"" : """&amp;N1870&amp;"""
  },"</f>
        <v xml:space="preserve">  "": {
    "name" : "Sculpturen De Familie",
    "latitude" : 52.413621,
    "longitude" : 4.891581,
    "image" : "https://lh4.ggpht.com/WxvJbfFUwAJh5OnRkxMZKSqPLr-eMcjz1xB7mdOFje90299td0VqV42PYrbqsRsqMWki2kEc_Gw6tOG6j4L88g"
  },</v>
      </c>
      <c r="C1870" s="4">
        <v>6267</v>
      </c>
      <c r="D1870" s="5">
        <v>52413621</v>
      </c>
      <c r="E1870" s="5">
        <v>4891581</v>
      </c>
      <c r="F1870" s="4" t="s">
        <v>4715</v>
      </c>
      <c r="G1870" s="4" t="s">
        <v>2916</v>
      </c>
      <c r="H1870" s="4" t="s">
        <v>2443</v>
      </c>
      <c r="I1870" s="4" t="s">
        <v>2531</v>
      </c>
      <c r="J1870" s="4" t="s">
        <v>2679</v>
      </c>
      <c r="K1870" s="4" t="s">
        <v>4716</v>
      </c>
      <c r="L1870" s="4">
        <v>23</v>
      </c>
      <c r="M1870" s="4" t="s">
        <v>4717</v>
      </c>
      <c r="N1870" s="4" t="s">
        <v>14394</v>
      </c>
    </row>
    <row r="1871" spans="2:14" s="4" customFormat="1" x14ac:dyDescent="0.25">
      <c r="B1871" s="4" t="str">
        <f>"  """&amp;A1871&amp;""": {
    ""name"" : """&amp;SUBSTITUTE(F1871,"""","\""")&amp;""",
    ""latitude"" : "&amp;IF(D1871&lt;&gt;"",LEFT(D1871,2)&amp;"."&amp;RIGHT(D1871,LEN(D1871)-2),"0")&amp;",
    ""longitude"" : "&amp;IF(E1871&lt;&gt;"",LEFT(E1871,1)&amp;"."&amp;RIGHT(E1871,LEN(E1871)-1),"0")&amp;","&amp;"
    ""image"" : """&amp;N1871&amp;"""
  },"</f>
        <v xml:space="preserve">  "": {
    "name" : "Power House of the Future",
    "latitude" : 52.402227,
    "longitude" : 4.898904,
    "image" : "https://lh4.ggpht.com/I4KL44BriB_5d6dAS6RMZLs2rW5DOcukUDpIsGE0tIhyfLx7MVN-fTIcegRALh1YJf8f1nitRKg56iwvGbilXw"
  },</v>
      </c>
      <c r="C1871" s="4">
        <v>154560</v>
      </c>
      <c r="D1871" s="5">
        <v>52402227</v>
      </c>
      <c r="E1871" s="5">
        <v>4898904</v>
      </c>
      <c r="F1871" s="4" t="s">
        <v>5706</v>
      </c>
      <c r="G1871" s="4" t="s">
        <v>2916</v>
      </c>
      <c r="H1871" s="4" t="s">
        <v>2443</v>
      </c>
      <c r="I1871" s="4" t="s">
        <v>2531</v>
      </c>
      <c r="J1871" s="4" t="s">
        <v>2679</v>
      </c>
      <c r="K1871" s="4" t="s">
        <v>17628</v>
      </c>
      <c r="M1871" s="4">
        <v>1033</v>
      </c>
      <c r="N1871" s="4" t="s">
        <v>14049</v>
      </c>
    </row>
    <row r="1872" spans="2:14" s="4" customFormat="1" x14ac:dyDescent="0.25">
      <c r="B1872" s="4" t="str">
        <f>"  """&amp;A1872&amp;""": {
    ""name"" : """&amp;SUBSTITUTE(F1872,"""","\""")&amp;""",
    ""latitude"" : "&amp;IF(D1872&lt;&gt;"",LEFT(D1872,2)&amp;"."&amp;RIGHT(D1872,LEN(D1872)-2),"0")&amp;",
    ""longitude"" : "&amp;IF(E1872&lt;&gt;"",LEFT(E1872,1)&amp;"."&amp;RIGHT(E1872,LEN(E1872)-1),"0")&amp;","&amp;"
    ""image"" : """&amp;N1872&amp;"""
  },"</f>
        <v xml:space="preserve">  "": {
    "name" : "Wooden Ship Tuindorp",
    "latitude" : 52.415021,
    "longitude" : 4.890297,
    "image" : "https://lh3.googleusercontent.com/DZbazxuvLJKbkqzSJcLRtv1nxxUvwGLZlXj1h6FxmuPIszcxbnLQEGWPYYeuJu8sEGyRo4n-ZmonZDKLRwRo"
  },</v>
      </c>
      <c r="C1872" s="4">
        <v>49093427</v>
      </c>
      <c r="D1872" s="5">
        <v>52415021</v>
      </c>
      <c r="E1872" s="5">
        <v>4890297</v>
      </c>
      <c r="F1872" s="4" t="s">
        <v>15732</v>
      </c>
      <c r="G1872" s="4" t="s">
        <v>2916</v>
      </c>
      <c r="H1872" s="4" t="s">
        <v>2443</v>
      </c>
      <c r="I1872" s="4" t="s">
        <v>2531</v>
      </c>
      <c r="J1872" s="4" t="s">
        <v>2679</v>
      </c>
      <c r="K1872" s="4" t="s">
        <v>16777</v>
      </c>
      <c r="L1872" s="4">
        <v>28</v>
      </c>
      <c r="M1872" s="4" t="s">
        <v>16778</v>
      </c>
      <c r="N1872" s="4" t="s">
        <v>15733</v>
      </c>
    </row>
    <row r="1873" spans="2:14" s="4" customFormat="1" x14ac:dyDescent="0.25">
      <c r="B1873" s="4" t="str">
        <f>"  """&amp;A1873&amp;""": {
    ""name"" : """&amp;SUBSTITUTE(F1873,"""","\""")&amp;""",
    ""latitude"" : "&amp;IF(D1873&lt;&gt;"",LEFT(D1873,2)&amp;"."&amp;RIGHT(D1873,LEN(D1873)-2),"0")&amp;",
    ""longitude"" : "&amp;IF(E1873&lt;&gt;"",LEFT(E1873,1)&amp;"."&amp;RIGHT(E1873,LEN(E1873)-1),"0")&amp;","&amp;"
    ""image"" : """&amp;N1873&amp;"""
  },"</f>
        <v xml:space="preserve">  "": {
    "name" : "Speelpaleis",
    "latitude" : 52.406715,
    "longitude" : 4.896697,
    "image" : "https://lh4.ggpht.com/RjBluV5f261cHp3YRZJqbFPFFiSOyrmVo6IoCr7zAQKlFoy25CYrwf3J1cF5sJukhJzZLEu-H_seVsWm7iwD"
  },</v>
      </c>
      <c r="C1873" s="4">
        <v>1096204</v>
      </c>
      <c r="D1873" s="5">
        <v>52406715</v>
      </c>
      <c r="E1873" s="5">
        <v>4896697</v>
      </c>
      <c r="F1873" s="4" t="s">
        <v>9803</v>
      </c>
      <c r="G1873" s="4" t="s">
        <v>2916</v>
      </c>
      <c r="H1873" s="4" t="s">
        <v>2443</v>
      </c>
      <c r="I1873" s="4" t="s">
        <v>2531</v>
      </c>
      <c r="J1873" s="4" t="s">
        <v>2679</v>
      </c>
      <c r="K1873" s="4" t="s">
        <v>3214</v>
      </c>
      <c r="L1873" s="4">
        <v>71</v>
      </c>
      <c r="M1873" s="4" t="s">
        <v>3215</v>
      </c>
      <c r="N1873" s="4" t="s">
        <v>14602</v>
      </c>
    </row>
    <row r="1874" spans="2:14" s="4" customFormat="1" x14ac:dyDescent="0.25">
      <c r="B1874" s="4" t="str">
        <f>"  """&amp;A1874&amp;""": {
    ""name"" : """&amp;SUBSTITUTE(F1874,"""","\""")&amp;""",
    ""latitude"" : "&amp;IF(D1874&lt;&gt;"",LEFT(D1874,2)&amp;"."&amp;RIGHT(D1874,LEN(D1874)-2),"0")&amp;",
    ""longitude"" : "&amp;IF(E1874&lt;&gt;"",LEFT(E1874,1)&amp;"."&amp;RIGHT(E1874,LEN(E1874)-1),"0")&amp;","&amp;"
    ""image"" : """&amp;N1874&amp;"""
  },"</f>
        <v xml:space="preserve">  "": {
    "name" : "Gedenksteen",
    "latitude" : 52.407294,
    "longitude" : 4.895744,
    "image" : "https://lh3.googleusercontent.com/W08-tBdaHJV1NagApgMRIN2W-D2VbVcdLVZcvMIcpU4F8zkfoMr4ruJcV28DLMVLi3ts_Zf_OkAXMqZGtckw"
  },</v>
      </c>
      <c r="C1874" s="4">
        <v>49162392</v>
      </c>
      <c r="D1874" s="5">
        <v>52407294</v>
      </c>
      <c r="E1874" s="5">
        <v>4895744</v>
      </c>
      <c r="F1874" s="4" t="s">
        <v>11922</v>
      </c>
      <c r="G1874" s="4" t="s">
        <v>2916</v>
      </c>
      <c r="H1874" s="4" t="s">
        <v>2443</v>
      </c>
      <c r="I1874" s="4" t="s">
        <v>2531</v>
      </c>
      <c r="J1874" s="4" t="s">
        <v>2679</v>
      </c>
      <c r="K1874" s="4" t="s">
        <v>3214</v>
      </c>
      <c r="L1874" s="4">
        <v>75</v>
      </c>
      <c r="M1874" s="4" t="s">
        <v>3215</v>
      </c>
      <c r="N1874" s="4" t="s">
        <v>11923</v>
      </c>
    </row>
    <row r="1875" spans="2:14" s="4" customFormat="1" x14ac:dyDescent="0.25">
      <c r="B1875" s="4" t="str">
        <f>"  """&amp;A1875&amp;""": {
    ""name"" : """&amp;SUBSTITUTE(F1875,"""","\""")&amp;""",
    ""latitude"" : "&amp;IF(D1875&lt;&gt;"",LEFT(D1875,2)&amp;"."&amp;RIGHT(D1875,LEN(D1875)-2),"0")&amp;",
    ""longitude"" : "&amp;IF(E1875&lt;&gt;"",LEFT(E1875,1)&amp;"."&amp;RIGHT(E1875,LEN(E1875)-1),"0")&amp;","&amp;"
    ""image"" : """&amp;N1875&amp;"""
  },"</f>
        <v xml:space="preserve">  "": {
    "name" : "De Puur Natuurtuin",
    "latitude" : 52.415251,
    "longitude" : 4.893731,
    "image" : "https://lh5.ggpht.com/6eSw40S2QoYON4qzfHFzZA7adpyv6MxWjX4mvk4J5bpBvh9MCTfeWceMKtuwGPxGc94LvYnGRh_eAGwgYPo"
  },</v>
      </c>
      <c r="C1875" s="4">
        <v>503130</v>
      </c>
      <c r="D1875" s="5">
        <v>52415251</v>
      </c>
      <c r="E1875" s="5">
        <v>4893731</v>
      </c>
      <c r="F1875" s="4" t="s">
        <v>11347</v>
      </c>
      <c r="G1875" s="4" t="s">
        <v>2916</v>
      </c>
      <c r="H1875" s="4" t="s">
        <v>2443</v>
      </c>
      <c r="I1875" s="4" t="s">
        <v>2531</v>
      </c>
      <c r="J1875" s="4" t="s">
        <v>2679</v>
      </c>
      <c r="K1875" s="4" t="s">
        <v>5949</v>
      </c>
      <c r="L1875" s="4">
        <v>54</v>
      </c>
      <c r="M1875" s="4" t="s">
        <v>16106</v>
      </c>
      <c r="N1875" s="4" t="s">
        <v>11348</v>
      </c>
    </row>
    <row r="1876" spans="2:14" s="4" customFormat="1" x14ac:dyDescent="0.25">
      <c r="B1876" s="4" t="str">
        <f>"  """&amp;A1876&amp;""": {
    ""name"" : """&amp;SUBSTITUTE(F1876,"""","\""")&amp;""",
    ""latitude"" : "&amp;IF(D1876&lt;&gt;"",LEFT(D1876,2)&amp;"."&amp;RIGHT(D1876,LEN(D1876)-2),"0")&amp;",
    ""longitude"" : "&amp;IF(E1876&lt;&gt;"",LEFT(E1876,1)&amp;"."&amp;RIGHT(E1876,LEN(E1876)-1),"0")&amp;","&amp;"
    ""image"" : """&amp;N1876&amp;"""
  },"</f>
        <v xml:space="preserve">  "": {
    "name" : "Tuindorp Church",
    "latitude" : 52.415066,
    "longitude" : 4.888743,
    "image" : "https://lh5.ggpht.com/7vDgH7cZ08KQDKNQJAM7LwMSfW5w-cQsNKI7FmuFTlORFlWvxVlrwSIRrTGiCnw6d2fYKQJXznuzTFIN4sXf"
  },</v>
      </c>
      <c r="C1876" s="4">
        <v>190866</v>
      </c>
      <c r="D1876" s="5">
        <v>52415066</v>
      </c>
      <c r="E1876" s="5">
        <v>4888743</v>
      </c>
      <c r="F1876" s="4" t="s">
        <v>5948</v>
      </c>
      <c r="G1876" s="4" t="s">
        <v>2916</v>
      </c>
      <c r="H1876" s="4" t="s">
        <v>2443</v>
      </c>
      <c r="I1876" s="4" t="s">
        <v>2531</v>
      </c>
      <c r="J1876" s="4" t="s">
        <v>2679</v>
      </c>
      <c r="K1876" s="4" t="s">
        <v>5949</v>
      </c>
      <c r="L1876" s="4">
        <v>152</v>
      </c>
      <c r="M1876" s="4" t="s">
        <v>5950</v>
      </c>
      <c r="N1876" s="4" t="s">
        <v>15254</v>
      </c>
    </row>
    <row r="1877" spans="2:14" s="4" customFormat="1" x14ac:dyDescent="0.25">
      <c r="B1877" s="4" t="str">
        <f>"  """&amp;A1877&amp;""": {
    ""name"" : """&amp;SUBSTITUTE(F1877,"""","\""")&amp;""",
    ""latitude"" : "&amp;IF(D1877&lt;&gt;"",LEFT(D1877,2)&amp;"."&amp;RIGHT(D1877,LEN(D1877)-2),"0")&amp;",
    ""longitude"" : "&amp;IF(E1877&lt;&gt;"",LEFT(E1877,1)&amp;"."&amp;RIGHT(E1877,LEN(E1877)-1),"0")&amp;","&amp;"
    ""image"" : """&amp;N1877&amp;"""
  },"</f>
        <v xml:space="preserve">  "": {
    "name" : "Tuindorp Church",
    "latitude" : 52.414991,
    "longitude" : 4.888235,
    "image" : "https://lh6.ggpht.com/b2hRI1od7YRIFCC0qs1Qlj8YSWJ6TIzitn5Ul4rFqnsI1rMtLqtYE1UNjL8V2vPm7toJATgMZArTY9CZd2AGSw"
  },</v>
      </c>
      <c r="C1877" s="4">
        <v>1106131</v>
      </c>
      <c r="D1877" s="5">
        <v>52414991</v>
      </c>
      <c r="E1877" s="5">
        <v>4888235</v>
      </c>
      <c r="F1877" s="4" t="s">
        <v>5948</v>
      </c>
      <c r="G1877" s="4" t="s">
        <v>2916</v>
      </c>
      <c r="H1877" s="4" t="s">
        <v>2443</v>
      </c>
      <c r="I1877" s="4" t="s">
        <v>2531</v>
      </c>
      <c r="J1877" s="4" t="s">
        <v>2679</v>
      </c>
      <c r="K1877" s="4" t="s">
        <v>5949</v>
      </c>
      <c r="L1877" s="4">
        <v>168</v>
      </c>
      <c r="M1877" s="4" t="s">
        <v>5950</v>
      </c>
      <c r="N1877" s="4" t="s">
        <v>15255</v>
      </c>
    </row>
    <row r="1878" spans="2:14" s="4" customFormat="1" x14ac:dyDescent="0.25">
      <c r="B1878" s="4" t="str">
        <f>"  """&amp;A1878&amp;""": {
    ""name"" : """&amp;SUBSTITUTE(F1878,"""","\""")&amp;""",
    ""latitude"" : "&amp;IF(D1878&lt;&gt;"",LEFT(D1878,2)&amp;"."&amp;RIGHT(D1878,LEN(D1878)-2),"0")&amp;",
    ""longitude"" : "&amp;IF(E1878&lt;&gt;"",LEFT(E1878,1)&amp;"."&amp;RIGHT(E1878,LEN(E1878)-1),"0")&amp;","&amp;"
    ""image"" : """&amp;N1878&amp;"""
  },"</f>
        <v xml:space="preserve">  "": {
    "name" : "Workers Statue",
    "latitude" : 52.412212,
    "longitude" : 4.883724,
    "image" : "https://lh4.ggpht.com/xKrHGTTxvgX6kYYQpmpchcTRMv_ty8bLGTXmFFUfLqk13-xYHOHnAxQzGCOGTE23m624cD6QhbrqrK5fOl1ffhaSmAlEIzRlNi3SGTSYpVJHu1l_"
  },</v>
      </c>
      <c r="C1878" s="4">
        <v>956722</v>
      </c>
      <c r="D1878" s="5">
        <v>52412212</v>
      </c>
      <c r="E1878" s="5">
        <v>4883724</v>
      </c>
      <c r="F1878" s="4" t="s">
        <v>9122</v>
      </c>
      <c r="G1878" s="4" t="s">
        <v>2916</v>
      </c>
      <c r="H1878" s="4" t="s">
        <v>2443</v>
      </c>
      <c r="I1878" s="4" t="s">
        <v>2531</v>
      </c>
      <c r="J1878" s="4" t="s">
        <v>2679</v>
      </c>
      <c r="K1878" s="4" t="s">
        <v>5949</v>
      </c>
      <c r="L1878" s="4">
        <v>439</v>
      </c>
      <c r="M1878" s="4" t="s">
        <v>9123</v>
      </c>
      <c r="N1878" s="4" t="s">
        <v>15750</v>
      </c>
    </row>
    <row r="1879" spans="2:14" s="4" customFormat="1" x14ac:dyDescent="0.25">
      <c r="B1879" s="4" t="str">
        <f>"  """&amp;A1879&amp;""": {
    ""name"" : """&amp;SUBSTITUTE(F1879,"""","\""")&amp;""",
    ""latitude"" : "&amp;IF(D1879&lt;&gt;"",LEFT(D1879,2)&amp;"."&amp;RIGHT(D1879,LEN(D1879)-2),"0")&amp;",
    ""longitude"" : "&amp;IF(E1879&lt;&gt;"",LEFT(E1879,1)&amp;"."&amp;RIGHT(E1879,LEN(E1879)-1),"0")&amp;","&amp;"
    ""image"" : """&amp;N1879&amp;"""
  },"</f>
        <v xml:space="preserve">  "": {
    "name" : "Worker Statue Woman",
    "latitude" : 52.411825,
    "longitude" : 4.8845,
    "image" : "https://lh5.ggpht.com/BpmIuIF_C1VpCnabdUQKkQ0oZJhXQGES86P3y05j8H5o4TpI2bMBCWkmzG3Yqpk5Eoe36UKzpEphySgEhM9dqK6pra3wA8S2n77NIwpGXolucaay9g"
  },</v>
      </c>
      <c r="C1879" s="4">
        <v>788293</v>
      </c>
      <c r="D1879" s="5">
        <v>52411825</v>
      </c>
      <c r="E1879" s="5">
        <v>48845</v>
      </c>
      <c r="F1879" s="4" t="s">
        <v>8207</v>
      </c>
      <c r="G1879" s="4" t="s">
        <v>2916</v>
      </c>
      <c r="H1879" s="4" t="s">
        <v>2443</v>
      </c>
      <c r="I1879" s="4" t="s">
        <v>2531</v>
      </c>
      <c r="J1879" s="4" t="s">
        <v>2679</v>
      </c>
      <c r="K1879" s="4" t="s">
        <v>5949</v>
      </c>
      <c r="L1879" s="4">
        <v>483</v>
      </c>
      <c r="M1879" s="4" t="s">
        <v>8208</v>
      </c>
      <c r="N1879" s="4" t="s">
        <v>15751</v>
      </c>
    </row>
    <row r="1880" spans="2:14" s="4" customFormat="1" x14ac:dyDescent="0.25">
      <c r="B1880" s="4" t="str">
        <f>"  """&amp;A1880&amp;""": {
    ""name"" : """&amp;SUBSTITUTE(F1880,"""","\""")&amp;""",
    ""latitude"" : "&amp;IF(D1880&lt;&gt;"",LEFT(D1880,2)&amp;"."&amp;RIGHT(D1880,LEN(D1880)-2),"0")&amp;",
    ""longitude"" : "&amp;IF(E1880&lt;&gt;"",LEFT(E1880,1)&amp;"."&amp;RIGHT(E1880,LEN(E1880)-1),"0")&amp;","&amp;"
    ""image"" : """&amp;N1880&amp;"""
  },"</f>
        <v xml:space="preserve">  "": {
    "name" : "Betonnen Zithoek",
    "latitude" : 52.406368,
    "longitude" : 4.895688,
    "image" : "https://lh3.ggpht.com/gRb1boa7FSyt4dUfMFkrNA0mZSqv4AHXIM-laRxw7HN9XAoPSeuPITVPyFUOgGm13B9koPkfIh2Z7IiW0WWW"
  },</v>
      </c>
      <c r="C1880" s="4">
        <v>765580</v>
      </c>
      <c r="D1880" s="5">
        <v>52406368</v>
      </c>
      <c r="E1880" s="5">
        <v>4895688</v>
      </c>
      <c r="F1880" s="4" t="s">
        <v>8074</v>
      </c>
      <c r="G1880" s="4" t="s">
        <v>2916</v>
      </c>
      <c r="H1880" s="4" t="s">
        <v>2443</v>
      </c>
      <c r="I1880" s="4" t="s">
        <v>2531</v>
      </c>
      <c r="J1880" s="4" t="s">
        <v>2679</v>
      </c>
      <c r="K1880" s="4" t="s">
        <v>8075</v>
      </c>
      <c r="L1880" s="4">
        <v>261</v>
      </c>
      <c r="M1880" s="4" t="s">
        <v>8076</v>
      </c>
      <c r="N1880" s="4" t="s">
        <v>10494</v>
      </c>
    </row>
    <row r="1881" spans="2:14" s="4" customFormat="1" x14ac:dyDescent="0.25">
      <c r="B1881" s="4" t="str">
        <f>"  """&amp;A1881&amp;""": {
    ""name"" : """&amp;SUBSTITUTE(F1881,"""","\""")&amp;""",
    ""latitude"" : "&amp;IF(D1881&lt;&gt;"",LEFT(D1881,2)&amp;"."&amp;RIGHT(D1881,LEN(D1881)-2),"0")&amp;",
    ""longitude"" : "&amp;IF(E1881&lt;&gt;"",LEFT(E1881,1)&amp;"."&amp;RIGHT(E1881,LEN(E1881)-1),"0")&amp;","&amp;"
    ""image"" : """&amp;N1881&amp;"""
  },"</f>
        <v xml:space="preserve">  "": {
    "name" : "Amsterdam school Unesco Heritage Site",
    "latitude" : 52.412342,
    "longitude" : 4.887035,
    "image" : "https://lh3.googleusercontent.com/1TYxNRqsvUgVG5_AN1fqSPsC4JJ4q7WMvG7jsTB52WhBszYs6tW44hqvIKFB3WFrmPPsZQdNs01Xyas4SC8"
  },</v>
      </c>
      <c r="C1881" s="4">
        <v>49117091</v>
      </c>
      <c r="D1881" s="5">
        <v>52412342</v>
      </c>
      <c r="E1881" s="5">
        <v>4887035</v>
      </c>
      <c r="F1881" s="4" t="s">
        <v>10146</v>
      </c>
      <c r="G1881" s="4" t="s">
        <v>2916</v>
      </c>
      <c r="H1881" s="4" t="s">
        <v>2443</v>
      </c>
      <c r="I1881" s="4" t="s">
        <v>2531</v>
      </c>
      <c r="J1881" s="4" t="s">
        <v>2679</v>
      </c>
      <c r="K1881" s="4" t="s">
        <v>16793</v>
      </c>
      <c r="L1881" s="4">
        <v>1</v>
      </c>
      <c r="M1881" s="4" t="s">
        <v>16794</v>
      </c>
      <c r="N1881" s="4" t="s">
        <v>10147</v>
      </c>
    </row>
    <row r="1882" spans="2:14" s="4" customFormat="1" x14ac:dyDescent="0.25">
      <c r="B1882" s="4" t="str">
        <f>"  """&amp;A1882&amp;""": {
    ""name"" : """&amp;SUBSTITUTE(F1882,"""","\""")&amp;""",
    ""latitude"" : "&amp;IF(D1882&lt;&gt;"",LEFT(D1882,2)&amp;"."&amp;RIGHT(D1882,LEN(D1882)-2),"0")&amp;",
    ""longitude"" : "&amp;IF(E1882&lt;&gt;"",LEFT(E1882,1)&amp;"."&amp;RIGHT(E1882,LEN(E1882)-1),"0")&amp;","&amp;"
    ""image"" : """&amp;N1882&amp;"""
  },"</f>
        <v xml:space="preserve">  "": {
    "name" : "Mandarijnenstraat",
    "latitude" : 52.409439,
    "longitude" : 4.897595,
    "image" : "https://lh5.ggpht.com/s3sbLm9w47wbeMCGw1-1i90p2lQV6trDo8B0uhsw3Yvh6azd5AE8rtCQPUEAIC4-Un8hGAHD4jBvjuAlyLIX"
  },</v>
      </c>
      <c r="C1882" s="4">
        <v>59903</v>
      </c>
      <c r="D1882" s="5">
        <v>52409439</v>
      </c>
      <c r="E1882" s="5">
        <v>4897595</v>
      </c>
      <c r="F1882" s="4" t="s">
        <v>5070</v>
      </c>
      <c r="G1882" s="4" t="s">
        <v>2916</v>
      </c>
      <c r="H1882" s="4" t="s">
        <v>2443</v>
      </c>
      <c r="I1882" s="4" t="s">
        <v>2531</v>
      </c>
      <c r="J1882" s="4" t="s">
        <v>2679</v>
      </c>
      <c r="K1882" s="4" t="s">
        <v>5070</v>
      </c>
      <c r="L1882" s="4" t="s">
        <v>5071</v>
      </c>
      <c r="M1882" s="4" t="s">
        <v>5072</v>
      </c>
      <c r="N1882" s="4" t="s">
        <v>13001</v>
      </c>
    </row>
    <row r="1883" spans="2:14" s="4" customFormat="1" x14ac:dyDescent="0.25">
      <c r="B1883" s="4" t="str">
        <f>"  """&amp;A1883&amp;""": {
    ""name"" : """&amp;SUBSTITUTE(F1883,"""","\""")&amp;""",
    ""latitude"" : "&amp;IF(D1883&lt;&gt;"",LEFT(D1883,2)&amp;"."&amp;RIGHT(D1883,LEN(D1883)-2),"0")&amp;",
    ""longitude"" : "&amp;IF(E1883&lt;&gt;"",LEFT(E1883,1)&amp;"."&amp;RIGHT(E1883,LEN(E1883)-1),"0")&amp;","&amp;"
    ""image"" : """&amp;N1883&amp;"""
  },"</f>
        <v xml:space="preserve">  "": {
    "name" : "Cookie Monster",
    "latitude" : 52.411755,
    "longitude" : 4.893257,
    "image" : "https://lh4.ggpht.com/ozLO5HG5K5z5zGjFl3XC6pdJrKL8PIcsGpyC9AgK4Lml3r4StYB6b_xBmLj6ebHEsyqfpPrIzQrtgQG6JRI"
  },</v>
      </c>
      <c r="C1883" s="4">
        <v>7867</v>
      </c>
      <c r="D1883" s="5">
        <v>52411755</v>
      </c>
      <c r="E1883" s="5">
        <v>4893257</v>
      </c>
      <c r="F1883" s="4" t="s">
        <v>4740</v>
      </c>
      <c r="G1883" s="4" t="s">
        <v>2916</v>
      </c>
      <c r="H1883" s="4" t="s">
        <v>2443</v>
      </c>
      <c r="I1883" s="4" t="s">
        <v>2531</v>
      </c>
      <c r="J1883" s="4" t="s">
        <v>2679</v>
      </c>
      <c r="K1883" s="4" t="s">
        <v>4741</v>
      </c>
      <c r="L1883" s="4">
        <v>14</v>
      </c>
      <c r="M1883" s="4" t="s">
        <v>4742</v>
      </c>
      <c r="N1883" s="4" t="s">
        <v>11078</v>
      </c>
    </row>
    <row r="1884" spans="2:14" s="4" customFormat="1" x14ac:dyDescent="0.25">
      <c r="B1884" s="4" t="str">
        <f>"  """&amp;A1884&amp;""": {
    ""name"" : """&amp;SUBSTITUTE(F1884,"""","\""")&amp;""",
    ""latitude"" : "&amp;IF(D1884&lt;&gt;"",LEFT(D1884,2)&amp;"."&amp;RIGHT(D1884,LEN(D1884)-2),"0")&amp;",
    ""longitude"" : "&amp;IF(E1884&lt;&gt;"",LEFT(E1884,1)&amp;"."&amp;RIGHT(E1884,LEN(E1884)-1),"0")&amp;","&amp;"
    ""image"" : """&amp;N1884&amp;"""
  },"</f>
        <v xml:space="preserve">  "": {
    "name" : "World war II Monument.",
    "latitude" : 52.410392,
    "longitude" : 4.892076,
    "image" : "https://lh6.ggpht.com/XtS7AwDEzDUM-3ps_7n3gLsTAD_YMhd8P3U61XCAQTii_LKvb8IdOxS5l5CxYtoRTFvryDYz1M-2dpGQXD6fYw"
  },</v>
      </c>
      <c r="C1884" s="4">
        <v>981775</v>
      </c>
      <c r="D1884" s="5">
        <v>52410392</v>
      </c>
      <c r="E1884" s="5">
        <v>4892076</v>
      </c>
      <c r="F1884" s="4" t="s">
        <v>9228</v>
      </c>
      <c r="G1884" s="4" t="s">
        <v>2916</v>
      </c>
      <c r="H1884" s="4" t="s">
        <v>2443</v>
      </c>
      <c r="I1884" s="4" t="s">
        <v>2531</v>
      </c>
      <c r="J1884" s="4" t="s">
        <v>2679</v>
      </c>
      <c r="K1884" s="4" t="s">
        <v>4741</v>
      </c>
      <c r="L1884" s="4">
        <v>50</v>
      </c>
      <c r="M1884" s="4" t="s">
        <v>9229</v>
      </c>
      <c r="N1884" s="4" t="s">
        <v>15762</v>
      </c>
    </row>
    <row r="1885" spans="2:14" s="4" customFormat="1" x14ac:dyDescent="0.25">
      <c r="B1885" s="4" t="str">
        <f>"  """&amp;A1885&amp;""": {
    ""name"" : """&amp;SUBSTITUTE(F1885,"""","\""")&amp;""",
    ""latitude"" : "&amp;IF(D1885&lt;&gt;"",LEFT(D1885,2)&amp;"."&amp;RIGHT(D1885,LEN(D1885)-2),"0")&amp;",
    ""longitude"" : "&amp;IF(E1885&lt;&gt;"",LEFT(E1885,1)&amp;"."&amp;RIGHT(E1885,LEN(E1885)-1),"0")&amp;","&amp;"
    ""image"" : """&amp;N1885&amp;"""
  },"</f>
        <v xml:space="preserve">  "": {
    "name" : "Mural Stierstraat",
    "latitude" : 52.416468,
    "longitude" : 4.877475,
    "image" : "https://lh3.googleusercontent.com/8psA8ExwFsRhdsr3V7QtTWJ0o4Zwlu3Q7VVTBOAEhRWCZt1F2N_XCeZQE63LLNi3q08Pra4N13zH2L4DryLZ"
  },</v>
      </c>
      <c r="C1885" s="4">
        <v>49127624</v>
      </c>
      <c r="D1885" s="5">
        <v>52416468</v>
      </c>
      <c r="E1885" s="5">
        <v>4877475</v>
      </c>
      <c r="F1885" s="4" t="s">
        <v>13351</v>
      </c>
      <c r="G1885" s="4" t="s">
        <v>2916</v>
      </c>
      <c r="H1885" s="4" t="s">
        <v>2443</v>
      </c>
      <c r="I1885" s="4" t="s">
        <v>2531</v>
      </c>
      <c r="J1885" s="4" t="s">
        <v>2679</v>
      </c>
      <c r="K1885" s="4" t="s">
        <v>5817</v>
      </c>
      <c r="L1885" s="4">
        <v>331</v>
      </c>
      <c r="M1885" s="4" t="s">
        <v>16796</v>
      </c>
      <c r="N1885" s="4" t="s">
        <v>13352</v>
      </c>
    </row>
    <row r="1886" spans="2:14" s="4" customFormat="1" x14ac:dyDescent="0.25">
      <c r="B1886" s="4" t="str">
        <f>"  """&amp;A1886&amp;""": {
    ""name"" : """&amp;SUBSTITUTE(F1886,"""","\""")&amp;""",
    ""latitude"" : "&amp;IF(D1886&lt;&gt;"",LEFT(D1886,2)&amp;"."&amp;RIGHT(D1886,LEN(D1886)-2),"0")&amp;",
    ""longitude"" : "&amp;IF(E1886&lt;&gt;"",LEFT(E1886,1)&amp;"."&amp;RIGHT(E1886,LEN(E1886)-1),"0")&amp;","&amp;"
    ""image"" : """&amp;N1886&amp;"""
  },"</f>
        <v xml:space="preserve">  "": {
    "name" : "Graffiti Building",
    "latitude" : 52.409325,
    "longitude" : 4.892615,
    "image" : "https://lh3.ggpht.com/GXxK8QdxDKlhsKC98CMqiBgDAU8E_b6PoyuLVsYyTc5P9yGEYrIvtyhwevLW8pR8VuGsSao2SVX-Scb7U3LV"
  },</v>
      </c>
      <c r="C1886" s="4">
        <v>351775</v>
      </c>
      <c r="D1886" s="5">
        <v>52409325</v>
      </c>
      <c r="E1886" s="5">
        <v>4892615</v>
      </c>
      <c r="F1886" s="4" t="s">
        <v>12066</v>
      </c>
      <c r="G1886" s="4" t="s">
        <v>2916</v>
      </c>
      <c r="H1886" s="4" t="s">
        <v>2443</v>
      </c>
      <c r="I1886" s="4" t="s">
        <v>2531</v>
      </c>
      <c r="J1886" s="4" t="s">
        <v>2679</v>
      </c>
      <c r="K1886" s="4" t="s">
        <v>5817</v>
      </c>
      <c r="M1886" s="4">
        <v>1033</v>
      </c>
      <c r="N1886" s="4" t="s">
        <v>12067</v>
      </c>
    </row>
    <row r="1887" spans="2:14" s="4" customFormat="1" x14ac:dyDescent="0.25">
      <c r="B1887" s="4" t="str">
        <f>"  """&amp;A1887&amp;""": {
    ""name"" : """&amp;SUBSTITUTE(F1887,"""","\""")&amp;""",
    ""latitude"" : "&amp;IF(D1887&lt;&gt;"",LEFT(D1887,2)&amp;"."&amp;RIGHT(D1887,LEN(D1887)-2),"0")&amp;",
    ""longitude"" : "&amp;IF(E1887&lt;&gt;"",LEFT(E1887,1)&amp;"."&amp;RIGHT(E1887,LEN(E1887)-1),"0")&amp;","&amp;"
    ""image"" : """&amp;N1887&amp;"""
  },"</f>
        <v xml:space="preserve">  "": {
    "name" : "Supermarkt Grafitti",
    "latitude" : 52.405339,
    "longitude" : 4.898461,
    "image" : "https://lh4.ggpht.com/XhcmEfnf7jQ65hlh2ILOFQkJYXCfUqdGmsWRcZRCBkVI1zoGsomjKie6BhUNOigSR9Vk12Z8P19emgEl6CR4bg"
  },</v>
      </c>
      <c r="C1887" s="4">
        <v>573597</v>
      </c>
      <c r="D1887" s="5">
        <v>52405339</v>
      </c>
      <c r="E1887" s="5">
        <v>4898461</v>
      </c>
      <c r="F1887" s="4" t="s">
        <v>14964</v>
      </c>
      <c r="G1887" s="4" t="s">
        <v>2916</v>
      </c>
      <c r="H1887" s="4" t="s">
        <v>2443</v>
      </c>
      <c r="I1887" s="4" t="s">
        <v>2531</v>
      </c>
      <c r="J1887" s="4" t="s">
        <v>2679</v>
      </c>
      <c r="K1887" s="4" t="s">
        <v>16187</v>
      </c>
      <c r="L1887" s="4">
        <v>150</v>
      </c>
      <c r="M1887" s="4" t="s">
        <v>16188</v>
      </c>
      <c r="N1887" s="4" t="s">
        <v>14965</v>
      </c>
    </row>
    <row r="1888" spans="2:14" s="4" customFormat="1" x14ac:dyDescent="0.25">
      <c r="B1888" s="4" t="str">
        <f>"  """&amp;A1888&amp;""": {
    ""name"" : """&amp;SUBSTITUTE(F1888,"""","\""")&amp;""",
    ""latitude"" : "&amp;IF(D1888&lt;&gt;"",LEFT(D1888,2)&amp;"."&amp;RIGHT(D1888,LEN(D1888)-2),"0")&amp;",
    ""longitude"" : "&amp;IF(E1888&lt;&gt;"",LEFT(E1888,1)&amp;"."&amp;RIGHT(E1888,LEN(E1888)-1),"0")&amp;","&amp;"
    ""image"" : """&amp;N1888&amp;"""
  },"</f>
        <v xml:space="preserve">  "": {
    "name" : "Veteranen Centrum",
    "latitude" : 52.415032,
    "longitude" : 4.889201,
    "image" : "https://lh4.ggpht.com/BM6TR6Scy5Wkqud_8jFNIGQavPMSVuslhfkBYi5nWUQTcFRuj6td5i3n9v60CGBNfxRPq78mdroLeMbVvCEWyg"
  },</v>
      </c>
      <c r="C1888" s="4">
        <v>359987</v>
      </c>
      <c r="D1888" s="5">
        <v>52415032</v>
      </c>
      <c r="E1888" s="5">
        <v>4889201</v>
      </c>
      <c r="F1888" s="4" t="s">
        <v>6609</v>
      </c>
      <c r="G1888" s="4" t="s">
        <v>2916</v>
      </c>
      <c r="H1888" s="4" t="s">
        <v>2443</v>
      </c>
      <c r="I1888" s="4" t="s">
        <v>2531</v>
      </c>
      <c r="J1888" s="4" t="s">
        <v>2679</v>
      </c>
      <c r="K1888" s="4" t="s">
        <v>5755</v>
      </c>
      <c r="L1888" s="4">
        <v>107</v>
      </c>
      <c r="M1888" s="4" t="s">
        <v>6610</v>
      </c>
      <c r="N1888" s="4" t="s">
        <v>15394</v>
      </c>
    </row>
    <row r="1889" spans="2:14" s="4" customFormat="1" x14ac:dyDescent="0.25">
      <c r="B1889" s="4" t="str">
        <f>"  """&amp;A1889&amp;""": {
    ""name"" : """&amp;SUBSTITUTE(F1889,"""","\""")&amp;""",
    ""latitude"" : "&amp;IF(D1889&lt;&gt;"",LEFT(D1889,2)&amp;"."&amp;RIGHT(D1889,LEN(D1889)-2),"0")&amp;",
    ""longitude"" : "&amp;IF(E1889&lt;&gt;"",LEFT(E1889,1)&amp;"."&amp;RIGHT(E1889,LEN(E1889)-1),"0")&amp;","&amp;"
    ""image"" : """&amp;N1889&amp;"""
  },"</f>
        <v xml:space="preserve">  "": {
    "name" : "Jeu De Boules Club",
    "latitude" : 52.413643,
    "longitude" : 4.894951,
    "image" : "https://lh5.ggpht.com/QIgYey-4XJYyhiBvkPkeTq9Hy7b_f1ki5_CPQiuhG-ZtkbZK6epWl9Amy-jzwPQYHailOOSFFEMgDfeC17BTDw"
  },</v>
      </c>
      <c r="C1889" s="4">
        <v>682244</v>
      </c>
      <c r="D1889" s="5">
        <v>52413643</v>
      </c>
      <c r="E1889" s="5">
        <v>4894951</v>
      </c>
      <c r="F1889" s="4" t="s">
        <v>7421</v>
      </c>
      <c r="G1889" s="4" t="s">
        <v>2916</v>
      </c>
      <c r="H1889" s="4" t="s">
        <v>2443</v>
      </c>
      <c r="I1889" s="4" t="s">
        <v>2531</v>
      </c>
      <c r="J1889" s="4" t="s">
        <v>2679</v>
      </c>
      <c r="K1889" s="4" t="s">
        <v>7422</v>
      </c>
      <c r="L1889" s="4">
        <v>3</v>
      </c>
      <c r="M1889" s="4" t="s">
        <v>7423</v>
      </c>
      <c r="N1889" s="4" t="s">
        <v>12565</v>
      </c>
    </row>
    <row r="1890" spans="2:14" s="4" customFormat="1" x14ac:dyDescent="0.25">
      <c r="B1890" s="4" t="str">
        <f>"  """&amp;A1890&amp;""": {
    ""name"" : """&amp;SUBSTITUTE(F1890,"""","\""")&amp;""",
    ""latitude"" : "&amp;IF(D1890&lt;&gt;"",LEFT(D1890,2)&amp;"."&amp;RIGHT(D1890,LEN(D1890)-2),"0")&amp;",
    ""longitude"" : "&amp;IF(E1890&lt;&gt;"",LEFT(E1890,1)&amp;"."&amp;RIGHT(E1890,LEN(E1890)-1),"0")&amp;","&amp;"
    ""image"" : """&amp;N1890&amp;"""
  },"</f>
        <v xml:space="preserve">  "": {
    "name" : "De Meteoor",
    "latitude" : 52.413672,
    "longitude" : 4.895898,
    "image" : "https://lh5.ggpht.com/vxX7adZzmcAgkkIh6jsgPR5iiIwh95T2kj264SSS6n4-HmZkITTXldmi_OEu5gJsscRxoiEOb_2LP-B9-Ovm"
  },</v>
      </c>
      <c r="C1890" s="4">
        <v>864240</v>
      </c>
      <c r="D1890" s="5">
        <v>52413672</v>
      </c>
      <c r="E1890" s="5">
        <v>4895898</v>
      </c>
      <c r="F1890" s="4" t="s">
        <v>8596</v>
      </c>
      <c r="G1890" s="4" t="s">
        <v>2916</v>
      </c>
      <c r="H1890" s="4" t="s">
        <v>2443</v>
      </c>
      <c r="I1890" s="4" t="s">
        <v>2531</v>
      </c>
      <c r="J1890" s="4" t="s">
        <v>2679</v>
      </c>
      <c r="K1890" s="4" t="s">
        <v>7422</v>
      </c>
      <c r="L1890" s="4">
        <v>3</v>
      </c>
      <c r="M1890" s="4" t="s">
        <v>7423</v>
      </c>
      <c r="N1890" s="4" t="s">
        <v>11289</v>
      </c>
    </row>
    <row r="1891" spans="2:14" s="4" customFormat="1" x14ac:dyDescent="0.25">
      <c r="B1891" s="4" t="str">
        <f>"  """&amp;A1891&amp;""": {
    ""name"" : """&amp;SUBSTITUTE(F1891,"""","\""")&amp;""",
    ""latitude"" : "&amp;IF(D1891&lt;&gt;"",LEFT(D1891,2)&amp;"."&amp;RIGHT(D1891,LEN(D1891)-2),"0")&amp;",
    ""longitude"" : "&amp;IF(E1891&lt;&gt;"",LEFT(E1891,1)&amp;"."&amp;RIGHT(E1891,LEN(E1891)-1),"0")&amp;","&amp;"
    ""image"" : """&amp;N1891&amp;"""
  },"</f>
        <v xml:space="preserve">  "": {
    "name" : "Duo Van Stoelen",
    "latitude" : 52.407588,
    "longitude" : 4.895653,
    "image" : "https://lh4.ggpht.com/Aqa-FBxYugxaW7HDDBU5e24yKjGHKE5RTwW0iJ_H0T0vMFxwOBiShYcjRDh7wq6Wxl3MTTJnYyQLrce8Hvk"
  },</v>
      </c>
      <c r="C1891" s="4">
        <v>632104</v>
      </c>
      <c r="D1891" s="5">
        <v>52407588</v>
      </c>
      <c r="E1891" s="5">
        <v>4895653</v>
      </c>
      <c r="F1891" s="4" t="s">
        <v>11560</v>
      </c>
      <c r="G1891" s="4" t="s">
        <v>2916</v>
      </c>
      <c r="H1891" s="4" t="s">
        <v>2443</v>
      </c>
      <c r="I1891" s="4" t="s">
        <v>2531</v>
      </c>
      <c r="J1891" s="4" t="s">
        <v>2679</v>
      </c>
      <c r="K1891" s="4" t="s">
        <v>16288</v>
      </c>
      <c r="L1891" s="4">
        <v>7</v>
      </c>
      <c r="M1891" s="4" t="s">
        <v>16289</v>
      </c>
      <c r="N1891" s="4" t="s">
        <v>11561</v>
      </c>
    </row>
    <row r="1892" spans="2:14" s="4" customFormat="1" x14ac:dyDescent="0.25">
      <c r="B1892" s="4" t="str">
        <f>"  """&amp;A1892&amp;""": {
    ""name"" : """&amp;SUBSTITUTE(F1892,"""","\""")&amp;""",
    ""latitude"" : "&amp;IF(D1892&lt;&gt;"",LEFT(D1892,2)&amp;"."&amp;RIGHT(D1892,LEN(D1892)-2),"0")&amp;",
    ""longitude"" : "&amp;IF(E1892&lt;&gt;"",LEFT(E1892,1)&amp;"."&amp;RIGHT(E1892,LEN(E1892)-1),"0")&amp;","&amp;"
    ""image"" : """&amp;N1892&amp;"""
  },"</f>
        <v xml:space="preserve">  "": {
    "name" : "Happy Dogs with Blue Slide Playground",
    "latitude" : 52.414406,
    "longitude" : 4.891021,
    "image" : "https://lh3.ggpht.com/T_8qAj_SFAzsplZGb9EttHc3PGDB8BXO6rk89XXlhRq-2qYyves7goIg1lGUxqtzWIutKYMCt-phv-cHblE"
  },</v>
      </c>
      <c r="C1892" s="4">
        <v>482219</v>
      </c>
      <c r="D1892" s="5">
        <v>52414406</v>
      </c>
      <c r="E1892" s="5">
        <v>4891021</v>
      </c>
      <c r="F1892" s="4" t="s">
        <v>12172</v>
      </c>
      <c r="G1892" s="4" t="s">
        <v>2916</v>
      </c>
      <c r="H1892" s="4" t="s">
        <v>2443</v>
      </c>
      <c r="I1892" s="4" t="s">
        <v>2531</v>
      </c>
      <c r="J1892" s="4" t="s">
        <v>2679</v>
      </c>
      <c r="K1892" s="4" t="s">
        <v>16082</v>
      </c>
      <c r="L1892" s="4">
        <v>23</v>
      </c>
      <c r="M1892" s="4" t="s">
        <v>16083</v>
      </c>
      <c r="N1892" s="4" t="s">
        <v>12173</v>
      </c>
    </row>
    <row r="1893" spans="2:14" s="4" customFormat="1" x14ac:dyDescent="0.25">
      <c r="B1893" s="4" t="str">
        <f>"  """&amp;A1893&amp;""": {
    ""name"" : """&amp;SUBSTITUTE(F1893,"""","\""")&amp;""",
    ""latitude"" : "&amp;IF(D1893&lt;&gt;"",LEFT(D1893,2)&amp;"."&amp;RIGHT(D1893,LEN(D1893)-2),"0")&amp;",
    ""longitude"" : "&amp;IF(E1893&lt;&gt;"",LEFT(E1893,1)&amp;"."&amp;RIGHT(E1893,LEN(E1893)-1),"0")&amp;","&amp;"
    ""image"" : """&amp;N1893&amp;"""
  },"</f>
        <v xml:space="preserve">  "": {
    "name" : "Zonnebloem Mural",
    "latitude" : 52.413797,
    "longitude" : 4.890791,
    "image" : "https://lh5.ggpht.com/hE1CxjcJy3uhJv1y6aDyT6m10Yds3Uuid0Kwf_-028NLSkGueSxsi6po-dzc7HgwtV81I4LMXA06ISjSNJg"
  },</v>
      </c>
      <c r="C1893" s="4">
        <v>530074</v>
      </c>
      <c r="D1893" s="5">
        <v>52413797</v>
      </c>
      <c r="E1893" s="5">
        <v>4890791</v>
      </c>
      <c r="F1893" s="4" t="s">
        <v>15837</v>
      </c>
      <c r="G1893" s="4" t="s">
        <v>2916</v>
      </c>
      <c r="H1893" s="4" t="s">
        <v>2443</v>
      </c>
      <c r="I1893" s="4" t="s">
        <v>2531</v>
      </c>
      <c r="J1893" s="4" t="s">
        <v>2679</v>
      </c>
      <c r="K1893" s="4" t="s">
        <v>16145</v>
      </c>
      <c r="L1893" s="4">
        <v>8</v>
      </c>
      <c r="M1893" s="4" t="s">
        <v>16146</v>
      </c>
      <c r="N1893" s="4" t="s">
        <v>15838</v>
      </c>
    </row>
    <row r="1894" spans="2:14" s="4" customFormat="1" x14ac:dyDescent="0.25">
      <c r="B1894" s="4" t="str">
        <f>"  """&amp;A1894&amp;""": {
    ""name"" : """&amp;SUBSTITUTE(F1894,"""","\""")&amp;""",
    ""latitude"" : "&amp;IF(D1894&lt;&gt;"",LEFT(D1894,2)&amp;"."&amp;RIGHT(D1894,LEN(D1894)-2),"0")&amp;",
    ""longitude"" : "&amp;IF(E1894&lt;&gt;"",LEFT(E1894,1)&amp;"."&amp;RIGHT(E1894,LEN(E1894)-1),"0")&amp;","&amp;"
    ""image"" : """&amp;N1894&amp;"""
  },"</f>
        <v xml:space="preserve">  "": {
    "name" : "Rainbow Blocks",
    "latitude" : 52.414184,
    "longitude" : 4.885313,
    "image" : "https://lh3.googleusercontent.com/fGm1QIzlRi2GlB_-vn-5JLgFgIdNdfsCLsca-k3T9g_xqPCw-jUW_x-qCqcoqiMQrz5gzQ5i75pcSjymx28"
  },</v>
      </c>
      <c r="C1894" s="4">
        <v>49324595</v>
      </c>
      <c r="D1894" s="5">
        <v>52414184</v>
      </c>
      <c r="E1894" s="5">
        <v>4885313</v>
      </c>
      <c r="F1894" s="4" t="s">
        <v>14103</v>
      </c>
      <c r="G1894" s="4" t="s">
        <v>2916</v>
      </c>
      <c r="H1894" s="4" t="s">
        <v>2443</v>
      </c>
      <c r="I1894" s="4" t="s">
        <v>2531</v>
      </c>
      <c r="J1894" s="4" t="s">
        <v>2679</v>
      </c>
      <c r="K1894" s="4" t="s">
        <v>16945</v>
      </c>
      <c r="L1894" s="4">
        <v>21</v>
      </c>
      <c r="M1894" s="4" t="s">
        <v>16946</v>
      </c>
      <c r="N1894" s="4" t="s">
        <v>14104</v>
      </c>
    </row>
    <row r="1895" spans="2:14" s="4" customFormat="1" x14ac:dyDescent="0.25">
      <c r="B1895" s="4" t="str">
        <f>"  """&amp;A1895&amp;""": {
    ""name"" : """&amp;SUBSTITUTE(F1895,"""","\""")&amp;""",
    ""latitude"" : "&amp;IF(D1895&lt;&gt;"",LEFT(D1895,2)&amp;"."&amp;RIGHT(D1895,LEN(D1895)-2),"0")&amp;",
    ""longitude"" : "&amp;IF(E1895&lt;&gt;"",LEFT(E1895,1)&amp;"."&amp;RIGHT(E1895,LEN(E1895)-1),"0")&amp;","&amp;"
    ""image"" : """&amp;N1895&amp;"""
  },"</f>
        <v xml:space="preserve">  "": {
    "name" : "Playcastle",
    "latitude" : 52.412485,
    "longitude" : 4.888707,
    "image" : "https://lh3.googleusercontent.com/O_yOPz1IFwWKyIBELR_bmuVP64wR8njO_yL2QA6rICxCL92TeECFrLFvWeIUT9mut1oqgtG-F6Ctp2ZHCZ65Aw"
  },</v>
      </c>
      <c r="C1895" s="4">
        <v>49324578</v>
      </c>
      <c r="D1895" s="5">
        <v>52412485</v>
      </c>
      <c r="E1895" s="5">
        <v>4888707</v>
      </c>
      <c r="F1895" s="4" t="s">
        <v>13907</v>
      </c>
      <c r="G1895" s="4" t="s">
        <v>2916</v>
      </c>
      <c r="H1895" s="4" t="s">
        <v>2443</v>
      </c>
      <c r="I1895" s="4" t="s">
        <v>2531</v>
      </c>
      <c r="J1895" s="4" t="s">
        <v>2679</v>
      </c>
      <c r="K1895" s="4" t="s">
        <v>16925</v>
      </c>
      <c r="L1895" s="4">
        <v>5</v>
      </c>
      <c r="M1895" s="4" t="s">
        <v>16926</v>
      </c>
      <c r="N1895" s="4" t="s">
        <v>13908</v>
      </c>
    </row>
    <row r="1896" spans="2:14" s="4" customFormat="1" x14ac:dyDescent="0.25">
      <c r="B1896" s="4" t="str">
        <f>"  """&amp;A1896&amp;""": {
    ""name"" : """&amp;SUBSTITUTE(F1896,"""","\""")&amp;""",
    ""latitude"" : "&amp;IF(D1896&lt;&gt;"",LEFT(D1896,2)&amp;"."&amp;RIGHT(D1896,LEN(D1896)-2),"0")&amp;",
    ""longitude"" : "&amp;IF(E1896&lt;&gt;"",LEFT(E1896,1)&amp;"."&amp;RIGHT(E1896,LEN(E1896)-1),"0")&amp;","&amp;"
    ""image"" : """&amp;N1896&amp;"""
  },"</f>
        <v xml:space="preserve">  "": {
    "name" : "Houseside Poetry",
    "latitude" : 52.415299,
    "longitude" : 4.87998,
    "image" : "https://lh3.googleusercontent.com/Am9WsqUWq7ofGKs4s6yGdmGM92N9wRG_nzIGG2twGQ5gNk2f86ejKQuF4F6efuDpKdndenf4BRlxm3kSprY"
  },</v>
      </c>
      <c r="C1896" s="4">
        <v>49093432</v>
      </c>
      <c r="D1896" s="5">
        <v>52415299</v>
      </c>
      <c r="E1896" s="5">
        <v>487998</v>
      </c>
      <c r="F1896" s="4" t="s">
        <v>12402</v>
      </c>
      <c r="G1896" s="4" t="s">
        <v>2916</v>
      </c>
      <c r="H1896" s="4" t="s">
        <v>2443</v>
      </c>
      <c r="I1896" s="4" t="s">
        <v>2531</v>
      </c>
      <c r="J1896" s="4" t="s">
        <v>2679</v>
      </c>
      <c r="K1896" s="4" t="s">
        <v>16782</v>
      </c>
      <c r="L1896" s="4">
        <v>15</v>
      </c>
      <c r="M1896" s="4" t="s">
        <v>16783</v>
      </c>
      <c r="N1896" s="4" t="s">
        <v>12403</v>
      </c>
    </row>
    <row r="1897" spans="2:14" s="4" customFormat="1" x14ac:dyDescent="0.25">
      <c r="B1897" s="4" t="str">
        <f>"  """&amp;A1897&amp;""": {
    ""name"" : """&amp;SUBSTITUTE(F1897,"""","\""")&amp;""",
    ""latitude"" : "&amp;IF(D1897&lt;&gt;"",LEFT(D1897,2)&amp;"."&amp;RIGHT(D1897,LEN(D1897)-2),"0")&amp;",
    ""longitude"" : "&amp;IF(E1897&lt;&gt;"",LEFT(E1897,1)&amp;"."&amp;RIGHT(E1897,LEN(E1897)-1),"0")&amp;","&amp;"
    ""image"" : """&amp;N1897&amp;"""
  },"</f>
        <v xml:space="preserve">  "": {
    "name" : "Beestenboel",
    "latitude" : 52.406391,
    "longitude" : 4.89679,
    "image" : "https://lh5.ggpht.com/kzmQkmEZe2LVQtAPOhUgsOmoYHQ10q-X_VAwDZxk_bbjDH8MyoH91MN2BAgRmcpUqAp4N3nhZ_c-TZ7vFQc_aQ"
  },</v>
      </c>
      <c r="C1897" s="4">
        <v>314145</v>
      </c>
      <c r="D1897" s="5">
        <v>52406391</v>
      </c>
      <c r="E1897" s="5">
        <v>489679</v>
      </c>
      <c r="F1897" s="4" t="s">
        <v>6436</v>
      </c>
      <c r="G1897" s="4" t="s">
        <v>2916</v>
      </c>
      <c r="H1897" s="4" t="s">
        <v>2443</v>
      </c>
      <c r="I1897" s="4" t="s">
        <v>2531</v>
      </c>
      <c r="J1897" s="4" t="s">
        <v>2679</v>
      </c>
      <c r="K1897" s="4" t="s">
        <v>6437</v>
      </c>
      <c r="L1897" s="4">
        <v>92</v>
      </c>
      <c r="M1897" s="4" t="s">
        <v>6438</v>
      </c>
      <c r="N1897" s="4" t="s">
        <v>10468</v>
      </c>
    </row>
    <row r="1898" spans="2:14" s="4" customFormat="1" x14ac:dyDescent="0.25">
      <c r="B1898" s="4" t="str">
        <f>"  """&amp;A1898&amp;""": {
    ""name"" : """&amp;SUBSTITUTE(F1898,"""","\""")&amp;""",
    ""latitude"" : "&amp;IF(D1898&lt;&gt;"",LEFT(D1898,2)&amp;"."&amp;RIGHT(D1898,LEN(D1898)-2),"0")&amp;",
    ""longitude"" : "&amp;IF(E1898&lt;&gt;"",LEFT(E1898,1)&amp;"."&amp;RIGHT(E1898,LEN(E1898)-1),"0")&amp;","&amp;"
    ""image"" : """&amp;N1898&amp;"""
  },"</f>
        <v xml:space="preserve">  "": {
    "name" : "Betonnen Brug",
    "latitude" : 52.40657,
    "longitude" : 4.896251,
    "image" : "https://lh3.ggpht.com/835GBB48Sr6ErZDXNb5n0cDt4urkNN7y00T0D1qDeKFckkZh-l5ZV8m9T6TyvS6wlcF2Z7AOAxe2bmVJZ0J_Yg"
  },</v>
      </c>
      <c r="C1898" s="4">
        <v>752145</v>
      </c>
      <c r="D1898" s="5">
        <v>5240657</v>
      </c>
      <c r="E1898" s="5">
        <v>4896251</v>
      </c>
      <c r="F1898" s="4" t="s">
        <v>7950</v>
      </c>
      <c r="G1898" s="4" t="s">
        <v>2916</v>
      </c>
      <c r="H1898" s="4" t="s">
        <v>2443</v>
      </c>
      <c r="I1898" s="4" t="s">
        <v>2531</v>
      </c>
      <c r="J1898" s="4" t="s">
        <v>2679</v>
      </c>
      <c r="K1898" s="4" t="s">
        <v>6437</v>
      </c>
      <c r="L1898" s="4">
        <v>92</v>
      </c>
      <c r="M1898" s="4" t="s">
        <v>6438</v>
      </c>
      <c r="N1898" s="4" t="s">
        <v>10493</v>
      </c>
    </row>
    <row r="1899" spans="2:14" s="4" customFormat="1" x14ac:dyDescent="0.25">
      <c r="B1899" s="4" t="str">
        <f>"  """&amp;A1899&amp;""": {
    ""name"" : """&amp;SUBSTITUTE(F1899,"""","\""")&amp;""",
    ""latitude"" : "&amp;IF(D1899&lt;&gt;"",LEFT(D1899,2)&amp;"."&amp;RIGHT(D1899,LEN(D1899)-2),"0")&amp;",
    ""longitude"" : "&amp;IF(E1899&lt;&gt;"",LEFT(E1899,1)&amp;"."&amp;RIGHT(E1899,LEN(E1899)-1),"0")&amp;","&amp;"
    ""image"" : """&amp;N1899&amp;"""
  },"</f>
        <v xml:space="preserve">  "": {
    "name" : "Street Poetry",
    "latitude" : 52.416603,
    "longitude" : 4.880972,
    "image" : "https://lh3.googleusercontent.com/e5bxAvSnqL0HyOhCkQUEMdw6ulN3lenNQ6cGn54xTGLmdLy3A5szJRL-XBo8li3O25pywjVMKS8AWa3sp7M"
  },</v>
      </c>
      <c r="C1899" s="4">
        <v>49093429</v>
      </c>
      <c r="D1899" s="5">
        <v>52416603</v>
      </c>
      <c r="E1899" s="5">
        <v>4880972</v>
      </c>
      <c r="F1899" s="4" t="s">
        <v>14941</v>
      </c>
      <c r="G1899" s="4" t="s">
        <v>2916</v>
      </c>
      <c r="H1899" s="4" t="s">
        <v>2443</v>
      </c>
      <c r="I1899" s="4" t="s">
        <v>2531</v>
      </c>
      <c r="J1899" s="4" t="s">
        <v>2679</v>
      </c>
      <c r="K1899" s="4" t="s">
        <v>16780</v>
      </c>
      <c r="L1899" s="4">
        <v>10</v>
      </c>
      <c r="M1899" s="4" t="s">
        <v>16781</v>
      </c>
      <c r="N1899" s="4" t="s">
        <v>14942</v>
      </c>
    </row>
    <row r="1900" spans="2:14" s="4" customFormat="1" x14ac:dyDescent="0.25">
      <c r="B1900" s="4" t="str">
        <f>"  """&amp;A1900&amp;""": {
    ""name"" : """&amp;SUBSTITUTE(F1900,"""","\""")&amp;""",
    ""latitude"" : "&amp;IF(D1900&lt;&gt;"",LEFT(D1900,2)&amp;"."&amp;RIGHT(D1900,LEN(D1900)-2),"0")&amp;",
    ""longitude"" : "&amp;IF(E1900&lt;&gt;"",LEFT(E1900,1)&amp;"."&amp;RIGHT(E1900,LEN(E1900)-1),"0")&amp;","&amp;"
    ""image"" : """&amp;N1900&amp;"""
  },"</f>
        <v xml:space="preserve">  "": {
    "name" : "Zeepaardjes",
    "latitude" : 52.408072,
    "longitude" : 4.899013,
    "image" : "https://lh5.ggpht.com/PEVr1zmVvvKm0ZH8_lj-B6x0jc3fxwuz5QNXDPfRMY3D68UQbpwteT6KCoEDR01Uen-uCnvE-N2-zPV0n-A"
  },</v>
      </c>
      <c r="C1900" s="4">
        <v>179656</v>
      </c>
      <c r="D1900" s="5">
        <v>52408072</v>
      </c>
      <c r="E1900" s="5">
        <v>4899013</v>
      </c>
      <c r="F1900" s="4" t="s">
        <v>5863</v>
      </c>
      <c r="G1900" s="4" t="s">
        <v>2916</v>
      </c>
      <c r="H1900" s="4" t="s">
        <v>2443</v>
      </c>
      <c r="I1900" s="4" t="s">
        <v>2531</v>
      </c>
      <c r="J1900" s="4" t="s">
        <v>2679</v>
      </c>
      <c r="K1900" s="4" t="s">
        <v>5864</v>
      </c>
      <c r="L1900" s="4">
        <v>60</v>
      </c>
      <c r="M1900" s="4" t="s">
        <v>5865</v>
      </c>
      <c r="N1900" s="4" t="s">
        <v>15808</v>
      </c>
    </row>
    <row r="1901" spans="2:14" s="4" customFormat="1" x14ac:dyDescent="0.25">
      <c r="B1901" s="4" t="str">
        <f>"  """&amp;A1901&amp;""": {
    ""name"" : """&amp;SUBSTITUTE(F1901,"""","\""")&amp;""",
    ""latitude"" : "&amp;IF(D1901&lt;&gt;"",LEFT(D1901,2)&amp;"."&amp;RIGHT(D1901,LEN(D1901)-2),"0")&amp;",
    ""longitude"" : "&amp;IF(E1901&lt;&gt;"",LEFT(E1901,1)&amp;"."&amp;RIGHT(E1901,LEN(E1901)-1),"0")&amp;","&amp;"
    ""image"" : """&amp;N1901&amp;"""
  },"</f>
        <v xml:space="preserve">  "": {
    "name" : "Zonnehuis",
    "latitude" : 52.41336,
    "longitude" : 4.891228,
    "image" : "https://lh3.ggpht.com/_FdiuZ75P9LA5vSDw2_S76B5sXlds2wjwuqmAt_KWxcR-cAOTYKr_9jvSywehD9GKhn9d99Wlt_FJExfIFk"
  },</v>
      </c>
      <c r="C1901" s="4">
        <v>800522</v>
      </c>
      <c r="D1901" s="5">
        <v>5241336</v>
      </c>
      <c r="E1901" s="5">
        <v>4891228</v>
      </c>
      <c r="F1901" s="4" t="s">
        <v>8268</v>
      </c>
      <c r="G1901" s="4" t="s">
        <v>2916</v>
      </c>
      <c r="H1901" s="4" t="s">
        <v>2443</v>
      </c>
      <c r="I1901" s="4" t="s">
        <v>2531</v>
      </c>
      <c r="J1901" s="4" t="s">
        <v>2679</v>
      </c>
      <c r="K1901" s="4" t="s">
        <v>8269</v>
      </c>
      <c r="L1901" s="4" t="s">
        <v>5943</v>
      </c>
      <c r="M1901" s="4" t="s">
        <v>8270</v>
      </c>
      <c r="N1901" s="4" t="s">
        <v>15839</v>
      </c>
    </row>
    <row r="1902" spans="2:14" s="4" customFormat="1" x14ac:dyDescent="0.25">
      <c r="B1902" s="4" t="str">
        <f>"  """&amp;A1902&amp;""": {
    ""name"" : """&amp;SUBSTITUTE(F1902,"""","\""")&amp;""",
    ""latitude"" : "&amp;IF(D1902&lt;&gt;"",LEFT(D1902,2)&amp;"."&amp;RIGHT(D1902,LEN(D1902)-2),"0")&amp;",
    ""longitude"" : "&amp;IF(E1902&lt;&gt;"",LEFT(E1902,1)&amp;"."&amp;RIGHT(E1902,LEN(E1902)-1),"0")&amp;","&amp;"
    ""image"" : """&amp;N1902&amp;"""
  },"</f>
        <v xml:space="preserve">  "": {
    "name" : "Mural Wijkpost Ymere",
    "latitude" : 52.397979,
    "longitude" : 4.916388,
    "image" : "https://lh3.ggpht.com/KDR9Crw8ZBGsDuhclSK1LrAShvUsO5GoO8LGwnw9P87om_R8kH6vaN6bCt5PM-LUXD9AMgogEytkXmhgydF1"
  },</v>
      </c>
      <c r="C1902" s="4">
        <v>1133491</v>
      </c>
      <c r="D1902" s="5">
        <v>52397979</v>
      </c>
      <c r="E1902" s="5">
        <v>4916388</v>
      </c>
      <c r="F1902" s="4" t="s">
        <v>9927</v>
      </c>
      <c r="G1902" s="4" t="s">
        <v>2916</v>
      </c>
      <c r="H1902" s="4" t="s">
        <v>2443</v>
      </c>
      <c r="I1902" s="4" t="s">
        <v>2531</v>
      </c>
      <c r="J1902" s="4" t="s">
        <v>2564</v>
      </c>
      <c r="K1902" s="4" t="s">
        <v>9928</v>
      </c>
      <c r="L1902" s="4">
        <v>178</v>
      </c>
      <c r="M1902" s="4" t="s">
        <v>9929</v>
      </c>
      <c r="N1902" s="4" t="s">
        <v>13358</v>
      </c>
    </row>
    <row r="1903" spans="2:14" s="4" customFormat="1" x14ac:dyDescent="0.25">
      <c r="B1903" s="4" t="str">
        <f>"  """&amp;A1903&amp;""": {
    ""name"" : """&amp;SUBSTITUTE(F1903,"""","\""")&amp;""",
    ""latitude"" : "&amp;IF(D1903&lt;&gt;"",LEFT(D1903,2)&amp;"."&amp;RIGHT(D1903,LEN(D1903)-2),"0")&amp;",
    ""longitude"" : "&amp;IF(E1903&lt;&gt;"",LEFT(E1903,1)&amp;"."&amp;RIGHT(E1903,LEN(E1903)-1),"0")&amp;","&amp;"
    ""image"" : """&amp;N1903&amp;"""
  },"</f>
        <v xml:space="preserve">  "": {
    "name" : "Soccercourt Amsterdam Noord",
    "latitude" : 52.389203,
    "longitude" : 4.915628,
    "image" : "https://lh3.googleusercontent.com/df_28TJ780LwaaWlHwkWZzHXViXw9Z1S1pCGqq31UInqmKbYFwALveKzvyCbYKyfJs5Rz3Ubu3VI7s9uvhFv"
  },</v>
      </c>
      <c r="C1903" s="4">
        <v>49123423</v>
      </c>
      <c r="D1903" s="5">
        <v>52389203</v>
      </c>
      <c r="E1903" s="5">
        <v>4915628</v>
      </c>
      <c r="F1903" s="4" t="s">
        <v>14565</v>
      </c>
      <c r="G1903" s="4" t="s">
        <v>2916</v>
      </c>
      <c r="H1903" s="4" t="s">
        <v>2443</v>
      </c>
      <c r="I1903" s="4" t="s">
        <v>2531</v>
      </c>
      <c r="J1903" s="4" t="s">
        <v>2564</v>
      </c>
      <c r="K1903" s="4" t="s">
        <v>2776</v>
      </c>
      <c r="L1903" s="4">
        <v>215</v>
      </c>
      <c r="M1903" s="4" t="s">
        <v>16795</v>
      </c>
      <c r="N1903" s="4" t="s">
        <v>14566</v>
      </c>
    </row>
    <row r="1904" spans="2:14" s="4" customFormat="1" x14ac:dyDescent="0.25">
      <c r="B1904" s="4" t="str">
        <f>"  """&amp;A1904&amp;""": {
    ""name"" : """&amp;SUBSTITUTE(F1904,"""","\""")&amp;""",
    ""latitude"" : "&amp;IF(D1904&lt;&gt;"",LEFT(D1904,2)&amp;"."&amp;RIGHT(D1904,LEN(D1904)-2),"0")&amp;",
    ""longitude"" : "&amp;IF(E1904&lt;&gt;"",LEFT(E1904,1)&amp;"."&amp;RIGHT(E1904,LEN(E1904)-1),"0")&amp;","&amp;"
    ""image"" : """&amp;N1904&amp;"""
  },"</f>
        <v xml:space="preserve">  "": {
    "name" : "Playing Children",
    "latitude" : 52.382827,
    "longitude" : 4.903983,
    "image" : "https://lh4.ggpht.com/5jcDDuQNzVjG95Xes95pn4QkiHEr0ahILH4XGNDsrd2BucaIlntDzo5135NCIWjQCopJ2Y-wQh9iInVR1ek"
  },</v>
      </c>
      <c r="C1904" s="4">
        <v>312697</v>
      </c>
      <c r="D1904" s="5">
        <v>52382827</v>
      </c>
      <c r="E1904" s="5">
        <v>4903983</v>
      </c>
      <c r="F1904" s="4" t="s">
        <v>7652</v>
      </c>
      <c r="G1904" s="4" t="s">
        <v>2916</v>
      </c>
      <c r="H1904" s="4" t="s">
        <v>2443</v>
      </c>
      <c r="I1904" s="4" t="s">
        <v>2531</v>
      </c>
      <c r="J1904" s="4" t="s">
        <v>2564</v>
      </c>
      <c r="K1904" s="4" t="s">
        <v>2776</v>
      </c>
      <c r="L1904" s="4" t="s">
        <v>7653</v>
      </c>
      <c r="M1904" s="4" t="s">
        <v>2778</v>
      </c>
      <c r="N1904" s="4" t="s">
        <v>13997</v>
      </c>
    </row>
    <row r="1905" spans="2:14" s="4" customFormat="1" x14ac:dyDescent="0.25">
      <c r="B1905" s="4" t="str">
        <f>"  """&amp;A1905&amp;""": {
    ""name"" : """&amp;SUBSTITUTE(F1905,"""","\""")&amp;""",
    ""latitude"" : "&amp;IF(D1905&lt;&gt;"",LEFT(D1905,2)&amp;"."&amp;RIGHT(D1905,LEN(D1905)-2),"0")&amp;",
    ""longitude"" : "&amp;IF(E1905&lt;&gt;"",LEFT(E1905,1)&amp;"."&amp;RIGHT(E1905,LEN(E1905)-1),"0")&amp;","&amp;"
    ""image"" : """&amp;N1905&amp;"""
  },"</f>
        <v xml:space="preserve">  "": {
    "name" : "Het Gekrookte Riet",
    "latitude" : 52.383483,
    "longitude" : 4.90403,
    "image" : "https://lh6.ggpht.com/GJCsTta_tc3AJi1kqKL83PYUIJgQsqNz66ASDTrUzjqt57sC_ppQ9atNddfN1I739C0UafYNXis0WqELj3N5"
  },</v>
      </c>
      <c r="C1905" s="4">
        <v>540866</v>
      </c>
      <c r="D1905" s="5">
        <v>52383483</v>
      </c>
      <c r="E1905" s="5">
        <v>490403</v>
      </c>
      <c r="F1905" s="4" t="s">
        <v>7222</v>
      </c>
      <c r="G1905" s="4" t="s">
        <v>2916</v>
      </c>
      <c r="H1905" s="4" t="s">
        <v>2443</v>
      </c>
      <c r="I1905" s="4" t="s">
        <v>2531</v>
      </c>
      <c r="J1905" s="4" t="s">
        <v>2564</v>
      </c>
      <c r="K1905" s="4" t="s">
        <v>2776</v>
      </c>
      <c r="L1905" s="4" t="s">
        <v>6777</v>
      </c>
      <c r="M1905" s="4" t="s">
        <v>2778</v>
      </c>
      <c r="N1905" s="4" t="s">
        <v>12265</v>
      </c>
    </row>
    <row r="1906" spans="2:14" s="4" customFormat="1" x14ac:dyDescent="0.25">
      <c r="B1906" s="4" t="str">
        <f>"  """&amp;A1906&amp;""": {
    ""name"" : """&amp;SUBSTITUTE(F1906,"""","\""")&amp;""",
    ""latitude"" : "&amp;IF(D1906&lt;&gt;"",LEFT(D1906,2)&amp;"."&amp;RIGHT(D1906,LEN(D1906)-2),"0")&amp;",
    ""longitude"" : "&amp;IF(E1906&lt;&gt;"",LEFT(E1906,1)&amp;"."&amp;RIGHT(E1906,LEN(E1906)-1),"0")&amp;","&amp;"
    ""image"" : """&amp;N1906&amp;"""
  },"</f>
        <v xml:space="preserve">  "": {
    "name" : "Verstopt Speelhuisje",
    "latitude" : 52.384119,
    "longitude" : 4.907082,
    "image" : "https://lh3.ggpht.com/04_2hwhoXEqrSHZsohatu2A48dZSk0mo_X3Z_KBoMhA7BUcViGolzwBU-AfQSxAi3A5XWX-DFKPkox6qEPvO"
  },</v>
      </c>
      <c r="C1906" s="4">
        <v>1084710</v>
      </c>
      <c r="D1906" s="5">
        <v>52384119</v>
      </c>
      <c r="E1906" s="5">
        <v>4907082</v>
      </c>
      <c r="F1906" s="4" t="s">
        <v>9742</v>
      </c>
      <c r="G1906" s="4" t="s">
        <v>2916</v>
      </c>
      <c r="H1906" s="4" t="s">
        <v>2443</v>
      </c>
      <c r="I1906" s="4" t="s">
        <v>2531</v>
      </c>
      <c r="J1906" s="4" t="s">
        <v>2564</v>
      </c>
      <c r="K1906" s="4" t="s">
        <v>2776</v>
      </c>
      <c r="L1906" s="4" t="s">
        <v>9743</v>
      </c>
      <c r="M1906" s="4" t="s">
        <v>2778</v>
      </c>
      <c r="N1906" s="4" t="s">
        <v>15387</v>
      </c>
    </row>
    <row r="1907" spans="2:14" s="4" customFormat="1" x14ac:dyDescent="0.25">
      <c r="B1907" s="4" t="str">
        <f>"  """&amp;A1907&amp;""": {
    ""name"" : """&amp;SUBSTITUTE(F1907,"""","\""")&amp;""",
    ""latitude"" : "&amp;IF(D1907&lt;&gt;"",LEFT(D1907,2)&amp;"."&amp;RIGHT(D1907,LEN(D1907)-2),"0")&amp;",
    ""longitude"" : "&amp;IF(E1907&lt;&gt;"",LEFT(E1907,1)&amp;"."&amp;RIGHT(E1907,LEN(E1907)-1),"0")&amp;","&amp;"
    ""image"" : """&amp;N1907&amp;"""
  },"</f>
        <v xml:space="preserve">  "": {
    "name" : "Outside gym",
    "latitude" : 52.39011,
    "longitude" : 4.918049,
    "image" : "https://lh3.googleusercontent.com/kY1TAKpxl8K3sHkdrjkK0BaKUxO9FQB6pSJoHZoZAIbXKFyZMbNCXjgdIzgt-UGPI_5WfpsAkTRlYTzIICKrBw"
  },</v>
      </c>
      <c r="C1907" s="4">
        <v>49127627</v>
      </c>
      <c r="D1907" s="5">
        <v>5239011</v>
      </c>
      <c r="E1907" s="5">
        <v>4918049</v>
      </c>
      <c r="F1907" s="4" t="s">
        <v>13713</v>
      </c>
      <c r="G1907" s="4" t="s">
        <v>2916</v>
      </c>
      <c r="H1907" s="4" t="s">
        <v>2443</v>
      </c>
      <c r="I1907" s="4" t="s">
        <v>2531</v>
      </c>
      <c r="J1907" s="4" t="s">
        <v>2564</v>
      </c>
      <c r="K1907" s="4" t="s">
        <v>2776</v>
      </c>
      <c r="M1907" s="4">
        <v>1032</v>
      </c>
      <c r="N1907" s="4" t="s">
        <v>13714</v>
      </c>
    </row>
    <row r="1908" spans="2:14" s="4" customFormat="1" x14ac:dyDescent="0.25">
      <c r="B1908" s="4" t="str">
        <f>"  """&amp;A1908&amp;""": {
    ""name"" : """&amp;SUBSTITUTE(F1908,"""","\""")&amp;""",
    ""latitude"" : "&amp;IF(D1908&lt;&gt;"",LEFT(D1908,2)&amp;"."&amp;RIGHT(D1908,LEN(D1908)-2),"0")&amp;",
    ""longitude"" : "&amp;IF(E1908&lt;&gt;"",LEFT(E1908,1)&amp;"."&amp;RIGHT(E1908,LEN(E1908)-1),"0")&amp;","&amp;"
    ""image"" : """&amp;N1908&amp;"""
  },"</f>
        <v xml:space="preserve">  "": {
    "name" : "Umbrella Rain",
    "latitude" : 52.394994,
    "longitude" : 4.920074,
    "image" : "https://lh4.ggpht.com/yN4LEYC-8yYcThp9iM6wqLFtU5Bfz4L6c5n2cV5ThBGq--ZPrFmRmpdwrCjzuHFOtrgm1dYcf8Kw2Jxsbk4zpw"
  },</v>
      </c>
      <c r="C1908" s="4">
        <v>902977</v>
      </c>
      <c r="D1908" s="5">
        <v>52394994</v>
      </c>
      <c r="E1908" s="5">
        <v>4920074</v>
      </c>
      <c r="F1908" s="4" t="s">
        <v>8826</v>
      </c>
      <c r="G1908" s="4" t="s">
        <v>2916</v>
      </c>
      <c r="H1908" s="4" t="s">
        <v>2443</v>
      </c>
      <c r="I1908" s="4" t="s">
        <v>2531</v>
      </c>
      <c r="J1908" s="4" t="s">
        <v>2564</v>
      </c>
      <c r="K1908" s="4" t="s">
        <v>2776</v>
      </c>
      <c r="M1908" s="4">
        <v>1032</v>
      </c>
      <c r="N1908" s="4" t="s">
        <v>15322</v>
      </c>
    </row>
    <row r="1909" spans="2:14" s="4" customFormat="1" x14ac:dyDescent="0.25">
      <c r="B1909" s="4" t="str">
        <f>"  """&amp;A1909&amp;""": {
    ""name"" : """&amp;SUBSTITUTE(F1909,"""","\""")&amp;""",
    ""latitude"" : "&amp;IF(D1909&lt;&gt;"",LEFT(D1909,2)&amp;"."&amp;RIGHT(D1909,LEN(D1909)-2),"0")&amp;",
    ""longitude"" : "&amp;IF(E1909&lt;&gt;"",LEFT(E1909,1)&amp;"."&amp;RIGHT(E1909,LEN(E1909)-1),"0")&amp;","&amp;"
    ""image"" : """&amp;N1909&amp;"""
  },"</f>
        <v xml:space="preserve">  "": {
    "name" : "Burning Man Pole",
    "latitude" : 52.395114,
    "longitude" : 4.920662,
    "image" : "https://lh4.ggpht.com/wlrYJZ40zMe5447p1P_UZnPT3i4rHPz-B2wUy1mECBlHj3A6v-G2WpDcc34kq3KKO21ExqSx7Sofq4ryI_YyCg"
  },</v>
      </c>
      <c r="C1909" s="4">
        <v>860199</v>
      </c>
      <c r="D1909" s="5">
        <v>52395114</v>
      </c>
      <c r="E1909" s="5">
        <v>4920662</v>
      </c>
      <c r="F1909" s="4" t="s">
        <v>8565</v>
      </c>
      <c r="G1909" s="4" t="s">
        <v>2916</v>
      </c>
      <c r="H1909" s="4" t="s">
        <v>2443</v>
      </c>
      <c r="I1909" s="4" t="s">
        <v>2531</v>
      </c>
      <c r="J1909" s="4" t="s">
        <v>2564</v>
      </c>
      <c r="K1909" s="4" t="s">
        <v>2776</v>
      </c>
      <c r="M1909" s="4">
        <v>1032</v>
      </c>
      <c r="N1909" s="4" t="s">
        <v>10813</v>
      </c>
    </row>
    <row r="1910" spans="2:14" s="4" customFormat="1" x14ac:dyDescent="0.25">
      <c r="B1910" s="4" t="str">
        <f>"  """&amp;A1910&amp;""": {
    ""name"" : """&amp;SUBSTITUTE(F1910,"""","\""")&amp;""",
    ""latitude"" : "&amp;IF(D1910&lt;&gt;"",LEFT(D1910,2)&amp;"."&amp;RIGHT(D1910,LEN(D1910)-2),"0")&amp;",
    ""longitude"" : "&amp;IF(E1910&lt;&gt;"",LEFT(E1910,1)&amp;"."&amp;RIGHT(E1910,LEN(E1910)-1),"0")&amp;","&amp;"
    ""image"" : """&amp;N1910&amp;"""
  },"</f>
        <v xml:space="preserve">  "": {
    "name" : "Church Mosplein",
    "latitude" : 52.389194,
    "longitude" : 4.913954,
    "image" : "https://lh3.ggpht.com/dOetGVI3pmY-oBOFKqJsJpYhOaCi5Q97fGJi9D3h3VAUkzeQtKpzpCX-VrsEZi0jXJQvgplOrCphauzfa5_0"
  },</v>
      </c>
      <c r="C1910" s="4">
        <v>826712</v>
      </c>
      <c r="D1910" s="5">
        <v>52389194</v>
      </c>
      <c r="E1910" s="5">
        <v>4913954</v>
      </c>
      <c r="F1910" s="4" t="s">
        <v>8377</v>
      </c>
      <c r="G1910" s="4" t="s">
        <v>2916</v>
      </c>
      <c r="H1910" s="4" t="s">
        <v>2443</v>
      </c>
      <c r="I1910" s="4" t="s">
        <v>2531</v>
      </c>
      <c r="J1910" s="4" t="s">
        <v>2564</v>
      </c>
      <c r="K1910" s="4" t="s">
        <v>8378</v>
      </c>
      <c r="L1910" s="4" t="s">
        <v>2796</v>
      </c>
      <c r="M1910" s="4" t="s">
        <v>8379</v>
      </c>
      <c r="N1910" s="4" t="s">
        <v>10970</v>
      </c>
    </row>
    <row r="1911" spans="2:14" s="4" customFormat="1" x14ac:dyDescent="0.25">
      <c r="B1911" s="4" t="str">
        <f>"  """&amp;A1911&amp;""": {
    ""name"" : """&amp;SUBSTITUTE(F1911,"""","\""")&amp;""",
    ""latitude"" : "&amp;IF(D1911&lt;&gt;"",LEFT(D1911,2)&amp;"."&amp;RIGHT(D1911,LEN(D1911)-2),"0")&amp;",
    ""longitude"" : "&amp;IF(E1911&lt;&gt;"",LEFT(E1911,1)&amp;"."&amp;RIGHT(E1911,LEN(E1911)-1),"0")&amp;","&amp;"
    ""image"" : """&amp;N1911&amp;"""
  },"</f>
        <v xml:space="preserve">  "": {
    "name" : "Bridge Over Troubled Water",
    "latitude" : 52.39592,
    "longitude" : 4.919663,
    "image" : "https://lh3.googleusercontent.com/9RojrtlAjUG05dsJl6n6nT0uKNLjCGTnQ-DdqcpFXx7cju0YsnJ1sJ7QqIpYKCZPfnYrkQrEBJjcv7XohKTdQA"
  },</v>
      </c>
      <c r="C1911" s="4">
        <v>49162380</v>
      </c>
      <c r="D1911" s="5">
        <v>5239592</v>
      </c>
      <c r="E1911" s="5">
        <v>4919663</v>
      </c>
      <c r="F1911" s="4" t="s">
        <v>10753</v>
      </c>
      <c r="G1911" s="4" t="s">
        <v>2916</v>
      </c>
      <c r="H1911" s="4" t="s">
        <v>2443</v>
      </c>
      <c r="I1911" s="4" t="s">
        <v>2531</v>
      </c>
      <c r="J1911" s="4" t="s">
        <v>2564</v>
      </c>
      <c r="K1911" s="4" t="s">
        <v>17509</v>
      </c>
      <c r="M1911" s="4">
        <v>1032</v>
      </c>
      <c r="N1911" s="4" t="s">
        <v>10754</v>
      </c>
    </row>
    <row r="1912" spans="2:14" s="4" customFormat="1" x14ac:dyDescent="0.25">
      <c r="B1912" s="4" t="str">
        <f>"  """&amp;A1912&amp;""": {
    ""name"" : """&amp;SUBSTITUTE(F1912,"""","\""")&amp;""",
    ""latitude"" : "&amp;IF(D1912&lt;&gt;"",LEFT(D1912,2)&amp;"."&amp;RIGHT(D1912,LEN(D1912)-2),"0")&amp;",
    ""longitude"" : "&amp;IF(E1912&lt;&gt;"",LEFT(E1912,1)&amp;"."&amp;RIGHT(E1912,LEN(E1912)-1),"0")&amp;","&amp;"
    ""image"" : """&amp;N1912&amp;"""
  },"</f>
        <v xml:space="preserve">  "": {
    "name" : "Stone Rings Flora Park",
    "latitude" : 52.395883,
    "longitude" : 4.920908,
    "image" : "https://lh3.googleusercontent.com/hqLtFRnal5tDobsRD4YfpNOeq87ZWcq8Ddk1AxKsO-hKRvYLM72ax7RHVoDKVF2JP6HSvLzg6XukjL2r5VG6"
  },</v>
      </c>
      <c r="C1912" s="4">
        <v>154085</v>
      </c>
      <c r="D1912" s="5">
        <v>52395883</v>
      </c>
      <c r="E1912" s="5">
        <v>4920908</v>
      </c>
      <c r="F1912" s="4" t="s">
        <v>5704</v>
      </c>
      <c r="G1912" s="4" t="s">
        <v>2916</v>
      </c>
      <c r="H1912" s="4" t="s">
        <v>2443</v>
      </c>
      <c r="I1912" s="4" t="s">
        <v>2531</v>
      </c>
      <c r="J1912" s="4" t="s">
        <v>2564</v>
      </c>
      <c r="K1912" s="4" t="s">
        <v>17509</v>
      </c>
      <c r="M1912" s="4">
        <v>1032</v>
      </c>
      <c r="N1912" s="4" t="s">
        <v>14916</v>
      </c>
    </row>
    <row r="1913" spans="2:14" s="4" customFormat="1" x14ac:dyDescent="0.25">
      <c r="B1913" s="4" t="str">
        <f>"  """&amp;A1913&amp;""": {
    ""name"" : """&amp;SUBSTITUTE(F1913,"""","\""")&amp;""",
    ""latitude"" : "&amp;IF(D1913&lt;&gt;"",LEFT(D1913,2)&amp;"."&amp;RIGHT(D1913,LEN(D1913)-2),"0")&amp;",
    ""longitude"" : "&amp;IF(E1913&lt;&gt;"",LEFT(E1913,1)&amp;"."&amp;RIGHT(E1913,LEN(E1913)-1),"0")&amp;","&amp;"
    ""image"" : """&amp;N1913&amp;"""
  },"</f>
        <v xml:space="preserve">  "": {
    "name" : "Wall Of Flowers",
    "latitude" : 52.400114,
    "longitude" : 4.916088,
    "image" : "https://lh3.googleusercontent.com/fvKxTHuSS0X_sLXBwjozy31uCjR0ACcDZ6q6N0NqgwQR0LbX5kdY57IDjNtqNsbrHbujNvMwOvf-1kD4_ZqRDw"
  },</v>
      </c>
      <c r="C1913" s="4">
        <v>49139164</v>
      </c>
      <c r="D1913" s="5">
        <v>52400114</v>
      </c>
      <c r="E1913" s="5">
        <v>4916088</v>
      </c>
      <c r="F1913" s="4" t="s">
        <v>15542</v>
      </c>
      <c r="G1913" s="4" t="s">
        <v>2916</v>
      </c>
      <c r="H1913" s="4" t="s">
        <v>2443</v>
      </c>
      <c r="I1913" s="4" t="s">
        <v>2531</v>
      </c>
      <c r="J1913" s="4" t="s">
        <v>2564</v>
      </c>
      <c r="K1913" s="4" t="s">
        <v>3297</v>
      </c>
      <c r="L1913" s="4">
        <v>35</v>
      </c>
      <c r="M1913" s="4" t="s">
        <v>16810</v>
      </c>
      <c r="N1913" s="4" t="s">
        <v>15543</v>
      </c>
    </row>
    <row r="1914" spans="2:14" s="4" customFormat="1" x14ac:dyDescent="0.25">
      <c r="B1914" s="4" t="str">
        <f>"  """&amp;A1914&amp;""": {
    ""name"" : """&amp;SUBSTITUTE(F1914,"""","\""")&amp;""",
    ""latitude"" : "&amp;IF(D1914&lt;&gt;"",LEFT(D1914,2)&amp;"."&amp;RIGHT(D1914,LEN(D1914)-2),"0")&amp;",
    ""longitude"" : "&amp;IF(E1914&lt;&gt;"",LEFT(E1914,1)&amp;"."&amp;RIGHT(E1914,LEN(E1914)-1),"0")&amp;","&amp;"
    ""image"" : """&amp;N1914&amp;"""
  },"</f>
        <v xml:space="preserve">  "": {
    "name" : "Church Universal",
    "latitude" : 52.388214,
    "longitude" : 4.913957,
    "image" : "https://lh6.ggpht.com/HjiuNUNkT8rO_3YytXStdcAYxqyQowjjP-CIKj-4LNGhQBBDrpcf0ijml3j1EPir1RAwIr2Pi2CUqVUoTrBY"
  },</v>
      </c>
      <c r="C1914" s="4">
        <v>1202634</v>
      </c>
      <c r="D1914" s="5">
        <v>52388214</v>
      </c>
      <c r="E1914" s="5">
        <v>4913957</v>
      </c>
      <c r="F1914" s="4" t="s">
        <v>10973</v>
      </c>
      <c r="G1914" s="4" t="s">
        <v>2916</v>
      </c>
      <c r="H1914" s="4" t="s">
        <v>2443</v>
      </c>
      <c r="I1914" s="4" t="s">
        <v>2531</v>
      </c>
      <c r="J1914" s="4" t="s">
        <v>2564</v>
      </c>
      <c r="K1914" s="4" t="s">
        <v>3371</v>
      </c>
      <c r="L1914" s="4">
        <v>2</v>
      </c>
      <c r="M1914" s="4" t="s">
        <v>3372</v>
      </c>
      <c r="N1914" s="4" t="s">
        <v>10974</v>
      </c>
    </row>
    <row r="1915" spans="2:14" s="4" customFormat="1" x14ac:dyDescent="0.25">
      <c r="B1915" s="4" t="str">
        <f>"  """&amp;A1915&amp;""": {
    ""name"" : """&amp;SUBSTITUTE(F1915,"""","\""")&amp;""",
    ""latitude"" : "&amp;IF(D1915&lt;&gt;"",LEFT(D1915,2)&amp;"."&amp;RIGHT(D1915,LEN(D1915)-2),"0")&amp;",
    ""longitude"" : "&amp;IF(E1915&lt;&gt;"",LEFT(E1915,1)&amp;"."&amp;RIGHT(E1915,LEN(E1915)-1),"0")&amp;","&amp;"
    ""image"" : """&amp;N1915&amp;"""
  },"</f>
        <v xml:space="preserve">  "": {
    "name" : "Buurtbord Van der Pek",
    "latitude" : 52.389362,
    "longitude" : 4.908253,
    "image" : "https://lh4.ggpht.com/18_XZoAXfXlOR08g7mJ29OnDssp1WzKwcwZy0iHBTwXc4D5r3FQighZWXdhW29w0HudgP72EPxhjHsUPpZ55QA"
  },</v>
      </c>
      <c r="C1915" s="4">
        <v>260265</v>
      </c>
      <c r="D1915" s="5">
        <v>52389362</v>
      </c>
      <c r="E1915" s="5">
        <v>4908253</v>
      </c>
      <c r="F1915" s="4" t="s">
        <v>6631</v>
      </c>
      <c r="G1915" s="4" t="s">
        <v>2916</v>
      </c>
      <c r="H1915" s="4" t="s">
        <v>2443</v>
      </c>
      <c r="I1915" s="4" t="s">
        <v>2531</v>
      </c>
      <c r="J1915" s="4" t="s">
        <v>2564</v>
      </c>
      <c r="K1915" s="4" t="s">
        <v>6632</v>
      </c>
      <c r="L1915" s="4">
        <v>34</v>
      </c>
      <c r="M1915" s="4" t="s">
        <v>6633</v>
      </c>
      <c r="N1915" s="4" t="s">
        <v>10828</v>
      </c>
    </row>
    <row r="1916" spans="2:14" s="4" customFormat="1" x14ac:dyDescent="0.25">
      <c r="B1916" s="4" t="str">
        <f>"  """&amp;A1916&amp;""": {
    ""name"" : """&amp;SUBSTITUTE(F1916,"""","\""")&amp;""",
    ""latitude"" : "&amp;IF(D1916&lt;&gt;"",LEFT(D1916,2)&amp;"."&amp;RIGHT(D1916,LEN(D1916)-2),"0")&amp;",
    ""longitude"" : "&amp;IF(E1916&lt;&gt;"",LEFT(E1916,1)&amp;"."&amp;RIGHT(E1916,LEN(E1916)-1),"0")&amp;","&amp;"
    ""image"" : """&amp;N1916&amp;"""
  },"</f>
        <v xml:space="preserve">  "": {
    "name" : "Gorilla Knitting",
    "latitude" : 52.382925,
    "longitude" : 4.902324,
    "image" : "https://lh6.ggpht.com/I4soeRUDdkC4PGDQsUpdovd5fU5zCX0zYz_PIjFts8T-g_lDWmwmT0ycnD19YUh9fs50oj9m7iWEmiKM3th-"
  },</v>
      </c>
      <c r="C1916" s="4">
        <v>765621</v>
      </c>
      <c r="D1916" s="5">
        <v>52382925</v>
      </c>
      <c r="E1916" s="5">
        <v>4902324</v>
      </c>
      <c r="F1916" s="4" t="s">
        <v>8071</v>
      </c>
      <c r="G1916" s="4" t="s">
        <v>2916</v>
      </c>
      <c r="H1916" s="4" t="s">
        <v>2443</v>
      </c>
      <c r="I1916" s="4" t="s">
        <v>2531</v>
      </c>
      <c r="J1916" s="4" t="s">
        <v>2564</v>
      </c>
      <c r="K1916" s="4" t="s">
        <v>2936</v>
      </c>
      <c r="L1916" s="4">
        <v>2</v>
      </c>
      <c r="M1916" s="4" t="s">
        <v>8072</v>
      </c>
      <c r="N1916" s="4" t="s">
        <v>12054</v>
      </c>
    </row>
    <row r="1917" spans="2:14" s="4" customFormat="1" x14ac:dyDescent="0.25">
      <c r="B1917" s="4" t="str">
        <f>"  """&amp;A1917&amp;""": {
    ""name"" : """&amp;SUBSTITUTE(F1917,"""","\""")&amp;""",
    ""latitude"" : "&amp;IF(D1917&lt;&gt;"",LEFT(D1917,2)&amp;"."&amp;RIGHT(D1917,LEN(D1917)-2),"0")&amp;",
    ""longitude"" : "&amp;IF(E1917&lt;&gt;"",LEFT(E1917,1)&amp;"."&amp;RIGHT(E1917,LEN(E1917)-1),"0")&amp;","&amp;"
    ""image"" : """&amp;N1917&amp;"""
  },"</f>
        <v xml:space="preserve">  "": {
    "name" : "De Feniks",
    "latitude" : 52.396494,
    "longitude" : 4.914108,
    "image" : "https://lh3.googleusercontent.com/8M21QzIQTYb1V6bxYHp5vmXeBM_tDuQonZ3lYs5c1nBNIUJzLU9cChx687gutSOnpXouUZ3GJxvBSyiPIgPs"
  },</v>
      </c>
      <c r="C1917" s="4">
        <v>49127632</v>
      </c>
      <c r="D1917" s="5">
        <v>52396494</v>
      </c>
      <c r="E1917" s="5">
        <v>4914108</v>
      </c>
      <c r="F1917" s="4" t="s">
        <v>11208</v>
      </c>
      <c r="G1917" s="4" t="s">
        <v>2916</v>
      </c>
      <c r="H1917" s="4" t="s">
        <v>2443</v>
      </c>
      <c r="I1917" s="4" t="s">
        <v>2531</v>
      </c>
      <c r="J1917" s="4" t="s">
        <v>2564</v>
      </c>
      <c r="K1917" s="4" t="s">
        <v>2939</v>
      </c>
      <c r="L1917" s="4">
        <v>126</v>
      </c>
      <c r="M1917" s="4">
        <v>1032</v>
      </c>
      <c r="N1917" s="4" t="s">
        <v>11209</v>
      </c>
    </row>
    <row r="1918" spans="2:14" s="4" customFormat="1" x14ac:dyDescent="0.25">
      <c r="B1918" s="4" t="str">
        <f>"  """&amp;A1918&amp;""": {
    ""name"" : """&amp;SUBSTITUTE(F1918,"""","\""")&amp;""",
    ""latitude"" : "&amp;IF(D1918&lt;&gt;"",LEFT(D1918,2)&amp;"."&amp;RIGHT(D1918,LEN(D1918)-2),"0")&amp;",
    ""longitude"" : "&amp;IF(E1918&lt;&gt;"",LEFT(E1918,1)&amp;"."&amp;RIGHT(E1918,LEN(E1918)-1),"0")&amp;","&amp;"
    ""image"" : """&amp;N1918&amp;"""
  },"</f>
        <v xml:space="preserve">  "": {
    "name" : "The old church",
    "latitude" : 52.399541,
    "longitude" : 4.910122,
    "image" : "https://lh4.ggpht.com/Rs81j8QoPG4arpaWSkUwUknxrwwp8aWkxcUXZPe_CMqkOa2CCdugIiUZA7IQPtnpnkabX7gs-BGjSWeJ4YbOfFMJLYd1R6DAaMLuOFMJ8-kSH58y"
  },</v>
      </c>
      <c r="C1918" s="4">
        <v>971781</v>
      </c>
      <c r="D1918" s="5">
        <v>52399541</v>
      </c>
      <c r="E1918" s="5">
        <v>4910122</v>
      </c>
      <c r="F1918" s="4" t="s">
        <v>9189</v>
      </c>
      <c r="G1918" s="4" t="s">
        <v>2916</v>
      </c>
      <c r="H1918" s="4" t="s">
        <v>2443</v>
      </c>
      <c r="I1918" s="4" t="s">
        <v>2531</v>
      </c>
      <c r="J1918" s="4" t="s">
        <v>2564</v>
      </c>
      <c r="K1918" s="4" t="s">
        <v>2943</v>
      </c>
      <c r="L1918" s="4">
        <v>209</v>
      </c>
      <c r="M1918" s="4">
        <v>1032</v>
      </c>
      <c r="N1918" s="4" t="s">
        <v>15098</v>
      </c>
    </row>
    <row r="1919" spans="2:14" s="4" customFormat="1" x14ac:dyDescent="0.25">
      <c r="B1919" s="4" t="str">
        <f>"  """&amp;A1919&amp;""": {
    ""name"" : """&amp;SUBSTITUTE(F1919,"""","\""")&amp;""",
    ""latitude"" : "&amp;IF(D1919&lt;&gt;"",LEFT(D1919,2)&amp;"."&amp;RIGHT(D1919,LEN(D1919)-2),"0")&amp;",
    ""longitude"" : "&amp;IF(E1919&lt;&gt;"",LEFT(E1919,1)&amp;"."&amp;RIGHT(E1919,LEN(E1919)-1),"0")&amp;","&amp;"
    ""image"" : """&amp;N1919&amp;"""
  },"</f>
        <v xml:space="preserve">  "": {
    "name" : "Playground Meidoornweg",
    "latitude" : 52.386539,
    "longitude" : 4.909424,
    "image" : "https://lh3.googleusercontent.com/on-TTRDVD2rAJJKr5mLaPa8VoQlqEpZZLUgJfArZ_5doCqRfHQTjHdO3zsRfpFWEjwKu90aG3BnwNuPsN_Y"
  },</v>
      </c>
      <c r="C1919" s="4">
        <v>49861022</v>
      </c>
      <c r="D1919" s="5">
        <v>52386539</v>
      </c>
      <c r="E1919" s="5">
        <v>4909424</v>
      </c>
      <c r="F1919" s="4" t="s">
        <v>13962</v>
      </c>
      <c r="G1919" s="4" t="s">
        <v>2916</v>
      </c>
      <c r="H1919" s="4" t="s">
        <v>2443</v>
      </c>
      <c r="I1919" s="4" t="s">
        <v>2531</v>
      </c>
      <c r="J1919" s="4" t="s">
        <v>2564</v>
      </c>
      <c r="K1919" s="4" t="s">
        <v>17351</v>
      </c>
      <c r="L1919" s="4">
        <v>85</v>
      </c>
      <c r="M1919" s="4">
        <v>1031</v>
      </c>
      <c r="N1919" s="4" t="s">
        <v>13963</v>
      </c>
    </row>
    <row r="1920" spans="2:14" s="4" customFormat="1" x14ac:dyDescent="0.25">
      <c r="B1920" s="4" t="str">
        <f>"  """&amp;A1920&amp;""": {
    ""name"" : """&amp;SUBSTITUTE(F1920,"""","\""")&amp;""",
    ""latitude"" : "&amp;IF(D1920&lt;&gt;"",LEFT(D1920,2)&amp;"."&amp;RIGHT(D1920,LEN(D1920)-2),"0")&amp;",
    ""longitude"" : "&amp;IF(E1920&lt;&gt;"",LEFT(E1920,1)&amp;"."&amp;RIGHT(E1920,LEN(E1920)-1),"0")&amp;","&amp;"
    ""image"" : """&amp;N1920&amp;"""
  },"</f>
        <v xml:space="preserve">  "": {
    "name" : "Woningbouwvereniging",
    "latitude" : 52.392208,
    "longitude" : 4.914437,
    "image" : "https://lh3.googleusercontent.com/Phx8JU0XqNB5TlCDxF6AdN6pwca7tdj76xoOc68wGTERBYznW0viDxMlcUPP6d762xToKnJneTg53omHHJqh"
  },</v>
      </c>
      <c r="C1920" s="4">
        <v>49127628</v>
      </c>
      <c r="D1920" s="5">
        <v>52392208</v>
      </c>
      <c r="E1920" s="5">
        <v>4914437</v>
      </c>
      <c r="F1920" s="4" t="s">
        <v>15714</v>
      </c>
      <c r="G1920" s="4" t="s">
        <v>2916</v>
      </c>
      <c r="H1920" s="4" t="s">
        <v>2443</v>
      </c>
      <c r="I1920" s="4" t="s">
        <v>2531</v>
      </c>
      <c r="J1920" s="4" t="s">
        <v>2564</v>
      </c>
      <c r="K1920" s="4" t="s">
        <v>16797</v>
      </c>
      <c r="L1920" s="4" t="s">
        <v>16481</v>
      </c>
      <c r="M1920" s="4" t="s">
        <v>16798</v>
      </c>
      <c r="N1920" s="4" t="s">
        <v>15715</v>
      </c>
    </row>
    <row r="1921" spans="2:14" s="4" customFormat="1" x14ac:dyDescent="0.25">
      <c r="B1921" s="4" t="str">
        <f>"  """&amp;A1921&amp;""": {
    ""name"" : """&amp;SUBSTITUTE(F1921,"""","\""")&amp;""",
    ""latitude"" : "&amp;IF(D1921&lt;&gt;"",LEFT(D1921,2)&amp;"."&amp;RIGHT(D1921,LEN(D1921)-2),"0")&amp;",
    ""longitude"" : "&amp;IF(E1921&lt;&gt;"",LEFT(E1921,1)&amp;"."&amp;RIGHT(E1921,LEN(E1921)-1),"0")&amp;","&amp;"
    ""image"" : """&amp;N1921&amp;"""
  },"</f>
        <v xml:space="preserve">  "": {
    "name" : "Handschrift ontmoet Landschap",
    "latitude" : 52.388506,
    "longitude" : 4.907989,
    "image" : "https://lh4.ggpht.com/qgyLE0OXVCMEWp1RuH-5EabkTT86mH_SLebGhsh17NlWdHnezsCZwdaeMAdeFslEVixPwTWfvs399zerzIc2"
  },</v>
      </c>
      <c r="C1921" s="4">
        <v>616330</v>
      </c>
      <c r="D1921" s="5">
        <v>52388506</v>
      </c>
      <c r="E1921" s="5">
        <v>4907989</v>
      </c>
      <c r="F1921" s="4" t="s">
        <v>7334</v>
      </c>
      <c r="G1921" s="4" t="s">
        <v>2916</v>
      </c>
      <c r="H1921" s="4" t="s">
        <v>2443</v>
      </c>
      <c r="I1921" s="4" t="s">
        <v>2531</v>
      </c>
      <c r="J1921" s="4" t="s">
        <v>2564</v>
      </c>
      <c r="K1921" s="4" t="s">
        <v>7335</v>
      </c>
      <c r="L1921" s="4">
        <v>8</v>
      </c>
      <c r="M1921" s="4" t="s">
        <v>7336</v>
      </c>
      <c r="N1921" s="4" t="s">
        <v>12157</v>
      </c>
    </row>
    <row r="1922" spans="2:14" s="4" customFormat="1" x14ac:dyDescent="0.25">
      <c r="B1922" s="4" t="str">
        <f>"  """&amp;A1922&amp;""": {
    ""name"" : """&amp;SUBSTITUTE(F1922,"""","\""")&amp;""",
    ""latitude"" : "&amp;IF(D1922&lt;&gt;"",LEFT(D1922,2)&amp;"."&amp;RIGHT(D1922,LEN(D1922)-2),"0")&amp;",
    ""longitude"" : "&amp;IF(E1922&lt;&gt;"",LEFT(E1922,1)&amp;"."&amp;RIGHT(E1922,LEN(E1922)-1),"0")&amp;","&amp;"
    ""image"" : """&amp;N1922&amp;"""
  },"</f>
        <v xml:space="preserve">  "": {
    "name" : "Dr Schaepman",
    "latitude" : 52.386864,
    "longitude" : 4.909839,
    "image" : "https://lh3.ggpht.com/8bItVkjFpA2HGB3TON_oEqT9zGmXZJcMbFElrj7cANSxtLso0VyfrN6w7W3rUL_if9XGfauTT_tKUTU-Jqzy"
  },</v>
      </c>
      <c r="C1922" s="4">
        <v>49371530</v>
      </c>
      <c r="D1922" s="5">
        <v>52386864</v>
      </c>
      <c r="E1922" s="5">
        <v>4909839</v>
      </c>
      <c r="F1922" s="4" t="s">
        <v>11538</v>
      </c>
      <c r="G1922" s="4" t="s">
        <v>2916</v>
      </c>
      <c r="H1922" s="4" t="s">
        <v>2443</v>
      </c>
      <c r="I1922" s="4" t="s">
        <v>2531</v>
      </c>
      <c r="J1922" s="4" t="s">
        <v>2564</v>
      </c>
      <c r="K1922" s="4" t="s">
        <v>17060</v>
      </c>
      <c r="L1922" s="4">
        <v>12</v>
      </c>
      <c r="M1922" s="4" t="s">
        <v>17061</v>
      </c>
      <c r="N1922" s="4" t="s">
        <v>11539</v>
      </c>
    </row>
    <row r="1923" spans="2:14" s="4" customFormat="1" x14ac:dyDescent="0.25">
      <c r="B1923" s="4" t="str">
        <f>"  """&amp;A1923&amp;""": {
    ""name"" : """&amp;SUBSTITUTE(F1923,"""","\""")&amp;""",
    ""latitude"" : "&amp;IF(D1923&lt;&gt;"",LEFT(D1923,2)&amp;"."&amp;RIGHT(D1923,LEN(D1923)-2),"0")&amp;",
    ""longitude"" : "&amp;IF(E1923&lt;&gt;"",LEFT(E1923,1)&amp;"."&amp;RIGHT(E1923,LEN(E1923)-1),"0")&amp;","&amp;"
    ""image"" : """&amp;N1923&amp;"""
  },"</f>
        <v xml:space="preserve">  "": {
    "name" : "Maria Mercurius",
    "latitude" : 52.393376,
    "longitude" : 4.913366,
    "image" : "https://lh3.ggpht.com/DiRqwPQqv1xScBf4Qn_HnLQIUp-_OYTS2rjzeocoP5xGhptp_cqNFEASNdvIT1bBDKP2M0ixzerhVw2qTpot"
  },</v>
      </c>
      <c r="C1923" s="4">
        <v>230644</v>
      </c>
      <c r="D1923" s="5">
        <v>52393376</v>
      </c>
      <c r="E1923" s="5">
        <v>4913366</v>
      </c>
      <c r="F1923" s="4" t="s">
        <v>6215</v>
      </c>
      <c r="G1923" s="4" t="s">
        <v>2916</v>
      </c>
      <c r="H1923" s="4" t="s">
        <v>2443</v>
      </c>
      <c r="I1923" s="4" t="s">
        <v>2531</v>
      </c>
      <c r="J1923" s="4" t="s">
        <v>2564</v>
      </c>
      <c r="K1923" s="4" t="s">
        <v>6216</v>
      </c>
      <c r="L1923" s="4">
        <v>1</v>
      </c>
      <c r="M1923" s="4" t="s">
        <v>6217</v>
      </c>
      <c r="N1923" s="4" t="s">
        <v>13033</v>
      </c>
    </row>
    <row r="1924" spans="2:14" s="4" customFormat="1" x14ac:dyDescent="0.25">
      <c r="B1924" s="4" t="str">
        <f>"  """&amp;A1924&amp;""": {
    ""name"" : """&amp;SUBSTITUTE(F1924,"""","\""")&amp;""",
    ""latitude"" : "&amp;IF(D1924&lt;&gt;"",LEFT(D1924,2)&amp;"."&amp;RIGHT(D1924,LEN(D1924)-2),"0")&amp;",
    ""longitude"" : "&amp;IF(E1924&lt;&gt;"",LEFT(E1924,1)&amp;"."&amp;RIGHT(E1924,LEN(E1924)-1),"0")&amp;","&amp;"
    ""image"" : """&amp;N1924&amp;"""
  },"</f>
        <v xml:space="preserve">  "": {
    "name" : "No Pasaran 36-39",
    "latitude" : 52.387486,
    "longitude" : 4.913865,
    "image" : "https://lh6.ggpht.com/Jbqzje1h-c-ca96M_tJsT3E_qp1bdYF95tGfZRJpMk40cT0dCmFXS46JOBdO8Fo0S-KAjV7_8tw3hmayGg-c"
  },</v>
      </c>
      <c r="C1924" s="4">
        <v>199420</v>
      </c>
      <c r="D1924" s="5">
        <v>52387486</v>
      </c>
      <c r="E1924" s="5">
        <v>4913865</v>
      </c>
      <c r="F1924" s="4" t="s">
        <v>6005</v>
      </c>
      <c r="G1924" s="4" t="s">
        <v>2916</v>
      </c>
      <c r="H1924" s="4" t="s">
        <v>2443</v>
      </c>
      <c r="I1924" s="4" t="s">
        <v>2531</v>
      </c>
      <c r="J1924" s="4" t="s">
        <v>2564</v>
      </c>
      <c r="K1924" s="4" t="s">
        <v>17608</v>
      </c>
      <c r="M1924" s="4">
        <v>1031</v>
      </c>
      <c r="N1924" s="4" t="s">
        <v>13520</v>
      </c>
    </row>
    <row r="1925" spans="2:14" s="4" customFormat="1" x14ac:dyDescent="0.25">
      <c r="B1925" s="4" t="str">
        <f>"  """&amp;A1925&amp;""": {
    ""name"" : """&amp;SUBSTITUTE(F1925,"""","\""")&amp;""",
    ""latitude"" : "&amp;IF(D1925&lt;&gt;"",LEFT(D1925,2)&amp;"."&amp;RIGHT(D1925,LEN(D1925)-2),"0")&amp;",
    ""longitude"" : "&amp;IF(E1925&lt;&gt;"",LEFT(E1925,1)&amp;"."&amp;RIGHT(E1925,LEN(E1925)-1),"0")&amp;","&amp;"
    ""image"" : """&amp;N1925&amp;"""
  },"</f>
        <v xml:space="preserve">  "": {
    "name" : "Noordje Kinderkunst",
    "latitude" : 52.38706,
    "longitude" : 4.907418,
    "image" : "https://lh6.ggpht.com/xJIvQJnmigzZEPAfyCzDZYgXuQa8AM8e9A0PzOgo54Ivc3G0g1ZDjkGjrvhQK4k3iPnnhSDdBo53PRuu1z27TQ"
  },</v>
      </c>
      <c r="C1925" s="4">
        <v>214550</v>
      </c>
      <c r="D1925" s="5">
        <v>5238706</v>
      </c>
      <c r="E1925" s="5">
        <v>4907418</v>
      </c>
      <c r="F1925" s="4" t="s">
        <v>6117</v>
      </c>
      <c r="G1925" s="4" t="s">
        <v>2916</v>
      </c>
      <c r="H1925" s="4" t="s">
        <v>2443</v>
      </c>
      <c r="I1925" s="4" t="s">
        <v>2531</v>
      </c>
      <c r="J1925" s="4" t="s">
        <v>2564</v>
      </c>
      <c r="K1925" s="4" t="s">
        <v>6118</v>
      </c>
      <c r="L1925" s="4">
        <v>1</v>
      </c>
      <c r="M1925" s="4" t="s">
        <v>6119</v>
      </c>
      <c r="N1925" s="4" t="s">
        <v>13519</v>
      </c>
    </row>
    <row r="1926" spans="2:14" s="4" customFormat="1" x14ac:dyDescent="0.25">
      <c r="B1926" s="4" t="str">
        <f>"  """&amp;A1926&amp;""": {
    ""name"" : """&amp;SUBSTITUTE(F1926,"""","\""")&amp;""",
    ""latitude"" : "&amp;IF(D1926&lt;&gt;"",LEFT(D1926,2)&amp;"."&amp;RIGHT(D1926,LEN(D1926)-2),"0")&amp;",
    ""longitude"" : "&amp;IF(E1926&lt;&gt;"",LEFT(E1926,1)&amp;"."&amp;RIGHT(E1926,LEN(E1926)-1),"0")&amp;","&amp;"
    ""image"" : """&amp;N1926&amp;"""
  },"</f>
        <v xml:space="preserve">  "": {
    "name" : "Stone men",
    "latitude" : 52.389152,
    "longitude" : 4.911742,
    "image" : "https://lh4.ggpht.com/QlKnWV3fW1OaelKcVvQzQELZSAwY3eub-1K4kN-QXoV-FJZjxFIQQCqHivv7d1aui19Vs6gcSwxDHLIbl19gAA"
  },</v>
      </c>
      <c r="C1926" s="4">
        <v>49127630</v>
      </c>
      <c r="D1926" s="5">
        <v>52389152</v>
      </c>
      <c r="E1926" s="5">
        <v>4911742</v>
      </c>
      <c r="F1926" s="4" t="s">
        <v>14911</v>
      </c>
      <c r="G1926" s="4" t="s">
        <v>2916</v>
      </c>
      <c r="H1926" s="4" t="s">
        <v>2443</v>
      </c>
      <c r="I1926" s="4" t="s">
        <v>2531</v>
      </c>
      <c r="J1926" s="4" t="s">
        <v>2564</v>
      </c>
      <c r="K1926" s="4" t="s">
        <v>16801</v>
      </c>
      <c r="L1926" s="4">
        <v>23</v>
      </c>
      <c r="M1926" s="4" t="s">
        <v>16802</v>
      </c>
      <c r="N1926" s="4" t="s">
        <v>14912</v>
      </c>
    </row>
    <row r="1927" spans="2:14" s="4" customFormat="1" x14ac:dyDescent="0.25">
      <c r="B1927" s="4" t="str">
        <f>"  """&amp;A1927&amp;""": {
    ""name"" : """&amp;SUBSTITUTE(F1927,"""","\""")&amp;""",
    ""latitude"" : "&amp;IF(D1927&lt;&gt;"",LEFT(D1927,2)&amp;"."&amp;RIGHT(D1927,LEN(D1927)-2),"0")&amp;",
    ""longitude"" : "&amp;IF(E1927&lt;&gt;"",LEFT(E1927,1)&amp;"."&amp;RIGHT(E1927,LEN(E1927)-1),"0")&amp;","&amp;"
    ""image"" : """&amp;N1927&amp;"""
  },"</f>
        <v xml:space="preserve">  "": {
    "name" : "Mural at Lido",
    "latitude" : 52.397489,
    "longitude" : 4.915643,
    "image" : "https://lh5.ggpht.com/WvIgiUcQEOEIwoKa7ggPunOyyWeF9X5qYGd4nWbNHuHghlCIZ_UA7Hl7jTLzI_3VN8XTBoTQ7lJxn8KUlmbe"
  },</v>
      </c>
      <c r="C1927" s="4">
        <v>107281</v>
      </c>
      <c r="D1927" s="5">
        <v>52397489</v>
      </c>
      <c r="E1927" s="5">
        <v>4915643</v>
      </c>
      <c r="F1927" s="4" t="s">
        <v>5394</v>
      </c>
      <c r="G1927" s="4" t="s">
        <v>2916</v>
      </c>
      <c r="H1927" s="4" t="s">
        <v>2443</v>
      </c>
      <c r="I1927" s="4" t="s">
        <v>2531</v>
      </c>
      <c r="J1927" s="4" t="s">
        <v>2564</v>
      </c>
      <c r="K1927" s="4" t="s">
        <v>5395</v>
      </c>
      <c r="L1927" s="4">
        <v>48</v>
      </c>
      <c r="M1927" s="4" t="s">
        <v>5396</v>
      </c>
      <c r="N1927" s="4" t="s">
        <v>13331</v>
      </c>
    </row>
    <row r="1928" spans="2:14" s="4" customFormat="1" x14ac:dyDescent="0.25">
      <c r="B1928" s="4" t="str">
        <f>"  """&amp;A1928&amp;""": {
    ""name"" : """&amp;SUBSTITUTE(F1928,"""","\""")&amp;""",
    ""latitude"" : "&amp;IF(D1928&lt;&gt;"",LEFT(D1928,2)&amp;"."&amp;RIGHT(D1928,LEN(D1928)-2),"0")&amp;",
    ""longitude"" : "&amp;IF(E1928&lt;&gt;"",LEFT(E1928,1)&amp;"."&amp;RIGHT(E1928,LEN(E1928)-1),"0")&amp;","&amp;"
    ""image"" : """&amp;N1928&amp;"""
  },"</f>
        <v xml:space="preserve">  "": {
    "name" : "Noorderparkbad",
    "latitude" : 52.398744,
    "longitude" : 4.918428,
    "image" : "https://lh3.ggpht.com/F-XsgJaCdikLbNQ6QUFWKl-FgSTiZ4F9Ydp3k7IjKEuoKwhDnuMaC_b8zzwYLGzoLQoEGzUgL9TT7aTaz4s"
  },</v>
      </c>
      <c r="C1928" s="4">
        <v>36848677</v>
      </c>
      <c r="D1928" s="5">
        <v>52398744</v>
      </c>
      <c r="E1928" s="5">
        <v>4918428</v>
      </c>
      <c r="F1928" s="4" t="s">
        <v>13509</v>
      </c>
      <c r="G1928" s="4" t="s">
        <v>2916</v>
      </c>
      <c r="H1928" s="4" t="s">
        <v>2443</v>
      </c>
      <c r="I1928" s="4" t="s">
        <v>2531</v>
      </c>
      <c r="J1928" s="4" t="s">
        <v>2564</v>
      </c>
      <c r="K1928" s="4" t="s">
        <v>8676</v>
      </c>
      <c r="L1928" s="4">
        <v>5</v>
      </c>
      <c r="M1928" s="4" t="s">
        <v>8677</v>
      </c>
      <c r="N1928" s="4" t="s">
        <v>13510</v>
      </c>
    </row>
    <row r="1929" spans="2:14" s="4" customFormat="1" x14ac:dyDescent="0.25">
      <c r="B1929" s="4" t="str">
        <f>"  """&amp;A1929&amp;""": {
    ""name"" : """&amp;SUBSTITUTE(F1929,"""","\""")&amp;""",
    ""latitude"" : "&amp;IF(D1929&lt;&gt;"",LEFT(D1929,2)&amp;"."&amp;RIGHT(D1929,LEN(D1929)-2),"0")&amp;",
    ""longitude"" : "&amp;IF(E1929&lt;&gt;"",LEFT(E1929,1)&amp;"."&amp;RIGHT(E1929,LEN(E1929)-1),"0")&amp;","&amp;"
    ""image"" : """&amp;N1929&amp;"""
  },"</f>
        <v xml:space="preserve">  "": {
    "name" : "Florapark Art",
    "latitude" : 52.397732,
    "longitude" : 4.919325,
    "image" : "https://lh3.ggpht.com/XciA3ssX3i43FIEatFmbG3QANhJ52_Jneqs2MWNlU717YQ2zjeztxthQelxFOG-psgUzqCGmgh_N2sFRbkcn"
  },</v>
      </c>
      <c r="C1929" s="4">
        <v>873982</v>
      </c>
      <c r="D1929" s="5">
        <v>52397732</v>
      </c>
      <c r="E1929" s="5">
        <v>4919325</v>
      </c>
      <c r="F1929" s="4" t="s">
        <v>8675</v>
      </c>
      <c r="G1929" s="4" t="s">
        <v>2916</v>
      </c>
      <c r="H1929" s="4" t="s">
        <v>2443</v>
      </c>
      <c r="I1929" s="4" t="s">
        <v>2531</v>
      </c>
      <c r="J1929" s="4" t="s">
        <v>2564</v>
      </c>
      <c r="K1929" s="4" t="s">
        <v>8676</v>
      </c>
      <c r="L1929" s="4">
        <v>5</v>
      </c>
      <c r="M1929" s="4" t="s">
        <v>8677</v>
      </c>
      <c r="N1929" s="4" t="s">
        <v>11784</v>
      </c>
    </row>
    <row r="1930" spans="2:14" s="4" customFormat="1" x14ac:dyDescent="0.25">
      <c r="B1930" s="4" t="str">
        <f>"  """&amp;A1930&amp;""": {
    ""name"" : """&amp;SUBSTITUTE(F1930,"""","\""")&amp;""",
    ""latitude"" : "&amp;IF(D1930&lt;&gt;"",LEFT(D1930,2)&amp;"."&amp;RIGHT(D1930,LEN(D1930)-2),"0")&amp;",
    ""longitude"" : "&amp;IF(E1930&lt;&gt;"",LEFT(E1930,1)&amp;"."&amp;RIGHT(E1930,LEN(E1930)-1),"0")&amp;","&amp;"
    ""image"" : """&amp;N1930&amp;"""
  },"</f>
        <v xml:space="preserve">  "": {
    "name" : "The Hand",
    "latitude" : 52.38683,
    "longitude" : 4.908491,
    "image" : "https://lh3.ggpht.com/z84r1btdda7toTufJDnesonZ_Rkge_fRAO2_NR5Le356j0M4nTIczRwcVmA0rV5DPdffH8ksYGN4fp9eXTix"
  },</v>
      </c>
      <c r="C1930" s="4">
        <v>49371617</v>
      </c>
      <c r="D1930" s="5">
        <v>5238683</v>
      </c>
      <c r="E1930" s="5">
        <v>4908491</v>
      </c>
      <c r="F1930" s="4" t="s">
        <v>15076</v>
      </c>
      <c r="G1930" s="4" t="s">
        <v>2916</v>
      </c>
      <c r="H1930" s="4" t="s">
        <v>2443</v>
      </c>
      <c r="I1930" s="4" t="s">
        <v>2531</v>
      </c>
      <c r="J1930" s="4" t="s">
        <v>2564</v>
      </c>
      <c r="K1930" s="4" t="s">
        <v>17139</v>
      </c>
      <c r="L1930" s="4">
        <v>11</v>
      </c>
      <c r="M1930" s="4" t="s">
        <v>17140</v>
      </c>
      <c r="N1930" s="4" t="s">
        <v>15077</v>
      </c>
    </row>
    <row r="1931" spans="2:14" s="4" customFormat="1" x14ac:dyDescent="0.25">
      <c r="B1931" s="4" t="str">
        <f>"  """&amp;A1931&amp;""": {
    ""name"" : """&amp;SUBSTITUTE(F1931,"""","\""")&amp;""",
    ""latitude"" : "&amp;IF(D1931&lt;&gt;"",LEFT(D1931,2)&amp;"."&amp;RIGHT(D1931,LEN(D1931)-2),"0")&amp;",
    ""longitude"" : "&amp;IF(E1931&lt;&gt;"",LEFT(E1931,1)&amp;"."&amp;RIGHT(E1931,LEN(E1931)-1),"0")&amp;","&amp;"
    ""image"" : """&amp;N1931&amp;"""
  },"</f>
        <v xml:space="preserve">  "": {
    "name" : "Florapark Poles",
    "latitude" : 52.392738,
    "longitude" : 4.918465,
    "image" : "https://lh6.ggpht.com/GvNfXQZoCjqeDaIPJUAR9KinGiX2DIYI7T8f_S6kncs7IvGvSrphRyh3YeAgPoBTR-XZ7sRD-svp9c-OW24J"
  },</v>
      </c>
      <c r="C1931" s="4">
        <v>1024523</v>
      </c>
      <c r="D1931" s="5">
        <v>52392738</v>
      </c>
      <c r="E1931" s="5">
        <v>4918465</v>
      </c>
      <c r="F1931" s="4" t="s">
        <v>9461</v>
      </c>
      <c r="G1931" s="4" t="s">
        <v>2916</v>
      </c>
      <c r="H1931" s="4" t="s">
        <v>2443</v>
      </c>
      <c r="I1931" s="4" t="s">
        <v>2531</v>
      </c>
      <c r="J1931" s="4" t="s">
        <v>2564</v>
      </c>
      <c r="K1931" s="4" t="s">
        <v>9462</v>
      </c>
      <c r="L1931" s="4">
        <v>4</v>
      </c>
      <c r="M1931" s="4" t="s">
        <v>9463</v>
      </c>
      <c r="N1931" s="4" t="s">
        <v>11785</v>
      </c>
    </row>
    <row r="1932" spans="2:14" s="4" customFormat="1" x14ac:dyDescent="0.25">
      <c r="B1932" s="4" t="str">
        <f>"  """&amp;A1932&amp;""": {
    ""name"" : """&amp;SUBSTITUTE(F1932,"""","\""")&amp;""",
    ""latitude"" : "&amp;IF(D1932&lt;&gt;"",LEFT(D1932,2)&amp;"."&amp;RIGHT(D1932,LEN(D1932)-2),"0")&amp;",
    ""longitude"" : "&amp;IF(E1932&lt;&gt;"",LEFT(E1932,1)&amp;"."&amp;RIGHT(E1932,LEN(E1932)-1),"0")&amp;","&amp;"
    ""image"" : """&amp;N1932&amp;"""
  },"</f>
        <v xml:space="preserve">  "": {
    "name" : "Twee Emmertjes Water Halen",
    "latitude" : 52.397521,
    "longitude" : 4.91797,
    "image" : "https://lh6.ggpht.com/C0_cZCLIhkJZE9hkIY0g1_awtmL7TV5rguPsVeo-VsMAGgYjx39xD6iWVLfRFtcAXs73TnHDqy6TnsttSmEu"
  },</v>
      </c>
      <c r="C1932" s="4">
        <v>823308</v>
      </c>
      <c r="D1932" s="5">
        <v>52397521</v>
      </c>
      <c r="E1932" s="5">
        <v>491797</v>
      </c>
      <c r="F1932" s="4" t="s">
        <v>8362</v>
      </c>
      <c r="G1932" s="4" t="s">
        <v>2916</v>
      </c>
      <c r="H1932" s="4" t="s">
        <v>2443</v>
      </c>
      <c r="I1932" s="4" t="s">
        <v>2531</v>
      </c>
      <c r="J1932" s="4" t="s">
        <v>2564</v>
      </c>
      <c r="K1932" s="4" t="s">
        <v>8363</v>
      </c>
      <c r="L1932" s="4">
        <v>260</v>
      </c>
      <c r="M1932" s="4" t="s">
        <v>8364</v>
      </c>
      <c r="N1932" s="4" t="s">
        <v>15281</v>
      </c>
    </row>
    <row r="1933" spans="2:14" s="4" customFormat="1" x14ac:dyDescent="0.25">
      <c r="B1933" s="4" t="str">
        <f>"  """&amp;A1933&amp;""": {
    ""name"" : """&amp;SUBSTITUTE(F1933,"""","\""")&amp;""",
    ""latitude"" : "&amp;IF(D1933&lt;&gt;"",LEFT(D1933,2)&amp;"."&amp;RIGHT(D1933,LEN(D1933)-2),"0")&amp;",
    ""longitude"" : "&amp;IF(E1933&lt;&gt;"",LEFT(E1933,1)&amp;"."&amp;RIGHT(E1933,LEN(E1933)-1),"0")&amp;","&amp;"
    ""image"" : """&amp;N1933&amp;"""
  },"</f>
        <v xml:space="preserve">  "": {
    "name" : "Zunderdorp Church",
    "latitude" : 52.406935,
    "longitude" : 4.966737,
    "image" : "https://lh5.ggpht.com/L2Er4AOY3DQFWlKPsZq_kIv_n3zaoW4LwQO6FFCYPjPtJzRotGT1PpkGhgukYWdKLZU-yxls760ytpSJgnI"
  },</v>
      </c>
      <c r="C1933" s="4">
        <v>16128</v>
      </c>
      <c r="D1933" s="5">
        <v>52406935</v>
      </c>
      <c r="E1933" s="5">
        <v>4966737</v>
      </c>
      <c r="F1933" s="4" t="s">
        <v>4801</v>
      </c>
      <c r="G1933" s="4" t="s">
        <v>2916</v>
      </c>
      <c r="H1933" s="4" t="s">
        <v>2443</v>
      </c>
      <c r="I1933" s="4" t="s">
        <v>2531</v>
      </c>
      <c r="J1933" s="4" t="s">
        <v>2657</v>
      </c>
      <c r="K1933" s="4" t="s">
        <v>4802</v>
      </c>
      <c r="L1933" s="4">
        <v>12</v>
      </c>
      <c r="M1933" s="4" t="s">
        <v>4803</v>
      </c>
      <c r="N1933" s="4" t="s">
        <v>15859</v>
      </c>
    </row>
    <row r="1934" spans="2:14" s="4" customFormat="1" x14ac:dyDescent="0.25">
      <c r="B1934" s="4" t="str">
        <f>"  """&amp;A1934&amp;""": {
    ""name"" : """&amp;SUBSTITUTE(F1934,"""","\""")&amp;""",
    ""latitude"" : "&amp;IF(D1934&lt;&gt;"",LEFT(D1934,2)&amp;"."&amp;RIGHT(D1934,LEN(D1934)-2),"0")&amp;",
    ""longitude"" : "&amp;IF(E1934&lt;&gt;"",LEFT(E1934,1)&amp;"."&amp;RIGHT(E1934,LEN(E1934)-1),"0")&amp;","&amp;"
    ""image"" : """&amp;N1934&amp;"""
  },"</f>
        <v xml:space="preserve">  "": {
    "name" : "Garden Squared Sculpture",
    "latitude" : 52.413605,
    "longitude" : 4.973196,
    "image" : "https://lh6.ggpht.com/kGWOTV1AMGb9Rpmzs7EbSCyLQqyXvf46ivk3TRy6xa9_b5WYBnMXIv1SwuQ6skSCjDG0N3AORRtdzcmYF2aq"
  },</v>
      </c>
      <c r="C1934" s="4">
        <v>1008421</v>
      </c>
      <c r="D1934" s="5">
        <v>52413605</v>
      </c>
      <c r="E1934" s="5">
        <v>4973196</v>
      </c>
      <c r="F1934" s="4" t="s">
        <v>9378</v>
      </c>
      <c r="G1934" s="4" t="s">
        <v>2916</v>
      </c>
      <c r="H1934" s="4" t="s">
        <v>2443</v>
      </c>
      <c r="I1934" s="4" t="s">
        <v>2531</v>
      </c>
      <c r="J1934" s="4" t="s">
        <v>2657</v>
      </c>
      <c r="K1934" s="4" t="s">
        <v>9379</v>
      </c>
      <c r="L1934" s="4">
        <v>7</v>
      </c>
      <c r="M1934" s="4" t="s">
        <v>9380</v>
      </c>
      <c r="N1934" s="4" t="s">
        <v>11903</v>
      </c>
    </row>
    <row r="1935" spans="2:14" s="4" customFormat="1" x14ac:dyDescent="0.25">
      <c r="B1935" s="4" t="str">
        <f>"  """&amp;A1935&amp;""": {
    ""name"" : """&amp;SUBSTITUTE(F1935,"""","\""")&amp;""",
    ""latitude"" : "&amp;IF(D1935&lt;&gt;"",LEFT(D1935,2)&amp;"."&amp;RIGHT(D1935,LEN(D1935)-2),"0")&amp;",
    ""longitude"" : "&amp;IF(E1935&lt;&gt;"",LEFT(E1935,1)&amp;"."&amp;RIGHT(E1935,LEN(E1935)-1),"0")&amp;","&amp;"
    ""image"" : """&amp;N1935&amp;"""
  },"</f>
        <v xml:space="preserve">  "": {
    "name" : "De Zonnewijzer",
    "latitude" : 52.389691,
    "longitude" : 4.970881,
    "image" : "https://lh4.ggpht.com/G5EG2iVdAfwVAYmoy_5VCquk-dKSTT1unZByflO1UK_MqG0BspYcBOaPnn2YQBD1GKZ5A5mYSepRzVGLO9kbhQ"
  },</v>
      </c>
      <c r="C1935" s="4">
        <v>246021</v>
      </c>
      <c r="D1935" s="5">
        <v>52389691</v>
      </c>
      <c r="E1935" s="5">
        <v>4970881</v>
      </c>
      <c r="F1935" s="4" t="s">
        <v>6489</v>
      </c>
      <c r="G1935" s="4" t="s">
        <v>2916</v>
      </c>
      <c r="H1935" s="4" t="s">
        <v>2443</v>
      </c>
      <c r="I1935" s="4" t="s">
        <v>2531</v>
      </c>
      <c r="J1935" s="4" t="s">
        <v>2657</v>
      </c>
      <c r="K1935" s="4" t="s">
        <v>6490</v>
      </c>
      <c r="L1935" s="4">
        <v>20</v>
      </c>
      <c r="M1935" s="4" t="s">
        <v>6491</v>
      </c>
      <c r="N1935" s="4" t="s">
        <v>11415</v>
      </c>
    </row>
    <row r="1936" spans="2:14" s="4" customFormat="1" x14ac:dyDescent="0.25">
      <c r="B1936" s="4" t="str">
        <f>"  """&amp;A1936&amp;""": {
    ""name"" : """&amp;SUBSTITUTE(F1936,"""","\""")&amp;""",
    ""latitude"" : "&amp;IF(D1936&lt;&gt;"",LEFT(D1936,2)&amp;"."&amp;RIGHT(D1936,LEN(D1936)-2),"0")&amp;",
    ""longitude"" : "&amp;IF(E1936&lt;&gt;"",LEFT(E1936,1)&amp;"."&amp;RIGHT(E1936,LEN(E1936)-1),"0")&amp;","&amp;"
    ""image"" : """&amp;N1936&amp;"""
  },"</f>
        <v xml:space="preserve">  "": {
    "name" : "Church Holysloot",
    "latitude" : 52.41316,
    "longitude" : 5.024796,
    "image" : "https://lh6.ggpht.com/FYFNPU8Gg0fGZd4FkZHqH8oS9fxD-arkthkB1k1qWi6i-P4tr__GB7hKEDPccjIn1LN35vvAgpMkeUTo3fHroA"
  },</v>
      </c>
      <c r="C1936" s="4">
        <v>1060424</v>
      </c>
      <c r="D1936" s="5">
        <v>5241316</v>
      </c>
      <c r="E1936" s="5">
        <v>5024796</v>
      </c>
      <c r="F1936" s="4" t="s">
        <v>9616</v>
      </c>
      <c r="G1936" s="4" t="s">
        <v>2916</v>
      </c>
      <c r="H1936" s="4" t="s">
        <v>2443</v>
      </c>
      <c r="I1936" s="4" t="s">
        <v>2531</v>
      </c>
      <c r="J1936" s="4" t="s">
        <v>2657</v>
      </c>
      <c r="K1936" s="4" t="s">
        <v>9617</v>
      </c>
      <c r="L1936" s="4">
        <v>7</v>
      </c>
      <c r="M1936" s="4" t="s">
        <v>9618</v>
      </c>
      <c r="N1936" s="4" t="s">
        <v>10965</v>
      </c>
    </row>
    <row r="1937" spans="2:14" s="4" customFormat="1" x14ac:dyDescent="0.25">
      <c r="B1937" s="4" t="str">
        <f>"  """&amp;A1937&amp;""": {
    ""name"" : """&amp;SUBSTITUTE(F1937,"""","\""")&amp;""",
    ""latitude"" : "&amp;IF(D1937&lt;&gt;"",LEFT(D1937,2)&amp;"."&amp;RIGHT(D1937,LEN(D1937)-2),"0")&amp;",
    ""longitude"" : "&amp;IF(E1937&lt;&gt;"",LEFT(E1937,1)&amp;"."&amp;RIGHT(E1937,LEN(E1937)-1),"0")&amp;","&amp;"
    ""image"" : """&amp;N1937&amp;"""
  },"</f>
        <v xml:space="preserve">  "": {
    "name" : "Eendracht Doet Cleyne Saecken Bloeyen",
    "latitude" : 52.392956,
    "longitude" : 4.993155,
    "image" : "https://lh5.ggpht.com/UdrxHVURrtt-LJkhWKVywlSF2Suy-GKUP6pag0tHfoCdyfSTHdAHcrIao9zbTqfFFCSUx44UDGEiMv92Mm1_"
  },</v>
      </c>
      <c r="C1937" s="4">
        <v>412952</v>
      </c>
      <c r="D1937" s="5">
        <v>52392956</v>
      </c>
      <c r="E1937" s="5">
        <v>4993155</v>
      </c>
      <c r="F1937" s="4" t="s">
        <v>11598</v>
      </c>
      <c r="G1937" s="4" t="s">
        <v>2916</v>
      </c>
      <c r="H1937" s="4" t="s">
        <v>2443</v>
      </c>
      <c r="I1937" s="4" t="s">
        <v>2531</v>
      </c>
      <c r="J1937" s="4" t="s">
        <v>2657</v>
      </c>
      <c r="K1937" s="4" t="s">
        <v>3220</v>
      </c>
      <c r="L1937" s="4">
        <v>59</v>
      </c>
      <c r="M1937" s="4" t="s">
        <v>3221</v>
      </c>
      <c r="N1937" s="4" t="s">
        <v>11599</v>
      </c>
    </row>
    <row r="1938" spans="2:14" s="4" customFormat="1" x14ac:dyDescent="0.25">
      <c r="B1938" s="4" t="str">
        <f>"  """&amp;A1938&amp;""": {
    ""name"" : """&amp;SUBSTITUTE(F1938,"""","\""")&amp;""",
    ""latitude"" : "&amp;IF(D1938&lt;&gt;"",LEFT(D1938,2)&amp;"."&amp;RIGHT(D1938,LEN(D1938)-2),"0")&amp;",
    ""longitude"" : "&amp;IF(E1938&lt;&gt;"",LEFT(E1938,1)&amp;"."&amp;RIGHT(E1938,LEN(E1938)-1),"0")&amp;","&amp;"
    ""image"" : """&amp;N1938&amp;"""
  },"</f>
        <v xml:space="preserve">  "": {
    "name" : "Fietsknooppunt 46",
    "latitude" : 52.380315,
    "longitude" : 4.97232,
    "image" : "https://lh3.googleusercontent.com/g1EOaGhTkrOsAHtJYGZCewtTJR3FDVFdImo4NPDyrgembjLSB7FxycUCJVHSJMJ9bCoYpp0-AhklZd5Qj0BA"
  },</v>
      </c>
      <c r="C1938" s="4">
        <v>49324593</v>
      </c>
      <c r="D1938" s="5">
        <v>52380315</v>
      </c>
      <c r="E1938" s="5">
        <v>497232</v>
      </c>
      <c r="F1938" s="4" t="s">
        <v>11716</v>
      </c>
      <c r="G1938" s="4" t="s">
        <v>2916</v>
      </c>
      <c r="H1938" s="4" t="s">
        <v>2443</v>
      </c>
      <c r="I1938" s="4" t="s">
        <v>2531</v>
      </c>
      <c r="J1938" s="4" t="s">
        <v>2657</v>
      </c>
      <c r="K1938" s="4" t="s">
        <v>6769</v>
      </c>
      <c r="L1938" s="4">
        <v>1</v>
      </c>
      <c r="M1938" s="4" t="s">
        <v>16937</v>
      </c>
      <c r="N1938" s="4" t="s">
        <v>11717</v>
      </c>
    </row>
    <row r="1939" spans="2:14" s="4" customFormat="1" x14ac:dyDescent="0.25">
      <c r="B1939" s="4" t="str">
        <f>"  """&amp;A1939&amp;""": {
    ""name"" : """&amp;SUBSTITUTE(F1939,"""","\""")&amp;""",
    ""latitude"" : "&amp;IF(D1939&lt;&gt;"",LEFT(D1939,2)&amp;"."&amp;RIGHT(D1939,LEN(D1939)-2),"0")&amp;",
    ""longitude"" : "&amp;IF(E1939&lt;&gt;"",LEFT(E1939,1)&amp;"."&amp;RIGHT(E1939,LEN(E1939)-1),"0")&amp;","&amp;"
    ""image"" : """&amp;N1939&amp;"""
  },"</f>
        <v xml:space="preserve">  "": {
    "name" : "Noorder Ij Zeedijk",
    "latitude" : 52.374286,
    "longitude" : 4.9838,
    "image" : "https://lh3.googleusercontent.com/p5QThGvtDJksTB4ASt3Rb67DdNvcniVuV9GGjX1-sQ1Hcff9ZG78RacLe3nunFc8stEGIP7TCAMZU6gHw-9lDw"
  },</v>
      </c>
      <c r="C1939" s="4">
        <v>49413555</v>
      </c>
      <c r="D1939" s="5">
        <v>52374286</v>
      </c>
      <c r="E1939" s="5">
        <v>49838</v>
      </c>
      <c r="F1939" s="4" t="s">
        <v>13506</v>
      </c>
      <c r="G1939" s="4" t="s">
        <v>2916</v>
      </c>
      <c r="H1939" s="4" t="s">
        <v>2443</v>
      </c>
      <c r="I1939" s="4" t="s">
        <v>2531</v>
      </c>
      <c r="J1939" s="4" t="s">
        <v>2657</v>
      </c>
      <c r="K1939" s="4" t="s">
        <v>6769</v>
      </c>
      <c r="L1939" s="4">
        <v>22</v>
      </c>
      <c r="M1939" s="4" t="s">
        <v>16937</v>
      </c>
      <c r="N1939" s="4" t="s">
        <v>13507</v>
      </c>
    </row>
    <row r="1940" spans="2:14" s="4" customFormat="1" x14ac:dyDescent="0.25">
      <c r="B1940" s="4" t="str">
        <f>"  """&amp;A1940&amp;""": {
    ""name"" : """&amp;SUBSTITUTE(F1940,"""","\""")&amp;""",
    ""latitude"" : "&amp;IF(D1940&lt;&gt;"",LEFT(D1940,2)&amp;"."&amp;RIGHT(D1940,LEN(D1940)-2),"0")&amp;",
    ""longitude"" : "&amp;IF(E1940&lt;&gt;"",LEFT(E1940,1)&amp;"."&amp;RIGHT(E1940,LEN(E1940)-1),"0")&amp;","&amp;"
    ""image"" : """&amp;N1940&amp;"""
  },"</f>
        <v xml:space="preserve">  "": {
    "name" : "Music Chapel Durgerdam",
    "latitude" : 52.377306,
    "longitude" : 4.988283,
    "image" : "https://lh5.ggpht.com/GZrw3kUFj5EuqrzrW16loMSJTmxl6-9rZ7JkMuzf8uSH1eDf4acGJ31ZPzgclfh6d4vZW2tkseIGUTGdVKs"
  },</v>
      </c>
      <c r="C1940" s="4">
        <v>968280</v>
      </c>
      <c r="D1940" s="5">
        <v>52377306</v>
      </c>
      <c r="E1940" s="5">
        <v>4988283</v>
      </c>
      <c r="F1940" s="4" t="s">
        <v>9177</v>
      </c>
      <c r="G1940" s="4" t="s">
        <v>2916</v>
      </c>
      <c r="H1940" s="4" t="s">
        <v>2443</v>
      </c>
      <c r="I1940" s="4" t="s">
        <v>2531</v>
      </c>
      <c r="J1940" s="4" t="s">
        <v>2657</v>
      </c>
      <c r="K1940" s="4" t="s">
        <v>6769</v>
      </c>
      <c r="L1940" s="4">
        <v>64</v>
      </c>
      <c r="M1940" s="4" t="s">
        <v>9178</v>
      </c>
      <c r="N1940" s="4" t="s">
        <v>13373</v>
      </c>
    </row>
    <row r="1941" spans="2:14" s="4" customFormat="1" x14ac:dyDescent="0.25">
      <c r="B1941" s="4" t="str">
        <f>"  """&amp;A1941&amp;""": {
    ""name"" : """&amp;SUBSTITUTE(F1941,"""","\""")&amp;""",
    ""latitude"" : "&amp;IF(D1941&lt;&gt;"",LEFT(D1941,2)&amp;"."&amp;RIGHT(D1941,LEN(D1941)-2),"0")&amp;",
    ""longitude"" : "&amp;IF(E1941&lt;&gt;"",LEFT(E1941,1)&amp;"."&amp;RIGHT(E1941,LEN(E1941)-1),"0")&amp;","&amp;"
    ""image"" : """&amp;N1941&amp;"""
  },"</f>
        <v xml:space="preserve">  "": {
    "name" : "Schandpaal Durgerdam",
    "latitude" : 52.377435,
    "longitude" : 4.988796,
    "image" : "https://lh4.ggpht.com/KYhnV3DhqlrzJkjIapTcd03RpDTE5zAaAUPF_Yn9nHf6F3fzLgqyZfmdUkafwQNQk6YFXHWdZSWYb1CBwWc"
  },</v>
      </c>
      <c r="C1941" s="4">
        <v>388883</v>
      </c>
      <c r="D1941" s="5">
        <v>52377435</v>
      </c>
      <c r="E1941" s="5">
        <v>4988796</v>
      </c>
      <c r="F1941" s="4" t="s">
        <v>6768</v>
      </c>
      <c r="G1941" s="4" t="s">
        <v>2916</v>
      </c>
      <c r="H1941" s="4" t="s">
        <v>2443</v>
      </c>
      <c r="I1941" s="4" t="s">
        <v>2531</v>
      </c>
      <c r="J1941" s="4" t="s">
        <v>2657</v>
      </c>
      <c r="K1941" s="4" t="s">
        <v>6769</v>
      </c>
      <c r="L1941" s="4">
        <v>73</v>
      </c>
      <c r="M1941" s="4">
        <v>1026</v>
      </c>
      <c r="N1941" s="4" t="s">
        <v>14320</v>
      </c>
    </row>
    <row r="1942" spans="2:14" s="4" customFormat="1" x14ac:dyDescent="0.25">
      <c r="B1942" s="4" t="str">
        <f>"  """&amp;A1942&amp;""": {
    ""name"" : """&amp;SUBSTITUTE(F1942,"""","\""")&amp;""",
    ""latitude"" : "&amp;IF(D1942&lt;&gt;"",LEFT(D1942,2)&amp;"."&amp;RIGHT(D1942,LEN(D1942)-2),"0")&amp;",
    ""longitude"" : "&amp;IF(E1942&lt;&gt;"",LEFT(E1942,1)&amp;"."&amp;RIGHT(E1942,LEN(E1942)-1),"0")&amp;","&amp;"
    ""image"" : """&amp;N1942&amp;"""
  },"</f>
        <v xml:space="preserve">  "": {
    "name" : "Kapel Durgerdam",
    "latitude" : 52.377548,
    "longitude" : 4.990753,
    "image" : "https://lh3.ggpht.com/Mr28tStsZw6AJeSxpkrQMALAITO-_RtFEGk7-rpeirPzS4Wqp5cJUFu0_uv5rkEK0A_iAb467qX2GULUz5MW"
  },</v>
      </c>
      <c r="C1942" s="4">
        <v>1182630</v>
      </c>
      <c r="D1942" s="5">
        <v>52377548</v>
      </c>
      <c r="E1942" s="5">
        <v>4990753</v>
      </c>
      <c r="F1942" s="4" t="s">
        <v>12612</v>
      </c>
      <c r="G1942" s="4" t="s">
        <v>2916</v>
      </c>
      <c r="H1942" s="4" t="s">
        <v>2443</v>
      </c>
      <c r="I1942" s="4" t="s">
        <v>2531</v>
      </c>
      <c r="J1942" s="4" t="s">
        <v>2657</v>
      </c>
      <c r="K1942" s="4" t="s">
        <v>6769</v>
      </c>
      <c r="L1942" s="4">
        <v>101</v>
      </c>
      <c r="M1942" s="4" t="s">
        <v>16537</v>
      </c>
      <c r="N1942" s="4" t="s">
        <v>12613</v>
      </c>
    </row>
    <row r="1943" spans="2:14" s="4" customFormat="1" x14ac:dyDescent="0.25">
      <c r="B1943" s="4" t="str">
        <f>"  """&amp;A1943&amp;""": {
    ""name"" : """&amp;SUBSTITUTE(F1943,"""","\""")&amp;""",
    ""latitude"" : "&amp;IF(D1943&lt;&gt;"",LEFT(D1943,2)&amp;"."&amp;RIGHT(D1943,LEN(D1943)-2),"0")&amp;",
    ""longitude"" : "&amp;IF(E1943&lt;&gt;"",LEFT(E1943,1)&amp;"."&amp;RIGHT(E1943,LEN(E1943)-1),"0")&amp;","&amp;"
    ""image"" : """&amp;N1943&amp;"""
  },"</f>
        <v xml:space="preserve">  "": {
    "name" : "Little Building In The Dyke",
    "latitude" : 52.373908,
    "longitude" : 4.980494,
    "image" : "https://lh3.googleusercontent.com/c7QrouHImUsyPBhR2zyuPGHXvt7q6nVtCj9NBb98JmXVf_pbkYpOKOghyiwVD4bl79kNtYp3KnyypOiNPIw"
  },</v>
      </c>
      <c r="C1943" s="4">
        <v>49413568</v>
      </c>
      <c r="D1943" s="5">
        <v>52373908</v>
      </c>
      <c r="E1943" s="5">
        <v>4980494</v>
      </c>
      <c r="F1943" s="4" t="s">
        <v>12934</v>
      </c>
      <c r="G1943" s="4" t="s">
        <v>2916</v>
      </c>
      <c r="H1943" s="4" t="s">
        <v>2443</v>
      </c>
      <c r="I1943" s="4" t="s">
        <v>2531</v>
      </c>
      <c r="J1943" s="4" t="s">
        <v>2657</v>
      </c>
      <c r="K1943" s="4" t="s">
        <v>6769</v>
      </c>
      <c r="L1943" s="4">
        <v>1012</v>
      </c>
      <c r="M1943" s="4">
        <v>1026</v>
      </c>
      <c r="N1943" s="4" t="s">
        <v>12935</v>
      </c>
    </row>
    <row r="1944" spans="2:14" s="4" customFormat="1" x14ac:dyDescent="0.25">
      <c r="B1944" s="4" t="str">
        <f>"  """&amp;A1944&amp;""": {
    ""name"" : """&amp;SUBSTITUTE(F1944,"""","\""")&amp;""",
    ""latitude"" : "&amp;IF(D1944&lt;&gt;"",LEFT(D1944,2)&amp;"."&amp;RIGHT(D1944,LEN(D1944)-2),"0")&amp;",
    ""longitude"" : "&amp;IF(E1944&lt;&gt;"",LEFT(E1944,1)&amp;"."&amp;RIGHT(E1944,LEN(E1944)-1),"0")&amp;","&amp;"
    ""image"" : """&amp;N1944&amp;"""
  },"</f>
        <v xml:space="preserve">  "": {
    "name" : "Military Bunker",
    "latitude" : 52.389466,
    "longitude" : 5.002142,
    "image" : "https://lh3.googleusercontent.com/X4qUvC08CjO_R5hNI9Zo2ptQUG14jHdJbfiLEe9vfZMmOXxblymdfQx7NXM3hfLr4cdps3RVm49b_oeQygR0gw"
  },</v>
      </c>
      <c r="C1944" s="4">
        <v>49429563</v>
      </c>
      <c r="D1944" s="5">
        <v>52389466</v>
      </c>
      <c r="E1944" s="5">
        <v>5002142</v>
      </c>
      <c r="F1944" s="4" t="s">
        <v>13160</v>
      </c>
      <c r="G1944" s="4" t="s">
        <v>2916</v>
      </c>
      <c r="H1944" s="4" t="s">
        <v>2443</v>
      </c>
      <c r="I1944" s="4" t="s">
        <v>2531</v>
      </c>
      <c r="J1944" s="4" t="s">
        <v>2657</v>
      </c>
      <c r="K1944" s="4" t="s">
        <v>17255</v>
      </c>
      <c r="L1944" s="4">
        <v>20</v>
      </c>
      <c r="M1944" s="4" t="s">
        <v>17260</v>
      </c>
      <c r="N1944" s="4" t="s">
        <v>13161</v>
      </c>
    </row>
    <row r="1945" spans="2:14" s="4" customFormat="1" x14ac:dyDescent="0.25">
      <c r="B1945" s="4" t="str">
        <f>"  """&amp;A1945&amp;""": {
    ""name"" : """&amp;SUBSTITUTE(F1945,"""","\""")&amp;""",
    ""latitude"" : "&amp;IF(D1945&lt;&gt;"",LEFT(D1945,2)&amp;"."&amp;RIGHT(D1945,LEN(D1945)-2),"0")&amp;",
    ""longitude"" : "&amp;IF(E1945&lt;&gt;"",LEFT(E1945,1)&amp;"."&amp;RIGHT(E1945,LEN(E1945)-1),"0")&amp;","&amp;"
    ""image"" : """&amp;N1945&amp;"""
  },"</f>
        <v xml:space="preserve">  "": {
    "name" : "Info Board Bird Spot Place",
    "latitude" : 52.381955,
    "longitude" : 5.002775,
    "image" : "https://lh3.googleusercontent.com/WH8G5aM2cX2yQqXfbItyyY98FMCrhuIhZjTKdAme-43TBHZX5IwmToWwza32IHbzELVKGfKSbtw5-vj1LKk2"
  },</v>
      </c>
      <c r="C1945" s="4">
        <v>49429559</v>
      </c>
      <c r="D1945" s="5">
        <v>52381955</v>
      </c>
      <c r="E1945" s="5">
        <v>5002775</v>
      </c>
      <c r="F1945" s="4" t="s">
        <v>12468</v>
      </c>
      <c r="G1945" s="4" t="s">
        <v>2916</v>
      </c>
      <c r="H1945" s="4" t="s">
        <v>2443</v>
      </c>
      <c r="I1945" s="4" t="s">
        <v>2531</v>
      </c>
      <c r="J1945" s="4" t="s">
        <v>2657</v>
      </c>
      <c r="K1945" s="4" t="s">
        <v>17255</v>
      </c>
      <c r="L1945" s="4">
        <v>51</v>
      </c>
      <c r="M1945" s="4" t="s">
        <v>17256</v>
      </c>
      <c r="N1945" s="4" t="s">
        <v>12469</v>
      </c>
    </row>
    <row r="1946" spans="2:14" s="4" customFormat="1" x14ac:dyDescent="0.25">
      <c r="B1946" s="4" t="str">
        <f>"  """&amp;A1946&amp;""": {
    ""name"" : """&amp;SUBSTITUTE(F1946,"""","\""")&amp;""",
    ""latitude"" : "&amp;IF(D1946&lt;&gt;"",LEFT(D1946,2)&amp;"."&amp;RIGHT(D1946,LEN(D1946)-2),"0")&amp;",
    ""longitude"" : "&amp;IF(E1946&lt;&gt;"",LEFT(E1946,1)&amp;"."&amp;RIGHT(E1946,LEN(E1946)-1),"0")&amp;","&amp;"
    ""image"" : """&amp;N1946&amp;"""
  },"</f>
        <v xml:space="preserve">  "": {
    "name" : "Ophaalbrug",
    "latitude" : 52.387941,
    "longitude" : 4.985227,
    "image" : "https://lh3.googleusercontent.com/8L-qVXZ8qnRwzvD1r_-40pPF5TQb_EnDB-N4VmMB0N0-578UXvO5KF9gzEtIL8L04aefxhUF0EdCKlt_xwQ"
  },</v>
      </c>
      <c r="C1946" s="4">
        <v>49413571</v>
      </c>
      <c r="D1946" s="5">
        <v>52387941</v>
      </c>
      <c r="E1946" s="5">
        <v>4985227</v>
      </c>
      <c r="F1946" s="4" t="s">
        <v>9439</v>
      </c>
      <c r="G1946" s="4" t="s">
        <v>2916</v>
      </c>
      <c r="H1946" s="4" t="s">
        <v>2443</v>
      </c>
      <c r="I1946" s="4" t="s">
        <v>2531</v>
      </c>
      <c r="J1946" s="4" t="s">
        <v>2657</v>
      </c>
      <c r="K1946" s="4" t="s">
        <v>3168</v>
      </c>
      <c r="L1946" s="4">
        <v>76</v>
      </c>
      <c r="M1946" s="4">
        <v>1026</v>
      </c>
      <c r="N1946" s="4" t="s">
        <v>13660</v>
      </c>
    </row>
    <row r="1947" spans="2:14" s="4" customFormat="1" x14ac:dyDescent="0.25">
      <c r="B1947" s="4" t="str">
        <f>"  """&amp;A1947&amp;""": {
    ""name"" : """&amp;SUBSTITUTE(F1947,"""","\""")&amp;""",
    ""latitude"" : "&amp;IF(D1947&lt;&gt;"",LEFT(D1947,2)&amp;"."&amp;RIGHT(D1947,LEN(D1947)-2),"0")&amp;",
    ""longitude"" : "&amp;IF(E1947&lt;&gt;"",LEFT(E1947,1)&amp;"."&amp;RIGHT(E1947,LEN(E1947)-1),"0")&amp;","&amp;"
    ""image"" : """&amp;N1947&amp;"""
  },"</f>
        <v xml:space="preserve">  "": {
    "name" : "Brug Ransdorp",
    "latitude" : 52.390671,
    "longitude" : 4.995267,
    "image" : "https://lh3.ggpht.com/daYLB2LAKzoGsuMFuynnz_-r0sQM62CtpWr_J8Zi0TDcX45aHNlP5emDPEsJMTytF1G-edz3HqYiXZiw2aZd"
  },</v>
      </c>
      <c r="C1947" s="4">
        <v>49429573</v>
      </c>
      <c r="D1947" s="5">
        <v>52390671</v>
      </c>
      <c r="E1947" s="5">
        <v>4995267</v>
      </c>
      <c r="F1947" s="4" t="s">
        <v>10782</v>
      </c>
      <c r="G1947" s="4" t="s">
        <v>2916</v>
      </c>
      <c r="H1947" s="4" t="s">
        <v>2443</v>
      </c>
      <c r="I1947" s="4" t="s">
        <v>2531</v>
      </c>
      <c r="J1947" s="4" t="s">
        <v>2657</v>
      </c>
      <c r="K1947" s="4" t="s">
        <v>3168</v>
      </c>
      <c r="L1947" s="4">
        <v>88</v>
      </c>
      <c r="M1947" s="4">
        <v>1028</v>
      </c>
      <c r="N1947" s="4" t="s">
        <v>10783</v>
      </c>
    </row>
    <row r="1948" spans="2:14" s="4" customFormat="1" x14ac:dyDescent="0.25">
      <c r="B1948" s="4" t="str">
        <f>"  """&amp;A1948&amp;""": {
    ""name"" : """&amp;SUBSTITUTE(F1948,"""","\""")&amp;""",
    ""latitude"" : "&amp;IF(D1948&lt;&gt;"",LEFT(D1948,2)&amp;"."&amp;RIGHT(D1948,LEN(D1948)-2),"0")&amp;",
    ""longitude"" : "&amp;IF(E1948&lt;&gt;"",LEFT(E1948,1)&amp;"."&amp;RIGHT(E1948,LEN(E1948)-1),"0")&amp;","&amp;"
    ""image"" : """&amp;N1948&amp;"""
  },"</f>
        <v xml:space="preserve">  "": {
    "name" : "Steel Horse Art",
    "latitude" : 52.38427,
    "longitude" : 4.97892,
    "image" : "https://lh4.ggpht.com/-bBdlMYTScc6RrEoO3hgdQnlNVIVf2wi8M7QfNFcGk5sWW-JWcw-yHC1MrTe5BLPlsBB_0ClLMLRsUz2w03xdg"
  },</v>
      </c>
      <c r="C1948" s="4">
        <v>49413561</v>
      </c>
      <c r="D1948" s="5">
        <v>5238427</v>
      </c>
      <c r="E1948" s="5">
        <v>497892</v>
      </c>
      <c r="F1948" s="4" t="s">
        <v>14841</v>
      </c>
      <c r="G1948" s="4" t="s">
        <v>2916</v>
      </c>
      <c r="H1948" s="4" t="s">
        <v>2443</v>
      </c>
      <c r="I1948" s="4" t="s">
        <v>2531</v>
      </c>
      <c r="J1948" s="4" t="s">
        <v>2657</v>
      </c>
      <c r="K1948" s="4" t="s">
        <v>3168</v>
      </c>
      <c r="L1948" s="4" t="s">
        <v>17209</v>
      </c>
      <c r="M1948" s="4" t="s">
        <v>3169</v>
      </c>
      <c r="N1948" s="4" t="s">
        <v>14842</v>
      </c>
    </row>
    <row r="1949" spans="2:14" s="4" customFormat="1" x14ac:dyDescent="0.25">
      <c r="B1949" s="4" t="str">
        <f>"  """&amp;A1949&amp;""": {
    ""name"" : """&amp;SUBSTITUTE(F1949,"""","\""")&amp;""",
    ""latitude"" : "&amp;IF(D1949&lt;&gt;"",LEFT(D1949,2)&amp;"."&amp;RIGHT(D1949,LEN(D1949)-2),"0")&amp;",
    ""longitude"" : "&amp;IF(E1949&lt;&gt;"",LEFT(E1949,1)&amp;"."&amp;RIGHT(E1949,LEN(E1949)-1),"0")&amp;","&amp;"
    ""image"" : """&amp;N1949&amp;"""
  },"</f>
        <v xml:space="preserve">  "": {
    "name" : "Oranje Sluizen Sign",
    "latitude" : 52.381896,
    "longitude" : 4.960942,
    "image" : "https://lh3.googleusercontent.com/hyv3OjFmaEJFtRSLZ4Bhz443Y_ok2jBAJHjjadGWg5T4HrcU6FxXWxRbZEVtu_ws9bHoXASwG_V3akkMT3oe"
  },</v>
      </c>
      <c r="C1949" s="4">
        <v>49333761</v>
      </c>
      <c r="D1949" s="5">
        <v>52381896</v>
      </c>
      <c r="E1949" s="5">
        <v>4960942</v>
      </c>
      <c r="F1949" s="4" t="s">
        <v>13666</v>
      </c>
      <c r="G1949" s="4" t="s">
        <v>2916</v>
      </c>
      <c r="H1949" s="4" t="s">
        <v>2443</v>
      </c>
      <c r="I1949" s="4" t="s">
        <v>2531</v>
      </c>
      <c r="J1949" s="4" t="s">
        <v>2657</v>
      </c>
      <c r="K1949" s="4" t="s">
        <v>3589</v>
      </c>
      <c r="L1949" s="4">
        <v>54</v>
      </c>
      <c r="M1949" s="4" t="s">
        <v>3590</v>
      </c>
      <c r="N1949" s="4" t="s">
        <v>13667</v>
      </c>
    </row>
    <row r="1950" spans="2:14" s="4" customFormat="1" x14ac:dyDescent="0.25">
      <c r="B1950" s="4" t="str">
        <f>"  """&amp;A1950&amp;""": {
    ""name"" : """&amp;SUBSTITUTE(F1950,"""","\""")&amp;""",
    ""latitude"" : "&amp;IF(D1950&lt;&gt;"",LEFT(D1950,2)&amp;"."&amp;RIGHT(D1950,LEN(D1950)-2),"0")&amp;",
    ""longitude"" : "&amp;IF(E1950&lt;&gt;"",LEFT(E1950,1)&amp;"."&amp;RIGHT(E1950,LEN(E1950)-1),"0")&amp;","&amp;"
    ""image"" : """&amp;N1950&amp;"""
  },"</f>
        <v xml:space="preserve">  "": {
    "name" : "Old School Bridge",
    "latitude" : 52.420086,
    "longitude" : 5.024303,
    "image" : "https://lh3.googleusercontent.com/awsCV8GdlINLBt-rVgrCtMB5-NyFXYUKmvPU2ZO3DY-GYjqu_nqXCPYAcjr8rcPEtIxhmYckS9wwJ8vjQ6Nq"
  },</v>
      </c>
      <c r="C1950" s="4">
        <v>49633879</v>
      </c>
      <c r="D1950" s="5">
        <v>52420086</v>
      </c>
      <c r="E1950" s="5">
        <v>5024303</v>
      </c>
      <c r="F1950" s="4" t="s">
        <v>13584</v>
      </c>
      <c r="G1950" s="4" t="s">
        <v>2916</v>
      </c>
      <c r="H1950" s="4" t="s">
        <v>2443</v>
      </c>
      <c r="I1950" s="4" t="s">
        <v>2531</v>
      </c>
      <c r="J1950" s="4" t="s">
        <v>2657</v>
      </c>
      <c r="K1950" s="4" t="s">
        <v>17306</v>
      </c>
      <c r="L1950" s="4">
        <v>32</v>
      </c>
      <c r="M1950" s="4" t="s">
        <v>17307</v>
      </c>
      <c r="N1950" s="4" t="s">
        <v>13585</v>
      </c>
    </row>
    <row r="1951" spans="2:14" s="4" customFormat="1" x14ac:dyDescent="0.25">
      <c r="B1951" s="4" t="str">
        <f>"  """&amp;A1951&amp;""": {
    ""name"" : """&amp;SUBSTITUTE(F1951,"""","\""")&amp;""",
    ""latitude"" : "&amp;IF(D1951&lt;&gt;"",LEFT(D1951,2)&amp;"."&amp;RIGHT(D1951,LEN(D1951)-2),"0")&amp;",
    ""longitude"" : "&amp;IF(E1951&lt;&gt;"",LEFT(E1951,1)&amp;"."&amp;RIGHT(E1951,LEN(E1951)-1),"0")&amp;","&amp;"
    ""image"" : """&amp;N1951&amp;"""
  },"</f>
        <v xml:space="preserve">  "": {
    "name" : "Knooppunt 48",
    "latitude" : 52.400191,
    "longitude" : 4.979259,
    "image" : "https://lh3.googleusercontent.com/V6YhJ6ZfX3xO_8-4W2hN2cqXKq9FxQvS6LWWkZIt4Tz56fQ5g-2d9u_swZSaqPYyGJRQKE6i4rFih-Xv_6xn"
  },</v>
      </c>
      <c r="C1951" s="4">
        <v>49199747</v>
      </c>
      <c r="D1951" s="5">
        <v>52400191</v>
      </c>
      <c r="E1951" s="5">
        <v>4979259</v>
      </c>
      <c r="F1951" s="4" t="s">
        <v>12736</v>
      </c>
      <c r="G1951" s="4" t="s">
        <v>2916</v>
      </c>
      <c r="H1951" s="4" t="s">
        <v>2443</v>
      </c>
      <c r="I1951" s="4" t="s">
        <v>2531</v>
      </c>
      <c r="J1951" s="4" t="s">
        <v>2657</v>
      </c>
      <c r="K1951" s="4" t="s">
        <v>17306</v>
      </c>
      <c r="M1951" s="4">
        <v>1027</v>
      </c>
      <c r="N1951" s="4" t="s">
        <v>12737</v>
      </c>
    </row>
    <row r="1952" spans="2:14" s="4" customFormat="1" x14ac:dyDescent="0.25">
      <c r="B1952" s="4" t="str">
        <f>"  """&amp;A1952&amp;""": {
    ""name"" : """&amp;SUBSTITUTE(F1952,"""","\""")&amp;""",
    ""latitude"" : "&amp;IF(D1952&lt;&gt;"",LEFT(D1952,2)&amp;"."&amp;RIGHT(D1952,LEN(D1952)-2),"0")&amp;",
    ""longitude"" : "&amp;IF(E1952&lt;&gt;"",LEFT(E1952,1)&amp;"."&amp;RIGHT(E1952,LEN(E1952)-1),"0")&amp;","&amp;"
    ""image"" : """&amp;N1952&amp;"""
  },"</f>
        <v xml:space="preserve">  "": {
    "name" : "De Waterloop",
    "latitude" : 52.39882,
    "longitude" : 4.981574,
    "image" : "https://lh3.googleusercontent.com/cwwsBorjN3hrVkt_BPMMURTuZvlrYhT3_4HRw0Tk0KUVj6thcxy1l9kajRD9Fp0cvwOXsQBd53prSXQxzWM"
  },</v>
      </c>
      <c r="C1952" s="4">
        <v>49429570</v>
      </c>
      <c r="D1952" s="5">
        <v>5239882</v>
      </c>
      <c r="E1952" s="5">
        <v>4981574</v>
      </c>
      <c r="F1952" s="4" t="s">
        <v>11403</v>
      </c>
      <c r="G1952" s="4" t="s">
        <v>2916</v>
      </c>
      <c r="H1952" s="4" t="s">
        <v>2443</v>
      </c>
      <c r="I1952" s="4" t="s">
        <v>2531</v>
      </c>
      <c r="J1952" s="4" t="s">
        <v>2657</v>
      </c>
      <c r="K1952" s="4" t="s">
        <v>17306</v>
      </c>
      <c r="N1952" s="4" t="s">
        <v>11404</v>
      </c>
    </row>
    <row r="1953" spans="2:14" s="4" customFormat="1" x14ac:dyDescent="0.25">
      <c r="B1953" s="4" t="str">
        <f>"  """&amp;A1953&amp;""": {
    ""name"" : """&amp;SUBSTITUTE(F1953,"""","\""")&amp;""",
    ""latitude"" : "&amp;IF(D1953&lt;&gt;"",LEFT(D1953,2)&amp;"."&amp;RIGHT(D1953,LEN(D1953)-2),"0")&amp;",
    ""longitude"" : "&amp;IF(E1953&lt;&gt;"",LEFT(E1953,1)&amp;"."&amp;RIGHT(E1953,LEN(E1953)-1),"0")&amp;","&amp;"
    ""image"" : """&amp;N1953&amp;"""
  },"</f>
        <v xml:space="preserve">  "": {
    "name" : "Speeltuin",
    "latitude" : 52.384821,
    "longitude" : 4.960271,
    "image" : "https://lh3.googleusercontent.com/XvGrzEJFT5g8Csby89mosSO_c54FFZbnsprvWL-Rr5rRZMZlUBjMQx8zg-HzJpN4tmtV9hG04M_8-RcuLjQ"
  },</v>
      </c>
      <c r="C1953" s="4">
        <v>49345583</v>
      </c>
      <c r="D1953" s="5">
        <v>52384821</v>
      </c>
      <c r="E1953" s="5">
        <v>4960271</v>
      </c>
      <c r="F1953" s="4" t="s">
        <v>5103</v>
      </c>
      <c r="G1953" s="4" t="s">
        <v>2916</v>
      </c>
      <c r="H1953" s="4" t="s">
        <v>2443</v>
      </c>
      <c r="I1953" s="4" t="s">
        <v>2531</v>
      </c>
      <c r="J1953" s="4" t="s">
        <v>2657</v>
      </c>
      <c r="K1953" s="4" t="s">
        <v>17763</v>
      </c>
      <c r="L1953" s="4">
        <v>220</v>
      </c>
      <c r="M1953" s="4" t="s">
        <v>17764</v>
      </c>
      <c r="N1953" s="4" t="s">
        <v>14623</v>
      </c>
    </row>
    <row r="1954" spans="2:14" s="4" customFormat="1" x14ac:dyDescent="0.25">
      <c r="B1954" s="4" t="str">
        <f>"  """&amp;A1954&amp;""": {
    ""name"" : """&amp;SUBSTITUTE(F1954,"""","\""")&amp;""",
    ""latitude"" : "&amp;IF(D1954&lt;&gt;"",LEFT(D1954,2)&amp;"."&amp;RIGHT(D1954,LEN(D1954)-2),"0")&amp;",
    ""longitude"" : "&amp;IF(E1954&lt;&gt;"",LEFT(E1954,1)&amp;"."&amp;RIGHT(E1954,LEN(E1954)-1),"0")&amp;","&amp;"
    ""image"" : """&amp;N1954&amp;"""
  },"</f>
        <v xml:space="preserve">  "": {
    "name" : "HBOK",
    "latitude" : 52.410267,
    "longitude" : 4.959826,
    "image" : "https://lh6.ggpht.com/ENG7dNXa5ck0egQEe8gD4CSFbHpHABEsI02WXVeu4oHWmFa580J-WAPrE6hq4TJ17NiRKwJVJ3LK4giqmw4"
  },</v>
      </c>
      <c r="C1954" s="4">
        <v>1121595</v>
      </c>
      <c r="D1954" s="5">
        <v>52410267</v>
      </c>
      <c r="E1954" s="5">
        <v>4959826</v>
      </c>
      <c r="F1954" s="4" t="s">
        <v>12195</v>
      </c>
      <c r="G1954" s="4" t="s">
        <v>2916</v>
      </c>
      <c r="H1954" s="4" t="s">
        <v>2443</v>
      </c>
      <c r="I1954" s="4" t="s">
        <v>2531</v>
      </c>
      <c r="J1954" s="4" t="s">
        <v>2657</v>
      </c>
      <c r="K1954" s="4" t="s">
        <v>16402</v>
      </c>
      <c r="L1954" s="4">
        <v>8</v>
      </c>
      <c r="M1954" s="4" t="s">
        <v>16403</v>
      </c>
      <c r="N1954" s="4" t="s">
        <v>12196</v>
      </c>
    </row>
    <row r="1955" spans="2:14" s="4" customFormat="1" x14ac:dyDescent="0.25">
      <c r="B1955" s="4" t="str">
        <f>"  """&amp;A1955&amp;""": {
    ""name"" : """&amp;SUBSTITUTE(F1955,"""","\""")&amp;""",
    ""latitude"" : "&amp;IF(D1955&lt;&gt;"",LEFT(D1955,2)&amp;"."&amp;RIGHT(D1955,LEN(D1955)-2),"0")&amp;",
    ""longitude"" : "&amp;IF(E1955&lt;&gt;"",LEFT(E1955,1)&amp;"."&amp;RIGHT(E1955,LEN(E1955)-1),"0")&amp;","&amp;"
    ""image"" : """&amp;N1955&amp;"""
  },"</f>
        <v xml:space="preserve">  "": {
    "name" : "Sightseeing Relax Area",
    "latitude" : 52.379967,
    "longitude" : 5.007131,
    "image" : "https://lh5.ggpht.com/j3kbbE-FUfie5MBkDUMC4KvzQKFlyVF_m2VjEVv527F0Nv8TN6PEBOn0tjA1qmPkmPWNgMcGhkrvWdRoBUfx"
  },</v>
      </c>
      <c r="C1955" s="4">
        <v>968088</v>
      </c>
      <c r="D1955" s="5">
        <v>52379967</v>
      </c>
      <c r="E1955" s="5">
        <v>5007131</v>
      </c>
      <c r="F1955" s="4" t="s">
        <v>9171</v>
      </c>
      <c r="G1955" s="4" t="s">
        <v>2916</v>
      </c>
      <c r="H1955" s="4" t="s">
        <v>2443</v>
      </c>
      <c r="I1955" s="4" t="s">
        <v>2531</v>
      </c>
      <c r="J1955" s="4" t="s">
        <v>2657</v>
      </c>
      <c r="K1955" s="4" t="s">
        <v>9172</v>
      </c>
      <c r="L1955" s="4">
        <v>16</v>
      </c>
      <c r="M1955" s="4">
        <v>1026</v>
      </c>
      <c r="N1955" s="4" t="s">
        <v>14455</v>
      </c>
    </row>
    <row r="1956" spans="2:14" s="4" customFormat="1" x14ac:dyDescent="0.25">
      <c r="B1956" s="4" t="str">
        <f>"  """&amp;A1956&amp;""": {
    ""name"" : """&amp;SUBSTITUTE(F1956,"""","\""")&amp;""",
    ""latitude"" : "&amp;IF(D1956&lt;&gt;"",LEFT(D1956,2)&amp;"."&amp;RIGHT(D1956,LEN(D1956)-2),"0")&amp;",
    ""longitude"" : "&amp;IF(E1956&lt;&gt;"",LEFT(E1956,1)&amp;"."&amp;RIGHT(E1956,LEN(E1956)-1),"0")&amp;","&amp;"
    ""image"" : """&amp;N1956&amp;"""
  },"</f>
        <v xml:space="preserve">  "": {
    "name" : "Fietsroute netwerk 79",
    "latitude" : 52.40336,
    "longitude" : 5.036154,
    "image" : "https://lh3.googleusercontent.com/nVbvSgKI3CJElSSlv9JEWODmGHjNxygCkW0P-yzJKLvKYPZMStvHJuD3tf8SjeROFy6f3iVZsWtj2kT6R7T2Qg"
  },</v>
      </c>
      <c r="C1956" s="4">
        <v>49429556</v>
      </c>
      <c r="D1956" s="5">
        <v>5240336</v>
      </c>
      <c r="E1956" s="5">
        <v>5036154</v>
      </c>
      <c r="F1956" s="4" t="s">
        <v>11743</v>
      </c>
      <c r="G1956" s="4" t="s">
        <v>2916</v>
      </c>
      <c r="H1956" s="4" t="s">
        <v>2443</v>
      </c>
      <c r="I1956" s="4" t="s">
        <v>2531</v>
      </c>
      <c r="J1956" s="4" t="s">
        <v>2657</v>
      </c>
      <c r="K1956" s="4" t="s">
        <v>9172</v>
      </c>
      <c r="L1956" s="4" t="s">
        <v>5187</v>
      </c>
      <c r="M1956" s="4" t="s">
        <v>17251</v>
      </c>
      <c r="N1956" s="4" t="s">
        <v>11744</v>
      </c>
    </row>
    <row r="1957" spans="2:14" s="4" customFormat="1" x14ac:dyDescent="0.25">
      <c r="B1957" s="4" t="str">
        <f>"  """&amp;A1957&amp;""": {
    ""name"" : """&amp;SUBSTITUTE(F1957,"""","\""")&amp;""",
    ""latitude"" : "&amp;IF(D1957&lt;&gt;"",LEFT(D1957,2)&amp;"."&amp;RIGHT(D1957,LEN(D1957)-2),"0")&amp;",
    ""longitude"" : "&amp;IF(E1957&lt;&gt;"",LEFT(E1957,1)&amp;"."&amp;RIGHT(E1957,LEN(E1957)-1),"0")&amp;","&amp;"
    ""image"" : """&amp;N1957&amp;"""
  },"</f>
        <v xml:space="preserve">  "": {
    "name" : "Laag Holland",
    "latitude" : 52.388332,
    "longitude" : 4.973561,
    "image" : "https://lh3.googleusercontent.com/g8qI056DieIEOZCxyFXPlLcYi8EiK5xLEYMIWMaGxASp1N6hVthpch2cpSw5ftwrm9VjrCqAENyEFudcGgQ5"
  },</v>
      </c>
      <c r="C1957" s="4">
        <v>49142933</v>
      </c>
      <c r="D1957" s="5">
        <v>52388332</v>
      </c>
      <c r="E1957" s="5">
        <v>4973561</v>
      </c>
      <c r="F1957" s="4" t="s">
        <v>12820</v>
      </c>
      <c r="G1957" s="4" t="s">
        <v>2916</v>
      </c>
      <c r="H1957" s="4" t="s">
        <v>2443</v>
      </c>
      <c r="I1957" s="4" t="s">
        <v>2531</v>
      </c>
      <c r="J1957" s="4" t="s">
        <v>2657</v>
      </c>
      <c r="K1957" s="4" t="s">
        <v>17584</v>
      </c>
      <c r="M1957" s="4">
        <v>1027</v>
      </c>
      <c r="N1957" s="4" t="s">
        <v>12821</v>
      </c>
    </row>
    <row r="1958" spans="2:14" s="4" customFormat="1" x14ac:dyDescent="0.25">
      <c r="B1958" s="4" t="str">
        <f>"  """&amp;A1958&amp;""": {
    ""name"" : """&amp;SUBSTITUTE(F1958,"""","\""")&amp;""",
    ""latitude"" : "&amp;IF(D1958&lt;&gt;"",LEFT(D1958,2)&amp;"."&amp;RIGHT(D1958,LEN(D1958)-2),"0")&amp;",
    ""longitude"" : "&amp;IF(E1958&lt;&gt;"",LEFT(E1958,1)&amp;"."&amp;RIGHT(E1958,LEN(E1958)-1),"0")&amp;","&amp;"
    ""image"" : """&amp;N1958&amp;"""
  },"</f>
        <v xml:space="preserve">  "": {
    "name" : "Church Schellingwoude",
    "latitude" : 52.383541,
    "longitude" : 4.965266,
    "image" : "https://lh4.ggpht.com/lVSpyqJLWruKJBwIvMxmLCyuQa5yYzxs5tBsn1dqFe5U-wPups8gaqXx5WOXLNhnLxUjWpYVhI5L3i3fnY4"
  },</v>
      </c>
      <c r="C1958" s="4">
        <v>657457</v>
      </c>
      <c r="D1958" s="5">
        <v>52383541</v>
      </c>
      <c r="E1958" s="5">
        <v>4965266</v>
      </c>
      <c r="F1958" s="4" t="s">
        <v>7413</v>
      </c>
      <c r="G1958" s="4" t="s">
        <v>2916</v>
      </c>
      <c r="H1958" s="4" t="s">
        <v>2443</v>
      </c>
      <c r="I1958" s="4" t="s">
        <v>2531</v>
      </c>
      <c r="J1958" s="4" t="s">
        <v>2657</v>
      </c>
      <c r="K1958" s="4" t="s">
        <v>7414</v>
      </c>
      <c r="L1958" s="4">
        <v>6</v>
      </c>
      <c r="M1958" s="4" t="s">
        <v>7415</v>
      </c>
      <c r="N1958" s="4" t="s">
        <v>10972</v>
      </c>
    </row>
    <row r="1959" spans="2:14" s="4" customFormat="1" x14ac:dyDescent="0.25">
      <c r="B1959" s="4" t="str">
        <f>"  """&amp;A1959&amp;""": {
    ""name"" : """&amp;SUBSTITUTE(F1959,"""","\""")&amp;""",
    ""latitude"" : "&amp;IF(D1959&lt;&gt;"",LEFT(D1959,2)&amp;"."&amp;RIGHT(D1959,LEN(D1959)-2),"0")&amp;",
    ""longitude"" : "&amp;IF(E1959&lt;&gt;"",LEFT(E1959,1)&amp;"."&amp;RIGHT(E1959,LEN(E1959)-1),"0")&amp;","&amp;"
    ""image"" : """&amp;N1959&amp;"""
  },"</f>
        <v xml:space="preserve">  "": {
    "name" : "Veenhoogtemeterpaal",
    "latitude" : 52.383827,
    "longitude" : 4.975633,
    "image" : "https://lh3.googleusercontent.com/9wXcNvsBlg9lNYUJby4-IfKC6yqChKlSAP6T0pU2lHGHvSYM5cvm8aWm6pNp_2qbdh3frq0GsWMyaD6kbkSV"
  },</v>
      </c>
      <c r="C1959" s="4">
        <v>49333770</v>
      </c>
      <c r="D1959" s="5">
        <v>52383827</v>
      </c>
      <c r="E1959" s="5">
        <v>4975633</v>
      </c>
      <c r="F1959" s="4" t="s">
        <v>15358</v>
      </c>
      <c r="G1959" s="4" t="s">
        <v>2916</v>
      </c>
      <c r="H1959" s="4" t="s">
        <v>2443</v>
      </c>
      <c r="I1959" s="4" t="s">
        <v>2531</v>
      </c>
      <c r="J1959" s="4" t="s">
        <v>2657</v>
      </c>
      <c r="K1959" s="4" t="s">
        <v>17663</v>
      </c>
      <c r="M1959" s="4">
        <v>1026</v>
      </c>
      <c r="N1959" s="4" t="s">
        <v>15359</v>
      </c>
    </row>
    <row r="1960" spans="2:14" s="4" customFormat="1" x14ac:dyDescent="0.25">
      <c r="B1960" s="4" t="str">
        <f>"  """&amp;A1960&amp;""": {
    ""name"" : """&amp;SUBSTITUTE(F1960,"""","\""")&amp;""",
    ""latitude"" : "&amp;IF(D1960&lt;&gt;"",LEFT(D1960,2)&amp;"."&amp;RIGHT(D1960,LEN(D1960)-2),"0")&amp;",
    ""longitude"" : "&amp;IF(E1960&lt;&gt;"",LEFT(E1960,1)&amp;"."&amp;RIGHT(E1960,LEN(E1960)-1),"0")&amp;","&amp;"
    ""image"" : """&amp;N1960&amp;"""
  },"</f>
        <v xml:space="preserve">  "": {
    "name" : "Kunstig Stalen Ding",
    "latitude" : 52.395232,
    "longitude" : 4.94925,
    "image" : "https://lh3.googleusercontent.com/TkBUiAdOk7hhHxL1VuQjOr2ZoTuIDD8VkoU4YP81t9qN3aCSFf5gH7IQR45-tQ3lQC0CM_vV2ztlY_xEK-Ab"
  },</v>
      </c>
      <c r="C1960" s="4">
        <v>49847202</v>
      </c>
      <c r="D1960" s="5">
        <v>52395232</v>
      </c>
      <c r="E1960" s="5">
        <v>494925</v>
      </c>
      <c r="F1960" s="4" t="s">
        <v>12790</v>
      </c>
      <c r="G1960" s="4" t="s">
        <v>2916</v>
      </c>
      <c r="H1960" s="4" t="s">
        <v>2443</v>
      </c>
      <c r="I1960" s="4" t="s">
        <v>2531</v>
      </c>
      <c r="J1960" s="4" t="s">
        <v>2579</v>
      </c>
      <c r="K1960" s="4" t="s">
        <v>2848</v>
      </c>
      <c r="L1960" s="4">
        <v>191</v>
      </c>
      <c r="M1960" s="4" t="s">
        <v>17327</v>
      </c>
      <c r="N1960" s="4" t="s">
        <v>12791</v>
      </c>
    </row>
    <row r="1961" spans="2:14" s="4" customFormat="1" x14ac:dyDescent="0.25">
      <c r="B1961" s="4" t="str">
        <f>"  """&amp;A1961&amp;""": {
    ""name"" : """&amp;SUBSTITUTE(F1961,"""","\""")&amp;""",
    ""latitude"" : "&amp;IF(D1961&lt;&gt;"",LEFT(D1961,2)&amp;"."&amp;RIGHT(D1961,LEN(D1961)-2),"0")&amp;",
    ""longitude"" : "&amp;IF(E1961&lt;&gt;"",LEFT(E1961,1)&amp;"."&amp;RIGHT(E1961,LEN(E1961)-1),"0")&amp;","&amp;"
    ""image"" : """&amp;N1961&amp;"""
  },"</f>
        <v xml:space="preserve">  "": {
    "name" : "Jan Vlietmanbrug",
    "latitude" : 52.399215,
    "longitude" : 4.948085,
    "image" : "https://lh3.googleusercontent.com/OjQVIPJY1NqrAAltkv4XaB3gel64M9d-9U0mZbKmwfseIdpfZs02tP8jDPYO6HpDZOfvZ3HNbBK2Engg-89RIA"
  },</v>
      </c>
      <c r="C1961" s="4">
        <v>49241714</v>
      </c>
      <c r="D1961" s="5">
        <v>52399215</v>
      </c>
      <c r="E1961" s="5">
        <v>4948085</v>
      </c>
      <c r="F1961" s="4" t="s">
        <v>12544</v>
      </c>
      <c r="G1961" s="4" t="s">
        <v>2916</v>
      </c>
      <c r="H1961" s="4" t="s">
        <v>2443</v>
      </c>
      <c r="I1961" s="4" t="s">
        <v>2531</v>
      </c>
      <c r="J1961" s="4" t="s">
        <v>2579</v>
      </c>
      <c r="K1961" s="4" t="s">
        <v>17573</v>
      </c>
      <c r="M1961" s="4">
        <v>1024</v>
      </c>
      <c r="N1961" s="4" t="s">
        <v>12545</v>
      </c>
    </row>
    <row r="1962" spans="2:14" s="4" customFormat="1" x14ac:dyDescent="0.25">
      <c r="B1962" s="4" t="str">
        <f>"  """&amp;A1962&amp;""": {
    ""name"" : """&amp;SUBSTITUTE(F1962,"""","\""")&amp;""",
    ""latitude"" : "&amp;IF(D1962&lt;&gt;"",LEFT(D1962,2)&amp;"."&amp;RIGHT(D1962,LEN(D1962)-2),"0")&amp;",
    ""longitude"" : "&amp;IF(E1962&lt;&gt;"",LEFT(E1962,1)&amp;"."&amp;RIGHT(E1962,LEN(E1962)-1),"0")&amp;","&amp;"
    ""image"" : """&amp;N1962&amp;"""
  },"</f>
        <v xml:space="preserve">  "": {
    "name" : "The Outdoor Gym Experience",
    "latitude" : 52.395661,
    "longitude" : 4.949777,
    "image" : "https://lh3.googleusercontent.com/m_iywHOj9rcsbNPzgRHTZ49vYwiU0IZI1eHEwowRUL03xyxMDZjmDJU2aNaLNnVlvQzjiZGbtQ8EQEeAu_-d"
  },</v>
      </c>
      <c r="C1962" s="4">
        <v>49847205</v>
      </c>
      <c r="D1962" s="5">
        <v>52395661</v>
      </c>
      <c r="E1962" s="5">
        <v>4949777</v>
      </c>
      <c r="F1962" s="4" t="s">
        <v>15101</v>
      </c>
      <c r="G1962" s="4" t="s">
        <v>2916</v>
      </c>
      <c r="H1962" s="4" t="s">
        <v>2443</v>
      </c>
      <c r="I1962" s="4" t="s">
        <v>2531</v>
      </c>
      <c r="J1962" s="4" t="s">
        <v>2579</v>
      </c>
      <c r="K1962" s="4" t="s">
        <v>3717</v>
      </c>
      <c r="L1962" s="4">
        <v>503</v>
      </c>
      <c r="M1962" s="4" t="s">
        <v>3718</v>
      </c>
      <c r="N1962" s="4" t="s">
        <v>15102</v>
      </c>
    </row>
    <row r="1963" spans="2:14" s="4" customFormat="1" x14ac:dyDescent="0.25">
      <c r="B1963" s="4" t="str">
        <f>"  """&amp;A1963&amp;""": {
    ""name"" : """&amp;SUBSTITUTE(F1963,"""","\""")&amp;""",
    ""latitude"" : "&amp;IF(D1963&lt;&gt;"",LEFT(D1963,2)&amp;"."&amp;RIGHT(D1963,LEN(D1963)-2),"0")&amp;",
    ""longitude"" : "&amp;IF(E1963&lt;&gt;"",LEFT(E1963,1)&amp;"."&amp;RIGHT(E1963,LEN(E1963)-1),"0")&amp;","&amp;"
    ""image"" : """&amp;N1963&amp;"""
  },"</f>
        <v xml:space="preserve">  "": {
    "name" : "Yellow Purple Metal Art",
    "latitude" : 52.401716,
    "longitude" : 4.958581,
    "image" : "https://lh6.ggpht.com/vy59yFYblv7Z7qpL9olLlS__6gZ9m14TmLcvB-X24658PgX9vKvvhiau4djch84md_gO7oic1oNuCEla5ADg"
  },</v>
      </c>
      <c r="C1963" s="4">
        <v>84823</v>
      </c>
      <c r="D1963" s="5">
        <v>52401716</v>
      </c>
      <c r="E1963" s="5">
        <v>4958581</v>
      </c>
      <c r="F1963" s="4" t="s">
        <v>5256</v>
      </c>
      <c r="G1963" s="4" t="s">
        <v>2916</v>
      </c>
      <c r="H1963" s="4" t="s">
        <v>2443</v>
      </c>
      <c r="I1963" s="4" t="s">
        <v>2531</v>
      </c>
      <c r="J1963" s="4" t="s">
        <v>2579</v>
      </c>
      <c r="K1963" s="4" t="s">
        <v>3717</v>
      </c>
      <c r="L1963" s="4">
        <v>652</v>
      </c>
      <c r="M1963" s="4" t="s">
        <v>5257</v>
      </c>
      <c r="N1963" s="4" t="s">
        <v>15784</v>
      </c>
    </row>
    <row r="1964" spans="2:14" s="4" customFormat="1" x14ac:dyDescent="0.25">
      <c r="B1964" s="4" t="str">
        <f>"  """&amp;A1964&amp;""": {
    ""name"" : """&amp;SUBSTITUTE(F1964,"""","\""")&amp;""",
    ""latitude"" : "&amp;IF(D1964&lt;&gt;"",LEFT(D1964,2)&amp;"."&amp;RIGHT(D1964,LEN(D1964)-2),"0")&amp;",
    ""longitude"" : "&amp;IF(E1964&lt;&gt;"",LEFT(E1964,1)&amp;"."&amp;RIGHT(E1964,LEN(E1964)-1),"0")&amp;","&amp;"
    ""image"" : """&amp;N1964&amp;"""
  },"</f>
        <v xml:space="preserve">  "": {
    "name" : "Propped up Pillow",
    "latitude" : 52.396341,
    "longitude" : 4.951474,
    "image" : "https://lh3.googleusercontent.com/qyg2Hp8fHgZJQse01Y_ne3MbsYUXv4TLcIkwbTbwvTbv0J6SFCut2jAzKT9Xue4DO-aDmL3WtSWSzPl_W8A"
  },</v>
      </c>
      <c r="C1964" s="4">
        <v>49847196</v>
      </c>
      <c r="D1964" s="5">
        <v>52396341</v>
      </c>
      <c r="E1964" s="5">
        <v>4951474</v>
      </c>
      <c r="F1964" s="4" t="s">
        <v>14074</v>
      </c>
      <c r="G1964" s="4" t="s">
        <v>2916</v>
      </c>
      <c r="H1964" s="4" t="s">
        <v>2443</v>
      </c>
      <c r="I1964" s="4" t="s">
        <v>2531</v>
      </c>
      <c r="J1964" s="4" t="s">
        <v>2579</v>
      </c>
      <c r="K1964" s="4" t="s">
        <v>3717</v>
      </c>
      <c r="L1964" s="4" t="s">
        <v>17323</v>
      </c>
      <c r="M1964" s="4" t="s">
        <v>17324</v>
      </c>
      <c r="N1964" s="4" t="s">
        <v>14075</v>
      </c>
    </row>
    <row r="1965" spans="2:14" s="4" customFormat="1" x14ac:dyDescent="0.25">
      <c r="B1965" s="4" t="str">
        <f>"  """&amp;A1965&amp;""": {
    ""name"" : """&amp;SUBSTITUTE(F1965,"""","\""")&amp;""",
    ""latitude"" : "&amp;IF(D1965&lt;&gt;"",LEFT(D1965,2)&amp;"."&amp;RIGHT(D1965,LEN(D1965)-2),"0")&amp;",
    ""longitude"" : "&amp;IF(E1965&lt;&gt;"",LEFT(E1965,1)&amp;"."&amp;RIGHT(E1965,LEN(E1965)-1),"0")&amp;","&amp;"
    ""image"" : """&amp;N1965&amp;"""
  },"</f>
        <v xml:space="preserve">  "": {
    "name" : "Sitting on Art",
    "latitude" : 52.3929,
    "longitude" : 4.954728,
    "image" : "https://lh5.ggpht.com/gPbB1S6csYY7_f4adb_AmT1qqrSJltygb8xVFcdXvD6a7h1zCRiWWSPH771wTVaXNmv9MlfedB46iPRdRAsX"
  },</v>
      </c>
      <c r="C1965" s="4">
        <v>861894</v>
      </c>
      <c r="D1965" s="5">
        <v>523929</v>
      </c>
      <c r="E1965" s="5">
        <v>4954728</v>
      </c>
      <c r="F1965" s="4" t="s">
        <v>8576</v>
      </c>
      <c r="G1965" s="4" t="s">
        <v>2916</v>
      </c>
      <c r="H1965" s="4" t="s">
        <v>2443</v>
      </c>
      <c r="I1965" s="4" t="s">
        <v>2531</v>
      </c>
      <c r="J1965" s="4" t="s">
        <v>2579</v>
      </c>
      <c r="K1965" s="4" t="s">
        <v>8577</v>
      </c>
      <c r="L1965" s="4">
        <v>64</v>
      </c>
      <c r="M1965" s="4" t="s">
        <v>8578</v>
      </c>
      <c r="N1965" s="4" t="s">
        <v>14488</v>
      </c>
    </row>
    <row r="1966" spans="2:14" s="4" customFormat="1" x14ac:dyDescent="0.25">
      <c r="B1966" s="4" t="str">
        <f>"  """&amp;A1966&amp;""": {
    ""name"" : """&amp;SUBSTITUTE(F1966,"""","\""")&amp;""",
    ""latitude"" : "&amp;IF(D1966&lt;&gt;"",LEFT(D1966,2)&amp;"."&amp;RIGHT(D1966,LEN(D1966)-2),"0")&amp;",
    ""longitude"" : "&amp;IF(E1966&lt;&gt;"",LEFT(E1966,1)&amp;"."&amp;RIGHT(E1966,LEN(E1966)-1),"0")&amp;","&amp;"
    ""image"" : """&amp;N1966&amp;"""
  },"</f>
        <v xml:space="preserve">  "": {
    "name" : "Klimrek Noord II",
    "latitude" : 52.390754,
    "longitude" : 4.956288,
    "image" : "https://lh6.ggpht.com/1v6Ywfj9y44lwl_tfwTaLkPC0C2dhBb16nSGHakQnh8Dz7l5gVC4dmskAXWrTYmjmhwEYYECO-_-870QIVEyCQ"
  },</v>
      </c>
      <c r="C1966" s="4">
        <v>49233401</v>
      </c>
      <c r="D1966" s="5">
        <v>52390754</v>
      </c>
      <c r="E1966" s="5">
        <v>4956288</v>
      </c>
      <c r="F1966" s="4" t="s">
        <v>12717</v>
      </c>
      <c r="G1966" s="4" t="s">
        <v>2916</v>
      </c>
      <c r="H1966" s="4" t="s">
        <v>2443</v>
      </c>
      <c r="I1966" s="4" t="s">
        <v>2531</v>
      </c>
      <c r="J1966" s="4" t="s">
        <v>2579</v>
      </c>
      <c r="K1966" s="4" t="s">
        <v>16893</v>
      </c>
      <c r="L1966" s="4">
        <v>56</v>
      </c>
      <c r="M1966" s="4">
        <v>1024</v>
      </c>
      <c r="N1966" s="4" t="s">
        <v>12718</v>
      </c>
    </row>
    <row r="1967" spans="2:14" s="4" customFormat="1" x14ac:dyDescent="0.25">
      <c r="B1967" s="4" t="str">
        <f>"  """&amp;A1967&amp;""": {
    ""name"" : """&amp;SUBSTITUTE(F1967,"""","\""")&amp;""",
    ""latitude"" : "&amp;IF(D1967&lt;&gt;"",LEFT(D1967,2)&amp;"."&amp;RIGHT(D1967,LEN(D1967)-2),"0")&amp;",
    ""longitude"" : "&amp;IF(E1967&lt;&gt;"",LEFT(E1967,1)&amp;"."&amp;RIGHT(E1967,LEN(E1967)-1),"0")&amp;","&amp;"
    ""image"" : """&amp;N1967&amp;"""
  },"</f>
        <v xml:space="preserve">  "": {
    "name" : "Schaap Op Het Dak",
    "latitude" : 52.397023,
    "longitude" : 4.958256,
    "image" : "https://lh5.ggpht.com/siA45_csPoRlbodJGZoH5hkJ5jLrYKXvlWYtbDEWQa-ox4Ihm6yAqe43WTJxYQJDTubqdtnPywyEKf99YKOz"
  },</v>
      </c>
      <c r="C1967" s="4">
        <v>953498</v>
      </c>
      <c r="D1967" s="5">
        <v>52397023</v>
      </c>
      <c r="E1967" s="5">
        <v>4958256</v>
      </c>
      <c r="F1967" s="4" t="s">
        <v>9103</v>
      </c>
      <c r="G1967" s="4" t="s">
        <v>2916</v>
      </c>
      <c r="H1967" s="4" t="s">
        <v>2443</v>
      </c>
      <c r="I1967" s="4" t="s">
        <v>2531</v>
      </c>
      <c r="J1967" s="4" t="s">
        <v>2579</v>
      </c>
      <c r="K1967" s="4" t="s">
        <v>3487</v>
      </c>
      <c r="L1967" s="4">
        <v>245</v>
      </c>
      <c r="M1967" s="4" t="s">
        <v>9104</v>
      </c>
      <c r="N1967" s="4" t="s">
        <v>14310</v>
      </c>
    </row>
    <row r="1968" spans="2:14" s="4" customFormat="1" x14ac:dyDescent="0.25">
      <c r="B1968" s="4" t="str">
        <f>"  """&amp;A1968&amp;""": {
    ""name"" : """&amp;SUBSTITUTE(F1968,"""","\""")&amp;""",
    ""latitude"" : "&amp;IF(D1968&lt;&gt;"",LEFT(D1968,2)&amp;"."&amp;RIGHT(D1968,LEN(D1968)-2),"0")&amp;",
    ""longitude"" : "&amp;IF(E1968&lt;&gt;"",LEFT(E1968,1)&amp;"."&amp;RIGHT(E1968,LEN(E1968)-1),"0")&amp;","&amp;"
    ""image"" : """&amp;N1968&amp;"""
  },"</f>
        <v xml:space="preserve">  "": {
    "name" : "Art in canal",
    "latitude" : 52.400189,
    "longitude" : 4.949069,
    "image" : "https://lh6.ggpht.com/bdcNxDGMdOJ0XIf9rtR2CHLll7o8YZJssnfeC9W8Nyzv7iiFuLuVAwbFP-Hg_jJT_J6VBWEfbzaDVGq68_Kx"
  },</v>
      </c>
      <c r="C1968" s="4">
        <v>576124</v>
      </c>
      <c r="D1968" s="5">
        <v>52400189</v>
      </c>
      <c r="E1968" s="5">
        <v>4949069</v>
      </c>
      <c r="F1968" s="4" t="s">
        <v>7278</v>
      </c>
      <c r="G1968" s="4" t="s">
        <v>2916</v>
      </c>
      <c r="H1968" s="4" t="s">
        <v>2443</v>
      </c>
      <c r="I1968" s="4" t="s">
        <v>2531</v>
      </c>
      <c r="J1968" s="4" t="s">
        <v>2579</v>
      </c>
      <c r="K1968" s="4" t="s">
        <v>7279</v>
      </c>
      <c r="L1968" s="4">
        <v>3</v>
      </c>
      <c r="M1968" s="4" t="s">
        <v>7280</v>
      </c>
      <c r="N1968" s="4" t="s">
        <v>10307</v>
      </c>
    </row>
    <row r="1969" spans="2:14" s="4" customFormat="1" x14ac:dyDescent="0.25">
      <c r="B1969" s="4" t="str">
        <f>"  """&amp;A1969&amp;""": {
    ""name"" : """&amp;SUBSTITUTE(F1969,"""","\""")&amp;""",
    ""latitude"" : "&amp;IF(D1969&lt;&gt;"",LEFT(D1969,2)&amp;"."&amp;RIGHT(D1969,LEN(D1969)-2),"0")&amp;",
    ""longitude"" : "&amp;IF(E1969&lt;&gt;"",LEFT(E1969,1)&amp;"."&amp;RIGHT(E1969,LEN(E1969)-1),"0")&amp;","&amp;"
    ""image"" : """&amp;N1969&amp;"""
  },"</f>
        <v xml:space="preserve">  "": {
    "name" : "Zwarte Gele Speeltuin",
    "latitude" : 52.398803,
    "longitude" : 4.95001,
    "image" : "https://lh3.googleusercontent.com/yyW4kzLKcMSJxenejs0ocRj-Ei_f4hbMOlPdAAQGYRTF17xRHuP8WaHdQMyW0jkFnj2SKq1MgjcEbidc8-JZ"
  },</v>
      </c>
      <c r="C1969" s="4">
        <v>49241712</v>
      </c>
      <c r="D1969" s="5">
        <v>52398803</v>
      </c>
      <c r="E1969" s="5">
        <v>495001</v>
      </c>
      <c r="F1969" s="4" t="s">
        <v>9945</v>
      </c>
      <c r="G1969" s="4" t="s">
        <v>2916</v>
      </c>
      <c r="H1969" s="4" t="s">
        <v>2443</v>
      </c>
      <c r="I1969" s="4" t="s">
        <v>2531</v>
      </c>
      <c r="J1969" s="4" t="s">
        <v>2579</v>
      </c>
      <c r="K1969" s="4" t="s">
        <v>9946</v>
      </c>
      <c r="L1969" s="4">
        <v>287</v>
      </c>
      <c r="M1969" s="4" t="s">
        <v>9947</v>
      </c>
      <c r="N1969" s="4" t="s">
        <v>15863</v>
      </c>
    </row>
    <row r="1970" spans="2:14" s="4" customFormat="1" x14ac:dyDescent="0.25">
      <c r="B1970" s="4" t="str">
        <f>"  """&amp;A1970&amp;""": {
    ""name"" : """&amp;SUBSTITUTE(F1970,"""","\""")&amp;""",
    ""latitude"" : "&amp;IF(D1970&lt;&gt;"",LEFT(D1970,2)&amp;"."&amp;RIGHT(D1970,LEN(D1970)-2),"0")&amp;",
    ""longitude"" : "&amp;IF(E1970&lt;&gt;"",LEFT(E1970,1)&amp;"."&amp;RIGHT(E1970,LEN(E1970)-1),"0")&amp;","&amp;"
    ""image"" : """&amp;N1970&amp;"""
  },"</f>
        <v xml:space="preserve">  "": {
    "name" : "Little Playground",
    "latitude" : 52.400283,
    "longitude" : 4.951242,
    "image" : "https://lh3.googleusercontent.com/GPDey9Z1jYIGtDhBWOS8beGtuR1XcqdbQBA3-sHrCKfMxNr0o8YgZWGDFmkPLSj6EFzBoOkns6Y7u9uEnPY"
  },</v>
      </c>
      <c r="C1970" s="4">
        <v>49324625</v>
      </c>
      <c r="D1970" s="5">
        <v>52400283</v>
      </c>
      <c r="E1970" s="5">
        <v>4951242</v>
      </c>
      <c r="F1970" s="4" t="s">
        <v>12941</v>
      </c>
      <c r="G1970" s="4" t="s">
        <v>2916</v>
      </c>
      <c r="H1970" s="4" t="s">
        <v>2443</v>
      </c>
      <c r="I1970" s="4" t="s">
        <v>2531</v>
      </c>
      <c r="J1970" s="4" t="s">
        <v>2579</v>
      </c>
      <c r="K1970" s="4" t="s">
        <v>9946</v>
      </c>
      <c r="L1970" s="4">
        <v>539</v>
      </c>
      <c r="M1970" s="4">
        <v>1024</v>
      </c>
      <c r="N1970" s="4" t="s">
        <v>12942</v>
      </c>
    </row>
    <row r="1971" spans="2:14" s="4" customFormat="1" x14ac:dyDescent="0.25">
      <c r="B1971" s="4" t="str">
        <f>"  """&amp;A1971&amp;""": {
    ""name"" : """&amp;SUBSTITUTE(F1971,"""","\""")&amp;""",
    ""latitude"" : "&amp;IF(D1971&lt;&gt;"",LEFT(D1971,2)&amp;"."&amp;RIGHT(D1971,LEN(D1971)-2),"0")&amp;",
    ""longitude"" : "&amp;IF(E1971&lt;&gt;"",LEFT(E1971,1)&amp;"."&amp;RIGHT(E1971,LEN(E1971)-1),"0")&amp;","&amp;"
    ""image"" : """&amp;N1971&amp;"""
  },"</f>
        <v xml:space="preserve">  "": {
    "name" : "Art Hamer",
    "latitude" : 52.393195,
    "longitude" : 4.94608,
    "image" : "https://lh3.googleusercontent.com/2vpdhOJ8d6JjpejQPmQzWMa9WDuf5Prr0x_T8MVmrucbz8TfVRelxlNImnp7vdSSmmL02Ho1TGmf7hM_8ZeI"
  },</v>
      </c>
      <c r="C1971" s="4">
        <v>49324575</v>
      </c>
      <c r="D1971" s="5">
        <v>52393195</v>
      </c>
      <c r="E1971" s="5">
        <v>494608</v>
      </c>
      <c r="F1971" s="4" t="s">
        <v>10302</v>
      </c>
      <c r="G1971" s="4" t="s">
        <v>2916</v>
      </c>
      <c r="H1971" s="4" t="s">
        <v>2443</v>
      </c>
      <c r="I1971" s="4" t="s">
        <v>2531</v>
      </c>
      <c r="J1971" s="4" t="s">
        <v>2579</v>
      </c>
      <c r="K1971" s="4" t="s">
        <v>17494</v>
      </c>
      <c r="M1971" s="4">
        <v>1024</v>
      </c>
      <c r="N1971" s="4" t="s">
        <v>10303</v>
      </c>
    </row>
    <row r="1972" spans="2:14" s="4" customFormat="1" x14ac:dyDescent="0.25">
      <c r="B1972" s="4" t="str">
        <f>"  """&amp;A1972&amp;""": {
    ""name"" : """&amp;SUBSTITUTE(F1972,"""","\""")&amp;""",
    ""latitude"" : "&amp;IF(D1972&lt;&gt;"",LEFT(D1972,2)&amp;"."&amp;RIGHT(D1972,LEN(D1972)-2),"0")&amp;",
    ""longitude"" : "&amp;IF(E1972&lt;&gt;"",LEFT(E1972,1)&amp;"."&amp;RIGHT(E1972,LEN(E1972)-1),"0")&amp;","&amp;"
    ""image"" : """&amp;N1972&amp;"""
  },"</f>
        <v xml:space="preserve">  "": {
    "name" : "Long Hair Poem",
    "latitude" : 52.393887,
    "longitude" : 4.959707,
    "image" : "https://lh6.ggpht.com/YRwoEHBGvt2GVoTMNUoKfZkOQeabgp5EcdgOcZSpv9yct7iwaedAs_p9dU9lK08rdMdaeQXqR9OEKxo5MWDC"
  },</v>
      </c>
      <c r="C1972" s="4">
        <v>183149</v>
      </c>
      <c r="D1972" s="5">
        <v>52393887</v>
      </c>
      <c r="E1972" s="5">
        <v>4959707</v>
      </c>
      <c r="F1972" s="4" t="s">
        <v>5885</v>
      </c>
      <c r="G1972" s="4" t="s">
        <v>2916</v>
      </c>
      <c r="H1972" s="4" t="s">
        <v>2443</v>
      </c>
      <c r="I1972" s="4" t="s">
        <v>2531</v>
      </c>
      <c r="J1972" s="4" t="s">
        <v>2579</v>
      </c>
      <c r="K1972" s="4" t="s">
        <v>5886</v>
      </c>
      <c r="L1972" s="4">
        <v>243</v>
      </c>
      <c r="M1972" s="4">
        <v>1024</v>
      </c>
      <c r="N1972" s="4" t="s">
        <v>12950</v>
      </c>
    </row>
    <row r="1973" spans="2:14" s="4" customFormat="1" x14ac:dyDescent="0.25">
      <c r="B1973" s="4" t="str">
        <f>"  """&amp;A1973&amp;""": {
    ""name"" : """&amp;SUBSTITUTE(F1973,"""","\""")&amp;""",
    ""latitude"" : "&amp;IF(D1973&lt;&gt;"",LEFT(D1973,2)&amp;"."&amp;RIGHT(D1973,LEN(D1973)-2),"0")&amp;",
    ""longitude"" : "&amp;IF(E1973&lt;&gt;"",LEFT(E1973,1)&amp;"."&amp;RIGHT(E1973,LEN(E1973)-1),"0")&amp;","&amp;"
    ""image"" : """&amp;N1973&amp;"""
  },"</f>
        <v xml:space="preserve">  "": {
    "name" : "Omgekeerde Boomstammen",
    "latitude" : 52.394214,
    "longitude" : 4.959404,
    "image" : "https://lh5.ggpht.com/RyxXr1FFMiUZ8aBeVs0yqdlYdMkwaqzN70iRa-1y2AGVsuvL8eJZLybzLmdp9ngk8i3F9T0QoIWWB7o3x1cp"
  },</v>
      </c>
      <c r="C1973" s="4">
        <v>429170</v>
      </c>
      <c r="D1973" s="5">
        <v>52394214</v>
      </c>
      <c r="E1973" s="5">
        <v>4959404</v>
      </c>
      <c r="F1973" s="4" t="s">
        <v>13604</v>
      </c>
      <c r="G1973" s="4" t="s">
        <v>2916</v>
      </c>
      <c r="H1973" s="4" t="s">
        <v>2443</v>
      </c>
      <c r="I1973" s="4" t="s">
        <v>2531</v>
      </c>
      <c r="J1973" s="4" t="s">
        <v>2579</v>
      </c>
      <c r="K1973" s="4" t="s">
        <v>5886</v>
      </c>
      <c r="L1973" s="4">
        <v>245</v>
      </c>
      <c r="M1973" s="4">
        <v>1024</v>
      </c>
      <c r="N1973" s="4" t="s">
        <v>13605</v>
      </c>
    </row>
    <row r="1974" spans="2:14" s="4" customFormat="1" x14ac:dyDescent="0.25">
      <c r="B1974" s="4" t="str">
        <f>"  """&amp;A1974&amp;""": {
    ""name"" : """&amp;SUBSTITUTE(F1974,"""","\""")&amp;""",
    ""latitude"" : "&amp;IF(D1974&lt;&gt;"",LEFT(D1974,2)&amp;"."&amp;RIGHT(D1974,LEN(D1974)-2),"0")&amp;",
    ""longitude"" : "&amp;IF(E1974&lt;&gt;"",LEFT(E1974,1)&amp;"."&amp;RIGHT(E1974,LEN(E1974)-1),"0")&amp;","&amp;"
    ""image"" : """&amp;N1974&amp;"""
  },"</f>
        <v xml:space="preserve">  "": {
    "name" : "Sea Life Planter",
    "latitude" : 52.394059,
    "longitude" : 4.959093,
    "image" : "https://lh4.ggpht.com/nIsLbLMRTNFH-qIvcb8Ihb94L_814BVRT4DeHvZfrDGjYZ43SaCGB5yfviatdo9cniU18AUwOdBCpdKaW721"
  },</v>
      </c>
      <c r="C1974" s="4">
        <v>49117089</v>
      </c>
      <c r="D1974" s="5">
        <v>52394059</v>
      </c>
      <c r="E1974" s="5">
        <v>4959093</v>
      </c>
      <c r="F1974" s="4" t="s">
        <v>14413</v>
      </c>
      <c r="G1974" s="4" t="s">
        <v>2916</v>
      </c>
      <c r="H1974" s="4" t="s">
        <v>2443</v>
      </c>
      <c r="I1974" s="4" t="s">
        <v>2531</v>
      </c>
      <c r="J1974" s="4" t="s">
        <v>2579</v>
      </c>
      <c r="K1974" s="4" t="s">
        <v>5886</v>
      </c>
      <c r="L1974" s="4" t="s">
        <v>16790</v>
      </c>
      <c r="M1974" s="4">
        <v>1024</v>
      </c>
      <c r="N1974" s="4" t="s">
        <v>14414</v>
      </c>
    </row>
    <row r="1975" spans="2:14" s="4" customFormat="1" x14ac:dyDescent="0.25">
      <c r="B1975" s="4" t="str">
        <f>"  """&amp;A1975&amp;""": {
    ""name"" : """&amp;SUBSTITUTE(F1975,"""","\""")&amp;""",
    ""latitude"" : "&amp;IF(D1975&lt;&gt;"",LEFT(D1975,2)&amp;"."&amp;RIGHT(D1975,LEN(D1975)-2),"0")&amp;",
    ""longitude"" : "&amp;IF(E1975&lt;&gt;"",LEFT(E1975,1)&amp;"."&amp;RIGHT(E1975,LEN(E1975)-1),"0")&amp;","&amp;"
    ""image"" : """&amp;N1975&amp;"""
  },"</f>
        <v xml:space="preserve">  "": {
    "name" : "Red Flowers Mural",
    "latitude" : 52.391655,
    "longitude" : 4.962584,
    "image" : "https://lh6.ggpht.com/Jx3gwJfAqcirsmhVuOdrE7k1zONjk8fruVJ8aFLLMtzRSdHXhAumaKKOPraYqXFeWOK8Md8mBxUbcPm0utUehQ"
  },</v>
      </c>
      <c r="C1975" s="4">
        <v>1124389</v>
      </c>
      <c r="D1975" s="5">
        <v>52391655</v>
      </c>
      <c r="E1975" s="5">
        <v>4962584</v>
      </c>
      <c r="F1975" s="4" t="s">
        <v>14132</v>
      </c>
      <c r="G1975" s="4" t="s">
        <v>2916</v>
      </c>
      <c r="H1975" s="4" t="s">
        <v>2443</v>
      </c>
      <c r="I1975" s="4" t="s">
        <v>2531</v>
      </c>
      <c r="J1975" s="4" t="s">
        <v>2579</v>
      </c>
      <c r="K1975" s="4" t="s">
        <v>16408</v>
      </c>
      <c r="L1975" s="4">
        <v>13</v>
      </c>
      <c r="M1975" s="4" t="s">
        <v>16409</v>
      </c>
      <c r="N1975" s="4" t="s">
        <v>14133</v>
      </c>
    </row>
    <row r="1976" spans="2:14" s="4" customFormat="1" x14ac:dyDescent="0.25">
      <c r="B1976" s="4" t="str">
        <f>"  """&amp;A1976&amp;""": {
    ""name"" : """&amp;SUBSTITUTE(F1976,"""","\""")&amp;""",
    ""latitude"" : "&amp;IF(D1976&lt;&gt;"",LEFT(D1976,2)&amp;"."&amp;RIGHT(D1976,LEN(D1976)-2),"0")&amp;",
    ""longitude"" : "&amp;IF(E1976&lt;&gt;"",LEFT(E1976,1)&amp;"."&amp;RIGHT(E1976,LEN(E1976)-1),"0")&amp;","&amp;"
    ""image"" : """&amp;N1976&amp;"""
  },"</f>
        <v xml:space="preserve">  "": {
    "name" : "Natuur Information Board Waalenburgsingel",
    "latitude" : 52.397424,
    "longitude" : 4.959619,
    "image" : "https://lh5.ggpht.com/XioTrQdcaCXrgpeRVRZbwyqUkDin7Uhg3YG2PGA5LTzFQejn575-bTc1dq8uBvEE-GvCM5lP453A99XRxsui"
  },</v>
      </c>
      <c r="C1976" s="4">
        <v>856437</v>
      </c>
      <c r="D1976" s="5">
        <v>52397424</v>
      </c>
      <c r="E1976" s="5">
        <v>4959619</v>
      </c>
      <c r="F1976" s="4" t="s">
        <v>8544</v>
      </c>
      <c r="G1976" s="4" t="s">
        <v>2916</v>
      </c>
      <c r="H1976" s="4" t="s">
        <v>2443</v>
      </c>
      <c r="I1976" s="4" t="s">
        <v>2531</v>
      </c>
      <c r="J1976" s="4" t="s">
        <v>2579</v>
      </c>
      <c r="K1976" s="4" t="s">
        <v>17526</v>
      </c>
      <c r="M1976" s="4">
        <v>1024</v>
      </c>
      <c r="N1976" s="4" t="s">
        <v>13412</v>
      </c>
    </row>
    <row r="1977" spans="2:14" s="4" customFormat="1" x14ac:dyDescent="0.25">
      <c r="B1977" s="4" t="str">
        <f>"  """&amp;A1977&amp;""": {
    ""name"" : """&amp;SUBSTITUTE(F1977,"""","\""")&amp;""",
    ""latitude"" : "&amp;IF(D1977&lt;&gt;"",LEFT(D1977,2)&amp;"."&amp;RIGHT(D1977,LEN(D1977)-2),"0")&amp;",
    ""longitude"" : "&amp;IF(E1977&lt;&gt;"",LEFT(E1977,1)&amp;"."&amp;RIGHT(E1977,LEN(E1977)-1),"0")&amp;","&amp;"
    ""image"" : """&amp;N1977&amp;"""
  },"</f>
        <v xml:space="preserve">  "": {
    "name" : "De Ophaalbrug",
    "latitude" : 52.396847,
    "longitude" : 4.961611,
    "image" : "https://lh3.googleusercontent.com/utUEFYcE0nnurGqFJkTtIfGsf0kvSP68RnXWKye6isgpjdDPlU6CQPKLlH3ZUHH31XAaEBIVvti6RucBUlU"
  },</v>
      </c>
      <c r="C1977" s="4">
        <v>49162413</v>
      </c>
      <c r="D1977" s="5">
        <v>52396847</v>
      </c>
      <c r="E1977" s="5">
        <v>4961611</v>
      </c>
      <c r="F1977" s="4" t="s">
        <v>11319</v>
      </c>
      <c r="G1977" s="4" t="s">
        <v>2916</v>
      </c>
      <c r="H1977" s="4" t="s">
        <v>2443</v>
      </c>
      <c r="I1977" s="4" t="s">
        <v>2531</v>
      </c>
      <c r="J1977" s="4" t="s">
        <v>2579</v>
      </c>
      <c r="K1977" s="4" t="s">
        <v>17526</v>
      </c>
      <c r="M1977" s="4">
        <v>1027</v>
      </c>
      <c r="N1977" s="4" t="s">
        <v>11320</v>
      </c>
    </row>
    <row r="1978" spans="2:14" s="4" customFormat="1" x14ac:dyDescent="0.25">
      <c r="B1978" s="4" t="str">
        <f>"  """&amp;A1978&amp;""": {
    ""name"" : """&amp;SUBSTITUTE(F1978,"""","\""")&amp;""",
    ""latitude"" : "&amp;IF(D1978&lt;&gt;"",LEFT(D1978,2)&amp;"."&amp;RIGHT(D1978,LEN(D1978)-2),"0")&amp;",
    ""longitude"" : "&amp;IF(E1978&lt;&gt;"",LEFT(E1978,1)&amp;"."&amp;RIGHT(E1978,LEN(E1978)-1),"0")&amp;","&amp;"
    ""image"" : """&amp;N1978&amp;"""
  },"</f>
        <v xml:space="preserve">  "": {
    "name" : "Menselijke Eenheid",
    "latitude" : 52.394944,
    "longitude" : 4.945704,
    "image" : "https://lh6.ggpht.com/KA50sPK6VHp3ylEv-kSxcVAuFfpUc08vPNONKinTRtoQwBXjcpAQo7rs41E9DweolOJFEVhteL2NXLTsVUGw"
  },</v>
      </c>
      <c r="C1978" s="4">
        <v>372940</v>
      </c>
      <c r="D1978" s="5">
        <v>52394944</v>
      </c>
      <c r="E1978" s="5">
        <v>4945704</v>
      </c>
      <c r="F1978" s="4" t="s">
        <v>6976</v>
      </c>
      <c r="G1978" s="4" t="s">
        <v>2916</v>
      </c>
      <c r="H1978" s="4" t="s">
        <v>2443</v>
      </c>
      <c r="I1978" s="4" t="s">
        <v>2531</v>
      </c>
      <c r="J1978" s="4" t="s">
        <v>2579</v>
      </c>
      <c r="K1978" s="4" t="s">
        <v>6977</v>
      </c>
      <c r="L1978" s="4">
        <v>121</v>
      </c>
      <c r="M1978" s="4" t="s">
        <v>6978</v>
      </c>
      <c r="N1978" s="4" t="s">
        <v>13092</v>
      </c>
    </row>
    <row r="1979" spans="2:14" s="4" customFormat="1" x14ac:dyDescent="0.25">
      <c r="B1979" s="4" t="str">
        <f>"  """&amp;A1979&amp;""": {
    ""name"" : """&amp;SUBSTITUTE(F1979,"""","\""")&amp;""",
    ""latitude"" : "&amp;IF(D1979&lt;&gt;"",LEFT(D1979,2)&amp;"."&amp;RIGHT(D1979,LEN(D1979)-2),"0")&amp;",
    ""longitude"" : "&amp;IF(E1979&lt;&gt;"",LEFT(E1979,1)&amp;"."&amp;RIGHT(E1979,LEN(E1979)-1),"0")&amp;","&amp;"
    ""image"" : """&amp;N1979&amp;"""
  },"</f>
        <v xml:space="preserve">  "": {
    "name" : "Schommel Slootdorpstraat",
    "latitude" : 52.393051,
    "longitude" : 4.958001,
    "image" : "https://lh3.googleusercontent.com/rMrGqGEzI9Po8FqPmUV1arz5r6QBxi0IhItme7VpeGqknNEAW5S5_5wEPzGVFIq-nvu5SPndNGno1JE8iQ0"
  },</v>
      </c>
      <c r="C1979" s="4">
        <v>49324585</v>
      </c>
      <c r="D1979" s="5">
        <v>52393051</v>
      </c>
      <c r="E1979" s="5">
        <v>4958001</v>
      </c>
      <c r="F1979" s="4" t="s">
        <v>14332</v>
      </c>
      <c r="G1979" s="4" t="s">
        <v>2916</v>
      </c>
      <c r="H1979" s="4" t="s">
        <v>2443</v>
      </c>
      <c r="I1979" s="4" t="s">
        <v>2531</v>
      </c>
      <c r="J1979" s="4" t="s">
        <v>2579</v>
      </c>
      <c r="K1979" s="4" t="s">
        <v>16936</v>
      </c>
      <c r="L1979" s="4">
        <v>8</v>
      </c>
      <c r="M1979" s="4">
        <v>1024</v>
      </c>
      <c r="N1979" s="4" t="s">
        <v>14333</v>
      </c>
    </row>
    <row r="1980" spans="2:14" s="4" customFormat="1" x14ac:dyDescent="0.25">
      <c r="B1980" s="4" t="str">
        <f>"  """&amp;A1980&amp;""": {
    ""name"" : """&amp;SUBSTITUTE(F1980,"""","\""")&amp;""",
    ""latitude"" : "&amp;IF(D1980&lt;&gt;"",LEFT(D1980,2)&amp;"."&amp;RIGHT(D1980,LEN(D1980)-2),"0")&amp;",
    ""longitude"" : "&amp;IF(E1980&lt;&gt;"",LEFT(E1980,1)&amp;"."&amp;RIGHT(E1980,LEN(E1980)-1),"0")&amp;","&amp;"
    ""image"" : """&amp;N1980&amp;"""
  },"</f>
        <v xml:space="preserve">  "": {
    "name" : "Only Friends Sport",
    "latitude" : 52.399663,
    "longitude" : 4.959015,
    "image" : "https://lh3.ggpht.com/rk2VA4Q6FlpR6vQs-wZZjGSMaYsvFdggqYmVTddhiezan5RpPESTYZKPrkU1vZaOVONapvI40lWJtAxd3ojAHw"
  },</v>
      </c>
      <c r="C1980" s="4">
        <v>614556</v>
      </c>
      <c r="D1980" s="5">
        <v>52399663</v>
      </c>
      <c r="E1980" s="5">
        <v>4959015</v>
      </c>
      <c r="F1980" s="4" t="s">
        <v>13622</v>
      </c>
      <c r="G1980" s="4" t="s">
        <v>2916</v>
      </c>
      <c r="H1980" s="4" t="s">
        <v>2443</v>
      </c>
      <c r="I1980" s="4" t="s">
        <v>2531</v>
      </c>
      <c r="J1980" s="4" t="s">
        <v>2579</v>
      </c>
      <c r="K1980" s="4" t="s">
        <v>16265</v>
      </c>
      <c r="L1980" s="4">
        <v>4</v>
      </c>
      <c r="M1980" s="4">
        <v>1027</v>
      </c>
      <c r="N1980" s="4" t="s">
        <v>13623</v>
      </c>
    </row>
    <row r="1981" spans="2:14" s="4" customFormat="1" x14ac:dyDescent="0.25">
      <c r="B1981" s="4" t="str">
        <f>"  """&amp;A1981&amp;""": {
    ""name"" : """&amp;SUBSTITUTE(F1981,"""","\""")&amp;""",
    ""latitude"" : "&amp;IF(D1981&lt;&gt;"",LEFT(D1981,2)&amp;"."&amp;RIGHT(D1981,LEN(D1981)-2),"0")&amp;",
    ""longitude"" : "&amp;IF(E1981&lt;&gt;"",LEFT(E1981,1)&amp;"."&amp;RIGHT(E1981,LEN(E1981)-1),"0")&amp;","&amp;"
    ""image"" : """&amp;N1981&amp;"""
  },"</f>
        <v xml:space="preserve">  "": {
    "name" : "Vianney Church",
    "latitude" : 52.391904,
    "longitude" : 4.958125,
    "image" : "https://lh3.ggpht.com/-R8sUai79L8gl0cXmntGNxkbYHOqBkiuSdgOFj1NMAc1PC401_lsIXHTW4Z7HWTMHBg7U9F3CyKjAEaT62eYHg"
  },</v>
      </c>
      <c r="C1981" s="4">
        <v>49324581</v>
      </c>
      <c r="D1981" s="5">
        <v>52391904</v>
      </c>
      <c r="E1981" s="5">
        <v>4958125</v>
      </c>
      <c r="F1981" s="4" t="s">
        <v>15396</v>
      </c>
      <c r="G1981" s="4" t="s">
        <v>2916</v>
      </c>
      <c r="H1981" s="4" t="s">
        <v>2443</v>
      </c>
      <c r="I1981" s="4" t="s">
        <v>2531</v>
      </c>
      <c r="J1981" s="4" t="s">
        <v>2579</v>
      </c>
      <c r="K1981" s="4" t="s">
        <v>3458</v>
      </c>
      <c r="L1981" s="4">
        <v>152</v>
      </c>
      <c r="M1981" s="4" t="s">
        <v>16924</v>
      </c>
      <c r="N1981" s="4" t="s">
        <v>15397</v>
      </c>
    </row>
    <row r="1982" spans="2:14" s="4" customFormat="1" x14ac:dyDescent="0.25">
      <c r="B1982" s="4" t="str">
        <f>"  """&amp;A1982&amp;""": {
    ""name"" : """&amp;SUBSTITUTE(F1982,"""","\""")&amp;""",
    ""latitude"" : "&amp;IF(D1982&lt;&gt;"",LEFT(D1982,2)&amp;"."&amp;RIGHT(D1982,LEN(D1982)-2),"0")&amp;",
    ""longitude"" : "&amp;IF(E1982&lt;&gt;"",LEFT(E1982,1)&amp;"."&amp;RIGHT(E1982,LEN(E1982)-1),"0")&amp;","&amp;"
    ""image"" : """&amp;N1982&amp;"""
  },"</f>
        <v xml:space="preserve">  "": {
    "name" : "Johan Cruijf Veldje",
    "latitude" : 52.393898,
    "longitude" : 4.962782,
    "image" : "https://lh4.ggpht.com/gGNtCw47RmwirH2jGeS0_A8fqQ0SrkxZ3Y6CLiQsXS3itytV1nEfMvNEDlBUW9JhQo6xpqy6L-xz_wHV18xE"
  },</v>
      </c>
      <c r="C1982" s="4">
        <v>1062943</v>
      </c>
      <c r="D1982" s="5">
        <v>52393898</v>
      </c>
      <c r="E1982" s="5">
        <v>4962782</v>
      </c>
      <c r="F1982" s="4" t="s">
        <v>9628</v>
      </c>
      <c r="G1982" s="4" t="s">
        <v>2916</v>
      </c>
      <c r="H1982" s="4" t="s">
        <v>2443</v>
      </c>
      <c r="I1982" s="4" t="s">
        <v>2531</v>
      </c>
      <c r="J1982" s="4" t="s">
        <v>2579</v>
      </c>
      <c r="K1982" s="4" t="s">
        <v>3458</v>
      </c>
      <c r="L1982" s="4">
        <v>310</v>
      </c>
      <c r="M1982" s="4" t="s">
        <v>3459</v>
      </c>
      <c r="N1982" s="4" t="s">
        <v>12574</v>
      </c>
    </row>
    <row r="1983" spans="2:14" s="4" customFormat="1" x14ac:dyDescent="0.25">
      <c r="B1983" s="4" t="str">
        <f>"  """&amp;A1983&amp;""": {
    ""name"" : """&amp;SUBSTITUTE(F1983,"""","\""")&amp;""",
    ""latitude"" : "&amp;IF(D1983&lt;&gt;"",LEFT(D1983,2)&amp;"."&amp;RIGHT(D1983,LEN(D1983)-2),"0")&amp;",
    ""longitude"" : "&amp;IF(E1983&lt;&gt;"",LEFT(E1983,1)&amp;"."&amp;RIGHT(E1983,LEN(E1983)-1),"0")&amp;","&amp;"
    ""image"" : """&amp;N1983&amp;"""
  },"</f>
        <v xml:space="preserve">  "": {
    "name" : "Wolverine Mural",
    "latitude" : 52.39406,
    "longitude" : 4.963837,
    "image" : "https://lh4.ggpht.com/LeNKfoe-HgpkZ3HIr1vu82vemGHTZmZE2ELTQ8MCoHjIhnfrBX8-wtHAriJq4fnYfhFxrqffyqg1FkeGG4XO"
  },</v>
      </c>
      <c r="C1983" s="4">
        <v>1092309</v>
      </c>
      <c r="D1983" s="5">
        <v>5239406</v>
      </c>
      <c r="E1983" s="5">
        <v>4963837</v>
      </c>
      <c r="F1983" s="4" t="s">
        <v>9785</v>
      </c>
      <c r="G1983" s="4" t="s">
        <v>2916</v>
      </c>
      <c r="H1983" s="4" t="s">
        <v>2443</v>
      </c>
      <c r="I1983" s="4" t="s">
        <v>2531</v>
      </c>
      <c r="J1983" s="4" t="s">
        <v>2579</v>
      </c>
      <c r="K1983" s="4" t="s">
        <v>3458</v>
      </c>
      <c r="L1983" s="4">
        <v>310</v>
      </c>
      <c r="M1983" s="4" t="s">
        <v>3459</v>
      </c>
      <c r="N1983" s="4" t="s">
        <v>15709</v>
      </c>
    </row>
    <row r="1984" spans="2:14" s="4" customFormat="1" x14ac:dyDescent="0.25">
      <c r="B1984" s="4" t="str">
        <f>"  """&amp;A1984&amp;""": {
    ""name"" : """&amp;SUBSTITUTE(F1984,"""","\""")&amp;""",
    ""latitude"" : "&amp;IF(D1984&lt;&gt;"",LEFT(D1984,2)&amp;"."&amp;RIGHT(D1984,LEN(D1984)-2),"0")&amp;",
    ""longitude"" : "&amp;IF(E1984&lt;&gt;"",LEFT(E1984,1)&amp;"."&amp;RIGHT(E1984,LEN(E1984)-1),"0")&amp;","&amp;"
    ""image"" : """&amp;N1984&amp;"""
  },"</f>
        <v xml:space="preserve">  "": {
    "name" : "Vlinder Waterlandplein",
    "latitude" : 52.39207,
    "longitude" : 4.953997,
    "image" : "https://lh3.ggpht.com/hkXnTzlcmw9IjoPtzUtuYBv0qy9-5bNuZbFVNthCg9cUZxfEKvL8ThfX2F7BvN8Z_mMbbOkTQQPsLneieHY"
  },</v>
      </c>
      <c r="C1984" s="4">
        <v>211746</v>
      </c>
      <c r="D1984" s="5">
        <v>5239207</v>
      </c>
      <c r="E1984" s="5">
        <v>4953997</v>
      </c>
      <c r="F1984" s="4" t="s">
        <v>6094</v>
      </c>
      <c r="G1984" s="4" t="s">
        <v>2916</v>
      </c>
      <c r="H1984" s="4" t="s">
        <v>2443</v>
      </c>
      <c r="I1984" s="4" t="s">
        <v>2531</v>
      </c>
      <c r="J1984" s="4" t="s">
        <v>2579</v>
      </c>
      <c r="K1984" s="4" t="s">
        <v>3341</v>
      </c>
      <c r="L1984" s="4">
        <v>76</v>
      </c>
      <c r="M1984" s="4" t="s">
        <v>6095</v>
      </c>
      <c r="N1984" s="4" t="s">
        <v>15435</v>
      </c>
    </row>
    <row r="1985" spans="2:14" s="4" customFormat="1" x14ac:dyDescent="0.25">
      <c r="B1985" s="4" t="str">
        <f>"  """&amp;A1985&amp;""": {
    ""name"" : """&amp;SUBSTITUTE(F1985,"""","\""")&amp;""",
    ""latitude"" : "&amp;IF(D1985&lt;&gt;"",LEFT(D1985,2)&amp;"."&amp;RIGHT(D1985,LEN(D1985)-2),"0")&amp;",
    ""longitude"" : "&amp;IF(E1985&lt;&gt;"",LEFT(E1985,1)&amp;"."&amp;RIGHT(E1985,LEN(E1985)-1),"0")&amp;","&amp;"
    ""image"" : """&amp;N1985&amp;"""
  },"</f>
        <v xml:space="preserve">  "": {
    "name" : "Klimrek Noord I",
    "latitude" : 52.390025,
    "longitude" : 4.95565,
    "image" : "https://lh5.ggpht.com/iqjPJdFN9oN1UcvoZR4E1bAg0nOzdLj2G2oUkmZaaUh7KFa-ex2n5lpmPVW1hsEv2Cmfm0qJ1fY6LuM1obUFnA"
  },</v>
      </c>
      <c r="C1985" s="4">
        <v>49162406</v>
      </c>
      <c r="D1985" s="5">
        <v>52390025</v>
      </c>
      <c r="E1985" s="5">
        <v>495565</v>
      </c>
      <c r="F1985" s="4" t="s">
        <v>12715</v>
      </c>
      <c r="G1985" s="4" t="s">
        <v>2916</v>
      </c>
      <c r="H1985" s="4" t="s">
        <v>2443</v>
      </c>
      <c r="I1985" s="4" t="s">
        <v>2531</v>
      </c>
      <c r="J1985" s="4" t="s">
        <v>2579</v>
      </c>
      <c r="K1985" s="4" t="s">
        <v>16853</v>
      </c>
      <c r="L1985" s="4">
        <v>46</v>
      </c>
      <c r="M1985" s="4" t="s">
        <v>16854</v>
      </c>
      <c r="N1985" s="4" t="s">
        <v>12716</v>
      </c>
    </row>
    <row r="1986" spans="2:14" s="4" customFormat="1" x14ac:dyDescent="0.25">
      <c r="B1986" s="4" t="str">
        <f>"  """&amp;A1986&amp;""": {
    ""name"" : """&amp;SUBSTITUTE(F1986,"""","\""")&amp;""",
    ""latitude"" : "&amp;IF(D1986&lt;&gt;"",LEFT(D1986,2)&amp;"."&amp;RIGHT(D1986,LEN(D1986)-2),"0")&amp;",
    ""longitude"" : "&amp;IF(E1986&lt;&gt;"",LEFT(E1986,1)&amp;"."&amp;RIGHT(E1986,LEN(E1986)-1),"0")&amp;","&amp;"
    ""image"" : """&amp;N1986&amp;"""
  },"</f>
        <v xml:space="preserve">  "": {
    "name" : "Zuiderzee",
    "latitude" : 52.388592,
    "longitude" : 4.959015,
    "image" : "https://lh3.googleusercontent.com/54RYcAzuomGtQBBEWlVJf3nIVaOU86ew5aNjm2nugYKDdvFK0yL7A9DC9aZ22dTSc3jkD7cr3mn-R7CP4ppg"
  },</v>
      </c>
      <c r="C1986" s="4">
        <v>49162399</v>
      </c>
      <c r="D1986" s="5">
        <v>52388592</v>
      </c>
      <c r="E1986" s="5">
        <v>4959015</v>
      </c>
      <c r="F1986" s="4" t="s">
        <v>15854</v>
      </c>
      <c r="G1986" s="4" t="s">
        <v>2916</v>
      </c>
      <c r="H1986" s="4" t="s">
        <v>2443</v>
      </c>
      <c r="I1986" s="4" t="s">
        <v>2531</v>
      </c>
      <c r="J1986" s="4" t="s">
        <v>2579</v>
      </c>
      <c r="K1986" s="4" t="s">
        <v>16849</v>
      </c>
      <c r="L1986" s="4">
        <v>62</v>
      </c>
      <c r="M1986" s="4" t="s">
        <v>16850</v>
      </c>
      <c r="N1986" s="4" t="s">
        <v>15855</v>
      </c>
    </row>
    <row r="1987" spans="2:14" s="4" customFormat="1" x14ac:dyDescent="0.25">
      <c r="B1987" s="4" t="str">
        <f>"  """&amp;A1987&amp;""": {
    ""name"" : """&amp;SUBSTITUTE(F1987,"""","\""")&amp;""",
    ""latitude"" : "&amp;IF(D1987&lt;&gt;"",LEFT(D1987,2)&amp;"."&amp;RIGHT(D1987,LEN(D1987)-2),"0")&amp;",
    ""longitude"" : "&amp;IF(E1987&lt;&gt;"",LEFT(E1987,1)&amp;"."&amp;RIGHT(E1987,LEN(E1987)-1),"0")&amp;","&amp;"
    ""image"" : """&amp;N1987&amp;"""
  },"</f>
        <v xml:space="preserve">  "": {
    "name" : "43 Reliefs van Zandsteen",
    "latitude" : 52.341128,
    "longitude" : 4.942601,
    "image" : "https://lh4.ggpht.com/Jyh7Tqqn3z4vRyTwGsDoIHQqbMdo7TYceCsxxnBhGH63Z3CHrNsb-hzQ0n5jZ1HB6v8R_RMVkk3QzcuAoICj"
  },</v>
      </c>
      <c r="C1987" s="4">
        <v>736264</v>
      </c>
      <c r="D1987" s="5">
        <v>52341128</v>
      </c>
      <c r="E1987" s="5">
        <v>4942601</v>
      </c>
      <c r="F1987" s="4" t="s">
        <v>7867</v>
      </c>
      <c r="G1987" s="4" t="s">
        <v>2916</v>
      </c>
      <c r="H1987" s="4" t="s">
        <v>2443</v>
      </c>
      <c r="I1987" s="4" t="s">
        <v>2447</v>
      </c>
      <c r="J1987" s="4" t="s">
        <v>2584</v>
      </c>
      <c r="K1987" s="4" t="s">
        <v>7868</v>
      </c>
      <c r="L1987" s="4" t="s">
        <v>7869</v>
      </c>
      <c r="M1987" s="4" t="s">
        <v>7870</v>
      </c>
      <c r="N1987" s="4" t="s">
        <v>9993</v>
      </c>
    </row>
    <row r="1988" spans="2:14" s="4" customFormat="1" x14ac:dyDescent="0.25">
      <c r="B1988" s="4" t="str">
        <f>"  """&amp;A1988&amp;""": {
    ""name"" : """&amp;SUBSTITUTE(F1988,"""","\""")&amp;""",
    ""latitude"" : "&amp;IF(D1988&lt;&gt;"",LEFT(D1988,2)&amp;"."&amp;RIGHT(D1988,LEN(D1988)-2),"0")&amp;",
    ""longitude"" : "&amp;IF(E1988&lt;&gt;"",LEFT(E1988,1)&amp;"."&amp;RIGHT(E1988,LEN(E1988)-1),"0")&amp;","&amp;"
    ""image"" : """&amp;N1988&amp;"""
  },"</f>
        <v xml:space="preserve">  "": {
    "name" : "Museum Tot Zover Sign",
    "latitude" : 52.34612,
    "longitude" : 4.93856,
    "image" : "https://lh3.ggpht.com/zbGefjwzEw4-YGn3cNrwlHwfZ9-Jex5Jf5ALtnsFT7ddmg_gWTFulC6avTzEp8hsyUhAn5WY9_wZpdfGnZcB"
  },</v>
      </c>
      <c r="C1988" s="4">
        <v>353489</v>
      </c>
      <c r="D1988" s="5">
        <v>5234612</v>
      </c>
      <c r="E1988" s="5">
        <v>493856</v>
      </c>
      <c r="F1988" s="4" t="s">
        <v>7651</v>
      </c>
      <c r="G1988" s="4" t="s">
        <v>2916</v>
      </c>
      <c r="H1988" s="4" t="s">
        <v>2443</v>
      </c>
      <c r="I1988" s="4" t="s">
        <v>2447</v>
      </c>
      <c r="J1988" s="4" t="s">
        <v>2584</v>
      </c>
      <c r="K1988" s="4" t="s">
        <v>2449</v>
      </c>
      <c r="L1988" s="4">
        <v>124</v>
      </c>
      <c r="M1988" s="4" t="s">
        <v>2816</v>
      </c>
      <c r="N1988" s="4" t="s">
        <v>13370</v>
      </c>
    </row>
    <row r="1989" spans="2:14" s="4" customFormat="1" x14ac:dyDescent="0.25">
      <c r="B1989" s="4" t="str">
        <f>"  """&amp;A1989&amp;""": {
    ""name"" : """&amp;SUBSTITUTE(F1989,"""","\""")&amp;""",
    ""latitude"" : "&amp;IF(D1989&lt;&gt;"",LEFT(D1989,2)&amp;"."&amp;RIGHT(D1989,LEN(D1989)-2),"0")&amp;",
    ""longitude"" : "&amp;IF(E1989&lt;&gt;"",LEFT(E1989,1)&amp;"."&amp;RIGHT(E1989,LEN(E1989)-1),"0")&amp;","&amp;"
    ""image"" : """&amp;N1989&amp;"""
  },"</f>
        <v xml:space="preserve">  "": {
    "name" : "Uitvaart Museum",
    "latitude" : 52.34605,
    "longitude" : 4.939318,
    "image" : "https://lh4.ggpht.com/LDRYpBmaGQaB3mVKn-LnbAaTe7rT0bjN3FvM58H8yDPX47j77rkgcnCAmtzdqgwfnYgu-iW4k4_ccZxbAAwB"
  },</v>
      </c>
      <c r="C1989" s="4">
        <v>412688</v>
      </c>
      <c r="D1989" s="5">
        <v>5234605</v>
      </c>
      <c r="E1989" s="5">
        <v>4939318</v>
      </c>
      <c r="F1989" s="4" t="s">
        <v>6894</v>
      </c>
      <c r="G1989" s="4" t="s">
        <v>2916</v>
      </c>
      <c r="H1989" s="4" t="s">
        <v>2443</v>
      </c>
      <c r="I1989" s="4" t="s">
        <v>2447</v>
      </c>
      <c r="J1989" s="4" t="s">
        <v>2584</v>
      </c>
      <c r="K1989" s="4" t="s">
        <v>2449</v>
      </c>
      <c r="L1989" s="4">
        <v>128</v>
      </c>
      <c r="M1989" s="4" t="s">
        <v>2816</v>
      </c>
      <c r="N1989" s="4" t="s">
        <v>15320</v>
      </c>
    </row>
    <row r="1990" spans="2:14" s="4" customFormat="1" x14ac:dyDescent="0.25">
      <c r="B1990" s="4" t="str">
        <f>"  """&amp;A1990&amp;""": {
    ""name"" : """&amp;SUBSTITUTE(F1990,"""","\""")&amp;""",
    ""latitude"" : "&amp;IF(D1990&lt;&gt;"",LEFT(D1990,2)&amp;"."&amp;RIGHT(D1990,LEN(D1990)-2),"0")&amp;",
    ""longitude"" : "&amp;IF(E1990&lt;&gt;"",LEFT(E1990,1)&amp;"."&amp;RIGHT(E1990,LEN(E1990)-1),"0")&amp;","&amp;"
    ""image"" : """&amp;N1990&amp;"""
  },"</f>
        <v xml:space="preserve">  "": {
    "name" : "Cornelius Van Doorn",
    "latitude" : 52.344943,
    "longitude" : 4.940939,
    "image" : "https://lh4.ggpht.com/eG79MzyHkt2--x7KInO6QhluCgdDfHJLIcyO3mDgkDvN_2uSNDzQ6ref00FISQof2Lug0dS3DKGzfrmsdR46"
  },</v>
      </c>
      <c r="C1990" s="4">
        <v>135927</v>
      </c>
      <c r="D1990" s="5">
        <v>52344943</v>
      </c>
      <c r="E1990" s="5">
        <v>4940939</v>
      </c>
      <c r="F1990" s="4" t="s">
        <v>5603</v>
      </c>
      <c r="G1990" s="4" t="s">
        <v>2916</v>
      </c>
      <c r="H1990" s="4" t="s">
        <v>2443</v>
      </c>
      <c r="I1990" s="4" t="s">
        <v>2447</v>
      </c>
      <c r="J1990" s="4" t="s">
        <v>2584</v>
      </c>
      <c r="K1990" s="4" t="s">
        <v>2449</v>
      </c>
      <c r="L1990" s="4">
        <v>128</v>
      </c>
      <c r="M1990" s="4" t="s">
        <v>2816</v>
      </c>
      <c r="N1990" s="4" t="s">
        <v>11083</v>
      </c>
    </row>
    <row r="1991" spans="2:14" s="4" customFormat="1" x14ac:dyDescent="0.25">
      <c r="B1991" s="4" t="str">
        <f>"  """&amp;A1991&amp;""": {
    ""name"" : """&amp;SUBSTITUTE(F1991,"""","\""")&amp;""",
    ""latitude"" : "&amp;IF(D1991&lt;&gt;"",LEFT(D1991,2)&amp;"."&amp;RIGHT(D1991,LEN(D1991)-2),"0")&amp;",
    ""longitude"" : "&amp;IF(E1991&lt;&gt;"",LEFT(E1991,1)&amp;"."&amp;RIGHT(E1991,LEN(E1991)-1),"0")&amp;","&amp;"
    ""image"" : """&amp;N1991&amp;"""
  },"</f>
        <v xml:space="preserve">  "": {
    "name" : "Heilige Maria",
    "latitude" : 52.346444,
    "longitude" : 4.940166,
    "image" : "https://lh3.ggpht.com/e8TWym4L29tCqYGMEY0ciNObMlnldTt4KrJlbviJIsRx54u9NI42XmNnUwcSkfVz4MnaDuAS2h5I8_ieI_Y"
  },</v>
      </c>
      <c r="C1991" s="4">
        <v>248627</v>
      </c>
      <c r="D1991" s="5">
        <v>52346444</v>
      </c>
      <c r="E1991" s="5">
        <v>4940166</v>
      </c>
      <c r="F1991" s="4" t="s">
        <v>6369</v>
      </c>
      <c r="G1991" s="4" t="s">
        <v>2916</v>
      </c>
      <c r="H1991" s="4" t="s">
        <v>2443</v>
      </c>
      <c r="I1991" s="4" t="s">
        <v>2447</v>
      </c>
      <c r="J1991" s="4" t="s">
        <v>2584</v>
      </c>
      <c r="K1991" s="4" t="s">
        <v>2449</v>
      </c>
      <c r="L1991" s="4">
        <v>130</v>
      </c>
      <c r="M1991" s="4" t="s">
        <v>2816</v>
      </c>
      <c r="N1991" s="4" t="s">
        <v>12215</v>
      </c>
    </row>
    <row r="1992" spans="2:14" s="4" customFormat="1" x14ac:dyDescent="0.25">
      <c r="B1992" s="4" t="str">
        <f>"  """&amp;A1992&amp;""": {
    ""name"" : """&amp;SUBSTITUTE(F1992,"""","\""")&amp;""",
    ""latitude"" : "&amp;IF(D1992&lt;&gt;"",LEFT(D1992,2)&amp;"."&amp;RIGHT(D1992,LEN(D1992)-2),"0")&amp;",
    ""longitude"" : "&amp;IF(E1992&lt;&gt;"",LEFT(E1992,1)&amp;"."&amp;RIGHT(E1992,LEN(E1992)-1),"0")&amp;","&amp;"
    ""image"" : """&amp;N1992&amp;"""
  },"</f>
        <v xml:space="preserve">  "": {
    "name" : "Butterfly On The Wall",
    "latitude" : 52.341054,
    "longitude" : 4.9433,
    "image" : "https://lh6.ggpht.com/uG5cGMMQF_8YvATLSLgrWaijJH0wjxbuooQ550ME-6kJ2fMGbyvvi85vsiDD09I4fkfbl5PN4mtW0HkDlZ_T"
  },</v>
      </c>
      <c r="C1992" s="4">
        <v>466101</v>
      </c>
      <c r="D1992" s="5">
        <v>52341054</v>
      </c>
      <c r="E1992" s="5">
        <v>49433</v>
      </c>
      <c r="F1992" s="4" t="s">
        <v>7623</v>
      </c>
      <c r="G1992" s="4" t="s">
        <v>2916</v>
      </c>
      <c r="H1992" s="4" t="s">
        <v>2443</v>
      </c>
      <c r="I1992" s="4" t="s">
        <v>2447</v>
      </c>
      <c r="J1992" s="4" t="s">
        <v>2584</v>
      </c>
      <c r="K1992" s="4" t="s">
        <v>7624</v>
      </c>
      <c r="L1992" s="4">
        <v>64</v>
      </c>
      <c r="M1992" s="4" t="s">
        <v>7625</v>
      </c>
      <c r="N1992" s="4" t="s">
        <v>10823</v>
      </c>
    </row>
    <row r="1993" spans="2:14" s="4" customFormat="1" x14ac:dyDescent="0.25">
      <c r="B1993" s="4" t="str">
        <f>"  """&amp;A1993&amp;""": {
    ""name"" : """&amp;SUBSTITUTE(F1993,"""","\""")&amp;""",
    ""latitude"" : "&amp;IF(D1993&lt;&gt;"",LEFT(D1993,2)&amp;"."&amp;RIGHT(D1993,LEN(D1993)-2),"0")&amp;",
    ""longitude"" : "&amp;IF(E1993&lt;&gt;"",LEFT(E1993,1)&amp;"."&amp;RIGHT(E1993,LEN(E1993)-1),"0")&amp;","&amp;"
    ""image"" : """&amp;N1993&amp;"""
  },"</f>
        <v xml:space="preserve">  "": {
    "name" : "Mr Betondorp",
    "latitude" : 52.344019,
    "longitude" : 4.944938,
    "image" : "https://lh5.ggpht.com/6sAp1b_vco1pDLThiOvXZnpQJDimAD2chH1vMMCNO7djiL-BJEi8l8D8AE0zzNOuUC68rgKvZTbBhl-BVKfM"
  },</v>
      </c>
      <c r="C1993" s="4">
        <v>941294</v>
      </c>
      <c r="D1993" s="5">
        <v>52344019</v>
      </c>
      <c r="E1993" s="5">
        <v>4944938</v>
      </c>
      <c r="F1993" s="4" t="s">
        <v>9035</v>
      </c>
      <c r="G1993" s="4" t="s">
        <v>2916</v>
      </c>
      <c r="H1993" s="4" t="s">
        <v>2443</v>
      </c>
      <c r="I1993" s="4" t="s">
        <v>2447</v>
      </c>
      <c r="J1993" s="4" t="s">
        <v>2584</v>
      </c>
      <c r="K1993" s="4" t="s">
        <v>2662</v>
      </c>
      <c r="L1993" s="4">
        <v>154</v>
      </c>
      <c r="M1993" s="4">
        <v>1097</v>
      </c>
      <c r="N1993" s="4" t="s">
        <v>13302</v>
      </c>
    </row>
    <row r="1994" spans="2:14" s="4" customFormat="1" x14ac:dyDescent="0.25">
      <c r="B1994" s="4" t="str">
        <f>"  """&amp;A1994&amp;""": {
    ""name"" : """&amp;SUBSTITUTE(F1994,"""","\""")&amp;""",
    ""latitude"" : "&amp;IF(D1994&lt;&gt;"",LEFT(D1994,2)&amp;"."&amp;RIGHT(D1994,LEN(D1994)-2),"0")&amp;",
    ""longitude"" : "&amp;IF(E1994&lt;&gt;"",LEFT(E1994,1)&amp;"."&amp;RIGHT(E1994,LEN(E1994)-1),"0")&amp;","&amp;"
    ""image"" : """&amp;N1994&amp;"""
  },"</f>
        <v xml:space="preserve">  "": {
    "name" : "Watching Angel",
    "latitude" : 52.346083,
    "longitude" : 4.941217,
    "image" : "https://lh5.ggpht.com/nDkFAHiG1gIPXc9C2xOOK8QWtNn8f8_s0alC4r4kYWtY2HkFMTTJBUdp5GWS76ns_uq1b8UfNjvgN8FtIVpwrQ"
  },</v>
      </c>
      <c r="C1994" s="4">
        <v>886377</v>
      </c>
      <c r="D1994" s="5">
        <v>52346083</v>
      </c>
      <c r="E1994" s="5">
        <v>4941217</v>
      </c>
      <c r="F1994" s="4" t="s">
        <v>8729</v>
      </c>
      <c r="G1994" s="4" t="s">
        <v>2916</v>
      </c>
      <c r="H1994" s="4" t="s">
        <v>2443</v>
      </c>
      <c r="I1994" s="4" t="s">
        <v>2447</v>
      </c>
      <c r="J1994" s="4" t="s">
        <v>2584</v>
      </c>
      <c r="K1994" s="4" t="s">
        <v>2662</v>
      </c>
      <c r="L1994" s="4">
        <v>335</v>
      </c>
      <c r="M1994" s="4" t="s">
        <v>8730</v>
      </c>
      <c r="N1994" s="4" t="s">
        <v>15558</v>
      </c>
    </row>
    <row r="1995" spans="2:14" s="4" customFormat="1" x14ac:dyDescent="0.25">
      <c r="B1995" s="4" t="str">
        <f>"  """&amp;A1995&amp;""": {
    ""name"" : """&amp;SUBSTITUTE(F1995,"""","\""")&amp;""",
    ""latitude"" : "&amp;IF(D1995&lt;&gt;"",LEFT(D1995,2)&amp;"."&amp;RIGHT(D1995,LEN(D1995)-2),"0")&amp;",
    ""longitude"" : "&amp;IF(E1995&lt;&gt;"",LEFT(E1995,1)&amp;"."&amp;RIGHT(E1995,LEN(E1995)-1),"0")&amp;","&amp;"
    ""image"" : """&amp;N1995&amp;"""
  },"</f>
        <v xml:space="preserve">  "": {
    "name" : "Birds And Dog",
    "latitude" : 52.345515,
    "longitude" : 4.943008,
    "image" : "https://lh4.ggpht.com/oZt5_J_ugxb9mKtFJcOuYw4oD1c8ibJmKwdeU669qxohATyKAKI6B4W9Tt0inpvW7ZGjDs_UrkReXzJVYLsI"
  },</v>
      </c>
      <c r="C1995" s="4">
        <v>228220</v>
      </c>
      <c r="D1995" s="5">
        <v>52345515</v>
      </c>
      <c r="E1995" s="5">
        <v>4943008</v>
      </c>
      <c r="F1995" s="4" t="s">
        <v>6203</v>
      </c>
      <c r="G1995" s="4" t="s">
        <v>2916</v>
      </c>
      <c r="H1995" s="4" t="s">
        <v>2443</v>
      </c>
      <c r="I1995" s="4" t="s">
        <v>2447</v>
      </c>
      <c r="J1995" s="4" t="s">
        <v>2584</v>
      </c>
      <c r="K1995" s="4" t="s">
        <v>2662</v>
      </c>
      <c r="M1995" s="4" t="s">
        <v>17505</v>
      </c>
      <c r="N1995" s="4" t="s">
        <v>10554</v>
      </c>
    </row>
    <row r="1996" spans="2:14" s="4" customFormat="1" x14ac:dyDescent="0.25">
      <c r="B1996" s="4" t="str">
        <f>"  """&amp;A1996&amp;""": {
    ""name"" : """&amp;SUBSTITUTE(F1996,"""","\""")&amp;""",
    ""latitude"" : "&amp;IF(D1996&lt;&gt;"",LEFT(D1996,2)&amp;"."&amp;RIGHT(D1996,LEN(D1996)-2),"0")&amp;",
    ""longitude"" : "&amp;IF(E1996&lt;&gt;"",LEFT(E1996,1)&amp;"."&amp;RIGHT(E1996,LEN(E1996)-1),"0")&amp;","&amp;"
    ""image"" : """&amp;N1996&amp;"""
  },"</f>
        <v xml:space="preserve">  "": {
    "name" : "My Rooster",
    "latitude" : 52.345165,
    "longitude" : 4.943821,
    "image" : "https://lh5.ggpht.com/W8htV1Uvqwr9z6XfMEWr0IPCohwniu3Joh1zR4GXmsf4XQascls9fmoS29CoWhBz5ZIZNpbY2KZmvbVLuDTpPA"
  },</v>
      </c>
      <c r="C1996" s="4">
        <v>564810</v>
      </c>
      <c r="D1996" s="5">
        <v>52345165</v>
      </c>
      <c r="E1996" s="5">
        <v>4943821</v>
      </c>
      <c r="F1996" s="4" t="s">
        <v>7258</v>
      </c>
      <c r="G1996" s="4" t="s">
        <v>2916</v>
      </c>
      <c r="H1996" s="4" t="s">
        <v>2443</v>
      </c>
      <c r="I1996" s="4" t="s">
        <v>2447</v>
      </c>
      <c r="J1996" s="4" t="s">
        <v>2584</v>
      </c>
      <c r="K1996" s="4" t="s">
        <v>2662</v>
      </c>
      <c r="M1996" s="4" t="s">
        <v>17505</v>
      </c>
      <c r="N1996" s="4" t="s">
        <v>13388</v>
      </c>
    </row>
    <row r="1997" spans="2:14" s="4" customFormat="1" x14ac:dyDescent="0.25">
      <c r="B1997" s="4" t="str">
        <f>"  """&amp;A1997&amp;""": {
    ""name"" : """&amp;SUBSTITUTE(F1997,"""","\""")&amp;""",
    ""latitude"" : "&amp;IF(D1997&lt;&gt;"",LEFT(D1997,2)&amp;"."&amp;RIGHT(D1997,LEN(D1997)-2),"0")&amp;",
    ""longitude"" : "&amp;IF(E1997&lt;&gt;"",LEFT(E1997,1)&amp;"."&amp;RIGHT(E1997,LEN(E1997)-1),"0")&amp;","&amp;"
    ""image"" : """&amp;N1997&amp;"""
  },"</f>
        <v xml:space="preserve">  "": {
    "name" : "Onderlangs Wall Art",
    "latitude" : 52.338956,
    "longitude" : 4.945872,
    "image" : "https://lh4.ggpht.com/pQyRhjf0EIPBuUQFBI8lO_O7uOdqZLf-OCSUQ59Jg5m3fRNb7lBd5F6jDCke0JNzOujv06xDZUaL1sJf_e4"
  },</v>
      </c>
      <c r="C1997" s="4">
        <v>196365</v>
      </c>
      <c r="D1997" s="5">
        <v>52338956</v>
      </c>
      <c r="E1997" s="5">
        <v>4945872</v>
      </c>
      <c r="F1997" s="4" t="s">
        <v>5980</v>
      </c>
      <c r="G1997" s="4" t="s">
        <v>2916</v>
      </c>
      <c r="H1997" s="4" t="s">
        <v>2443</v>
      </c>
      <c r="I1997" s="4" t="s">
        <v>2447</v>
      </c>
      <c r="J1997" s="4" t="s">
        <v>2584</v>
      </c>
      <c r="K1997" s="4" t="s">
        <v>5981</v>
      </c>
      <c r="L1997" s="4">
        <v>44</v>
      </c>
      <c r="M1997" s="4" t="s">
        <v>5982</v>
      </c>
      <c r="N1997" s="4" t="s">
        <v>13614</v>
      </c>
    </row>
    <row r="1998" spans="2:14" s="4" customFormat="1" x14ac:dyDescent="0.25">
      <c r="B1998" s="4" t="str">
        <f>"  """&amp;A1998&amp;""": {
    ""name"" : """&amp;SUBSTITUTE(F1998,"""","\""")&amp;""",
    ""latitude"" : "&amp;IF(D1998&lt;&gt;"",LEFT(D1998,2)&amp;"."&amp;RIGHT(D1998,LEN(D1998)-2),"0")&amp;",
    ""longitude"" : "&amp;IF(E1998&lt;&gt;"",LEFT(E1998,1)&amp;"."&amp;RIGHT(E1998,LEN(E1998)-1),"0")&amp;","&amp;"
    ""image"" : """&amp;N1998&amp;"""
  },"</f>
        <v xml:space="preserve">  "": {
    "name" : "Uitrenplek",
    "latitude" : 52.340442,
    "longitude" : 4.950931,
    "image" : "https://lh4.ggpht.com/ZgYs-y3Jv6DaXWsQj_5fbNlfnHWZvn5jBfp8ZmSGd5KJj8TccJVzujjY2aKI6hQ_Z5GQZztlCS_TsUBbyvQ0"
  },</v>
      </c>
      <c r="C1998" s="4">
        <v>518156</v>
      </c>
      <c r="D1998" s="5">
        <v>52340442</v>
      </c>
      <c r="E1998" s="5">
        <v>4950931</v>
      </c>
      <c r="F1998" s="4" t="s">
        <v>15315</v>
      </c>
      <c r="G1998" s="4" t="s">
        <v>2916</v>
      </c>
      <c r="H1998" s="4" t="s">
        <v>2443</v>
      </c>
      <c r="I1998" s="4" t="s">
        <v>2447</v>
      </c>
      <c r="J1998" s="4" t="s">
        <v>2584</v>
      </c>
      <c r="K1998" s="4" t="s">
        <v>5981</v>
      </c>
      <c r="L1998" s="4" t="s">
        <v>2881</v>
      </c>
      <c r="M1998" s="4" t="s">
        <v>16114</v>
      </c>
      <c r="N1998" s="4" t="s">
        <v>15317</v>
      </c>
    </row>
    <row r="1999" spans="2:14" s="4" customFormat="1" x14ac:dyDescent="0.25">
      <c r="B1999" s="4" t="str">
        <f>"  """&amp;A1999&amp;""": {
    ""name"" : """&amp;SUBSTITUTE(F1999,"""","\""")&amp;""",
    ""latitude"" : "&amp;IF(D1999&lt;&gt;"",LEFT(D1999,2)&amp;"."&amp;RIGHT(D1999,LEN(D1999)-2),"0")&amp;",
    ""longitude"" : "&amp;IF(E1999&lt;&gt;"",LEFT(E1999,1)&amp;"."&amp;RIGHT(E1999,LEN(E1999)-1),"0")&amp;","&amp;"
    ""image"" : """&amp;N1999&amp;"""
  },"</f>
        <v xml:space="preserve">  "": {
    "name" : "Stadsnatuur en groene verbindingen Sign",
    "latitude" : 52.342964,
    "longitude" : 4.933455,
    "image" : "https://lh6.ggpht.com/kriyhYATUqfe2tiflW2SfvREFYvQRuuyaHr1abe44-Dshvimuntg8wt8EWdIB26YmfOIxi-gNp8Z9xlBzHWLsQ"
  },</v>
      </c>
      <c r="C1999" s="4">
        <v>677657</v>
      </c>
      <c r="D1999" s="5">
        <v>52342964</v>
      </c>
      <c r="E1999" s="5">
        <v>4933455</v>
      </c>
      <c r="F1999" s="4" t="s">
        <v>14766</v>
      </c>
      <c r="G1999" s="4" t="s">
        <v>2916</v>
      </c>
      <c r="H1999" s="4" t="s">
        <v>2443</v>
      </c>
      <c r="I1999" s="4" t="s">
        <v>2447</v>
      </c>
      <c r="J1999" s="4" t="s">
        <v>2584</v>
      </c>
      <c r="K1999" s="4" t="s">
        <v>4903</v>
      </c>
      <c r="L1999" s="4">
        <v>5</v>
      </c>
      <c r="M1999" s="4" t="s">
        <v>2816</v>
      </c>
      <c r="N1999" s="4" t="s">
        <v>14767</v>
      </c>
    </row>
    <row r="2000" spans="2:14" s="4" customFormat="1" x14ac:dyDescent="0.25">
      <c r="B2000" s="4" t="str">
        <f>"  """&amp;A2000&amp;""": {
    ""name"" : """&amp;SUBSTITUTE(F2000,"""","\""")&amp;""",
    ""latitude"" : "&amp;IF(D2000&lt;&gt;"",LEFT(D2000,2)&amp;"."&amp;RIGHT(D2000,LEN(D2000)-2),"0")&amp;",
    ""longitude"" : "&amp;IF(E2000&lt;&gt;"",LEFT(E2000,1)&amp;"."&amp;RIGHT(E2000,LEN(E2000)-1),"0")&amp;","&amp;"
    ""image"" : """&amp;N2000&amp;"""
  },"</f>
        <v xml:space="preserve">  "": {
    "name" : "2 Wachters",
    "latitude" : 52.342864,
    "longitude" : 4.937502,
    "image" : "https://lh6.ggpht.com/Ss2AiQQxMKtbJAlEA2PSf-d9_Uos-QyWrslajOSikFo6FEwLonwihmTo_5k2SHR_2JJPxtEzRuHZf6tvqWQ"
  },</v>
      </c>
      <c r="C2000" s="4">
        <v>30041</v>
      </c>
      <c r="D2000" s="5">
        <v>52342864</v>
      </c>
      <c r="E2000" s="5">
        <v>4937502</v>
      </c>
      <c r="F2000" s="4" t="s">
        <v>4902</v>
      </c>
      <c r="G2000" s="4" t="s">
        <v>2916</v>
      </c>
      <c r="H2000" s="4" t="s">
        <v>2443</v>
      </c>
      <c r="I2000" s="4" t="s">
        <v>2447</v>
      </c>
      <c r="J2000" s="4" t="s">
        <v>2584</v>
      </c>
      <c r="K2000" s="4" t="s">
        <v>4903</v>
      </c>
      <c r="L2000" s="4">
        <v>5</v>
      </c>
      <c r="M2000" s="4" t="s">
        <v>2816</v>
      </c>
      <c r="N2000" s="4" t="s">
        <v>9986</v>
      </c>
    </row>
    <row r="2001" spans="2:14" s="4" customFormat="1" x14ac:dyDescent="0.25">
      <c r="B2001" s="4" t="str">
        <f>"  """&amp;A2001&amp;""": {
    ""name"" : """&amp;SUBSTITUTE(F2001,"""","\""")&amp;""",
    ""latitude"" : "&amp;IF(D2001&lt;&gt;"",LEFT(D2001,2)&amp;"."&amp;RIGHT(D2001,LEN(D2001)-2),"0")&amp;",
    ""longitude"" : "&amp;IF(E2001&lt;&gt;"",LEFT(E2001,1)&amp;"."&amp;RIGHT(E2001,LEN(E2001)-1),"0")&amp;","&amp;"
    ""image"" : """&amp;N2001&amp;"""
  },"</f>
        <v xml:space="preserve">  "": {
    "name" : "Oorlogs Monument",
    "latitude" : 52.342583,
    "longitude" : 4.938021,
    "image" : "https://lh3.googleusercontent.com/I7nKeAD4bBzFJmHT9IbZ7R2znsqIvJPJuzSHdpkYBjP1D7toyvyF_GOPz2AvvSe4c3j-dsAEjIQIt0J9sCn-"
  },</v>
      </c>
      <c r="C2001" s="4">
        <v>1065160</v>
      </c>
      <c r="D2001" s="5">
        <v>52342583</v>
      </c>
      <c r="E2001" s="5">
        <v>4938021</v>
      </c>
      <c r="F2001" s="4" t="s">
        <v>9647</v>
      </c>
      <c r="G2001" s="4" t="s">
        <v>2916</v>
      </c>
      <c r="H2001" s="4" t="s">
        <v>2443</v>
      </c>
      <c r="I2001" s="4" t="s">
        <v>2447</v>
      </c>
      <c r="J2001" s="4" t="s">
        <v>2584</v>
      </c>
      <c r="K2001" s="4" t="s">
        <v>4903</v>
      </c>
      <c r="L2001" s="4">
        <v>5</v>
      </c>
      <c r="M2001" s="4" t="s">
        <v>2816</v>
      </c>
      <c r="N2001" s="4" t="s">
        <v>13631</v>
      </c>
    </row>
    <row r="2002" spans="2:14" s="4" customFormat="1" x14ac:dyDescent="0.25">
      <c r="B2002" s="4" t="str">
        <f>"  """&amp;A2002&amp;""": {
    ""name"" : """&amp;SUBSTITUTE(F2002,"""","\""")&amp;""",
    ""latitude"" : "&amp;IF(D2002&lt;&gt;"",LEFT(D2002,2)&amp;"."&amp;RIGHT(D2002,LEN(D2002)-2),"0")&amp;",
    ""longitude"" : "&amp;IF(E2002&lt;&gt;"",LEFT(E2002,1)&amp;"."&amp;RIGHT(E2002,LEN(E2002)-1),"0")&amp;","&amp;"
    ""image"" : """&amp;N2002&amp;"""
  },"</f>
        <v xml:space="preserve">  "": {
    "name" : "Infobord Natuur",
    "latitude" : 52.339974,
    "longitude" : 4.93833,
    "image" : "https://lh6.ggpht.com/7AUiB26P2phqdoFFPQpzcJqytbq_uWMuk_3X1kjNX5S9wBvFxuXJw5slWCMT_H0IuAC9JYqJoL4ptpu1DbGd"
  },</v>
      </c>
      <c r="C2002" s="4">
        <v>49382806</v>
      </c>
      <c r="D2002" s="5">
        <v>52339974</v>
      </c>
      <c r="E2002" s="5">
        <v>493833</v>
      </c>
      <c r="F2002" s="4" t="s">
        <v>12470</v>
      </c>
      <c r="G2002" s="4" t="s">
        <v>2916</v>
      </c>
      <c r="H2002" s="4" t="s">
        <v>2443</v>
      </c>
      <c r="I2002" s="4" t="s">
        <v>2447</v>
      </c>
      <c r="J2002" s="4" t="s">
        <v>2584</v>
      </c>
      <c r="K2002" s="4" t="s">
        <v>4903</v>
      </c>
      <c r="L2002" s="4">
        <v>7</v>
      </c>
      <c r="M2002" s="4">
        <v>1097</v>
      </c>
      <c r="N2002" s="4" t="s">
        <v>12471</v>
      </c>
    </row>
    <row r="2003" spans="2:14" s="4" customFormat="1" x14ac:dyDescent="0.25">
      <c r="B2003" s="4" t="str">
        <f>"  """&amp;A2003&amp;""": {
    ""name"" : """&amp;SUBSTITUTE(F2003,"""","\""")&amp;""",
    ""latitude"" : "&amp;IF(D2003&lt;&gt;"",LEFT(D2003,2)&amp;"."&amp;RIGHT(D2003,LEN(D2003)-2),"0")&amp;",
    ""longitude"" : "&amp;IF(E2003&lt;&gt;"",LEFT(E2003,1)&amp;"."&amp;RIGHT(E2003,LEN(E2003)-1),"0")&amp;","&amp;"
    ""image"" : """&amp;N2003&amp;"""
  },"</f>
        <v xml:space="preserve">  "": {
    "name" : "Shri Guru Ravidass Temple",
    "latitude" : 52.340362,
    "longitude" : 4.943808,
    "image" : "https://lh5.ggpht.com/MQZ3jcJUNJP1ocLtZW0JO3b8tVXWw3-uzb3GP5A7F8KCxWCnoCkkMchvnjdrdgfAzP9s5Ve1h2A8EzPiwh4"
  },</v>
      </c>
      <c r="C2003" s="4">
        <v>270047</v>
      </c>
      <c r="D2003" s="5">
        <v>52340362</v>
      </c>
      <c r="E2003" s="5">
        <v>4943808</v>
      </c>
      <c r="F2003" s="4" t="s">
        <v>6598</v>
      </c>
      <c r="G2003" s="4" t="s">
        <v>2916</v>
      </c>
      <c r="H2003" s="4" t="s">
        <v>2443</v>
      </c>
      <c r="I2003" s="4" t="s">
        <v>2447</v>
      </c>
      <c r="J2003" s="4" t="s">
        <v>2584</v>
      </c>
      <c r="K2003" s="4" t="s">
        <v>3008</v>
      </c>
      <c r="L2003" s="4">
        <v>121</v>
      </c>
      <c r="M2003" s="4" t="s">
        <v>6599</v>
      </c>
      <c r="N2003" s="4" t="s">
        <v>14444</v>
      </c>
    </row>
    <row r="2004" spans="2:14" s="4" customFormat="1" x14ac:dyDescent="0.25">
      <c r="B2004" s="4" t="str">
        <f>"  """&amp;A2004&amp;""": {
    ""name"" : """&amp;SUBSTITUTE(F2004,"""","\""")&amp;""",
    ""latitude"" : "&amp;IF(D2004&lt;&gt;"",LEFT(D2004,2)&amp;"."&amp;RIGHT(D2004,LEN(D2004)-2),"0")&amp;",
    ""longitude"" : "&amp;IF(E2004&lt;&gt;"",LEFT(E2004,1)&amp;"."&amp;RIGHT(E2004,LEN(E2004)-1),"0")&amp;","&amp;"
    ""image"" : """&amp;N2004&amp;"""
  },"</f>
        <v xml:space="preserve">  "": {
    "name" : "Cross and Sword",
    "latitude" : 52.34463,
    "longitude" : 4.943274,
    "image" : "https://lh5.ggpht.com/tM2DIsyJmdWn1cmsRg47j680Z7TtrJmFIJb3c-19yrxzGSDewvxkmx6-TOFKlKoof2QvagELhcaH1hTKP6U"
  },</v>
      </c>
      <c r="C2004" s="4">
        <v>1207510</v>
      </c>
      <c r="D2004" s="5">
        <v>5234463</v>
      </c>
      <c r="E2004" s="5">
        <v>4943274</v>
      </c>
      <c r="F2004" s="4" t="s">
        <v>11104</v>
      </c>
      <c r="G2004" s="4" t="s">
        <v>2916</v>
      </c>
      <c r="H2004" s="4" t="s">
        <v>2443</v>
      </c>
      <c r="I2004" s="4" t="s">
        <v>2447</v>
      </c>
      <c r="J2004" s="4" t="s">
        <v>2584</v>
      </c>
      <c r="K2004" s="4" t="s">
        <v>3006</v>
      </c>
      <c r="L2004" s="4">
        <v>2</v>
      </c>
      <c r="M2004" s="4" t="s">
        <v>3007</v>
      </c>
      <c r="N2004" s="4" t="s">
        <v>11105</v>
      </c>
    </row>
    <row r="2005" spans="2:14" s="4" customFormat="1" x14ac:dyDescent="0.25">
      <c r="B2005" s="4" t="str">
        <f>"  """&amp;A2005&amp;""": {
    ""name"" : """&amp;SUBSTITUTE(F2005,"""","\""")&amp;""",
    ""latitude"" : "&amp;IF(D2005&lt;&gt;"",LEFT(D2005,2)&amp;"."&amp;RIGHT(D2005,LEN(D2005)-2),"0")&amp;",
    ""longitude"" : "&amp;IF(E2005&lt;&gt;"",LEFT(E2005,1)&amp;"."&amp;RIGHT(E2005,LEN(E2005)-1),"0")&amp;","&amp;"
    ""image"" : """&amp;N2005&amp;"""
  },"</f>
        <v xml:space="preserve">  "": {
    "name" : "Empty Houses",
    "latitude" : 52.344519,
    "longitude" : 4.944077,
    "image" : "https://lh4.ggpht.com/vKZGNvJa31c2tpWhPdg8EiK05D7VIJwLYI96G5CK520yDmu2eDENg051qNs_pu0lNYeoP4GIFnFEN2gtLaUZ"
  },</v>
      </c>
      <c r="C2005" s="4">
        <v>916499</v>
      </c>
      <c r="D2005" s="5">
        <v>52344519</v>
      </c>
      <c r="E2005" s="5">
        <v>4944077</v>
      </c>
      <c r="F2005" s="4" t="s">
        <v>8904</v>
      </c>
      <c r="G2005" s="4" t="s">
        <v>2916</v>
      </c>
      <c r="H2005" s="4" t="s">
        <v>2443</v>
      </c>
      <c r="I2005" s="4" t="s">
        <v>2447</v>
      </c>
      <c r="J2005" s="4" t="s">
        <v>2584</v>
      </c>
      <c r="K2005" s="4" t="s">
        <v>3006</v>
      </c>
      <c r="L2005" s="4">
        <v>2</v>
      </c>
      <c r="M2005" s="4" t="s">
        <v>3007</v>
      </c>
      <c r="N2005" s="4" t="s">
        <v>11642</v>
      </c>
    </row>
    <row r="2006" spans="2:14" s="4" customFormat="1" x14ac:dyDescent="0.25">
      <c r="B2006" s="4" t="str">
        <f>"  """&amp;A2006&amp;""": {
    ""name"" : """&amp;SUBSTITUTE(F2006,"""","\""")&amp;""",
    ""latitude"" : "&amp;IF(D2006&lt;&gt;"",LEFT(D2006,2)&amp;"."&amp;RIGHT(D2006,LEN(D2006)-2),"0")&amp;",
    ""longitude"" : "&amp;IF(E2006&lt;&gt;"",LEFT(E2006,1)&amp;"."&amp;RIGHT(E2006,LEN(E2006)-1),"0")&amp;","&amp;"
    ""image"" : """&amp;N2006&amp;"""
  },"</f>
        <v xml:space="preserve">  "": {
    "name" : "Spelende Kinderen - Nieuwe Ooster",
    "latitude" : 52.343801,
    "longitude" : 4.942925,
    "image" : "https://lh4.ggpht.com/MyIHyrmYD3s6c0NOnSWTttEY1IBAOgHKv_cgNiCJsBLBXQP1Q9me0cruAXTl5QpY_VjQ5WjJsM3iXXsOOA0"
  },</v>
      </c>
      <c r="C2006" s="4">
        <v>617686</v>
      </c>
      <c r="D2006" s="5">
        <v>52343801</v>
      </c>
      <c r="E2006" s="5">
        <v>4942925</v>
      </c>
      <c r="F2006" s="4" t="s">
        <v>7324</v>
      </c>
      <c r="G2006" s="4" t="s">
        <v>2916</v>
      </c>
      <c r="H2006" s="4" t="s">
        <v>2443</v>
      </c>
      <c r="I2006" s="4" t="s">
        <v>2447</v>
      </c>
      <c r="J2006" s="4" t="s">
        <v>2584</v>
      </c>
      <c r="K2006" s="4" t="s">
        <v>3006</v>
      </c>
      <c r="L2006" s="4">
        <v>17</v>
      </c>
      <c r="M2006" s="4" t="s">
        <v>7325</v>
      </c>
      <c r="N2006" s="4" t="s">
        <v>14707</v>
      </c>
    </row>
    <row r="2007" spans="2:14" s="4" customFormat="1" x14ac:dyDescent="0.25">
      <c r="B2007" s="4" t="str">
        <f>"  """&amp;A2007&amp;""": {
    ""name"" : """&amp;SUBSTITUTE(F2007,"""","\""")&amp;""",
    ""latitude"" : "&amp;IF(D2007&lt;&gt;"",LEFT(D2007,2)&amp;"."&amp;RIGHT(D2007,LEN(D2007)-2),"0")&amp;",
    ""longitude"" : "&amp;IF(E2007&lt;&gt;"",LEFT(E2007,1)&amp;"."&amp;RIGHT(E2007,LEN(E2007)-1),"0")&amp;","&amp;"
    ""image"" : """&amp;N2007&amp;"""
  },"</f>
        <v xml:space="preserve">  "": {
    "name" : "De Kerk van JC vd Heiligen der Laatste Dagen",
    "latitude" : 52.343637,
    "longitude" : 4.944443,
    "image" : "https://lh3.ggpht.com/JuDhy31e77azIT8WyasmS5xsEgwzppFicd87VcN0cBIJiz5S1dQPmMkpd3imVhYErvwvt06RShYYRgWw6wY"
  },</v>
      </c>
      <c r="C2007" s="4">
        <v>905252</v>
      </c>
      <c r="D2007" s="5">
        <v>52343637</v>
      </c>
      <c r="E2007" s="5">
        <v>4944443</v>
      </c>
      <c r="F2007" s="4" t="s">
        <v>8833</v>
      </c>
      <c r="G2007" s="4" t="s">
        <v>2916</v>
      </c>
      <c r="H2007" s="4" t="s">
        <v>2443</v>
      </c>
      <c r="I2007" s="4" t="s">
        <v>2447</v>
      </c>
      <c r="J2007" s="4" t="s">
        <v>2584</v>
      </c>
      <c r="K2007" s="4" t="s">
        <v>3006</v>
      </c>
      <c r="L2007" s="4">
        <v>17</v>
      </c>
      <c r="M2007" s="4" t="s">
        <v>7325</v>
      </c>
      <c r="N2007" s="4" t="s">
        <v>11253</v>
      </c>
    </row>
    <row r="2008" spans="2:14" s="4" customFormat="1" x14ac:dyDescent="0.25">
      <c r="B2008" s="4" t="str">
        <f>"  """&amp;A2008&amp;""": {
    ""name"" : """&amp;SUBSTITUTE(F2008,"""","\""")&amp;""",
    ""latitude"" : "&amp;IF(D2008&lt;&gt;"",LEFT(D2008,2)&amp;"."&amp;RIGHT(D2008,LEN(D2008)-2),"0")&amp;",
    ""longitude"" : "&amp;IF(E2008&lt;&gt;"",LEFT(E2008,1)&amp;"."&amp;RIGHT(E2008,LEN(E2008)-1),"0")&amp;","&amp;"
    ""image"" : """&amp;N2008&amp;"""
  },"</f>
        <v xml:space="preserve">  "": {
    "name" : "Gevelsteen Maaier - Zonder Titel",
    "latitude" : 52.339893,
    "longitude" : 4.946511,
    "image" : "https://lh3.ggpht.com/lSqiVn-rzQmWpYoo2K1QQOo9x8dSG2TP4j6gCy2qW4Zl-82mes-MTx2c9eAKPDlzpKWC4JegZQuBwVDrO2E"
  },</v>
      </c>
      <c r="C2008" s="4">
        <v>600365</v>
      </c>
      <c r="D2008" s="5">
        <v>52339893</v>
      </c>
      <c r="E2008" s="5">
        <v>4946511</v>
      </c>
      <c r="F2008" s="4" t="s">
        <v>7311</v>
      </c>
      <c r="G2008" s="4" t="s">
        <v>2916</v>
      </c>
      <c r="H2008" s="4" t="s">
        <v>2443</v>
      </c>
      <c r="I2008" s="4" t="s">
        <v>2447</v>
      </c>
      <c r="J2008" s="4" t="s">
        <v>2584</v>
      </c>
      <c r="K2008" s="4" t="s">
        <v>7312</v>
      </c>
      <c r="L2008" s="4">
        <v>12</v>
      </c>
      <c r="M2008" s="4" t="s">
        <v>7313</v>
      </c>
      <c r="N2008" s="4" t="s">
        <v>11992</v>
      </c>
    </row>
    <row r="2009" spans="2:14" s="4" customFormat="1" x14ac:dyDescent="0.25">
      <c r="B2009" s="4" t="str">
        <f>"  """&amp;A2009&amp;""": {
    ""name"" : """&amp;SUBSTITUTE(F2009,"""","\""")&amp;""",
    ""latitude"" : "&amp;IF(D2009&lt;&gt;"",LEFT(D2009,2)&amp;"."&amp;RIGHT(D2009,LEN(D2009)-2),"0")&amp;",
    ""longitude"" : "&amp;IF(E2009&lt;&gt;"",LEFT(E2009,1)&amp;"."&amp;RIGHT(E2009,LEN(E2009)-1),"0")&amp;","&amp;"
    ""image"" : """&amp;N2009&amp;"""
  },"</f>
        <v xml:space="preserve">  "": {
    "name" : "Dapperbuurt Scale Model",
    "latitude" : 52.364259,
    "longitude" : 4.928373,
    "image" : "https://lh4.ggpht.com/cTTmlUMGFJLP7bqCqCQZSTobZ8ZEFYQEqEc_00C8RGp4tKtzU7fWtShtnZ9Sh1vrFzz0zFms19ycRw3rZjllww"
  },</v>
      </c>
      <c r="C2009" s="4">
        <v>382239</v>
      </c>
      <c r="D2009" s="5">
        <v>52364259</v>
      </c>
      <c r="E2009" s="5">
        <v>4928373</v>
      </c>
      <c r="F2009" s="4" t="s">
        <v>11142</v>
      </c>
      <c r="G2009" s="4" t="s">
        <v>2916</v>
      </c>
      <c r="H2009" s="4" t="s">
        <v>2443</v>
      </c>
      <c r="I2009" s="4" t="s">
        <v>2447</v>
      </c>
      <c r="J2009" s="4" t="s">
        <v>2688</v>
      </c>
      <c r="K2009" s="4" t="s">
        <v>6665</v>
      </c>
      <c r="L2009" s="4">
        <v>165</v>
      </c>
      <c r="M2009" s="4" t="s">
        <v>15970</v>
      </c>
      <c r="N2009" s="4" t="s">
        <v>11143</v>
      </c>
    </row>
    <row r="2010" spans="2:14" s="4" customFormat="1" x14ac:dyDescent="0.25">
      <c r="B2010" s="4" t="str">
        <f>"  """&amp;A2010&amp;""": {
    ""name"" : """&amp;SUBSTITUTE(F2010,"""","\""")&amp;""",
    ""latitude"" : "&amp;IF(D2010&lt;&gt;"",LEFT(D2010,2)&amp;"."&amp;RIGHT(D2010,LEN(D2010)-2),"0")&amp;",
    ""longitude"" : "&amp;IF(E2010&lt;&gt;"",LEFT(E2010,1)&amp;"."&amp;RIGHT(E2010,LEN(E2010)-1),"0")&amp;","&amp;"
    ""image"" : """&amp;N2010&amp;"""
  },"</f>
        <v xml:space="preserve">  "": {
    "name" : "Nescio Quote on Apartment Wall",
    "latitude" : 52.363329,
    "longitude" : 4.923677,
    "image" : "https://lh4.ggpht.com/IttPUNyylEFklXu17mEP7xdQMWK5o__ai_wR1U1ed188ns3JCe_1-PjYtfc9WimVy-Dn0eh7zkqUEvzIPBc2aQ"
  },</v>
      </c>
      <c r="C2010" s="4">
        <v>272897</v>
      </c>
      <c r="D2010" s="5">
        <v>52363329</v>
      </c>
      <c r="E2010" s="5">
        <v>4923677</v>
      </c>
      <c r="F2010" s="4" t="s">
        <v>6664</v>
      </c>
      <c r="G2010" s="4" t="s">
        <v>2916</v>
      </c>
      <c r="H2010" s="4" t="s">
        <v>2443</v>
      </c>
      <c r="I2010" s="4" t="s">
        <v>2447</v>
      </c>
      <c r="J2010" s="4" t="s">
        <v>2688</v>
      </c>
      <c r="K2010" s="4" t="s">
        <v>6665</v>
      </c>
      <c r="L2010" s="4" t="s">
        <v>6666</v>
      </c>
      <c r="M2010" s="4" t="s">
        <v>6667</v>
      </c>
      <c r="N2010" s="4" t="s">
        <v>13457</v>
      </c>
    </row>
    <row r="2011" spans="2:14" s="4" customFormat="1" x14ac:dyDescent="0.25">
      <c r="B2011" s="4" t="str">
        <f>"  """&amp;A2011&amp;""": {
    ""name"" : """&amp;SUBSTITUTE(F2011,"""","\""")&amp;""",
    ""latitude"" : "&amp;IF(D2011&lt;&gt;"",LEFT(D2011,2)&amp;"."&amp;RIGHT(D2011,LEN(D2011)-2),"0")&amp;",
    ""longitude"" : "&amp;IF(E2011&lt;&gt;"",LEFT(E2011,1)&amp;"."&amp;RIGHT(E2011,LEN(E2011)-1),"0")&amp;","&amp;"
    ""image"" : """&amp;N2011&amp;"""
  },"</f>
        <v xml:space="preserve">  "": {
    "name" : "Fabric Mural",
    "latitude" : 52.3642,
    "longitude" : 4.926758,
    "image" : "https://lh3.googleusercontent.com/oodDSFfWoVefn-kVCL3h39fFrDzoxixHmYNtJcTVYxLE1sYXuLOAzyFAQo3kJDVp9cMmSfd6gVkEMyk-khiF-Q"
  },</v>
      </c>
      <c r="C2011" s="4">
        <v>34467</v>
      </c>
      <c r="D2011" s="5">
        <v>523642</v>
      </c>
      <c r="E2011" s="5">
        <v>4926758</v>
      </c>
      <c r="F2011" s="4" t="s">
        <v>4928</v>
      </c>
      <c r="G2011" s="4" t="s">
        <v>2916</v>
      </c>
      <c r="H2011" s="4" t="s">
        <v>2443</v>
      </c>
      <c r="I2011" s="4" t="s">
        <v>2447</v>
      </c>
      <c r="J2011" s="4" t="s">
        <v>2688</v>
      </c>
      <c r="K2011" s="4" t="s">
        <v>4929</v>
      </c>
      <c r="L2011" s="4">
        <v>151</v>
      </c>
      <c r="M2011" s="4" t="s">
        <v>4930</v>
      </c>
      <c r="N2011" s="4" t="s">
        <v>11689</v>
      </c>
    </row>
    <row r="2012" spans="2:14" s="4" customFormat="1" x14ac:dyDescent="0.25">
      <c r="B2012" s="4" t="str">
        <f>"  """&amp;A2012&amp;""": {
    ""name"" : """&amp;SUBSTITUTE(F2012,"""","\""")&amp;""",
    ""latitude"" : "&amp;IF(D2012&lt;&gt;"",LEFT(D2012,2)&amp;"."&amp;RIGHT(D2012,LEN(D2012)-2),"0")&amp;",
    ""longitude"" : "&amp;IF(E2012&lt;&gt;"",LEFT(E2012,1)&amp;"."&amp;RIGHT(E2012,LEN(E2012)-1),"0")&amp;","&amp;"
    ""image"" : """&amp;N2012&amp;"""
  },"</f>
        <v xml:space="preserve">  "": {
    "name" : "Desert Mural",
    "latitude" : 52.363946,
    "longitude" : 4.926693,
    "image" : "https://lh3.googleusercontent.com/gI3NjWZpq1jrwtKMPln1MC5CWMAcE9RHgNdoAihyDKEAVsVuGhfcaBJC_SiGufxT5GbPQGZaHjtE7ugesbMcfw"
  },</v>
      </c>
      <c r="C2012" s="4">
        <v>372873</v>
      </c>
      <c r="D2012" s="5">
        <v>52363946</v>
      </c>
      <c r="E2012" s="5">
        <v>4926693</v>
      </c>
      <c r="F2012" s="4" t="s">
        <v>6680</v>
      </c>
      <c r="G2012" s="4" t="s">
        <v>2916</v>
      </c>
      <c r="H2012" s="4" t="s">
        <v>2443</v>
      </c>
      <c r="I2012" s="4" t="s">
        <v>2447</v>
      </c>
      <c r="J2012" s="4" t="s">
        <v>2688</v>
      </c>
      <c r="K2012" s="4" t="s">
        <v>4929</v>
      </c>
      <c r="L2012" s="4">
        <v>155</v>
      </c>
      <c r="M2012" s="4" t="s">
        <v>4930</v>
      </c>
      <c r="N2012" s="4" t="s">
        <v>11364</v>
      </c>
    </row>
    <row r="2013" spans="2:14" s="4" customFormat="1" x14ac:dyDescent="0.25">
      <c r="B2013" s="4" t="str">
        <f>"  """&amp;A2013&amp;""": {
    ""name"" : """&amp;SUBSTITUTE(F2013,"""","\""")&amp;""",
    ""latitude"" : "&amp;IF(D2013&lt;&gt;"",LEFT(D2013,2)&amp;"."&amp;RIGHT(D2013,LEN(D2013)-2),"0")&amp;",
    ""longitude"" : "&amp;IF(E2013&lt;&gt;"",LEFT(E2013,1)&amp;"."&amp;RIGHT(E2013,LEN(E2013)-1),"0")&amp;","&amp;"
    ""image"" : """&amp;N2013&amp;"""
  },"</f>
        <v xml:space="preserve">  "": {
    "name" : "Ams Building Painting",
    "latitude" : 52.362503,
    "longitude" : 4.92732,
    "image" : "https://lh3.ggpht.com/63Xfl1OpeaW9c4wzQI92ol34erxw8JE06q2O0IkpjIhS2DjoheRAeAaMK7d0xeCtWf2cUkcht-t2dCkxmVX6"
  },</v>
      </c>
      <c r="C2013" s="4">
        <v>862651</v>
      </c>
      <c r="D2013" s="5">
        <v>52362503</v>
      </c>
      <c r="E2013" s="5">
        <v>492732</v>
      </c>
      <c r="F2013" s="4" t="s">
        <v>8585</v>
      </c>
      <c r="G2013" s="4" t="s">
        <v>2916</v>
      </c>
      <c r="H2013" s="4" t="s">
        <v>2443</v>
      </c>
      <c r="I2013" s="4" t="s">
        <v>2447</v>
      </c>
      <c r="J2013" s="4" t="s">
        <v>2688</v>
      </c>
      <c r="K2013" s="4" t="s">
        <v>7958</v>
      </c>
      <c r="L2013" s="4">
        <v>68</v>
      </c>
      <c r="M2013" s="4" t="s">
        <v>8586</v>
      </c>
      <c r="N2013" s="4" t="s">
        <v>10084</v>
      </c>
    </row>
    <row r="2014" spans="2:14" s="4" customFormat="1" x14ac:dyDescent="0.25">
      <c r="B2014" s="4" t="str">
        <f>"  """&amp;A2014&amp;""": {
    ""name"" : """&amp;SUBSTITUTE(F2014,"""","\""")&amp;""",
    ""latitude"" : "&amp;IF(D2014&lt;&gt;"",LEFT(D2014,2)&amp;"."&amp;RIGHT(D2014,LEN(D2014)-2),"0")&amp;",
    ""longitude"" : "&amp;IF(E2014&lt;&gt;"",LEFT(E2014,1)&amp;"."&amp;RIGHT(E2014,LEN(E2014)-1),"0")&amp;","&amp;"
    ""image"" : """&amp;N2014&amp;"""
  },"</f>
        <v xml:space="preserve">  "": {
    "name" : "101 Names in the Sky South",
    "latitude" : 52.36319,
    "longitude" : 4.930662,
    "image" : "https://lh3.ggpht.com/Pbd4JDFeiE2IZj9TP8G-MjrUx12Gxu5xY369kwuRc4Qhq6WrWVB0nhEctS2XjLzwNSeG354KUr7d2gDTZsUe"
  },</v>
      </c>
      <c r="C2014" s="4">
        <v>1150120</v>
      </c>
      <c r="D2014" s="5">
        <v>5236319</v>
      </c>
      <c r="E2014" s="5">
        <v>4930662</v>
      </c>
      <c r="F2014" s="4" t="s">
        <v>9968</v>
      </c>
      <c r="G2014" s="4" t="s">
        <v>2916</v>
      </c>
      <c r="H2014" s="4" t="s">
        <v>2443</v>
      </c>
      <c r="I2014" s="4" t="s">
        <v>2447</v>
      </c>
      <c r="J2014" s="4" t="s">
        <v>2688</v>
      </c>
      <c r="K2014" s="4" t="s">
        <v>7958</v>
      </c>
      <c r="L2014" s="4">
        <v>577</v>
      </c>
      <c r="M2014" s="4" t="s">
        <v>16461</v>
      </c>
      <c r="N2014" s="4" t="s">
        <v>9969</v>
      </c>
    </row>
    <row r="2015" spans="2:14" s="4" customFormat="1" x14ac:dyDescent="0.25">
      <c r="B2015" s="4" t="str">
        <f>"  """&amp;A2015&amp;""": {
    ""name"" : """&amp;SUBSTITUTE(F2015,"""","\""")&amp;""",
    ""latitude"" : "&amp;IF(D2015&lt;&gt;"",LEFT(D2015,2)&amp;"."&amp;RIGHT(D2015,LEN(D2015)-2),"0")&amp;",
    ""longitude"" : "&amp;IF(E2015&lt;&gt;"",LEFT(E2015,1)&amp;"."&amp;RIGHT(E2015,LEN(E2015)-1),"0")&amp;","&amp;"
    ""image"" : """&amp;N2015&amp;"""
  },"</f>
        <v xml:space="preserve">  "": {
    "name" : "1e V. Swinden Mural",
    "latitude" : 52.362964,
    "longitude" : 4.929352,
    "image" : "https://lh6.ggpht.com/fcUarb4aeCki54oH8VNZ8__HM4ODzkLLv5AAiVTXZE8zJsQzN8d_F9A51LngvG0UPriUAdAgfRO4seKwKwaU"
  },</v>
      </c>
      <c r="C2015" s="4">
        <v>750236</v>
      </c>
      <c r="D2015" s="5">
        <v>52362964</v>
      </c>
      <c r="E2015" s="5">
        <v>4929352</v>
      </c>
      <c r="F2015" s="4" t="s">
        <v>7957</v>
      </c>
      <c r="G2015" s="4" t="s">
        <v>2916</v>
      </c>
      <c r="H2015" s="4" t="s">
        <v>2443</v>
      </c>
      <c r="I2015" s="4" t="s">
        <v>2447</v>
      </c>
      <c r="J2015" s="4" t="s">
        <v>2688</v>
      </c>
      <c r="K2015" s="4" t="s">
        <v>7958</v>
      </c>
      <c r="L2015" s="4" t="s">
        <v>7959</v>
      </c>
      <c r="M2015" s="4" t="s">
        <v>7960</v>
      </c>
      <c r="N2015" s="4" t="s">
        <v>9978</v>
      </c>
    </row>
    <row r="2016" spans="2:14" s="4" customFormat="1" x14ac:dyDescent="0.25">
      <c r="B2016" s="4" t="str">
        <f>"  """&amp;A2016&amp;""": {
    ""name"" : """&amp;SUBSTITUTE(F2016,"""","\""")&amp;""",
    ""latitude"" : "&amp;IF(D2016&lt;&gt;"",LEFT(D2016,2)&amp;"."&amp;RIGHT(D2016,LEN(D2016)-2),"0")&amp;",
    ""longitude"" : "&amp;IF(E2016&lt;&gt;"",LEFT(E2016,1)&amp;"."&amp;RIGHT(E2016,LEN(E2016)-1),"0")&amp;","&amp;"
    ""image"" : """&amp;N2016&amp;"""
  },"</f>
        <v xml:space="preserve">  "": {
    "name" : "Muiderpoortkerktoren",
    "latitude" : 52.361707,
    "longitude" : 4.92432,
    "image" : "https://lh4.ggpht.com/x86BDLvOqDwd0PbSog9FVOYbsgR3R0zz-ei4VZCtIHApiCODmohCEz8_MdjwWiEgZVOTHYCXPr3Yaueim8wu"
  },</v>
      </c>
      <c r="C2016" s="4">
        <v>658492</v>
      </c>
      <c r="D2016" s="5">
        <v>52361707</v>
      </c>
      <c r="E2016" s="5">
        <v>492432</v>
      </c>
      <c r="F2016" s="4" t="s">
        <v>7680</v>
      </c>
      <c r="G2016" s="4" t="s">
        <v>2916</v>
      </c>
      <c r="H2016" s="4" t="s">
        <v>2443</v>
      </c>
      <c r="I2016" s="4" t="s">
        <v>2447</v>
      </c>
      <c r="J2016" s="4" t="s">
        <v>2688</v>
      </c>
      <c r="K2016" s="4" t="s">
        <v>2669</v>
      </c>
      <c r="L2016" s="4">
        <v>35</v>
      </c>
      <c r="M2016" s="4" t="s">
        <v>7681</v>
      </c>
      <c r="N2016" s="4" t="s">
        <v>13310</v>
      </c>
    </row>
    <row r="2017" spans="2:14" s="4" customFormat="1" x14ac:dyDescent="0.25">
      <c r="B2017" s="4" t="str">
        <f>"  """&amp;A2017&amp;""": {
    ""name"" : """&amp;SUBSTITUTE(F2017,"""","\""")&amp;""",
    ""latitude"" : "&amp;IF(D2017&lt;&gt;"",LEFT(D2017,2)&amp;"."&amp;RIGHT(D2017,LEN(D2017)-2),"0")&amp;",
    ""longitude"" : "&amp;IF(E2017&lt;&gt;"",LEFT(E2017,1)&amp;"."&amp;RIGHT(E2017,LEN(E2017)-1),"0")&amp;","&amp;"
    ""image"" : """&amp;N2017&amp;"""
  },"</f>
        <v xml:space="preserve">  "": {
    "name" : "Wensplein Voor Vrede",
    "latitude" : 52.361558,
    "longitude" : 4.924512,
    "image" : "https://lh5.ggpht.com/XN-NLc6KKypCXXCztPsG85JZPDrppUrnjKOhtxoNxKsDDNVQsb5dlsW74nWrGR_662YzmbVawpsducNgGHV9446NzpnHS9Ml9bNYajoxNv40WIM"
  },</v>
      </c>
      <c r="C2017" s="4">
        <v>60147</v>
      </c>
      <c r="D2017" s="5">
        <v>52361558</v>
      </c>
      <c r="E2017" s="5">
        <v>4924512</v>
      </c>
      <c r="F2017" s="4" t="s">
        <v>5075</v>
      </c>
      <c r="G2017" s="4" t="s">
        <v>2916</v>
      </c>
      <c r="H2017" s="4" t="s">
        <v>2443</v>
      </c>
      <c r="I2017" s="4" t="s">
        <v>2447</v>
      </c>
      <c r="J2017" s="4" t="s">
        <v>2688</v>
      </c>
      <c r="K2017" s="4" t="s">
        <v>2669</v>
      </c>
      <c r="L2017" s="4">
        <v>37</v>
      </c>
      <c r="M2017" s="4" t="s">
        <v>2818</v>
      </c>
      <c r="N2017" s="4" t="s">
        <v>15635</v>
      </c>
    </row>
    <row r="2018" spans="2:14" s="4" customFormat="1" x14ac:dyDescent="0.25">
      <c r="B2018" s="4" t="str">
        <f>"  """&amp;A2018&amp;""": {
    ""name"" : """&amp;SUBSTITUTE(F2018,"""","\""")&amp;""",
    ""latitude"" : "&amp;IF(D2018&lt;&gt;"",LEFT(D2018,2)&amp;"."&amp;RIGHT(D2018,LEN(D2018)-2),"0")&amp;",
    ""longitude"" : "&amp;IF(E2018&lt;&gt;"",LEFT(E2018,1)&amp;"."&amp;RIGHT(E2018,LEN(E2018)-1),"0")&amp;","&amp;"
    ""image"" : """&amp;N2018&amp;"""
  },"</f>
        <v xml:space="preserve">  "": {
    "name" : "Brouwerij TROOST",
    "latitude" : 52.356799,
    "longitude" : 4.927594,
    "image" : "https://lh3.googleusercontent.com/ngtnisEHIGrSjR0006_jKzzsW2IV3zdWYBuUmo5dyhLgLg1QGeWH-i2lfyrg7TtD7UEhO26XRWBY_S_hFMwZjQ"
  },</v>
      </c>
      <c r="C2018" s="4">
        <v>49824060</v>
      </c>
      <c r="D2018" s="5">
        <v>52356799</v>
      </c>
      <c r="E2018" s="5">
        <v>4927594</v>
      </c>
      <c r="F2018" s="4" t="s">
        <v>10776</v>
      </c>
      <c r="G2018" s="4" t="s">
        <v>2916</v>
      </c>
      <c r="H2018" s="4" t="s">
        <v>2443</v>
      </c>
      <c r="I2018" s="4" t="s">
        <v>2447</v>
      </c>
      <c r="J2018" s="4" t="s">
        <v>2688</v>
      </c>
      <c r="K2018" s="4" t="s">
        <v>2669</v>
      </c>
      <c r="L2018" s="4">
        <v>121</v>
      </c>
      <c r="M2018" s="4" t="s">
        <v>9344</v>
      </c>
      <c r="N2018" s="4" t="s">
        <v>10777</v>
      </c>
    </row>
    <row r="2019" spans="2:14" s="4" customFormat="1" x14ac:dyDescent="0.25">
      <c r="B2019" s="4" t="str">
        <f>"  """&amp;A2019&amp;""": {
    ""name"" : """&amp;SUBSTITUTE(F2019,"""","\""")&amp;""",
    ""latitude"" : "&amp;IF(D2019&lt;&gt;"",LEFT(D2019,2)&amp;"."&amp;RIGHT(D2019,LEN(D2019)-2),"0")&amp;",
    ""longitude"" : "&amp;IF(E2019&lt;&gt;"",LEFT(E2019,1)&amp;"."&amp;RIGHT(E2019,LEN(E2019)-1),"0")&amp;","&amp;"
    ""image"" : """&amp;N2019&amp;"""
  },"</f>
        <v xml:space="preserve">  "": {
    "name" : "Snoeks Strip Winkel",
    "latitude" : 52.356487,
    "longitude" : 4.927666,
    "image" : "https://lh4.ggpht.com/0vjWNeQJVUddpELh4Np3lqGqPBT7uKTvMF_PQs3jBDOKm_J_JjqLCVbOOjFBjbUJDow8BRBvKEL_UsDuMfaN"
  },</v>
      </c>
      <c r="C2019" s="4">
        <v>1003736</v>
      </c>
      <c r="D2019" s="5">
        <v>52356487</v>
      </c>
      <c r="E2019" s="5">
        <v>4927666</v>
      </c>
      <c r="F2019" s="4" t="s">
        <v>9342</v>
      </c>
      <c r="G2019" s="4" t="s">
        <v>2916</v>
      </c>
      <c r="H2019" s="4" t="s">
        <v>2443</v>
      </c>
      <c r="I2019" s="4" t="s">
        <v>2447</v>
      </c>
      <c r="J2019" s="4" t="s">
        <v>2688</v>
      </c>
      <c r="K2019" s="4" t="s">
        <v>2669</v>
      </c>
      <c r="L2019" s="4" t="s">
        <v>9343</v>
      </c>
      <c r="M2019" s="4" t="s">
        <v>9344</v>
      </c>
      <c r="N2019" s="4" t="s">
        <v>14562</v>
      </c>
    </row>
    <row r="2020" spans="2:14" s="4" customFormat="1" x14ac:dyDescent="0.25">
      <c r="B2020" s="4" t="str">
        <f>"  """&amp;A2020&amp;""": {
    ""name"" : """&amp;SUBSTITUTE(F2020,"""","\""")&amp;""",
    ""latitude"" : "&amp;IF(D2020&lt;&gt;"",LEFT(D2020,2)&amp;"."&amp;RIGHT(D2020,LEN(D2020)-2),"0")&amp;",
    ""longitude"" : "&amp;IF(E2020&lt;&gt;"",LEFT(E2020,1)&amp;"."&amp;RIGHT(E2020,LEN(E2020)-1),"0")&amp;","&amp;"
    ""image"" : """&amp;N2020&amp;"""
  },"</f>
        <v xml:space="preserve">  "": {
    "name" : "Seats of the Giants",
    "latitude" : 52.364627,
    "longitude" : 4.924744,
    "image" : "https://lh3.ggpht.com/qjOOlL05iKkM1shmQytIh-hNBejbIH6JA_gHF8HCSWDg4ORyufJtelpwb0a9OtXyha6xwGIf2EPal3HPKmQ"
  },</v>
      </c>
      <c r="C2020" s="4">
        <v>1049804</v>
      </c>
      <c r="D2020" s="5">
        <v>52364627</v>
      </c>
      <c r="E2020" s="5">
        <v>4924744</v>
      </c>
      <c r="F2020" s="4" t="s">
        <v>9560</v>
      </c>
      <c r="G2020" s="4" t="s">
        <v>2916</v>
      </c>
      <c r="H2020" s="4" t="s">
        <v>2443</v>
      </c>
      <c r="I2020" s="4" t="s">
        <v>2447</v>
      </c>
      <c r="J2020" s="4" t="s">
        <v>2688</v>
      </c>
      <c r="K2020" s="4" t="s">
        <v>2598</v>
      </c>
      <c r="L2020" s="4">
        <v>62</v>
      </c>
      <c r="M2020" s="4" t="s">
        <v>9561</v>
      </c>
      <c r="N2020" s="4" t="s">
        <v>14419</v>
      </c>
    </row>
    <row r="2021" spans="2:14" s="4" customFormat="1" x14ac:dyDescent="0.25">
      <c r="B2021" s="4" t="str">
        <f>"  """&amp;A2021&amp;""": {
    ""name"" : """&amp;SUBSTITUTE(F2021,"""","\""")&amp;""",
    ""latitude"" : "&amp;IF(D2021&lt;&gt;"",LEFT(D2021,2)&amp;"."&amp;RIGHT(D2021,LEN(D2021)-2),"0")&amp;",
    ""longitude"" : "&amp;IF(E2021&lt;&gt;"",LEFT(E2021,1)&amp;"."&amp;RIGHT(E2021,LEN(E2021)-1),"0")&amp;","&amp;"
    ""image"" : """&amp;N2021&amp;"""
  },"</f>
        <v xml:space="preserve">  "": {
    "name" : "Oude Industrie In De Nieuwbouw",
    "latitude" : 52.356241,
    "longitude" : 4.928665,
    "image" : "https://lh6.ggpht.com/W0u9GmHulj_9mMlUJ4YDDDjC8vxKk22E0ZNzNMJtKxYKj_oF30HRPP4coLU6x-euZ5lXDdY4cEqWe0XamnVJZw"
  },</v>
      </c>
      <c r="C2021" s="4">
        <v>381454</v>
      </c>
      <c r="D2021" s="5">
        <v>52356241</v>
      </c>
      <c r="E2021" s="5">
        <v>4928665</v>
      </c>
      <c r="F2021" s="4" t="s">
        <v>7110</v>
      </c>
      <c r="G2021" s="4" t="s">
        <v>2916</v>
      </c>
      <c r="H2021" s="4" t="s">
        <v>2443</v>
      </c>
      <c r="I2021" s="4" t="s">
        <v>2447</v>
      </c>
      <c r="J2021" s="4" t="s">
        <v>2688</v>
      </c>
      <c r="K2021" s="4" t="s">
        <v>7111</v>
      </c>
      <c r="L2021" s="4">
        <v>5</v>
      </c>
      <c r="M2021" s="4" t="s">
        <v>6419</v>
      </c>
      <c r="N2021" s="4" t="s">
        <v>13681</v>
      </c>
    </row>
    <row r="2022" spans="2:14" s="4" customFormat="1" x14ac:dyDescent="0.25">
      <c r="B2022" s="4" t="str">
        <f>"  """&amp;A2022&amp;""": {
    ""name"" : """&amp;SUBSTITUTE(F2022,"""","\""")&amp;""",
    ""latitude"" : "&amp;IF(D2022&lt;&gt;"",LEFT(D2022,2)&amp;"."&amp;RIGHT(D2022,LEN(D2022)-2),"0")&amp;",
    ""longitude"" : "&amp;IF(E2022&lt;&gt;"",LEFT(E2022,1)&amp;"."&amp;RIGHT(E2022,LEN(E2022)-1),"0")&amp;","&amp;"
    ""image"" : """&amp;N2022&amp;"""
  },"</f>
        <v xml:space="preserve">  "": {
    "name" : "Angels From Manor",
    "latitude" : 52.359243,
    "longitude" : 4.926759,
    "image" : "https://lh6.ggpht.com/Ocro9iJgSYT7hLRX-wj95appRP0C6wtTS3uGbQgDtNg898YO2sE4IGfOEGanao_BfkeU94dJGE3G52LDbc1m"
  },</v>
      </c>
      <c r="C2022" s="4">
        <v>869891</v>
      </c>
      <c r="D2022" s="5">
        <v>52359243</v>
      </c>
      <c r="E2022" s="5">
        <v>4926759</v>
      </c>
      <c r="F2022" s="4" t="s">
        <v>8633</v>
      </c>
      <c r="G2022" s="4" t="s">
        <v>2916</v>
      </c>
      <c r="H2022" s="4" t="s">
        <v>2443</v>
      </c>
      <c r="I2022" s="4" t="s">
        <v>2447</v>
      </c>
      <c r="J2022" s="4" t="s">
        <v>2688</v>
      </c>
      <c r="K2022" s="4" t="s">
        <v>8634</v>
      </c>
      <c r="L2022" s="4">
        <v>9</v>
      </c>
      <c r="M2022" s="4" t="s">
        <v>8635</v>
      </c>
      <c r="N2022" s="4" t="s">
        <v>10230</v>
      </c>
    </row>
    <row r="2023" spans="2:14" s="4" customFormat="1" x14ac:dyDescent="0.25">
      <c r="B2023" s="4" t="str">
        <f>"  """&amp;A2023&amp;""": {
    ""name"" : """&amp;SUBSTITUTE(F2023,"""","\""")&amp;""",
    ""latitude"" : "&amp;IF(D2023&lt;&gt;"",LEFT(D2023,2)&amp;"."&amp;RIGHT(D2023,LEN(D2023)-2),"0")&amp;",
    ""longitude"" : "&amp;IF(E2023&lt;&gt;"",LEFT(E2023,1)&amp;"."&amp;RIGHT(E2023,LEN(E2023)-1),"0")&amp;","&amp;"
    ""image"" : """&amp;N2023&amp;"""
  },"</f>
        <v xml:space="preserve">  "": {
    "name" : "Fontein Wolthera van Ree",
    "latitude" : 52.359455,
    "longitude" : 4.927588,
    "image" : "https://lh5.ggpht.com/Yx2nnaSElhCb3SVD0P55WWzXuHSfFdr_QEmuSkktRt1QcWfe11wZgC93_F19vqOO_axjfN-kKc7yES5l-SVA"
  },</v>
      </c>
      <c r="C2023" s="4">
        <v>785170</v>
      </c>
      <c r="D2023" s="5">
        <v>52359455</v>
      </c>
      <c r="E2023" s="5">
        <v>4927588</v>
      </c>
      <c r="F2023" s="4" t="s">
        <v>8198</v>
      </c>
      <c r="G2023" s="4" t="s">
        <v>2916</v>
      </c>
      <c r="H2023" s="4" t="s">
        <v>2443</v>
      </c>
      <c r="I2023" s="4" t="s">
        <v>2447</v>
      </c>
      <c r="J2023" s="4" t="s">
        <v>2688</v>
      </c>
      <c r="K2023" s="4" t="s">
        <v>8199</v>
      </c>
      <c r="L2023" s="4">
        <v>73</v>
      </c>
      <c r="M2023" s="4" t="s">
        <v>8200</v>
      </c>
      <c r="N2023" s="4" t="s">
        <v>11820</v>
      </c>
    </row>
    <row r="2024" spans="2:14" s="4" customFormat="1" x14ac:dyDescent="0.25">
      <c r="B2024" s="4" t="str">
        <f>"  """&amp;A2024&amp;""": {
    ""name"" : """&amp;SUBSTITUTE(F2024,"""","\""")&amp;""",
    ""latitude"" : "&amp;IF(D2024&lt;&gt;"",LEFT(D2024,2)&amp;"."&amp;RIGHT(D2024,LEN(D2024)-2),"0")&amp;",
    ""longitude"" : "&amp;IF(E2024&lt;&gt;"",LEFT(E2024,1)&amp;"."&amp;RIGHT(E2024,LEN(E2024)-1),"0")&amp;","&amp;"
    ""image"" : """&amp;N2024&amp;"""
  },"</f>
        <v xml:space="preserve">  "": {
    "name" : "Muiderport WW2 Memorial Sign",
    "latitude" : 52.360381,
    "longitude" : 4.931529,
    "image" : "https://lh5.ggpht.com/uGW4puVRyP9m4fVkku1T0LM9TYjw-dmZ6nTgsAtoQj4bJGHrQrK1J6Tgou6dJKoYL3XeTwBybgRnaRhpZJjn"
  },</v>
      </c>
      <c r="C2024" s="4">
        <v>450358</v>
      </c>
      <c r="D2024" s="5">
        <v>52360381</v>
      </c>
      <c r="E2024" s="5">
        <v>4931529</v>
      </c>
      <c r="F2024" s="4" t="s">
        <v>13315</v>
      </c>
      <c r="G2024" s="4" t="s">
        <v>2916</v>
      </c>
      <c r="H2024" s="4" t="s">
        <v>2443</v>
      </c>
      <c r="I2024" s="4" t="s">
        <v>2447</v>
      </c>
      <c r="J2024" s="4" t="s">
        <v>2688</v>
      </c>
      <c r="K2024" s="4" t="s">
        <v>16034</v>
      </c>
      <c r="L2024" s="4" t="s">
        <v>16035</v>
      </c>
      <c r="M2024" s="4" t="s">
        <v>16036</v>
      </c>
      <c r="N2024" s="4" t="s">
        <v>13316</v>
      </c>
    </row>
    <row r="2025" spans="2:14" s="4" customFormat="1" x14ac:dyDescent="0.25">
      <c r="B2025" s="4" t="str">
        <f>"  """&amp;A2025&amp;""": {
    ""name"" : """&amp;SUBSTITUTE(F2025,"""","\""")&amp;""",
    ""latitude"" : "&amp;IF(D2025&lt;&gt;"",LEFT(D2025,2)&amp;"."&amp;RIGHT(D2025,LEN(D2025)-2),"0")&amp;",
    ""longitude"" : "&amp;IF(E2025&lt;&gt;"",LEFT(E2025,1)&amp;"."&amp;RIGHT(E2025,LEN(E2025)-1),"0")&amp;","&amp;"
    ""image"" : """&amp;N2025&amp;"""
  },"</f>
        <v xml:space="preserve">  "": {
    "name" : "Evert van der Wallbrug Sign",
    "latitude" : 52.356873,
    "longitude" : 4.933067,
    "image" : "https://lh4.ggpht.com/dYDUeT9GPCE8qxwSXNndbff76KTfqRpdojtHYfkABYanAyWYb6u0qeNlxpJVXmHklTeIYw4vNouwj49UiOQ"
  },</v>
      </c>
      <c r="C2025" s="4">
        <v>318623</v>
      </c>
      <c r="D2025" s="5">
        <v>52356873</v>
      </c>
      <c r="E2025" s="5">
        <v>4933067</v>
      </c>
      <c r="F2025" s="4" t="s">
        <v>6470</v>
      </c>
      <c r="G2025" s="4" t="s">
        <v>2916</v>
      </c>
      <c r="H2025" s="4" t="s">
        <v>2443</v>
      </c>
      <c r="I2025" s="4" t="s">
        <v>2447</v>
      </c>
      <c r="J2025" s="4" t="s">
        <v>2688</v>
      </c>
      <c r="K2025" s="4" t="s">
        <v>6471</v>
      </c>
      <c r="L2025" s="4">
        <v>57</v>
      </c>
      <c r="M2025" s="4" t="s">
        <v>6472</v>
      </c>
      <c r="N2025" s="4" t="s">
        <v>11681</v>
      </c>
    </row>
    <row r="2026" spans="2:14" s="4" customFormat="1" x14ac:dyDescent="0.25">
      <c r="B2026" s="4" t="str">
        <f>"  """&amp;A2026&amp;""": {
    ""name"" : """&amp;SUBSTITUTE(F2026,"""","\""")&amp;""",
    ""latitude"" : "&amp;IF(D2026&lt;&gt;"",LEFT(D2026,2)&amp;"."&amp;RIGHT(D2026,LEN(D2026)-2),"0")&amp;",
    ""longitude"" : "&amp;IF(E2026&lt;&gt;"",LEFT(E2026,1)&amp;"."&amp;RIGHT(E2026,LEN(E2026)-1),"0")&amp;","&amp;"
    ""image"" : """&amp;N2026&amp;"""
  },"</f>
        <v xml:space="preserve">  "": {
    "name" : "Old Milk Factory Facades",
    "latitude" : 52.356621,
    "longitude" : 4.931932,
    "image" : "https://lh4.ggpht.com/hZALBAGfiQk4Qmwq4fPoJXkZVZuhphhcJ5JZTCcTBRF0pG1AoDkHVn1Ma6tN7hMTSj2q2zQruFJVYZC3ySyH"
  },</v>
      </c>
      <c r="C2026" s="4">
        <v>817877</v>
      </c>
      <c r="D2026" s="5">
        <v>52356621</v>
      </c>
      <c r="E2026" s="5">
        <v>4931932</v>
      </c>
      <c r="F2026" s="4" t="s">
        <v>8347</v>
      </c>
      <c r="G2026" s="4" t="s">
        <v>2916</v>
      </c>
      <c r="H2026" s="4" t="s">
        <v>2443</v>
      </c>
      <c r="I2026" s="4" t="s">
        <v>2447</v>
      </c>
      <c r="J2026" s="4" t="s">
        <v>2688</v>
      </c>
      <c r="K2026" s="4" t="s">
        <v>6471</v>
      </c>
      <c r="L2026" s="4">
        <v>71</v>
      </c>
      <c r="M2026" s="4" t="s">
        <v>6472</v>
      </c>
      <c r="N2026" s="4" t="s">
        <v>13580</v>
      </c>
    </row>
    <row r="2027" spans="2:14" s="4" customFormat="1" x14ac:dyDescent="0.25">
      <c r="B2027" s="4" t="str">
        <f>"  """&amp;A2027&amp;""": {
    ""name"" : """&amp;SUBSTITUTE(F2027,"""","\""")&amp;""",
    ""latitude"" : "&amp;IF(D2027&lt;&gt;"",LEFT(D2027,2)&amp;"."&amp;RIGHT(D2027,LEN(D2027)-2),"0")&amp;",
    ""longitude"" : "&amp;IF(E2027&lt;&gt;"",LEFT(E2027,1)&amp;"."&amp;RIGHT(E2027,LEN(E2027)-1),"0")&amp;","&amp;"
    ""image"" : """&amp;N2027&amp;"""
  },"</f>
        <v xml:space="preserve">  "": {
    "name" : "Playground Near Cma",
    "latitude" : 52.357244,
    "longitude" : 4.932307,
    "image" : "https://lh4.ggpht.com/EChuPIcnbOTy4gIPdJBcBtFAOplzNv_yEQFIZ0R6ZS0gNGLJtJ83bRwnJcxGXD4rVgTaL3AG33tiDqr47pEP"
  },</v>
      </c>
      <c r="C2027" s="4">
        <v>153922</v>
      </c>
      <c r="D2027" s="5">
        <v>52357244</v>
      </c>
      <c r="E2027" s="5">
        <v>4932307</v>
      </c>
      <c r="F2027" s="4" t="s">
        <v>5702</v>
      </c>
      <c r="G2027" s="4" t="s">
        <v>2916</v>
      </c>
      <c r="H2027" s="4" t="s">
        <v>2443</v>
      </c>
      <c r="I2027" s="4" t="s">
        <v>2447</v>
      </c>
      <c r="J2027" s="4" t="s">
        <v>2688</v>
      </c>
      <c r="K2027" s="4" t="s">
        <v>5703</v>
      </c>
      <c r="L2027" s="4">
        <v>10</v>
      </c>
      <c r="M2027" s="4">
        <v>1093</v>
      </c>
      <c r="N2027" s="4" t="s">
        <v>13964</v>
      </c>
    </row>
    <row r="2028" spans="2:14" s="4" customFormat="1" x14ac:dyDescent="0.25">
      <c r="B2028" s="4" t="str">
        <f>"  """&amp;A2028&amp;""": {
    ""name"" : """&amp;SUBSTITUTE(F2028,"""","\""")&amp;""",
    ""latitude"" : "&amp;IF(D2028&lt;&gt;"",LEFT(D2028,2)&amp;"."&amp;RIGHT(D2028,LEN(D2028)-2),"0")&amp;",
    ""longitude"" : "&amp;IF(E2028&lt;&gt;"",LEFT(E2028,1)&amp;"."&amp;RIGHT(E2028,LEN(E2028)-1),"0")&amp;","&amp;"
    ""image"" : """&amp;N2028&amp;"""
  },"</f>
        <v xml:space="preserve">  "": {
    "name" : "Hello Dog",
    "latitude" : 52.361576,
    "longitude" : 4.927761,
    "image" : "https://lh3.googleusercontent.com/IX1AZXWDPMNb2hNTd8K1e9EPfIQ9WZETvMLj26a1K10m-BYG0z3Lg6ovrOLhH2zyVqbKF__orlE3zKlywv9B"
  },</v>
      </c>
      <c r="C2028" s="4">
        <v>49324644</v>
      </c>
      <c r="D2028" s="5">
        <v>52361576</v>
      </c>
      <c r="E2028" s="5">
        <v>4927761</v>
      </c>
      <c r="F2028" s="4" t="s">
        <v>12224</v>
      </c>
      <c r="G2028" s="4" t="s">
        <v>2916</v>
      </c>
      <c r="H2028" s="4" t="s">
        <v>2443</v>
      </c>
      <c r="I2028" s="4" t="s">
        <v>2447</v>
      </c>
      <c r="J2028" s="4" t="s">
        <v>2688</v>
      </c>
      <c r="K2028" s="4" t="s">
        <v>6240</v>
      </c>
      <c r="L2028" s="4">
        <v>34</v>
      </c>
      <c r="M2028" s="4" t="s">
        <v>16982</v>
      </c>
      <c r="N2028" s="4" t="s">
        <v>12225</v>
      </c>
    </row>
    <row r="2029" spans="2:14" s="4" customFormat="1" x14ac:dyDescent="0.25">
      <c r="B2029" s="4" t="str">
        <f>"  """&amp;A2029&amp;""": {
    ""name"" : """&amp;SUBSTITUTE(F2029,"""","\""")&amp;""",
    ""latitude"" : "&amp;IF(D2029&lt;&gt;"",LEFT(D2029,2)&amp;"."&amp;RIGHT(D2029,LEN(D2029)-2),"0")&amp;",
    ""longitude"" : "&amp;IF(E2029&lt;&gt;"",LEFT(E2029,1)&amp;"."&amp;RIGHT(E2029,LEN(E2029)-1),"0")&amp;","&amp;"
    ""image"" : """&amp;N2029&amp;"""
  },"</f>
        <v xml:space="preserve">  "": {
    "name" : "Profiles on House Wall",
    "latitude" : 52.36237,
    "longitude" : 4.930377,
    "image" : "https://lh5.ggpht.com/DZb0PJh6ouSd3QAa370y5Hdi1YCPh1_RVrB-AGLNKazmnkFxSZU1T2axh-Gxk9H1G1u3KEO-gEILJNfUmMw"
  },</v>
      </c>
      <c r="C2029" s="4">
        <v>234522</v>
      </c>
      <c r="D2029" s="5">
        <v>5236237</v>
      </c>
      <c r="E2029" s="5">
        <v>4930377</v>
      </c>
      <c r="F2029" s="4" t="s">
        <v>6239</v>
      </c>
      <c r="G2029" s="4" t="s">
        <v>2916</v>
      </c>
      <c r="H2029" s="4" t="s">
        <v>2443</v>
      </c>
      <c r="I2029" s="4" t="s">
        <v>2447</v>
      </c>
      <c r="J2029" s="4" t="s">
        <v>2688</v>
      </c>
      <c r="K2029" s="4" t="s">
        <v>6240</v>
      </c>
      <c r="L2029" s="4">
        <v>117</v>
      </c>
      <c r="M2029" s="4" t="s">
        <v>6241</v>
      </c>
      <c r="N2029" s="4" t="s">
        <v>14067</v>
      </c>
    </row>
    <row r="2030" spans="2:14" s="4" customFormat="1" x14ac:dyDescent="0.25">
      <c r="B2030" s="4" t="str">
        <f>"  """&amp;A2030&amp;""": {
    ""name"" : """&amp;SUBSTITUTE(F2030,"""","\""")&amp;""",
    ""latitude"" : "&amp;IF(D2030&lt;&gt;"",LEFT(D2030,2)&amp;"."&amp;RIGHT(D2030,LEN(D2030)-2),"0")&amp;",
    ""longitude"" : "&amp;IF(E2030&lt;&gt;"",LEFT(E2030,1)&amp;"."&amp;RIGHT(E2030,LEN(E2030)-1),"0")&amp;","&amp;"
    ""image"" : """&amp;N2030&amp;"""
  },"</f>
        <v xml:space="preserve">  "": {
    "name" : "Red and Purple Profiles on House Wall",
    "latitude" : 52.361984,
    "longitude" : 4.929536,
    "image" : "https://lh3.ggpht.com/fdZ0HIymel4STCxIDDI1FL1ofMCzSjET6PEZE9tLN55-r4K8QANUzThc2cEEcT8HXrH2aCJoOnQPiTv6mChxYw"
  },</v>
      </c>
      <c r="C2030" s="4">
        <v>517076</v>
      </c>
      <c r="D2030" s="5">
        <v>52361984</v>
      </c>
      <c r="E2030" s="5">
        <v>4929536</v>
      </c>
      <c r="F2030" s="4" t="s">
        <v>14124</v>
      </c>
      <c r="G2030" s="4" t="s">
        <v>2916</v>
      </c>
      <c r="H2030" s="4" t="s">
        <v>2443</v>
      </c>
      <c r="I2030" s="4" t="s">
        <v>2447</v>
      </c>
      <c r="J2030" s="4" t="s">
        <v>2688</v>
      </c>
      <c r="K2030" s="4" t="s">
        <v>6240</v>
      </c>
      <c r="L2030" s="4" t="s">
        <v>15944</v>
      </c>
      <c r="M2030" s="4" t="s">
        <v>16117</v>
      </c>
      <c r="N2030" s="4" t="s">
        <v>14125</v>
      </c>
    </row>
    <row r="2031" spans="2:14" s="4" customFormat="1" x14ac:dyDescent="0.25">
      <c r="B2031" s="4" t="str">
        <f>"  """&amp;A2031&amp;""": {
    ""name"" : """&amp;SUBSTITUTE(F2031,"""","\""")&amp;""",
    ""latitude"" : "&amp;IF(D2031&lt;&gt;"",LEFT(D2031,2)&amp;"."&amp;RIGHT(D2031,LEN(D2031)-2),"0")&amp;",
    ""longitude"" : "&amp;IF(E2031&lt;&gt;"",LEFT(E2031,1)&amp;"."&amp;RIGHT(E2031,LEN(E2031)-1),"0")&amp;","&amp;"
    ""image"" : """&amp;N2031&amp;"""
  },"</f>
        <v xml:space="preserve">  "": {
    "name" : "Spinning Top on Octagon",
    "latitude" : 52.364579,
    "longitude" : 4.929317,
    "image" : "https://lh6.ggpht.com/TyFxZdlZ73XPDCK-P8RqdvK9cLtLkD7LG-5zpXSs12BPhfKfS5odYaVSq055mYguxUgdn6vi7zRHgsu_SLY"
  },</v>
      </c>
      <c r="C2031" s="4">
        <v>200815</v>
      </c>
      <c r="D2031" s="5">
        <v>52364579</v>
      </c>
      <c r="E2031" s="5">
        <v>4929317</v>
      </c>
      <c r="F2031" s="4" t="s">
        <v>6019</v>
      </c>
      <c r="G2031" s="4" t="s">
        <v>2916</v>
      </c>
      <c r="H2031" s="4" t="s">
        <v>2443</v>
      </c>
      <c r="I2031" s="4" t="s">
        <v>2447</v>
      </c>
      <c r="J2031" s="4" t="s">
        <v>2688</v>
      </c>
      <c r="K2031" s="4" t="s">
        <v>3518</v>
      </c>
      <c r="L2031" s="4">
        <v>27</v>
      </c>
      <c r="M2031" s="4" t="s">
        <v>6020</v>
      </c>
      <c r="N2031" s="4" t="s">
        <v>14728</v>
      </c>
    </row>
    <row r="2032" spans="2:14" s="4" customFormat="1" x14ac:dyDescent="0.25">
      <c r="B2032" s="4" t="str">
        <f>"  """&amp;A2032&amp;""": {
    ""name"" : """&amp;SUBSTITUTE(F2032,"""","\""")&amp;""",
    ""latitude"" : "&amp;IF(D2032&lt;&gt;"",LEFT(D2032,2)&amp;"."&amp;RIGHT(D2032,LEN(D2032)-2),"0")&amp;",
    ""longitude"" : "&amp;IF(E2032&lt;&gt;"",LEFT(E2032,1)&amp;"."&amp;RIGHT(E2032,LEN(E2032)-1),"0")&amp;","&amp;"
    ""image"" : """&amp;N2032&amp;"""
  },"</f>
        <v xml:space="preserve">  "": {
    "name" : "Small Soccer And Basketball Field",
    "latitude" : 52.364279,
    "longitude" : 4.9304,
    "image" : "https://lh3.googleusercontent.com/QGwxFwn5EsapRgiH9vsgldmI2Z02_AluJv60pSVHxjWoxVTjCA0dmBCPEta475lEZUykKC0ueCwIXZzFUco"
  },</v>
      </c>
      <c r="C2032" s="4">
        <v>49345594</v>
      </c>
      <c r="D2032" s="5">
        <v>52364279</v>
      </c>
      <c r="E2032" s="5">
        <v>49304</v>
      </c>
      <c r="F2032" s="4" t="s">
        <v>14549</v>
      </c>
      <c r="G2032" s="4" t="s">
        <v>2916</v>
      </c>
      <c r="H2032" s="4" t="s">
        <v>2443</v>
      </c>
      <c r="I2032" s="4" t="s">
        <v>2447</v>
      </c>
      <c r="J2032" s="4" t="s">
        <v>2688</v>
      </c>
      <c r="K2032" s="4" t="s">
        <v>3518</v>
      </c>
      <c r="L2032" s="4" t="s">
        <v>17029</v>
      </c>
      <c r="M2032" s="4" t="s">
        <v>17030</v>
      </c>
      <c r="N2032" s="4" t="s">
        <v>14550</v>
      </c>
    </row>
    <row r="2033" spans="2:14" s="4" customFormat="1" x14ac:dyDescent="0.25">
      <c r="B2033" s="4" t="str">
        <f>"  """&amp;A2033&amp;""": {
    ""name"" : """&amp;SUBSTITUTE(F2033,"""","\""")&amp;""",
    ""latitude"" : "&amp;IF(D2033&lt;&gt;"",LEFT(D2033,2)&amp;"."&amp;RIGHT(D2033,LEN(D2033)-2),"0")&amp;",
    ""longitude"" : "&amp;IF(E2033&lt;&gt;"",LEFT(E2033,1)&amp;"."&amp;RIGHT(E2033,LEN(E2033)-1),"0")&amp;","&amp;"
    ""image"" : """&amp;N2033&amp;"""
  },"</f>
        <v xml:space="preserve">  "": {
    "name" : "Reinwardtstraat Four Heads",
    "latitude" : 52.361809,
    "longitude" : 4.930283,
    "image" : "https://lh3.ggpht.com/nR2570hrpp_X7kdZPXF6L_162w0CEvhC5O4mmwAbsOqqBL_81UaZesvDZ6_VP_fbHkshKnoUlhLKuQyJdo8V"
  },</v>
      </c>
      <c r="C2033" s="4">
        <v>463841</v>
      </c>
      <c r="D2033" s="5">
        <v>52361809</v>
      </c>
      <c r="E2033" s="5">
        <v>4930283</v>
      </c>
      <c r="F2033" s="4" t="s">
        <v>14157</v>
      </c>
      <c r="G2033" s="4" t="s">
        <v>2916</v>
      </c>
      <c r="H2033" s="4" t="s">
        <v>2443</v>
      </c>
      <c r="I2033" s="4" t="s">
        <v>2447</v>
      </c>
      <c r="J2033" s="4" t="s">
        <v>2688</v>
      </c>
      <c r="K2033" s="4" t="s">
        <v>5570</v>
      </c>
      <c r="L2033" s="4">
        <v>113</v>
      </c>
      <c r="M2033" s="4">
        <v>1093</v>
      </c>
      <c r="N2033" s="4" t="s">
        <v>14158</v>
      </c>
    </row>
    <row r="2034" spans="2:14" s="4" customFormat="1" x14ac:dyDescent="0.25">
      <c r="B2034" s="4" t="str">
        <f>"  """&amp;A2034&amp;""": {
    ""name"" : """&amp;SUBSTITUTE(F2034,"""","\""")&amp;""",
    ""latitude"" : "&amp;IF(D2034&lt;&gt;"",LEFT(D2034,2)&amp;"."&amp;RIGHT(D2034,LEN(D2034)-2),"0")&amp;",
    ""longitude"" : "&amp;IF(E2034&lt;&gt;"",LEFT(E2034,1)&amp;"."&amp;RIGHT(E2034,LEN(E2034)-1),"0")&amp;","&amp;"
    ""image"" : """&amp;N2034&amp;"""
  },"</f>
        <v xml:space="preserve">  "": {
    "name" : "Prism on Roof",
    "latitude" : 52.361174,
    "longitude" : 4.92754,
    "image" : "https://lh3.ggpht.com/OYjciRN6KRSuDmmHk2kuRsTofeGAoCwInnrY_4-292ISjgsbZ67XEqLqtyWtZ1Yukt8gbE-o_D4L1PzcTlo"
  },</v>
      </c>
      <c r="C2034" s="4">
        <v>131357</v>
      </c>
      <c r="D2034" s="5">
        <v>52361174</v>
      </c>
      <c r="E2034" s="5">
        <v>492754</v>
      </c>
      <c r="F2034" s="4" t="s">
        <v>5569</v>
      </c>
      <c r="G2034" s="4" t="s">
        <v>2916</v>
      </c>
      <c r="H2034" s="4" t="s">
        <v>2443</v>
      </c>
      <c r="I2034" s="4" t="s">
        <v>2447</v>
      </c>
      <c r="J2034" s="4" t="s">
        <v>2688</v>
      </c>
      <c r="K2034" s="4" t="s">
        <v>5570</v>
      </c>
      <c r="L2034" s="4" t="s">
        <v>5571</v>
      </c>
      <c r="M2034" s="4" t="s">
        <v>5572</v>
      </c>
      <c r="N2034" s="4" t="s">
        <v>14065</v>
      </c>
    </row>
    <row r="2035" spans="2:14" s="4" customFormat="1" x14ac:dyDescent="0.25">
      <c r="B2035" s="4" t="str">
        <f>"  """&amp;A2035&amp;""": {
    ""name"" : """&amp;SUBSTITUTE(F2035,"""","\""")&amp;""",
    ""latitude"" : "&amp;IF(D2035&lt;&gt;"",LEFT(D2035,2)&amp;"."&amp;RIGHT(D2035,LEN(D2035)-2),"0")&amp;",
    ""longitude"" : "&amp;IF(E2035&lt;&gt;"",LEFT(E2035,1)&amp;"."&amp;RIGHT(E2035,LEN(E2035)-1),"0")&amp;","&amp;"
    ""image"" : """&amp;N2035&amp;"""
  },"</f>
        <v xml:space="preserve">  "": {
    "name" : "The Rocket",
    "latitude" : 52.361456,
    "longitude" : 4.92892,
    "image" : "https://lh3.ggpht.com/q0MUjmGWyV8JzeVUunVtFBAdaTb_aRv8Hc4EmiBvtRKDBfbAyYJqGyu7vgmjeVHhbkFEwf1jsFuclGT-4LHE7Q"
  },</v>
      </c>
      <c r="C2035" s="4">
        <v>1195833</v>
      </c>
      <c r="D2035" s="5">
        <v>52361456</v>
      </c>
      <c r="E2035" s="5">
        <v>492892</v>
      </c>
      <c r="F2035" s="4" t="s">
        <v>15112</v>
      </c>
      <c r="G2035" s="4" t="s">
        <v>2916</v>
      </c>
      <c r="H2035" s="4" t="s">
        <v>2443</v>
      </c>
      <c r="I2035" s="4" t="s">
        <v>2447</v>
      </c>
      <c r="J2035" s="4" t="s">
        <v>2688</v>
      </c>
      <c r="K2035" s="4" t="s">
        <v>5570</v>
      </c>
      <c r="L2035" s="4" t="s">
        <v>16566</v>
      </c>
      <c r="M2035" s="4" t="s">
        <v>16567</v>
      </c>
      <c r="N2035" s="4" t="s">
        <v>15113</v>
      </c>
    </row>
    <row r="2036" spans="2:14" s="4" customFormat="1" x14ac:dyDescent="0.25">
      <c r="B2036" s="4" t="str">
        <f>"  """&amp;A2036&amp;""": {
    ""name"" : """&amp;SUBSTITUTE(F2036,"""","\""")&amp;""",
    ""latitude"" : "&amp;IF(D2036&lt;&gt;"",LEFT(D2036,2)&amp;"."&amp;RIGHT(D2036,LEN(D2036)-2),"0")&amp;",
    ""longitude"" : "&amp;IF(E2036&lt;&gt;"",LEFT(E2036,1)&amp;"."&amp;RIGHT(E2036,LEN(E2036)-1),"0")&amp;","&amp;"
    ""image"" : """&amp;N2036&amp;"""
  },"</f>
        <v xml:space="preserve">  "": {
    "name" : "Muiderpoorttheater",
    "latitude" : 52.361865,
    "longitude" : 4.926381,
    "image" : "https://lh3.googleusercontent.com/OBowpfzIyAqkr4UZGZmnz9I1GCx6m0d5qhbRm_eMpVy0R5sLpsPgIWutOOx55uYF1hYxprjoPX1IhYx8bKxuWw"
  },</v>
      </c>
      <c r="C2036" s="4">
        <v>49324588</v>
      </c>
      <c r="D2036" s="5">
        <v>52361865</v>
      </c>
      <c r="E2036" s="5">
        <v>4926381</v>
      </c>
      <c r="F2036" s="4" t="s">
        <v>13311</v>
      </c>
      <c r="G2036" s="4" t="s">
        <v>2916</v>
      </c>
      <c r="H2036" s="4" t="s">
        <v>2443</v>
      </c>
      <c r="I2036" s="4" t="s">
        <v>2447</v>
      </c>
      <c r="J2036" s="4" t="s">
        <v>2688</v>
      </c>
      <c r="K2036" s="4" t="s">
        <v>16933</v>
      </c>
      <c r="L2036" s="4" t="s">
        <v>16934</v>
      </c>
      <c r="M2036" s="4" t="s">
        <v>16935</v>
      </c>
      <c r="N2036" s="4" t="s">
        <v>13312</v>
      </c>
    </row>
    <row r="2037" spans="2:14" s="4" customFormat="1" x14ac:dyDescent="0.25">
      <c r="B2037" s="4" t="str">
        <f>"  """&amp;A2037&amp;""": {
    ""name"" : """&amp;SUBSTITUTE(F2037,"""","\""")&amp;""",
    ""latitude"" : "&amp;IF(D2037&lt;&gt;"",LEFT(D2037,2)&amp;"."&amp;RIGHT(D2037,LEN(D2037)-2),"0")&amp;",
    ""longitude"" : "&amp;IF(E2037&lt;&gt;"",LEFT(E2037,1)&amp;"."&amp;RIGHT(E2037,LEN(E2037)-1),"0")&amp;","&amp;"
    ""image"" : """&amp;N2037&amp;"""
  },"</f>
        <v xml:space="preserve">  "": {
    "name" : "Wedh. Verhijhal",
    "latitude" : 52.357934,
    "longitude" : 4.931233,
    "image" : "https://lh5.ggpht.com/dLIB7I80LkOrDYpW8na7QPE1i01cO5KeL85pMlIAUceQ709KphulkUElsbVvHXE5_4tYtR5fk91qYZmrsdwHiA"
  },</v>
      </c>
      <c r="C2037" s="4">
        <v>660868</v>
      </c>
      <c r="D2037" s="5">
        <v>52357934</v>
      </c>
      <c r="E2037" s="5">
        <v>4931233</v>
      </c>
      <c r="F2037" s="4" t="s">
        <v>15593</v>
      </c>
      <c r="G2037" s="4" t="s">
        <v>2916</v>
      </c>
      <c r="H2037" s="4" t="s">
        <v>2443</v>
      </c>
      <c r="I2037" s="4" t="s">
        <v>2447</v>
      </c>
      <c r="J2037" s="4" t="s">
        <v>2688</v>
      </c>
      <c r="K2037" s="4" t="s">
        <v>16311</v>
      </c>
      <c r="L2037" s="4">
        <v>51</v>
      </c>
      <c r="M2037" s="4" t="s">
        <v>16312</v>
      </c>
      <c r="N2037" s="4" t="s">
        <v>15594</v>
      </c>
    </row>
    <row r="2038" spans="2:14" s="4" customFormat="1" x14ac:dyDescent="0.25">
      <c r="B2038" s="4" t="str">
        <f>"  """&amp;A2038&amp;""": {
    ""name"" : """&amp;SUBSTITUTE(F2038,"""","\""")&amp;""",
    ""latitude"" : "&amp;IF(D2038&lt;&gt;"",LEFT(D2038,2)&amp;"."&amp;RIGHT(D2038,LEN(D2038)-2),"0")&amp;",
    ""longitude"" : "&amp;IF(E2038&lt;&gt;"",LEFT(E2038,1)&amp;"."&amp;RIGHT(E2038,LEN(E2038)-1),"0")&amp;","&amp;"
    ""image"" : """&amp;N2038&amp;"""
  },"</f>
        <v xml:space="preserve">  "": {
    "name" : "Speeltuin Van Swindenstraat",
    "latitude" : 52.361483,
    "longitude" : 4.925711,
    "image" : "https://lh4.ggpht.com/QXKjJ9Dcew4OSOVjpHunlH-FBURoB2bQvCoYO1vn3ENAWtMTAfhiJw5odWTClERlhuwj56LoPxn9PgjKuigh"
  },</v>
      </c>
      <c r="C2038" s="4">
        <v>319995</v>
      </c>
      <c r="D2038" s="5">
        <v>52361483</v>
      </c>
      <c r="E2038" s="5">
        <v>4925711</v>
      </c>
      <c r="F2038" s="4" t="s">
        <v>14697</v>
      </c>
      <c r="G2038" s="4" t="s">
        <v>2916</v>
      </c>
      <c r="H2038" s="4" t="s">
        <v>2443</v>
      </c>
      <c r="I2038" s="4" t="s">
        <v>2447</v>
      </c>
      <c r="J2038" s="4" t="s">
        <v>2688</v>
      </c>
      <c r="K2038" s="4" t="s">
        <v>15920</v>
      </c>
      <c r="L2038" s="4" t="s">
        <v>9106</v>
      </c>
      <c r="M2038" s="4" t="s">
        <v>15921</v>
      </c>
      <c r="N2038" s="4" t="s">
        <v>14698</v>
      </c>
    </row>
    <row r="2039" spans="2:14" s="4" customFormat="1" x14ac:dyDescent="0.25">
      <c r="B2039" s="4" t="str">
        <f>"  """&amp;A2039&amp;""": {
    ""name"" : """&amp;SUBSTITUTE(F2039,"""","\""")&amp;""",
    ""latitude"" : "&amp;IF(D2039&lt;&gt;"",LEFT(D2039,2)&amp;"."&amp;RIGHT(D2039,LEN(D2039)-2),"0")&amp;",
    ""longitude"" : "&amp;IF(E2039&lt;&gt;"",LEFT(E2039,1)&amp;"."&amp;RIGHT(E2039,LEN(E2039)-1),"0")&amp;","&amp;"
    ""image"" : """&amp;N2039&amp;"""
  },"</f>
        <v xml:space="preserve">  "": {
    "name" : "Game Art",
    "latitude" : 52.362909,
    "longitude" : 4.92507,
    "image" : "https://lh6.ggpht.com/JHYIFxd2CGS3R9osA0uekiPxJghCivvT_S4PZLHAZRdOJyG0kpgIZOj9BbPmEOFMdNp5cMctEB8piCzSiWg"
  },</v>
      </c>
      <c r="C2039" s="4">
        <v>559400</v>
      </c>
      <c r="D2039" s="5">
        <v>52362909</v>
      </c>
      <c r="E2039" s="5">
        <v>492507</v>
      </c>
      <c r="F2039" s="4" t="s">
        <v>7398</v>
      </c>
      <c r="G2039" s="4" t="s">
        <v>2916</v>
      </c>
      <c r="H2039" s="4" t="s">
        <v>2443</v>
      </c>
      <c r="I2039" s="4" t="s">
        <v>2447</v>
      </c>
      <c r="J2039" s="4" t="s">
        <v>2688</v>
      </c>
      <c r="K2039" s="4" t="s">
        <v>7399</v>
      </c>
      <c r="L2039" s="4">
        <v>41</v>
      </c>
      <c r="M2039" s="4" t="s">
        <v>7400</v>
      </c>
      <c r="N2039" s="4" t="s">
        <v>11893</v>
      </c>
    </row>
    <row r="2040" spans="2:14" s="4" customFormat="1" x14ac:dyDescent="0.25">
      <c r="B2040" s="4" t="str">
        <f>"  """&amp;A2040&amp;""": {
    ""name"" : """&amp;SUBSTITUTE(F2040,"""","\""")&amp;""",
    ""latitude"" : "&amp;IF(D2040&lt;&gt;"",LEFT(D2040,2)&amp;"."&amp;RIGHT(D2040,LEN(D2040)-2),"0")&amp;",
    ""longitude"" : "&amp;IF(E2040&lt;&gt;"",LEFT(E2040,1)&amp;"."&amp;RIGHT(E2040,LEN(E2040)-1),"0")&amp;","&amp;"
    ""image"" : """&amp;N2040&amp;"""
  },"</f>
        <v xml:space="preserve">  "": {
    "name" : "Cardinal Cross",
    "latitude" : 52.35702,
    "longitude" : 4.929037,
    "image" : "https://lh6.ggpht.com/-c-57e9EqWpEsGR1QHPJkFK3BhhJI02vRBbuqF9ZJgWcEM2Qu6rglqwQQEUfigCXItMdFYbABfF4W6xt7Kt3"
  },</v>
      </c>
      <c r="C2040" s="4">
        <v>287821</v>
      </c>
      <c r="D2040" s="5">
        <v>5235702</v>
      </c>
      <c r="E2040" s="5">
        <v>4929037</v>
      </c>
      <c r="F2040" s="4" t="s">
        <v>6417</v>
      </c>
      <c r="G2040" s="4" t="s">
        <v>2916</v>
      </c>
      <c r="H2040" s="4" t="s">
        <v>2443</v>
      </c>
      <c r="I2040" s="4" t="s">
        <v>2447</v>
      </c>
      <c r="J2040" s="4" t="s">
        <v>2688</v>
      </c>
      <c r="K2040" s="4" t="s">
        <v>6418</v>
      </c>
      <c r="L2040" s="4">
        <v>131</v>
      </c>
      <c r="M2040" s="4" t="s">
        <v>6419</v>
      </c>
      <c r="N2040" s="4" t="s">
        <v>10874</v>
      </c>
    </row>
    <row r="2041" spans="2:14" s="4" customFormat="1" x14ac:dyDescent="0.25">
      <c r="B2041" s="4" t="str">
        <f>"  """&amp;A2041&amp;""": {
    ""name"" : """&amp;SUBSTITUTE(F2041,"""","\""")&amp;""",
    ""latitude"" : "&amp;IF(D2041&lt;&gt;"",LEFT(D2041,2)&amp;"."&amp;RIGHT(D2041,LEN(D2041)-2),"0")&amp;",
    ""longitude"" : "&amp;IF(E2041&lt;&gt;"",LEFT(E2041,1)&amp;"."&amp;RIGHT(E2041,LEN(E2041)-1),"0")&amp;","&amp;"
    ""image"" : """&amp;N2041&amp;"""
  },"</f>
        <v xml:space="preserve">  "": {
    "name" : "Moeder Met Twee Kinderen",
    "latitude" : 52.366061,
    "longitude" : 4.928238,
    "image" : "https://lh6.ggpht.com/omPIg54HTkSqKES8OVIclsXbi2WN-bntPzXn7iH32zESzqsaLm_ETL7KggfBlCpheaSobFPSSSMdlbb9154y"
  },</v>
      </c>
      <c r="C2041" s="4">
        <v>687200</v>
      </c>
      <c r="D2041" s="5">
        <v>52366061</v>
      </c>
      <c r="E2041" s="5">
        <v>4928238</v>
      </c>
      <c r="F2041" s="4" t="s">
        <v>13184</v>
      </c>
      <c r="G2041" s="4" t="s">
        <v>2916</v>
      </c>
      <c r="H2041" s="4" t="s">
        <v>2443</v>
      </c>
      <c r="I2041" s="4" t="s">
        <v>2447</v>
      </c>
      <c r="J2041" s="4" t="s">
        <v>2688</v>
      </c>
      <c r="K2041" s="4" t="s">
        <v>2458</v>
      </c>
      <c r="L2041" s="4" t="s">
        <v>16348</v>
      </c>
      <c r="M2041" s="4" t="s">
        <v>16349</v>
      </c>
      <c r="N2041" s="4" t="s">
        <v>13185</v>
      </c>
    </row>
    <row r="2042" spans="2:14" s="4" customFormat="1" x14ac:dyDescent="0.25">
      <c r="B2042" s="4" t="str">
        <f>"  """&amp;A2042&amp;""": {
    ""name"" : """&amp;SUBSTITUTE(F2042,"""","\""")&amp;""",
    ""latitude"" : "&amp;IF(D2042&lt;&gt;"",LEFT(D2042,2)&amp;"."&amp;RIGHT(D2042,LEN(D2042)-2),"0")&amp;",
    ""longitude"" : "&amp;IF(E2042&lt;&gt;"",LEFT(E2042,1)&amp;"."&amp;RIGHT(E2042,LEN(E2042)-1),"0")&amp;","&amp;"
    ""image"" : """&amp;N2042&amp;"""
  },"</f>
        <v xml:space="preserve">  "": {
    "name" : "Hellboy Mural",
    "latitude" : 52.366163,
    "longitude" : 4.930887,
    "image" : "https://lh4.ggpht.com/PSFRKcbcgco7EKBVEqFjgKdhQr5ZOiLUJRRRHo5QxP5osPvl2pqdgpNm1jldfI3lWSvyzeF9h3aGYCDBSJ1f"
  },</v>
      </c>
      <c r="C2042" s="4">
        <v>613300</v>
      </c>
      <c r="D2042" s="5">
        <v>52366163</v>
      </c>
      <c r="E2042" s="5">
        <v>4930887</v>
      </c>
      <c r="F2042" s="4" t="s">
        <v>7361</v>
      </c>
      <c r="G2042" s="4" t="s">
        <v>2916</v>
      </c>
      <c r="H2042" s="4" t="s">
        <v>2443</v>
      </c>
      <c r="I2042" s="4" t="s">
        <v>2447</v>
      </c>
      <c r="J2042" s="4" t="s">
        <v>2688</v>
      </c>
      <c r="K2042" s="4" t="s">
        <v>2458</v>
      </c>
      <c r="L2042" s="4" t="s">
        <v>7362</v>
      </c>
      <c r="M2042" s="4" t="s">
        <v>7363</v>
      </c>
      <c r="N2042" s="4" t="s">
        <v>12223</v>
      </c>
    </row>
    <row r="2043" spans="2:14" s="4" customFormat="1" x14ac:dyDescent="0.25">
      <c r="B2043" s="4" t="str">
        <f>"  """&amp;A2043&amp;""": {
    ""name"" : """&amp;SUBSTITUTE(F2043,"""","\""")&amp;""",
    ""latitude"" : "&amp;IF(D2043&lt;&gt;"",LEFT(D2043,2)&amp;"."&amp;RIGHT(D2043,LEN(D2043)-2),"0")&amp;",
    ""longitude"" : "&amp;IF(E2043&lt;&gt;"",LEFT(E2043,1)&amp;"."&amp;RIGHT(E2043,LEN(E2043)-1),"0")&amp;","&amp;"
    ""image"" : """&amp;N2043&amp;"""
  },"</f>
        <v xml:space="preserve">  "": {
    "name" : "Old Bike Bridge",
    "latitude" : 52.339363,
    "longitude" : 4.914023,
    "image" : "https://lh4.ggpht.com/4MNdxkdBgYTuFBqK9Y5YQnAv43HduSI14f3LBAG62g3Nob_tnl7op_Ycz_4Hu0ThRawolf4PBnSwf4cFFuaVRg"
  },</v>
      </c>
      <c r="C2043" s="4">
        <v>1046541</v>
      </c>
      <c r="D2043" s="5">
        <v>52339363</v>
      </c>
      <c r="E2043" s="5">
        <v>4914023</v>
      </c>
      <c r="F2043" s="4" t="s">
        <v>9543</v>
      </c>
      <c r="G2043" s="4" t="s">
        <v>2916</v>
      </c>
      <c r="H2043" s="4" t="s">
        <v>2443</v>
      </c>
      <c r="I2043" s="4" t="s">
        <v>2447</v>
      </c>
      <c r="J2043" s="4" t="s">
        <v>2509</v>
      </c>
      <c r="K2043" s="4" t="s">
        <v>17610</v>
      </c>
      <c r="M2043" s="4">
        <v>1096</v>
      </c>
      <c r="N2043" s="4" t="s">
        <v>13566</v>
      </c>
    </row>
    <row r="2044" spans="2:14" s="4" customFormat="1" x14ac:dyDescent="0.25">
      <c r="B2044" s="4" t="str">
        <f>"  """&amp;A2044&amp;""": {
    ""name"" : """&amp;SUBSTITUTE(F2044,"""","\""")&amp;""",
    ""latitude"" : "&amp;IF(D2044&lt;&gt;"",LEFT(D2044,2)&amp;"."&amp;RIGHT(D2044,LEN(D2044)-2),"0")&amp;",
    ""longitude"" : "&amp;IF(E2044&lt;&gt;"",LEFT(E2044,1)&amp;"."&amp;RIGHT(E2044,LEN(E2044)-1),"0")&amp;","&amp;"
    ""image"" : """&amp;N2044&amp;"""
  },"</f>
        <v xml:space="preserve">  "": {
    "name" : "Marne",
    "latitude" : 52.286994,
    "longitude" : 4.861388,
    "image" : "https://lh5.ggpht.com/nHThZ6Tlmes7fVSJT7xlLZMQTw0BcIowH1BkMMfoIt-vAV3uiTPhHMzJknrF9zG1Jg7qQ07AtfcpMjJpIZqTvQ"
  },</v>
      </c>
      <c r="C2044" s="4">
        <v>555539</v>
      </c>
      <c r="D2044" s="5">
        <v>52286994</v>
      </c>
      <c r="E2044" s="5">
        <v>4861388</v>
      </c>
      <c r="F2044" s="4" t="s">
        <v>13038</v>
      </c>
      <c r="G2044" s="4" t="s">
        <v>2916</v>
      </c>
      <c r="H2044" s="4" t="s">
        <v>2443</v>
      </c>
      <c r="I2044" s="4" t="s">
        <v>2447</v>
      </c>
      <c r="J2044" s="4" t="s">
        <v>2509</v>
      </c>
      <c r="K2044" s="4" t="s">
        <v>2820</v>
      </c>
      <c r="M2044" s="4">
        <v>1185</v>
      </c>
      <c r="N2044" s="4" t="s">
        <v>13039</v>
      </c>
    </row>
    <row r="2045" spans="2:14" s="4" customFormat="1" x14ac:dyDescent="0.25">
      <c r="B2045" s="4" t="str">
        <f>"  """&amp;A2045&amp;""": {
    ""name"" : """&amp;SUBSTITUTE(F2045,"""","\""")&amp;""",
    ""latitude"" : "&amp;IF(D2045&lt;&gt;"",LEFT(D2045,2)&amp;"."&amp;RIGHT(D2045,LEN(D2045)-2),"0")&amp;",
    ""longitude"" : "&amp;IF(E2045&lt;&gt;"",LEFT(E2045,1)&amp;"."&amp;RIGHT(E2045,LEN(E2045)-1),"0")&amp;","&amp;"
    ""image"" : """&amp;N2045&amp;"""
  },"</f>
        <v xml:space="preserve">  "": {
    "name" : "8bit Art",
    "latitude" : 52.286615,
    "longitude" : 4.861174,
    "image" : "https://lh6.ggpht.com/jYnYZo9bY_Pjp3vFXXZTogI_yjcj-0bWmdaO9UwJHVg2olqgPpI84D7RVtDqy_G7raDGk3VpM381tfBl8yrd"
  },</v>
      </c>
      <c r="C2045" s="4">
        <v>49428857</v>
      </c>
      <c r="D2045" s="5">
        <v>52286615</v>
      </c>
      <c r="E2045" s="5">
        <v>4861174</v>
      </c>
      <c r="F2045" s="4" t="s">
        <v>10000</v>
      </c>
      <c r="G2045" s="4" t="s">
        <v>2916</v>
      </c>
      <c r="H2045" s="4" t="s">
        <v>2443</v>
      </c>
      <c r="I2045" s="4" t="s">
        <v>2447</v>
      </c>
      <c r="J2045" s="4" t="s">
        <v>2509</v>
      </c>
      <c r="K2045" s="4" t="s">
        <v>2820</v>
      </c>
      <c r="M2045" s="4">
        <v>1186</v>
      </c>
      <c r="N2045" s="4" t="s">
        <v>10001</v>
      </c>
    </row>
    <row r="2046" spans="2:14" s="4" customFormat="1" x14ac:dyDescent="0.25">
      <c r="B2046" s="4" t="str">
        <f>"  """&amp;A2046&amp;""": {
    ""name"" : """&amp;SUBSTITUTE(F2046,"""","\""")&amp;""",
    ""latitude"" : "&amp;IF(D2046&lt;&gt;"",LEFT(D2046,2)&amp;"."&amp;RIGHT(D2046,LEN(D2046)-2),"0")&amp;",
    ""longitude"" : "&amp;IF(E2046&lt;&gt;"",LEFT(E2046,1)&amp;"."&amp;RIGHT(E2046,LEN(E2046)-1),"0")&amp;","&amp;"
    ""image"" : """&amp;N2046&amp;"""
  },"</f>
        <v xml:space="preserve">  "": {
    "name" : "Hoeksteen",
    "latitude" : 52.334953,
    "longitude" : 4.919825,
    "image" : "https://lh5.ggpht.com/3bXTtmlHR-4aNfSqoXtV9EJLKWZ8AsVFP4SDcaH2RhJHD9zjEBlMTcoaoPvpUdI72OVFyGur178VC9St1eAAFw"
  },</v>
      </c>
      <c r="C2046" s="4">
        <v>23402</v>
      </c>
      <c r="D2046" s="5">
        <v>52334953</v>
      </c>
      <c r="E2046" s="5">
        <v>4919825</v>
      </c>
      <c r="F2046" s="4" t="s">
        <v>4862</v>
      </c>
      <c r="G2046" s="4" t="s">
        <v>2916</v>
      </c>
      <c r="H2046" s="4" t="s">
        <v>2443</v>
      </c>
      <c r="I2046" s="4" t="s">
        <v>2447</v>
      </c>
      <c r="J2046" s="4" t="s">
        <v>2509</v>
      </c>
      <c r="K2046" s="4" t="s">
        <v>2510</v>
      </c>
      <c r="L2046" s="4">
        <v>20</v>
      </c>
      <c r="M2046" s="4">
        <v>1096</v>
      </c>
      <c r="N2046" s="4" t="s">
        <v>12338</v>
      </c>
    </row>
    <row r="2047" spans="2:14" s="4" customFormat="1" x14ac:dyDescent="0.25">
      <c r="B2047" s="4" t="str">
        <f>"  """&amp;A2047&amp;""": {
    ""name"" : """&amp;SUBSTITUTE(F2047,"""","\""")&amp;""",
    ""latitude"" : "&amp;IF(D2047&lt;&gt;"",LEFT(D2047,2)&amp;"."&amp;RIGHT(D2047,LEN(D2047)-2),"0")&amp;",
    ""longitude"" : "&amp;IF(E2047&lt;&gt;"",LEFT(E2047,1)&amp;"."&amp;RIGHT(E2047,LEN(E2047)-1),"0")&amp;","&amp;"
    ""image"" : """&amp;N2047&amp;"""
  },"</f>
        <v xml:space="preserve">  "": {
    "name" : "De Vloeiende Lijn.",
    "latitude" : 52.331788,
    "longitude" : 4.916047,
    "image" : "https://lh4.ggpht.com/aoo_FrQyRn_Sqh5CjZka1rumB87oMTHA6MS1UG0v_ezcVj6jbUwbcoZKsRkmNhHcKcaHhqkOVtFLKKXgNzC9NQ"
  },</v>
      </c>
      <c r="C2047" s="4">
        <v>596163</v>
      </c>
      <c r="D2047" s="5">
        <v>52331788</v>
      </c>
      <c r="E2047" s="5">
        <v>4916047</v>
      </c>
      <c r="F2047" s="4" t="s">
        <v>11398</v>
      </c>
      <c r="G2047" s="4" t="s">
        <v>2916</v>
      </c>
      <c r="H2047" s="4" t="s">
        <v>2443</v>
      </c>
      <c r="I2047" s="4" t="s">
        <v>2447</v>
      </c>
      <c r="J2047" s="4" t="s">
        <v>2509</v>
      </c>
      <c r="K2047" s="4" t="s">
        <v>17530</v>
      </c>
      <c r="L2047" s="4">
        <v>25</v>
      </c>
      <c r="M2047" s="4">
        <v>1096</v>
      </c>
      <c r="N2047" s="4" t="s">
        <v>11399</v>
      </c>
    </row>
    <row r="2048" spans="2:14" s="4" customFormat="1" x14ac:dyDescent="0.25">
      <c r="B2048" s="4" t="str">
        <f>"  """&amp;A2048&amp;""": {
    ""name"" : """&amp;SUBSTITUTE(F2048,"""","\""")&amp;""",
    ""latitude"" : "&amp;IF(D2048&lt;&gt;"",LEFT(D2048,2)&amp;"."&amp;RIGHT(D2048,LEN(D2048)-2),"0")&amp;",
    ""longitude"" : "&amp;IF(E2048&lt;&gt;"",LEFT(E2048,1)&amp;"."&amp;RIGHT(E2048,LEN(E2048)-1),"0")&amp;","&amp;"
    ""image"" : """&amp;N2048&amp;"""
  },"</f>
        <v xml:space="preserve">  "": {
    "name" : "Het Roer",
    "latitude" : 52.33804,
    "longitude" : 4.93285,
    "image" : "https://lh5.ggpht.com/O9qh-m0rKal8q5dk5s_D4kSxxddb15nL5ZOUsV1ZcADbtU5LP8SvsfQaVUGsJ43-WnRcw9nCbuhO8qx4740"
  },</v>
      </c>
      <c r="C2048" s="4">
        <v>746727</v>
      </c>
      <c r="D2048" s="5">
        <v>5233804</v>
      </c>
      <c r="E2048" s="5">
        <v>493285</v>
      </c>
      <c r="F2048" s="4" t="s">
        <v>7954</v>
      </c>
      <c r="G2048" s="4" t="s">
        <v>2916</v>
      </c>
      <c r="H2048" s="4" t="s">
        <v>2443</v>
      </c>
      <c r="I2048" s="4" t="s">
        <v>2447</v>
      </c>
      <c r="J2048" s="4" t="s">
        <v>2509</v>
      </c>
      <c r="K2048" s="4" t="s">
        <v>7955</v>
      </c>
      <c r="L2048" s="4">
        <v>62</v>
      </c>
      <c r="M2048" s="4" t="s">
        <v>7956</v>
      </c>
      <c r="N2048" s="4" t="s">
        <v>12291</v>
      </c>
    </row>
    <row r="2049" spans="2:14" s="4" customFormat="1" x14ac:dyDescent="0.25">
      <c r="B2049" s="4" t="str">
        <f>"  """&amp;A2049&amp;""": {
    ""name"" : """&amp;SUBSTITUTE(F2049,"""","\""")&amp;""",
    ""latitude"" : "&amp;IF(D2049&lt;&gt;"",LEFT(D2049,2)&amp;"."&amp;RIGHT(D2049,LEN(D2049)-2),"0")&amp;",
    ""longitude"" : "&amp;IF(E2049&lt;&gt;"",LEFT(E2049,1)&amp;"."&amp;RIGHT(E2049,LEN(E2049)-1),"0")&amp;","&amp;"
    ""image"" : """&amp;N2049&amp;"""
  },"</f>
        <v xml:space="preserve">  "": {
    "name" : "Ouderkerkerlaan",
    "latitude" : 52.296776,
    "longitude" : 4.868541,
    "image" : "https://lh3.ggpht.com/4lgsCeSXUWuas_HPeQUAR1Hf8MgS9fCrEh3kaoJynfoAgzZ8mfj6kIWdg5kqF-DPvPec_ti223U_cQOuqLqs"
  },</v>
      </c>
      <c r="C2049" s="4">
        <v>107054</v>
      </c>
      <c r="D2049" s="5">
        <v>52296776</v>
      </c>
      <c r="E2049" s="5">
        <v>4868541</v>
      </c>
      <c r="F2049" s="4" t="s">
        <v>3585</v>
      </c>
      <c r="G2049" s="4" t="s">
        <v>2916</v>
      </c>
      <c r="H2049" s="4" t="s">
        <v>2443</v>
      </c>
      <c r="I2049" s="4" t="s">
        <v>2447</v>
      </c>
      <c r="J2049" s="4" t="s">
        <v>2509</v>
      </c>
      <c r="K2049" s="4" t="s">
        <v>3410</v>
      </c>
      <c r="L2049" s="4">
        <v>1</v>
      </c>
      <c r="M2049" s="4" t="s">
        <v>3414</v>
      </c>
      <c r="N2049" s="4" t="s">
        <v>13685</v>
      </c>
    </row>
    <row r="2050" spans="2:14" s="4" customFormat="1" x14ac:dyDescent="0.25">
      <c r="B2050" s="4" t="str">
        <f>"  """&amp;A2050&amp;""": {
    ""name"" : """&amp;SUBSTITUTE(F2050,"""","\""")&amp;""",
    ""latitude"" : "&amp;IF(D2050&lt;&gt;"",LEFT(D2050,2)&amp;"."&amp;RIGHT(D2050,LEN(D2050)-2),"0")&amp;",
    ""longitude"" : "&amp;IF(E2050&lt;&gt;"",LEFT(E2050,1)&amp;"."&amp;RIGHT(E2050,LEN(E2050)-1),"0")&amp;","&amp;"
    ""image"" : """&amp;N2050&amp;"""
  },"</f>
        <v xml:space="preserve">  "": {
    "name" : "Aan Art",
    "latitude" : 52.296446,
    "longitude" : 4.871446,
    "image" : "https://lh3.googleusercontent.com/Z4uA3QxU1PpeHtqOOPqyUjkF0QhtX0lYNokbe_AZe5h1isAz2rjcsFBskp5vdpDOQtk43PR2LwzGB0_cDyK6AQ"
  },</v>
      </c>
      <c r="C2050" s="4">
        <v>556521</v>
      </c>
      <c r="D2050" s="5">
        <v>52296446</v>
      </c>
      <c r="E2050" s="5">
        <v>4871446</v>
      </c>
      <c r="F2050" s="4" t="s">
        <v>10006</v>
      </c>
      <c r="G2050" s="4" t="s">
        <v>2916</v>
      </c>
      <c r="H2050" s="4" t="s">
        <v>2443</v>
      </c>
      <c r="I2050" s="4" t="s">
        <v>2447</v>
      </c>
      <c r="J2050" s="4" t="s">
        <v>2509</v>
      </c>
      <c r="K2050" s="4" t="s">
        <v>3410</v>
      </c>
      <c r="L2050" s="4">
        <v>2</v>
      </c>
      <c r="M2050" s="4" t="s">
        <v>3414</v>
      </c>
      <c r="N2050" s="4" t="s">
        <v>10007</v>
      </c>
    </row>
    <row r="2051" spans="2:14" s="4" customFormat="1" x14ac:dyDescent="0.25">
      <c r="B2051" s="4" t="str">
        <f>"  """&amp;A2051&amp;""": {
    ""name"" : """&amp;SUBSTITUTE(F2051,"""","\""")&amp;""",
    ""latitude"" : "&amp;IF(D2051&lt;&gt;"",LEFT(D2051,2)&amp;"."&amp;RIGHT(D2051,LEN(D2051)-2),"0")&amp;",
    ""longitude"" : "&amp;IF(E2051&lt;&gt;"",LEFT(E2051,1)&amp;"."&amp;RIGHT(E2051,LEN(E2051)-1),"0")&amp;","&amp;"
    ""image"" : """&amp;N2051&amp;"""
  },"</f>
        <v xml:space="preserve">  "": {
    "name" : "Langerhuizen",
    "latitude" : 52.295235,
    "longitude" : 4.87272,
    "image" : "https://lh4.ggpht.com/2_baWGMBt95_0n6Is8H58R3B9lKj_KkfhbtZHPJQ9FvYaY33p9kjddJxXpCEvM537swunKBDIuxaJkd2AV_s"
  },</v>
      </c>
      <c r="C2051" s="4">
        <v>657914</v>
      </c>
      <c r="D2051" s="5">
        <v>52295235</v>
      </c>
      <c r="E2051" s="5">
        <v>487272</v>
      </c>
      <c r="F2051" s="4" t="s">
        <v>7380</v>
      </c>
      <c r="G2051" s="4" t="s">
        <v>2916</v>
      </c>
      <c r="H2051" s="4" t="s">
        <v>2443</v>
      </c>
      <c r="I2051" s="4" t="s">
        <v>2447</v>
      </c>
      <c r="J2051" s="4" t="s">
        <v>2509</v>
      </c>
      <c r="K2051" s="4" t="s">
        <v>3410</v>
      </c>
      <c r="L2051" s="4">
        <v>5</v>
      </c>
      <c r="M2051" s="4" t="s">
        <v>3414</v>
      </c>
      <c r="N2051" s="4" t="s">
        <v>12853</v>
      </c>
    </row>
    <row r="2052" spans="2:14" s="4" customFormat="1" x14ac:dyDescent="0.25">
      <c r="B2052" s="4" t="str">
        <f>"  """&amp;A2052&amp;""": {
    ""name"" : """&amp;SUBSTITUTE(F2052,"""","\""")&amp;""",
    ""latitude"" : "&amp;IF(D2052&lt;&gt;"",LEFT(D2052,2)&amp;"."&amp;RIGHT(D2052,LEN(D2052)-2),"0")&amp;",
    ""longitude"" : "&amp;IF(E2052&lt;&gt;"",LEFT(E2052,1)&amp;"."&amp;RIGHT(E2052,LEN(E2052)-1),"0")&amp;","&amp;"
    ""image"" : """&amp;N2052&amp;"""
  },"</f>
        <v xml:space="preserve">  "": {
    "name" : "Fietsroute Netwerk Amstelland En Meerlanden Knooppunt 66",
    "latitude" : 52.293406,
    "longitude" : 4.87143,
    "image" : "https://lh3.googleusercontent.com/JecB2vLcKZ23FErz2yyRF-1evp1zTqKV6JoEWhyvlx9pns-PIm8zMX4jjFp9hv_hLWULLWRqIO2zJObDinWz"
  },</v>
      </c>
      <c r="C2052" s="4">
        <v>49907049</v>
      </c>
      <c r="D2052" s="5">
        <v>52293406</v>
      </c>
      <c r="E2052" s="5">
        <v>487143</v>
      </c>
      <c r="F2052" s="4" t="s">
        <v>11749</v>
      </c>
      <c r="G2052" s="4" t="s">
        <v>2916</v>
      </c>
      <c r="H2052" s="4" t="s">
        <v>2443</v>
      </c>
      <c r="I2052" s="4" t="s">
        <v>2447</v>
      </c>
      <c r="J2052" s="4" t="s">
        <v>2509</v>
      </c>
      <c r="K2052" s="4" t="s">
        <v>3410</v>
      </c>
      <c r="L2052" s="4">
        <v>331</v>
      </c>
      <c r="M2052" s="4">
        <v>1186</v>
      </c>
      <c r="N2052" s="4" t="s">
        <v>11750</v>
      </c>
    </row>
    <row r="2053" spans="2:14" s="4" customFormat="1" x14ac:dyDescent="0.25">
      <c r="B2053" s="4" t="str">
        <f>"  """&amp;A2053&amp;""": {
    ""name"" : """&amp;SUBSTITUTE(F2053,"""","\""")&amp;""",
    ""latitude"" : "&amp;IF(D2053&lt;&gt;"",LEFT(D2053,2)&amp;"."&amp;RIGHT(D2053,LEN(D2053)-2),"0")&amp;",
    ""longitude"" : "&amp;IF(E2053&lt;&gt;"",LEFT(E2053,1)&amp;"."&amp;RIGHT(E2053,LEN(E2053)-1),"0")&amp;","&amp;"
    ""image"" : """&amp;N2053&amp;"""
  },"</f>
        <v xml:space="preserve">  "": {
    "name" : "Color Barcode",
    "latitude" : 52.291464,
    "longitude" : 4.86991,
    "image" : "https://lh3.googleusercontent.com/QV7L58Ni_qt2eyg0CKWDqDmv6Tw33XNg6e523VQPdBoP1KpkOFxwq2V8-G9lypQqxvWjr3ti5Q2_HN4851c"
  },</v>
      </c>
      <c r="C2053" s="4">
        <v>49428858</v>
      </c>
      <c r="D2053" s="5">
        <v>52291464</v>
      </c>
      <c r="E2053" s="5">
        <v>486991</v>
      </c>
      <c r="F2053" s="4" t="s">
        <v>9960</v>
      </c>
      <c r="G2053" s="4" t="s">
        <v>2916</v>
      </c>
      <c r="H2053" s="4" t="s">
        <v>2443</v>
      </c>
      <c r="I2053" s="4" t="s">
        <v>2447</v>
      </c>
      <c r="J2053" s="4" t="s">
        <v>2509</v>
      </c>
      <c r="K2053" s="4" t="s">
        <v>3410</v>
      </c>
      <c r="M2053" s="4">
        <v>1186</v>
      </c>
      <c r="N2053" s="4" t="s">
        <v>11018</v>
      </c>
    </row>
    <row r="2054" spans="2:14" s="4" customFormat="1" x14ac:dyDescent="0.25">
      <c r="B2054" s="4" t="str">
        <f>"  """&amp;A2054&amp;""": {
    ""name"" : """&amp;SUBSTITUTE(F2054,"""","\""")&amp;""",
    ""latitude"" : "&amp;IF(D2054&lt;&gt;"",LEFT(D2054,2)&amp;"."&amp;RIGHT(D2054,LEN(D2054)-2),"0")&amp;",
    ""longitude"" : "&amp;IF(E2054&lt;&gt;"",LEFT(E2054,1)&amp;"."&amp;RIGHT(E2054,LEN(E2054)-1),"0")&amp;","&amp;"
    ""image"" : """&amp;N2054&amp;"""
  },"</f>
        <v xml:space="preserve">  "": {
    "name" : "Black Bird",
    "latitude" : 52.292099,
    "longitude" : 4.869954,
    "image" : "https://lh5.ggpht.com/Bt5pX5fOkTEorrtKbxy0FOy1mgGxASK7Z2qZ7rRHhE9MqXMDVBWh9TjMM4Sfwj-YVBcjItkX2LP64afOvYDu"
  },</v>
      </c>
      <c r="C2054" s="4">
        <v>118676</v>
      </c>
      <c r="D2054" s="5">
        <v>52292099</v>
      </c>
      <c r="E2054" s="5">
        <v>4869954</v>
      </c>
      <c r="F2054" s="4" t="s">
        <v>5489</v>
      </c>
      <c r="G2054" s="4" t="s">
        <v>2916</v>
      </c>
      <c r="H2054" s="4" t="s">
        <v>2443</v>
      </c>
      <c r="I2054" s="4" t="s">
        <v>2447</v>
      </c>
      <c r="J2054" s="4" t="s">
        <v>2509</v>
      </c>
      <c r="K2054" s="4" t="s">
        <v>3410</v>
      </c>
      <c r="M2054" s="4">
        <v>1186</v>
      </c>
      <c r="N2054" s="4" t="s">
        <v>10568</v>
      </c>
    </row>
    <row r="2055" spans="2:14" s="4" customFormat="1" x14ac:dyDescent="0.25">
      <c r="B2055" s="4" t="str">
        <f>"  """&amp;A2055&amp;""": {
    ""name"" : """&amp;SUBSTITUTE(F2055,"""","\""")&amp;""",
    ""latitude"" : "&amp;IF(D2055&lt;&gt;"",LEFT(D2055,2)&amp;"."&amp;RIGHT(D2055,LEN(D2055)-2),"0")&amp;",
    ""longitude"" : "&amp;IF(E2055&lt;&gt;"",LEFT(E2055,1)&amp;"."&amp;RIGHT(E2055,LEN(E2055)-1),"0")&amp;","&amp;"
    ""image"" : """&amp;N2055&amp;"""
  },"</f>
        <v xml:space="preserve">  "": {
    "name" : "Three Monkeys",
    "latitude" : 52.289521,
    "longitude" : 4.868492,
    "image" : "https://lh3.ggpht.com/CdZQxpiPaggbgVe-AptzXz5467ugTXllfOiYJkBYM50eTWqrVwSPj4lgAtxJl-E3W3AYeRqh531IfrwfGwcx"
  },</v>
      </c>
      <c r="C2055" s="4">
        <v>774492</v>
      </c>
      <c r="D2055" s="5">
        <v>52289521</v>
      </c>
      <c r="E2055" s="5">
        <v>4868492</v>
      </c>
      <c r="F2055" s="4" t="s">
        <v>8131</v>
      </c>
      <c r="G2055" s="4" t="s">
        <v>2916</v>
      </c>
      <c r="H2055" s="4" t="s">
        <v>2443</v>
      </c>
      <c r="I2055" s="4" t="s">
        <v>2447</v>
      </c>
      <c r="J2055" s="4" t="s">
        <v>2509</v>
      </c>
      <c r="K2055" s="4" t="s">
        <v>3400</v>
      </c>
      <c r="L2055" s="4">
        <v>129</v>
      </c>
      <c r="M2055" s="4" t="s">
        <v>8132</v>
      </c>
      <c r="N2055" s="4" t="s">
        <v>15146</v>
      </c>
    </row>
    <row r="2056" spans="2:14" s="4" customFormat="1" x14ac:dyDescent="0.25">
      <c r="B2056" s="4" t="str">
        <f>"  """&amp;A2056&amp;""": {
    ""name"" : """&amp;SUBSTITUTE(F2056,"""","\""")&amp;""",
    ""latitude"" : "&amp;IF(D2056&lt;&gt;"",LEFT(D2056,2)&amp;"."&amp;RIGHT(D2056,LEN(D2056)-2),"0")&amp;",
    ""longitude"" : "&amp;IF(E2056&lt;&gt;"",LEFT(E2056,1)&amp;"."&amp;RIGHT(E2056,LEN(E2056)-1),"0")&amp;","&amp;"
    ""image"" : """&amp;N2056&amp;"""
  },"</f>
        <v xml:space="preserve">  "": {
    "name" : "Steel Bolder",
    "latitude" : 52.288721,
    "longitude" : 4.870755,
    "image" : "https://lh5.ggpht.com/_l7Ki79EzWAjh4DGfF4HfL3giIbRkVIpeEp42JENThED0t3I5PuncNylXrd0jq5IBnknmwtYUXYSt3iCBE4"
  },</v>
      </c>
      <c r="C2056" s="4">
        <v>167124</v>
      </c>
      <c r="D2056" s="5">
        <v>52288721</v>
      </c>
      <c r="E2056" s="5">
        <v>4870755</v>
      </c>
      <c r="F2056" s="4" t="s">
        <v>5774</v>
      </c>
      <c r="G2056" s="4" t="s">
        <v>2916</v>
      </c>
      <c r="H2056" s="4" t="s">
        <v>2443</v>
      </c>
      <c r="I2056" s="4" t="s">
        <v>2447</v>
      </c>
      <c r="J2056" s="4" t="s">
        <v>2509</v>
      </c>
      <c r="K2056" s="4" t="s">
        <v>3400</v>
      </c>
      <c r="L2056" s="4">
        <v>140</v>
      </c>
      <c r="M2056" s="4">
        <v>1186</v>
      </c>
      <c r="N2056" s="4" t="s">
        <v>14835</v>
      </c>
    </row>
    <row r="2057" spans="2:14" s="4" customFormat="1" x14ac:dyDescent="0.25">
      <c r="B2057" s="4" t="str">
        <f>"  """&amp;A2057&amp;""": {
    ""name"" : """&amp;SUBSTITUTE(F2057,"""","\""")&amp;""",
    ""latitude"" : "&amp;IF(D2057&lt;&gt;"",LEFT(D2057,2)&amp;"."&amp;RIGHT(D2057,LEN(D2057)-2),"0")&amp;",
    ""longitude"" : "&amp;IF(E2057&lt;&gt;"",LEFT(E2057,1)&amp;"."&amp;RIGHT(E2057,LEN(E2057)-1),"0")&amp;","&amp;"
    ""image"" : """&amp;N2057&amp;"""
  },"</f>
        <v xml:space="preserve">  "": {
    "name" : "Verrekijker en Zwanen",
    "latitude" : 52.289071,
    "longitude" : 4.87326,
    "image" : "https://lh3.googleusercontent.com/iMzQIdPjrE4k43enL4eA3qRoaHAwzsNqkji5kVDOtSc_LdOHFZc_7nnrinU7ZvV-nN9Cfo5JqHfi-Yh45LqeXQ"
  },</v>
      </c>
      <c r="C2057" s="4">
        <v>49989339</v>
      </c>
      <c r="D2057" s="5">
        <v>52289071</v>
      </c>
      <c r="E2057" s="5">
        <v>487326</v>
      </c>
      <c r="F2057" s="4" t="s">
        <v>15378</v>
      </c>
      <c r="G2057" s="4" t="s">
        <v>2916</v>
      </c>
      <c r="H2057" s="4" t="s">
        <v>2443</v>
      </c>
      <c r="I2057" s="4" t="s">
        <v>2447</v>
      </c>
      <c r="J2057" s="4" t="s">
        <v>2509</v>
      </c>
      <c r="K2057" s="4" t="s">
        <v>17455</v>
      </c>
      <c r="L2057" s="4">
        <v>230</v>
      </c>
      <c r="M2057" s="4" t="s">
        <v>17456</v>
      </c>
      <c r="N2057" s="4" t="s">
        <v>15379</v>
      </c>
    </row>
    <row r="2058" spans="2:14" s="4" customFormat="1" x14ac:dyDescent="0.25">
      <c r="B2058" s="4" t="str">
        <f>"  """&amp;A2058&amp;""": {
    ""name"" : """&amp;SUBSTITUTE(F2058,"""","\""")&amp;""",
    ""latitude"" : "&amp;IF(D2058&lt;&gt;"",LEFT(D2058,2)&amp;"."&amp;RIGHT(D2058,LEN(D2058)-2),"0")&amp;",
    ""longitude"" : "&amp;IF(E2058&lt;&gt;"",LEFT(E2058,1)&amp;"."&amp;RIGHT(E2058,LEN(E2058)-1),"0")&amp;","&amp;"
    ""image"" : """&amp;N2058&amp;"""
  },"</f>
        <v xml:space="preserve">  "": {
    "name" : "Kerkgenootschap Revival Impact Centre",
    "latitude" : 52.333128,
    "longitude" : 4.918343,
    "image" : "https://lh4.ggpht.com/7JS6KQVE-Z8JxQ5uMfVCGCS8QzMInK0c7DMi2ZqkIhzBCUJPzFpLv6WU0qMZ8J7xNeIwM6N5d8RSpGTSuOA"
  },</v>
      </c>
      <c r="C2058" s="4">
        <v>1003327</v>
      </c>
      <c r="D2058" s="5">
        <v>52333128</v>
      </c>
      <c r="E2058" s="5">
        <v>4918343</v>
      </c>
      <c r="F2058" s="4" t="s">
        <v>9337</v>
      </c>
      <c r="G2058" s="4" t="s">
        <v>2916</v>
      </c>
      <c r="H2058" s="4" t="s">
        <v>2443</v>
      </c>
      <c r="I2058" s="4" t="s">
        <v>2447</v>
      </c>
      <c r="J2058" s="4" t="s">
        <v>2509</v>
      </c>
      <c r="K2058" s="4" t="s">
        <v>9338</v>
      </c>
      <c r="L2058" s="4">
        <v>15</v>
      </c>
      <c r="M2058" s="4" t="s">
        <v>9339</v>
      </c>
      <c r="N2058" s="4" t="s">
        <v>12638</v>
      </c>
    </row>
    <row r="2059" spans="2:14" s="4" customFormat="1" x14ac:dyDescent="0.25">
      <c r="B2059" s="4" t="str">
        <f>"  """&amp;A2059&amp;""": {
    ""name"" : """&amp;SUBSTITUTE(F2059,"""","\""")&amp;""",
    ""latitude"" : "&amp;IF(D2059&lt;&gt;"",LEFT(D2059,2)&amp;"."&amp;RIGHT(D2059,LEN(D2059)-2),"0")&amp;",
    ""longitude"" : "&amp;IF(E2059&lt;&gt;"",LEFT(E2059,1)&amp;"."&amp;RIGHT(E2059,LEN(E2059)-1),"0")&amp;","&amp;"
    ""image"" : """&amp;N2059&amp;"""
  },"</f>
        <v xml:space="preserve">  "": {
    "name" : "Poseidon",
    "latitude" : 52.33721,
    "longitude" : 4.908618,
    "image" : "https://lh4.ggpht.com/Xzdz-_q3eEIP9nw6QJOs6R8TW0ucn82rsal9wAElG1mNNZu6b1lrqZ_vbkFbaFab-QcpfLbciI1I-TKjWc1_"
  },</v>
      </c>
      <c r="C2059" s="4">
        <v>977389</v>
      </c>
      <c r="D2059" s="5">
        <v>5233721</v>
      </c>
      <c r="E2059" s="5">
        <v>4908618</v>
      </c>
      <c r="F2059" s="4" t="s">
        <v>9212</v>
      </c>
      <c r="G2059" s="4" t="s">
        <v>2916</v>
      </c>
      <c r="H2059" s="4" t="s">
        <v>2443</v>
      </c>
      <c r="I2059" s="4" t="s">
        <v>2447</v>
      </c>
      <c r="J2059" s="4" t="s">
        <v>2509</v>
      </c>
      <c r="K2059" s="4" t="s">
        <v>6337</v>
      </c>
      <c r="L2059" s="4">
        <v>4</v>
      </c>
      <c r="M2059" s="4" t="s">
        <v>6338</v>
      </c>
      <c r="N2059" s="4" t="s">
        <v>14040</v>
      </c>
    </row>
    <row r="2060" spans="2:14" s="4" customFormat="1" x14ac:dyDescent="0.25">
      <c r="B2060" s="4" t="str">
        <f>"  """&amp;A2060&amp;""": {
    ""name"" : """&amp;SUBSTITUTE(F2060,"""","\""")&amp;""",
    ""latitude"" : "&amp;IF(D2060&lt;&gt;"",LEFT(D2060,2)&amp;"."&amp;RIGHT(D2060,LEN(D2060)-2),"0")&amp;",
    ""longitude"" : "&amp;IF(E2060&lt;&gt;"",LEFT(E2060,1)&amp;"."&amp;RIGHT(E2060,LEN(E2060)-1),"0")&amp;","&amp;"
    ""image"" : """&amp;N2060&amp;"""
  },"</f>
        <v xml:space="preserve">  "": {
    "name" : "Skøll",
    "latitude" : 52.336528,
    "longitude" : 4.909144,
    "image" : "https://lh6.ggpht.com/m-wnvqj6eudxPktqE2idDsVmvtM4KYKLBH2OxHKxcMs9BSJ2mtwgMybSlWrphnBzWmd3dYID9EuUBqjDlos6"
  },</v>
      </c>
      <c r="C2060" s="4">
        <v>685578</v>
      </c>
      <c r="D2060" s="5">
        <v>52336528</v>
      </c>
      <c r="E2060" s="5">
        <v>4909144</v>
      </c>
      <c r="F2060" s="4" t="s">
        <v>14511</v>
      </c>
      <c r="G2060" s="4" t="s">
        <v>2916</v>
      </c>
      <c r="H2060" s="4" t="s">
        <v>2443</v>
      </c>
      <c r="I2060" s="4" t="s">
        <v>2447</v>
      </c>
      <c r="J2060" s="4" t="s">
        <v>2509</v>
      </c>
      <c r="K2060" s="4" t="s">
        <v>6337</v>
      </c>
      <c r="L2060" s="4">
        <v>6</v>
      </c>
      <c r="M2060" s="4" t="s">
        <v>6338</v>
      </c>
      <c r="N2060" s="4" t="s">
        <v>14512</v>
      </c>
    </row>
    <row r="2061" spans="2:14" s="4" customFormat="1" x14ac:dyDescent="0.25">
      <c r="B2061" s="4" t="str">
        <f>"  """&amp;A2061&amp;""": {
    ""name"" : """&amp;SUBSTITUTE(F2061,"""","\""")&amp;""",
    ""latitude"" : "&amp;IF(D2061&lt;&gt;"",LEFT(D2061,2)&amp;"."&amp;RIGHT(D2061,LEN(D2061)-2),"0")&amp;",
    ""longitude"" : "&amp;IF(E2061&lt;&gt;"",LEFT(E2061,1)&amp;"."&amp;RIGHT(E2061,LEN(E2061)-1),"0")&amp;","&amp;"
    ""image"" : """&amp;N2061&amp;"""
  },"</f>
        <v xml:space="preserve">  "": {
    "name" : "Jan Vroegop",
    "latitude" : 52.333785,
    "longitude" : 4.909019,
    "image" : "https://lh4.ggpht.com/CGPlxhFb30oSomq4BTFz868OFtSC3imTF4J399QztD7OKemBiJUYjUMQzdt20i3hLIhyudlV4LUEH1QURf7w"
  },</v>
      </c>
      <c r="C2061" s="4">
        <v>265201</v>
      </c>
      <c r="D2061" s="5">
        <v>52333785</v>
      </c>
      <c r="E2061" s="5">
        <v>4909019</v>
      </c>
      <c r="F2061" s="4" t="s">
        <v>6336</v>
      </c>
      <c r="G2061" s="4" t="s">
        <v>2916</v>
      </c>
      <c r="H2061" s="4" t="s">
        <v>2443</v>
      </c>
      <c r="I2061" s="4" t="s">
        <v>2447</v>
      </c>
      <c r="J2061" s="4" t="s">
        <v>2509</v>
      </c>
      <c r="K2061" s="4" t="s">
        <v>6337</v>
      </c>
      <c r="L2061" s="4">
        <v>7</v>
      </c>
      <c r="M2061" s="4" t="s">
        <v>6338</v>
      </c>
      <c r="N2061" s="4" t="s">
        <v>12548</v>
      </c>
    </row>
    <row r="2062" spans="2:14" s="4" customFormat="1" x14ac:dyDescent="0.25">
      <c r="B2062" s="4" t="str">
        <f>"  """&amp;A2062&amp;""": {
    ""name"" : """&amp;SUBSTITUTE(F2062,"""","\""")&amp;""",
    ""latitude"" : "&amp;IF(D2062&lt;&gt;"",LEFT(D2062,2)&amp;"."&amp;RIGHT(D2062,LEN(D2062)-2),"0")&amp;",
    ""longitude"" : "&amp;IF(E2062&lt;&gt;"",LEFT(E2062,1)&amp;"."&amp;RIGHT(E2062,LEN(E2062)-1),"0")&amp;","&amp;"
    ""image"" : """&amp;N2062&amp;"""
  },"</f>
        <v xml:space="preserve">  "": {
    "name" : "Welkom In Het Oeverbos",
    "latitude" : 52.337897,
    "longitude" : 4.909312,
    "image" : "https://lh3.googleusercontent.com/v26KVaf1PHdMRGz0qGkbdJmEywlqdGVgq8Es93OzmYGpzZr9O_rFqfLFkbboeJPdnJ5RP9XPpgLbJnvopXeI"
  },</v>
      </c>
      <c r="C2062" s="4">
        <v>49868708</v>
      </c>
      <c r="D2062" s="5">
        <v>52337897</v>
      </c>
      <c r="E2062" s="5">
        <v>4909312</v>
      </c>
      <c r="F2062" s="4" t="s">
        <v>15622</v>
      </c>
      <c r="G2062" s="4" t="s">
        <v>2916</v>
      </c>
      <c r="H2062" s="4" t="s">
        <v>2443</v>
      </c>
      <c r="I2062" s="4" t="s">
        <v>2447</v>
      </c>
      <c r="J2062" s="4" t="s">
        <v>2509</v>
      </c>
      <c r="K2062" s="4" t="s">
        <v>8914</v>
      </c>
      <c r="L2062" s="4">
        <v>2</v>
      </c>
      <c r="M2062" s="4" t="s">
        <v>8915</v>
      </c>
      <c r="N2062" s="4" t="s">
        <v>15623</v>
      </c>
    </row>
    <row r="2063" spans="2:14" s="4" customFormat="1" x14ac:dyDescent="0.25">
      <c r="B2063" s="4" t="str">
        <f>"  """&amp;A2063&amp;""": {
    ""name"" : """&amp;SUBSTITUTE(F2063,"""","\""")&amp;""",
    ""latitude"" : "&amp;IF(D2063&lt;&gt;"",LEFT(D2063,2)&amp;"."&amp;RIGHT(D2063,LEN(D2063)-2),"0")&amp;",
    ""longitude"" : "&amp;IF(E2063&lt;&gt;"",LEFT(E2063,1)&amp;"."&amp;RIGHT(E2063,LEN(E2063)-1),"0")&amp;","&amp;"
    ""image"" : """&amp;N2063&amp;"""
  },"</f>
        <v xml:space="preserve">  "": {
    "name" : "Waterauto.",
    "latitude" : 52.338169,
    "longitude" : 4.909621,
    "image" : "https://lh3.googleusercontent.com/HAKGN-rkxxMtwn14ts-7Mbqm5P3dClntuIDf9aYjBDAmhkEWgshM3E_jIcfM6v69cGvwxILZkUTc4uCnFT7LXg"
  },</v>
      </c>
      <c r="C2063" s="4">
        <v>918500</v>
      </c>
      <c r="D2063" s="5">
        <v>52338169</v>
      </c>
      <c r="E2063" s="5">
        <v>4909621</v>
      </c>
      <c r="F2063" s="4" t="s">
        <v>8913</v>
      </c>
      <c r="G2063" s="4" t="s">
        <v>2916</v>
      </c>
      <c r="H2063" s="4" t="s">
        <v>2443</v>
      </c>
      <c r="I2063" s="4" t="s">
        <v>2447</v>
      </c>
      <c r="J2063" s="4" t="s">
        <v>2509</v>
      </c>
      <c r="K2063" s="4" t="s">
        <v>8914</v>
      </c>
      <c r="L2063" s="4" t="s">
        <v>3691</v>
      </c>
      <c r="M2063" s="4" t="s">
        <v>8915</v>
      </c>
      <c r="N2063" s="4" t="s">
        <v>15561</v>
      </c>
    </row>
    <row r="2064" spans="2:14" s="4" customFormat="1" x14ac:dyDescent="0.25">
      <c r="B2064" s="4" t="str">
        <f>"  """&amp;A2064&amp;""": {
    ""name"" : """&amp;SUBSTITUTE(F2064,"""","\""")&amp;""",
    ""latitude"" : "&amp;IF(D2064&lt;&gt;"",LEFT(D2064,2)&amp;"."&amp;RIGHT(D2064,LEN(D2064)-2),"0")&amp;",
    ""longitude"" : "&amp;IF(E2064&lt;&gt;"",LEFT(E2064,1)&amp;"."&amp;RIGHT(E2064,LEN(E2064)-1),"0")&amp;","&amp;"
    ""image"" : """&amp;N2064&amp;"""
  },"</f>
        <v xml:space="preserve">  "": {
    "name" : "The Wolverine 2013",
    "latitude" : 52.338606,
    "longitude" : 4.911305,
    "image" : "https://lh3.ggpht.com/nsSYlrfCj5AJd99jGKYhJTK3iBue_oJ2RFItFNU8Qr8sP7oIraPz2IiFWMGzNcCIc_8tFe6FNAqHGlvyBpck"
  },</v>
      </c>
      <c r="C2064" s="4">
        <v>723139</v>
      </c>
      <c r="D2064" s="5">
        <v>52338606</v>
      </c>
      <c r="E2064" s="5">
        <v>4911305</v>
      </c>
      <c r="F2064" s="4" t="s">
        <v>15133</v>
      </c>
      <c r="G2064" s="4" t="s">
        <v>2916</v>
      </c>
      <c r="H2064" s="4" t="s">
        <v>2443</v>
      </c>
      <c r="I2064" s="4" t="s">
        <v>2447</v>
      </c>
      <c r="J2064" s="4" t="s">
        <v>2509</v>
      </c>
      <c r="K2064" s="4" t="s">
        <v>8914</v>
      </c>
      <c r="L2064" s="4" t="s">
        <v>3178</v>
      </c>
      <c r="M2064" s="4" t="s">
        <v>8915</v>
      </c>
      <c r="N2064" s="4" t="s">
        <v>15134</v>
      </c>
    </row>
    <row r="2065" spans="2:14" s="4" customFormat="1" x14ac:dyDescent="0.25">
      <c r="B2065" s="4" t="str">
        <f>"  """&amp;A2065&amp;""": {
    ""name"" : """&amp;SUBSTITUTE(F2065,"""","\""")&amp;""",
    ""latitude"" : "&amp;IF(D2065&lt;&gt;"",LEFT(D2065,2)&amp;"."&amp;RIGHT(D2065,LEN(D2065)-2),"0")&amp;",
    ""longitude"" : "&amp;IF(E2065&lt;&gt;"",LEFT(E2065,1)&amp;"."&amp;RIGHT(E2065,LEN(E2065)-1),"0")&amp;","&amp;"
    ""image"" : """&amp;N2065&amp;"""
  },"</f>
        <v xml:space="preserve">  "": {
    "name" : "Park Entrance Groenelaan",
    "latitude" : 52.291768,
    "longitude" : 4.873517,
    "image" : "https://lh3.ggpht.com/bSQ_jOc8lDlEUMzCd3S1KOVVIuGAboLBzeXylAnaHnJ0wkGFO8k_Er4Fk1jIp5ZOaK5BHAnNEKEnW-xbkYwY"
  },</v>
      </c>
      <c r="C2065" s="4">
        <v>590013</v>
      </c>
      <c r="D2065" s="5">
        <v>52291768</v>
      </c>
      <c r="E2065" s="5">
        <v>4873517</v>
      </c>
      <c r="F2065" s="4" t="s">
        <v>13768</v>
      </c>
      <c r="G2065" s="4" t="s">
        <v>2916</v>
      </c>
      <c r="H2065" s="4" t="s">
        <v>2443</v>
      </c>
      <c r="I2065" s="4" t="s">
        <v>2447</v>
      </c>
      <c r="J2065" s="4" t="s">
        <v>2509</v>
      </c>
      <c r="K2065" s="4" t="s">
        <v>8971</v>
      </c>
      <c r="L2065" s="4">
        <v>10</v>
      </c>
      <c r="M2065" s="4" t="s">
        <v>16217</v>
      </c>
      <c r="N2065" s="4" t="s">
        <v>13769</v>
      </c>
    </row>
    <row r="2066" spans="2:14" s="4" customFormat="1" x14ac:dyDescent="0.25">
      <c r="B2066" s="4" t="str">
        <f>"  """&amp;A2066&amp;""": {
    ""name"" : """&amp;SUBSTITUTE(F2066,"""","\""")&amp;""",
    ""latitude"" : "&amp;IF(D2066&lt;&gt;"",LEFT(D2066,2)&amp;"."&amp;RIGHT(D2066,LEN(D2066)-2),"0")&amp;",
    ""longitude"" : "&amp;IF(E2066&lt;&gt;"",LEFT(E2066,1)&amp;"."&amp;RIGHT(E2066,LEN(E2066)-1),"0")&amp;","&amp;"
    ""image"" : """&amp;N2066&amp;"""
  },"</f>
        <v xml:space="preserve">  "": {
    "name" : "World of Water Waternet Statue",
    "latitude" : 52.340103,
    "longitude" : 4.917094,
    "image" : "https://lh6.ggpht.com/vFfVg32hwv16goZAivgzSfgMcz1CWlqasiFf5gfTp8OXUkGYLI4bC8gS1N84zdYAHrpSgXocHjwTaNFsPxs"
  },</v>
      </c>
      <c r="C2066" s="4">
        <v>158369</v>
      </c>
      <c r="D2066" s="5">
        <v>52340103</v>
      </c>
      <c r="E2066" s="5">
        <v>4917094</v>
      </c>
      <c r="F2066" s="4" t="s">
        <v>5727</v>
      </c>
      <c r="G2066" s="4" t="s">
        <v>2916</v>
      </c>
      <c r="H2066" s="4" t="s">
        <v>2443</v>
      </c>
      <c r="I2066" s="4" t="s">
        <v>2447</v>
      </c>
      <c r="J2066" s="4" t="s">
        <v>2509</v>
      </c>
      <c r="K2066" s="4" t="s">
        <v>5728</v>
      </c>
      <c r="L2066" s="4">
        <v>18</v>
      </c>
      <c r="M2066" s="4" t="s">
        <v>5729</v>
      </c>
      <c r="N2066" s="4" t="s">
        <v>15758</v>
      </c>
    </row>
    <row r="2067" spans="2:14" s="4" customFormat="1" x14ac:dyDescent="0.25">
      <c r="B2067" s="4" t="str">
        <f>"  """&amp;A2067&amp;""": {
    ""name"" : """&amp;SUBSTITUTE(F2067,"""","\""")&amp;""",
    ""latitude"" : "&amp;IF(D2067&lt;&gt;"",LEFT(D2067,2)&amp;"."&amp;RIGHT(D2067,LEN(D2067)-2),"0")&amp;",
    ""longitude"" : "&amp;IF(E2067&lt;&gt;"",LEFT(E2067,1)&amp;"."&amp;RIGHT(E2067,LEN(E2067)-1),"0")&amp;","&amp;"
    ""image"" : """&amp;N2067&amp;"""
  },"</f>
        <v xml:space="preserve">  "": {
    "name" : "Thuis Aan De Amstel",
    "latitude" : 52.339569,
    "longitude" : 4.914791,
    "image" : "https://lh3.ggpht.com/sBGnCTjcftu-lnfuvs4iZDCcx7SDrCkYNLMcoUjBYzkf_z7boTAeJk2rnmRjxQXWG98XYX7CTspQ4KfEuHXPdA"
  },</v>
      </c>
      <c r="C2067" s="4">
        <v>218803</v>
      </c>
      <c r="D2067" s="5">
        <v>52339569</v>
      </c>
      <c r="E2067" s="5">
        <v>4914791</v>
      </c>
      <c r="F2067" s="4" t="s">
        <v>6146</v>
      </c>
      <c r="G2067" s="4" t="s">
        <v>2916</v>
      </c>
      <c r="H2067" s="4" t="s">
        <v>2443</v>
      </c>
      <c r="I2067" s="4" t="s">
        <v>2447</v>
      </c>
      <c r="J2067" s="4" t="s">
        <v>2509</v>
      </c>
      <c r="K2067" s="4" t="s">
        <v>5728</v>
      </c>
      <c r="L2067" s="4">
        <v>45</v>
      </c>
      <c r="M2067" s="4" t="s">
        <v>5729</v>
      </c>
      <c r="N2067" s="4" t="s">
        <v>15153</v>
      </c>
    </row>
    <row r="2068" spans="2:14" s="4" customFormat="1" x14ac:dyDescent="0.25">
      <c r="B2068" s="4" t="str">
        <f>"  """&amp;A2068&amp;""": {
    ""name"" : """&amp;SUBSTITUTE(F2068,"""","\""")&amp;""",
    ""latitude"" : "&amp;IF(D2068&lt;&gt;"",LEFT(D2068,2)&amp;"."&amp;RIGHT(D2068,LEN(D2068)-2),"0")&amp;",
    ""longitude"" : "&amp;IF(E2068&lt;&gt;"",LEFT(E2068,1)&amp;"."&amp;RIGHT(E2068,LEN(E2068)-1),"0")&amp;","&amp;"
    ""image"" : """&amp;N2068&amp;"""
  },"</f>
        <v xml:space="preserve">  "": {
    "name" : "Park Somerlust",
    "latitude" : 52.341431,
    "longitude" : 4.91881,
    "image" : "https://lh3.googleusercontent.com/CRU_fc-VslRy5pi6BqaWHW4pz-ypubD_ncAVR93LxwJ41esa99bnIwsz_CtmG-R-KDmKc5ko2ZfkhxbfHTg"
  },</v>
      </c>
      <c r="C2068" s="4">
        <v>548300</v>
      </c>
      <c r="D2068" s="5">
        <v>52341431</v>
      </c>
      <c r="E2068" s="5">
        <v>491881</v>
      </c>
      <c r="F2068" s="4" t="s">
        <v>7257</v>
      </c>
      <c r="G2068" s="4" t="s">
        <v>2916</v>
      </c>
      <c r="H2068" s="4" t="s">
        <v>2443</v>
      </c>
      <c r="I2068" s="4" t="s">
        <v>2447</v>
      </c>
      <c r="J2068" s="4" t="s">
        <v>2509</v>
      </c>
      <c r="K2068" s="4" t="s">
        <v>5728</v>
      </c>
      <c r="L2068" s="4" t="s">
        <v>3172</v>
      </c>
      <c r="M2068" s="4" t="s">
        <v>5729</v>
      </c>
      <c r="N2068" s="4" t="s">
        <v>13777</v>
      </c>
    </row>
    <row r="2069" spans="2:14" s="4" customFormat="1" x14ac:dyDescent="0.25">
      <c r="B2069" s="4" t="str">
        <f>"  """&amp;A2069&amp;""": {
    ""name"" : """&amp;SUBSTITUTE(F2069,"""","\""")&amp;""",
    ""latitude"" : "&amp;IF(D2069&lt;&gt;"",LEFT(D2069,2)&amp;"."&amp;RIGHT(D2069,LEN(D2069)-2),"0")&amp;",
    ""longitude"" : "&amp;IF(E2069&lt;&gt;"",LEFT(E2069,1)&amp;"."&amp;RIGHT(E2069,LEN(E2069)-1),"0")&amp;","&amp;"
    ""image"" : """&amp;N2069&amp;"""
  },"</f>
        <v xml:space="preserve">  "": {
    "name" : "Blitzen",
    "latitude" : 52.283888,
    "longitude" : 4.867574,
    "image" : "https://lh3.ggpht.com/2BqIIte_hHGpo2bd1QdBboA1AAIEokQOLfyUZqk1UqXZF5sUZXkW95mZsTieoytp788SO_YFdEL7PqwDI3v1Rw"
  },</v>
      </c>
      <c r="C2069" s="4">
        <v>434037</v>
      </c>
      <c r="D2069" s="5">
        <v>52283888</v>
      </c>
      <c r="E2069" s="5">
        <v>4867574</v>
      </c>
      <c r="F2069" s="4" t="s">
        <v>7204</v>
      </c>
      <c r="G2069" s="4" t="s">
        <v>2916</v>
      </c>
      <c r="H2069" s="4" t="s">
        <v>2443</v>
      </c>
      <c r="I2069" s="4" t="s">
        <v>2447</v>
      </c>
      <c r="J2069" s="4" t="s">
        <v>2509</v>
      </c>
      <c r="K2069" s="4" t="s">
        <v>3356</v>
      </c>
      <c r="L2069" s="4">
        <v>74</v>
      </c>
      <c r="M2069" s="4" t="s">
        <v>7205</v>
      </c>
      <c r="N2069" s="4" t="s">
        <v>10594</v>
      </c>
    </row>
    <row r="2070" spans="2:14" s="4" customFormat="1" x14ac:dyDescent="0.25">
      <c r="B2070" s="4" t="str">
        <f>"  """&amp;A2070&amp;""": {
    ""name"" : """&amp;SUBSTITUTE(F2070,"""","\""")&amp;""",
    ""latitude"" : "&amp;IF(D2070&lt;&gt;"",LEFT(D2070,2)&amp;"."&amp;RIGHT(D2070,LEN(D2070)-2),"0")&amp;",
    ""longitude"" : "&amp;IF(E2070&lt;&gt;"",LEFT(E2070,1)&amp;"."&amp;RIGHT(E2070,LEN(E2070)-1),"0")&amp;","&amp;"
    ""image"" : """&amp;N2070&amp;"""
  },"</f>
        <v xml:space="preserve">  "": {
    "name" : "Fire Truck",
    "latitude" : 52.283985,
    "longitude" : 4.868844,
    "image" : "https://lh3.ggpht.com/Aj3E-HmMfvbj7J0Eae2zs4G05mkEqjQ4XhYPLYCgd3tYRv7iS_b2NBYbQEuUoskN8wTxxEXHj1vv-39K3U5zJA"
  },</v>
      </c>
      <c r="C2070" s="4">
        <v>180849</v>
      </c>
      <c r="D2070" s="5">
        <v>52283985</v>
      </c>
      <c r="E2070" s="5">
        <v>4868844</v>
      </c>
      <c r="F2070" s="4" t="s">
        <v>5869</v>
      </c>
      <c r="G2070" s="4" t="s">
        <v>2916</v>
      </c>
      <c r="H2070" s="4" t="s">
        <v>2443</v>
      </c>
      <c r="I2070" s="4" t="s">
        <v>2447</v>
      </c>
      <c r="J2070" s="4" t="s">
        <v>2509</v>
      </c>
      <c r="K2070" s="4" t="s">
        <v>3356</v>
      </c>
      <c r="L2070" s="4">
        <v>100</v>
      </c>
      <c r="M2070" s="4" t="s">
        <v>5870</v>
      </c>
      <c r="N2070" s="4" t="s">
        <v>11760</v>
      </c>
    </row>
    <row r="2071" spans="2:14" s="4" customFormat="1" x14ac:dyDescent="0.25">
      <c r="B2071" s="4" t="str">
        <f>"  """&amp;A2071&amp;""": {
    ""name"" : """&amp;SUBSTITUTE(F2071,"""","\""")&amp;""",
    ""latitude"" : "&amp;IF(D2071&lt;&gt;"",LEFT(D2071,2)&amp;"."&amp;RIGHT(D2071,LEN(D2071)-2),"0")&amp;",
    ""longitude"" : "&amp;IF(E2071&lt;&gt;"",LEFT(E2071,1)&amp;"."&amp;RIGHT(E2071,LEN(E2071)-1),"0")&amp;","&amp;"
    ""image"" : """&amp;N2071&amp;"""
  },"</f>
        <v xml:space="preserve">  "": {
    "name" : "Comp. 4 Prisma's by Rudolf Wolf",
    "latitude" : 52.285268,
    "longitude" : 4.872221,
    "image" : "https://lh3.googleusercontent.com/vMNhtHHrEL-_okxpdfzCuVvi1Ot5FaLehMJjSEVQk9YPuNUCwlAN5DeJUTidB_HIiINKMlp4rpgU-nSKbXgxyA"
  },</v>
      </c>
      <c r="C2071" s="4">
        <v>1105578</v>
      </c>
      <c r="D2071" s="5">
        <v>52285268</v>
      </c>
      <c r="E2071" s="5">
        <v>4872221</v>
      </c>
      <c r="F2071" s="4" t="s">
        <v>9837</v>
      </c>
      <c r="G2071" s="4" t="s">
        <v>2916</v>
      </c>
      <c r="H2071" s="4" t="s">
        <v>2443</v>
      </c>
      <c r="I2071" s="4" t="s">
        <v>2447</v>
      </c>
      <c r="J2071" s="4" t="s">
        <v>2509</v>
      </c>
      <c r="K2071" s="4" t="s">
        <v>3356</v>
      </c>
      <c r="L2071" s="4">
        <v>449</v>
      </c>
      <c r="M2071" s="4" t="s">
        <v>3395</v>
      </c>
      <c r="N2071" s="4" t="s">
        <v>11050</v>
      </c>
    </row>
    <row r="2072" spans="2:14" s="4" customFormat="1" x14ac:dyDescent="0.25">
      <c r="B2072" s="4" t="str">
        <f>"  """&amp;A2072&amp;""": {
    ""name"" : """&amp;SUBSTITUTE(F2072,"""","\""")&amp;""",
    ""latitude"" : "&amp;IF(D2072&lt;&gt;"",LEFT(D2072,2)&amp;"."&amp;RIGHT(D2072,LEN(D2072)-2),"0")&amp;",
    ""longitude"" : "&amp;IF(E2072&lt;&gt;"",LEFT(E2072,1)&amp;"."&amp;RIGHT(E2072,LEN(E2072)-1),"0")&amp;","&amp;"
    ""image"" : """&amp;N2072&amp;"""
  },"</f>
        <v xml:space="preserve">  "": {
    "name" : "Langerhuizen II",
    "latitude" : 52.292508,
    "longitude" : 4.876181,
    "image" : "https://lh4.ggpht.com/oGXjA09WmwS6hHPir6pH_LvY5O7CodWxyD5Jl_7g2GrRI5mdwSZqGkeVTg90v-vpJGRmB5E0ux0Ecp3jAtU"
  },</v>
      </c>
      <c r="C2072" s="4">
        <v>752794</v>
      </c>
      <c r="D2072" s="5">
        <v>52292508</v>
      </c>
      <c r="E2072" s="5">
        <v>4876181</v>
      </c>
      <c r="F2072" s="4" t="s">
        <v>7949</v>
      </c>
      <c r="G2072" s="4" t="s">
        <v>2916</v>
      </c>
      <c r="H2072" s="4" t="s">
        <v>2443</v>
      </c>
      <c r="I2072" s="4" t="s">
        <v>2447</v>
      </c>
      <c r="J2072" s="4" t="s">
        <v>2509</v>
      </c>
      <c r="K2072" s="4" t="s">
        <v>5314</v>
      </c>
      <c r="L2072" s="4">
        <v>2</v>
      </c>
      <c r="M2072" s="4" t="s">
        <v>5315</v>
      </c>
      <c r="N2072" s="4" t="s">
        <v>12854</v>
      </c>
    </row>
    <row r="2073" spans="2:14" s="4" customFormat="1" x14ac:dyDescent="0.25">
      <c r="B2073" s="4" t="str">
        <f>"  """&amp;A2073&amp;""": {
    ""name"" : """&amp;SUBSTITUTE(F2073,"""","\""")&amp;""",
    ""latitude"" : "&amp;IF(D2073&lt;&gt;"",LEFT(D2073,2)&amp;"."&amp;RIGHT(D2073,LEN(D2073)-2),"0")&amp;",
    ""longitude"" : "&amp;IF(E2073&lt;&gt;"",LEFT(E2073,1)&amp;"."&amp;RIGHT(E2073,LEN(E2073)-1),"0")&amp;","&amp;"
    ""image"" : """&amp;N2073&amp;"""
  },"</f>
        <v xml:space="preserve">  "": {
    "name" : "Inner Yard Art",
    "latitude" : 52.294253,
    "longitude" : 4.872991,
    "image" : "https://lh4.ggpht.com/lSA35N7VHgc_XIiYvSC_F7KqWUNcDQVo4mR31xZZDW5Oi0DOXuJTJzLbxzV6BygWPrkp3cj48dTZvYVvwxix"
  },</v>
      </c>
      <c r="C2073" s="4">
        <v>94864</v>
      </c>
      <c r="D2073" s="5">
        <v>52294253</v>
      </c>
      <c r="E2073" s="5">
        <v>4872991</v>
      </c>
      <c r="F2073" s="4" t="s">
        <v>5313</v>
      </c>
      <c r="G2073" s="4" t="s">
        <v>2916</v>
      </c>
      <c r="H2073" s="4" t="s">
        <v>2443</v>
      </c>
      <c r="I2073" s="4" t="s">
        <v>2447</v>
      </c>
      <c r="J2073" s="4" t="s">
        <v>2509</v>
      </c>
      <c r="K2073" s="4" t="s">
        <v>5314</v>
      </c>
      <c r="L2073" s="4">
        <v>8</v>
      </c>
      <c r="M2073" s="4" t="s">
        <v>5315</v>
      </c>
      <c r="N2073" s="4" t="s">
        <v>12498</v>
      </c>
    </row>
    <row r="2074" spans="2:14" s="4" customFormat="1" x14ac:dyDescent="0.25">
      <c r="B2074" s="4" t="str">
        <f>"  """&amp;A2074&amp;""": {
    ""name"" : """&amp;SUBSTITUTE(F2074,"""","\""")&amp;""",
    ""latitude"" : "&amp;IF(D2074&lt;&gt;"",LEFT(D2074,2)&amp;"."&amp;RIGHT(D2074,LEN(D2074)-2),"0")&amp;",
    ""longitude"" : "&amp;IF(E2074&lt;&gt;"",LEFT(E2074,1)&amp;"."&amp;RIGHT(E2074,LEN(E2074)-1),"0")&amp;","&amp;"
    ""image"" : """&amp;N2074&amp;"""
  },"</f>
        <v xml:space="preserve">  "": {
    "name" : "Solar Clock",
    "latitude" : 52.293998,
    "longitude" : 4.870706,
    "image" : "https://lh5.ggpht.com/KEwUjyAociJtjTEQfFBPnfOPPkcmlnIW4cTPAwQc3cZtEXom4E189P6AafHqgdZgOQkbpddJtoGufvldq4oYzQ"
  },</v>
      </c>
      <c r="C2074" s="4">
        <v>202642</v>
      </c>
      <c r="D2074" s="5">
        <v>52293998</v>
      </c>
      <c r="E2074" s="5">
        <v>4870706</v>
      </c>
      <c r="F2074" s="4" t="s">
        <v>6032</v>
      </c>
      <c r="G2074" s="4" t="s">
        <v>2916</v>
      </c>
      <c r="H2074" s="4" t="s">
        <v>2443</v>
      </c>
      <c r="I2074" s="4" t="s">
        <v>2447</v>
      </c>
      <c r="J2074" s="4" t="s">
        <v>2509</v>
      </c>
      <c r="K2074" s="4" t="s">
        <v>5314</v>
      </c>
      <c r="L2074" s="4">
        <v>12</v>
      </c>
      <c r="M2074" s="4">
        <v>1186</v>
      </c>
      <c r="N2074" s="4" t="s">
        <v>14568</v>
      </c>
    </row>
    <row r="2075" spans="2:14" s="4" customFormat="1" x14ac:dyDescent="0.25">
      <c r="B2075" s="4" t="str">
        <f>"  """&amp;A2075&amp;""": {
    ""name"" : """&amp;SUBSTITUTE(F2075,"""","\""")&amp;""",
    ""latitude"" : "&amp;IF(D2075&lt;&gt;"",LEFT(D2075,2)&amp;"."&amp;RIGHT(D2075,LEN(D2075)-2),"0")&amp;",
    ""longitude"" : "&amp;IF(E2075&lt;&gt;"",LEFT(E2075,1)&amp;"."&amp;RIGHT(E2075,LEN(E2075)-1),"0")&amp;","&amp;"
    ""image"" : """&amp;N2075&amp;"""
  },"</f>
        <v xml:space="preserve">  "": {
    "name" : "Red Knot",
    "latitude" : 52.294667,
    "longitude" : 4.87447,
    "image" : "https://lh6.ggpht.com/-7IZO-zjAFW2b8ojPn2T6N5nQfV029pypuCA33AO8qeLftME5cnsWIUG6VGhvXDixErJZO7y3bvvroBLmsfu"
  },</v>
      </c>
      <c r="C2075" s="4">
        <v>876060</v>
      </c>
      <c r="D2075" s="5">
        <v>52294667</v>
      </c>
      <c r="E2075" s="5">
        <v>487447</v>
      </c>
      <c r="F2075" s="4" t="s">
        <v>8688</v>
      </c>
      <c r="G2075" s="4" t="s">
        <v>2916</v>
      </c>
      <c r="H2075" s="4" t="s">
        <v>2443</v>
      </c>
      <c r="I2075" s="4" t="s">
        <v>2447</v>
      </c>
      <c r="J2075" s="4" t="s">
        <v>2509</v>
      </c>
      <c r="K2075" s="4" t="s">
        <v>3409</v>
      </c>
      <c r="L2075" s="4">
        <v>1643</v>
      </c>
      <c r="M2075" s="4">
        <v>1186</v>
      </c>
      <c r="N2075" s="4" t="s">
        <v>14140</v>
      </c>
    </row>
    <row r="2076" spans="2:14" s="4" customFormat="1" x14ac:dyDescent="0.25">
      <c r="B2076" s="4" t="str">
        <f>"  """&amp;A2076&amp;""": {
    ""name"" : """&amp;SUBSTITUTE(F2076,"""","\""")&amp;""",
    ""latitude"" : "&amp;IF(D2076&lt;&gt;"",LEFT(D2076,2)&amp;"."&amp;RIGHT(D2076,LEN(D2076)-2),"0")&amp;",
    ""longitude"" : "&amp;IF(E2076&lt;&gt;"",LEFT(E2076,1)&amp;"."&amp;RIGHT(E2076,LEN(E2076)-1),"0")&amp;","&amp;"
    ""image"" : """&amp;N2076&amp;"""
  },"</f>
        <v xml:space="preserve">  "": {
    "name" : "The Man With The Big Nose",
    "latitude" : 52.294604,
    "longitude" : 4.875514,
    "image" : "https://lh3.ggpht.com/fyj6DJIy775B-9jR-X4OMogDTHMDhll70cxJSXXdETcoMii__37k72bJoI3WPpUMu57HnNVunSZGQc-SWIiV"
  },</v>
      </c>
      <c r="C2076" s="4">
        <v>661326</v>
      </c>
      <c r="D2076" s="5">
        <v>52294604</v>
      </c>
      <c r="E2076" s="5">
        <v>4875514</v>
      </c>
      <c r="F2076" s="4" t="s">
        <v>15091</v>
      </c>
      <c r="G2076" s="4" t="s">
        <v>2916</v>
      </c>
      <c r="H2076" s="4" t="s">
        <v>2443</v>
      </c>
      <c r="I2076" s="4" t="s">
        <v>2447</v>
      </c>
      <c r="J2076" s="4" t="s">
        <v>2509</v>
      </c>
      <c r="K2076" s="4" t="s">
        <v>3409</v>
      </c>
      <c r="L2076" s="4">
        <v>1643</v>
      </c>
      <c r="M2076" s="4">
        <v>1186</v>
      </c>
      <c r="N2076" s="4" t="s">
        <v>15092</v>
      </c>
    </row>
    <row r="2077" spans="2:14" s="4" customFormat="1" x14ac:dyDescent="0.25">
      <c r="B2077" s="4" t="str">
        <f>"  """&amp;A2077&amp;""": {
    ""name"" : """&amp;SUBSTITUTE(F2077,"""","\""")&amp;""",
    ""latitude"" : "&amp;IF(D2077&lt;&gt;"",LEFT(D2077,2)&amp;"."&amp;RIGHT(D2077,LEN(D2077)-2),"0")&amp;",
    ""longitude"" : "&amp;IF(E2077&lt;&gt;"",LEFT(E2077,1)&amp;"."&amp;RIGHT(E2077,LEN(E2077)-1),"0")&amp;","&amp;"
    ""image"" : """&amp;N2077&amp;"""
  },"</f>
        <v xml:space="preserve">  "": {
    "name" : "Betonnen Aap",
    "latitude" : 52.294861,
    "longitude" : 4.876127,
    "image" : "https://lh6.ggpht.com/KDmzvL_H7rOm5gpiBkVbrVLzj40Aigncs82yxSj4P1v_pzA_0DW9g2QBy0jDcWhLc41Qsg2L45SeUO3PPwSm"
  },</v>
      </c>
      <c r="C2077" s="4">
        <v>830351</v>
      </c>
      <c r="D2077" s="5">
        <v>52294861</v>
      </c>
      <c r="E2077" s="5">
        <v>4876127</v>
      </c>
      <c r="F2077" s="4" t="s">
        <v>8405</v>
      </c>
      <c r="G2077" s="4" t="s">
        <v>2916</v>
      </c>
      <c r="H2077" s="4" t="s">
        <v>2443</v>
      </c>
      <c r="I2077" s="4" t="s">
        <v>2447</v>
      </c>
      <c r="J2077" s="4" t="s">
        <v>2509</v>
      </c>
      <c r="K2077" s="4" t="s">
        <v>3409</v>
      </c>
      <c r="L2077" s="4">
        <v>1643</v>
      </c>
      <c r="M2077" s="4">
        <v>1186</v>
      </c>
      <c r="N2077" s="4" t="s">
        <v>10492</v>
      </c>
    </row>
    <row r="2078" spans="2:14" s="4" customFormat="1" x14ac:dyDescent="0.25">
      <c r="B2078" s="4" t="str">
        <f>"  """&amp;A2078&amp;""": {
    ""name"" : """&amp;SUBSTITUTE(F2078,"""","\""")&amp;""",
    ""latitude"" : "&amp;IF(D2078&lt;&gt;"",LEFT(D2078,2)&amp;"."&amp;RIGHT(D2078,LEN(D2078)-2),"0")&amp;",
    ""longitude"" : "&amp;IF(E2078&lt;&gt;"",LEFT(E2078,1)&amp;"."&amp;RIGHT(E2078,LEN(E2078)-1),"0")&amp;","&amp;"
    ""image"" : """&amp;N2078&amp;"""
  },"</f>
        <v xml:space="preserve">  "": {
    "name" : "Big Concrete Bath",
    "latitude" : 52.294471,
    "longitude" : 4.876675,
    "image" : "https://lh3.ggpht.com/VjFzF3z_lqwjiPD3EbaOzWwEkkBeRDZcHmKnQDOk-1twjENfWvvV2SqfVtMeSGVyZDhIWf9SIA3HXLZULzaU_A"
  },</v>
      </c>
      <c r="C2078" s="4">
        <v>1197090</v>
      </c>
      <c r="D2078" s="5">
        <v>52294471</v>
      </c>
      <c r="E2078" s="5">
        <v>4876675</v>
      </c>
      <c r="F2078" s="4" t="s">
        <v>10510</v>
      </c>
      <c r="G2078" s="4" t="s">
        <v>2916</v>
      </c>
      <c r="H2078" s="4" t="s">
        <v>2443</v>
      </c>
      <c r="I2078" s="4" t="s">
        <v>2447</v>
      </c>
      <c r="J2078" s="4" t="s">
        <v>2509</v>
      </c>
      <c r="K2078" s="4" t="s">
        <v>3409</v>
      </c>
      <c r="L2078" s="4">
        <v>1643</v>
      </c>
      <c r="M2078" s="4">
        <v>1186</v>
      </c>
      <c r="N2078" s="4" t="s">
        <v>10511</v>
      </c>
    </row>
    <row r="2079" spans="2:14" s="4" customFormat="1" x14ac:dyDescent="0.25">
      <c r="B2079" s="4" t="str">
        <f>"  """&amp;A2079&amp;""": {
    ""name"" : """&amp;SUBSTITUTE(F2079,"""","\""")&amp;""",
    ""latitude"" : "&amp;IF(D2079&lt;&gt;"",LEFT(D2079,2)&amp;"."&amp;RIGHT(D2079,LEN(D2079)-2),"0")&amp;",
    ""longitude"" : "&amp;IF(E2079&lt;&gt;"",LEFT(E2079,1)&amp;"."&amp;RIGHT(E2079,LEN(E2079)-1),"0")&amp;","&amp;"
    ""image"" : """&amp;N2079&amp;"""
  },"</f>
        <v xml:space="preserve">  "": {
    "name" : "Concrete Monument at Entrance of Amstelveen",
    "latitude" : 52.294498,
    "longitude" : 4.877522,
    "image" : "https://lh4.ggpht.com/H3UJTyFxpPpVvMDOQyyfoQmxM4D-A_7ZWoeCdNNKiGKTgz0vWusEqtMT5uTz1Uu0FKSsReb3AlGQC9hayleOzQ"
  },</v>
      </c>
      <c r="C2079" s="4">
        <v>732891</v>
      </c>
      <c r="D2079" s="5">
        <v>52294498</v>
      </c>
      <c r="E2079" s="5">
        <v>4877522</v>
      </c>
      <c r="F2079" s="4" t="s">
        <v>7997</v>
      </c>
      <c r="G2079" s="4" t="s">
        <v>2916</v>
      </c>
      <c r="H2079" s="4" t="s">
        <v>2443</v>
      </c>
      <c r="I2079" s="4" t="s">
        <v>2447</v>
      </c>
      <c r="J2079" s="4" t="s">
        <v>2509</v>
      </c>
      <c r="K2079" s="4" t="s">
        <v>3409</v>
      </c>
      <c r="L2079" s="4">
        <v>1643</v>
      </c>
      <c r="M2079" s="4">
        <v>1186</v>
      </c>
      <c r="N2079" s="4" t="s">
        <v>11063</v>
      </c>
    </row>
    <row r="2080" spans="2:14" s="4" customFormat="1" x14ac:dyDescent="0.25">
      <c r="B2080" s="4" t="str">
        <f>"  """&amp;A2080&amp;""": {
    ""name"" : """&amp;SUBSTITUTE(F2080,"""","\""")&amp;""",
    ""latitude"" : "&amp;IF(D2080&lt;&gt;"",LEFT(D2080,2)&amp;"."&amp;RIGHT(D2080,LEN(D2080)-2),"0")&amp;",
    ""longitude"" : "&amp;IF(E2080&lt;&gt;"",LEFT(E2080,1)&amp;"."&amp;RIGHT(E2080,LEN(E2080)-1),"0")&amp;","&amp;"
    ""image"" : """&amp;N2080&amp;"""
  },"</f>
        <v xml:space="preserve">  "": {
    "name" : "Muscle Pumping Station",
    "latitude" : 52.288178,
    "longitude" : 4.873035,
    "image" : "https://lh3.googleusercontent.com/6L953yw_fI78gVIj-XQkNghvajIN88ITY66pR-AXRfeqDPRLnrsGT-kbjTJI_qAUDbEmU_bS_bWo0OVDZIo"
  },</v>
      </c>
      <c r="C2080" s="4">
        <v>49907047</v>
      </c>
      <c r="D2080" s="5">
        <v>52288178</v>
      </c>
      <c r="E2080" s="5">
        <v>4873035</v>
      </c>
      <c r="F2080" s="4" t="s">
        <v>13361</v>
      </c>
      <c r="G2080" s="4" t="s">
        <v>2916</v>
      </c>
      <c r="H2080" s="4" t="s">
        <v>2443</v>
      </c>
      <c r="I2080" s="4" t="s">
        <v>2447</v>
      </c>
      <c r="J2080" s="4" t="s">
        <v>2509</v>
      </c>
      <c r="K2080" s="4" t="s">
        <v>3359</v>
      </c>
      <c r="L2080" s="4">
        <v>10</v>
      </c>
      <c r="M2080" s="4" t="s">
        <v>3360</v>
      </c>
      <c r="N2080" s="4" t="s">
        <v>13362</v>
      </c>
    </row>
    <row r="2081" spans="2:14" s="4" customFormat="1" x14ac:dyDescent="0.25">
      <c r="B2081" s="4" t="str">
        <f>"  """&amp;A2081&amp;""": {
    ""name"" : """&amp;SUBSTITUTE(F2081,"""","\""")&amp;""",
    ""latitude"" : "&amp;IF(D2081&lt;&gt;"",LEFT(D2081,2)&amp;"."&amp;RIGHT(D2081,LEN(D2081)-2),"0")&amp;",
    ""longitude"" : "&amp;IF(E2081&lt;&gt;"",LEFT(E2081,1)&amp;"."&amp;RIGHT(E2081,LEN(E2081)-1),"0")&amp;","&amp;"
    ""image"" : """&amp;N2081&amp;"""
  },"</f>
        <v xml:space="preserve">  "": {
    "name" : "Skate Park",
    "latitude" : 52.28791,
    "longitude" : 4.873388,
    "image" : "https://lh6.ggpht.com/cQi6Z9r0lrtLLYOCFXb1HJgSbvcw4wRt9ZKmiIVKZcVQKlX8CF8HPYF7yETrxQqC8GNENTrnDsT9EDatnS0BcA"
  },</v>
      </c>
      <c r="C2081" s="4">
        <v>1082808</v>
      </c>
      <c r="D2081" s="5">
        <v>5228791</v>
      </c>
      <c r="E2081" s="5">
        <v>4873388</v>
      </c>
      <c r="F2081" s="4" t="s">
        <v>9735</v>
      </c>
      <c r="G2081" s="4" t="s">
        <v>2916</v>
      </c>
      <c r="H2081" s="4" t="s">
        <v>2443</v>
      </c>
      <c r="I2081" s="4" t="s">
        <v>2447</v>
      </c>
      <c r="J2081" s="4" t="s">
        <v>2509</v>
      </c>
      <c r="K2081" s="4" t="s">
        <v>3359</v>
      </c>
      <c r="L2081" s="4">
        <v>14</v>
      </c>
      <c r="M2081" s="4" t="s">
        <v>3360</v>
      </c>
      <c r="N2081" s="4" t="s">
        <v>14496</v>
      </c>
    </row>
    <row r="2082" spans="2:14" s="4" customFormat="1" x14ac:dyDescent="0.25">
      <c r="B2082" s="4" t="str">
        <f>"  """&amp;A2082&amp;""": {
    ""name"" : """&amp;SUBSTITUTE(F2082,"""","\""")&amp;""",
    ""latitude"" : "&amp;IF(D2082&lt;&gt;"",LEFT(D2082,2)&amp;"."&amp;RIGHT(D2082,LEN(D2082)-2),"0")&amp;",
    ""longitude"" : "&amp;IF(E2082&lt;&gt;"",LEFT(E2082,1)&amp;"."&amp;RIGHT(E2082,LEN(E2082)-1),"0")&amp;","&amp;"
    ""image"" : """&amp;N2082&amp;"""
  },"</f>
        <v xml:space="preserve">  "": {
    "name" : "Duurzaam Klimding",
    "latitude" : 52.339777,
    "longitude" : 4.917952,
    "image" : "https://lh3.googleusercontent.com/qkreRE1OzEnNwLAVU1d4-m3xkupe47muK56Y5gFntv0kwwjUpRidImsRWOg5lMm8THbPap5kH5h1RmdHA50I2g"
  },</v>
      </c>
      <c r="C2082" s="4">
        <v>36850259</v>
      </c>
      <c r="D2082" s="5">
        <v>52339777</v>
      </c>
      <c r="E2082" s="5">
        <v>4917952</v>
      </c>
      <c r="F2082" s="4" t="s">
        <v>11570</v>
      </c>
      <c r="G2082" s="4" t="s">
        <v>2916</v>
      </c>
      <c r="H2082" s="4" t="s">
        <v>2443</v>
      </c>
      <c r="I2082" s="4" t="s">
        <v>2447</v>
      </c>
      <c r="J2082" s="4" t="s">
        <v>2509</v>
      </c>
      <c r="K2082" s="4" t="s">
        <v>16760</v>
      </c>
      <c r="L2082" s="4">
        <v>1</v>
      </c>
      <c r="M2082" s="4" t="s">
        <v>16761</v>
      </c>
      <c r="N2082" s="4" t="s">
        <v>11571</v>
      </c>
    </row>
    <row r="2083" spans="2:14" s="4" customFormat="1" x14ac:dyDescent="0.25">
      <c r="B2083" s="4" t="str">
        <f>"  """&amp;A2083&amp;""": {
    ""name"" : """&amp;SUBSTITUTE(F2083,"""","\""")&amp;""",
    ""latitude"" : "&amp;IF(D2083&lt;&gt;"",LEFT(D2083,2)&amp;"."&amp;RIGHT(D2083,LEN(D2083)-2),"0")&amp;",
    ""longitude"" : "&amp;IF(E2083&lt;&gt;"",LEFT(E2083,1)&amp;"."&amp;RIGHT(E2083,LEN(E2083)-1),"0")&amp;","&amp;"
    ""image"" : """&amp;N2083&amp;"""
  },"</f>
        <v xml:space="preserve">  "": {
    "name" : "Ochtend wandeling",
    "latitude" : 52.324667,
    "longitude" : 4.907744,
    "image" : "https://lh6.ggpht.com/JIsOqxJ3gDFM361oH5qjlI5WL3W8KUZXmY7A_0fdSvJqQv67zDd6WRRe9ZJxbhSqRdJJqFj4QtGlmbVc59LdSA"
  },</v>
      </c>
      <c r="C2083" s="4">
        <v>49371565</v>
      </c>
      <c r="D2083" s="5">
        <v>52324667</v>
      </c>
      <c r="E2083" s="5">
        <v>4907744</v>
      </c>
      <c r="F2083" s="4" t="s">
        <v>13550</v>
      </c>
      <c r="G2083" s="4" t="s">
        <v>2916</v>
      </c>
      <c r="H2083" s="4" t="s">
        <v>2443</v>
      </c>
      <c r="I2083" s="4" t="s">
        <v>2447</v>
      </c>
      <c r="J2083" s="4" t="s">
        <v>2509</v>
      </c>
      <c r="K2083" s="4" t="s">
        <v>5336</v>
      </c>
      <c r="L2083" s="4">
        <v>140</v>
      </c>
      <c r="M2083" s="4" t="s">
        <v>5337</v>
      </c>
      <c r="N2083" s="4" t="s">
        <v>13551</v>
      </c>
    </row>
    <row r="2084" spans="2:14" s="4" customFormat="1" x14ac:dyDescent="0.25">
      <c r="B2084" s="4" t="str">
        <f>"  """&amp;A2084&amp;""": {
    ""name"" : """&amp;SUBSTITUTE(F2084,"""","\""")&amp;""",
    ""latitude"" : "&amp;IF(D2084&lt;&gt;"",LEFT(D2084,2)&amp;"."&amp;RIGHT(D2084,LEN(D2084)-2),"0")&amp;",
    ""longitude"" : "&amp;IF(E2084&lt;&gt;"",LEFT(E2084,1)&amp;"."&amp;RIGHT(E2084,LEN(E2084)-1),"0")&amp;","&amp;"
    ""image"" : """&amp;N2084&amp;"""
  },"</f>
        <v xml:space="preserve">  "": {
    "name" : "Bio-playground",
    "latitude" : 52.323867,
    "longitude" : 4.896554,
    "image" : "https://lh4.ggpht.com/0_lzjALdlyKlGQQwemwAfjikmgdli-M9JwX8UmV7aFfU3KSgHYMuVpl6sN5Rmrfd2JMWBVorydvFLuRG3miH_A"
  },</v>
      </c>
      <c r="C2084" s="4">
        <v>523652</v>
      </c>
      <c r="D2084" s="5">
        <v>52323867</v>
      </c>
      <c r="E2084" s="5">
        <v>4896554</v>
      </c>
      <c r="F2084" s="4" t="s">
        <v>10539</v>
      </c>
      <c r="G2084" s="4" t="s">
        <v>2916</v>
      </c>
      <c r="H2084" s="4" t="s">
        <v>2443</v>
      </c>
      <c r="I2084" s="4" t="s">
        <v>2447</v>
      </c>
      <c r="J2084" s="4" t="s">
        <v>2509</v>
      </c>
      <c r="K2084" s="4" t="s">
        <v>5336</v>
      </c>
      <c r="L2084" s="4" t="s">
        <v>16134</v>
      </c>
      <c r="M2084" s="4" t="s">
        <v>5337</v>
      </c>
      <c r="N2084" s="4" t="s">
        <v>10540</v>
      </c>
    </row>
    <row r="2085" spans="2:14" s="4" customFormat="1" x14ac:dyDescent="0.25">
      <c r="B2085" s="4" t="str">
        <f>"  """&amp;A2085&amp;""": {
    ""name"" : """&amp;SUBSTITUTE(F2085,"""","\""")&amp;""",
    ""latitude"" : "&amp;IF(D2085&lt;&gt;"",LEFT(D2085,2)&amp;"."&amp;RIGHT(D2085,LEN(D2085)-2),"0")&amp;",
    ""longitude"" : "&amp;IF(E2085&lt;&gt;"",LEFT(E2085,1)&amp;"."&amp;RIGHT(E2085,LEN(E2085)-1),"0")&amp;","&amp;"
    ""image"" : """&amp;N2085&amp;"""
  },"</f>
        <v xml:space="preserve">  "": {
    "name" : "The Art of Aab",
    "latitude" : 52.297256,
    "longitude" : 4.869962,
    "image" : "https://lh6.ggpht.com/E3oOE44Zu7GrjUYgbiVBCO7DZvLZFxOIyBYx6-KpTOCXBRKpWekEF2fJPVJ9HJEajh3Rn1dTgR1wIafslO2A6w"
  },</v>
      </c>
      <c r="C2085" s="4">
        <v>854840</v>
      </c>
      <c r="D2085" s="5">
        <v>52297256</v>
      </c>
      <c r="E2085" s="5">
        <v>4869962</v>
      </c>
      <c r="F2085" s="4" t="s">
        <v>8534</v>
      </c>
      <c r="G2085" s="4" t="s">
        <v>2916</v>
      </c>
      <c r="H2085" s="4" t="s">
        <v>2443</v>
      </c>
      <c r="I2085" s="4" t="s">
        <v>2447</v>
      </c>
      <c r="J2085" s="4" t="s">
        <v>2509</v>
      </c>
      <c r="K2085" s="4" t="s">
        <v>17654</v>
      </c>
      <c r="M2085" s="4">
        <v>1186</v>
      </c>
      <c r="N2085" s="4" t="s">
        <v>15036</v>
      </c>
    </row>
    <row r="2086" spans="2:14" s="4" customFormat="1" x14ac:dyDescent="0.25">
      <c r="B2086" s="4" t="str">
        <f>"  """&amp;A2086&amp;""": {
    ""name"" : """&amp;SUBSTITUTE(F2086,"""","\""")&amp;""",
    ""latitude"" : "&amp;IF(D2086&lt;&gt;"",LEFT(D2086,2)&amp;"."&amp;RIGHT(D2086,LEN(D2086)-2),"0")&amp;",
    ""longitude"" : "&amp;IF(E2086&lt;&gt;"",LEFT(E2086,1)&amp;"."&amp;RIGHT(E2086,LEN(E2086)-1),"0")&amp;","&amp;"
    ""image"" : """&amp;N2086&amp;"""
  },"</f>
        <v xml:space="preserve">  "": {
    "name" : "Nuon Statue",
    "latitude" : 52.337475,
    "longitude" : 4.91669,
    "image" : "https://lh4.ggpht.com/PW8buJb_GK90gRGupf1IlpwlT_z_Cq0-ee3Fgo7M42r9Ab31R105D1gjl2TjJY4SizD25V3L92PVeRHJUIw"
  },</v>
      </c>
      <c r="C2086" s="4">
        <v>557674</v>
      </c>
      <c r="D2086" s="5">
        <v>52337475</v>
      </c>
      <c r="E2086" s="5">
        <v>491669</v>
      </c>
      <c r="F2086" s="4" t="s">
        <v>7256</v>
      </c>
      <c r="G2086" s="4" t="s">
        <v>2916</v>
      </c>
      <c r="H2086" s="4" t="s">
        <v>2443</v>
      </c>
      <c r="I2086" s="4" t="s">
        <v>2447</v>
      </c>
      <c r="J2086" s="4" t="s">
        <v>2509</v>
      </c>
      <c r="K2086" s="4" t="s">
        <v>2539</v>
      </c>
      <c r="M2086" s="4">
        <v>1096</v>
      </c>
      <c r="N2086" s="4" t="s">
        <v>13542</v>
      </c>
    </row>
    <row r="2087" spans="2:14" s="4" customFormat="1" x14ac:dyDescent="0.25">
      <c r="B2087" s="4" t="str">
        <f>"  """&amp;A2087&amp;""": {
    ""name"" : """&amp;SUBSTITUTE(F2087,"""","\""")&amp;""",
    ""latitude"" : "&amp;IF(D2087&lt;&gt;"",LEFT(D2087,2)&amp;"."&amp;RIGHT(D2087,LEN(D2087)-2),"0")&amp;",
    ""longitude"" : "&amp;IF(E2087&lt;&gt;"",LEFT(E2087,1)&amp;"."&amp;RIGHT(E2087,LEN(E2087)-1),"0")&amp;","&amp;"
    ""image"" : """&amp;N2087&amp;"""
  },"</f>
        <v xml:space="preserve">  "": {
    "name" : "Constructie",
    "latitude" : 52.337079,
    "longitude" : 4.917851,
    "image" : "https://lh4.ggpht.com/ASwF_jN5Mc8jl3Xs-qdO_FYCerZBD80ieI0cwuYY6ZIIN7eJx-cSSCBcjGt2JzJbwZJxOPBP3DNCJ19GVXti"
  },</v>
      </c>
      <c r="C2087" s="4">
        <v>261070</v>
      </c>
      <c r="D2087" s="5">
        <v>52337079</v>
      </c>
      <c r="E2087" s="5">
        <v>4917851</v>
      </c>
      <c r="F2087" s="4" t="s">
        <v>6691</v>
      </c>
      <c r="G2087" s="4" t="s">
        <v>2916</v>
      </c>
      <c r="H2087" s="4" t="s">
        <v>2443</v>
      </c>
      <c r="I2087" s="4" t="s">
        <v>2447</v>
      </c>
      <c r="J2087" s="4" t="s">
        <v>2509</v>
      </c>
      <c r="K2087" s="4" t="s">
        <v>2539</v>
      </c>
      <c r="M2087" s="4">
        <v>1096</v>
      </c>
      <c r="N2087" s="4" t="s">
        <v>11072</v>
      </c>
    </row>
    <row r="2088" spans="2:14" s="4" customFormat="1" x14ac:dyDescent="0.25">
      <c r="B2088" s="4" t="str">
        <f>"  """&amp;A2088&amp;""": {
    ""name"" : """&amp;SUBSTITUTE(F2088,"""","\""")&amp;""",
    ""latitude"" : "&amp;IF(D2088&lt;&gt;"",LEFT(D2088,2)&amp;"."&amp;RIGHT(D2088,LEN(D2088)-2),"0")&amp;",
    ""longitude"" : "&amp;IF(E2088&lt;&gt;"",LEFT(E2088,1)&amp;"."&amp;RIGHT(E2088,LEN(E2088)-1),"0")&amp;","&amp;"
    ""image"" : """&amp;N2088&amp;"""
  },"</f>
        <v xml:space="preserve">  "": {
    "name" : "Two Pions",
    "latitude" : 52.289552,
    "longitude" : 4.866669,
    "image" : "https://lh4.ggpht.com/60yhdJQExHN1WvwUk8Vqp_SKLsS6yUWQ8UsxD_Yf-yaq0qSbJiAmpsf-Znl95DID9xCiyXvtYzL4BMutpnJmax_Hsde28jbQ8SqdhJSRrdLouPY"
  },</v>
      </c>
      <c r="C2088" s="4">
        <v>248611</v>
      </c>
      <c r="D2088" s="5">
        <v>52289552</v>
      </c>
      <c r="E2088" s="5">
        <v>4866669</v>
      </c>
      <c r="F2088" s="4" t="s">
        <v>6375</v>
      </c>
      <c r="G2088" s="4" t="s">
        <v>2916</v>
      </c>
      <c r="H2088" s="4" t="s">
        <v>2443</v>
      </c>
      <c r="I2088" s="4" t="s">
        <v>2447</v>
      </c>
      <c r="J2088" s="4" t="s">
        <v>2509</v>
      </c>
      <c r="K2088" s="4" t="s">
        <v>3358</v>
      </c>
      <c r="M2088" s="4" t="s">
        <v>17661</v>
      </c>
      <c r="N2088" s="4" t="s">
        <v>15301</v>
      </c>
    </row>
    <row r="2089" spans="2:14" s="4" customFormat="1" x14ac:dyDescent="0.25">
      <c r="B2089" s="4" t="str">
        <f>"  """&amp;A2089&amp;""": {
    ""name"" : """&amp;SUBSTITUTE(F2089,"""","\""")&amp;""",
    ""latitude"" : "&amp;IF(D2089&lt;&gt;"",LEFT(D2089,2)&amp;"."&amp;RIGHT(D2089,LEN(D2089)-2),"0")&amp;",
    ""longitude"" : "&amp;IF(E2089&lt;&gt;"",LEFT(E2089,1)&amp;"."&amp;RIGHT(E2089,LEN(E2089)-1),"0")&amp;","&amp;"
    ""image"" : """&amp;N2089&amp;"""
  },"</f>
        <v xml:space="preserve">  "": {
    "name" : "Speeltuin",
    "latitude" : 52.286693,
    "longitude" : 4.863836,
    "image" : "https://lh4.ggpht.com/A38X2efssBRB-UrgIOd61-3tIjpDF9WIKROvWtjmap5NswMagYkt0SXwYP-FbAj4dc4OjHfT3paqONWhslV7Zg"
  },</v>
      </c>
      <c r="C2089" s="4">
        <v>614354</v>
      </c>
      <c r="D2089" s="5">
        <v>52286693</v>
      </c>
      <c r="E2089" s="5">
        <v>4863836</v>
      </c>
      <c r="F2089" s="4" t="s">
        <v>5103</v>
      </c>
      <c r="G2089" s="4" t="s">
        <v>2916</v>
      </c>
      <c r="H2089" s="4" t="s">
        <v>2443</v>
      </c>
      <c r="I2089" s="4" t="s">
        <v>2447</v>
      </c>
      <c r="J2089" s="4" t="s">
        <v>2509</v>
      </c>
      <c r="K2089" s="4" t="s">
        <v>8848</v>
      </c>
      <c r="L2089" s="4">
        <v>12</v>
      </c>
      <c r="M2089" s="4" t="s">
        <v>16263</v>
      </c>
      <c r="N2089" s="4" t="s">
        <v>14619</v>
      </c>
    </row>
    <row r="2090" spans="2:14" s="4" customFormat="1" x14ac:dyDescent="0.25">
      <c r="B2090" s="4" t="str">
        <f>"  """&amp;A2090&amp;""": {
    ""name"" : """&amp;SUBSTITUTE(F2090,"""","\""")&amp;""",
    ""latitude"" : "&amp;IF(D2090&lt;&gt;"",LEFT(D2090,2)&amp;"."&amp;RIGHT(D2090,LEN(D2090)-2),"0")&amp;",
    ""longitude"" : "&amp;IF(E2090&lt;&gt;"",LEFT(E2090,1)&amp;"."&amp;RIGHT(E2090,LEN(E2090)-1),"0")&amp;","&amp;"
    ""image"" : """&amp;N2090&amp;"""
  },"</f>
        <v xml:space="preserve">  "": {
    "name" : "Slide House",
    "latitude" : 52.285942,
    "longitude" : 4.864757,
    "image" : "https://lh5.ggpht.com/16dptDwgRuenhie9gEO_Ggu1BdDW8LILaQULP-qOAqm5Fy2PUuO-dtFqlXxr8AgtODFv9C1Ugcx7LnuC9L84"
  },</v>
      </c>
      <c r="C2090" s="4">
        <v>907446</v>
      </c>
      <c r="D2090" s="5">
        <v>52285942</v>
      </c>
      <c r="E2090" s="5">
        <v>4864757</v>
      </c>
      <c r="F2090" s="4" t="s">
        <v>8847</v>
      </c>
      <c r="G2090" s="4" t="s">
        <v>2916</v>
      </c>
      <c r="H2090" s="4" t="s">
        <v>2443</v>
      </c>
      <c r="I2090" s="4" t="s">
        <v>2447</v>
      </c>
      <c r="J2090" s="4" t="s">
        <v>2509</v>
      </c>
      <c r="K2090" s="4" t="s">
        <v>8848</v>
      </c>
      <c r="L2090" s="4">
        <v>20</v>
      </c>
      <c r="M2090" s="4" t="s">
        <v>8849</v>
      </c>
      <c r="N2090" s="4" t="s">
        <v>14526</v>
      </c>
    </row>
    <row r="2091" spans="2:14" s="4" customFormat="1" x14ac:dyDescent="0.25">
      <c r="B2091" s="4" t="str">
        <f>"  """&amp;A2091&amp;""": {
    ""name"" : """&amp;SUBSTITUTE(F2091,"""","\""")&amp;""",
    ""latitude"" : "&amp;IF(D2091&lt;&gt;"",LEFT(D2091,2)&amp;"."&amp;RIGHT(D2091,LEN(D2091)-2),"0")&amp;",
    ""longitude"" : "&amp;IF(E2091&lt;&gt;"",LEFT(E2091,1)&amp;"."&amp;RIGHT(E2091,LEN(E2091)-1),"0")&amp;","&amp;"
    ""image"" : """&amp;N2091&amp;"""
  },"</f>
        <v xml:space="preserve">  "": {
    "name" : "Basketball Court",
    "latitude" : 52.285964,
    "longitude" : 4.867238,
    "image" : "https://lh3.ggpht.com/B8_otndckj37GCihyhJgt4BiLE3ZqoUk8Q8tKCI1KNHDAStMaXzqb1ZQhrUW6xt27xPCdk6FfG-uRcdzLeUlBg"
  },</v>
      </c>
      <c r="C2091" s="4">
        <v>575363</v>
      </c>
      <c r="D2091" s="5">
        <v>52285964</v>
      </c>
      <c r="E2091" s="5">
        <v>4867238</v>
      </c>
      <c r="F2091" s="4" t="s">
        <v>10410</v>
      </c>
      <c r="G2091" s="4" t="s">
        <v>2916</v>
      </c>
      <c r="H2091" s="4" t="s">
        <v>2443</v>
      </c>
      <c r="I2091" s="4" t="s">
        <v>2447</v>
      </c>
      <c r="J2091" s="4" t="s">
        <v>2509</v>
      </c>
      <c r="K2091" s="4" t="s">
        <v>16194</v>
      </c>
      <c r="L2091" s="4">
        <v>40</v>
      </c>
      <c r="M2091" s="4" t="s">
        <v>16195</v>
      </c>
      <c r="N2091" s="4" t="s">
        <v>10411</v>
      </c>
    </row>
    <row r="2092" spans="2:14" s="4" customFormat="1" x14ac:dyDescent="0.25">
      <c r="B2092" s="4" t="str">
        <f>"  """&amp;A2092&amp;""": {
    ""name"" : """&amp;SUBSTITUTE(F2092,"""","\""")&amp;""",
    ""latitude"" : "&amp;IF(D2092&lt;&gt;"",LEFT(D2092,2)&amp;"."&amp;RIGHT(D2092,LEN(D2092)-2),"0")&amp;",
    ""longitude"" : "&amp;IF(E2092&lt;&gt;"",LEFT(E2092,1)&amp;"."&amp;RIGHT(E2092,LEN(E2092)-1),"0")&amp;","&amp;"
    ""image"" : """&amp;N2092&amp;"""
  },"</f>
        <v xml:space="preserve">  "": {
    "name" : "Grote Speeltuin",
    "latitude" : 52.286906,
    "longitude" : 4.866673,
    "image" : "https://lh4.ggpht.com/pGdXkyUeepch3m4IdlWY2_jKu0vKiRDYuX9v8kioMF1sfCSNAHlXJzTx_QgUcSxeAl75sgRvID76cqQSNZQU"
  },</v>
      </c>
      <c r="C2092" s="4">
        <v>928197</v>
      </c>
      <c r="D2092" s="5">
        <v>52286906</v>
      </c>
      <c r="E2092" s="5">
        <v>4866673</v>
      </c>
      <c r="F2092" s="4" t="s">
        <v>8965</v>
      </c>
      <c r="G2092" s="4" t="s">
        <v>2916</v>
      </c>
      <c r="H2092" s="4" t="s">
        <v>2443</v>
      </c>
      <c r="I2092" s="4" t="s">
        <v>2447</v>
      </c>
      <c r="J2092" s="4" t="s">
        <v>2509</v>
      </c>
      <c r="K2092" s="4" t="s">
        <v>6047</v>
      </c>
      <c r="L2092" s="4">
        <v>1</v>
      </c>
      <c r="M2092" s="4" t="s">
        <v>8966</v>
      </c>
      <c r="N2092" s="4" t="s">
        <v>12137</v>
      </c>
    </row>
    <row r="2093" spans="2:14" s="4" customFormat="1" x14ac:dyDescent="0.25">
      <c r="B2093" s="4" t="str">
        <f>"  """&amp;A2093&amp;""": {
    ""name"" : """&amp;SUBSTITUTE(F2093,"""","\""")&amp;""",
    ""latitude"" : "&amp;IF(D2093&lt;&gt;"",LEFT(D2093,2)&amp;"."&amp;RIGHT(D2093,LEN(D2093)-2),"0")&amp;",
    ""longitude"" : "&amp;IF(E2093&lt;&gt;"",LEFT(E2093,1)&amp;"."&amp;RIGHT(E2093,LEN(E2093)-1),"0")&amp;","&amp;"
    ""image"" : """&amp;N2093&amp;"""
  },"</f>
        <v xml:space="preserve">  "": {
    "name" : "Speeltuin",
    "latitude" : 52.289392,
    "longitude" : 4.864395,
    "image" : "https://lh4.ggpht.com/Tp27N2WqMLK2AeJNT4snJjTw50oIuVRuKaOpxBcn6rwzKOVMEbe_8xEDjfcadZBbMYHHYDkZ8YE70c0nL5od"
  },</v>
      </c>
      <c r="C2093" s="4">
        <v>205062</v>
      </c>
      <c r="D2093" s="5">
        <v>52289392</v>
      </c>
      <c r="E2093" s="5">
        <v>4864395</v>
      </c>
      <c r="F2093" s="4" t="s">
        <v>5103</v>
      </c>
      <c r="G2093" s="4" t="s">
        <v>2916</v>
      </c>
      <c r="H2093" s="4" t="s">
        <v>2443</v>
      </c>
      <c r="I2093" s="4" t="s">
        <v>2447</v>
      </c>
      <c r="J2093" s="4" t="s">
        <v>2509</v>
      </c>
      <c r="K2093" s="4" t="s">
        <v>6047</v>
      </c>
      <c r="L2093" s="4">
        <v>53</v>
      </c>
      <c r="M2093" s="4" t="s">
        <v>6048</v>
      </c>
      <c r="N2093" s="4" t="s">
        <v>14617</v>
      </c>
    </row>
    <row r="2094" spans="2:14" s="4" customFormat="1" x14ac:dyDescent="0.25">
      <c r="B2094" s="4" t="str">
        <f>"  """&amp;A2094&amp;""": {
    ""name"" : """&amp;SUBSTITUTE(F2094,"""","\""")&amp;""",
    ""latitude"" : "&amp;IF(D2094&lt;&gt;"",LEFT(D2094,2)&amp;"."&amp;RIGHT(D2094,LEN(D2094)-2),"0")&amp;",
    ""longitude"" : "&amp;IF(E2094&lt;&gt;"",LEFT(E2094,1)&amp;"."&amp;RIGHT(E2094,LEN(E2094)-1),"0")&amp;","&amp;"
    ""image"" : """&amp;N2094&amp;"""
  },"</f>
        <v xml:space="preserve">  "": {
    "name" : "Najade",
    "latitude" : 52.288979,
    "longitude" : 4.866829,
    "image" : "https://lh4.ggpht.com/_O7svWNnqmNIAKccybcZ1Fv_EHWja0dXC232gZr-TtRbr6updynKlGyFogKFWv1_MQDwTws6WX-NZvimGzb-"
  },</v>
      </c>
      <c r="C2094" s="4">
        <v>49428856</v>
      </c>
      <c r="D2094" s="5">
        <v>52288979</v>
      </c>
      <c r="E2094" s="5">
        <v>4866829</v>
      </c>
      <c r="F2094" s="4" t="s">
        <v>13395</v>
      </c>
      <c r="G2094" s="4" t="s">
        <v>2916</v>
      </c>
      <c r="H2094" s="4" t="s">
        <v>2443</v>
      </c>
      <c r="I2094" s="4" t="s">
        <v>2447</v>
      </c>
      <c r="J2094" s="4" t="s">
        <v>2509</v>
      </c>
      <c r="K2094" s="4" t="s">
        <v>6047</v>
      </c>
      <c r="L2094" s="4">
        <v>170</v>
      </c>
      <c r="M2094" s="4" t="s">
        <v>17249</v>
      </c>
      <c r="N2094" s="4" t="s">
        <v>13396</v>
      </c>
    </row>
    <row r="2095" spans="2:14" s="4" customFormat="1" x14ac:dyDescent="0.25">
      <c r="B2095" s="4" t="str">
        <f>"  """&amp;A2095&amp;""": {
    ""name"" : """&amp;SUBSTITUTE(F2095,"""","\""")&amp;""",
    ""latitude"" : "&amp;IF(D2095&lt;&gt;"",LEFT(D2095,2)&amp;"."&amp;RIGHT(D2095,LEN(D2095)-2),"0")&amp;",
    ""longitude"" : "&amp;IF(E2095&lt;&gt;"",LEFT(E2095,1)&amp;"."&amp;RIGHT(E2095,LEN(E2095)-1),"0")&amp;","&amp;"
    ""image"" : """&amp;N2095&amp;"""
  },"</f>
        <v xml:space="preserve">  "": {
    "name" : "Amsterdam Rembrandt Tower",
    "latitude" : 52.345029,
    "longitude" : 4.917197,
    "image" : "https://lh3.googleusercontent.com/ukiWUaQzZzCAefFq2AI3AVfC9_CsfRc7wuFZeRXCJUo_bif7VFgUvLzijOzUA89zAXERGCYNqMhXLlZYR4ZJ"
  },</v>
      </c>
      <c r="C2095" s="4">
        <v>1027187</v>
      </c>
      <c r="D2095" s="5">
        <v>52345029</v>
      </c>
      <c r="E2095" s="5">
        <v>4917197</v>
      </c>
      <c r="F2095" s="4" t="s">
        <v>9470</v>
      </c>
      <c r="G2095" s="4" t="s">
        <v>2916</v>
      </c>
      <c r="H2095" s="4" t="s">
        <v>2443</v>
      </c>
      <c r="I2095" s="4" t="s">
        <v>2447</v>
      </c>
      <c r="J2095" s="4" t="s">
        <v>2612</v>
      </c>
      <c r="K2095" s="4" t="s">
        <v>3622</v>
      </c>
      <c r="L2095" s="4">
        <v>1</v>
      </c>
      <c r="M2095" s="4" t="s">
        <v>9471</v>
      </c>
      <c r="N2095" s="4" t="s">
        <v>10144</v>
      </c>
    </row>
    <row r="2096" spans="2:14" s="4" customFormat="1" x14ac:dyDescent="0.25">
      <c r="B2096" s="4" t="str">
        <f>"  """&amp;A2096&amp;""": {
    ""name"" : """&amp;SUBSTITUTE(F2096,"""","\""")&amp;""",
    ""latitude"" : "&amp;IF(D2096&lt;&gt;"",LEFT(D2096,2)&amp;"."&amp;RIGHT(D2096,LEN(D2096)-2),"0")&amp;",
    ""longitude"" : "&amp;IF(E2096&lt;&gt;"",LEFT(E2096,1)&amp;"."&amp;RIGHT(E2096,LEN(E2096)-1),"0")&amp;","&amp;"
    ""image"" : """&amp;N2096&amp;"""
  },"</f>
        <v xml:space="preserve">  "": {
    "name" : "Amstel Station Painted Glass West",
    "latitude" : 52.345669,
    "longitude" : 4.91821,
    "image" : "https://lh5.ggpht.com/5OgBjAinhSssQOmpmbBqzBm2-brKDiw6Fhq-XE8We7MjZpw-EGmObHnfK2pEniF0YuzGzEwxbiV6l5SQYMCP"
  },</v>
      </c>
      <c r="C2096" s="4">
        <v>869744</v>
      </c>
      <c r="D2096" s="5">
        <v>52345669</v>
      </c>
      <c r="E2096" s="5">
        <v>491821</v>
      </c>
      <c r="F2096" s="4" t="s">
        <v>8632</v>
      </c>
      <c r="G2096" s="4" t="s">
        <v>2916</v>
      </c>
      <c r="H2096" s="4" t="s">
        <v>2443</v>
      </c>
      <c r="I2096" s="4" t="s">
        <v>2447</v>
      </c>
      <c r="J2096" s="4" t="s">
        <v>2612</v>
      </c>
      <c r="K2096" s="4" t="s">
        <v>3622</v>
      </c>
      <c r="L2096" s="4">
        <v>2</v>
      </c>
      <c r="M2096" s="4">
        <v>1097</v>
      </c>
      <c r="N2096" s="4" t="s">
        <v>10107</v>
      </c>
    </row>
    <row r="2097" spans="2:14" s="4" customFormat="1" x14ac:dyDescent="0.25">
      <c r="B2097" s="4" t="str">
        <f>"  """&amp;A2097&amp;""": {
    ""name"" : """&amp;SUBSTITUTE(F2097,"""","\""")&amp;""",
    ""latitude"" : "&amp;IF(D2097&lt;&gt;"",LEFT(D2097,2)&amp;"."&amp;RIGHT(D2097,LEN(D2097)-2),"0")&amp;",
    ""longitude"" : "&amp;IF(E2097&lt;&gt;"",LEFT(E2097,1)&amp;"."&amp;RIGHT(E2097,LEN(E2097)-1),"0")&amp;","&amp;"
    ""image"" : """&amp;N2097&amp;"""
  },"</f>
        <v xml:space="preserve">  "": {
    "name" : "HvA Mozaïekmuur",
    "latitude" : 52.346214,
    "longitude" : 4.916444,
    "image" : "https://lh3.ggpht.com/cNCra_RIE5GkWvGcW31lhFxZnpYRUFLBjuRe73PCHCnXRo8rj0EZpaOra4UGdToTKuLt4iFLtYkE2OeEJoU"
  },</v>
      </c>
      <c r="C2097" s="4">
        <v>595759</v>
      </c>
      <c r="D2097" s="5">
        <v>52346214</v>
      </c>
      <c r="E2097" s="5">
        <v>4916444</v>
      </c>
      <c r="F2097" s="4" t="s">
        <v>7637</v>
      </c>
      <c r="G2097" s="4" t="s">
        <v>2916</v>
      </c>
      <c r="H2097" s="4" t="s">
        <v>2443</v>
      </c>
      <c r="I2097" s="4" t="s">
        <v>2447</v>
      </c>
      <c r="J2097" s="4" t="s">
        <v>2612</v>
      </c>
      <c r="K2097" s="4" t="s">
        <v>3622</v>
      </c>
      <c r="M2097" s="4">
        <v>1097</v>
      </c>
      <c r="N2097" s="4" t="s">
        <v>12424</v>
      </c>
    </row>
    <row r="2098" spans="2:14" s="4" customFormat="1" x14ac:dyDescent="0.25">
      <c r="B2098" s="4" t="str">
        <f>"  """&amp;A2098&amp;""": {
    ""name"" : """&amp;SUBSTITUTE(F2098,"""","\""")&amp;""",
    ""latitude"" : "&amp;IF(D2098&lt;&gt;"",LEFT(D2098,2)&amp;"."&amp;RIGHT(D2098,LEN(D2098)-2),"0")&amp;",
    ""longitude"" : "&amp;IF(E2098&lt;&gt;"",LEFT(E2098,1)&amp;"."&amp;RIGHT(E2098,LEN(E2098)-1),"0")&amp;","&amp;"
    ""image"" : """&amp;N2098&amp;"""
  },"</f>
        <v xml:space="preserve">  "": {
    "name" : "Slak Klimrek",
    "latitude" : 52.347388,
    "longitude" : 4.921728,
    "image" : "https://lh6.ggpht.com/KMzKzUgTKKPgVpQ4tGH7Oip9Qb74o2-WI6wEwKBKkD2hlBdT1lBbzPI16mV_9B9YYpTHSUTgMQ-b7v3wHvc1DA"
  },</v>
      </c>
      <c r="C2098" s="4">
        <v>108517</v>
      </c>
      <c r="D2098" s="5">
        <v>52347388</v>
      </c>
      <c r="E2098" s="5">
        <v>4921728</v>
      </c>
      <c r="F2098" s="4" t="s">
        <v>5411</v>
      </c>
      <c r="G2098" s="4" t="s">
        <v>2916</v>
      </c>
      <c r="H2098" s="4" t="s">
        <v>2443</v>
      </c>
      <c r="I2098" s="4" t="s">
        <v>2447</v>
      </c>
      <c r="J2098" s="4" t="s">
        <v>2612</v>
      </c>
      <c r="K2098" s="4" t="s">
        <v>5412</v>
      </c>
      <c r="L2098" s="4">
        <v>14</v>
      </c>
      <c r="M2098" s="4" t="s">
        <v>5413</v>
      </c>
      <c r="N2098" s="4" t="s">
        <v>14519</v>
      </c>
    </row>
    <row r="2099" spans="2:14" s="4" customFormat="1" x14ac:dyDescent="0.25">
      <c r="B2099" s="4" t="str">
        <f>"  """&amp;A2099&amp;""": {
    ""name"" : """&amp;SUBSTITUTE(F2099,"""","\""")&amp;""",
    ""latitude"" : "&amp;IF(D2099&lt;&gt;"",LEFT(D2099,2)&amp;"."&amp;RIGHT(D2099,LEN(D2099)-2),"0")&amp;",
    ""longitude"" : "&amp;IF(E2099&lt;&gt;"",LEFT(E2099,1)&amp;"."&amp;RIGHT(E2099,LEN(E2099)-1),"0")&amp;","&amp;"
    ""image"" : """&amp;N2099&amp;"""
  },"</f>
        <v xml:space="preserve">  "": {
    "name" : "Bear Wub",
    "latitude" : 52.34821,
    "longitude" : 4.914498,
    "image" : "https://lh6.ggpht.com/LD1cHRD1hr5UaGr1qWTQSRn735GNX1nm2DmzsO9arg3FakQnu_-88AULoR-8MdiJw4MVtuSOwfNeF_PUmXE"
  },</v>
      </c>
      <c r="C2099" s="4">
        <v>342262</v>
      </c>
      <c r="D2099" s="5">
        <v>5234821</v>
      </c>
      <c r="E2099" s="5">
        <v>4914498</v>
      </c>
      <c r="F2099" s="4" t="s">
        <v>10437</v>
      </c>
      <c r="G2099" s="4" t="s">
        <v>2916</v>
      </c>
      <c r="H2099" s="4" t="s">
        <v>2443</v>
      </c>
      <c r="I2099" s="4" t="s">
        <v>2447</v>
      </c>
      <c r="J2099" s="4" t="s">
        <v>2612</v>
      </c>
      <c r="K2099" s="4" t="s">
        <v>17700</v>
      </c>
      <c r="L2099" s="4">
        <v>1</v>
      </c>
      <c r="M2099" s="4">
        <v>1097</v>
      </c>
      <c r="N2099" s="4" t="s">
        <v>10438</v>
      </c>
    </row>
    <row r="2100" spans="2:14" s="4" customFormat="1" x14ac:dyDescent="0.25">
      <c r="B2100" s="4" t="str">
        <f>"  """&amp;A2100&amp;""": {
    ""name"" : """&amp;SUBSTITUTE(F2100,"""","\""")&amp;""",
    ""latitude"" : "&amp;IF(D2100&lt;&gt;"",LEFT(D2100,2)&amp;"."&amp;RIGHT(D2100,LEN(D2100)-2),"0")&amp;",
    ""longitude"" : "&amp;IF(E2100&lt;&gt;"",LEFT(E2100,1)&amp;"."&amp;RIGHT(E2100,LEN(E2100)-1),"0")&amp;","&amp;"
    ""image"" : """&amp;N2100&amp;"""
  },"</f>
        <v xml:space="preserve">  "": {
    "name" : "ABP Monument in Amsterdam",
    "latitude" : 52.347594,
    "longitude" : 4.920702,
    "image" : "https://lh6.ggpht.com/UMno5vLaZCG_v0RrRJrCGEtDSpGOuP488LFS5B9XGrcC-9GkdDX2c-8OvrXuCWgTraQ44Rt5UFmkhksxU8K3SchU86m9DoSNegahdDwPdBP3Z1Jwww"
  },</v>
      </c>
      <c r="C2100" s="4">
        <v>895794</v>
      </c>
      <c r="D2100" s="5">
        <v>52347594</v>
      </c>
      <c r="E2100" s="5">
        <v>4920702</v>
      </c>
      <c r="F2100" s="4" t="s">
        <v>8776</v>
      </c>
      <c r="G2100" s="4" t="s">
        <v>2916</v>
      </c>
      <c r="H2100" s="4" t="s">
        <v>2443</v>
      </c>
      <c r="I2100" s="4" t="s">
        <v>2447</v>
      </c>
      <c r="J2100" s="4" t="s">
        <v>2612</v>
      </c>
      <c r="K2100" s="4" t="s">
        <v>8777</v>
      </c>
      <c r="L2100" s="4">
        <v>2</v>
      </c>
      <c r="M2100" s="4">
        <v>1097</v>
      </c>
      <c r="N2100" s="4" t="s">
        <v>10015</v>
      </c>
    </row>
    <row r="2101" spans="2:14" s="4" customFormat="1" x14ac:dyDescent="0.25">
      <c r="B2101" s="4" t="str">
        <f>"  """&amp;A2101&amp;""": {
    ""name"" : """&amp;SUBSTITUTE(F2101,"""","\""")&amp;""",
    ""latitude"" : "&amp;IF(D2101&lt;&gt;"",LEFT(D2101,2)&amp;"."&amp;RIGHT(D2101,LEN(D2101)-2),"0")&amp;",
    ""longitude"" : "&amp;IF(E2101&lt;&gt;"",LEFT(E2101,1)&amp;"."&amp;RIGHT(E2101,LEN(E2101)-1),"0")&amp;","&amp;"
    ""image"" : """&amp;N2101&amp;"""
  },"</f>
        <v xml:space="preserve">  "": {
    "name" : "Wooden Train",
    "latitude" : 52.343354,
    "longitude" : 4.927174,
    "image" : "https://lh6.ggpht.com/hc__VL9Pq_aJ4OynuKfwp5bzOGdybIbjfdFvDTBjTW4fuIgfuTCyGN7CtmIfvthchDmUxlu8wIX_m0_V9QZc"
  },</v>
      </c>
      <c r="C2101" s="4">
        <v>49414153</v>
      </c>
      <c r="D2101" s="5">
        <v>52343354</v>
      </c>
      <c r="E2101" s="5">
        <v>4927174</v>
      </c>
      <c r="F2101" s="4" t="s">
        <v>15741</v>
      </c>
      <c r="G2101" s="4" t="s">
        <v>2916</v>
      </c>
      <c r="H2101" s="4" t="s">
        <v>2443</v>
      </c>
      <c r="I2101" s="4" t="s">
        <v>2447</v>
      </c>
      <c r="J2101" s="4" t="s">
        <v>2612</v>
      </c>
      <c r="K2101" s="4" t="s">
        <v>17231</v>
      </c>
      <c r="L2101" s="4">
        <v>16</v>
      </c>
      <c r="M2101" s="4" t="s">
        <v>17232</v>
      </c>
      <c r="N2101" s="4" t="s">
        <v>15742</v>
      </c>
    </row>
    <row r="2102" spans="2:14" s="4" customFormat="1" x14ac:dyDescent="0.25">
      <c r="B2102" s="4" t="str">
        <f>"  """&amp;A2102&amp;""": {
    ""name"" : """&amp;SUBSTITUTE(F2102,"""","\""")&amp;""",
    ""latitude"" : "&amp;IF(D2102&lt;&gt;"",LEFT(D2102,2)&amp;"."&amp;RIGHT(D2102,LEN(D2102)-2),"0")&amp;",
    ""longitude"" : "&amp;IF(E2102&lt;&gt;"",LEFT(E2102,1)&amp;"."&amp;RIGHT(E2102,LEN(E2102)-1),"0")&amp;","&amp;"
    ""image"" : """&amp;N2102&amp;"""
  },"</f>
        <v xml:space="preserve">  "": {
    "name" : "The Sun and the Glyphs",
    "latitude" : 52.342473,
    "longitude" : 4.922913,
    "image" : "https://lh3.ggpht.com/zguZRtMzndovbtUYAEg-1B2cCy9g4bA7sQ-DRXPeRkVJmUiOXvXFf2MtQWk9-Ct3g4oTNtAnzPxV0HzKVYFk"
  },</v>
      </c>
      <c r="C2102" s="4">
        <v>852287</v>
      </c>
      <c r="D2102" s="5">
        <v>52342473</v>
      </c>
      <c r="E2102" s="5">
        <v>4922913</v>
      </c>
      <c r="F2102" s="4" t="s">
        <v>8519</v>
      </c>
      <c r="G2102" s="4" t="s">
        <v>2916</v>
      </c>
      <c r="H2102" s="4" t="s">
        <v>2443</v>
      </c>
      <c r="I2102" s="4" t="s">
        <v>2447</v>
      </c>
      <c r="J2102" s="4" t="s">
        <v>2612</v>
      </c>
      <c r="K2102" s="4" t="s">
        <v>3685</v>
      </c>
      <c r="L2102" s="4">
        <v>1</v>
      </c>
      <c r="M2102" s="4" t="s">
        <v>8520</v>
      </c>
      <c r="N2102" s="4" t="s">
        <v>15121</v>
      </c>
    </row>
    <row r="2103" spans="2:14" s="4" customFormat="1" x14ac:dyDescent="0.25">
      <c r="B2103" s="4" t="str">
        <f>"  """&amp;A2103&amp;""": {
    ""name"" : """&amp;SUBSTITUTE(F2103,"""","\""")&amp;""",
    ""latitude"" : "&amp;IF(D2103&lt;&gt;"",LEFT(D2103,2)&amp;"."&amp;RIGHT(D2103,LEN(D2103)-2),"0")&amp;",
    ""longitude"" : "&amp;IF(E2103&lt;&gt;"",LEFT(E2103,1)&amp;"."&amp;RIGHT(E2103,LEN(E2103)-1),"0")&amp;","&amp;"
    ""image"" : """&amp;N2103&amp;"""
  },"</f>
        <v xml:space="preserve">  "": {
    "name" : "Vrouw Met Hond",
    "latitude" : 52.34546,
    "longitude" : 4.926856,
    "image" : "https://lh3.ggpht.com/xppO_mAdaQxKYOwHx7rHgE4yzT2Niuvljbk1hm1nXPbz7LSmXGjnvlszxRxA9aAEVqVmqkjY8-EMZ-3eL-o"
  },</v>
      </c>
      <c r="C2103" s="4">
        <v>302328</v>
      </c>
      <c r="D2103" s="5">
        <v>5234546</v>
      </c>
      <c r="E2103" s="5">
        <v>4926856</v>
      </c>
      <c r="F2103" s="4" t="s">
        <v>15492</v>
      </c>
      <c r="G2103" s="4" t="s">
        <v>2916</v>
      </c>
      <c r="H2103" s="4" t="s">
        <v>2443</v>
      </c>
      <c r="I2103" s="4" t="s">
        <v>2447</v>
      </c>
      <c r="J2103" s="4" t="s">
        <v>2612</v>
      </c>
      <c r="K2103" s="4" t="s">
        <v>3685</v>
      </c>
      <c r="L2103" s="4">
        <v>115</v>
      </c>
      <c r="M2103" s="4" t="s">
        <v>15889</v>
      </c>
      <c r="N2103" s="4" t="s">
        <v>15493</v>
      </c>
    </row>
    <row r="2104" spans="2:14" s="4" customFormat="1" x14ac:dyDescent="0.25">
      <c r="B2104" s="4" t="str">
        <f>"  """&amp;A2104&amp;""": {
    ""name"" : """&amp;SUBSTITUTE(F2104,"""","\""")&amp;""",
    ""latitude"" : "&amp;IF(D2104&lt;&gt;"",LEFT(D2104,2)&amp;"."&amp;RIGHT(D2104,LEN(D2104)-2),"0")&amp;",
    ""longitude"" : "&amp;IF(E2104&lt;&gt;"",LEFT(E2104,1)&amp;"."&amp;RIGHT(E2104,LEN(E2104)-1),"0")&amp;","&amp;"
    ""image"" : """&amp;N2104&amp;"""
  },"</f>
        <v xml:space="preserve">  "": {
    "name" : "Roses Art",
    "latitude" : 52.345737,
    "longitude" : 4.925403,
    "image" : "https://lh6.ggpht.com/kEvj2n4ZJqABhveWhiiUxBUriZcythpYOWEJ9Rw6hg0L-npbQcry2gvD88okktuYo8tqFmrqqwygNIOK9nO_zQ"
  },</v>
      </c>
      <c r="C2104" s="4">
        <v>482263</v>
      </c>
      <c r="D2104" s="5">
        <v>52345737</v>
      </c>
      <c r="E2104" s="5">
        <v>4925403</v>
      </c>
      <c r="F2104" s="4" t="s">
        <v>7726</v>
      </c>
      <c r="G2104" s="4" t="s">
        <v>2916</v>
      </c>
      <c r="H2104" s="4" t="s">
        <v>2443</v>
      </c>
      <c r="I2104" s="4" t="s">
        <v>2447</v>
      </c>
      <c r="J2104" s="4" t="s">
        <v>2612</v>
      </c>
      <c r="K2104" s="4" t="s">
        <v>7727</v>
      </c>
      <c r="L2104" s="4">
        <v>2</v>
      </c>
      <c r="M2104" s="4" t="s">
        <v>7728</v>
      </c>
      <c r="N2104" s="4" t="s">
        <v>14250</v>
      </c>
    </row>
    <row r="2105" spans="2:14" s="4" customFormat="1" x14ac:dyDescent="0.25">
      <c r="B2105" s="4" t="str">
        <f>"  """&amp;A2105&amp;""": {
    ""name"" : """&amp;SUBSTITUTE(F2105,"""","\""")&amp;""",
    ""latitude"" : "&amp;IF(D2105&lt;&gt;"",LEFT(D2105,2)&amp;"."&amp;RIGHT(D2105,LEN(D2105)-2),"0")&amp;",
    ""longitude"" : "&amp;IF(E2105&lt;&gt;"",LEFT(E2105,1)&amp;"."&amp;RIGHT(E2105,LEN(E2105)-1),"0")&amp;","&amp;"
    ""image"" : """&amp;N2105&amp;"""
  },"</f>
        <v xml:space="preserve">  "": {
    "name" : "Amsteldorp Memorial",
    "latitude" : 52.343992,
    "longitude" : 4.92806,
    "image" : "https://lh3.ggpht.com/pF_wcaFzGp42sMeB0uk7wTHz7pPSKOW9clbYIu2awZEX_8a5fCXSFu5NQEEZAKbQipmN-pTiD7OdDWWqZrQj"
  },</v>
      </c>
      <c r="C2105" s="4">
        <v>801572</v>
      </c>
      <c r="D2105" s="5">
        <v>52343992</v>
      </c>
      <c r="E2105" s="5">
        <v>492806</v>
      </c>
      <c r="F2105" s="4" t="s">
        <v>8277</v>
      </c>
      <c r="G2105" s="4" t="s">
        <v>2916</v>
      </c>
      <c r="H2105" s="4" t="s">
        <v>2443</v>
      </c>
      <c r="I2105" s="4" t="s">
        <v>2447</v>
      </c>
      <c r="J2105" s="4" t="s">
        <v>2612</v>
      </c>
      <c r="K2105" s="4" t="s">
        <v>7727</v>
      </c>
      <c r="L2105" s="4">
        <v>21</v>
      </c>
      <c r="M2105" s="4" t="s">
        <v>7728</v>
      </c>
      <c r="N2105" s="4" t="s">
        <v>10098</v>
      </c>
    </row>
    <row r="2106" spans="2:14" s="4" customFormat="1" x14ac:dyDescent="0.25">
      <c r="B2106" s="4" t="str">
        <f>"  """&amp;A2106&amp;""": {
    ""name"" : """&amp;SUBSTITUTE(F2106,"""","\""")&amp;""",
    ""latitude"" : "&amp;IF(D2106&lt;&gt;"",LEFT(D2106,2)&amp;"."&amp;RIGHT(D2106,LEN(D2106)-2),"0")&amp;",
    ""longitude"" : "&amp;IF(E2106&lt;&gt;"",LEFT(E2106,1)&amp;"."&amp;RIGHT(E2106,LEN(E2106)-1),"0")&amp;","&amp;"
    ""image"" : """&amp;N2106&amp;"""
  },"</f>
        <v xml:space="preserve">  "": {
    "name" : "Koningskerk 1955",
    "latitude" : 52.348311,
    "longitude" : 4.935787,
    "image" : "https://lh4.ggpht.com/4I-b1WOFyROphklep66iVF4RP-AnDJgeWGhUhGnKK4OuzdprDqrpGTq5c8awwDhhepiX6vIw2AtKcAHPOq4"
  },</v>
      </c>
      <c r="C2106" s="4">
        <v>578366</v>
      </c>
      <c r="D2106" s="5">
        <v>52348311</v>
      </c>
      <c r="E2106" s="5">
        <v>4935787</v>
      </c>
      <c r="F2106" s="4" t="s">
        <v>12747</v>
      </c>
      <c r="G2106" s="4" t="s">
        <v>2916</v>
      </c>
      <c r="H2106" s="4" t="s">
        <v>2443</v>
      </c>
      <c r="I2106" s="4" t="s">
        <v>2447</v>
      </c>
      <c r="J2106" s="4" t="s">
        <v>2612</v>
      </c>
      <c r="K2106" s="4" t="s">
        <v>16203</v>
      </c>
      <c r="L2106" s="4">
        <v>19</v>
      </c>
      <c r="M2106" s="4">
        <v>1097</v>
      </c>
      <c r="N2106" s="4" t="s">
        <v>12748</v>
      </c>
    </row>
    <row r="2107" spans="2:14" s="4" customFormat="1" x14ac:dyDescent="0.25">
      <c r="B2107" s="4" t="str">
        <f>"  """&amp;A2107&amp;""": {
    ""name"" : """&amp;SUBSTITUTE(F2107,"""","\""")&amp;""",
    ""latitude"" : "&amp;IF(D2107&lt;&gt;"",LEFT(D2107,2)&amp;"."&amp;RIGHT(D2107,LEN(D2107)-2),"0")&amp;",
    ""longitude"" : "&amp;IF(E2107&lt;&gt;"",LEFT(E2107,1)&amp;"."&amp;RIGHT(E2107,LEN(E2107)-1),"0")&amp;","&amp;"
    ""image"" : """&amp;N2107&amp;"""
  },"</f>
        <v xml:space="preserve">  "": {
    "name" : "Butterfly Bench",
    "latitude" : 52.350449,
    "longitude" : 4.932736,
    "image" : "https://lh4.ggpht.com/-NFVO8Yd8QbT5nZoO8fpnS1PzmeXcLDRS3HId8qH5ZGooTeNOGwV4GE8hPjbxDlLPoMO4pL7HY_cCfm6N-zN"
  },</v>
      </c>
      <c r="C2107" s="4">
        <v>1177579</v>
      </c>
      <c r="D2107" s="5">
        <v>52350449</v>
      </c>
      <c r="E2107" s="5">
        <v>4932736</v>
      </c>
      <c r="F2107" s="4" t="s">
        <v>10818</v>
      </c>
      <c r="G2107" s="4" t="s">
        <v>2916</v>
      </c>
      <c r="H2107" s="4" t="s">
        <v>2443</v>
      </c>
      <c r="I2107" s="4" t="s">
        <v>2447</v>
      </c>
      <c r="J2107" s="4" t="s">
        <v>2612</v>
      </c>
      <c r="K2107" s="4" t="s">
        <v>3224</v>
      </c>
      <c r="L2107" s="4">
        <v>4</v>
      </c>
      <c r="M2107" s="4" t="s">
        <v>16530</v>
      </c>
      <c r="N2107" s="4" t="s">
        <v>10819</v>
      </c>
    </row>
    <row r="2108" spans="2:14" s="4" customFormat="1" x14ac:dyDescent="0.25">
      <c r="B2108" s="4" t="str">
        <f>"  """&amp;A2108&amp;""": {
    ""name"" : """&amp;SUBSTITUTE(F2108,"""","\""")&amp;""",
    ""latitude"" : "&amp;IF(D2108&lt;&gt;"",LEFT(D2108,2)&amp;"."&amp;RIGHT(D2108,LEN(D2108)-2),"0")&amp;",
    ""longitude"" : "&amp;IF(E2108&lt;&gt;"",LEFT(E2108,1)&amp;"."&amp;RIGHT(E2108,LEN(E2108)-1),"0")&amp;","&amp;"
    ""image"" : """&amp;N2108&amp;"""
  },"</f>
        <v xml:space="preserve">  "": {
    "name" : "Wooden Animal Island",
    "latitude" : 52.349332,
    "longitude" : 4.931146,
    "image" : "https://lh3.ggpht.com/J9rbaHa2WIV6Jr9r0eXwtI_Zx5-Mr-2oVFc6sOXEF0Qb_9r6OkeWep4p05r-b3O5kFoavC_ZUi33ifNd1-3H-A"
  },</v>
      </c>
      <c r="C2108" s="4">
        <v>210812</v>
      </c>
      <c r="D2108" s="5">
        <v>52349332</v>
      </c>
      <c r="E2108" s="5">
        <v>4931146</v>
      </c>
      <c r="F2108" s="4" t="s">
        <v>6082</v>
      </c>
      <c r="G2108" s="4" t="s">
        <v>2916</v>
      </c>
      <c r="H2108" s="4" t="s">
        <v>2443</v>
      </c>
      <c r="I2108" s="4" t="s">
        <v>2447</v>
      </c>
      <c r="J2108" s="4" t="s">
        <v>2612</v>
      </c>
      <c r="K2108" s="4" t="s">
        <v>3224</v>
      </c>
      <c r="L2108" s="4" t="s">
        <v>6083</v>
      </c>
      <c r="M2108" s="4" t="s">
        <v>6084</v>
      </c>
      <c r="N2108" s="4" t="s">
        <v>15724</v>
      </c>
    </row>
    <row r="2109" spans="2:14" s="4" customFormat="1" x14ac:dyDescent="0.25">
      <c r="B2109" s="4" t="str">
        <f>"  """&amp;A2109&amp;""": {
    ""name"" : """&amp;SUBSTITUTE(F2109,"""","\""")&amp;""",
    ""latitude"" : "&amp;IF(D2109&lt;&gt;"",LEFT(D2109,2)&amp;"."&amp;RIGHT(D2109,LEN(D2109)-2),"0")&amp;",
    ""longitude"" : "&amp;IF(E2109&lt;&gt;"",LEFT(E2109,1)&amp;"."&amp;RIGHT(E2109,LEN(E2109)-1),"0")&amp;","&amp;"
    ""image"" : """&amp;N2109&amp;"""
  },"</f>
        <v xml:space="preserve">  "": {
    "name" : "Colorful Pillars",
    "latitude" : 52.3498,
    "longitude" : 4.922463,
    "image" : "https://lh3.googleusercontent.com/ixlnRCD_DQSUJlMvmeVyKfuobeqesz9-RjtjzaWVNkkxA4IV0UrvwylH0-6baHwpb-IUT6IPjGtMEfEzAFH1bw"
  },</v>
      </c>
      <c r="C2109" s="4">
        <v>49345596</v>
      </c>
      <c r="D2109" s="5">
        <v>523498</v>
      </c>
      <c r="E2109" s="5">
        <v>4922463</v>
      </c>
      <c r="F2109" s="4" t="s">
        <v>11025</v>
      </c>
      <c r="G2109" s="4" t="s">
        <v>2916</v>
      </c>
      <c r="H2109" s="4" t="s">
        <v>2443</v>
      </c>
      <c r="I2109" s="4" t="s">
        <v>2447</v>
      </c>
      <c r="J2109" s="4" t="s">
        <v>2612</v>
      </c>
      <c r="K2109" s="4" t="s">
        <v>7320</v>
      </c>
      <c r="L2109" s="4">
        <v>1</v>
      </c>
      <c r="M2109" s="4" t="s">
        <v>17028</v>
      </c>
      <c r="N2109" s="4" t="s">
        <v>11026</v>
      </c>
    </row>
    <row r="2110" spans="2:14" s="4" customFormat="1" x14ac:dyDescent="0.25">
      <c r="B2110" s="4" t="str">
        <f>"  """&amp;A2110&amp;""": {
    ""name"" : """&amp;SUBSTITUTE(F2110,"""","\""")&amp;""",
    ""latitude"" : "&amp;IF(D2110&lt;&gt;"",LEFT(D2110,2)&amp;"."&amp;RIGHT(D2110,LEN(D2110)-2),"0")&amp;",
    ""longitude"" : "&amp;IF(E2110&lt;&gt;"",LEFT(E2110,1)&amp;"."&amp;RIGHT(E2110,LEN(E2110)-1),"0")&amp;","&amp;"
    ""image"" : """&amp;N2110&amp;"""
  },"</f>
        <v xml:space="preserve">  "": {
    "name" : "Aula Regis",
    "latitude" : 52.351749,
    "longitude" : 4.924679,
    "image" : "https://lh6.ggpht.com/yS55Iilqk6ejHxV8-C2d3YkcceVyodGey6KLvvMlxmy6THwN7Uct1DAF1ahVDKvnNPRowc43o83Y_jCFzvDq"
  },</v>
      </c>
      <c r="C2110" s="4">
        <v>598634</v>
      </c>
      <c r="D2110" s="5">
        <v>52351749</v>
      </c>
      <c r="E2110" s="5">
        <v>4924679</v>
      </c>
      <c r="F2110" s="4" t="s">
        <v>7319</v>
      </c>
      <c r="G2110" s="4" t="s">
        <v>2916</v>
      </c>
      <c r="H2110" s="4" t="s">
        <v>2443</v>
      </c>
      <c r="I2110" s="4" t="s">
        <v>2447</v>
      </c>
      <c r="J2110" s="4" t="s">
        <v>2612</v>
      </c>
      <c r="K2110" s="4" t="s">
        <v>7320</v>
      </c>
      <c r="L2110" s="4">
        <v>56</v>
      </c>
      <c r="M2110" s="4" t="s">
        <v>7321</v>
      </c>
      <c r="N2110" s="4" t="s">
        <v>10368</v>
      </c>
    </row>
    <row r="2111" spans="2:14" s="4" customFormat="1" x14ac:dyDescent="0.25">
      <c r="B2111" s="4" t="str">
        <f>"  """&amp;A2111&amp;""": {
    ""name"" : """&amp;SUBSTITUTE(F2111,"""","\""")&amp;""",
    ""latitude"" : "&amp;IF(D2111&lt;&gt;"",LEFT(D2111,2)&amp;"."&amp;RIGHT(D2111,LEN(D2111)-2),"0")&amp;",
    ""longitude"" : "&amp;IF(E2111&lt;&gt;"",LEFT(E2111,1)&amp;"."&amp;RIGHT(E2111,LEN(E2111)-1),"0")&amp;","&amp;"
    ""image"" : """&amp;N2111&amp;"""
  },"</f>
        <v xml:space="preserve">  "": {
    "name" : "Pillar With Dots",
    "latitude" : 52.348856,
    "longitude" : 4.920408,
    "image" : "https://lh3.ggpht.com/u-WoxwE_53ROgw6Z4yhHhZPj-g8RMo1KRs9lNV9sF_GFN1pTQXXC9upwpHFpPVErtBdt0tzAXLtkAsveG-rE"
  },</v>
      </c>
      <c r="C2111" s="4">
        <v>908386</v>
      </c>
      <c r="D2111" s="5">
        <v>52348856</v>
      </c>
      <c r="E2111" s="5">
        <v>4920408</v>
      </c>
      <c r="F2111" s="4" t="s">
        <v>8846</v>
      </c>
      <c r="G2111" s="4" t="s">
        <v>2916</v>
      </c>
      <c r="H2111" s="4" t="s">
        <v>2443</v>
      </c>
      <c r="I2111" s="4" t="s">
        <v>2447</v>
      </c>
      <c r="J2111" s="4" t="s">
        <v>2612</v>
      </c>
      <c r="K2111" s="4" t="s">
        <v>7320</v>
      </c>
      <c r="L2111" s="4">
        <v>81</v>
      </c>
      <c r="M2111" s="4">
        <v>1097</v>
      </c>
      <c r="N2111" s="4" t="s">
        <v>13863</v>
      </c>
    </row>
    <row r="2112" spans="2:14" s="4" customFormat="1" x14ac:dyDescent="0.25">
      <c r="B2112" s="4" t="str">
        <f>"  """&amp;A2112&amp;""": {
    ""name"" : """&amp;SUBSTITUTE(F2112,"""","\""")&amp;""",
    ""latitude"" : "&amp;IF(D2112&lt;&gt;"",LEFT(D2112,2)&amp;"."&amp;RIGHT(D2112,LEN(D2112)-2),"0")&amp;",
    ""longitude"" : "&amp;IF(E2112&lt;&gt;"",LEFT(E2112,1)&amp;"."&amp;RIGHT(E2112,LEN(E2112)-1),"0")&amp;","&amp;"
    ""image"" : """&amp;N2112&amp;"""
  },"</f>
        <v xml:space="preserve">  "": {
    "name" : "A'dam Long Distance Bus Terminal",
    "latitude" : 52.345908,
    "longitude" : 4.919076,
    "image" : "https://lh3.googleusercontent.com/dZESdV25WLCdIhmMTDp_pkR62gg-1vqLSdvjYSiIyRmgAeMfjPXCOTpDEzJrJ4sBvXGOgn_oLPEtkV-moB_o"
  },</v>
      </c>
      <c r="C2112" s="4">
        <v>394417</v>
      </c>
      <c r="D2112" s="5">
        <v>52345908</v>
      </c>
      <c r="E2112" s="5">
        <v>4919076</v>
      </c>
      <c r="F2112" s="4" t="s">
        <v>6785</v>
      </c>
      <c r="G2112" s="4" t="s">
        <v>2916</v>
      </c>
      <c r="H2112" s="4" t="s">
        <v>2443</v>
      </c>
      <c r="I2112" s="4" t="s">
        <v>2447</v>
      </c>
      <c r="J2112" s="4" t="s">
        <v>2612</v>
      </c>
      <c r="K2112" s="4" t="s">
        <v>2928</v>
      </c>
      <c r="L2112" s="4">
        <v>6</v>
      </c>
      <c r="M2112" s="4" t="s">
        <v>2635</v>
      </c>
      <c r="N2112" s="4" t="s">
        <v>10030</v>
      </c>
    </row>
    <row r="2113" spans="2:14" s="4" customFormat="1" x14ac:dyDescent="0.25">
      <c r="B2113" s="4" t="str">
        <f>"  """&amp;A2113&amp;""": {
    ""name"" : """&amp;SUBSTITUTE(F2113,"""","\""")&amp;""",
    ""latitude"" : "&amp;IF(D2113&lt;&gt;"",LEFT(D2113,2)&amp;"."&amp;RIGHT(D2113,LEN(D2113)-2),"0")&amp;",
    ""longitude"" : "&amp;IF(E2113&lt;&gt;"",LEFT(E2113,1)&amp;"."&amp;RIGHT(E2113,LEN(E2113)-1),"0")&amp;","&amp;"
    ""image"" : """&amp;N2113&amp;"""
  },"</f>
        <v xml:space="preserve">  "": {
    "name" : "Wall Painting Amstel station",
    "latitude" : 52.346493,
    "longitude" : 4.918198,
    "image" : "https://lh3.ggpht.com/w8Tw2kE8C7UIZBFrH6VmQXkMQygCwd25i6SVak7kpMpshTubNhFBx582HBVLBrY1Jh1jgoUIllIvemyJHot7Y3zT-MHd5i-N-pz57TXsWuN2oHrq"
  },</v>
      </c>
      <c r="C2113" s="4">
        <v>950495</v>
      </c>
      <c r="D2113" s="5">
        <v>52346493</v>
      </c>
      <c r="E2113" s="5">
        <v>4918198</v>
      </c>
      <c r="F2113" s="4" t="s">
        <v>9079</v>
      </c>
      <c r="G2113" s="4" t="s">
        <v>2916</v>
      </c>
      <c r="H2113" s="4" t="s">
        <v>2443</v>
      </c>
      <c r="I2113" s="4" t="s">
        <v>2447</v>
      </c>
      <c r="J2113" s="4" t="s">
        <v>2612</v>
      </c>
      <c r="K2113" s="4" t="s">
        <v>2928</v>
      </c>
      <c r="L2113" s="4" t="s">
        <v>2645</v>
      </c>
      <c r="M2113" s="4" t="s">
        <v>2635</v>
      </c>
      <c r="N2113" s="4" t="s">
        <v>15548</v>
      </c>
    </row>
    <row r="2114" spans="2:14" s="4" customFormat="1" x14ac:dyDescent="0.25">
      <c r="B2114" s="4" t="str">
        <f>"  """&amp;A2114&amp;""": {
    ""name"" : """&amp;SUBSTITUTE(F2114,"""","\""")&amp;""",
    ""latitude"" : "&amp;IF(D2114&lt;&gt;"",LEFT(D2114,2)&amp;"."&amp;RIGHT(D2114,LEN(D2114)-2),"0")&amp;",
    ""longitude"" : "&amp;IF(E2114&lt;&gt;"",LEFT(E2114,1)&amp;"."&amp;RIGHT(E2114,LEN(E2114)-1),"0")&amp;","&amp;"
    ""image"" : """&amp;N2114&amp;"""
  },"</f>
        <v xml:space="preserve">  "": {
    "name" : "Mercurius En De Windstreken 1916",
    "latitude" : 52.353395,
    "longitude" : 4.930175,
    "image" : "https://lh4.ggpht.com/ZrsngAkInyY6kIRsp3bAWgam_SxCXWeoJ3OQiBIckMD0axCjoa3Cr759IXwhi532gPCl8-nHvN2vA7FFG7g"
  },</v>
      </c>
      <c r="C2114" s="4">
        <v>701938</v>
      </c>
      <c r="D2114" s="5">
        <v>52353395</v>
      </c>
      <c r="E2114" s="5">
        <v>4930175</v>
      </c>
      <c r="F2114" s="4" t="s">
        <v>7784</v>
      </c>
      <c r="G2114" s="4" t="s">
        <v>2916</v>
      </c>
      <c r="H2114" s="4" t="s">
        <v>2443</v>
      </c>
      <c r="I2114" s="4" t="s">
        <v>2447</v>
      </c>
      <c r="J2114" s="4" t="s">
        <v>2612</v>
      </c>
      <c r="K2114" s="4" t="s">
        <v>2613</v>
      </c>
      <c r="L2114" s="4">
        <v>1</v>
      </c>
      <c r="M2114" s="4" t="s">
        <v>2614</v>
      </c>
      <c r="N2114" s="4" t="s">
        <v>13098</v>
      </c>
    </row>
    <row r="2115" spans="2:14" s="4" customFormat="1" x14ac:dyDescent="0.25">
      <c r="B2115" s="4" t="str">
        <f>"  """&amp;A2115&amp;""": {
    ""name"" : """&amp;SUBSTITUTE(F2115,"""","\""")&amp;""",
    ""latitude"" : "&amp;IF(D2115&lt;&gt;"",LEFT(D2115,2)&amp;"."&amp;RIGHT(D2115,LEN(D2115)-2),"0")&amp;",
    ""longitude"" : "&amp;IF(E2115&lt;&gt;"",LEFT(E2115,1)&amp;"."&amp;RIGHT(E2115,LEN(E2115)-1),"0")&amp;","&amp;"
    ""image"" : """&amp;N2115&amp;"""
  },"</f>
        <v xml:space="preserve">  "": {
    "name" : "Hek Met Komkommers",
    "latitude" : 52.352264,
    "longitude" : 4.93006,
    "image" : "https://lh4.ggpht.com/5JPtBg0Fik-48QCR2RDzFYczy7y3qaoKUAWgmdSgKsPn-vmhYYmf6Ev5WxhYjXCTl4gKWBwPMhEc3YFDrrIW"
  },</v>
      </c>
      <c r="C2115" s="4">
        <v>1073394</v>
      </c>
      <c r="D2115" s="5">
        <v>52352264</v>
      </c>
      <c r="E2115" s="5">
        <v>493006</v>
      </c>
      <c r="F2115" s="4" t="s">
        <v>9688</v>
      </c>
      <c r="G2115" s="4" t="s">
        <v>2916</v>
      </c>
      <c r="H2115" s="4" t="s">
        <v>2443</v>
      </c>
      <c r="I2115" s="4" t="s">
        <v>2447</v>
      </c>
      <c r="J2115" s="4" t="s">
        <v>2612</v>
      </c>
      <c r="K2115" s="4" t="s">
        <v>2613</v>
      </c>
      <c r="L2115" s="4">
        <v>3</v>
      </c>
      <c r="M2115" s="4" t="s">
        <v>2614</v>
      </c>
      <c r="N2115" s="4" t="s">
        <v>12219</v>
      </c>
    </row>
    <row r="2116" spans="2:14" s="4" customFormat="1" x14ac:dyDescent="0.25">
      <c r="B2116" s="4" t="str">
        <f>"  """&amp;A2116&amp;""": {
    ""name"" : """&amp;SUBSTITUTE(F2116,"""","\""")&amp;""",
    ""latitude"" : "&amp;IF(D2116&lt;&gt;"",LEFT(D2116,2)&amp;"."&amp;RIGHT(D2116,LEN(D2116)-2),"0")&amp;",
    ""longitude"" : "&amp;IF(E2116&lt;&gt;"",LEFT(E2116,1)&amp;"."&amp;RIGHT(E2116,LEN(E2116)-1),"0")&amp;","&amp;"
    ""image"" : """&amp;N2116&amp;"""
  },"</f>
        <v xml:space="preserve">  "": {
    "name" : "Frankendael Playground",
    "latitude" : 52.351678,
    "longitude" : 4.929389,
    "image" : "https://lh5.ggpht.com/s588zVzNx1wLBBrgn52lpy2HzpLjydU-AuZ65ZspCEhvV6Lp8b_yWUnlT-Q0waXMKorl9oVksl3jayFLdJju"
  },</v>
      </c>
      <c r="C2116" s="4">
        <v>1132616</v>
      </c>
      <c r="D2116" s="5">
        <v>52351678</v>
      </c>
      <c r="E2116" s="5">
        <v>4929389</v>
      </c>
      <c r="F2116" s="4" t="s">
        <v>11858</v>
      </c>
      <c r="G2116" s="4" t="s">
        <v>2916</v>
      </c>
      <c r="H2116" s="4" t="s">
        <v>2443</v>
      </c>
      <c r="I2116" s="4" t="s">
        <v>2447</v>
      </c>
      <c r="J2116" s="4" t="s">
        <v>2612</v>
      </c>
      <c r="K2116" s="4" t="s">
        <v>2613</v>
      </c>
      <c r="L2116" s="4">
        <v>5</v>
      </c>
      <c r="M2116" s="4" t="s">
        <v>2614</v>
      </c>
      <c r="N2116" s="4" t="s">
        <v>11859</v>
      </c>
    </row>
    <row r="2117" spans="2:14" s="4" customFormat="1" x14ac:dyDescent="0.25">
      <c r="B2117" s="4" t="str">
        <f>"  """&amp;A2117&amp;""": {
    ""name"" : """&amp;SUBSTITUTE(F2117,"""","\""")&amp;""",
    ""latitude"" : "&amp;IF(D2117&lt;&gt;"",LEFT(D2117,2)&amp;"."&amp;RIGHT(D2117,LEN(D2117)-2),"0")&amp;",
    ""longitude"" : "&amp;IF(E2117&lt;&gt;"",LEFT(E2117,1)&amp;"."&amp;RIGHT(E2117,LEN(E2117)-1),"0")&amp;","&amp;"
    ""image"" : """&amp;N2117&amp;"""
  },"</f>
        <v xml:space="preserve">  "": {
    "name" : "Monolith in the Park",
    "latitude" : 52.351174,
    "longitude" : 4.928855,
    "image" : "https://lh4.ggpht.com/Wl-Ufa2j4RrPVA_uIxLULAJe5apM19T9nGYYCu0PKmwBYDv-QhwRhm8z0DOYPVqnVUlm3YpvPEJ68mXrfyg"
  },</v>
      </c>
      <c r="C2117" s="4">
        <v>1074193</v>
      </c>
      <c r="D2117" s="5">
        <v>52351174</v>
      </c>
      <c r="E2117" s="5">
        <v>4928855</v>
      </c>
      <c r="F2117" s="4" t="s">
        <v>9694</v>
      </c>
      <c r="G2117" s="4" t="s">
        <v>2916</v>
      </c>
      <c r="H2117" s="4" t="s">
        <v>2443</v>
      </c>
      <c r="I2117" s="4" t="s">
        <v>2447</v>
      </c>
      <c r="J2117" s="4" t="s">
        <v>2612</v>
      </c>
      <c r="K2117" s="4" t="s">
        <v>2613</v>
      </c>
      <c r="L2117" s="4">
        <v>9</v>
      </c>
      <c r="M2117" s="4" t="s">
        <v>2614</v>
      </c>
      <c r="N2117" s="4" t="s">
        <v>13206</v>
      </c>
    </row>
    <row r="2118" spans="2:14" s="4" customFormat="1" x14ac:dyDescent="0.25">
      <c r="B2118" s="4" t="str">
        <f>"  """&amp;A2118&amp;""": {
    ""name"" : """&amp;SUBSTITUTE(F2118,"""","\""")&amp;""",
    ""latitude"" : "&amp;IF(D2118&lt;&gt;"",LEFT(D2118,2)&amp;"."&amp;RIGHT(D2118,LEN(D2118)-2),"0")&amp;",
    ""longitude"" : "&amp;IF(E2118&lt;&gt;"",LEFT(E2118,1)&amp;"."&amp;RIGHT(E2118,LEN(E2118)-1),"0")&amp;","&amp;"
    ""image"" : """&amp;N2118&amp;"""
  },"</f>
        <v xml:space="preserve">  "": {
    "name" : "Tuinpark Klein Dantzig",
    "latitude" : 52.350603,
    "longitude" : 4.926479,
    "image" : "https://lh6.ggpht.com/ZAovxDZIqPzOywzcUSrfyuOpB5l_9drYPo8FK9g8BgtQMhsmjVMy7E1fqjh5VS3hsQdF-KBElXIxuDH7vHwE"
  },</v>
      </c>
      <c r="C2118" s="4">
        <v>254092</v>
      </c>
      <c r="D2118" s="5">
        <v>52350603</v>
      </c>
      <c r="E2118" s="5">
        <v>4926479</v>
      </c>
      <c r="F2118" s="4" t="s">
        <v>6611</v>
      </c>
      <c r="G2118" s="4" t="s">
        <v>2916</v>
      </c>
      <c r="H2118" s="4" t="s">
        <v>2443</v>
      </c>
      <c r="I2118" s="4" t="s">
        <v>2447</v>
      </c>
      <c r="J2118" s="4" t="s">
        <v>2612</v>
      </c>
      <c r="K2118" s="4" t="s">
        <v>2613</v>
      </c>
      <c r="L2118" s="4">
        <v>19</v>
      </c>
      <c r="M2118" s="4" t="s">
        <v>2614</v>
      </c>
      <c r="N2118" s="4" t="s">
        <v>15261</v>
      </c>
    </row>
    <row r="2119" spans="2:14" s="4" customFormat="1" x14ac:dyDescent="0.25">
      <c r="B2119" s="4" t="str">
        <f>"  """&amp;A2119&amp;""": {
    ""name"" : """&amp;SUBSTITUTE(F2119,"""","\""")&amp;""",
    ""latitude"" : "&amp;IF(D2119&lt;&gt;"",LEFT(D2119,2)&amp;"."&amp;RIGHT(D2119,LEN(D2119)-2),"0")&amp;",
    ""longitude"" : "&amp;IF(E2119&lt;&gt;"",LEFT(E2119,1)&amp;"."&amp;RIGHT(E2119,LEN(E2119)-1),"0")&amp;","&amp;"
    ""image"" : """&amp;N2119&amp;"""
  },"</f>
        <v xml:space="preserve">  "": {
    "name" : "Pieter Nieuwland College",
    "latitude" : 52.349739,
    "longitude" : 4.924254,
    "image" : "https://lh4.ggpht.com/cST9P024HeqJAt7jToeE2AzNXoJTwuwOQivsMUc59E81ZO29EjfCICXdWU5BuPhJF-cLeUA-WnqW8pfBqcY"
  },</v>
      </c>
      <c r="C2119" s="4">
        <v>256155</v>
      </c>
      <c r="D2119" s="5">
        <v>52349739</v>
      </c>
      <c r="E2119" s="5">
        <v>4924254</v>
      </c>
      <c r="F2119" s="4" t="s">
        <v>6349</v>
      </c>
      <c r="G2119" s="4" t="s">
        <v>2916</v>
      </c>
      <c r="H2119" s="4" t="s">
        <v>2443</v>
      </c>
      <c r="I2119" s="4" t="s">
        <v>2447</v>
      </c>
      <c r="J2119" s="4" t="s">
        <v>2612</v>
      </c>
      <c r="K2119" s="4" t="s">
        <v>2613</v>
      </c>
      <c r="L2119" s="4">
        <v>352</v>
      </c>
      <c r="M2119" s="4">
        <v>1097</v>
      </c>
      <c r="N2119" s="4" t="s">
        <v>13842</v>
      </c>
    </row>
    <row r="2120" spans="2:14" s="4" customFormat="1" x14ac:dyDescent="0.25">
      <c r="B2120" s="4" t="str">
        <f>"  """&amp;A2120&amp;""": {
    ""name"" : """&amp;SUBSTITUTE(F2120,"""","\""")&amp;""",
    ""latitude"" : "&amp;IF(D2120&lt;&gt;"",LEFT(D2120,2)&amp;"."&amp;RIGHT(D2120,LEN(D2120)-2),"0")&amp;",
    ""longitude"" : "&amp;IF(E2120&lt;&gt;"",LEFT(E2120,1)&amp;"."&amp;RIGHT(E2120,LEN(E2120)-1),"0")&amp;","&amp;"
    ""image"" : """&amp;N2120&amp;"""
  },"</f>
        <v xml:space="preserve">  "": {
    "name" : "Droge Fontein",
    "latitude" : 52.347657,
    "longitude" : 4.922274,
    "image" : "https://lh3.googleusercontent.com/2DFmAwCRURLxxpep11SGKUxPR9Gh1CNYbcVqrQpnqRu7jO4awnq50JjLcA0mIcvOwrIJowObkst-rg7NXxdHtw"
  },</v>
      </c>
      <c r="C2120" s="4">
        <v>170117</v>
      </c>
      <c r="D2120" s="5">
        <v>52347657</v>
      </c>
      <c r="E2120" s="5">
        <v>4922274</v>
      </c>
      <c r="F2120" s="4" t="s">
        <v>5783</v>
      </c>
      <c r="G2120" s="4" t="s">
        <v>2916</v>
      </c>
      <c r="H2120" s="4" t="s">
        <v>2443</v>
      </c>
      <c r="I2120" s="4" t="s">
        <v>2447</v>
      </c>
      <c r="J2120" s="4" t="s">
        <v>2612</v>
      </c>
      <c r="K2120" s="4" t="s">
        <v>5784</v>
      </c>
      <c r="L2120" s="4">
        <v>118</v>
      </c>
      <c r="M2120" s="4" t="s">
        <v>5785</v>
      </c>
      <c r="N2120" s="4" t="s">
        <v>11535</v>
      </c>
    </row>
    <row r="2121" spans="2:14" s="4" customFormat="1" x14ac:dyDescent="0.25">
      <c r="B2121" s="4" t="str">
        <f>"  """&amp;A2121&amp;""": {
    ""name"" : """&amp;SUBSTITUTE(F2121,"""","\""")&amp;""",
    ""latitude"" : "&amp;IF(D2121&lt;&gt;"",LEFT(D2121,2)&amp;"."&amp;RIGHT(D2121,LEN(D2121)-2),"0")&amp;",
    ""longitude"" : "&amp;IF(E2121&lt;&gt;"",LEFT(E2121,1)&amp;"."&amp;RIGHT(E2121,LEN(E2121)-1),"0")&amp;","&amp;"
    ""image"" : """&amp;N2121&amp;"""
  },"</f>
        <v xml:space="preserve">  "": {
    "name" : "Flinders Art and Design",
    "latitude" : 52.347397,
    "longitude" : 4.914546,
    "image" : "https://lh3.ggpht.com/kHBZoZv1tOB0FPhrd3LXzb7J14JpJwNFV8nyQ4Cj93spqP-9jH_wkb4SMK4AsKGLgphTxdXJk06i4_GCxM4LKg"
  },</v>
      </c>
      <c r="C2121" s="4">
        <v>115783</v>
      </c>
      <c r="D2121" s="5">
        <v>52347397</v>
      </c>
      <c r="E2121" s="5">
        <v>4914546</v>
      </c>
      <c r="F2121" s="4" t="s">
        <v>5470</v>
      </c>
      <c r="G2121" s="4" t="s">
        <v>2916</v>
      </c>
      <c r="H2121" s="4" t="s">
        <v>2443</v>
      </c>
      <c r="I2121" s="4" t="s">
        <v>2447</v>
      </c>
      <c r="J2121" s="4" t="s">
        <v>2612</v>
      </c>
      <c r="K2121" s="4" t="s">
        <v>5471</v>
      </c>
      <c r="L2121" s="4">
        <v>18</v>
      </c>
      <c r="M2121" s="4" t="s">
        <v>5472</v>
      </c>
      <c r="N2121" s="4" t="s">
        <v>11780</v>
      </c>
    </row>
    <row r="2122" spans="2:14" s="4" customFormat="1" x14ac:dyDescent="0.25">
      <c r="B2122" s="4" t="str">
        <f>"  """&amp;A2122&amp;""": {
    ""name"" : """&amp;SUBSTITUTE(F2122,"""","\""")&amp;""",
    ""latitude"" : "&amp;IF(D2122&lt;&gt;"",LEFT(D2122,2)&amp;"."&amp;RIGHT(D2122,LEN(D2122)-2),"0")&amp;",
    ""longitude"" : "&amp;IF(E2122&lt;&gt;"",LEFT(E2122,1)&amp;"."&amp;RIGHT(E2122,LEN(E2122)-1),"0")&amp;","&amp;"
    ""image"" : """&amp;N2122&amp;"""
  },"</f>
        <v xml:space="preserve">  "": {
    "name" : "Frankendael Poort",
    "latitude" : 52.351749,
    "longitude" : 4.933339,
    "image" : "https://lh6.ggpht.com/ZzEvkjO-wGANKY99mMrLSzdapK1J40sYd7Kqf1HMs8mxUMW3SfrLeqmii9RYggc3LsExkmQeSmPIjQrcXRwEwQ"
  },</v>
      </c>
      <c r="C2122" s="4">
        <v>983053</v>
      </c>
      <c r="D2122" s="5">
        <v>52351749</v>
      </c>
      <c r="E2122" s="5">
        <v>4933339</v>
      </c>
      <c r="F2122" s="4" t="s">
        <v>9234</v>
      </c>
      <c r="G2122" s="4" t="s">
        <v>2916</v>
      </c>
      <c r="H2122" s="4" t="s">
        <v>2443</v>
      </c>
      <c r="I2122" s="4" t="s">
        <v>2447</v>
      </c>
      <c r="J2122" s="4" t="s">
        <v>2612</v>
      </c>
      <c r="K2122" s="4" t="s">
        <v>2662</v>
      </c>
      <c r="L2122" s="4" t="s">
        <v>9235</v>
      </c>
      <c r="M2122" s="4" t="s">
        <v>9236</v>
      </c>
      <c r="N2122" s="4" t="s">
        <v>11860</v>
      </c>
    </row>
    <row r="2123" spans="2:14" s="4" customFormat="1" x14ac:dyDescent="0.25">
      <c r="B2123" s="4" t="str">
        <f>"  """&amp;A2123&amp;""": {
    ""name"" : """&amp;SUBSTITUTE(F2123,"""","\""")&amp;""",
    ""latitude"" : "&amp;IF(D2123&lt;&gt;"",LEFT(D2123,2)&amp;"."&amp;RIGHT(D2123,LEN(D2123)-2),"0")&amp;",
    ""longitude"" : "&amp;IF(E2123&lt;&gt;"",LEFT(E2123,1)&amp;"."&amp;RIGHT(E2123,LEN(E2123)-1),"0")&amp;","&amp;"
    ""image"" : """&amp;N2123&amp;"""
  },"</f>
        <v xml:space="preserve">  "": {
    "name" : "Leaves in Iron",
    "latitude" : 52.34863,
    "longitude" : 4.92811,
    "image" : "https://lh4.ggpht.com/Ab3c9Bx1VQQPG5SxaFGzjKCRTN3DX1hLm9FLpPVp7J4cZAY8L8aD5GI4e52Znm5ZlmE_aaVyCWQgE2IXktKS"
  },</v>
      </c>
      <c r="C2123" s="4">
        <v>1154754</v>
      </c>
      <c r="D2123" s="5">
        <v>5234863</v>
      </c>
      <c r="E2123" s="5">
        <v>492811</v>
      </c>
      <c r="F2123" s="4" t="s">
        <v>12867</v>
      </c>
      <c r="G2123" s="4" t="s">
        <v>2916</v>
      </c>
      <c r="H2123" s="4" t="s">
        <v>2443</v>
      </c>
      <c r="I2123" s="4" t="s">
        <v>2447</v>
      </c>
      <c r="J2123" s="4" t="s">
        <v>2612</v>
      </c>
      <c r="K2123" s="4" t="s">
        <v>9410</v>
      </c>
      <c r="L2123" s="4">
        <v>29</v>
      </c>
      <c r="M2123" s="4">
        <v>1097</v>
      </c>
      <c r="N2123" s="4" t="s">
        <v>12868</v>
      </c>
    </row>
    <row r="2124" spans="2:14" s="4" customFormat="1" x14ac:dyDescent="0.25">
      <c r="B2124" s="4" t="str">
        <f>"  """&amp;A2124&amp;""": {
    ""name"" : """&amp;SUBSTITUTE(F2124,"""","\""")&amp;""",
    ""latitude"" : "&amp;IF(D2124&lt;&gt;"",LEFT(D2124,2)&amp;"."&amp;RIGHT(D2124,LEN(D2124)-2),"0")&amp;",
    ""longitude"" : "&amp;IF(E2124&lt;&gt;"",LEFT(E2124,1)&amp;"."&amp;RIGHT(E2124,LEN(E2124)-1),"0")&amp;","&amp;"
    ""image"" : """&amp;N2124&amp;"""
  },"</f>
        <v xml:space="preserve">  "": {
    "name" : "Murals Under Bridge",
    "latitude" : 52.352197,
    "longitude" : 4.92203,
    "image" : "https://lh3.ggpht.com/g4e2-0-zwabEJdrD1XlyNucA7MODYxEVaHOiQm9AVVhlyMjMt0oRZWsy7jCNWqEKV9KQsH4G9pv_hDf1gokgfA"
  },</v>
      </c>
      <c r="C2124" s="4">
        <v>1013945</v>
      </c>
      <c r="D2124" s="5">
        <v>52352197</v>
      </c>
      <c r="E2124" s="5">
        <v>492203</v>
      </c>
      <c r="F2124" s="4" t="s">
        <v>9409</v>
      </c>
      <c r="G2124" s="4" t="s">
        <v>2916</v>
      </c>
      <c r="H2124" s="4" t="s">
        <v>2443</v>
      </c>
      <c r="I2124" s="4" t="s">
        <v>2447</v>
      </c>
      <c r="J2124" s="4" t="s">
        <v>2612</v>
      </c>
      <c r="K2124" s="4" t="s">
        <v>9410</v>
      </c>
      <c r="L2124" s="4" t="s">
        <v>2796</v>
      </c>
      <c r="M2124" s="4" t="s">
        <v>9411</v>
      </c>
      <c r="N2124" s="4" t="s">
        <v>13355</v>
      </c>
    </row>
    <row r="2125" spans="2:14" s="4" customFormat="1" x14ac:dyDescent="0.25">
      <c r="B2125" s="4" t="str">
        <f>"  """&amp;A2125&amp;""": {
    ""name"" : """&amp;SUBSTITUTE(F2125,"""","\""")&amp;""",
    ""latitude"" : "&amp;IF(D2125&lt;&gt;"",LEFT(D2125,2)&amp;"."&amp;RIGHT(D2125,LEN(D2125)-2),"0")&amp;",
    ""longitude"" : "&amp;IF(E2125&lt;&gt;"",LEFT(E2125,1)&amp;"."&amp;RIGHT(E2125,LEN(E2125)-1),"0")&amp;","&amp;"
    ""image"" : """&amp;N2125&amp;"""
  },"</f>
        <v xml:space="preserve">  "": {
    "name" : "De Vergulde Eenhoorn",
    "latitude" : 52.351324,
    "longitude" : 4.920279,
    "image" : "https://lh3.googleusercontent.com/mIscOVSPf8XO7k38MSwqtuikMWNI0lcroMEvY5ke-ubFfL-DUBKKj1dKNandfKrEZYJQ_QkzeqaueohIGuUG"
  },</v>
      </c>
      <c r="C2125" s="4">
        <v>49345589</v>
      </c>
      <c r="D2125" s="5">
        <v>52351324</v>
      </c>
      <c r="E2125" s="5">
        <v>4920279</v>
      </c>
      <c r="F2125" s="4" t="s">
        <v>11382</v>
      </c>
      <c r="G2125" s="4" t="s">
        <v>2916</v>
      </c>
      <c r="H2125" s="4" t="s">
        <v>2443</v>
      </c>
      <c r="I2125" s="4" t="s">
        <v>2447</v>
      </c>
      <c r="J2125" s="4" t="s">
        <v>2612</v>
      </c>
      <c r="K2125" s="4" t="s">
        <v>17022</v>
      </c>
      <c r="L2125" s="4">
        <v>58</v>
      </c>
      <c r="M2125" s="4" t="s">
        <v>17023</v>
      </c>
      <c r="N2125" s="4" t="s">
        <v>11383</v>
      </c>
    </row>
    <row r="2126" spans="2:14" s="4" customFormat="1" x14ac:dyDescent="0.25">
      <c r="B2126" s="4" t="str">
        <f>"  """&amp;A2126&amp;""": {
    ""name"" : """&amp;SUBSTITUTE(F2126,"""","\""")&amp;""",
    ""latitude"" : "&amp;IF(D2126&lt;&gt;"",LEFT(D2126,2)&amp;"."&amp;RIGHT(D2126,LEN(D2126)-2),"0")&amp;",
    ""longitude"" : "&amp;IF(E2126&lt;&gt;"",LEFT(E2126,1)&amp;"."&amp;RIGHT(E2126,LEN(E2126)-1),"0")&amp;","&amp;"
    ""image"" : """&amp;N2126&amp;"""
  },"</f>
        <v xml:space="preserve">  "": {
    "name" : "Circle of Balance",
    "latitude" : 52.347466,
    "longitude" : 4.937021,
    "image" : "https://lh3.ggpht.com/02kP8uedN4iIGkv6s9lr1_3vMDQdY6MjTwAwpX8OY0BGgEK8mLQdGfQlyV6B-t7iAGyPzdAni0sXRbuC4ls"
  },</v>
      </c>
      <c r="C2126" s="4">
        <v>1196470</v>
      </c>
      <c r="D2126" s="5">
        <v>52347466</v>
      </c>
      <c r="E2126" s="5">
        <v>4937021</v>
      </c>
      <c r="F2126" s="4" t="s">
        <v>10976</v>
      </c>
      <c r="G2126" s="4" t="s">
        <v>2916</v>
      </c>
      <c r="H2126" s="4" t="s">
        <v>2443</v>
      </c>
      <c r="I2126" s="4" t="s">
        <v>2447</v>
      </c>
      <c r="J2126" s="4" t="s">
        <v>2612</v>
      </c>
      <c r="K2126" s="4" t="s">
        <v>2898</v>
      </c>
      <c r="L2126" s="4">
        <v>21</v>
      </c>
      <c r="M2126" s="4" t="s">
        <v>2900</v>
      </c>
      <c r="N2126" s="4" t="s">
        <v>10977</v>
      </c>
    </row>
    <row r="2127" spans="2:14" s="4" customFormat="1" x14ac:dyDescent="0.25">
      <c r="B2127" s="4" t="str">
        <f>"  """&amp;A2127&amp;""": {
    ""name"" : """&amp;SUBSTITUTE(F2127,"""","\""")&amp;""",
    ""latitude"" : "&amp;IF(D2127&lt;&gt;"",LEFT(D2127,2)&amp;"."&amp;RIGHT(D2127,LEN(D2127)-2),"0")&amp;",
    ""longitude"" : "&amp;IF(E2127&lt;&gt;"",LEFT(E2127,1)&amp;"."&amp;RIGHT(E2127,LEN(E2127)-1),"0")&amp;","&amp;"
    ""image"" : """&amp;N2127&amp;"""
  },"</f>
        <v xml:space="preserve">  "": {
    "name" : "Mother with Child",
    "latitude" : 52.346867,
    "longitude" : 4.938028,
    "image" : "https://lh3.ggpht.com/pxrp5bRUtr9JM1PqT9zXm_uzqD3YUpgIfT9spZqTkXaRJCeehRlU61GOPhrNv5gcPi-uH3X85D1DjpVsX7wJ"
  },</v>
      </c>
      <c r="C2127" s="4">
        <v>516140</v>
      </c>
      <c r="D2127" s="5">
        <v>52346867</v>
      </c>
      <c r="E2127" s="5">
        <v>4938028</v>
      </c>
      <c r="F2127" s="4" t="s">
        <v>13279</v>
      </c>
      <c r="G2127" s="4" t="s">
        <v>2916</v>
      </c>
      <c r="H2127" s="4" t="s">
        <v>2443</v>
      </c>
      <c r="I2127" s="4" t="s">
        <v>2447</v>
      </c>
      <c r="J2127" s="4" t="s">
        <v>2612</v>
      </c>
      <c r="K2127" s="4" t="s">
        <v>2898</v>
      </c>
      <c r="L2127" s="4">
        <v>35</v>
      </c>
      <c r="M2127" s="4" t="s">
        <v>2900</v>
      </c>
      <c r="N2127" s="4" t="s">
        <v>13280</v>
      </c>
    </row>
    <row r="2128" spans="2:14" s="4" customFormat="1" x14ac:dyDescent="0.25">
      <c r="B2128" s="4" t="str">
        <f>"  """&amp;A2128&amp;""": {
    ""name"" : """&amp;SUBSTITUTE(F2128,"""","\""")&amp;""",
    ""latitude"" : "&amp;IF(D2128&lt;&gt;"",LEFT(D2128,2)&amp;"."&amp;RIGHT(D2128,LEN(D2128)-2),"0")&amp;",
    ""longitude"" : "&amp;IF(E2128&lt;&gt;"",LEFT(E2128,1)&amp;"."&amp;RIGHT(E2128,LEN(E2128)-1),"0")&amp;","&amp;"
    ""image"" : """&amp;N2128&amp;"""
  },"</f>
        <v xml:space="preserve">  "": {
    "name" : "Man Bespeelt Zijn Instrument",
    "latitude" : 52.351195,
    "longitude" : 4.932671,
    "image" : "https://lh5.ggpht.com/qQYCpjxEbUHdBeuwabEFjt92WMALvyMVm0a8y94D7ZXd0gzBsxXRvyE7aLfEZulSnRnH6lqt-DesmL4O6rU"
  },</v>
      </c>
      <c r="C2128" s="4">
        <v>866575</v>
      </c>
      <c r="D2128" s="5">
        <v>52351195</v>
      </c>
      <c r="E2128" s="5">
        <v>4932671</v>
      </c>
      <c r="F2128" s="4" t="s">
        <v>8621</v>
      </c>
      <c r="G2128" s="4" t="s">
        <v>2916</v>
      </c>
      <c r="H2128" s="4" t="s">
        <v>2443</v>
      </c>
      <c r="I2128" s="4" t="s">
        <v>2447</v>
      </c>
      <c r="J2128" s="4" t="s">
        <v>2612</v>
      </c>
      <c r="K2128" s="4" t="s">
        <v>6014</v>
      </c>
      <c r="L2128" s="4">
        <v>72</v>
      </c>
      <c r="M2128" s="4" t="s">
        <v>3061</v>
      </c>
      <c r="N2128" s="4" t="s">
        <v>13000</v>
      </c>
    </row>
    <row r="2129" spans="2:14" s="4" customFormat="1" x14ac:dyDescent="0.25">
      <c r="B2129" s="4" t="str">
        <f>"  """&amp;A2129&amp;""": {
    ""name"" : """&amp;SUBSTITUTE(F2129,"""","\""")&amp;""",
    ""latitude"" : "&amp;IF(D2129&lt;&gt;"",LEFT(D2129,2)&amp;"."&amp;RIGHT(D2129,LEN(D2129)-2),"0")&amp;",
    ""longitude"" : "&amp;IF(E2129&lt;&gt;"",LEFT(E2129,1)&amp;"."&amp;RIGHT(E2129,LEN(E2129)-1),"0")&amp;","&amp;"
    ""image"" : """&amp;N2129&amp;"""
  },"</f>
        <v xml:space="preserve">  "": {
    "name" : "Playground Amsterdam",
    "latitude" : 52.346782,
    "longitude" : 4.924867,
    "image" : "https://lh4.ggpht.com/4lsHnvM_Cf4qa9YK5ce-mhuyRQf6WL8URbapYMaFKXe7iZ70yDV76Vczggyjhfd-TeryPwg01BSMioEMRE0"
  },</v>
      </c>
      <c r="C2129" s="4">
        <v>749714</v>
      </c>
      <c r="D2129" s="5">
        <v>52346782</v>
      </c>
      <c r="E2129" s="5">
        <v>4924867</v>
      </c>
      <c r="F2129" s="4" t="s">
        <v>7940</v>
      </c>
      <c r="G2129" s="4" t="s">
        <v>2916</v>
      </c>
      <c r="H2129" s="4" t="s">
        <v>2443</v>
      </c>
      <c r="I2129" s="4" t="s">
        <v>2447</v>
      </c>
      <c r="J2129" s="4" t="s">
        <v>2612</v>
      </c>
      <c r="K2129" s="4" t="s">
        <v>7941</v>
      </c>
      <c r="L2129" s="4">
        <v>113</v>
      </c>
      <c r="M2129" s="4" t="s">
        <v>7942</v>
      </c>
      <c r="N2129" s="4" t="s">
        <v>13923</v>
      </c>
    </row>
    <row r="2130" spans="2:14" s="4" customFormat="1" x14ac:dyDescent="0.25">
      <c r="B2130" s="4" t="str">
        <f>"  """&amp;A2130&amp;""": {
    ""name"" : """&amp;SUBSTITUTE(F2130,"""","\""")&amp;""",
    ""latitude"" : "&amp;IF(D2130&lt;&gt;"",LEFT(D2130,2)&amp;"."&amp;RIGHT(D2130,LEN(D2130)-2),"0")&amp;",
    ""longitude"" : "&amp;IF(E2130&lt;&gt;"",LEFT(E2130,1)&amp;"."&amp;RIGHT(E2130,LEN(E2130)-1),"0")&amp;","&amp;"
    ""image"" : """&amp;N2130&amp;"""
  },"</f>
        <v xml:space="preserve">  "": {
    "name" : "Bear Bubble",
    "latitude" : 52.354085,
    "longitude" : 4.927083,
    "image" : "https://lh4.ggpht.com/hDxPmXVxdjLoWGAwIRDy5GKUvuBFajJDfDaNkMixrsmE8xCO_IKAnpPkfvhEiyFk9r1HOmgFkldxj9zpsYc7"
  },</v>
      </c>
      <c r="C2130" s="4">
        <v>1148333</v>
      </c>
      <c r="D2130" s="5">
        <v>52354085</v>
      </c>
      <c r="E2130" s="5">
        <v>4927083</v>
      </c>
      <c r="F2130" s="4" t="s">
        <v>10434</v>
      </c>
      <c r="G2130" s="4" t="s">
        <v>2916</v>
      </c>
      <c r="H2130" s="4" t="s">
        <v>2443</v>
      </c>
      <c r="I2130" s="4" t="s">
        <v>2447</v>
      </c>
      <c r="J2130" s="4" t="s">
        <v>2612</v>
      </c>
      <c r="K2130" s="4" t="s">
        <v>16457</v>
      </c>
      <c r="L2130" s="4">
        <v>22</v>
      </c>
      <c r="M2130" s="4" t="s">
        <v>16458</v>
      </c>
      <c r="N2130" s="4" t="s">
        <v>10435</v>
      </c>
    </row>
    <row r="2131" spans="2:14" s="4" customFormat="1" x14ac:dyDescent="0.25">
      <c r="B2131" s="4" t="str">
        <f>"  """&amp;A2131&amp;""": {
    ""name"" : """&amp;SUBSTITUTE(F2131,"""","\""")&amp;""",
    ""latitude"" : "&amp;IF(D2131&lt;&gt;"",LEFT(D2131,2)&amp;"."&amp;RIGHT(D2131,LEN(D2131)-2),"0")&amp;",
    ""longitude"" : "&amp;IF(E2131&lt;&gt;"",LEFT(E2131,1)&amp;"."&amp;RIGHT(E2131,LEN(E2131)-1),"0")&amp;","&amp;"
    ""image"" : """&amp;N2131&amp;"""
  },"</f>
        <v xml:space="preserve">  "": {
    "name" : "Sloth",
    "latitude" : 52.353876,
    "longitude" : 4.927104,
    "image" : "https://lh3.ggpht.com/UjlHWMBTPFQaqIsETzBubG-Jlm7iO1t6_wK0T5sVFkaTvWJdktpb37jrrAgC0TlGsKV-XAUIzpY1OXVwdKT2Tg"
  },</v>
      </c>
      <c r="C2131" s="4">
        <v>49224967</v>
      </c>
      <c r="D2131" s="5">
        <v>52353876</v>
      </c>
      <c r="E2131" s="5">
        <v>4927104</v>
      </c>
      <c r="F2131" s="4" t="s">
        <v>14534</v>
      </c>
      <c r="G2131" s="4" t="s">
        <v>2916</v>
      </c>
      <c r="H2131" s="4" t="s">
        <v>2443</v>
      </c>
      <c r="I2131" s="4" t="s">
        <v>2447</v>
      </c>
      <c r="J2131" s="4" t="s">
        <v>2612</v>
      </c>
      <c r="K2131" s="4" t="s">
        <v>16457</v>
      </c>
      <c r="L2131" s="4">
        <v>24</v>
      </c>
      <c r="M2131" s="4" t="s">
        <v>16884</v>
      </c>
      <c r="N2131" s="4" t="s">
        <v>14535</v>
      </c>
    </row>
    <row r="2132" spans="2:14" s="4" customFormat="1" x14ac:dyDescent="0.25">
      <c r="B2132" s="4" t="str">
        <f>"  """&amp;A2132&amp;""": {
    ""name"" : """&amp;SUBSTITUTE(F2132,"""","\""")&amp;""",
    ""latitude"" : "&amp;IF(D2132&lt;&gt;"",LEFT(D2132,2)&amp;"."&amp;RIGHT(D2132,LEN(D2132)-2),"0")&amp;",
    ""longitude"" : "&amp;IF(E2132&lt;&gt;"",LEFT(E2132,1)&amp;"."&amp;RIGHT(E2132,LEN(E2132)-1),"0")&amp;","&amp;"
    ""image"" : """&amp;N2132&amp;"""
  },"</f>
        <v xml:space="preserve">  "": {
    "name" : "Prisongames",
    "latitude" : 52.343336,
    "longitude" : 4.921434,
    "image" : "https://lh6.ggpht.com/nOH-doUarnB0uEkROZiY7n3aqgv6gc28sQmSafeJnhoCkKlAdjro98lI4TMuD684ewZiHRzcDgN-wlfrTwhvCw"
  },</v>
      </c>
      <c r="C2132" s="4">
        <v>950983</v>
      </c>
      <c r="D2132" s="5">
        <v>52343336</v>
      </c>
      <c r="E2132" s="5">
        <v>4921434</v>
      </c>
      <c r="F2132" s="4" t="s">
        <v>9093</v>
      </c>
      <c r="G2132" s="4" t="s">
        <v>2916</v>
      </c>
      <c r="H2132" s="4" t="s">
        <v>2443</v>
      </c>
      <c r="I2132" s="4" t="s">
        <v>2447</v>
      </c>
      <c r="J2132" s="4" t="s">
        <v>2612</v>
      </c>
      <c r="K2132" s="4" t="s">
        <v>9094</v>
      </c>
      <c r="L2132" s="4">
        <v>35</v>
      </c>
      <c r="M2132" s="4">
        <v>1097</v>
      </c>
      <c r="N2132" s="4" t="s">
        <v>14066</v>
      </c>
    </row>
    <row r="2133" spans="2:14" s="4" customFormat="1" x14ac:dyDescent="0.25">
      <c r="B2133" s="4" t="str">
        <f>"  """&amp;A2133&amp;""": {
    ""name"" : """&amp;SUBSTITUTE(F2133,"""","\""")&amp;""",
    ""latitude"" : "&amp;IF(D2133&lt;&gt;"",LEFT(D2133,2)&amp;"."&amp;RIGHT(D2133,LEN(D2133)-2),"0")&amp;",
    ""longitude"" : "&amp;IF(E2133&lt;&gt;"",LEFT(E2133,1)&amp;"."&amp;RIGHT(E2133,LEN(E2133)-1),"0")&amp;","&amp;"
    ""image"" : """&amp;N2133&amp;"""
  },"</f>
        <v xml:space="preserve">  "": {
    "name" : "Jodenplein",
    "latitude" : 52.347741,
    "longitude" : 4.934953,
    "image" : "https://lh4.ggpht.com/NTfQhVv__IR1HpPFoXB67sMtPcMYRQa-YdMrHOdO3I8EDs9ZpTOGthJW85acvkRHBXeUs9yvKOziUvI8bTEi"
  },</v>
      </c>
      <c r="C2133" s="4">
        <v>357531</v>
      </c>
      <c r="D2133" s="5">
        <v>52347741</v>
      </c>
      <c r="E2133" s="5">
        <v>4934953</v>
      </c>
      <c r="F2133" s="4" t="s">
        <v>6572</v>
      </c>
      <c r="G2133" s="4" t="s">
        <v>2916</v>
      </c>
      <c r="H2133" s="4" t="s">
        <v>2443</v>
      </c>
      <c r="I2133" s="4" t="s">
        <v>2447</v>
      </c>
      <c r="J2133" s="4" t="s">
        <v>2612</v>
      </c>
      <c r="K2133" s="4" t="s">
        <v>3237</v>
      </c>
      <c r="L2133" s="4">
        <v>40</v>
      </c>
      <c r="M2133" s="4" t="s">
        <v>3238</v>
      </c>
      <c r="N2133" s="4" t="s">
        <v>12573</v>
      </c>
    </row>
    <row r="2134" spans="2:14" s="4" customFormat="1" x14ac:dyDescent="0.25">
      <c r="B2134" s="4" t="str">
        <f>"  """&amp;A2134&amp;""": {
    ""name"" : """&amp;SUBSTITUTE(F2134,"""","\""")&amp;""",
    ""latitude"" : "&amp;IF(D2134&lt;&gt;"",LEFT(D2134,2)&amp;"."&amp;RIGHT(D2134,LEN(D2134)-2),"0")&amp;",
    ""longitude"" : "&amp;IF(E2134&lt;&gt;"",LEFT(E2134,1)&amp;"."&amp;RIGHT(E2134,LEN(E2134)-1),"0")&amp;","&amp;"
    ""image"" : """&amp;N2134&amp;"""
  },"</f>
        <v xml:space="preserve">  "": {
    "name" : "Amsteldorp Skatepark",
    "latitude" : 52.343218,
    "longitude" : 4.92079,
    "image" : "https://lh3.ggpht.com/OYqbOrLSkfpTGkDs4h0wZfOgE2rBRefsnQv-KV42VBFgcmYScBfmY20flSF0VlhFfLjl2fejObS2TZeSEcds"
  },</v>
      </c>
      <c r="C2134" s="4">
        <v>408901</v>
      </c>
      <c r="D2134" s="5">
        <v>52343218</v>
      </c>
      <c r="E2134" s="5">
        <v>492079</v>
      </c>
      <c r="F2134" s="4" t="s">
        <v>7121</v>
      </c>
      <c r="G2134" s="4" t="s">
        <v>2916</v>
      </c>
      <c r="H2134" s="4" t="s">
        <v>2443</v>
      </c>
      <c r="I2134" s="4" t="s">
        <v>2447</v>
      </c>
      <c r="J2134" s="4" t="s">
        <v>2612</v>
      </c>
      <c r="K2134" s="4" t="s">
        <v>2739</v>
      </c>
      <c r="L2134" s="4">
        <v>250</v>
      </c>
      <c r="M2134" s="4" t="s">
        <v>7122</v>
      </c>
      <c r="N2134" s="4" t="s">
        <v>10099</v>
      </c>
    </row>
    <row r="2135" spans="2:14" s="4" customFormat="1" x14ac:dyDescent="0.25">
      <c r="B2135" s="4" t="str">
        <f>"  """&amp;A2135&amp;""": {
    ""name"" : """&amp;SUBSTITUTE(F2135,"""","\""")&amp;""",
    ""latitude"" : "&amp;IF(D2135&lt;&gt;"",LEFT(D2135,2)&amp;"."&amp;RIGHT(D2135,LEN(D2135)-2),"0")&amp;",
    ""longitude"" : "&amp;IF(E2135&lt;&gt;"",LEFT(E2135,1)&amp;"."&amp;RIGHT(E2135,LEN(E2135)-1),"0")&amp;","&amp;"
    ""image"" : """&amp;N2135&amp;"""
  },"</f>
        <v xml:space="preserve">  "": {
    "name" : "Ecolint",
    "latitude" : 52.339943,
    "longitude" : 4.927405,
    "image" : "https://lh3.ggpht.com/ciT4va4ZA9SoY7cF8DOGOqTXACHoyqElAkthHKH7QgQp8RY1C0ggESRRjRVo6pNiYkNg3cc-rq5N56PS-rXC0A"
  },</v>
      </c>
      <c r="C2135" s="4">
        <v>256128</v>
      </c>
      <c r="D2135" s="5">
        <v>52339943</v>
      </c>
      <c r="E2135" s="5">
        <v>4927405</v>
      </c>
      <c r="F2135" s="4" t="s">
        <v>2058</v>
      </c>
      <c r="G2135" s="4" t="s">
        <v>2916</v>
      </c>
      <c r="H2135" s="4" t="s">
        <v>2443</v>
      </c>
      <c r="I2135" s="4" t="s">
        <v>2447</v>
      </c>
      <c r="J2135" s="4" t="s">
        <v>2612</v>
      </c>
      <c r="K2135" s="4" t="s">
        <v>2739</v>
      </c>
      <c r="M2135" s="4">
        <v>1097</v>
      </c>
      <c r="N2135" s="4" t="s">
        <v>11588</v>
      </c>
    </row>
    <row r="2136" spans="2:14" s="4" customFormat="1" x14ac:dyDescent="0.25">
      <c r="B2136" s="4" t="str">
        <f>"  """&amp;A2136&amp;""": {
    ""name"" : """&amp;SUBSTITUTE(F2136,"""","\""")&amp;""",
    ""latitude"" : "&amp;IF(D2136&lt;&gt;"",LEFT(D2136,2)&amp;"."&amp;RIGHT(D2136,LEN(D2136)-2),"0")&amp;",
    ""longitude"" : "&amp;IF(E2136&lt;&gt;"",LEFT(E2136,1)&amp;"."&amp;RIGHT(E2136,LEN(E2136)-1),"0")&amp;","&amp;"
    ""image"" : """&amp;N2136&amp;"""
  },"</f>
        <v xml:space="preserve">  "": {
    "name" : "Banketbakkers School",
    "latitude" : 52.349566,
    "longitude" : 4.916741,
    "image" : "https://lh6.ggpht.com/oS0_lS5PtQB0aGquSl6E316A7-snqTxWgkyOXNktyesdNIwNhpMUn76wIpNX-wdCwiV-EtKHxQsqbjwjh-Vo-w"
  },</v>
      </c>
      <c r="C2136" s="4">
        <v>266521</v>
      </c>
      <c r="D2136" s="5">
        <v>52349566</v>
      </c>
      <c r="E2136" s="5">
        <v>4916741</v>
      </c>
      <c r="F2136" s="4" t="s">
        <v>6575</v>
      </c>
      <c r="G2136" s="4" t="s">
        <v>2916</v>
      </c>
      <c r="H2136" s="4" t="s">
        <v>2443</v>
      </c>
      <c r="I2136" s="4" t="s">
        <v>2447</v>
      </c>
      <c r="J2136" s="4" t="s">
        <v>2612</v>
      </c>
      <c r="K2136" s="4" t="s">
        <v>2634</v>
      </c>
      <c r="L2136" s="4">
        <v>222</v>
      </c>
      <c r="M2136" s="4" t="s">
        <v>2635</v>
      </c>
      <c r="N2136" s="4" t="s">
        <v>10396</v>
      </c>
    </row>
    <row r="2137" spans="2:14" s="4" customFormat="1" x14ac:dyDescent="0.25">
      <c r="B2137" s="4" t="str">
        <f>"  """&amp;A2137&amp;""": {
    ""name"" : """&amp;SUBSTITUTE(F2137,"""","\""")&amp;""",
    ""latitude"" : "&amp;IF(D2137&lt;&gt;"",LEFT(D2137,2)&amp;"."&amp;RIGHT(D2137,LEN(D2137)-2),"0")&amp;",
    ""longitude"" : "&amp;IF(E2137&lt;&gt;"",LEFT(E2137,1)&amp;"."&amp;RIGHT(E2137,LEN(E2137)-1),"0")&amp;","&amp;"
    ""image"" : """&amp;N2137&amp;"""
  },"</f>
        <v xml:space="preserve">  "": {
    "name" : "Flying Bicycle",
    "latitude" : 52.345308,
    "longitude" : 4.924785,
    "image" : "https://lh3.ggpht.com/0x0y23Rale2FQWM1NyVOoWB_gg5qd0lDQ7TNpCbWZKIhRUFIqfyGKv81ELjj649CtRe8NYw7D_w1cSjVZN8"
  },</v>
      </c>
      <c r="C2137" s="4">
        <v>353328</v>
      </c>
      <c r="D2137" s="5">
        <v>52345308</v>
      </c>
      <c r="E2137" s="5">
        <v>4924785</v>
      </c>
      <c r="F2137" s="4" t="s">
        <v>6588</v>
      </c>
      <c r="G2137" s="4" t="s">
        <v>2916</v>
      </c>
      <c r="H2137" s="4" t="s">
        <v>2443</v>
      </c>
      <c r="I2137" s="4" t="s">
        <v>2447</v>
      </c>
      <c r="J2137" s="4" t="s">
        <v>2612</v>
      </c>
      <c r="K2137" s="4" t="s">
        <v>6589</v>
      </c>
      <c r="L2137" s="4">
        <v>5</v>
      </c>
      <c r="M2137" s="4">
        <v>1097</v>
      </c>
      <c r="N2137" s="4" t="s">
        <v>11802</v>
      </c>
    </row>
    <row r="2138" spans="2:14" s="4" customFormat="1" x14ac:dyDescent="0.25">
      <c r="B2138" s="4" t="str">
        <f>"  """&amp;A2138&amp;""": {
    ""name"" : """&amp;SUBSTITUTE(F2138,"""","\""")&amp;""",
    ""latitude"" : "&amp;IF(D2138&lt;&gt;"",LEFT(D2138,2)&amp;"."&amp;RIGHT(D2138,LEN(D2138)-2),"0")&amp;",
    ""longitude"" : "&amp;IF(E2138&lt;&gt;"",LEFT(E2138,1)&amp;"."&amp;RIGHT(E2138,LEN(E2138)-1),"0")&amp;","&amp;"
    ""image"" : """&amp;N2138&amp;"""
  },"</f>
        <v xml:space="preserve">  "": {
    "name" : "Rust Wave Sculpture",
    "latitude" : 52.363761,
    "longitude" : 4.989966,
    "image" : "https://lh3.googleusercontent.com/8G41PnEkJW_BW72GSQbGlQC3tJXOPXfzfgYJy6OzmgL2guI9OReq79_PjG7JeIn48xP6z92-O785HRg6ahG6Kg"
  },</v>
      </c>
      <c r="C2138" s="4">
        <v>49413558</v>
      </c>
      <c r="D2138" s="5">
        <v>52363761</v>
      </c>
      <c r="E2138" s="5">
        <v>4989966</v>
      </c>
      <c r="F2138" s="4" t="s">
        <v>14270</v>
      </c>
      <c r="G2138" s="4" t="s">
        <v>2916</v>
      </c>
      <c r="H2138" s="4" t="s">
        <v>2443</v>
      </c>
      <c r="I2138" s="4" t="s">
        <v>2447</v>
      </c>
      <c r="J2138" s="4" t="s">
        <v>3010</v>
      </c>
      <c r="K2138" s="4" t="s">
        <v>17205</v>
      </c>
      <c r="L2138" s="4">
        <v>135</v>
      </c>
      <c r="M2138" s="4" t="s">
        <v>17206</v>
      </c>
      <c r="N2138" s="4" t="s">
        <v>14271</v>
      </c>
    </row>
    <row r="2139" spans="2:14" s="4" customFormat="1" x14ac:dyDescent="0.25">
      <c r="B2139" s="4" t="str">
        <f>"  """&amp;A2139&amp;""": {
    ""name"" : """&amp;SUBSTITUTE(F2139,"""","\""")&amp;""",
    ""latitude"" : "&amp;IF(D2139&lt;&gt;"",LEFT(D2139,2)&amp;"."&amp;RIGHT(D2139,LEN(D2139)-2),"0")&amp;",
    ""longitude"" : "&amp;IF(E2139&lt;&gt;"",LEFT(E2139,1)&amp;"."&amp;RIGHT(E2139,LEN(E2139)-1),"0")&amp;","&amp;"
    ""image"" : """&amp;N2139&amp;"""
  },"</f>
        <v xml:space="preserve">  "": {
    "name" : "Space to Take Place",
    "latitude" : 52.361332,
    "longitude" : 4.992615,
    "image" : "https://lh3.ggpht.com/JGxoe9IbIE_yHLXUPrhIuccIWtRipVdGX5LjtoeSrtXP_osDMp677yMk7CPsCv5ZaGNTFWIgCK8bqi3po2j7"
  },</v>
      </c>
      <c r="C2139" s="4">
        <v>21183</v>
      </c>
      <c r="D2139" s="5">
        <v>52361332</v>
      </c>
      <c r="E2139" s="5">
        <v>4992615</v>
      </c>
      <c r="F2139" s="4" t="s">
        <v>4838</v>
      </c>
      <c r="G2139" s="4" t="s">
        <v>2916</v>
      </c>
      <c r="H2139" s="4" t="s">
        <v>2443</v>
      </c>
      <c r="I2139" s="4" t="s">
        <v>2447</v>
      </c>
      <c r="J2139" s="4" t="s">
        <v>3010</v>
      </c>
      <c r="K2139" s="4" t="s">
        <v>4839</v>
      </c>
      <c r="L2139" s="4">
        <v>22</v>
      </c>
      <c r="M2139" s="4" t="s">
        <v>4840</v>
      </c>
      <c r="N2139" s="4" t="s">
        <v>14585</v>
      </c>
    </row>
    <row r="2140" spans="2:14" s="4" customFormat="1" x14ac:dyDescent="0.25">
      <c r="B2140" s="4" t="str">
        <f>"  """&amp;A2140&amp;""": {
    ""name"" : """&amp;SUBSTITUTE(F2140,"""","\""")&amp;""",
    ""latitude"" : "&amp;IF(D2140&lt;&gt;"",LEFT(D2140,2)&amp;"."&amp;RIGHT(D2140,LEN(D2140)-2),"0")&amp;",
    ""longitude"" : "&amp;IF(E2140&lt;&gt;"",LEFT(E2140,1)&amp;"."&amp;RIGHT(E2140,LEN(E2140)-1),"0")&amp;","&amp;"
    ""image"" : """&amp;N2140&amp;"""
  },"</f>
        <v xml:space="preserve">  "": {
    "name" : "Shravan",
    "latitude" : 52.364031,
    "longitude" : 4.986056,
    "image" : "https://lh4.ggpht.com/QcX_AhNRfIMl3WY-kxiCocttcuBXauKt8A07nrzDQQBJXj3q8lp4m2gIugfxOghzkKEOhD4LEnX6mCYkUi51"
  },</v>
      </c>
      <c r="C2140" s="4">
        <v>677372</v>
      </c>
      <c r="D2140" s="5">
        <v>52364031</v>
      </c>
      <c r="E2140" s="5">
        <v>4986056</v>
      </c>
      <c r="F2140" s="4" t="s">
        <v>14442</v>
      </c>
      <c r="G2140" s="4" t="s">
        <v>2916</v>
      </c>
      <c r="H2140" s="4" t="s">
        <v>2443</v>
      </c>
      <c r="I2140" s="4" t="s">
        <v>2447</v>
      </c>
      <c r="J2140" s="4" t="s">
        <v>3010</v>
      </c>
      <c r="K2140" s="4" t="s">
        <v>3026</v>
      </c>
      <c r="L2140" s="4">
        <v>46</v>
      </c>
      <c r="M2140" s="4">
        <v>1086</v>
      </c>
      <c r="N2140" s="4" t="s">
        <v>14443</v>
      </c>
    </row>
    <row r="2141" spans="2:14" s="4" customFormat="1" x14ac:dyDescent="0.25">
      <c r="B2141" s="4" t="str">
        <f>"  """&amp;A2141&amp;""": {
    ""name"" : """&amp;SUBSTITUTE(F2141,"""","\""")&amp;""",
    ""latitude"" : "&amp;IF(D2141&lt;&gt;"",LEFT(D2141,2)&amp;"."&amp;RIGHT(D2141,LEN(D2141)-2),"0")&amp;",
    ""longitude"" : "&amp;IF(E2141&lt;&gt;"",LEFT(E2141,1)&amp;"."&amp;RIGHT(E2141,LEN(E2141)-1),"0")&amp;","&amp;"
    ""image"" : """&amp;N2141&amp;"""
  },"</f>
        <v xml:space="preserve">  "": {
    "name" : "Miss Piggy",
    "latitude" : 52.361473,
    "longitude" : 4.976136,
    "image" : "https://lh4.ggpht.com/zb3keI6ea6HieUJ8tzwD2ywHJw8xLXqdDPI21Qamc8xyEd3RVIQKyew5XS50XEPZU9T07Yb5tVtM0Aj4A-k"
  },</v>
      </c>
      <c r="C2141" s="4">
        <v>845515</v>
      </c>
      <c r="D2141" s="5">
        <v>52361473</v>
      </c>
      <c r="E2141" s="5">
        <v>4976136</v>
      </c>
      <c r="F2141" s="4" t="s">
        <v>8490</v>
      </c>
      <c r="G2141" s="4" t="s">
        <v>2916</v>
      </c>
      <c r="H2141" s="4" t="s">
        <v>2443</v>
      </c>
      <c r="I2141" s="4" t="s">
        <v>2447</v>
      </c>
      <c r="J2141" s="4" t="s">
        <v>3010</v>
      </c>
      <c r="K2141" s="4" t="s">
        <v>6764</v>
      </c>
      <c r="L2141" s="4">
        <v>2</v>
      </c>
      <c r="M2141" s="4" t="s">
        <v>6765</v>
      </c>
      <c r="N2141" s="4" t="s">
        <v>13169</v>
      </c>
    </row>
    <row r="2142" spans="2:14" s="4" customFormat="1" x14ac:dyDescent="0.25">
      <c r="B2142" s="4" t="str">
        <f>"  """&amp;A2142&amp;""": {
    ""name"" : """&amp;SUBSTITUTE(F2142,"""","\""")&amp;""",
    ""latitude"" : "&amp;IF(D2142&lt;&gt;"",LEFT(D2142,2)&amp;"."&amp;RIGHT(D2142,LEN(D2142)-2),"0")&amp;",
    ""longitude"" : "&amp;IF(E2142&lt;&gt;"",LEFT(E2142,1)&amp;"."&amp;RIGHT(E2142,LEN(E2142)-1),"0")&amp;","&amp;"
    ""image"" : """&amp;N2142&amp;"""
  },"</f>
        <v xml:space="preserve">  "": {
    "name" : "De Maagd Van IJburg",
    "latitude" : 52.361845,
    "longitude" : 4.975527,
    "image" : "https://lh6.ggpht.com/6vqKCvIXDTd_R1rZ950bAUZPEZg6FJ1yHGmVofKVDRNQ-mx4khTZqZgf-ZYV9W7wuppO7MounrQSmKshig7D"
  },</v>
      </c>
      <c r="C2142" s="4">
        <v>392135</v>
      </c>
      <c r="D2142" s="5">
        <v>52361845</v>
      </c>
      <c r="E2142" s="5">
        <v>4975527</v>
      </c>
      <c r="F2142" s="4" t="s">
        <v>6763</v>
      </c>
      <c r="G2142" s="4" t="s">
        <v>2916</v>
      </c>
      <c r="H2142" s="4" t="s">
        <v>2443</v>
      </c>
      <c r="I2142" s="4" t="s">
        <v>2447</v>
      </c>
      <c r="J2142" s="4" t="s">
        <v>3010</v>
      </c>
      <c r="K2142" s="4" t="s">
        <v>6764</v>
      </c>
      <c r="L2142" s="4">
        <v>4</v>
      </c>
      <c r="M2142" s="4" t="s">
        <v>6765</v>
      </c>
      <c r="N2142" s="4" t="s">
        <v>11284</v>
      </c>
    </row>
    <row r="2143" spans="2:14" s="4" customFormat="1" x14ac:dyDescent="0.25">
      <c r="B2143" s="4" t="str">
        <f>"  """&amp;A2143&amp;""": {
    ""name"" : """&amp;SUBSTITUTE(F2143,"""","\""")&amp;""",
    ""latitude"" : "&amp;IF(D2143&lt;&gt;"",LEFT(D2143,2)&amp;"."&amp;RIGHT(D2143,LEN(D2143)-2),"0")&amp;",
    ""longitude"" : "&amp;IF(E2143&lt;&gt;"",LEFT(E2143,1)&amp;"."&amp;RIGHT(E2143,LEN(E2143)-1),"0")&amp;","&amp;"
    ""image"" : """&amp;N2143&amp;"""
  },"</f>
        <v xml:space="preserve">  "": {
    "name" : "Binnenwaai Kerk",
    "latitude" : 52.356514,
    "longitude" : 4.995943,
    "image" : "https://lh4.ggpht.com/XlTQptEv9xvWYvLVeXRdvhj7JQIa46MAKk4UM9ZdstJXGyFFRwRZjDYucfoVNju6QjVCXS5s9zDawnm3hBg"
  },</v>
      </c>
      <c r="C2143" s="4">
        <v>1168981</v>
      </c>
      <c r="D2143" s="5">
        <v>52356514</v>
      </c>
      <c r="E2143" s="5">
        <v>4995943</v>
      </c>
      <c r="F2143" s="4" t="s">
        <v>10535</v>
      </c>
      <c r="G2143" s="4" t="s">
        <v>2916</v>
      </c>
      <c r="H2143" s="4" t="s">
        <v>2443</v>
      </c>
      <c r="I2143" s="4" t="s">
        <v>2447</v>
      </c>
      <c r="J2143" s="4" t="s">
        <v>3010</v>
      </c>
      <c r="K2143" s="4" t="s">
        <v>16501</v>
      </c>
      <c r="L2143" s="4">
        <v>6</v>
      </c>
      <c r="M2143" s="4">
        <v>1087</v>
      </c>
      <c r="N2143" s="4" t="s">
        <v>10536</v>
      </c>
    </row>
    <row r="2144" spans="2:14" s="4" customFormat="1" x14ac:dyDescent="0.25">
      <c r="B2144" s="4" t="str">
        <f>"  """&amp;A2144&amp;""": {
    ""name"" : """&amp;SUBSTITUTE(F2144,"""","\""")&amp;""",
    ""latitude"" : "&amp;IF(D2144&lt;&gt;"",LEFT(D2144,2)&amp;"."&amp;RIGHT(D2144,LEN(D2144)-2),"0")&amp;",
    ""longitude"" : "&amp;IF(E2144&lt;&gt;"",LEFT(E2144,1)&amp;"."&amp;RIGHT(E2144,LEN(E2144)-1),"0")&amp;","&amp;"
    ""image"" : """&amp;N2144&amp;"""
  },"</f>
        <v xml:space="preserve">  "": {
    "name" : "IJburg Fishy Mural",
    "latitude" : 52.361004,
    "longitude" : 4.975429,
    "image" : "https://lh6.ggpht.com/nngFwh82uSSoRsGPRWPOFM1R_jpJ2gwsEHndPlCSsbOEStinq9OH2u5cEI49XSqfW040YiBisCMnmDEhxO80"
  },</v>
      </c>
      <c r="C2144" s="4">
        <v>78892</v>
      </c>
      <c r="D2144" s="5">
        <v>52361004</v>
      </c>
      <c r="E2144" s="5">
        <v>4975429</v>
      </c>
      <c r="F2144" s="4" t="s">
        <v>5212</v>
      </c>
      <c r="G2144" s="4" t="s">
        <v>2916</v>
      </c>
      <c r="H2144" s="4" t="s">
        <v>2443</v>
      </c>
      <c r="I2144" s="4" t="s">
        <v>2447</v>
      </c>
      <c r="J2144" s="4" t="s">
        <v>3010</v>
      </c>
      <c r="K2144" s="4" t="s">
        <v>17571</v>
      </c>
      <c r="N2144" s="4" t="s">
        <v>12438</v>
      </c>
    </row>
    <row r="2145" spans="2:14" s="4" customFormat="1" x14ac:dyDescent="0.25">
      <c r="B2145" s="4" t="str">
        <f>"  """&amp;A2145&amp;""": {
    ""name"" : """&amp;SUBSTITUTE(F2145,"""","\""")&amp;""",
    ""latitude"" : "&amp;IF(D2145&lt;&gt;"",LEFT(D2145,2)&amp;"."&amp;RIGHT(D2145,LEN(D2145)-2),"0")&amp;",
    ""longitude"" : "&amp;IF(E2145&lt;&gt;"",LEFT(E2145,1)&amp;"."&amp;RIGHT(E2145,LEN(E2145)-1),"0")&amp;","&amp;"
    ""image"" : """&amp;N2145&amp;"""
  },"</f>
        <v xml:space="preserve">  "": {
    "name" : "Enneus Heermabrug",
    "latitude" : 52.364244,
    "longitude" : 4.977925,
    "image" : "https://lh3.ggpht.com/HBRKO2Ap-qfOTz2__9G86kSVZUDkyjztr0EkgPXJciehoLjjHgykO981pnsJEBlAUR4-WKNwkvAyKpOleulQXmKow-pQX6MJBLcGzJsx3NlfESM"
  },</v>
      </c>
      <c r="C2145" s="4">
        <v>892893</v>
      </c>
      <c r="D2145" s="5">
        <v>52364244</v>
      </c>
      <c r="E2145" s="5">
        <v>4977925</v>
      </c>
      <c r="F2145" s="4" t="s">
        <v>8759</v>
      </c>
      <c r="G2145" s="4" t="s">
        <v>2916</v>
      </c>
      <c r="H2145" s="4" t="s">
        <v>2443</v>
      </c>
      <c r="I2145" s="4" t="s">
        <v>2447</v>
      </c>
      <c r="J2145" s="4" t="s">
        <v>3010</v>
      </c>
      <c r="K2145" s="4" t="s">
        <v>5977</v>
      </c>
      <c r="L2145" s="4">
        <v>58</v>
      </c>
      <c r="M2145" s="4" t="s">
        <v>8760</v>
      </c>
      <c r="N2145" s="4" t="s">
        <v>11648</v>
      </c>
    </row>
    <row r="2146" spans="2:14" s="4" customFormat="1" x14ac:dyDescent="0.25">
      <c r="B2146" s="4" t="str">
        <f>"  """&amp;A2146&amp;""": {
    ""name"" : """&amp;SUBSTITUTE(F2146,"""","\""")&amp;""",
    ""latitude"" : "&amp;IF(D2146&lt;&gt;"",LEFT(D2146,2)&amp;"."&amp;RIGHT(D2146,LEN(D2146)-2),"0")&amp;",
    ""longitude"" : "&amp;IF(E2146&lt;&gt;"",LEFT(E2146,1)&amp;"."&amp;RIGHT(E2146,LEN(E2146)-1),"0")&amp;","&amp;"
    ""image"" : """&amp;N2146&amp;"""
  },"</f>
        <v xml:space="preserve">  "": {
    "name" : "Postkantoor IJburglaan",
    "latitude" : 52.358429,
    "longitude" : 4.989636,
    "image" : "https://lh3.ggpht.com/r_I6slO3Slergg1TkQnFEvSA6Y57EvwWBTiZH7vMMbT3vlJX1_GnI_tHkmgQVoQJUF_aZvqOk2u1e_8lJ0gJ"
  },</v>
      </c>
      <c r="C2146" s="4">
        <v>518942</v>
      </c>
      <c r="D2146" s="5">
        <v>52358429</v>
      </c>
      <c r="E2146" s="5">
        <v>4989636</v>
      </c>
      <c r="F2146" s="4" t="s">
        <v>14042</v>
      </c>
      <c r="G2146" s="4" t="s">
        <v>2916</v>
      </c>
      <c r="H2146" s="4" t="s">
        <v>2443</v>
      </c>
      <c r="I2146" s="4" t="s">
        <v>2447</v>
      </c>
      <c r="J2146" s="4" t="s">
        <v>3010</v>
      </c>
      <c r="K2146" s="4" t="s">
        <v>5977</v>
      </c>
      <c r="L2146" s="4">
        <v>567</v>
      </c>
      <c r="M2146" s="4" t="s">
        <v>9577</v>
      </c>
      <c r="N2146" s="4" t="s">
        <v>14043</v>
      </c>
    </row>
    <row r="2147" spans="2:14" s="4" customFormat="1" x14ac:dyDescent="0.25">
      <c r="B2147" s="4" t="str">
        <f>"  """&amp;A2147&amp;""": {
    ""name"" : """&amp;SUBSTITUTE(F2147,"""","\""")&amp;""",
    ""latitude"" : "&amp;IF(D2147&lt;&gt;"",LEFT(D2147,2)&amp;"."&amp;RIGHT(D2147,LEN(D2147)-2),"0")&amp;",
    ""longitude"" : "&amp;IF(E2147&lt;&gt;"",LEFT(E2147,1)&amp;"."&amp;RIGHT(E2147,LEN(E2147)-1),"0")&amp;","&amp;"
    ""image"" : """&amp;N2147&amp;"""
  },"</f>
        <v xml:space="preserve">  "": {
    "name" : "Albert Eijndbaas",
    "latitude" : 52.357981,
    "longitude" : 4.990491,
    "image" : "https://lh3.ggpht.com/EgU1xO1we9hMZ9lXrqrrETHfiGoGHr7ov7REv4MhHwns8cOpCtUdtrw0UqmAGz6gfdfOqzwJqXom22kfHAU"
  },</v>
      </c>
      <c r="C2147" s="4">
        <v>1052943</v>
      </c>
      <c r="D2147" s="5">
        <v>52357981</v>
      </c>
      <c r="E2147" s="5">
        <v>4990491</v>
      </c>
      <c r="F2147" s="4" t="s">
        <v>9576</v>
      </c>
      <c r="G2147" s="4" t="s">
        <v>2916</v>
      </c>
      <c r="H2147" s="4" t="s">
        <v>2443</v>
      </c>
      <c r="I2147" s="4" t="s">
        <v>2447</v>
      </c>
      <c r="J2147" s="4" t="s">
        <v>3010</v>
      </c>
      <c r="K2147" s="4" t="s">
        <v>5977</v>
      </c>
      <c r="L2147" s="4">
        <v>717</v>
      </c>
      <c r="M2147" s="4" t="s">
        <v>9577</v>
      </c>
      <c r="N2147" s="4" t="s">
        <v>10049</v>
      </c>
    </row>
    <row r="2148" spans="2:14" s="4" customFormat="1" x14ac:dyDescent="0.25">
      <c r="B2148" s="4" t="str">
        <f>"  """&amp;A2148&amp;""": {
    ""name"" : """&amp;SUBSTITUTE(F2148,"""","\""")&amp;""",
    ""latitude"" : "&amp;IF(D2148&lt;&gt;"",LEFT(D2148,2)&amp;"."&amp;RIGHT(D2148,LEN(D2148)-2),"0")&amp;",
    ""longitude"" : "&amp;IF(E2148&lt;&gt;"",LEFT(E2148,1)&amp;"."&amp;RIGHT(E2148,LEN(E2148)-1),"0")&amp;","&amp;"
    ""image"" : """&amp;N2148&amp;"""
  },"</f>
        <v xml:space="preserve">  "": {
    "name" : "Schapen In Amsterdam",
    "latitude" : 52.362475,
    "longitude" : 4.97895,
    "image" : "https://lh4.ggpht.com/H08t5T118Q5OlwuqjjjzauKRpi7_aDUhNh4Ql-OeHkJaLCxECnR1OMvafeAxfjQM0yrSeAMgG2b4LgZbbNo"
  },</v>
      </c>
      <c r="C2148" s="4">
        <v>84218</v>
      </c>
      <c r="D2148" s="5">
        <v>52362475</v>
      </c>
      <c r="E2148" s="5">
        <v>497895</v>
      </c>
      <c r="F2148" s="4" t="s">
        <v>5252</v>
      </c>
      <c r="G2148" s="4" t="s">
        <v>2916</v>
      </c>
      <c r="H2148" s="4" t="s">
        <v>2443</v>
      </c>
      <c r="I2148" s="4" t="s">
        <v>2447</v>
      </c>
      <c r="J2148" s="4" t="s">
        <v>3010</v>
      </c>
      <c r="K2148" s="4" t="s">
        <v>3475</v>
      </c>
      <c r="L2148" s="4">
        <v>35</v>
      </c>
      <c r="M2148" s="4" t="s">
        <v>3476</v>
      </c>
      <c r="N2148" s="4" t="s">
        <v>14321</v>
      </c>
    </row>
    <row r="2149" spans="2:14" s="4" customFormat="1" x14ac:dyDescent="0.25">
      <c r="B2149" s="4" t="str">
        <f>"  """&amp;A2149&amp;""": {
    ""name"" : """&amp;SUBSTITUTE(F2149,"""","\""")&amp;""",
    ""latitude"" : "&amp;IF(D2149&lt;&gt;"",LEFT(D2149,2)&amp;"."&amp;RIGHT(D2149,LEN(D2149)-2),"0")&amp;",
    ""longitude"" : "&amp;IF(E2149&lt;&gt;"",LEFT(E2149,1)&amp;"."&amp;RIGHT(E2149,LEN(E2149)-1),"0")&amp;","&amp;"
    ""image"" : """&amp;N2149&amp;"""
  },"</f>
        <v xml:space="preserve">  "": {
    "name" : "B &amp; B Lieve Nachten",
    "latitude" : 52.361722,
    "longitude" : 4.977239,
    "image" : "https://lh5.ggpht.com/qPv6Ip5uF2apbGD8c259AxJMKZjZKRBVdqRt4jZNIZqMTH0d9A1zb-oZ2P53T5YESyttdDrAvMXN5DnM9-zx"
  },</v>
      </c>
      <c r="C2149" s="4">
        <v>251196</v>
      </c>
      <c r="D2149" s="5">
        <v>52361722</v>
      </c>
      <c r="E2149" s="5">
        <v>4977239</v>
      </c>
      <c r="F2149" s="4" t="s">
        <v>6573</v>
      </c>
      <c r="G2149" s="4" t="s">
        <v>2916</v>
      </c>
      <c r="H2149" s="4" t="s">
        <v>2443</v>
      </c>
      <c r="I2149" s="4" t="s">
        <v>2447</v>
      </c>
      <c r="J2149" s="4" t="s">
        <v>3010</v>
      </c>
      <c r="K2149" s="4" t="s">
        <v>3475</v>
      </c>
      <c r="L2149" s="4">
        <v>75</v>
      </c>
      <c r="M2149" s="4" t="s">
        <v>3476</v>
      </c>
      <c r="N2149" s="4" t="s">
        <v>10432</v>
      </c>
    </row>
    <row r="2150" spans="2:14" s="4" customFormat="1" x14ac:dyDescent="0.25">
      <c r="B2150" s="4" t="str">
        <f>"  """&amp;A2150&amp;""": {
    ""name"" : """&amp;SUBSTITUTE(F2150,"""","\""")&amp;""",
    ""latitude"" : "&amp;IF(D2150&lt;&gt;"",LEFT(D2150,2)&amp;"."&amp;RIGHT(D2150,LEN(D2150)-2),"0")&amp;",
    ""longitude"" : "&amp;IF(E2150&lt;&gt;"",LEFT(E2150,1)&amp;"."&amp;RIGHT(E2150,LEN(E2150)-1),"0")&amp;","&amp;"
    ""image"" : """&amp;N2150&amp;"""
  },"</f>
        <v xml:space="preserve">  "": {
    "name" : "Zonnepoort",
    "latitude" : 52.359524,
    "longitude" : 4.9895,
    "image" : "https://lh6.ggpht.com/IkcWg2r0emkDcYlITfPJCs-bitsiac1lEBjPcm6QVwoJiyqFMKVRQGkH6zrPwPFtIEG6SThfGfsatW2wLOR8"
  },</v>
      </c>
      <c r="C2150" s="4">
        <v>906816</v>
      </c>
      <c r="D2150" s="5">
        <v>52359524</v>
      </c>
      <c r="E2150" s="5">
        <v>49895</v>
      </c>
      <c r="F2150" s="4" t="s">
        <v>8839</v>
      </c>
      <c r="G2150" s="4" t="s">
        <v>2916</v>
      </c>
      <c r="H2150" s="4" t="s">
        <v>2443</v>
      </c>
      <c r="I2150" s="4" t="s">
        <v>2447</v>
      </c>
      <c r="J2150" s="4" t="s">
        <v>3010</v>
      </c>
      <c r="K2150" s="4" t="s">
        <v>8626</v>
      </c>
      <c r="L2150" s="4">
        <v>11</v>
      </c>
      <c r="M2150" s="4">
        <v>1087</v>
      </c>
      <c r="N2150" s="4" t="s">
        <v>15840</v>
      </c>
    </row>
    <row r="2151" spans="2:14" s="4" customFormat="1" x14ac:dyDescent="0.25">
      <c r="B2151" s="4" t="str">
        <f>"  """&amp;A2151&amp;""": {
    ""name"" : """&amp;SUBSTITUTE(F2151,"""","\""")&amp;""",
    ""latitude"" : "&amp;IF(D2151&lt;&gt;"",LEFT(D2151,2)&amp;"."&amp;RIGHT(D2151,LEN(D2151)-2),"0")&amp;",
    ""longitude"" : "&amp;IF(E2151&lt;&gt;"",LEFT(E2151,1)&amp;"."&amp;RIGHT(E2151,LEN(E2151)-1),"0")&amp;","&amp;"
    ""image"" : """&amp;N2151&amp;"""
  },"</f>
        <v xml:space="preserve">  "": {
    "name" : "Art on Papercontainer",
    "latitude" : 52.359159,
    "longitude" : 4.989293,
    "image" : "https://lh4.ggpht.com/sJvJR-kQZixJJA8GrI83UCoKyL9rFlUpx9IrKJouEbVNwz0iTUJDOnm4Vd7xXifP-4H04P60xNnyei628Ynh"
  },</v>
      </c>
      <c r="C2151" s="4">
        <v>867985</v>
      </c>
      <c r="D2151" s="5">
        <v>52359159</v>
      </c>
      <c r="E2151" s="5">
        <v>4989293</v>
      </c>
      <c r="F2151" s="4" t="s">
        <v>8625</v>
      </c>
      <c r="G2151" s="4" t="s">
        <v>2916</v>
      </c>
      <c r="H2151" s="4" t="s">
        <v>2443</v>
      </c>
      <c r="I2151" s="4" t="s">
        <v>2447</v>
      </c>
      <c r="J2151" s="4" t="s">
        <v>3010</v>
      </c>
      <c r="K2151" s="4" t="s">
        <v>8626</v>
      </c>
      <c r="L2151" s="4">
        <v>120</v>
      </c>
      <c r="M2151" s="4" t="s">
        <v>8627</v>
      </c>
      <c r="N2151" s="4" t="s">
        <v>10328</v>
      </c>
    </row>
    <row r="2152" spans="2:14" s="4" customFormat="1" x14ac:dyDescent="0.25">
      <c r="B2152" s="4" t="str">
        <f>"  """&amp;A2152&amp;""": {
    ""name"" : """&amp;SUBSTITUTE(F2152,"""","\""")&amp;""",
    ""latitude"" : "&amp;IF(D2152&lt;&gt;"",LEFT(D2152,2)&amp;"."&amp;RIGHT(D2152,LEN(D2152)-2),"0")&amp;",
    ""longitude"" : "&amp;IF(E2152&lt;&gt;"",LEFT(E2152,1)&amp;"."&amp;RIGHT(E2152,LEN(E2152)-1),"0")&amp;","&amp;"
    ""image"" : """&amp;N2152&amp;"""
  },"</f>
        <v xml:space="preserve">  "": {
    "name" : "Klimrek",
    "latitude" : 52.359294,
    "longitude" : 4.990523,
    "image" : "https://lh3.googleusercontent.com/QF4Mqj96Uc1qNLmDtARgfJlALXAWRViLBqgwNmTFeQ2uPl0vWyQ10czk_VFQQBrjGlvWHwgNgv72yAMdkuJe"
  },</v>
      </c>
      <c r="C2152" s="4">
        <v>641202</v>
      </c>
      <c r="D2152" s="5">
        <v>52359294</v>
      </c>
      <c r="E2152" s="5">
        <v>4990523</v>
      </c>
      <c r="F2152" s="4" t="s">
        <v>7544</v>
      </c>
      <c r="G2152" s="4" t="s">
        <v>2916</v>
      </c>
      <c r="H2152" s="4" t="s">
        <v>2443</v>
      </c>
      <c r="I2152" s="4" t="s">
        <v>2447</v>
      </c>
      <c r="J2152" s="4" t="s">
        <v>3010</v>
      </c>
      <c r="K2152" s="4" t="s">
        <v>7545</v>
      </c>
      <c r="L2152" s="4">
        <v>36</v>
      </c>
      <c r="M2152" s="4" t="s">
        <v>7546</v>
      </c>
      <c r="N2152" s="4" t="s">
        <v>12711</v>
      </c>
    </row>
    <row r="2153" spans="2:14" s="4" customFormat="1" x14ac:dyDescent="0.25">
      <c r="B2153" s="4" t="str">
        <f>"  """&amp;A2153&amp;""": {
    ""name"" : """&amp;SUBSTITUTE(F2153,"""","\""")&amp;""",
    ""latitude"" : "&amp;IF(D2153&lt;&gt;"",LEFT(D2153,2)&amp;"."&amp;RIGHT(D2153,LEN(D2153)-2),"0")&amp;",
    ""longitude"" : "&amp;IF(E2153&lt;&gt;"",LEFT(E2153,1)&amp;"."&amp;RIGHT(E2153,LEN(E2153)-1),"0")&amp;","&amp;"
    ""image"" : """&amp;N2153&amp;"""
  },"</f>
        <v xml:space="preserve">  "": {
    "name" : "Vindhek",
    "latitude" : 52.358493,
    "longitude" : 4.99153,
    "image" : "https://lh6.ggpht.com/FWaLYSfy8h5l-iZ4jn-4uxknwtHh99v-52vpkcOsu9-PsUclb1CyrsjSdOjKmXm-KZPrqJTOeVv6S6DiG0vc"
  },</v>
      </c>
      <c r="C2153" s="4">
        <v>909627</v>
      </c>
      <c r="D2153" s="5">
        <v>52358493</v>
      </c>
      <c r="E2153" s="5">
        <v>499153</v>
      </c>
      <c r="F2153" s="4" t="s">
        <v>8874</v>
      </c>
      <c r="G2153" s="4" t="s">
        <v>2916</v>
      </c>
      <c r="H2153" s="4" t="s">
        <v>2443</v>
      </c>
      <c r="I2153" s="4" t="s">
        <v>2447</v>
      </c>
      <c r="J2153" s="4" t="s">
        <v>3010</v>
      </c>
      <c r="K2153" s="4" t="s">
        <v>7545</v>
      </c>
      <c r="L2153" s="4">
        <v>112</v>
      </c>
      <c r="M2153" s="4" t="s">
        <v>7546</v>
      </c>
      <c r="N2153" s="4" t="s">
        <v>15411</v>
      </c>
    </row>
    <row r="2154" spans="2:14" s="4" customFormat="1" x14ac:dyDescent="0.25">
      <c r="B2154" s="4" t="str">
        <f>"  """&amp;A2154&amp;""": {
    ""name"" : """&amp;SUBSTITUTE(F2154,"""","\""")&amp;""",
    ""latitude"" : "&amp;IF(D2154&lt;&gt;"",LEFT(D2154,2)&amp;"."&amp;RIGHT(D2154,LEN(D2154)-2),"0")&amp;",
    ""longitude"" : "&amp;IF(E2154&lt;&gt;"",LEFT(E2154,1)&amp;"."&amp;RIGHT(E2154,LEN(E2154)-1),"0")&amp;","&amp;"
    ""image"" : """&amp;N2154&amp;"""
  },"</f>
        <v xml:space="preserve">  "": {
    "name" : "Blok 4 - Koetje boe",
    "latitude" : 52.358543,
    "longitude" : 4.988442,
    "image" : "https://lh3.ggpht.com/qnK2s1X1TvWP07wkQcE5sImpEjqrO2IULuaay_cMi9e2pUh8f0plRkBLnXxMe582_He7ve3XzrJybUd5HSsA"
  },</v>
      </c>
      <c r="C2154" s="4">
        <v>206226</v>
      </c>
      <c r="D2154" s="5">
        <v>52358543</v>
      </c>
      <c r="E2154" s="5">
        <v>4988442</v>
      </c>
      <c r="F2154" s="4" t="s">
        <v>6056</v>
      </c>
      <c r="G2154" s="4" t="s">
        <v>2916</v>
      </c>
      <c r="H2154" s="4" t="s">
        <v>2443</v>
      </c>
      <c r="I2154" s="4" t="s">
        <v>2447</v>
      </c>
      <c r="J2154" s="4" t="s">
        <v>3010</v>
      </c>
      <c r="K2154" s="4" t="s">
        <v>3011</v>
      </c>
      <c r="L2154" s="4">
        <v>26</v>
      </c>
      <c r="M2154" s="4">
        <v>1087</v>
      </c>
      <c r="N2154" s="4" t="s">
        <v>10603</v>
      </c>
    </row>
    <row r="2155" spans="2:14" s="4" customFormat="1" x14ac:dyDescent="0.25">
      <c r="B2155" s="4" t="str">
        <f>"  """&amp;A2155&amp;""": {
    ""name"" : """&amp;SUBSTITUTE(F2155,"""","\""")&amp;""",
    ""latitude"" : "&amp;IF(D2155&lt;&gt;"",LEFT(D2155,2)&amp;"."&amp;RIGHT(D2155,LEN(D2155)-2),"0")&amp;",
    ""longitude"" : "&amp;IF(E2155&lt;&gt;"",LEFT(E2155,1)&amp;"."&amp;RIGHT(E2155,LEN(E2155)-1),"0")&amp;","&amp;"
    ""image"" : """&amp;N2155&amp;"""
  },"</f>
        <v xml:space="preserve">  "": {
    "name" : "Bubble Building",
    "latitude" : 52.3631,
    "longitude" : 4.978001,
    "image" : "https://lh6.ggpht.com/Ks-VBJQSLBREcs-Dbb5uAauFmRcISsy84xRDsz0ywcT2yibchm4A9GUfLJRygRmmOFSC38eGB1raoLWrw-46"
  },</v>
      </c>
      <c r="C2155" s="4">
        <v>638615</v>
      </c>
      <c r="D2155" s="5">
        <v>523631</v>
      </c>
      <c r="E2155" s="5">
        <v>4978001</v>
      </c>
      <c r="F2155" s="4" t="s">
        <v>10786</v>
      </c>
      <c r="G2155" s="4" t="s">
        <v>2916</v>
      </c>
      <c r="H2155" s="4" t="s">
        <v>2443</v>
      </c>
      <c r="I2155" s="4" t="s">
        <v>2447</v>
      </c>
      <c r="J2155" s="4" t="s">
        <v>3010</v>
      </c>
      <c r="K2155" s="4" t="s">
        <v>5826</v>
      </c>
      <c r="L2155" s="4">
        <v>9</v>
      </c>
      <c r="M2155" s="4" t="s">
        <v>16295</v>
      </c>
      <c r="N2155" s="4" t="s">
        <v>10787</v>
      </c>
    </row>
    <row r="2156" spans="2:14" s="4" customFormat="1" x14ac:dyDescent="0.25">
      <c r="B2156" s="4" t="str">
        <f>"  """&amp;A2156&amp;""": {
    ""name"" : """&amp;SUBSTITUTE(F2156,"""","\""")&amp;""",
    ""latitude"" : "&amp;IF(D2156&lt;&gt;"",LEFT(D2156,2)&amp;"."&amp;RIGHT(D2156,LEN(D2156)-2),"0")&amp;",
    ""longitude"" : "&amp;IF(E2156&lt;&gt;"",LEFT(E2156,1)&amp;"."&amp;RIGHT(E2156,LEN(E2156)-1),"0")&amp;","&amp;"
    ""image"" : """&amp;N2156&amp;"""
  },"</f>
        <v xml:space="preserve">  "": {
    "name" : "Cruden Building",
    "latitude" : 52.362992,
    "longitude" : 4.977315,
    "image" : "https://lh5.ggpht.com/Xg3DwBOx0OhpSiCqSoukbB7V1Qu08lBJhzTepLDB-Ev2yZPpWVgAd1XmsQC4j6vIP543rBKmrOs9mkv_yjOE"
  },</v>
      </c>
      <c r="C2156" s="4">
        <v>175758</v>
      </c>
      <c r="D2156" s="5">
        <v>52362992</v>
      </c>
      <c r="E2156" s="5">
        <v>4977315</v>
      </c>
      <c r="F2156" s="4" t="s">
        <v>5825</v>
      </c>
      <c r="G2156" s="4" t="s">
        <v>2916</v>
      </c>
      <c r="H2156" s="4" t="s">
        <v>2443</v>
      </c>
      <c r="I2156" s="4" t="s">
        <v>2447</v>
      </c>
      <c r="J2156" s="4" t="s">
        <v>3010</v>
      </c>
      <c r="K2156" s="4" t="s">
        <v>5826</v>
      </c>
      <c r="L2156" s="4">
        <v>27</v>
      </c>
      <c r="M2156" s="4" t="s">
        <v>5827</v>
      </c>
      <c r="N2156" s="4" t="s">
        <v>11111</v>
      </c>
    </row>
    <row r="2157" spans="2:14" s="4" customFormat="1" x14ac:dyDescent="0.25">
      <c r="B2157" s="4" t="str">
        <f>"  """&amp;A2157&amp;""": {
    ""name"" : """&amp;SUBSTITUTE(F2157,"""","\""")&amp;""",
    ""latitude"" : "&amp;IF(D2157&lt;&gt;"",LEFT(D2157,2)&amp;"."&amp;RIGHT(D2157,LEN(D2157)-2),"0")&amp;",
    ""longitude"" : "&amp;IF(E2157&lt;&gt;"",LEFT(E2157,1)&amp;"."&amp;RIGHT(E2157,LEN(E2157)-1),"0")&amp;","&amp;"
    ""image"" : """&amp;N2157&amp;"""
  },"</f>
        <v xml:space="preserve">  "": {
    "name" : "Speeltuin Van Tijn",
    "latitude" : 52.360547,
    "longitude" : 4.977229,
    "image" : "https://lh4.ggpht.com/w4HdaQ0OHyqiuN_FWcTSB16C3wwshp0njDgC8UFQ3E6pKVvrOSvJw5nh4Kijs3yMRETYMprasS_i2NG3fNI"
  },</v>
      </c>
      <c r="C2157" s="4">
        <v>425847</v>
      </c>
      <c r="D2157" s="5">
        <v>52360547</v>
      </c>
      <c r="E2157" s="5">
        <v>4977229</v>
      </c>
      <c r="F2157" s="4" t="s">
        <v>14699</v>
      </c>
      <c r="G2157" s="4" t="s">
        <v>2916</v>
      </c>
      <c r="H2157" s="4" t="s">
        <v>2443</v>
      </c>
      <c r="I2157" s="4" t="s">
        <v>2447</v>
      </c>
      <c r="J2157" s="4" t="s">
        <v>3010</v>
      </c>
      <c r="K2157" s="4" t="s">
        <v>16004</v>
      </c>
      <c r="L2157" s="4">
        <v>28</v>
      </c>
      <c r="M2157" s="4" t="s">
        <v>16005</v>
      </c>
      <c r="N2157" s="4" t="s">
        <v>14700</v>
      </c>
    </row>
    <row r="2158" spans="2:14" s="4" customFormat="1" x14ac:dyDescent="0.25">
      <c r="B2158" s="4" t="str">
        <f>"  """&amp;A2158&amp;""": {
    ""name"" : """&amp;SUBSTITUTE(F2158,"""","\""")&amp;""",
    ""latitude"" : "&amp;IF(D2158&lt;&gt;"",LEFT(D2158,2)&amp;"."&amp;RIGHT(D2158,LEN(D2158)-2),"0")&amp;",
    ""longitude"" : "&amp;IF(E2158&lt;&gt;"",LEFT(E2158,1)&amp;"."&amp;RIGHT(E2158,LEN(E2158)-1),"0")&amp;","&amp;"
    ""image"" : """&amp;N2158&amp;"""
  },"</f>
        <v xml:space="preserve">  "": {
    "name" : "Iglo IJburg",
    "latitude" : 52.353052,
    "longitude" : 5.001217,
    "image" : "https://lh5.ggpht.com/5LFhiU697QK3MZDb_ZDY8HgpsW5el-FWMAQJujObxnajmL0KkwSm_GQdap67uIEGvV9AJuLuSACujmKEIku8"
  },</v>
      </c>
      <c r="C2158" s="4">
        <v>501768</v>
      </c>
      <c r="D2158" s="5">
        <v>52353052</v>
      </c>
      <c r="E2158" s="5">
        <v>5001217</v>
      </c>
      <c r="F2158" s="4" t="s">
        <v>12434</v>
      </c>
      <c r="G2158" s="4" t="s">
        <v>2916</v>
      </c>
      <c r="H2158" s="4" t="s">
        <v>2443</v>
      </c>
      <c r="I2158" s="4" t="s">
        <v>2447</v>
      </c>
      <c r="J2158" s="4" t="s">
        <v>3010</v>
      </c>
      <c r="K2158" s="4" t="s">
        <v>16100</v>
      </c>
      <c r="L2158" s="4">
        <v>27</v>
      </c>
      <c r="M2158" s="4" t="s">
        <v>16101</v>
      </c>
      <c r="N2158" s="4" t="s">
        <v>12435</v>
      </c>
    </row>
    <row r="2159" spans="2:14" s="4" customFormat="1" x14ac:dyDescent="0.25">
      <c r="B2159" s="4" t="str">
        <f>"  """&amp;A2159&amp;""": {
    ""name"" : """&amp;SUBSTITUTE(F2159,"""","\""")&amp;""",
    ""latitude"" : "&amp;IF(D2159&lt;&gt;"",LEFT(D2159,2)&amp;"."&amp;RIGHT(D2159,LEN(D2159)-2),"0")&amp;",
    ""longitude"" : "&amp;IF(E2159&lt;&gt;"",LEFT(E2159,1)&amp;"."&amp;RIGHT(E2159,LEN(E2159)-1),"0")&amp;","&amp;"
    ""image"" : """&amp;N2159&amp;"""
  },"</f>
        <v xml:space="preserve">  "": {
    "name" : "Playground Ben Van Meerendonkstraat",
    "latitude" : 52.350772,
    "longitude" : 5.009587,
    "image" : "https://lh3.ggpht.com/9ZZjDwQbd9RZzS3qpnCSUMpUG2mLynEd3TQxJimT71QbFRoAONSdH2A4bAhIpe_h9QVSkzQ217zGU5447NQP"
  },</v>
      </c>
      <c r="C2159" s="4">
        <v>784906</v>
      </c>
      <c r="D2159" s="5">
        <v>52350772</v>
      </c>
      <c r="E2159" s="5">
        <v>5009587</v>
      </c>
      <c r="F2159" s="4" t="s">
        <v>8192</v>
      </c>
      <c r="G2159" s="4" t="s">
        <v>2916</v>
      </c>
      <c r="H2159" s="4" t="s">
        <v>2443</v>
      </c>
      <c r="I2159" s="4" t="s">
        <v>2447</v>
      </c>
      <c r="J2159" s="4" t="s">
        <v>2917</v>
      </c>
      <c r="K2159" s="4" t="s">
        <v>8193</v>
      </c>
      <c r="L2159" s="4">
        <v>109</v>
      </c>
      <c r="M2159" s="4" t="s">
        <v>8194</v>
      </c>
      <c r="N2159" s="4" t="s">
        <v>13930</v>
      </c>
    </row>
    <row r="2160" spans="2:14" s="4" customFormat="1" x14ac:dyDescent="0.25">
      <c r="B2160" s="4" t="str">
        <f>"  """&amp;A2160&amp;""": {
    ""name"" : """&amp;SUBSTITUTE(F2160,"""","\""")&amp;""",
    ""latitude"" : "&amp;IF(D2160&lt;&gt;"",LEFT(D2160,2)&amp;"."&amp;RIGHT(D2160,LEN(D2160)-2),"0")&amp;",
    ""longitude"" : "&amp;IF(E2160&lt;&gt;"",LEFT(E2160,1)&amp;"."&amp;RIGHT(E2160,LEN(E2160)-1),"0")&amp;","&amp;"
    ""image"" : """&amp;N2160&amp;"""
  },"</f>
        <v xml:space="preserve">  "": {
    "name" : "Surf Center IJburg",
    "latitude" : 52.353188,
    "longitude" : 5.008744,
    "image" : "https://lh3.googleusercontent.com/Mh06BFKvJZ3NEjG_iLDunCCMSb3Tab95wOkxYQ2hfisNsWdsZVXGesXR0C5_EdAViB1oNy40hSBmq6xh8X25oQ"
  },</v>
      </c>
      <c r="C2160" s="4">
        <v>64482</v>
      </c>
      <c r="D2160" s="5">
        <v>52353188</v>
      </c>
      <c r="E2160" s="5">
        <v>5008744</v>
      </c>
      <c r="F2160" s="4" t="s">
        <v>5105</v>
      </c>
      <c r="G2160" s="4" t="s">
        <v>2916</v>
      </c>
      <c r="H2160" s="4" t="s">
        <v>2443</v>
      </c>
      <c r="I2160" s="4" t="s">
        <v>2447</v>
      </c>
      <c r="J2160" s="4" t="s">
        <v>2917</v>
      </c>
      <c r="K2160" s="4" t="s">
        <v>4839</v>
      </c>
      <c r="L2160" s="4">
        <v>2008</v>
      </c>
      <c r="M2160" s="4">
        <v>1087</v>
      </c>
      <c r="N2160" s="4" t="s">
        <v>14969</v>
      </c>
    </row>
    <row r="2161" spans="2:14" s="4" customFormat="1" x14ac:dyDescent="0.25">
      <c r="B2161" s="4" t="str">
        <f>"  """&amp;A2161&amp;""": {
    ""name"" : """&amp;SUBSTITUTE(F2161,"""","\""")&amp;""",
    ""latitude"" : "&amp;IF(D2161&lt;&gt;"",LEFT(D2161,2)&amp;"."&amp;RIGHT(D2161,LEN(D2161)-2),"0")&amp;",
    ""longitude"" : "&amp;IF(E2161&lt;&gt;"",LEFT(E2161,1)&amp;"."&amp;RIGHT(E2161,LEN(E2161)-1),"0")&amp;","&amp;"
    ""image"" : """&amp;N2161&amp;"""
  },"</f>
        <v xml:space="preserve">  "": {
    "name" : "Girl and Boy, Standing on Feet",
    "latitude" : 52.350583,
    "longitude" : 5.005497,
    "image" : "https://lh3.ggpht.com/7G8NXn9l8cpqidwzjjjVaC-A6OWN0UXyewjNOKRn2flH49V8Fo4CI9RP7lbCNTlrA1X-ag430P9NAo7tqBtv"
  },</v>
      </c>
      <c r="C2161" s="4">
        <v>1030671</v>
      </c>
      <c r="D2161" s="5">
        <v>52350583</v>
      </c>
      <c r="E2161" s="5">
        <v>5005497</v>
      </c>
      <c r="F2161" s="4" t="s">
        <v>9492</v>
      </c>
      <c r="G2161" s="4" t="s">
        <v>2916</v>
      </c>
      <c r="H2161" s="4" t="s">
        <v>2443</v>
      </c>
      <c r="I2161" s="4" t="s">
        <v>2447</v>
      </c>
      <c r="J2161" s="4" t="s">
        <v>2917</v>
      </c>
      <c r="K2161" s="4" t="s">
        <v>7962</v>
      </c>
      <c r="L2161" s="4">
        <v>269</v>
      </c>
      <c r="M2161" s="4" t="s">
        <v>9493</v>
      </c>
      <c r="N2161" s="4" t="s">
        <v>12018</v>
      </c>
    </row>
    <row r="2162" spans="2:14" s="4" customFormat="1" x14ac:dyDescent="0.25">
      <c r="B2162" s="4" t="str">
        <f>"  """&amp;A2162&amp;""": {
    ""name"" : """&amp;SUBSTITUTE(F2162,"""","\""")&amp;""",
    ""latitude"" : "&amp;IF(D2162&lt;&gt;"",LEFT(D2162,2)&amp;"."&amp;RIGHT(D2162,LEN(D2162)-2),"0")&amp;",
    ""longitude"" : "&amp;IF(E2162&lt;&gt;"",LEFT(E2162,1)&amp;"."&amp;RIGHT(E2162,LEN(E2162)-1),"0")&amp;","&amp;"
    ""image"" : """&amp;N2162&amp;"""
  },"</f>
        <v xml:space="preserve">  "": {
    "name" : "Kinder Mozaiek",
    "latitude" : 52.350108,
    "longitude" : 5.006524,
    "image" : "https://lh3.ggpht.com/buwIuprAB-KlMBo9dtGUp8TWVhNTvKSavviBNxsdk5ziI_B2BgUGJdjJ9AHV4m3nTvDiuynRS8chKE_we-I"
  },</v>
      </c>
      <c r="C2162" s="4">
        <v>756973</v>
      </c>
      <c r="D2162" s="5">
        <v>52350108</v>
      </c>
      <c r="E2162" s="5">
        <v>5006524</v>
      </c>
      <c r="F2162" s="4" t="s">
        <v>7961</v>
      </c>
      <c r="G2162" s="4" t="s">
        <v>2916</v>
      </c>
      <c r="H2162" s="4" t="s">
        <v>2443</v>
      </c>
      <c r="I2162" s="4" t="s">
        <v>2447</v>
      </c>
      <c r="J2162" s="4" t="s">
        <v>2917</v>
      </c>
      <c r="K2162" s="4" t="s">
        <v>7962</v>
      </c>
      <c r="L2162" s="4">
        <v>393</v>
      </c>
      <c r="M2162" s="4">
        <v>1087</v>
      </c>
      <c r="N2162" s="4" t="s">
        <v>12670</v>
      </c>
    </row>
    <row r="2163" spans="2:14" s="4" customFormat="1" x14ac:dyDescent="0.25">
      <c r="B2163" s="4" t="str">
        <f>"  """&amp;A2163&amp;""": {
    ""name"" : """&amp;SUBSTITUTE(F2163,"""","\""")&amp;""",
    ""latitude"" : "&amp;IF(D2163&lt;&gt;"",LEFT(D2163,2)&amp;"."&amp;RIGHT(D2163,LEN(D2163)-2),"0")&amp;",
    ""longitude"" : "&amp;IF(E2163&lt;&gt;"",LEFT(E2163,1)&amp;"."&amp;RIGHT(E2163,LEN(E2163)-1),"0")&amp;","&amp;"
    ""image"" : """&amp;N2163&amp;"""
  },"</f>
        <v xml:space="preserve">  "": {
    "name" : "Family Swing Theo Van Gogh Park",
    "latitude" : 52.34942,
    "longitude" : 5.008533,
    "image" : "https://lh4.ggpht.com/xRMsV9IgoagZH6ln8NyVbB_mHdfFrVrtQwICgb_v-j7VkqNhSlO1lSUi6rXMkruvpsrfbGBD55FfcHgPiRXz"
  },</v>
      </c>
      <c r="C2163" s="4">
        <v>1009368</v>
      </c>
      <c r="D2163" s="5">
        <v>5234942</v>
      </c>
      <c r="E2163" s="5">
        <v>5008533</v>
      </c>
      <c r="F2163" s="4" t="s">
        <v>9383</v>
      </c>
      <c r="G2163" s="4" t="s">
        <v>2916</v>
      </c>
      <c r="H2163" s="4" t="s">
        <v>2443</v>
      </c>
      <c r="I2163" s="4" t="s">
        <v>2447</v>
      </c>
      <c r="J2163" s="4" t="s">
        <v>2917</v>
      </c>
      <c r="K2163" s="4" t="s">
        <v>7962</v>
      </c>
      <c r="L2163" s="4">
        <v>509</v>
      </c>
      <c r="M2163" s="4">
        <v>1087</v>
      </c>
      <c r="N2163" s="4" t="s">
        <v>11701</v>
      </c>
    </row>
    <row r="2164" spans="2:14" s="4" customFormat="1" x14ac:dyDescent="0.25">
      <c r="B2164" s="4" t="str">
        <f>"  """&amp;A2164&amp;""": {
    ""name"" : """&amp;SUBSTITUTE(F2164,"""","\""")&amp;""",
    ""latitude"" : "&amp;IF(D2164&lt;&gt;"",LEFT(D2164,2)&amp;"."&amp;RIGHT(D2164,LEN(D2164)-2),"0")&amp;",
    ""longitude"" : "&amp;IF(E2164&lt;&gt;"",LEFT(E2164,1)&amp;"."&amp;RIGHT(E2164,LEN(E2164)-1),"0")&amp;","&amp;"
    ""image"" : """&amp;N2164&amp;"""
  },"</f>
        <v xml:space="preserve">  "": {
    "name" : "Birdhouse Tree",
    "latitude" : 52.349157,
    "longitude" : 5.001911,
    "image" : "https://lh3.ggpht.com/0QD6gyuWOnPAAREDLyrO_IAUdIM1Ge1GG2-srRC__-uAoLv4GGfjAR3lZsc09Bu2-VPYBnisQZyXohchnU8"
  },</v>
      </c>
      <c r="C2164" s="4">
        <v>592468</v>
      </c>
      <c r="D2164" s="5">
        <v>52349157</v>
      </c>
      <c r="E2164" s="5">
        <v>5001911</v>
      </c>
      <c r="F2164" s="4" t="s">
        <v>10546</v>
      </c>
      <c r="G2164" s="4" t="s">
        <v>2916</v>
      </c>
      <c r="H2164" s="4" t="s">
        <v>2443</v>
      </c>
      <c r="I2164" s="4" t="s">
        <v>2447</v>
      </c>
      <c r="J2164" s="4" t="s">
        <v>2917</v>
      </c>
      <c r="K2164" s="4" t="s">
        <v>16219</v>
      </c>
      <c r="L2164" s="4">
        <v>67</v>
      </c>
      <c r="M2164" s="4" t="s">
        <v>16220</v>
      </c>
      <c r="N2164" s="4" t="s">
        <v>10547</v>
      </c>
    </row>
    <row r="2165" spans="2:14" s="4" customFormat="1" x14ac:dyDescent="0.25">
      <c r="B2165" s="4" t="str">
        <f>"  """&amp;A2165&amp;""": {
    ""name"" : """&amp;SUBSTITUTE(F2165,"""","\""")&amp;""",
    ""latitude"" : "&amp;IF(D2165&lt;&gt;"",LEFT(D2165,2)&amp;"."&amp;RIGHT(D2165,LEN(D2165)-2),"0")&amp;",
    ""longitude"" : "&amp;IF(E2165&lt;&gt;"",LEFT(E2165,1)&amp;"."&amp;RIGHT(E2165,LEN(E2165)-1),"0")&amp;","&amp;"
    ""image"" : """&amp;N2165&amp;"""
  },"</f>
        <v xml:space="preserve">  "": {
    "name" : "Savage Skulls",
    "latitude" : 52.365778,
    "longitude" : 4.954544,
    "image" : "https://lh3.ggpht.com/EUwGjX-OC-02mfKcqwkdlD9nxlbF18JBKDG0qBFwp5wYRXeqLc4ugJxbbSKWVGs9r2uSYO5tN79ttYG6oTGJpw"
  },</v>
      </c>
      <c r="C2165" s="4">
        <v>1119226</v>
      </c>
      <c r="D2165" s="5">
        <v>52365778</v>
      </c>
      <c r="E2165" s="5">
        <v>4954544</v>
      </c>
      <c r="F2165" s="4" t="s">
        <v>14298</v>
      </c>
      <c r="G2165" s="4" t="s">
        <v>2916</v>
      </c>
      <c r="H2165" s="4" t="s">
        <v>2443</v>
      </c>
      <c r="I2165" s="4" t="s">
        <v>2447</v>
      </c>
      <c r="J2165" s="4" t="s">
        <v>2575</v>
      </c>
      <c r="K2165" s="4" t="s">
        <v>17549</v>
      </c>
      <c r="M2165" s="4">
        <v>1095</v>
      </c>
      <c r="N2165" s="4" t="s">
        <v>14299</v>
      </c>
    </row>
    <row r="2166" spans="2:14" s="4" customFormat="1" x14ac:dyDescent="0.25">
      <c r="B2166" s="4" t="str">
        <f>"  """&amp;A2166&amp;""": {
    ""name"" : """&amp;SUBSTITUTE(F2166,"""","\""")&amp;""",
    ""latitude"" : "&amp;IF(D2166&lt;&gt;"",LEFT(D2166,2)&amp;"."&amp;RIGHT(D2166,LEN(D2166)-2),"0")&amp;",
    ""longitude"" : "&amp;IF(E2166&lt;&gt;"",LEFT(E2166,1)&amp;"."&amp;RIGHT(E2166,LEN(E2166)-1),"0")&amp;","&amp;"
    ""image"" : """&amp;N2166&amp;"""
  },"</f>
        <v xml:space="preserve">  "": {
    "name" : "FPB Stadsnatuur Sign",
    "latitude" : 52.365196,
    "longitude" : 4.955182,
    "image" : "https://lh5.ggpht.com/9zRxweFCZT56h9Nozvgyin_2b-7DT6iTbA76mMHTlkzbY9CyJsibZbtHXLjSeKscQ0dfdAZosoCU7yAPsZE"
  },</v>
      </c>
      <c r="C2166" s="4">
        <v>812322</v>
      </c>
      <c r="D2166" s="5">
        <v>52365196</v>
      </c>
      <c r="E2166" s="5">
        <v>4955182</v>
      </c>
      <c r="F2166" s="4" t="s">
        <v>8318</v>
      </c>
      <c r="G2166" s="4" t="s">
        <v>2916</v>
      </c>
      <c r="H2166" s="4" t="s">
        <v>2443</v>
      </c>
      <c r="I2166" s="4" t="s">
        <v>2447</v>
      </c>
      <c r="J2166" s="4" t="s">
        <v>2575</v>
      </c>
      <c r="K2166" s="4" t="s">
        <v>17549</v>
      </c>
      <c r="M2166" s="4">
        <v>1095</v>
      </c>
      <c r="N2166" s="4" t="s">
        <v>11856</v>
      </c>
    </row>
    <row r="2167" spans="2:14" s="4" customFormat="1" x14ac:dyDescent="0.25">
      <c r="B2167" s="4" t="str">
        <f>"  """&amp;A2167&amp;""": {
    ""name"" : """&amp;SUBSTITUTE(F2167,"""","\""")&amp;""",
    ""latitude"" : "&amp;IF(D2167&lt;&gt;"",LEFT(D2167,2)&amp;"."&amp;RIGHT(D2167,LEN(D2167)-2),"0")&amp;",
    ""longitude"" : "&amp;IF(E2167&lt;&gt;"",LEFT(E2167,1)&amp;"."&amp;RIGHT(E2167,LEN(E2167)-1),"0")&amp;","&amp;"
    ""image"" : """&amp;N2167&amp;"""
  },"</f>
        <v xml:space="preserve">  "": {
    "name" : "Jumping Men",
    "latitude" : 52.364844,
    "longitude" : 4.94315,
    "image" : "https://lh4.ggpht.com/Aqomd2Mcm9eVhjWUX7pDzLdMCOgNAVvIofInirBT8Yaih9q2ec9c4T3Aig7al7LoKwzXaI0xJacKDfgN1nrW"
  },</v>
      </c>
      <c r="C2167" s="4">
        <v>76608</v>
      </c>
      <c r="D2167" s="5">
        <v>52364844</v>
      </c>
      <c r="E2167" s="5">
        <v>494315</v>
      </c>
      <c r="F2167" s="4" t="s">
        <v>5197</v>
      </c>
      <c r="G2167" s="4" t="s">
        <v>2916</v>
      </c>
      <c r="H2167" s="4" t="s">
        <v>2443</v>
      </c>
      <c r="I2167" s="4" t="s">
        <v>2447</v>
      </c>
      <c r="J2167" s="4" t="s">
        <v>2575</v>
      </c>
      <c r="K2167" s="4" t="s">
        <v>5198</v>
      </c>
      <c r="L2167" s="4">
        <v>6</v>
      </c>
      <c r="M2167" s="4">
        <v>1095</v>
      </c>
      <c r="N2167" s="4" t="s">
        <v>12590</v>
      </c>
    </row>
    <row r="2168" spans="2:14" s="4" customFormat="1" x14ac:dyDescent="0.25">
      <c r="B2168" s="4" t="str">
        <f>"  """&amp;A2168&amp;""": {
    ""name"" : """&amp;SUBSTITUTE(F2168,"""","\""")&amp;""",
    ""latitude"" : "&amp;IF(D2168&lt;&gt;"",LEFT(D2168,2)&amp;"."&amp;RIGHT(D2168,LEN(D2168)-2),"0")&amp;",
    ""longitude"" : "&amp;IF(E2168&lt;&gt;"",LEFT(E2168,1)&amp;"."&amp;RIGHT(E2168,LEN(E2168)-1),"0")&amp;","&amp;"
    ""image"" : """&amp;N2168&amp;"""
  },"</f>
        <v xml:space="preserve">  "": {
    "name" : "Oost Wooden Tower",
    "latitude" : 52.362809,
    "longitude" : 4.94234,
    "image" : "https://lh3.ggpht.com/PJo5AuhUPkxV4_58_c46GKfpZWh_0LL9SqmcM9BNoexfszL8u1cB-OOw-u_9--9yZ_hR6dfsGQJbmGbDU_tY"
  },</v>
      </c>
      <c r="C2168" s="4">
        <v>1036254</v>
      </c>
      <c r="D2168" s="5">
        <v>52362809</v>
      </c>
      <c r="E2168" s="5">
        <v>494234</v>
      </c>
      <c r="F2168" s="4" t="s">
        <v>9515</v>
      </c>
      <c r="G2168" s="4" t="s">
        <v>2916</v>
      </c>
      <c r="H2168" s="4" t="s">
        <v>2443</v>
      </c>
      <c r="I2168" s="4" t="s">
        <v>2447</v>
      </c>
      <c r="J2168" s="4" t="s">
        <v>2575</v>
      </c>
      <c r="K2168" s="4" t="s">
        <v>3032</v>
      </c>
      <c r="L2168" s="4">
        <v>13</v>
      </c>
      <c r="M2168" s="4" t="s">
        <v>5265</v>
      </c>
      <c r="N2168" s="4" t="s">
        <v>13642</v>
      </c>
    </row>
    <row r="2169" spans="2:14" s="4" customFormat="1" x14ac:dyDescent="0.25">
      <c r="B2169" s="4" t="str">
        <f>"  """&amp;A2169&amp;""": {
    ""name"" : """&amp;SUBSTITUTE(F2169,"""","\""")&amp;""",
    ""latitude"" : "&amp;IF(D2169&lt;&gt;"",LEFT(D2169,2)&amp;"."&amp;RIGHT(D2169,LEN(D2169)-2),"0")&amp;",
    ""longitude"" : "&amp;IF(E2169&lt;&gt;"",LEFT(E2169,1)&amp;"."&amp;RIGHT(E2169,LEN(E2169)-1),"0")&amp;","&amp;"
    ""image"" : """&amp;N2169&amp;"""
  },"</f>
        <v xml:space="preserve">  "": {
    "name" : "Zonnewijzer Ceramplein",
    "latitude" : 52.363063,
    "longitude" : 4.941602,
    "image" : "https://lh6.ggpht.com/R3b5zf1jvLduMzJrJUt_VAteHx2CpB1FNcclLcGiUlWEjY4vzQkP4fSThyjSqBNzcD_yatBRehghqO13FY27eQ"
  },</v>
      </c>
      <c r="C2169" s="4">
        <v>85534</v>
      </c>
      <c r="D2169" s="5">
        <v>52363063</v>
      </c>
      <c r="E2169" s="5">
        <v>4941602</v>
      </c>
      <c r="F2169" s="4" t="s">
        <v>5264</v>
      </c>
      <c r="G2169" s="4" t="s">
        <v>2916</v>
      </c>
      <c r="H2169" s="4" t="s">
        <v>2443</v>
      </c>
      <c r="I2169" s="4" t="s">
        <v>2447</v>
      </c>
      <c r="J2169" s="4" t="s">
        <v>2575</v>
      </c>
      <c r="K2169" s="4" t="s">
        <v>3032</v>
      </c>
      <c r="L2169" s="4">
        <v>101</v>
      </c>
      <c r="M2169" s="4" t="s">
        <v>5265</v>
      </c>
      <c r="N2169" s="4" t="s">
        <v>15846</v>
      </c>
    </row>
    <row r="2170" spans="2:14" s="4" customFormat="1" x14ac:dyDescent="0.25">
      <c r="B2170" s="4" t="str">
        <f>"  """&amp;A2170&amp;""": {
    ""name"" : """&amp;SUBSTITUTE(F2170,"""","\""")&amp;""",
    ""latitude"" : "&amp;IF(D2170&lt;&gt;"",LEFT(D2170,2)&amp;"."&amp;RIGHT(D2170,LEN(D2170)-2),"0")&amp;",
    ""longitude"" : "&amp;IF(E2170&lt;&gt;"",LEFT(E2170,1)&amp;"."&amp;RIGHT(E2170,LEN(E2170)-1),"0")&amp;","&amp;"
    ""image"" : """&amp;N2170&amp;"""
  },"</f>
        <v xml:space="preserve">  "": {
    "name" : "Ceramplein Stepping Stones",
    "latitude" : 52.362554,
    "longitude" : 4.94061,
    "image" : "https://lh3.ggpht.com/0YjAS9udO-E8lkv5c-Da75DE-Ul3kqBMOA20O8-3MDTxJ614Jq6mEpxOyNFli_Lx6x89MrewP4gKnFwgn-eu"
  },</v>
      </c>
      <c r="C2170" s="4">
        <v>501601</v>
      </c>
      <c r="D2170" s="5">
        <v>52362554</v>
      </c>
      <c r="E2170" s="5">
        <v>494061</v>
      </c>
      <c r="F2170" s="4" t="s">
        <v>10906</v>
      </c>
      <c r="G2170" s="4" t="s">
        <v>2916</v>
      </c>
      <c r="H2170" s="4" t="s">
        <v>2443</v>
      </c>
      <c r="I2170" s="4" t="s">
        <v>2447</v>
      </c>
      <c r="J2170" s="4" t="s">
        <v>2575</v>
      </c>
      <c r="K2170" s="4" t="s">
        <v>3032</v>
      </c>
      <c r="L2170" s="4" t="s">
        <v>2774</v>
      </c>
      <c r="M2170" s="4" t="s">
        <v>3033</v>
      </c>
      <c r="N2170" s="4" t="s">
        <v>10907</v>
      </c>
    </row>
    <row r="2171" spans="2:14" s="4" customFormat="1" x14ac:dyDescent="0.25">
      <c r="B2171" s="4" t="str">
        <f>"  """&amp;A2171&amp;""": {
    ""name"" : """&amp;SUBSTITUTE(F2171,"""","\""")&amp;""",
    ""latitude"" : "&amp;IF(D2171&lt;&gt;"",LEFT(D2171,2)&amp;"."&amp;RIGHT(D2171,LEN(D2171)-2),"0")&amp;",
    ""longitude"" : "&amp;IF(E2171&lt;&gt;"",LEFT(E2171,1)&amp;"."&amp;RIGHT(E2171,LEN(E2171)-1),"0")&amp;","&amp;"
    ""image"" : """&amp;N2171&amp;"""
  },"</f>
        <v xml:space="preserve">  "": {
    "name" : "Flevopark Obstacle Course 8",
    "latitude" : 52.359498,
    "longitude" : 4.95175,
    "image" : "https://lh6.ggpht.com/0RMYxlfy4oblCif9COV5_UDgLE3dteL1EZD4SwUpaorFB4gKVRGvt1i4VnlWCCAES-p47Kb1WKR1Pl2OWQ8"
  },</v>
      </c>
      <c r="C2171" s="4">
        <v>1073919</v>
      </c>
      <c r="D2171" s="5">
        <v>52359498</v>
      </c>
      <c r="E2171" s="5">
        <v>495175</v>
      </c>
      <c r="F2171" s="4" t="s">
        <v>9693</v>
      </c>
      <c r="G2171" s="4" t="s">
        <v>2916</v>
      </c>
      <c r="H2171" s="4" t="s">
        <v>2443</v>
      </c>
      <c r="I2171" s="4" t="s">
        <v>2447</v>
      </c>
      <c r="J2171" s="4" t="s">
        <v>2575</v>
      </c>
      <c r="K2171" s="4" t="s">
        <v>2789</v>
      </c>
      <c r="L2171" s="4">
        <v>9</v>
      </c>
      <c r="M2171" s="4" t="s">
        <v>2790</v>
      </c>
      <c r="N2171" s="4" t="s">
        <v>11776</v>
      </c>
    </row>
    <row r="2172" spans="2:14" s="4" customFormat="1" x14ac:dyDescent="0.25">
      <c r="B2172" s="4" t="str">
        <f>"  """&amp;A2172&amp;""": {
    ""name"" : """&amp;SUBSTITUTE(F2172,"""","\""")&amp;""",
    ""latitude"" : "&amp;IF(D2172&lt;&gt;"",LEFT(D2172,2)&amp;"."&amp;RIGHT(D2172,LEN(D2172)-2),"0")&amp;",
    ""longitude"" : "&amp;IF(E2172&lt;&gt;"",LEFT(E2172,1)&amp;"."&amp;RIGHT(E2172,LEN(E2172)-1),"0")&amp;","&amp;"
    ""image"" : """&amp;N2172&amp;"""
  },"</f>
        <v xml:space="preserve">  "": {
    "name" : "Bronze Chair",
    "latitude" : 52.360112,
    "longitude" : 4.951907,
    "image" : "https://lh3.ggpht.com/FoONptWHS8uwRCPqtxT9dXgY65mRAKIM7yMwIw3DyNsy72qwAYc3fxPJ-FQpb9GROxRhBlqeIzTjfbE4Ae1x2A"
  },</v>
      </c>
      <c r="C2172" s="4">
        <v>49428</v>
      </c>
      <c r="D2172" s="5">
        <v>52360112</v>
      </c>
      <c r="E2172" s="5">
        <v>4951907</v>
      </c>
      <c r="F2172" s="4" t="s">
        <v>5027</v>
      </c>
      <c r="G2172" s="4" t="s">
        <v>2916</v>
      </c>
      <c r="H2172" s="4" t="s">
        <v>2443</v>
      </c>
      <c r="I2172" s="4" t="s">
        <v>2447</v>
      </c>
      <c r="J2172" s="4" t="s">
        <v>2575</v>
      </c>
      <c r="K2172" s="4" t="s">
        <v>2789</v>
      </c>
      <c r="L2172" s="4">
        <v>9</v>
      </c>
      <c r="M2172" s="4" t="s">
        <v>2790</v>
      </c>
      <c r="N2172" s="4" t="s">
        <v>10766</v>
      </c>
    </row>
    <row r="2173" spans="2:14" s="4" customFormat="1" x14ac:dyDescent="0.25">
      <c r="B2173" s="4" t="str">
        <f>"  """&amp;A2173&amp;""": {
    ""name"" : """&amp;SUBSTITUTE(F2173,"""","\""")&amp;""",
    ""latitude"" : "&amp;IF(D2173&lt;&gt;"",LEFT(D2173,2)&amp;"."&amp;RIGHT(D2173,LEN(D2173)-2),"0")&amp;",
    ""longitude"" : "&amp;IF(E2173&lt;&gt;"",LEFT(E2173,1)&amp;"."&amp;RIGHT(E2173,LEN(E2173)-1),"0")&amp;","&amp;"
    ""image"" : """&amp;N2173&amp;"""
  },"</f>
        <v xml:space="preserve">  "": {
    "name" : "Flevopark Obstacle Course 6",
    "latitude" : 52.35957,
    "longitude" : 4.949417,
    "image" : "https://lh3.ggpht.com/jQ4uFabsZuDGZ0bDgU8tqfdHKqCsck75PexccNwN7NoiBFkbWtg6YfuTBQ-sUZGtFDvRhSkW9FArosK-BvR9"
  },</v>
      </c>
      <c r="C2173" s="4">
        <v>1127851</v>
      </c>
      <c r="D2173" s="5">
        <v>5235957</v>
      </c>
      <c r="E2173" s="5">
        <v>4949417</v>
      </c>
      <c r="F2173" s="4" t="s">
        <v>11774</v>
      </c>
      <c r="G2173" s="4" t="s">
        <v>2916</v>
      </c>
      <c r="H2173" s="4" t="s">
        <v>2443</v>
      </c>
      <c r="I2173" s="4" t="s">
        <v>2447</v>
      </c>
      <c r="J2173" s="4" t="s">
        <v>2575</v>
      </c>
      <c r="K2173" s="4" t="s">
        <v>2789</v>
      </c>
      <c r="L2173" s="4">
        <v>11</v>
      </c>
      <c r="M2173" s="4" t="s">
        <v>2790</v>
      </c>
      <c r="N2173" s="4" t="s">
        <v>11775</v>
      </c>
    </row>
    <row r="2174" spans="2:14" s="4" customFormat="1" x14ac:dyDescent="0.25">
      <c r="B2174" s="4" t="str">
        <f>"  """&amp;A2174&amp;""": {
    ""name"" : """&amp;SUBSTITUTE(F2174,"""","\""")&amp;""",
    ""latitude"" : "&amp;IF(D2174&lt;&gt;"",LEFT(D2174,2)&amp;"."&amp;RIGHT(D2174,LEN(D2174)-2),"0")&amp;",
    ""longitude"" : "&amp;IF(E2174&lt;&gt;"",LEFT(E2174,1)&amp;"."&amp;RIGHT(E2174,LEN(E2174)-1),"0")&amp;","&amp;"
    ""image"" : """&amp;N2174&amp;"""
  },"</f>
        <v xml:space="preserve">  "": {
    "name" : "'t Nieuwe Diep Distillery",
    "latitude" : 52.362044,
    "longitude" : 4.950174,
    "image" : "https://lh3.ggpht.com/Cihau-YSiyLshN66EL2fwmygLHqDoVfi0k4xi5fPtGco4L7jxox3bWJaP5X7fBKzZkbDaz6xFNQ5Vx84ljldYg"
  },</v>
      </c>
      <c r="C2174" s="4">
        <v>923561</v>
      </c>
      <c r="D2174" s="5">
        <v>52362044</v>
      </c>
      <c r="E2174" s="5">
        <v>4950174</v>
      </c>
      <c r="F2174" s="4" t="s">
        <v>8934</v>
      </c>
      <c r="G2174" s="4" t="s">
        <v>2916</v>
      </c>
      <c r="H2174" s="4" t="s">
        <v>2443</v>
      </c>
      <c r="I2174" s="4" t="s">
        <v>2447</v>
      </c>
      <c r="J2174" s="4" t="s">
        <v>2575</v>
      </c>
      <c r="K2174" s="4" t="s">
        <v>2789</v>
      </c>
      <c r="L2174" s="4">
        <v>13</v>
      </c>
      <c r="M2174" s="4" t="s">
        <v>2790</v>
      </c>
      <c r="N2174" s="4" t="s">
        <v>15182</v>
      </c>
    </row>
    <row r="2175" spans="2:14" s="4" customFormat="1" x14ac:dyDescent="0.25">
      <c r="B2175" s="4" t="str">
        <f>"  """&amp;A2175&amp;""": {
    ""name"" : """&amp;SUBSTITUTE(F2175,"""","\""")&amp;""",
    ""latitude"" : "&amp;IF(D2175&lt;&gt;"",LEFT(D2175,2)&amp;"."&amp;RIGHT(D2175,LEN(D2175)-2),"0")&amp;",
    ""longitude"" : "&amp;IF(E2175&lt;&gt;"",LEFT(E2175,1)&amp;"."&amp;RIGHT(E2175,LEN(E2175)-1),"0")&amp;","&amp;"
    ""image"" : """&amp;N2175&amp;"""
  },"</f>
        <v xml:space="preserve">  "": {
    "name" : "Flevopark Sign",
    "latitude" : 52.362562,
    "longitude" : 4.948893,
    "image" : "https://lh6.ggpht.com/Lo1o8pWQy3iy9UgdEPTwv4-jdkL_SLfSO-GJHu4QeG-2DubqsNoCWNUqt4uqf3WrjeGJM55bTKNUR0lGHy8tcg"
  },</v>
      </c>
      <c r="C2175" s="4">
        <v>378162</v>
      </c>
      <c r="D2175" s="5">
        <v>52362562</v>
      </c>
      <c r="E2175" s="5">
        <v>4948893</v>
      </c>
      <c r="F2175" s="4" t="s">
        <v>6848</v>
      </c>
      <c r="G2175" s="4" t="s">
        <v>2916</v>
      </c>
      <c r="H2175" s="4" t="s">
        <v>2443</v>
      </c>
      <c r="I2175" s="4" t="s">
        <v>2447</v>
      </c>
      <c r="J2175" s="4" t="s">
        <v>2575</v>
      </c>
      <c r="K2175" s="4" t="s">
        <v>2789</v>
      </c>
      <c r="L2175" s="4">
        <v>15</v>
      </c>
      <c r="M2175" s="4" t="s">
        <v>2790</v>
      </c>
      <c r="N2175" s="4" t="s">
        <v>11777</v>
      </c>
    </row>
    <row r="2176" spans="2:14" s="4" customFormat="1" x14ac:dyDescent="0.25">
      <c r="B2176" s="4" t="str">
        <f>"  """&amp;A2176&amp;""": {
    ""name"" : """&amp;SUBSTITUTE(F2176,"""","\""")&amp;""",
    ""latitude"" : "&amp;IF(D2176&lt;&gt;"",LEFT(D2176,2)&amp;"."&amp;RIGHT(D2176,LEN(D2176)-2),"0")&amp;",
    ""longitude"" : "&amp;IF(E2176&lt;&gt;"",LEFT(E2176,1)&amp;"."&amp;RIGHT(E2176,LEN(E2176)-1),"0")&amp;","&amp;"
    ""image"" : """&amp;N2176&amp;"""
  },"</f>
        <v xml:space="preserve">  "": {
    "name" : "Square Tower",
    "latitude" : 52.366679,
    "longitude" : 4.956177,
    "image" : "https://lh3.ggpht.com/CYxWdM6W0NGscgwk2l9aQKol3JUqFMM5aUe6yX1ghhyg8qtTkwkQ-VzTaqWqsWOu5bgikKvKvyLtW1Dxhfg"
  },</v>
      </c>
      <c r="C2176" s="4">
        <v>769083</v>
      </c>
      <c r="D2176" s="5">
        <v>52366679</v>
      </c>
      <c r="E2176" s="5">
        <v>4956177</v>
      </c>
      <c r="F2176" s="4" t="s">
        <v>8082</v>
      </c>
      <c r="G2176" s="4" t="s">
        <v>2916</v>
      </c>
      <c r="H2176" s="4" t="s">
        <v>2443</v>
      </c>
      <c r="I2176" s="4" t="s">
        <v>2447</v>
      </c>
      <c r="J2176" s="4" t="s">
        <v>2575</v>
      </c>
      <c r="K2176" s="4" t="s">
        <v>17651</v>
      </c>
      <c r="M2176" s="4">
        <v>1095</v>
      </c>
      <c r="N2176" s="4" t="s">
        <v>14754</v>
      </c>
    </row>
    <row r="2177" spans="2:14" s="4" customFormat="1" x14ac:dyDescent="0.25">
      <c r="B2177" s="4" t="str">
        <f>"  """&amp;A2177&amp;""": {
    ""name"" : """&amp;SUBSTITUTE(F2177,"""","\""")&amp;""",
    ""latitude"" : "&amp;IF(D2177&lt;&gt;"",LEFT(D2177,2)&amp;"."&amp;RIGHT(D2177,LEN(D2177)-2),"0")&amp;",
    ""longitude"" : "&amp;IF(E2177&lt;&gt;"",LEFT(E2177,1)&amp;"."&amp;RIGHT(E2177,LEN(E2177)-1),"0")&amp;","&amp;"
    ""image"" : """&amp;N2177&amp;"""
  },"</f>
        <v xml:space="preserve">  "": {
    "name" : "Flevopark Brug",
    "latitude" : 52.362926,
    "longitude" : 4.946751,
    "image" : "https://lh3.ggpht.com/A91qmoCPr8SivpEDMEuwANvpFHWVK_XVRTMckMnrCFNK2mPcnKg93VzZZP-aub62iplcffrhQ9KbV4DqKYbU9A"
  },</v>
      </c>
      <c r="C2177" s="4">
        <v>56954</v>
      </c>
      <c r="D2177" s="5">
        <v>52362926</v>
      </c>
      <c r="E2177" s="5">
        <v>4946751</v>
      </c>
      <c r="F2177" s="4" t="s">
        <v>5059</v>
      </c>
      <c r="G2177" s="4" t="s">
        <v>2916</v>
      </c>
      <c r="H2177" s="4" t="s">
        <v>2443</v>
      </c>
      <c r="I2177" s="4" t="s">
        <v>2447</v>
      </c>
      <c r="J2177" s="4" t="s">
        <v>2575</v>
      </c>
      <c r="K2177" s="4" t="s">
        <v>3194</v>
      </c>
      <c r="L2177" s="4">
        <v>986</v>
      </c>
      <c r="M2177" s="4" t="s">
        <v>5060</v>
      </c>
      <c r="N2177" s="4" t="s">
        <v>11773</v>
      </c>
    </row>
    <row r="2178" spans="2:14" s="4" customFormat="1" x14ac:dyDescent="0.25">
      <c r="B2178" s="4" t="str">
        <f>"  """&amp;A2178&amp;""": {
    ""name"" : """&amp;SUBSTITUTE(F2178,"""","\""")&amp;""",
    ""latitude"" : "&amp;IF(D2178&lt;&gt;"",LEFT(D2178,2)&amp;"."&amp;RIGHT(D2178,LEN(D2178)-2),"0")&amp;",
    ""longitude"" : "&amp;IF(E2178&lt;&gt;"",LEFT(E2178,1)&amp;"."&amp;RIGHT(E2178,LEN(E2178)-1),"0")&amp;","&amp;"
    ""image"" : """&amp;N2178&amp;"""
  },"</f>
        <v xml:space="preserve">  "": {
    "name" : "Begraafplaats Zeeburg Sign",
    "latitude" : 52.362553,
    "longitude" : 4.94712,
    "image" : "https://lh3.ggpht.com/6JbWas_44bcx6s7KIPmNLfy63pRvd0ZJlxxsiZLXtEEZTnxNe7bocomGUxi1MNP2QwEKdaCw16nPNEXeDJNU"
  },</v>
      </c>
      <c r="C2178" s="4">
        <v>196624</v>
      </c>
      <c r="D2178" s="5">
        <v>52362553</v>
      </c>
      <c r="E2178" s="5">
        <v>494712</v>
      </c>
      <c r="F2178" s="4" t="s">
        <v>5994</v>
      </c>
      <c r="G2178" s="4" t="s">
        <v>2916</v>
      </c>
      <c r="H2178" s="4" t="s">
        <v>2443</v>
      </c>
      <c r="I2178" s="4" t="s">
        <v>2447</v>
      </c>
      <c r="J2178" s="4" t="s">
        <v>2575</v>
      </c>
      <c r="K2178" s="4" t="s">
        <v>3194</v>
      </c>
      <c r="L2178" s="4">
        <v>999</v>
      </c>
      <c r="M2178" s="4" t="s">
        <v>5995</v>
      </c>
      <c r="N2178" s="4" t="s">
        <v>10475</v>
      </c>
    </row>
    <row r="2179" spans="2:14" s="4" customFormat="1" x14ac:dyDescent="0.25">
      <c r="B2179" s="4" t="str">
        <f>"  """&amp;A2179&amp;""": {
    ""name"" : """&amp;SUBSTITUTE(F2179,"""","\""")&amp;""",
    ""latitude"" : "&amp;IF(D2179&lt;&gt;"",LEFT(D2179,2)&amp;"."&amp;RIGHT(D2179,LEN(D2179)-2),"0")&amp;",
    ""longitude"" : "&amp;IF(E2179&lt;&gt;"",LEFT(E2179,1)&amp;"."&amp;RIGHT(E2179,LEN(E2179)-1),"0")&amp;","&amp;"
    ""image"" : """&amp;N2179&amp;"""
  },"</f>
        <v xml:space="preserve">  "": {
    "name" : "FPB Flying Paint Can",
    "latitude" : 52.365173,
    "longitude" : 4.952373,
    "image" : "https://lh4.ggpht.com/sw7vcgCV4lce1c-hJmbcKG91w5rB8ql_P1O9JIulLdRkPcX-jfbfu8T9vxBLeBYsG9cuRFnHLjJOW4vJX6-L"
  },</v>
      </c>
      <c r="C2179" s="4">
        <v>723930</v>
      </c>
      <c r="D2179" s="5">
        <v>52365173</v>
      </c>
      <c r="E2179" s="5">
        <v>4952373</v>
      </c>
      <c r="F2179" s="4" t="s">
        <v>7926</v>
      </c>
      <c r="G2179" s="4" t="s">
        <v>2916</v>
      </c>
      <c r="H2179" s="4" t="s">
        <v>2443</v>
      </c>
      <c r="I2179" s="4" t="s">
        <v>2447</v>
      </c>
      <c r="J2179" s="4" t="s">
        <v>2575</v>
      </c>
      <c r="K2179" s="4" t="s">
        <v>3194</v>
      </c>
      <c r="L2179" s="4">
        <v>1000</v>
      </c>
      <c r="M2179" s="4" t="s">
        <v>5995</v>
      </c>
      <c r="N2179" s="4" t="s">
        <v>11855</v>
      </c>
    </row>
    <row r="2180" spans="2:14" s="4" customFormat="1" x14ac:dyDescent="0.25">
      <c r="B2180" s="4" t="str">
        <f>"  """&amp;A2180&amp;""": {
    ""name"" : """&amp;SUBSTITUTE(F2180,"""","\""")&amp;""",
    ""latitude"" : "&amp;IF(D2180&lt;&gt;"",LEFT(D2180,2)&amp;"."&amp;RIGHT(D2180,LEN(D2180)-2),"0")&amp;",
    ""longitude"" : "&amp;IF(E2180&lt;&gt;"",LEFT(E2180,1)&amp;"."&amp;RIGHT(E2180,LEN(E2180)-1),"0")&amp;","&amp;"
    ""image"" : """&amp;N2180&amp;"""
  },"</f>
        <v xml:space="preserve">  "": {
    "name" : "Leipzig Amsterdam 2013",
    "latitude" : 52.365562,
    "longitude" : 4.951369,
    "image" : "https://lh3.ggpht.com/MQBzfLNdkOjazI5pAaAAaWMVlXxYbqrckymTvrm3FLmG-KQVUbKHRsj8fFwfJs20AjgeTANtSzZIf9F94kiC"
  },</v>
      </c>
      <c r="C2180" s="4">
        <v>823219</v>
      </c>
      <c r="D2180" s="5">
        <v>52365562</v>
      </c>
      <c r="E2180" s="5">
        <v>4951369</v>
      </c>
      <c r="F2180" s="4" t="s">
        <v>8361</v>
      </c>
      <c r="G2180" s="4" t="s">
        <v>2916</v>
      </c>
      <c r="H2180" s="4" t="s">
        <v>2443</v>
      </c>
      <c r="I2180" s="4" t="s">
        <v>2447</v>
      </c>
      <c r="J2180" s="4" t="s">
        <v>2575</v>
      </c>
      <c r="K2180" s="4" t="s">
        <v>3194</v>
      </c>
      <c r="L2180" s="4">
        <v>1003</v>
      </c>
      <c r="M2180" s="4" t="s">
        <v>5995</v>
      </c>
      <c r="N2180" s="4" t="s">
        <v>12885</v>
      </c>
    </row>
    <row r="2181" spans="2:14" s="4" customFormat="1" x14ac:dyDescent="0.25">
      <c r="B2181" s="4" t="str">
        <f>"  """&amp;A2181&amp;""": {
    ""name"" : """&amp;SUBSTITUTE(F2181,"""","\""")&amp;""",
    ""latitude"" : "&amp;IF(D2181&lt;&gt;"",LEFT(D2181,2)&amp;"."&amp;RIGHT(D2181,LEN(D2181)-2),"0")&amp;",
    ""longitude"" : "&amp;IF(E2181&lt;&gt;"",LEFT(E2181,1)&amp;"."&amp;RIGHT(E2181,LEN(E2181)-1),"0")&amp;","&amp;"
    ""image"" : """&amp;N2181&amp;"""
  },"</f>
        <v xml:space="preserve">  "": {
    "name" : "Het JAV'ART huis",
    "latitude" : 52.362647,
    "longitude" : 4.944845,
    "image" : "https://lh6.ggpht.com/qBEtLF_VSD7haL-QSt4pndzD9pqUF4vAAeELhU3lJ0IKG3OXU4l1uEu6FFMItqum1CrsNH9b1dm_bB2ib8C0"
  },</v>
      </c>
      <c r="C2181" s="4">
        <v>68978</v>
      </c>
      <c r="D2181" s="5">
        <v>52362647</v>
      </c>
      <c r="E2181" s="5">
        <v>4944845</v>
      </c>
      <c r="F2181" s="4" t="s">
        <v>5152</v>
      </c>
      <c r="G2181" s="4" t="s">
        <v>2916</v>
      </c>
      <c r="H2181" s="4" t="s">
        <v>2443</v>
      </c>
      <c r="I2181" s="4" t="s">
        <v>2447</v>
      </c>
      <c r="J2181" s="4" t="s">
        <v>2575</v>
      </c>
      <c r="K2181" s="4" t="s">
        <v>5127</v>
      </c>
      <c r="L2181" s="4">
        <v>6</v>
      </c>
      <c r="M2181" s="4" t="s">
        <v>5128</v>
      </c>
      <c r="N2181" s="4" t="s">
        <v>12275</v>
      </c>
    </row>
    <row r="2182" spans="2:14" s="4" customFormat="1" x14ac:dyDescent="0.25">
      <c r="B2182" s="4" t="str">
        <f>"  """&amp;A2182&amp;""": {
    ""name"" : """&amp;SUBSTITUTE(F2182,"""","\""")&amp;""",
    ""latitude"" : "&amp;IF(D2182&lt;&gt;"",LEFT(D2182,2)&amp;"."&amp;RIGHT(D2182,LEN(D2182)-2),"0")&amp;",
    ""longitude"" : "&amp;IF(E2182&lt;&gt;"",LEFT(E2182,1)&amp;"."&amp;RIGHT(E2182,LEN(E2182)-1),"0")&amp;","&amp;"
    ""image"" : """&amp;N2182&amp;"""
  },"</f>
        <v xml:space="preserve">  "": {
    "name" : "Javaplatsoen Monument",
    "latitude" : 52.362735,
    "longitude" : 4.945773,
    "image" : "https://lh3.ggpht.com/UjpFTOHZruAHOg0-cyfrCESFUzgYnxrd9E4HVvRZ3UfOeLvCeXTF6jrM6Jc550u-RncDVZfeHoTOL2yygzuN"
  },</v>
      </c>
      <c r="C2182" s="4">
        <v>66784</v>
      </c>
      <c r="D2182" s="5">
        <v>52362735</v>
      </c>
      <c r="E2182" s="5">
        <v>4945773</v>
      </c>
      <c r="F2182" s="4" t="s">
        <v>5126</v>
      </c>
      <c r="G2182" s="4" t="s">
        <v>2916</v>
      </c>
      <c r="H2182" s="4" t="s">
        <v>2443</v>
      </c>
      <c r="I2182" s="4" t="s">
        <v>2447</v>
      </c>
      <c r="J2182" s="4" t="s">
        <v>2575</v>
      </c>
      <c r="K2182" s="4" t="s">
        <v>5127</v>
      </c>
      <c r="L2182" s="4">
        <v>6</v>
      </c>
      <c r="M2182" s="4" t="s">
        <v>5128</v>
      </c>
      <c r="N2182" s="4" t="s">
        <v>12552</v>
      </c>
    </row>
    <row r="2183" spans="2:14" s="4" customFormat="1" x14ac:dyDescent="0.25">
      <c r="B2183" s="4" t="str">
        <f>"  """&amp;A2183&amp;""": {
    ""name"" : """&amp;SUBSTITUTE(F2183,"""","\""")&amp;""",
    ""latitude"" : "&amp;IF(D2183&lt;&gt;"",LEFT(D2183,2)&amp;"."&amp;RIGHT(D2183,LEN(D2183)-2),"0")&amp;",
    ""longitude"" : "&amp;IF(E2183&lt;&gt;"",LEFT(E2183,1)&amp;"."&amp;RIGHT(E2183,LEN(E2183)-1),"0")&amp;","&amp;"
    ""image"" : """&amp;N2183&amp;"""
  },"</f>
        <v xml:space="preserve">  "": {
    "name" : "Numbers Rocket",
    "latitude" : 52.363331,
    "longitude" : 4.945727,
    "image" : "https://lh4.ggpht.com/cd-zLjJUhsa-HxU9KNdn5gXsiobPh1WBeK4onbkeonglg0-pXsxoWvUTg6S-f2JQ4NLBbd8mkBBRLz1LnwkT9A"
  },</v>
      </c>
      <c r="C2183" s="4">
        <v>583718</v>
      </c>
      <c r="D2183" s="5">
        <v>52363331</v>
      </c>
      <c r="E2183" s="5">
        <v>4945727</v>
      </c>
      <c r="F2183" s="4" t="s">
        <v>7282</v>
      </c>
      <c r="G2183" s="4" t="s">
        <v>2916</v>
      </c>
      <c r="H2183" s="4" t="s">
        <v>2443</v>
      </c>
      <c r="I2183" s="4" t="s">
        <v>2447</v>
      </c>
      <c r="J2183" s="4" t="s">
        <v>2575</v>
      </c>
      <c r="K2183" s="4" t="s">
        <v>5127</v>
      </c>
      <c r="L2183" s="4">
        <v>19</v>
      </c>
      <c r="M2183" s="4" t="s">
        <v>7283</v>
      </c>
      <c r="N2183" s="4" t="s">
        <v>13541</v>
      </c>
    </row>
    <row r="2184" spans="2:14" s="4" customFormat="1" x14ac:dyDescent="0.25">
      <c r="B2184" s="4" t="str">
        <f>"  """&amp;A2184&amp;""": {
    ""name"" : """&amp;SUBSTITUTE(F2184,"""","\""")&amp;""",
    ""latitude"" : "&amp;IF(D2184&lt;&gt;"",LEFT(D2184,2)&amp;"."&amp;RIGHT(D2184,LEN(D2184)-2),"0")&amp;",
    ""longitude"" : "&amp;IF(E2184&lt;&gt;"",LEFT(E2184,1)&amp;"."&amp;RIGHT(E2184,LEN(E2184)-1),"0")&amp;","&amp;"
    ""image"" : """&amp;N2184&amp;"""
  },"</f>
        <v xml:space="preserve">  "": {
    "name" : "Kinderen van Oost",
    "latitude" : 52.363561,
    "longitude" : 4.940662,
    "image" : "https://lh4.ggpht.com/1X6akFqskuHLCGyitB1ovHV8JnTGWlYtP38x9mTRbuJ-IfvW3tdDKkkI0w77BeP0SX9uYCXx3KCKphE1b_I"
  },</v>
      </c>
      <c r="C2184" s="4">
        <v>282202</v>
      </c>
      <c r="D2184" s="5">
        <v>52363561</v>
      </c>
      <c r="E2184" s="5">
        <v>4940662</v>
      </c>
      <c r="F2184" s="4" t="s">
        <v>6521</v>
      </c>
      <c r="G2184" s="4" t="s">
        <v>2916</v>
      </c>
      <c r="H2184" s="4" t="s">
        <v>2443</v>
      </c>
      <c r="I2184" s="4" t="s">
        <v>2447</v>
      </c>
      <c r="J2184" s="4" t="s">
        <v>2575</v>
      </c>
      <c r="K2184" s="4" t="s">
        <v>5990</v>
      </c>
      <c r="L2184" s="4">
        <v>134</v>
      </c>
      <c r="M2184" s="4" t="s">
        <v>6522</v>
      </c>
      <c r="N2184" s="4" t="s">
        <v>12668</v>
      </c>
    </row>
    <row r="2185" spans="2:14" s="4" customFormat="1" x14ac:dyDescent="0.25">
      <c r="B2185" s="4" t="str">
        <f>"  """&amp;A2185&amp;""": {
    ""name"" : """&amp;SUBSTITUTE(F2185,"""","\""")&amp;""",
    ""latitude"" : "&amp;IF(D2185&lt;&gt;"",LEFT(D2185,2)&amp;"."&amp;RIGHT(D2185,LEN(D2185)-2),"0")&amp;",
    ""longitude"" : "&amp;IF(E2185&lt;&gt;"",LEFT(E2185,1)&amp;"."&amp;RIGHT(E2185,LEN(E2185)-1),"0")&amp;","&amp;"
    ""image"" : """&amp;N2185&amp;"""
  },"</f>
        <v xml:space="preserve">  "": {
    "name" : "Say Love",
    "latitude" : 52.363156,
    "longitude" : 4.944464,
    "image" : "https://lh5.ggpht.com/0YCK9271g_u_Z_isvTfY3uRyq4pS0W79IpYDlaLRFtSOk9lJbogp3yrZkgomlcQpaHk1su9oNxoernVdl365"
  },</v>
      </c>
      <c r="C2185" s="4">
        <v>197028</v>
      </c>
      <c r="D2185" s="5">
        <v>52363156</v>
      </c>
      <c r="E2185" s="5">
        <v>4944464</v>
      </c>
      <c r="F2185" s="4" t="s">
        <v>5989</v>
      </c>
      <c r="G2185" s="4" t="s">
        <v>2916</v>
      </c>
      <c r="H2185" s="4" t="s">
        <v>2443</v>
      </c>
      <c r="I2185" s="4" t="s">
        <v>2447</v>
      </c>
      <c r="J2185" s="4" t="s">
        <v>2575</v>
      </c>
      <c r="K2185" s="4" t="s">
        <v>5990</v>
      </c>
      <c r="L2185" s="4">
        <v>717</v>
      </c>
      <c r="M2185" s="4" t="s">
        <v>5991</v>
      </c>
      <c r="N2185" s="4" t="s">
        <v>14303</v>
      </c>
    </row>
    <row r="2186" spans="2:14" s="4" customFormat="1" x14ac:dyDescent="0.25">
      <c r="B2186" s="4" t="str">
        <f>"  """&amp;A2186&amp;""": {
    ""name"" : """&amp;SUBSTITUTE(F2186,"""","\""")&amp;""",
    ""latitude"" : "&amp;IF(D2186&lt;&gt;"",LEFT(D2186,2)&amp;"."&amp;RIGHT(D2186,LEN(D2186)-2),"0")&amp;",
    ""longitude"" : "&amp;IF(E2186&lt;&gt;"",LEFT(E2186,1)&amp;"."&amp;RIGHT(E2186,LEN(E2186)-1),"0")&amp;","&amp;"
    ""image"" : """&amp;N2186&amp;"""
  },"</f>
        <v xml:space="preserve">  "": {
    "name" : "Suspended Art",
    "latitude" : 52.365656,
    "longitude" : 4.946158,
    "image" : "https://lh3.ggpht.com/wJ5uDICQu6OTSuVsoYOd0NHbMxtvYCIupe1C9S_iHtwAdEq36vZhxWhBSXsJXee8HboT_mdyckGpC77il7o"
  },</v>
      </c>
      <c r="C2186" s="4">
        <v>1049534</v>
      </c>
      <c r="D2186" s="5">
        <v>52365656</v>
      </c>
      <c r="E2186" s="5">
        <v>4946158</v>
      </c>
      <c r="F2186" s="4" t="s">
        <v>9558</v>
      </c>
      <c r="G2186" s="4" t="s">
        <v>2916</v>
      </c>
      <c r="H2186" s="4" t="s">
        <v>2443</v>
      </c>
      <c r="I2186" s="4" t="s">
        <v>2447</v>
      </c>
      <c r="J2186" s="4" t="s">
        <v>2575</v>
      </c>
      <c r="K2186" s="4" t="s">
        <v>9559</v>
      </c>
      <c r="L2186" s="4">
        <v>1</v>
      </c>
      <c r="M2186" s="4">
        <v>1095</v>
      </c>
      <c r="N2186" s="4" t="s">
        <v>14974</v>
      </c>
    </row>
    <row r="2187" spans="2:14" s="4" customFormat="1" x14ac:dyDescent="0.25">
      <c r="B2187" s="4" t="str">
        <f>"  """&amp;A2187&amp;""": {
    ""name"" : """&amp;SUBSTITUTE(F2187,"""","\""")&amp;""",
    ""latitude"" : "&amp;IF(D2187&lt;&gt;"",LEFT(D2187,2)&amp;"."&amp;RIGHT(D2187,LEN(D2187)-2),"0")&amp;",
    ""longitude"" : "&amp;IF(E2187&lt;&gt;"",LEFT(E2187,1)&amp;"."&amp;RIGHT(E2187,LEN(E2187)-1),"0")&amp;","&amp;"
    ""image"" : """&amp;N2187&amp;"""
  },"</f>
        <v xml:space="preserve">  "": {
    "name" : "Kinderspeeltuin De Rode Trein",
    "latitude" : 52.364319,
    "longitude" : 4.946915,
    "image" : "https://lh4.ggpht.com/kBvjmgTCG9H_dADCndCV8EbAMWMwCwkZuKdWJzd_yG8LUy-frYgi3HIgFEXyks6BtK4kXuZBQNY9mX2gB2A"
  },</v>
      </c>
      <c r="C2187" s="4">
        <v>49333765</v>
      </c>
      <c r="D2187" s="5">
        <v>52364319</v>
      </c>
      <c r="E2187" s="5">
        <v>4946915</v>
      </c>
      <c r="F2187" s="4" t="s">
        <v>12675</v>
      </c>
      <c r="G2187" s="4" t="s">
        <v>2916</v>
      </c>
      <c r="H2187" s="4" t="s">
        <v>2443</v>
      </c>
      <c r="I2187" s="4" t="s">
        <v>2447</v>
      </c>
      <c r="J2187" s="4" t="s">
        <v>2575</v>
      </c>
      <c r="K2187" s="4" t="s">
        <v>3264</v>
      </c>
      <c r="L2187" s="4">
        <v>41</v>
      </c>
      <c r="M2187" s="4">
        <v>1095</v>
      </c>
      <c r="N2187" s="4" t="s">
        <v>12676</v>
      </c>
    </row>
    <row r="2188" spans="2:14" s="4" customFormat="1" x14ac:dyDescent="0.25">
      <c r="B2188" s="4" t="str">
        <f>"  """&amp;A2188&amp;""": {
    ""name"" : """&amp;SUBSTITUTE(F2188,"""","\""")&amp;""",
    ""latitude"" : "&amp;IF(D2188&lt;&gt;"",LEFT(D2188,2)&amp;"."&amp;RIGHT(D2188,LEN(D2188)-2),"0")&amp;",
    ""longitude"" : "&amp;IF(E2188&lt;&gt;"",LEFT(E2188,1)&amp;"."&amp;RIGHT(E2188,LEN(E2188)-1),"0")&amp;","&amp;"
    ""image"" : """&amp;N2188&amp;"""
  },"</f>
        <v xml:space="preserve">  "": {
    "name" : "Gebouwd Die Op God Vertrouwt",
    "latitude" : 52.361875,
    "longitude" : 4.945724,
    "image" : "https://lh6.ggpht.com/y3000vYWrmG0dNauUUC2gT6Eioi_XB0uakb5VRdmmMC5e69vfZ6M2BygdQXY8OBaw_6jUbNYvaV3ZJV5tNk"
  },</v>
      </c>
      <c r="C2188" s="4">
        <v>49346592</v>
      </c>
      <c r="D2188" s="5">
        <v>52361875</v>
      </c>
      <c r="E2188" s="5">
        <v>4945724</v>
      </c>
      <c r="F2188" s="4" t="s">
        <v>11914</v>
      </c>
      <c r="G2188" s="4" t="s">
        <v>2916</v>
      </c>
      <c r="H2188" s="4" t="s">
        <v>2443</v>
      </c>
      <c r="I2188" s="4" t="s">
        <v>2447</v>
      </c>
      <c r="J2188" s="4" t="s">
        <v>2575</v>
      </c>
      <c r="K2188" s="4" t="s">
        <v>3264</v>
      </c>
      <c r="L2188" s="4">
        <v>51</v>
      </c>
      <c r="M2188" s="4">
        <v>1095</v>
      </c>
      <c r="N2188" s="4" t="s">
        <v>11915</v>
      </c>
    </row>
    <row r="2189" spans="2:14" s="4" customFormat="1" x14ac:dyDescent="0.25">
      <c r="B2189" s="4" t="str">
        <f>"  """&amp;A2189&amp;""": {
    ""name"" : """&amp;SUBSTITUTE(F2189,"""","\""")&amp;""",
    ""latitude"" : "&amp;IF(D2189&lt;&gt;"",LEFT(D2189,2)&amp;"."&amp;RIGHT(D2189,LEN(D2189)-2),"0")&amp;",
    ""longitude"" : "&amp;IF(E2189&lt;&gt;"",LEFT(E2189,1)&amp;"."&amp;RIGHT(E2189,LEN(E2189)-1),"0")&amp;","&amp;"
    ""image"" : """&amp;N2189&amp;"""
  },"</f>
        <v xml:space="preserve">  "": {
    "name" : "Buurttuin Oost Indisch Groen",
    "latitude" : 52.362267,
    "longitude" : 4.945973,
    "image" : "https://lh3.ggpht.com/sXHz4FNJ19oS_m2LEqNRqb6I5gdMC9peA2mw_CwTtR8R1HIrPXwsiv3AktQufHcNFJjk0yFlaB6_i0dXrgVN"
  },</v>
      </c>
      <c r="C2189" s="4">
        <v>394245</v>
      </c>
      <c r="D2189" s="5">
        <v>52362267</v>
      </c>
      <c r="E2189" s="5">
        <v>4945973</v>
      </c>
      <c r="F2189" s="4" t="s">
        <v>6779</v>
      </c>
      <c r="G2189" s="4" t="s">
        <v>2916</v>
      </c>
      <c r="H2189" s="4" t="s">
        <v>2443</v>
      </c>
      <c r="I2189" s="4" t="s">
        <v>2447</v>
      </c>
      <c r="J2189" s="4" t="s">
        <v>2575</v>
      </c>
      <c r="K2189" s="4" t="s">
        <v>3264</v>
      </c>
      <c r="L2189" s="4">
        <v>51</v>
      </c>
      <c r="M2189" s="4" t="s">
        <v>6780</v>
      </c>
      <c r="N2189" s="4" t="s">
        <v>10839</v>
      </c>
    </row>
    <row r="2190" spans="2:14" s="4" customFormat="1" x14ac:dyDescent="0.25">
      <c r="B2190" s="4" t="str">
        <f>"  """&amp;A2190&amp;""": {
    ""name"" : """&amp;SUBSTITUTE(F2190,"""","\""")&amp;""",
    ""latitude"" : "&amp;IF(D2190&lt;&gt;"",LEFT(D2190,2)&amp;"."&amp;RIGHT(D2190,LEN(D2190)-2),"0")&amp;",
    ""longitude"" : "&amp;IF(E2190&lt;&gt;"",LEFT(E2190,1)&amp;"."&amp;RIGHT(E2190,LEN(E2190)-1),"0")&amp;","&amp;"
    ""image"" : """&amp;N2190&amp;"""
  },"</f>
        <v xml:space="preserve">  "": {
    "name" : "Broodje Top",
    "latitude" : 52.365381,
    "longitude" : 4.939656,
    "image" : "https://lh3.ggpht.com/XBplXjTT7JXtcFdDMeb4LDqkZzDU6VaLeIHkIxUChnV8X3AkLFvo9dizU1Lum751TscF9GluZyWX-IzmLXyv"
  },</v>
      </c>
      <c r="C2190" s="4">
        <v>594147</v>
      </c>
      <c r="D2190" s="5">
        <v>52365381</v>
      </c>
      <c r="E2190" s="5">
        <v>4939656</v>
      </c>
      <c r="F2190" s="4" t="s">
        <v>10772</v>
      </c>
      <c r="G2190" s="4" t="s">
        <v>2916</v>
      </c>
      <c r="H2190" s="4" t="s">
        <v>2443</v>
      </c>
      <c r="I2190" s="4" t="s">
        <v>2447</v>
      </c>
      <c r="J2190" s="4" t="s">
        <v>2575</v>
      </c>
      <c r="K2190" s="4" t="s">
        <v>16224</v>
      </c>
      <c r="L2190" s="4" t="s">
        <v>16225</v>
      </c>
      <c r="M2190" s="4" t="s">
        <v>16226</v>
      </c>
      <c r="N2190" s="4" t="s">
        <v>10773</v>
      </c>
    </row>
    <row r="2191" spans="2:14" s="4" customFormat="1" x14ac:dyDescent="0.25">
      <c r="B2191" s="4" t="str">
        <f>"  """&amp;A2191&amp;""": {
    ""name"" : """&amp;SUBSTITUTE(F2191,"""","\""")&amp;""",
    ""latitude"" : "&amp;IF(D2191&lt;&gt;"",LEFT(D2191,2)&amp;"."&amp;RIGHT(D2191,LEN(D2191)-2),"0")&amp;",
    ""longitude"" : "&amp;IF(E2191&lt;&gt;"",LEFT(E2191,1)&amp;"."&amp;RIGHT(E2191,LEN(E2191)-1),"0")&amp;","&amp;"
    ""image"" : """&amp;N2191&amp;"""
  },"</f>
        <v xml:space="preserve">  "": {
    "name" : "Makassarplein Fontein",
    "latitude" : 52.364676,
    "longitude" : 4.941275,
    "image" : "https://lh6.ggpht.com/aMrnqJKVrYWAMkMG-A_KU0tY-BiFoSKuN-BvBhOhjWGKWxP6lNJ0wmhLBx2pmTX8_lS0_r2eBX2cVbRRSUM"
  },</v>
      </c>
      <c r="C2191" s="4">
        <v>6581</v>
      </c>
      <c r="D2191" s="5">
        <v>52364676</v>
      </c>
      <c r="E2191" s="5">
        <v>4941275</v>
      </c>
      <c r="F2191" s="4" t="s">
        <v>4721</v>
      </c>
      <c r="G2191" s="4" t="s">
        <v>2916</v>
      </c>
      <c r="H2191" s="4" t="s">
        <v>2443</v>
      </c>
      <c r="I2191" s="4" t="s">
        <v>2447</v>
      </c>
      <c r="J2191" s="4" t="s">
        <v>2575</v>
      </c>
      <c r="K2191" s="4" t="s">
        <v>4722</v>
      </c>
      <c r="L2191" s="4">
        <v>33</v>
      </c>
      <c r="M2191" s="4" t="s">
        <v>4723</v>
      </c>
      <c r="N2191" s="4" t="s">
        <v>12993</v>
      </c>
    </row>
    <row r="2192" spans="2:14" s="4" customFormat="1" x14ac:dyDescent="0.25">
      <c r="B2192" s="4" t="str">
        <f>"  """&amp;A2192&amp;""": {
    ""name"" : """&amp;SUBSTITUTE(F2192,"""","\""")&amp;""",
    ""latitude"" : "&amp;IF(D2192&lt;&gt;"",LEFT(D2192,2)&amp;"."&amp;RIGHT(D2192,LEN(D2192)-2),"0")&amp;",
    ""longitude"" : "&amp;IF(E2192&lt;&gt;"",LEFT(E2192,1)&amp;"."&amp;RIGHT(E2192,LEN(E2192)-1),"0")&amp;","&amp;"
    ""image"" : """&amp;N2192&amp;"""
  },"</f>
        <v xml:space="preserve">  "": {
    "name" : "Oost - Street Art",
    "latitude" : 52.365113,
    "longitude" : 4.942042,
    "image" : "https://lh3.ggpht.com/QsFKsYH1M8b_26r75iPLpGghHIhrvN8Yh6Je0qVzjeMc_70FvQxNxyDzEjd0ZbI-5zEkHmAL6rUIXoahQvyY"
  },</v>
      </c>
      <c r="C2192" s="4">
        <v>291656</v>
      </c>
      <c r="D2192" s="5">
        <v>52365113</v>
      </c>
      <c r="E2192" s="5">
        <v>4942042</v>
      </c>
      <c r="F2192" s="4" t="s">
        <v>6441</v>
      </c>
      <c r="G2192" s="4" t="s">
        <v>2916</v>
      </c>
      <c r="H2192" s="4" t="s">
        <v>2443</v>
      </c>
      <c r="I2192" s="4" t="s">
        <v>2447</v>
      </c>
      <c r="J2192" s="4" t="s">
        <v>2575</v>
      </c>
      <c r="K2192" s="4" t="s">
        <v>4722</v>
      </c>
      <c r="L2192" s="4" t="s">
        <v>6442</v>
      </c>
      <c r="M2192" s="4" t="s">
        <v>4723</v>
      </c>
      <c r="N2192" s="4" t="s">
        <v>13641</v>
      </c>
    </row>
    <row r="2193" spans="2:14" s="4" customFormat="1" x14ac:dyDescent="0.25">
      <c r="B2193" s="4" t="str">
        <f>"  """&amp;A2193&amp;""": {
    ""name"" : """&amp;SUBSTITUTE(F2193,"""","\""")&amp;""",
    ""latitude"" : "&amp;IF(D2193&lt;&gt;"",LEFT(D2193,2)&amp;"."&amp;RIGHT(D2193,LEN(D2193)-2),"0")&amp;",
    ""longitude"" : "&amp;IF(E2193&lt;&gt;"",LEFT(E2193,1)&amp;"."&amp;RIGHT(E2193,LEN(E2193)-1),"0")&amp;","&amp;"
    ""image"" : """&amp;N2193&amp;"""
  },"</f>
        <v xml:space="preserve">  "": {
    "name" : "Community Chess Board",
    "latitude" : 52.365005,
    "longitude" : 4.944204,
    "image" : "https://lh5.ggpht.com/haiWoiEO9ZloeewWmRJFV06kaw9vY2h779sYu3doeSTyqGrw6pVbXpnCI18v2ecdb-47pY3q6AX5HrOXskfT"
  },</v>
      </c>
      <c r="C2193" s="4">
        <v>909005</v>
      </c>
      <c r="D2193" s="5">
        <v>52365005</v>
      </c>
      <c r="E2193" s="5">
        <v>4944204</v>
      </c>
      <c r="F2193" s="4" t="s">
        <v>8862</v>
      </c>
      <c r="G2193" s="4" t="s">
        <v>2916</v>
      </c>
      <c r="H2193" s="4" t="s">
        <v>2443</v>
      </c>
      <c r="I2193" s="4" t="s">
        <v>2447</v>
      </c>
      <c r="J2193" s="4" t="s">
        <v>2575</v>
      </c>
      <c r="K2193" s="4" t="s">
        <v>8863</v>
      </c>
      <c r="L2193" s="4">
        <v>14</v>
      </c>
      <c r="M2193" s="4" t="s">
        <v>8864</v>
      </c>
      <c r="N2193" s="4" t="s">
        <v>11049</v>
      </c>
    </row>
    <row r="2194" spans="2:14" s="4" customFormat="1" x14ac:dyDescent="0.25">
      <c r="B2194" s="4" t="str">
        <f>"  """&amp;A2194&amp;""": {
    ""name"" : """&amp;SUBSTITUTE(F2194,"""","\""")&amp;""",
    ""latitude"" : "&amp;IF(D2194&lt;&gt;"",LEFT(D2194,2)&amp;"."&amp;RIGHT(D2194,LEN(D2194)-2),"0")&amp;",
    ""longitude"" : "&amp;IF(E2194&lt;&gt;"",LEFT(E2194,1)&amp;"."&amp;RIGHT(E2194,LEN(E2194)-1),"0")&amp;","&amp;"
    ""image"" : """&amp;N2194&amp;"""
  },"</f>
        <v xml:space="preserve">  "": {
    "name" : "Sumatraplantsoen Signs on Wall 2",
    "latitude" : 52.359644,
    "longitude" : 4.943989,
    "image" : "https://lh6.ggpht.com/QuwLg-wkN6oNnu1d45y5vweUGDb5MH-fkb9v2bvvQV71XwlnE-vaNRf5fO2cFuie6-_-CymyaMLryMS4NZY1dA"
  },</v>
      </c>
      <c r="C2194" s="4">
        <v>1142953</v>
      </c>
      <c r="D2194" s="5">
        <v>52359644</v>
      </c>
      <c r="E2194" s="5">
        <v>4943989</v>
      </c>
      <c r="F2194" s="4" t="s">
        <v>14953</v>
      </c>
      <c r="G2194" s="4" t="s">
        <v>2916</v>
      </c>
      <c r="H2194" s="4" t="s">
        <v>2443</v>
      </c>
      <c r="I2194" s="4" t="s">
        <v>2447</v>
      </c>
      <c r="J2194" s="4" t="s">
        <v>2575</v>
      </c>
      <c r="K2194" s="4" t="s">
        <v>16447</v>
      </c>
      <c r="L2194" s="4">
        <v>191</v>
      </c>
      <c r="M2194" s="4" t="s">
        <v>16448</v>
      </c>
      <c r="N2194" s="4" t="s">
        <v>14954</v>
      </c>
    </row>
    <row r="2195" spans="2:14" s="4" customFormat="1" x14ac:dyDescent="0.25">
      <c r="B2195" s="4" t="str">
        <f>"  """&amp;A2195&amp;""": {
    ""name"" : """&amp;SUBSTITUTE(F2195,"""","\""")&amp;""",
    ""latitude"" : "&amp;IF(D2195&lt;&gt;"",LEFT(D2195,2)&amp;"."&amp;RIGHT(D2195,LEN(D2195)-2),"0")&amp;",
    ""longitude"" : "&amp;IF(E2195&lt;&gt;"",LEFT(E2195,1)&amp;"."&amp;RIGHT(E2195,LEN(E2195)-1),"0")&amp;","&amp;"
    ""image"" : """&amp;N2195&amp;"""
  },"</f>
        <v xml:space="preserve">  "": {
    "name" : "Batavia Speeltuin",
    "latitude" : 52.360383,
    "longitude" : 4.941136,
    "image" : "https://lh6.ggpht.com/QrlPYQ4JB4dNGAnKoYLYD83YEYR7d0REGQol52-5Dy5MQBpBgNqEhoJvY5pMUzmuk9VyCYoL0YJkxWFnYI0"
  },</v>
      </c>
      <c r="C2195" s="4">
        <v>48826</v>
      </c>
      <c r="D2195" s="5">
        <v>52360383</v>
      </c>
      <c r="E2195" s="5">
        <v>4941136</v>
      </c>
      <c r="F2195" s="4" t="s">
        <v>5016</v>
      </c>
      <c r="G2195" s="4" t="s">
        <v>2916</v>
      </c>
      <c r="H2195" s="4" t="s">
        <v>2443</v>
      </c>
      <c r="I2195" s="4" t="s">
        <v>2447</v>
      </c>
      <c r="J2195" s="4" t="s">
        <v>2575</v>
      </c>
      <c r="K2195" s="4" t="s">
        <v>5017</v>
      </c>
      <c r="L2195" s="4">
        <v>123</v>
      </c>
      <c r="M2195" s="4" t="s">
        <v>5018</v>
      </c>
      <c r="N2195" s="4" t="s">
        <v>10427</v>
      </c>
    </row>
    <row r="2196" spans="2:14" s="4" customFormat="1" x14ac:dyDescent="0.25">
      <c r="B2196" s="4" t="str">
        <f>"  """&amp;A2196&amp;""": {
    ""name"" : """&amp;SUBSTITUTE(F2196,"""","\""")&amp;""",
    ""latitude"" : "&amp;IF(D2196&lt;&gt;"",LEFT(D2196,2)&amp;"."&amp;RIGHT(D2196,LEN(D2196)-2),"0")&amp;",
    ""longitude"" : "&amp;IF(E2196&lt;&gt;"",LEFT(E2196,1)&amp;"."&amp;RIGHT(E2196,LEN(E2196)-1),"0")&amp;","&amp;"
    ""image"" : """&amp;N2196&amp;"""
  },"</f>
        <v xml:space="preserve">  "": {
    "name" : "Sumatraplantsoen Signs on Wall",
    "latitude" : 52.36042,
    "longitude" : 4.943714,
    "image" : "https://lh5.ggpht.com/k5AZ06Kii3anbmhXKcd1KMSzFdqgNfbg8I5s-ySnBRb_XyhzqCCAWfLMGgGF2nLaFlfuv1tkvwgjwwqVHk02"
  },</v>
      </c>
      <c r="C2196" s="4">
        <v>485216</v>
      </c>
      <c r="D2196" s="5">
        <v>5236042</v>
      </c>
      <c r="E2196" s="5">
        <v>4943714</v>
      </c>
      <c r="F2196" s="4" t="s">
        <v>14951</v>
      </c>
      <c r="G2196" s="4" t="s">
        <v>2916</v>
      </c>
      <c r="H2196" s="4" t="s">
        <v>2443</v>
      </c>
      <c r="I2196" s="4" t="s">
        <v>2447</v>
      </c>
      <c r="J2196" s="4" t="s">
        <v>2575</v>
      </c>
      <c r="K2196" s="4" t="s">
        <v>5017</v>
      </c>
      <c r="L2196" s="4">
        <v>138</v>
      </c>
      <c r="M2196" s="4" t="s">
        <v>16089</v>
      </c>
      <c r="N2196" s="4" t="s">
        <v>14952</v>
      </c>
    </row>
    <row r="2197" spans="2:14" s="4" customFormat="1" x14ac:dyDescent="0.25">
      <c r="B2197" s="4" t="str">
        <f>"  """&amp;A2197&amp;""": {
    ""name"" : """&amp;SUBSTITUTE(F2197,"""","\""")&amp;""",
    ""latitude"" : "&amp;IF(D2197&lt;&gt;"",LEFT(D2197,2)&amp;"."&amp;RIGHT(D2197,LEN(D2197)-2),"0")&amp;",
    ""longitude"" : "&amp;IF(E2197&lt;&gt;"",LEFT(E2197,1)&amp;"."&amp;RIGHT(E2197,LEN(E2197)-1),"0")&amp;","&amp;"
    ""image"" : """&amp;N2197&amp;"""
  },"</f>
        <v xml:space="preserve">  "": {
    "name" : "Tidorestraat Signs on Wall",
    "latitude" : 52.360526,
    "longitude" : 4.944949,
    "image" : "https://lh4.ggpht.com/vP_GXPEN7-HagaJceHPDgQjw-SpodRMML6TigJ7pKJBz5TPnBCqt1V4lp1-SI3nIv7aa49LO_OdItFaAYKDQ"
  },</v>
      </c>
      <c r="C2197" s="4">
        <v>566608</v>
      </c>
      <c r="D2197" s="5">
        <v>52360526</v>
      </c>
      <c r="E2197" s="5">
        <v>4944949</v>
      </c>
      <c r="F2197" s="4" t="s">
        <v>7401</v>
      </c>
      <c r="G2197" s="4" t="s">
        <v>2916</v>
      </c>
      <c r="H2197" s="4" t="s">
        <v>2443</v>
      </c>
      <c r="I2197" s="4" t="s">
        <v>2447</v>
      </c>
      <c r="J2197" s="4" t="s">
        <v>2575</v>
      </c>
      <c r="K2197" s="4" t="s">
        <v>5017</v>
      </c>
      <c r="L2197" s="4">
        <v>224</v>
      </c>
      <c r="M2197" s="4">
        <v>1095</v>
      </c>
      <c r="N2197" s="4" t="s">
        <v>15156</v>
      </c>
    </row>
    <row r="2198" spans="2:14" s="4" customFormat="1" x14ac:dyDescent="0.25">
      <c r="B2198" s="4" t="str">
        <f>"  """&amp;A2198&amp;""": {
    ""name"" : """&amp;SUBSTITUTE(F2198,"""","\""")&amp;""",
    ""latitude"" : "&amp;IF(D2198&lt;&gt;"",LEFT(D2198,2)&amp;"."&amp;RIGHT(D2198,LEN(D2198)-2),"0")&amp;",
    ""longitude"" : "&amp;IF(E2198&lt;&gt;"",LEFT(E2198,1)&amp;"."&amp;RIGHT(E2198,LEN(E2198)-1),"0")&amp;","&amp;"
    ""image"" : """&amp;N2198&amp;"""
  },"</f>
        <v xml:space="preserve">  "": {
    "name" : "Buurttuin Valentijn",
    "latitude" : 52.358409,
    "longitude" : 4.945098,
    "image" : "https://lh6.ggpht.com/2UtY4w64JUxdvOF-Ayh-fAcjrZI_d_Q1wHQxsFEYmfkrSD3O9R0wunE869IPcWZEWTedEksNI6qWDBSOpH8b"
  },</v>
      </c>
      <c r="C2198" s="4">
        <v>969314</v>
      </c>
      <c r="D2198" s="5">
        <v>52358409</v>
      </c>
      <c r="E2198" s="5">
        <v>4945098</v>
      </c>
      <c r="F2198" s="4" t="s">
        <v>9179</v>
      </c>
      <c r="G2198" s="4" t="s">
        <v>2916</v>
      </c>
      <c r="H2198" s="4" t="s">
        <v>2443</v>
      </c>
      <c r="I2198" s="4" t="s">
        <v>2447</v>
      </c>
      <c r="J2198" s="4" t="s">
        <v>2575</v>
      </c>
      <c r="K2198" s="4" t="s">
        <v>5165</v>
      </c>
      <c r="L2198" s="4">
        <v>124</v>
      </c>
      <c r="M2198" s="4" t="s">
        <v>9180</v>
      </c>
      <c r="N2198" s="4" t="s">
        <v>10840</v>
      </c>
    </row>
    <row r="2199" spans="2:14" s="4" customFormat="1" x14ac:dyDescent="0.25">
      <c r="B2199" s="4" t="str">
        <f>"  """&amp;A2199&amp;""": {
    ""name"" : """&amp;SUBSTITUTE(F2199,"""","\""")&amp;""",
    ""latitude"" : "&amp;IF(D2199&lt;&gt;"",LEFT(D2199,2)&amp;"."&amp;RIGHT(D2199,LEN(D2199)-2),"0")&amp;",
    ""longitude"" : "&amp;IF(E2199&lt;&gt;"",LEFT(E2199,1)&amp;"."&amp;RIGHT(E2199,LEN(E2199)-1),"0")&amp;","&amp;"
    ""image"" : """&amp;N2199&amp;"""
  },"</f>
        <v xml:space="preserve">  "": {
    "name" : "Red Tractor",
    "latitude" : 52.358532,
    "longitude" : 4.955741,
    "image" : "https://lh3.ggpht.com/6W3j6R1MJd-GMxSLmHqqOs3uuoEJ9BrXB3Sqch-MpvlyTOAt9HjxUm1UyygmQTyoWywbE0qA3ICVdW3j8yw"
  },</v>
      </c>
      <c r="C2199" s="4">
        <v>109473</v>
      </c>
      <c r="D2199" s="5">
        <v>52358532</v>
      </c>
      <c r="E2199" s="5">
        <v>4955741</v>
      </c>
      <c r="F2199" s="4" t="s">
        <v>5417</v>
      </c>
      <c r="G2199" s="4" t="s">
        <v>2916</v>
      </c>
      <c r="H2199" s="4" t="s">
        <v>2443</v>
      </c>
      <c r="I2199" s="4" t="s">
        <v>2447</v>
      </c>
      <c r="J2199" s="4" t="s">
        <v>2575</v>
      </c>
      <c r="K2199" s="4" t="s">
        <v>5165</v>
      </c>
      <c r="L2199" s="4">
        <v>131</v>
      </c>
      <c r="M2199" s="4" t="s">
        <v>5166</v>
      </c>
      <c r="N2199" s="4" t="s">
        <v>14145</v>
      </c>
    </row>
    <row r="2200" spans="2:14" s="4" customFormat="1" x14ac:dyDescent="0.25">
      <c r="B2200" s="4" t="str">
        <f>"  """&amp;A2200&amp;""": {
    ""name"" : """&amp;SUBSTITUTE(F2200,"""","\""")&amp;""",
    ""latitude"" : "&amp;IF(D2200&lt;&gt;"",LEFT(D2200,2)&amp;"."&amp;RIGHT(D2200,LEN(D2200)-2),"0")&amp;",
    ""longitude"" : "&amp;IF(E2200&lt;&gt;"",LEFT(E2200,1)&amp;"."&amp;RIGHT(E2200,LEN(E2200)-1),"0")&amp;","&amp;"
    ""image"" : """&amp;N2200&amp;"""
  },"</f>
        <v xml:space="preserve">  "": {
    "name" : "Fort Plankesteyn",
    "latitude" : 52.358661,
    "longitude" : 4.956825,
    "image" : "https://lh4.ggpht.com/fJu10jl9LGtHwkhOWCS_kK6bx0bgU3sgveWBtDNgbmLc9poc-mEqZ6Pzj_PmQWFuZnjxmZEQu49BNvf_v8jm"
  },</v>
      </c>
      <c r="C2200" s="4">
        <v>72507</v>
      </c>
      <c r="D2200" s="5">
        <v>52358661</v>
      </c>
      <c r="E2200" s="5">
        <v>4956825</v>
      </c>
      <c r="F2200" s="4" t="s">
        <v>5164</v>
      </c>
      <c r="G2200" s="4" t="s">
        <v>2916</v>
      </c>
      <c r="H2200" s="4" t="s">
        <v>2443</v>
      </c>
      <c r="I2200" s="4" t="s">
        <v>2447</v>
      </c>
      <c r="J2200" s="4" t="s">
        <v>2575</v>
      </c>
      <c r="K2200" s="4" t="s">
        <v>5165</v>
      </c>
      <c r="L2200" s="4">
        <v>131</v>
      </c>
      <c r="M2200" s="4" t="s">
        <v>5166</v>
      </c>
      <c r="N2200" s="4" t="s">
        <v>11838</v>
      </c>
    </row>
    <row r="2201" spans="2:14" s="4" customFormat="1" x14ac:dyDescent="0.25">
      <c r="B2201" s="4" t="str">
        <f>"  """&amp;A2201&amp;""": {
    ""name"" : """&amp;SUBSTITUTE(F2201,"""","\""")&amp;""",
    ""latitude"" : "&amp;IF(D2201&lt;&gt;"",LEFT(D2201,2)&amp;"."&amp;RIGHT(D2201,LEN(D2201)-2),"0")&amp;",
    ""longitude"" : "&amp;IF(E2201&lt;&gt;"",LEFT(E2201,1)&amp;"."&amp;RIGHT(E2201,LEN(E2201)-1),"0")&amp;","&amp;"
    ""image"" : """&amp;N2201&amp;"""
  },"</f>
        <v xml:space="preserve">  "": {
    "name" : "Jeugdland",
    "latitude" : 52.358182,
    "longitude" : 4.955017,
    "image" : "https://lh5.ggpht.com/d01oqn6OeNIn2CRt1gdxY1EqfkxM0IEUssVlWZr8fBd8pKdKX1VMXIgDlVbooox4ggo8j-iNST5wFvgTc1IOYg"
  },</v>
      </c>
      <c r="C2201" s="4">
        <v>655314</v>
      </c>
      <c r="D2201" s="5">
        <v>52358182</v>
      </c>
      <c r="E2201" s="5">
        <v>4955017</v>
      </c>
      <c r="F2201" s="4" t="s">
        <v>7366</v>
      </c>
      <c r="G2201" s="4" t="s">
        <v>2916</v>
      </c>
      <c r="H2201" s="4" t="s">
        <v>2443</v>
      </c>
      <c r="I2201" s="4" t="s">
        <v>2447</v>
      </c>
      <c r="J2201" s="4" t="s">
        <v>2575</v>
      </c>
      <c r="K2201" s="4" t="s">
        <v>5165</v>
      </c>
      <c r="L2201" s="4">
        <v>132</v>
      </c>
      <c r="M2201" s="4">
        <v>1095</v>
      </c>
      <c r="N2201" s="4" t="s">
        <v>12566</v>
      </c>
    </row>
    <row r="2202" spans="2:14" s="4" customFormat="1" x14ac:dyDescent="0.25">
      <c r="B2202" s="4" t="str">
        <f>"  """&amp;A2202&amp;""": {
    ""name"" : """&amp;SUBSTITUTE(F2202,"""","\""")&amp;""",
    ""latitude"" : "&amp;IF(D2202&lt;&gt;"",LEFT(D2202,2)&amp;"."&amp;RIGHT(D2202,LEN(D2202)-2),"0")&amp;",
    ""longitude"" : "&amp;IF(E2202&lt;&gt;"",LEFT(E2202,1)&amp;"."&amp;RIGHT(E2202,LEN(E2202)-1),"0")&amp;","&amp;"
    ""image"" : """&amp;N2202&amp;"""
  },"</f>
        <v xml:space="preserve">  "": {
    "name" : "Tennis Vereniging Tie-Breakers",
    "latitude" : 52.358752,
    "longitude" : 4.954378,
    "image" : "https://lh3.ggpht.com/6RXynByn-j018zbz9emioqTcRpcE1Tp6XY3jXYwGv_djCsAOZNLspJi2LMD8JpSWT3x5K_QOQYfTfzRPlob9"
  },</v>
      </c>
      <c r="C2202" s="4">
        <v>298142</v>
      </c>
      <c r="D2202" s="5">
        <v>52358752</v>
      </c>
      <c r="E2202" s="5">
        <v>4954378</v>
      </c>
      <c r="F2202" s="4" t="s">
        <v>15015</v>
      </c>
      <c r="G2202" s="4" t="s">
        <v>2916</v>
      </c>
      <c r="H2202" s="4" t="s">
        <v>2443</v>
      </c>
      <c r="I2202" s="4" t="s">
        <v>2447</v>
      </c>
      <c r="J2202" s="4" t="s">
        <v>2575</v>
      </c>
      <c r="K2202" s="4" t="s">
        <v>5165</v>
      </c>
      <c r="L2202" s="4">
        <v>132</v>
      </c>
      <c r="M2202" s="4" t="s">
        <v>5479</v>
      </c>
      <c r="N2202" s="4" t="s">
        <v>15016</v>
      </c>
    </row>
    <row r="2203" spans="2:14" s="4" customFormat="1" x14ac:dyDescent="0.25">
      <c r="B2203" s="4" t="str">
        <f>"  """&amp;A2203&amp;""": {
    ""name"" : """&amp;SUBSTITUTE(F2203,"""","\""")&amp;""",
    ""latitude"" : "&amp;IF(D2203&lt;&gt;"",LEFT(D2203,2)&amp;"."&amp;RIGHT(D2203,LEN(D2203)-2),"0")&amp;",
    ""longitude"" : "&amp;IF(E2203&lt;&gt;"",LEFT(E2203,1)&amp;"."&amp;RIGHT(E2203,LEN(E2203)-1),"0")&amp;","&amp;"
    ""image"" : """&amp;N2203&amp;"""
  },"</f>
        <v xml:space="preserve">  "": {
    "name" : "Compass Cardinal Directions",
    "latitude" : 52.358123,
    "longitude" : 4.952887,
    "image" : "https://lh4.ggpht.com/yBFwvTwDg5c0zrqY7FgX5L4llDlSOhX36AvLK8HXZpMTxp-lk7gaDo7459Ztei9-JtLcR85ZAqIFkn5yPv5L"
  },</v>
      </c>
      <c r="C2203" s="4">
        <v>1193118</v>
      </c>
      <c r="D2203" s="5">
        <v>52358123</v>
      </c>
      <c r="E2203" s="5">
        <v>4952887</v>
      </c>
      <c r="F2203" s="4" t="s">
        <v>11051</v>
      </c>
      <c r="G2203" s="4" t="s">
        <v>2916</v>
      </c>
      <c r="H2203" s="4" t="s">
        <v>2443</v>
      </c>
      <c r="I2203" s="4" t="s">
        <v>2447</v>
      </c>
      <c r="J2203" s="4" t="s">
        <v>2575</v>
      </c>
      <c r="K2203" s="4" t="s">
        <v>5165</v>
      </c>
      <c r="L2203" s="4">
        <v>132</v>
      </c>
      <c r="M2203" s="4" t="s">
        <v>5166</v>
      </c>
      <c r="N2203" s="4" t="s">
        <v>11052</v>
      </c>
    </row>
    <row r="2204" spans="2:14" s="4" customFormat="1" x14ac:dyDescent="0.25">
      <c r="B2204" s="4" t="str">
        <f>"  """&amp;A2204&amp;""": {
    ""name"" : """&amp;SUBSTITUTE(F2204,"""","\""")&amp;""",
    ""latitude"" : "&amp;IF(D2204&lt;&gt;"",LEFT(D2204,2)&amp;"."&amp;RIGHT(D2204,LEN(D2204)-2),"0")&amp;",
    ""longitude"" : "&amp;IF(E2204&lt;&gt;"",LEFT(E2204,1)&amp;"."&amp;RIGHT(E2204,LEN(E2204)-1),"0")&amp;","&amp;"
    ""image"" : """&amp;N2204&amp;"""
  },"</f>
        <v xml:space="preserve">  "": {
    "name" : "Jewish Cemetery",
    "latitude" : 52.358349,
    "longitude" : 4.946248,
    "image" : "https://lh5.ggpht.com/qpYUJhmlLny3UpKEmvbu2Jw0NVB_ReukPZD_WOtCQ86WQGWVPpPjk5Z331YHNJhEDIwKOhe0mjucV37l-ci9HQ"
  },</v>
      </c>
      <c r="C2204" s="4">
        <v>870646</v>
      </c>
      <c r="D2204" s="5">
        <v>52358349</v>
      </c>
      <c r="E2204" s="5">
        <v>4946248</v>
      </c>
      <c r="F2204" s="4" t="s">
        <v>8646</v>
      </c>
      <c r="G2204" s="4" t="s">
        <v>2916</v>
      </c>
      <c r="H2204" s="4" t="s">
        <v>2443</v>
      </c>
      <c r="I2204" s="4" t="s">
        <v>2447</v>
      </c>
      <c r="J2204" s="4" t="s">
        <v>2575</v>
      </c>
      <c r="K2204" s="4" t="s">
        <v>5165</v>
      </c>
      <c r="M2204" s="4">
        <v>1095</v>
      </c>
      <c r="N2204" s="4" t="s">
        <v>12569</v>
      </c>
    </row>
    <row r="2205" spans="2:14" s="4" customFormat="1" x14ac:dyDescent="0.25">
      <c r="B2205" s="4" t="str">
        <f>"  """&amp;A2205&amp;""": {
    ""name"" : """&amp;SUBSTITUTE(F2205,"""","\""")&amp;""",
    ""latitude"" : "&amp;IF(D2205&lt;&gt;"",LEFT(D2205,2)&amp;"."&amp;RIGHT(D2205,LEN(D2205)-2),"0")&amp;",
    ""longitude"" : "&amp;IF(E2205&lt;&gt;"",LEFT(E2205,1)&amp;"."&amp;RIGHT(E2205,LEN(E2205)-1),"0")&amp;","&amp;"
    ""image"" : """&amp;N2205&amp;"""
  },"</f>
        <v xml:space="preserve">  "": {
    "name" : "Noodkering Nieuwe Diep",
    "latitude" : 52.358539,
    "longitude" : 4.959732,
    "image" : "https://lh4.ggpht.com/e9eIXEeWUcbWWqV1qiv5VmSBiLwcBE6zvSoQn-Em00yR1a3yzAeEpbi-gvMcIBzwsz8ExXHSlemInG_wEQLp"
  },</v>
      </c>
      <c r="C2205" s="4">
        <v>438710</v>
      </c>
      <c r="D2205" s="5">
        <v>52358539</v>
      </c>
      <c r="E2205" s="5">
        <v>4959732</v>
      </c>
      <c r="F2205" s="4" t="s">
        <v>7751</v>
      </c>
      <c r="G2205" s="4" t="s">
        <v>2916</v>
      </c>
      <c r="H2205" s="4" t="s">
        <v>2443</v>
      </c>
      <c r="I2205" s="4" t="s">
        <v>2447</v>
      </c>
      <c r="J2205" s="4" t="s">
        <v>2575</v>
      </c>
      <c r="K2205" s="4" t="s">
        <v>7752</v>
      </c>
      <c r="L2205" s="4">
        <v>3</v>
      </c>
      <c r="M2205" s="4">
        <v>1095</v>
      </c>
      <c r="N2205" s="4" t="s">
        <v>13502</v>
      </c>
    </row>
    <row r="2206" spans="2:14" s="4" customFormat="1" x14ac:dyDescent="0.25">
      <c r="B2206" s="4" t="str">
        <f>"  """&amp;A2206&amp;""": {
    ""name"" : """&amp;SUBSTITUTE(F2206,"""","\""")&amp;""",
    ""latitude"" : "&amp;IF(D2206&lt;&gt;"",LEFT(D2206,2)&amp;"."&amp;RIGHT(D2206,LEN(D2206)-2),"0")&amp;",
    ""longitude"" : "&amp;IF(E2206&lt;&gt;"",LEFT(E2206,1)&amp;"."&amp;RIGHT(E2206,LEN(E2206)-1),"0")&amp;","&amp;"
    ""image"" : """&amp;N2206&amp;"""
  },"</f>
        <v xml:space="preserve">  "": {
    "name" : "Renovated Former Lock",
    "latitude" : 52.362154,
    "longitude" : 4.957681,
    "image" : "https://lh4.ggpht.com/OsjLrjvWYBEWMxxVHpKvyTpI_5p-A0BsaKhueW8k3pmYJK_6Vxxg1xud4e6HNTOX4_CzP8ClIbD8MZ4nNTZXJw"
  },</v>
      </c>
      <c r="C2206" s="4">
        <v>695008</v>
      </c>
      <c r="D2206" s="5">
        <v>52362154</v>
      </c>
      <c r="E2206" s="5">
        <v>4957681</v>
      </c>
      <c r="F2206" s="4" t="s">
        <v>14179</v>
      </c>
      <c r="G2206" s="4" t="s">
        <v>2916</v>
      </c>
      <c r="H2206" s="4" t="s">
        <v>2443</v>
      </c>
      <c r="I2206" s="4" t="s">
        <v>2447</v>
      </c>
      <c r="J2206" s="4" t="s">
        <v>2575</v>
      </c>
      <c r="K2206" s="4" t="s">
        <v>7752</v>
      </c>
      <c r="L2206" s="4">
        <v>5</v>
      </c>
      <c r="M2206" s="4" t="s">
        <v>2790</v>
      </c>
      <c r="N2206" s="4" t="s">
        <v>14180</v>
      </c>
    </row>
    <row r="2207" spans="2:14" s="4" customFormat="1" x14ac:dyDescent="0.25">
      <c r="B2207" s="4" t="str">
        <f>"  """&amp;A2207&amp;""": {
    ""name"" : """&amp;SUBSTITUTE(F2207,"""","\""")&amp;""",
    ""latitude"" : "&amp;IF(D2207&lt;&gt;"",LEFT(D2207,2)&amp;"."&amp;RIGHT(D2207,LEN(D2207)-2),"0")&amp;",
    ""longitude"" : "&amp;IF(E2207&lt;&gt;"",LEFT(E2207,1)&amp;"."&amp;RIGHT(E2207,LEN(E2207)-1),"0")&amp;","&amp;"
    ""image"" : """&amp;N2207&amp;"""
  },"</f>
        <v xml:space="preserve">  "": {
    "name" : "Skate Ramp Flevo Park",
    "latitude" : 52.365698,
    "longitude" : 4.956412,
    "image" : "https://lh6.ggpht.com/Vnjp6JLmf4a6APajy60M6esGXcORPWRIM-LyW5Wzpa37sIchvchNe7ePr3BQ8UwOPLRyF3sKmtsh95bvl1Y"
  },</v>
      </c>
      <c r="C2207" s="4">
        <v>1211905</v>
      </c>
      <c r="D2207" s="5">
        <v>52365698</v>
      </c>
      <c r="E2207" s="5">
        <v>4956412</v>
      </c>
      <c r="F2207" s="4" t="s">
        <v>14509</v>
      </c>
      <c r="G2207" s="4" t="s">
        <v>2916</v>
      </c>
      <c r="H2207" s="4" t="s">
        <v>2443</v>
      </c>
      <c r="I2207" s="4" t="s">
        <v>2447</v>
      </c>
      <c r="J2207" s="4" t="s">
        <v>2575</v>
      </c>
      <c r="K2207" s="4" t="s">
        <v>7752</v>
      </c>
      <c r="M2207" s="4">
        <v>1095</v>
      </c>
      <c r="N2207" s="4" t="s">
        <v>14510</v>
      </c>
    </row>
    <row r="2208" spans="2:14" s="4" customFormat="1" x14ac:dyDescent="0.25">
      <c r="B2208" s="4" t="str">
        <f>"  """&amp;A2208&amp;""": {
    ""name"" : """&amp;SUBSTITUTE(F2208,"""","\""")&amp;""",
    ""latitude"" : "&amp;IF(D2208&lt;&gt;"",LEFT(D2208,2)&amp;"."&amp;RIGHT(D2208,LEN(D2208)-2),"0")&amp;",
    ""longitude"" : "&amp;IF(E2208&lt;&gt;"",LEFT(E2208,1)&amp;"."&amp;RIGHT(E2208,LEN(E2208)-1),"0")&amp;","&amp;"
    ""image"" : """&amp;N2208&amp;"""
  },"</f>
        <v xml:space="preserve">  "": {
    "name" : "Zeeburgerpad Puppy",
    "latitude" : 52.366284,
    "longitude" : 4.94325,
    "image" : "https://lh3.ggpht.com/ROht0z4yqm3drVEkZvAiCRr4HClJ4Gg-LDrGINGU2yir9GZdQ7csUOy1GsQqHm04ei5kh8KQw38Ro_0rwCZJ"
  },</v>
      </c>
      <c r="C2208" s="4">
        <v>110418</v>
      </c>
      <c r="D2208" s="5">
        <v>52366284</v>
      </c>
      <c r="E2208" s="5">
        <v>494325</v>
      </c>
      <c r="F2208" s="4" t="s">
        <v>5429</v>
      </c>
      <c r="G2208" s="4" t="s">
        <v>2916</v>
      </c>
      <c r="H2208" s="4" t="s">
        <v>2443</v>
      </c>
      <c r="I2208" s="4" t="s">
        <v>2447</v>
      </c>
      <c r="J2208" s="4" t="s">
        <v>2575</v>
      </c>
      <c r="K2208" s="4" t="s">
        <v>2458</v>
      </c>
      <c r="L2208" s="4">
        <v>211</v>
      </c>
      <c r="M2208" s="4" t="s">
        <v>5430</v>
      </c>
      <c r="N2208" s="4" t="s">
        <v>15803</v>
      </c>
    </row>
    <row r="2209" spans="2:14" s="4" customFormat="1" x14ac:dyDescent="0.25">
      <c r="B2209" s="4" t="str">
        <f>"  """&amp;A2209&amp;""": {
    ""name"" : """&amp;SUBSTITUTE(F2209,"""","\""")&amp;""",
    ""latitude"" : "&amp;IF(D2209&lt;&gt;"",LEFT(D2209,2)&amp;"."&amp;RIGHT(D2209,LEN(D2209)-2),"0")&amp;",
    ""longitude"" : "&amp;IF(E2209&lt;&gt;"",LEFT(E2209,1)&amp;"."&amp;RIGHT(E2209,LEN(E2209)-1),"0")&amp;","&amp;"
    ""image"" : """&amp;N2209&amp;"""
  },"</f>
        <v xml:space="preserve">  "": {
    "name" : "Mammut Skeleton",
    "latitude" : 52.359534,
    "longitude" : 4.937586,
    "image" : "https://lh5.ggpht.com/oHtIB9wz8MP2tMxH6HUhUqnSXSua5M7pd8YqTgFc9cnSCaR4IT5vZ8ckDHw6N97Pi2a4lCmti00ZFGZbzzYv"
  },</v>
      </c>
      <c r="C2209" s="4">
        <v>1130060</v>
      </c>
      <c r="D2209" s="5">
        <v>52359534</v>
      </c>
      <c r="E2209" s="5">
        <v>4937586</v>
      </c>
      <c r="F2209" s="4" t="s">
        <v>12994</v>
      </c>
      <c r="G2209" s="4" t="s">
        <v>2916</v>
      </c>
      <c r="H2209" s="4" t="s">
        <v>2443</v>
      </c>
      <c r="I2209" s="4" t="s">
        <v>2447</v>
      </c>
      <c r="J2209" s="4" t="s">
        <v>2457</v>
      </c>
      <c r="K2209" s="4" t="s">
        <v>2704</v>
      </c>
      <c r="L2209" s="4">
        <v>32</v>
      </c>
      <c r="M2209" s="4">
        <v>1094</v>
      </c>
      <c r="N2209" s="4" t="s">
        <v>12995</v>
      </c>
    </row>
    <row r="2210" spans="2:14" s="4" customFormat="1" x14ac:dyDescent="0.25">
      <c r="B2210" s="4" t="str">
        <f>"  """&amp;A2210&amp;""": {
    ""name"" : """&amp;SUBSTITUTE(F2210,"""","\""")&amp;""",
    ""latitude"" : "&amp;IF(D2210&lt;&gt;"",LEFT(D2210,2)&amp;"."&amp;RIGHT(D2210,LEN(D2210)-2),"0")&amp;",
    ""longitude"" : "&amp;IF(E2210&lt;&gt;"",LEFT(E2210,1)&amp;"."&amp;RIGHT(E2210,LEN(E2210)-1),"0")&amp;","&amp;"
    ""image"" : """&amp;N2210&amp;"""
  },"</f>
        <v xml:space="preserve">  "": {
    "name" : "De Meevaart",
    "latitude" : 52.363036,
    "longitude" : 4.934126,
    "image" : "https://lh5.ggpht.com/ZilqJhOYD9wiHtfKslGg3gSPycqizRvkGs7Sxg8DjTcUi-tI_XShvOpSZJNmNYOHzxprtrsE33fuXOOEN2Bx"
  },</v>
      </c>
      <c r="C2210" s="4">
        <v>1118628</v>
      </c>
      <c r="D2210" s="5">
        <v>52363036</v>
      </c>
      <c r="E2210" s="5">
        <v>4934126</v>
      </c>
      <c r="F2210" s="4" t="s">
        <v>9899</v>
      </c>
      <c r="G2210" s="4" t="s">
        <v>2916</v>
      </c>
      <c r="H2210" s="4" t="s">
        <v>2443</v>
      </c>
      <c r="I2210" s="4" t="s">
        <v>2447</v>
      </c>
      <c r="J2210" s="4" t="s">
        <v>2457</v>
      </c>
      <c r="K2210" s="4" t="s">
        <v>9900</v>
      </c>
      <c r="L2210" s="4" t="s">
        <v>9901</v>
      </c>
      <c r="M2210" s="4" t="s">
        <v>9902</v>
      </c>
      <c r="N2210" s="4" t="s">
        <v>11288</v>
      </c>
    </row>
    <row r="2211" spans="2:14" s="4" customFormat="1" x14ac:dyDescent="0.25">
      <c r="B2211" s="4" t="str">
        <f>"  """&amp;A2211&amp;""": {
    ""name"" : """&amp;SUBSTITUTE(F2211,"""","\""")&amp;""",
    ""latitude"" : "&amp;IF(D2211&lt;&gt;"",LEFT(D2211,2)&amp;"."&amp;RIGHT(D2211,LEN(D2211)-2),"0")&amp;",
    ""longitude"" : "&amp;IF(E2211&lt;&gt;"",LEFT(E2211,1)&amp;"."&amp;RIGHT(E2211,LEN(E2211)-1),"0")&amp;","&amp;"
    ""image"" : """&amp;N2211&amp;"""
  },"</f>
        <v xml:space="preserve">  "": {
    "name" : "Madurasstraat Wall with Painted People",
    "latitude" : 52.364371,
    "longitude" : 4.93245,
    "image" : "https://lh6.ggpht.com/TA-AQ2oIq9KhP-_JfPpIafYVtQhSKWyB8WGjMPXPIoEGad01qFoDqLUh8RbCTell-sKMKUqzplwx_V2Kp9sP"
  },</v>
      </c>
      <c r="C2211" s="4">
        <v>1029154</v>
      </c>
      <c r="D2211" s="5">
        <v>52364371</v>
      </c>
      <c r="E2211" s="5">
        <v>493245</v>
      </c>
      <c r="F2211" s="4" t="s">
        <v>9489</v>
      </c>
      <c r="G2211" s="4" t="s">
        <v>2916</v>
      </c>
      <c r="H2211" s="4" t="s">
        <v>2443</v>
      </c>
      <c r="I2211" s="4" t="s">
        <v>2447</v>
      </c>
      <c r="J2211" s="4" t="s">
        <v>2457</v>
      </c>
      <c r="K2211" s="4" t="s">
        <v>9490</v>
      </c>
      <c r="L2211" s="4">
        <v>18</v>
      </c>
      <c r="M2211" s="4" t="s">
        <v>9491</v>
      </c>
      <c r="N2211" s="4" t="s">
        <v>12981</v>
      </c>
    </row>
    <row r="2212" spans="2:14" s="4" customFormat="1" x14ac:dyDescent="0.25">
      <c r="B2212" s="4" t="str">
        <f>"  """&amp;A2212&amp;""": {
    ""name"" : """&amp;SUBSTITUTE(F2212,"""","\""")&amp;""",
    ""latitude"" : "&amp;IF(D2212&lt;&gt;"",LEFT(D2212,2)&amp;"."&amp;RIGHT(D2212,LEN(D2212)-2),"0")&amp;",
    ""longitude"" : "&amp;IF(E2212&lt;&gt;"",LEFT(E2212,1)&amp;"."&amp;RIGHT(E2212,LEN(E2212)-1),"0")&amp;","&amp;"
    ""image"" : """&amp;N2212&amp;"""
  },"</f>
        <v xml:space="preserve">  "": {
    "name" : "Billitonstraat Elephant",
    "latitude" : 52.365666,
    "longitude" : 4.938524,
    "image" : "https://lh3.ggpht.com/asutXNsn89PkKP5pnPEqzPgECFFdAffyPrks94u0f65n5OEgk5y6R6_qdP-yZNRfGAJR3rdxCKDmjB-1B90A"
  },</v>
      </c>
      <c r="C2212" s="4">
        <v>279767</v>
      </c>
      <c r="D2212" s="5">
        <v>52365666</v>
      </c>
      <c r="E2212" s="5">
        <v>4938524</v>
      </c>
      <c r="F2212" s="4" t="s">
        <v>6392</v>
      </c>
      <c r="G2212" s="4" t="s">
        <v>2916</v>
      </c>
      <c r="H2212" s="4" t="s">
        <v>2443</v>
      </c>
      <c r="I2212" s="4" t="s">
        <v>2447</v>
      </c>
      <c r="J2212" s="4" t="s">
        <v>2457</v>
      </c>
      <c r="K2212" s="4" t="s">
        <v>6393</v>
      </c>
      <c r="L2212" s="4">
        <v>1</v>
      </c>
      <c r="M2212" s="4" t="s">
        <v>6394</v>
      </c>
      <c r="N2212" s="4" t="s">
        <v>10534</v>
      </c>
    </row>
    <row r="2213" spans="2:14" s="4" customFormat="1" x14ac:dyDescent="0.25">
      <c r="B2213" s="4" t="str">
        <f>"  """&amp;A2213&amp;""": {
    ""name"" : """&amp;SUBSTITUTE(F2213,"""","\""")&amp;""",
    ""latitude"" : "&amp;IF(D2213&lt;&gt;"",LEFT(D2213,2)&amp;"."&amp;RIGHT(D2213,LEN(D2213)-2),"0")&amp;",
    ""longitude"" : "&amp;IF(E2213&lt;&gt;"",LEFT(E2213,1)&amp;"."&amp;RIGHT(E2213,LEN(E2213)-1),"0")&amp;","&amp;"
    ""image"" : """&amp;N2213&amp;"""
  },"</f>
        <v xml:space="preserve">  "": {
    "name" : "Ball Park Dome",
    "latitude" : 52.359246,
    "longitude" : 4.936872,
    "image" : "https://lh4.ggpht.com/F2mQLettptqXzhRJjB4mXabKFzNsyy_SDS51ipKvKUb5l3XCfL8MtOPjsxhguW7FNPmp3UzX3LSQUhRI2g"
  },</v>
      </c>
      <c r="C2213" s="4">
        <v>752403</v>
      </c>
      <c r="D2213" s="5">
        <v>52359246</v>
      </c>
      <c r="E2213" s="5">
        <v>4936872</v>
      </c>
      <c r="F2213" s="4" t="s">
        <v>7946</v>
      </c>
      <c r="G2213" s="4" t="s">
        <v>2916</v>
      </c>
      <c r="H2213" s="4" t="s">
        <v>2443</v>
      </c>
      <c r="I2213" s="4" t="s">
        <v>2447</v>
      </c>
      <c r="J2213" s="4" t="s">
        <v>2457</v>
      </c>
      <c r="K2213" s="4" t="s">
        <v>7947</v>
      </c>
      <c r="L2213" s="4">
        <v>61</v>
      </c>
      <c r="M2213" s="4" t="s">
        <v>7948</v>
      </c>
      <c r="N2213" s="4" t="s">
        <v>10390</v>
      </c>
    </row>
    <row r="2214" spans="2:14" s="4" customFormat="1" x14ac:dyDescent="0.25">
      <c r="B2214" s="4" t="str">
        <f>"  """&amp;A2214&amp;""": {
    ""name"" : """&amp;SUBSTITUTE(F2214,"""","\""")&amp;""",
    ""latitude"" : "&amp;IF(D2214&lt;&gt;"",LEFT(D2214,2)&amp;"."&amp;RIGHT(D2214,LEN(D2214)-2),"0")&amp;",
    ""longitude"" : "&amp;IF(E2214&lt;&gt;"",LEFT(E2214,1)&amp;"."&amp;RIGHT(E2214,LEN(E2214)-1),"0")&amp;","&amp;"
    ""image"" : """&amp;N2214&amp;"""
  },"</f>
        <v xml:space="preserve">  "": {
    "name" : "Sign on Old House",
    "latitude" : 52.364442,
    "longitude" : 4.936775,
    "image" : "https://lh5.ggpht.com/6Nq1rGSJHUYokp4MxTqVDU40gGqUlMaPihIL7L5jGSNs3uvJU8t02IEHxp1z-BFj0axVoVU6DUOreKXZrfk"
  },</v>
      </c>
      <c r="C2214" s="4">
        <v>935907</v>
      </c>
      <c r="D2214" s="5">
        <v>52364442</v>
      </c>
      <c r="E2214" s="5">
        <v>4936775</v>
      </c>
      <c r="F2214" s="4" t="s">
        <v>9005</v>
      </c>
      <c r="G2214" s="4" t="s">
        <v>2916</v>
      </c>
      <c r="H2214" s="4" t="s">
        <v>2443</v>
      </c>
      <c r="I2214" s="4" t="s">
        <v>2447</v>
      </c>
      <c r="J2214" s="4" t="s">
        <v>2457</v>
      </c>
      <c r="K2214" s="4" t="s">
        <v>9006</v>
      </c>
      <c r="L2214" s="4" t="s">
        <v>9007</v>
      </c>
      <c r="M2214" s="4" t="s">
        <v>9008</v>
      </c>
      <c r="N2214" s="4" t="s">
        <v>14458</v>
      </c>
    </row>
    <row r="2215" spans="2:14" s="4" customFormat="1" x14ac:dyDescent="0.25">
      <c r="B2215" s="4" t="str">
        <f>"  """&amp;A2215&amp;""": {
    ""name"" : """&amp;SUBSTITUTE(F2215,"""","\""")&amp;""",
    ""latitude"" : "&amp;IF(D2215&lt;&gt;"",LEFT(D2215,2)&amp;"."&amp;RIGHT(D2215,LEN(D2215)-2),"0")&amp;",
    ""longitude"" : "&amp;IF(E2215&lt;&gt;"",LEFT(E2215,1)&amp;"."&amp;RIGHT(E2215,LEN(E2215)-1),"0")&amp;","&amp;"
    ""image"" : """&amp;N2215&amp;"""
  },"</f>
        <v xml:space="preserve">  "": {
    "name" : "Borneo Statues",
    "latitude" : 52.364921,
    "longitude" : 4.93622,
    "image" : "https://lh5.ggpht.com/dlEgE7CfnkJiIfE5oP_bZ3UYZLpHYsyWOY6v_rlwZIBsbvP6CozkhPpXPkQrH7hXYMysTE8a1NCf4o_RVL1c"
  },</v>
      </c>
      <c r="C2215" s="4">
        <v>1005411</v>
      </c>
      <c r="D2215" s="5">
        <v>52364921</v>
      </c>
      <c r="E2215" s="5">
        <v>493622</v>
      </c>
      <c r="F2215" s="4" t="s">
        <v>9353</v>
      </c>
      <c r="G2215" s="4" t="s">
        <v>2916</v>
      </c>
      <c r="H2215" s="4" t="s">
        <v>2443</v>
      </c>
      <c r="I2215" s="4" t="s">
        <v>2447</v>
      </c>
      <c r="J2215" s="4" t="s">
        <v>2457</v>
      </c>
      <c r="K2215" s="4" t="s">
        <v>9006</v>
      </c>
      <c r="L2215" s="4" t="s">
        <v>7027</v>
      </c>
      <c r="M2215" s="4" t="s">
        <v>9354</v>
      </c>
      <c r="N2215" s="4" t="s">
        <v>10687</v>
      </c>
    </row>
    <row r="2216" spans="2:14" s="4" customFormat="1" x14ac:dyDescent="0.25">
      <c r="B2216" s="4" t="str">
        <f>"  """&amp;A2216&amp;""": {
    ""name"" : """&amp;SUBSTITUTE(F2216,"""","\""")&amp;""",
    ""latitude"" : "&amp;IF(D2216&lt;&gt;"",LEFT(D2216,2)&amp;"."&amp;RIGHT(D2216,LEN(D2216)-2),"0")&amp;",
    ""longitude"" : "&amp;IF(E2216&lt;&gt;"",LEFT(E2216,1)&amp;"."&amp;RIGHT(E2216,LEN(E2216)-1),"0")&amp;","&amp;"
    ""image"" : """&amp;N2216&amp;"""
  },"</f>
        <v xml:space="preserve">  "": {
    "name" : "Kunst Javastraat",
    "latitude" : 52.363522,
    "longitude" : 4.931292,
    "image" : "https://lh5.ggpht.com/8sDdANX8XhzEW5mGNiFNrMdfn5xA0z1zO9V_paDs38ALm2FDDLYNNCTJbCmvMsrXe8qsvblZpBfRfppH1Yv4"
  },</v>
      </c>
      <c r="C2216" s="4">
        <v>531594</v>
      </c>
      <c r="D2216" s="5">
        <v>52363522</v>
      </c>
      <c r="E2216" s="5">
        <v>4931292</v>
      </c>
      <c r="F2216" s="4" t="s">
        <v>7613</v>
      </c>
      <c r="G2216" s="4" t="s">
        <v>2916</v>
      </c>
      <c r="H2216" s="4" t="s">
        <v>2443</v>
      </c>
      <c r="I2216" s="4" t="s">
        <v>2447</v>
      </c>
      <c r="J2216" s="4" t="s">
        <v>2457</v>
      </c>
      <c r="K2216" s="4" t="s">
        <v>5465</v>
      </c>
      <c r="L2216" s="4">
        <v>38</v>
      </c>
      <c r="M2216" s="4" t="s">
        <v>7614</v>
      </c>
      <c r="N2216" s="4" t="s">
        <v>12794</v>
      </c>
    </row>
    <row r="2217" spans="2:14" s="4" customFormat="1" x14ac:dyDescent="0.25">
      <c r="B2217" s="4" t="str">
        <f>"  """&amp;A2217&amp;""": {
    ""name"" : """&amp;SUBSTITUTE(F2217,"""","\""")&amp;""",
    ""latitude"" : "&amp;IF(D2217&lt;&gt;"",LEFT(D2217,2)&amp;"."&amp;RIGHT(D2217,LEN(D2217)-2),"0")&amp;",
    ""longitude"" : "&amp;IF(E2217&lt;&gt;"",LEFT(E2217,1)&amp;"."&amp;RIGHT(E2217,LEN(E2217)-1),"0")&amp;","&amp;"
    ""image"" : """&amp;N2217&amp;"""
  },"</f>
        <v xml:space="preserve">  "": {
    "name" : "Feel The Rain Umbrella",
    "latitude" : 52.36259,
    "longitude" : 4.931505,
    "image" : "https://lh3.ggpht.com/VfRB8YIcae4EZI6c6bUjg-MQ6Vu3c9NiG1W2G5Dh1lc8rtR0vwHEd0KojwlBmtV8-FJ_W3Qwxnw382DV5MtR"
  },</v>
      </c>
      <c r="C2217" s="4">
        <v>114758</v>
      </c>
      <c r="D2217" s="5">
        <v>5236259</v>
      </c>
      <c r="E2217" s="5">
        <v>4931505</v>
      </c>
      <c r="F2217" s="4" t="s">
        <v>5464</v>
      </c>
      <c r="G2217" s="4" t="s">
        <v>2916</v>
      </c>
      <c r="H2217" s="4" t="s">
        <v>2443</v>
      </c>
      <c r="I2217" s="4" t="s">
        <v>2447</v>
      </c>
      <c r="J2217" s="4" t="s">
        <v>2457</v>
      </c>
      <c r="K2217" s="4" t="s">
        <v>5465</v>
      </c>
      <c r="L2217" s="4" t="s">
        <v>5466</v>
      </c>
      <c r="M2217" s="4" t="s">
        <v>5467</v>
      </c>
      <c r="N2217" s="4" t="s">
        <v>11707</v>
      </c>
    </row>
    <row r="2218" spans="2:14" s="4" customFormat="1" x14ac:dyDescent="0.25">
      <c r="B2218" s="4" t="str">
        <f>"  """&amp;A2218&amp;""": {
    ""name"" : """&amp;SUBSTITUTE(F2218,"""","\""")&amp;""",
    ""latitude"" : "&amp;IF(D2218&lt;&gt;"",LEFT(D2218,2)&amp;"."&amp;RIGHT(D2218,LEN(D2218)-2),"0")&amp;",
    ""longitude"" : "&amp;IF(E2218&lt;&gt;"",LEFT(E2218,1)&amp;"."&amp;RIGHT(E2218,LEN(E2218)-1),"0")&amp;","&amp;"
    ""image"" : """&amp;N2218&amp;"""
  },"</f>
        <v xml:space="preserve">  "": {
    "name" : "Djambistraat Sculptured Wall",
    "latitude" : 52.366017,
    "longitude" : 4.938042,
    "image" : "https://lh4.ggpht.com/81cEQbVU1By3_y7hN7bJnelYo0GRegt_MGiY2il0Z2DDt60q9OUjRTysL8Nl0Gu32qE68N6y5kJiXwYoa1E"
  },</v>
      </c>
      <c r="C2218" s="4">
        <v>607938</v>
      </c>
      <c r="D2218" s="5">
        <v>52366017</v>
      </c>
      <c r="E2218" s="5">
        <v>4938042</v>
      </c>
      <c r="F2218" s="4" t="s">
        <v>11467</v>
      </c>
      <c r="G2218" s="4" t="s">
        <v>2916</v>
      </c>
      <c r="H2218" s="4" t="s">
        <v>2443</v>
      </c>
      <c r="I2218" s="4" t="s">
        <v>2447</v>
      </c>
      <c r="J2218" s="4" t="s">
        <v>2457</v>
      </c>
      <c r="K2218" s="4" t="s">
        <v>16261</v>
      </c>
      <c r="L2218" s="4" t="s">
        <v>4936</v>
      </c>
      <c r="M2218" s="4" t="s">
        <v>16262</v>
      </c>
      <c r="N2218" s="4" t="s">
        <v>11468</v>
      </c>
    </row>
    <row r="2219" spans="2:14" s="4" customFormat="1" x14ac:dyDescent="0.25">
      <c r="B2219" s="4" t="str">
        <f>"  """&amp;A2219&amp;""": {
    ""name"" : """&amp;SUBSTITUTE(F2219,"""","\""")&amp;""",
    ""latitude"" : "&amp;IF(D2219&lt;&gt;"",LEFT(D2219,2)&amp;"."&amp;RIGHT(D2219,LEN(D2219)-2),"0")&amp;",
    ""longitude"" : "&amp;IF(E2219&lt;&gt;"",LEFT(E2219,1)&amp;"."&amp;RIGHT(E2219,LEN(E2219)-1),"0")&amp;","&amp;"
    ""image"" : """&amp;N2219&amp;"""
  },"</f>
        <v xml:space="preserve">  "": {
    "name" : "Timeless",
    "latitude" : 52.362573,
    "longitude" : 4.935325,
    "image" : "https://lh3.ggpht.com/94138vqxKhot_OGbOLrNxKtRJ6vyjf6KVOVRDwkaO9N7y3zPy3NRMUdd8PgU9SbzUz442ml47J78LzWT9hM"
  },</v>
      </c>
      <c r="C2219" s="4">
        <v>622723</v>
      </c>
      <c r="D2219" s="5">
        <v>52362573</v>
      </c>
      <c r="E2219" s="5">
        <v>4935325</v>
      </c>
      <c r="F2219" s="4" t="s">
        <v>7592</v>
      </c>
      <c r="G2219" s="4" t="s">
        <v>2916</v>
      </c>
      <c r="H2219" s="4" t="s">
        <v>2443</v>
      </c>
      <c r="I2219" s="4" t="s">
        <v>2447</v>
      </c>
      <c r="J2219" s="4" t="s">
        <v>2457</v>
      </c>
      <c r="K2219" s="4" t="s">
        <v>7593</v>
      </c>
      <c r="L2219" s="4">
        <v>102</v>
      </c>
      <c r="M2219" s="4" t="s">
        <v>7594</v>
      </c>
      <c r="N2219" s="4" t="s">
        <v>15168</v>
      </c>
    </row>
    <row r="2220" spans="2:14" s="4" customFormat="1" x14ac:dyDescent="0.25">
      <c r="B2220" s="4" t="str">
        <f>"  """&amp;A2220&amp;""": {
    ""name"" : """&amp;SUBSTITUTE(F2220,"""","\""")&amp;""",
    ""latitude"" : "&amp;IF(D2220&lt;&gt;"",LEFT(D2220,2)&amp;"."&amp;RIGHT(D2220,LEN(D2220)-2),"0")&amp;",
    ""longitude"" : "&amp;IF(E2220&lt;&gt;"",LEFT(E2220,1)&amp;"."&amp;RIGHT(E2220,LEN(E2220)-1),"0")&amp;","&amp;"
    ""image"" : """&amp;N2220&amp;"""
  },"</f>
        <v xml:space="preserve">  "": {
    "name" : "MCMXXVI",
    "latitude" : 52.360211,
    "longitude" : 4.939283,
    "image" : "https://lh6.ggpht.com/mt1e3arXXXrxPQLVv2DODwONds7GoEgw3UFFJuhUSuT2wDJmLOHwEbDES5c6IMLg6UEFQlssUPSb8J0YQWxw"
  },</v>
      </c>
      <c r="C2220" s="4">
        <v>825332</v>
      </c>
      <c r="D2220" s="5">
        <v>52360211</v>
      </c>
      <c r="E2220" s="5">
        <v>4939283</v>
      </c>
      <c r="F2220" s="4" t="s">
        <v>8371</v>
      </c>
      <c r="G2220" s="4" t="s">
        <v>2916</v>
      </c>
      <c r="H2220" s="4" t="s">
        <v>2443</v>
      </c>
      <c r="I2220" s="4" t="s">
        <v>2447</v>
      </c>
      <c r="J2220" s="4" t="s">
        <v>2457</v>
      </c>
      <c r="K2220" s="4" t="s">
        <v>8372</v>
      </c>
      <c r="L2220" s="4">
        <v>24</v>
      </c>
      <c r="M2220" s="4">
        <v>1094</v>
      </c>
      <c r="N2220" s="4" t="s">
        <v>13057</v>
      </c>
    </row>
    <row r="2221" spans="2:14" s="4" customFormat="1" x14ac:dyDescent="0.25">
      <c r="B2221" s="4" t="str">
        <f>"  """&amp;A2221&amp;""": {
    ""name"" : """&amp;SUBSTITUTE(F2221,"""","\""")&amp;""",
    ""latitude"" : "&amp;IF(D2221&lt;&gt;"",LEFT(D2221,2)&amp;"."&amp;RIGHT(D2221,LEN(D2221)-2),"0")&amp;",
    ""longitude"" : "&amp;IF(E2221&lt;&gt;"",LEFT(E2221,1)&amp;"."&amp;RIGHT(E2221,LEN(E2221)-1),"0")&amp;","&amp;"
    ""image"" : """&amp;N2221&amp;"""
  },"</f>
        <v xml:space="preserve">  "": {
    "name" : "Chess Knight on Wall",
    "latitude" : 52.359692,
    "longitude" : 4.939659,
    "image" : "https://lh5.ggpht.com/q_QYAfQ-dLtAght9O0qxOQ8ZG9jd2M5eL4TjpiKmgwkNUiGhfnvIAnSlWGcs8jii2lL5wRPrlViMvYdcMjN0"
  },</v>
      </c>
      <c r="C2221" s="4">
        <v>685029</v>
      </c>
      <c r="D2221" s="5">
        <v>52359692</v>
      </c>
      <c r="E2221" s="5">
        <v>4939659</v>
      </c>
      <c r="F2221" s="4" t="s">
        <v>10919</v>
      </c>
      <c r="G2221" s="4" t="s">
        <v>2916</v>
      </c>
      <c r="H2221" s="4" t="s">
        <v>2443</v>
      </c>
      <c r="I2221" s="4" t="s">
        <v>2447</v>
      </c>
      <c r="J2221" s="4" t="s">
        <v>2457</v>
      </c>
      <c r="K2221" s="4" t="s">
        <v>8372</v>
      </c>
      <c r="L2221" s="4" t="s">
        <v>2599</v>
      </c>
      <c r="M2221" s="4" t="s">
        <v>16343</v>
      </c>
      <c r="N2221" s="4" t="s">
        <v>10920</v>
      </c>
    </row>
    <row r="2222" spans="2:14" s="4" customFormat="1" x14ac:dyDescent="0.25">
      <c r="B2222" s="4" t="str">
        <f>"  """&amp;A2222&amp;""": {
    ""name"" : """&amp;SUBSTITUTE(F2222,"""","\""")&amp;""",
    ""latitude"" : "&amp;IF(D2222&lt;&gt;"",LEFT(D2222,2)&amp;"."&amp;RIGHT(D2222,LEN(D2222)-2),"0")&amp;",
    ""longitude"" : "&amp;IF(E2222&lt;&gt;"",LEFT(E2222,1)&amp;"."&amp;RIGHT(E2222,LEN(E2222)-1),"0")&amp;","&amp;"
    ""image"" : """&amp;N2222&amp;"""
  },"</f>
        <v xml:space="preserve">  "": {
    "name" : "Muiderport Children's Art 5",
    "latitude" : 52.361086,
    "longitude" : 4.932191,
    "image" : "https://lh6.ggpht.com/2BGZi0RXYNh2kWLOqmVrhQBl3OtYefajZ48SPg0nO6ine57Txc4wJrfMAVobCnZL8gw7VwrvagLEVdZQ29eV"
  },</v>
      </c>
      <c r="C2222" s="4">
        <v>414285</v>
      </c>
      <c r="D2222" s="5">
        <v>52361086</v>
      </c>
      <c r="E2222" s="5">
        <v>4932191</v>
      </c>
      <c r="F2222" s="4" t="s">
        <v>13313</v>
      </c>
      <c r="G2222" s="4" t="s">
        <v>2916</v>
      </c>
      <c r="H2222" s="4" t="s">
        <v>2443</v>
      </c>
      <c r="I2222" s="4" t="s">
        <v>2447</v>
      </c>
      <c r="J2222" s="4" t="s">
        <v>2457</v>
      </c>
      <c r="K2222" s="4" t="s">
        <v>3194</v>
      </c>
      <c r="L2222" s="4" t="s">
        <v>8572</v>
      </c>
      <c r="M2222" s="4" t="s">
        <v>15991</v>
      </c>
      <c r="N2222" s="4" t="s">
        <v>13314</v>
      </c>
    </row>
    <row r="2223" spans="2:14" s="4" customFormat="1" x14ac:dyDescent="0.25">
      <c r="B2223" s="4" t="str">
        <f>"  """&amp;A2223&amp;""": {
    ""name"" : """&amp;SUBSTITUTE(F2223,"""","\""")&amp;""",
    ""latitude"" : "&amp;IF(D2223&lt;&gt;"",LEFT(D2223,2)&amp;"."&amp;RIGHT(D2223,LEN(D2223)-2),"0")&amp;",
    ""longitude"" : "&amp;IF(E2223&lt;&gt;"",LEFT(E2223,1)&amp;"."&amp;RIGHT(E2223,LEN(E2223)-1),"0")&amp;","&amp;"
    ""image"" : """&amp;N2223&amp;"""
  },"</f>
        <v xml:space="preserve">  "": {
    "name" : "Eltheto Church",
    "latitude" : 52.363664,
    "longitude" : 4.937329,
    "image" : "https://lh4.ggpht.com/rMRDJH2c3cxDreDPqh8zkQCmJGg0BmMnoODT9hj7EF_TyW9fAF1bzBHNf0s6fBlqEI_fs6LAgZm9m5WP5w85CQ"
  },</v>
      </c>
      <c r="C2223" s="4">
        <v>953318</v>
      </c>
      <c r="D2223" s="5">
        <v>52363664</v>
      </c>
      <c r="E2223" s="5">
        <v>4937329</v>
      </c>
      <c r="F2223" s="4" t="s">
        <v>9090</v>
      </c>
      <c r="G2223" s="4" t="s">
        <v>2916</v>
      </c>
      <c r="H2223" s="4" t="s">
        <v>2443</v>
      </c>
      <c r="I2223" s="4" t="s">
        <v>2447</v>
      </c>
      <c r="J2223" s="4" t="s">
        <v>2457</v>
      </c>
      <c r="K2223" s="4" t="s">
        <v>5990</v>
      </c>
      <c r="L2223" s="4" t="s">
        <v>9091</v>
      </c>
      <c r="M2223" s="4" t="s">
        <v>9092</v>
      </c>
      <c r="N2223" s="4" t="s">
        <v>11639</v>
      </c>
    </row>
    <row r="2224" spans="2:14" s="4" customFormat="1" x14ac:dyDescent="0.25">
      <c r="B2224" s="4" t="str">
        <f>"  """&amp;A2224&amp;""": {
    ""name"" : """&amp;SUBSTITUTE(F2224,"""","\""")&amp;""",
    ""latitude"" : "&amp;IF(D2224&lt;&gt;"",LEFT(D2224,2)&amp;"."&amp;RIGHT(D2224,LEN(D2224)-2),"0")&amp;",
    ""longitude"" : "&amp;IF(E2224&lt;&gt;"",LEFT(E2224,1)&amp;"."&amp;RIGHT(E2224,LEN(E2224)-1),"0")&amp;","&amp;"
    ""image"" : """&amp;N2224&amp;"""
  },"</f>
        <v xml:space="preserve">  "": {
    "name" : "Javastraat Old Round Window",
    "latitude" : 52.363606,
    "longitude" : 4.932189,
    "image" : "https://lh5.ggpht.com/pYUmtnF28SbdzCULUmpN0tZ5t5gBfbmZWQPrFeKW3s4d7KUPwLYbm2isF3gBO3f3kGzBUS5x471sCgGr58Fz"
  },</v>
      </c>
      <c r="C2224" s="4">
        <v>360444</v>
      </c>
      <c r="D2224" s="5">
        <v>52363606</v>
      </c>
      <c r="E2224" s="5">
        <v>4932189</v>
      </c>
      <c r="F2224" s="4" t="s">
        <v>6668</v>
      </c>
      <c r="G2224" s="4" t="s">
        <v>2916</v>
      </c>
      <c r="H2224" s="4" t="s">
        <v>2443</v>
      </c>
      <c r="I2224" s="4" t="s">
        <v>2447</v>
      </c>
      <c r="J2224" s="4" t="s">
        <v>2457</v>
      </c>
      <c r="K2224" s="4" t="s">
        <v>5990</v>
      </c>
      <c r="L2224" s="4" t="s">
        <v>6669</v>
      </c>
      <c r="M2224" s="4" t="s">
        <v>6670</v>
      </c>
      <c r="N2224" s="4" t="s">
        <v>12553</v>
      </c>
    </row>
    <row r="2225" spans="2:14" s="4" customFormat="1" x14ac:dyDescent="0.25">
      <c r="B2225" s="4" t="str">
        <f>"  """&amp;A2225&amp;""": {
    ""name"" : """&amp;SUBSTITUTE(F2225,"""","\""")&amp;""",
    ""latitude"" : "&amp;IF(D2225&lt;&gt;"",LEFT(D2225,2)&amp;"."&amp;RIGHT(D2225,LEN(D2225)-2),"0")&amp;",
    ""longitude"" : "&amp;IF(E2225&lt;&gt;"",LEFT(E2225,1)&amp;"."&amp;RIGHT(E2225,LEN(E2225)-1),"0")&amp;","&amp;"
    ""image"" : """&amp;N2225&amp;"""
  },"</f>
        <v xml:space="preserve">  "": {
    "name" : "Gerardus Majellakerk",
    "latitude" : 52.365953,
    "longitude" : 4.936342,
    "image" : "https://lh6.ggpht.com/cKrLWlz9YcX3MkspKaH3KTixw4PV7N5k3xk1WLaCCSPYIFL3jwlDIZjfp0ZjleMMtWvqxvOT7UKcr0IlDCWSNw"
  },</v>
      </c>
      <c r="C2225" s="4">
        <v>458470</v>
      </c>
      <c r="D2225" s="5">
        <v>52365953</v>
      </c>
      <c r="E2225" s="5">
        <v>4936342</v>
      </c>
      <c r="F2225" s="4" t="s">
        <v>11957</v>
      </c>
      <c r="G2225" s="4" t="s">
        <v>2916</v>
      </c>
      <c r="H2225" s="4" t="s">
        <v>2443</v>
      </c>
      <c r="I2225" s="4" t="s">
        <v>2447</v>
      </c>
      <c r="J2225" s="4" t="s">
        <v>2457</v>
      </c>
      <c r="K2225" s="4" t="s">
        <v>16049</v>
      </c>
      <c r="L2225" s="4">
        <v>2</v>
      </c>
      <c r="M2225" s="4" t="s">
        <v>16050</v>
      </c>
      <c r="N2225" s="4" t="s">
        <v>11958</v>
      </c>
    </row>
    <row r="2226" spans="2:14" s="4" customFormat="1" x14ac:dyDescent="0.25">
      <c r="B2226" s="4" t="str">
        <f>"  """&amp;A2226&amp;""": {
    ""name"" : """&amp;SUBSTITUTE(F2226,"""","\""")&amp;""",
    ""latitude"" : "&amp;IF(D2226&lt;&gt;"",LEFT(D2226,2)&amp;"."&amp;RIGHT(D2226,LEN(D2226)-2),"0")&amp;",
    ""longitude"" : "&amp;IF(E2226&lt;&gt;"",LEFT(E2226,1)&amp;"."&amp;RIGHT(E2226,LEN(E2226)-1),"0")&amp;","&amp;"
    ""image"" : """&amp;N2226&amp;"""
  },"</f>
        <v xml:space="preserve">  "": {
    "name" : "Jan Pieterzoon Coensschool Sign",
    "latitude" : 52.364194,
    "longitude" : 4.934686,
    "image" : "https://lh4.ggpht.com/rjU5C7ebfuvxhCB3Z5xeJonQONyJ_0Vn1GoclNWwqQ9KhQRkJ_thgyf5n7rkPcJxoli_wBelKStrp2AsaWFWqA"
  },</v>
      </c>
      <c r="C2226" s="4">
        <v>49345579</v>
      </c>
      <c r="D2226" s="5">
        <v>52364194</v>
      </c>
      <c r="E2226" s="5">
        <v>4934686</v>
      </c>
      <c r="F2226" s="4" t="s">
        <v>12538</v>
      </c>
      <c r="G2226" s="4" t="s">
        <v>2916</v>
      </c>
      <c r="H2226" s="4" t="s">
        <v>2443</v>
      </c>
      <c r="I2226" s="4" t="s">
        <v>2447</v>
      </c>
      <c r="J2226" s="4" t="s">
        <v>2457</v>
      </c>
      <c r="K2226" s="4" t="s">
        <v>7618</v>
      </c>
      <c r="L2226" s="4">
        <v>72</v>
      </c>
      <c r="M2226" s="4" t="s">
        <v>17017</v>
      </c>
      <c r="N2226" s="4" t="s">
        <v>12539</v>
      </c>
    </row>
    <row r="2227" spans="2:14" s="4" customFormat="1" x14ac:dyDescent="0.25">
      <c r="B2227" s="4" t="str">
        <f>"  """&amp;A2227&amp;""": {
    ""name"" : """&amp;SUBSTITUTE(F2227,"""","\""")&amp;""",
    ""latitude"" : "&amp;IF(D2227&lt;&gt;"",LEFT(D2227,2)&amp;"."&amp;RIGHT(D2227,LEN(D2227)-2),"0")&amp;",
    ""longitude"" : "&amp;IF(E2227&lt;&gt;"",LEFT(E2227,1)&amp;"."&amp;RIGHT(E2227,LEN(E2227)-1),"0")&amp;","&amp;"
    ""image"" : """&amp;N2227&amp;"""
  },"</f>
        <v xml:space="preserve">  "": {
    "name" : "Openbare Bibliotheek Amsterdam",
    "latitude" : 52.364095,
    "longitude" : 4.938927,
    "image" : "https://lh6.ggpht.com/6RyJVZ7csU2CWt0SuZe-tnCSBwyHO7h8leQBgNfKL1z8s72Uy_UeESTBEPUDOzPBpXOtMFFy0Rows98Juac"
  },</v>
      </c>
      <c r="C2227" s="4">
        <v>36846526</v>
      </c>
      <c r="D2227" s="5">
        <v>52364095</v>
      </c>
      <c r="E2227" s="5">
        <v>4938927</v>
      </c>
      <c r="F2227" s="4" t="s">
        <v>9931</v>
      </c>
      <c r="G2227" s="4" t="s">
        <v>2916</v>
      </c>
      <c r="H2227" s="4" t="s">
        <v>2443</v>
      </c>
      <c r="I2227" s="4" t="s">
        <v>2447</v>
      </c>
      <c r="J2227" s="4" t="s">
        <v>2457</v>
      </c>
      <c r="K2227" s="4" t="s">
        <v>7618</v>
      </c>
      <c r="L2227" s="4">
        <v>124</v>
      </c>
      <c r="M2227" s="4" t="s">
        <v>16755</v>
      </c>
      <c r="N2227" s="4" t="s">
        <v>13655</v>
      </c>
    </row>
    <row r="2228" spans="2:14" s="4" customFormat="1" x14ac:dyDescent="0.25">
      <c r="B2228" s="4" t="str">
        <f>"  """&amp;A2228&amp;""": {
    ""name"" : """&amp;SUBSTITUTE(F2228,"""","\""")&amp;""",
    ""latitude"" : "&amp;IF(D2228&lt;&gt;"",LEFT(D2228,2)&amp;"."&amp;RIGHT(D2228,LEN(D2228)-2),"0")&amp;",
    ""longitude"" : "&amp;IF(E2228&lt;&gt;"",LEFT(E2228,1)&amp;"."&amp;RIGHT(E2228,LEN(E2228)-1),"0")&amp;","&amp;"
    ""image"" : """&amp;N2228&amp;"""
  },"</f>
        <v xml:space="preserve">  "": {
    "name" : "Boot Speeltoestel",
    "latitude" : 52.364463,
    "longitude" : 4.937693,
    "image" : "https://lh4.ggpht.com/doKrymXdBWoZrwo_GxrRVgQdJWQEgL0KBIAXbcrTHUgAHhPTrgtngQZL_og3UJs9ekzv2A9wrR0eqm0wNeeS"
  },</v>
      </c>
      <c r="C2228" s="4">
        <v>533988</v>
      </c>
      <c r="D2228" s="5">
        <v>52364463</v>
      </c>
      <c r="E2228" s="5">
        <v>4937693</v>
      </c>
      <c r="F2228" s="4" t="s">
        <v>7617</v>
      </c>
      <c r="G2228" s="4" t="s">
        <v>2916</v>
      </c>
      <c r="H2228" s="4" t="s">
        <v>2443</v>
      </c>
      <c r="I2228" s="4" t="s">
        <v>2447</v>
      </c>
      <c r="J2228" s="4" t="s">
        <v>2457</v>
      </c>
      <c r="K2228" s="4" t="s">
        <v>7618</v>
      </c>
      <c r="L2228" s="4" t="s">
        <v>7619</v>
      </c>
      <c r="M2228" s="4" t="s">
        <v>7620</v>
      </c>
      <c r="N2228" s="4" t="s">
        <v>10682</v>
      </c>
    </row>
    <row r="2229" spans="2:14" s="4" customFormat="1" x14ac:dyDescent="0.25">
      <c r="B2229" s="4" t="str">
        <f>"  """&amp;A2229&amp;""": {
    ""name"" : """&amp;SUBSTITUTE(F2229,"""","\""")&amp;""",
    ""latitude"" : "&amp;IF(D2229&lt;&gt;"",LEFT(D2229,2)&amp;"."&amp;RIGHT(D2229,LEN(D2229)-2),"0")&amp;",
    ""longitude"" : "&amp;IF(E2229&lt;&gt;"",LEFT(E2229,1)&amp;"."&amp;RIGHT(E2229,LEN(E2229)-1),"0")&amp;","&amp;"
    ""image"" : """&amp;N2229&amp;"""
  },"</f>
        <v xml:space="preserve">  "": {
    "name" : "Metal Insects",
    "latitude" : 52.360295,
    "longitude" : 4.934953,
    "image" : "https://lh4.ggpht.com/M2zxYpXls4ScfRAEdte3a3M4xsSCpWzQXpW_evPuodyCANk76ai5EW88GwnHwmZS-EySVlVB6bi6__8NO5ASRQ"
  },</v>
      </c>
      <c r="C2229" s="4">
        <v>481348</v>
      </c>
      <c r="D2229" s="5">
        <v>52360295</v>
      </c>
      <c r="E2229" s="5">
        <v>4934953</v>
      </c>
      <c r="F2229" s="4" t="s">
        <v>13114</v>
      </c>
      <c r="G2229" s="4" t="s">
        <v>2916</v>
      </c>
      <c r="H2229" s="4" t="s">
        <v>2443</v>
      </c>
      <c r="I2229" s="4" t="s">
        <v>2447</v>
      </c>
      <c r="J2229" s="4" t="s">
        <v>2457</v>
      </c>
      <c r="K2229" s="4" t="s">
        <v>16084</v>
      </c>
      <c r="L2229" s="4" t="s">
        <v>16085</v>
      </c>
      <c r="M2229" s="4" t="s">
        <v>16086</v>
      </c>
      <c r="N2229" s="4" t="s">
        <v>13115</v>
      </c>
    </row>
    <row r="2230" spans="2:14" s="4" customFormat="1" x14ac:dyDescent="0.25">
      <c r="B2230" s="4" t="str">
        <f>"  """&amp;A2230&amp;""": {
    ""name"" : """&amp;SUBSTITUTE(F2230,"""","\""")&amp;""",
    ""latitude"" : "&amp;IF(D2230&lt;&gt;"",LEFT(D2230,2)&amp;"."&amp;RIGHT(D2230,LEN(D2230)-2),"0")&amp;",
    ""longitude"" : "&amp;IF(E2230&lt;&gt;"",LEFT(E2230,1)&amp;"."&amp;RIGHT(E2230,LEN(E2230)-1),"0")&amp;","&amp;"
    ""image"" : """&amp;N2230&amp;"""
  },"</f>
        <v xml:space="preserve">  "": {
    "name" : "Borneohof Tower Light Installation",
    "latitude" : 52.364174,
    "longitude" : 4.939268,
    "image" : "https://lh5.ggpht.com/6UUYibDMiejWlXAorhoC8IaNM1WgeEQKUWrYUI6H-c-iCL3p2lMm6cjCROJFcKSmaC7ClkaxcHYoF1Y1xctK"
  },</v>
      </c>
      <c r="C2230" s="4">
        <v>1150733</v>
      </c>
      <c r="D2230" s="5">
        <v>52364174</v>
      </c>
      <c r="E2230" s="5">
        <v>4939268</v>
      </c>
      <c r="F2230" s="4" t="s">
        <v>10683</v>
      </c>
      <c r="G2230" s="4" t="s">
        <v>2916</v>
      </c>
      <c r="H2230" s="4" t="s">
        <v>2443</v>
      </c>
      <c r="I2230" s="4" t="s">
        <v>2447</v>
      </c>
      <c r="J2230" s="4" t="s">
        <v>2457</v>
      </c>
      <c r="K2230" s="4" t="s">
        <v>16224</v>
      </c>
      <c r="L2230" s="4">
        <v>59</v>
      </c>
      <c r="M2230" s="4">
        <v>1094</v>
      </c>
      <c r="N2230" s="4" t="s">
        <v>10684</v>
      </c>
    </row>
    <row r="2231" spans="2:14" s="4" customFormat="1" x14ac:dyDescent="0.25">
      <c r="B2231" s="4" t="str">
        <f>"  """&amp;A2231&amp;""": {
    ""name"" : """&amp;SUBSTITUTE(F2231,"""","\""")&amp;""",
    ""latitude"" : "&amp;IF(D2231&lt;&gt;"",LEFT(D2231,2)&amp;"."&amp;RIGHT(D2231,LEN(D2231)-2),"0")&amp;",
    ""longitude"" : "&amp;IF(E2231&lt;&gt;"",LEFT(E2231,1)&amp;"."&amp;RIGHT(E2231,LEN(E2231)-1),"0")&amp;","&amp;"
    ""image"" : """&amp;N2231&amp;"""
  },"</f>
        <v xml:space="preserve">  "": {
    "name" : "Nederlands philharmonisch Orkest",
    "latitude" : 52.360000,
    "longitude" : 4.938463,
    "image" : "https://lh3.ggpht.com/NVkh4K0pHYd1D9pF_nMT6OFInu_FVh0ahCw0zjYJp5GdTidHUbgfKfaJRPrB01lh9P1U9U3JT4mVD9YoQRB7"
  },</v>
      </c>
      <c r="C2231" s="4">
        <v>211940</v>
      </c>
      <c r="D2231" s="5">
        <v>52360000</v>
      </c>
      <c r="E2231" s="5">
        <v>4938463</v>
      </c>
      <c r="F2231" s="4" t="s">
        <v>6091</v>
      </c>
      <c r="G2231" s="4" t="s">
        <v>2916</v>
      </c>
      <c r="H2231" s="4" t="s">
        <v>2443</v>
      </c>
      <c r="I2231" s="4" t="s">
        <v>2447</v>
      </c>
      <c r="J2231" s="4" t="s">
        <v>2457</v>
      </c>
      <c r="K2231" s="4" t="s">
        <v>6092</v>
      </c>
      <c r="L2231" s="4">
        <v>4</v>
      </c>
      <c r="M2231" s="4" t="s">
        <v>6093</v>
      </c>
      <c r="N2231" s="4" t="s">
        <v>13450</v>
      </c>
    </row>
    <row r="2232" spans="2:14" s="4" customFormat="1" x14ac:dyDescent="0.25">
      <c r="B2232" s="4" t="str">
        <f>"  """&amp;A2232&amp;""": {
    ""name"" : """&amp;SUBSTITUTE(F2232,"""","\""")&amp;""",
    ""latitude"" : "&amp;IF(D2232&lt;&gt;"",LEFT(D2232,2)&amp;"."&amp;RIGHT(D2232,LEN(D2232)-2),"0")&amp;",
    ""longitude"" : "&amp;IF(E2232&lt;&gt;"",LEFT(E2232,1)&amp;"."&amp;RIGHT(E2232,LEN(E2232)-1),"0")&amp;","&amp;"
    ""image"" : """&amp;N2232&amp;"""
  },"</f>
        <v xml:space="preserve">  "": {
    "name" : "Rycklof van Goensschool",
    "latitude" : 52.365998,
    "longitude" : 4.933819,
    "image" : "https://lh4.ggpht.com/7j_rxPkFARHCUxB6XEzqmYzOnfzomILe0bzRkm3AqUq4cTlW5dUXQ_ghPVkPq_lHjeO5rGWfGEp9mmIIj-k"
  },</v>
      </c>
      <c r="C2232" s="4">
        <v>976681</v>
      </c>
      <c r="D2232" s="5">
        <v>52365998</v>
      </c>
      <c r="E2232" s="5">
        <v>4933819</v>
      </c>
      <c r="F2232" s="4" t="s">
        <v>9213</v>
      </c>
      <c r="G2232" s="4" t="s">
        <v>2916</v>
      </c>
      <c r="H2232" s="4" t="s">
        <v>2443</v>
      </c>
      <c r="I2232" s="4" t="s">
        <v>2447</v>
      </c>
      <c r="J2232" s="4" t="s">
        <v>2457</v>
      </c>
      <c r="K2232" s="4" t="s">
        <v>5694</v>
      </c>
      <c r="L2232" s="4">
        <v>14</v>
      </c>
      <c r="M2232" s="4" t="s">
        <v>9214</v>
      </c>
      <c r="N2232" s="4" t="s">
        <v>14283</v>
      </c>
    </row>
    <row r="2233" spans="2:14" s="4" customFormat="1" x14ac:dyDescent="0.25">
      <c r="B2233" s="4" t="str">
        <f>"  """&amp;A2233&amp;""": {
    ""name"" : """&amp;SUBSTITUTE(F2233,"""","\""")&amp;""",
    ""latitude"" : "&amp;IF(D2233&lt;&gt;"",LEFT(D2233,2)&amp;"."&amp;RIGHT(D2233,LEN(D2233)-2),"0")&amp;",
    ""longitude"" : "&amp;IF(E2233&lt;&gt;"",LEFT(E2233,1)&amp;"."&amp;RIGHT(E2233,LEN(E2233)-1),"0")&amp;","&amp;"
    ""image"" : """&amp;N2233&amp;"""
  },"</f>
        <v xml:space="preserve">  "": {
    "name" : "Boniplein Backgarden Sculpture",
    "latitude" : 52.358992,
    "longitude" : 4.936322,
    "image" : "https://lh4.ggpht.com/iSBRc1s-QCFhSSj7siQDrfhvLcS4YhSPXuiZkBRhq3oBQod6cdqvbbfleXviT7pUXRpuGBi2UVUkqzG-j8naQjNrK83hSnmzs_WNiG2SSfPafG9W"
  },</v>
      </c>
      <c r="C2233" s="4">
        <v>440192</v>
      </c>
      <c r="D2233" s="5">
        <v>52358992</v>
      </c>
      <c r="E2233" s="5">
        <v>4936322</v>
      </c>
      <c r="F2233" s="4" t="s">
        <v>10667</v>
      </c>
      <c r="G2233" s="4" t="s">
        <v>2916</v>
      </c>
      <c r="H2233" s="4" t="s">
        <v>2443</v>
      </c>
      <c r="I2233" s="4" t="s">
        <v>2447</v>
      </c>
      <c r="J2233" s="4" t="s">
        <v>2457</v>
      </c>
      <c r="K2233" s="4" t="s">
        <v>16025</v>
      </c>
      <c r="L2233" s="4">
        <v>69</v>
      </c>
      <c r="M2233" s="4" t="s">
        <v>16026</v>
      </c>
      <c r="N2233" s="4" t="s">
        <v>10668</v>
      </c>
    </row>
    <row r="2234" spans="2:14" s="4" customFormat="1" x14ac:dyDescent="0.25">
      <c r="B2234" s="4" t="str">
        <f>"  """&amp;A2234&amp;""": {
    ""name"" : """&amp;SUBSTITUTE(F2234,"""","\""")&amp;""",
    ""latitude"" : "&amp;IF(D2234&lt;&gt;"",LEFT(D2234,2)&amp;"."&amp;RIGHT(D2234,LEN(D2234)-2),"0")&amp;",
    ""longitude"" : "&amp;IF(E2234&lt;&gt;"",LEFT(E2234,1)&amp;"."&amp;RIGHT(E2234,LEN(E2234)-1),"0")&amp;","&amp;"
    ""image"" : """&amp;N2234&amp;"""
  },"</f>
        <v xml:space="preserve">  "": {
    "name" : "Bouwmaatschappij 1912",
    "latitude" : 52.36467,
    "longitude" : 4.93849,
    "image" : "https://lh5.ggpht.com/nANyedzEd9z4sXJbGSKFW_5yhthiMchU1g4ly-0a3NljiDz7tVk60O1XX4Vt4SLL733GSS-0vCa0FNOPJAdG"
  },</v>
      </c>
      <c r="C2234" s="4">
        <v>49333772</v>
      </c>
      <c r="D2234" s="5">
        <v>5236467</v>
      </c>
      <c r="E2234" s="5">
        <v>493849</v>
      </c>
      <c r="F2234" s="4" t="s">
        <v>10711</v>
      </c>
      <c r="G2234" s="4" t="s">
        <v>2916</v>
      </c>
      <c r="H2234" s="4" t="s">
        <v>2443</v>
      </c>
      <c r="I2234" s="4" t="s">
        <v>2447</v>
      </c>
      <c r="J2234" s="4" t="s">
        <v>2457</v>
      </c>
      <c r="K2234" s="4" t="s">
        <v>17000</v>
      </c>
      <c r="L2234" s="4" t="s">
        <v>17001</v>
      </c>
      <c r="M2234" s="4" t="s">
        <v>17002</v>
      </c>
      <c r="N2234" s="4" t="s">
        <v>10712</v>
      </c>
    </row>
    <row r="2235" spans="2:14" s="4" customFormat="1" x14ac:dyDescent="0.25">
      <c r="B2235" s="4" t="str">
        <f>"  """&amp;A2235&amp;""": {
    ""name"" : """&amp;SUBSTITUTE(F2235,"""","\""")&amp;""",
    ""latitude"" : "&amp;IF(D2235&lt;&gt;"",LEFT(D2235,2)&amp;"."&amp;RIGHT(D2235,LEN(D2235)-2),"0")&amp;",
    ""longitude"" : "&amp;IF(E2235&lt;&gt;"",LEFT(E2235,1)&amp;"."&amp;RIGHT(E2235,LEN(E2235)-1),"0")&amp;","&amp;"
    ""image"" : """&amp;N2235&amp;"""
  },"</f>
        <v xml:space="preserve">  "": {
    "name" : "Smile",
    "latitude" : 52.364385,
    "longitude" : 4.935196,
    "image" : "https://lh5.ggpht.com/uYqFQgnfBtWMRSHvg8xdXcSaLokIXDSlD3IkFjn0Z3K2E-ukpSojdcbHPvsVRTgJXyXHp1sH_sbFh6-zmffy"
  },</v>
      </c>
      <c r="C2235" s="4">
        <v>888969</v>
      </c>
      <c r="D2235" s="5">
        <v>52364385</v>
      </c>
      <c r="E2235" s="5">
        <v>4935196</v>
      </c>
      <c r="F2235" s="4" t="s">
        <v>8739</v>
      </c>
      <c r="G2235" s="4" t="s">
        <v>2916</v>
      </c>
      <c r="H2235" s="4" t="s">
        <v>2443</v>
      </c>
      <c r="I2235" s="4" t="s">
        <v>2447</v>
      </c>
      <c r="J2235" s="4" t="s">
        <v>2457</v>
      </c>
      <c r="K2235" s="4" t="s">
        <v>8306</v>
      </c>
      <c r="L2235" s="4" t="s">
        <v>8740</v>
      </c>
      <c r="M2235" s="4" t="s">
        <v>8741</v>
      </c>
      <c r="N2235" s="4" t="s">
        <v>14553</v>
      </c>
    </row>
    <row r="2236" spans="2:14" s="4" customFormat="1" x14ac:dyDescent="0.25">
      <c r="B2236" s="4" t="str">
        <f>"  """&amp;A2236&amp;""": {
    ""name"" : """&amp;SUBSTITUTE(F2236,"""","\""")&amp;""",
    ""latitude"" : "&amp;IF(D2236&lt;&gt;"",LEFT(D2236,2)&amp;"."&amp;RIGHT(D2236,LEN(D2236)-2),"0")&amp;",
    ""longitude"" : "&amp;IF(E2236&lt;&gt;"",LEFT(E2236,1)&amp;"."&amp;RIGHT(E2236,LEN(E2236)-1),"0")&amp;","&amp;"
    ""image"" : """&amp;N2236&amp;"""
  },"</f>
        <v xml:space="preserve">  "": {
    "name" : "Black and White Painted Breads",
    "latitude" : 52.363505,
    "longitude" : 4.935477,
    "image" : "https://lh3.googleusercontent.com/jr5fMMT3_SQr143zjYcnkEaKjVVCXcv-3gtWt10GHZmCRJ3lvgZomdD9tcwavTRKl6rVF7CnKg_dtONilBk"
  },</v>
      </c>
      <c r="C2236" s="4">
        <v>807503</v>
      </c>
      <c r="D2236" s="5">
        <v>52363505</v>
      </c>
      <c r="E2236" s="5">
        <v>4935477</v>
      </c>
      <c r="F2236" s="4" t="s">
        <v>8305</v>
      </c>
      <c r="G2236" s="4" t="s">
        <v>2916</v>
      </c>
      <c r="H2236" s="4" t="s">
        <v>2443</v>
      </c>
      <c r="I2236" s="4" t="s">
        <v>2447</v>
      </c>
      <c r="J2236" s="4" t="s">
        <v>2457</v>
      </c>
      <c r="K2236" s="4" t="s">
        <v>8306</v>
      </c>
      <c r="L2236" s="4" t="s">
        <v>8307</v>
      </c>
      <c r="M2236" s="4" t="s">
        <v>8308</v>
      </c>
      <c r="N2236" s="4" t="s">
        <v>10567</v>
      </c>
    </row>
    <row r="2237" spans="2:14" s="4" customFormat="1" x14ac:dyDescent="0.25">
      <c r="B2237" s="4" t="str">
        <f>"  """&amp;A2237&amp;""": {
    ""name"" : """&amp;SUBSTITUTE(F2237,"""","\""")&amp;""",
    ""latitude"" : "&amp;IF(D2237&lt;&gt;"",LEFT(D2237,2)&amp;"."&amp;RIGHT(D2237,LEN(D2237)-2),"0")&amp;",
    ""longitude"" : "&amp;IF(E2237&lt;&gt;"",LEFT(E2237,1)&amp;"."&amp;RIGHT(E2237,LEN(E2237)-1),"0")&amp;","&amp;"
    ""image"" : """&amp;N2237&amp;"""
  },"</f>
        <v xml:space="preserve">  "": {
    "name" : "Twee gezichten",
    "latitude" : 52.362888,
    "longitude" : 4.935728,
    "image" : "https://lh5.ggpht.com/SPDVzVibJy41TzerXqPwBgn3LlVMGOXViZvoDxGPfin8lbzrDT8OYh5ljoZ5pswewvQpkuIKrdupSlyI-_sv7A"
  },</v>
      </c>
      <c r="C2237" s="4">
        <v>677379</v>
      </c>
      <c r="D2237" s="5">
        <v>52362888</v>
      </c>
      <c r="E2237" s="5">
        <v>4935728</v>
      </c>
      <c r="F2237" s="4" t="s">
        <v>15282</v>
      </c>
      <c r="G2237" s="4" t="s">
        <v>2916</v>
      </c>
      <c r="H2237" s="4" t="s">
        <v>2443</v>
      </c>
      <c r="I2237" s="4" t="s">
        <v>2447</v>
      </c>
      <c r="J2237" s="4" t="s">
        <v>2457</v>
      </c>
      <c r="K2237" s="4" t="s">
        <v>8306</v>
      </c>
      <c r="L2237" s="4" t="s">
        <v>6838</v>
      </c>
      <c r="M2237" s="4" t="s">
        <v>16333</v>
      </c>
      <c r="N2237" s="4" t="s">
        <v>15283</v>
      </c>
    </row>
    <row r="2238" spans="2:14" s="4" customFormat="1" x14ac:dyDescent="0.25">
      <c r="B2238" s="4" t="str">
        <f>"  """&amp;A2238&amp;""": {
    ""name"" : """&amp;SUBSTITUTE(F2238,"""","\""")&amp;""",
    ""latitude"" : "&amp;IF(D2238&lt;&gt;"",LEFT(D2238,2)&amp;"."&amp;RIGHT(D2238,LEN(D2238)-2),"0")&amp;",
    ""longitude"" : "&amp;IF(E2238&lt;&gt;"",LEFT(E2238,1)&amp;"."&amp;RIGHT(E2238,LEN(E2238)-1),"0")&amp;","&amp;"
    ""image"" : """&amp;N2238&amp;"""
  },"</f>
        <v xml:space="preserve">  "": {
    "name" : "Game Piece on Wall",
    "latitude" : 52.359933,
    "longitude" : 4.939897,
    "image" : "https://lh6.ggpht.com/YbsEePthoLlaOgo-ehOp98Jczt4xE9rruOxHc0O1hVF6Xc0q6fopgaSRABxHODtpQYh4TNWV-hZEIiMT3Kk6"
  },</v>
      </c>
      <c r="C2238" s="4">
        <v>331123</v>
      </c>
      <c r="D2238" s="5">
        <v>52359933</v>
      </c>
      <c r="E2238" s="5">
        <v>4939897</v>
      </c>
      <c r="F2238" s="4" t="s">
        <v>7080</v>
      </c>
      <c r="G2238" s="4" t="s">
        <v>2916</v>
      </c>
      <c r="H2238" s="4" t="s">
        <v>2443</v>
      </c>
      <c r="I2238" s="4" t="s">
        <v>2447</v>
      </c>
      <c r="J2238" s="4" t="s">
        <v>2457</v>
      </c>
      <c r="K2238" s="4" t="s">
        <v>5017</v>
      </c>
      <c r="L2238" s="4" t="s">
        <v>7081</v>
      </c>
      <c r="M2238" s="4" t="s">
        <v>7082</v>
      </c>
      <c r="N2238" s="4" t="s">
        <v>11895</v>
      </c>
    </row>
    <row r="2239" spans="2:14" s="4" customFormat="1" x14ac:dyDescent="0.25">
      <c r="B2239" s="4" t="str">
        <f>"  """&amp;A2239&amp;""": {
    ""name"" : """&amp;SUBSTITUTE(F2239,"""","\""")&amp;""",
    ""latitude"" : "&amp;IF(D2239&lt;&gt;"",LEFT(D2239,2)&amp;"."&amp;RIGHT(D2239,LEN(D2239)-2),"0")&amp;",
    ""longitude"" : "&amp;IF(E2239&lt;&gt;"",LEFT(E2239,1)&amp;"."&amp;RIGHT(E2239,LEN(E2239)-1),"0")&amp;","&amp;"
    ""image"" : """&amp;N2239&amp;"""
  },"</f>
        <v xml:space="preserve">  "": {
    "name" : "Wood Giraffe",
    "latitude" : 52.365503,
    "longitude" : 4.934633,
    "image" : "https://lh5.ggpht.com/VuiU2LCPX8_s6iAg6ElUVOs4e8_IOhEYSUu6oANw_iavp2XLWsC_rYESIzEl1JlTtfrB_nH1YCppfLcaByk"
  },</v>
      </c>
      <c r="C2239" s="4">
        <v>134447</v>
      </c>
      <c r="D2239" s="5">
        <v>52365503</v>
      </c>
      <c r="E2239" s="5">
        <v>4934633</v>
      </c>
      <c r="F2239" s="4" t="s">
        <v>5592</v>
      </c>
      <c r="G2239" s="4" t="s">
        <v>2916</v>
      </c>
      <c r="H2239" s="4" t="s">
        <v>2443</v>
      </c>
      <c r="I2239" s="4" t="s">
        <v>2447</v>
      </c>
      <c r="J2239" s="4" t="s">
        <v>2457</v>
      </c>
      <c r="K2239" s="4" t="s">
        <v>2921</v>
      </c>
      <c r="L2239" s="4">
        <v>10</v>
      </c>
      <c r="M2239" s="4">
        <v>1094</v>
      </c>
      <c r="N2239" s="4" t="s">
        <v>15744</v>
      </c>
    </row>
    <row r="2240" spans="2:14" s="4" customFormat="1" x14ac:dyDescent="0.25">
      <c r="B2240" s="4" t="str">
        <f>"  """&amp;A2240&amp;""": {
    ""name"" : """&amp;SUBSTITUTE(F2240,"""","\""")&amp;""",
    ""latitude"" : "&amp;IF(D2240&lt;&gt;"",LEFT(D2240,2)&amp;"."&amp;RIGHT(D2240,LEN(D2240)-2),"0")&amp;",
    ""longitude"" : "&amp;IF(E2240&lt;&gt;"",LEFT(E2240,1)&amp;"."&amp;RIGHT(E2240,LEN(E2240)-1),"0")&amp;","&amp;"
    ""image"" : """&amp;N2240&amp;"""
  },"</f>
        <v xml:space="preserve">  "": {
    "name" : "H. Gerardus Majellaschool Sign",
    "latitude" : 52.365972,
    "longitude" : 4.93577,
    "image" : "https://lh5.ggpht.com/LoOs9FOazmrpZUqMgFnFz2z9qxVj1zfal7j6iaNNSArnso6ouWrT2ZRCYb7pkKLMuP8An0Y9ThE-NS97LQLn"
  },</v>
      </c>
      <c r="C2240" s="4">
        <v>49241708</v>
      </c>
      <c r="D2240" s="5">
        <v>52365972</v>
      </c>
      <c r="E2240" s="5">
        <v>493577</v>
      </c>
      <c r="F2240" s="4" t="s">
        <v>12309</v>
      </c>
      <c r="G2240" s="4" t="s">
        <v>2916</v>
      </c>
      <c r="H2240" s="4" t="s">
        <v>2443</v>
      </c>
      <c r="I2240" s="4" t="s">
        <v>2447</v>
      </c>
      <c r="J2240" s="4" t="s">
        <v>2457</v>
      </c>
      <c r="K2240" s="4" t="s">
        <v>16897</v>
      </c>
      <c r="L2240" s="4" t="s">
        <v>16470</v>
      </c>
      <c r="M2240" s="4" t="s">
        <v>16898</v>
      </c>
      <c r="N2240" s="4" t="s">
        <v>12310</v>
      </c>
    </row>
    <row r="2241" spans="2:14" s="4" customFormat="1" x14ac:dyDescent="0.25">
      <c r="B2241" s="4" t="str">
        <f>"  """&amp;A2241&amp;""": {
    ""name"" : """&amp;SUBSTITUTE(F2241,"""","\""")&amp;""",
    ""latitude"" : "&amp;IF(D2241&lt;&gt;"",LEFT(D2241,2)&amp;"."&amp;RIGHT(D2241,LEN(D2241)-2),"0")&amp;",
    ""longitude"" : "&amp;IF(E2241&lt;&gt;"",LEFT(E2241,1)&amp;"."&amp;RIGHT(E2241,LEN(E2241)-1),"0")&amp;","&amp;"
    ""image"" : """&amp;N2241&amp;"""
  },"</f>
        <v xml:space="preserve">  "": {
    "name" : "Mahou Painted Tiles",
    "latitude" : 52.358698,
    "longitude" : 4.94067,
    "image" : "https://lh4.ggpht.com/8doG9aw-GiTMuhdv4dmd1Z50NbYRXARmnuhj9YSyw8ylgpIaDT_LAuWYLTFOWU2l8LinCJYhcpZtR3sm5OTm"
  },</v>
      </c>
      <c r="C2241" s="4">
        <v>539661</v>
      </c>
      <c r="D2241" s="5">
        <v>52358698</v>
      </c>
      <c r="E2241" s="5">
        <v>494067</v>
      </c>
      <c r="F2241" s="4" t="s">
        <v>12987</v>
      </c>
      <c r="G2241" s="4" t="s">
        <v>2916</v>
      </c>
      <c r="H2241" s="4" t="s">
        <v>2443</v>
      </c>
      <c r="I2241" s="4" t="s">
        <v>2447</v>
      </c>
      <c r="J2241" s="4" t="s">
        <v>2457</v>
      </c>
      <c r="K2241" s="4" t="s">
        <v>5165</v>
      </c>
      <c r="L2241" s="4">
        <v>34</v>
      </c>
      <c r="M2241" s="4" t="s">
        <v>16156</v>
      </c>
      <c r="N2241" s="4" t="s">
        <v>12988</v>
      </c>
    </row>
    <row r="2242" spans="2:14" s="4" customFormat="1" x14ac:dyDescent="0.25">
      <c r="B2242" s="4" t="str">
        <f>"  """&amp;A2242&amp;""": {
    ""name"" : """&amp;SUBSTITUTE(F2242,"""","\""")&amp;""",
    ""latitude"" : "&amp;IF(D2242&lt;&gt;"",LEFT(D2242,2)&amp;"."&amp;RIGHT(D2242,LEN(D2242)-2),"0")&amp;",
    ""longitude"" : "&amp;IF(E2242&lt;&gt;"",LEFT(E2242,1)&amp;"."&amp;RIGHT(E2242,LEN(E2242)-1),"0")&amp;","&amp;"
    ""image"" : """&amp;N2242&amp;"""
  },"</f>
        <v xml:space="preserve">  "": {
    "name" : "Buurtatelier Tante Gerritje",
    "latitude" : 52.358216,
    "longitude" : 4.938492,
    "image" : "https://lh5.ggpht.com/4iogyzmZSkEQo6xf-8EB9vk9M7qnCW3AL54Tv4K3OYXHYTrv4uIwWvwiSpv-lsUWq24J-vg3mx4fhJiDqmlO"
  },</v>
      </c>
      <c r="C2242" s="4">
        <v>1012190</v>
      </c>
      <c r="D2242" s="5">
        <v>52358216</v>
      </c>
      <c r="E2242" s="5">
        <v>4938492</v>
      </c>
      <c r="F2242" s="4" t="s">
        <v>9390</v>
      </c>
      <c r="G2242" s="4" t="s">
        <v>2916</v>
      </c>
      <c r="H2242" s="4" t="s">
        <v>2443</v>
      </c>
      <c r="I2242" s="4" t="s">
        <v>2447</v>
      </c>
      <c r="J2242" s="4" t="s">
        <v>2457</v>
      </c>
      <c r="K2242" s="4" t="s">
        <v>5165</v>
      </c>
      <c r="L2242" s="4" t="s">
        <v>9391</v>
      </c>
      <c r="M2242" s="4" t="s">
        <v>9392</v>
      </c>
      <c r="N2242" s="4" t="s">
        <v>10825</v>
      </c>
    </row>
    <row r="2243" spans="2:14" s="4" customFormat="1" x14ac:dyDescent="0.25">
      <c r="B2243" s="4" t="str">
        <f>"  """&amp;A2243&amp;""": {
    ""name"" : """&amp;SUBSTITUTE(F2243,"""","\""")&amp;""",
    ""latitude"" : "&amp;IF(D2243&lt;&gt;"",LEFT(D2243,2)&amp;"."&amp;RIGHT(D2243,LEN(D2243)-2),"0")&amp;",
    ""longitude"" : "&amp;IF(E2243&lt;&gt;"",LEFT(E2243,1)&amp;"."&amp;RIGHT(E2243,LEN(E2243)-1),"0")&amp;","&amp;"
    ""image"" : """&amp;N2243&amp;"""
  },"</f>
        <v xml:space="preserve">  "": {
    "name" : "Grote Moskee",
    "latitude" : 52.366361,
    "longitude" : 4.939115,
    "image" : "https://lh3.ggpht.com/GE27Ql9dzJIdT1VhD5byXqAh4Z1x7Nxz-T1e2YoQvtF0V8m0ftqX0LW6o9BcCDW8nypY6CXo_i7J8D3vfW8"
  },</v>
      </c>
      <c r="C2243" s="4">
        <v>783479</v>
      </c>
      <c r="D2243" s="5">
        <v>52366361</v>
      </c>
      <c r="E2243" s="5">
        <v>4939115</v>
      </c>
      <c r="F2243" s="4" t="s">
        <v>8183</v>
      </c>
      <c r="G2243" s="4" t="s">
        <v>2916</v>
      </c>
      <c r="H2243" s="4" t="s">
        <v>2443</v>
      </c>
      <c r="I2243" s="4" t="s">
        <v>2447</v>
      </c>
      <c r="J2243" s="4" t="s">
        <v>2457</v>
      </c>
      <c r="K2243" s="4" t="s">
        <v>2458</v>
      </c>
      <c r="L2243" s="4">
        <v>119</v>
      </c>
      <c r="M2243" s="4" t="s">
        <v>8184</v>
      </c>
      <c r="N2243" s="4" t="s">
        <v>12135</v>
      </c>
    </row>
    <row r="2244" spans="2:14" s="4" customFormat="1" x14ac:dyDescent="0.25">
      <c r="B2244" s="4" t="str">
        <f>"  """&amp;A2244&amp;""": {
    ""name"" : """&amp;SUBSTITUTE(F2244,"""","\""")&amp;""",
    ""latitude"" : "&amp;IF(D2244&lt;&gt;"",LEFT(D2244,2)&amp;"."&amp;RIGHT(D2244,LEN(D2244)-2),"0")&amp;",
    ""longitude"" : "&amp;IF(E2244&lt;&gt;"",LEFT(E2244,1)&amp;"."&amp;RIGHT(E2244,LEN(E2244)-1),"0")&amp;","&amp;"
    ""image"" : """&amp;N2244&amp;"""
  },"</f>
        <v xml:space="preserve">  "": {
    "name" : "Zeeburgerpad Eigen Haard Sign 1916",
    "latitude" : 52.366188,
    "longitude" : 4.937249,
    "image" : "https://lh3.ggpht.com/3VzbUEKCB9H2Ev3Vn6LKrsZqHPPzmI2474HWmfam0NOC8pM9N2U-jGfBj1itKeZNTxLAsj6fQPSnIkr1MmCkrA"
  },</v>
      </c>
      <c r="C2244" s="4">
        <v>825513</v>
      </c>
      <c r="D2244" s="5">
        <v>52366188</v>
      </c>
      <c r="E2244" s="5">
        <v>4937249</v>
      </c>
      <c r="F2244" s="4" t="s">
        <v>8373</v>
      </c>
      <c r="G2244" s="4" t="s">
        <v>2916</v>
      </c>
      <c r="H2244" s="4" t="s">
        <v>2443</v>
      </c>
      <c r="I2244" s="4" t="s">
        <v>2447</v>
      </c>
      <c r="J2244" s="4" t="s">
        <v>2457</v>
      </c>
      <c r="K2244" s="4" t="s">
        <v>2458</v>
      </c>
      <c r="L2244" s="4" t="s">
        <v>8374</v>
      </c>
      <c r="M2244" s="4" t="s">
        <v>8375</v>
      </c>
      <c r="N2244" s="4" t="s">
        <v>15802</v>
      </c>
    </row>
    <row r="2245" spans="2:14" s="4" customFormat="1" x14ac:dyDescent="0.25">
      <c r="B2245" s="4" t="str">
        <f>"  """&amp;A2245&amp;""": {
    ""name"" : """&amp;SUBSTITUTE(F2245,"""","\""")&amp;""",
    ""latitude"" : "&amp;IF(D2245&lt;&gt;"",LEFT(D2245,2)&amp;"."&amp;RIGHT(D2245,LEN(D2245)-2),"0")&amp;",
    ""longitude"" : "&amp;IF(E2245&lt;&gt;"",LEFT(E2245,1)&amp;"."&amp;RIGHT(E2245,LEN(E2245)-1),"0")&amp;","&amp;"
    ""image"" : """&amp;N2245&amp;"""
  },"</f>
        <v xml:space="preserve">  "": {
    "name" : "Lachende Gezichten",
    "latitude" : 52.342903,
    "longitude" : 4.948679,
    "image" : "https://lh4.ggpht.com/iodw1hrdJwenmSuZrgViSYTseIJg8xlXDWoF7qWH7ZZuZ6EZoNzTwcSOt4Bz_0TpYLxvcdmd1sx5-yCvL9N8"
  },</v>
      </c>
      <c r="C2245" s="4">
        <v>489141</v>
      </c>
      <c r="D2245" s="5">
        <v>52342903</v>
      </c>
      <c r="E2245" s="5">
        <v>4948679</v>
      </c>
      <c r="F2245" s="4" t="s">
        <v>12833</v>
      </c>
      <c r="G2245" s="4" t="s">
        <v>2916</v>
      </c>
      <c r="H2245" s="4" t="s">
        <v>2443</v>
      </c>
      <c r="I2245" s="4" t="s">
        <v>2447</v>
      </c>
      <c r="J2245" s="4" t="s">
        <v>2448</v>
      </c>
      <c r="K2245" s="4" t="s">
        <v>2535</v>
      </c>
      <c r="L2245" s="4">
        <v>170</v>
      </c>
      <c r="M2245" s="4" t="s">
        <v>2536</v>
      </c>
      <c r="N2245" s="4" t="s">
        <v>12834</v>
      </c>
    </row>
    <row r="2246" spans="2:14" s="4" customFormat="1" x14ac:dyDescent="0.25">
      <c r="B2246" s="4" t="str">
        <f>"  """&amp;A2246&amp;""": {
    ""name"" : """&amp;SUBSTITUTE(F2246,"""","\""")&amp;""",
    ""latitude"" : "&amp;IF(D2246&lt;&gt;"",LEFT(D2246,2)&amp;"."&amp;RIGHT(D2246,LEN(D2246)-2),"0")&amp;",
    ""longitude"" : "&amp;IF(E2246&lt;&gt;"",LEFT(E2246,1)&amp;"."&amp;RIGHT(E2246,LEN(E2246)-1),"0")&amp;","&amp;"
    ""image"" : """&amp;N2246&amp;"""
  },"</f>
        <v xml:space="preserve">  "": {
    "name" : "Kinderboerderij De Werf",
    "latitude" : 52.3538,
    "longitude" : 4.944862,
    "image" : "https://lh3.ggpht.com/y_Z9bALBRjfMj_b2NYFcQ-wpxM6rt8j-07DdVDNzOAlRNC3DQDWQjjMJq40keELXIrhFgHHhlnAR1siGjrIG"
  },</v>
      </c>
      <c r="C2246" s="4">
        <v>49346591</v>
      </c>
      <c r="D2246" s="5">
        <v>523538</v>
      </c>
      <c r="E2246" s="5">
        <v>4944862</v>
      </c>
      <c r="F2246" s="4" t="s">
        <v>12664</v>
      </c>
      <c r="G2246" s="4" t="s">
        <v>2916</v>
      </c>
      <c r="H2246" s="4" t="s">
        <v>2443</v>
      </c>
      <c r="I2246" s="4" t="s">
        <v>2447</v>
      </c>
      <c r="J2246" s="4" t="s">
        <v>2448</v>
      </c>
      <c r="K2246" s="4" t="s">
        <v>17033</v>
      </c>
      <c r="L2246" s="4">
        <v>59</v>
      </c>
      <c r="M2246" s="4" t="s">
        <v>17034</v>
      </c>
      <c r="N2246" s="4" t="s">
        <v>12665</v>
      </c>
    </row>
    <row r="2247" spans="2:14" s="4" customFormat="1" x14ac:dyDescent="0.25">
      <c r="B2247" s="4" t="str">
        <f>"  """&amp;A2247&amp;""": {
    ""name"" : """&amp;SUBSTITUTE(F2247,"""","\""")&amp;""",
    ""latitude"" : "&amp;IF(D2247&lt;&gt;"",LEFT(D2247,2)&amp;"."&amp;RIGHT(D2247,LEN(D2247)-2),"0")&amp;",
    ""longitude"" : "&amp;IF(E2247&lt;&gt;"",LEFT(E2247,1)&amp;"."&amp;RIGHT(E2247,LEN(E2247)-1),"0")&amp;","&amp;"
    ""image"" : """&amp;N2247&amp;"""
  },"</f>
        <v xml:space="preserve">  "": {
    "name" : "Apostolisch Genootschap",
    "latitude" : 52.355168,
    "longitude" : 4.940746,
    "image" : "https://lh4.ggpht.com/4CADIv807gMszqWWMVX2LubSMe2JaA2_vp4z7semi0ggAbvK-t8iyhVES53vvQ4q2OxagNe8gr1s7nGfrms"
  },</v>
      </c>
      <c r="C2247" s="4">
        <v>110250</v>
      </c>
      <c r="D2247" s="5">
        <v>52355168</v>
      </c>
      <c r="E2247" s="5">
        <v>4940746</v>
      </c>
      <c r="F2247" s="4" t="s">
        <v>5421</v>
      </c>
      <c r="G2247" s="4" t="s">
        <v>2916</v>
      </c>
      <c r="H2247" s="4" t="s">
        <v>2443</v>
      </c>
      <c r="I2247" s="4" t="s">
        <v>2447</v>
      </c>
      <c r="J2247" s="4" t="s">
        <v>2448</v>
      </c>
      <c r="K2247" s="4" t="s">
        <v>5422</v>
      </c>
      <c r="L2247" s="4">
        <v>97</v>
      </c>
      <c r="M2247" s="4" t="s">
        <v>5423</v>
      </c>
      <c r="N2247" s="4" t="s">
        <v>10267</v>
      </c>
    </row>
    <row r="2248" spans="2:14" s="4" customFormat="1" x14ac:dyDescent="0.25">
      <c r="B2248" s="4" t="str">
        <f>"  """&amp;A2248&amp;""": {
    ""name"" : """&amp;SUBSTITUTE(F2248,"""","\""")&amp;""",
    ""latitude"" : "&amp;IF(D2248&lt;&gt;"",LEFT(D2248,2)&amp;"."&amp;RIGHT(D2248,LEN(D2248)-2),"0")&amp;",
    ""longitude"" : "&amp;IF(E2248&lt;&gt;"",LEFT(E2248,1)&amp;"."&amp;RIGHT(E2248,LEN(E2248)-1),"0")&amp;","&amp;"
    ""image"" : """&amp;N2248&amp;"""
  },"</f>
        <v xml:space="preserve">  "": {
    "name" : "Two Men",
    "latitude" : 52.357246,
    "longitude" : 4.943826,
    "image" : "https://lh3.ggpht.com/CGvOpWfXSQPhuR47Fqzz5RaKVzP_HKGhz2pqiUPPh9BOqQjZE7ysVmqiiMku7_Mo4m_zImwWbJFcwat_rVI"
  },</v>
      </c>
      <c r="C2248" s="4">
        <v>87721</v>
      </c>
      <c r="D2248" s="5">
        <v>52357246</v>
      </c>
      <c r="E2248" s="5">
        <v>4943826</v>
      </c>
      <c r="F2248" s="4" t="s">
        <v>5279</v>
      </c>
      <c r="G2248" s="4" t="s">
        <v>2916</v>
      </c>
      <c r="H2248" s="4" t="s">
        <v>2443</v>
      </c>
      <c r="I2248" s="4" t="s">
        <v>2447</v>
      </c>
      <c r="J2248" s="4" t="s">
        <v>2448</v>
      </c>
      <c r="K2248" s="4" t="s">
        <v>3661</v>
      </c>
      <c r="L2248" s="4">
        <v>324</v>
      </c>
      <c r="M2248" s="4">
        <v>1098</v>
      </c>
      <c r="N2248" s="4" t="s">
        <v>15299</v>
      </c>
    </row>
    <row r="2249" spans="2:14" s="4" customFormat="1" x14ac:dyDescent="0.25">
      <c r="B2249" s="4" t="str">
        <f>"  """&amp;A2249&amp;""": {
    ""name"" : """&amp;SUBSTITUTE(F2249,"""","\""")&amp;""",
    ""latitude"" : "&amp;IF(D2249&lt;&gt;"",LEFT(D2249,2)&amp;"."&amp;RIGHT(D2249,LEN(D2249)-2),"0")&amp;",
    ""longitude"" : "&amp;IF(E2249&lt;&gt;"",LEFT(E2249,1)&amp;"."&amp;RIGHT(E2249,LEN(E2249)-1),"0")&amp;","&amp;"
    ""image"" : """&amp;N2249&amp;"""
  },"</f>
        <v xml:space="preserve">  "": {
    "name" : "Science Park 3D Tile Bubbles",
    "latitude" : 52.354082,
    "longitude" : 4.95127,
    "image" : "https://lh5.ggpht.com/TvPqvaVHKYaaanc-GFem0K8CkQ9KAvZeB-g4myUV2Ccr6yoMskAjF3l3P8k4fjQuWzRwaGzMkrGZHAkdajs"
  },</v>
      </c>
      <c r="C2249" s="4">
        <v>116545</v>
      </c>
      <c r="D2249" s="5">
        <v>52354082</v>
      </c>
      <c r="E2249" s="5">
        <v>495127</v>
      </c>
      <c r="F2249" s="4" t="s">
        <v>5478</v>
      </c>
      <c r="G2249" s="4" t="s">
        <v>2916</v>
      </c>
      <c r="H2249" s="4" t="s">
        <v>2443</v>
      </c>
      <c r="I2249" s="4" t="s">
        <v>2447</v>
      </c>
      <c r="J2249" s="4" t="s">
        <v>2448</v>
      </c>
      <c r="K2249" s="4" t="s">
        <v>3661</v>
      </c>
      <c r="L2249" s="4">
        <v>362</v>
      </c>
      <c r="M2249" s="4" t="s">
        <v>5479</v>
      </c>
      <c r="N2249" s="4" t="s">
        <v>14349</v>
      </c>
    </row>
    <row r="2250" spans="2:14" s="4" customFormat="1" x14ac:dyDescent="0.25">
      <c r="B2250" s="4" t="str">
        <f>"  """&amp;A2250&amp;""": {
    ""name"" : """&amp;SUBSTITUTE(F2250,"""","\""")&amp;""",
    ""latitude"" : "&amp;IF(D2250&lt;&gt;"",LEFT(D2250,2)&amp;"."&amp;RIGHT(D2250,LEN(D2250)-2),"0")&amp;",
    ""longitude"" : "&amp;IF(E2250&lt;&gt;"",LEFT(E2250,1)&amp;"."&amp;RIGHT(E2250,LEN(E2250)-1),"0")&amp;","&amp;"
    ""image"" : """&amp;N2250&amp;"""
  },"</f>
        <v xml:space="preserve">  "": {
    "name" : "Steps of Science Deeltjesversneller Cern",
    "latitude" : 52.354358,
    "longitude" : 4.950889,
    "image" : "https://lh5.ggpht.com/FecD6RdM9JiKdk4ZSOz4q6wbUL5VqY7GLtMe6S8cqB3hod2DLfDp0YeZQag4cB8fIrFPPhjuvUhi5hr4lhU"
  },</v>
      </c>
      <c r="C2250" s="4">
        <v>476954</v>
      </c>
      <c r="D2250" s="5">
        <v>52354358</v>
      </c>
      <c r="E2250" s="5">
        <v>4950889</v>
      </c>
      <c r="F2250" s="4" t="s">
        <v>14864</v>
      </c>
      <c r="G2250" s="4" t="s">
        <v>2916</v>
      </c>
      <c r="H2250" s="4" t="s">
        <v>2443</v>
      </c>
      <c r="I2250" s="4" t="s">
        <v>2447</v>
      </c>
      <c r="J2250" s="4" t="s">
        <v>2448</v>
      </c>
      <c r="K2250" s="4" t="s">
        <v>3661</v>
      </c>
      <c r="L2250" s="4">
        <v>3402</v>
      </c>
      <c r="M2250" s="4" t="s">
        <v>5479</v>
      </c>
      <c r="N2250" s="4" t="s">
        <v>14865</v>
      </c>
    </row>
    <row r="2251" spans="2:14" s="4" customFormat="1" x14ac:dyDescent="0.25">
      <c r="B2251" s="4" t="str">
        <f>"  """&amp;A2251&amp;""": {
    ""name"" : """&amp;SUBSTITUTE(F2251,"""","\""")&amp;""",
    ""latitude"" : "&amp;IF(D2251&lt;&gt;"",LEFT(D2251,2)&amp;"."&amp;RIGHT(D2251,LEN(D2251)-2),"0")&amp;",
    ""longitude"" : "&amp;IF(E2251&lt;&gt;"",LEFT(E2251,1)&amp;"."&amp;RIGHT(E2251,LEN(E2251)-1),"0")&amp;","&amp;"
    ""image"" : """&amp;N2251&amp;"""
  },"</f>
        <v xml:space="preserve">  "": {
    "name" : "Toverlantaarn En Planeten",
    "latitude" : 52.349878,
    "longitude" : 4.939215,
    "image" : "https://lh5.ggpht.com/e5wynnk8KPM3HjsH6BrKkC40LJqs_Ly_6EfRQwAin9UcrhWY457qFpA7rwOrk7TfqfEy807nOTOF7heF9k5O"
  },</v>
      </c>
      <c r="C2251" s="4">
        <v>794346</v>
      </c>
      <c r="D2251" s="5">
        <v>52349878</v>
      </c>
      <c r="E2251" s="5">
        <v>4939215</v>
      </c>
      <c r="F2251" s="4" t="s">
        <v>8236</v>
      </c>
      <c r="G2251" s="4" t="s">
        <v>2916</v>
      </c>
      <c r="H2251" s="4" t="s">
        <v>2443</v>
      </c>
      <c r="I2251" s="4" t="s">
        <v>2447</v>
      </c>
      <c r="J2251" s="4" t="s">
        <v>2448</v>
      </c>
      <c r="K2251" s="4" t="s">
        <v>8237</v>
      </c>
      <c r="L2251" s="4">
        <v>35</v>
      </c>
      <c r="M2251" s="4" t="s">
        <v>8238</v>
      </c>
      <c r="N2251" s="4" t="s">
        <v>15207</v>
      </c>
    </row>
    <row r="2252" spans="2:14" s="4" customFormat="1" x14ac:dyDescent="0.25">
      <c r="B2252" s="4" t="str">
        <f>"  """&amp;A2252&amp;""": {
    ""name"" : """&amp;SUBSTITUTE(F2252,"""","\""")&amp;""",
    ""latitude"" : "&amp;IF(D2252&lt;&gt;"",LEFT(D2252,2)&amp;"."&amp;RIGHT(D2252,LEN(D2252)-2),"0")&amp;",
    ""longitude"" : "&amp;IF(E2252&lt;&gt;"",LEFT(E2252,1)&amp;"."&amp;RIGHT(E2252,LEN(E2252)-1),"0")&amp;","&amp;"
    ""image"" : """&amp;N2252&amp;"""
  },"</f>
        <v xml:space="preserve">  "": {
    "name" : "De Laatste Traan van de Meer #2",
    "latitude" : 52.343843,
    "longitude" : 4.949098,
    "image" : "https://lh4.ggpht.com/6lCMSUpuOWEnatEvC2DtFCBcXQgy2Sh75hpENEfsVEH3ZcRUclC5SYbYZrCP2LU1BpDHOIt7wxZeEN2f9XDEBA"
  },</v>
      </c>
      <c r="C2252" s="4">
        <v>670879</v>
      </c>
      <c r="D2252" s="5">
        <v>52343843</v>
      </c>
      <c r="E2252" s="5">
        <v>4949098</v>
      </c>
      <c r="F2252" s="4" t="s">
        <v>11267</v>
      </c>
      <c r="G2252" s="4" t="s">
        <v>2916</v>
      </c>
      <c r="H2252" s="4" t="s">
        <v>2443</v>
      </c>
      <c r="I2252" s="4" t="s">
        <v>2447</v>
      </c>
      <c r="J2252" s="4" t="s">
        <v>2448</v>
      </c>
      <c r="K2252" s="4" t="s">
        <v>5606</v>
      </c>
      <c r="L2252" s="4">
        <v>1</v>
      </c>
      <c r="M2252" s="4" t="s">
        <v>5607</v>
      </c>
      <c r="N2252" s="4" t="s">
        <v>11268</v>
      </c>
    </row>
    <row r="2253" spans="2:14" s="4" customFormat="1" x14ac:dyDescent="0.25">
      <c r="B2253" s="4" t="str">
        <f>"  """&amp;A2253&amp;""": {
    ""name"" : """&amp;SUBSTITUTE(F2253,"""","\""")&amp;""",
    ""latitude"" : "&amp;IF(D2253&lt;&gt;"",LEFT(D2253,2)&amp;"."&amp;RIGHT(D2253,LEN(D2253)-2),"0")&amp;",
    ""longitude"" : "&amp;IF(E2253&lt;&gt;"",LEFT(E2253,1)&amp;"."&amp;RIGHT(E2253,LEN(E2253)-1),"0")&amp;","&amp;"
    ""image"" : """&amp;N2253&amp;"""
  },"</f>
        <v xml:space="preserve">  "": {
    "name" : "Ecolint Park de Meer",
    "latitude" : 52.34362,
    "longitude" : 4.948567,
    "image" : "https://lh4.ggpht.com/u8uUWp65wtUfR3XQ082mIjcR6GP42oohlgae-bNzaiOcckphDMC24T3vupURqKcQpyRdpD_he5sydlhdTQLJHg"
  },</v>
      </c>
      <c r="C2253" s="4">
        <v>828947</v>
      </c>
      <c r="D2253" s="5">
        <v>5234362</v>
      </c>
      <c r="E2253" s="5">
        <v>4948567</v>
      </c>
      <c r="F2253" s="4" t="s">
        <v>8395</v>
      </c>
      <c r="G2253" s="4" t="s">
        <v>2916</v>
      </c>
      <c r="H2253" s="4" t="s">
        <v>2443</v>
      </c>
      <c r="I2253" s="4" t="s">
        <v>2447</v>
      </c>
      <c r="J2253" s="4" t="s">
        <v>2448</v>
      </c>
      <c r="K2253" s="4" t="s">
        <v>5606</v>
      </c>
      <c r="L2253" s="4">
        <v>64</v>
      </c>
      <c r="M2253" s="4" t="s">
        <v>8396</v>
      </c>
      <c r="N2253" s="4" t="s">
        <v>11590</v>
      </c>
    </row>
    <row r="2254" spans="2:14" s="4" customFormat="1" x14ac:dyDescent="0.25">
      <c r="B2254" s="4" t="str">
        <f>"  """&amp;A2254&amp;""": {
    ""name"" : """&amp;SUBSTITUTE(F2254,"""","\""")&amp;""",
    ""latitude"" : "&amp;IF(D2254&lt;&gt;"",LEFT(D2254,2)&amp;"."&amp;RIGHT(D2254,LEN(D2254)-2),"0")&amp;",
    ""longitude"" : "&amp;IF(E2254&lt;&gt;"",LEFT(E2254,1)&amp;"."&amp;RIGHT(E2254,LEN(E2254)-1),"0")&amp;","&amp;"
    ""image"" : """&amp;N2254&amp;"""
  },"</f>
        <v xml:space="preserve">  "": {
    "name" : "Middenstip",
    "latitude" : 52.344435,
    "longitude" : 4.949977,
    "image" : "https://lh6.ggpht.com/6BE_bOplP_DJBuIGMMD78cm_z-XL3w5AVKHZY5k9f8D5jROowbAJNhaAf32aB445cttUd4RrYHdb3z5U6-oC"
  },</v>
      </c>
      <c r="C2254" s="4">
        <v>764753</v>
      </c>
      <c r="D2254" s="5">
        <v>52344435</v>
      </c>
      <c r="E2254" s="5">
        <v>4949977</v>
      </c>
      <c r="F2254" s="4" t="s">
        <v>8056</v>
      </c>
      <c r="G2254" s="4" t="s">
        <v>2916</v>
      </c>
      <c r="H2254" s="4" t="s">
        <v>2443</v>
      </c>
      <c r="I2254" s="4" t="s">
        <v>2447</v>
      </c>
      <c r="J2254" s="4" t="s">
        <v>2448</v>
      </c>
      <c r="K2254" s="4" t="s">
        <v>5606</v>
      </c>
      <c r="L2254" s="4">
        <v>95</v>
      </c>
      <c r="M2254" s="4" t="s">
        <v>5607</v>
      </c>
      <c r="N2254" s="4" t="s">
        <v>13150</v>
      </c>
    </row>
    <row r="2255" spans="2:14" s="4" customFormat="1" x14ac:dyDescent="0.25">
      <c r="B2255" s="4" t="str">
        <f>"  """&amp;A2255&amp;""": {
    ""name"" : """&amp;SUBSTITUTE(F2255,"""","\""")&amp;""",
    ""latitude"" : "&amp;IF(D2255&lt;&gt;"",LEFT(D2255,2)&amp;"."&amp;RIGHT(D2255,LEN(D2255)-2),"0")&amp;",
    ""longitude"" : "&amp;IF(E2255&lt;&gt;"",LEFT(E2255,1)&amp;"."&amp;RIGHT(E2255,LEN(E2255)-1),"0")&amp;","&amp;"
    ""image"" : """&amp;N2255&amp;"""
  },"</f>
        <v xml:space="preserve">  "": {
    "name" : "Playground De Meer",
    "latitude" : 52.344259,
    "longitude" : 4.949651,
    "image" : "https://lh6.ggpht.com/ZzRCAdcpWho5j0Z9E79XBbJ6HRmlTIj-4CgWEoiThTCQbxZ-PVG_FFmf4t2tvQeHlIUzzFj6Bz2IaVJe8ec"
  },</v>
      </c>
      <c r="C2255" s="4">
        <v>136535</v>
      </c>
      <c r="D2255" s="5">
        <v>52344259</v>
      </c>
      <c r="E2255" s="5">
        <v>4949651</v>
      </c>
      <c r="F2255" s="4" t="s">
        <v>5605</v>
      </c>
      <c r="G2255" s="4" t="s">
        <v>2916</v>
      </c>
      <c r="H2255" s="4" t="s">
        <v>2443</v>
      </c>
      <c r="I2255" s="4" t="s">
        <v>2447</v>
      </c>
      <c r="J2255" s="4" t="s">
        <v>2448</v>
      </c>
      <c r="K2255" s="4" t="s">
        <v>5606</v>
      </c>
      <c r="L2255" s="4">
        <v>187</v>
      </c>
      <c r="M2255" s="4" t="s">
        <v>5607</v>
      </c>
      <c r="N2255" s="4" t="s">
        <v>13935</v>
      </c>
    </row>
    <row r="2256" spans="2:14" s="4" customFormat="1" x14ac:dyDescent="0.25">
      <c r="B2256" s="4" t="str">
        <f>"  """&amp;A2256&amp;""": {
    ""name"" : """&amp;SUBSTITUTE(F2256,"""","\""")&amp;""",
    ""latitude"" : "&amp;IF(D2256&lt;&gt;"",LEFT(D2256,2)&amp;"."&amp;RIGHT(D2256,LEN(D2256)-2),"0")&amp;",
    ""longitude"" : "&amp;IF(E2256&lt;&gt;"",LEFT(E2256,1)&amp;"."&amp;RIGHT(E2256,LEN(E2256)-1),"0")&amp;","&amp;"
    ""image"" : """&amp;N2256&amp;"""
  },"</f>
        <v xml:space="preserve">  "": {
    "name" : "Bernabeu Wall Plaque",
    "latitude" : 52.344679,
    "longitude" : 4.950743,
    "image" : "https://lh4.ggpht.com/BjpRE54Jr6RFSzUlL_k7LesAEnlcCQQVFe3O8yBfDsyQ5fo0aEbUB7tdzu5zYDW5hBnBWzOvLW4kcJOUNfMS"
  },</v>
      </c>
      <c r="C2256" s="4">
        <v>366631</v>
      </c>
      <c r="D2256" s="5">
        <v>52344679</v>
      </c>
      <c r="E2256" s="5">
        <v>4950743</v>
      </c>
      <c r="F2256" s="4" t="s">
        <v>10484</v>
      </c>
      <c r="G2256" s="4" t="s">
        <v>2916</v>
      </c>
      <c r="H2256" s="4" t="s">
        <v>2443</v>
      </c>
      <c r="I2256" s="4" t="s">
        <v>2447</v>
      </c>
      <c r="J2256" s="4" t="s">
        <v>2448</v>
      </c>
      <c r="K2256" s="4" t="s">
        <v>5606</v>
      </c>
      <c r="L2256" s="4">
        <v>188</v>
      </c>
      <c r="M2256" s="4" t="s">
        <v>5607</v>
      </c>
      <c r="N2256" s="4" t="s">
        <v>10485</v>
      </c>
    </row>
    <row r="2257" spans="2:14" s="4" customFormat="1" x14ac:dyDescent="0.25">
      <c r="B2257" s="4" t="str">
        <f>"  """&amp;A2257&amp;""": {
    ""name"" : """&amp;SUBSTITUTE(F2257,"""","\""")&amp;""",
    ""latitude"" : "&amp;IF(D2257&lt;&gt;"",LEFT(D2257,2)&amp;"."&amp;RIGHT(D2257,LEN(D2257)-2),"0")&amp;",
    ""longitude"" : "&amp;IF(E2257&lt;&gt;"",LEFT(E2257,1)&amp;"."&amp;RIGHT(E2257,LEN(E2257)-1),"0")&amp;","&amp;"
    ""image"" : """&amp;N2257&amp;"""
  },"</f>
        <v xml:space="preserve">  "": {
    "name" : "Composition Galileiplantsoen",
    "latitude" : 52.354009,
    "longitude" : 4.93942,
    "image" : "https://lh6.ggpht.com/h1rmP8yhb6Y7nEpYswfeAjBKWgimORyun4iR7GJHHJpQlZfJJjlUgdgXjl1EPbvhDfSnc4unqEji1TfKNLo"
  },</v>
      </c>
      <c r="C2257" s="4">
        <v>190299</v>
      </c>
      <c r="D2257" s="5">
        <v>52354009</v>
      </c>
      <c r="E2257" s="5">
        <v>493942</v>
      </c>
      <c r="F2257" s="4" t="s">
        <v>5945</v>
      </c>
      <c r="G2257" s="4" t="s">
        <v>2916</v>
      </c>
      <c r="H2257" s="4" t="s">
        <v>2443</v>
      </c>
      <c r="I2257" s="4" t="s">
        <v>2447</v>
      </c>
      <c r="J2257" s="4" t="s">
        <v>2448</v>
      </c>
      <c r="K2257" s="4" t="s">
        <v>5946</v>
      </c>
      <c r="L2257" s="4">
        <v>41</v>
      </c>
      <c r="M2257" s="4" t="s">
        <v>5947</v>
      </c>
      <c r="N2257" s="4" t="s">
        <v>11056</v>
      </c>
    </row>
    <row r="2258" spans="2:14" s="4" customFormat="1" x14ac:dyDescent="0.25">
      <c r="B2258" s="4" t="str">
        <f>"  """&amp;A2258&amp;""": {
    ""name"" : """&amp;SUBSTITUTE(F2258,"""","\""")&amp;""",
    ""latitude"" : "&amp;IF(D2258&lt;&gt;"",LEFT(D2258,2)&amp;"."&amp;RIGHT(D2258,LEN(D2258)-2),"0")&amp;",
    ""longitude"" : "&amp;IF(E2258&lt;&gt;"",LEFT(E2258,1)&amp;"."&amp;RIGHT(E2258,LEN(E2258)-1),"0")&amp;","&amp;"
    ""image"" : """&amp;N2258&amp;"""
  },"</f>
        <v xml:space="preserve">  "": {
    "name" : "Schaatsschool Jaap Edenbaan",
    "latitude" : 52.347984,
    "longitude" : 4.943789,
    "image" : "https://lh6.ggpht.com/HutE-dhYqqtGKjYl5XZEMpyN1Z-oxVzJDGyYK2AbWQa0sNUn_HwwkEHgLsi9Wo5DsgaR2DtSL-vIYkx4LnZz"
  },</v>
      </c>
      <c r="C2258" s="4">
        <v>49356377</v>
      </c>
      <c r="D2258" s="5">
        <v>52347984</v>
      </c>
      <c r="E2258" s="5">
        <v>4943789</v>
      </c>
      <c r="F2258" s="4" t="s">
        <v>14311</v>
      </c>
      <c r="G2258" s="4" t="s">
        <v>2916</v>
      </c>
      <c r="H2258" s="4" t="s">
        <v>2443</v>
      </c>
      <c r="I2258" s="4" t="s">
        <v>2447</v>
      </c>
      <c r="J2258" s="4" t="s">
        <v>2448</v>
      </c>
      <c r="K2258" s="4" t="s">
        <v>17039</v>
      </c>
      <c r="L2258" s="4">
        <v>35</v>
      </c>
      <c r="M2258" s="4" t="s">
        <v>17040</v>
      </c>
      <c r="N2258" s="4" t="s">
        <v>14312</v>
      </c>
    </row>
    <row r="2259" spans="2:14" s="4" customFormat="1" x14ac:dyDescent="0.25">
      <c r="B2259" s="4" t="str">
        <f>"  """&amp;A2259&amp;""": {
    ""name"" : """&amp;SUBSTITUTE(F2259,"""","\""")&amp;""",
    ""latitude"" : "&amp;IF(D2259&lt;&gt;"",LEFT(D2259,2)&amp;"."&amp;RIGHT(D2259,LEN(D2259)-2),"0")&amp;",
    ""longitude"" : "&amp;IF(E2259&lt;&gt;"",LEFT(E2259,1)&amp;"."&amp;RIGHT(E2259,LEN(E2259)-1),"0")&amp;","&amp;"
    ""image"" : """&amp;N2259&amp;"""
  },"</f>
        <v xml:space="preserve">  "": {
    "name" : "Ship Wall Plaque",
    "latitude" : 52.354315,
    "longitude" : 4.931455,
    "image" : "https://lh3.ggpht.com/sjAnqgxkWh2n5AnvctRt_fYyH8zNS4q9J3VeX_N1u6X0JmYDrskMNjoN2Zz4u1rxFqwD43DNqcOOaMAzbun6"
  },</v>
      </c>
      <c r="C2259" s="4">
        <v>1105944</v>
      </c>
      <c r="D2259" s="5">
        <v>52354315</v>
      </c>
      <c r="E2259" s="5">
        <v>4931455</v>
      </c>
      <c r="F2259" s="4" t="s">
        <v>9842</v>
      </c>
      <c r="G2259" s="4" t="s">
        <v>2916</v>
      </c>
      <c r="H2259" s="4" t="s">
        <v>2443</v>
      </c>
      <c r="I2259" s="4" t="s">
        <v>2447</v>
      </c>
      <c r="J2259" s="4" t="s">
        <v>2448</v>
      </c>
      <c r="K2259" s="4" t="s">
        <v>9843</v>
      </c>
      <c r="L2259" s="4" t="s">
        <v>9844</v>
      </c>
      <c r="M2259" s="4" t="s">
        <v>9845</v>
      </c>
      <c r="N2259" s="4" t="s">
        <v>14439</v>
      </c>
    </row>
    <row r="2260" spans="2:14" s="4" customFormat="1" x14ac:dyDescent="0.25">
      <c r="B2260" s="4" t="str">
        <f>"  """&amp;A2260&amp;""": {
    ""name"" : """&amp;SUBSTITUTE(F2260,"""","\""")&amp;""",
    ""latitude"" : "&amp;IF(D2260&lt;&gt;"",LEFT(D2260,2)&amp;"."&amp;RIGHT(D2260,LEN(D2260)-2),"0")&amp;",
    ""longitude"" : "&amp;IF(E2260&lt;&gt;"",LEFT(E2260,1)&amp;"."&amp;RIGHT(E2260,LEN(E2260)-1),"0")&amp;","&amp;"
    ""image"" : """&amp;N2260&amp;"""
  },"</f>
        <v xml:space="preserve">  "": {
    "name" : "Centre for Creation",
    "latitude" : 52.348443,
    "longitude" : 4.941823,
    "image" : "https://lh4.ggpht.com/UprTJUNNkDZPrC2YncV025Mt5Nqp-0yQDrydDKv4B5Y72MeuE1x86qJ48IV2wNkF7D2Rf30k1ecQr_T5z16tnggDQdV8R3kILECnr9UrrxQ9B0lF"
  },</v>
      </c>
      <c r="C2260" s="4">
        <v>1075259</v>
      </c>
      <c r="D2260" s="5">
        <v>52348443</v>
      </c>
      <c r="E2260" s="5">
        <v>4941823</v>
      </c>
      <c r="F2260" s="4" t="s">
        <v>9701</v>
      </c>
      <c r="G2260" s="4" t="s">
        <v>2916</v>
      </c>
      <c r="H2260" s="4" t="s">
        <v>2443</v>
      </c>
      <c r="I2260" s="4" t="s">
        <v>2447</v>
      </c>
      <c r="J2260" s="4" t="s">
        <v>2448</v>
      </c>
      <c r="K2260" s="4" t="s">
        <v>2449</v>
      </c>
      <c r="L2260" s="4">
        <v>182</v>
      </c>
      <c r="M2260" s="4" t="s">
        <v>9702</v>
      </c>
      <c r="N2260" s="4" t="s">
        <v>10904</v>
      </c>
    </row>
    <row r="2261" spans="2:14" s="4" customFormat="1" x14ac:dyDescent="0.25">
      <c r="B2261" s="4" t="str">
        <f>"  """&amp;A2261&amp;""": {
    ""name"" : """&amp;SUBSTITUTE(F2261,"""","\""")&amp;""",
    ""latitude"" : "&amp;IF(D2261&lt;&gt;"",LEFT(D2261,2)&amp;"."&amp;RIGHT(D2261,LEN(D2261)-2),"0")&amp;",
    ""longitude"" : "&amp;IF(E2261&lt;&gt;"",LEFT(E2261,1)&amp;"."&amp;RIGHT(E2261,LEN(E2261)-1),"0")&amp;","&amp;"
    ""image"" : """&amp;N2261&amp;"""
  },"</f>
        <v xml:space="preserve">  "": {
    "name" : "Station Amsterdam Sciencepark Sign",
    "latitude" : 52.353666,
    "longitude" : 4.950399,
    "image" : "https://lh6.ggpht.com/D8mxsCAwwnZkIET9EDzLAuiJJfX3LtOsVvgM-HhguJdYWAtFM6IP_tSzBYtuUlTZ3C0g4VnqYyypFsZEfKU"
  },</v>
      </c>
      <c r="C2261" s="4">
        <v>769126</v>
      </c>
      <c r="D2261" s="5">
        <v>52353666</v>
      </c>
      <c r="E2261" s="5">
        <v>4950399</v>
      </c>
      <c r="F2261" s="4" t="s">
        <v>8087</v>
      </c>
      <c r="G2261" s="4" t="s">
        <v>2916</v>
      </c>
      <c r="H2261" s="4" t="s">
        <v>2443</v>
      </c>
      <c r="I2261" s="4" t="s">
        <v>2447</v>
      </c>
      <c r="J2261" s="4" t="s">
        <v>2448</v>
      </c>
      <c r="K2261" s="4" t="s">
        <v>2449</v>
      </c>
      <c r="L2261" s="4">
        <v>400</v>
      </c>
      <c r="M2261" s="4" t="s">
        <v>6507</v>
      </c>
      <c r="N2261" s="4" t="s">
        <v>14789</v>
      </c>
    </row>
    <row r="2262" spans="2:14" s="4" customFormat="1" x14ac:dyDescent="0.25">
      <c r="B2262" s="4" t="str">
        <f>"  """&amp;A2262&amp;""": {
    ""name"" : """&amp;SUBSTITUTE(F2262,"""","\""")&amp;""",
    ""latitude"" : "&amp;IF(D2262&lt;&gt;"",LEFT(D2262,2)&amp;"."&amp;RIGHT(D2262,LEN(D2262)-2),"0")&amp;",
    ""longitude"" : "&amp;IF(E2262&lt;&gt;"",LEFT(E2262,1)&amp;"."&amp;RIGHT(E2262,LEN(E2262)-1),"0")&amp;","&amp;"
    ""image"" : """&amp;N2262&amp;"""
  },"</f>
        <v xml:space="preserve">  "": {
    "name" : "Sint Lidwina Child",
    "latitude" : 52.35234,
    "longitude" : 4.935502,
    "image" : "https://lh6.ggpht.com/2-PSDIeNONwHOHa2wku6I_tJTF-FyKqVC-XFS6EyEMnLAkzycEHgIt7Ojy1GB-ujnFJtjdtkB1JLnQvLdHM"
  },</v>
      </c>
      <c r="C2262" s="4">
        <v>986531</v>
      </c>
      <c r="D2262" s="5">
        <v>5235234</v>
      </c>
      <c r="E2262" s="5">
        <v>4935502</v>
      </c>
      <c r="F2262" s="4" t="s">
        <v>9281</v>
      </c>
      <c r="G2262" s="4" t="s">
        <v>2916</v>
      </c>
      <c r="H2262" s="4" t="s">
        <v>2443</v>
      </c>
      <c r="I2262" s="4" t="s">
        <v>2447</v>
      </c>
      <c r="J2262" s="4" t="s">
        <v>2448</v>
      </c>
      <c r="K2262" s="4" t="s">
        <v>5398</v>
      </c>
      <c r="L2262" s="4" t="s">
        <v>9282</v>
      </c>
      <c r="M2262" s="4" t="s">
        <v>9283</v>
      </c>
      <c r="N2262" s="4" t="s">
        <v>14483</v>
      </c>
    </row>
    <row r="2263" spans="2:14" s="4" customFormat="1" x14ac:dyDescent="0.25">
      <c r="B2263" s="4" t="str">
        <f>"  """&amp;A2263&amp;""": {
    ""name"" : """&amp;SUBSTITUTE(F2263,"""","\""")&amp;""",
    ""latitude"" : "&amp;IF(D2263&lt;&gt;"",LEFT(D2263,2)&amp;"."&amp;RIGHT(D2263,LEN(D2263)-2),"0")&amp;",
    ""longitude"" : "&amp;IF(E2263&lt;&gt;"",LEFT(E2263,1)&amp;"."&amp;RIGHT(E2263,LEN(E2263)-1),"0")&amp;","&amp;"
    ""image"" : """&amp;N2263&amp;"""
  },"</f>
        <v xml:space="preserve">  "": {
    "name" : "Saturnus",
    "latitude" : 52.352118,
    "longitude" : 4.934489,
    "image" : "https://lh5.ggpht.com/3EAIkhzA6usmXCDHGXbS6CAQOxodQfHlTaWcuT8-g1ThnblbB_6t93T9tcwN5fXaKrutaEiTv8vi7kk2RYk"
  },</v>
      </c>
      <c r="C2263" s="4">
        <v>107480</v>
      </c>
      <c r="D2263" s="5">
        <v>52352118</v>
      </c>
      <c r="E2263" s="5">
        <v>4934489</v>
      </c>
      <c r="F2263" s="4" t="s">
        <v>5397</v>
      </c>
      <c r="G2263" s="4" t="s">
        <v>2916</v>
      </c>
      <c r="H2263" s="4" t="s">
        <v>2443</v>
      </c>
      <c r="I2263" s="4" t="s">
        <v>2447</v>
      </c>
      <c r="J2263" s="4" t="s">
        <v>2448</v>
      </c>
      <c r="K2263" s="4" t="s">
        <v>5398</v>
      </c>
      <c r="L2263" s="4" t="s">
        <v>5399</v>
      </c>
      <c r="M2263" s="4" t="s">
        <v>5400</v>
      </c>
      <c r="N2263" s="4" t="s">
        <v>14296</v>
      </c>
    </row>
    <row r="2264" spans="2:14" s="4" customFormat="1" x14ac:dyDescent="0.25">
      <c r="B2264" s="4" t="str">
        <f>"  """&amp;A2264&amp;""": {
    ""name"" : """&amp;SUBSTITUTE(F2264,"""","\""")&amp;""",
    ""latitude"" : "&amp;IF(D2264&lt;&gt;"",LEFT(D2264,2)&amp;"."&amp;RIGHT(D2264,LEN(D2264)-2),"0")&amp;",
    ""longitude"" : "&amp;IF(E2264&lt;&gt;"",LEFT(E2264,1)&amp;"."&amp;RIGHT(E2264,LEN(E2264)-1),"0")&amp;","&amp;"
    ""image"" : """&amp;N2264&amp;"""
  },"</f>
        <v xml:space="preserve">  "": {
    "name" : "Hogeweg Fountain",
    "latitude" : 52.35495,
    "longitude" : 4.932685,
    "image" : "https://lh6.ggpht.com/KPH8m7ZTSfkkp7dR0HwcEPDMmuQzsd9M0W0pCUVZUVCwYNGFRvUXUixw4cGoGMHZLn5UNyfySQTSvKqYw60tEGQYBobulGWSIyRIcTjR8IjpcYUSqw"
  },</v>
      </c>
      <c r="C2264" s="4">
        <v>649812</v>
      </c>
      <c r="D2264" s="5">
        <v>5235495</v>
      </c>
      <c r="E2264" s="5">
        <v>4932685</v>
      </c>
      <c r="F2264" s="4" t="s">
        <v>12346</v>
      </c>
      <c r="G2264" s="4" t="s">
        <v>2916</v>
      </c>
      <c r="H2264" s="4" t="s">
        <v>2443</v>
      </c>
      <c r="I2264" s="4" t="s">
        <v>2447</v>
      </c>
      <c r="J2264" s="4" t="s">
        <v>2448</v>
      </c>
      <c r="K2264" s="4" t="s">
        <v>5643</v>
      </c>
      <c r="L2264" s="4">
        <v>29</v>
      </c>
      <c r="M2264" s="4">
        <v>1098</v>
      </c>
      <c r="N2264" s="4" t="s">
        <v>12347</v>
      </c>
    </row>
    <row r="2265" spans="2:14" s="4" customFormat="1" x14ac:dyDescent="0.25">
      <c r="B2265" s="4" t="str">
        <f>"  """&amp;A2265&amp;""": {
    ""name"" : """&amp;SUBSTITUTE(F2265,"""","\""")&amp;""",
    ""latitude"" : "&amp;IF(D2265&lt;&gt;"",LEFT(D2265,2)&amp;"."&amp;RIGHT(D2265,LEN(D2265)-2),"0")&amp;",
    ""longitude"" : "&amp;IF(E2265&lt;&gt;"",LEFT(E2265,1)&amp;"."&amp;RIGHT(E2265,LEN(E2265)-1),"0")&amp;","&amp;"
    ""image"" : """&amp;N2265&amp;"""
  },"</f>
        <v xml:space="preserve">  "": {
    "name" : "Gevelsteen - Adrianus Remidns",
    "latitude" : 52.353497,
    "longitude" : 4.935191,
    "image" : "https://lh4.ggpht.com/ermNMFv7zAVTSaOuu97NwPpaEHxKQ7Ws7dRmipoGEa-JdTVBhFT5I6t7Ho7dfDkPPLI0qx4RpMViTJhdACyM"
  },</v>
      </c>
      <c r="C2265" s="4">
        <v>142886</v>
      </c>
      <c r="D2265" s="5">
        <v>52353497</v>
      </c>
      <c r="E2265" s="5">
        <v>4935191</v>
      </c>
      <c r="F2265" s="4" t="s">
        <v>5642</v>
      </c>
      <c r="G2265" s="4" t="s">
        <v>2916</v>
      </c>
      <c r="H2265" s="4" t="s">
        <v>2443</v>
      </c>
      <c r="I2265" s="4" t="s">
        <v>2447</v>
      </c>
      <c r="J2265" s="4" t="s">
        <v>2448</v>
      </c>
      <c r="K2265" s="4" t="s">
        <v>5643</v>
      </c>
      <c r="L2265" s="4" t="s">
        <v>5644</v>
      </c>
      <c r="M2265" s="4" t="s">
        <v>5645</v>
      </c>
      <c r="N2265" s="4" t="s">
        <v>11988</v>
      </c>
    </row>
    <row r="2266" spans="2:14" s="4" customFormat="1" x14ac:dyDescent="0.25">
      <c r="B2266" s="4" t="str">
        <f>"  """&amp;A2266&amp;""": {
    ""name"" : """&amp;SUBSTITUTE(F2266,"""","\""")&amp;""",
    ""latitude"" : "&amp;IF(D2266&lt;&gt;"",LEFT(D2266,2)&amp;"."&amp;RIGHT(D2266,LEN(D2266)-2),"0")&amp;",
    ""longitude"" : "&amp;IF(E2266&lt;&gt;"",LEFT(E2266,1)&amp;"."&amp;RIGHT(E2266,LEN(E2266)-1),"0")&amp;","&amp;"
    ""image"" : """&amp;N2266&amp;"""
  },"</f>
        <v xml:space="preserve">  "": {
    "name" : "Siamese Tweeling",
    "latitude" : 52.3502,
    "longitude" : 4.94939,
    "image" : "https://lh6.ggpht.com/cwPg0M3gmnaZWsfWoYl6DfGDfICUWQ-p6uTVszcrQ13zRsr8fSB_PajaLN5faMl73tiKPnxQ5yhQrqXbRXvE"
  },</v>
      </c>
      <c r="C2266" s="4">
        <v>287140</v>
      </c>
      <c r="D2266" s="5">
        <v>523502</v>
      </c>
      <c r="E2266" s="5">
        <v>494939</v>
      </c>
      <c r="F2266" s="4" t="s">
        <v>6505</v>
      </c>
      <c r="G2266" s="4" t="s">
        <v>2916</v>
      </c>
      <c r="H2266" s="4" t="s">
        <v>2443</v>
      </c>
      <c r="I2266" s="4" t="s">
        <v>2447</v>
      </c>
      <c r="J2266" s="4" t="s">
        <v>2448</v>
      </c>
      <c r="K2266" s="4" t="s">
        <v>6506</v>
      </c>
      <c r="L2266" s="4">
        <v>7</v>
      </c>
      <c r="M2266" s="4" t="s">
        <v>6507</v>
      </c>
      <c r="N2266" s="4" t="s">
        <v>14447</v>
      </c>
    </row>
    <row r="2267" spans="2:14" s="4" customFormat="1" x14ac:dyDescent="0.25">
      <c r="B2267" s="4" t="str">
        <f>"  """&amp;A2267&amp;""": {
    ""name"" : """&amp;SUBSTITUTE(F2267,"""","\""")&amp;""",
    ""latitude"" : "&amp;IF(D2267&lt;&gt;"",LEFT(D2267,2)&amp;"."&amp;RIGHT(D2267,LEN(D2267)-2),"0")&amp;",
    ""longitude"" : "&amp;IF(E2267&lt;&gt;"",LEFT(E2267,1)&amp;"."&amp;RIGHT(E2267,LEN(E2267)-1),"0")&amp;","&amp;"
    ""image"" : """&amp;N2267&amp;"""
  },"</f>
        <v xml:space="preserve">  "": {
    "name" : "Takkenrillen",
    "latitude" : 52.347258,
    "longitude" : 4.950405,
    "image" : "https://lh4.ggpht.com/P3dn9MQ_1R4PVzweTGLIXHiWq15oPGAheHRKCGoYSSSS4wWxnxEJGR8ceOSEIUSE3CyodJY5ygQejCoP9H7o"
  },</v>
      </c>
      <c r="C2267" s="4">
        <v>1079920</v>
      </c>
      <c r="D2267" s="5">
        <v>52347258</v>
      </c>
      <c r="E2267" s="5">
        <v>4950405</v>
      </c>
      <c r="F2267" s="4" t="s">
        <v>9729</v>
      </c>
      <c r="G2267" s="4" t="s">
        <v>2916</v>
      </c>
      <c r="H2267" s="4" t="s">
        <v>2443</v>
      </c>
      <c r="I2267" s="4" t="s">
        <v>2447</v>
      </c>
      <c r="J2267" s="4" t="s">
        <v>2448</v>
      </c>
      <c r="K2267" s="4" t="s">
        <v>6506</v>
      </c>
      <c r="L2267" s="4">
        <v>7</v>
      </c>
      <c r="M2267" s="4" t="s">
        <v>6507</v>
      </c>
      <c r="N2267" s="4" t="s">
        <v>14989</v>
      </c>
    </row>
    <row r="2268" spans="2:14" s="4" customFormat="1" x14ac:dyDescent="0.25">
      <c r="B2268" s="4" t="str">
        <f>"  """&amp;A2268&amp;""": {
    ""name"" : """&amp;SUBSTITUTE(F2268,"""","\""")&amp;""",
    ""latitude"" : "&amp;IF(D2268&lt;&gt;"",LEFT(D2268,2)&amp;"."&amp;RIGHT(D2268,LEN(D2268)-2),"0")&amp;",
    ""longitude"" : "&amp;IF(E2268&lt;&gt;"",LEFT(E2268,1)&amp;"."&amp;RIGHT(E2268,LEN(E2268)-1),"0")&amp;","&amp;"
    ""image"" : """&amp;N2268&amp;"""
  },"</f>
        <v xml:space="preserve">  "": {
    "name" : "Voorland/Middenmeer",
    "latitude" : 52.349132,
    "longitude" : 4.950808,
    "image" : "https://lh6.ggpht.com/glq4KYJP2IGgQMIce9n5EG31jdNarcEevV13l95-ek2UDRtmOjB613cw_X-3Xcq_5KF2wfkmNEdKyD0Hc7E8"
  },</v>
      </c>
      <c r="C2268" s="4">
        <v>999507</v>
      </c>
      <c r="D2268" s="5">
        <v>52349132</v>
      </c>
      <c r="E2268" s="5">
        <v>4950808</v>
      </c>
      <c r="F2268" s="4" t="s">
        <v>9327</v>
      </c>
      <c r="G2268" s="4" t="s">
        <v>2916</v>
      </c>
      <c r="H2268" s="4" t="s">
        <v>2443</v>
      </c>
      <c r="I2268" s="4" t="s">
        <v>2447</v>
      </c>
      <c r="J2268" s="4" t="s">
        <v>2448</v>
      </c>
      <c r="K2268" s="4" t="s">
        <v>6506</v>
      </c>
      <c r="L2268" s="4">
        <v>7</v>
      </c>
      <c r="M2268" s="4" t="s">
        <v>6507</v>
      </c>
      <c r="N2268" s="4" t="s">
        <v>15460</v>
      </c>
    </row>
    <row r="2269" spans="2:14" s="4" customFormat="1" x14ac:dyDescent="0.25">
      <c r="B2269" s="4" t="str">
        <f>"  """&amp;A2269&amp;""": {
    ""name"" : """&amp;SUBSTITUTE(F2269,"""","\""")&amp;""",
    ""latitude"" : "&amp;IF(D2269&lt;&gt;"",LEFT(D2269,2)&amp;"."&amp;RIGHT(D2269,LEN(D2269)-2),"0")&amp;",
    ""longitude"" : "&amp;IF(E2269&lt;&gt;"",LEFT(E2269,1)&amp;"."&amp;RIGHT(E2269,LEN(E2269)-1),"0")&amp;","&amp;"
    ""image"" : """&amp;N2269&amp;"""
  },"</f>
        <v xml:space="preserve">  "": {
    "name" : "Ringslang En Ijsvogel",
    "latitude" : 52.348306,
    "longitude" : 4.952141,
    "image" : "https://lh3.ggpht.com/NjMf3zwSDd1XXcp5QxitWAB_vRohCjhHsZg00cN4w4N0c1wPn9alQpxx1TofeSzXnO-DVyFQLx7Igo99WOLilg"
  },</v>
      </c>
      <c r="C2269" s="4">
        <v>995926</v>
      </c>
      <c r="D2269" s="5">
        <v>52348306</v>
      </c>
      <c r="E2269" s="5">
        <v>4952141</v>
      </c>
      <c r="F2269" s="4" t="s">
        <v>9321</v>
      </c>
      <c r="G2269" s="4" t="s">
        <v>2916</v>
      </c>
      <c r="H2269" s="4" t="s">
        <v>2443</v>
      </c>
      <c r="I2269" s="4" t="s">
        <v>2447</v>
      </c>
      <c r="J2269" s="4" t="s">
        <v>2448</v>
      </c>
      <c r="K2269" s="4" t="s">
        <v>6506</v>
      </c>
      <c r="L2269" s="4">
        <v>7</v>
      </c>
      <c r="M2269" s="4" t="s">
        <v>6507</v>
      </c>
      <c r="N2269" s="4" t="s">
        <v>14197</v>
      </c>
    </row>
    <row r="2270" spans="2:14" s="4" customFormat="1" x14ac:dyDescent="0.25">
      <c r="B2270" s="4" t="str">
        <f>"  """&amp;A2270&amp;""": {
    ""name"" : """&amp;SUBSTITUTE(F2270,"""","\""")&amp;""",
    ""latitude"" : "&amp;IF(D2270&lt;&gt;"",LEFT(D2270,2)&amp;"."&amp;RIGHT(D2270,LEN(D2270)-2),"0")&amp;",
    ""longitude"" : "&amp;IF(E2270&lt;&gt;"",LEFT(E2270,1)&amp;"."&amp;RIGHT(E2270,LEN(E2270)-1),"0")&amp;","&amp;"
    ""image"" : """&amp;N2270&amp;"""
  },"</f>
        <v xml:space="preserve">  "": {
    "name" : "Wat is Veld 14",
    "latitude" : 52.347789,
    "longitude" : 4.952202,
    "image" : "https://lh4.ggpht.com/OHvoBFzK0L6ELRt89Fh6lSnYcr-iOQNAz9m08TAGRyyujA0wA4Pxk49znfzG45VHysN8VIi0e1NA-ChgNRjmNw"
  },</v>
      </c>
      <c r="C2270" s="4">
        <v>778034</v>
      </c>
      <c r="D2270" s="5">
        <v>52347789</v>
      </c>
      <c r="E2270" s="5">
        <v>4952202</v>
      </c>
      <c r="F2270" s="4" t="s">
        <v>8149</v>
      </c>
      <c r="G2270" s="4" t="s">
        <v>2916</v>
      </c>
      <c r="H2270" s="4" t="s">
        <v>2443</v>
      </c>
      <c r="I2270" s="4" t="s">
        <v>2447</v>
      </c>
      <c r="J2270" s="4" t="s">
        <v>2448</v>
      </c>
      <c r="K2270" s="4" t="s">
        <v>6506</v>
      </c>
      <c r="L2270" s="4">
        <v>7</v>
      </c>
      <c r="M2270" s="4" t="s">
        <v>6507</v>
      </c>
      <c r="N2270" s="4" t="s">
        <v>15585</v>
      </c>
    </row>
    <row r="2271" spans="2:14" s="4" customFormat="1" x14ac:dyDescent="0.25">
      <c r="B2271" s="4" t="str">
        <f>"  """&amp;A2271&amp;""": {
    ""name"" : """&amp;SUBSTITUTE(F2271,"""","\""")&amp;""",
    ""latitude"" : "&amp;IF(D2271&lt;&gt;"",LEFT(D2271,2)&amp;"."&amp;RIGHT(D2271,LEN(D2271)-2),"0")&amp;",
    ""longitude"" : "&amp;IF(E2271&lt;&gt;"",LEFT(E2271,1)&amp;"."&amp;RIGHT(E2271,LEN(E2271)-1),"0")&amp;","&amp;"
    ""image"" : """&amp;N2271&amp;"""
  },"</f>
        <v xml:space="preserve">  "": {
    "name" : "Ayers Rock Amsterdam",
    "latitude" : 52.355199,
    "longitude" : 4.961725,
    "image" : "https://lh6.ggpht.com/tUNgOy7Q15INuI469qs52tRwajTQS3vOQhmy5glKakl3XX5G1xX51SA7UPunrBn7BitY4j1lbcHO3k7r6YS9BA"
  },</v>
      </c>
      <c r="C2271" s="4">
        <v>912414</v>
      </c>
      <c r="D2271" s="5">
        <v>52355199</v>
      </c>
      <c r="E2271" s="5">
        <v>4961725</v>
      </c>
      <c r="F2271" s="4" t="s">
        <v>8879</v>
      </c>
      <c r="G2271" s="4" t="s">
        <v>2916</v>
      </c>
      <c r="H2271" s="4" t="s">
        <v>2443</v>
      </c>
      <c r="I2271" s="4" t="s">
        <v>2447</v>
      </c>
      <c r="J2271" s="4" t="s">
        <v>2448</v>
      </c>
      <c r="K2271" s="4" t="s">
        <v>8880</v>
      </c>
      <c r="L2271" s="4">
        <v>49</v>
      </c>
      <c r="M2271" s="4">
        <v>1098</v>
      </c>
      <c r="N2271" s="4" t="s">
        <v>10377</v>
      </c>
    </row>
    <row r="2272" spans="2:14" s="4" customFormat="1" x14ac:dyDescent="0.25">
      <c r="B2272" s="4" t="str">
        <f>"  """&amp;A2272&amp;""": {
    ""name"" : """&amp;SUBSTITUTE(F2272,"""","\""")&amp;""",
    ""latitude"" : "&amp;IF(D2272&lt;&gt;"",LEFT(D2272,2)&amp;"."&amp;RIGHT(D2272,LEN(D2272)-2),"0")&amp;",
    ""longitude"" : "&amp;IF(E2272&lt;&gt;"",LEFT(E2272,1)&amp;"."&amp;RIGHT(E2272,LEN(E2272)-1),"0")&amp;","&amp;"
    ""image"" : """&amp;N2272&amp;"""
  },"</f>
        <v xml:space="preserve">  "": {
    "name" : "Prater Wall Plaque",
    "latitude" : 52.343281,
    "longitude" : 4.95011,
    "image" : "https://lh3.ggpht.com/i_bz7bAxGVfVXwMQhHlTCdIgErYbv92enB9Xuw0eWkKiLcyiTvGlNa7Qg6x0vIJY-byaQP4lp-9LHdgQd1Vt8A"
  },</v>
      </c>
      <c r="C2272" s="4">
        <v>1018979</v>
      </c>
      <c r="D2272" s="5">
        <v>52343281</v>
      </c>
      <c r="E2272" s="5">
        <v>495011</v>
      </c>
      <c r="F2272" s="4" t="s">
        <v>9431</v>
      </c>
      <c r="G2272" s="4" t="s">
        <v>2916</v>
      </c>
      <c r="H2272" s="4" t="s">
        <v>2443</v>
      </c>
      <c r="I2272" s="4" t="s">
        <v>2447</v>
      </c>
      <c r="J2272" s="4" t="s">
        <v>2448</v>
      </c>
      <c r="K2272" s="4" t="s">
        <v>5362</v>
      </c>
      <c r="L2272" s="4">
        <v>40</v>
      </c>
      <c r="M2272" s="4" t="s">
        <v>9432</v>
      </c>
      <c r="N2272" s="4" t="s">
        <v>14054</v>
      </c>
    </row>
    <row r="2273" spans="2:14" s="4" customFormat="1" x14ac:dyDescent="0.25">
      <c r="B2273" s="4" t="str">
        <f>"  """&amp;A2273&amp;""": {
    ""name"" : """&amp;SUBSTITUTE(F2273,"""","\""")&amp;""",
    ""latitude"" : "&amp;IF(D2273&lt;&gt;"",LEFT(D2273,2)&amp;"."&amp;RIGHT(D2273,LEN(D2273)-2),"0")&amp;",
    ""longitude"" : "&amp;IF(E2273&lt;&gt;"",LEFT(E2273,1)&amp;"."&amp;RIGHT(E2273,LEN(E2273)-1),"0")&amp;","&amp;"
    ""image"" : """&amp;N2273&amp;"""
  },"</f>
        <v xml:space="preserve">  "": {
    "name" : "Schotel 2",
    "latitude" : 52.344296,
    "longitude" : 4.951278,
    "image" : "https://lh4.ggpht.com/tCQdutQE7phYyG-UG8STRusPLRsyzoVpPZ-M0LQSgTcl3uHqo1syXLHNRaUA_CNfOWYBN05OLo8BIb6V_ZQm"
  },</v>
      </c>
      <c r="C2273" s="4">
        <v>569171</v>
      </c>
      <c r="D2273" s="5">
        <v>52344296</v>
      </c>
      <c r="E2273" s="5">
        <v>4951278</v>
      </c>
      <c r="F2273" s="4" t="s">
        <v>7435</v>
      </c>
      <c r="G2273" s="4" t="s">
        <v>2916</v>
      </c>
      <c r="H2273" s="4" t="s">
        <v>2443</v>
      </c>
      <c r="I2273" s="4" t="s">
        <v>2447</v>
      </c>
      <c r="J2273" s="4" t="s">
        <v>2448</v>
      </c>
      <c r="K2273" s="4" t="s">
        <v>5362</v>
      </c>
      <c r="L2273" s="4">
        <v>184</v>
      </c>
      <c r="M2273" s="4" t="s">
        <v>5363</v>
      </c>
      <c r="N2273" s="4" t="s">
        <v>14339</v>
      </c>
    </row>
    <row r="2274" spans="2:14" s="4" customFormat="1" x14ac:dyDescent="0.25">
      <c r="B2274" s="4" t="str">
        <f>"  """&amp;A2274&amp;""": {
    ""name"" : """&amp;SUBSTITUTE(F2274,"""","\""")&amp;""",
    ""latitude"" : "&amp;IF(D2274&lt;&gt;"",LEFT(D2274,2)&amp;"."&amp;RIGHT(D2274,LEN(D2274)-2),"0")&amp;",
    ""longitude"" : "&amp;IF(E2274&lt;&gt;"",LEFT(E2274,1)&amp;"."&amp;RIGHT(E2274,LEN(E2274)-1),"0")&amp;","&amp;"
    ""image"" : """&amp;N2274&amp;"""
  },"</f>
        <v xml:space="preserve">  "": {
    "name" : "Gerrie Mührenbrug",
    "latitude" : 52.344583,
    "longitude" : 4.951996,
    "image" : "https://lh3.ggpht.com/rx4ijSvA9u4NMKlupoSVcXWJMMelB4Pcc8CIWSa1VeqmRfGlJYArdtwehKMVLGcw8syEzaKH10JnJyq6XOYLQA"
  },</v>
      </c>
      <c r="C2274" s="4">
        <v>101569</v>
      </c>
      <c r="D2274" s="5">
        <v>52344583</v>
      </c>
      <c r="E2274" s="5">
        <v>4951996</v>
      </c>
      <c r="F2274" s="4" t="s">
        <v>5361</v>
      </c>
      <c r="G2274" s="4" t="s">
        <v>2916</v>
      </c>
      <c r="H2274" s="4" t="s">
        <v>2443</v>
      </c>
      <c r="I2274" s="4" t="s">
        <v>2447</v>
      </c>
      <c r="J2274" s="4" t="s">
        <v>2448</v>
      </c>
      <c r="K2274" s="4" t="s">
        <v>5362</v>
      </c>
      <c r="L2274" s="4">
        <v>192</v>
      </c>
      <c r="M2274" s="4" t="s">
        <v>5363</v>
      </c>
      <c r="N2274" s="4" t="s">
        <v>11959</v>
      </c>
    </row>
    <row r="2275" spans="2:14" s="4" customFormat="1" x14ac:dyDescent="0.25">
      <c r="B2275" s="4" t="str">
        <f>"  """&amp;A2275&amp;""": {
    ""name"" : """&amp;SUBSTITUTE(F2275,"""","\""")&amp;""",
    ""latitude"" : "&amp;IF(D2275&lt;&gt;"",LEFT(D2275,2)&amp;"."&amp;RIGHT(D2275,LEN(D2275)-2),"0")&amp;",
    ""longitude"" : "&amp;IF(E2275&lt;&gt;"",LEFT(E2275,1)&amp;"."&amp;RIGHT(E2275,LEN(E2275)-1),"0")&amp;","&amp;"
    ""image"" : """&amp;N2275&amp;"""
  },"</f>
        <v xml:space="preserve">  "": {
    "name" : "Copernicusstraat Gevelsteen",
    "latitude" : 52.353975,
    "longitude" : 4.935482,
    "image" : "https://lh4.ggpht.com/T2pGLeruaRaOHaMsGQW4GVjErU6Ip3lbiLxAT8e5fUnWJ1D3Jt33l6xJ36k2GCSd1XK6g_F97SPnPlkcZqbL"
  },</v>
      </c>
      <c r="C2275" s="4">
        <v>882465</v>
      </c>
      <c r="D2275" s="5">
        <v>52353975</v>
      </c>
      <c r="E2275" s="5">
        <v>4935482</v>
      </c>
      <c r="F2275" s="4" t="s">
        <v>8714</v>
      </c>
      <c r="G2275" s="4" t="s">
        <v>2916</v>
      </c>
      <c r="H2275" s="4" t="s">
        <v>2443</v>
      </c>
      <c r="I2275" s="4" t="s">
        <v>2447</v>
      </c>
      <c r="J2275" s="4" t="s">
        <v>2448</v>
      </c>
      <c r="K2275" s="4" t="s">
        <v>8715</v>
      </c>
      <c r="L2275" s="4">
        <v>100</v>
      </c>
      <c r="M2275" s="4" t="s">
        <v>3238</v>
      </c>
      <c r="N2275" s="4" t="s">
        <v>11081</v>
      </c>
    </row>
    <row r="2276" spans="2:14" s="4" customFormat="1" x14ac:dyDescent="0.25">
      <c r="B2276" s="4" t="str">
        <f>"  """&amp;A2276&amp;""": {
    ""name"" : """&amp;SUBSTITUTE(F2276,"""","\""")&amp;""",
    ""latitude"" : "&amp;IF(D2276&lt;&gt;"",LEFT(D2276,2)&amp;"."&amp;RIGHT(D2276,LEN(D2276)-2),"0")&amp;",
    ""longitude"" : "&amp;IF(E2276&lt;&gt;"",LEFT(E2276,1)&amp;"."&amp;RIGHT(E2276,LEN(E2276)-1),"0")&amp;","&amp;"
    ""image"" : """&amp;N2276&amp;"""
  },"</f>
        <v xml:space="preserve">  "": {
    "name" : "Sgraffito",
    "latitude" : 52.351602,
    "longitude" : 4.941864,
    "image" : "https://lh3.ggpht.com/cP6PqcbGNL2ijS3twi1u9rRWzXCoEf48iK20QaCpTVj99Ai-MiNAD4niOanp7uOrBogu0Z5aQSw_7I8hDjhZ"
  },</v>
      </c>
      <c r="C2276" s="4">
        <v>1082282</v>
      </c>
      <c r="D2276" s="5">
        <v>52351602</v>
      </c>
      <c r="E2276" s="5">
        <v>4941864</v>
      </c>
      <c r="F2276" s="4" t="s">
        <v>9736</v>
      </c>
      <c r="G2276" s="4" t="s">
        <v>2916</v>
      </c>
      <c r="H2276" s="4" t="s">
        <v>2443</v>
      </c>
      <c r="I2276" s="4" t="s">
        <v>2447</v>
      </c>
      <c r="J2276" s="4" t="s">
        <v>2448</v>
      </c>
      <c r="K2276" s="4" t="s">
        <v>2573</v>
      </c>
      <c r="L2276" s="4">
        <v>56</v>
      </c>
      <c r="M2276" s="4" t="s">
        <v>8697</v>
      </c>
      <c r="N2276" s="4" t="s">
        <v>14426</v>
      </c>
    </row>
    <row r="2277" spans="2:14" s="4" customFormat="1" x14ac:dyDescent="0.25">
      <c r="B2277" s="4" t="str">
        <f>"  """&amp;A2277&amp;""": {
    ""name"" : """&amp;SUBSTITUTE(F2277,"""","\""")&amp;""",
    ""latitude"" : "&amp;IF(D2277&lt;&gt;"",LEFT(D2277,2)&amp;"."&amp;RIGHT(D2277,LEN(D2277)-2),"0")&amp;",
    ""longitude"" : "&amp;IF(E2277&lt;&gt;"",LEFT(E2277,1)&amp;"."&amp;RIGHT(E2277,LEN(E2277)-1),"0")&amp;","&amp;"
    ""image"" : """&amp;N2277&amp;"""
  },"</f>
        <v xml:space="preserve">  "": {
    "name" : "Jaap Edenbaan",
    "latitude" : 52.349322,
    "longitude" : 4.946179,
    "image" : "https://lh4.ggpht.com/MttoBDWQkho3LB48NSjpkr5KkJMSXsOBevpth3Gs8L_0nXyWko1ln1fEcUYxffq4RyBNzbtpwsjNVLG2s4id"
  },</v>
      </c>
      <c r="C2277" s="4">
        <v>827441</v>
      </c>
      <c r="D2277" s="5">
        <v>52349322</v>
      </c>
      <c r="E2277" s="5">
        <v>4946179</v>
      </c>
      <c r="F2277" s="4" t="s">
        <v>8384</v>
      </c>
      <c r="G2277" s="4" t="s">
        <v>2916</v>
      </c>
      <c r="H2277" s="4" t="s">
        <v>2443</v>
      </c>
      <c r="I2277" s="4" t="s">
        <v>2447</v>
      </c>
      <c r="J2277" s="4" t="s">
        <v>2448</v>
      </c>
      <c r="K2277" s="4" t="s">
        <v>2573</v>
      </c>
      <c r="L2277" s="4">
        <v>63</v>
      </c>
      <c r="M2277" s="4">
        <v>1098</v>
      </c>
      <c r="N2277" s="4" t="s">
        <v>12529</v>
      </c>
    </row>
    <row r="2278" spans="2:14" s="4" customFormat="1" x14ac:dyDescent="0.25">
      <c r="B2278" s="4" t="str">
        <f>"  """&amp;A2278&amp;""": {
    ""name"" : """&amp;SUBSTITUTE(F2278,"""","\""")&amp;""",
    ""latitude"" : "&amp;IF(D2278&lt;&gt;"",LEFT(D2278,2)&amp;"."&amp;RIGHT(D2278,LEN(D2278)-2),"0")&amp;",
    ""longitude"" : "&amp;IF(E2278&lt;&gt;"",LEFT(E2278,1)&amp;"."&amp;RIGHT(E2278,LEN(E2278)-1),"0")&amp;","&amp;"
    ""image"" : """&amp;N2278&amp;"""
  },"</f>
        <v xml:space="preserve">  "": {
    "name" : "Meerpark Gate Entrance",
    "latitude" : 52.348575,
    "longitude" : 4.946956,
    "image" : "https://lh6.ggpht.com/xrR9DIXBDwDv12dpN55G_ENFlEyBFKPktgzlJFbh0sFm2I6cZU-3sa0ce9L20XhKkBwn_wRVbW7F-LRHDbFh3w"
  },</v>
      </c>
      <c r="C2278" s="4">
        <v>121114</v>
      </c>
      <c r="D2278" s="5">
        <v>52348575</v>
      </c>
      <c r="E2278" s="5">
        <v>4946956</v>
      </c>
      <c r="F2278" s="4" t="s">
        <v>5496</v>
      </c>
      <c r="G2278" s="4" t="s">
        <v>2916</v>
      </c>
      <c r="H2278" s="4" t="s">
        <v>2443</v>
      </c>
      <c r="I2278" s="4" t="s">
        <v>2447</v>
      </c>
      <c r="J2278" s="4" t="s">
        <v>2448</v>
      </c>
      <c r="K2278" s="4" t="s">
        <v>2573</v>
      </c>
      <c r="L2278" s="4">
        <v>71</v>
      </c>
      <c r="M2278" s="4">
        <v>1098</v>
      </c>
      <c r="N2278" s="4" t="s">
        <v>13072</v>
      </c>
    </row>
    <row r="2279" spans="2:14" s="4" customFormat="1" x14ac:dyDescent="0.25">
      <c r="B2279" s="4" t="str">
        <f>"  """&amp;A2279&amp;""": {
    ""name"" : """&amp;SUBSTITUTE(F2279,"""","\""")&amp;""",
    ""latitude"" : "&amp;IF(D2279&lt;&gt;"",LEFT(D2279,2)&amp;"."&amp;RIGHT(D2279,LEN(D2279)-2),"0")&amp;",
    ""longitude"" : "&amp;IF(E2279&lt;&gt;"",LEFT(E2279,1)&amp;"."&amp;RIGHT(E2279,LEN(E2279)-1),"0")&amp;","&amp;"
    ""image"" : """&amp;N2279&amp;"""
  },"</f>
        <v xml:space="preserve">  "": {
    "name" : "Meerpark Chess Board",
    "latitude" : 52.348294,
    "longitude" : 4.9475,
    "image" : "https://lh6.ggpht.com/NPlqn8tAowqjw0VtkKemVEuwJoEWubSFV1U4qOytXeDgJ5lH52bs6IZ2_76Fqbo-0JhAVf-ulp1KFlLbc8N_UA"
  },</v>
      </c>
      <c r="C2279" s="4">
        <v>566519</v>
      </c>
      <c r="D2279" s="5">
        <v>52348294</v>
      </c>
      <c r="E2279" s="5">
        <v>49475</v>
      </c>
      <c r="F2279" s="4" t="s">
        <v>7424</v>
      </c>
      <c r="G2279" s="4" t="s">
        <v>2916</v>
      </c>
      <c r="H2279" s="4" t="s">
        <v>2443</v>
      </c>
      <c r="I2279" s="4" t="s">
        <v>2447</v>
      </c>
      <c r="J2279" s="4" t="s">
        <v>2448</v>
      </c>
      <c r="K2279" s="4" t="s">
        <v>2573</v>
      </c>
      <c r="L2279" s="4">
        <v>73</v>
      </c>
      <c r="M2279" s="4" t="s">
        <v>2574</v>
      </c>
      <c r="N2279" s="4" t="s">
        <v>13071</v>
      </c>
    </row>
    <row r="2280" spans="2:14" s="4" customFormat="1" x14ac:dyDescent="0.25">
      <c r="B2280" s="4" t="str">
        <f>"  """&amp;A2280&amp;""": {
    ""name"" : """&amp;SUBSTITUTE(F2280,"""","\""")&amp;""",
    ""latitude"" : "&amp;IF(D2280&lt;&gt;"",LEFT(D2280,2)&amp;"."&amp;RIGHT(D2280,LEN(D2280)-2),"0")&amp;",
    ""longitude"" : "&amp;IF(E2280&lt;&gt;"",LEFT(E2280,1)&amp;"."&amp;RIGHT(E2280,LEN(E2280)-1),"0")&amp;","&amp;"
    ""image"" : """&amp;N2280&amp;"""
  },"</f>
        <v xml:space="preserve">  "": {
    "name" : "Meerpark Outdoor Fitness",
    "latitude" : 52.346991,
    "longitude" : 4.94936,
    "image" : "https://lh4.ggpht.com/_5qZSIwAShAsvdyyxCnSF-_A_7hW6eqDKUHM60JyUoL-atuRYRLuVJKm3yKMqSBrCYViuoqLPlpuIzWeuhe6"
  },</v>
      </c>
      <c r="C2280" s="4">
        <v>1182277</v>
      </c>
      <c r="D2280" s="5">
        <v>52346991</v>
      </c>
      <c r="E2280" s="5">
        <v>494936</v>
      </c>
      <c r="F2280" s="4" t="s">
        <v>13073</v>
      </c>
      <c r="G2280" s="4" t="s">
        <v>2916</v>
      </c>
      <c r="H2280" s="4" t="s">
        <v>2443</v>
      </c>
      <c r="I2280" s="4" t="s">
        <v>2447</v>
      </c>
      <c r="J2280" s="4" t="s">
        <v>2448</v>
      </c>
      <c r="K2280" s="4" t="s">
        <v>2573</v>
      </c>
      <c r="L2280" s="4">
        <v>77</v>
      </c>
      <c r="M2280" s="4">
        <v>1098</v>
      </c>
      <c r="N2280" s="4" t="s">
        <v>13074</v>
      </c>
    </row>
    <row r="2281" spans="2:14" s="4" customFormat="1" x14ac:dyDescent="0.25">
      <c r="B2281" s="4" t="str">
        <f>"  """&amp;A2281&amp;""": {
    ""name"" : """&amp;SUBSTITUTE(F2281,"""","\""")&amp;""",
    ""latitude"" : "&amp;IF(D2281&lt;&gt;"",LEFT(D2281,2)&amp;"."&amp;RIGHT(D2281,LEN(D2281)-2),"0")&amp;",
    ""longitude"" : "&amp;IF(E2281&lt;&gt;"",LEFT(E2281,1)&amp;"."&amp;RIGHT(E2281,LEN(E2281)-1),"0")&amp;","&amp;"
    ""image"" : """&amp;N2281&amp;"""
  },"</f>
        <v xml:space="preserve">  "": {
    "name" : "Meerpark Playground",
    "latitude" : 52.34729,
    "longitude" : 4.949448,
    "image" : "https://lh4.ggpht.com/RrBylJBB4qDtoGnZyzxsB8Dmm0XgAskaG5keiQwK2FtXiBsLEM92saujvjiwsNREDP7PC-3fKAAx5J3l5f3plg"
  },</v>
      </c>
      <c r="C2281" s="4">
        <v>357316</v>
      </c>
      <c r="D2281" s="5">
        <v>5234729</v>
      </c>
      <c r="E2281" s="5">
        <v>4949448</v>
      </c>
      <c r="F2281" s="4" t="s">
        <v>13075</v>
      </c>
      <c r="G2281" s="4" t="s">
        <v>2916</v>
      </c>
      <c r="H2281" s="4" t="s">
        <v>2443</v>
      </c>
      <c r="I2281" s="4" t="s">
        <v>2447</v>
      </c>
      <c r="J2281" s="4" t="s">
        <v>2448</v>
      </c>
      <c r="K2281" s="4" t="s">
        <v>2573</v>
      </c>
      <c r="L2281" s="4">
        <v>77</v>
      </c>
      <c r="M2281" s="4">
        <v>1098</v>
      </c>
      <c r="N2281" s="4" t="s">
        <v>13076</v>
      </c>
    </row>
    <row r="2282" spans="2:14" s="4" customFormat="1" x14ac:dyDescent="0.25">
      <c r="B2282" s="4" t="str">
        <f>"  """&amp;A2282&amp;""": {
    ""name"" : """&amp;SUBSTITUTE(F2282,"""","\""")&amp;""",
    ""latitude"" : "&amp;IF(D2282&lt;&gt;"",LEFT(D2282,2)&amp;"."&amp;RIGHT(D2282,LEN(D2282)-2),"0")&amp;",
    ""longitude"" : "&amp;IF(E2282&lt;&gt;"",LEFT(E2282,1)&amp;"."&amp;RIGHT(E2282,LEN(E2282)-1),"0")&amp;","&amp;"
    ""image"" : """&amp;N2282&amp;"""
  },"</f>
        <v xml:space="preserve">  "": {
    "name" : "De Skeeve Skaes",
    "latitude" : 52.34883,
    "longitude" : 4.945774,
    "image" : "https://lh3.ggpht.com/M6OlOQVhrgtOSJWjuwygEpvr9xU-kuJF_K44fv2HMLnyLrv7LcwLnNGhj3vpsjkKnH85BIqVWmGyXk99LyRa"
  },</v>
      </c>
      <c r="C2282" s="4">
        <v>361784</v>
      </c>
      <c r="D2282" s="5">
        <v>5234883</v>
      </c>
      <c r="E2282" s="5">
        <v>4945774</v>
      </c>
      <c r="F2282" s="4" t="s">
        <v>11366</v>
      </c>
      <c r="G2282" s="4" t="s">
        <v>2916</v>
      </c>
      <c r="H2282" s="4" t="s">
        <v>2443</v>
      </c>
      <c r="I2282" s="4" t="s">
        <v>2447</v>
      </c>
      <c r="J2282" s="4" t="s">
        <v>2448</v>
      </c>
      <c r="K2282" s="4" t="s">
        <v>2573</v>
      </c>
      <c r="L2282" s="4">
        <v>80</v>
      </c>
      <c r="M2282" s="4" t="s">
        <v>8697</v>
      </c>
      <c r="N2282" s="4" t="s">
        <v>11367</v>
      </c>
    </row>
    <row r="2283" spans="2:14" s="4" customFormat="1" x14ac:dyDescent="0.25">
      <c r="B2283" s="4" t="str">
        <f>"  """&amp;A2283&amp;""": {
    ""name"" : """&amp;SUBSTITUTE(F2283,"""","\""")&amp;""",
    ""latitude"" : "&amp;IF(D2283&lt;&gt;"",LEFT(D2283,2)&amp;"."&amp;RIGHT(D2283,LEN(D2283)-2),"0")&amp;",
    ""longitude"" : "&amp;IF(E2283&lt;&gt;"",LEFT(E2283,1)&amp;"."&amp;RIGHT(E2283,LEN(E2283)-1),"0")&amp;","&amp;"
    ""image"" : """&amp;N2283&amp;"""
  },"</f>
        <v xml:space="preserve">  "": {
    "name" : "Ingang Gemeentelijk Sport Park",
    "latitude" : 52.348473,
    "longitude" : 4.946523,
    "image" : "https://lh4.ggpht.com/AdFSGq_NucGDf988U4BBuXAeITN832S6xJm_5mk0Fzx_ZDnOnYwnyzdjDAi5hi4yTHZGT-FgnjKpia6N9a8"
  },</v>
      </c>
      <c r="C2283" s="4">
        <v>878747</v>
      </c>
      <c r="D2283" s="5">
        <v>52348473</v>
      </c>
      <c r="E2283" s="5">
        <v>4946523</v>
      </c>
      <c r="F2283" s="4" t="s">
        <v>8696</v>
      </c>
      <c r="G2283" s="4" t="s">
        <v>2916</v>
      </c>
      <c r="H2283" s="4" t="s">
        <v>2443</v>
      </c>
      <c r="I2283" s="4" t="s">
        <v>2447</v>
      </c>
      <c r="J2283" s="4" t="s">
        <v>2448</v>
      </c>
      <c r="K2283" s="4" t="s">
        <v>2573</v>
      </c>
      <c r="L2283" s="4">
        <v>80</v>
      </c>
      <c r="M2283" s="4" t="s">
        <v>8697</v>
      </c>
      <c r="N2283" s="4" t="s">
        <v>12480</v>
      </c>
    </row>
    <row r="2284" spans="2:14" s="4" customFormat="1" x14ac:dyDescent="0.25">
      <c r="B2284" s="4" t="str">
        <f>"  """&amp;A2284&amp;""": {
    ""name"" : """&amp;SUBSTITUTE(F2284,"""","\""")&amp;""",
    ""latitude"" : "&amp;IF(D2284&lt;&gt;"",LEFT(D2284,2)&amp;"."&amp;RIGHT(D2284,LEN(D2284)-2),"0")&amp;",
    ""longitude"" : "&amp;IF(E2284&lt;&gt;"",LEFT(E2284,1)&amp;"."&amp;RIGHT(E2284,LEN(E2284)-1),"0")&amp;","&amp;"
    ""image"" : """&amp;N2284&amp;"""
  },"</f>
        <v xml:space="preserve">  "": {
    "name" : "Meerpark",
    "latitude" : 52.346872,
    "longitude" : 4.950337,
    "image" : "https://lh4.ggpht.com/DNWPdM0SNM8TU8U11dV1W3fOwQ3ZHe17rbYSHP8Kzjf4J-bSko655PctylMI4au93kwJFDN0rKRODEe95nqg"
  },</v>
      </c>
      <c r="C2284" s="4">
        <v>415597</v>
      </c>
      <c r="D2284" s="5">
        <v>52346872</v>
      </c>
      <c r="E2284" s="5">
        <v>4950337</v>
      </c>
      <c r="F2284" s="4" t="s">
        <v>13069</v>
      </c>
      <c r="G2284" s="4" t="s">
        <v>2916</v>
      </c>
      <c r="H2284" s="4" t="s">
        <v>2443</v>
      </c>
      <c r="I2284" s="4" t="s">
        <v>2447</v>
      </c>
      <c r="J2284" s="4" t="s">
        <v>2448</v>
      </c>
      <c r="K2284" s="4" t="s">
        <v>2573</v>
      </c>
      <c r="L2284" s="4">
        <v>89</v>
      </c>
      <c r="M2284" s="4" t="s">
        <v>2574</v>
      </c>
      <c r="N2284" s="4" t="s">
        <v>13070</v>
      </c>
    </row>
    <row r="2285" spans="2:14" s="4" customFormat="1" x14ac:dyDescent="0.25">
      <c r="B2285" s="4" t="str">
        <f>"  """&amp;A2285&amp;""": {
    ""name"" : """&amp;SUBSTITUTE(F2285,"""","\""")&amp;""",
    ""latitude"" : "&amp;IF(D2285&lt;&gt;"",LEFT(D2285,2)&amp;"."&amp;RIGHT(D2285,LEN(D2285)-2),"0")&amp;",
    ""longitude"" : "&amp;IF(E2285&lt;&gt;"",LEFT(E2285,1)&amp;"."&amp;RIGHT(E2285,LEN(E2285)-1),"0")&amp;","&amp;"
    ""image"" : """&amp;N2285&amp;"""
  },"</f>
        <v xml:space="preserve">  "": {
    "name" : "Steps Of Science - 3D Circuit Board",
    "latitude" : 52.356519,
    "longitude" : 4.950829,
    "image" : "https://lh4.ggpht.com/on6FPbrVHr2OPoW7HvsIZH8dAc8OMqvMMdlj_QX96Edu8D-I1nY-KQIBqdztQvLIqf5FoeKvDfY74qDh2mRo"
  },</v>
      </c>
      <c r="C2285" s="4">
        <v>646475</v>
      </c>
      <c r="D2285" s="5">
        <v>52356519</v>
      </c>
      <c r="E2285" s="5">
        <v>4950829</v>
      </c>
      <c r="F2285" s="4" t="s">
        <v>14859</v>
      </c>
      <c r="G2285" s="4" t="s">
        <v>2916</v>
      </c>
      <c r="H2285" s="4" t="s">
        <v>2443</v>
      </c>
      <c r="I2285" s="4" t="s">
        <v>2447</v>
      </c>
      <c r="J2285" s="4" t="s">
        <v>2448</v>
      </c>
      <c r="K2285" s="4" t="s">
        <v>2516</v>
      </c>
      <c r="L2285" s="4">
        <v>105</v>
      </c>
      <c r="M2285" s="4" t="s">
        <v>3598</v>
      </c>
      <c r="N2285" s="4" t="s">
        <v>14860</v>
      </c>
    </row>
    <row r="2286" spans="2:14" s="4" customFormat="1" x14ac:dyDescent="0.25">
      <c r="B2286" s="4" t="str">
        <f>"  """&amp;A2286&amp;""": {
    ""name"" : """&amp;SUBSTITUTE(F2286,"""","\""")&amp;""",
    ""latitude"" : "&amp;IF(D2286&lt;&gt;"",LEFT(D2286,2)&amp;"."&amp;RIGHT(D2286,LEN(D2286)-2),"0")&amp;",
    ""longitude"" : "&amp;IF(E2286&lt;&gt;"",LEFT(E2286,1)&amp;"."&amp;RIGHT(E2286,LEN(E2286)-1),"0")&amp;","&amp;"
    ""image"" : """&amp;N2286&amp;"""
  },"</f>
        <v xml:space="preserve">  "": {
    "name" : "Steps of Science - LHC Event",
    "latitude" : 52.356575,
    "longitude" : 4.951494,
    "image" : "https://lh3.ggpht.com/e0-82b0JNSJ51LsFoeWzOiyJs2AxGNT-K_1ignfIgOwTFHuQM2qGW-KMIdQzJ81I6dYbbqaA9vMAo8QPhiXf1A"
  },</v>
      </c>
      <c r="C2286" s="4">
        <v>553278</v>
      </c>
      <c r="D2286" s="5">
        <v>52356575</v>
      </c>
      <c r="E2286" s="5">
        <v>4951494</v>
      </c>
      <c r="F2286" s="4" t="s">
        <v>14867</v>
      </c>
      <c r="G2286" s="4" t="s">
        <v>2916</v>
      </c>
      <c r="H2286" s="4" t="s">
        <v>2443</v>
      </c>
      <c r="I2286" s="4" t="s">
        <v>2447</v>
      </c>
      <c r="J2286" s="4" t="s">
        <v>2448</v>
      </c>
      <c r="K2286" s="4" t="s">
        <v>2516</v>
      </c>
      <c r="L2286" s="4">
        <v>120</v>
      </c>
      <c r="M2286" s="4" t="s">
        <v>3598</v>
      </c>
      <c r="N2286" s="4" t="s">
        <v>14868</v>
      </c>
    </row>
    <row r="2287" spans="2:14" s="4" customFormat="1" x14ac:dyDescent="0.25">
      <c r="B2287" s="4" t="str">
        <f>"  """&amp;A2287&amp;""": {
    ""name"" : """&amp;SUBSTITUTE(F2287,"""","\""")&amp;""",
    ""latitude"" : "&amp;IF(D2287&lt;&gt;"",LEFT(D2287,2)&amp;"."&amp;RIGHT(D2287,LEN(D2287)-2),"0")&amp;",
    ""longitude"" : "&amp;IF(E2287&lt;&gt;"",LEFT(E2287,1)&amp;"."&amp;RIGHT(E2287,LEN(E2287)-1),"0")&amp;","&amp;"
    ""image"" : """&amp;N2287&amp;"""
  },"</f>
        <v xml:space="preserve">  "": {
    "name" : "Science Park - Decorated Bike Lot",
    "latitude" : 52.356716,
    "longitude" : 4.953386,
    "image" : "https://lh5.ggpht.com/o0EzhpV9cKegwUYrQkIOLRoVoglDkYvQ0jq9r2Kl-i63VD9lhT9QjF8QrhflHyw5Vt9kOZ88wp-JXMdJ-FthFA"
  },</v>
      </c>
      <c r="C2287" s="4">
        <v>419479</v>
      </c>
      <c r="D2287" s="5">
        <v>52356716</v>
      </c>
      <c r="E2287" s="5">
        <v>4953386</v>
      </c>
      <c r="F2287" s="4" t="s">
        <v>6924</v>
      </c>
      <c r="G2287" s="4" t="s">
        <v>2916</v>
      </c>
      <c r="H2287" s="4" t="s">
        <v>2443</v>
      </c>
      <c r="I2287" s="4" t="s">
        <v>2447</v>
      </c>
      <c r="J2287" s="4" t="s">
        <v>2448</v>
      </c>
      <c r="K2287" s="4" t="s">
        <v>2516</v>
      </c>
      <c r="L2287" s="4">
        <v>121</v>
      </c>
      <c r="M2287" s="4" t="s">
        <v>3598</v>
      </c>
      <c r="N2287" s="4" t="s">
        <v>14350</v>
      </c>
    </row>
    <row r="2288" spans="2:14" s="4" customFormat="1" x14ac:dyDescent="0.25">
      <c r="B2288" s="4" t="str">
        <f>"  """&amp;A2288&amp;""": {
    ""name"" : """&amp;SUBSTITUTE(F2288,"""","\""")&amp;""",
    ""latitude"" : "&amp;IF(D2288&lt;&gt;"",LEFT(D2288,2)&amp;"."&amp;RIGHT(D2288,LEN(D2288)-2),"0")&amp;",
    ""longitude"" : "&amp;IF(E2288&lt;&gt;"",LEFT(E2288,1)&amp;"."&amp;RIGHT(E2288,LEN(E2288)-1),"0")&amp;","&amp;"
    ""image"" : """&amp;N2288&amp;"""
  },"</f>
        <v xml:space="preserve">  "": {
    "name" : "Steps of Science - Event Displays",
    "latitude" : 52.355762,
    "longitude" : 4.952169,
    "image" : "https://lh5.ggpht.com/gAWgz_UKmsi5YIbW4d-h9WYISGy__r-OSanQpL-fovElUbUuK0HKwx3FE8ZPyr599jKhjHmBrg6tS2UE06w"
  },</v>
      </c>
      <c r="C2288" s="4">
        <v>14922</v>
      </c>
      <c r="D2288" s="5">
        <v>52355762</v>
      </c>
      <c r="E2288" s="5">
        <v>4952169</v>
      </c>
      <c r="F2288" s="4" t="s">
        <v>4786</v>
      </c>
      <c r="G2288" s="4" t="s">
        <v>2916</v>
      </c>
      <c r="H2288" s="4" t="s">
        <v>2443</v>
      </c>
      <c r="I2288" s="4" t="s">
        <v>2447</v>
      </c>
      <c r="J2288" s="4" t="s">
        <v>2448</v>
      </c>
      <c r="K2288" s="4" t="s">
        <v>2516</v>
      </c>
      <c r="L2288" s="4">
        <v>123</v>
      </c>
      <c r="M2288" s="4" t="s">
        <v>3598</v>
      </c>
      <c r="N2288" s="4" t="s">
        <v>14866</v>
      </c>
    </row>
    <row r="2289" spans="2:14" s="4" customFormat="1" x14ac:dyDescent="0.25">
      <c r="B2289" s="4" t="str">
        <f>"  """&amp;A2289&amp;""": {
    ""name"" : """&amp;SUBSTITUTE(F2289,"""","\""")&amp;""",
    ""latitude"" : "&amp;IF(D2289&lt;&gt;"",LEFT(D2289,2)&amp;"."&amp;RIGHT(D2289,LEN(D2289)-2),"0")&amp;",
    ""longitude"" : "&amp;IF(E2289&lt;&gt;"",LEFT(E2289,1)&amp;"."&amp;RIGHT(E2289,LEN(E2289)-1),"0")&amp;","&amp;"
    ""image"" : """&amp;N2289&amp;"""
  },"</f>
        <v xml:space="preserve">  "": {
    "name" : "Steps of Science - AstroSpook",
    "latitude" : 52.354786,
    "longitude" : 4.952313,
    "image" : "https://lh3.ggpht.com/rf5G0LwjJodK__mSt4Ka-FH32GzfNRa79I4nlljYQSImVhdgpHAuHCLCMnDYHNVCKQ1eTbbnhv1RzG_YXAI"
  },</v>
      </c>
      <c r="C2289" s="4">
        <v>480302</v>
      </c>
      <c r="D2289" s="5">
        <v>52354786</v>
      </c>
      <c r="E2289" s="5">
        <v>4952313</v>
      </c>
      <c r="F2289" s="4" t="s">
        <v>14861</v>
      </c>
      <c r="G2289" s="4" t="s">
        <v>2916</v>
      </c>
      <c r="H2289" s="4" t="s">
        <v>2443</v>
      </c>
      <c r="I2289" s="4" t="s">
        <v>2447</v>
      </c>
      <c r="J2289" s="4" t="s">
        <v>2448</v>
      </c>
      <c r="K2289" s="4" t="s">
        <v>2516</v>
      </c>
      <c r="L2289" s="4">
        <v>201</v>
      </c>
      <c r="M2289" s="4" t="s">
        <v>3602</v>
      </c>
      <c r="N2289" s="4" t="s">
        <v>14862</v>
      </c>
    </row>
    <row r="2290" spans="2:14" s="4" customFormat="1" x14ac:dyDescent="0.25">
      <c r="B2290" s="4" t="str">
        <f>"  """&amp;A2290&amp;""": {
    ""name"" : """&amp;SUBSTITUTE(F2290,"""","\""")&amp;""",
    ""latitude"" : "&amp;IF(D2290&lt;&gt;"",LEFT(D2290,2)&amp;"."&amp;RIGHT(D2290,LEN(D2290)-2),"0")&amp;",
    ""longitude"" : "&amp;IF(E2290&lt;&gt;"",LEFT(E2290,1)&amp;"."&amp;RIGHT(E2290,LEN(E2290)-1),"0")&amp;","&amp;"
    ""image"" : """&amp;N2290&amp;"""
  },"</f>
        <v xml:space="preserve">  "": {
    "name" : "Cafe Polder",
    "latitude" : 52.354877,
    "longitude" : 4.953079,
    "image" : "https://lh4.ggpht.com/DaV5CLXu1uA2UK1A483-5PsOH_VdHBjvbExj6mvvB_FAnFeA1fCTFCtt3Q8WCwzJTVGVMDCaWgYYThpwYyG_VA"
  },</v>
      </c>
      <c r="C2290" s="4">
        <v>593795</v>
      </c>
      <c r="D2290" s="5">
        <v>52354877</v>
      </c>
      <c r="E2290" s="5">
        <v>4953079</v>
      </c>
      <c r="F2290" s="4" t="s">
        <v>7644</v>
      </c>
      <c r="G2290" s="4" t="s">
        <v>2916</v>
      </c>
      <c r="H2290" s="4" t="s">
        <v>2443</v>
      </c>
      <c r="I2290" s="4" t="s">
        <v>2447</v>
      </c>
      <c r="J2290" s="4" t="s">
        <v>2448</v>
      </c>
      <c r="K2290" s="4" t="s">
        <v>2516</v>
      </c>
      <c r="L2290" s="4">
        <v>201</v>
      </c>
      <c r="M2290" s="4" t="s">
        <v>3602</v>
      </c>
      <c r="N2290" s="4" t="s">
        <v>10853</v>
      </c>
    </row>
    <row r="2291" spans="2:14" s="4" customFormat="1" x14ac:dyDescent="0.25">
      <c r="B2291" s="4" t="str">
        <f>"  """&amp;A2291&amp;""": {
    ""name"" : """&amp;SUBSTITUTE(F2291,"""","\""")&amp;""",
    ""latitude"" : "&amp;IF(D2291&lt;&gt;"",LEFT(D2291,2)&amp;"."&amp;RIGHT(D2291,LEN(D2291)-2),"0")&amp;",
    ""longitude"" : "&amp;IF(E2291&lt;&gt;"",LEFT(E2291,1)&amp;"."&amp;RIGHT(E2291,LEN(E2291)-1),"0")&amp;","&amp;"
    ""image"" : """&amp;N2291&amp;"""
  },"</f>
        <v xml:space="preserve">  "": {
    "name" : "Wortels van Science Park #2",
    "latitude" : 52.355945,
    "longitude" : 4.957318,
    "image" : "https://lh5.ggpht.com/YCstRbU0CqhjOkkzRmbahjqZK61Sw0Odh-h2ybDSwV0Nr2zkoRhAfxZCG9oYlJVuLjxuWvLOjQ0Tb0f8L4XG"
  },</v>
      </c>
      <c r="C2291" s="4">
        <v>391153</v>
      </c>
      <c r="D2291" s="5">
        <v>52355945</v>
      </c>
      <c r="E2291" s="5">
        <v>4957318</v>
      </c>
      <c r="F2291" s="4" t="s">
        <v>6916</v>
      </c>
      <c r="G2291" s="4" t="s">
        <v>2916</v>
      </c>
      <c r="H2291" s="4" t="s">
        <v>2443</v>
      </c>
      <c r="I2291" s="4" t="s">
        <v>2447</v>
      </c>
      <c r="J2291" s="4" t="s">
        <v>2448</v>
      </c>
      <c r="K2291" s="4" t="s">
        <v>2516</v>
      </c>
      <c r="L2291" s="4">
        <v>306</v>
      </c>
      <c r="M2291" s="4">
        <v>1098</v>
      </c>
      <c r="N2291" s="4" t="s">
        <v>15764</v>
      </c>
    </row>
    <row r="2292" spans="2:14" s="4" customFormat="1" x14ac:dyDescent="0.25">
      <c r="B2292" s="4" t="str">
        <f>"  """&amp;A2292&amp;""": {
    ""name"" : """&amp;SUBSTITUTE(F2292,"""","\""")&amp;""",
    ""latitude"" : "&amp;IF(D2292&lt;&gt;"",LEFT(D2292,2)&amp;"."&amp;RIGHT(D2292,LEN(D2292)-2),"0")&amp;",
    ""longitude"" : "&amp;IF(E2292&lt;&gt;"",LEFT(E2292,1)&amp;"."&amp;RIGHT(E2292,LEN(E2292)-1),"0")&amp;","&amp;"
    ""image"" : """&amp;N2292&amp;"""
  },"</f>
        <v xml:space="preserve">  "": {
    "name" : "Steps of Science Mamma Print",
    "latitude" : 52.356472,
    "longitude" : 4.958359,
    "image" : "https://lh5.ggpht.com/U4EFES6dB8MDN7HizrkVWUbIB0yfn93DPY_jMC3TKlq5YGTVRXaiPPbDz4YAaqtvK5laRWmBQXzukwQjZ2aT"
  },</v>
      </c>
      <c r="C2292" s="4">
        <v>286891</v>
      </c>
      <c r="D2292" s="5">
        <v>52356472</v>
      </c>
      <c r="E2292" s="5">
        <v>4958359</v>
      </c>
      <c r="F2292" s="4" t="s">
        <v>7570</v>
      </c>
      <c r="G2292" s="4" t="s">
        <v>2916</v>
      </c>
      <c r="H2292" s="4" t="s">
        <v>2443</v>
      </c>
      <c r="I2292" s="4" t="s">
        <v>2447</v>
      </c>
      <c r="J2292" s="4" t="s">
        <v>2448</v>
      </c>
      <c r="K2292" s="4" t="s">
        <v>2516</v>
      </c>
      <c r="L2292" s="4">
        <v>404</v>
      </c>
      <c r="M2292" s="4" t="s">
        <v>3602</v>
      </c>
      <c r="N2292" s="4" t="s">
        <v>14869</v>
      </c>
    </row>
    <row r="2293" spans="2:14" s="4" customFormat="1" x14ac:dyDescent="0.25">
      <c r="B2293" s="4" t="str">
        <f>"  """&amp;A2293&amp;""": {
    ""name"" : """&amp;SUBSTITUTE(F2293,"""","\""")&amp;""",
    ""latitude"" : "&amp;IF(D2293&lt;&gt;"",LEFT(D2293,2)&amp;"."&amp;RIGHT(D2293,LEN(D2293)-2),"0")&amp;",
    ""longitude"" : "&amp;IF(E2293&lt;&gt;"",LEFT(E2293,1)&amp;"."&amp;RIGHT(E2293,LEN(E2293)-1),"0")&amp;","&amp;"
    ""image"" : """&amp;N2293&amp;"""
  },"</f>
        <v xml:space="preserve">  "": {
    "name" : "Steps of Science - Spider Mite Lays Egg",
    "latitude" : 52.35594,
    "longitude" : 4.95863,
    "image" : "https://lh3.ggpht.com/kUxZUo8kYHMjPMvhxLfzawZjI_2PdDkEvCnDjm-cJszxjAFkzgBTjBAUhlpdb96hk-2_AzayuOJOd6qk-17XIA"
  },</v>
      </c>
      <c r="C2293" s="4">
        <v>856654</v>
      </c>
      <c r="D2293" s="5">
        <v>5235594</v>
      </c>
      <c r="E2293" s="5">
        <v>495863</v>
      </c>
      <c r="F2293" s="4" t="s">
        <v>8545</v>
      </c>
      <c r="G2293" s="4" t="s">
        <v>2916</v>
      </c>
      <c r="H2293" s="4" t="s">
        <v>2443</v>
      </c>
      <c r="I2293" s="4" t="s">
        <v>2447</v>
      </c>
      <c r="J2293" s="4" t="s">
        <v>2448</v>
      </c>
      <c r="K2293" s="4" t="s">
        <v>2516</v>
      </c>
      <c r="L2293" s="4">
        <v>408</v>
      </c>
      <c r="M2293" s="4" t="s">
        <v>3602</v>
      </c>
      <c r="N2293" s="4" t="s">
        <v>14870</v>
      </c>
    </row>
    <row r="2294" spans="2:14" s="4" customFormat="1" x14ac:dyDescent="0.25">
      <c r="B2294" s="4" t="str">
        <f>"  """&amp;A2294&amp;""": {
    ""name"" : """&amp;SUBSTITUTE(F2294,"""","\""")&amp;""",
    ""latitude"" : "&amp;IF(D2294&lt;&gt;"",LEFT(D2294,2)&amp;"."&amp;RIGHT(D2294,LEN(D2294)-2),"0")&amp;",
    ""longitude"" : "&amp;IF(E2294&lt;&gt;"",LEFT(E2294,1)&amp;"."&amp;RIGHT(E2294,LEN(E2294)-1),"0")&amp;","&amp;"
    ""image"" : """&amp;N2294&amp;"""
  },"</f>
        <v xml:space="preserve">  "": {
    "name" : "Steps of Science - BioDetection Systems",
    "latitude" : 52.356317,
    "longitude" : 4.957797,
    "image" : "https://lh3.ggpht.com/h1EJPy3MEdKWGcY-W3o7RSFNN0I9GE5d7WAo3hleTLbm9R48_Mmm4s_YkKgZqDSDii1RmB0a6q8iIp2HlH58Rg"
  },</v>
      </c>
      <c r="C2294" s="4">
        <v>498037</v>
      </c>
      <c r="D2294" s="5">
        <v>52356317</v>
      </c>
      <c r="E2294" s="5">
        <v>4957797</v>
      </c>
      <c r="F2294" s="4" t="s">
        <v>7129</v>
      </c>
      <c r="G2294" s="4" t="s">
        <v>2916</v>
      </c>
      <c r="H2294" s="4" t="s">
        <v>2443</v>
      </c>
      <c r="I2294" s="4" t="s">
        <v>2447</v>
      </c>
      <c r="J2294" s="4" t="s">
        <v>2448</v>
      </c>
      <c r="K2294" s="4" t="s">
        <v>2516</v>
      </c>
      <c r="L2294" s="4">
        <v>408</v>
      </c>
      <c r="M2294" s="4" t="s">
        <v>3602</v>
      </c>
      <c r="N2294" s="4" t="s">
        <v>14863</v>
      </c>
    </row>
    <row r="2295" spans="2:14" s="4" customFormat="1" x14ac:dyDescent="0.25">
      <c r="B2295" s="4" t="str">
        <f>"  """&amp;A2295&amp;""": {
    ""name"" : """&amp;SUBSTITUTE(F2295,"""","\""")&amp;""",
    ""latitude"" : "&amp;IF(D2295&lt;&gt;"",LEFT(D2295,2)&amp;"."&amp;RIGHT(D2295,LEN(D2295)-2),"0")&amp;",
    ""longitude"" : "&amp;IF(E2295&lt;&gt;"",LEFT(E2295,1)&amp;"."&amp;RIGHT(E2295,LEN(E2295)-1),"0")&amp;","&amp;"
    ""image"" : """&amp;N2295&amp;"""
  },"</f>
        <v xml:space="preserve">  "": {
    "name" : "Dot Matrix Painting",
    "latitude" : 52.353711,
    "longitude" : 4.955867,
    "image" : "https://lh3.ggpht.com/UXUPNPg1r_nxpL9FxBbWn9_hsSKSCFxHPnp10emnC5upazdo4iXy5lqMklZVI-WA461_93Wps48N7nFH5jDM"
  },</v>
      </c>
      <c r="C2295" s="4">
        <v>462865</v>
      </c>
      <c r="D2295" s="5">
        <v>52353711</v>
      </c>
      <c r="E2295" s="5">
        <v>4955867</v>
      </c>
      <c r="F2295" s="4" t="s">
        <v>11503</v>
      </c>
      <c r="G2295" s="4" t="s">
        <v>2916</v>
      </c>
      <c r="H2295" s="4" t="s">
        <v>2443</v>
      </c>
      <c r="I2295" s="4" t="s">
        <v>2447</v>
      </c>
      <c r="J2295" s="4" t="s">
        <v>2448</v>
      </c>
      <c r="K2295" s="4" t="s">
        <v>2516</v>
      </c>
      <c r="L2295" s="4">
        <v>500</v>
      </c>
      <c r="M2295" s="4">
        <v>1098</v>
      </c>
      <c r="N2295" s="4" t="s">
        <v>11504</v>
      </c>
    </row>
    <row r="2296" spans="2:14" s="4" customFormat="1" x14ac:dyDescent="0.25">
      <c r="B2296" s="4" t="str">
        <f>"  """&amp;A2296&amp;""": {
    ""name"" : """&amp;SUBSTITUTE(F2296,"""","\""")&amp;""",
    ""latitude"" : "&amp;IF(D2296&lt;&gt;"",LEFT(D2296,2)&amp;"."&amp;RIGHT(D2296,LEN(D2296)-2),"0")&amp;",
    ""longitude"" : "&amp;IF(E2296&lt;&gt;"",LEFT(E2296,1)&amp;"."&amp;RIGHT(E2296,LEN(E2296)-1),"0")&amp;","&amp;"
    ""image"" : """&amp;N2296&amp;"""
  },"</f>
        <v xml:space="preserve">  "": {
    "name" : "Stone Of Science",
    "latitude" : 52.356701,
    "longitude" : 4.958994,
    "image" : "https://lh5.ggpht.com/nLnikD1WGNzHRjGNfqATUH8vUPQY1qc7MK-_9WrYCH1w15pvNj25xvppWHsbkgCOxnTvjUXTxePG3rjCCxQ"
  },</v>
      </c>
      <c r="C2296" s="4">
        <v>419965</v>
      </c>
      <c r="D2296" s="5">
        <v>52356701</v>
      </c>
      <c r="E2296" s="5">
        <v>4958994</v>
      </c>
      <c r="F2296" s="4" t="s">
        <v>6926</v>
      </c>
      <c r="G2296" s="4" t="s">
        <v>2916</v>
      </c>
      <c r="H2296" s="4" t="s">
        <v>2443</v>
      </c>
      <c r="I2296" s="4" t="s">
        <v>2447</v>
      </c>
      <c r="J2296" s="4" t="s">
        <v>2448</v>
      </c>
      <c r="K2296" s="4" t="s">
        <v>2516</v>
      </c>
      <c r="L2296" s="4">
        <v>502</v>
      </c>
      <c r="M2296" s="4" t="s">
        <v>3602</v>
      </c>
      <c r="N2296" s="4" t="s">
        <v>14913</v>
      </c>
    </row>
    <row r="2297" spans="2:14" s="4" customFormat="1" x14ac:dyDescent="0.25">
      <c r="B2297" s="4" t="str">
        <f>"  """&amp;A2297&amp;""": {
    ""name"" : """&amp;SUBSTITUTE(F2297,"""","\""")&amp;""",
    ""latitude"" : "&amp;IF(D2297&lt;&gt;"",LEFT(D2297,2)&amp;"."&amp;RIGHT(D2297,LEN(D2297)-2),"0")&amp;",
    ""longitude"" : "&amp;IF(E2297&lt;&gt;"",LEFT(E2297,1)&amp;"."&amp;RIGHT(E2297,LEN(E2297)-1),"0")&amp;","&amp;"
    ""image"" : """&amp;N2297&amp;"""
  },"</f>
        <v xml:space="preserve">  "": {
    "name" : "Interferrentie Tegel",
    "latitude" : 52.354515,
    "longitude" : 4.957413,
    "image" : "https://lh5.ggpht.com/TwBfsnuMZtcXzF3p--g8JEpSxsjhvVn6OE9PqNxNjwngbiHglvAqkzIvY5YoixiZnKWLckdEmPsapug-XHo"
  },</v>
      </c>
      <c r="C2297" s="4">
        <v>1002427</v>
      </c>
      <c r="D2297" s="5">
        <v>52354515</v>
      </c>
      <c r="E2297" s="5">
        <v>4957413</v>
      </c>
      <c r="F2297" s="4" t="s">
        <v>9341</v>
      </c>
      <c r="G2297" s="4" t="s">
        <v>2916</v>
      </c>
      <c r="H2297" s="4" t="s">
        <v>2443</v>
      </c>
      <c r="I2297" s="4" t="s">
        <v>2447</v>
      </c>
      <c r="J2297" s="4" t="s">
        <v>2448</v>
      </c>
      <c r="K2297" s="4" t="s">
        <v>2516</v>
      </c>
      <c r="L2297" s="4">
        <v>608</v>
      </c>
      <c r="M2297" s="4">
        <v>1098</v>
      </c>
      <c r="N2297" s="4" t="s">
        <v>12505</v>
      </c>
    </row>
    <row r="2298" spans="2:14" s="4" customFormat="1" x14ac:dyDescent="0.25">
      <c r="B2298" s="4" t="str">
        <f>"  """&amp;A2298&amp;""": {
    ""name"" : """&amp;SUBSTITUTE(F2298,"""","\""")&amp;""",
    ""latitude"" : "&amp;IF(D2298&lt;&gt;"",LEFT(D2298,2)&amp;"."&amp;RIGHT(D2298,LEN(D2298)-2),"0")&amp;",
    ""longitude"" : "&amp;IF(E2298&lt;&gt;"",LEFT(E2298,1)&amp;"."&amp;RIGHT(E2298,LEN(E2298)-1),"0")&amp;","&amp;"
    ""image"" : """&amp;N2298&amp;"""
  },"</f>
        <v xml:space="preserve">  "": {
    "name" : "Universitair Sportcentrum",
    "latitude" : 52.355774,
    "longitude" : 4.956158,
    "image" : "https://lh6.ggpht.com/doIyOlTfX-SyQ1VrDdexeirPO-Et35R2mfIo8SlFF9DROTcqwPJou1fwwzCDvJRf3m0r-iOWBLIsDBjFG0k"
  },</v>
      </c>
      <c r="C2298" s="4">
        <v>441591</v>
      </c>
      <c r="D2298" s="5">
        <v>52355774</v>
      </c>
      <c r="E2298" s="5">
        <v>4956158</v>
      </c>
      <c r="F2298" s="4" t="s">
        <v>7759</v>
      </c>
      <c r="G2298" s="4" t="s">
        <v>2916</v>
      </c>
      <c r="H2298" s="4" t="s">
        <v>2443</v>
      </c>
      <c r="I2298" s="4" t="s">
        <v>2447</v>
      </c>
      <c r="J2298" s="4" t="s">
        <v>2448</v>
      </c>
      <c r="K2298" s="4" t="s">
        <v>2516</v>
      </c>
      <c r="L2298" s="4">
        <v>701</v>
      </c>
      <c r="M2298" s="4" t="s">
        <v>3602</v>
      </c>
      <c r="N2298" s="4" t="s">
        <v>15328</v>
      </c>
    </row>
    <row r="2299" spans="2:14" s="4" customFormat="1" x14ac:dyDescent="0.25">
      <c r="B2299" s="4" t="str">
        <f>"  """&amp;A2299&amp;""": {
    ""name"" : """&amp;SUBSTITUTE(F2299,"""","\""")&amp;""",
    ""latitude"" : "&amp;IF(D2299&lt;&gt;"",LEFT(D2299,2)&amp;"."&amp;RIGHT(D2299,LEN(D2299)-2),"0")&amp;",
    ""longitude"" : "&amp;IF(E2299&lt;&gt;"",LEFT(E2299,1)&amp;"."&amp;RIGHT(E2299,LEN(E2299)-1),"0")&amp;","&amp;"
    ""image"" : """&amp;N2299&amp;"""
  },"</f>
        <v xml:space="preserve">  "": {
    "name" : "Science Park - FNWI Library",
    "latitude" : 52.354133,
    "longitude" : 4.956103,
    "image" : "https://lh6.ggpht.com/FjLtLoE8LryJFwIonuIyLhMChkDg_sHNBV9tQKQ-rpe_HtwHvBx3wO-LfRucoTeslJA8JD_-Djc6-iEibxpd"
  },</v>
      </c>
      <c r="C2299" s="4">
        <v>437829</v>
      </c>
      <c r="D2299" s="5">
        <v>52354133</v>
      </c>
      <c r="E2299" s="5">
        <v>4956103</v>
      </c>
      <c r="F2299" s="4" t="s">
        <v>14351</v>
      </c>
      <c r="G2299" s="4" t="s">
        <v>2916</v>
      </c>
      <c r="H2299" s="4" t="s">
        <v>2443</v>
      </c>
      <c r="I2299" s="4" t="s">
        <v>2447</v>
      </c>
      <c r="J2299" s="4" t="s">
        <v>2448</v>
      </c>
      <c r="K2299" s="4" t="s">
        <v>2516</v>
      </c>
      <c r="L2299" s="4">
        <v>904</v>
      </c>
      <c r="M2299" s="4">
        <v>1098</v>
      </c>
      <c r="N2299" s="4" t="s">
        <v>14352</v>
      </c>
    </row>
    <row r="2300" spans="2:14" s="4" customFormat="1" x14ac:dyDescent="0.25">
      <c r="B2300" s="4" t="str">
        <f>"  """&amp;A2300&amp;""": {
    ""name"" : """&amp;SUBSTITUTE(F2300,"""","\""")&amp;""",
    ""latitude"" : "&amp;IF(D2300&lt;&gt;"",LEFT(D2300,2)&amp;"."&amp;RIGHT(D2300,LEN(D2300)-2),"0")&amp;",
    ""longitude"" : "&amp;IF(E2300&lt;&gt;"",LEFT(E2300,1)&amp;"."&amp;RIGHT(E2300,LEN(E2300)-1),"0")&amp;","&amp;"
    ""image"" : """&amp;N2300&amp;"""
  },"</f>
        <v xml:space="preserve">  "": {
    "name" : "Microbiology Tile",
    "latitude" : 52.354963,
    "longitude" : 4.956329,
    "image" : "https://lh4.ggpht.com/Md0Vx6C6sN-uqtSZX-vkGwsg_AraMXpfkjgJLJZH9m7NVOkKrw7x7b6hb7FYVv3NUBl-GOqVVtjqsi3gWD0"
  },</v>
      </c>
      <c r="C2300" s="4">
        <v>211386</v>
      </c>
      <c r="D2300" s="5">
        <v>52354963</v>
      </c>
      <c r="E2300" s="5">
        <v>4956329</v>
      </c>
      <c r="F2300" s="4" t="s">
        <v>6096</v>
      </c>
      <c r="G2300" s="4" t="s">
        <v>2916</v>
      </c>
      <c r="H2300" s="4" t="s">
        <v>2443</v>
      </c>
      <c r="I2300" s="4" t="s">
        <v>2447</v>
      </c>
      <c r="J2300" s="4" t="s">
        <v>2448</v>
      </c>
      <c r="K2300" s="4" t="s">
        <v>2516</v>
      </c>
      <c r="L2300" s="4">
        <v>904</v>
      </c>
      <c r="M2300" s="4">
        <v>1098</v>
      </c>
      <c r="N2300" s="4" t="s">
        <v>13143</v>
      </c>
    </row>
    <row r="2301" spans="2:14" s="4" customFormat="1" x14ac:dyDescent="0.25">
      <c r="B2301" s="4" t="str">
        <f>"  """&amp;A2301&amp;""": {
    ""name"" : """&amp;SUBSTITUTE(F2301,"""","\""")&amp;""",
    ""latitude"" : "&amp;IF(D2301&lt;&gt;"",LEFT(D2301,2)&amp;"."&amp;RIGHT(D2301,LEN(D2301)-2),"0")&amp;",
    ""longitude"" : "&amp;IF(E2301&lt;&gt;"",LEFT(E2301,1)&amp;"."&amp;RIGHT(E2301,LEN(E2301)-1),"0")&amp;","&amp;"
    ""image"" : """&amp;N2301&amp;"""
  },"</f>
        <v xml:space="preserve">  "": {
    "name" : "Twee Elementen Bronsmastiek Bolvormen",
    "latitude" : 52.353345,
    "longitude" : 4.941807,
    "image" : "https://lh3.ggpht.com/ObykqaItQmirEOFb4YccBzp3IjXFCeTRVLj0HmG11dKBgaW3ccpa2hky_ArDBYjxYauFEliA7CXHpX5DZ-g"
  },</v>
      </c>
      <c r="C2301" s="4">
        <v>246461</v>
      </c>
      <c r="D2301" s="5">
        <v>52353345</v>
      </c>
      <c r="E2301" s="5">
        <v>4941807</v>
      </c>
      <c r="F2301" s="4" t="s">
        <v>6548</v>
      </c>
      <c r="G2301" s="4" t="s">
        <v>2916</v>
      </c>
      <c r="H2301" s="4" t="s">
        <v>2443</v>
      </c>
      <c r="I2301" s="4" t="s">
        <v>2447</v>
      </c>
      <c r="J2301" s="4" t="s">
        <v>2448</v>
      </c>
      <c r="K2301" s="4" t="s">
        <v>6549</v>
      </c>
      <c r="L2301" s="4" t="s">
        <v>6550</v>
      </c>
      <c r="M2301" s="4" t="s">
        <v>6551</v>
      </c>
      <c r="N2301" s="4" t="s">
        <v>15280</v>
      </c>
    </row>
    <row r="2302" spans="2:14" s="4" customFormat="1" x14ac:dyDescent="0.25">
      <c r="B2302" s="4" t="str">
        <f>"  """&amp;A2302&amp;""": {
    ""name"" : """&amp;SUBSTITUTE(F2302,"""","\""")&amp;""",
    ""latitude"" : "&amp;IF(D2302&lt;&gt;"",LEFT(D2302,2)&amp;"."&amp;RIGHT(D2302,LEN(D2302)-2),"0")&amp;",
    ""longitude"" : "&amp;IF(E2302&lt;&gt;"",LEFT(E2302,1)&amp;"."&amp;RIGHT(E2302,LEN(E2302)-1),"0")&amp;","&amp;"
    ""image"" : """&amp;N2302&amp;"""
  },"</f>
        <v xml:space="preserve">  "": {
    "name" : "HC AthenA",
    "latitude" : 52.34692,
    "longitude" : 4.955153,
    "image" : "https://lh3.googleusercontent.com/uvCJmu9IBTYb4_GzXb3q5amS4j368mqrx4cTFAQD4Wq0B3dHhNKtmu2l8pw4yc7ma8EyggNGpbrxtxWoD2c"
  },</v>
      </c>
      <c r="C2302" s="4">
        <v>49333760</v>
      </c>
      <c r="D2302" s="5">
        <v>5234692</v>
      </c>
      <c r="E2302" s="5">
        <v>4955153</v>
      </c>
      <c r="F2302" s="4" t="s">
        <v>12197</v>
      </c>
      <c r="G2302" s="4" t="s">
        <v>2916</v>
      </c>
      <c r="H2302" s="4" t="s">
        <v>2443</v>
      </c>
      <c r="I2302" s="4" t="s">
        <v>2447</v>
      </c>
      <c r="J2302" s="4" t="s">
        <v>2448</v>
      </c>
      <c r="K2302" s="4" t="s">
        <v>16994</v>
      </c>
      <c r="L2302" s="4">
        <v>13</v>
      </c>
      <c r="M2302" s="4" t="s">
        <v>16995</v>
      </c>
      <c r="N2302" s="4" t="s">
        <v>12198</v>
      </c>
    </row>
    <row r="2303" spans="2:14" s="4" customFormat="1" x14ac:dyDescent="0.25">
      <c r="B2303" s="4" t="str">
        <f>"  """&amp;A2303&amp;""": {
    ""name"" : """&amp;SUBSTITUTE(F2303,"""","\""")&amp;""",
    ""latitude"" : "&amp;IF(D2303&lt;&gt;"",LEFT(D2303,2)&amp;"."&amp;RIGHT(D2303,LEN(D2303)-2),"0")&amp;",
    ""longitude"" : "&amp;IF(E2303&lt;&gt;"",LEFT(E2303,1)&amp;"."&amp;RIGHT(E2303,LEN(E2303)-1),"0")&amp;","&amp;"
    ""image"" : """&amp;N2303&amp;"""
  },"</f>
        <v xml:space="preserve">  "": {
    "name" : "Uitrenplek",
    "latitude" : 52.343154,
    "longitude" : 4.951813,
    "image" : "https://lh3.ggpht.com/cRLNPuSJqckYPZ4zulpgMujd2vuIdfwiqwuWnsbVRSxtNDF6yVbVjEr1Gw6_uxBywunl6fBDhvh3m6ga7SwnoQ"
  },</v>
      </c>
      <c r="C2303" s="4">
        <v>319199</v>
      </c>
      <c r="D2303" s="5">
        <v>52343154</v>
      </c>
      <c r="E2303" s="5">
        <v>4951813</v>
      </c>
      <c r="F2303" s="4" t="s">
        <v>15315</v>
      </c>
      <c r="G2303" s="4" t="s">
        <v>2916</v>
      </c>
      <c r="H2303" s="4" t="s">
        <v>2443</v>
      </c>
      <c r="I2303" s="4" t="s">
        <v>2447</v>
      </c>
      <c r="J2303" s="4" t="s">
        <v>2448</v>
      </c>
      <c r="K2303" s="4" t="s">
        <v>16994</v>
      </c>
      <c r="M2303" s="4">
        <v>1098</v>
      </c>
      <c r="N2303" s="4" t="s">
        <v>15316</v>
      </c>
    </row>
    <row r="2304" spans="2:14" s="4" customFormat="1" x14ac:dyDescent="0.25">
      <c r="B2304" s="4" t="str">
        <f>"  """&amp;A2304&amp;""": {
    ""name"" : """&amp;SUBSTITUTE(F2304,"""","\""")&amp;""",
    ""latitude"" : "&amp;IF(D2304&lt;&gt;"",LEFT(D2304,2)&amp;"."&amp;RIGHT(D2304,LEN(D2304)-2),"0")&amp;",
    ""longitude"" : "&amp;IF(E2304&lt;&gt;"",LEFT(E2304,1)&amp;"."&amp;RIGHT(E2304,LEN(E2304)-1),"0")&amp;","&amp;"
    ""image"" : """&amp;N2304&amp;"""
  },"</f>
        <v xml:space="preserve">  "": {
    "name" : "Stadsnatuur en Groene Verbindingen",
    "latitude" : 52.357636,
    "longitude" : 4.9586,
    "image" : "https://lh4.ggpht.com/thy3kC8pgA9WKdh3oKD2z7ACBkETXKaGJU3fkYmgLkkwlOKGzyaIQ54VjxP1cl64FKJWpisPBxn-dgtUm7jM"
  },</v>
      </c>
      <c r="C2304" s="4">
        <v>599387</v>
      </c>
      <c r="D2304" s="5">
        <v>52357636</v>
      </c>
      <c r="E2304" s="5">
        <v>49586</v>
      </c>
      <c r="F2304" s="4" t="s">
        <v>14763</v>
      </c>
      <c r="G2304" s="4" t="s">
        <v>2916</v>
      </c>
      <c r="H2304" s="4" t="s">
        <v>2443</v>
      </c>
      <c r="I2304" s="4" t="s">
        <v>2447</v>
      </c>
      <c r="J2304" s="4" t="s">
        <v>2448</v>
      </c>
      <c r="K2304" s="4" t="s">
        <v>7752</v>
      </c>
      <c r="L2304" s="4">
        <v>3</v>
      </c>
      <c r="M2304" s="4">
        <v>1095</v>
      </c>
      <c r="N2304" s="4" t="s">
        <v>14764</v>
      </c>
    </row>
    <row r="2305" spans="2:14" s="4" customFormat="1" x14ac:dyDescent="0.25">
      <c r="B2305" s="4" t="str">
        <f>"  """&amp;A2305&amp;""": {
    ""name"" : """&amp;SUBSTITUTE(F2305,"""","\""")&amp;""",
    ""latitude"" : "&amp;IF(D2305&lt;&gt;"",LEFT(D2305,2)&amp;"."&amp;RIGHT(D2305,LEN(D2305)-2),"0")&amp;",
    ""longitude"" : "&amp;IF(E2305&lt;&gt;"",LEFT(E2305,1)&amp;"."&amp;RIGHT(E2305,LEN(E2305)-1),"0")&amp;","&amp;"
    ""image"" : """&amp;N2305&amp;"""
  },"</f>
        <v xml:space="preserve">  "": {
    "name" : "Gevelsteen Bernardus C.Franke",
    "latitude" : 52.350975,
    "longitude" : 4.935483,
    "image" : "https://lh5.ggpht.com/8TYkICwwxJSGWTB-KIZsinVH14Kyd2dok3nWtUZuzTpviQeRWb7_0aKHNhz7iX4Ot2vQGuj5r2rpT8JBjeY"
  },</v>
      </c>
      <c r="C2305" s="4">
        <v>936338</v>
      </c>
      <c r="D2305" s="5">
        <v>52350975</v>
      </c>
      <c r="E2305" s="5">
        <v>4935483</v>
      </c>
      <c r="F2305" s="4" t="s">
        <v>9010</v>
      </c>
      <c r="G2305" s="4" t="s">
        <v>2916</v>
      </c>
      <c r="H2305" s="4" t="s">
        <v>2443</v>
      </c>
      <c r="I2305" s="4" t="s">
        <v>2447</v>
      </c>
      <c r="J2305" s="4" t="s">
        <v>2448</v>
      </c>
      <c r="K2305" s="4" t="s">
        <v>9011</v>
      </c>
      <c r="L2305" s="4" t="s">
        <v>9012</v>
      </c>
      <c r="M2305" s="4" t="s">
        <v>9013</v>
      </c>
      <c r="N2305" s="4" t="s">
        <v>11989</v>
      </c>
    </row>
    <row r="2306" spans="2:14" s="4" customFormat="1" x14ac:dyDescent="0.25">
      <c r="B2306" s="4" t="str">
        <f>"  """&amp;A2306&amp;""": {
    ""name"" : """&amp;SUBSTITUTE(F2306,"""","\""")&amp;""",
    ""latitude"" : "&amp;IF(D2306&lt;&gt;"",LEFT(D2306,2)&amp;"."&amp;RIGHT(D2306,LEN(D2306)-2),"0")&amp;",
    ""longitude"" : "&amp;IF(E2306&lt;&gt;"",LEFT(E2306,1)&amp;"."&amp;RIGHT(E2306,LEN(E2306)-1),"0")&amp;","&amp;"
    ""image"" : """&amp;N2306&amp;"""
  },"</f>
        <v xml:space="preserve">  "": {
    "name" : "Speeltuin Van Eesterenlaan",
    "latitude" : 52.370419,
    "longitude" : 4.938906,
    "image" : "https://lh6.ggpht.com/tGDXyti7YYVUYrChs6BuM6FH3bHuRFEiB5ggZekUo4Fl6XyVDlXhLm5nQ-YYBHy-NlITZ3_2VRb4HbrHTxAx"
  },</v>
      </c>
      <c r="C2306" s="4">
        <v>49324615</v>
      </c>
      <c r="D2306" s="5">
        <v>52370419</v>
      </c>
      <c r="E2306" s="5">
        <v>4938906</v>
      </c>
      <c r="F2306" s="4" t="s">
        <v>14695</v>
      </c>
      <c r="G2306" s="4" t="s">
        <v>2916</v>
      </c>
      <c r="H2306" s="4" t="s">
        <v>2443</v>
      </c>
      <c r="I2306" s="4" t="s">
        <v>2447</v>
      </c>
      <c r="J2306" s="4" t="s">
        <v>1560</v>
      </c>
      <c r="K2306" s="4" t="s">
        <v>16960</v>
      </c>
      <c r="L2306" s="4">
        <v>103</v>
      </c>
      <c r="M2306" s="4" t="s">
        <v>16961</v>
      </c>
      <c r="N2306" s="4" t="s">
        <v>14696</v>
      </c>
    </row>
    <row r="2307" spans="2:14" s="4" customFormat="1" x14ac:dyDescent="0.25">
      <c r="B2307" s="4" t="str">
        <f>"  """&amp;A2307&amp;""": {
    ""name"" : """&amp;SUBSTITUTE(F2307,"""","\""")&amp;""",
    ""latitude"" : "&amp;IF(D2307&lt;&gt;"",LEFT(D2307,2)&amp;"."&amp;RIGHT(D2307,LEN(D2307)-2),"0")&amp;",
    ""longitude"" : "&amp;IF(E2307&lt;&gt;"",LEFT(E2307,1)&amp;"."&amp;RIGHT(E2307,LEN(E2307)-1),"0")&amp;","&amp;"
    ""image"" : """&amp;N2307&amp;"""
  },"</f>
        <v xml:space="preserve">  "": {
    "name" : "Pedestrian Bridge",
    "latitude" : 52.378654,
    "longitude" : 4.925068,
    "image" : "https://lh6.ggpht.com/ee5kcM7_R8DFoeCuePsW5XFwc-i0y8Hh9Nhd-sfv5UhWavTn4PE2Q1JV95e3mzHEH48HnObVi-jEvtyMg9q5"
  },</v>
      </c>
      <c r="C2307" s="4">
        <v>1020219</v>
      </c>
      <c r="D2307" s="5">
        <v>52378654</v>
      </c>
      <c r="E2307" s="5">
        <v>4925068</v>
      </c>
      <c r="F2307" s="4" t="s">
        <v>9421</v>
      </c>
      <c r="G2307" s="4" t="s">
        <v>2916</v>
      </c>
      <c r="H2307" s="4" t="s">
        <v>2443</v>
      </c>
      <c r="I2307" s="4" t="s">
        <v>2447</v>
      </c>
      <c r="J2307" s="4" t="s">
        <v>1560</v>
      </c>
      <c r="K2307" s="4" t="s">
        <v>9422</v>
      </c>
      <c r="L2307" s="4">
        <v>21</v>
      </c>
      <c r="M2307" s="4" t="s">
        <v>9423</v>
      </c>
      <c r="N2307" s="4" t="s">
        <v>13801</v>
      </c>
    </row>
    <row r="2308" spans="2:14" s="4" customFormat="1" x14ac:dyDescent="0.25">
      <c r="B2308" s="4" t="str">
        <f>"  """&amp;A2308&amp;""": {
    ""name"" : """&amp;SUBSTITUTE(F2308,"""","\""")&amp;""",
    ""latitude"" : "&amp;IF(D2308&lt;&gt;"",LEFT(D2308,2)&amp;"."&amp;RIGHT(D2308,LEN(D2308)-2),"0")&amp;",
    ""longitude"" : "&amp;IF(E2308&lt;&gt;"",LEFT(E2308,1)&amp;"."&amp;RIGHT(E2308,LEN(E2308)-1),"0")&amp;","&amp;"
    ""image"" : """&amp;N2308&amp;"""
  },"</f>
        <v xml:space="preserve">  "": {
    "name" : "Kunst Stoomgenerator",
    "latitude" : 52.373006,
    "longitude" : 4.938136,
    "image" : "https://lh3.googleusercontent.com/3G2G-gIvkCBh7_PCUOzqcBbUTf3pP4BHWAtD-P-2KWV5Vel2fIxYwY5a7nEoqToKN8KdZPnPsCURMPHEjxo-ag"
  },</v>
      </c>
      <c r="C2308" s="4">
        <v>49324576</v>
      </c>
      <c r="D2308" s="5">
        <v>52373006</v>
      </c>
      <c r="E2308" s="5">
        <v>4938136</v>
      </c>
      <c r="F2308" s="4" t="s">
        <v>12807</v>
      </c>
      <c r="G2308" s="4" t="s">
        <v>2916</v>
      </c>
      <c r="H2308" s="4" t="s">
        <v>2443</v>
      </c>
      <c r="I2308" s="4" t="s">
        <v>2447</v>
      </c>
      <c r="J2308" s="4" t="s">
        <v>1560</v>
      </c>
      <c r="K2308" s="4" t="s">
        <v>16922</v>
      </c>
      <c r="L2308" s="4">
        <v>65</v>
      </c>
      <c r="M2308" s="4" t="s">
        <v>16923</v>
      </c>
      <c r="N2308" s="4" t="s">
        <v>12808</v>
      </c>
    </row>
    <row r="2309" spans="2:14" s="4" customFormat="1" x14ac:dyDescent="0.25">
      <c r="B2309" s="4" t="str">
        <f>"  """&amp;A2309&amp;""": {
    ""name"" : """&amp;SUBSTITUTE(F2309,"""","\""")&amp;""",
    ""latitude"" : "&amp;IF(D2309&lt;&gt;"",LEFT(D2309,2)&amp;"."&amp;RIGHT(D2309,LEN(D2309)-2),"0")&amp;",
    ""longitude"" : "&amp;IF(E2309&lt;&gt;"",LEFT(E2309,1)&amp;"."&amp;RIGHT(E2309,LEN(E2309)-1),"0")&amp;","&amp;"
    ""image"" : """&amp;N2309&amp;"""
  },"</f>
        <v xml:space="preserve">  "": {
    "name" : "Cloud Towers",
    "latitude" : 52.368832,
    "longitude" : 4.935899,
    "image" : "https://lh5.ggpht.com/R6eYMlEkxmU47vtUpG6fvUIexSQKOm0TfX7kB-OQ6bF1ID_EQsFqNCOtgGwbQJbPb0gmHBWL74m_puS6m5s"
  },</v>
      </c>
      <c r="C2309" s="4">
        <v>887121</v>
      </c>
      <c r="D2309" s="5">
        <v>52368832</v>
      </c>
      <c r="E2309" s="5">
        <v>4935899</v>
      </c>
      <c r="F2309" s="4" t="s">
        <v>8734</v>
      </c>
      <c r="G2309" s="4" t="s">
        <v>2916</v>
      </c>
      <c r="H2309" s="4" t="s">
        <v>2443</v>
      </c>
      <c r="I2309" s="4" t="s">
        <v>2447</v>
      </c>
      <c r="J2309" s="4" t="s">
        <v>1560</v>
      </c>
      <c r="K2309" s="4" t="s">
        <v>3765</v>
      </c>
      <c r="L2309" s="4">
        <v>5</v>
      </c>
      <c r="M2309" s="4" t="s">
        <v>6230</v>
      </c>
      <c r="N2309" s="4" t="s">
        <v>11012</v>
      </c>
    </row>
    <row r="2310" spans="2:14" s="4" customFormat="1" x14ac:dyDescent="0.25">
      <c r="B2310" s="4" t="str">
        <f>"  """&amp;A2310&amp;""": {
    ""name"" : """&amp;SUBSTITUTE(F2310,"""","\""")&amp;""",
    ""latitude"" : "&amp;IF(D2310&lt;&gt;"",LEFT(D2310,2)&amp;"."&amp;RIGHT(D2310,LEN(D2310)-2),"0")&amp;",
    ""longitude"" : "&amp;IF(E2310&lt;&gt;"",LEFT(E2310,1)&amp;"."&amp;RIGHT(E2310,LEN(E2310)-1),"0")&amp;","&amp;"
    ""image"" : """&amp;N2310&amp;"""
  },"</f>
        <v xml:space="preserve">  "": {
    "name" : "Standbeeld Sociale Geschiedens",
    "latitude" : 52.368822,
    "longitude" : 4.939276,
    "image" : "https://lh5.ggpht.com/UBaYQNKRcyLeTwPeEEDL4DB2Oef91odDnSBiSk3_MzVTChE9Yz1q2z76A6LJOg6FGKJimH0Yt74tbZh8hvoQ"
  },</v>
      </c>
      <c r="C2310" s="4">
        <v>302366</v>
      </c>
      <c r="D2310" s="5">
        <v>52368822</v>
      </c>
      <c r="E2310" s="5">
        <v>4939276</v>
      </c>
      <c r="F2310" s="4" t="s">
        <v>6451</v>
      </c>
      <c r="G2310" s="4" t="s">
        <v>2916</v>
      </c>
      <c r="H2310" s="4" t="s">
        <v>2443</v>
      </c>
      <c r="I2310" s="4" t="s">
        <v>2447</v>
      </c>
      <c r="J2310" s="4" t="s">
        <v>1560</v>
      </c>
      <c r="K2310" s="4" t="s">
        <v>3765</v>
      </c>
      <c r="L2310" s="4">
        <v>31</v>
      </c>
      <c r="M2310" s="4" t="s">
        <v>6230</v>
      </c>
      <c r="N2310" s="4" t="s">
        <v>14776</v>
      </c>
    </row>
    <row r="2311" spans="2:14" s="4" customFormat="1" x14ac:dyDescent="0.25">
      <c r="B2311" s="4" t="str">
        <f>"  """&amp;A2311&amp;""": {
    ""name"" : """&amp;SUBSTITUTE(F2311,"""","\""")&amp;""",
    ""latitude"" : "&amp;IF(D2311&lt;&gt;"",LEFT(D2311,2)&amp;"."&amp;RIGHT(D2311,LEN(D2311)-2),"0")&amp;",
    ""longitude"" : "&amp;IF(E2311&lt;&gt;"",LEFT(E2311,1)&amp;"."&amp;RIGHT(E2311,LEN(E2311)-1),"0")&amp;","&amp;"
    ""image"" : """&amp;N2311&amp;"""
  },"</f>
        <v xml:space="preserve">  "": {
    "name" : "Oostelijk Havengebied - Veemarkt",
    "latitude" : 52.368705,
    "longitude" : 4.938769,
    "image" : "https://lh5.ggpht.com/nA9ORCAIc8jCBCq2KNXvYq07KZINsNJefsTb2kNJvbAsNBnBcIpBJzZwYd3Hd43yZZ-k4c3TtiZoSNzqO-om"
  },</v>
      </c>
      <c r="C2311" s="4">
        <v>1129821</v>
      </c>
      <c r="D2311" s="5">
        <v>52368705</v>
      </c>
      <c r="E2311" s="5">
        <v>4938769</v>
      </c>
      <c r="F2311" s="4" t="s">
        <v>13634</v>
      </c>
      <c r="G2311" s="4" t="s">
        <v>2916</v>
      </c>
      <c r="H2311" s="4" t="s">
        <v>2443</v>
      </c>
      <c r="I2311" s="4" t="s">
        <v>2447</v>
      </c>
      <c r="J2311" s="4" t="s">
        <v>1560</v>
      </c>
      <c r="K2311" s="4" t="s">
        <v>3765</v>
      </c>
      <c r="L2311" s="4">
        <v>31</v>
      </c>
      <c r="M2311" s="4" t="s">
        <v>16423</v>
      </c>
      <c r="N2311" s="4" t="s">
        <v>13635</v>
      </c>
    </row>
    <row r="2312" spans="2:14" s="4" customFormat="1" x14ac:dyDescent="0.25">
      <c r="B2312" s="4" t="str">
        <f>"  """&amp;A2312&amp;""": {
    ""name"" : """&amp;SUBSTITUTE(F2312,"""","\""")&amp;""",
    ""latitude"" : "&amp;IF(D2312&lt;&gt;"",LEFT(D2312,2)&amp;"."&amp;RIGHT(D2312,LEN(D2312)-2),"0")&amp;",
    ""longitude"" : "&amp;IF(E2312&lt;&gt;"",LEFT(E2312,1)&amp;"."&amp;RIGHT(E2312,LEN(E2312)-1),"0")&amp;","&amp;"
    ""image"" : """&amp;N2312&amp;"""
  },"</f>
        <v xml:space="preserve">  "": {
    "name" : "Wooden Train Cart",
    "latitude" : 52.368642,
    "longitude" : 4.937474,
    "image" : "https://lh3.ggpht.com/-ct3xhXR1CT5J03yxtIUmouU9K5eyCS55hP5LojbJJ9zE4Jt_pjO8ywJU-S2zO6laJOLX11dKA2NtLDQddhVPQ"
  },</v>
      </c>
      <c r="C2312" s="4">
        <v>232649</v>
      </c>
      <c r="D2312" s="5">
        <v>52368642</v>
      </c>
      <c r="E2312" s="5">
        <v>4937474</v>
      </c>
      <c r="F2312" s="4" t="s">
        <v>6229</v>
      </c>
      <c r="G2312" s="4" t="s">
        <v>2916</v>
      </c>
      <c r="H2312" s="4" t="s">
        <v>2443</v>
      </c>
      <c r="I2312" s="4" t="s">
        <v>2447</v>
      </c>
      <c r="J2312" s="4" t="s">
        <v>1560</v>
      </c>
      <c r="K2312" s="4" t="s">
        <v>3765</v>
      </c>
      <c r="L2312" s="4">
        <v>48</v>
      </c>
      <c r="M2312" s="4" t="s">
        <v>6230</v>
      </c>
      <c r="N2312" s="4" t="s">
        <v>15743</v>
      </c>
    </row>
    <row r="2313" spans="2:14" s="4" customFormat="1" x14ac:dyDescent="0.25">
      <c r="B2313" s="4" t="str">
        <f>"  """&amp;A2313&amp;""": {
    ""name"" : """&amp;SUBSTITUTE(F2313,"""","\""")&amp;""",
    ""latitude"" : "&amp;IF(D2313&lt;&gt;"",LEFT(D2313,2)&amp;"."&amp;RIGHT(D2313,LEN(D2313)-2),"0")&amp;",
    ""longitude"" : "&amp;IF(E2313&lt;&gt;"",LEFT(E2313,1)&amp;"."&amp;RIGHT(E2313,LEN(E2313)-1),"0")&amp;","&amp;"
    ""image"" : """&amp;N2313&amp;"""
  },"</f>
        <v xml:space="preserve">  "": {
    "name" : "Purple Pumpkin Palace",
    "latitude" : 52.368534,
    "longitude" : 4.95059,
    "image" : "https://lh3.ggpht.com/vJUlu9xzBAHK-fWSpx-IYpKdjKEY5eCN_zvJRCe8HrAztZyNqTFEZE4TH2b90tpeF7QmedPkgLmGuC5Dr8-KZA"
  },</v>
      </c>
      <c r="C2313" s="4">
        <v>417424</v>
      </c>
      <c r="D2313" s="5">
        <v>52368534</v>
      </c>
      <c r="E2313" s="5">
        <v>495059</v>
      </c>
      <c r="F2313" s="4" t="s">
        <v>14087</v>
      </c>
      <c r="G2313" s="4" t="s">
        <v>2916</v>
      </c>
      <c r="H2313" s="4" t="s">
        <v>2443</v>
      </c>
      <c r="I2313" s="4" t="s">
        <v>2447</v>
      </c>
      <c r="J2313" s="4" t="s">
        <v>1560</v>
      </c>
      <c r="K2313" s="4" t="s">
        <v>3765</v>
      </c>
      <c r="L2313" s="4">
        <v>77</v>
      </c>
      <c r="M2313" s="4">
        <v>1019</v>
      </c>
      <c r="N2313" s="4" t="s">
        <v>14088</v>
      </c>
    </row>
    <row r="2314" spans="2:14" s="4" customFormat="1" x14ac:dyDescent="0.25">
      <c r="B2314" s="4" t="str">
        <f>"  """&amp;A2314&amp;""": {
    ""name"" : """&amp;SUBSTITUTE(F2314,"""","\""")&amp;""",
    ""latitude"" : "&amp;IF(D2314&lt;&gt;"",LEFT(D2314,2)&amp;"."&amp;RIGHT(D2314,LEN(D2314)-2),"0")&amp;",
    ""longitude"" : "&amp;IF(E2314&lt;&gt;"",LEFT(E2314,1)&amp;"."&amp;RIGHT(E2314,LEN(E2314)-1),"0")&amp;","&amp;"
    ""image"" : """&amp;N2314&amp;"""
  },"</f>
        <v xml:space="preserve">  "": {
    "name" : "Former Oil Factory",
    "latitude" : 52.368136,
    "longitude" : 4.952758,
    "image" : "https://lh3.googleusercontent.com/O545r4e7DkmbL8boR86Z8WN_s_RO5wU447XkG8sW-oIHz-rcm7BNMqBoTqVU8EPs93_gmCFdf3DqU3y7_g0PJQ"
  },</v>
      </c>
      <c r="C2314" s="4">
        <v>49333771</v>
      </c>
      <c r="D2314" s="5">
        <v>52368136</v>
      </c>
      <c r="E2314" s="5">
        <v>4952758</v>
      </c>
      <c r="F2314" s="4" t="s">
        <v>11832</v>
      </c>
      <c r="G2314" s="4" t="s">
        <v>2916</v>
      </c>
      <c r="H2314" s="4" t="s">
        <v>2443</v>
      </c>
      <c r="I2314" s="4" t="s">
        <v>2447</v>
      </c>
      <c r="J2314" s="4" t="s">
        <v>1560</v>
      </c>
      <c r="K2314" s="4" t="s">
        <v>3765</v>
      </c>
      <c r="L2314" s="4">
        <v>91</v>
      </c>
      <c r="M2314" s="4" t="s">
        <v>15959</v>
      </c>
      <c r="N2314" s="4" t="s">
        <v>11833</v>
      </c>
    </row>
    <row r="2315" spans="2:14" s="4" customFormat="1" x14ac:dyDescent="0.25">
      <c r="B2315" s="4" t="str">
        <f>"  """&amp;A2315&amp;""": {
    ""name"" : """&amp;SUBSTITUTE(F2315,"""","\""")&amp;""",
    ""latitude"" : "&amp;IF(D2315&lt;&gt;"",LEFT(D2315,2)&amp;"."&amp;RIGHT(D2315,LEN(D2315)-2),"0")&amp;",
    ""longitude"" : "&amp;IF(E2315&lt;&gt;"",LEFT(E2315,1)&amp;"."&amp;RIGHT(E2315,LEN(E2315)-1),"0")&amp;","&amp;"
    ""image"" : """&amp;N2315&amp;"""
  },"</f>
        <v xml:space="preserve">  "": {
    "name" : "Monkey Sign",
    "latitude" : 52.370151,
    "longitude" : 4.95433,
    "image" : "https://lh4.ggpht.com/H1_At8SEbdod3SphYU8a5Axoy59YOyaQvqy0aSf2pnFz6whKMOjPVpnF7dScFXy2_e9-BPWjTTSMb-yF1NGX"
  },</v>
      </c>
      <c r="C2315" s="4">
        <v>361590</v>
      </c>
      <c r="D2315" s="5">
        <v>52370151</v>
      </c>
      <c r="E2315" s="5">
        <v>495433</v>
      </c>
      <c r="F2315" s="4" t="s">
        <v>13203</v>
      </c>
      <c r="G2315" s="4" t="s">
        <v>2916</v>
      </c>
      <c r="H2315" s="4" t="s">
        <v>2443</v>
      </c>
      <c r="I2315" s="4" t="s">
        <v>2447</v>
      </c>
      <c r="J2315" s="4" t="s">
        <v>1560</v>
      </c>
      <c r="K2315" s="4" t="s">
        <v>3765</v>
      </c>
      <c r="L2315" s="4">
        <v>109</v>
      </c>
      <c r="M2315" s="4" t="s">
        <v>15959</v>
      </c>
      <c r="N2315" s="4" t="s">
        <v>13204</v>
      </c>
    </row>
    <row r="2316" spans="2:14" s="4" customFormat="1" x14ac:dyDescent="0.25">
      <c r="B2316" s="4" t="str">
        <f>"  """&amp;A2316&amp;""": {
    ""name"" : """&amp;SUBSTITUTE(F2316,"""","\""")&amp;""",
    ""latitude"" : "&amp;IF(D2316&lt;&gt;"",LEFT(D2316,2)&amp;"."&amp;RIGHT(D2316,LEN(D2316)-2),"0")&amp;",
    ""longitude"" : "&amp;IF(E2316&lt;&gt;"",LEFT(E2316,1)&amp;"."&amp;RIGHT(E2316,LEN(E2316)-1),"0")&amp;","&amp;"
    ""image"" : """&amp;N2316&amp;"""
  },"</f>
        <v xml:space="preserve">  "": {
    "name" : "The Whale",
    "latitude" : 52.373719,
    "longitude" : 4.941128,
    "image" : "https://lh3.googleusercontent.com/vb3Ave0SViJxaZW1LaUbOZHZrrd_qI4M1b7rZeooJd3zRcBhR_JBxSK6kuL2DZiOYYmJ7TepdXGVUcmZP4M-dw"
  },</v>
      </c>
      <c r="C2316" s="4">
        <v>935752</v>
      </c>
      <c r="D2316" s="5">
        <v>52373719</v>
      </c>
      <c r="E2316" s="5">
        <v>4941128</v>
      </c>
      <c r="F2316" s="4" t="s">
        <v>5160</v>
      </c>
      <c r="G2316" s="4" t="s">
        <v>2916</v>
      </c>
      <c r="H2316" s="4" t="s">
        <v>2443</v>
      </c>
      <c r="I2316" s="4" t="s">
        <v>2447</v>
      </c>
      <c r="J2316" s="4" t="s">
        <v>1560</v>
      </c>
      <c r="K2316" s="4" t="s">
        <v>2945</v>
      </c>
      <c r="L2316" s="4">
        <v>362</v>
      </c>
      <c r="M2316" s="4" t="s">
        <v>9009</v>
      </c>
      <c r="N2316" s="4" t="s">
        <v>15131</v>
      </c>
    </row>
    <row r="2317" spans="2:14" s="4" customFormat="1" x14ac:dyDescent="0.25">
      <c r="B2317" s="4" t="str">
        <f>"  """&amp;A2317&amp;""": {
    ""name"" : """&amp;SUBSTITUTE(F2317,"""","\""")&amp;""",
    ""latitude"" : "&amp;IF(D2317&lt;&gt;"",LEFT(D2317,2)&amp;"."&amp;RIGHT(D2317,LEN(D2317)-2),"0")&amp;",
    ""longitude"" : "&amp;IF(E2317&lt;&gt;"",LEFT(E2317,1)&amp;"."&amp;RIGHT(E2317,LEN(E2317)-1),"0")&amp;","&amp;"
    ""image"" : """&amp;N2317&amp;"""
  },"</f>
        <v xml:space="preserve">  "": {
    "name" : "D.L. Hudigstraat",
    "latitude" : 52.372648,
    "longitude" : 4.9373,
    "image" : "https://lh3.ggpht.com/p04j4ft1XBTkbxuSBMv951UPA7RtQPktae8dGOljEW-foCcReqOhsmsAYMcxICXqdmdd6UI7eZGdxk_Qrr7Lxw"
  },</v>
      </c>
      <c r="C2317" s="4">
        <v>4076</v>
      </c>
      <c r="D2317" s="5">
        <v>52372648</v>
      </c>
      <c r="E2317" s="5">
        <v>49373</v>
      </c>
      <c r="F2317" s="4" t="s">
        <v>4704</v>
      </c>
      <c r="G2317" s="4" t="s">
        <v>2916</v>
      </c>
      <c r="H2317" s="4" t="s">
        <v>2443</v>
      </c>
      <c r="I2317" s="4" t="s">
        <v>2447</v>
      </c>
      <c r="J2317" s="4" t="s">
        <v>1560</v>
      </c>
      <c r="K2317" s="4" t="s">
        <v>4705</v>
      </c>
      <c r="L2317" s="4">
        <v>2</v>
      </c>
      <c r="M2317" s="4" t="s">
        <v>4706</v>
      </c>
      <c r="N2317" s="4" t="s">
        <v>11470</v>
      </c>
    </row>
    <row r="2318" spans="2:14" s="4" customFormat="1" x14ac:dyDescent="0.25">
      <c r="B2318" s="4" t="str">
        <f>"  """&amp;A2318&amp;""": {
    ""name"" : """&amp;SUBSTITUTE(F2318,"""","\""")&amp;""",
    ""latitude"" : "&amp;IF(D2318&lt;&gt;"",LEFT(D2318,2)&amp;"."&amp;RIGHT(D2318,LEN(D2318)-2),"0")&amp;",
    ""longitude"" : "&amp;IF(E2318&lt;&gt;"",LEFT(E2318,1)&amp;"."&amp;RIGHT(E2318,LEN(E2318)-1),"0")&amp;","&amp;"
    ""image"" : """&amp;N2318&amp;"""
  },"</f>
        <v xml:space="preserve">  "": {
    "name" : "Warehouse Wilhelmina",
    "latitude" : 52.37543,
    "longitude" : 4.928199,
    "image" : "https://lh5.ggpht.com/8zPief2juahgo9bbUGpKC-hJY1bjVnSh5kl0Ux9YSJWZpyJOXkzKWgQMQ9SYxdYxx7VUrolmlgFM4IZrNp3S"
  },</v>
      </c>
      <c r="C2318" s="4">
        <v>1055438</v>
      </c>
      <c r="D2318" s="5">
        <v>5237543</v>
      </c>
      <c r="E2318" s="5">
        <v>4928199</v>
      </c>
      <c r="F2318" s="4" t="s">
        <v>9599</v>
      </c>
      <c r="G2318" s="4" t="s">
        <v>2916</v>
      </c>
      <c r="H2318" s="4" t="s">
        <v>2443</v>
      </c>
      <c r="I2318" s="4" t="s">
        <v>2447</v>
      </c>
      <c r="J2318" s="4" t="s">
        <v>1560</v>
      </c>
      <c r="K2318" s="4" t="s">
        <v>9600</v>
      </c>
      <c r="L2318" s="4">
        <v>12</v>
      </c>
      <c r="M2318" s="4" t="s">
        <v>9601</v>
      </c>
      <c r="N2318" s="4" t="s">
        <v>15555</v>
      </c>
    </row>
    <row r="2319" spans="2:14" s="4" customFormat="1" x14ac:dyDescent="0.25">
      <c r="B2319" s="4" t="str">
        <f>"  """&amp;A2319&amp;""": {
    ""name"" : """&amp;SUBSTITUTE(F2319,"""","\""")&amp;""",
    ""latitude"" : "&amp;IF(D2319&lt;&gt;"",LEFT(D2319,2)&amp;"."&amp;RIGHT(D2319,LEN(D2319)-2),"0")&amp;",
    ""longitude"" : "&amp;IF(E2319&lt;&gt;"",LEFT(E2319,1)&amp;"."&amp;RIGHT(E2319,LEN(E2319)-1),"0")&amp;","&amp;"
    ""image"" : """&amp;N2319&amp;"""
  },"</f>
        <v xml:space="preserve">  "": {
    "name" : "Gallurilla",
    "latitude" : 52.377097,
    "longitude" : 4.911818,
    "image" : "https://lh4.ggpht.com/ssHM36J2x4C5JZJHAVtgiMM21pewRUqmwvA8CHtoPOvIJs_x3kmRNUza3zBhQBZP9PIzOvd0Nzm26TTwb47G"
  },</v>
      </c>
      <c r="C2319" s="4">
        <v>1175096</v>
      </c>
      <c r="D2319" s="5">
        <v>52377097</v>
      </c>
      <c r="E2319" s="5">
        <v>4911818</v>
      </c>
      <c r="F2319" s="4" t="s">
        <v>11891</v>
      </c>
      <c r="G2319" s="4" t="s">
        <v>2916</v>
      </c>
      <c r="H2319" s="4" t="s">
        <v>2443</v>
      </c>
      <c r="I2319" s="4" t="s">
        <v>2447</v>
      </c>
      <c r="J2319" s="4" t="s">
        <v>1560</v>
      </c>
      <c r="K2319" s="4" t="s">
        <v>9518</v>
      </c>
      <c r="N2319" s="4" t="s">
        <v>11892</v>
      </c>
    </row>
    <row r="2320" spans="2:14" s="4" customFormat="1" x14ac:dyDescent="0.25">
      <c r="B2320" s="4" t="str">
        <f>"  """&amp;A2320&amp;""": {
    ""name"" : """&amp;SUBSTITUTE(F2320,"""","\""")&amp;""",
    ""latitude"" : "&amp;IF(D2320&lt;&gt;"",LEFT(D2320,2)&amp;"."&amp;RIGHT(D2320,LEN(D2320)-2),"0")&amp;",
    ""longitude"" : "&amp;IF(E2320&lt;&gt;"",LEFT(E2320,1)&amp;"."&amp;RIGHT(E2320,LEN(E2320)-1),"0")&amp;","&amp;"
    ""image"" : """&amp;N2320&amp;"""
  },"</f>
        <v xml:space="preserve">  "": {
    "name" : "Jan Schaeferbrug",
    "latitude" : 52.378971,
    "longitude" : 4.923164,
    "image" : "https://lh6.ggpht.com/BwIA0acZTZpDFqd0lXrQWjwxF5DxuMtStnKGuXf209KLP-bABPyP3grOP7xaQKsaAU_BtbrjWjZPbcWWYtw2"
  },</v>
      </c>
      <c r="C2320" s="4">
        <v>23394</v>
      </c>
      <c r="D2320" s="5">
        <v>52378971</v>
      </c>
      <c r="E2320" s="5">
        <v>4923164</v>
      </c>
      <c r="F2320" s="4" t="s">
        <v>4860</v>
      </c>
      <c r="G2320" s="4" t="s">
        <v>2916</v>
      </c>
      <c r="H2320" s="4" t="s">
        <v>2443</v>
      </c>
      <c r="I2320" s="4" t="s">
        <v>2447</v>
      </c>
      <c r="J2320" s="4" t="s">
        <v>1560</v>
      </c>
      <c r="K2320" s="4" t="s">
        <v>4861</v>
      </c>
      <c r="L2320" s="4">
        <v>762</v>
      </c>
      <c r="M2320" s="4">
        <v>1019</v>
      </c>
      <c r="N2320" s="4" t="s">
        <v>12540</v>
      </c>
    </row>
    <row r="2321" spans="2:14" s="4" customFormat="1" x14ac:dyDescent="0.25">
      <c r="B2321" s="4" t="str">
        <f>"  """&amp;A2321&amp;""": {
    ""name"" : """&amp;SUBSTITUTE(F2321,"""","\""")&amp;""",
    ""latitude"" : "&amp;IF(D2321&lt;&gt;"",LEFT(D2321,2)&amp;"."&amp;RIGHT(D2321,LEN(D2321)-2),"0")&amp;",
    ""longitude"" : "&amp;IF(E2321&lt;&gt;"",LEFT(E2321,1)&amp;"."&amp;RIGHT(E2321,LEN(E2321)-1),"0")&amp;","&amp;"
    ""image"" : """&amp;N2321&amp;"""
  },"</f>
        <v xml:space="preserve">  "": {
    "name" : "Statue",
    "latitude" : 52.379566,
    "longitude" : 4.917951,
    "image" : "https://lh3.googleusercontent.com/I0c_Hk8r1uKcAi4_GbcvWdFmqdkBpo2AQyf49WTeTBb0vMUoZIB0nS4xXsKB-LTD1McJvwmp_RwY4zTbWOOu"
  },</v>
      </c>
      <c r="C2321" s="4">
        <v>687232</v>
      </c>
      <c r="D2321" s="5">
        <v>52379566</v>
      </c>
      <c r="E2321" s="5">
        <v>4917951</v>
      </c>
      <c r="F2321" s="4" t="s">
        <v>5554</v>
      </c>
      <c r="G2321" s="4" t="s">
        <v>2916</v>
      </c>
      <c r="H2321" s="4" t="s">
        <v>2443</v>
      </c>
      <c r="I2321" s="4" t="s">
        <v>2447</v>
      </c>
      <c r="J2321" s="4" t="s">
        <v>1560</v>
      </c>
      <c r="K2321" s="4" t="s">
        <v>4861</v>
      </c>
      <c r="M2321" s="4">
        <v>1019</v>
      </c>
      <c r="N2321" s="4" t="s">
        <v>14799</v>
      </c>
    </row>
    <row r="2322" spans="2:14" s="4" customFormat="1" x14ac:dyDescent="0.25">
      <c r="B2322" s="4" t="str">
        <f>"  """&amp;A2322&amp;""": {
    ""name"" : """&amp;SUBSTITUTE(F2322,"""","\""")&amp;""",
    ""latitude"" : "&amp;IF(D2322&lt;&gt;"",LEFT(D2322,2)&amp;"."&amp;RIGHT(D2322,LEN(D2322)-2),"0")&amp;",
    ""longitude"" : "&amp;IF(E2322&lt;&gt;"",LEFT(E2322,1)&amp;"."&amp;RIGHT(E2322,LEN(E2322)-1),"0")&amp;","&amp;"
    ""image"" : """&amp;N2322&amp;"""
  },"</f>
        <v xml:space="preserve">  "": {
    "name" : "Pakhuis Amsterdam",
    "latitude" : 52.376908,
    "longitude" : 4.920226,
    "image" : "https://lh3.googleusercontent.com/PUAe-XQF0n_CO1B5n-1Au6dP_joWhvLO8Hq5RDnqpuacz0r2jzkRpsjZFnXNbNp8_Fo6DasxCdKpxE_xz8g"
  },</v>
      </c>
      <c r="C2322" s="4">
        <v>1081409</v>
      </c>
      <c r="D2322" s="5">
        <v>52376908</v>
      </c>
      <c r="E2322" s="5">
        <v>4920226</v>
      </c>
      <c r="F2322" s="4" t="s">
        <v>9734</v>
      </c>
      <c r="G2322" s="4" t="s">
        <v>2916</v>
      </c>
      <c r="H2322" s="4" t="s">
        <v>2443</v>
      </c>
      <c r="I2322" s="4" t="s">
        <v>2447</v>
      </c>
      <c r="J2322" s="4" t="s">
        <v>1560</v>
      </c>
      <c r="K2322" s="4" t="s">
        <v>3540</v>
      </c>
      <c r="L2322" s="4">
        <v>78</v>
      </c>
      <c r="M2322" s="4" t="s">
        <v>3541</v>
      </c>
      <c r="N2322" s="4" t="s">
        <v>13746</v>
      </c>
    </row>
    <row r="2323" spans="2:14" s="4" customFormat="1" x14ac:dyDescent="0.25">
      <c r="B2323" s="4" t="str">
        <f>"  """&amp;A2323&amp;""": {
    ""name"" : """&amp;SUBSTITUTE(F2323,"""","\""")&amp;""",
    ""latitude"" : "&amp;IF(D2323&lt;&gt;"",LEFT(D2323,2)&amp;"."&amp;RIGHT(D2323,LEN(D2323)-2),"0")&amp;",
    ""longitude"" : "&amp;IF(E2323&lt;&gt;"",LEFT(E2323,1)&amp;"."&amp;RIGHT(E2323,LEN(E2323)-1),"0")&amp;","&amp;"
    ""image"" : """&amp;N2323&amp;"""
  },"</f>
        <v xml:space="preserve">  "": {
    "name" : "アムステルダムのゾウににてる遊具",
    "latitude" : 52.374078,
    "longitude" : 4.944923,
    "image" : "https://lh5.ggpht.com/rEVy5vpxnmWps3kI4pnBtLQYZw8hvk_b1QqSRd9FuGFVdaWI2AFusQZORPi5b7ip4oOPy_M9s47kcoh6cRKl"
  },</v>
      </c>
      <c r="C2323" s="4">
        <v>925116</v>
      </c>
      <c r="D2323" s="5">
        <v>52374078</v>
      </c>
      <c r="E2323" s="5">
        <v>4944923</v>
      </c>
      <c r="F2323" s="4" t="s">
        <v>8946</v>
      </c>
      <c r="G2323" s="4" t="s">
        <v>2916</v>
      </c>
      <c r="H2323" s="4" t="s">
        <v>2443</v>
      </c>
      <c r="I2323" s="4" t="s">
        <v>2447</v>
      </c>
      <c r="J2323" s="4" t="s">
        <v>1560</v>
      </c>
      <c r="K2323" s="4" t="s">
        <v>8947</v>
      </c>
      <c r="L2323" s="4">
        <v>16</v>
      </c>
      <c r="M2323" s="4" t="s">
        <v>8948</v>
      </c>
      <c r="N2323" s="4" t="s">
        <v>15871</v>
      </c>
    </row>
    <row r="2324" spans="2:14" s="4" customFormat="1" x14ac:dyDescent="0.25">
      <c r="B2324" s="4" t="str">
        <f>"  """&amp;A2324&amp;""": {
    ""name"" : """&amp;SUBSTITUTE(F2324,"""","\""")&amp;""",
    ""latitude"" : "&amp;IF(D2324&lt;&gt;"",LEFT(D2324,2)&amp;"."&amp;RIGHT(D2324,LEN(D2324)-2),"0")&amp;",
    ""longitude"" : "&amp;IF(E2324&lt;&gt;"",LEFT(E2324,1)&amp;"."&amp;RIGHT(E2324,LEN(E2324)-1),"0")&amp;","&amp;"
    ""image"" : """&amp;N2324&amp;"""
  },"</f>
        <v xml:space="preserve">  "": {
    "name" : "Soldiers and Dog",
    "latitude" : 52.377111,
    "longitude" : 4.939958,
    "image" : "https://lh4.ggpht.com/kzrLP7FKLOAAPEV6_XKzP338Ty8MZwfTZfv6e-fPVMw2_6rDf3RiLQFc15SqSJkQg_RPmm1K9nSN-lNNwcZl"
  },</v>
      </c>
      <c r="C2324" s="4">
        <v>437430</v>
      </c>
      <c r="D2324" s="5">
        <v>52377111</v>
      </c>
      <c r="E2324" s="5">
        <v>4939958</v>
      </c>
      <c r="F2324" s="4" t="s">
        <v>14570</v>
      </c>
      <c r="G2324" s="4" t="s">
        <v>2916</v>
      </c>
      <c r="H2324" s="4" t="s">
        <v>2443</v>
      </c>
      <c r="I2324" s="4" t="s">
        <v>2447</v>
      </c>
      <c r="J2324" s="4" t="s">
        <v>1560</v>
      </c>
      <c r="K2324" s="4" t="s">
        <v>2466</v>
      </c>
      <c r="L2324" s="4">
        <v>307</v>
      </c>
      <c r="M2324" s="4" t="s">
        <v>16023</v>
      </c>
      <c r="N2324" s="4" t="s">
        <v>14571</v>
      </c>
    </row>
    <row r="2325" spans="2:14" s="4" customFormat="1" x14ac:dyDescent="0.25">
      <c r="B2325" s="4" t="str">
        <f>"  """&amp;A2325&amp;""": {
    ""name"" : """&amp;SUBSTITUTE(F2325,"""","\""")&amp;""",
    ""latitude"" : "&amp;IF(D2325&lt;&gt;"",LEFT(D2325,2)&amp;"."&amp;RIGHT(D2325,LEN(D2325)-2),"0")&amp;",
    ""longitude"" : "&amp;IF(E2325&lt;&gt;"",LEFT(E2325,1)&amp;"."&amp;RIGHT(E2325,LEN(E2325)-1),"0")&amp;","&amp;"
    ""image"" : """&amp;N2325&amp;"""
  },"</f>
        <v xml:space="preserve">  "": {
    "name" : "Charlotte Sculpture",
    "latitude" : 52.377299,
    "longitude" : 4.941337,
    "image" : "https://lh4.ggpht.com/eZLk4nthM2vhqEXc-OYpKLvnfXg2FRcScIZpeo4LpZRqtOUhAfDSKOHOut-sardCbB5O_c_kqoNH-A5xmbqQAA"
  },</v>
      </c>
      <c r="C2325" s="4">
        <v>674428</v>
      </c>
      <c r="D2325" s="5">
        <v>52377299</v>
      </c>
      <c r="E2325" s="5">
        <v>4941337</v>
      </c>
      <c r="F2325" s="4" t="s">
        <v>10912</v>
      </c>
      <c r="G2325" s="4" t="s">
        <v>2916</v>
      </c>
      <c r="H2325" s="4" t="s">
        <v>2443</v>
      </c>
      <c r="I2325" s="4" t="s">
        <v>2447</v>
      </c>
      <c r="J2325" s="4" t="s">
        <v>1560</v>
      </c>
      <c r="K2325" s="4" t="s">
        <v>2466</v>
      </c>
      <c r="L2325" s="4">
        <v>343</v>
      </c>
      <c r="M2325" s="4" t="s">
        <v>16329</v>
      </c>
      <c r="N2325" s="4" t="s">
        <v>10913</v>
      </c>
    </row>
    <row r="2326" spans="2:14" s="4" customFormat="1" x14ac:dyDescent="0.25">
      <c r="B2326" s="4" t="str">
        <f>"  """&amp;A2326&amp;""": {
    ""name"" : """&amp;SUBSTITUTE(F2326,"""","\""")&amp;""",
    ""latitude"" : "&amp;IF(D2326&lt;&gt;"",LEFT(D2326,2)&amp;"."&amp;RIGHT(D2326,LEN(D2326)-2),"0")&amp;",
    ""longitude"" : "&amp;IF(E2326&lt;&gt;"",LEFT(E2326,1)&amp;"."&amp;RIGHT(E2326,LEN(E2326)-1),"0")&amp;","&amp;"
    ""image"" : """&amp;N2326&amp;"""
  },"</f>
        <v xml:space="preserve">  "": {
    "name" : "De Mast",
    "latitude" : 52.377106,
    "longitude" : 4.946205,
    "image" : "https://lh5.ggpht.com/oduuj5kfjxKKXXrP3OaWxE84fWrKPNM8ki1-nXHbCf2K5ljWA1XqkCTo5sFi1hlNMXFdvZOVdEW_-JtYYSSe1w"
  },</v>
      </c>
      <c r="C2326" s="4">
        <v>818088</v>
      </c>
      <c r="D2326" s="5">
        <v>52377106</v>
      </c>
      <c r="E2326" s="5">
        <v>4946205</v>
      </c>
      <c r="F2326" s="4" t="s">
        <v>8352</v>
      </c>
      <c r="G2326" s="4" t="s">
        <v>2916</v>
      </c>
      <c r="H2326" s="4" t="s">
        <v>2443</v>
      </c>
      <c r="I2326" s="4" t="s">
        <v>2447</v>
      </c>
      <c r="J2326" s="4" t="s">
        <v>1560</v>
      </c>
      <c r="K2326" s="4" t="s">
        <v>2466</v>
      </c>
      <c r="L2326" s="4">
        <v>768</v>
      </c>
      <c r="M2326" s="4">
        <v>1019</v>
      </c>
      <c r="N2326" s="4" t="s">
        <v>11286</v>
      </c>
    </row>
    <row r="2327" spans="2:14" s="4" customFormat="1" x14ac:dyDescent="0.25">
      <c r="B2327" s="4" t="str">
        <f>"  """&amp;A2327&amp;""": {
    ""name"" : """&amp;SUBSTITUTE(F2327,"""","\""")&amp;""",
    ""latitude"" : "&amp;IF(D2327&lt;&gt;"",LEFT(D2327,2)&amp;"."&amp;RIGHT(D2327,LEN(D2327)-2),"0")&amp;",
    ""longitude"" : "&amp;IF(E2327&lt;&gt;"",LEFT(E2327,1)&amp;"."&amp;RIGHT(E2327,LEN(E2327)-1),"0")&amp;","&amp;"
    ""image"" : """&amp;N2327&amp;"""
  },"</f>
        <v xml:space="preserve">  "": {
    "name" : "Bridge Over Lamong Canal on Java Island",
    "latitude" : 52.378288,
    "longitude" : 4.927186,
    "image" : "https://lh3.ggpht.com/Dz5k4QQvxQde70KDJMTz7ZKzsbAtlW5lPwHSbrbf2H36BeZYvemItI-7MnH6C2nmKmC9idxIr-T-YPlnTec"
  },</v>
      </c>
      <c r="C2327" s="4">
        <v>412649</v>
      </c>
      <c r="D2327" s="5">
        <v>52378288</v>
      </c>
      <c r="E2327" s="5">
        <v>4927186</v>
      </c>
      <c r="F2327" s="4" t="s">
        <v>6879</v>
      </c>
      <c r="G2327" s="4" t="s">
        <v>2916</v>
      </c>
      <c r="H2327" s="4" t="s">
        <v>2443</v>
      </c>
      <c r="I2327" s="4" t="s">
        <v>2447</v>
      </c>
      <c r="J2327" s="4" t="s">
        <v>1560</v>
      </c>
      <c r="K2327" s="4" t="s">
        <v>3489</v>
      </c>
      <c r="L2327" s="4">
        <v>19</v>
      </c>
      <c r="M2327" s="4" t="s">
        <v>6880</v>
      </c>
      <c r="N2327" s="4" t="s">
        <v>10750</v>
      </c>
    </row>
    <row r="2328" spans="2:14" s="4" customFormat="1" x14ac:dyDescent="0.25">
      <c r="B2328" s="4" t="str">
        <f>"  """&amp;A2328&amp;""": {
    ""name"" : """&amp;SUBSTITUTE(F2328,"""","\""")&amp;""",
    ""latitude"" : "&amp;IF(D2328&lt;&gt;"",LEFT(D2328,2)&amp;"."&amp;RIGHT(D2328,LEN(D2328)-2),"0")&amp;",
    ""longitude"" : "&amp;IF(E2328&lt;&gt;"",LEFT(E2328,1)&amp;"."&amp;RIGHT(E2328,LEN(E2328)-1),"0")&amp;","&amp;"
    ""image"" : """&amp;N2328&amp;"""
  },"</f>
        <v xml:space="preserve">  "": {
    "name" : "Rusty Iron Maiden",
    "latitude" : 52.376296,
    "longitude" : 4.938633,
    "image" : "https://lh3.ggpht.com/lb56OOBno0tz7_nnhQLSLlfZsw-6jRVbw5ae_TE2yWnDlc6WE_0b768jbadx4KHTj5C-hTQho89VVHk2A2OFjA"
  },</v>
      </c>
      <c r="C2328" s="4">
        <v>49345586</v>
      </c>
      <c r="D2328" s="5">
        <v>52376296</v>
      </c>
      <c r="E2328" s="5">
        <v>4938633</v>
      </c>
      <c r="F2328" s="4" t="s">
        <v>14273</v>
      </c>
      <c r="G2328" s="4" t="s">
        <v>2916</v>
      </c>
      <c r="H2328" s="4" t="s">
        <v>2443</v>
      </c>
      <c r="I2328" s="4" t="s">
        <v>2447</v>
      </c>
      <c r="J2328" s="4" t="s">
        <v>1560</v>
      </c>
      <c r="K2328" s="4" t="s">
        <v>17019</v>
      </c>
      <c r="L2328" s="4" t="s">
        <v>17020</v>
      </c>
      <c r="M2328" s="4" t="s">
        <v>17021</v>
      </c>
      <c r="N2328" s="4" t="s">
        <v>14274</v>
      </c>
    </row>
    <row r="2329" spans="2:14" s="4" customFormat="1" x14ac:dyDescent="0.25">
      <c r="B2329" s="4" t="str">
        <f>"  """&amp;A2329&amp;""": {
    ""name"" : """&amp;SUBSTITUTE(F2329,"""","\""")&amp;""",
    ""latitude"" : "&amp;IF(D2329&lt;&gt;"",LEFT(D2329,2)&amp;"."&amp;RIGHT(D2329,LEN(D2329)-2),"0")&amp;",
    ""longitude"" : "&amp;IF(E2329&lt;&gt;"",LEFT(E2329,1)&amp;"."&amp;RIGHT(E2329,LEN(E2329)-1),"0")&amp;","&amp;"
    ""image"" : """&amp;N2329&amp;"""
  },"</f>
        <v xml:space="preserve">  "": {
    "name" : "Zonnewijzer Panama",
    "latitude" : 52.375087,
    "longitude" : 4.929725,
    "image" : "https://lh6.ggpht.com/9ymR_ZRDJpm0f5VIOjYlCsrIB2_8c_zwYhNH9ZIVz66boEYFwS6zVRjmkA38w1ECbuYO_f2mcSbi1k260Hc"
  },</v>
      </c>
      <c r="C2329" s="4">
        <v>368269</v>
      </c>
      <c r="D2329" s="5">
        <v>52375087</v>
      </c>
      <c r="E2329" s="5">
        <v>4929725</v>
      </c>
      <c r="F2329" s="4" t="s">
        <v>15848</v>
      </c>
      <c r="G2329" s="4" t="s">
        <v>2916</v>
      </c>
      <c r="H2329" s="4" t="s">
        <v>2443</v>
      </c>
      <c r="I2329" s="4" t="s">
        <v>2447</v>
      </c>
      <c r="J2329" s="4" t="s">
        <v>1560</v>
      </c>
      <c r="K2329" s="4" t="s">
        <v>3461</v>
      </c>
      <c r="L2329" s="4">
        <v>4</v>
      </c>
      <c r="M2329" s="4" t="s">
        <v>15965</v>
      </c>
      <c r="N2329" s="4" t="s">
        <v>15849</v>
      </c>
    </row>
    <row r="2330" spans="2:14" s="4" customFormat="1" x14ac:dyDescent="0.25">
      <c r="B2330" s="4" t="str">
        <f>"  """&amp;A2330&amp;""": {
    ""name"" : """&amp;SUBSTITUTE(F2330,"""","\""")&amp;""",
    ""latitude"" : "&amp;IF(D2330&lt;&gt;"",LEFT(D2330,2)&amp;"."&amp;RIGHT(D2330,LEN(D2330)-2),"0")&amp;",
    ""longitude"" : "&amp;IF(E2330&lt;&gt;"",LEFT(E2330,1)&amp;"."&amp;RIGHT(E2330,LEN(E2330)-1),"0")&amp;","&amp;"
    ""image"" : """&amp;N2330&amp;"""
  },"</f>
        <v xml:space="preserve">  "": {
    "name" : "Art Piece",
    "latitude" : 52.37432,
    "longitude" : 4.934749,
    "image" : "https://lh5.ggpht.com/4tyU82bkTLaprwHQFR14Q4BUDPNGIPf_Ppbld98Hm-Kn5WfM0q4rixHpyxR0RdYFUeXgkrwudOI5n0HPtJY"
  },</v>
      </c>
      <c r="C2330" s="4">
        <v>49333778</v>
      </c>
      <c r="D2330" s="5">
        <v>5237432</v>
      </c>
      <c r="E2330" s="5">
        <v>4934749</v>
      </c>
      <c r="F2330" s="4" t="s">
        <v>10335</v>
      </c>
      <c r="G2330" s="4" t="s">
        <v>2916</v>
      </c>
      <c r="H2330" s="4" t="s">
        <v>2443</v>
      </c>
      <c r="I2330" s="4" t="s">
        <v>2447</v>
      </c>
      <c r="J2330" s="4" t="s">
        <v>1560</v>
      </c>
      <c r="K2330" s="4" t="s">
        <v>3461</v>
      </c>
      <c r="L2330" s="4">
        <v>34</v>
      </c>
      <c r="M2330" s="4" t="s">
        <v>17006</v>
      </c>
      <c r="N2330" s="4" t="s">
        <v>10336</v>
      </c>
    </row>
    <row r="2331" spans="2:14" s="4" customFormat="1" x14ac:dyDescent="0.25">
      <c r="B2331" s="4" t="str">
        <f>"  """&amp;A2331&amp;""": {
    ""name"" : """&amp;SUBSTITUTE(F2331,"""","\""")&amp;""",
    ""latitude"" : "&amp;IF(D2331&lt;&gt;"",LEFT(D2331,2)&amp;"."&amp;RIGHT(D2331,LEN(D2331)-2),"0")&amp;",
    ""longitude"" : "&amp;IF(E2331&lt;&gt;"",LEFT(E2331,1)&amp;"."&amp;RIGHT(E2331,LEN(E2331)-1),"0")&amp;","&amp;"
    ""image"" : """&amp;N2331&amp;"""
  },"</f>
        <v xml:space="preserve">  "": {
    "name" : "Pakhuis Argentinië",
    "latitude" : 52.375045,
    "longitude" : 4.931811,
    "image" : "https://lh3.ggpht.com/t5bjD4e-6CHO2gCli-fe-6OFDU7rg6-W7mzqqrnH1Z8Zj-ipHgXmNuefkIC0wSwMiqKItjSBB2H4SahltAM"
  },</v>
      </c>
      <c r="C2331" s="4">
        <v>243425</v>
      </c>
      <c r="D2331" s="5">
        <v>52375045</v>
      </c>
      <c r="E2331" s="5">
        <v>4931811</v>
      </c>
      <c r="F2331" s="4" t="s">
        <v>6280</v>
      </c>
      <c r="G2331" s="4" t="s">
        <v>2916</v>
      </c>
      <c r="H2331" s="4" t="s">
        <v>2443</v>
      </c>
      <c r="I2331" s="4" t="s">
        <v>2447</v>
      </c>
      <c r="J2331" s="4" t="s">
        <v>1560</v>
      </c>
      <c r="K2331" s="4" t="s">
        <v>3461</v>
      </c>
      <c r="L2331" s="4">
        <v>963</v>
      </c>
      <c r="M2331" s="4" t="s">
        <v>6281</v>
      </c>
      <c r="N2331" s="4" t="s">
        <v>13747</v>
      </c>
    </row>
    <row r="2332" spans="2:14" s="4" customFormat="1" x14ac:dyDescent="0.25">
      <c r="B2332" s="4" t="str">
        <f>"  """&amp;A2332&amp;""": {
    ""name"" : """&amp;SUBSTITUTE(F2332,"""","\""")&amp;""",
    ""latitude"" : "&amp;IF(D2332&lt;&gt;"",LEFT(D2332,2)&amp;"."&amp;RIGHT(D2332,LEN(D2332)-2),"0")&amp;",
    ""longitude"" : "&amp;IF(E2332&lt;&gt;"",LEFT(E2332,1)&amp;"."&amp;RIGHT(E2332,LEN(E2332)-1),"0")&amp;","&amp;"
    ""image"" : """&amp;N2332&amp;"""
  },"</f>
        <v xml:space="preserve">  "": {
    "name" : "Wooden Play House",
    "latitude" : 52.374796,
    "longitude" : 4.931365,
    "image" : "https://lh4.ggpht.com/bD2AiDvuzXaULgiJRxDwjKMyFydqK1mncGbb_niaEhWULFmep5DjQ_YFXlkv6Ol9uVRc1FkC8CWsVsRo_Nk"
  },</v>
      </c>
      <c r="C2332" s="4">
        <v>49324629</v>
      </c>
      <c r="D2332" s="5">
        <v>52374796</v>
      </c>
      <c r="E2332" s="5">
        <v>4931365</v>
      </c>
      <c r="F2332" s="4" t="s">
        <v>15730</v>
      </c>
      <c r="G2332" s="4" t="s">
        <v>2916</v>
      </c>
      <c r="H2332" s="4" t="s">
        <v>2443</v>
      </c>
      <c r="I2332" s="4" t="s">
        <v>2447</v>
      </c>
      <c r="J2332" s="4" t="s">
        <v>1560</v>
      </c>
      <c r="K2332" s="4" t="s">
        <v>3461</v>
      </c>
      <c r="L2332" s="4" t="s">
        <v>9571</v>
      </c>
      <c r="M2332" s="4" t="s">
        <v>15965</v>
      </c>
      <c r="N2332" s="4" t="s">
        <v>15731</v>
      </c>
    </row>
    <row r="2333" spans="2:14" s="4" customFormat="1" x14ac:dyDescent="0.25">
      <c r="B2333" s="4" t="str">
        <f>"  """&amp;A2333&amp;""": {
    ""name"" : """&amp;SUBSTITUTE(F2333,"""","\""")&amp;""",
    ""latitude"" : "&amp;IF(D2333&lt;&gt;"",LEFT(D2333,2)&amp;"."&amp;RIGHT(D2333,LEN(D2333)-2),"0")&amp;",
    ""longitude"" : "&amp;IF(E2333&lt;&gt;"",LEFT(E2333,1)&amp;"."&amp;RIGHT(E2333,LEN(E2333)-1),"0")&amp;","&amp;"
    ""image"" : """&amp;N2333&amp;"""
  },"</f>
        <v xml:space="preserve">  "": {
    "name" : "Fragment van een Huiskamer, Verkleind Naar 88%",
    "latitude" : 52.373826,
    "longitude" : 4.949099,
    "image" : "https://lh4.ggpht.com/HBwQA8yhcNolCF-WugPzeuRRcooGB8_EDUIE327ouEYHh-6hCVPWUu8cDrU239qwrbt0ygNlfKYlYDU9oTBGf1soRjhlbgg6ndddRlG91QV3sX5X"
  },</v>
      </c>
      <c r="C2333" s="4">
        <v>401225</v>
      </c>
      <c r="D2333" s="5">
        <v>52373826</v>
      </c>
      <c r="E2333" s="5">
        <v>4949099</v>
      </c>
      <c r="F2333" s="4" t="s">
        <v>6840</v>
      </c>
      <c r="G2333" s="4" t="s">
        <v>2916</v>
      </c>
      <c r="H2333" s="4" t="s">
        <v>2443</v>
      </c>
      <c r="I2333" s="4" t="s">
        <v>2447</v>
      </c>
      <c r="J2333" s="4" t="s">
        <v>1560</v>
      </c>
      <c r="K2333" s="4" t="s">
        <v>6841</v>
      </c>
      <c r="L2333" s="4">
        <v>16</v>
      </c>
      <c r="M2333" s="4" t="s">
        <v>6842</v>
      </c>
      <c r="N2333" s="4" t="s">
        <v>11857</v>
      </c>
    </row>
    <row r="2334" spans="2:14" s="4" customFormat="1" x14ac:dyDescent="0.25">
      <c r="B2334" s="4" t="str">
        <f>"  """&amp;A2334&amp;""": {
    ""name"" : """&amp;SUBSTITUTE(F2334,"""","\""")&amp;""",
    ""latitude"" : "&amp;IF(D2334&lt;&gt;"",LEFT(D2334,2)&amp;"."&amp;RIGHT(D2334,LEN(D2334)-2),"0")&amp;",
    ""longitude"" : "&amp;IF(E2334&lt;&gt;"",LEFT(E2334,1)&amp;"."&amp;RIGHT(E2334,LEN(E2334)-1),"0")&amp;","&amp;"
    ""image"" : """&amp;N2334&amp;"""
  },"</f>
        <v xml:space="preserve">  "": {
    "name" : "Monument for Keesje",
    "latitude" : 52.373428,
    "longitude" : 4.947783,
    "image" : "https://lh4.ggpht.com/gi6aHANxBo8CxqPJsyea1gZpgi_cMsbL5G4W4xym6ASoq11KKOZhAMtDvxpjOYoeKy7q0RO66TYeZvx1UtXrvNH81-cbIQQXFVWHgfsHBHZmgM1z"
  },</v>
      </c>
      <c r="C2334" s="4">
        <v>985802</v>
      </c>
      <c r="D2334" s="5">
        <v>52373428</v>
      </c>
      <c r="E2334" s="5">
        <v>4947783</v>
      </c>
      <c r="F2334" s="4" t="s">
        <v>9270</v>
      </c>
      <c r="G2334" s="4" t="s">
        <v>2916</v>
      </c>
      <c r="H2334" s="4" t="s">
        <v>2443</v>
      </c>
      <c r="I2334" s="4" t="s">
        <v>2447</v>
      </c>
      <c r="J2334" s="4" t="s">
        <v>1560</v>
      </c>
      <c r="K2334" s="4" t="s">
        <v>9271</v>
      </c>
      <c r="L2334" s="4">
        <v>2</v>
      </c>
      <c r="M2334" s="4" t="s">
        <v>9272</v>
      </c>
      <c r="N2334" s="4" t="s">
        <v>13218</v>
      </c>
    </row>
    <row r="2335" spans="2:14" s="4" customFormat="1" x14ac:dyDescent="0.25">
      <c r="B2335" s="4" t="str">
        <f>"  """&amp;A2335&amp;""": {
    ""name"" : """&amp;SUBSTITUTE(F2335,"""","\""")&amp;""",
    ""latitude"" : "&amp;IF(D2335&lt;&gt;"",LEFT(D2335,2)&amp;"."&amp;RIGHT(D2335,LEN(D2335)-2),"0")&amp;",
    ""longitude"" : "&amp;IF(E2335&lt;&gt;"",LEFT(E2335,1)&amp;"."&amp;RIGHT(E2335,LEN(E2335)-1),"0")&amp;","&amp;"
    ""image"" : """&amp;N2335&amp;"""
  },"</f>
        <v xml:space="preserve">  "": {
    "name" : "Borneo-Sporenburg Bridge, Low Bridge",
    "latitude" : 52.372738,
    "longitude" : 4.942717,
    "image" : "https://lh3.ggpht.com/07heilHoQX1ZwJF7NiJJP5DPGz-Uo0ov7bCisd4OkqlbK5K6WJ_UJ6b2Ftkx9OTBLyir07CooCOso5k4udSbzQ"
  },</v>
      </c>
      <c r="C2335" s="4">
        <v>426319</v>
      </c>
      <c r="D2335" s="5">
        <v>52372738</v>
      </c>
      <c r="E2335" s="5">
        <v>4942717</v>
      </c>
      <c r="F2335" s="4" t="s">
        <v>10685</v>
      </c>
      <c r="G2335" s="4" t="s">
        <v>2916</v>
      </c>
      <c r="H2335" s="4" t="s">
        <v>2443</v>
      </c>
      <c r="I2335" s="4" t="s">
        <v>2447</v>
      </c>
      <c r="J2335" s="4" t="s">
        <v>1560</v>
      </c>
      <c r="K2335" s="4" t="s">
        <v>9271</v>
      </c>
      <c r="L2335" s="4" t="s">
        <v>16003</v>
      </c>
      <c r="M2335" s="4" t="s">
        <v>9272</v>
      </c>
      <c r="N2335" s="4" t="s">
        <v>10686</v>
      </c>
    </row>
    <row r="2336" spans="2:14" s="4" customFormat="1" x14ac:dyDescent="0.25">
      <c r="B2336" s="4" t="str">
        <f>"  """&amp;A2336&amp;""": {
    ""name"" : """&amp;SUBSTITUTE(F2336,"""","\""")&amp;""",
    ""latitude"" : "&amp;IF(D2336&lt;&gt;"",LEFT(D2336,2)&amp;"."&amp;RIGHT(D2336,LEN(D2336)-2),"0")&amp;",
    ""longitude"" : "&amp;IF(E2336&lt;&gt;"",LEFT(E2336,1)&amp;"."&amp;RIGHT(E2336,LEN(E2336)-1),"0")&amp;","&amp;"
    ""image"" : """&amp;N2336&amp;"""
  },"</f>
        <v xml:space="preserve">  "": {
    "name" : "Muziek Gebouw Aan 't IJ",
    "latitude" : 52.377998,
    "longitude" : 4.913164,
    "image" : "https://lh3.ggpht.com/85k09GUbqP3Lfq92LqjdOHpnDfg-iuA_z6tYxFO3UGOtt2YWEa9xdd8SOQp9_v4x9D-axiRwFGY9bo3Sq5o"
  },</v>
      </c>
      <c r="C2336" s="4">
        <v>1028978</v>
      </c>
      <c r="D2336" s="5">
        <v>52377998</v>
      </c>
      <c r="E2336" s="5">
        <v>4913164</v>
      </c>
      <c r="F2336" s="4" t="s">
        <v>9482</v>
      </c>
      <c r="G2336" s="4" t="s">
        <v>2916</v>
      </c>
      <c r="H2336" s="4" t="s">
        <v>2443</v>
      </c>
      <c r="I2336" s="4" t="s">
        <v>2447</v>
      </c>
      <c r="J2336" s="4" t="s">
        <v>1560</v>
      </c>
      <c r="K2336" s="4" t="s">
        <v>3485</v>
      </c>
      <c r="L2336" s="4">
        <v>5</v>
      </c>
      <c r="M2336" s="4" t="s">
        <v>3486</v>
      </c>
      <c r="N2336" s="4" t="s">
        <v>13381</v>
      </c>
    </row>
    <row r="2337" spans="2:14" s="4" customFormat="1" x14ac:dyDescent="0.25">
      <c r="B2337" s="4" t="str">
        <f>"  """&amp;A2337&amp;""": {
    ""name"" : """&amp;SUBSTITUTE(F2337,"""","\""")&amp;""",
    ""latitude"" : "&amp;IF(D2337&lt;&gt;"",LEFT(D2337,2)&amp;"."&amp;RIGHT(D2337,LEN(D2337)-2),"0")&amp;",
    ""longitude"" : "&amp;IF(E2337&lt;&gt;"",LEFT(E2337,1)&amp;"."&amp;RIGHT(E2337,LEN(E2337)-1),"0")&amp;","&amp;"
    ""image"" : """&amp;N2337&amp;"""
  },"</f>
        <v xml:space="preserve">  "": {
    "name" : "Oostelijk Havengebied De Rietlanden",
    "latitude" : 52.373526,
    "longitude" : 4.935006,
    "image" : "https://lh4.ggpht.com/gwuyez0FK3HMCuRRL997FurMx1fL2_UNcG9ejIv0VM9Nfq0_6v_rEPXbL8oGg7wtzOoI2hMudjTI8kP8MP2Nlw"
  },</v>
      </c>
      <c r="C2337" s="4">
        <v>20851</v>
      </c>
      <c r="D2337" s="5">
        <v>52373526</v>
      </c>
      <c r="E2337" s="5">
        <v>4935006</v>
      </c>
      <c r="F2337" s="4" t="s">
        <v>4836</v>
      </c>
      <c r="G2337" s="4" t="s">
        <v>2916</v>
      </c>
      <c r="H2337" s="4" t="s">
        <v>2443</v>
      </c>
      <c r="I2337" s="4" t="s">
        <v>2447</v>
      </c>
      <c r="J2337" s="4" t="s">
        <v>1560</v>
      </c>
      <c r="K2337" s="4" t="s">
        <v>4837</v>
      </c>
      <c r="L2337" s="4">
        <v>253</v>
      </c>
      <c r="M2337" s="4">
        <v>1019</v>
      </c>
      <c r="N2337" s="4" t="s">
        <v>13633</v>
      </c>
    </row>
    <row r="2338" spans="2:14" s="4" customFormat="1" x14ac:dyDescent="0.25">
      <c r="B2338" s="4" t="str">
        <f>"  """&amp;A2338&amp;""": {
    ""name"" : """&amp;SUBSTITUTE(F2338,"""","\""")&amp;""",
    ""latitude"" : "&amp;IF(D2338&lt;&gt;"",LEFT(D2338,2)&amp;"."&amp;RIGHT(D2338,LEN(D2338)-2),"0")&amp;",
    ""longitude"" : "&amp;IF(E2338&lt;&gt;"",LEFT(E2338,1)&amp;"."&amp;RIGHT(E2338,LEN(E2338)-1),"0")&amp;","&amp;"
    ""image"" : """&amp;N2338&amp;"""
  },"</f>
        <v xml:space="preserve">  "": {
    "name" : "Lloyd Hotel",
    "latitude" : 52.374163,
    "longitude" : 4.935196,
    "image" : "https://lh3.googleusercontent.com/K9WLxn7F13jezyP9k0cXu5FKytZJIQQMjjbUpKe1QdUsE2t723fYAvtxd8Jcn7XUNwJLs0kDEB1AcwLuG_x1BQ"
  },</v>
      </c>
      <c r="C2338" s="4">
        <v>112207</v>
      </c>
      <c r="D2338" s="5">
        <v>52374163</v>
      </c>
      <c r="E2338" s="5">
        <v>4935196</v>
      </c>
      <c r="F2338" s="4" t="s">
        <v>5442</v>
      </c>
      <c r="G2338" s="4" t="s">
        <v>2916</v>
      </c>
      <c r="H2338" s="4" t="s">
        <v>2443</v>
      </c>
      <c r="I2338" s="4" t="s">
        <v>2447</v>
      </c>
      <c r="J2338" s="4" t="s">
        <v>1560</v>
      </c>
      <c r="K2338" s="4" t="s">
        <v>4837</v>
      </c>
      <c r="L2338" s="4">
        <v>387</v>
      </c>
      <c r="M2338" s="4" t="s">
        <v>5443</v>
      </c>
      <c r="N2338" s="4" t="s">
        <v>12946</v>
      </c>
    </row>
    <row r="2339" spans="2:14" s="4" customFormat="1" x14ac:dyDescent="0.25">
      <c r="B2339" s="4" t="str">
        <f>"  """&amp;A2339&amp;""": {
    ""name"" : """&amp;SUBSTITUTE(F2339,"""","\""")&amp;""",
    ""latitude"" : "&amp;IF(D2339&lt;&gt;"",LEFT(D2339,2)&amp;"."&amp;RIGHT(D2339,LEN(D2339)-2),"0")&amp;",
    ""longitude"" : "&amp;IF(E2339&lt;&gt;"",LEFT(E2339,1)&amp;"."&amp;RIGHT(E2339,LEN(E2339)-1),"0")&amp;","&amp;"
    ""image"" : """&amp;N2339&amp;"""
  },"</f>
        <v xml:space="preserve">  "": {
    "name" : "Chiraffe",
    "latitude" : 52.37189,
    "longitude" : 4.936153,
    "image" : "https://lh3.googleusercontent.com/qH7yC5BkRrjalihAP9OpR1t1NSHe9Jx61sgaUTOYZ2UZUBDhAVOh0R_TAyz6XQt2emfehKAs4m3xOyoj7bgr"
  },</v>
      </c>
      <c r="C2339" s="4">
        <v>49324583</v>
      </c>
      <c r="D2339" s="5">
        <v>5237189</v>
      </c>
      <c r="E2339" s="5">
        <v>4936153</v>
      </c>
      <c r="F2339" s="4" t="s">
        <v>9948</v>
      </c>
      <c r="G2339" s="4" t="s">
        <v>2916</v>
      </c>
      <c r="H2339" s="4" t="s">
        <v>2443</v>
      </c>
      <c r="I2339" s="4" t="s">
        <v>2447</v>
      </c>
      <c r="J2339" s="4" t="s">
        <v>1560</v>
      </c>
      <c r="K2339" s="4" t="s">
        <v>8323</v>
      </c>
      <c r="L2339" s="4">
        <v>21</v>
      </c>
      <c r="M2339" s="4" t="s">
        <v>9949</v>
      </c>
      <c r="N2339" s="4" t="s">
        <v>10951</v>
      </c>
    </row>
    <row r="2340" spans="2:14" s="4" customFormat="1" x14ac:dyDescent="0.25">
      <c r="B2340" s="4" t="str">
        <f>"  """&amp;A2340&amp;""": {
    ""name"" : """&amp;SUBSTITUTE(F2340,"""","\""")&amp;""",
    ""latitude"" : "&amp;IF(D2340&lt;&gt;"",LEFT(D2340,2)&amp;"."&amp;RIGHT(D2340,LEN(D2340)-2),"0")&amp;",
    ""longitude"" : "&amp;IF(E2340&lt;&gt;"",LEFT(E2340,1)&amp;"."&amp;RIGHT(E2340,LEN(E2340)-1),"0")&amp;","&amp;"
    ""image"" : """&amp;N2340&amp;"""
  },"</f>
        <v xml:space="preserve">  "": {
    "name" : "bouncing lizard",
    "latitude" : 52.37203,
    "longitude" : 4.936943,
    "image" : "https://lh6.ggpht.com/MKh-EE0L27uwyQ0tFlxWV7TRIuXhKCywvqIC8xVgpYm3fttTwpT-m8jWxI5dfbEgyGNR6CNNf_51kZE189mJ"
  },</v>
      </c>
      <c r="C2340" s="4">
        <v>813057</v>
      </c>
      <c r="D2340" s="5">
        <v>5237203</v>
      </c>
      <c r="E2340" s="5">
        <v>4936943</v>
      </c>
      <c r="F2340" s="4" t="s">
        <v>8322</v>
      </c>
      <c r="G2340" s="4" t="s">
        <v>2916</v>
      </c>
      <c r="H2340" s="4" t="s">
        <v>2443</v>
      </c>
      <c r="I2340" s="4" t="s">
        <v>2447</v>
      </c>
      <c r="J2340" s="4" t="s">
        <v>1560</v>
      </c>
      <c r="K2340" s="4" t="s">
        <v>8323</v>
      </c>
      <c r="L2340" s="4">
        <v>38</v>
      </c>
      <c r="M2340" s="4">
        <v>1019</v>
      </c>
      <c r="N2340" s="4" t="s">
        <v>10707</v>
      </c>
    </row>
    <row r="2341" spans="2:14" s="4" customFormat="1" x14ac:dyDescent="0.25">
      <c r="B2341" s="4" t="str">
        <f>"  """&amp;A2341&amp;""": {
    ""name"" : """&amp;SUBSTITUTE(F2341,"""","\""")&amp;""",
    ""latitude"" : "&amp;IF(D2341&lt;&gt;"",LEFT(D2341,2)&amp;"."&amp;RIGHT(D2341,LEN(D2341)-2),"0")&amp;",
    ""longitude"" : "&amp;IF(E2341&lt;&gt;"",LEFT(E2341,1)&amp;"."&amp;RIGHT(E2341,LEN(E2341)-1),"0")&amp;","&amp;"
    ""image"" : """&amp;N2341&amp;"""
  },"</f>
        <v xml:space="preserve">  "": {
    "name" : "Nooit Aanschouw Jij Mij Daar Waar Ik Je Zie",
    "latitude" : 52.37944,
    "longitude" : 4.926414,
    "image" : "https://lh4.ggpht.com/m9_FkW9PhXVdIJIE9Shi9GrgTOOJmhmlxEZ6Cr1qN0FMChDNK7DKXs6D5v6XxrpiIe1fkQQ6C5hR7_MV98g1"
  },</v>
      </c>
      <c r="C2341" s="4">
        <v>1188140</v>
      </c>
      <c r="D2341" s="5">
        <v>5237944</v>
      </c>
      <c r="E2341" s="5">
        <v>4926414</v>
      </c>
      <c r="F2341" s="4" t="s">
        <v>13503</v>
      </c>
      <c r="G2341" s="4" t="s">
        <v>2916</v>
      </c>
      <c r="H2341" s="4" t="s">
        <v>2443</v>
      </c>
      <c r="I2341" s="4" t="s">
        <v>2447</v>
      </c>
      <c r="J2341" s="4" t="s">
        <v>1560</v>
      </c>
      <c r="K2341" s="4" t="s">
        <v>9117</v>
      </c>
      <c r="L2341" s="4">
        <v>1155</v>
      </c>
      <c r="M2341" s="4" t="s">
        <v>16550</v>
      </c>
      <c r="N2341" s="4" t="s">
        <v>13504</v>
      </c>
    </row>
    <row r="2342" spans="2:14" s="4" customFormat="1" x14ac:dyDescent="0.25">
      <c r="B2342" s="4" t="str">
        <f>"  """&amp;A2342&amp;""": {
    ""name"" : """&amp;SUBSTITUTE(F2342,"""","\""")&amp;""",
    ""latitude"" : "&amp;IF(D2342&lt;&gt;"",LEFT(D2342,2)&amp;"."&amp;RIGHT(D2342,LEN(D2342)-2),"0")&amp;",
    ""longitude"" : "&amp;IF(E2342&lt;&gt;"",LEFT(E2342,1)&amp;"."&amp;RIGHT(E2342,LEN(E2342)-1),"0")&amp;","&amp;"
    ""image"" : """&amp;N2342&amp;"""
  },"</f>
        <v xml:space="preserve">  "": {
    "name" : "Graffiti Wall at IJ River",
    "latitude" : 52.380082,
    "longitude" : 4.92318,
    "image" : "https://lh5.ggpht.com/uq3uBjtKDaroHSlLxvpFDRQFac05osG_QKn6512XRG9p_vG4xtpEfX9DgIkLRVKCTkhnpAheSu_RO7x77a0"
  },</v>
      </c>
      <c r="C2342" s="4">
        <v>955046</v>
      </c>
      <c r="D2342" s="5">
        <v>52380082</v>
      </c>
      <c r="E2342" s="5">
        <v>492318</v>
      </c>
      <c r="F2342" s="4" t="s">
        <v>9116</v>
      </c>
      <c r="G2342" s="4" t="s">
        <v>2916</v>
      </c>
      <c r="H2342" s="4" t="s">
        <v>2443</v>
      </c>
      <c r="I2342" s="4" t="s">
        <v>2447</v>
      </c>
      <c r="J2342" s="4" t="s">
        <v>1560</v>
      </c>
      <c r="K2342" s="4" t="s">
        <v>9117</v>
      </c>
      <c r="L2342" s="4">
        <v>1517</v>
      </c>
      <c r="M2342" s="4" t="s">
        <v>9118</v>
      </c>
      <c r="N2342" s="4" t="s">
        <v>12094</v>
      </c>
    </row>
    <row r="2343" spans="2:14" s="4" customFormat="1" x14ac:dyDescent="0.25">
      <c r="B2343" s="4" t="str">
        <f>"  """&amp;A2343&amp;""": {
    ""name"" : """&amp;SUBSTITUTE(F2343,"""","\""")&amp;""",
    ""latitude"" : "&amp;IF(D2343&lt;&gt;"",LEFT(D2343,2)&amp;"."&amp;RIGHT(D2343,LEN(D2343)-2),"0")&amp;",
    ""longitude"" : "&amp;IF(E2343&lt;&gt;"",LEFT(E2343,1)&amp;"."&amp;RIGHT(E2343,LEN(E2343)-1),"0")&amp;","&amp;"
    ""image"" : """&amp;N2343&amp;"""
  },"</f>
        <v xml:space="preserve">  "": {
    "name" : "KNSM Rusty Old Crane",
    "latitude" : 52.377573,
    "longitude" : 4.939992,
    "image" : "https://lh3.googleusercontent.com/ev2X_v6ocpyLZfdulwSE2q9IHxd9h6QUJelqeBCoHso_xNMS5CxbCopVDBE6WuSyyoRcD3_Ck7klvI-He3j4"
  },</v>
      </c>
      <c r="C2343" s="4">
        <v>798389</v>
      </c>
      <c r="D2343" s="5">
        <v>52377573</v>
      </c>
      <c r="E2343" s="5">
        <v>4939992</v>
      </c>
      <c r="F2343" s="4" t="s">
        <v>8256</v>
      </c>
      <c r="G2343" s="4" t="s">
        <v>2916</v>
      </c>
      <c r="H2343" s="4" t="s">
        <v>2443</v>
      </c>
      <c r="I2343" s="4" t="s">
        <v>2447</v>
      </c>
      <c r="J2343" s="4" t="s">
        <v>1560</v>
      </c>
      <c r="K2343" s="4" t="s">
        <v>8257</v>
      </c>
      <c r="L2343" s="4" t="s">
        <v>8258</v>
      </c>
      <c r="M2343" s="4" t="s">
        <v>8259</v>
      </c>
      <c r="N2343" s="4" t="s">
        <v>12740</v>
      </c>
    </row>
    <row r="2344" spans="2:14" s="4" customFormat="1" x14ac:dyDescent="0.25">
      <c r="B2344" s="4" t="str">
        <f>"  """&amp;A2344&amp;""": {
    ""name"" : """&amp;SUBSTITUTE(F2344,"""","\""")&amp;""",
    ""latitude"" : "&amp;IF(D2344&lt;&gt;"",LEFT(D2344,2)&amp;"."&amp;RIGHT(D2344,LEN(D2344)-2),"0")&amp;",
    ""longitude"" : "&amp;IF(E2344&lt;&gt;"",LEFT(E2344,1)&amp;"."&amp;RIGHT(E2344,LEN(E2344)-1),"0")&amp;","&amp;"
    ""image"" : """&amp;N2344&amp;"""
  },"</f>
        <v xml:space="preserve">  "": {
    "name" : "The Harbour Club",
    "latitude" : 52.368804,
    "longitude" : 4.947337,
    "image" : "https://lh4.ggpht.com/JxqmZZQOE077smbwg1QsEBJiwBILulGcBR57a6LpItpQ1z1mPa5IkSt-cgS2zpkMtXk3tQj4SVJPfSpZdqE"
  },</v>
      </c>
      <c r="C2344" s="4">
        <v>260627</v>
      </c>
      <c r="D2344" s="5">
        <v>52368804</v>
      </c>
      <c r="E2344" s="5">
        <v>4947337</v>
      </c>
      <c r="F2344" s="4" t="s">
        <v>6313</v>
      </c>
      <c r="G2344" s="4" t="s">
        <v>2916</v>
      </c>
      <c r="H2344" s="4" t="s">
        <v>2443</v>
      </c>
      <c r="I2344" s="4" t="s">
        <v>2447</v>
      </c>
      <c r="J2344" s="4" t="s">
        <v>1560</v>
      </c>
      <c r="K2344" s="4" t="s">
        <v>6314</v>
      </c>
      <c r="L2344" s="4">
        <v>10</v>
      </c>
      <c r="M2344" s="4" t="s">
        <v>6315</v>
      </c>
      <c r="N2344" s="4" t="s">
        <v>15078</v>
      </c>
    </row>
    <row r="2345" spans="2:14" s="4" customFormat="1" x14ac:dyDescent="0.25">
      <c r="B2345" s="4" t="str">
        <f>"  """&amp;A2345&amp;""": {
    ""name"" : """&amp;SUBSTITUTE(F2345,"""","\""")&amp;""",
    ""latitude"" : "&amp;IF(D2345&lt;&gt;"",LEFT(D2345,2)&amp;"."&amp;RIGHT(D2345,LEN(D2345)-2),"0")&amp;",
    ""longitude"" : "&amp;IF(E2345&lt;&gt;"",LEFT(E2345,1)&amp;"."&amp;RIGHT(E2345,LEN(E2345)-1),"0")&amp;","&amp;"
    ""image"" : """&amp;N2345&amp;"""
  },"</f>
        <v xml:space="preserve">  "": {
    "name" : "Veemarkt Kloktoren",
    "latitude" : 52.367976,
    "longitude" : 4.937266,
    "image" : "https://lh4.ggpht.com/FuBcbzRAmakWqyvULmDmvUpwQQmlGpCIjJut_kTcrVY0lHmd96lPffgVTtiNqpqav7QI3wEwfExuyrYVAJg"
  },</v>
      </c>
      <c r="C2345" s="4">
        <v>778720</v>
      </c>
      <c r="D2345" s="5">
        <v>52367976</v>
      </c>
      <c r="E2345" s="5">
        <v>4937266</v>
      </c>
      <c r="F2345" s="4" t="s">
        <v>8155</v>
      </c>
      <c r="G2345" s="4" t="s">
        <v>2916</v>
      </c>
      <c r="H2345" s="4" t="s">
        <v>2443</v>
      </c>
      <c r="I2345" s="4" t="s">
        <v>2447</v>
      </c>
      <c r="J2345" s="4" t="s">
        <v>1560</v>
      </c>
      <c r="K2345" s="4" t="s">
        <v>8156</v>
      </c>
      <c r="L2345" s="4">
        <v>93</v>
      </c>
      <c r="M2345" s="4" t="s">
        <v>8157</v>
      </c>
      <c r="N2345" s="4" t="s">
        <v>15357</v>
      </c>
    </row>
    <row r="2346" spans="2:14" s="4" customFormat="1" x14ac:dyDescent="0.25">
      <c r="B2346" s="4" t="str">
        <f>"  """&amp;A2346&amp;""": {
    ""name"" : """&amp;SUBSTITUTE(F2346,"""","\""")&amp;""",
    ""latitude"" : "&amp;IF(D2346&lt;&gt;"",LEFT(D2346,2)&amp;"."&amp;RIGHT(D2346,LEN(D2346)-2),"0")&amp;",
    ""longitude"" : "&amp;IF(E2346&lt;&gt;"",LEFT(E2346,1)&amp;"."&amp;RIGHT(E2346,LEN(E2346)-1),"0")&amp;","&amp;"
    ""image"" : """&amp;N2346&amp;"""
  },"</f>
        <v xml:space="preserve">  "": {
    "name" : "Port Lion",
    "latitude" : 52.374706,
    "longitude" : 4.935993,
    "image" : "https://lh3.ggpht.com/UjpdVdUHg2Mxix1yQj0gIuuQZqkMZdOr2I0B4__ghXj3jfhe79GA3Z-2cyrLsB4YfNpBwHOSwvMgaGzoF0H_"
  },</v>
      </c>
      <c r="C2346" s="4">
        <v>802600</v>
      </c>
      <c r="D2346" s="5">
        <v>52374706</v>
      </c>
      <c r="E2346" s="5">
        <v>4935993</v>
      </c>
      <c r="F2346" s="4" t="s">
        <v>8280</v>
      </c>
      <c r="G2346" s="4" t="s">
        <v>2916</v>
      </c>
      <c r="H2346" s="4" t="s">
        <v>2443</v>
      </c>
      <c r="I2346" s="4" t="s">
        <v>2447</v>
      </c>
      <c r="J2346" s="4" t="s">
        <v>1560</v>
      </c>
      <c r="K2346" s="4" t="s">
        <v>8281</v>
      </c>
      <c r="L2346" s="4">
        <v>251</v>
      </c>
      <c r="M2346" s="4">
        <v>1019</v>
      </c>
      <c r="N2346" s="4" t="s">
        <v>14038</v>
      </c>
    </row>
    <row r="2347" spans="2:14" s="4" customFormat="1" x14ac:dyDescent="0.25">
      <c r="B2347" s="4" t="str">
        <f>"  """&amp;A2347&amp;""": {
    ""name"" : """&amp;SUBSTITUTE(F2347,"""","\""")&amp;""",
    ""latitude"" : "&amp;IF(D2347&lt;&gt;"",LEFT(D2347,2)&amp;"."&amp;RIGHT(D2347,LEN(D2347)-2),"0")&amp;",
    ""longitude"" : "&amp;IF(E2347&lt;&gt;"",LEFT(E2347,1)&amp;"."&amp;RIGHT(E2347,LEN(E2347)-1),"0")&amp;","&amp;"
    ""image"" : """&amp;N2347&amp;"""
  },"</f>
        <v xml:space="preserve">  "": {
    "name" : "Passenger Terminal",
    "latitude" : 52.378064,
    "longitude" : 4.915801,
    "image" : "https://lh6.ggpht.com/h_FKHj3gWE_0jLv8at4Fw0k-_Cu93Rjj6CzUhWr9sHUh5z272Gr0A5gmkg5CAXWLLMfQdPwj-38GSgIDGeCl"
  },</v>
      </c>
      <c r="C2347" s="4">
        <v>50104</v>
      </c>
      <c r="D2347" s="5">
        <v>52378064</v>
      </c>
      <c r="E2347" s="5">
        <v>4915801</v>
      </c>
      <c r="F2347" s="4" t="s">
        <v>5028</v>
      </c>
      <c r="G2347" s="4" t="s">
        <v>2916</v>
      </c>
      <c r="H2347" s="4" t="s">
        <v>2443</v>
      </c>
      <c r="I2347" s="4" t="s">
        <v>2447</v>
      </c>
      <c r="J2347" s="4" t="s">
        <v>1560</v>
      </c>
      <c r="K2347" s="4" t="s">
        <v>8281</v>
      </c>
      <c r="M2347" s="4">
        <v>1019</v>
      </c>
      <c r="N2347" s="4" t="s">
        <v>13792</v>
      </c>
    </row>
    <row r="2348" spans="2:14" s="4" customFormat="1" x14ac:dyDescent="0.25">
      <c r="B2348" s="4" t="str">
        <f>"  """&amp;A2348&amp;""": {
    ""name"" : """&amp;SUBSTITUTE(F2348,"""","\""")&amp;""",
    ""latitude"" : "&amp;IF(D2348&lt;&gt;"",LEFT(D2348,2)&amp;"."&amp;RIGHT(D2348,LEN(D2348)-2),"0")&amp;",
    ""longitude"" : "&amp;IF(E2348&lt;&gt;"",LEFT(E2348,1)&amp;"."&amp;RIGHT(E2348,LEN(E2348)-1),"0")&amp;","&amp;"
    ""image"" : """&amp;N2348&amp;"""
  },"</f>
        <v xml:space="preserve">  "": {
    "name" : "Emerald Empire Building",
    "latitude" : 52.377168,
    "longitude" : 4.946872,
    "image" : "https://lh3.ggpht.com/Q1XnYG0oAo2ErPJO8MqFBv_RhxuVwcRp_taHmufPS7CyAxW8H66tEe4Ybo0BwViztulr2WtimRXo8c-gQrI"
  },</v>
      </c>
      <c r="C2348" s="4">
        <v>366089</v>
      </c>
      <c r="D2348" s="5">
        <v>52377168</v>
      </c>
      <c r="E2348" s="5">
        <v>4946872</v>
      </c>
      <c r="F2348" s="4" t="s">
        <v>6706</v>
      </c>
      <c r="G2348" s="4" t="s">
        <v>2916</v>
      </c>
      <c r="H2348" s="4" t="s">
        <v>2443</v>
      </c>
      <c r="I2348" s="4" t="s">
        <v>2447</v>
      </c>
      <c r="J2348" s="4" t="s">
        <v>1560</v>
      </c>
      <c r="K2348" s="4" t="s">
        <v>6707</v>
      </c>
      <c r="L2348" s="4">
        <v>195</v>
      </c>
      <c r="M2348" s="4" t="s">
        <v>6708</v>
      </c>
      <c r="N2348" s="4" t="s">
        <v>11641</v>
      </c>
    </row>
    <row r="2349" spans="2:14" s="4" customFormat="1" x14ac:dyDescent="0.25">
      <c r="B2349" s="4" t="str">
        <f>"  """&amp;A2349&amp;""": {
    ""name"" : """&amp;SUBSTITUTE(F2349,"""","\""")&amp;""",
    ""latitude"" : "&amp;IF(D2349&lt;&gt;"",LEFT(D2349,2)&amp;"."&amp;RIGHT(D2349,LEN(D2349)-2),"0")&amp;",
    ""longitude"" : "&amp;IF(E2349&lt;&gt;"",LEFT(E2349,1)&amp;"."&amp;RIGHT(E2349,LEN(E2349)-1),"0")&amp;","&amp;"
    ""image"" : """&amp;N2349&amp;"""
  },"</f>
        <v xml:space="preserve">  "": {
    "name" : "Persmuseum Amsterdam",
    "latitude" : 52.369187,
    "longitude" : 4.93979,
    "image" : "https://lh3.ggpht.com/WyK1bOnayJPMh0UwOmZIKLJN856i487NyvITekya1V6gvIfP3APGoC8Lt8fCAOWn6PtvDAMr013iPrtnpVrJ"
  },</v>
      </c>
      <c r="C2349" s="4">
        <v>550218</v>
      </c>
      <c r="D2349" s="5">
        <v>52369187</v>
      </c>
      <c r="E2349" s="5">
        <v>493979</v>
      </c>
      <c r="F2349" s="4" t="s">
        <v>7673</v>
      </c>
      <c r="G2349" s="4" t="s">
        <v>2916</v>
      </c>
      <c r="H2349" s="4" t="s">
        <v>2443</v>
      </c>
      <c r="I2349" s="4" t="s">
        <v>2447</v>
      </c>
      <c r="J2349" s="4" t="s">
        <v>1560</v>
      </c>
      <c r="K2349" s="4" t="s">
        <v>7674</v>
      </c>
      <c r="L2349" s="4">
        <v>10</v>
      </c>
      <c r="M2349" s="4" t="s">
        <v>7675</v>
      </c>
      <c r="N2349" s="4" t="s">
        <v>13830</v>
      </c>
    </row>
    <row r="2350" spans="2:14" s="4" customFormat="1" x14ac:dyDescent="0.25">
      <c r="B2350" s="4" t="str">
        <f>"  """&amp;A2350&amp;""": {
    ""name"" : """&amp;SUBSTITUTE(F2350,"""","\""")&amp;""",
    ""latitude"" : "&amp;IF(D2350&lt;&gt;"",LEFT(D2350,2)&amp;"."&amp;RIGHT(D2350,LEN(D2350)-2),"0")&amp;",
    ""longitude"" : "&amp;IF(E2350&lt;&gt;"",LEFT(E2350,1)&amp;"."&amp;RIGHT(E2350,LEN(E2350)-1),"0")&amp;","&amp;"
    ""image"" : """&amp;N2350&amp;"""
  },"</f>
        <v xml:space="preserve">  "": {
    "name" : "Playground Entrepotkade",
    "latitude" : 52.369243,
    "longitude" : 4.936977,
    "image" : "https://lh3.ggpht.com/_vdWlMD_yZo88IX_QaitN-EMzEEtAEdOA-JkHEIyApjFgVh4Q9nsmTjFjoytrN62Iv2vSUWYpaFMtWRlT8Vh"
  },</v>
      </c>
      <c r="C2350" s="4">
        <v>845064</v>
      </c>
      <c r="D2350" s="5">
        <v>52369243</v>
      </c>
      <c r="E2350" s="5">
        <v>4936977</v>
      </c>
      <c r="F2350" s="4" t="s">
        <v>13939</v>
      </c>
      <c r="G2350" s="4" t="s">
        <v>2916</v>
      </c>
      <c r="H2350" s="4" t="s">
        <v>2443</v>
      </c>
      <c r="I2350" s="4" t="s">
        <v>2447</v>
      </c>
      <c r="J2350" s="4" t="s">
        <v>2492</v>
      </c>
      <c r="K2350" s="4" t="s">
        <v>17485</v>
      </c>
      <c r="M2350" s="4">
        <v>1019</v>
      </c>
      <c r="N2350" s="4" t="s">
        <v>13940</v>
      </c>
    </row>
    <row r="2351" spans="2:14" s="4" customFormat="1" x14ac:dyDescent="0.25">
      <c r="B2351" s="4" t="str">
        <f>"  """&amp;A2351&amp;""": {
    ""name"" : """&amp;SUBSTITUTE(F2351,"""","\""")&amp;""",
    ""latitude"" : "&amp;IF(D2351&lt;&gt;"",LEFT(D2351,2)&amp;"."&amp;RIGHT(D2351,LEN(D2351)-2),"0")&amp;",
    ""longitude"" : "&amp;IF(E2351&lt;&gt;"",LEFT(E2351,1)&amp;"."&amp;RIGHT(E2351,LEN(E2351)-1),"0")&amp;","&amp;"
    ""image"" : """&amp;N2351&amp;"""
  },"</f>
        <v xml:space="preserve">  "": {
    "name" : "Glas in Lood",
    "latitude" : 52.356961,
    "longitude" : 4.917603,
    "image" : "https://lh5.ggpht.com/Auuhl6WOBZhMSHSh8xsszp6Pbu9TMaJEPPdLq5BQRqkwlpce8dRqbmJNzDXgUE3Q3YA63FCbltOvfZZdA5Zk"
  },</v>
      </c>
      <c r="C2351" s="4">
        <v>806441</v>
      </c>
      <c r="D2351" s="5">
        <v>52356961</v>
      </c>
      <c r="E2351" s="5">
        <v>4917603</v>
      </c>
      <c r="F2351" s="4" t="s">
        <v>7337</v>
      </c>
      <c r="G2351" s="4" t="s">
        <v>2916</v>
      </c>
      <c r="H2351" s="4" t="s">
        <v>2443</v>
      </c>
      <c r="I2351" s="4" t="s">
        <v>2447</v>
      </c>
      <c r="J2351" s="4" t="s">
        <v>2597</v>
      </c>
      <c r="K2351" s="4" t="s">
        <v>8295</v>
      </c>
      <c r="L2351" s="4" t="s">
        <v>8296</v>
      </c>
      <c r="M2351" s="4" t="s">
        <v>8297</v>
      </c>
      <c r="N2351" s="4" t="s">
        <v>12023</v>
      </c>
    </row>
    <row r="2352" spans="2:14" s="4" customFormat="1" x14ac:dyDescent="0.25">
      <c r="B2352" s="4" t="str">
        <f>"  """&amp;A2352&amp;""": {
    ""name"" : """&amp;SUBSTITUTE(F2352,"""","\""")&amp;""",
    ""latitude"" : "&amp;IF(D2352&lt;&gt;"",LEFT(D2352,2)&amp;"."&amp;RIGHT(D2352,LEN(D2352)-2),"0")&amp;",
    ""longitude"" : "&amp;IF(E2352&lt;&gt;"",LEFT(E2352,1)&amp;"."&amp;RIGHT(E2352,LEN(E2352)-1),"0")&amp;","&amp;"
    ""image"" : """&amp;N2352&amp;"""
  },"</f>
        <v xml:space="preserve">  "": {
    "name" : "Bike Mural",
    "latitude" : 52.356148,
    "longitude" : 4.91899,
    "image" : "https://lh6.ggpht.com/ke0huFYQeUYiM73hgSQGenJ9Y0fTwRSwLA_7fJlHmNg0uKSfrW5T28U2ozvHZRbkDr2Xg8hVl09fRcC3YAm1"
  },</v>
      </c>
      <c r="C2352" s="4">
        <v>744775</v>
      </c>
      <c r="D2352" s="5">
        <v>52356148</v>
      </c>
      <c r="E2352" s="5">
        <v>491899</v>
      </c>
      <c r="F2352" s="4" t="s">
        <v>7898</v>
      </c>
      <c r="G2352" s="4" t="s">
        <v>2916</v>
      </c>
      <c r="H2352" s="4" t="s">
        <v>2443</v>
      </c>
      <c r="I2352" s="4" t="s">
        <v>2447</v>
      </c>
      <c r="J2352" s="4" t="s">
        <v>2597</v>
      </c>
      <c r="K2352" s="4" t="s">
        <v>7899</v>
      </c>
      <c r="L2352" s="4" t="s">
        <v>7900</v>
      </c>
      <c r="M2352" s="4" t="s">
        <v>7901</v>
      </c>
      <c r="N2352" s="4" t="s">
        <v>10533</v>
      </c>
    </row>
    <row r="2353" spans="2:14" s="4" customFormat="1" x14ac:dyDescent="0.25">
      <c r="B2353" s="4" t="str">
        <f>"  """&amp;A2353&amp;""": {
    ""name"" : """&amp;SUBSTITUTE(F2353,"""","\""")&amp;""",
    ""latitude"" : "&amp;IF(D2353&lt;&gt;"",LEFT(D2353,2)&amp;"."&amp;RIGHT(D2353,LEN(D2353)-2),"0")&amp;",
    ""longitude"" : "&amp;IF(E2353&lt;&gt;"",LEFT(E2353,1)&amp;"."&amp;RIGHT(E2353,LEN(E2353)-1),"0")&amp;","&amp;"
    ""image"" : """&amp;N2353&amp;"""
  },"</f>
        <v xml:space="preserve">  "": {
    "name" : "Gemeente Badhuis",
    "latitude" : 52.359562,
    "longitude" : 4.912768,
    "image" : "https://lh6.ggpht.com/Uof9G6sRRA65a-5iNzJAglSUUI01yQIBkeVYcWoMU824cxYK-d44tm41lykixahFj2ECsC8PLo-0Hdsy2U0"
  },</v>
      </c>
      <c r="C2353" s="4">
        <v>172478</v>
      </c>
      <c r="D2353" s="5">
        <v>52359562</v>
      </c>
      <c r="E2353" s="5">
        <v>4912768</v>
      </c>
      <c r="F2353" s="4" t="s">
        <v>5798</v>
      </c>
      <c r="G2353" s="4" t="s">
        <v>2916</v>
      </c>
      <c r="H2353" s="4" t="s">
        <v>2443</v>
      </c>
      <c r="I2353" s="4" t="s">
        <v>2447</v>
      </c>
      <c r="J2353" s="4" t="s">
        <v>2597</v>
      </c>
      <c r="K2353" s="4" t="s">
        <v>5799</v>
      </c>
      <c r="L2353" s="4">
        <v>28</v>
      </c>
      <c r="M2353" s="4" t="s">
        <v>5800</v>
      </c>
      <c r="N2353" s="4" t="s">
        <v>11950</v>
      </c>
    </row>
    <row r="2354" spans="2:14" s="4" customFormat="1" x14ac:dyDescent="0.25">
      <c r="B2354" s="4" t="str">
        <f>"  """&amp;A2354&amp;""": {
    ""name"" : """&amp;SUBSTITUTE(F2354,"""","\""")&amp;""",
    ""latitude"" : "&amp;IF(D2354&lt;&gt;"",LEFT(D2354,2)&amp;"."&amp;RIGHT(D2354,LEN(D2354)-2),"0")&amp;",
    ""longitude"" : "&amp;IF(E2354&lt;&gt;"",LEFT(E2354,1)&amp;"."&amp;RIGHT(E2354,LEN(E2354)-1),"0")&amp;","&amp;"
    ""image"" : """&amp;N2354&amp;"""
  },"</f>
        <v xml:space="preserve">  "": {
    "name" : "Klimtoestel I",
    "latitude" : 52.359759,
    "longitude" : 4.912313,
    "image" : "https://lh4.ggpht.com/eo7sk--dP6x8lfeQLpLmRGJaLPAMe5VR9_YhioUJBHem8Nl8W9ehGpAWOGz79OjlqFuUh2o5VUA60FuBwJJz"
  },</v>
      </c>
      <c r="C2354" s="4">
        <v>450425</v>
      </c>
      <c r="D2354" s="5">
        <v>52359759</v>
      </c>
      <c r="E2354" s="5">
        <v>4912313</v>
      </c>
      <c r="F2354" s="4" t="s">
        <v>12719</v>
      </c>
      <c r="G2354" s="4" t="s">
        <v>2916</v>
      </c>
      <c r="H2354" s="4" t="s">
        <v>2443</v>
      </c>
      <c r="I2354" s="4" t="s">
        <v>2447</v>
      </c>
      <c r="J2354" s="4" t="s">
        <v>2597</v>
      </c>
      <c r="K2354" s="4" t="s">
        <v>5799</v>
      </c>
      <c r="L2354" s="4">
        <v>29</v>
      </c>
      <c r="M2354" s="4" t="s">
        <v>16041</v>
      </c>
      <c r="N2354" s="4" t="s">
        <v>12720</v>
      </c>
    </row>
    <row r="2355" spans="2:14" s="4" customFormat="1" x14ac:dyDescent="0.25">
      <c r="B2355" s="4" t="str">
        <f>"  """&amp;A2355&amp;""": {
    ""name"" : """&amp;SUBSTITUTE(F2355,"""","\""")&amp;""",
    ""latitude"" : "&amp;IF(D2355&lt;&gt;"",LEFT(D2355,2)&amp;"."&amp;RIGHT(D2355,LEN(D2355)-2),"0")&amp;",
    ""longitude"" : "&amp;IF(E2355&lt;&gt;"",LEFT(E2355,1)&amp;"."&amp;RIGHT(E2355,LEN(E2355)-1),"0")&amp;","&amp;"
    ""image"" : """&amp;N2355&amp;"""
  },"</f>
        <v xml:space="preserve">  "": {
    "name" : "Dancing Bear",
    "latitude" : 52.357487,
    "longitude" : 4.920201,
    "image" : "https://lh3.ggpht.com/paM538CvQ6_e28tmf3K_WrNvNJPk2-TPvxWbHilrFlXW8Ialrywlydi8OzsXSoZhFllYqBcuExdSlRuJ5qs"
  },</v>
      </c>
      <c r="C2355" s="4">
        <v>1113825</v>
      </c>
      <c r="D2355" s="5">
        <v>52357487</v>
      </c>
      <c r="E2355" s="5">
        <v>4920201</v>
      </c>
      <c r="F2355" s="4" t="s">
        <v>9881</v>
      </c>
      <c r="G2355" s="4" t="s">
        <v>2916</v>
      </c>
      <c r="H2355" s="4" t="s">
        <v>2443</v>
      </c>
      <c r="I2355" s="4" t="s">
        <v>2447</v>
      </c>
      <c r="J2355" s="4" t="s">
        <v>2597</v>
      </c>
      <c r="K2355" s="4" t="s">
        <v>9882</v>
      </c>
      <c r="L2355" s="4" t="s">
        <v>9883</v>
      </c>
      <c r="M2355" s="4" t="s">
        <v>9884</v>
      </c>
      <c r="N2355" s="4" t="s">
        <v>11132</v>
      </c>
    </row>
    <row r="2356" spans="2:14" s="4" customFormat="1" x14ac:dyDescent="0.25">
      <c r="B2356" s="4" t="str">
        <f>"  """&amp;A2356&amp;""": {
    ""name"" : """&amp;SUBSTITUTE(F2356,"""","\""")&amp;""",
    ""latitude"" : "&amp;IF(D2356&lt;&gt;"",LEFT(D2356,2)&amp;"."&amp;RIGHT(D2356,LEN(D2356)-2),"0")&amp;",
    ""longitude"" : "&amp;IF(E2356&lt;&gt;"",LEFT(E2356,1)&amp;"."&amp;RIGHT(E2356,LEN(E2356)-1),"0")&amp;","&amp;"
    ""image"" : """&amp;N2356&amp;"""
  },"</f>
        <v xml:space="preserve">  "": {
    "name" : "Rake Graffiti",
    "latitude" : 52.357054,
    "longitude" : 4.913849,
    "image" : "https://lh6.ggpht.com/ETUORKqn6tI9EQ-UbHGKAG_jw5Z-CMYQLzMOHygw2jmgZI6rUNYAZcTwqp_mC-7ZbvktoUbE231S2iAheyiq"
  },</v>
      </c>
      <c r="C2356" s="4">
        <v>1207502</v>
      </c>
      <c r="D2356" s="5">
        <v>52357054</v>
      </c>
      <c r="E2356" s="5">
        <v>4913849</v>
      </c>
      <c r="F2356" s="4" t="s">
        <v>14110</v>
      </c>
      <c r="G2356" s="4" t="s">
        <v>2916</v>
      </c>
      <c r="H2356" s="4" t="s">
        <v>2443</v>
      </c>
      <c r="I2356" s="4" t="s">
        <v>2447</v>
      </c>
      <c r="J2356" s="4" t="s">
        <v>2597</v>
      </c>
      <c r="K2356" s="4" t="s">
        <v>16592</v>
      </c>
      <c r="L2356" s="4">
        <v>152</v>
      </c>
      <c r="M2356" s="4" t="s">
        <v>16593</v>
      </c>
      <c r="N2356" s="4" t="s">
        <v>14111</v>
      </c>
    </row>
    <row r="2357" spans="2:14" s="4" customFormat="1" x14ac:dyDescent="0.25">
      <c r="B2357" s="4" t="str">
        <f>"  """&amp;A2357&amp;""": {
    ""name"" : """&amp;SUBSTITUTE(F2357,"""","\""")&amp;""",
    ""latitude"" : "&amp;IF(D2357&lt;&gt;"",LEFT(D2357,2)&amp;"."&amp;RIGHT(D2357,LEN(D2357)-2),"0")&amp;",
    ""longitude"" : "&amp;IF(E2357&lt;&gt;"",LEFT(E2357,1)&amp;"."&amp;RIGHT(E2357,LEN(E2357)-1),"0")&amp;","&amp;"
    ""image"" : """&amp;N2357&amp;"""
  },"</f>
        <v xml:space="preserve">  "": {
    "name" : "Wavy Art, Eikenplein",
    "latitude" : 52.358112,
    "longitude" : 4.921549,
    "image" : "https://lh4.ggpht.com/WDV_vCJueswdj_ONiUR0kcwafWKoi5bO6Ho23MpC1MxKNV6tzPdlhmtJfI6wdftohnebR-HzT4zBEi0w24jt"
  },</v>
      </c>
      <c r="C2357" s="4">
        <v>547317</v>
      </c>
      <c r="D2357" s="5">
        <v>52358112</v>
      </c>
      <c r="E2357" s="5">
        <v>4921549</v>
      </c>
      <c r="F2357" s="4" t="s">
        <v>15591</v>
      </c>
      <c r="G2357" s="4" t="s">
        <v>2916</v>
      </c>
      <c r="H2357" s="4" t="s">
        <v>2443</v>
      </c>
      <c r="I2357" s="4" t="s">
        <v>2447</v>
      </c>
      <c r="J2357" s="4" t="s">
        <v>2597</v>
      </c>
      <c r="K2357" s="4" t="s">
        <v>16165</v>
      </c>
      <c r="L2357" s="4">
        <v>1</v>
      </c>
      <c r="M2357" s="4">
        <v>1092</v>
      </c>
      <c r="N2357" s="4" t="s">
        <v>15592</v>
      </c>
    </row>
    <row r="2358" spans="2:14" s="4" customFormat="1" x14ac:dyDescent="0.25">
      <c r="B2358" s="4" t="str">
        <f>"  """&amp;A2358&amp;""": {
    ""name"" : """&amp;SUBSTITUTE(F2358,"""","\""")&amp;""",
    ""latitude"" : "&amp;IF(D2358&lt;&gt;"",LEFT(D2358,2)&amp;"."&amp;RIGHT(D2358,LEN(D2358)-2),"0")&amp;",
    ""longitude"" : "&amp;IF(E2358&lt;&gt;"",LEFT(E2358,1)&amp;"."&amp;RIGHT(E2358,LEN(E2358)-1),"0")&amp;","&amp;"
    ""image"" : """&amp;N2358&amp;"""
  },"</f>
        <v xml:space="preserve">  "": {
    "name" : "Slartibartfast",
    "latitude" : 52.356461,
    "longitude" : 4.914506,
    "image" : "https://lh3.ggpht.com/8sLZUIndJ2yMO5KQNje_PH4VX5n4tj9LEyhfGQ4YzIpn-rCf2rLqnoAR523DARgoYn8WxFOsI998kCLQ0t8"
  },</v>
      </c>
      <c r="C2358" s="4">
        <v>377302</v>
      </c>
      <c r="D2358" s="5">
        <v>52356461</v>
      </c>
      <c r="E2358" s="5">
        <v>4914506</v>
      </c>
      <c r="F2358" s="4" t="s">
        <v>6752</v>
      </c>
      <c r="G2358" s="4" t="s">
        <v>2916</v>
      </c>
      <c r="H2358" s="4" t="s">
        <v>2443</v>
      </c>
      <c r="I2358" s="4" t="s">
        <v>2447</v>
      </c>
      <c r="J2358" s="4" t="s">
        <v>2597</v>
      </c>
      <c r="K2358" s="4" t="s">
        <v>6753</v>
      </c>
      <c r="L2358" s="4" t="s">
        <v>6754</v>
      </c>
      <c r="M2358" s="4" t="s">
        <v>6755</v>
      </c>
      <c r="N2358" s="4" t="s">
        <v>14522</v>
      </c>
    </row>
    <row r="2359" spans="2:14" s="4" customFormat="1" x14ac:dyDescent="0.25">
      <c r="B2359" s="4" t="str">
        <f>"  """&amp;A2359&amp;""": {
    ""name"" : """&amp;SUBSTITUTE(F2359,"""","\""")&amp;""",
    ""latitude"" : "&amp;IF(D2359&lt;&gt;"",LEFT(D2359,2)&amp;"."&amp;RIGHT(D2359,LEN(D2359)-2),"0")&amp;",
    ""longitude"" : "&amp;IF(E2359&lt;&gt;"",LEFT(E2359,1)&amp;"."&amp;RIGHT(E2359,LEN(E2359)-1),"0")&amp;","&amp;"
    ""image"" : """&amp;N2359&amp;"""
  },"</f>
        <v xml:space="preserve">  "": {
    "name" : "Bronzen Opengeklapte Kastanje",
    "latitude" : 52.358621,
    "longitude" : 4.923662,
    "image" : "https://lh6.ggpht.com/hnHf1j6RP7DdMob2pqR-iT3YcZOYGNi043jFiLIPFgATrfTb_BiIfZAADhVAqiDEP644o8ZBEUdf_J7_SKQ"
  },</v>
      </c>
      <c r="C2359" s="4">
        <v>1085482</v>
      </c>
      <c r="D2359" s="5">
        <v>52358621</v>
      </c>
      <c r="E2359" s="5">
        <v>4923662</v>
      </c>
      <c r="F2359" s="4" t="s">
        <v>9755</v>
      </c>
      <c r="G2359" s="4" t="s">
        <v>2916</v>
      </c>
      <c r="H2359" s="4" t="s">
        <v>2443</v>
      </c>
      <c r="I2359" s="4" t="s">
        <v>2447</v>
      </c>
      <c r="J2359" s="4" t="s">
        <v>2597</v>
      </c>
      <c r="K2359" s="4" t="s">
        <v>9756</v>
      </c>
      <c r="L2359" s="4">
        <v>9</v>
      </c>
      <c r="M2359" s="4" t="s">
        <v>9757</v>
      </c>
      <c r="N2359" s="4" t="s">
        <v>10768</v>
      </c>
    </row>
    <row r="2360" spans="2:14" s="4" customFormat="1" x14ac:dyDescent="0.25">
      <c r="B2360" s="4" t="str">
        <f>"  """&amp;A2360&amp;""": {
    ""name"" : """&amp;SUBSTITUTE(F2360,"""","\""")&amp;""",
    ""latitude"" : "&amp;IF(D2360&lt;&gt;"",LEFT(D2360,2)&amp;"."&amp;RIGHT(D2360,LEN(D2360)-2),"0")&amp;",
    ""longitude"" : "&amp;IF(E2360&lt;&gt;"",LEFT(E2360,1)&amp;"."&amp;RIGHT(E2360,LEN(E2360)-1),"0")&amp;","&amp;"
    ""image"" : """&amp;N2360&amp;"""
  },"</f>
        <v xml:space="preserve">  "": {
    "name" : "Schaakstukken",
    "latitude" : 52.362492,
    "longitude" : 4.923484,
    "image" : "https://lh6.ggpht.com/tTgBNT5EXH1jz88lF2m-5VCE4Xi5IxEewk-Em1w5_KIT7oK-mYenXBWp7FXzEiW8WwHSwg6JSCetTqqvmXlL"
  },</v>
      </c>
      <c r="C2360" s="4">
        <v>799559</v>
      </c>
      <c r="D2360" s="5">
        <v>52362492</v>
      </c>
      <c r="E2360" s="5">
        <v>4923484</v>
      </c>
      <c r="F2360" s="4" t="s">
        <v>8264</v>
      </c>
      <c r="G2360" s="4" t="s">
        <v>2916</v>
      </c>
      <c r="H2360" s="4" t="s">
        <v>2443</v>
      </c>
      <c r="I2360" s="4" t="s">
        <v>2447</v>
      </c>
      <c r="J2360" s="4" t="s">
        <v>2597</v>
      </c>
      <c r="K2360" s="4" t="s">
        <v>2669</v>
      </c>
      <c r="L2360" s="4">
        <v>2</v>
      </c>
      <c r="M2360" s="4" t="s">
        <v>3080</v>
      </c>
      <c r="N2360" s="4" t="s">
        <v>14304</v>
      </c>
    </row>
    <row r="2361" spans="2:14" s="4" customFormat="1" x14ac:dyDescent="0.25">
      <c r="B2361" s="4" t="str">
        <f>"  """&amp;A2361&amp;""": {
    ""name"" : """&amp;SUBSTITUTE(F2361,"""","\""")&amp;""",
    ""latitude"" : "&amp;IF(D2361&lt;&gt;"",LEFT(D2361,2)&amp;"."&amp;RIGHT(D2361,LEN(D2361)-2),"0")&amp;",
    ""longitude"" : "&amp;IF(E2361&lt;&gt;"",LEFT(E2361,1)&amp;"."&amp;RIGHT(E2361,LEN(E2361)-1),"0")&amp;","&amp;"
    ""image"" : """&amp;N2361&amp;"""
  },"</f>
        <v xml:space="preserve">  "": {
    "name" : "Pixel Art",
    "latitude" : 52.358854,
    "longitude" : 4.925835,
    "image" : "https://lh5.ggpht.com/81tgwDHh8K6w5A-fgpEWOktpiV1kFetHjE5kzljn4YJLPXsZtWjk9Tn0i_C5dFoYBvAAfTMl2YvMdTN8tbpE"
  },</v>
      </c>
      <c r="C2361" s="4">
        <v>383291</v>
      </c>
      <c r="D2361" s="5">
        <v>52358854</v>
      </c>
      <c r="E2361" s="5">
        <v>4925835</v>
      </c>
      <c r="F2361" s="4" t="s">
        <v>13882</v>
      </c>
      <c r="G2361" s="4" t="s">
        <v>2916</v>
      </c>
      <c r="H2361" s="4" t="s">
        <v>2443</v>
      </c>
      <c r="I2361" s="4" t="s">
        <v>2447</v>
      </c>
      <c r="J2361" s="4" t="s">
        <v>2597</v>
      </c>
      <c r="K2361" s="4" t="s">
        <v>2669</v>
      </c>
      <c r="L2361" s="4">
        <v>30</v>
      </c>
      <c r="M2361" s="4" t="s">
        <v>15971</v>
      </c>
      <c r="N2361" s="4" t="s">
        <v>13883</v>
      </c>
    </row>
    <row r="2362" spans="2:14" s="4" customFormat="1" x14ac:dyDescent="0.25">
      <c r="B2362" s="4" t="str">
        <f>"  """&amp;A2362&amp;""": {
    ""name"" : """&amp;SUBSTITUTE(F2362,"""","\""")&amp;""",
    ""latitude"" : "&amp;IF(D2362&lt;&gt;"",LEFT(D2362,2)&amp;"."&amp;RIGHT(D2362,LEN(D2362)-2),"0")&amp;",
    ""longitude"" : "&amp;IF(E2362&lt;&gt;"",LEFT(E2362,1)&amp;"."&amp;RIGHT(E2362,LEN(E2362)-1),"0")&amp;","&amp;"
    ""image"" : """&amp;N2362&amp;"""
  },"</f>
        <v xml:space="preserve">  "": {
    "name" : "Viking Ship Statue",
    "latitude" : 52.362156,
    "longitude" : 4.921602,
    "image" : "https://lh3.ggpht.com/AYU6aQqKEL1njODyUDKrpzom6JyKF21hmtC4yn5mOEmNFQMox3DcBySYMvdXX9jtzqp_mnpRKJRv6WY6LEY"
  },</v>
      </c>
      <c r="C2362" s="4">
        <v>966094</v>
      </c>
      <c r="D2362" s="5">
        <v>52362156</v>
      </c>
      <c r="E2362" s="5">
        <v>4921602</v>
      </c>
      <c r="F2362" s="4" t="s">
        <v>9158</v>
      </c>
      <c r="G2362" s="4" t="s">
        <v>2916</v>
      </c>
      <c r="H2362" s="4" t="s">
        <v>2443</v>
      </c>
      <c r="I2362" s="4" t="s">
        <v>2447</v>
      </c>
      <c r="J2362" s="4" t="s">
        <v>2597</v>
      </c>
      <c r="K2362" s="4" t="s">
        <v>2669</v>
      </c>
      <c r="L2362" s="4" t="s">
        <v>5953</v>
      </c>
      <c r="M2362" s="4" t="s">
        <v>3080</v>
      </c>
      <c r="N2362" s="4" t="s">
        <v>15403</v>
      </c>
    </row>
    <row r="2363" spans="2:14" s="4" customFormat="1" x14ac:dyDescent="0.25">
      <c r="B2363" s="4" t="str">
        <f>"  """&amp;A2363&amp;""": {
    ""name"" : """&amp;SUBSTITUTE(F2363,"""","\""")&amp;""",
    ""latitude"" : "&amp;IF(D2363&lt;&gt;"",LEFT(D2363,2)&amp;"."&amp;RIGHT(D2363,LEN(D2363)-2),"0")&amp;",
    ""longitude"" : "&amp;IF(E2363&lt;&gt;"",LEFT(E2363,1)&amp;"."&amp;RIGHT(E2363,LEN(E2363)-1),"0")&amp;","&amp;"
    ""image"" : """&amp;N2363&amp;"""
  },"</f>
        <v xml:space="preserve">  "": {
    "name" : "Faces on Bridge",
    "latitude" : 52.36136,
    "longitude" : 4.923016,
    "image" : "https://lh3.googleusercontent.com/OzWRNV9A1jDQA7qvJ5jm289_34oCp7r-A48LpcsGmniavidyx8G-isWQlQQaNYKFD3_QS3cm0qmocvNYJDE"
  },</v>
      </c>
      <c r="C2363" s="4">
        <v>991166</v>
      </c>
      <c r="D2363" s="5">
        <v>5236136</v>
      </c>
      <c r="E2363" s="5">
        <v>4923016</v>
      </c>
      <c r="F2363" s="4" t="s">
        <v>9306</v>
      </c>
      <c r="G2363" s="4" t="s">
        <v>2916</v>
      </c>
      <c r="H2363" s="4" t="s">
        <v>2443</v>
      </c>
      <c r="I2363" s="4" t="s">
        <v>2447</v>
      </c>
      <c r="J2363" s="4" t="s">
        <v>2597</v>
      </c>
      <c r="K2363" s="4" t="s">
        <v>2669</v>
      </c>
      <c r="L2363" s="4" t="s">
        <v>3079</v>
      </c>
      <c r="M2363" s="4" t="s">
        <v>3080</v>
      </c>
      <c r="N2363" s="4" t="s">
        <v>11697</v>
      </c>
    </row>
    <row r="2364" spans="2:14" s="4" customFormat="1" x14ac:dyDescent="0.25">
      <c r="B2364" s="4" t="str">
        <f>"  """&amp;A2364&amp;""": {
    ""name"" : """&amp;SUBSTITUTE(F2364,"""","\""")&amp;""",
    ""latitude"" : "&amp;IF(D2364&lt;&gt;"",LEFT(D2364,2)&amp;"."&amp;RIGHT(D2364,LEN(D2364)-2),"0")&amp;",
    ""longitude"" : "&amp;IF(E2364&lt;&gt;"",LEFT(E2364,1)&amp;"."&amp;RIGHT(E2364,LEN(E2364)-1),"0")&amp;","&amp;"
    ""image"" : """&amp;N2364&amp;"""
  },"</f>
        <v xml:space="preserve">  "": {
    "name" : "Tropenmuseum",
    "latitude" : 52.36273,
    "longitude" : 4.922812,
    "image" : "https://lh4.ggpht.com/enyxIueEbSRn6Qr1pZnycor0za400_GC06igwzxrGedkqLDGu-hmFbJ_5Wl72ejZ3o2b56raBs8e02ZB61Q"
  },</v>
      </c>
      <c r="C2364" s="4">
        <v>1050533</v>
      </c>
      <c r="D2364" s="5">
        <v>5236273</v>
      </c>
      <c r="E2364" s="5">
        <v>4922812</v>
      </c>
      <c r="F2364" s="4" t="s">
        <v>1993</v>
      </c>
      <c r="G2364" s="4" t="s">
        <v>2916</v>
      </c>
      <c r="H2364" s="4" t="s">
        <v>2443</v>
      </c>
      <c r="I2364" s="4" t="s">
        <v>2447</v>
      </c>
      <c r="J2364" s="4" t="s">
        <v>2597</v>
      </c>
      <c r="K2364" s="4" t="s">
        <v>2598</v>
      </c>
      <c r="L2364" s="4">
        <v>2</v>
      </c>
      <c r="M2364" s="4">
        <v>1092</v>
      </c>
      <c r="N2364" s="4" t="s">
        <v>15247</v>
      </c>
    </row>
    <row r="2365" spans="2:14" s="4" customFormat="1" x14ac:dyDescent="0.25">
      <c r="B2365" s="4" t="str">
        <f>"  """&amp;A2365&amp;""": {
    ""name"" : """&amp;SUBSTITUTE(F2365,"""","\""")&amp;""",
    ""latitude"" : "&amp;IF(D2365&lt;&gt;"",LEFT(D2365,2)&amp;"."&amp;RIGHT(D2365,LEN(D2365)-2),"0")&amp;",
    ""longitude"" : "&amp;IF(E2365&lt;&gt;"",LEFT(E2365,1)&amp;"."&amp;RIGHT(E2365,LEN(E2365)-1),"0")&amp;","&amp;"
    ""image"" : """&amp;N2365&amp;"""
  },"</f>
        <v xml:space="preserve">  "": {
    "name" : "Dubbeltjes Panden Mural",
    "latitude" : 52.361812,
    "longitude" : 4.917047,
    "image" : "https://lh5.ggpht.com/mQ0R8WpiGw1HxvQPNbS4zf5Vqt9GVGY6GZjsXRxmZTGsjt0a4lcz0rkN08S_9xc3NVAIK4ZiHyKfjooRWTJs"
  },</v>
      </c>
      <c r="C2365" s="4">
        <v>1146470</v>
      </c>
      <c r="D2365" s="5">
        <v>52361812</v>
      </c>
      <c r="E2365" s="5">
        <v>4917047</v>
      </c>
      <c r="F2365" s="4" t="s">
        <v>11548</v>
      </c>
      <c r="G2365" s="4" t="s">
        <v>2916</v>
      </c>
      <c r="H2365" s="4" t="s">
        <v>2443</v>
      </c>
      <c r="I2365" s="4" t="s">
        <v>2447</v>
      </c>
      <c r="J2365" s="4" t="s">
        <v>2597</v>
      </c>
      <c r="K2365" s="4" t="s">
        <v>2598</v>
      </c>
      <c r="L2365" s="4">
        <v>25</v>
      </c>
      <c r="M2365" s="4" t="s">
        <v>16452</v>
      </c>
      <c r="N2365" s="4" t="s">
        <v>11549</v>
      </c>
    </row>
    <row r="2366" spans="2:14" s="4" customFormat="1" x14ac:dyDescent="0.25">
      <c r="B2366" s="4" t="str">
        <f>"  """&amp;A2366&amp;""": {
    ""name"" : """&amp;SUBSTITUTE(F2366,"""","\""")&amp;""",
    ""latitude"" : "&amp;IF(D2366&lt;&gt;"",LEFT(D2366,2)&amp;"."&amp;RIGHT(D2366,LEN(D2366)-2),"0")&amp;",
    ""longitude"" : "&amp;IF(E2366&lt;&gt;"",LEFT(E2366,1)&amp;"."&amp;RIGHT(E2366,LEN(E2366)-1),"0")&amp;","&amp;"
    ""image"" : """&amp;N2366&amp;"""
  },"</f>
        <v xml:space="preserve">  "": {
    "name" : "Gedenkteken Sta Een Ogenblik Stil",
    "latitude" : 52.361863,
    "longitude" : 4.918195,
    "image" : "https://lh6.ggpht.com/Yy-QINURb5Y2WgvKRlxAbhLmkQniWj_Bajn6aF-x-o0ZZRgf3oygVPaXrZdnz80WeBTUIw4AnBhulcnq_0EpmA"
  },</v>
      </c>
      <c r="C2366" s="4">
        <v>971795</v>
      </c>
      <c r="D2366" s="5">
        <v>52361863</v>
      </c>
      <c r="E2366" s="5">
        <v>4918195</v>
      </c>
      <c r="F2366" s="4" t="s">
        <v>9196</v>
      </c>
      <c r="G2366" s="4" t="s">
        <v>2916</v>
      </c>
      <c r="H2366" s="4" t="s">
        <v>2443</v>
      </c>
      <c r="I2366" s="4" t="s">
        <v>2447</v>
      </c>
      <c r="J2366" s="4" t="s">
        <v>2597</v>
      </c>
      <c r="K2366" s="4" t="s">
        <v>2598</v>
      </c>
      <c r="L2366" s="4">
        <v>58</v>
      </c>
      <c r="M2366" s="4" t="s">
        <v>2600</v>
      </c>
      <c r="N2366" s="4" t="s">
        <v>11930</v>
      </c>
    </row>
    <row r="2367" spans="2:14" s="4" customFormat="1" x14ac:dyDescent="0.25">
      <c r="B2367" s="4" t="str">
        <f>"  """&amp;A2367&amp;""": {
    ""name"" : """&amp;SUBSTITUTE(F2367,"""","\""")&amp;""",
    ""latitude"" : "&amp;IF(D2367&lt;&gt;"",LEFT(D2367,2)&amp;"."&amp;RIGHT(D2367,LEN(D2367)-2),"0")&amp;",
    ""longitude"" : "&amp;IF(E2367&lt;&gt;"",LEFT(E2367,1)&amp;"."&amp;RIGHT(E2367,LEN(E2367)-1),"0")&amp;","&amp;"
    ""image"" : """&amp;N2367&amp;"""
  },"</f>
        <v xml:space="preserve">  "": {
    "name" : "Amoebes Ontleedkundig Lab",
    "latitude" : 52.362365,
    "longitude" : 4.919688,
    "image" : "https://lh3.googleusercontent.com/DYAlgO1nzRWSb1XVODxrNuSnQ4lAH_XCN5KMESjHR9JKg9qqp9HTb47VDIq2hLJwuQjYHwuLVCN9leSenpfo"
  },</v>
      </c>
      <c r="C2367" s="4">
        <v>228488</v>
      </c>
      <c r="D2367" s="5">
        <v>52362365</v>
      </c>
      <c r="E2367" s="5">
        <v>4919688</v>
      </c>
      <c r="F2367" s="4" t="s">
        <v>6200</v>
      </c>
      <c r="G2367" s="4" t="s">
        <v>2916</v>
      </c>
      <c r="H2367" s="4" t="s">
        <v>2443</v>
      </c>
      <c r="I2367" s="4" t="s">
        <v>2447</v>
      </c>
      <c r="J2367" s="4" t="s">
        <v>2597</v>
      </c>
      <c r="K2367" s="4" t="s">
        <v>2598</v>
      </c>
      <c r="L2367" s="4">
        <v>61</v>
      </c>
      <c r="M2367" s="4" t="s">
        <v>2600</v>
      </c>
      <c r="N2367" s="4" t="s">
        <v>10081</v>
      </c>
    </row>
    <row r="2368" spans="2:14" s="4" customFormat="1" x14ac:dyDescent="0.25">
      <c r="B2368" s="4" t="str">
        <f>"  """&amp;A2368&amp;""": {
    ""name"" : """&amp;SUBSTITUTE(F2368,"""","\""")&amp;""",
    ""latitude"" : "&amp;IF(D2368&lt;&gt;"",LEFT(D2368,2)&amp;"."&amp;RIGHT(D2368,LEN(D2368)-2),"0")&amp;",
    ""longitude"" : "&amp;IF(E2368&lt;&gt;"",LEFT(E2368,1)&amp;"."&amp;RIGHT(E2368,LEN(E2368)-1),"0")&amp;","&amp;"
    ""image"" : """&amp;N2368&amp;"""
  },"</f>
        <v xml:space="preserve">  "": {
    "name" : "Reliëf op het Tropenmuseum",
    "latitude" : 52.362916,
    "longitude" : 4.922331,
    "image" : "https://lh5.ggpht.com/LdA3Qs5-EqRKNcSaHs2rQvWNfVvN3FCjLzfu3vvAWqr0TGcZC4yypAgjzqabQbfQoI5zA_OWayBLs5nk3wZiNA"
  },</v>
      </c>
      <c r="C2368" s="4">
        <v>38550</v>
      </c>
      <c r="D2368" s="5">
        <v>52362916</v>
      </c>
      <c r="E2368" s="5">
        <v>4922331</v>
      </c>
      <c r="F2368" s="4" t="s">
        <v>4961</v>
      </c>
      <c r="G2368" s="4" t="s">
        <v>2916</v>
      </c>
      <c r="H2368" s="4" t="s">
        <v>2443</v>
      </c>
      <c r="I2368" s="4" t="s">
        <v>2447</v>
      </c>
      <c r="J2368" s="4" t="s">
        <v>2597</v>
      </c>
      <c r="K2368" s="4" t="s">
        <v>2598</v>
      </c>
      <c r="L2368" s="4">
        <v>63</v>
      </c>
      <c r="M2368" s="4">
        <v>1092</v>
      </c>
      <c r="N2368" s="4" t="s">
        <v>14162</v>
      </c>
    </row>
    <row r="2369" spans="2:14" s="4" customFormat="1" x14ac:dyDescent="0.25">
      <c r="B2369" s="4" t="str">
        <f>"  """&amp;A2369&amp;""": {
    ""name"" : """&amp;SUBSTITUTE(F2369,"""","\""")&amp;""",
    ""latitude"" : "&amp;IF(D2369&lt;&gt;"",LEFT(D2369,2)&amp;"."&amp;RIGHT(D2369,LEN(D2369)-2),"0")&amp;",
    ""longitude"" : "&amp;IF(E2369&lt;&gt;"",LEFT(E2369,1)&amp;"."&amp;RIGHT(E2369,LEN(E2369)-1),"0")&amp;","&amp;"
    ""image"" : """&amp;N2369&amp;"""
  },"</f>
        <v xml:space="preserve">  "": {
    "name" : "Former St. Elisabeth Gesticht",
    "latitude" : 52.361543,
    "longitude" : 4.916045,
    "image" : "https://lh3.googleusercontent.com/SuPvpC6npqEyzHri5T7YC9zhMSVHmURqkA0Yc5vtJLKB5ssT_Dn6hCyPjmAcTsheZws7YQM_m8aAN55sQ18f3w"
  },</v>
      </c>
      <c r="C2369" s="4">
        <v>49371568</v>
      </c>
      <c r="D2369" s="5">
        <v>52361543</v>
      </c>
      <c r="E2369" s="5">
        <v>4916045</v>
      </c>
      <c r="F2369" s="4" t="s">
        <v>11834</v>
      </c>
      <c r="G2369" s="4" t="s">
        <v>2916</v>
      </c>
      <c r="H2369" s="4" t="s">
        <v>2443</v>
      </c>
      <c r="I2369" s="4" t="s">
        <v>2447</v>
      </c>
      <c r="J2369" s="4" t="s">
        <v>2597</v>
      </c>
      <c r="K2369" s="4" t="s">
        <v>2598</v>
      </c>
      <c r="L2369" s="4" t="s">
        <v>17104</v>
      </c>
      <c r="M2369" s="4" t="s">
        <v>16452</v>
      </c>
      <c r="N2369" s="4" t="s">
        <v>11835</v>
      </c>
    </row>
    <row r="2370" spans="2:14" s="4" customFormat="1" x14ac:dyDescent="0.25">
      <c r="B2370" s="4" t="str">
        <f>"  """&amp;A2370&amp;""": {
    ""name"" : """&amp;SUBSTITUTE(F2370,"""","\""")&amp;""",
    ""latitude"" : "&amp;IF(D2370&lt;&gt;"",LEFT(D2370,2)&amp;"."&amp;RIGHT(D2370,LEN(D2370)-2),"0")&amp;",
    ""longitude"" : "&amp;IF(E2370&lt;&gt;"",LEFT(E2370,1)&amp;"."&amp;RIGHT(E2370,LEN(E2370)-1),"0")&amp;","&amp;"
    ""image"" : """&amp;N2370&amp;"""
  },"</f>
        <v xml:space="preserve">  "": {
    "name" : "Wooden Animals in Oosterpark",
    "latitude" : 52.359978,
    "longitude" : 4.918489,
    "image" : "https://lh4.ggpht.com/AT7X0t7ZQBHAGWVXilRKEeaRjvqziQKx1G3cVmemfY6KNbtNg5tuUEUWUY1c-ZtbHsppbtczcPe4rzrVEksL"
  },</v>
      </c>
      <c r="C2370" s="4">
        <v>1075636</v>
      </c>
      <c r="D2370" s="5">
        <v>52359978</v>
      </c>
      <c r="E2370" s="5">
        <v>4918489</v>
      </c>
      <c r="F2370" s="4" t="s">
        <v>9703</v>
      </c>
      <c r="G2370" s="4" t="s">
        <v>2916</v>
      </c>
      <c r="H2370" s="4" t="s">
        <v>2443</v>
      </c>
      <c r="I2370" s="4" t="s">
        <v>2447</v>
      </c>
      <c r="J2370" s="4" t="s">
        <v>2597</v>
      </c>
      <c r="K2370" s="4" t="s">
        <v>2598</v>
      </c>
      <c r="L2370" s="4" t="s">
        <v>9704</v>
      </c>
      <c r="M2370" s="4" t="s">
        <v>2600</v>
      </c>
      <c r="N2370" s="4" t="s">
        <v>15725</v>
      </c>
    </row>
    <row r="2371" spans="2:14" s="4" customFormat="1" x14ac:dyDescent="0.25">
      <c r="B2371" s="4" t="str">
        <f>"  """&amp;A2371&amp;""": {
    ""name"" : """&amp;SUBSTITUTE(F2371,"""","\""")&amp;""",
    ""latitude"" : "&amp;IF(D2371&lt;&gt;"",LEFT(D2371,2)&amp;"."&amp;RIGHT(D2371,LEN(D2371)-2),"0")&amp;",
    ""longitude"" : "&amp;IF(E2371&lt;&gt;"",LEFT(E2371,1)&amp;"."&amp;RIGHT(E2371,LEN(E2371)-1),"0")&amp;","&amp;"
    ""image"" : """&amp;N2371&amp;"""
  },"</f>
        <v xml:space="preserve">  "": {
    "name" : "Communicate",
    "latitude" : 52.360515,
    "longitude" : 4.919666,
    "image" : "https://lh3.googleusercontent.com/9XX7-88m7HvR24qA6jUAjoQ-8pu9KEwY1kdBVd4PXjrfyuOI-YKCMbOAbQKVQwQL76icz4oeMTuTDU5AnDoY6A"
  },</v>
      </c>
      <c r="C2371" s="4">
        <v>1037722</v>
      </c>
      <c r="D2371" s="5">
        <v>52360515</v>
      </c>
      <c r="E2371" s="5">
        <v>4919666</v>
      </c>
      <c r="F2371" s="4" t="s">
        <v>9516</v>
      </c>
      <c r="G2371" s="4" t="s">
        <v>2916</v>
      </c>
      <c r="H2371" s="4" t="s">
        <v>2443</v>
      </c>
      <c r="I2371" s="4" t="s">
        <v>2447</v>
      </c>
      <c r="J2371" s="4" t="s">
        <v>2597</v>
      </c>
      <c r="K2371" s="4" t="s">
        <v>2598</v>
      </c>
      <c r="L2371" s="4" t="s">
        <v>2599</v>
      </c>
      <c r="M2371" s="4" t="s">
        <v>2600</v>
      </c>
      <c r="N2371" s="4" t="s">
        <v>11045</v>
      </c>
    </row>
    <row r="2372" spans="2:14" s="4" customFormat="1" x14ac:dyDescent="0.25">
      <c r="B2372" s="4" t="str">
        <f>"  """&amp;A2372&amp;""": {
    ""name"" : """&amp;SUBSTITUTE(F2372,"""","\""")&amp;""",
    ""latitude"" : "&amp;IF(D2372&lt;&gt;"",LEFT(D2372,2)&amp;"."&amp;RIGHT(D2372,LEN(D2372)-2),"0")&amp;",
    ""longitude"" : "&amp;IF(E2372&lt;&gt;"",LEFT(E2372,1)&amp;"."&amp;RIGHT(E2372,LEN(E2372)-1),"0")&amp;","&amp;"
    ""image"" : """&amp;N2372&amp;"""
  },"</f>
        <v xml:space="preserve">  "": {
    "name" : "Justus Van Maurik Bank",
    "latitude" : 52.36063,
    "longitude" : 4.920238,
    "image" : "https://lh3.ggpht.com/1m-OSl-MlAEb0trDJnIGZO9MFwFBCTcg981d1ElzSBAAF21xGiLwwPLtFr04s-0oDv_dTbs-fp3GUeliiwY"
  },</v>
      </c>
      <c r="C2372" s="4">
        <v>298567</v>
      </c>
      <c r="D2372" s="5">
        <v>5236063</v>
      </c>
      <c r="E2372" s="5">
        <v>4920238</v>
      </c>
      <c r="F2372" s="4" t="s">
        <v>12595</v>
      </c>
      <c r="G2372" s="4" t="s">
        <v>2916</v>
      </c>
      <c r="H2372" s="4" t="s">
        <v>2443</v>
      </c>
      <c r="I2372" s="4" t="s">
        <v>2447</v>
      </c>
      <c r="J2372" s="4" t="s">
        <v>2597</v>
      </c>
      <c r="K2372" s="4" t="s">
        <v>2598</v>
      </c>
      <c r="L2372" s="4" t="s">
        <v>2599</v>
      </c>
      <c r="M2372" s="4" t="s">
        <v>2600</v>
      </c>
      <c r="N2372" s="4" t="s">
        <v>12596</v>
      </c>
    </row>
    <row r="2373" spans="2:14" s="4" customFormat="1" x14ac:dyDescent="0.25">
      <c r="B2373" s="4" t="str">
        <f>"  """&amp;A2373&amp;""": {
    ""name"" : """&amp;SUBSTITUTE(F2373,"""","\""")&amp;""",
    ""latitude"" : "&amp;IF(D2373&lt;&gt;"",LEFT(D2373,2)&amp;"."&amp;RIGHT(D2373,LEN(D2373)-2),"0")&amp;",
    ""longitude"" : "&amp;IF(E2373&lt;&gt;"",LEFT(E2373,1)&amp;"."&amp;RIGHT(E2373,LEN(E2373)-1),"0")&amp;","&amp;"
    ""image"" : """&amp;N2373&amp;"""
  },"</f>
        <v xml:space="preserve">  "": {
    "name" : "Simple Fountain",
    "latitude" : 52.360349,
    "longitude" : 4.923086,
    "image" : "https://lh3.ggpht.com/R9X3dUa1zaVlZcNYvCPGMwTi82N2GoDfmrOEWgnvQ7GZsdozBxVTGa4Mqqi_VUof_r6t8vIdTljubnEdhp9R"
  },</v>
      </c>
      <c r="C2373" s="4">
        <v>1079849</v>
      </c>
      <c r="D2373" s="5">
        <v>52360349</v>
      </c>
      <c r="E2373" s="5">
        <v>4923086</v>
      </c>
      <c r="F2373" s="4" t="s">
        <v>9732</v>
      </c>
      <c r="G2373" s="4" t="s">
        <v>2916</v>
      </c>
      <c r="H2373" s="4" t="s">
        <v>2443</v>
      </c>
      <c r="I2373" s="4" t="s">
        <v>2447</v>
      </c>
      <c r="J2373" s="4" t="s">
        <v>2597</v>
      </c>
      <c r="K2373" s="4" t="s">
        <v>2673</v>
      </c>
      <c r="L2373" s="4">
        <v>76</v>
      </c>
      <c r="M2373" s="4" t="s">
        <v>9733</v>
      </c>
      <c r="N2373" s="4" t="s">
        <v>14478</v>
      </c>
    </row>
    <row r="2374" spans="2:14" s="4" customFormat="1" x14ac:dyDescent="0.25">
      <c r="B2374" s="4" t="str">
        <f>"  """&amp;A2374&amp;""": {
    ""name"" : """&amp;SUBSTITUTE(F2374,"""","\""")&amp;""",
    ""latitude"" : "&amp;IF(D2374&lt;&gt;"",LEFT(D2374,2)&amp;"."&amp;RIGHT(D2374,LEN(D2374)-2),"0")&amp;",
    ""longitude"" : "&amp;IF(E2374&lt;&gt;"",LEFT(E2374,1)&amp;"."&amp;RIGHT(E2374,LEN(E2374)-1),"0")&amp;","&amp;"
    ""image"" : """&amp;N2374&amp;"""
  },"</f>
        <v xml:space="preserve">  "": {
    "name" : "Titaantjes",
    "latitude" : 52.359444,
    "longitude" : 4.921111,
    "image" : "https://lh3.ggpht.com/cWOVIzTKJnaRznSlpw70l8Oadr4OsBHB8wl5w8fki6V0MGTY9BXuQgpRRtHIl4dVbe_0HJn5g3bblHwU43XNDg"
  },</v>
      </c>
      <c r="C2374" s="4">
        <v>502399</v>
      </c>
      <c r="D2374" s="5">
        <v>52359444</v>
      </c>
      <c r="E2374" s="5">
        <v>4921111</v>
      </c>
      <c r="F2374" s="4" t="s">
        <v>15176</v>
      </c>
      <c r="G2374" s="4" t="s">
        <v>2916</v>
      </c>
      <c r="H2374" s="4" t="s">
        <v>2443</v>
      </c>
      <c r="I2374" s="4" t="s">
        <v>2447</v>
      </c>
      <c r="J2374" s="4" t="s">
        <v>2597</v>
      </c>
      <c r="K2374" s="4" t="s">
        <v>2673</v>
      </c>
      <c r="L2374" s="4" t="s">
        <v>16102</v>
      </c>
      <c r="M2374" s="4" t="s">
        <v>16103</v>
      </c>
      <c r="N2374" s="4" t="s">
        <v>15177</v>
      </c>
    </row>
    <row r="2375" spans="2:14" s="4" customFormat="1" x14ac:dyDescent="0.25">
      <c r="B2375" s="4" t="str">
        <f>"  """&amp;A2375&amp;""": {
    ""name"" : """&amp;SUBSTITUTE(F2375,"""","\""")&amp;""",
    ""latitude"" : "&amp;IF(D2375&lt;&gt;"",LEFT(D2375,2)&amp;"."&amp;RIGHT(D2375,LEN(D2375)-2),"0")&amp;",
    ""longitude"" : "&amp;IF(E2375&lt;&gt;"",LEFT(E2375,1)&amp;"."&amp;RIGHT(E2375,LEN(E2375)-1),"0")&amp;","&amp;"
    ""image"" : """&amp;N2375&amp;"""
  },"</f>
        <v xml:space="preserve">  "": {
    "name" : "Julianaboomb Sign",
    "latitude" : 52.35979,
    "longitude" : 4.921462,
    "image" : "https://lh6.ggpht.com/iBo7LVPhjI25SbCKMTpBmW0U5rATIaZe3f_HgOxJKOnOHB5zS0S9v2u7rz3_mlW8D5Ojzs2kSQZYR2jFFCdszQ"
  },</v>
      </c>
      <c r="C2375" s="4">
        <v>218014</v>
      </c>
      <c r="D2375" s="5">
        <v>5235979</v>
      </c>
      <c r="E2375" s="5">
        <v>4921462</v>
      </c>
      <c r="F2375" s="4" t="s">
        <v>6135</v>
      </c>
      <c r="G2375" s="4" t="s">
        <v>2916</v>
      </c>
      <c r="H2375" s="4" t="s">
        <v>2443</v>
      </c>
      <c r="I2375" s="4" t="s">
        <v>2447</v>
      </c>
      <c r="J2375" s="4" t="s">
        <v>2597</v>
      </c>
      <c r="K2375" s="4" t="s">
        <v>2673</v>
      </c>
      <c r="L2375" s="4" t="s">
        <v>6136</v>
      </c>
      <c r="M2375" s="4" t="s">
        <v>3099</v>
      </c>
      <c r="N2375" s="4" t="s">
        <v>12587</v>
      </c>
    </row>
    <row r="2376" spans="2:14" s="4" customFormat="1" x14ac:dyDescent="0.25">
      <c r="B2376" s="4" t="str">
        <f>"  """&amp;A2376&amp;""": {
    ""name"" : """&amp;SUBSTITUTE(F2376,"""","\""")&amp;""",
    ""latitude"" : "&amp;IF(D2376&lt;&gt;"",LEFT(D2376,2)&amp;"."&amp;RIGHT(D2376,LEN(D2376)-2),"0")&amp;",
    ""longitude"" : "&amp;IF(E2376&lt;&gt;"",LEFT(E2376,1)&amp;"."&amp;RIGHT(E2376,LEN(E2376)-1),"0")&amp;","&amp;"
    ""image"" : """&amp;N2376&amp;"""
  },"</f>
        <v xml:space="preserve">  "": {
    "name" : "Pillar Tree",
    "latitude" : 52.359722,
    "longitude" : 4.922222,
    "image" : "https://lh3.ggpht.com/7GOLCiey9riGUbUNHyPmYw3lApIcwKH5lWAaDRAXqbbFPL4rmle6JQOAjsFMsrMyBVMw0gDWC-UdStWqTvpQ"
  },</v>
      </c>
      <c r="C2376" s="4">
        <v>396611</v>
      </c>
      <c r="D2376" s="5">
        <v>52359722</v>
      </c>
      <c r="E2376" s="5">
        <v>4922222</v>
      </c>
      <c r="F2376" s="4" t="s">
        <v>6992</v>
      </c>
      <c r="G2376" s="4" t="s">
        <v>2916</v>
      </c>
      <c r="H2376" s="4" t="s">
        <v>2443</v>
      </c>
      <c r="I2376" s="4" t="s">
        <v>2447</v>
      </c>
      <c r="J2376" s="4" t="s">
        <v>2597</v>
      </c>
      <c r="K2376" s="4" t="s">
        <v>2673</v>
      </c>
      <c r="L2376" s="4" t="s">
        <v>6993</v>
      </c>
      <c r="M2376" s="4" t="s">
        <v>6994</v>
      </c>
      <c r="N2376" s="4" t="s">
        <v>13860</v>
      </c>
    </row>
    <row r="2377" spans="2:14" s="4" customFormat="1" x14ac:dyDescent="0.25">
      <c r="B2377" s="4" t="str">
        <f>"  """&amp;A2377&amp;""": {
    ""name"" : """&amp;SUBSTITUTE(F2377,"""","\""")&amp;""",
    ""latitude"" : "&amp;IF(D2377&lt;&gt;"",LEFT(D2377,2)&amp;"."&amp;RIGHT(D2377,LEN(D2377)-2),"0")&amp;",
    ""longitude"" : "&amp;IF(E2377&lt;&gt;"",LEFT(E2377,1)&amp;"."&amp;RIGHT(E2377,LEN(E2377)-1),"0")&amp;","&amp;"
    ""image"" : """&amp;N2377&amp;"""
  },"</f>
        <v xml:space="preserve">  "": {
    "name" : "Bestrating-route Speeltuin",
    "latitude" : 52.360091,
    "longitude" : 4.916696,
    "image" : "https://lh4.ggpht.com/v6BXy5vFjVvNQ84G56iDBYGKkpXXMDtJST3o7qVD2F2L9zJkffj3FsjQsaywiZpncLNGFzz44HBqux_8LzeE"
  },</v>
      </c>
      <c r="C2377" s="4">
        <v>317568</v>
      </c>
      <c r="D2377" s="5">
        <v>52360091</v>
      </c>
      <c r="E2377" s="5">
        <v>4916696</v>
      </c>
      <c r="F2377" s="4" t="s">
        <v>7505</v>
      </c>
      <c r="G2377" s="4" t="s">
        <v>2916</v>
      </c>
      <c r="H2377" s="4" t="s">
        <v>2443</v>
      </c>
      <c r="I2377" s="4" t="s">
        <v>2447</v>
      </c>
      <c r="J2377" s="4" t="s">
        <v>2597</v>
      </c>
      <c r="K2377" s="4" t="s">
        <v>2673</v>
      </c>
      <c r="L2377" s="4" t="s">
        <v>7506</v>
      </c>
      <c r="M2377" s="4" t="s">
        <v>7507</v>
      </c>
      <c r="N2377" s="4" t="s">
        <v>10489</v>
      </c>
    </row>
    <row r="2378" spans="2:14" s="4" customFormat="1" x14ac:dyDescent="0.25">
      <c r="B2378" s="4" t="str">
        <f>"  """&amp;A2378&amp;""": {
    ""name"" : """&amp;SUBSTITUTE(F2378,"""","\""")&amp;""",
    ""latitude"" : "&amp;IF(D2378&lt;&gt;"",LEFT(D2378,2)&amp;"."&amp;RIGHT(D2378,LEN(D2378)-2),"0")&amp;",
    ""longitude"" : "&amp;IF(E2378&lt;&gt;"",LEFT(E2378,1)&amp;"."&amp;RIGHT(E2378,LEN(E2378)-1),"0")&amp;","&amp;"
    ""image"" : """&amp;N2378&amp;"""
  },"</f>
        <v xml:space="preserve">  "": {
    "name" : "Welkom In Het Oosterpark",
    "latitude" : 52.359466,
    "longitude" : 4.916859,
    "image" : "https://lh6.ggpht.com/qcC40Q3zR8GNfcZA2XdTV0U03Dx3VDM1r4D6Xy8VXi_BN1LskNF4cZf6uEdXN4G9JOKOGFwT_W64DaOgzOzy"
  },</v>
      </c>
      <c r="C2378" s="4">
        <v>1189808</v>
      </c>
      <c r="D2378" s="5">
        <v>52359466</v>
      </c>
      <c r="E2378" s="5">
        <v>4916859</v>
      </c>
      <c r="F2378" s="4" t="s">
        <v>15624</v>
      </c>
      <c r="G2378" s="4" t="s">
        <v>2916</v>
      </c>
      <c r="H2378" s="4" t="s">
        <v>2443</v>
      </c>
      <c r="I2378" s="4" t="s">
        <v>2447</v>
      </c>
      <c r="J2378" s="4" t="s">
        <v>2597</v>
      </c>
      <c r="K2378" s="4" t="s">
        <v>2673</v>
      </c>
      <c r="L2378" s="4" t="s">
        <v>16552</v>
      </c>
      <c r="M2378" s="4" t="s">
        <v>7507</v>
      </c>
      <c r="N2378" s="4" t="s">
        <v>15625</v>
      </c>
    </row>
    <row r="2379" spans="2:14" s="4" customFormat="1" x14ac:dyDescent="0.25">
      <c r="B2379" s="4" t="str">
        <f>"  """&amp;A2379&amp;""": {
    ""name"" : """&amp;SUBSTITUTE(F2379,"""","\""")&amp;""",
    ""latitude"" : "&amp;IF(D2379&lt;&gt;"",LEFT(D2379,2)&amp;"."&amp;RIGHT(D2379,LEN(D2379)-2),"0")&amp;",
    ""longitude"" : "&amp;IF(E2379&lt;&gt;"",LEFT(E2379,1)&amp;"."&amp;RIGHT(E2379,LEN(E2379)-1),"0")&amp;","&amp;"
    ""image"" : """&amp;N2379&amp;"""
  },"</f>
        <v xml:space="preserve">  "": {
    "name" : "Monumental Entrance",
    "latitude" : 52.359853,
    "longitude" : 4.909367,
    "image" : "https://lh6.ggpht.com/SYmK4zIrnITC1tzl6j9Hs2WWbG6Kr50g-72Nihj1G38aThkXsB-ZrP2yALXU6urvdpbuLbiajZ-KA2-fx0eDqw"
  },</v>
      </c>
      <c r="C2379" s="4">
        <v>246861</v>
      </c>
      <c r="D2379" s="5">
        <v>52359853</v>
      </c>
      <c r="E2379" s="5">
        <v>4909367</v>
      </c>
      <c r="F2379" s="4" t="s">
        <v>6343</v>
      </c>
      <c r="G2379" s="4" t="s">
        <v>2916</v>
      </c>
      <c r="H2379" s="4" t="s">
        <v>2443</v>
      </c>
      <c r="I2379" s="4" t="s">
        <v>2447</v>
      </c>
      <c r="J2379" s="4" t="s">
        <v>2597</v>
      </c>
      <c r="K2379" s="4" t="s">
        <v>3632</v>
      </c>
      <c r="L2379" s="4">
        <v>1</v>
      </c>
      <c r="M2379" s="4" t="s">
        <v>6344</v>
      </c>
      <c r="N2379" s="4" t="s">
        <v>13207</v>
      </c>
    </row>
    <row r="2380" spans="2:14" s="4" customFormat="1" x14ac:dyDescent="0.25">
      <c r="B2380" s="4" t="str">
        <f>"  """&amp;A2380&amp;""": {
    ""name"" : """&amp;SUBSTITUTE(F2380,"""","\""")&amp;""",
    ""latitude"" : "&amp;IF(D2380&lt;&gt;"",LEFT(D2380,2)&amp;"."&amp;RIGHT(D2380,LEN(D2380)-2),"0")&amp;",
    ""longitude"" : "&amp;IF(E2380&lt;&gt;"",LEFT(E2380,1)&amp;"."&amp;RIGHT(E2380,LEN(E2380)-1),"0")&amp;","&amp;"
    ""image"" : """&amp;N2380&amp;"""
  },"</f>
        <v xml:space="preserve">  "": {
    "name" : "Villa in Oosterpark",
    "latitude" : 52.362163,
    "longitude" : 4.921117,
    "image" : "https://lh4.ggpht.com/WhxeMPXMuhPEr98ufOfQko7jpiCAtn6cXPopmc6JgWLrPdqFa5W-PMtJFgk6ptaJdsFicgzkZ2r7mtV6RmWwy5xhAHJbYJWVaNMvOkETHrQ3dFjs"
  },</v>
      </c>
      <c r="C2380" s="4">
        <v>218070</v>
      </c>
      <c r="D2380" s="5">
        <v>52362163</v>
      </c>
      <c r="E2380" s="5">
        <v>4921117</v>
      </c>
      <c r="F2380" s="4" t="s">
        <v>6134</v>
      </c>
      <c r="G2380" s="4" t="s">
        <v>2916</v>
      </c>
      <c r="H2380" s="4" t="s">
        <v>2443</v>
      </c>
      <c r="I2380" s="4" t="s">
        <v>2447</v>
      </c>
      <c r="J2380" s="4" t="s">
        <v>2597</v>
      </c>
      <c r="K2380" s="4" t="s">
        <v>5694</v>
      </c>
      <c r="L2380" s="4">
        <v>62</v>
      </c>
      <c r="M2380" s="4" t="s">
        <v>2600</v>
      </c>
      <c r="N2380" s="4" t="s">
        <v>15405</v>
      </c>
    </row>
    <row r="2381" spans="2:14" s="4" customFormat="1" x14ac:dyDescent="0.25">
      <c r="B2381" s="4" t="str">
        <f>"  """&amp;A2381&amp;""": {
    ""name"" : """&amp;SUBSTITUTE(F2381,"""","\""")&amp;""",
    ""latitude"" : "&amp;IF(D2381&lt;&gt;"",LEFT(D2381,2)&amp;"."&amp;RIGHT(D2381,LEN(D2381)-2),"0")&amp;",
    ""longitude"" : "&amp;IF(E2381&lt;&gt;"",LEFT(E2381,1)&amp;"."&amp;RIGHT(E2381,LEN(E2381)-1),"0")&amp;","&amp;"
    ""image"" : """&amp;N2381&amp;"""
  },"</f>
        <v xml:space="preserve">  "": {
    "name" : "Fountain that does not Spray",
    "latitude" : 52.359109,
    "longitude" : 4.916216,
    "image" : "https://lh3.ggpht.com/Zp9P_mDNq6w9plvn8i4tUqwupiCvbDczc_wGH5QfjT4CYIBt7sbS6i6TvL60o0xX-YOknI1JzXxifhIzwuc"
  },</v>
      </c>
      <c r="C2381" s="4">
        <v>693857</v>
      </c>
      <c r="D2381" s="5">
        <v>52359109</v>
      </c>
      <c r="E2381" s="5">
        <v>4916216</v>
      </c>
      <c r="F2381" s="4" t="s">
        <v>11848</v>
      </c>
      <c r="G2381" s="4" t="s">
        <v>2916</v>
      </c>
      <c r="H2381" s="4" t="s">
        <v>2443</v>
      </c>
      <c r="I2381" s="4" t="s">
        <v>2447</v>
      </c>
      <c r="J2381" s="4" t="s">
        <v>2597</v>
      </c>
      <c r="K2381" s="4" t="s">
        <v>16364</v>
      </c>
      <c r="L2381" s="4">
        <v>120</v>
      </c>
      <c r="M2381" s="4">
        <v>1091</v>
      </c>
      <c r="N2381" s="4" t="s">
        <v>11849</v>
      </c>
    </row>
    <row r="2382" spans="2:14" s="4" customFormat="1" x14ac:dyDescent="0.25">
      <c r="B2382" s="4" t="str">
        <f>"  """&amp;A2382&amp;""": {
    ""name"" : """&amp;SUBSTITUTE(F2382,"""","\""")&amp;""",
    ""latitude"" : "&amp;IF(D2382&lt;&gt;"",LEFT(D2382,2)&amp;"."&amp;RIGHT(D2382,LEN(D2382)-2),"0")&amp;",
    ""longitude"" : "&amp;IF(E2382&lt;&gt;"",LEFT(E2382,1)&amp;"."&amp;RIGHT(E2382,LEN(E2382)-1),"0")&amp;","&amp;"
    ""image"" : """&amp;N2382&amp;"""
  },"</f>
        <v xml:space="preserve">  "": {
    "name" : "Animal Fence",
    "latitude" : 52.356505,
    "longitude" : 4.916704,
    "image" : "https://lh6.ggpht.com/xN30GA_pdQkD-CuxXDa2BNtY2xKlllSQzLabp1wzDzDkYjkudlDsyB1yarUdls_VaQLblpCJQ5tNWgVoMquV"
  },</v>
      </c>
      <c r="C2382" s="4">
        <v>984050</v>
      </c>
      <c r="D2382" s="5">
        <v>52356505</v>
      </c>
      <c r="E2382" s="5">
        <v>4916704</v>
      </c>
      <c r="F2382" s="4" t="s">
        <v>9258</v>
      </c>
      <c r="G2382" s="4" t="s">
        <v>2916</v>
      </c>
      <c r="H2382" s="4" t="s">
        <v>2443</v>
      </c>
      <c r="I2382" s="4" t="s">
        <v>2447</v>
      </c>
      <c r="J2382" s="4" t="s">
        <v>2597</v>
      </c>
      <c r="K2382" s="4" t="s">
        <v>9259</v>
      </c>
      <c r="L2382" s="4">
        <v>51</v>
      </c>
      <c r="M2382" s="4" t="s">
        <v>9260</v>
      </c>
      <c r="N2382" s="4" t="s">
        <v>10233</v>
      </c>
    </row>
    <row r="2383" spans="2:14" s="4" customFormat="1" x14ac:dyDescent="0.25">
      <c r="B2383" s="4" t="str">
        <f>"  """&amp;A2383&amp;""": {
    ""name"" : """&amp;SUBSTITUTE(F2383,"""","\""")&amp;""",
    ""latitude"" : "&amp;IF(D2383&lt;&gt;"",LEFT(D2383,2)&amp;"."&amp;RIGHT(D2383,LEN(D2383)-2),"0")&amp;",
    ""longitude"" : "&amp;IF(E2383&lt;&gt;"",LEFT(E2383,1)&amp;"."&amp;RIGHT(E2383,LEN(E2383)-1),"0")&amp;","&amp;"
    ""image"" : """&amp;N2383&amp;"""
  },"</f>
        <v xml:space="preserve">  "": {
    "name" : "Erkerversieringen",
    "latitude" : 52.358989,
    "longitude" : 4.9115,
    "image" : "https://lh5.ggpht.com/oFM-a0Tkld9zvmFwAU3lX90TpyR3tIAcExw53yNszUlbZ7UvKBdqx2smr6emyekcbVdzcUjXIHoeapz-N-o"
  },</v>
      </c>
      <c r="C2383" s="4">
        <v>256495</v>
      </c>
      <c r="D2383" s="5">
        <v>52358989</v>
      </c>
      <c r="E2383" s="5">
        <v>49115</v>
      </c>
      <c r="F2383" s="4" t="s">
        <v>6704</v>
      </c>
      <c r="G2383" s="4" t="s">
        <v>2916</v>
      </c>
      <c r="H2383" s="4" t="s">
        <v>2443</v>
      </c>
      <c r="I2383" s="4" t="s">
        <v>2447</v>
      </c>
      <c r="J2383" s="4" t="s">
        <v>2597</v>
      </c>
      <c r="K2383" s="4" t="s">
        <v>6413</v>
      </c>
      <c r="L2383" s="4">
        <v>36</v>
      </c>
      <c r="M2383" s="4" t="s">
        <v>6705</v>
      </c>
      <c r="N2383" s="4" t="s">
        <v>11669</v>
      </c>
    </row>
    <row r="2384" spans="2:14" s="4" customFormat="1" x14ac:dyDescent="0.25">
      <c r="B2384" s="4" t="str">
        <f>"  """&amp;A2384&amp;""": {
    ""name"" : """&amp;SUBSTITUTE(F2384,"""","\""")&amp;""",
    ""latitude"" : "&amp;IF(D2384&lt;&gt;"",LEFT(D2384,2)&amp;"."&amp;RIGHT(D2384,LEN(D2384)-2),"0")&amp;",
    ""longitude"" : "&amp;IF(E2384&lt;&gt;"",LEFT(E2384,1)&amp;"."&amp;RIGHT(E2384,LEN(E2384)-1),"0")&amp;","&amp;"
    ""image"" : """&amp;N2384&amp;"""
  },"</f>
        <v xml:space="preserve">  "": {
    "name" : "4 Stoeptegels",
    "latitude" : 52.359043,
    "longitude" : 4.910372,
    "image" : "https://lh6.ggpht.com/YfkH86ohrAtAMo4FZkna1AXs0WFik_RSPoeo4Vk0yiiT4qXXsfp1o08MhTjQNvYeejqbJqs5rCla7LkPfQZK"
  },</v>
      </c>
      <c r="C2384" s="4">
        <v>1053878</v>
      </c>
      <c r="D2384" s="5">
        <v>52359043</v>
      </c>
      <c r="E2384" s="5">
        <v>4910372</v>
      </c>
      <c r="F2384" s="4" t="s">
        <v>9584</v>
      </c>
      <c r="G2384" s="4" t="s">
        <v>2916</v>
      </c>
      <c r="H2384" s="4" t="s">
        <v>2443</v>
      </c>
      <c r="I2384" s="4" t="s">
        <v>2447</v>
      </c>
      <c r="J2384" s="4" t="s">
        <v>2597</v>
      </c>
      <c r="K2384" s="4" t="s">
        <v>6413</v>
      </c>
      <c r="L2384" s="4" t="s">
        <v>9585</v>
      </c>
      <c r="M2384" s="4">
        <v>1091</v>
      </c>
      <c r="N2384" s="4" t="s">
        <v>9997</v>
      </c>
    </row>
    <row r="2385" spans="2:14" s="4" customFormat="1" x14ac:dyDescent="0.25">
      <c r="B2385" s="4" t="str">
        <f>"  """&amp;A2385&amp;""": {
    ""name"" : """&amp;SUBSTITUTE(F2385,"""","\""")&amp;""",
    ""latitude"" : "&amp;IF(D2385&lt;&gt;"",LEFT(D2385,2)&amp;"."&amp;RIGHT(D2385,LEN(D2385)-2),"0")&amp;",
    ""longitude"" : "&amp;IF(E2385&lt;&gt;"",LEFT(E2385,1)&amp;"."&amp;RIGHT(E2385,LEN(E2385)-1),"0")&amp;","&amp;"
    ""image"" : """&amp;N2385&amp;"""
  },"</f>
        <v xml:space="preserve">  "": {
    "name" : "Tiny Oosterpark Church",
    "latitude" : 52.360082,
    "longitude" : 4.915842,
    "image" : "https://lh6.ggpht.com/zqy_6YvybhFUOgmPAcqgzFG26HebY5sT_9xWE6gZqCcXy2A9Q5M2-4p9Nkc99ka9AGZ8xTCjFAFa99U_O503"
  },</v>
      </c>
      <c r="C2385" s="4">
        <v>257553</v>
      </c>
      <c r="D2385" s="5">
        <v>52360082</v>
      </c>
      <c r="E2385" s="5">
        <v>4915842</v>
      </c>
      <c r="F2385" s="4" t="s">
        <v>6412</v>
      </c>
      <c r="G2385" s="4" t="s">
        <v>2916</v>
      </c>
      <c r="H2385" s="4" t="s">
        <v>2443</v>
      </c>
      <c r="I2385" s="4" t="s">
        <v>2447</v>
      </c>
      <c r="J2385" s="4" t="s">
        <v>2597</v>
      </c>
      <c r="K2385" s="4" t="s">
        <v>6413</v>
      </c>
      <c r="L2385" s="4" t="s">
        <v>6414</v>
      </c>
      <c r="M2385" s="4" t="s">
        <v>6415</v>
      </c>
      <c r="N2385" s="4" t="s">
        <v>15171</v>
      </c>
    </row>
    <row r="2386" spans="2:14" s="4" customFormat="1" x14ac:dyDescent="0.25">
      <c r="B2386" s="4" t="str">
        <f>"  """&amp;A2386&amp;""": {
    ""name"" : """&amp;SUBSTITUTE(F2386,"""","\""")&amp;""",
    ""latitude"" : "&amp;IF(D2386&lt;&gt;"",LEFT(D2386,2)&amp;"."&amp;RIGHT(D2386,LEN(D2386)-2),"0")&amp;",
    ""longitude"" : "&amp;IF(E2386&lt;&gt;"",LEFT(E2386,1)&amp;"."&amp;RIGHT(E2386,LEN(E2386)-1),"0")&amp;","&amp;"
    ""image"" : """&amp;N2386&amp;"""
  },"</f>
        <v xml:space="preserve">  "": {
    "name" : "Church Bell",
    "latitude" : 52.358505,
    "longitude" : 4.922321,
    "image" : "https://lh5.ggpht.com/r6dsbqhlpHVsIz2c5PELygpoWUxumCDHoUlkBxDtb8i1b5KyvAdQxu7ZHcDvdjqycpjBAi46GXvwhQW45PTWFg"
  },</v>
      </c>
      <c r="C2386" s="4">
        <v>1195658</v>
      </c>
      <c r="D2386" s="5">
        <v>52358505</v>
      </c>
      <c r="E2386" s="5">
        <v>4922321</v>
      </c>
      <c r="F2386" s="4" t="s">
        <v>7271</v>
      </c>
      <c r="G2386" s="4" t="s">
        <v>2916</v>
      </c>
      <c r="H2386" s="4" t="s">
        <v>2443</v>
      </c>
      <c r="I2386" s="4" t="s">
        <v>2447</v>
      </c>
      <c r="J2386" s="4" t="s">
        <v>2597</v>
      </c>
      <c r="K2386" s="4" t="s">
        <v>16564</v>
      </c>
      <c r="L2386" s="4">
        <v>246</v>
      </c>
      <c r="M2386" s="4" t="s">
        <v>16565</v>
      </c>
      <c r="N2386" s="4" t="s">
        <v>10960</v>
      </c>
    </row>
    <row r="2387" spans="2:14" s="4" customFormat="1" x14ac:dyDescent="0.25">
      <c r="B2387" s="4" t="str">
        <f>"  """&amp;A2387&amp;""": {
    ""name"" : """&amp;SUBSTITUTE(F2387,"""","\""")&amp;""",
    ""latitude"" : "&amp;IF(D2387&lt;&gt;"",LEFT(D2387,2)&amp;"."&amp;RIGHT(D2387,LEN(D2387)-2),"0")&amp;",
    ""longitude"" : "&amp;IF(E2387&lt;&gt;"",LEFT(E2387,1)&amp;"."&amp;RIGHT(E2387,LEN(E2387)-1),"0")&amp;","&amp;"
    ""image"" : """&amp;N2387&amp;"""
  },"</f>
        <v xml:space="preserve">  "": {
    "name" : "Gezichten Bij De Deur",
    "latitude" : 52.357312,
    "longitude" : 4.919358,
    "image" : "https://lh3.googleusercontent.com/Gbn98-olm_bFoc5Pn_a5K1dKRa5LDXbk_TrV5pdWdQpHGeEKQBw8GcFKTbDNK6qq7YyztBxNNUXLH1fdUXFk"
  },</v>
      </c>
      <c r="C2387" s="4">
        <v>49371614</v>
      </c>
      <c r="D2387" s="5">
        <v>52357312</v>
      </c>
      <c r="E2387" s="5">
        <v>4919358</v>
      </c>
      <c r="F2387" s="4" t="s">
        <v>11994</v>
      </c>
      <c r="G2387" s="4" t="s">
        <v>2916</v>
      </c>
      <c r="H2387" s="4" t="s">
        <v>2443</v>
      </c>
      <c r="I2387" s="4" t="s">
        <v>2447</v>
      </c>
      <c r="J2387" s="4" t="s">
        <v>2597</v>
      </c>
      <c r="K2387" s="4" t="s">
        <v>16564</v>
      </c>
      <c r="L2387" s="4" t="s">
        <v>17143</v>
      </c>
      <c r="M2387" s="4" t="s">
        <v>17144</v>
      </c>
      <c r="N2387" s="4" t="s">
        <v>11995</v>
      </c>
    </row>
    <row r="2388" spans="2:14" s="4" customFormat="1" x14ac:dyDescent="0.25">
      <c r="B2388" s="4" t="str">
        <f>"  """&amp;A2388&amp;""": {
    ""name"" : """&amp;SUBSTITUTE(F2388,"""","\""")&amp;""",
    ""latitude"" : "&amp;IF(D2388&lt;&gt;"",LEFT(D2388,2)&amp;"."&amp;RIGHT(D2388,LEN(D2388)-2),"0")&amp;",
    ""longitude"" : "&amp;IF(E2388&lt;&gt;"",LEFT(E2388,1)&amp;"."&amp;RIGHT(E2388,LEN(E2388)-1),"0")&amp;","&amp;"
    ""image"" : """&amp;N2388&amp;"""
  },"</f>
        <v xml:space="preserve">  "": {
    "name" : "Amsterdam Mural Housing",
    "latitude" : 52.35955,
    "longitude" : 4.910251,
    "image" : "https://lh3.googleusercontent.com/O_Ol-4raS-LKoCSXqU6mXjxKBo6eEOGTBz2ZOE3IulwIMyP3zxBCGiDSDZdXMun8pQWV0J2UynJlOz2HioOA"
  },</v>
      </c>
      <c r="C2388" s="4">
        <v>49371592</v>
      </c>
      <c r="D2388" s="5">
        <v>5235955</v>
      </c>
      <c r="E2388" s="5">
        <v>4910251</v>
      </c>
      <c r="F2388" s="4" t="s">
        <v>10138</v>
      </c>
      <c r="G2388" s="4" t="s">
        <v>2916</v>
      </c>
      <c r="H2388" s="4" t="s">
        <v>2443</v>
      </c>
      <c r="I2388" s="4" t="s">
        <v>2447</v>
      </c>
      <c r="J2388" s="4" t="s">
        <v>2597</v>
      </c>
      <c r="K2388" s="4" t="s">
        <v>8499</v>
      </c>
      <c r="L2388" s="4">
        <v>38</v>
      </c>
      <c r="M2388" s="4" t="s">
        <v>17119</v>
      </c>
      <c r="N2388" s="4" t="s">
        <v>10139</v>
      </c>
    </row>
    <row r="2389" spans="2:14" s="4" customFormat="1" x14ac:dyDescent="0.25">
      <c r="B2389" s="4" t="str">
        <f>"  """&amp;A2389&amp;""": {
    ""name"" : """&amp;SUBSTITUTE(F2389,"""","\""")&amp;""",
    ""latitude"" : "&amp;IF(D2389&lt;&gt;"",LEFT(D2389,2)&amp;"."&amp;RIGHT(D2389,LEN(D2389)-2),"0")&amp;",
    ""longitude"" : "&amp;IF(E2389&lt;&gt;"",LEFT(E2389,1)&amp;"."&amp;RIGHT(E2389,LEN(E2389)-1),"0")&amp;","&amp;"
    ""image"" : """&amp;N2389&amp;"""
  },"</f>
        <v xml:space="preserve">  "": {
    "name" : "3 Stoeptegels",
    "latitude" : 52.359178,
    "longitude" : 4.910945,
    "image" : "https://lh5.ggpht.com/D5m2j4jtQkyh1vowRlvyWj-zkQO4gIxFJ5bYy8-I34c7Fb2sJsrKCDIsx0FszaYrregcK97zfOs70GXfATK5"
  },</v>
      </c>
      <c r="C2389" s="4">
        <v>847848</v>
      </c>
      <c r="D2389" s="5">
        <v>52359178</v>
      </c>
      <c r="E2389" s="5">
        <v>4910945</v>
      </c>
      <c r="F2389" s="4" t="s">
        <v>8498</v>
      </c>
      <c r="G2389" s="4" t="s">
        <v>2916</v>
      </c>
      <c r="H2389" s="4" t="s">
        <v>2443</v>
      </c>
      <c r="I2389" s="4" t="s">
        <v>2447</v>
      </c>
      <c r="J2389" s="4" t="s">
        <v>2597</v>
      </c>
      <c r="K2389" s="4" t="s">
        <v>8499</v>
      </c>
      <c r="L2389" s="4">
        <v>135</v>
      </c>
      <c r="M2389" s="4" t="s">
        <v>8500</v>
      </c>
      <c r="N2389" s="4" t="s">
        <v>9992</v>
      </c>
    </row>
    <row r="2390" spans="2:14" s="4" customFormat="1" x14ac:dyDescent="0.25">
      <c r="B2390" s="4" t="str">
        <f>"  """&amp;A2390&amp;""": {
    ""name"" : """&amp;SUBSTITUTE(F2390,"""","\""")&amp;""",
    ""latitude"" : "&amp;IF(D2390&lt;&gt;"",LEFT(D2390,2)&amp;"."&amp;RIGHT(D2390,LEN(D2390)-2),"0")&amp;",
    ""longitude"" : "&amp;IF(E2390&lt;&gt;"",LEFT(E2390,1)&amp;"."&amp;RIGHT(E2390,LEN(E2390)-1),"0")&amp;","&amp;"
    ""image"" : """&amp;N2390&amp;"""
  },"</f>
        <v xml:space="preserve">  "": {
    "name" : "Stone Memorial Tree",
    "latitude" : 52.355453,
    "longitude" : 4.915424,
    "image" : "https://lh3.ggpht.com/OTGHQxeupcwJC3v9CexnIAlF-XWMoDEo-ws862YSfvkt2JJdAOElG5VaITh7pdGwjhuxv55bc42aUTzbvXd3Og"
  },</v>
      </c>
      <c r="C2390" s="4">
        <v>546220</v>
      </c>
      <c r="D2390" s="5">
        <v>52355453</v>
      </c>
      <c r="E2390" s="5">
        <v>4915424</v>
      </c>
      <c r="F2390" s="4" t="s">
        <v>7233</v>
      </c>
      <c r="G2390" s="4" t="s">
        <v>2916</v>
      </c>
      <c r="H2390" s="4" t="s">
        <v>2443</v>
      </c>
      <c r="I2390" s="4" t="s">
        <v>2447</v>
      </c>
      <c r="J2390" s="4" t="s">
        <v>2597</v>
      </c>
      <c r="K2390" s="4" t="s">
        <v>7234</v>
      </c>
      <c r="L2390" s="4">
        <v>223</v>
      </c>
      <c r="M2390" s="4">
        <v>1091</v>
      </c>
      <c r="N2390" s="4" t="s">
        <v>14910</v>
      </c>
    </row>
    <row r="2391" spans="2:14" s="4" customFormat="1" x14ac:dyDescent="0.25">
      <c r="B2391" s="4" t="str">
        <f>"  """&amp;A2391&amp;""": {
    ""name"" : """&amp;SUBSTITUTE(F2391,"""","\""")&amp;""",
    ""latitude"" : "&amp;IF(D2391&lt;&gt;"",LEFT(D2391,2)&amp;"."&amp;RIGHT(D2391,LEN(D2391)-2),"0")&amp;",
    ""longitude"" : "&amp;IF(E2391&lt;&gt;"",LEFT(E2391,1)&amp;"."&amp;RIGHT(E2391,LEN(E2391)-1),"0")&amp;","&amp;"
    ""image"" : """&amp;N2391&amp;"""
  },"</f>
        <v xml:space="preserve">  "": {
    "name" : "Kunstbankjes HvA",
    "latitude" : 52.358577,
    "longitude" : 4.909975,
    "image" : "https://lh3.ggpht.com/CHeI78-bQ8i25RVfHp7zeHHBlKq9vev1FEITgpuP0N8asDBhmt-Pic5hQ3N1Urgqa-iOV5qC6PLquTSXv0ox"
  },</v>
      </c>
      <c r="C2391" s="4">
        <v>949981</v>
      </c>
      <c r="D2391" s="5">
        <v>52358577</v>
      </c>
      <c r="E2391" s="5">
        <v>4909975</v>
      </c>
      <c r="F2391" s="4" t="s">
        <v>9083</v>
      </c>
      <c r="G2391" s="4" t="s">
        <v>2916</v>
      </c>
      <c r="H2391" s="4" t="s">
        <v>2443</v>
      </c>
      <c r="I2391" s="4" t="s">
        <v>2447</v>
      </c>
      <c r="J2391" s="4" t="s">
        <v>2597</v>
      </c>
      <c r="K2391" s="4" t="s">
        <v>2634</v>
      </c>
      <c r="L2391" s="4" t="s">
        <v>3308</v>
      </c>
      <c r="M2391" s="4" t="s">
        <v>9084</v>
      </c>
      <c r="N2391" s="4" t="s">
        <v>12780</v>
      </c>
    </row>
    <row r="2392" spans="2:14" s="4" customFormat="1" x14ac:dyDescent="0.25">
      <c r="B2392" s="4" t="str">
        <f>"  """&amp;A2392&amp;""": {
    ""name"" : """&amp;SUBSTITUTE(F2392,"""","\""")&amp;""",
    ""latitude"" : "&amp;IF(D2392&lt;&gt;"",LEFT(D2392,2)&amp;"."&amp;RIGHT(D2392,LEN(D2392)-2),"0")&amp;",
    ""longitude"" : "&amp;IF(E2392&lt;&gt;"",LEFT(E2392,1)&amp;"."&amp;RIGHT(E2392,LEN(E2392)-1),"0")&amp;","&amp;"
    ""image"" : """&amp;N2392&amp;"""
  },"</f>
        <v xml:space="preserve">  "": {
    "name" : "Giant Light Sabre",
    "latitude" : 52.370166,
    "longitude" : 4.938322,
    "image" : "https://lh3.googleusercontent.com/duY5IhsqVHgkysxfRIQq4EZnLt_qAsU8-H2Fo6sOmNjVhG6T6Zj-u9PNbXQpWDvYRH66RdCCUsizUXvAE-0"
  },</v>
      </c>
      <c r="C2392" s="4">
        <v>49847207</v>
      </c>
      <c r="D2392" s="5">
        <v>52370166</v>
      </c>
      <c r="E2392" s="5">
        <v>4938322</v>
      </c>
      <c r="F2392" s="4" t="s">
        <v>12005</v>
      </c>
      <c r="G2392" s="4" t="s">
        <v>2916</v>
      </c>
      <c r="H2392" s="4" t="s">
        <v>2443</v>
      </c>
      <c r="I2392" s="4" t="s">
        <v>2447</v>
      </c>
      <c r="J2392" s="4" t="s">
        <v>17685</v>
      </c>
      <c r="K2392" s="4" t="s">
        <v>3460</v>
      </c>
      <c r="L2392" s="4">
        <v>316</v>
      </c>
      <c r="M2392" s="4" t="s">
        <v>17328</v>
      </c>
      <c r="N2392" s="4" t="s">
        <v>12006</v>
      </c>
    </row>
    <row r="2393" spans="2:14" s="4" customFormat="1" x14ac:dyDescent="0.25">
      <c r="B2393" s="4" t="str">
        <f>"  """&amp;A2393&amp;""": {
    ""name"" : """&amp;SUBSTITUTE(F2393,"""","\""")&amp;""",
    ""latitude"" : "&amp;IF(D2393&lt;&gt;"",LEFT(D2393,2)&amp;"."&amp;RIGHT(D2393,LEN(D2393)-2),"0")&amp;",
    ""longitude"" : "&amp;IF(E2393&lt;&gt;"",LEFT(E2393,1)&amp;"."&amp;RIGHT(E2393,LEN(E2393)-1),"0")&amp;","&amp;"
    ""image"" : """&amp;N2393&amp;"""
  },"</f>
        <v xml:space="preserve">  "": {
    "name" : "Public Playground",
    "latitude" : 52.370314,
    "longitude" : 4.935985,
    "image" : "https://lh4.ggpht.com/l0I5Ol78r6N42BK-4SOvmNMSOq14IITKAWgwe-zfYEziQJ5BktSAt3-sg3xPjW24jeqLQUXI9m7KaEOhBVAN"
  },</v>
      </c>
      <c r="C2393" s="4">
        <v>283280</v>
      </c>
      <c r="D2393" s="5">
        <v>52370314</v>
      </c>
      <c r="E2393" s="5">
        <v>4935985</v>
      </c>
      <c r="F2393" s="4" t="s">
        <v>6463</v>
      </c>
      <c r="G2393" s="4" t="s">
        <v>2916</v>
      </c>
      <c r="H2393" s="4" t="s">
        <v>2443</v>
      </c>
      <c r="I2393" s="4" t="s">
        <v>2447</v>
      </c>
      <c r="J2393" s="4" t="s">
        <v>17685</v>
      </c>
      <c r="K2393" s="4" t="s">
        <v>6464</v>
      </c>
      <c r="L2393" s="4">
        <v>147</v>
      </c>
      <c r="M2393" s="4" t="s">
        <v>6465</v>
      </c>
      <c r="N2393" s="4" t="s">
        <v>14081</v>
      </c>
    </row>
    <row r="2394" spans="2:14" s="4" customFormat="1" x14ac:dyDescent="0.25">
      <c r="B2394" s="4" t="str">
        <f>"  """&amp;A2394&amp;""": {
    ""name"" : """&amp;SUBSTITUTE(F2394,"""","\""")&amp;""",
    ""latitude"" : "&amp;IF(D2394&lt;&gt;"",LEFT(D2394,2)&amp;"."&amp;RIGHT(D2394,LEN(D2394)-2),"0")&amp;",
    ""longitude"" : "&amp;IF(E2394&lt;&gt;"",LEFT(E2394,1)&amp;"."&amp;RIGHT(E2394,LEN(E2394)-1),"0")&amp;","&amp;"
    ""image"" : """&amp;N2394&amp;"""
  },"</f>
        <v xml:space="preserve">  "": {
    "name" : "Bridge House",
    "latitude" : 52.369738,
    "longitude" : 4.936694,
    "image" : "https://lh3.ggpht.com/rZ6nw8iDfB1kuY6_xF-C6UHO1wmL-VZx0Tn7MbUN5luQlIr-zzCjFJdbAuQZSPIotnTeimSjJg7AAeFnY45v"
  },</v>
      </c>
      <c r="C2394" s="4">
        <v>243386</v>
      </c>
      <c r="D2394" s="5">
        <v>52369738</v>
      </c>
      <c r="E2394" s="5">
        <v>4936694</v>
      </c>
      <c r="F2394" s="4" t="s">
        <v>10746</v>
      </c>
      <c r="G2394" s="4" t="s">
        <v>2916</v>
      </c>
      <c r="H2394" s="4" t="s">
        <v>2443</v>
      </c>
      <c r="I2394" s="4" t="s">
        <v>2447</v>
      </c>
      <c r="J2394" s="4" t="s">
        <v>17685</v>
      </c>
      <c r="K2394" s="4" t="s">
        <v>6464</v>
      </c>
      <c r="M2394" s="4">
        <v>1019</v>
      </c>
      <c r="N2394" s="4" t="s">
        <v>10747</v>
      </c>
    </row>
    <row r="2395" spans="2:14" s="4" customFormat="1" x14ac:dyDescent="0.25">
      <c r="B2395" s="4" t="str">
        <f>"  """&amp;A2395&amp;""": {
    ""name"" : """&amp;SUBSTITUTE(F2395,"""","\""")&amp;""",
    ""latitude"" : "&amp;IF(D2395&lt;&gt;"",LEFT(D2395,2)&amp;"."&amp;RIGHT(D2395,LEN(D2395)-2),"0")&amp;",
    ""longitude"" : "&amp;IF(E2395&lt;&gt;"",LEFT(E2395,1)&amp;"."&amp;RIGHT(E2395,LEN(E2395)-1),"0")&amp;","&amp;"
    ""image"" : """&amp;N2395&amp;"""
  },"</f>
        <v xml:space="preserve">  "": {
    "name" : "Buurtcentrum Transvaal",
    "latitude" : 52.352807,
    "longitude" : 4.915776,
    "image" : "https://lh4.ggpht.com/zN37EYiKvICnEo42k1u8MxlaEFeZVXbjsklV6p5kJfLDves0HKY9K_S35SN9pMHNsZbLazKSJTtGzaZj3dgf"
  },</v>
      </c>
      <c r="C2395" s="4">
        <v>901795</v>
      </c>
      <c r="D2395" s="5">
        <v>52352807</v>
      </c>
      <c r="E2395" s="5">
        <v>4915776</v>
      </c>
      <c r="F2395" s="4" t="s">
        <v>8819</v>
      </c>
      <c r="G2395" s="4" t="s">
        <v>2916</v>
      </c>
      <c r="H2395" s="4" t="s">
        <v>2443</v>
      </c>
      <c r="I2395" s="4" t="s">
        <v>2447</v>
      </c>
      <c r="J2395" s="4" t="s">
        <v>2866</v>
      </c>
      <c r="K2395" s="4" t="s">
        <v>8820</v>
      </c>
      <c r="L2395" s="4">
        <v>8</v>
      </c>
      <c r="M2395" s="4" t="s">
        <v>8821</v>
      </c>
      <c r="N2395" s="4" t="s">
        <v>10829</v>
      </c>
    </row>
    <row r="2396" spans="2:14" s="4" customFormat="1" x14ac:dyDescent="0.25">
      <c r="B2396" s="4" t="str">
        <f>"  """&amp;A2396&amp;""": {
    ""name"" : """&amp;SUBSTITUTE(F2396,"""","\""")&amp;""",
    ""latitude"" : "&amp;IF(D2396&lt;&gt;"",LEFT(D2396,2)&amp;"."&amp;RIGHT(D2396,LEN(D2396)-2),"0")&amp;",
    ""longitude"" : "&amp;IF(E2396&lt;&gt;"",LEFT(E2396,1)&amp;"."&amp;RIGHT(E2396,LEN(E2396)-1),"0")&amp;","&amp;"
    ""image"" : """&amp;N2396&amp;"""
  },"</f>
        <v xml:space="preserve">  "": {
    "name" : "Art Installation",
    "latitude" : 52.353499,
    "longitude" : 4.917987,
    "image" : "https://lh4.ggpht.com/FxtBGrN3FIPVLdH5Qo8NOllL668uCgRSq8rBYsjteN_UrFilJosbnNwmMeWVNInb-Jd_Dl0ob8gCeU76wsk"
  },</v>
      </c>
      <c r="C2396" s="4">
        <v>603409</v>
      </c>
      <c r="D2396" s="5">
        <v>52353499</v>
      </c>
      <c r="E2396" s="5">
        <v>4917987</v>
      </c>
      <c r="F2396" s="4" t="s">
        <v>10308</v>
      </c>
      <c r="G2396" s="4" t="s">
        <v>2916</v>
      </c>
      <c r="H2396" s="4" t="s">
        <v>2443</v>
      </c>
      <c r="I2396" s="4" t="s">
        <v>2447</v>
      </c>
      <c r="J2396" s="4" t="s">
        <v>2866</v>
      </c>
      <c r="K2396" s="4" t="s">
        <v>16253</v>
      </c>
      <c r="L2396" s="4">
        <v>158</v>
      </c>
      <c r="M2396" s="4" t="s">
        <v>16254</v>
      </c>
      <c r="N2396" s="4" t="s">
        <v>10309</v>
      </c>
    </row>
    <row r="2397" spans="2:14" s="4" customFormat="1" x14ac:dyDescent="0.25">
      <c r="B2397" s="4" t="str">
        <f>"  """&amp;A2397&amp;""": {
    ""name"" : """&amp;SUBSTITUTE(F2397,"""","\""")&amp;""",
    ""latitude"" : "&amp;IF(D2397&lt;&gt;"",LEFT(D2397,2)&amp;"."&amp;RIGHT(D2397,LEN(D2397)-2),"0")&amp;",
    ""longitude"" : "&amp;IF(E2397&lt;&gt;"",LEFT(E2397,1)&amp;"."&amp;RIGHT(E2397,LEN(E2397)-1),"0")&amp;","&amp;"
    ""image"" : """&amp;N2397&amp;"""
  },"</f>
        <v xml:space="preserve">  "": {
    "name" : "De La Reij Speeltuin",
    "latitude" : 52.352684,
    "longitude" : 4.918624,
    "image" : "https://lh6.ggpht.com/jRUpu__eW2VTHx0KQEwX0lF_HBIOVAS1aa1eiU5SozfLIpqT3l_N62Lzdah4-sWaeeVe46r-_T6dC_JIG9cU"
  },</v>
      </c>
      <c r="C2397" s="4">
        <v>232136</v>
      </c>
      <c r="D2397" s="5">
        <v>52352684</v>
      </c>
      <c r="E2397" s="5">
        <v>4918624</v>
      </c>
      <c r="F2397" s="4" t="s">
        <v>6225</v>
      </c>
      <c r="G2397" s="4" t="s">
        <v>2916</v>
      </c>
      <c r="H2397" s="4" t="s">
        <v>2443</v>
      </c>
      <c r="I2397" s="4" t="s">
        <v>2447</v>
      </c>
      <c r="J2397" s="4" t="s">
        <v>2866</v>
      </c>
      <c r="K2397" s="4" t="s">
        <v>6226</v>
      </c>
      <c r="L2397" s="4" t="s">
        <v>6227</v>
      </c>
      <c r="M2397" s="4" t="s">
        <v>6228</v>
      </c>
      <c r="N2397" s="4" t="s">
        <v>11271</v>
      </c>
    </row>
    <row r="2398" spans="2:14" s="4" customFormat="1" x14ac:dyDescent="0.25">
      <c r="B2398" s="4" t="str">
        <f>"  """&amp;A2398&amp;""": {
    ""name"" : """&amp;SUBSTITUTE(F2398,"""","\""")&amp;""",
    ""latitude"" : "&amp;IF(D2398&lt;&gt;"",LEFT(D2398,2)&amp;"."&amp;RIGHT(D2398,LEN(D2398)-2),"0")&amp;",
    ""longitude"" : "&amp;IF(E2398&lt;&gt;"",LEFT(E2398,1)&amp;"."&amp;RIGHT(E2398,LEN(E2398)-1),"0")&amp;","&amp;"
    ""image"" : """&amp;N2398&amp;"""
  },"</f>
        <v xml:space="preserve">  "": {
    "name" : "Wachtende Vrouw",
    "latitude" : 52.351741,
    "longitude" : 4.91502,
    "image" : "https://lh4.ggpht.com/lELVFFxyQbzlHPFDCavRDZQJ1k5OlxVyhSSdtOAU9tLARILRp6VeHWff3QqAHQW04fjrvq2WbPNo_M3Ndbg-"
  },</v>
      </c>
      <c r="C2398" s="4">
        <v>72918</v>
      </c>
      <c r="D2398" s="5">
        <v>52351741</v>
      </c>
      <c r="E2398" s="5">
        <v>491502</v>
      </c>
      <c r="F2398" s="4" t="s">
        <v>5167</v>
      </c>
      <c r="G2398" s="4" t="s">
        <v>2916</v>
      </c>
      <c r="H2398" s="4" t="s">
        <v>2443</v>
      </c>
      <c r="I2398" s="4" t="s">
        <v>2447</v>
      </c>
      <c r="J2398" s="4" t="s">
        <v>2866</v>
      </c>
      <c r="K2398" s="4" t="s">
        <v>5168</v>
      </c>
      <c r="L2398" s="4" t="s">
        <v>5169</v>
      </c>
      <c r="M2398" s="4" t="s">
        <v>5170</v>
      </c>
      <c r="N2398" s="4" t="s">
        <v>15514</v>
      </c>
    </row>
    <row r="2399" spans="2:14" s="4" customFormat="1" x14ac:dyDescent="0.25">
      <c r="B2399" s="4" t="str">
        <f>"  """&amp;A2399&amp;""": {
    ""name"" : """&amp;SUBSTITUTE(F2399,"""","\""")&amp;""",
    ""latitude"" : "&amp;IF(D2399&lt;&gt;"",LEFT(D2399,2)&amp;"."&amp;RIGHT(D2399,LEN(D2399)-2),"0")&amp;",
    ""longitude"" : "&amp;IF(E2399&lt;&gt;"",LEFT(E2399,1)&amp;"."&amp;RIGHT(E2399,LEN(E2399)-1),"0")&amp;","&amp;"
    ""image"" : """&amp;N2399&amp;"""
  },"</f>
        <v xml:space="preserve">  "": {
    "name" : "Moskee El Fath",
    "latitude" : 52.353362,
    "longitude" : 4.917137,
    "image" : "https://lh5.ggpht.com/Pziw8swWsL2SeyFXX35Yt9Vkljhr_NEwuta_NnCnqIFkULn-asFZTYDTDGDSQ2SuvI5WZoaa4VXDqtorYMmF"
  },</v>
      </c>
      <c r="C2399" s="4">
        <v>1054710</v>
      </c>
      <c r="D2399" s="5">
        <v>52353362</v>
      </c>
      <c r="E2399" s="5">
        <v>4917137</v>
      </c>
      <c r="F2399" s="4" t="s">
        <v>9593</v>
      </c>
      <c r="G2399" s="4" t="s">
        <v>2916</v>
      </c>
      <c r="H2399" s="4" t="s">
        <v>2443</v>
      </c>
      <c r="I2399" s="4" t="s">
        <v>2447</v>
      </c>
      <c r="J2399" s="4" t="s">
        <v>2866</v>
      </c>
      <c r="K2399" s="4" t="s">
        <v>9594</v>
      </c>
      <c r="L2399" s="4">
        <v>15</v>
      </c>
      <c r="M2399" s="4" t="s">
        <v>9595</v>
      </c>
      <c r="N2399" s="4" t="s">
        <v>13265</v>
      </c>
    </row>
    <row r="2400" spans="2:14" s="4" customFormat="1" x14ac:dyDescent="0.25">
      <c r="B2400" s="4" t="str">
        <f>"  """&amp;A2400&amp;""": {
    ""name"" : """&amp;SUBSTITUTE(F2400,"""","\""")&amp;""",
    ""latitude"" : "&amp;IF(D2400&lt;&gt;"",LEFT(D2400,2)&amp;"."&amp;RIGHT(D2400,LEN(D2400)-2),"0")&amp;",
    ""longitude"" : "&amp;IF(E2400&lt;&gt;"",LEFT(E2400,1)&amp;"."&amp;RIGHT(E2400,LEN(E2400)-1),"0")&amp;","&amp;"
    ""image"" : """&amp;N2400&amp;"""
  },"</f>
        <v xml:space="preserve">  "": {
    "name" : "Gedenkteken Eli van Tijn",
    "latitude" : 52.351433,
    "longitude" : 4.917626,
    "image" : "https://lh3.ggpht.com/nC-vtqS4ozgKxBQzimyzo8mh38SozSgLrB-Y7mTLL1B0K12B3y82Jrqj09iTQDKbC6nvhRbZ2gJ1A--k-5DtvA"
  },</v>
      </c>
      <c r="C2400" s="4">
        <v>576686</v>
      </c>
      <c r="D2400" s="5">
        <v>52351433</v>
      </c>
      <c r="E2400" s="5">
        <v>4917626</v>
      </c>
      <c r="F2400" s="4" t="s">
        <v>7292</v>
      </c>
      <c r="G2400" s="4" t="s">
        <v>2916</v>
      </c>
      <c r="H2400" s="4" t="s">
        <v>2443</v>
      </c>
      <c r="I2400" s="4" t="s">
        <v>2447</v>
      </c>
      <c r="J2400" s="4" t="s">
        <v>2866</v>
      </c>
      <c r="K2400" s="4" t="s">
        <v>7293</v>
      </c>
      <c r="L2400" s="4">
        <v>58</v>
      </c>
      <c r="M2400" s="4" t="s">
        <v>7294</v>
      </c>
      <c r="N2400" s="4" t="s">
        <v>11929</v>
      </c>
    </row>
    <row r="2401" spans="2:14" s="4" customFormat="1" x14ac:dyDescent="0.25">
      <c r="B2401" s="4" t="str">
        <f>"  """&amp;A2401&amp;""": {
    ""name"" : """&amp;SUBSTITUTE(F2401,"""","\""")&amp;""",
    ""latitude"" : "&amp;IF(D2401&lt;&gt;"",LEFT(D2401,2)&amp;"."&amp;RIGHT(D2401,LEN(D2401)-2),"0")&amp;",
    ""longitude"" : "&amp;IF(E2401&lt;&gt;"",LEFT(E2401,1)&amp;"."&amp;RIGHT(E2401,LEN(E2401)-1),"0")&amp;","&amp;"
    ""image"" : """&amp;N2401&amp;"""
  },"</f>
        <v xml:space="preserve">  "": {
    "name" : "Samen Peren, Samen Spelen 4",
    "latitude" : 52.351805,
    "longitude" : 4.918215,
    "image" : "https://lh6.ggpht.com/shUXNcdbxWXpwGaEJ1toF0T5V0W_8dBjE374vtbOxz3UgXlW-wneWSJ2ZEJRqMC9BuS9YINMfu_2R7qpYGY"
  },</v>
      </c>
      <c r="C2401" s="4">
        <v>691416</v>
      </c>
      <c r="D2401" s="5">
        <v>52351805</v>
      </c>
      <c r="E2401" s="5">
        <v>4918215</v>
      </c>
      <c r="F2401" s="4" t="s">
        <v>14292</v>
      </c>
      <c r="G2401" s="4" t="s">
        <v>2916</v>
      </c>
      <c r="H2401" s="4" t="s">
        <v>2443</v>
      </c>
      <c r="I2401" s="4" t="s">
        <v>2447</v>
      </c>
      <c r="J2401" s="4" t="s">
        <v>2866</v>
      </c>
      <c r="K2401" s="4" t="s">
        <v>7293</v>
      </c>
      <c r="L2401" s="4" t="s">
        <v>16358</v>
      </c>
      <c r="M2401" s="4" t="s">
        <v>7294</v>
      </c>
      <c r="N2401" s="4" t="s">
        <v>14293</v>
      </c>
    </row>
    <row r="2402" spans="2:14" s="4" customFormat="1" x14ac:dyDescent="0.25">
      <c r="B2402" s="4" t="str">
        <f>"  """&amp;A2402&amp;""": {
    ""name"" : """&amp;SUBSTITUTE(F2402,"""","\""")&amp;""",
    ""latitude"" : "&amp;IF(D2402&lt;&gt;"",LEFT(D2402,2)&amp;"."&amp;RIGHT(D2402,LEN(D2402)-2),"0")&amp;",
    ""longitude"" : "&amp;IF(E2402&lt;&gt;"",LEFT(E2402,1)&amp;"."&amp;RIGHT(E2402,LEN(E2402)-1),"0")&amp;","&amp;"
    ""image"" : """&amp;N2402&amp;"""
  },"</f>
        <v xml:space="preserve">  "": {
    "name" : "Daarom Moet Ik Wenen",
    "latitude" : 52.353206,
    "longitude" : 4.91669,
    "image" : "https://lh3.ggpht.com/i1jpUceBzn7-y48Fbhsq41Qcrtv6U56NYqASJouxjHPRTyPJjNB9s0nNzva2sysfAT3dOfsBF4Ljjd43ZC4"
  },</v>
      </c>
      <c r="C2402" s="4">
        <v>20773</v>
      </c>
      <c r="D2402" s="5">
        <v>52353206</v>
      </c>
      <c r="E2402" s="5">
        <v>491669</v>
      </c>
      <c r="F2402" s="4" t="s">
        <v>4834</v>
      </c>
      <c r="G2402" s="4" t="s">
        <v>2916</v>
      </c>
      <c r="H2402" s="4" t="s">
        <v>2443</v>
      </c>
      <c r="I2402" s="4" t="s">
        <v>2447</v>
      </c>
      <c r="J2402" s="4" t="s">
        <v>2866</v>
      </c>
      <c r="K2402" s="4" t="s">
        <v>3593</v>
      </c>
      <c r="L2402" s="4">
        <v>328</v>
      </c>
      <c r="M2402" s="4" t="s">
        <v>4835</v>
      </c>
      <c r="N2402" s="4" t="s">
        <v>11127</v>
      </c>
    </row>
    <row r="2403" spans="2:14" s="4" customFormat="1" x14ac:dyDescent="0.25">
      <c r="B2403" s="4" t="str">
        <f>"  """&amp;A2403&amp;""": {
    ""name"" : """&amp;SUBSTITUTE(F2403,"""","\""")&amp;""",
    ""latitude"" : "&amp;IF(D2403&lt;&gt;"",LEFT(D2403,2)&amp;"."&amp;RIGHT(D2403,LEN(D2403)-2),"0")&amp;",
    ""longitude"" : "&amp;IF(E2403&lt;&gt;"",LEFT(E2403,1)&amp;"."&amp;RIGHT(E2403,LEN(E2403)-1),"0")&amp;","&amp;"
    ""image"" : """&amp;N2403&amp;"""
  },"</f>
        <v xml:space="preserve">  "": {
    "name" : "Laatste Bouwsteen",
    "latitude" : 52.356218,
    "longitude" : 4.927019,
    "image" : "https://lh5.ggpht.com/IsW2KfPmNFZWbhIsi-UNf75kJmsLH2SXYLiXRO2rp_efScecVcw_kfbO-LJ77f91TIM9c5JIUhkdb3t_rhw"
  },</v>
      </c>
      <c r="C2403" s="4">
        <v>187311</v>
      </c>
      <c r="D2403" s="5">
        <v>52356218</v>
      </c>
      <c r="E2403" s="5">
        <v>4927019</v>
      </c>
      <c r="F2403" s="4" t="s">
        <v>5919</v>
      </c>
      <c r="G2403" s="4" t="s">
        <v>2916</v>
      </c>
      <c r="H2403" s="4" t="s">
        <v>2443</v>
      </c>
      <c r="I2403" s="4" t="s">
        <v>2447</v>
      </c>
      <c r="J2403" s="4" t="s">
        <v>2866</v>
      </c>
      <c r="K2403" s="4" t="s">
        <v>5920</v>
      </c>
      <c r="L2403" s="4">
        <v>1</v>
      </c>
      <c r="M2403" s="4" t="s">
        <v>5921</v>
      </c>
      <c r="N2403" s="4" t="s">
        <v>12827</v>
      </c>
    </row>
    <row r="2404" spans="2:14" s="4" customFormat="1" x14ac:dyDescent="0.25">
      <c r="B2404" s="4" t="str">
        <f>"  """&amp;A2404&amp;""": {
    ""name"" : """&amp;SUBSTITUTE(F2404,"""","\""")&amp;""",
    ""latitude"" : "&amp;IF(D2404&lt;&gt;"",LEFT(D2404,2)&amp;"."&amp;RIGHT(D2404,LEN(D2404)-2),"0")&amp;",
    ""longitude"" : "&amp;IF(E2404&lt;&gt;"",LEFT(E2404,1)&amp;"."&amp;RIGHT(E2404,LEN(E2404)-1),"0")&amp;","&amp;"
    ""image"" : """&amp;N2404&amp;"""
  },"</f>
        <v xml:space="preserve">  "": {
    "name" : "0% Alcohol not Allowed",
    "latitude" : 52.354331,
    "longitude" : 4.917243,
    "image" : "https://lh6.ggpht.com/gKhCYHsRCH8FIQLH7qwl7nZm8OD-gt3-vTzJ39Ei3XXz6ZNOrQj67HENyupZDsbvQBkTCSL3zH0SA47mQrz0Zg"
  },</v>
      </c>
      <c r="C2404" s="4">
        <v>955912</v>
      </c>
      <c r="D2404" s="5">
        <v>52354331</v>
      </c>
      <c r="E2404" s="5">
        <v>4917243</v>
      </c>
      <c r="F2404" s="4" t="s">
        <v>9113</v>
      </c>
      <c r="G2404" s="4" t="s">
        <v>2916</v>
      </c>
      <c r="H2404" s="4" t="s">
        <v>2443</v>
      </c>
      <c r="I2404" s="4" t="s">
        <v>2447</v>
      </c>
      <c r="J2404" s="4" t="s">
        <v>2866</v>
      </c>
      <c r="K2404" s="4" t="s">
        <v>9114</v>
      </c>
      <c r="L2404" s="4">
        <v>2</v>
      </c>
      <c r="M2404" s="4" t="s">
        <v>9115</v>
      </c>
      <c r="N2404" s="4" t="s">
        <v>9966</v>
      </c>
    </row>
    <row r="2405" spans="2:14" s="4" customFormat="1" x14ac:dyDescent="0.25">
      <c r="B2405" s="4" t="str">
        <f>"  """&amp;A2405&amp;""": {
    ""name"" : """&amp;SUBSTITUTE(F2405,"""","\""")&amp;""",
    ""latitude"" : "&amp;IF(D2405&lt;&gt;"",LEFT(D2405,2)&amp;"."&amp;RIGHT(D2405,LEN(D2405)-2),"0")&amp;",
    ""longitude"" : "&amp;IF(E2405&lt;&gt;"",LEFT(E2405,1)&amp;"."&amp;RIGHT(E2405,LEN(E2405)-1),"0")&amp;","&amp;"
    ""image"" : """&amp;N2405&amp;"""
  },"</f>
        <v xml:space="preserve">  "": {
    "name" : "Buggy Neighborhood",
    "latitude" : 52.354055,
    "longitude" : 4.917321,
    "image" : "https://lh4.ggpht.com/PnD91vG3zPTyseraMcSNm11tUKdJ3Lt0U-ZzlUrsjT8jjrYW_C1WV8TgshHtBQpC-Nma_FgBP3MRTrJmIJXe4w"
  },</v>
      </c>
      <c r="C2405" s="4">
        <v>1185787</v>
      </c>
      <c r="D2405" s="5">
        <v>52354055</v>
      </c>
      <c r="E2405" s="5">
        <v>4917321</v>
      </c>
      <c r="F2405" s="4" t="s">
        <v>10798</v>
      </c>
      <c r="G2405" s="4" t="s">
        <v>2916</v>
      </c>
      <c r="H2405" s="4" t="s">
        <v>2443</v>
      </c>
      <c r="I2405" s="4" t="s">
        <v>2447</v>
      </c>
      <c r="J2405" s="4" t="s">
        <v>2866</v>
      </c>
      <c r="K2405" s="4" t="s">
        <v>9114</v>
      </c>
      <c r="L2405" s="4">
        <v>103</v>
      </c>
      <c r="M2405" s="4" t="s">
        <v>16549</v>
      </c>
      <c r="N2405" s="4" t="s">
        <v>10799</v>
      </c>
    </row>
    <row r="2406" spans="2:14" s="4" customFormat="1" x14ac:dyDescent="0.25">
      <c r="B2406" s="4" t="str">
        <f>"  """&amp;A2406&amp;""": {
    ""name"" : """&amp;SUBSTITUTE(F2406,"""","\""")&amp;""",
    ""latitude"" : "&amp;IF(D2406&lt;&gt;"",LEFT(D2406,2)&amp;"."&amp;RIGHT(D2406,LEN(D2406)-2),"0")&amp;",
    ""longitude"" : "&amp;IF(E2406&lt;&gt;"",LEFT(E2406,1)&amp;"."&amp;RIGHT(E2406,LEN(E2406)-1),"0")&amp;","&amp;"
    ""image"" : """&amp;N2406&amp;"""
  },"</f>
        <v xml:space="preserve">  "": {
    "name" : "Katholieke Enclave Sign",
    "latitude" : 52.353897,
    "longitude" : 4.918732,
    "image" : "https://lh4.ggpht.com/8WgQ6LiLBg5xM-TPH0KE86ChuYsFaG3vP8rW87LO7YXETS0-2UtOUJTGZNjnLcm-AfnbrMpMgoGDC1FQkp4C"
  },</v>
      </c>
      <c r="C2406" s="4">
        <v>670620</v>
      </c>
      <c r="D2406" s="5">
        <v>52353897</v>
      </c>
      <c r="E2406" s="5">
        <v>4918732</v>
      </c>
      <c r="F2406" s="4" t="s">
        <v>12617</v>
      </c>
      <c r="G2406" s="4" t="s">
        <v>2916</v>
      </c>
      <c r="H2406" s="4" t="s">
        <v>2443</v>
      </c>
      <c r="I2406" s="4" t="s">
        <v>2447</v>
      </c>
      <c r="J2406" s="4" t="s">
        <v>2866</v>
      </c>
      <c r="K2406" s="4" t="s">
        <v>9114</v>
      </c>
      <c r="L2406" s="4">
        <v>157</v>
      </c>
      <c r="M2406" s="4" t="s">
        <v>16326</v>
      </c>
      <c r="N2406" s="4" t="s">
        <v>12618</v>
      </c>
    </row>
    <row r="2407" spans="2:14" s="4" customFormat="1" x14ac:dyDescent="0.25">
      <c r="B2407" s="4" t="str">
        <f>"  """&amp;A2407&amp;""": {
    ""name"" : """&amp;SUBSTITUTE(F2407,"""","\""")&amp;""",
    ""latitude"" : "&amp;IF(D2407&lt;&gt;"",LEFT(D2407,2)&amp;"."&amp;RIGHT(D2407,LEN(D2407)-2),"0")&amp;",
    ""longitude"" : "&amp;IF(E2407&lt;&gt;"",LEFT(E2407,1)&amp;"."&amp;RIGHT(E2407,LEN(E2407)-1),"0")&amp;","&amp;"
    ""image"" : """&amp;N2407&amp;"""
  },"</f>
        <v xml:space="preserve">  "": {
    "name" : "Unity In Diversity Wall Art",
    "latitude" : 52.354824,
    "longitude" : 4.920066,
    "image" : "https://lh4.ggpht.com/KQkeU-mOaFGXI-iac3yyTlys-Dl0vAe24k-y_6zTG-usWh0MXt_FRgZPS21XJM_AJ1IV3ATZo25SDowyS_kAag"
  },</v>
      </c>
      <c r="C2407" s="4">
        <v>980424</v>
      </c>
      <c r="D2407" s="5">
        <v>52354824</v>
      </c>
      <c r="E2407" s="5">
        <v>4920066</v>
      </c>
      <c r="F2407" s="4" t="s">
        <v>9231</v>
      </c>
      <c r="G2407" s="4" t="s">
        <v>2916</v>
      </c>
      <c r="H2407" s="4" t="s">
        <v>2443</v>
      </c>
      <c r="I2407" s="4" t="s">
        <v>2447</v>
      </c>
      <c r="J2407" s="4" t="s">
        <v>2866</v>
      </c>
      <c r="K2407" s="4" t="s">
        <v>9232</v>
      </c>
      <c r="L2407" s="4">
        <v>133</v>
      </c>
      <c r="M2407" s="4" t="s">
        <v>9233</v>
      </c>
      <c r="N2407" s="4" t="s">
        <v>15327</v>
      </c>
    </row>
    <row r="2408" spans="2:14" s="4" customFormat="1" x14ac:dyDescent="0.25">
      <c r="B2408" s="4" t="str">
        <f>"  """&amp;A2408&amp;""": {
    ""name"" : """&amp;SUBSTITUTE(F2408,"""","\""")&amp;""",
    ""latitude"" : "&amp;IF(D2408&lt;&gt;"",LEFT(D2408,2)&amp;"."&amp;RIGHT(D2408,LEN(D2408)-2),"0")&amp;",
    ""longitude"" : "&amp;IF(E2408&lt;&gt;"",LEFT(E2408,1)&amp;"."&amp;RIGHT(E2408,LEN(E2408)-1),"0")&amp;","&amp;"
    ""image"" : """&amp;N2408&amp;"""
  },"</f>
        <v xml:space="preserve">  "": {
    "name" : "Monument Tegen Apartheid En Racisme",
    "latitude" : 52.3534,
    "longitude" : 4.920141,
    "image" : "https://lh3.googleusercontent.com/rFo8mJ691W0wJ1bV_9-1w31LeHDhaQjZymzWZwMD1JXxZGSsVazt5C0-rm9T6KdVGEzWHvuIAyPFsBwgGmFmLw"
  },</v>
      </c>
      <c r="C2408" s="4">
        <v>1137706</v>
      </c>
      <c r="D2408" s="5">
        <v>523534</v>
      </c>
      <c r="E2408" s="5">
        <v>4920141</v>
      </c>
      <c r="F2408" s="4" t="s">
        <v>13223</v>
      </c>
      <c r="G2408" s="4" t="s">
        <v>2916</v>
      </c>
      <c r="H2408" s="4" t="s">
        <v>2443</v>
      </c>
      <c r="I2408" s="4" t="s">
        <v>2447</v>
      </c>
      <c r="J2408" s="4" t="s">
        <v>2866</v>
      </c>
      <c r="K2408" s="4" t="s">
        <v>16431</v>
      </c>
      <c r="L2408" s="4">
        <v>10</v>
      </c>
      <c r="M2408" s="4" t="s">
        <v>16432</v>
      </c>
      <c r="N2408" s="4" t="s">
        <v>13224</v>
      </c>
    </row>
    <row r="2409" spans="2:14" s="4" customFormat="1" x14ac:dyDescent="0.25">
      <c r="B2409" s="4" t="str">
        <f>"  """&amp;A2409&amp;""": {
    ""name"" : """&amp;SUBSTITUTE(F2409,"""","\""")&amp;""",
    ""latitude"" : "&amp;IF(D2409&lt;&gt;"",LEFT(D2409,2)&amp;"."&amp;RIGHT(D2409,LEN(D2409)-2),"0")&amp;",
    ""longitude"" : "&amp;IF(E2409&lt;&gt;"",LEFT(E2409,1)&amp;"."&amp;RIGHT(E2409,LEN(E2409)-1),"0")&amp;","&amp;"
    ""image"" : """&amp;N2409&amp;"""
  },"</f>
        <v xml:space="preserve">  "": {
    "name" : "Working Men",
    "latitude" : 52.352649,
    "longitude" : 4.921383,
    "image" : "https://lh3.googleusercontent.com/bCVp5DmafYybvWlKMWtrfyUyZAHDmCA6643HqeDMdXUgHEWEmHAQ229j4F4zzRMyl7OXekrAKOqDY5hvv0I"
  },</v>
      </c>
      <c r="C2409" s="4">
        <v>49345588</v>
      </c>
      <c r="D2409" s="5">
        <v>52352649</v>
      </c>
      <c r="E2409" s="5">
        <v>4921383</v>
      </c>
      <c r="F2409" s="4" t="s">
        <v>15752</v>
      </c>
      <c r="G2409" s="4" t="s">
        <v>2916</v>
      </c>
      <c r="H2409" s="4" t="s">
        <v>2443</v>
      </c>
      <c r="I2409" s="4" t="s">
        <v>2447</v>
      </c>
      <c r="J2409" s="4" t="s">
        <v>2866</v>
      </c>
      <c r="K2409" s="4" t="s">
        <v>16431</v>
      </c>
      <c r="L2409" s="4">
        <v>119</v>
      </c>
      <c r="M2409" s="4" t="s">
        <v>17025</v>
      </c>
      <c r="N2409" s="4" t="s">
        <v>15753</v>
      </c>
    </row>
    <row r="2410" spans="2:14" s="4" customFormat="1" x14ac:dyDescent="0.25">
      <c r="B2410" s="4" t="str">
        <f>"  """&amp;A2410&amp;""": {
    ""name"" : """&amp;SUBSTITUTE(F2410,"""","\""")&amp;""",
    ""latitude"" : "&amp;IF(D2410&lt;&gt;"",LEFT(D2410,2)&amp;"."&amp;RIGHT(D2410,LEN(D2410)-2),"0")&amp;",
    ""longitude"" : "&amp;IF(E2410&lt;&gt;"",LEFT(E2410,1)&amp;"."&amp;RIGHT(E2410,LEN(E2410)-1),"0")&amp;","&amp;"
    ""image"" : """&amp;N2410&amp;"""
  },"</f>
        <v xml:space="preserve">  "": {
    "name" : "Steve Bikoplein",
    "latitude" : 52.355245,
    "longitude" : 4.924015,
    "image" : "https://lh3.ggpht.com/5hQ8B5oqlAt_PO-Fh57Wj8YD3-IB4q5tEpOQNvx6dClaWfaKqFGzvQNZKgOOsUT6pIuqAPq1iWwl5x-hCBV-"
  },</v>
      </c>
      <c r="C2410" s="4">
        <v>1047786</v>
      </c>
      <c r="D2410" s="5">
        <v>52355245</v>
      </c>
      <c r="E2410" s="5">
        <v>4924015</v>
      </c>
      <c r="F2410" s="4" t="s">
        <v>9553</v>
      </c>
      <c r="G2410" s="4" t="s">
        <v>2916</v>
      </c>
      <c r="H2410" s="4" t="s">
        <v>2443</v>
      </c>
      <c r="I2410" s="4" t="s">
        <v>2447</v>
      </c>
      <c r="J2410" s="4" t="s">
        <v>2866</v>
      </c>
      <c r="K2410" s="4" t="s">
        <v>9553</v>
      </c>
      <c r="L2410" s="4">
        <v>13</v>
      </c>
      <c r="M2410" s="4" t="s">
        <v>9554</v>
      </c>
      <c r="N2410" s="4" t="s">
        <v>14875</v>
      </c>
    </row>
    <row r="2411" spans="2:14" s="4" customFormat="1" x14ac:dyDescent="0.25">
      <c r="B2411" s="4" t="str">
        <f>"  """&amp;A2411&amp;""": {
    ""name"" : """&amp;SUBSTITUTE(F2411,"""","\""")&amp;""",
    ""latitude"" : "&amp;IF(D2411&lt;&gt;"",LEFT(D2411,2)&amp;"."&amp;RIGHT(D2411,LEN(D2411)-2),"0")&amp;",
    ""longitude"" : "&amp;IF(E2411&lt;&gt;"",LEFT(E2411,1)&amp;"."&amp;RIGHT(E2411,LEN(E2411)-1),"0")&amp;","&amp;"
    ""image"" : """&amp;N2411&amp;"""
  },"</f>
        <v xml:space="preserve">  "": {
    "name" : "Verzonken Toren",
    "latitude" : 52.351575,
    "longitude" : 4.919649,
    "image" : "https://lh6.ggpht.com/NW7Cs9AsAy53L9fMZtEh0xK7nE_uS9MVM_UoPv_gC1plT2ZyWp5xLDOUlz2lpbH6mxAtaJlkE4AR7TmklRX7"
  },</v>
      </c>
      <c r="C2411" s="4">
        <v>459214</v>
      </c>
      <c r="D2411" s="5">
        <v>52351575</v>
      </c>
      <c r="E2411" s="5">
        <v>4919649</v>
      </c>
      <c r="F2411" s="4" t="s">
        <v>7699</v>
      </c>
      <c r="G2411" s="4" t="s">
        <v>2916</v>
      </c>
      <c r="H2411" s="4" t="s">
        <v>2443</v>
      </c>
      <c r="I2411" s="4" t="s">
        <v>2447</v>
      </c>
      <c r="J2411" s="4" t="s">
        <v>2866</v>
      </c>
      <c r="K2411" s="4" t="s">
        <v>4810</v>
      </c>
      <c r="L2411" s="4">
        <v>102</v>
      </c>
      <c r="M2411" s="4">
        <v>1091</v>
      </c>
      <c r="N2411" s="4" t="s">
        <v>15393</v>
      </c>
    </row>
    <row r="2412" spans="2:14" s="4" customFormat="1" x14ac:dyDescent="0.25">
      <c r="B2412" s="4" t="str">
        <f>"  """&amp;A2412&amp;""": {
    ""name"" : """&amp;SUBSTITUTE(F2412,"""","\""")&amp;""",
    ""latitude"" : "&amp;IF(D2412&lt;&gt;"",LEFT(D2412,2)&amp;"."&amp;RIGHT(D2412,LEN(D2412)-2),"0")&amp;",
    ""longitude"" : "&amp;IF(E2412&lt;&gt;"",LEFT(E2412,1)&amp;"."&amp;RIGHT(E2412,LEN(E2412)-1),"0")&amp;","&amp;"
    ""image"" : """&amp;N2412&amp;"""
  },"</f>
        <v xml:space="preserve">  "": {
    "name" : "Hanging Basket Street Lantarn",
    "latitude" : 52.350529,
    "longitude" : 4.917137,
    "image" : "https://lh3.ggpht.com/WbLuGtFCKZFq536hrkrkLPZXN3NfRERmNaB_drbwxHVtjG_2zxshoDy1q8ZdeuBNn1D79Qi0xljFGN0pVWriQg"
  },</v>
      </c>
      <c r="C2412" s="4">
        <v>17375</v>
      </c>
      <c r="D2412" s="5">
        <v>52350529</v>
      </c>
      <c r="E2412" s="5">
        <v>4917137</v>
      </c>
      <c r="F2412" s="4" t="s">
        <v>4809</v>
      </c>
      <c r="G2412" s="4" t="s">
        <v>2916</v>
      </c>
      <c r="H2412" s="4" t="s">
        <v>2443</v>
      </c>
      <c r="I2412" s="4" t="s">
        <v>2447</v>
      </c>
      <c r="J2412" s="4" t="s">
        <v>2866</v>
      </c>
      <c r="K2412" s="4" t="s">
        <v>4810</v>
      </c>
      <c r="L2412" s="4" t="s">
        <v>4811</v>
      </c>
      <c r="M2412" s="4" t="s">
        <v>4812</v>
      </c>
      <c r="N2412" s="4" t="s">
        <v>12159</v>
      </c>
    </row>
    <row r="2413" spans="2:14" s="4" customFormat="1" x14ac:dyDescent="0.25">
      <c r="B2413" s="4" t="str">
        <f>"  """&amp;A2413&amp;""": {
    ""name"" : """&amp;SUBSTITUTE(F2413,"""","\""")&amp;""",
    ""latitude"" : "&amp;IF(D2413&lt;&gt;"",LEFT(D2413,2)&amp;"."&amp;RIGHT(D2413,LEN(D2413)-2),"0")&amp;",
    ""longitude"" : "&amp;IF(E2413&lt;&gt;"",LEFT(E2413,1)&amp;"."&amp;RIGHT(E2413,LEN(E2413)-1),"0")&amp;","&amp;"
    ""image"" : """&amp;N2413&amp;"""
  },"</f>
        <v xml:space="preserve">  "": {
    "name" : "Keramische Davidsster",
    "latitude" : 52.354024,
    "longitude" : 4.923413,
    "image" : "https://lh4.ggpht.com/CG-JYF7PLQDVQ_hqEWnhyxGh-HkdKrw0QXEQ2Do8d-6bIHYE0T0HTsOJXM_rWefS16BZgI2J2Sp_0XS7ibiC"
  },</v>
      </c>
      <c r="C2413" s="4">
        <v>244246</v>
      </c>
      <c r="D2413" s="5">
        <v>52354024</v>
      </c>
      <c r="E2413" s="5">
        <v>4923413</v>
      </c>
      <c r="F2413" s="4" t="s">
        <v>6295</v>
      </c>
      <c r="G2413" s="4" t="s">
        <v>2916</v>
      </c>
      <c r="H2413" s="4" t="s">
        <v>2443</v>
      </c>
      <c r="I2413" s="4" t="s">
        <v>2447</v>
      </c>
      <c r="J2413" s="4" t="s">
        <v>2866</v>
      </c>
      <c r="K2413" s="4" t="s">
        <v>6296</v>
      </c>
      <c r="L2413" s="4">
        <v>1</v>
      </c>
      <c r="M2413" s="4" t="s">
        <v>6297</v>
      </c>
      <c r="N2413" s="4" t="s">
        <v>12635</v>
      </c>
    </row>
    <row r="2414" spans="2:14" s="4" customFormat="1" x14ac:dyDescent="0.25">
      <c r="B2414" s="4" t="str">
        <f>"  """&amp;A2414&amp;""": {
    ""name"" : """&amp;SUBSTITUTE(F2414,"""","\""")&amp;""",
    ""latitude"" : "&amp;IF(D2414&lt;&gt;"",LEFT(D2414,2)&amp;"."&amp;RIGHT(D2414,LEN(D2414)-2),"0")&amp;",
    ""longitude"" : "&amp;IF(E2414&lt;&gt;"",LEFT(E2414,1)&amp;"."&amp;RIGHT(E2414,LEN(E2414)-1),"0")&amp;","&amp;"
    ""image"" : """&amp;N2414&amp;"""
  },"</f>
        <v xml:space="preserve">  "": {
    "name" : "Spelen Aan T Spoor",
    "latitude" : 52.3524,
    "longitude" : 4.914754,
    "image" : "https://lh4.ggpht.com/-CMQWYLQbAIGyG_zpkAnXe22ZFmhY4LSqTgKIkdXo-8zHVi2qRr0pdnE0oAD81xxpRwhCjgp9VemLOibXOXI"
  },</v>
      </c>
      <c r="C2414" s="4">
        <v>1171672</v>
      </c>
      <c r="D2414" s="5">
        <v>523524</v>
      </c>
      <c r="E2414" s="5">
        <v>4914754</v>
      </c>
      <c r="F2414" s="4" t="s">
        <v>14705</v>
      </c>
      <c r="G2414" s="4" t="s">
        <v>2916</v>
      </c>
      <c r="H2414" s="4" t="s">
        <v>2443</v>
      </c>
      <c r="I2414" s="4" t="s">
        <v>2447</v>
      </c>
      <c r="J2414" s="4" t="s">
        <v>2866</v>
      </c>
      <c r="K2414" s="4" t="s">
        <v>3455</v>
      </c>
      <c r="L2414" s="4">
        <v>129</v>
      </c>
      <c r="M2414" s="4">
        <v>1091</v>
      </c>
      <c r="N2414" s="4" t="s">
        <v>14706</v>
      </c>
    </row>
    <row r="2415" spans="2:14" s="4" customFormat="1" x14ac:dyDescent="0.25">
      <c r="B2415" s="4" t="str">
        <f>"  """&amp;A2415&amp;""": {
    ""name"" : """&amp;SUBSTITUTE(F2415,"""","\""")&amp;""",
    ""latitude"" : "&amp;IF(D2415&lt;&gt;"",LEFT(D2415,2)&amp;"."&amp;RIGHT(D2415,LEN(D2415)-2),"0")&amp;",
    ""longitude"" : "&amp;IF(E2415&lt;&gt;"",LEFT(E2415,1)&amp;"."&amp;RIGHT(E2415,LEN(E2415)-1),"0")&amp;","&amp;"
    ""image"" : """&amp;N2415&amp;"""
  },"</f>
        <v xml:space="preserve">  "": {
    "name" : "Streetart Amsterdam Oost",
    "latitude" : 52.358343,
    "longitude" : 4.908613,
    "image" : "https://lh6.ggpht.com/yFjltFA29IzniWNKh-ohY-SE0DT5Im6IVdlwyzKx0dh5Wl9umhg641ybMl0BgJT8Fi3JdBfTBZ4tTNoAjDw"
  },</v>
      </c>
      <c r="C2415" s="4">
        <v>460950</v>
      </c>
      <c r="D2415" s="5">
        <v>52358343</v>
      </c>
      <c r="E2415" s="5">
        <v>4908613</v>
      </c>
      <c r="F2415" s="4" t="s">
        <v>7050</v>
      </c>
      <c r="G2415" s="4" t="s">
        <v>2916</v>
      </c>
      <c r="H2415" s="4" t="s">
        <v>2443</v>
      </c>
      <c r="I2415" s="4" t="s">
        <v>2447</v>
      </c>
      <c r="J2415" s="4" t="s">
        <v>2739</v>
      </c>
      <c r="K2415" s="4" t="s">
        <v>7051</v>
      </c>
      <c r="L2415" s="4">
        <v>33</v>
      </c>
      <c r="M2415" s="4" t="s">
        <v>7052</v>
      </c>
      <c r="N2415" s="4" t="s">
        <v>14935</v>
      </c>
    </row>
    <row r="2416" spans="2:14" s="4" customFormat="1" x14ac:dyDescent="0.25">
      <c r="B2416" s="4" t="str">
        <f>"  """&amp;A2416&amp;""": {
    ""name"" : """&amp;SUBSTITUTE(F2416,"""","\""")&amp;""",
    ""latitude"" : "&amp;IF(D2416&lt;&gt;"",LEFT(D2416,2)&amp;"."&amp;RIGHT(D2416,LEN(D2416)-2),"0")&amp;",
    ""longitude"" : "&amp;IF(E2416&lt;&gt;"",LEFT(E2416,1)&amp;"."&amp;RIGHT(E2416,LEN(E2416)-1),"0")&amp;","&amp;"
    ""image"" : """&amp;N2416&amp;"""
  },"</f>
        <v xml:space="preserve">  "": {
    "name" : "New Age Resistance Dog",
    "latitude" : 52.35347,
    "longitude" : 4.91184,
    "image" : "https://lh3.ggpht.com/F8zlJ8HIaz1k-X7_n_2dr6u3VKQZKxZBFYmzofHgTinq_rSBLPc_63kKWzE7NqRaUG1l4k2fM0aeHZ0jXZk7"
  },</v>
      </c>
      <c r="C2416" s="4">
        <v>64594</v>
      </c>
      <c r="D2416" s="5">
        <v>5235347</v>
      </c>
      <c r="E2416" s="5">
        <v>491184</v>
      </c>
      <c r="F2416" s="4" t="s">
        <v>5106</v>
      </c>
      <c r="G2416" s="4" t="s">
        <v>2916</v>
      </c>
      <c r="H2416" s="4" t="s">
        <v>2443</v>
      </c>
      <c r="I2416" s="4" t="s">
        <v>2447</v>
      </c>
      <c r="J2416" s="4" t="s">
        <v>2739</v>
      </c>
      <c r="K2416" s="4" t="s">
        <v>5107</v>
      </c>
      <c r="L2416" s="4" t="s">
        <v>5108</v>
      </c>
      <c r="M2416" s="4" t="s">
        <v>5109</v>
      </c>
      <c r="N2416" s="4" t="s">
        <v>13459</v>
      </c>
    </row>
    <row r="2417" spans="2:14" s="4" customFormat="1" x14ac:dyDescent="0.25">
      <c r="B2417" s="4" t="str">
        <f>"  """&amp;A2417&amp;""": {
    ""name"" : """&amp;SUBSTITUTE(F2417,"""","\""")&amp;""",
    ""latitude"" : "&amp;IF(D2417&lt;&gt;"",LEFT(D2417,2)&amp;"."&amp;RIGHT(D2417,LEN(D2417)-2),"0")&amp;",
    ""longitude"" : "&amp;IF(E2417&lt;&gt;"",LEFT(E2417,1)&amp;"."&amp;RIGHT(E2417,LEN(E2417)-1),"0")&amp;","&amp;"
    ""image"" : """&amp;N2417&amp;"""
  },"</f>
        <v xml:space="preserve">  "": {
    "name" : "Wall Of Guitar",
    "latitude" : 52.354386,
    "longitude" : 4.910925,
    "image" : "https://lh3.ggpht.com/hvDGy8c2Uc8FZS6deK-_VCVcCljAUpaSaZqhSOKPqT2NGtZa7sCXP1ZWEJDk4wIBnkgyRyxhabQ8Nk4Ftj2M"
  },</v>
      </c>
      <c r="C2417" s="4">
        <v>29429</v>
      </c>
      <c r="D2417" s="5">
        <v>52354386</v>
      </c>
      <c r="E2417" s="5">
        <v>4910925</v>
      </c>
      <c r="F2417" s="4" t="s">
        <v>4891</v>
      </c>
      <c r="G2417" s="4" t="s">
        <v>2916</v>
      </c>
      <c r="H2417" s="4" t="s">
        <v>2443</v>
      </c>
      <c r="I2417" s="4" t="s">
        <v>2447</v>
      </c>
      <c r="J2417" s="4" t="s">
        <v>2739</v>
      </c>
      <c r="K2417" s="4" t="s">
        <v>4892</v>
      </c>
      <c r="L2417" s="4">
        <v>33</v>
      </c>
      <c r="M2417" s="4" t="s">
        <v>4893</v>
      </c>
      <c r="N2417" s="4" t="s">
        <v>15544</v>
      </c>
    </row>
    <row r="2418" spans="2:14" s="4" customFormat="1" x14ac:dyDescent="0.25">
      <c r="B2418" s="4" t="str">
        <f>"  """&amp;A2418&amp;""": {
    ""name"" : """&amp;SUBSTITUTE(F2418,"""","\""")&amp;""",
    ""latitude"" : "&amp;IF(D2418&lt;&gt;"",LEFT(D2418,2)&amp;"."&amp;RIGHT(D2418,LEN(D2418)-2),"0")&amp;",
    ""longitude"" : "&amp;IF(E2418&lt;&gt;"",LEFT(E2418,1)&amp;"."&amp;RIGHT(E2418,LEN(E2418)-1),"0")&amp;","&amp;"
    ""image"" : """&amp;N2418&amp;"""
  },"</f>
        <v xml:space="preserve">  "": {
    "name" : "Leeuwen",
    "latitude" : 52.358055,
    "longitude" : 4.907988,
    "image" : "https://lh4.ggpht.com/2Bg4ZtSqU_pPkmaqTvtBGu_wyUoK28pbt07xF_8kwFxIhoOYa_1RDqb-3EF8vjxhPMvau0kwyV_-Z4igDVE"
  },</v>
      </c>
      <c r="C2418" s="4">
        <v>1167877</v>
      </c>
      <c r="D2418" s="5">
        <v>52358055</v>
      </c>
      <c r="E2418" s="5">
        <v>4907988</v>
      </c>
      <c r="F2418" s="4" t="s">
        <v>12871</v>
      </c>
      <c r="G2418" s="4" t="s">
        <v>2916</v>
      </c>
      <c r="H2418" s="4" t="s">
        <v>2443</v>
      </c>
      <c r="I2418" s="4" t="s">
        <v>2447</v>
      </c>
      <c r="J2418" s="4" t="s">
        <v>2739</v>
      </c>
      <c r="K2418" s="4" t="s">
        <v>16504</v>
      </c>
      <c r="L2418" s="4">
        <v>15</v>
      </c>
      <c r="M2418" s="4" t="s">
        <v>16505</v>
      </c>
      <c r="N2418" s="4" t="s">
        <v>12872</v>
      </c>
    </row>
    <row r="2419" spans="2:14" s="4" customFormat="1" x14ac:dyDescent="0.25">
      <c r="B2419" s="4" t="str">
        <f>"  """&amp;A2419&amp;""": {
    ""name"" : """&amp;SUBSTITUTE(F2419,"""","\""")&amp;""",
    ""latitude"" : "&amp;IF(D2419&lt;&gt;"",LEFT(D2419,2)&amp;"."&amp;RIGHT(D2419,LEN(D2419)-2),"0")&amp;",
    ""longitude"" : "&amp;IF(E2419&lt;&gt;"",LEFT(E2419,1)&amp;"."&amp;RIGHT(E2419,LEN(E2419)-1),"0")&amp;","&amp;"
    ""image"" : """&amp;N2419&amp;"""
  },"</f>
        <v xml:space="preserve">  "": {
    "name" : "Cat on the Roof",
    "latitude" : 52.355636,
    "longitude" : 4.910238,
    "image" : "https://lh4.ggpht.com/PsUUI__N9AIDEY6iq5nNQ9U-f32KQ46wE7GuLSkIMWzjbqUfcJLDg_MaMTW4g7wlL8BdT3IXSE7TxAOgwszVow"
  },</v>
      </c>
      <c r="C2419" s="4">
        <v>1195440</v>
      </c>
      <c r="D2419" s="5">
        <v>52355636</v>
      </c>
      <c r="E2419" s="5">
        <v>4910238</v>
      </c>
      <c r="F2419" s="4" t="s">
        <v>10894</v>
      </c>
      <c r="G2419" s="4" t="s">
        <v>2916</v>
      </c>
      <c r="H2419" s="4" t="s">
        <v>2443</v>
      </c>
      <c r="I2419" s="4" t="s">
        <v>2447</v>
      </c>
      <c r="J2419" s="4" t="s">
        <v>2739</v>
      </c>
      <c r="K2419" s="4" t="s">
        <v>16568</v>
      </c>
      <c r="L2419" s="4">
        <v>50</v>
      </c>
      <c r="M2419" s="4" t="s">
        <v>16569</v>
      </c>
      <c r="N2419" s="4" t="s">
        <v>10895</v>
      </c>
    </row>
    <row r="2420" spans="2:14" s="4" customFormat="1" x14ac:dyDescent="0.25">
      <c r="B2420" s="4" t="str">
        <f>"  """&amp;A2420&amp;""": {
    ""name"" : """&amp;SUBSTITUTE(F2420,"""","\""")&amp;""",
    ""latitude"" : "&amp;IF(D2420&lt;&gt;"",LEFT(D2420,2)&amp;"."&amp;RIGHT(D2420,LEN(D2420)-2),"0")&amp;",
    ""longitude"" : "&amp;IF(E2420&lt;&gt;"",LEFT(E2420,1)&amp;"."&amp;RIGHT(E2420,LEN(E2420)-1),"0")&amp;","&amp;"
    ""image"" : """&amp;N2420&amp;"""
  },"</f>
        <v xml:space="preserve">  "": {
    "name" : "Memorial",
    "latitude" : 52.355272,
    "longitude" : 4.909534,
    "image" : "https://lh5.ggpht.com/4A7AWBP00mDZ8ZZYpHUMx67RP8jumS4O4deZYLLkiqDdEYC6eSNJhLTNtXsTw31-KXSkQZrCyjVgl7IYxmKZ"
  },</v>
      </c>
      <c r="C2420" s="4">
        <v>845422</v>
      </c>
      <c r="D2420" s="5">
        <v>52355272</v>
      </c>
      <c r="E2420" s="5">
        <v>4909534</v>
      </c>
      <c r="F2420" s="4" t="s">
        <v>7060</v>
      </c>
      <c r="G2420" s="4" t="s">
        <v>2916</v>
      </c>
      <c r="H2420" s="4" t="s">
        <v>2443</v>
      </c>
      <c r="I2420" s="4" t="s">
        <v>2447</v>
      </c>
      <c r="J2420" s="4" t="s">
        <v>2739</v>
      </c>
      <c r="K2420" s="4" t="s">
        <v>8485</v>
      </c>
      <c r="L2420" s="4">
        <v>121</v>
      </c>
      <c r="M2420" s="4" t="s">
        <v>8486</v>
      </c>
      <c r="N2420" s="4" t="s">
        <v>13088</v>
      </c>
    </row>
    <row r="2421" spans="2:14" s="4" customFormat="1" x14ac:dyDescent="0.25">
      <c r="B2421" s="4" t="str">
        <f>"  """&amp;A2421&amp;""": {
    ""name"" : """&amp;SUBSTITUTE(F2421,"""","\""")&amp;""",
    ""latitude"" : "&amp;IF(D2421&lt;&gt;"",LEFT(D2421,2)&amp;"."&amp;RIGHT(D2421,LEN(D2421)-2),"0")&amp;",
    ""longitude"" : "&amp;IF(E2421&lt;&gt;"",LEFT(E2421,1)&amp;"."&amp;RIGHT(E2421,LEN(E2421)-1),"0")&amp;","&amp;"
    ""image"" : """&amp;N2421&amp;"""
  },"</f>
        <v xml:space="preserve">  "": {
    "name" : "Four Eyes Mural",
    "latitude" : 52.354229,
    "longitude" : 4.914783,
    "image" : "https://lh3.ggpht.com/9p4sHVI1GSEAYkaRRHqNKxfZ6QBp_fiMnIxiTDb08buozI8OS4_0xGyGf-Ir3oPh90ZMzmBSDySL0OueqsnXYg"
  },</v>
      </c>
      <c r="C2421" s="4">
        <v>95759</v>
      </c>
      <c r="D2421" s="5">
        <v>52354229</v>
      </c>
      <c r="E2421" s="5">
        <v>4914783</v>
      </c>
      <c r="F2421" s="4" t="s">
        <v>5323</v>
      </c>
      <c r="G2421" s="4" t="s">
        <v>2916</v>
      </c>
      <c r="H2421" s="4" t="s">
        <v>2443</v>
      </c>
      <c r="I2421" s="4" t="s">
        <v>2447</v>
      </c>
      <c r="J2421" s="4" t="s">
        <v>2739</v>
      </c>
      <c r="K2421" s="4" t="s">
        <v>5324</v>
      </c>
      <c r="L2421" s="4" t="s">
        <v>5325</v>
      </c>
      <c r="M2421" s="4" t="s">
        <v>5326</v>
      </c>
      <c r="N2421" s="4" t="s">
        <v>11850</v>
      </c>
    </row>
    <row r="2422" spans="2:14" s="4" customFormat="1" x14ac:dyDescent="0.25">
      <c r="B2422" s="4" t="str">
        <f>"  """&amp;A2422&amp;""": {
    ""name"" : """&amp;SUBSTITUTE(F2422,"""","\""")&amp;""",
    ""latitude"" : "&amp;IF(D2422&lt;&gt;"",LEFT(D2422,2)&amp;"."&amp;RIGHT(D2422,LEN(D2422)-2),"0")&amp;",
    ""longitude"" : "&amp;IF(E2422&lt;&gt;"",LEFT(E2422,1)&amp;"."&amp;RIGHT(E2422,LEN(E2422)-1),"0")&amp;","&amp;"
    ""image"" : """&amp;N2422&amp;"""
  },"</f>
        <v xml:space="preserve">  "": {
    "name" : "Awesomely Large Teeter Totter",
    "latitude" : 52.354569,
    "longitude" : 4.915201,
    "image" : "https://lh4.ggpht.com/znAsrxv61cmbDB70BCtQX6ywfPr6-afeG3ebQlky7oQe7haY70mI-lpusrCd23AF0cnDjnF1oIuu6L7Pd0Y"
  },</v>
      </c>
      <c r="C2422" s="4">
        <v>49224974</v>
      </c>
      <c r="D2422" s="5">
        <v>52354569</v>
      </c>
      <c r="E2422" s="5">
        <v>4915201</v>
      </c>
      <c r="F2422" s="4" t="s">
        <v>10374</v>
      </c>
      <c r="G2422" s="4" t="s">
        <v>2916</v>
      </c>
      <c r="H2422" s="4" t="s">
        <v>2443</v>
      </c>
      <c r="I2422" s="4" t="s">
        <v>2447</v>
      </c>
      <c r="J2422" s="4" t="s">
        <v>2739</v>
      </c>
      <c r="K2422" s="4" t="s">
        <v>7705</v>
      </c>
      <c r="L2422" s="4">
        <v>12</v>
      </c>
      <c r="M2422" s="4">
        <v>1091</v>
      </c>
      <c r="N2422" s="4" t="s">
        <v>10375</v>
      </c>
    </row>
    <row r="2423" spans="2:14" s="4" customFormat="1" x14ac:dyDescent="0.25">
      <c r="B2423" s="4" t="str">
        <f>"  """&amp;A2423&amp;""": {
    ""name"" : """&amp;SUBSTITUTE(F2423,"""","\""")&amp;""",
    ""latitude"" : "&amp;IF(D2423&lt;&gt;"",LEFT(D2423,2)&amp;"."&amp;RIGHT(D2423,LEN(D2423)-2),"0")&amp;",
    ""longitude"" : "&amp;IF(E2423&lt;&gt;"",LEFT(E2423,1)&amp;"."&amp;RIGHT(E2423,LEN(E2423)-1),"0")&amp;","&amp;"
    ""image"" : """&amp;N2423&amp;"""
  },"</f>
        <v xml:space="preserve">  "": {
    "name" : "Street Art-Fish",
    "latitude" : 52.353664,
    "longitude" : 4.914321,
    "image" : "https://lh5.ggpht.com/dMMdpQ4bl_Zdb-UNdciX-RxH4IdqkNXDVtGCbUGHvU9BhnJKZoI0320Ep_0rF1i-hCcDLvo76jussUYcmFU"
  },</v>
      </c>
      <c r="C2423" s="4">
        <v>316808</v>
      </c>
      <c r="D2423" s="5">
        <v>52353664</v>
      </c>
      <c r="E2423" s="5">
        <v>4914321</v>
      </c>
      <c r="F2423" s="4" t="s">
        <v>7704</v>
      </c>
      <c r="G2423" s="4" t="s">
        <v>2916</v>
      </c>
      <c r="H2423" s="4" t="s">
        <v>2443</v>
      </c>
      <c r="I2423" s="4" t="s">
        <v>2447</v>
      </c>
      <c r="J2423" s="4" t="s">
        <v>2739</v>
      </c>
      <c r="K2423" s="4" t="s">
        <v>7705</v>
      </c>
      <c r="L2423" s="4" t="s">
        <v>7706</v>
      </c>
      <c r="M2423" s="4" t="s">
        <v>7707</v>
      </c>
      <c r="N2423" s="4" t="s">
        <v>14936</v>
      </c>
    </row>
    <row r="2424" spans="2:14" s="4" customFormat="1" x14ac:dyDescent="0.25">
      <c r="B2424" s="4" t="str">
        <f>"  """&amp;A2424&amp;""": {
    ""name"" : """&amp;SUBSTITUTE(F2424,"""","\""")&amp;""",
    ""latitude"" : "&amp;IF(D2424&lt;&gt;"",LEFT(D2424,2)&amp;"."&amp;RIGHT(D2424,LEN(D2424)-2),"0")&amp;",
    ""longitude"" : "&amp;IF(E2424&lt;&gt;"",LEFT(E2424,1)&amp;"."&amp;RIGHT(E2424,LEN(E2424)-1),"0")&amp;","&amp;"
    ""image"" : """&amp;N2424&amp;"""
  },"</f>
        <v xml:space="preserve">  "": {
    "name" : "Vogel Op Een Stok",
    "latitude" : 52.357531,
    "longitude" : 4.909575,
    "image" : "https://lh5.ggpht.com/QkZ4EmtjQU7ZdTsL0Vocd9qpw_NUFTA5nxJLD287eN89ZT3wN_OHmFzKHNqwga222lGoL-uP9M0c9YpjcssU"
  },</v>
      </c>
      <c r="C2424" s="4">
        <v>652755</v>
      </c>
      <c r="D2424" s="5">
        <v>52357531</v>
      </c>
      <c r="E2424" s="5">
        <v>4909575</v>
      </c>
      <c r="F2424" s="4" t="s">
        <v>7447</v>
      </c>
      <c r="G2424" s="4" t="s">
        <v>2916</v>
      </c>
      <c r="H2424" s="4" t="s">
        <v>2443</v>
      </c>
      <c r="I2424" s="4" t="s">
        <v>2447</v>
      </c>
      <c r="J2424" s="4" t="s">
        <v>2739</v>
      </c>
      <c r="K2424" s="4" t="s">
        <v>2745</v>
      </c>
      <c r="L2424" s="4" t="s">
        <v>7448</v>
      </c>
      <c r="M2424" s="4" t="s">
        <v>7449</v>
      </c>
      <c r="N2424" s="4" t="s">
        <v>15447</v>
      </c>
    </row>
    <row r="2425" spans="2:14" s="4" customFormat="1" x14ac:dyDescent="0.25">
      <c r="B2425" s="4" t="str">
        <f>"  """&amp;A2425&amp;""": {
    ""name"" : """&amp;SUBSTITUTE(F2425,"""","\""")&amp;""",
    ""latitude"" : "&amp;IF(D2425&lt;&gt;"",LEFT(D2425,2)&amp;"."&amp;RIGHT(D2425,LEN(D2425)-2),"0")&amp;",
    ""longitude"" : "&amp;IF(E2425&lt;&gt;"",LEFT(E2425,1)&amp;"."&amp;RIGHT(E2425,LEN(E2425)-1),"0")&amp;","&amp;"
    ""image"" : """&amp;N2425&amp;"""
  },"</f>
        <v xml:space="preserve">  "": {
    "name" : "Heldhaftig Vastberaden Barmhartig",
    "latitude" : 52.358804,
    "longitude" : 4.909127,
    "image" : "https://lh3.googleusercontent.com/sadwoxQ8qfrzVWCPFFMnNTvlBSRYDesMcGrBRqV0Hm2F9o54Wrnscq3hTmbzKVtqdbfCa0sDc2vJ3rThd8TY"
  },</v>
      </c>
      <c r="C2425" s="4">
        <v>49371548</v>
      </c>
      <c r="D2425" s="5">
        <v>52358804</v>
      </c>
      <c r="E2425" s="5">
        <v>4909127</v>
      </c>
      <c r="F2425" s="4" t="s">
        <v>12221</v>
      </c>
      <c r="G2425" s="4" t="s">
        <v>2916</v>
      </c>
      <c r="H2425" s="4" t="s">
        <v>2443</v>
      </c>
      <c r="I2425" s="4" t="s">
        <v>2447</v>
      </c>
      <c r="J2425" s="4" t="s">
        <v>2739</v>
      </c>
      <c r="K2425" s="4" t="s">
        <v>17081</v>
      </c>
      <c r="L2425" s="4">
        <v>4</v>
      </c>
      <c r="M2425" s="4" t="s">
        <v>3633</v>
      </c>
      <c r="N2425" s="4" t="s">
        <v>12222</v>
      </c>
    </row>
    <row r="2426" spans="2:14" s="4" customFormat="1" x14ac:dyDescent="0.25">
      <c r="B2426" s="4" t="str">
        <f>"  """&amp;A2426&amp;""": {
    ""name"" : """&amp;SUBSTITUTE(F2426,"""","\""")&amp;""",
    ""latitude"" : "&amp;IF(D2426&lt;&gt;"",LEFT(D2426,2)&amp;"."&amp;RIGHT(D2426,LEN(D2426)-2),"0")&amp;",
    ""longitude"" : "&amp;IF(E2426&lt;&gt;"",LEFT(E2426,1)&amp;"."&amp;RIGHT(E2426,LEN(E2426)-1),"0")&amp;","&amp;"
    ""image"" : """&amp;N2426&amp;"""
  },"</f>
        <v xml:space="preserve">  "": {
    "name" : "Wall Art",
    "latitude" : 52.351068,
    "longitude" : 4.913635,
    "image" : "https://lh6.ggpht.com/FvyD3PRNbSHR5E73hZHyH3KjcFq-NngFfIkM9bK_jHE08CRO87ojYr_oW5Uq6JSb97t7QgYL0Wd31a52Mg4k"
  },</v>
      </c>
      <c r="C2426" s="4">
        <v>49324626</v>
      </c>
      <c r="D2426" s="5">
        <v>52351068</v>
      </c>
      <c r="E2426" s="5">
        <v>4913635</v>
      </c>
      <c r="F2426" s="4" t="s">
        <v>8957</v>
      </c>
      <c r="G2426" s="4" t="s">
        <v>2916</v>
      </c>
      <c r="H2426" s="4" t="s">
        <v>2443</v>
      </c>
      <c r="I2426" s="4" t="s">
        <v>2447</v>
      </c>
      <c r="J2426" s="4" t="s">
        <v>2739</v>
      </c>
      <c r="K2426" s="4" t="s">
        <v>16969</v>
      </c>
      <c r="L2426" s="4">
        <v>44</v>
      </c>
      <c r="M2426" s="4" t="s">
        <v>16970</v>
      </c>
      <c r="N2426" s="4" t="s">
        <v>15530</v>
      </c>
    </row>
    <row r="2427" spans="2:14" s="4" customFormat="1" x14ac:dyDescent="0.25">
      <c r="B2427" s="4" t="str">
        <f>"  """&amp;A2427&amp;""": {
    ""name"" : """&amp;SUBSTITUTE(F2427,"""","\""")&amp;""",
    ""latitude"" : "&amp;IF(D2427&lt;&gt;"",LEFT(D2427,2)&amp;"."&amp;RIGHT(D2427,LEN(D2427)-2),"0")&amp;",
    ""longitude"" : "&amp;IF(E2427&lt;&gt;"",LEFT(E2427,1)&amp;"."&amp;RIGHT(E2427,LEN(E2427)-1),"0")&amp;","&amp;"
    ""image"" : """&amp;N2427&amp;"""
  },"</f>
        <v xml:space="preserve">  "": {
    "name" : "Men Under The Balcony",
    "latitude" : 52.353687,
    "longitude" : 4.909739,
    "image" : "https://lh4.ggpht.com/vwx7EQcPfkYdyejmWWiKswb8OKa5Vw9IgDEjDc1DfbEDKgP_50P572piCc65t-HbCh0e6VVoitPJfSUYsa62"
  },</v>
      </c>
      <c r="C2427" s="4">
        <v>576567</v>
      </c>
      <c r="D2427" s="5">
        <v>52353687</v>
      </c>
      <c r="E2427" s="5">
        <v>4909739</v>
      </c>
      <c r="F2427" s="4" t="s">
        <v>13095</v>
      </c>
      <c r="G2427" s="4" t="s">
        <v>2916</v>
      </c>
      <c r="H2427" s="4" t="s">
        <v>2443</v>
      </c>
      <c r="I2427" s="4" t="s">
        <v>2447</v>
      </c>
      <c r="J2427" s="4" t="s">
        <v>2739</v>
      </c>
      <c r="K2427" s="4" t="s">
        <v>2739</v>
      </c>
      <c r="L2427" s="4">
        <v>71</v>
      </c>
      <c r="M2427" s="4" t="s">
        <v>16197</v>
      </c>
      <c r="N2427" s="4" t="s">
        <v>13096</v>
      </c>
    </row>
    <row r="2428" spans="2:14" s="4" customFormat="1" x14ac:dyDescent="0.25">
      <c r="B2428" s="4" t="str">
        <f>"  """&amp;A2428&amp;""": {
    ""name"" : """&amp;SUBSTITUTE(F2428,"""","\""")&amp;""",
    ""latitude"" : "&amp;IF(D2428&lt;&gt;"",LEFT(D2428,2)&amp;"."&amp;RIGHT(D2428,LEN(D2428)-2),"0")&amp;",
    ""longitude"" : "&amp;IF(E2428&lt;&gt;"",LEFT(E2428,1)&amp;"."&amp;RIGHT(E2428,LEN(E2428)-1),"0")&amp;","&amp;"
    ""image"" : """&amp;N2428&amp;"""
  },"</f>
        <v xml:space="preserve">  "": {
    "name" : "Hesp 1890",
    "latitude" : 52.35001,
    "longitude" : 4.912478,
    "image" : "https://lh3.ggpht.com/FmkYVW3pO6eZB6rQ2tKAcuuorBfGAEBlIV0Jy79X0xNXzD8V5tIVzth6rUgjtb-xT7cN9l38NC0rkSXdSNI"
  },</v>
      </c>
      <c r="C2428" s="4">
        <v>949190</v>
      </c>
      <c r="D2428" s="5">
        <v>5235001</v>
      </c>
      <c r="E2428" s="5">
        <v>4912478</v>
      </c>
      <c r="F2428" s="4" t="s">
        <v>9085</v>
      </c>
      <c r="G2428" s="4" t="s">
        <v>2916</v>
      </c>
      <c r="H2428" s="4" t="s">
        <v>2443</v>
      </c>
      <c r="I2428" s="4" t="s">
        <v>2447</v>
      </c>
      <c r="J2428" s="4" t="s">
        <v>2739</v>
      </c>
      <c r="K2428" s="4" t="s">
        <v>2739</v>
      </c>
      <c r="L2428" s="4">
        <v>129</v>
      </c>
      <c r="M2428" s="4" t="s">
        <v>9086</v>
      </c>
      <c r="N2428" s="4" t="s">
        <v>12252</v>
      </c>
    </row>
    <row r="2429" spans="2:14" s="4" customFormat="1" x14ac:dyDescent="0.25">
      <c r="B2429" s="4" t="str">
        <f>"  """&amp;A2429&amp;""": {
    ""name"" : """&amp;SUBSTITUTE(F2429,"""","\""")&amp;""",
    ""latitude"" : "&amp;IF(D2429&lt;&gt;"",LEFT(D2429,2)&amp;"."&amp;RIGHT(D2429,LEN(D2429)-2),"0")&amp;",
    ""longitude"" : "&amp;IF(E2429&lt;&gt;"",LEFT(E2429,1)&amp;"."&amp;RIGHT(E2429,LEN(E2429)-1),"0")&amp;","&amp;"
    ""image"" : """&amp;N2429&amp;"""
  },"</f>
        <v xml:space="preserve">  "": {
    "name" : "Historical Icebreaker",
    "latitude" : 52.357513,
    "longitude" : 4.906422,
    "image" : "https://lh6.ggpht.com/FULOvqHVwYgPeDvukAkd59sb69eXaVH6cWUwGmeDfaJKUxTNBlodFpyodwkAZgmaOiE3fFsfIRPRpG89jwBa9Q"
  },</v>
      </c>
      <c r="C2429" s="4">
        <v>790247</v>
      </c>
      <c r="D2429" s="5">
        <v>52357513</v>
      </c>
      <c r="E2429" s="5">
        <v>4906422</v>
      </c>
      <c r="F2429" s="4" t="s">
        <v>8221</v>
      </c>
      <c r="G2429" s="4" t="s">
        <v>2916</v>
      </c>
      <c r="H2429" s="4" t="s">
        <v>2443</v>
      </c>
      <c r="I2429" s="4" t="s">
        <v>2447</v>
      </c>
      <c r="J2429" s="4" t="s">
        <v>2739</v>
      </c>
      <c r="K2429" s="4" t="s">
        <v>2739</v>
      </c>
      <c r="L2429" s="4">
        <v>1012</v>
      </c>
      <c r="M2429" s="4" t="s">
        <v>8222</v>
      </c>
      <c r="N2429" s="4" t="s">
        <v>12327</v>
      </c>
    </row>
    <row r="2430" spans="2:14" s="4" customFormat="1" x14ac:dyDescent="0.25">
      <c r="B2430" s="4" t="str">
        <f>"  """&amp;A2430&amp;""": {
    ""name"" : """&amp;SUBSTITUTE(F2430,"""","\""")&amp;""",
    ""latitude"" : "&amp;IF(D2430&lt;&gt;"",LEFT(D2430,2)&amp;"."&amp;RIGHT(D2430,LEN(D2430)-2),"0")&amp;",
    ""longitude"" : "&amp;IF(E2430&lt;&gt;"",LEFT(E2430,1)&amp;"."&amp;RIGHT(E2430,LEN(E2430)-1),"0")&amp;","&amp;"
    ""image"" : """&amp;N2430&amp;"""
  },"</f>
        <v xml:space="preserve">  "": {
    "name" : "Amstel Playground",
    "latitude" : 52.350664,
    "longitude" : 4.911814,
    "image" : "https://lh3.googleusercontent.com/oSt0EddNpvmiEpo-BTvQ3HR-rN2v_1kdLh6YIPiOEf_H10z2F7R7pZ9Ghkr2SG544btJRR2HXu3JgmnHvlM"
  },</v>
      </c>
      <c r="C2430" s="4">
        <v>49847209</v>
      </c>
      <c r="D2430" s="5">
        <v>52350664</v>
      </c>
      <c r="E2430" s="5">
        <v>4911814</v>
      </c>
      <c r="F2430" s="4" t="s">
        <v>10105</v>
      </c>
      <c r="G2430" s="4" t="s">
        <v>2916</v>
      </c>
      <c r="H2430" s="4" t="s">
        <v>2443</v>
      </c>
      <c r="I2430" s="4" t="s">
        <v>2447</v>
      </c>
      <c r="J2430" s="4" t="s">
        <v>2739</v>
      </c>
      <c r="K2430" s="4" t="s">
        <v>2739</v>
      </c>
      <c r="L2430" s="4">
        <v>1084</v>
      </c>
      <c r="M2430" s="4" t="s">
        <v>17335</v>
      </c>
      <c r="N2430" s="4" t="s">
        <v>10106</v>
      </c>
    </row>
    <row r="2431" spans="2:14" s="4" customFormat="1" x14ac:dyDescent="0.25">
      <c r="B2431" s="4" t="str">
        <f>"  """&amp;A2431&amp;""": {
    ""name"" : """&amp;SUBSTITUTE(F2431,"""","\""")&amp;""",
    ""latitude"" : "&amp;IF(D2431&lt;&gt;"",LEFT(D2431,2)&amp;"."&amp;RIGHT(D2431,LEN(D2431)-2),"0")&amp;",
    ""longitude"" : "&amp;IF(E2431&lt;&gt;"",LEFT(E2431,1)&amp;"."&amp;RIGHT(E2431,LEN(E2431)-1),"0")&amp;","&amp;"
    ""image"" : """&amp;N2431&amp;"""
  },"</f>
        <v xml:space="preserve">  "": {
    "name" : "Zonnewijzer Aan De Amstel",
    "latitude" : 52.356582,
    "longitude" : 4.907111,
    "image" : "https://lh5.ggpht.com/YQjsTePjusKXydzdSE19ju0ylRD99lCwlITyLDX9KWYIfkY-PkRNVl3PMeQUNuWE8rgG58PrVNR5Maea9hCS"
  },</v>
      </c>
      <c r="C2431" s="4">
        <v>519526</v>
      </c>
      <c r="D2431" s="5">
        <v>52356582</v>
      </c>
      <c r="E2431" s="5">
        <v>4907111</v>
      </c>
      <c r="F2431" s="4" t="s">
        <v>15844</v>
      </c>
      <c r="G2431" s="4" t="s">
        <v>2916</v>
      </c>
      <c r="H2431" s="4" t="s">
        <v>2443</v>
      </c>
      <c r="I2431" s="4" t="s">
        <v>2447</v>
      </c>
      <c r="J2431" s="4" t="s">
        <v>2739</v>
      </c>
      <c r="K2431" s="4" t="s">
        <v>2739</v>
      </c>
      <c r="L2431" s="4" t="s">
        <v>16118</v>
      </c>
      <c r="M2431" s="4" t="s">
        <v>16119</v>
      </c>
      <c r="N2431" s="4" t="s">
        <v>15845</v>
      </c>
    </row>
    <row r="2432" spans="2:14" s="4" customFormat="1" x14ac:dyDescent="0.25">
      <c r="B2432" s="4" t="str">
        <f>"  """&amp;A2432&amp;""": {
    ""name"" : """&amp;SUBSTITUTE(F2432,"""","\""")&amp;""",
    ""latitude"" : "&amp;IF(D2432&lt;&gt;"",LEFT(D2432,2)&amp;"."&amp;RIGHT(D2432,LEN(D2432)-2),"0")&amp;",
    ""longitude"" : "&amp;IF(E2432&lt;&gt;"",LEFT(E2432,1)&amp;"."&amp;RIGHT(E2432,LEN(E2432)-1),"0")&amp;","&amp;"
    ""image"" : """&amp;N2432&amp;"""
  },"</f>
        <v xml:space="preserve">  "": {
    "name" : "Window Art Burmanstraat",
    "latitude" : 52.354447,
    "longitude" : 4.90905,
    "image" : "https://lh6.ggpht.com/3hoVrSJtShaNuHDjt8VCGWsUzm3L9AIj2Rge8ukLq7dJf-PTTWh59-EDfq6kSU9QKLo50m3zCMGalmap4AJv"
  },</v>
      </c>
      <c r="C2432" s="4">
        <v>305098</v>
      </c>
      <c r="D2432" s="5">
        <v>52354447</v>
      </c>
      <c r="E2432" s="5">
        <v>490905</v>
      </c>
      <c r="F2432" s="4" t="s">
        <v>7654</v>
      </c>
      <c r="G2432" s="4" t="s">
        <v>2916</v>
      </c>
      <c r="H2432" s="4" t="s">
        <v>2443</v>
      </c>
      <c r="I2432" s="4" t="s">
        <v>2447</v>
      </c>
      <c r="J2432" s="4" t="s">
        <v>2739</v>
      </c>
      <c r="K2432" s="4" t="s">
        <v>2739</v>
      </c>
      <c r="L2432" s="4" t="s">
        <v>7239</v>
      </c>
      <c r="M2432" s="4" t="s">
        <v>7655</v>
      </c>
      <c r="N2432" s="4" t="s">
        <v>15690</v>
      </c>
    </row>
    <row r="2433" spans="2:14" s="4" customFormat="1" x14ac:dyDescent="0.25">
      <c r="B2433" s="4" t="str">
        <f>"  """&amp;A2433&amp;""": {
    ""name"" : """&amp;SUBSTITUTE(F2433,"""","\""")&amp;""",
    ""latitude"" : "&amp;IF(D2433&lt;&gt;"",LEFT(D2433,2)&amp;"."&amp;RIGHT(D2433,LEN(D2433)-2),"0")&amp;",
    ""longitude"" : "&amp;IF(E2433&lt;&gt;"",LEFT(E2433,1)&amp;"."&amp;RIGHT(E2433,LEN(E2433)-1),"0")&amp;","&amp;"
    ""image"" : """&amp;N2433&amp;"""
  },"</f>
        <v xml:space="preserve">  "": {
    "name" : "Twee Bronzen Schilden",
    "latitude" : 52.359309,
    "longitude" : 4.908924,
    "image" : "https://lh5.ggpht.com/32Qa-L5sFL8A4BkyDoNBzMFXTD6tW2twr5ZIQTKoGZbiA3Ch0QysAP8w6msgK8_3U-2rE03eyvz8X-Ae-T0"
  },</v>
      </c>
      <c r="C2433" s="4">
        <v>699133</v>
      </c>
      <c r="D2433" s="5">
        <v>52359309</v>
      </c>
      <c r="E2433" s="5">
        <v>4908924</v>
      </c>
      <c r="F2433" s="4" t="s">
        <v>15278</v>
      </c>
      <c r="G2433" s="4" t="s">
        <v>2916</v>
      </c>
      <c r="H2433" s="4" t="s">
        <v>2443</v>
      </c>
      <c r="I2433" s="4" t="s">
        <v>2447</v>
      </c>
      <c r="J2433" s="4" t="s">
        <v>2739</v>
      </c>
      <c r="K2433" s="4" t="s">
        <v>2634</v>
      </c>
      <c r="L2433" s="4">
        <v>4</v>
      </c>
      <c r="M2433" s="4" t="s">
        <v>3633</v>
      </c>
      <c r="N2433" s="4" t="s">
        <v>15279</v>
      </c>
    </row>
    <row r="2434" spans="2:14" s="4" customFormat="1" x14ac:dyDescent="0.25">
      <c r="B2434" s="4" t="str">
        <f>"  """&amp;A2434&amp;""": {
    ""name"" : """&amp;SUBSTITUTE(F2434,"""","\""")&amp;""",
    ""latitude"" : "&amp;IF(D2434&lt;&gt;"",LEFT(D2434,2)&amp;"."&amp;RIGHT(D2434,LEN(D2434)-2),"0")&amp;",
    ""longitude"" : "&amp;IF(E2434&lt;&gt;"",LEFT(E2434,1)&amp;"."&amp;RIGHT(E2434,LEN(E2434)-1),"0")&amp;","&amp;"
    ""image"" : """&amp;N2434&amp;"""
  },"</f>
        <v xml:space="preserve">  "": {
    "name" : "Wooden Barricades",
    "latitude" : 52.354033,
    "longitude" : 4.912714,
    "image" : "https://lh3.ggpht.com/ul-v8CMJzdJA77Uizq-p4ZBXw4qJ74hYM8ML1hUUIFLd-qx6Z08lF9-mjXUolR2r5dGY8Isuw9Rf6Pz6ygSr"
  },</v>
      </c>
      <c r="C2434" s="4">
        <v>90989</v>
      </c>
      <c r="D2434" s="5">
        <v>52354033</v>
      </c>
      <c r="E2434" s="5">
        <v>4912714</v>
      </c>
      <c r="F2434" s="4" t="s">
        <v>5296</v>
      </c>
      <c r="G2434" s="4" t="s">
        <v>2916</v>
      </c>
      <c r="H2434" s="4" t="s">
        <v>2443</v>
      </c>
      <c r="I2434" s="4" t="s">
        <v>2447</v>
      </c>
      <c r="J2434" s="4" t="s">
        <v>2739</v>
      </c>
      <c r="K2434" s="4" t="s">
        <v>2634</v>
      </c>
      <c r="L2434" s="4" t="s">
        <v>5297</v>
      </c>
      <c r="M2434" s="4" t="s">
        <v>5298</v>
      </c>
      <c r="N2434" s="4" t="s">
        <v>15726</v>
      </c>
    </row>
    <row r="2435" spans="2:14" s="4" customFormat="1" x14ac:dyDescent="0.25">
      <c r="B2435" s="4" t="str">
        <f>"  """&amp;A2435&amp;""": {
    ""name"" : """&amp;SUBSTITUTE(F2435,"""","\""")&amp;""",
    ""latitude"" : "&amp;IF(D2435&lt;&gt;"",LEFT(D2435,2)&amp;"."&amp;RIGHT(D2435,LEN(D2435)-2),"0")&amp;",
    ""longitude"" : "&amp;IF(E2435&lt;&gt;"",LEFT(E2435,1)&amp;"."&amp;RIGHT(E2435,LEN(E2435)-1),"0")&amp;","&amp;"
    ""image"" : """&amp;N2435&amp;"""
  },"</f>
        <v xml:space="preserve">  "": {
    "name" : "Bridge Decoration",
    "latitude" : 52.351829,
    "longitude" : 4.913864,
    "image" : "https://lh4.ggpht.com/1LR7u6J6mSkcXQPIEfFNEyh5krHjkxIXwYw4a24c6CFBtr20SVIKWUBzKoANBns2iWgMWRRS9NtxCE8DiDH1"
  },</v>
      </c>
      <c r="C2435" s="4">
        <v>88238</v>
      </c>
      <c r="D2435" s="5">
        <v>52351829</v>
      </c>
      <c r="E2435" s="5">
        <v>4913864</v>
      </c>
      <c r="F2435" s="4" t="s">
        <v>5284</v>
      </c>
      <c r="G2435" s="4" t="s">
        <v>2916</v>
      </c>
      <c r="H2435" s="4" t="s">
        <v>2443</v>
      </c>
      <c r="I2435" s="4" t="s">
        <v>2447</v>
      </c>
      <c r="J2435" s="4" t="s">
        <v>2739</v>
      </c>
      <c r="K2435" s="4" t="s">
        <v>2634</v>
      </c>
      <c r="L2435" s="4" t="s">
        <v>5285</v>
      </c>
      <c r="M2435" s="4" t="s">
        <v>5286</v>
      </c>
      <c r="N2435" s="4" t="s">
        <v>10744</v>
      </c>
    </row>
    <row r="2436" spans="2:14" s="4" customFormat="1" x14ac:dyDescent="0.25">
      <c r="B2436" s="4" t="str">
        <f>"  """&amp;A2436&amp;""": {
    ""name"" : """&amp;SUBSTITUTE(F2436,"""","\""")&amp;""",
    ""latitude"" : "&amp;IF(D2436&lt;&gt;"",LEFT(D2436,2)&amp;"."&amp;RIGHT(D2436,LEN(D2436)-2),"0")&amp;",
    ""longitude"" : "&amp;IF(E2436&lt;&gt;"",LEFT(E2436,1)&amp;"."&amp;RIGHT(E2436,LEN(E2436)-1),"0")&amp;","&amp;"
    ""image"" : """&amp;N2436&amp;"""
  },"</f>
        <v xml:space="preserve">  "": {
    "name" : "Diemerpark - Vijver",
    "latitude" : 52.347535,
    "longitude" : 4.994035,
    "image" : "https://lh4.ggpht.com/L2jLXQ88x6opxmMgnLq3jGKqAPtWZK-XkqaPSLTuyFh-jx4uVfhSgL95PrZ8Yh4yY9dNiGdT9MeaBx-o3TFT"
  },</v>
      </c>
      <c r="C2436" s="4">
        <v>102642</v>
      </c>
      <c r="D2436" s="5">
        <v>52347535</v>
      </c>
      <c r="E2436" s="5">
        <v>4994035</v>
      </c>
      <c r="F2436" s="4" t="s">
        <v>5372</v>
      </c>
      <c r="G2436" s="4" t="s">
        <v>2916</v>
      </c>
      <c r="H2436" s="4" t="s">
        <v>2443</v>
      </c>
      <c r="I2436" s="4" t="s">
        <v>2447</v>
      </c>
      <c r="J2436" s="4" t="s">
        <v>2585</v>
      </c>
      <c r="K2436" s="4" t="s">
        <v>1870</v>
      </c>
      <c r="M2436" s="4">
        <v>1095</v>
      </c>
      <c r="N2436" s="4" t="s">
        <v>11454</v>
      </c>
    </row>
    <row r="2437" spans="2:14" s="4" customFormat="1" x14ac:dyDescent="0.25">
      <c r="B2437" s="4" t="str">
        <f>"  """&amp;A2437&amp;""": {
    ""name"" : """&amp;SUBSTITUTE(F2437,"""","\""")&amp;""",
    ""latitude"" : "&amp;IF(D2437&lt;&gt;"",LEFT(D2437,2)&amp;"."&amp;RIGHT(D2437,LEN(D2437)-2),"0")&amp;",
    ""longitude"" : "&amp;IF(E2437&lt;&gt;"",LEFT(E2437,1)&amp;"."&amp;RIGHT(E2437,LEN(E2437)-1),"0")&amp;","&amp;"
    ""image"" : """&amp;N2437&amp;"""
  },"</f>
        <v xml:space="preserve">  "": {
    "name" : "Diemerpark - Akkerswade",
    "latitude" : 52.345636,
    "longitude" : 4.997788,
    "image" : "https://lh6.ggpht.com/hOp9hcVjun-EuMJ1_jMBsq4b8nHUpHScxhc-fEhHFQ1ei3seFfO4um4Kd5woz-oA-uk22qoKnTCom6GYz8saQw"
  },</v>
      </c>
      <c r="C2437" s="4">
        <v>941361</v>
      </c>
      <c r="D2437" s="5">
        <v>52345636</v>
      </c>
      <c r="E2437" s="5">
        <v>4997788</v>
      </c>
      <c r="F2437" s="4" t="s">
        <v>9034</v>
      </c>
      <c r="G2437" s="4" t="s">
        <v>2916</v>
      </c>
      <c r="H2437" s="4" t="s">
        <v>2443</v>
      </c>
      <c r="I2437" s="4" t="s">
        <v>2447</v>
      </c>
      <c r="J2437" s="4" t="s">
        <v>2585</v>
      </c>
      <c r="K2437" s="4" t="s">
        <v>1870</v>
      </c>
      <c r="M2437" s="4">
        <v>1095</v>
      </c>
      <c r="N2437" s="4" t="s">
        <v>11450</v>
      </c>
    </row>
    <row r="2438" spans="2:14" s="4" customFormat="1" x14ac:dyDescent="0.25">
      <c r="B2438" s="4" t="str">
        <f>"  """&amp;A2438&amp;""": {
    ""name"" : """&amp;SUBSTITUTE(F2438,"""","\""")&amp;""",
    ""latitude"" : "&amp;IF(D2438&lt;&gt;"",LEFT(D2438,2)&amp;"."&amp;RIGHT(D2438,LEN(D2438)-2),"0")&amp;",
    ""longitude"" : "&amp;IF(E2438&lt;&gt;"",LEFT(E2438,1)&amp;"."&amp;RIGHT(E2438,LEN(E2438)-1),"0")&amp;","&amp;"
    ""image"" : """&amp;N2438&amp;"""
  },"</f>
        <v xml:space="preserve">  "": {
    "name" : "Oosterbooster",
    "latitude" : 52.373622,
    "longitude" : 4.966356,
    "image" : "https://lh6.ggpht.com/dZP8ZPkXgjuym0atgZD--ehywGT_svL4Q3UUiSkTyA2FZqIte4pOIWV1U4elctz4aMVNC6eXccv1m78fk--DQg"
  },</v>
      </c>
      <c r="C2438" s="4">
        <v>741973</v>
      </c>
      <c r="D2438" s="5">
        <v>52373622</v>
      </c>
      <c r="E2438" s="5">
        <v>4966356</v>
      </c>
      <c r="F2438" s="4" t="s">
        <v>7935</v>
      </c>
      <c r="G2438" s="4" t="s">
        <v>2916</v>
      </c>
      <c r="H2438" s="4" t="s">
        <v>2443</v>
      </c>
      <c r="I2438" s="4" t="s">
        <v>2447</v>
      </c>
      <c r="J2438" s="4" t="s">
        <v>2585</v>
      </c>
      <c r="K2438" s="4" t="s">
        <v>17612</v>
      </c>
      <c r="M2438" s="4">
        <v>1095</v>
      </c>
      <c r="N2438" s="4" t="s">
        <v>13638</v>
      </c>
    </row>
    <row r="2439" spans="2:14" s="4" customFormat="1" x14ac:dyDescent="0.25">
      <c r="B2439" s="4" t="str">
        <f>"  """&amp;A2439&amp;""": {
    ""name"" : """&amp;SUBSTITUTE(F2439,"""","\""")&amp;""",
    ""latitude"" : "&amp;IF(D2439&lt;&gt;"",LEFT(D2439,2)&amp;"."&amp;RIGHT(D2439,LEN(D2439)-2),"0")&amp;",
    ""longitude"" : "&amp;IF(E2439&lt;&gt;"",LEFT(E2439,1)&amp;"."&amp;RIGHT(E2439,LEN(E2439)-1),"0")&amp;","&amp;"
    ""image"" : """&amp;N2439&amp;"""
  },"</f>
        <v xml:space="preserve">  "": {
    "name" : "Diemerpark - De Batterij",
    "latitude" : 52.356826,
    "longitude" : 4.982899,
    "image" : "https://lh3.ggpht.com/9j-UZTlFMMDTSwX-J-XtAZ2poTmK8e3vLMDdFICgUIbvNxZdCYgJPJYgnrCliHkJacgrWKiKo0VT1KZgowhB"
  },</v>
      </c>
      <c r="C2439" s="4">
        <v>467666</v>
      </c>
      <c r="D2439" s="5">
        <v>52356826</v>
      </c>
      <c r="E2439" s="5">
        <v>4982899</v>
      </c>
      <c r="F2439" s="4" t="s">
        <v>11452</v>
      </c>
      <c r="G2439" s="4" t="s">
        <v>2916</v>
      </c>
      <c r="H2439" s="4" t="s">
        <v>2443</v>
      </c>
      <c r="I2439" s="4" t="s">
        <v>2447</v>
      </c>
      <c r="J2439" s="4" t="s">
        <v>2585</v>
      </c>
      <c r="K2439" s="4" t="s">
        <v>17533</v>
      </c>
      <c r="M2439" s="4">
        <v>1095</v>
      </c>
      <c r="N2439" s="4" t="s">
        <v>11453</v>
      </c>
    </row>
    <row r="2440" spans="2:14" s="4" customFormat="1" x14ac:dyDescent="0.25">
      <c r="B2440" s="4" t="str">
        <f>"  """&amp;A2440&amp;""": {
    ""name"" : """&amp;SUBSTITUTE(F2440,"""","\""")&amp;""",
    ""latitude"" : "&amp;IF(D2440&lt;&gt;"",LEFT(D2440,2)&amp;"."&amp;RIGHT(D2440,LEN(D2440)-2),"0")&amp;",
    ""longitude"" : "&amp;IF(E2440&lt;&gt;"",LEFT(E2440,1)&amp;"."&amp;RIGHT(E2440,LEN(E2440)-1),"0")&amp;","&amp;"
    ""image"" : """&amp;N2440&amp;"""
  },"</f>
        <v xml:space="preserve">  "": {
    "name" : "Kunstwerk De Schop",
    "latitude" : 52.36918,
    "longitude" : 4.971779,
    "image" : "https://lh5.ggpht.com/4xPb5drr5cf-BcPJjK1dmAeArRWkjRtnh8qfM2eSIH3c8QB1qHTvEE31rSZ5GTXDplNKwNT6D0B78iQ5KNs2kg"
  },</v>
      </c>
      <c r="C2440" s="4">
        <v>196217</v>
      </c>
      <c r="D2440" s="5">
        <v>5236918</v>
      </c>
      <c r="E2440" s="5">
        <v>4971779</v>
      </c>
      <c r="F2440" s="4" t="s">
        <v>5976</v>
      </c>
      <c r="G2440" s="4" t="s">
        <v>2916</v>
      </c>
      <c r="H2440" s="4" t="s">
        <v>2443</v>
      </c>
      <c r="I2440" s="4" t="s">
        <v>2447</v>
      </c>
      <c r="J2440" s="4" t="s">
        <v>2585</v>
      </c>
      <c r="K2440" s="4" t="s">
        <v>5977</v>
      </c>
      <c r="L2440" s="4">
        <v>49</v>
      </c>
      <c r="M2440" s="4">
        <v>1095</v>
      </c>
      <c r="N2440" s="4" t="s">
        <v>12814</v>
      </c>
    </row>
    <row r="2441" spans="2:14" s="4" customFormat="1" x14ac:dyDescent="0.25">
      <c r="B2441" s="4" t="str">
        <f>"  """&amp;A2441&amp;""": {
    ""name"" : """&amp;SUBSTITUTE(F2441,"""","\""")&amp;""",
    ""latitude"" : "&amp;IF(D2441&lt;&gt;"",LEFT(D2441,2)&amp;"."&amp;RIGHT(D2441,LEN(D2441)-2),"0")&amp;",
    ""longitude"" : "&amp;IF(E2441&lt;&gt;"",LEFT(E2441,1)&amp;"."&amp;RIGHT(E2441,LEN(E2441)-1),"0")&amp;","&amp;"
    ""image"" : """&amp;N2441&amp;"""
  },"</f>
        <v xml:space="preserve">  "": {
    "name" : "Whale Tail",
    "latitude" : 52.371603,
    "longitude" : 4.972391,
    "image" : "https://lh6.ggpht.com/FZmDGq0zDBS7LwkPHn16v_XSlACbzarVOlPVgD1O0Eu9SfWrwtvX4GELj97lNAja8kHwp9ds2DDIjo1TX0eS"
  },</v>
      </c>
      <c r="C2441" s="4">
        <v>773204</v>
      </c>
      <c r="D2441" s="5">
        <v>52371603</v>
      </c>
      <c r="E2441" s="5">
        <v>4972391</v>
      </c>
      <c r="F2441" s="4" t="s">
        <v>8119</v>
      </c>
      <c r="G2441" s="4" t="s">
        <v>2916</v>
      </c>
      <c r="H2441" s="4" t="s">
        <v>2443</v>
      </c>
      <c r="I2441" s="4" t="s">
        <v>2447</v>
      </c>
      <c r="J2441" s="4" t="s">
        <v>2585</v>
      </c>
      <c r="K2441" s="4" t="s">
        <v>5940</v>
      </c>
      <c r="L2441" s="4">
        <v>8</v>
      </c>
      <c r="M2441" s="4">
        <v>1095</v>
      </c>
      <c r="N2441" s="4" t="s">
        <v>15647</v>
      </c>
    </row>
    <row r="2442" spans="2:14" s="4" customFormat="1" x14ac:dyDescent="0.25">
      <c r="B2442" s="4" t="str">
        <f>"  """&amp;A2442&amp;""": {
    ""name"" : """&amp;SUBSTITUTE(F2442,"""","\""")&amp;""",
    ""latitude"" : "&amp;IF(D2442&lt;&gt;"",LEFT(D2442,2)&amp;"."&amp;RIGHT(D2442,LEN(D2442)-2),"0")&amp;",
    ""longitude"" : "&amp;IF(E2442&lt;&gt;"",LEFT(E2442,1)&amp;"."&amp;RIGHT(E2442,LEN(E2442)-1),"0")&amp;","&amp;"
    ""image"" : """&amp;N2442&amp;"""
  },"</f>
        <v xml:space="preserve">  "": {
    "name" : "Art 2",
    "latitude" : 52.371443,
    "longitude" : 4.972637,
    "image" : ""
  },</v>
      </c>
      <c r="C2442" s="4">
        <v>36850129</v>
      </c>
      <c r="D2442" s="5">
        <v>52371443</v>
      </c>
      <c r="E2442" s="5">
        <v>4972637</v>
      </c>
      <c r="F2442" s="4" t="s">
        <v>10290</v>
      </c>
      <c r="G2442" s="4" t="s">
        <v>2916</v>
      </c>
      <c r="H2442" s="4" t="s">
        <v>2443</v>
      </c>
      <c r="I2442" s="4" t="s">
        <v>2447</v>
      </c>
      <c r="J2442" s="4" t="s">
        <v>2585</v>
      </c>
      <c r="K2442" s="4" t="s">
        <v>5940</v>
      </c>
      <c r="L2442" s="4">
        <v>8</v>
      </c>
      <c r="M2442" s="4">
        <v>1095</v>
      </c>
    </row>
    <row r="2443" spans="2:14" s="4" customFormat="1" x14ac:dyDescent="0.25">
      <c r="B2443" s="4" t="str">
        <f>"  """&amp;A2443&amp;""": {
    ""name"" : """&amp;SUBSTITUTE(F2443,"""","\""")&amp;""",
    ""latitude"" : "&amp;IF(D2443&lt;&gt;"",LEFT(D2443,2)&amp;"."&amp;RIGHT(D2443,LEN(D2443)-2),"0")&amp;",
    ""longitude"" : "&amp;IF(E2443&lt;&gt;"",LEFT(E2443,1)&amp;"."&amp;RIGHT(E2443,LEN(E2443)-1),"0")&amp;","&amp;"
    ""image"" : """&amp;N2443&amp;"""
  },"</f>
        <v xml:space="preserve">  "": {
    "name" : "Art?",
    "latitude" : 52.371791,
    "longitude" : 4.972873,
    "image" : "https://lh4.ggpht.com/ji_ihtNkvcuMLydPtVFwIDZV3etvrBBaZt55X_hvsfONsAh5OrXlncH_ZuH9DNzQOlDLU47J3hlWfXvkP9P7"
  },</v>
      </c>
      <c r="C2443" s="4">
        <v>189675</v>
      </c>
      <c r="D2443" s="5">
        <v>52371791</v>
      </c>
      <c r="E2443" s="5">
        <v>4972873</v>
      </c>
      <c r="F2443" s="4" t="s">
        <v>5939</v>
      </c>
      <c r="G2443" s="4" t="s">
        <v>2916</v>
      </c>
      <c r="H2443" s="4" t="s">
        <v>2443</v>
      </c>
      <c r="I2443" s="4" t="s">
        <v>2447</v>
      </c>
      <c r="J2443" s="4" t="s">
        <v>2585</v>
      </c>
      <c r="K2443" s="4" t="s">
        <v>5940</v>
      </c>
      <c r="L2443" s="4">
        <v>8</v>
      </c>
      <c r="M2443" s="4">
        <v>1095</v>
      </c>
      <c r="N2443" s="4" t="s">
        <v>10288</v>
      </c>
    </row>
    <row r="2444" spans="2:14" s="4" customFormat="1" x14ac:dyDescent="0.25">
      <c r="B2444" s="4" t="str">
        <f>"  """&amp;A2444&amp;""": {
    ""name"" : """&amp;SUBSTITUTE(F2444,"""","\""")&amp;""",
    ""latitude"" : "&amp;IF(D2444&lt;&gt;"",LEFT(D2444,2)&amp;"."&amp;RIGHT(D2444,LEN(D2444)-2),"0")&amp;",
    ""longitude"" : "&amp;IF(E2444&lt;&gt;"",LEFT(E2444,1)&amp;"."&amp;RIGHT(E2444,LEN(E2444)-1),"0")&amp;","&amp;"
    ""image"" : """&amp;N2444&amp;"""
  },"</f>
        <v xml:space="preserve">  "": {
    "name" : "Art For Old Waterways",
    "latitude" : 52.381127,
    "longitude" : 4.959626,
    "image" : "https://lh4.ggpht.com/e-Xw_33xbJuJrOIvMRFlVOthJsvJdsBBKOZJvNrSv8mYVoEOeE_Ocsabc_oLi7xY6a4KloCHxS5oUlKnpyn60g"
  },</v>
      </c>
      <c r="C2444" s="4">
        <v>504319</v>
      </c>
      <c r="D2444" s="5">
        <v>52381127</v>
      </c>
      <c r="E2444" s="5">
        <v>4959626</v>
      </c>
      <c r="F2444" s="4" t="s">
        <v>10298</v>
      </c>
      <c r="G2444" s="4" t="s">
        <v>2916</v>
      </c>
      <c r="H2444" s="4" t="s">
        <v>2443</v>
      </c>
      <c r="I2444" s="4" t="s">
        <v>2447</v>
      </c>
      <c r="J2444" s="4" t="s">
        <v>2585</v>
      </c>
      <c r="K2444" s="4" t="s">
        <v>3589</v>
      </c>
      <c r="L2444" s="4">
        <v>54</v>
      </c>
      <c r="M2444" s="4" t="s">
        <v>3590</v>
      </c>
      <c r="N2444" s="4" t="s">
        <v>10299</v>
      </c>
    </row>
    <row r="2445" spans="2:14" s="4" customFormat="1" x14ac:dyDescent="0.25">
      <c r="B2445" s="4" t="str">
        <f>"  """&amp;A2445&amp;""": {
    ""name"" : """&amp;SUBSTITUTE(F2445,"""","\""")&amp;""",
    ""latitude"" : "&amp;IF(D2445&lt;&gt;"",LEFT(D2445,2)&amp;"."&amp;RIGHT(D2445,LEN(D2445)-2),"0")&amp;",
    ""longitude"" : "&amp;IF(E2445&lt;&gt;"",LEFT(E2445,1)&amp;"."&amp;RIGHT(E2445,LEN(E2445)-1),"0")&amp;","&amp;"
    ""image"" : """&amp;N2445&amp;"""
  },"</f>
        <v xml:space="preserve">  "": {
    "name" : "Spaceman",
    "latitude" : 52.373619,
    "longitude" : 4.96807,
    "image" : "https://lh6.ggpht.com/_u1lyHYEkI07YAh0nqkE8sRZLY0fGCedfVxVDK1V69EI5b69tURwKZBt980SGvoyXHFD6Rf3sy-SGiSONDU"
  },</v>
      </c>
      <c r="C2445" s="4">
        <v>834366</v>
      </c>
      <c r="D2445" s="5">
        <v>52373619</v>
      </c>
      <c r="E2445" s="5">
        <v>496807</v>
      </c>
      <c r="F2445" s="4" t="s">
        <v>8429</v>
      </c>
      <c r="G2445" s="4" t="s">
        <v>2916</v>
      </c>
      <c r="H2445" s="4" t="s">
        <v>2443</v>
      </c>
      <c r="I2445" s="4" t="s">
        <v>2447</v>
      </c>
      <c r="J2445" s="4" t="s">
        <v>2585</v>
      </c>
      <c r="K2445" s="4" t="s">
        <v>3269</v>
      </c>
      <c r="L2445" s="4">
        <v>2</v>
      </c>
      <c r="M2445" s="4">
        <v>1095</v>
      </c>
      <c r="N2445" s="4" t="s">
        <v>14583</v>
      </c>
    </row>
    <row r="2446" spans="2:14" s="4" customFormat="1" x14ac:dyDescent="0.25">
      <c r="B2446" s="4" t="str">
        <f>"  """&amp;A2446&amp;""": {
    ""name"" : """&amp;SUBSTITUTE(F2446,"""","\""")&amp;""",
    ""latitude"" : "&amp;IF(D2446&lt;&gt;"",LEFT(D2446,2)&amp;"."&amp;RIGHT(D2446,LEN(D2446)-2),"0")&amp;",
    ""longitude"" : "&amp;IF(E2446&lt;&gt;"",LEFT(E2446,1)&amp;"."&amp;RIGHT(E2446,LEN(E2446)-1),"0")&amp;","&amp;"
    ""image"" : """&amp;N2446&amp;"""
  },"</f>
        <v xml:space="preserve">  "": {
    "name" : "X Into Snout",
    "latitude" : 52.373577,
    "longitude" : 4.967666,
    "image" : "https://lh4.ggpht.com/KwCRrrSp8tuhOH5sKwLBNcIOtPhr5UEvtMoydOhDATbd6yC9QplNB0ivsWg4YiKYUsSOONhuv9D2hHQOLUgt"
  },</v>
      </c>
      <c r="C2446" s="4">
        <v>427071</v>
      </c>
      <c r="D2446" s="5">
        <v>52373577</v>
      </c>
      <c r="E2446" s="5">
        <v>4967666</v>
      </c>
      <c r="F2446" s="4" t="s">
        <v>15779</v>
      </c>
      <c r="G2446" s="4" t="s">
        <v>2916</v>
      </c>
      <c r="H2446" s="4" t="s">
        <v>2443</v>
      </c>
      <c r="I2446" s="4" t="s">
        <v>2447</v>
      </c>
      <c r="J2446" s="4" t="s">
        <v>2585</v>
      </c>
      <c r="K2446" s="4" t="s">
        <v>3269</v>
      </c>
      <c r="L2446" s="4">
        <v>2</v>
      </c>
      <c r="M2446" s="4">
        <v>1095</v>
      </c>
      <c r="N2446" s="4" t="s">
        <v>15780</v>
      </c>
    </row>
    <row r="2447" spans="2:14" s="4" customFormat="1" x14ac:dyDescent="0.25">
      <c r="B2447" s="4" t="str">
        <f>"  """&amp;A2447&amp;""": {
    ""name"" : """&amp;SUBSTITUTE(F2447,"""","\""")&amp;""",
    ""latitude"" : "&amp;IF(D2447&lt;&gt;"",LEFT(D2447,2)&amp;"."&amp;RIGHT(D2447,LEN(D2447)-2),"0")&amp;",
    ""longitude"" : "&amp;IF(E2447&lt;&gt;"",LEFT(E2447,1)&amp;"."&amp;RIGHT(E2447,LEN(E2447)-1),"0")&amp;","&amp;"
    ""image"" : """&amp;N2447&amp;"""
  },"</f>
        <v xml:space="preserve">  "": {
    "name" : "Gemeenlandshuis Van Diemen",
    "latitude" : 52.361258,
    "longitude" : 4.966498,
    "image" : "https://lh4.ggpht.com/YOxQMKhdyJDpiqyRfNG0_51yzRmlCkoLy4sgsqfmGyLRNgpixbT6qYpO0U-Mb_nyC4GgQP-DqpNuXGHv9Jc"
  },</v>
      </c>
      <c r="C2447" s="4">
        <v>259957</v>
      </c>
      <c r="D2447" s="5">
        <v>52361258</v>
      </c>
      <c r="E2447" s="5">
        <v>4966498</v>
      </c>
      <c r="F2447" s="4" t="s">
        <v>6570</v>
      </c>
      <c r="G2447" s="4" t="s">
        <v>2916</v>
      </c>
      <c r="H2447" s="4" t="s">
        <v>2443</v>
      </c>
      <c r="I2447" s="4" t="s">
        <v>2447</v>
      </c>
      <c r="J2447" s="4" t="s">
        <v>2585</v>
      </c>
      <c r="K2447" s="4" t="s">
        <v>6178</v>
      </c>
      <c r="L2447" s="4">
        <v>27</v>
      </c>
      <c r="M2447" s="4" t="s">
        <v>3017</v>
      </c>
      <c r="N2447" s="4" t="s">
        <v>11948</v>
      </c>
    </row>
    <row r="2448" spans="2:14" s="4" customFormat="1" x14ac:dyDescent="0.25">
      <c r="B2448" s="4" t="str">
        <f>"  """&amp;A2448&amp;""": {
    ""name"" : """&amp;SUBSTITUTE(F2448,"""","\""")&amp;""",
    ""latitude"" : "&amp;IF(D2448&lt;&gt;"",LEFT(D2448,2)&amp;"."&amp;RIGHT(D2448,LEN(D2448)-2),"0")&amp;",
    ""longitude"" : "&amp;IF(E2448&lt;&gt;"",LEFT(E2448,1)&amp;"."&amp;RIGHT(E2448,LEN(E2448)-1),"0")&amp;","&amp;"
    ""image"" : """&amp;N2448&amp;"""
  },"</f>
        <v xml:space="preserve">  "": {
    "name" : "Cow on a Wall",
    "latitude" : 52.357754,
    "longitude" : 4.973436,
    "image" : "https://lh3.ggpht.com/2wTIEBKflgREx4TwG55X-Rb5Pa8AN-i324iEBMZsgUzgP0ZC1G4XE2tfqOCDhUSCm_GfWQfPrMu0TV6LfFg"
  },</v>
      </c>
      <c r="C2448" s="4">
        <v>599450</v>
      </c>
      <c r="D2448" s="5">
        <v>52357754</v>
      </c>
      <c r="E2448" s="5">
        <v>4973436</v>
      </c>
      <c r="F2448" s="4" t="s">
        <v>7318</v>
      </c>
      <c r="G2448" s="4" t="s">
        <v>2916</v>
      </c>
      <c r="H2448" s="4" t="s">
        <v>2443</v>
      </c>
      <c r="I2448" s="4" t="s">
        <v>2447</v>
      </c>
      <c r="J2448" s="4" t="s">
        <v>2585</v>
      </c>
      <c r="K2448" s="4" t="s">
        <v>6178</v>
      </c>
      <c r="L2448" s="4">
        <v>50</v>
      </c>
      <c r="M2448" s="4" t="s">
        <v>3017</v>
      </c>
      <c r="N2448" s="4" t="s">
        <v>11089</v>
      </c>
    </row>
    <row r="2449" spans="2:14" s="4" customFormat="1" x14ac:dyDescent="0.25">
      <c r="B2449" s="4" t="str">
        <f>"  """&amp;A2449&amp;""": {
    ""name"" : """&amp;SUBSTITUTE(F2449,"""","\""")&amp;""",
    ""latitude"" : "&amp;IF(D2449&lt;&gt;"",LEFT(D2449,2)&amp;"."&amp;RIGHT(D2449,LEN(D2449)-2),"0")&amp;",
    ""longitude"" : "&amp;IF(E2449&lt;&gt;"",LEFT(E2449,1)&amp;"."&amp;RIGHT(E2449,LEN(E2449)-1),"0")&amp;","&amp;"
    ""image"" : """&amp;N2449&amp;"""
  },"</f>
        <v xml:space="preserve">  "": {
    "name" : "Villa Zomerlust",
    "latitude" : 52.357642,
    "longitude" : 4.973805,
    "image" : "https://lh3.ggpht.com/kUnHPbRmD60zP6ZcF5YGEK_nyYnbmCsxsK2o5jcJ54NVzVEzAIwT1IyIFcnQmvZVH2j-TaxzH3l-i2PVugbVwQ"
  },</v>
      </c>
      <c r="C2449" s="4">
        <v>1195291</v>
      </c>
      <c r="D2449" s="5">
        <v>52357642</v>
      </c>
      <c r="E2449" s="5">
        <v>4973805</v>
      </c>
      <c r="F2449" s="4" t="s">
        <v>15407</v>
      </c>
      <c r="G2449" s="4" t="s">
        <v>2916</v>
      </c>
      <c r="H2449" s="4" t="s">
        <v>2443</v>
      </c>
      <c r="I2449" s="4" t="s">
        <v>2447</v>
      </c>
      <c r="J2449" s="4" t="s">
        <v>2585</v>
      </c>
      <c r="K2449" s="4" t="s">
        <v>6178</v>
      </c>
      <c r="L2449" s="4">
        <v>50</v>
      </c>
      <c r="M2449" s="4" t="s">
        <v>3017</v>
      </c>
      <c r="N2449" s="4" t="s">
        <v>15408</v>
      </c>
    </row>
    <row r="2450" spans="2:14" s="4" customFormat="1" x14ac:dyDescent="0.25">
      <c r="B2450" s="4" t="str">
        <f>"  """&amp;A2450&amp;""": {
    ""name"" : """&amp;SUBSTITUTE(F2450,"""","\""")&amp;""",
    ""latitude"" : "&amp;IF(D2450&lt;&gt;"",LEFT(D2450,2)&amp;"."&amp;RIGHT(D2450,LEN(D2450)-2),"0")&amp;",
    ""longitude"" : "&amp;IF(E2450&lt;&gt;"",LEFT(E2450,1)&amp;"."&amp;RIGHT(E2450,LEN(E2450)-1),"0")&amp;","&amp;"
    ""image"" : """&amp;N2450&amp;"""
  },"</f>
        <v xml:space="preserve">  "": {
    "name" : "Verborgen Dieren Diemerpark - Ringslang",
    "latitude" : 52.356379,
    "longitude" : 4.975758,
    "image" : "https://lh6.ggpht.com/sWns33wnMjwUYi3WQz3poe_YXzNNlFObKpb5XRBvHkWsetNgckLLYkOsQ01C0-vVx3S4Xknw1JL8SLvDIyHj"
  },</v>
      </c>
      <c r="C2450" s="4">
        <v>224681</v>
      </c>
      <c r="D2450" s="5">
        <v>52356379</v>
      </c>
      <c r="E2450" s="5">
        <v>4975758</v>
      </c>
      <c r="F2450" s="4" t="s">
        <v>6177</v>
      </c>
      <c r="G2450" s="4" t="s">
        <v>2916</v>
      </c>
      <c r="H2450" s="4" t="s">
        <v>2443</v>
      </c>
      <c r="I2450" s="4" t="s">
        <v>2447</v>
      </c>
      <c r="J2450" s="4" t="s">
        <v>2585</v>
      </c>
      <c r="K2450" s="4" t="s">
        <v>6178</v>
      </c>
      <c r="L2450" s="4">
        <v>50</v>
      </c>
      <c r="M2450" s="4" t="s">
        <v>3017</v>
      </c>
      <c r="N2450" s="4" t="s">
        <v>15368</v>
      </c>
    </row>
    <row r="2451" spans="2:14" s="4" customFormat="1" x14ac:dyDescent="0.25">
      <c r="B2451" s="4" t="str">
        <f>"  """&amp;A2451&amp;""": {
    ""name"" : """&amp;SUBSTITUTE(F2451,"""","\""")&amp;""",
    ""latitude"" : "&amp;IF(D2451&lt;&gt;"",LEFT(D2451,2)&amp;"."&amp;RIGHT(D2451,LEN(D2451)-2),"0")&amp;",
    ""longitude"" : "&amp;IF(E2451&lt;&gt;"",LEFT(E2451,1)&amp;"."&amp;RIGHT(E2451,LEN(E2451)-1),"0")&amp;","&amp;"
    ""image"" : """&amp;N2451&amp;"""
  },"</f>
        <v xml:space="preserve">  "": {
    "name" : "Graffiti Under Bridge",
    "latitude" : 52.360864,
    "longitude" : 4.968197,
    "image" : "https://lh6.ggpht.com/uMv8s6dCz4jvI87k0f4-Mc5J9Ym0jbVMS2AE0tMxhI_3zs40yh1t_zxVy5WWtNd038EoPnGBjSZVqeHn6MGo"
  },</v>
      </c>
      <c r="C2451" s="4">
        <v>44705</v>
      </c>
      <c r="D2451" s="5">
        <v>52360864</v>
      </c>
      <c r="E2451" s="5">
        <v>4968197</v>
      </c>
      <c r="F2451" s="4" t="s">
        <v>5002</v>
      </c>
      <c r="G2451" s="4" t="s">
        <v>2916</v>
      </c>
      <c r="H2451" s="4" t="s">
        <v>2443</v>
      </c>
      <c r="I2451" s="4" t="s">
        <v>2447</v>
      </c>
      <c r="J2451" s="4" t="s">
        <v>2585</v>
      </c>
      <c r="K2451" s="4" t="s">
        <v>6178</v>
      </c>
      <c r="M2451" s="4">
        <v>1095</v>
      </c>
      <c r="N2451" s="4" t="s">
        <v>12092</v>
      </c>
    </row>
    <row r="2452" spans="2:14" s="4" customFormat="1" x14ac:dyDescent="0.25">
      <c r="B2452" s="4" t="str">
        <f>"  """&amp;A2452&amp;""": {
    ""name"" : """&amp;SUBSTITUTE(F2452,"""","\""")&amp;""",
    ""latitude"" : "&amp;IF(D2452&lt;&gt;"",LEFT(D2452,2)&amp;"."&amp;RIGHT(D2452,LEN(D2452)-2),"0")&amp;",
    ""longitude"" : "&amp;IF(E2452&lt;&gt;"",LEFT(E2452,1)&amp;"."&amp;RIGHT(E2452,LEN(E2452)-1),"0")&amp;","&amp;"
    ""image"" : """&amp;N2452&amp;"""
  },"</f>
        <v xml:space="preserve">  "": {
    "name" : "Strand Diemerpark",
    "latitude" : 52.353912,
    "longitude" : 4.987178,
    "image" : "https://lh4.ggpht.com/yA66_nBywlkIYrPdJ6uV0X-LY6ARSKEHOSShK5eKXD6ipMG1N4j-jVKmC8EAQ-SGbX_QSO01ShvpvjxO5uOK"
  },</v>
      </c>
      <c r="C2452" s="4">
        <v>256420</v>
      </c>
      <c r="D2452" s="5">
        <v>52353912</v>
      </c>
      <c r="E2452" s="5">
        <v>4987178</v>
      </c>
      <c r="F2452" s="4" t="s">
        <v>6400</v>
      </c>
      <c r="G2452" s="4" t="s">
        <v>2916</v>
      </c>
      <c r="H2452" s="4" t="s">
        <v>2443</v>
      </c>
      <c r="I2452" s="4" t="s">
        <v>2447</v>
      </c>
      <c r="J2452" s="4" t="s">
        <v>2585</v>
      </c>
      <c r="K2452" s="4" t="s">
        <v>6178</v>
      </c>
      <c r="M2452" s="4">
        <v>1095</v>
      </c>
      <c r="N2452" s="4" t="s">
        <v>14929</v>
      </c>
    </row>
    <row r="2453" spans="2:14" s="4" customFormat="1" x14ac:dyDescent="0.25">
      <c r="B2453" s="4" t="str">
        <f>"  """&amp;A2453&amp;""": {
    ""name"" : """&amp;SUBSTITUTE(F2453,"""","\""")&amp;""",
    ""latitude"" : "&amp;IF(D2453&lt;&gt;"",LEFT(D2453,2)&amp;"."&amp;RIGHT(D2453,LEN(D2453)-2),"0")&amp;",
    ""longitude"" : "&amp;IF(E2453&lt;&gt;"",LEFT(E2453,1)&amp;"."&amp;RIGHT(E2453,LEN(E2453)-1),"0")&amp;","&amp;"
    ""image"" : """&amp;N2453&amp;"""
  },"</f>
        <v xml:space="preserve">  "": {
    "name" : "Diemerpark Centrale Ruigte",
    "latitude" : 52.352022,
    "longitude" : 4.989494,
    "image" : "https://lh3.ggpht.com/F-29jawfEm-1la2B4vmDa6NiB4E3pymRDzoZvcceu8K8HlBSis4RpBtk2qNljgwCORFqJPeFJY2dBKVS_Lc"
  },</v>
      </c>
      <c r="C2453" s="4">
        <v>929413</v>
      </c>
      <c r="D2453" s="5">
        <v>52352022</v>
      </c>
      <c r="E2453" s="5">
        <v>4989494</v>
      </c>
      <c r="F2453" s="4" t="s">
        <v>8972</v>
      </c>
      <c r="G2453" s="4" t="s">
        <v>2916</v>
      </c>
      <c r="H2453" s="4" t="s">
        <v>2443</v>
      </c>
      <c r="I2453" s="4" t="s">
        <v>2447</v>
      </c>
      <c r="J2453" s="4" t="s">
        <v>2585</v>
      </c>
      <c r="K2453" s="4" t="s">
        <v>6178</v>
      </c>
      <c r="M2453" s="4">
        <v>1095</v>
      </c>
      <c r="N2453" s="4" t="s">
        <v>11451</v>
      </c>
    </row>
    <row r="2454" spans="2:14" s="4" customFormat="1" x14ac:dyDescent="0.25">
      <c r="B2454" s="4" t="str">
        <f>"  """&amp;A2454&amp;""": {
    ""name"" : """&amp;SUBSTITUTE(F2454,"""","\""")&amp;""",
    ""latitude"" : "&amp;IF(D2454&lt;&gt;"",LEFT(D2454,2)&amp;"."&amp;RIGHT(D2454,LEN(D2454)-2),"0")&amp;",
    ""longitude"" : "&amp;IF(E2454&lt;&gt;"",LEFT(E2454,1)&amp;"."&amp;RIGHT(E2454,LEN(E2454)-1),"0")&amp;","&amp;"
    ""image"" : """&amp;N2454&amp;"""
  },"</f>
        <v xml:space="preserve">  "": {
    "name" : "Vossennest",
    "latitude" : 52.352526,
    "longitude" : 4.990178,
    "image" : "https://lh6.ggpht.com/-l4_-S0rn9U_VyIT3kRk7uJAi1Jmd-FaxLT7zBn7Mo4FagElUWF_Evo281N8rYwdOmu359WK_ZUvclTtuPBW"
  },</v>
      </c>
      <c r="C2454" s="4">
        <v>911348</v>
      </c>
      <c r="D2454" s="5">
        <v>52352526</v>
      </c>
      <c r="E2454" s="5">
        <v>4990178</v>
      </c>
      <c r="F2454" s="4" t="s">
        <v>8875</v>
      </c>
      <c r="G2454" s="4" t="s">
        <v>2916</v>
      </c>
      <c r="H2454" s="4" t="s">
        <v>2443</v>
      </c>
      <c r="I2454" s="4" t="s">
        <v>2447</v>
      </c>
      <c r="J2454" s="4" t="s">
        <v>2585</v>
      </c>
      <c r="K2454" s="4" t="s">
        <v>6178</v>
      </c>
      <c r="M2454" s="4">
        <v>1095</v>
      </c>
      <c r="N2454" s="4" t="s">
        <v>15468</v>
      </c>
    </row>
    <row r="2455" spans="2:14" s="4" customFormat="1" x14ac:dyDescent="0.25">
      <c r="B2455" s="4" t="str">
        <f>"  """&amp;A2455&amp;""": {
    ""name"" : """&amp;SUBSTITUTE(F2455,"""","\""")&amp;""",
    ""latitude"" : "&amp;IF(D2455&lt;&gt;"",LEFT(D2455,2)&amp;"."&amp;RIGHT(D2455,LEN(D2455)-2),"0")&amp;",
    ""longitude"" : "&amp;IF(E2455&lt;&gt;"",LEFT(E2455,1)&amp;"."&amp;RIGHT(E2455,LEN(E2455)-1),"0")&amp;","&amp;"
    ""image"" : """&amp;N2455&amp;"""
  },"</f>
        <v xml:space="preserve">  "": {
    "name" : "Camping Zeeburg Amsterdam",
    "latitude" : 52.365174,
    "longitude" : 4.959163,
    "image" : "https://lh4.ggpht.com/rFs4MkCt6SWzUS8L7_TKW0TK50YBrlvmCJfmR1QxuJ8yjYhu7damYJIbnFfnjl0MTJoVJDJ5XWLqdli9PtM"
  },</v>
      </c>
      <c r="C2455" s="4">
        <v>264891</v>
      </c>
      <c r="D2455" s="5">
        <v>52365174</v>
      </c>
      <c r="E2455" s="5">
        <v>4959163</v>
      </c>
      <c r="F2455" s="4" t="s">
        <v>6311</v>
      </c>
      <c r="G2455" s="4" t="s">
        <v>2916</v>
      </c>
      <c r="H2455" s="4" t="s">
        <v>2443</v>
      </c>
      <c r="I2455" s="4" t="s">
        <v>2447</v>
      </c>
      <c r="J2455" s="4" t="s">
        <v>2585</v>
      </c>
      <c r="K2455" s="4" t="s">
        <v>2843</v>
      </c>
      <c r="L2455" s="4">
        <v>20</v>
      </c>
      <c r="M2455" s="4" t="s">
        <v>2844</v>
      </c>
      <c r="N2455" s="4" t="s">
        <v>10861</v>
      </c>
    </row>
    <row r="2456" spans="2:14" s="4" customFormat="1" x14ac:dyDescent="0.25">
      <c r="B2456" s="4" t="str">
        <f>"  """&amp;A2456&amp;""": {
    ""name"" : """&amp;SUBSTITUTE(F2456,"""","\""")&amp;""",
    ""latitude"" : "&amp;IF(D2456&lt;&gt;"",LEFT(D2456,2)&amp;"."&amp;RIGHT(D2456,LEN(D2456)-2),"0")&amp;",
    ""longitude"" : "&amp;IF(E2456&lt;&gt;"",LEFT(E2456,1)&amp;"."&amp;RIGHT(E2456,LEN(E2456)-1),"0")&amp;","&amp;"
    ""image"" : """&amp;N2456&amp;"""
  },"</f>
        <v xml:space="preserve">  "": {
    "name" : "Côte D' Azur art Wall Mural",
    "latitude" : 52.370957,
    "longitude" : 4.962965,
    "image" : "https://lh3.googleusercontent.com/d_SpKAb8ApyPPtmXIl6YsAhJ2XJ77WH7fLZAu01-YnzOL3Ys6qiBGrJVaRyDHoozyoWlMl2U-9We8ikQ6Un_Hw"
  },</v>
      </c>
      <c r="C2456" s="4">
        <v>394180</v>
      </c>
      <c r="D2456" s="5">
        <v>52370957</v>
      </c>
      <c r="E2456" s="5">
        <v>4962965</v>
      </c>
      <c r="F2456" s="4" t="s">
        <v>6792</v>
      </c>
      <c r="G2456" s="4" t="s">
        <v>2916</v>
      </c>
      <c r="H2456" s="4" t="s">
        <v>2443</v>
      </c>
      <c r="I2456" s="4" t="s">
        <v>2447</v>
      </c>
      <c r="J2456" s="4" t="s">
        <v>2585</v>
      </c>
      <c r="K2456" s="4" t="s">
        <v>3465</v>
      </c>
      <c r="L2456" s="4">
        <v>46</v>
      </c>
      <c r="M2456" s="4">
        <v>1095</v>
      </c>
      <c r="N2456" s="4" t="s">
        <v>11084</v>
      </c>
    </row>
    <row r="2457" spans="2:14" s="4" customFormat="1" x14ac:dyDescent="0.25">
      <c r="B2457" s="4" t="str">
        <f>"  """&amp;A2457&amp;""": {
    ""name"" : """&amp;SUBSTITUTE(F2457,"""","\""")&amp;""",
    ""latitude"" : "&amp;IF(D2457&lt;&gt;"",LEFT(D2457,2)&amp;"."&amp;RIGHT(D2457,LEN(D2457)-2),"0")&amp;",
    ""longitude"" : "&amp;IF(E2457&lt;&gt;"",LEFT(E2457,1)&amp;"."&amp;RIGHT(E2457,LEN(E2457)-1),"0")&amp;","&amp;"
    ""image"" : """&amp;N2457&amp;"""
  },"</f>
        <v xml:space="preserve">  "": {
    "name" : "Student Bright City",
    "latitude" : 52.369478,
    "longitude" : 4.966017,
    "image" : "https://lh4.ggpht.com/KncnQ8ZWlJC-69akhgKY7312EL9Q2V1u4UaqSSs-mtn2bmJDd_42L4YzrTswv9G7UZeZFhtHUFtSv0_t1Qzh"
  },</v>
      </c>
      <c r="C2457" s="4">
        <v>49333759</v>
      </c>
      <c r="D2457" s="5">
        <v>52369478</v>
      </c>
      <c r="E2457" s="5">
        <v>4966017</v>
      </c>
      <c r="F2457" s="4" t="s">
        <v>14944</v>
      </c>
      <c r="G2457" s="4" t="s">
        <v>2916</v>
      </c>
      <c r="H2457" s="4" t="s">
        <v>2443</v>
      </c>
      <c r="I2457" s="4" t="s">
        <v>2447</v>
      </c>
      <c r="J2457" s="4" t="s">
        <v>2585</v>
      </c>
      <c r="K2457" s="4" t="s">
        <v>3465</v>
      </c>
      <c r="L2457" s="4">
        <v>80</v>
      </c>
      <c r="M2457" s="4">
        <v>1095</v>
      </c>
      <c r="N2457" s="4" t="s">
        <v>14945</v>
      </c>
    </row>
    <row r="2458" spans="2:14" s="4" customFormat="1" x14ac:dyDescent="0.25">
      <c r="B2458" s="4" t="str">
        <f>"  """&amp;A2458&amp;""": {
    ""name"" : """&amp;SUBSTITUTE(F2458,"""","\""")&amp;""",
    ""latitude"" : "&amp;IF(D2458&lt;&gt;"",LEFT(D2458,2)&amp;"."&amp;RIGHT(D2458,LEN(D2458)-2),"0")&amp;",
    ""longitude"" : "&amp;IF(E2458&lt;&gt;"",LEFT(E2458,1)&amp;"."&amp;RIGHT(E2458,LEN(E2458)-1),"0")&amp;","&amp;"
    ""image"" : """&amp;N2458&amp;"""
  },"</f>
        <v xml:space="preserve">  "": {
    "name" : "Wallart Container Woningen",
    "latitude" : 52.369784,
    "longitude" : 4.965355,
    "image" : "https://lh5.ggpht.com/d4kIwW7CDikGCvQZuI-pC9VhG7lzppLQTPC6Uy50tzarQlMExl18OvMSmaUsOk3PfXZu9z_i-JqCgUsto4rz"
  },</v>
      </c>
      <c r="C2458" s="4">
        <v>49345600</v>
      </c>
      <c r="D2458" s="5">
        <v>52369784</v>
      </c>
      <c r="E2458" s="5">
        <v>4965355</v>
      </c>
      <c r="F2458" s="4" t="s">
        <v>15534</v>
      </c>
      <c r="G2458" s="4" t="s">
        <v>2916</v>
      </c>
      <c r="H2458" s="4" t="s">
        <v>2443</v>
      </c>
      <c r="I2458" s="4" t="s">
        <v>2447</v>
      </c>
      <c r="J2458" s="4" t="s">
        <v>2585</v>
      </c>
      <c r="K2458" s="4" t="s">
        <v>3465</v>
      </c>
      <c r="L2458" s="4">
        <v>90</v>
      </c>
      <c r="M2458" s="4" t="s">
        <v>17035</v>
      </c>
      <c r="N2458" s="4" t="s">
        <v>15535</v>
      </c>
    </row>
    <row r="2459" spans="2:14" s="4" customFormat="1" x14ac:dyDescent="0.25">
      <c r="B2459" s="4" t="str">
        <f>"  """&amp;A2459&amp;""": {
    ""name"" : """&amp;SUBSTITUTE(F2459,"""","\""")&amp;""",
    ""latitude"" : "&amp;IF(D2459&lt;&gt;"",LEFT(D2459,2)&amp;"."&amp;RIGHT(D2459,LEN(D2459)-2),"0")&amp;",
    ""longitude"" : "&amp;IF(E2459&lt;&gt;"",LEFT(E2459,1)&amp;"."&amp;RIGHT(E2459,LEN(E2459)-1),"0")&amp;","&amp;"
    ""image"" : """&amp;N2459&amp;"""
  },"</f>
        <v xml:space="preserve">  "": {
    "name" : "Danspaar",
    "latitude" : 52.376063,
    "longitude" : 4.867259,
    "image" : "https://lh3.googleusercontent.com/fdMmZqRN_ErPvQlHAJmoW8-2kf9yCnB38UPIne32-Xvu2X8D6hOdOPYG-vOaOcL47otReVxY1z7Mk5eF2yqA"
  },</v>
      </c>
      <c r="C2459" s="4">
        <v>915285</v>
      </c>
      <c r="D2459" s="5">
        <v>52376063</v>
      </c>
      <c r="E2459" s="5">
        <v>4867259</v>
      </c>
      <c r="F2459" s="4" t="s">
        <v>8901</v>
      </c>
      <c r="G2459" s="4" t="s">
        <v>2916</v>
      </c>
      <c r="H2459" s="4" t="s">
        <v>2443</v>
      </c>
      <c r="I2459" s="4" t="s">
        <v>2464</v>
      </c>
      <c r="J2459" s="4" t="s">
        <v>2968</v>
      </c>
      <c r="K2459" s="4" t="s">
        <v>8902</v>
      </c>
      <c r="L2459" s="4">
        <v>146</v>
      </c>
      <c r="M2459" s="4" t="s">
        <v>8903</v>
      </c>
      <c r="N2459" s="4" t="s">
        <v>11139</v>
      </c>
    </row>
    <row r="2460" spans="2:14" s="4" customFormat="1" x14ac:dyDescent="0.25">
      <c r="B2460" s="4" t="str">
        <f>"  """&amp;A2460&amp;""": {
    ""name"" : """&amp;SUBSTITUTE(F2460,"""","\""")&amp;""",
    ""latitude"" : "&amp;IF(D2460&lt;&gt;"",LEFT(D2460,2)&amp;"."&amp;RIGHT(D2460,LEN(D2460)-2),"0")&amp;",
    ""longitude"" : "&amp;IF(E2460&lt;&gt;"",LEFT(E2460,1)&amp;"."&amp;RIGHT(E2460,LEN(E2460)-1),"0")&amp;","&amp;"
    ""image"" : """&amp;N2460&amp;"""
  },"</f>
        <v xml:space="preserve">  "": {
    "name" : "Natuur Is Leuk",
    "latitude" : 52.385324,
    "longitude" : 4.863233,
    "image" : "https://lh5.ggpht.com/YAUAOeLmq14sPOiSYvqC6d9y7Jw1nmdGDz3nYEOuLNRkuzBCdXYDIWChlRfuTka8PY7WAnw4v5NyBGVezG4bjg"
  },</v>
      </c>
      <c r="C2460" s="4">
        <v>6936</v>
      </c>
      <c r="D2460" s="5">
        <v>52385324</v>
      </c>
      <c r="E2460" s="5">
        <v>4863233</v>
      </c>
      <c r="F2460" s="4" t="s">
        <v>4730</v>
      </c>
      <c r="G2460" s="4" t="s">
        <v>2916</v>
      </c>
      <c r="H2460" s="4" t="s">
        <v>2443</v>
      </c>
      <c r="I2460" s="4" t="s">
        <v>2464</v>
      </c>
      <c r="J2460" s="4" t="s">
        <v>2968</v>
      </c>
      <c r="K2460" s="4" t="s">
        <v>2626</v>
      </c>
      <c r="L2460" s="4" t="s">
        <v>4731</v>
      </c>
      <c r="M2460" s="4" t="s">
        <v>4732</v>
      </c>
      <c r="N2460" s="4" t="s">
        <v>13413</v>
      </c>
    </row>
    <row r="2461" spans="2:14" s="4" customFormat="1" x14ac:dyDescent="0.25">
      <c r="B2461" s="4" t="str">
        <f>"  """&amp;A2461&amp;""": {
    ""name"" : """&amp;SUBSTITUTE(F2461,"""","\""")&amp;""",
    ""latitude"" : "&amp;IF(D2461&lt;&gt;"",LEFT(D2461,2)&amp;"."&amp;RIGHT(D2461,LEN(D2461)-2),"0")&amp;",
    ""longitude"" : "&amp;IF(E2461&lt;&gt;"",LEFT(E2461,1)&amp;"."&amp;RIGHT(E2461,LEN(E2461)-1),"0")&amp;","&amp;"
    ""image"" : """&amp;N2461&amp;"""
  },"</f>
        <v xml:space="preserve">  "": {
    "name" : "Bladmotieven En Merel",
    "latitude" : 52.381985,
    "longitude" : 4.866968,
    "image" : "https://lh5.ggpht.com/TdOZYz2FrYok9ElDb9HKabcDjlQM-cUwX9AqNDkaGWKM9bzf1A7QQ-pad5tlk05DfspbjSXch9nUvuwNChLoFg"
  },</v>
      </c>
      <c r="C2461" s="4">
        <v>52884</v>
      </c>
      <c r="D2461" s="5">
        <v>52381985</v>
      </c>
      <c r="E2461" s="5">
        <v>4866968</v>
      </c>
      <c r="F2461" s="4" t="s">
        <v>5041</v>
      </c>
      <c r="G2461" s="4" t="s">
        <v>2916</v>
      </c>
      <c r="H2461" s="4" t="s">
        <v>2443</v>
      </c>
      <c r="I2461" s="4" t="s">
        <v>2464</v>
      </c>
      <c r="J2461" s="4" t="s">
        <v>2968</v>
      </c>
      <c r="K2461" s="4" t="s">
        <v>5042</v>
      </c>
      <c r="L2461" s="4">
        <v>2</v>
      </c>
      <c r="M2461" s="4" t="s">
        <v>5043</v>
      </c>
      <c r="N2461" s="4" t="s">
        <v>10575</v>
      </c>
    </row>
    <row r="2462" spans="2:14" s="4" customFormat="1" x14ac:dyDescent="0.25">
      <c r="B2462" s="4" t="str">
        <f>"  """&amp;A2462&amp;""": {
    ""name"" : """&amp;SUBSTITUTE(F2462,"""","\""")&amp;""",
    ""latitude"" : "&amp;IF(D2462&lt;&gt;"",LEFT(D2462,2)&amp;"."&amp;RIGHT(D2462,LEN(D2462)-2),"0")&amp;",
    ""longitude"" : "&amp;IF(E2462&lt;&gt;"",LEFT(E2462,1)&amp;"."&amp;RIGHT(E2462,LEN(E2462)-1),"0")&amp;","&amp;"
    ""image"" : """&amp;N2462&amp;"""
  },"</f>
        <v xml:space="preserve">  "": {
    "name" : "Metal Half Bench Art",
    "latitude" : 52.375401,
    "longitude" : 4.865466,
    "image" : "https://lh6.ggpht.com/nIgeKzy_1z2gMd4XswT-qWnyvD3cMSx8593UtKwx6SO0yZQaSBBZ3ATk7z9FD144p_HupSdWyzQ7bugtx6C1wQ"
  },</v>
      </c>
      <c r="C2462" s="4">
        <v>384072</v>
      </c>
      <c r="D2462" s="5">
        <v>52375401</v>
      </c>
      <c r="E2462" s="5">
        <v>4865466</v>
      </c>
      <c r="F2462" s="4" t="s">
        <v>6729</v>
      </c>
      <c r="G2462" s="4" t="s">
        <v>2916</v>
      </c>
      <c r="H2462" s="4" t="s">
        <v>2443</v>
      </c>
      <c r="I2462" s="4" t="s">
        <v>2464</v>
      </c>
      <c r="J2462" s="4" t="s">
        <v>2968</v>
      </c>
      <c r="K2462" s="4" t="s">
        <v>3087</v>
      </c>
      <c r="L2462" s="4">
        <v>35</v>
      </c>
      <c r="M2462" s="4" t="s">
        <v>6730</v>
      </c>
      <c r="N2462" s="4" t="s">
        <v>13113</v>
      </c>
    </row>
    <row r="2463" spans="2:14" s="4" customFormat="1" x14ac:dyDescent="0.25">
      <c r="B2463" s="4" t="str">
        <f>"  """&amp;A2463&amp;""": {
    ""name"" : """&amp;SUBSTITUTE(F2463,"""","\""")&amp;""",
    ""latitude"" : "&amp;IF(D2463&lt;&gt;"",LEFT(D2463,2)&amp;"."&amp;RIGHT(D2463,LEN(D2463)-2),"0")&amp;",
    ""longitude"" : "&amp;IF(E2463&lt;&gt;"",LEFT(E2463,1)&amp;"."&amp;RIGHT(E2463,LEN(E2463)-1),"0")&amp;","&amp;"
    ""image"" : """&amp;N2463&amp;"""
  },"</f>
        <v xml:space="preserve">  "": {
    "name" : "Metal Partial Bench Art",
    "latitude" : 52.375342,
    "longitude" : 4.866305,
    "image" : "https://lh3.googleusercontent.com/IS1TeoQG3zERMfcc65BE5e-Tfzr40s9BXNNlVn8bNwviV7YScgIc56o1KalRXD5z-SwCYlTbKsdH8LshueVr3g"
  },</v>
      </c>
      <c r="C2463" s="4">
        <v>921324</v>
      </c>
      <c r="D2463" s="5">
        <v>52375342</v>
      </c>
      <c r="E2463" s="5">
        <v>4866305</v>
      </c>
      <c r="F2463" s="4" t="s">
        <v>8929</v>
      </c>
      <c r="G2463" s="4" t="s">
        <v>2916</v>
      </c>
      <c r="H2463" s="4" t="s">
        <v>2443</v>
      </c>
      <c r="I2463" s="4" t="s">
        <v>2464</v>
      </c>
      <c r="J2463" s="4" t="s">
        <v>2968</v>
      </c>
      <c r="K2463" s="4" t="s">
        <v>3087</v>
      </c>
      <c r="L2463" s="4" t="s">
        <v>2511</v>
      </c>
      <c r="M2463" s="4" t="s">
        <v>6931</v>
      </c>
      <c r="N2463" s="4" t="s">
        <v>13120</v>
      </c>
    </row>
    <row r="2464" spans="2:14" s="4" customFormat="1" x14ac:dyDescent="0.25">
      <c r="B2464" s="4" t="str">
        <f>"  """&amp;A2464&amp;""": {
    ""name"" : """&amp;SUBSTITUTE(F2464,"""","\""")&amp;""",
    ""latitude"" : "&amp;IF(D2464&lt;&gt;"",LEFT(D2464,2)&amp;"."&amp;RIGHT(D2464,LEN(D2464)-2),"0")&amp;",
    ""longitude"" : "&amp;IF(E2464&lt;&gt;"",LEFT(E2464,1)&amp;"."&amp;RIGHT(E2464,LEN(E2464)-1),"0")&amp;","&amp;"
    ""image"" : """&amp;N2464&amp;"""
  },"</f>
        <v xml:space="preserve">  "": {
    "name" : "De Bloemen Van Marcanti Roos",
    "latitude" : 52.374631,
    "longitude" : 4.865305,
    "image" : "https://lh5.ggpht.com/hTeqhp--SO1VHIePQUGmNktyUmFKGZRjZxvLHqIpZjSvP8oooUMTQIOai5-YiCBnCtQUNYaTmoPlDmjtD6fm"
  },</v>
      </c>
      <c r="C2464" s="4">
        <v>807323</v>
      </c>
      <c r="D2464" s="5">
        <v>52374631</v>
      </c>
      <c r="E2464" s="5">
        <v>4865305</v>
      </c>
      <c r="F2464" s="4" t="s">
        <v>8301</v>
      </c>
      <c r="G2464" s="4" t="s">
        <v>2916</v>
      </c>
      <c r="H2464" s="4" t="s">
        <v>2443</v>
      </c>
      <c r="I2464" s="4" t="s">
        <v>2464</v>
      </c>
      <c r="J2464" s="4" t="s">
        <v>2968</v>
      </c>
      <c r="K2464" s="4" t="s">
        <v>17517</v>
      </c>
      <c r="M2464" s="4">
        <v>1051</v>
      </c>
      <c r="N2464" s="4" t="s">
        <v>11172</v>
      </c>
    </row>
    <row r="2465" spans="2:14" s="4" customFormat="1" x14ac:dyDescent="0.25">
      <c r="B2465" s="4" t="str">
        <f>"  """&amp;A2465&amp;""": {
    ""name"" : """&amp;SUBSTITUTE(F2465,"""","\""")&amp;""",
    ""latitude"" : "&amp;IF(D2465&lt;&gt;"",LEFT(D2465,2)&amp;"."&amp;RIGHT(D2465,LEN(D2465)-2),"0")&amp;",
    ""longitude"" : "&amp;IF(E2465&lt;&gt;"",LEFT(E2465,1)&amp;"."&amp;RIGHT(E2465,LEN(E2465)-1),"0")&amp;","&amp;"
    ""image"" : """&amp;N2465&amp;"""
  },"</f>
        <v xml:space="preserve">  "": {
    "name" : "BVM Lavendel",
    "latitude" : 52.373616,
    "longitude" : 4.867805,
    "image" : "https://lh5.ggpht.com/66eeP8bKRH2hWgRZa_RQx2enwn0IrBzAxj5muof5GFp7IoL4oKaZvn-NUUPmBVeP5ii5Vyp0B6L_OQ2Dm9NQ"
  },</v>
      </c>
      <c r="C2465" s="4">
        <v>526253</v>
      </c>
      <c r="D2465" s="5">
        <v>52373616</v>
      </c>
      <c r="E2465" s="5">
        <v>4867805</v>
      </c>
      <c r="F2465" s="4" t="s">
        <v>10843</v>
      </c>
      <c r="G2465" s="4" t="s">
        <v>2916</v>
      </c>
      <c r="H2465" s="4" t="s">
        <v>2443</v>
      </c>
      <c r="I2465" s="4" t="s">
        <v>2464</v>
      </c>
      <c r="J2465" s="4" t="s">
        <v>2968</v>
      </c>
      <c r="K2465" s="4" t="s">
        <v>17517</v>
      </c>
      <c r="M2465" s="4">
        <v>1051</v>
      </c>
      <c r="N2465" s="4" t="s">
        <v>10844</v>
      </c>
    </row>
    <row r="2466" spans="2:14" s="4" customFormat="1" x14ac:dyDescent="0.25">
      <c r="B2466" s="4" t="str">
        <f>"  """&amp;A2466&amp;""": {
    ""name"" : """&amp;SUBSTITUTE(F2466,"""","\""")&amp;""",
    ""latitude"" : "&amp;IF(D2466&lt;&gt;"",LEFT(D2466,2)&amp;"."&amp;RIGHT(D2466,LEN(D2466)-2),"0")&amp;",
    ""longitude"" : "&amp;IF(E2466&lt;&gt;"",LEFT(E2466,1)&amp;"."&amp;RIGHT(E2466,LEN(E2466)-1),"0")&amp;","&amp;"
    ""image"" : """&amp;N2466&amp;"""
  },"</f>
        <v xml:space="preserve">  "": {
    "name" : "BVM Orchidee",
    "latitude" : 52.374272,
    "longitude" : 4.868384,
    "image" : "https://lh6.ggpht.com/mHq4U8MJ55DPeFF1sx01i3d0oLbVpdMpF8U_AHhSxgaSiia1U8xqj5AvoI6d3U2YYnwURp601LzOecR2g-u_MA"
  },</v>
      </c>
      <c r="C2466" s="4">
        <v>214189</v>
      </c>
      <c r="D2466" s="5">
        <v>52374272</v>
      </c>
      <c r="E2466" s="5">
        <v>4868384</v>
      </c>
      <c r="F2466" s="4" t="s">
        <v>6120</v>
      </c>
      <c r="G2466" s="4" t="s">
        <v>2916</v>
      </c>
      <c r="H2466" s="4" t="s">
        <v>2443</v>
      </c>
      <c r="I2466" s="4" t="s">
        <v>2464</v>
      </c>
      <c r="J2466" s="4" t="s">
        <v>2968</v>
      </c>
      <c r="K2466" s="4" t="s">
        <v>17517</v>
      </c>
      <c r="M2466" s="4">
        <v>1051</v>
      </c>
      <c r="N2466" s="4" t="s">
        <v>10845</v>
      </c>
    </row>
    <row r="2467" spans="2:14" s="4" customFormat="1" x14ac:dyDescent="0.25">
      <c r="B2467" s="4" t="str">
        <f>"  """&amp;A2467&amp;""": {
    ""name"" : """&amp;SUBSTITUTE(F2467,"""","\""")&amp;""",
    ""latitude"" : "&amp;IF(D2467&lt;&gt;"",LEFT(D2467,2)&amp;"."&amp;RIGHT(D2467,LEN(D2467)-2),"0")&amp;",
    ""longitude"" : "&amp;IF(E2467&lt;&gt;"",LEFT(E2467,1)&amp;"."&amp;RIGHT(E2467,LEN(E2467)-1),"0")&amp;","&amp;"
    ""image"" : """&amp;N2467&amp;"""
  },"</f>
        <v xml:space="preserve">  "": {
    "name" : "De Bloemen Van Marcanti Tulip",
    "latitude" : 52.375346,
    "longitude" : 4.869374,
    "image" : "https://lh3.googleusercontent.com/ih0l1x8Xj-d2LLu5PfLEx1PJSek45jjezrftl5RdobIKyF4OEA5z-AJ2-5F4PSQcdzf_YAVQ2OHM5gqPDUU"
  },</v>
      </c>
      <c r="C2467" s="4">
        <v>873404</v>
      </c>
      <c r="D2467" s="5">
        <v>52375346</v>
      </c>
      <c r="E2467" s="5">
        <v>4869374</v>
      </c>
      <c r="F2467" s="4" t="s">
        <v>8666</v>
      </c>
      <c r="G2467" s="4" t="s">
        <v>2916</v>
      </c>
      <c r="H2467" s="4" t="s">
        <v>2443</v>
      </c>
      <c r="I2467" s="4" t="s">
        <v>2464</v>
      </c>
      <c r="J2467" s="4" t="s">
        <v>2968</v>
      </c>
      <c r="K2467" s="4" t="s">
        <v>17517</v>
      </c>
      <c r="M2467" s="4">
        <v>1051</v>
      </c>
      <c r="N2467" s="4" t="s">
        <v>11173</v>
      </c>
    </row>
    <row r="2468" spans="2:14" s="4" customFormat="1" x14ac:dyDescent="0.25">
      <c r="B2468" s="4" t="str">
        <f>"  """&amp;A2468&amp;""": {
    ""name"" : """&amp;SUBSTITUTE(F2468,"""","\""")&amp;""",
    ""latitude"" : "&amp;IF(D2468&lt;&gt;"",LEFT(D2468,2)&amp;"."&amp;RIGHT(D2468,LEN(D2468)-2),"0")&amp;",
    ""longitude"" : "&amp;IF(E2468&lt;&gt;"",LEFT(E2468,1)&amp;"."&amp;RIGHT(E2468,LEN(E2468)-1),"0")&amp;","&amp;"
    ""image"" : """&amp;N2468&amp;"""
  },"</f>
        <v xml:space="preserve">  "": {
    "name" : "Flower Iris",
    "latitude" : 52.374041,
    "longitude" : 4.867232,
    "image" : "https://lh3.ggpht.com/MKFJJAjdf9EwZWDJdWOwoGAYATnKyyikh_m74vz256814HrKr-ZJ-c6MR-EDHw_2g82rphst6qisHRJzByw"
  },</v>
      </c>
      <c r="C2468" s="4">
        <v>49324580</v>
      </c>
      <c r="D2468" s="5">
        <v>52374041</v>
      </c>
      <c r="E2468" s="5">
        <v>4867232</v>
      </c>
      <c r="F2468" s="4" t="s">
        <v>11791</v>
      </c>
      <c r="G2468" s="4" t="s">
        <v>2916</v>
      </c>
      <c r="H2468" s="4" t="s">
        <v>2443</v>
      </c>
      <c r="I2468" s="4" t="s">
        <v>2464</v>
      </c>
      <c r="J2468" s="4" t="s">
        <v>2968</v>
      </c>
      <c r="K2468" s="4" t="s">
        <v>5241</v>
      </c>
      <c r="L2468" s="4">
        <v>265</v>
      </c>
      <c r="M2468" s="4">
        <v>1051</v>
      </c>
      <c r="N2468" s="4" t="s">
        <v>11792</v>
      </c>
    </row>
    <row r="2469" spans="2:14" s="4" customFormat="1" x14ac:dyDescent="0.25">
      <c r="B2469" s="4" t="str">
        <f>"  """&amp;A2469&amp;""": {
    ""name"" : """&amp;SUBSTITUTE(F2469,"""","\""")&amp;""",
    ""latitude"" : "&amp;IF(D2469&lt;&gt;"",LEFT(D2469,2)&amp;"."&amp;RIGHT(D2469,LEN(D2469)-2),"0")&amp;",
    ""longitude"" : "&amp;IF(E2469&lt;&gt;"",LEFT(E2469,1)&amp;"."&amp;RIGHT(E2469,LEN(E2469)-1),"0")&amp;","&amp;"
    ""image"" : """&amp;N2469&amp;"""
  },"</f>
        <v xml:space="preserve">  "": {
    "name" : "Marcanti Classic Power Cube",
    "latitude" : 52.374402,
    "longitude" : 4.865631,
    "image" : "https://lh3.ggpht.com/Gn8v6tW9rZft10HG4nD_rygMpzu1wgMSVcO_cUkRWOHrPbcuSc3DlJQkMmdTfq8FxOoI9RckGafpjkfkn1a9"
  },</v>
      </c>
      <c r="C2469" s="4">
        <v>690502</v>
      </c>
      <c r="D2469" s="5">
        <v>52374402</v>
      </c>
      <c r="E2469" s="5">
        <v>4865631</v>
      </c>
      <c r="F2469" s="4" t="s">
        <v>13023</v>
      </c>
      <c r="G2469" s="4" t="s">
        <v>2916</v>
      </c>
      <c r="H2469" s="4" t="s">
        <v>2443</v>
      </c>
      <c r="I2469" s="4" t="s">
        <v>2464</v>
      </c>
      <c r="J2469" s="4" t="s">
        <v>2968</v>
      </c>
      <c r="K2469" s="4" t="s">
        <v>5241</v>
      </c>
      <c r="L2469" s="4">
        <v>450</v>
      </c>
      <c r="M2469" s="4">
        <v>1051</v>
      </c>
      <c r="N2469" s="4" t="s">
        <v>13024</v>
      </c>
    </row>
    <row r="2470" spans="2:14" s="4" customFormat="1" x14ac:dyDescent="0.25">
      <c r="B2470" s="4" t="str">
        <f>"  """&amp;A2470&amp;""": {
    ""name"" : """&amp;SUBSTITUTE(F2470,"""","\""")&amp;""",
    ""latitude"" : "&amp;IF(D2470&lt;&gt;"",LEFT(D2470,2)&amp;"."&amp;RIGHT(D2470,LEN(D2470)-2),"0")&amp;",
    ""longitude"" : "&amp;IF(E2470&lt;&gt;"",LEFT(E2470,1)&amp;"."&amp;RIGHT(E2470,LEN(E2470)-1),"0")&amp;","&amp;"
    ""image"" : """&amp;N2470&amp;"""
  },"</f>
        <v xml:space="preserve">  "": {
    "name" : "Flower Margriet",
    "latitude" : 52.374658,
    "longitude" : 4.866915,
    "image" : "https://lh5.ggpht.com/pu3FJhsXNkARMMDDDZtGMfz0K9nS4OrPtL9jvVTQuG0X9r1nPuyMDJTJXWcB3_ciReUAecoYWgYjJxSxPYoF"
  },</v>
      </c>
      <c r="C2470" s="4">
        <v>49333776</v>
      </c>
      <c r="D2470" s="5">
        <v>52374658</v>
      </c>
      <c r="E2470" s="5">
        <v>4866915</v>
      </c>
      <c r="F2470" s="4" t="s">
        <v>11793</v>
      </c>
      <c r="G2470" s="4" t="s">
        <v>2916</v>
      </c>
      <c r="H2470" s="4" t="s">
        <v>2443</v>
      </c>
      <c r="I2470" s="4" t="s">
        <v>2464</v>
      </c>
      <c r="J2470" s="4" t="s">
        <v>2968</v>
      </c>
      <c r="K2470" s="4" t="s">
        <v>5241</v>
      </c>
      <c r="L2470" s="4">
        <v>488</v>
      </c>
      <c r="M2470" s="4" t="s">
        <v>17005</v>
      </c>
      <c r="N2470" s="4" t="s">
        <v>11794</v>
      </c>
    </row>
    <row r="2471" spans="2:14" s="4" customFormat="1" x14ac:dyDescent="0.25">
      <c r="B2471" s="4" t="str">
        <f>"  """&amp;A2471&amp;""": {
    ""name"" : """&amp;SUBSTITUTE(F2471,"""","\""")&amp;""",
    ""latitude"" : "&amp;IF(D2471&lt;&gt;"",LEFT(D2471,2)&amp;"."&amp;RIGHT(D2471,LEN(D2471)-2),"0")&amp;",
    ""longitude"" : "&amp;IF(E2471&lt;&gt;"",LEFT(E2471,1)&amp;"."&amp;RIGHT(E2471,LEN(E2471)-1),"0")&amp;","&amp;"
    ""image"" : """&amp;N2471&amp;"""
  },"</f>
        <v xml:space="preserve">  "": {
    "name" : "Tower",
    "latitude" : 52.374912,
    "longitude" : 4.866497,
    "image" : "https://lh5.ggpht.com/KAZwnLSPWGybnqAzVoYRMO87C-mwTFVBOQO7mWitm-9ZnMmxVCnHXsSZ51hK1k2wxCMGM-g3T1qqxkthyfYq"
  },</v>
      </c>
      <c r="C2471" s="4">
        <v>83099</v>
      </c>
      <c r="D2471" s="5">
        <v>52374912</v>
      </c>
      <c r="E2471" s="5">
        <v>4866497</v>
      </c>
      <c r="F2471" s="4" t="s">
        <v>5240</v>
      </c>
      <c r="G2471" s="4" t="s">
        <v>2916</v>
      </c>
      <c r="H2471" s="4" t="s">
        <v>2443</v>
      </c>
      <c r="I2471" s="4" t="s">
        <v>2464</v>
      </c>
      <c r="J2471" s="4" t="s">
        <v>2968</v>
      </c>
      <c r="K2471" s="4" t="s">
        <v>5241</v>
      </c>
      <c r="L2471" s="4">
        <v>496</v>
      </c>
      <c r="M2471" s="4" t="s">
        <v>5242</v>
      </c>
      <c r="N2471" s="4" t="s">
        <v>15208</v>
      </c>
    </row>
    <row r="2472" spans="2:14" s="4" customFormat="1" x14ac:dyDescent="0.25">
      <c r="B2472" s="4" t="str">
        <f>"  """&amp;A2472&amp;""": {
    ""name"" : """&amp;SUBSTITUTE(F2472,"""","\""")&amp;""",
    ""latitude"" : "&amp;IF(D2472&lt;&gt;"",LEFT(D2472,2)&amp;"."&amp;RIGHT(D2472,LEN(D2472)-2),"0")&amp;",
    ""longitude"" : "&amp;IF(E2472&lt;&gt;"",LEFT(E2472,1)&amp;"."&amp;RIGHT(E2472,LEN(E2472)-1),"0")&amp;","&amp;"
    ""image"" : """&amp;N2472&amp;"""
  },"</f>
        <v xml:space="preserve">  "": {
    "name" : "De Piramides Sjoerd Soeters 2006",
    "latitude" : 52.375538,
    "longitude" : 4.866884,
    "image" : "https://lh4.ggpht.com/M7ICESxPcdZPSpc_P3Vp_NbWdluXvvOxCOD3RZAJZ_TjR71EjxC1IuGd8Hw5An41GoNH9u6fyrIiyVoLmZ9o"
  },</v>
      </c>
      <c r="C2472" s="4">
        <v>419414</v>
      </c>
      <c r="D2472" s="5">
        <v>52375538</v>
      </c>
      <c r="E2472" s="5">
        <v>4866884</v>
      </c>
      <c r="F2472" s="4" t="s">
        <v>6929</v>
      </c>
      <c r="G2472" s="4" t="s">
        <v>2916</v>
      </c>
      <c r="H2472" s="4" t="s">
        <v>2443</v>
      </c>
      <c r="I2472" s="4" t="s">
        <v>2464</v>
      </c>
      <c r="J2472" s="4" t="s">
        <v>2968</v>
      </c>
      <c r="K2472" s="4" t="s">
        <v>6930</v>
      </c>
      <c r="L2472" s="4">
        <v>9</v>
      </c>
      <c r="M2472" s="4" t="s">
        <v>6931</v>
      </c>
      <c r="N2472" s="4" t="s">
        <v>11337</v>
      </c>
    </row>
    <row r="2473" spans="2:14" s="4" customFormat="1" x14ac:dyDescent="0.25">
      <c r="B2473" s="4" t="str">
        <f>"  """&amp;A2473&amp;""": {
    ""name"" : """&amp;SUBSTITUTE(F2473,"""","\""")&amp;""",
    ""latitude"" : "&amp;IF(D2473&lt;&gt;"",LEFT(D2473,2)&amp;"."&amp;RIGHT(D2473,LEN(D2473)-2),"0")&amp;",
    ""longitude"" : "&amp;IF(E2473&lt;&gt;"",LEFT(E2473,1)&amp;"."&amp;RIGHT(E2473,LEN(E2473)-1),"0")&amp;","&amp;"
    ""image"" : """&amp;N2473&amp;"""
  },"</f>
        <v xml:space="preserve">  "": {
    "name" : "Ams West Gedenkteken Gerard Reve",
    "latitude" : 52.384493,
    "longitude" : 4.869523,
    "image" : "https://lh3.googleusercontent.com/XQmsfIKCgHG6-xuhFLJhtT2MdukJdKnOXrMvj8zaN70cWzHHinI9sUZob8t2tXnmNcoTcEMUm-viDCmOyHs6"
  },</v>
      </c>
      <c r="C2473" s="4">
        <v>486789</v>
      </c>
      <c r="D2473" s="5">
        <v>52384493</v>
      </c>
      <c r="E2473" s="5">
        <v>4869523</v>
      </c>
      <c r="F2473" s="4" t="s">
        <v>10173</v>
      </c>
      <c r="G2473" s="4" t="s">
        <v>2916</v>
      </c>
      <c r="H2473" s="4" t="s">
        <v>2443</v>
      </c>
      <c r="I2473" s="4" t="s">
        <v>2464</v>
      </c>
      <c r="J2473" s="4" t="s">
        <v>2968</v>
      </c>
      <c r="K2473" s="4" t="s">
        <v>16090</v>
      </c>
      <c r="L2473" s="4" t="s">
        <v>8275</v>
      </c>
      <c r="M2473" s="4" t="s">
        <v>16091</v>
      </c>
      <c r="N2473" s="4" t="s">
        <v>10174</v>
      </c>
    </row>
    <row r="2474" spans="2:14" s="4" customFormat="1" x14ac:dyDescent="0.25">
      <c r="B2474" s="4" t="str">
        <f>"  """&amp;A2474&amp;""": {
    ""name"" : """&amp;SUBSTITUTE(F2474,"""","\""")&amp;""",
    ""latitude"" : "&amp;IF(D2474&lt;&gt;"",LEFT(D2474,2)&amp;"."&amp;RIGHT(D2474,LEN(D2474)-2),"0")&amp;",
    ""longitude"" : "&amp;IF(E2474&lt;&gt;"",LEFT(E2474,1)&amp;"."&amp;RIGHT(E2474,LEN(E2474)-1),"0")&amp;","&amp;"
    ""image"" : """&amp;N2474&amp;"""
  },"</f>
        <v xml:space="preserve">  "": {
    "name" : "Animals of Steel",
    "latitude" : 52.383421,
    "longitude" : 4.864966,
    "image" : "https://lh3.ggpht.com/7Ry2YdhIjhf_1tQidOmSJWQJNHy7g2Cv1F3GeYEXqnLCB2GDcWrf5QD27qM80fAEhwtRnO8DRjXtgtQ-wexq"
  },</v>
      </c>
      <c r="C2474" s="4">
        <v>224724</v>
      </c>
      <c r="D2474" s="5">
        <v>52383421</v>
      </c>
      <c r="E2474" s="5">
        <v>4864966</v>
      </c>
      <c r="F2474" s="4" t="s">
        <v>6183</v>
      </c>
      <c r="G2474" s="4" t="s">
        <v>2916</v>
      </c>
      <c r="H2474" s="4" t="s">
        <v>2443</v>
      </c>
      <c r="I2474" s="4" t="s">
        <v>2464</v>
      </c>
      <c r="J2474" s="4" t="s">
        <v>2968</v>
      </c>
      <c r="K2474" s="4" t="s">
        <v>6184</v>
      </c>
      <c r="L2474" s="4">
        <v>4</v>
      </c>
      <c r="M2474" s="4" t="s">
        <v>6185</v>
      </c>
      <c r="N2474" s="4" t="s">
        <v>10238</v>
      </c>
    </row>
    <row r="2475" spans="2:14" s="4" customFormat="1" x14ac:dyDescent="0.25">
      <c r="B2475" s="4" t="str">
        <f>"  """&amp;A2475&amp;""": {
    ""name"" : """&amp;SUBSTITUTE(F2475,"""","\""")&amp;""",
    ""latitude"" : "&amp;IF(D2475&lt;&gt;"",LEFT(D2475,2)&amp;"."&amp;RIGHT(D2475,LEN(D2475)-2),"0")&amp;",
    ""longitude"" : "&amp;IF(E2475&lt;&gt;"",LEFT(E2475,1)&amp;"."&amp;RIGHT(E2475,LEN(E2475)-1),"0")&amp;","&amp;"
    ""image"" : """&amp;N2475&amp;"""
  },"</f>
        <v xml:space="preserve">  "": {
    "name" : "Trojan Horse",
    "latitude" : 52.383029,
    "longitude" : 4.86855,
    "image" : "https://lh6.ggpht.com/_Qxlw6CuczUDDu5CvNb3KaKFONwLEoVJIRQ-uEdBhEL5v8q62TuCIGs0lKRKU5NgapaEKA7GsFzHMndegGqS"
  },</v>
      </c>
      <c r="C2475" s="4">
        <v>289538</v>
      </c>
      <c r="D2475" s="5">
        <v>52383029</v>
      </c>
      <c r="E2475" s="5">
        <v>486855</v>
      </c>
      <c r="F2475" s="4" t="s">
        <v>6460</v>
      </c>
      <c r="G2475" s="4" t="s">
        <v>2916</v>
      </c>
      <c r="H2475" s="4" t="s">
        <v>2443</v>
      </c>
      <c r="I2475" s="4" t="s">
        <v>2464</v>
      </c>
      <c r="J2475" s="4" t="s">
        <v>2968</v>
      </c>
      <c r="K2475" s="4" t="s">
        <v>6461</v>
      </c>
      <c r="L2475" s="4">
        <v>316</v>
      </c>
      <c r="M2475" s="4" t="s">
        <v>6462</v>
      </c>
      <c r="N2475" s="4" t="s">
        <v>15246</v>
      </c>
    </row>
    <row r="2476" spans="2:14" s="4" customFormat="1" x14ac:dyDescent="0.25">
      <c r="B2476" s="4" t="str">
        <f>"  """&amp;A2476&amp;""": {
    ""name"" : """&amp;SUBSTITUTE(F2476,"""","\""")&amp;""",
    ""latitude"" : "&amp;IF(D2476&lt;&gt;"",LEFT(D2476,2)&amp;"."&amp;RIGHT(D2476,LEN(D2476)-2),"0")&amp;",
    ""longitude"" : "&amp;IF(E2476&lt;&gt;"",LEFT(E2476,1)&amp;"."&amp;RIGHT(E2476,LEN(E2476)-1),"0")&amp;","&amp;"
    ""image"" : """&amp;N2476&amp;"""
  },"</f>
        <v xml:space="preserve">  "": {
    "name" : "Sleeping Doggy",
    "latitude" : 52.382757,
    "longitude" : 4.868858,
    "image" : "https://lh5.ggpht.com/bHNfae9NNIy6juaUhAUirFi9DNacESbYB33cS2lBZwPaTlxCUn49JPD2cmnsUUalsbqsuBBEzV00LRlnGoKmqA"
  },</v>
      </c>
      <c r="C2476" s="4">
        <v>899305</v>
      </c>
      <c r="D2476" s="5">
        <v>52382757</v>
      </c>
      <c r="E2476" s="5">
        <v>4868858</v>
      </c>
      <c r="F2476" s="4" t="s">
        <v>8800</v>
      </c>
      <c r="G2476" s="4" t="s">
        <v>2916</v>
      </c>
      <c r="H2476" s="4" t="s">
        <v>2443</v>
      </c>
      <c r="I2476" s="4" t="s">
        <v>2464</v>
      </c>
      <c r="J2476" s="4" t="s">
        <v>2968</v>
      </c>
      <c r="K2476" s="4" t="s">
        <v>8801</v>
      </c>
      <c r="L2476" s="4">
        <v>380</v>
      </c>
      <c r="M2476" s="4" t="s">
        <v>8802</v>
      </c>
      <c r="N2476" s="4" t="s">
        <v>14523</v>
      </c>
    </row>
    <row r="2477" spans="2:14" s="4" customFormat="1" x14ac:dyDescent="0.25">
      <c r="B2477" s="4" t="str">
        <f>"  """&amp;A2477&amp;""": {
    ""name"" : """&amp;SUBSTITUTE(F2477,"""","\""")&amp;""",
    ""latitude"" : "&amp;IF(D2477&lt;&gt;"",LEFT(D2477,2)&amp;"."&amp;RIGHT(D2477,LEN(D2477)-2),"0")&amp;",
    ""longitude"" : "&amp;IF(E2477&lt;&gt;"",LEFT(E2477,1)&amp;"."&amp;RIGHT(E2477,LEN(E2477)-1),"0")&amp;","&amp;"
    ""image"" : """&amp;N2477&amp;"""
  },"</f>
        <v xml:space="preserve">  "": {
    "name" : "Watertorenplein",
    "latitude" : 52.384403,
    "longitude" : 4.868318,
    "image" : "https://lh5.ggpht.com/T_uqMp7vfAy3kfZSXWMzGCmaFIbhdNTtvJdIgI9FmHUBhQGXFEVC1b3DGJuFUIWtMZ7QeXMaCVDDv1wIL0q_"
  },</v>
      </c>
      <c r="C2477" s="4">
        <v>954626</v>
      </c>
      <c r="D2477" s="5">
        <v>52384403</v>
      </c>
      <c r="E2477" s="5">
        <v>4868318</v>
      </c>
      <c r="F2477" s="4" t="s">
        <v>9105</v>
      </c>
      <c r="G2477" s="4" t="s">
        <v>2916</v>
      </c>
      <c r="H2477" s="4" t="s">
        <v>2443</v>
      </c>
      <c r="I2477" s="4" t="s">
        <v>2464</v>
      </c>
      <c r="J2477" s="4" t="s">
        <v>2968</v>
      </c>
      <c r="K2477" s="4" t="s">
        <v>9105</v>
      </c>
      <c r="L2477" s="4" t="s">
        <v>9106</v>
      </c>
      <c r="M2477" s="4" t="s">
        <v>9107</v>
      </c>
      <c r="N2477" s="4" t="s">
        <v>15579</v>
      </c>
    </row>
    <row r="2478" spans="2:14" s="4" customFormat="1" x14ac:dyDescent="0.25">
      <c r="B2478" s="4" t="str">
        <f>"  """&amp;A2478&amp;""": {
    ""name"" : """&amp;SUBSTITUTE(F2478,"""","\""")&amp;""",
    ""latitude"" : "&amp;IF(D2478&lt;&gt;"",LEFT(D2478,2)&amp;"."&amp;RIGHT(D2478,LEN(D2478)-2),"0")&amp;",
    ""longitude"" : "&amp;IF(E2478&lt;&gt;"",LEFT(E2478,1)&amp;"."&amp;RIGHT(E2478,LEN(E2478)-1),"0")&amp;","&amp;"
    ""image"" : """&amp;N2478&amp;"""
  },"</f>
        <v xml:space="preserve">  "": {
    "name" : "Potgieter School Plakkaat",
    "latitude" : 52.371272,
    "longitude" : 4.869162,
    "image" : "https://lh5.ggpht.com/nePnagx8viTbevCxOA838ApNlwlDgKpplFhfuUQY1Dv3-0UzvUlcPibsQaqXVE1yN8s75bD338RCn-5iqe6l-Q"
  },</v>
      </c>
      <c r="C2478" s="4">
        <v>49371591</v>
      </c>
      <c r="D2478" s="5">
        <v>52371272</v>
      </c>
      <c r="E2478" s="5">
        <v>4869162</v>
      </c>
      <c r="F2478" s="4" t="s">
        <v>14045</v>
      </c>
      <c r="G2478" s="4" t="s">
        <v>2916</v>
      </c>
      <c r="H2478" s="4" t="s">
        <v>2443</v>
      </c>
      <c r="I2478" s="4" t="s">
        <v>2464</v>
      </c>
      <c r="J2478" s="4" t="s">
        <v>3090</v>
      </c>
      <c r="K2478" s="4" t="s">
        <v>17115</v>
      </c>
      <c r="L2478" s="4" t="s">
        <v>17116</v>
      </c>
      <c r="M2478" s="4" t="s">
        <v>17117</v>
      </c>
      <c r="N2478" s="4" t="s">
        <v>14046</v>
      </c>
    </row>
    <row r="2479" spans="2:14" s="4" customFormat="1" x14ac:dyDescent="0.25">
      <c r="B2479" s="4" t="str">
        <f>"  """&amp;A2479&amp;""": {
    ""name"" : """&amp;SUBSTITUTE(F2479,"""","\""")&amp;""",
    ""latitude"" : "&amp;IF(D2479&lt;&gt;"",LEFT(D2479,2)&amp;"."&amp;RIGHT(D2479,LEN(D2479)-2),"0")&amp;",
    ""longitude"" : "&amp;IF(E2479&lt;&gt;"",LEFT(E2479,1)&amp;"."&amp;RIGHT(E2479,LEN(E2479)-1),"0")&amp;","&amp;"
    ""image"" : """&amp;N2479&amp;"""
  },"</f>
        <v xml:space="preserve">  "": {
    "name" : "Metselaars",
    "latitude" : 52.371394,
    "longitude" : 4.870312,
    "image" : "https://lh6.ggpht.com/xuev2UpLM0-DNC-wjnrr2xPtbLGvYepl3hopPnDxbI8OEEieVW3RzqE_juQNCL2O3UFp8Eo3Xu0Ksvoys29r"
  },</v>
      </c>
      <c r="C2479" s="4">
        <v>1029605</v>
      </c>
      <c r="D2479" s="5">
        <v>52371394</v>
      </c>
      <c r="E2479" s="5">
        <v>4870312</v>
      </c>
      <c r="F2479" s="4" t="s">
        <v>9483</v>
      </c>
      <c r="G2479" s="4" t="s">
        <v>2916</v>
      </c>
      <c r="H2479" s="4" t="s">
        <v>2443</v>
      </c>
      <c r="I2479" s="4" t="s">
        <v>2464</v>
      </c>
      <c r="J2479" s="4" t="s">
        <v>3090</v>
      </c>
      <c r="K2479" s="4" t="s">
        <v>7519</v>
      </c>
      <c r="L2479" s="4" t="s">
        <v>6987</v>
      </c>
      <c r="M2479" s="4" t="s">
        <v>9484</v>
      </c>
      <c r="N2479" s="4" t="s">
        <v>13138</v>
      </c>
    </row>
    <row r="2480" spans="2:14" s="4" customFormat="1" x14ac:dyDescent="0.25">
      <c r="B2480" s="4" t="str">
        <f>"  """&amp;A2480&amp;""": {
    ""name"" : """&amp;SUBSTITUTE(F2480,"""","\""")&amp;""",
    ""latitude"" : "&amp;IF(D2480&lt;&gt;"",LEFT(D2480,2)&amp;"."&amp;RIGHT(D2480,LEN(D2480)-2),"0")&amp;",
    ""longitude"" : "&amp;IF(E2480&lt;&gt;"",LEFT(E2480,1)&amp;"."&amp;RIGHT(E2480,LEN(E2480)-1),"0")&amp;","&amp;"
    ""image"" : """&amp;N2480&amp;"""
  },"</f>
        <v xml:space="preserve">  "": {
    "name" : "De Potgieter",
    "latitude" : 52.369292,
    "longitude" : 4.871907,
    "image" : "https://lh3.ggpht.com/LZf6_gu9uWeEVQa6GXmrvaaWIa-NOZ8rhKtZJDrtJjqi28EUVHbq8pFQeeBwW8k3SEiZTPj1opU4TfmcahM"
  },</v>
      </c>
      <c r="C2480" s="4">
        <v>1091989</v>
      </c>
      <c r="D2480" s="5">
        <v>52369292</v>
      </c>
      <c r="E2480" s="5">
        <v>4871907</v>
      </c>
      <c r="F2480" s="4" t="s">
        <v>9788</v>
      </c>
      <c r="G2480" s="4" t="s">
        <v>2916</v>
      </c>
      <c r="H2480" s="4" t="s">
        <v>2443</v>
      </c>
      <c r="I2480" s="4" t="s">
        <v>2464</v>
      </c>
      <c r="J2480" s="4" t="s">
        <v>3090</v>
      </c>
      <c r="K2480" s="4" t="s">
        <v>9789</v>
      </c>
      <c r="L2480" s="4">
        <v>332</v>
      </c>
      <c r="M2480" s="4" t="s">
        <v>9790</v>
      </c>
      <c r="N2480" s="4" t="s">
        <v>11344</v>
      </c>
    </row>
    <row r="2481" spans="2:14" s="4" customFormat="1" x14ac:dyDescent="0.25">
      <c r="B2481" s="4" t="str">
        <f>"  """&amp;A2481&amp;""": {
    ""name"" : """&amp;SUBSTITUTE(F2481,"""","\""")&amp;""",
    ""latitude"" : "&amp;IF(D2481&lt;&gt;"",LEFT(D2481,2)&amp;"."&amp;RIGHT(D2481,LEN(D2481)-2),"0")&amp;",
    ""longitude"" : "&amp;IF(E2481&lt;&gt;"",LEFT(E2481,1)&amp;"."&amp;RIGHT(E2481,LEN(E2481)-1),"0")&amp;","&amp;"
    ""image"" : """&amp;N2481&amp;"""
  },"</f>
        <v xml:space="preserve">  "": {
    "name" : "IWKA Kung Fu Academy",
    "latitude" : 52.371131,
    "longitude" : 4.873153,
    "image" : "https://lh3.ggpht.com/HZQLkbKuV5OrMLDmbrHsWr9cyq11rDJyoRvBYSovebmE8WG_E79snCVb0c7y2H0yQHRaJcEHr0-rehXuVhKx"
  },</v>
      </c>
      <c r="C2481" s="4">
        <v>1022727</v>
      </c>
      <c r="D2481" s="5">
        <v>52371131</v>
      </c>
      <c r="E2481" s="5">
        <v>4873153</v>
      </c>
      <c r="F2481" s="4" t="s">
        <v>9451</v>
      </c>
      <c r="G2481" s="4" t="s">
        <v>2916</v>
      </c>
      <c r="H2481" s="4" t="s">
        <v>2443</v>
      </c>
      <c r="I2481" s="4" t="s">
        <v>2464</v>
      </c>
      <c r="J2481" s="4" t="s">
        <v>3090</v>
      </c>
      <c r="K2481" s="4" t="s">
        <v>9452</v>
      </c>
      <c r="L2481" s="4" t="s">
        <v>9453</v>
      </c>
      <c r="M2481" s="4" t="s">
        <v>9454</v>
      </c>
      <c r="N2481" s="4" t="s">
        <v>12527</v>
      </c>
    </row>
    <row r="2482" spans="2:14" s="4" customFormat="1" x14ac:dyDescent="0.25">
      <c r="B2482" s="4" t="str">
        <f>"  """&amp;A2482&amp;""": {
    ""name"" : """&amp;SUBSTITUTE(F2482,"""","\""")&amp;""",
    ""latitude"" : "&amp;IF(D2482&lt;&gt;"",LEFT(D2482,2)&amp;"."&amp;RIGHT(D2482,LEN(D2482)-2),"0")&amp;",
    ""longitude"" : "&amp;IF(E2482&lt;&gt;"",LEFT(E2482,1)&amp;"."&amp;RIGHT(E2482,LEN(E2482)-1),"0")&amp;","&amp;"
    ""image"" : """&amp;N2482&amp;"""
  },"</f>
        <v xml:space="preserve">  "": {
    "name" : "Street Art",
    "latitude" : 52.371145,
    "longitude" : 4.871636,
    "image" : "https://lh4.ggpht.com/UsYy278TB5Gu84ra5qyjKdha-liDwiiODgwy49fEURIR8i5IJ3o6aBF5wvFylwuL-R8rgTiEKzseJmxkO9U"
  },</v>
      </c>
      <c r="C2482" s="4">
        <v>735266</v>
      </c>
      <c r="D2482" s="5">
        <v>52371145</v>
      </c>
      <c r="E2482" s="5">
        <v>4871636</v>
      </c>
      <c r="F2482" s="4" t="s">
        <v>2137</v>
      </c>
      <c r="G2482" s="4" t="s">
        <v>2916</v>
      </c>
      <c r="H2482" s="4" t="s">
        <v>2443</v>
      </c>
      <c r="I2482" s="4" t="s">
        <v>2464</v>
      </c>
      <c r="J2482" s="4" t="s">
        <v>3090</v>
      </c>
      <c r="K2482" s="4" t="s">
        <v>7933</v>
      </c>
      <c r="L2482" s="4">
        <v>31</v>
      </c>
      <c r="M2482" s="4" t="s">
        <v>7934</v>
      </c>
      <c r="N2482" s="4" t="s">
        <v>14932</v>
      </c>
    </row>
    <row r="2483" spans="2:14" s="4" customFormat="1" x14ac:dyDescent="0.25">
      <c r="B2483" s="4" t="str">
        <f>"  """&amp;A2483&amp;""": {
    ""name"" : """&amp;SUBSTITUTE(F2483,"""","\""")&amp;""",
    ""latitude"" : "&amp;IF(D2483&lt;&gt;"",LEFT(D2483,2)&amp;"."&amp;RIGHT(D2483,LEN(D2483)-2),"0")&amp;",
    ""longitude"" : "&amp;IF(E2483&lt;&gt;"",LEFT(E2483,1)&amp;"."&amp;RIGHT(E2483,LEN(E2483)-1),"0")&amp;","&amp;"
    ""image"" : """&amp;N2483&amp;"""
  },"</f>
        <v xml:space="preserve">  "": {
    "name" : "Amsterdam 1902",
    "latitude" : 52.370722,
    "longitude" : 4.874314,
    "image" : "https://lh3.ggpht.com/Vr6Za8fO_0-LihqAmDqtXZQzPYtGnIAIgOXbCIqWapoLJRPIcVXuBijUYJx-LeH9Gl3uCJaRTovpvRvtP4LG"
  },</v>
      </c>
      <c r="C2483" s="4">
        <v>49371587</v>
      </c>
      <c r="D2483" s="5">
        <v>52370722</v>
      </c>
      <c r="E2483" s="5">
        <v>4874314</v>
      </c>
      <c r="F2483" s="4" t="s">
        <v>10117</v>
      </c>
      <c r="G2483" s="4" t="s">
        <v>2916</v>
      </c>
      <c r="H2483" s="4" t="s">
        <v>2443</v>
      </c>
      <c r="I2483" s="4" t="s">
        <v>2464</v>
      </c>
      <c r="J2483" s="4" t="s">
        <v>3090</v>
      </c>
      <c r="K2483" s="4" t="s">
        <v>3147</v>
      </c>
      <c r="L2483" s="4" t="s">
        <v>17113</v>
      </c>
      <c r="M2483" s="4" t="s">
        <v>17114</v>
      </c>
      <c r="N2483" s="4" t="s">
        <v>10118</v>
      </c>
    </row>
    <row r="2484" spans="2:14" s="4" customFormat="1" x14ac:dyDescent="0.25">
      <c r="B2484" s="4" t="str">
        <f>"  """&amp;A2484&amp;""": {
    ""name"" : """&amp;SUBSTITUTE(F2484,"""","\""")&amp;""",
    ""latitude"" : "&amp;IF(D2484&lt;&gt;"",LEFT(D2484,2)&amp;"."&amp;RIGHT(D2484,LEN(D2484)-2),"0")&amp;",
    ""longitude"" : "&amp;IF(E2484&lt;&gt;"",LEFT(E2484,1)&amp;"."&amp;RIGHT(E2484,LEN(E2484)-1),"0")&amp;","&amp;"
    ""image"" : """&amp;N2484&amp;"""
  },"</f>
        <v xml:space="preserve">  "": {
    "name" : "Weird Poles",
    "latitude" : 52.369152,
    "longitude" : 4.871444,
    "image" : "https://lh5.ggpht.com/3ebZWZOMuMdqSnhRFlMl87QNTDFz7gOPaIJIjl2up-fPQTOrtFAHPGJmHqlNyu8K9Ez670MgDbc4n1IzwSP8"
  },</v>
      </c>
      <c r="C2484" s="4">
        <v>400629</v>
      </c>
      <c r="D2484" s="5">
        <v>52369152</v>
      </c>
      <c r="E2484" s="5">
        <v>4871444</v>
      </c>
      <c r="F2484" s="4" t="s">
        <v>6855</v>
      </c>
      <c r="G2484" s="4" t="s">
        <v>2916</v>
      </c>
      <c r="H2484" s="4" t="s">
        <v>2443</v>
      </c>
      <c r="I2484" s="4" t="s">
        <v>2464</v>
      </c>
      <c r="J2484" s="4" t="s">
        <v>3090</v>
      </c>
      <c r="K2484" s="4" t="s">
        <v>6856</v>
      </c>
      <c r="L2484" s="4" t="s">
        <v>6857</v>
      </c>
      <c r="M2484" s="4" t="s">
        <v>6858</v>
      </c>
      <c r="N2484" s="4" t="s">
        <v>15605</v>
      </c>
    </row>
    <row r="2485" spans="2:14" s="4" customFormat="1" x14ac:dyDescent="0.25">
      <c r="B2485" s="4" t="str">
        <f>"  """&amp;A2485&amp;""": {
    ""name"" : """&amp;SUBSTITUTE(F2485,"""","\""")&amp;""",
    ""latitude"" : "&amp;IF(D2485&lt;&gt;"",LEFT(D2485,2)&amp;"."&amp;RIGHT(D2485,LEN(D2485)-2),"0")&amp;",
    ""longitude"" : "&amp;IF(E2485&lt;&gt;"",LEFT(E2485,1)&amp;"."&amp;RIGHT(E2485,LEN(E2485)-1),"0")&amp;","&amp;"
    ""image"" : """&amp;N2485&amp;"""
  },"</f>
        <v xml:space="preserve">  "": {
    "name" : "Mini Bicycle Bos en Lommer",
    "latitude" : 52.371859,
    "longitude" : 4.860288,
    "image" : "https://lh3.ggpht.com/OlHmGD0GC6AmkZXmff4u2q5Oig0J0IxEh5aOQ_vWvn_28Ngd5kFB2H_OheqLk7nj9Um0oMY0-eUFcIz0p5BR"
  },</v>
      </c>
      <c r="C2485" s="4">
        <v>1012485</v>
      </c>
      <c r="D2485" s="5">
        <v>52371859</v>
      </c>
      <c r="E2485" s="5">
        <v>4860288</v>
      </c>
      <c r="F2485" s="4" t="s">
        <v>9393</v>
      </c>
      <c r="G2485" s="4" t="s">
        <v>2916</v>
      </c>
      <c r="H2485" s="4" t="s">
        <v>2443</v>
      </c>
      <c r="I2485" s="4" t="s">
        <v>2464</v>
      </c>
      <c r="J2485" s="4" t="s">
        <v>2803</v>
      </c>
      <c r="K2485" s="4" t="s">
        <v>3239</v>
      </c>
      <c r="L2485" s="4">
        <v>80</v>
      </c>
      <c r="M2485" s="4" t="s">
        <v>9394</v>
      </c>
      <c r="N2485" s="4" t="s">
        <v>13164</v>
      </c>
    </row>
    <row r="2486" spans="2:14" s="4" customFormat="1" x14ac:dyDescent="0.25">
      <c r="B2486" s="4" t="str">
        <f>"  """&amp;A2486&amp;""": {
    ""name"" : """&amp;SUBSTITUTE(F2486,"""","\""")&amp;""",
    ""latitude"" : "&amp;IF(D2486&lt;&gt;"",LEFT(D2486,2)&amp;"."&amp;RIGHT(D2486,LEN(D2486)-2),"0")&amp;",
    ""longitude"" : "&amp;IF(E2486&lt;&gt;"",LEFT(E2486,1)&amp;"."&amp;RIGHT(E2486,LEN(E2486)-1),"0")&amp;","&amp;"
    ""image"" : """&amp;N2486&amp;"""
  },"</f>
        <v xml:space="preserve">  "": {
    "name" : "Wall Art Beach Bos en Lommer",
    "latitude" : 52.370927,
    "longitude" : 4.86241,
    "image" : "https://lh5.ggpht.com/lSodU2MIYl5Eeo7o90KxGBRYbk8XEflgW5yQj6vQNtGBYGyZQABFDDvqKDM0Nvr2MogOXt4SC0q9YI-nWOhntw"
  },</v>
      </c>
      <c r="C2486" s="4">
        <v>6271</v>
      </c>
      <c r="D2486" s="5">
        <v>52370927</v>
      </c>
      <c r="E2486" s="5">
        <v>486241</v>
      </c>
      <c r="F2486" s="4" t="s">
        <v>4718</v>
      </c>
      <c r="G2486" s="4" t="s">
        <v>2916</v>
      </c>
      <c r="H2486" s="4" t="s">
        <v>2443</v>
      </c>
      <c r="I2486" s="4" t="s">
        <v>2464</v>
      </c>
      <c r="J2486" s="4" t="s">
        <v>2803</v>
      </c>
      <c r="K2486" s="4" t="s">
        <v>3239</v>
      </c>
      <c r="L2486" s="4" t="s">
        <v>4719</v>
      </c>
      <c r="M2486" s="4" t="s">
        <v>4720</v>
      </c>
      <c r="N2486" s="4" t="s">
        <v>15533</v>
      </c>
    </row>
    <row r="2487" spans="2:14" s="4" customFormat="1" x14ac:dyDescent="0.25">
      <c r="B2487" s="4" t="str">
        <f>"  """&amp;A2487&amp;""": {
    ""name"" : """&amp;SUBSTITUTE(F2487,"""","\""")&amp;""",
    ""latitude"" : "&amp;IF(D2487&lt;&gt;"",LEFT(D2487,2)&amp;"."&amp;RIGHT(D2487,LEN(D2487)-2),"0")&amp;",
    ""longitude"" : "&amp;IF(E2487&lt;&gt;"",LEFT(E2487,1)&amp;"."&amp;RIGHT(E2487,LEN(E2487)-1),"0")&amp;","&amp;"
    ""image"" : """&amp;N2487&amp;"""
  },"</f>
        <v xml:space="preserve">  "": {
    "name" : "Aloys Senefelder Club 8",
    "latitude" : 52.37122,
    "longitude" : 4.861908,
    "image" : "https://lh5.ggpht.com/YXRvk8lqv-v_TQJPnN6vcVKD0rRTZjYi49HWPDIkKWZUJognEmJaEb5N74O_N2jRYYjN3GYRiQuZazR0Mww"
  },</v>
      </c>
      <c r="C2487" s="4">
        <v>440470</v>
      </c>
      <c r="D2487" s="5">
        <v>5237122</v>
      </c>
      <c r="E2487" s="5">
        <v>4861908</v>
      </c>
      <c r="F2487" s="4" t="s">
        <v>10060</v>
      </c>
      <c r="G2487" s="4" t="s">
        <v>2916</v>
      </c>
      <c r="H2487" s="4" t="s">
        <v>2443</v>
      </c>
      <c r="I2487" s="4" t="s">
        <v>2464</v>
      </c>
      <c r="J2487" s="4" t="s">
        <v>2803</v>
      </c>
      <c r="K2487" s="4" t="s">
        <v>3239</v>
      </c>
      <c r="L2487" s="4" t="s">
        <v>4745</v>
      </c>
      <c r="M2487" s="4" t="s">
        <v>16027</v>
      </c>
      <c r="N2487" s="4" t="s">
        <v>10061</v>
      </c>
    </row>
    <row r="2488" spans="2:14" s="4" customFormat="1" x14ac:dyDescent="0.25">
      <c r="B2488" s="4" t="str">
        <f>"  """&amp;A2488&amp;""": {
    ""name"" : """&amp;SUBSTITUTE(F2488,"""","\""")&amp;""",
    ""latitude"" : "&amp;IF(D2488&lt;&gt;"",LEFT(D2488,2)&amp;"."&amp;RIGHT(D2488,LEN(D2488)-2),"0")&amp;",
    ""longitude"" : "&amp;IF(E2488&lt;&gt;"",LEFT(E2488,1)&amp;"."&amp;RIGHT(E2488,LEN(E2488)-1),"0")&amp;","&amp;"
    ""image"" : """&amp;N2488&amp;"""
  },"</f>
        <v xml:space="preserve">  "": {
    "name" : "Edel Dier",
    "latitude" : 52.364886,
    "longitude" : 4.858495,
    "image" : "https://lh4.ggpht.com/6EBCiaRyoRZ8CzopxI0sECWUwWTFSf_qx8qY9axmzH-VjEql4T2PuubQy1ohnWx1AVOIBj4VUdBHsV3szNF46w"
  },</v>
      </c>
      <c r="C2488" s="4">
        <v>910411</v>
      </c>
      <c r="D2488" s="5">
        <v>52364886</v>
      </c>
      <c r="E2488" s="5">
        <v>4858495</v>
      </c>
      <c r="F2488" s="4" t="s">
        <v>8869</v>
      </c>
      <c r="G2488" s="4" t="s">
        <v>2916</v>
      </c>
      <c r="H2488" s="4" t="s">
        <v>2443</v>
      </c>
      <c r="I2488" s="4" t="s">
        <v>2464</v>
      </c>
      <c r="J2488" s="4" t="s">
        <v>2803</v>
      </c>
      <c r="K2488" s="4" t="s">
        <v>8870</v>
      </c>
      <c r="L2488" s="4" t="s">
        <v>6008</v>
      </c>
      <c r="M2488" s="4" t="s">
        <v>8871</v>
      </c>
      <c r="N2488" s="4" t="s">
        <v>11593</v>
      </c>
    </row>
    <row r="2489" spans="2:14" s="4" customFormat="1" x14ac:dyDescent="0.25">
      <c r="B2489" s="4" t="str">
        <f>"  """&amp;A2489&amp;""": {
    ""name"" : """&amp;SUBSTITUTE(F2489,"""","\""")&amp;""",
    ""latitude"" : "&amp;IF(D2489&lt;&gt;"",LEFT(D2489,2)&amp;"."&amp;RIGHT(D2489,LEN(D2489)-2),"0")&amp;",
    ""longitude"" : "&amp;IF(E2489&lt;&gt;"",LEFT(E2489,1)&amp;"."&amp;RIGHT(E2489,LEN(E2489)-1),"0")&amp;","&amp;"
    ""image"" : """&amp;N2489&amp;"""
  },"</f>
        <v xml:space="preserve">  "": {
    "name" : "Zilverbal",
    "latitude" : 52.37246,
    "longitude" : 4.86508,
    "image" : "https://lh5.ggpht.com/bquWl6hliyyHawfBx4ECwbxfAivb5QioBXCWDtyQxCKi31ijQSuTIh6Kj3qCDtAqg4I9wdfGoHECmEjGlH0"
  },</v>
      </c>
      <c r="C2489" s="4">
        <v>667400</v>
      </c>
      <c r="D2489" s="5">
        <v>5237246</v>
      </c>
      <c r="E2489" s="5">
        <v>486508</v>
      </c>
      <c r="F2489" s="4" t="s">
        <v>15816</v>
      </c>
      <c r="G2489" s="4" t="s">
        <v>2916</v>
      </c>
      <c r="H2489" s="4" t="s">
        <v>2443</v>
      </c>
      <c r="I2489" s="4" t="s">
        <v>2464</v>
      </c>
      <c r="J2489" s="4" t="s">
        <v>2803</v>
      </c>
      <c r="K2489" s="4" t="s">
        <v>16321</v>
      </c>
      <c r="L2489" s="4" t="s">
        <v>16322</v>
      </c>
      <c r="M2489" s="4" t="s">
        <v>16323</v>
      </c>
      <c r="N2489" s="4" t="s">
        <v>15817</v>
      </c>
    </row>
    <row r="2490" spans="2:14" s="4" customFormat="1" x14ac:dyDescent="0.25">
      <c r="B2490" s="4" t="str">
        <f>"  """&amp;A2490&amp;""": {
    ""name"" : """&amp;SUBSTITUTE(F2490,"""","\""")&amp;""",
    ""latitude"" : "&amp;IF(D2490&lt;&gt;"",LEFT(D2490,2)&amp;"."&amp;RIGHT(D2490,LEN(D2490)-2),"0")&amp;",
    ""longitude"" : "&amp;IF(E2490&lt;&gt;"",LEFT(E2490,1)&amp;"."&amp;RIGHT(E2490,LEN(E2490)-1),"0")&amp;","&amp;"
    ""image"" : """&amp;N2490&amp;"""
  },"</f>
        <v xml:space="preserve">  "": {
    "name" : "Little Mozaik Building",
    "latitude" : 52.374825,
    "longitude" : 4.860402,
    "image" : "https://lh4.ggpht.com/6DNJxD9_5uUgAozcxh8krTFBBY_rlgy5xGhhvbXaxHe4rVL0I1q7oJMyuMpXWPdvMLcBPJLXowtdRZtTW4vL"
  },</v>
      </c>
      <c r="C2490" s="4">
        <v>274405</v>
      </c>
      <c r="D2490" s="5">
        <v>52374825</v>
      </c>
      <c r="E2490" s="5">
        <v>4860402</v>
      </c>
      <c r="F2490" s="4" t="s">
        <v>6720</v>
      </c>
      <c r="G2490" s="4" t="s">
        <v>2916</v>
      </c>
      <c r="H2490" s="4" t="s">
        <v>2443</v>
      </c>
      <c r="I2490" s="4" t="s">
        <v>2464</v>
      </c>
      <c r="J2490" s="4" t="s">
        <v>2803</v>
      </c>
      <c r="K2490" s="4" t="s">
        <v>3087</v>
      </c>
      <c r="L2490" s="4" t="s">
        <v>6721</v>
      </c>
      <c r="M2490" s="4" t="s">
        <v>6722</v>
      </c>
      <c r="N2490" s="4" t="s">
        <v>12939</v>
      </c>
    </row>
    <row r="2491" spans="2:14" s="4" customFormat="1" x14ac:dyDescent="0.25">
      <c r="B2491" s="4" t="str">
        <f>"  """&amp;A2491&amp;""": {
    ""name"" : """&amp;SUBSTITUTE(F2491,"""","\""")&amp;""",
    ""latitude"" : "&amp;IF(D2491&lt;&gt;"",LEFT(D2491,2)&amp;"."&amp;RIGHT(D2491,LEN(D2491)-2),"0")&amp;",
    ""longitude"" : "&amp;IF(E2491&lt;&gt;"",LEFT(E2491,1)&amp;"."&amp;RIGHT(E2491,LEN(E2491)-1),"0")&amp;","&amp;"
    ""image"" : """&amp;N2491&amp;"""
  },"</f>
        <v xml:space="preserve">  "": {
    "name" : "Witte de With",
    "latitude" : 52.370703,
    "longitude" : 4.858856,
    "image" : "https://lh3.ggpht.com/_qhRokt079lG1oJy7adBCkW70Cc4S4MkdYeqMSpLM12Gq6QiVae8Ym-hGFv4Qw5ObRqQ_VDjN37Qx-dmUkXlUHhKVwG-aUkRgshwB9KMSUJEyD9uLg"
  },</v>
      </c>
      <c r="C2491" s="4">
        <v>168988</v>
      </c>
      <c r="D2491" s="5">
        <v>52370703</v>
      </c>
      <c r="E2491" s="5">
        <v>4858856</v>
      </c>
      <c r="F2491" s="4" t="s">
        <v>5778</v>
      </c>
      <c r="G2491" s="4" t="s">
        <v>2916</v>
      </c>
      <c r="H2491" s="4" t="s">
        <v>2443</v>
      </c>
      <c r="I2491" s="4" t="s">
        <v>2464</v>
      </c>
      <c r="J2491" s="4" t="s">
        <v>2803</v>
      </c>
      <c r="K2491" s="4" t="s">
        <v>5779</v>
      </c>
      <c r="L2491" s="4" t="s">
        <v>2881</v>
      </c>
      <c r="M2491" s="4" t="s">
        <v>5780</v>
      </c>
      <c r="N2491" s="4" t="s">
        <v>15705</v>
      </c>
    </row>
    <row r="2492" spans="2:14" s="4" customFormat="1" x14ac:dyDescent="0.25">
      <c r="B2492" s="4" t="str">
        <f>"  """&amp;A2492&amp;""": {
    ""name"" : """&amp;SUBSTITUTE(F2492,"""","\""")&amp;""",
    ""latitude"" : "&amp;IF(D2492&lt;&gt;"",LEFT(D2492,2)&amp;"."&amp;RIGHT(D2492,LEN(D2492)-2),"0")&amp;",
    ""longitude"" : "&amp;IF(E2492&lt;&gt;"",LEFT(E2492,1)&amp;"."&amp;RIGHT(E2492,LEN(E2492)-1),"0")&amp;","&amp;"
    ""image"" : """&amp;N2492&amp;"""
  },"</f>
        <v xml:space="preserve">  "": {
    "name" : "Ams, West - De 3 Ba",
    "latitude" : 52.368823,
    "longitude" : 4.863238,
    "image" : "https://lh4.ggpht.com/0jv2HBFAaxQypM5Mao8-FpyvvqtyDgHogq3w1nvub6DT7k596Hle8y6_GbjS55z9fRU_laTjInnIAK9P5ct5"
  },</v>
      </c>
      <c r="C2492" s="4">
        <v>543765</v>
      </c>
      <c r="D2492" s="5">
        <v>52368823</v>
      </c>
      <c r="E2492" s="5">
        <v>4863238</v>
      </c>
      <c r="F2492" s="4" t="s">
        <v>7223</v>
      </c>
      <c r="G2492" s="4" t="s">
        <v>2916</v>
      </c>
      <c r="H2492" s="4" t="s">
        <v>2443</v>
      </c>
      <c r="I2492" s="4" t="s">
        <v>2464</v>
      </c>
      <c r="J2492" s="4" t="s">
        <v>2803</v>
      </c>
      <c r="K2492" s="4" t="s">
        <v>7224</v>
      </c>
      <c r="L2492" s="4">
        <v>18</v>
      </c>
      <c r="M2492" s="4" t="s">
        <v>7225</v>
      </c>
      <c r="N2492" s="4" t="s">
        <v>10168</v>
      </c>
    </row>
    <row r="2493" spans="2:14" s="4" customFormat="1" x14ac:dyDescent="0.25">
      <c r="B2493" s="4" t="str">
        <f>"  """&amp;A2493&amp;""": {
    ""name"" : """&amp;SUBSTITUTE(F2493,"""","\""")&amp;""",
    ""latitude"" : "&amp;IF(D2493&lt;&gt;"",LEFT(D2493,2)&amp;"."&amp;RIGHT(D2493,LEN(D2493)-2),"0")&amp;",
    ""longitude"" : "&amp;IF(E2493&lt;&gt;"",LEFT(E2493,1)&amp;"."&amp;RIGHT(E2493,LEN(E2493)-1),"0")&amp;","&amp;"
    ""image"" : """&amp;N2493&amp;"""
  },"</f>
        <v xml:space="preserve">  "": {
    "name" : "Sjes",
    "latitude" : 52.369347,
    "longitude" : 4.862772,
    "image" : "https://lh4.ggpht.com/3qxGUlXPvFtCc0em0ok7NL_z9fCiaJDJ6WijAa__f1rqwqH8IFzppYsk91lOytOLPoUqB0aQznpSt9yJeb5E"
  },</v>
      </c>
      <c r="C2493" s="4">
        <v>907062</v>
      </c>
      <c r="D2493" s="5">
        <v>52369347</v>
      </c>
      <c r="E2493" s="5">
        <v>4862772</v>
      </c>
      <c r="F2493" s="4" t="s">
        <v>8852</v>
      </c>
      <c r="G2493" s="4" t="s">
        <v>2916</v>
      </c>
      <c r="H2493" s="4" t="s">
        <v>2443</v>
      </c>
      <c r="I2493" s="4" t="s">
        <v>2464</v>
      </c>
      <c r="J2493" s="4" t="s">
        <v>2803</v>
      </c>
      <c r="K2493" s="4" t="s">
        <v>8853</v>
      </c>
      <c r="L2493" s="4" t="s">
        <v>8854</v>
      </c>
      <c r="M2493" s="4" t="s">
        <v>7225</v>
      </c>
      <c r="N2493" s="4" t="s">
        <v>14491</v>
      </c>
    </row>
    <row r="2494" spans="2:14" s="4" customFormat="1" x14ac:dyDescent="0.25">
      <c r="B2494" s="4" t="str">
        <f>"  """&amp;A2494&amp;""": {
    ""name"" : """&amp;SUBSTITUTE(F2494,"""","\""")&amp;""",
    ""latitude"" : "&amp;IF(D2494&lt;&gt;"",LEFT(D2494,2)&amp;"."&amp;RIGHT(D2494,LEN(D2494)-2),"0")&amp;",
    ""longitude"" : "&amp;IF(E2494&lt;&gt;"",LEFT(E2494,1)&amp;"."&amp;RIGHT(E2494,LEN(E2494)-1),"0")&amp;","&amp;"
    ""image"" : """&amp;N2494&amp;"""
  },"</f>
        <v xml:space="preserve">  "": {
    "name" : "Baarsj",
    "latitude" : 52.369166,
    "longitude" : 4.862545,
    "image" : "https://lh3.ggpht.com/ZmcLi9qLGXndmircGQdC_Ek7lkuB3g7n_L5htQcomh_BHg1hCSRIUmdXJ7g1lltFIQ1cjaEqgpajDLkU6_MN"
  },</v>
      </c>
      <c r="C2494" s="4">
        <v>468772</v>
      </c>
      <c r="D2494" s="5">
        <v>52369166</v>
      </c>
      <c r="E2494" s="5">
        <v>4862545</v>
      </c>
      <c r="F2494" s="4" t="s">
        <v>10378</v>
      </c>
      <c r="G2494" s="4" t="s">
        <v>2916</v>
      </c>
      <c r="H2494" s="4" t="s">
        <v>2443</v>
      </c>
      <c r="I2494" s="4" t="s">
        <v>2464</v>
      </c>
      <c r="J2494" s="4" t="s">
        <v>2803</v>
      </c>
      <c r="K2494" s="4" t="s">
        <v>8853</v>
      </c>
      <c r="L2494" s="4" t="s">
        <v>16061</v>
      </c>
      <c r="M2494" s="4" t="s">
        <v>16062</v>
      </c>
      <c r="N2494" s="4" t="s">
        <v>10379</v>
      </c>
    </row>
    <row r="2495" spans="2:14" s="4" customFormat="1" x14ac:dyDescent="0.25">
      <c r="B2495" s="4" t="str">
        <f>"  """&amp;A2495&amp;""": {
    ""name"" : """&amp;SUBSTITUTE(F2495,"""","\""")&amp;""",
    ""latitude"" : "&amp;IF(D2495&lt;&gt;"",LEFT(D2495,2)&amp;"."&amp;RIGHT(D2495,LEN(D2495)-2),"0")&amp;",
    ""longitude"" : "&amp;IF(E2495&lt;&gt;"",LEFT(E2495,1)&amp;"."&amp;RIGHT(E2495,LEN(E2495)-1),"0")&amp;","&amp;"
    ""image"" : """&amp;N2495&amp;"""
  },"</f>
        <v xml:space="preserve">  "": {
    "name" : "Ams, West - Detail Vrouwenbeeld By Hildo Krop",
    "latitude" : 52.364592,
    "longitude" : 4.859429,
    "image" : "https://lh3.googleusercontent.com/3PIkPJAi6lG2OlYUAuG7SWI4b_JkXTD1_Na_uAqUvLdoutkDqqzpJyxjSoAaQCC7meAPCBHfv59PZbT-r1U"
  },</v>
      </c>
      <c r="C2495" s="4">
        <v>17400</v>
      </c>
      <c r="D2495" s="5">
        <v>52364592</v>
      </c>
      <c r="E2495" s="5">
        <v>4859429</v>
      </c>
      <c r="F2495" s="4" t="s">
        <v>4813</v>
      </c>
      <c r="G2495" s="4" t="s">
        <v>2916</v>
      </c>
      <c r="H2495" s="4" t="s">
        <v>2443</v>
      </c>
      <c r="I2495" s="4" t="s">
        <v>2464</v>
      </c>
      <c r="J2495" s="4" t="s">
        <v>2803</v>
      </c>
      <c r="K2495" s="4" t="s">
        <v>2665</v>
      </c>
      <c r="L2495" s="4">
        <v>1</v>
      </c>
      <c r="M2495" s="4" t="s">
        <v>4814</v>
      </c>
      <c r="N2495" s="4" t="s">
        <v>10170</v>
      </c>
    </row>
    <row r="2496" spans="2:14" s="4" customFormat="1" x14ac:dyDescent="0.25">
      <c r="B2496" s="4" t="str">
        <f>"  """&amp;A2496&amp;""": {
    ""name"" : """&amp;SUBSTITUTE(F2496,"""","\""")&amp;""",
    ""latitude"" : "&amp;IF(D2496&lt;&gt;"",LEFT(D2496,2)&amp;"."&amp;RIGHT(D2496,LEN(D2496)-2),"0")&amp;",
    ""longitude"" : "&amp;IF(E2496&lt;&gt;"",LEFT(E2496,1)&amp;"."&amp;RIGHT(E2496,LEN(E2496)-1),"0")&amp;","&amp;"
    ""image"" : """&amp;N2496&amp;"""
  },"</f>
        <v xml:space="preserve">  "": {
    "name" : "Sieraad Sandstone Figure and Hook",
    "latitude" : 52.364654,
    "longitude" : 4.858357,
    "image" : "https://lh5.ggpht.com/OJv4t2JZTYXGYgsYh5GgjOtcUFnDB0820NFEsWcJN1z4jWTyKor-Zbjb96MLLv2k6VFCeZ4icaxO5kTEJ9c"
  },</v>
      </c>
      <c r="C2496" s="4">
        <v>193814</v>
      </c>
      <c r="D2496" s="5">
        <v>52364654</v>
      </c>
      <c r="E2496" s="5">
        <v>4858357</v>
      </c>
      <c r="F2496" s="4" t="s">
        <v>5965</v>
      </c>
      <c r="G2496" s="4" t="s">
        <v>2916</v>
      </c>
      <c r="H2496" s="4" t="s">
        <v>2443</v>
      </c>
      <c r="I2496" s="4" t="s">
        <v>2464</v>
      </c>
      <c r="J2496" s="4" t="s">
        <v>2803</v>
      </c>
      <c r="K2496" s="4" t="s">
        <v>2665</v>
      </c>
      <c r="L2496" s="4">
        <v>3</v>
      </c>
      <c r="M2496" s="4">
        <v>1057</v>
      </c>
      <c r="N2496" s="4" t="s">
        <v>14453</v>
      </c>
    </row>
    <row r="2497" spans="2:14" s="4" customFormat="1" x14ac:dyDescent="0.25">
      <c r="B2497" s="4" t="str">
        <f>"  """&amp;A2497&amp;""": {
    ""name"" : """&amp;SUBSTITUTE(F2497,"""","\""")&amp;""",
    ""latitude"" : "&amp;IF(D2497&lt;&gt;"",LEFT(D2497,2)&amp;"."&amp;RIGHT(D2497,LEN(D2497)-2),"0")&amp;",
    ""longitude"" : "&amp;IF(E2497&lt;&gt;"",LEFT(E2497,1)&amp;"."&amp;RIGHT(E2497,LEN(E2497)-1),"0")&amp;","&amp;"
    ""image"" : """&amp;N2497&amp;"""
  },"</f>
        <v xml:space="preserve">  "": {
    "name" : "Mosaic Bikelane",
    "latitude" : 52.371551,
    "longitude" : 4.862165,
    "image" : "https://lh6.ggpht.com/q6rZmxdQOZu9jTb_FurkReUoUEiPIZYskppqkVEJdmkpiaZY30U2LeCTDQpIGT7bibOoNs3uKIsfDVPGmcWq"
  },</v>
      </c>
      <c r="C2497" s="4">
        <v>49324621</v>
      </c>
      <c r="D2497" s="5">
        <v>52371551</v>
      </c>
      <c r="E2497" s="5">
        <v>4862165</v>
      </c>
      <c r="F2497" s="4" t="s">
        <v>13240</v>
      </c>
      <c r="G2497" s="4" t="s">
        <v>2916</v>
      </c>
      <c r="H2497" s="4" t="s">
        <v>2443</v>
      </c>
      <c r="I2497" s="4" t="s">
        <v>2464</v>
      </c>
      <c r="J2497" s="4" t="s">
        <v>2803</v>
      </c>
      <c r="K2497" s="4" t="s">
        <v>16965</v>
      </c>
      <c r="L2497" s="4" t="s">
        <v>6960</v>
      </c>
      <c r="M2497" s="4" t="s">
        <v>16966</v>
      </c>
      <c r="N2497" s="4" t="s">
        <v>13241</v>
      </c>
    </row>
    <row r="2498" spans="2:14" s="4" customFormat="1" x14ac:dyDescent="0.25">
      <c r="B2498" s="4" t="str">
        <f>"  """&amp;A2498&amp;""": {
    ""name"" : """&amp;SUBSTITUTE(F2498,"""","\""")&amp;""",
    ""latitude"" : "&amp;IF(D2498&lt;&gt;"",LEFT(D2498,2)&amp;"."&amp;RIGHT(D2498,LEN(D2498)-2),"0")&amp;",
    ""longitude"" : "&amp;IF(E2498&lt;&gt;"",LEFT(E2498,1)&amp;"."&amp;RIGHT(E2498,LEN(E2498)-1),"0")&amp;","&amp;"
    ""image"" : """&amp;N2498&amp;"""
  },"</f>
        <v xml:space="preserve">  "": {
    "name" : "Moskee Nour",
    "latitude" : 52.368575,
    "longitude" : 4.859183,
    "image" : "https://lh3.ggpht.com/hL3JzKVXnWylZJZ5ZeM9_rNrq8yQa3oGP67j3OMri44H_OJ1TXPrCU0tOdH75WO7IwdPJvAaMZ6Fbb23dZI"
  },</v>
      </c>
      <c r="C2498" s="4">
        <v>578518</v>
      </c>
      <c r="D2498" s="5">
        <v>52368575</v>
      </c>
      <c r="E2498" s="5">
        <v>4859183</v>
      </c>
      <c r="F2498" s="4" t="s">
        <v>13267</v>
      </c>
      <c r="G2498" s="4" t="s">
        <v>2916</v>
      </c>
      <c r="H2498" s="4" t="s">
        <v>2443</v>
      </c>
      <c r="I2498" s="4" t="s">
        <v>2464</v>
      </c>
      <c r="J2498" s="4" t="s">
        <v>2803</v>
      </c>
      <c r="K2498" s="4" t="s">
        <v>16201</v>
      </c>
      <c r="L2498" s="4">
        <v>55</v>
      </c>
      <c r="M2498" s="4" t="s">
        <v>16202</v>
      </c>
      <c r="N2498" s="4" t="s">
        <v>13268</v>
      </c>
    </row>
    <row r="2499" spans="2:14" s="4" customFormat="1" x14ac:dyDescent="0.25">
      <c r="B2499" s="4" t="str">
        <f>"  """&amp;A2499&amp;""": {
    ""name"" : """&amp;SUBSTITUTE(F2499,"""","\""")&amp;""",
    ""latitude"" : "&amp;IF(D2499&lt;&gt;"",LEFT(D2499,2)&amp;"."&amp;RIGHT(D2499,LEN(D2499)-2),"0")&amp;",
    ""longitude"" : "&amp;IF(E2499&lt;&gt;"",LEFT(E2499,1)&amp;"."&amp;RIGHT(E2499,LEN(E2499)-1),"0")&amp;","&amp;"
    ""image"" : """&amp;N2499&amp;"""
  },"</f>
        <v xml:space="preserve">  "": {
    "name" : "Rock Formation",
    "latitude" : 52.366919,
    "longitude" : 4.860142,
    "image" : "https://lh5.ggpht.com/mDldL7liZKeWcCgTkNE7VSGXeGpto0-srH9otVEyPVJ0EId2nb5UMNQ9ZCNdGcGPh8lZhrUuYYClBdIXSpaH"
  },</v>
      </c>
      <c r="C2499" s="4">
        <v>110483</v>
      </c>
      <c r="D2499" s="5">
        <v>52366919</v>
      </c>
      <c r="E2499" s="5">
        <v>4860142</v>
      </c>
      <c r="F2499" s="4" t="s">
        <v>5433</v>
      </c>
      <c r="G2499" s="4" t="s">
        <v>2916</v>
      </c>
      <c r="H2499" s="4" t="s">
        <v>2443</v>
      </c>
      <c r="I2499" s="4" t="s">
        <v>2464</v>
      </c>
      <c r="J2499" s="4" t="s">
        <v>2803</v>
      </c>
      <c r="K2499" s="4" t="s">
        <v>5434</v>
      </c>
      <c r="L2499" s="4" t="s">
        <v>3531</v>
      </c>
      <c r="M2499" s="4" t="s">
        <v>5435</v>
      </c>
      <c r="N2499" s="4" t="s">
        <v>14220</v>
      </c>
    </row>
    <row r="2500" spans="2:14" s="4" customFormat="1" x14ac:dyDescent="0.25">
      <c r="B2500" s="4" t="str">
        <f>"  """&amp;A2500&amp;""": {
    ""name"" : """&amp;SUBSTITUTE(F2500,"""","\""")&amp;""",
    ""latitude"" : "&amp;IF(D2500&lt;&gt;"",LEFT(D2500,2)&amp;"."&amp;RIGHT(D2500,LEN(D2500)-2),"0")&amp;",
    ""longitude"" : "&amp;IF(E2500&lt;&gt;"",LEFT(E2500,1)&amp;"."&amp;RIGHT(E2500,LEN(E2500)-1),"0")&amp;","&amp;"
    ""image"" : """&amp;N2500&amp;"""
  },"</f>
        <v xml:space="preserve">  "": {
    "name" : "Archeologische Vondst, 2005, Sander Rood",
    "latitude" : 52.374546,
    "longitude" : 4.863156,
    "image" : "https://lh4.ggpht.com/aDDaGjJlSHu61BT7KdeEac-fmHCyI7g1UyarCTypNniWxcNDEMlb4Ef2lqbYfWPyjsFV9HGokhyb92yw7PbM6w"
  },</v>
      </c>
      <c r="C2500" s="4">
        <v>387326</v>
      </c>
      <c r="D2500" s="5">
        <v>52374546</v>
      </c>
      <c r="E2500" s="5">
        <v>4863156</v>
      </c>
      <c r="F2500" s="4" t="s">
        <v>6735</v>
      </c>
      <c r="G2500" s="4" t="s">
        <v>2916</v>
      </c>
      <c r="H2500" s="4" t="s">
        <v>2443</v>
      </c>
      <c r="I2500" s="4" t="s">
        <v>2464</v>
      </c>
      <c r="J2500" s="4" t="s">
        <v>2803</v>
      </c>
      <c r="K2500" s="4" t="s">
        <v>2480</v>
      </c>
      <c r="L2500" s="4">
        <v>148</v>
      </c>
      <c r="M2500" s="4" t="s">
        <v>6736</v>
      </c>
      <c r="N2500" s="4" t="s">
        <v>10276</v>
      </c>
    </row>
    <row r="2501" spans="2:14" s="4" customFormat="1" x14ac:dyDescent="0.25">
      <c r="B2501" s="4" t="str">
        <f>"  """&amp;A2501&amp;""": {
    ""name"" : """&amp;SUBSTITUTE(F2501,"""","\""")&amp;""",
    ""latitude"" : "&amp;IF(D2501&lt;&gt;"",LEFT(D2501,2)&amp;"."&amp;RIGHT(D2501,LEN(D2501)-2),"0")&amp;",
    ""longitude"" : "&amp;IF(E2501&lt;&gt;"",LEFT(E2501,1)&amp;"."&amp;RIGHT(E2501,LEN(E2501)-1),"0")&amp;","&amp;"
    ""image"" : """&amp;N2501&amp;"""
  },"</f>
        <v xml:space="preserve">  "": {
    "name" : "Mural Art",
    "latitude" : 52.371981,
    "longitude" : 4.863185,
    "image" : "https://lh4.ggpht.com/cPB0af4RmmrlA5BKNBrjGmfPSUW1_rNyHn7UDoLPgAC8GPFUPVyhWXQ57OefICorV5BdV1Z6a8_awilwYyu5CQ"
  },</v>
      </c>
      <c r="C2501" s="4">
        <v>972350</v>
      </c>
      <c r="D2501" s="5">
        <v>52371981</v>
      </c>
      <c r="E2501" s="5">
        <v>4863185</v>
      </c>
      <c r="F2501" s="4" t="s">
        <v>645</v>
      </c>
      <c r="G2501" s="4" t="s">
        <v>2916</v>
      </c>
      <c r="H2501" s="4" t="s">
        <v>2443</v>
      </c>
      <c r="I2501" s="4" t="s">
        <v>2464</v>
      </c>
      <c r="J2501" s="4" t="s">
        <v>2803</v>
      </c>
      <c r="K2501" s="4" t="s">
        <v>2480</v>
      </c>
      <c r="L2501" s="4" t="s">
        <v>9198</v>
      </c>
      <c r="M2501" s="4" t="s">
        <v>9199</v>
      </c>
      <c r="N2501" s="4" t="s">
        <v>13329</v>
      </c>
    </row>
    <row r="2502" spans="2:14" s="4" customFormat="1" x14ac:dyDescent="0.25">
      <c r="B2502" s="4" t="str">
        <f>"  """&amp;A2502&amp;""": {
    ""name"" : """&amp;SUBSTITUTE(F2502,"""","\""")&amp;""",
    ""latitude"" : "&amp;IF(D2502&lt;&gt;"",LEFT(D2502,2)&amp;"."&amp;RIGHT(D2502,LEN(D2502)-2),"0")&amp;",
    ""longitude"" : "&amp;IF(E2502&lt;&gt;"",LEFT(E2502,1)&amp;"."&amp;RIGHT(E2502,LEN(E2502)-1),"0")&amp;","&amp;"
    ""image"" : """&amp;N2502&amp;"""
  },"</f>
        <v xml:space="preserve">  "": {
    "name" : "Het Molecularium",
    "latitude" : 52.372304,
    "longitude" : 4.863615,
    "image" : "https://lh6.ggpht.com/DzV2icu6JkihD8sLYjfR3DgOGBYzjRZ1cTCeAsDnl2Dt36C-jDUr0NqNWN9hvKhmyCVdD0BD8iyzVNxTNgM"
  },</v>
      </c>
      <c r="C2502" s="4">
        <v>896561</v>
      </c>
      <c r="D2502" s="5">
        <v>52372304</v>
      </c>
      <c r="E2502" s="5">
        <v>4863615</v>
      </c>
      <c r="F2502" s="4" t="s">
        <v>8782</v>
      </c>
      <c r="G2502" s="4" t="s">
        <v>2916</v>
      </c>
      <c r="H2502" s="4" t="s">
        <v>2443</v>
      </c>
      <c r="I2502" s="4" t="s">
        <v>2464</v>
      </c>
      <c r="J2502" s="4" t="s">
        <v>2803</v>
      </c>
      <c r="K2502" s="4" t="s">
        <v>2480</v>
      </c>
      <c r="L2502" s="4" t="s">
        <v>8783</v>
      </c>
      <c r="M2502" s="4" t="s">
        <v>8784</v>
      </c>
      <c r="N2502" s="4" t="s">
        <v>12282</v>
      </c>
    </row>
    <row r="2503" spans="2:14" s="4" customFormat="1" x14ac:dyDescent="0.25">
      <c r="B2503" s="4" t="str">
        <f>"  """&amp;A2503&amp;""": {
    ""name"" : """&amp;SUBSTITUTE(F2503,"""","\""")&amp;""",
    ""latitude"" : "&amp;IF(D2503&lt;&gt;"",LEFT(D2503,2)&amp;"."&amp;RIGHT(D2503,LEN(D2503)-2),"0")&amp;",
    ""longitude"" : "&amp;IF(E2503&lt;&gt;"",LEFT(E2503,1)&amp;"."&amp;RIGHT(E2503,LEN(E2503)-1),"0")&amp;","&amp;"
    ""image"" : """&amp;N2503&amp;"""
  },"</f>
        <v xml:space="preserve">  "": {
    "name" : "Artwork De Wending",
    "latitude" : 52.368922,
    "longitude" : 4.858942,
    "image" : "https://lh6.ggpht.com/PDbmDe8P_xL9oLabpoIEQXu89NhdZFsWAVKnPlN_CXBqxfe55FYbB_lmNCoRfMK8Pg1o0E-OQBIxB4CJ3xHA"
  },</v>
      </c>
      <c r="C2503" s="4">
        <v>843901</v>
      </c>
      <c r="D2503" s="5">
        <v>52368922</v>
      </c>
      <c r="E2503" s="5">
        <v>4858942</v>
      </c>
      <c r="F2503" s="4" t="s">
        <v>8481</v>
      </c>
      <c r="G2503" s="4" t="s">
        <v>2916</v>
      </c>
      <c r="H2503" s="4" t="s">
        <v>2443</v>
      </c>
      <c r="I2503" s="4" t="s">
        <v>2464</v>
      </c>
      <c r="J2503" s="4" t="s">
        <v>2803</v>
      </c>
      <c r="K2503" s="4" t="s">
        <v>8482</v>
      </c>
      <c r="L2503" s="4" t="s">
        <v>8483</v>
      </c>
      <c r="M2503" s="4" t="s">
        <v>8484</v>
      </c>
      <c r="N2503" s="4" t="s">
        <v>10345</v>
      </c>
    </row>
    <row r="2504" spans="2:14" s="4" customFormat="1" x14ac:dyDescent="0.25">
      <c r="B2504" s="4" t="str">
        <f>"  """&amp;A2504&amp;""": {
    ""name"" : """&amp;SUBSTITUTE(F2504,"""","\""")&amp;""",
    ""latitude"" : "&amp;IF(D2504&lt;&gt;"",LEFT(D2504,2)&amp;"."&amp;RIGHT(D2504,LEN(D2504)-2),"0")&amp;",
    ""longitude"" : "&amp;IF(E2504&lt;&gt;"",LEFT(E2504,1)&amp;"."&amp;RIGHT(E2504,LEN(E2504)-1),"0")&amp;","&amp;"
    ""image"" : """&amp;N2504&amp;"""
  },"</f>
        <v xml:space="preserve">  "": {
    "name" : "Ams, West - Gedenksteen WWII",
    "latitude" : 52.368192,
    "longitude" : 4.859197,
    "image" : "https://lh3.ggpht.com/cG67rCfmkc4VbBHGrNwVsJaoRsg0RR5mEmBVCz-soqk-8pcWaZIdU2hvpWmUWhXBjzN6ZFfG4jvngoddAxHm"
  },</v>
      </c>
      <c r="C2504" s="4">
        <v>183578</v>
      </c>
      <c r="D2504" s="5">
        <v>52368192</v>
      </c>
      <c r="E2504" s="5">
        <v>4859197</v>
      </c>
      <c r="F2504" s="4" t="s">
        <v>5889</v>
      </c>
      <c r="G2504" s="4" t="s">
        <v>2916</v>
      </c>
      <c r="H2504" s="4" t="s">
        <v>2443</v>
      </c>
      <c r="I2504" s="4" t="s">
        <v>2464</v>
      </c>
      <c r="J2504" s="4" t="s">
        <v>2803</v>
      </c>
      <c r="K2504" s="4" t="s">
        <v>5890</v>
      </c>
      <c r="L2504" s="4" t="s">
        <v>5891</v>
      </c>
      <c r="M2504" s="4" t="s">
        <v>5892</v>
      </c>
      <c r="N2504" s="4" t="s">
        <v>10172</v>
      </c>
    </row>
    <row r="2505" spans="2:14" s="4" customFormat="1" x14ac:dyDescent="0.25">
      <c r="B2505" s="4" t="str">
        <f>"  """&amp;A2505&amp;""": {
    ""name"" : """&amp;SUBSTITUTE(F2505,"""","\""")&amp;""",
    ""latitude"" : "&amp;IF(D2505&lt;&gt;"",LEFT(D2505,2)&amp;"."&amp;RIGHT(D2505,LEN(D2505)-2),"0")&amp;",
    ""longitude"" : "&amp;IF(E2505&lt;&gt;"",LEFT(E2505,1)&amp;"."&amp;RIGHT(E2505,LEN(E2505)-1),"0")&amp;","&amp;"
    ""image"" : """&amp;N2505&amp;"""
  },"</f>
        <v xml:space="preserve">  "": {
    "name" : "Human Heads",
    "latitude" : 52.377496,
    "longitude" : 4.848136,
    "image" : "https://lh6.ggpht.com/ubMcBRTw0cc19C-P88R59Pb7RgghWfyS0pnK6MQB353lyDxyKgsxy45IyokE1yjWbx8h_uibs1Bm_zy0NsMfjw"
  },</v>
      </c>
      <c r="C2505" s="4">
        <v>863978</v>
      </c>
      <c r="D2505" s="5">
        <v>52377496</v>
      </c>
      <c r="E2505" s="5">
        <v>4848136</v>
      </c>
      <c r="F2505" s="4" t="s">
        <v>8593</v>
      </c>
      <c r="G2505" s="4" t="s">
        <v>2916</v>
      </c>
      <c r="H2505" s="4" t="s">
        <v>2443</v>
      </c>
      <c r="I2505" s="4" t="s">
        <v>2464</v>
      </c>
      <c r="J2505" s="4" t="s">
        <v>2576</v>
      </c>
      <c r="K2505" s="4" t="s">
        <v>8594</v>
      </c>
      <c r="L2505" s="4">
        <v>65</v>
      </c>
      <c r="M2505" s="4" t="s">
        <v>8595</v>
      </c>
      <c r="N2505" s="4" t="s">
        <v>12420</v>
      </c>
    </row>
    <row r="2506" spans="2:14" s="4" customFormat="1" x14ac:dyDescent="0.25">
      <c r="B2506" s="4" t="str">
        <f>"  """&amp;A2506&amp;""": {
    ""name"" : """&amp;SUBSTITUTE(F2506,"""","\""")&amp;""",
    ""latitude"" : "&amp;IF(D2506&lt;&gt;"",LEFT(D2506,2)&amp;"."&amp;RIGHT(D2506,LEN(D2506)-2),"0")&amp;",
    ""longitude"" : "&amp;IF(E2506&lt;&gt;"",LEFT(E2506,1)&amp;"."&amp;RIGHT(E2506,LEN(E2506)-1),"0")&amp;","&amp;"
    ""image"" : """&amp;N2506&amp;"""
  },"</f>
        <v xml:space="preserve">  "": {
    "name" : "Wall Painting6",
    "latitude" : 52.378221,
    "longitude" : 4.852516,
    "image" : "https://lh6.ggpht.com/tLMWxBvAoBbScIZRjBLF7nyW__EzuLjBFQFpe7i8IXH5w8uVaYiKf7V4HOFu6nSCSpnwyDk2aqraaaVb3r63IQ"
  },</v>
      </c>
      <c r="C2506" s="4">
        <v>49324631</v>
      </c>
      <c r="D2506" s="5">
        <v>52378221</v>
      </c>
      <c r="E2506" s="5">
        <v>4852516</v>
      </c>
      <c r="F2506" s="4" t="s">
        <v>15546</v>
      </c>
      <c r="G2506" s="4" t="s">
        <v>2916</v>
      </c>
      <c r="H2506" s="4" t="s">
        <v>2443</v>
      </c>
      <c r="I2506" s="4" t="s">
        <v>2464</v>
      </c>
      <c r="J2506" s="4" t="s">
        <v>2576</v>
      </c>
      <c r="K2506" s="4" t="s">
        <v>16967</v>
      </c>
      <c r="L2506" s="4" t="s">
        <v>16236</v>
      </c>
      <c r="M2506" s="4" t="s">
        <v>16968</v>
      </c>
      <c r="N2506" s="4" t="s">
        <v>15547</v>
      </c>
    </row>
    <row r="2507" spans="2:14" s="4" customFormat="1" x14ac:dyDescent="0.25">
      <c r="B2507" s="4" t="str">
        <f>"  """&amp;A2507&amp;""": {
    ""name"" : """&amp;SUBSTITUTE(F2507,"""","\""")&amp;""",
    ""latitude"" : "&amp;IF(D2507&lt;&gt;"",LEFT(D2507,2)&amp;"."&amp;RIGHT(D2507,LEN(D2507)-2),"0")&amp;",
    ""longitude"" : "&amp;IF(E2507&lt;&gt;"",LEFT(E2507,1)&amp;"."&amp;RIGHT(E2507,LEN(E2507)-1),"0")&amp;","&amp;"
    ""image"" : """&amp;N2507&amp;"""
  },"</f>
        <v xml:space="preserve">  "": {
    "name" : "Huge Cross",
    "latitude" : 52.376846,
    "longitude" : 4.853759,
    "image" : "https://lh3.ggpht.com/lq4v28xD4INb0k9xf4NZAz5VD5dknmSMjHUWpb18ez0ymlZLAjS7g65ZL9j_T548s5zvRAoGyMDTVq8SaaQf"
  },</v>
      </c>
      <c r="C2507" s="4">
        <v>267354</v>
      </c>
      <c r="D2507" s="5">
        <v>52376846</v>
      </c>
      <c r="E2507" s="5">
        <v>4853759</v>
      </c>
      <c r="F2507" s="4" t="s">
        <v>6574</v>
      </c>
      <c r="G2507" s="4" t="s">
        <v>2916</v>
      </c>
      <c r="H2507" s="4" t="s">
        <v>2443</v>
      </c>
      <c r="I2507" s="4" t="s">
        <v>2464</v>
      </c>
      <c r="J2507" s="4" t="s">
        <v>2576</v>
      </c>
      <c r="K2507" s="4" t="s">
        <v>2577</v>
      </c>
      <c r="L2507" s="4">
        <v>24</v>
      </c>
      <c r="M2507" s="4" t="s">
        <v>2578</v>
      </c>
      <c r="N2507" s="4" t="s">
        <v>12413</v>
      </c>
    </row>
    <row r="2508" spans="2:14" s="4" customFormat="1" x14ac:dyDescent="0.25">
      <c r="B2508" s="4" t="str">
        <f>"  """&amp;A2508&amp;""": {
    ""name"" : """&amp;SUBSTITUTE(F2508,"""","\""")&amp;""",
    ""latitude"" : "&amp;IF(D2508&lt;&gt;"",LEFT(D2508,2)&amp;"."&amp;RIGHT(D2508,LEN(D2508)-2),"0")&amp;",
    ""longitude"" : "&amp;IF(E2508&lt;&gt;"",LEFT(E2508,1)&amp;"."&amp;RIGHT(E2508,LEN(E2508)-1),"0")&amp;","&amp;"
    ""image"" : """&amp;N2508&amp;"""
  },"</f>
        <v xml:space="preserve">  "": {
    "name" : "Amsterdam Erasmus Sculpture",
    "latitude" : 52.375167,
    "longitude" : 4.852935,
    "image" : ""
  },</v>
      </c>
      <c r="C2508" s="4">
        <v>362460</v>
      </c>
      <c r="D2508" s="5">
        <v>52375167</v>
      </c>
      <c r="E2508" s="5">
        <v>4852935</v>
      </c>
      <c r="F2508" s="4" t="s">
        <v>6583</v>
      </c>
      <c r="G2508" s="4" t="s">
        <v>2916</v>
      </c>
      <c r="H2508" s="4" t="s">
        <v>2443</v>
      </c>
      <c r="I2508" s="4" t="s">
        <v>2464</v>
      </c>
      <c r="J2508" s="4" t="s">
        <v>2576</v>
      </c>
      <c r="K2508" s="4" t="s">
        <v>2577</v>
      </c>
      <c r="L2508" s="4">
        <v>28</v>
      </c>
      <c r="M2508" s="4" t="s">
        <v>2578</v>
      </c>
    </row>
    <row r="2509" spans="2:14" s="4" customFormat="1" x14ac:dyDescent="0.25">
      <c r="B2509" s="4" t="str">
        <f>"  """&amp;A2509&amp;""": {
    ""name"" : """&amp;SUBSTITUTE(F2509,"""","\""")&amp;""",
    ""latitude"" : "&amp;IF(D2509&lt;&gt;"",LEFT(D2509,2)&amp;"."&amp;RIGHT(D2509,LEN(D2509)-2),"0")&amp;",
    ""longitude"" : "&amp;IF(E2509&lt;&gt;"",LEFT(E2509,1)&amp;"."&amp;RIGHT(E2509,LEN(E2509)-1),"0")&amp;","&amp;"
    ""image"" : """&amp;N2509&amp;"""
  },"</f>
        <v xml:space="preserve">  "": {
    "name" : "Another One",
    "latitude" : 52.375777,
    "longitude" : 4.852956,
    "image" : "https://lh6.ggpht.com/VWOjn3iTkSK-4-wTLptdK_ELUoa81xx4su5fqBdUsZi48VOgWcJzJLqlOBgnRHq8B9WlwE2xLMVqgVuWk9g"
  },</v>
      </c>
      <c r="C2509" s="4">
        <v>547258</v>
      </c>
      <c r="D2509" s="5">
        <v>52375777</v>
      </c>
      <c r="E2509" s="5">
        <v>4852956</v>
      </c>
      <c r="F2509" s="4" t="s">
        <v>10255</v>
      </c>
      <c r="G2509" s="4" t="s">
        <v>2916</v>
      </c>
      <c r="H2509" s="4" t="s">
        <v>2443</v>
      </c>
      <c r="I2509" s="4" t="s">
        <v>2464</v>
      </c>
      <c r="J2509" s="4" t="s">
        <v>2576</v>
      </c>
      <c r="K2509" s="4" t="s">
        <v>2577</v>
      </c>
      <c r="L2509" s="4">
        <v>28</v>
      </c>
      <c r="M2509" s="4" t="s">
        <v>2578</v>
      </c>
      <c r="N2509" s="4" t="s">
        <v>10256</v>
      </c>
    </row>
    <row r="2510" spans="2:14" s="4" customFormat="1" x14ac:dyDescent="0.25">
      <c r="B2510" s="4" t="str">
        <f>"  """&amp;A2510&amp;""": {
    ""name"" : """&amp;SUBSTITUTE(F2510,"""","\""")&amp;""",
    ""latitude"" : "&amp;IF(D2510&lt;&gt;"",LEFT(D2510,2)&amp;"."&amp;RIGHT(D2510,LEN(D2510)-2),"0")&amp;",
    ""longitude"" : "&amp;IF(E2510&lt;&gt;"",LEFT(E2510,1)&amp;"."&amp;RIGHT(E2510,LEN(E2510)-1),"0")&amp;","&amp;"
    ""image"" : """&amp;N2510&amp;"""
  },"</f>
        <v xml:space="preserve">  "": {
    "name" : "Stoeptegel",
    "latitude" : 52.375285,
    "longitude" : 4.847282,
    "image" : "https://lh4.ggpht.com/HS4G6H0dn5psRvb2suLqAMOldX-a6zmRf2GIRq1IBL_qcy9igtplitMoA1RR5sV3-sMDyVD9Yw6YRBbYXiBO"
  },</v>
      </c>
      <c r="C2510" s="4">
        <v>906999</v>
      </c>
      <c r="D2510" s="5">
        <v>52375285</v>
      </c>
      <c r="E2510" s="5">
        <v>4847282</v>
      </c>
      <c r="F2510" s="4" t="s">
        <v>8840</v>
      </c>
      <c r="G2510" s="4" t="s">
        <v>2916</v>
      </c>
      <c r="H2510" s="4" t="s">
        <v>2443</v>
      </c>
      <c r="I2510" s="4" t="s">
        <v>2464</v>
      </c>
      <c r="J2510" s="4" t="s">
        <v>2576</v>
      </c>
      <c r="K2510" s="4" t="s">
        <v>6208</v>
      </c>
      <c r="L2510" s="4">
        <v>495</v>
      </c>
      <c r="N2510" s="4" t="s">
        <v>14887</v>
      </c>
    </row>
    <row r="2511" spans="2:14" s="4" customFormat="1" x14ac:dyDescent="0.25">
      <c r="B2511" s="4" t="str">
        <f>"  """&amp;A2511&amp;""": {
    ""name"" : """&amp;SUBSTITUTE(F2511,"""","\""")&amp;""",
    ""latitude"" : "&amp;IF(D2511&lt;&gt;"",LEFT(D2511,2)&amp;"."&amp;RIGHT(D2511,LEN(D2511)-2),"0")&amp;",
    ""longitude"" : "&amp;IF(E2511&lt;&gt;"",LEFT(E2511,1)&amp;"."&amp;RIGHT(E2511,LEN(E2511)-1),"0")&amp;","&amp;"
    ""image"" : """&amp;N2511&amp;"""
  },"</f>
        <v xml:space="preserve">  "": {
    "name" : "Vierwindstrekenbrug, het Weste",
    "latitude" : 52.374466,
    "longitude" : 4.85527,
    "image" : "https://lh3.googleusercontent.com/5Zr5SPMw5_KCdNccK8f6WYxNKoanFzhZMP4Tw6quoi-7845S2Tg9nKXZzSJ9v4izsZJHVYKfyrsMZ5BFn7s"
  },</v>
      </c>
      <c r="C2511" s="4">
        <v>208543</v>
      </c>
      <c r="D2511" s="5">
        <v>52374466</v>
      </c>
      <c r="E2511" s="5">
        <v>485527</v>
      </c>
      <c r="F2511" s="4" t="s">
        <v>6085</v>
      </c>
      <c r="G2511" s="4" t="s">
        <v>2916</v>
      </c>
      <c r="H2511" s="4" t="s">
        <v>2443</v>
      </c>
      <c r="I2511" s="4" t="s">
        <v>2464</v>
      </c>
      <c r="J2511" s="4" t="s">
        <v>2576</v>
      </c>
      <c r="K2511" s="4" t="s">
        <v>3087</v>
      </c>
      <c r="L2511" s="4" t="s">
        <v>6086</v>
      </c>
      <c r="M2511" s="4" t="s">
        <v>6087</v>
      </c>
      <c r="N2511" s="4" t="s">
        <v>15401</v>
      </c>
    </row>
    <row r="2512" spans="2:14" s="4" customFormat="1" x14ac:dyDescent="0.25">
      <c r="B2512" s="4" t="str">
        <f>"  """&amp;A2512&amp;""": {
    ""name"" : """&amp;SUBSTITUTE(F2512,"""","\""")&amp;""",
    ""latitude"" : "&amp;IF(D2512&lt;&gt;"",LEFT(D2512,2)&amp;"."&amp;RIGHT(D2512,LEN(D2512)-2),"0")&amp;",
    ""longitude"" : "&amp;IF(E2512&lt;&gt;"",LEFT(E2512,1)&amp;"."&amp;RIGHT(E2512,LEN(E2512)-1),"0")&amp;","&amp;"
    ""image"" : """&amp;N2512&amp;"""
  },"</f>
        <v xml:space="preserve">  "": {
    "name" : "Puma",
    "latitude" : 52.374876,
    "longitude" : 4.853721,
    "image" : "https://lh3.googleusercontent.com/jfv8yFbMTL6pE99RblzGpjwmxFKV3ntdohMcel-KJtctpqSaOl4C79E76NVQIbN0iwzyCxKyynH-KwRJvZG3"
  },</v>
      </c>
      <c r="C2512" s="4">
        <v>49324606</v>
      </c>
      <c r="D2512" s="5">
        <v>52374876</v>
      </c>
      <c r="E2512" s="5">
        <v>4853721</v>
      </c>
      <c r="F2512" s="4" t="s">
        <v>14082</v>
      </c>
      <c r="G2512" s="4" t="s">
        <v>2916</v>
      </c>
      <c r="H2512" s="4" t="s">
        <v>2443</v>
      </c>
      <c r="I2512" s="4" t="s">
        <v>2464</v>
      </c>
      <c r="J2512" s="4" t="s">
        <v>2576</v>
      </c>
      <c r="K2512" s="4" t="s">
        <v>3087</v>
      </c>
      <c r="L2512" s="4" t="s">
        <v>6086</v>
      </c>
      <c r="M2512" s="4" t="s">
        <v>6087</v>
      </c>
      <c r="N2512" s="4" t="s">
        <v>14083</v>
      </c>
    </row>
    <row r="2513" spans="2:14" s="4" customFormat="1" x14ac:dyDescent="0.25">
      <c r="B2513" s="4" t="str">
        <f>"  """&amp;A2513&amp;""": {
    ""name"" : """&amp;SUBSTITUTE(F2513,"""","\""")&amp;""",
    ""latitude"" : "&amp;IF(D2513&lt;&gt;"",LEFT(D2513,2)&amp;"."&amp;RIGHT(D2513,LEN(D2513)-2),"0")&amp;",
    ""longitude"" : "&amp;IF(E2513&lt;&gt;"",LEFT(E2513,1)&amp;"."&amp;RIGHT(E2513,LEN(E2513)-1),"0")&amp;","&amp;"
    ""image"" : """&amp;N2513&amp;"""
  },"</f>
        <v xml:space="preserve">  "": {
    "name" : "IJsbeer, Jan Trapman, 1932",
    "latitude" : 52.374455,
    "longitude" : 4.854763,
    "image" : "https://lh3.googleusercontent.com/RLcH7uHqDyQt_5PYouiWbarS4y-Pd9DoXg6pq7p7YheAaVER7hQMa5JELY0k5bGYj5CCaH2iTadRYSetn_8"
  },</v>
      </c>
      <c r="C2513" s="4">
        <v>503722</v>
      </c>
      <c r="D2513" s="5">
        <v>52374455</v>
      </c>
      <c r="E2513" s="5">
        <v>4854763</v>
      </c>
      <c r="F2513" s="4" t="s">
        <v>12440</v>
      </c>
      <c r="G2513" s="4" t="s">
        <v>2916</v>
      </c>
      <c r="H2513" s="4" t="s">
        <v>2443</v>
      </c>
      <c r="I2513" s="4" t="s">
        <v>2464</v>
      </c>
      <c r="J2513" s="4" t="s">
        <v>2576</v>
      </c>
      <c r="K2513" s="4" t="s">
        <v>3087</v>
      </c>
      <c r="L2513" s="4" t="s">
        <v>6086</v>
      </c>
      <c r="M2513" s="4" t="s">
        <v>6087</v>
      </c>
      <c r="N2513" s="4" t="s">
        <v>12441</v>
      </c>
    </row>
    <row r="2514" spans="2:14" s="4" customFormat="1" x14ac:dyDescent="0.25">
      <c r="B2514" s="4" t="str">
        <f>"  """&amp;A2514&amp;""": {
    ""name"" : """&amp;SUBSTITUTE(F2514,"""","\""")&amp;""",
    ""latitude"" : "&amp;IF(D2514&lt;&gt;"",LEFT(D2514,2)&amp;"."&amp;RIGHT(D2514,LEN(D2514)-2),"0")&amp;",
    ""longitude"" : "&amp;IF(E2514&lt;&gt;"",LEFT(E2514,1)&amp;"."&amp;RIGHT(E2514,LEN(E2514)-1),"0")&amp;","&amp;"
    ""image"" : """&amp;N2514&amp;"""
  },"</f>
        <v xml:space="preserve">  "": {
    "name" : "Entree naar de Stad",
    "latitude" : 52.372775,
    "longitude" : 4.848542,
    "image" : "https://lh3.googleusercontent.com/p8Ki-uTf69YX9Bt3S6R_4luUkAWt7YMldGCqhoeHYWBMpl8Kt-sqL5i59yQUilB0nyV84F6BYbULTqJzfJo0Rw"
  },</v>
      </c>
      <c r="C2514" s="4">
        <v>49847212</v>
      </c>
      <c r="D2514" s="5">
        <v>52372775</v>
      </c>
      <c r="E2514" s="5">
        <v>4848542</v>
      </c>
      <c r="F2514" s="4" t="s">
        <v>11666</v>
      </c>
      <c r="G2514" s="4" t="s">
        <v>2916</v>
      </c>
      <c r="H2514" s="4" t="s">
        <v>2443</v>
      </c>
      <c r="I2514" s="4" t="s">
        <v>2464</v>
      </c>
      <c r="J2514" s="4" t="s">
        <v>2576</v>
      </c>
      <c r="K2514" s="4" t="s">
        <v>3087</v>
      </c>
      <c r="L2514" s="4" t="s">
        <v>17337</v>
      </c>
      <c r="M2514" s="4" t="s">
        <v>17338</v>
      </c>
      <c r="N2514" s="4" t="s">
        <v>11667</v>
      </c>
    </row>
    <row r="2515" spans="2:14" s="4" customFormat="1" x14ac:dyDescent="0.25">
      <c r="B2515" s="4" t="str">
        <f>"  """&amp;A2515&amp;""": {
    ""name"" : """&amp;SUBSTITUTE(F2515,"""","\""")&amp;""",
    ""latitude"" : "&amp;IF(D2515&lt;&gt;"",LEFT(D2515,2)&amp;"."&amp;RIGHT(D2515,LEN(D2515)-2),"0")&amp;",
    ""longitude"" : "&amp;IF(E2515&lt;&gt;"",LEFT(E2515,1)&amp;"."&amp;RIGHT(E2515,LEN(E2515)-1),"0")&amp;","&amp;"
    ""image"" : """&amp;N2515&amp;"""
  },"</f>
        <v xml:space="preserve">  "": {
    "name" : "Temperatuur En Tijd",
    "latitude" : 52.374528,
    "longitude" : 4.85185,
    "image" : "https://lh6.ggpht.com/NsHNE3zV6wnTojaHi16sxC37-AgMXbBDYEZNtJLP8R606THbI4BFo40bV-ca-tQbXto40NDFJ2mUdxJw0V4"
  },</v>
      </c>
      <c r="C2515" s="4">
        <v>773017</v>
      </c>
      <c r="D2515" s="5">
        <v>52374528</v>
      </c>
      <c r="E2515" s="5">
        <v>485185</v>
      </c>
      <c r="F2515" s="4" t="s">
        <v>8109</v>
      </c>
      <c r="G2515" s="4" t="s">
        <v>2916</v>
      </c>
      <c r="H2515" s="4" t="s">
        <v>2443</v>
      </c>
      <c r="I2515" s="4" t="s">
        <v>2464</v>
      </c>
      <c r="J2515" s="4" t="s">
        <v>2576</v>
      </c>
      <c r="K2515" s="4" t="s">
        <v>3087</v>
      </c>
      <c r="L2515" s="4" t="s">
        <v>3603</v>
      </c>
      <c r="M2515" s="4" t="s">
        <v>3604</v>
      </c>
      <c r="N2515" s="4" t="s">
        <v>15011</v>
      </c>
    </row>
    <row r="2516" spans="2:14" s="4" customFormat="1" x14ac:dyDescent="0.25">
      <c r="B2516" s="4" t="str">
        <f>"  """&amp;A2516&amp;""": {
    ""name"" : """&amp;SUBSTITUTE(F2516,"""","\""")&amp;""",
    ""latitude"" : "&amp;IF(D2516&lt;&gt;"",LEFT(D2516,2)&amp;"."&amp;RIGHT(D2516,LEN(D2516)-2),"0")&amp;",
    ""longitude"" : "&amp;IF(E2516&lt;&gt;"",LEFT(E2516,1)&amp;"."&amp;RIGHT(E2516,LEN(E2516)-1),"0")&amp;","&amp;"
    ""image"" : """&amp;N2516&amp;"""
  },"</f>
        <v xml:space="preserve">  "": {
    "name" : "Breekbare Vleugels",
    "latitude" : 52.373532,
    "longitude" : 4.852342,
    "image" : "https://lh6.ggpht.com/_X09qr-mfYv2fSjB8T5dnoA2CQjyYfU2vQybAeeLxewvAjLNjx41zNsYT27YLOJaz25kRSiKoiVxBwCqGx2l"
  },</v>
      </c>
      <c r="C2516" s="4">
        <v>349880</v>
      </c>
      <c r="D2516" s="5">
        <v>52373532</v>
      </c>
      <c r="E2516" s="5">
        <v>4852342</v>
      </c>
      <c r="F2516" s="4" t="s">
        <v>6552</v>
      </c>
      <c r="G2516" s="4" t="s">
        <v>2916</v>
      </c>
      <c r="H2516" s="4" t="s">
        <v>2443</v>
      </c>
      <c r="I2516" s="4" t="s">
        <v>2464</v>
      </c>
      <c r="J2516" s="4" t="s">
        <v>2576</v>
      </c>
      <c r="K2516" s="4" t="s">
        <v>3087</v>
      </c>
      <c r="L2516" s="4" t="s">
        <v>6553</v>
      </c>
      <c r="M2516" s="4" t="s">
        <v>3604</v>
      </c>
      <c r="N2516" s="4" t="s">
        <v>10729</v>
      </c>
    </row>
    <row r="2517" spans="2:14" s="4" customFormat="1" x14ac:dyDescent="0.25">
      <c r="B2517" s="4" t="str">
        <f>"  """&amp;A2517&amp;""": {
    ""name"" : """&amp;SUBSTITUTE(F2517,"""","\""")&amp;""",
    ""latitude"" : "&amp;IF(D2517&lt;&gt;"",LEFT(D2517,2)&amp;"."&amp;RIGHT(D2517,LEN(D2517)-2),"0")&amp;",
    ""longitude"" : "&amp;IF(E2517&lt;&gt;"",LEFT(E2517,1)&amp;"."&amp;RIGHT(E2517,LEN(E2517)-1),"0")&amp;","&amp;"
    ""image"" : """&amp;N2517&amp;"""
  },"</f>
        <v xml:space="preserve">  "": {
    "name" : "Stone Art Le Village",
    "latitude" : 52.377588,
    "longitude" : 4.84947,
    "image" : "https://lh4.ggpht.com/7WWSvjF0BwetQJnhH7eGf64ZN5vO0m9Ejx8OuZ2ACtRrzRrAPvBXfQRiA-u7dJh1bYSk5e-Lvbwlv5V1dmia"
  },</v>
      </c>
      <c r="C2517" s="4">
        <v>305162</v>
      </c>
      <c r="D2517" s="5">
        <v>52377588</v>
      </c>
      <c r="E2517" s="5">
        <v>484947</v>
      </c>
      <c r="F2517" s="4" t="s">
        <v>14898</v>
      </c>
      <c r="G2517" s="4" t="s">
        <v>2916</v>
      </c>
      <c r="H2517" s="4" t="s">
        <v>2443</v>
      </c>
      <c r="I2517" s="4" t="s">
        <v>2464</v>
      </c>
      <c r="J2517" s="4" t="s">
        <v>2576</v>
      </c>
      <c r="K2517" s="4" t="s">
        <v>15897</v>
      </c>
      <c r="L2517" s="4" t="s">
        <v>15898</v>
      </c>
      <c r="M2517" s="4" t="s">
        <v>17745</v>
      </c>
      <c r="N2517" s="4" t="s">
        <v>14899</v>
      </c>
    </row>
    <row r="2518" spans="2:14" s="4" customFormat="1" x14ac:dyDescent="0.25">
      <c r="B2518" s="4" t="str">
        <f>"  """&amp;A2518&amp;""": {
    ""name"" : """&amp;SUBSTITUTE(F2518,"""","\""")&amp;""",
    ""latitude"" : "&amp;IF(D2518&lt;&gt;"",LEFT(D2518,2)&amp;"."&amp;RIGHT(D2518,LEN(D2518)-2),"0")&amp;",
    ""longitude"" : "&amp;IF(E2518&lt;&gt;"",LEFT(E2518,1)&amp;"."&amp;RIGHT(E2518,LEN(E2518)-1),"0")&amp;","&amp;"
    ""image"" : """&amp;N2518&amp;"""
  },"</f>
        <v xml:space="preserve">  "": {
    "name" : "Entrance Erasmuspark",
    "latitude" : 52.37402,
    "longitude" : 4.849424,
    "image" : "https://lh4.ggpht.com/GCesuZcEkoT3nbyfvfMYEmznJwWZ3gh6dtdAiFPDyQnhKYsodERrkj-K915O0xGW-KMvqnILVP9Fbfg57PA"
  },</v>
      </c>
      <c r="C2518" s="4">
        <v>78601</v>
      </c>
      <c r="D2518" s="5">
        <v>5237402</v>
      </c>
      <c r="E2518" s="5">
        <v>4849424</v>
      </c>
      <c r="F2518" s="4" t="s">
        <v>5208</v>
      </c>
      <c r="G2518" s="4" t="s">
        <v>2916</v>
      </c>
      <c r="H2518" s="4" t="s">
        <v>2443</v>
      </c>
      <c r="I2518" s="4" t="s">
        <v>2464</v>
      </c>
      <c r="J2518" s="4" t="s">
        <v>2576</v>
      </c>
      <c r="K2518" s="4" t="s">
        <v>5209</v>
      </c>
      <c r="L2518" s="4">
        <v>86</v>
      </c>
      <c r="M2518" s="4" t="s">
        <v>5210</v>
      </c>
      <c r="N2518" s="4" t="s">
        <v>11653</v>
      </c>
    </row>
    <row r="2519" spans="2:14" s="4" customFormat="1" x14ac:dyDescent="0.25">
      <c r="B2519" s="4" t="str">
        <f>"  """&amp;A2519&amp;""": {
    ""name"" : """&amp;SUBSTITUTE(F2519,"""","\""")&amp;""",
    ""latitude"" : "&amp;IF(D2519&lt;&gt;"",LEFT(D2519,2)&amp;"."&amp;RIGHT(D2519,LEN(D2519)-2),"0")&amp;",
    ""longitude"" : "&amp;IF(E2519&lt;&gt;"",LEFT(E2519,1)&amp;"."&amp;RIGHT(E2519,LEN(E2519)-1),"0")&amp;","&amp;"
    ""image"" : """&amp;N2519&amp;"""
  },"</f>
        <v xml:space="preserve">  "": {
    "name" : "Hondje, 1995, Linda van Boven",
    "latitude" : 52.375528,
    "longitude" : 4.848509,
    "image" : "https://lh6.ggpht.com/dYTNfRkNWkq3btDgbUJKBdOTfs31P27lG0j08UAMK3Qis_Xj9c0oTlbblNdy5_pl67rGhEtWhoqheQWeiGPm"
  },</v>
      </c>
      <c r="C2519" s="4">
        <v>1144492</v>
      </c>
      <c r="D2519" s="5">
        <v>52375528</v>
      </c>
      <c r="E2519" s="5">
        <v>4848509</v>
      </c>
      <c r="F2519" s="4" t="s">
        <v>12365</v>
      </c>
      <c r="G2519" s="4" t="s">
        <v>2916</v>
      </c>
      <c r="H2519" s="4" t="s">
        <v>2443</v>
      </c>
      <c r="I2519" s="4" t="s">
        <v>2464</v>
      </c>
      <c r="J2519" s="4" t="s">
        <v>2576</v>
      </c>
      <c r="K2519" s="4" t="s">
        <v>5209</v>
      </c>
      <c r="L2519" s="4">
        <v>88</v>
      </c>
      <c r="M2519" s="4">
        <v>1056</v>
      </c>
      <c r="N2519" s="4" t="s">
        <v>12366</v>
      </c>
    </row>
    <row r="2520" spans="2:14" s="4" customFormat="1" x14ac:dyDescent="0.25">
      <c r="B2520" s="4" t="str">
        <f>"  """&amp;A2520&amp;""": {
    ""name"" : """&amp;SUBSTITUTE(F2520,"""","\""")&amp;""",
    ""latitude"" : "&amp;IF(D2520&lt;&gt;"",LEFT(D2520,2)&amp;"."&amp;RIGHT(D2520,LEN(D2520)-2),"0")&amp;",
    ""longitude"" : "&amp;IF(E2520&lt;&gt;"",LEFT(E2520,1)&amp;"."&amp;RIGHT(E2520,LEN(E2520)-1),"0")&amp;","&amp;"
    ""image"" : """&amp;N2520&amp;"""
  },"</f>
        <v xml:space="preserve">  "": {
    "name" : "Garden Art Sign",
    "latitude" : 52.378166,
    "longitude" : 4.853454,
    "image" : "https://lh6.ggpht.com/TqzXQYQ3x3j1x3ep9iMz0ltkrO5qnramox3LT8RZsCPR2FCXen2TN68m1yT3BBpBUOV238B-1aqCthFI84U"
  },</v>
      </c>
      <c r="C2520" s="4">
        <v>917497</v>
      </c>
      <c r="D2520" s="5">
        <v>52378166</v>
      </c>
      <c r="E2520" s="5">
        <v>4853454</v>
      </c>
      <c r="F2520" s="4" t="s">
        <v>8908</v>
      </c>
      <c r="G2520" s="4" t="s">
        <v>2916</v>
      </c>
      <c r="H2520" s="4" t="s">
        <v>2443</v>
      </c>
      <c r="I2520" s="4" t="s">
        <v>2464</v>
      </c>
      <c r="J2520" s="4" t="s">
        <v>2576</v>
      </c>
      <c r="K2520" s="4" t="s">
        <v>8909</v>
      </c>
      <c r="L2520" s="4">
        <v>33</v>
      </c>
      <c r="M2520" s="4">
        <v>1055</v>
      </c>
      <c r="N2520" s="4" t="s">
        <v>11902</v>
      </c>
    </row>
    <row r="2521" spans="2:14" s="4" customFormat="1" x14ac:dyDescent="0.25">
      <c r="B2521" s="4" t="str">
        <f>"  """&amp;A2521&amp;""": {
    ""name"" : """&amp;SUBSTITUTE(F2521,"""","\""")&amp;""",
    ""latitude"" : "&amp;IF(D2521&lt;&gt;"",LEFT(D2521,2)&amp;"."&amp;RIGHT(D2521,LEN(D2521)-2),"0")&amp;",
    ""longitude"" : "&amp;IF(E2521&lt;&gt;"",LEFT(E2521,1)&amp;"."&amp;RIGHT(E2521,LEN(E2521)-1),"0")&amp;","&amp;"
    ""image"" : """&amp;N2521&amp;"""
  },"</f>
        <v xml:space="preserve">  "": {
    "name" : "Vrede Zij Dezen Huize",
    "latitude" : 52.374252,
    "longitude" : 4.846006,
    "image" : "https://lh3.googleusercontent.com/-zpqCxKg9PABHsNI0LUby_MX02tPvAn5C99323VGGd9UqYRINFHXKYaZJKiPpaj12QQcZSngErx8t8wOVc7X"
  },</v>
      </c>
      <c r="C2521" s="4">
        <v>49847213</v>
      </c>
      <c r="D2521" s="5">
        <v>52374252</v>
      </c>
      <c r="E2521" s="5">
        <v>4846006</v>
      </c>
      <c r="F2521" s="4" t="s">
        <v>15475</v>
      </c>
      <c r="G2521" s="4" t="s">
        <v>2916</v>
      </c>
      <c r="H2521" s="4" t="s">
        <v>2443</v>
      </c>
      <c r="I2521" s="4" t="s">
        <v>2464</v>
      </c>
      <c r="J2521" s="4" t="s">
        <v>2576</v>
      </c>
      <c r="K2521" s="4" t="s">
        <v>17339</v>
      </c>
      <c r="L2521" s="4">
        <v>36</v>
      </c>
      <c r="M2521" s="4" t="s">
        <v>17340</v>
      </c>
      <c r="N2521" s="4" t="s">
        <v>15476</v>
      </c>
    </row>
    <row r="2522" spans="2:14" s="4" customFormat="1" x14ac:dyDescent="0.25">
      <c r="B2522" s="4" t="str">
        <f>"  """&amp;A2522&amp;""": {
    ""name"" : """&amp;SUBSTITUTE(F2522,"""","\""")&amp;""",
    ""latitude"" : "&amp;IF(D2522&lt;&gt;"",LEFT(D2522,2)&amp;"."&amp;RIGHT(D2522,LEN(D2522)-2),"0")&amp;",
    ""longitude"" : "&amp;IF(E2522&lt;&gt;"",LEFT(E2522,1)&amp;"."&amp;RIGHT(E2522,LEN(E2522)-1),"0")&amp;","&amp;"
    ""image"" : """&amp;N2522&amp;"""
  },"</f>
        <v xml:space="preserve">  "": {
    "name" : "Climbing Globe",
    "latitude" : 52.377812,
    "longitude" : 4.850055,
    "image" : "https://lh4.ggpht.com/f1G0Hah12w4jz_PzBdqYA88N-qYOK2SpJD4XLsnOoRXGY5oYj9EGRnUXkR2st0EO1q_lgbfFGTBc8HBuYX0"
  },</v>
      </c>
      <c r="C2522" s="4">
        <v>721967</v>
      </c>
      <c r="D2522" s="5">
        <v>52377812</v>
      </c>
      <c r="E2522" s="5">
        <v>4850055</v>
      </c>
      <c r="F2522" s="4" t="s">
        <v>7937</v>
      </c>
      <c r="G2522" s="4" t="s">
        <v>2916</v>
      </c>
      <c r="H2522" s="4" t="s">
        <v>2443</v>
      </c>
      <c r="I2522" s="4" t="s">
        <v>2464</v>
      </c>
      <c r="J2522" s="4" t="s">
        <v>2576</v>
      </c>
      <c r="K2522" s="4" t="s">
        <v>7938</v>
      </c>
      <c r="L2522" s="4">
        <v>45</v>
      </c>
      <c r="M2522" s="4" t="s">
        <v>7939</v>
      </c>
      <c r="N2522" s="4" t="s">
        <v>11002</v>
      </c>
    </row>
    <row r="2523" spans="2:14" s="4" customFormat="1" x14ac:dyDescent="0.25">
      <c r="B2523" s="4" t="str">
        <f>"  """&amp;A2523&amp;""": {
    ""name"" : """&amp;SUBSTITUTE(F2523,"""","\""")&amp;""",
    ""latitude"" : "&amp;IF(D2523&lt;&gt;"",LEFT(D2523,2)&amp;"."&amp;RIGHT(D2523,LEN(D2523)-2),"0")&amp;",
    ""longitude"" : "&amp;IF(E2523&lt;&gt;"",LEFT(E2523,1)&amp;"."&amp;RIGHT(E2523,LEN(E2523)-1),"0")&amp;","&amp;"
    ""image"" : """&amp;N2523&amp;"""
  },"</f>
        <v xml:space="preserve">  "": {
    "name" : "Bunte Tiere",
    "latitude" : 52.378216,
    "longitude" : 4.850071,
    "image" : "https://lh3.ggpht.com/5xVPAB7emD--Ih0iHeRqC8_TVCjszvezxrZhsMfFAdlwsGKY8Nfa0JjdBCPwKoLcvuoyVlsNDPOdZDr1AOqu"
  },</v>
      </c>
      <c r="C2523" s="4">
        <v>286220</v>
      </c>
      <c r="D2523" s="5">
        <v>52378216</v>
      </c>
      <c r="E2523" s="5">
        <v>4850071</v>
      </c>
      <c r="F2523" s="4" t="s">
        <v>6803</v>
      </c>
      <c r="G2523" s="4" t="s">
        <v>2916</v>
      </c>
      <c r="H2523" s="4" t="s">
        <v>2443</v>
      </c>
      <c r="I2523" s="4" t="s">
        <v>2464</v>
      </c>
      <c r="J2523" s="4" t="s">
        <v>2576</v>
      </c>
      <c r="K2523" s="4" t="s">
        <v>6804</v>
      </c>
      <c r="L2523" s="4">
        <v>11</v>
      </c>
      <c r="M2523" s="4" t="s">
        <v>6805</v>
      </c>
      <c r="N2523" s="4" t="s">
        <v>10811</v>
      </c>
    </row>
    <row r="2524" spans="2:14" s="4" customFormat="1" x14ac:dyDescent="0.25">
      <c r="B2524" s="4" t="str">
        <f>"  """&amp;A2524&amp;""": {
    ""name"" : """&amp;SUBSTITUTE(F2524,"""","\""")&amp;""",
    ""latitude"" : "&amp;IF(D2524&lt;&gt;"",LEFT(D2524,2)&amp;"."&amp;RIGHT(D2524,LEN(D2524)-2),"0")&amp;",
    ""longitude"" : "&amp;IF(E2524&lt;&gt;"",LEFT(E2524,1)&amp;"."&amp;RIGHT(E2524,LEN(E2524)-1),"0")&amp;","&amp;"
    ""image"" : """&amp;N2524&amp;"""
  },"</f>
        <v xml:space="preserve">  "": {
    "name" : "Wallpainting",
    "latitude" : 52.37808,
    "longitude" : 4.848597,
    "image" : "https://lh3.ggpht.com/48RONRNBiVwW7XEkKs-9Fbu4331Ppz2jdTLExJU8QU-iy3b9MO24dfsXpBdpgtdGFaHgEPIDVEY4uR6ZnGR-"
  },</v>
      </c>
      <c r="C2524" s="4">
        <v>1098101</v>
      </c>
      <c r="D2524" s="5">
        <v>5237808</v>
      </c>
      <c r="E2524" s="5">
        <v>4848597</v>
      </c>
      <c r="F2524" s="4" t="s">
        <v>9813</v>
      </c>
      <c r="G2524" s="4" t="s">
        <v>2916</v>
      </c>
      <c r="H2524" s="4" t="s">
        <v>2443</v>
      </c>
      <c r="I2524" s="4" t="s">
        <v>2464</v>
      </c>
      <c r="J2524" s="4" t="s">
        <v>2576</v>
      </c>
      <c r="K2524" s="4" t="s">
        <v>6804</v>
      </c>
      <c r="L2524" s="4">
        <v>12</v>
      </c>
      <c r="M2524" s="4" t="s">
        <v>6805</v>
      </c>
      <c r="N2524" s="4" t="s">
        <v>15545</v>
      </c>
    </row>
    <row r="2525" spans="2:14" s="4" customFormat="1" x14ac:dyDescent="0.25">
      <c r="B2525" s="4" t="str">
        <f>"  """&amp;A2525&amp;""": {
    ""name"" : """&amp;SUBSTITUTE(F2525,"""","\""")&amp;""",
    ""latitude"" : "&amp;IF(D2525&lt;&gt;"",LEFT(D2525,2)&amp;"."&amp;RIGHT(D2525,LEN(D2525)-2),"0")&amp;",
    ""longitude"" : "&amp;IF(E2525&lt;&gt;"",LEFT(E2525,1)&amp;"."&amp;RIGHT(E2525,LEN(E2525)-1),"0")&amp;","&amp;"
    ""image"" : """&amp;N2525&amp;"""
  },"</f>
        <v xml:space="preserve">  "": {
    "name" : "Lamb of Christ Plaque",
    "latitude" : 52.379411,
    "longitude" : 4.874297,
    "image" : "https://lh4.ggpht.com/stJJsH2EPgoPZwqymyQYFbXvqz9rxri5i2UbBgKk2UIAviqgQRel6F3R6byl2hqaTE-qyre9Fkc5Ooa79LQKlQ"
  },</v>
      </c>
      <c r="C2525" s="4">
        <v>87142</v>
      </c>
      <c r="D2525" s="5">
        <v>52379411</v>
      </c>
      <c r="E2525" s="5">
        <v>4874297</v>
      </c>
      <c r="F2525" s="4" t="s">
        <v>5270</v>
      </c>
      <c r="G2525" s="4" t="s">
        <v>2916</v>
      </c>
      <c r="H2525" s="4" t="s">
        <v>2443</v>
      </c>
      <c r="I2525" s="4" t="s">
        <v>2464</v>
      </c>
      <c r="J2525" s="4" t="s">
        <v>2990</v>
      </c>
      <c r="K2525" s="4" t="s">
        <v>5271</v>
      </c>
      <c r="L2525" s="4">
        <v>5</v>
      </c>
      <c r="M2525" s="4" t="s">
        <v>5272</v>
      </c>
      <c r="N2525" s="4" t="s">
        <v>12844</v>
      </c>
    </row>
    <row r="2526" spans="2:14" s="4" customFormat="1" x14ac:dyDescent="0.25">
      <c r="B2526" s="4" t="str">
        <f>"  """&amp;A2526&amp;""": {
    ""name"" : """&amp;SUBSTITUTE(F2526,"""","\""")&amp;""",
    ""latitude"" : "&amp;IF(D2526&lt;&gt;"",LEFT(D2526,2)&amp;"."&amp;RIGHT(D2526,LEN(D2526)-2),"0")&amp;",
    ""longitude"" : "&amp;IF(E2526&lt;&gt;"",LEFT(E2526,1)&amp;"."&amp;RIGHT(E2526,LEN(E2526)-1),"0")&amp;","&amp;"
    ""image"" : """&amp;N2526&amp;"""
  },"</f>
        <v xml:space="preserve">  "": {
    "name" : "Prayer Kostverlorenkade",
    "latitude" : 52.378987,
    "longitude" : 4.873422,
    "image" : "https://lh4.ggpht.com/hmsZGy0czkJnQus8vMHR9Pbxbk3UNHTfRWLFJvQHkMRuPNYhIWE-b0YUKp-_bMcfQDbNhiVJlcIvakmNVTcZcQ"
  },</v>
      </c>
      <c r="C2526" s="4">
        <v>32586</v>
      </c>
      <c r="D2526" s="5">
        <v>52378987</v>
      </c>
      <c r="E2526" s="5">
        <v>4873422</v>
      </c>
      <c r="F2526" s="4" t="s">
        <v>4912</v>
      </c>
      <c r="G2526" s="4" t="s">
        <v>2916</v>
      </c>
      <c r="H2526" s="4" t="s">
        <v>2443</v>
      </c>
      <c r="I2526" s="4" t="s">
        <v>2464</v>
      </c>
      <c r="J2526" s="4" t="s">
        <v>2990</v>
      </c>
      <c r="K2526" s="4" t="s">
        <v>4913</v>
      </c>
      <c r="L2526" s="4">
        <v>133</v>
      </c>
      <c r="M2526" s="4" t="s">
        <v>4914</v>
      </c>
      <c r="N2526" s="4" t="s">
        <v>14055</v>
      </c>
    </row>
    <row r="2527" spans="2:14" s="4" customFormat="1" x14ac:dyDescent="0.25">
      <c r="B2527" s="4" t="str">
        <f>"  """&amp;A2527&amp;""": {
    ""name"" : """&amp;SUBSTITUTE(F2527,"""","\""")&amp;""",
    ""latitude"" : "&amp;IF(D2527&lt;&gt;"",LEFT(D2527,2)&amp;"."&amp;RIGHT(D2527,LEN(D2527)-2),"0")&amp;",
    ""longitude"" : "&amp;IF(E2527&lt;&gt;"",LEFT(E2527,1)&amp;"."&amp;RIGHT(E2527,LEN(E2527)-1),"0")&amp;","&amp;"
    ""image"" : """&amp;N2527&amp;"""
  },"</f>
        <v xml:space="preserve">  "": {
    "name" : "Amsterdam West - Verzonken Stad (1981) - Berend Peter Hogen Esch",
    "latitude" : 52.378433,
    "longitude" : 4.876354,
    "image" : "https://lh6.ggpht.com/01iDQSbhQe8og5rB7_XTDAVGGxqynnRkjlpsggrWGMksKvQFmWIYKo2DRgAieIWEvILfMxK93iuqnwISy9WM_XsvLWXW8GGO20ow7IxS1AAHN-sO"
  },</v>
      </c>
      <c r="C2527" s="4">
        <v>259220</v>
      </c>
      <c r="D2527" s="5">
        <v>52378433</v>
      </c>
      <c r="E2527" s="5">
        <v>4876354</v>
      </c>
      <c r="F2527" s="4" t="s">
        <v>6316</v>
      </c>
      <c r="G2527" s="4" t="s">
        <v>2916</v>
      </c>
      <c r="H2527" s="4" t="s">
        <v>2443</v>
      </c>
      <c r="I2527" s="4" t="s">
        <v>2464</v>
      </c>
      <c r="J2527" s="4" t="s">
        <v>2990</v>
      </c>
      <c r="K2527" s="4" t="s">
        <v>6317</v>
      </c>
      <c r="L2527" s="4">
        <v>9</v>
      </c>
      <c r="M2527" s="4" t="s">
        <v>6318</v>
      </c>
      <c r="N2527" s="4" t="s">
        <v>10161</v>
      </c>
    </row>
    <row r="2528" spans="2:14" s="4" customFormat="1" x14ac:dyDescent="0.25">
      <c r="B2528" s="4" t="str">
        <f>"  """&amp;A2528&amp;""": {
    ""name"" : """&amp;SUBSTITUTE(F2528,"""","\""")&amp;""",
    ""latitude"" : "&amp;IF(D2528&lt;&gt;"",LEFT(D2528,2)&amp;"."&amp;RIGHT(D2528,LEN(D2528)-2),"0")&amp;",
    ""longitude"" : "&amp;IF(E2528&lt;&gt;"",LEFT(E2528,1)&amp;"."&amp;RIGHT(E2528,LEN(E2528)-1),"0")&amp;","&amp;"
    ""image"" : """&amp;N2528&amp;"""
  },"</f>
        <v xml:space="preserve">  "": {
    "name" : "School kinderbad",
    "latitude" : 52.374998,
    "longitude" : 4.873214,
    "image" : "https://lh3.ggpht.com/jxTRCSa5myrao0qAlt6GufEVLC-Oj14AIAvHhsKfziJwIdx2sPXNHwhpSuvYY6GyTuaaL-dHGAi57idHeLmW"
  },</v>
      </c>
      <c r="C2528" s="4">
        <v>1202259</v>
      </c>
      <c r="D2528" s="5">
        <v>52374998</v>
      </c>
      <c r="E2528" s="5">
        <v>4873214</v>
      </c>
      <c r="F2528" s="4" t="s">
        <v>14336</v>
      </c>
      <c r="G2528" s="4" t="s">
        <v>2916</v>
      </c>
      <c r="H2528" s="4" t="s">
        <v>2443</v>
      </c>
      <c r="I2528" s="4" t="s">
        <v>2464</v>
      </c>
      <c r="J2528" s="4" t="s">
        <v>2990</v>
      </c>
      <c r="K2528" s="4" t="s">
        <v>16472</v>
      </c>
      <c r="L2528" s="4" t="s">
        <v>16579</v>
      </c>
      <c r="M2528" s="4" t="s">
        <v>16580</v>
      </c>
      <c r="N2528" s="4" t="s">
        <v>14337</v>
      </c>
    </row>
    <row r="2529" spans="2:14" s="4" customFormat="1" x14ac:dyDescent="0.25">
      <c r="B2529" s="4" t="str">
        <f>"  """&amp;A2529&amp;""": {
    ""name"" : """&amp;SUBSTITUTE(F2529,"""","\""")&amp;""",
    ""latitude"" : "&amp;IF(D2529&lt;&gt;"",LEFT(D2529,2)&amp;"."&amp;RIGHT(D2529,LEN(D2529)-2),"0")&amp;",
    ""longitude"" : "&amp;IF(E2529&lt;&gt;"",LEFT(E2529,1)&amp;"."&amp;RIGHT(E2529,LEN(E2529)-1),"0")&amp;","&amp;"
    ""image"" : """&amp;N2529&amp;"""
  },"</f>
        <v xml:space="preserve">  "": {
    "name" : "Gat van Rob",
    "latitude" : 52.376663,
    "longitude" : 4.874327,
    "image" : "https://lh4.ggpht.com/OuD_G2G6YqkW4AESfqRjRKZZPMuffODOpn2-h6Q7SbBbn5BjC_tnnbIo343lXsnejfMaq9HSZjhY6kdOaxJQ"
  },</v>
      </c>
      <c r="C2529" s="4">
        <v>1156175</v>
      </c>
      <c r="D2529" s="5">
        <v>52376663</v>
      </c>
      <c r="E2529" s="5">
        <v>4874327</v>
      </c>
      <c r="F2529" s="4" t="s">
        <v>11909</v>
      </c>
      <c r="G2529" s="4" t="s">
        <v>2916</v>
      </c>
      <c r="H2529" s="4" t="s">
        <v>2443</v>
      </c>
      <c r="I2529" s="4" t="s">
        <v>2464</v>
      </c>
      <c r="J2529" s="4" t="s">
        <v>2990</v>
      </c>
      <c r="K2529" s="4" t="s">
        <v>16472</v>
      </c>
      <c r="L2529" s="4" t="s">
        <v>16473</v>
      </c>
      <c r="M2529" s="4" t="s">
        <v>16474</v>
      </c>
      <c r="N2529" s="4" t="s">
        <v>11910</v>
      </c>
    </row>
    <row r="2530" spans="2:14" s="4" customFormat="1" x14ac:dyDescent="0.25">
      <c r="B2530" s="4" t="str">
        <f>"  """&amp;A2530&amp;""": {
    ""name"" : """&amp;SUBSTITUTE(F2530,"""","\""")&amp;""",
    ""latitude"" : "&amp;IF(D2530&lt;&gt;"",LEFT(D2530,2)&amp;"."&amp;RIGHT(D2530,LEN(D2530)-2),"0")&amp;",
    ""longitude"" : "&amp;IF(E2530&lt;&gt;"",LEFT(E2530,1)&amp;"."&amp;RIGHT(E2530,LEN(E2530)-1),"0")&amp;","&amp;"
    ""image"" : """&amp;N2530&amp;"""
  },"</f>
        <v xml:space="preserve">  "": {
    "name" : "Raampoort Mosaic",
    "latitude" : 52.374902,
    "longitude" : 4.875297,
    "image" : "https://lh3.googleusercontent.com/yGq2gAuM97TcROpM2wKHlw0wbF6Z_09NyunhpHN99WRRNYOr-sWRLxnZDeuSF3rg8COVacxwwqByUHbvvXgP"
  },</v>
      </c>
      <c r="C2530" s="4">
        <v>49371598</v>
      </c>
      <c r="D2530" s="5">
        <v>52374902</v>
      </c>
      <c r="E2530" s="5">
        <v>4875297</v>
      </c>
      <c r="F2530" s="4" t="s">
        <v>14094</v>
      </c>
      <c r="G2530" s="4" t="s">
        <v>2916</v>
      </c>
      <c r="H2530" s="4" t="s">
        <v>2443</v>
      </c>
      <c r="I2530" s="4" t="s">
        <v>2464</v>
      </c>
      <c r="J2530" s="4" t="s">
        <v>2990</v>
      </c>
      <c r="K2530" s="4" t="s">
        <v>3147</v>
      </c>
      <c r="L2530" s="4" t="s">
        <v>3762</v>
      </c>
      <c r="M2530" s="4" t="s">
        <v>17125</v>
      </c>
      <c r="N2530" s="4" t="s">
        <v>14095</v>
      </c>
    </row>
    <row r="2531" spans="2:14" s="4" customFormat="1" x14ac:dyDescent="0.25">
      <c r="B2531" s="4" t="str">
        <f>"  """&amp;A2531&amp;""": {
    ""name"" : """&amp;SUBSTITUTE(F2531,"""","\""")&amp;""",
    ""latitude"" : "&amp;IF(D2531&lt;&gt;"",LEFT(D2531,2)&amp;"."&amp;RIGHT(D2531,LEN(D2531)-2),"0")&amp;",
    ""longitude"" : "&amp;IF(E2531&lt;&gt;"",LEFT(E2531,1)&amp;"."&amp;RIGHT(E2531,LEN(E2531)-1),"0")&amp;","&amp;"
    ""image"" : """&amp;N2531&amp;"""
  },"</f>
        <v xml:space="preserve">  "": {
    "name" : "The Friendly Cyclists",
    "latitude" : 52.380573,
    "longitude" : 4.878666,
    "image" : "https://lh5.ggpht.com/9zS2QVTXvH324xgWEvYlJ0RSako9cJWFnnvitnbq58TQPENXPUI7YTLS8JVKHw-mt2-vQkMeRijerfp00u4r"
  },</v>
      </c>
      <c r="C2531" s="4">
        <v>584878</v>
      </c>
      <c r="D2531" s="5">
        <v>52380573</v>
      </c>
      <c r="E2531" s="5">
        <v>4878666</v>
      </c>
      <c r="F2531" s="4" t="s">
        <v>7284</v>
      </c>
      <c r="G2531" s="4" t="s">
        <v>2916</v>
      </c>
      <c r="H2531" s="4" t="s">
        <v>2443</v>
      </c>
      <c r="I2531" s="4" t="s">
        <v>2464</v>
      </c>
      <c r="J2531" s="4" t="s">
        <v>2990</v>
      </c>
      <c r="K2531" s="4" t="s">
        <v>3147</v>
      </c>
      <c r="L2531" s="4" t="s">
        <v>7285</v>
      </c>
      <c r="M2531" s="4" t="s">
        <v>7286</v>
      </c>
      <c r="N2531" s="4" t="s">
        <v>15068</v>
      </c>
    </row>
    <row r="2532" spans="2:14" s="4" customFormat="1" x14ac:dyDescent="0.25">
      <c r="B2532" s="4" t="str">
        <f>"  """&amp;A2532&amp;""": {
    ""name"" : """&amp;SUBSTITUTE(F2532,"""","\""")&amp;""",
    ""latitude"" : "&amp;IF(D2532&lt;&gt;"",LEFT(D2532,2)&amp;"."&amp;RIGHT(D2532,LEN(D2532)-2),"0")&amp;",
    ""longitude"" : "&amp;IF(E2532&lt;&gt;"",LEFT(E2532,1)&amp;"."&amp;RIGHT(E2532,LEN(E2532)-1),"0")&amp;","&amp;"
    ""image"" : """&amp;N2532&amp;"""
  },"</f>
        <v xml:space="preserve">  "": {
    "name" : "Monument for Deported Jews",
    "latitude" : 52.375978,
    "longitude" : 4.87597,
    "image" : "https://lh3.ggpht.com/Y_Z9qqiFzLu53Z3yOl76IHoWRjQtRBKkH29mTFgCXb4wD4gTpdpu8sPgxUKca5xZaoH35CPUfc_VAKYRZDEf5jxXOqWus_TB-dfE_cx_MKMa-ykg"
  },</v>
      </c>
      <c r="C2532" s="4">
        <v>307270</v>
      </c>
      <c r="D2532" s="5">
        <v>52375978</v>
      </c>
      <c r="E2532" s="5">
        <v>487597</v>
      </c>
      <c r="F2532" s="4" t="s">
        <v>13216</v>
      </c>
      <c r="G2532" s="4" t="s">
        <v>2916</v>
      </c>
      <c r="H2532" s="4" t="s">
        <v>2443</v>
      </c>
      <c r="I2532" s="4" t="s">
        <v>2464</v>
      </c>
      <c r="J2532" s="4" t="s">
        <v>2990</v>
      </c>
      <c r="K2532" s="4" t="s">
        <v>5694</v>
      </c>
      <c r="L2532" s="4">
        <v>90</v>
      </c>
      <c r="M2532" s="4" t="s">
        <v>15901</v>
      </c>
      <c r="N2532" s="4" t="s">
        <v>13217</v>
      </c>
    </row>
    <row r="2533" spans="2:14" s="4" customFormat="1" x14ac:dyDescent="0.25">
      <c r="B2533" s="4" t="str">
        <f>"  """&amp;A2533&amp;""": {
    ""name"" : """&amp;SUBSTITUTE(F2533,"""","\""")&amp;""",
    ""latitude"" : "&amp;IF(D2533&lt;&gt;"",LEFT(D2533,2)&amp;"."&amp;RIGHT(D2533,LEN(D2533)-2),"0")&amp;",
    ""longitude"" : "&amp;IF(E2533&lt;&gt;"",LEFT(E2533,1)&amp;"."&amp;RIGHT(E2533,LEN(E2533)-1),"0")&amp;","&amp;"
    ""image"" : """&amp;N2533&amp;"""
  },"</f>
        <v xml:space="preserve">  "": {
    "name" : "Bolwerk Amsterdam 8: Rijkeroord/Molen de Bloem",
    "latitude" : 52.374209,
    "longitude" : 4.875521,
    "image" : "https://lh6.ggpht.com/pxZKW9YOHW-7OZzCmi1yhgDh3tampGWmsf-AmIoeVJS-a2NFO5_hUBX32oMf7NjvT7qrZOl-rv9ETiCPqD1U"
  },</v>
      </c>
      <c r="C2533" s="4">
        <v>437986</v>
      </c>
      <c r="D2533" s="5">
        <v>52374209</v>
      </c>
      <c r="E2533" s="5">
        <v>4875521</v>
      </c>
      <c r="F2533" s="4" t="s">
        <v>10660</v>
      </c>
      <c r="G2533" s="4" t="s">
        <v>2916</v>
      </c>
      <c r="H2533" s="4" t="s">
        <v>2443</v>
      </c>
      <c r="I2533" s="4" t="s">
        <v>2464</v>
      </c>
      <c r="J2533" s="4" t="s">
        <v>2990</v>
      </c>
      <c r="K2533" s="4" t="s">
        <v>8471</v>
      </c>
      <c r="L2533" s="4">
        <v>1</v>
      </c>
      <c r="M2533" s="4" t="s">
        <v>16024</v>
      </c>
      <c r="N2533" s="4" t="s">
        <v>10661</v>
      </c>
    </row>
    <row r="2534" spans="2:14" s="4" customFormat="1" x14ac:dyDescent="0.25">
      <c r="B2534" s="4" t="str">
        <f>"  """&amp;A2534&amp;""": {
    ""name"" : """&amp;SUBSTITUTE(F2534,"""","\""")&amp;""",
    ""latitude"" : "&amp;IF(D2534&lt;&gt;"",LEFT(D2534,2)&amp;"."&amp;RIGHT(D2534,LEN(D2534)-2),"0")&amp;",
    ""longitude"" : "&amp;IF(E2534&lt;&gt;"",LEFT(E2534,1)&amp;"."&amp;RIGHT(E2534,LEN(E2534)-1),"0")&amp;","&amp;"
    ""image"" : """&amp;N2534&amp;"""
  },"</f>
        <v xml:space="preserve">  "": {
    "name" : "Bouw Maatschappij",
    "latitude" : 52.374733,
    "longitude" : 4.872074,
    "image" : "https://lh3.ggpht.com/xWQ21AOKJlpk0kVFHkWvz3NZri3On7aCy2-oB8UNrXrztVwoHrJzk05QyTVKvPGcahlKkziorUAEs9FIcGME"
  },</v>
      </c>
      <c r="C2534" s="4">
        <v>465182</v>
      </c>
      <c r="D2534" s="5">
        <v>52374733</v>
      </c>
      <c r="E2534" s="5">
        <v>4872074</v>
      </c>
      <c r="F2534" s="4" t="s">
        <v>10709</v>
      </c>
      <c r="G2534" s="4" t="s">
        <v>2916</v>
      </c>
      <c r="H2534" s="4" t="s">
        <v>2443</v>
      </c>
      <c r="I2534" s="4" t="s">
        <v>2464</v>
      </c>
      <c r="J2534" s="4" t="s">
        <v>2990</v>
      </c>
      <c r="K2534" s="4" t="s">
        <v>8471</v>
      </c>
      <c r="L2534" s="4">
        <v>17</v>
      </c>
      <c r="M2534" s="4">
        <v>1052</v>
      </c>
      <c r="N2534" s="4" t="s">
        <v>10710</v>
      </c>
    </row>
    <row r="2535" spans="2:14" s="4" customFormat="1" x14ac:dyDescent="0.25">
      <c r="B2535" s="4" t="str">
        <f>"  """&amp;A2535&amp;""": {
    ""name"" : """&amp;SUBSTITUTE(F2535,"""","\""")&amp;""",
    ""latitude"" : "&amp;IF(D2535&lt;&gt;"",LEFT(D2535,2)&amp;"."&amp;RIGHT(D2535,LEN(D2535)-2),"0")&amp;",
    ""longitude"" : "&amp;IF(E2535&lt;&gt;"",LEFT(E2535,1)&amp;"."&amp;RIGHT(E2535,LEN(E2535)-1),"0")&amp;","&amp;"
    ""image"" : """&amp;N2535&amp;"""
  },"</f>
        <v xml:space="preserve">  "": {
    "name" : "De Oude Schaeper",
    "latitude" : 52.374228,
    "longitude" : 4.874027,
    "image" : "https://lh4.ggpht.com/_Lq6RLuh_ud4k8fjd3sDH82TDsq6Zg7SUKUDg1U-wDMTi-z40aOByMLLlZZC0RyhAayqr7ezvPzRbyEFuAeD"
  },</v>
      </c>
      <c r="C2535" s="4">
        <v>841951</v>
      </c>
      <c r="D2535" s="5">
        <v>52374228</v>
      </c>
      <c r="E2535" s="5">
        <v>4874027</v>
      </c>
      <c r="F2535" s="4" t="s">
        <v>8470</v>
      </c>
      <c r="G2535" s="4" t="s">
        <v>2916</v>
      </c>
      <c r="H2535" s="4" t="s">
        <v>2443</v>
      </c>
      <c r="I2535" s="4" t="s">
        <v>2464</v>
      </c>
      <c r="J2535" s="4" t="s">
        <v>2990</v>
      </c>
      <c r="K2535" s="4" t="s">
        <v>8471</v>
      </c>
      <c r="L2535" s="4" t="s">
        <v>8472</v>
      </c>
      <c r="M2535" s="4" t="s">
        <v>8473</v>
      </c>
      <c r="N2535" s="4" t="s">
        <v>11327</v>
      </c>
    </row>
    <row r="2536" spans="2:14" s="4" customFormat="1" x14ac:dyDescent="0.25">
      <c r="B2536" s="4" t="str">
        <f>"  """&amp;A2536&amp;""": {
    ""name"" : """&amp;SUBSTITUTE(F2536,"""","\""")&amp;""",
    ""latitude"" : "&amp;IF(D2536&lt;&gt;"",LEFT(D2536,2)&amp;"."&amp;RIGHT(D2536,LEN(D2536)-2),"0")&amp;",
    ""longitude"" : "&amp;IF(E2536&lt;&gt;"",LEFT(E2536,1)&amp;"."&amp;RIGHT(E2536,LEN(E2536)-1),"0")&amp;","&amp;"
    ""image"" : """&amp;N2536&amp;"""
  },"</f>
        <v xml:space="preserve">  "": {
    "name" : "Colored Tiles 1",
    "latitude" : 52.37331,
    "longitude" : 4.873717,
    "image" : "https://lh6.ggpht.com/Oz8kdijNp8BUUc2Zy2gNGX6SUDbzW_yX2dkCTckI16kjXyJOKFrseAE2wigsPemfQYbKXyZr5ZsTLSNwojEBvA"
  },</v>
      </c>
      <c r="C2536" s="4">
        <v>1070607</v>
      </c>
      <c r="D2536" s="5">
        <v>5237331</v>
      </c>
      <c r="E2536" s="5">
        <v>4873717</v>
      </c>
      <c r="F2536" s="4" t="s">
        <v>9672</v>
      </c>
      <c r="G2536" s="4" t="s">
        <v>2916</v>
      </c>
      <c r="H2536" s="4" t="s">
        <v>2443</v>
      </c>
      <c r="I2536" s="4" t="s">
        <v>2464</v>
      </c>
      <c r="J2536" s="4" t="s">
        <v>2990</v>
      </c>
      <c r="K2536" s="4" t="s">
        <v>9673</v>
      </c>
      <c r="L2536" s="4">
        <v>105</v>
      </c>
      <c r="M2536" s="4" t="s">
        <v>9674</v>
      </c>
      <c r="N2536" s="4" t="s">
        <v>11020</v>
      </c>
    </row>
    <row r="2537" spans="2:14" s="4" customFormat="1" x14ac:dyDescent="0.25">
      <c r="B2537" s="4" t="str">
        <f>"  """&amp;A2537&amp;""": {
    ""name"" : """&amp;SUBSTITUTE(F2537,"""","\""")&amp;""",
    ""latitude"" : "&amp;IF(D2537&lt;&gt;"",LEFT(D2537,2)&amp;"."&amp;RIGHT(D2537,LEN(D2537)-2),"0")&amp;",
    ""longitude"" : "&amp;IF(E2537&lt;&gt;"",LEFT(E2537,1)&amp;"."&amp;RIGHT(E2537,LEN(E2537)-1),"0")&amp;","&amp;"
    ""image"" : """&amp;N2537&amp;"""
  },"</f>
        <v xml:space="preserve">  "": {
    "name" : "Slide Playground",
    "latitude" : 52.374353,
    "longitude" : 4.870133,
    "image" : "https://lh4.ggpht.com/cEZRjasZgxfv5KxyOm8WxgbN2gXiUlm0eI7ThY0M8IpPd7QUw2WfxB_srZWb3ITEntp-uKz5Ye1YfH6IJ5t-"
  },</v>
      </c>
      <c r="C2537" s="4">
        <v>218984</v>
      </c>
      <c r="D2537" s="5">
        <v>52374353</v>
      </c>
      <c r="E2537" s="5">
        <v>4870133</v>
      </c>
      <c r="F2537" s="4" t="s">
        <v>6153</v>
      </c>
      <c r="G2537" s="4" t="s">
        <v>2916</v>
      </c>
      <c r="H2537" s="4" t="s">
        <v>2443</v>
      </c>
      <c r="I2537" s="4" t="s">
        <v>2464</v>
      </c>
      <c r="J2537" s="4" t="s">
        <v>2990</v>
      </c>
      <c r="K2537" s="4" t="s">
        <v>3326</v>
      </c>
      <c r="L2537" s="4">
        <v>250</v>
      </c>
      <c r="M2537" s="4" t="s">
        <v>6154</v>
      </c>
      <c r="N2537" s="4" t="s">
        <v>14527</v>
      </c>
    </row>
    <row r="2538" spans="2:14" s="4" customFormat="1" x14ac:dyDescent="0.25">
      <c r="B2538" s="4" t="str">
        <f>"  """&amp;A2538&amp;""": {
    ""name"" : """&amp;SUBSTITUTE(F2538,"""","\""")&amp;""",
    ""latitude"" : "&amp;IF(D2538&lt;&gt;"",LEFT(D2538,2)&amp;"."&amp;RIGHT(D2538,LEN(D2538)-2),"0")&amp;",
    ""longitude"" : "&amp;IF(E2538&lt;&gt;"",LEFT(E2538,1)&amp;"."&amp;RIGHT(E2538,LEN(E2538)-1),"0")&amp;","&amp;"
    ""image"" : """&amp;N2538&amp;"""
  },"</f>
        <v xml:space="preserve">  "": {
    "name" : "New Desire 9 – Auke De Vries (1992–1995)",
    "latitude" : 52.372357,
    "longitude" : 4.867658,
    "image" : "https://lh6.ggpht.com/fOM0fEQmaTgHWYpMMtylRQmXXwUfIszdVmooPENh5TdmRKFUcwXsMOPT9cbMr6hofV4Lfzx5kekHWmh_8ANa"
  },</v>
      </c>
      <c r="C2538" s="4">
        <v>564495</v>
      </c>
      <c r="D2538" s="5">
        <v>52372357</v>
      </c>
      <c r="E2538" s="5">
        <v>4867658</v>
      </c>
      <c r="F2538" s="4" t="s">
        <v>7263</v>
      </c>
      <c r="G2538" s="4" t="s">
        <v>2916</v>
      </c>
      <c r="H2538" s="4" t="s">
        <v>2443</v>
      </c>
      <c r="I2538" s="4" t="s">
        <v>2464</v>
      </c>
      <c r="J2538" s="4" t="s">
        <v>2990</v>
      </c>
      <c r="K2538" s="4" t="s">
        <v>3326</v>
      </c>
      <c r="L2538" s="4">
        <v>829</v>
      </c>
      <c r="M2538" s="4" t="s">
        <v>3329</v>
      </c>
      <c r="N2538" s="4" t="s">
        <v>13462</v>
      </c>
    </row>
    <row r="2539" spans="2:14" s="4" customFormat="1" x14ac:dyDescent="0.25">
      <c r="B2539" s="4" t="str">
        <f>"  """&amp;A2539&amp;""": {
    ""name"" : """&amp;SUBSTITUTE(F2539,"""","\""")&amp;""",
    ""latitude"" : "&amp;IF(D2539&lt;&gt;"",LEFT(D2539,2)&amp;"."&amp;RIGHT(D2539,LEN(D2539)-2),"0")&amp;",
    ""longitude"" : "&amp;IF(E2539&lt;&gt;"",LEFT(E2539,1)&amp;"."&amp;RIGHT(E2539,LEN(E2539)-1),"0")&amp;","&amp;"
    ""image"" : """&amp;N2539&amp;"""
  },"</f>
        <v xml:space="preserve">  "": {
    "name" : "Plaque for Bouwmaatschappij",
    "latitude" : 52.377901,
    "longitude" : 4.873963,
    "image" : "https://lh3.googleusercontent.com/oBae072Vuc9QDpuXcUyvTxkvBoYTy6k9qh2dwoM2q7kltNxDP4BPhf9Kuq4Rk0CoKV6KhNsbQNfnIpo77I81Ug"
  },</v>
      </c>
      <c r="C2539" s="4">
        <v>1119185</v>
      </c>
      <c r="D2539" s="5">
        <v>52377901</v>
      </c>
      <c r="E2539" s="5">
        <v>4873963</v>
      </c>
      <c r="F2539" s="4" t="s">
        <v>9906</v>
      </c>
      <c r="G2539" s="4" t="s">
        <v>2916</v>
      </c>
      <c r="H2539" s="4" t="s">
        <v>2443</v>
      </c>
      <c r="I2539" s="4" t="s">
        <v>2464</v>
      </c>
      <c r="J2539" s="4" t="s">
        <v>2990</v>
      </c>
      <c r="K2539" s="4" t="s">
        <v>9907</v>
      </c>
      <c r="L2539" s="4" t="s">
        <v>9908</v>
      </c>
      <c r="M2539" s="4" t="s">
        <v>9909</v>
      </c>
      <c r="N2539" s="4" t="s">
        <v>13898</v>
      </c>
    </row>
    <row r="2540" spans="2:14" s="4" customFormat="1" x14ac:dyDescent="0.25">
      <c r="B2540" s="4" t="str">
        <f>"  """&amp;A2540&amp;""": {
    ""name"" : """&amp;SUBSTITUTE(F2540,"""","\""")&amp;""",
    ""latitude"" : "&amp;IF(D2540&lt;&gt;"",LEFT(D2540,2)&amp;"."&amp;RIGHT(D2540,LEN(D2540)-2),"0")&amp;",
    ""longitude"" : "&amp;IF(E2540&lt;&gt;"",LEFT(E2540,1)&amp;"."&amp;RIGHT(E2540,LEN(E2540)-1),"0")&amp;","&amp;"
    ""image"" : """&amp;N2540&amp;"""
  },"</f>
        <v xml:space="preserve">  "": {
    "name" : "Rutsche",
    "latitude" : 52.363946,
    "longitude" : 4.876331,
    "image" : "https://lh6.ggpht.com/va2YM2spV90W7s7vJkmfQrvpyEQkI1aGU7pqupo6MIiAlE5plMB_QjenNbKFBeEKBekEQ3LG7F94C4ul43hF"
  },</v>
      </c>
      <c r="C2540" s="4">
        <v>357695</v>
      </c>
      <c r="D2540" s="5">
        <v>52363946</v>
      </c>
      <c r="E2540" s="5">
        <v>4876331</v>
      </c>
      <c r="F2540" s="4" t="s">
        <v>6648</v>
      </c>
      <c r="G2540" s="4" t="s">
        <v>2916</v>
      </c>
      <c r="H2540" s="4" t="s">
        <v>2443</v>
      </c>
      <c r="I2540" s="4" t="s">
        <v>2464</v>
      </c>
      <c r="J2540" s="4" t="s">
        <v>2663</v>
      </c>
      <c r="K2540" s="4" t="s">
        <v>6334</v>
      </c>
      <c r="L2540" s="4" t="s">
        <v>6649</v>
      </c>
      <c r="M2540" s="4" t="s">
        <v>6650</v>
      </c>
      <c r="N2540" s="4" t="s">
        <v>14282</v>
      </c>
    </row>
    <row r="2541" spans="2:14" s="4" customFormat="1" x14ac:dyDescent="0.25">
      <c r="B2541" s="4" t="str">
        <f>"  """&amp;A2541&amp;""": {
    ""name"" : """&amp;SUBSTITUTE(F2541,"""","\""")&amp;""",
    ""latitude"" : "&amp;IF(D2541&lt;&gt;"",LEFT(D2541,2)&amp;"."&amp;RIGHT(D2541,LEN(D2541)-2),"0")&amp;",
    ""longitude"" : "&amp;IF(E2541&lt;&gt;"",LEFT(E2541,1)&amp;"."&amp;RIGHT(E2541,LEN(E2541)-1),"0")&amp;","&amp;"
    ""image"" : """&amp;N2541&amp;"""
  },"</f>
        <v xml:space="preserve">  "": {
    "name" : "Tans 5",
    "latitude" : 52.365402,
    "longitude" : 4.875058,
    "image" : "https://lh3.ggpht.com/k_iYi0GDZnfcFgwlDFCP-_UZ8gPBmVipMCnw28IiW8aCP1Bh8mzparcLWdEdFn9SPEPKLx9ds_iHYkvZw090"
  },</v>
      </c>
      <c r="C2541" s="4">
        <v>247350</v>
      </c>
      <c r="D2541" s="5">
        <v>52365402</v>
      </c>
      <c r="E2541" s="5">
        <v>4875058</v>
      </c>
      <c r="F2541" s="4" t="s">
        <v>6333</v>
      </c>
      <c r="G2541" s="4" t="s">
        <v>2916</v>
      </c>
      <c r="H2541" s="4" t="s">
        <v>2443</v>
      </c>
      <c r="I2541" s="4" t="s">
        <v>2464</v>
      </c>
      <c r="J2541" s="4" t="s">
        <v>2663</v>
      </c>
      <c r="K2541" s="4" t="s">
        <v>6334</v>
      </c>
      <c r="L2541" s="4" t="s">
        <v>3292</v>
      </c>
      <c r="M2541" s="4" t="s">
        <v>6335</v>
      </c>
      <c r="N2541" s="4" t="s">
        <v>14992</v>
      </c>
    </row>
    <row r="2542" spans="2:14" s="4" customFormat="1" x14ac:dyDescent="0.25">
      <c r="B2542" s="4" t="str">
        <f>"  """&amp;A2542&amp;""": {
    ""name"" : """&amp;SUBSTITUTE(F2542,"""","\""")&amp;""",
    ""latitude"" : "&amp;IF(D2542&lt;&gt;"",LEFT(D2542,2)&amp;"."&amp;RIGHT(D2542,LEN(D2542)-2),"0")&amp;",
    ""longitude"" : "&amp;IF(E2542&lt;&gt;"",LEFT(E2542,1)&amp;"."&amp;RIGHT(E2542,LEN(E2542)-1),"0")&amp;","&amp;"
    ""image"" : """&amp;N2542&amp;"""
  },"</f>
        <v xml:space="preserve">  "": {
    "name" : "Lab Clock",
    "latitude" : 52.363584,
    "longitude" : 4.867293,
    "image" : "https://lh3.googleusercontent.com/uz8X14AJB2An6VlAG4SlAIof9RgHCZoVwx2akAd8DKTIiSBJbOK5KvkfTJtI2fqYS1eMcj_2_XR3_BZ0_Ovzgg"
  },</v>
      </c>
      <c r="C2542" s="4">
        <v>264839</v>
      </c>
      <c r="D2542" s="5">
        <v>52363584</v>
      </c>
      <c r="E2542" s="5">
        <v>4867293</v>
      </c>
      <c r="F2542" s="4" t="s">
        <v>6339</v>
      </c>
      <c r="G2542" s="4" t="s">
        <v>2916</v>
      </c>
      <c r="H2542" s="4" t="s">
        <v>2443</v>
      </c>
      <c r="I2542" s="4" t="s">
        <v>2464</v>
      </c>
      <c r="J2542" s="4" t="s">
        <v>2663</v>
      </c>
      <c r="K2542" s="4" t="s">
        <v>6340</v>
      </c>
      <c r="L2542" s="4" t="s">
        <v>6341</v>
      </c>
      <c r="M2542" s="4" t="s">
        <v>6342</v>
      </c>
      <c r="N2542" s="4" t="s">
        <v>12828</v>
      </c>
    </row>
    <row r="2543" spans="2:14" s="4" customFormat="1" x14ac:dyDescent="0.25">
      <c r="B2543" s="4" t="str">
        <f>"  """&amp;A2543&amp;""": {
    ""name"" : """&amp;SUBSTITUTE(F2543,"""","\""")&amp;""",
    ""latitude"" : "&amp;IF(D2543&lt;&gt;"",LEFT(D2543,2)&amp;"."&amp;RIGHT(D2543,LEN(D2543)-2),"0")&amp;",
    ""longitude"" : "&amp;IF(E2543&lt;&gt;"",LEFT(E2543,1)&amp;"."&amp;RIGHT(E2543,LEN(E2543)-1),"0")&amp;","&amp;"
    ""image"" : """&amp;N2543&amp;"""
  },"</f>
        <v xml:space="preserve">  "": {
    "name" : "Head With Butterfly",
    "latitude" : 52.365679,
    "longitude" : 4.876806,
    "image" : "https://lh5.ggpht.com/vt_mXqq-rKh7jQ_WOzutHdfns9jE4ZWTSD_2mx2_XCIqf--gyIFobmxvhhn_iBNPDI9vxSikppmw_uQKXXM9"
  },</v>
      </c>
      <c r="C2543" s="4">
        <v>412763</v>
      </c>
      <c r="D2543" s="5">
        <v>52365679</v>
      </c>
      <c r="E2543" s="5">
        <v>4876806</v>
      </c>
      <c r="F2543" s="4" t="s">
        <v>12200</v>
      </c>
      <c r="G2543" s="4" t="s">
        <v>2916</v>
      </c>
      <c r="H2543" s="4" t="s">
        <v>2443</v>
      </c>
      <c r="I2543" s="4" t="s">
        <v>2464</v>
      </c>
      <c r="J2543" s="4" t="s">
        <v>2663</v>
      </c>
      <c r="K2543" s="4" t="s">
        <v>8792</v>
      </c>
      <c r="L2543" s="4" t="s">
        <v>15989</v>
      </c>
      <c r="M2543" s="4" t="s">
        <v>15990</v>
      </c>
      <c r="N2543" s="4" t="s">
        <v>12201</v>
      </c>
    </row>
    <row r="2544" spans="2:14" s="4" customFormat="1" x14ac:dyDescent="0.25">
      <c r="B2544" s="4" t="str">
        <f>"  """&amp;A2544&amp;""": {
    ""name"" : """&amp;SUBSTITUTE(F2544,"""","\""")&amp;""",
    ""latitude"" : "&amp;IF(D2544&lt;&gt;"",LEFT(D2544,2)&amp;"."&amp;RIGHT(D2544,LEN(D2544)-2),"0")&amp;",
    ""longitude"" : "&amp;IF(E2544&lt;&gt;"",LEFT(E2544,1)&amp;"."&amp;RIGHT(E2544,LEN(E2544)-1),"0")&amp;","&amp;"
    ""image"" : """&amp;N2544&amp;"""
  },"</f>
        <v xml:space="preserve">  "": {
    "name" : "Consultatiebureau Het Geboortecentrum",
    "latitude" : 52.36541,
    "longitude" : 4.875885,
    "image" : "https://lh3.ggpht.com/lsgbJFIoY8qEX2ykH3jUk12e4cntJnhdJKsS9ZxW8Dzg4Yz5ceLUOlrSD0XQ-l9JBfsUxCKjnLBR780jgkM"
  },</v>
      </c>
      <c r="C2544" s="4">
        <v>897698</v>
      </c>
      <c r="D2544" s="5">
        <v>5236541</v>
      </c>
      <c r="E2544" s="5">
        <v>4875885</v>
      </c>
      <c r="F2544" s="4" t="s">
        <v>8791</v>
      </c>
      <c r="G2544" s="4" t="s">
        <v>2916</v>
      </c>
      <c r="H2544" s="4" t="s">
        <v>2443</v>
      </c>
      <c r="I2544" s="4" t="s">
        <v>2464</v>
      </c>
      <c r="J2544" s="4" t="s">
        <v>2663</v>
      </c>
      <c r="K2544" s="4" t="s">
        <v>8792</v>
      </c>
      <c r="L2544" s="4" t="s">
        <v>8793</v>
      </c>
      <c r="M2544" s="4" t="s">
        <v>8794</v>
      </c>
      <c r="N2544" s="4" t="s">
        <v>11077</v>
      </c>
    </row>
    <row r="2545" spans="2:14" s="4" customFormat="1" x14ac:dyDescent="0.25">
      <c r="B2545" s="4" t="str">
        <f>"  """&amp;A2545&amp;""": {
    ""name"" : """&amp;SUBSTITUTE(F2545,"""","\""")&amp;""",
    ""latitude"" : "&amp;IF(D2545&lt;&gt;"",LEFT(D2545,2)&amp;"."&amp;RIGHT(D2545,LEN(D2545)-2),"0")&amp;",
    ""longitude"" : "&amp;IF(E2545&lt;&gt;"",LEFT(E2545,1)&amp;"."&amp;RIGHT(E2545,LEN(E2545)-1),"0")&amp;","&amp;"
    ""image"" : """&amp;N2545&amp;"""
  },"</f>
        <v xml:space="preserve">  "": {
    "name" : "Patat Met Burger 5",
    "latitude" : 52.363184,
    "longitude" : 4.874814,
    "image" : "https://lh6.ggpht.com/N1bvYZBaioeumkbJpLBlOh6rzpWRsdH-Bgb3Oyy5Mg25WkyRSOk19PYMTJPQisxSPLV970QcZz64GSN6-Q"
  },</v>
      </c>
      <c r="C2545" s="4">
        <v>838683</v>
      </c>
      <c r="D2545" s="5">
        <v>52363184</v>
      </c>
      <c r="E2545" s="5">
        <v>4874814</v>
      </c>
      <c r="F2545" s="4" t="s">
        <v>8450</v>
      </c>
      <c r="G2545" s="4" t="s">
        <v>2916</v>
      </c>
      <c r="H2545" s="4" t="s">
        <v>2443</v>
      </c>
      <c r="I2545" s="4" t="s">
        <v>2464</v>
      </c>
      <c r="J2545" s="4" t="s">
        <v>2663</v>
      </c>
      <c r="K2545" s="4" t="s">
        <v>2781</v>
      </c>
      <c r="L2545" s="4" t="s">
        <v>8451</v>
      </c>
      <c r="M2545" s="4" t="s">
        <v>8452</v>
      </c>
      <c r="N2545" s="4" t="s">
        <v>13793</v>
      </c>
    </row>
    <row r="2546" spans="2:14" s="4" customFormat="1" x14ac:dyDescent="0.25">
      <c r="B2546" s="4" t="str">
        <f>"  """&amp;A2546&amp;""": {
    ""name"" : """&amp;SUBSTITUTE(F2546,"""","\""")&amp;""",
    ""latitude"" : "&amp;IF(D2546&lt;&gt;"",LEFT(D2546,2)&amp;"."&amp;RIGHT(D2546,LEN(D2546)-2),"0")&amp;",
    ""longitude"" : "&amp;IF(E2546&lt;&gt;"",LEFT(E2546,1)&amp;"."&amp;RIGHT(E2546,LEN(E2546)-1),"0")&amp;","&amp;"
    ""image"" : """&amp;N2546&amp;"""
  },"</f>
        <v xml:space="preserve">  "": {
    "name" : "Jan Pieter Heije",
    "latitude" : 52.360896,
    "longitude" : 4.865293,
    "image" : "https://lh4.ggpht.com/ODV5dMcoS_1vKMq_3UVo3tPCWaHjTPIbZo8KU5FyNXk6VowtbaoLZPJk_AfjPlO_dEXXddWRPGI8whfZaqLD"
  },</v>
      </c>
      <c r="C2546" s="4">
        <v>81975</v>
      </c>
      <c r="D2546" s="5">
        <v>52360896</v>
      </c>
      <c r="E2546" s="5">
        <v>4865293</v>
      </c>
      <c r="F2546" s="4" t="s">
        <v>5234</v>
      </c>
      <c r="G2546" s="4" t="s">
        <v>2916</v>
      </c>
      <c r="H2546" s="4" t="s">
        <v>2443</v>
      </c>
      <c r="I2546" s="4" t="s">
        <v>2464</v>
      </c>
      <c r="J2546" s="4" t="s">
        <v>2663</v>
      </c>
      <c r="K2546" s="4" t="s">
        <v>5235</v>
      </c>
      <c r="L2546" s="4" t="s">
        <v>5236</v>
      </c>
      <c r="M2546" s="4" t="s">
        <v>5237</v>
      </c>
      <c r="N2546" s="4" t="s">
        <v>12537</v>
      </c>
    </row>
    <row r="2547" spans="2:14" s="4" customFormat="1" x14ac:dyDescent="0.25">
      <c r="B2547" s="4" t="str">
        <f>"  """&amp;A2547&amp;""": {
    ""name"" : """&amp;SUBSTITUTE(F2547,"""","\""")&amp;""",
    ""latitude"" : "&amp;IF(D2547&lt;&gt;"",LEFT(D2547,2)&amp;"."&amp;RIGHT(D2547,LEN(D2547)-2),"0")&amp;",
    ""longitude"" : "&amp;IF(E2547&lt;&gt;"",LEFT(E2547,1)&amp;"."&amp;RIGHT(E2547,LEN(E2547)-1),"0")&amp;","&amp;"
    ""image"" : """&amp;N2547&amp;"""
  },"</f>
        <v xml:space="preserve">  "": {
    "name" : "Wilhemina Gasthuis",
    "latitude" : 52.362627,
    "longitude" : 4.870629,
    "image" : "https://lh5.ggpht.com/EVZVWxW5uQP6aL0TsRWf-Yog4sBS_p-mEYKDxYVdC_259ZDB4jMlAN-Yd89CzMiaOqzqVAu1y-xugol_k1g"
  },</v>
      </c>
      <c r="C2547" s="4">
        <v>1104135</v>
      </c>
      <c r="D2547" s="5">
        <v>52362627</v>
      </c>
      <c r="E2547" s="5">
        <v>4870629</v>
      </c>
      <c r="F2547" s="4" t="s">
        <v>9831</v>
      </c>
      <c r="G2547" s="4" t="s">
        <v>2916</v>
      </c>
      <c r="H2547" s="4" t="s">
        <v>2443</v>
      </c>
      <c r="I2547" s="4" t="s">
        <v>2464</v>
      </c>
      <c r="J2547" s="4" t="s">
        <v>2663</v>
      </c>
      <c r="K2547" s="4" t="s">
        <v>9832</v>
      </c>
      <c r="L2547" s="4">
        <v>12</v>
      </c>
      <c r="M2547" s="4" t="s">
        <v>9833</v>
      </c>
      <c r="N2547" s="4" t="s">
        <v>15674</v>
      </c>
    </row>
    <row r="2548" spans="2:14" s="4" customFormat="1" x14ac:dyDescent="0.25">
      <c r="B2548" s="4" t="str">
        <f>"  """&amp;A2548&amp;""": {
    ""name"" : """&amp;SUBSTITUTE(F2548,"""","\""")&amp;""",
    ""latitude"" : "&amp;IF(D2548&lt;&gt;"",LEFT(D2548,2)&amp;"."&amp;RIGHT(D2548,LEN(D2548)-2),"0")&amp;",
    ""longitude"" : "&amp;IF(E2548&lt;&gt;"",LEFT(E2548,1)&amp;"."&amp;RIGHT(E2548,LEN(E2548)-1),"0")&amp;","&amp;"
    ""image"" : """&amp;N2548&amp;"""
  },"</f>
        <v xml:space="preserve">  "": {
    "name" : "autumn 2010",
    "latitude" : 52.365924,
    "longitude" : 4.875154,
    "image" : ""
  },</v>
      </c>
      <c r="C2548" s="4">
        <v>127062</v>
      </c>
      <c r="D2548" s="5">
        <v>52365924</v>
      </c>
      <c r="E2548" s="5">
        <v>4875154</v>
      </c>
      <c r="F2548" s="4" t="s">
        <v>5534</v>
      </c>
      <c r="G2548" s="4" t="s">
        <v>2916</v>
      </c>
      <c r="H2548" s="4" t="s">
        <v>2443</v>
      </c>
      <c r="I2548" s="4" t="s">
        <v>2464</v>
      </c>
      <c r="J2548" s="4" t="s">
        <v>2663</v>
      </c>
      <c r="K2548" s="4" t="s">
        <v>3229</v>
      </c>
      <c r="L2548" s="4">
        <v>515</v>
      </c>
      <c r="M2548" s="4" t="s">
        <v>5535</v>
      </c>
    </row>
    <row r="2549" spans="2:14" s="4" customFormat="1" x14ac:dyDescent="0.25">
      <c r="B2549" s="4" t="str">
        <f>"  """&amp;A2549&amp;""": {
    ""name"" : """&amp;SUBSTITUTE(F2549,"""","\""")&amp;""",
    ""latitude"" : "&amp;IF(D2549&lt;&gt;"",LEFT(D2549,2)&amp;"."&amp;RIGHT(D2549,LEN(D2549)-2),"0")&amp;",
    ""longitude"" : "&amp;IF(E2549&lt;&gt;"",LEFT(E2549,1)&amp;"."&amp;RIGHT(E2549,LEN(E2549)-1),"0")&amp;","&amp;"
    ""image"" : """&amp;N2549&amp;"""
  },"</f>
        <v xml:space="preserve">  "": {
    "name" : "Tree Mural",
    "latitude" : 52.360681,
    "longitude" : 4.865415,
    "image" : "https://lh5.ggpht.com/k8bno0SvREsEmYQvm_Jgh67yGqXjDrKSuzJRqqiOh4e8U18LcmA5pNlxqLVbmmF0aB0Dfj-njkFRKVZ6Zo26"
  },</v>
      </c>
      <c r="C2549" s="4">
        <v>581617</v>
      </c>
      <c r="D2549" s="5">
        <v>52360681</v>
      </c>
      <c r="E2549" s="5">
        <v>4865415</v>
      </c>
      <c r="F2549" s="4" t="s">
        <v>7634</v>
      </c>
      <c r="G2549" s="4" t="s">
        <v>2916</v>
      </c>
      <c r="H2549" s="4" t="s">
        <v>2443</v>
      </c>
      <c r="I2549" s="4" t="s">
        <v>2464</v>
      </c>
      <c r="J2549" s="4" t="s">
        <v>2663</v>
      </c>
      <c r="K2549" s="4" t="s">
        <v>16205</v>
      </c>
      <c r="L2549" s="4" t="s">
        <v>16206</v>
      </c>
      <c r="M2549" s="4" t="s">
        <v>16207</v>
      </c>
      <c r="N2549" s="4" t="s">
        <v>15233</v>
      </c>
    </row>
    <row r="2550" spans="2:14" s="4" customFormat="1" x14ac:dyDescent="0.25">
      <c r="B2550" s="4" t="str">
        <f>"  """&amp;A2550&amp;""": {
    ""name"" : """&amp;SUBSTITUTE(F2550,"""","\""")&amp;""",
    ""latitude"" : "&amp;IF(D2550&lt;&gt;"",LEFT(D2550,2)&amp;"."&amp;RIGHT(D2550,LEN(D2550)-2),"0")&amp;",
    ""longitude"" : "&amp;IF(E2550&lt;&gt;"",LEFT(E2550,1)&amp;"."&amp;RIGHT(E2550,LEN(E2550)-1),"0")&amp;","&amp;"
    ""image"" : """&amp;N2550&amp;"""
  },"</f>
        <v xml:space="preserve">  "": {
    "name" : "Bolwerk Amsterdam 12: Sloten/Molen de Liefde",
    "latitude" : 52.364949,
    "longitude" : 4.878899,
    "image" : "https://lh3.ggpht.com/GCGI6VQ9dGKnS83A6dDbN4bSoukb2QZlz2l67abNh4Wfy5pmsyNRvVva332j-j5MdJIEbepB7RClqMne340BLQ"
  },</v>
      </c>
      <c r="C2550" s="4">
        <v>1114059</v>
      </c>
      <c r="D2550" s="5">
        <v>52364949</v>
      </c>
      <c r="E2550" s="5">
        <v>4878899</v>
      </c>
      <c r="F2550" s="4" t="s">
        <v>9885</v>
      </c>
      <c r="G2550" s="4" t="s">
        <v>2916</v>
      </c>
      <c r="H2550" s="4" t="s">
        <v>2443</v>
      </c>
      <c r="I2550" s="4" t="s">
        <v>2464</v>
      </c>
      <c r="J2550" s="4" t="s">
        <v>2663</v>
      </c>
      <c r="K2550" s="4" t="s">
        <v>3147</v>
      </c>
      <c r="L2550" s="4">
        <v>946</v>
      </c>
      <c r="M2550" s="4" t="s">
        <v>9886</v>
      </c>
      <c r="N2550" s="4" t="s">
        <v>10648</v>
      </c>
    </row>
    <row r="2551" spans="2:14" s="4" customFormat="1" x14ac:dyDescent="0.25">
      <c r="B2551" s="4" t="str">
        <f>"  """&amp;A2551&amp;""": {
    ""name"" : """&amp;SUBSTITUTE(F2551,"""","\""")&amp;""",
    ""latitude"" : "&amp;IF(D2551&lt;&gt;"",LEFT(D2551,2)&amp;"."&amp;RIGHT(D2551,LEN(D2551)-2),"0")&amp;",
    ""longitude"" : "&amp;IF(E2551&lt;&gt;"",LEFT(E2551,1)&amp;"."&amp;RIGHT(E2551,LEN(E2551)-1),"0")&amp;","&amp;"
    ""image"" : """&amp;N2551&amp;"""
  },"</f>
        <v xml:space="preserve">  "": {
    "name" : "Man 5",
    "latitude" : 52.365952,
    "longitude" : 4.87791,
    "image" : "https://lh6.ggpht.com/Cwe_VFvD91-4g6fez7HYi6dwT3cUFU8wEiQn-zefWXkxAZAJ1ITnIpXaJ5p4shMrh1KppsWUNK_u448OZ9A22w"
  },</v>
      </c>
      <c r="C2551" s="4">
        <v>1192603</v>
      </c>
      <c r="D2551" s="5">
        <v>52365952</v>
      </c>
      <c r="E2551" s="5">
        <v>487791</v>
      </c>
      <c r="F2551" s="4" t="s">
        <v>12998</v>
      </c>
      <c r="G2551" s="4" t="s">
        <v>2916</v>
      </c>
      <c r="H2551" s="4" t="s">
        <v>2443</v>
      </c>
      <c r="I2551" s="4" t="s">
        <v>2464</v>
      </c>
      <c r="J2551" s="4" t="s">
        <v>2663</v>
      </c>
      <c r="K2551" s="4" t="s">
        <v>3147</v>
      </c>
      <c r="L2551" s="4" t="s">
        <v>16562</v>
      </c>
      <c r="M2551" s="4" t="s">
        <v>16563</v>
      </c>
      <c r="N2551" s="4" t="s">
        <v>12999</v>
      </c>
    </row>
    <row r="2552" spans="2:14" s="4" customFormat="1" x14ac:dyDescent="0.25">
      <c r="B2552" s="4" t="str">
        <f>"  """&amp;A2552&amp;""": {
    ""name"" : """&amp;SUBSTITUTE(F2552,"""","\""")&amp;""",
    ""latitude"" : "&amp;IF(D2552&lt;&gt;"",LEFT(D2552,2)&amp;"."&amp;RIGHT(D2552,LEN(D2552)-2),"0")&amp;",
    ""longitude"" : "&amp;IF(E2552&lt;&gt;"",LEFT(E2552,1)&amp;"."&amp;RIGHT(E2552,LEN(E2552)-1),"0")&amp;","&amp;"
    ""image"" : """&amp;N2552&amp;"""
  },"</f>
        <v xml:space="preserve">  "": {
    "name" : "Nicolaas Beetsstraat Sign",
    "latitude" : 52.361944,
    "longitude" : 4.868081,
    "image" : "https://lh3.ggpht.com/7ctKoM1LF62GNasSdZDElXUDazEpx8LcW3qeDxQrF3cver_m_wWiOMkXTdq8eBTYko-kGQRkRSEFlG83qwu-"
  },</v>
      </c>
      <c r="C2552" s="4">
        <v>762035</v>
      </c>
      <c r="D2552" s="5">
        <v>52361944</v>
      </c>
      <c r="E2552" s="5">
        <v>4868081</v>
      </c>
      <c r="F2552" s="4" t="s">
        <v>8060</v>
      </c>
      <c r="G2552" s="4" t="s">
        <v>2916</v>
      </c>
      <c r="H2552" s="4" t="s">
        <v>2443</v>
      </c>
      <c r="I2552" s="4" t="s">
        <v>2464</v>
      </c>
      <c r="J2552" s="4" t="s">
        <v>2663</v>
      </c>
      <c r="K2552" s="4" t="s">
        <v>8061</v>
      </c>
      <c r="L2552" s="4">
        <v>150</v>
      </c>
      <c r="M2552" s="4" t="s">
        <v>8062</v>
      </c>
      <c r="N2552" s="4" t="s">
        <v>13472</v>
      </c>
    </row>
    <row r="2553" spans="2:14" s="4" customFormat="1" x14ac:dyDescent="0.25">
      <c r="B2553" s="4" t="str">
        <f>"  """&amp;A2553&amp;""": {
    ""name"" : """&amp;SUBSTITUTE(F2553,"""","\""")&amp;""",
    ""latitude"" : "&amp;IF(D2553&lt;&gt;"",LEFT(D2553,2)&amp;"."&amp;RIGHT(D2553,LEN(D2553)-2),"0")&amp;",
    ""longitude"" : "&amp;IF(E2553&lt;&gt;"",LEFT(E2553,1)&amp;"."&amp;RIGHT(E2553,LEN(E2553)-1),"0")&amp;","&amp;"
    ""image"" : """&amp;N2553&amp;"""
  },"</f>
        <v xml:space="preserve">  "": {
    "name" : "Columns Decoration on a Wall",
    "latitude" : 52.362811,
    "longitude" : 4.874941,
    "image" : "https://lh6.ggpht.com/VojiDuIdGmP434lHaeKBaAow-FmbRChYlaefVugFm-veLJ0fN1wUe1tSxc_N1vAP_VSl34Q8-RXU7MVWMpks"
  },</v>
      </c>
      <c r="C2553" s="4">
        <v>664166</v>
      </c>
      <c r="D2553" s="5">
        <v>52362811</v>
      </c>
      <c r="E2553" s="5">
        <v>4874941</v>
      </c>
      <c r="F2553" s="4" t="s">
        <v>11038</v>
      </c>
      <c r="G2553" s="4" t="s">
        <v>2916</v>
      </c>
      <c r="H2553" s="4" t="s">
        <v>2443</v>
      </c>
      <c r="I2553" s="4" t="s">
        <v>2464</v>
      </c>
      <c r="J2553" s="4" t="s">
        <v>2663</v>
      </c>
      <c r="K2553" s="4" t="s">
        <v>4793</v>
      </c>
      <c r="L2553" s="4">
        <v>112</v>
      </c>
      <c r="M2553" s="4" t="s">
        <v>16316</v>
      </c>
      <c r="N2553" s="4" t="s">
        <v>11039</v>
      </c>
    </row>
    <row r="2554" spans="2:14" s="4" customFormat="1" x14ac:dyDescent="0.25">
      <c r="B2554" s="4" t="str">
        <f>"  """&amp;A2554&amp;""": {
    ""name"" : """&amp;SUBSTITUTE(F2554,"""","\""")&amp;""",
    ""latitude"" : "&amp;IF(D2554&lt;&gt;"",LEFT(D2554,2)&amp;"."&amp;RIGHT(D2554,LEN(D2554)-2),"0")&amp;",
    ""longitude"" : "&amp;IF(E2554&lt;&gt;"",LEFT(E2554,1)&amp;"."&amp;RIGHT(E2554,LEN(E2554)-1),"0")&amp;","&amp;"
    ""image"" : """&amp;N2554&amp;"""
  },"</f>
        <v xml:space="preserve">  "": {
    "name" : "Standing Stone",
    "latitude" : 52.363564,
    "longitude" : 4.877626,
    "image" : "https://lh4.ggpht.com/Uu6wUtpAvUnl1egq7neL0IeqexPyK-j2Z7nowoH2EyuWRGZ5UgcDSo3-xT9OO2CzjSWmgy2BctXMHXqZ66Oq"
  },</v>
      </c>
      <c r="C2554" s="4">
        <v>1157387</v>
      </c>
      <c r="D2554" s="5">
        <v>52363564</v>
      </c>
      <c r="E2554" s="5">
        <v>4877626</v>
      </c>
      <c r="F2554" s="4" t="s">
        <v>14779</v>
      </c>
      <c r="G2554" s="4" t="s">
        <v>2916</v>
      </c>
      <c r="H2554" s="4" t="s">
        <v>2443</v>
      </c>
      <c r="I2554" s="4" t="s">
        <v>2464</v>
      </c>
      <c r="J2554" s="4" t="s">
        <v>2663</v>
      </c>
      <c r="K2554" s="4" t="s">
        <v>4793</v>
      </c>
      <c r="L2554" s="4" t="s">
        <v>16481</v>
      </c>
      <c r="M2554" s="4" t="s">
        <v>16482</v>
      </c>
      <c r="N2554" s="4" t="s">
        <v>14780</v>
      </c>
    </row>
    <row r="2555" spans="2:14" s="4" customFormat="1" x14ac:dyDescent="0.25">
      <c r="B2555" s="4" t="str">
        <f>"  """&amp;A2555&amp;""": {
    ""name"" : """&amp;SUBSTITUTE(F2555,"""","\""")&amp;""",
    ""latitude"" : "&amp;IF(D2555&lt;&gt;"",LEFT(D2555,2)&amp;"."&amp;RIGHT(D2555,LEN(D2555)-2),"0")&amp;",
    ""longitude"" : "&amp;IF(E2555&lt;&gt;"",LEFT(E2555,1)&amp;"."&amp;RIGHT(E2555,LEN(E2555)-1),"0")&amp;","&amp;"
    ""image"" : """&amp;N2555&amp;"""
  },"</f>
        <v xml:space="preserve">  "": {
    "name" : "2 Hoofden In De Wolken",
    "latitude" : 52.361508,
    "longitude" : 4.870033,
    "image" : "https://lh3.ggpht.com/lg5wdIxlWIDvLDqwJWdeS9uhNp3hKMsnPIbDU9cO2i6SRkB7AxFeBu1v8B4ra-SzRUw-iAwYIDnzaVEXLoYl"
  },</v>
      </c>
      <c r="C2555" s="4">
        <v>15213</v>
      </c>
      <c r="D2555" s="5">
        <v>52361508</v>
      </c>
      <c r="E2555" s="5">
        <v>4870033</v>
      </c>
      <c r="F2555" s="4" t="s">
        <v>4792</v>
      </c>
      <c r="G2555" s="4" t="s">
        <v>2916</v>
      </c>
      <c r="H2555" s="4" t="s">
        <v>2443</v>
      </c>
      <c r="I2555" s="4" t="s">
        <v>2464</v>
      </c>
      <c r="J2555" s="4" t="s">
        <v>2663</v>
      </c>
      <c r="K2555" s="4" t="s">
        <v>4793</v>
      </c>
      <c r="L2555" s="4" t="s">
        <v>4794</v>
      </c>
      <c r="M2555" s="4" t="s">
        <v>4795</v>
      </c>
      <c r="N2555" s="4" t="s">
        <v>9981</v>
      </c>
    </row>
    <row r="2556" spans="2:14" s="4" customFormat="1" x14ac:dyDescent="0.25">
      <c r="B2556" s="4" t="str">
        <f>"  """&amp;A2556&amp;""": {
    ""name"" : """&amp;SUBSTITUTE(F2556,"""","\""")&amp;""",
    ""latitude"" : "&amp;IF(D2556&lt;&gt;"",LEFT(D2556,2)&amp;"."&amp;RIGHT(D2556,LEN(D2556)-2),"0")&amp;",
    ""longitude"" : "&amp;IF(E2556&lt;&gt;"",LEFT(E2556,1)&amp;"."&amp;RIGHT(E2556,LEN(E2556)-1),"0")&amp;","&amp;"
    ""image"" : """&amp;N2556&amp;"""
  },"</f>
        <v xml:space="preserve">  "": {
    "name" : "Retro Reclame",
    "latitude" : 52.362601,
    "longitude" : 4.873777,
    "image" : "https://lh5.ggpht.com/2colZBBxgUjervsZdTE_DEDDvJy_lM2R2_V3rqXTu9Sb-94NRhsAMEHekVvr0oqN1ycPnJEBcFk7auxYNjJ4"
  },</v>
      </c>
      <c r="C2556" s="4">
        <v>9667</v>
      </c>
      <c r="D2556" s="5">
        <v>52362601</v>
      </c>
      <c r="E2556" s="5">
        <v>4873777</v>
      </c>
      <c r="F2556" s="4" t="s">
        <v>4759</v>
      </c>
      <c r="G2556" s="4" t="s">
        <v>2916</v>
      </c>
      <c r="H2556" s="4" t="s">
        <v>2443</v>
      </c>
      <c r="I2556" s="4" t="s">
        <v>2464</v>
      </c>
      <c r="J2556" s="4" t="s">
        <v>2663</v>
      </c>
      <c r="K2556" s="4" t="s">
        <v>4760</v>
      </c>
      <c r="L2556" s="4">
        <v>140</v>
      </c>
      <c r="M2556" s="4" t="s">
        <v>4761</v>
      </c>
      <c r="N2556" s="4" t="s">
        <v>14185</v>
      </c>
    </row>
    <row r="2557" spans="2:14" s="4" customFormat="1" x14ac:dyDescent="0.25">
      <c r="B2557" s="4" t="str">
        <f>"  """&amp;A2557&amp;""": {
    ""name"" : """&amp;SUBSTITUTE(F2557,"""","\""")&amp;""",
    ""latitude"" : "&amp;IF(D2557&lt;&gt;"",LEFT(D2557,2)&amp;"."&amp;RIGHT(D2557,LEN(D2557)-2),"0")&amp;",
    ""longitude"" : "&amp;IF(E2557&lt;&gt;"",LEFT(E2557,1)&amp;"."&amp;RIGHT(E2557,LEN(E2557)-1),"0")&amp;","&amp;"
    ""image"" : """&amp;N2557&amp;"""
  },"</f>
        <v xml:space="preserve">  "": {
    "name" : "Decorated Fountain",
    "latitude" : 52.363415,
    "longitude" : 4.872718,
    "image" : "https://lh4.ggpht.com/PL5pDvCslI_cAMJLoDJczzfsP-PSq4pWOq_dMfHilmgYP_SeyjhjNEkUI-i4EsV8GVl_BnJ4sM2--0fnnx3Oig"
  },</v>
      </c>
      <c r="C2557" s="4">
        <v>1149798</v>
      </c>
      <c r="D2557" s="5">
        <v>52363415</v>
      </c>
      <c r="E2557" s="5">
        <v>4872718</v>
      </c>
      <c r="F2557" s="4" t="s">
        <v>11186</v>
      </c>
      <c r="G2557" s="4" t="s">
        <v>2916</v>
      </c>
      <c r="H2557" s="4" t="s">
        <v>2443</v>
      </c>
      <c r="I2557" s="4" t="s">
        <v>2464</v>
      </c>
      <c r="J2557" s="4" t="s">
        <v>2663</v>
      </c>
      <c r="K2557" s="4" t="s">
        <v>5491</v>
      </c>
      <c r="L2557" s="4" t="s">
        <v>5943</v>
      </c>
      <c r="M2557" s="4" t="s">
        <v>16460</v>
      </c>
      <c r="N2557" s="4" t="s">
        <v>11187</v>
      </c>
    </row>
    <row r="2558" spans="2:14" s="4" customFormat="1" x14ac:dyDescent="0.25">
      <c r="B2558" s="4" t="str">
        <f>"  """&amp;A2558&amp;""": {
    ""name"" : """&amp;SUBSTITUTE(F2558,"""","\""")&amp;""",
    ""latitude"" : "&amp;IF(D2558&lt;&gt;"",LEFT(D2558,2)&amp;"."&amp;RIGHT(D2558,LEN(D2558)-2),"0")&amp;",
    ""longitude"" : "&amp;IF(E2558&lt;&gt;"",LEFT(E2558,1)&amp;"."&amp;RIGHT(E2558,LEN(E2558)-1),"0")&amp;","&amp;"
    ""image"" : """&amp;N2558&amp;"""
  },"</f>
        <v xml:space="preserve">  "": {
    "name" : "Lachende Inktvis",
    "latitude" : 52.369125,
    "longitude" : 4.855032,
    "image" : "https://lh6.ggpht.com/o2FrRenZIUdYi9tM60Efifv9f1U5KKfGPcJqV-CiGJrHW7CHdyWyZ5jF46aU5zjuNnDSHtPYBfDKmmiIbrHq"
  },</v>
      </c>
      <c r="C2558" s="4">
        <v>197598</v>
      </c>
      <c r="D2558" s="5">
        <v>52369125</v>
      </c>
      <c r="E2558" s="5">
        <v>4855032</v>
      </c>
      <c r="F2558" s="4" t="s">
        <v>5992</v>
      </c>
      <c r="G2558" s="4" t="s">
        <v>2916</v>
      </c>
      <c r="H2558" s="4" t="s">
        <v>2443</v>
      </c>
      <c r="I2558" s="4" t="s">
        <v>2464</v>
      </c>
      <c r="J2558" s="4" t="s">
        <v>2809</v>
      </c>
      <c r="K2558" s="4" t="s">
        <v>5993</v>
      </c>
      <c r="L2558" s="4">
        <v>5</v>
      </c>
      <c r="M2558" s="4">
        <v>1057</v>
      </c>
      <c r="N2558" s="4" t="s">
        <v>12835</v>
      </c>
    </row>
    <row r="2559" spans="2:14" s="4" customFormat="1" x14ac:dyDescent="0.25">
      <c r="B2559" s="4" t="str">
        <f>"  """&amp;A2559&amp;""": {
    ""name"" : """&amp;SUBSTITUTE(F2559,"""","\""")&amp;""",
    ""latitude"" : "&amp;IF(D2559&lt;&gt;"",LEFT(D2559,2)&amp;"."&amp;RIGHT(D2559,LEN(D2559)-2),"0")&amp;",
    ""longitude"" : "&amp;IF(E2559&lt;&gt;"",LEFT(E2559,1)&amp;"."&amp;RIGHT(E2559,LEN(E2559)-1),"0")&amp;","&amp;"
    ""image"" : """&amp;N2559&amp;"""
  },"</f>
        <v xml:space="preserve">  "": {
    "name" : "Columbus Decorate Lamp",
    "latitude" : 52.365939,
    "longitude" : 4.855316,
    "image" : "https://lh3.googleusercontent.com/HEiYxtCAFLAet6RlWC30QQpDdEh2DhBIoJfe1IoRV_NpPpxofAyNcbqUNVZD97kqQP17XzKZ3YUg78bQqA2cxA"
  },</v>
      </c>
      <c r="C2559" s="4">
        <v>591051</v>
      </c>
      <c r="D2559" s="5">
        <v>52365939</v>
      </c>
      <c r="E2559" s="5">
        <v>4855316</v>
      </c>
      <c r="F2559" s="4" t="s">
        <v>11033</v>
      </c>
      <c r="G2559" s="4" t="s">
        <v>2916</v>
      </c>
      <c r="H2559" s="4" t="s">
        <v>2443</v>
      </c>
      <c r="I2559" s="4" t="s">
        <v>2464</v>
      </c>
      <c r="J2559" s="4" t="s">
        <v>2809</v>
      </c>
      <c r="K2559" s="4" t="s">
        <v>6165</v>
      </c>
      <c r="L2559" s="4">
        <v>4</v>
      </c>
      <c r="M2559" s="4">
        <v>1057</v>
      </c>
      <c r="N2559" s="4" t="s">
        <v>11034</v>
      </c>
    </row>
    <row r="2560" spans="2:14" s="4" customFormat="1" x14ac:dyDescent="0.25">
      <c r="B2560" s="4" t="str">
        <f>"  """&amp;A2560&amp;""": {
    ""name"" : """&amp;SUBSTITUTE(F2560,"""","\""")&amp;""",
    ""latitude"" : "&amp;IF(D2560&lt;&gt;"",LEFT(D2560,2)&amp;"."&amp;RIGHT(D2560,LEN(D2560)-2),"0")&amp;",
    ""longitude"" : "&amp;IF(E2560&lt;&gt;"",LEFT(E2560,1)&amp;"."&amp;RIGHT(E2560,LEN(E2560)-1),"0")&amp;","&amp;"
    ""image"" : """&amp;N2560&amp;"""
  },"</f>
        <v xml:space="preserve">  "": {
    "name" : "Columbus Huisjes",
    "latitude" : 52.365207,
    "longitude" : 4.855449,
    "image" : "https://lh3.ggpht.com/IU9mWkauN8khkH8PwUsGzYYRo4Ma09jgj_NVduS2QfNQfQft-4t5llq8kYx8jnOcmFLAtBDHEJhJuyHz1i-3"
  },</v>
      </c>
      <c r="C2560" s="4">
        <v>1155711</v>
      </c>
      <c r="D2560" s="5">
        <v>52365207</v>
      </c>
      <c r="E2560" s="5">
        <v>4855449</v>
      </c>
      <c r="F2560" s="4" t="s">
        <v>11035</v>
      </c>
      <c r="G2560" s="4" t="s">
        <v>2916</v>
      </c>
      <c r="H2560" s="4" t="s">
        <v>2443</v>
      </c>
      <c r="I2560" s="4" t="s">
        <v>2464</v>
      </c>
      <c r="J2560" s="4" t="s">
        <v>2809</v>
      </c>
      <c r="K2560" s="4" t="s">
        <v>6165</v>
      </c>
      <c r="L2560" s="4">
        <v>23</v>
      </c>
      <c r="M2560" s="4">
        <v>1057</v>
      </c>
      <c r="N2560" s="4" t="s">
        <v>11036</v>
      </c>
    </row>
    <row r="2561" spans="2:14" s="4" customFormat="1" x14ac:dyDescent="0.25">
      <c r="B2561" s="4" t="str">
        <f>"  """&amp;A2561&amp;""": {
    ""name"" : """&amp;SUBSTITUTE(F2561,"""","\""")&amp;""",
    ""latitude"" : "&amp;IF(D2561&lt;&gt;"",LEFT(D2561,2)&amp;"."&amp;RIGHT(D2561,LEN(D2561)-2),"0")&amp;",
    ""longitude"" : "&amp;IF(E2561&lt;&gt;"",LEFT(E2561,1)&amp;"."&amp;RIGHT(E2561,LEN(E2561)-1),"0")&amp;","&amp;"
    ""image"" : """&amp;N2561&amp;"""
  },"</f>
        <v xml:space="preserve">  "": {
    "name" : "Columbus Social Sofa",
    "latitude" : 52.366659,
    "longitude" : 4.85482,
    "image" : "https://lh5.ggpht.com/RfYAL72LHX-uS3JukUxH9U5aCy-Ujt5_ubHWTFYLDTwttc2fTFSgzVEdOBH2AZUZ3xjV_7wdbP2Rfx8O93ND-Q"
  },</v>
      </c>
      <c r="C2561" s="4">
        <v>221262</v>
      </c>
      <c r="D2561" s="5">
        <v>52366659</v>
      </c>
      <c r="E2561" s="5">
        <v>485482</v>
      </c>
      <c r="F2561" s="4" t="s">
        <v>6164</v>
      </c>
      <c r="G2561" s="4" t="s">
        <v>2916</v>
      </c>
      <c r="H2561" s="4" t="s">
        <v>2443</v>
      </c>
      <c r="I2561" s="4" t="s">
        <v>2464</v>
      </c>
      <c r="J2561" s="4" t="s">
        <v>2809</v>
      </c>
      <c r="K2561" s="4" t="s">
        <v>6165</v>
      </c>
      <c r="L2561" s="4">
        <v>34</v>
      </c>
      <c r="M2561" s="4" t="s">
        <v>6166</v>
      </c>
      <c r="N2561" s="4" t="s">
        <v>11037</v>
      </c>
    </row>
    <row r="2562" spans="2:14" s="4" customFormat="1" x14ac:dyDescent="0.25">
      <c r="B2562" s="4" t="str">
        <f>"  """&amp;A2562&amp;""": {
    ""name"" : """&amp;SUBSTITUTE(F2562,"""","\""")&amp;""",
    ""latitude"" : "&amp;IF(D2562&lt;&gt;"",LEFT(D2562,2)&amp;"."&amp;RIGHT(D2562,LEN(D2562)-2),"0")&amp;",
    ""longitude"" : "&amp;IF(E2562&lt;&gt;"",LEFT(E2562,1)&amp;"."&amp;RIGHT(E2562,LEN(E2562)-1),"0")&amp;","&amp;"
    ""image"" : """&amp;N2562&amp;"""
  },"</f>
        <v xml:space="preserve">  "": {
    "name" : "De Luitspeler",
    "latitude" : 52.368983,
    "longitude" : 4.85089,
    "image" : "https://lh3.ggpht.com/eaQGLe0qb1AMZi8etzoWmaE8ZeepsNeG1niR2MlRzKhLFZudisubCqD-20ly-pdnpEh3tKp3qnikLB_7W3mG"
  },</v>
      </c>
      <c r="C2562" s="4">
        <v>229957</v>
      </c>
      <c r="D2562" s="5">
        <v>52368983</v>
      </c>
      <c r="E2562" s="5">
        <v>485089</v>
      </c>
      <c r="F2562" s="4" t="s">
        <v>6207</v>
      </c>
      <c r="G2562" s="4" t="s">
        <v>2916</v>
      </c>
      <c r="H2562" s="4" t="s">
        <v>2443</v>
      </c>
      <c r="I2562" s="4" t="s">
        <v>2464</v>
      </c>
      <c r="J2562" s="4" t="s">
        <v>2809</v>
      </c>
      <c r="K2562" s="4" t="s">
        <v>6208</v>
      </c>
      <c r="L2562" s="4" t="s">
        <v>6209</v>
      </c>
      <c r="M2562" s="4" t="s">
        <v>6210</v>
      </c>
      <c r="N2562" s="4" t="s">
        <v>11283</v>
      </c>
    </row>
    <row r="2563" spans="2:14" s="4" customFormat="1" x14ac:dyDescent="0.25">
      <c r="B2563" s="4" t="str">
        <f>"  """&amp;A2563&amp;""": {
    ""name"" : """&amp;SUBSTITUTE(F2563,"""","\""")&amp;""",
    ""latitude"" : "&amp;IF(D2563&lt;&gt;"",LEFT(D2563,2)&amp;"."&amp;RIGHT(D2563,LEN(D2563)-2),"0")&amp;",
    ""longitude"" : "&amp;IF(E2563&lt;&gt;"",LEFT(E2563,1)&amp;"."&amp;RIGHT(E2563,LEN(E2563)-1),"0")&amp;","&amp;"
    ""image"" : """&amp;N2563&amp;"""
  },"</f>
        <v xml:space="preserve">  "": {
    "name" : "Hudson Peace Triolys",
    "latitude" : 52.369954,
    "longitude" : 4.85233,
    "image" : "https://lh6.ggpht.com/iVvQvs41eiITzJG9iCUo3JOb1SSn_z0y5dONYdaIj-okVYJlahtevU8znABPBqG7TNxp-CaP0NxQZQDzjRnM"
  },</v>
      </c>
      <c r="C2563" s="4">
        <v>571993</v>
      </c>
      <c r="D2563" s="5">
        <v>52369954</v>
      </c>
      <c r="E2563" s="5">
        <v>485233</v>
      </c>
      <c r="F2563" s="4" t="s">
        <v>7417</v>
      </c>
      <c r="G2563" s="4" t="s">
        <v>2916</v>
      </c>
      <c r="H2563" s="4" t="s">
        <v>2443</v>
      </c>
      <c r="I2563" s="4" t="s">
        <v>2464</v>
      </c>
      <c r="J2563" s="4" t="s">
        <v>2809</v>
      </c>
      <c r="K2563" s="4" t="s">
        <v>7418</v>
      </c>
      <c r="L2563" s="4">
        <v>16</v>
      </c>
      <c r="M2563" s="4" t="s">
        <v>7419</v>
      </c>
      <c r="N2563" s="4" t="s">
        <v>12412</v>
      </c>
    </row>
    <row r="2564" spans="2:14" s="4" customFormat="1" x14ac:dyDescent="0.25">
      <c r="B2564" s="4" t="str">
        <f>"  """&amp;A2564&amp;""": {
    ""name"" : """&amp;SUBSTITUTE(F2564,"""","\""")&amp;""",
    ""latitude"" : "&amp;IF(D2564&lt;&gt;"",LEFT(D2564,2)&amp;"."&amp;RIGHT(D2564,LEN(D2564)-2),"0")&amp;",
    ""longitude"" : "&amp;IF(E2564&lt;&gt;"",LEFT(E2564,1)&amp;"."&amp;RIGHT(E2564,LEN(E2564)-1),"0")&amp;","&amp;"
    ""image"" : """&amp;N2564&amp;"""
  },"</f>
        <v xml:space="preserve">  "": {
    "name" : "Gedenksteen Jan Frederik Allemans",
    "latitude" : 52.36479,
    "longitude" : 4.856794,
    "image" : "https://lh3.ggpht.com/9aDnUI-IgUP3hE_karKgPEjqD92XoMvX8bq85J_XFVfIOKluQLtew95Sgy1i6_uRyfghnaWmnsz_IGFXiHV92w"
  },</v>
      </c>
      <c r="C2564" s="4">
        <v>861248</v>
      </c>
      <c r="D2564" s="5">
        <v>5236479</v>
      </c>
      <c r="E2564" s="5">
        <v>4856794</v>
      </c>
      <c r="F2564" s="4" t="s">
        <v>8570</v>
      </c>
      <c r="G2564" s="4" t="s">
        <v>2916</v>
      </c>
      <c r="H2564" s="4" t="s">
        <v>2443</v>
      </c>
      <c r="I2564" s="4" t="s">
        <v>2464</v>
      </c>
      <c r="J2564" s="4" t="s">
        <v>2809</v>
      </c>
      <c r="K2564" s="4" t="s">
        <v>8571</v>
      </c>
      <c r="L2564" s="4" t="s">
        <v>8572</v>
      </c>
      <c r="M2564" s="4" t="s">
        <v>8573</v>
      </c>
      <c r="N2564" s="4" t="s">
        <v>11925</v>
      </c>
    </row>
    <row r="2565" spans="2:14" s="4" customFormat="1" x14ac:dyDescent="0.25">
      <c r="B2565" s="4" t="str">
        <f>"  """&amp;A2565&amp;""": {
    ""name"" : """&amp;SUBSTITUTE(F2565,"""","\""")&amp;""",
    ""latitude"" : "&amp;IF(D2565&lt;&gt;"",LEFT(D2565,2)&amp;"."&amp;RIGHT(D2565,LEN(D2565)-2),"0")&amp;",
    ""longitude"" : "&amp;IF(E2565&lt;&gt;"",LEFT(E2565,1)&amp;"."&amp;RIGHT(E2565,LEN(E2565)-1),"0")&amp;","&amp;"
    ""image"" : """&amp;N2565&amp;"""
  },"</f>
        <v xml:space="preserve">  "": {
    "name" : "Bliksems",
    "latitude" : 52.369243,
    "longitude" : 4.850443,
    "image" : "https://lh6.ggpht.com/5GftaHina1bZ_TOg116JpAbc8_0dgBVNXY4G-NtFAIPPFHyCHbYhd9Mcp_NU_1KifRuRwceuaALZWR6UVYvB"
  },</v>
      </c>
      <c r="C2565" s="4">
        <v>1021725</v>
      </c>
      <c r="D2565" s="5">
        <v>52369243</v>
      </c>
      <c r="E2565" s="5">
        <v>4850443</v>
      </c>
      <c r="F2565" s="4" t="s">
        <v>9442</v>
      </c>
      <c r="G2565" s="4" t="s">
        <v>2916</v>
      </c>
      <c r="H2565" s="4" t="s">
        <v>2443</v>
      </c>
      <c r="I2565" s="4" t="s">
        <v>2464</v>
      </c>
      <c r="J2565" s="4" t="s">
        <v>2809</v>
      </c>
      <c r="K2565" s="4" t="s">
        <v>2810</v>
      </c>
      <c r="L2565" s="4">
        <v>31</v>
      </c>
      <c r="M2565" s="4" t="s">
        <v>9443</v>
      </c>
      <c r="N2565" s="4" t="s">
        <v>10593</v>
      </c>
    </row>
    <row r="2566" spans="2:14" s="4" customFormat="1" x14ac:dyDescent="0.25">
      <c r="B2566" s="4" t="str">
        <f>"  """&amp;A2566&amp;""": {
    ""name"" : """&amp;SUBSTITUTE(F2566,"""","\""")&amp;""",
    ""latitude"" : "&amp;IF(D2566&lt;&gt;"",LEFT(D2566,2)&amp;"."&amp;RIGHT(D2566,LEN(D2566)-2),"0")&amp;",
    ""longitude"" : "&amp;IF(E2566&lt;&gt;"",LEFT(E2566,1)&amp;"."&amp;RIGHT(E2566,LEN(E2566)-1),"0")&amp;","&amp;"
    ""image"" : """&amp;N2566&amp;"""
  },"</f>
        <v xml:space="preserve">  "": {
    "name" : "Rainman",
    "latitude" : 52.370086,
    "longitude" : 4.851329,
    "image" : "https://lh5.ggpht.com/uvrc6gSYSeAC8ZPWqf4D-BDWwYOq-vrzb_HL6qT_OZZZhZeKFrARoIHoAbLivsv2P3frjsOAtSnsovUJ6Evx"
  },</v>
      </c>
      <c r="C2566" s="4">
        <v>889472</v>
      </c>
      <c r="D2566" s="5">
        <v>52370086</v>
      </c>
      <c r="E2566" s="5">
        <v>4851329</v>
      </c>
      <c r="F2566" s="4" t="s">
        <v>8742</v>
      </c>
      <c r="G2566" s="4" t="s">
        <v>2916</v>
      </c>
      <c r="H2566" s="4" t="s">
        <v>2443</v>
      </c>
      <c r="I2566" s="4" t="s">
        <v>2464</v>
      </c>
      <c r="J2566" s="4" t="s">
        <v>2809</v>
      </c>
      <c r="K2566" s="4" t="s">
        <v>2810</v>
      </c>
      <c r="L2566" s="4" t="s">
        <v>8743</v>
      </c>
      <c r="M2566" s="4" t="s">
        <v>8744</v>
      </c>
      <c r="N2566" s="4" t="s">
        <v>14108</v>
      </c>
    </row>
    <row r="2567" spans="2:14" s="4" customFormat="1" x14ac:dyDescent="0.25">
      <c r="B2567" s="4" t="str">
        <f>"  """&amp;A2567&amp;""": {
    ""name"" : """&amp;SUBSTITUTE(F2567,"""","\""")&amp;""",
    ""latitude"" : "&amp;IF(D2567&lt;&gt;"",LEFT(D2567,2)&amp;"."&amp;RIGHT(D2567,LEN(D2567)-2),"0")&amp;",
    ""longitude"" : "&amp;IF(E2567&lt;&gt;"",LEFT(E2567,1)&amp;"."&amp;RIGHT(E2567,LEN(E2567)-1),"0")&amp;","&amp;"
    ""image"" : """&amp;N2567&amp;"""
  },"</f>
        <v xml:space="preserve">  "": {
    "name" : "Verbondenheid door Generaties",
    "latitude" : 52.363504,
    "longitude" : 4.85154,
    "image" : "https://lh3.googleusercontent.com/D4YpeohIJLz2ZJ8hN8MjtBRObP4RmI6iGPjSH6vArKOvfEWWMVNirAVagcn09L2yMPbzN0HP3s3xzxKTw3xAZw"
  },</v>
      </c>
      <c r="C2567" s="4">
        <v>49186526</v>
      </c>
      <c r="D2567" s="5">
        <v>52363504</v>
      </c>
      <c r="E2567" s="5">
        <v>485154</v>
      </c>
      <c r="F2567" s="4" t="s">
        <v>15366</v>
      </c>
      <c r="G2567" s="4" t="s">
        <v>2916</v>
      </c>
      <c r="H2567" s="4" t="s">
        <v>2443</v>
      </c>
      <c r="I2567" s="4" t="s">
        <v>2464</v>
      </c>
      <c r="J2567" s="4" t="s">
        <v>2809</v>
      </c>
      <c r="K2567" s="4" t="s">
        <v>3713</v>
      </c>
      <c r="L2567" s="4">
        <v>94</v>
      </c>
      <c r="M2567" s="4" t="s">
        <v>16873</v>
      </c>
      <c r="N2567" s="4" t="s">
        <v>15367</v>
      </c>
    </row>
    <row r="2568" spans="2:14" s="4" customFormat="1" x14ac:dyDescent="0.25">
      <c r="B2568" s="4" t="str">
        <f>"  """&amp;A2568&amp;""": {
    ""name"" : """&amp;SUBSTITUTE(F2568,"""","\""")&amp;""",
    ""latitude"" : "&amp;IF(D2568&lt;&gt;"",LEFT(D2568,2)&amp;"."&amp;RIGHT(D2568,LEN(D2568)-2),"0")&amp;",
    ""longitude"" : "&amp;IF(E2568&lt;&gt;"",LEFT(E2568,1)&amp;"."&amp;RIGHT(E2568,LEN(E2568)-1),"0")&amp;","&amp;"
    ""image"" : """&amp;N2568&amp;"""
  },"</f>
        <v xml:space="preserve">  "": {
    "name" : "Beeld Hans Kuyper",
    "latitude" : 52.36445,
    "longitude" : 4.857319,
    "image" : "https://lh6.ggpht.com/bWLhtW5rovDlvce5yho5CiD47HhK_GKyp79xe9qekLH4VpUnA7kzDm2FN-inWeHw5qTSU-VgYREjKk68Eg01dw"
  },</v>
      </c>
      <c r="C2568" s="4">
        <v>276524</v>
      </c>
      <c r="D2568" s="5">
        <v>5236445</v>
      </c>
      <c r="E2568" s="5">
        <v>4857319</v>
      </c>
      <c r="F2568" s="4" t="s">
        <v>6662</v>
      </c>
      <c r="G2568" s="4" t="s">
        <v>2916</v>
      </c>
      <c r="H2568" s="4" t="s">
        <v>2443</v>
      </c>
      <c r="I2568" s="4" t="s">
        <v>2464</v>
      </c>
      <c r="J2568" s="4" t="s">
        <v>2809</v>
      </c>
      <c r="K2568" s="4" t="s">
        <v>2665</v>
      </c>
      <c r="L2568" s="4" t="s">
        <v>3610</v>
      </c>
      <c r="M2568" s="4" t="s">
        <v>6663</v>
      </c>
      <c r="N2568" s="4" t="s">
        <v>10455</v>
      </c>
    </row>
    <row r="2569" spans="2:14" s="4" customFormat="1" x14ac:dyDescent="0.25">
      <c r="B2569" s="4" t="str">
        <f>"  """&amp;A2569&amp;""": {
    ""name"" : """&amp;SUBSTITUTE(F2569,"""","\""")&amp;""",
    ""latitude"" : "&amp;IF(D2569&lt;&gt;"",LEFT(D2569,2)&amp;"."&amp;RIGHT(D2569,LEN(D2569)-2),"0")&amp;",
    ""longitude"" : "&amp;IF(E2569&lt;&gt;"",LEFT(E2569,1)&amp;"."&amp;RIGHT(E2569,LEN(E2569)-1),"0")&amp;","&amp;"
    ""image"" : """&amp;N2569&amp;"""
  },"</f>
        <v xml:space="preserve">  "": {
    "name" : "Sidewalk Mosaik",
    "latitude" : 52.366188,
    "longitude" : 4.851883,
    "image" : "https://lh3.googleusercontent.com/BZEwcItAYoXT_xE8w6TphrRJEqYZ8haQUjAGIn9sV73X12upDyIxmk4dOFv5ewfRY8zeMRDJ2wKVSjvVitARww"
  },</v>
      </c>
      <c r="C2569" s="4">
        <v>49324622</v>
      </c>
      <c r="D2569" s="5">
        <v>52366188</v>
      </c>
      <c r="E2569" s="5">
        <v>4851883</v>
      </c>
      <c r="F2569" s="4" t="s">
        <v>14448</v>
      </c>
      <c r="G2569" s="4" t="s">
        <v>2916</v>
      </c>
      <c r="H2569" s="4" t="s">
        <v>2443</v>
      </c>
      <c r="I2569" s="4" t="s">
        <v>2464</v>
      </c>
      <c r="J2569" s="4" t="s">
        <v>2809</v>
      </c>
      <c r="K2569" s="4" t="s">
        <v>16962</v>
      </c>
      <c r="L2569" s="4">
        <v>61</v>
      </c>
      <c r="M2569" s="4">
        <v>1057</v>
      </c>
      <c r="N2569" s="4" t="s">
        <v>14449</v>
      </c>
    </row>
    <row r="2570" spans="2:14" s="4" customFormat="1" x14ac:dyDescent="0.25">
      <c r="B2570" s="4" t="str">
        <f>"  """&amp;A2570&amp;""": {
    ""name"" : """&amp;SUBSTITUTE(F2570,"""","\""")&amp;""",
    ""latitude"" : "&amp;IF(D2570&lt;&gt;"",LEFT(D2570,2)&amp;"."&amp;RIGHT(D2570,LEN(D2570)-2),"0")&amp;",
    ""longitude"" : "&amp;IF(E2570&lt;&gt;"",LEFT(E2570,1)&amp;"."&amp;RIGHT(E2570,LEN(E2570)-1),"0")&amp;","&amp;"
    ""image"" : """&amp;N2570&amp;"""
  },"</f>
        <v xml:space="preserve">  "": {
    "name" : "Oud Hollandsche Cube",
    "latitude" : 52.366836,
    "longitude" : 4.850146,
    "image" : "https://lh5.ggpht.com/_OobiVVVlH71mkrMav24pxSzgpyy7AASsWQkcwwZQb4Egn40ENM6CZAocq-zScSoLZ6aYReDduWDr4zseUIh"
  },</v>
      </c>
      <c r="C2570" s="4">
        <v>479776</v>
      </c>
      <c r="D2570" s="5">
        <v>52366836</v>
      </c>
      <c r="E2570" s="5">
        <v>4850146</v>
      </c>
      <c r="F2570" s="4" t="s">
        <v>13698</v>
      </c>
      <c r="G2570" s="4" t="s">
        <v>2916</v>
      </c>
      <c r="H2570" s="4" t="s">
        <v>2443</v>
      </c>
      <c r="I2570" s="4" t="s">
        <v>2464</v>
      </c>
      <c r="J2570" s="4" t="s">
        <v>2809</v>
      </c>
      <c r="K2570" s="4" t="s">
        <v>16077</v>
      </c>
      <c r="L2570" s="4" t="s">
        <v>6838</v>
      </c>
      <c r="M2570" s="4" t="s">
        <v>16078</v>
      </c>
      <c r="N2570" s="4" t="s">
        <v>13699</v>
      </c>
    </row>
    <row r="2571" spans="2:14" s="4" customFormat="1" x14ac:dyDescent="0.25">
      <c r="B2571" s="4" t="str">
        <f>"  """&amp;A2571&amp;""": {
    ""name"" : """&amp;SUBSTITUTE(F2571,"""","\""")&amp;""",
    ""latitude"" : "&amp;IF(D2571&lt;&gt;"",LEFT(D2571,2)&amp;"."&amp;RIGHT(D2571,LEN(D2571)-2),"0")&amp;",
    ""longitude"" : "&amp;IF(E2571&lt;&gt;"",LEFT(E2571,1)&amp;"."&amp;RIGHT(E2571,LEN(E2571)-1),"0")&amp;","&amp;"
    ""image"" : """&amp;N2571&amp;"""
  },"</f>
        <v xml:space="preserve">  "": {
    "name" : "Een Eeuw Graansilo",
    "latitude" : 52.390753,
    "longitude" : 4.89109,
    "image" : "https://lh3.googleusercontent.com/qeFoHXanHaT0QOCZPa7yQz31DOQvzrxvmECoyhhegLGVY5FKOiln7xNa9gZWxAfuqoOuL-jSdbi0UPXmROY"
  },</v>
      </c>
      <c r="C2571" s="4">
        <v>50024807</v>
      </c>
      <c r="D2571" s="5">
        <v>52390753</v>
      </c>
      <c r="E2571" s="5">
        <v>489109</v>
      </c>
      <c r="F2571" s="4" t="s">
        <v>11602</v>
      </c>
      <c r="G2571" s="4" t="s">
        <v>2916</v>
      </c>
      <c r="H2571" s="4" t="s">
        <v>2443</v>
      </c>
      <c r="I2571" s="4" t="s">
        <v>2464</v>
      </c>
      <c r="J2571" s="4" t="s">
        <v>3509</v>
      </c>
      <c r="K2571" s="4" t="s">
        <v>6410</v>
      </c>
      <c r="L2571" s="4" t="s">
        <v>6696</v>
      </c>
      <c r="M2571" s="4" t="s">
        <v>6411</v>
      </c>
      <c r="N2571" s="4" t="s">
        <v>11603</v>
      </c>
    </row>
    <row r="2572" spans="2:14" s="4" customFormat="1" x14ac:dyDescent="0.25">
      <c r="B2572" s="4" t="str">
        <f>"  """&amp;A2572&amp;""": {
    ""name"" : """&amp;SUBSTITUTE(F2572,"""","\""")&amp;""",
    ""latitude"" : "&amp;IF(D2572&lt;&gt;"",LEFT(D2572,2)&amp;"."&amp;RIGHT(D2572,LEN(D2572)-2),"0")&amp;",
    ""longitude"" : "&amp;IF(E2572&lt;&gt;"",LEFT(E2572,1)&amp;"."&amp;RIGHT(E2572,LEN(E2572)-1),"0")&amp;","&amp;"
    ""image"" : """&amp;N2572&amp;"""
  },"</f>
        <v xml:space="preserve">  "": {
    "name" : "Islanded 2010",
    "latitude" : 52.390034,
    "longitude" : 4.890732,
    "image" : "https://lh3.ggpht.com/HljoG61m8vliH0u4EVRUCk8vG7UaPuahoF1XGnsYUpfrG7GmBL5Be13oU3twdF7DIJEzV7oLcZGU3_gBkOZvfGPyKyoMlVVoOLKAEc6pjXY2QT0"
  },</v>
      </c>
      <c r="C2572" s="4">
        <v>254895</v>
      </c>
      <c r="D2572" s="5">
        <v>52390034</v>
      </c>
      <c r="E2572" s="5">
        <v>4890732</v>
      </c>
      <c r="F2572" s="4" t="s">
        <v>6695</v>
      </c>
      <c r="G2572" s="4" t="s">
        <v>2916</v>
      </c>
      <c r="H2572" s="4" t="s">
        <v>2443</v>
      </c>
      <c r="I2572" s="4" t="s">
        <v>2464</v>
      </c>
      <c r="J2572" s="4" t="s">
        <v>3509</v>
      </c>
      <c r="K2572" s="4" t="s">
        <v>6410</v>
      </c>
      <c r="L2572" s="4" t="s">
        <v>6696</v>
      </c>
      <c r="M2572" s="4" t="s">
        <v>6411</v>
      </c>
      <c r="N2572" s="4" t="s">
        <v>12525</v>
      </c>
    </row>
    <row r="2573" spans="2:14" s="4" customFormat="1" x14ac:dyDescent="0.25">
      <c r="B2573" s="4" t="str">
        <f>"  """&amp;A2573&amp;""": {
    ""name"" : """&amp;SUBSTITUTE(F2573,"""","\""")&amp;""",
    ""latitude"" : "&amp;IF(D2573&lt;&gt;"",LEFT(D2573,2)&amp;"."&amp;RIGHT(D2573,LEN(D2573)-2),"0")&amp;",
    ""longitude"" : "&amp;IF(E2573&lt;&gt;"",LEFT(E2573,1)&amp;"."&amp;RIGHT(E2573,LEN(E2573)-1),"0")&amp;","&amp;"
    ""image"" : """&amp;N2573&amp;"""
  },"</f>
        <v xml:space="preserve">  "": {
    "name" : "67",
    "latitude" : 52.394803,
    "longitude" : 4.877134,
    "image" : "https://lh4.ggpht.com/4CHUwFmlDoAKj3bp3VehQNLBVOgnTFfT1MZQzMuxv4RbxiXBTPrcXw0GtTofnK6scWPwoPV1hnjLnXyYnVfJ"
  },</v>
      </c>
      <c r="C2573" s="4">
        <v>49127629</v>
      </c>
      <c r="D2573" s="5">
        <v>52394803</v>
      </c>
      <c r="E2573" s="5">
        <v>4877134</v>
      </c>
      <c r="F2573" s="4">
        <v>67</v>
      </c>
      <c r="G2573" s="4" t="s">
        <v>2916</v>
      </c>
      <c r="H2573" s="4" t="s">
        <v>2443</v>
      </c>
      <c r="I2573" s="4" t="s">
        <v>2464</v>
      </c>
      <c r="J2573" s="4" t="s">
        <v>3509</v>
      </c>
      <c r="K2573" s="4" t="s">
        <v>16799</v>
      </c>
      <c r="L2573" s="4" t="s">
        <v>16800</v>
      </c>
      <c r="M2573" s="4">
        <v>1013</v>
      </c>
      <c r="N2573" s="4" t="s">
        <v>9961</v>
      </c>
    </row>
    <row r="2574" spans="2:14" s="4" customFormat="1" x14ac:dyDescent="0.25">
      <c r="B2574" s="4" t="str">
        <f>"  """&amp;A2574&amp;""": {
    ""name"" : """&amp;SUBSTITUTE(F2574,"""","\""")&amp;""",
    ""latitude"" : "&amp;IF(D2574&lt;&gt;"",LEFT(D2574,2)&amp;"."&amp;RIGHT(D2574,LEN(D2574)-2),"0")&amp;",
    ""longitude"" : "&amp;IF(E2574&lt;&gt;"",LEFT(E2574,1)&amp;"."&amp;RIGHT(E2574,LEN(E2574)-1),"0")&amp;","&amp;"
    ""image"" : """&amp;N2574&amp;"""
  },"</f>
        <v xml:space="preserve">  "": {
    "name" : "Space Jam",
    "latitude" : 52.391864,
    "longitude" : 4.880665,
    "image" : "https://lh5.ggpht.com/e48yrCriEA9RWX2SCuy9Tz7t9fQcg82WlInsM4nsPNAz9dqDW9XWniVpra3cEPXOvYCfQASIlOpweq7peOBIng"
  },</v>
      </c>
      <c r="C2574" s="4">
        <v>568205</v>
      </c>
      <c r="D2574" s="5">
        <v>52391864</v>
      </c>
      <c r="E2574" s="5">
        <v>4880665</v>
      </c>
      <c r="F2574" s="4" t="s">
        <v>7377</v>
      </c>
      <c r="G2574" s="4" t="s">
        <v>2916</v>
      </c>
      <c r="H2574" s="4" t="s">
        <v>2443</v>
      </c>
      <c r="I2574" s="4" t="s">
        <v>2464</v>
      </c>
      <c r="J2574" s="4" t="s">
        <v>3509</v>
      </c>
      <c r="K2574" s="4" t="s">
        <v>17644</v>
      </c>
      <c r="M2574" s="4">
        <v>1013</v>
      </c>
      <c r="N2574" s="4" t="s">
        <v>14582</v>
      </c>
    </row>
    <row r="2575" spans="2:14" s="4" customFormat="1" x14ac:dyDescent="0.25">
      <c r="B2575" s="4" t="str">
        <f>"  """&amp;A2575&amp;""": {
    ""name"" : """&amp;SUBSTITUTE(F2575,"""","\""")&amp;""",
    ""latitude"" : "&amp;IF(D2575&lt;&gt;"",LEFT(D2575,2)&amp;"."&amp;RIGHT(D2575,LEN(D2575)-2),"0")&amp;",
    ""longitude"" : "&amp;IF(E2575&lt;&gt;"",LEFT(E2575,1)&amp;"."&amp;RIGHT(E2575,LEN(E2575)-1),"0")&amp;","&amp;"
    ""image"" : """&amp;N2575&amp;"""
  },"</f>
        <v xml:space="preserve">  "": {
    "name" : "Foundation",
    "latitude" : 52.38976,
    "longitude" : 4.893054,
    "image" : "https://lh3.googleusercontent.com/TKXIM-FT2AdS5IXUJwv_kOFmPZwnjKR6HsttDUepYLLYmGVN4a4QlNt95xDg-EuAK1wvuzJ0mkP5aDCub0Qk7w"
  },</v>
      </c>
      <c r="C2575" s="4">
        <v>604878</v>
      </c>
      <c r="D2575" s="5">
        <v>5238976</v>
      </c>
      <c r="E2575" s="5">
        <v>4893054</v>
      </c>
      <c r="F2575" s="4" t="s">
        <v>7534</v>
      </c>
      <c r="G2575" s="4" t="s">
        <v>2916</v>
      </c>
      <c r="H2575" s="4" t="s">
        <v>2443</v>
      </c>
      <c r="I2575" s="4" t="s">
        <v>2464</v>
      </c>
      <c r="J2575" s="4" t="s">
        <v>3509</v>
      </c>
      <c r="K2575" s="4" t="s">
        <v>7535</v>
      </c>
      <c r="L2575" s="4">
        <v>1</v>
      </c>
      <c r="M2575" s="4">
        <v>1013</v>
      </c>
      <c r="N2575" s="4" t="s">
        <v>11841</v>
      </c>
    </row>
    <row r="2576" spans="2:14" s="4" customFormat="1" x14ac:dyDescent="0.25">
      <c r="B2576" s="4" t="str">
        <f>"  """&amp;A2576&amp;""": {
    ""name"" : """&amp;SUBSTITUTE(F2576,"""","\""")&amp;""",
    ""latitude"" : "&amp;IF(D2576&lt;&gt;"",LEFT(D2576,2)&amp;"."&amp;RIGHT(D2576,LEN(D2576)-2),"0")&amp;",
    ""longitude"" : "&amp;IF(E2576&lt;&gt;"",LEFT(E2576,1)&amp;"."&amp;RIGHT(E2576,LEN(E2576)-1),"0")&amp;","&amp;"
    ""image"" : """&amp;N2576&amp;"""
  },"</f>
        <v xml:space="preserve">  "": {
    "name" : "Silodam",
    "latitude" : 52.392503,
    "longitude" : 4.890611,
    "image" : "https://lh3.ggpht.com/34-Daz-os9tklXXrx6ZT3Qa9bmr36R65mOCxl3c5iZs_6xtUs0T_dOloNhgE20lJghjeELQ7k1jngax0i3B4"
  },</v>
      </c>
      <c r="C2576" s="4">
        <v>1061741</v>
      </c>
      <c r="D2576" s="5">
        <v>52392503</v>
      </c>
      <c r="E2576" s="5">
        <v>4890611</v>
      </c>
      <c r="F2576" s="4" t="s">
        <v>7535</v>
      </c>
      <c r="G2576" s="4" t="s">
        <v>2916</v>
      </c>
      <c r="H2576" s="4" t="s">
        <v>2443</v>
      </c>
      <c r="I2576" s="4" t="s">
        <v>2464</v>
      </c>
      <c r="J2576" s="4" t="s">
        <v>3509</v>
      </c>
      <c r="K2576" s="4" t="s">
        <v>7535</v>
      </c>
      <c r="L2576" s="4">
        <v>379</v>
      </c>
      <c r="M2576" s="4" t="s">
        <v>9625</v>
      </c>
      <c r="N2576" s="4" t="s">
        <v>14470</v>
      </c>
    </row>
    <row r="2577" spans="2:14" s="4" customFormat="1" x14ac:dyDescent="0.25">
      <c r="B2577" s="4" t="str">
        <f>"  """&amp;A2577&amp;""": {
    ""name"" : """&amp;SUBSTITUTE(F2577,"""","\""")&amp;""",
    ""latitude"" : "&amp;IF(D2577&lt;&gt;"",LEFT(D2577,2)&amp;"."&amp;RIGHT(D2577,LEN(D2577)-2),"0")&amp;",
    ""longitude"" : "&amp;IF(E2577&lt;&gt;"",LEFT(E2577,1)&amp;"."&amp;RIGHT(E2577,LEN(E2577)-1),"0")&amp;","&amp;"
    ""image"" : """&amp;N2577&amp;"""
  },"</f>
        <v xml:space="preserve">  "": {
    "name" : "Super Schildpad",
    "latitude" : 52.393166,
    "longitude" : 4.878286,
    "image" : "https://lh3.ggpht.com/af6hglDHDqYtElzPSeUuvhvGLt1wk5CBfTDj5_4Lz09zV9LZ-Ntf7_rcbnzjDdZwHDMnpjYw1E4eGfE9qUO7kw"
  },</v>
      </c>
      <c r="C2577" s="4">
        <v>530793</v>
      </c>
      <c r="D2577" s="5">
        <v>52393166</v>
      </c>
      <c r="E2577" s="5">
        <v>4878286</v>
      </c>
      <c r="F2577" s="4" t="s">
        <v>14966</v>
      </c>
      <c r="G2577" s="4" t="s">
        <v>2916</v>
      </c>
      <c r="H2577" s="4" t="s">
        <v>2443</v>
      </c>
      <c r="I2577" s="4" t="s">
        <v>2464</v>
      </c>
      <c r="J2577" s="4" t="s">
        <v>3509</v>
      </c>
      <c r="K2577" s="4" t="s">
        <v>16141</v>
      </c>
      <c r="L2577" s="4">
        <v>576</v>
      </c>
      <c r="M2577" s="4" t="s">
        <v>16142</v>
      </c>
      <c r="N2577" s="4" t="s">
        <v>14967</v>
      </c>
    </row>
    <row r="2578" spans="2:14" s="4" customFormat="1" x14ac:dyDescent="0.25">
      <c r="B2578" s="4" t="str">
        <f>"  """&amp;A2578&amp;""": {
    ""name"" : """&amp;SUBSTITUTE(F2578,"""","\""")&amp;""",
    ""latitude"" : "&amp;IF(D2578&lt;&gt;"",LEFT(D2578,2)&amp;"."&amp;RIGHT(D2578,LEN(D2578)-2),"0")&amp;",
    ""longitude"" : "&amp;IF(E2578&lt;&gt;"",LEFT(E2578,1)&amp;"."&amp;RIGHT(E2578,LEN(E2578)-1),"0")&amp;","&amp;"
    ""image"" : """&amp;N2578&amp;"""
  },"</f>
        <v xml:space="preserve">  "": {
    "name" : "Het 4e Gymnasium",
    "latitude" : 52.393494,
    "longitude" : 4.878363,
    "image" : "https://lh6.ggpht.com/FIpctfkOUtQR-Fx8yjBRnhjrBVrj2YtzDUsuo_wCxTKuIsrr5G7kSGppcFweUSyVuS9BtkWeLihoHwLtdQFQ"
  },</v>
      </c>
      <c r="C2578" s="4">
        <v>237056</v>
      </c>
      <c r="D2578" s="5">
        <v>52393494</v>
      </c>
      <c r="E2578" s="5">
        <v>4878363</v>
      </c>
      <c r="F2578" s="4" t="s">
        <v>6258</v>
      </c>
      <c r="G2578" s="4" t="s">
        <v>2916</v>
      </c>
      <c r="H2578" s="4" t="s">
        <v>2443</v>
      </c>
      <c r="I2578" s="4" t="s">
        <v>2464</v>
      </c>
      <c r="J2578" s="4" t="s">
        <v>3509</v>
      </c>
      <c r="K2578" s="4" t="s">
        <v>6259</v>
      </c>
      <c r="L2578" s="4">
        <v>563</v>
      </c>
      <c r="M2578" s="4">
        <v>1013</v>
      </c>
      <c r="N2578" s="4" t="s">
        <v>12253</v>
      </c>
    </row>
    <row r="2579" spans="2:14" s="4" customFormat="1" x14ac:dyDescent="0.25">
      <c r="B2579" s="4" t="str">
        <f>"  """&amp;A2579&amp;""": {
    ""name"" : """&amp;SUBSTITUTE(F2579,"""","\""")&amp;""",
    ""latitude"" : "&amp;IF(D2579&lt;&gt;"",LEFT(D2579,2)&amp;"."&amp;RIGHT(D2579,LEN(D2579)-2),"0")&amp;",
    ""longitude"" : "&amp;IF(E2579&lt;&gt;"",LEFT(E2579,1)&amp;"."&amp;RIGHT(E2579,LEN(E2579)-1),"0")&amp;","&amp;"
    ""image"" : """&amp;N2579&amp;"""
  },"</f>
        <v xml:space="preserve">  "": {
    "name" : "Happy Graffiti",
    "latitude" : 52.393155,
    "longitude" : 4.885982,
    "image" : "https://lh4.ggpht.com/3XoF_3hsypK77hLdooA3x4jVq7VhCXx5dZ-Q0xW6PhvELqQFx7MCoVUa-TUw9vwjPy1xx1M6SxiPPYD_6Wec7A"
  },</v>
      </c>
      <c r="C2579" s="4">
        <v>490098</v>
      </c>
      <c r="D2579" s="5">
        <v>52393155</v>
      </c>
      <c r="E2579" s="5">
        <v>4885982</v>
      </c>
      <c r="F2579" s="4" t="s">
        <v>12175</v>
      </c>
      <c r="G2579" s="4" t="s">
        <v>2916</v>
      </c>
      <c r="H2579" s="4" t="s">
        <v>2443</v>
      </c>
      <c r="I2579" s="4" t="s">
        <v>2464</v>
      </c>
      <c r="J2579" s="4" t="s">
        <v>3509</v>
      </c>
      <c r="K2579" s="4" t="s">
        <v>3747</v>
      </c>
      <c r="L2579" s="4" t="s">
        <v>5953</v>
      </c>
      <c r="M2579" s="4" t="s">
        <v>16097</v>
      </c>
      <c r="N2579" s="4" t="s">
        <v>12176</v>
      </c>
    </row>
    <row r="2580" spans="2:14" s="4" customFormat="1" x14ac:dyDescent="0.25">
      <c r="B2580" s="4" t="str">
        <f>"  """&amp;A2580&amp;""": {
    ""name"" : """&amp;SUBSTITUTE(F2580,"""","\""")&amp;""",
    ""latitude"" : "&amp;IF(D2580&lt;&gt;"",LEFT(D2580,2)&amp;"."&amp;RIGHT(D2580,LEN(D2580)-2),"0")&amp;",
    ""longitude"" : "&amp;IF(E2580&lt;&gt;"",LEFT(E2580,1)&amp;"."&amp;RIGHT(E2580,LEN(E2580)-1),"0")&amp;","&amp;"
    ""image"" : """&amp;N2580&amp;"""
  },"</f>
        <v xml:space="preserve">  "": {
    "name" : "Albert HeijnStein",
    "latitude" : 52.389978,
    "longitude" : 4.88954,
    "image" : "https://lh5.ggpht.com/UpZh-Vathm6-PjU9NhtkqNRqrmLvsDQzgqs0bNUVuB0JY-6nuPOKNgvaAaplIMgmq8LlXJKYxsECQBtlzi18AQ"
  },</v>
      </c>
      <c r="C2580" s="4">
        <v>124242</v>
      </c>
      <c r="D2580" s="5">
        <v>52389978</v>
      </c>
      <c r="E2580" s="5">
        <v>488954</v>
      </c>
      <c r="F2580" s="4" t="s">
        <v>5510</v>
      </c>
      <c r="G2580" s="4" t="s">
        <v>2916</v>
      </c>
      <c r="H2580" s="4" t="s">
        <v>2443</v>
      </c>
      <c r="I2580" s="4" t="s">
        <v>2464</v>
      </c>
      <c r="J2580" s="4" t="s">
        <v>3509</v>
      </c>
      <c r="K2580" s="4" t="s">
        <v>2565</v>
      </c>
      <c r="L2580" s="4">
        <v>112</v>
      </c>
      <c r="M2580" s="4" t="s">
        <v>5511</v>
      </c>
      <c r="N2580" s="4" t="s">
        <v>10050</v>
      </c>
    </row>
    <row r="2581" spans="2:14" s="4" customFormat="1" x14ac:dyDescent="0.25">
      <c r="B2581" s="4" t="str">
        <f>"  """&amp;A2581&amp;""": {
    ""name"" : """&amp;SUBSTITUTE(F2581,"""","\""")&amp;""",
    ""latitude"" : "&amp;IF(D2581&lt;&gt;"",LEFT(D2581,2)&amp;"."&amp;RIGHT(D2581,LEN(D2581)-2),"0")&amp;",
    ""longitude"" : "&amp;IF(E2581&lt;&gt;"",LEFT(E2581,1)&amp;"."&amp;RIGHT(E2581,LEN(E2581)-1),"0")&amp;","&amp;"
    ""image"" : """&amp;N2581&amp;"""
  },"</f>
        <v xml:space="preserve">  "": {
    "name" : "Het Stenen Hoofd",
    "latitude" : 52.389151,
    "longitude" : 4.891935,
    "image" : "https://lh3.googleusercontent.com/ZvzFJbH-_D93Jz1i29mRw7k_ZRitpbSrmBicwarf4ZXdfRKL-mNkeP0aUE45y-FoKqNuPA8o060eWA5X61wI"
  },</v>
      </c>
      <c r="C2581" s="4">
        <v>49838963</v>
      </c>
      <c r="D2581" s="5">
        <v>52389151</v>
      </c>
      <c r="E2581" s="5">
        <v>4891935</v>
      </c>
      <c r="F2581" s="4" t="s">
        <v>12300</v>
      </c>
      <c r="G2581" s="4" t="s">
        <v>2916</v>
      </c>
      <c r="H2581" s="4" t="s">
        <v>2443</v>
      </c>
      <c r="I2581" s="4" t="s">
        <v>2464</v>
      </c>
      <c r="J2581" s="4" t="s">
        <v>3509</v>
      </c>
      <c r="K2581" s="4" t="s">
        <v>17316</v>
      </c>
      <c r="L2581" s="4">
        <v>707</v>
      </c>
      <c r="M2581" s="4">
        <v>1013</v>
      </c>
      <c r="N2581" s="4" t="s">
        <v>12301</v>
      </c>
    </row>
    <row r="2582" spans="2:14" s="4" customFormat="1" x14ac:dyDescent="0.25">
      <c r="B2582" s="4" t="str">
        <f>"  """&amp;A2582&amp;""": {
    ""name"" : """&amp;SUBSTITUTE(F2582,"""","\""")&amp;""",
    ""latitude"" : "&amp;IF(D2582&lt;&gt;"",LEFT(D2582,2)&amp;"."&amp;RIGHT(D2582,LEN(D2582)-2),"0")&amp;",
    ""longitude"" : "&amp;IF(E2582&lt;&gt;"",LEFT(E2582,1)&amp;"."&amp;RIGHT(E2582,LEN(E2582)-1),"0")&amp;","&amp;"
    ""image"" : """&amp;N2582&amp;"""
  },"</f>
        <v xml:space="preserve">  "": {
    "name" : "Ams, West - Wigwam",
    "latitude" : 52.368118,
    "longitude" : 4.867506,
    "image" : "https://lh5.ggpht.com/kUcJ8SlvsBb_4apGFO8EshI6RifLu1Eh5FdZ9JheM2A7k4Fl0u5K6DRxcRISHysuVGQT0P8NOccenKrHF_kAvLPXEDs7JwZ02ymFP5ugKOausxKg"
  },</v>
      </c>
      <c r="C2582" s="4">
        <v>394075</v>
      </c>
      <c r="D2582" s="5">
        <v>52368118</v>
      </c>
      <c r="E2582" s="5">
        <v>4867506</v>
      </c>
      <c r="F2582" s="4" t="s">
        <v>10190</v>
      </c>
      <c r="G2582" s="4" t="s">
        <v>2916</v>
      </c>
      <c r="H2582" s="4" t="s">
        <v>2443</v>
      </c>
      <c r="I2582" s="4" t="s">
        <v>2464</v>
      </c>
      <c r="J2582" s="4" t="s">
        <v>3444</v>
      </c>
      <c r="K2582" s="4" t="s">
        <v>8320</v>
      </c>
      <c r="L2582" s="4">
        <v>12</v>
      </c>
      <c r="M2582" s="4" t="s">
        <v>15981</v>
      </c>
      <c r="N2582" s="4" t="s">
        <v>10191</v>
      </c>
    </row>
    <row r="2583" spans="2:14" s="4" customFormat="1" x14ac:dyDescent="0.25">
      <c r="B2583" s="4" t="str">
        <f>"  """&amp;A2583&amp;""": {
    ""name"" : """&amp;SUBSTITUTE(F2583,"""","\""")&amp;""",
    ""latitude"" : "&amp;IF(D2583&lt;&gt;"",LEFT(D2583,2)&amp;"."&amp;RIGHT(D2583,LEN(D2583)-2),"0")&amp;",
    ""longitude"" : "&amp;IF(E2583&lt;&gt;"",LEFT(E2583,1)&amp;"."&amp;RIGHT(E2583,LEN(E2583)-1),"0")&amp;","&amp;"
    ""image"" : """&amp;N2583&amp;"""
  },"</f>
        <v xml:space="preserve">  "": {
    "name" : "Tegelkunst Bellamyplein",
    "latitude" : 52.368108,
    "longitude" : 4.86707,
    "image" : "https://lh4.ggpht.com/584kLER9uiQBppEVaIjbRnqJdogL4FBvPj89f8JxMLnfBA1t2PxqBJFeMf7LSbLAbJygLVGUhxjfcZxA-SaP"
  },</v>
      </c>
      <c r="C2583" s="4">
        <v>812939</v>
      </c>
      <c r="D2583" s="5">
        <v>52368108</v>
      </c>
      <c r="E2583" s="5">
        <v>486707</v>
      </c>
      <c r="F2583" s="4" t="s">
        <v>8319</v>
      </c>
      <c r="G2583" s="4" t="s">
        <v>2916</v>
      </c>
      <c r="H2583" s="4" t="s">
        <v>2443</v>
      </c>
      <c r="I2583" s="4" t="s">
        <v>2464</v>
      </c>
      <c r="J2583" s="4" t="s">
        <v>3444</v>
      </c>
      <c r="K2583" s="4" t="s">
        <v>8320</v>
      </c>
      <c r="L2583" s="4" t="s">
        <v>3525</v>
      </c>
      <c r="M2583" s="4" t="s">
        <v>8321</v>
      </c>
      <c r="N2583" s="4" t="s">
        <v>15003</v>
      </c>
    </row>
    <row r="2584" spans="2:14" s="4" customFormat="1" x14ac:dyDescent="0.25">
      <c r="B2584" s="4" t="str">
        <f>"  """&amp;A2584&amp;""": {
    ""name"" : """&amp;SUBSTITUTE(F2584,"""","\""")&amp;""",
    ""latitude"" : "&amp;IF(D2584&lt;&gt;"",LEFT(D2584,2)&amp;"."&amp;RIGHT(D2584,LEN(D2584)-2),"0")&amp;",
    ""longitude"" : "&amp;IF(E2584&lt;&gt;"",LEFT(E2584,1)&amp;"."&amp;RIGHT(E2584,LEN(E2584)-1),"0")&amp;","&amp;"
    ""image"" : """&amp;N2584&amp;"""
  },"</f>
        <v xml:space="preserve">  "": {
    "name" : "Amsterdam Dance Center",
    "latitude" : 52.366814,
    "longitude" : 4.865136,
    "image" : "https://lh5.ggpht.com/JmDeZITy9FfKgLUBDLrrQ1ylEte6D8RzYKHn9RRt4gZXY-QT81tyGn37tvdas2xwUf_QqCRiVH6M_Nthv9Wd"
  },</v>
      </c>
      <c r="C2584" s="4">
        <v>545361</v>
      </c>
      <c r="D2584" s="5">
        <v>52366814</v>
      </c>
      <c r="E2584" s="5">
        <v>4865136</v>
      </c>
      <c r="F2584" s="4" t="s">
        <v>10126</v>
      </c>
      <c r="G2584" s="4" t="s">
        <v>2916</v>
      </c>
      <c r="H2584" s="4" t="s">
        <v>2443</v>
      </c>
      <c r="I2584" s="4" t="s">
        <v>2464</v>
      </c>
      <c r="J2584" s="4" t="s">
        <v>3444</v>
      </c>
      <c r="K2584" s="4" t="s">
        <v>3445</v>
      </c>
      <c r="L2584" s="4">
        <v>49</v>
      </c>
      <c r="M2584" s="4" t="s">
        <v>16162</v>
      </c>
      <c r="N2584" s="4" t="s">
        <v>10127</v>
      </c>
    </row>
    <row r="2585" spans="2:14" s="4" customFormat="1" x14ac:dyDescent="0.25">
      <c r="B2585" s="4" t="str">
        <f>"  """&amp;A2585&amp;""": {
    ""name"" : """&amp;SUBSTITUTE(F2585,"""","\""")&amp;""",
    ""latitude"" : "&amp;IF(D2585&lt;&gt;"",LEFT(D2585,2)&amp;"."&amp;RIGHT(D2585,LEN(D2585)-2),"0")&amp;",
    ""longitude"" : "&amp;IF(E2585&lt;&gt;"",LEFT(E2585,1)&amp;"."&amp;RIGHT(E2585,LEN(E2585)-1),"0")&amp;","&amp;"
    ""image"" : """&amp;N2585&amp;"""
  },"</f>
        <v xml:space="preserve">  "": {
    "name" : "Hieronymus van Alphen",
    "latitude" : 52.369074,
    "longitude" : 4.867864,
    "image" : "https://lh3.googleusercontent.com/LuVIjxZEvotOCnHNoX7GfyrI1lSiQiGcgZBgjtjffxWBeVBIIAsYC_Qum-NG9pDQGmiejwN80cH3_q19U4E"
  },</v>
      </c>
      <c r="C2585" s="4">
        <v>49324579</v>
      </c>
      <c r="D2585" s="5">
        <v>52369074</v>
      </c>
      <c r="E2585" s="5">
        <v>4867864</v>
      </c>
      <c r="F2585" s="4" t="s">
        <v>12319</v>
      </c>
      <c r="G2585" s="4" t="s">
        <v>2916</v>
      </c>
      <c r="H2585" s="4" t="s">
        <v>2443</v>
      </c>
      <c r="I2585" s="4" t="s">
        <v>2464</v>
      </c>
      <c r="J2585" s="4" t="s">
        <v>3444</v>
      </c>
      <c r="K2585" s="4" t="s">
        <v>16927</v>
      </c>
      <c r="L2585" s="4" t="s">
        <v>8303</v>
      </c>
      <c r="M2585" s="4" t="s">
        <v>16928</v>
      </c>
      <c r="N2585" s="4" t="s">
        <v>12320</v>
      </c>
    </row>
    <row r="2586" spans="2:14" s="4" customFormat="1" x14ac:dyDescent="0.25">
      <c r="B2586" s="4" t="str">
        <f>"  """&amp;A2586&amp;""": {
    ""name"" : """&amp;SUBSTITUTE(F2586,"""","\""")&amp;""",
    ""latitude"" : "&amp;IF(D2586&lt;&gt;"",LEFT(D2586,2)&amp;"."&amp;RIGHT(D2586,LEN(D2586)-2),"0")&amp;",
    ""longitude"" : "&amp;IF(E2586&lt;&gt;"",LEFT(E2586,1)&amp;"."&amp;RIGHT(E2586,LEN(E2586)-1),"0")&amp;","&amp;"
    ""image"" : """&amp;N2586&amp;"""
  },"</f>
        <v xml:space="preserve">  "": {
    "name" : "Monumental Entrance to Rochdale",
    "latitude" : 52.365618,
    "longitude" : 4.862162,
    "image" : "https://lh6.ggpht.com/cS8Gr48BhVWu66jLrYSAGdEXuYg--eZf8V7-OJE7hk28ll0VdQmFxlafKfg5XWjPjnsLgvb1e8NIbfTjLh99eA"
  },</v>
      </c>
      <c r="C2586" s="4">
        <v>589486</v>
      </c>
      <c r="D2586" s="5">
        <v>52365618</v>
      </c>
      <c r="E2586" s="5">
        <v>4862162</v>
      </c>
      <c r="F2586" s="4" t="s">
        <v>13208</v>
      </c>
      <c r="G2586" s="4" t="s">
        <v>2916</v>
      </c>
      <c r="H2586" s="4" t="s">
        <v>2443</v>
      </c>
      <c r="I2586" s="4" t="s">
        <v>2464</v>
      </c>
      <c r="J2586" s="4" t="s">
        <v>3444</v>
      </c>
      <c r="K2586" s="4" t="s">
        <v>16215</v>
      </c>
      <c r="L2586" s="4">
        <v>1002</v>
      </c>
      <c r="M2586" s="4" t="s">
        <v>16216</v>
      </c>
      <c r="N2586" s="4" t="s">
        <v>13209</v>
      </c>
    </row>
    <row r="2587" spans="2:14" s="4" customFormat="1" x14ac:dyDescent="0.25">
      <c r="B2587" s="4" t="str">
        <f>"  """&amp;A2587&amp;""": {
    ""name"" : """&amp;SUBSTITUTE(F2587,"""","\""")&amp;""",
    ""latitude"" : "&amp;IF(D2587&lt;&gt;"",LEFT(D2587,2)&amp;"."&amp;RIGHT(D2587,LEN(D2587)-2),"0")&amp;",
    ""longitude"" : "&amp;IF(E2587&lt;&gt;"",LEFT(E2587,1)&amp;"."&amp;RIGHT(E2587,LEN(E2587)-1),"0")&amp;","&amp;"
    ""image"" : """&amp;N2587&amp;"""
  },"</f>
        <v xml:space="preserve">  "": {
    "name" : "Nicolaas Beets Poem",
    "latitude" : 52.365896,
    "longitude" : 4.865131,
    "image" : "https://lh3.googleusercontent.com/z8L6TBmXibE3AE5zvbE3IzR-oGacrO3p25eUMh6qdaqa7qUC2RLVWU-sT2deczPyBQbEUBNDnBdO7nbxFww"
  },</v>
      </c>
      <c r="C2587" s="4">
        <v>49162410</v>
      </c>
      <c r="D2587" s="5">
        <v>52365896</v>
      </c>
      <c r="E2587" s="5">
        <v>4865131</v>
      </c>
      <c r="F2587" s="4" t="s">
        <v>13470</v>
      </c>
      <c r="G2587" s="4" t="s">
        <v>2916</v>
      </c>
      <c r="H2587" s="4" t="s">
        <v>2443</v>
      </c>
      <c r="I2587" s="4" t="s">
        <v>2464</v>
      </c>
      <c r="J2587" s="4" t="s">
        <v>3444</v>
      </c>
      <c r="K2587" s="4" t="s">
        <v>16215</v>
      </c>
      <c r="L2587" s="4" t="s">
        <v>16856</v>
      </c>
      <c r="M2587" s="4" t="s">
        <v>16857</v>
      </c>
      <c r="N2587" s="4" t="s">
        <v>13471</v>
      </c>
    </row>
    <row r="2588" spans="2:14" s="4" customFormat="1" x14ac:dyDescent="0.25">
      <c r="B2588" s="4" t="str">
        <f>"  """&amp;A2588&amp;""": {
    ""name"" : """&amp;SUBSTITUTE(F2588,"""","\""")&amp;""",
    ""latitude"" : "&amp;IF(D2588&lt;&gt;"",LEFT(D2588,2)&amp;"."&amp;RIGHT(D2588,LEN(D2588)-2),"0")&amp;",
    ""longitude"" : "&amp;IF(E2588&lt;&gt;"",LEFT(E2588,1)&amp;"."&amp;RIGHT(E2588,LEN(E2588)-1),"0")&amp;","&amp;"
    ""image"" : """&amp;N2588&amp;"""
  },"</f>
        <v xml:space="preserve">  "": {
    "name" : "Drie Blauwe Broeders",
    "latitude" : 52.369267,
    "longitude" : 4.865674,
    "image" : "https://lh4.ggpht.com/1iEQu2cizfcqNRFqPkHBXykLuYnONh0Jw3nvQVKB5tnRFuaxme67m29sjP2sOo-ux9vTaDdvnxJYH_l6HLc"
  },</v>
      </c>
      <c r="C2588" s="4">
        <v>770072</v>
      </c>
      <c r="D2588" s="5">
        <v>52369267</v>
      </c>
      <c r="E2588" s="5">
        <v>4865674</v>
      </c>
      <c r="F2588" s="4" t="s">
        <v>8103</v>
      </c>
      <c r="G2588" s="4" t="s">
        <v>2916</v>
      </c>
      <c r="H2588" s="4" t="s">
        <v>2443</v>
      </c>
      <c r="I2588" s="4" t="s">
        <v>2464</v>
      </c>
      <c r="J2588" s="4" t="s">
        <v>3444</v>
      </c>
      <c r="K2588" s="4" t="s">
        <v>8104</v>
      </c>
      <c r="L2588" s="4">
        <v>35</v>
      </c>
      <c r="M2588" s="4" t="s">
        <v>8105</v>
      </c>
      <c r="N2588" s="4" t="s">
        <v>11515</v>
      </c>
    </row>
    <row r="2589" spans="2:14" s="4" customFormat="1" x14ac:dyDescent="0.25">
      <c r="B2589" s="4" t="str">
        <f>"  """&amp;A2589&amp;""": {
    ""name"" : """&amp;SUBSTITUTE(F2589,"""","\""")&amp;""",
    ""latitude"" : "&amp;IF(D2589&lt;&gt;"",LEFT(D2589,2)&amp;"."&amp;RIGHT(D2589,LEN(D2589)-2),"0")&amp;",
    ""longitude"" : "&amp;IF(E2589&lt;&gt;"",LEFT(E2589,1)&amp;"."&amp;RIGHT(E2589,LEN(E2589)-1),"0")&amp;","&amp;"
    ""image"" : """&amp;N2589&amp;"""
  },"</f>
        <v xml:space="preserve">  "": {
    "name" : "De Vlinderboom",
    "latitude" : 52.366496,
    "longitude" : 4.864711,
    "image" : "https://lh3.ggpht.com/qQAWZlQbVr7KiPt54zjM1Ex8H8paqtTWGSJojZ0okGBBp6vgkIyOcIeqvWMKx92Q_R1LC7KRS6ZF-pGzA5UV1Q"
  },</v>
      </c>
      <c r="C2589" s="4">
        <v>289401</v>
      </c>
      <c r="D2589" s="5">
        <v>52366496</v>
      </c>
      <c r="E2589" s="5">
        <v>4864711</v>
      </c>
      <c r="F2589" s="4" t="s">
        <v>11395</v>
      </c>
      <c r="G2589" s="4" t="s">
        <v>2916</v>
      </c>
      <c r="H2589" s="4" t="s">
        <v>2443</v>
      </c>
      <c r="I2589" s="4" t="s">
        <v>2464</v>
      </c>
      <c r="J2589" s="4" t="s">
        <v>3444</v>
      </c>
      <c r="K2589" s="4" t="s">
        <v>8061</v>
      </c>
      <c r="L2589" s="4">
        <v>15</v>
      </c>
      <c r="M2589" s="4">
        <v>1053</v>
      </c>
      <c r="N2589" s="4" t="s">
        <v>11396</v>
      </c>
    </row>
    <row r="2590" spans="2:14" s="4" customFormat="1" x14ac:dyDescent="0.25">
      <c r="B2590" s="4" t="str">
        <f>"  """&amp;A2590&amp;""": {
    ""name"" : """&amp;SUBSTITUTE(F2590,"""","\""")&amp;""",
    ""latitude"" : "&amp;IF(D2590&lt;&gt;"",LEFT(D2590,2)&amp;"."&amp;RIGHT(D2590,LEN(D2590)-2),"0")&amp;",
    ""longitude"" : "&amp;IF(E2590&lt;&gt;"",LEFT(E2590,1)&amp;"."&amp;RIGHT(E2590,LEN(E2590)-1),"0")&amp;","&amp;"
    ""image"" : """&amp;N2590&amp;"""
  },"</f>
        <v xml:space="preserve">  "": {
    "name" : "Bucket Swing Oud West",
    "latitude" : 52.368985,
    "longitude" : 4.864279,
    "image" : "https://lh5.ggpht.com/380fk72JwgwFU8lEmFnYY__CUGEz3IpDT-_FHfJxZoyC792YuBSC4yH90szwR3dtOn4kJuqSCYQF8eBhsTet"
  },</v>
      </c>
      <c r="C2590" s="4">
        <v>107676</v>
      </c>
      <c r="D2590" s="5">
        <v>52368985</v>
      </c>
      <c r="E2590" s="5">
        <v>4864279</v>
      </c>
      <c r="F2590" s="4" t="s">
        <v>5408</v>
      </c>
      <c r="G2590" s="4" t="s">
        <v>2916</v>
      </c>
      <c r="H2590" s="4" t="s">
        <v>2443</v>
      </c>
      <c r="I2590" s="4" t="s">
        <v>2464</v>
      </c>
      <c r="J2590" s="4" t="s">
        <v>3444</v>
      </c>
      <c r="K2590" s="4" t="s">
        <v>5409</v>
      </c>
      <c r="L2590" s="4">
        <v>44</v>
      </c>
      <c r="M2590" s="4" t="s">
        <v>5410</v>
      </c>
      <c r="N2590" s="4" t="s">
        <v>10792</v>
      </c>
    </row>
    <row r="2591" spans="2:14" s="4" customFormat="1" x14ac:dyDescent="0.25">
      <c r="B2591" s="4" t="str">
        <f>"  """&amp;A2591&amp;""": {
    ""name"" : """&amp;SUBSTITUTE(F2591,"""","\""")&amp;""",
    ""latitude"" : "&amp;IF(D2591&lt;&gt;"",LEFT(D2591,2)&amp;"."&amp;RIGHT(D2591,LEN(D2591)-2),"0")&amp;",
    ""longitude"" : "&amp;IF(E2591&lt;&gt;"",LEFT(E2591,1)&amp;"."&amp;RIGHT(E2591,LEN(E2591)-1),"0")&amp;","&amp;"
    ""image"" : """&amp;N2591&amp;"""
  },"</f>
        <v xml:space="preserve">  "": {
    "name" : "Vrouw Kijkt Uit Raam",
    "latitude" : 52.368075,
    "longitude" : 4.863431,
    "image" : "https://lh4.ggpht.com/yt2Zzzi1D6d1jOauHxxpCSIpaom8_slEEfb6covQtTWxXSjqJ6KYaRQBkdLENjR0ZkB7XnMmBmHINDDca__H"
  },</v>
      </c>
      <c r="C2591" s="4">
        <v>880664</v>
      </c>
      <c r="D2591" s="5">
        <v>52368075</v>
      </c>
      <c r="E2591" s="5">
        <v>4863431</v>
      </c>
      <c r="F2591" s="4" t="s">
        <v>8702</v>
      </c>
      <c r="G2591" s="4" t="s">
        <v>2916</v>
      </c>
      <c r="H2591" s="4" t="s">
        <v>2443</v>
      </c>
      <c r="I2591" s="4" t="s">
        <v>2464</v>
      </c>
      <c r="J2591" s="4" t="s">
        <v>3444</v>
      </c>
      <c r="K2591" s="4" t="s">
        <v>5409</v>
      </c>
      <c r="L2591" s="4" t="s">
        <v>8703</v>
      </c>
      <c r="M2591" s="4" t="s">
        <v>8704</v>
      </c>
      <c r="N2591" s="4" t="s">
        <v>15485</v>
      </c>
    </row>
    <row r="2592" spans="2:14" s="4" customFormat="1" x14ac:dyDescent="0.25">
      <c r="B2592" s="4" t="str">
        <f>"  """&amp;A2592&amp;""": {
    ""name"" : """&amp;SUBSTITUTE(F2592,"""","\""")&amp;""",
    ""latitude"" : "&amp;IF(D2592&lt;&gt;"",LEFT(D2592,2)&amp;"."&amp;RIGHT(D2592,LEN(D2592)-2),"0")&amp;",
    ""longitude"" : "&amp;IF(E2592&lt;&gt;"",LEFT(E2592,1)&amp;"."&amp;RIGHT(E2592,LEN(E2592)-1),"0")&amp;","&amp;"
    ""image"" : """&amp;N2592&amp;"""
  },"</f>
        <v xml:space="preserve">  "": {
    "name" : "Cat Street Art",
    "latitude" : 52.366624,
    "longitude" : 4.867022,
    "image" : "https://lh6.ggpht.com/pYfKfKVIqvd__HkGnxsCrzu_TK33qp3LFzJOzdk23vC4EH_pBDk9S39TA7HhF-6hy3U5kt4BAQxV-boJz2g"
  },</v>
      </c>
      <c r="C2592" s="4">
        <v>242431</v>
      </c>
      <c r="D2592" s="5">
        <v>52366624</v>
      </c>
      <c r="E2592" s="5">
        <v>4867022</v>
      </c>
      <c r="F2592" s="4" t="s">
        <v>6275</v>
      </c>
      <c r="G2592" s="4" t="s">
        <v>2916</v>
      </c>
      <c r="H2592" s="4" t="s">
        <v>2443</v>
      </c>
      <c r="I2592" s="4" t="s">
        <v>2464</v>
      </c>
      <c r="J2592" s="4" t="s">
        <v>3444</v>
      </c>
      <c r="K2592" s="4" t="s">
        <v>4744</v>
      </c>
      <c r="L2592" s="4" t="s">
        <v>2923</v>
      </c>
      <c r="M2592" s="4" t="s">
        <v>6276</v>
      </c>
      <c r="N2592" s="4" t="s">
        <v>10898</v>
      </c>
    </row>
    <row r="2593" spans="2:14" s="4" customFormat="1" x14ac:dyDescent="0.25">
      <c r="B2593" s="4" t="str">
        <f>"  """&amp;A2593&amp;""": {
    ""name"" : """&amp;SUBSTITUTE(F2593,"""","\""")&amp;""",
    ""latitude"" : "&amp;IF(D2593&lt;&gt;"",LEFT(D2593,2)&amp;"."&amp;RIGHT(D2593,LEN(D2593)-2),"0")&amp;",
    ""longitude"" : "&amp;IF(E2593&lt;&gt;"",LEFT(E2593,1)&amp;"."&amp;RIGHT(E2593,LEN(E2593)-1),"0")&amp;","&amp;"
    ""image"" : """&amp;N2593&amp;"""
  },"</f>
        <v xml:space="preserve">  "": {
    "name" : "Giraffe Slide (Oud West)",
    "latitude" : 52.369099,
    "longitude" : 4.865109,
    "image" : "https://lh4.ggpht.com/KDplf-M_Dft6osJCedg9ZSpYcI9tcEfcmp30Q3P4rAP8borqz4dwZKPhOLDR4n63r2IOvudx7wGI0rc-13qzrg"
  },</v>
      </c>
      <c r="C2593" s="4">
        <v>348947</v>
      </c>
      <c r="D2593" s="5">
        <v>52369099</v>
      </c>
      <c r="E2593" s="5">
        <v>4865109</v>
      </c>
      <c r="F2593" s="4" t="s">
        <v>6870</v>
      </c>
      <c r="G2593" s="4" t="s">
        <v>2916</v>
      </c>
      <c r="H2593" s="4" t="s">
        <v>2443</v>
      </c>
      <c r="I2593" s="4" t="s">
        <v>2464</v>
      </c>
      <c r="J2593" s="4" t="s">
        <v>3444</v>
      </c>
      <c r="K2593" s="4" t="s">
        <v>6871</v>
      </c>
      <c r="L2593" s="4" t="s">
        <v>6872</v>
      </c>
      <c r="M2593" s="4" t="s">
        <v>6873</v>
      </c>
      <c r="N2593" s="4" t="s">
        <v>12014</v>
      </c>
    </row>
    <row r="2594" spans="2:14" s="4" customFormat="1" x14ac:dyDescent="0.25">
      <c r="B2594" s="4" t="str">
        <f>"  """&amp;A2594&amp;""": {
    ""name"" : """&amp;SUBSTITUTE(F2594,"""","\""")&amp;""",
    ""latitude"" : "&amp;IF(D2594&lt;&gt;"",LEFT(D2594,2)&amp;"."&amp;RIGHT(D2594,LEN(D2594)-2),"0")&amp;",
    ""longitude"" : "&amp;IF(E2594&lt;&gt;"",LEFT(E2594,1)&amp;"."&amp;RIGHT(E2594,LEN(E2594)-1),"0")&amp;","&amp;"
    ""image"" : """&amp;N2594&amp;"""
  },"</f>
        <v xml:space="preserve">  "": {
    "name" : "De Hallen",
    "latitude" : 52.367037,
    "longitude" : 4.868906,
    "image" : "https://lh3.googleusercontent.com/Sn9J4RgQjM46PIrvBnSniKHk4hAn0WAlkVx_cXG06IVsNAcyGOa_ZUe-gXkqvszvj3bAu3nl7mbHiEal9bm3"
  },</v>
      </c>
      <c r="C2594" s="4">
        <v>493456</v>
      </c>
      <c r="D2594" s="5">
        <v>52367037</v>
      </c>
      <c r="E2594" s="5">
        <v>4868906</v>
      </c>
      <c r="F2594" s="4" t="s">
        <v>7173</v>
      </c>
      <c r="G2594" s="4" t="s">
        <v>2916</v>
      </c>
      <c r="H2594" s="4" t="s">
        <v>2443</v>
      </c>
      <c r="I2594" s="4" t="s">
        <v>2464</v>
      </c>
      <c r="J2594" s="4" t="s">
        <v>3444</v>
      </c>
      <c r="K2594" s="4" t="s">
        <v>7174</v>
      </c>
      <c r="L2594" s="4">
        <v>60</v>
      </c>
      <c r="M2594" s="4" t="s">
        <v>7175</v>
      </c>
      <c r="N2594" s="4" t="s">
        <v>11235</v>
      </c>
    </row>
    <row r="2595" spans="2:14" s="4" customFormat="1" x14ac:dyDescent="0.25">
      <c r="B2595" s="4" t="str">
        <f>"  """&amp;A2595&amp;""": {
    ""name"" : """&amp;SUBSTITUTE(F2595,"""","\""")&amp;""",
    ""latitude"" : "&amp;IF(D2595&lt;&gt;"",LEFT(D2595,2)&amp;"."&amp;RIGHT(D2595,LEN(D2595)-2),"0")&amp;",
    ""longitude"" : "&amp;IF(E2595&lt;&gt;"",LEFT(E2595,1)&amp;"."&amp;RIGHT(E2595,LEN(E2595)-1),"0")&amp;","&amp;"
    ""image"" : """&amp;N2595&amp;"""
  },"</f>
        <v xml:space="preserve">  "": {
    "name" : "Man In Bridge",
    "latitude" : 52.370183,
    "longitude" : 4.865275,
    "image" : "https://lh6.ggpht.com/RNCIXx4YVGo8xy2oVW15Hkt1BQQdj3ZashqZEl-DHT9ci6YRtcqm9JkKkl4ljmWkfvo3ziNbMTfEk51VvjF54g"
  },</v>
      </c>
      <c r="C2595" s="4">
        <v>49224973</v>
      </c>
      <c r="D2595" s="5">
        <v>52370183</v>
      </c>
      <c r="E2595" s="5">
        <v>4865275</v>
      </c>
      <c r="F2595" s="4" t="s">
        <v>13003</v>
      </c>
      <c r="G2595" s="4" t="s">
        <v>2916</v>
      </c>
      <c r="H2595" s="4" t="s">
        <v>2443</v>
      </c>
      <c r="I2595" s="4" t="s">
        <v>2464</v>
      </c>
      <c r="J2595" s="4" t="s">
        <v>3444</v>
      </c>
      <c r="K2595" s="4" t="s">
        <v>16391</v>
      </c>
      <c r="L2595" s="4">
        <v>8</v>
      </c>
      <c r="M2595" s="4">
        <v>1052</v>
      </c>
      <c r="N2595" s="4" t="s">
        <v>13004</v>
      </c>
    </row>
    <row r="2596" spans="2:14" s="4" customFormat="1" x14ac:dyDescent="0.25">
      <c r="B2596" s="4" t="str">
        <f>"  """&amp;A2596&amp;""": {
    ""name"" : """&amp;SUBSTITUTE(F2596,"""","\""")&amp;""",
    ""latitude"" : "&amp;IF(D2596&lt;&gt;"",LEFT(D2596,2)&amp;"."&amp;RIGHT(D2596,LEN(D2596)-2),"0")&amp;",
    ""longitude"" : "&amp;IF(E2596&lt;&gt;"",LEFT(E2596,1)&amp;"."&amp;RIGHT(E2596,LEN(E2596)-1),"0")&amp;","&amp;"
    ""image"" : """&amp;N2596&amp;"""
  },"</f>
        <v xml:space="preserve">  "": {
    "name" : "The Whale",
    "latitude" : 52.36746,
    "longitude" : 4.864604,
    "image" : "https://lh5.ggpht.com/_e5xNx4Q_SuHo7PpY42edETHiM4UjWkO1vzz_Wf3ggUSFMq6LUaVyQpDmHZJIm7FwwovdneDi2Yc1VS1TMotPg"
  },</v>
      </c>
      <c r="C2596" s="4">
        <v>70776</v>
      </c>
      <c r="D2596" s="5">
        <v>5236746</v>
      </c>
      <c r="E2596" s="5">
        <v>4864604</v>
      </c>
      <c r="F2596" s="4" t="s">
        <v>5160</v>
      </c>
      <c r="G2596" s="4" t="s">
        <v>2916</v>
      </c>
      <c r="H2596" s="4" t="s">
        <v>2443</v>
      </c>
      <c r="I2596" s="4" t="s">
        <v>2464</v>
      </c>
      <c r="J2596" s="4" t="s">
        <v>3444</v>
      </c>
      <c r="K2596" s="4" t="s">
        <v>5161</v>
      </c>
      <c r="L2596" s="4">
        <v>102</v>
      </c>
      <c r="M2596" s="4" t="s">
        <v>5162</v>
      </c>
      <c r="N2596" s="4" t="s">
        <v>15130</v>
      </c>
    </row>
    <row r="2597" spans="2:14" s="4" customFormat="1" x14ac:dyDescent="0.25">
      <c r="B2597" s="4" t="str">
        <f>"  """&amp;A2597&amp;""": {
    ""name"" : """&amp;SUBSTITUTE(F2597,"""","\""")&amp;""",
    ""latitude"" : "&amp;IF(D2597&lt;&gt;"",LEFT(D2597,2)&amp;"."&amp;RIGHT(D2597,LEN(D2597)-2),"0")&amp;",
    ""longitude"" : "&amp;IF(E2597&lt;&gt;"",LEFT(E2597,1)&amp;"."&amp;RIGHT(E2597,LEN(E2597)-1),"0")&amp;","&amp;"
    ""image"" : """&amp;N2597&amp;"""
  },"</f>
        <v xml:space="preserve">  "": {
    "name" : "Sea Shell",
    "latitude" : 52.378841,
    "longitude" : 4.841611,
    "image" : "https://lh3.ggpht.com/mdf3RAGu4_d_RvdKasjvQc-Pf0NqVqmYe80Re1YhHmwXlCxipsuXZ6wh4-0ueHp6HfBvvlnnTZgOlXQTSR1I"
  },</v>
      </c>
      <c r="C2597" s="4">
        <v>64037</v>
      </c>
      <c r="D2597" s="5">
        <v>52378841</v>
      </c>
      <c r="E2597" s="5">
        <v>4841611</v>
      </c>
      <c r="F2597" s="4" t="s">
        <v>5098</v>
      </c>
      <c r="G2597" s="4" t="s">
        <v>2916</v>
      </c>
      <c r="H2597" s="4" t="s">
        <v>2443</v>
      </c>
      <c r="I2597" s="4" t="s">
        <v>2464</v>
      </c>
      <c r="J2597" s="4" t="s">
        <v>2465</v>
      </c>
      <c r="K2597" s="4" t="s">
        <v>5099</v>
      </c>
      <c r="L2597" s="4" t="s">
        <v>5100</v>
      </c>
      <c r="M2597" s="4" t="s">
        <v>5101</v>
      </c>
      <c r="N2597" s="4" t="s">
        <v>14418</v>
      </c>
    </row>
    <row r="2598" spans="2:14" s="4" customFormat="1" x14ac:dyDescent="0.25">
      <c r="B2598" s="4" t="str">
        <f>"  """&amp;A2598&amp;""": {
    ""name"" : """&amp;SUBSTITUTE(F2598,"""","\""")&amp;""",
    ""latitude"" : "&amp;IF(D2598&lt;&gt;"",LEFT(D2598,2)&amp;"."&amp;RIGHT(D2598,LEN(D2598)-2),"0")&amp;",
    ""longitude"" : "&amp;IF(E2598&lt;&gt;"",LEFT(E2598,1)&amp;"."&amp;RIGHT(E2598,LEN(E2598)-1),"0")&amp;","&amp;"
    ""image"" : """&amp;N2598&amp;"""
  },"</f>
        <v xml:space="preserve">  "": {
    "name" : "Angels Kolenkit",
    "latitude" : 52.379236,
    "longitude" : 4.841694,
    "image" : "https://lh5.ggpht.com/FRvjazH_UfG7KkiPYIWlge80IDHYxAlpyg_nDRTs7Iy4P4BKFL9rfiYsAzmyHuVnwYq4FpcjzQJvo9NusEA"
  },</v>
      </c>
      <c r="C2598" s="4">
        <v>284393</v>
      </c>
      <c r="D2598" s="5">
        <v>52379236</v>
      </c>
      <c r="E2598" s="5">
        <v>4841694</v>
      </c>
      <c r="F2598" s="4" t="s">
        <v>6389</v>
      </c>
      <c r="G2598" s="4" t="s">
        <v>2916</v>
      </c>
      <c r="H2598" s="4" t="s">
        <v>2443</v>
      </c>
      <c r="I2598" s="4" t="s">
        <v>2464</v>
      </c>
      <c r="J2598" s="4" t="s">
        <v>2465</v>
      </c>
      <c r="K2598" s="4" t="s">
        <v>5099</v>
      </c>
      <c r="L2598" s="4" t="s">
        <v>6390</v>
      </c>
      <c r="M2598" s="4" t="s">
        <v>6391</v>
      </c>
      <c r="N2598" s="4" t="s">
        <v>10231</v>
      </c>
    </row>
    <row r="2599" spans="2:14" s="4" customFormat="1" x14ac:dyDescent="0.25">
      <c r="B2599" s="4" t="str">
        <f>"  """&amp;A2599&amp;""": {
    ""name"" : """&amp;SUBSTITUTE(F2599,"""","\""")&amp;""",
    ""latitude"" : "&amp;IF(D2599&lt;&gt;"",LEFT(D2599,2)&amp;"."&amp;RIGHT(D2599,LEN(D2599)-2),"0")&amp;",
    ""longitude"" : "&amp;IF(E2599&lt;&gt;"",LEFT(E2599,1)&amp;"."&amp;RIGHT(E2599,LEN(E2599)-1),"0")&amp;","&amp;"
    ""image"" : """&amp;N2599&amp;"""
  },"</f>
        <v xml:space="preserve">  "": {
    "name" : "Triangles",
    "latitude" : 52.376214,
    "longitude" : 4.839251,
    "image" : "https://lh4.ggpht.com/EDJncjirfHENGhnofm2eeozjx3PNokIuPmQ9RIP499ME2C6uFsoH7G3vA6btvpIt7qlHmmaQ2CxsSeKlNSIK"
  },</v>
      </c>
      <c r="C2599" s="4">
        <v>35431</v>
      </c>
      <c r="D2599" s="5">
        <v>52376214</v>
      </c>
      <c r="E2599" s="5">
        <v>4839251</v>
      </c>
      <c r="F2599" s="4" t="s">
        <v>4934</v>
      </c>
      <c r="G2599" s="4" t="s">
        <v>2916</v>
      </c>
      <c r="H2599" s="4" t="s">
        <v>2443</v>
      </c>
      <c r="I2599" s="4" t="s">
        <v>2464</v>
      </c>
      <c r="J2599" s="4" t="s">
        <v>2465</v>
      </c>
      <c r="K2599" s="4" t="s">
        <v>4935</v>
      </c>
      <c r="L2599" s="4" t="s">
        <v>4936</v>
      </c>
      <c r="M2599" s="4" t="s">
        <v>4937</v>
      </c>
      <c r="N2599" s="4" t="s">
        <v>15242</v>
      </c>
    </row>
    <row r="2600" spans="2:14" s="4" customFormat="1" x14ac:dyDescent="0.25">
      <c r="B2600" s="4" t="str">
        <f>"  """&amp;A2600&amp;""": {
    ""name"" : """&amp;SUBSTITUTE(F2600,"""","\""")&amp;""",
    ""latitude"" : "&amp;IF(D2600&lt;&gt;"",LEFT(D2600,2)&amp;"."&amp;RIGHT(D2600,LEN(D2600)-2),"0")&amp;",
    ""longitude"" : "&amp;IF(E2600&lt;&gt;"",LEFT(E2600,1)&amp;"."&amp;RIGHT(E2600,LEN(E2600)-1),"0")&amp;","&amp;"
    ""image"" : """&amp;N2600&amp;"""
  },"</f>
        <v xml:space="preserve">  "": {
    "name" : "Unknown Artwork",
    "latitude" : 52.376205,
    "longitude" : 4.846334,
    "image" : "https://lh5.ggpht.com/C9GipbizYROrwT29BeDpvCSpnFxRiuI0MmIhVC3hYlyOJWLc6Q4vzJGygI1Xt3zEag5nPWADDUHjzTya_mk"
  },</v>
      </c>
      <c r="C2600" s="4">
        <v>49324605</v>
      </c>
      <c r="D2600" s="5">
        <v>52376205</v>
      </c>
      <c r="E2600" s="5">
        <v>4846334</v>
      </c>
      <c r="F2600" s="4" t="s">
        <v>15330</v>
      </c>
      <c r="G2600" s="4" t="s">
        <v>2916</v>
      </c>
      <c r="H2600" s="4" t="s">
        <v>2443</v>
      </c>
      <c r="I2600" s="4" t="s">
        <v>2464</v>
      </c>
      <c r="J2600" s="4" t="s">
        <v>2465</v>
      </c>
      <c r="K2600" s="4" t="s">
        <v>2724</v>
      </c>
      <c r="L2600" s="4">
        <v>50</v>
      </c>
      <c r="M2600" s="4" t="s">
        <v>16951</v>
      </c>
      <c r="N2600" s="4" t="s">
        <v>15331</v>
      </c>
    </row>
    <row r="2601" spans="2:14" s="4" customFormat="1" x14ac:dyDescent="0.25">
      <c r="B2601" s="4" t="str">
        <f>"  """&amp;A2601&amp;""": {
    ""name"" : """&amp;SUBSTITUTE(F2601,"""","\""")&amp;""",
    ""latitude"" : "&amp;IF(D2601&lt;&gt;"",LEFT(D2601,2)&amp;"."&amp;RIGHT(D2601,LEN(D2601)-2),"0")&amp;",
    ""longitude"" : "&amp;IF(E2601&lt;&gt;"",LEFT(E2601,1)&amp;"."&amp;RIGHT(E2601,LEN(E2601)-1),"0")&amp;","&amp;"
    ""image"" : """&amp;N2601&amp;"""
  },"</f>
        <v xml:space="preserve">  "": {
    "name" : "Ams West Sculpture",
    "latitude" : 52.376179,
    "longitude" : 4.845174,
    "image" : "https://lh4.ggpht.com/wYDP1_itWP1zCp_7_IqDel0Q6l1I3TzGNyHjRI-NuXvY_RIn8o1iNFvCGV_8LdEnLSvG4VX32XXxpISEmnEr"
  },</v>
      </c>
      <c r="C2601" s="4">
        <v>560275</v>
      </c>
      <c r="D2601" s="5">
        <v>52376179</v>
      </c>
      <c r="E2601" s="5">
        <v>4845174</v>
      </c>
      <c r="F2601" s="4" t="s">
        <v>7359</v>
      </c>
      <c r="G2601" s="4" t="s">
        <v>2916</v>
      </c>
      <c r="H2601" s="4" t="s">
        <v>2443</v>
      </c>
      <c r="I2601" s="4" t="s">
        <v>2464</v>
      </c>
      <c r="J2601" s="4" t="s">
        <v>2465</v>
      </c>
      <c r="K2601" s="4" t="s">
        <v>2724</v>
      </c>
      <c r="L2601" s="4" t="s">
        <v>7360</v>
      </c>
      <c r="M2601" s="4" t="s">
        <v>2726</v>
      </c>
      <c r="N2601" s="4" t="s">
        <v>10187</v>
      </c>
    </row>
    <row r="2602" spans="2:14" s="4" customFormat="1" x14ac:dyDescent="0.25">
      <c r="B2602" s="4" t="str">
        <f>"  """&amp;A2602&amp;""": {
    ""name"" : """&amp;SUBSTITUTE(F2602,"""","\""")&amp;""",
    ""latitude"" : "&amp;IF(D2602&lt;&gt;"",LEFT(D2602,2)&amp;"."&amp;RIGHT(D2602,LEN(D2602)-2),"0")&amp;",
    ""longitude"" : "&amp;IF(E2602&lt;&gt;"",LEFT(E2602,1)&amp;"."&amp;RIGHT(E2602,LEN(E2602)-1),"0")&amp;","&amp;"
    ""image"" : """&amp;N2602&amp;"""
  },"</f>
        <v xml:space="preserve">  "": {
    "name" : "Opstandingskerk De Kolenkit",
    "latitude" : 52.377767,
    "longitude" : 4.843015,
    "image" : "https://lh3.ggpht.com/ByxzQd9AbKTExMQ6ld3PC4bapVWyHqFAoIZZNVdQQXbc-uCBHxUkqB4fYPCOpGIPB3GYsmoLnIZwC1iskTA"
  },</v>
      </c>
      <c r="C2602" s="4">
        <v>995442</v>
      </c>
      <c r="D2602" s="5">
        <v>52377767</v>
      </c>
      <c r="E2602" s="5">
        <v>4843015</v>
      </c>
      <c r="F2602" s="4" t="s">
        <v>9318</v>
      </c>
      <c r="G2602" s="4" t="s">
        <v>2916</v>
      </c>
      <c r="H2602" s="4" t="s">
        <v>2443</v>
      </c>
      <c r="I2602" s="4" t="s">
        <v>2464</v>
      </c>
      <c r="J2602" s="4" t="s">
        <v>2465</v>
      </c>
      <c r="K2602" s="4" t="s">
        <v>9319</v>
      </c>
      <c r="L2602" s="4">
        <v>327</v>
      </c>
      <c r="M2602" s="4" t="s">
        <v>9320</v>
      </c>
      <c r="N2602" s="4" t="s">
        <v>13661</v>
      </c>
    </row>
    <row r="2603" spans="2:14" s="4" customFormat="1" x14ac:dyDescent="0.25">
      <c r="B2603" s="4" t="str">
        <f>"  """&amp;A2603&amp;""": {
    ""name"" : """&amp;SUBSTITUTE(F2603,"""","\""")&amp;""",
    ""latitude"" : "&amp;IF(D2603&lt;&gt;"",LEFT(D2603,2)&amp;"."&amp;RIGHT(D2603,LEN(D2603)-2),"0")&amp;",
    ""longitude"" : "&amp;IF(E2603&lt;&gt;"",LEFT(E2603,1)&amp;"."&amp;RIGHT(E2603,LEN(E2603)-1),"0")&amp;","&amp;"
    ""image"" : """&amp;N2603&amp;"""
  },"</f>
        <v xml:space="preserve">  "": {
    "name" : "Crazy Bird",
    "latitude" : 52.378808,
    "longitude" : 4.839887,
    "image" : "https://lh5.ggpht.com/491XG7Vm20rck1KBTO9x0UQ9RO0HeVqY2bhvnfRkq56NaasByTjmhFMnIeYg99N94M3e9XpeY3n1-mRHSu9SKg"
  },</v>
      </c>
      <c r="C2603" s="4">
        <v>22713</v>
      </c>
      <c r="D2603" s="5">
        <v>52378808</v>
      </c>
      <c r="E2603" s="5">
        <v>4839887</v>
      </c>
      <c r="F2603" s="4" t="s">
        <v>4858</v>
      </c>
      <c r="G2603" s="4" t="s">
        <v>2916</v>
      </c>
      <c r="H2603" s="4" t="s">
        <v>2443</v>
      </c>
      <c r="I2603" s="4" t="s">
        <v>2464</v>
      </c>
      <c r="J2603" s="4" t="s">
        <v>2465</v>
      </c>
      <c r="K2603" s="4" t="s">
        <v>2478</v>
      </c>
      <c r="L2603" s="4">
        <v>256</v>
      </c>
      <c r="M2603" s="4" t="s">
        <v>4859</v>
      </c>
      <c r="N2603" s="4" t="s">
        <v>11096</v>
      </c>
    </row>
    <row r="2604" spans="2:14" s="4" customFormat="1" x14ac:dyDescent="0.25">
      <c r="B2604" s="4" t="str">
        <f>"  """&amp;A2604&amp;""": {
    ""name"" : """&amp;SUBSTITUTE(F2604,"""","\""")&amp;""",
    ""latitude"" : "&amp;IF(D2604&lt;&gt;"",LEFT(D2604,2)&amp;"."&amp;RIGHT(D2604,LEN(D2604)-2),"0")&amp;",
    ""longitude"" : "&amp;IF(E2604&lt;&gt;"",LEFT(E2604,1)&amp;"."&amp;RIGHT(E2604,LEN(E2604)-1),"0")&amp;","&amp;"
    ""image"" : """&amp;N2604&amp;"""
  },"</f>
        <v xml:space="preserve">  "": {
    "name" : "Snake Art",
    "latitude" : 52.376738,
    "longitude" : 4.842562,
    "image" : "https://lh6.ggpht.com/_gYyKiLEyMj3eY53lDLrF3MKkJYXRSzkz-Jd4ec8QQW1uEkd_v3S2eVYBISDbrZNGVs9KkNaFsR3U8ut5EQ7cQ"
  },</v>
      </c>
      <c r="C2604" s="4">
        <v>685917</v>
      </c>
      <c r="D2604" s="5">
        <v>52376738</v>
      </c>
      <c r="E2604" s="5">
        <v>4842562</v>
      </c>
      <c r="F2604" s="4" t="s">
        <v>14559</v>
      </c>
      <c r="G2604" s="4" t="s">
        <v>2916</v>
      </c>
      <c r="H2604" s="4" t="s">
        <v>2443</v>
      </c>
      <c r="I2604" s="4" t="s">
        <v>2464</v>
      </c>
      <c r="J2604" s="4" t="s">
        <v>2465</v>
      </c>
      <c r="K2604" s="4" t="s">
        <v>16345</v>
      </c>
      <c r="L2604" s="4" t="s">
        <v>16346</v>
      </c>
      <c r="M2604" s="4" t="s">
        <v>16347</v>
      </c>
      <c r="N2604" s="4" t="s">
        <v>14560</v>
      </c>
    </row>
    <row r="2605" spans="2:14" s="4" customFormat="1" x14ac:dyDescent="0.25">
      <c r="B2605" s="4" t="str">
        <f>"  """&amp;A2605&amp;""": {
    ""name"" : """&amp;SUBSTITUTE(F2605,"""","\""")&amp;""",
    ""latitude"" : "&amp;IF(D2605&lt;&gt;"",LEFT(D2605,2)&amp;"."&amp;RIGHT(D2605,LEN(D2605)-2),"0")&amp;",
    ""longitude"" : "&amp;IF(E2605&lt;&gt;"",LEFT(E2605,1)&amp;"."&amp;RIGHT(E2605,LEN(E2605)-1),"0")&amp;","&amp;"
    ""image"" : """&amp;N2605&amp;"""
  },"</f>
        <v xml:space="preserve">  "": {
    "name" : "Kiddy Rock",
    "latitude" : 52.374616,
    "longitude" : 4.838823,
    "image" : "https://lh5.ggpht.com/jre8xXA4vLpBeQ5oFcW7dWaq6Sdd24Ek-lLZ5NuIXgDwY-_vLSV5NnV8UuDhpfYJi1rpVF8KXFWb4BsQiwyK"
  },</v>
      </c>
      <c r="C2605" s="4">
        <v>399469</v>
      </c>
      <c r="D2605" s="5">
        <v>52374616</v>
      </c>
      <c r="E2605" s="5">
        <v>4838823</v>
      </c>
      <c r="F2605" s="4" t="s">
        <v>6974</v>
      </c>
      <c r="G2605" s="4" t="s">
        <v>2916</v>
      </c>
      <c r="H2605" s="4" t="s">
        <v>2443</v>
      </c>
      <c r="I2605" s="4" t="s">
        <v>2464</v>
      </c>
      <c r="J2605" s="4" t="s">
        <v>2465</v>
      </c>
      <c r="K2605" s="4" t="s">
        <v>6975</v>
      </c>
      <c r="L2605" s="4">
        <v>25</v>
      </c>
      <c r="M2605" s="4">
        <v>1061</v>
      </c>
      <c r="N2605" s="4" t="s">
        <v>12648</v>
      </c>
    </row>
    <row r="2606" spans="2:14" s="4" customFormat="1" x14ac:dyDescent="0.25">
      <c r="B2606" s="4" t="str">
        <f>"  """&amp;A2606&amp;""": {
    ""name"" : """&amp;SUBSTITUTE(F2606,"""","\""")&amp;""",
    ""latitude"" : "&amp;IF(D2606&lt;&gt;"",LEFT(D2606,2)&amp;"."&amp;RIGHT(D2606,LEN(D2606)-2),"0")&amp;",
    ""longitude"" : "&amp;IF(E2606&lt;&gt;"",LEFT(E2606,1)&amp;"."&amp;RIGHT(E2606,LEN(E2606)-1),"0")&amp;","&amp;"
    ""image"" : """&amp;N2606&amp;"""
  },"</f>
        <v xml:space="preserve">  "": {
    "name" : "Dre Vlucht Kerk",
    "latitude" : 52.373146,
    "longitude" : 4.845067,
    "image" : "https://lh3.googleusercontent.com/QGhgy6qMNZ-1hH0BPzAIwkyKbFsC0rgJtb6NrpT4eVn_vOx9AuUysSyMuW0DX24tKmNSjMxDpJHWJB0vt0L9"
  },</v>
      </c>
      <c r="C2606" s="4">
        <v>284167</v>
      </c>
      <c r="D2606" s="5">
        <v>52373146</v>
      </c>
      <c r="E2606" s="5">
        <v>4845067</v>
      </c>
      <c r="F2606" s="4" t="s">
        <v>6397</v>
      </c>
      <c r="G2606" s="4" t="s">
        <v>2916</v>
      </c>
      <c r="H2606" s="4" t="s">
        <v>2443</v>
      </c>
      <c r="I2606" s="4" t="s">
        <v>2464</v>
      </c>
      <c r="J2606" s="4" t="s">
        <v>2465</v>
      </c>
      <c r="K2606" s="4" t="s">
        <v>6398</v>
      </c>
      <c r="L2606" s="4">
        <v>13</v>
      </c>
      <c r="M2606" s="4" t="s">
        <v>6399</v>
      </c>
      <c r="N2606" s="4" t="s">
        <v>11514</v>
      </c>
    </row>
    <row r="2607" spans="2:14" s="4" customFormat="1" x14ac:dyDescent="0.25">
      <c r="B2607" s="4" t="str">
        <f>"  """&amp;A2607&amp;""": {
    ""name"" : """&amp;SUBSTITUTE(F2607,"""","\""")&amp;""",
    ""latitude"" : "&amp;IF(D2607&lt;&gt;"",LEFT(D2607,2)&amp;"."&amp;RIGHT(D2607,LEN(D2607)-2),"0")&amp;",
    ""longitude"" : "&amp;IF(E2607&lt;&gt;"",LEFT(E2607,1)&amp;"."&amp;RIGHT(E2607,LEN(E2607)-1),"0")&amp;","&amp;"
    ""image"" : """&amp;N2607&amp;"""
  },"</f>
        <v xml:space="preserve">  "": {
    "name" : "Sculpturen",
    "latitude" : 52.373922,
    "longitude" : 4.841337,
    "image" : "https://lh6.ggpht.com/Ysn5HGUuSABnZ_J_Ve76qNvhr9-LvuLHCDJzN84c7JbZHc8GLQ67VgqsMftdY54Z5aIw9W1RwSoOyP2RrtPYrA"
  },</v>
      </c>
      <c r="C2607" s="4">
        <v>344067</v>
      </c>
      <c r="D2607" s="5">
        <v>52373922</v>
      </c>
      <c r="E2607" s="5">
        <v>4841337</v>
      </c>
      <c r="F2607" s="4" t="s">
        <v>6576</v>
      </c>
      <c r="G2607" s="4" t="s">
        <v>2916</v>
      </c>
      <c r="H2607" s="4" t="s">
        <v>2443</v>
      </c>
      <c r="I2607" s="4" t="s">
        <v>2464</v>
      </c>
      <c r="J2607" s="4" t="s">
        <v>2465</v>
      </c>
      <c r="K2607" s="4" t="s">
        <v>6577</v>
      </c>
      <c r="L2607" s="4">
        <v>116</v>
      </c>
      <c r="M2607" s="4">
        <v>1061</v>
      </c>
      <c r="N2607" s="4" t="s">
        <v>14393</v>
      </c>
    </row>
    <row r="2608" spans="2:14" s="4" customFormat="1" x14ac:dyDescent="0.25">
      <c r="B2608" s="4" t="str">
        <f>"  """&amp;A2608&amp;""": {
    ""name"" : """&amp;SUBSTITUTE(F2608,"""","\""")&amp;""",
    ""latitude"" : "&amp;IF(D2608&lt;&gt;"",LEFT(D2608,2)&amp;"."&amp;RIGHT(D2608,LEN(D2608)-2),"0")&amp;",
    ""longitude"" : "&amp;IF(E2608&lt;&gt;"",LEFT(E2608,1)&amp;"."&amp;RIGHT(E2608,LEN(E2608)-1),"0")&amp;","&amp;"
    ""image"" : """&amp;N2608&amp;"""
  },"</f>
        <v xml:space="preserve">  "": {
    "name" : "Bloem Oranje Blauw",
    "latitude" : 52.372425,
    "longitude" : 4.843641,
    "image" : "https://lh4.ggpht.com/CotZ3Gib4Lz6tpGivJRDBfWmFvaDIvwK-AzTh7Q3M_nQ4y5Ffw2GKMpyDmSiiwe5Ap1VcGXmCKAp-MSmRbHP"
  },</v>
      </c>
      <c r="C2608" s="4">
        <v>700676</v>
      </c>
      <c r="D2608" s="5">
        <v>52372425</v>
      </c>
      <c r="E2608" s="5">
        <v>4843641</v>
      </c>
      <c r="F2608" s="4" t="s">
        <v>7780</v>
      </c>
      <c r="G2608" s="4" t="s">
        <v>2916</v>
      </c>
      <c r="H2608" s="4" t="s">
        <v>2443</v>
      </c>
      <c r="I2608" s="4" t="s">
        <v>2464</v>
      </c>
      <c r="J2608" s="4" t="s">
        <v>2465</v>
      </c>
      <c r="K2608" s="4" t="s">
        <v>3087</v>
      </c>
      <c r="L2608" s="4">
        <v>329</v>
      </c>
      <c r="M2608" s="4" t="s">
        <v>3089</v>
      </c>
      <c r="N2608" s="4" t="s">
        <v>10600</v>
      </c>
    </row>
    <row r="2609" spans="2:14" s="4" customFormat="1" x14ac:dyDescent="0.25">
      <c r="B2609" s="4" t="str">
        <f>"  """&amp;A2609&amp;""": {
    ""name"" : """&amp;SUBSTITUTE(F2609,"""","\""")&amp;""",
    ""latitude"" : "&amp;IF(D2609&lt;&gt;"",LEFT(D2609,2)&amp;"."&amp;RIGHT(D2609,LEN(D2609)-2),"0")&amp;",
    ""longitude"" : "&amp;IF(E2609&lt;&gt;"",LEFT(E2609,1)&amp;"."&amp;RIGHT(E2609,LEN(E2609)-1),"0")&amp;","&amp;"
    ""image"" : """&amp;N2609&amp;"""
  },"</f>
        <v xml:space="preserve">  "": {
    "name" : "Hordenloopster",
    "latitude" : 52.373851,
    "longitude" : 4.839077,
    "image" : "https://lh5.ggpht.com/4fUrbPl-WmmuvL951sJ8F3fQf3YmFDBBwioCvYyIrbU3E3RQNsDK7V7geEVFEG3_yTm7LJ0-ekjgMFmgbYM2xw"
  },</v>
      </c>
      <c r="C2609" s="4">
        <v>1158597</v>
      </c>
      <c r="D2609" s="5">
        <v>52373851</v>
      </c>
      <c r="E2609" s="5">
        <v>4839077</v>
      </c>
      <c r="F2609" s="4" t="s">
        <v>12379</v>
      </c>
      <c r="G2609" s="4" t="s">
        <v>2916</v>
      </c>
      <c r="H2609" s="4" t="s">
        <v>2443</v>
      </c>
      <c r="I2609" s="4" t="s">
        <v>2464</v>
      </c>
      <c r="J2609" s="4" t="s">
        <v>2465</v>
      </c>
      <c r="K2609" s="4" t="s">
        <v>16483</v>
      </c>
      <c r="L2609" s="4">
        <v>1</v>
      </c>
      <c r="M2609" s="4" t="s">
        <v>16484</v>
      </c>
      <c r="N2609" s="4" t="s">
        <v>12380</v>
      </c>
    </row>
    <row r="2610" spans="2:14" s="4" customFormat="1" x14ac:dyDescent="0.25">
      <c r="B2610" s="4" t="str">
        <f>"  """&amp;A2610&amp;""": {
    ""name"" : """&amp;SUBSTITUTE(F2610,"""","\""")&amp;""",
    ""latitude"" : "&amp;IF(D2610&lt;&gt;"",LEFT(D2610,2)&amp;"."&amp;RIGHT(D2610,LEN(D2610)-2),"0")&amp;",
    ""longitude"" : "&amp;IF(E2610&lt;&gt;"",LEFT(E2610,1)&amp;"."&amp;RIGHT(E2610,LEN(E2610)-1),"0")&amp;","&amp;"
    ""image"" : """&amp;N2610&amp;"""
  },"</f>
        <v xml:space="preserve">  "": {
    "name" : "Art BBQ",
    "latitude" : 52.379239,
    "longitude" : 4.843119,
    "image" : "https://lh3.ggpht.com/b7rrZXOJwSRo45oziA19tTnNH0yAs100gGe0EEoKAmBNJ9lVN-qfOe2yU6KgvrTUryaejnhfFrEoWkGb6fTn"
  },</v>
      </c>
      <c r="C2610" s="4">
        <v>729121</v>
      </c>
      <c r="D2610" s="5">
        <v>52379239</v>
      </c>
      <c r="E2610" s="5">
        <v>4843119</v>
      </c>
      <c r="F2610" s="4" t="s">
        <v>7998</v>
      </c>
      <c r="G2610" s="4" t="s">
        <v>2916</v>
      </c>
      <c r="H2610" s="4" t="s">
        <v>2443</v>
      </c>
      <c r="I2610" s="4" t="s">
        <v>2464</v>
      </c>
      <c r="J2610" s="4" t="s">
        <v>2465</v>
      </c>
      <c r="K2610" s="4" t="s">
        <v>4749</v>
      </c>
      <c r="L2610" s="4">
        <v>27</v>
      </c>
      <c r="M2610" s="4">
        <v>1061</v>
      </c>
      <c r="N2610" s="4" t="s">
        <v>10293</v>
      </c>
    </row>
    <row r="2611" spans="2:14" s="4" customFormat="1" x14ac:dyDescent="0.25">
      <c r="B2611" s="4" t="str">
        <f>"  """&amp;A2611&amp;""": {
    ""name"" : """&amp;SUBSTITUTE(F2611,"""","\""")&amp;""",
    ""latitude"" : "&amp;IF(D2611&lt;&gt;"",LEFT(D2611,2)&amp;"."&amp;RIGHT(D2611,LEN(D2611)-2),"0")&amp;",
    ""longitude"" : "&amp;IF(E2611&lt;&gt;"",LEFT(E2611,1)&amp;"."&amp;RIGHT(E2611,LEN(E2611)-1),"0")&amp;","&amp;"
    ""image"" : """&amp;N2611&amp;"""
  },"</f>
        <v xml:space="preserve">  "": {
    "name" : "Litlle Church",
    "latitude" : 52.379412,
    "longitude" : 4.842262,
    "image" : "https://lh5.ggpht.com/2yvSyMZoMvYzdxg3Oz1ce-mEDuULh9jCFRZ2REiQ0rUda2glzvo5eUkB9zxCqOUwsL6fVCsStwbRKS68yeMN"
  },</v>
      </c>
      <c r="C2611" s="4">
        <v>714450</v>
      </c>
      <c r="D2611" s="5">
        <v>52379412</v>
      </c>
      <c r="E2611" s="5">
        <v>4842262</v>
      </c>
      <c r="F2611" s="4" t="s">
        <v>7858</v>
      </c>
      <c r="G2611" s="4" t="s">
        <v>2916</v>
      </c>
      <c r="H2611" s="4" t="s">
        <v>2443</v>
      </c>
      <c r="I2611" s="4" t="s">
        <v>2464</v>
      </c>
      <c r="J2611" s="4" t="s">
        <v>2465</v>
      </c>
      <c r="K2611" s="4" t="s">
        <v>4749</v>
      </c>
      <c r="L2611" s="4">
        <v>31</v>
      </c>
      <c r="M2611" s="4" t="s">
        <v>7859</v>
      </c>
      <c r="N2611" s="4" t="s">
        <v>12930</v>
      </c>
    </row>
    <row r="2612" spans="2:14" s="4" customFormat="1" x14ac:dyDescent="0.25">
      <c r="B2612" s="4" t="str">
        <f>"  """&amp;A2612&amp;""": {
    ""name"" : """&amp;SUBSTITUTE(F2612,"""","\""")&amp;""",
    ""latitude"" : "&amp;IF(D2612&lt;&gt;"",LEFT(D2612,2)&amp;"."&amp;RIGHT(D2612,LEN(D2612)-2),"0")&amp;",
    ""longitude"" : "&amp;IF(E2612&lt;&gt;"",LEFT(E2612,1)&amp;"."&amp;RIGHT(E2612,LEN(E2612)-1),"0")&amp;","&amp;"
    ""image"" : """&amp;N2612&amp;"""
  },"</f>
        <v xml:space="preserve">  "": {
    "name" : "Kitty Cat Kolenkit",
    "latitude" : 52.379754,
    "longitude" : 4.840962,
    "image" : "https://lh5.ggpht.com/ZHCIaOISIgG_lJ0NIvl7a5ET_NhAi5_fyYFZO4m7k03afVL2pdfI3IR2mD4uuvhkVuQMH50lN4lwrTlXfHI"
  },</v>
      </c>
      <c r="C2612" s="4">
        <v>756462</v>
      </c>
      <c r="D2612" s="5">
        <v>52379754</v>
      </c>
      <c r="E2612" s="5">
        <v>4840962</v>
      </c>
      <c r="F2612" s="4" t="s">
        <v>8045</v>
      </c>
      <c r="G2612" s="4" t="s">
        <v>2916</v>
      </c>
      <c r="H2612" s="4" t="s">
        <v>2443</v>
      </c>
      <c r="I2612" s="4" t="s">
        <v>2464</v>
      </c>
      <c r="J2612" s="4" t="s">
        <v>2465</v>
      </c>
      <c r="K2612" s="4" t="s">
        <v>4749</v>
      </c>
      <c r="L2612" s="4">
        <v>37</v>
      </c>
      <c r="M2612" s="4" t="s">
        <v>7859</v>
      </c>
      <c r="N2612" s="4" t="s">
        <v>12685</v>
      </c>
    </row>
    <row r="2613" spans="2:14" s="4" customFormat="1" x14ac:dyDescent="0.25">
      <c r="B2613" s="4" t="str">
        <f>"  """&amp;A2613&amp;""": {
    ""name"" : """&amp;SUBSTITUTE(F2613,"""","\""")&amp;""",
    ""latitude"" : "&amp;IF(D2613&lt;&gt;"",LEFT(D2613,2)&amp;"."&amp;RIGHT(D2613,LEN(D2613)-2),"0")&amp;",
    ""longitude"" : "&amp;IF(E2613&lt;&gt;"",LEFT(E2613,1)&amp;"."&amp;RIGHT(E2613,LEN(E2613)-1),"0")&amp;","&amp;"
    ""image"" : """&amp;N2613&amp;"""
  },"</f>
        <v xml:space="preserve">  "": {
    "name" : "Tile Bunny Wall",
    "latitude" : 52.37956,
    "longitude" : 4.844088,
    "image" : "https://lh4.ggpht.com/IIQvRoXMeBWCes0lbT8G0BUxw7eWQLs9-0oCFNJwR2tI46ofNrqXx9mOIbsYK0yxcaDcQG5jZXJBKXXi9wfu"
  },</v>
      </c>
      <c r="C2613" s="4">
        <v>1071808</v>
      </c>
      <c r="D2613" s="5">
        <v>5237956</v>
      </c>
      <c r="E2613" s="5">
        <v>4844088</v>
      </c>
      <c r="F2613" s="4" t="s">
        <v>9680</v>
      </c>
      <c r="G2613" s="4" t="s">
        <v>2916</v>
      </c>
      <c r="H2613" s="4" t="s">
        <v>2443</v>
      </c>
      <c r="I2613" s="4" t="s">
        <v>2464</v>
      </c>
      <c r="J2613" s="4" t="s">
        <v>2465</v>
      </c>
      <c r="K2613" s="4" t="s">
        <v>4749</v>
      </c>
      <c r="L2613" s="4" t="s">
        <v>4750</v>
      </c>
      <c r="M2613" s="4" t="s">
        <v>4751</v>
      </c>
      <c r="N2613" s="4" t="s">
        <v>15163</v>
      </c>
    </row>
    <row r="2614" spans="2:14" s="4" customFormat="1" x14ac:dyDescent="0.25">
      <c r="B2614" s="4" t="str">
        <f>"  """&amp;A2614&amp;""": {
    ""name"" : """&amp;SUBSTITUTE(F2614,"""","\""")&amp;""",
    ""latitude"" : "&amp;IF(D2614&lt;&gt;"",LEFT(D2614,2)&amp;"."&amp;RIGHT(D2614,LEN(D2614)-2),"0")&amp;",
    ""longitude"" : "&amp;IF(E2614&lt;&gt;"",LEFT(E2614,1)&amp;"."&amp;RIGHT(E2614,LEN(E2614)-1),"0")&amp;","&amp;"
    ""image"" : """&amp;N2614&amp;"""
  },"</f>
        <v xml:space="preserve">  "": {
    "name" : "Wooden Swings",
    "latitude" : 52.375408,
    "longitude" : 4.840481,
    "image" : "https://lh3.ggpht.com/moSb5nLWmp4LQE4ZpGhOpR1XWueBj1J-a1d1JlsI8ZY69TaLNhvH8CTJI27eqPcXK9WgxSOAZx5_RNBPQ7I3lA"
  },</v>
      </c>
      <c r="C2614" s="4">
        <v>134434</v>
      </c>
      <c r="D2614" s="5">
        <v>52375408</v>
      </c>
      <c r="E2614" s="5">
        <v>4840481</v>
      </c>
      <c r="F2614" s="4" t="s">
        <v>5591</v>
      </c>
      <c r="G2614" s="4" t="s">
        <v>2916</v>
      </c>
      <c r="H2614" s="4" t="s">
        <v>2443</v>
      </c>
      <c r="I2614" s="4" t="s">
        <v>2464</v>
      </c>
      <c r="J2614" s="4" t="s">
        <v>2465</v>
      </c>
      <c r="K2614" s="4" t="s">
        <v>3155</v>
      </c>
      <c r="L2614" s="4">
        <v>6</v>
      </c>
      <c r="M2614" s="4">
        <v>1061</v>
      </c>
      <c r="N2614" s="4" t="s">
        <v>15739</v>
      </c>
    </row>
    <row r="2615" spans="2:14" s="4" customFormat="1" x14ac:dyDescent="0.25">
      <c r="B2615" s="4" t="str">
        <f>"  """&amp;A2615&amp;""": {
    ""name"" : """&amp;SUBSTITUTE(F2615,"""","\""")&amp;""",
    ""latitude"" : "&amp;IF(D2615&lt;&gt;"",LEFT(D2615,2)&amp;"."&amp;RIGHT(D2615,LEN(D2615)-2),"0")&amp;",
    ""longitude"" : "&amp;IF(E2615&lt;&gt;"",LEFT(E2615,1)&amp;"."&amp;RIGHT(E2615,LEN(E2615)-1),"0")&amp;","&amp;"
    ""image"" : """&amp;N2615&amp;"""
  },"</f>
        <v xml:space="preserve">  "": {
    "name" : "Brick Art Wall (Bos en Lommerweg)",
    "latitude" : 52.37813,
    "longitude" : 4.840914,
    "image" : "https://lh4.ggpht.com/swCqutLt30Ym-riHvf0G_YO9Mmp3785xq5CNcsOHqJNGiqyKjZfvORReDQO0g73BQrJgs03_jCgiovclfOSn"
  },</v>
      </c>
      <c r="C2615" s="4">
        <v>670253</v>
      </c>
      <c r="D2615" s="5">
        <v>5237813</v>
      </c>
      <c r="E2615" s="5">
        <v>4840914</v>
      </c>
      <c r="F2615" s="4" t="s">
        <v>10739</v>
      </c>
      <c r="G2615" s="4" t="s">
        <v>2916</v>
      </c>
      <c r="H2615" s="4" t="s">
        <v>2443</v>
      </c>
      <c r="I2615" s="4" t="s">
        <v>2464</v>
      </c>
      <c r="J2615" s="4" t="s">
        <v>2465</v>
      </c>
      <c r="K2615" s="4" t="s">
        <v>16324</v>
      </c>
      <c r="L2615" s="4" t="s">
        <v>6273</v>
      </c>
      <c r="M2615" s="4" t="s">
        <v>16325</v>
      </c>
      <c r="N2615" s="4" t="s">
        <v>10740</v>
      </c>
    </row>
    <row r="2616" spans="2:14" s="4" customFormat="1" x14ac:dyDescent="0.25">
      <c r="B2616" s="4" t="str">
        <f>"  """&amp;A2616&amp;""": {
    ""name"" : """&amp;SUBSTITUTE(F2616,"""","\""")&amp;""",
    ""latitude"" : "&amp;IF(D2616&lt;&gt;"",LEFT(D2616,2)&amp;"."&amp;RIGHT(D2616,LEN(D2616)-2),"0")&amp;",
    ""longitude"" : "&amp;IF(E2616&lt;&gt;"",LEFT(E2616,1)&amp;"."&amp;RIGHT(E2616,LEN(E2616)-1),"0")&amp;","&amp;"
    ""image"" : """&amp;N2616&amp;"""
  },"</f>
        <v xml:space="preserve">  "": {
    "name" : "Look Down",
    "latitude" : 52.374985,
    "longitude" : 4.858622,
    "image" : "https://lh3.ggpht.com/0nNNCxxqDU4FrU5JVM4g56D2ctG19ZS8JQiwr_xCNQrk20KXdnc5z1z4pcucI72tWt6XjlGw1EsPsojOR2w"
  },</v>
      </c>
      <c r="C2616" s="4">
        <v>1044949</v>
      </c>
      <c r="D2616" s="5">
        <v>52374985</v>
      </c>
      <c r="E2616" s="5">
        <v>4858622</v>
      </c>
      <c r="F2616" s="4" t="s">
        <v>9544</v>
      </c>
      <c r="G2616" s="4" t="s">
        <v>2916</v>
      </c>
      <c r="H2616" s="4" t="s">
        <v>2443</v>
      </c>
      <c r="I2616" s="4" t="s">
        <v>2464</v>
      </c>
      <c r="J2616" s="4" t="s">
        <v>2477</v>
      </c>
      <c r="K2616" s="4" t="s">
        <v>3239</v>
      </c>
      <c r="L2616" s="4">
        <v>170</v>
      </c>
      <c r="M2616" s="4" t="s">
        <v>9545</v>
      </c>
      <c r="N2616" s="4" t="s">
        <v>12952</v>
      </c>
    </row>
    <row r="2617" spans="2:14" s="4" customFormat="1" x14ac:dyDescent="0.25">
      <c r="B2617" s="4" t="str">
        <f>"  """&amp;A2617&amp;""": {
    ""name"" : """&amp;SUBSTITUTE(F2617,"""","\""")&amp;""",
    ""latitude"" : "&amp;IF(D2617&lt;&gt;"",LEFT(D2617,2)&amp;"."&amp;RIGHT(D2617,LEN(D2617)-2),"0")&amp;",
    ""longitude"" : "&amp;IF(E2617&lt;&gt;"",LEFT(E2617,1)&amp;"."&amp;RIGHT(E2617,LEN(E2617)-1),"0")&amp;","&amp;"
    ""image"" : """&amp;N2617&amp;"""
  },"</f>
        <v xml:space="preserve">  "": {
    "name" : "R.K. Kerk Franciscus van Assisi",
    "latitude" : 52.383102,
    "longitude" : 4.850547,
    "image" : "https://lh5.ggpht.com/6KSbhKgYCtcmO3IreDGTcijUXoBoM1g7Jkw0TUvf-AeA6gmsYzOFhFtqYfrGwSVFFihOwLP3jOOsbmZ3JjCJ"
  },</v>
      </c>
      <c r="C2617" s="4">
        <v>1188918</v>
      </c>
      <c r="D2617" s="5">
        <v>52383102</v>
      </c>
      <c r="E2617" s="5">
        <v>4850547</v>
      </c>
      <c r="F2617" s="4" t="s">
        <v>14209</v>
      </c>
      <c r="G2617" s="4" t="s">
        <v>2916</v>
      </c>
      <c r="H2617" s="4" t="s">
        <v>2443</v>
      </c>
      <c r="I2617" s="4" t="s">
        <v>2464</v>
      </c>
      <c r="J2617" s="4" t="s">
        <v>2477</v>
      </c>
      <c r="K2617" s="4" t="s">
        <v>3239</v>
      </c>
      <c r="L2617" s="4">
        <v>410</v>
      </c>
      <c r="M2617" s="4">
        <v>1055</v>
      </c>
      <c r="N2617" s="4" t="s">
        <v>14210</v>
      </c>
    </row>
    <row r="2618" spans="2:14" s="4" customFormat="1" x14ac:dyDescent="0.25">
      <c r="B2618" s="4" t="str">
        <f>"  """&amp;A2618&amp;""": {
    ""name"" : """&amp;SUBSTITUTE(F2618,"""","\""")&amp;""",
    ""latitude"" : "&amp;IF(D2618&lt;&gt;"",LEFT(D2618,2)&amp;"."&amp;RIGHT(D2618,LEN(D2618)-2),"0")&amp;",
    ""longitude"" : "&amp;IF(E2618&lt;&gt;"",LEFT(E2618,1)&amp;"."&amp;RIGHT(E2618,LEN(E2618)-1),"0")&amp;","&amp;"
    ""image"" : """&amp;N2618&amp;"""
  },"</f>
        <v xml:space="preserve">  "": {
    "name" : "Maria School",
    "latitude" : 52.383276,
    "longitude" : 4.850069,
    "image" : "https://lh6.ggpht.com/DkBxxCFWAkyQ3z0IQvZuHX7XK9Do6p2sZr0iEKq-6gEMc7144mMhWlDXil8JWl2hrcSCppSjhUfk_syPYjHR"
  },</v>
      </c>
      <c r="C2618" s="4">
        <v>330148</v>
      </c>
      <c r="D2618" s="5">
        <v>52383276</v>
      </c>
      <c r="E2618" s="5">
        <v>4850069</v>
      </c>
      <c r="F2618" s="4" t="s">
        <v>7127</v>
      </c>
      <c r="G2618" s="4" t="s">
        <v>2916</v>
      </c>
      <c r="H2618" s="4" t="s">
        <v>2443</v>
      </c>
      <c r="I2618" s="4" t="s">
        <v>2464</v>
      </c>
      <c r="J2618" s="4" t="s">
        <v>2477</v>
      </c>
      <c r="K2618" s="4" t="s">
        <v>3239</v>
      </c>
      <c r="L2618" s="4">
        <v>410</v>
      </c>
      <c r="M2618" s="4" t="s">
        <v>7128</v>
      </c>
      <c r="N2618" s="4" t="s">
        <v>13035</v>
      </c>
    </row>
    <row r="2619" spans="2:14" s="4" customFormat="1" x14ac:dyDescent="0.25">
      <c r="B2619" s="4" t="str">
        <f>"  """&amp;A2619&amp;""": {
    ""name"" : """&amp;SUBSTITUTE(F2619,"""","\""")&amp;""",
    ""latitude"" : "&amp;IF(D2619&lt;&gt;"",LEFT(D2619,2)&amp;"."&amp;RIGHT(D2619,LEN(D2619)-2),"0")&amp;",
    ""longitude"" : "&amp;IF(E2619&lt;&gt;"",LEFT(E2619,1)&amp;"."&amp;RIGHT(E2619,LEN(E2619)-1),"0")&amp;","&amp;"
    ""image"" : """&amp;N2619&amp;"""
  },"</f>
        <v xml:space="preserve">  "": {
    "name" : "Falling Baby Sculpture",
    "latitude" : 52.384436,
    "longitude" : 4.84677,
    "image" : "https://lh4.ggpht.com/4lyXj3jWBF-WS-hZ5gklnoT-_eTXJA5rwFvIOXHWrRCwsxBHc2EKSXj8uVmIYAhlGsae4Nbp-ZfpJ_VvUEI"
  },</v>
      </c>
      <c r="C2619" s="4">
        <v>913357</v>
      </c>
      <c r="D2619" s="5">
        <v>52384436</v>
      </c>
      <c r="E2619" s="5">
        <v>484677</v>
      </c>
      <c r="F2619" s="4" t="s">
        <v>8889</v>
      </c>
      <c r="G2619" s="4" t="s">
        <v>2916</v>
      </c>
      <c r="H2619" s="4" t="s">
        <v>2443</v>
      </c>
      <c r="I2619" s="4" t="s">
        <v>2464</v>
      </c>
      <c r="J2619" s="4" t="s">
        <v>2477</v>
      </c>
      <c r="K2619" s="4" t="s">
        <v>3239</v>
      </c>
      <c r="L2619" s="4">
        <v>537</v>
      </c>
      <c r="M2619" s="4" t="s">
        <v>8890</v>
      </c>
      <c r="N2619" s="4" t="s">
        <v>11698</v>
      </c>
    </row>
    <row r="2620" spans="2:14" s="4" customFormat="1" x14ac:dyDescent="0.25">
      <c r="B2620" s="4" t="str">
        <f>"  """&amp;A2620&amp;""": {
    ""name"" : """&amp;SUBSTITUTE(F2620,"""","\""")&amp;""",
    ""latitude"" : "&amp;IF(D2620&lt;&gt;"",LEFT(D2620,2)&amp;"."&amp;RIGHT(D2620,LEN(D2620)-2),"0")&amp;",
    ""longitude"" : "&amp;IF(E2620&lt;&gt;"",LEFT(E2620,1)&amp;"."&amp;RIGHT(E2620,LEN(E2620)-1),"0")&amp;","&amp;"
    ""image"" : """&amp;N2620&amp;"""
  },"</f>
        <v xml:space="preserve">  "": {
    "name" : "Roof Buddha",
    "latitude" : 52.384361,
    "longitude" : 4.846111,
    "image" : "https://lh3.ggpht.com/6SL7bcnB1gX-Aex0Kwtcmuo9q5BPGzkyifQnyGZ9CYKxRNhMOeTeQP5q_tevz6e5Tc0Y-QUAsoNBE61IsTYqUQ"
  },</v>
      </c>
      <c r="C2620" s="4">
        <v>55422</v>
      </c>
      <c r="D2620" s="5">
        <v>52384361</v>
      </c>
      <c r="E2620" s="5">
        <v>4846111</v>
      </c>
      <c r="F2620" s="4" t="s">
        <v>5053</v>
      </c>
      <c r="G2620" s="4" t="s">
        <v>2916</v>
      </c>
      <c r="H2620" s="4" t="s">
        <v>2443</v>
      </c>
      <c r="I2620" s="4" t="s">
        <v>2464</v>
      </c>
      <c r="J2620" s="4" t="s">
        <v>2477</v>
      </c>
      <c r="K2620" s="4" t="s">
        <v>3239</v>
      </c>
      <c r="L2620" s="4">
        <v>541</v>
      </c>
      <c r="M2620" s="4" t="s">
        <v>5054</v>
      </c>
      <c r="N2620" s="4" t="s">
        <v>14246</v>
      </c>
    </row>
    <row r="2621" spans="2:14" s="4" customFormat="1" x14ac:dyDescent="0.25">
      <c r="B2621" s="4" t="str">
        <f>"  """&amp;A2621&amp;""": {
    ""name"" : """&amp;SUBSTITUTE(F2621,"""","\""")&amp;""",
    ""latitude"" : "&amp;IF(D2621&lt;&gt;"",LEFT(D2621,2)&amp;"."&amp;RIGHT(D2621,LEN(D2621)-2),"0")&amp;",
    ""longitude"" : "&amp;IF(E2621&lt;&gt;"",LEFT(E2621,1)&amp;"."&amp;RIGHT(E2621,LEN(E2621)-1),"0")&amp;","&amp;"
    ""image"" : """&amp;N2621&amp;"""
  },"</f>
        <v xml:space="preserve">  "": {
    "name" : "Herdenkingsmonument Zittende Vrouw",
    "latitude" : 52.379692,
    "longitude" : 4.852463,
    "image" : "https://lh5.ggpht.com/qXU6bDlz_VMvWRAjPGXQl18U73lTP8mt5TB9M5zfEM2_L39NJ4tKuAlNNrL0hH_g24xNrtkd6CCW8P11_m6V"
  },</v>
      </c>
      <c r="C2621" s="4">
        <v>375721</v>
      </c>
      <c r="D2621" s="5">
        <v>52379692</v>
      </c>
      <c r="E2621" s="5">
        <v>4852463</v>
      </c>
      <c r="F2621" s="4" t="s">
        <v>6656</v>
      </c>
      <c r="G2621" s="4" t="s">
        <v>2916</v>
      </c>
      <c r="H2621" s="4" t="s">
        <v>2443</v>
      </c>
      <c r="I2621" s="4" t="s">
        <v>2464</v>
      </c>
      <c r="J2621" s="4" t="s">
        <v>2477</v>
      </c>
      <c r="K2621" s="4" t="s">
        <v>2478</v>
      </c>
      <c r="L2621" s="4">
        <v>218</v>
      </c>
      <c r="M2621" s="4" t="s">
        <v>6657</v>
      </c>
      <c r="N2621" s="4" t="s">
        <v>12242</v>
      </c>
    </row>
    <row r="2622" spans="2:14" s="4" customFormat="1" x14ac:dyDescent="0.25">
      <c r="B2622" s="4" t="str">
        <f>"  """&amp;A2622&amp;""": {
    ""name"" : """&amp;SUBSTITUTE(F2622,"""","\""")&amp;""",
    ""latitude"" : "&amp;IF(D2622&lt;&gt;"",LEFT(D2622,2)&amp;"."&amp;RIGHT(D2622,LEN(D2622)-2),"0")&amp;",
    ""longitude"" : "&amp;IF(E2622&lt;&gt;"",LEFT(E2622,1)&amp;"."&amp;RIGHT(E2622,LEN(E2622)-1),"0")&amp;","&amp;"
    ""image"" : """&amp;N2622&amp;"""
  },"</f>
        <v xml:space="preserve">  "": {
    "name" : "Lichtgevende Ananas (De Rijpgracht)",
    "latitude" : 52.376968,
    "longitude" : 4.859561,
    "image" : "https://lh3.ggpht.com/7WuztpNHiDkRKXolsRLKuZUItFi-9OiDglu1v8Fk4VJOwg9SYxlKYkTGxWzM84L4sen61DlSMdcKESe3bk4"
  },</v>
      </c>
      <c r="C2622" s="4">
        <v>16106</v>
      </c>
      <c r="D2622" s="5">
        <v>52376968</v>
      </c>
      <c r="E2622" s="5">
        <v>4859561</v>
      </c>
      <c r="F2622" s="4" t="s">
        <v>4797</v>
      </c>
      <c r="G2622" s="4" t="s">
        <v>2916</v>
      </c>
      <c r="H2622" s="4" t="s">
        <v>2443</v>
      </c>
      <c r="I2622" s="4" t="s">
        <v>2464</v>
      </c>
      <c r="J2622" s="4" t="s">
        <v>2477</v>
      </c>
      <c r="K2622" s="4" t="s">
        <v>4798</v>
      </c>
      <c r="L2622" s="4" t="s">
        <v>4799</v>
      </c>
      <c r="M2622" s="4" t="s">
        <v>4800</v>
      </c>
      <c r="N2622" s="4" t="s">
        <v>12899</v>
      </c>
    </row>
    <row r="2623" spans="2:14" s="4" customFormat="1" x14ac:dyDescent="0.25">
      <c r="B2623" s="4" t="str">
        <f>"  """&amp;A2623&amp;""": {
    ""name"" : """&amp;SUBSTITUTE(F2623,"""","\""")&amp;""",
    ""latitude"" : "&amp;IF(D2623&lt;&gt;"",LEFT(D2623,2)&amp;"."&amp;RIGHT(D2623,LEN(D2623)-2),"0")&amp;",
    ""longitude"" : "&amp;IF(E2623&lt;&gt;"",LEFT(E2623,1)&amp;"."&amp;RIGHT(E2623,LEN(E2623)-1),"0")&amp;","&amp;"
    ""image"" : """&amp;N2623&amp;"""
  },"</f>
        <v xml:space="preserve">  "": {
    "name" : "RIP FROG",
    "latitude" : 52.38438,
    "longitude" : 4.844997,
    "image" : "https://lh6.ggpht.com/IVJpOo_OVplx_aSN7LklDqpwecLa2dR5rYkS0n9W3imFExPtAL52A0V0j_i3z_iFprZyCYpIAZ4rhw8cpOWK"
  },</v>
      </c>
      <c r="C2623" s="4">
        <v>277947</v>
      </c>
      <c r="D2623" s="5">
        <v>5238438</v>
      </c>
      <c r="E2623" s="5">
        <v>4844997</v>
      </c>
      <c r="F2623" s="4" t="s">
        <v>6374</v>
      </c>
      <c r="G2623" s="4" t="s">
        <v>2916</v>
      </c>
      <c r="H2623" s="4" t="s">
        <v>2443</v>
      </c>
      <c r="I2623" s="4" t="s">
        <v>2464</v>
      </c>
      <c r="J2623" s="4" t="s">
        <v>2477</v>
      </c>
      <c r="K2623" s="4" t="s">
        <v>17633</v>
      </c>
      <c r="M2623" s="4">
        <v>1055</v>
      </c>
      <c r="N2623" s="4" t="s">
        <v>14203</v>
      </c>
    </row>
    <row r="2624" spans="2:14" s="4" customFormat="1" x14ac:dyDescent="0.25">
      <c r="B2624" s="4" t="str">
        <f>"  """&amp;A2624&amp;""": {
    ""name"" : """&amp;SUBSTITUTE(F2624,"""","\""")&amp;""",
    ""latitude"" : "&amp;IF(D2624&lt;&gt;"",LEFT(D2624,2)&amp;"."&amp;RIGHT(D2624,LEN(D2624)-2),"0")&amp;",
    ""longitude"" : "&amp;IF(E2624&lt;&gt;"",LEFT(E2624,1)&amp;"."&amp;RIGHT(E2624,LEN(E2624)-1),"0")&amp;","&amp;"
    ""image"" : """&amp;N2624&amp;"""
  },"</f>
        <v xml:space="preserve">  "": {
    "name" : "Fountain Of Youth",
    "latitude" : 52.379338,
    "longitude" : 4.859681,
    "image" : "https://lh3.googleusercontent.com/3x5nYdufK-K19ZuJAs-DIL4bmnUUTOLQV2gjFKA0Cg0I2eyCKhtyueuAqRS3ihPqF9YshzOeJYIHtQN7ZgU"
  },</v>
      </c>
      <c r="C2624" s="4">
        <v>49333773</v>
      </c>
      <c r="D2624" s="5">
        <v>52379338</v>
      </c>
      <c r="E2624" s="5">
        <v>4859681</v>
      </c>
      <c r="F2624" s="4" t="s">
        <v>11845</v>
      </c>
      <c r="G2624" s="4" t="s">
        <v>2916</v>
      </c>
      <c r="H2624" s="4" t="s">
        <v>2443</v>
      </c>
      <c r="I2624" s="4" t="s">
        <v>2464</v>
      </c>
      <c r="J2624" s="4" t="s">
        <v>2477</v>
      </c>
      <c r="K2624" s="4" t="s">
        <v>16998</v>
      </c>
      <c r="L2624" s="4">
        <v>38</v>
      </c>
      <c r="M2624" s="4" t="s">
        <v>16999</v>
      </c>
      <c r="N2624" s="4" t="s">
        <v>11846</v>
      </c>
    </row>
    <row r="2625" spans="2:14" s="4" customFormat="1" x14ac:dyDescent="0.25">
      <c r="B2625" s="4" t="str">
        <f>"  """&amp;A2625&amp;""": {
    ""name"" : """&amp;SUBSTITUTE(F2625,"""","\""")&amp;""",
    ""latitude"" : "&amp;IF(D2625&lt;&gt;"",LEFT(D2625,2)&amp;"."&amp;RIGHT(D2625,LEN(D2625)-2),"0")&amp;",
    ""longitude"" : "&amp;IF(E2625&lt;&gt;"",LEFT(E2625,1)&amp;"."&amp;RIGHT(E2625,LEN(E2625)-1),"0")&amp;","&amp;"
    ""image"" : """&amp;N2625&amp;"""
  },"</f>
        <v xml:space="preserve">  "": {
    "name" : "Vrouw Met Kruik, 1950, Gerrit Bolhuis",
    "latitude" : 52.383402,
    "longitude" : 4.853721,
    "image" : "https://lh4.ggpht.com/_nabn0lHyx5ebVLj3wwJxL0OH0OizSo53CxB9wsJ6JdcNLk6bCjEHJG2p7WZBsjNDmdrsgMlSEpE58tCVZkyrg"
  },</v>
      </c>
      <c r="C2625" s="4">
        <v>983262</v>
      </c>
      <c r="D2625" s="5">
        <v>52383402</v>
      </c>
      <c r="E2625" s="5">
        <v>4853721</v>
      </c>
      <c r="F2625" s="4" t="s">
        <v>9244</v>
      </c>
      <c r="G2625" s="4" t="s">
        <v>2916</v>
      </c>
      <c r="H2625" s="4" t="s">
        <v>2443</v>
      </c>
      <c r="I2625" s="4" t="s">
        <v>2464</v>
      </c>
      <c r="J2625" s="4" t="s">
        <v>2477</v>
      </c>
      <c r="K2625" s="4" t="s">
        <v>9245</v>
      </c>
      <c r="L2625" s="4" t="s">
        <v>9246</v>
      </c>
      <c r="M2625" s="4" t="s">
        <v>9247</v>
      </c>
      <c r="N2625" s="4" t="s">
        <v>15494</v>
      </c>
    </row>
    <row r="2626" spans="2:14" s="4" customFormat="1" x14ac:dyDescent="0.25">
      <c r="B2626" s="4" t="str">
        <f>"  """&amp;A2626&amp;""": {
    ""name"" : """&amp;SUBSTITUTE(F2626,"""","\""")&amp;""",
    ""latitude"" : "&amp;IF(D2626&lt;&gt;"",LEFT(D2626,2)&amp;"."&amp;RIGHT(D2626,LEN(D2626)-2),"0")&amp;",
    ""longitude"" : "&amp;IF(E2626&lt;&gt;"",LEFT(E2626,1)&amp;"."&amp;RIGHT(E2626,LEN(E2626)-1),"0")&amp;","&amp;"
    ""image"" : """&amp;N2626&amp;"""
  },"</f>
        <v xml:space="preserve">  "": {
    "name" : "Bos En Lommer Elevator",
    "latitude" : 52.378193,
    "longitude" : 4.845893,
    "image" : "https://lh4.ggpht.com/TYI17InuEp4UiYx8vgY_qk9uMBkIAbh6v-Jt-z3ZV70vmcCgGX5C-RrZfbUTVOxkocUdmICBodhD0n_MmE3t"
  },</v>
      </c>
      <c r="C2626" s="4">
        <v>1190466</v>
      </c>
      <c r="D2626" s="5">
        <v>52378193</v>
      </c>
      <c r="E2626" s="5">
        <v>4845893</v>
      </c>
      <c r="F2626" s="4" t="s">
        <v>10695</v>
      </c>
      <c r="G2626" s="4" t="s">
        <v>2916</v>
      </c>
      <c r="H2626" s="4" t="s">
        <v>2443</v>
      </c>
      <c r="I2626" s="4" t="s">
        <v>2464</v>
      </c>
      <c r="J2626" s="4" t="s">
        <v>2477</v>
      </c>
      <c r="K2626" s="4" t="s">
        <v>7390</v>
      </c>
      <c r="L2626" s="4">
        <v>17</v>
      </c>
      <c r="M2626" s="4" t="s">
        <v>16559</v>
      </c>
      <c r="N2626" s="4" t="s">
        <v>10696</v>
      </c>
    </row>
    <row r="2627" spans="2:14" s="4" customFormat="1" x14ac:dyDescent="0.25">
      <c r="B2627" s="4" t="str">
        <f>"  """&amp;A2627&amp;""": {
    ""name"" : """&amp;SUBSTITUTE(F2627,"""","\""")&amp;""",
    ""latitude"" : "&amp;IF(D2627&lt;&gt;"",LEFT(D2627,2)&amp;"."&amp;RIGHT(D2627,LEN(D2627)-2),"0")&amp;",
    ""longitude"" : "&amp;IF(E2627&lt;&gt;"",LEFT(E2627,1)&amp;"."&amp;RIGHT(E2627,LEN(E2627)-1),"0")&amp;","&amp;"
    ""image"" : """&amp;N2627&amp;"""
  },"</f>
        <v xml:space="preserve">  "": {
    "name" : "Little Bird",
    "latitude" : 52.379093,
    "longitude" : 4.84631,
    "image" : "https://lh5.ggpht.com/5HavJ39WlzjCOw7uE3_Oud0ZLfrayu8qTNVFGtVPmMGQywtbInflpUJ8P1lCOuCPsKYd9o2P40j5vTcyVTA"
  },</v>
      </c>
      <c r="C2627" s="4">
        <v>1028027</v>
      </c>
      <c r="D2627" s="5">
        <v>52379093</v>
      </c>
      <c r="E2627" s="5">
        <v>484631</v>
      </c>
      <c r="F2627" s="4" t="s">
        <v>9478</v>
      </c>
      <c r="G2627" s="4" t="s">
        <v>2916</v>
      </c>
      <c r="H2627" s="4" t="s">
        <v>2443</v>
      </c>
      <c r="I2627" s="4" t="s">
        <v>2464</v>
      </c>
      <c r="J2627" s="4" t="s">
        <v>2477</v>
      </c>
      <c r="K2627" s="4" t="s">
        <v>7390</v>
      </c>
      <c r="L2627" s="4" t="s">
        <v>9479</v>
      </c>
      <c r="M2627" s="4">
        <v>1055</v>
      </c>
      <c r="N2627" s="4" t="s">
        <v>12931</v>
      </c>
    </row>
    <row r="2628" spans="2:14" s="4" customFormat="1" x14ac:dyDescent="0.25">
      <c r="B2628" s="4" t="str">
        <f>"  """&amp;A2628&amp;""": {
    ""name"" : """&amp;SUBSTITUTE(F2628,"""","\""")&amp;""",
    ""latitude"" : "&amp;IF(D2628&lt;&gt;"",LEFT(D2628,2)&amp;"."&amp;RIGHT(D2628,LEN(D2628)-2),"0")&amp;",
    ""longitude"" : "&amp;IF(E2628&lt;&gt;"",LEFT(E2628,1)&amp;"."&amp;RIGHT(E2628,LEN(E2628)-1),"0")&amp;","&amp;"
    ""image"" : """&amp;N2628&amp;"""
  },"</f>
        <v xml:space="preserve">  "": {
    "name" : "Street Art",
    "latitude" : 52.378873,
    "longitude" : 4.847137,
    "image" : "https://lh6.ggpht.com/SCRDBPyHqEJIuOQJWgjyUFkCIA_2h3n_k3Gf5mkWx514Z_8Tm3bHkTv1a7NSMJ_t0763cZiuyjg_rwErBobTqQ"
  },</v>
      </c>
      <c r="C2628" s="4">
        <v>651823</v>
      </c>
      <c r="D2628" s="5">
        <v>52378873</v>
      </c>
      <c r="E2628" s="5">
        <v>4847137</v>
      </c>
      <c r="F2628" s="4" t="s">
        <v>2137</v>
      </c>
      <c r="G2628" s="4" t="s">
        <v>2916</v>
      </c>
      <c r="H2628" s="4" t="s">
        <v>2443</v>
      </c>
      <c r="I2628" s="4" t="s">
        <v>2464</v>
      </c>
      <c r="J2628" s="4" t="s">
        <v>2477</v>
      </c>
      <c r="K2628" s="4" t="s">
        <v>7390</v>
      </c>
      <c r="L2628" s="4" t="s">
        <v>7391</v>
      </c>
      <c r="M2628" s="4" t="s">
        <v>7392</v>
      </c>
      <c r="N2628" s="4" t="s">
        <v>14930</v>
      </c>
    </row>
    <row r="2629" spans="2:14" s="4" customFormat="1" x14ac:dyDescent="0.25">
      <c r="B2629" s="4" t="str">
        <f>"  """&amp;A2629&amp;""": {
    ""name"" : """&amp;SUBSTITUTE(F2629,"""","\""")&amp;""",
    ""latitude"" : "&amp;IF(D2629&lt;&gt;"",LEFT(D2629,2)&amp;"."&amp;RIGHT(D2629,LEN(D2629)-2),"0")&amp;",
    ""longitude"" : "&amp;IF(E2629&lt;&gt;"",LEFT(E2629,1)&amp;"."&amp;RIGHT(E2629,LEN(E2629)-1),"0")&amp;","&amp;"
    ""image"" : """&amp;N2629&amp;"""
  },"</f>
        <v xml:space="preserve">  "": {
    "name" : "Ams, BandL - De Bloem",
    "latitude" : 52.384808,
    "longitude" : 4.859912,
    "image" : "https://lh5.ggpht.com/x-vApSv90B7u1PTOyYTFlrCqQ753-8SKRT_ftBRxg7ooPGYiTbYTtOvFnLSHSm0T-a3akxrNducHwF_bsy7LVA"
  },</v>
      </c>
      <c r="C2629" s="4">
        <v>1006134</v>
      </c>
      <c r="D2629" s="5">
        <v>52384808</v>
      </c>
      <c r="E2629" s="5">
        <v>4859912</v>
      </c>
      <c r="F2629" s="4" t="s">
        <v>9363</v>
      </c>
      <c r="G2629" s="4" t="s">
        <v>2916</v>
      </c>
      <c r="H2629" s="4" t="s">
        <v>2443</v>
      </c>
      <c r="I2629" s="4" t="s">
        <v>2464</v>
      </c>
      <c r="J2629" s="4" t="s">
        <v>2477</v>
      </c>
      <c r="K2629" s="4" t="s">
        <v>2626</v>
      </c>
      <c r="L2629" s="4">
        <v>465</v>
      </c>
      <c r="M2629" s="4" t="s">
        <v>9364</v>
      </c>
      <c r="N2629" s="4" t="s">
        <v>10083</v>
      </c>
    </row>
    <row r="2630" spans="2:14" s="4" customFormat="1" x14ac:dyDescent="0.25">
      <c r="B2630" s="4" t="str">
        <f>"  """&amp;A2630&amp;""": {
    ""name"" : """&amp;SUBSTITUTE(F2630,"""","\""")&amp;""",
    ""latitude"" : "&amp;IF(D2630&lt;&gt;"",LEFT(D2630,2)&amp;"."&amp;RIGHT(D2630,LEN(D2630)-2),"0")&amp;",
    ""longitude"" : "&amp;IF(E2630&lt;&gt;"",LEFT(E2630,1)&amp;"."&amp;RIGHT(E2630,LEN(E2630)-1),"0")&amp;","&amp;"
    ""image"" : """&amp;N2630&amp;"""
  },"</f>
        <v xml:space="preserve">  "": {
    "name" : "Bv. T. T. Eigenwoningen, 1936",
    "latitude" : 52.384813,
    "longitude" : 4.849354,
    "image" : "https://lh6.ggpht.com/aQFRqEf1EdgvJeYdxvf3POx3xz9qh_wqZz1S21opGhPIdwZGQz5j7bzfDiZzh_evjUGR88pMvjoFvO4NnItEWQ"
  },</v>
      </c>
      <c r="C2630" s="4">
        <v>960273</v>
      </c>
      <c r="D2630" s="5">
        <v>52384813</v>
      </c>
      <c r="E2630" s="5">
        <v>4849354</v>
      </c>
      <c r="F2630" s="4" t="s">
        <v>9136</v>
      </c>
      <c r="G2630" s="4" t="s">
        <v>2916</v>
      </c>
      <c r="H2630" s="4" t="s">
        <v>2443</v>
      </c>
      <c r="I2630" s="4" t="s">
        <v>2464</v>
      </c>
      <c r="J2630" s="4" t="s">
        <v>2477</v>
      </c>
      <c r="K2630" s="4" t="s">
        <v>2626</v>
      </c>
      <c r="L2630" s="4">
        <v>609</v>
      </c>
      <c r="M2630" s="4" t="s">
        <v>9137</v>
      </c>
      <c r="N2630" s="4" t="s">
        <v>10846</v>
      </c>
    </row>
    <row r="2631" spans="2:14" s="4" customFormat="1" x14ac:dyDescent="0.25">
      <c r="B2631" s="4" t="str">
        <f>"  """&amp;A2631&amp;""": {
    ""name"" : """&amp;SUBSTITUTE(F2631,"""","\""")&amp;""",
    ""latitude"" : "&amp;IF(D2631&lt;&gt;"",LEFT(D2631,2)&amp;"."&amp;RIGHT(D2631,LEN(D2631)-2),"0")&amp;",
    ""longitude"" : "&amp;IF(E2631&lt;&gt;"",LEFT(E2631,1)&amp;"."&amp;RIGHT(E2631,LEN(E2631)-1),"0")&amp;","&amp;"
    ""image"" : """&amp;N2631&amp;"""
  },"</f>
        <v xml:space="preserve">  "": {
    "name" : "Speeltuin Gibraltar",
    "latitude" : 52.384787,
    "longitude" : 4.848489,
    "image" : "https://lh6.ggpht.com/M-0V2Bf4iP3rpvL3foEJXRQ_cH2t8uGjaJnU9xV49bv7Qh3x2xBSarpUle01F4j1XTdE-6lf2GlCfWs69kg"
  },</v>
      </c>
      <c r="C2631" s="4">
        <v>555903</v>
      </c>
      <c r="D2631" s="5">
        <v>52384787</v>
      </c>
      <c r="E2631" s="5">
        <v>4848489</v>
      </c>
      <c r="F2631" s="4" t="s">
        <v>7250</v>
      </c>
      <c r="G2631" s="4" t="s">
        <v>2916</v>
      </c>
      <c r="H2631" s="4" t="s">
        <v>2443</v>
      </c>
      <c r="I2631" s="4" t="s">
        <v>2464</v>
      </c>
      <c r="J2631" s="4" t="s">
        <v>2477</v>
      </c>
      <c r="K2631" s="4" t="s">
        <v>2626</v>
      </c>
      <c r="L2631" s="4">
        <v>645</v>
      </c>
      <c r="M2631" s="4" t="s">
        <v>7251</v>
      </c>
      <c r="N2631" s="4" t="s">
        <v>14642</v>
      </c>
    </row>
    <row r="2632" spans="2:14" s="4" customFormat="1" x14ac:dyDescent="0.25">
      <c r="B2632" s="4" t="str">
        <f>"  """&amp;A2632&amp;""": {
    ""name"" : """&amp;SUBSTITUTE(F2632,"""","\""")&amp;""",
    ""latitude"" : "&amp;IF(D2632&lt;&gt;"",LEFT(D2632,2)&amp;"."&amp;RIGHT(D2632,LEN(D2632)-2),"0")&amp;",
    ""longitude"" : "&amp;IF(E2632&lt;&gt;"",LEFT(E2632,1)&amp;"."&amp;RIGHT(E2632,LEN(E2632)-1),"0")&amp;","&amp;"
    ""image"" : """&amp;N2632&amp;"""
  },"</f>
        <v xml:space="preserve">  "": {
    "name" : "Wire Tree",
    "latitude" : 52.381569,
    "longitude" : 4.851144,
    "image" : "https://lh5.ggpht.com/7_awhMfKiiGBDwd5MdmSQViInOm6zb8-qTxW4Jyag3KIFY-NjkwseecL0AEOIdYEDWtqIv5w_2FFYSK1Umdg"
  },</v>
      </c>
      <c r="C2632" s="4">
        <v>374282</v>
      </c>
      <c r="D2632" s="5">
        <v>52381569</v>
      </c>
      <c r="E2632" s="5">
        <v>4851144</v>
      </c>
      <c r="F2632" s="4" t="s">
        <v>6661</v>
      </c>
      <c r="G2632" s="4" t="s">
        <v>2916</v>
      </c>
      <c r="H2632" s="4" t="s">
        <v>2443</v>
      </c>
      <c r="I2632" s="4" t="s">
        <v>2464</v>
      </c>
      <c r="J2632" s="4" t="s">
        <v>2477</v>
      </c>
      <c r="K2632" s="4" t="s">
        <v>17747</v>
      </c>
      <c r="L2632" s="4">
        <v>55</v>
      </c>
      <c r="M2632" s="4" t="s">
        <v>17748</v>
      </c>
      <c r="N2632" s="4" t="s">
        <v>15700</v>
      </c>
    </row>
    <row r="2633" spans="2:14" s="4" customFormat="1" x14ac:dyDescent="0.25">
      <c r="B2633" s="4" t="str">
        <f>"  """&amp;A2633&amp;""": {
    ""name"" : """&amp;SUBSTITUTE(F2633,"""","\""")&amp;""",
    ""latitude"" : "&amp;IF(D2633&lt;&gt;"",LEFT(D2633,2)&amp;"."&amp;RIGHT(D2633,LEN(D2633)-2),"0")&amp;",
    ""longitude"" : "&amp;IF(E2633&lt;&gt;"",LEFT(E2633,1)&amp;"."&amp;RIGHT(E2633,LEN(E2633)-1),"0")&amp;","&amp;"
    ""image"" : """&amp;N2633&amp;"""
  },"</f>
        <v xml:space="preserve">  "": {
    "name" : "Harlequins Hat",
    "latitude" : 52.381511,
    "longitude" : 4.850039,
    "image" : "https://lh5.ggpht.com/jVmx-9tyEKfrT2wfJq_ka0YYqRVspbBy9XNGS3gC2FOQihRk0SpfahLep3ENHIoWxEv5OON42su_1ag_1iw"
  },</v>
      </c>
      <c r="C2633" s="4">
        <v>1105882</v>
      </c>
      <c r="D2633" s="5">
        <v>52381511</v>
      </c>
      <c r="E2633" s="5">
        <v>4850039</v>
      </c>
      <c r="F2633" s="4" t="s">
        <v>9839</v>
      </c>
      <c r="G2633" s="4" t="s">
        <v>2916</v>
      </c>
      <c r="H2633" s="4" t="s">
        <v>2443</v>
      </c>
      <c r="I2633" s="4" t="s">
        <v>2464</v>
      </c>
      <c r="J2633" s="4" t="s">
        <v>2477</v>
      </c>
      <c r="K2633" s="4" t="s">
        <v>9840</v>
      </c>
      <c r="L2633" s="4">
        <v>33</v>
      </c>
      <c r="M2633" s="4" t="s">
        <v>9841</v>
      </c>
      <c r="N2633" s="4" t="s">
        <v>12189</v>
      </c>
    </row>
    <row r="2634" spans="2:14" s="4" customFormat="1" x14ac:dyDescent="0.25">
      <c r="B2634" s="4" t="str">
        <f>"  """&amp;A2634&amp;""": {
    ""name"" : """&amp;SUBSTITUTE(F2634,"""","\""")&amp;""",
    ""latitude"" : "&amp;IF(D2634&lt;&gt;"",LEFT(D2634,2)&amp;"."&amp;RIGHT(D2634,LEN(D2634)-2),"0")&amp;",
    ""longitude"" : "&amp;IF(E2634&lt;&gt;"",LEFT(E2634,1)&amp;"."&amp;RIGHT(E2634,LEN(E2634)-1),"0")&amp;","&amp;"
    ""image"" : """&amp;N2634&amp;"""
  },"</f>
        <v xml:space="preserve">  "": {
    "name" : "Ams, West - Israel Querido",
    "latitude" : 52.379538,
    "longitude" : 4.860966,
    "image" : "https://lh5.ggpht.com/QeQaAcLiuJD9vNxJCLKALjCcTHdhqQZ7fHKmWff8tMAgGwZgt0mw72hVE4HTZm4x5F4AOHUxtclOGMphsqld"
  },</v>
      </c>
      <c r="C2634" s="4">
        <v>589897</v>
      </c>
      <c r="D2634" s="5">
        <v>52379538</v>
      </c>
      <c r="E2634" s="5">
        <v>4860966</v>
      </c>
      <c r="F2634" s="4" t="s">
        <v>7295</v>
      </c>
      <c r="G2634" s="4" t="s">
        <v>2916</v>
      </c>
      <c r="H2634" s="4" t="s">
        <v>2443</v>
      </c>
      <c r="I2634" s="4" t="s">
        <v>2464</v>
      </c>
      <c r="J2634" s="4" t="s">
        <v>2477</v>
      </c>
      <c r="K2634" s="4" t="s">
        <v>7296</v>
      </c>
      <c r="L2634" s="4" t="s">
        <v>7239</v>
      </c>
      <c r="M2634" s="4" t="s">
        <v>7297</v>
      </c>
      <c r="N2634" s="4" t="s">
        <v>10176</v>
      </c>
    </row>
    <row r="2635" spans="2:14" s="4" customFormat="1" x14ac:dyDescent="0.25">
      <c r="B2635" s="4" t="str">
        <f>"  """&amp;A2635&amp;""": {
    ""name"" : """&amp;SUBSTITUTE(F2635,"""","\""")&amp;""",
    ""latitude"" : "&amp;IF(D2635&lt;&gt;"",LEFT(D2635,2)&amp;"."&amp;RIGHT(D2635,LEN(D2635)-2),"0")&amp;",
    ""longitude"" : "&amp;IF(E2635&lt;&gt;"",LEFT(E2635,1)&amp;"."&amp;RIGHT(E2635,LEN(E2635)-1),"0")&amp;","&amp;"
    ""image"" : """&amp;N2635&amp;"""
  },"</f>
        <v xml:space="preserve">  "": {
    "name" : "Biofilter",
    "latitude" : 52.376778,
    "longitude" : 4.855937,
    "image" : "https://lh3.ggpht.com/sy6Agp6JcU8DpRGKUBhckk4yNXUQHbmTDIlY3w5Lq3VNiC8bDNIDOHeY07q7Vqd1PsWIdY8YpG2VRMfEUV_5tw"
  },</v>
      </c>
      <c r="C2635" s="4">
        <v>49324613</v>
      </c>
      <c r="D2635" s="5">
        <v>52376778</v>
      </c>
      <c r="E2635" s="5">
        <v>4855937</v>
      </c>
      <c r="F2635" s="4" t="s">
        <v>10537</v>
      </c>
      <c r="G2635" s="4" t="s">
        <v>2916</v>
      </c>
      <c r="H2635" s="4" t="s">
        <v>2443</v>
      </c>
      <c r="I2635" s="4" t="s">
        <v>2464</v>
      </c>
      <c r="J2635" s="4" t="s">
        <v>2477</v>
      </c>
      <c r="K2635" s="4" t="s">
        <v>16956</v>
      </c>
      <c r="L2635" s="4">
        <v>98</v>
      </c>
      <c r="M2635" s="4" t="s">
        <v>16957</v>
      </c>
      <c r="N2635" s="4" t="s">
        <v>10538</v>
      </c>
    </row>
    <row r="2636" spans="2:14" s="4" customFormat="1" x14ac:dyDescent="0.25">
      <c r="B2636" s="4" t="str">
        <f>"  """&amp;A2636&amp;""": {
    ""name"" : """&amp;SUBSTITUTE(F2636,"""","\""")&amp;""",
    ""latitude"" : "&amp;IF(D2636&lt;&gt;"",LEFT(D2636,2)&amp;"."&amp;RIGHT(D2636,LEN(D2636)-2),"0")&amp;",
    ""longitude"" : "&amp;IF(E2636&lt;&gt;"",LEFT(E2636,1)&amp;"."&amp;RIGHT(E2636,LEN(E2636)-1),"0")&amp;","&amp;"
    ""image"" : """&amp;N2636&amp;"""
  },"</f>
        <v xml:space="preserve">  "": {
    "name" : "Helofyten Filter",
    "latitude" : 52.376752,
    "longitude" : 4.856695,
    "image" : "https://lh3.googleusercontent.com/b1zm8z10P9I6MHvltPCApIlWUz_QQI_76HGoPkzXogQJyMnYpcR1MTsvBdFirIERR7-gUKGG-Y0lMV9YyI2q"
  },</v>
      </c>
      <c r="C2636" s="4">
        <v>49333774</v>
      </c>
      <c r="D2636" s="5">
        <v>52376752</v>
      </c>
      <c r="E2636" s="5">
        <v>4856695</v>
      </c>
      <c r="F2636" s="4" t="s">
        <v>12229</v>
      </c>
      <c r="G2636" s="4" t="s">
        <v>2916</v>
      </c>
      <c r="H2636" s="4" t="s">
        <v>2443</v>
      </c>
      <c r="I2636" s="4" t="s">
        <v>2464</v>
      </c>
      <c r="J2636" s="4" t="s">
        <v>2477</v>
      </c>
      <c r="K2636" s="4" t="s">
        <v>16956</v>
      </c>
      <c r="L2636" s="4">
        <v>121</v>
      </c>
      <c r="M2636" s="4" t="s">
        <v>16957</v>
      </c>
      <c r="N2636" s="4" t="s">
        <v>12230</v>
      </c>
    </row>
    <row r="2637" spans="2:14" s="4" customFormat="1" x14ac:dyDescent="0.25">
      <c r="B2637" s="4" t="str">
        <f>"  """&amp;A2637&amp;""": {
    ""name"" : """&amp;SUBSTITUTE(F2637,"""","\""")&amp;""",
    ""latitude"" : "&amp;IF(D2637&lt;&gt;"",LEFT(D2637,2)&amp;"."&amp;RIGHT(D2637,LEN(D2637)-2),"0")&amp;",
    ""longitude"" : "&amp;IF(E2637&lt;&gt;"",LEFT(E2637,1)&amp;"."&amp;RIGHT(E2637,LEN(E2637)-1),"0")&amp;","&amp;"
    ""image"" : """&amp;N2637&amp;"""
  },"</f>
        <v xml:space="preserve">  "": {
    "name" : "Railroad Trash",
    "latitude" : 52.380376,
    "longitude" : 4.849078,
    "image" : "https://lh6.ggpht.com/5i-YVM-yG2rnp09MBSuGI256hJ62tO9W6jf5to5KBI8l5HG4dHcYQ-ZF0UO5Vre8CucpgskVrXlJ2Cr9pns"
  },</v>
      </c>
      <c r="C2637" s="4">
        <v>872548</v>
      </c>
      <c r="D2637" s="5">
        <v>52380376</v>
      </c>
      <c r="E2637" s="5">
        <v>4849078</v>
      </c>
      <c r="F2637" s="4" t="s">
        <v>8658</v>
      </c>
      <c r="G2637" s="4" t="s">
        <v>2916</v>
      </c>
      <c r="H2637" s="4" t="s">
        <v>2443</v>
      </c>
      <c r="I2637" s="4" t="s">
        <v>2464</v>
      </c>
      <c r="J2637" s="4" t="s">
        <v>2477</v>
      </c>
      <c r="K2637" s="4" t="s">
        <v>8659</v>
      </c>
      <c r="L2637" s="4">
        <v>6</v>
      </c>
      <c r="M2637" s="4" t="s">
        <v>8660</v>
      </c>
      <c r="N2637" s="4" t="s">
        <v>14102</v>
      </c>
    </row>
    <row r="2638" spans="2:14" s="4" customFormat="1" x14ac:dyDescent="0.25">
      <c r="B2638" s="4" t="str">
        <f>"  """&amp;A2638&amp;""": {
    ""name"" : """&amp;SUBSTITUTE(F2638,"""","\""")&amp;""",
    ""latitude"" : "&amp;IF(D2638&lt;&gt;"",LEFT(D2638,2)&amp;"."&amp;RIGHT(D2638,LEN(D2638)-2),"0")&amp;",
    ""longitude"" : "&amp;IF(E2638&lt;&gt;"",LEFT(E2638,1)&amp;"."&amp;RIGHT(E2638,LEN(E2638)-1),"0")&amp;","&amp;"
    ""image"" : """&amp;N2638&amp;"""
  },"</f>
        <v xml:space="preserve">  "": {
    "name" : "De Boomhut",
    "latitude" : 52.380568,
    "longitude" : 4.851323,
    "image" : "https://lh5.ggpht.com/54gAchqB6YEg-emWiznnIqGg4mg73RIS2skcQhe3r6QwdNhum2Zbs8Rit_j0aWKM1wC6XGsjFy25KQDEU73N"
  },</v>
      </c>
      <c r="C2638" s="4">
        <v>776780</v>
      </c>
      <c r="D2638" s="5">
        <v>52380568</v>
      </c>
      <c r="E2638" s="5">
        <v>4851323</v>
      </c>
      <c r="F2638" s="4" t="s">
        <v>8151</v>
      </c>
      <c r="G2638" s="4" t="s">
        <v>2916</v>
      </c>
      <c r="H2638" s="4" t="s">
        <v>2443</v>
      </c>
      <c r="I2638" s="4" t="s">
        <v>2464</v>
      </c>
      <c r="J2638" s="4" t="s">
        <v>2477</v>
      </c>
      <c r="K2638" s="4" t="s">
        <v>4749</v>
      </c>
      <c r="L2638" s="4">
        <v>2</v>
      </c>
      <c r="M2638" s="4">
        <v>1055</v>
      </c>
      <c r="N2638" s="4" t="s">
        <v>11176</v>
      </c>
    </row>
    <row r="2639" spans="2:14" s="4" customFormat="1" x14ac:dyDescent="0.25">
      <c r="B2639" s="4" t="str">
        <f>"  """&amp;A2639&amp;""": {
    ""name"" : """&amp;SUBSTITUTE(F2639,"""","\""")&amp;""",
    ""latitude"" : "&amp;IF(D2639&lt;&gt;"",LEFT(D2639,2)&amp;"."&amp;RIGHT(D2639,LEN(D2639)-2),"0")&amp;",
    ""longitude"" : "&amp;IF(E2639&lt;&gt;"",LEFT(E2639,1)&amp;"."&amp;RIGHT(E2639,LEN(E2639)-1),"0")&amp;","&amp;"
    ""image"" : """&amp;N2639&amp;"""
  },"</f>
        <v xml:space="preserve">  "": {
    "name" : "De Dames en de Muze",
    "latitude" : 52.37956,
    "longitude" : 4.845266,
    "image" : "https://lh5.ggpht.com/0e0LvgdKbyxdb3c-tP5w4uCUx3D7tKP30L0o_q1n-qUxFpZy1vWND4xzoSjdy2H0eQ--huPvx5OYzaXaBHjU3Q"
  },</v>
      </c>
      <c r="C2639" s="4">
        <v>8329</v>
      </c>
      <c r="D2639" s="5">
        <v>5237956</v>
      </c>
      <c r="E2639" s="5">
        <v>4845266</v>
      </c>
      <c r="F2639" s="4" t="s">
        <v>4748</v>
      </c>
      <c r="G2639" s="4" t="s">
        <v>2916</v>
      </c>
      <c r="H2639" s="4" t="s">
        <v>2443</v>
      </c>
      <c r="I2639" s="4" t="s">
        <v>2464</v>
      </c>
      <c r="J2639" s="4" t="s">
        <v>2477</v>
      </c>
      <c r="K2639" s="4" t="s">
        <v>4749</v>
      </c>
      <c r="L2639" s="4" t="s">
        <v>4750</v>
      </c>
      <c r="M2639" s="4" t="s">
        <v>4751</v>
      </c>
      <c r="N2639" s="4" t="s">
        <v>11190</v>
      </c>
    </row>
    <row r="2640" spans="2:14" s="4" customFormat="1" x14ac:dyDescent="0.25">
      <c r="B2640" s="4" t="str">
        <f>"  """&amp;A2640&amp;""": {
    ""name"" : """&amp;SUBSTITUTE(F2640,"""","\""")&amp;""",
    ""latitude"" : "&amp;IF(D2640&lt;&gt;"",LEFT(D2640,2)&amp;"."&amp;RIGHT(D2640,LEN(D2640)-2),"0")&amp;",
    ""longitude"" : "&amp;IF(E2640&lt;&gt;"",LEFT(E2640,1)&amp;"."&amp;RIGHT(E2640,LEN(E2640)-1),"0")&amp;","&amp;"
    ""image"" : """&amp;N2640&amp;"""
  },"</f>
        <v xml:space="preserve">  "": {
    "name" : "Playground Snake",
    "latitude" : 52.380821,
    "longitude" : 4.84599,
    "image" : "https://lh3.ggpht.com/FXmYCRO9eBVhtAEbMcJvXH97UNdPD75tLwP61kmm5uAWFD9N_tVjP-rZllyVgrzO54OrZ0fdH62Mhg8Nam_W"
  },</v>
      </c>
      <c r="C2640" s="4">
        <v>847959</v>
      </c>
      <c r="D2640" s="5">
        <v>52380821</v>
      </c>
      <c r="E2640" s="5">
        <v>484599</v>
      </c>
      <c r="F2640" s="4" t="s">
        <v>8501</v>
      </c>
      <c r="G2640" s="4" t="s">
        <v>2916</v>
      </c>
      <c r="H2640" s="4" t="s">
        <v>2443</v>
      </c>
      <c r="I2640" s="4" t="s">
        <v>2464</v>
      </c>
      <c r="J2640" s="4" t="s">
        <v>2477</v>
      </c>
      <c r="K2640" s="4" t="s">
        <v>17626</v>
      </c>
      <c r="M2640" s="4" t="s">
        <v>17627</v>
      </c>
      <c r="N2640" s="4" t="s">
        <v>13976</v>
      </c>
    </row>
    <row r="2641" spans="2:14" s="4" customFormat="1" x14ac:dyDescent="0.25">
      <c r="B2641" s="4" t="str">
        <f>"  """&amp;A2641&amp;""": {
    ""name"" : """&amp;SUBSTITUTE(F2641,"""","\""")&amp;""",
    ""latitude"" : "&amp;IF(D2641&lt;&gt;"",LEFT(D2641,2)&amp;"."&amp;RIGHT(D2641,LEN(D2641)-2),"0")&amp;",
    ""longitude"" : "&amp;IF(E2641&lt;&gt;"",LEFT(E2641,1)&amp;"."&amp;RIGHT(E2641,LEN(E2641)-1),"0")&amp;","&amp;"
    ""image"" : """&amp;N2641&amp;"""
  },"</f>
        <v xml:space="preserve">  "": {
    "name" : "Ams, West - Man with Bulls",
    "latitude" : 52.381393,
    "longitude" : 4.858849,
    "image" : "https://lh5.ggpht.com/QqG8hbHeTj-8ktT1lS2kxeP8BZaW-8YQ36YvLB7bR7XFikVtiGRv-pn6cC71oSUsuJh6LGTWPryd4GH7GS8"
  },</v>
      </c>
      <c r="C2641" s="4">
        <v>799715</v>
      </c>
      <c r="D2641" s="5">
        <v>52381393</v>
      </c>
      <c r="E2641" s="5">
        <v>4858849</v>
      </c>
      <c r="F2641" s="4" t="s">
        <v>8265</v>
      </c>
      <c r="G2641" s="4" t="s">
        <v>2916</v>
      </c>
      <c r="H2641" s="4" t="s">
        <v>2443</v>
      </c>
      <c r="I2641" s="4" t="s">
        <v>2464</v>
      </c>
      <c r="J2641" s="4" t="s">
        <v>2477</v>
      </c>
      <c r="K2641" s="4" t="s">
        <v>8266</v>
      </c>
      <c r="L2641" s="4" t="s">
        <v>2881</v>
      </c>
      <c r="M2641" s="4" t="s">
        <v>8267</v>
      </c>
      <c r="N2641" s="4" t="s">
        <v>10181</v>
      </c>
    </row>
    <row r="2642" spans="2:14" s="4" customFormat="1" x14ac:dyDescent="0.25">
      <c r="B2642" s="4" t="str">
        <f>"  """&amp;A2642&amp;""": {
    ""name"" : """&amp;SUBSTITUTE(F2642,"""","\""")&amp;""",
    ""latitude"" : "&amp;IF(D2642&lt;&gt;"",LEFT(D2642,2)&amp;"."&amp;RIGHT(D2642,LEN(D2642)-2),"0")&amp;",
    ""longitude"" : "&amp;IF(E2642&lt;&gt;"",LEFT(E2642,1)&amp;"."&amp;RIGHT(E2642,LEN(E2642)-1),"0")&amp;","&amp;"
    ""image"" : """&amp;N2642&amp;"""
  },"</f>
        <v xml:space="preserve">  "": {
    "name" : "Dragon Bench",
    "latitude" : 52.38261,
    "longitude" : 4.848589,
    "image" : "https://lh5.ggpht.com/YXE2IHx5bqjg_L3Rsn9U_1AY30efzF7iAXTZsVkCl_x0KsBmT8Ph9D4g3FZNT59VOqVsHBSaERWYJiQUDb4"
  },</v>
      </c>
      <c r="C2642" s="4">
        <v>645251</v>
      </c>
      <c r="D2642" s="5">
        <v>5238261</v>
      </c>
      <c r="E2642" s="5">
        <v>4848589</v>
      </c>
      <c r="F2642" s="4" t="s">
        <v>11508</v>
      </c>
      <c r="G2642" s="4" t="s">
        <v>2916</v>
      </c>
      <c r="H2642" s="4" t="s">
        <v>2443</v>
      </c>
      <c r="I2642" s="4" t="s">
        <v>2464</v>
      </c>
      <c r="J2642" s="4" t="s">
        <v>2477</v>
      </c>
      <c r="K2642" s="4" t="s">
        <v>8244</v>
      </c>
      <c r="L2642" s="4">
        <v>5</v>
      </c>
      <c r="M2642" s="4" t="s">
        <v>16299</v>
      </c>
      <c r="N2642" s="4" t="s">
        <v>11509</v>
      </c>
    </row>
    <row r="2643" spans="2:14" s="4" customFormat="1" x14ac:dyDescent="0.25">
      <c r="B2643" s="4" t="str">
        <f>"  """&amp;A2643&amp;""": {
    ""name"" : """&amp;SUBSTITUTE(F2643,"""","\""")&amp;""",
    ""latitude"" : "&amp;IF(D2643&lt;&gt;"",LEFT(D2643,2)&amp;"."&amp;RIGHT(D2643,LEN(D2643)-2),"0")&amp;",
    ""longitude"" : "&amp;IF(E2643&lt;&gt;"",LEFT(E2643,1)&amp;"."&amp;RIGHT(E2643,LEN(E2643)-1),"0")&amp;","&amp;"
    ""image"" : """&amp;N2643&amp;"""
  },"</f>
        <v xml:space="preserve">  "": {
    "name" : "Gevelbeeldjes",
    "latitude" : 52.383273,
    "longitude" : 4.848305,
    "image" : "https://lh6.ggpht.com/cGXYdRkXi33y-wAIuIAJZixDYnX3L-XHD_xHLxYGWgOIXLkNSniPacH7z_KBnsrak3L4UP_YQogEpJF0DrY"
  },</v>
      </c>
      <c r="C2643" s="4">
        <v>795634</v>
      </c>
      <c r="D2643" s="5">
        <v>52383273</v>
      </c>
      <c r="E2643" s="5">
        <v>4848305</v>
      </c>
      <c r="F2643" s="4" t="s">
        <v>8243</v>
      </c>
      <c r="G2643" s="4" t="s">
        <v>2916</v>
      </c>
      <c r="H2643" s="4" t="s">
        <v>2443</v>
      </c>
      <c r="I2643" s="4" t="s">
        <v>2464</v>
      </c>
      <c r="J2643" s="4" t="s">
        <v>2477</v>
      </c>
      <c r="K2643" s="4" t="s">
        <v>8244</v>
      </c>
      <c r="L2643" s="4" t="s">
        <v>8245</v>
      </c>
      <c r="M2643" s="4" t="s">
        <v>8246</v>
      </c>
      <c r="N2643" s="4" t="s">
        <v>11969</v>
      </c>
    </row>
    <row r="2644" spans="2:14" s="4" customFormat="1" x14ac:dyDescent="0.25">
      <c r="B2644" s="4" t="str">
        <f>"  """&amp;A2644&amp;""": {
    ""name"" : """&amp;SUBSTITUTE(F2644,"""","\""")&amp;""",
    ""latitude"" : "&amp;IF(D2644&lt;&gt;"",LEFT(D2644,2)&amp;"."&amp;RIGHT(D2644,LEN(D2644)-2),"0")&amp;",
    ""longitude"" : "&amp;IF(E2644&lt;&gt;"",LEFT(E2644,1)&amp;"."&amp;RIGHT(E2644,LEN(E2644)-1),"0")&amp;","&amp;"
    ""image"" : """&amp;N2644&amp;"""
  },"</f>
        <v xml:space="preserve">  "": {
    "name" : "Vormgeving Schoolplein Met Parasol, 1989, Frans Hage",
    "latitude" : 52.379029,
    "longitude" : 4.860608,
    "image" : "https://lh5.ggpht.com/_-zaF9ZZocbQ-w0R5dpY-FdLNHgQEDcXlYDwdKRxJEWloaHD38I-7i-RlthT0gtoWaoTtpdc9Y0XbAlTbcg"
  },</v>
      </c>
      <c r="C2644" s="4">
        <v>989210</v>
      </c>
      <c r="D2644" s="5">
        <v>52379029</v>
      </c>
      <c r="E2644" s="5">
        <v>4860608</v>
      </c>
      <c r="F2644" s="4" t="s">
        <v>9290</v>
      </c>
      <c r="G2644" s="4" t="s">
        <v>2916</v>
      </c>
      <c r="H2644" s="4" t="s">
        <v>2443</v>
      </c>
      <c r="I2644" s="4" t="s">
        <v>2464</v>
      </c>
      <c r="J2644" s="4" t="s">
        <v>2477</v>
      </c>
      <c r="K2644" s="4" t="s">
        <v>9291</v>
      </c>
      <c r="L2644" s="4">
        <v>13</v>
      </c>
      <c r="M2644" s="4">
        <v>1055</v>
      </c>
      <c r="N2644" s="4" t="s">
        <v>15465</v>
      </c>
    </row>
    <row r="2645" spans="2:14" s="4" customFormat="1" x14ac:dyDescent="0.25">
      <c r="B2645" s="4" t="str">
        <f>"  """&amp;A2645&amp;""": {
    ""name"" : """&amp;SUBSTITUTE(F2645,"""","\""")&amp;""",
    ""latitude"" : "&amp;IF(D2645&lt;&gt;"",LEFT(D2645,2)&amp;"."&amp;RIGHT(D2645,LEN(D2645)-2),"0")&amp;",
    ""longitude"" : "&amp;IF(E2645&lt;&gt;"",LEFT(E2645,1)&amp;"."&amp;RIGHT(E2645,LEN(E2645)-1),"0")&amp;","&amp;"
    ""image"" : """&amp;N2645&amp;"""
  },"</f>
        <v xml:space="preserve">  "": {
    "name" : "Sonja's Tile Art",
    "latitude" : 52.383919,
    "longitude" : 4.851499,
    "image" : "https://lh3.googleusercontent.com/SiuMAC43Ws9CGmpM_zdcvYbEVx7Ei9YFsZc58Sg1brx4g82TOhpNk0hULSk2X2WeBPft5pWonDDpxwM90NpR"
  },</v>
      </c>
      <c r="C2645" s="4">
        <v>49324590</v>
      </c>
      <c r="D2645" s="5">
        <v>52383919</v>
      </c>
      <c r="E2645" s="5">
        <v>4851499</v>
      </c>
      <c r="F2645" s="4" t="s">
        <v>14572</v>
      </c>
      <c r="G2645" s="4" t="s">
        <v>2916</v>
      </c>
      <c r="H2645" s="4" t="s">
        <v>2443</v>
      </c>
      <c r="I2645" s="4" t="s">
        <v>2464</v>
      </c>
      <c r="J2645" s="4" t="s">
        <v>2477</v>
      </c>
      <c r="K2645" s="4" t="s">
        <v>16941</v>
      </c>
      <c r="L2645" s="4" t="s">
        <v>16942</v>
      </c>
      <c r="M2645" s="4" t="s">
        <v>16943</v>
      </c>
      <c r="N2645" s="4" t="s">
        <v>14573</v>
      </c>
    </row>
    <row r="2646" spans="2:14" s="4" customFormat="1" x14ac:dyDescent="0.25">
      <c r="B2646" s="4" t="str">
        <f>"  """&amp;A2646&amp;""": {
    ""name"" : """&amp;SUBSTITUTE(F2646,"""","\""")&amp;""",
    ""latitude"" : "&amp;IF(D2646&lt;&gt;"",LEFT(D2646,2)&amp;"."&amp;RIGHT(D2646,LEN(D2646)-2),"0")&amp;",
    ""longitude"" : "&amp;IF(E2646&lt;&gt;"",LEFT(E2646,1)&amp;"."&amp;RIGHT(E2646,LEN(E2646)-1),"0")&amp;","&amp;"
    ""image"" : """&amp;N2646&amp;"""
  },"</f>
        <v xml:space="preserve">  "": {
    "name" : "Rod",
    "latitude" : 52.381742,
    "longitude" : 4.85823,
    "image" : "https://lh5.ggpht.com/yq5wgFtmBnznEEJj0ZDKeXhHr-jRmPAaaQLndgZNe9wZYYpQgjzrDnZQzjCj1FZpoKwS6wTYhH6RDM0rsjw"
  },</v>
      </c>
      <c r="C2646" s="4">
        <v>703922</v>
      </c>
      <c r="D2646" s="5">
        <v>52381742</v>
      </c>
      <c r="E2646" s="5">
        <v>485823</v>
      </c>
      <c r="F2646" s="4" t="s">
        <v>7792</v>
      </c>
      <c r="G2646" s="4" t="s">
        <v>2916</v>
      </c>
      <c r="H2646" s="4" t="s">
        <v>2443</v>
      </c>
      <c r="I2646" s="4" t="s">
        <v>2464</v>
      </c>
      <c r="J2646" s="4" t="s">
        <v>2477</v>
      </c>
      <c r="K2646" s="4" t="s">
        <v>2480</v>
      </c>
      <c r="L2646" s="4">
        <v>331</v>
      </c>
      <c r="M2646" s="4" t="s">
        <v>2481</v>
      </c>
      <c r="N2646" s="4" t="s">
        <v>14224</v>
      </c>
    </row>
    <row r="2647" spans="2:14" s="4" customFormat="1" x14ac:dyDescent="0.25">
      <c r="B2647" s="4" t="str">
        <f>"  """&amp;A2647&amp;""": {
    ""name"" : """&amp;SUBSTITUTE(F2647,"""","\""")&amp;""",
    ""latitude"" : "&amp;IF(D2647&lt;&gt;"",LEFT(D2647,2)&amp;"."&amp;RIGHT(D2647,LEN(D2647)-2),"0")&amp;",
    ""longitude"" : "&amp;IF(E2647&lt;&gt;"",LEFT(E2647,1)&amp;"."&amp;RIGHT(E2647,LEN(E2647)-1),"0")&amp;","&amp;"
    ""image"" : """&amp;N2647&amp;"""
  },"</f>
        <v xml:space="preserve">  "": {
    "name" : "Net Climbing Tube (De Ruige Speelplaats)",
    "latitude" : 52.3763,
    "longitude" : 4.863674,
    "image" : "https://lh5.ggpht.com/BIYfzUuul_j3KLMxcmpGQfAEIgbA2U4tElhoI9jCFYk8pqATq3knr1D9ald6lDGC2pZ0tTqqh0fTwcWDQe8"
  },</v>
      </c>
      <c r="C2647" s="4">
        <v>884031</v>
      </c>
      <c r="D2647" s="5">
        <v>523763</v>
      </c>
      <c r="E2647" s="5">
        <v>4863674</v>
      </c>
      <c r="F2647" s="4" t="s">
        <v>8716</v>
      </c>
      <c r="G2647" s="4" t="s">
        <v>2916</v>
      </c>
      <c r="H2647" s="4" t="s">
        <v>2443</v>
      </c>
      <c r="I2647" s="4" t="s">
        <v>2464</v>
      </c>
      <c r="J2647" s="4" t="s">
        <v>2477</v>
      </c>
      <c r="K2647" s="4" t="s">
        <v>2480</v>
      </c>
      <c r="L2647" s="4" t="s">
        <v>8717</v>
      </c>
      <c r="M2647" s="4" t="s">
        <v>8718</v>
      </c>
      <c r="N2647" s="4" t="s">
        <v>13458</v>
      </c>
    </row>
    <row r="2648" spans="2:14" s="4" customFormat="1" x14ac:dyDescent="0.25">
      <c r="B2648" s="4" t="str">
        <f>"  """&amp;A2648&amp;""": {
    ""name"" : """&amp;SUBSTITUTE(F2648,"""","\""")&amp;""",
    ""latitude"" : "&amp;IF(D2648&lt;&gt;"",LEFT(D2648,2)&amp;"."&amp;RIGHT(D2648,LEN(D2648)-2),"0")&amp;",
    ""longitude"" : "&amp;IF(E2648&lt;&gt;"",LEFT(E2648,1)&amp;"."&amp;RIGHT(E2648,LEN(E2648)-1),"0")&amp;","&amp;"
    ""image"" : """&amp;N2648&amp;"""
  },"</f>
        <v xml:space="preserve">  "": {
    "name" : "Ams West Red Mozaïek Bench",
    "latitude" : 52.383747,
    "longitude" : 4.846261,
    "image" : "https://lh4.ggpht.com/xkhixina6LGEncycyAHRU7YjXWmuHunl-RmbE1-h371lZ5DeUreqcb6s3L69YdQtDeHak4IU_eNCu3IMqRk"
  },</v>
      </c>
      <c r="C2648" s="4">
        <v>1078066</v>
      </c>
      <c r="D2648" s="5">
        <v>52383747</v>
      </c>
      <c r="E2648" s="5">
        <v>4846261</v>
      </c>
      <c r="F2648" s="4" t="s">
        <v>9718</v>
      </c>
      <c r="G2648" s="4" t="s">
        <v>2916</v>
      </c>
      <c r="H2648" s="4" t="s">
        <v>2443</v>
      </c>
      <c r="I2648" s="4" t="s">
        <v>2464</v>
      </c>
      <c r="J2648" s="4" t="s">
        <v>2477</v>
      </c>
      <c r="K2648" s="4" t="s">
        <v>9719</v>
      </c>
      <c r="L2648" s="4">
        <v>30</v>
      </c>
      <c r="M2648" s="4" t="s">
        <v>9720</v>
      </c>
      <c r="N2648" s="4" t="s">
        <v>10186</v>
      </c>
    </row>
    <row r="2649" spans="2:14" s="4" customFormat="1" x14ac:dyDescent="0.25">
      <c r="B2649" s="4" t="str">
        <f>"  """&amp;A2649&amp;""": {
    ""name"" : """&amp;SUBSTITUTE(F2649,"""","\""")&amp;""",
    ""latitude"" : "&amp;IF(D2649&lt;&gt;"",LEFT(D2649,2)&amp;"."&amp;RIGHT(D2649,LEN(D2649)-2),"0")&amp;",
    ""longitude"" : "&amp;IF(E2649&lt;&gt;"",LEFT(E2649,1)&amp;"."&amp;RIGHT(E2649,LEN(E2649)-1),"0")&amp;","&amp;"
    ""image"" : """&amp;N2649&amp;"""
  },"</f>
        <v xml:space="preserve">  "": {
    "name" : "Protestantse Woningbouwvereniging 1948-1950",
    "latitude" : 52.382152,
    "longitude" : 4.850775,
    "image" : "https://lh4.ggpht.com/n92eUAiUEwdpAG9VOWmhVBF7U6yrhDDSx_vN_8sl6vq0sI3UkIuke0JoBVV3NV2m8n6umFfVI0lvTNsP9eWf"
  },</v>
      </c>
      <c r="C2649" s="4">
        <v>674654</v>
      </c>
      <c r="D2649" s="5">
        <v>52382152</v>
      </c>
      <c r="E2649" s="5">
        <v>4850775</v>
      </c>
      <c r="F2649" s="4" t="s">
        <v>14078</v>
      </c>
      <c r="G2649" s="4" t="s">
        <v>2916</v>
      </c>
      <c r="H2649" s="4" t="s">
        <v>2443</v>
      </c>
      <c r="I2649" s="4" t="s">
        <v>2464</v>
      </c>
      <c r="J2649" s="4" t="s">
        <v>2477</v>
      </c>
      <c r="K2649" s="4" t="s">
        <v>2832</v>
      </c>
      <c r="L2649" s="4" t="s">
        <v>8816</v>
      </c>
      <c r="M2649" s="4" t="s">
        <v>16328</v>
      </c>
      <c r="N2649" s="4" t="s">
        <v>14079</v>
      </c>
    </row>
    <row r="2650" spans="2:14" s="4" customFormat="1" x14ac:dyDescent="0.25">
      <c r="B2650" s="4" t="str">
        <f>"  """&amp;A2650&amp;""": {
    ""name"" : """&amp;SUBSTITUTE(F2650,"""","\""")&amp;""",
    ""latitude"" : "&amp;IF(D2650&lt;&gt;"",LEFT(D2650,2)&amp;"."&amp;RIGHT(D2650,LEN(D2650)-2),"0")&amp;",
    ""longitude"" : "&amp;IF(E2650&lt;&gt;"",LEFT(E2650,1)&amp;"."&amp;RIGHT(E2650,LEN(E2650)-1),"0")&amp;","&amp;"
    ""image"" : """&amp;N2650&amp;"""
  },"</f>
        <v xml:space="preserve">  "": {
    "name" : "Kameleon",
    "latitude" : 52.358513,
    "longitude" : 4.855793,
    "image" : "https://lh5.ggpht.com/-sWYAr1cDe0HUkV7bmfiX_wKTg36DOT2qyb7M0atBwEtzLO2KNXDUO4bGqTRfV88fLcFZAVcWd6CvVF8Bhq9"
  },</v>
      </c>
      <c r="C2650" s="4">
        <v>708443</v>
      </c>
      <c r="D2650" s="5">
        <v>52358513</v>
      </c>
      <c r="E2650" s="5">
        <v>4855793</v>
      </c>
      <c r="F2650" s="4" t="s">
        <v>7836</v>
      </c>
      <c r="G2650" s="4" t="s">
        <v>2916</v>
      </c>
      <c r="H2650" s="4" t="s">
        <v>2443</v>
      </c>
      <c r="I2650" s="4" t="s">
        <v>2464</v>
      </c>
      <c r="J2650" s="4" t="s">
        <v>3227</v>
      </c>
      <c r="K2650" s="4" t="s">
        <v>7837</v>
      </c>
      <c r="L2650" s="4" t="s">
        <v>7838</v>
      </c>
      <c r="M2650" s="4" t="s">
        <v>7839</v>
      </c>
      <c r="N2650" s="4" t="s">
        <v>12606</v>
      </c>
    </row>
    <row r="2651" spans="2:14" s="4" customFormat="1" x14ac:dyDescent="0.25">
      <c r="B2651" s="4" t="str">
        <f>"  """&amp;A2651&amp;""": {
    ""name"" : """&amp;SUBSTITUTE(F2651,"""","\""")&amp;""",
    ""latitude"" : "&amp;IF(D2651&lt;&gt;"",LEFT(D2651,2)&amp;"."&amp;RIGHT(D2651,LEN(D2651)-2),"0")&amp;",
    ""longitude"" : "&amp;IF(E2651&lt;&gt;"",LEFT(E2651,1)&amp;"."&amp;RIGHT(E2651,LEN(E2651)-1),"0")&amp;","&amp;"
    ""image"" : """&amp;N2651&amp;"""
  },"</f>
        <v xml:space="preserve">  "": {
    "name" : "UFO Benches",
    "latitude" : 52.360497,
    "longitude" : 4.863257,
    "image" : "https://lh3.ggpht.com/DXfmFm8mDlNg6JB2_2kd2WoNFkFAgR96iYU2m9sJTrITue_4DEVuYfyVvEsWSbn2yTNCvvMhNe9DTFcGwjkE_Q"
  },</v>
      </c>
      <c r="C2651" s="4">
        <v>1212526</v>
      </c>
      <c r="D2651" s="5">
        <v>52360497</v>
      </c>
      <c r="E2651" s="5">
        <v>4863257</v>
      </c>
      <c r="F2651" s="4" t="s">
        <v>15304</v>
      </c>
      <c r="G2651" s="4" t="s">
        <v>2916</v>
      </c>
      <c r="H2651" s="4" t="s">
        <v>2443</v>
      </c>
      <c r="I2651" s="4" t="s">
        <v>2464</v>
      </c>
      <c r="J2651" s="4" t="s">
        <v>3227</v>
      </c>
      <c r="K2651" s="4" t="s">
        <v>5235</v>
      </c>
      <c r="L2651" s="4">
        <v>13</v>
      </c>
      <c r="M2651" s="4" t="s">
        <v>6199</v>
      </c>
      <c r="N2651" s="4" t="s">
        <v>15305</v>
      </c>
    </row>
    <row r="2652" spans="2:14" s="4" customFormat="1" x14ac:dyDescent="0.25">
      <c r="B2652" s="4" t="str">
        <f>"  """&amp;A2652&amp;""": {
    ""name"" : """&amp;SUBSTITUTE(F2652,"""","\""")&amp;""",
    ""latitude"" : "&amp;IF(D2652&lt;&gt;"",LEFT(D2652,2)&amp;"."&amp;RIGHT(D2652,LEN(D2652)-2),"0")&amp;",
    ""longitude"" : "&amp;IF(E2652&lt;&gt;"",LEFT(E2652,1)&amp;"."&amp;RIGHT(E2652,LEN(E2652)-1),"0")&amp;","&amp;"
    ""image"" : """&amp;N2652&amp;"""
  },"</f>
        <v xml:space="preserve">  "": {
    "name" : "Mozaiektegel W",
    "latitude" : 52.360012,
    "longitude" : 4.86112,
    "image" : "https://lh4.ggpht.com/Q2V6ZxrKhY0Vc2mRkXGQgBDtATU2q03wxxuzdhOgOzghB6Ifsa-QrJ1hwwfVoqSLBLijiufqWZoeEodQUSKWDA"
  },</v>
      </c>
      <c r="C2652" s="4">
        <v>415396</v>
      </c>
      <c r="D2652" s="5">
        <v>52360012</v>
      </c>
      <c r="E2652" s="5">
        <v>486112</v>
      </c>
      <c r="F2652" s="4" t="s">
        <v>13296</v>
      </c>
      <c r="G2652" s="4" t="s">
        <v>2916</v>
      </c>
      <c r="H2652" s="4" t="s">
        <v>2443</v>
      </c>
      <c r="I2652" s="4" t="s">
        <v>2464</v>
      </c>
      <c r="J2652" s="4" t="s">
        <v>3227</v>
      </c>
      <c r="K2652" s="4" t="s">
        <v>5235</v>
      </c>
      <c r="L2652" s="4" t="s">
        <v>15993</v>
      </c>
      <c r="M2652" s="4" t="s">
        <v>15994</v>
      </c>
      <c r="N2652" s="4" t="s">
        <v>13297</v>
      </c>
    </row>
    <row r="2653" spans="2:14" s="4" customFormat="1" x14ac:dyDescent="0.25">
      <c r="B2653" s="4" t="str">
        <f>"  """&amp;A2653&amp;""": {
    ""name"" : """&amp;SUBSTITUTE(F2653,"""","\""")&amp;""",
    ""latitude"" : "&amp;IF(D2653&lt;&gt;"",LEFT(D2653,2)&amp;"."&amp;RIGHT(D2653,LEN(D2653)-2),"0")&amp;",
    ""longitude"" : "&amp;IF(E2653&lt;&gt;"",LEFT(E2653,1)&amp;"."&amp;RIGHT(E2653,LEN(E2653)-1),"0")&amp;","&amp;"
    ""image"" : """&amp;N2653&amp;"""
  },"</f>
        <v xml:space="preserve">  "": {
    "name" : "Helmersschool",
    "latitude" : 52.360632,
    "longitude" : 4.863995,
    "image" : "https://lh5.ggpht.com/ozV-l4gUUT86dhfRhJNEoTg5HAxAbA1uoMBH20WPGPutYgmIqXp2wmd556rdyWHR-C4iBz07xYqlSAnqrp53"
  },</v>
      </c>
      <c r="C2653" s="4">
        <v>227203</v>
      </c>
      <c r="D2653" s="5">
        <v>52360632</v>
      </c>
      <c r="E2653" s="5">
        <v>4863995</v>
      </c>
      <c r="F2653" s="4" t="s">
        <v>6197</v>
      </c>
      <c r="G2653" s="4" t="s">
        <v>2916</v>
      </c>
      <c r="H2653" s="4" t="s">
        <v>2443</v>
      </c>
      <c r="I2653" s="4" t="s">
        <v>2464</v>
      </c>
      <c r="J2653" s="4" t="s">
        <v>3227</v>
      </c>
      <c r="K2653" s="4" t="s">
        <v>5235</v>
      </c>
      <c r="L2653" s="4" t="s">
        <v>6198</v>
      </c>
      <c r="M2653" s="4" t="s">
        <v>6199</v>
      </c>
      <c r="N2653" s="4" t="s">
        <v>12228</v>
      </c>
    </row>
    <row r="2654" spans="2:14" s="4" customFormat="1" x14ac:dyDescent="0.25">
      <c r="B2654" s="4" t="str">
        <f>"  """&amp;A2654&amp;""": {
    ""name"" : """&amp;SUBSTITUTE(F2654,"""","\""")&amp;""",
    ""latitude"" : "&amp;IF(D2654&lt;&gt;"",LEFT(D2654,2)&amp;"."&amp;RIGHT(D2654,LEN(D2654)-2),"0")&amp;",
    ""longitude"" : "&amp;IF(E2654&lt;&gt;"",LEFT(E2654,1)&amp;"."&amp;RIGHT(E2654,LEN(E2654)-1),"0")&amp;","&amp;"
    ""image"" : """&amp;N2654&amp;"""
  },"</f>
        <v xml:space="preserve">  "": {
    "name" : "Kinderenpark",
    "latitude" : 52.359265,
    "longitude" : 4.858349,
    "image" : "https://lh3.googleusercontent.com/NOgrqOOqClnpHbqKvl4SAd4wF6JlVD05u4Rz7drTBSdr_GdJhny-xfMfptKXKP5veJrNF62IPttNcphfTenS1w"
  },</v>
      </c>
      <c r="C2654" s="4">
        <v>49368919</v>
      </c>
      <c r="D2654" s="5">
        <v>52359265</v>
      </c>
      <c r="E2654" s="5">
        <v>4858349</v>
      </c>
      <c r="F2654" s="4" t="s">
        <v>12666</v>
      </c>
      <c r="G2654" s="4" t="s">
        <v>2916</v>
      </c>
      <c r="H2654" s="4" t="s">
        <v>2443</v>
      </c>
      <c r="I2654" s="4" t="s">
        <v>2464</v>
      </c>
      <c r="J2654" s="4" t="s">
        <v>3227</v>
      </c>
      <c r="K2654" s="4" t="s">
        <v>17050</v>
      </c>
      <c r="L2654" s="4" t="s">
        <v>15989</v>
      </c>
      <c r="M2654" s="4" t="s">
        <v>17051</v>
      </c>
      <c r="N2654" s="4" t="s">
        <v>12667</v>
      </c>
    </row>
    <row r="2655" spans="2:14" s="4" customFormat="1" x14ac:dyDescent="0.25">
      <c r="B2655" s="4" t="str">
        <f>"  """&amp;A2655&amp;""": {
    ""name"" : """&amp;SUBSTITUTE(F2655,"""","\""")&amp;""",
    ""latitude"" : "&amp;IF(D2655&lt;&gt;"",LEFT(D2655,2)&amp;"."&amp;RIGHT(D2655,LEN(D2655)-2),"0")&amp;",
    ""longitude"" : "&amp;IF(E2655&lt;&gt;"",LEFT(E2655,1)&amp;"."&amp;RIGHT(E2655,LEN(E2655)-1),"0")&amp;","&amp;"
    ""image"" : """&amp;N2655&amp;"""
  },"</f>
        <v xml:space="preserve">  "": {
    "name" : "Vincentius Church",
    "latitude" : 52.362552,
    "longitude" : 4.862601,
    "image" : "https://lh3.ggpht.com/h-Nn-EOOZC-gMhigTvH-p9On3NLGtxWGtZHIaKXZq_0t0htgWoveqnHTAen3FlUmiqidfwQOWrSxCwHe9TM"
  },</v>
      </c>
      <c r="C2655" s="4">
        <v>487689</v>
      </c>
      <c r="D2655" s="5">
        <v>52362552</v>
      </c>
      <c r="E2655" s="5">
        <v>4862601</v>
      </c>
      <c r="F2655" s="4" t="s">
        <v>15409</v>
      </c>
      <c r="G2655" s="4" t="s">
        <v>2916</v>
      </c>
      <c r="H2655" s="4" t="s">
        <v>2443</v>
      </c>
      <c r="I2655" s="4" t="s">
        <v>2464</v>
      </c>
      <c r="J2655" s="4" t="s">
        <v>3227</v>
      </c>
      <c r="K2655" s="4" t="s">
        <v>3229</v>
      </c>
      <c r="L2655" s="4">
        <v>211</v>
      </c>
      <c r="M2655" s="4" t="s">
        <v>16094</v>
      </c>
      <c r="N2655" s="4" t="s">
        <v>15410</v>
      </c>
    </row>
    <row r="2656" spans="2:14" s="4" customFormat="1" x14ac:dyDescent="0.25">
      <c r="B2656" s="4" t="str">
        <f>"  """&amp;A2656&amp;""": {
    ""name"" : """&amp;SUBSTITUTE(F2656,"""","\""")&amp;""",
    ""latitude"" : "&amp;IF(D2656&lt;&gt;"",LEFT(D2656,2)&amp;"."&amp;RIGHT(D2656,LEN(D2656)-2),"0")&amp;",
    ""longitude"" : "&amp;IF(E2656&lt;&gt;"",LEFT(E2656,1)&amp;"."&amp;RIGHT(E2656,LEN(E2656)-1),"0")&amp;","&amp;"
    ""image"" : """&amp;N2656&amp;"""
  },"</f>
        <v xml:space="preserve">  "": {
    "name" : "Beschilderde Zuilen",
    "latitude" : 52.359005,
    "longitude" : 4.862146,
    "image" : "https://lh6.ggpht.com/FtUEzf6EahQYnUJb5r87S8BGtfGAKhnD3CW_Wn3ilO8mq6VuCQxm6yJ0NU3KhMWAbgQVtZ8Ic8RsEmcp-uXJ"
  },</v>
      </c>
      <c r="C2656" s="4">
        <v>1182727</v>
      </c>
      <c r="D2656" s="5">
        <v>52359005</v>
      </c>
      <c r="E2656" s="5">
        <v>4862146</v>
      </c>
      <c r="F2656" s="4" t="s">
        <v>10486</v>
      </c>
      <c r="G2656" s="4" t="s">
        <v>2916</v>
      </c>
      <c r="H2656" s="4" t="s">
        <v>2443</v>
      </c>
      <c r="I2656" s="4" t="s">
        <v>2464</v>
      </c>
      <c r="J2656" s="4" t="s">
        <v>3227</v>
      </c>
      <c r="K2656" s="4" t="s">
        <v>16538</v>
      </c>
      <c r="L2656" s="4">
        <v>15</v>
      </c>
      <c r="M2656" s="4" t="s">
        <v>16539</v>
      </c>
      <c r="N2656" s="4" t="s">
        <v>10487</v>
      </c>
    </row>
    <row r="2657" spans="2:14" s="4" customFormat="1" x14ac:dyDescent="0.25">
      <c r="B2657" s="4" t="str">
        <f>"  """&amp;A2657&amp;""": {
    ""name"" : """&amp;SUBSTITUTE(F2657,"""","\""")&amp;""",
    ""latitude"" : "&amp;IF(D2657&lt;&gt;"",LEFT(D2657,2)&amp;"."&amp;RIGHT(D2657,LEN(D2657)-2),"0")&amp;",
    ""longitude"" : "&amp;IF(E2657&lt;&gt;"",LEFT(E2657,1)&amp;"."&amp;RIGHT(E2657,LEN(E2657)-1),"0")&amp;","&amp;"
    ""image"" : """&amp;N2657&amp;"""
  },"</f>
        <v xml:space="preserve">  "": {
    "name" : "Jeugdvondelpark Meterstanden Huisje",
    "latitude" : 52.359069,
    "longitude" : 4.861422,
    "image" : "https://lh6.ggpht.com/Zx_NafPWx5U5xH0Llq5DMZludq5O1fb_yJrBcHo9TctUyiAQ2p7YVvuvJDh62lbbX8xL-YZSMLCxbU8wugfh"
  },</v>
      </c>
      <c r="C2657" s="4">
        <v>193784</v>
      </c>
      <c r="D2657" s="5">
        <v>52359069</v>
      </c>
      <c r="E2657" s="5">
        <v>4861422</v>
      </c>
      <c r="F2657" s="4" t="s">
        <v>5962</v>
      </c>
      <c r="G2657" s="4" t="s">
        <v>2916</v>
      </c>
      <c r="H2657" s="4" t="s">
        <v>2443</v>
      </c>
      <c r="I2657" s="4" t="s">
        <v>2464</v>
      </c>
      <c r="J2657" s="4" t="s">
        <v>3227</v>
      </c>
      <c r="K2657" s="4" t="s">
        <v>5963</v>
      </c>
      <c r="L2657" s="4" t="s">
        <v>4936</v>
      </c>
      <c r="M2657" s="4" t="s">
        <v>5964</v>
      </c>
      <c r="N2657" s="4" t="s">
        <v>12568</v>
      </c>
    </row>
    <row r="2658" spans="2:14" s="4" customFormat="1" x14ac:dyDescent="0.25">
      <c r="B2658" s="4" t="str">
        <f>"  """&amp;A2658&amp;""": {
    ""name"" : """&amp;SUBSTITUTE(F2658,"""","\""")&amp;""",
    ""latitude"" : "&amp;IF(D2658&lt;&gt;"",LEFT(D2658,2)&amp;"."&amp;RIGHT(D2658,LEN(D2658)-2),"0")&amp;",
    ""longitude"" : "&amp;IF(E2658&lt;&gt;"",LEFT(E2658,1)&amp;"."&amp;RIGHT(E2658,LEN(E2658)-1),"0")&amp;","&amp;"
    ""image"" : """&amp;N2658&amp;"""
  },"</f>
        <v xml:space="preserve">  "": {
    "name" : "Luthergemeinde",
    "latitude" : 52.360771,
    "longitude" : 4.863454,
    "image" : "https://lh4.ggpht.com/zSHSse8Ogs-XMdBiKg4aDi5DcnlXqDvXR1GIyIewAZ1dcTEIEu0BZyXvLGxr-RuwYPsrEIG7PbjfnZ-FcLJK"
  },</v>
      </c>
      <c r="C2658" s="4">
        <v>97689</v>
      </c>
      <c r="D2658" s="5">
        <v>52360771</v>
      </c>
      <c r="E2658" s="5">
        <v>4863454</v>
      </c>
      <c r="F2658" s="4" t="s">
        <v>5333</v>
      </c>
      <c r="G2658" s="4" t="s">
        <v>2916</v>
      </c>
      <c r="H2658" s="4" t="s">
        <v>2443</v>
      </c>
      <c r="I2658" s="4" t="s">
        <v>2464</v>
      </c>
      <c r="J2658" s="4" t="s">
        <v>3227</v>
      </c>
      <c r="K2658" s="4" t="s">
        <v>5334</v>
      </c>
      <c r="L2658" s="4">
        <v>9</v>
      </c>
      <c r="M2658" s="4" t="s">
        <v>5335</v>
      </c>
      <c r="N2658" s="4" t="s">
        <v>12971</v>
      </c>
    </row>
    <row r="2659" spans="2:14" s="4" customFormat="1" x14ac:dyDescent="0.25">
      <c r="B2659" s="4" t="str">
        <f>"  """&amp;A2659&amp;""": {
    ""name"" : """&amp;SUBSTITUTE(F2659,"""","\""")&amp;""",
    ""latitude"" : "&amp;IF(D2659&lt;&gt;"",LEFT(D2659,2)&amp;"."&amp;RIGHT(D2659,LEN(D2659)-2),"0")&amp;",
    ""longitude"" : "&amp;IF(E2659&lt;&gt;"",LEFT(E2659,1)&amp;"."&amp;RIGHT(E2659,LEN(E2659)-1),"0")&amp;","&amp;"
    ""image"" : """&amp;N2659&amp;"""
  },"</f>
        <v xml:space="preserve">  "": {
    "name" : "van de Koe",
    "latitude" : 52.360852,
    "longitude" : 4.862713,
    "image" : "https://lh6.ggpht.com/juPwOpWdYAvdbTeWiGKvOUJynjev7ZNjrvyF1NgsifdEpzeJGt_zs2ZySvQycdbcqLzfNbUCsbGXUeWPWRaS"
  },</v>
      </c>
      <c r="C2659" s="4">
        <v>691042</v>
      </c>
      <c r="D2659" s="5">
        <v>52360852</v>
      </c>
      <c r="E2659" s="5">
        <v>4862713</v>
      </c>
      <c r="F2659" s="4" t="s">
        <v>15344</v>
      </c>
      <c r="G2659" s="4" t="s">
        <v>2916</v>
      </c>
      <c r="H2659" s="4" t="s">
        <v>2443</v>
      </c>
      <c r="I2659" s="4" t="s">
        <v>2464</v>
      </c>
      <c r="J2659" s="4" t="s">
        <v>3227</v>
      </c>
      <c r="K2659" s="4" t="s">
        <v>5334</v>
      </c>
      <c r="L2659" s="4">
        <v>18</v>
      </c>
      <c r="M2659" s="4">
        <v>1054</v>
      </c>
      <c r="N2659" s="4" t="s">
        <v>15345</v>
      </c>
    </row>
    <row r="2660" spans="2:14" s="4" customFormat="1" x14ac:dyDescent="0.25">
      <c r="B2660" s="4" t="str">
        <f>"  """&amp;A2660&amp;""": {
    ""name"" : """&amp;SUBSTITUTE(F2660,"""","\""")&amp;""",
    ""latitude"" : "&amp;IF(D2660&lt;&gt;"",LEFT(D2660,2)&amp;"."&amp;RIGHT(D2660,LEN(D2660)-2),"0")&amp;",
    ""longitude"" : "&amp;IF(E2660&lt;&gt;"",LEFT(E2660,1)&amp;"."&amp;RIGHT(E2660,LEN(E2660)-1),"0")&amp;","&amp;"
    ""image"" : """&amp;N2660&amp;"""
  },"</f>
        <v xml:space="preserve">  "": {
    "name" : "Lion Heads",
    "latitude" : 52.361787,
    "longitude" : 4.862379,
    "image" : "https://lh5.ggpht.com/_8JZfEqueDxIKabNfJxTSBiGOLgVDgGi1Q1ZL48YEnwSWJXTpGJmNzYaevIzSQLlTv66ooA08tdSZaUn-GPZ"
  },</v>
      </c>
      <c r="C2660" s="4">
        <v>49142611</v>
      </c>
      <c r="D2660" s="5">
        <v>52361787</v>
      </c>
      <c r="E2660" s="5">
        <v>4862379</v>
      </c>
      <c r="F2660" s="4" t="s">
        <v>12917</v>
      </c>
      <c r="G2660" s="4" t="s">
        <v>2916</v>
      </c>
      <c r="H2660" s="4" t="s">
        <v>2443</v>
      </c>
      <c r="I2660" s="4" t="s">
        <v>2464</v>
      </c>
      <c r="J2660" s="4" t="s">
        <v>3227</v>
      </c>
      <c r="K2660" s="4" t="s">
        <v>16814</v>
      </c>
      <c r="L2660" s="4" t="s">
        <v>9357</v>
      </c>
      <c r="M2660" s="4" t="s">
        <v>16815</v>
      </c>
      <c r="N2660" s="4" t="s">
        <v>12918</v>
      </c>
    </row>
    <row r="2661" spans="2:14" s="4" customFormat="1" x14ac:dyDescent="0.25">
      <c r="B2661" s="4" t="str">
        <f>"  """&amp;A2661&amp;""": {
    ""name"" : """&amp;SUBSTITUTE(F2661,"""","\""")&amp;""",
    ""latitude"" : "&amp;IF(D2661&lt;&gt;"",LEFT(D2661,2)&amp;"."&amp;RIGHT(D2661,LEN(D2661)-2),"0")&amp;",
    ""longitude"" : "&amp;IF(E2661&lt;&gt;"",LEFT(E2661,1)&amp;"."&amp;RIGHT(E2661,LEN(E2661)-1),"0")&amp;","&amp;"
    ""image"" : """&amp;N2661&amp;"""
  },"</f>
        <v xml:space="preserve">  "": {
    "name" : "Carel Vosmaer",
    "latitude" : 52.35937,
    "longitude" : 4.856548,
    "image" : "https://lh5.ggpht.com/Nyy5Fu1RsaqncsiQ6sR2eADgKXpXW4VHMENNArsQgBrNh2NjdTZiwrIh-IG9bq-oqurYmXZHIBSmjSUBGtep"
  },</v>
      </c>
      <c r="C2661" s="4">
        <v>770866</v>
      </c>
      <c r="D2661" s="5">
        <v>5235937</v>
      </c>
      <c r="E2661" s="5">
        <v>4856548</v>
      </c>
      <c r="F2661" s="4" t="s">
        <v>8106</v>
      </c>
      <c r="G2661" s="4" t="s">
        <v>2916</v>
      </c>
      <c r="H2661" s="4" t="s">
        <v>2443</v>
      </c>
      <c r="I2661" s="4" t="s">
        <v>2464</v>
      </c>
      <c r="J2661" s="4" t="s">
        <v>3227</v>
      </c>
      <c r="K2661" s="4" t="s">
        <v>8107</v>
      </c>
      <c r="L2661" s="4" t="s">
        <v>5325</v>
      </c>
      <c r="M2661" s="4" t="s">
        <v>8108</v>
      </c>
      <c r="N2661" s="4" t="s">
        <v>10875</v>
      </c>
    </row>
    <row r="2662" spans="2:14" s="4" customFormat="1" x14ac:dyDescent="0.25">
      <c r="B2662" s="4" t="str">
        <f>"  """&amp;A2662&amp;""": {
    ""name"" : """&amp;SUBSTITUTE(F2662,"""","\""")&amp;""",
    ""latitude"" : "&amp;IF(D2662&lt;&gt;"",LEFT(D2662,2)&amp;"."&amp;RIGHT(D2662,LEN(D2662)-2),"0")&amp;",
    ""longitude"" : "&amp;IF(E2662&lt;&gt;"",LEFT(E2662,1)&amp;"."&amp;RIGHT(E2662,LEN(E2662)-1),"0")&amp;","&amp;"
    ""image"" : """&amp;N2662&amp;"""
  },"</f>
        <v xml:space="preserve">  "": {
    "name" : "Pieter Langedijk Mural",
    "latitude" : 52.360967,
    "longitude" : 4.861013,
    "image" : "https://lh6.ggpht.com/2XShft2eu1XsfYTuvj3QIMaGCXmVp5TRUO25Gh7l8qA5Y8PWfx2kN_NBHj7LDW2Ta5XDNbAmtsQoaljYz4kE"
  },</v>
      </c>
      <c r="C2662" s="4">
        <v>709730</v>
      </c>
      <c r="D2662" s="5">
        <v>52360967</v>
      </c>
      <c r="E2662" s="5">
        <v>4861013</v>
      </c>
      <c r="F2662" s="4" t="s">
        <v>7814</v>
      </c>
      <c r="G2662" s="4" t="s">
        <v>2916</v>
      </c>
      <c r="H2662" s="4" t="s">
        <v>2443</v>
      </c>
      <c r="I2662" s="4" t="s">
        <v>2464</v>
      </c>
      <c r="J2662" s="4" t="s">
        <v>3227</v>
      </c>
      <c r="K2662" s="4" t="s">
        <v>7815</v>
      </c>
      <c r="L2662" s="4" t="s">
        <v>7816</v>
      </c>
      <c r="M2662" s="4" t="s">
        <v>7817</v>
      </c>
      <c r="N2662" s="4" t="s">
        <v>13841</v>
      </c>
    </row>
    <row r="2663" spans="2:14" s="4" customFormat="1" x14ac:dyDescent="0.25">
      <c r="B2663" s="4" t="str">
        <f>"  """&amp;A2663&amp;""": {
    ""name"" : """&amp;SUBSTITUTE(F2663,"""","\""")&amp;""",
    ""latitude"" : "&amp;IF(D2663&lt;&gt;"",LEFT(D2663,2)&amp;"."&amp;RIGHT(D2663,LEN(D2663)-2),"0")&amp;",
    ""longitude"" : "&amp;IF(E2663&lt;&gt;"",LEFT(E2663,1)&amp;"."&amp;RIGHT(E2663,LEN(E2663)-1),"0")&amp;","&amp;"
    ""image"" : """&amp;N2663&amp;"""
  },"</f>
        <v xml:space="preserve">  "": {
    "name" : "Stone in Streets",
    "latitude" : 52.357191,
    "longitude" : 4.856959,
    "image" : "https://lh5.ggpht.com/wemRzKqCcRbRlJyojXSxywc1dJ5cHAdnb4w_sGkwZiGeVKOcrzcJKer1bD1ONNPaktPDJdU-T9LnUyk3VEI"
  },</v>
      </c>
      <c r="C2663" s="4">
        <v>865429</v>
      </c>
      <c r="D2663" s="5">
        <v>52357191</v>
      </c>
      <c r="E2663" s="5">
        <v>4856959</v>
      </c>
      <c r="F2663" s="4" t="s">
        <v>8612</v>
      </c>
      <c r="G2663" s="4" t="s">
        <v>2916</v>
      </c>
      <c r="H2663" s="4" t="s">
        <v>2443</v>
      </c>
      <c r="I2663" s="4" t="s">
        <v>2464</v>
      </c>
      <c r="J2663" s="4" t="s">
        <v>3227</v>
      </c>
      <c r="K2663" s="4" t="s">
        <v>8613</v>
      </c>
      <c r="L2663" s="4" t="s">
        <v>7035</v>
      </c>
      <c r="M2663" s="4" t="s">
        <v>8614</v>
      </c>
      <c r="N2663" s="4" t="s">
        <v>14909</v>
      </c>
    </row>
    <row r="2664" spans="2:14" s="4" customFormat="1" x14ac:dyDescent="0.25">
      <c r="B2664" s="4" t="str">
        <f>"  """&amp;A2664&amp;""": {
    ""name"" : """&amp;SUBSTITUTE(F2664,"""","\""")&amp;""",
    ""latitude"" : "&amp;IF(D2664&lt;&gt;"",LEFT(D2664,2)&amp;"."&amp;RIGHT(D2664,LEN(D2664)-2),"0")&amp;",
    ""longitude"" : "&amp;IF(E2664&lt;&gt;"",LEFT(E2664,1)&amp;"."&amp;RIGHT(E2664,LEN(E2664)-1),"0")&amp;","&amp;"
    ""image"" : """&amp;N2664&amp;"""
  },"</f>
        <v xml:space="preserve">  "": {
    "name" : "Ugly Face Sculpture",
    "latitude" : 52.386072,
    "longitude" : 4.85455,
    "image" : "https://lh5.ggpht.com/Qv0M9vuz2SGB9U9ywJ0meNtm6XlMoxPSocMBFNnU3kepMzUtJyIEaPVcc4qpfCSS8rwPi_B69K5W3QFTSkc"
  },</v>
      </c>
      <c r="C2664" s="4">
        <v>472539</v>
      </c>
      <c r="D2664" s="5">
        <v>52386072</v>
      </c>
      <c r="E2664" s="5">
        <v>485455</v>
      </c>
      <c r="F2664" s="4" t="s">
        <v>7134</v>
      </c>
      <c r="G2664" s="4" t="s">
        <v>2916</v>
      </c>
      <c r="H2664" s="4" t="s">
        <v>2443</v>
      </c>
      <c r="I2664" s="4" t="s">
        <v>2464</v>
      </c>
      <c r="J2664" s="4" t="s">
        <v>3108</v>
      </c>
      <c r="K2664" s="4" t="s">
        <v>2626</v>
      </c>
      <c r="L2664" s="4">
        <v>506</v>
      </c>
      <c r="M2664" s="4" t="s">
        <v>6424</v>
      </c>
      <c r="N2664" s="4" t="s">
        <v>15308</v>
      </c>
    </row>
    <row r="2665" spans="2:14" s="4" customFormat="1" x14ac:dyDescent="0.25">
      <c r="B2665" s="4" t="str">
        <f>"  """&amp;A2665&amp;""": {
    ""name"" : """&amp;SUBSTITUTE(F2665,"""","\""")&amp;""",
    ""latitude"" : "&amp;IF(D2665&lt;&gt;"",LEFT(D2665,2)&amp;"."&amp;RIGHT(D2665,LEN(D2665)-2),"0")&amp;",
    ""longitude"" : "&amp;IF(E2665&lt;&gt;"",LEFT(E2665,1)&amp;"."&amp;RIGHT(E2665,LEN(E2665)-1),"0")&amp;","&amp;"
    ""image"" : """&amp;N2665&amp;"""
  },"</f>
        <v xml:space="preserve">  "": {
    "name" : "The Two Faced Woman",
    "latitude" : 52.385616,
    "longitude" : 4.852968,
    "image" : "https://lh4.ggpht.com/6Qm-37dyygGTwHtLfthUNgHi8wq12gf5nz2eTI9QgKftf2cZqUUYPoAkMZb_EIEcLsy8AyFwErbXgxainW4P"
  },</v>
      </c>
      <c r="C2665" s="4">
        <v>290387</v>
      </c>
      <c r="D2665" s="5">
        <v>52385616</v>
      </c>
      <c r="E2665" s="5">
        <v>4852968</v>
      </c>
      <c r="F2665" s="4" t="s">
        <v>6423</v>
      </c>
      <c r="G2665" s="4" t="s">
        <v>2916</v>
      </c>
      <c r="H2665" s="4" t="s">
        <v>2443</v>
      </c>
      <c r="I2665" s="4" t="s">
        <v>2464</v>
      </c>
      <c r="J2665" s="4" t="s">
        <v>3108</v>
      </c>
      <c r="K2665" s="4" t="s">
        <v>2626</v>
      </c>
      <c r="L2665" s="4">
        <v>512</v>
      </c>
      <c r="M2665" s="4" t="s">
        <v>6424</v>
      </c>
      <c r="N2665" s="4" t="s">
        <v>15126</v>
      </c>
    </row>
    <row r="2666" spans="2:14" s="4" customFormat="1" x14ac:dyDescent="0.25">
      <c r="B2666" s="4" t="str">
        <f>"  """&amp;A2666&amp;""": {
    ""name"" : """&amp;SUBSTITUTE(F2666,"""","\""")&amp;""",
    ""latitude"" : "&amp;IF(D2666&lt;&gt;"",LEFT(D2666,2)&amp;"."&amp;RIGHT(D2666,LEN(D2666)-2),"0")&amp;",
    ""longitude"" : "&amp;IF(E2666&lt;&gt;"",LEFT(E2666,1)&amp;"."&amp;RIGHT(E2666,LEN(E2666)-1),"0")&amp;","&amp;"
    ""image"" : """&amp;N2666&amp;"""
  },"</f>
        <v xml:space="preserve">  "": {
    "name" : "My Left Foot Art",
    "latitude" : 52.385749,
    "longitude" : 4.851649,
    "image" : "https://lh6.ggpht.com/1wCosTjPedSb--PVhptba9DY3qRU9gPU1oKMtr4p9W5_RLgR_FYFPjCrjSo2TWa4yW3zaJFrrEGDevvq8xpa"
  },</v>
      </c>
      <c r="C2666" s="4">
        <v>345495</v>
      </c>
      <c r="D2666" s="5">
        <v>52385749</v>
      </c>
      <c r="E2666" s="5">
        <v>4851649</v>
      </c>
      <c r="F2666" s="4" t="s">
        <v>13386</v>
      </c>
      <c r="G2666" s="4" t="s">
        <v>2916</v>
      </c>
      <c r="H2666" s="4" t="s">
        <v>2443</v>
      </c>
      <c r="I2666" s="4" t="s">
        <v>2464</v>
      </c>
      <c r="J2666" s="4" t="s">
        <v>3108</v>
      </c>
      <c r="K2666" s="4" t="s">
        <v>2626</v>
      </c>
      <c r="L2666" s="4">
        <v>514</v>
      </c>
      <c r="M2666" s="4" t="s">
        <v>6424</v>
      </c>
      <c r="N2666" s="4" t="s">
        <v>13387</v>
      </c>
    </row>
    <row r="2667" spans="2:14" s="4" customFormat="1" x14ac:dyDescent="0.25">
      <c r="B2667" s="4" t="str">
        <f>"  """&amp;A2667&amp;""": {
    ""name"" : """&amp;SUBSTITUTE(F2667,"""","\""")&amp;""",
    ""latitude"" : "&amp;IF(D2667&lt;&gt;"",LEFT(D2667,2)&amp;"."&amp;RIGHT(D2667,LEN(D2667)-2),"0")&amp;",
    ""longitude"" : "&amp;IF(E2667&lt;&gt;"",LEFT(E2667,1)&amp;"."&amp;RIGHT(E2667,LEN(E2667)-1),"0")&amp;","&amp;"
    ""image"" : """&amp;N2667&amp;"""
  },"</f>
        <v xml:space="preserve">  "": {
    "name" : "Entrance Right Lion",
    "latitude" : 52.385763,
    "longitude" : 4.850577,
    "image" : "https://lh5.ggpht.com/GBL0rwPPFiSwIS_4A5v_BkaFtS1xde1FV2fKJhg3AxKTGJGbiOF-iZiGaS5BliVLmKb16iVur1Vji8MbNKA"
  },</v>
      </c>
      <c r="C2667" s="4">
        <v>945346</v>
      </c>
      <c r="D2667" s="5">
        <v>52385763</v>
      </c>
      <c r="E2667" s="5">
        <v>4850577</v>
      </c>
      <c r="F2667" s="4" t="s">
        <v>9057</v>
      </c>
      <c r="G2667" s="4" t="s">
        <v>2916</v>
      </c>
      <c r="H2667" s="4" t="s">
        <v>2443</v>
      </c>
      <c r="I2667" s="4" t="s">
        <v>2464</v>
      </c>
      <c r="J2667" s="4" t="s">
        <v>3108</v>
      </c>
      <c r="K2667" s="4" t="s">
        <v>2626</v>
      </c>
      <c r="L2667" s="4">
        <v>518</v>
      </c>
      <c r="M2667" s="4" t="s">
        <v>6424</v>
      </c>
      <c r="N2667" s="4" t="s">
        <v>11655</v>
      </c>
    </row>
    <row r="2668" spans="2:14" s="4" customFormat="1" x14ac:dyDescent="0.25">
      <c r="B2668" s="4" t="str">
        <f>"  """&amp;A2668&amp;""": {
    ""name"" : """&amp;SUBSTITUTE(F2668,"""","\""")&amp;""",
    ""latitude"" : "&amp;IF(D2668&lt;&gt;"",LEFT(D2668,2)&amp;"."&amp;RIGHT(D2668,LEN(D2668)-2),"0")&amp;",
    ""longitude"" : "&amp;IF(E2668&lt;&gt;"",LEFT(E2668,1)&amp;"."&amp;RIGHT(E2668,LEN(E2668)-1),"0")&amp;","&amp;"
    ""image"" : """&amp;N2668&amp;"""
  },"</f>
        <v xml:space="preserve">  "": {
    "name" : "Natuur Is Leuk In Bos En Lommer",
    "latitude" : 52.386428,
    "longitude" : 4.848227,
    "image" : "https://lh6.ggpht.com/f6dmTzmC8g0Zq0H4HNYZ4RRsrffvU4CwdZQVjw_x6aqAE9F8sUT4QPS8DxP24UYlL1G33CnkZ37fNmJR7QUi"
  },</v>
      </c>
      <c r="C2668" s="4">
        <v>601033</v>
      </c>
      <c r="D2668" s="5">
        <v>52386428</v>
      </c>
      <c r="E2668" s="5">
        <v>4848227</v>
      </c>
      <c r="F2668" s="4" t="s">
        <v>13414</v>
      </c>
      <c r="G2668" s="4" t="s">
        <v>2916</v>
      </c>
      <c r="H2668" s="4" t="s">
        <v>2443</v>
      </c>
      <c r="I2668" s="4" t="s">
        <v>2464</v>
      </c>
      <c r="J2668" s="4" t="s">
        <v>3108</v>
      </c>
      <c r="K2668" s="4" t="s">
        <v>3109</v>
      </c>
      <c r="L2668" s="4">
        <v>12</v>
      </c>
      <c r="M2668" s="4" t="s">
        <v>16242</v>
      </c>
      <c r="N2668" s="4" t="s">
        <v>13415</v>
      </c>
    </row>
    <row r="2669" spans="2:14" s="4" customFormat="1" x14ac:dyDescent="0.25">
      <c r="B2669" s="4" t="str">
        <f>"  """&amp;A2669&amp;""": {
    ""name"" : """&amp;SUBSTITUTE(F2669,"""","\""")&amp;""",
    ""latitude"" : "&amp;IF(D2669&lt;&gt;"",LEFT(D2669,2)&amp;"."&amp;RIGHT(D2669,LEN(D2669)-2),"0")&amp;",
    ""longitude"" : "&amp;IF(E2669&lt;&gt;"",LEFT(E2669,1)&amp;"."&amp;RIGHT(E2669,LEN(E2669)-1),"0")&amp;","&amp;"
    ""image"" : """&amp;N2669&amp;"""
  },"</f>
        <v xml:space="preserve">  "": {
    "name" : "Zonder Titel 2",
    "latitude" : 52.38861,
    "longitude" : 4.864748,
    "image" : "https://lh4.ggpht.com/QDIQcXfETL-RgWTLPJ3IIwi0ULPka8_uSI7mzOEwZkXcjgywOulHT0elUc1rj0KTJQwu5dQXDTNkSjOsC-uN"
  },</v>
      </c>
      <c r="C2669" s="4">
        <v>1026770</v>
      </c>
      <c r="D2669" s="5">
        <v>5238861</v>
      </c>
      <c r="E2669" s="5">
        <v>4864748</v>
      </c>
      <c r="F2669" s="4" t="s">
        <v>9472</v>
      </c>
      <c r="G2669" s="4" t="s">
        <v>2916</v>
      </c>
      <c r="H2669" s="4" t="s">
        <v>2443</v>
      </c>
      <c r="I2669" s="4" t="s">
        <v>2464</v>
      </c>
      <c r="J2669" s="4" t="s">
        <v>3108</v>
      </c>
      <c r="K2669" s="4" t="s">
        <v>9473</v>
      </c>
      <c r="L2669" s="4">
        <v>4</v>
      </c>
      <c r="M2669" s="4" t="s">
        <v>9474</v>
      </c>
      <c r="N2669" s="4" t="s">
        <v>15829</v>
      </c>
    </row>
    <row r="2670" spans="2:14" s="4" customFormat="1" x14ac:dyDescent="0.25">
      <c r="B2670" s="4" t="str">
        <f>"  """&amp;A2670&amp;""": {
    ""name"" : """&amp;SUBSTITUTE(F2670,"""","\""")&amp;""",
    ""latitude"" : "&amp;IF(D2670&lt;&gt;"",LEFT(D2670,2)&amp;"."&amp;RIGHT(D2670,LEN(D2670)-2),"0")&amp;",
    ""longitude"" : "&amp;IF(E2670&lt;&gt;"",LEFT(E2670,1)&amp;"."&amp;RIGHT(E2670,LEN(E2670)-1),"0")&amp;","&amp;"
    ""image"" : """&amp;N2670&amp;"""
  },"</f>
        <v xml:space="preserve">  "": {
    "name" : "Waternatuurtuin",
    "latitude" : 52.388214,
    "longitude" : 4.865362,
    "image" : "https://lh3.googleusercontent.com/mzL7D6lejLgujMc40-IflGtwUBsbG6TbtyTafU8K91i2Ln4ZG0g63y1K_3nJ3LvFB2FA3oeBFTutM2JLNg4"
  },</v>
      </c>
      <c r="C2670" s="4">
        <v>49324609</v>
      </c>
      <c r="D2670" s="5">
        <v>52388214</v>
      </c>
      <c r="E2670" s="5">
        <v>4865362</v>
      </c>
      <c r="F2670" s="4" t="s">
        <v>15570</v>
      </c>
      <c r="G2670" s="4" t="s">
        <v>2916</v>
      </c>
      <c r="H2670" s="4" t="s">
        <v>2443</v>
      </c>
      <c r="I2670" s="4" t="s">
        <v>2464</v>
      </c>
      <c r="J2670" s="4" t="s">
        <v>3108</v>
      </c>
      <c r="K2670" s="4" t="s">
        <v>9473</v>
      </c>
      <c r="L2670" s="4">
        <v>4</v>
      </c>
      <c r="M2670" s="4" t="s">
        <v>9474</v>
      </c>
      <c r="N2670" s="4" t="s">
        <v>15572</v>
      </c>
    </row>
    <row r="2671" spans="2:14" s="4" customFormat="1" x14ac:dyDescent="0.25">
      <c r="B2671" s="4" t="str">
        <f>"  """&amp;A2671&amp;""": {
    ""name"" : """&amp;SUBSTITUTE(F2671,"""","\""")&amp;""",
    ""latitude"" : "&amp;IF(D2671&lt;&gt;"",LEFT(D2671,2)&amp;"."&amp;RIGHT(D2671,LEN(D2671)-2),"0")&amp;",
    ""longitude"" : "&amp;IF(E2671&lt;&gt;"",LEFT(E2671,1)&amp;"."&amp;RIGHT(E2671,LEN(E2671)-1),"0")&amp;","&amp;"
    ""image"" : """&amp;N2671&amp;"""
  },"</f>
        <v xml:space="preserve">  "": {
    "name" : "Huifkar",
    "latitude" : 52.387462,
    "longitude" : 4.846249,
    "image" : "https://lh3.ggpht.com/jdRWd8Dm8_HblFWW2d7iNhH6fzE5AKzQWGfctWGM8dBJTQPWqrqu0pLZIopvxw17IfOpVGRfUiz5cBo3LwtaYQ"
  },</v>
      </c>
      <c r="C2671" s="4">
        <v>130937</v>
      </c>
      <c r="D2671" s="5">
        <v>52387462</v>
      </c>
      <c r="E2671" s="5">
        <v>4846249</v>
      </c>
      <c r="F2671" s="4" t="s">
        <v>5563</v>
      </c>
      <c r="G2671" s="4" t="s">
        <v>2916</v>
      </c>
      <c r="H2671" s="4" t="s">
        <v>2443</v>
      </c>
      <c r="I2671" s="4" t="s">
        <v>2464</v>
      </c>
      <c r="J2671" s="4" t="s">
        <v>3108</v>
      </c>
      <c r="K2671" s="4" t="s">
        <v>2468</v>
      </c>
      <c r="L2671" s="4">
        <v>649</v>
      </c>
      <c r="M2671" s="4" t="s">
        <v>5564</v>
      </c>
      <c r="N2671" s="4" t="s">
        <v>12414</v>
      </c>
    </row>
    <row r="2672" spans="2:14" s="4" customFormat="1" x14ac:dyDescent="0.25">
      <c r="B2672" s="4" t="str">
        <f>"  """&amp;A2672&amp;""": {
    ""name"" : """&amp;SUBSTITUTE(F2672,"""","\""")&amp;""",
    ""latitude"" : "&amp;IF(D2672&lt;&gt;"",LEFT(D2672,2)&amp;"."&amp;RIGHT(D2672,LEN(D2672)-2),"0")&amp;",
    ""longitude"" : "&amp;IF(E2672&lt;&gt;"",LEFT(E2672,1)&amp;"."&amp;RIGHT(E2672,LEN(E2672)-1),"0")&amp;","&amp;"
    ""image"" : """&amp;N2672&amp;"""
  },"</f>
        <v xml:space="preserve">  "": {
    "name" : "ScrapMetal Art Westerpark",
    "latitude" : 52.386714,
    "longitude" : 4.847405,
    "image" : "https://lh4.ggpht.com/mMGLZE8UiH78KIS5EcMdVt-m5ItvHahqD8Qv4oW4mIzAcFelAtcNvK3DrK38iqFbY8GfEhdrEbyUgT89wuC3"
  },</v>
      </c>
      <c r="C2672" s="4">
        <v>824627</v>
      </c>
      <c r="D2672" s="5">
        <v>52386714</v>
      </c>
      <c r="E2672" s="5">
        <v>4847405</v>
      </c>
      <c r="F2672" s="4" t="s">
        <v>8370</v>
      </c>
      <c r="G2672" s="4" t="s">
        <v>2916</v>
      </c>
      <c r="H2672" s="4" t="s">
        <v>2443</v>
      </c>
      <c r="I2672" s="4" t="s">
        <v>2464</v>
      </c>
      <c r="J2672" s="4" t="s">
        <v>3108</v>
      </c>
      <c r="K2672" s="4" t="s">
        <v>2468</v>
      </c>
      <c r="L2672" s="4">
        <v>677</v>
      </c>
      <c r="M2672" s="4" t="s">
        <v>3491</v>
      </c>
      <c r="N2672" s="4" t="s">
        <v>14363</v>
      </c>
    </row>
    <row r="2673" spans="2:14" s="4" customFormat="1" x14ac:dyDescent="0.25">
      <c r="B2673" s="4" t="str">
        <f>"  """&amp;A2673&amp;""": {
    ""name"" : """&amp;SUBSTITUTE(F2673,"""","\""")&amp;""",
    ""latitude"" : "&amp;IF(D2673&lt;&gt;"",LEFT(D2673,2)&amp;"."&amp;RIGHT(D2673,LEN(D2673)-2),"0")&amp;",
    ""longitude"" : "&amp;IF(E2673&lt;&gt;"",LEFT(E2673,1)&amp;"."&amp;RIGHT(E2673,LEN(E2673)-1),"0")&amp;","&amp;"
    ""image"" : """&amp;N2673&amp;"""
  },"</f>
        <v xml:space="preserve">  "": {
    "name" : "De Peepsjow",
    "latitude" : 52.388069,
    "longitude" : 4.879388,
    "image" : "https://lh3.ggpht.com/6vOKnfjYEP6_Mu4IyDINVkDyGAUbi3h4s9QHsL5ckYFEmp5_ucgQKHrPGDnmToW0rnKvFTv_cmKee6izjfo"
  },</v>
      </c>
      <c r="C2673" s="4">
        <v>541474</v>
      </c>
      <c r="D2673" s="5">
        <v>52388069</v>
      </c>
      <c r="E2673" s="5">
        <v>4879388</v>
      </c>
      <c r="F2673" s="4" t="s">
        <v>11334</v>
      </c>
      <c r="G2673" s="4" t="s">
        <v>2916</v>
      </c>
      <c r="H2673" s="4" t="s">
        <v>2443</v>
      </c>
      <c r="I2673" s="4" t="s">
        <v>2464</v>
      </c>
      <c r="J2673" s="4" t="s">
        <v>2473</v>
      </c>
      <c r="K2673" s="4" t="s">
        <v>16157</v>
      </c>
      <c r="L2673" s="4">
        <v>50</v>
      </c>
      <c r="M2673" s="4" t="s">
        <v>16158</v>
      </c>
      <c r="N2673" s="4" t="s">
        <v>11335</v>
      </c>
    </row>
    <row r="2674" spans="2:14" s="4" customFormat="1" x14ac:dyDescent="0.25">
      <c r="B2674" s="4" t="str">
        <f>"  """&amp;A2674&amp;""": {
    ""name"" : """&amp;SUBSTITUTE(F2674,"""","\""")&amp;""",
    ""latitude"" : "&amp;IF(D2674&lt;&gt;"",LEFT(D2674,2)&amp;"."&amp;RIGHT(D2674,LEN(D2674)-2),"0")&amp;",
    ""longitude"" : "&amp;IF(E2674&lt;&gt;"",LEFT(E2674,1)&amp;"."&amp;RIGHT(E2674,LEN(E2674)-1),"0")&amp;","&amp;"
    ""image"" : """&amp;N2674&amp;"""
  },"</f>
        <v xml:space="preserve">  "": {
    "name" : "Poon in the Wall",
    "latitude" : 52.389109,
    "longitude" : 4.889739,
    "image" : "https://lh3.ggpht.com/OKgxoyrAEY-AbfR8RZe_AbpfutrtC4wnKGZE4KDhiBSA_vtEhjJ4dGp2ba3oRCyzJYfdVkL22Lcd78JGYeT0"
  },</v>
      </c>
      <c r="C2674" s="4">
        <v>281589</v>
      </c>
      <c r="D2674" s="5">
        <v>52389109</v>
      </c>
      <c r="E2674" s="5">
        <v>4889739</v>
      </c>
      <c r="F2674" s="4" t="s">
        <v>6409</v>
      </c>
      <c r="G2674" s="4" t="s">
        <v>2916</v>
      </c>
      <c r="H2674" s="4" t="s">
        <v>2443</v>
      </c>
      <c r="I2674" s="4" t="s">
        <v>2464</v>
      </c>
      <c r="J2674" s="4" t="s">
        <v>2473</v>
      </c>
      <c r="K2674" s="4" t="s">
        <v>6410</v>
      </c>
      <c r="L2674" s="4">
        <v>93</v>
      </c>
      <c r="M2674" s="4" t="s">
        <v>6411</v>
      </c>
      <c r="N2674" s="4" t="s">
        <v>14033</v>
      </c>
    </row>
    <row r="2675" spans="2:14" s="4" customFormat="1" x14ac:dyDescent="0.25">
      <c r="B2675" s="4" t="str">
        <f>"  """&amp;A2675&amp;""": {
    ""name"" : """&amp;SUBSTITUTE(F2675,"""","\""")&amp;""",
    ""latitude"" : "&amp;IF(D2675&lt;&gt;"",LEFT(D2675,2)&amp;"."&amp;RIGHT(D2675,LEN(D2675)-2),"0")&amp;",
    ""longitude"" : "&amp;IF(E2675&lt;&gt;"",LEFT(E2675,1)&amp;"."&amp;RIGHT(E2675,LEN(E2675)-1),"0")&amp;","&amp;"
    ""image"" : """&amp;N2675&amp;"""
  },"</f>
        <v xml:space="preserve">  "": {
    "name" : "Flat Fish",
    "latitude" : 52.389105,
    "longitude" : 4.888607,
    "image" : "https://lh4.ggpht.com/IoZ9oTHm2iMl6VC2z-_L1C1Cimm1CNX0qtaGipsOaRkBLdr4anH2agJqlF3HZdTC4JTvBwKl3EIfu1d34uOs"
  },</v>
      </c>
      <c r="C2675" s="4">
        <v>238709</v>
      </c>
      <c r="D2675" s="5">
        <v>52389105</v>
      </c>
      <c r="E2675" s="5">
        <v>4888607</v>
      </c>
      <c r="F2675" s="4" t="s">
        <v>6261</v>
      </c>
      <c r="G2675" s="4" t="s">
        <v>2916</v>
      </c>
      <c r="H2675" s="4" t="s">
        <v>2443</v>
      </c>
      <c r="I2675" s="4" t="s">
        <v>2464</v>
      </c>
      <c r="J2675" s="4" t="s">
        <v>2473</v>
      </c>
      <c r="K2675" s="4" t="s">
        <v>6262</v>
      </c>
      <c r="L2675" s="4">
        <v>50</v>
      </c>
      <c r="M2675" s="4" t="s">
        <v>6263</v>
      </c>
      <c r="N2675" s="4" t="s">
        <v>11771</v>
      </c>
    </row>
    <row r="2676" spans="2:14" s="4" customFormat="1" x14ac:dyDescent="0.25">
      <c r="B2676" s="4" t="str">
        <f>"  """&amp;A2676&amp;""": {
    ""name"" : """&amp;SUBSTITUTE(F2676,"""","\""")&amp;""",
    ""latitude"" : "&amp;IF(D2676&lt;&gt;"",LEFT(D2676,2)&amp;"."&amp;RIGHT(D2676,LEN(D2676)-2),"0")&amp;",
    ""longitude"" : "&amp;IF(E2676&lt;&gt;"",LEFT(E2676,1)&amp;"."&amp;RIGHT(E2676,LEN(E2676)-1),"0")&amp;","&amp;"
    ""image"" : """&amp;N2676&amp;"""
  },"</f>
        <v xml:space="preserve">  "": {
    "name" : "Gemeentepils",
    "latitude" : 52.388946,
    "longitude" : 4.887401,
    "image" : "https://lh5.ggpht.com/82_4OgZn-cYa_nrIEJjQjJEn95wVam74zQaQEOe2qJiWW7L0Vgovx61ySzA82EjNQMiCAppIEU2243BDnXceHg"
  },</v>
      </c>
      <c r="C2676" s="4">
        <v>760317</v>
      </c>
      <c r="D2676" s="5">
        <v>52388946</v>
      </c>
      <c r="E2676" s="5">
        <v>4887401</v>
      </c>
      <c r="F2676" s="4" t="s">
        <v>8052</v>
      </c>
      <c r="G2676" s="4" t="s">
        <v>2916</v>
      </c>
      <c r="H2676" s="4" t="s">
        <v>2443</v>
      </c>
      <c r="I2676" s="4" t="s">
        <v>2464</v>
      </c>
      <c r="J2676" s="4" t="s">
        <v>2473</v>
      </c>
      <c r="K2676" s="4" t="s">
        <v>6262</v>
      </c>
      <c r="L2676" s="4">
        <v>148</v>
      </c>
      <c r="M2676" s="4" t="s">
        <v>6263</v>
      </c>
      <c r="N2676" s="4" t="s">
        <v>11952</v>
      </c>
    </row>
    <row r="2677" spans="2:14" s="4" customFormat="1" x14ac:dyDescent="0.25">
      <c r="B2677" s="4" t="str">
        <f>"  """&amp;A2677&amp;""": {
    ""name"" : """&amp;SUBSTITUTE(F2677,"""","\""")&amp;""",
    ""latitude"" : "&amp;IF(D2677&lt;&gt;"",LEFT(D2677,2)&amp;"."&amp;RIGHT(D2677,LEN(D2677)-2),"0")&amp;",
    ""longitude"" : "&amp;IF(E2677&lt;&gt;"",LEFT(E2677,1)&amp;"."&amp;RIGHT(E2677,LEN(E2677)-1),"0")&amp;","&amp;"
    ""image"" : """&amp;N2677&amp;"""
  },"</f>
        <v xml:space="preserve">  "": {
    "name" : "Zeebrasem",
    "latitude" : 52.38863,
    "longitude" : 4.89007,
    "image" : "https://lh4.ggpht.com/hDZJ0krDwqHruG9g2aKlRoplugTyFH-9L_gxss-rfpbc-jwtBrvQcfWrylavD6fbzaSQHEgpzeMvM4sGTWyJ"
  },</v>
      </c>
      <c r="C2677" s="4">
        <v>691773</v>
      </c>
      <c r="D2677" s="5">
        <v>5238863</v>
      </c>
      <c r="E2677" s="5">
        <v>489007</v>
      </c>
      <c r="F2677" s="4" t="s">
        <v>15800</v>
      </c>
      <c r="G2677" s="4" t="s">
        <v>2916</v>
      </c>
      <c r="H2677" s="4" t="s">
        <v>2443</v>
      </c>
      <c r="I2677" s="4" t="s">
        <v>2464</v>
      </c>
      <c r="J2677" s="4" t="s">
        <v>2473</v>
      </c>
      <c r="K2677" s="4" t="s">
        <v>16361</v>
      </c>
      <c r="L2677" s="4">
        <v>35</v>
      </c>
      <c r="M2677" s="4" t="s">
        <v>16362</v>
      </c>
      <c r="N2677" s="4" t="s">
        <v>15801</v>
      </c>
    </row>
    <row r="2678" spans="2:14" s="4" customFormat="1" x14ac:dyDescent="0.25">
      <c r="B2678" s="4" t="str">
        <f>"  """&amp;A2678&amp;""": {
    ""name"" : """&amp;SUBSTITUTE(F2678,"""","\""")&amp;""",
    ""latitude"" : "&amp;IF(D2678&lt;&gt;"",LEFT(D2678,2)&amp;"."&amp;RIGHT(D2678,LEN(D2678)-2),"0")&amp;",
    ""longitude"" : "&amp;IF(E2678&lt;&gt;"",LEFT(E2678,1)&amp;"."&amp;RIGHT(E2678,LEN(E2678)-1),"0")&amp;","&amp;"
    ""image"" : """&amp;N2678&amp;"""
  },"</f>
        <v xml:space="preserve">  "": {
    "name" : "Cool Globes - Peter Smit",
    "latitude" : 52.386451,
    "longitude" : 4.871285,
    "image" : "https://lh6.ggpht.com/FdA5464EVu9IOSUoes64f89qDcPD5q0ijpxX5j2M_utoK9ohQUTthHEmkugvaukRvaNzFaAP5k2EO4mZxYtpB6yhTte73sdURUzqLFRGXL94FBrs"
  },</v>
      </c>
      <c r="C2678" s="4">
        <v>686131</v>
      </c>
      <c r="D2678" s="5">
        <v>52386451</v>
      </c>
      <c r="E2678" s="5">
        <v>4871285</v>
      </c>
      <c r="F2678" s="4" t="s">
        <v>11079</v>
      </c>
      <c r="G2678" s="4" t="s">
        <v>2916</v>
      </c>
      <c r="H2678" s="4" t="s">
        <v>2443</v>
      </c>
      <c r="I2678" s="4" t="s">
        <v>2464</v>
      </c>
      <c r="J2678" s="4" t="s">
        <v>2473</v>
      </c>
      <c r="K2678" s="4" t="s">
        <v>3182</v>
      </c>
      <c r="L2678" s="4">
        <v>6</v>
      </c>
      <c r="M2678" s="4" t="s">
        <v>3183</v>
      </c>
      <c r="N2678" s="4" t="s">
        <v>11080</v>
      </c>
    </row>
    <row r="2679" spans="2:14" s="4" customFormat="1" x14ac:dyDescent="0.25">
      <c r="B2679" s="4" t="str">
        <f>"  """&amp;A2679&amp;""": {
    ""name"" : """&amp;SUBSTITUTE(F2679,"""","\""")&amp;""",
    ""latitude"" : "&amp;IF(D2679&lt;&gt;"",LEFT(D2679,2)&amp;"."&amp;RIGHT(D2679,LEN(D2679)-2),"0")&amp;",
    ""longitude"" : "&amp;IF(E2679&lt;&gt;"",LEFT(E2679,1)&amp;"."&amp;RIGHT(E2679,LEN(E2679)-1),"0")&amp;","&amp;"
    ""image"" : """&amp;N2679&amp;"""
  },"</f>
        <v xml:space="preserve">  "": {
    "name" : "Toekomstboom Westerpark",
    "latitude" : 52.387228,
    "longitude" : 4.874139,
    "image" : "https://lh3.ggpht.com/IGF1mOl-qxKd19W7RJuRuIrSwCSVpHUUbh5CsHYHsiiDQoE6j7FhhIr9c6W0E1WgvfTBFI0j_KC-burvBlBU9w"
  },</v>
      </c>
      <c r="C2679" s="4">
        <v>86426</v>
      </c>
      <c r="D2679" s="5">
        <v>52387228</v>
      </c>
      <c r="E2679" s="5">
        <v>4874139</v>
      </c>
      <c r="F2679" s="4" t="s">
        <v>5269</v>
      </c>
      <c r="G2679" s="4" t="s">
        <v>2916</v>
      </c>
      <c r="H2679" s="4" t="s">
        <v>2443</v>
      </c>
      <c r="I2679" s="4" t="s">
        <v>2464</v>
      </c>
      <c r="J2679" s="4" t="s">
        <v>2473</v>
      </c>
      <c r="K2679" s="4" t="s">
        <v>3182</v>
      </c>
      <c r="L2679" s="4">
        <v>7</v>
      </c>
      <c r="M2679" s="4" t="s">
        <v>3183</v>
      </c>
      <c r="N2679" s="4" t="s">
        <v>15190</v>
      </c>
    </row>
    <row r="2680" spans="2:14" s="4" customFormat="1" x14ac:dyDescent="0.25">
      <c r="B2680" s="4" t="str">
        <f>"  """&amp;A2680&amp;""": {
    ""name"" : """&amp;SUBSTITUTE(F2680,"""","\""")&amp;""",
    ""latitude"" : "&amp;IF(D2680&lt;&gt;"",LEFT(D2680,2)&amp;"."&amp;RIGHT(D2680,LEN(D2680)-2),"0")&amp;",
    ""longitude"" : "&amp;IF(E2680&lt;&gt;"",LEFT(E2680,1)&amp;"."&amp;RIGHT(E2680,LEN(E2680)-1),"0")&amp;","&amp;"
    ""image"" : """&amp;N2680&amp;"""
  },"</f>
        <v xml:space="preserve">  "": {
    "name" : "Small Waterfall Westergasfabriek",
    "latitude" : 52.387032,
    "longitude" : 4.867837,
    "image" : "https://lh3.googleusercontent.com/rSrA0SdCv5tiHExJJwUn3BmqCR-z89-OjCXxqIQpmD8xDBBIMyDwD-C-TVeQShueEEau1dQTpWdt18FJ1ko"
  },</v>
      </c>
      <c r="C2680" s="4">
        <v>957274</v>
      </c>
      <c r="D2680" s="5">
        <v>52387032</v>
      </c>
      <c r="E2680" s="5">
        <v>4867837</v>
      </c>
      <c r="F2680" s="4" t="s">
        <v>9135</v>
      </c>
      <c r="G2680" s="4" t="s">
        <v>2916</v>
      </c>
      <c r="H2680" s="4" t="s">
        <v>2443</v>
      </c>
      <c r="I2680" s="4" t="s">
        <v>2464</v>
      </c>
      <c r="J2680" s="4" t="s">
        <v>2473</v>
      </c>
      <c r="K2680" s="4" t="s">
        <v>3182</v>
      </c>
      <c r="L2680" s="4">
        <v>10</v>
      </c>
      <c r="M2680" s="4" t="s">
        <v>3183</v>
      </c>
      <c r="N2680" s="4" t="s">
        <v>14551</v>
      </c>
    </row>
    <row r="2681" spans="2:14" s="4" customFormat="1" x14ac:dyDescent="0.25">
      <c r="B2681" s="4" t="str">
        <f>"  """&amp;A2681&amp;""": {
    ""name"" : """&amp;SUBSTITUTE(F2681,"""","\""")&amp;""",
    ""latitude"" : "&amp;IF(D2681&lt;&gt;"",LEFT(D2681,2)&amp;"."&amp;RIGHT(D2681,LEN(D2681)-2),"0")&amp;",
    ""longitude"" : "&amp;IF(E2681&lt;&gt;"",LEFT(E2681,1)&amp;"."&amp;RIGHT(E2681,LEN(E2681)-1),"0")&amp;","&amp;"
    ""image"" : """&amp;N2681&amp;"""
  },"</f>
        <v xml:space="preserve">  "": {
    "name" : "Zonder Titel - Harry Karsten",
    "latitude" : 52.38645,
    "longitude" : 4.866978,
    "image" : "https://lh3.googleusercontent.com/0BPAkjd-sHuhpd29s5y10wPqOOb5_bybt5kpVG5x9TzL3JXUchCgtpDdOBzLuGMdtKxiT7OijqMQdu8ezz53"
  },</v>
      </c>
      <c r="C2681" s="4">
        <v>191913</v>
      </c>
      <c r="D2681" s="5">
        <v>5238645</v>
      </c>
      <c r="E2681" s="5">
        <v>4866978</v>
      </c>
      <c r="F2681" s="4" t="s">
        <v>5951</v>
      </c>
      <c r="G2681" s="4" t="s">
        <v>2916</v>
      </c>
      <c r="H2681" s="4" t="s">
        <v>2443</v>
      </c>
      <c r="I2681" s="4" t="s">
        <v>2464</v>
      </c>
      <c r="J2681" s="4" t="s">
        <v>2473</v>
      </c>
      <c r="K2681" s="4" t="s">
        <v>3182</v>
      </c>
      <c r="L2681" s="4">
        <v>12</v>
      </c>
      <c r="M2681" s="4" t="s">
        <v>3183</v>
      </c>
      <c r="N2681" s="4" t="s">
        <v>15831</v>
      </c>
    </row>
    <row r="2682" spans="2:14" s="4" customFormat="1" x14ac:dyDescent="0.25">
      <c r="B2682" s="4" t="str">
        <f>"  """&amp;A2682&amp;""": {
    ""name"" : """&amp;SUBSTITUTE(F2682,"""","\""")&amp;""",
    ""latitude"" : "&amp;IF(D2682&lt;&gt;"",LEFT(D2682,2)&amp;"."&amp;RIGHT(D2682,LEN(D2682)-2),"0")&amp;",
    ""longitude"" : "&amp;IF(E2682&lt;&gt;"",LEFT(E2682,1)&amp;"."&amp;RIGHT(E2682,LEN(E2682)-1),"0")&amp;","&amp;"
    ""image"" : """&amp;N2682&amp;"""
  },"</f>
        <v xml:space="preserve">  "": {
    "name" : "Carriers from a far van Nels",
    "latitude" : 52.386598,
    "longitude" : 4.876159,
    "image" : "https://lh3.googleusercontent.com/ONlHeYgEB4wSNmGnL2O0s4JLPxrwgekjAPNMOv7l-MVz69nYLOdowY15HD94OWh3sz4a-zBVXkthOxesbxHY-Q"
  },</v>
      </c>
      <c r="C2682" s="4">
        <v>443763</v>
      </c>
      <c r="D2682" s="5">
        <v>52386598</v>
      </c>
      <c r="E2682" s="5">
        <v>4876159</v>
      </c>
      <c r="F2682" s="4" t="s">
        <v>10880</v>
      </c>
      <c r="G2682" s="4" t="s">
        <v>2916</v>
      </c>
      <c r="H2682" s="4" t="s">
        <v>2443</v>
      </c>
      <c r="I2682" s="4" t="s">
        <v>2464</v>
      </c>
      <c r="J2682" s="4" t="s">
        <v>2473</v>
      </c>
      <c r="K2682" s="4" t="s">
        <v>2626</v>
      </c>
      <c r="L2682" s="4">
        <v>8</v>
      </c>
      <c r="M2682" s="4" t="s">
        <v>7331</v>
      </c>
      <c r="N2682" s="4" t="s">
        <v>10881</v>
      </c>
    </row>
    <row r="2683" spans="2:14" s="4" customFormat="1" x14ac:dyDescent="0.25">
      <c r="B2683" s="4" t="str">
        <f>"  """&amp;A2683&amp;""": {
    ""name"" : """&amp;SUBSTITUTE(F2683,"""","\""")&amp;""",
    ""latitude"" : "&amp;IF(D2683&lt;&gt;"",LEFT(D2683,2)&amp;"."&amp;RIGHT(D2683,LEN(D2683)-2),"0")&amp;",
    ""longitude"" : "&amp;IF(E2683&lt;&gt;"",LEFT(E2683,1)&amp;"."&amp;RIGHT(E2683,LEN(E2683)-1),"0")&amp;","&amp;"
    ""image"" : """&amp;N2683&amp;"""
  },"</f>
        <v xml:space="preserve">  "": {
    "name" : "Running Man Going Right",
    "latitude" : 52.386047,
    "longitude" : 4.879319,
    "image" : "https://lh4.ggpht.com/8c9uzAbMWEqoeWvLNsbMmIB4NRCuyd2zTkHJj9NejYemyQja8aSmqdVijWiTfEmwh-lITGvP7goxXCktbQfaIA"
  },</v>
      </c>
      <c r="C2683" s="4">
        <v>275101</v>
      </c>
      <c r="D2683" s="5">
        <v>52386047</v>
      </c>
      <c r="E2683" s="5">
        <v>4879319</v>
      </c>
      <c r="F2683" s="4" t="s">
        <v>6646</v>
      </c>
      <c r="G2683" s="4" t="s">
        <v>2916</v>
      </c>
      <c r="H2683" s="4" t="s">
        <v>2443</v>
      </c>
      <c r="I2683" s="4" t="s">
        <v>2464</v>
      </c>
      <c r="J2683" s="4" t="s">
        <v>2473</v>
      </c>
      <c r="K2683" s="4" t="s">
        <v>2626</v>
      </c>
      <c r="L2683" s="4">
        <v>9</v>
      </c>
      <c r="M2683" s="4" t="s">
        <v>6647</v>
      </c>
      <c r="N2683" s="4" t="s">
        <v>14268</v>
      </c>
    </row>
    <row r="2684" spans="2:14" s="4" customFormat="1" x14ac:dyDescent="0.25">
      <c r="B2684" s="4" t="str">
        <f>"  """&amp;A2684&amp;""": {
    ""name"" : """&amp;SUBSTITUTE(F2684,"""","\""")&amp;""",
    ""latitude"" : "&amp;IF(D2684&lt;&gt;"",LEFT(D2684,2)&amp;"."&amp;RIGHT(D2684,LEN(D2684)-2),"0")&amp;",
    ""longitude"" : "&amp;IF(E2684&lt;&gt;"",LEFT(E2684,1)&amp;"."&amp;RIGHT(E2684,LEN(E2684)-1),"0")&amp;","&amp;"
    ""image"" : """&amp;N2684&amp;"""
  },"</f>
        <v xml:space="preserve">  "": {
    "name" : "Gemaal Haarlemmerweg",
    "latitude" : 52.385667,
    "longitude" : 4.864523,
    "image" : "https://lh3.googleusercontent.com/KiCldV4U8OyIkZ944EVsg3F-fCMvK1FZqkcE6WlnXIDXVFvOSlliEiqH0GLVExw_nETU-X00sadzC90NMVQ"
  },</v>
      </c>
      <c r="C2684" s="4">
        <v>49371526</v>
      </c>
      <c r="D2684" s="5">
        <v>52385667</v>
      </c>
      <c r="E2684" s="5">
        <v>4864523</v>
      </c>
      <c r="F2684" s="4" t="s">
        <v>11942</v>
      </c>
      <c r="G2684" s="4" t="s">
        <v>2916</v>
      </c>
      <c r="H2684" s="4" t="s">
        <v>2443</v>
      </c>
      <c r="I2684" s="4" t="s">
        <v>2464</v>
      </c>
      <c r="J2684" s="4" t="s">
        <v>2473</v>
      </c>
      <c r="K2684" s="4" t="s">
        <v>2626</v>
      </c>
      <c r="L2684" s="4">
        <v>20</v>
      </c>
      <c r="M2684" s="4" t="s">
        <v>7331</v>
      </c>
      <c r="N2684" s="4" t="s">
        <v>11943</v>
      </c>
    </row>
    <row r="2685" spans="2:14" s="4" customFormat="1" x14ac:dyDescent="0.25">
      <c r="B2685" s="4" t="str">
        <f>"  """&amp;A2685&amp;""": {
    ""name"" : """&amp;SUBSTITUTE(F2685,"""","\""")&amp;""",
    ""latitude"" : "&amp;IF(D2685&lt;&gt;"",LEFT(D2685,2)&amp;"."&amp;RIGHT(D2685,LEN(D2685)-2),"0")&amp;",
    ""longitude"" : "&amp;IF(E2685&lt;&gt;"",LEFT(E2685,1)&amp;"."&amp;RIGHT(E2685,LEN(E2685)-1),"0")&amp;","&amp;"
    ""image"" : """&amp;N2685&amp;"""
  },"</f>
        <v xml:space="preserve">  "": {
    "name" : "Lief Beton - Andere Versseveld",
    "latitude" : 52.386113,
    "longitude" : 4.877061,
    "image" : "https://lh3.googleusercontent.com/EAeYEvCCh8CR-MQccGwZyNwkval0LJtr1yIXl-TAlEci8G9YujWp4c8wMjzti8OR_NxB_C6D8_nyri-FBdrD"
  },</v>
      </c>
      <c r="C2685" s="4">
        <v>164292</v>
      </c>
      <c r="D2685" s="5">
        <v>52386113</v>
      </c>
      <c r="E2685" s="5">
        <v>4877061</v>
      </c>
      <c r="F2685" s="4" t="s">
        <v>5761</v>
      </c>
      <c r="G2685" s="4" t="s">
        <v>2916</v>
      </c>
      <c r="H2685" s="4" t="s">
        <v>2443</v>
      </c>
      <c r="I2685" s="4" t="s">
        <v>2464</v>
      </c>
      <c r="J2685" s="4" t="s">
        <v>2473</v>
      </c>
      <c r="K2685" s="4" t="s">
        <v>2626</v>
      </c>
      <c r="L2685" s="4">
        <v>55</v>
      </c>
      <c r="M2685" s="4" t="s">
        <v>5762</v>
      </c>
      <c r="N2685" s="4" t="s">
        <v>12900</v>
      </c>
    </row>
    <row r="2686" spans="2:14" s="4" customFormat="1" x14ac:dyDescent="0.25">
      <c r="B2686" s="4" t="str">
        <f>"  """&amp;A2686&amp;""": {
    ""name"" : """&amp;SUBSTITUTE(F2686,"""","\""")&amp;""",
    ""latitude"" : "&amp;IF(D2686&lt;&gt;"",LEFT(D2686,2)&amp;"."&amp;RIGHT(D2686,LEN(D2686)-2),"0")&amp;",
    ""longitude"" : "&amp;IF(E2686&lt;&gt;"",LEFT(E2686,1)&amp;"."&amp;RIGHT(E2686,LEN(E2686)-1),"0")&amp;","&amp;"
    ""image"" : """&amp;N2686&amp;"""
  },"</f>
        <v xml:space="preserve">  "": {
    "name" : "Pond Fountains Westerpark",
    "latitude" : 52.386953,
    "longitude" : 4.876954,
    "image" : "https://lh5.ggpht.com/In-8_YY030DZnjpLO09bE02pS8oqyQtnwoXKkToZQYTFiMNdaFYCS0flZAspUtzuMCmPxzC1A67NtHXDG6fE"
  },</v>
      </c>
      <c r="C2686" s="4">
        <v>615502</v>
      </c>
      <c r="D2686" s="5">
        <v>52386953</v>
      </c>
      <c r="E2686" s="5">
        <v>4876954</v>
      </c>
      <c r="F2686" s="4" t="s">
        <v>7329</v>
      </c>
      <c r="G2686" s="4" t="s">
        <v>2916</v>
      </c>
      <c r="H2686" s="4" t="s">
        <v>2443</v>
      </c>
      <c r="I2686" s="4" t="s">
        <v>2464</v>
      </c>
      <c r="J2686" s="4" t="s">
        <v>2473</v>
      </c>
      <c r="K2686" s="4" t="s">
        <v>2626</v>
      </c>
      <c r="L2686" s="4" t="s">
        <v>7330</v>
      </c>
      <c r="M2686" s="4" t="s">
        <v>7331</v>
      </c>
      <c r="N2686" s="4" t="s">
        <v>14027</v>
      </c>
    </row>
    <row r="2687" spans="2:14" s="4" customFormat="1" x14ac:dyDescent="0.25">
      <c r="B2687" s="4" t="str">
        <f>"  """&amp;A2687&amp;""": {
    ""name"" : """&amp;SUBSTITUTE(F2687,"""","\""")&amp;""",
    ""latitude"" : "&amp;IF(D2687&lt;&gt;"",LEFT(D2687,2)&amp;"."&amp;RIGHT(D2687,LEN(D2687)-2),"0")&amp;",
    ""longitude"" : "&amp;IF(E2687&lt;&gt;"",LEFT(E2687,1)&amp;"."&amp;RIGHT(E2687,LEN(E2687)-1),"0")&amp;","&amp;"
    ""image"" : """&amp;N2687&amp;"""
  },"</f>
        <v xml:space="preserve">  "": {
    "name" : "Liquidambar",
    "latitude" : 52.386202,
    "longitude" : 4.877775,
    "image" : "https://lh4.ggpht.com/1G9eZgrywqudJmmsTKeJKHjmolEuC-BeLyTsfzU_j67jin18NMeMT-8uzzzpOj0aIUodBBMWV4_jyzkrkn5m"
  },</v>
      </c>
      <c r="C2687" s="4">
        <v>1145014</v>
      </c>
      <c r="D2687" s="5">
        <v>52386202</v>
      </c>
      <c r="E2687" s="5">
        <v>4877775</v>
      </c>
      <c r="F2687" s="4" t="s">
        <v>12928</v>
      </c>
      <c r="G2687" s="4" t="s">
        <v>2916</v>
      </c>
      <c r="H2687" s="4" t="s">
        <v>2443</v>
      </c>
      <c r="I2687" s="4" t="s">
        <v>2464</v>
      </c>
      <c r="J2687" s="4" t="s">
        <v>2473</v>
      </c>
      <c r="K2687" s="4" t="s">
        <v>2626</v>
      </c>
      <c r="L2687" s="4" t="s">
        <v>16449</v>
      </c>
      <c r="M2687" s="4" t="s">
        <v>5762</v>
      </c>
      <c r="N2687" s="4" t="s">
        <v>12929</v>
      </c>
    </row>
    <row r="2688" spans="2:14" s="4" customFormat="1" x14ac:dyDescent="0.25">
      <c r="B2688" s="4" t="str">
        <f>"  """&amp;A2688&amp;""": {
    ""name"" : """&amp;SUBSTITUTE(F2688,"""","\""")&amp;""",
    ""latitude"" : "&amp;IF(D2688&lt;&gt;"",LEFT(D2688,2)&amp;"."&amp;RIGHT(D2688,LEN(D2688)-2),"0")&amp;",
    ""longitude"" : "&amp;IF(E2688&lt;&gt;"",LEFT(E2688,1)&amp;"."&amp;RIGHT(E2688,LEN(E2688)-1),"0")&amp;","&amp;"
    ""image"" : """&amp;N2688&amp;"""
  },"</f>
        <v xml:space="preserve">  "": {
    "name" : "Abstracte Vorm",
    "latitude" : 52.385801,
    "longitude" : 4.877371,
    "image" : "https://lh6.ggpht.com/qc7DU_Aqwl0hc2GxtSU3HPR0Hgp18W_mj4sIS4kTI5m1IPbVf-QVN-k_7hHynToKW8Z6yIaGI0U3Sn-LlTHcoA"
  },</v>
      </c>
      <c r="C2688" s="4">
        <v>828281</v>
      </c>
      <c r="D2688" s="5">
        <v>52385801</v>
      </c>
      <c r="E2688" s="5">
        <v>4877371</v>
      </c>
      <c r="F2688" s="4" t="s">
        <v>8389</v>
      </c>
      <c r="G2688" s="4" t="s">
        <v>2916</v>
      </c>
      <c r="H2688" s="4" t="s">
        <v>2443</v>
      </c>
      <c r="I2688" s="4" t="s">
        <v>2464</v>
      </c>
      <c r="J2688" s="4" t="s">
        <v>2473</v>
      </c>
      <c r="K2688" s="4" t="s">
        <v>2626</v>
      </c>
      <c r="L2688" s="4" t="s">
        <v>6515</v>
      </c>
      <c r="M2688" s="4" t="s">
        <v>5762</v>
      </c>
      <c r="N2688" s="4" t="s">
        <v>10020</v>
      </c>
    </row>
    <row r="2689" spans="2:14" s="4" customFormat="1" x14ac:dyDescent="0.25">
      <c r="B2689" s="4" t="str">
        <f>"  """&amp;A2689&amp;""": {
    ""name"" : """&amp;SUBSTITUTE(F2689,"""","\""")&amp;""",
    ""latitude"" : "&amp;IF(D2689&lt;&gt;"",LEFT(D2689,2)&amp;"."&amp;RIGHT(D2689,LEN(D2689)-2),"0")&amp;",
    ""longitude"" : "&amp;IF(E2689&lt;&gt;"",LEFT(E2689,1)&amp;"."&amp;RIGHT(E2689,LEN(E2689)-1),"0")&amp;","&amp;"
    ""image"" : """&amp;N2689&amp;"""
  },"</f>
        <v xml:space="preserve">  "": {
    "name" : "Man Op Kruk",
    "latitude" : 52.385799,
    "longitude" : 4.876665,
    "image" : "https://lh3.googleusercontent.com/MkBENUBHxGnpLBTUIvokDUjKklfEP5UR441zs5RVIrArhK6VSP1fgyqroAfcP9AYBCatzoSioSCykxGVExREZg"
  },</v>
      </c>
      <c r="C2689" s="4">
        <v>770298</v>
      </c>
      <c r="D2689" s="5">
        <v>52385799</v>
      </c>
      <c r="E2689" s="5">
        <v>4876665</v>
      </c>
      <c r="F2689" s="4" t="s">
        <v>8101</v>
      </c>
      <c r="G2689" s="4" t="s">
        <v>2916</v>
      </c>
      <c r="H2689" s="4" t="s">
        <v>2443</v>
      </c>
      <c r="I2689" s="4" t="s">
        <v>2464</v>
      </c>
      <c r="J2689" s="4" t="s">
        <v>2473</v>
      </c>
      <c r="K2689" s="4" t="s">
        <v>2626</v>
      </c>
      <c r="L2689" s="4" t="s">
        <v>8102</v>
      </c>
      <c r="M2689" s="4" t="s">
        <v>5762</v>
      </c>
      <c r="N2689" s="4" t="s">
        <v>13011</v>
      </c>
    </row>
    <row r="2690" spans="2:14" s="4" customFormat="1" x14ac:dyDescent="0.25">
      <c r="B2690" s="4" t="str">
        <f>"  """&amp;A2690&amp;""": {
    ""name"" : """&amp;SUBSTITUTE(F2690,"""","\""")&amp;""",
    ""latitude"" : "&amp;IF(D2690&lt;&gt;"",LEFT(D2690,2)&amp;"."&amp;RIGHT(D2690,LEN(D2690)-2),"0")&amp;",
    ""longitude"" : "&amp;IF(E2690&lt;&gt;"",LEFT(E2690,1)&amp;"."&amp;RIGHT(E2690,LEN(E2690)-1),"0")&amp;","&amp;"
    ""image"" : """&amp;N2690&amp;"""
  },"</f>
        <v xml:space="preserve">  "": {
    "name" : "Eigen Haard",
    "latitude" : 52.39101,
    "longitude" : 4.874236,
    "image" : "https://lh4.ggpht.com/_gW60flIOHGZQMqJ8nZUI_thKNvaUwMvXWixOQKydPrEbKg8f4m4w-pu1XKReDsFvipLOhrZyTqSKU3HW2xK"
  },</v>
      </c>
      <c r="C2690" s="4">
        <v>49127631</v>
      </c>
      <c r="D2690" s="5">
        <v>5239101</v>
      </c>
      <c r="E2690" s="5">
        <v>4874236</v>
      </c>
      <c r="F2690" s="4" t="s">
        <v>11614</v>
      </c>
      <c r="G2690" s="4" t="s">
        <v>2916</v>
      </c>
      <c r="H2690" s="4" t="s">
        <v>2443</v>
      </c>
      <c r="I2690" s="4" t="s">
        <v>2464</v>
      </c>
      <c r="J2690" s="4" t="s">
        <v>2473</v>
      </c>
      <c r="K2690" s="4" t="s">
        <v>5214</v>
      </c>
      <c r="L2690" s="4">
        <v>199</v>
      </c>
      <c r="M2690" s="4" t="s">
        <v>6615</v>
      </c>
      <c r="N2690" s="4" t="s">
        <v>11615</v>
      </c>
    </row>
    <row r="2691" spans="2:14" s="4" customFormat="1" x14ac:dyDescent="0.25">
      <c r="B2691" s="4" t="str">
        <f>"  """&amp;A2691&amp;""": {
    ""name"" : """&amp;SUBSTITUTE(F2691,"""","\""")&amp;""",
    ""latitude"" : "&amp;IF(D2691&lt;&gt;"",LEFT(D2691,2)&amp;"."&amp;RIGHT(D2691,LEN(D2691)-2),"0")&amp;",
    ""longitude"" : "&amp;IF(E2691&lt;&gt;"",LEFT(E2691,1)&amp;"."&amp;RIGHT(E2691,LEN(E2691)-1),"0")&amp;","&amp;"
    ""image"" : """&amp;N2691&amp;"""
  },"</f>
        <v xml:space="preserve">  "": {
    "name" : "Museumwoning Hembrugstraat",
    "latitude" : 52.390591,
    "longitude" : 4.873099,
    "image" : "https://lh3.googleusercontent.com/5IB_a83iZ8Xbq37o0GuLlVGBjHz3RbGrzl5HirkGWWJgFZOFxROof7awKvkG7IqDC0V2Lrkmf_1oADpWPMKq"
  },</v>
      </c>
      <c r="C2691" s="4">
        <v>256851</v>
      </c>
      <c r="D2691" s="5">
        <v>52390591</v>
      </c>
      <c r="E2691" s="5">
        <v>4873099</v>
      </c>
      <c r="F2691" s="4" t="s">
        <v>6614</v>
      </c>
      <c r="G2691" s="4" t="s">
        <v>2916</v>
      </c>
      <c r="H2691" s="4" t="s">
        <v>2443</v>
      </c>
      <c r="I2691" s="4" t="s">
        <v>2464</v>
      </c>
      <c r="J2691" s="4" t="s">
        <v>2473</v>
      </c>
      <c r="K2691" s="4" t="s">
        <v>5214</v>
      </c>
      <c r="L2691" s="4">
        <v>285</v>
      </c>
      <c r="M2691" s="4" t="s">
        <v>6615</v>
      </c>
      <c r="N2691" s="4" t="s">
        <v>13372</v>
      </c>
    </row>
    <row r="2692" spans="2:14" s="4" customFormat="1" x14ac:dyDescent="0.25">
      <c r="B2692" s="4" t="str">
        <f>"  """&amp;A2692&amp;""": {
    ""name"" : """&amp;SUBSTITUTE(F2692,"""","\""")&amp;""",
    ""latitude"" : "&amp;IF(D2692&lt;&gt;"",LEFT(D2692,2)&amp;"."&amp;RIGHT(D2692,LEN(D2692)-2),"0")&amp;",
    ""longitude"" : "&amp;IF(E2692&lt;&gt;"",LEFT(E2692,1)&amp;"."&amp;RIGHT(E2692,LEN(E2692)-1),"0")&amp;","&amp;"
    ""image"" : """&amp;N2692&amp;"""
  },"</f>
        <v xml:space="preserve">  "": {
    "name" : "Entrance Fountain",
    "latitude" : 52.390885,
    "longitude" : 4.872869,
    "image" : "https://lh6.ggpht.com/LADwa4nYL4nH03j9TwEJaFG8hx3QK9aH-f9ATHEcC-YXKgDGAHqXQbjU44ZWmu3OnPhOjHJjD01LxbDbCP0"
  },</v>
      </c>
      <c r="C2692" s="4">
        <v>79314</v>
      </c>
      <c r="D2692" s="5">
        <v>52390885</v>
      </c>
      <c r="E2692" s="5">
        <v>4872869</v>
      </c>
      <c r="F2692" s="4" t="s">
        <v>5213</v>
      </c>
      <c r="G2692" s="4" t="s">
        <v>2916</v>
      </c>
      <c r="H2692" s="4" t="s">
        <v>2443</v>
      </c>
      <c r="I2692" s="4" t="s">
        <v>2464</v>
      </c>
      <c r="J2692" s="4" t="s">
        <v>2473</v>
      </c>
      <c r="K2692" s="4" t="s">
        <v>5214</v>
      </c>
      <c r="L2692" s="4">
        <v>334</v>
      </c>
      <c r="M2692" s="4" t="s">
        <v>5215</v>
      </c>
      <c r="N2692" s="4" t="s">
        <v>11654</v>
      </c>
    </row>
    <row r="2693" spans="2:14" s="4" customFormat="1" x14ac:dyDescent="0.25">
      <c r="B2693" s="4" t="str">
        <f>"  """&amp;A2693&amp;""": {
    ""name"" : """&amp;SUBSTITUTE(F2693,"""","\""")&amp;""",
    ""latitude"" : "&amp;IF(D2693&lt;&gt;"",LEFT(D2693,2)&amp;"."&amp;RIGHT(D2693,LEN(D2693)-2),"0")&amp;",
    ""longitude"" : "&amp;IF(E2693&lt;&gt;"",LEFT(E2693,1)&amp;"."&amp;RIGHT(E2693,LEN(E2693)-1),"0")&amp;","&amp;"
    ""image"" : """&amp;N2693&amp;"""
  },"</f>
        <v xml:space="preserve">  "": {
    "name" : "Ams West De Houtman",
    "latitude" : 52.388237,
    "longitude" : 4.883909,
    "image" : "https://lh6.ggpht.com/Xk1GTtqVnrak9f1s-fu_hR4bKr6sqjm8GTQAmtKu9qoWOSW0vADlLzm8GjE5MjmNZ6Ukw2O2DTFyuZ1MaZQO9Q"
  },</v>
      </c>
      <c r="C2693" s="4">
        <v>397855</v>
      </c>
      <c r="D2693" s="5">
        <v>52388237</v>
      </c>
      <c r="E2693" s="5">
        <v>4883909</v>
      </c>
      <c r="F2693" s="4" t="s">
        <v>7016</v>
      </c>
      <c r="G2693" s="4" t="s">
        <v>2916</v>
      </c>
      <c r="H2693" s="4" t="s">
        <v>2443</v>
      </c>
      <c r="I2693" s="4" t="s">
        <v>2464</v>
      </c>
      <c r="J2693" s="4" t="s">
        <v>2473</v>
      </c>
      <c r="K2693" s="4" t="s">
        <v>3623</v>
      </c>
      <c r="L2693" s="4">
        <v>40</v>
      </c>
      <c r="M2693" s="4">
        <v>1013</v>
      </c>
      <c r="N2693" s="4" t="s">
        <v>10169</v>
      </c>
    </row>
    <row r="2694" spans="2:14" s="4" customFormat="1" x14ac:dyDescent="0.25">
      <c r="B2694" s="4" t="str">
        <f>"  """&amp;A2694&amp;""": {
    ""name"" : """&amp;SUBSTITUTE(F2694,"""","\""")&amp;""",
    ""latitude"" : "&amp;IF(D2694&lt;&gt;"",LEFT(D2694,2)&amp;"."&amp;RIGHT(D2694,LEN(D2694)-2),"0")&amp;",
    ""longitude"" : "&amp;IF(E2694&lt;&gt;"",LEFT(E2694,1)&amp;"."&amp;RIGHT(E2694,LEN(E2694)-1),"0")&amp;","&amp;"
    ""image"" : """&amp;N2694&amp;"""
  },"</f>
        <v xml:space="preserve">  "": {
    "name" : "Waternatuurtuin",
    "latitude" : 52.387472,
    "longitude" : 4.868266,
    "image" : "https://lh3.ggpht.com/owcMMuzKwR86G4GpcXAg_cQk4JbQpftYjSkXMbFEKhAQWuS5N2ozV5DlStaOShzbaE6tUwvBDp9WWfM9n8Gn5A"
  },</v>
      </c>
      <c r="C2694" s="4">
        <v>49324591</v>
      </c>
      <c r="D2694" s="5">
        <v>52387472</v>
      </c>
      <c r="E2694" s="5">
        <v>4868266</v>
      </c>
      <c r="F2694" s="4" t="s">
        <v>15570</v>
      </c>
      <c r="G2694" s="4" t="s">
        <v>2916</v>
      </c>
      <c r="H2694" s="4" t="s">
        <v>2443</v>
      </c>
      <c r="I2694" s="4" t="s">
        <v>2464</v>
      </c>
      <c r="J2694" s="4" t="s">
        <v>2473</v>
      </c>
      <c r="K2694" s="4" t="s">
        <v>6918</v>
      </c>
      <c r="L2694" s="4">
        <v>1</v>
      </c>
      <c r="M2694" s="4" t="s">
        <v>6919</v>
      </c>
      <c r="N2694" s="4" t="s">
        <v>15571</v>
      </c>
    </row>
    <row r="2695" spans="2:14" s="4" customFormat="1" x14ac:dyDescent="0.25">
      <c r="B2695" s="4" t="str">
        <f>"  """&amp;A2695&amp;""": {
    ""name"" : """&amp;SUBSTITUTE(F2695,"""","\""")&amp;""",
    ""latitude"" : "&amp;IF(D2695&lt;&gt;"",LEFT(D2695,2)&amp;"."&amp;RIGHT(D2695,LEN(D2695)-2),"0")&amp;",
    ""longitude"" : "&amp;IF(E2695&lt;&gt;"",LEFT(E2695,1)&amp;"."&amp;RIGHT(E2695,LEN(E2695)-1),"0")&amp;","&amp;"
    ""image"" : """&amp;N2695&amp;"""
  },"</f>
        <v xml:space="preserve">  "": {
    "name" : "Well",
    "latitude" : 52.387069,
    "longitude" : 4.869771,
    "image" : ""
  },</v>
      </c>
      <c r="C2695" s="4">
        <v>36850720</v>
      </c>
      <c r="D2695" s="5">
        <v>52387069</v>
      </c>
      <c r="E2695" s="5">
        <v>4869771</v>
      </c>
      <c r="F2695" s="4" t="s">
        <v>15629</v>
      </c>
      <c r="G2695" s="4" t="s">
        <v>2916</v>
      </c>
      <c r="H2695" s="4" t="s">
        <v>2443</v>
      </c>
      <c r="I2695" s="4" t="s">
        <v>2464</v>
      </c>
      <c r="J2695" s="4" t="s">
        <v>2473</v>
      </c>
      <c r="K2695" s="4" t="s">
        <v>6918</v>
      </c>
      <c r="L2695" s="4">
        <v>2</v>
      </c>
      <c r="M2695" s="4" t="s">
        <v>6919</v>
      </c>
    </row>
    <row r="2696" spans="2:14" s="4" customFormat="1" x14ac:dyDescent="0.25">
      <c r="B2696" s="4" t="str">
        <f>"  """&amp;A2696&amp;""": {
    ""name"" : """&amp;SUBSTITUTE(F2696,"""","\""")&amp;""",
    ""latitude"" : "&amp;IF(D2696&lt;&gt;"",LEFT(D2696,2)&amp;"."&amp;RIGHT(D2696,LEN(D2696)-2),"0")&amp;",
    ""longitude"" : "&amp;IF(E2696&lt;&gt;"",LEFT(E2696,1)&amp;"."&amp;RIGHT(E2696,LEN(E2696)-1),"0")&amp;","&amp;"
    ""image"" : """&amp;N2696&amp;"""
  },"</f>
        <v xml:space="preserve">  "": {
    "name" : "WP NAP",
    "latitude" : 52.387496,
    "longitude" : 4.869221,
    "image" : "https://lh4.ggpht.com/a2-1RREI2v7mGYHlmeOwTC99TO-6ryJe78hzfiBTLHcHg92lZWCXbSVZqYurhwZVGb6KAchUr9Fs-ma2sBYi"
  },</v>
      </c>
      <c r="C2696" s="4">
        <v>521715</v>
      </c>
      <c r="D2696" s="5">
        <v>52387496</v>
      </c>
      <c r="E2696" s="5">
        <v>4869221</v>
      </c>
      <c r="F2696" s="4" t="s">
        <v>7291</v>
      </c>
      <c r="G2696" s="4" t="s">
        <v>2916</v>
      </c>
      <c r="H2696" s="4" t="s">
        <v>2443</v>
      </c>
      <c r="I2696" s="4" t="s">
        <v>2464</v>
      </c>
      <c r="J2696" s="4" t="s">
        <v>2473</v>
      </c>
      <c r="K2696" s="4" t="s">
        <v>6918</v>
      </c>
      <c r="L2696" s="4">
        <v>3</v>
      </c>
      <c r="M2696" s="4" t="s">
        <v>6919</v>
      </c>
      <c r="N2696" s="4" t="s">
        <v>15766</v>
      </c>
    </row>
    <row r="2697" spans="2:14" s="4" customFormat="1" x14ac:dyDescent="0.25">
      <c r="B2697" s="4" t="str">
        <f>"  """&amp;A2697&amp;""": {
    ""name"" : """&amp;SUBSTITUTE(F2697,"""","\""")&amp;""",
    ""latitude"" : "&amp;IF(D2697&lt;&gt;"",LEFT(D2697,2)&amp;"."&amp;RIGHT(D2697,LEN(D2697)-2),"0")&amp;",
    ""longitude"" : "&amp;IF(E2697&lt;&gt;"",LEFT(E2697,1)&amp;"."&amp;RIGHT(E2697,LEN(E2697)-1),"0")&amp;","&amp;"
    ""image"" : """&amp;N2697&amp;"""
  },"</f>
        <v xml:space="preserve">  "": {
    "name" : "Rusty Tower",
    "latitude" : 52.388161,
    "longitude" : 4.871454,
    "image" : "https://lh6.ggpht.com/G_wZs3WVLrnLUdoddFuRN_KPy7FQbFK6h_sAkxqZtpEPGx0rzABx9qdDFLUOJoEUCJdlWps2pLRWw6VXnZcj1Q"
  },</v>
      </c>
      <c r="C2697" s="4">
        <v>430363</v>
      </c>
      <c r="D2697" s="5">
        <v>52388161</v>
      </c>
      <c r="E2697" s="5">
        <v>4871454</v>
      </c>
      <c r="F2697" s="4" t="s">
        <v>6917</v>
      </c>
      <c r="G2697" s="4" t="s">
        <v>2916</v>
      </c>
      <c r="H2697" s="4" t="s">
        <v>2443</v>
      </c>
      <c r="I2697" s="4" t="s">
        <v>2464</v>
      </c>
      <c r="J2697" s="4" t="s">
        <v>2473</v>
      </c>
      <c r="K2697" s="4" t="s">
        <v>6918</v>
      </c>
      <c r="L2697" s="4">
        <v>12</v>
      </c>
      <c r="M2697" s="4" t="s">
        <v>6919</v>
      </c>
      <c r="N2697" s="4" t="s">
        <v>14280</v>
      </c>
    </row>
    <row r="2698" spans="2:14" s="4" customFormat="1" x14ac:dyDescent="0.25">
      <c r="B2698" s="4" t="str">
        <f>"  """&amp;A2698&amp;""": {
    ""name"" : """&amp;SUBSTITUTE(F2698,"""","\""")&amp;""",
    ""latitude"" : "&amp;IF(D2698&lt;&gt;"",LEFT(D2698,2)&amp;"."&amp;RIGHT(D2698,LEN(D2698)-2),"0")&amp;",
    ""longitude"" : "&amp;IF(E2698&lt;&gt;"",LEFT(E2698,1)&amp;"."&amp;RIGHT(E2698,LEN(E2698)-1),"0")&amp;","&amp;"
    ""image"" : """&amp;N2698&amp;"""
  },"</f>
        <v xml:space="preserve">  "": {
    "name" : "Rusty Pillar #1",
    "latitude" : 52.388158,
    "longitude" : 4.872257,
    "image" : "https://lh4.ggpht.com/aUAfnn8D_bDx2C_1mYRInNUwMzCeSKyEtDlPOB5ygZt_K5qv8-P7gxOOJZ3clTQKGgXvi753G03EyUISpmGC"
  },</v>
      </c>
      <c r="C2698" s="4">
        <v>589167</v>
      </c>
      <c r="D2698" s="5">
        <v>52388158</v>
      </c>
      <c r="E2698" s="5">
        <v>4872257</v>
      </c>
      <c r="F2698" s="4" t="s">
        <v>14277</v>
      </c>
      <c r="G2698" s="4" t="s">
        <v>2916</v>
      </c>
      <c r="H2698" s="4" t="s">
        <v>2443</v>
      </c>
      <c r="I2698" s="4" t="s">
        <v>2464</v>
      </c>
      <c r="J2698" s="4" t="s">
        <v>2473</v>
      </c>
      <c r="K2698" s="4" t="s">
        <v>6918</v>
      </c>
      <c r="L2698" s="4">
        <v>12</v>
      </c>
      <c r="M2698" s="4" t="s">
        <v>6919</v>
      </c>
      <c r="N2698" s="4" t="s">
        <v>14278</v>
      </c>
    </row>
    <row r="2699" spans="2:14" s="4" customFormat="1" x14ac:dyDescent="0.25">
      <c r="B2699" s="4" t="str">
        <f>"  """&amp;A2699&amp;""": {
    ""name"" : """&amp;SUBSTITUTE(F2699,"""","\""")&amp;""",
    ""latitude"" : "&amp;IF(D2699&lt;&gt;"",LEFT(D2699,2)&amp;"."&amp;RIGHT(D2699,LEN(D2699)-2),"0")&amp;",
    ""longitude"" : "&amp;IF(E2699&lt;&gt;"",LEFT(E2699,1)&amp;"."&amp;RIGHT(E2699,LEN(E2699)-1),"0")&amp;","&amp;"
    ""image"" : """&amp;N2699&amp;"""
  },"</f>
        <v xml:space="preserve">  "": {
    "name" : "Connect, Disconnect",
    "latitude" : 52.388443,
    "longitude" : 4.881978,
    "image" : "https://lh3.googleusercontent.com/RctDdoOrPayCHFkeIzPyqpLC6H7hHZcnrDDlZfXtL-s_w-YnD0oeTukpkgxSITn_lrX3o3R4VYeYkAyrZvSQ_g"
  },</v>
      </c>
      <c r="C2699" s="4">
        <v>320784</v>
      </c>
      <c r="D2699" s="5">
        <v>52388443</v>
      </c>
      <c r="E2699" s="5">
        <v>4881978</v>
      </c>
      <c r="F2699" s="4" t="s">
        <v>11067</v>
      </c>
      <c r="G2699" s="4" t="s">
        <v>2916</v>
      </c>
      <c r="H2699" s="4" t="s">
        <v>2443</v>
      </c>
      <c r="I2699" s="4" t="s">
        <v>2464</v>
      </c>
      <c r="J2699" s="4" t="s">
        <v>2473</v>
      </c>
      <c r="K2699" s="4" t="s">
        <v>15915</v>
      </c>
      <c r="L2699" s="4" t="s">
        <v>15916</v>
      </c>
      <c r="M2699" s="4" t="s">
        <v>15917</v>
      </c>
      <c r="N2699" s="4" t="s">
        <v>11068</v>
      </c>
    </row>
    <row r="2700" spans="2:14" s="4" customFormat="1" x14ac:dyDescent="0.25">
      <c r="B2700" s="4" t="str">
        <f>"  """&amp;A2700&amp;""": {
    ""name"" : """&amp;SUBSTITUTE(F2700,"""","\""")&amp;""",
    ""latitude"" : "&amp;IF(D2700&lt;&gt;"",LEFT(D2700,2)&amp;"."&amp;RIGHT(D2700,LEN(D2700)-2),"0")&amp;",
    ""longitude"" : "&amp;IF(E2700&lt;&gt;"",LEFT(E2700,1)&amp;"."&amp;RIGHT(E2700,LEN(E2700)-1),"0")&amp;","&amp;"
    ""image"" : """&amp;N2700&amp;"""
  },"</f>
        <v xml:space="preserve">  "": {
    "name" : "Art on Wall Building",
    "latitude" : 52.389918,
    "longitude" : 4.883918,
    "image" : "https://lh5.ggpht.com/OPBcLNT-aqAOs6nzxKoYhtyAPcRQeHlopLp0PDd8RhSyUPjIexxJMRjQmhrE_P_grSHdNtOjmOZ92EaqEBM"
  },</v>
      </c>
      <c r="C2700" s="4">
        <v>804222</v>
      </c>
      <c r="D2700" s="5">
        <v>52389918</v>
      </c>
      <c r="E2700" s="5">
        <v>4883918</v>
      </c>
      <c r="F2700" s="4" t="s">
        <v>8284</v>
      </c>
      <c r="G2700" s="4" t="s">
        <v>2916</v>
      </c>
      <c r="H2700" s="4" t="s">
        <v>2443</v>
      </c>
      <c r="I2700" s="4" t="s">
        <v>2464</v>
      </c>
      <c r="J2700" s="4" t="s">
        <v>2473</v>
      </c>
      <c r="K2700" s="4" t="s">
        <v>8285</v>
      </c>
      <c r="L2700" s="4">
        <v>61</v>
      </c>
      <c r="M2700" s="4" t="s">
        <v>8286</v>
      </c>
      <c r="N2700" s="4" t="s">
        <v>10330</v>
      </c>
    </row>
    <row r="2701" spans="2:14" s="4" customFormat="1" x14ac:dyDescent="0.25">
      <c r="B2701" s="4" t="str">
        <f>"  """&amp;A2701&amp;""": {
    ""name"" : """&amp;SUBSTITUTE(F2701,"""","\""")&amp;""",
    ""latitude"" : "&amp;IF(D2701&lt;&gt;"",LEFT(D2701,2)&amp;"."&amp;RIGHT(D2701,LEN(D2701)-2),"0")&amp;",
    ""longitude"" : "&amp;IF(E2701&lt;&gt;"",LEFT(E2701,1)&amp;"."&amp;RIGHT(E2701,LEN(E2701)-1),"0")&amp;","&amp;"
    ""image"" : """&amp;N2701&amp;"""
  },"</f>
        <v xml:space="preserve">  "": {
    "name" : "Boat",
    "latitude" : 52.390565,
    "longitude" : 4.880759,
    "image" : "https://lh4.ggpht.com/0r_6VB3XrV0BSwT7MtCta2FGxd6dp99R6vSQbnM3GI4dBLnFCKOazvfZi4wOkJxFguBWnxBP7bG2SnkD0aE"
  },</v>
      </c>
      <c r="C2701" s="4">
        <v>1025544</v>
      </c>
      <c r="D2701" s="5">
        <v>52390565</v>
      </c>
      <c r="E2701" s="5">
        <v>4880759</v>
      </c>
      <c r="F2701" s="4" t="s">
        <v>9467</v>
      </c>
      <c r="G2701" s="4" t="s">
        <v>2916</v>
      </c>
      <c r="H2701" s="4" t="s">
        <v>2443</v>
      </c>
      <c r="I2701" s="4" t="s">
        <v>2464</v>
      </c>
      <c r="J2701" s="4" t="s">
        <v>2473</v>
      </c>
      <c r="K2701" s="4" t="s">
        <v>8285</v>
      </c>
      <c r="L2701" s="4">
        <v>302</v>
      </c>
      <c r="M2701" s="4" t="s">
        <v>9468</v>
      </c>
      <c r="N2701" s="4" t="s">
        <v>10626</v>
      </c>
    </row>
    <row r="2702" spans="2:14" s="4" customFormat="1" x14ac:dyDescent="0.25">
      <c r="B2702" s="4" t="str">
        <f>"  """&amp;A2702&amp;""": {
    ""name"" : """&amp;SUBSTITUTE(F2702,"""","\""")&amp;""",
    ""latitude"" : "&amp;IF(D2702&lt;&gt;"",LEFT(D2702,2)&amp;"."&amp;RIGHT(D2702,LEN(D2702)-2),"0")&amp;",
    ""longitude"" : "&amp;IF(E2702&lt;&gt;"",LEFT(E2702,1)&amp;"."&amp;RIGHT(E2702,LEN(E2702)-1),"0")&amp;","&amp;"
    ""image"" : """&amp;N2702&amp;"""
  },"</f>
        <v xml:space="preserve">  "": {
    "name" : "Pijl En Boog Mural",
    "latitude" : 52.39056,
    "longitude" : 4.873747,
    "image" : "https://lh3.googleusercontent.com/1o0ln22AIegpd6gvvkptFQsqwcyFhK-Vq-atDNle1eaDg9pEhFNJe1S58KWTa0_qKre_X2-WDAIu4Srvdokz"
  },</v>
      </c>
      <c r="C2702" s="4">
        <v>36847108</v>
      </c>
      <c r="D2702" s="5">
        <v>5239056</v>
      </c>
      <c r="E2702" s="5">
        <v>4873747</v>
      </c>
      <c r="F2702" s="4" t="s">
        <v>13851</v>
      </c>
      <c r="G2702" s="4" t="s">
        <v>2916</v>
      </c>
      <c r="H2702" s="4" t="s">
        <v>2443</v>
      </c>
      <c r="I2702" s="4" t="s">
        <v>2464</v>
      </c>
      <c r="J2702" s="4" t="s">
        <v>2473</v>
      </c>
      <c r="K2702" s="4" t="s">
        <v>16756</v>
      </c>
      <c r="L2702" s="4">
        <v>45</v>
      </c>
      <c r="M2702" s="4">
        <v>1013</v>
      </c>
      <c r="N2702" s="4" t="s">
        <v>13852</v>
      </c>
    </row>
    <row r="2703" spans="2:14" s="4" customFormat="1" x14ac:dyDescent="0.25">
      <c r="B2703" s="4" t="str">
        <f>"  """&amp;A2703&amp;""": {
    ""name"" : """&amp;SUBSTITUTE(F2703,"""","\""")&amp;""",
    ""latitude"" : "&amp;IF(D2703&lt;&gt;"",LEFT(D2703,2)&amp;"."&amp;RIGHT(D2703,LEN(D2703)-2),"0")&amp;",
    ""longitude"" : "&amp;IF(E2703&lt;&gt;"",LEFT(E2703,1)&amp;"."&amp;RIGHT(E2703,LEN(E2703)-1),"0")&amp;","&amp;"
    ""image"" : """&amp;N2703&amp;"""
  },"</f>
        <v xml:space="preserve">  "": {
    "name" : "Monkey Pacific",
    "latitude" : 52.386244,
    "longitude" : 4.871324,
    "image" : "https://lh3.googleusercontent.com/EiNQH7a66XZTx0KO_19M8NQ1hMl2qMtwVirZxrSUs3NQWfePmzjKGqUnERqzxYCzaWDS0kpxySLTm2ZjfHNw"
  },</v>
      </c>
      <c r="C2703" s="4">
        <v>1166150</v>
      </c>
      <c r="D2703" s="5">
        <v>52386244</v>
      </c>
      <c r="E2703" s="5">
        <v>4871324</v>
      </c>
      <c r="F2703" s="4" t="s">
        <v>13201</v>
      </c>
      <c r="G2703" s="4" t="s">
        <v>2916</v>
      </c>
      <c r="H2703" s="4" t="s">
        <v>2443</v>
      </c>
      <c r="I2703" s="4" t="s">
        <v>2464</v>
      </c>
      <c r="J2703" s="4" t="s">
        <v>2473</v>
      </c>
      <c r="K2703" s="4" t="s">
        <v>3576</v>
      </c>
      <c r="L2703" s="4">
        <v>1</v>
      </c>
      <c r="M2703" s="4" t="s">
        <v>3577</v>
      </c>
      <c r="N2703" s="4" t="s">
        <v>13202</v>
      </c>
    </row>
    <row r="2704" spans="2:14" s="4" customFormat="1" x14ac:dyDescent="0.25">
      <c r="B2704" s="4" t="str">
        <f>"  """&amp;A2704&amp;""": {
    ""name"" : """&amp;SUBSTITUTE(F2704,"""","\""")&amp;""",
    ""latitude"" : "&amp;IF(D2704&lt;&gt;"",LEFT(D2704,2)&amp;"."&amp;RIGHT(D2704,LEN(D2704)-2),"0")&amp;",
    ""longitude"" : "&amp;IF(E2704&lt;&gt;"",LEFT(E2704,1)&amp;"."&amp;RIGHT(E2704,LEN(E2704)-1),"0")&amp;","&amp;"
    ""image"" : """&amp;N2704&amp;"""
  },"</f>
        <v xml:space="preserve">  "": {
    "name" : "Rusty Piece Of Cake",
    "latitude" : 52.386253,
    "longitude" : 4.87218,
    "image" : "https://lh4.ggpht.com/4-z_iethwfnw5oifU3rzpE8F0vRViRCe_kSiUATWvZu92_GhAEwM8zR1GwO6qf2j8G2s1L8qbWSYpuF-uoSPYA"
  },</v>
      </c>
      <c r="C2704" s="4">
        <v>895797</v>
      </c>
      <c r="D2704" s="5">
        <v>52386253</v>
      </c>
      <c r="E2704" s="5">
        <v>487218</v>
      </c>
      <c r="F2704" s="4" t="s">
        <v>8778</v>
      </c>
      <c r="G2704" s="4" t="s">
        <v>2916</v>
      </c>
      <c r="H2704" s="4" t="s">
        <v>2443</v>
      </c>
      <c r="I2704" s="4" t="s">
        <v>2464</v>
      </c>
      <c r="J2704" s="4" t="s">
        <v>2473</v>
      </c>
      <c r="K2704" s="4" t="s">
        <v>3576</v>
      </c>
      <c r="L2704" s="4">
        <v>10</v>
      </c>
      <c r="M2704" s="4" t="s">
        <v>3577</v>
      </c>
      <c r="N2704" s="4" t="s">
        <v>14276</v>
      </c>
    </row>
    <row r="2705" spans="2:14" s="4" customFormat="1" x14ac:dyDescent="0.25">
      <c r="B2705" s="4" t="str">
        <f>"  """&amp;A2705&amp;""": {
    ""name"" : """&amp;SUBSTITUTE(F2705,"""","\""")&amp;""",
    ""latitude"" : "&amp;IF(D2705&lt;&gt;"",LEFT(D2705,2)&amp;"."&amp;RIGHT(D2705,LEN(D2705)-2),"0")&amp;",
    ""longitude"" : "&amp;IF(E2705&lt;&gt;"",LEFT(E2705,1)&amp;"."&amp;RIGHT(E2705,LEN(E2705)-1),"0")&amp;","&amp;"
    ""image"" : """&amp;N2705&amp;"""
  },"</f>
        <v xml:space="preserve">  "": {
    "name" : "Ams, West - Piraten Paal",
    "latitude" : 52.388538,
    "longitude" : 4.87826,
    "image" : "https://lh5.ggpht.com/gOpvJ_LA08rYajdiecbAFHhHRuK8mFJRpzgskKCavNHeTzA9W-H0DSXCu2sfXPO27Kp9oMIZ0K8-bXncQH8"
  },</v>
      </c>
      <c r="C2705" s="4">
        <v>270721</v>
      </c>
      <c r="D2705" s="5">
        <v>52388538</v>
      </c>
      <c r="E2705" s="5">
        <v>487826</v>
      </c>
      <c r="F2705" s="4" t="s">
        <v>6718</v>
      </c>
      <c r="G2705" s="4" t="s">
        <v>2916</v>
      </c>
      <c r="H2705" s="4" t="s">
        <v>2443</v>
      </c>
      <c r="I2705" s="4" t="s">
        <v>2464</v>
      </c>
      <c r="J2705" s="4" t="s">
        <v>2473</v>
      </c>
      <c r="K2705" s="4" t="s">
        <v>5876</v>
      </c>
      <c r="L2705" s="4">
        <v>4</v>
      </c>
      <c r="M2705" s="4" t="s">
        <v>6719</v>
      </c>
      <c r="N2705" s="4" t="s">
        <v>10182</v>
      </c>
    </row>
    <row r="2706" spans="2:14" s="4" customFormat="1" x14ac:dyDescent="0.25">
      <c r="B2706" s="4" t="str">
        <f>"  """&amp;A2706&amp;""": {
    ""name"" : """&amp;SUBSTITUTE(F2706,"""","\""")&amp;""",
    ""latitude"" : "&amp;IF(D2706&lt;&gt;"",LEFT(D2706,2)&amp;"."&amp;RIGHT(D2706,LEN(D2706)-2),"0")&amp;",
    ""longitude"" : "&amp;IF(E2706&lt;&gt;"",LEFT(E2706,1)&amp;"."&amp;RIGHT(E2706,LEN(E2706)-1),"0")&amp;","&amp;"
    ""image"" : """&amp;N2706&amp;"""
  },"</f>
        <v xml:space="preserve">  "": {
    "name" : "Polanen Theater",
    "latitude" : 52.390726,
    "longitude" : 4.876588,
    "image" : "https://lh6.ggpht.com/EUABcDXyO1kW9r_afNK084YuzccMlr426gdVflk_oa245DYATX5KecMRQ9QAbcGQmU9sg_PjcxYDjlp4K4IW"
  },</v>
      </c>
      <c r="C2706" s="4">
        <v>181696</v>
      </c>
      <c r="D2706" s="5">
        <v>52390726</v>
      </c>
      <c r="E2706" s="5">
        <v>4876588</v>
      </c>
      <c r="F2706" s="4" t="s">
        <v>5875</v>
      </c>
      <c r="G2706" s="4" t="s">
        <v>2916</v>
      </c>
      <c r="H2706" s="4" t="s">
        <v>2443</v>
      </c>
      <c r="I2706" s="4" t="s">
        <v>2464</v>
      </c>
      <c r="J2706" s="4" t="s">
        <v>2473</v>
      </c>
      <c r="K2706" s="4" t="s">
        <v>5876</v>
      </c>
      <c r="L2706" s="4">
        <v>172</v>
      </c>
      <c r="M2706" s="4" t="s">
        <v>5877</v>
      </c>
      <c r="N2706" s="4" t="s">
        <v>14015</v>
      </c>
    </row>
    <row r="2707" spans="2:14" s="4" customFormat="1" x14ac:dyDescent="0.25">
      <c r="B2707" s="4" t="str">
        <f>"  """&amp;A2707&amp;""": {
    ""name"" : """&amp;SUBSTITUTE(F2707,"""","\""")&amp;""",
    ""latitude"" : "&amp;IF(D2707&lt;&gt;"",LEFT(D2707,2)&amp;"."&amp;RIGHT(D2707,LEN(D2707)-2),"0")&amp;",
    ""longitude"" : "&amp;IF(E2707&lt;&gt;"",LEFT(E2707,1)&amp;"."&amp;RIGHT(E2707,LEN(E2707)-1),"0")&amp;","&amp;"
    ""image"" : """&amp;N2707&amp;"""
  },"</f>
        <v xml:space="preserve">  "": {
    "name" : "WP - Roestige Wasrek",
    "latitude" : 52.38559,
    "longitude" : 4.865991,
    "image" : "https://lh5.ggpht.com/8i_G6XZdD0uIvQYRziqQNTntgut4Kzi6zih6i0d1PDLF8VgGvJ1B-mojG-T2O4bAXho0aAFsHc-ShH43zbVa"
  },</v>
      </c>
      <c r="C2707" s="4">
        <v>62784</v>
      </c>
      <c r="D2707" s="5">
        <v>5238559</v>
      </c>
      <c r="E2707" s="5">
        <v>4865991</v>
      </c>
      <c r="F2707" s="4" t="s">
        <v>5090</v>
      </c>
      <c r="G2707" s="4" t="s">
        <v>2916</v>
      </c>
      <c r="H2707" s="4" t="s">
        <v>2443</v>
      </c>
      <c r="I2707" s="4" t="s">
        <v>2464</v>
      </c>
      <c r="J2707" s="4" t="s">
        <v>2473</v>
      </c>
      <c r="K2707" s="4" t="s">
        <v>5091</v>
      </c>
      <c r="L2707" s="4">
        <v>24</v>
      </c>
      <c r="M2707" s="4" t="s">
        <v>5092</v>
      </c>
      <c r="N2707" s="4" t="s">
        <v>15767</v>
      </c>
    </row>
    <row r="2708" spans="2:14" s="4" customFormat="1" x14ac:dyDescent="0.25">
      <c r="B2708" s="4" t="str">
        <f>"  """&amp;A2708&amp;""": {
    ""name"" : """&amp;SUBSTITUTE(F2708,"""","\""")&amp;""",
    ""latitude"" : "&amp;IF(D2708&lt;&gt;"",LEFT(D2708,2)&amp;"."&amp;RIGHT(D2708,LEN(D2708)-2),"0")&amp;",
    ""longitude"" : "&amp;IF(E2708&lt;&gt;"",LEFT(E2708,1)&amp;"."&amp;RIGHT(E2708,LEN(E2708)-1),"0")&amp;","&amp;"
    ""image"" : """&amp;N2708&amp;"""
  },"</f>
        <v xml:space="preserve">  "": {
    "name" : "Kunstenhuis",
    "latitude" : 52.38574,
    "longitude" : 4.866942,
    "image" : "https://lh5.ggpht.com/se5yvzsAtuvgU8rwTSiIoBukkKFUSKtcepKbqCMkfB1tHybLTQpk-bwxmzZnpHiyXrv8Hwzk6iBF0JKWhuLu"
  },</v>
      </c>
      <c r="C2708" s="4">
        <v>49224968</v>
      </c>
      <c r="D2708" s="5">
        <v>5238574</v>
      </c>
      <c r="E2708" s="5">
        <v>4866942</v>
      </c>
      <c r="F2708" s="4" t="s">
        <v>12788</v>
      </c>
      <c r="G2708" s="4" t="s">
        <v>2916</v>
      </c>
      <c r="H2708" s="4" t="s">
        <v>2443</v>
      </c>
      <c r="I2708" s="4" t="s">
        <v>2464</v>
      </c>
      <c r="J2708" s="4" t="s">
        <v>2473</v>
      </c>
      <c r="K2708" s="4" t="s">
        <v>5091</v>
      </c>
      <c r="L2708" s="4">
        <v>24</v>
      </c>
      <c r="M2708" s="4" t="s">
        <v>5092</v>
      </c>
      <c r="N2708" s="4" t="s">
        <v>12789</v>
      </c>
    </row>
    <row r="2709" spans="2:14" s="4" customFormat="1" x14ac:dyDescent="0.25">
      <c r="B2709" s="4" t="str">
        <f>"  """&amp;A2709&amp;""": {
    ""name"" : """&amp;SUBSTITUTE(F2709,"""","\""")&amp;""",
    ""latitude"" : "&amp;IF(D2709&lt;&gt;"",LEFT(D2709,2)&amp;"."&amp;RIGHT(D2709,LEN(D2709)-2),"0")&amp;",
    ""longitude"" : "&amp;IF(E2709&lt;&gt;"",LEFT(E2709,1)&amp;"."&amp;RIGHT(E2709,LEN(E2709)-1),"0")&amp;","&amp;"
    ""image"" : """&amp;N2709&amp;"""
  },"</f>
        <v xml:space="preserve">  "": {
    "name" : "Rusty Bent Bars",
    "latitude" : 52.385681,
    "longitude" : 4.867404,
    "image" : "https://lh3.ggpht.com/lzQmg1QcQkhfAaZkrLZh7VXM0hunFIgLucFBg81KgXIvtuNWXMgyS--neAO4wySvZg0w6sDy6lsAxq_QWtjM"
  },</v>
      </c>
      <c r="C2709" s="4">
        <v>129012</v>
      </c>
      <c r="D2709" s="5">
        <v>52385681</v>
      </c>
      <c r="E2709" s="5">
        <v>4867404</v>
      </c>
      <c r="F2709" s="4" t="s">
        <v>5547</v>
      </c>
      <c r="G2709" s="4" t="s">
        <v>2916</v>
      </c>
      <c r="H2709" s="4" t="s">
        <v>2443</v>
      </c>
      <c r="I2709" s="4" t="s">
        <v>2464</v>
      </c>
      <c r="J2709" s="4" t="s">
        <v>2473</v>
      </c>
      <c r="K2709" s="4" t="s">
        <v>5091</v>
      </c>
      <c r="L2709" s="4">
        <v>24</v>
      </c>
      <c r="M2709" s="4" t="s">
        <v>5092</v>
      </c>
      <c r="N2709" s="4" t="s">
        <v>14272</v>
      </c>
    </row>
    <row r="2710" spans="2:14" s="4" customFormat="1" x14ac:dyDescent="0.25">
      <c r="B2710" s="4" t="str">
        <f>"  """&amp;A2710&amp;""": {
    ""name"" : """&amp;SUBSTITUTE(F2710,"""","\""")&amp;""",
    ""latitude"" : "&amp;IF(D2710&lt;&gt;"",LEFT(D2710,2)&amp;"."&amp;RIGHT(D2710,LEN(D2710)-2),"0")&amp;",
    ""longitude"" : "&amp;IF(E2710&lt;&gt;"",LEFT(E2710,1)&amp;"."&amp;RIGHT(E2710,LEN(E2710)-1),"0")&amp;","&amp;"
    ""image"" : """&amp;N2710&amp;"""
  },"</f>
        <v xml:space="preserve">  "": {
    "name" : "Voetenwerk Cultuurpark Westerpark",
    "latitude" : 52.386253,
    "longitude" : 4.865755,
    "image" : "https://lh3.googleusercontent.com/VIpV7Y6jMabAphVh7eowrq3h1bd1ToBDlqtJ9ph56YkyaeTcnHL4sSUMJjmm4Fxk6m8jCHMXU7gknNA1-Mr4"
  },</v>
      </c>
      <c r="C2710" s="4">
        <v>407841</v>
      </c>
      <c r="D2710" s="5">
        <v>52386253</v>
      </c>
      <c r="E2710" s="5">
        <v>4865755</v>
      </c>
      <c r="F2710" s="4" t="s">
        <v>7145</v>
      </c>
      <c r="G2710" s="4" t="s">
        <v>2916</v>
      </c>
      <c r="H2710" s="4" t="s">
        <v>2443</v>
      </c>
      <c r="I2710" s="4" t="s">
        <v>2464</v>
      </c>
      <c r="J2710" s="4" t="s">
        <v>2473</v>
      </c>
      <c r="K2710" s="4" t="s">
        <v>5091</v>
      </c>
      <c r="L2710" s="4">
        <v>27</v>
      </c>
      <c r="M2710" s="4">
        <v>1014</v>
      </c>
      <c r="N2710" s="4" t="s">
        <v>15442</v>
      </c>
    </row>
    <row r="2711" spans="2:14" s="4" customFormat="1" x14ac:dyDescent="0.25">
      <c r="B2711" s="4" t="str">
        <f>"  """&amp;A2711&amp;""": {
    ""name"" : """&amp;SUBSTITUTE(F2711,"""","\""")&amp;""",
    ""latitude"" : "&amp;IF(D2711&lt;&gt;"",LEFT(D2711,2)&amp;"."&amp;RIGHT(D2711,LEN(D2711)-2),"0")&amp;",
    ""longitude"" : "&amp;IF(E2711&lt;&gt;"",LEFT(E2711,1)&amp;"."&amp;RIGHT(E2711,LEN(E2711)-1),"0")&amp;","&amp;"
    ""image"" : """&amp;N2711&amp;"""
  },"</f>
        <v xml:space="preserve">  "": {
    "name" : "Hoop Roest",
    "latitude" : 52.385566,
    "longitude" : 4.864989,
    "image" : "https://lh3.googleusercontent.com/IQ7-iQt_fCFci60NG4OuSa-2__9wrNjXqEwA_1ExJMjIcUeuIsjodASIOaS4TIIedJlNMKegmsdQgT5dhAZZVw"
  },</v>
      </c>
      <c r="C2711" s="4">
        <v>49345580</v>
      </c>
      <c r="D2711" s="5">
        <v>52385566</v>
      </c>
      <c r="E2711" s="5">
        <v>4864989</v>
      </c>
      <c r="F2711" s="4" t="s">
        <v>12376</v>
      </c>
      <c r="G2711" s="4" t="s">
        <v>2916</v>
      </c>
      <c r="H2711" s="4" t="s">
        <v>2443</v>
      </c>
      <c r="I2711" s="4" t="s">
        <v>2464</v>
      </c>
      <c r="J2711" s="4" t="s">
        <v>2473</v>
      </c>
      <c r="K2711" s="4" t="s">
        <v>5091</v>
      </c>
      <c r="L2711" s="4">
        <v>40</v>
      </c>
      <c r="M2711" s="4" t="s">
        <v>5092</v>
      </c>
      <c r="N2711" s="4" t="s">
        <v>12377</v>
      </c>
    </row>
    <row r="2712" spans="2:14" s="4" customFormat="1" x14ac:dyDescent="0.25">
      <c r="B2712" s="4" t="str">
        <f>"  """&amp;A2712&amp;""": {
    ""name"" : """&amp;SUBSTITUTE(F2712,"""","\""")&amp;""",
    ""latitude"" : "&amp;IF(D2712&lt;&gt;"",LEFT(D2712,2)&amp;"."&amp;RIGHT(D2712,LEN(D2712)-2),"0")&amp;",
    ""longitude"" : "&amp;IF(E2712&lt;&gt;"",LEFT(E2712,1)&amp;"."&amp;RIGHT(E2712,LEN(E2712)-1),"0")&amp;","&amp;"
    ""image"" : """&amp;N2712&amp;"""
  },"</f>
        <v xml:space="preserve">  "": {
    "name" : "Silvery Tower #1",
    "latitude" : 52.385723,
    "longitude" : 4.868158,
    "image" : "https://lh6.ggpht.com/JSuPEFE0Iz5QfU277YWhI8GpUxxO629WEA_mTXRQj5GQZrTjZJHcv0pJUvQhiHkTZhiXHo6Cbeso-ABL3xJw"
  },</v>
      </c>
      <c r="C2712" s="4">
        <v>821227</v>
      </c>
      <c r="D2712" s="5">
        <v>52385723</v>
      </c>
      <c r="E2712" s="5">
        <v>4868158</v>
      </c>
      <c r="F2712" s="4" t="s">
        <v>8353</v>
      </c>
      <c r="G2712" s="4" t="s">
        <v>2916</v>
      </c>
      <c r="H2712" s="4" t="s">
        <v>2443</v>
      </c>
      <c r="I2712" s="4" t="s">
        <v>2464</v>
      </c>
      <c r="J2712" s="4" t="s">
        <v>2473</v>
      </c>
      <c r="K2712" s="4" t="s">
        <v>5091</v>
      </c>
      <c r="M2712" s="4">
        <v>1014</v>
      </c>
      <c r="N2712" s="4" t="s">
        <v>14476</v>
      </c>
    </row>
    <row r="2713" spans="2:14" s="4" customFormat="1" x14ac:dyDescent="0.25">
      <c r="B2713" s="4" t="str">
        <f>"  """&amp;A2713&amp;""": {
    ""name"" : """&amp;SUBSTITUTE(F2713,"""","\""")&amp;""",
    ""latitude"" : "&amp;IF(D2713&lt;&gt;"",LEFT(D2713,2)&amp;"."&amp;RIGHT(D2713,LEN(D2713)-2),"0")&amp;",
    ""longitude"" : "&amp;IF(E2713&lt;&gt;"",LEFT(E2713,1)&amp;"."&amp;RIGHT(E2713,LEN(E2713)-1),"0")&amp;","&amp;"
    ""image"" : """&amp;N2713&amp;"""
  },"</f>
        <v xml:space="preserve">  "": {
    "name" : "Ams, West - Bredius Centrum",
    "latitude" : 52.392946,
    "longitude" : 4.86983,
    "image" : "https://lh6.ggpht.com/ZC3pbEBQivvSzftsTblLFf7No2KC8LL6bHqkXcEXAcERRg8juMYN01dRKghAiQ-IkyFhsWORE9Uw4fU9ee8"
  },</v>
      </c>
      <c r="C2713" s="4">
        <v>1177416</v>
      </c>
      <c r="D2713" s="5">
        <v>52392946</v>
      </c>
      <c r="E2713" s="5">
        <v>486983</v>
      </c>
      <c r="F2713" s="4" t="s">
        <v>10166</v>
      </c>
      <c r="G2713" s="4" t="s">
        <v>2916</v>
      </c>
      <c r="H2713" s="4" t="s">
        <v>2443</v>
      </c>
      <c r="I2713" s="4" t="s">
        <v>2464</v>
      </c>
      <c r="J2713" s="4" t="s">
        <v>2473</v>
      </c>
      <c r="K2713" s="4" t="s">
        <v>2468</v>
      </c>
      <c r="L2713" s="4">
        <v>306</v>
      </c>
      <c r="M2713" s="4" t="s">
        <v>3044</v>
      </c>
      <c r="N2713" s="4" t="s">
        <v>10167</v>
      </c>
    </row>
    <row r="2714" spans="2:14" s="4" customFormat="1" x14ac:dyDescent="0.25">
      <c r="B2714" s="4" t="str">
        <f>"  """&amp;A2714&amp;""": {
    ""name"" : """&amp;SUBSTITUTE(F2714,"""","\""")&amp;""",
    ""latitude"" : "&amp;IF(D2714&lt;&gt;"",LEFT(D2714,2)&amp;"."&amp;RIGHT(D2714,LEN(D2714)-2),"0")&amp;",
    ""longitude"" : "&amp;IF(E2714&lt;&gt;"",LEFT(E2714,1)&amp;"."&amp;RIGHT(E2714,LEN(E2714)-1),"0")&amp;","&amp;"
    ""image"" : """&amp;N2714&amp;"""
  },"</f>
        <v xml:space="preserve">  "": {
    "name" : "Ams, West - Rafaël",
    "latitude" : 52.391861,
    "longitude" : 4.864382,
    "image" : "https://lh4.ggpht.com/tm-N0ObIjvwrcfzJ7JVQ6CKP9rSAYK-ooR0Ch19jON5N8n5ZRHR4wz6hiWbOGSlOZvU4be7ReD9QS-CJwNA3Tw"
  },</v>
      </c>
      <c r="C2714" s="4">
        <v>918165</v>
      </c>
      <c r="D2714" s="5">
        <v>52391861</v>
      </c>
      <c r="E2714" s="5">
        <v>4864382</v>
      </c>
      <c r="F2714" s="4" t="s">
        <v>8922</v>
      </c>
      <c r="G2714" s="4" t="s">
        <v>2916</v>
      </c>
      <c r="H2714" s="4" t="s">
        <v>2443</v>
      </c>
      <c r="I2714" s="4" t="s">
        <v>2464</v>
      </c>
      <c r="J2714" s="4" t="s">
        <v>2473</v>
      </c>
      <c r="K2714" s="4" t="s">
        <v>2468</v>
      </c>
      <c r="L2714" s="4">
        <v>312</v>
      </c>
      <c r="M2714" s="4" t="s">
        <v>2469</v>
      </c>
      <c r="N2714" s="4" t="s">
        <v>10185</v>
      </c>
    </row>
    <row r="2715" spans="2:14" s="4" customFormat="1" x14ac:dyDescent="0.25">
      <c r="B2715" s="4" t="str">
        <f>"  """&amp;A2715&amp;""": {
    ""name"" : """&amp;SUBSTITUTE(F2715,"""","\""")&amp;""",
    ""latitude"" : "&amp;IF(D2715&lt;&gt;"",LEFT(D2715,2)&amp;"."&amp;RIGHT(D2715,LEN(D2715)-2),"0")&amp;",
    ""longitude"" : "&amp;IF(E2715&lt;&gt;"",LEFT(E2715,1)&amp;"."&amp;RIGHT(E2715,LEN(E2715)-1),"0")&amp;","&amp;"
    ""image"" : """&amp;N2715&amp;"""
  },"</f>
        <v xml:space="preserve">  "": {
    "name" : "Michael",
    "latitude" : 52.391685,
    "longitude" : 4.861989,
    "image" : "https://lh3.ggpht.com/du37Hk1R4YMIkfRKw1sDlLBi2vZqttWKnDp6jUcXE9dm-rT65i65P6zgBBiwvq91IEc3cGg_2qdXFgoCrPU2"
  },</v>
      </c>
      <c r="C2715" s="4">
        <v>505768</v>
      </c>
      <c r="D2715" s="5">
        <v>52391685</v>
      </c>
      <c r="E2715" s="5">
        <v>4861989</v>
      </c>
      <c r="F2715" s="4" t="s">
        <v>13139</v>
      </c>
      <c r="G2715" s="4" t="s">
        <v>2916</v>
      </c>
      <c r="H2715" s="4" t="s">
        <v>2443</v>
      </c>
      <c r="I2715" s="4" t="s">
        <v>2464</v>
      </c>
      <c r="J2715" s="4" t="s">
        <v>2473</v>
      </c>
      <c r="K2715" s="4" t="s">
        <v>2468</v>
      </c>
      <c r="L2715" s="4">
        <v>315</v>
      </c>
      <c r="M2715" s="4" t="s">
        <v>2469</v>
      </c>
      <c r="N2715" s="4" t="s">
        <v>13140</v>
      </c>
    </row>
    <row r="2716" spans="2:14" s="4" customFormat="1" x14ac:dyDescent="0.25">
      <c r="B2716" s="4" t="str">
        <f>"  """&amp;A2716&amp;""": {
    ""name"" : """&amp;SUBSTITUTE(F2716,"""","\""")&amp;""",
    ""latitude"" : "&amp;IF(D2716&lt;&gt;"",LEFT(D2716,2)&amp;"."&amp;RIGHT(D2716,LEN(D2716)-2),"0")&amp;",
    ""longitude"" : "&amp;IF(E2716&lt;&gt;"",LEFT(E2716,1)&amp;"."&amp;RIGHT(E2716,LEN(E2716)-1),"0")&amp;","&amp;"
    ""image"" : """&amp;N2716&amp;"""
  },"</f>
        <v xml:space="preserve">  "": {
    "name" : "Buurtboerderij",
    "latitude" : 52.390758,
    "longitude" : 4.860598,
    "image" : "https://lh6.ggpht.com/C1pzF3TLDGDcodkFzMXbnjMsP2V6oNtVNe5MwtgGpOIQkmcICoI1prLeWUPpNoYYjBlx6Yn1How0nwaU-X7F"
  },</v>
      </c>
      <c r="C2716" s="4">
        <v>406102</v>
      </c>
      <c r="D2716" s="5">
        <v>52390758</v>
      </c>
      <c r="E2716" s="5">
        <v>4860598</v>
      </c>
      <c r="F2716" s="4" t="s">
        <v>7144</v>
      </c>
      <c r="G2716" s="4" t="s">
        <v>2916</v>
      </c>
      <c r="H2716" s="4" t="s">
        <v>2443</v>
      </c>
      <c r="I2716" s="4" t="s">
        <v>2464</v>
      </c>
      <c r="J2716" s="4" t="s">
        <v>2473</v>
      </c>
      <c r="K2716" s="4" t="s">
        <v>2468</v>
      </c>
      <c r="L2716" s="4">
        <v>319</v>
      </c>
      <c r="M2716" s="4" t="s">
        <v>2469</v>
      </c>
      <c r="N2716" s="4" t="s">
        <v>10826</v>
      </c>
    </row>
    <row r="2717" spans="2:14" s="4" customFormat="1" x14ac:dyDescent="0.25">
      <c r="B2717" s="4" t="str">
        <f>"  """&amp;A2717&amp;""": {
    ""name"" : """&amp;SUBSTITUTE(F2717,"""","\""")&amp;""",
    ""latitude"" : "&amp;IF(D2717&lt;&gt;"",LEFT(D2717,2)&amp;"."&amp;RIGHT(D2717,LEN(D2717)-2),"0")&amp;",
    ""longitude"" : "&amp;IF(E2717&lt;&gt;"",LEFT(E2717,1)&amp;"."&amp;RIGHT(E2717,LEN(E2717)-1),"0")&amp;","&amp;"
    ""image"" : """&amp;N2717&amp;"""
  },"</f>
        <v xml:space="preserve">  "": {
    "name" : "Mirrored Memories",
    "latitude" : 52.389813,
    "longitude" : 4.874353,
    "image" : "https://lh3.ggpht.com/CwA4kpfA2a0C1S9WtYFFQhbZE1NPDCJPT2DVdDTCZOAdEVzOSKlZBt_7bUv7dUYhncGWRPY8WCIsc6qov4w"
  },</v>
      </c>
      <c r="C2717" s="4">
        <v>45489</v>
      </c>
      <c r="D2717" s="5">
        <v>52389813</v>
      </c>
      <c r="E2717" s="5">
        <v>4874353</v>
      </c>
      <c r="F2717" s="4" t="s">
        <v>5004</v>
      </c>
      <c r="G2717" s="4" t="s">
        <v>2916</v>
      </c>
      <c r="H2717" s="4" t="s">
        <v>2443</v>
      </c>
      <c r="I2717" s="4" t="s">
        <v>2464</v>
      </c>
      <c r="J2717" s="4" t="s">
        <v>2473</v>
      </c>
      <c r="K2717" s="4" t="s">
        <v>2733</v>
      </c>
      <c r="L2717" s="4">
        <v>140</v>
      </c>
      <c r="M2717" s="4">
        <v>1013</v>
      </c>
      <c r="N2717" s="4" t="s">
        <v>13168</v>
      </c>
    </row>
    <row r="2718" spans="2:14" s="4" customFormat="1" x14ac:dyDescent="0.25">
      <c r="B2718" s="4" t="str">
        <f>"  """&amp;A2718&amp;""": {
    ""name"" : """&amp;SUBSTITUTE(F2718,"""","\""")&amp;""",
    ""latitude"" : "&amp;IF(D2718&lt;&gt;"",LEFT(D2718,2)&amp;"."&amp;RIGHT(D2718,LEN(D2718)-2),"0")&amp;",
    ""longitude"" : "&amp;IF(E2718&lt;&gt;"",LEFT(E2718,1)&amp;"."&amp;RIGHT(E2718,LEN(E2718)-1),"0")&amp;","&amp;"
    ""image"" : """&amp;N2718&amp;"""
  },"</f>
        <v xml:space="preserve">  "": {
    "name" : "Public Library",
    "latitude" : 52.388821,
    "longitude" : 4.880029,
    "image" : "https://lh6.ggpht.com/DrC10tQIlNy30iYx1bgQ4Vahj4nWlcAYwKymIalvmk5Md8ArjmmHBN7UHvaINmsUBtgSspWEBgAIP6-9R9U"
  },</v>
      </c>
      <c r="C2718" s="4">
        <v>732043</v>
      </c>
      <c r="D2718" s="5">
        <v>52388821</v>
      </c>
      <c r="E2718" s="5">
        <v>4880029</v>
      </c>
      <c r="F2718" s="4" t="s">
        <v>8002</v>
      </c>
      <c r="G2718" s="4" t="s">
        <v>2916</v>
      </c>
      <c r="H2718" s="4" t="s">
        <v>2443</v>
      </c>
      <c r="I2718" s="4" t="s">
        <v>2464</v>
      </c>
      <c r="J2718" s="4" t="s">
        <v>2473</v>
      </c>
      <c r="K2718" s="4" t="s">
        <v>8003</v>
      </c>
      <c r="L2718" s="4">
        <v>476</v>
      </c>
      <c r="M2718" s="4" t="s">
        <v>8004</v>
      </c>
      <c r="N2718" s="4" t="s">
        <v>14080</v>
      </c>
    </row>
    <row r="2719" spans="2:14" s="4" customFormat="1" x14ac:dyDescent="0.25">
      <c r="B2719" s="4" t="str">
        <f>"  """&amp;A2719&amp;""": {
    ""name"" : """&amp;SUBSTITUTE(F2719,"""","\""")&amp;""",
    ""latitude"" : "&amp;IF(D2719&lt;&gt;"",LEFT(D2719,2)&amp;"."&amp;RIGHT(D2719,LEN(D2719)-2),"0")&amp;",
    ""longitude"" : "&amp;IF(E2719&lt;&gt;"",LEFT(E2719,1)&amp;"."&amp;RIGHT(E2719,LEN(E2719)-1),"0")&amp;","&amp;"
    ""image"" : """&amp;N2719&amp;"""
  },"</f>
        <v xml:space="preserve">  "": {
    "name" : "Tied Pillars",
    "latitude" : 52.386818,
    "longitude" : 4.881635,
    "image" : "https://lh5.ggpht.com/tIG3u9txsYztcPXRE1DtIXPbzJvSvlaUjcHQicrUZVebALli_-T9lYkhrL8OSwOGoRafaAKvL4y-V_DVUsWP"
  },</v>
      </c>
      <c r="C2719" s="4">
        <v>454143</v>
      </c>
      <c r="D2719" s="5">
        <v>52386818</v>
      </c>
      <c r="E2719" s="5">
        <v>4881635</v>
      </c>
      <c r="F2719" s="4" t="s">
        <v>15157</v>
      </c>
      <c r="G2719" s="4" t="s">
        <v>2916</v>
      </c>
      <c r="H2719" s="4" t="s">
        <v>2443</v>
      </c>
      <c r="I2719" s="4" t="s">
        <v>2464</v>
      </c>
      <c r="J2719" s="4" t="s">
        <v>2473</v>
      </c>
      <c r="K2719" s="4" t="s">
        <v>8003</v>
      </c>
      <c r="L2719" s="4" t="s">
        <v>5415</v>
      </c>
      <c r="M2719" s="4" t="s">
        <v>16044</v>
      </c>
      <c r="N2719" s="4" t="s">
        <v>15158</v>
      </c>
    </row>
    <row r="2720" spans="2:14" s="4" customFormat="1" x14ac:dyDescent="0.25">
      <c r="B2720" s="4" t="str">
        <f>"  """&amp;A2720&amp;""": {
    ""name"" : """&amp;SUBSTITUTE(F2720,"""","\""")&amp;""",
    ""latitude"" : "&amp;IF(D2720&lt;&gt;"",LEFT(D2720,2)&amp;"."&amp;RIGHT(D2720,LEN(D2720)-2),"0")&amp;",
    ""longitude"" : "&amp;IF(E2720&lt;&gt;"",LEFT(E2720,1)&amp;"."&amp;RIGHT(E2720,LEN(E2720)-1),"0")&amp;","&amp;"
    ""image"" : """&amp;N2720&amp;"""
  },"</f>
        <v xml:space="preserve">  "": {
    "name" : "Bij Art Jelle",
    "latitude" : 52.38995,
    "longitude" : 4.878788,
    "image" : "https://lh3.ggpht.com/cs6iQSdMzZv9WV5Z4zf9QfTsxiCPffHhjKKncTVECgNRaI9H9cNTRccStB9NCGUqvIe68XadHCG0KiUzZJq0ng"
  },</v>
      </c>
      <c r="C2720" s="4">
        <v>928606</v>
      </c>
      <c r="D2720" s="5">
        <v>5238995</v>
      </c>
      <c r="E2720" s="5">
        <v>4878788</v>
      </c>
      <c r="F2720" s="4" t="s">
        <v>8978</v>
      </c>
      <c r="G2720" s="4" t="s">
        <v>2916</v>
      </c>
      <c r="H2720" s="4" t="s">
        <v>2443</v>
      </c>
      <c r="I2720" s="4" t="s">
        <v>2464</v>
      </c>
      <c r="J2720" s="4" t="s">
        <v>2473</v>
      </c>
      <c r="K2720" s="4" t="s">
        <v>8003</v>
      </c>
      <c r="L2720" s="4" t="s">
        <v>5644</v>
      </c>
      <c r="M2720" s="4" t="s">
        <v>8979</v>
      </c>
      <c r="N2720" s="4" t="s">
        <v>10519</v>
      </c>
    </row>
    <row r="2721" spans="2:14" s="4" customFormat="1" x14ac:dyDescent="0.25">
      <c r="B2721" s="4" t="str">
        <f>"  """&amp;A2721&amp;""": {
    ""name"" : """&amp;SUBSTITUTE(F2721,"""","\""")&amp;""",
    ""latitude"" : "&amp;IF(D2721&lt;&gt;"",LEFT(D2721,2)&amp;"."&amp;RIGHT(D2721,LEN(D2721)-2),"0")&amp;",
    ""longitude"" : "&amp;IF(E2721&lt;&gt;"",LEFT(E2721,1)&amp;"."&amp;RIGHT(E2721,LEN(E2721)-1),"0")&amp;","&amp;"
    ""image"" : """&amp;N2721&amp;"""
  },"</f>
        <v xml:space="preserve">  "": {
    "name" : "Dc Oktopus",
    "latitude" : 52.389586,
    "longitude" : 4.881121,
    "image" : "https://lh4.ggpht.com/TiyYeUOYIX5XdBsM7CMsn4CoUCEoL_OmyxHrC10o-7VDR04m-KQyQj_bN2H8lzJxJlecZlV066AkuO7IETiT"
  },</v>
      </c>
      <c r="C2721" s="4">
        <v>1088168</v>
      </c>
      <c r="D2721" s="5">
        <v>52389586</v>
      </c>
      <c r="E2721" s="5">
        <v>4881121</v>
      </c>
      <c r="F2721" s="4" t="s">
        <v>9771</v>
      </c>
      <c r="G2721" s="4" t="s">
        <v>2916</v>
      </c>
      <c r="H2721" s="4" t="s">
        <v>2443</v>
      </c>
      <c r="I2721" s="4" t="s">
        <v>2464</v>
      </c>
      <c r="J2721" s="4" t="s">
        <v>2473</v>
      </c>
      <c r="K2721" s="4" t="s">
        <v>9334</v>
      </c>
      <c r="L2721" s="4">
        <v>18</v>
      </c>
      <c r="M2721" s="4" t="s">
        <v>9772</v>
      </c>
      <c r="N2721" s="4" t="s">
        <v>11151</v>
      </c>
    </row>
    <row r="2722" spans="2:14" s="4" customFormat="1" x14ac:dyDescent="0.25">
      <c r="B2722" s="4" t="str">
        <f>"  """&amp;A2722&amp;""": {
    ""name"" : """&amp;SUBSTITUTE(F2722,"""","\""")&amp;""",
    ""latitude"" : "&amp;IF(D2722&lt;&gt;"",LEFT(D2722,2)&amp;"."&amp;RIGHT(D2722,LEN(D2722)-2),"0")&amp;",
    ""longitude"" : "&amp;IF(E2722&lt;&gt;"",LEFT(E2722,1)&amp;"."&amp;RIGHT(E2722,LEN(E2722)-1),"0")&amp;","&amp;"
    ""image"" : """&amp;N2722&amp;"""
  },"</f>
        <v xml:space="preserve">  "": {
    "name" : "Stains in Glass",
    "latitude" : 52.389184,
    "longitude" : 4.880474,
    "image" : "https://lh3.googleusercontent.com/CZYpcf5WDe9eVF5uo4g3So7-00w06TrRSwOf_-4biTNob4SsgJJq-4bdj4VhNJSQDTSRG7P_i12w8XlCiaUP"
  },</v>
      </c>
      <c r="C2722" s="4">
        <v>999666</v>
      </c>
      <c r="D2722" s="5">
        <v>52389184</v>
      </c>
      <c r="E2722" s="5">
        <v>4880474</v>
      </c>
      <c r="F2722" s="4" t="s">
        <v>9333</v>
      </c>
      <c r="G2722" s="4" t="s">
        <v>2916</v>
      </c>
      <c r="H2722" s="4" t="s">
        <v>2443</v>
      </c>
      <c r="I2722" s="4" t="s">
        <v>2464</v>
      </c>
      <c r="J2722" s="4" t="s">
        <v>2473</v>
      </c>
      <c r="K2722" s="4" t="s">
        <v>9334</v>
      </c>
      <c r="L2722" s="4">
        <v>41</v>
      </c>
      <c r="M2722" s="4" t="s">
        <v>9335</v>
      </c>
      <c r="N2722" s="4" t="s">
        <v>14771</v>
      </c>
    </row>
    <row r="2723" spans="2:14" s="4" customFormat="1" x14ac:dyDescent="0.25">
      <c r="B2723" s="4" t="str">
        <f>"  """&amp;A2723&amp;""": {
    ""name"" : """&amp;SUBSTITUTE(F2723,"""","\""")&amp;""",
    ""latitude"" : "&amp;IF(D2723&lt;&gt;"",LEFT(D2723,2)&amp;"."&amp;RIGHT(D2723,LEN(D2723)-2),"0")&amp;",
    ""longitude"" : "&amp;IF(E2723&lt;&gt;"",LEFT(E2723,1)&amp;"."&amp;RIGHT(E2723,LEN(E2723)-1),"0")&amp;","&amp;"
    ""image"" : """&amp;N2723&amp;"""
  },"</f>
        <v xml:space="preserve">  "": {
    "name" : "SP Mozaïek Bench",
    "latitude" : 52.3908,
    "longitude" : 4.883825,
    "image" : "https://lh4.ggpht.com/aE60EaA2pPw_fEIfX7xHdqOWCRt8iRGb8SQAjMlNAyOhgwXaTMTg5JiyfUFjIxGru3zcymH0clU7TMgFnZOL"
  },</v>
      </c>
      <c r="C2723" s="4">
        <v>1175250</v>
      </c>
      <c r="D2723" s="5">
        <v>523908</v>
      </c>
      <c r="E2723" s="5">
        <v>4883825</v>
      </c>
      <c r="F2723" s="4" t="s">
        <v>14733</v>
      </c>
      <c r="G2723" s="4" t="s">
        <v>2916</v>
      </c>
      <c r="H2723" s="4" t="s">
        <v>2443</v>
      </c>
      <c r="I2723" s="4" t="s">
        <v>2464</v>
      </c>
      <c r="J2723" s="4" t="s">
        <v>2473</v>
      </c>
      <c r="K2723" s="4" t="s">
        <v>3747</v>
      </c>
      <c r="L2723" s="4" t="s">
        <v>16526</v>
      </c>
      <c r="M2723" s="4" t="s">
        <v>16527</v>
      </c>
      <c r="N2723" s="4" t="s">
        <v>14734</v>
      </c>
    </row>
    <row r="2724" spans="2:14" s="4" customFormat="1" x14ac:dyDescent="0.25">
      <c r="B2724" s="4" t="str">
        <f>"  """&amp;A2724&amp;""": {
    ""name"" : """&amp;SUBSTITUTE(F2724,"""","\""")&amp;""",
    ""latitude"" : "&amp;IF(D2724&lt;&gt;"",LEFT(D2724,2)&amp;"."&amp;RIGHT(D2724,LEN(D2724)-2),"0")&amp;",
    ""longitude"" : "&amp;IF(E2724&lt;&gt;"",LEFT(E2724,1)&amp;"."&amp;RIGHT(E2724,LEN(E2724)-1),"0")&amp;","&amp;"
    ""image"" : """&amp;N2724&amp;"""
  },"</f>
        <v xml:space="preserve">  "": {
    "name" : "De Ring by Ad Dekkers",
    "latitude" : 52.392805,
    "longitude" : 4.866602,
    "image" : "https://lh3.ggpht.com/S2R_PFF9CM7rrprzp3nUTZaJyFjF-HG6YPXPajdBqwQjWZ1XzJG_ejVuyoQBcPN-g-4ps9R0zvCDw4ZZbty_nVtDu7QdEPHqmaZ7gHXfS3nxN6c"
  },</v>
      </c>
      <c r="C2724" s="4">
        <v>1089480</v>
      </c>
      <c r="D2724" s="5">
        <v>52392805</v>
      </c>
      <c r="E2724" s="5">
        <v>4866602</v>
      </c>
      <c r="F2724" s="4" t="s">
        <v>9778</v>
      </c>
      <c r="G2724" s="4" t="s">
        <v>2916</v>
      </c>
      <c r="H2724" s="4" t="s">
        <v>2443</v>
      </c>
      <c r="I2724" s="4" t="s">
        <v>2464</v>
      </c>
      <c r="J2724" s="4" t="s">
        <v>2473</v>
      </c>
      <c r="K2724" s="4" t="s">
        <v>9063</v>
      </c>
      <c r="L2724" s="4">
        <v>1</v>
      </c>
      <c r="M2724" s="4" t="s">
        <v>9779</v>
      </c>
      <c r="N2724" s="4" t="s">
        <v>11350</v>
      </c>
    </row>
    <row r="2725" spans="2:14" s="4" customFormat="1" x14ac:dyDescent="0.25">
      <c r="B2725" s="4" t="str">
        <f>"  """&amp;A2725&amp;""": {
    ""name"" : """&amp;SUBSTITUTE(F2725,"""","\""")&amp;""",
    ""latitude"" : "&amp;IF(D2725&lt;&gt;"",LEFT(D2725,2)&amp;"."&amp;RIGHT(D2725,LEN(D2725)-2),"0")&amp;",
    ""longitude"" : "&amp;IF(E2725&lt;&gt;"",LEFT(E2725,1)&amp;"."&amp;RIGHT(E2725,LEN(E2725)-1),"0")&amp;","&amp;"
    ""image"" : """&amp;N2725&amp;"""
  },"</f>
        <v xml:space="preserve">  "": {
    "name" : "Kijkende Figuur - Hans van Meeuwen",
    "latitude" : 52.392584,
    "longitude" : 4.86283,
    "image" : "https://lh3.ggpht.com/ZRm8Dm91jBL41_8ib4UxUYTiDjdyvVwjel91DfzKgQDW1hsyC-tdMpSQBLhZGwFBcYYNT6vHJXSZiax4VegppQSjlq5BclQy799b8SR726pteK2M"
  },</v>
      </c>
      <c r="C2725" s="4">
        <v>692301</v>
      </c>
      <c r="D2725" s="5">
        <v>52392584</v>
      </c>
      <c r="E2725" s="5">
        <v>486283</v>
      </c>
      <c r="F2725" s="4" t="s">
        <v>12657</v>
      </c>
      <c r="G2725" s="4" t="s">
        <v>2916</v>
      </c>
      <c r="H2725" s="4" t="s">
        <v>2443</v>
      </c>
      <c r="I2725" s="4" t="s">
        <v>2464</v>
      </c>
      <c r="J2725" s="4" t="s">
        <v>2473</v>
      </c>
      <c r="K2725" s="4" t="s">
        <v>9063</v>
      </c>
      <c r="L2725" s="4">
        <v>6</v>
      </c>
      <c r="M2725" s="4" t="s">
        <v>9064</v>
      </c>
      <c r="N2725" s="4" t="s">
        <v>12658</v>
      </c>
    </row>
    <row r="2726" spans="2:14" s="4" customFormat="1" x14ac:dyDescent="0.25">
      <c r="B2726" s="4" t="str">
        <f>"  """&amp;A2726&amp;""": {
    ""name"" : """&amp;SUBSTITUTE(F2726,"""","\""")&amp;""",
    ""latitude"" : "&amp;IF(D2726&lt;&gt;"",LEFT(D2726,2)&amp;"."&amp;RIGHT(D2726,LEN(D2726)-2),"0")&amp;",
    ""longitude"" : "&amp;IF(E2726&lt;&gt;"",LEFT(E2726,1)&amp;"."&amp;RIGHT(E2726,LEN(E2726)-1),"0")&amp;","&amp;"
    ""image"" : """&amp;N2726&amp;"""
  },"</f>
        <v xml:space="preserve">  "": {
    "name" : "Wallace Art",
    "latitude" : 52.390039,
    "longitude" : 4.887698,
    "image" : "https://lh3.ggpht.com/0UdfNkyVuCk5SJZMzAcVPqweQVSjAKEhWBpIEi7NEkgi3OPAQyeq93OcAXQwy48aWqxbprUqMS_iVUqbjTk"
  },</v>
      </c>
      <c r="C2726" s="4">
        <v>1033930</v>
      </c>
      <c r="D2726" s="5">
        <v>52390039</v>
      </c>
      <c r="E2726" s="5">
        <v>4887698</v>
      </c>
      <c r="F2726" s="4" t="s">
        <v>9504</v>
      </c>
      <c r="G2726" s="4" t="s">
        <v>2916</v>
      </c>
      <c r="H2726" s="4" t="s">
        <v>2443</v>
      </c>
      <c r="I2726" s="4" t="s">
        <v>2464</v>
      </c>
      <c r="J2726" s="4" t="s">
        <v>2473</v>
      </c>
      <c r="K2726" s="4" t="s">
        <v>2565</v>
      </c>
      <c r="L2726" s="4">
        <v>151</v>
      </c>
      <c r="M2726" s="4" t="s">
        <v>2566</v>
      </c>
      <c r="N2726" s="4" t="s">
        <v>15527</v>
      </c>
    </row>
    <row r="2727" spans="2:14" s="4" customFormat="1" x14ac:dyDescent="0.25">
      <c r="B2727" s="4" t="str">
        <f>"  """&amp;A2727&amp;""": {
    ""name"" : """&amp;SUBSTITUTE(F2727,"""","\""")&amp;""",
    ""latitude"" : "&amp;IF(D2727&lt;&gt;"",LEFT(D2727,2)&amp;"."&amp;RIGHT(D2727,LEN(D2727)-2),"0")&amp;",
    ""longitude"" : "&amp;IF(E2727&lt;&gt;"",LEFT(E2727,1)&amp;"."&amp;RIGHT(E2727,LEN(E2727)-1),"0")&amp;","&amp;"
    ""image"" : """&amp;N2727&amp;"""
  },"</f>
        <v xml:space="preserve">  "": {
    "name" : "Ams, West - Gedenkteken Westsuikerfabriek",
    "latitude" : 52.388804,
    "longitude" : 4.882389,
    "image" : "https://lh5.ggpht.com/2wJ28u57CA4AfYEoKA_GVo7IqF1bS8SjmHNRFIKi_mhFntv6tE95lU8uGaZLo5HcouTjxRLrL9xkMASR_-CBEQ"
  },</v>
      </c>
      <c r="C2727" s="4">
        <v>268279</v>
      </c>
      <c r="D2727" s="5">
        <v>52388804</v>
      </c>
      <c r="E2727" s="5">
        <v>4882389</v>
      </c>
      <c r="F2727" s="4" t="s">
        <v>6689</v>
      </c>
      <c r="G2727" s="4" t="s">
        <v>2916</v>
      </c>
      <c r="H2727" s="4" t="s">
        <v>2443</v>
      </c>
      <c r="I2727" s="4" t="s">
        <v>2464</v>
      </c>
      <c r="J2727" s="4" t="s">
        <v>2473</v>
      </c>
      <c r="K2727" s="4" t="s">
        <v>6690</v>
      </c>
      <c r="L2727" s="4">
        <v>86</v>
      </c>
      <c r="M2727" s="4">
        <v>1013</v>
      </c>
      <c r="N2727" s="4" t="s">
        <v>10175</v>
      </c>
    </row>
    <row r="2728" spans="2:14" s="4" customFormat="1" x14ac:dyDescent="0.25">
      <c r="B2728" s="4" t="str">
        <f>"  """&amp;A2728&amp;""": {
    ""name"" : """&amp;SUBSTITUTE(F2728,"""","\""")&amp;""",
    ""latitude"" : "&amp;IF(D2728&lt;&gt;"",LEFT(D2728,2)&amp;"."&amp;RIGHT(D2728,LEN(D2728)-2),"0")&amp;",
    ""longitude"" : "&amp;IF(E2728&lt;&gt;"",LEFT(E2728,1)&amp;"."&amp;RIGHT(E2728,LEN(E2728)-1),"0")&amp;","&amp;"
    ""image"" : """&amp;N2728&amp;"""
  },"</f>
        <v xml:space="preserve">  "": {
    "name" : "De Fietser",
    "latitude" : 52.38904,
    "longitude" : 4.881703,
    "image" : "https://lh4.ggpht.com/3sJ020aPPLqI4CSCwdFZLoUDaURPT2-wqmvwdlnXkCFp7LjV6Fd-KDm0FFCzFlr1dDajtDx9W24bAKUgWaU"
  },</v>
      </c>
      <c r="C2728" s="4">
        <v>1153012</v>
      </c>
      <c r="D2728" s="5">
        <v>5238904</v>
      </c>
      <c r="E2728" s="5">
        <v>4881703</v>
      </c>
      <c r="F2728" s="4" t="s">
        <v>11210</v>
      </c>
      <c r="G2728" s="4" t="s">
        <v>2916</v>
      </c>
      <c r="H2728" s="4" t="s">
        <v>2443</v>
      </c>
      <c r="I2728" s="4" t="s">
        <v>2464</v>
      </c>
      <c r="J2728" s="4" t="s">
        <v>2473</v>
      </c>
      <c r="K2728" s="4" t="s">
        <v>6690</v>
      </c>
      <c r="L2728" s="4">
        <v>154</v>
      </c>
      <c r="M2728" s="4" t="s">
        <v>16463</v>
      </c>
      <c r="N2728" s="4" t="s">
        <v>11211</v>
      </c>
    </row>
    <row r="2729" spans="2:14" s="4" customFormat="1" x14ac:dyDescent="0.25">
      <c r="B2729" s="4" t="str">
        <f>"  """&amp;A2729&amp;""": {
    ""name"" : """&amp;SUBSTITUTE(F2729,"""","\""")&amp;""",
    ""latitude"" : "&amp;IF(D2729&lt;&gt;"",LEFT(D2729,2)&amp;"."&amp;RIGHT(D2729,LEN(D2729)-2),"0")&amp;",
    ""longitude"" : "&amp;IF(E2729&lt;&gt;"",LEFT(E2729,1)&amp;"."&amp;RIGHT(E2729,LEN(E2729)-1),"0")&amp;","&amp;"
    ""image"" : """&amp;N2729&amp;"""
  },"</f>
        <v xml:space="preserve">  "": {
    "name" : "Spiderman",
    "latitude" : 52.38903,
    "longitude" : 4.882809,
    "image" : "https://lh5.ggpht.com/tWOTqVe3_KV5j0H3ZeOhX2Bc5WBjlkE_waS03YFTrD6IkQ0GPlk5WMBxEF__j2FaLFERrm5aNDuV9VrFUTdK"
  },</v>
      </c>
      <c r="C2729" s="4">
        <v>343994</v>
      </c>
      <c r="D2729" s="5">
        <v>5238903</v>
      </c>
      <c r="E2729" s="5">
        <v>4882809</v>
      </c>
      <c r="F2729" s="4" t="s">
        <v>14716</v>
      </c>
      <c r="G2729" s="4" t="s">
        <v>2916</v>
      </c>
      <c r="H2729" s="4" t="s">
        <v>2443</v>
      </c>
      <c r="I2729" s="4" t="s">
        <v>2464</v>
      </c>
      <c r="J2729" s="4" t="s">
        <v>2473</v>
      </c>
      <c r="K2729" s="4" t="s">
        <v>6690</v>
      </c>
      <c r="L2729" s="4" t="s">
        <v>15944</v>
      </c>
      <c r="M2729" s="4" t="s">
        <v>15945</v>
      </c>
      <c r="N2729" s="4" t="s">
        <v>14717</v>
      </c>
    </row>
    <row r="2730" spans="2:14" s="4" customFormat="1" x14ac:dyDescent="0.25">
      <c r="B2730" s="4" t="str">
        <f>"  """&amp;A2730&amp;""": {
    ""name"" : """&amp;SUBSTITUTE(F2730,"""","\""")&amp;""",
    ""latitude"" : "&amp;IF(D2730&lt;&gt;"",LEFT(D2730,2)&amp;"."&amp;RIGHT(D2730,LEN(D2730)-2),"0")&amp;",
    ""longitude"" : "&amp;IF(E2730&lt;&gt;"",LEFT(E2730,1)&amp;"."&amp;RIGHT(E2730,LEN(E2730)-1),"0")&amp;","&amp;"
    ""image"" : """&amp;N2730&amp;"""
  },"</f>
        <v xml:space="preserve">  "": {
    "name" : "Beeld van Hildo Krop II",
    "latitude" : 52.386193,
    "longitude" : 4.881819,
    "image" : "https://lh3.googleusercontent.com/3fPilq_t4JgOkdIqz_vX-aHo4PfRWXjAC_-1spjyKeCMtF6M_Det2mBFCloLM1WGx7MnPUPdTTKIPVR2Af-t"
  },</v>
      </c>
      <c r="C2730" s="4">
        <v>313930</v>
      </c>
      <c r="D2730" s="5">
        <v>52386193</v>
      </c>
      <c r="E2730" s="5">
        <v>4881819</v>
      </c>
      <c r="F2730" s="4" t="s">
        <v>6485</v>
      </c>
      <c r="G2730" s="4" t="s">
        <v>2916</v>
      </c>
      <c r="H2730" s="4" t="s">
        <v>2443</v>
      </c>
      <c r="I2730" s="4" t="s">
        <v>2464</v>
      </c>
      <c r="J2730" s="4" t="s">
        <v>2473</v>
      </c>
      <c r="K2730" s="4" t="s">
        <v>3780</v>
      </c>
      <c r="L2730" s="4">
        <v>1</v>
      </c>
      <c r="M2730" s="4" t="s">
        <v>3624</v>
      </c>
      <c r="N2730" s="4" t="s">
        <v>10462</v>
      </c>
    </row>
    <row r="2731" spans="2:14" s="4" customFormat="1" x14ac:dyDescent="0.25">
      <c r="B2731" s="4" t="str">
        <f>"  """&amp;A2731&amp;""": {
    ""name"" : """&amp;SUBSTITUTE(F2731,"""","\""")&amp;""",
    ""latitude"" : "&amp;IF(D2731&lt;&gt;"",LEFT(D2731,2)&amp;"."&amp;RIGHT(D2731,LEN(D2731)-2),"0")&amp;",
    ""longitude"" : "&amp;IF(E2731&lt;&gt;"",LEFT(E2731,1)&amp;"."&amp;RIGHT(E2731,LEN(E2731)-1),"0")&amp;","&amp;"
    ""image"" : """&amp;N2731&amp;"""
  },"</f>
        <v xml:space="preserve">  "": {
    "name" : "Rusty Pillar #2",
    "latitude" : 52.387916,
    "longitude" : 4.873381,
    "image" : "https://lh5.ggpht.com/rtU0WdSuy7Cf0Mh2McHSLtH15b6DMSl09s2aEdhtCUINEGZvuCz8Aaqp2eJkN0GQOwR0e-ebU24gxom7JQo"
  },</v>
      </c>
      <c r="C2731" s="4">
        <v>1115924</v>
      </c>
      <c r="D2731" s="5">
        <v>52387916</v>
      </c>
      <c r="E2731" s="5">
        <v>4873381</v>
      </c>
      <c r="F2731" s="4" t="s">
        <v>9891</v>
      </c>
      <c r="G2731" s="4" t="s">
        <v>2916</v>
      </c>
      <c r="H2731" s="4" t="s">
        <v>2443</v>
      </c>
      <c r="I2731" s="4" t="s">
        <v>2464</v>
      </c>
      <c r="J2731" s="4" t="s">
        <v>2473</v>
      </c>
      <c r="K2731" s="4" t="s">
        <v>3780</v>
      </c>
      <c r="L2731" s="4">
        <v>5</v>
      </c>
      <c r="M2731" s="4" t="s">
        <v>9183</v>
      </c>
      <c r="N2731" s="4" t="s">
        <v>14279</v>
      </c>
    </row>
    <row r="2732" spans="2:14" s="4" customFormat="1" x14ac:dyDescent="0.25">
      <c r="B2732" s="4" t="str">
        <f>"  """&amp;A2732&amp;""": {
    ""name"" : """&amp;SUBSTITUTE(F2732,"""","\""")&amp;""",
    ""latitude"" : "&amp;IF(D2732&lt;&gt;"",LEFT(D2732,2)&amp;"."&amp;RIGHT(D2732,LEN(D2732)-2),"0")&amp;",
    ""longitude"" : "&amp;IF(E2732&lt;&gt;"",LEFT(E2732,1)&amp;"."&amp;RIGHT(E2732,LEN(E2732)-1),"0")&amp;","&amp;"
    ""image"" : """&amp;N2732&amp;"""
  },"</f>
        <v xml:space="preserve">  "": {
    "name" : "Rusty Tower",
    "latitude" : 52.387439,
    "longitude" : 4.875582,
    "image" : "https://lh3.ggpht.com/P55Duf5E8JwMNxG4frQP-_V_8w-EETLdiYLqSVhTv_N54yXM6AhS6RNKlrLNO72svE395aYHc4XcA0GMl3c8"
  },</v>
      </c>
      <c r="C2732" s="4">
        <v>969622</v>
      </c>
      <c r="D2732" s="5">
        <v>52387439</v>
      </c>
      <c r="E2732" s="5">
        <v>4875582</v>
      </c>
      <c r="F2732" s="4" t="s">
        <v>6917</v>
      </c>
      <c r="G2732" s="4" t="s">
        <v>2916</v>
      </c>
      <c r="H2732" s="4" t="s">
        <v>2443</v>
      </c>
      <c r="I2732" s="4" t="s">
        <v>2464</v>
      </c>
      <c r="J2732" s="4" t="s">
        <v>2473</v>
      </c>
      <c r="K2732" s="4" t="s">
        <v>3780</v>
      </c>
      <c r="L2732" s="4">
        <v>5</v>
      </c>
      <c r="M2732" s="4" t="s">
        <v>9183</v>
      </c>
      <c r="N2732" s="4" t="s">
        <v>14281</v>
      </c>
    </row>
    <row r="2733" spans="2:14" s="4" customFormat="1" x14ac:dyDescent="0.25">
      <c r="B2733" s="4" t="str">
        <f>"  """&amp;A2733&amp;""": {
    ""name"" : """&amp;SUBSTITUTE(F2733,"""","\""")&amp;""",
    ""latitude"" : "&amp;IF(D2733&lt;&gt;"",LEFT(D2733,2)&amp;"."&amp;RIGHT(D2733,LEN(D2733)-2),"0")&amp;",
    ""longitude"" : "&amp;IF(E2733&lt;&gt;"",LEFT(E2733,1)&amp;"."&amp;RIGHT(E2733,LEN(E2733)-1),"0")&amp;","&amp;"
    ""image"" : """&amp;N2733&amp;"""
  },"</f>
        <v xml:space="preserve">  "": {
    "name" : "Haan op zuil",
    "latitude" : 52.38597,
    "longitude" : 4.875973,
    "image" : "https://lh3.googleusercontent.com/0g55fBzHgUD5AgCRUdiyUKJDDsKG560HHgfeYWoiSdiComPCJzfS767DE-XjumQu4nUtaVFAF1T3fHluKeYW5Q"
  },</v>
      </c>
      <c r="C2733" s="4">
        <v>1101020</v>
      </c>
      <c r="D2733" s="5">
        <v>5238597</v>
      </c>
      <c r="E2733" s="5">
        <v>4875973</v>
      </c>
      <c r="F2733" s="4" t="s">
        <v>9824</v>
      </c>
      <c r="G2733" s="4" t="s">
        <v>2916</v>
      </c>
      <c r="H2733" s="4" t="s">
        <v>2443</v>
      </c>
      <c r="I2733" s="4" t="s">
        <v>2464</v>
      </c>
      <c r="J2733" s="4" t="s">
        <v>2473</v>
      </c>
      <c r="K2733" s="4" t="s">
        <v>3780</v>
      </c>
      <c r="L2733" s="4">
        <v>5</v>
      </c>
      <c r="N2733" s="4" t="s">
        <v>12147</v>
      </c>
    </row>
    <row r="2734" spans="2:14" s="4" customFormat="1" x14ac:dyDescent="0.25">
      <c r="B2734" s="4" t="str">
        <f>"  """&amp;A2734&amp;""": {
    ""name"" : """&amp;SUBSTITUTE(F2734,"""","\""")&amp;""",
    ""latitude"" : "&amp;IF(D2734&lt;&gt;"",LEFT(D2734,2)&amp;"."&amp;RIGHT(D2734,LEN(D2734)-2),"0")&amp;",
    ""longitude"" : "&amp;IF(E2734&lt;&gt;"",LEFT(E2734,1)&amp;"."&amp;RIGHT(E2734,LEN(E2734)-1),"0")&amp;","&amp;"
    ""image"" : """&amp;N2734&amp;"""
  },"</f>
        <v xml:space="preserve">  "": {
    "name" : "Carpmus Petulus - Kweekjaar 1946",
    "latitude" : 52.385986,
    "longitude" : 4.880522,
    "image" : "https://lh4.ggpht.com/j0kJunad8wIqiAzPv85RLesOvFbB4lWQDwmfrnL4ogYAyJBvxdYLitlhL9nA9kAsBWPRCm5sn8HH5jweDere"
  },</v>
      </c>
      <c r="C2734" s="4">
        <v>140918</v>
      </c>
      <c r="D2734" s="5">
        <v>52385986</v>
      </c>
      <c r="E2734" s="5">
        <v>4880522</v>
      </c>
      <c r="F2734" s="4" t="s">
        <v>5629</v>
      </c>
      <c r="G2734" s="4" t="s">
        <v>2916</v>
      </c>
      <c r="H2734" s="4" t="s">
        <v>2443</v>
      </c>
      <c r="I2734" s="4" t="s">
        <v>2464</v>
      </c>
      <c r="J2734" s="4" t="s">
        <v>2473</v>
      </c>
      <c r="K2734" s="4" t="s">
        <v>3780</v>
      </c>
      <c r="L2734" s="4" t="s">
        <v>5630</v>
      </c>
      <c r="M2734" s="4" t="s">
        <v>3624</v>
      </c>
      <c r="N2734" s="4" t="s">
        <v>10877</v>
      </c>
    </row>
    <row r="2735" spans="2:14" s="4" customFormat="1" x14ac:dyDescent="0.25">
      <c r="B2735" s="4" t="str">
        <f>"  """&amp;A2735&amp;""": {
    ""name"" : """&amp;SUBSTITUTE(F2735,"""","\""")&amp;""",
    ""latitude"" : "&amp;IF(D2735&lt;&gt;"",LEFT(D2735,2)&amp;"."&amp;RIGHT(D2735,LEN(D2735)-2),"0")&amp;",
    ""longitude"" : "&amp;IF(E2735&lt;&gt;"",LEFT(E2735,1)&amp;"."&amp;RIGHT(E2735,LEN(E2735)-1),"0")&amp;","&amp;"
    ""image"" : """&amp;N2735&amp;"""
  },"</f>
        <v xml:space="preserve">  "": {
    "name" : "Double Swing",
    "latitude" : 52.38858,
    "longitude" : 4.877136,
    "image" : "https://lh3.ggpht.com/eL74ojGb58FYJDutSqb5avFUq66OupnUn-uGHkxrsziR5jgkcvH5VY-pAcGuJkISflH0rxGC10Sfo8iSkiDK"
  },</v>
      </c>
      <c r="C2735" s="4">
        <v>865000</v>
      </c>
      <c r="D2735" s="5">
        <v>5238858</v>
      </c>
      <c r="E2735" s="5">
        <v>4877136</v>
      </c>
      <c r="F2735" s="4" t="s">
        <v>8604</v>
      </c>
      <c r="G2735" s="4" t="s">
        <v>2916</v>
      </c>
      <c r="H2735" s="4" t="s">
        <v>2443</v>
      </c>
      <c r="I2735" s="4" t="s">
        <v>2464</v>
      </c>
      <c r="J2735" s="4" t="s">
        <v>2473</v>
      </c>
      <c r="K2735" s="4" t="s">
        <v>8605</v>
      </c>
      <c r="L2735" s="4" t="s">
        <v>8572</v>
      </c>
      <c r="M2735" s="4" t="s">
        <v>8606</v>
      </c>
      <c r="N2735" s="4" t="s">
        <v>11505</v>
      </c>
    </row>
    <row r="2736" spans="2:14" s="4" customFormat="1" x14ac:dyDescent="0.25">
      <c r="B2736" s="4" t="str">
        <f>"  """&amp;A2736&amp;""": {
    ""name"" : """&amp;SUBSTITUTE(F2736,"""","\""")&amp;""",
    ""latitude"" : "&amp;IF(D2736&lt;&gt;"",LEFT(D2736,2)&amp;"."&amp;RIGHT(D2736,LEN(D2736)-2),"0")&amp;",
    ""longitude"" : "&amp;IF(E2736&lt;&gt;"",LEFT(E2736,1)&amp;"."&amp;RIGHT(E2736,LEN(E2736)-1),"0")&amp;","&amp;"
    ""image"" : """&amp;N2736&amp;"""
  },"</f>
        <v xml:space="preserve">  "": {
    "name" : "Playground Zaandammerplein",
    "latitude" : 52.392016,
    "longitude" : 4.874464,
    "image" : "https://lh3.googleusercontent.com/KSJlRh0dc5fOBpDZQyQcfs2C0wtNRrMdes8Myv_VR2HosQKx-JzIjAhKMiBZAKNWDbZSbb1V6pBtuPhZyyah"
  },</v>
      </c>
      <c r="C2736" s="4">
        <v>49141278</v>
      </c>
      <c r="D2736" s="5">
        <v>52392016</v>
      </c>
      <c r="E2736" s="5">
        <v>4874464</v>
      </c>
      <c r="F2736" s="4" t="s">
        <v>13991</v>
      </c>
      <c r="G2736" s="4" t="s">
        <v>2916</v>
      </c>
      <c r="H2736" s="4" t="s">
        <v>2443</v>
      </c>
      <c r="I2736" s="4" t="s">
        <v>2464</v>
      </c>
      <c r="J2736" s="4" t="s">
        <v>2473</v>
      </c>
      <c r="K2736" s="4" t="s">
        <v>16811</v>
      </c>
      <c r="L2736" s="4">
        <v>149</v>
      </c>
      <c r="M2736" s="4">
        <v>1013</v>
      </c>
      <c r="N2736" s="4" t="s">
        <v>13992</v>
      </c>
    </row>
    <row r="2737" spans="2:14" s="4" customFormat="1" x14ac:dyDescent="0.25">
      <c r="B2737" s="4" t="str">
        <f>"  """&amp;A2737&amp;""": {
    ""name"" : """&amp;SUBSTITUTE(F2737,"""","\""")&amp;""",
    ""latitude"" : "&amp;IF(D2737&lt;&gt;"",LEFT(D2737,2)&amp;"."&amp;RIGHT(D2737,LEN(D2737)-2),"0")&amp;",
    ""longitude"" : "&amp;IF(E2737&lt;&gt;"",LEFT(E2737,1)&amp;"."&amp;RIGHT(E2737,LEN(E2737)-1),"0")&amp;","&amp;"
    ""image"" : """&amp;N2737&amp;"""
  },"</f>
        <v xml:space="preserve">  "": {
    "name" : "Woningbouw Vereeniging Het Westen 1919",
    "latitude" : 52.391172,
    "longitude" : 4.872097,
    "image" : "https://lh3.ggpht.com/VMj4SXHTUSFmBaPnYflfTwHe5POZJCQDFxrO42q62XQiq6HwuLEf2iYCLcs1BxNsAhw5x29QE6HM-zP9fd0"
  },</v>
      </c>
      <c r="C2737" s="4">
        <v>758917</v>
      </c>
      <c r="D2737" s="5">
        <v>52391172</v>
      </c>
      <c r="E2737" s="5">
        <v>4872097</v>
      </c>
      <c r="F2737" s="4" t="s">
        <v>8042</v>
      </c>
      <c r="G2737" s="4" t="s">
        <v>2916</v>
      </c>
      <c r="H2737" s="4" t="s">
        <v>2443</v>
      </c>
      <c r="I2737" s="4" t="s">
        <v>2464</v>
      </c>
      <c r="J2737" s="4" t="s">
        <v>2473</v>
      </c>
      <c r="K2737" s="4" t="s">
        <v>3754</v>
      </c>
      <c r="L2737" s="4">
        <v>57</v>
      </c>
      <c r="M2737" s="4" t="s">
        <v>8043</v>
      </c>
      <c r="N2737" s="4" t="s">
        <v>15713</v>
      </c>
    </row>
    <row r="2738" spans="2:14" s="4" customFormat="1" x14ac:dyDescent="0.25">
      <c r="B2738" s="4" t="str">
        <f>"  """&amp;A2738&amp;""": {
    ""name"" : """&amp;SUBSTITUTE(F2738,"""","\""")&amp;""",
    ""latitude"" : "&amp;IF(D2738&lt;&gt;"",LEFT(D2738,2)&amp;"."&amp;RIGHT(D2738,LEN(D2738)-2),"0")&amp;",
    ""longitude"" : "&amp;IF(E2738&lt;&gt;"",LEFT(E2738,1)&amp;"."&amp;RIGHT(E2738,LEN(E2738)-1),"0")&amp;","&amp;"
    ""image"" : """&amp;N2738&amp;"""
  },"</f>
        <v xml:space="preserve">  "": {
    "name" : "Het Schip Mural",
    "latitude" : 52.387268,
    "longitude" : 4.879778,
    "image" : "https://lh3.ggpht.com/SXkuOtzvGjCc4Gjl48EK_VU8-tmD9mNj9VTlsYw6izTz1ycAN2a2nHUnz2JXaA6AO27zDu5EEoLgzj5viV_s"
  },</v>
      </c>
      <c r="C2738" s="4">
        <v>102555</v>
      </c>
      <c r="D2738" s="5">
        <v>52387268</v>
      </c>
      <c r="E2738" s="5">
        <v>4879778</v>
      </c>
      <c r="F2738" s="4" t="s">
        <v>5369</v>
      </c>
      <c r="G2738" s="4" t="s">
        <v>2916</v>
      </c>
      <c r="H2738" s="4" t="s">
        <v>2443</v>
      </c>
      <c r="I2738" s="4" t="s">
        <v>2464</v>
      </c>
      <c r="J2738" s="4" t="s">
        <v>2473</v>
      </c>
      <c r="K2738" s="4" t="s">
        <v>5370</v>
      </c>
      <c r="L2738" s="4">
        <v>23</v>
      </c>
      <c r="M2738" s="4" t="s">
        <v>5371</v>
      </c>
      <c r="N2738" s="4" t="s">
        <v>12292</v>
      </c>
    </row>
    <row r="2739" spans="2:14" s="4" customFormat="1" x14ac:dyDescent="0.25">
      <c r="B2739" s="4" t="str">
        <f>"  """&amp;A2739&amp;""": {
    ""name"" : """&amp;SUBSTITUTE(F2739,"""","\""")&amp;""",
    ""latitude"" : "&amp;IF(D2739&lt;&gt;"",LEFT(D2739,2)&amp;"."&amp;RIGHT(D2739,LEN(D2739)-2),"0")&amp;",
    ""longitude"" : "&amp;IF(E2739&lt;&gt;"",LEFT(E2739,1)&amp;"."&amp;RIGHT(E2739,LEN(E2739)-1),"0")&amp;","&amp;"
    ""image"" : """&amp;N2739&amp;"""
  },"</f>
        <v xml:space="preserve">  "": {
    "name" : "Avond Plaque",
    "latitude" : 52.391269,
    "longitude" : 4.871357,
    "image" : "https://lh6.ggpht.com/oJLFSCN3dfz6ekVVLFPN8KndmYvumgpmP0lpidDqdEMHxt2xQ1X6YBKhRpMBSymODoj9lAm8zHgL3H_T_4I"
  },</v>
      </c>
      <c r="C2739" s="4">
        <v>123362</v>
      </c>
      <c r="D2739" s="5">
        <v>52391269</v>
      </c>
      <c r="E2739" s="5">
        <v>4871357</v>
      </c>
      <c r="F2739" s="4" t="s">
        <v>5508</v>
      </c>
      <c r="G2739" s="4" t="s">
        <v>2916</v>
      </c>
      <c r="H2739" s="4" t="s">
        <v>2443</v>
      </c>
      <c r="I2739" s="4" t="s">
        <v>2464</v>
      </c>
      <c r="J2739" s="4" t="s">
        <v>2473</v>
      </c>
      <c r="K2739" s="4" t="s">
        <v>5370</v>
      </c>
      <c r="L2739" s="4">
        <v>302</v>
      </c>
      <c r="M2739" s="4" t="s">
        <v>5509</v>
      </c>
      <c r="N2739" s="4" t="s">
        <v>10372</v>
      </c>
    </row>
    <row r="2740" spans="2:14" s="4" customFormat="1" x14ac:dyDescent="0.25">
      <c r="B2740" s="4" t="str">
        <f>"  """&amp;A2740&amp;""": {
    ""name"" : """&amp;SUBSTITUTE(F2740,"""","\""")&amp;""",
    ""latitude"" : "&amp;IF(D2740&lt;&gt;"",LEFT(D2740,2)&amp;"."&amp;RIGHT(D2740,LEN(D2740)-2),"0")&amp;",
    ""longitude"" : "&amp;IF(E2740&lt;&gt;"",LEFT(E2740,1)&amp;"."&amp;RIGHT(E2740,LEN(E2740)-1),"0")&amp;","&amp;"
    ""image"" : """&amp;N2740&amp;"""
  },"</f>
        <v xml:space="preserve">  "": {
    "name" : "West - Haasje Over",
    "latitude" : 52.390964,
    "longitude" : 4.871396,
    "image" : "https://lh6.ggpht.com/QiTzatMqtT7rcz0vzgF3XVpM3-uqk82bqCacHM7xpUjbDjEjYXZoZj62vcGQFww9oegGtt9q8z98-t_GcCLo"
  },</v>
      </c>
      <c r="C2740" s="4">
        <v>767649</v>
      </c>
      <c r="D2740" s="5">
        <v>52390964</v>
      </c>
      <c r="E2740" s="5">
        <v>4871396</v>
      </c>
      <c r="F2740" s="4" t="s">
        <v>8084</v>
      </c>
      <c r="G2740" s="4" t="s">
        <v>2916</v>
      </c>
      <c r="H2740" s="4" t="s">
        <v>2443</v>
      </c>
      <c r="I2740" s="4" t="s">
        <v>2464</v>
      </c>
      <c r="J2740" s="4" t="s">
        <v>2473</v>
      </c>
      <c r="K2740" s="4" t="s">
        <v>5370</v>
      </c>
      <c r="L2740" s="4">
        <v>350</v>
      </c>
      <c r="M2740" s="4">
        <v>1013</v>
      </c>
      <c r="N2740" s="4" t="s">
        <v>15643</v>
      </c>
    </row>
    <row r="2741" spans="2:14" s="4" customFormat="1" x14ac:dyDescent="0.25">
      <c r="B2741" s="4" t="str">
        <f>"  """&amp;A2741&amp;""": {
    ""name"" : """&amp;SUBSTITUTE(F2741,"""","\""")&amp;""",
    ""latitude"" : "&amp;IF(D2741&lt;&gt;"",LEFT(D2741,2)&amp;"."&amp;RIGHT(D2741,LEN(D2741)-2),"0")&amp;",
    ""longitude"" : "&amp;IF(E2741&lt;&gt;"",LEFT(E2741,1)&amp;"."&amp;RIGHT(E2741,LEN(E2741)-1),"0")&amp;","&amp;"
    ""image"" : """&amp;N2741&amp;"""
  },"</f>
        <v xml:space="preserve">  "": {
    "name" : "Amsterdam",
    "latitude" : 52.383332,
    "longitude" : 4.87192,
    "image" : "https://lh3.ggpht.com/dQWh56L3-ejkhGUVK2l4vqSTfLItKvdhyQ856s_hir7MdxzQ29hSZTUuwR5pw-XonwEUPqKwO3HK-TdflC3N"
  },</v>
      </c>
      <c r="C2741" s="4">
        <v>518338</v>
      </c>
      <c r="D2741" s="5">
        <v>52383332</v>
      </c>
      <c r="E2741" s="5">
        <v>487192</v>
      </c>
      <c r="F2741" s="4" t="s">
        <v>2443</v>
      </c>
      <c r="G2741" s="4" t="s">
        <v>2916</v>
      </c>
      <c r="H2741" s="4" t="s">
        <v>2443</v>
      </c>
      <c r="I2741" s="4" t="s">
        <v>2464</v>
      </c>
      <c r="J2741" s="4" t="s">
        <v>2470</v>
      </c>
      <c r="K2741" s="4" t="s">
        <v>6887</v>
      </c>
      <c r="L2741" s="4" t="s">
        <v>16122</v>
      </c>
      <c r="M2741" s="4" t="s">
        <v>6889</v>
      </c>
      <c r="N2741" s="4" t="s">
        <v>10115</v>
      </c>
    </row>
    <row r="2742" spans="2:14" s="4" customFormat="1" x14ac:dyDescent="0.25">
      <c r="B2742" s="4" t="str">
        <f>"  """&amp;A2742&amp;""": {
    ""name"" : """&amp;SUBSTITUTE(F2742,"""","\""")&amp;""",
    ""latitude"" : "&amp;IF(D2742&lt;&gt;"",LEFT(D2742,2)&amp;"."&amp;RIGHT(D2742,LEN(D2742)-2),"0")&amp;",
    ""longitude"" : "&amp;IF(E2742&lt;&gt;"",LEFT(E2742,1)&amp;"."&amp;RIGHT(E2742,LEN(E2742)-1),"0")&amp;","&amp;"
    ""image"" : """&amp;N2742&amp;"""
  },"</f>
        <v xml:space="preserve">  "": {
    "name" : "Tegeltjesmuur (Bentinckstraat)",
    "latitude" : 52.383197,
    "longitude" : 4.871096,
    "image" : "https://lh4.ggpht.com/0pCHh-L4f1YHkKzRiSm7NkBGcqCGUk34EYZWYCvW-9ZUqRYZ4IGfJ20X20kKF4c7YlBZFQNrUoQHLnNhhVOy"
  },</v>
      </c>
      <c r="C2742" s="4">
        <v>414909</v>
      </c>
      <c r="D2742" s="5">
        <v>52383197</v>
      </c>
      <c r="E2742" s="5">
        <v>4871096</v>
      </c>
      <c r="F2742" s="4" t="s">
        <v>6886</v>
      </c>
      <c r="G2742" s="4" t="s">
        <v>2916</v>
      </c>
      <c r="H2742" s="4" t="s">
        <v>2443</v>
      </c>
      <c r="I2742" s="4" t="s">
        <v>2464</v>
      </c>
      <c r="J2742" s="4" t="s">
        <v>2470</v>
      </c>
      <c r="K2742" s="4" t="s">
        <v>6887</v>
      </c>
      <c r="L2742" s="4" t="s">
        <v>6888</v>
      </c>
      <c r="M2742" s="4" t="s">
        <v>6889</v>
      </c>
      <c r="N2742" s="4" t="s">
        <v>15004</v>
      </c>
    </row>
    <row r="2743" spans="2:14" s="4" customFormat="1" x14ac:dyDescent="0.25">
      <c r="B2743" s="4" t="str">
        <f>"  """&amp;A2743&amp;""": {
    ""name"" : """&amp;SUBSTITUTE(F2743,"""","\""")&amp;""",
    ""latitude"" : "&amp;IF(D2743&lt;&gt;"",LEFT(D2743,2)&amp;"."&amp;RIGHT(D2743,LEN(D2743)-2),"0")&amp;",
    ""longitude"" : "&amp;IF(E2743&lt;&gt;"",LEFT(E2743,1)&amp;"."&amp;RIGHT(E2743,LEN(E2743)-1),"0")&amp;","&amp;"
    ""image"" : """&amp;N2743&amp;"""
  },"</f>
        <v xml:space="preserve">  "": {
    "name" : "Basketball Kids Zone",
    "latitude" : 52.381737,
    "longitude" : 4.869316,
    "image" : "https://lh4.ggpht.com/Vlx5bXJkfebP0O9qr2Ic74DpDhmAESOsDpgxhCD311MAcTDcEMEAtfTdjyGPXK9xqTucVFXJRic3r164z7IG"
  },</v>
      </c>
      <c r="C2743" s="4">
        <v>173892</v>
      </c>
      <c r="D2743" s="5">
        <v>52381737</v>
      </c>
      <c r="E2743" s="5">
        <v>4869316</v>
      </c>
      <c r="F2743" s="4" t="s">
        <v>5809</v>
      </c>
      <c r="G2743" s="4" t="s">
        <v>2916</v>
      </c>
      <c r="H2743" s="4" t="s">
        <v>2443</v>
      </c>
      <c r="I2743" s="4" t="s">
        <v>2464</v>
      </c>
      <c r="J2743" s="4" t="s">
        <v>2470</v>
      </c>
      <c r="K2743" s="4" t="s">
        <v>5810</v>
      </c>
      <c r="L2743" s="4" t="s">
        <v>5811</v>
      </c>
      <c r="M2743" s="4" t="s">
        <v>5812</v>
      </c>
      <c r="N2743" s="4" t="s">
        <v>10414</v>
      </c>
    </row>
    <row r="2744" spans="2:14" s="4" customFormat="1" x14ac:dyDescent="0.25">
      <c r="B2744" s="4" t="str">
        <f>"  """&amp;A2744&amp;""": {
    ""name"" : """&amp;SUBSTITUTE(F2744,"""","\""")&amp;""",
    ""latitude"" : "&amp;IF(D2744&lt;&gt;"",LEFT(D2744,2)&amp;"."&amp;RIGHT(D2744,LEN(D2744)-2),"0")&amp;",
    ""longitude"" : "&amp;IF(E2744&lt;&gt;"",LEFT(E2744,1)&amp;"."&amp;RIGHT(E2744,LEN(E2744)-1),"0")&amp;","&amp;"
    ""image"" : """&amp;N2744&amp;"""
  },"</f>
        <v xml:space="preserve">  "": {
    "name" : "Dick Bruna Drawing",
    "latitude" : 52.380314,
    "longitude" : 4.869739,
    "image" : "https://lh3.googleusercontent.com/P7xHRVEjDw9wg88EXbsE13QMS35KLb0UcOIOlX6FKQyRsK78aL_4BYsu8lbA4JbsAN3X1DePWbwgFU0ThK5G"
  },</v>
      </c>
      <c r="C2744" s="4">
        <v>49324573</v>
      </c>
      <c r="D2744" s="5">
        <v>52380314</v>
      </c>
      <c r="E2744" s="5">
        <v>4869739</v>
      </c>
      <c r="F2744" s="4" t="s">
        <v>11427</v>
      </c>
      <c r="G2744" s="4" t="s">
        <v>2916</v>
      </c>
      <c r="H2744" s="4" t="s">
        <v>2443</v>
      </c>
      <c r="I2744" s="4" t="s">
        <v>2464</v>
      </c>
      <c r="J2744" s="4" t="s">
        <v>2470</v>
      </c>
      <c r="K2744" s="4" t="s">
        <v>5810</v>
      </c>
      <c r="L2744" s="4" t="s">
        <v>16920</v>
      </c>
      <c r="M2744" s="4" t="s">
        <v>16921</v>
      </c>
      <c r="N2744" s="4" t="s">
        <v>11428</v>
      </c>
    </row>
    <row r="2745" spans="2:14" s="4" customFormat="1" x14ac:dyDescent="0.25">
      <c r="B2745" s="4" t="str">
        <f>"  """&amp;A2745&amp;""": {
    ""name"" : """&amp;SUBSTITUTE(F2745,"""","\""")&amp;""",
    ""latitude"" : "&amp;IF(D2745&lt;&gt;"",LEFT(D2745,2)&amp;"."&amp;RIGHT(D2745,LEN(D2745)-2),"0")&amp;",
    ""longitude"" : "&amp;IF(E2745&lt;&gt;"",LEFT(E2745,1)&amp;"."&amp;RIGHT(E2745,LEN(E2745)-1),"0")&amp;","&amp;"
    ""image"" : """&amp;N2745&amp;"""
  },"</f>
        <v xml:space="preserve">  "": {
    "name" : "Nassau kerk",
    "latitude" : 52.382662,
    "longitude" : 4.876924,
    "image" : "https://lh6.ggpht.com/or-5PBmTxvhrLLsL3tQnsFalP6SqkmV4Sh38RPEYofJGvlX_vZBjOHfDa2uNJH17f0P5doNDbWnTNXQTccI4"
  },</v>
      </c>
      <c r="C2745" s="4">
        <v>523527</v>
      </c>
      <c r="D2745" s="5">
        <v>52382662</v>
      </c>
      <c r="E2745" s="5">
        <v>4876924</v>
      </c>
      <c r="F2745" s="4" t="s">
        <v>13403</v>
      </c>
      <c r="G2745" s="4" t="s">
        <v>2916</v>
      </c>
      <c r="H2745" s="4" t="s">
        <v>2443</v>
      </c>
      <c r="I2745" s="4" t="s">
        <v>2464</v>
      </c>
      <c r="J2745" s="4" t="s">
        <v>2470</v>
      </c>
      <c r="K2745" s="4" t="s">
        <v>2471</v>
      </c>
      <c r="L2745" s="4">
        <v>111</v>
      </c>
      <c r="M2745" s="4" t="s">
        <v>6503</v>
      </c>
      <c r="N2745" s="4" t="s">
        <v>13404</v>
      </c>
    </row>
    <row r="2746" spans="2:14" s="4" customFormat="1" x14ac:dyDescent="0.25">
      <c r="B2746" s="4" t="str">
        <f>"  """&amp;A2746&amp;""": {
    ""name"" : """&amp;SUBSTITUTE(F2746,"""","\""")&amp;""",
    ""latitude"" : "&amp;IF(D2746&lt;&gt;"",LEFT(D2746,2)&amp;"."&amp;RIGHT(D2746,LEN(D2746)-2),"0")&amp;",
    ""longitude"" : "&amp;IF(E2746&lt;&gt;"",LEFT(E2746,1)&amp;"."&amp;RIGHT(E2746,LEN(E2746)-1),"0")&amp;","&amp;"
    ""image"" : """&amp;N2746&amp;"""
  },"</f>
        <v xml:space="preserve">  "": {
    "name" : "Sculpture Amsterdam West",
    "latitude" : 52.381162,
    "longitude" : 4.873618,
    "image" : "https://lh3.googleusercontent.com/oXfi7xVNbWrp1QbMoBy-7TsLTehGi6ol2xcqyqxVG0gs-lr5Duymz_WrI8VTOxg6BGjsfUl4SqvBsOaTIgy8"
  },</v>
      </c>
      <c r="C2746" s="4">
        <v>967199</v>
      </c>
      <c r="D2746" s="5">
        <v>52381162</v>
      </c>
      <c r="E2746" s="5">
        <v>4873618</v>
      </c>
      <c r="F2746" s="4" t="s">
        <v>9162</v>
      </c>
      <c r="G2746" s="4" t="s">
        <v>2916</v>
      </c>
      <c r="H2746" s="4" t="s">
        <v>2443</v>
      </c>
      <c r="I2746" s="4" t="s">
        <v>2464</v>
      </c>
      <c r="J2746" s="4" t="s">
        <v>2470</v>
      </c>
      <c r="K2746" s="4" t="s">
        <v>2471</v>
      </c>
      <c r="L2746" s="4" t="s">
        <v>9163</v>
      </c>
      <c r="M2746" s="4" t="s">
        <v>9164</v>
      </c>
      <c r="N2746" s="4" t="s">
        <v>14370</v>
      </c>
    </row>
    <row r="2747" spans="2:14" s="4" customFormat="1" x14ac:dyDescent="0.25">
      <c r="B2747" s="4" t="str">
        <f>"  """&amp;A2747&amp;""": {
    ""name"" : """&amp;SUBSTITUTE(F2747,"""","\""")&amp;""",
    ""latitude"" : "&amp;IF(D2747&lt;&gt;"",LEFT(D2747,2)&amp;"."&amp;RIGHT(D2747,LEN(D2747)-2),"0")&amp;",
    ""longitude"" : "&amp;IF(E2747&lt;&gt;"",LEFT(E2747,1)&amp;"."&amp;RIGHT(E2747,LEN(E2747)-1),"0")&amp;","&amp;"
    ""image"" : """&amp;N2747&amp;"""
  },"</f>
        <v xml:space="preserve">  "": {
    "name" : "WP - Level One Powercube",
    "latitude" : 52.383861,
    "longitude" : 4.877634,
    "image" : "https://lh5.ggpht.com/BZp-LREF1uJrPygH8xev_VDvLJOK_dtaHoP73CZ536oG8zHAanWdgKuhftyMnEbDcDLXdOXJKKlYbzRHbG13rA"
  },</v>
      </c>
      <c r="C2747" s="4">
        <v>881773</v>
      </c>
      <c r="D2747" s="5">
        <v>52383861</v>
      </c>
      <c r="E2747" s="5">
        <v>4877634</v>
      </c>
      <c r="F2747" s="4" t="s">
        <v>8709</v>
      </c>
      <c r="G2747" s="4" t="s">
        <v>2916</v>
      </c>
      <c r="H2747" s="4" t="s">
        <v>2443</v>
      </c>
      <c r="I2747" s="4" t="s">
        <v>2464</v>
      </c>
      <c r="J2747" s="4" t="s">
        <v>2470</v>
      </c>
      <c r="K2747" s="4" t="s">
        <v>2471</v>
      </c>
      <c r="L2747" s="4" t="s">
        <v>8710</v>
      </c>
      <c r="M2747" s="4" t="s">
        <v>8711</v>
      </c>
      <c r="N2747" s="4" t="s">
        <v>15765</v>
      </c>
    </row>
    <row r="2748" spans="2:14" s="4" customFormat="1" x14ac:dyDescent="0.25">
      <c r="B2748" s="4" t="str">
        <f>"  """&amp;A2748&amp;""": {
    ""name"" : """&amp;SUBSTITUTE(F2748,"""","\""")&amp;""",
    ""latitude"" : "&amp;IF(D2748&lt;&gt;"",LEFT(D2748,2)&amp;"."&amp;RIGHT(D2748,LEN(D2748)-2),"0")&amp;",
    ""longitude"" : "&amp;IF(E2748&lt;&gt;"",LEFT(E2748,1)&amp;"."&amp;RIGHT(E2748,LEN(E2748)-1),"0")&amp;","&amp;"
    ""image"" : """&amp;N2748&amp;"""
  },"</f>
        <v xml:space="preserve">  "": {
    "name" : "Mozaïek Om Op Te Vreten",
    "latitude" : 52.383146,
    "longitude" : 4.876484,
    "image" : "https://lh5.ggpht.com/wwsDjajxHhFqeEFrcWl7DChDReqIjWmm5Ltfc_EvgIdMuEZDTN193jDu4cnfOpo4oEhaxbhtIhOwAO6VXpX_gg"
  },</v>
      </c>
      <c r="C2748" s="4">
        <v>314922</v>
      </c>
      <c r="D2748" s="5">
        <v>52383146</v>
      </c>
      <c r="E2748" s="5">
        <v>4876484</v>
      </c>
      <c r="F2748" s="4" t="s">
        <v>6502</v>
      </c>
      <c r="G2748" s="4" t="s">
        <v>2916</v>
      </c>
      <c r="H2748" s="4" t="s">
        <v>2443</v>
      </c>
      <c r="I2748" s="4" t="s">
        <v>2464</v>
      </c>
      <c r="J2748" s="4" t="s">
        <v>2470</v>
      </c>
      <c r="K2748" s="4" t="s">
        <v>2471</v>
      </c>
      <c r="L2748" s="4" t="s">
        <v>5821</v>
      </c>
      <c r="M2748" s="4" t="s">
        <v>6503</v>
      </c>
      <c r="N2748" s="4" t="s">
        <v>13288</v>
      </c>
    </row>
    <row r="2749" spans="2:14" s="4" customFormat="1" x14ac:dyDescent="0.25">
      <c r="B2749" s="4" t="str">
        <f>"  """&amp;A2749&amp;""": {
    ""name"" : """&amp;SUBSTITUTE(F2749,"""","\""")&amp;""",
    ""latitude"" : "&amp;IF(D2749&lt;&gt;"",LEFT(D2749,2)&amp;"."&amp;RIGHT(D2749,LEN(D2749)-2),"0")&amp;",
    ""longitude"" : "&amp;IF(E2749&lt;&gt;"",LEFT(E2749,1)&amp;"."&amp;RIGHT(E2749,LEN(E2749)-1),"0")&amp;","&amp;"
    ""image"" : """&amp;N2749&amp;"""
  },"</f>
        <v xml:space="preserve">  "": {
    "name" : "Anna Maria Stichting",
    "latitude" : 52.383056,
    "longitude" : 4.878437,
    "image" : "https://lh3.ggpht.com/lJPgGSdd3N8-6aKwfjzfNXxHkPghBfN7bNFE1QzPtesW7BSPks2qih35FcpaGkx-Xa2HgFr3GXpP0_hLBS0"
  },</v>
      </c>
      <c r="C2749" s="4">
        <v>49371566</v>
      </c>
      <c r="D2749" s="5">
        <v>52383056</v>
      </c>
      <c r="E2749" s="5">
        <v>4878437</v>
      </c>
      <c r="F2749" s="4" t="s">
        <v>10247</v>
      </c>
      <c r="G2749" s="4" t="s">
        <v>2916</v>
      </c>
      <c r="H2749" s="4" t="s">
        <v>2443</v>
      </c>
      <c r="I2749" s="4" t="s">
        <v>2464</v>
      </c>
      <c r="J2749" s="4" t="s">
        <v>2470</v>
      </c>
      <c r="K2749" s="4" t="s">
        <v>17102</v>
      </c>
      <c r="L2749" s="4">
        <v>100</v>
      </c>
      <c r="M2749" s="4">
        <v>1052</v>
      </c>
      <c r="N2749" s="4" t="s">
        <v>10248</v>
      </c>
    </row>
    <row r="2750" spans="2:14" s="4" customFormat="1" x14ac:dyDescent="0.25">
      <c r="B2750" s="4" t="str">
        <f>"  """&amp;A2750&amp;""": {
    ""name"" : """&amp;SUBSTITUTE(F2750,"""","\""")&amp;""",
    ""latitude"" : "&amp;IF(D2750&lt;&gt;"",LEFT(D2750,2)&amp;"."&amp;RIGHT(D2750,LEN(D2750)-2),"0")&amp;",
    ""longitude"" : "&amp;IF(E2750&lt;&gt;"",LEFT(E2750,1)&amp;"."&amp;RIGHT(E2750,LEN(E2750)-1),"0")&amp;","&amp;"
    ""image"" : """&amp;N2750&amp;"""
  },"</f>
        <v xml:space="preserve">  "": {
    "name" : "Ams West Little Wooden Giraffe",
    "latitude" : 52.381118,
    "longitude" : 4.873151,
    "image" : "https://lh5.ggpht.com/JDqvwfhDzAVXoNRsWU89QUyC4ptfXAH3p9ubpM1K-cDkQv64wOmhVtRgOjHiqbXM3ORVaPGtSta20btDdSA"
  },</v>
      </c>
      <c r="C2750" s="4">
        <v>36843834</v>
      </c>
      <c r="D2750" s="5">
        <v>52381118</v>
      </c>
      <c r="E2750" s="5">
        <v>4873151</v>
      </c>
      <c r="F2750" s="4" t="s">
        <v>10177</v>
      </c>
      <c r="G2750" s="4" t="s">
        <v>2916</v>
      </c>
      <c r="H2750" s="4" t="s">
        <v>2443</v>
      </c>
      <c r="I2750" s="4" t="s">
        <v>2464</v>
      </c>
      <c r="J2750" s="4" t="s">
        <v>2470</v>
      </c>
      <c r="K2750" s="4" t="s">
        <v>16751</v>
      </c>
      <c r="L2750" s="4">
        <v>9</v>
      </c>
      <c r="M2750" s="4" t="s">
        <v>16752</v>
      </c>
      <c r="N2750" s="4" t="s">
        <v>10178</v>
      </c>
    </row>
    <row r="2751" spans="2:14" s="4" customFormat="1" x14ac:dyDescent="0.25">
      <c r="B2751" s="4" t="str">
        <f>"  """&amp;A2751&amp;""": {
    ""name"" : """&amp;SUBSTITUTE(F2751,"""","\""")&amp;""",
    ""latitude"" : "&amp;IF(D2751&lt;&gt;"",LEFT(D2751,2)&amp;"."&amp;RIGHT(D2751,LEN(D2751)-2),"0")&amp;",
    ""longitude"" : "&amp;IF(E2751&lt;&gt;"",LEFT(E2751,1)&amp;"."&amp;RIGHT(E2751,LEN(E2751)-1),"0")&amp;","&amp;"
    ""image"" : """&amp;N2751&amp;"""
  },"</f>
        <v xml:space="preserve">  "": {
    "name" : "Steenfontijn Eerste Nassau",
    "latitude" : 52.383517,
    "longitude" : 4.878706,
    "image" : "https://lh3.googleusercontent.com/RbYJQIMHlIjjcsNnTWnTs6atBXdic5MKW29qSoqs2I1T7svrY5SD7q-DEO5gO6FK5q2H7BThuLIQALcquVk"
  },</v>
      </c>
      <c r="C2751" s="4">
        <v>49371607</v>
      </c>
      <c r="D2751" s="5">
        <v>52383517</v>
      </c>
      <c r="E2751" s="5">
        <v>4878706</v>
      </c>
      <c r="F2751" s="4" t="s">
        <v>14848</v>
      </c>
      <c r="G2751" s="4" t="s">
        <v>2916</v>
      </c>
      <c r="H2751" s="4" t="s">
        <v>2443</v>
      </c>
      <c r="I2751" s="4" t="s">
        <v>2464</v>
      </c>
      <c r="J2751" s="4" t="s">
        <v>2470</v>
      </c>
      <c r="K2751" s="4" t="s">
        <v>17129</v>
      </c>
      <c r="L2751" s="4" t="s">
        <v>17130</v>
      </c>
      <c r="M2751" s="4" t="s">
        <v>17131</v>
      </c>
      <c r="N2751" s="4" t="s">
        <v>14849</v>
      </c>
    </row>
    <row r="2752" spans="2:14" s="4" customFormat="1" x14ac:dyDescent="0.25">
      <c r="B2752" s="4" t="str">
        <f>"  """&amp;A2752&amp;""": {
    ""name"" : """&amp;SUBSTITUTE(F2752,"""","\""")&amp;""",
    ""latitude"" : "&amp;IF(D2752&lt;&gt;"",LEFT(D2752,2)&amp;"."&amp;RIGHT(D2752,LEN(D2752)-2),"0")&amp;",
    ""longitude"" : "&amp;IF(E2752&lt;&gt;"",LEFT(E2752,1)&amp;"."&amp;RIGHT(E2752,LEN(E2752)-1),"0")&amp;","&amp;"
    ""image"" : """&amp;N2752&amp;"""
  },"</f>
        <v xml:space="preserve">  "": {
    "name" : "Window Mural",
    "latitude" : 52.383604,
    "longitude" : 4.874155,
    "image" : "https://lh6.ggpht.com/0gCReDFef--8IGvJ8mpdnN2tSAI18QjQf91b910afDGlogxpcLJDD_L295piwGFlyBQnd2pIDv3InXttAxs"
  },</v>
      </c>
      <c r="C2752" s="4">
        <v>526777</v>
      </c>
      <c r="D2752" s="5">
        <v>52383604</v>
      </c>
      <c r="E2752" s="5">
        <v>4874155</v>
      </c>
      <c r="F2752" s="4" t="s">
        <v>7755</v>
      </c>
      <c r="G2752" s="4" t="s">
        <v>2916</v>
      </c>
      <c r="H2752" s="4" t="s">
        <v>2443</v>
      </c>
      <c r="I2752" s="4" t="s">
        <v>2464</v>
      </c>
      <c r="J2752" s="4" t="s">
        <v>2470</v>
      </c>
      <c r="K2752" s="4" t="s">
        <v>7756</v>
      </c>
      <c r="L2752" s="4" t="s">
        <v>7757</v>
      </c>
      <c r="M2752" s="4" t="s">
        <v>7758</v>
      </c>
      <c r="N2752" s="4" t="s">
        <v>15691</v>
      </c>
    </row>
    <row r="2753" spans="2:14" s="4" customFormat="1" x14ac:dyDescent="0.25">
      <c r="B2753" s="4" t="str">
        <f>"  """&amp;A2753&amp;""": {
    ""name"" : """&amp;SUBSTITUTE(F2753,"""","\""")&amp;""",
    ""latitude"" : "&amp;IF(D2753&lt;&gt;"",LEFT(D2753,2)&amp;"."&amp;RIGHT(D2753,LEN(D2753)-2),"0")&amp;",
    ""longitude"" : "&amp;IF(E2753&lt;&gt;"",LEFT(E2753,1)&amp;"."&amp;RIGHT(E2753,LEN(E2753)-1),"0")&amp;","&amp;"
    ""image"" : """&amp;N2753&amp;"""
  },"</f>
        <v xml:space="preserve">  "": {
    "name" : "Polaris",
    "latitude" : 52.385442,
    "longitude" : 4.878731,
    "image" : "https://lh3.ggpht.com/w3V1XdvBIhMMoTCCvS1g1LDVHPiN6IDxLhW_7POb7VCEVrrOGQS52ZjW-IwDpCipCmU0Div1lSfa5SpGCFU"
  },</v>
      </c>
      <c r="C2753" s="4">
        <v>321014</v>
      </c>
      <c r="D2753" s="5">
        <v>52385442</v>
      </c>
      <c r="E2753" s="5">
        <v>4878731</v>
      </c>
      <c r="F2753" s="4" t="s">
        <v>6801</v>
      </c>
      <c r="G2753" s="4" t="s">
        <v>2916</v>
      </c>
      <c r="H2753" s="4" t="s">
        <v>2443</v>
      </c>
      <c r="I2753" s="4" t="s">
        <v>2464</v>
      </c>
      <c r="J2753" s="4" t="s">
        <v>2470</v>
      </c>
      <c r="K2753" s="4" t="s">
        <v>2626</v>
      </c>
      <c r="L2753" s="4" t="s">
        <v>5187</v>
      </c>
      <c r="M2753" s="4" t="s">
        <v>6647</v>
      </c>
      <c r="N2753" s="4" t="s">
        <v>14016</v>
      </c>
    </row>
    <row r="2754" spans="2:14" s="4" customFormat="1" x14ac:dyDescent="0.25">
      <c r="B2754" s="4" t="str">
        <f>"  """&amp;A2754&amp;""": {
    ""name"" : """&amp;SUBSTITUTE(F2754,"""","\""")&amp;""",
    ""latitude"" : "&amp;IF(D2754&lt;&gt;"",LEFT(D2754,2)&amp;"."&amp;RIGHT(D2754,LEN(D2754)-2),"0")&amp;",
    ""longitude"" : "&amp;IF(E2754&lt;&gt;"",LEFT(E2754,1)&amp;"."&amp;RIGHT(E2754,LEN(E2754)-1),"0")&amp;","&amp;"
    ""image"" : """&amp;N2754&amp;"""
  },"</f>
        <v xml:space="preserve">  "": {
    "name" : "Ams, West - Drie Figuren Op Straat 03",
    "latitude" : 52.385535,
    "longitude" : 4.875059,
    "image" : "https://lh3.ggpht.com/B1TEOmuBRQ0ht5j50uFmUlPdntyC4IdmJLDmUuhsmhodU0wiIZfxJTU9jOfosCGyrcvRmpaW3MnMEyXeRScS"
  },</v>
      </c>
      <c r="C2754" s="4">
        <v>22182</v>
      </c>
      <c r="D2754" s="5">
        <v>52385535</v>
      </c>
      <c r="E2754" s="5">
        <v>4875059</v>
      </c>
      <c r="F2754" s="4" t="s">
        <v>4854</v>
      </c>
      <c r="G2754" s="4" t="s">
        <v>2916</v>
      </c>
      <c r="H2754" s="4" t="s">
        <v>2443</v>
      </c>
      <c r="I2754" s="4" t="s">
        <v>2464</v>
      </c>
      <c r="J2754" s="4" t="s">
        <v>2470</v>
      </c>
      <c r="K2754" s="4" t="s">
        <v>2626</v>
      </c>
      <c r="L2754" s="4" t="s">
        <v>4855</v>
      </c>
      <c r="M2754" s="4" t="s">
        <v>4856</v>
      </c>
      <c r="N2754" s="4" t="s">
        <v>10171</v>
      </c>
    </row>
    <row r="2755" spans="2:14" s="4" customFormat="1" x14ac:dyDescent="0.25">
      <c r="B2755" s="4" t="str">
        <f>"  """&amp;A2755&amp;""": {
    ""name"" : """&amp;SUBSTITUTE(F2755,"""","\""")&amp;""",
    ""latitude"" : "&amp;IF(D2755&lt;&gt;"",LEFT(D2755,2)&amp;"."&amp;RIGHT(D2755,LEN(D2755)-2),"0")&amp;",
    ""longitude"" : "&amp;IF(E2755&lt;&gt;"",LEFT(E2755,1)&amp;"."&amp;RIGHT(E2755,LEN(E2755)-1),"0")&amp;","&amp;"
    ""image"" : """&amp;N2755&amp;"""
  },"</f>
        <v xml:space="preserve">  "": {
    "name" : "Ams, West - Vroeg Wijs",
    "latitude" : 52.380935,
    "longitude" : 4.87465,
    "image" : "https://lh4.ggpht.com/fkMzhhkVv4D9_IFpCQR66raLGabv_q_j8Ii8MJFisuiMaKtZGVM9tug91LaxltnW-gP-0rTmePPWMgXtFag3"
  },</v>
      </c>
      <c r="C2755" s="4">
        <v>186084</v>
      </c>
      <c r="D2755" s="5">
        <v>52380935</v>
      </c>
      <c r="E2755" s="5">
        <v>487465</v>
      </c>
      <c r="F2755" s="4" t="s">
        <v>5897</v>
      </c>
      <c r="G2755" s="4" t="s">
        <v>2916</v>
      </c>
      <c r="H2755" s="4" t="s">
        <v>2443</v>
      </c>
      <c r="I2755" s="4" t="s">
        <v>2464</v>
      </c>
      <c r="J2755" s="4" t="s">
        <v>2470</v>
      </c>
      <c r="K2755" s="4" t="s">
        <v>5898</v>
      </c>
      <c r="L2755" s="4">
        <v>115</v>
      </c>
      <c r="M2755" s="4" t="s">
        <v>5899</v>
      </c>
      <c r="N2755" s="4" t="s">
        <v>10189</v>
      </c>
    </row>
    <row r="2756" spans="2:14" s="4" customFormat="1" x14ac:dyDescent="0.25">
      <c r="B2756" s="4" t="str">
        <f>"  """&amp;A2756&amp;""": {
    ""name"" : """&amp;SUBSTITUTE(F2756,"""","\""")&amp;""",
    ""latitude"" : "&amp;IF(D2756&lt;&gt;"",LEFT(D2756,2)&amp;"."&amp;RIGHT(D2756,LEN(D2756)-2),"0")&amp;",
    ""longitude"" : "&amp;IF(E2756&lt;&gt;"",LEFT(E2756,1)&amp;"."&amp;RIGHT(E2756,LEN(E2756)-1),"0")&amp;","&amp;"
    ""image"" : """&amp;N2756&amp;"""
  },"</f>
        <v xml:space="preserve">  "": {
    "name" : "Tegenbeeld, 1995, Jos Willems",
    "latitude" : 52.382184,
    "longitude" : 4.8789,
    "image" : "https://lh6.ggpht.com/26I5pqjtoOSpDPQkgD0BhNPukGfOW881RSYq37_a3EaSvibZJ2U-ThnSY45Vat-tpBNpbq4EWhOExRgJuhE"
  },</v>
      </c>
      <c r="C2756" s="4">
        <v>63417</v>
      </c>
      <c r="D2756" s="5">
        <v>52382184</v>
      </c>
      <c r="E2756" s="5">
        <v>48789</v>
      </c>
      <c r="F2756" s="4" t="s">
        <v>5093</v>
      </c>
      <c r="G2756" s="4" t="s">
        <v>2916</v>
      </c>
      <c r="H2756" s="4" t="s">
        <v>2443</v>
      </c>
      <c r="I2756" s="4" t="s">
        <v>2464</v>
      </c>
      <c r="J2756" s="4" t="s">
        <v>2470</v>
      </c>
      <c r="K2756" s="4" t="s">
        <v>3147</v>
      </c>
      <c r="L2756" s="4">
        <v>48</v>
      </c>
      <c r="M2756" s="4" t="s">
        <v>5094</v>
      </c>
      <c r="N2756" s="4" t="s">
        <v>15005</v>
      </c>
    </row>
    <row r="2757" spans="2:14" s="4" customFormat="1" x14ac:dyDescent="0.25">
      <c r="B2757" s="4" t="str">
        <f>"  """&amp;A2757&amp;""": {
    ""name"" : """&amp;SUBSTITUTE(F2757,"""","\""")&amp;""",
    ""latitude"" : "&amp;IF(D2757&lt;&gt;"",LEFT(D2757,2)&amp;"."&amp;RIGHT(D2757,LEN(D2757)-2),"0")&amp;",
    ""longitude"" : "&amp;IF(E2757&lt;&gt;"",LEFT(E2757,1)&amp;"."&amp;RIGHT(E2757,LEN(E2757)-1),"0")&amp;","&amp;"
    ""image"" : """&amp;N2757&amp;"""
  },"</f>
        <v xml:space="preserve">  "": {
    "name" : "Zeeuws Meisje",
    "latitude" : 52.383467,
    "longitude" : 4.880581,
    "image" : "https://lh6.ggpht.com/yD349NscyoqpPbGujGZxz1bveB9U42ZI_Rl_4RN_KJzlgzPUVjzW3GxPKnFQWwq2GhpFSwSkAOjNCZSiCNKq-Q"
  },</v>
      </c>
      <c r="C2757" s="4">
        <v>254634</v>
      </c>
      <c r="D2757" s="5">
        <v>52383467</v>
      </c>
      <c r="E2757" s="5">
        <v>4880581</v>
      </c>
      <c r="F2757" s="4" t="s">
        <v>6627</v>
      </c>
      <c r="G2757" s="4" t="s">
        <v>2916</v>
      </c>
      <c r="H2757" s="4" t="s">
        <v>2443</v>
      </c>
      <c r="I2757" s="4" t="s">
        <v>2464</v>
      </c>
      <c r="J2757" s="4" t="s">
        <v>2470</v>
      </c>
      <c r="K2757" s="4" t="s">
        <v>3147</v>
      </c>
      <c r="L2757" s="4">
        <v>181</v>
      </c>
      <c r="M2757" s="4" t="s">
        <v>6628</v>
      </c>
      <c r="N2757" s="4" t="s">
        <v>15809</v>
      </c>
    </row>
    <row r="2758" spans="2:14" s="4" customFormat="1" x14ac:dyDescent="0.25">
      <c r="B2758" s="4" t="str">
        <f>"  """&amp;A2758&amp;""": {
    ""name"" : """&amp;SUBSTITUTE(F2758,"""","\""")&amp;""",
    ""latitude"" : "&amp;IF(D2758&lt;&gt;"",LEFT(D2758,2)&amp;"."&amp;RIGHT(D2758,LEN(D2758)-2),"0")&amp;",
    ""longitude"" : "&amp;IF(E2758&lt;&gt;"",LEFT(E2758,1)&amp;"."&amp;RIGHT(E2758,LEN(E2758)-1),"0")&amp;","&amp;"
    ""image"" : """&amp;N2758&amp;"""
  },"</f>
        <v xml:space="preserve">  "": {
    "name" : "Wallflower",
    "latitude" : 52.384193,
    "longitude" : 4.881047,
    "image" : "https://lh3.ggpht.com/fiO5J6B1Gwm3D_BrGss6JBIFdcIgT7PI_g366UsCTTdn-CixeL1bgQIFkIbsDmqs6XafP4trCioSHCFG7lSK"
  },</v>
      </c>
      <c r="C2758" s="4">
        <v>525800</v>
      </c>
      <c r="D2758" s="5">
        <v>52384193</v>
      </c>
      <c r="E2758" s="5">
        <v>4881047</v>
      </c>
      <c r="F2758" s="4" t="s">
        <v>15538</v>
      </c>
      <c r="G2758" s="4" t="s">
        <v>2916</v>
      </c>
      <c r="H2758" s="4" t="s">
        <v>2443</v>
      </c>
      <c r="I2758" s="4" t="s">
        <v>2464</v>
      </c>
      <c r="J2758" s="4" t="s">
        <v>2470</v>
      </c>
      <c r="K2758" s="4" t="s">
        <v>3147</v>
      </c>
      <c r="L2758" s="4" t="s">
        <v>6380</v>
      </c>
      <c r="M2758" s="4" t="s">
        <v>16135</v>
      </c>
      <c r="N2758" s="4" t="s">
        <v>15539</v>
      </c>
    </row>
    <row r="2759" spans="2:14" s="4" customFormat="1" x14ac:dyDescent="0.25">
      <c r="B2759" s="4" t="str">
        <f>"  """&amp;A2759&amp;""": {
    ""name"" : """&amp;SUBSTITUTE(F2759,"""","\""")&amp;""",
    ""latitude"" : "&amp;IF(D2759&lt;&gt;"",LEFT(D2759,2)&amp;"."&amp;RIGHT(D2759,LEN(D2759)-2),"0")&amp;",
    ""longitude"" : "&amp;IF(E2759&lt;&gt;"",LEFT(E2759,1)&amp;"."&amp;RIGHT(E2759,LEN(E2759)-1),"0")&amp;","&amp;"
    ""image"" : """&amp;N2759&amp;"""
  },"</f>
        <v xml:space="preserve">  "": {
    "name" : "Roze Lijn, Waterbak En Arm",
    "latitude" : 52.384948,
    "longitude" : 4.880916,
    "image" : "https://lh5.ggpht.com/wkODZWnYL1KWEUAnn1O_R5x1Yhlx2nkHrSD_qKj05Weci--vpAysw6QJ92gNSojkYU_u96fRbdTx_DS0lApfNw"
  },</v>
      </c>
      <c r="C2759" s="4">
        <v>288295</v>
      </c>
      <c r="D2759" s="5">
        <v>52384948</v>
      </c>
      <c r="E2759" s="5">
        <v>4880916</v>
      </c>
      <c r="F2759" s="4" t="s">
        <v>14261</v>
      </c>
      <c r="G2759" s="4" t="s">
        <v>2916</v>
      </c>
      <c r="H2759" s="4" t="s">
        <v>2443</v>
      </c>
      <c r="I2759" s="4" t="s">
        <v>2464</v>
      </c>
      <c r="J2759" s="4" t="s">
        <v>2470</v>
      </c>
      <c r="K2759" s="4" t="s">
        <v>15876</v>
      </c>
      <c r="L2759" s="4">
        <v>1</v>
      </c>
      <c r="M2759" s="4" t="s">
        <v>15877</v>
      </c>
      <c r="N2759" s="4" t="s">
        <v>14262</v>
      </c>
    </row>
    <row r="2760" spans="2:14" s="4" customFormat="1" x14ac:dyDescent="0.25">
      <c r="B2760" s="4" t="str">
        <f>"  """&amp;A2760&amp;""": {
    ""name"" : """&amp;SUBSTITUTE(F2760,"""","\""")&amp;""",
    ""latitude"" : "&amp;IF(D2760&lt;&gt;"",LEFT(D2760,2)&amp;"."&amp;RIGHT(D2760,LEN(D2760)-2),"0")&amp;",
    ""longitude"" : "&amp;IF(E2760&lt;&gt;"",LEFT(E2760,1)&amp;"."&amp;RIGHT(E2760,LEN(E2760)-1),"0")&amp;","&amp;"
    ""image"" : """&amp;N2760&amp;"""
  },"</f>
        <v xml:space="preserve">  "": {
    "name" : "Schaepman Slide",
    "latitude" : 52.379997,
    "longitude" : 4.870506,
    "image" : "https://lh3.googleusercontent.com/4WZ605yscTWpi5nzeCUKUQf4rRQ4ziqhCfpXrQE2ZhzduPct9KWhygiuobq49RScVET6NNoml3M1T5vtKbpv"
  },</v>
      </c>
      <c r="C2760" s="4">
        <v>49371535</v>
      </c>
      <c r="D2760" s="5">
        <v>52379997</v>
      </c>
      <c r="E2760" s="5">
        <v>4870506</v>
      </c>
      <c r="F2760" s="4" t="s">
        <v>14315</v>
      </c>
      <c r="G2760" s="4" t="s">
        <v>2916</v>
      </c>
      <c r="H2760" s="4" t="s">
        <v>2443</v>
      </c>
      <c r="I2760" s="4" t="s">
        <v>2464</v>
      </c>
      <c r="J2760" s="4" t="s">
        <v>2470</v>
      </c>
      <c r="K2760" s="4" t="s">
        <v>17068</v>
      </c>
      <c r="L2760" s="4">
        <v>86</v>
      </c>
      <c r="M2760" s="4" t="s">
        <v>17069</v>
      </c>
      <c r="N2760" s="4" t="s">
        <v>14316</v>
      </c>
    </row>
    <row r="2761" spans="2:14" s="4" customFormat="1" x14ac:dyDescent="0.25">
      <c r="B2761" s="4" t="str">
        <f>"  """&amp;A2761&amp;""": {
    ""name"" : """&amp;SUBSTITUTE(F2761,"""","\""")&amp;""",
    ""latitude"" : "&amp;IF(D2761&lt;&gt;"",LEFT(D2761,2)&amp;"."&amp;RIGHT(D2761,LEN(D2761)-2),"0")&amp;",
    ""longitude"" : "&amp;IF(E2761&lt;&gt;"",LEFT(E2761,1)&amp;"."&amp;RIGHT(E2761,LEN(E2761)-1),"0")&amp;","&amp;"
    ""image"" : """&amp;N2761&amp;"""
  },"</f>
        <v xml:space="preserve">  "": {
    "name" : "Playground Van Beuningenplein",
    "latitude" : 52.381368,
    "longitude" : 4.870313,
    "image" : "https://lh6.ggpht.com/5Nb_w69pYVRicv3T-DPZM94tajBuafRceXdZXD9tc4_gaSLkuN0uG10NOaAQ5qbA4Y51j3xpFfQtMXLYQm2xHA"
  },</v>
      </c>
      <c r="C2761" s="4">
        <v>1016033</v>
      </c>
      <c r="D2761" s="5">
        <v>52381368</v>
      </c>
      <c r="E2761" s="5">
        <v>4870313</v>
      </c>
      <c r="F2761" s="4" t="s">
        <v>9405</v>
      </c>
      <c r="G2761" s="4" t="s">
        <v>2916</v>
      </c>
      <c r="H2761" s="4" t="s">
        <v>2443</v>
      </c>
      <c r="I2761" s="4" t="s">
        <v>2464</v>
      </c>
      <c r="J2761" s="4" t="s">
        <v>2470</v>
      </c>
      <c r="K2761" s="4" t="s">
        <v>2914</v>
      </c>
      <c r="L2761" s="4">
        <v>58</v>
      </c>
      <c r="M2761" s="4" t="s">
        <v>9406</v>
      </c>
      <c r="N2761" s="4" t="s">
        <v>13981</v>
      </c>
    </row>
    <row r="2762" spans="2:14" s="4" customFormat="1" x14ac:dyDescent="0.25">
      <c r="B2762" s="4" t="str">
        <f>"  """&amp;A2762&amp;""": {
    ""name"" : """&amp;SUBSTITUTE(F2762,"""","\""")&amp;""",
    ""latitude"" : "&amp;IF(D2762&lt;&gt;"",LEFT(D2762,2)&amp;"."&amp;RIGHT(D2762,LEN(D2762)-2),"0")&amp;",
    ""longitude"" : "&amp;IF(E2762&lt;&gt;"",LEFT(E2762,1)&amp;"."&amp;RIGHT(E2762,LEN(E2762)-1),"0")&amp;","&amp;"
    ""image"" : """&amp;N2762&amp;"""
  },"</f>
        <v xml:space="preserve">  "": {
    "name" : "Rotating Marble",
    "latitude" : 52.382682,
    "longitude" : 4.874619,
    "image" : "https://lh3.ggpht.com/PyezEb1xAxcOGCxVywsxYmc0e6Pmi8GkCD2LER24Hxryuc1K9Zm3UI6rFxS1cV3ZgITvavj_Kw-2r32jSZrR"
  },</v>
      </c>
      <c r="C2762" s="4">
        <v>1145406</v>
      </c>
      <c r="D2762" s="5">
        <v>52382682</v>
      </c>
      <c r="E2762" s="5">
        <v>4874619</v>
      </c>
      <c r="F2762" s="4" t="s">
        <v>14251</v>
      </c>
      <c r="G2762" s="4" t="s">
        <v>2916</v>
      </c>
      <c r="H2762" s="4" t="s">
        <v>2443</v>
      </c>
      <c r="I2762" s="4" t="s">
        <v>2464</v>
      </c>
      <c r="J2762" s="4" t="s">
        <v>2470</v>
      </c>
      <c r="K2762" s="4" t="s">
        <v>2659</v>
      </c>
      <c r="L2762" s="4" t="s">
        <v>16453</v>
      </c>
      <c r="M2762" s="4" t="s">
        <v>2661</v>
      </c>
      <c r="N2762" s="4" t="s">
        <v>14252</v>
      </c>
    </row>
    <row r="2763" spans="2:14" s="4" customFormat="1" x14ac:dyDescent="0.25">
      <c r="B2763" s="4" t="str">
        <f>"  """&amp;A2763&amp;""": {
    ""name"" : """&amp;SUBSTITUTE(F2763,"""","\""")&amp;""",
    ""latitude"" : "&amp;IF(D2763&lt;&gt;"",LEFT(D2763,2)&amp;"."&amp;RIGHT(D2763,LEN(D2763)-2),"0")&amp;",
    ""longitude"" : "&amp;IF(E2763&lt;&gt;"",LEFT(E2763,1)&amp;"."&amp;RIGHT(E2763,LEN(E2763)-1),"0")&amp;","&amp;"
    ""image"" : """&amp;N2763&amp;"""
  },"</f>
        <v xml:space="preserve">  "": {
    "name" : "Ams West Luthersch Wijkgebouw",
    "latitude" : 52.382222,
    "longitude" : 4.872001,
    "image" : "https://lh3.ggpht.com/YyFl4lEIukTaQcKkbd3nno17rxOcoILcyzgkhf78mNujnaEabvdJuozVx3uls80hBJEgUGpiUCRS_ChfNOk"
  },</v>
      </c>
      <c r="C2763" s="4">
        <v>1153940</v>
      </c>
      <c r="D2763" s="5">
        <v>52382222</v>
      </c>
      <c r="E2763" s="5">
        <v>4872001</v>
      </c>
      <c r="F2763" s="4" t="s">
        <v>10179</v>
      </c>
      <c r="G2763" s="4" t="s">
        <v>2916</v>
      </c>
      <c r="H2763" s="4" t="s">
        <v>2443</v>
      </c>
      <c r="I2763" s="4" t="s">
        <v>2464</v>
      </c>
      <c r="J2763" s="4" t="s">
        <v>2470</v>
      </c>
      <c r="K2763" s="4" t="s">
        <v>16466</v>
      </c>
      <c r="L2763" s="4" t="s">
        <v>16467</v>
      </c>
      <c r="M2763" s="4" t="s">
        <v>16468</v>
      </c>
      <c r="N2763" s="4" t="s">
        <v>10180</v>
      </c>
    </row>
    <row r="2764" spans="2:14" s="4" customFormat="1" x14ac:dyDescent="0.25">
      <c r="B2764" s="4" t="str">
        <f>"  """&amp;A2764&amp;""": {
    ""name"" : """&amp;SUBSTITUTE(F2764,"""","\""")&amp;""",
    ""latitude"" : "&amp;IF(D2764&lt;&gt;"",LEFT(D2764,2)&amp;"."&amp;RIGHT(D2764,LEN(D2764)-2),"0")&amp;",
    ""longitude"" : "&amp;IF(E2764&lt;&gt;"",LEFT(E2764,1)&amp;"."&amp;RIGHT(E2764,LEN(E2764)-1),"0")&amp;","&amp;"
    ""image"" : """&amp;N2764&amp;"""
  },"</f>
        <v xml:space="preserve">  "": {
    "name" : "Memorial 3 Mei 1943",
    "latitude" : 52.381307,
    "longitude" : 4.868473,
    "image" : "https://lh6.ggpht.com/iKHnVjpfrDLfS3Q0I3blzR7vXka3pbpkJiLPpcB-AHhczNQqLMx7Eehud2u3Ws3Wih44IU_ecFdbOHiLn7g"
  },</v>
      </c>
      <c r="C2764" s="4">
        <v>49345578</v>
      </c>
      <c r="D2764" s="5">
        <v>52381307</v>
      </c>
      <c r="E2764" s="5">
        <v>4868473</v>
      </c>
      <c r="F2764" s="4" t="s">
        <v>13089</v>
      </c>
      <c r="G2764" s="4" t="s">
        <v>2916</v>
      </c>
      <c r="H2764" s="4" t="s">
        <v>2443</v>
      </c>
      <c r="I2764" s="4" t="s">
        <v>2464</v>
      </c>
      <c r="J2764" s="4" t="s">
        <v>2470</v>
      </c>
      <c r="K2764" s="4" t="s">
        <v>17015</v>
      </c>
      <c r="L2764" s="4">
        <v>324</v>
      </c>
      <c r="M2764" s="4" t="s">
        <v>17016</v>
      </c>
      <c r="N2764" s="4" t="s">
        <v>13090</v>
      </c>
    </row>
    <row r="2765" spans="2:14" s="4" customFormat="1" x14ac:dyDescent="0.25">
      <c r="B2765" s="4" t="str">
        <f>"  """&amp;A2765&amp;""": {
    ""name"" : """&amp;SUBSTITUTE(F2765,"""","\""")&amp;""",
    ""latitude"" : "&amp;IF(D2765&lt;&gt;"",LEFT(D2765,2)&amp;"."&amp;RIGHT(D2765,LEN(D2765)-2),"0")&amp;",
    ""longitude"" : "&amp;IF(E2765&lt;&gt;"",LEFT(E2765,1)&amp;"."&amp;RIGHT(E2765,LEN(E2765)-1),"0")&amp;","&amp;"
    ""image"" : """&amp;N2765&amp;"""
  },"</f>
        <v xml:space="preserve">  "": {
    "name" : "Flower Power",
    "latitude" : 52.379354,
    "longitude" : 4.869357,
    "image" : "https://lh3.googleusercontent.com/YH0m0LpLLkBV-3tdm0wT7NC-dOYqiD2B_mQZlHNaMsLeb9b4M9ywqEdzK0Es2TXJ1zFew5kL2RhTcYehAlYA"
  },</v>
      </c>
      <c r="C2765" s="4">
        <v>49371561</v>
      </c>
      <c r="D2765" s="5">
        <v>52379354</v>
      </c>
      <c r="E2765" s="5">
        <v>4869357</v>
      </c>
      <c r="F2765" s="4" t="s">
        <v>11795</v>
      </c>
      <c r="G2765" s="4" t="s">
        <v>2916</v>
      </c>
      <c r="H2765" s="4" t="s">
        <v>2443</v>
      </c>
      <c r="I2765" s="4" t="s">
        <v>2464</v>
      </c>
      <c r="J2765" s="4" t="s">
        <v>2470</v>
      </c>
      <c r="K2765" s="4" t="s">
        <v>17015</v>
      </c>
      <c r="L2765" s="4" t="s">
        <v>17096</v>
      </c>
      <c r="M2765" s="4" t="s">
        <v>17097</v>
      </c>
      <c r="N2765" s="4" t="s">
        <v>11796</v>
      </c>
    </row>
    <row r="2766" spans="2:14" s="4" customFormat="1" x14ac:dyDescent="0.25">
      <c r="B2766" s="4" t="str">
        <f>"  """&amp;A2766&amp;""": {
    ""name"" : """&amp;SUBSTITUTE(F2766,"""","\""")&amp;""",
    ""latitude"" : "&amp;IF(D2766&lt;&gt;"",LEFT(D2766,2)&amp;"."&amp;RIGHT(D2766,LEN(D2766)-2),"0")&amp;",
    ""longitude"" : "&amp;IF(E2766&lt;&gt;"",LEFT(E2766,1)&amp;"."&amp;RIGHT(E2766,LEN(E2766)-1),"0")&amp;","&amp;"
    ""image"" : """&amp;N2766&amp;"""
  },"</f>
        <v xml:space="preserve">  "": {
    "name" : "Pracht Pauw",
    "latitude" : 52.385073,
    "longitude" : 4.876574,
    "image" : "https://lh4.ggpht.com/_onMbjEUfTJxNIYgJWJzRg3QxlpsjyDRLQt1lFdQChXs4pZyr1CUOhAP_JY2pWT4yD7hmwx54pnC16VuzLuZ"
  },</v>
      </c>
      <c r="C2766" s="4">
        <v>385845</v>
      </c>
      <c r="D2766" s="5">
        <v>52385073</v>
      </c>
      <c r="E2766" s="5">
        <v>4876574</v>
      </c>
      <c r="F2766" s="4" t="s">
        <v>14052</v>
      </c>
      <c r="G2766" s="4" t="s">
        <v>2916</v>
      </c>
      <c r="H2766" s="4" t="s">
        <v>2443</v>
      </c>
      <c r="I2766" s="4" t="s">
        <v>2464</v>
      </c>
      <c r="J2766" s="4" t="s">
        <v>2470</v>
      </c>
      <c r="K2766" s="4" t="s">
        <v>15975</v>
      </c>
      <c r="L2766" s="4">
        <v>26</v>
      </c>
      <c r="M2766" s="4" t="s">
        <v>15976</v>
      </c>
      <c r="N2766" s="4" t="s">
        <v>14053</v>
      </c>
    </row>
    <row r="2767" spans="2:14" s="4" customFormat="1" x14ac:dyDescent="0.25">
      <c r="B2767" s="4" t="str">
        <f>"  """&amp;A2767&amp;""": {
    ""name"" : """&amp;SUBSTITUTE(F2767,"""","\""")&amp;""",
    ""latitude"" : "&amp;IF(D2767&lt;&gt;"",LEFT(D2767,2)&amp;"."&amp;RIGHT(D2767,LEN(D2767)-2),"0")&amp;",
    ""longitude"" : "&amp;IF(E2767&lt;&gt;"",LEFT(E2767,1)&amp;"."&amp;RIGHT(E2767,LEN(E2767)-1),"0")&amp;","&amp;"
    ""image"" : """&amp;N2767&amp;"""
  },"</f>
        <v xml:space="preserve">  "": {
    "name" : "Ams, West - Plafondschildering",
    "latitude" : 52.384752,
    "longitude" : 4.87631,
    "image" : "https://lh3.ggpht.com/S44DA6RRLVOz70wRfoF722wGn3O2pSg9TlTpBZMgSrrZglmOqyaup0fm6AVyCjsxQV37uSTAKSTiSv1askqk"
  },</v>
      </c>
      <c r="C2767" s="4">
        <v>479710</v>
      </c>
      <c r="D2767" s="5">
        <v>52384752</v>
      </c>
      <c r="E2767" s="5">
        <v>487631</v>
      </c>
      <c r="F2767" s="4" t="s">
        <v>10183</v>
      </c>
      <c r="G2767" s="4" t="s">
        <v>2916</v>
      </c>
      <c r="H2767" s="4" t="s">
        <v>2443</v>
      </c>
      <c r="I2767" s="4" t="s">
        <v>2464</v>
      </c>
      <c r="J2767" s="4" t="s">
        <v>2470</v>
      </c>
      <c r="K2767" s="4" t="s">
        <v>16073</v>
      </c>
      <c r="L2767" s="4">
        <v>2</v>
      </c>
      <c r="M2767" s="4" t="s">
        <v>16074</v>
      </c>
      <c r="N2767" s="4" t="s">
        <v>10184</v>
      </c>
    </row>
    <row r="2768" spans="2:14" s="4" customFormat="1" x14ac:dyDescent="0.25">
      <c r="B2768" s="4" t="str">
        <f>"  """&amp;A2768&amp;""": {
    ""name"" : """&amp;SUBSTITUTE(F2768,"""","\""")&amp;""",
    ""latitude"" : "&amp;IF(D2768&lt;&gt;"",LEFT(D2768,2)&amp;"."&amp;RIGHT(D2768,LEN(D2768)-2),"0")&amp;",
    ""longitude"" : "&amp;IF(E2768&lt;&gt;"",LEFT(E2768,1)&amp;"."&amp;RIGHT(E2768,LEN(E2768)-1),"0")&amp;","&amp;"
    ""image"" : """&amp;N2768&amp;"""
  },"</f>
        <v xml:space="preserve">  "": {
    "name" : "Stain Glass Bikes",
    "latitude" : 52.384431,
    "longitude" : 4.873782,
    "image" : "https://lh3.googleusercontent.com/CM01yV9XMjtx_WHbxmoKuJcseKPEx9mTgOzJEARiAjoKzGeKMfvrOUGwj0xjSzxE1eVftJn9XFd9zRsYuBGm"
  },</v>
      </c>
      <c r="C2768" s="4">
        <v>49371576</v>
      </c>
      <c r="D2768" s="5">
        <v>52384431</v>
      </c>
      <c r="E2768" s="5">
        <v>4873782</v>
      </c>
      <c r="F2768" s="4" t="s">
        <v>14769</v>
      </c>
      <c r="G2768" s="4" t="s">
        <v>2916</v>
      </c>
      <c r="H2768" s="4" t="s">
        <v>2443</v>
      </c>
      <c r="I2768" s="4" t="s">
        <v>2464</v>
      </c>
      <c r="J2768" s="4" t="s">
        <v>2470</v>
      </c>
      <c r="K2768" s="4" t="s">
        <v>16073</v>
      </c>
      <c r="L2768" s="4">
        <v>42</v>
      </c>
      <c r="M2768" s="4" t="s">
        <v>17111</v>
      </c>
      <c r="N2768" s="4" t="s">
        <v>14770</v>
      </c>
    </row>
    <row r="2769" spans="2:14" s="4" customFormat="1" x14ac:dyDescent="0.25">
      <c r="B2769" s="4" t="str">
        <f>"  """&amp;A2769&amp;""": {
    ""name"" : """&amp;SUBSTITUTE(F2769,"""","\""")&amp;""",
    ""latitude"" : "&amp;IF(D2769&lt;&gt;"",LEFT(D2769,2)&amp;"."&amp;RIGHT(D2769,LEN(D2769)-2),"0")&amp;",
    ""longitude"" : "&amp;IF(E2769&lt;&gt;"",LEFT(E2769,1)&amp;"."&amp;RIGHT(E2769,LEN(E2769)-1),"0")&amp;","&amp;"
    ""image"" : """&amp;N2769&amp;"""
  },"</f>
        <v xml:space="preserve">  "": {
    "name" : "Ball Aluminium Funnel (van Hallstraat)",
    "latitude" : 52.379215,
    "longitude" : 4.872633,
    "image" : "https://lh6.ggpht.com/UooHTCJMP3i5thdQow5j7bDq2LZ0yeje932-NxFdF0biHq1LXiLwhpKSEnH6AxkNfUU-xScoPwM7QMXSpLQ"
  },</v>
      </c>
      <c r="C2769" s="4">
        <v>350982</v>
      </c>
      <c r="D2769" s="5">
        <v>52379215</v>
      </c>
      <c r="E2769" s="5">
        <v>4872633</v>
      </c>
      <c r="F2769" s="4" t="s">
        <v>7548</v>
      </c>
      <c r="G2769" s="4" t="s">
        <v>2916</v>
      </c>
      <c r="H2769" s="4" t="s">
        <v>2443</v>
      </c>
      <c r="I2769" s="4" t="s">
        <v>2464</v>
      </c>
      <c r="J2769" s="4" t="s">
        <v>2470</v>
      </c>
      <c r="K2769" s="4" t="s">
        <v>7549</v>
      </c>
      <c r="L2769" s="4">
        <v>218</v>
      </c>
      <c r="M2769" s="4" t="s">
        <v>7550</v>
      </c>
      <c r="N2769" s="4" t="s">
        <v>10387</v>
      </c>
    </row>
    <row r="2770" spans="2:14" s="4" customFormat="1" x14ac:dyDescent="0.25">
      <c r="B2770" s="4" t="str">
        <f>"  """&amp;A2770&amp;""": {
    ""name"" : """&amp;SUBSTITUTE(F2770,"""","\""")&amp;""",
    ""latitude"" : "&amp;IF(D2770&lt;&gt;"",LEFT(D2770,2)&amp;"."&amp;RIGHT(D2770,LEN(D2770)-2),"0")&amp;",
    ""longitude"" : "&amp;IF(E2770&lt;&gt;"",LEFT(E2770,1)&amp;"."&amp;RIGHT(E2770,LEN(E2770)-1),"0")&amp;","&amp;"
    ""image"" : """&amp;N2770&amp;"""
  },"</f>
        <v xml:space="preserve">  "": {
    "name" : "Graffiti Window (van Hallstraat)",
    "latitude" : 52.383852,
    "longitude" : 4.870348,
    "image" : "https://lh6.ggpht.com/phlsVNrKzUccnY2T5Cym08TbbTCuNXtqWRpY7Ubobpa3zI3X1IarFS3mSs6QFW6yHAPOUAimjT1b7oKomFI"
  },</v>
      </c>
      <c r="C2770" s="4">
        <v>666157</v>
      </c>
      <c r="D2770" s="5">
        <v>52383852</v>
      </c>
      <c r="E2770" s="5">
        <v>4870348</v>
      </c>
      <c r="F2770" s="4" t="s">
        <v>12095</v>
      </c>
      <c r="G2770" s="4" t="s">
        <v>2916</v>
      </c>
      <c r="H2770" s="4" t="s">
        <v>2443</v>
      </c>
      <c r="I2770" s="4" t="s">
        <v>2464</v>
      </c>
      <c r="J2770" s="4" t="s">
        <v>2470</v>
      </c>
      <c r="K2770" s="4" t="s">
        <v>16090</v>
      </c>
      <c r="L2770" s="4" t="s">
        <v>8793</v>
      </c>
      <c r="M2770" s="4" t="s">
        <v>16091</v>
      </c>
      <c r="N2770" s="4" t="s">
        <v>12096</v>
      </c>
    </row>
    <row r="2771" spans="2:14" s="4" customFormat="1" x14ac:dyDescent="0.25">
      <c r="B2771" s="4" t="str">
        <f>"  """&amp;A2771&amp;""": {
    ""name"" : """&amp;SUBSTITUTE(F2771,"""","\""")&amp;""",
    ""latitude"" : "&amp;IF(D2771&lt;&gt;"",LEFT(D2771,2)&amp;"."&amp;RIGHT(D2771,LEN(D2771)-2),"0")&amp;",
    ""longitude"" : "&amp;IF(E2771&lt;&gt;"",LEFT(E2771,1)&amp;"."&amp;RIGHT(E2771,LEN(E2771)-1),"0")&amp;","&amp;"
    ""image"" : """&amp;N2771&amp;"""
  },"</f>
        <v xml:space="preserve">  "": {
    "name" : "Blason Amsterdam",
    "latitude" : 52.383447,
    "longitude" : 4.876732,
    "image" : "https://lh5.ggpht.com/LU_-nc4KMKg8ZSEhtGFIlz_ogEisUwo5lMrZgWYld98H0YCeEBMiehxiorFG-KwpaFEDdhRItTUB-WDQGxM"
  },</v>
      </c>
      <c r="C2771" s="4">
        <v>871506</v>
      </c>
      <c r="D2771" s="5">
        <v>52383447</v>
      </c>
      <c r="E2771" s="5">
        <v>4876732</v>
      </c>
      <c r="F2771" s="4" t="s">
        <v>8652</v>
      </c>
      <c r="G2771" s="4" t="s">
        <v>2916</v>
      </c>
      <c r="H2771" s="4" t="s">
        <v>2443</v>
      </c>
      <c r="I2771" s="4" t="s">
        <v>2464</v>
      </c>
      <c r="J2771" s="4" t="s">
        <v>2470</v>
      </c>
      <c r="K2771" s="4" t="s">
        <v>8653</v>
      </c>
      <c r="L2771" s="4">
        <v>183</v>
      </c>
      <c r="M2771" s="4" t="s">
        <v>8654</v>
      </c>
      <c r="N2771" s="4" t="s">
        <v>10581</v>
      </c>
    </row>
    <row r="2772" spans="2:14" s="4" customFormat="1" x14ac:dyDescent="0.25">
      <c r="B2772" s="4" t="str">
        <f>"  """&amp;A2772&amp;""": {
    ""name"" : """&amp;SUBSTITUTE(F2772,"""","\""")&amp;""",
    ""latitude"" : "&amp;IF(D2772&lt;&gt;"",LEFT(D2772,2)&amp;"."&amp;RIGHT(D2772,LEN(D2772)-2),"0")&amp;",
    ""longitude"" : "&amp;IF(E2772&lt;&gt;"",LEFT(E2772,1)&amp;"."&amp;RIGHT(E2772,LEN(E2772)-1),"0")&amp;","&amp;"
    ""image"" : """&amp;N2772&amp;"""
  },"</f>
        <v xml:space="preserve">  "": {
    "name" : "Drie Figuren Op Straat",
    "latitude" : 52.385207,
    "longitude" : 4.875081,
    "image" : "https://lh4.ggpht.com/sXJHj9fyZjle1ZR3fs80iWpYIXAOUNGwTSToAQhUj9kwaingTXNEP9sFopBcvXsKe6O68Xq1l087lVUGZxEP"
  },</v>
      </c>
      <c r="C2772" s="4">
        <v>1173801</v>
      </c>
      <c r="D2772" s="5">
        <v>52385207</v>
      </c>
      <c r="E2772" s="5">
        <v>4875081</v>
      </c>
      <c r="F2772" s="4" t="s">
        <v>11516</v>
      </c>
      <c r="G2772" s="4" t="s">
        <v>2916</v>
      </c>
      <c r="H2772" s="4" t="s">
        <v>2443</v>
      </c>
      <c r="I2772" s="4" t="s">
        <v>2464</v>
      </c>
      <c r="J2772" s="4" t="s">
        <v>2470</v>
      </c>
      <c r="K2772" s="4" t="s">
        <v>8653</v>
      </c>
      <c r="L2772" s="4" t="s">
        <v>6227</v>
      </c>
      <c r="M2772" s="4" t="s">
        <v>16525</v>
      </c>
      <c r="N2772" s="4" t="s">
        <v>11517</v>
      </c>
    </row>
    <row r="2773" spans="2:14" s="4" customFormat="1" x14ac:dyDescent="0.25">
      <c r="B2773" s="4" t="str">
        <f>"  """&amp;A2773&amp;""": {
    ""name"" : """&amp;SUBSTITUTE(F2773,"""","\""")&amp;""",
    ""latitude"" : "&amp;IF(D2773&lt;&gt;"",LEFT(D2773,2)&amp;"."&amp;RIGHT(D2773,LEN(D2773)-2),"0")&amp;",
    ""longitude"" : "&amp;IF(E2773&lt;&gt;"",LEFT(E2773,1)&amp;"."&amp;RIGHT(E2773,LEN(E2773)-1),"0")&amp;","&amp;"
    ""image"" : """&amp;N2773&amp;"""
  },"</f>
        <v xml:space="preserve">  "": {
    "name" : "Painting on the Wall",
    "latitude" : 52.379267,
    "longitude" : 4.870297,
    "image" : "https://lh4.ggpht.com/xHnr63FmL9kaUtn693ezIKXy6jWWJUbfmRuKcmwAim4-ESx5tbD-vhtakE9Wma9ton1PcUsOzci4ygctX7VupA"
  },</v>
      </c>
      <c r="C2773" s="4">
        <v>418402</v>
      </c>
      <c r="D2773" s="5">
        <v>52379267</v>
      </c>
      <c r="E2773" s="5">
        <v>4870297</v>
      </c>
      <c r="F2773" s="4" t="s">
        <v>6932</v>
      </c>
      <c r="G2773" s="4" t="s">
        <v>2916</v>
      </c>
      <c r="H2773" s="4" t="s">
        <v>2443</v>
      </c>
      <c r="I2773" s="4" t="s">
        <v>2464</v>
      </c>
      <c r="J2773" s="4" t="s">
        <v>2470</v>
      </c>
      <c r="K2773" s="4" t="s">
        <v>6933</v>
      </c>
      <c r="L2773" s="4">
        <v>17</v>
      </c>
      <c r="M2773" s="4" t="s">
        <v>6934</v>
      </c>
      <c r="N2773" s="4" t="s">
        <v>13744</v>
      </c>
    </row>
    <row r="2774" spans="2:14" s="4" customFormat="1" x14ac:dyDescent="0.25">
      <c r="B2774" s="4" t="str">
        <f>"  """&amp;A2774&amp;""": {
    ""name"" : """&amp;SUBSTITUTE(F2774,"""","\""")&amp;""",
    ""latitude"" : "&amp;IF(D2774&lt;&gt;"",LEFT(D2774,2)&amp;"."&amp;RIGHT(D2774,LEN(D2774)-2),"0")&amp;",
    ""longitude"" : "&amp;IF(E2774&lt;&gt;"",LEFT(E2774,1)&amp;"."&amp;RIGHT(E2774,LEN(E2774)-1),"0")&amp;","&amp;"
    ""image"" : """&amp;N2774&amp;"""
  },"</f>
        <v xml:space="preserve">  "": {
    "name" : "Brugwachtershuis Haarlemmerpoort",
    "latitude" : 52.385078,
    "longitude" : 4.881855,
    "image" : "https://lh6.ggpht.com/gPdPvttHcTiY9pow9awtN5yjYHVsbGKitU78AcyzQaTv3PRT6winvBEpNLd_WDsHfpjL8MBFGmWqP7JX6cXT"
  },</v>
      </c>
      <c r="C2774" s="4">
        <v>49413579</v>
      </c>
      <c r="D2774" s="5">
        <v>52385078</v>
      </c>
      <c r="E2774" s="5">
        <v>4881855</v>
      </c>
      <c r="F2774" s="4" t="s">
        <v>10784</v>
      </c>
      <c r="G2774" s="4" t="s">
        <v>2916</v>
      </c>
      <c r="H2774" s="4" t="s">
        <v>2443</v>
      </c>
      <c r="I2774" s="4" t="s">
        <v>2464</v>
      </c>
      <c r="J2774" s="4" t="s">
        <v>2470</v>
      </c>
      <c r="K2774" s="4" t="s">
        <v>17512</v>
      </c>
      <c r="M2774" s="4" t="s">
        <v>17513</v>
      </c>
      <c r="N2774" s="4" t="s">
        <v>10785</v>
      </c>
    </row>
    <row r="2775" spans="2:14" s="4" customFormat="1" x14ac:dyDescent="0.25">
      <c r="B2775" s="4" t="str">
        <f>"  """&amp;A2775&amp;""": {
    ""name"" : """&amp;SUBSTITUTE(F2775,"""","\""")&amp;""",
    ""latitude"" : "&amp;IF(D2775&lt;&gt;"",LEFT(D2775,2)&amp;"."&amp;RIGHT(D2775,LEN(D2775)-2),"0")&amp;",
    ""longitude"" : "&amp;IF(E2775&lt;&gt;"",LEFT(E2775,1)&amp;"."&amp;RIGHT(E2775,LEN(E2775)-1),"0")&amp;","&amp;"
    ""image"" : """&amp;N2775&amp;"""
  },"</f>
        <v xml:space="preserve">  "": {
    "name" : "Morgenster",
    "latitude" : 52.36995,
    "longitude" : 4.845197,
    "image" : "https://lh6.ggpht.com/-GKhyqvA6lfPP_qkErXvPl11rhvF1ACy7WmpXncP8snfoiazkRi-rZOuz_c4gKjJmmWyiZBoc8SsQkNOUdg"
  },</v>
      </c>
      <c r="C2775" s="4">
        <v>712418</v>
      </c>
      <c r="D2775" s="5">
        <v>5236995</v>
      </c>
      <c r="E2775" s="5">
        <v>4845197</v>
      </c>
      <c r="F2775" s="4" t="s">
        <v>7846</v>
      </c>
      <c r="G2775" s="4" t="s">
        <v>2916</v>
      </c>
      <c r="H2775" s="4" t="s">
        <v>2443</v>
      </c>
      <c r="I2775" s="4" t="s">
        <v>2464</v>
      </c>
      <c r="J2775" s="4" t="s">
        <v>2813</v>
      </c>
      <c r="K2775" s="4" t="s">
        <v>7847</v>
      </c>
      <c r="L2775" s="4">
        <v>7</v>
      </c>
      <c r="M2775" s="4" t="s">
        <v>7848</v>
      </c>
      <c r="N2775" s="4" t="s">
        <v>13228</v>
      </c>
    </row>
    <row r="2776" spans="2:14" s="4" customFormat="1" x14ac:dyDescent="0.25">
      <c r="B2776" s="4" t="str">
        <f>"  """&amp;A2776&amp;""": {
    ""name"" : """&amp;SUBSTITUTE(F2776,"""","\""")&amp;""",
    ""latitude"" : "&amp;IF(D2776&lt;&gt;"",LEFT(D2776,2)&amp;"."&amp;RIGHT(D2776,LEN(D2776)-2),"0")&amp;",
    ""longitude"" : "&amp;IF(E2776&lt;&gt;"",LEFT(E2776,1)&amp;"."&amp;RIGHT(E2776,LEN(E2776)-1),"0")&amp;","&amp;"
    ""image"" : """&amp;N2776&amp;"""
  },"</f>
        <v xml:space="preserve">  "": {
    "name" : "Zwemmen Sport Plaza",
    "latitude" : 52.371896,
    "longitude" : 4.84611,
    "image" : "https://lh3.googleusercontent.com/E8YiUjdi1Z7-fxNbpMV_b3sETg6dCeLhY2sZmJ9KDWRknq9pjqI8QK40JQT4Tz7dsNDRtd9Qhd019zEIYxA"
  },</v>
      </c>
      <c r="C2776" s="4">
        <v>49324608</v>
      </c>
      <c r="D2776" s="5">
        <v>52371896</v>
      </c>
      <c r="E2776" s="5">
        <v>484611</v>
      </c>
      <c r="F2776" s="4" t="s">
        <v>15867</v>
      </c>
      <c r="G2776" s="4" t="s">
        <v>2916</v>
      </c>
      <c r="H2776" s="4" t="s">
        <v>2443</v>
      </c>
      <c r="I2776" s="4" t="s">
        <v>2464</v>
      </c>
      <c r="J2776" s="4" t="s">
        <v>2813</v>
      </c>
      <c r="K2776" s="4" t="s">
        <v>7847</v>
      </c>
      <c r="M2776" s="4">
        <v>1056</v>
      </c>
      <c r="N2776" s="4" t="s">
        <v>15868</v>
      </c>
    </row>
    <row r="2777" spans="2:14" s="4" customFormat="1" x14ac:dyDescent="0.25">
      <c r="B2777" s="4" t="str">
        <f>"  """&amp;A2777&amp;""": {
    ""name"" : """&amp;SUBSTITUTE(F2777,"""","\""")&amp;""",
    ""latitude"" : "&amp;IF(D2777&lt;&gt;"",LEFT(D2777,2)&amp;"."&amp;RIGHT(D2777,LEN(D2777)-2),"0")&amp;",
    ""longitude"" : "&amp;IF(E2777&lt;&gt;"",LEFT(E2777,1)&amp;"."&amp;RIGHT(E2777,LEN(E2777)-1),"0")&amp;","&amp;"
    ""image"" : """&amp;N2777&amp;"""
  },"</f>
        <v xml:space="preserve">  "": {
    "name" : "Jeruzalemkerk",
    "latitude" : 52.371384,
    "longitude" : 4.852039,
    "image" : "https://lh5.ggpht.com/q5Ysn8GD-MyHJ24DfpHIuC8cNs3A_l9FYTaJlard41y1ZHWf61NEoUEWwOPeqCZjZzdedtbTgToUps8V1w8-"
  },</v>
      </c>
      <c r="C2777" s="4">
        <v>328264</v>
      </c>
      <c r="D2777" s="5">
        <v>52371384</v>
      </c>
      <c r="E2777" s="5">
        <v>4852039</v>
      </c>
      <c r="F2777" s="4" t="s">
        <v>6849</v>
      </c>
      <c r="G2777" s="4" t="s">
        <v>2916</v>
      </c>
      <c r="H2777" s="4" t="s">
        <v>2443</v>
      </c>
      <c r="I2777" s="4" t="s">
        <v>2464</v>
      </c>
      <c r="J2777" s="4" t="s">
        <v>2813</v>
      </c>
      <c r="K2777" s="4" t="s">
        <v>6850</v>
      </c>
      <c r="L2777" s="4">
        <v>14</v>
      </c>
      <c r="M2777" s="4" t="s">
        <v>6851</v>
      </c>
      <c r="N2777" s="4" t="s">
        <v>12560</v>
      </c>
    </row>
    <row r="2778" spans="2:14" s="4" customFormat="1" x14ac:dyDescent="0.25">
      <c r="B2778" s="4" t="str">
        <f>"  """&amp;A2778&amp;""": {
    ""name"" : """&amp;SUBSTITUTE(F2778,"""","\""")&amp;""",
    ""latitude"" : "&amp;IF(D2778&lt;&gt;"",LEFT(D2778,2)&amp;"."&amp;RIGHT(D2778,LEN(D2778)-2),"0")&amp;",
    ""longitude"" : "&amp;IF(E2778&lt;&gt;"",LEFT(E2778,1)&amp;"."&amp;RIGHT(E2778,LEN(E2778)-1),"0")&amp;","&amp;"
    ""image"" : """&amp;N2778&amp;"""
  },"</f>
        <v xml:space="preserve">  "": {
    "name" : "Croissant",
    "latitude" : 52.36705,
    "longitude" : 4.871777,
    "image" : "https://lh6.ggpht.com/IrKRgueU4odqPVS8fWIWWYc3l6NH2GFM87-8Le1UXSCYH0rUsB3viC4bHF6oyTgXB0f5tsHWkqG1VQEwJcXfpw"
  },</v>
      </c>
      <c r="C2778" s="4">
        <v>500424</v>
      </c>
      <c r="D2778" s="5">
        <v>5236705</v>
      </c>
      <c r="E2778" s="5">
        <v>4871777</v>
      </c>
      <c r="F2778" s="4" t="s">
        <v>7518</v>
      </c>
      <c r="G2778" s="4" t="s">
        <v>2916</v>
      </c>
      <c r="H2778" s="4" t="s">
        <v>2443</v>
      </c>
      <c r="I2778" s="4" t="s">
        <v>2464</v>
      </c>
      <c r="J2778" s="4" t="s">
        <v>2677</v>
      </c>
      <c r="K2778" s="4" t="s">
        <v>7519</v>
      </c>
      <c r="L2778" s="4" t="s">
        <v>7520</v>
      </c>
      <c r="M2778" s="4" t="s">
        <v>7521</v>
      </c>
      <c r="N2778" s="4" t="s">
        <v>11101</v>
      </c>
    </row>
    <row r="2779" spans="2:14" s="4" customFormat="1" x14ac:dyDescent="0.25">
      <c r="B2779" s="4" t="str">
        <f>"  """&amp;A2779&amp;""": {
    ""name"" : """&amp;SUBSTITUTE(F2779,"""","\""")&amp;""",
    ""latitude"" : "&amp;IF(D2779&lt;&gt;"",LEFT(D2779,2)&amp;"."&amp;RIGHT(D2779,LEN(D2779)-2),"0")&amp;",
    ""longitude"" : "&amp;IF(E2779&lt;&gt;"",LEFT(E2779,1)&amp;"."&amp;RIGHT(E2779,LEN(E2779)-1),"0")&amp;","&amp;"
    ""image"" : """&amp;N2779&amp;"""
  },"</f>
        <v xml:space="preserve">  "": {
    "name" : "Decorated Box",
    "latitude" : 52.365736,
    "longitude" : 4.869309,
    "image" : "https://lh4.ggpht.com/djB5x1ABnTHdsaTuAW6AU50FSxqJfbakIHoNdpkXyQyF1vqfO7DQj6H7pVlJmAfyW71jqI1stjXmAnpy_Hya5Q"
  },</v>
      </c>
      <c r="C2779" s="4">
        <v>748833</v>
      </c>
      <c r="D2779" s="5">
        <v>52365736</v>
      </c>
      <c r="E2779" s="5">
        <v>4869309</v>
      </c>
      <c r="F2779" s="4" t="s">
        <v>11183</v>
      </c>
      <c r="G2779" s="4" t="s">
        <v>2916</v>
      </c>
      <c r="H2779" s="4" t="s">
        <v>2443</v>
      </c>
      <c r="I2779" s="4" t="s">
        <v>2464</v>
      </c>
      <c r="J2779" s="4" t="s">
        <v>2677</v>
      </c>
      <c r="K2779" s="4" t="s">
        <v>16384</v>
      </c>
      <c r="L2779" s="4" t="s">
        <v>16385</v>
      </c>
      <c r="M2779" s="4" t="s">
        <v>16386</v>
      </c>
      <c r="N2779" s="4" t="s">
        <v>11184</v>
      </c>
    </row>
    <row r="2780" spans="2:14" s="4" customFormat="1" x14ac:dyDescent="0.25">
      <c r="B2780" s="4" t="str">
        <f>"  """&amp;A2780&amp;""": {
    ""name"" : """&amp;SUBSTITUTE(F2780,"""","\""")&amp;""",
    ""latitude"" : "&amp;IF(D2780&lt;&gt;"",LEFT(D2780,2)&amp;"."&amp;RIGHT(D2780,LEN(D2780)-2),"0")&amp;",
    ""longitude"" : "&amp;IF(E2780&lt;&gt;"",LEFT(E2780,1)&amp;"."&amp;RIGHT(E2780,LEN(E2780)-1),"0")&amp;","&amp;"
    ""image"" : """&amp;N2780&amp;"""
  },"</f>
        <v xml:space="preserve">  "": {
    "name" : "Mozaïek Op Het Badhuis",
    "latitude" : 52.366779,
    "longitude" : 4.873714,
    "image" : "https://lh4.ggpht.com/VF3gy-Yf-sB2wKeF1-NxDjbyzxxKJJ0rBHqlP5FcVbVI1fH2pml4nRb6Wsxf-a1fistcF6VXb15QQczx77CY"
  },</v>
      </c>
      <c r="C2780" s="4">
        <v>1106862</v>
      </c>
      <c r="D2780" s="5">
        <v>52366779</v>
      </c>
      <c r="E2780" s="5">
        <v>4873714</v>
      </c>
      <c r="F2780" s="4" t="s">
        <v>9857</v>
      </c>
      <c r="G2780" s="4" t="s">
        <v>2916</v>
      </c>
      <c r="H2780" s="4" t="s">
        <v>2443</v>
      </c>
      <c r="I2780" s="4" t="s">
        <v>2464</v>
      </c>
      <c r="J2780" s="4" t="s">
        <v>2677</v>
      </c>
      <c r="K2780" s="4" t="s">
        <v>9789</v>
      </c>
      <c r="L2780" s="4" t="s">
        <v>9858</v>
      </c>
      <c r="M2780" s="4" t="s">
        <v>9859</v>
      </c>
      <c r="N2780" s="4" t="s">
        <v>13289</v>
      </c>
    </row>
    <row r="2781" spans="2:14" s="4" customFormat="1" x14ac:dyDescent="0.25">
      <c r="B2781" s="4" t="str">
        <f>"  """&amp;A2781&amp;""": {
    ""name"" : """&amp;SUBSTITUTE(F2781,"""","\""")&amp;""",
    ""latitude"" : "&amp;IF(D2781&lt;&gt;"",LEFT(D2781,2)&amp;"."&amp;RIGHT(D2781,LEN(D2781)-2),"0")&amp;",
    ""longitude"" : "&amp;IF(E2781&lt;&gt;"",LEFT(E2781,1)&amp;"."&amp;RIGHT(E2781,LEN(E2781)-1),"0")&amp;","&amp;"
    ""image"" : """&amp;N2781&amp;"""
  },"</f>
        <v xml:space="preserve">  "": {
    "name" : "Jacob Van Lennep Kade",
    "latitude" : 52.36331,
    "longitude" : 4.86381,
    "image" : "https://lh3.ggpht.com/tOwSpN711aPudqH6cM3OdRASOlnHByHMwllqy1ktiZy4D-mrbkloynonxzNO3TPRQQI6ZG_-8KtOAxdUDLi-"
  },</v>
      </c>
      <c r="C2781" s="4">
        <v>934875</v>
      </c>
      <c r="D2781" s="5">
        <v>5236331</v>
      </c>
      <c r="E2781" s="5">
        <v>486381</v>
      </c>
      <c r="F2781" s="4" t="s">
        <v>8994</v>
      </c>
      <c r="G2781" s="4" t="s">
        <v>2916</v>
      </c>
      <c r="H2781" s="4" t="s">
        <v>2443</v>
      </c>
      <c r="I2781" s="4" t="s">
        <v>2464</v>
      </c>
      <c r="J2781" s="4" t="s">
        <v>2677</v>
      </c>
      <c r="K2781" s="4" t="s">
        <v>3229</v>
      </c>
      <c r="L2781" s="4">
        <v>288</v>
      </c>
      <c r="M2781" s="4" t="s">
        <v>8995</v>
      </c>
      <c r="N2781" s="4" t="s">
        <v>12531</v>
      </c>
    </row>
    <row r="2782" spans="2:14" s="4" customFormat="1" x14ac:dyDescent="0.25">
      <c r="B2782" s="4" t="str">
        <f>"  """&amp;A2782&amp;""": {
    ""name"" : """&amp;SUBSTITUTE(F2782,"""","\""")&amp;""",
    ""latitude"" : "&amp;IF(D2782&lt;&gt;"",LEFT(D2782,2)&amp;"."&amp;RIGHT(D2782,LEN(D2782)-2),"0")&amp;",
    ""longitude"" : "&amp;IF(E2782&lt;&gt;"",LEFT(E2782,1)&amp;"."&amp;RIGHT(E2782,LEN(E2782)-1),"0")&amp;","&amp;"
    ""image"" : """&amp;N2782&amp;"""
  },"</f>
        <v xml:space="preserve">  "": {
    "name" : "De Droom Van Een Hond",
    "latitude" : 52.363382,
    "longitude" : 4.861912,
    "image" : "https://lh5.ggpht.com/BFtubPImltYhaHNwhV-qQPh0meeHtDmtRjmu9P-NR4toQp7wgS4fW-Q12BJTlTewRvzS65U21wllBo5uLHrgLw"
  },</v>
      </c>
      <c r="C2782" s="4">
        <v>267121</v>
      </c>
      <c r="D2782" s="5">
        <v>52363382</v>
      </c>
      <c r="E2782" s="5">
        <v>4861912</v>
      </c>
      <c r="F2782" s="4" t="s">
        <v>6771</v>
      </c>
      <c r="G2782" s="4" t="s">
        <v>2916</v>
      </c>
      <c r="H2782" s="4" t="s">
        <v>2443</v>
      </c>
      <c r="I2782" s="4" t="s">
        <v>2464</v>
      </c>
      <c r="J2782" s="4" t="s">
        <v>2677</v>
      </c>
      <c r="K2782" s="4" t="s">
        <v>2678</v>
      </c>
      <c r="L2782" s="4" t="s">
        <v>6772</v>
      </c>
      <c r="M2782" s="4" t="s">
        <v>6773</v>
      </c>
      <c r="N2782" s="4" t="s">
        <v>11198</v>
      </c>
    </row>
    <row r="2783" spans="2:14" s="4" customFormat="1" x14ac:dyDescent="0.25">
      <c r="B2783" s="4" t="str">
        <f>"  """&amp;A2783&amp;""": {
    ""name"" : """&amp;SUBSTITUTE(F2783,"""","\""")&amp;""",
    ""latitude"" : "&amp;IF(D2783&lt;&gt;"",LEFT(D2783,2)&amp;"."&amp;RIGHT(D2783,LEN(D2783)-2),"0")&amp;",
    ""longitude"" : "&amp;IF(E2783&lt;&gt;"",LEFT(E2783,1)&amp;"."&amp;RIGHT(E2783,LEN(E2783)-1),"0")&amp;","&amp;"
    ""image"" : """&amp;N2783&amp;"""
  },"</f>
        <v xml:space="preserve">  "": {
    "name" : "Crossfaction Bench",
    "latitude" : 52.366745,
    "longitude" : 4.874535,
    "image" : "https://lh4.ggpht.com/Ddb9p-lfKOxAYP4RaeHOpJsv6asE0DUghqeJCdQ0pSm_5MjXRVFavZjri1zMJGb0aLpfyBcr2dnXg-Xci63k9w"
  },</v>
      </c>
      <c r="C2783" s="4">
        <v>232108</v>
      </c>
      <c r="D2783" s="5">
        <v>52366745</v>
      </c>
      <c r="E2783" s="5">
        <v>4874535</v>
      </c>
      <c r="F2783" s="4" t="s">
        <v>6218</v>
      </c>
      <c r="G2783" s="4" t="s">
        <v>2916</v>
      </c>
      <c r="H2783" s="4" t="s">
        <v>2443</v>
      </c>
      <c r="I2783" s="4" t="s">
        <v>2464</v>
      </c>
      <c r="J2783" s="4" t="s">
        <v>2677</v>
      </c>
      <c r="K2783" s="4" t="s">
        <v>2678</v>
      </c>
      <c r="L2783" s="4" t="s">
        <v>6219</v>
      </c>
      <c r="M2783" s="4" t="s">
        <v>6220</v>
      </c>
      <c r="N2783" s="4" t="s">
        <v>11106</v>
      </c>
    </row>
    <row r="2784" spans="2:14" s="4" customFormat="1" x14ac:dyDescent="0.25">
      <c r="B2784" s="4" t="str">
        <f>"  """&amp;A2784&amp;""": {
    ""name"" : """&amp;SUBSTITUTE(F2784,"""","\""")&amp;""",
    ""latitude"" : "&amp;IF(D2784&lt;&gt;"",LEFT(D2784,2)&amp;"."&amp;RIGHT(D2784,LEN(D2784)-2),"0")&amp;",
    ""longitude"" : "&amp;IF(E2784&lt;&gt;"",LEFT(E2784,1)&amp;"."&amp;RIGHT(E2784,LEN(E2784)-1),"0")&amp;","&amp;"
    ""image"" : """&amp;N2784&amp;"""
  },"</f>
        <v xml:space="preserve">  "": {
    "name" : "Where is the Beach",
    "latitude" : 52.365819,
    "longitude" : 4.867508,
    "image" : "https://lh5.ggpht.com/Qjj64Xy86gs2BTKHI5EsEEDAl3AitlC086kBvB0SIzDAaB8cImxibHefGjuvrFIe6W3IyOCkbACXon90cuef"
  },</v>
      </c>
      <c r="C2784" s="4">
        <v>155452</v>
      </c>
      <c r="D2784" s="5">
        <v>52365819</v>
      </c>
      <c r="E2784" s="5">
        <v>4867508</v>
      </c>
      <c r="F2784" s="4" t="s">
        <v>5712</v>
      </c>
      <c r="G2784" s="4" t="s">
        <v>2916</v>
      </c>
      <c r="H2784" s="4" t="s">
        <v>2443</v>
      </c>
      <c r="I2784" s="4" t="s">
        <v>2464</v>
      </c>
      <c r="J2784" s="4" t="s">
        <v>2677</v>
      </c>
      <c r="K2784" s="4" t="s">
        <v>5713</v>
      </c>
      <c r="L2784" s="4">
        <v>173</v>
      </c>
      <c r="M2784" s="4" t="s">
        <v>5714</v>
      </c>
      <c r="N2784" s="4" t="s">
        <v>15653</v>
      </c>
    </row>
    <row r="2785" spans="2:14" s="4" customFormat="1" x14ac:dyDescent="0.25">
      <c r="B2785" s="4" t="str">
        <f>"  """&amp;A2785&amp;""": {
    ""name"" : """&amp;SUBSTITUTE(F2785,"""","\""")&amp;""",
    ""latitude"" : "&amp;IF(D2785&lt;&gt;"",LEFT(D2785,2)&amp;"."&amp;RIGHT(D2785,LEN(D2785)-2),"0")&amp;",
    ""longitude"" : "&amp;IF(E2785&lt;&gt;"",LEFT(E2785,1)&amp;"."&amp;RIGHT(E2785,LEN(E2785)-1),"0")&amp;","&amp;"
    ""image"" : """&amp;N2785&amp;"""
  },"</f>
        <v xml:space="preserve">  "": {
    "name" : "Atlas Men",
    "latitude" : 52.36788,
    "longitude" : 4.874721,
    "image" : "https://lh3.ggpht.com/5eO6xbcL4nKcsVfwhFwP7fmZVh8sUC_qRj2TLojB0D3hRHPzOVw4-AuPVl4PhCsb8-o_K7SsQB7A84Rllc-v"
  },</v>
      </c>
      <c r="C2785" s="4">
        <v>937685</v>
      </c>
      <c r="D2785" s="5">
        <v>5236788</v>
      </c>
      <c r="E2785" s="5">
        <v>4874721</v>
      </c>
      <c r="F2785" s="4" t="s">
        <v>9022</v>
      </c>
      <c r="G2785" s="4" t="s">
        <v>2916</v>
      </c>
      <c r="H2785" s="4" t="s">
        <v>2443</v>
      </c>
      <c r="I2785" s="4" t="s">
        <v>2464</v>
      </c>
      <c r="J2785" s="4" t="s">
        <v>2677</v>
      </c>
      <c r="K2785" s="4" t="s">
        <v>5713</v>
      </c>
      <c r="L2785" s="4">
        <v>311</v>
      </c>
      <c r="M2785" s="4" t="s">
        <v>9023</v>
      </c>
      <c r="N2785" s="4" t="s">
        <v>10362</v>
      </c>
    </row>
    <row r="2786" spans="2:14" s="4" customFormat="1" x14ac:dyDescent="0.25">
      <c r="B2786" s="4" t="str">
        <f>"  """&amp;A2786&amp;""": {
    ""name"" : """&amp;SUBSTITUTE(F2786,"""","\""")&amp;""",
    ""latitude"" : "&amp;IF(D2786&lt;&gt;"",LEFT(D2786,2)&amp;"."&amp;RIGHT(D2786,LEN(D2786)-2),"0")&amp;",
    ""longitude"" : "&amp;IF(E2786&lt;&gt;"",LEFT(E2786,1)&amp;"."&amp;RIGHT(E2786,LEN(E2786)-1),"0")&amp;","&amp;"
    ""image"" : """&amp;N2786&amp;"""
  },"</f>
        <v xml:space="preserve">  "": {
    "name" : "Ams, West - Boekenkast",
    "latitude" : 52.363186,
    "longitude" : 4.86148,
    "image" : "https://lh4.ggpht.com/4r6myZ_EOS9-xQVM1CWmEmvGw98UDS4C3nCosy-ueYh4N6Enf14IREU3z6SGNqRWxyurT-M0uXgmlW2SNn-a"
  },</v>
      </c>
      <c r="C2786" s="4">
        <v>440784</v>
      </c>
      <c r="D2786" s="5">
        <v>52363186</v>
      </c>
      <c r="E2786" s="5">
        <v>486148</v>
      </c>
      <c r="F2786" s="4" t="s">
        <v>10164</v>
      </c>
      <c r="G2786" s="4" t="s">
        <v>2916</v>
      </c>
      <c r="H2786" s="4" t="s">
        <v>2443</v>
      </c>
      <c r="I2786" s="4" t="s">
        <v>2464</v>
      </c>
      <c r="J2786" s="4" t="s">
        <v>2677</v>
      </c>
      <c r="K2786" s="4" t="s">
        <v>16031</v>
      </c>
      <c r="L2786" s="4" t="s">
        <v>9210</v>
      </c>
      <c r="M2786" s="4" t="s">
        <v>16032</v>
      </c>
      <c r="N2786" s="4" t="s">
        <v>10165</v>
      </c>
    </row>
    <row r="2787" spans="2:14" s="4" customFormat="1" x14ac:dyDescent="0.25">
      <c r="B2787" s="4" t="str">
        <f>"  """&amp;A2787&amp;""": {
    ""name"" : """&amp;SUBSTITUTE(F2787,"""","\""")&amp;""",
    ""latitude"" : "&amp;IF(D2787&lt;&gt;"",LEFT(D2787,2)&amp;"."&amp;RIGHT(D2787,LEN(D2787)-2),"0")&amp;",
    ""longitude"" : "&amp;IF(E2787&lt;&gt;"",LEFT(E2787,1)&amp;"."&amp;RIGHT(E2787,LEN(E2787)-1),"0")&amp;","&amp;"
    ""image"" : """&amp;N2787&amp;"""
  },"</f>
        <v xml:space="preserve">  "": {
    "name" : "Couple at the Wall",
    "latitude" : 52.367457,
    "longitude" : 4.876726,
    "image" : "https://lh4.ggpht.com/2wgB9518-_XxtMiC-HE3bgUq7uTayxqTg0BbLe7bH7-XSc3s_Fl9Q3zQgXpG-0oqEOM_8pUPU7niNfsA1_yk"
  },</v>
      </c>
      <c r="C2787" s="4">
        <v>893915</v>
      </c>
      <c r="D2787" s="5">
        <v>52367457</v>
      </c>
      <c r="E2787" s="5">
        <v>4876726</v>
      </c>
      <c r="F2787" s="4" t="s">
        <v>8765</v>
      </c>
      <c r="G2787" s="4" t="s">
        <v>2916</v>
      </c>
      <c r="H2787" s="4" t="s">
        <v>2443</v>
      </c>
      <c r="I2787" s="4" t="s">
        <v>2464</v>
      </c>
      <c r="J2787" s="4" t="s">
        <v>2677</v>
      </c>
      <c r="K2787" s="4" t="s">
        <v>3147</v>
      </c>
      <c r="L2787" s="4" t="s">
        <v>8766</v>
      </c>
      <c r="M2787" s="4" t="s">
        <v>8767</v>
      </c>
      <c r="N2787" s="4" t="s">
        <v>11086</v>
      </c>
    </row>
    <row r="2788" spans="2:14" s="4" customFormat="1" x14ac:dyDescent="0.25">
      <c r="B2788" s="4" t="str">
        <f>"  """&amp;A2788&amp;""": {
    ""name"" : """&amp;SUBSTITUTE(F2788,"""","\""")&amp;""",
    ""latitude"" : "&amp;IF(D2788&lt;&gt;"",LEFT(D2788,2)&amp;"."&amp;RIGHT(D2788,LEN(D2788)-2),"0")&amp;",
    ""longitude"" : "&amp;IF(E2788&lt;&gt;"",LEFT(E2788,1)&amp;"."&amp;RIGHT(E2788,LEN(E2788)-1),"0")&amp;","&amp;"
    ""image"" : """&amp;N2788&amp;"""
  },"</f>
        <v xml:space="preserve">  "": {
    "name" : "Drie Heertjes In Gesprek",
    "latitude" : 52.365485,
    "longitude" : 4.867698,
    "image" : "https://lh3.ggpht.com/TgGH4zHTBQm8pMmDXzPNPor9UY0LawnhbmteWfjYjnNTujnhe0fwwNzposdUIJPYiWK5eZo9p5kVfm9NVX_S"
  },</v>
      </c>
      <c r="C2788" s="4">
        <v>8212</v>
      </c>
      <c r="D2788" s="5">
        <v>52365485</v>
      </c>
      <c r="E2788" s="5">
        <v>4867698</v>
      </c>
      <c r="F2788" s="4" t="s">
        <v>4743</v>
      </c>
      <c r="G2788" s="4" t="s">
        <v>2916</v>
      </c>
      <c r="H2788" s="4" t="s">
        <v>2443</v>
      </c>
      <c r="I2788" s="4" t="s">
        <v>2464</v>
      </c>
      <c r="J2788" s="4" t="s">
        <v>2677</v>
      </c>
      <c r="K2788" s="4" t="s">
        <v>4744</v>
      </c>
      <c r="L2788" s="4" t="s">
        <v>4745</v>
      </c>
      <c r="M2788" s="4" t="s">
        <v>4746</v>
      </c>
      <c r="N2788" s="4" t="s">
        <v>11520</v>
      </c>
    </row>
    <row r="2789" spans="2:14" s="4" customFormat="1" x14ac:dyDescent="0.25">
      <c r="B2789" s="4" t="str">
        <f>"  """&amp;A2789&amp;""": {
    ""name"" : """&amp;SUBSTITUTE(F2789,"""","\""")&amp;""",
    ""latitude"" : "&amp;IF(D2789&lt;&gt;"",LEFT(D2789,2)&amp;"."&amp;RIGHT(D2789,LEN(D2789)-2),"0")&amp;",
    ""longitude"" : "&amp;IF(E2789&lt;&gt;"",LEFT(E2789,1)&amp;"."&amp;RIGHT(E2789,LEN(E2789)-1),"0")&amp;","&amp;"
    ""image"" : """&amp;N2789&amp;"""
  },"</f>
        <v xml:space="preserve">  "": {
    "name" : "Boy Toy Mural",
    "latitude" : 52.363893,
    "longitude" : 4.859836,
    "image" : "https://lh4.ggpht.com/nJhIYs9OsVA7wrNjzCqnGTlCd2WLQwCvrTeY4qLMn0nzHvo9ARGseGSxHCFvEuV_ZgcACi4R3ctXZ8qyXDJEKA"
  },</v>
      </c>
      <c r="C2789" s="4">
        <v>757265</v>
      </c>
      <c r="D2789" s="5">
        <v>52363893</v>
      </c>
      <c r="E2789" s="5">
        <v>4859836</v>
      </c>
      <c r="F2789" s="4" t="s">
        <v>10721</v>
      </c>
      <c r="G2789" s="4" t="s">
        <v>2916</v>
      </c>
      <c r="H2789" s="4" t="s">
        <v>2443</v>
      </c>
      <c r="I2789" s="4" t="s">
        <v>2464</v>
      </c>
      <c r="J2789" s="4" t="s">
        <v>2677</v>
      </c>
      <c r="K2789" s="4" t="s">
        <v>16391</v>
      </c>
      <c r="L2789" s="4" t="s">
        <v>16392</v>
      </c>
      <c r="M2789" s="4" t="s">
        <v>16393</v>
      </c>
      <c r="N2789" s="4" t="s">
        <v>10722</v>
      </c>
    </row>
    <row r="2790" spans="2:14" s="4" customFormat="1" x14ac:dyDescent="0.25">
      <c r="B2790" s="4" t="str">
        <f>"  """&amp;A2790&amp;""": {
    ""name"" : """&amp;SUBSTITUTE(F2790,"""","\""")&amp;""",
    ""latitude"" : "&amp;IF(D2790&lt;&gt;"",LEFT(D2790,2)&amp;"."&amp;RIGHT(D2790,LEN(D2790)-2),"0")&amp;",
    ""longitude"" : "&amp;IF(E2790&lt;&gt;"",LEFT(E2790,1)&amp;"."&amp;RIGHT(E2790,LEN(E2790)-1),"0")&amp;","&amp;"
    ""image"" : """&amp;N2790&amp;"""
  },"</f>
        <v xml:space="preserve">  "": {
    "name" : "Tree",
    "latitude" : 52.361023,
    "longitude" : 4.869421,
    "image" : "https://lh3.ggpht.com/DLxafX6082w_f4FLSHJg7GQrfJy_y1YbxE0hN3O4oM6mMFw7ld7bNwM25WfhuVxPkh2zsOZm-pgBn88P-R0b"
  },</v>
      </c>
      <c r="C2790" s="4">
        <v>773435</v>
      </c>
      <c r="D2790" s="5">
        <v>52361023</v>
      </c>
      <c r="E2790" s="5">
        <v>4869421</v>
      </c>
      <c r="F2790" s="4" t="s">
        <v>8125</v>
      </c>
      <c r="G2790" s="4" t="s">
        <v>2916</v>
      </c>
      <c r="H2790" s="4" t="s">
        <v>2443</v>
      </c>
      <c r="I2790" s="4" t="s">
        <v>2464</v>
      </c>
      <c r="J2790" s="4" t="s">
        <v>2670</v>
      </c>
      <c r="K2790" s="4" t="s">
        <v>8126</v>
      </c>
      <c r="L2790" s="4">
        <v>2</v>
      </c>
      <c r="M2790" s="4" t="s">
        <v>8127</v>
      </c>
      <c r="N2790" s="4" t="s">
        <v>15225</v>
      </c>
    </row>
    <row r="2791" spans="2:14" s="4" customFormat="1" x14ac:dyDescent="0.25">
      <c r="B2791" s="4" t="str">
        <f>"  """&amp;A2791&amp;""": {
    ""name"" : """&amp;SUBSTITUTE(F2791,"""","\""")&amp;""",
    ""latitude"" : "&amp;IF(D2791&lt;&gt;"",LEFT(D2791,2)&amp;"."&amp;RIGHT(D2791,LEN(D2791)-2),"0")&amp;",
    ""longitude"" : "&amp;IF(E2791&lt;&gt;"",LEFT(E2791,1)&amp;"."&amp;RIGHT(E2791,LEN(E2791)-1),"0")&amp;","&amp;"
    ""image"" : """&amp;N2791&amp;"""
  },"</f>
        <v xml:space="preserve">  "": {
    "name" : "De Filosoof",
    "latitude" : 52.360774,
    "longitude" : 4.869559,
    "image" : "https://lh5.ggpht.com/FqaI9XTaO2tyaRfBBqN7eMHpEq7AQPp0E1dxtj8XwiyeRZfjb9nzk9PvKzkngGuOAFcCEIWLBK-k7TIDIc6G"
  },</v>
      </c>
      <c r="C2791" s="4">
        <v>990336</v>
      </c>
      <c r="D2791" s="5">
        <v>52360774</v>
      </c>
      <c r="E2791" s="5">
        <v>4869559</v>
      </c>
      <c r="F2791" s="4" t="s">
        <v>9305</v>
      </c>
      <c r="G2791" s="4" t="s">
        <v>2916</v>
      </c>
      <c r="H2791" s="4" t="s">
        <v>2443</v>
      </c>
      <c r="I2791" s="4" t="s">
        <v>2464</v>
      </c>
      <c r="J2791" s="4" t="s">
        <v>2670</v>
      </c>
      <c r="K2791" s="4" t="s">
        <v>8126</v>
      </c>
      <c r="L2791" s="4">
        <v>6</v>
      </c>
      <c r="M2791" s="4" t="s">
        <v>8127</v>
      </c>
      <c r="N2791" s="4" t="s">
        <v>11212</v>
      </c>
    </row>
    <row r="2792" spans="2:14" s="4" customFormat="1" x14ac:dyDescent="0.25">
      <c r="B2792" s="4" t="str">
        <f>"  """&amp;A2792&amp;""": {
    ""name"" : """&amp;SUBSTITUTE(F2792,"""","\""")&amp;""",
    ""latitude"" : "&amp;IF(D2792&lt;&gt;"",LEFT(D2792,2)&amp;"."&amp;RIGHT(D2792,LEN(D2792)-2),"0")&amp;",
    ""longitude"" : "&amp;IF(E2792&lt;&gt;"",LEFT(E2792,1)&amp;"."&amp;RIGHT(E2792,LEN(E2792)-1),"0")&amp;","&amp;"
    ""image"" : """&amp;N2792&amp;"""
  },"</f>
        <v xml:space="preserve">  "": {
    "name" : "Tuinkunst Revalidatiecentrum",
    "latitude" : 52.359618,
    "longitude" : 4.866921,
    "image" : "https://lh5.ggpht.com/J-wM3iQ-U4epG8I8eFdr1JeywoqKqHN35lxMed2iiGxYHrS5c29ycFhppUPAgavulT7hbU5nebI68TFbDF8KxA"
  },</v>
      </c>
      <c r="C2792" s="4">
        <v>628129</v>
      </c>
      <c r="D2792" s="5">
        <v>52359618</v>
      </c>
      <c r="E2792" s="5">
        <v>4866921</v>
      </c>
      <c r="F2792" s="4" t="s">
        <v>15258</v>
      </c>
      <c r="G2792" s="4" t="s">
        <v>2916</v>
      </c>
      <c r="H2792" s="4" t="s">
        <v>2443</v>
      </c>
      <c r="I2792" s="4" t="s">
        <v>2464</v>
      </c>
      <c r="J2792" s="4" t="s">
        <v>2670</v>
      </c>
      <c r="K2792" s="4" t="s">
        <v>4793</v>
      </c>
      <c r="L2792" s="4">
        <v>283</v>
      </c>
      <c r="M2792" s="4" t="s">
        <v>16278</v>
      </c>
      <c r="N2792" s="4" t="s">
        <v>15259</v>
      </c>
    </row>
    <row r="2793" spans="2:14" s="4" customFormat="1" x14ac:dyDescent="0.25">
      <c r="B2793" s="4" t="str">
        <f>"  """&amp;A2793&amp;""": {
    ""name"" : """&amp;SUBSTITUTE(F2793,"""","\""")&amp;""",
    ""latitude"" : "&amp;IF(D2793&lt;&gt;"",LEFT(D2793,2)&amp;"."&amp;RIGHT(D2793,LEN(D2793)-2),"0")&amp;",
    ""longitude"" : "&amp;IF(E2793&lt;&gt;"",LEFT(E2793,1)&amp;"."&amp;RIGHT(E2793,LEN(E2793)-1),"0")&amp;","&amp;"
    ""image"" : """&amp;N2793&amp;"""
  },"</f>
        <v xml:space="preserve">  "": {
    "name" : "Constantijn Huygens 2",
    "latitude" : 52.362103,
    "longitude" : 4.87363,
    "image" : "https://lh6.ggpht.com/6flO6AOrkDxKkDpdIMe5SbtT0sgXQo6oRou39xk9CDHNSwUpkseTjT1x2VJdprj5eSOWWnDcmPUGCOLvBF4"
  },</v>
      </c>
      <c r="C2793" s="4">
        <v>522614</v>
      </c>
      <c r="D2793" s="5">
        <v>52362103</v>
      </c>
      <c r="E2793" s="5">
        <v>487363</v>
      </c>
      <c r="F2793" s="4" t="s">
        <v>11070</v>
      </c>
      <c r="G2793" s="4" t="s">
        <v>2916</v>
      </c>
      <c r="H2793" s="4" t="s">
        <v>2443</v>
      </c>
      <c r="I2793" s="4" t="s">
        <v>2464</v>
      </c>
      <c r="J2793" s="4" t="s">
        <v>2670</v>
      </c>
      <c r="K2793" s="4" t="s">
        <v>4793</v>
      </c>
      <c r="L2793" s="4" t="s">
        <v>16124</v>
      </c>
      <c r="M2793" s="4" t="s">
        <v>16125</v>
      </c>
      <c r="N2793" s="4" t="s">
        <v>11071</v>
      </c>
    </row>
    <row r="2794" spans="2:14" s="4" customFormat="1" x14ac:dyDescent="0.25">
      <c r="B2794" s="4" t="str">
        <f>"  """&amp;A2794&amp;""": {
    ""name"" : """&amp;SUBSTITUTE(F2794,"""","\""")&amp;""",
    ""latitude"" : "&amp;IF(D2794&lt;&gt;"",LEFT(D2794,2)&amp;"."&amp;RIGHT(D2794,LEN(D2794)-2),"0")&amp;",
    ""longitude"" : "&amp;IF(E2794&lt;&gt;"",LEFT(E2794,1)&amp;"."&amp;RIGHT(E2794,LEN(E2794)-1),"0")&amp;","&amp;"
    ""image"" : """&amp;N2794&amp;"""
  },"</f>
        <v xml:space="preserve">  "": {
    "name" : "Amsterdam Hollandse Manege, Front Entrance",
    "latitude" : 52.360957,
    "longitude" : 4.872308,
    "image" : "https://lh3.ggpht.com/T0n8uTi5rX4XtoLtPYvUHL9jGbLJ_pTr2TIXqQS0qcHv67slos4cOv1oXoYN8FT0_mC676KoXb88c4Te7WwT"
  },</v>
      </c>
      <c r="C2794" s="4">
        <v>257290</v>
      </c>
      <c r="D2794" s="5">
        <v>52360957</v>
      </c>
      <c r="E2794" s="5">
        <v>4872308</v>
      </c>
      <c r="F2794" s="4" t="s">
        <v>6740</v>
      </c>
      <c r="G2794" s="4" t="s">
        <v>2916</v>
      </c>
      <c r="H2794" s="4" t="s">
        <v>2443</v>
      </c>
      <c r="I2794" s="4" t="s">
        <v>2464</v>
      </c>
      <c r="J2794" s="4" t="s">
        <v>2670</v>
      </c>
      <c r="K2794" s="4" t="s">
        <v>4793</v>
      </c>
      <c r="L2794" s="4" t="s">
        <v>6741</v>
      </c>
      <c r="M2794" s="4" t="s">
        <v>6742</v>
      </c>
      <c r="N2794" s="4" t="s">
        <v>10135</v>
      </c>
    </row>
    <row r="2795" spans="2:14" s="4" customFormat="1" x14ac:dyDescent="0.25">
      <c r="B2795" s="4" t="str">
        <f>"  """&amp;A2795&amp;""": {
    ""name"" : """&amp;SUBSTITUTE(F2795,"""","\""")&amp;""",
    ""latitude"" : "&amp;IF(D2795&lt;&gt;"",LEFT(D2795,2)&amp;"."&amp;RIGHT(D2795,LEN(D2795)-2),"0")&amp;",
    ""longitude"" : "&amp;IF(E2795&lt;&gt;"",LEFT(E2795,1)&amp;"."&amp;RIGHT(E2795,LEN(E2795)-1),"0")&amp;","&amp;"
    ""image"" : """&amp;N2795&amp;"""
  },"</f>
        <v xml:space="preserve">  "": {
    "name" : "Rusland",
    "latitude" : 52.361513,
    "longitude" : 4.877222,
    "image" : "https://lh3.ggpht.com/MXkpab41RADXCQPue7904nPSFMP1wFBjfzhs7p1UohYOWzumosqFYxbVEzWUbELyVmeWNjmoZmRLLaf-Zke3"
  },</v>
      </c>
      <c r="C2795" s="4">
        <v>297523</v>
      </c>
      <c r="D2795" s="5">
        <v>52361513</v>
      </c>
      <c r="E2795" s="5">
        <v>4877222</v>
      </c>
      <c r="F2795" s="4" t="s">
        <v>5033</v>
      </c>
      <c r="G2795" s="4" t="s">
        <v>2916</v>
      </c>
      <c r="H2795" s="4" t="s">
        <v>2443</v>
      </c>
      <c r="I2795" s="4" t="s">
        <v>2464</v>
      </c>
      <c r="J2795" s="4" t="s">
        <v>2670</v>
      </c>
      <c r="K2795" s="4" t="s">
        <v>6016</v>
      </c>
      <c r="L2795" s="4">
        <v>28</v>
      </c>
      <c r="M2795" s="4" t="s">
        <v>15885</v>
      </c>
      <c r="N2795" s="4" t="s">
        <v>14269</v>
      </c>
    </row>
    <row r="2796" spans="2:14" s="4" customFormat="1" x14ac:dyDescent="0.25">
      <c r="B2796" s="4" t="str">
        <f>"  """&amp;A2796&amp;""": {
    ""name"" : """&amp;SUBSTITUTE(F2796,"""","\""")&amp;""",
    ""latitude"" : "&amp;IF(D2796&lt;&gt;"",LEFT(D2796,2)&amp;"."&amp;RIGHT(D2796,LEN(D2796)-2),"0")&amp;",
    ""longitude"" : "&amp;IF(E2796&lt;&gt;"",LEFT(E2796,1)&amp;"."&amp;RIGHT(E2796,LEN(E2796)-1),"0")&amp;","&amp;"
    ""image"" : """&amp;N2796&amp;"""
  },"</f>
        <v xml:space="preserve">  "": {
    "name" : "Lady with Flowers on Head",
    "latitude" : 52.360883,
    "longitude" : 4.875151,
    "image" : "https://lh4.ggpht.com/ZFwmxV9wY5eIGrlbrSGFKTL_6-QacYq4F1drpywUrJKU5hePO8kR3E2Ki1U9ZxkyJ8jwjpemN7geO7EaDsI"
  },</v>
      </c>
      <c r="C2796" s="4">
        <v>199506</v>
      </c>
      <c r="D2796" s="5">
        <v>52360883</v>
      </c>
      <c r="E2796" s="5">
        <v>4875151</v>
      </c>
      <c r="F2796" s="4" t="s">
        <v>6015</v>
      </c>
      <c r="G2796" s="4" t="s">
        <v>2916</v>
      </c>
      <c r="H2796" s="4" t="s">
        <v>2443</v>
      </c>
      <c r="I2796" s="4" t="s">
        <v>2464</v>
      </c>
      <c r="J2796" s="4" t="s">
        <v>2670</v>
      </c>
      <c r="K2796" s="4" t="s">
        <v>6016</v>
      </c>
      <c r="L2796" s="4" t="s">
        <v>6017</v>
      </c>
      <c r="M2796" s="4" t="s">
        <v>6018</v>
      </c>
      <c r="N2796" s="4" t="s">
        <v>12837</v>
      </c>
    </row>
    <row r="2797" spans="2:14" s="4" customFormat="1" x14ac:dyDescent="0.25">
      <c r="B2797" s="4" t="str">
        <f>"  """&amp;A2797&amp;""": {
    ""name"" : """&amp;SUBSTITUTE(F2797,"""","\""")&amp;""",
    ""latitude"" : "&amp;IF(D2797&lt;&gt;"",LEFT(D2797,2)&amp;"."&amp;RIGHT(D2797,LEN(D2797)-2),"0")&amp;",
    ""longitude"" : "&amp;IF(E2797&lt;&gt;"",LEFT(E2797,1)&amp;"."&amp;RIGHT(E2797,LEN(E2797)-1),"0")&amp;","&amp;"
    ""image"" : """&amp;N2797&amp;"""
  },"</f>
        <v xml:space="preserve">  "": {
    "name" : "Tommy Hilfiger",
    "latitude" : 52.363899,
    "longitude" : 4.879178,
    "image" : "https://lh6.ggpht.com/z4YTTvFHBcmQ8Bc3SZh7CRQPbnwD_3qsiYULPQP_N3IGIhii67j17Z0mNVJBK2uh6kK6Oc7zErY6rkFLLKLW"
  },</v>
      </c>
      <c r="C2797" s="4">
        <v>676164</v>
      </c>
      <c r="D2797" s="5">
        <v>52363899</v>
      </c>
      <c r="E2797" s="5">
        <v>4879178</v>
      </c>
      <c r="F2797" s="4" t="s">
        <v>15191</v>
      </c>
      <c r="G2797" s="4" t="s">
        <v>2916</v>
      </c>
      <c r="H2797" s="4" t="s">
        <v>2443</v>
      </c>
      <c r="I2797" s="4" t="s">
        <v>2464</v>
      </c>
      <c r="J2797" s="4" t="s">
        <v>2670</v>
      </c>
      <c r="K2797" s="4" t="s">
        <v>5694</v>
      </c>
      <c r="L2797" s="4">
        <v>1</v>
      </c>
      <c r="M2797" s="4">
        <v>1054</v>
      </c>
      <c r="N2797" s="4" t="s">
        <v>15192</v>
      </c>
    </row>
    <row r="2798" spans="2:14" s="4" customFormat="1" x14ac:dyDescent="0.25">
      <c r="B2798" s="4" t="str">
        <f>"  """&amp;A2798&amp;""": {
    ""name"" : """&amp;SUBSTITUTE(F2798,"""","\""")&amp;""",
    ""latitude"" : "&amp;IF(D2798&lt;&gt;"",LEFT(D2798,2)&amp;"."&amp;RIGHT(D2798,LEN(D2798)-2),"0")&amp;",
    ""longitude"" : "&amp;IF(E2798&lt;&gt;"",LEFT(E2798,1)&amp;"."&amp;RIGHT(E2798,LEN(E2798)-1),"0")&amp;","&amp;"
    ""image"" : """&amp;N2798&amp;"""
  },"</f>
        <v xml:space="preserve">  "": {
    "name" : "De Hollandsche Manege",
    "latitude" : 52.361598,
    "longitude" : 4.871802,
    "image" : "https://lh6.ggpht.com/oDTt_ErP7PIblieCHwLbIIUTgxjGQcJ2FatbRXMzVBbMvjMyLjiBDjwOQJxC5sGUdQ4Hb0DG3CVgYNqmxh4lkKXbH5Vo9icuUZJh2r0p0-vLGzo"
  },</v>
      </c>
      <c r="C2798" s="4">
        <v>1074547</v>
      </c>
      <c r="D2798" s="5">
        <v>52361598</v>
      </c>
      <c r="E2798" s="5">
        <v>4871802</v>
      </c>
      <c r="F2798" s="4" t="s">
        <v>9696</v>
      </c>
      <c r="G2798" s="4" t="s">
        <v>2916</v>
      </c>
      <c r="H2798" s="4" t="s">
        <v>2443</v>
      </c>
      <c r="I2798" s="4" t="s">
        <v>2464</v>
      </c>
      <c r="J2798" s="4" t="s">
        <v>2670</v>
      </c>
      <c r="K2798" s="4" t="s">
        <v>4760</v>
      </c>
      <c r="L2798" s="4">
        <v>169</v>
      </c>
      <c r="M2798" s="4" t="s">
        <v>6742</v>
      </c>
      <c r="N2798" s="4" t="s">
        <v>11242</v>
      </c>
    </row>
    <row r="2799" spans="2:14" s="4" customFormat="1" x14ac:dyDescent="0.25">
      <c r="B2799" s="4" t="str">
        <f>"  """&amp;A2799&amp;""": {
    ""name"" : """&amp;SUBSTITUTE(F2799,"""","\""")&amp;""",
    ""latitude"" : "&amp;IF(D2799&lt;&gt;"",LEFT(D2799,2)&amp;"."&amp;RIGHT(D2799,LEN(D2799)-2),"0")&amp;",
    ""longitude"" : "&amp;IF(E2799&lt;&gt;"",LEFT(E2799,1)&amp;"."&amp;RIGHT(E2799,LEN(E2799)-1),"0")&amp;","&amp;"
    ""image"" : """&amp;N2799&amp;"""
  },"</f>
        <v xml:space="preserve">  "": {
    "name" : "Art?",
    "latitude" : 52.362529,
    "longitude" : 4.881091,
    "image" : "https://lh3.ggpht.com/jSGJHDa2OqTHu1L7rq9Qh64wkeAXh8pPAQN9kwb3DAS6SnoCzKB2ZlE1H2GyD_1wILTTCFUiygBZRJGSq3c"
  },</v>
      </c>
      <c r="C2799" s="4">
        <v>958219</v>
      </c>
      <c r="D2799" s="5">
        <v>52362529</v>
      </c>
      <c r="E2799" s="5">
        <v>4881091</v>
      </c>
      <c r="F2799" s="4" t="s">
        <v>5939</v>
      </c>
      <c r="G2799" s="4" t="s">
        <v>2916</v>
      </c>
      <c r="H2799" s="4" t="s">
        <v>2443</v>
      </c>
      <c r="I2799" s="4" t="s">
        <v>2464</v>
      </c>
      <c r="J2799" s="4" t="s">
        <v>2670</v>
      </c>
      <c r="K2799" s="4" t="s">
        <v>9133</v>
      </c>
      <c r="L2799" s="4" t="s">
        <v>5169</v>
      </c>
      <c r="M2799" s="4" t="s">
        <v>9134</v>
      </c>
      <c r="N2799" s="4" t="s">
        <v>10289</v>
      </c>
    </row>
    <row r="2800" spans="2:14" s="4" customFormat="1" x14ac:dyDescent="0.25">
      <c r="B2800" s="4" t="str">
        <f>"  """&amp;A2800&amp;""": {
    ""name"" : """&amp;SUBSTITUTE(F2800,"""","\""")&amp;""",
    ""latitude"" : "&amp;IF(D2800&lt;&gt;"",LEFT(D2800,2)&amp;"."&amp;RIGHT(D2800,LEN(D2800)-2),"0")&amp;",
    ""longitude"" : "&amp;IF(E2800&lt;&gt;"",LEFT(E2800,1)&amp;"."&amp;RIGHT(E2800,LEN(E2800)-1),"0")&amp;","&amp;"
    ""image"" : """&amp;N2800&amp;"""
  },"</f>
        <v xml:space="preserve">  "": {
    "name" : "Amsterdam Vondel church Front Entrance",
    "latitude" : 52.361194,
    "longitude" : 4.873408,
    "image" : "https://lh3.ggpht.com/Vp1cBVX2KLqws8A3h4Ca3YQW5f0CaSeRhKIQg0hZCsfUaBfM_p3ml_y-WLQTua01XOyGfjDY0X_BkXOkKVjKLQ"
  },</v>
      </c>
      <c r="C2800" s="4">
        <v>119284</v>
      </c>
      <c r="D2800" s="5">
        <v>52361194</v>
      </c>
      <c r="E2800" s="5">
        <v>4873408</v>
      </c>
      <c r="F2800" s="4" t="s">
        <v>5490</v>
      </c>
      <c r="G2800" s="4" t="s">
        <v>2916</v>
      </c>
      <c r="H2800" s="4" t="s">
        <v>2443</v>
      </c>
      <c r="I2800" s="4" t="s">
        <v>2464</v>
      </c>
      <c r="J2800" s="4" t="s">
        <v>2670</v>
      </c>
      <c r="K2800" s="4" t="s">
        <v>5491</v>
      </c>
      <c r="L2800" s="4" t="s">
        <v>5492</v>
      </c>
      <c r="M2800" s="4" t="s">
        <v>5493</v>
      </c>
      <c r="N2800" s="4" t="s">
        <v>10158</v>
      </c>
    </row>
    <row r="2801" spans="2:14" s="4" customFormat="1" x14ac:dyDescent="0.25">
      <c r="B2801" s="4" t="str">
        <f>"  """&amp;A2801&amp;""": {
    ""name"" : """&amp;SUBSTITUTE(F2801,"""","\""")&amp;""",
    ""latitude"" : "&amp;IF(D2801&lt;&gt;"",LEFT(D2801,2)&amp;"."&amp;RIGHT(D2801,LEN(D2801)-2),"0")&amp;",
    ""longitude"" : "&amp;IF(E2801&lt;&gt;"",LEFT(E2801,1)&amp;"."&amp;RIGHT(E2801,LEN(E2801)-1),"0")&amp;","&amp;"
    ""image"" : """&amp;N2801&amp;"""
  },"</f>
        <v xml:space="preserve">  "": {
    "name" : "Vondelkerk",
    "latitude" : 52.361361,
    "longitude" : 4.87399,
    "image" : "https://lh6.ggpht.com/CXTko0oPZ5ARaq4uVpmiO3C1BJ_HIiNJ8t-czm1xzvuEr0hAJc8pqpfVe2WAbvItpzMzSs-jiTPznDRPRSlO6lFVSnD1FQypiPvYo3TvV92eJD9s"
  },</v>
      </c>
      <c r="C2801" s="4">
        <v>351634</v>
      </c>
      <c r="D2801" s="5">
        <v>52361361</v>
      </c>
      <c r="E2801" s="5">
        <v>487399</v>
      </c>
      <c r="F2801" s="4" t="s">
        <v>6566</v>
      </c>
      <c r="G2801" s="4" t="s">
        <v>2916</v>
      </c>
      <c r="H2801" s="4" t="s">
        <v>2443</v>
      </c>
      <c r="I2801" s="4" t="s">
        <v>2464</v>
      </c>
      <c r="J2801" s="4" t="s">
        <v>2670</v>
      </c>
      <c r="K2801" s="4" t="s">
        <v>5491</v>
      </c>
      <c r="L2801" s="4" t="s">
        <v>6567</v>
      </c>
      <c r="M2801" s="4">
        <v>1054</v>
      </c>
      <c r="N2801" s="4" t="s">
        <v>15453</v>
      </c>
    </row>
    <row r="2802" spans="2:14" s="4" customFormat="1" x14ac:dyDescent="0.25">
      <c r="B2802" s="4" t="str">
        <f>"  """&amp;A2802&amp;""": {
    ""name"" : """&amp;SUBSTITUTE(F2802,"""","\""")&amp;""",
    ""latitude"" : "&amp;IF(D2802&lt;&gt;"",LEFT(D2802,2)&amp;"."&amp;RIGHT(D2802,LEN(D2802)-2),"0")&amp;",
    ""longitude"" : "&amp;IF(E2802&lt;&gt;"",LEFT(E2802,1)&amp;"."&amp;RIGHT(E2802,LEN(E2802)-1),"0")&amp;","&amp;"
    ""image"" : """&amp;N2802&amp;"""
  },"</f>
        <v xml:space="preserve">  "": {
    "name" : "Ingang Vondelpark Kattenlaan",
    "latitude" : 52.359024,
    "longitude" : 4.866187,
    "image" : "https://lh3.ggpht.com/Ycju2uhpGhQM6cOWebo48rEHaMhIm2hM-fsgjbjtqbBdRInuc5ykofEEVq_n1hn8cVx0hz3XkBWRJFMyPWEt"
  },</v>
      </c>
      <c r="C2802" s="4">
        <v>486418</v>
      </c>
      <c r="D2802" s="5">
        <v>52359024</v>
      </c>
      <c r="E2802" s="5">
        <v>4866187</v>
      </c>
      <c r="F2802" s="4" t="s">
        <v>7754</v>
      </c>
      <c r="G2802" s="4" t="s">
        <v>2916</v>
      </c>
      <c r="H2802" s="4" t="s">
        <v>2443</v>
      </c>
      <c r="I2802" s="4" t="s">
        <v>2464</v>
      </c>
      <c r="J2802" s="4" t="s">
        <v>2670</v>
      </c>
      <c r="K2802" s="4" t="s">
        <v>2590</v>
      </c>
      <c r="L2802" s="4">
        <v>4</v>
      </c>
      <c r="M2802" s="4" t="s">
        <v>2591</v>
      </c>
      <c r="N2802" s="4" t="s">
        <v>12487</v>
      </c>
    </row>
    <row r="2803" spans="2:14" s="4" customFormat="1" x14ac:dyDescent="0.25">
      <c r="B2803" s="4" t="str">
        <f>"  """&amp;A2803&amp;""": {
    ""name"" : """&amp;SUBSTITUTE(F2803,"""","\""")&amp;""",
    ""latitude"" : "&amp;IF(D2803&lt;&gt;"",LEFT(D2803,2)&amp;"."&amp;RIGHT(D2803,LEN(D2803)-2),"0")&amp;",
    ""longitude"" : "&amp;IF(E2803&lt;&gt;"",LEFT(E2803,1)&amp;"."&amp;RIGHT(E2803,LEN(E2803)-1),"0")&amp;","&amp;"
    ""image"" : """&amp;N2803&amp;"""
  },"</f>
        <v xml:space="preserve">  "": {
    "name" : "Constantijn Huygens 1",
    "latitude" : 52.361806,
    "longitude" : 4.87376,
    "image" : "https://lh6.ggpht.com/LD66Zk1wzU-DtT3Qky9Lk5Na9oP-6Klzz2tfLMSshsDy-ZFILAVYMQMYD_yPirK-CLIPd60aUj2rMkq8wRA"
  },</v>
      </c>
      <c r="C2803" s="4">
        <v>315577</v>
      </c>
      <c r="D2803" s="5">
        <v>52361806</v>
      </c>
      <c r="E2803" s="5">
        <v>487376</v>
      </c>
      <c r="F2803" s="4" t="s">
        <v>6786</v>
      </c>
      <c r="G2803" s="4" t="s">
        <v>2916</v>
      </c>
      <c r="H2803" s="4" t="s">
        <v>2443</v>
      </c>
      <c r="I2803" s="4" t="s">
        <v>2464</v>
      </c>
      <c r="J2803" s="4" t="s">
        <v>2670</v>
      </c>
      <c r="K2803" s="4" t="s">
        <v>2793</v>
      </c>
      <c r="L2803" s="4" t="s">
        <v>6787</v>
      </c>
      <c r="M2803" s="4">
        <v>1054</v>
      </c>
      <c r="N2803" s="4" t="s">
        <v>11069</v>
      </c>
    </row>
    <row r="2804" spans="2:14" s="4" customFormat="1" x14ac:dyDescent="0.25">
      <c r="B2804" s="4" t="str">
        <f>"  """&amp;A2804&amp;""": {
    ""name"" : """&amp;SUBSTITUTE(F2804,"""","\""")&amp;""",
    ""latitude"" : "&amp;IF(D2804&lt;&gt;"",LEFT(D2804,2)&amp;"."&amp;RIGHT(D2804,LEN(D2804)-2),"0")&amp;",
    ""longitude"" : "&amp;IF(E2804&lt;&gt;"",LEFT(E2804,1)&amp;"."&amp;RIGHT(E2804,LEN(E2804)-1),"0")&amp;","&amp;"
    ""image"" : """&amp;N2804&amp;"""
  },"</f>
        <v xml:space="preserve">  "": {
    "name" : "Architecture at the Entrance",
    "latitude" : 52.362197,
    "longitude" : 4.877466,
    "image" : "https://lh3.ggpht.com/frBcacWkfyy9EIqzaV9C8vpkqQIKvVel6D1TwVJMylCPue8cGhov1Otfej4jEs6HndqSDheBCcw5zyoSuy0"
  },</v>
      </c>
      <c r="C2804" s="4">
        <v>17287</v>
      </c>
      <c r="D2804" s="5">
        <v>52362197</v>
      </c>
      <c r="E2804" s="5">
        <v>4877466</v>
      </c>
      <c r="F2804" s="4" t="s">
        <v>4806</v>
      </c>
      <c r="G2804" s="4" t="s">
        <v>2916</v>
      </c>
      <c r="H2804" s="4" t="s">
        <v>2443</v>
      </c>
      <c r="I2804" s="4" t="s">
        <v>2464</v>
      </c>
      <c r="J2804" s="4" t="s">
        <v>2670</v>
      </c>
      <c r="K2804" s="4" t="s">
        <v>2793</v>
      </c>
      <c r="L2804" s="4" t="s">
        <v>4807</v>
      </c>
      <c r="M2804" s="4" t="s">
        <v>4808</v>
      </c>
      <c r="N2804" s="4" t="s">
        <v>10278</v>
      </c>
    </row>
    <row r="2805" spans="2:14" s="4" customFormat="1" x14ac:dyDescent="0.25">
      <c r="B2805" s="4" t="str">
        <f>"  """&amp;A2805&amp;""": {
    ""name"" : """&amp;SUBSTITUTE(F2805,"""","\""")&amp;""",
    ""latitude"" : "&amp;IF(D2805&lt;&gt;"",LEFT(D2805,2)&amp;"."&amp;RIGHT(D2805,LEN(D2805)-2),"0")&amp;",
    ""longitude"" : "&amp;IF(E2805&lt;&gt;"",LEFT(E2805,1)&amp;"."&amp;RIGHT(E2805,LEN(E2805)-1),"0")&amp;","&amp;"
    ""image"" : """&amp;N2805&amp;"""
  },"</f>
        <v xml:space="preserve">  "": {
    "name" : "Freemasons Lodge Amsterdam",
    "latitude" : 52.361913,
    "longitude" : 4.876431,
    "image" : "https://lh4.ggpht.com/WnwY7x6OqeO-QF_hARknll3XuzbdlnqSK8opLy5LUIXF27aNhcE_o3KFaiG83wGncvPat4A63coa7LlIixIC"
  },</v>
      </c>
      <c r="C2805" s="4">
        <v>857568</v>
      </c>
      <c r="D2805" s="5">
        <v>52361913</v>
      </c>
      <c r="E2805" s="5">
        <v>4876431</v>
      </c>
      <c r="F2805" s="4" t="s">
        <v>8549</v>
      </c>
      <c r="G2805" s="4" t="s">
        <v>2916</v>
      </c>
      <c r="H2805" s="4" t="s">
        <v>2443</v>
      </c>
      <c r="I2805" s="4" t="s">
        <v>2464</v>
      </c>
      <c r="J2805" s="4" t="s">
        <v>2670</v>
      </c>
      <c r="K2805" s="4" t="s">
        <v>2793</v>
      </c>
      <c r="L2805" s="4" t="s">
        <v>8550</v>
      </c>
      <c r="M2805" s="4" t="s">
        <v>8551</v>
      </c>
      <c r="N2805" s="4" t="s">
        <v>11871</v>
      </c>
    </row>
    <row r="2806" spans="2:14" s="4" customFormat="1" x14ac:dyDescent="0.25">
      <c r="B2806" s="4" t="str">
        <f>"  """&amp;A2806&amp;""": {
    ""name"" : """&amp;SUBSTITUTE(F2806,"""","\""")&amp;""",
    ""latitude"" : "&amp;IF(D2806&lt;&gt;"",LEFT(D2806,2)&amp;"."&amp;RIGHT(D2806,LEN(D2806)-2),"0")&amp;",
    ""longitude"" : "&amp;IF(E2806&lt;&gt;"",LEFT(E2806,1)&amp;"."&amp;RIGHT(E2806,LEN(E2806)-1),"0")&amp;","&amp;"
    ""image"" : """&amp;N2806&amp;"""
  },"</f>
        <v xml:space="preserve">  "": {
    "name" : "Bearded Man in the Wall",
    "latitude" : 52.360833,
    "longitude" : 4.872147,
    "image" : "https://lh6.ggpht.com/UbVK-vIj5LUPvRv-_fG-gtMfVfHPF2XoxXic_cwpz4uuulnqNoXRnnSflGHbsxAKVfrmYgEhugba7ltGZ98"
  },</v>
      </c>
      <c r="C2806" s="4">
        <v>11866</v>
      </c>
      <c r="D2806" s="5">
        <v>52360833</v>
      </c>
      <c r="E2806" s="5">
        <v>4872147</v>
      </c>
      <c r="F2806" s="4" t="s">
        <v>4781</v>
      </c>
      <c r="G2806" s="4" t="s">
        <v>2916</v>
      </c>
      <c r="H2806" s="4" t="s">
        <v>2443</v>
      </c>
      <c r="I2806" s="4" t="s">
        <v>2464</v>
      </c>
      <c r="J2806" s="4" t="s">
        <v>2670</v>
      </c>
      <c r="K2806" s="4" t="s">
        <v>2793</v>
      </c>
      <c r="L2806" s="4" t="s">
        <v>4782</v>
      </c>
      <c r="M2806" s="4" t="s">
        <v>4783</v>
      </c>
      <c r="N2806" s="4" t="s">
        <v>10436</v>
      </c>
    </row>
    <row r="2807" spans="2:14" s="4" customFormat="1" x14ac:dyDescent="0.25">
      <c r="B2807" s="4" t="str">
        <f>"  """&amp;A2807&amp;""": {
    ""name"" : """&amp;SUBSTITUTE(F2807,"""","\""")&amp;""",
    ""latitude"" : "&amp;IF(D2807&lt;&gt;"",LEFT(D2807,2)&amp;"."&amp;RIGHT(D2807,LEN(D2807)-2),"0")&amp;",
    ""longitude"" : "&amp;IF(E2807&lt;&gt;"",LEFT(E2807,1)&amp;"."&amp;RIGHT(E2807,LEN(E2807)-1),"0")&amp;","&amp;"
    ""image"" : """&amp;N2807&amp;"""
  },"</f>
        <v xml:space="preserve">  "": {
    "name" : "Speeltuin Antillenstraat",
    "latitude" : 52.359589,
    "longitude" : 4.850823,
    "image" : "https://lh3.googleusercontent.com/B7lmnxUZ7l9j7zUszR6ZE9qCKyboOmoSwABo16sKaQ1Ls3Noz7MUgxc9U9psZu7Ai6XAQUX7LF2HMnzvXBq_"
  },</v>
      </c>
      <c r="C2807" s="4">
        <v>49241717</v>
      </c>
      <c r="D2807" s="5">
        <v>52359589</v>
      </c>
      <c r="E2807" s="5">
        <v>4850823</v>
      </c>
      <c r="F2807" s="4" t="s">
        <v>14630</v>
      </c>
      <c r="G2807" s="4" t="s">
        <v>2916</v>
      </c>
      <c r="H2807" s="4" t="s">
        <v>2443</v>
      </c>
      <c r="I2807" s="4" t="s">
        <v>2464</v>
      </c>
      <c r="J2807" s="4" t="s">
        <v>3712</v>
      </c>
      <c r="K2807" s="4" t="s">
        <v>16905</v>
      </c>
      <c r="L2807" s="4">
        <v>26</v>
      </c>
      <c r="M2807" s="4" t="s">
        <v>16906</v>
      </c>
      <c r="N2807" s="4" t="s">
        <v>14631</v>
      </c>
    </row>
    <row r="2808" spans="2:14" s="4" customFormat="1" x14ac:dyDescent="0.25">
      <c r="B2808" s="4" t="str">
        <f>"  """&amp;A2808&amp;""": {
    ""name"" : """&amp;SUBSTITUTE(F2808,"""","\""")&amp;""",
    ""latitude"" : "&amp;IF(D2808&lt;&gt;"",LEFT(D2808,2)&amp;"."&amp;RIGHT(D2808,LEN(D2808)-2),"0")&amp;",
    ""longitude"" : "&amp;IF(E2808&lt;&gt;"",LEFT(E2808,1)&amp;"."&amp;RIGHT(E2808,LEN(E2808)-1),"0")&amp;","&amp;"
    ""image"" : """&amp;N2808&amp;"""
  },"</f>
        <v xml:space="preserve">  "": {
    "name" : "Mozaïek Kompas",
    "latitude" : 52.358039,
    "longitude" : 4.854735,
    "image" : "https://lh5.ggpht.com/-Mq3jf7-xk24Ly6uSPxViYfrjHkl8wcTafB4G0oJJKOBcHo5PU-MCK8JgeABxHQ-vyv438tq3hf6mkOnRzKi"
  },</v>
      </c>
      <c r="C2808" s="4">
        <v>915730</v>
      </c>
      <c r="D2808" s="5">
        <v>52358039</v>
      </c>
      <c r="E2808" s="5">
        <v>4854735</v>
      </c>
      <c r="F2808" s="4" t="s">
        <v>8910</v>
      </c>
      <c r="G2808" s="4" t="s">
        <v>2916</v>
      </c>
      <c r="H2808" s="4" t="s">
        <v>2443</v>
      </c>
      <c r="I2808" s="4" t="s">
        <v>2464</v>
      </c>
      <c r="J2808" s="4" t="s">
        <v>3712</v>
      </c>
      <c r="K2808" s="4" t="s">
        <v>2971</v>
      </c>
      <c r="L2808" s="4">
        <v>313</v>
      </c>
      <c r="M2808" s="4" t="s">
        <v>8911</v>
      </c>
      <c r="N2808" s="4" t="s">
        <v>13286</v>
      </c>
    </row>
    <row r="2809" spans="2:14" s="4" customFormat="1" x14ac:dyDescent="0.25">
      <c r="B2809" s="4" t="str">
        <f>"  """&amp;A2809&amp;""": {
    ""name"" : """&amp;SUBSTITUTE(F2809,"""","\""")&amp;""",
    ""latitude"" : "&amp;IF(D2809&lt;&gt;"",LEFT(D2809,2)&amp;"."&amp;RIGHT(D2809,LEN(D2809)-2),"0")&amp;",
    ""longitude"" : "&amp;IF(E2809&lt;&gt;"",LEFT(E2809,1)&amp;"."&amp;RIGHT(E2809,LEN(E2809)-1),"0")&amp;","&amp;"
    ""image"" : """&amp;N2809&amp;"""
  },"</f>
        <v xml:space="preserve">  "": {
    "name" : "Mozaïek Stoeptegels",
    "latitude" : 52.359758,
    "longitude" : 4.853544,
    "image" : "https://lh4.ggpht.com/6JLiBI4_5mUv9-WMyzJRabzriSs52NKXjMau-kwCXH1Q6wfqAs8-qdn-B-ax_nJkArnWXpztzLBcwfrazEVb"
  },</v>
      </c>
      <c r="C2809" s="4">
        <v>663549</v>
      </c>
      <c r="D2809" s="5">
        <v>52359758</v>
      </c>
      <c r="E2809" s="5">
        <v>4853544</v>
      </c>
      <c r="F2809" s="4" t="s">
        <v>7402</v>
      </c>
      <c r="G2809" s="4" t="s">
        <v>2916</v>
      </c>
      <c r="H2809" s="4" t="s">
        <v>2443</v>
      </c>
      <c r="I2809" s="4" t="s">
        <v>2464</v>
      </c>
      <c r="J2809" s="4" t="s">
        <v>3712</v>
      </c>
      <c r="K2809" s="4" t="s">
        <v>6208</v>
      </c>
      <c r="L2809" s="4">
        <v>22</v>
      </c>
      <c r="M2809" s="4" t="s">
        <v>7403</v>
      </c>
      <c r="N2809" s="4" t="s">
        <v>13293</v>
      </c>
    </row>
    <row r="2810" spans="2:14" s="4" customFormat="1" x14ac:dyDescent="0.25">
      <c r="B2810" s="4" t="str">
        <f>"  """&amp;A2810&amp;""": {
    ""name"" : """&amp;SUBSTITUTE(F2810,"""","\""")&amp;""",
    ""latitude"" : "&amp;IF(D2810&lt;&gt;"",LEFT(D2810,2)&amp;"."&amp;RIGHT(D2810,LEN(D2810)-2),"0")&amp;",
    ""longitude"" : "&amp;IF(E2810&lt;&gt;"",LEFT(E2810,1)&amp;"."&amp;RIGHT(E2810,LEN(E2810)-1),"0")&amp;","&amp;"
    ""image"" : """&amp;N2810&amp;"""
  },"</f>
        <v xml:space="preserve">  "": {
    "name" : "Amsterdamse School Gevel Art",
    "latitude" : 52.361387,
    "longitude" : 4.85305,
    "image" : "https://lh6.ggpht.com/B88EPtcUChO4k9HvFypfMRjGQgDKwhTPmNrQgMpWlBVwOWIo-tjCg6iCQoscuqtNIqpk94ScYsdh_XTCfsuk"
  },</v>
      </c>
      <c r="C2810" s="4">
        <v>555605</v>
      </c>
      <c r="D2810" s="5">
        <v>52361387</v>
      </c>
      <c r="E2810" s="5">
        <v>485305</v>
      </c>
      <c r="F2810" s="4" t="s">
        <v>10152</v>
      </c>
      <c r="G2810" s="4" t="s">
        <v>2916</v>
      </c>
      <c r="H2810" s="4" t="s">
        <v>2443</v>
      </c>
      <c r="I2810" s="4" t="s">
        <v>2464</v>
      </c>
      <c r="J2810" s="4" t="s">
        <v>3712</v>
      </c>
      <c r="K2810" s="4" t="s">
        <v>6208</v>
      </c>
      <c r="L2810" s="4" t="s">
        <v>16177</v>
      </c>
      <c r="M2810" s="4" t="s">
        <v>16178</v>
      </c>
      <c r="N2810" s="4" t="s">
        <v>10153</v>
      </c>
    </row>
    <row r="2811" spans="2:14" s="4" customFormat="1" x14ac:dyDescent="0.25">
      <c r="B2811" s="4" t="str">
        <f>"  """&amp;A2811&amp;""": {
    ""name"" : """&amp;SUBSTITUTE(F2811,"""","\""")&amp;""",
    ""latitude"" : "&amp;IF(D2811&lt;&gt;"",LEFT(D2811,2)&amp;"."&amp;RIGHT(D2811,LEN(D2811)-2),"0")&amp;",
    ""longitude"" : "&amp;IF(E2811&lt;&gt;"",LEFT(E2811,1)&amp;"."&amp;RIGHT(E2811,LEN(E2811)-1),"0")&amp;","&amp;"
    ""image"" : """&amp;N2811&amp;"""
  },"</f>
        <v xml:space="preserve">  "": {
    "name" : "Dino",
    "latitude" : 52.361954,
    "longitude" : 4.85299,
    "image" : "https://lh5.ggpht.com/Qy5aiuSA2R_NFJxwu_AQ82nv9425ybP3itzC_p9hcaYrbcYpTFwP_THTwFgBdgLIQNvBYv2iVBaTF81NOMuy"
  },</v>
      </c>
      <c r="C2811" s="4">
        <v>1141487</v>
      </c>
      <c r="D2811" s="5">
        <v>52361954</v>
      </c>
      <c r="E2811" s="5">
        <v>485299</v>
      </c>
      <c r="F2811" s="4" t="s">
        <v>11460</v>
      </c>
      <c r="G2811" s="4" t="s">
        <v>2916</v>
      </c>
      <c r="H2811" s="4" t="s">
        <v>2443</v>
      </c>
      <c r="I2811" s="4" t="s">
        <v>2464</v>
      </c>
      <c r="J2811" s="4" t="s">
        <v>3712</v>
      </c>
      <c r="K2811" s="4" t="s">
        <v>6208</v>
      </c>
      <c r="L2811" s="4" t="s">
        <v>16441</v>
      </c>
      <c r="M2811" s="4" t="s">
        <v>16442</v>
      </c>
      <c r="N2811" s="4" t="s">
        <v>11461</v>
      </c>
    </row>
    <row r="2812" spans="2:14" s="4" customFormat="1" x14ac:dyDescent="0.25">
      <c r="B2812" s="4" t="str">
        <f>"  """&amp;A2812&amp;""": {
    ""name"" : """&amp;SUBSTITUTE(F2812,"""","\""")&amp;""",
    ""latitude"" : "&amp;IF(D2812&lt;&gt;"",LEFT(D2812,2)&amp;"."&amp;RIGHT(D2812,LEN(D2812)-2),"0")&amp;",
    ""longitude"" : "&amp;IF(E2812&lt;&gt;"",LEFT(E2812,1)&amp;"."&amp;RIGHT(E2812,LEN(E2812)-1),"0")&amp;","&amp;"
    ""image"" : """&amp;N2812&amp;"""
  },"</f>
        <v xml:space="preserve">  "": {
    "name" : "Speeltuin Nickeriestraat",
    "latitude" : 52.362952,
    "longitude" : 4.85411,
    "image" : "https://lh6.ggpht.com/-Kj1SPowETfzkwX_Tz3iNxSBWyJu0biH19xXwyTmbOHJhQbg_8MqXdh4_ycdf8BiKPKiaTEcqlq9n3PTnrYw"
  },</v>
      </c>
      <c r="C2812" s="4">
        <v>1013574</v>
      </c>
      <c r="D2812" s="5">
        <v>52362952</v>
      </c>
      <c r="E2812" s="5">
        <v>485411</v>
      </c>
      <c r="F2812" s="4" t="s">
        <v>9400</v>
      </c>
      <c r="G2812" s="4" t="s">
        <v>2916</v>
      </c>
      <c r="H2812" s="4" t="s">
        <v>2443</v>
      </c>
      <c r="I2812" s="4" t="s">
        <v>2464</v>
      </c>
      <c r="J2812" s="4" t="s">
        <v>3712</v>
      </c>
      <c r="K2812" s="4" t="s">
        <v>9401</v>
      </c>
      <c r="L2812" s="4" t="s">
        <v>5529</v>
      </c>
      <c r="M2812" s="4" t="s">
        <v>9402</v>
      </c>
      <c r="N2812" s="4" t="s">
        <v>14666</v>
      </c>
    </row>
    <row r="2813" spans="2:14" s="4" customFormat="1" x14ac:dyDescent="0.25">
      <c r="B2813" s="4" t="str">
        <f>"  """&amp;A2813&amp;""": {
    ""name"" : """&amp;SUBSTITUTE(F2813,"""","\""")&amp;""",
    ""latitude"" : "&amp;IF(D2813&lt;&gt;"",LEFT(D2813,2)&amp;"."&amp;RIGHT(D2813,LEN(D2813)-2),"0")&amp;",
    ""longitude"" : "&amp;IF(E2813&lt;&gt;"",LEFT(E2813,1)&amp;"."&amp;RIGHT(E2813,LEN(E2813)-1),"0")&amp;","&amp;"
    ""image"" : """&amp;N2813&amp;"""
  },"</f>
        <v xml:space="preserve">  "": {
    "name" : "Sun Of Question",
    "latitude" : 52.358812,
    "longitude" : 4.849451,
    "image" : "https://lh3.googleusercontent.com/6iq4Cad6llDNB61XW_PHtpwmz7uw15bwsMbmagxUxd-6VnVMP5LadbdBqQvk_V4o6Q72ojPmMmbiS5VrdzI6"
  },</v>
      </c>
      <c r="C2813" s="4">
        <v>49324607</v>
      </c>
      <c r="D2813" s="5">
        <v>52358812</v>
      </c>
      <c r="E2813" s="5">
        <v>4849451</v>
      </c>
      <c r="F2813" s="4" t="s">
        <v>14962</v>
      </c>
      <c r="G2813" s="4" t="s">
        <v>2916</v>
      </c>
      <c r="H2813" s="4" t="s">
        <v>2443</v>
      </c>
      <c r="I2813" s="4" t="s">
        <v>2464</v>
      </c>
      <c r="J2813" s="4" t="s">
        <v>3712</v>
      </c>
      <c r="K2813" s="4" t="s">
        <v>3713</v>
      </c>
      <c r="L2813" s="4" t="s">
        <v>16954</v>
      </c>
      <c r="M2813" s="4" t="s">
        <v>16955</v>
      </c>
      <c r="N2813" s="4" t="s">
        <v>14963</v>
      </c>
    </row>
    <row r="2814" spans="2:14" s="4" customFormat="1" x14ac:dyDescent="0.25">
      <c r="B2814" s="4" t="str">
        <f>"  """&amp;A2814&amp;""": {
    ""name"" : """&amp;SUBSTITUTE(F2814,"""","\""")&amp;""",
    ""latitude"" : "&amp;IF(D2814&lt;&gt;"",LEFT(D2814,2)&amp;"."&amp;RIGHT(D2814,LEN(D2814)-2),"0")&amp;",
    ""longitude"" : "&amp;IF(E2814&lt;&gt;"",LEFT(E2814,1)&amp;"."&amp;RIGHT(E2814,LEN(E2814)-1),"0")&amp;","&amp;"
    ""image"" : """&amp;N2814&amp;"""
  },"</f>
        <v xml:space="preserve">  "": {
    "name" : "Street Painting 4",
    "latitude" : 52.362424,
    "longitude" : 4.857411,
    "image" : "https://lh5.ggpht.com/D1cNUEiPEixszObpclLsXNJndC9tXJT1isD_X3sClV4GW2NjbDGDgd80OswdsAHYq8Ay3TRUqZK7Mg-s82A"
  },</v>
      </c>
      <c r="C2814" s="4">
        <v>247414</v>
      </c>
      <c r="D2814" s="5">
        <v>52362424</v>
      </c>
      <c r="E2814" s="5">
        <v>4857411</v>
      </c>
      <c r="F2814" s="4" t="s">
        <v>6324</v>
      </c>
      <c r="G2814" s="4" t="s">
        <v>2916</v>
      </c>
      <c r="H2814" s="4" t="s">
        <v>2443</v>
      </c>
      <c r="I2814" s="4" t="s">
        <v>2464</v>
      </c>
      <c r="J2814" s="4" t="s">
        <v>3712</v>
      </c>
      <c r="K2814" s="4" t="s">
        <v>6325</v>
      </c>
      <c r="L2814" s="4" t="s">
        <v>6326</v>
      </c>
      <c r="M2814" s="4" t="s">
        <v>6327</v>
      </c>
      <c r="N2814" s="4" t="s">
        <v>14939</v>
      </c>
    </row>
    <row r="2815" spans="2:14" s="4" customFormat="1" x14ac:dyDescent="0.25">
      <c r="B2815" s="4" t="str">
        <f>"  """&amp;A2815&amp;""": {
    ""name"" : """&amp;SUBSTITUTE(F2815,"""","\""")&amp;""",
    ""latitude"" : "&amp;IF(D2815&lt;&gt;"",LEFT(D2815,2)&amp;"."&amp;RIGHT(D2815,LEN(D2815)-2),"0")&amp;",
    ""longitude"" : "&amp;IF(E2815&lt;&gt;"",LEFT(E2815,1)&amp;"."&amp;RIGHT(E2815,LEN(E2815)-1),"0")&amp;","&amp;"
    ""image"" : """&amp;N2815&amp;"""
  },"</f>
        <v xml:space="preserve">  "": {
    "name" : "Pieter Stuyvesant",
    "latitude" : 52.364089,
    "longitude" : 4.857178,
    "image" : "https://lh3.ggpht.com/sCETrfeBHXpWSnKOzzHcoMPU9-IwkLwBzQt3-1I-ge3-upEi3EgQB7w8xGoWDIR3vbSBVC1LryscgY-wEa_IyU4zWKwwi-Xhie9e-CBQZiVl8bw"
  },</v>
      </c>
      <c r="C2815" s="4">
        <v>558207</v>
      </c>
      <c r="D2815" s="5">
        <v>52364089</v>
      </c>
      <c r="E2815" s="5">
        <v>4857178</v>
      </c>
      <c r="F2815" s="4" t="s">
        <v>13843</v>
      </c>
      <c r="G2815" s="4" t="s">
        <v>2916</v>
      </c>
      <c r="H2815" s="4" t="s">
        <v>2443</v>
      </c>
      <c r="I2815" s="4" t="s">
        <v>2464</v>
      </c>
      <c r="J2815" s="4" t="s">
        <v>3712</v>
      </c>
      <c r="K2815" s="4" t="s">
        <v>6325</v>
      </c>
      <c r="L2815" s="4" t="s">
        <v>16183</v>
      </c>
      <c r="M2815" s="4" t="s">
        <v>16184</v>
      </c>
      <c r="N2815" s="4" t="s">
        <v>13844</v>
      </c>
    </row>
    <row r="2816" spans="2:14" s="4" customFormat="1" x14ac:dyDescent="0.25">
      <c r="B2816" s="4" t="str">
        <f>"  """&amp;A2816&amp;""": {
    ""name"" : """&amp;SUBSTITUTE(F2816,"""","\""")&amp;""",
    ""latitude"" : "&amp;IF(D2816&lt;&gt;"",LEFT(D2816,2)&amp;"."&amp;RIGHT(D2816,LEN(D2816)-2),"0")&amp;",
    ""longitude"" : "&amp;IF(E2816&lt;&gt;"",LEFT(E2816,1)&amp;"."&amp;RIGHT(E2816,LEN(E2816)-1),"0")&amp;","&amp;"
    ""image"" : """&amp;N2816&amp;"""
  },"</f>
        <v xml:space="preserve">  "": {
    "name" : "Halve Ringen Surinamerplein",
    "latitude" : 52.358532,
    "longitude" : 4.853304,
    "image" : "https://lh3.googleusercontent.com/ZC6bk04vs7dDuE5rjoxCWbHbd652DCzjuIoTkIbVUPpbCm4h87VVqyeLyZy8dO0mkAr0TRCOdhhx5fjPY1Cb"
  },</v>
      </c>
      <c r="C2816" s="4">
        <v>49144655</v>
      </c>
      <c r="D2816" s="5">
        <v>52358532</v>
      </c>
      <c r="E2816" s="5">
        <v>4853304</v>
      </c>
      <c r="F2816" s="4" t="s">
        <v>12151</v>
      </c>
      <c r="G2816" s="4" t="s">
        <v>2916</v>
      </c>
      <c r="H2816" s="4" t="s">
        <v>2443</v>
      </c>
      <c r="I2816" s="4" t="s">
        <v>2464</v>
      </c>
      <c r="J2816" s="4" t="s">
        <v>3712</v>
      </c>
      <c r="K2816" s="4" t="s">
        <v>8334</v>
      </c>
      <c r="L2816" s="4">
        <v>721</v>
      </c>
      <c r="M2816" s="4">
        <v>1058</v>
      </c>
      <c r="N2816" s="4" t="s">
        <v>12152</v>
      </c>
    </row>
    <row r="2817" spans="2:14" s="4" customFormat="1" x14ac:dyDescent="0.25">
      <c r="B2817" s="4" t="str">
        <f>"  """&amp;A2817&amp;""": {
    ""name"" : """&amp;SUBSTITUTE(F2817,"""","\""")&amp;""",
    ""latitude"" : "&amp;IF(D2817&lt;&gt;"",LEFT(D2817,2)&amp;"."&amp;RIGHT(D2817,LEN(D2817)-2),"0")&amp;",
    ""longitude"" : "&amp;IF(E2817&lt;&gt;"",LEFT(E2817,1)&amp;"."&amp;RIGHT(E2817,LEN(E2817)-1),"0")&amp;","&amp;"
    ""image"" : """&amp;N2817&amp;"""
  },"</f>
        <v xml:space="preserve">  "": {
    "name" : "Street Painting 5",
    "latitude" : 52.362184,
    "longitude" : 4.857302,
    "image" : "https://lh6.ggpht.com/6wPfvRbejxDtMBF3vEDPFY7acqURjzSzFkxibQwJ27RLY3XJAAFhmsHp5R72RCpuE6CCMNFFhQ3TVOhUaB9E"
  },</v>
      </c>
      <c r="C2817" s="4">
        <v>166230</v>
      </c>
      <c r="D2817" s="5">
        <v>52362184</v>
      </c>
      <c r="E2817" s="5">
        <v>4857302</v>
      </c>
      <c r="F2817" s="4" t="s">
        <v>5767</v>
      </c>
      <c r="G2817" s="4" t="s">
        <v>2916</v>
      </c>
      <c r="H2817" s="4" t="s">
        <v>2443</v>
      </c>
      <c r="I2817" s="4" t="s">
        <v>2464</v>
      </c>
      <c r="J2817" s="4" t="s">
        <v>3712</v>
      </c>
      <c r="K2817" s="4" t="s">
        <v>5768</v>
      </c>
      <c r="L2817" s="4">
        <v>1</v>
      </c>
      <c r="M2817" s="4" t="s">
        <v>5769</v>
      </c>
      <c r="N2817" s="4" t="s">
        <v>14940</v>
      </c>
    </row>
    <row r="2818" spans="2:14" s="4" customFormat="1" x14ac:dyDescent="0.25">
      <c r="B2818" s="4" t="str">
        <f>"  """&amp;A2818&amp;""": {
    ""name"" : """&amp;SUBSTITUTE(F2818,"""","\""")&amp;""",
    ""latitude"" : "&amp;IF(D2818&lt;&gt;"",LEFT(D2818,2)&amp;"."&amp;RIGHT(D2818,LEN(D2818)-2),"0")&amp;",
    ""longitude"" : "&amp;IF(E2818&lt;&gt;"",LEFT(E2818,1)&amp;"."&amp;RIGHT(E2818,LEN(E2818)-1),"0")&amp;","&amp;"
    ""image"" : """&amp;N2818&amp;"""
  },"</f>
        <v xml:space="preserve">  "": {
    "name" : "Amstelpark Plattegrond",
    "latitude" : 52.331678,
    "longitude" : 4.896259,
    "image" : "https://lh3.ggpht.com/Llw5AihL3gJDVDt2AwcVKD1I8DTYyGcVUelogsESxzjjl0-aPB0K3FvmAeM9oVkXpuz4u9UqJgF9di8nrH56"
  },</v>
      </c>
      <c r="C2818" s="4">
        <v>765353</v>
      </c>
      <c r="D2818" s="5">
        <v>52331678</v>
      </c>
      <c r="E2818" s="5">
        <v>4896259</v>
      </c>
      <c r="F2818" s="4" t="s">
        <v>8073</v>
      </c>
      <c r="G2818" s="4" t="s">
        <v>2916</v>
      </c>
      <c r="H2818" s="4" t="s">
        <v>2443</v>
      </c>
      <c r="I2818" s="4" t="s">
        <v>2482</v>
      </c>
      <c r="J2818" s="4" t="s">
        <v>2711</v>
      </c>
      <c r="K2818" s="4" t="s">
        <v>2684</v>
      </c>
      <c r="L2818" s="4">
        <v>316</v>
      </c>
      <c r="M2818" s="4" t="s">
        <v>3314</v>
      </c>
      <c r="N2818" s="4" t="s">
        <v>10104</v>
      </c>
    </row>
    <row r="2819" spans="2:14" s="4" customFormat="1" x14ac:dyDescent="0.25">
      <c r="B2819" s="4" t="str">
        <f>"  """&amp;A2819&amp;""": {
    ""name"" : """&amp;SUBSTITUTE(F2819,"""","\""")&amp;""",
    ""latitude"" : "&amp;IF(D2819&lt;&gt;"",LEFT(D2819,2)&amp;"."&amp;RIGHT(D2819,LEN(D2819)-2),"0")&amp;",
    ""longitude"" : "&amp;IF(E2819&lt;&gt;"",LEFT(E2819,1)&amp;"."&amp;RIGHT(E2819,LEN(E2819)-1),"0")&amp;","&amp;"
    ""image"" : """&amp;N2819&amp;"""
  },"</f>
        <v xml:space="preserve">  "": {
    "name" : "Rembrandt statue and Riekermol",
    "latitude" : 52.323524,
    "longitude" : 4.894227,
    "image" : "https://lh3.googleusercontent.com/aw2RhEojUrqAgVL6dtR7JC3m2btSmSyFIfO3P6EGc0Qfv6dOQsVjF3AbfTNb4nd80SP-ZBd9uVQHGfaZgO6G7Q"
  },</v>
      </c>
      <c r="C2819" s="4">
        <v>1074439</v>
      </c>
      <c r="D2819" s="5">
        <v>52323524</v>
      </c>
      <c r="E2819" s="5">
        <v>4894227</v>
      </c>
      <c r="F2819" s="4" t="s">
        <v>9695</v>
      </c>
      <c r="G2819" s="4" t="s">
        <v>2916</v>
      </c>
      <c r="H2819" s="4" t="s">
        <v>2443</v>
      </c>
      <c r="I2819" s="4" t="s">
        <v>2482</v>
      </c>
      <c r="J2819" s="4" t="s">
        <v>2711</v>
      </c>
      <c r="K2819" s="4" t="s">
        <v>2684</v>
      </c>
      <c r="L2819" s="4">
        <v>355</v>
      </c>
      <c r="M2819" s="4" t="s">
        <v>3314</v>
      </c>
      <c r="N2819" s="4" t="s">
        <v>14171</v>
      </c>
    </row>
    <row r="2820" spans="2:14" s="4" customFormat="1" x14ac:dyDescent="0.25">
      <c r="B2820" s="4" t="str">
        <f>"  """&amp;A2820&amp;""": {
    ""name"" : """&amp;SUBSTITUTE(F2820,"""","\""")&amp;""",
    ""latitude"" : "&amp;IF(D2820&lt;&gt;"",LEFT(D2820,2)&amp;"."&amp;RIGHT(D2820,LEN(D2820)-2),"0")&amp;",
    ""longitude"" : "&amp;IF(E2820&lt;&gt;"",LEFT(E2820,1)&amp;"."&amp;RIGHT(E2820,LEN(E2820)-1),"0")&amp;","&amp;"
    ""image"" : """&amp;N2820&amp;"""
  },"</f>
        <v xml:space="preserve">  "": {
    "name" : "Fietsroute Netwerk Amstelland En Meerlanden Knooppunt 60",
    "latitude" : 52.322727,
    "longitude" : 4.894984,
    "image" : "https://lh3.googleusercontent.com/qNwFpWVO9DXd1GqqtFfG6s2jFBtcOvf85ban92EoSlgbKVDVKZm3sDSV579SnafpVdpTJ1JhSPeE7TkjEkQ"
  },</v>
      </c>
      <c r="C2820" s="4">
        <v>49940723</v>
      </c>
      <c r="D2820" s="5">
        <v>52322727</v>
      </c>
      <c r="E2820" s="5">
        <v>4894984</v>
      </c>
      <c r="F2820" s="4" t="s">
        <v>11747</v>
      </c>
      <c r="G2820" s="4" t="s">
        <v>2916</v>
      </c>
      <c r="H2820" s="4" t="s">
        <v>2443</v>
      </c>
      <c r="I2820" s="4" t="s">
        <v>2482</v>
      </c>
      <c r="J2820" s="4" t="s">
        <v>2711</v>
      </c>
      <c r="K2820" s="4" t="s">
        <v>2684</v>
      </c>
      <c r="L2820" s="4">
        <v>355</v>
      </c>
      <c r="M2820" s="4" t="s">
        <v>3314</v>
      </c>
      <c r="N2820" s="4" t="s">
        <v>11748</v>
      </c>
    </row>
    <row r="2821" spans="2:14" s="4" customFormat="1" x14ac:dyDescent="0.25">
      <c r="B2821" s="4" t="str">
        <f>"  """&amp;A2821&amp;""": {
    ""name"" : """&amp;SUBSTITUTE(F2821,"""","\""")&amp;""",
    ""latitude"" : "&amp;IF(D2821&lt;&gt;"",LEFT(D2821,2)&amp;"."&amp;RIGHT(D2821,LEN(D2821)-2),"0")&amp;",
    ""longitude"" : "&amp;IF(E2821&lt;&gt;"",LEFT(E2821,1)&amp;"."&amp;RIGHT(E2821,LEN(E2821)-1),"0")&amp;","&amp;"
    ""image"" : """&amp;N2821&amp;"""
  },"</f>
        <v xml:space="preserve">  "": {
    "name" : "Café 'T Klein Kalfje",
    "latitude" : 52.32248,
    "longitude" : 4.895142,
    "image" : "https://lh3.googleusercontent.com/Xf8IWPI6yDfRamBi82s-GKQSXC-39m4mBn87UoAIS1Fcr4t70pJPX0WEX_QZemJjnctEbpLRkmxuq8CzOsY"
  },</v>
      </c>
      <c r="C2821" s="4">
        <v>660463</v>
      </c>
      <c r="D2821" s="5">
        <v>5232248</v>
      </c>
      <c r="E2821" s="5">
        <v>4895142</v>
      </c>
      <c r="F2821" s="4" t="s">
        <v>7770</v>
      </c>
      <c r="G2821" s="4" t="s">
        <v>2916</v>
      </c>
      <c r="H2821" s="4" t="s">
        <v>2443</v>
      </c>
      <c r="I2821" s="4" t="s">
        <v>2482</v>
      </c>
      <c r="J2821" s="4" t="s">
        <v>2711</v>
      </c>
      <c r="K2821" s="4" t="s">
        <v>6293</v>
      </c>
      <c r="L2821" s="4">
        <v>355</v>
      </c>
      <c r="M2821" s="4" t="s">
        <v>3314</v>
      </c>
      <c r="N2821" s="4" t="s">
        <v>10856</v>
      </c>
    </row>
    <row r="2822" spans="2:14" s="4" customFormat="1" x14ac:dyDescent="0.25">
      <c r="B2822" s="4" t="str">
        <f>"  """&amp;A2822&amp;""": {
    ""name"" : """&amp;SUBSTITUTE(F2822,"""","\""")&amp;""",
    ""latitude"" : "&amp;IF(D2822&lt;&gt;"",LEFT(D2822,2)&amp;"."&amp;RIGHT(D2822,LEN(D2822)-2),"0")&amp;",
    ""longitude"" : "&amp;IF(E2822&lt;&gt;"",LEFT(E2822,1)&amp;"."&amp;RIGHT(E2822,LEN(E2822)-1),"0")&amp;","&amp;"
    ""image"" : """&amp;N2822&amp;"""
  },"</f>
        <v xml:space="preserve">  "": {
    "name" : "Riesling Prullenbak",
    "latitude" : 52.330556,
    "longitude" : 4.893604,
    "image" : "https://lh6.ggpht.com/JIU1LX0LDQSCnJ_HCrMxfaBG1vY9Px6e7VFdyYJ6FmhLxmtHaP-5xfUrdPI9tMi3kFohgDuLjqHdpAOBWOpqFQ"
  },</v>
      </c>
      <c r="C2822" s="4">
        <v>57291</v>
      </c>
      <c r="D2822" s="5">
        <v>52330556</v>
      </c>
      <c r="E2822" s="5">
        <v>4893604</v>
      </c>
      <c r="F2822" s="4" t="s">
        <v>5061</v>
      </c>
      <c r="G2822" s="4" t="s">
        <v>2916</v>
      </c>
      <c r="H2822" s="4" t="s">
        <v>2443</v>
      </c>
      <c r="I2822" s="4" t="s">
        <v>2482</v>
      </c>
      <c r="J2822" s="4" t="s">
        <v>2711</v>
      </c>
      <c r="K2822" s="4" t="s">
        <v>2712</v>
      </c>
      <c r="L2822" s="4">
        <v>4</v>
      </c>
      <c r="M2822" s="4">
        <v>1083</v>
      </c>
      <c r="N2822" s="4" t="s">
        <v>14190</v>
      </c>
    </row>
    <row r="2823" spans="2:14" s="4" customFormat="1" x14ac:dyDescent="0.25">
      <c r="B2823" s="4" t="str">
        <f>"  """&amp;A2823&amp;""": {
    ""name"" : """&amp;SUBSTITUTE(F2823,"""","\""")&amp;""",
    ""latitude"" : "&amp;IF(D2823&lt;&gt;"",LEFT(D2823,2)&amp;"."&amp;RIGHT(D2823,LEN(D2823)-2),"0")&amp;",
    ""longitude"" : "&amp;IF(E2823&lt;&gt;"",LEFT(E2823,1)&amp;"."&amp;RIGHT(E2823,LEN(E2823)-1),"0")&amp;","&amp;"
    ""image"" : """&amp;N2823&amp;"""
  },"</f>
        <v xml:space="preserve">  "": {
    "name" : "The Maze",
    "latitude" : 52.330369,
    "longitude" : 4.892119,
    "image" : "https://lh5.ggpht.com/p4c4fT2KV3yapkxHDzbR2lObUgnya2--BmTY-ZqxrHDOYINrblLXq5wuC4CT5mu6MxKbARtDaKCBPF7s6sI"
  },</v>
      </c>
      <c r="C2823" s="4">
        <v>49413581</v>
      </c>
      <c r="D2823" s="5">
        <v>52330369</v>
      </c>
      <c r="E2823" s="5">
        <v>4892119</v>
      </c>
      <c r="F2823" s="4" t="s">
        <v>15093</v>
      </c>
      <c r="G2823" s="4" t="s">
        <v>2916</v>
      </c>
      <c r="H2823" s="4" t="s">
        <v>2443</v>
      </c>
      <c r="I2823" s="4" t="s">
        <v>2482</v>
      </c>
      <c r="J2823" s="4" t="s">
        <v>2711</v>
      </c>
      <c r="K2823" s="4" t="s">
        <v>2712</v>
      </c>
      <c r="L2823" s="4">
        <v>4</v>
      </c>
      <c r="M2823" s="4" t="s">
        <v>2713</v>
      </c>
      <c r="N2823" s="4" t="s">
        <v>15094</v>
      </c>
    </row>
    <row r="2824" spans="2:14" s="4" customFormat="1" x14ac:dyDescent="0.25">
      <c r="B2824" s="4" t="str">
        <f>"  """&amp;A2824&amp;""": {
    ""name"" : """&amp;SUBSTITUTE(F2824,"""","\""")&amp;""",
    ""latitude"" : "&amp;IF(D2824&lt;&gt;"",LEFT(D2824,2)&amp;"."&amp;RIGHT(D2824,LEN(D2824)-2),"0")&amp;",
    ""longitude"" : "&amp;IF(E2824&lt;&gt;"",LEFT(E2824,1)&amp;"."&amp;RIGHT(E2824,LEN(E2824)-1),"0")&amp;","&amp;"
    ""image"" : """&amp;N2824&amp;"""
  },"</f>
        <v xml:space="preserve">  "": {
    "name" : "Hoofdbeeld",
    "latitude" : 52.330597,
    "longitude" : 4.892563,
    "image" : "https://lh5.ggpht.com/-mp1bsFEWcooRwimcCsaxGBVb_cVFdKrKepN-CjlKowa3-TelSOq1ZnhJV3aowvhav7LCXxzSMl4XwYrr2w"
  },</v>
      </c>
      <c r="C2824" s="4">
        <v>365046</v>
      </c>
      <c r="D2824" s="5">
        <v>52330597</v>
      </c>
      <c r="E2824" s="5">
        <v>4892563</v>
      </c>
      <c r="F2824" s="4" t="s">
        <v>12371</v>
      </c>
      <c r="G2824" s="4" t="s">
        <v>2916</v>
      </c>
      <c r="H2824" s="4" t="s">
        <v>2443</v>
      </c>
      <c r="I2824" s="4" t="s">
        <v>2482</v>
      </c>
      <c r="J2824" s="4" t="s">
        <v>2711</v>
      </c>
      <c r="K2824" s="4" t="s">
        <v>2712</v>
      </c>
      <c r="L2824" s="4">
        <v>4</v>
      </c>
      <c r="M2824" s="4" t="s">
        <v>2713</v>
      </c>
      <c r="N2824" s="4" t="s">
        <v>12372</v>
      </c>
    </row>
    <row r="2825" spans="2:14" s="4" customFormat="1" x14ac:dyDescent="0.25">
      <c r="B2825" s="4" t="str">
        <f>"  """&amp;A2825&amp;""": {
    ""name"" : """&amp;SUBSTITUTE(F2825,"""","\""")&amp;""",
    ""latitude"" : "&amp;IF(D2825&lt;&gt;"",LEFT(D2825,2)&amp;"."&amp;RIGHT(D2825,LEN(D2825)-2),"0")&amp;",
    ""longitude"" : "&amp;IF(E2825&lt;&gt;"",LEFT(E2825,1)&amp;"."&amp;RIGHT(E2825,LEN(E2825)-1),"0")&amp;","&amp;"
    ""image"" : """&amp;N2825&amp;"""
  },"</f>
        <v xml:space="preserve">  "": {
    "name" : "'Familie' van Ubbo Scheffer",
    "latitude" : 52.331273,
    "longitude" : 4.89205,
    "image" : "https://lh6.ggpht.com/gNX0lQQ5sQxpJ_mpTmva5HvUew2WWZPaCZpzqOVrIBKt9U5plTu4mOc6g_K-nqLhNobFHFAgbEJQqUed7guUQw"
  },</v>
      </c>
      <c r="C2825" s="4">
        <v>617277</v>
      </c>
      <c r="D2825" s="5">
        <v>52331273</v>
      </c>
      <c r="E2825" s="5">
        <v>489205</v>
      </c>
      <c r="F2825" s="4" t="s">
        <v>7323</v>
      </c>
      <c r="G2825" s="4" t="s">
        <v>2916</v>
      </c>
      <c r="H2825" s="4" t="s">
        <v>2443</v>
      </c>
      <c r="I2825" s="4" t="s">
        <v>2482</v>
      </c>
      <c r="J2825" s="4" t="s">
        <v>2711</v>
      </c>
      <c r="K2825" s="4" t="s">
        <v>2712</v>
      </c>
      <c r="L2825" s="4">
        <v>5</v>
      </c>
      <c r="M2825" s="4" t="s">
        <v>2713</v>
      </c>
      <c r="N2825" s="4" t="s">
        <v>11699</v>
      </c>
    </row>
    <row r="2826" spans="2:14" s="4" customFormat="1" x14ac:dyDescent="0.25">
      <c r="B2826" s="4" t="str">
        <f>"  """&amp;A2826&amp;""": {
    ""name"" : """&amp;SUBSTITUTE(F2826,"""","\""")&amp;""",
    ""latitude"" : "&amp;IF(D2826&lt;&gt;"",LEFT(D2826,2)&amp;"."&amp;RIGHT(D2826,LEN(D2826)-2),"0")&amp;",
    ""longitude"" : "&amp;IF(E2826&lt;&gt;"",LEFT(E2826,1)&amp;"."&amp;RIGHT(E2826,LEN(E2826)-1),"0")&amp;","&amp;"
    ""image"" : """&amp;N2826&amp;"""
  },"</f>
        <v xml:space="preserve">  "": {
    "name" : "Mosaic Ball",
    "latitude" : 52.331019,
    "longitude" : 4.892461,
    "image" : "https://lh4.ggpht.com/J_0uB52V9F3h97q_ORrns4e99Ozp6GTSCm0sXwl-kicMKTNhGuioai6wwIebh1Jd5ffjIukFXmi8vR9VL2v1"
  },</v>
      </c>
      <c r="C2826" s="4">
        <v>736474</v>
      </c>
      <c r="D2826" s="5">
        <v>52331019</v>
      </c>
      <c r="E2826" s="5">
        <v>4892461</v>
      </c>
      <c r="F2826" s="4" t="s">
        <v>7905</v>
      </c>
      <c r="G2826" s="4" t="s">
        <v>2916</v>
      </c>
      <c r="H2826" s="4" t="s">
        <v>2443</v>
      </c>
      <c r="I2826" s="4" t="s">
        <v>2482</v>
      </c>
      <c r="J2826" s="4" t="s">
        <v>2711</v>
      </c>
      <c r="K2826" s="4" t="s">
        <v>2712</v>
      </c>
      <c r="L2826" s="4">
        <v>5</v>
      </c>
      <c r="M2826" s="4" t="s">
        <v>2713</v>
      </c>
      <c r="N2826" s="4" t="s">
        <v>13237</v>
      </c>
    </row>
    <row r="2827" spans="2:14" s="4" customFormat="1" x14ac:dyDescent="0.25">
      <c r="B2827" s="4" t="str">
        <f>"  """&amp;A2827&amp;""": {
    ""name"" : """&amp;SUBSTITUTE(F2827,"""","\""")&amp;""",
    ""latitude"" : "&amp;IF(D2827&lt;&gt;"",LEFT(D2827,2)&amp;"."&amp;RIGHT(D2827,LEN(D2827)-2),"0")&amp;",
    ""longitude"" : "&amp;IF(E2827&lt;&gt;"",LEFT(E2827,1)&amp;"."&amp;RIGHT(E2827,LEN(E2827)-1),"0")&amp;","&amp;"
    ""image"" : """&amp;N2827&amp;"""
  },"</f>
        <v xml:space="preserve">  "": {
    "name" : "Amsterdamse Paal in Amstelpark",
    "latitude" : 52.331967,
    "longitude" : 4.892721,
    "image" : "https://lh4.ggpht.com/qRODzVunxBUQY-NDZpFHpJJKQ72wYHisUWxXjpWg_A9ojgH0xrN6GE6K33J_ttUfF49Owhn47uwqT9s5Qu-P"
  },</v>
      </c>
      <c r="C2827" s="4">
        <v>500974</v>
      </c>
      <c r="D2827" s="5">
        <v>52331967</v>
      </c>
      <c r="E2827" s="5">
        <v>4892721</v>
      </c>
      <c r="F2827" s="4" t="s">
        <v>7536</v>
      </c>
      <c r="G2827" s="4" t="s">
        <v>2916</v>
      </c>
      <c r="H2827" s="4" t="s">
        <v>2443</v>
      </c>
      <c r="I2827" s="4" t="s">
        <v>2482</v>
      </c>
      <c r="J2827" s="4" t="s">
        <v>2711</v>
      </c>
      <c r="K2827" s="4" t="s">
        <v>2712</v>
      </c>
      <c r="L2827" s="4">
        <v>5</v>
      </c>
      <c r="M2827" s="4" t="s">
        <v>2713</v>
      </c>
      <c r="N2827" s="4" t="s">
        <v>10148</v>
      </c>
    </row>
    <row r="2828" spans="2:14" s="4" customFormat="1" x14ac:dyDescent="0.25">
      <c r="B2828" s="4" t="str">
        <f>"  """&amp;A2828&amp;""": {
    ""name"" : """&amp;SUBSTITUTE(F2828,"""","\""")&amp;""",
    ""latitude"" : "&amp;IF(D2828&lt;&gt;"",LEFT(D2828,2)&amp;"."&amp;RIGHT(D2828,LEN(D2828)-2),"0")&amp;",
    ""longitude"" : "&amp;IF(E2828&lt;&gt;"",LEFT(E2828,1)&amp;"."&amp;RIGHT(E2828,LEN(E2828)-1),"0")&amp;","&amp;"
    ""image"" : """&amp;N2828&amp;"""
  },"</f>
        <v xml:space="preserve">  "": {
    "name" : "Roestige Arend",
    "latitude" : 52.331995,
    "longitude" : 4.893513,
    "image" : "https://lh3.ggpht.com/r-nUBrsDhvowyFRC-Tq9Ia0b_DVRN3bw99gduMaWxhiymRSKX6npo4YUT6-BLQxhtiJVt_xbKuLin0ELZ2c_dA"
  },</v>
      </c>
      <c r="C2828" s="4">
        <v>118101</v>
      </c>
      <c r="D2828" s="5">
        <v>52331995</v>
      </c>
      <c r="E2828" s="5">
        <v>4893513</v>
      </c>
      <c r="F2828" s="4" t="s">
        <v>5487</v>
      </c>
      <c r="G2828" s="4" t="s">
        <v>2916</v>
      </c>
      <c r="H2828" s="4" t="s">
        <v>2443</v>
      </c>
      <c r="I2828" s="4" t="s">
        <v>2482</v>
      </c>
      <c r="J2828" s="4" t="s">
        <v>2711</v>
      </c>
      <c r="K2828" s="4" t="s">
        <v>2712</v>
      </c>
      <c r="L2828" s="4">
        <v>5</v>
      </c>
      <c r="M2828" s="4" t="s">
        <v>2713</v>
      </c>
      <c r="N2828" s="4" t="s">
        <v>14237</v>
      </c>
    </row>
    <row r="2829" spans="2:14" s="4" customFormat="1" x14ac:dyDescent="0.25">
      <c r="B2829" s="4" t="str">
        <f>"  """&amp;A2829&amp;""": {
    ""name"" : """&amp;SUBSTITUTE(F2829,"""","\""")&amp;""",
    ""latitude"" : "&amp;IF(D2829&lt;&gt;"",LEFT(D2829,2)&amp;"."&amp;RIGHT(D2829,LEN(D2829)-2),"0")&amp;",
    ""longitude"" : "&amp;IF(E2829&lt;&gt;"",LEFT(E2829,1)&amp;"."&amp;RIGHT(E2829,LEN(E2829)-1),"0")&amp;","&amp;"
    ""image"" : """&amp;N2829&amp;"""
  },"</f>
        <v xml:space="preserve">  "": {
    "name" : "Golden Mosaic Egg",
    "latitude" : 52.328872,
    "longitude" : 4.89364,
    "image" : "https://lh6.ggpht.com/TEI2-hxrRjpI341V2hVs9dwmlKopFRWbZLvQUsBTMIDobFklwSXcPk2PdcEaxXvQhLIPyCZpUUkcF7RxLKYJ"
  },</v>
      </c>
      <c r="C2829" s="4">
        <v>1210097</v>
      </c>
      <c r="D2829" s="5">
        <v>52328872</v>
      </c>
      <c r="E2829" s="5">
        <v>489364</v>
      </c>
      <c r="F2829" s="4" t="s">
        <v>12036</v>
      </c>
      <c r="G2829" s="4" t="s">
        <v>2916</v>
      </c>
      <c r="H2829" s="4" t="s">
        <v>2443</v>
      </c>
      <c r="I2829" s="4" t="s">
        <v>2482</v>
      </c>
      <c r="J2829" s="4" t="s">
        <v>2711</v>
      </c>
      <c r="K2829" s="4" t="s">
        <v>2712</v>
      </c>
      <c r="L2829" s="4">
        <v>6</v>
      </c>
      <c r="M2829" s="4" t="s">
        <v>2713</v>
      </c>
      <c r="N2829" s="4" t="s">
        <v>12037</v>
      </c>
    </row>
    <row r="2830" spans="2:14" s="4" customFormat="1" x14ac:dyDescent="0.25">
      <c r="B2830" s="4" t="str">
        <f>"  """&amp;A2830&amp;""": {
    ""name"" : """&amp;SUBSTITUTE(F2830,"""","\""")&amp;""",
    ""latitude"" : "&amp;IF(D2830&lt;&gt;"",LEFT(D2830,2)&amp;"."&amp;RIGHT(D2830,LEN(D2830)-2),"0")&amp;",
    ""longitude"" : "&amp;IF(E2830&lt;&gt;"",LEFT(E2830,1)&amp;"."&amp;RIGHT(E2830,LEN(E2830)-1),"0")&amp;","&amp;"
    ""image"" : """&amp;N2830&amp;"""
  },"</f>
        <v xml:space="preserve">  "": {
    "name" : "Max Lautes Ager Memorial Library",
    "latitude" : 52.329377,
    "longitude" : 4.89427,
    "image" : "https://lh3.googleusercontent.com/0M8PMcQNYJ5anWjXykxcExrSIUAPwjDGWiyfR8VOeqSj_JzR8SEWalHw6XZl49lQO3XxyYPVxKNuAGkNRc8P"
  },</v>
      </c>
      <c r="C2830" s="4">
        <v>49847208</v>
      </c>
      <c r="D2830" s="5">
        <v>52329377</v>
      </c>
      <c r="E2830" s="5">
        <v>489427</v>
      </c>
      <c r="F2830" s="4" t="s">
        <v>13051</v>
      </c>
      <c r="G2830" s="4" t="s">
        <v>2916</v>
      </c>
      <c r="H2830" s="4" t="s">
        <v>2443</v>
      </c>
      <c r="I2830" s="4" t="s">
        <v>2482</v>
      </c>
      <c r="J2830" s="4" t="s">
        <v>2711</v>
      </c>
      <c r="K2830" s="4" t="s">
        <v>2712</v>
      </c>
      <c r="L2830" s="4">
        <v>6</v>
      </c>
      <c r="M2830" s="4" t="s">
        <v>2713</v>
      </c>
      <c r="N2830" s="4" t="s">
        <v>13052</v>
      </c>
    </row>
    <row r="2831" spans="2:14" s="4" customFormat="1" x14ac:dyDescent="0.25">
      <c r="B2831" s="4" t="str">
        <f>"  """&amp;A2831&amp;""": {
    ""name"" : """&amp;SUBSTITUTE(F2831,"""","\""")&amp;""",
    ""latitude"" : "&amp;IF(D2831&lt;&gt;"",LEFT(D2831,2)&amp;"."&amp;RIGHT(D2831,LEN(D2831)-2),"0")&amp;",
    ""longitude"" : "&amp;IF(E2831&lt;&gt;"",LEFT(E2831,1)&amp;"."&amp;RIGHT(E2831,LEN(E2831)-1),"0")&amp;","&amp;"
    ""image"" : """&amp;N2831&amp;"""
  },"</f>
        <v xml:space="preserve">  "": {
    "name" : "Het Paviljoen",
    "latitude" : 52.329557,
    "longitude" : 4.893247,
    "image" : "https://lh4.ggpht.com/pK-5k24H3SnS6m0_IPks_rjzKyHaup74gXVDm6UMVF3eENcA6RE5lUCuyzrWQb4ieg3bGCvJWTLcH9m3YnEU"
  },</v>
      </c>
      <c r="C2831" s="4">
        <v>514140</v>
      </c>
      <c r="D2831" s="5">
        <v>52329557</v>
      </c>
      <c r="E2831" s="5">
        <v>4893247</v>
      </c>
      <c r="F2831" s="4" t="s">
        <v>7126</v>
      </c>
      <c r="G2831" s="4" t="s">
        <v>2916</v>
      </c>
      <c r="H2831" s="4" t="s">
        <v>2443</v>
      </c>
      <c r="I2831" s="4" t="s">
        <v>2482</v>
      </c>
      <c r="J2831" s="4" t="s">
        <v>2711</v>
      </c>
      <c r="K2831" s="4" t="s">
        <v>2712</v>
      </c>
      <c r="L2831" s="4">
        <v>6</v>
      </c>
      <c r="M2831" s="4" t="s">
        <v>2713</v>
      </c>
      <c r="N2831" s="4" t="s">
        <v>12289</v>
      </c>
    </row>
    <row r="2832" spans="2:14" s="4" customFormat="1" x14ac:dyDescent="0.25">
      <c r="B2832" s="4" t="str">
        <f>"  """&amp;A2832&amp;""": {
    ""name"" : """&amp;SUBSTITUTE(F2832,"""","\""")&amp;""",
    ""latitude"" : "&amp;IF(D2832&lt;&gt;"",LEFT(D2832,2)&amp;"."&amp;RIGHT(D2832,LEN(D2832)-2),"0")&amp;",
    ""longitude"" : "&amp;IF(E2832&lt;&gt;"",LEFT(E2832,1)&amp;"."&amp;RIGHT(E2832,LEN(E2832)-1),"0")&amp;","&amp;"
    ""image"" : """&amp;N2832&amp;"""
  },"</f>
        <v xml:space="preserve">  "": {
    "name" : "Mozaïek Paasei",
    "latitude" : 52.328627,
    "longitude" : 4.894115,
    "image" : "https://lh4.ggpht.com/YDeLfBNC8OZW97cHarzBCrQEPKT39O_A6gfebn6Xi9PS3ABoPwxE0wSJ7voVMCRnRFJG3TgilEwq8PHlj1rt"
  },</v>
      </c>
      <c r="C2832" s="4">
        <v>145198</v>
      </c>
      <c r="D2832" s="5">
        <v>52328627</v>
      </c>
      <c r="E2832" s="5">
        <v>4894115</v>
      </c>
      <c r="F2832" s="4" t="s">
        <v>5666</v>
      </c>
      <c r="G2832" s="4" t="s">
        <v>2916</v>
      </c>
      <c r="H2832" s="4" t="s">
        <v>2443</v>
      </c>
      <c r="I2832" s="4" t="s">
        <v>2482</v>
      </c>
      <c r="J2832" s="4" t="s">
        <v>2711</v>
      </c>
      <c r="K2832" s="4" t="s">
        <v>2712</v>
      </c>
      <c r="L2832" s="4">
        <v>6</v>
      </c>
      <c r="M2832" s="4" t="s">
        <v>2713</v>
      </c>
      <c r="N2832" s="4" t="s">
        <v>13290</v>
      </c>
    </row>
    <row r="2833" spans="2:14" s="4" customFormat="1" x14ac:dyDescent="0.25">
      <c r="B2833" s="4" t="str">
        <f>"  """&amp;A2833&amp;""": {
    ""name"" : """&amp;SUBSTITUTE(F2833,"""","\""")&amp;""",
    ""latitude"" : "&amp;IF(D2833&lt;&gt;"",LEFT(D2833,2)&amp;"."&amp;RIGHT(D2833,LEN(D2833)-2),"0")&amp;",
    ""longitude"" : "&amp;IF(E2833&lt;&gt;"",LEFT(E2833,1)&amp;"."&amp;RIGHT(E2833,LEN(E2833)-1),"0")&amp;","&amp;"
    ""image"" : """&amp;N2833&amp;"""
  },"</f>
        <v xml:space="preserve">  "": {
    "name" : "'Letters to Heaven' Alicia Framis",
    "latitude" : 52.329197,
    "longitude" : 4.894178,
    "image" : "https://lh5.ggpht.com/DRqah-IfHJAPKR_3pZg_ErGUSCTubLD7mM1E_mNChsq3FvOaU6JmlCBN_drdmR17h1uOUXPn1AjimXOuoik"
  },</v>
      </c>
      <c r="C2833" s="4">
        <v>265332</v>
      </c>
      <c r="D2833" s="5">
        <v>52329197</v>
      </c>
      <c r="E2833" s="5">
        <v>4894178</v>
      </c>
      <c r="F2833" s="4" t="s">
        <v>6564</v>
      </c>
      <c r="G2833" s="4" t="s">
        <v>2916</v>
      </c>
      <c r="H2833" s="4" t="s">
        <v>2443</v>
      </c>
      <c r="I2833" s="4" t="s">
        <v>2482</v>
      </c>
      <c r="J2833" s="4" t="s">
        <v>2711</v>
      </c>
      <c r="K2833" s="4" t="s">
        <v>2712</v>
      </c>
      <c r="L2833" s="4">
        <v>6</v>
      </c>
      <c r="M2833" s="4" t="s">
        <v>2713</v>
      </c>
      <c r="N2833" s="4" t="s">
        <v>12890</v>
      </c>
    </row>
    <row r="2834" spans="2:14" s="4" customFormat="1" x14ac:dyDescent="0.25">
      <c r="B2834" s="4" t="str">
        <f>"  """&amp;A2834&amp;""": {
    ""name"" : """&amp;SUBSTITUTE(F2834,"""","\""")&amp;""",
    ""latitude"" : "&amp;IF(D2834&lt;&gt;"",LEFT(D2834,2)&amp;"."&amp;RIGHT(D2834,LEN(D2834)-2),"0")&amp;",
    ""longitude"" : "&amp;IF(E2834&lt;&gt;"",LEFT(E2834,1)&amp;"."&amp;RIGHT(E2834,LEN(E2834)-1),"0")&amp;","&amp;"
    ""image"" : """&amp;N2834&amp;"""
  },"</f>
        <v xml:space="preserve">  "": {
    "name" : "Pearly Egg",
    "latitude" : 52.329032,
    "longitude" : 4.894558,
    "image" : "https://lh3.ggpht.com/9vTyCFbU8V5xoA0UJglcYWIs-E0Em9z87HdwkA6iPA-3T1icz31sgGgUqQhHnfveQKThUsRfZWTNg9NWvIfeWg"
  },</v>
      </c>
      <c r="C2834" s="4">
        <v>420592</v>
      </c>
      <c r="D2834" s="5">
        <v>52329032</v>
      </c>
      <c r="E2834" s="5">
        <v>4894558</v>
      </c>
      <c r="F2834" s="4" t="s">
        <v>6895</v>
      </c>
      <c r="G2834" s="4" t="s">
        <v>2916</v>
      </c>
      <c r="H2834" s="4" t="s">
        <v>2443</v>
      </c>
      <c r="I2834" s="4" t="s">
        <v>2482</v>
      </c>
      <c r="J2834" s="4" t="s">
        <v>2711</v>
      </c>
      <c r="K2834" s="4" t="s">
        <v>2712</v>
      </c>
      <c r="L2834" s="4">
        <v>6</v>
      </c>
      <c r="M2834" s="4" t="s">
        <v>2713</v>
      </c>
      <c r="N2834" s="4" t="s">
        <v>13800</v>
      </c>
    </row>
    <row r="2835" spans="2:14" s="4" customFormat="1" x14ac:dyDescent="0.25">
      <c r="B2835" s="4" t="str">
        <f>"  """&amp;A2835&amp;""": {
    ""name"" : """&amp;SUBSTITUTE(F2835,"""","\""")&amp;""",
    ""latitude"" : "&amp;IF(D2835&lt;&gt;"",LEFT(D2835,2)&amp;"."&amp;RIGHT(D2835,LEN(D2835)-2),"0")&amp;",
    ""longitude"" : "&amp;IF(E2835&lt;&gt;"",LEFT(E2835,1)&amp;"."&amp;RIGHT(E2835,LEN(E2835)-1),"0")&amp;","&amp;"
    ""image"" : """&amp;N2835&amp;"""
  },"</f>
        <v xml:space="preserve">  "": {
    "name" : "Kleine Fontein",
    "latitude" : 52.32952,
    "longitude" : 4.894852,
    "image" : "https://lh3.googleusercontent.com/niEY_343GavyGcUqXhq_5CQlwMjE26zRCqfKFr0v5EA1MrOBT4tWVu4XZuvVDrlLoRV6HXL7no5TXvth7S7J"
  },</v>
      </c>
      <c r="C2835" s="4">
        <v>895013</v>
      </c>
      <c r="D2835" s="5">
        <v>5232952</v>
      </c>
      <c r="E2835" s="5">
        <v>4894852</v>
      </c>
      <c r="F2835" s="4" t="s">
        <v>8772</v>
      </c>
      <c r="G2835" s="4" t="s">
        <v>2916</v>
      </c>
      <c r="H2835" s="4" t="s">
        <v>2443</v>
      </c>
      <c r="I2835" s="4" t="s">
        <v>2482</v>
      </c>
      <c r="J2835" s="4" t="s">
        <v>2711</v>
      </c>
      <c r="K2835" s="4" t="s">
        <v>2712</v>
      </c>
      <c r="L2835" s="4">
        <v>6</v>
      </c>
      <c r="M2835" s="4" t="s">
        <v>2713</v>
      </c>
      <c r="N2835" s="4" t="s">
        <v>12692</v>
      </c>
    </row>
    <row r="2836" spans="2:14" s="4" customFormat="1" x14ac:dyDescent="0.25">
      <c r="B2836" s="4" t="str">
        <f>"  """&amp;A2836&amp;""": {
    ""name"" : """&amp;SUBSTITUTE(F2836,"""","\""")&amp;""",
    ""latitude"" : "&amp;IF(D2836&lt;&gt;"",LEFT(D2836,2)&amp;"."&amp;RIGHT(D2836,LEN(D2836)-2),"0")&amp;",
    ""longitude"" : "&amp;IF(E2836&lt;&gt;"",LEFT(E2836,1)&amp;"."&amp;RIGHT(E2836,LEN(E2836)-1),"0")&amp;","&amp;"
    ""image"" : """&amp;N2836&amp;"""
  },"</f>
        <v xml:space="preserve">  "": {
    "name" : "Black and White Egg",
    "latitude" : 52.329235,
    "longitude" : 4.89284,
    "image" : "https://lh6.ggpht.com/eOGR2nH0dVAYa91fzJb5m4hGJwSMNMUHh7ath7_xDpsx_OEf9rn-bps1x6SbRIAGycy6wHXRhXJPMpnER4Q"
  },</v>
      </c>
      <c r="C2836" s="4">
        <v>403167</v>
      </c>
      <c r="D2836" s="5">
        <v>52329235</v>
      </c>
      <c r="E2836" s="5">
        <v>489284</v>
      </c>
      <c r="F2836" s="4" t="s">
        <v>10565</v>
      </c>
      <c r="G2836" s="4" t="s">
        <v>2916</v>
      </c>
      <c r="H2836" s="4" t="s">
        <v>2443</v>
      </c>
      <c r="I2836" s="4" t="s">
        <v>2482</v>
      </c>
      <c r="J2836" s="4" t="s">
        <v>2711</v>
      </c>
      <c r="K2836" s="4" t="s">
        <v>2712</v>
      </c>
      <c r="L2836" s="4">
        <v>8</v>
      </c>
      <c r="M2836" s="4">
        <v>1083</v>
      </c>
      <c r="N2836" s="4" t="s">
        <v>10566</v>
      </c>
    </row>
    <row r="2837" spans="2:14" s="4" customFormat="1" x14ac:dyDescent="0.25">
      <c r="B2837" s="4" t="str">
        <f>"  """&amp;A2837&amp;""": {
    ""name"" : """&amp;SUBSTITUTE(F2837,"""","\""")&amp;""",
    ""latitude"" : "&amp;IF(D2837&lt;&gt;"",LEFT(D2837,2)&amp;"."&amp;RIGHT(D2837,LEN(D2837)-2),"0")&amp;",
    ""longitude"" : "&amp;IF(E2837&lt;&gt;"",LEFT(E2837,1)&amp;"."&amp;RIGHT(E2837,LEN(E2837)-1),"0")&amp;","&amp;"
    ""image"" : """&amp;N2837&amp;"""
  },"</f>
        <v xml:space="preserve">  "": {
    "name" : "Het Glazen Huis In Amstelpark",
    "latitude" : 52.328635,
    "longitude" : 4.89318,
    "image" : "https://lh5.ggpht.com/IrOMqtvtaSptckOpMSZztuQCWKWq3-DPTIib86YnODTmi10ZSt4xfwYTk5V-T-A9rv42Oou2JJrWevPQTf2img"
  },</v>
      </c>
      <c r="C2837" s="4">
        <v>477789</v>
      </c>
      <c r="D2837" s="5">
        <v>52328635</v>
      </c>
      <c r="E2837" s="5">
        <v>489318</v>
      </c>
      <c r="F2837" s="4" t="s">
        <v>12269</v>
      </c>
      <c r="G2837" s="4" t="s">
        <v>2916</v>
      </c>
      <c r="H2837" s="4" t="s">
        <v>2443</v>
      </c>
      <c r="I2837" s="4" t="s">
        <v>2482</v>
      </c>
      <c r="J2837" s="4" t="s">
        <v>2711</v>
      </c>
      <c r="K2837" s="4" t="s">
        <v>2712</v>
      </c>
      <c r="L2837" s="4">
        <v>8</v>
      </c>
      <c r="M2837" s="4" t="s">
        <v>2713</v>
      </c>
      <c r="N2837" s="4" t="s">
        <v>12270</v>
      </c>
    </row>
    <row r="2838" spans="2:14" s="4" customFormat="1" x14ac:dyDescent="0.25">
      <c r="B2838" s="4" t="str">
        <f>"  """&amp;A2838&amp;""": {
    ""name"" : """&amp;SUBSTITUTE(F2838,"""","\""")&amp;""",
    ""latitude"" : "&amp;IF(D2838&lt;&gt;"",LEFT(D2838,2)&amp;"."&amp;RIGHT(D2838,LEN(D2838)-2),"0")&amp;",
    ""longitude"" : "&amp;IF(E2838&lt;&gt;"",LEFT(E2838,1)&amp;"."&amp;RIGHT(E2838,LEN(E2838)-1),"0")&amp;","&amp;"
    ""image"" : """&amp;N2838&amp;"""
  },"</f>
        <v xml:space="preserve">  "": {
    "name" : "Amstelpark Info",
    "latitude" : 52.328801,
    "longitude" : 4.891477,
    "image" : "https://lh3.googleusercontent.com/H-yGf6dKo2dhg_NayuqBS5tpq9vjzdUqGCkStb6dlxG5ht0PO0ZxQvVRzVqiHlcYB3zHnCYKPoBN3e7r0J_2"
  },</v>
      </c>
      <c r="C2838" s="4">
        <v>584285</v>
      </c>
      <c r="D2838" s="5">
        <v>52328801</v>
      </c>
      <c r="E2838" s="5">
        <v>4891477</v>
      </c>
      <c r="F2838" s="4" t="s">
        <v>7477</v>
      </c>
      <c r="G2838" s="4" t="s">
        <v>2916</v>
      </c>
      <c r="H2838" s="4" t="s">
        <v>2443</v>
      </c>
      <c r="I2838" s="4" t="s">
        <v>2482</v>
      </c>
      <c r="J2838" s="4" t="s">
        <v>2711</v>
      </c>
      <c r="K2838" s="4" t="s">
        <v>2712</v>
      </c>
      <c r="L2838" s="4">
        <v>8</v>
      </c>
      <c r="M2838" s="4" t="s">
        <v>2713</v>
      </c>
      <c r="N2838" s="4" t="s">
        <v>10103</v>
      </c>
    </row>
    <row r="2839" spans="2:14" s="4" customFormat="1" x14ac:dyDescent="0.25">
      <c r="B2839" s="4" t="str">
        <f>"  """&amp;A2839&amp;""": {
    ""name"" : """&amp;SUBSTITUTE(F2839,"""","\""")&amp;""",
    ""latitude"" : "&amp;IF(D2839&lt;&gt;"",LEFT(D2839,2)&amp;"."&amp;RIGHT(D2839,LEN(D2839)-2),"0")&amp;",
    ""longitude"" : "&amp;IF(E2839&lt;&gt;"",LEFT(E2839,1)&amp;"."&amp;RIGHT(E2839,LEN(E2839)-1),"0")&amp;","&amp;"
    ""image"" : """&amp;N2839&amp;"""
  },"</f>
        <v xml:space="preserve">  "": {
    "name" : "Vlindertuin",
    "latitude" : 52.327835,
    "longitude" : 4.893308,
    "image" : "https://lh3.ggpht.com/HHLmkrIUH6XAludxp6LeqcafoVxkxtFWl73M1xXC2hq2-50xfQxC9fEO66MEV-QV8Lod-bMIz1nZS8_zfnA"
  },</v>
      </c>
      <c r="C2839" s="4">
        <v>492783</v>
      </c>
      <c r="D2839" s="5">
        <v>52327835</v>
      </c>
      <c r="E2839" s="5">
        <v>4893308</v>
      </c>
      <c r="F2839" s="4" t="s">
        <v>7141</v>
      </c>
      <c r="G2839" s="4" t="s">
        <v>2916</v>
      </c>
      <c r="H2839" s="4" t="s">
        <v>2443</v>
      </c>
      <c r="I2839" s="4" t="s">
        <v>2482</v>
      </c>
      <c r="J2839" s="4" t="s">
        <v>2711</v>
      </c>
      <c r="K2839" s="4" t="s">
        <v>2712</v>
      </c>
      <c r="L2839" s="4">
        <v>8</v>
      </c>
      <c r="M2839" s="4" t="s">
        <v>2713</v>
      </c>
      <c r="N2839" s="4" t="s">
        <v>15434</v>
      </c>
    </row>
    <row r="2840" spans="2:14" s="4" customFormat="1" x14ac:dyDescent="0.25">
      <c r="B2840" s="4" t="str">
        <f>"  """&amp;A2840&amp;""": {
    ""name"" : """&amp;SUBSTITUTE(F2840,"""","\""")&amp;""",
    ""latitude"" : "&amp;IF(D2840&lt;&gt;"",LEFT(D2840,2)&amp;"."&amp;RIGHT(D2840,LEN(D2840)-2),"0")&amp;",
    ""longitude"" : "&amp;IF(E2840&lt;&gt;"",LEFT(E2840,1)&amp;"."&amp;RIGHT(E2840,LEN(E2840)-1),"0")&amp;","&amp;"
    ""image"" : """&amp;N2840&amp;"""
  },"</f>
        <v xml:space="preserve">  "": {
    "name" : "Heemtuin Met Bedreigde Flora",
    "latitude" : 52.327535,
    "longitude" : 4.894591,
    "image" : "https://lh6.ggpht.com/xph_lyM9mkxj-OCVRlM3cPMnQtDxOZ65T1cp2SmAIn0EoposEmBhWtd973t6WVsYceiB7Db5SLG-indvMKA"
  },</v>
      </c>
      <c r="C2840" s="4">
        <v>1084019</v>
      </c>
      <c r="D2840" s="5">
        <v>52327535</v>
      </c>
      <c r="E2840" s="5">
        <v>4894591</v>
      </c>
      <c r="F2840" s="4" t="s">
        <v>9744</v>
      </c>
      <c r="G2840" s="4" t="s">
        <v>2916</v>
      </c>
      <c r="H2840" s="4" t="s">
        <v>2443</v>
      </c>
      <c r="I2840" s="4" t="s">
        <v>2482</v>
      </c>
      <c r="J2840" s="4" t="s">
        <v>2711</v>
      </c>
      <c r="K2840" s="4" t="s">
        <v>2712</v>
      </c>
      <c r="L2840" s="4">
        <v>8</v>
      </c>
      <c r="M2840" s="4" t="s">
        <v>2713</v>
      </c>
      <c r="N2840" s="4" t="s">
        <v>12209</v>
      </c>
    </row>
    <row r="2841" spans="2:14" s="4" customFormat="1" x14ac:dyDescent="0.25">
      <c r="B2841" s="4" t="str">
        <f>"  """&amp;A2841&amp;""": {
    ""name"" : """&amp;SUBSTITUTE(F2841,"""","\""")&amp;""",
    ""latitude"" : "&amp;IF(D2841&lt;&gt;"",LEFT(D2841,2)&amp;"."&amp;RIGHT(D2841,LEN(D2841)-2),"0")&amp;",
    ""longitude"" : "&amp;IF(E2841&lt;&gt;"",LEFT(E2841,1)&amp;"."&amp;RIGHT(E2841,LEN(E2841)-1),"0")&amp;","&amp;"
    ""image"" : """&amp;N2841&amp;"""
  },"</f>
        <v xml:space="preserve">  "": {
    "name" : "Mosaic Sphere 3",
    "latitude" : 52.330991,
    "longitude" : 4.893355,
    "image" : "https://lh6.ggpht.com/LvBNkD3aSbWCveIbOW8_9xkuQ98uBOvpO5lX1RZVLeu_8nwEVDnbCcHrfZrjMCXTfF6aCcmfjfTdl7DKRBMY"
  },</v>
      </c>
      <c r="C2841" s="4">
        <v>284868</v>
      </c>
      <c r="D2841" s="5">
        <v>52330991</v>
      </c>
      <c r="E2841" s="5">
        <v>4893355</v>
      </c>
      <c r="F2841" s="4" t="s">
        <v>13254</v>
      </c>
      <c r="G2841" s="4" t="s">
        <v>2916</v>
      </c>
      <c r="H2841" s="4" t="s">
        <v>2443</v>
      </c>
      <c r="I2841" s="4" t="s">
        <v>2482</v>
      </c>
      <c r="J2841" s="4" t="s">
        <v>2711</v>
      </c>
      <c r="K2841" s="4" t="s">
        <v>2712</v>
      </c>
      <c r="L2841" s="4">
        <v>13</v>
      </c>
      <c r="M2841" s="4" t="s">
        <v>2713</v>
      </c>
      <c r="N2841" s="4" t="s">
        <v>13255</v>
      </c>
    </row>
    <row r="2842" spans="2:14" s="4" customFormat="1" x14ac:dyDescent="0.25">
      <c r="B2842" s="4" t="str">
        <f>"  """&amp;A2842&amp;""": {
    ""name"" : """&amp;SUBSTITUTE(F2842,"""","\""")&amp;""",
    ""latitude"" : "&amp;IF(D2842&lt;&gt;"",LEFT(D2842,2)&amp;"."&amp;RIGHT(D2842,LEN(D2842)-2),"0")&amp;",
    ""longitude"" : "&amp;IF(E2842&lt;&gt;"",LEFT(E2842,1)&amp;"."&amp;RIGHT(E2842,LEN(E2842)-1),"0")&amp;","&amp;"
    ""image"" : """&amp;N2842&amp;"""
  },"</f>
        <v xml:space="preserve">  "": {
    "name" : "Stone Sculptures",
    "latitude" : 52.331874,
    "longitude" : 4.894437,
    "image" : "https://lh5.ggpht.com/8esud742o-N1s51deUtW4l_EzACbaZyxb7T4xFh0b03_eQ_JNjUQu_GDPehG0X5t2oux5FPWOo5Eg_1uWFEnTg"
  },</v>
      </c>
      <c r="C2842" s="4">
        <v>250329</v>
      </c>
      <c r="D2842" s="5">
        <v>52331874</v>
      </c>
      <c r="E2842" s="5">
        <v>4894437</v>
      </c>
      <c r="F2842" s="4" t="s">
        <v>6384</v>
      </c>
      <c r="G2842" s="4" t="s">
        <v>2916</v>
      </c>
      <c r="H2842" s="4" t="s">
        <v>2443</v>
      </c>
      <c r="I2842" s="4" t="s">
        <v>2482</v>
      </c>
      <c r="J2842" s="4" t="s">
        <v>2711</v>
      </c>
      <c r="K2842" s="4" t="s">
        <v>2712</v>
      </c>
      <c r="L2842" s="4">
        <v>13</v>
      </c>
      <c r="M2842" s="4" t="s">
        <v>2713</v>
      </c>
      <c r="N2842" s="4" t="s">
        <v>14918</v>
      </c>
    </row>
    <row r="2843" spans="2:14" s="4" customFormat="1" x14ac:dyDescent="0.25">
      <c r="B2843" s="4" t="str">
        <f>"  """&amp;A2843&amp;""": {
    ""name"" : """&amp;SUBSTITUTE(F2843,"""","\""")&amp;""",
    ""latitude"" : "&amp;IF(D2843&lt;&gt;"",LEFT(D2843,2)&amp;"."&amp;RIGHT(D2843,LEN(D2843)-2),"0")&amp;",
    ""longitude"" : "&amp;IF(E2843&lt;&gt;"",LEFT(E2843,1)&amp;"."&amp;RIGHT(E2843,LEN(E2843)-1),"0")&amp;","&amp;"
    ""image"" : """&amp;N2843&amp;"""
  },"</f>
        <v xml:space="preserve">  "": {
    "name" : "Pagoda in the Park",
    "latitude" : 52.330866,
    "longitude" : 4.894556,
    "image" : "https://lh6.ggpht.com/fUJ6lnSxNQmRFgW8VUCISabN-IdcUYEDPN9cdILBRxUiU1mJ7liVWRGQX79ijz977vVJ6UFIw5W5vyAX20qN"
  },</v>
      </c>
      <c r="C2843" s="4">
        <v>1189219</v>
      </c>
      <c r="D2843" s="5">
        <v>52330866</v>
      </c>
      <c r="E2843" s="5">
        <v>4894556</v>
      </c>
      <c r="F2843" s="4" t="s">
        <v>13731</v>
      </c>
      <c r="G2843" s="4" t="s">
        <v>2916</v>
      </c>
      <c r="H2843" s="4" t="s">
        <v>2443</v>
      </c>
      <c r="I2843" s="4" t="s">
        <v>2482</v>
      </c>
      <c r="J2843" s="4" t="s">
        <v>2711</v>
      </c>
      <c r="K2843" s="4" t="s">
        <v>2712</v>
      </c>
      <c r="L2843" s="4">
        <v>13</v>
      </c>
      <c r="M2843" s="4" t="s">
        <v>2713</v>
      </c>
      <c r="N2843" s="4" t="s">
        <v>13732</v>
      </c>
    </row>
    <row r="2844" spans="2:14" s="4" customFormat="1" x14ac:dyDescent="0.25">
      <c r="B2844" s="4" t="str">
        <f>"  """&amp;A2844&amp;""": {
    ""name"" : """&amp;SUBSTITUTE(F2844,"""","\""")&amp;""",
    ""latitude"" : "&amp;IF(D2844&lt;&gt;"",LEFT(D2844,2)&amp;"."&amp;RIGHT(D2844,LEN(D2844)-2),"0")&amp;",
    ""longitude"" : "&amp;IF(E2844&lt;&gt;"",LEFT(E2844,1)&amp;"."&amp;RIGHT(E2844,LEN(E2844)-1),"0")&amp;","&amp;"
    ""image"" : """&amp;N2844&amp;"""
  },"</f>
        <v xml:space="preserve">  "": {
    "name" : "Stenen En Stalen Pilaar",
    "latitude" : 52.332978,
    "longitude" : 4.893052,
    "image" : "https://lh5.ggpht.com/1x3F_3JlGSqbf5NeVVKsn_Gh62yvD8JaZ7Q4K5v4wB8oQ5r77IAU07J5XEiNqhE4TulZ3M_VgPmxvUYNdJU"
  },</v>
      </c>
      <c r="C2844" s="4">
        <v>70098</v>
      </c>
      <c r="D2844" s="5">
        <v>52332978</v>
      </c>
      <c r="E2844" s="5">
        <v>4893052</v>
      </c>
      <c r="F2844" s="4" t="s">
        <v>5156</v>
      </c>
      <c r="G2844" s="4" t="s">
        <v>2916</v>
      </c>
      <c r="H2844" s="4" t="s">
        <v>2443</v>
      </c>
      <c r="I2844" s="4" t="s">
        <v>2482</v>
      </c>
      <c r="J2844" s="4" t="s">
        <v>2711</v>
      </c>
      <c r="K2844" s="4" t="s">
        <v>2712</v>
      </c>
      <c r="L2844" s="4">
        <v>18</v>
      </c>
      <c r="M2844" s="4" t="s">
        <v>2713</v>
      </c>
      <c r="N2844" s="4" t="s">
        <v>14851</v>
      </c>
    </row>
    <row r="2845" spans="2:14" s="4" customFormat="1" x14ac:dyDescent="0.25">
      <c r="B2845" s="4" t="str">
        <f>"  """&amp;A2845&amp;""": {
    ""name"" : """&amp;SUBSTITUTE(F2845,"""","\""")&amp;""",
    ""latitude"" : "&amp;IF(D2845&lt;&gt;"",LEFT(D2845,2)&amp;"."&amp;RIGHT(D2845,LEN(D2845)-2),"0")&amp;",
    ""longitude"" : "&amp;IF(E2845&lt;&gt;"",LEFT(E2845,1)&amp;"."&amp;RIGHT(E2845,LEN(E2845)-1),"0")&amp;","&amp;"
    ""image"" : """&amp;N2845&amp;"""
  },"</f>
        <v xml:space="preserve">  "": {
    "name" : "Western Wall Art",
    "latitude" : 52.333513,
    "longitude" : 4.894273,
    "image" : "https://lh4.ggpht.com/jKxRsnY_W5wG54t9K7GFtgmHt5PE9v_HK5mHnCIKAgSipgBLOn4m6vxWIxKN6WjZIyVtbubD-9Nyak0fxMag"
  },</v>
      </c>
      <c r="C2845" s="4">
        <v>372465</v>
      </c>
      <c r="D2845" s="5">
        <v>52333513</v>
      </c>
      <c r="E2845" s="5">
        <v>4894273</v>
      </c>
      <c r="F2845" s="4" t="s">
        <v>7014</v>
      </c>
      <c r="G2845" s="4" t="s">
        <v>2916</v>
      </c>
      <c r="H2845" s="4" t="s">
        <v>2443</v>
      </c>
      <c r="I2845" s="4" t="s">
        <v>2482</v>
      </c>
      <c r="J2845" s="4" t="s">
        <v>2711</v>
      </c>
      <c r="K2845" s="4" t="s">
        <v>2712</v>
      </c>
      <c r="L2845" s="4">
        <v>18</v>
      </c>
      <c r="M2845" s="4" t="s">
        <v>2713</v>
      </c>
      <c r="N2845" s="4" t="s">
        <v>15642</v>
      </c>
    </row>
    <row r="2846" spans="2:14" s="4" customFormat="1" x14ac:dyDescent="0.25">
      <c r="B2846" s="4" t="str">
        <f>"  """&amp;A2846&amp;""": {
    ""name"" : """&amp;SUBSTITUTE(F2846,"""","\""")&amp;""",
    ""latitude"" : "&amp;IF(D2846&lt;&gt;"",LEFT(D2846,2)&amp;"."&amp;RIGHT(D2846,LEN(D2846)-2),"0")&amp;",
    ""longitude"" : "&amp;IF(E2846&lt;&gt;"",LEFT(E2846,1)&amp;"."&amp;RIGHT(E2846,LEN(E2846)-1),"0")&amp;","&amp;"
    ""image"" : """&amp;N2846&amp;"""
  },"</f>
        <v xml:space="preserve">  "": {
    "name" : "Minicars",
    "latitude" : 52.333018,
    "longitude" : 4.894539,
    "image" : "https://lh4.ggpht.com/rZA9TqJvC5MLiSBYmQO4ltPyv54VKKc8gkfGzpKAuf3R3BY4_WHMXJ8r_NfiH45GDh2k2H-1wp7agOTWCJ_a4w"
  },</v>
      </c>
      <c r="C2846" s="4">
        <v>461010</v>
      </c>
      <c r="D2846" s="5">
        <v>52333018</v>
      </c>
      <c r="E2846" s="5">
        <v>4894539</v>
      </c>
      <c r="F2846" s="4" t="s">
        <v>7013</v>
      </c>
      <c r="G2846" s="4" t="s">
        <v>2916</v>
      </c>
      <c r="H2846" s="4" t="s">
        <v>2443</v>
      </c>
      <c r="I2846" s="4" t="s">
        <v>2482</v>
      </c>
      <c r="J2846" s="4" t="s">
        <v>2711</v>
      </c>
      <c r="K2846" s="4" t="s">
        <v>2712</v>
      </c>
      <c r="L2846" s="4">
        <v>18</v>
      </c>
      <c r="M2846" s="4" t="s">
        <v>2713</v>
      </c>
      <c r="N2846" s="4" t="s">
        <v>13165</v>
      </c>
    </row>
    <row r="2847" spans="2:14" s="4" customFormat="1" x14ac:dyDescent="0.25">
      <c r="B2847" s="4" t="str">
        <f>"  """&amp;A2847&amp;""": {
    ""name"" : """&amp;SUBSTITUTE(F2847,"""","\""")&amp;""",
    ""latitude"" : "&amp;IF(D2847&lt;&gt;"",LEFT(D2847,2)&amp;"."&amp;RIGHT(D2847,LEN(D2847)-2),"0")&amp;",
    ""longitude"" : "&amp;IF(E2847&lt;&gt;"",LEFT(E2847,1)&amp;"."&amp;RIGHT(E2847,LEN(E2847)-1),"0")&amp;","&amp;"
    ""image"" : """&amp;N2847&amp;"""
  },"</f>
        <v xml:space="preserve">  "": {
    "name" : "Wooden Totem",
    "latitude" : 52.333534,
    "longitude" : 4.894922,
    "image" : "https://lh4.ggpht.com/FhzxWKb57GxHtNUFICAUEpB-Bgt3-cbIIR9kpCuWpAttYDxNTB1AOglWr7qm8_Ts-GDm6FSDu0qIxG1d3EIE"
  },</v>
      </c>
      <c r="C2847" s="4">
        <v>147599</v>
      </c>
      <c r="D2847" s="5">
        <v>52333534</v>
      </c>
      <c r="E2847" s="5">
        <v>4894922</v>
      </c>
      <c r="F2847" s="4" t="s">
        <v>5672</v>
      </c>
      <c r="G2847" s="4" t="s">
        <v>2916</v>
      </c>
      <c r="H2847" s="4" t="s">
        <v>2443</v>
      </c>
      <c r="I2847" s="4" t="s">
        <v>2482</v>
      </c>
      <c r="J2847" s="4" t="s">
        <v>2711</v>
      </c>
      <c r="K2847" s="4" t="s">
        <v>2712</v>
      </c>
      <c r="L2847" s="4">
        <v>18</v>
      </c>
      <c r="M2847" s="4" t="s">
        <v>2713</v>
      </c>
      <c r="N2847" s="4" t="s">
        <v>15740</v>
      </c>
    </row>
    <row r="2848" spans="2:14" s="4" customFormat="1" x14ac:dyDescent="0.25">
      <c r="B2848" s="4" t="str">
        <f>"  """&amp;A2848&amp;""": {
    ""name"" : """&amp;SUBSTITUTE(F2848,"""","\""")&amp;""",
    ""latitude"" : "&amp;IF(D2848&lt;&gt;"",LEFT(D2848,2)&amp;"."&amp;RIGHT(D2848,LEN(D2848)-2),"0")&amp;",
    ""longitude"" : "&amp;IF(E2848&lt;&gt;"",LEFT(E2848,1)&amp;"."&amp;RIGHT(E2848,LEN(E2848)-1),"0")&amp;","&amp;"
    ""image"" : """&amp;N2848&amp;"""
  },"</f>
        <v xml:space="preserve">  "": {
    "name" : "Speeltuin Bij De Kinderboerderij",
    "latitude" : 52.332632,
    "longitude" : 4.895193,
    "image" : "https://lh4.ggpht.com/amTGn7unmpf5k0J9TFJ36HN5XPykfVTXJ4z0ROZwfmxpF8yC3Z83PmwaFSLUtWbXhNxl8hX_aWo9YwHxjiA"
  },</v>
      </c>
      <c r="C2848" s="4">
        <v>465924</v>
      </c>
      <c r="D2848" s="5">
        <v>52332632</v>
      </c>
      <c r="E2848" s="5">
        <v>4895193</v>
      </c>
      <c r="F2848" s="4" t="s">
        <v>14632</v>
      </c>
      <c r="G2848" s="4" t="s">
        <v>2916</v>
      </c>
      <c r="H2848" s="4" t="s">
        <v>2443</v>
      </c>
      <c r="I2848" s="4" t="s">
        <v>2482</v>
      </c>
      <c r="J2848" s="4" t="s">
        <v>2711</v>
      </c>
      <c r="K2848" s="4" t="s">
        <v>2712</v>
      </c>
      <c r="L2848" s="4">
        <v>18</v>
      </c>
      <c r="M2848" s="4" t="s">
        <v>2713</v>
      </c>
      <c r="N2848" s="4" t="s">
        <v>14633</v>
      </c>
    </row>
    <row r="2849" spans="2:14" s="4" customFormat="1" x14ac:dyDescent="0.25">
      <c r="B2849" s="4" t="str">
        <f>"  """&amp;A2849&amp;""": {
    ""name"" : """&amp;SUBSTITUTE(F2849,"""","\""")&amp;""",
    ""latitude"" : "&amp;IF(D2849&lt;&gt;"",LEFT(D2849,2)&amp;"."&amp;RIGHT(D2849,LEN(D2849)-2),"0")&amp;",
    ""longitude"" : "&amp;IF(E2849&lt;&gt;"",LEFT(E2849,1)&amp;"."&amp;RIGHT(E2849,LEN(E2849)-1),"0")&amp;","&amp;"
    ""image"" : """&amp;N2849&amp;"""
  },"</f>
        <v xml:space="preserve">  "": {
    "name" : "Stone Stairs",
    "latitude" : 52.332747,
    "longitude" : 4.895613,
    "image" : "https://lh3.ggpht.com/5cZPrTZUkEgPnGfMIQvkc7DsLcu45hvtc9GCTJMV3PvexagEh6O6J0vhJccYiDSFUFtpou_PKN0Oyy_NF88f"
  },</v>
      </c>
      <c r="C2849" s="4">
        <v>292526</v>
      </c>
      <c r="D2849" s="5">
        <v>52332747</v>
      </c>
      <c r="E2849" s="5">
        <v>4895613</v>
      </c>
      <c r="F2849" s="4" t="s">
        <v>6519</v>
      </c>
      <c r="G2849" s="4" t="s">
        <v>2916</v>
      </c>
      <c r="H2849" s="4" t="s">
        <v>2443</v>
      </c>
      <c r="I2849" s="4" t="s">
        <v>2482</v>
      </c>
      <c r="J2849" s="4" t="s">
        <v>2711</v>
      </c>
      <c r="K2849" s="4" t="s">
        <v>2712</v>
      </c>
      <c r="L2849" s="4">
        <v>18</v>
      </c>
      <c r="M2849" s="4" t="s">
        <v>2713</v>
      </c>
      <c r="N2849" s="4" t="s">
        <v>14919</v>
      </c>
    </row>
    <row r="2850" spans="2:14" s="4" customFormat="1" x14ac:dyDescent="0.25">
      <c r="B2850" s="4" t="str">
        <f>"  """&amp;A2850&amp;""": {
    ""name"" : """&amp;SUBSTITUTE(F2850,"""","\""")&amp;""",
    ""latitude"" : "&amp;IF(D2850&lt;&gt;"",LEFT(D2850,2)&amp;"."&amp;RIGHT(D2850,LEN(D2850)-2),"0")&amp;",
    ""longitude"" : "&amp;IF(E2850&lt;&gt;"",LEFT(E2850,1)&amp;"."&amp;RIGHT(E2850,LEN(E2850)-1),"0")&amp;","&amp;"
    ""image"" : """&amp;N2850&amp;"""
  },"</f>
        <v xml:space="preserve">  "": {
    "name" : "Labyrinth",
    "latitude" : 52.333146,
    "longitude" : 4.89164,
    "image" : "https://lh4.ggpht.com/cDr20ltAL1efT-tao7jRVAMR8NZ_qM6Mb5xVpOnWz0QUOfMVCCwwL9JEDXhGhubf_xQUQwI49jznPMog6h20"
  },</v>
      </c>
      <c r="C2850" s="4">
        <v>373663</v>
      </c>
      <c r="D2850" s="5">
        <v>52333146</v>
      </c>
      <c r="E2850" s="5">
        <v>489164</v>
      </c>
      <c r="F2850" s="4" t="s">
        <v>6967</v>
      </c>
      <c r="G2850" s="4" t="s">
        <v>2916</v>
      </c>
      <c r="H2850" s="4" t="s">
        <v>2443</v>
      </c>
      <c r="I2850" s="4" t="s">
        <v>2482</v>
      </c>
      <c r="J2850" s="4" t="s">
        <v>2711</v>
      </c>
      <c r="K2850" s="4" t="s">
        <v>2712</v>
      </c>
      <c r="L2850" s="4">
        <v>22</v>
      </c>
      <c r="M2850" s="4" t="s">
        <v>2713</v>
      </c>
      <c r="N2850" s="4" t="s">
        <v>12829</v>
      </c>
    </row>
    <row r="2851" spans="2:14" s="4" customFormat="1" x14ac:dyDescent="0.25">
      <c r="B2851" s="4" t="str">
        <f>"  """&amp;A2851&amp;""": {
    ""name"" : """&amp;SUBSTITUTE(F2851,"""","\""")&amp;""",
    ""latitude"" : "&amp;IF(D2851&lt;&gt;"",LEFT(D2851,2)&amp;"."&amp;RIGHT(D2851,LEN(D2851)-2),"0")&amp;",
    ""longitude"" : "&amp;IF(E2851&lt;&gt;"",LEFT(E2851,1)&amp;"."&amp;RIGHT(E2851,LEN(E2851)-1),"0")&amp;","&amp;"
    ""image"" : """&amp;N2851&amp;"""
  },"</f>
        <v xml:space="preserve">  "": {
    "name" : "De Pauw",
    "latitude" : 52.332311,
    "longitude" : 4.89269,
    "image" : "https://lh3.googleusercontent.com/G_MYkgPZx6d3T76LD-lyJsow2-SMaULy_ONIqMTu65DXZkUTz3DUImpoTE7frxcVBv01UvgDd_D5-qGeT5wB"
  },</v>
      </c>
      <c r="C2851" s="4">
        <v>49827131</v>
      </c>
      <c r="D2851" s="5">
        <v>52332311</v>
      </c>
      <c r="E2851" s="5">
        <v>489269</v>
      </c>
      <c r="F2851" s="4" t="s">
        <v>11332</v>
      </c>
      <c r="G2851" s="4" t="s">
        <v>2916</v>
      </c>
      <c r="H2851" s="4" t="s">
        <v>2443</v>
      </c>
      <c r="I2851" s="4" t="s">
        <v>2482</v>
      </c>
      <c r="J2851" s="4" t="s">
        <v>2711</v>
      </c>
      <c r="K2851" s="4" t="s">
        <v>2712</v>
      </c>
      <c r="L2851" s="4">
        <v>22</v>
      </c>
      <c r="M2851" s="4" t="s">
        <v>2713</v>
      </c>
      <c r="N2851" s="4" t="s">
        <v>11333</v>
      </c>
    </row>
    <row r="2852" spans="2:14" s="4" customFormat="1" x14ac:dyDescent="0.25">
      <c r="B2852" s="4" t="str">
        <f>"  """&amp;A2852&amp;""": {
    ""name"" : """&amp;SUBSTITUTE(F2852,"""","\""")&amp;""",
    ""latitude"" : "&amp;IF(D2852&lt;&gt;"",LEFT(D2852,2)&amp;"."&amp;RIGHT(D2852,LEN(D2852)-2),"0")&amp;",
    ""longitude"" : "&amp;IF(E2852&lt;&gt;"",LEFT(E2852,1)&amp;"."&amp;RIGHT(E2852,LEN(E2852)-1),"0")&amp;","&amp;"
    ""image"" : """&amp;N2852&amp;"""
  },"</f>
        <v xml:space="preserve">  "": {
    "name" : "Train Through the Amstelpark",
    "latitude" : 52.332469,
    "longitude" : 4.892016,
    "image" : "https://lh6.ggpht.com/gJUXfXK7Z5cA7D7pIAjV_OcZZ1JOiDB0w3VBqrYjsW2KdDnDZ2zIaiLazcJACo8tGsjZz8_FhryaUVlgTxlC"
  },</v>
      </c>
      <c r="C2852" s="4">
        <v>1093167</v>
      </c>
      <c r="D2852" s="5">
        <v>52332469</v>
      </c>
      <c r="E2852" s="5">
        <v>4892016</v>
      </c>
      <c r="F2852" s="4" t="s">
        <v>9792</v>
      </c>
      <c r="G2852" s="4" t="s">
        <v>2916</v>
      </c>
      <c r="H2852" s="4" t="s">
        <v>2443</v>
      </c>
      <c r="I2852" s="4" t="s">
        <v>2482</v>
      </c>
      <c r="J2852" s="4" t="s">
        <v>2711</v>
      </c>
      <c r="K2852" s="4" t="s">
        <v>2712</v>
      </c>
      <c r="L2852" s="4">
        <v>22</v>
      </c>
      <c r="M2852" s="4" t="s">
        <v>2713</v>
      </c>
      <c r="N2852" s="4" t="s">
        <v>15214</v>
      </c>
    </row>
    <row r="2853" spans="2:14" s="4" customFormat="1" x14ac:dyDescent="0.25">
      <c r="B2853" s="4" t="str">
        <f>"  """&amp;A2853&amp;""": {
    ""name"" : """&amp;SUBSTITUTE(F2853,"""","\""")&amp;""",
    ""latitude"" : "&amp;IF(D2853&lt;&gt;"",LEFT(D2853,2)&amp;"."&amp;RIGHT(D2853,LEN(D2853)-2),"0")&amp;",
    ""longitude"" : "&amp;IF(E2853&lt;&gt;"",LEFT(E2853,1)&amp;"."&amp;RIGHT(E2853,LEN(E2853)-1),"0")&amp;","&amp;"
    ""image"" : """&amp;N2853&amp;"""
  },"</f>
        <v xml:space="preserve">  "": {
    "name" : "Space Shuttle",
    "latitude" : 52.336215,
    "longitude" : 4.885523,
    "image" : "https://lh6.ggpht.com/TJt_ER539vNFC9xcu6-RTKhMxsqvLFM9YAOUO9KdpuKFzQtHQ5tgOZi_K_JwC3Det6AFl3pCbuQvupBQERI"
  },</v>
      </c>
      <c r="C2853" s="4">
        <v>986861</v>
      </c>
      <c r="D2853" s="5">
        <v>52336215</v>
      </c>
      <c r="E2853" s="5">
        <v>4885523</v>
      </c>
      <c r="F2853" s="4" t="s">
        <v>9279</v>
      </c>
      <c r="G2853" s="4" t="s">
        <v>2916</v>
      </c>
      <c r="H2853" s="4" t="s">
        <v>2443</v>
      </c>
      <c r="I2853" s="4" t="s">
        <v>2482</v>
      </c>
      <c r="J2853" s="4" t="s">
        <v>2711</v>
      </c>
      <c r="K2853" s="4" t="s">
        <v>3241</v>
      </c>
      <c r="L2853" s="4">
        <v>201</v>
      </c>
      <c r="M2853" s="4" t="s">
        <v>9280</v>
      </c>
      <c r="N2853" s="4" t="s">
        <v>14584</v>
      </c>
    </row>
    <row r="2854" spans="2:14" s="4" customFormat="1" x14ac:dyDescent="0.25">
      <c r="B2854" s="4" t="str">
        <f>"  """&amp;A2854&amp;""": {
    ""name"" : """&amp;SUBSTITUTE(F2854,"""","\""")&amp;""",
    ""latitude"" : "&amp;IF(D2854&lt;&gt;"",LEFT(D2854,2)&amp;"."&amp;RIGHT(D2854,LEN(D2854)-2),"0")&amp;",
    ""longitude"" : "&amp;IF(E2854&lt;&gt;"",LEFT(E2854,1)&amp;"."&amp;RIGHT(E2854,LEN(E2854)-1),"0")&amp;","&amp;"
    ""image"" : """&amp;N2854&amp;"""
  },"</f>
        <v xml:space="preserve">  "": {
    "name" : "Statue at Stage Entertainment",
    "latitude" : 52.335073,
    "longitude" : 4.886211,
    "image" : "https://lh6.ggpht.com/XStDWT5otgC8eAGtklx9Od-QEDO16c0hM-8dbpC4Z8BdbYdeMxrLO7AVkW9XUXYbaWYjA2E8zNkm3r8Uk-88JQ"
  },</v>
      </c>
      <c r="C2854" s="4">
        <v>141939</v>
      </c>
      <c r="D2854" s="5">
        <v>52335073</v>
      </c>
      <c r="E2854" s="5">
        <v>4886211</v>
      </c>
      <c r="F2854" s="4" t="s">
        <v>5635</v>
      </c>
      <c r="G2854" s="4" t="s">
        <v>2916</v>
      </c>
      <c r="H2854" s="4" t="s">
        <v>2443</v>
      </c>
      <c r="I2854" s="4" t="s">
        <v>2482</v>
      </c>
      <c r="J2854" s="4" t="s">
        <v>2711</v>
      </c>
      <c r="K2854" s="4" t="s">
        <v>2681</v>
      </c>
      <c r="L2854" s="4">
        <v>32</v>
      </c>
      <c r="M2854" s="4" t="s">
        <v>5636</v>
      </c>
      <c r="N2854" s="4" t="s">
        <v>14805</v>
      </c>
    </row>
    <row r="2855" spans="2:14" s="4" customFormat="1" x14ac:dyDescent="0.25">
      <c r="B2855" s="4" t="str">
        <f>"  """&amp;A2855&amp;""": {
    ""name"" : """&amp;SUBSTITUTE(F2855,"""","\""")&amp;""",
    ""latitude"" : "&amp;IF(D2855&lt;&gt;"",LEFT(D2855,2)&amp;"."&amp;RIGHT(D2855,LEN(D2855)-2),"0")&amp;",
    ""longitude"" : "&amp;IF(E2855&lt;&gt;"",LEFT(E2855,1)&amp;"."&amp;RIGHT(E2855,LEN(E2855)-1),"0")&amp;","&amp;"
    ""image"" : """&amp;N2855&amp;"""
  },"</f>
        <v xml:space="preserve">  "": {
    "name" : "Yellow Cubes",
    "latitude" : 52.325244,
    "longitude" : 4.890815,
    "image" : "https://lh4.ggpht.com/oNbhqNT_6F7z34SkCKaISEJUMv8LQlPUS3xG3SToe4d6Gd5-FK37JZ7NPlmykO6W5gMwbR76O-FyCthMBeV3"
  },</v>
      </c>
      <c r="C2855" s="4">
        <v>145835</v>
      </c>
      <c r="D2855" s="5">
        <v>52325244</v>
      </c>
      <c r="E2855" s="5">
        <v>4890815</v>
      </c>
      <c r="F2855" s="4" t="s">
        <v>5671</v>
      </c>
      <c r="G2855" s="4" t="s">
        <v>2916</v>
      </c>
      <c r="H2855" s="4" t="s">
        <v>2443</v>
      </c>
      <c r="I2855" s="4" t="s">
        <v>2482</v>
      </c>
      <c r="J2855" s="4" t="s">
        <v>2711</v>
      </c>
      <c r="K2855" s="4" t="s">
        <v>4919</v>
      </c>
      <c r="L2855" s="4">
        <v>3</v>
      </c>
      <c r="M2855" s="4" t="s">
        <v>4920</v>
      </c>
      <c r="N2855" s="4" t="s">
        <v>15783</v>
      </c>
    </row>
    <row r="2856" spans="2:14" s="4" customFormat="1" x14ac:dyDescent="0.25">
      <c r="B2856" s="4" t="str">
        <f>"  """&amp;A2856&amp;""": {
    ""name"" : """&amp;SUBSTITUTE(F2856,"""","\""")&amp;""",
    ""latitude"" : "&amp;IF(D2856&lt;&gt;"",LEFT(D2856,2)&amp;"."&amp;RIGHT(D2856,LEN(D2856)-2),"0")&amp;",
    ""longitude"" : "&amp;IF(E2856&lt;&gt;"",LEFT(E2856,1)&amp;"."&amp;RIGHT(E2856,LEN(E2856)-1),"0")&amp;","&amp;"
    ""image"" : """&amp;N2856&amp;"""
  },"</f>
        <v xml:space="preserve">  "": {
    "name" : "Hardlooproute 10km Sign",
    "latitude" : 52.324829,
    "longitude" : 4.89485,
    "image" : "https://lh3.googleusercontent.com/EL7koPLaAl1fsRR14OQ09sXaVo3gvNmej-5prM621tipv68DftZPQZrhNf-Ic5n43FmOj0i-iRh1jMgG_PLf"
  },</v>
      </c>
      <c r="C2856" s="4">
        <v>49847191</v>
      </c>
      <c r="D2856" s="5">
        <v>52324829</v>
      </c>
      <c r="E2856" s="5">
        <v>489485</v>
      </c>
      <c r="F2856" s="4" t="s">
        <v>12182</v>
      </c>
      <c r="G2856" s="4" t="s">
        <v>2916</v>
      </c>
      <c r="H2856" s="4" t="s">
        <v>2443</v>
      </c>
      <c r="I2856" s="4" t="s">
        <v>2482</v>
      </c>
      <c r="J2856" s="4" t="s">
        <v>2711</v>
      </c>
      <c r="K2856" s="4" t="s">
        <v>4919</v>
      </c>
      <c r="L2856" s="4">
        <v>10</v>
      </c>
      <c r="M2856" s="4" t="s">
        <v>4920</v>
      </c>
      <c r="N2856" s="4" t="s">
        <v>12183</v>
      </c>
    </row>
    <row r="2857" spans="2:14" s="4" customFormat="1" x14ac:dyDescent="0.25">
      <c r="B2857" s="4" t="str">
        <f>"  """&amp;A2857&amp;""": {
    ""name"" : """&amp;SUBSTITUTE(F2857,"""","\""")&amp;""",
    ""latitude"" : "&amp;IF(D2857&lt;&gt;"",LEFT(D2857,2)&amp;"."&amp;RIGHT(D2857,LEN(D2857)-2),"0")&amp;",
    ""longitude"" : "&amp;IF(E2857&lt;&gt;"",LEFT(E2857,1)&amp;"."&amp;RIGHT(E2857,LEN(E2857)-1),"0")&amp;","&amp;"
    ""image"" : """&amp;N2857&amp;"""
  },"</f>
        <v xml:space="preserve">  "": {
    "name" : "Entree De Borcht",
    "latitude" : 52.324654,
    "longitude" : 4.892454,
    "image" : "https://lh5.ggpht.com/NFUO7CLl6uRhb4aq_gV6KZJmxUcOLRbFkCkyVICSZETxzrQzeZQa94pebFE8-tgnRHPRR9OU39pwNhWPTdoM-A"
  },</v>
      </c>
      <c r="C2857" s="4">
        <v>32848</v>
      </c>
      <c r="D2857" s="5">
        <v>52324654</v>
      </c>
      <c r="E2857" s="5">
        <v>4892454</v>
      </c>
      <c r="F2857" s="4" t="s">
        <v>4918</v>
      </c>
      <c r="G2857" s="4" t="s">
        <v>2916</v>
      </c>
      <c r="H2857" s="4" t="s">
        <v>2443</v>
      </c>
      <c r="I2857" s="4" t="s">
        <v>2482</v>
      </c>
      <c r="J2857" s="4" t="s">
        <v>2711</v>
      </c>
      <c r="K2857" s="4" t="s">
        <v>4919</v>
      </c>
      <c r="L2857" s="4">
        <v>10</v>
      </c>
      <c r="M2857" s="4" t="s">
        <v>4920</v>
      </c>
      <c r="N2857" s="4" t="s">
        <v>11663</v>
      </c>
    </row>
    <row r="2858" spans="2:14" s="4" customFormat="1" x14ac:dyDescent="0.25">
      <c r="B2858" s="4" t="str">
        <f>"  """&amp;A2858&amp;""": {
    ""name"" : """&amp;SUBSTITUTE(F2858,"""","\""")&amp;""",
    ""latitude"" : "&amp;IF(D2858&lt;&gt;"",LEFT(D2858,2)&amp;"."&amp;RIGHT(D2858,LEN(D2858)-2),"0")&amp;",
    ""longitude"" : "&amp;IF(E2858&lt;&gt;"",LEFT(E2858,1)&amp;"."&amp;RIGHT(E2858,LEN(E2858)-1),"0")&amp;","&amp;"
    ""image"" : """&amp;N2858&amp;"""
  },"</f>
        <v xml:space="preserve">  "": {
    "name" : "Oude Molenstenen",
    "latitude" : 52.325394,
    "longitude" : 4.892876,
    "image" : "https://lh4.ggpht.com/8OO91Ys4HdcEul4clr0S4A0iJ_0nG_RYm0ipr7Bf4_yvjS6V-S-pjjPRRqC7fW-Vl4aGbJDQR1iZtDfvYJp8"
  },</v>
      </c>
      <c r="C2858" s="4">
        <v>1091026</v>
      </c>
      <c r="D2858" s="5">
        <v>52325394</v>
      </c>
      <c r="E2858" s="5">
        <v>4892876</v>
      </c>
      <c r="F2858" s="4" t="s">
        <v>9791</v>
      </c>
      <c r="G2858" s="4" t="s">
        <v>2916</v>
      </c>
      <c r="H2858" s="4" t="s">
        <v>2443</v>
      </c>
      <c r="I2858" s="4" t="s">
        <v>2482</v>
      </c>
      <c r="J2858" s="4" t="s">
        <v>2711</v>
      </c>
      <c r="K2858" s="4" t="s">
        <v>4919</v>
      </c>
      <c r="L2858" s="4">
        <v>10</v>
      </c>
      <c r="M2858" s="4" t="s">
        <v>4920</v>
      </c>
      <c r="N2858" s="4" t="s">
        <v>13684</v>
      </c>
    </row>
    <row r="2859" spans="2:14" s="4" customFormat="1" x14ac:dyDescent="0.25">
      <c r="B2859" s="4" t="str">
        <f>"  """&amp;A2859&amp;""": {
    ""name"" : """&amp;SUBSTITUTE(F2859,"""","\""")&amp;""",
    ""latitude"" : "&amp;IF(D2859&lt;&gt;"",LEFT(D2859,2)&amp;"."&amp;RIGHT(D2859,LEN(D2859)-2),"0")&amp;",
    ""longitude"" : "&amp;IF(E2859&lt;&gt;"",LEFT(E2859,1)&amp;"."&amp;RIGHT(E2859,LEN(E2859)-1),"0")&amp;","&amp;"
    ""image"" : """&amp;N2859&amp;"""
  },"</f>
        <v xml:space="preserve">  "": {
    "name" : "Plattegrond Amstelpark",
    "latitude" : 52.326009,
    "longitude" : 4.893403,
    "image" : "https://lh4.ggpht.com/Aslj2gVQzzoTZ9OYM4Z5tm6RGWX8bXS7W7jqCsbrB2FZzsGXPCC5_pg_mKEpivl-vs2F4R_7EUIjgRy35ei1"
  },</v>
      </c>
      <c r="C2859" s="4">
        <v>81895</v>
      </c>
      <c r="D2859" s="5">
        <v>52326009</v>
      </c>
      <c r="E2859" s="5">
        <v>4893403</v>
      </c>
      <c r="F2859" s="4" t="s">
        <v>5233</v>
      </c>
      <c r="G2859" s="4" t="s">
        <v>2916</v>
      </c>
      <c r="H2859" s="4" t="s">
        <v>2443</v>
      </c>
      <c r="I2859" s="4" t="s">
        <v>2482</v>
      </c>
      <c r="J2859" s="4" t="s">
        <v>2711</v>
      </c>
      <c r="K2859" s="4" t="s">
        <v>4919</v>
      </c>
      <c r="L2859" s="4">
        <v>10</v>
      </c>
      <c r="M2859" s="4" t="s">
        <v>4920</v>
      </c>
      <c r="N2859" s="4" t="s">
        <v>13905</v>
      </c>
    </row>
    <row r="2860" spans="2:14" s="4" customFormat="1" x14ac:dyDescent="0.25">
      <c r="B2860" s="4" t="str">
        <f>"  """&amp;A2860&amp;""": {
    ""name"" : """&amp;SUBSTITUTE(F2860,"""","\""")&amp;""",
    ""latitude"" : "&amp;IF(D2860&lt;&gt;"",LEFT(D2860,2)&amp;"."&amp;RIGHT(D2860,LEN(D2860)-2),"0")&amp;",
    ""longitude"" : "&amp;IF(E2860&lt;&gt;"",LEFT(E2860,1)&amp;"."&amp;RIGHT(E2860,LEN(E2860)-1),"0")&amp;","&amp;"
    ""image"" : """&amp;N2860&amp;"""
  },"</f>
        <v xml:space="preserve">  "": {
    "name" : "White Wave",
    "latitude" : 52.333789,
    "longitude" : 4.887176,
    "image" : "https://lh3.ggpht.com/TooctMqd6nNrfL-sP27_yj99prxAJXM-F9AGdXh7FXT4OiZjJinJ9d_LJ5l2E7U7iA730Q2NDlAIPV2pi3S_"
  },</v>
      </c>
      <c r="C2860" s="4">
        <v>693809</v>
      </c>
      <c r="D2860" s="5">
        <v>52333789</v>
      </c>
      <c r="E2860" s="5">
        <v>4887176</v>
      </c>
      <c r="F2860" s="4" t="s">
        <v>15661</v>
      </c>
      <c r="G2860" s="4" t="s">
        <v>2916</v>
      </c>
      <c r="H2860" s="4" t="s">
        <v>2443</v>
      </c>
      <c r="I2860" s="4" t="s">
        <v>2482</v>
      </c>
      <c r="J2860" s="4" t="s">
        <v>2711</v>
      </c>
      <c r="K2860" s="4" t="s">
        <v>16365</v>
      </c>
      <c r="L2860" s="4">
        <v>4</v>
      </c>
      <c r="M2860" s="4" t="s">
        <v>16366</v>
      </c>
      <c r="N2860" s="4" t="s">
        <v>15662</v>
      </c>
    </row>
    <row r="2861" spans="2:14" s="4" customFormat="1" x14ac:dyDescent="0.25">
      <c r="B2861" s="4" t="str">
        <f>"  """&amp;A2861&amp;""": {
    ""name"" : """&amp;SUBSTITUTE(F2861,"""","\""")&amp;""",
    ""latitude"" : "&amp;IF(D2861&lt;&gt;"",LEFT(D2861,2)&amp;"."&amp;RIGHT(D2861,LEN(D2861)-2),"0")&amp;",
    ""longitude"" : "&amp;IF(E2861&lt;&gt;"",LEFT(E2861,1)&amp;"."&amp;RIGHT(E2861,LEN(E2861)-1),"0")&amp;","&amp;"
    ""image"" : """&amp;N2861&amp;"""
  },"</f>
        <v xml:space="preserve">  "": {
    "name" : "Ingang Amstelpark",
    "latitude" : 52.332257,
    "longitude" : 4.890706,
    "image" : "https://lh3.ggpht.com/xBS-W-_rbdAt09p8KbhNNm9SbHEZidTNAAHdTbA8FeBd8Esh1dU3QDSYz69r9twjzaDihZ0P7YOaBP26YI6K"
  },</v>
      </c>
      <c r="C2861" s="4">
        <v>180854</v>
      </c>
      <c r="D2861" s="5">
        <v>52332257</v>
      </c>
      <c r="E2861" s="5">
        <v>4890706</v>
      </c>
      <c r="F2861" s="4" t="s">
        <v>5871</v>
      </c>
      <c r="G2861" s="4" t="s">
        <v>2916</v>
      </c>
      <c r="H2861" s="4" t="s">
        <v>2443</v>
      </c>
      <c r="I2861" s="4" t="s">
        <v>2482</v>
      </c>
      <c r="J2861" s="4" t="s">
        <v>2711</v>
      </c>
      <c r="K2861" s="4" t="s">
        <v>3537</v>
      </c>
      <c r="L2861" s="4">
        <v>1</v>
      </c>
      <c r="M2861" s="4" t="s">
        <v>2713</v>
      </c>
      <c r="N2861" s="4" t="s">
        <v>12476</v>
      </c>
    </row>
    <row r="2862" spans="2:14" s="4" customFormat="1" x14ac:dyDescent="0.25">
      <c r="B2862" s="4" t="str">
        <f>"  """&amp;A2862&amp;""": {
    ""name"" : """&amp;SUBSTITUTE(F2862,"""","\""")&amp;""",
    ""latitude"" : "&amp;IF(D2862&lt;&gt;"",LEFT(D2862,2)&amp;"."&amp;RIGHT(D2862,LEN(D2862)-2),"0")&amp;",
    ""longitude"" : "&amp;IF(E2862&lt;&gt;"",LEFT(E2862,1)&amp;"."&amp;RIGHT(E2862,LEN(E2862)-1),"0")&amp;","&amp;"
    ""image"" : """&amp;N2862&amp;"""
  },"</f>
        <v xml:space="preserve">  "": {
    "name" : "Colored Mosaic Sphere",
    "latitude" : 52.332085,
    "longitude" : 4.892128,
    "image" : "https://lh6.ggpht.com/bW-WFDD9br3tyO-49e4SGXsYQPNjWa4Uv0dEFEtUAAzc3Fn7mVZBubmJ0IiXXjNjgjCaGSJRx4RoUwbPCSCqSQ"
  },</v>
      </c>
      <c r="C2862" s="4">
        <v>79738</v>
      </c>
      <c r="D2862" s="5">
        <v>52332085</v>
      </c>
      <c r="E2862" s="5">
        <v>4892128</v>
      </c>
      <c r="F2862" s="4" t="s">
        <v>5218</v>
      </c>
      <c r="G2862" s="4" t="s">
        <v>2916</v>
      </c>
      <c r="H2862" s="4" t="s">
        <v>2443</v>
      </c>
      <c r="I2862" s="4" t="s">
        <v>2482</v>
      </c>
      <c r="J2862" s="4" t="s">
        <v>2711</v>
      </c>
      <c r="K2862" s="4" t="s">
        <v>3537</v>
      </c>
      <c r="L2862" s="4">
        <v>1</v>
      </c>
      <c r="M2862" s="4" t="s">
        <v>2713</v>
      </c>
      <c r="N2862" s="4" t="s">
        <v>11019</v>
      </c>
    </row>
    <row r="2863" spans="2:14" s="4" customFormat="1" x14ac:dyDescent="0.25">
      <c r="B2863" s="4" t="str">
        <f>"  """&amp;A2863&amp;""": {
    ""name"" : """&amp;SUBSTITUTE(F2863,"""","\""")&amp;""",
    ""latitude"" : "&amp;IF(D2863&lt;&gt;"",LEFT(D2863,2)&amp;"."&amp;RIGHT(D2863,LEN(D2863)-2),"0")&amp;",
    ""longitude"" : "&amp;IF(E2863&lt;&gt;"",LEFT(E2863,1)&amp;"."&amp;RIGHT(E2863,LEN(E2863)-1),"0")&amp;","&amp;"
    ""image"" : """&amp;N2863&amp;"""
  },"</f>
        <v xml:space="preserve">  "": {
    "name" : "Altar",
    "latitude" : 52.32519,
    "longitude" : 4.890099,
    "image" : "https://lh3.ggpht.com/iMVauYhz9r-AJsUtE1RxvJv3oNbPbNIM4WyHO-EJ8WtxahetTDlMQ6CVZGSd8J7ck9Xj6H-KhDrWd7TSP8U"
  },</v>
      </c>
      <c r="C2863" s="4">
        <v>354793</v>
      </c>
      <c r="D2863" s="5">
        <v>5232519</v>
      </c>
      <c r="E2863" s="5">
        <v>4890099</v>
      </c>
      <c r="F2863" s="4" t="s">
        <v>10062</v>
      </c>
      <c r="G2863" s="4" t="s">
        <v>2916</v>
      </c>
      <c r="H2863" s="4" t="s">
        <v>2443</v>
      </c>
      <c r="I2863" s="4" t="s">
        <v>2482</v>
      </c>
      <c r="J2863" s="4" t="s">
        <v>2711</v>
      </c>
      <c r="K2863" s="4" t="s">
        <v>3537</v>
      </c>
      <c r="L2863" s="4">
        <v>55</v>
      </c>
      <c r="M2863" s="4" t="s">
        <v>3538</v>
      </c>
      <c r="N2863" s="4" t="s">
        <v>10063</v>
      </c>
    </row>
    <row r="2864" spans="2:14" s="4" customFormat="1" x14ac:dyDescent="0.25">
      <c r="B2864" s="4" t="str">
        <f>"  """&amp;A2864&amp;""": {
    ""name"" : """&amp;SUBSTITUTE(F2864,"""","\""")&amp;""",
    ""latitude"" : "&amp;IF(D2864&lt;&gt;"",LEFT(D2864,2)&amp;"."&amp;RIGHT(D2864,LEN(D2864)-2),"0")&amp;",
    ""longitude"" : "&amp;IF(E2864&lt;&gt;"",LEFT(E2864,1)&amp;"."&amp;RIGHT(E2864,LEN(E2864)-1),"0")&amp;","&amp;"
    ""image"" : """&amp;N2864&amp;"""
  },"</f>
        <v xml:space="preserve">  "": {
    "name" : "Amsterpark Rhododend",
    "latitude" : 52.32645,
    "longitude" : 4.89272,
    "image" : "https://lh6.ggpht.com/hnIn3_mLgA6vUiDujAatbIpKlVRzmCzY42HL0fiHkgKOqHrW8Kl65GZyqTYwHHE7zgtcp_TcDd6TSv9VG6B9"
  },</v>
      </c>
      <c r="C2864" s="4">
        <v>549766</v>
      </c>
      <c r="D2864" s="5">
        <v>5232645</v>
      </c>
      <c r="E2864" s="5">
        <v>489272</v>
      </c>
      <c r="F2864" s="4" t="s">
        <v>10162</v>
      </c>
      <c r="G2864" s="4" t="s">
        <v>2916</v>
      </c>
      <c r="H2864" s="4" t="s">
        <v>2443</v>
      </c>
      <c r="I2864" s="4" t="s">
        <v>2482</v>
      </c>
      <c r="J2864" s="4" t="s">
        <v>2711</v>
      </c>
      <c r="K2864" s="4" t="s">
        <v>3537</v>
      </c>
      <c r="L2864" s="4">
        <v>352</v>
      </c>
      <c r="M2864" s="4">
        <v>1083</v>
      </c>
      <c r="N2864" s="4" t="s">
        <v>10163</v>
      </c>
    </row>
    <row r="2865" spans="2:14" s="4" customFormat="1" x14ac:dyDescent="0.25">
      <c r="B2865" s="4" t="str">
        <f>"  """&amp;A2865&amp;""": {
    ""name"" : """&amp;SUBSTITUTE(F2865,"""","\""")&amp;""",
    ""latitude"" : "&amp;IF(D2865&lt;&gt;"",LEFT(D2865,2)&amp;"."&amp;RIGHT(D2865,LEN(D2865)-2),"0")&amp;",
    ""longitude"" : "&amp;IF(E2865&lt;&gt;"",LEFT(E2865,1)&amp;"."&amp;RIGHT(E2865,LEN(E2865)-1),"0")&amp;","&amp;"
    ""image"" : """&amp;N2865&amp;"""
  },"</f>
        <v xml:space="preserve">  "": {
    "name" : "Playground Havikshorst",
    "latitude" : 52.331402,
    "longitude" : 4.885339,
    "image" : "https://lh3.googleusercontent.com/0O81QeUHSrq841_kGJNR-Eu4pDxlhGTgeOWWvYVN2e3uG6ntPXONW9tJXDg4mPHPNKmS2tN4zrdDkfxq5Qu3QQ"
  },</v>
      </c>
      <c r="C2865" s="4">
        <v>49847195</v>
      </c>
      <c r="D2865" s="5">
        <v>52331402</v>
      </c>
      <c r="E2865" s="5">
        <v>4885339</v>
      </c>
      <c r="F2865" s="4" t="s">
        <v>13946</v>
      </c>
      <c r="G2865" s="4" t="s">
        <v>2916</v>
      </c>
      <c r="H2865" s="4" t="s">
        <v>2443</v>
      </c>
      <c r="I2865" s="4" t="s">
        <v>2482</v>
      </c>
      <c r="J2865" s="4" t="s">
        <v>2711</v>
      </c>
      <c r="K2865" s="4" t="s">
        <v>17321</v>
      </c>
      <c r="L2865" s="4">
        <v>191</v>
      </c>
      <c r="M2865" s="4" t="s">
        <v>17322</v>
      </c>
      <c r="N2865" s="4" t="s">
        <v>13947</v>
      </c>
    </row>
    <row r="2866" spans="2:14" s="4" customFormat="1" x14ac:dyDescent="0.25">
      <c r="B2866" s="4" t="str">
        <f>"  """&amp;A2866&amp;""": {
    ""name"" : """&amp;SUBSTITUTE(F2866,"""","\""")&amp;""",
    ""latitude"" : "&amp;IF(D2866&lt;&gt;"",LEFT(D2866,2)&amp;"."&amp;RIGHT(D2866,LEN(D2866)-2),"0")&amp;",
    ""longitude"" : "&amp;IF(E2866&lt;&gt;"",LEFT(E2866,1)&amp;"."&amp;RIGHT(E2866,LEN(E2866)-1),"0")&amp;","&amp;"
    ""image"" : """&amp;N2866&amp;"""
  },"</f>
        <v xml:space="preserve">  "": {
    "name" : "De Gewichtheffer",
    "latitude" : 52.326177,
    "longitude" : 4.883277,
    "image" : "https://lh3.ggpht.com/pcP8_LUHh-h4a9wDY3kEYAKTWgSMnUXgFmqnQ_3VrqAN2LfMIjDpj2V39PhLEcN0Il8Gs9RqULZ2j-RZD3Th"
  },</v>
      </c>
      <c r="C2866" s="4">
        <v>912728</v>
      </c>
      <c r="D2866" s="5">
        <v>52326177</v>
      </c>
      <c r="E2866" s="5">
        <v>4883277</v>
      </c>
      <c r="F2866" s="4" t="s">
        <v>8876</v>
      </c>
      <c r="G2866" s="4" t="s">
        <v>2916</v>
      </c>
      <c r="H2866" s="4" t="s">
        <v>2443</v>
      </c>
      <c r="I2866" s="4" t="s">
        <v>2482</v>
      </c>
      <c r="J2866" s="4" t="s">
        <v>2711</v>
      </c>
      <c r="K2866" s="4" t="s">
        <v>8877</v>
      </c>
      <c r="L2866" s="4" t="s">
        <v>8517</v>
      </c>
      <c r="M2866" s="4" t="s">
        <v>8878</v>
      </c>
      <c r="N2866" s="4" t="s">
        <v>11216</v>
      </c>
    </row>
    <row r="2867" spans="2:14" s="4" customFormat="1" x14ac:dyDescent="0.25">
      <c r="B2867" s="4" t="str">
        <f>"  """&amp;A2867&amp;""": {
    ""name"" : """&amp;SUBSTITUTE(F2867,"""","\""")&amp;""",
    ""latitude"" : "&amp;IF(D2867&lt;&gt;"",LEFT(D2867,2)&amp;"."&amp;RIGHT(D2867,LEN(D2867)-2),"0")&amp;",
    ""longitude"" : "&amp;IF(E2867&lt;&gt;"",LEFT(E2867,1)&amp;"."&amp;RIGHT(E2867,LEN(E2867)-1),"0")&amp;","&amp;"
    ""image"" : """&amp;N2867&amp;"""
  },"</f>
        <v xml:space="preserve">  "": {
    "name" : "Park",
    "latitude" : 52.324212,
    "longitude" : 4.88134,
    "image" : "https://lh5.ggpht.com/z6cWBgP4kCh7-sULutBx3SN8UnphJOYulTtHEBoFxFV1j8s3Ll90yEkqLTtlauJZR7vXG1MOcya8s3e0H9EtXw"
  },</v>
      </c>
      <c r="C2867" s="4">
        <v>521952</v>
      </c>
      <c r="D2867" s="5">
        <v>52324212</v>
      </c>
      <c r="E2867" s="5">
        <v>488134</v>
      </c>
      <c r="F2867" s="4" t="s">
        <v>196</v>
      </c>
      <c r="G2867" s="4" t="s">
        <v>2916</v>
      </c>
      <c r="H2867" s="4" t="s">
        <v>2443</v>
      </c>
      <c r="I2867" s="4" t="s">
        <v>2482</v>
      </c>
      <c r="J2867" s="4" t="s">
        <v>2711</v>
      </c>
      <c r="K2867" s="4" t="s">
        <v>16126</v>
      </c>
      <c r="L2867" s="4">
        <v>1</v>
      </c>
      <c r="M2867" s="4" t="s">
        <v>16127</v>
      </c>
      <c r="N2867" s="4" t="s">
        <v>13761</v>
      </c>
    </row>
    <row r="2868" spans="2:14" s="4" customFormat="1" x14ac:dyDescent="0.25">
      <c r="B2868" s="4" t="str">
        <f>"  """&amp;A2868&amp;""": {
    ""name"" : """&amp;SUBSTITUTE(F2868,"""","\""")&amp;""",
    ""latitude"" : "&amp;IF(D2868&lt;&gt;"",LEFT(D2868,2)&amp;"."&amp;RIGHT(D2868,LEN(D2868)-2),"0")&amp;",
    ""longitude"" : "&amp;IF(E2868&lt;&gt;"",LEFT(E2868,1)&amp;"."&amp;RIGHT(E2868,LEN(E2868)-1),"0")&amp;","&amp;"
    ""image"" : """&amp;N2868&amp;"""
  },"</f>
        <v xml:space="preserve">  "": {
    "name" : "Sculpture 2 Buitenveldert Brid",
    "latitude" : 52.333002,
    "longitude" : 4.880914,
    "image" : "https://lh4.ggpht.com/pwGTDb7U0YmFM32MA4DCU0tuVkBN5w8HpaeU6t8L3BjzWksmibdcSBojyKL9iJvTlS7FXgRAnUux_eZya8iOmjDd0R7rxg2KH3DtTssBkk7cdXSF"
  },</v>
      </c>
      <c r="C2868" s="4">
        <v>617006</v>
      </c>
      <c r="D2868" s="5">
        <v>52333002</v>
      </c>
      <c r="E2868" s="5">
        <v>4880914</v>
      </c>
      <c r="F2868" s="4" t="s">
        <v>7350</v>
      </c>
      <c r="G2868" s="4" t="s">
        <v>2916</v>
      </c>
      <c r="H2868" s="4" t="s">
        <v>2443</v>
      </c>
      <c r="I2868" s="4" t="s">
        <v>2482</v>
      </c>
      <c r="J2868" s="4" t="s">
        <v>2711</v>
      </c>
      <c r="K2868" s="4" t="s">
        <v>7351</v>
      </c>
      <c r="L2868" s="4">
        <v>48</v>
      </c>
      <c r="M2868" s="4" t="s">
        <v>7352</v>
      </c>
      <c r="N2868" s="4" t="s">
        <v>14366</v>
      </c>
    </row>
    <row r="2869" spans="2:14" s="4" customFormat="1" x14ac:dyDescent="0.25">
      <c r="B2869" s="4" t="str">
        <f>"  """&amp;A2869&amp;""": {
    ""name"" : """&amp;SUBSTITUTE(F2869,"""","\""")&amp;""",
    ""latitude"" : "&amp;IF(D2869&lt;&gt;"",LEFT(D2869,2)&amp;"."&amp;RIGHT(D2869,LEN(D2869)-2),"0")&amp;",
    ""longitude"" : "&amp;IF(E2869&lt;&gt;"",LEFT(E2869,1)&amp;"."&amp;RIGHT(E2869,LEN(E2869)-1),"0")&amp;","&amp;"
    ""image"" : """&amp;N2869&amp;"""
  },"</f>
        <v xml:space="preserve">  "": {
    "name" : "1ste Paal Tuinstad Buitenveldert",
    "latitude" : 52.325979,
    "longitude" : 4.884917,
    "image" : "https://lh4.ggpht.com/7Na2d_6WyH3nqgtCJ6szdWtkujWXzq-d-ly-SNIkoKvwkIejLQPllBMQ5LDY6ToHN6tNgvfA-ZDlTKVirphO"
  },</v>
      </c>
      <c r="C2869" s="4">
        <v>282205</v>
      </c>
      <c r="D2869" s="5">
        <v>52325979</v>
      </c>
      <c r="E2869" s="5">
        <v>4884917</v>
      </c>
      <c r="F2869" s="4" t="s">
        <v>6492</v>
      </c>
      <c r="G2869" s="4" t="s">
        <v>2916</v>
      </c>
      <c r="H2869" s="4" t="s">
        <v>2443</v>
      </c>
      <c r="I2869" s="4" t="s">
        <v>2482</v>
      </c>
      <c r="J2869" s="4" t="s">
        <v>2711</v>
      </c>
      <c r="K2869" s="4" t="s">
        <v>6493</v>
      </c>
      <c r="L2869" s="4" t="s">
        <v>6494</v>
      </c>
      <c r="M2869" s="4" t="s">
        <v>6495</v>
      </c>
      <c r="N2869" s="4" t="s">
        <v>9979</v>
      </c>
    </row>
    <row r="2870" spans="2:14" s="4" customFormat="1" x14ac:dyDescent="0.25">
      <c r="B2870" s="4" t="str">
        <f>"  """&amp;A2870&amp;""": {
    ""name"" : """&amp;SUBSTITUTE(F2870,"""","\""")&amp;""",
    ""latitude"" : "&amp;IF(D2870&lt;&gt;"",LEFT(D2870,2)&amp;"."&amp;RIGHT(D2870,LEN(D2870)-2),"0")&amp;",
    ""longitude"" : "&amp;IF(E2870&lt;&gt;"",LEFT(E2870,1)&amp;"."&amp;RIGHT(E2870,LEN(E2870)-1),"0")&amp;","&amp;"
    ""image"" : """&amp;N2870&amp;"""
  },"</f>
        <v xml:space="preserve">  "": {
    "name" : "Holes Building",
    "latitude" : 52.335628,
    "longitude" : 4.884221,
    "image" : "https://lh3.googleusercontent.com/qN7eXT6ylwCZy_qKSk7hEoUIBw6ipF9WQ7Kl0ZlHlIz5P7SlQIwmiii7IqMfS0Ruxf-pJu48vC-usy2zVizH1w"
  },</v>
      </c>
      <c r="C2870" s="4">
        <v>49379894</v>
      </c>
      <c r="D2870" s="5">
        <v>52335628</v>
      </c>
      <c r="E2870" s="5">
        <v>4884221</v>
      </c>
      <c r="F2870" s="4" t="s">
        <v>12353</v>
      </c>
      <c r="G2870" s="4" t="s">
        <v>2916</v>
      </c>
      <c r="H2870" s="4" t="s">
        <v>2443</v>
      </c>
      <c r="I2870" s="4" t="s">
        <v>2482</v>
      </c>
      <c r="J2870" s="4" t="s">
        <v>2711</v>
      </c>
      <c r="K2870" s="4" t="s">
        <v>17565</v>
      </c>
      <c r="L2870" s="4">
        <v>7</v>
      </c>
      <c r="M2870" s="4">
        <v>1083</v>
      </c>
      <c r="N2870" s="4" t="s">
        <v>12354</v>
      </c>
    </row>
    <row r="2871" spans="2:14" s="4" customFormat="1" x14ac:dyDescent="0.25">
      <c r="B2871" s="4" t="str">
        <f>"  """&amp;A2871&amp;""": {
    ""name"" : """&amp;SUBSTITUTE(F2871,"""","\""")&amp;""",
    ""latitude"" : "&amp;IF(D2871&lt;&gt;"",LEFT(D2871,2)&amp;"."&amp;RIGHT(D2871,LEN(D2871)-2),"0")&amp;",
    ""longitude"" : "&amp;IF(E2871&lt;&gt;"",LEFT(E2871,1)&amp;"."&amp;RIGHT(E2871,LEN(E2871)-1),"0")&amp;","&amp;"
    ""image"" : """&amp;N2871&amp;"""
  },"</f>
        <v xml:space="preserve">  "": {
    "name" : "Speelbos Gijsbrecht Van Aemstelpark",
    "latitude" : 52.32908,
    "longitude" : 4.883749,
    "image" : "https://lh6.ggpht.com/99S41ZZuPJTCPHrDhgUtIPW1BhFcnuPE6f2NZSaPb5i-KrLM0nWgavCYFONXGW6Z-JtsPV986VRT2G-lsdXOBA"
  },</v>
      </c>
      <c r="C2871" s="4">
        <v>1089440</v>
      </c>
      <c r="D2871" s="5">
        <v>5232908</v>
      </c>
      <c r="E2871" s="5">
        <v>4883749</v>
      </c>
      <c r="F2871" s="4" t="s">
        <v>9783</v>
      </c>
      <c r="G2871" s="4" t="s">
        <v>2916</v>
      </c>
      <c r="H2871" s="4" t="s">
        <v>2443</v>
      </c>
      <c r="I2871" s="4" t="s">
        <v>2482</v>
      </c>
      <c r="J2871" s="4" t="s">
        <v>2711</v>
      </c>
      <c r="K2871" s="4" t="s">
        <v>5797</v>
      </c>
      <c r="L2871" s="4">
        <v>64</v>
      </c>
      <c r="M2871" s="4">
        <v>1083</v>
      </c>
      <c r="N2871" s="4" t="s">
        <v>14595</v>
      </c>
    </row>
    <row r="2872" spans="2:14" s="4" customFormat="1" x14ac:dyDescent="0.25">
      <c r="B2872" s="4" t="str">
        <f>"  """&amp;A2872&amp;""": {
    ""name"" : """&amp;SUBSTITUTE(F2872,"""","\""")&amp;""",
    ""latitude"" : "&amp;IF(D2872&lt;&gt;"",LEFT(D2872,2)&amp;"."&amp;RIGHT(D2872,LEN(D2872)-2),"0")&amp;",
    ""longitude"" : "&amp;IF(E2872&lt;&gt;"",LEFT(E2872,1)&amp;"."&amp;RIGHT(E2872,LEN(E2872)-1),"0")&amp;","&amp;"
    ""image"" : """&amp;N2872&amp;"""
  },"</f>
        <v xml:space="preserve">  "": {
    "name" : "Happy Bird",
    "latitude" : 52.328624,
    "longitude" : 4.884641,
    "image" : "https://lh3.googleusercontent.com/Rft2i-lhDC7lC_oUbx2te-tWSm2hx4xc7oUO1ffoKxISYN4InwbJQ-mamQbnQXJ5bGjqqX9UkDcFs5L_EtwW6Q"
  },</v>
      </c>
      <c r="C2872" s="4">
        <v>49371563</v>
      </c>
      <c r="D2872" s="5">
        <v>52328624</v>
      </c>
      <c r="E2872" s="5">
        <v>4884641</v>
      </c>
      <c r="F2872" s="4" t="s">
        <v>12168</v>
      </c>
      <c r="G2872" s="4" t="s">
        <v>2916</v>
      </c>
      <c r="H2872" s="4" t="s">
        <v>2443</v>
      </c>
      <c r="I2872" s="4" t="s">
        <v>2482</v>
      </c>
      <c r="J2872" s="4" t="s">
        <v>2711</v>
      </c>
      <c r="K2872" s="4" t="s">
        <v>5797</v>
      </c>
      <c r="L2872" s="4">
        <v>64</v>
      </c>
      <c r="M2872" s="4">
        <v>1083</v>
      </c>
      <c r="N2872" s="4" t="s">
        <v>12169</v>
      </c>
    </row>
    <row r="2873" spans="2:14" s="4" customFormat="1" x14ac:dyDescent="0.25">
      <c r="B2873" s="4" t="str">
        <f>"  """&amp;A2873&amp;""": {
    ""name"" : """&amp;SUBSTITUTE(F2873,"""","\""")&amp;""",
    ""latitude"" : "&amp;IF(D2873&lt;&gt;"",LEFT(D2873,2)&amp;"."&amp;RIGHT(D2873,LEN(D2873)-2),"0")&amp;",
    ""longitude"" : "&amp;IF(E2873&lt;&gt;"",LEFT(E2873,1)&amp;"."&amp;RIGHT(E2873,LEN(E2873)-1),"0")&amp;","&amp;"
    ""image"" : """&amp;N2873&amp;"""
  },"</f>
        <v xml:space="preserve">  "": {
    "name" : "November's Ark",
    "latitude" : 52.329159,
    "longitude" : 4.884645,
    "image" : "https://lh6.ggpht.com/dLt-zD9EMg0f_WCTat8vfUKWp6CNApo0uqoIIbwle3QmSqSi2It1izDxwL30bXZ6Bww9ZP6XpYx9qRJRKDNk"
  },</v>
      </c>
      <c r="C2873" s="4">
        <v>49371586</v>
      </c>
      <c r="D2873" s="5">
        <v>52329159</v>
      </c>
      <c r="E2873" s="5">
        <v>4884645</v>
      </c>
      <c r="F2873" s="4" t="s">
        <v>13535</v>
      </c>
      <c r="G2873" s="4" t="s">
        <v>2916</v>
      </c>
      <c r="H2873" s="4" t="s">
        <v>2443</v>
      </c>
      <c r="I2873" s="4" t="s">
        <v>2482</v>
      </c>
      <c r="J2873" s="4" t="s">
        <v>2711</v>
      </c>
      <c r="K2873" s="4" t="s">
        <v>5797</v>
      </c>
      <c r="L2873" s="4">
        <v>64</v>
      </c>
      <c r="M2873" s="4">
        <v>1083</v>
      </c>
      <c r="N2873" s="4" t="s">
        <v>13536</v>
      </c>
    </row>
    <row r="2874" spans="2:14" s="4" customFormat="1" x14ac:dyDescent="0.25">
      <c r="B2874" s="4" t="str">
        <f>"  """&amp;A2874&amp;""": {
    ""name"" : """&amp;SUBSTITUTE(F2874,"""","\""")&amp;""",
    ""latitude"" : "&amp;IF(D2874&lt;&gt;"",LEFT(D2874,2)&amp;"."&amp;RIGHT(D2874,LEN(D2874)-2),"0")&amp;",
    ""longitude"" : "&amp;IF(E2874&lt;&gt;"",LEFT(E2874,1)&amp;"."&amp;RIGHT(E2874,LEN(E2874)-1),"0")&amp;","&amp;"
    ""image"" : """&amp;N2874&amp;"""
  },"</f>
        <v xml:space="preserve">  "": {
    "name" : "Happy Frog",
    "latitude" : 52.328595,
    "longitude" : 4.885954,
    "image" : "https://lh6.ggpht.com/bxNmthFnjvcCqHbYO-ue8zTtHJNNE1yPfV9KE33GEoLnv4TeTr-s2kOubHiP_6OeMNro54XGs111_NUT7K37"
  },</v>
      </c>
      <c r="C2874" s="4">
        <v>171231</v>
      </c>
      <c r="D2874" s="5">
        <v>52328595</v>
      </c>
      <c r="E2874" s="5">
        <v>4885954</v>
      </c>
      <c r="F2874" s="4" t="s">
        <v>5796</v>
      </c>
      <c r="G2874" s="4" t="s">
        <v>2916</v>
      </c>
      <c r="H2874" s="4" t="s">
        <v>2443</v>
      </c>
      <c r="I2874" s="4" t="s">
        <v>2482</v>
      </c>
      <c r="J2874" s="4" t="s">
        <v>2711</v>
      </c>
      <c r="K2874" s="4" t="s">
        <v>5797</v>
      </c>
      <c r="L2874" s="4">
        <v>64</v>
      </c>
      <c r="M2874" s="4">
        <v>1083</v>
      </c>
      <c r="N2874" s="4" t="s">
        <v>12174</v>
      </c>
    </row>
    <row r="2875" spans="2:14" s="4" customFormat="1" x14ac:dyDescent="0.25">
      <c r="B2875" s="4" t="str">
        <f>"  """&amp;A2875&amp;""": {
    ""name"" : """&amp;SUBSTITUTE(F2875,"""","\""")&amp;""",
    ""latitude"" : "&amp;IF(D2875&lt;&gt;"",LEFT(D2875,2)&amp;"."&amp;RIGHT(D2875,LEN(D2875)-2),"0")&amp;",
    ""longitude"" : "&amp;IF(E2875&lt;&gt;"",LEFT(E2875,1)&amp;"."&amp;RIGHT(E2875,LEN(E2875)-1),"0")&amp;","&amp;"
    ""image"" : """&amp;N2875&amp;"""
  },"</f>
        <v xml:space="preserve">  "": {
    "name" : "Hardlooproute Amstelpark",
    "latitude" : 52.329076,
    "longitude" : 4.889173,
    "image" : "https://lh3.ggpht.com/8PlomA5CdUc0aQhwI1xFUw6v_BjsBqloCgFKIVIykLGueRWeh5dj_RMSqT6Gb1u5HphPVpq4rAJf5B2le1ZWRA"
  },</v>
      </c>
      <c r="C2875" s="4">
        <v>264952</v>
      </c>
      <c r="D2875" s="5">
        <v>52329076</v>
      </c>
      <c r="E2875" s="5">
        <v>4889173</v>
      </c>
      <c r="F2875" s="4" t="s">
        <v>6309</v>
      </c>
      <c r="G2875" s="4" t="s">
        <v>2916</v>
      </c>
      <c r="H2875" s="4" t="s">
        <v>2443</v>
      </c>
      <c r="I2875" s="4" t="s">
        <v>2482</v>
      </c>
      <c r="J2875" s="4" t="s">
        <v>2711</v>
      </c>
      <c r="K2875" s="4" t="s">
        <v>5797</v>
      </c>
      <c r="M2875" s="4">
        <v>1083</v>
      </c>
      <c r="N2875" s="4" t="s">
        <v>12184</v>
      </c>
    </row>
    <row r="2876" spans="2:14" s="4" customFormat="1" x14ac:dyDescent="0.25">
      <c r="B2876" s="4" t="str">
        <f>"  """&amp;A2876&amp;""": {
    ""name"" : """&amp;SUBSTITUTE(F2876,"""","\""")&amp;""",
    ""latitude"" : "&amp;IF(D2876&lt;&gt;"",LEFT(D2876,2)&amp;"."&amp;RIGHT(D2876,LEN(D2876)-2),"0")&amp;",
    ""longitude"" : "&amp;IF(E2876&lt;&gt;"",LEFT(E2876,1)&amp;"."&amp;RIGHT(E2876,LEN(E2876)-1),"0")&amp;","&amp;"
    ""image"" : """&amp;N2876&amp;"""
  },"</f>
        <v xml:space="preserve">  "": {
    "name" : "Monument of the Hidden Child",
    "latitude" : 52.325121,
    "longitude" : 4.887508,
    "image" : "https://lh6.ggpht.com/7zmq62Hfms1q15n0bTW1w0nexETeNDURW18jMD9wOsIgn0Z33nG18ELe1LhpoiPcsKPeb6W5i62Ez5lcn6zRh4KZqaUajixqbOFncMJV_YwyLnEc"
  },</v>
      </c>
      <c r="C2876" s="4">
        <v>710326</v>
      </c>
      <c r="D2876" s="5">
        <v>52325121</v>
      </c>
      <c r="E2876" s="5">
        <v>4887508</v>
      </c>
      <c r="F2876" s="4" t="s">
        <v>7812</v>
      </c>
      <c r="G2876" s="4" t="s">
        <v>2916</v>
      </c>
      <c r="H2876" s="4" t="s">
        <v>2443</v>
      </c>
      <c r="I2876" s="4" t="s">
        <v>2482</v>
      </c>
      <c r="J2876" s="4" t="s">
        <v>2711</v>
      </c>
      <c r="K2876" s="4" t="s">
        <v>7813</v>
      </c>
      <c r="L2876" s="4">
        <v>171</v>
      </c>
      <c r="M2876" s="4">
        <v>1083</v>
      </c>
      <c r="N2876" s="4" t="s">
        <v>13222</v>
      </c>
    </row>
    <row r="2877" spans="2:14" s="4" customFormat="1" x14ac:dyDescent="0.25">
      <c r="B2877" s="4" t="str">
        <f>"  """&amp;A2877&amp;""": {
    ""name"" : """&amp;SUBSTITUTE(F2877,"""","\""")&amp;""",
    ""latitude"" : "&amp;IF(D2877&lt;&gt;"",LEFT(D2877,2)&amp;"."&amp;RIGHT(D2877,LEN(D2877)-2),"0")&amp;",
    ""longitude"" : "&amp;IF(E2877&lt;&gt;"",LEFT(E2877,1)&amp;"."&amp;RIGHT(E2877,LEN(E2877)-1),"0")&amp;","&amp;"
    ""image"" : """&amp;N2877&amp;"""
  },"</f>
        <v xml:space="preserve">  "": {
    "name" : "Poetry on the Glass Wall Part 2",
    "latitude" : 52.325463,
    "longitude" : 4.882822,
    "image" : "https://lh5.ggpht.com/7MBDFVO5KmK2kiQk_Jo4QIyY3ma9JpZGsPl-M3PJlewzG5c1--c0f2g69RvNp9xiUIEYKh-u7R_44ims6Pk"
  },</v>
      </c>
      <c r="C2877" s="4">
        <v>86406</v>
      </c>
      <c r="D2877" s="5">
        <v>52325463</v>
      </c>
      <c r="E2877" s="5">
        <v>4882822</v>
      </c>
      <c r="F2877" s="4" t="s">
        <v>5266</v>
      </c>
      <c r="G2877" s="4" t="s">
        <v>2916</v>
      </c>
      <c r="H2877" s="4" t="s">
        <v>2443</v>
      </c>
      <c r="I2877" s="4" t="s">
        <v>2482</v>
      </c>
      <c r="J2877" s="4" t="s">
        <v>2711</v>
      </c>
      <c r="K2877" s="4" t="s">
        <v>5267</v>
      </c>
      <c r="L2877" s="4">
        <v>33</v>
      </c>
      <c r="M2877" s="4" t="s">
        <v>5268</v>
      </c>
      <c r="N2877" s="4" t="s">
        <v>14011</v>
      </c>
    </row>
    <row r="2878" spans="2:14" s="4" customFormat="1" x14ac:dyDescent="0.25">
      <c r="B2878" s="4" t="str">
        <f>"  """&amp;A2878&amp;""": {
    ""name"" : """&amp;SUBSTITUTE(F2878,"""","\""")&amp;""",
    ""latitude"" : "&amp;IF(D2878&lt;&gt;"",LEFT(D2878,2)&amp;"."&amp;RIGHT(D2878,LEN(D2878)-2),"0")&amp;",
    ""longitude"" : "&amp;IF(E2878&lt;&gt;"",LEFT(E2878,1)&amp;"."&amp;RIGHT(E2878,LEN(E2878)-1),"0")&amp;","&amp;"
    ""image"" : """&amp;N2878&amp;"""
  },"</f>
        <v xml:space="preserve">  "": {
    "name" : "Historical Chair Ground",
    "latitude" : 52.328413,
    "longitude" : 4.895664,
    "image" : "https://lh3.googleusercontent.com/upwoWsuy9O1wv-1lL_CnkZRo3nJ_gnmKsAolIiwTRqLOkIDYTbtbBYO1VR85jiIvtkb9KME8DJzDgSvZ_zPm"
  },</v>
      </c>
      <c r="C2878" s="4">
        <v>49371551</v>
      </c>
      <c r="D2878" s="5">
        <v>52328413</v>
      </c>
      <c r="E2878" s="5">
        <v>4895664</v>
      </c>
      <c r="F2878" s="4" t="s">
        <v>12325</v>
      </c>
      <c r="G2878" s="4" t="s">
        <v>2916</v>
      </c>
      <c r="H2878" s="4" t="s">
        <v>2443</v>
      </c>
      <c r="I2878" s="4" t="s">
        <v>2482</v>
      </c>
      <c r="J2878" s="4" t="s">
        <v>2711</v>
      </c>
      <c r="K2878" s="4" t="s">
        <v>5336</v>
      </c>
      <c r="L2878" s="4">
        <v>170</v>
      </c>
      <c r="M2878" s="4" t="s">
        <v>5337</v>
      </c>
      <c r="N2878" s="4" t="s">
        <v>12326</v>
      </c>
    </row>
    <row r="2879" spans="2:14" s="4" customFormat="1" x14ac:dyDescent="0.25">
      <c r="B2879" s="4" t="str">
        <f>"  """&amp;A2879&amp;""": {
    ""name"" : """&amp;SUBSTITUTE(F2879,"""","\""")&amp;""",
    ""latitude"" : "&amp;IF(D2879&lt;&gt;"",LEFT(D2879,2)&amp;"."&amp;RIGHT(D2879,LEN(D2879)-2),"0")&amp;",
    ""longitude"" : "&amp;IF(E2879&lt;&gt;"",LEFT(E2879,1)&amp;"."&amp;RIGHT(E2879,LEN(E2879)-1),"0")&amp;","&amp;"
    ""image"" : """&amp;N2879&amp;"""
  },"</f>
        <v xml:space="preserve">  "": {
    "name" : "Amstelzijde Ingang Amstelpark",
    "latitude" : 52.327981,
    "longitude" : 4.896428,
    "image" : "https://lh6.ggpht.com/5n4gVzh54T29-mAelFHJYOvPpsZyS_DkFH50RaNV15D4LF44T54x4txBJklLF4s5KqcH2eE624M1FiEArCNp"
  },</v>
      </c>
      <c r="C2879" s="4">
        <v>236882</v>
      </c>
      <c r="D2879" s="5">
        <v>52327981</v>
      </c>
      <c r="E2879" s="5">
        <v>4896428</v>
      </c>
      <c r="F2879" s="4" t="s">
        <v>6250</v>
      </c>
      <c r="G2879" s="4" t="s">
        <v>2916</v>
      </c>
      <c r="H2879" s="4" t="s">
        <v>2443</v>
      </c>
      <c r="I2879" s="4" t="s">
        <v>2482</v>
      </c>
      <c r="J2879" s="4" t="s">
        <v>2711</v>
      </c>
      <c r="K2879" s="4" t="s">
        <v>5336</v>
      </c>
      <c r="L2879" s="4">
        <v>170</v>
      </c>
      <c r="M2879" s="4" t="s">
        <v>5337</v>
      </c>
      <c r="N2879" s="4" t="s">
        <v>10114</v>
      </c>
    </row>
    <row r="2880" spans="2:14" s="4" customFormat="1" x14ac:dyDescent="0.25">
      <c r="B2880" s="4" t="str">
        <f>"  """&amp;A2880&amp;""": {
    ""name"" : """&amp;SUBSTITUTE(F2880,"""","\""")&amp;""",
    ""latitude"" : "&amp;IF(D2880&lt;&gt;"",LEFT(D2880,2)&amp;"."&amp;RIGHT(D2880,LEN(D2880)-2),"0")&amp;",
    ""longitude"" : "&amp;IF(E2880&lt;&gt;"",LEFT(E2880,1)&amp;"."&amp;RIGHT(E2880,LEN(E2880)-1),"0")&amp;","&amp;"
    ""image"" : """&amp;N2880&amp;"""
  },"</f>
        <v xml:space="preserve">  "": {
    "name" : "Pagoda",
    "latitude" : 52.326718,
    "longitude" : 4.894483,
    "image" : "https://lh3.googleusercontent.com/PBH1TsrJP6YqVBGnVn5bObxYmWBaITteMLt9C0MHhTLcOi5LwwiVasB0CXUShvrdZOtKTK-vQ2gaCV2QGQRc"
  },</v>
      </c>
      <c r="C2880" s="4">
        <v>928532</v>
      </c>
      <c r="D2880" s="5">
        <v>52326718</v>
      </c>
      <c r="E2880" s="5">
        <v>4894483</v>
      </c>
      <c r="F2880" s="4" t="s">
        <v>8967</v>
      </c>
      <c r="G2880" s="4" t="s">
        <v>2916</v>
      </c>
      <c r="H2880" s="4" t="s">
        <v>2443</v>
      </c>
      <c r="I2880" s="4" t="s">
        <v>2482</v>
      </c>
      <c r="J2880" s="4" t="s">
        <v>2711</v>
      </c>
      <c r="K2880" s="4" t="s">
        <v>5336</v>
      </c>
      <c r="L2880" s="4">
        <v>176</v>
      </c>
      <c r="M2880" s="4" t="s">
        <v>5337</v>
      </c>
      <c r="N2880" s="4" t="s">
        <v>13730</v>
      </c>
    </row>
    <row r="2881" spans="2:14" s="4" customFormat="1" x14ac:dyDescent="0.25">
      <c r="B2881" s="4" t="str">
        <f>"  """&amp;A2881&amp;""": {
    ""name"" : """&amp;SUBSTITUTE(F2881,"""","\""")&amp;""",
    ""latitude"" : "&amp;IF(D2881&lt;&gt;"",LEFT(D2881,2)&amp;"."&amp;RIGHT(D2881,LEN(D2881)-2),"0")&amp;",
    ""longitude"" : "&amp;IF(E2881&lt;&gt;"",LEFT(E2881,1)&amp;"."&amp;RIGHT(E2881,LEN(E2881)-1),"0")&amp;","&amp;"
    ""image"" : """&amp;N2881&amp;"""
  },"</f>
        <v xml:space="preserve">  "": {
    "name" : "Plattegrond Amstelpark",
    "latitude" : 52.327064,
    "longitude" : 4.895074,
    "image" : "https://lh5.ggpht.com/1wNRRrCdbprX6D48iUw1-vvNO7wbiK--qeKjQH0yRq0J4SovZS1S41YyGuNqdsuDthfZCsrYJ2gPW8wVAw-d"
  },</v>
      </c>
      <c r="C2881" s="4">
        <v>98351</v>
      </c>
      <c r="D2881" s="5">
        <v>52327064</v>
      </c>
      <c r="E2881" s="5">
        <v>4895074</v>
      </c>
      <c r="F2881" s="4" t="s">
        <v>5233</v>
      </c>
      <c r="G2881" s="4" t="s">
        <v>2916</v>
      </c>
      <c r="H2881" s="4" t="s">
        <v>2443</v>
      </c>
      <c r="I2881" s="4" t="s">
        <v>2482</v>
      </c>
      <c r="J2881" s="4" t="s">
        <v>2711</v>
      </c>
      <c r="K2881" s="4" t="s">
        <v>5336</v>
      </c>
      <c r="L2881" s="4">
        <v>176</v>
      </c>
      <c r="M2881" s="4" t="s">
        <v>5337</v>
      </c>
      <c r="N2881" s="4" t="s">
        <v>13906</v>
      </c>
    </row>
    <row r="2882" spans="2:14" s="4" customFormat="1" x14ac:dyDescent="0.25">
      <c r="B2882" s="4" t="str">
        <f>"  """&amp;A2882&amp;""": {
    ""name"" : """&amp;SUBSTITUTE(F2882,"""","\""")&amp;""",
    ""latitude"" : "&amp;IF(D2882&lt;&gt;"",LEFT(D2882,2)&amp;"."&amp;RIGHT(D2882,LEN(D2882)-2),"0")&amp;",
    ""longitude"" : "&amp;IF(E2882&lt;&gt;"",LEFT(E2882,1)&amp;"."&amp;RIGHT(E2882,LEN(E2882)-1),"0")&amp;","&amp;"
    ""image"" : """&amp;N2882&amp;"""
  },"</f>
        <v xml:space="preserve">  "": {
    "name" : "Buzz Bench",
    "latitude" : 52.326558,
    "longitude" : 4.895208,
    "image" : "https://lh3.googleusercontent.com/Jn9hOgVt1JglenmGy-62hl7AMZQhU76GCUCpzj20KfTijDTpFjNRzsxBm6SKTGuW_DB72SFNL1J8dvmRcnfH"
  },</v>
      </c>
      <c r="C2882" s="4">
        <v>49371538</v>
      </c>
      <c r="D2882" s="5">
        <v>52326558</v>
      </c>
      <c r="E2882" s="5">
        <v>4895208</v>
      </c>
      <c r="F2882" s="4" t="s">
        <v>10841</v>
      </c>
      <c r="G2882" s="4" t="s">
        <v>2916</v>
      </c>
      <c r="H2882" s="4" t="s">
        <v>2443</v>
      </c>
      <c r="I2882" s="4" t="s">
        <v>2482</v>
      </c>
      <c r="J2882" s="4" t="s">
        <v>2711</v>
      </c>
      <c r="K2882" s="4" t="s">
        <v>5336</v>
      </c>
      <c r="L2882" s="4">
        <v>176</v>
      </c>
      <c r="M2882" s="4" t="s">
        <v>5337</v>
      </c>
      <c r="N2882" s="4" t="s">
        <v>10842</v>
      </c>
    </row>
    <row r="2883" spans="2:14" s="4" customFormat="1" x14ac:dyDescent="0.25">
      <c r="B2883" s="4" t="str">
        <f>"  """&amp;A2883&amp;""": {
    ""name"" : """&amp;SUBSTITUTE(F2883,"""","\""")&amp;""",
    ""latitude"" : "&amp;IF(D2883&lt;&gt;"",LEFT(D2883,2)&amp;"."&amp;RIGHT(D2883,LEN(D2883)-2),"0")&amp;",
    ""longitude"" : "&amp;IF(E2883&lt;&gt;"",LEFT(E2883,1)&amp;"."&amp;RIGHT(E2883,LEN(E2883)-1),"0")&amp;","&amp;"
    ""image"" : """&amp;N2883&amp;"""
  },"</f>
        <v xml:space="preserve">  "": {
    "name" : "Sculpture Buitenveldert Bridge",
    "latitude" : 52.333286,
    "longitude" : 4.880913,
    "image" : "https://lh4.ggpht.com/UpSAL6kKlYvBFZrN7wOkiUn2fCYe1OZZ_ssb4Tj368qBp9G9z3oqVoi1CH25N7_a9P6xOTwHJq_RXjSXYFBTLFKViiDqHglvQFoeP1oEvTz8wY8P"
  },</v>
      </c>
      <c r="C2883" s="4">
        <v>351104</v>
      </c>
      <c r="D2883" s="5">
        <v>52333286</v>
      </c>
      <c r="E2883" s="5">
        <v>4880913</v>
      </c>
      <c r="F2883" s="4" t="s">
        <v>7537</v>
      </c>
      <c r="G2883" s="4" t="s">
        <v>2916</v>
      </c>
      <c r="H2883" s="4" t="s">
        <v>2443</v>
      </c>
      <c r="I2883" s="4" t="s">
        <v>2482</v>
      </c>
      <c r="J2883" s="4" t="s">
        <v>2711</v>
      </c>
      <c r="K2883" s="4" t="s">
        <v>17634</v>
      </c>
      <c r="M2883" s="4">
        <v>1082</v>
      </c>
      <c r="N2883" s="4" t="s">
        <v>14380</v>
      </c>
    </row>
    <row r="2884" spans="2:14" s="4" customFormat="1" x14ac:dyDescent="0.25">
      <c r="B2884" s="4" t="str">
        <f>"  """&amp;A2884&amp;""": {
    ""name"" : """&amp;SUBSTITUTE(F2884,"""","\""")&amp;""",
    ""latitude"" : "&amp;IF(D2884&lt;&gt;"",LEFT(D2884,2)&amp;"."&amp;RIGHT(D2884,LEN(D2884)-2),"0")&amp;",
    ""longitude"" : "&amp;IF(E2884&lt;&gt;"",LEFT(E2884,1)&amp;"."&amp;RIGHT(E2884,LEN(E2884)-1),"0")&amp;","&amp;"
    ""image"" : """&amp;N2884&amp;"""
  },"</f>
        <v xml:space="preserve">  "": {
    "name" : "Amstel Park Blue-Yellow Gate",
    "latitude" : 52.332221,
    "longitude" : 4.897152,
    "image" : "https://lh6.ggpht.com/iOErWs8rSUFD3UHPfiZhje1keLSyO2ik4KvjtaFAGwpd0c1cSbxITaoPj-2BH8sTQXU4FA3IOS1mJS_hcxDA"
  },</v>
      </c>
      <c r="C2884" s="4">
        <v>201035</v>
      </c>
      <c r="D2884" s="5">
        <v>52332221</v>
      </c>
      <c r="E2884" s="5">
        <v>4897152</v>
      </c>
      <c r="F2884" s="4" t="s">
        <v>6022</v>
      </c>
      <c r="G2884" s="4" t="s">
        <v>2916</v>
      </c>
      <c r="H2884" s="4" t="s">
        <v>2443</v>
      </c>
      <c r="I2884" s="4" t="s">
        <v>2482</v>
      </c>
      <c r="J2884" s="4" t="s">
        <v>2711</v>
      </c>
      <c r="K2884" s="4" t="s">
        <v>17491</v>
      </c>
      <c r="M2884" s="4">
        <v>1083</v>
      </c>
      <c r="N2884" s="4" t="s">
        <v>10102</v>
      </c>
    </row>
    <row r="2885" spans="2:14" s="4" customFormat="1" x14ac:dyDescent="0.25">
      <c r="B2885" s="4" t="str">
        <f>"  """&amp;A2885&amp;""": {
    ""name"" : """&amp;SUBSTITUTE(F2885,"""","\""")&amp;""",
    ""latitude"" : "&amp;IF(D2885&lt;&gt;"",LEFT(D2885,2)&amp;"."&amp;RIGHT(D2885,LEN(D2885)-2),"0")&amp;",
    ""longitude"" : "&amp;IF(E2885&lt;&gt;"",LEFT(E2885,1)&amp;"."&amp;RIGHT(E2885,LEN(E2885)-1),"0")&amp;","&amp;"
    ""image"" : """&amp;N2885&amp;"""
  },"</f>
        <v xml:space="preserve">  "": {
    "name" : "Pirat Ship Playground",
    "latitude" : 52.324599,
    "longitude" : 4.881022,
    "image" : "https://lh3.googleusercontent.com/w_gWrg4zp5VEqGOshxyypna6NrU0cGO1pOIKlbdPJbcwebesv7aUYTGwcOD5H0FGNQUOprQ94bYeu9x6cCzW"
  },</v>
      </c>
      <c r="C2885" s="4">
        <v>49847201</v>
      </c>
      <c r="D2885" s="5">
        <v>52324599</v>
      </c>
      <c r="E2885" s="5">
        <v>4881022</v>
      </c>
      <c r="F2885" s="4" t="s">
        <v>13878</v>
      </c>
      <c r="G2885" s="4" t="s">
        <v>2916</v>
      </c>
      <c r="H2885" s="4" t="s">
        <v>2443</v>
      </c>
      <c r="I2885" s="4" t="s">
        <v>2482</v>
      </c>
      <c r="J2885" s="4" t="s">
        <v>2711</v>
      </c>
      <c r="K2885" s="4" t="s">
        <v>2864</v>
      </c>
      <c r="L2885" s="4">
        <v>367</v>
      </c>
      <c r="M2885" s="4" t="s">
        <v>17326</v>
      </c>
      <c r="N2885" s="4" t="s">
        <v>13879</v>
      </c>
    </row>
    <row r="2886" spans="2:14" s="4" customFormat="1" x14ac:dyDescent="0.25">
      <c r="B2886" s="4" t="str">
        <f>"  """&amp;A2886&amp;""": {
    ""name"" : """&amp;SUBSTITUTE(F2886,"""","\""")&amp;""",
    ""latitude"" : "&amp;IF(D2886&lt;&gt;"",LEFT(D2886,2)&amp;"."&amp;RIGHT(D2886,LEN(D2886)-2),"0")&amp;",
    ""longitude"" : "&amp;IF(E2886&lt;&gt;"",LEFT(E2886,1)&amp;"."&amp;RIGHT(E2886,LEN(E2886)-1),"0")&amp;","&amp;"
    ""image"" : """&amp;N2886&amp;"""
  },"</f>
        <v xml:space="preserve">  "": {
    "name" : "Stone Sculpture in Buitenveldert",
    "latitude" : 52.329805,
    "longitude" : 4.883107,
    "image" : "https://lh6.ggpht.com/xWjtIAFWnFMUwcZf4d7ucnaVJFIJtP_wo5O1J1xg8AuMi5D1wrR40eNK0UcDluDn6zVZzaBQDQmltGQSTL2Cnw"
  },</v>
      </c>
      <c r="C2886" s="4">
        <v>1106148</v>
      </c>
      <c r="D2886" s="5">
        <v>52329805</v>
      </c>
      <c r="E2886" s="5">
        <v>4883107</v>
      </c>
      <c r="F2886" s="4" t="s">
        <v>9849</v>
      </c>
      <c r="G2886" s="4" t="s">
        <v>2916</v>
      </c>
      <c r="H2886" s="4" t="s">
        <v>2443</v>
      </c>
      <c r="I2886" s="4" t="s">
        <v>2482</v>
      </c>
      <c r="J2886" s="4" t="s">
        <v>2711</v>
      </c>
      <c r="K2886" s="4" t="s">
        <v>3429</v>
      </c>
      <c r="L2886" s="4">
        <v>9</v>
      </c>
      <c r="M2886" s="4" t="s">
        <v>9850</v>
      </c>
      <c r="N2886" s="4" t="s">
        <v>14917</v>
      </c>
    </row>
    <row r="2887" spans="2:14" s="4" customFormat="1" x14ac:dyDescent="0.25">
      <c r="B2887" s="4" t="str">
        <f>"  """&amp;A2887&amp;""": {
    ""name"" : """&amp;SUBSTITUTE(F2887,"""","\""")&amp;""",
    ""latitude"" : "&amp;IF(D2887&lt;&gt;"",LEFT(D2887,2)&amp;"."&amp;RIGHT(D2887,LEN(D2887)-2),"0")&amp;",
    ""longitude"" : "&amp;IF(E2887&lt;&gt;"",LEFT(E2887,1)&amp;"."&amp;RIGHT(E2887,LEN(E2887)-1),"0")&amp;","&amp;"
    ""image"" : """&amp;N2887&amp;"""
  },"</f>
        <v xml:space="preserve">  "": {
    "name" : "Rijger Art",
    "latitude" : 52.331413,
    "longitude" : 4.889093,
    "image" : "https://lh4.ggpht.com/fex2cOWt0ON07CFgnP3N6O7mHnxUTFzZCHMoyq-c9oTetl1QZKqt4BvGmaDOGHVlNBw3_N63vnq6lwfDuKX-"
  },</v>
      </c>
      <c r="C2887" s="4">
        <v>1102208</v>
      </c>
      <c r="D2887" s="5">
        <v>52331413</v>
      </c>
      <c r="E2887" s="5">
        <v>4889093</v>
      </c>
      <c r="F2887" s="4" t="s">
        <v>9822</v>
      </c>
      <c r="G2887" s="4" t="s">
        <v>2916</v>
      </c>
      <c r="H2887" s="4" t="s">
        <v>2443</v>
      </c>
      <c r="I2887" s="4" t="s">
        <v>2482</v>
      </c>
      <c r="J2887" s="4" t="s">
        <v>2711</v>
      </c>
      <c r="K2887" s="4" t="s">
        <v>9823</v>
      </c>
      <c r="L2887" s="4">
        <v>1</v>
      </c>
      <c r="M2887" s="4">
        <v>1083</v>
      </c>
      <c r="N2887" s="4" t="s">
        <v>14194</v>
      </c>
    </row>
    <row r="2888" spans="2:14" s="4" customFormat="1" x14ac:dyDescent="0.25">
      <c r="B2888" s="4" t="str">
        <f>"  """&amp;A2888&amp;""": {
    ""name"" : """&amp;SUBSTITUTE(F2888,"""","\""")&amp;""",
    ""latitude"" : "&amp;IF(D2888&lt;&gt;"",LEFT(D2888,2)&amp;"."&amp;RIGHT(D2888,LEN(D2888)-2),"0")&amp;",
    ""longitude"" : "&amp;IF(E2888&lt;&gt;"",LEFT(E2888,1)&amp;"."&amp;RIGHT(E2888,LEN(E2888)-1),"0")&amp;","&amp;"
    ""image"" : """&amp;N2888&amp;"""
  },"</f>
        <v xml:space="preserve">  "": {
    "name" : "Het Spiraaltje",
    "latitude" : 52.32562,
    "longitude" : 4.885925,
    "image" : "https://lh5.ggpht.com/8cokXuTkTb3fJjfjxkZvwEj49li_AAK0am7QnxtrtRpTzqs7OiILGebY5d110wyY771DZF7V1AEKKGG97Vw"
  },</v>
      </c>
      <c r="C2888" s="4">
        <v>707405</v>
      </c>
      <c r="D2888" s="5">
        <v>5232562</v>
      </c>
      <c r="E2888" s="5">
        <v>4885925</v>
      </c>
      <c r="F2888" s="4" t="s">
        <v>7799</v>
      </c>
      <c r="G2888" s="4" t="s">
        <v>2916</v>
      </c>
      <c r="H2888" s="4" t="s">
        <v>2443</v>
      </c>
      <c r="I2888" s="4" t="s">
        <v>2482</v>
      </c>
      <c r="J2888" s="4" t="s">
        <v>2711</v>
      </c>
      <c r="K2888" s="4" t="s">
        <v>7800</v>
      </c>
      <c r="L2888" s="4">
        <v>23</v>
      </c>
      <c r="M2888" s="4" t="s">
        <v>7801</v>
      </c>
      <c r="N2888" s="4" t="s">
        <v>12299</v>
      </c>
    </row>
    <row r="2889" spans="2:14" s="4" customFormat="1" x14ac:dyDescent="0.25">
      <c r="B2889" s="4" t="str">
        <f>"  """&amp;A2889&amp;""": {
    ""name"" : """&amp;SUBSTITUTE(F2889,"""","\""")&amp;""",
    ""latitude"" : "&amp;IF(D2889&lt;&gt;"",LEFT(D2889,2)&amp;"."&amp;RIGHT(D2889,LEN(D2889)-2),"0")&amp;",
    ""longitude"" : "&amp;IF(E2889&lt;&gt;"",LEFT(E2889,1)&amp;"."&amp;RIGHT(E2889,LEN(E2889)-1),"0")&amp;","&amp;"
    ""image"" : """&amp;N2889&amp;"""
  },"</f>
        <v xml:space="preserve">  "": {
    "name" : "Delfts Blauw Luie Stoel",
    "latitude" : 52.331343,
    "longitude" : 4.857087,
    "image" : "https://lh5.ggpht.com/kqB6NhOh4pPauFH9r2wXUY3aSHEq-mgJGd-71sxzLawVsM5fhK34nXsBurHpIwij2S_zVkpE5Jr-WcXhvFVR"
  },</v>
      </c>
      <c r="C2889" s="4">
        <v>582709</v>
      </c>
      <c r="D2889" s="5">
        <v>52331343</v>
      </c>
      <c r="E2889" s="5">
        <v>4857087</v>
      </c>
      <c r="F2889" s="4" t="s">
        <v>11279</v>
      </c>
      <c r="G2889" s="4" t="s">
        <v>2916</v>
      </c>
      <c r="H2889" s="4" t="s">
        <v>2443</v>
      </c>
      <c r="I2889" s="4" t="s">
        <v>2482</v>
      </c>
      <c r="J2889" s="4" t="s">
        <v>2517</v>
      </c>
      <c r="K2889" s="4" t="s">
        <v>2491</v>
      </c>
      <c r="L2889" s="4">
        <v>760</v>
      </c>
      <c r="M2889" s="4" t="s">
        <v>3373</v>
      </c>
      <c r="N2889" s="4" t="s">
        <v>11280</v>
      </c>
    </row>
    <row r="2890" spans="2:14" s="4" customFormat="1" x14ac:dyDescent="0.25">
      <c r="B2890" s="4" t="str">
        <f>"  """&amp;A2890&amp;""": {
    ""name"" : """&amp;SUBSTITUTE(F2890,"""","\""")&amp;""",
    ""latitude"" : "&amp;IF(D2890&lt;&gt;"",LEFT(D2890,2)&amp;"."&amp;RIGHT(D2890,LEN(D2890)-2),"0")&amp;",
    ""longitude"" : "&amp;IF(E2890&lt;&gt;"",LEFT(E2890,1)&amp;"."&amp;RIGHT(E2890,LEN(E2890)-1),"0")&amp;","&amp;"
    ""image"" : """&amp;N2890&amp;"""
  },"</f>
        <v xml:space="preserve">  "": {
    "name" : "VUmc Cancer Center Amsterdam",
    "latitude" : 52.336799,
    "longitude" : 4.858413,
    "image" : "https://lh3.googleusercontent.com/Pql8NivASySlGfZ4HX6PeCh07nq-p2OdK3h9zT8B_pXAM79rrSfKNfzZA7TomMSRlTBJSXGt_YsvoSJgFqzL"
  },</v>
      </c>
      <c r="C2890" s="4">
        <v>4102</v>
      </c>
      <c r="D2890" s="5">
        <v>52336799</v>
      </c>
      <c r="E2890" s="5">
        <v>4858413</v>
      </c>
      <c r="F2890" s="4" t="s">
        <v>4707</v>
      </c>
      <c r="G2890" s="4" t="s">
        <v>2916</v>
      </c>
      <c r="H2890" s="4" t="s">
        <v>2443</v>
      </c>
      <c r="I2890" s="4" t="s">
        <v>2482</v>
      </c>
      <c r="J2890" s="4" t="s">
        <v>2517</v>
      </c>
      <c r="K2890" s="4" t="s">
        <v>2491</v>
      </c>
      <c r="L2890" s="4">
        <v>917</v>
      </c>
      <c r="M2890" s="4">
        <v>1081</v>
      </c>
      <c r="N2890" s="4" t="s">
        <v>15502</v>
      </c>
    </row>
    <row r="2891" spans="2:14" s="4" customFormat="1" x14ac:dyDescent="0.25">
      <c r="B2891" s="4" t="str">
        <f>"  """&amp;A2891&amp;""": {
    ""name"" : """&amp;SUBSTITUTE(F2891,"""","\""")&amp;""",
    ""latitude"" : "&amp;IF(D2891&lt;&gt;"",LEFT(D2891,2)&amp;"."&amp;RIGHT(D2891,LEN(D2891)-2),"0")&amp;",
    ""longitude"" : "&amp;IF(E2891&lt;&gt;"",LEFT(E2891,1)&amp;"."&amp;RIGHT(E2891,LEN(E2891)-1),"0")&amp;","&amp;"
    ""image"" : """&amp;N2891&amp;"""
  },"</f>
        <v xml:space="preserve">  "": {
    "name" : "St. Augustinuskerk",
    "latitude" : 52.322327,
    "longitude" : 4.858049,
    "image" : "https://lh6.ggpht.com/8ls4ZJCHF2iTrMpFWo6gJjg4iIKUGbN0xA4_espUgOowU6SNs9B-h3hruxcA5n2Y6y9leWJo-BTODQZZyFQ"
  },</v>
      </c>
      <c r="C2891" s="4">
        <v>514482</v>
      </c>
      <c r="D2891" s="5">
        <v>52322327</v>
      </c>
      <c r="E2891" s="5">
        <v>4858049</v>
      </c>
      <c r="F2891" s="4" t="s">
        <v>14828</v>
      </c>
      <c r="G2891" s="4" t="s">
        <v>2916</v>
      </c>
      <c r="H2891" s="4" t="s">
        <v>2443</v>
      </c>
      <c r="I2891" s="4" t="s">
        <v>2482</v>
      </c>
      <c r="J2891" s="4" t="s">
        <v>2517</v>
      </c>
      <c r="K2891" s="4" t="s">
        <v>2491</v>
      </c>
      <c r="L2891" s="4">
        <v>965</v>
      </c>
      <c r="M2891" s="4">
        <v>1081</v>
      </c>
      <c r="N2891" s="4" t="s">
        <v>14829</v>
      </c>
    </row>
    <row r="2892" spans="2:14" s="4" customFormat="1" x14ac:dyDescent="0.25">
      <c r="B2892" s="4" t="str">
        <f>"  """&amp;A2892&amp;""": {
    ""name"" : """&amp;SUBSTITUTE(F2892,"""","\""")&amp;""",
    ""latitude"" : "&amp;IF(D2892&lt;&gt;"",LEFT(D2892,2)&amp;"."&amp;RIGHT(D2892,LEN(D2892)-2),"0")&amp;",
    ""longitude"" : "&amp;IF(E2892&lt;&gt;"",LEFT(E2892,1)&amp;"."&amp;RIGHT(E2892,LEN(E2892)-1),"0")&amp;","&amp;"
    ""image"" : """&amp;N2892&amp;"""
  },"</f>
        <v xml:space="preserve">  "": {
    "name" : "Anno 1890",
    "latitude" : 52.322415,
    "longitude" : 4.857328,
    "image" : "https://lh3.ggpht.com/Man51e89OkzrBTAOVmx4V1qtkRaJ_GcKi8Z8yDveiY21TrOd9vrwmTVzwIPS8ysAffSzYwZDj0wyKsUURGgX"
  },</v>
      </c>
      <c r="C2892" s="4">
        <v>175543</v>
      </c>
      <c r="D2892" s="5">
        <v>52322415</v>
      </c>
      <c r="E2892" s="5">
        <v>4857328</v>
      </c>
      <c r="F2892" s="4" t="s">
        <v>5823</v>
      </c>
      <c r="G2892" s="4" t="s">
        <v>2916</v>
      </c>
      <c r="H2892" s="4" t="s">
        <v>2443</v>
      </c>
      <c r="I2892" s="4" t="s">
        <v>2482</v>
      </c>
      <c r="J2892" s="4" t="s">
        <v>2517</v>
      </c>
      <c r="K2892" s="4" t="s">
        <v>2491</v>
      </c>
      <c r="L2892" s="4">
        <v>1124</v>
      </c>
      <c r="M2892" s="4" t="s">
        <v>5824</v>
      </c>
      <c r="N2892" s="4" t="s">
        <v>10253</v>
      </c>
    </row>
    <row r="2893" spans="2:14" s="4" customFormat="1" x14ac:dyDescent="0.25">
      <c r="B2893" s="4" t="str">
        <f>"  """&amp;A2893&amp;""": {
    ""name"" : """&amp;SUBSTITUTE(F2893,"""","\""")&amp;""",
    ""latitude"" : "&amp;IF(D2893&lt;&gt;"",LEFT(D2893,2)&amp;"."&amp;RIGHT(D2893,LEN(D2893)-2),"0")&amp;",
    ""longitude"" : "&amp;IF(E2893&lt;&gt;"",LEFT(E2893,1)&amp;"."&amp;RIGHT(E2893,LEN(E2893)-1),"0")&amp;","&amp;"
    ""image"" : """&amp;N2893&amp;"""
  },"</f>
        <v xml:space="preserve">  "": {
    "name" : "Ear Art Sign",
    "latitude" : 52.332224,
    "longitude" : 4.876364,
    "image" : "https://lh6.ggpht.com/qOAtfddq77kQIDm6YLa_4UmvpJXRNNL6mRgGimjrHRDlAm1liOmI9Cg-VeY0Kbk55K5HrC70F9wrYr0fh0Q"
  },</v>
      </c>
      <c r="C2893" s="4">
        <v>554492</v>
      </c>
      <c r="D2893" s="5">
        <v>52332224</v>
      </c>
      <c r="E2893" s="5">
        <v>4876364</v>
      </c>
      <c r="F2893" s="4" t="s">
        <v>7248</v>
      </c>
      <c r="G2893" s="4" t="s">
        <v>2916</v>
      </c>
      <c r="H2893" s="4" t="s">
        <v>2443</v>
      </c>
      <c r="I2893" s="4" t="s">
        <v>2482</v>
      </c>
      <c r="J2893" s="4" t="s">
        <v>2517</v>
      </c>
      <c r="K2893" s="4" t="s">
        <v>7249</v>
      </c>
      <c r="L2893" s="4">
        <v>282</v>
      </c>
      <c r="M2893" s="4" t="s">
        <v>3435</v>
      </c>
      <c r="N2893" s="4" t="s">
        <v>11583</v>
      </c>
    </row>
    <row r="2894" spans="2:14" s="4" customFormat="1" x14ac:dyDescent="0.25">
      <c r="B2894" s="4" t="str">
        <f>"  """&amp;A2894&amp;""": {
    ""name"" : """&amp;SUBSTITUTE(F2894,"""","\""")&amp;""",
    ""latitude"" : "&amp;IF(D2894&lt;&gt;"",LEFT(D2894,2)&amp;"."&amp;RIGHT(D2894,LEN(D2894)-2),"0")&amp;",
    ""longitude"" : "&amp;IF(E2894&lt;&gt;"",LEFT(E2894,1)&amp;"."&amp;RIGHT(E2894,LEN(E2894)-1),"0")&amp;","&amp;"
    ""image"" : """&amp;N2894&amp;"""
  },"</f>
        <v xml:space="preserve">  "": {
    "name" : "Kerk De Christengemeenschap",
    "latitude" : 52.331927,
    "longitude" : 4.868077,
    "image" : "https://lh6.ggpht.com/NvIq1b3h5HkxPG_VZXxtWsAusHh6SHs9OirTD1S3A4smDTLFRMAWXB9bQcIlXF5dY1uc9aGXMh1P_Qti33iZTw"
  },</v>
      </c>
      <c r="C2894" s="4">
        <v>630752</v>
      </c>
      <c r="D2894" s="5">
        <v>52331927</v>
      </c>
      <c r="E2894" s="5">
        <v>4868077</v>
      </c>
      <c r="F2894" s="4" t="s">
        <v>12636</v>
      </c>
      <c r="G2894" s="4" t="s">
        <v>2916</v>
      </c>
      <c r="H2894" s="4" t="s">
        <v>2443</v>
      </c>
      <c r="I2894" s="4" t="s">
        <v>2482</v>
      </c>
      <c r="J2894" s="4" t="s">
        <v>2517</v>
      </c>
      <c r="K2894" s="4" t="s">
        <v>7249</v>
      </c>
      <c r="L2894" s="4">
        <v>869</v>
      </c>
      <c r="M2894" s="4" t="s">
        <v>8413</v>
      </c>
      <c r="N2894" s="4" t="s">
        <v>12637</v>
      </c>
    </row>
    <row r="2895" spans="2:14" s="4" customFormat="1" x14ac:dyDescent="0.25">
      <c r="B2895" s="4" t="str">
        <f>"  """&amp;A2895&amp;""": {
    ""name"" : """&amp;SUBSTITUTE(F2895,"""","\""")&amp;""",
    ""latitude"" : "&amp;IF(D2895&lt;&gt;"",LEFT(D2895,2)&amp;"."&amp;RIGHT(D2895,LEN(D2895)-2),"0")&amp;",
    ""longitude"" : "&amp;IF(E2895&lt;&gt;"",LEFT(E2895,1)&amp;"."&amp;RIGHT(E2895,LEN(E2895)-1),"0")&amp;","&amp;"
    ""image"" : """&amp;N2895&amp;"""
  },"</f>
        <v xml:space="preserve">  "": {
    "name" : "People in Copper",
    "latitude" : 52.331934,
    "longitude" : 4.864801,
    "image" : "https://lh5.ggpht.com/LXsfQctBZQ9UIUK-lLLbJB28Y-APz7GaE1I3hPm0Sa4sf0PJvFRM93xWNIDqLWN_oEBfBBGWwW22OtJyi-QZjQ"
  },</v>
      </c>
      <c r="C2895" s="4">
        <v>592174</v>
      </c>
      <c r="D2895" s="5">
        <v>52331934</v>
      </c>
      <c r="E2895" s="5">
        <v>4864801</v>
      </c>
      <c r="F2895" s="4" t="s">
        <v>13821</v>
      </c>
      <c r="G2895" s="4" t="s">
        <v>2916</v>
      </c>
      <c r="H2895" s="4" t="s">
        <v>2443</v>
      </c>
      <c r="I2895" s="4" t="s">
        <v>2482</v>
      </c>
      <c r="J2895" s="4" t="s">
        <v>2517</v>
      </c>
      <c r="K2895" s="4" t="s">
        <v>7249</v>
      </c>
      <c r="L2895" s="4">
        <v>887</v>
      </c>
      <c r="M2895" s="4" t="s">
        <v>8413</v>
      </c>
      <c r="N2895" s="4" t="s">
        <v>13822</v>
      </c>
    </row>
    <row r="2896" spans="2:14" s="4" customFormat="1" x14ac:dyDescent="0.25">
      <c r="B2896" s="4" t="str">
        <f>"  """&amp;A2896&amp;""": {
    ""name"" : """&amp;SUBSTITUTE(F2896,"""","\""")&amp;""",
    ""latitude"" : "&amp;IF(D2896&lt;&gt;"",LEFT(D2896,2)&amp;"."&amp;RIGHT(D2896,LEN(D2896)-2),"0")&amp;",
    ""longitude"" : "&amp;IF(E2896&lt;&gt;"",LEFT(E2896,1)&amp;"."&amp;RIGHT(E2896,LEN(E2896)-1),"0")&amp;","&amp;"
    ""image"" : """&amp;N2896&amp;"""
  },"</f>
        <v xml:space="preserve">  "": {
    "name" : "Fontein Bij Zorgsteunpunt Zuid",
    "latitude" : 52.331771,
    "longitude" : 4.866913,
    "image" : "https://lh4.ggpht.com/i7Xctakra8guiKV0YqMbZsRWGyYrzBvlv8XxIAUBsV0fGY-0nPcp7qFW0qwTDZ6Ge5WVdaBg7NyZJXyorUU0"
  },</v>
      </c>
      <c r="C2896" s="4">
        <v>831911</v>
      </c>
      <c r="D2896" s="5">
        <v>52331771</v>
      </c>
      <c r="E2896" s="5">
        <v>4866913</v>
      </c>
      <c r="F2896" s="4" t="s">
        <v>8412</v>
      </c>
      <c r="G2896" s="4" t="s">
        <v>2916</v>
      </c>
      <c r="H2896" s="4" t="s">
        <v>2443</v>
      </c>
      <c r="I2896" s="4" t="s">
        <v>2482</v>
      </c>
      <c r="J2896" s="4" t="s">
        <v>2517</v>
      </c>
      <c r="K2896" s="4" t="s">
        <v>7249</v>
      </c>
      <c r="L2896" s="4">
        <v>1001</v>
      </c>
      <c r="M2896" s="4" t="s">
        <v>8413</v>
      </c>
      <c r="N2896" s="4" t="s">
        <v>11813</v>
      </c>
    </row>
    <row r="2897" spans="2:14" s="4" customFormat="1" x14ac:dyDescent="0.25">
      <c r="B2897" s="4" t="str">
        <f>"  """&amp;A2897&amp;""": {
    ""name"" : """&amp;SUBSTITUTE(F2897,"""","\""")&amp;""",
    ""latitude"" : "&amp;IF(D2897&lt;&gt;"",LEFT(D2897,2)&amp;"."&amp;RIGHT(D2897,LEN(D2897)-2),"0")&amp;",
    ""longitude"" : "&amp;IF(E2897&lt;&gt;"",LEFT(E2897,1)&amp;"."&amp;RIGHT(E2897,LEN(E2897)-1),"0")&amp;","&amp;"
    ""image"" : """&amp;N2897&amp;"""
  },"</f>
        <v xml:space="preserve">  "": {
    "name" : "Acorns Under the Trees",
    "latitude" : 52.337241,
    "longitude" : 4.876278,
    "image" : "https://lh5.ggpht.com/yOw1lmJq4-K7nQoFBAHJlbNPEibhHurmpFgPxRlUOblrli8waWoeaLnzPYzpMI2zAAUF_qKJ31A9cnBnFvA"
  },</v>
      </c>
      <c r="C2897" s="4">
        <v>1131957</v>
      </c>
      <c r="D2897" s="5">
        <v>52337241</v>
      </c>
      <c r="E2897" s="5">
        <v>4876278</v>
      </c>
      <c r="F2897" s="4" t="s">
        <v>9923</v>
      </c>
      <c r="G2897" s="4" t="s">
        <v>2916</v>
      </c>
      <c r="H2897" s="4" t="s">
        <v>2443</v>
      </c>
      <c r="I2897" s="4" t="s">
        <v>2482</v>
      </c>
      <c r="J2897" s="4" t="s">
        <v>2517</v>
      </c>
      <c r="K2897" s="4" t="s">
        <v>9527</v>
      </c>
      <c r="L2897" s="4">
        <v>396</v>
      </c>
      <c r="M2897" s="4" t="s">
        <v>9924</v>
      </c>
      <c r="N2897" s="4" t="s">
        <v>10024</v>
      </c>
    </row>
    <row r="2898" spans="2:14" s="4" customFormat="1" x14ac:dyDescent="0.25">
      <c r="B2898" s="4" t="str">
        <f>"  """&amp;A2898&amp;""": {
    ""name"" : """&amp;SUBSTITUTE(F2898,"""","\""")&amp;""",
    ""latitude"" : "&amp;IF(D2898&lt;&gt;"",LEFT(D2898,2)&amp;"."&amp;RIGHT(D2898,LEN(D2898)-2),"0")&amp;",
    ""longitude"" : "&amp;IF(E2898&lt;&gt;"",LEFT(E2898,1)&amp;"."&amp;RIGHT(E2898,LEN(E2898)-1),"0")&amp;","&amp;"
    ""image"" : """&amp;N2898&amp;"""
  },"</f>
        <v xml:space="preserve">  "": {
    "name" : "Hidden Trainer",
    "latitude" : 52.322049,
    "longitude" : 4.866724,
    "image" : "https://lh5.ggpht.com/bssocOR4Ji9D0mLhfvDPYgBWKbpxtsVpF8IIH7CqvOMqH8vOYR0isES0if6kqFsEJ6tyQ7t_kTC05d0Bp3Ou"
  },</v>
      </c>
      <c r="C2898" s="4">
        <v>544605</v>
      </c>
      <c r="D2898" s="5">
        <v>52322049</v>
      </c>
      <c r="E2898" s="5">
        <v>4866724</v>
      </c>
      <c r="F2898" s="4" t="s">
        <v>12313</v>
      </c>
      <c r="G2898" s="4" t="s">
        <v>2916</v>
      </c>
      <c r="H2898" s="4" t="s">
        <v>2443</v>
      </c>
      <c r="I2898" s="4" t="s">
        <v>2482</v>
      </c>
      <c r="J2898" s="4" t="s">
        <v>2517</v>
      </c>
      <c r="K2898" s="4" t="s">
        <v>6936</v>
      </c>
      <c r="L2898" s="4">
        <v>39</v>
      </c>
      <c r="M2898" s="4" t="s">
        <v>6937</v>
      </c>
      <c r="N2898" s="4" t="s">
        <v>12314</v>
      </c>
    </row>
    <row r="2899" spans="2:14" s="4" customFormat="1" x14ac:dyDescent="0.25">
      <c r="B2899" s="4" t="str">
        <f>"  """&amp;A2899&amp;""": {
    ""name"" : """&amp;SUBSTITUTE(F2899,"""","\""")&amp;""",
    ""latitude"" : "&amp;IF(D2899&lt;&gt;"",LEFT(D2899,2)&amp;"."&amp;RIGHT(D2899,LEN(D2899)-2),"0")&amp;",
    ""longitude"" : "&amp;IF(E2899&lt;&gt;"",LEFT(E2899,1)&amp;"."&amp;RIGHT(E2899,LEN(E2899)-1),"0")&amp;","&amp;"
    ""image"" : """&amp;N2899&amp;"""
  },"</f>
        <v xml:space="preserve">  "": {
    "name" : "NL Bankje",
    "latitude" : 52.328576,
    "longitude" : 4.848813,
    "image" : "https://lh5.ggpht.com/SvHX_TWNxDCJNbB3MlOFS9XMLidRwVIG7WR3taPtmNz1m51GX776XdkGdb4OdVmF5yAmQQE-B34hhj2ifBiL"
  },</v>
      </c>
      <c r="C2899" s="4">
        <v>49142058</v>
      </c>
      <c r="D2899" s="5">
        <v>52328576</v>
      </c>
      <c r="E2899" s="5">
        <v>4848813</v>
      </c>
      <c r="F2899" s="4" t="s">
        <v>13490</v>
      </c>
      <c r="G2899" s="4" t="s">
        <v>2916</v>
      </c>
      <c r="H2899" s="4" t="s">
        <v>2443</v>
      </c>
      <c r="I2899" s="4" t="s">
        <v>2482</v>
      </c>
      <c r="J2899" s="4" t="s">
        <v>2517</v>
      </c>
      <c r="K2899" s="4" t="s">
        <v>3369</v>
      </c>
      <c r="L2899" s="4">
        <v>8</v>
      </c>
      <c r="M2899" s="4" t="s">
        <v>3370</v>
      </c>
      <c r="N2899" s="4" t="s">
        <v>13491</v>
      </c>
    </row>
    <row r="2900" spans="2:14" s="4" customFormat="1" x14ac:dyDescent="0.25">
      <c r="B2900" s="4" t="str">
        <f>"  """&amp;A2900&amp;""": {
    ""name"" : """&amp;SUBSTITUTE(F2900,"""","\""")&amp;""",
    ""latitude"" : "&amp;IF(D2900&lt;&gt;"",LEFT(D2900,2)&amp;"."&amp;RIGHT(D2900,LEN(D2900)-2),"0")&amp;",
    ""longitude"" : "&amp;IF(E2900&lt;&gt;"",LEFT(E2900,1)&amp;"."&amp;RIGHT(E2900,LEN(E2900)-1),"0")&amp;","&amp;"
    ""image"" : """&amp;N2900&amp;"""
  },"</f>
        <v xml:space="preserve">  "": {
    "name" : "Tramwachthuis Museumtramlijn",
    "latitude" : 52.327902,
    "longitude" : 4.856741,
    "image" : "https://lh4.ggpht.com/eUv8q41em_KhkfFIdzCxzNqMoLsI6CkffpBa8GFyakZPKh3nPluUuMFia2Mi49sUVmrVBPkR-JzWhEnSLqt_nTu5e1nwzP-vtL5-X5Dk9sgEtbGx"
  },</v>
      </c>
      <c r="C2900" s="4">
        <v>694895</v>
      </c>
      <c r="D2900" s="5">
        <v>52327902</v>
      </c>
      <c r="E2900" s="5">
        <v>4856741</v>
      </c>
      <c r="F2900" s="4" t="s">
        <v>15215</v>
      </c>
      <c r="G2900" s="4" t="s">
        <v>2916</v>
      </c>
      <c r="H2900" s="4" t="s">
        <v>2443</v>
      </c>
      <c r="I2900" s="4" t="s">
        <v>2482</v>
      </c>
      <c r="J2900" s="4" t="s">
        <v>2517</v>
      </c>
      <c r="K2900" s="4" t="s">
        <v>3423</v>
      </c>
      <c r="L2900" s="4">
        <v>1</v>
      </c>
      <c r="M2900" s="4" t="s">
        <v>3424</v>
      </c>
      <c r="N2900" s="4" t="s">
        <v>15216</v>
      </c>
    </row>
    <row r="2901" spans="2:14" s="4" customFormat="1" x14ac:dyDescent="0.25">
      <c r="B2901" s="4" t="str">
        <f>"  """&amp;A2901&amp;""": {
    ""name"" : """&amp;SUBSTITUTE(F2901,"""","\""")&amp;""",
    ""latitude"" : "&amp;IF(D2901&lt;&gt;"",LEFT(D2901,2)&amp;"."&amp;RIGHT(D2901,LEN(D2901)-2),"0")&amp;",
    ""longitude"" : "&amp;IF(E2901&lt;&gt;"",LEFT(E2901,1)&amp;"."&amp;RIGHT(E2901,LEN(E2901)-1),"0")&amp;","&amp;"
    ""image"" : """&amp;N2901&amp;"""
  },"</f>
        <v xml:space="preserve">  "": {
    "name" : "Dutch Benches",
    "latitude" : 52.325073,
    "longitude" : 4.824141,
    "image" : "https://lh6.ggpht.com/g8OWsG15mmMth-k0hzQMaGybTCw8eVgNoP_cCoZQWS54JeN_YMuuSSFvm7NN8MzC8rMnkXrpInpgHWP_5c4"
  },</v>
      </c>
      <c r="C2901" s="4">
        <v>49147377</v>
      </c>
      <c r="D2901" s="5">
        <v>52325073</v>
      </c>
      <c r="E2901" s="5">
        <v>4824141</v>
      </c>
      <c r="F2901" s="4" t="s">
        <v>11563</v>
      </c>
      <c r="G2901" s="4" t="s">
        <v>2916</v>
      </c>
      <c r="H2901" s="4" t="s">
        <v>2443</v>
      </c>
      <c r="I2901" s="4" t="s">
        <v>2482</v>
      </c>
      <c r="J2901" s="4" t="s">
        <v>2517</v>
      </c>
      <c r="K2901" s="4" t="s">
        <v>3423</v>
      </c>
      <c r="M2901" s="4">
        <v>1182</v>
      </c>
      <c r="N2901" s="4" t="s">
        <v>11564</v>
      </c>
    </row>
    <row r="2902" spans="2:14" s="4" customFormat="1" x14ac:dyDescent="0.25">
      <c r="B2902" s="4" t="str">
        <f>"  """&amp;A2902&amp;""": {
    ""name"" : """&amp;SUBSTITUTE(F2902,"""","\""")&amp;""",
    ""latitude"" : "&amp;IF(D2902&lt;&gt;"",LEFT(D2902,2)&amp;"."&amp;RIGHT(D2902,LEN(D2902)-2),"0")&amp;",
    ""longitude"" : "&amp;IF(E2902&lt;&gt;"",LEFT(E2902,1)&amp;"."&amp;RIGHT(E2902,LEN(E2902)-1),"0")&amp;","&amp;"
    ""image"" : """&amp;N2902&amp;"""
  },"</f>
        <v xml:space="preserve">  "": {
    "name" : "Park Entrance",
    "latitude" : 52.325241,
    "longitude" : 4.825581,
    "image" : "https://lh5.ggpht.com/KQ9R6ARtc6-br-nBmWHYU1S5Vnb1hHcsgExoJSV_k5-PMlY0y-UE7jIA3spgE0ofdZmAyW8B9nZjQnYBWXsI"
  },</v>
      </c>
      <c r="C2902" s="4">
        <v>469535</v>
      </c>
      <c r="D2902" s="5">
        <v>52325241</v>
      </c>
      <c r="E2902" s="5">
        <v>4825581</v>
      </c>
      <c r="F2902" s="4" t="s">
        <v>7058</v>
      </c>
      <c r="G2902" s="4" t="s">
        <v>2916</v>
      </c>
      <c r="H2902" s="4" t="s">
        <v>2443</v>
      </c>
      <c r="I2902" s="4" t="s">
        <v>2482</v>
      </c>
      <c r="J2902" s="4" t="s">
        <v>2517</v>
      </c>
      <c r="K2902" s="4" t="s">
        <v>3423</v>
      </c>
      <c r="M2902" s="4">
        <v>1182</v>
      </c>
      <c r="N2902" s="4" t="s">
        <v>13767</v>
      </c>
    </row>
    <row r="2903" spans="2:14" s="4" customFormat="1" x14ac:dyDescent="0.25">
      <c r="B2903" s="4" t="str">
        <f>"  """&amp;A2903&amp;""": {
    ""name"" : """&amp;SUBSTITUTE(F2903,"""","\""")&amp;""",
    ""latitude"" : "&amp;IF(D2903&lt;&gt;"",LEFT(D2903,2)&amp;"."&amp;RIGHT(D2903,LEN(D2903)-2),"0")&amp;",
    ""longitude"" : "&amp;IF(E2903&lt;&gt;"",LEFT(E2903,1)&amp;"."&amp;RIGHT(E2903,LEN(E2903)-1),"0")&amp;","&amp;"
    ""image"" : """&amp;N2903&amp;"""
  },"</f>
        <v xml:space="preserve">  "": {
    "name" : "Bosbaan Rowboat Lane Marker",
    "latitude" : 52.325698,
    "longitude" : 4.829278,
    "image" : "https://lh4.ggpht.com/Q2MCC0t3Bpj0iEoCsNRDclZ6msTc6zOxvbnX75m7zmP5YtunpvxCY-TZOJ8qeO_vkIpT47Wenn73HIp93PQ"
  },</v>
      </c>
      <c r="C2903" s="4">
        <v>187074</v>
      </c>
      <c r="D2903" s="5">
        <v>52325698</v>
      </c>
      <c r="E2903" s="5">
        <v>4829278</v>
      </c>
      <c r="F2903" s="4" t="s">
        <v>5903</v>
      </c>
      <c r="G2903" s="4" t="s">
        <v>2916</v>
      </c>
      <c r="H2903" s="4" t="s">
        <v>2443</v>
      </c>
      <c r="I2903" s="4" t="s">
        <v>2482</v>
      </c>
      <c r="J2903" s="4" t="s">
        <v>2517</v>
      </c>
      <c r="K2903" s="4" t="s">
        <v>3423</v>
      </c>
      <c r="M2903" s="4">
        <v>1182</v>
      </c>
      <c r="N2903" s="4" t="s">
        <v>10690</v>
      </c>
    </row>
    <row r="2904" spans="2:14" s="4" customFormat="1" x14ac:dyDescent="0.25">
      <c r="B2904" s="4" t="str">
        <f>"  """&amp;A2904&amp;""": {
    ""name"" : """&amp;SUBSTITUTE(F2904,"""","\""")&amp;""",
    ""latitude"" : "&amp;IF(D2904&lt;&gt;"",LEFT(D2904,2)&amp;"."&amp;RIGHT(D2904,LEN(D2904)-2),"0")&amp;",
    ""longitude"" : "&amp;IF(E2904&lt;&gt;"",LEFT(E2904,1)&amp;"."&amp;RIGHT(E2904,LEN(E2904)-1),"0")&amp;","&amp;"
    ""image"" : """&amp;N2904&amp;"""
  },"</f>
        <v xml:space="preserve">  "": {
    "name" : "Polder Meerzicht",
    "latitude" : 52.326972,
    "longitude" : 4.831503,
    "image" : "https://lh4.ggpht.com/f5hsBn4lByMY4aZENcT8XtpnlvBbhMvhOZpxgFQ6redeTbZs3D9u7mCvIXSwZH2scEy8EvDIxFSybVRcwX_mZQ"
  },</v>
      </c>
      <c r="C2904" s="4">
        <v>49139183</v>
      </c>
      <c r="D2904" s="5">
        <v>52326972</v>
      </c>
      <c r="E2904" s="5">
        <v>4831503</v>
      </c>
      <c r="F2904" s="4" t="s">
        <v>14017</v>
      </c>
      <c r="G2904" s="4" t="s">
        <v>2916</v>
      </c>
      <c r="H2904" s="4" t="s">
        <v>2443</v>
      </c>
      <c r="I2904" s="4" t="s">
        <v>2482</v>
      </c>
      <c r="J2904" s="4" t="s">
        <v>2517</v>
      </c>
      <c r="K2904" s="4" t="s">
        <v>3423</v>
      </c>
      <c r="M2904" s="4">
        <v>1182</v>
      </c>
      <c r="N2904" s="4" t="s">
        <v>14018</v>
      </c>
    </row>
    <row r="2905" spans="2:14" s="4" customFormat="1" x14ac:dyDescent="0.25">
      <c r="B2905" s="4" t="str">
        <f>"  """&amp;A2905&amp;""": {
    ""name"" : """&amp;SUBSTITUTE(F2905,"""","\""")&amp;""",
    ""latitude"" : "&amp;IF(D2905&lt;&gt;"",LEFT(D2905,2)&amp;"."&amp;RIGHT(D2905,LEN(D2905)-2),"0")&amp;",
    ""longitude"" : "&amp;IF(E2905&lt;&gt;"",LEFT(E2905,1)&amp;"."&amp;RIGHT(E2905,LEN(E2905)-1),"0")&amp;","&amp;"
    ""image"" : """&amp;N2905&amp;"""
  },"</f>
        <v xml:space="preserve">  "": {
    "name" : "Uitkijkpunt Oeverlanden",
    "latitude" : 52.328154,
    "longitude" : 4.835761,
    "image" : "https://lh4.ggpht.com/y9iBFxYuOTDCMIMvvmoguQF2tkxk4cPsFRSeDol95dx4WWY78iiJTCTU8BT7k3TlvvVJ5MhtgQLtOGeQmKM_"
  },</v>
      </c>
      <c r="C2905" s="4">
        <v>102233</v>
      </c>
      <c r="D2905" s="5">
        <v>52328154</v>
      </c>
      <c r="E2905" s="5">
        <v>4835761</v>
      </c>
      <c r="F2905" s="4" t="s">
        <v>5365</v>
      </c>
      <c r="G2905" s="4" t="s">
        <v>2916</v>
      </c>
      <c r="H2905" s="4" t="s">
        <v>2443</v>
      </c>
      <c r="I2905" s="4" t="s">
        <v>2482</v>
      </c>
      <c r="J2905" s="4" t="s">
        <v>2517</v>
      </c>
      <c r="K2905" s="4" t="s">
        <v>3423</v>
      </c>
      <c r="M2905" s="4">
        <v>1182</v>
      </c>
      <c r="N2905" s="4" t="s">
        <v>15314</v>
      </c>
    </row>
    <row r="2906" spans="2:14" s="4" customFormat="1" x14ac:dyDescent="0.25">
      <c r="B2906" s="4" t="str">
        <f>"  """&amp;A2906&amp;""": {
    ""name"" : """&amp;SUBSTITUTE(F2906,"""","\""")&amp;""",
    ""latitude"" : "&amp;IF(D2906&lt;&gt;"",LEFT(D2906,2)&amp;"."&amp;RIGHT(D2906,LEN(D2906)-2),"0")&amp;",
    ""longitude"" : "&amp;IF(E2906&lt;&gt;"",LEFT(E2906,1)&amp;"."&amp;RIGHT(E2906,LEN(E2906)-1),"0")&amp;","&amp;"
    ""image"" : """&amp;N2906&amp;"""
  },"</f>
        <v xml:space="preserve">  "": {
    "name" : "Bridge At Amsterdamse Bos",
    "latitude" : 52.3277,
    "longitude" : 4.842663,
    "image" : "https://lh4.ggpht.com/YiutSWln9MLvffNXQtXpe2fM42aE786hJobERTaP7aCNuCFS9LvEqbiPciQ79TEf2x95B-bCTwG_30J51HDg"
  },</v>
      </c>
      <c r="C2906" s="4">
        <v>971119</v>
      </c>
      <c r="D2906" s="5">
        <v>523277</v>
      </c>
      <c r="E2906" s="5">
        <v>4842663</v>
      </c>
      <c r="F2906" s="4" t="s">
        <v>9186</v>
      </c>
      <c r="G2906" s="4" t="s">
        <v>2916</v>
      </c>
      <c r="H2906" s="4" t="s">
        <v>2443</v>
      </c>
      <c r="I2906" s="4" t="s">
        <v>2482</v>
      </c>
      <c r="J2906" s="4" t="s">
        <v>2517</v>
      </c>
      <c r="K2906" s="4" t="s">
        <v>3423</v>
      </c>
      <c r="M2906" s="4">
        <v>1182</v>
      </c>
      <c r="N2906" s="4" t="s">
        <v>10743</v>
      </c>
    </row>
    <row r="2907" spans="2:14" s="4" customFormat="1" x14ac:dyDescent="0.25">
      <c r="B2907" s="4" t="str">
        <f>"  """&amp;A2907&amp;""": {
    ""name"" : """&amp;SUBSTITUTE(F2907,"""","\""")&amp;""",
    ""latitude"" : "&amp;IF(D2907&lt;&gt;"",LEFT(D2907,2)&amp;"."&amp;RIGHT(D2907,LEN(D2907)-2),"0")&amp;",
    ""longitude"" : "&amp;IF(E2907&lt;&gt;"",LEFT(E2907,1)&amp;"."&amp;RIGHT(E2907,LEN(E2907)-1),"0")&amp;","&amp;"
    ""image"" : """&amp;N2907&amp;"""
  },"</f>
        <v xml:space="preserve">  "": {
    "name" : "De Griffioen",
    "latitude" : 52.333904,
    "longitude" : 4.868756,
    "image" : "https://lh6.ggpht.com/ZTGd2qW_t4klEfJcD57zdQMfDqwSRVxvHrSUS39t03u051kcr8QDqee53qrSfyFrLGqeclvlAWSy0KXuTtU"
  },</v>
      </c>
      <c r="C2907" s="4">
        <v>640202</v>
      </c>
      <c r="D2907" s="5">
        <v>52333904</v>
      </c>
      <c r="E2907" s="5">
        <v>4868756</v>
      </c>
      <c r="F2907" s="4" t="s">
        <v>11222</v>
      </c>
      <c r="G2907" s="4" t="s">
        <v>2916</v>
      </c>
      <c r="H2907" s="4" t="s">
        <v>2443</v>
      </c>
      <c r="I2907" s="4" t="s">
        <v>2482</v>
      </c>
      <c r="J2907" s="4" t="s">
        <v>2517</v>
      </c>
      <c r="K2907" s="4" t="s">
        <v>3436</v>
      </c>
      <c r="L2907" s="4">
        <v>5</v>
      </c>
      <c r="M2907" s="4" t="s">
        <v>5023</v>
      </c>
      <c r="N2907" s="4" t="s">
        <v>11223</v>
      </c>
    </row>
    <row r="2908" spans="2:14" s="4" customFormat="1" x14ac:dyDescent="0.25">
      <c r="B2908" s="4" t="str">
        <f>"  """&amp;A2908&amp;""": {
    ""name"" : """&amp;SUBSTITUTE(F2908,"""","\""")&amp;""",
    ""latitude"" : "&amp;IF(D2908&lt;&gt;"",LEFT(D2908,2)&amp;"."&amp;RIGHT(D2908,LEN(D2908)-2),"0")&amp;",
    ""longitude"" : "&amp;IF(E2908&lt;&gt;"",LEFT(E2908,1)&amp;"."&amp;RIGHT(E2908,LEN(E2908)-1),"0")&amp;","&amp;"
    ""image"" : """&amp;N2908&amp;"""
  },"</f>
        <v xml:space="preserve">  "": {
    "name" : "Water fontein",
    "latitude" : 52.333328,
    "longitude" : 4.868322,
    "image" : "https://lh4.ggpht.com/q3p7GkEZm03bP2v1MAWCSVsfX5gVzsfUOjy4BPGpyo57h4MCD8UsmE5w5pw6MoO4Iet3IRrZBtK0aG5Ry1qH"
  },</v>
      </c>
      <c r="C2908" s="4">
        <v>49010</v>
      </c>
      <c r="D2908" s="5">
        <v>52333328</v>
      </c>
      <c r="E2908" s="5">
        <v>4868322</v>
      </c>
      <c r="F2908" s="4" t="s">
        <v>5022</v>
      </c>
      <c r="G2908" s="4" t="s">
        <v>2916</v>
      </c>
      <c r="H2908" s="4" t="s">
        <v>2443</v>
      </c>
      <c r="I2908" s="4" t="s">
        <v>2482</v>
      </c>
      <c r="J2908" s="4" t="s">
        <v>2517</v>
      </c>
      <c r="K2908" s="4" t="s">
        <v>3436</v>
      </c>
      <c r="L2908" s="4">
        <v>29</v>
      </c>
      <c r="M2908" s="4" t="s">
        <v>5023</v>
      </c>
      <c r="N2908" s="4" t="s">
        <v>15563</v>
      </c>
    </row>
    <row r="2909" spans="2:14" s="4" customFormat="1" x14ac:dyDescent="0.25">
      <c r="B2909" s="4" t="str">
        <f>"  """&amp;A2909&amp;""": {
    ""name"" : """&amp;SUBSTITUTE(F2909,"""","\""")&amp;""",
    ""latitude"" : "&amp;IF(D2909&lt;&gt;"",LEFT(D2909,2)&amp;"."&amp;RIGHT(D2909,LEN(D2909)-2),"0")&amp;",
    ""longitude"" : "&amp;IF(E2909&lt;&gt;"",LEFT(E2909,1)&amp;"."&amp;RIGHT(E2909,LEN(E2909)-1),"0")&amp;","&amp;"
    ""image"" : """&amp;N2909&amp;"""
  },"</f>
        <v xml:space="preserve">  "": {
    "name" : "Metal Art",
    "latitude" : 52.332743,
    "longitude" : 4.868492,
    "image" : "https://lh4.ggpht.com/um2KAP1vkaVYatdXoAWvc2G-sa5f-fOI_PRzccMOldXQJFCI_ui1gsov62N9VDxsVsokytTre3vZpwVR0r_e0bKubqDk7p3lF5nClS5vG3nxWj0"
  },</v>
      </c>
      <c r="C2909" s="4">
        <v>1050022</v>
      </c>
      <c r="D2909" s="5">
        <v>52332743</v>
      </c>
      <c r="E2909" s="5">
        <v>4868492</v>
      </c>
      <c r="F2909" s="4" t="s">
        <v>9562</v>
      </c>
      <c r="G2909" s="4" t="s">
        <v>2916</v>
      </c>
      <c r="H2909" s="4" t="s">
        <v>2443</v>
      </c>
      <c r="I2909" s="4" t="s">
        <v>2482</v>
      </c>
      <c r="J2909" s="4" t="s">
        <v>2517</v>
      </c>
      <c r="K2909" s="4" t="s">
        <v>3436</v>
      </c>
      <c r="L2909" s="4">
        <v>29</v>
      </c>
      <c r="M2909" s="4" t="s">
        <v>5023</v>
      </c>
      <c r="N2909" s="4" t="s">
        <v>13105</v>
      </c>
    </row>
    <row r="2910" spans="2:14" s="4" customFormat="1" x14ac:dyDescent="0.25">
      <c r="B2910" s="4" t="str">
        <f>"  """&amp;A2910&amp;""": {
    ""name"" : """&amp;SUBSTITUTE(F2910,"""","\""")&amp;""",
    ""latitude"" : "&amp;IF(D2910&lt;&gt;"",LEFT(D2910,2)&amp;"."&amp;RIGHT(D2910,LEN(D2910)-2),"0")&amp;",
    ""longitude"" : "&amp;IF(E2910&lt;&gt;"",LEFT(E2910,1)&amp;"."&amp;RIGHT(E2910,LEN(E2910)-1),"0")&amp;","&amp;"
    ""image"" : """&amp;N2910&amp;"""
  },"</f>
        <v xml:space="preserve">  "": {
    "name" : "Looprichel Sign",
    "latitude" : 52.322723,
    "longitude" : 4.869462,
    "image" : "https://lh4.ggpht.com/wXSaWtNn9ylEENNtwdVxEcOAvDkmKr3QqS2efhGp6V3232VaTC4gAQNtS-LWacaVEo65gT2XhtSYHX1I_rbX"
  },</v>
      </c>
      <c r="C2910" s="4">
        <v>384451</v>
      </c>
      <c r="D2910" s="5">
        <v>52322723</v>
      </c>
      <c r="E2910" s="5">
        <v>4869462</v>
      </c>
      <c r="F2910" s="4" t="s">
        <v>7501</v>
      </c>
      <c r="G2910" s="4" t="s">
        <v>2916</v>
      </c>
      <c r="H2910" s="4" t="s">
        <v>2443</v>
      </c>
      <c r="I2910" s="4" t="s">
        <v>2482</v>
      </c>
      <c r="J2910" s="4" t="s">
        <v>2517</v>
      </c>
      <c r="K2910" s="4" t="s">
        <v>3436</v>
      </c>
      <c r="L2910" s="4">
        <v>362</v>
      </c>
      <c r="M2910" s="4">
        <v>1081</v>
      </c>
      <c r="N2910" s="4" t="s">
        <v>12956</v>
      </c>
    </row>
    <row r="2911" spans="2:14" s="4" customFormat="1" x14ac:dyDescent="0.25">
      <c r="B2911" s="4" t="str">
        <f>"  """&amp;A2911&amp;""": {
    ""name"" : """&amp;SUBSTITUTE(F2911,"""","\""")&amp;""",
    ""latitude"" : "&amp;IF(D2911&lt;&gt;"",LEFT(D2911,2)&amp;"."&amp;RIGHT(D2911,LEN(D2911)-2),"0")&amp;",
    ""longitude"" : "&amp;IF(E2911&lt;&gt;"",LEFT(E2911,1)&amp;"."&amp;RIGHT(E2911,LEN(E2911)-1),"0")&amp;","&amp;"
    ""image"" : """&amp;N2911&amp;"""
  },"</f>
        <v xml:space="preserve">  "": {
    "name" : "Metal Pillar Build of Triangles",
    "latitude" : 52.325522,
    "longitude" : 4.86826,
    "image" : "https://lh3.ggpht.com/ozqEP5WFIceb0tkwSiZ3pPsn6u8ehNXBPSd1pl9nOxhnjsC0EcUAEEMFFDoh70M56Xo7PX3dC7uWEmVzqnY"
  },</v>
      </c>
      <c r="C2911" s="4">
        <v>663736</v>
      </c>
      <c r="D2911" s="5">
        <v>52325522</v>
      </c>
      <c r="E2911" s="5">
        <v>486826</v>
      </c>
      <c r="F2911" s="4" t="s">
        <v>7629</v>
      </c>
      <c r="G2911" s="4" t="s">
        <v>2916</v>
      </c>
      <c r="H2911" s="4" t="s">
        <v>2443</v>
      </c>
      <c r="I2911" s="4" t="s">
        <v>2482</v>
      </c>
      <c r="J2911" s="4" t="s">
        <v>2517</v>
      </c>
      <c r="K2911" s="4" t="s">
        <v>3436</v>
      </c>
      <c r="L2911" s="4" t="s">
        <v>7630</v>
      </c>
      <c r="M2911" s="4" t="s">
        <v>7631</v>
      </c>
      <c r="N2911" s="4" t="s">
        <v>13121</v>
      </c>
    </row>
    <row r="2912" spans="2:14" s="4" customFormat="1" x14ac:dyDescent="0.25">
      <c r="B2912" s="4" t="str">
        <f>"  """&amp;A2912&amp;""": {
    ""name"" : """&amp;SUBSTITUTE(F2912,"""","\""")&amp;""",
    ""latitude"" : "&amp;IF(D2912&lt;&gt;"",LEFT(D2912,2)&amp;"."&amp;RIGHT(D2912,LEN(D2912)-2),"0")&amp;",
    ""longitude"" : "&amp;IF(E2912&lt;&gt;"",LEFT(E2912,1)&amp;"."&amp;RIGHT(E2912,LEN(E2912)-1),"0")&amp;","&amp;"
    ""image"" : """&amp;N2912&amp;"""
  },"</f>
        <v xml:space="preserve">  "": {
    "name" : "Metro/tram Halte De Boelelaan",
    "latitude" : 52.334492,
    "longitude" : 4.869041,
    "image" : "https://lh6.ggpht.com/HG6Cl_V2Ed_lBCpOkKwL-S-1rAdP_n21TO-odRpOgOn3sE_9xvbnr_qcVZfX9nZTrb5e0YLhRnZ7z-DIcDHF"
  },</v>
      </c>
      <c r="C2912" s="4">
        <v>664883</v>
      </c>
      <c r="D2912" s="5">
        <v>52334492</v>
      </c>
      <c r="E2912" s="5">
        <v>4869041</v>
      </c>
      <c r="F2912" s="4" t="s">
        <v>7645</v>
      </c>
      <c r="G2912" s="4" t="s">
        <v>2916</v>
      </c>
      <c r="H2912" s="4" t="s">
        <v>2443</v>
      </c>
      <c r="I2912" s="4" t="s">
        <v>2482</v>
      </c>
      <c r="J2912" s="4" t="s">
        <v>2517</v>
      </c>
      <c r="K2912" s="4" t="s">
        <v>3436</v>
      </c>
      <c r="L2912" s="4" t="s">
        <v>5294</v>
      </c>
      <c r="M2912" s="4" t="s">
        <v>5023</v>
      </c>
      <c r="N2912" s="4" t="s">
        <v>13137</v>
      </c>
    </row>
    <row r="2913" spans="2:14" s="4" customFormat="1" x14ac:dyDescent="0.25">
      <c r="B2913" s="4" t="str">
        <f>"  """&amp;A2913&amp;""": {
    ""name"" : """&amp;SUBSTITUTE(F2913,"""","\""")&amp;""",
    ""latitude"" : "&amp;IF(D2913&lt;&gt;"",LEFT(D2913,2)&amp;"."&amp;RIGHT(D2913,LEN(D2913)-2),"0")&amp;",
    ""longitude"" : "&amp;IF(E2913&lt;&gt;"",LEFT(E2913,1)&amp;"."&amp;RIGHT(E2913,LEN(E2913)-1),"0")&amp;","&amp;"
    ""image"" : """&amp;N2913&amp;"""
  },"</f>
        <v xml:space="preserve">  "": {
    "name" : "Metro En Tram Halte Van Boshuizenstraat",
    "latitude" : 52.325283,
    "longitude" : 4.869106,
    "image" : "https://lh5.ggpht.com/ztc3BtdsbPE1zhVN2WcjjKasX48jiEK4v6IoLQsC_n8uXjMIi1RwLn2D-FD3y6UlYW6lN8wcABspB59VVjBBMQ"
  },</v>
      </c>
      <c r="C2913" s="4">
        <v>1069468</v>
      </c>
      <c r="D2913" s="5">
        <v>52325283</v>
      </c>
      <c r="E2913" s="5">
        <v>4869106</v>
      </c>
      <c r="F2913" s="4" t="s">
        <v>9667</v>
      </c>
      <c r="G2913" s="4" t="s">
        <v>2916</v>
      </c>
      <c r="H2913" s="4" t="s">
        <v>2443</v>
      </c>
      <c r="I2913" s="4" t="s">
        <v>2482</v>
      </c>
      <c r="J2913" s="4" t="s">
        <v>2517</v>
      </c>
      <c r="K2913" s="4" t="s">
        <v>3436</v>
      </c>
      <c r="M2913" s="4">
        <v>1081</v>
      </c>
      <c r="N2913" s="4" t="s">
        <v>13127</v>
      </c>
    </row>
    <row r="2914" spans="2:14" s="4" customFormat="1" x14ac:dyDescent="0.25">
      <c r="B2914" s="4" t="str">
        <f>"  """&amp;A2914&amp;""": {
    ""name"" : """&amp;SUBSTITUTE(F2914,"""","\""")&amp;""",
    ""latitude"" : "&amp;IF(D2914&lt;&gt;"",LEFT(D2914,2)&amp;"."&amp;RIGHT(D2914,LEN(D2914)-2),"0")&amp;",
    ""longitude"" : "&amp;IF(E2914&lt;&gt;"",LEFT(E2914,1)&amp;"."&amp;RIGHT(E2914,LEN(E2914)-1),"0")&amp;","&amp;"
    ""image"" : """&amp;N2914&amp;"""
  },"</f>
        <v xml:space="preserve">  "": {
    "name" : "Lion Statue North",
    "latitude" : 52.337696,
    "longitude" : 4.873098,
    "image" : "https://lh3.ggpht.com/bs3Lp-b9MzdtOt_YpAIw8iG0Q9jqzjMpnKJxav3P4uYGUikSAUPBYm_RnzSRksYXri4KD4NqRQxKcdukSRsiS0OCtBffskveDB1IyaLJW5fXzD0"
  },</v>
      </c>
      <c r="C2914" s="4">
        <v>134190</v>
      </c>
      <c r="D2914" s="5">
        <v>52337696</v>
      </c>
      <c r="E2914" s="5">
        <v>4873098</v>
      </c>
      <c r="F2914" s="4" t="s">
        <v>5582</v>
      </c>
      <c r="G2914" s="4" t="s">
        <v>2916</v>
      </c>
      <c r="H2914" s="4" t="s">
        <v>2443</v>
      </c>
      <c r="I2914" s="4" t="s">
        <v>2482</v>
      </c>
      <c r="J2914" s="4" t="s">
        <v>2517</v>
      </c>
      <c r="K2914" s="4" t="s">
        <v>5583</v>
      </c>
      <c r="L2914" s="4">
        <v>5</v>
      </c>
      <c r="M2914" s="4" t="s">
        <v>5584</v>
      </c>
      <c r="N2914" s="4" t="s">
        <v>12925</v>
      </c>
    </row>
    <row r="2915" spans="2:14" s="4" customFormat="1" x14ac:dyDescent="0.25">
      <c r="B2915" s="4" t="str">
        <f>"  """&amp;A2915&amp;""": {
    ""name"" : """&amp;SUBSTITUTE(F2915,"""","\""")&amp;""",
    ""latitude"" : "&amp;IF(D2915&lt;&gt;"",LEFT(D2915,2)&amp;"."&amp;RIGHT(D2915,LEN(D2915)-2),"0")&amp;",
    ""longitude"" : "&amp;IF(E2915&lt;&gt;"",LEFT(E2915,1)&amp;"."&amp;RIGHT(E2915,LEN(E2915)-1),"0")&amp;","&amp;"
    ""image"" : """&amp;N2915&amp;"""
  },"</f>
        <v xml:space="preserve">  "": {
    "name" : "Gallery Modern",
    "latitude" : 52.337489,
    "longitude" : 4.871122,
    "image" : "https://lh6.ggpht.com/7jTuU-3Xiiy5ou3JTaQIw3UjBXlvK544p10gfDFYC-7onNBhGaCeTp1nOojXZZPD9_vv6TWCgW-iY12Iw2W3"
  },</v>
      </c>
      <c r="C2915" s="4">
        <v>427041</v>
      </c>
      <c r="D2915" s="5">
        <v>52337489</v>
      </c>
      <c r="E2915" s="5">
        <v>4871122</v>
      </c>
      <c r="F2915" s="4" t="s">
        <v>11889</v>
      </c>
      <c r="G2915" s="4" t="s">
        <v>2916</v>
      </c>
      <c r="H2915" s="4" t="s">
        <v>2443</v>
      </c>
      <c r="I2915" s="4" t="s">
        <v>2482</v>
      </c>
      <c r="J2915" s="4" t="s">
        <v>2517</v>
      </c>
      <c r="K2915" s="4" t="s">
        <v>5583</v>
      </c>
      <c r="L2915" s="4">
        <v>78</v>
      </c>
      <c r="M2915" s="4" t="s">
        <v>16011</v>
      </c>
      <c r="N2915" s="4" t="s">
        <v>11890</v>
      </c>
    </row>
    <row r="2916" spans="2:14" s="4" customFormat="1" x14ac:dyDescent="0.25">
      <c r="B2916" s="4" t="str">
        <f>"  """&amp;A2916&amp;""": {
    ""name"" : """&amp;SUBSTITUTE(F2916,"""","\""")&amp;""",
    ""latitude"" : "&amp;IF(D2916&lt;&gt;"",LEFT(D2916,2)&amp;"."&amp;RIGHT(D2916,LEN(D2916)-2),"0")&amp;",
    ""longitude"" : "&amp;IF(E2916&lt;&gt;"",LEFT(E2916,1)&amp;"."&amp;RIGHT(E2916,LEN(E2916)-1),"0")&amp;","&amp;"
    ""image"" : """&amp;N2916&amp;"""
  },"</f>
        <v xml:space="preserve">  "": {
    "name" : "Wellustende Alien",
    "latitude" : 52.334191,
    "longitude" : 4.865673,
    "image" : "https://lh4.ggpht.com/PxEUTkKVNl4eHAnGks9cH-pR1P7S8fNdFCGaSSNorkFoh2GqhB1ZBs1UzLL_ap8JabetrTBsByXkwcDJshPj"
  },</v>
      </c>
      <c r="C2916" s="4">
        <v>477305</v>
      </c>
      <c r="D2916" s="5">
        <v>52334191</v>
      </c>
      <c r="E2916" s="5">
        <v>4865673</v>
      </c>
      <c r="F2916" s="4" t="s">
        <v>15632</v>
      </c>
      <c r="G2916" s="4" t="s">
        <v>2916</v>
      </c>
      <c r="H2916" s="4" t="s">
        <v>2443</v>
      </c>
      <c r="I2916" s="4" t="s">
        <v>2482</v>
      </c>
      <c r="J2916" s="4" t="s">
        <v>2517</v>
      </c>
      <c r="K2916" s="4" t="s">
        <v>2681</v>
      </c>
      <c r="L2916" s="4">
        <v>1091</v>
      </c>
      <c r="M2916" s="4" t="s">
        <v>2863</v>
      </c>
      <c r="N2916" s="4" t="s">
        <v>15633</v>
      </c>
    </row>
    <row r="2917" spans="2:14" s="4" customFormat="1" x14ac:dyDescent="0.25">
      <c r="B2917" s="4" t="str">
        <f>"  """&amp;A2917&amp;""": {
    ""name"" : """&amp;SUBSTITUTE(F2917,"""","\""")&amp;""",
    ""latitude"" : "&amp;IF(D2917&lt;&gt;"",LEFT(D2917,2)&amp;"."&amp;RIGHT(D2917,LEN(D2917)-2),"0")&amp;",
    ""longitude"" : "&amp;IF(E2917&lt;&gt;"",LEFT(E2917,1)&amp;"."&amp;RIGHT(E2917,LEN(E2917)-1),"0")&amp;","&amp;"
    ""image"" : """&amp;N2917&amp;"""
  },"</f>
        <v xml:space="preserve">  "": {
    "name" : "Little Fellow",
    "latitude" : 52.333878,
    "longitude" : 4.866482,
    "image" : "https://lh6.ggpht.com/5dhgl8SMW_hPO9Y4LeWnrA15EctvrZbFX2YeOssIYgRmogUfdrEHyuu401WrC8YWCFGJSLcnpzZ5XYmWhbhhtg"
  },</v>
      </c>
      <c r="C2917" s="4">
        <v>178974</v>
      </c>
      <c r="D2917" s="5">
        <v>52333878</v>
      </c>
      <c r="E2917" s="5">
        <v>4866482</v>
      </c>
      <c r="F2917" s="4" t="s">
        <v>5862</v>
      </c>
      <c r="G2917" s="4" t="s">
        <v>2916</v>
      </c>
      <c r="H2917" s="4" t="s">
        <v>2443</v>
      </c>
      <c r="I2917" s="4" t="s">
        <v>2482</v>
      </c>
      <c r="J2917" s="4" t="s">
        <v>2517</v>
      </c>
      <c r="K2917" s="4" t="s">
        <v>2681</v>
      </c>
      <c r="L2917" s="4">
        <v>1095</v>
      </c>
      <c r="M2917" s="4" t="s">
        <v>2863</v>
      </c>
      <c r="N2917" s="4" t="s">
        <v>12936</v>
      </c>
    </row>
    <row r="2918" spans="2:14" s="4" customFormat="1" x14ac:dyDescent="0.25">
      <c r="B2918" s="4" t="str">
        <f>"  """&amp;A2918&amp;""": {
    ""name"" : """&amp;SUBSTITUTE(F2918,"""","\""")&amp;""",
    ""latitude"" : "&amp;IF(D2918&lt;&gt;"",LEFT(D2918,2)&amp;"."&amp;RIGHT(D2918,LEN(D2918)-2),"0")&amp;",
    ""longitude"" : "&amp;IF(E2918&lt;&gt;"",LEFT(E2918,1)&amp;"."&amp;RIGHT(E2918,LEN(E2918)-1),"0")&amp;","&amp;"
    ""image"" : """&amp;N2918&amp;"""
  },"</f>
        <v xml:space="preserve">  "": {
    "name" : "VU Amsterdam",
    "latitude" : 52.33348,
    "longitude" : 4.866598,
    "image" : "https://lh4.ggpht.com/wY0BS6TyAyE1J6hXFG_RXEB58lMYzFAAkjM9NcGXdRDB00S3kQKekrJOJsLRnmSCNNmQc5-FuuzmMZ8Ai1t6vkeG6wPdAg52mfnlTWhukSZep74"
  },</v>
      </c>
      <c r="C2918" s="4">
        <v>720953</v>
      </c>
      <c r="D2918" s="5">
        <v>5233348</v>
      </c>
      <c r="E2918" s="5">
        <v>4866598</v>
      </c>
      <c r="F2918" s="4" t="s">
        <v>7904</v>
      </c>
      <c r="G2918" s="4" t="s">
        <v>2916</v>
      </c>
      <c r="H2918" s="4" t="s">
        <v>2443</v>
      </c>
      <c r="I2918" s="4" t="s">
        <v>2482</v>
      </c>
      <c r="J2918" s="4" t="s">
        <v>2517</v>
      </c>
      <c r="K2918" s="4" t="s">
        <v>2681</v>
      </c>
      <c r="L2918" s="4">
        <v>1097</v>
      </c>
      <c r="M2918" s="4" t="s">
        <v>2863</v>
      </c>
      <c r="N2918" s="4" t="s">
        <v>15500</v>
      </c>
    </row>
    <row r="2919" spans="2:14" s="4" customFormat="1" x14ac:dyDescent="0.25">
      <c r="B2919" s="4" t="str">
        <f>"  """&amp;A2919&amp;""": {
    ""name"" : """&amp;SUBSTITUTE(F2919,"""","\""")&amp;""",
    ""latitude"" : "&amp;IF(D2919&lt;&gt;"",LEFT(D2919,2)&amp;"."&amp;RIGHT(D2919,LEN(D2919)-2),"0")&amp;",
    ""longitude"" : "&amp;IF(E2919&lt;&gt;"",LEFT(E2919,1)&amp;"."&amp;RIGHT(E2919,LEN(E2919)-1),"0")&amp;","&amp;"
    ""image"" : """&amp;N2919&amp;"""
  },"</f>
        <v xml:space="preserve">  "": {
    "name" : "Vrije Universiteit Logo Op De Gevel",
    "latitude" : 52.334711,
    "longitude" : 4.867751,
    "image" : "https://lh6.ggpht.com/u3XRmpGNrwpQOv0-3cJFn_q5VxWtDvZvVVCP5BXmA4ak_iBHHXA4HMdkhxL0d1ZBHsacSd7VaQT-zLjU_F8K"
  },</v>
      </c>
      <c r="C2919" s="4">
        <v>212182</v>
      </c>
      <c r="D2919" s="5">
        <v>52334711</v>
      </c>
      <c r="E2919" s="5">
        <v>4867751</v>
      </c>
      <c r="F2919" s="4" t="s">
        <v>6100</v>
      </c>
      <c r="G2919" s="4" t="s">
        <v>2916</v>
      </c>
      <c r="H2919" s="4" t="s">
        <v>2443</v>
      </c>
      <c r="I2919" s="4" t="s">
        <v>2482</v>
      </c>
      <c r="J2919" s="4" t="s">
        <v>2517</v>
      </c>
      <c r="K2919" s="4" t="s">
        <v>2681</v>
      </c>
      <c r="L2919" s="4">
        <v>1101</v>
      </c>
      <c r="M2919" s="4" t="s">
        <v>2863</v>
      </c>
      <c r="N2919" s="4" t="s">
        <v>15478</v>
      </c>
    </row>
    <row r="2920" spans="2:14" s="4" customFormat="1" x14ac:dyDescent="0.25">
      <c r="B2920" s="4" t="str">
        <f>"  """&amp;A2920&amp;""": {
    ""name"" : """&amp;SUBSTITUTE(F2920,"""","\""")&amp;""",
    ""latitude"" : "&amp;IF(D2920&lt;&gt;"",LEFT(D2920,2)&amp;"."&amp;RIGHT(D2920,LEN(D2920)-2),"0")&amp;",
    ""longitude"" : "&amp;IF(E2920&lt;&gt;"",LEFT(E2920,1)&amp;"."&amp;RIGHT(E2920,LEN(E2920)-1),"0")&amp;","&amp;"
    ""image"" : """&amp;N2920&amp;"""
  },"</f>
        <v xml:space="preserve">  "": {
    "name" : "Boelelaan 1105",
    "latitude" : 52.334694,
    "longitude" : 4.866867,
    "image" : "https://lh6.ggpht.com/Oqo-umh9tXvHuQNBB9N4uhN-3nZU9-79l0C2c2nO5yhxl6C5fJXwYFGsG90FbA4YpSnn6EenYoMN9cd0e6Q"
  },</v>
      </c>
      <c r="C2920" s="4">
        <v>865140</v>
      </c>
      <c r="D2920" s="5">
        <v>52334694</v>
      </c>
      <c r="E2920" s="5">
        <v>4866867</v>
      </c>
      <c r="F2920" s="4" t="s">
        <v>8607</v>
      </c>
      <c r="G2920" s="4" t="s">
        <v>2916</v>
      </c>
      <c r="H2920" s="4" t="s">
        <v>2443</v>
      </c>
      <c r="I2920" s="4" t="s">
        <v>2482</v>
      </c>
      <c r="J2920" s="4" t="s">
        <v>2517</v>
      </c>
      <c r="K2920" s="4" t="s">
        <v>2681</v>
      </c>
      <c r="L2920" s="4">
        <v>1103</v>
      </c>
      <c r="M2920" s="4" t="s">
        <v>2863</v>
      </c>
      <c r="N2920" s="4" t="s">
        <v>10641</v>
      </c>
    </row>
    <row r="2921" spans="2:14" s="4" customFormat="1" x14ac:dyDescent="0.25">
      <c r="B2921" s="4" t="str">
        <f>"  """&amp;A2921&amp;""": {
    ""name"" : """&amp;SUBSTITUTE(F2921,"""","\""")&amp;""",
    ""latitude"" : "&amp;IF(D2921&lt;&gt;"",LEFT(D2921,2)&amp;"."&amp;RIGHT(D2921,LEN(D2921)-2),"0")&amp;",
    ""longitude"" : "&amp;IF(E2921&lt;&gt;"",LEFT(E2921,1)&amp;"."&amp;RIGHT(E2921,LEN(E2921)-1),"0")&amp;","&amp;"
    ""image"" : """&amp;N2921&amp;"""
  },"</f>
        <v xml:space="preserve">  "": {
    "name" : "Vrije Universiteit",
    "latitude" : 52.334755,
    "longitude" : 4.8651,
    "image" : "https://lh5.ggpht.com/HF0bgVV0ZaZxSwG_9AQCngFPA3NjCSCDjUUKStXfYcFEwCuuTklzYkNwsfoZ9Sk_tP2GHS3-Q6Y0KXOP4MKdzAFommKbFFiGzJfgkP2ziSQDPxFv"
  },</v>
      </c>
      <c r="C2921" s="4">
        <v>759616</v>
      </c>
      <c r="D2921" s="5">
        <v>52334755</v>
      </c>
      <c r="E2921" s="5">
        <v>48651</v>
      </c>
      <c r="F2921" s="4" t="s">
        <v>8051</v>
      </c>
      <c r="G2921" s="4" t="s">
        <v>2916</v>
      </c>
      <c r="H2921" s="4" t="s">
        <v>2443</v>
      </c>
      <c r="I2921" s="4" t="s">
        <v>2482</v>
      </c>
      <c r="J2921" s="4" t="s">
        <v>2517</v>
      </c>
      <c r="K2921" s="4" t="s">
        <v>2681</v>
      </c>
      <c r="L2921" s="4">
        <v>1109</v>
      </c>
      <c r="M2921" s="4" t="s">
        <v>2863</v>
      </c>
      <c r="N2921" s="4" t="s">
        <v>15477</v>
      </c>
    </row>
    <row r="2922" spans="2:14" s="4" customFormat="1" x14ac:dyDescent="0.25">
      <c r="B2922" s="4" t="str">
        <f>"  """&amp;A2922&amp;""": {
    ""name"" : """&amp;SUBSTITUTE(F2922,"""","\""")&amp;""",
    ""latitude"" : "&amp;IF(D2922&lt;&gt;"",LEFT(D2922,2)&amp;"."&amp;RIGHT(D2922,LEN(D2922)-2),"0")&amp;",
    ""longitude"" : "&amp;IF(E2922&lt;&gt;"",LEFT(E2922,1)&amp;"."&amp;RIGHT(E2922,LEN(E2922)-1),"0")&amp;","&amp;"
    ""image"" : """&amp;N2922&amp;"""
  },"</f>
        <v xml:space="preserve">  "": {
    "name" : "Blue Steel Beams",
    "latitude" : 52.334915,
    "longitude" : 4.860231,
    "image" : "https://lh4.ggpht.com/wMtJfLEkW5Fiec0RrwJ2up5aa0Lj574t9kKIlR4O9VrrajgwWy6gnxmXql3KgqhrZHs-vUnCrxM4NUeKjjrT"
  },</v>
      </c>
      <c r="C2922" s="4">
        <v>101919</v>
      </c>
      <c r="D2922" s="5">
        <v>52334915</v>
      </c>
      <c r="E2922" s="5">
        <v>4860231</v>
      </c>
      <c r="F2922" s="4" t="s">
        <v>5364</v>
      </c>
      <c r="G2922" s="4" t="s">
        <v>2916</v>
      </c>
      <c r="H2922" s="4" t="s">
        <v>2443</v>
      </c>
      <c r="I2922" s="4" t="s">
        <v>2482</v>
      </c>
      <c r="J2922" s="4" t="s">
        <v>2517</v>
      </c>
      <c r="K2922" s="4" t="s">
        <v>2681</v>
      </c>
      <c r="L2922" s="4">
        <v>1117</v>
      </c>
      <c r="M2922" s="4" t="s">
        <v>2863</v>
      </c>
      <c r="N2922" s="4" t="s">
        <v>10619</v>
      </c>
    </row>
    <row r="2923" spans="2:14" s="4" customFormat="1" x14ac:dyDescent="0.25">
      <c r="B2923" s="4" t="str">
        <f>"  """&amp;A2923&amp;""": {
    ""name"" : """&amp;SUBSTITUTE(F2923,"""","\""")&amp;""",
    ""latitude"" : "&amp;IF(D2923&lt;&gt;"",LEFT(D2923,2)&amp;"."&amp;RIGHT(D2923,LEN(D2923)-2),"0")&amp;",
    ""longitude"" : "&amp;IF(E2923&lt;&gt;"",LEFT(E2923,1)&amp;"."&amp;RIGHT(E2923,LEN(E2923)-1),"0")&amp;","&amp;"
    ""image"" : """&amp;N2923&amp;"""
  },"</f>
        <v xml:space="preserve">  "": {
    "name" : "VU medisch centrum",
    "latitude" : 52.334589,
    "longitude" : 4.860352,
    "image" : "https://lh4.ggpht.com/DD55GDWOLy0P300I5DUQyD3cORvH9NIqIUYPz19U9NGb8hWuogKCmc7N1v-YNNOTR9-QJzleut4VzmMaCXBvEi3b6BuZbn_WjO46iZNTypxfqRSdgg"
  },</v>
      </c>
      <c r="C2923" s="4">
        <v>475013</v>
      </c>
      <c r="D2923" s="5">
        <v>52334589</v>
      </c>
      <c r="E2923" s="5">
        <v>4860352</v>
      </c>
      <c r="F2923" s="4" t="s">
        <v>15503</v>
      </c>
      <c r="G2923" s="4" t="s">
        <v>2916</v>
      </c>
      <c r="H2923" s="4" t="s">
        <v>2443</v>
      </c>
      <c r="I2923" s="4" t="s">
        <v>2482</v>
      </c>
      <c r="J2923" s="4" t="s">
        <v>2517</v>
      </c>
      <c r="K2923" s="4" t="s">
        <v>2681</v>
      </c>
      <c r="L2923" s="4">
        <v>1117</v>
      </c>
      <c r="M2923" s="4" t="s">
        <v>2863</v>
      </c>
      <c r="N2923" s="4" t="s">
        <v>15504</v>
      </c>
    </row>
    <row r="2924" spans="2:14" s="4" customFormat="1" x14ac:dyDescent="0.25">
      <c r="B2924" s="4" t="str">
        <f>"  """&amp;A2924&amp;""": {
    ""name"" : """&amp;SUBSTITUTE(F2924,"""","\""")&amp;""",
    ""latitude"" : "&amp;IF(D2924&lt;&gt;"",LEFT(D2924,2)&amp;"."&amp;RIGHT(D2924,LEN(D2924)-2),"0")&amp;",
    ""longitude"" : "&amp;IF(E2924&lt;&gt;"",LEFT(E2924,1)&amp;"."&amp;RIGHT(E2924,LEN(E2924)-1),"0")&amp;","&amp;"
    ""image"" : """&amp;N2924&amp;"""
  },"</f>
        <v xml:space="preserve">  "": {
    "name" : "Insect Hotel",
    "latitude" : 52.335419,
    "longitude" : 4.862896,
    "image" : "https://lh4.ggpht.com/8Kpzso9xASQtkmjVgTQVNI4MVUONUQVKN98JySxKznNOpQKyy1bgocdmUl4C3FBO1HfClTA3n8MICR-k_p0"
  },</v>
      </c>
      <c r="C2924" s="4">
        <v>461655</v>
      </c>
      <c r="D2924" s="5">
        <v>52335419</v>
      </c>
      <c r="E2924" s="5">
        <v>4862896</v>
      </c>
      <c r="F2924" s="4" t="s">
        <v>7063</v>
      </c>
      <c r="G2924" s="4" t="s">
        <v>2916</v>
      </c>
      <c r="H2924" s="4" t="s">
        <v>2443</v>
      </c>
      <c r="I2924" s="4" t="s">
        <v>2482</v>
      </c>
      <c r="J2924" s="4" t="s">
        <v>2517</v>
      </c>
      <c r="K2924" s="4" t="s">
        <v>2681</v>
      </c>
      <c r="L2924" s="4">
        <v>2112</v>
      </c>
      <c r="M2924" s="4" t="s">
        <v>2753</v>
      </c>
      <c r="N2924" s="4" t="s">
        <v>12502</v>
      </c>
    </row>
    <row r="2925" spans="2:14" s="4" customFormat="1" x14ac:dyDescent="0.25">
      <c r="B2925" s="4" t="str">
        <f>"  """&amp;A2925&amp;""": {
    ""name"" : """&amp;SUBSTITUTE(F2925,"""","\""")&amp;""",
    ""latitude"" : "&amp;IF(D2925&lt;&gt;"",LEFT(D2925,2)&amp;"."&amp;RIGHT(D2925,LEN(D2925)-2),"0")&amp;",
    ""longitude"" : "&amp;IF(E2925&lt;&gt;"",LEFT(E2925,1)&amp;"."&amp;RIGHT(E2925,LEN(E2925)-1),"0")&amp;","&amp;"
    ""image"" : """&amp;N2925&amp;"""
  },"</f>
        <v xml:space="preserve">  "": {
    "name" : "JLVU Logo",
    "latitude" : 52.33379,
    "longitude" : 4.864612,
    "image" : "https://lh4.ggpht.com/Tiky9v01wXsYp-AWV_yAkN3YqJtVDB5slMRS5GJZClM3v3JHhoqp7fHGA6aNQVVkM4_bESdXORb8LJcpa1g"
  },</v>
      </c>
      <c r="C2925" s="4">
        <v>1163938</v>
      </c>
      <c r="D2925" s="5">
        <v>5233379</v>
      </c>
      <c r="E2925" s="5">
        <v>4864612</v>
      </c>
      <c r="F2925" s="4" t="s">
        <v>12570</v>
      </c>
      <c r="G2925" s="4" t="s">
        <v>2916</v>
      </c>
      <c r="H2925" s="4" t="s">
        <v>2443</v>
      </c>
      <c r="I2925" s="4" t="s">
        <v>2482</v>
      </c>
      <c r="J2925" s="4" t="s">
        <v>2517</v>
      </c>
      <c r="K2925" s="4" t="s">
        <v>2681</v>
      </c>
      <c r="L2925" s="4" t="s">
        <v>16493</v>
      </c>
      <c r="M2925" s="4">
        <v>1081</v>
      </c>
      <c r="N2925" s="4" t="s">
        <v>12571</v>
      </c>
    </row>
    <row r="2926" spans="2:14" s="4" customFormat="1" x14ac:dyDescent="0.25">
      <c r="B2926" s="4" t="str">
        <f>"  """&amp;A2926&amp;""": {
    ""name"" : """&amp;SUBSTITUTE(F2926,"""","\""")&amp;""",
    ""latitude"" : "&amp;IF(D2926&lt;&gt;"",LEFT(D2926,2)&amp;"."&amp;RIGHT(D2926,LEN(D2926)-2),"0")&amp;",
    ""longitude"" : "&amp;IF(E2926&lt;&gt;"",LEFT(E2926,1)&amp;"."&amp;RIGHT(E2926,LEN(E2926)-1),"0")&amp;","&amp;"
    ""image"" : """&amp;N2926&amp;"""
  },"</f>
        <v xml:space="preserve">  "": {
    "name" : "Hunched Man Statue",
    "latitude" : 52.323159,
    "longitude" : 4.863166,
    "image" : "https://lh4.ggpht.com/eDGKi0UqLaXgpd6xwbynQHRz3RC8vf9L-svD9M8baxp5biyHMtkKu05beaBjwLRE0uD7F6uLTnJgYbNnEtFN"
  },</v>
      </c>
      <c r="C2926" s="4">
        <v>665784</v>
      </c>
      <c r="D2926" s="5">
        <v>52323159</v>
      </c>
      <c r="E2926" s="5">
        <v>4863166</v>
      </c>
      <c r="F2926" s="4" t="s">
        <v>7649</v>
      </c>
      <c r="G2926" s="4" t="s">
        <v>2916</v>
      </c>
      <c r="H2926" s="4" t="s">
        <v>2443</v>
      </c>
      <c r="I2926" s="4" t="s">
        <v>2482</v>
      </c>
      <c r="J2926" s="4" t="s">
        <v>2517</v>
      </c>
      <c r="K2926" s="4" t="s">
        <v>3417</v>
      </c>
      <c r="L2926" s="4">
        <v>21</v>
      </c>
      <c r="M2926" s="4" t="s">
        <v>7650</v>
      </c>
      <c r="N2926" s="4" t="s">
        <v>12421</v>
      </c>
    </row>
    <row r="2927" spans="2:14" s="4" customFormat="1" x14ac:dyDescent="0.25">
      <c r="B2927" s="4" t="str">
        <f>"  """&amp;A2927&amp;""": {
    ""name"" : """&amp;SUBSTITUTE(F2927,"""","\""")&amp;""",
    ""latitude"" : "&amp;IF(D2927&lt;&gt;"",LEFT(D2927,2)&amp;"."&amp;RIGHT(D2927,LEN(D2927)-2),"0")&amp;",
    ""longitude"" : "&amp;IF(E2927&lt;&gt;"",LEFT(E2927,1)&amp;"."&amp;RIGHT(E2927,LEN(E2927)-1),"0")&amp;","&amp;"
    ""image"" : """&amp;N2927&amp;"""
  },"</f>
        <v xml:space="preserve">  "": {
    "name" : "Torenspits Met Bel",
    "latitude" : 52.322736,
    "longitude" : 4.861198,
    "image" : "https://lh6.ggpht.com/yJcHrMAtZQNFB58vz6ln8F58PaAeqRlEVn8WFmC76Fh2FBU_rwF61aJqtSFkxXyhk-ctv1bHAERT8LV3J84"
  },</v>
      </c>
      <c r="C2927" s="4">
        <v>808655</v>
      </c>
      <c r="D2927" s="5">
        <v>52322736</v>
      </c>
      <c r="E2927" s="5">
        <v>4861198</v>
      </c>
      <c r="F2927" s="4" t="s">
        <v>8309</v>
      </c>
      <c r="G2927" s="4" t="s">
        <v>2916</v>
      </c>
      <c r="H2927" s="4" t="s">
        <v>2443</v>
      </c>
      <c r="I2927" s="4" t="s">
        <v>2482</v>
      </c>
      <c r="J2927" s="4" t="s">
        <v>2517</v>
      </c>
      <c r="K2927" s="4" t="s">
        <v>3719</v>
      </c>
      <c r="L2927" s="4">
        <v>165</v>
      </c>
      <c r="M2927" s="4" t="s">
        <v>3720</v>
      </c>
      <c r="N2927" s="4" t="s">
        <v>15197</v>
      </c>
    </row>
    <row r="2928" spans="2:14" s="4" customFormat="1" x14ac:dyDescent="0.25">
      <c r="B2928" s="4" t="str">
        <f>"  """&amp;A2928&amp;""": {
    ""name"" : """&amp;SUBSTITUTE(F2928,"""","\""")&amp;""",
    ""latitude"" : "&amp;IF(D2928&lt;&gt;"",LEFT(D2928,2)&amp;"."&amp;RIGHT(D2928,LEN(D2928)-2),"0")&amp;",
    ""longitude"" : "&amp;IF(E2928&lt;&gt;"",LEFT(E2928,1)&amp;"."&amp;RIGHT(E2928,LEN(E2928)-1),"0")&amp;","&amp;"
    ""image"" : """&amp;N2928&amp;"""
  },"</f>
        <v xml:space="preserve">  "": {
    "name" : "Speeltuin",
    "latitude" : 52.333952,
    "longitude" : 4.871409,
    "image" : "https://lh3.ggpht.com/eXTtvEsdACJHbW6D250tmyPm0QSkk-mNF7fZ9kahXuSOFs5eeGsqImCBS7N16ZlsxWoLOiYLpLaLkeK8h4NM"
  },</v>
      </c>
      <c r="C2928" s="4">
        <v>960149</v>
      </c>
      <c r="D2928" s="5">
        <v>52333952</v>
      </c>
      <c r="E2928" s="5">
        <v>4871409</v>
      </c>
      <c r="F2928" s="4" t="s">
        <v>5103</v>
      </c>
      <c r="G2928" s="4" t="s">
        <v>2916</v>
      </c>
      <c r="H2928" s="4" t="s">
        <v>2443</v>
      </c>
      <c r="I2928" s="4" t="s">
        <v>2482</v>
      </c>
      <c r="J2928" s="4" t="s">
        <v>2517</v>
      </c>
      <c r="K2928" s="4" t="s">
        <v>9138</v>
      </c>
      <c r="L2928" s="4">
        <v>40</v>
      </c>
      <c r="M2928" s="4" t="s">
        <v>9139</v>
      </c>
      <c r="N2928" s="4" t="s">
        <v>14620</v>
      </c>
    </row>
    <row r="2929" spans="2:14" s="4" customFormat="1" x14ac:dyDescent="0.25">
      <c r="B2929" s="4" t="str">
        <f>"  """&amp;A2929&amp;""": {
    ""name"" : """&amp;SUBSTITUTE(F2929,"""","\""")&amp;""",
    ""latitude"" : "&amp;IF(D2929&lt;&gt;"",LEFT(D2929,2)&amp;"."&amp;RIGHT(D2929,LEN(D2929)-2),"0")&amp;",
    ""longitude"" : "&amp;IF(E2929&lt;&gt;"",LEFT(E2929,1)&amp;"."&amp;RIGHT(E2929,LEN(E2929)-1),"0")&amp;","&amp;"
    ""image"" : """&amp;N2929&amp;"""
  },"</f>
        <v xml:space="preserve">  "": {
    "name" : "Plakkaat Opening Gelderlandplein",
    "latitude" : 52.330949,
    "longitude" : 4.877029,
    "image" : "https://lh4.ggpht.com/WAGYhuqA4kJK66d_oZFTT3u3AAOsjD8H_pMur54iPkUty91ZGYXWX3rRSdOhC3G-ZwQnwkz4O1HDHxusFkZz"
  },</v>
      </c>
      <c r="C2929" s="4">
        <v>653417</v>
      </c>
      <c r="D2929" s="5">
        <v>52330949</v>
      </c>
      <c r="E2929" s="5">
        <v>4877029</v>
      </c>
      <c r="F2929" s="4" t="s">
        <v>7427</v>
      </c>
      <c r="G2929" s="4" t="s">
        <v>2916</v>
      </c>
      <c r="H2929" s="4" t="s">
        <v>2443</v>
      </c>
      <c r="I2929" s="4" t="s">
        <v>2482</v>
      </c>
      <c r="J2929" s="4" t="s">
        <v>2517</v>
      </c>
      <c r="K2929" s="4" t="s">
        <v>7428</v>
      </c>
      <c r="L2929" s="4">
        <v>145</v>
      </c>
      <c r="M2929" s="4" t="s">
        <v>7429</v>
      </c>
      <c r="N2929" s="4" t="s">
        <v>13886</v>
      </c>
    </row>
    <row r="2930" spans="2:14" s="4" customFormat="1" x14ac:dyDescent="0.25">
      <c r="B2930" s="4" t="str">
        <f>"  """&amp;A2930&amp;""": {
    ""name"" : """&amp;SUBSTITUTE(F2930,"""","\""")&amp;""",
    ""latitude"" : "&amp;IF(D2930&lt;&gt;"",LEFT(D2930,2)&amp;"."&amp;RIGHT(D2930,LEN(D2930)-2),"0")&amp;",
    ""longitude"" : "&amp;IF(E2930&lt;&gt;"",LEFT(E2930,1)&amp;"."&amp;RIGHT(E2930,LEN(E2930)-1),"0")&amp;","&amp;"
    ""image"" : """&amp;N2930&amp;"""
  },"</f>
        <v xml:space="preserve">  "": {
    "name" : "White Flames at Symphony's",
    "latitude" : 52.336048,
    "longitude" : 4.874155,
    "image" : "https://lh6.ggpht.com/eOnlMrXpekt20fx9y5GyYDOL4sDNy2THsNACzejnaSPHXX3VHwhnBt6-gpF387b-Vh6cLyx4oFAVDfQ4jG1A"
  },</v>
      </c>
      <c r="C2930" s="4">
        <v>376921</v>
      </c>
      <c r="D2930" s="5">
        <v>52336048</v>
      </c>
      <c r="E2930" s="5">
        <v>4874155</v>
      </c>
      <c r="F2930" s="4" t="s">
        <v>7001</v>
      </c>
      <c r="G2930" s="4" t="s">
        <v>2916</v>
      </c>
      <c r="H2930" s="4" t="s">
        <v>2443</v>
      </c>
      <c r="I2930" s="4" t="s">
        <v>2482</v>
      </c>
      <c r="J2930" s="4" t="s">
        <v>2517</v>
      </c>
      <c r="K2930" s="4" t="s">
        <v>7002</v>
      </c>
      <c r="L2930" s="4">
        <v>24</v>
      </c>
      <c r="M2930" s="4">
        <v>1082</v>
      </c>
      <c r="N2930" s="4" t="s">
        <v>15656</v>
      </c>
    </row>
    <row r="2931" spans="2:14" s="4" customFormat="1" x14ac:dyDescent="0.25">
      <c r="B2931" s="4" t="str">
        <f>"  """&amp;A2931&amp;""": {
    ""name"" : """&amp;SUBSTITUTE(F2931,"""","\""")&amp;""",
    ""latitude"" : "&amp;IF(D2931&lt;&gt;"",LEFT(D2931,2)&amp;"."&amp;RIGHT(D2931,LEN(D2931)-2),"0")&amp;",
    ""longitude"" : "&amp;IF(E2931&lt;&gt;"",LEFT(E2931,1)&amp;"."&amp;RIGHT(E2931,LEN(E2931)-1),"0")&amp;","&amp;"
    ""image"" : """&amp;N2931&amp;"""
  },"</f>
        <v xml:space="preserve">  "": {
    "name" : "Plastic Tree",
    "latitude" : 52.328655,
    "longitude" : 4.875464,
    "image" : "https://lh6.ggpht.com/EurCZu-XHaAaX0XJyRvyoxlnor3-e5sMXFlX5jhFzoFpVRpPVDNaUnDG_J73JNXVw7ahGk6SHWTGUaM0GeGYhQ"
  },</v>
      </c>
      <c r="C2931" s="4">
        <v>178339</v>
      </c>
      <c r="D2931" s="5">
        <v>52328655</v>
      </c>
      <c r="E2931" s="5">
        <v>4875464</v>
      </c>
      <c r="F2931" s="4" t="s">
        <v>5846</v>
      </c>
      <c r="G2931" s="4" t="s">
        <v>2916</v>
      </c>
      <c r="H2931" s="4" t="s">
        <v>2443</v>
      </c>
      <c r="I2931" s="4" t="s">
        <v>2482</v>
      </c>
      <c r="J2931" s="4" t="s">
        <v>2517</v>
      </c>
      <c r="K2931" s="4" t="s">
        <v>17683</v>
      </c>
      <c r="M2931" s="4">
        <v>1082</v>
      </c>
      <c r="N2931" s="4" t="s">
        <v>13902</v>
      </c>
    </row>
    <row r="2932" spans="2:14" s="4" customFormat="1" x14ac:dyDescent="0.25">
      <c r="B2932" s="4" t="str">
        <f>"  """&amp;A2932&amp;""": {
    ""name"" : """&amp;SUBSTITUTE(F2932,"""","\""")&amp;""",
    ""latitude"" : "&amp;IF(D2932&lt;&gt;"",LEFT(D2932,2)&amp;"."&amp;RIGHT(D2932,LEN(D2932)-2),"0")&amp;",
    ""longitude"" : "&amp;IF(E2932&lt;&gt;"",LEFT(E2932,1)&amp;"."&amp;RIGHT(E2932,LEN(E2932)-1),"0")&amp;","&amp;"
    ""image"" : """&amp;N2932&amp;"""
  },"</f>
        <v xml:space="preserve">  "": {
    "name" : "Amsterdam EXPO",
    "latitude" : 52.336828,
    "longitude" : 4.872452,
    "image" : "https://lh4.ggpht.com/51SKdXx8CKA5Kfg-tASI2-eIUfmn0Ie1DzD2BnD2WfzaZ_uVunbeJPYBaoXSENh-BJDxKuerDSUl-3SfWnRbCQ"
  },</v>
      </c>
      <c r="C2932" s="4">
        <v>489877</v>
      </c>
      <c r="D2932" s="5">
        <v>52336828</v>
      </c>
      <c r="E2932" s="5">
        <v>4872452</v>
      </c>
      <c r="F2932" s="4" t="s">
        <v>7508</v>
      </c>
      <c r="G2932" s="4" t="s">
        <v>2916</v>
      </c>
      <c r="H2932" s="4" t="s">
        <v>2443</v>
      </c>
      <c r="I2932" s="4" t="s">
        <v>2482</v>
      </c>
      <c r="J2932" s="4" t="s">
        <v>2517</v>
      </c>
      <c r="K2932" s="4" t="s">
        <v>3710</v>
      </c>
      <c r="L2932" s="4">
        <v>234</v>
      </c>
      <c r="M2932" s="4" t="s">
        <v>7509</v>
      </c>
      <c r="N2932" s="4" t="s">
        <v>10129</v>
      </c>
    </row>
    <row r="2933" spans="2:14" s="4" customFormat="1" x14ac:dyDescent="0.25">
      <c r="B2933" s="4" t="str">
        <f>"  """&amp;A2933&amp;""": {
    ""name"" : """&amp;SUBSTITUTE(F2933,"""","\""")&amp;""",
    ""latitude"" : "&amp;IF(D2933&lt;&gt;"",LEFT(D2933,2)&amp;"."&amp;RIGHT(D2933,LEN(D2933)-2),"0")&amp;",
    ""longitude"" : "&amp;IF(E2933&lt;&gt;"",LEFT(E2933,1)&amp;"."&amp;RIGHT(E2933,LEN(E2933)-1),"0")&amp;","&amp;"
    ""image"" : """&amp;N2933&amp;"""
  },"</f>
        <v xml:space="preserve">  "": {
    "name" : "Golf ball",
    "latitude" : 52.336299,
    "longitude" : 4.873696,
    "image" : "https://lh4.ggpht.com/Donf22AfBG_ymKs645bKosFEY4_VSxgBymjaz3gdVlrKCM-dIBRunnNyFSXB9yysXETvZDe9Vgr446pHf-no"
  },</v>
      </c>
      <c r="C2933" s="4">
        <v>902892</v>
      </c>
      <c r="D2933" s="5">
        <v>52336299</v>
      </c>
      <c r="E2933" s="5">
        <v>4873696</v>
      </c>
      <c r="F2933" s="4" t="s">
        <v>8825</v>
      </c>
      <c r="G2933" s="4" t="s">
        <v>2916</v>
      </c>
      <c r="H2933" s="4" t="s">
        <v>2443</v>
      </c>
      <c r="I2933" s="4" t="s">
        <v>2482</v>
      </c>
      <c r="J2933" s="4" t="s">
        <v>2517</v>
      </c>
      <c r="K2933" s="4" t="s">
        <v>6044</v>
      </c>
      <c r="L2933" s="4">
        <v>3</v>
      </c>
      <c r="M2933" s="4">
        <v>1082</v>
      </c>
      <c r="N2933" s="4" t="s">
        <v>12042</v>
      </c>
    </row>
    <row r="2934" spans="2:14" s="4" customFormat="1" x14ac:dyDescent="0.25">
      <c r="B2934" s="4" t="str">
        <f>"  """&amp;A2934&amp;""": {
    ""name"" : """&amp;SUBSTITUTE(F2934,"""","\""")&amp;""",
    ""latitude"" : "&amp;IF(D2934&lt;&gt;"",LEFT(D2934,2)&amp;"."&amp;RIGHT(D2934,LEN(D2934)-2),"0")&amp;",
    ""longitude"" : "&amp;IF(E2934&lt;&gt;"",LEFT(E2934,1)&amp;"."&amp;RIGHT(E2934,LEN(E2934)-1),"0")&amp;","&amp;"
    ""image"" : """&amp;N2934&amp;"""
  },"</f>
        <v xml:space="preserve">  "": {
    "name" : "Zuidas Art",
    "latitude" : 52.337264,
    "longitude" : 4.873182,
    "image" : "https://lh3.ggpht.com/pJTxUGYntLgvnRO5K11yLeawWAZIvBP9YLEEtHsHlyd2BOCPwjkakqqrg42gYc1Bwt6r8dRe-y6JiIoQKu_XFsALmWzByb5ncGLoh3L_uczvg0t6"
  },</v>
      </c>
      <c r="C2934" s="4">
        <v>205072</v>
      </c>
      <c r="D2934" s="5">
        <v>52337264</v>
      </c>
      <c r="E2934" s="5">
        <v>4873182</v>
      </c>
      <c r="F2934" s="4" t="s">
        <v>6043</v>
      </c>
      <c r="G2934" s="4" t="s">
        <v>2916</v>
      </c>
      <c r="H2934" s="4" t="s">
        <v>2443</v>
      </c>
      <c r="I2934" s="4" t="s">
        <v>2482</v>
      </c>
      <c r="J2934" s="4" t="s">
        <v>2517</v>
      </c>
      <c r="K2934" s="4" t="s">
        <v>6044</v>
      </c>
      <c r="L2934" s="4" t="s">
        <v>6045</v>
      </c>
      <c r="M2934" s="4" t="s">
        <v>6046</v>
      </c>
      <c r="N2934" s="4" t="s">
        <v>15852</v>
      </c>
    </row>
    <row r="2935" spans="2:14" s="4" customFormat="1" x14ac:dyDescent="0.25">
      <c r="B2935" s="4" t="str">
        <f>"  """&amp;A2935&amp;""": {
    ""name"" : """&amp;SUBSTITUTE(F2935,"""","\""")&amp;""",
    ""latitude"" : "&amp;IF(D2935&lt;&gt;"",LEFT(D2935,2)&amp;"."&amp;RIGHT(D2935,LEN(D2935)-2),"0")&amp;",
    ""longitude"" : "&amp;IF(E2935&lt;&gt;"",LEFT(E2935,1)&amp;"."&amp;RIGHT(E2935,LEN(E2935)-1),"0")&amp;","&amp;"
    ""image"" : """&amp;N2935&amp;"""
  },"</f>
        <v xml:space="preserve">  "": {
    "name" : "Hond Voor De ABN AMRO",
    "latitude" : 52.337813,
    "longitude" : 4.873896,
    "image" : "https://lh6.ggpht.com/2BYDp39Fp-eR9DKYODzUzvljYjnq-Fx4CkdIV4euLKMAosWGJF13wrjIr3GKU2JAFQVjuOJF0Udnp0d3gbNn"
  },</v>
      </c>
      <c r="C2935" s="4">
        <v>668318</v>
      </c>
      <c r="D2935" s="5">
        <v>52337813</v>
      </c>
      <c r="E2935" s="5">
        <v>4873896</v>
      </c>
      <c r="F2935" s="4" t="s">
        <v>12367</v>
      </c>
      <c r="G2935" s="4" t="s">
        <v>2916</v>
      </c>
      <c r="H2935" s="4" t="s">
        <v>2443</v>
      </c>
      <c r="I2935" s="4" t="s">
        <v>2482</v>
      </c>
      <c r="J2935" s="4" t="s">
        <v>2517</v>
      </c>
      <c r="K2935" s="4" t="s">
        <v>6044</v>
      </c>
      <c r="L2935" s="4" t="s">
        <v>15962</v>
      </c>
      <c r="M2935" s="4" t="s">
        <v>6046</v>
      </c>
      <c r="N2935" s="4" t="s">
        <v>12368</v>
      </c>
    </row>
    <row r="2936" spans="2:14" s="4" customFormat="1" x14ac:dyDescent="0.25">
      <c r="B2936" s="4" t="str">
        <f>"  """&amp;A2936&amp;""": {
    ""name"" : """&amp;SUBSTITUTE(F2936,"""","\""")&amp;""",
    ""latitude"" : "&amp;IF(D2936&lt;&gt;"",LEFT(D2936,2)&amp;"."&amp;RIGHT(D2936,LEN(D2936)-2),"0")&amp;",
    ""longitude"" : "&amp;IF(E2936&lt;&gt;"",LEFT(E2936,1)&amp;"."&amp;RIGHT(E2936,LEN(E2936)-1),"0")&amp;","&amp;"
    ""image"" : """&amp;N2936&amp;"""
  },"</f>
        <v xml:space="preserve">  "": {
    "name" : "Fountain at ABN AMRO",
    "latitude" : 52.337469,
    "longitude" : 4.874321,
    "image" : "https://lh3.ggpht.com/ZmA_u9KXa1tEqOBMmdSIHiFUbiJw8wYYGnfidiWs231_8mt6wwPB1v5sO2xfi5hi2z-Q1iccx1FLdM7zbiIK"
  },</v>
      </c>
      <c r="C2936" s="4">
        <v>366456</v>
      </c>
      <c r="D2936" s="5">
        <v>52337469</v>
      </c>
      <c r="E2936" s="5">
        <v>4874321</v>
      </c>
      <c r="F2936" s="4" t="s">
        <v>11843</v>
      </c>
      <c r="G2936" s="4" t="s">
        <v>2916</v>
      </c>
      <c r="H2936" s="4" t="s">
        <v>2443</v>
      </c>
      <c r="I2936" s="4" t="s">
        <v>2482</v>
      </c>
      <c r="J2936" s="4" t="s">
        <v>2517</v>
      </c>
      <c r="K2936" s="4" t="s">
        <v>6044</v>
      </c>
      <c r="L2936" s="4" t="s">
        <v>15962</v>
      </c>
      <c r="M2936" s="4" t="s">
        <v>6046</v>
      </c>
      <c r="N2936" s="4" t="s">
        <v>11844</v>
      </c>
    </row>
    <row r="2937" spans="2:14" s="4" customFormat="1" x14ac:dyDescent="0.25">
      <c r="B2937" s="4" t="str">
        <f>"  """&amp;A2937&amp;""": {
    ""name"" : """&amp;SUBSTITUTE(F2937,"""","\""")&amp;""",
    ""latitude"" : "&amp;IF(D2937&lt;&gt;"",LEFT(D2937,2)&amp;"."&amp;RIGHT(D2937,LEN(D2937)-2),"0")&amp;",
    ""longitude"" : "&amp;IF(E2937&lt;&gt;"",LEFT(E2937,1)&amp;"."&amp;RIGHT(E2937,LEN(E2937)-1),"0")&amp;","&amp;"
    ""image"" : """&amp;N2937&amp;"""
  },"</f>
        <v xml:space="preserve">  "": {
    "name" : "Bijzondere Natuur in Stedelijk Gebied",
    "latitude" : 52.322609,
    "longitude" : 4.863015,
    "image" : "https://lh4.ggpht.com/-GXQsgy2oF0ieICexVBSAh5zcJThNM3lBfa2zC2F0i7GHi8AiZarUw9CigaIQaqD9Si5UP10N_PV8lGNFtg"
  },</v>
      </c>
      <c r="C2937" s="4">
        <v>338738</v>
      </c>
      <c r="D2937" s="5">
        <v>52322609</v>
      </c>
      <c r="E2937" s="5">
        <v>4863015</v>
      </c>
      <c r="F2937" s="4" t="s">
        <v>6925</v>
      </c>
      <c r="G2937" s="4" t="s">
        <v>2916</v>
      </c>
      <c r="H2937" s="4" t="s">
        <v>2443</v>
      </c>
      <c r="I2937" s="4" t="s">
        <v>2482</v>
      </c>
      <c r="J2937" s="4" t="s">
        <v>2517</v>
      </c>
      <c r="K2937" s="4" t="s">
        <v>17503</v>
      </c>
      <c r="M2937" s="4">
        <v>1081</v>
      </c>
      <c r="N2937" s="4" t="s">
        <v>10531</v>
      </c>
    </row>
    <row r="2938" spans="2:14" s="4" customFormat="1" x14ac:dyDescent="0.25">
      <c r="B2938" s="4" t="str">
        <f>"  """&amp;A2938&amp;""": {
    ""name"" : """&amp;SUBSTITUTE(F2938,"""","\""")&amp;""",
    ""latitude"" : "&amp;IF(D2938&lt;&gt;"",LEFT(D2938,2)&amp;"."&amp;RIGHT(D2938,LEN(D2938)-2),"0")&amp;",
    ""longitude"" : "&amp;IF(E2938&lt;&gt;"",LEFT(E2938,1)&amp;"."&amp;RIGHT(E2938,LEN(E2938)-1),"0")&amp;","&amp;"
    ""image"" : """&amp;N2938&amp;"""
  },"</f>
        <v xml:space="preserve">  "": {
    "name" : "Ecolint Buitenveldert",
    "latitude" : 52.330324,
    "longitude" : 4.862265,
    "image" : "https://lh5.ggpht.com/q3YaBQWc_VFsnbztUw2ivQLdzaQ00co7UvHXhhUk0m2gLCp6MtJKneVnhoqgncnocD5nmPjuAdJtTpKCrIGI"
  },</v>
      </c>
      <c r="C2938" s="4">
        <v>1142331</v>
      </c>
      <c r="D2938" s="5">
        <v>52330324</v>
      </c>
      <c r="E2938" s="5">
        <v>4862265</v>
      </c>
      <c r="F2938" s="4" t="s">
        <v>507</v>
      </c>
      <c r="G2938" s="4" t="s">
        <v>2916</v>
      </c>
      <c r="H2938" s="4" t="s">
        <v>2443</v>
      </c>
      <c r="I2938" s="4" t="s">
        <v>2482</v>
      </c>
      <c r="J2938" s="4" t="s">
        <v>2517</v>
      </c>
      <c r="K2938" s="4" t="s">
        <v>17541</v>
      </c>
      <c r="M2938" s="4">
        <v>1081</v>
      </c>
      <c r="N2938" s="4" t="s">
        <v>11589</v>
      </c>
    </row>
    <row r="2939" spans="2:14" s="4" customFormat="1" x14ac:dyDescent="0.25">
      <c r="B2939" s="4" t="str">
        <f>"  """&amp;A2939&amp;""": {
    ""name"" : """&amp;SUBSTITUTE(F2939,"""","\""")&amp;""",
    ""latitude"" : "&amp;IF(D2939&lt;&gt;"",LEFT(D2939,2)&amp;"."&amp;RIGHT(D2939,LEN(D2939)-2),"0")&amp;",
    ""longitude"" : "&amp;IF(E2939&lt;&gt;"",LEFT(E2939,1)&amp;"."&amp;RIGHT(E2939,LEN(E2939)-1),"0")&amp;","&amp;"
    ""image"" : """&amp;N2939&amp;"""
  },"</f>
        <v xml:space="preserve">  "": {
    "name" : "Sculpture Boechhorst",
    "latitude" : 52.329993,
    "longitude" : 4.862736,
    "image" : "https://lh5.ggpht.com/vEDpHHRr1CMkTLnrButYzb5skfZExDJT7343gX__X9BuEb7WbuUUnwPeSwZPqETTMaCUt7HZXPzp4PCTS5X3Ng"
  },</v>
      </c>
      <c r="C2939" s="4">
        <v>832702</v>
      </c>
      <c r="D2939" s="5">
        <v>52329993</v>
      </c>
      <c r="E2939" s="5">
        <v>4862736</v>
      </c>
      <c r="F2939" s="4" t="s">
        <v>8420</v>
      </c>
      <c r="G2939" s="4" t="s">
        <v>2916</v>
      </c>
      <c r="H2939" s="4" t="s">
        <v>2443</v>
      </c>
      <c r="I2939" s="4" t="s">
        <v>2482</v>
      </c>
      <c r="J2939" s="4" t="s">
        <v>2517</v>
      </c>
      <c r="K2939" s="4" t="s">
        <v>17541</v>
      </c>
      <c r="M2939" s="4">
        <v>1081</v>
      </c>
      <c r="N2939" s="4" t="s">
        <v>14377</v>
      </c>
    </row>
    <row r="2940" spans="2:14" s="4" customFormat="1" x14ac:dyDescent="0.25">
      <c r="B2940" s="4" t="str">
        <f>"  """&amp;A2940&amp;""": {
    ""name"" : """&amp;SUBSTITUTE(F2940,"""","\""")&amp;""",
    ""latitude"" : "&amp;IF(D2940&lt;&gt;"",LEFT(D2940,2)&amp;"."&amp;RIGHT(D2940,LEN(D2940)-2),"0")&amp;",
    ""longitude"" : "&amp;IF(E2940&lt;&gt;"",LEFT(E2940,1)&amp;"."&amp;RIGHT(E2940,LEN(E2940)-1),"0")&amp;","&amp;"
    ""image"" : """&amp;N2940&amp;"""
  },"</f>
        <v xml:space="preserve">  "": {
    "name" : "Speel en klimtoestel",
    "latitude" : 52.329777,
    "longitude" : 4.863677,
    "image" : "https://lh4.ggpht.com/4qs4RTW9utmG2Kc6lVD3tveD77SodU0pmeHVfDDuVZhZrBEu58rsQu8WCkVYO7mKd0PkYy6RfpJSkiQH60g"
  },</v>
      </c>
      <c r="C2940" s="4">
        <v>436277</v>
      </c>
      <c r="D2940" s="5">
        <v>52329777</v>
      </c>
      <c r="E2940" s="5">
        <v>4863677</v>
      </c>
      <c r="F2940" s="4" t="s">
        <v>14596</v>
      </c>
      <c r="G2940" s="4" t="s">
        <v>2916</v>
      </c>
      <c r="H2940" s="4" t="s">
        <v>2443</v>
      </c>
      <c r="I2940" s="4" t="s">
        <v>2482</v>
      </c>
      <c r="J2940" s="4" t="s">
        <v>2517</v>
      </c>
      <c r="K2940" s="4" t="s">
        <v>17541</v>
      </c>
      <c r="M2940" s="4">
        <v>1081</v>
      </c>
      <c r="N2940" s="4" t="s">
        <v>14597</v>
      </c>
    </row>
    <row r="2941" spans="2:14" s="4" customFormat="1" x14ac:dyDescent="0.25">
      <c r="B2941" s="4" t="str">
        <f>"  """&amp;A2941&amp;""": {
    ""name"" : """&amp;SUBSTITUTE(F2941,"""","\""")&amp;""",
    ""latitude"" : "&amp;IF(D2941&lt;&gt;"",LEFT(D2941,2)&amp;"."&amp;RIGHT(D2941,LEN(D2941)-2),"0")&amp;",
    ""longitude"" : "&amp;IF(E2941&lt;&gt;"",LEFT(E2941,1)&amp;"."&amp;RIGHT(E2941,LEN(E2941)-1),"0")&amp;","&amp;"
    ""image"" : """&amp;N2941&amp;"""
  },"</f>
        <v xml:space="preserve">  "": {
    "name" : "Water Wall",
    "latitude" : 52.33559,
    "longitude" : 4.85505,
    "image" : "https://lh3.ggpht.com/Lt-QfGeVc_-P9ufypV98_5UUNxKKIUrx_t7HXmJ4db66SPuosCp4D8BApObe-xNgayPcMMsIYv9m3FTk7NIq"
  },</v>
      </c>
      <c r="C2941" s="4">
        <v>1142678</v>
      </c>
      <c r="D2941" s="5">
        <v>5233559</v>
      </c>
      <c r="E2941" s="5">
        <v>485505</v>
      </c>
      <c r="F2941" s="4" t="s">
        <v>15583</v>
      </c>
      <c r="G2941" s="4" t="s">
        <v>2916</v>
      </c>
      <c r="H2941" s="4" t="s">
        <v>2443</v>
      </c>
      <c r="I2941" s="4" t="s">
        <v>2482</v>
      </c>
      <c r="J2941" s="4" t="s">
        <v>2517</v>
      </c>
      <c r="K2941" s="4" t="s">
        <v>2698</v>
      </c>
      <c r="L2941" s="4">
        <v>121</v>
      </c>
      <c r="M2941" s="4" t="s">
        <v>16373</v>
      </c>
      <c r="N2941" s="4" t="s">
        <v>15584</v>
      </c>
    </row>
    <row r="2942" spans="2:14" s="4" customFormat="1" x14ac:dyDescent="0.25">
      <c r="B2942" s="4" t="str">
        <f>"  """&amp;A2942&amp;""": {
    ""name"" : """&amp;SUBSTITUTE(F2942,"""","\""")&amp;""",
    ""latitude"" : "&amp;IF(D2942&lt;&gt;"",LEFT(D2942,2)&amp;"."&amp;RIGHT(D2942,LEN(D2942)-2),"0")&amp;",
    ""longitude"" : "&amp;IF(E2942&lt;&gt;"",LEFT(E2942,1)&amp;"."&amp;RIGHT(E2942,LEN(E2942)-1),"0")&amp;","&amp;"
    ""image"" : """&amp;N2942&amp;"""
  },"</f>
        <v xml:space="preserve">  "": {
    "name" : "Sculptuur Schapen",
    "latitude" : 52.325925,
    "longitude" : 4.874976,
    "image" : "https://lh5.ggpht.com/GtK43AvRSbgVFlYRAve0Z5tm1Zjwx4ouqZRHgMp_BVkMl0RoxQPAmrKGKdVbG1z7vMxZgtp4sM1Y-76NuYM"
  },</v>
      </c>
      <c r="C2942" s="4">
        <v>718964</v>
      </c>
      <c r="D2942" s="5">
        <v>52325925</v>
      </c>
      <c r="E2942" s="5">
        <v>4874976</v>
      </c>
      <c r="F2942" s="4" t="s">
        <v>14410</v>
      </c>
      <c r="G2942" s="4" t="s">
        <v>2916</v>
      </c>
      <c r="H2942" s="4" t="s">
        <v>2443</v>
      </c>
      <c r="I2942" s="4" t="s">
        <v>2482</v>
      </c>
      <c r="J2942" s="4" t="s">
        <v>2517</v>
      </c>
      <c r="K2942" s="4" t="s">
        <v>6493</v>
      </c>
      <c r="L2942" s="4">
        <v>171</v>
      </c>
      <c r="M2942" s="4" t="s">
        <v>16378</v>
      </c>
      <c r="N2942" s="4" t="s">
        <v>14411</v>
      </c>
    </row>
    <row r="2943" spans="2:14" s="4" customFormat="1" x14ac:dyDescent="0.25">
      <c r="B2943" s="4" t="str">
        <f>"  """&amp;A2943&amp;""": {
    ""name"" : """&amp;SUBSTITUTE(F2943,"""","\""")&amp;""",
    ""latitude"" : "&amp;IF(D2943&lt;&gt;"",LEFT(D2943,2)&amp;"."&amp;RIGHT(D2943,LEN(D2943)-2),"0")&amp;",
    ""longitude"" : "&amp;IF(E2943&lt;&gt;"",LEFT(E2943,1)&amp;"."&amp;RIGHT(E2943,LEN(E2943)-1),"0")&amp;","&amp;"
    ""image"" : """&amp;N2943&amp;"""
  },"</f>
        <v xml:space="preserve">  "": {
    "name" : "Small Park with Children's Playground",
    "latitude" : 52.330032,
    "longitude" : 4.871968,
    "image" : "https://lh3.googleusercontent.com/xrIVxBioKMJ3ueqpgKnXvjQ2sBY6n2dtVYzfnvdAVXsY1V1_4UGkv2A9_k6_4L9KVjgyuZEtjDyTLhLwyOp7"
  },</v>
      </c>
      <c r="C2943" s="4">
        <v>49371611</v>
      </c>
      <c r="D2943" s="5">
        <v>52330032</v>
      </c>
      <c r="E2943" s="5">
        <v>4871968</v>
      </c>
      <c r="F2943" s="4" t="s">
        <v>14545</v>
      </c>
      <c r="G2943" s="4" t="s">
        <v>2916</v>
      </c>
      <c r="H2943" s="4" t="s">
        <v>2443</v>
      </c>
      <c r="I2943" s="4" t="s">
        <v>2482</v>
      </c>
      <c r="J2943" s="4" t="s">
        <v>2517</v>
      </c>
      <c r="K2943" s="4" t="s">
        <v>16411</v>
      </c>
      <c r="L2943" s="4">
        <v>78</v>
      </c>
      <c r="M2943" s="4" t="s">
        <v>17135</v>
      </c>
      <c r="N2943" s="4" t="s">
        <v>14546</v>
      </c>
    </row>
    <row r="2944" spans="2:14" s="4" customFormat="1" x14ac:dyDescent="0.25">
      <c r="B2944" s="4" t="str">
        <f>"  """&amp;A2944&amp;""": {
    ""name"" : """&amp;SUBSTITUTE(F2944,"""","\""")&amp;""",
    ""latitude"" : "&amp;IF(D2944&lt;&gt;"",LEFT(D2944,2)&amp;"."&amp;RIGHT(D2944,LEN(D2944)-2),"0")&amp;",
    ""longitude"" : "&amp;IF(E2944&lt;&gt;"",LEFT(E2944,1)&amp;"."&amp;RIGHT(E2944,LEN(E2944)-1),"0")&amp;","&amp;"
    ""image"" : """&amp;N2944&amp;"""
  },"</f>
        <v xml:space="preserve">  "": {
    "name" : "Tubler Cubes",
    "latitude" : 52.328936,
    "longitude" : 4.872142,
    "image" : "https://lh6.ggpht.com/X5F9p6xUIT8G08fVB7eXM91Jz7Crr5L7gQo8JmTVlhmC8HvfvJ3LSnMCLTERsczpJd-vFgBiiehIhebhOQgD-Q"
  },</v>
      </c>
      <c r="C2944" s="4">
        <v>1127721</v>
      </c>
      <c r="D2944" s="5">
        <v>52328936</v>
      </c>
      <c r="E2944" s="5">
        <v>4872142</v>
      </c>
      <c r="F2944" s="4" t="s">
        <v>15252</v>
      </c>
      <c r="G2944" s="4" t="s">
        <v>2916</v>
      </c>
      <c r="H2944" s="4" t="s">
        <v>2443</v>
      </c>
      <c r="I2944" s="4" t="s">
        <v>2482</v>
      </c>
      <c r="J2944" s="4" t="s">
        <v>2517</v>
      </c>
      <c r="K2944" s="4" t="s">
        <v>16411</v>
      </c>
      <c r="L2944" s="4">
        <v>111</v>
      </c>
      <c r="M2944" s="4" t="s">
        <v>16412</v>
      </c>
      <c r="N2944" s="4" t="s">
        <v>15253</v>
      </c>
    </row>
    <row r="2945" spans="2:14" s="4" customFormat="1" x14ac:dyDescent="0.25">
      <c r="B2945" s="4" t="str">
        <f>"  """&amp;A2945&amp;""": {
    ""name"" : """&amp;SUBSTITUTE(F2945,"""","\""")&amp;""",
    ""latitude"" : "&amp;IF(D2945&lt;&gt;"",LEFT(D2945,2)&amp;"."&amp;RIGHT(D2945,LEN(D2945)-2),"0")&amp;",
    ""longitude"" : "&amp;IF(E2945&lt;&gt;"",LEFT(E2945,1)&amp;"."&amp;RIGHT(E2945,LEN(E2945)-1),"0")&amp;","&amp;"
    ""image"" : """&amp;N2945&amp;"""
  },"</f>
        <v xml:space="preserve">  "": {
    "name" : "Boerenwandeling",
    "latitude" : 52.326018,
    "longitude" : 4.819833,
    "image" : "https://lh3.ggpht.com/dDhJ7vdAA3cRscbAmiUrCXs21OXPQMuhHJA9RXq1xa7Rx83fHFbaX5ewwhvJvlHftdoJHC0L89B0yUCY1GyK"
  },</v>
      </c>
      <c r="C2945" s="4">
        <v>49224971</v>
      </c>
      <c r="D2945" s="5">
        <v>52326018</v>
      </c>
      <c r="E2945" s="5">
        <v>4819833</v>
      </c>
      <c r="F2945" s="4" t="s">
        <v>10643</v>
      </c>
      <c r="G2945" s="4" t="s">
        <v>2916</v>
      </c>
      <c r="H2945" s="4" t="s">
        <v>2443</v>
      </c>
      <c r="I2945" s="4" t="s">
        <v>2482</v>
      </c>
      <c r="J2945" s="4" t="s">
        <v>2517</v>
      </c>
      <c r="K2945" s="4" t="s">
        <v>4734</v>
      </c>
      <c r="L2945" s="4">
        <v>56</v>
      </c>
      <c r="M2945" s="4" t="s">
        <v>4735</v>
      </c>
      <c r="N2945" s="4" t="s">
        <v>10644</v>
      </c>
    </row>
    <row r="2946" spans="2:14" s="4" customFormat="1" x14ac:dyDescent="0.25">
      <c r="B2946" s="4" t="str">
        <f>"  """&amp;A2946&amp;""": {
    ""name"" : """&amp;SUBSTITUTE(F2946,"""","\""")&amp;""",
    ""latitude"" : "&amp;IF(D2946&lt;&gt;"",LEFT(D2946,2)&amp;"."&amp;RIGHT(D2946,LEN(D2946)-2),"0")&amp;",
    ""longitude"" : "&amp;IF(E2946&lt;&gt;"",LEFT(E2946,1)&amp;"."&amp;RIGHT(E2946,LEN(E2946)-1),"0")&amp;","&amp;"
    ""image"" : """&amp;N2946&amp;"""
  },"</f>
        <v xml:space="preserve">  "": {
    "name" : "Veerpont Nieuwemeer",
    "latitude" : 52.329415,
    "longitude" : 4.821575,
    "image" : "https://lh5.ggpht.com/qM69Sr7VTovA69eYr8OSqxwpqtT9hRntWn9jwtZySs3ceaeO6pxn56J9_N-FeC2bIoHZaftQZg3lx_vUfLU"
  },</v>
      </c>
      <c r="C2946" s="4">
        <v>7124</v>
      </c>
      <c r="D2946" s="5">
        <v>52329415</v>
      </c>
      <c r="E2946" s="5">
        <v>4821575</v>
      </c>
      <c r="F2946" s="4" t="s">
        <v>4733</v>
      </c>
      <c r="G2946" s="4" t="s">
        <v>2916</v>
      </c>
      <c r="H2946" s="4" t="s">
        <v>2443</v>
      </c>
      <c r="I2946" s="4" t="s">
        <v>2482</v>
      </c>
      <c r="J2946" s="4" t="s">
        <v>2517</v>
      </c>
      <c r="K2946" s="4" t="s">
        <v>4734</v>
      </c>
      <c r="L2946" s="4">
        <v>56</v>
      </c>
      <c r="M2946" s="4" t="s">
        <v>4735</v>
      </c>
      <c r="N2946" s="4" t="s">
        <v>15360</v>
      </c>
    </row>
    <row r="2947" spans="2:14" s="4" customFormat="1" x14ac:dyDescent="0.25">
      <c r="B2947" s="4" t="str">
        <f>"  """&amp;A2947&amp;""": {
    ""name"" : """&amp;SUBSTITUTE(F2947,"""","\""")&amp;""",
    ""latitude"" : "&amp;IF(D2947&lt;&gt;"",LEFT(D2947,2)&amp;"."&amp;RIGHT(D2947,LEN(D2947)-2),"0")&amp;",
    ""longitude"" : "&amp;IF(E2947&lt;&gt;"",LEFT(E2947,1)&amp;"."&amp;RIGHT(E2947,LEN(E2947)-1),"0")&amp;","&amp;"
    ""image"" : """&amp;N2947&amp;"""
  },"</f>
        <v xml:space="preserve">  "": {
    "name" : "Lex Van Deldenbrug",
    "latitude" : 52.335279,
    "longitude" : 4.873279,
    "image" : "https://lh4.ggpht.com/_gje3zGI3ceWhyx5Uu-c6Cyxl0NwQ8SJhwPgUYQdS0Vvz2W2xtJaHjfRt7bpr9Ox0y-vxLG9YS2CV-37Az2O"
  },</v>
      </c>
      <c r="C2947" s="4">
        <v>382053</v>
      </c>
      <c r="D2947" s="5">
        <v>52335279</v>
      </c>
      <c r="E2947" s="5">
        <v>4873279</v>
      </c>
      <c r="F2947" s="4" t="s">
        <v>12891</v>
      </c>
      <c r="G2947" s="4" t="s">
        <v>2916</v>
      </c>
      <c r="H2947" s="4" t="s">
        <v>2443</v>
      </c>
      <c r="I2947" s="4" t="s">
        <v>2482</v>
      </c>
      <c r="J2947" s="4" t="s">
        <v>2517</v>
      </c>
      <c r="K2947" s="4" t="s">
        <v>17590</v>
      </c>
      <c r="M2947" s="4">
        <v>1082</v>
      </c>
      <c r="N2947" s="4" t="s">
        <v>12892</v>
      </c>
    </row>
    <row r="2948" spans="2:14" s="4" customFormat="1" x14ac:dyDescent="0.25">
      <c r="B2948" s="4" t="str">
        <f>"  """&amp;A2948&amp;""": {
    ""name"" : """&amp;SUBSTITUTE(F2948,"""","\""")&amp;""",
    ""latitude"" : "&amp;IF(D2948&lt;&gt;"",LEFT(D2948,2)&amp;"."&amp;RIGHT(D2948,LEN(D2948)-2),"0")&amp;",
    ""longitude"" : "&amp;IF(E2948&lt;&gt;"",LEFT(E2948,1)&amp;"."&amp;RIGHT(E2948,LEN(E2948)-1),"0")&amp;","&amp;"
    ""image"" : """&amp;N2948&amp;"""
  },"</f>
        <v xml:space="preserve">  "": {
    "name" : "Arts House",
    "latitude" : 52.325339,
    "longitude" : 4.865779,
    "image" : "https://lh5.ggpht.com/sYMam0fzpr1ZI5vKOaiW2FRCiCPp6zjLPstCrlJvPUS-9KLPajEHf-xHWMVrBflI-D6dm5Fr5nTuXUTeOcI"
  },</v>
      </c>
      <c r="C2948" s="4">
        <v>362483</v>
      </c>
      <c r="D2948" s="5">
        <v>52325339</v>
      </c>
      <c r="E2948" s="5">
        <v>4865779</v>
      </c>
      <c r="F2948" s="4" t="s">
        <v>6625</v>
      </c>
      <c r="G2948" s="4" t="s">
        <v>2916</v>
      </c>
      <c r="H2948" s="4" t="s">
        <v>2443</v>
      </c>
      <c r="I2948" s="4" t="s">
        <v>2482</v>
      </c>
      <c r="J2948" s="4" t="s">
        <v>2517</v>
      </c>
      <c r="K2948" s="4" t="s">
        <v>3374</v>
      </c>
      <c r="L2948" s="4">
        <v>44</v>
      </c>
      <c r="M2948" s="4" t="s">
        <v>6626</v>
      </c>
      <c r="N2948" s="4" t="s">
        <v>10340</v>
      </c>
    </row>
    <row r="2949" spans="2:14" s="4" customFormat="1" x14ac:dyDescent="0.25">
      <c r="B2949" s="4" t="str">
        <f>"  """&amp;A2949&amp;""": {
    ""name"" : """&amp;SUBSTITUTE(F2949,"""","\""")&amp;""",
    ""latitude"" : "&amp;IF(D2949&lt;&gt;"",LEFT(D2949,2)&amp;"."&amp;RIGHT(D2949,LEN(D2949)-2),"0")&amp;",
    ""longitude"" : "&amp;IF(E2949&lt;&gt;"",LEFT(E2949,1)&amp;"."&amp;RIGHT(E2949,LEN(E2949)-1),"0")&amp;","&amp;"
    ""image"" : """&amp;N2949&amp;"""
  },"</f>
        <v xml:space="preserve">  "": {
    "name" : "Y statue",
    "latitude" : 52.334112,
    "longitude" : 4.857038,
    "image" : "https://lh3.ggpht.com/0Ns8l_2vUJMyY9CLWnBTtRXGbG1l2CXqzqW2Pj5Iy31zD92IIbzEldqL5iWUjFVZmgg6gC-nwOxeLXcaefA"
  },</v>
      </c>
      <c r="C2949" s="4">
        <v>697647</v>
      </c>
      <c r="D2949" s="5">
        <v>52334112</v>
      </c>
      <c r="E2949" s="5">
        <v>4857038</v>
      </c>
      <c r="F2949" s="4" t="s">
        <v>15790</v>
      </c>
      <c r="G2949" s="4" t="s">
        <v>2916</v>
      </c>
      <c r="H2949" s="4" t="s">
        <v>2443</v>
      </c>
      <c r="I2949" s="4" t="s">
        <v>2482</v>
      </c>
      <c r="J2949" s="4" t="s">
        <v>2517</v>
      </c>
      <c r="K2949" s="4" t="s">
        <v>16372</v>
      </c>
      <c r="L2949" s="4">
        <v>6</v>
      </c>
      <c r="M2949" s="4" t="s">
        <v>16373</v>
      </c>
      <c r="N2949" s="4" t="s">
        <v>15791</v>
      </c>
    </row>
    <row r="2950" spans="2:14" s="4" customFormat="1" x14ac:dyDescent="0.25">
      <c r="B2950" s="4" t="str">
        <f>"  """&amp;A2950&amp;""": {
    ""name"" : """&amp;SUBSTITUTE(F2950,"""","\""")&amp;""",
    ""latitude"" : "&amp;IF(D2950&lt;&gt;"",LEFT(D2950,2)&amp;"."&amp;RIGHT(D2950,LEN(D2950)-2),"0")&amp;",
    ""longitude"" : "&amp;IF(E2950&lt;&gt;"",LEFT(E2950,1)&amp;"."&amp;RIGHT(E2950,LEN(E2950)-1),"0")&amp;","&amp;"
    ""image"" : """&amp;N2950&amp;"""
  },"</f>
        <v xml:space="preserve">  "": {
    "name" : "The only one of our website",
    "latitude" : 52.341493,
    "longitude" : 4.880418,
    "image" : "https://lh3.ggpht.com/kxFFmzaHrYccCl7Hvk0R9Scj_RCGuSGMl5A6P5oxqrPItndw4TXaJ2EBVWgcIvYEjebAXljzpTF6K6oYlffd"
  },</v>
      </c>
      <c r="C2950" s="4">
        <v>806745</v>
      </c>
      <c r="D2950" s="5">
        <v>52341493</v>
      </c>
      <c r="E2950" s="5">
        <v>4880418</v>
      </c>
      <c r="F2950" s="4" t="s">
        <v>8298</v>
      </c>
      <c r="G2950" s="4" t="s">
        <v>2916</v>
      </c>
      <c r="H2950" s="4" t="s">
        <v>2443</v>
      </c>
      <c r="I2950" s="4" t="s">
        <v>2482</v>
      </c>
      <c r="J2950" s="4" t="s">
        <v>2517</v>
      </c>
      <c r="K2950" s="4" t="s">
        <v>3616</v>
      </c>
      <c r="L2950" s="4">
        <v>19</v>
      </c>
      <c r="M2950" s="4" t="s">
        <v>3617</v>
      </c>
      <c r="N2950" s="4" t="s">
        <v>15099</v>
      </c>
    </row>
    <row r="2951" spans="2:14" s="4" customFormat="1" x14ac:dyDescent="0.25">
      <c r="B2951" s="4" t="str">
        <f>"  """&amp;A2951&amp;""": {
    ""name"" : """&amp;SUBSTITUTE(F2951,"""","\""")&amp;""",
    ""latitude"" : "&amp;IF(D2951&lt;&gt;"",LEFT(D2951,2)&amp;"."&amp;RIGHT(D2951,LEN(D2951)-2),"0")&amp;",
    ""longitude"" : "&amp;IF(E2951&lt;&gt;"",LEFT(E2951,1)&amp;"."&amp;RIGHT(E2951,LEN(E2951)-1),"0")&amp;","&amp;"
    ""image"" : """&amp;N2951&amp;"""
  },"</f>
        <v xml:space="preserve">  "": {
    "name" : "Watertoren Waternet",
    "latitude" : 52.33622,
    "longitude" : 4.857112,
    "image" : "https://lh5.ggpht.com/fzZUoDv-y3Zo6zGCBSaZJkUPk8fwN-NuyI_T1_m8mQng7kQTmysUbJmWjPsDT5Cs_6N7NRHZ9UAFMq0FTer2eA"
  },</v>
      </c>
      <c r="C2951" s="4">
        <v>477469</v>
      </c>
      <c r="D2951" s="5">
        <v>5233622</v>
      </c>
      <c r="E2951" s="5">
        <v>4857112</v>
      </c>
      <c r="F2951" s="4" t="s">
        <v>7079</v>
      </c>
      <c r="G2951" s="4" t="s">
        <v>2916</v>
      </c>
      <c r="H2951" s="4" t="s">
        <v>2443</v>
      </c>
      <c r="I2951" s="4" t="s">
        <v>2482</v>
      </c>
      <c r="J2951" s="4" t="s">
        <v>2517</v>
      </c>
      <c r="K2951" s="4" t="s">
        <v>6351</v>
      </c>
      <c r="L2951" s="4">
        <v>590</v>
      </c>
      <c r="M2951" s="4">
        <v>1081</v>
      </c>
      <c r="N2951" s="4" t="s">
        <v>15580</v>
      </c>
    </row>
    <row r="2952" spans="2:14" s="4" customFormat="1" x14ac:dyDescent="0.25">
      <c r="B2952" s="4" t="str">
        <f>"  """&amp;A2952&amp;""": {
    ""name"" : """&amp;SUBSTITUTE(F2952,"""","\""")&amp;""",
    ""latitude"" : "&amp;IF(D2952&lt;&gt;"",LEFT(D2952,2)&amp;"."&amp;RIGHT(D2952,LEN(D2952)-2),"0")&amp;",
    ""longitude"" : "&amp;IF(E2952&lt;&gt;"",LEFT(E2952,1)&amp;"."&amp;RIGHT(E2952,LEN(E2952)-1),"0")&amp;","&amp;"
    ""image"" : """&amp;N2952&amp;"""
  },"</f>
        <v xml:space="preserve">  "": {
    "name" : "Balcony Art",
    "latitude" : 52.332484,
    "longitude" : 4.857661,
    "image" : "https://lh6.ggpht.com/d_NThNXyevnoPYGuVq8rY9rlM98Ii2viaCAKG-8Qt_EsWufwerKB57GpB9xnLF1zVBvcLFDu7Dmn5BE84LM"
  },</v>
      </c>
      <c r="C2952" s="4">
        <v>1173481</v>
      </c>
      <c r="D2952" s="5">
        <v>52332484</v>
      </c>
      <c r="E2952" s="5">
        <v>4857661</v>
      </c>
      <c r="F2952" s="4" t="s">
        <v>10385</v>
      </c>
      <c r="G2952" s="4" t="s">
        <v>2916</v>
      </c>
      <c r="H2952" s="4" t="s">
        <v>2443</v>
      </c>
      <c r="I2952" s="4" t="s">
        <v>2482</v>
      </c>
      <c r="J2952" s="4" t="s">
        <v>2517</v>
      </c>
      <c r="K2952" s="4" t="s">
        <v>6351</v>
      </c>
      <c r="L2952" s="4">
        <v>627</v>
      </c>
      <c r="M2952" s="4" t="s">
        <v>6352</v>
      </c>
      <c r="N2952" s="4" t="s">
        <v>10386</v>
      </c>
    </row>
    <row r="2953" spans="2:14" s="4" customFormat="1" x14ac:dyDescent="0.25">
      <c r="B2953" s="4" t="str">
        <f>"  """&amp;A2953&amp;""": {
    ""name"" : """&amp;SUBSTITUTE(F2953,"""","\""")&amp;""",
    ""latitude"" : "&amp;IF(D2953&lt;&gt;"",LEFT(D2953,2)&amp;"."&amp;RIGHT(D2953,LEN(D2953)-2),"0")&amp;",
    ""longitude"" : "&amp;IF(E2953&lt;&gt;"",LEFT(E2953,1)&amp;"."&amp;RIGHT(E2953,LEN(E2953)-1),"0")&amp;","&amp;"
    ""image"" : """&amp;N2953&amp;"""
  },"</f>
        <v xml:space="preserve">  "": {
    "name" : "Blad Aan Huis",
    "latitude" : 52.331166,
    "longitude" : 4.857669,
    "image" : "https://lh3.ggpht.com/MdxPa-eT_3OzDuhCsVH1mdrpjKMs9iSDmqChmB8W2J6OmkU_eY3z20gnYcpZ8PzWaZA6R2bjlFzoPCihRQEwUA"
  },</v>
      </c>
      <c r="C2953" s="4">
        <v>248957</v>
      </c>
      <c r="D2953" s="5">
        <v>52331166</v>
      </c>
      <c r="E2953" s="5">
        <v>4857669</v>
      </c>
      <c r="F2953" s="4" t="s">
        <v>6350</v>
      </c>
      <c r="G2953" s="4" t="s">
        <v>2916</v>
      </c>
      <c r="H2953" s="4" t="s">
        <v>2443</v>
      </c>
      <c r="I2953" s="4" t="s">
        <v>2482</v>
      </c>
      <c r="J2953" s="4" t="s">
        <v>2517</v>
      </c>
      <c r="K2953" s="4" t="s">
        <v>6351</v>
      </c>
      <c r="L2953" s="4">
        <v>665</v>
      </c>
      <c r="M2953" s="4" t="s">
        <v>6352</v>
      </c>
      <c r="N2953" s="4" t="s">
        <v>10574</v>
      </c>
    </row>
    <row r="2954" spans="2:14" s="4" customFormat="1" x14ac:dyDescent="0.25">
      <c r="B2954" s="4" t="str">
        <f>"  """&amp;A2954&amp;""": {
    ""name"" : """&amp;SUBSTITUTE(F2954,"""","\""")&amp;""",
    ""latitude"" : "&amp;IF(D2954&lt;&gt;"",LEFT(D2954,2)&amp;"."&amp;RIGHT(D2954,LEN(D2954)-2),"0")&amp;",
    ""longitude"" : "&amp;IF(E2954&lt;&gt;"",LEFT(E2954,1)&amp;"."&amp;RIGHT(E2954,LEN(E2954)-1),"0")&amp;","&amp;"
    ""image"" : """&amp;N2954&amp;"""
  },"</f>
        <v xml:space="preserve">  "": {
    "name" : "Speeltuin Schierstins",
    "latitude" : 52.333768,
    "longitude" : 4.874238,
    "image" : "https://lh4.ggpht.com/MNUOarmpX4Om5Devrz_8eskKmppVEnlP5D9Xw-7_IxT75epi6Sdh6HjmjzckqHPJkUK4X_wUboHpH0IPQ7AX"
  },</v>
      </c>
      <c r="C2954" s="4">
        <v>49371557</v>
      </c>
      <c r="D2954" s="5">
        <v>52333768</v>
      </c>
      <c r="E2954" s="5">
        <v>4874238</v>
      </c>
      <c r="F2954" s="4" t="s">
        <v>14677</v>
      </c>
      <c r="G2954" s="4" t="s">
        <v>2916</v>
      </c>
      <c r="H2954" s="4" t="s">
        <v>2443</v>
      </c>
      <c r="I2954" s="4" t="s">
        <v>2482</v>
      </c>
      <c r="J2954" s="4" t="s">
        <v>2517</v>
      </c>
      <c r="K2954" s="4" t="s">
        <v>17087</v>
      </c>
      <c r="L2954" s="4">
        <v>96</v>
      </c>
      <c r="M2954" s="4">
        <v>1082</v>
      </c>
      <c r="N2954" s="4" t="s">
        <v>14678</v>
      </c>
    </row>
    <row r="2955" spans="2:14" s="4" customFormat="1" x14ac:dyDescent="0.25">
      <c r="B2955" s="4" t="str">
        <f>"  """&amp;A2955&amp;""": {
    ""name"" : """&amp;SUBSTITUTE(F2955,"""","\""")&amp;""",
    ""latitude"" : "&amp;IF(D2955&lt;&gt;"",LEFT(D2955,2)&amp;"."&amp;RIGHT(D2955,LEN(D2955)-2),"0")&amp;",
    ""longitude"" : "&amp;IF(E2955&lt;&gt;"",LEFT(E2955,1)&amp;"."&amp;RIGHT(E2955,LEN(E2955)-1),"0")&amp;","&amp;"
    ""image"" : """&amp;N2955&amp;"""
  },"</f>
        <v xml:space="preserve">  "": {
    "name" : "Klimrek Ats",
    "latitude" : 52.330968,
    "longitude" : 4.855435,
    "image" : "https://lh5.ggpht.com/bM2U0nY-rhpp6BfF7iNubvPhVLdPQjEqsMzXpX2oYaWU1ewUWdbmpkF-FhhmWXpBBidFl1pjUmPUHJ9Ni9EW"
  },</v>
      </c>
      <c r="C2955" s="4">
        <v>1054332</v>
      </c>
      <c r="D2955" s="5">
        <v>52330968</v>
      </c>
      <c r="E2955" s="5">
        <v>4855435</v>
      </c>
      <c r="F2955" s="4" t="s">
        <v>9589</v>
      </c>
      <c r="G2955" s="4" t="s">
        <v>2916</v>
      </c>
      <c r="H2955" s="4" t="s">
        <v>2443</v>
      </c>
      <c r="I2955" s="4" t="s">
        <v>2482</v>
      </c>
      <c r="J2955" s="4" t="s">
        <v>2517</v>
      </c>
      <c r="K2955" s="4" t="s">
        <v>9590</v>
      </c>
      <c r="L2955" s="4">
        <v>48</v>
      </c>
      <c r="M2955" s="4" t="s">
        <v>9591</v>
      </c>
      <c r="N2955" s="4" t="s">
        <v>12713</v>
      </c>
    </row>
    <row r="2956" spans="2:14" s="4" customFormat="1" x14ac:dyDescent="0.25">
      <c r="B2956" s="4" t="str">
        <f>"  """&amp;A2956&amp;""": {
    ""name"" : """&amp;SUBSTITUTE(F2956,"""","\""")&amp;""",
    ""latitude"" : "&amp;IF(D2956&lt;&gt;"",LEFT(D2956,2)&amp;"."&amp;RIGHT(D2956,LEN(D2956)-2),"0")&amp;",
    ""longitude"" : "&amp;IF(E2956&lt;&gt;"",LEFT(E2956,1)&amp;"."&amp;RIGHT(E2956,LEN(E2956)-1),"0")&amp;","&amp;"
    ""image"" : """&amp;N2956&amp;"""
  },"</f>
        <v xml:space="preserve">  "": {
    "name" : "Beelden Park",
    "latitude" : 52.330167,
    "longitude" : 4.859798,
    "image" : "https://lh5.ggpht.com/EJm10XOiv2cKbVQvoBUvd0qeh61ifzvMHJXYdKR4nOqBOkPQdgobapA0jVeX4XH-yBdIRu3JzH1ayR6JBhM4"
  },</v>
      </c>
      <c r="C2956" s="4">
        <v>1002946</v>
      </c>
      <c r="D2956" s="5">
        <v>52330167</v>
      </c>
      <c r="E2956" s="5">
        <v>4859798</v>
      </c>
      <c r="F2956" s="4" t="s">
        <v>9340</v>
      </c>
      <c r="G2956" s="4" t="s">
        <v>2916</v>
      </c>
      <c r="H2956" s="4" t="s">
        <v>2443</v>
      </c>
      <c r="I2956" s="4" t="s">
        <v>2482</v>
      </c>
      <c r="J2956" s="4" t="s">
        <v>2517</v>
      </c>
      <c r="K2956" s="4" t="s">
        <v>17498</v>
      </c>
      <c r="M2956" s="4">
        <v>1081</v>
      </c>
      <c r="N2956" s="4" t="s">
        <v>10454</v>
      </c>
    </row>
    <row r="2957" spans="2:14" s="4" customFormat="1" x14ac:dyDescent="0.25">
      <c r="B2957" s="4" t="str">
        <f>"  """&amp;A2957&amp;""": {
    ""name"" : """&amp;SUBSTITUTE(F2957,"""","\""")&amp;""",
    ""latitude"" : "&amp;IF(D2957&lt;&gt;"",LEFT(D2957,2)&amp;"."&amp;RIGHT(D2957,LEN(D2957)-2),"0")&amp;",
    ""longitude"" : "&amp;IF(E2957&lt;&gt;"",LEFT(E2957,1)&amp;"."&amp;RIGHT(E2957,LEN(E2957)-1),"0")&amp;","&amp;"
    ""image"" : """&amp;N2957&amp;"""
  },"</f>
        <v xml:space="preserve">  "": {
    "name" : "R.K Church De Goede Herder",
    "latitude" : 52.324968,
    "longitude" : 4.878911,
    "image" : "https://lh6.ggpht.com/NaRDqsui9CtBYODf_S1abLDSjbonhJl3pDSmQOf3EJhfWhFnt7CIWmRbXZe8YKS28grHiX0SKCEP56eaAUo"
  },</v>
      </c>
      <c r="C2957" s="4">
        <v>729275</v>
      </c>
      <c r="D2957" s="5">
        <v>52324968</v>
      </c>
      <c r="E2957" s="5">
        <v>4878911</v>
      </c>
      <c r="F2957" s="4" t="s">
        <v>7983</v>
      </c>
      <c r="G2957" s="4" t="s">
        <v>2916</v>
      </c>
      <c r="H2957" s="4" t="s">
        <v>2443</v>
      </c>
      <c r="I2957" s="4" t="s">
        <v>2482</v>
      </c>
      <c r="J2957" s="4" t="s">
        <v>2517</v>
      </c>
      <c r="K2957" s="4" t="s">
        <v>2864</v>
      </c>
      <c r="L2957" s="4">
        <v>422</v>
      </c>
      <c r="M2957" s="4" t="s">
        <v>5627</v>
      </c>
      <c r="N2957" s="4" t="s">
        <v>14206</v>
      </c>
    </row>
    <row r="2958" spans="2:14" s="4" customFormat="1" x14ac:dyDescent="0.25">
      <c r="B2958" s="4" t="str">
        <f>"  """&amp;A2958&amp;""": {
    ""name"" : """&amp;SUBSTITUTE(F2958,"""","\""")&amp;""",
    ""latitude"" : "&amp;IF(D2958&lt;&gt;"",LEFT(D2958,2)&amp;"."&amp;RIGHT(D2958,LEN(D2958)-2),"0")&amp;",
    ""longitude"" : "&amp;IF(E2958&lt;&gt;"",LEFT(E2958,1)&amp;"."&amp;RIGHT(E2958,LEN(E2958)-1),"0")&amp;","&amp;"
    ""image"" : """&amp;N2958&amp;"""
  },"</f>
        <v xml:space="preserve">  "": {
    "name" : "Protestant Church 'Pelgrimskerk'",
    "latitude" : 52.325037,
    "longitude" : 4.875116,
    "image" : "https://lh6.ggpht.com/4wQk4JSHldphw1w-uV2vnKjPdcY45i6mjtvkQh2meMdHlDd-FUHAXuUk5PSKCdDuejE-WABuHHWcKAP1ts8"
  },</v>
      </c>
      <c r="C2958" s="4">
        <v>1180207</v>
      </c>
      <c r="D2958" s="5">
        <v>52325037</v>
      </c>
      <c r="E2958" s="5">
        <v>4875116</v>
      </c>
      <c r="F2958" s="4" t="s">
        <v>14076</v>
      </c>
      <c r="G2958" s="4" t="s">
        <v>2916</v>
      </c>
      <c r="H2958" s="4" t="s">
        <v>2443</v>
      </c>
      <c r="I2958" s="4" t="s">
        <v>2482</v>
      </c>
      <c r="J2958" s="4" t="s">
        <v>2517</v>
      </c>
      <c r="K2958" s="4" t="s">
        <v>2864</v>
      </c>
      <c r="L2958" s="4">
        <v>560</v>
      </c>
      <c r="M2958" s="4" t="s">
        <v>5627</v>
      </c>
      <c r="N2958" s="4" t="s">
        <v>14077</v>
      </c>
    </row>
    <row r="2959" spans="2:14" s="4" customFormat="1" x14ac:dyDescent="0.25">
      <c r="B2959" s="4" t="str">
        <f>"  """&amp;A2959&amp;""": {
    ""name"" : """&amp;SUBSTITUTE(F2959,"""","\""")&amp;""",
    ""latitude"" : "&amp;IF(D2959&lt;&gt;"",LEFT(D2959,2)&amp;"."&amp;RIGHT(D2959,LEN(D2959)-2),"0")&amp;",
    ""longitude"" : "&amp;IF(E2959&lt;&gt;"",LEFT(E2959,1)&amp;"."&amp;RIGHT(E2959,LEN(E2959)-1),"0")&amp;","&amp;"
    ""image"" : """&amp;N2959&amp;"""
  },"</f>
        <v xml:space="preserve">  "": {
    "name" : "Metal Structure at the Church 'Bethel Pinksterkerk'",
    "latitude" : 52.324828,
    "longitude" : 4.871211,
    "image" : "https://lh4.ggpht.com/cpr4Kin85hFyZvVhLix8QyHXL0c3tTBDINqyt-zhYOIS0IWxvytueE2JlIJRreQZWqXTiAp0iVE9Xf57F4E"
  },</v>
      </c>
      <c r="C2959" s="4">
        <v>140554</v>
      </c>
      <c r="D2959" s="5">
        <v>52324828</v>
      </c>
      <c r="E2959" s="5">
        <v>4871211</v>
      </c>
      <c r="F2959" s="4" t="s">
        <v>5626</v>
      </c>
      <c r="G2959" s="4" t="s">
        <v>2916</v>
      </c>
      <c r="H2959" s="4" t="s">
        <v>2443</v>
      </c>
      <c r="I2959" s="4" t="s">
        <v>2482</v>
      </c>
      <c r="J2959" s="4" t="s">
        <v>2517</v>
      </c>
      <c r="K2959" s="4" t="s">
        <v>2864</v>
      </c>
      <c r="L2959" s="4">
        <v>652</v>
      </c>
      <c r="M2959" s="4" t="s">
        <v>5627</v>
      </c>
      <c r="N2959" s="4" t="s">
        <v>13126</v>
      </c>
    </row>
    <row r="2960" spans="2:14" s="4" customFormat="1" x14ac:dyDescent="0.25">
      <c r="B2960" s="4" t="str">
        <f>"  """&amp;A2960&amp;""": {
    ""name"" : """&amp;SUBSTITUTE(F2960,"""","\""")&amp;""",
    ""latitude"" : "&amp;IF(D2960&lt;&gt;"",LEFT(D2960,2)&amp;"."&amp;RIGHT(D2960,LEN(D2960)-2),"0")&amp;",
    ""longitude"" : "&amp;IF(E2960&lt;&gt;"",LEFT(E2960,1)&amp;"."&amp;RIGHT(E2960,LEN(E2960)-1),"0")&amp;","&amp;"
    ""image"" : """&amp;N2960&amp;"""
  },"</f>
        <v xml:space="preserve">  "": {
    "name" : "Bydrage Bowl",
    "latitude" : 52.332699,
    "longitude" : 4.860564,
    "image" : "https://lh3.ggpht.com/_jpUdjQ-e6CM2QPFDNb__tp9BZvKwhsouTgKwvSGdwJw2znFi9s0Byk7RwGcih7w3gwrXq96Y0Yw6fSFvraZ"
  },</v>
      </c>
      <c r="C2960" s="4">
        <v>125453</v>
      </c>
      <c r="D2960" s="5">
        <v>52332699</v>
      </c>
      <c r="E2960" s="5">
        <v>4860564</v>
      </c>
      <c r="F2960" s="4" t="s">
        <v>5522</v>
      </c>
      <c r="G2960" s="4" t="s">
        <v>2916</v>
      </c>
      <c r="H2960" s="4" t="s">
        <v>2443</v>
      </c>
      <c r="I2960" s="4" t="s">
        <v>2482</v>
      </c>
      <c r="J2960" s="4" t="s">
        <v>2517</v>
      </c>
      <c r="K2960" s="4" t="s">
        <v>5523</v>
      </c>
      <c r="L2960" s="4">
        <v>6</v>
      </c>
      <c r="M2960" s="4" t="s">
        <v>5524</v>
      </c>
      <c r="N2960" s="4" t="s">
        <v>10847</v>
      </c>
    </row>
    <row r="2961" spans="2:14" s="4" customFormat="1" x14ac:dyDescent="0.25">
      <c r="B2961" s="4" t="str">
        <f>"  """&amp;A2961&amp;""": {
    ""name"" : """&amp;SUBSTITUTE(F2961,"""","\""")&amp;""",
    ""latitude"" : "&amp;IF(D2961&lt;&gt;"",LEFT(D2961,2)&amp;"."&amp;RIGHT(D2961,LEN(D2961)-2),"0")&amp;",
    ""longitude"" : "&amp;IF(E2961&lt;&gt;"",LEFT(E2961,1)&amp;"."&amp;RIGHT(E2961,LEN(E2961)-1),"0")&amp;","&amp;"
    ""image"" : """&amp;N2961&amp;"""
  },"</f>
        <v xml:space="preserve">  "": {
    "name" : "VU Hortus",
    "latitude" : 52.332585,
    "longitude" : 4.861394,
    "image" : "https://lh4.ggpht.com/aY85wLvVOD26DnhBA1LwLFU_dqAAl3TOAW2pl7QDrym-xxSpvieZ5eTZTVAbZQft_ttqLYT9WXZTQEt0LQ8"
  },</v>
      </c>
      <c r="C2961" s="4">
        <v>265575</v>
      </c>
      <c r="D2961" s="5">
        <v>52332585</v>
      </c>
      <c r="E2961" s="5">
        <v>4861394</v>
      </c>
      <c r="F2961" s="4" t="s">
        <v>6332</v>
      </c>
      <c r="G2961" s="4" t="s">
        <v>2916</v>
      </c>
      <c r="H2961" s="4" t="s">
        <v>2443</v>
      </c>
      <c r="I2961" s="4" t="s">
        <v>2482</v>
      </c>
      <c r="J2961" s="4" t="s">
        <v>2517</v>
      </c>
      <c r="K2961" s="4" t="s">
        <v>5523</v>
      </c>
      <c r="L2961" s="4">
        <v>6</v>
      </c>
      <c r="M2961" s="4" t="s">
        <v>5524</v>
      </c>
      <c r="N2961" s="4" t="s">
        <v>15501</v>
      </c>
    </row>
    <row r="2962" spans="2:14" s="4" customFormat="1" x14ac:dyDescent="0.25">
      <c r="B2962" s="4" t="str">
        <f>"  """&amp;A2962&amp;""": {
    ""name"" : """&amp;SUBSTITUTE(F2962,"""","\""")&amp;""",
    ""latitude"" : "&amp;IF(D2962&lt;&gt;"",LEFT(D2962,2)&amp;"."&amp;RIGHT(D2962,LEN(D2962)-2),"0")&amp;",
    ""longitude"" : "&amp;IF(E2962&lt;&gt;"",LEFT(E2962,1)&amp;"."&amp;RIGHT(E2962,LEN(E2962)-1),"0")&amp;","&amp;"
    ""image"" : """&amp;N2962&amp;"""
  },"</f>
        <v xml:space="preserve">  "": {
    "name" : "Art: De Griffioen En De Mensen",
    "latitude" : 52.333839,
    "longitude" : 4.86316,
    "image" : "https://lh6.ggpht.com/v54Y_2c4cJOz8MgvBYeyDwro-PpwGwXMim6WsDt8ilj_zz-dlj3fcWe0UjHcD5RrnpRmz01ZN8Ws51Aw2S0"
  },</v>
      </c>
      <c r="C2962" s="4">
        <v>36847800</v>
      </c>
      <c r="D2962" s="5">
        <v>52333839</v>
      </c>
      <c r="E2962" s="5">
        <v>486316</v>
      </c>
      <c r="F2962" s="4" t="s">
        <v>10295</v>
      </c>
      <c r="G2962" s="4" t="s">
        <v>2916</v>
      </c>
      <c r="H2962" s="4" t="s">
        <v>2443</v>
      </c>
      <c r="I2962" s="4" t="s">
        <v>2482</v>
      </c>
      <c r="J2962" s="4" t="s">
        <v>2517</v>
      </c>
      <c r="K2962" s="4" t="s">
        <v>5523</v>
      </c>
      <c r="L2962" s="4">
        <v>7</v>
      </c>
      <c r="M2962" s="4">
        <v>1081</v>
      </c>
      <c r="N2962" s="4" t="s">
        <v>10296</v>
      </c>
    </row>
    <row r="2963" spans="2:14" s="4" customFormat="1" x14ac:dyDescent="0.25">
      <c r="B2963" s="4" t="str">
        <f>"  """&amp;A2963&amp;""": {
    ""name"" : """&amp;SUBSTITUTE(F2963,"""","\""")&amp;""",
    ""latitude"" : "&amp;IF(D2963&lt;&gt;"",LEFT(D2963,2)&amp;"."&amp;RIGHT(D2963,LEN(D2963)-2),"0")&amp;",
    ""longitude"" : "&amp;IF(E2963&lt;&gt;"",LEFT(E2963,1)&amp;"."&amp;RIGHT(E2963,LEN(E2963)-1),"0")&amp;","&amp;"
    ""image"" : """&amp;N2963&amp;"""
  },"</f>
        <v xml:space="preserve">  "": {
    "name" : "VU-Spaarster",
    "latitude" : 52.333287,
    "longitude" : 4.860845,
    "image" : "https://lh6.ggpht.com/_qrru2J70o4kqSbxAsn685VDLKK4qo5sdY6mO5dAbVM3X1nYzjkFhHlLMADPvlETaVCYKYNKaw_YUAh-zNam"
  },</v>
      </c>
      <c r="C2963" s="4">
        <v>1186581</v>
      </c>
      <c r="D2963" s="5">
        <v>52333287</v>
      </c>
      <c r="E2963" s="5">
        <v>4860845</v>
      </c>
      <c r="F2963" s="4" t="s">
        <v>15505</v>
      </c>
      <c r="G2963" s="4" t="s">
        <v>2916</v>
      </c>
      <c r="H2963" s="4" t="s">
        <v>2443</v>
      </c>
      <c r="I2963" s="4" t="s">
        <v>2482</v>
      </c>
      <c r="J2963" s="4" t="s">
        <v>2517</v>
      </c>
      <c r="K2963" s="4" t="s">
        <v>5523</v>
      </c>
      <c r="L2963" s="4">
        <v>7</v>
      </c>
      <c r="M2963" s="4" t="s">
        <v>5524</v>
      </c>
      <c r="N2963" s="4" t="s">
        <v>15506</v>
      </c>
    </row>
    <row r="2964" spans="2:14" s="4" customFormat="1" x14ac:dyDescent="0.25">
      <c r="B2964" s="4" t="str">
        <f>"  """&amp;A2964&amp;""": {
    ""name"" : """&amp;SUBSTITUTE(F2964,"""","\""")&amp;""",
    ""latitude"" : "&amp;IF(D2964&lt;&gt;"",LEFT(D2964,2)&amp;"."&amp;RIGHT(D2964,LEN(D2964)-2),"0")&amp;",
    ""longitude"" : "&amp;IF(E2964&lt;&gt;"",LEFT(E2964,1)&amp;"."&amp;RIGHT(E2964,LEN(E2964)-1),"0")&amp;","&amp;"
    ""image"" : """&amp;N2964&amp;"""
  },"</f>
        <v xml:space="preserve">  "": {
    "name" : "10km Hardlooproute",
    "latitude" : 52.328756,
    "longitude" : 4.879099,
    "image" : "https://lh5.ggpht.com/0jpWM-iRniA4MlDfXFA8H__njIiC8gOkjFxAIxNCOGTMeLYwokYuBZLkmVffyaAEwo6cctyQQQXNvloWqWQT"
  },</v>
      </c>
      <c r="C2964" s="4">
        <v>49371582</v>
      </c>
      <c r="D2964" s="5">
        <v>52328756</v>
      </c>
      <c r="E2964" s="5">
        <v>4879099</v>
      </c>
      <c r="F2964" s="4" t="s">
        <v>9970</v>
      </c>
      <c r="G2964" s="4" t="s">
        <v>2916</v>
      </c>
      <c r="H2964" s="4" t="s">
        <v>2443</v>
      </c>
      <c r="I2964" s="4" t="s">
        <v>2482</v>
      </c>
      <c r="J2964" s="4" t="s">
        <v>2517</v>
      </c>
      <c r="K2964" s="4" t="s">
        <v>2859</v>
      </c>
      <c r="L2964" s="4">
        <v>320</v>
      </c>
      <c r="M2964" s="4">
        <v>1082</v>
      </c>
      <c r="N2964" s="4" t="s">
        <v>9971</v>
      </c>
    </row>
    <row r="2965" spans="2:14" s="4" customFormat="1" x14ac:dyDescent="0.25">
      <c r="B2965" s="4" t="str">
        <f>"  """&amp;A2965&amp;""": {
    ""name"" : """&amp;SUBSTITUTE(F2965,"""","\""")&amp;""",
    ""latitude"" : "&amp;IF(D2965&lt;&gt;"",LEFT(D2965,2)&amp;"."&amp;RIGHT(D2965,LEN(D2965)-2),"0")&amp;",
    ""longitude"" : "&amp;IF(E2965&lt;&gt;"",LEFT(E2965,1)&amp;"."&amp;RIGHT(E2965,LEN(E2965)-1),"0")&amp;","&amp;"
    ""image"" : """&amp;N2965&amp;"""
  },"</f>
        <v xml:space="preserve">  "": {
    "name" : "Ecolint Vlinders En Libellen",
    "latitude" : 52.33315,
    "longitude" : 4.875468,
    "image" : "https://lh4.ggpht.com/uq0bZJvZwE9NX0KsG5P818lYLaWuaYG5tFKmYpmc9iKq7jQX1OgzqaM5KiiSr3g1hJA30hmbPKNIXFSs2mJg0Q"
  },</v>
      </c>
      <c r="C2965" s="4">
        <v>456716</v>
      </c>
      <c r="D2965" s="5">
        <v>5233315</v>
      </c>
      <c r="E2965" s="5">
        <v>4875468</v>
      </c>
      <c r="F2965" s="4" t="s">
        <v>11591</v>
      </c>
      <c r="G2965" s="4" t="s">
        <v>2916</v>
      </c>
      <c r="H2965" s="4" t="s">
        <v>2443</v>
      </c>
      <c r="I2965" s="4" t="s">
        <v>2482</v>
      </c>
      <c r="J2965" s="4" t="s">
        <v>2517</v>
      </c>
      <c r="K2965" s="4" t="s">
        <v>3434</v>
      </c>
      <c r="M2965" s="4">
        <v>1082</v>
      </c>
      <c r="N2965" s="4" t="s">
        <v>11592</v>
      </c>
    </row>
    <row r="2966" spans="2:14" s="4" customFormat="1" x14ac:dyDescent="0.25">
      <c r="B2966" s="4" t="str">
        <f>"  """&amp;A2966&amp;""": {
    ""name"" : """&amp;SUBSTITUTE(F2966,"""","\""")&amp;""",
    ""latitude"" : "&amp;IF(D2966&lt;&gt;"",LEFT(D2966,2)&amp;"."&amp;RIGHT(D2966,LEN(D2966)-2),"0")&amp;",
    ""longitude"" : "&amp;IF(E2966&lt;&gt;"",LEFT(E2966,1)&amp;"."&amp;RIGHT(E2966,LEN(E2966)-1),"0")&amp;","&amp;"
    ""image"" : """&amp;N2966&amp;"""
  },"</f>
        <v xml:space="preserve">  "": {
    "name" : "Dog Statue",
    "latitude" : 52.326607,
    "longitude" : 4.874572,
    "image" : "https://lh6.ggpht.com/6LlSvpKcCDxZzXqa1f5uh20CLTfYivB22kvoMlwGsGxqE8KGzFPfaiwtATudH5GgSs5mZgPrLOeMAM6b4Bkc"
  },</v>
      </c>
      <c r="C2966" s="4">
        <v>1181318</v>
      </c>
      <c r="D2966" s="5">
        <v>52326607</v>
      </c>
      <c r="E2966" s="5">
        <v>4874572</v>
      </c>
      <c r="F2966" s="4" t="s">
        <v>11480</v>
      </c>
      <c r="G2966" s="4" t="s">
        <v>2916</v>
      </c>
      <c r="H2966" s="4" t="s">
        <v>2443</v>
      </c>
      <c r="I2966" s="4" t="s">
        <v>2482</v>
      </c>
      <c r="J2966" s="4" t="s">
        <v>2517</v>
      </c>
      <c r="K2966" s="4" t="s">
        <v>16535</v>
      </c>
      <c r="L2966" s="4">
        <v>7</v>
      </c>
      <c r="M2966" s="4" t="s">
        <v>16536</v>
      </c>
      <c r="N2966" s="4" t="s">
        <v>11481</v>
      </c>
    </row>
    <row r="2967" spans="2:14" s="4" customFormat="1" x14ac:dyDescent="0.25">
      <c r="B2967" s="4" t="str">
        <f>"  """&amp;A2967&amp;""": {
    ""name"" : """&amp;SUBSTITUTE(F2967,"""","\""")&amp;""",
    ""latitude"" : "&amp;IF(D2967&lt;&gt;"",LEFT(D2967,2)&amp;"."&amp;RIGHT(D2967,LEN(D2967)-2),"0")&amp;",
    ""longitude"" : "&amp;IF(E2967&lt;&gt;"",LEFT(E2967,1)&amp;"."&amp;RIGHT(E2967,LEN(E2967)-1),"0")&amp;","&amp;"
    ""image"" : """&amp;N2967&amp;"""
  },"</f>
        <v xml:space="preserve">  "": {
    "name" : "Sculptuur Amsteldijk",
    "latitude" : 52.348046,
    "longitude" : 4.911429,
    "image" : "https://lh5.ggpht.com/hNUpc3hNmuh7rQyGkpXYD2rmLiTQeWrwWEPRWymnIzJ-YjQF63OuzznDHj7mu6gqe8-s3TXu-DG_q1Np3iErFfo6P0EqVEmR6j6-8-59UXb-UXC6"
  },</v>
      </c>
      <c r="C2967" s="4">
        <v>379222</v>
      </c>
      <c r="D2967" s="5">
        <v>52348046</v>
      </c>
      <c r="E2967" s="5">
        <v>4911429</v>
      </c>
      <c r="F2967" s="4" t="s">
        <v>7171</v>
      </c>
      <c r="G2967" s="4" t="s">
        <v>2916</v>
      </c>
      <c r="H2967" s="4" t="s">
        <v>2443</v>
      </c>
      <c r="I2967" s="4" t="s">
        <v>2482</v>
      </c>
      <c r="J2967" s="4" t="s">
        <v>2631</v>
      </c>
      <c r="K2967" s="4" t="s">
        <v>2684</v>
      </c>
      <c r="L2967" s="4">
        <v>802</v>
      </c>
      <c r="M2967" s="4" t="s">
        <v>7172</v>
      </c>
      <c r="N2967" s="4" t="s">
        <v>14404</v>
      </c>
    </row>
    <row r="2968" spans="2:14" s="4" customFormat="1" x14ac:dyDescent="0.25">
      <c r="B2968" s="4" t="str">
        <f>"  """&amp;A2968&amp;""": {
    ""name"" : """&amp;SUBSTITUTE(F2968,"""","\""")&amp;""",
    ""latitude"" : "&amp;IF(D2968&lt;&gt;"",LEFT(D2968,2)&amp;"."&amp;RIGHT(D2968,LEN(D2968)-2),"0")&amp;",
    ""longitude"" : "&amp;IF(E2968&lt;&gt;"",LEFT(E2968,1)&amp;"."&amp;RIGHT(E2968,LEN(E2968)-1),"0")&amp;","&amp;"
    ""image"" : """&amp;N2968&amp;"""
  },"</f>
        <v xml:space="preserve">  "": {
    "name" : "Wilhelmina Drucker",
    "latitude" : 52.346675,
    "longitude" : 4.900283,
    "image" : "https://lh6.ggpht.com/sNj0w6NnP7Jm0ugBY7NVsLI3NJ8jh2Atfi_dVT9IcxoCBKYN2i8xkSD1Eu5KOZft-Z8AIu1hvOOWpe53gnkr"
  },</v>
      </c>
      <c r="C2968" s="4">
        <v>907732</v>
      </c>
      <c r="D2968" s="5">
        <v>52346675</v>
      </c>
      <c r="E2968" s="5">
        <v>4900283</v>
      </c>
      <c r="F2968" s="4" t="s">
        <v>8855</v>
      </c>
      <c r="G2968" s="4" t="s">
        <v>2916</v>
      </c>
      <c r="H2968" s="4" t="s">
        <v>2443</v>
      </c>
      <c r="I2968" s="4" t="s">
        <v>2482</v>
      </c>
      <c r="J2968" s="4" t="s">
        <v>2631</v>
      </c>
      <c r="K2968" s="4" t="s">
        <v>3260</v>
      </c>
      <c r="L2968" s="4" t="s">
        <v>8856</v>
      </c>
      <c r="M2968" s="4" t="s">
        <v>8857</v>
      </c>
      <c r="N2968" s="4" t="s">
        <v>15670</v>
      </c>
    </row>
    <row r="2969" spans="2:14" s="4" customFormat="1" x14ac:dyDescent="0.25">
      <c r="B2969" s="4" t="str">
        <f>"  """&amp;A2969&amp;""": {
    ""name"" : """&amp;SUBSTITUTE(F2969,"""","\""")&amp;""",
    ""latitude"" : "&amp;IF(D2969&lt;&gt;"",LEFT(D2969,2)&amp;"."&amp;RIGHT(D2969,LEN(D2969)-2),"0")&amp;",
    ""longitude"" : "&amp;IF(E2969&lt;&gt;"",LEFT(E2969,1)&amp;"."&amp;RIGHT(E2969,LEN(E2969)-1),"0")&amp;","&amp;"
    ""image"" : """&amp;N2969&amp;"""
  },"</f>
        <v xml:space="preserve">  "": {
    "name" : "Gespleten Rotsblok",
    "latitude" : 52.337369,
    "longitude" : 4.905854,
    "image" : "https://lh3.ggpht.com/kyeRQ3pW9jMLr9KgJ5S65AcVNtU4ODht232O3jKPEla4xLquzikTOjqjnWnNOx0J67YUMUplTebaPikOH-Z2"
  },</v>
      </c>
      <c r="C2969" s="4">
        <v>269228</v>
      </c>
      <c r="D2969" s="5">
        <v>52337369</v>
      </c>
      <c r="E2969" s="5">
        <v>4905854</v>
      </c>
      <c r="F2969" s="4" t="s">
        <v>6571</v>
      </c>
      <c r="G2969" s="4" t="s">
        <v>2916</v>
      </c>
      <c r="H2969" s="4" t="s">
        <v>2443</v>
      </c>
      <c r="I2969" s="4" t="s">
        <v>2482</v>
      </c>
      <c r="J2969" s="4" t="s">
        <v>2483</v>
      </c>
      <c r="K2969" s="4" t="s">
        <v>2684</v>
      </c>
      <c r="L2969" s="4">
        <v>223</v>
      </c>
      <c r="M2969" s="4" t="s">
        <v>2685</v>
      </c>
      <c r="N2969" s="4" t="s">
        <v>11966</v>
      </c>
    </row>
    <row r="2970" spans="2:14" s="4" customFormat="1" x14ac:dyDescent="0.25">
      <c r="B2970" s="4" t="str">
        <f>"  """&amp;A2970&amp;""": {
    ""name"" : """&amp;SUBSTITUTE(F2970,"""","\""")&amp;""",
    ""latitude"" : "&amp;IF(D2970&lt;&gt;"",LEFT(D2970,2)&amp;"."&amp;RIGHT(D2970,LEN(D2970)-2),"0")&amp;",
    ""longitude"" : "&amp;IF(E2970&lt;&gt;"",LEFT(E2970,1)&amp;"."&amp;RIGHT(E2970,LEN(E2970)-1),"0")&amp;","&amp;"
    ""image"" : """&amp;N2970&amp;"""
  },"</f>
        <v xml:space="preserve">  "": {
    "name" : "Graf van Annie M.G. Schmidt",
    "latitude" : 52.335705,
    "longitude" : 4.903147,
    "image" : "https://lh3.ggpht.com/ma-42z63uSv2ix2ukOyv8YgNhwQboZR2rGhlduoeCXXdPIdcZeieGk_h-3KtioFlGxev8fnDmAK75DT46O6P"
  },</v>
      </c>
      <c r="C2970" s="4">
        <v>500970</v>
      </c>
      <c r="D2970" s="5">
        <v>52335705</v>
      </c>
      <c r="E2970" s="5">
        <v>4903147</v>
      </c>
      <c r="F2970" s="4" t="s">
        <v>7541</v>
      </c>
      <c r="G2970" s="4" t="s">
        <v>2916</v>
      </c>
      <c r="H2970" s="4" t="s">
        <v>2443</v>
      </c>
      <c r="I2970" s="4" t="s">
        <v>2482</v>
      </c>
      <c r="J2970" s="4" t="s">
        <v>2483</v>
      </c>
      <c r="K2970" s="4" t="s">
        <v>2684</v>
      </c>
      <c r="L2970" s="4">
        <v>273</v>
      </c>
      <c r="M2970" s="4">
        <v>1079</v>
      </c>
      <c r="N2970" s="4" t="s">
        <v>12099</v>
      </c>
    </row>
    <row r="2971" spans="2:14" s="4" customFormat="1" x14ac:dyDescent="0.25">
      <c r="B2971" s="4" t="str">
        <f>"  """&amp;A2971&amp;""": {
    ""name"" : """&amp;SUBSTITUTE(F2971,"""","\""")&amp;""",
    ""latitude"" : "&amp;IF(D2971&lt;&gt;"",LEFT(D2971,2)&amp;"."&amp;RIGHT(D2971,LEN(D2971)-2),"0")&amp;",
    ""longitude"" : "&amp;IF(E2971&lt;&gt;"",LEFT(E2971,1)&amp;"."&amp;RIGHT(E2971,LEN(E2971)-1),"0")&amp;","&amp;"
    ""image"" : """&amp;N2971&amp;"""
  },"</f>
        <v xml:space="preserve">  "": {
    "name" : "Graf van Harry Mulisch",
    "latitude" : 52.335232,
    "longitude" : 4.903354,
    "image" : "https://lh4.ggpht.com/46k2zQG3IlZ3ZtYgMYc602GQARtgtjsCPqe7tWR0Ffhys-HaDLascJ9L1QduiBspgfGpnwSG9n7YLCBHxNkB"
  },</v>
      </c>
      <c r="C2971" s="4">
        <v>208353</v>
      </c>
      <c r="D2971" s="5">
        <v>52335232</v>
      </c>
      <c r="E2971" s="5">
        <v>4903354</v>
      </c>
      <c r="F2971" s="4" t="s">
        <v>6076</v>
      </c>
      <c r="G2971" s="4" t="s">
        <v>2916</v>
      </c>
      <c r="H2971" s="4" t="s">
        <v>2443</v>
      </c>
      <c r="I2971" s="4" t="s">
        <v>2482</v>
      </c>
      <c r="J2971" s="4" t="s">
        <v>2483</v>
      </c>
      <c r="K2971" s="4" t="s">
        <v>2684</v>
      </c>
      <c r="L2971" s="4">
        <v>273</v>
      </c>
      <c r="M2971" s="4">
        <v>1079</v>
      </c>
      <c r="N2971" s="4" t="s">
        <v>12101</v>
      </c>
    </row>
    <row r="2972" spans="2:14" s="4" customFormat="1" x14ac:dyDescent="0.25">
      <c r="B2972" s="4" t="str">
        <f>"  """&amp;A2972&amp;""": {
    ""name"" : """&amp;SUBSTITUTE(F2972,"""","\""")&amp;""",
    ""latitude"" : "&amp;IF(D2972&lt;&gt;"",LEFT(D2972,2)&amp;"."&amp;RIGHT(D2972,LEN(D2972)-2),"0")&amp;",
    ""longitude"" : "&amp;IF(E2972&lt;&gt;"",LEFT(E2972,1)&amp;"."&amp;RIGHT(E2972,LEN(E2972)-1),"0")&amp;","&amp;"
    ""image"" : """&amp;N2972&amp;"""
  },"</f>
        <v xml:space="preserve">  "": {
    "name" : "Vrouwenhoofd",
    "latitude" : 52.334776,
    "longitude" : 4.904019,
    "image" : "https://lh5.ggpht.com/L3vCM5cF5y07mbW-jAomKCcDZsX5xzOLoHT3g6AjdkyiMO0bpPFktZMgqwT1YhX0fB5xMlFDpXM9tzp88cU"
  },</v>
      </c>
      <c r="C2972" s="4">
        <v>1195105</v>
      </c>
      <c r="D2972" s="5">
        <v>52334776</v>
      </c>
      <c r="E2972" s="5">
        <v>4904019</v>
      </c>
      <c r="F2972" s="4" t="s">
        <v>15483</v>
      </c>
      <c r="G2972" s="4" t="s">
        <v>2916</v>
      </c>
      <c r="H2972" s="4" t="s">
        <v>2443</v>
      </c>
      <c r="I2972" s="4" t="s">
        <v>2482</v>
      </c>
      <c r="J2972" s="4" t="s">
        <v>2483</v>
      </c>
      <c r="K2972" s="4" t="s">
        <v>2684</v>
      </c>
      <c r="L2972" s="4">
        <v>273</v>
      </c>
      <c r="M2972" s="4">
        <v>1079</v>
      </c>
      <c r="N2972" s="4" t="s">
        <v>15484</v>
      </c>
    </row>
    <row r="2973" spans="2:14" s="4" customFormat="1" x14ac:dyDescent="0.25">
      <c r="B2973" s="4" t="str">
        <f>"  """&amp;A2973&amp;""": {
    ""name"" : """&amp;SUBSTITUTE(F2973,"""","\""")&amp;""",
    ""latitude"" : "&amp;IF(D2973&lt;&gt;"",LEFT(D2973,2)&amp;"."&amp;RIGHT(D2973,LEN(D2973)-2),"0")&amp;",
    ""longitude"" : "&amp;IF(E2973&lt;&gt;"",LEFT(E2973,1)&amp;"."&amp;RIGHT(E2973,LEN(E2973)-1),"0")&amp;","&amp;"
    ""image"" : """&amp;N2973&amp;"""
  },"</f>
        <v xml:space="preserve">  "": {
    "name" : "Graf van Frank Govers",
    "latitude" : 52.335157,
    "longitude" : 4.904351,
    "image" : "https://lh3.ggpht.com/6ywrRHiLwJbUDG0g2G7jsOv_qfIam-HoKkgXy7gPlM3gjdHrgaHymnCD9B1AC7YExmcIVQoV8jeIYXY5_-Td"
  },</v>
      </c>
      <c r="C2973" s="4">
        <v>10666</v>
      </c>
      <c r="D2973" s="5">
        <v>52335157</v>
      </c>
      <c r="E2973" s="5">
        <v>4904351</v>
      </c>
      <c r="F2973" s="4" t="s">
        <v>4768</v>
      </c>
      <c r="G2973" s="4" t="s">
        <v>2916</v>
      </c>
      <c r="H2973" s="4" t="s">
        <v>2443</v>
      </c>
      <c r="I2973" s="4" t="s">
        <v>2482</v>
      </c>
      <c r="J2973" s="4" t="s">
        <v>2483</v>
      </c>
      <c r="K2973" s="4" t="s">
        <v>2684</v>
      </c>
      <c r="L2973" s="4">
        <v>273</v>
      </c>
      <c r="M2973" s="4">
        <v>1079</v>
      </c>
      <c r="N2973" s="4" t="s">
        <v>12100</v>
      </c>
    </row>
    <row r="2974" spans="2:14" s="4" customFormat="1" x14ac:dyDescent="0.25">
      <c r="B2974" s="4" t="str">
        <f>"  """&amp;A2974&amp;""": {
    ""name"" : """&amp;SUBSTITUTE(F2974,"""","\""")&amp;""",
    ""latitude"" : "&amp;IF(D2974&lt;&gt;"",LEFT(D2974,2)&amp;"."&amp;RIGHT(D2974,LEN(D2974)-2),"0")&amp;",
    ""longitude"" : "&amp;IF(E2974&lt;&gt;"",LEFT(E2974,1)&amp;"."&amp;RIGHT(E2974,LEN(E2974)-1),"0")&amp;","&amp;"
    ""image"" : """&amp;N2974&amp;"""
  },"</f>
        <v xml:space="preserve">  "": {
    "name" : "Vrouw leunt op Zuil",
    "latitude" : 52.335674,
    "longitude" : 4.90443,
    "image" : "https://lh4.ggpht.com/6W_EVk-KMKlety8KUvTXLUm2t_sSPMW6aRf6gxteOWFa0cYdhXxMu2cn32-Br4-jjxmuGFI_u8TDLl61tvY"
  },</v>
      </c>
      <c r="C2974" s="4">
        <v>462694</v>
      </c>
      <c r="D2974" s="5">
        <v>52335674</v>
      </c>
      <c r="E2974" s="5">
        <v>490443</v>
      </c>
      <c r="F2974" s="4" t="s">
        <v>15487</v>
      </c>
      <c r="G2974" s="4" t="s">
        <v>2916</v>
      </c>
      <c r="H2974" s="4" t="s">
        <v>2443</v>
      </c>
      <c r="I2974" s="4" t="s">
        <v>2482</v>
      </c>
      <c r="J2974" s="4" t="s">
        <v>2483</v>
      </c>
      <c r="K2974" s="4" t="s">
        <v>2684</v>
      </c>
      <c r="L2974" s="4">
        <v>273</v>
      </c>
      <c r="M2974" s="4" t="s">
        <v>3285</v>
      </c>
      <c r="N2974" s="4" t="s">
        <v>15488</v>
      </c>
    </row>
    <row r="2975" spans="2:14" s="4" customFormat="1" x14ac:dyDescent="0.25">
      <c r="B2975" s="4" t="str">
        <f>"  """&amp;A2975&amp;""": {
    ""name"" : """&amp;SUBSTITUTE(F2975,"""","\""")&amp;""",
    ""latitude"" : "&amp;IF(D2975&lt;&gt;"",LEFT(D2975,2)&amp;"."&amp;RIGHT(D2975,LEN(D2975)-2),"0")&amp;",
    ""longitude"" : "&amp;IF(E2975&lt;&gt;"",LEFT(E2975,1)&amp;"."&amp;RIGHT(E2975,LEN(E2975)-1),"0")&amp;","&amp;"
    ""image"" : """&amp;N2975&amp;"""
  },"</f>
        <v xml:space="preserve">  "": {
    "name" : "Deze drie maar de grootste daarvan",
    "latitude" : 52.334951,
    "longitude" : 4.903024,
    "image" : "https://lh6.ggpht.com/I0Qj1R0MfrGTwmzBsroJJpN8Cf7xe1IeepSr3PEEyyfhiqNdoLwolacj1m9F0qvyxg3jbQiuQfPZFt6UBr73_w"
  },</v>
      </c>
      <c r="C2975" s="4">
        <v>874367</v>
      </c>
      <c r="D2975" s="5">
        <v>52334951</v>
      </c>
      <c r="E2975" s="5">
        <v>4903024</v>
      </c>
      <c r="F2975" s="4" t="s">
        <v>8681</v>
      </c>
      <c r="G2975" s="4" t="s">
        <v>2916</v>
      </c>
      <c r="H2975" s="4" t="s">
        <v>2443</v>
      </c>
      <c r="I2975" s="4" t="s">
        <v>2482</v>
      </c>
      <c r="J2975" s="4" t="s">
        <v>2483</v>
      </c>
      <c r="K2975" s="4" t="s">
        <v>2684</v>
      </c>
      <c r="L2975" s="4">
        <v>275</v>
      </c>
      <c r="M2975" s="4" t="s">
        <v>3285</v>
      </c>
      <c r="N2975" s="4" t="s">
        <v>11414</v>
      </c>
    </row>
    <row r="2976" spans="2:14" s="4" customFormat="1" x14ac:dyDescent="0.25">
      <c r="B2976" s="4" t="str">
        <f>"  """&amp;A2976&amp;""": {
    ""name"" : """&amp;SUBSTITUTE(F2976,"""","\""")&amp;""",
    ""latitude"" : "&amp;IF(D2976&lt;&gt;"",LEFT(D2976,2)&amp;"."&amp;RIGHT(D2976,LEN(D2976)-2),"0")&amp;",
    ""longitude"" : "&amp;IF(E2976&lt;&gt;"",LEFT(E2976,1)&amp;"."&amp;RIGHT(E2976,LEN(E2976)-1),"0")&amp;","&amp;"
    ""image"" : """&amp;N2976&amp;"""
  },"</f>
        <v xml:space="preserve">  "": {
    "name" : "Aula van Zorgvlied",
    "latitude" : 52.335079,
    "longitude" : 4.902792,
    "image" : "https://lh4.ggpht.com/eZ8iGeVkJVPBOziMf95GB_3zaZtfeaj7xZCleH0JJtsJHDAXIeY1LmfMx7eNsrEth5j0DOEYvXPUg0V6vJK-"
  },</v>
      </c>
      <c r="C2976" s="4">
        <v>514886</v>
      </c>
      <c r="D2976" s="5">
        <v>52335079</v>
      </c>
      <c r="E2976" s="5">
        <v>4902792</v>
      </c>
      <c r="F2976" s="4" t="s">
        <v>10369</v>
      </c>
      <c r="G2976" s="4" t="s">
        <v>2916</v>
      </c>
      <c r="H2976" s="4" t="s">
        <v>2443</v>
      </c>
      <c r="I2976" s="4" t="s">
        <v>2482</v>
      </c>
      <c r="J2976" s="4" t="s">
        <v>2483</v>
      </c>
      <c r="K2976" s="4" t="s">
        <v>2684</v>
      </c>
      <c r="L2976" s="4">
        <v>277</v>
      </c>
      <c r="M2976" s="4" t="s">
        <v>3285</v>
      </c>
      <c r="N2976" s="4" t="s">
        <v>10370</v>
      </c>
    </row>
    <row r="2977" spans="2:14" s="4" customFormat="1" x14ac:dyDescent="0.25">
      <c r="B2977" s="4" t="str">
        <f>"  """&amp;A2977&amp;""": {
    ""name"" : """&amp;SUBSTITUTE(F2977,"""","\""")&amp;""",
    ""latitude"" : "&amp;IF(D2977&lt;&gt;"",LEFT(D2977,2)&amp;"."&amp;RIGHT(D2977,LEN(D2977)-2),"0")&amp;",
    ""longitude"" : "&amp;IF(E2977&lt;&gt;"",LEFT(E2977,1)&amp;"."&amp;RIGHT(E2977,LEN(E2977)-1),"0")&amp;","&amp;"
    ""image"" : """&amp;N2977&amp;"""
  },"</f>
        <v xml:space="preserve">  "": {
    "name" : "De Gordel van Smaragd",
    "latitude" : 52.335518,
    "longitude" : 4.90197,
    "image" : "https://lh5.ggpht.com/9cGdJe0kxiYk05DJlk8_95KQ892M4id3Nm53SnYv6EMBoCyCcWFE-4EjXTNGr9CiunrGmwoD2yxwoCQMynh1"
  },</v>
      </c>
      <c r="C2977" s="4">
        <v>686445</v>
      </c>
      <c r="D2977" s="5">
        <v>52335518</v>
      </c>
      <c r="E2977" s="5">
        <v>490197</v>
      </c>
      <c r="F2977" s="4" t="s">
        <v>11219</v>
      </c>
      <c r="G2977" s="4" t="s">
        <v>2916</v>
      </c>
      <c r="H2977" s="4" t="s">
        <v>2443</v>
      </c>
      <c r="I2977" s="4" t="s">
        <v>2482</v>
      </c>
      <c r="J2977" s="4" t="s">
        <v>2483</v>
      </c>
      <c r="K2977" s="4" t="s">
        <v>2684</v>
      </c>
      <c r="L2977" s="4">
        <v>280</v>
      </c>
      <c r="M2977" s="4" t="s">
        <v>3285</v>
      </c>
      <c r="N2977" s="4" t="s">
        <v>11220</v>
      </c>
    </row>
    <row r="2978" spans="2:14" s="4" customFormat="1" x14ac:dyDescent="0.25">
      <c r="B2978" s="4" t="str">
        <f>"  """&amp;A2978&amp;""": {
    ""name"" : """&amp;SUBSTITUTE(F2978,"""","\""")&amp;""",
    ""latitude"" : "&amp;IF(D2978&lt;&gt;"",LEFT(D2978,2)&amp;"."&amp;RIGHT(D2978,LEN(D2978)-2),"0")&amp;",
    ""longitude"" : "&amp;IF(E2978&lt;&gt;"",LEFT(E2978,1)&amp;"."&amp;RIGHT(E2978,LEN(E2978)-1),"0")&amp;","&amp;"
    ""image"" : """&amp;N2978&amp;"""
  },"</f>
        <v xml:space="preserve">  "": {
    "name" : "Borstbeeld bij Bankje",
    "latitude" : 52.335786,
    "longitude" : 4.899889,
    "image" : "https://lh5.ggpht.com/ABYSTZwHyLvUfQe6YsSMIEgyskqLqW0H49vewOc50o-qTGILN0EX8vY6JkxBU4_MkeEzmskfvEMiELoVHuJpdQ"
  },</v>
      </c>
      <c r="C2978" s="4">
        <v>565442</v>
      </c>
      <c r="D2978" s="5">
        <v>52335786</v>
      </c>
      <c r="E2978" s="5">
        <v>4899889</v>
      </c>
      <c r="F2978" s="4" t="s">
        <v>10688</v>
      </c>
      <c r="G2978" s="4" t="s">
        <v>2916</v>
      </c>
      <c r="H2978" s="4" t="s">
        <v>2443</v>
      </c>
      <c r="I2978" s="4" t="s">
        <v>2482</v>
      </c>
      <c r="J2978" s="4" t="s">
        <v>2483</v>
      </c>
      <c r="K2978" s="4" t="s">
        <v>2684</v>
      </c>
      <c r="L2978" s="4">
        <v>285</v>
      </c>
      <c r="M2978" s="4" t="s">
        <v>3285</v>
      </c>
      <c r="N2978" s="4" t="s">
        <v>10689</v>
      </c>
    </row>
    <row r="2979" spans="2:14" s="4" customFormat="1" x14ac:dyDescent="0.25">
      <c r="B2979" s="4" t="str">
        <f>"  """&amp;A2979&amp;""": {
    ""name"" : """&amp;SUBSTITUTE(F2979,"""","\""")&amp;""",
    ""latitude"" : "&amp;IF(D2979&lt;&gt;"",LEFT(D2979,2)&amp;"."&amp;RIGHT(D2979,LEN(D2979)-2),"0")&amp;",
    ""longitude"" : "&amp;IF(E2979&lt;&gt;"",LEFT(E2979,1)&amp;"."&amp;RIGHT(E2979,LEN(E2979)-1),"0")&amp;","&amp;"
    ""image"" : """&amp;N2979&amp;"""
  },"</f>
        <v xml:space="preserve">  "": {
    "name" : "Vadermonument",
    "latitude" : 52.335378,
    "longitude" : 4.900856,
    "image" : "https://lh6.ggpht.com/vnZ4nYn6P4dkYiiNkHzlVXXVUMw-vDlYLgF4exrkV0xWPFUWMLlIvb2kzpk9CTuhDM_KUb4GBwQOMFdRkZnN"
  },</v>
      </c>
      <c r="C2979" s="4">
        <v>40414</v>
      </c>
      <c r="D2979" s="5">
        <v>52335378</v>
      </c>
      <c r="E2979" s="5">
        <v>4900856</v>
      </c>
      <c r="F2979" s="4" t="s">
        <v>4977</v>
      </c>
      <c r="G2979" s="4" t="s">
        <v>2916</v>
      </c>
      <c r="H2979" s="4" t="s">
        <v>2443</v>
      </c>
      <c r="I2979" s="4" t="s">
        <v>2482</v>
      </c>
      <c r="J2979" s="4" t="s">
        <v>2483</v>
      </c>
      <c r="K2979" s="4" t="s">
        <v>2684</v>
      </c>
      <c r="L2979" s="4">
        <v>285</v>
      </c>
      <c r="M2979" s="4" t="s">
        <v>3285</v>
      </c>
      <c r="N2979" s="4" t="s">
        <v>15339</v>
      </c>
    </row>
    <row r="2980" spans="2:14" s="4" customFormat="1" x14ac:dyDescent="0.25">
      <c r="B2980" s="4" t="str">
        <f>"  """&amp;A2980&amp;""": {
    ""name"" : """&amp;SUBSTITUTE(F2980,"""","\""")&amp;""",
    ""latitude"" : "&amp;IF(D2980&lt;&gt;"",LEFT(D2980,2)&amp;"."&amp;RIGHT(D2980,LEN(D2980)-2),"0")&amp;",
    ""longitude"" : "&amp;IF(E2980&lt;&gt;"",LEFT(E2980,1)&amp;"."&amp;RIGHT(E2980,LEN(E2980)-1),"0")&amp;","&amp;"
    ""image"" : """&amp;N2980&amp;"""
  },"</f>
        <v xml:space="preserve">  "": {
    "name" : "Chairs and Play",
    "latitude" : 52.339438,
    "longitude" : 4.908946,
    "image" : "https://lh3.ggpht.com/RHnWehmlOWhvD6531rOoRm9xaKb9Rx43g0PVrCqhewq5H5KwM7hHj_pbTwLse1692zEvk0_zRDT0k402wgqfpA"
  },</v>
      </c>
      <c r="C2980" s="4">
        <v>614578</v>
      </c>
      <c r="D2980" s="5">
        <v>52339438</v>
      </c>
      <c r="E2980" s="5">
        <v>4908946</v>
      </c>
      <c r="F2980" s="4" t="s">
        <v>10910</v>
      </c>
      <c r="G2980" s="4" t="s">
        <v>2916</v>
      </c>
      <c r="H2980" s="4" t="s">
        <v>2443</v>
      </c>
      <c r="I2980" s="4" t="s">
        <v>2482</v>
      </c>
      <c r="J2980" s="4" t="s">
        <v>2483</v>
      </c>
      <c r="K2980" s="4" t="s">
        <v>2684</v>
      </c>
      <c r="L2980" s="4">
        <v>861</v>
      </c>
      <c r="M2980" s="4" t="s">
        <v>16264</v>
      </c>
      <c r="N2980" s="4" t="s">
        <v>10911</v>
      </c>
    </row>
    <row r="2981" spans="2:14" s="4" customFormat="1" x14ac:dyDescent="0.25">
      <c r="B2981" s="4" t="str">
        <f>"  """&amp;A2981&amp;""": {
    ""name"" : """&amp;SUBSTITUTE(F2981,"""","\""")&amp;""",
    ""latitude"" : "&amp;IF(D2981&lt;&gt;"",LEFT(D2981,2)&amp;"."&amp;RIGHT(D2981,LEN(D2981)-2),"0")&amp;",
    ""longitude"" : "&amp;IF(E2981&lt;&gt;"",LEFT(E2981,1)&amp;"."&amp;RIGHT(E2981,LEN(E2981)-1),"0")&amp;","&amp;"
    ""image"" : """&amp;N2981&amp;"""
  },"</f>
        <v xml:space="preserve">  "": {
    "name" : "Gorilla",
    "latitude" : 52.335591,
    "longitude" : 4.896451,
    "image" : "https://lh4.ggpht.com/JCTOma_gZ_u2eA7RX6HtXc44IRsn-E1Hmt_pqoGGRYiE2aQbFzrMzfWWtZN3sXmdVRXitQzRj7gMPm3wCHozHg"
  },</v>
      </c>
      <c r="C2981" s="4">
        <v>326402</v>
      </c>
      <c r="D2981" s="5">
        <v>52335591</v>
      </c>
      <c r="E2981" s="5">
        <v>4896451</v>
      </c>
      <c r="F2981" s="4" t="s">
        <v>6972</v>
      </c>
      <c r="G2981" s="4" t="s">
        <v>2916</v>
      </c>
      <c r="H2981" s="4" t="s">
        <v>2443</v>
      </c>
      <c r="I2981" s="4" t="s">
        <v>2482</v>
      </c>
      <c r="J2981" s="4" t="s">
        <v>2483</v>
      </c>
      <c r="K2981" s="4" t="s">
        <v>17544</v>
      </c>
      <c r="M2981" s="4">
        <v>1079</v>
      </c>
      <c r="N2981" s="4" t="s">
        <v>12053</v>
      </c>
    </row>
    <row r="2982" spans="2:14" s="4" customFormat="1" x14ac:dyDescent="0.25">
      <c r="B2982" s="4" t="str">
        <f>"  """&amp;A2982&amp;""": {
    ""name"" : """&amp;SUBSTITUTE(F2982,"""","\""")&amp;""",
    ""latitude"" : "&amp;IF(D2982&lt;&gt;"",LEFT(D2982,2)&amp;"."&amp;RIGHT(D2982,LEN(D2982)-2),"0")&amp;",
    ""longitude"" : "&amp;IF(E2982&lt;&gt;"",LEFT(E2982,1)&amp;"."&amp;RIGHT(E2982,LEN(E2982)-1),"0")&amp;","&amp;"
    ""image"" : """&amp;N2982&amp;"""
  },"</f>
        <v xml:space="preserve">  "": {
    "name" : "Graf van Willem Endstra",
    "latitude" : 52.335252,
    "longitude" : 4.896909,
    "image" : "https://lh6.ggpht.com/Nsess7OWWAIRbRIgs27Sva40P_FJtt63jcDMrXAL1dz67nScdsSt-oPUDciio4wo4_8f8GhfD6E4iMfaRhzi"
  },</v>
      </c>
      <c r="C2982" s="4">
        <v>766667</v>
      </c>
      <c r="D2982" s="5">
        <v>52335252</v>
      </c>
      <c r="E2982" s="5">
        <v>4896909</v>
      </c>
      <c r="F2982" s="4" t="s">
        <v>8081</v>
      </c>
      <c r="G2982" s="4" t="s">
        <v>2916</v>
      </c>
      <c r="H2982" s="4" t="s">
        <v>2443</v>
      </c>
      <c r="I2982" s="4" t="s">
        <v>2482</v>
      </c>
      <c r="J2982" s="4" t="s">
        <v>2483</v>
      </c>
      <c r="K2982" s="4" t="s">
        <v>17544</v>
      </c>
      <c r="M2982" s="4">
        <v>1079</v>
      </c>
      <c r="N2982" s="4" t="s">
        <v>12104</v>
      </c>
    </row>
    <row r="2983" spans="2:14" s="4" customFormat="1" x14ac:dyDescent="0.25">
      <c r="B2983" s="4" t="str">
        <f>"  """&amp;A2983&amp;""": {
    ""name"" : """&amp;SUBSTITUTE(F2983,"""","\""")&amp;""",
    ""latitude"" : "&amp;IF(D2983&lt;&gt;"",LEFT(D2983,2)&amp;"."&amp;RIGHT(D2983,LEN(D2983)-2),"0")&amp;",
    ""longitude"" : "&amp;IF(E2983&lt;&gt;"",LEFT(E2983,1)&amp;"."&amp;RIGHT(E2983,LEN(E2983)-1),"0")&amp;","&amp;"
    ""image"" : """&amp;N2983&amp;"""
  },"</f>
        <v xml:space="preserve">  "": {
    "name" : "Rusty Monument",
    "latitude" : 52.335611,
    "longitude" : 4.898083,
    "image" : "https://lh4.ggpht.com/SwAqNatjJYUR6vRqLMmO_255CDLJsQqY5aMeLJiFWTi8ravJTx_paxkoXAzKq6CniYWJQNS4Z2WuaSp5VcCByw"
  },</v>
      </c>
      <c r="C2983" s="4">
        <v>80558</v>
      </c>
      <c r="D2983" s="5">
        <v>52335611</v>
      </c>
      <c r="E2983" s="5">
        <v>4898083</v>
      </c>
      <c r="F2983" s="4" t="s">
        <v>5222</v>
      </c>
      <c r="G2983" s="4" t="s">
        <v>2916</v>
      </c>
      <c r="H2983" s="4" t="s">
        <v>2443</v>
      </c>
      <c r="I2983" s="4" t="s">
        <v>2482</v>
      </c>
      <c r="J2983" s="4" t="s">
        <v>2483</v>
      </c>
      <c r="K2983" s="4" t="s">
        <v>17544</v>
      </c>
      <c r="M2983" s="4">
        <v>1079</v>
      </c>
      <c r="N2983" s="4" t="s">
        <v>14275</v>
      </c>
    </row>
    <row r="2984" spans="2:14" s="4" customFormat="1" x14ac:dyDescent="0.25">
      <c r="B2984" s="4" t="str">
        <f>"  """&amp;A2984&amp;""": {
    ""name"" : """&amp;SUBSTITUTE(F2984,"""","\""")&amp;""",
    ""latitude"" : "&amp;IF(D2984&lt;&gt;"",LEFT(D2984,2)&amp;"."&amp;RIGHT(D2984,LEN(D2984)-2),"0")&amp;",
    ""longitude"" : "&amp;IF(E2984&lt;&gt;"",LEFT(E2984,1)&amp;"."&amp;RIGHT(E2984,LEN(E2984)-1),"0")&amp;","&amp;"
    ""image"" : """&amp;N2984&amp;"""
  },"</f>
        <v xml:space="preserve">  "": {
    "name" : "Ww2",
    "latitude" : 52.334008,
    "longitude" : 4.898308,
    "image" : "https://lh6.ggpht.com/itA088FjPD1G0jk8spmXKaLbNgTyHtte1DulgK5vU-7yXHpjzazZ2lgS1bq2bwjV9KVeHNoFj6DjiubPvcs"
  },</v>
      </c>
      <c r="C2984" s="4">
        <v>1081640</v>
      </c>
      <c r="D2984" s="5">
        <v>52334008</v>
      </c>
      <c r="E2984" s="5">
        <v>4898308</v>
      </c>
      <c r="F2984" s="4" t="s">
        <v>9737</v>
      </c>
      <c r="G2984" s="4" t="s">
        <v>2916</v>
      </c>
      <c r="H2984" s="4" t="s">
        <v>2443</v>
      </c>
      <c r="I2984" s="4" t="s">
        <v>2482</v>
      </c>
      <c r="J2984" s="4" t="s">
        <v>2483</v>
      </c>
      <c r="K2984" s="4" t="s">
        <v>17544</v>
      </c>
      <c r="M2984" s="4">
        <v>1079</v>
      </c>
      <c r="N2984" s="4" t="s">
        <v>15770</v>
      </c>
    </row>
    <row r="2985" spans="2:14" s="4" customFormat="1" x14ac:dyDescent="0.25">
      <c r="B2985" s="4" t="str">
        <f>"  """&amp;A2985&amp;""": {
    ""name"" : """&amp;SUBSTITUTE(F2985,"""","\""")&amp;""",
    ""latitude"" : "&amp;IF(D2985&lt;&gt;"",LEFT(D2985,2)&amp;"."&amp;RIGHT(D2985,LEN(D2985)-2),"0")&amp;",
    ""longitude"" : "&amp;IF(E2985&lt;&gt;"",LEFT(E2985,1)&amp;"."&amp;RIGHT(E2985,LEN(E2985)-1),"0")&amp;","&amp;"
    ""image"" : """&amp;N2985&amp;"""
  },"</f>
        <v xml:space="preserve">  "": {
    "name" : "Time is Fleeting",
    "latitude" : 52.335356,
    "longitude" : 4.898382,
    "image" : "https://lh3.ggpht.com/RnaVn0Ds2OoJr5mDloFDabohH8X7q8Vym9jJw3ngXZGwtRIZSjcnmgzJJJ_mQxStyDhDN_m78P9gwwH_0P5D4Q"
  },</v>
      </c>
      <c r="C2985" s="4">
        <v>1138412</v>
      </c>
      <c r="D2985" s="5">
        <v>52335356</v>
      </c>
      <c r="E2985" s="5">
        <v>4898382</v>
      </c>
      <c r="F2985" s="4" t="s">
        <v>15166</v>
      </c>
      <c r="G2985" s="4" t="s">
        <v>2916</v>
      </c>
      <c r="H2985" s="4" t="s">
        <v>2443</v>
      </c>
      <c r="I2985" s="4" t="s">
        <v>2482</v>
      </c>
      <c r="J2985" s="4" t="s">
        <v>2483</v>
      </c>
      <c r="K2985" s="4" t="s">
        <v>17544</v>
      </c>
      <c r="M2985" s="4">
        <v>1079</v>
      </c>
      <c r="N2985" s="4" t="s">
        <v>15167</v>
      </c>
    </row>
    <row r="2986" spans="2:14" s="4" customFormat="1" x14ac:dyDescent="0.25">
      <c r="B2986" s="4" t="str">
        <f>"  """&amp;A2986&amp;""": {
    ""name"" : """&amp;SUBSTITUTE(F2986,"""","\""")&amp;""",
    ""latitude"" : "&amp;IF(D2986&lt;&gt;"",LEFT(D2986,2)&amp;"."&amp;RIGHT(D2986,LEN(D2986)-2),"0")&amp;",
    ""longitude"" : "&amp;IF(E2986&lt;&gt;"",LEFT(E2986,1)&amp;"."&amp;RIGHT(E2986,LEN(E2986)-1),"0")&amp;","&amp;"
    ""image"" : """&amp;N2986&amp;"""
  },"</f>
        <v xml:space="preserve">  "": {
    "name" : "Gouden Vlam",
    "latitude" : 52.336791,
    "longitude" : 4.897322,
    "image" : "https://lh6.ggpht.com/yGEXXeJhQepiwBK6mvkodVDKtjR8FIhwgEBLkwgqr7FfNoQh1yCX0N7Zhs4theFWcm2DLK7shTgdA57Z9MfP"
  },</v>
      </c>
      <c r="C2986" s="4">
        <v>269796</v>
      </c>
      <c r="D2986" s="5">
        <v>52336791</v>
      </c>
      <c r="E2986" s="5">
        <v>4897322</v>
      </c>
      <c r="F2986" s="4" t="s">
        <v>6568</v>
      </c>
      <c r="G2986" s="4" t="s">
        <v>2916</v>
      </c>
      <c r="H2986" s="4" t="s">
        <v>2443</v>
      </c>
      <c r="I2986" s="4" t="s">
        <v>2482</v>
      </c>
      <c r="J2986" s="4" t="s">
        <v>2483</v>
      </c>
      <c r="K2986" s="4" t="s">
        <v>17511</v>
      </c>
      <c r="M2986" s="4">
        <v>1079</v>
      </c>
      <c r="N2986" s="4" t="s">
        <v>12058</v>
      </c>
    </row>
    <row r="2987" spans="2:14" s="4" customFormat="1" x14ac:dyDescent="0.25">
      <c r="B2987" s="4" t="str">
        <f>"  """&amp;A2987&amp;""": {
    ""name"" : """&amp;SUBSTITUTE(F2987,"""","\""")&amp;""",
    ""latitude"" : "&amp;IF(D2987&lt;&gt;"",LEFT(D2987,2)&amp;"."&amp;RIGHT(D2987,LEN(D2987)-2),"0")&amp;",
    ""longitude"" : "&amp;IF(E2987&lt;&gt;"",LEFT(E2987,1)&amp;"."&amp;RIGHT(E2987,LEN(E2987)-1),"0")&amp;","&amp;"
    ""image"" : """&amp;N2987&amp;"""
  },"</f>
        <v xml:space="preserve">  "": {
    "name" : "T'Lalibellum",
    "latitude" : 52.336563,
    "longitude" : 4.897628,
    "image" : "https://lh6.ggpht.com/lem4TvS8RDqTqFDnAv_jqz5uPr46B2J1ExWifwFSvh_TtKGUVnt0gi7u_r-OKhqfLDQsGtIci8awrW-so7IXmQ"
  },</v>
      </c>
      <c r="C2987" s="4">
        <v>945010</v>
      </c>
      <c r="D2987" s="5">
        <v>52336563</v>
      </c>
      <c r="E2987" s="5">
        <v>4897628</v>
      </c>
      <c r="F2987" s="4" t="s">
        <v>9053</v>
      </c>
      <c r="G2987" s="4" t="s">
        <v>2916</v>
      </c>
      <c r="H2987" s="4" t="s">
        <v>2443</v>
      </c>
      <c r="I2987" s="4" t="s">
        <v>2482</v>
      </c>
      <c r="J2987" s="4" t="s">
        <v>2483</v>
      </c>
      <c r="K2987" s="4" t="s">
        <v>17511</v>
      </c>
      <c r="M2987" s="4">
        <v>1079</v>
      </c>
      <c r="N2987" s="4" t="s">
        <v>15180</v>
      </c>
    </row>
    <row r="2988" spans="2:14" s="4" customFormat="1" x14ac:dyDescent="0.25">
      <c r="B2988" s="4" t="str">
        <f>"  """&amp;A2988&amp;""": {
    ""name"" : """&amp;SUBSTITUTE(F2988,"""","\""")&amp;""",
    ""latitude"" : "&amp;IF(D2988&lt;&gt;"",LEFT(D2988,2)&amp;"."&amp;RIGHT(D2988,LEN(D2988)-2),"0")&amp;",
    ""longitude"" : "&amp;IF(E2988&lt;&gt;"",LEFT(E2988,1)&amp;"."&amp;RIGHT(E2988,LEN(E2988)-1),"0")&amp;","&amp;"
    ""image"" : """&amp;N2988&amp;"""
  },"</f>
        <v xml:space="preserve">  "": {
    "name" : "Bronzen Edelhert",
    "latitude" : 52.337229,
    "longitude" : 4.898194,
    "image" : "https://lh5.ggpht.com/4K7q4KHr1UwYrNsWjes03oWvPYtZXgKqCWEVwE1EdVfczoItqF5gPZO74v6SC_S761yqwt5e3zXnjG808vjZOA"
  },</v>
      </c>
      <c r="C2988" s="4">
        <v>133609</v>
      </c>
      <c r="D2988" s="5">
        <v>52337229</v>
      </c>
      <c r="E2988" s="5">
        <v>4898194</v>
      </c>
      <c r="F2988" s="4" t="s">
        <v>5581</v>
      </c>
      <c r="G2988" s="4" t="s">
        <v>2916</v>
      </c>
      <c r="H2988" s="4" t="s">
        <v>2443</v>
      </c>
      <c r="I2988" s="4" t="s">
        <v>2482</v>
      </c>
      <c r="J2988" s="4" t="s">
        <v>2483</v>
      </c>
      <c r="K2988" s="4" t="s">
        <v>17511</v>
      </c>
      <c r="M2988" s="4">
        <v>1079</v>
      </c>
      <c r="N2988" s="4" t="s">
        <v>10767</v>
      </c>
    </row>
    <row r="2989" spans="2:14" s="4" customFormat="1" x14ac:dyDescent="0.25">
      <c r="B2989" s="4" t="str">
        <f>"  """&amp;A2989&amp;""": {
    ""name"" : """&amp;SUBSTITUTE(F2989,"""","\""")&amp;""",
    ""latitude"" : "&amp;IF(D2989&lt;&gt;"",LEFT(D2989,2)&amp;"."&amp;RIGHT(D2989,LEN(D2989)-2),"0")&amp;",
    ""longitude"" : "&amp;IF(E2989&lt;&gt;"",LEFT(E2989,1)&amp;"."&amp;RIGHT(E2989,LEN(E2989)-1),"0")&amp;","&amp;"
    ""image"" : """&amp;N2989&amp;"""
  },"</f>
        <v xml:space="preserve">  "": {
    "name" : "Het Groene Hart van de Kinderbegraafplaats",
    "latitude" : 52.336396,
    "longitude" : 4.89719,
    "image" : "https://lh6.ggpht.com/n3m5dcHB3JeWUcqCre6JmmNm7j1R-Yw3Co6Xyn-aCq6kmm18kOw0atxJOJZBbOyT3rjECsWGcFoIojcCiEc_"
  },</v>
      </c>
      <c r="C2989" s="4">
        <v>685386</v>
      </c>
      <c r="D2989" s="5">
        <v>52336396</v>
      </c>
      <c r="E2989" s="5">
        <v>489719</v>
      </c>
      <c r="F2989" s="4" t="s">
        <v>7687</v>
      </c>
      <c r="G2989" s="4" t="s">
        <v>2916</v>
      </c>
      <c r="H2989" s="4" t="s">
        <v>2443</v>
      </c>
      <c r="I2989" s="4" t="s">
        <v>2482</v>
      </c>
      <c r="J2989" s="4" t="s">
        <v>2483</v>
      </c>
      <c r="K2989" s="4" t="s">
        <v>7688</v>
      </c>
      <c r="L2989" s="4">
        <v>7</v>
      </c>
      <c r="M2989" s="4" t="s">
        <v>7689</v>
      </c>
      <c r="N2989" s="4" t="s">
        <v>12272</v>
      </c>
    </row>
    <row r="2990" spans="2:14" s="4" customFormat="1" x14ac:dyDescent="0.25">
      <c r="B2990" s="4" t="str">
        <f>"  """&amp;A2990&amp;""": {
    ""name"" : """&amp;SUBSTITUTE(F2990,"""","\""")&amp;""",
    ""latitude"" : "&amp;IF(D2990&lt;&gt;"",LEFT(D2990,2)&amp;"."&amp;RIGHT(D2990,LEN(D2990)-2),"0")&amp;",
    ""longitude"" : "&amp;IF(E2990&lt;&gt;"",LEFT(E2990,1)&amp;"."&amp;RIGHT(E2990,LEN(E2990)-1),"0")&amp;","&amp;"
    ""image"" : """&amp;N2990&amp;"""
  },"</f>
        <v xml:space="preserve">  "": {
    "name" : "Gevelbeeld Lekstraat",
    "latitude" : 52.34549,
    "longitude" : 4.908662,
    "image" : "https://lh4.ggpht.com/GUOZuqFq58gsGw2Ea8gN4i16Ans46sQRC9betvuLqiPvkZGAn7PzmAw8GokIdXvioiRcebGD9GXEzjol5B8CQ9ppGqM1f5CfzKiSKxa9xeAzAdDJ"
  },</v>
      </c>
      <c r="C2990" s="4">
        <v>641713</v>
      </c>
      <c r="D2990" s="5">
        <v>5234549</v>
      </c>
      <c r="E2990" s="5">
        <v>4908662</v>
      </c>
      <c r="F2990" s="4" t="s">
        <v>7565</v>
      </c>
      <c r="G2990" s="4" t="s">
        <v>2916</v>
      </c>
      <c r="H2990" s="4" t="s">
        <v>2443</v>
      </c>
      <c r="I2990" s="4" t="s">
        <v>2482</v>
      </c>
      <c r="J2990" s="4" t="s">
        <v>2483</v>
      </c>
      <c r="K2990" s="4" t="s">
        <v>2706</v>
      </c>
      <c r="L2990" s="4" t="s">
        <v>6498</v>
      </c>
      <c r="M2990" s="4" t="s">
        <v>2708</v>
      </c>
      <c r="N2990" s="4" t="s">
        <v>11970</v>
      </c>
    </row>
    <row r="2991" spans="2:14" s="4" customFormat="1" x14ac:dyDescent="0.25">
      <c r="B2991" s="4" t="str">
        <f>"  """&amp;A2991&amp;""": {
    ""name"" : """&amp;SUBSTITUTE(F2991,"""","\""")&amp;""",
    ""latitude"" : "&amp;IF(D2991&lt;&gt;"",LEFT(D2991,2)&amp;"."&amp;RIGHT(D2991,LEN(D2991)-2),"0")&amp;",
    ""longitude"" : "&amp;IF(E2991&lt;&gt;"",LEFT(E2991,1)&amp;"."&amp;RIGHT(E2991,LEN(E2991)-1),"0")&amp;","&amp;"
    ""image"" : """&amp;N2991&amp;"""
  },"</f>
        <v xml:space="preserve">  "": {
    "name" : "Gevelportaal Dove",
    "latitude" : 52.345257,
    "longitude" : 4.908109,
    "image" : "https://lh4.ggpht.com/ZsQ6DdwFFzoSWqkrF-dupuLBxIWJnwiIuaDGiSxfcb1Asu_uVI3CUrUPHjIhovhO7Q7NruT1tTaKctpL1AExmA"
  },</v>
      </c>
      <c r="C2991" s="4">
        <v>315828</v>
      </c>
      <c r="D2991" s="5">
        <v>52345257</v>
      </c>
      <c r="E2991" s="5">
        <v>4908109</v>
      </c>
      <c r="F2991" s="4" t="s">
        <v>6456</v>
      </c>
      <c r="G2991" s="4" t="s">
        <v>2916</v>
      </c>
      <c r="H2991" s="4" t="s">
        <v>2443</v>
      </c>
      <c r="I2991" s="4" t="s">
        <v>2482</v>
      </c>
      <c r="J2991" s="4" t="s">
        <v>2483</v>
      </c>
      <c r="K2991" s="4" t="s">
        <v>6457</v>
      </c>
      <c r="L2991" s="4" t="s">
        <v>6458</v>
      </c>
      <c r="M2991" s="4" t="s">
        <v>6459</v>
      </c>
      <c r="N2991" s="4" t="s">
        <v>11983</v>
      </c>
    </row>
    <row r="2992" spans="2:14" s="4" customFormat="1" x14ac:dyDescent="0.25">
      <c r="B2992" s="4" t="str">
        <f>"  """&amp;A2992&amp;""": {
    ""name"" : """&amp;SUBSTITUTE(F2992,"""","\""")&amp;""",
    ""latitude"" : "&amp;IF(D2992&lt;&gt;"",LEFT(D2992,2)&amp;"."&amp;RIGHT(D2992,LEN(D2992)-2),"0")&amp;",
    ""longitude"" : "&amp;IF(E2992&lt;&gt;"",LEFT(E2992,1)&amp;"."&amp;RIGHT(E2992,LEN(E2992)-1),"0")&amp;","&amp;"
    ""image"" : """&amp;N2992&amp;"""
  },"</f>
        <v xml:space="preserve">  "": {
    "name" : "Chicken Roaster Mural",
    "latitude" : 52.341067,
    "longitude" : 4.900785,
    "image" : "https://lh4.ggpht.com/pMpmS_u_tevqFFyHKYARJB4U0pU3XVPUqlPWZ9Z9XaRbPCCCEUY4Bs4jFU9LS3p9ODcTmKqhAhfC8LSNX2Y"
  },</v>
      </c>
      <c r="C2992" s="4">
        <v>126071</v>
      </c>
      <c r="D2992" s="5">
        <v>52341067</v>
      </c>
      <c r="E2992" s="5">
        <v>4900785</v>
      </c>
      <c r="F2992" s="4" t="s">
        <v>5527</v>
      </c>
      <c r="G2992" s="4" t="s">
        <v>2916</v>
      </c>
      <c r="H2992" s="4" t="s">
        <v>2443</v>
      </c>
      <c r="I2992" s="4" t="s">
        <v>2482</v>
      </c>
      <c r="J2992" s="4" t="s">
        <v>2483</v>
      </c>
      <c r="K2992" s="4" t="s">
        <v>5528</v>
      </c>
      <c r="L2992" s="4" t="s">
        <v>5529</v>
      </c>
      <c r="M2992" s="4" t="s">
        <v>5530</v>
      </c>
      <c r="N2992" s="4" t="s">
        <v>10924</v>
      </c>
    </row>
    <row r="2993" spans="2:14" s="4" customFormat="1" x14ac:dyDescent="0.25">
      <c r="B2993" s="4" t="str">
        <f>"  """&amp;A2993&amp;""": {
    ""name"" : """&amp;SUBSTITUTE(F2993,"""","\""")&amp;""",
    ""latitude"" : "&amp;IF(D2993&lt;&gt;"",LEFT(D2993,2)&amp;"."&amp;RIGHT(D2993,LEN(D2993)-2),"0")&amp;",
    ""longitude"" : "&amp;IF(E2993&lt;&gt;"",LEFT(E2993,1)&amp;"."&amp;RIGHT(E2993,LEN(E2993)-1),"0")&amp;","&amp;"
    ""image"" : """&amp;N2993&amp;"""
  },"</f>
        <v xml:space="preserve">  "": {
    "name" : "Amsterdam Niagara",
    "latitude" : 52.345098,
    "longitude" : 4.915032,
    "image" : "https://lh3.googleusercontent.com/Mdq7zEvhjUNujKcwpAF41Y6cAR4G8yF9LzosjW5vjJkfX_zRNlaZOAgP0miLWxKWU-B156N_30QNfFSNoXGd"
  },</v>
      </c>
      <c r="C2993" s="4">
        <v>49345582</v>
      </c>
      <c r="D2993" s="5">
        <v>52345098</v>
      </c>
      <c r="E2993" s="5">
        <v>4915032</v>
      </c>
      <c r="F2993" s="4" t="s">
        <v>10140</v>
      </c>
      <c r="G2993" s="4" t="s">
        <v>2916</v>
      </c>
      <c r="H2993" s="4" t="s">
        <v>2443</v>
      </c>
      <c r="I2993" s="4" t="s">
        <v>2482</v>
      </c>
      <c r="J2993" s="4" t="s">
        <v>2483</v>
      </c>
      <c r="K2993" s="4" t="s">
        <v>9615</v>
      </c>
      <c r="L2993" s="4">
        <v>31</v>
      </c>
      <c r="M2993" s="4" t="s">
        <v>17024</v>
      </c>
      <c r="N2993" s="4" t="s">
        <v>10141</v>
      </c>
    </row>
    <row r="2994" spans="2:14" s="4" customFormat="1" x14ac:dyDescent="0.25">
      <c r="B2994" s="4" t="str">
        <f>"  """&amp;A2994&amp;""": {
    ""name"" : """&amp;SUBSTITUTE(F2994,"""","\""")&amp;""",
    ""latitude"" : "&amp;IF(D2994&lt;&gt;"",LEFT(D2994,2)&amp;"."&amp;RIGHT(D2994,LEN(D2994)-2),"0")&amp;",
    ""longitude"" : "&amp;IF(E2994&lt;&gt;"",LEFT(E2994,1)&amp;"."&amp;RIGHT(E2994,LEN(E2994)-1),"0")&amp;","&amp;"
    ""image"" : """&amp;N2994&amp;"""
  },"</f>
        <v xml:space="preserve">  "": {
    "name" : "Vliegende Zwanen",
    "latitude" : 52.342752,
    "longitude" : 4.917104,
    "image" : "https://lh3.ggpht.com/lGLLuJ16kXdmKjckgYZ8zLmoAstEeNBgAHlYHBzS4SCjrW4nZbwf1XkBltYURM07xwXbUrtFOWCpQpUidvzd"
  },</v>
      </c>
      <c r="C2994" s="4">
        <v>1059889</v>
      </c>
      <c r="D2994" s="5">
        <v>52342752</v>
      </c>
      <c r="E2994" s="5">
        <v>4917104</v>
      </c>
      <c r="F2994" s="4" t="s">
        <v>9614</v>
      </c>
      <c r="G2994" s="4" t="s">
        <v>2916</v>
      </c>
      <c r="H2994" s="4" t="s">
        <v>2443</v>
      </c>
      <c r="I2994" s="4" t="s">
        <v>2482</v>
      </c>
      <c r="J2994" s="4" t="s">
        <v>2483</v>
      </c>
      <c r="K2994" s="4" t="s">
        <v>9615</v>
      </c>
      <c r="L2994" s="4">
        <v>36</v>
      </c>
      <c r="M2994" s="4">
        <v>1096</v>
      </c>
      <c r="N2994" s="4" t="s">
        <v>15429</v>
      </c>
    </row>
    <row r="2995" spans="2:14" s="4" customFormat="1" x14ac:dyDescent="0.25">
      <c r="B2995" s="4" t="str">
        <f>"  """&amp;A2995&amp;""": {
    ""name"" : """&amp;SUBSTITUTE(F2995,"""","\""")&amp;""",
    ""latitude"" : "&amp;IF(D2995&lt;&gt;"",LEFT(D2995,2)&amp;"."&amp;RIGHT(D2995,LEN(D2995)-2),"0")&amp;",
    ""longitude"" : "&amp;IF(E2995&lt;&gt;"",LEFT(E2995,1)&amp;"."&amp;RIGHT(E2995,LEN(E2995)-1),"0")&amp;","&amp;"
    ""image"" : """&amp;N2995&amp;"""
  },"</f>
        <v xml:space="preserve">  "": {
    "name" : "Art Pilars",
    "latitude" : 52.343169,
    "longitude" : 4.915548,
    "image" : "https://lh3.googleusercontent.com/uinj7bZJiik3uC5ccUfQge0NdPrRdCBUfFegwiJWVULYXPE1D2h9bOebTwZWx_otNHILo3Y_7aoCMVgeYQZh"
  },</v>
      </c>
      <c r="C2995" s="4">
        <v>49371570</v>
      </c>
      <c r="D2995" s="5">
        <v>52343169</v>
      </c>
      <c r="E2995" s="5">
        <v>4915548</v>
      </c>
      <c r="F2995" s="4" t="s">
        <v>10337</v>
      </c>
      <c r="G2995" s="4" t="s">
        <v>2916</v>
      </c>
      <c r="H2995" s="4" t="s">
        <v>2443</v>
      </c>
      <c r="I2995" s="4" t="s">
        <v>2482</v>
      </c>
      <c r="J2995" s="4" t="s">
        <v>2483</v>
      </c>
      <c r="K2995" s="4" t="s">
        <v>9615</v>
      </c>
      <c r="L2995" s="4">
        <v>300</v>
      </c>
      <c r="M2995" s="4" t="s">
        <v>17105</v>
      </c>
      <c r="N2995" s="4" t="s">
        <v>10338</v>
      </c>
    </row>
    <row r="2996" spans="2:14" s="4" customFormat="1" x14ac:dyDescent="0.25">
      <c r="B2996" s="4" t="str">
        <f>"  """&amp;A2996&amp;""": {
    ""name"" : """&amp;SUBSTITUTE(F2996,"""","\""")&amp;""",
    ""latitude"" : "&amp;IF(D2996&lt;&gt;"",LEFT(D2996,2)&amp;"."&amp;RIGHT(D2996,LEN(D2996)-2),"0")&amp;",
    ""longitude"" : "&amp;IF(E2996&lt;&gt;"",LEFT(E2996,1)&amp;"."&amp;RIGHT(E2996,LEN(E2996)-1),"0")&amp;","&amp;"
    ""image"" : """&amp;N2996&amp;"""
  },"</f>
        <v xml:space="preserve">  "": {
    "name" : "Engel",
    "latitude" : 52.341364,
    "longitude" : 4.912072,
    "image" : "https://lh4.ggpht.com/MWGEVc7_XylPCZ97YgjmFxLmfx13li44vG9HllO_u5FHyahO7jiNenGHFz5VgBqBdDZARA0hIumt5k40EzW-"
  },</v>
      </c>
      <c r="C2996" s="4">
        <v>878709</v>
      </c>
      <c r="D2996" s="5">
        <v>52341364</v>
      </c>
      <c r="E2996" s="5">
        <v>4912072</v>
      </c>
      <c r="F2996" s="4" t="s">
        <v>8694</v>
      </c>
      <c r="G2996" s="4" t="s">
        <v>2916</v>
      </c>
      <c r="H2996" s="4" t="s">
        <v>2443</v>
      </c>
      <c r="I2996" s="4" t="s">
        <v>2482</v>
      </c>
      <c r="J2996" s="4" t="s">
        <v>2483</v>
      </c>
      <c r="K2996" s="4" t="s">
        <v>2586</v>
      </c>
      <c r="L2996" s="4">
        <v>1</v>
      </c>
      <c r="M2996" s="4" t="s">
        <v>8695</v>
      </c>
      <c r="N2996" s="4" t="s">
        <v>11643</v>
      </c>
    </row>
    <row r="2997" spans="2:14" s="4" customFormat="1" x14ac:dyDescent="0.25">
      <c r="B2997" s="4" t="str">
        <f>"  """&amp;A2997&amp;""": {
    ""name"" : """&amp;SUBSTITUTE(F2997,"""","\""")&amp;""",
    ""latitude"" : "&amp;IF(D2997&lt;&gt;"",LEFT(D2997,2)&amp;"."&amp;RIGHT(D2997,LEN(D2997)-2),"0")&amp;",
    ""longitude"" : "&amp;IF(E2997&lt;&gt;"",LEFT(E2997,1)&amp;"."&amp;RIGHT(E2997,LEN(E2997)-1),"0")&amp;","&amp;"
    ""image"" : """&amp;N2997&amp;"""
  },"</f>
        <v xml:space="preserve">  "": {
    "name" : "Bird Under the Bridge Amstel",
    "latitude" : 52.340042,
    "longitude" : 4.9066,
    "image" : "https://lh4.ggpht.com/VgSxoaY3MDYSSLNvxqt5CtYGCMOKm8zV6B8EiKTNxrSwgxG5KcTz4tWn2ixKcIjpzhhHzyCTJ6eI73Fd27RQTA"
  },</v>
      </c>
      <c r="C2997" s="4">
        <v>1108692</v>
      </c>
      <c r="D2997" s="5">
        <v>52340042</v>
      </c>
      <c r="E2997" s="5">
        <v>49066</v>
      </c>
      <c r="F2997" s="4" t="s">
        <v>9860</v>
      </c>
      <c r="G2997" s="4" t="s">
        <v>2916</v>
      </c>
      <c r="H2997" s="4" t="s">
        <v>2443</v>
      </c>
      <c r="I2997" s="4" t="s">
        <v>2482</v>
      </c>
      <c r="J2997" s="4" t="s">
        <v>2483</v>
      </c>
      <c r="K2997" s="4" t="s">
        <v>2586</v>
      </c>
      <c r="L2997" s="4">
        <v>142</v>
      </c>
      <c r="M2997" s="4" t="s">
        <v>2587</v>
      </c>
      <c r="N2997" s="4" t="s">
        <v>10560</v>
      </c>
    </row>
    <row r="2998" spans="2:14" s="4" customFormat="1" x14ac:dyDescent="0.25">
      <c r="B2998" s="4" t="str">
        <f>"  """&amp;A2998&amp;""": {
    ""name"" : """&amp;SUBSTITUTE(F2998,"""","\""")&amp;""",
    ""latitude"" : "&amp;IF(D2998&lt;&gt;"",LEFT(D2998,2)&amp;"."&amp;RIGHT(D2998,LEN(D2998)-2),"0")&amp;",
    ""longitude"" : "&amp;IF(E2998&lt;&gt;"",LEFT(E2998,1)&amp;"."&amp;RIGHT(E2998,LEN(E2998)-1),"0")&amp;","&amp;"
    ""image"" : """&amp;N2998&amp;"""
  },"</f>
        <v xml:space="preserve">  "": {
    "name" : "Reks Mural",
    "latitude" : 52.342845,
    "longitude" : 4.919544,
    "image" : "https://lh6.ggpht.com/KFJS3vnhMOIT6ZgheXX548LtlIhag7oaidNlgkImzSYwpokHnNsqAYlWQM9vPZ_HU_pzeBNcOoa9195prwa-"
  },</v>
      </c>
      <c r="C2998" s="4">
        <v>1071732</v>
      </c>
      <c r="D2998" s="5">
        <v>52342845</v>
      </c>
      <c r="E2998" s="5">
        <v>4919544</v>
      </c>
      <c r="F2998" s="4" t="s">
        <v>9679</v>
      </c>
      <c r="G2998" s="4" t="s">
        <v>2916</v>
      </c>
      <c r="H2998" s="4" t="s">
        <v>2443</v>
      </c>
      <c r="I2998" s="4" t="s">
        <v>2482</v>
      </c>
      <c r="J2998" s="4" t="s">
        <v>2483</v>
      </c>
      <c r="K2998" s="4" t="s">
        <v>2539</v>
      </c>
      <c r="L2998" s="4">
        <v>1</v>
      </c>
      <c r="M2998" s="4" t="s">
        <v>2541</v>
      </c>
      <c r="N2998" s="4" t="s">
        <v>14160</v>
      </c>
    </row>
    <row r="2999" spans="2:14" s="4" customFormat="1" x14ac:dyDescent="0.25">
      <c r="B2999" s="4" t="str">
        <f>"  """&amp;A2999&amp;""": {
    ""name"" : """&amp;SUBSTITUTE(F2999,"""","\""")&amp;""",
    ""latitude"" : "&amp;IF(D2999&lt;&gt;"",LEFT(D2999,2)&amp;"."&amp;RIGHT(D2999,LEN(D2999)-2),"0")&amp;",
    ""longitude"" : "&amp;IF(E2999&lt;&gt;"",LEFT(E2999,1)&amp;"."&amp;RIGHT(E2999,LEN(E2999)-1),"0")&amp;","&amp;"
    ""image"" : """&amp;N2999&amp;"""
  },"</f>
        <v xml:space="preserve">  "": {
    "name" : "ExHippo",
    "latitude" : 52.34374,
    "longitude" : 4.917894,
    "image" : "https://lh5.ggpht.com/Pu2ZAvAWUPWhwPPbp_Ugz1OyRyphp0kbp9UI3UizMaW8_lVGrjjhjmWimN01XP8mRYuwST_uFR_btRSvFos"
  },</v>
      </c>
      <c r="C2999" s="4">
        <v>745857</v>
      </c>
      <c r="D2999" s="5">
        <v>5234374</v>
      </c>
      <c r="E2999" s="5">
        <v>4917894</v>
      </c>
      <c r="F2999" s="4" t="s">
        <v>7928</v>
      </c>
      <c r="G2999" s="4" t="s">
        <v>2916</v>
      </c>
      <c r="H2999" s="4" t="s">
        <v>2443</v>
      </c>
      <c r="I2999" s="4" t="s">
        <v>2482</v>
      </c>
      <c r="J2999" s="4" t="s">
        <v>2483</v>
      </c>
      <c r="K2999" s="4" t="s">
        <v>2539</v>
      </c>
      <c r="L2999" s="4" t="s">
        <v>2645</v>
      </c>
      <c r="M2999" s="4" t="s">
        <v>2541</v>
      </c>
      <c r="N2999" s="4" t="s">
        <v>11686</v>
      </c>
    </row>
    <row r="3000" spans="2:14" s="4" customFormat="1" x14ac:dyDescent="0.25">
      <c r="B3000" s="4" t="str">
        <f>"  """&amp;A3000&amp;""": {
    ""name"" : """&amp;SUBSTITUTE(F3000,"""","\""")&amp;""",
    ""latitude"" : "&amp;IF(D3000&lt;&gt;"",LEFT(D3000,2)&amp;"."&amp;RIGHT(D3000,LEN(D3000)-2),"0")&amp;",
    ""longitude"" : "&amp;IF(E3000&lt;&gt;"",LEFT(E3000,1)&amp;"."&amp;RIGHT(E3000,LEN(E3000)-1),"0")&amp;","&amp;"
    ""image"" : """&amp;N3000&amp;"""
  },"</f>
        <v xml:space="preserve">  "": {
    "name" : "Skull Mural",
    "latitude" : 52.343207,
    "longitude" : 4.919459,
    "image" : "https://lh4.ggpht.com/XElp3lMfV_AK5RXK08IE_oa6lZJ_obA3XxYUHSz2CKUIUGOxDOXLAnVgs257o2GAeWc_5fnr-pC5FpeaQjrm"
  },</v>
      </c>
      <c r="C3000" s="4">
        <v>188227</v>
      </c>
      <c r="D3000" s="5">
        <v>52343207</v>
      </c>
      <c r="E3000" s="5">
        <v>4919459</v>
      </c>
      <c r="F3000" s="4" t="s">
        <v>5917</v>
      </c>
      <c r="G3000" s="4" t="s">
        <v>2916</v>
      </c>
      <c r="H3000" s="4" t="s">
        <v>2443</v>
      </c>
      <c r="I3000" s="4" t="s">
        <v>2482</v>
      </c>
      <c r="J3000" s="4" t="s">
        <v>2483</v>
      </c>
      <c r="K3000" s="4" t="s">
        <v>2539</v>
      </c>
      <c r="L3000" s="4" t="s">
        <v>5918</v>
      </c>
      <c r="M3000" s="4" t="s">
        <v>2541</v>
      </c>
      <c r="N3000" s="4" t="s">
        <v>14515</v>
      </c>
    </row>
    <row r="3001" spans="2:14" s="4" customFormat="1" x14ac:dyDescent="0.25">
      <c r="B3001" s="4" t="str">
        <f>"  """&amp;A3001&amp;""": {
    ""name"" : """&amp;SUBSTITUTE(F3001,"""","\""")&amp;""",
    ""latitude"" : "&amp;IF(D3001&lt;&gt;"",LEFT(D3001,2)&amp;"."&amp;RIGHT(D3001,LEN(D3001)-2),"0")&amp;",
    ""longitude"" : "&amp;IF(E3001&lt;&gt;"",LEFT(E3001,1)&amp;"."&amp;RIGHT(E3001,LEN(E3001)-1),"0")&amp;","&amp;"
    ""image"" : """&amp;N3001&amp;"""
  },"</f>
        <v xml:space="preserve">  "": {
    "name" : "Kenjedigi HQ",
    "latitude" : 52.343847,
    "longitude" : 4.912332,
    "image" : "https://lh6.ggpht.com/Pqs3GJt7TbvuXdO4OChuXKRIErPXRotzp2-4ZgcPx6rFuPaGIwJ00HSfhcD2raMw0ip262G7lTnTsfy1WnF1jA"
  },</v>
      </c>
      <c r="C3001" s="4">
        <v>88209</v>
      </c>
      <c r="D3001" s="5">
        <v>52343847</v>
      </c>
      <c r="E3001" s="5">
        <v>4912332</v>
      </c>
      <c r="F3001" s="4" t="s">
        <v>5282</v>
      </c>
      <c r="G3001" s="4" t="s">
        <v>2916</v>
      </c>
      <c r="H3001" s="4" t="s">
        <v>2443</v>
      </c>
      <c r="I3001" s="4" t="s">
        <v>2482</v>
      </c>
      <c r="J3001" s="4" t="s">
        <v>2483</v>
      </c>
      <c r="K3001" s="4" t="s">
        <v>5283</v>
      </c>
      <c r="L3001" s="4">
        <v>2</v>
      </c>
      <c r="M3001" s="4">
        <v>1079</v>
      </c>
      <c r="N3001" s="4" t="s">
        <v>12634</v>
      </c>
    </row>
    <row r="3002" spans="2:14" s="4" customFormat="1" x14ac:dyDescent="0.25">
      <c r="B3002" s="4" t="str">
        <f>"  """&amp;A3002&amp;""": {
    ""name"" : """&amp;SUBSTITUTE(F3002,"""","\""")&amp;""",
    ""latitude"" : "&amp;IF(D3002&lt;&gt;"",LEFT(D3002,2)&amp;"."&amp;RIGHT(D3002,LEN(D3002)-2),"0")&amp;",
    ""longitude"" : "&amp;IF(E3002&lt;&gt;"",LEFT(E3002,1)&amp;"."&amp;RIGHT(E3002,LEN(E3002)-1),"0")&amp;","&amp;"
    ""image"" : """&amp;N3002&amp;"""
  },"</f>
        <v xml:space="preserve">  "": {
    "name" : "Four Spikes",
    "latitude" : 52.344044,
    "longitude" : 4.912076,
    "image" : "https://lh5.ggpht.com/Lls-5v-_U7xKzdT9Qvi1Xw5dXr5u_9Lf6Og-kueihKXBr_ctv8NBXNv872whXUys2mrhYzwx_XlbOGqQHVUu"
  },</v>
      </c>
      <c r="C3002" s="4">
        <v>1209903</v>
      </c>
      <c r="D3002" s="5">
        <v>52344044</v>
      </c>
      <c r="E3002" s="5">
        <v>4912076</v>
      </c>
      <c r="F3002" s="4" t="s">
        <v>11851</v>
      </c>
      <c r="G3002" s="4" t="s">
        <v>2916</v>
      </c>
      <c r="H3002" s="4" t="s">
        <v>2443</v>
      </c>
      <c r="I3002" s="4" t="s">
        <v>2482</v>
      </c>
      <c r="J3002" s="4" t="s">
        <v>2483</v>
      </c>
      <c r="K3002" s="4" t="s">
        <v>5283</v>
      </c>
      <c r="L3002" s="4">
        <v>2</v>
      </c>
      <c r="M3002" s="4" t="s">
        <v>9132</v>
      </c>
      <c r="N3002" s="4" t="s">
        <v>11852</v>
      </c>
    </row>
    <row r="3003" spans="2:14" s="4" customFormat="1" x14ac:dyDescent="0.25">
      <c r="B3003" s="4" t="str">
        <f>"  """&amp;A3003&amp;""": {
    ""name"" : """&amp;SUBSTITUTE(F3003,"""","\""")&amp;""",
    ""latitude"" : "&amp;IF(D3003&lt;&gt;"",LEFT(D3003,2)&amp;"."&amp;RIGHT(D3003,LEN(D3003)-2),"0")&amp;",
    ""longitude"" : "&amp;IF(E3003&lt;&gt;"",LEFT(E3003,1)&amp;"."&amp;RIGHT(E3003,LEN(E3003)-1),"0")&amp;","&amp;"
    ""image"" : """&amp;N3003&amp;"""
  },"</f>
        <v xml:space="preserve">  "": {
    "name" : "Gevelportaal Farmer",
    "latitude" : 52.344357,
    "longitude" : 4.908431,
    "image" : "https://lh6.ggpht.com/fSzHXkbM6CutDrNJplHmu-oOPYfpYk6Qcjw3wWYw37pqzTyMLibWy8B1XiUwnmr2TrhrGFvnE0FzFSWib1JB"
  },</v>
      </c>
      <c r="C3003" s="4">
        <v>958901</v>
      </c>
      <c r="D3003" s="5">
        <v>52344357</v>
      </c>
      <c r="E3003" s="5">
        <v>4908431</v>
      </c>
      <c r="F3003" s="4" t="s">
        <v>9131</v>
      </c>
      <c r="G3003" s="4" t="s">
        <v>2916</v>
      </c>
      <c r="H3003" s="4" t="s">
        <v>2443</v>
      </c>
      <c r="I3003" s="4" t="s">
        <v>2482</v>
      </c>
      <c r="J3003" s="4" t="s">
        <v>2483</v>
      </c>
      <c r="K3003" s="4" t="s">
        <v>5283</v>
      </c>
      <c r="L3003" s="4">
        <v>24</v>
      </c>
      <c r="M3003" s="4" t="s">
        <v>9132</v>
      </c>
      <c r="N3003" s="4" t="s">
        <v>11984</v>
      </c>
    </row>
    <row r="3004" spans="2:14" s="4" customFormat="1" x14ac:dyDescent="0.25">
      <c r="B3004" s="4" t="str">
        <f>"  """&amp;A3004&amp;""": {
    ""name"" : """&amp;SUBSTITUTE(F3004,"""","\""")&amp;""",
    ""latitude"" : "&amp;IF(D3004&lt;&gt;"",LEFT(D3004,2)&amp;"."&amp;RIGHT(D3004,LEN(D3004)-2),"0")&amp;",
    ""longitude"" : "&amp;IF(E3004&lt;&gt;"",LEFT(E3004,1)&amp;"."&amp;RIGHT(E3004,LEN(E3004)-1),"0")&amp;","&amp;"
    ""image"" : """&amp;N3004&amp;"""
  },"</f>
        <v xml:space="preserve">  "": {
    "name" : "Keep your Head Up",
    "latitude" : 52.343479,
    "longitude" : 4.911112,
    "image" : "https://lh5.ggpht.com/WSPuInsmj6R0sBQdq7Ga2KOz3a8Ptf_7eu-eWJeb-AH63AJUu5Zf-lYyRoIHKF0QxGAId9J3fSlcYxQ0Hfg"
  },</v>
      </c>
      <c r="C3004" s="4">
        <v>482948</v>
      </c>
      <c r="D3004" s="5">
        <v>52343479</v>
      </c>
      <c r="E3004" s="5">
        <v>4911112</v>
      </c>
      <c r="F3004" s="4" t="s">
        <v>12629</v>
      </c>
      <c r="G3004" s="4" t="s">
        <v>2916</v>
      </c>
      <c r="H3004" s="4" t="s">
        <v>2443</v>
      </c>
      <c r="I3004" s="4" t="s">
        <v>2482</v>
      </c>
      <c r="J3004" s="4" t="s">
        <v>2483</v>
      </c>
      <c r="K3004" s="4" t="s">
        <v>16087</v>
      </c>
      <c r="L3004" s="4">
        <v>40</v>
      </c>
      <c r="M3004" s="4" t="s">
        <v>16088</v>
      </c>
      <c r="N3004" s="4" t="s">
        <v>12630</v>
      </c>
    </row>
    <row r="3005" spans="2:14" s="4" customFormat="1" x14ac:dyDescent="0.25">
      <c r="B3005" s="4" t="str">
        <f>"  """&amp;A3005&amp;""": {
    ""name"" : """&amp;SUBSTITUTE(F3005,"""","\""")&amp;""",
    ""latitude"" : "&amp;IF(D3005&lt;&gt;"",LEFT(D3005,2)&amp;"."&amp;RIGHT(D3005,LEN(D3005)-2),"0")&amp;",
    ""longitude"" : "&amp;IF(E3005&lt;&gt;"",LEFT(E3005,1)&amp;"."&amp;RIGHT(E3005,LEN(E3005)-1),"0")&amp;","&amp;"
    ""image"" : """&amp;N3005&amp;"""
  },"</f>
        <v xml:space="preserve">  "": {
    "name" : "Topweazle Coffeeshop",
    "latitude" : 52.346014,
    "longitude" : 4.906418,
    "image" : "https://lh5.ggpht.com/YAaVBrdWDFvIKyuBClXTDNos7q24Gaxb1eqUgcn6ltxPTusQYlLLX3bAuUNwrHUgCxVeNWJBP3j04fbJEc_S"
  },</v>
      </c>
      <c r="C3005" s="4">
        <v>566055</v>
      </c>
      <c r="D3005" s="5">
        <v>52346014</v>
      </c>
      <c r="E3005" s="5">
        <v>4906418</v>
      </c>
      <c r="F3005" s="4" t="s">
        <v>7404</v>
      </c>
      <c r="G3005" s="4" t="s">
        <v>2916</v>
      </c>
      <c r="H3005" s="4" t="s">
        <v>2443</v>
      </c>
      <c r="I3005" s="4" t="s">
        <v>2482</v>
      </c>
      <c r="J3005" s="4" t="s">
        <v>2483</v>
      </c>
      <c r="K3005" s="4" t="s">
        <v>7405</v>
      </c>
      <c r="L3005" s="4">
        <v>631</v>
      </c>
      <c r="M3005" s="4" t="s">
        <v>7406</v>
      </c>
      <c r="N3005" s="4" t="s">
        <v>15194</v>
      </c>
    </row>
    <row r="3006" spans="2:14" s="4" customFormat="1" x14ac:dyDescent="0.25">
      <c r="B3006" s="4" t="str">
        <f>"  """&amp;A3006&amp;""": {
    ""name"" : """&amp;SUBSTITUTE(F3006,"""","\""")&amp;""",
    ""latitude"" : "&amp;IF(D3006&lt;&gt;"",LEFT(D3006,2)&amp;"."&amp;RIGHT(D3006,LEN(D3006)-2),"0")&amp;",
    ""longitude"" : "&amp;IF(E3006&lt;&gt;"",LEFT(E3006,1)&amp;"."&amp;RIGHT(E3006,LEN(E3006)-1),"0")&amp;","&amp;"
    ""image"" : """&amp;N3006&amp;"""
  },"</f>
        <v xml:space="preserve">  "": {
    "name" : "Multiform Sculpture",
    "latitude" : 52.341036,
    "longitude" : 4.901575,
    "image" : "https://lh3.ggpht.com/XZp2RGT4QpbpeHd8mP4cDj3kgUjglwuGZ0nUrZ3vJxGnA2qc2Zz7VQwu_bFq4WbmzovEKY3_ea8oLUUGAiQ"
  },</v>
      </c>
      <c r="C3006" s="4">
        <v>873675</v>
      </c>
      <c r="D3006" s="5">
        <v>52341036</v>
      </c>
      <c r="E3006" s="5">
        <v>4901575</v>
      </c>
      <c r="F3006" s="4" t="s">
        <v>8667</v>
      </c>
      <c r="G3006" s="4" t="s">
        <v>2916</v>
      </c>
      <c r="H3006" s="4" t="s">
        <v>2443</v>
      </c>
      <c r="I3006" s="4" t="s">
        <v>2482</v>
      </c>
      <c r="J3006" s="4" t="s">
        <v>2483</v>
      </c>
      <c r="K3006" s="4" t="s">
        <v>8668</v>
      </c>
      <c r="L3006" s="4">
        <v>184</v>
      </c>
      <c r="M3006" s="4" t="s">
        <v>8669</v>
      </c>
      <c r="N3006" s="4" t="s">
        <v>13321</v>
      </c>
    </row>
    <row r="3007" spans="2:14" s="4" customFormat="1" x14ac:dyDescent="0.25">
      <c r="B3007" s="4" t="str">
        <f>"  """&amp;A3007&amp;""": {
    ""name"" : """&amp;SUBSTITUTE(F3007,"""","\""")&amp;""",
    ""latitude"" : "&amp;IF(D3007&lt;&gt;"",LEFT(D3007,2)&amp;"."&amp;RIGHT(D3007,LEN(D3007)-2),"0")&amp;",
    ""longitude"" : "&amp;IF(E3007&lt;&gt;"",LEFT(E3007,1)&amp;"."&amp;RIGHT(E3007,LEN(E3007)-1),"0")&amp;","&amp;"
    ""image"" : """&amp;N3007&amp;"""
  },"</f>
        <v xml:space="preserve">  "": {
    "name" : "Amstel Lantarn",
    "latitude" : 52.34578,
    "longitude" : 4.914371,
    "image" : "https://lh5.ggpht.com/rI89ySl8PVIaC2tmNwXck_iChA_eFEYFwhD4qRwQ0JXVF2y-1L5myFkxlO8ON4uhGCe-nL6l2wqhF49BYm1y"
  },</v>
      </c>
      <c r="C3007" s="4">
        <v>848423</v>
      </c>
      <c r="D3007" s="5">
        <v>5234578</v>
      </c>
      <c r="E3007" s="5">
        <v>4914371</v>
      </c>
      <c r="F3007" s="4" t="s">
        <v>8504</v>
      </c>
      <c r="G3007" s="4" t="s">
        <v>2916</v>
      </c>
      <c r="H3007" s="4" t="s">
        <v>2443</v>
      </c>
      <c r="I3007" s="4" t="s">
        <v>2482</v>
      </c>
      <c r="J3007" s="4" t="s">
        <v>2483</v>
      </c>
      <c r="K3007" s="4" t="s">
        <v>2739</v>
      </c>
      <c r="L3007" s="4">
        <v>190</v>
      </c>
      <c r="N3007" s="4" t="s">
        <v>10101</v>
      </c>
    </row>
    <row r="3008" spans="2:14" s="4" customFormat="1" x14ac:dyDescent="0.25">
      <c r="B3008" s="4" t="str">
        <f>"  """&amp;A3008&amp;""": {
    ""name"" : """&amp;SUBSTITUTE(F3008,"""","\""")&amp;""",
    ""latitude"" : "&amp;IF(D3008&lt;&gt;"",LEFT(D3008,2)&amp;"."&amp;RIGHT(D3008,LEN(D3008)-2),"0")&amp;",
    ""longitude"" : "&amp;IF(E3008&lt;&gt;"",LEFT(E3008,1)&amp;"."&amp;RIGHT(E3008,LEN(E3008)-1),"0")&amp;","&amp;"
    ""image"" : """&amp;N3008&amp;"""
  },"</f>
        <v xml:space="preserve">  "": {
    "name" : "Graf van Schelto Patijn",
    "latitude" : 52.335834,
    "longitude" : 4.901181,
    "image" : "https://lh4.ggpht.com/MFwQmgiJq0UNmDZquIEC6AEfTe-PaXUR1oWXD0MvmeSK41LJMHTfB_dr89McHC-vf8XxqXwxGIFQHAAAG8Q"
  },</v>
      </c>
      <c r="C3008" s="4">
        <v>751566</v>
      </c>
      <c r="D3008" s="5">
        <v>52335834</v>
      </c>
      <c r="E3008" s="5">
        <v>4901181</v>
      </c>
      <c r="F3008" s="4" t="s">
        <v>12102</v>
      </c>
      <c r="G3008" s="4" t="s">
        <v>2916</v>
      </c>
      <c r="H3008" s="4" t="s">
        <v>2443</v>
      </c>
      <c r="I3008" s="4" t="s">
        <v>2482</v>
      </c>
      <c r="J3008" s="4" t="s">
        <v>2483</v>
      </c>
      <c r="K3008" s="4" t="s">
        <v>2537</v>
      </c>
      <c r="L3008" s="4">
        <v>25</v>
      </c>
      <c r="M3008" s="4" t="s">
        <v>2538</v>
      </c>
      <c r="N3008" s="4" t="s">
        <v>12103</v>
      </c>
    </row>
    <row r="3009" spans="2:14" s="4" customFormat="1" x14ac:dyDescent="0.25">
      <c r="B3009" s="4" t="str">
        <f>"  """&amp;A3009&amp;""": {
    ""name"" : """&amp;SUBSTITUTE(F3009,"""","\""")&amp;""",
    ""latitude"" : "&amp;IF(D3009&lt;&gt;"",LEFT(D3009,2)&amp;"."&amp;RIGHT(D3009,LEN(D3009)-2),"0")&amp;",
    ""longitude"" : "&amp;IF(E3009&lt;&gt;"",LEFT(E3009,1)&amp;"."&amp;RIGHT(E3009,LEN(E3009)-1),"0")&amp;","&amp;"
    ""image"" : """&amp;N3009&amp;"""
  },"</f>
        <v xml:space="preserve">  "": {
    "name" : "Olifantje",
    "latitude" : 52.336206,
    "longitude" : 4.901791,
    "image" : "https://lh3.ggpht.com/PTSgWrfm0ZTaJduRloJ6ydl1Xc_trk3IsbQYNCuRCfIjBOVmuoLTJYYDv1Ark9DXL67YgRCueWhlFyWbKbaQIg"
  },</v>
      </c>
      <c r="C3009" s="4">
        <v>26036</v>
      </c>
      <c r="D3009" s="5">
        <v>52336206</v>
      </c>
      <c r="E3009" s="5">
        <v>4901791</v>
      </c>
      <c r="F3009" s="4" t="s">
        <v>4873</v>
      </c>
      <c r="G3009" s="4" t="s">
        <v>2916</v>
      </c>
      <c r="H3009" s="4" t="s">
        <v>2443</v>
      </c>
      <c r="I3009" s="4" t="s">
        <v>2482</v>
      </c>
      <c r="J3009" s="4" t="s">
        <v>2483</v>
      </c>
      <c r="K3009" s="4" t="s">
        <v>2537</v>
      </c>
      <c r="L3009" s="4">
        <v>25</v>
      </c>
      <c r="M3009" s="4" t="s">
        <v>2538</v>
      </c>
      <c r="N3009" s="4" t="s">
        <v>13595</v>
      </c>
    </row>
    <row r="3010" spans="2:14" s="4" customFormat="1" x14ac:dyDescent="0.25">
      <c r="B3010" s="4" t="str">
        <f>"  """&amp;A3010&amp;""": {
    ""name"" : """&amp;SUBSTITUTE(F3010,"""","\""")&amp;""",
    ""latitude"" : "&amp;IF(D3010&lt;&gt;"",LEFT(D3010,2)&amp;"."&amp;RIGHT(D3010,LEN(D3010)-2),"0")&amp;",
    ""longitude"" : "&amp;IF(E3010&lt;&gt;"",LEFT(E3010,1)&amp;"."&amp;RIGHT(E3010,LEN(E3010)-1),"0")&amp;","&amp;"
    ""image"" : """&amp;N3010&amp;"""
  },"</f>
        <v xml:space="preserve">  "": {
    "name" : "Naked Sculpture",
    "latitude" : 52.337137,
    "longitude" : 4.90086,
    "image" : "https://lh6.ggpht.com/PqnVVrtLT98wPy20qOhgWuZ1D7zeoVRoxKcqJ1d51X26Mz5Tbc69BQXriQrVj2OgYOzOQ9fNs3CP_udNnm3_"
  },</v>
      </c>
      <c r="C3010" s="4">
        <v>413929</v>
      </c>
      <c r="D3010" s="5">
        <v>52337137</v>
      </c>
      <c r="E3010" s="5">
        <v>490086</v>
      </c>
      <c r="F3010" s="4" t="s">
        <v>13397</v>
      </c>
      <c r="G3010" s="4" t="s">
        <v>2916</v>
      </c>
      <c r="H3010" s="4" t="s">
        <v>2443</v>
      </c>
      <c r="I3010" s="4" t="s">
        <v>2482</v>
      </c>
      <c r="J3010" s="4" t="s">
        <v>2483</v>
      </c>
      <c r="K3010" s="4" t="s">
        <v>2537</v>
      </c>
      <c r="L3010" s="4">
        <v>37</v>
      </c>
      <c r="M3010" s="4" t="s">
        <v>2538</v>
      </c>
      <c r="N3010" s="4" t="s">
        <v>13398</v>
      </c>
    </row>
    <row r="3011" spans="2:14" s="4" customFormat="1" x14ac:dyDescent="0.25">
      <c r="B3011" s="4" t="str">
        <f>"  """&amp;A3011&amp;""": {
    ""name"" : """&amp;SUBSTITUTE(F3011,"""","\""")&amp;""",
    ""latitude"" : "&amp;IF(D3011&lt;&gt;"",LEFT(D3011,2)&amp;"."&amp;RIGHT(D3011,LEN(D3011)-2),"0")&amp;",
    ""longitude"" : "&amp;IF(E3011&lt;&gt;"",LEFT(E3011,1)&amp;"."&amp;RIGHT(E3011,LEN(E3011)-1),"0")&amp;","&amp;"
    ""image"" : """&amp;N3011&amp;"""
  },"</f>
        <v xml:space="preserve">  "": {
    "name" : "Wenende Cherubijn",
    "latitude" : 52.336593,
    "longitude" : 4.900765,
    "image" : "https://lh5.ggpht.com/nAIBtsVIAazXQediort_LVcAPlrAcLUf5JuwSuC0E_zdwRWZlo8gD-g7gfPrg65BtEVZz4rLElFK_me8DnGc"
  },</v>
      </c>
      <c r="C3011" s="4">
        <v>273289</v>
      </c>
      <c r="D3011" s="5">
        <v>52336593</v>
      </c>
      <c r="E3011" s="5">
        <v>4900765</v>
      </c>
      <c r="F3011" s="4" t="s">
        <v>6603</v>
      </c>
      <c r="G3011" s="4" t="s">
        <v>2916</v>
      </c>
      <c r="H3011" s="4" t="s">
        <v>2443</v>
      </c>
      <c r="I3011" s="4" t="s">
        <v>2482</v>
      </c>
      <c r="J3011" s="4" t="s">
        <v>2483</v>
      </c>
      <c r="K3011" s="4" t="s">
        <v>2537</v>
      </c>
      <c r="L3011" s="4">
        <v>37</v>
      </c>
      <c r="M3011" s="4" t="s">
        <v>2538</v>
      </c>
      <c r="N3011" s="4" t="s">
        <v>15634</v>
      </c>
    </row>
    <row r="3012" spans="2:14" s="4" customFormat="1" x14ac:dyDescent="0.25">
      <c r="B3012" s="4" t="str">
        <f>"  """&amp;A3012&amp;""": {
    ""name"" : """&amp;SUBSTITUTE(F3012,"""","\""")&amp;""",
    ""latitude"" : "&amp;IF(D3012&lt;&gt;"",LEFT(D3012,2)&amp;"."&amp;RIGHT(D3012,LEN(D3012)-2),"0")&amp;",
    ""longitude"" : "&amp;IF(E3012&lt;&gt;"",LEFT(E3012,1)&amp;"."&amp;RIGHT(E3012,LEN(E3012)-1),"0")&amp;","&amp;"
    ""image"" : """&amp;N3012&amp;"""
  },"</f>
        <v xml:space="preserve">  "": {
    "name" : "Ooievaars nest",
    "latitude" : 52.337713,
    "longitude" : 4.899764,
    "image" : "https://lh3.googleusercontent.com/mxMq4cmLWRQ3482T7LRgv90tlsLLzfT5vkfE4Vta_kex5maFGTlzavqHam_0WywLy24HhJFk9UwM45jFTe6q"
  },</v>
      </c>
      <c r="C3012" s="4">
        <v>49379897</v>
      </c>
      <c r="D3012" s="5">
        <v>52337713</v>
      </c>
      <c r="E3012" s="5">
        <v>4899764</v>
      </c>
      <c r="F3012" s="4" t="s">
        <v>13629</v>
      </c>
      <c r="G3012" s="4" t="s">
        <v>2916</v>
      </c>
      <c r="H3012" s="4" t="s">
        <v>2443</v>
      </c>
      <c r="I3012" s="4" t="s">
        <v>2482</v>
      </c>
      <c r="J3012" s="4" t="s">
        <v>2483</v>
      </c>
      <c r="K3012" s="4" t="s">
        <v>2537</v>
      </c>
      <c r="L3012" s="4">
        <v>41</v>
      </c>
      <c r="M3012" s="4">
        <v>1079</v>
      </c>
      <c r="N3012" s="4" t="s">
        <v>13630</v>
      </c>
    </row>
    <row r="3013" spans="2:14" s="4" customFormat="1" x14ac:dyDescent="0.25">
      <c r="B3013" s="4" t="str">
        <f>"  """&amp;A3013&amp;""": {
    ""name"" : """&amp;SUBSTITUTE(F3013,"""","\""")&amp;""",
    ""latitude"" : "&amp;IF(D3013&lt;&gt;"",LEFT(D3013,2)&amp;"."&amp;RIGHT(D3013,LEN(D3013)-2),"0")&amp;",
    ""longitude"" : "&amp;IF(E3013&lt;&gt;"",LEFT(E3013,1)&amp;"."&amp;RIGHT(E3013,LEN(E3013)-1),"0")&amp;","&amp;"
    ""image"" : """&amp;N3013&amp;"""
  },"</f>
        <v xml:space="preserve">  "": {
    "name" : "Vrouw met Bloemenmand",
    "latitude" : 52.337275,
    "longitude" : 4.899121,
    "image" : "https://lh6.ggpht.com/dlHb77yYeF9C2Z2EjZmU-HJzloOc9fFGOWbCb2Za_woXeLV7ylvJ59ea72dOuvXw9LUHdhVNN_BjuqlcuWYQ"
  },</v>
      </c>
      <c r="C3013" s="4">
        <v>305510</v>
      </c>
      <c r="D3013" s="5">
        <v>52337275</v>
      </c>
      <c r="E3013" s="5">
        <v>4899121</v>
      </c>
      <c r="F3013" s="4" t="s">
        <v>15490</v>
      </c>
      <c r="G3013" s="4" t="s">
        <v>2916</v>
      </c>
      <c r="H3013" s="4" t="s">
        <v>2443</v>
      </c>
      <c r="I3013" s="4" t="s">
        <v>2482</v>
      </c>
      <c r="J3013" s="4" t="s">
        <v>2483</v>
      </c>
      <c r="K3013" s="4" t="s">
        <v>2537</v>
      </c>
      <c r="L3013" s="4">
        <v>41</v>
      </c>
      <c r="M3013" s="4" t="s">
        <v>2538</v>
      </c>
      <c r="N3013" s="4" t="s">
        <v>15491</v>
      </c>
    </row>
    <row r="3014" spans="2:14" s="4" customFormat="1" x14ac:dyDescent="0.25">
      <c r="B3014" s="4" t="str">
        <f>"  """&amp;A3014&amp;""": {
    ""name"" : """&amp;SUBSTITUTE(F3014,"""","\""")&amp;""",
    ""latitude"" : "&amp;IF(D3014&lt;&gt;"",LEFT(D3014,2)&amp;"."&amp;RIGHT(D3014,LEN(D3014)-2),"0")&amp;",
    ""longitude"" : "&amp;IF(E3014&lt;&gt;"",LEFT(E3014,1)&amp;"."&amp;RIGHT(E3014,LEN(E3014)-1),"0")&amp;","&amp;"
    ""image"" : """&amp;N3014&amp;"""
  },"</f>
        <v xml:space="preserve">  "": {
    "name" : "The Baby and the Cow",
    "latitude" : 52.348097,
    "longitude" : 4.886503,
    "image" : "https://lh6.ggpht.com/HUIf9n6xFzkwQgYj-Omb1ax_KkHPmdDFFVZ1LQW5HZgBPaTy_arkiLSpwF7rJXLhuNl4hUu1ZIT0qYchtXCfXw"
  },</v>
      </c>
      <c r="C3014" s="4">
        <v>1025612</v>
      </c>
      <c r="D3014" s="5">
        <v>52348097</v>
      </c>
      <c r="E3014" s="5">
        <v>4886503</v>
      </c>
      <c r="F3014" s="4" t="s">
        <v>9480</v>
      </c>
      <c r="G3014" s="4" t="s">
        <v>2916</v>
      </c>
      <c r="H3014" s="4" t="s">
        <v>2443</v>
      </c>
      <c r="I3014" s="4" t="s">
        <v>2482</v>
      </c>
      <c r="J3014" s="4" t="s">
        <v>2508</v>
      </c>
      <c r="K3014" s="4" t="s">
        <v>9481</v>
      </c>
      <c r="L3014" s="4">
        <v>182</v>
      </c>
      <c r="M3014" s="4">
        <v>1078</v>
      </c>
      <c r="N3014" s="4" t="s">
        <v>15039</v>
      </c>
    </row>
    <row r="3015" spans="2:14" s="4" customFormat="1" x14ac:dyDescent="0.25">
      <c r="B3015" s="4" t="str">
        <f>"  """&amp;A3015&amp;""": {
    ""name"" : """&amp;SUBSTITUTE(F3015,"""","\""")&amp;""",
    ""latitude"" : "&amp;IF(D3015&lt;&gt;"",LEFT(D3015,2)&amp;"."&amp;RIGHT(D3015,LEN(D3015)-2),"0")&amp;",
    ""longitude"" : "&amp;IF(E3015&lt;&gt;"",LEFT(E3015,1)&amp;"."&amp;RIGHT(E3015,LEN(E3015)-1),"0")&amp;","&amp;"
    ""image"" : """&amp;N3015&amp;"""
  },"</f>
        <v xml:space="preserve">  "": {
    "name" : "Snake",
    "latitude" : 52.34806,
    "longitude" : 4.891602,
    "image" : "https://lh3.googleusercontent.com/7lGwsiHjOvuZu5iuA5WIY63vRrHET7oHqswZQA410UfIwhC4_CpRQe9H_Ldo_eu9S3cdcjSC6Q4IiOrjGgYMLg"
  },</v>
      </c>
      <c r="C3015" s="4">
        <v>49345581</v>
      </c>
      <c r="D3015" s="5">
        <v>5234806</v>
      </c>
      <c r="E3015" s="5">
        <v>4891602</v>
      </c>
      <c r="F3015" s="4" t="s">
        <v>2273</v>
      </c>
      <c r="G3015" s="4" t="s">
        <v>2916</v>
      </c>
      <c r="H3015" s="4" t="s">
        <v>2443</v>
      </c>
      <c r="I3015" s="4" t="s">
        <v>2482</v>
      </c>
      <c r="J3015" s="4" t="s">
        <v>2508</v>
      </c>
      <c r="K3015" s="4" t="s">
        <v>9481</v>
      </c>
      <c r="L3015" s="4" t="s">
        <v>5567</v>
      </c>
      <c r="M3015" s="4" t="s">
        <v>17018</v>
      </c>
      <c r="N3015" s="4" t="s">
        <v>14558</v>
      </c>
    </row>
    <row r="3016" spans="2:14" s="4" customFormat="1" x14ac:dyDescent="0.25">
      <c r="B3016" s="4" t="str">
        <f>"  """&amp;A3016&amp;""": {
    ""name"" : """&amp;SUBSTITUTE(F3016,"""","\""")&amp;""",
    ""latitude"" : "&amp;IF(D3016&lt;&gt;"",LEFT(D3016,2)&amp;"."&amp;RIGHT(D3016,LEN(D3016)-2),"0")&amp;",
    ""longitude"" : "&amp;IF(E3016&lt;&gt;"",LEFT(E3016,1)&amp;"."&amp;RIGHT(E3016,LEN(E3016)-1),"0")&amp;","&amp;"
    ""image"" : """&amp;N3016&amp;"""
  },"</f>
        <v xml:space="preserve">  "": {
    "name" : "Betuwe Bell",
    "latitude" : 52.33929,
    "longitude" : 4.897091,
    "image" : "https://lh5.ggpht.com/DXavx4EEZwUyOeYoXR9u4zRajCafkaEPR5LTQADB9wj_hhnHs6NYhn_gGKXgCFZk0xobpnxdsGuYCB-bN0Y"
  },</v>
      </c>
      <c r="C3016" s="4">
        <v>81590</v>
      </c>
      <c r="D3016" s="5">
        <v>5233929</v>
      </c>
      <c r="E3016" s="5">
        <v>4897091</v>
      </c>
      <c r="F3016" s="4" t="s">
        <v>5229</v>
      </c>
      <c r="G3016" s="4" t="s">
        <v>2916</v>
      </c>
      <c r="H3016" s="4" t="s">
        <v>2443</v>
      </c>
      <c r="I3016" s="4" t="s">
        <v>2482</v>
      </c>
      <c r="J3016" s="4" t="s">
        <v>2508</v>
      </c>
      <c r="K3016" s="4" t="s">
        <v>5230</v>
      </c>
      <c r="L3016" s="4">
        <v>3</v>
      </c>
      <c r="M3016" s="4" t="s">
        <v>5231</v>
      </c>
      <c r="N3016" s="4" t="s">
        <v>10496</v>
      </c>
    </row>
    <row r="3017" spans="2:14" s="4" customFormat="1" x14ac:dyDescent="0.25">
      <c r="B3017" s="4" t="str">
        <f>"  """&amp;A3017&amp;""": {
    ""name"" : """&amp;SUBSTITUTE(F3017,"""","\""")&amp;""",
    ""latitude"" : "&amp;IF(D3017&lt;&gt;"",LEFT(D3017,2)&amp;"."&amp;RIGHT(D3017,LEN(D3017)-2),"0")&amp;",
    ""longitude"" : "&amp;IF(E3017&lt;&gt;"",LEFT(E3017,1)&amp;"."&amp;RIGHT(E3017,LEN(E3017)-1),"0")&amp;","&amp;"
    ""image"" : """&amp;N3017&amp;"""
  },"</f>
        <v xml:space="preserve">  "": {
    "name" : "Children Following Swan",
    "latitude" : 52.34707,
    "longitude" : 4.892049,
    "image" : "https://lh3.googleusercontent.com/5nJOzDffyRfubiuMxb5j3zFyLxGYIvCDiYXpLxMaDgMiWZ3U0dyUsf-S7MSZlGVDHSA0PEick5IGR0p3m56W"
  },</v>
      </c>
      <c r="C3017" s="4">
        <v>49371597</v>
      </c>
      <c r="D3017" s="5">
        <v>5234707</v>
      </c>
      <c r="E3017" s="5">
        <v>4892049</v>
      </c>
      <c r="F3017" s="4" t="s">
        <v>10926</v>
      </c>
      <c r="G3017" s="4" t="s">
        <v>2916</v>
      </c>
      <c r="H3017" s="4" t="s">
        <v>2443</v>
      </c>
      <c r="I3017" s="4" t="s">
        <v>2482</v>
      </c>
      <c r="J3017" s="4" t="s">
        <v>2508</v>
      </c>
      <c r="K3017" s="4" t="s">
        <v>3260</v>
      </c>
      <c r="L3017" s="4">
        <v>210</v>
      </c>
      <c r="M3017" s="4">
        <v>1078</v>
      </c>
      <c r="N3017" s="4" t="s">
        <v>10927</v>
      </c>
    </row>
    <row r="3018" spans="2:14" s="4" customFormat="1" x14ac:dyDescent="0.25">
      <c r="B3018" s="4" t="str">
        <f>"  """&amp;A3018&amp;""": {
    ""name"" : """&amp;SUBSTITUTE(F3018,"""","\""")&amp;""",
    ""latitude"" : "&amp;IF(D3018&lt;&gt;"",LEFT(D3018,2)&amp;"."&amp;RIGHT(D3018,LEN(D3018)-2),"0")&amp;",
    ""longitude"" : "&amp;IF(E3018&lt;&gt;"",LEFT(E3018,1)&amp;"."&amp;RIGHT(E3018,LEN(E3018)-1),"0")&amp;","&amp;"
    ""image"" : """&amp;N3018&amp;"""
  },"</f>
        <v xml:space="preserve">  "": {
    "name" : "Praying Statue",
    "latitude" : 52.347161,
    "longitude" : 4.886596,
    "image" : "https://lh3.ggpht.com/eUUdBXzgzWxGgPR6j_1VX_2wRFSYjbBli3iSrkbNN4XXYD16_Ezo0auX2bUChRrxRoeYqaZfkiESkimDsvjmbA"
  },</v>
      </c>
      <c r="C3018" s="4">
        <v>274115</v>
      </c>
      <c r="D3018" s="5">
        <v>52347161</v>
      </c>
      <c r="E3018" s="5">
        <v>4886596</v>
      </c>
      <c r="F3018" s="4" t="s">
        <v>6604</v>
      </c>
      <c r="G3018" s="4" t="s">
        <v>2916</v>
      </c>
      <c r="H3018" s="4" t="s">
        <v>2443</v>
      </c>
      <c r="I3018" s="4" t="s">
        <v>2482</v>
      </c>
      <c r="J3018" s="4" t="s">
        <v>2508</v>
      </c>
      <c r="K3018" s="4" t="s">
        <v>3260</v>
      </c>
      <c r="L3018" s="4">
        <v>223</v>
      </c>
      <c r="M3018" s="4" t="s">
        <v>6605</v>
      </c>
      <c r="N3018" s="4" t="s">
        <v>14058</v>
      </c>
    </row>
    <row r="3019" spans="2:14" s="4" customFormat="1" x14ac:dyDescent="0.25">
      <c r="B3019" s="4" t="str">
        <f>"  """&amp;A3019&amp;""": {
    ""name"" : """&amp;SUBSTITUTE(F3019,"""","\""")&amp;""",
    ""latitude"" : "&amp;IF(D3019&lt;&gt;"",LEFT(D3019,2)&amp;"."&amp;RIGHT(D3019,LEN(D3019)-2),"0")&amp;",
    ""longitude"" : "&amp;IF(E3019&lt;&gt;"",LEFT(E3019,1)&amp;"."&amp;RIGHT(E3019,LEN(E3019)-1),"0")&amp;","&amp;"
    ""image"" : """&amp;N3019&amp;"""
  },"</f>
        <v xml:space="preserve">  "": {
    "name" : "Pillar Monument",
    "latitude" : 52.347352,
    "longitude" : 4.886997,
    "image" : "https://lh3.ggpht.com/vfkzfGpTjbFqQez538Ngvb61mEqMPiYPbYS9Y1Pzfg23EKx1HUkcF0k3Uko7gq62941p8PhCiYr_Iye5_oAaz_wX68ibqItwORrmAmHcrPWT8wraIA"
  },</v>
      </c>
      <c r="C3019" s="4">
        <v>858045</v>
      </c>
      <c r="D3019" s="5">
        <v>52347352</v>
      </c>
      <c r="E3019" s="5">
        <v>4886997</v>
      </c>
      <c r="F3019" s="4" t="s">
        <v>8555</v>
      </c>
      <c r="G3019" s="4" t="s">
        <v>2916</v>
      </c>
      <c r="H3019" s="4" t="s">
        <v>2443</v>
      </c>
      <c r="I3019" s="4" t="s">
        <v>2482</v>
      </c>
      <c r="J3019" s="4" t="s">
        <v>2508</v>
      </c>
      <c r="K3019" s="4" t="s">
        <v>3260</v>
      </c>
      <c r="L3019" s="4" t="s">
        <v>8556</v>
      </c>
      <c r="M3019" s="4" t="s">
        <v>8557</v>
      </c>
      <c r="N3019" s="4" t="s">
        <v>13859</v>
      </c>
    </row>
    <row r="3020" spans="2:14" s="4" customFormat="1" x14ac:dyDescent="0.25">
      <c r="B3020" s="4" t="str">
        <f>"  """&amp;A3020&amp;""": {
    ""name"" : """&amp;SUBSTITUTE(F3020,"""","\""")&amp;""",
    ""latitude"" : "&amp;IF(D3020&lt;&gt;"",LEFT(D3020,2)&amp;"."&amp;RIGHT(D3020,LEN(D3020)-2),"0")&amp;",
    ""longitude"" : "&amp;IF(E3020&lt;&gt;"",LEFT(E3020,1)&amp;"."&amp;RIGHT(E3020,LEN(E3020)-1),"0")&amp;","&amp;"
    ""image"" : """&amp;N3020&amp;"""
  },"</f>
        <v xml:space="preserve">  "": {
    "name" : "A Woman Statue - H.J.J. Dannenburg",
    "latitude" : 52.34016,
    "longitude" : 4.901053,
    "image" : "https://lh4.ggpht.com/8aNJb5Ii2ACaKkOda6fIcQkRT9HaAjQW-6TMopqzAPekXHl4ZYAFwqGX4IwDqzt12l9m6t9Rc6JvnA4C_3NfPg"
  },</v>
      </c>
      <c r="C3020" s="4">
        <v>396758</v>
      </c>
      <c r="D3020" s="5">
        <v>5234016</v>
      </c>
      <c r="E3020" s="5">
        <v>4901053</v>
      </c>
      <c r="F3020" s="4" t="s">
        <v>7054</v>
      </c>
      <c r="G3020" s="4" t="s">
        <v>2916</v>
      </c>
      <c r="H3020" s="4" t="s">
        <v>2443</v>
      </c>
      <c r="I3020" s="4" t="s">
        <v>2482</v>
      </c>
      <c r="J3020" s="4" t="s">
        <v>2508</v>
      </c>
      <c r="K3020" s="4" t="s">
        <v>2830</v>
      </c>
      <c r="L3020" s="4">
        <v>10</v>
      </c>
      <c r="M3020" s="4" t="s">
        <v>2831</v>
      </c>
      <c r="N3020" s="4" t="s">
        <v>10376</v>
      </c>
    </row>
    <row r="3021" spans="2:14" s="4" customFormat="1" x14ac:dyDescent="0.25">
      <c r="B3021" s="4" t="str">
        <f>"  """&amp;A3021&amp;""": {
    ""name"" : """&amp;SUBSTITUTE(F3021,"""","\""")&amp;""",
    ""latitude"" : "&amp;IF(D3021&lt;&gt;"",LEFT(D3021,2)&amp;"."&amp;RIGHT(D3021,LEN(D3021)-2),"0")&amp;",
    ""longitude"" : "&amp;IF(E3021&lt;&gt;"",LEFT(E3021,1)&amp;"."&amp;RIGHT(E3021,LEN(E3021)-1),"0")&amp;","&amp;"
    ""image"" : """&amp;N3021&amp;"""
  },"</f>
        <v xml:space="preserve">  "": {
    "name" : "Man Reading a Book",
    "latitude" : 52.344972,
    "longitude" : 4.892991,
    "image" : "https://lh3.ggpht.com/NLWKivYfYxjKysLq19Ikm5Qzx9VQguAKP3I-ylqGoM9WK8y5thmu8r1qElhV9uG504YI_OK550Yz_N895QiS"
  },</v>
      </c>
      <c r="C3021" s="4">
        <v>216866</v>
      </c>
      <c r="D3021" s="5">
        <v>52344972</v>
      </c>
      <c r="E3021" s="5">
        <v>4892991</v>
      </c>
      <c r="F3021" s="4" t="s">
        <v>6126</v>
      </c>
      <c r="G3021" s="4" t="s">
        <v>2916</v>
      </c>
      <c r="H3021" s="4" t="s">
        <v>2443</v>
      </c>
      <c r="I3021" s="4" t="s">
        <v>2482</v>
      </c>
      <c r="J3021" s="4" t="s">
        <v>2508</v>
      </c>
      <c r="K3021" s="4" t="s">
        <v>6127</v>
      </c>
      <c r="L3021" s="4">
        <v>11</v>
      </c>
      <c r="M3021" s="4" t="s">
        <v>6128</v>
      </c>
      <c r="N3021" s="4" t="s">
        <v>13012</v>
      </c>
    </row>
    <row r="3022" spans="2:14" s="4" customFormat="1" x14ac:dyDescent="0.25">
      <c r="B3022" s="4" t="str">
        <f>"  """&amp;A3022&amp;""": {
    ""name"" : """&amp;SUBSTITUTE(F3022,"""","\""")&amp;""",
    ""latitude"" : "&amp;IF(D3022&lt;&gt;"",LEFT(D3022,2)&amp;"."&amp;RIGHT(D3022,LEN(D3022)-2),"0")&amp;",
    ""longitude"" : "&amp;IF(E3022&lt;&gt;"",LEFT(E3022,1)&amp;"."&amp;RIGHT(E3022,LEN(E3022)-1),"0")&amp;","&amp;"
    ""image"" : """&amp;N3022&amp;"""
  },"</f>
        <v xml:space="preserve">  "": {
    "name" : "Maarten Luther Kerk",
    "latitude" : 52.341409,
    "longitude" : 4.895199,
    "image" : "https://lh4.ggpht.com/MfUTDTtZX8J3epjBA1w64pMu1QMcKN-dZ27oOUoBjVwmWdu7zWjPlTiRxD-X3Coc-BlDAqshaNmMhPzhnDXJ3g"
  },</v>
      </c>
      <c r="C3022" s="4">
        <v>806036</v>
      </c>
      <c r="D3022" s="5">
        <v>52341409</v>
      </c>
      <c r="E3022" s="5">
        <v>4895199</v>
      </c>
      <c r="F3022" s="4" t="s">
        <v>8293</v>
      </c>
      <c r="G3022" s="4" t="s">
        <v>2916</v>
      </c>
      <c r="H3022" s="4" t="s">
        <v>2443</v>
      </c>
      <c r="I3022" s="4" t="s">
        <v>2482</v>
      </c>
      <c r="J3022" s="4" t="s">
        <v>2508</v>
      </c>
      <c r="K3022" s="4" t="s">
        <v>6127</v>
      </c>
      <c r="L3022" s="4">
        <v>134</v>
      </c>
      <c r="M3022" s="4" t="s">
        <v>8294</v>
      </c>
      <c r="N3022" s="4" t="s">
        <v>12980</v>
      </c>
    </row>
    <row r="3023" spans="2:14" s="4" customFormat="1" x14ac:dyDescent="0.25">
      <c r="B3023" s="4" t="str">
        <f>"  """&amp;A3023&amp;""": {
    ""name"" : """&amp;SUBSTITUTE(F3023,"""","\""")&amp;""",
    ""latitude"" : "&amp;IF(D3023&lt;&gt;"",LEFT(D3023,2)&amp;"."&amp;RIGHT(D3023,LEN(D3023)-2),"0")&amp;",
    ""longitude"" : "&amp;IF(E3023&lt;&gt;"",LEFT(E3023,1)&amp;"."&amp;RIGHT(E3023,LEN(E3023)-1),"0")&amp;","&amp;"
    ""image"" : """&amp;N3023&amp;"""
  },"</f>
        <v xml:space="preserve">  "": {
    "name" : "St. Gabriel Kerk",
    "latitude" : 52.346039,
    "longitude" : 4.894028,
    "image" : "https://lh3.googleusercontent.com/kGdwxPDJfrXUa5dtUJgWShztYtiQNqVz3m6BAEBw-Sg8kk9H9s465GJKFd_4pAGODPahutyhizRgXKH0chpqCQ"
  },</v>
      </c>
      <c r="C3023" s="4">
        <v>49923468</v>
      </c>
      <c r="D3023" s="5">
        <v>52346039</v>
      </c>
      <c r="E3023" s="5">
        <v>4894028</v>
      </c>
      <c r="F3023" s="4" t="s">
        <v>14876</v>
      </c>
      <c r="G3023" s="4" t="s">
        <v>2916</v>
      </c>
      <c r="H3023" s="4" t="s">
        <v>2443</v>
      </c>
      <c r="I3023" s="4" t="s">
        <v>2482</v>
      </c>
      <c r="J3023" s="4" t="s">
        <v>2508</v>
      </c>
      <c r="K3023" s="4" t="s">
        <v>17387</v>
      </c>
      <c r="L3023" s="4">
        <v>4</v>
      </c>
      <c r="M3023" s="4" t="s">
        <v>17388</v>
      </c>
      <c r="N3023" s="4" t="s">
        <v>14877</v>
      </c>
    </row>
    <row r="3024" spans="2:14" s="4" customFormat="1" x14ac:dyDescent="0.25">
      <c r="B3024" s="4" t="str">
        <f>"  """&amp;A3024&amp;""": {
    ""name"" : """&amp;SUBSTITUTE(F3024,"""","\""")&amp;""",
    ""latitude"" : "&amp;IF(D3024&lt;&gt;"",LEFT(D3024,2)&amp;"."&amp;RIGHT(D3024,LEN(D3024)-2),"0")&amp;",
    ""longitude"" : "&amp;IF(E3024&lt;&gt;"",LEFT(E3024,1)&amp;"."&amp;RIGHT(E3024,LEN(E3024)-1),"0")&amp;","&amp;"
    ""image"" : """&amp;N3024&amp;"""
  },"</f>
        <v xml:space="preserve">  "": {
    "name" : "Fietsroute Netwerk 57",
    "latitude" : 52.337626,
    "longitude" : 4.892448,
    "image" : "https://lh6.ggpht.com/Be_llGGEiee7EVW6YL-s-dSTfvbvgCfSVaEh_G_WNT3JbcSzl20mhWmEpQP3SoMXl-4nxcqMdmJaOXBNsPz8"
  },</v>
      </c>
      <c r="C3024" s="4">
        <v>49379902</v>
      </c>
      <c r="D3024" s="5">
        <v>52337626</v>
      </c>
      <c r="E3024" s="5">
        <v>4892448</v>
      </c>
      <c r="F3024" s="4" t="s">
        <v>11741</v>
      </c>
      <c r="G3024" s="4" t="s">
        <v>2916</v>
      </c>
      <c r="H3024" s="4" t="s">
        <v>2443</v>
      </c>
      <c r="I3024" s="4" t="s">
        <v>2482</v>
      </c>
      <c r="J3024" s="4" t="s">
        <v>2508</v>
      </c>
      <c r="K3024" s="4" t="s">
        <v>17544</v>
      </c>
      <c r="M3024" s="4">
        <v>1079</v>
      </c>
      <c r="N3024" s="4" t="s">
        <v>11742</v>
      </c>
    </row>
    <row r="3025" spans="2:14" s="4" customFormat="1" x14ac:dyDescent="0.25">
      <c r="B3025" s="4" t="str">
        <f>"  """&amp;A3025&amp;""": {
    ""name"" : """&amp;SUBSTITUTE(F3025,"""","\""")&amp;""",
    ""latitude"" : "&amp;IF(D3025&lt;&gt;"",LEFT(D3025,2)&amp;"."&amp;RIGHT(D3025,LEN(D3025)-2),"0")&amp;",
    ""longitude"" : "&amp;IF(E3025&lt;&gt;"",LEFT(E3025,1)&amp;"."&amp;RIGHT(E3025,LEN(E3025)-1),"0")&amp;","&amp;"
    ""image"" : """&amp;N3025&amp;"""
  },"</f>
        <v xml:space="preserve">  "": {
    "name" : "Sir Thomas",
    "latitude" : 52.336161,
    "longitude" : 4.894965,
    "image" : "https://lh5.ggpht.com/_MwqLqKP97Wf_-VFWJi95kcmNPGv1LUB4xFT3NIvUmosFsTjm4JjLbbgCOW6fcGFzRY6YGTNxGz2d-7FYrYz"
  },</v>
      </c>
      <c r="C3025" s="4">
        <v>644036</v>
      </c>
      <c r="D3025" s="5">
        <v>52336161</v>
      </c>
      <c r="E3025" s="5">
        <v>4894965</v>
      </c>
      <c r="F3025" s="4" t="s">
        <v>14486</v>
      </c>
      <c r="G3025" s="4" t="s">
        <v>2916</v>
      </c>
      <c r="H3025" s="4" t="s">
        <v>2443</v>
      </c>
      <c r="I3025" s="4" t="s">
        <v>2482</v>
      </c>
      <c r="J3025" s="4" t="s">
        <v>2508</v>
      </c>
      <c r="K3025" s="4" t="s">
        <v>17544</v>
      </c>
      <c r="M3025" s="4">
        <v>1079</v>
      </c>
      <c r="N3025" s="4" t="s">
        <v>14487</v>
      </c>
    </row>
    <row r="3026" spans="2:14" s="4" customFormat="1" x14ac:dyDescent="0.25">
      <c r="B3026" s="4" t="str">
        <f>"  """&amp;A3026&amp;""": {
    ""name"" : """&amp;SUBSTITUTE(F3026,"""","\""")&amp;""",
    ""latitude"" : "&amp;IF(D3026&lt;&gt;"",LEFT(D3026,2)&amp;"."&amp;RIGHT(D3026,LEN(D3026)-2),"0")&amp;",
    ""longitude"" : "&amp;IF(E3026&lt;&gt;"",LEFT(E3026,1)&amp;"."&amp;RIGHT(E3026,LEN(E3026)-1),"0")&amp;","&amp;"
    ""image"" : """&amp;N3026&amp;"""
  },"</f>
        <v xml:space="preserve">  "": {
    "name" : "The Bench and the Mural",
    "latitude" : 52.340508,
    "longitude" : 4.892894,
    "image" : "https://lh3.ggpht.com/doDBqx9W7AhD1v-sVfCSg9ELqZi5OxSNOWvhpCqMlYP7ZWbCMV-WoDucbZUqR_Jrue9SzQuIIOnpVShzRgmD"
  },</v>
      </c>
      <c r="C3026" s="4">
        <v>219654</v>
      </c>
      <c r="D3026" s="5">
        <v>52340508</v>
      </c>
      <c r="E3026" s="5">
        <v>4892894</v>
      </c>
      <c r="F3026" s="4" t="s">
        <v>6144</v>
      </c>
      <c r="G3026" s="4" t="s">
        <v>2916</v>
      </c>
      <c r="H3026" s="4" t="s">
        <v>2443</v>
      </c>
      <c r="I3026" s="4" t="s">
        <v>2482</v>
      </c>
      <c r="J3026" s="4" t="s">
        <v>2508</v>
      </c>
      <c r="K3026" s="4" t="s">
        <v>3537</v>
      </c>
      <c r="L3026" s="4">
        <v>1</v>
      </c>
      <c r="M3026" s="4" t="s">
        <v>6145</v>
      </c>
      <c r="N3026" s="4" t="s">
        <v>15045</v>
      </c>
    </row>
    <row r="3027" spans="2:14" s="4" customFormat="1" x14ac:dyDescent="0.25">
      <c r="B3027" s="4" t="str">
        <f>"  """&amp;A3027&amp;""": {
    ""name"" : """&amp;SUBSTITUTE(F3027,"""","\""")&amp;""",
    ""latitude"" : "&amp;IF(D3027&lt;&gt;"",LEFT(D3027,2)&amp;"."&amp;RIGHT(D3027,LEN(D3027)-2),"0")&amp;",
    ""longitude"" : "&amp;IF(E3027&lt;&gt;"",LEFT(E3027,1)&amp;"."&amp;RIGHT(E3027,LEN(E3027)-1),"0")&amp;","&amp;"
    ""image"" : """&amp;N3027&amp;"""
  },"</f>
        <v xml:space="preserve">  "": {
    "name" : "Play Ground RAI",
    "latitude" : 52.341229,
    "longitude" : 4.892957,
    "image" : "https://lh3.googleusercontent.com/E__Y-A40XD9O30YGyIf37_RWN1UCjOLPRIJh9tfaHFiVN_SuSILI7kz81t6ZAS3TsQbR3FQhif9GZqs1jpNe"
  },</v>
      </c>
      <c r="C3027" s="4">
        <v>1153790</v>
      </c>
      <c r="D3027" s="5">
        <v>52341229</v>
      </c>
      <c r="E3027" s="5">
        <v>4892957</v>
      </c>
      <c r="F3027" s="4" t="s">
        <v>13967</v>
      </c>
      <c r="G3027" s="4" t="s">
        <v>2916</v>
      </c>
      <c r="H3027" s="4" t="s">
        <v>2443</v>
      </c>
      <c r="I3027" s="4" t="s">
        <v>2482</v>
      </c>
      <c r="J3027" s="4" t="s">
        <v>2508</v>
      </c>
      <c r="K3027" s="4" t="s">
        <v>3537</v>
      </c>
      <c r="L3027" s="4">
        <v>3</v>
      </c>
      <c r="M3027" s="4" t="s">
        <v>6145</v>
      </c>
      <c r="N3027" s="4" t="s">
        <v>13968</v>
      </c>
    </row>
    <row r="3028" spans="2:14" s="4" customFormat="1" x14ac:dyDescent="0.25">
      <c r="B3028" s="4" t="str">
        <f>"  """&amp;A3028&amp;""": {
    ""name"" : """&amp;SUBSTITUTE(F3028,"""","\""")&amp;""",
    ""latitude"" : "&amp;IF(D3028&lt;&gt;"",LEFT(D3028,2)&amp;"."&amp;RIGHT(D3028,LEN(D3028)-2),"0")&amp;",
    ""longitude"" : "&amp;IF(E3028&lt;&gt;"",LEFT(E3028,1)&amp;"."&amp;RIGHT(E3028,LEN(E3028)-1),"0")&amp;","&amp;"
    ""image"" : """&amp;N3028&amp;"""
  },"</f>
        <v xml:space="preserve">  "": {
    "name" : "RAI Toren - Het Signaal",
    "latitude" : 52.341775,
    "longitude" : 4.890817,
    "image" : "https://lh3.ggpht.com/h_bhLktV2HgeFmyfJwTTSo0uo4II9XSs0-YPsjGWp4XzdJPlSBhnIoOxWJu_tXD2nNL9mEA5Mx_hZlrgvGzL3A"
  },</v>
      </c>
      <c r="C3028" s="4">
        <v>778774</v>
      </c>
      <c r="D3028" s="5">
        <v>52341775</v>
      </c>
      <c r="E3028" s="5">
        <v>4890817</v>
      </c>
      <c r="F3028" s="4" t="s">
        <v>8161</v>
      </c>
      <c r="G3028" s="4" t="s">
        <v>2916</v>
      </c>
      <c r="H3028" s="4" t="s">
        <v>2443</v>
      </c>
      <c r="I3028" s="4" t="s">
        <v>2482</v>
      </c>
      <c r="J3028" s="4" t="s">
        <v>2508</v>
      </c>
      <c r="K3028" s="4" t="s">
        <v>3165</v>
      </c>
      <c r="L3028" s="4">
        <v>8</v>
      </c>
      <c r="M3028" s="4" t="s">
        <v>3166</v>
      </c>
      <c r="N3028" s="4" t="s">
        <v>14109</v>
      </c>
    </row>
    <row r="3029" spans="2:14" s="4" customFormat="1" x14ac:dyDescent="0.25">
      <c r="B3029" s="4" t="str">
        <f>"  """&amp;A3029&amp;""": {
    ""name"" : """&amp;SUBSTITUTE(F3029,"""","\""")&amp;""",
    ""latitude"" : "&amp;IF(D3029&lt;&gt;"",LEFT(D3029,2)&amp;"."&amp;RIGHT(D3029,LEN(D3029)-2),"0")&amp;",
    ""longitude"" : "&amp;IF(E3029&lt;&gt;"",LEFT(E3029,1)&amp;"."&amp;RIGHT(E3029,LEN(E3029)-1),"0")&amp;","&amp;"
    ""image"" : """&amp;N3029&amp;"""
  },"</f>
        <v xml:space="preserve">  "": {
    "name" : "Red Sphere",
    "latitude" : 52.340831,
    "longitude" : 4.887623,
    "image" : "https://lh3.ggpht.com/NPU3dKj1uK1zZ4UHV1UJJ87mK1kWiVqDg26t9HtqSiwuknAT_VzkRZeefY7kvCbVvAAOiTAxJXs1yLl_H2hA"
  },</v>
      </c>
      <c r="C3029" s="4">
        <v>864264</v>
      </c>
      <c r="D3029" s="5">
        <v>52340831</v>
      </c>
      <c r="E3029" s="5">
        <v>4887623</v>
      </c>
      <c r="F3029" s="4" t="s">
        <v>8597</v>
      </c>
      <c r="G3029" s="4" t="s">
        <v>2916</v>
      </c>
      <c r="H3029" s="4" t="s">
        <v>2443</v>
      </c>
      <c r="I3029" s="4" t="s">
        <v>2482</v>
      </c>
      <c r="J3029" s="4" t="s">
        <v>2508</v>
      </c>
      <c r="K3029" s="4" t="s">
        <v>3165</v>
      </c>
      <c r="L3029" s="4">
        <v>20</v>
      </c>
      <c r="M3029" s="4" t="s">
        <v>3166</v>
      </c>
      <c r="N3029" s="4" t="s">
        <v>14144</v>
      </c>
    </row>
    <row r="3030" spans="2:14" s="4" customFormat="1" x14ac:dyDescent="0.25">
      <c r="B3030" s="4" t="str">
        <f>"  """&amp;A3030&amp;""": {
    ""name"" : """&amp;SUBSTITUTE(F3030,"""","\""")&amp;""",
    ""latitude"" : "&amp;IF(D3030&lt;&gt;"",LEFT(D3030,2)&amp;"."&amp;RIGHT(D3030,LEN(D3030)-2),"0")&amp;",
    ""longitude"" : "&amp;IF(E3030&lt;&gt;"",LEFT(E3030,1)&amp;"."&amp;RIGHT(E3030,LEN(E3030)-1),"0")&amp;","&amp;"
    ""image"" : """&amp;N3030&amp;"""
  },"</f>
        <v xml:space="preserve">  "": {
    "name" : "Female Queen Doll Rai",
    "latitude" : 52.341104,
    "longitude" : 4.891756,
    "image" : "https://lh5.ggpht.com/MWNim3awN1J6PrdVuAatBwrC_osZeS7hZN4N97QvRx5HdKSci1swjv8LF-kGIhiyuBZZE9ZApVdyZlF1Ugfd"
  },</v>
      </c>
      <c r="C3030" s="4">
        <v>765097</v>
      </c>
      <c r="D3030" s="5">
        <v>52341104</v>
      </c>
      <c r="E3030" s="5">
        <v>4891756</v>
      </c>
      <c r="F3030" s="4" t="s">
        <v>8068</v>
      </c>
      <c r="G3030" s="4" t="s">
        <v>2916</v>
      </c>
      <c r="H3030" s="4" t="s">
        <v>2443</v>
      </c>
      <c r="I3030" s="4" t="s">
        <v>2482</v>
      </c>
      <c r="J3030" s="4" t="s">
        <v>2508</v>
      </c>
      <c r="K3030" s="4" t="s">
        <v>3165</v>
      </c>
      <c r="L3030" s="4">
        <v>22</v>
      </c>
      <c r="M3030" s="4">
        <v>1078</v>
      </c>
      <c r="N3030" s="4" t="s">
        <v>11708</v>
      </c>
    </row>
    <row r="3031" spans="2:14" s="4" customFormat="1" x14ac:dyDescent="0.25">
      <c r="B3031" s="4" t="str">
        <f>"  """&amp;A3031&amp;""": {
    ""name"" : """&amp;SUBSTITUTE(F3031,"""","\""")&amp;""",
    ""latitude"" : "&amp;IF(D3031&lt;&gt;"",LEFT(D3031,2)&amp;"."&amp;RIGHT(D3031,LEN(D3031)-2),"0")&amp;",
    ""longitude"" : "&amp;IF(E3031&lt;&gt;"",LEFT(E3031,1)&amp;"."&amp;RIGHT(E3031,LEN(E3031)-1),"0")&amp;","&amp;"
    ""image"" : """&amp;N3031&amp;"""
  },"</f>
        <v xml:space="preserve">  "": {
    "name" : "Kadepalen Kunst",
    "latitude" : 52.341215,
    "longitude" : 4.886512,
    "image" : "https://lh5.ggpht.com/LkwlbgA9o4OcxKWnsqz4GpHoI9fdqTvsmgMNvPkiFPFYmS_vJZVM5weotW0mhhNezYN4RqMrKmuVPSHQtc61lg"
  },</v>
      </c>
      <c r="C3031" s="4">
        <v>132324</v>
      </c>
      <c r="D3031" s="5">
        <v>52341215</v>
      </c>
      <c r="E3031" s="5">
        <v>4886512</v>
      </c>
      <c r="F3031" s="4" t="s">
        <v>5576</v>
      </c>
      <c r="G3031" s="4" t="s">
        <v>2916</v>
      </c>
      <c r="H3031" s="4" t="s">
        <v>2443</v>
      </c>
      <c r="I3031" s="4" t="s">
        <v>2482</v>
      </c>
      <c r="J3031" s="4" t="s">
        <v>2508</v>
      </c>
      <c r="K3031" s="4" t="s">
        <v>3165</v>
      </c>
      <c r="L3031" s="4">
        <v>22</v>
      </c>
      <c r="M3031" s="4" t="s">
        <v>3166</v>
      </c>
      <c r="N3031" s="4" t="s">
        <v>12602</v>
      </c>
    </row>
    <row r="3032" spans="2:14" s="4" customFormat="1" x14ac:dyDescent="0.25">
      <c r="B3032" s="4" t="str">
        <f>"  """&amp;A3032&amp;""": {
    ""name"" : """&amp;SUBSTITUTE(F3032,"""","\""")&amp;""",
    ""latitude"" : "&amp;IF(D3032&lt;&gt;"",LEFT(D3032,2)&amp;"."&amp;RIGHT(D3032,LEN(D3032)-2),"0")&amp;",
    ""longitude"" : "&amp;IF(E3032&lt;&gt;"",LEFT(E3032,1)&amp;"."&amp;RIGHT(E3032,LEN(E3032)-1),"0")&amp;","&amp;"
    ""image"" : """&amp;N3032&amp;"""
  },"</f>
        <v xml:space="preserve">  "": {
    "name" : "Amsterdam RAI",
    "latitude" : 52.341302,
    "longitude" : 4.891426,
    "image" : "https://lh4.ggpht.com/5xvlULw5ihnZylk--ohfgs1Yfc14HH1R-NjkzI0MG24F38bAmC9zQp_Da18svF22MAR-Oy9x9wkBSUTrzYa_"
  },</v>
      </c>
      <c r="C3032" s="4">
        <v>278140</v>
      </c>
      <c r="D3032" s="5">
        <v>52341302</v>
      </c>
      <c r="E3032" s="5">
        <v>4891426</v>
      </c>
      <c r="F3032" s="4" t="s">
        <v>10142</v>
      </c>
      <c r="G3032" s="4" t="s">
        <v>2916</v>
      </c>
      <c r="H3032" s="4" t="s">
        <v>2443</v>
      </c>
      <c r="I3032" s="4" t="s">
        <v>2482</v>
      </c>
      <c r="J3032" s="4" t="s">
        <v>2508</v>
      </c>
      <c r="K3032" s="4" t="s">
        <v>3165</v>
      </c>
      <c r="L3032" s="4">
        <v>22</v>
      </c>
      <c r="M3032" s="4" t="s">
        <v>3166</v>
      </c>
      <c r="N3032" s="4" t="s">
        <v>10143</v>
      </c>
    </row>
    <row r="3033" spans="2:14" s="4" customFormat="1" x14ac:dyDescent="0.25">
      <c r="B3033" s="4" t="str">
        <f>"  """&amp;A3033&amp;""": {
    ""name"" : """&amp;SUBSTITUTE(F3033,"""","\""")&amp;""",
    ""latitude"" : "&amp;IF(D3033&lt;&gt;"",LEFT(D3033,2)&amp;"."&amp;RIGHT(D3033,LEN(D3033)-2),"0")&amp;",
    ""longitude"" : "&amp;IF(E3033&lt;&gt;"",LEFT(E3033,1)&amp;"."&amp;RIGHT(E3033,LEN(E3033)-1),"0")&amp;","&amp;"
    ""image"" : """&amp;N3033&amp;"""
  },"</f>
        <v xml:space="preserve">  "": {
    "name" : "The Puppeteer",
    "latitude" : 52.340651,
    "longitude" : 4.8916,
    "image" : "https://lh3.ggpht.com/pLWvAtTpoUK-0GVjiZUmmL85WBzGJ0TQfxW74ee92-P4pVYeLXvt9D7Nq3ZFCPoX-_Z80sSOKgNOg8ksQqKq"
  },</v>
      </c>
      <c r="C3033" s="4">
        <v>401223</v>
      </c>
      <c r="D3033" s="5">
        <v>52340651</v>
      </c>
      <c r="E3033" s="5">
        <v>48916</v>
      </c>
      <c r="F3033" s="4" t="s">
        <v>15108</v>
      </c>
      <c r="G3033" s="4" t="s">
        <v>2916</v>
      </c>
      <c r="H3033" s="4" t="s">
        <v>2443</v>
      </c>
      <c r="I3033" s="4" t="s">
        <v>2482</v>
      </c>
      <c r="J3033" s="4" t="s">
        <v>2508</v>
      </c>
      <c r="K3033" s="4" t="s">
        <v>3165</v>
      </c>
      <c r="M3033" s="4">
        <v>1078</v>
      </c>
      <c r="N3033" s="4" t="s">
        <v>15109</v>
      </c>
    </row>
    <row r="3034" spans="2:14" s="4" customFormat="1" x14ac:dyDescent="0.25">
      <c r="B3034" s="4" t="str">
        <f>"  """&amp;A3034&amp;""": {
    ""name"" : """&amp;SUBSTITUTE(F3034,"""","\""")&amp;""",
    ""latitude"" : "&amp;IF(D3034&lt;&gt;"",LEFT(D3034,2)&amp;"."&amp;RIGHT(D3034,LEN(D3034)-2),"0")&amp;",
    ""longitude"" : "&amp;IF(E3034&lt;&gt;"",LEFT(E3034,1)&amp;"."&amp;RIGHT(E3034,LEN(E3034)-1),"0")&amp;","&amp;"
    ""image"" : """&amp;N3034&amp;"""
  },"</f>
        <v xml:space="preserve">  "": {
    "name" : "Tree Building",
    "latitude" : 52.337932,
    "longitude" : 4.897679,
    "image" : "https://lh4.ggpht.com/gIRtJXu82QWsRRrPXBLqtIShs7z37aX7Z8lnBTKHxkYwTVmer8ZlGlT8aO8PuTa5HbUmRJz-Nl2Go9S012o"
  },</v>
      </c>
      <c r="C3034" s="4">
        <v>1023044</v>
      </c>
      <c r="D3034" s="5">
        <v>52337932</v>
      </c>
      <c r="E3034" s="5">
        <v>4897679</v>
      </c>
      <c r="F3034" s="4" t="s">
        <v>9447</v>
      </c>
      <c r="G3034" s="4" t="s">
        <v>2916</v>
      </c>
      <c r="H3034" s="4" t="s">
        <v>2443</v>
      </c>
      <c r="I3034" s="4" t="s">
        <v>2482</v>
      </c>
      <c r="J3034" s="4" t="s">
        <v>2508</v>
      </c>
      <c r="K3034" s="4" t="s">
        <v>17511</v>
      </c>
      <c r="M3034" s="4">
        <v>1079</v>
      </c>
      <c r="N3034" s="4" t="s">
        <v>15229</v>
      </c>
    </row>
    <row r="3035" spans="2:14" s="4" customFormat="1" x14ac:dyDescent="0.25">
      <c r="B3035" s="4" t="str">
        <f>"  """&amp;A3035&amp;""": {
    ""name"" : """&amp;SUBSTITUTE(F3035,"""","\""")&amp;""",
    ""latitude"" : "&amp;IF(D3035&lt;&gt;"",LEFT(D3035,2)&amp;"."&amp;RIGHT(D3035,LEN(D3035)-2),"0")&amp;",
    ""longitude"" : "&amp;IF(E3035&lt;&gt;"",LEFT(E3035,1)&amp;"."&amp;RIGHT(E3035,LEN(E3035)-1),"0")&amp;","&amp;"
    ""image"" : """&amp;N3035&amp;"""
  },"</f>
        <v xml:space="preserve">  "": {
    "name" : "Wall Art",
    "latitude" : 52.337688,
    "longitude" : 4.895115,
    "image" : "https://lh4.ggpht.com/FSF3Hw5YeFkSmvkfjaKk8gsIrP4WiKdwIQD4nRNvgT4eKjwyNDWkzhJt9iD8u-pTbZ2-TQjIH79mC_wAII5k5g"
  },</v>
      </c>
      <c r="C3035" s="4">
        <v>926457</v>
      </c>
      <c r="D3035" s="5">
        <v>52337688</v>
      </c>
      <c r="E3035" s="5">
        <v>4895115</v>
      </c>
      <c r="F3035" s="4" t="s">
        <v>8957</v>
      </c>
      <c r="G3035" s="4" t="s">
        <v>2916</v>
      </c>
      <c r="H3035" s="4" t="s">
        <v>2443</v>
      </c>
      <c r="I3035" s="4" t="s">
        <v>2482</v>
      </c>
      <c r="J3035" s="4" t="s">
        <v>2508</v>
      </c>
      <c r="K3035" s="4" t="s">
        <v>7688</v>
      </c>
      <c r="L3035" s="4">
        <v>138</v>
      </c>
      <c r="M3035" s="4" t="s">
        <v>7689</v>
      </c>
      <c r="N3035" s="4" t="s">
        <v>15528</v>
      </c>
    </row>
    <row r="3036" spans="2:14" s="4" customFormat="1" x14ac:dyDescent="0.25">
      <c r="B3036" s="4" t="str">
        <f>"  """&amp;A3036&amp;""": {
    ""name"" : """&amp;SUBSTITUTE(F3036,"""","\""")&amp;""",
    ""latitude"" : "&amp;IF(D3036&lt;&gt;"",LEFT(D3036,2)&amp;"."&amp;RIGHT(D3036,LEN(D3036)-2),"0")&amp;",
    ""longitude"" : "&amp;IF(E3036&lt;&gt;"",LEFT(E3036,1)&amp;"."&amp;RIGHT(E3036,LEN(E3036)-1),"0")&amp;","&amp;"
    ""image"" : """&amp;N3036&amp;"""
  },"</f>
        <v xml:space="preserve">  "": {
    "name" : "Playground Winterdijkplein",
    "latitude" : 52.343061,
    "longitude" : 4.904485,
    "image" : "https://lh3.ggpht.com/5_JzPYd9kgt66Fstw32mQgNm3D0CN7xL_GkiNMQrZrp4AACnJ_Hdl4N2K8u-tiNpPALMGTOvEPi4Lk27uX4O"
  },</v>
      </c>
      <c r="C3036" s="4">
        <v>269098</v>
      </c>
      <c r="D3036" s="5">
        <v>52343061</v>
      </c>
      <c r="E3036" s="5">
        <v>4904485</v>
      </c>
      <c r="F3036" s="4" t="s">
        <v>6637</v>
      </c>
      <c r="G3036" s="4" t="s">
        <v>2916</v>
      </c>
      <c r="H3036" s="4" t="s">
        <v>2443</v>
      </c>
      <c r="I3036" s="4" t="s">
        <v>2482</v>
      </c>
      <c r="J3036" s="4" t="s">
        <v>2508</v>
      </c>
      <c r="K3036" s="4" t="s">
        <v>6638</v>
      </c>
      <c r="L3036" s="4" t="s">
        <v>6639</v>
      </c>
      <c r="M3036" s="4" t="s">
        <v>6640</v>
      </c>
      <c r="N3036" s="4" t="s">
        <v>13990</v>
      </c>
    </row>
    <row r="3037" spans="2:14" s="4" customFormat="1" x14ac:dyDescent="0.25">
      <c r="B3037" s="4" t="str">
        <f>"  """&amp;A3037&amp;""": {
    ""name"" : """&amp;SUBSTITUTE(F3037,"""","\""")&amp;""",
    ""latitude"" : "&amp;IF(D3037&lt;&gt;"",LEFT(D3037,2)&amp;"."&amp;RIGHT(D3037,LEN(D3037)-2),"0")&amp;",
    ""longitude"" : "&amp;IF(E3037&lt;&gt;"",LEFT(E3037,1)&amp;"."&amp;RIGHT(E3037,LEN(E3037)-1),"0")&amp;","&amp;"
    ""image"" : """&amp;N3037&amp;"""
  },"</f>
        <v xml:space="preserve">  "": {
    "name" : "Design is Everywhere",
    "latitude" : 52.344944,
    "longitude" : 4.895068,
    "image" : "https://lh4.ggpht.com/wutbkYbMDXU2TuoQQAazUhDLprKNw3P_XSa53OTdRruVgqSOTJ5zdp_xe2jf1GVVfE3GXIhz7VOzIsT3UORj"
  },</v>
      </c>
      <c r="C3037" s="4">
        <v>1119419</v>
      </c>
      <c r="D3037" s="5">
        <v>52344944</v>
      </c>
      <c r="E3037" s="5">
        <v>4895068</v>
      </c>
      <c r="F3037" s="4" t="s">
        <v>9903</v>
      </c>
      <c r="G3037" s="4" t="s">
        <v>2916</v>
      </c>
      <c r="H3037" s="4" t="s">
        <v>2443</v>
      </c>
      <c r="I3037" s="4" t="s">
        <v>2482</v>
      </c>
      <c r="J3037" s="4" t="s">
        <v>2508</v>
      </c>
      <c r="K3037" s="4" t="s">
        <v>3634</v>
      </c>
      <c r="L3037" s="4" t="s">
        <v>9904</v>
      </c>
      <c r="M3037" s="4" t="s">
        <v>9905</v>
      </c>
      <c r="N3037" s="4" t="s">
        <v>11365</v>
      </c>
    </row>
    <row r="3038" spans="2:14" s="4" customFormat="1" x14ac:dyDescent="0.25">
      <c r="B3038" s="4" t="str">
        <f>"  """&amp;A3038&amp;""": {
    ""name"" : """&amp;SUBSTITUTE(F3038,"""","\""")&amp;""",
    ""latitude"" : "&amp;IF(D3038&lt;&gt;"",LEFT(D3038,2)&amp;"."&amp;RIGHT(D3038,LEN(D3038)-2),"0")&amp;",
    ""longitude"" : "&amp;IF(E3038&lt;&gt;"",LEFT(E3038,1)&amp;"."&amp;RIGHT(E3038,LEN(E3038)-1),"0")&amp;","&amp;"
    ""image"" : """&amp;N3038&amp;"""
  },"</f>
        <v xml:space="preserve">  "": {
    "name" : "Anne Frank Diary Mural",
    "latitude" : 52.342821,
    "longitude" : 4.893913,
    "image" : "https://lh5.ggpht.com/HtNWUptheTEpkovylrVgRg_e3xeSU3xSoE683b9GaU6xGOZ12i_mJxPTNBWJ7LT6GMl7bhnjeXIxSJkyzm7Z"
  },</v>
      </c>
      <c r="C3038" s="4">
        <v>775022</v>
      </c>
      <c r="D3038" s="5">
        <v>52342821</v>
      </c>
      <c r="E3038" s="5">
        <v>4893913</v>
      </c>
      <c r="F3038" s="4" t="s">
        <v>8138</v>
      </c>
      <c r="G3038" s="4" t="s">
        <v>2916</v>
      </c>
      <c r="H3038" s="4" t="s">
        <v>2443</v>
      </c>
      <c r="I3038" s="4" t="s">
        <v>2482</v>
      </c>
      <c r="J3038" s="4" t="s">
        <v>2508</v>
      </c>
      <c r="K3038" s="4" t="s">
        <v>8139</v>
      </c>
      <c r="L3038" s="4">
        <v>39</v>
      </c>
      <c r="M3038" s="4">
        <v>1078</v>
      </c>
      <c r="N3038" s="4" t="s">
        <v>10249</v>
      </c>
    </row>
    <row r="3039" spans="2:14" s="4" customFormat="1" x14ac:dyDescent="0.25">
      <c r="B3039" s="4" t="str">
        <f>"  """&amp;A3039&amp;""": {
    ""name"" : """&amp;SUBSTITUTE(F3039,"""","\""")&amp;""",
    ""latitude"" : "&amp;IF(D3039&lt;&gt;"",LEFT(D3039,2)&amp;"."&amp;RIGHT(D3039,LEN(D3039)-2),"0")&amp;",
    ""longitude"" : "&amp;IF(E3039&lt;&gt;"",LEFT(E3039,1)&amp;"."&amp;RIGHT(E3039,LEN(E3039)-1),"0")&amp;","&amp;"
    ""image"" : """&amp;N3039&amp;"""
  },"</f>
        <v xml:space="preserve">  "": {
    "name" : "Remonstrantsche Stichting",
    "latitude" : 52.340804,
    "longitude" : 4.895108,
    "image" : "https://lh3.ggpht.com/JjdzUduSDmaMm9vdaqAMyA5ji_xHqMbR4RIsWuJjVJaZpoZh87-kYCkFWh8qldP_BIkIyPI1nd3IjLMEwp06"
  },</v>
      </c>
      <c r="C3039" s="4">
        <v>49397271</v>
      </c>
      <c r="D3039" s="5">
        <v>52340804</v>
      </c>
      <c r="E3039" s="5">
        <v>4895108</v>
      </c>
      <c r="F3039" s="4" t="s">
        <v>14177</v>
      </c>
      <c r="G3039" s="4" t="s">
        <v>2916</v>
      </c>
      <c r="H3039" s="4" t="s">
        <v>2443</v>
      </c>
      <c r="I3039" s="4" t="s">
        <v>2482</v>
      </c>
      <c r="J3039" s="4" t="s">
        <v>2508</v>
      </c>
      <c r="K3039" s="4" t="s">
        <v>2586</v>
      </c>
      <c r="L3039" s="4">
        <v>883</v>
      </c>
      <c r="M3039" s="4" t="s">
        <v>17202</v>
      </c>
      <c r="N3039" s="4" t="s">
        <v>14178</v>
      </c>
    </row>
    <row r="3040" spans="2:14" s="4" customFormat="1" x14ac:dyDescent="0.25">
      <c r="B3040" s="4" t="str">
        <f>"  """&amp;A3040&amp;""": {
    ""name"" : """&amp;SUBSTITUTE(F3040,"""","\""")&amp;""",
    ""latitude"" : "&amp;IF(D3040&lt;&gt;"",LEFT(D3040,2)&amp;"."&amp;RIGHT(D3040,LEN(D3040)-2),"0")&amp;",
    ""longitude"" : "&amp;IF(E3040&lt;&gt;"",LEFT(E3040,1)&amp;"."&amp;RIGHT(E3040,LEN(E3040)-1),"0")&amp;","&amp;"
    ""image"" : """&amp;N3040&amp;"""
  },"</f>
        <v xml:space="preserve">  "": {
    "name" : "1933",
    "latitude" : 52.341057,
    "longitude" : 4.897351,
    "image" : "https://lh5.ggpht.com/eMyxl3vJZLJAJwCpLvimoKH4yWgVslm4eVX9_AFS0wvDTYiF_lfqC_t6AgRXJp3wZBzEEI9oUeQ53JRnJFUy"
  },</v>
      </c>
      <c r="C3040" s="4">
        <v>49414148</v>
      </c>
      <c r="D3040" s="5">
        <v>52341057</v>
      </c>
      <c r="E3040" s="5">
        <v>4897351</v>
      </c>
      <c r="F3040" s="4">
        <v>1933</v>
      </c>
      <c r="G3040" s="4" t="s">
        <v>2916</v>
      </c>
      <c r="H3040" s="4" t="s">
        <v>2443</v>
      </c>
      <c r="I3040" s="4" t="s">
        <v>2482</v>
      </c>
      <c r="J3040" s="4" t="s">
        <v>2508</v>
      </c>
      <c r="K3040" s="4" t="s">
        <v>2586</v>
      </c>
      <c r="L3040" s="4" t="s">
        <v>17229</v>
      </c>
      <c r="M3040" s="4" t="s">
        <v>17230</v>
      </c>
      <c r="N3040" s="4" t="s">
        <v>9964</v>
      </c>
    </row>
    <row r="3041" spans="2:14" s="4" customFormat="1" x14ac:dyDescent="0.25">
      <c r="B3041" s="4" t="str">
        <f>"  """&amp;A3041&amp;""": {
    ""name"" : """&amp;SUBSTITUTE(F3041,"""","\""")&amp;""",
    ""latitude"" : "&amp;IF(D3041&lt;&gt;"",LEFT(D3041,2)&amp;"."&amp;RIGHT(D3041,LEN(D3041)-2),"0")&amp;",
    ""longitude"" : "&amp;IF(E3041&lt;&gt;"",LEFT(E3041,1)&amp;"."&amp;RIGHT(E3041,LEN(E3041)-1),"0")&amp;","&amp;"
    ""image"" : """&amp;N3041&amp;"""
  },"</f>
        <v xml:space="preserve">  "": {
    "name" : "Totem Rai",
    "latitude" : 52.337262,
    "longitude" : 4.890866,
    "image" : "https://lh4.ggpht.com/Hjhll4kPAJxrt-bZ4dFdq1pW-V0bUs8HLbuoheVoTi1hMPxSJwWelSpyHe2byS4hm4-runLPjVpPleweG5oU"
  },</v>
      </c>
      <c r="C3041" s="4">
        <v>121821</v>
      </c>
      <c r="D3041" s="5">
        <v>52337262</v>
      </c>
      <c r="E3041" s="5">
        <v>4890866</v>
      </c>
      <c r="F3041" s="4" t="s">
        <v>5499</v>
      </c>
      <c r="G3041" s="4" t="s">
        <v>2916</v>
      </c>
      <c r="H3041" s="4" t="s">
        <v>2443</v>
      </c>
      <c r="I3041" s="4" t="s">
        <v>2482</v>
      </c>
      <c r="J3041" s="4" t="s">
        <v>2508</v>
      </c>
      <c r="K3041" s="4" t="s">
        <v>17658</v>
      </c>
      <c r="N3041" s="4" t="s">
        <v>15204</v>
      </c>
    </row>
    <row r="3042" spans="2:14" s="4" customFormat="1" x14ac:dyDescent="0.25">
      <c r="B3042" s="4" t="str">
        <f>"  """&amp;A3042&amp;""": {
    ""name"" : """&amp;SUBSTITUTE(F3042,"""","\""")&amp;""",
    ""latitude"" : "&amp;IF(D3042&lt;&gt;"",LEFT(D3042,2)&amp;"."&amp;RIGHT(D3042,LEN(D3042)-2),"0")&amp;",
    ""longitude"" : "&amp;IF(E3042&lt;&gt;"",LEFT(E3042,1)&amp;"."&amp;RIGHT(E3042,LEN(E3042)-1),"0")&amp;","&amp;"
    ""image"" : """&amp;N3042&amp;"""
  },"</f>
        <v xml:space="preserve">  "": {
    "name" : "Gedenksteen",
    "latitude" : 52.342662,
    "longitude" : 4.896015,
    "image" : "https://lh4.ggpht.com/kR6nCLaGXb5Rl3tTKrW4YRJ7bdbOPF0JXJL8n5N3nZV8CNhWMKyCVZusv1XdFvz1ir1PhhuMIinnOtDaBSYg"
  },</v>
      </c>
      <c r="C3042" s="4">
        <v>49371619</v>
      </c>
      <c r="D3042" s="5">
        <v>52342662</v>
      </c>
      <c r="E3042" s="5">
        <v>4896015</v>
      </c>
      <c r="F3042" s="4" t="s">
        <v>11922</v>
      </c>
      <c r="G3042" s="4" t="s">
        <v>2916</v>
      </c>
      <c r="H3042" s="4" t="s">
        <v>2443</v>
      </c>
      <c r="I3042" s="4" t="s">
        <v>2482</v>
      </c>
      <c r="J3042" s="4" t="s">
        <v>2508</v>
      </c>
      <c r="K3042" s="4" t="s">
        <v>5190</v>
      </c>
      <c r="L3042" s="4" t="s">
        <v>17141</v>
      </c>
      <c r="M3042" s="4" t="s">
        <v>17142</v>
      </c>
      <c r="N3042" s="4" t="s">
        <v>11924</v>
      </c>
    </row>
    <row r="3043" spans="2:14" s="4" customFormat="1" x14ac:dyDescent="0.25">
      <c r="B3043" s="4" t="str">
        <f>"  """&amp;A3043&amp;""": {
    ""name"" : """&amp;SUBSTITUTE(F3043,"""","\""")&amp;""",
    ""latitude"" : "&amp;IF(D3043&lt;&gt;"",LEFT(D3043,2)&amp;"."&amp;RIGHT(D3043,LEN(D3043)-2),"0")&amp;",
    ""longitude"" : "&amp;IF(E3043&lt;&gt;"",LEFT(E3043,1)&amp;"."&amp;RIGHT(E3043,LEN(E3043)-1),"0")&amp;","&amp;"
    ""image"" : """&amp;N3043&amp;"""
  },"</f>
        <v xml:space="preserve">  "": {
    "name" : "Bob The builder",
    "latitude" : 52.342246,
    "longitude" : 4.895568,
    "image" : "https://lh6.ggpht.com/fknNZ6ZqaifCuhCNn-DR2tkMoyrR38a9mInODL-WBW4EecxbiG9KLBSAFmOjsPCkdrL9BgAwus814Sdb0Sst"
  },</v>
      </c>
      <c r="C3043" s="4">
        <v>76190</v>
      </c>
      <c r="D3043" s="5">
        <v>52342246</v>
      </c>
      <c r="E3043" s="5">
        <v>4895568</v>
      </c>
      <c r="F3043" s="4" t="s">
        <v>5189</v>
      </c>
      <c r="G3043" s="4" t="s">
        <v>2916</v>
      </c>
      <c r="H3043" s="4" t="s">
        <v>2443</v>
      </c>
      <c r="I3043" s="4" t="s">
        <v>2482</v>
      </c>
      <c r="J3043" s="4" t="s">
        <v>2508</v>
      </c>
      <c r="K3043" s="4" t="s">
        <v>5190</v>
      </c>
      <c r="L3043" s="4" t="s">
        <v>5191</v>
      </c>
      <c r="M3043" s="4" t="s">
        <v>5192</v>
      </c>
      <c r="N3043" s="4" t="s">
        <v>10632</v>
      </c>
    </row>
    <row r="3044" spans="2:14" s="4" customFormat="1" x14ac:dyDescent="0.25">
      <c r="B3044" s="4" t="str">
        <f>"  """&amp;A3044&amp;""": {
    ""name"" : """&amp;SUBSTITUTE(F3044,"""","\""")&amp;""",
    ""latitude"" : "&amp;IF(D3044&lt;&gt;"",LEFT(D3044,2)&amp;"."&amp;RIGHT(D3044,LEN(D3044)-2),"0")&amp;",
    ""longitude"" : "&amp;IF(E3044&lt;&gt;"",LEFT(E3044,1)&amp;"."&amp;RIGHT(E3044,LEN(E3044)-1),"0")&amp;","&amp;"
    ""image"" : """&amp;N3044&amp;"""
  },"</f>
        <v xml:space="preserve">  "": {
    "name" : "Sleeping Statue",
    "latitude" : 52.348099,
    "longitude" : 4.890918,
    "image" : "https://lh5.ggpht.com/Y5RSoUI89F6x7CV6intTmWhffLgPTRuv0_3nNVDCPnsjXim54NdEET_WUYRfJdzh0AfB3uCiuF89yi2pYnM5"
  },</v>
      </c>
      <c r="C3044" s="4">
        <v>244493</v>
      </c>
      <c r="D3044" s="5">
        <v>52348099</v>
      </c>
      <c r="E3044" s="5">
        <v>4890918</v>
      </c>
      <c r="F3044" s="4" t="s">
        <v>6289</v>
      </c>
      <c r="G3044" s="4" t="s">
        <v>2916</v>
      </c>
      <c r="H3044" s="4" t="s">
        <v>2443</v>
      </c>
      <c r="I3044" s="4" t="s">
        <v>2482</v>
      </c>
      <c r="J3044" s="4" t="s">
        <v>2508</v>
      </c>
      <c r="K3044" s="4" t="s">
        <v>6290</v>
      </c>
      <c r="L3044" s="4">
        <v>2</v>
      </c>
      <c r="M3044" s="4" t="s">
        <v>6291</v>
      </c>
      <c r="N3044" s="4" t="s">
        <v>14524</v>
      </c>
    </row>
    <row r="3045" spans="2:14" s="4" customFormat="1" x14ac:dyDescent="0.25">
      <c r="B3045" s="4" t="str">
        <f>"  """&amp;A3045&amp;""": {
    ""name"" : """&amp;SUBSTITUTE(F3045,"""","\""")&amp;""",
    ""latitude"" : "&amp;IF(D3045&lt;&gt;"",LEFT(D3045,2)&amp;"."&amp;RIGHT(D3045,LEN(D3045)-2),"0")&amp;",
    ""longitude"" : "&amp;IF(E3045&lt;&gt;"",LEFT(E3045,1)&amp;"."&amp;RIGHT(E3045,LEN(E3045)-1),"0")&amp;","&amp;"
    ""image"" : """&amp;N3045&amp;"""
  },"</f>
        <v xml:space="preserve">  "": {
    "name" : "Rocket",
    "latitude" : 52.34802,
    "longitude" : 4.889351,
    "image" : "https://lh3.googleusercontent.com/q05c63zhfLV3HuxA760pT81Ciy0H-Fghc3ybRoY18TPw1qLy-mdTAQ22ZcawHrBA7DzYAmZIbcVftBEn_fzn"
  },</v>
      </c>
      <c r="C3045" s="4">
        <v>49847378</v>
      </c>
      <c r="D3045" s="5">
        <v>5234802</v>
      </c>
      <c r="E3045" s="5">
        <v>4889351</v>
      </c>
      <c r="F3045" s="4" t="s">
        <v>14217</v>
      </c>
      <c r="G3045" s="4" t="s">
        <v>2916</v>
      </c>
      <c r="H3045" s="4" t="s">
        <v>2443</v>
      </c>
      <c r="I3045" s="4" t="s">
        <v>2482</v>
      </c>
      <c r="J3045" s="4" t="s">
        <v>2508</v>
      </c>
      <c r="K3045" s="4" t="s">
        <v>17345</v>
      </c>
      <c r="L3045" s="4" t="s">
        <v>7073</v>
      </c>
      <c r="M3045" s="4" t="s">
        <v>17346</v>
      </c>
      <c r="N3045" s="4" t="s">
        <v>14218</v>
      </c>
    </row>
    <row r="3046" spans="2:14" s="4" customFormat="1" x14ac:dyDescent="0.25">
      <c r="B3046" s="4" t="str">
        <f>"  """&amp;A3046&amp;""": {
    ""name"" : """&amp;SUBSTITUTE(F3046,"""","\""")&amp;""",
    ""latitude"" : "&amp;IF(D3046&lt;&gt;"",LEFT(D3046,2)&amp;"."&amp;RIGHT(D3046,LEN(D3046)-2),"0")&amp;",
    ""longitude"" : "&amp;IF(E3046&lt;&gt;"",LEFT(E3046,1)&amp;"."&amp;RIGHT(E3046,LEN(E3046)-1),"0")&amp;","&amp;"
    ""image"" : """&amp;N3046&amp;"""
  },"</f>
        <v xml:space="preserve">  "": {
    "name" : "Metal Man",
    "latitude" : 52.338398,
    "longitude" : 4.900723,
    "image" : "https://lh3.googleusercontent.com/BIN7FFl9u5MOYMMmjgVANmRVzZTuruMoHXhFDS553hDLK_jIQZffj75ut9wnXoLY-rkuucutEG61efBz6zw"
  },</v>
      </c>
      <c r="C3046" s="4">
        <v>49847206</v>
      </c>
      <c r="D3046" s="5">
        <v>52338398</v>
      </c>
      <c r="E3046" s="5">
        <v>4900723</v>
      </c>
      <c r="F3046" s="4" t="s">
        <v>13118</v>
      </c>
      <c r="G3046" s="4" t="s">
        <v>2916</v>
      </c>
      <c r="H3046" s="4" t="s">
        <v>2443</v>
      </c>
      <c r="I3046" s="4" t="s">
        <v>2482</v>
      </c>
      <c r="J3046" s="4" t="s">
        <v>2508</v>
      </c>
      <c r="K3046" s="4" t="s">
        <v>2537</v>
      </c>
      <c r="L3046" s="4">
        <v>16</v>
      </c>
      <c r="M3046" s="4" t="s">
        <v>2538</v>
      </c>
      <c r="N3046" s="4" t="s">
        <v>13119</v>
      </c>
    </row>
    <row r="3047" spans="2:14" s="4" customFormat="1" x14ac:dyDescent="0.25">
      <c r="B3047" s="4" t="str">
        <f>"  """&amp;A3047&amp;""": {
    ""name"" : """&amp;SUBSTITUTE(F3047,"""","\""")&amp;""",
    ""latitude"" : "&amp;IF(D3047&lt;&gt;"",LEFT(D3047,2)&amp;"."&amp;RIGHT(D3047,LEN(D3047)-2),"0")&amp;",
    ""longitude"" : "&amp;IF(E3047&lt;&gt;"",LEFT(E3047,1)&amp;"."&amp;RIGHT(E3047,LEN(E3047)-1),"0")&amp;","&amp;"
    ""image"" : """&amp;N3047&amp;"""
  },"</f>
        <v xml:space="preserve">  "": {
    "name" : "Synagoge Zuid",
    "latitude" : 52.338119,
    "longitude" : 4.897875,
    "image" : "https://lh3.ggpht.com/OzJXTOzRx2gPM-RCyXEtcdmq8lwqzifncariIDUr-4t8DNxG_TmJXYfkG-qcJKwCsTahSa2SEQTFkiywqpLQ"
  },</v>
      </c>
      <c r="C3047" s="4">
        <v>458553</v>
      </c>
      <c r="D3047" s="5">
        <v>52338119</v>
      </c>
      <c r="E3047" s="5">
        <v>4897875</v>
      </c>
      <c r="F3047" s="4" t="s">
        <v>14981</v>
      </c>
      <c r="G3047" s="4" t="s">
        <v>2916</v>
      </c>
      <c r="H3047" s="4" t="s">
        <v>2443</v>
      </c>
      <c r="I3047" s="4" t="s">
        <v>2482</v>
      </c>
      <c r="J3047" s="4" t="s">
        <v>2508</v>
      </c>
      <c r="K3047" s="4" t="s">
        <v>2537</v>
      </c>
      <c r="L3047" s="4">
        <v>41</v>
      </c>
      <c r="M3047" s="4" t="s">
        <v>2538</v>
      </c>
      <c r="N3047" s="4" t="s">
        <v>14982</v>
      </c>
    </row>
    <row r="3048" spans="2:14" s="4" customFormat="1" x14ac:dyDescent="0.25">
      <c r="B3048" s="4" t="str">
        <f>"  """&amp;A3048&amp;""": {
    ""name"" : """&amp;SUBSTITUTE(F3048,"""","\""")&amp;""",
    ""latitude"" : "&amp;IF(D3048&lt;&gt;"",LEFT(D3048,2)&amp;"."&amp;RIGHT(D3048,LEN(D3048)-2),"0")&amp;",
    ""longitude"" : "&amp;IF(E3048&lt;&gt;"",LEFT(E3048,1)&amp;"."&amp;RIGHT(E3048,LEN(E3048)-1),"0")&amp;","&amp;"
    ""image"" : """&amp;N3048&amp;"""
  },"</f>
        <v xml:space="preserve">  "": {
    "name" : "Ginds",
    "latitude" : 52.33732,
    "longitude" : 4.895998,
    "image" : "https://lh5.ggpht.com/CUXCvZQVB7VGkEXB-13BU8YbRbIboaw9eILXEkOVMA0JLr_IOGP6mCpsqmCceFFOAs2eqV692SM8FhpEt2C8"
  },</v>
      </c>
      <c r="C3048" s="4">
        <v>31562</v>
      </c>
      <c r="D3048" s="5">
        <v>5233732</v>
      </c>
      <c r="E3048" s="5">
        <v>4895998</v>
      </c>
      <c r="F3048" s="4" t="s">
        <v>4910</v>
      </c>
      <c r="G3048" s="4" t="s">
        <v>2916</v>
      </c>
      <c r="H3048" s="4" t="s">
        <v>2443</v>
      </c>
      <c r="I3048" s="4" t="s">
        <v>2482</v>
      </c>
      <c r="J3048" s="4" t="s">
        <v>2508</v>
      </c>
      <c r="K3048" s="4" t="s">
        <v>2537</v>
      </c>
      <c r="L3048" s="4">
        <v>45</v>
      </c>
      <c r="M3048" s="4" t="s">
        <v>2538</v>
      </c>
      <c r="N3048" s="4" t="s">
        <v>12013</v>
      </c>
    </row>
    <row r="3049" spans="2:14" s="4" customFormat="1" x14ac:dyDescent="0.25">
      <c r="B3049" s="4" t="str">
        <f>"  """&amp;A3049&amp;""": {
    ""name"" : """&amp;SUBSTITUTE(F3049,"""","\""")&amp;""",
    ""latitude"" : "&amp;IF(D3049&lt;&gt;"",LEFT(D3049,2)&amp;"."&amp;RIGHT(D3049,LEN(D3049)-2),"0")&amp;",
    ""longitude"" : "&amp;IF(E3049&lt;&gt;"",LEFT(E3049,1)&amp;"."&amp;RIGHT(E3049,LEN(E3049)-1),"0")&amp;","&amp;"
    ""image"" : """&amp;N3049&amp;"""
  },"</f>
        <v xml:space="preserve">  "": {
    "name" : "Beatrixpark Info Sign",
    "latitude" : 52.344289,
    "longitude" : 4.878165,
    "image" : "https://lh3.googleusercontent.com/k9madO1zoVgpY0KuaAw2fUyX8Ibq6aTN_7HuxAFaJXiQ1K4ohWVJn6SAPlaTntnycLzX_4HWI4C07WRXSUJ8"
  },</v>
      </c>
      <c r="C3049" s="4">
        <v>49847211</v>
      </c>
      <c r="D3049" s="5">
        <v>52344289</v>
      </c>
      <c r="E3049" s="5">
        <v>4878165</v>
      </c>
      <c r="F3049" s="4" t="s">
        <v>10442</v>
      </c>
      <c r="G3049" s="4" t="s">
        <v>2916</v>
      </c>
      <c r="H3049" s="4" t="s">
        <v>2443</v>
      </c>
      <c r="I3049" s="4" t="s">
        <v>2482</v>
      </c>
      <c r="J3049" s="4" t="s">
        <v>2490</v>
      </c>
      <c r="K3049" s="4" t="s">
        <v>6959</v>
      </c>
      <c r="L3049" s="4" t="s">
        <v>17336</v>
      </c>
      <c r="M3049" s="4" t="s">
        <v>6961</v>
      </c>
      <c r="N3049" s="4" t="s">
        <v>10443</v>
      </c>
    </row>
    <row r="3050" spans="2:14" s="4" customFormat="1" x14ac:dyDescent="0.25">
      <c r="B3050" s="4" t="str">
        <f>"  """&amp;A3050&amp;""": {
    ""name"" : """&amp;SUBSTITUTE(F3050,"""","\""")&amp;""",
    ""latitude"" : "&amp;IF(D3050&lt;&gt;"",LEFT(D3050,2)&amp;"."&amp;RIGHT(D3050,LEN(D3050)-2),"0")&amp;",
    ""longitude"" : "&amp;IF(E3050&lt;&gt;"",LEFT(E3050,1)&amp;"."&amp;RIGHT(E3050,LEN(E3050)-1),"0")&amp;","&amp;"
    ""image"" : """&amp;N3050&amp;"""
  },"</f>
        <v xml:space="preserve">  "": {
    "name" : "Art Line Amsterdam South",
    "latitude" : 52.33974,
    "longitude" : 4.87156,
    "image" : "https://lh3.googleusercontent.com/J7eybjgtomW3Xbl_vsX-12zXzZa2pivuYLkpsjEdcpHIkXrc5KXUcMNfsannTqUXnU3vNqq5ciMRZjhxcW-fuA"
  },</v>
      </c>
      <c r="C3050" s="4">
        <v>49397270</v>
      </c>
      <c r="D3050" s="5">
        <v>5233974</v>
      </c>
      <c r="E3050" s="5">
        <v>487156</v>
      </c>
      <c r="F3050" s="4" t="s">
        <v>10320</v>
      </c>
      <c r="G3050" s="4" t="s">
        <v>2916</v>
      </c>
      <c r="H3050" s="4" t="s">
        <v>2443</v>
      </c>
      <c r="I3050" s="4" t="s">
        <v>2482</v>
      </c>
      <c r="J3050" s="4" t="s">
        <v>2490</v>
      </c>
      <c r="K3050" s="4" t="s">
        <v>16063</v>
      </c>
      <c r="L3050" s="4">
        <v>3001</v>
      </c>
      <c r="M3050" s="4">
        <v>1077</v>
      </c>
      <c r="N3050" s="4" t="s">
        <v>10321</v>
      </c>
    </row>
    <row r="3051" spans="2:14" s="4" customFormat="1" x14ac:dyDescent="0.25">
      <c r="B3051" s="4" t="str">
        <f>"  """&amp;A3051&amp;""": {
    ""name"" : """&amp;SUBSTITUTE(F3051,"""","\""")&amp;""",
    ""latitude"" : "&amp;IF(D3051&lt;&gt;"",LEFT(D3051,2)&amp;"."&amp;RIGHT(D3051,LEN(D3051)-2),"0")&amp;",
    ""longitude"" : "&amp;IF(E3051&lt;&gt;"",LEFT(E3051,1)&amp;"."&amp;RIGHT(E3051,LEN(E3051)-1),"0")&amp;","&amp;"
    ""image"" : """&amp;N3051&amp;"""
  },"</f>
        <v xml:space="preserve">  "": {
    "name" : "Atrium",
    "latitude" : 52.339506,
    "longitude" : 4.870255,
    "image" : "https://lh3.ggpht.com/FwVxNs0KdNEc6z6mSskAPOF6COBGhgDLIWfksJBROI3ENjlUJfcVuWyrMueg4eDfD_IPdDaX-DJK4uZdhz5Y"
  },</v>
      </c>
      <c r="C3051" s="4">
        <v>49397273</v>
      </c>
      <c r="D3051" s="5">
        <v>52339506</v>
      </c>
      <c r="E3051" s="5">
        <v>4870255</v>
      </c>
      <c r="F3051" s="4" t="s">
        <v>10363</v>
      </c>
      <c r="G3051" s="4" t="s">
        <v>2916</v>
      </c>
      <c r="H3051" s="4" t="s">
        <v>2443</v>
      </c>
      <c r="I3051" s="4" t="s">
        <v>2482</v>
      </c>
      <c r="J3051" s="4" t="s">
        <v>2490</v>
      </c>
      <c r="K3051" s="4" t="s">
        <v>16063</v>
      </c>
      <c r="L3051" s="4">
        <v>3001</v>
      </c>
      <c r="M3051" s="4">
        <v>1077</v>
      </c>
      <c r="N3051" s="4" t="s">
        <v>10364</v>
      </c>
    </row>
    <row r="3052" spans="2:14" s="4" customFormat="1" x14ac:dyDescent="0.25">
      <c r="B3052" s="4" t="str">
        <f>"  """&amp;A3052&amp;""": {
    ""name"" : """&amp;SUBSTITUTE(F3052,"""","\""")&amp;""",
    ""latitude"" : "&amp;IF(D3052&lt;&gt;"",LEFT(D3052,2)&amp;"."&amp;RIGHT(D3052,LEN(D3052)-2),"0")&amp;",
    ""longitude"" : "&amp;IF(E3052&lt;&gt;"",LEFT(E3052,1)&amp;"."&amp;RIGHT(E3052,LEN(E3052)-1),"0")&amp;","&amp;"
    ""image"" : """&amp;N3052&amp;"""
  },"</f>
        <v xml:space="preserve">  "": {
    "name" : "Happy Days",
    "latitude" : 52.339554,
    "longitude" : 4.870756,
    "image" : "https://lh3.googleusercontent.com/TKcQG4ZQySZpVzgzBAGU9y8l17BRJzPjNNTvXx27NbjUOXby0k5_EoajpBA36SzkBj84qNKXiWjSl1On6HYh"
  },</v>
      </c>
      <c r="C3052" s="4">
        <v>49397272</v>
      </c>
      <c r="D3052" s="5">
        <v>52339554</v>
      </c>
      <c r="E3052" s="5">
        <v>4870756</v>
      </c>
      <c r="F3052" s="4" t="s">
        <v>12170</v>
      </c>
      <c r="G3052" s="4" t="s">
        <v>2916</v>
      </c>
      <c r="H3052" s="4" t="s">
        <v>2443</v>
      </c>
      <c r="I3052" s="4" t="s">
        <v>2482</v>
      </c>
      <c r="J3052" s="4" t="s">
        <v>2490</v>
      </c>
      <c r="K3052" s="4" t="s">
        <v>16063</v>
      </c>
      <c r="L3052" s="4">
        <v>3001</v>
      </c>
      <c r="M3052" s="4">
        <v>1077</v>
      </c>
      <c r="N3052" s="4" t="s">
        <v>12171</v>
      </c>
    </row>
    <row r="3053" spans="2:14" s="4" customFormat="1" x14ac:dyDescent="0.25">
      <c r="B3053" s="4" t="str">
        <f>"  """&amp;A3053&amp;""": {
    ""name"" : """&amp;SUBSTITUTE(F3053,"""","\""")&amp;""",
    ""latitude"" : "&amp;IF(D3053&lt;&gt;"",LEFT(D3053,2)&amp;"."&amp;RIGHT(D3053,LEN(D3053)-2),"0")&amp;",
    ""longitude"" : "&amp;IF(E3053&lt;&gt;"",LEFT(E3053,1)&amp;"."&amp;RIGHT(E3053,LEN(E3053)-1),"0")&amp;","&amp;"
    ""image"" : """&amp;N3053&amp;"""
  },"</f>
        <v xml:space="preserve">  "": {
    "name" : "AkzoNobel",
    "latitude" : 52.339861,
    "longitude" : 4.871171,
    "image" : "https://lh5.ggpht.com/nLCSdKRQRd_7E57Es36MPgmYqbITWhAk0023oWpxC2DdBFtrxeAexhJUuE0RfBWrQ9ixuSQZw31aqqEdAgY"
  },</v>
      </c>
      <c r="C3053" s="4">
        <v>472679</v>
      </c>
      <c r="D3053" s="5">
        <v>52339861</v>
      </c>
      <c r="E3053" s="5">
        <v>4871171</v>
      </c>
      <c r="F3053" s="4" t="s">
        <v>10046</v>
      </c>
      <c r="G3053" s="4" t="s">
        <v>2916</v>
      </c>
      <c r="H3053" s="4" t="s">
        <v>2443</v>
      </c>
      <c r="I3053" s="4" t="s">
        <v>2482</v>
      </c>
      <c r="J3053" s="4" t="s">
        <v>2490</v>
      </c>
      <c r="K3053" s="4" t="s">
        <v>16063</v>
      </c>
      <c r="L3053" s="4">
        <v>3001</v>
      </c>
      <c r="M3053" s="4">
        <v>1077</v>
      </c>
      <c r="N3053" s="4" t="s">
        <v>10047</v>
      </c>
    </row>
    <row r="3054" spans="2:14" s="4" customFormat="1" x14ac:dyDescent="0.25">
      <c r="B3054" s="4" t="str">
        <f>"  """&amp;A3054&amp;""": {
    ""name"" : """&amp;SUBSTITUTE(F3054,"""","\""")&amp;""",
    ""latitude"" : "&amp;IF(D3054&lt;&gt;"",LEFT(D3054,2)&amp;"."&amp;RIGHT(D3054,LEN(D3054)-2),"0")&amp;",
    ""longitude"" : "&amp;IF(E3054&lt;&gt;"",LEFT(E3054,1)&amp;"."&amp;RIGHT(E3054,LEN(E3054)-1),"0")&amp;","&amp;"
    ""image"" : """&amp;N3054&amp;"""
  },"</f>
        <v xml:space="preserve">  "": {
    "name" : "Gerrit",
    "latitude" : 52.341685,
    "longitude" : 4.859732,
    "image" : "https://lh6.ggpht.com/_8JsJpKrwHtDeCH--xM7TSnVy3VYEhv99u91NAcNm0WYemn4wkvr4O-noqNJJTBhSBNyjQaYWOd72SHFah5j"
  },</v>
      </c>
      <c r="C3054" s="4">
        <v>984245</v>
      </c>
      <c r="D3054" s="5">
        <v>52341685</v>
      </c>
      <c r="E3054" s="5">
        <v>4859732</v>
      </c>
      <c r="F3054" s="4" t="s">
        <v>9266</v>
      </c>
      <c r="G3054" s="4" t="s">
        <v>2916</v>
      </c>
      <c r="H3054" s="4" t="s">
        <v>2443</v>
      </c>
      <c r="I3054" s="4" t="s">
        <v>2482</v>
      </c>
      <c r="J3054" s="4" t="s">
        <v>2490</v>
      </c>
      <c r="K3054" s="4" t="s">
        <v>7156</v>
      </c>
      <c r="L3054" s="4">
        <v>96</v>
      </c>
      <c r="M3054" s="4" t="s">
        <v>7157</v>
      </c>
      <c r="N3054" s="4" t="s">
        <v>11960</v>
      </c>
    </row>
    <row r="3055" spans="2:14" s="4" customFormat="1" x14ac:dyDescent="0.25">
      <c r="B3055" s="4" t="str">
        <f>"  """&amp;A3055&amp;""": {
    ""name"" : """&amp;SUBSTITUTE(F3055,"""","\""")&amp;""",
    ""latitude"" : "&amp;IF(D3055&lt;&gt;"",LEFT(D3055,2)&amp;"."&amp;RIGHT(D3055,LEN(D3055)-2),"0")&amp;",
    ""longitude"" : "&amp;IF(E3055&lt;&gt;"",LEFT(E3055,1)&amp;"."&amp;RIGHT(E3055,LEN(E3055)-1),"0")&amp;","&amp;"
    ""image"" : """&amp;N3055&amp;"""
  },"</f>
        <v xml:space="preserve">  "": {
    "name" : "The Law Offices Of Loyens &amp; Loeff",
    "latitude" : 52.341229,
    "longitude" : 4.858606,
    "image" : "https://lh3.ggpht.com/oetn76iXQs7ZAs8Ba9sO8q4WBQsubQyPHlhwCkrAGPUAoINjg6jFR3ac1sUM34datUKOrj-Bs0YuURlFbSSJ"
  },</v>
      </c>
      <c r="C3055" s="4">
        <v>513299</v>
      </c>
      <c r="D3055" s="5">
        <v>52341229</v>
      </c>
      <c r="E3055" s="5">
        <v>4858606</v>
      </c>
      <c r="F3055" s="4" t="s">
        <v>7155</v>
      </c>
      <c r="G3055" s="4" t="s">
        <v>2916</v>
      </c>
      <c r="H3055" s="4" t="s">
        <v>2443</v>
      </c>
      <c r="I3055" s="4" t="s">
        <v>2482</v>
      </c>
      <c r="J3055" s="4" t="s">
        <v>2490</v>
      </c>
      <c r="K3055" s="4" t="s">
        <v>7156</v>
      </c>
      <c r="L3055" s="4">
        <v>100</v>
      </c>
      <c r="M3055" s="4" t="s">
        <v>7157</v>
      </c>
      <c r="N3055" s="4" t="s">
        <v>15086</v>
      </c>
    </row>
    <row r="3056" spans="2:14" s="4" customFormat="1" x14ac:dyDescent="0.25">
      <c r="B3056" s="4" t="str">
        <f>"  """&amp;A3056&amp;""": {
    ""name"" : """&amp;SUBSTITUTE(F3056,"""","\""")&amp;""",
    ""latitude"" : "&amp;IF(D3056&lt;&gt;"",LEFT(D3056,2)&amp;"."&amp;RIGHT(D3056,LEN(D3056)-2),"0")&amp;",
    ""longitude"" : "&amp;IF(E3056&lt;&gt;"",LEFT(E3056,1)&amp;"."&amp;RIGHT(E3056,LEN(E3056)-1),"0")&amp;","&amp;"
    ""image"" : """&amp;N3056&amp;"""
  },"</f>
        <v xml:space="preserve">  "": {
    "name" : "Nymph Westzijde",
    "latitude" : 52.343681,
    "longitude" : 4.867751,
    "image" : "https://lh3.ggpht.com/_btYGJ0AAI6zMk57lLkPxQ8QuQOdPbYGo0iyErfenZToc-9eagx7UKJj5sntrk0Z8dJjO7X-5V5Jk9x7KTU"
  },</v>
      </c>
      <c r="C3056" s="4">
        <v>828408</v>
      </c>
      <c r="D3056" s="5">
        <v>52343681</v>
      </c>
      <c r="E3056" s="5">
        <v>4867751</v>
      </c>
      <c r="F3056" s="4" t="s">
        <v>8390</v>
      </c>
      <c r="G3056" s="4" t="s">
        <v>2916</v>
      </c>
      <c r="H3056" s="4" t="s">
        <v>2443</v>
      </c>
      <c r="I3056" s="4" t="s">
        <v>2482</v>
      </c>
      <c r="J3056" s="4" t="s">
        <v>2490</v>
      </c>
      <c r="K3056" s="4" t="s">
        <v>8391</v>
      </c>
      <c r="L3056" s="4">
        <v>15</v>
      </c>
      <c r="M3056" s="4" t="s">
        <v>8392</v>
      </c>
      <c r="N3056" s="4" t="s">
        <v>13544</v>
      </c>
    </row>
    <row r="3057" spans="2:14" s="4" customFormat="1" x14ac:dyDescent="0.25">
      <c r="B3057" s="4" t="str">
        <f>"  """&amp;A3057&amp;""": {
    ""name"" : """&amp;SUBSTITUTE(F3057,"""","\""")&amp;""",
    ""latitude"" : "&amp;IF(D3057&lt;&gt;"",LEFT(D3057,2)&amp;"."&amp;RIGHT(D3057,LEN(D3057)-2),"0")&amp;",
    ""longitude"" : "&amp;IF(E3057&lt;&gt;"",LEFT(E3057,1)&amp;"."&amp;RIGHT(E3057,LEN(E3057)-1),"0")&amp;","&amp;"
    ""image"" : """&amp;N3057&amp;"""
  },"</f>
        <v xml:space="preserve">  "": {
    "name" : "World Trade Center Amsterdam",
    "latitude" : 52.339772,
    "longitude" : 4.874088,
    "image" : "https://lh5.ggpht.com/ML89F29c-zgHlRiJ5riMiwXncFoO9rFcievFAlz1FJkZdwxGhc6MlqiXjyZTP0iqOSDWz1HNnxDDn0NP3X5riw"
  },</v>
      </c>
      <c r="C3057" s="4">
        <v>49414149</v>
      </c>
      <c r="D3057" s="5">
        <v>52339772</v>
      </c>
      <c r="E3057" s="5">
        <v>4874088</v>
      </c>
      <c r="F3057" s="4" t="s">
        <v>15759</v>
      </c>
      <c r="G3057" s="4" t="s">
        <v>2916</v>
      </c>
      <c r="H3057" s="4" t="s">
        <v>2443</v>
      </c>
      <c r="I3057" s="4" t="s">
        <v>2482</v>
      </c>
      <c r="J3057" s="4" t="s">
        <v>2490</v>
      </c>
      <c r="K3057" s="4" t="s">
        <v>17677</v>
      </c>
      <c r="M3057" s="4">
        <v>1077</v>
      </c>
      <c r="N3057" s="4" t="s">
        <v>15760</v>
      </c>
    </row>
    <row r="3058" spans="2:14" s="4" customFormat="1" x14ac:dyDescent="0.25">
      <c r="B3058" s="4" t="str">
        <f>"  """&amp;A3058&amp;""": {
    ""name"" : """&amp;SUBSTITUTE(F3058,"""","\""")&amp;""",
    ""latitude"" : "&amp;IF(D3058&lt;&gt;"",LEFT(D3058,2)&amp;"."&amp;RIGHT(D3058,LEN(D3058)-2),"0")&amp;",
    ""longitude"" : "&amp;IF(E3058&lt;&gt;"",LEFT(E3058,1)&amp;"."&amp;RIGHT(E3058,LEN(E3058)-1),"0")&amp;","&amp;"
    ""image"" : """&amp;N3058&amp;"""
  },"</f>
        <v xml:space="preserve">  "": {
    "name" : "Het Paard Is Terug",
    "latitude" : 52.341384,
    "longitude" : 4.868018,
    "image" : "https://lh3.googleusercontent.com/dxLtnfeKrqbv6eP_WSDKvdYtpWnBvpr0scJd4LPim75bIp8mAdobJpGzgKguNouVe9YkXE73iwVfwadEbS2b"
  },</v>
      </c>
      <c r="C3058" s="4">
        <v>49371596</v>
      </c>
      <c r="D3058" s="5">
        <v>52341384</v>
      </c>
      <c r="E3058" s="5">
        <v>4868018</v>
      </c>
      <c r="F3058" s="4" t="s">
        <v>12287</v>
      </c>
      <c r="G3058" s="4" t="s">
        <v>2916</v>
      </c>
      <c r="H3058" s="4" t="s">
        <v>2443</v>
      </c>
      <c r="I3058" s="4" t="s">
        <v>2482</v>
      </c>
      <c r="J3058" s="4" t="s">
        <v>2490</v>
      </c>
      <c r="K3058" s="4" t="s">
        <v>17122</v>
      </c>
      <c r="L3058" s="4">
        <v>218</v>
      </c>
      <c r="M3058" s="4" t="s">
        <v>17123</v>
      </c>
      <c r="N3058" s="4" t="s">
        <v>12288</v>
      </c>
    </row>
    <row r="3059" spans="2:14" s="4" customFormat="1" x14ac:dyDescent="0.25">
      <c r="B3059" s="4" t="str">
        <f>"  """&amp;A3059&amp;""": {
    ""name"" : """&amp;SUBSTITUTE(F3059,"""","\""")&amp;""",
    ""latitude"" : "&amp;IF(D3059&lt;&gt;"",LEFT(D3059,2)&amp;"."&amp;RIGHT(D3059,LEN(D3059)-2),"0")&amp;",
    ""longitude"" : "&amp;IF(E3059&lt;&gt;"",LEFT(E3059,1)&amp;"."&amp;RIGHT(E3059,LEN(E3059)-1),"0")&amp;","&amp;"
    ""image"" : """&amp;N3059&amp;"""
  },"</f>
        <v xml:space="preserve">  "": {
    "name" : "Spinoza",
    "latitude" : 52.342597,
    "longitude" : 4.866482,
    "image" : "https://lh3.googleusercontent.com/hYhzkoBdds6tWt_BWbUJ2TTlIVtngSV2-mFEmmJKWCeXX2l91qcWuKCBZnN9OjXUFkNtkbilG2Nvc2bJ1wMjuQ"
  },</v>
      </c>
      <c r="C3059" s="4">
        <v>49371612</v>
      </c>
      <c r="D3059" s="5">
        <v>52342597</v>
      </c>
      <c r="E3059" s="5">
        <v>4866482</v>
      </c>
      <c r="F3059" s="4" t="s">
        <v>14729</v>
      </c>
      <c r="G3059" s="4" t="s">
        <v>2916</v>
      </c>
      <c r="H3059" s="4" t="s">
        <v>2443</v>
      </c>
      <c r="I3059" s="4" t="s">
        <v>2482</v>
      </c>
      <c r="J3059" s="4" t="s">
        <v>2490</v>
      </c>
      <c r="K3059" s="4" t="s">
        <v>17136</v>
      </c>
      <c r="L3059" s="4">
        <v>8</v>
      </c>
      <c r="M3059" s="4" t="s">
        <v>17137</v>
      </c>
      <c r="N3059" s="4" t="s">
        <v>14730</v>
      </c>
    </row>
    <row r="3060" spans="2:14" s="4" customFormat="1" x14ac:dyDescent="0.25">
      <c r="B3060" s="4" t="str">
        <f>"  """&amp;A3060&amp;""": {
    ""name"" : """&amp;SUBSTITUTE(F3060,"""","\""")&amp;""",
    ""latitude"" : "&amp;IF(D3060&lt;&gt;"",LEFT(D3060,2)&amp;"."&amp;RIGHT(D3060,LEN(D3060)-2),"0")&amp;",
    ""longitude"" : "&amp;IF(E3060&lt;&gt;"",LEFT(E3060,1)&amp;"."&amp;RIGHT(E3060,LEN(E3060)-1),"0")&amp;","&amp;"
    ""image"" : """&amp;N3060&amp;"""
  },"</f>
        <v xml:space="preserve">  "": {
    "name" : "Unknown Artwork St Nicholas Lyceum",
    "latitude" : 52.341746,
    "longitude" : 4.877454,
    "image" : "https://lh6.ggpht.com/pl-lsPeEcU2abce7XhzbhTb4ibu0aTXuh9XSxG2x19rJ1HrgPFK61FTmJIec_5KqxaBx8B6vkO5qUtZ8aCGg"
  },</v>
      </c>
      <c r="C3060" s="4">
        <v>429545</v>
      </c>
      <c r="D3060" s="5">
        <v>52341746</v>
      </c>
      <c r="E3060" s="5">
        <v>4877454</v>
      </c>
      <c r="F3060" s="4" t="s">
        <v>15332</v>
      </c>
      <c r="G3060" s="4" t="s">
        <v>2916</v>
      </c>
      <c r="H3060" s="4" t="s">
        <v>2443</v>
      </c>
      <c r="I3060" s="4" t="s">
        <v>2482</v>
      </c>
      <c r="J3060" s="4" t="s">
        <v>2490</v>
      </c>
      <c r="K3060" s="4" t="s">
        <v>3616</v>
      </c>
      <c r="L3060" s="4">
        <v>25</v>
      </c>
      <c r="M3060" s="4" t="s">
        <v>16013</v>
      </c>
      <c r="N3060" s="4" t="s">
        <v>15333</v>
      </c>
    </row>
    <row r="3061" spans="2:14" s="4" customFormat="1" x14ac:dyDescent="0.25">
      <c r="B3061" s="4" t="str">
        <f>"  """&amp;A3061&amp;""": {
    ""name"" : """&amp;SUBSTITUTE(F3061,"""","\""")&amp;""",
    ""latitude"" : "&amp;IF(D3061&lt;&gt;"",LEFT(D3061,2)&amp;"."&amp;RIGHT(D3061,LEN(D3061)-2),"0")&amp;",
    ""longitude"" : "&amp;IF(E3061&lt;&gt;"",LEFT(E3061,1)&amp;"."&amp;RIGHT(E3061,LEN(E3061)-1),"0")&amp;","&amp;"
    ""image"" : """&amp;N3061&amp;"""
  },"</f>
        <v xml:space="preserve">  "": {
    "name" : "Concentric Cone Sculpture",
    "latitude" : 52.341352,
    "longitude" : 4.876144,
    "image" : "https://lh3.googleusercontent.com/WOdaIcF0wevPiLu8lCRQy4Cj822KXN6B-wqQRbl2YKyZcaRNUiXx9oRczmMCxC7H660RRmJfNUOGdNXKP21k"
  },</v>
      </c>
      <c r="C3061" s="4">
        <v>49414152</v>
      </c>
      <c r="D3061" s="5">
        <v>52341352</v>
      </c>
      <c r="E3061" s="5">
        <v>4876144</v>
      </c>
      <c r="F3061" s="4" t="s">
        <v>11058</v>
      </c>
      <c r="G3061" s="4" t="s">
        <v>2916</v>
      </c>
      <c r="H3061" s="4" t="s">
        <v>2443</v>
      </c>
      <c r="I3061" s="4" t="s">
        <v>2482</v>
      </c>
      <c r="J3061" s="4" t="s">
        <v>2490</v>
      </c>
      <c r="K3061" s="4" t="s">
        <v>3616</v>
      </c>
      <c r="L3061" s="4">
        <v>31</v>
      </c>
      <c r="M3061" s="4" t="s">
        <v>16013</v>
      </c>
      <c r="N3061" s="4" t="s">
        <v>11059</v>
      </c>
    </row>
    <row r="3062" spans="2:14" s="4" customFormat="1" x14ac:dyDescent="0.25">
      <c r="B3062" s="4" t="str">
        <f>"  """&amp;A3062&amp;""": {
    ""name"" : """&amp;SUBSTITUTE(F3062,"""","\""")&amp;""",
    ""latitude"" : "&amp;IF(D3062&lt;&gt;"",LEFT(D3062,2)&amp;"."&amp;RIGHT(D3062,LEN(D3062)-2),"0")&amp;",
    ""longitude"" : "&amp;IF(E3062&lt;&gt;"",LEFT(E3062,1)&amp;"."&amp;RIGHT(E3062,LEN(E3062)-1),"0")&amp;","&amp;"
    ""image"" : """&amp;N3062&amp;"""
  },"</f>
        <v xml:space="preserve">  "": {
    "name" : "Thomaskerk",
    "latitude" : 52.341846,
    "longitude" : 4.874714,
    "image" : "https://lh4.ggpht.com/hf37JVR-rKjpjNX3AIH6R3L69a_U3xAS7rUWKzg7L9mOIrXXMsG24fidiwVFZSi983WUHP0BxMMIjhWPRw7k"
  },</v>
      </c>
      <c r="C3062" s="4">
        <v>480503</v>
      </c>
      <c r="D3062" s="5">
        <v>52341846</v>
      </c>
      <c r="E3062" s="5">
        <v>4874714</v>
      </c>
      <c r="F3062" s="4" t="s">
        <v>15143</v>
      </c>
      <c r="G3062" s="4" t="s">
        <v>2916</v>
      </c>
      <c r="H3062" s="4" t="s">
        <v>2443</v>
      </c>
      <c r="I3062" s="4" t="s">
        <v>2482</v>
      </c>
      <c r="J3062" s="4" t="s">
        <v>2490</v>
      </c>
      <c r="K3062" s="4" t="s">
        <v>3616</v>
      </c>
      <c r="L3062" s="4">
        <v>36</v>
      </c>
      <c r="M3062" s="4">
        <v>1077</v>
      </c>
      <c r="N3062" s="4" t="s">
        <v>15144</v>
      </c>
    </row>
    <row r="3063" spans="2:14" s="4" customFormat="1" x14ac:dyDescent="0.25">
      <c r="B3063" s="4" t="str">
        <f>"  """&amp;A3063&amp;""": {
    ""name"" : """&amp;SUBSTITUTE(F3063,"""","\""")&amp;""",
    ""latitude"" : "&amp;IF(D3063&lt;&gt;"",LEFT(D3063,2)&amp;"."&amp;RIGHT(D3063,LEN(D3063)-2),"0")&amp;",
    ""longitude"" : "&amp;IF(E3063&lt;&gt;"",LEFT(E3063,1)&amp;"."&amp;RIGHT(E3063,LEN(E3063)-1),"0")&amp;","&amp;"
    ""image"" : """&amp;N3063&amp;"""
  },"</f>
        <v xml:space="preserve">  "": {
    "name" : "Speeltoestel",
    "latitude" : 52.341516,
    "longitude" : 4.873274,
    "image" : "https://lh6.ggpht.com/pkJ8LZyvs1IG4U2IpDCiOPI9wG_8AbG_PMGYbrCvd6VJGx1h4oXOjkEFYWl3clpvtmM6qvXfCQGBajjfEYqr"
  },</v>
      </c>
      <c r="C3063" s="4">
        <v>1098777</v>
      </c>
      <c r="D3063" s="5">
        <v>52341516</v>
      </c>
      <c r="E3063" s="5">
        <v>4873274</v>
      </c>
      <c r="F3063" s="4" t="s">
        <v>9817</v>
      </c>
      <c r="G3063" s="4" t="s">
        <v>2916</v>
      </c>
      <c r="H3063" s="4" t="s">
        <v>2443</v>
      </c>
      <c r="I3063" s="4" t="s">
        <v>2482</v>
      </c>
      <c r="J3063" s="4" t="s">
        <v>2490</v>
      </c>
      <c r="K3063" s="4" t="s">
        <v>3616</v>
      </c>
      <c r="L3063" s="4">
        <v>38</v>
      </c>
      <c r="M3063" s="4">
        <v>1077</v>
      </c>
      <c r="N3063" s="4" t="s">
        <v>14607</v>
      </c>
    </row>
    <row r="3064" spans="2:14" s="4" customFormat="1" x14ac:dyDescent="0.25">
      <c r="B3064" s="4" t="str">
        <f>"  """&amp;A3064&amp;""": {
    ""name"" : """&amp;SUBSTITUTE(F3064,"""","\""")&amp;""",
    ""latitude"" : "&amp;IF(D3064&lt;&gt;"",LEFT(D3064,2)&amp;"."&amp;RIGHT(D3064,LEN(D3064)-2),"0")&amp;",
    ""longitude"" : "&amp;IF(E3064&lt;&gt;"",LEFT(E3064,1)&amp;"."&amp;RIGHT(E3064,LEN(E3064)-1),"0")&amp;","&amp;"
    ""image"" : """&amp;N3064&amp;"""
  },"</f>
        <v xml:space="preserve">  "": {
    "name" : "Station Zuid",
    "latitude" : 52.34079,
    "longitude" : 4.873964,
    "image" : "https://lh6.ggpht.com/PETDFQ9ljX7zG088P-UlNbXRk_VnfYkOiYI1LQM_3ZgDLPJSnzayXVNPsAaP0g7c_CYv6DA04lSWniXpFilG"
  },</v>
      </c>
      <c r="C3064" s="4">
        <v>363309</v>
      </c>
      <c r="D3064" s="5">
        <v>5234079</v>
      </c>
      <c r="E3064" s="5">
        <v>4873964</v>
      </c>
      <c r="F3064" s="4" t="s">
        <v>7741</v>
      </c>
      <c r="G3064" s="4" t="s">
        <v>2916</v>
      </c>
      <c r="H3064" s="4" t="s">
        <v>2443</v>
      </c>
      <c r="I3064" s="4" t="s">
        <v>2482</v>
      </c>
      <c r="J3064" s="4" t="s">
        <v>2490</v>
      </c>
      <c r="K3064" s="4" t="s">
        <v>7742</v>
      </c>
      <c r="L3064" s="4" t="s">
        <v>7743</v>
      </c>
      <c r="M3064" s="4" t="s">
        <v>7744</v>
      </c>
      <c r="N3064" s="4" t="s">
        <v>14797</v>
      </c>
    </row>
    <row r="3065" spans="2:14" s="4" customFormat="1" x14ac:dyDescent="0.25">
      <c r="B3065" s="4" t="str">
        <f>"  """&amp;A3065&amp;""": {
    ""name"" : """&amp;SUBSTITUTE(F3065,"""","\""")&amp;""",
    ""latitude"" : "&amp;IF(D3065&lt;&gt;"",LEFT(D3065,2)&amp;"."&amp;RIGHT(D3065,LEN(D3065)-2),"0")&amp;",
    ""longitude"" : "&amp;IF(E3065&lt;&gt;"",LEFT(E3065,1)&amp;"."&amp;RIGHT(E3065,LEN(E3065)-1),"0")&amp;","&amp;"
    ""image"" : """&amp;N3065&amp;"""
  },"</f>
        <v xml:space="preserve">  "": {
    "name" : "Jan Stoutenbeek Star",
    "latitude" : 52.340464,
    "longitude" : 4.87322,
    "image" : "https://lh5.ggpht.com/QQB-BguHfQNI5UpBiyHL6bfgxKMUg7mR4VHrdG9U7SMtcA7Cx_Xjvi3j_X5LtHqf1raiYnmqIOY77W-1O9rV"
  },</v>
      </c>
      <c r="C3065" s="4">
        <v>66901</v>
      </c>
      <c r="D3065" s="5">
        <v>52340464</v>
      </c>
      <c r="E3065" s="5">
        <v>487322</v>
      </c>
      <c r="F3065" s="4" t="s">
        <v>5133</v>
      </c>
      <c r="G3065" s="4" t="s">
        <v>2916</v>
      </c>
      <c r="H3065" s="4" t="s">
        <v>2443</v>
      </c>
      <c r="I3065" s="4" t="s">
        <v>2482</v>
      </c>
      <c r="J3065" s="4" t="s">
        <v>2490</v>
      </c>
      <c r="K3065" s="4" t="s">
        <v>5134</v>
      </c>
      <c r="L3065" s="4" t="s">
        <v>5135</v>
      </c>
      <c r="M3065" s="4" t="s">
        <v>5136</v>
      </c>
      <c r="N3065" s="4" t="s">
        <v>12542</v>
      </c>
    </row>
    <row r="3066" spans="2:14" s="4" customFormat="1" x14ac:dyDescent="0.25">
      <c r="B3066" s="4" t="str">
        <f>"  """&amp;A3066&amp;""": {
    ""name"" : """&amp;SUBSTITUTE(F3066,"""","\""")&amp;""",
    ""latitude"" : "&amp;IF(D3066&lt;&gt;"",LEFT(D3066,2)&amp;"."&amp;RIGHT(D3066,LEN(D3066)-2),"0")&amp;",
    ""longitude"" : "&amp;IF(E3066&lt;&gt;"",LEFT(E3066,1)&amp;"."&amp;RIGHT(E3066,LEN(E3066)-1),"0")&amp;","&amp;"
    ""image"" : """&amp;N3066&amp;"""
  },"</f>
        <v xml:space="preserve">  "": {
    "name" : "Tree Statue",
    "latitude" : 52.340095,
    "longitude" : 4.872907,
    "image" : "https://lh3.googleusercontent.com/u_SOv8eJO7nBh8jMtaKybx8SY5xYlOyUiIq7r0Vc665HjeuelzA_xS01zqCW37_gGpA_4M1RdsjOXXa16M86Sw"
  },</v>
      </c>
      <c r="C3066" s="4">
        <v>723649</v>
      </c>
      <c r="D3066" s="5">
        <v>52340095</v>
      </c>
      <c r="E3066" s="5">
        <v>4872907</v>
      </c>
      <c r="F3066" s="4" t="s">
        <v>15238</v>
      </c>
      <c r="G3066" s="4" t="s">
        <v>2916</v>
      </c>
      <c r="H3066" s="4" t="s">
        <v>2443</v>
      </c>
      <c r="I3066" s="4" t="s">
        <v>2482</v>
      </c>
      <c r="J3066" s="4" t="s">
        <v>2490</v>
      </c>
      <c r="K3066" s="4" t="s">
        <v>5134</v>
      </c>
      <c r="L3066" s="4" t="s">
        <v>5135</v>
      </c>
      <c r="M3066" s="4" t="s">
        <v>5136</v>
      </c>
      <c r="N3066" s="4" t="s">
        <v>15239</v>
      </c>
    </row>
    <row r="3067" spans="2:14" s="4" customFormat="1" x14ac:dyDescent="0.25">
      <c r="B3067" s="4" t="str">
        <f>"  """&amp;A3067&amp;""": {
    ""name"" : """&amp;SUBSTITUTE(F3067,"""","\""")&amp;""",
    ""latitude"" : "&amp;IF(D3067&lt;&gt;"",LEFT(D3067,2)&amp;"."&amp;RIGHT(D3067,LEN(D3067)-2),"0")&amp;",
    ""longitude"" : "&amp;IF(E3067&lt;&gt;"",LEFT(E3067,1)&amp;"."&amp;RIGHT(E3067,LEN(E3067)-1),"0")&amp;","&amp;"
    ""image"" : """&amp;N3067&amp;"""
  },"</f>
        <v xml:space="preserve">  "": {
    "name" : "Eggsnake With Her Babies",
    "latitude" : 52.286732,
    "longitude" : 4.960493,
    "image" : "https://lh3.googleusercontent.com/NLpNreCZmWtHIJPQIZz3NAVlpSluLAaQg10CeE9wX_dxpD51pMG2UCegi8YS8OHxkhifmuiN8GpYY8tVmYHm"
  },</v>
      </c>
      <c r="C3067" s="4">
        <v>50005094</v>
      </c>
      <c r="D3067" s="5">
        <v>52286732</v>
      </c>
      <c r="E3067" s="5">
        <v>4960493</v>
      </c>
      <c r="F3067" s="4" t="s">
        <v>11610</v>
      </c>
      <c r="G3067" s="4" t="s">
        <v>2916</v>
      </c>
      <c r="H3067" s="4" t="s">
        <v>2443</v>
      </c>
      <c r="I3067" s="4" t="s">
        <v>2444</v>
      </c>
      <c r="J3067" s="4" t="s">
        <v>2499</v>
      </c>
      <c r="K3067" s="4" t="s">
        <v>17451</v>
      </c>
      <c r="L3067" s="4">
        <v>48</v>
      </c>
      <c r="M3067" s="4" t="s">
        <v>17452</v>
      </c>
      <c r="N3067" s="4" t="s">
        <v>11611</v>
      </c>
    </row>
    <row r="3068" spans="2:14" s="4" customFormat="1" x14ac:dyDescent="0.25">
      <c r="B3068" s="4" t="str">
        <f>"  """&amp;A3068&amp;""": {
    ""name"" : """&amp;SUBSTITUTE(F3068,"""","\""")&amp;""",
    ""latitude"" : "&amp;IF(D3068&lt;&gt;"",LEFT(D3068,2)&amp;"."&amp;RIGHT(D3068,LEN(D3068)-2),"0")&amp;",
    ""longitude"" : "&amp;IF(E3068&lt;&gt;"",LEFT(E3068,1)&amp;"."&amp;RIGHT(E3068,LEN(E3068)-1),"0")&amp;","&amp;"
    ""image"" : """&amp;N3068&amp;"""
  },"</f>
        <v xml:space="preserve">  "": {
    "name" : "Fiets Knooppunt 71 - Fietroutenetwerk Utrecht",
    "latitude" : 52.28111,
    "longitude" : 4.966375,
    "image" : "https://lh3.googleusercontent.com/5yhoAYoAhMq4oxZvvSINduPzBL2Ol-4fDhUtBXUzXYfpUr8ZypjxP74GSs3_oMJ221906nK5bK7ZkyKZEo1jBg"
  },</v>
      </c>
      <c r="C3068" s="4">
        <v>50005091</v>
      </c>
      <c r="D3068" s="5">
        <v>5228111</v>
      </c>
      <c r="E3068" s="5">
        <v>4966375</v>
      </c>
      <c r="F3068" s="4" t="s">
        <v>11719</v>
      </c>
      <c r="G3068" s="4" t="s">
        <v>2916</v>
      </c>
      <c r="H3068" s="4" t="s">
        <v>2443</v>
      </c>
      <c r="I3068" s="4" t="s">
        <v>2444</v>
      </c>
      <c r="J3068" s="4" t="s">
        <v>2499</v>
      </c>
      <c r="K3068" s="4" t="s">
        <v>17451</v>
      </c>
      <c r="L3068" s="4">
        <v>130</v>
      </c>
      <c r="M3068" s="4" t="s">
        <v>17452</v>
      </c>
      <c r="N3068" s="4" t="s">
        <v>11720</v>
      </c>
    </row>
    <row r="3069" spans="2:14" s="4" customFormat="1" x14ac:dyDescent="0.25">
      <c r="B3069" s="4" t="str">
        <f>"  """&amp;A3069&amp;""": {
    ""name"" : """&amp;SUBSTITUTE(F3069,"""","\""")&amp;""",
    ""latitude"" : "&amp;IF(D3069&lt;&gt;"",LEFT(D3069,2)&amp;"."&amp;RIGHT(D3069,LEN(D3069)-2),"0")&amp;",
    ""longitude"" : "&amp;IF(E3069&lt;&gt;"",LEFT(E3069,1)&amp;"."&amp;RIGHT(E3069,LEN(E3069)-1),"0")&amp;","&amp;"
    ""image"" : """&amp;N3069&amp;"""
  },"</f>
        <v xml:space="preserve">  "": {
    "name" : "Rainbow Building",
    "latitude" : 52.3128,
    "longitude" : 4.942323,
    "image" : "https://lh4.ggpht.com/W7Z2MAa8QGBjKSxvwAs830yhD81213aTzgwF3okIieYmz7azSvmKtwPyO6xtaOj0D7SJxhe_2bZdGIWsZ03Y"
  },</v>
      </c>
      <c r="C3069" s="4">
        <v>900832</v>
      </c>
      <c r="D3069" s="5">
        <v>523128</v>
      </c>
      <c r="E3069" s="5">
        <v>4942323</v>
      </c>
      <c r="F3069" s="4" t="s">
        <v>8810</v>
      </c>
      <c r="G3069" s="4" t="s">
        <v>2916</v>
      </c>
      <c r="H3069" s="4" t="s">
        <v>2443</v>
      </c>
      <c r="I3069" s="4" t="s">
        <v>2444</v>
      </c>
      <c r="J3069" s="4" t="s">
        <v>2499</v>
      </c>
      <c r="K3069" s="4" t="s">
        <v>2501</v>
      </c>
      <c r="L3069" s="4">
        <v>1</v>
      </c>
      <c r="M3069" s="4">
        <v>1101</v>
      </c>
      <c r="N3069" s="4" t="s">
        <v>14105</v>
      </c>
    </row>
    <row r="3070" spans="2:14" s="4" customFormat="1" x14ac:dyDescent="0.25">
      <c r="B3070" s="4" t="str">
        <f>"  """&amp;A3070&amp;""": {
    ""name"" : """&amp;SUBSTITUTE(F3070,"""","\""")&amp;""",
    ""latitude"" : "&amp;IF(D3070&lt;&gt;"",LEFT(D3070,2)&amp;"."&amp;RIGHT(D3070,LEN(D3070)-2),"0")&amp;",
    ""longitude"" : "&amp;IF(E3070&lt;&gt;"",LEFT(E3070,1)&amp;"."&amp;RIGHT(E3070,LEN(E3070)-1),"0")&amp;","&amp;"
    ""image"" : """&amp;N3070&amp;"""
  },"</f>
        <v xml:space="preserve">  "": {
    "name" : "Lion Glass Art",
    "latitude" : 52.312062,
    "longitude" : 4.940419,
    "image" : "https://lh3.ggpht.com/xj1hD6rwgS6L3LsE9qw2sD0MpfVYM1DSV8QMyXxUrckZd44k8NEG9jiJiN-enZqRadEzO20__rreq8ahf04t"
  },</v>
      </c>
      <c r="C3070" s="4">
        <v>49413553</v>
      </c>
      <c r="D3070" s="5">
        <v>52312062</v>
      </c>
      <c r="E3070" s="5">
        <v>4940419</v>
      </c>
      <c r="F3070" s="4" t="s">
        <v>12914</v>
      </c>
      <c r="G3070" s="4" t="s">
        <v>2916</v>
      </c>
      <c r="H3070" s="4" t="s">
        <v>2443</v>
      </c>
      <c r="I3070" s="4" t="s">
        <v>2444</v>
      </c>
      <c r="J3070" s="4" t="s">
        <v>2499</v>
      </c>
      <c r="K3070" s="4" t="s">
        <v>2501</v>
      </c>
      <c r="L3070" s="4">
        <v>40</v>
      </c>
      <c r="M3070" s="4" t="s">
        <v>5052</v>
      </c>
      <c r="N3070" s="4" t="s">
        <v>12915</v>
      </c>
    </row>
    <row r="3071" spans="2:14" s="4" customFormat="1" x14ac:dyDescent="0.25">
      <c r="B3071" s="4" t="str">
        <f>"  """&amp;A3071&amp;""": {
    ""name"" : """&amp;SUBSTITUTE(F3071,"""","\""")&amp;""",
    ""latitude"" : "&amp;IF(D3071&lt;&gt;"",LEFT(D3071,2)&amp;"."&amp;RIGHT(D3071,LEN(D3071)-2),"0")&amp;",
    ""longitude"" : "&amp;IF(E3071&lt;&gt;"",LEFT(E3071,1)&amp;"."&amp;RIGHT(E3071,LEN(E3071)-1),"0")&amp;","&amp;"
    ""image"" : """&amp;N3071&amp;"""
  },"</f>
        <v xml:space="preserve">  "": {
    "name" : "Olifant Restaurant JinSo",
    "latitude" : 52.312706,
    "longitude" : 4.944938,
    "image" : "https://lh5.ggpht.com/6Nw0bV6tqzV-OGvPT-e-WXKwDgz3iM4Qbz6stElXpximkJJE1e36a-wpwUMesJcp94SV6qxA-juO2OltZTiB"
  },</v>
      </c>
      <c r="C3071" s="4">
        <v>712939</v>
      </c>
      <c r="D3071" s="5">
        <v>52312706</v>
      </c>
      <c r="E3071" s="5">
        <v>4944938</v>
      </c>
      <c r="F3071" s="4" t="s">
        <v>7818</v>
      </c>
      <c r="G3071" s="4" t="s">
        <v>2916</v>
      </c>
      <c r="H3071" s="4" t="s">
        <v>2443</v>
      </c>
      <c r="I3071" s="4" t="s">
        <v>2444</v>
      </c>
      <c r="J3071" s="4" t="s">
        <v>2499</v>
      </c>
      <c r="K3071" s="4" t="s">
        <v>2501</v>
      </c>
      <c r="L3071" s="4">
        <v>78</v>
      </c>
      <c r="M3071" s="4" t="s">
        <v>5052</v>
      </c>
      <c r="N3071" s="4" t="s">
        <v>13596</v>
      </c>
    </row>
    <row r="3072" spans="2:14" s="4" customFormat="1" x14ac:dyDescent="0.25">
      <c r="B3072" s="4" t="str">
        <f>"  """&amp;A3072&amp;""": {
    ""name"" : """&amp;SUBSTITUTE(F3072,"""","\""")&amp;""",
    ""latitude"" : "&amp;IF(D3072&lt;&gt;"",LEFT(D3072,2)&amp;"."&amp;RIGHT(D3072,LEN(D3072)-2),"0")&amp;",
    ""longitude"" : "&amp;IF(E3072&lt;&gt;"",LEFT(E3072,1)&amp;"."&amp;RIGHT(E3072,LEN(E3072)-1),"0")&amp;","&amp;"
    ""image"" : """&amp;N3072&amp;"""
  },"</f>
        <v xml:space="preserve">  "": {
    "name" : "Stars",
    "latitude" : 52.312494,
    "longitude" : 4.943457,
    "image" : "https://lh4.ggpht.com/jpijV3DOWJ7ZgwHjp_kksIyCZrh-JH0YRufNwf0UtxV6VrG_kgUkYh0cJUihqbTZdQgX9mWqMMgYdFeEAEc"
  },</v>
      </c>
      <c r="C3072" s="4">
        <v>503756</v>
      </c>
      <c r="D3072" s="5">
        <v>52312494</v>
      </c>
      <c r="E3072" s="5">
        <v>4943457</v>
      </c>
      <c r="F3072" s="4" t="s">
        <v>14782</v>
      </c>
      <c r="G3072" s="4" t="s">
        <v>2916</v>
      </c>
      <c r="H3072" s="4" t="s">
        <v>2443</v>
      </c>
      <c r="I3072" s="4" t="s">
        <v>2444</v>
      </c>
      <c r="J3072" s="4" t="s">
        <v>2499</v>
      </c>
      <c r="K3072" s="4" t="s">
        <v>2501</v>
      </c>
      <c r="L3072" s="4">
        <v>135</v>
      </c>
      <c r="M3072" s="4" t="s">
        <v>16107</v>
      </c>
      <c r="N3072" s="4" t="s">
        <v>14783</v>
      </c>
    </row>
    <row r="3073" spans="2:14" s="4" customFormat="1" x14ac:dyDescent="0.25">
      <c r="B3073" s="4" t="str">
        <f>"  """&amp;A3073&amp;""": {
    ""name"" : """&amp;SUBSTITUTE(F3073,"""","\""")&amp;""",
    ""latitude"" : "&amp;IF(D3073&lt;&gt;"",LEFT(D3073,2)&amp;"."&amp;RIGHT(D3073,LEN(D3073)-2),"0")&amp;",
    ""longitude"" : "&amp;IF(E3073&lt;&gt;"",LEFT(E3073,1)&amp;"."&amp;RIGHT(E3073,LEN(E3073)-1),"0")&amp;","&amp;"
    ""image"" : """&amp;N3073&amp;"""
  },"</f>
        <v xml:space="preserve">  "": {
    "name" : "Lightning Birds",
    "latitude" : 52.31184,
    "longitude" : 4.940308,
    "image" : "https://lh5.ggpht.com/Fwpb0WB0pl56q6eA-bIP-UfkbYm-IlxBQNMtucSC3ZU-5H19QYQ_BAogjS1DOWZuGlUneAiggFgKhnz8b85x"
  },</v>
      </c>
      <c r="C3073" s="4">
        <v>55293</v>
      </c>
      <c r="D3073" s="5">
        <v>5231184</v>
      </c>
      <c r="E3073" s="5">
        <v>4940308</v>
      </c>
      <c r="F3073" s="4" t="s">
        <v>5050</v>
      </c>
      <c r="G3073" s="4" t="s">
        <v>2916</v>
      </c>
      <c r="H3073" s="4" t="s">
        <v>2443</v>
      </c>
      <c r="I3073" s="4" t="s">
        <v>2444</v>
      </c>
      <c r="J3073" s="4" t="s">
        <v>2499</v>
      </c>
      <c r="K3073" s="4" t="s">
        <v>2501</v>
      </c>
      <c r="L3073" s="4" t="s">
        <v>5051</v>
      </c>
      <c r="M3073" s="4" t="s">
        <v>5052</v>
      </c>
      <c r="N3073" s="4" t="s">
        <v>12911</v>
      </c>
    </row>
    <row r="3074" spans="2:14" s="4" customFormat="1" x14ac:dyDescent="0.25">
      <c r="B3074" s="4" t="str">
        <f>"  """&amp;A3074&amp;""": {
    ""name"" : """&amp;SUBSTITUTE(F3074,"""","\""")&amp;""",
    ""latitude"" : "&amp;IF(D3074&lt;&gt;"",LEFT(D3074,2)&amp;"."&amp;RIGHT(D3074,LEN(D3074)-2),"0")&amp;",
    ""longitude"" : "&amp;IF(E3074&lt;&gt;"",LEFT(E3074,1)&amp;"."&amp;RIGHT(E3074,LEN(E3074)-1),"0")&amp;","&amp;"
    ""image"" : """&amp;N3074&amp;"""
  },"</f>
        <v xml:space="preserve">  "": {
    "name" : "Concert Hall: Ziggo Dome",
    "latitude" : 52.313987,
    "longitude" : 4.937343,
    "image" : "https://lh6.ggpht.com/tkyAH6Us6Ui4uSY-zUxMpML1fLOTbtxtmxU2kpmw0NyqbK4_y1s8LVOqZB0woOWAPctVs4ysy7qzy-p9S1ACh3KHfNMlIXIMeVSrE6Fi1Dm-IInj"
  },</v>
      </c>
      <c r="C3074" s="4">
        <v>1051138</v>
      </c>
      <c r="D3074" s="5">
        <v>52313987</v>
      </c>
      <c r="E3074" s="5">
        <v>4937343</v>
      </c>
      <c r="F3074" s="4" t="s">
        <v>9565</v>
      </c>
      <c r="G3074" s="4" t="s">
        <v>2916</v>
      </c>
      <c r="H3074" s="4" t="s">
        <v>2443</v>
      </c>
      <c r="I3074" s="4" t="s">
        <v>2444</v>
      </c>
      <c r="J3074" s="4" t="s">
        <v>2499</v>
      </c>
      <c r="K3074" s="4" t="s">
        <v>2500</v>
      </c>
      <c r="L3074" s="4">
        <v>100</v>
      </c>
      <c r="M3074" s="4">
        <v>1101</v>
      </c>
      <c r="N3074" s="4" t="s">
        <v>11061</v>
      </c>
    </row>
    <row r="3075" spans="2:14" s="4" customFormat="1" x14ac:dyDescent="0.25">
      <c r="B3075" s="4" t="str">
        <f>"  """&amp;A3075&amp;""": {
    ""name"" : """&amp;SUBSTITUTE(F3075,"""","\""")&amp;""",
    ""latitude"" : "&amp;IF(D3075&lt;&gt;"",LEFT(D3075,2)&amp;"."&amp;RIGHT(D3075,LEN(D3075)-2),"0")&amp;",
    ""longitude"" : "&amp;IF(E3075&lt;&gt;"",LEFT(E3075,1)&amp;"."&amp;RIGHT(E3075,LEN(E3075)-1),"0")&amp;","&amp;"
    ""image"" : """&amp;N3075&amp;"""
  },"</f>
        <v xml:space="preserve">  "": {
    "name" : "De Goede Beul",
    "latitude" : 52.313581,
    "longitude" : 4.940487,
    "image" : "https://lh5.ggpht.com/Z9KwHh_PqvJPifeiILT2dFNOxOMefkRvN4r2dnPZLxViZ0JMjkaj-HIGdhyuJYnYegkdLx5mwDiBtO4lIj6xlZaJ3PN03jsP5RUaLUrDT16-RD3e"
  },</v>
      </c>
      <c r="C3075" s="4">
        <v>681158</v>
      </c>
      <c r="D3075" s="5">
        <v>52313581</v>
      </c>
      <c r="E3075" s="5">
        <v>4940487</v>
      </c>
      <c r="F3075" s="4" t="s">
        <v>11217</v>
      </c>
      <c r="G3075" s="4" t="s">
        <v>2916</v>
      </c>
      <c r="H3075" s="4" t="s">
        <v>2443</v>
      </c>
      <c r="I3075" s="4" t="s">
        <v>2444</v>
      </c>
      <c r="J3075" s="4" t="s">
        <v>2499</v>
      </c>
      <c r="K3075" s="4" t="s">
        <v>2500</v>
      </c>
      <c r="L3075" s="4">
        <v>130</v>
      </c>
      <c r="M3075" s="4">
        <v>1101</v>
      </c>
      <c r="N3075" s="4" t="s">
        <v>11218</v>
      </c>
    </row>
    <row r="3076" spans="2:14" s="4" customFormat="1" x14ac:dyDescent="0.25">
      <c r="B3076" s="4" t="str">
        <f>"  """&amp;A3076&amp;""": {
    ""name"" : """&amp;SUBSTITUTE(F3076,"""","\""")&amp;""",
    ""latitude"" : "&amp;IF(D3076&lt;&gt;"",LEFT(D3076,2)&amp;"."&amp;RIGHT(D3076,LEN(D3076)-2),"0")&amp;",
    ""longitude"" : "&amp;IF(E3076&lt;&gt;"",LEFT(E3076,1)&amp;"."&amp;RIGHT(E3076,LEN(E3076)-1),"0")&amp;","&amp;"
    ""image"" : """&amp;N3076&amp;"""
  },"</f>
        <v xml:space="preserve">  "": {
    "name" : "Gasreduction Station",
    "latitude" : 52.311606,
    "longitude" : 4.934975,
    "image" : "https://lh3.googleusercontent.com/S1jD1aYWmrHnGO6Tv79zUD0TtMMw8VJe6YbT5-c05wUOil3B8thrSVcD21QrH-ukf6nziYjnVrxiMi4saqji"
  },</v>
      </c>
      <c r="C3076" s="4">
        <v>49382788</v>
      </c>
      <c r="D3076" s="5">
        <v>52311606</v>
      </c>
      <c r="E3076" s="5">
        <v>4934975</v>
      </c>
      <c r="F3076" s="4" t="s">
        <v>11905</v>
      </c>
      <c r="G3076" s="4" t="s">
        <v>2916</v>
      </c>
      <c r="H3076" s="4" t="s">
        <v>2443</v>
      </c>
      <c r="I3076" s="4" t="s">
        <v>2444</v>
      </c>
      <c r="J3076" s="4" t="s">
        <v>2499</v>
      </c>
      <c r="K3076" s="4" t="s">
        <v>2500</v>
      </c>
      <c r="L3076" s="4" t="s">
        <v>17173</v>
      </c>
      <c r="M3076" s="4" t="s">
        <v>17174</v>
      </c>
      <c r="N3076" s="4" t="s">
        <v>11906</v>
      </c>
    </row>
    <row r="3077" spans="2:14" s="4" customFormat="1" x14ac:dyDescent="0.25">
      <c r="B3077" s="4" t="str">
        <f>"  """&amp;A3077&amp;""": {
    ""name"" : """&amp;SUBSTITUTE(F3077,"""","\""")&amp;""",
    ""latitude"" : "&amp;IF(D3077&lt;&gt;"",LEFT(D3077,2)&amp;"."&amp;RIGHT(D3077,LEN(D3077)-2),"0")&amp;",
    ""longitude"" : "&amp;IF(E3077&lt;&gt;"",LEFT(E3077,1)&amp;"."&amp;RIGHT(E3077,LEN(E3077)-1),"0")&amp;","&amp;"
    ""image"" : """&amp;N3077&amp;"""
  },"</f>
        <v xml:space="preserve">  "": {
    "name" : "Pathé ArenA",
    "latitude" : 52.312259,
    "longitude" : 4.945357,
    "image" : "https://lh4.ggpht.com/LZGQ6tj10pVm7kuNoMsiyyjQx2OX8lBvdYFM992N726mYoLn7ID63dncZzJt3X--iMjUNf7xd4iIPVMBPabU"
  },</v>
      </c>
      <c r="C3077" s="4">
        <v>1098738</v>
      </c>
      <c r="D3077" s="5">
        <v>52312259</v>
      </c>
      <c r="E3077" s="5">
        <v>4945357</v>
      </c>
      <c r="F3077" s="4" t="s">
        <v>9814</v>
      </c>
      <c r="G3077" s="4" t="s">
        <v>2916</v>
      </c>
      <c r="H3077" s="4" t="s">
        <v>2443</v>
      </c>
      <c r="I3077" s="4" t="s">
        <v>2444</v>
      </c>
      <c r="J3077" s="4" t="s">
        <v>2499</v>
      </c>
      <c r="K3077" s="4" t="s">
        <v>9815</v>
      </c>
      <c r="L3077" s="4">
        <v>15</v>
      </c>
      <c r="M3077" s="4" t="s">
        <v>9816</v>
      </c>
      <c r="N3077" s="4" t="s">
        <v>13794</v>
      </c>
    </row>
    <row r="3078" spans="2:14" s="4" customFormat="1" x14ac:dyDescent="0.25">
      <c r="B3078" s="4" t="str">
        <f>"  """&amp;A3078&amp;""": {
    ""name"" : """&amp;SUBSTITUTE(F3078,"""","\""")&amp;""",
    ""latitude"" : "&amp;IF(D3078&lt;&gt;"",LEFT(D3078,2)&amp;"."&amp;RIGHT(D3078,LEN(D3078)-2),"0")&amp;",
    ""longitude"" : "&amp;IF(E3078&lt;&gt;"",LEFT(E3078,1)&amp;"."&amp;RIGHT(E3078,LEN(E3078)-1),"0")&amp;","&amp;"
    ""image"" : """&amp;N3078&amp;"""
  },"</f>
        <v xml:space="preserve">  "": {
    "name" : "Building Wordfeud",
    "latitude" : 52.309878,
    "longitude" : 4.940911,
    "image" : "https://lh6.ggpht.com/bndSAJshZPkBdMSCyg44-0JHWL5m8CiJFJ4as5estSR2uW3YH167rStn5uPssDqHEEqYV36v27Js-4SOcgPT"
  },</v>
      </c>
      <c r="C3078" s="4">
        <v>892882</v>
      </c>
      <c r="D3078" s="5">
        <v>52309878</v>
      </c>
      <c r="E3078" s="5">
        <v>4940911</v>
      </c>
      <c r="F3078" s="4" t="s">
        <v>8757</v>
      </c>
      <c r="G3078" s="4" t="s">
        <v>2916</v>
      </c>
      <c r="H3078" s="4" t="s">
        <v>2443</v>
      </c>
      <c r="I3078" s="4" t="s">
        <v>2444</v>
      </c>
      <c r="J3078" s="4" t="s">
        <v>2499</v>
      </c>
      <c r="K3078" s="4" t="s">
        <v>8758</v>
      </c>
      <c r="L3078" s="4">
        <v>240</v>
      </c>
      <c r="M3078" s="4">
        <v>1101</v>
      </c>
      <c r="N3078" s="4" t="s">
        <v>10805</v>
      </c>
    </row>
    <row r="3079" spans="2:14" s="4" customFormat="1" x14ac:dyDescent="0.25">
      <c r="B3079" s="4" t="str">
        <f>"  """&amp;A3079&amp;""": {
    ""name"" : """&amp;SUBSTITUTE(F3079,"""","\""")&amp;""",
    ""latitude"" : "&amp;IF(D3079&lt;&gt;"",LEFT(D3079,2)&amp;"."&amp;RIGHT(D3079,LEN(D3079)-2),"0")&amp;",
    ""longitude"" : "&amp;IF(E3079&lt;&gt;"",LEFT(E3079,1)&amp;"."&amp;RIGHT(E3079,LEN(E3079)-1),"0")&amp;","&amp;"
    ""image"" : """&amp;N3079&amp;"""
  },"</f>
        <v xml:space="preserve">  "": {
    "name" : "ABN AMRO",
    "latitude" : 52.310288,
    "longitude" : 4.939005,
    "image" : "https://lh5.ggpht.com/Z7QwkRje6wFudw-pI35R1dUqZsW7tKdSSQUUI5ICgY140_rzioGvSB57eEq0dDNWrh9wkCwH17roVxxo2Wa3"
  },</v>
      </c>
      <c r="C3079" s="4">
        <v>934814</v>
      </c>
      <c r="D3079" s="5">
        <v>52310288</v>
      </c>
      <c r="E3079" s="5">
        <v>4939005</v>
      </c>
      <c r="F3079" s="4" t="s">
        <v>8992</v>
      </c>
      <c r="G3079" s="4" t="s">
        <v>2916</v>
      </c>
      <c r="H3079" s="4" t="s">
        <v>2443</v>
      </c>
      <c r="I3079" s="4" t="s">
        <v>2444</v>
      </c>
      <c r="J3079" s="4" t="s">
        <v>2499</v>
      </c>
      <c r="K3079" s="4" t="s">
        <v>8758</v>
      </c>
      <c r="L3079" s="4">
        <v>300</v>
      </c>
      <c r="M3079" s="4" t="s">
        <v>8993</v>
      </c>
      <c r="N3079" s="4" t="s">
        <v>10014</v>
      </c>
    </row>
    <row r="3080" spans="2:14" s="4" customFormat="1" x14ac:dyDescent="0.25">
      <c r="B3080" s="4" t="str">
        <f>"  """&amp;A3080&amp;""": {
    ""name"" : """&amp;SUBSTITUTE(F3080,"""","\""")&amp;""",
    ""latitude"" : "&amp;IF(D3080&lt;&gt;"",LEFT(D3080,2)&amp;"."&amp;RIGHT(D3080,LEN(D3080)-2),"0")&amp;",
    ""longitude"" : "&amp;IF(E3080&lt;&gt;"",LEFT(E3080,1)&amp;"."&amp;RIGHT(E3080,LEN(E3080)-1),"0")&amp;","&amp;"
    ""image"" : """&amp;N3080&amp;"""
  },"</f>
        <v xml:space="preserve">  "": {
    "name" : "Oval Tower",
    "latitude" : 52.312446,
    "longitude" : 4.94076,
    "image" : "https://lh6.ggpht.com/G4A3UC7tTYkZYLjac3JlSyvhMh3CI35SlXrFf33Lz6s2Reyiw4KbPOp8KUioMm4Xv_cjyVNyejUh_CfG1fZ7"
  },</v>
      </c>
      <c r="C3080" s="4">
        <v>693630</v>
      </c>
      <c r="D3080" s="5">
        <v>52312446</v>
      </c>
      <c r="E3080" s="5">
        <v>494076</v>
      </c>
      <c r="F3080" s="4" t="s">
        <v>13716</v>
      </c>
      <c r="G3080" s="4" t="s">
        <v>2916</v>
      </c>
      <c r="H3080" s="4" t="s">
        <v>2443</v>
      </c>
      <c r="I3080" s="4" t="s">
        <v>2444</v>
      </c>
      <c r="J3080" s="4" t="s">
        <v>2499</v>
      </c>
      <c r="K3080" s="4" t="s">
        <v>11330</v>
      </c>
      <c r="M3080" s="4">
        <v>1101</v>
      </c>
      <c r="N3080" s="4" t="s">
        <v>13717</v>
      </c>
    </row>
    <row r="3081" spans="2:14" s="4" customFormat="1" x14ac:dyDescent="0.25">
      <c r="B3081" s="4" t="str">
        <f>"  """&amp;A3081&amp;""": {
    ""name"" : """&amp;SUBSTITUTE(F3081,"""","\""")&amp;""",
    ""latitude"" : "&amp;IF(D3081&lt;&gt;"",LEFT(D3081,2)&amp;"."&amp;RIGHT(D3081,LEN(D3081)-2),"0")&amp;",
    ""longitude"" : "&amp;IF(E3081&lt;&gt;"",LEFT(E3081,1)&amp;"."&amp;RIGHT(E3081,LEN(E3081)-1),"0")&amp;","&amp;"
    ""image"" : """&amp;N3081&amp;"""
  },"</f>
        <v xml:space="preserve">  "": {
    "name" : "Inktblob",
    "latitude" : 52.300914,
    "longitude" : 4.951665,
    "image" : "https://lh3.ggpht.com/o0i8Y9ZCM9DGrzzH-5A1psJpVvEgntJK7CcN-YIRmItBkxk6e6JvXI6Hquhh6AvzRshMXxaJ7X2_md1dYw"
  },</v>
      </c>
      <c r="C3081" s="4">
        <v>603783</v>
      </c>
      <c r="D3081" s="5">
        <v>52300914</v>
      </c>
      <c r="E3081" s="5">
        <v>4951665</v>
      </c>
      <c r="F3081" s="4" t="s">
        <v>7310</v>
      </c>
      <c r="G3081" s="4" t="s">
        <v>2916</v>
      </c>
      <c r="H3081" s="4" t="s">
        <v>2443</v>
      </c>
      <c r="I3081" s="4" t="s">
        <v>2444</v>
      </c>
      <c r="J3081" s="4" t="s">
        <v>2499</v>
      </c>
      <c r="K3081" s="4" t="s">
        <v>17534</v>
      </c>
      <c r="M3081" s="4">
        <v>1105</v>
      </c>
      <c r="N3081" s="4" t="s">
        <v>12495</v>
      </c>
    </row>
    <row r="3082" spans="2:14" s="4" customFormat="1" x14ac:dyDescent="0.25">
      <c r="B3082" s="4" t="str">
        <f>"  """&amp;A3082&amp;""": {
    ""name"" : """&amp;SUBSTITUTE(F3082,"""","\""")&amp;""",
    ""latitude"" : "&amp;IF(D3082&lt;&gt;"",LEFT(D3082,2)&amp;"."&amp;RIGHT(D3082,LEN(D3082)-2),"0")&amp;",
    ""longitude"" : "&amp;IF(E3082&lt;&gt;"",LEFT(E3082,1)&amp;"."&amp;RIGHT(E3082,LEN(E3082)-1),"0")&amp;","&amp;"
    ""image"" : """&amp;N3082&amp;"""
  },"</f>
        <v xml:space="preserve">  "": {
    "name" : "Dreeftoren",
    "latitude" : 52.31062,
    "longitude" : 4.942103,
    "image" : "https://lh6.ggpht.com/3ULVoZFH2D3FnU6gl9Y7mzVmAsd1tJP6mlhU3B0l53GqgmSxBFfdjzLUKnc12Mv2RNNLAitEEGDs9fFTSwQ8ag"
  },</v>
      </c>
      <c r="C3082" s="4">
        <v>543332</v>
      </c>
      <c r="D3082" s="5">
        <v>5231062</v>
      </c>
      <c r="E3082" s="5">
        <v>4942103</v>
      </c>
      <c r="F3082" s="4" t="s">
        <v>7206</v>
      </c>
      <c r="G3082" s="4" t="s">
        <v>2916</v>
      </c>
      <c r="H3082" s="4" t="s">
        <v>2443</v>
      </c>
      <c r="I3082" s="4" t="s">
        <v>2444</v>
      </c>
      <c r="J3082" s="4" t="s">
        <v>2499</v>
      </c>
      <c r="K3082" s="4" t="s">
        <v>7207</v>
      </c>
      <c r="L3082" s="4">
        <v>65</v>
      </c>
      <c r="M3082" s="4" t="s">
        <v>7208</v>
      </c>
      <c r="N3082" s="4" t="s">
        <v>11513</v>
      </c>
    </row>
    <row r="3083" spans="2:14" s="4" customFormat="1" x14ac:dyDescent="0.25">
      <c r="B3083" s="4" t="str">
        <f>"  """&amp;A3083&amp;""": {
    ""name"" : """&amp;SUBSTITUTE(F3083,"""","\""")&amp;""",
    ""latitude"" : "&amp;IF(D3083&lt;&gt;"",LEFT(D3083,2)&amp;"."&amp;RIGHT(D3083,LEN(D3083)-2),"0")&amp;",
    ""longitude"" : "&amp;IF(E3083&lt;&gt;"",LEFT(E3083,1)&amp;"."&amp;RIGHT(E3083,LEN(E3083)-1),"0")&amp;","&amp;"
    ""image"" : """&amp;N3083&amp;"""
  },"</f>
        <v xml:space="preserve">  "": {
    "name" : "Margriet Sign",
    "latitude" : 52.311414,
    "longitude" : 4.941758,
    "image" : "https://lh4.ggpht.com/Ihsu4hNAks6Wy6nrtMwx6qQG_vZ5elQF3IWe8kYqVqMEzxfpe8HcJg_pE5SZ7i6FTSG3M1esV6d-Us7OoITP"
  },</v>
      </c>
      <c r="C3083" s="4">
        <v>49382785</v>
      </c>
      <c r="D3083" s="5">
        <v>52311414</v>
      </c>
      <c r="E3083" s="5">
        <v>4941758</v>
      </c>
      <c r="F3083" s="4" t="s">
        <v>13027</v>
      </c>
      <c r="G3083" s="4" t="s">
        <v>2916</v>
      </c>
      <c r="H3083" s="4" t="s">
        <v>2443</v>
      </c>
      <c r="I3083" s="4" t="s">
        <v>2444</v>
      </c>
      <c r="J3083" s="4" t="s">
        <v>2499</v>
      </c>
      <c r="K3083" s="4" t="s">
        <v>7207</v>
      </c>
      <c r="L3083" s="4">
        <v>75</v>
      </c>
      <c r="M3083" s="4" t="s">
        <v>7208</v>
      </c>
      <c r="N3083" s="4" t="s">
        <v>13028</v>
      </c>
    </row>
    <row r="3084" spans="2:14" s="4" customFormat="1" x14ac:dyDescent="0.25">
      <c r="B3084" s="4" t="str">
        <f>"  """&amp;A3084&amp;""": {
    ""name"" : """&amp;SUBSTITUTE(F3084,"""","\""")&amp;""",
    ""latitude"" : "&amp;IF(D3084&lt;&gt;"",LEFT(D3084,2)&amp;"."&amp;RIGHT(D3084,LEN(D3084)-2),"0")&amp;",
    ""longitude"" : "&amp;IF(E3084&lt;&gt;"",LEFT(E3084,1)&amp;"."&amp;RIGHT(E3084,LEN(E3084)-1),"0")&amp;","&amp;"
    ""image"" : """&amp;N3084&amp;"""
  },"</f>
        <v xml:space="preserve">  "": {
    "name" : "Chesstable Arena",
    "latitude" : 52.311692,
    "longitude" : 4.942629,
    "image" : "https://lh6.ggpht.com/JGCd23fLocdXOjar-fgNBbW6QoVFrJKe8AvMw2stTyM9IZYCWhWeD1bP073_H8CoYFUQ6cZJpaOrd7WZ1pNB"
  },</v>
      </c>
      <c r="C3084" s="4">
        <v>1094413</v>
      </c>
      <c r="D3084" s="5">
        <v>52311692</v>
      </c>
      <c r="E3084" s="5">
        <v>4942629</v>
      </c>
      <c r="F3084" s="4" t="s">
        <v>9793</v>
      </c>
      <c r="G3084" s="4" t="s">
        <v>2916</v>
      </c>
      <c r="H3084" s="4" t="s">
        <v>2443</v>
      </c>
      <c r="I3084" s="4" t="s">
        <v>2444</v>
      </c>
      <c r="J3084" s="4" t="s">
        <v>2499</v>
      </c>
      <c r="K3084" s="4" t="s">
        <v>7207</v>
      </c>
      <c r="L3084" s="4">
        <v>75</v>
      </c>
      <c r="M3084" s="4" t="s">
        <v>7208</v>
      </c>
      <c r="N3084" s="4" t="s">
        <v>10922</v>
      </c>
    </row>
    <row r="3085" spans="2:14" s="4" customFormat="1" x14ac:dyDescent="0.25">
      <c r="B3085" s="4" t="str">
        <f>"  """&amp;A3085&amp;""": {
    ""name"" : """&amp;SUBSTITUTE(F3085,"""","\""")&amp;""",
    ""latitude"" : "&amp;IF(D3085&lt;&gt;"",LEFT(D3085,2)&amp;"."&amp;RIGHT(D3085,LEN(D3085)-2),"0")&amp;",
    ""longitude"" : "&amp;IF(E3085&lt;&gt;"",LEFT(E3085,1)&amp;"."&amp;RIGHT(E3085,LEN(E3085)-1),"0")&amp;","&amp;"
    ""image"" : """&amp;N3085&amp;"""
  },"</f>
        <v xml:space="preserve">  "": {
    "name" : "De Proefzaak &amp; Brouwerij Kleiburg",
    "latitude" : 52.303557,
    "longitude" : 4.951219,
    "image" : "https://lh3.googleusercontent.com/FQXZZhQzKUvT3DmoeMAb5LOryIIVwi0cuS7UMehAyzx71_6dKaGGl_u21B7fglsRs5_Y6DtAGlZuGQuSsflZ"
  },</v>
      </c>
      <c r="C3085" s="4">
        <v>49956586</v>
      </c>
      <c r="D3085" s="5">
        <v>52303557</v>
      </c>
      <c r="E3085" s="5">
        <v>4951219</v>
      </c>
      <c r="F3085" s="4" t="s">
        <v>11345</v>
      </c>
      <c r="G3085" s="4" t="s">
        <v>2916</v>
      </c>
      <c r="H3085" s="4" t="s">
        <v>2443</v>
      </c>
      <c r="I3085" s="4" t="s">
        <v>2444</v>
      </c>
      <c r="J3085" s="4" t="s">
        <v>2499</v>
      </c>
      <c r="K3085" s="4" t="s">
        <v>17527</v>
      </c>
      <c r="L3085" s="4">
        <v>6</v>
      </c>
      <c r="M3085" s="4">
        <v>1101</v>
      </c>
      <c r="N3085" s="4" t="s">
        <v>11346</v>
      </c>
    </row>
    <row r="3086" spans="2:14" s="4" customFormat="1" x14ac:dyDescent="0.25">
      <c r="B3086" s="4" t="str">
        <f>"  """&amp;A3086&amp;""": {
    ""name"" : """&amp;SUBSTITUTE(F3086,"""","\""")&amp;""",
    ""latitude"" : "&amp;IF(D3086&lt;&gt;"",LEFT(D3086,2)&amp;"."&amp;RIGHT(D3086,LEN(D3086)-2),"0")&amp;",
    ""longitude"" : "&amp;IF(E3086&lt;&gt;"",LEFT(E3086,1)&amp;"."&amp;RIGHT(E3086,LEN(E3086)-1),"0")&amp;","&amp;"
    ""image"" : """&amp;N3086&amp;"""
  },"</f>
        <v xml:space="preserve">  "": {
    "name" : "Rioolput Kunstenaar Onbekend",
    "latitude" : 52.306695,
    "longitude" : 4.946786,
    "image" : "https://lh5.ggpht.com/er67rDW0E1nfINaANN4o7wzg9DUKXMqigELhfT6E8gMWZGmICa48QOnZFJUsZD01YnA8zmXRMjrpR3-R8hJ0"
  },</v>
      </c>
      <c r="C3086" s="4">
        <v>639025</v>
      </c>
      <c r="D3086" s="5">
        <v>52306695</v>
      </c>
      <c r="E3086" s="5">
        <v>4946786</v>
      </c>
      <c r="F3086" s="4" t="s">
        <v>14201</v>
      </c>
      <c r="G3086" s="4" t="s">
        <v>2916</v>
      </c>
      <c r="H3086" s="4" t="s">
        <v>2443</v>
      </c>
      <c r="I3086" s="4" t="s">
        <v>2444</v>
      </c>
      <c r="J3086" s="4" t="s">
        <v>2499</v>
      </c>
      <c r="K3086" s="4" t="s">
        <v>6284</v>
      </c>
      <c r="L3086" s="4">
        <v>7</v>
      </c>
      <c r="M3086" s="4">
        <v>1101</v>
      </c>
      <c r="N3086" s="4" t="s">
        <v>14202</v>
      </c>
    </row>
    <row r="3087" spans="2:14" s="4" customFormat="1" x14ac:dyDescent="0.25">
      <c r="B3087" s="4" t="str">
        <f>"  """&amp;A3087&amp;""": {
    ""name"" : """&amp;SUBSTITUTE(F3087,"""","\""")&amp;""",
    ""latitude"" : "&amp;IF(D3087&lt;&gt;"",LEFT(D3087,2)&amp;"."&amp;RIGHT(D3087,LEN(D3087)-2),"0")&amp;",
    ""longitude"" : "&amp;IF(E3087&lt;&gt;"",LEFT(E3087,1)&amp;"."&amp;RIGHT(E3087,LEN(E3087)-1),"0")&amp;","&amp;"
    ""image"" : """&amp;N3087&amp;"""
  },"</f>
        <v xml:space="preserve">  "": {
    "name" : "Brug Artist Unknown",
    "latitude" : 52.308339,
    "longitude" : 4.947699,
    "image" : "https://lh3.ggpht.com/7BWIgegHw6gBl5Zh01aA-_xrv2iwq1hsmfxPAcOc9750allJDQ9xyZ2AceYy4B3H6tSSsEvKwBfuSJD9L7csqw"
  },</v>
      </c>
      <c r="C3087" s="4">
        <v>445172</v>
      </c>
      <c r="D3087" s="5">
        <v>52308339</v>
      </c>
      <c r="E3087" s="5">
        <v>4947699</v>
      </c>
      <c r="F3087" s="4" t="s">
        <v>6998</v>
      </c>
      <c r="G3087" s="4" t="s">
        <v>2916</v>
      </c>
      <c r="H3087" s="4" t="s">
        <v>2443</v>
      </c>
      <c r="I3087" s="4" t="s">
        <v>2444</v>
      </c>
      <c r="J3087" s="4" t="s">
        <v>2499</v>
      </c>
      <c r="K3087" s="4" t="s">
        <v>6284</v>
      </c>
      <c r="L3087" s="4">
        <v>17</v>
      </c>
      <c r="M3087" s="4" t="s">
        <v>6285</v>
      </c>
      <c r="N3087" s="4" t="s">
        <v>10778</v>
      </c>
    </row>
    <row r="3088" spans="2:14" s="4" customFormat="1" x14ac:dyDescent="0.25">
      <c r="B3088" s="4" t="str">
        <f>"  """&amp;A3088&amp;""": {
    ""name"" : """&amp;SUBSTITUTE(F3088,"""","\""")&amp;""",
    ""latitude"" : "&amp;IF(D3088&lt;&gt;"",LEFT(D3088,2)&amp;"."&amp;RIGHT(D3088,LEN(D3088)-2),"0")&amp;",
    ""longitude"" : "&amp;IF(E3088&lt;&gt;"",LEFT(E3088,1)&amp;"."&amp;RIGHT(E3088,LEN(E3088)-1),"0")&amp;","&amp;"
    ""image"" : """&amp;N3088&amp;"""
  },"</f>
        <v xml:space="preserve">  "": {
    "name" : "Electriciteitskast Kunstenaar Onbekend",
    "latitude" : 52.307284,
    "longitude" : 4.948521,
    "image" : "https://lh5.ggpht.com/fUnCl_KxXegUemVr2ahyBZu_AhBUkRsZVu_wuSN1GHV__QVTmrdGjGenYucNU9a2n85nh2iubJly_T0lptU"
  },</v>
      </c>
      <c r="C3088" s="4">
        <v>244780</v>
      </c>
      <c r="D3088" s="5">
        <v>52307284</v>
      </c>
      <c r="E3088" s="5">
        <v>4948521</v>
      </c>
      <c r="F3088" s="4" t="s">
        <v>6283</v>
      </c>
      <c r="G3088" s="4" t="s">
        <v>2916</v>
      </c>
      <c r="H3088" s="4" t="s">
        <v>2443</v>
      </c>
      <c r="I3088" s="4" t="s">
        <v>2444</v>
      </c>
      <c r="J3088" s="4" t="s">
        <v>2499</v>
      </c>
      <c r="K3088" s="4" t="s">
        <v>6284</v>
      </c>
      <c r="L3088" s="4">
        <v>19</v>
      </c>
      <c r="M3088" s="4" t="s">
        <v>6285</v>
      </c>
      <c r="N3088" s="4" t="s">
        <v>11625</v>
      </c>
    </row>
    <row r="3089" spans="2:14" s="4" customFormat="1" x14ac:dyDescent="0.25">
      <c r="B3089" s="4" t="str">
        <f>"  """&amp;A3089&amp;""": {
    ""name"" : """&amp;SUBSTITUTE(F3089,"""","\""")&amp;""",
    ""latitude"" : "&amp;IF(D3089&lt;&gt;"",LEFT(D3089,2)&amp;"."&amp;RIGHT(D3089,LEN(D3089)-2),"0")&amp;",
    ""longitude"" : "&amp;IF(E3089&lt;&gt;"",LEFT(E3089,1)&amp;"."&amp;RIGHT(E3089,LEN(E3089)-1),"0")&amp;","&amp;"
    ""image"" : """&amp;N3089&amp;"""
  },"</f>
        <v xml:space="preserve">  "": {
    "name" : "Cobra Bank",
    "latitude" : 52.30762,
    "longitude" : 4.947881,
    "image" : "https://lh6.ggpht.com/5NhDdcrl6Ix858-dlEzt7knak8bkjuQPA_nNPIeqHm-howFM3lu964ytKo-boI_RneZ_E-dc0NnqZI4dd2Ks"
  },</v>
      </c>
      <c r="C3089" s="4">
        <v>569935</v>
      </c>
      <c r="D3089" s="5">
        <v>5230762</v>
      </c>
      <c r="E3089" s="5">
        <v>4947881</v>
      </c>
      <c r="F3089" s="4" t="s">
        <v>7396</v>
      </c>
      <c r="G3089" s="4" t="s">
        <v>2916</v>
      </c>
      <c r="H3089" s="4" t="s">
        <v>2443</v>
      </c>
      <c r="I3089" s="4" t="s">
        <v>2444</v>
      </c>
      <c r="J3089" s="4" t="s">
        <v>2499</v>
      </c>
      <c r="K3089" s="4" t="s">
        <v>6284</v>
      </c>
      <c r="L3089" s="4" t="s">
        <v>7397</v>
      </c>
      <c r="M3089" s="4" t="s">
        <v>6285</v>
      </c>
      <c r="N3089" s="4" t="s">
        <v>11015</v>
      </c>
    </row>
    <row r="3090" spans="2:14" s="4" customFormat="1" x14ac:dyDescent="0.25">
      <c r="B3090" s="4" t="str">
        <f>"  """&amp;A3090&amp;""": {
    ""name"" : """&amp;SUBSTITUTE(F3090,"""","\""")&amp;""",
    ""latitude"" : "&amp;IF(D3090&lt;&gt;"",LEFT(D3090,2)&amp;"."&amp;RIGHT(D3090,LEN(D3090)-2),"0")&amp;",
    ""longitude"" : "&amp;IF(E3090&lt;&gt;"",LEFT(E3090,1)&amp;"."&amp;RIGHT(E3090,LEN(E3090)-1),"0")&amp;","&amp;"
    ""image"" : """&amp;N3090&amp;"""
  },"</f>
        <v xml:space="preserve">  "": {
    "name" : "Informatiebord Centrumgebied Arena",
    "latitude" : 52.306436,
    "longitude" : 4.945594,
    "image" : "https://lh3.ggpht.com/kJWwSVpACItLK2QSZ5S9wHpORUBJTxfp48bJn_vebWLCHZX67Du79WBURZREY7bARn63zRaSGMeGp9PNuReBxw"
  },</v>
      </c>
      <c r="C3090" s="4">
        <v>316606</v>
      </c>
      <c r="D3090" s="5">
        <v>52306436</v>
      </c>
      <c r="E3090" s="5">
        <v>4945594</v>
      </c>
      <c r="F3090" s="4" t="s">
        <v>12472</v>
      </c>
      <c r="G3090" s="4" t="s">
        <v>2916</v>
      </c>
      <c r="H3090" s="4" t="s">
        <v>2443</v>
      </c>
      <c r="I3090" s="4" t="s">
        <v>2444</v>
      </c>
      <c r="J3090" s="4" t="s">
        <v>2499</v>
      </c>
      <c r="K3090" s="4" t="s">
        <v>2947</v>
      </c>
      <c r="L3090" s="4">
        <v>50</v>
      </c>
      <c r="M3090" s="4" t="s">
        <v>2948</v>
      </c>
      <c r="N3090" s="4" t="s">
        <v>12473</v>
      </c>
    </row>
    <row r="3091" spans="2:14" s="4" customFormat="1" x14ac:dyDescent="0.25">
      <c r="B3091" s="4" t="str">
        <f>"  """&amp;A3091&amp;""": {
    ""name"" : """&amp;SUBSTITUTE(F3091,"""","\""")&amp;""",
    ""latitude"" : "&amp;IF(D3091&lt;&gt;"",LEFT(D3091,2)&amp;"."&amp;RIGHT(D3091,LEN(D3091)-2),"0")&amp;",
    ""longitude"" : "&amp;IF(E3091&lt;&gt;"",LEFT(E3091,1)&amp;"."&amp;RIGHT(E3091,LEN(E3091)-1),"0")&amp;","&amp;"
    ""image"" : """&amp;N3091&amp;"""
  },"</f>
        <v xml:space="preserve">  "": {
    "name" : "Atlas Arena Shrine",
    "latitude" : 52.308715,
    "longitude" : 4.943756,
    "image" : "https://lh4.ggpht.com/_su1_UYzHzmfxugjNH_vvLEulMcVgfWuK_WI9UggnXHCEuyWUdddnBTCvj7bNYnOmswWtrajNUYqDiKv97k"
  },</v>
      </c>
      <c r="C3091" s="4">
        <v>201300</v>
      </c>
      <c r="D3091" s="5">
        <v>52308715</v>
      </c>
      <c r="E3091" s="5">
        <v>4943756</v>
      </c>
      <c r="F3091" s="4" t="s">
        <v>6021</v>
      </c>
      <c r="G3091" s="4" t="s">
        <v>2916</v>
      </c>
      <c r="H3091" s="4" t="s">
        <v>2443</v>
      </c>
      <c r="I3091" s="4" t="s">
        <v>2444</v>
      </c>
      <c r="J3091" s="4" t="s">
        <v>2499</v>
      </c>
      <c r="K3091" s="4" t="s">
        <v>2947</v>
      </c>
      <c r="L3091" s="4">
        <v>112</v>
      </c>
      <c r="M3091" s="4">
        <v>1101</v>
      </c>
      <c r="N3091" s="4" t="s">
        <v>10361</v>
      </c>
    </row>
    <row r="3092" spans="2:14" s="4" customFormat="1" x14ac:dyDescent="0.25">
      <c r="B3092" s="4" t="str">
        <f>"  """&amp;A3092&amp;""": {
    ""name"" : """&amp;SUBSTITUTE(F3092,"""","\""")&amp;""",
    ""latitude"" : "&amp;IF(D3092&lt;&gt;"",LEFT(D3092,2)&amp;"."&amp;RIGHT(D3092,LEN(D3092)-2),"0")&amp;",
    ""longitude"" : "&amp;IF(E3092&lt;&gt;"",LEFT(E3092,1)&amp;"."&amp;RIGHT(E3092,LEN(E3092)-1),"0")&amp;","&amp;"
    ""image"" : """&amp;N3092&amp;"""
  },"</f>
        <v xml:space="preserve">  "": {
    "name" : "Unlimited Sports Group",
    "latitude" : 52.303618,
    "longitude" : 4.948326,
    "image" : "https://lh4.ggpht.com/90JzvtM9ayBXHFUTZySJBlbwlbs2K9khhq8_wPJ7s7kDDxQXiZqSTol7Kre2nkrTRK938xlt4rZJkvY5RrNS"
  },</v>
      </c>
      <c r="C3092" s="4">
        <v>1113875</v>
      </c>
      <c r="D3092" s="5">
        <v>52303618</v>
      </c>
      <c r="E3092" s="5">
        <v>4948326</v>
      </c>
      <c r="F3092" s="4" t="s">
        <v>9880</v>
      </c>
      <c r="G3092" s="4" t="s">
        <v>2916</v>
      </c>
      <c r="H3092" s="4" t="s">
        <v>2443</v>
      </c>
      <c r="I3092" s="4" t="s">
        <v>2444</v>
      </c>
      <c r="J3092" s="4" t="s">
        <v>2499</v>
      </c>
      <c r="K3092" s="4" t="s">
        <v>2947</v>
      </c>
      <c r="M3092" s="4">
        <v>1101</v>
      </c>
      <c r="N3092" s="4" t="s">
        <v>15334</v>
      </c>
    </row>
    <row r="3093" spans="2:14" s="4" customFormat="1" x14ac:dyDescent="0.25">
      <c r="B3093" s="4" t="str">
        <f>"  """&amp;A3093&amp;""": {
    ""name"" : """&amp;SUBSTITUTE(F3093,"""","\""")&amp;""",
    ""latitude"" : "&amp;IF(D3093&lt;&gt;"",LEFT(D3093,2)&amp;"."&amp;RIGHT(D3093,LEN(D3093)-2),"0")&amp;",
    ""longitude"" : "&amp;IF(E3093&lt;&gt;"",LEFT(E3093,1)&amp;"."&amp;RIGHT(E3093,LEN(E3093)-1),"0")&amp;","&amp;"
    ""image"" : """&amp;N3093&amp;"""
  },"</f>
        <v xml:space="preserve">  "": {
    "name" : "Statue Area 51 Amsterdam",
    "latitude" : 52.306738,
    "longitude" : 4.94457,
    "image" : "https://lh4.ggpht.com/lTf00rqMEIWXAn3yRMq1P8lKvA0Af4JwgUrrTyDFCWGofuf_FF4BQTCsoAQIzzvtB_x6qdVg7qaDgAmu4bwKWA"
  },</v>
      </c>
      <c r="C3093" s="4">
        <v>551810</v>
      </c>
      <c r="D3093" s="5">
        <v>52306738</v>
      </c>
      <c r="E3093" s="5">
        <v>494457</v>
      </c>
      <c r="F3093" s="4" t="s">
        <v>7676</v>
      </c>
      <c r="G3093" s="4" t="s">
        <v>2916</v>
      </c>
      <c r="H3093" s="4" t="s">
        <v>2443</v>
      </c>
      <c r="I3093" s="4" t="s">
        <v>2444</v>
      </c>
      <c r="J3093" s="4" t="s">
        <v>2499</v>
      </c>
      <c r="K3093" s="4" t="s">
        <v>2947</v>
      </c>
      <c r="M3093" s="4" t="s">
        <v>2948</v>
      </c>
      <c r="N3093" s="4" t="s">
        <v>14803</v>
      </c>
    </row>
    <row r="3094" spans="2:14" s="4" customFormat="1" x14ac:dyDescent="0.25">
      <c r="B3094" s="4" t="str">
        <f>"  """&amp;A3094&amp;""": {
    ""name"" : """&amp;SUBSTITUTE(F3094,"""","\""")&amp;""",
    ""latitude"" : "&amp;IF(D3094&lt;&gt;"",LEFT(D3094,2)&amp;"."&amp;RIGHT(D3094,LEN(D3094)-2),"0")&amp;",
    ""longitude"" : "&amp;IF(E3094&lt;&gt;"",LEFT(E3094,1)&amp;"."&amp;RIGHT(E3094,LEN(E3094)-1),"0")&amp;","&amp;"
    ""image"" : """&amp;N3094&amp;"""
  },"</f>
        <v xml:space="preserve">  "": {
    "name" : "Adidas/Reebok Building",
    "latitude" : 52.309818,
    "longitude" : 4.945776,
    "image" : "https://lh6.ggpht.com/nq-g6RS4eX04SVHNSWWN96fgSGWYZcONLXpn2YGvqYNpzW-vep2EuZnnSTVjG2N5AYd62A-UDCVN139eSTk-hg"
  },</v>
      </c>
      <c r="C3094" s="4">
        <v>925149</v>
      </c>
      <c r="D3094" s="5">
        <v>52309818</v>
      </c>
      <c r="E3094" s="5">
        <v>4945776</v>
      </c>
      <c r="F3094" s="4" t="s">
        <v>8954</v>
      </c>
      <c r="G3094" s="4" t="s">
        <v>2916</v>
      </c>
      <c r="H3094" s="4" t="s">
        <v>2443</v>
      </c>
      <c r="I3094" s="4" t="s">
        <v>2444</v>
      </c>
      <c r="J3094" s="4" t="s">
        <v>2499</v>
      </c>
      <c r="K3094" s="4" t="s">
        <v>2559</v>
      </c>
      <c r="L3094" s="4">
        <v>5</v>
      </c>
      <c r="M3094" s="4">
        <v>1101</v>
      </c>
      <c r="N3094" s="4" t="s">
        <v>10033</v>
      </c>
    </row>
    <row r="3095" spans="2:14" s="4" customFormat="1" x14ac:dyDescent="0.25">
      <c r="B3095" s="4" t="str">
        <f>"  """&amp;A3095&amp;""": {
    ""name"" : """&amp;SUBSTITUTE(F3095,"""","\""")&amp;""",
    ""latitude"" : "&amp;IF(D3095&lt;&gt;"",LEFT(D3095,2)&amp;"."&amp;RIGHT(D3095,LEN(D3095)-2),"0")&amp;",
    ""longitude"" : "&amp;IF(E3095&lt;&gt;"",LEFT(E3095,1)&amp;"."&amp;RIGHT(E3095,LEN(E3095)-1),"0")&amp;","&amp;"
    ""image"" : """&amp;N3095&amp;"""
  },"</f>
        <v xml:space="preserve">  "": {
    "name" : "Great Water Ball Fountain",
    "latitude" : 52.308788,
    "longitude" : 4.946123,
    "image" : "https://lh3.ggpht.com/xP-b5tZ4XJe7CTDr_R2cjlRLRzzv2Zi_fUnLl8Sd4fZsBixVvcd5cOe1GBRxhu7ppYhE6P3SaDOkm1q3OV4h"
  },</v>
      </c>
      <c r="C3095" s="4">
        <v>1203632</v>
      </c>
      <c r="D3095" s="5">
        <v>52308788</v>
      </c>
      <c r="E3095" s="5">
        <v>4946123</v>
      </c>
      <c r="F3095" s="4" t="s">
        <v>12109</v>
      </c>
      <c r="G3095" s="4" t="s">
        <v>2916</v>
      </c>
      <c r="H3095" s="4" t="s">
        <v>2443</v>
      </c>
      <c r="I3095" s="4" t="s">
        <v>2444</v>
      </c>
      <c r="J3095" s="4" t="s">
        <v>2499</v>
      </c>
      <c r="K3095" s="4" t="s">
        <v>2559</v>
      </c>
      <c r="L3095" s="4">
        <v>5</v>
      </c>
      <c r="M3095" s="4" t="s">
        <v>8928</v>
      </c>
      <c r="N3095" s="4" t="s">
        <v>12110</v>
      </c>
    </row>
    <row r="3096" spans="2:14" s="4" customFormat="1" x14ac:dyDescent="0.25">
      <c r="B3096" s="4" t="str">
        <f>"  """&amp;A3096&amp;""": {
    ""name"" : """&amp;SUBSTITUTE(F3096,"""","\""")&amp;""",
    ""latitude"" : "&amp;IF(D3096&lt;&gt;"",LEFT(D3096,2)&amp;"."&amp;RIGHT(D3096,LEN(D3096)-2),"0")&amp;",
    ""longitude"" : "&amp;IF(E3096&lt;&gt;"",LEFT(E3096,1)&amp;"."&amp;RIGHT(E3096,LEN(E3096)-1),"0")&amp;","&amp;"
    ""image"" : """&amp;N3096&amp;"""
  },"</f>
        <v xml:space="preserve">  "": {
    "name" : "Statue Amsterdam Zuid Oost",
    "latitude" : 52.309104,
    "longitude" : 4.946733,
    "image" : "https://lh5.ggpht.com/JLrysv_KmB3CJI7ov8n7c6iIuotUHxvWFqDoob1AOdwNSmNvwFnRa6rrGMa6EE3VDRWFqXnp4gLwmQmGZOc"
  },</v>
      </c>
      <c r="C3096" s="4">
        <v>978954</v>
      </c>
      <c r="D3096" s="5">
        <v>52309104</v>
      </c>
      <c r="E3096" s="5">
        <v>4946733</v>
      </c>
      <c r="F3096" s="4" t="s">
        <v>9218</v>
      </c>
      <c r="G3096" s="4" t="s">
        <v>2916</v>
      </c>
      <c r="H3096" s="4" t="s">
        <v>2443</v>
      </c>
      <c r="I3096" s="4" t="s">
        <v>2444</v>
      </c>
      <c r="J3096" s="4" t="s">
        <v>2499</v>
      </c>
      <c r="K3096" s="4" t="s">
        <v>2559</v>
      </c>
      <c r="L3096" s="4">
        <v>5</v>
      </c>
      <c r="M3096" s="4" t="s">
        <v>8928</v>
      </c>
      <c r="N3096" s="4" t="s">
        <v>14801</v>
      </c>
    </row>
    <row r="3097" spans="2:14" s="4" customFormat="1" x14ac:dyDescent="0.25">
      <c r="B3097" s="4" t="str">
        <f>"  """&amp;A3097&amp;""": {
    ""name"" : """&amp;SUBSTITUTE(F3097,"""","\""")&amp;""",
    ""latitude"" : "&amp;IF(D3097&lt;&gt;"",LEFT(D3097,2)&amp;"."&amp;RIGHT(D3097,LEN(D3097)-2),"0")&amp;",
    ""longitude"" : "&amp;IF(E3097&lt;&gt;"",LEFT(E3097,1)&amp;"."&amp;RIGHT(E3097,LEN(E3097)-1),"0")&amp;","&amp;"
    ""image"" : """&amp;N3097&amp;"""
  },"</f>
        <v xml:space="preserve">  "": {
    "name" : "Fountain Amsterdam Zuid Oost",
    "latitude" : 52.308895,
    "longitude" : 4.945319,
    "image" : "https://lh5.ggpht.com/_iVJL02_ZZy6oCZKRuskn5aumeUcr-V0v9ofIt646ParN1H46_HL7rNwR-GJ9zhkDiqIFc9e2cTK7uPJdR8"
  },</v>
      </c>
      <c r="C3097" s="4">
        <v>922113</v>
      </c>
      <c r="D3097" s="5">
        <v>52308895</v>
      </c>
      <c r="E3097" s="5">
        <v>4945319</v>
      </c>
      <c r="F3097" s="4" t="s">
        <v>8927</v>
      </c>
      <c r="G3097" s="4" t="s">
        <v>2916</v>
      </c>
      <c r="H3097" s="4" t="s">
        <v>2443</v>
      </c>
      <c r="I3097" s="4" t="s">
        <v>2444</v>
      </c>
      <c r="J3097" s="4" t="s">
        <v>2499</v>
      </c>
      <c r="K3097" s="4" t="s">
        <v>2559</v>
      </c>
      <c r="L3097" s="4">
        <v>9</v>
      </c>
      <c r="M3097" s="4" t="s">
        <v>8928</v>
      </c>
      <c r="N3097" s="4" t="s">
        <v>11842</v>
      </c>
    </row>
    <row r="3098" spans="2:14" s="4" customFormat="1" x14ac:dyDescent="0.25">
      <c r="B3098" s="4" t="str">
        <f>"  """&amp;A3098&amp;""": {
    ""name"" : """&amp;SUBSTITUTE(F3098,"""","\""")&amp;""",
    ""latitude"" : "&amp;IF(D3098&lt;&gt;"",LEFT(D3098,2)&amp;"."&amp;RIGHT(D3098,LEN(D3098)-2),"0")&amp;",
    ""longitude"" : "&amp;IF(E3098&lt;&gt;"",LEFT(E3098,1)&amp;"."&amp;RIGHT(E3098,LEN(E3098)-1),"0")&amp;","&amp;"
    ""image"" : """&amp;N3098&amp;"""
  },"</f>
        <v xml:space="preserve">  "": {
    "name" : "Europeesche Tower",
    "latitude" : 52.31136,
    "longitude" : 4.946454,
    "image" : "https://lh3.ggpht.com/PL4aUEf1mQeSiQC13ioa3Q3Y4N-df7atbRU0v1jWQt1hOl77Sa_x3dj0PqDj4-oMiipxv5WYYvmgUrnH5c0"
  },</v>
      </c>
      <c r="C3098" s="4">
        <v>148736</v>
      </c>
      <c r="D3098" s="5">
        <v>5231136</v>
      </c>
      <c r="E3098" s="5">
        <v>4946454</v>
      </c>
      <c r="F3098" s="4" t="s">
        <v>5682</v>
      </c>
      <c r="G3098" s="4" t="s">
        <v>2916</v>
      </c>
      <c r="H3098" s="4" t="s">
        <v>2443</v>
      </c>
      <c r="I3098" s="4" t="s">
        <v>2444</v>
      </c>
      <c r="J3098" s="4" t="s">
        <v>2499</v>
      </c>
      <c r="K3098" s="4" t="s">
        <v>2559</v>
      </c>
      <c r="L3098" s="4" t="s">
        <v>5683</v>
      </c>
      <c r="M3098" s="4" t="s">
        <v>2560</v>
      </c>
      <c r="N3098" s="4" t="s">
        <v>11675</v>
      </c>
    </row>
    <row r="3099" spans="2:14" s="4" customFormat="1" x14ac:dyDescent="0.25">
      <c r="B3099" s="4" t="str">
        <f>"  """&amp;A3099&amp;""": {
    ""name"" : """&amp;SUBSTITUTE(F3099,"""","\""")&amp;""",
    ""latitude"" : "&amp;IF(D3099&lt;&gt;"",LEFT(D3099,2)&amp;"."&amp;RIGHT(D3099,LEN(D3099)-2),"0")&amp;",
    ""longitude"" : "&amp;IF(E3099&lt;&gt;"",LEFT(E3099,1)&amp;"."&amp;RIGHT(E3099,LEN(E3099)-1),"0")&amp;","&amp;"
    ""image"" : """&amp;N3099&amp;"""
  },"</f>
        <v xml:space="preserve">  "": {
    "name" : "Pink Little Devil",
    "latitude" : 52.307615,
    "longitude" : 4.95073,
    "image" : "https://lh3.ggpht.com/RrGSoHnIIDS0Ks39OriyomWgMSeLd_g5y_Gb4YDuj-jhzph6ntK6d0Ma-DDf4KFzUJlXE0KKRtnhGrJWE3GQ"
  },</v>
      </c>
      <c r="C3099" s="4">
        <v>141880</v>
      </c>
      <c r="D3099" s="5">
        <v>52307615</v>
      </c>
      <c r="E3099" s="5">
        <v>495073</v>
      </c>
      <c r="F3099" s="4" t="s">
        <v>5634</v>
      </c>
      <c r="G3099" s="4" t="s">
        <v>2916</v>
      </c>
      <c r="H3099" s="4" t="s">
        <v>2443</v>
      </c>
      <c r="I3099" s="4" t="s">
        <v>2444</v>
      </c>
      <c r="J3099" s="4" t="s">
        <v>2499</v>
      </c>
      <c r="K3099" s="4" t="s">
        <v>17594</v>
      </c>
      <c r="M3099" s="4">
        <v>1101</v>
      </c>
      <c r="N3099" s="4" t="s">
        <v>13869</v>
      </c>
    </row>
    <row r="3100" spans="2:14" s="4" customFormat="1" x14ac:dyDescent="0.25">
      <c r="B3100" s="4" t="str">
        <f>"  """&amp;A3100&amp;""": {
    ""name"" : """&amp;SUBSTITUTE(F3100,"""","\""")&amp;""",
    ""latitude"" : "&amp;IF(D3100&lt;&gt;"",LEFT(D3100,2)&amp;"."&amp;RIGHT(D3100,LEN(D3100)-2),"0")&amp;",
    ""longitude"" : "&amp;IF(E3100&lt;&gt;"",LEFT(E3100,1)&amp;"."&amp;RIGHT(E3100,LEN(E3100)-1),"0")&amp;","&amp;"
    ""image"" : """&amp;N3100&amp;"""
  },"</f>
        <v xml:space="preserve">  "": {
    "name" : "Metrostation Bullewijk",
    "latitude" : 52.307469,
    "longitude" : 4.951513,
    "image" : "https://lh4.ggpht.com/63hzn96rLCqSHApdRakGjKPE55Sn4y1FwT4_anr6ptn4trihs1_snDh0FkLggqVEBlX24VlMq-_kbdR-Gw8"
  },</v>
      </c>
      <c r="C3100" s="4">
        <v>429241</v>
      </c>
      <c r="D3100" s="5">
        <v>52307469</v>
      </c>
      <c r="E3100" s="5">
        <v>4951513</v>
      </c>
      <c r="F3100" s="4" t="s">
        <v>7198</v>
      </c>
      <c r="G3100" s="4" t="s">
        <v>2916</v>
      </c>
      <c r="H3100" s="4" t="s">
        <v>2443</v>
      </c>
      <c r="I3100" s="4" t="s">
        <v>2444</v>
      </c>
      <c r="J3100" s="4" t="s">
        <v>2499</v>
      </c>
      <c r="K3100" s="4" t="s">
        <v>17594</v>
      </c>
      <c r="N3100" s="4" t="s">
        <v>13128</v>
      </c>
    </row>
    <row r="3101" spans="2:14" s="4" customFormat="1" x14ac:dyDescent="0.25">
      <c r="B3101" s="4" t="str">
        <f>"  """&amp;A3101&amp;""": {
    ""name"" : """&amp;SUBSTITUTE(F3101,"""","\""")&amp;""",
    ""latitude"" : "&amp;IF(D3101&lt;&gt;"",LEFT(D3101,2)&amp;"."&amp;RIGHT(D3101,LEN(D3101)-2),"0")&amp;",
    ""longitude"" : "&amp;IF(E3101&lt;&gt;"",LEFT(E3101,1)&amp;"."&amp;RIGHT(E3101,LEN(E3101)-1),"0")&amp;","&amp;"
    ""image"" : """&amp;N3101&amp;"""
  },"</f>
        <v xml:space="preserve">  "": {
    "name" : "Elektriciteitskast Nummer 3",
    "latitude" : 52.304865,
    "longitude" : 4.947468,
    "image" : "https://lh3.ggpht.com/2lxQXOsfsxJQeZkV8FI_X0P_L3MoqketpGUItZZplxDEYNz0uhclSmxD_MsyeY0ox6C9qB0LHO7AW89_1Js"
  },</v>
      </c>
      <c r="C3101" s="4">
        <v>684206</v>
      </c>
      <c r="D3101" s="5">
        <v>52304865</v>
      </c>
      <c r="E3101" s="5">
        <v>4947468</v>
      </c>
      <c r="F3101" s="4" t="s">
        <v>11627</v>
      </c>
      <c r="G3101" s="4" t="s">
        <v>2916</v>
      </c>
      <c r="H3101" s="4" t="s">
        <v>2443</v>
      </c>
      <c r="I3101" s="4" t="s">
        <v>2444</v>
      </c>
      <c r="J3101" s="4" t="s">
        <v>2499</v>
      </c>
      <c r="K3101" s="4" t="s">
        <v>5731</v>
      </c>
      <c r="L3101" s="4">
        <v>2</v>
      </c>
      <c r="M3101" s="4" t="s">
        <v>16339</v>
      </c>
      <c r="N3101" s="4" t="s">
        <v>11628</v>
      </c>
    </row>
    <row r="3102" spans="2:14" s="4" customFormat="1" x14ac:dyDescent="0.25">
      <c r="B3102" s="4" t="str">
        <f>"  """&amp;A3102&amp;""": {
    ""name"" : """&amp;SUBSTITUTE(F3102,"""","\""")&amp;""",
    ""latitude"" : "&amp;IF(D3102&lt;&gt;"",LEFT(D3102,2)&amp;"."&amp;RIGHT(D3102,LEN(D3102)-2),"0")&amp;",
    ""longitude"" : "&amp;IF(E3102&lt;&gt;"",LEFT(E3102,1)&amp;"."&amp;RIGHT(E3102,LEN(E3102)-1),"0")&amp;","&amp;"
    ""image"" : """&amp;N3102&amp;"""
  },"</f>
        <v xml:space="preserve">  "": {
    "name" : "Giant Bolt",
    "latitude" : 52.307946,
    "longitude" : 4.93783,
    "image" : "https://lh4.ggpht.com/zN5KA7237ASfXnLnKc6uRMVuWI5_3r2rD3IWN_jVdghyjInxIGb06f9o3Cl9zVohqZ2TMGHYt0TNPNr0lQxs"
  },</v>
      </c>
      <c r="C3102" s="4">
        <v>471939</v>
      </c>
      <c r="D3102" s="5">
        <v>52307946</v>
      </c>
      <c r="E3102" s="5">
        <v>493783</v>
      </c>
      <c r="F3102" s="4" t="s">
        <v>7042</v>
      </c>
      <c r="G3102" s="4" t="s">
        <v>2916</v>
      </c>
      <c r="H3102" s="4" t="s">
        <v>2443</v>
      </c>
      <c r="I3102" s="4" t="s">
        <v>2444</v>
      </c>
      <c r="J3102" s="4" t="s">
        <v>2499</v>
      </c>
      <c r="K3102" s="4" t="s">
        <v>7043</v>
      </c>
      <c r="L3102" s="4">
        <v>8</v>
      </c>
      <c r="M3102" s="4" t="s">
        <v>7044</v>
      </c>
      <c r="N3102" s="4" t="s">
        <v>11998</v>
      </c>
    </row>
    <row r="3103" spans="2:14" s="4" customFormat="1" x14ac:dyDescent="0.25">
      <c r="B3103" s="4" t="str">
        <f>"  """&amp;A3103&amp;""": {
    ""name"" : """&amp;SUBSTITUTE(F3103,"""","\""")&amp;""",
    ""latitude"" : "&amp;IF(D3103&lt;&gt;"",LEFT(D3103,2)&amp;"."&amp;RIGHT(D3103,LEN(D3103)-2),"0")&amp;",
    ""longitude"" : "&amp;IF(E3103&lt;&gt;"",LEFT(E3103,1)&amp;"."&amp;RIGHT(E3103,LEN(E3103)-1),"0")&amp;","&amp;"
    ""image"" : """&amp;N3103&amp;"""
  },"</f>
        <v xml:space="preserve">  "": {
    "name" : "Vroom En Dreesman",
    "latitude" : 52.301953,
    "longitude" : 4.947011,
    "image" : "https://lh6.ggpht.com/NMJHANtwJ3xEebOwnKKcO0lNeBCcr92lYwHvo-oUKWSLytWMF-PkFRgzwM3AgUMqHyQ_V8cOW0e3x4xPXEfXYA"
  },</v>
      </c>
      <c r="C3103" s="4">
        <v>671830</v>
      </c>
      <c r="D3103" s="5">
        <v>52301953</v>
      </c>
      <c r="E3103" s="5">
        <v>4947011</v>
      </c>
      <c r="F3103" s="4" t="s">
        <v>15479</v>
      </c>
      <c r="G3103" s="4" t="s">
        <v>2916</v>
      </c>
      <c r="H3103" s="4" t="s">
        <v>2443</v>
      </c>
      <c r="I3103" s="4" t="s">
        <v>2444</v>
      </c>
      <c r="J3103" s="4" t="s">
        <v>2499</v>
      </c>
      <c r="K3103" s="4" t="s">
        <v>3769</v>
      </c>
      <c r="L3103" s="4">
        <v>25</v>
      </c>
      <c r="M3103" s="4" t="s">
        <v>3770</v>
      </c>
      <c r="N3103" s="4" t="s">
        <v>15480</v>
      </c>
    </row>
    <row r="3104" spans="2:14" s="4" customFormat="1" x14ac:dyDescent="0.25">
      <c r="B3104" s="4" t="str">
        <f>"  """&amp;A3104&amp;""": {
    ""name"" : """&amp;SUBSTITUTE(F3104,"""","\""")&amp;""",
    ""latitude"" : "&amp;IF(D3104&lt;&gt;"",LEFT(D3104,2)&amp;"."&amp;RIGHT(D3104,LEN(D3104)-2),"0")&amp;",
    ""longitude"" : "&amp;IF(E3104&lt;&gt;"",LEFT(E3104,1)&amp;"."&amp;RIGHT(E3104,LEN(E3104)-1),"0")&amp;","&amp;"
    ""image"" : """&amp;N3104&amp;"""
  },"</f>
        <v xml:space="preserve">  "": {
    "name" : "Bughotel",
    "latitude" : 52.301046,
    "longitude" : 4.943905,
    "image" : "https://lh6.ggpht.com/IeD5KI5K5grcYtJSPoO8v1yQnjPeFhtiqipYOjhdZrK0j7Ju8LZiyvtwZTWvmcQ08OaHCwa4_YcTP2O2do5FJw"
  },</v>
      </c>
      <c r="C3104" s="4">
        <v>641841</v>
      </c>
      <c r="D3104" s="5">
        <v>52301046</v>
      </c>
      <c r="E3104" s="5">
        <v>4943905</v>
      </c>
      <c r="F3104" s="4" t="s">
        <v>10800</v>
      </c>
      <c r="G3104" s="4" t="s">
        <v>2916</v>
      </c>
      <c r="H3104" s="4" t="s">
        <v>2443</v>
      </c>
      <c r="I3104" s="4" t="s">
        <v>2444</v>
      </c>
      <c r="J3104" s="4" t="s">
        <v>2499</v>
      </c>
      <c r="K3104" s="4" t="s">
        <v>3769</v>
      </c>
      <c r="L3104" s="4">
        <v>51</v>
      </c>
      <c r="M3104" s="4" t="s">
        <v>3770</v>
      </c>
      <c r="N3104" s="4" t="s">
        <v>10801</v>
      </c>
    </row>
    <row r="3105" spans="2:14" s="4" customFormat="1" x14ac:dyDescent="0.25">
      <c r="B3105" s="4" t="str">
        <f>"  """&amp;A3105&amp;""": {
    ""name"" : """&amp;SUBSTITUTE(F3105,"""","\""")&amp;""",
    ""latitude"" : "&amp;IF(D3105&lt;&gt;"",LEFT(D3105,2)&amp;"."&amp;RIGHT(D3105,LEN(D3105)-2),"0")&amp;",
    ""longitude"" : "&amp;IF(E3105&lt;&gt;"",LEFT(E3105,1)&amp;"."&amp;RIGHT(E3105,LEN(E3105)-1),"0")&amp;","&amp;"
    ""image"" : """&amp;N3105&amp;"""
  },"</f>
        <v xml:space="preserve">  "": {
    "name" : "AMC Clown in Wachtruimte Polikliniek",
    "latitude" : 52.295284,
    "longitude" : 4.956822,
    "image" : "https://lh3.ggpht.com/fjfccPeGJ3F7AspfMTPZjLSFbkbwZjWXzq5qw71YFLmZIEXXmU8nXHxXR9yMDkA9nyC4c6AP6U_w7Kaz5t2h"
  },</v>
      </c>
      <c r="C3105" s="4">
        <v>776390</v>
      </c>
      <c r="D3105" s="5">
        <v>52295284</v>
      </c>
      <c r="E3105" s="5">
        <v>4956822</v>
      </c>
      <c r="F3105" s="4" t="s">
        <v>8143</v>
      </c>
      <c r="G3105" s="4" t="s">
        <v>2916</v>
      </c>
      <c r="H3105" s="4" t="s">
        <v>2443</v>
      </c>
      <c r="I3105" s="4" t="s">
        <v>2444</v>
      </c>
      <c r="J3105" s="4" t="s">
        <v>2499</v>
      </c>
      <c r="K3105" s="4" t="s">
        <v>3626</v>
      </c>
      <c r="L3105" s="4">
        <v>1</v>
      </c>
      <c r="M3105" s="4" t="s">
        <v>3660</v>
      </c>
      <c r="N3105" s="4" t="s">
        <v>10070</v>
      </c>
    </row>
    <row r="3106" spans="2:14" s="4" customFormat="1" x14ac:dyDescent="0.25">
      <c r="B3106" s="4" t="str">
        <f>"  """&amp;A3106&amp;""": {
    ""name"" : """&amp;SUBSTITUTE(F3106,"""","\""")&amp;""",
    ""latitude"" : "&amp;IF(D3106&lt;&gt;"",LEFT(D3106,2)&amp;"."&amp;RIGHT(D3106,LEN(D3106)-2),"0")&amp;",
    ""longitude"" : "&amp;IF(E3106&lt;&gt;"",LEFT(E3106,1)&amp;"."&amp;RIGHT(E3106,LEN(E3106)-1),"0")&amp;","&amp;"
    ""image"" : """&amp;N3106&amp;"""
  },"</f>
        <v xml:space="preserve">  "": {
    "name" : "Dr. J Kuiperbank",
    "latitude" : 52.294661,
    "longitude" : 4.957295,
    "image" : "https://lh3.ggpht.com/rsLYxd54JIBWDVvsTfBd9F-zaTVIw3nNYaZw31nhjwbShiQcxPVo85GM01Z6CkLIr46kjz-plcHOUGdCdJfF"
  },</v>
      </c>
      <c r="C3106" s="4">
        <v>36850043</v>
      </c>
      <c r="D3106" s="5">
        <v>52294661</v>
      </c>
      <c r="E3106" s="5">
        <v>4957295</v>
      </c>
      <c r="F3106" s="4" t="s">
        <v>11533</v>
      </c>
      <c r="G3106" s="4" t="s">
        <v>2916</v>
      </c>
      <c r="H3106" s="4" t="s">
        <v>2443</v>
      </c>
      <c r="I3106" s="4" t="s">
        <v>2444</v>
      </c>
      <c r="J3106" s="4" t="s">
        <v>2499</v>
      </c>
      <c r="K3106" s="4" t="s">
        <v>3626</v>
      </c>
      <c r="L3106" s="4">
        <v>3</v>
      </c>
      <c r="M3106" s="4" t="s">
        <v>3660</v>
      </c>
      <c r="N3106" s="4" t="s">
        <v>11534</v>
      </c>
    </row>
    <row r="3107" spans="2:14" s="4" customFormat="1" x14ac:dyDescent="0.25">
      <c r="B3107" s="4" t="str">
        <f>"  """&amp;A3107&amp;""": {
    ""name"" : """&amp;SUBSTITUTE(F3107,"""","\""")&amp;""",
    ""latitude"" : "&amp;IF(D3107&lt;&gt;"",LEFT(D3107,2)&amp;"."&amp;RIGHT(D3107,LEN(D3107)-2),"0")&amp;",
    ""longitude"" : "&amp;IF(E3107&lt;&gt;"",LEFT(E3107,1)&amp;"."&amp;RIGHT(E3107,LEN(E3107)-1),"0")&amp;","&amp;"
    ""image"" : """&amp;N3107&amp;"""
  },"</f>
        <v xml:space="preserve">  "": {
    "name" : "Wilhelmina",
    "latitude" : 52.295275,
    "longitude" : 4.957881,
    "image" : "https://lh5.ggpht.com/_9ae-9pFXuemec4HM3WIaBFDAbxAUStYd21OrtDovEeFB6LPzzesFJ7CjS03DcF_neUJ6ytnrMataj9irACy"
  },</v>
      </c>
      <c r="C3107" s="4">
        <v>36850060</v>
      </c>
      <c r="D3107" s="5">
        <v>52295275</v>
      </c>
      <c r="E3107" s="5">
        <v>4957881</v>
      </c>
      <c r="F3107" s="4" t="s">
        <v>15668</v>
      </c>
      <c r="G3107" s="4" t="s">
        <v>2916</v>
      </c>
      <c r="H3107" s="4" t="s">
        <v>2443</v>
      </c>
      <c r="I3107" s="4" t="s">
        <v>2444</v>
      </c>
      <c r="J3107" s="4" t="s">
        <v>2499</v>
      </c>
      <c r="K3107" s="4" t="s">
        <v>3626</v>
      </c>
      <c r="L3107" s="4">
        <v>3</v>
      </c>
      <c r="M3107" s="4" t="s">
        <v>3660</v>
      </c>
      <c r="N3107" s="4" t="s">
        <v>15669</v>
      </c>
    </row>
    <row r="3108" spans="2:14" s="4" customFormat="1" x14ac:dyDescent="0.25">
      <c r="B3108" s="4" t="str">
        <f>"  """&amp;A3108&amp;""": {
    ""name"" : """&amp;SUBSTITUTE(F3108,"""","\""")&amp;""",
    ""latitude"" : "&amp;IF(D3108&lt;&gt;"",LEFT(D3108,2)&amp;"."&amp;RIGHT(D3108,LEN(D3108)-2),"0")&amp;",
    ""longitude"" : "&amp;IF(E3108&lt;&gt;"",LEFT(E3108,1)&amp;"."&amp;RIGHT(E3108,LEN(E3108)-1),"0")&amp;","&amp;"
    ""image"" : """&amp;N3108&amp;"""
  },"</f>
        <v xml:space="preserve">  "": {
    "name" : "AMC De Bascule",
    "latitude" : 52.294388,
    "longitude" : 4.954354,
    "image" : "https://lh3.ggpht.com/-eSLtDEukfzhvEQK9ZBc9PKL_8f0PJ0VsUtuuk4KlyDwT6Y_QeVpjhaIeRL8V2gJdtYWdsfj73m_ZadJDoB-9g"
  },</v>
      </c>
      <c r="C3108" s="4">
        <v>321583</v>
      </c>
      <c r="D3108" s="5">
        <v>52294388</v>
      </c>
      <c r="E3108" s="5">
        <v>4954354</v>
      </c>
      <c r="F3108" s="4" t="s">
        <v>10071</v>
      </c>
      <c r="G3108" s="4" t="s">
        <v>2916</v>
      </c>
      <c r="H3108" s="4" t="s">
        <v>2443</v>
      </c>
      <c r="I3108" s="4" t="s">
        <v>2444</v>
      </c>
      <c r="J3108" s="4" t="s">
        <v>2499</v>
      </c>
      <c r="K3108" s="4" t="s">
        <v>3626</v>
      </c>
      <c r="L3108" s="4">
        <v>5</v>
      </c>
      <c r="M3108" s="4" t="s">
        <v>3660</v>
      </c>
      <c r="N3108" s="4" t="s">
        <v>10072</v>
      </c>
    </row>
    <row r="3109" spans="2:14" s="4" customFormat="1" x14ac:dyDescent="0.25">
      <c r="B3109" s="4" t="str">
        <f>"  """&amp;A3109&amp;""": {
    ""name"" : """&amp;SUBSTITUTE(F3109,"""","\""")&amp;""",
    ""latitude"" : "&amp;IF(D3109&lt;&gt;"",LEFT(D3109,2)&amp;"."&amp;RIGHT(D3109,LEN(D3109)-2),"0")&amp;",
    ""longitude"" : "&amp;IF(E3109&lt;&gt;"",LEFT(E3109,1)&amp;"."&amp;RIGHT(E3109,LEN(E3109)-1),"0")&amp;","&amp;"
    ""image"" : """&amp;N3109&amp;"""
  },"</f>
        <v xml:space="preserve">  "": {
    "name" : "AMC Rare Hoofden",
    "latitude" : 52.294512,
    "longitude" : 4.954747,
    "image" : "https://lh4.ggpht.com/1r5CMw1spUOMUtK26-XK56nlsADQ4LlrGnEp48cb4WwQCpKTbq0BLS1t6WzYvpw-pdB18k8zVtg7s9bjqUA"
  },</v>
      </c>
      <c r="C3109" s="4">
        <v>381525</v>
      </c>
      <c r="D3109" s="5">
        <v>52294512</v>
      </c>
      <c r="E3109" s="5">
        <v>4954747</v>
      </c>
      <c r="F3109" s="4" t="s">
        <v>7135</v>
      </c>
      <c r="G3109" s="4" t="s">
        <v>2916</v>
      </c>
      <c r="H3109" s="4" t="s">
        <v>2443</v>
      </c>
      <c r="I3109" s="4" t="s">
        <v>2444</v>
      </c>
      <c r="J3109" s="4" t="s">
        <v>2499</v>
      </c>
      <c r="K3109" s="4" t="s">
        <v>3626</v>
      </c>
      <c r="L3109" s="4">
        <v>5</v>
      </c>
      <c r="M3109" s="4" t="s">
        <v>3660</v>
      </c>
      <c r="N3109" s="4" t="s">
        <v>10075</v>
      </c>
    </row>
    <row r="3110" spans="2:14" s="4" customFormat="1" x14ac:dyDescent="0.25">
      <c r="B3110" s="4" t="str">
        <f>"  """&amp;A3110&amp;""": {
    ""name"" : """&amp;SUBSTITUTE(F3110,"""","\""")&amp;""",
    ""latitude"" : "&amp;IF(D3110&lt;&gt;"",LEFT(D3110,2)&amp;"."&amp;RIGHT(D3110,LEN(D3110)-2),"0")&amp;",
    ""longitude"" : "&amp;IF(E3110&lt;&gt;"",LEFT(E3110,1)&amp;"."&amp;RIGHT(E3110,LEN(E3110)-1),"0")&amp;","&amp;"
    ""image"" : """&amp;N3110&amp;"""
  },"</f>
        <v xml:space="preserve">  "": {
    "name" : "NIMBY (AMC Art Sculpture)",
    "latitude" : 52.294425,
    "longitude" : 4.955513,
    "image" : "https://lh4.ggpht.com/I3vZyBvl6KRrnMp8d1JyqU7uzOE2m0whgMeZukLyA77Ap9oAqUFxH891auqNCi5PfOeTZyMiE8freEbUPDa1F41tfGGE82GWhoICMErfsqbi877W"
  },</v>
      </c>
      <c r="C3110" s="4">
        <v>36850076</v>
      </c>
      <c r="D3110" s="5">
        <v>52294425</v>
      </c>
      <c r="E3110" s="5">
        <v>4955513</v>
      </c>
      <c r="F3110" s="4" t="s">
        <v>13487</v>
      </c>
      <c r="G3110" s="4" t="s">
        <v>2916</v>
      </c>
      <c r="H3110" s="4" t="s">
        <v>2443</v>
      </c>
      <c r="I3110" s="4" t="s">
        <v>2444</v>
      </c>
      <c r="J3110" s="4" t="s">
        <v>2499</v>
      </c>
      <c r="K3110" s="4" t="s">
        <v>3626</v>
      </c>
      <c r="L3110" s="4">
        <v>7</v>
      </c>
      <c r="M3110" s="4" t="s">
        <v>3660</v>
      </c>
      <c r="N3110" s="4" t="s">
        <v>13488</v>
      </c>
    </row>
    <row r="3111" spans="2:14" s="4" customFormat="1" x14ac:dyDescent="0.25">
      <c r="B3111" s="4" t="str">
        <f>"  """&amp;A3111&amp;""": {
    ""name"" : """&amp;SUBSTITUTE(F3111,"""","\""")&amp;""",
    ""latitude"" : "&amp;IF(D3111&lt;&gt;"",LEFT(D3111,2)&amp;"."&amp;RIGHT(D3111,LEN(D3111)-2),"0")&amp;",
    ""longitude"" : "&amp;IF(E3111&lt;&gt;"",LEFT(E3111,1)&amp;"."&amp;RIGHT(E3111,LEN(E3111)-1),"0")&amp;","&amp;"
    ""image"" : """&amp;N3111&amp;"""
  },"</f>
        <v xml:space="preserve">  "": {
    "name" : "AMC Rudolph without Nose",
    "latitude" : 52.294889,
    "longitude" : 4.955928,
    "image" : "https://lh3.ggpht.com/dF1iJDp_9_zgemBgvCSuxJQIBo1yp9tjybtcU3_mrLVvQGmlqODCeaylAVRXkhPX8mesXTIx_kKwcGYOwzBy"
  },</v>
      </c>
      <c r="C3111" s="4">
        <v>350542</v>
      </c>
      <c r="D3111" s="5">
        <v>52294889</v>
      </c>
      <c r="E3111" s="5">
        <v>4955928</v>
      </c>
      <c r="F3111" s="4" t="s">
        <v>10076</v>
      </c>
      <c r="G3111" s="4" t="s">
        <v>2916</v>
      </c>
      <c r="H3111" s="4" t="s">
        <v>2443</v>
      </c>
      <c r="I3111" s="4" t="s">
        <v>2444</v>
      </c>
      <c r="J3111" s="4" t="s">
        <v>2499</v>
      </c>
      <c r="K3111" s="4" t="s">
        <v>3626</v>
      </c>
      <c r="L3111" s="4">
        <v>7</v>
      </c>
      <c r="M3111" s="4" t="s">
        <v>3660</v>
      </c>
      <c r="N3111" s="4" t="s">
        <v>10077</v>
      </c>
    </row>
    <row r="3112" spans="2:14" s="4" customFormat="1" x14ac:dyDescent="0.25">
      <c r="B3112" s="4" t="str">
        <f>"  """&amp;A3112&amp;""": {
    ""name"" : """&amp;SUBSTITUTE(F3112,"""","\""")&amp;""",
    ""latitude"" : "&amp;IF(D3112&lt;&gt;"",LEFT(D3112,2)&amp;"."&amp;RIGHT(D3112,LEN(D3112)-2),"0")&amp;",
    ""longitude"" : "&amp;IF(E3112&lt;&gt;"",LEFT(E3112,1)&amp;"."&amp;RIGHT(E3112,LEN(E3112)-1),"0")&amp;","&amp;"
    ""image"" : """&amp;N3112&amp;"""
  },"</f>
        <v xml:space="preserve">  "": {
    "name" : "3d Cube",
    "latitude" : 52.294404,
    "longitude" : 4.956428,
    "image" : "https://lh6.ggpht.com/ljg3SAj94S226Hjtyl-FzQ9tEOS430vLVseSeazo3eD-AGnGBLpoRAu7KGHK9dV5qwunBG4BLL7XesoN7wE"
  },</v>
      </c>
      <c r="C3112" s="4">
        <v>36850002</v>
      </c>
      <c r="D3112" s="5">
        <v>52294404</v>
      </c>
      <c r="E3112" s="5">
        <v>4956428</v>
      </c>
      <c r="F3112" s="4" t="s">
        <v>9987</v>
      </c>
      <c r="G3112" s="4" t="s">
        <v>2916</v>
      </c>
      <c r="H3112" s="4" t="s">
        <v>2443</v>
      </c>
      <c r="I3112" s="4" t="s">
        <v>2444</v>
      </c>
      <c r="J3112" s="4" t="s">
        <v>2499</v>
      </c>
      <c r="K3112" s="4" t="s">
        <v>3626</v>
      </c>
      <c r="L3112" s="4">
        <v>7</v>
      </c>
      <c r="M3112" s="4" t="s">
        <v>3660</v>
      </c>
      <c r="N3112" s="4" t="s">
        <v>9988</v>
      </c>
    </row>
    <row r="3113" spans="2:14" s="4" customFormat="1" x14ac:dyDescent="0.25">
      <c r="B3113" s="4" t="str">
        <f>"  """&amp;A3113&amp;""": {
    ""name"" : """&amp;SUBSTITUTE(F3113,"""","\""")&amp;""",
    ""latitude"" : "&amp;IF(D3113&lt;&gt;"",LEFT(D3113,2)&amp;"."&amp;RIGHT(D3113,LEN(D3113)-2),"0")&amp;",
    ""longitude"" : "&amp;IF(E3113&lt;&gt;"",LEFT(E3113,1)&amp;"."&amp;RIGHT(E3113,LEN(E3113)-1),"0")&amp;","&amp;"
    ""image"" : """&amp;N3113&amp;"""
  },"</f>
        <v xml:space="preserve">  "": {
    "name" : "Potvis In Een Cirkel",
    "latitude" : 52.2963,
    "longitude" : 4.95363,
    "image" : "https://lh3.ggpht.com/vJuPK9BGbM7PeO_tOtVz3God4LppVpJ3bqtDTiZ6pIziWIjROPUSOxtvUs-TDiAZ6NNe9lIyBQ79sD6Cywgq"
  },</v>
      </c>
      <c r="C3113" s="4">
        <v>991576</v>
      </c>
      <c r="D3113" s="5">
        <v>522963</v>
      </c>
      <c r="E3113" s="5">
        <v>495363</v>
      </c>
      <c r="F3113" s="4" t="s">
        <v>9307</v>
      </c>
      <c r="G3113" s="4" t="s">
        <v>2916</v>
      </c>
      <c r="H3113" s="4" t="s">
        <v>2443</v>
      </c>
      <c r="I3113" s="4" t="s">
        <v>2444</v>
      </c>
      <c r="J3113" s="4" t="s">
        <v>2499</v>
      </c>
      <c r="K3113" s="4" t="s">
        <v>3626</v>
      </c>
      <c r="L3113" s="4">
        <v>15</v>
      </c>
      <c r="M3113" s="4" t="s">
        <v>3660</v>
      </c>
      <c r="N3113" s="4" t="s">
        <v>14047</v>
      </c>
    </row>
    <row r="3114" spans="2:14" s="4" customFormat="1" x14ac:dyDescent="0.25">
      <c r="B3114" s="4" t="str">
        <f>"  """&amp;A3114&amp;""": {
    ""name"" : """&amp;SUBSTITUTE(F3114,"""","\""")&amp;""",
    ""latitude"" : "&amp;IF(D3114&lt;&gt;"",LEFT(D3114,2)&amp;"."&amp;RIGHT(D3114,LEN(D3114)-2),"0")&amp;",
    ""longitude"" : "&amp;IF(E3114&lt;&gt;"",LEFT(E3114,1)&amp;"."&amp;RIGHT(E3114,LEN(E3114)-1),"0")&amp;","&amp;"
    ""image"" : """&amp;N3114&amp;"""
  },"</f>
        <v xml:space="preserve">  "": {
    "name" : "Fietsknooppunt 63",
    "latitude" : 52.296372,
    "longitude" : 4.960005,
    "image" : "https://lh6.ggpht.com/LG4p_G0j8E7RsrzXx6dJWjY8OLaQJTLaOo4roNNxoV_tAagyamrdIfdv3q0a0g6p7FdVchQAsxwP-pm9rJE"
  },</v>
      </c>
      <c r="C3114" s="4">
        <v>549077</v>
      </c>
      <c r="D3114" s="5">
        <v>52296372</v>
      </c>
      <c r="E3114" s="5">
        <v>4960005</v>
      </c>
      <c r="F3114" s="4" t="s">
        <v>7235</v>
      </c>
      <c r="G3114" s="4" t="s">
        <v>2916</v>
      </c>
      <c r="H3114" s="4" t="s">
        <v>2443</v>
      </c>
      <c r="I3114" s="4" t="s">
        <v>2444</v>
      </c>
      <c r="J3114" s="4" t="s">
        <v>2499</v>
      </c>
      <c r="K3114" s="4" t="s">
        <v>3626</v>
      </c>
      <c r="L3114" s="4">
        <v>23</v>
      </c>
      <c r="M3114" s="4" t="s">
        <v>3660</v>
      </c>
      <c r="N3114" s="4" t="s">
        <v>11718</v>
      </c>
    </row>
    <row r="3115" spans="2:14" s="4" customFormat="1" x14ac:dyDescent="0.25">
      <c r="B3115" s="4" t="str">
        <f>"  """&amp;A3115&amp;""": {
    ""name"" : """&amp;SUBSTITUTE(F3115,"""","\""")&amp;""",
    ""latitude"" : "&amp;IF(D3115&lt;&gt;"",LEFT(D3115,2)&amp;"."&amp;RIGHT(D3115,LEN(D3115)-2),"0")&amp;",
    ""longitude"" : "&amp;IF(E3115&lt;&gt;"",LEFT(E3115,1)&amp;"."&amp;RIGHT(E3115,LEN(E3115)-1),"0")&amp;","&amp;"
    ""image"" : """&amp;N3115&amp;"""
  },"</f>
        <v xml:space="preserve">  "": {
    "name" : "Ziekenbezoek - Sgrafito Bij Epsteinbar",
    "latitude" : 52.293486,
    "longitude" : 4.959512,
    "image" : "https://lh4.ggpht.com/C0KxdQumfYwcbNzoXg0pUT5qNiIIJTr3_XWOyIuhwRWzpzdRbp1AY5dbeK2sRTUmvnjOy_G0aZC6UJdWW5CA4Q"
  },</v>
      </c>
      <c r="C3115" s="4">
        <v>36850081</v>
      </c>
      <c r="D3115" s="5">
        <v>52293486</v>
      </c>
      <c r="E3115" s="5">
        <v>4959512</v>
      </c>
      <c r="F3115" s="4" t="s">
        <v>15814</v>
      </c>
      <c r="G3115" s="4" t="s">
        <v>2916</v>
      </c>
      <c r="H3115" s="4" t="s">
        <v>2443</v>
      </c>
      <c r="I3115" s="4" t="s">
        <v>2444</v>
      </c>
      <c r="J3115" s="4" t="s">
        <v>2499</v>
      </c>
      <c r="K3115" s="4" t="s">
        <v>3626</v>
      </c>
      <c r="L3115" s="4">
        <v>27</v>
      </c>
      <c r="M3115" s="4" t="s">
        <v>3660</v>
      </c>
      <c r="N3115" s="4" t="s">
        <v>15815</v>
      </c>
    </row>
    <row r="3116" spans="2:14" s="4" customFormat="1" x14ac:dyDescent="0.25">
      <c r="B3116" s="4" t="str">
        <f>"  """&amp;A3116&amp;""": {
    ""name"" : """&amp;SUBSTITUTE(F3116,"""","\""")&amp;""",
    ""latitude"" : "&amp;IF(D3116&lt;&gt;"",LEFT(D3116,2)&amp;"."&amp;RIGHT(D3116,LEN(D3116)-2),"0")&amp;",
    ""longitude"" : "&amp;IF(E3116&lt;&gt;"",LEFT(E3116,1)&amp;"."&amp;RIGHT(E3116,LEN(E3116)-1),"0")&amp;","&amp;"
    ""image"" : """&amp;N3116&amp;"""
  },"</f>
        <v xml:space="preserve">  "": {
    "name" : "Amc 40 Vragen Voor De Ziel",
    "latitude" : 52.293775,
    "longitude" : 4.958695,
    "image" : "https://lh6.ggpht.com/97sRm3_iC6P0YO4DPW-MNqFzgVnoetMJHeF5478b6RFvdT4ArdQoqK8zHcP5B1TwWz0HjpN-YQXjUhtEXRyBkw"
  },</v>
      </c>
      <c r="C3116" s="4">
        <v>36850057</v>
      </c>
      <c r="D3116" s="5">
        <v>52293775</v>
      </c>
      <c r="E3116" s="5">
        <v>4958695</v>
      </c>
      <c r="F3116" s="4" t="s">
        <v>10068</v>
      </c>
      <c r="G3116" s="4" t="s">
        <v>2916</v>
      </c>
      <c r="H3116" s="4" t="s">
        <v>2443</v>
      </c>
      <c r="I3116" s="4" t="s">
        <v>2444</v>
      </c>
      <c r="J3116" s="4" t="s">
        <v>2499</v>
      </c>
      <c r="K3116" s="4" t="s">
        <v>3626</v>
      </c>
      <c r="L3116" s="4">
        <v>29</v>
      </c>
      <c r="M3116" s="4" t="s">
        <v>3660</v>
      </c>
      <c r="N3116" s="4" t="s">
        <v>10069</v>
      </c>
    </row>
    <row r="3117" spans="2:14" s="4" customFormat="1" x14ac:dyDescent="0.25">
      <c r="B3117" s="4" t="str">
        <f>"  """&amp;A3117&amp;""": {
    ""name"" : """&amp;SUBSTITUTE(F3117,"""","\""")&amp;""",
    ""latitude"" : "&amp;IF(D3117&lt;&gt;"",LEFT(D3117,2)&amp;"."&amp;RIGHT(D3117,LEN(D3117)-2),"0")&amp;",
    ""longitude"" : "&amp;IF(E3117&lt;&gt;"",LEFT(E3117,1)&amp;"."&amp;RIGHT(E3117,LEN(E3117)-1),"0")&amp;","&amp;"
    ""image"" : """&amp;N3117&amp;"""
  },"</f>
        <v xml:space="preserve">  "": {
    "name" : "AMC De Onbeweeglijken: Springend Oog, Zwarte Adem, Brandende Bloem",
    "latitude" : 52.293732,
    "longitude" : 4.95703,
    "image" : "https://lh3.ggpht.com/bSqifmRTsU_nuRvxq12PD0vikAY8MP2gxQcfmCNqISShFVBxf9IqAD59uxlVyEPzbEyDtq8NKc6USnbBuMLY"
  },</v>
      </c>
      <c r="C3117" s="4">
        <v>36850045</v>
      </c>
      <c r="D3117" s="5">
        <v>52293732</v>
      </c>
      <c r="E3117" s="5">
        <v>495703</v>
      </c>
      <c r="F3117" s="4" t="s">
        <v>10073</v>
      </c>
      <c r="G3117" s="4" t="s">
        <v>2916</v>
      </c>
      <c r="H3117" s="4" t="s">
        <v>2443</v>
      </c>
      <c r="I3117" s="4" t="s">
        <v>2444</v>
      </c>
      <c r="J3117" s="4" t="s">
        <v>2499</v>
      </c>
      <c r="K3117" s="4" t="s">
        <v>3626</v>
      </c>
      <c r="L3117" s="4">
        <v>39</v>
      </c>
      <c r="M3117" s="4" t="s">
        <v>3660</v>
      </c>
      <c r="N3117" s="4" t="s">
        <v>10074</v>
      </c>
    </row>
    <row r="3118" spans="2:14" s="4" customFormat="1" x14ac:dyDescent="0.25">
      <c r="B3118" s="4" t="str">
        <f>"  """&amp;A3118&amp;""": {
    ""name"" : """&amp;SUBSTITUTE(F3118,"""","\""")&amp;""",
    ""latitude"" : "&amp;IF(D3118&lt;&gt;"",LEFT(D3118,2)&amp;"."&amp;RIGHT(D3118,LEN(D3118)-2),"0")&amp;",
    ""longitude"" : "&amp;IF(E3118&lt;&gt;"",LEFT(E3118,1)&amp;"."&amp;RIGHT(E3118,LEN(E3118)-1),"0")&amp;","&amp;"
    ""image"" : """&amp;N3118&amp;"""
  },"</f>
        <v xml:space="preserve">  "": {
    "name" : "Luchtfiets",
    "latitude" : 52.293356,
    "longitude" : 4.956807,
    "image" : "https://lh6.ggpht.com/2xho9WhW2RLcJjQrBjiFmyBkPrdpAPusWN-RRpUlbT-KMGi-lxyWdTaMSD3j2aicZEL_wycjYRdysbKK7158"
  },</v>
      </c>
      <c r="C3118" s="4">
        <v>36850009</v>
      </c>
      <c r="D3118" s="5">
        <v>52293356</v>
      </c>
      <c r="E3118" s="5">
        <v>4956807</v>
      </c>
      <c r="F3118" s="4" t="s">
        <v>12968</v>
      </c>
      <c r="G3118" s="4" t="s">
        <v>2916</v>
      </c>
      <c r="H3118" s="4" t="s">
        <v>2443</v>
      </c>
      <c r="I3118" s="4" t="s">
        <v>2444</v>
      </c>
      <c r="J3118" s="4" t="s">
        <v>2499</v>
      </c>
      <c r="K3118" s="4" t="s">
        <v>3626</v>
      </c>
      <c r="L3118" s="4">
        <v>39</v>
      </c>
      <c r="M3118" s="4" t="s">
        <v>3660</v>
      </c>
      <c r="N3118" s="4" t="s">
        <v>12969</v>
      </c>
    </row>
    <row r="3119" spans="2:14" s="4" customFormat="1" x14ac:dyDescent="0.25">
      <c r="B3119" s="4" t="str">
        <f>"  """&amp;A3119&amp;""": {
    ""name"" : """&amp;SUBSTITUTE(F3119,"""","\""")&amp;""",
    ""latitude"" : "&amp;IF(D3119&lt;&gt;"",LEFT(D3119,2)&amp;"."&amp;RIGHT(D3119,LEN(D3119)-2),"0")&amp;",
    ""longitude"" : "&amp;IF(E3119&lt;&gt;"",LEFT(E3119,1)&amp;"."&amp;RIGHT(E3119,LEN(E3119)-1),"0")&amp;","&amp;"
    ""image"" : """&amp;N3119&amp;"""
  },"</f>
        <v xml:space="preserve">  "": {
    "name" : "Stone Art in Grass AMC",
    "latitude" : 52.291934,
    "longitude" : 4.958641,
    "image" : "https://lh3.ggpht.com/hxqLXO-XHv-NAsZAMl5f_Ve9oQyHHurZUDgUmezW1LtQpahFn-Fsm6l5DorX6GPn8gzzh_GE8xDjyhqfKaSPRw"
  },</v>
      </c>
      <c r="C3119" s="4">
        <v>592982</v>
      </c>
      <c r="D3119" s="5">
        <v>52291934</v>
      </c>
      <c r="E3119" s="5">
        <v>4958641</v>
      </c>
      <c r="F3119" s="4" t="s">
        <v>14896</v>
      </c>
      <c r="G3119" s="4" t="s">
        <v>2916</v>
      </c>
      <c r="H3119" s="4" t="s">
        <v>2443</v>
      </c>
      <c r="I3119" s="4" t="s">
        <v>2444</v>
      </c>
      <c r="J3119" s="4" t="s">
        <v>2499</v>
      </c>
      <c r="K3119" s="4" t="s">
        <v>3626</v>
      </c>
      <c r="L3119" s="4">
        <v>43</v>
      </c>
      <c r="M3119" s="4">
        <v>1105</v>
      </c>
      <c r="N3119" s="4" t="s">
        <v>14897</v>
      </c>
    </row>
    <row r="3120" spans="2:14" s="4" customFormat="1" x14ac:dyDescent="0.25">
      <c r="B3120" s="4" t="str">
        <f>"  """&amp;A3120&amp;""": {
    ""name"" : """&amp;SUBSTITUTE(F3120,"""","\""")&amp;""",
    ""latitude"" : "&amp;IF(D3120&lt;&gt;"",LEFT(D3120,2)&amp;"."&amp;RIGHT(D3120,LEN(D3120)-2),"0")&amp;",
    ""longitude"" : "&amp;IF(E3120&lt;&gt;"",LEFT(E3120,1)&amp;"."&amp;RIGHT(E3120,LEN(E3120)-1),"0")&amp;","&amp;"
    ""image"" : """&amp;N3120&amp;"""
  },"</f>
        <v xml:space="preserve">  "": {
    "name" : "Creepy Bridge",
    "latitude" : 52.298813,
    "longitude" : 4.957771,
    "image" : "https://lh6.ggpht.com/8PLK2SPp_vAv_XPm18bgRnb-dV9F_g6TnlMn_uUVaqWldR5Q0Y24EdZ3If5eND97DZKTYhN8cg51VM4vBVpkTw"
  },</v>
      </c>
      <c r="C3120" s="4">
        <v>519709</v>
      </c>
      <c r="D3120" s="5">
        <v>52298813</v>
      </c>
      <c r="E3120" s="5">
        <v>4957771</v>
      </c>
      <c r="F3120" s="4" t="s">
        <v>7712</v>
      </c>
      <c r="G3120" s="4" t="s">
        <v>2916</v>
      </c>
      <c r="H3120" s="4" t="s">
        <v>2443</v>
      </c>
      <c r="I3120" s="4" t="s">
        <v>2444</v>
      </c>
      <c r="J3120" s="4" t="s">
        <v>2499</v>
      </c>
      <c r="K3120" s="4" t="s">
        <v>3222</v>
      </c>
      <c r="L3120" s="4">
        <v>9</v>
      </c>
      <c r="M3120" s="4" t="s">
        <v>3223</v>
      </c>
      <c r="N3120" s="4" t="s">
        <v>11098</v>
      </c>
    </row>
    <row r="3121" spans="2:14" s="4" customFormat="1" x14ac:dyDescent="0.25">
      <c r="B3121" s="4" t="str">
        <f>"  """&amp;A3121&amp;""": {
    ""name"" : """&amp;SUBSTITUTE(F3121,"""","\""")&amp;""",
    ""latitude"" : "&amp;IF(D3121&lt;&gt;"",LEFT(D3121,2)&amp;"."&amp;RIGHT(D3121,LEN(D3121)-2),"0")&amp;",
    ""longitude"" : "&amp;IF(E3121&lt;&gt;"",LEFT(E3121,1)&amp;"."&amp;RIGHT(E3121,LEN(E3121)-1),"0")&amp;","&amp;"
    ""image"" : """&amp;N3121&amp;"""
  },"</f>
        <v xml:space="preserve">  "": {
    "name" : "Artwork Hello ZOZ",
    "latitude" : 52.300349,
    "longitude" : 4.952306,
    "image" : "https://lh3.googleusercontent.com/a72dQLB8VXWY1vhZNqTjXbU39Ra5I4cmmiUZLfPnP9JSkLKzfxEUpYfV9nG6QxH2PeSiHpoKR63DstdhzC77"
  },</v>
      </c>
      <c r="C3121" s="4">
        <v>417535</v>
      </c>
      <c r="D3121" s="5">
        <v>52300349</v>
      </c>
      <c r="E3121" s="5">
        <v>4952306</v>
      </c>
      <c r="F3121" s="4" t="s">
        <v>10346</v>
      </c>
      <c r="G3121" s="4" t="s">
        <v>2916</v>
      </c>
      <c r="H3121" s="4" t="s">
        <v>2443</v>
      </c>
      <c r="I3121" s="4" t="s">
        <v>2444</v>
      </c>
      <c r="J3121" s="4" t="s">
        <v>2499</v>
      </c>
      <c r="K3121" s="4" t="s">
        <v>15997</v>
      </c>
      <c r="L3121" s="4">
        <v>3</v>
      </c>
      <c r="M3121" s="4" t="s">
        <v>15998</v>
      </c>
      <c r="N3121" s="4" t="s">
        <v>10347</v>
      </c>
    </row>
    <row r="3122" spans="2:14" s="4" customFormat="1" x14ac:dyDescent="0.25">
      <c r="B3122" s="4" t="str">
        <f>"  """&amp;A3122&amp;""": {
    ""name"" : """&amp;SUBSTITUTE(F3122,"""","\""")&amp;""",
    ""latitude"" : "&amp;IF(D3122&lt;&gt;"",LEFT(D3122,2)&amp;"."&amp;RIGHT(D3122,LEN(D3122)-2),"0")&amp;",
    ""longitude"" : "&amp;IF(E3122&lt;&gt;"",LEFT(E3122,1)&amp;"."&amp;RIGHT(E3122,LEN(E3122)-1),"0")&amp;","&amp;"
    ""image"" : """&amp;N3122&amp;"""
  },"</f>
        <v xml:space="preserve">  "": {
    "name" : "Carte Blanche Wall Art",
    "latitude" : 52.297439,
    "longitude" : 4.953227,
    "image" : "https://lh3.googleusercontent.com/ajo1FYI8wZP6WZzzVaMPfUFxySZgha0urLiY5M3PCX-BkO8784DmeYzLo0plsI_POZmPOOtF3F3DHtKLX7tN"
  },</v>
      </c>
      <c r="C3122" s="4">
        <v>49422776</v>
      </c>
      <c r="D3122" s="5">
        <v>52297439</v>
      </c>
      <c r="E3122" s="5">
        <v>4953227</v>
      </c>
      <c r="F3122" s="4" t="s">
        <v>10885</v>
      </c>
      <c r="G3122" s="4" t="s">
        <v>2916</v>
      </c>
      <c r="H3122" s="4" t="s">
        <v>2443</v>
      </c>
      <c r="I3122" s="4" t="s">
        <v>2444</v>
      </c>
      <c r="J3122" s="4" t="s">
        <v>2499</v>
      </c>
      <c r="K3122" s="4" t="s">
        <v>15997</v>
      </c>
      <c r="L3122" s="4" t="s">
        <v>17245</v>
      </c>
      <c r="M3122" s="4" t="s">
        <v>17246</v>
      </c>
      <c r="N3122" s="4" t="s">
        <v>10886</v>
      </c>
    </row>
    <row r="3123" spans="2:14" s="4" customFormat="1" x14ac:dyDescent="0.25">
      <c r="B3123" s="4" t="str">
        <f>"  """&amp;A3123&amp;""": {
    ""name"" : """&amp;SUBSTITUTE(F3123,"""","\""")&amp;""",
    ""latitude"" : "&amp;IF(D3123&lt;&gt;"",LEFT(D3123,2)&amp;"."&amp;RIGHT(D3123,LEN(D3123)-2),"0")&amp;",
    ""longitude"" : "&amp;IF(E3123&lt;&gt;"",LEFT(E3123,1)&amp;"."&amp;RIGHT(E3123,LEN(E3123)-1),"0")&amp;","&amp;"
    ""image"" : """&amp;N3123&amp;"""
  },"</f>
        <v xml:space="preserve">  "": {
    "name" : "Chimes in the Tree",
    "latitude" : 52.299176,
    "longitude" : 4.95705,
    "image" : "https://lh4.ggpht.com/byfa4WMF4SgYqnGc-wN0Lk7WZYnpLuKmh1mVJtsdYMBDyNeKQfQImvCFmC__TeRE1uTUZVj5SQER3cATkxfpdw"
  },</v>
      </c>
      <c r="C3123" s="4">
        <v>332790</v>
      </c>
      <c r="D3123" s="5">
        <v>52299176</v>
      </c>
      <c r="E3123" s="5">
        <v>495705</v>
      </c>
      <c r="F3123" s="4" t="s">
        <v>6486</v>
      </c>
      <c r="G3123" s="4" t="s">
        <v>2916</v>
      </c>
      <c r="H3123" s="4" t="s">
        <v>2443</v>
      </c>
      <c r="I3123" s="4" t="s">
        <v>2444</v>
      </c>
      <c r="J3123" s="4" t="s">
        <v>2499</v>
      </c>
      <c r="K3123" s="4" t="s">
        <v>6487</v>
      </c>
      <c r="L3123" s="4">
        <v>41</v>
      </c>
      <c r="M3123" s="4" t="s">
        <v>6488</v>
      </c>
      <c r="N3123" s="4" t="s">
        <v>10944</v>
      </c>
    </row>
    <row r="3124" spans="2:14" s="4" customFormat="1" x14ac:dyDescent="0.25">
      <c r="B3124" s="4" t="str">
        <f>"  """&amp;A3124&amp;""": {
    ""name"" : """&amp;SUBSTITUTE(F3124,"""","\""")&amp;""",
    ""latitude"" : "&amp;IF(D3124&lt;&gt;"",LEFT(D3124,2)&amp;"."&amp;RIGHT(D3124,LEN(D3124)-2),"0")&amp;",
    ""longitude"" : "&amp;IF(E3124&lt;&gt;"",LEFT(E3124,1)&amp;"."&amp;RIGHT(E3124,LEN(E3124)-1),"0")&amp;","&amp;"
    ""image"" : """&amp;N3124&amp;"""
  },"</f>
        <v xml:space="preserve">  "": {
    "name" : "Welkom Oudekerkerplas",
    "latitude" : 52.293006,
    "longitude" : 4.9449,
    "image" : "https://lh6.ggpht.com/IiQCRZEsyZYjgAatYTO8vdzTaKkp4N9f-DvnIBKySU5kEXc6KqZkPBJ6Xc_SoYKXIGG0PloP7D0h0tavK2D_iw"
  },</v>
      </c>
      <c r="C3124" s="4">
        <v>205752</v>
      </c>
      <c r="D3124" s="5">
        <v>52293006</v>
      </c>
      <c r="E3124" s="5">
        <v>49449</v>
      </c>
      <c r="F3124" s="4" t="s">
        <v>6051</v>
      </c>
      <c r="G3124" s="4" t="s">
        <v>2916</v>
      </c>
      <c r="H3124" s="4" t="s">
        <v>2443</v>
      </c>
      <c r="I3124" s="4" t="s">
        <v>2444</v>
      </c>
      <c r="J3124" s="4" t="s">
        <v>2499</v>
      </c>
      <c r="K3124" s="4" t="s">
        <v>6052</v>
      </c>
      <c r="L3124" s="4">
        <v>42</v>
      </c>
      <c r="M3124" s="4" t="s">
        <v>6053</v>
      </c>
      <c r="N3124" s="4" t="s">
        <v>15628</v>
      </c>
    </row>
    <row r="3125" spans="2:14" s="4" customFormat="1" x14ac:dyDescent="0.25">
      <c r="B3125" s="4" t="str">
        <f>"  """&amp;A3125&amp;""": {
    ""name"" : """&amp;SUBSTITUTE(F3125,"""","\""")&amp;""",
    ""latitude"" : "&amp;IF(D3125&lt;&gt;"",LEFT(D3125,2)&amp;"."&amp;RIGHT(D3125,LEN(D3125)-2),"0")&amp;",
    ""longitude"" : "&amp;IF(E3125&lt;&gt;"",LEFT(E3125,1)&amp;"."&amp;RIGHT(E3125,LEN(E3125)-1),"0")&amp;","&amp;"
    ""image"" : """&amp;N3125&amp;"""
  },"</f>
        <v xml:space="preserve">  "": {
    "name" : "Electric House Art",
    "latitude" : 52.293374,
    "longitude" : 4.946644,
    "image" : "https://lh4.ggpht.com/apMko-BgF3OED6ftmTcacNn_RF6uKqqDRWc16miMVyJVaaG_wlquXmOOm6XnSqWfN-KF3QzjYCpEHu3DDC8"
  },</v>
      </c>
      <c r="C3125" s="4">
        <v>691832</v>
      </c>
      <c r="D3125" s="5">
        <v>52293374</v>
      </c>
      <c r="E3125" s="5">
        <v>4946644</v>
      </c>
      <c r="F3125" s="4" t="s">
        <v>11623</v>
      </c>
      <c r="G3125" s="4" t="s">
        <v>2916</v>
      </c>
      <c r="H3125" s="4" t="s">
        <v>2443</v>
      </c>
      <c r="I3125" s="4" t="s">
        <v>2444</v>
      </c>
      <c r="J3125" s="4" t="s">
        <v>2499</v>
      </c>
      <c r="K3125" s="4" t="s">
        <v>6052</v>
      </c>
      <c r="L3125" s="4">
        <v>50</v>
      </c>
      <c r="M3125" s="4" t="s">
        <v>6592</v>
      </c>
      <c r="N3125" s="4" t="s">
        <v>11624</v>
      </c>
    </row>
    <row r="3126" spans="2:14" s="4" customFormat="1" x14ac:dyDescent="0.25">
      <c r="B3126" s="4" t="str">
        <f>"  """&amp;A3126&amp;""": {
    ""name"" : """&amp;SUBSTITUTE(F3126,"""","\""")&amp;""",
    ""latitude"" : "&amp;IF(D3126&lt;&gt;"",LEFT(D3126,2)&amp;"."&amp;RIGHT(D3126,LEN(D3126)-2),"0")&amp;",
    ""longitude"" : "&amp;IF(E3126&lt;&gt;"",LEFT(E3126,1)&amp;"."&amp;RIGHT(E3126,LEN(E3126)-1),"0")&amp;","&amp;"
    ""image"" : """&amp;N3126&amp;"""
  },"</f>
        <v xml:space="preserve">  "": {
    "name" : "Clean Amsterdam",
    "latitude" : 52.294142,
    "longitude" : 4.945968,
    "image" : "https://lh4.ggpht.com/It-yNmug7E94-XYBB00wUUIDigUiH5RFx_1oIN0RS2JjTPwJkqv98uZ8UCM2HBTT6XbwTdYDi35-FxAeq6oO"
  },</v>
      </c>
      <c r="C3126" s="4">
        <v>49450115</v>
      </c>
      <c r="D3126" s="5">
        <v>52294142</v>
      </c>
      <c r="E3126" s="5">
        <v>4945968</v>
      </c>
      <c r="F3126" s="4" t="s">
        <v>10991</v>
      </c>
      <c r="G3126" s="4" t="s">
        <v>2916</v>
      </c>
      <c r="H3126" s="4" t="s">
        <v>2443</v>
      </c>
      <c r="I3126" s="4" t="s">
        <v>2444</v>
      </c>
      <c r="J3126" s="4" t="s">
        <v>2499</v>
      </c>
      <c r="K3126" s="4" t="s">
        <v>17278</v>
      </c>
      <c r="L3126" s="4">
        <v>36</v>
      </c>
      <c r="M3126" s="4" t="s">
        <v>17279</v>
      </c>
      <c r="N3126" s="4" t="s">
        <v>10992</v>
      </c>
    </row>
    <row r="3127" spans="2:14" s="4" customFormat="1" x14ac:dyDescent="0.25">
      <c r="B3127" s="4" t="str">
        <f>"  """&amp;A3127&amp;""": {
    ""name"" : """&amp;SUBSTITUTE(F3127,"""","\""")&amp;""",
    ""latitude"" : "&amp;IF(D3127&lt;&gt;"",LEFT(D3127,2)&amp;"."&amp;RIGHT(D3127,LEN(D3127)-2),"0")&amp;",
    ""longitude"" : "&amp;IF(E3127&lt;&gt;"",LEFT(E3127,1)&amp;"."&amp;RIGHT(E3127,LEN(E3127)-1),"0")&amp;","&amp;"
    ""image"" : """&amp;N3127&amp;"""
  },"</f>
        <v xml:space="preserve">  "": {
    "name" : "Clay Art Hva",
    "latitude" : 52.292562,
    "longitude" : 4.962573,
    "image" : "https://lh3.ggpht.com/8BYQdVw6bpQDVM2OI-aOwxwzVaSBJc2S2Sot3qRT2-tpbb8SEudDgU8fhcIksC4g84ZiBQQrRoBpDNMDWJcX"
  },</v>
      </c>
      <c r="C3127" s="4">
        <v>601036</v>
      </c>
      <c r="D3127" s="5">
        <v>52292562</v>
      </c>
      <c r="E3127" s="5">
        <v>4962573</v>
      </c>
      <c r="F3127" s="4" t="s">
        <v>10989</v>
      </c>
      <c r="G3127" s="4" t="s">
        <v>2916</v>
      </c>
      <c r="H3127" s="4" t="s">
        <v>2443</v>
      </c>
      <c r="I3127" s="4" t="s">
        <v>2444</v>
      </c>
      <c r="J3127" s="4" t="s">
        <v>2499</v>
      </c>
      <c r="K3127" s="4" t="s">
        <v>6591</v>
      </c>
      <c r="L3127" s="4">
        <v>51</v>
      </c>
      <c r="M3127" s="4" t="s">
        <v>16243</v>
      </c>
      <c r="N3127" s="4" t="s">
        <v>10990</v>
      </c>
    </row>
    <row r="3128" spans="2:14" s="4" customFormat="1" x14ac:dyDescent="0.25">
      <c r="B3128" s="4" t="str">
        <f>"  """&amp;A3128&amp;""": {
    ""name"" : """&amp;SUBSTITUTE(F3128,"""","\""")&amp;""",
    ""latitude"" : "&amp;IF(D3128&lt;&gt;"",LEFT(D3128,2)&amp;"."&amp;RIGHT(D3128,LEN(D3128)-2),"0")&amp;",
    ""longitude"" : "&amp;IF(E3128&lt;&gt;"",LEFT(E3128,1)&amp;"."&amp;RIGHT(E3128,LEN(E3128)-1),"0")&amp;","&amp;"
    ""image"" : """&amp;N3128&amp;"""
  },"</f>
        <v xml:space="preserve">  "": {
    "name" : "Food Strip",
    "latitude" : 52.292749,
    "longitude" : 4.947433,
    "image" : "https://lh5.ggpht.com/88l3saIOcVzb9xVUWJ91MiVSrgKSBJaonkHTDuiBmPyz2A28DPcXy_8QKynQSOc27vnGlJvwOU918ylNxfqLnQ"
  },</v>
      </c>
      <c r="C3128" s="4">
        <v>264292</v>
      </c>
      <c r="D3128" s="5">
        <v>52292749</v>
      </c>
      <c r="E3128" s="5">
        <v>4947433</v>
      </c>
      <c r="F3128" s="4" t="s">
        <v>6590</v>
      </c>
      <c r="G3128" s="4" t="s">
        <v>2916</v>
      </c>
      <c r="H3128" s="4" t="s">
        <v>2443</v>
      </c>
      <c r="I3128" s="4" t="s">
        <v>2444</v>
      </c>
      <c r="J3128" s="4" t="s">
        <v>2499</v>
      </c>
      <c r="K3128" s="4" t="s">
        <v>6591</v>
      </c>
      <c r="L3128" s="4" t="s">
        <v>5953</v>
      </c>
      <c r="M3128" s="4" t="s">
        <v>6592</v>
      </c>
      <c r="N3128" s="4" t="s">
        <v>11823</v>
      </c>
    </row>
    <row r="3129" spans="2:14" s="4" customFormat="1" x14ac:dyDescent="0.25">
      <c r="B3129" s="4" t="str">
        <f>"  """&amp;A3129&amp;""": {
    ""name"" : """&amp;SUBSTITUTE(F3129,"""","\""")&amp;""",
    ""latitude"" : "&amp;IF(D3129&lt;&gt;"",LEFT(D3129,2)&amp;"."&amp;RIGHT(D3129,LEN(D3129)-2),"0")&amp;",
    ""longitude"" : "&amp;IF(E3129&lt;&gt;"",LEFT(E3129,1)&amp;"."&amp;RIGHT(E3129,LEN(E3129)-1),"0")&amp;","&amp;"
    ""image"" : """&amp;N3129&amp;"""
  },"</f>
        <v xml:space="preserve">  "": {
    "name" : "Abstract Bridge",
    "latitude" : 52.308536,
    "longitude" : 4.956246,
    "image" : "https://lh5.ggpht.com/DCM6ia-LpoRs5psgolXIUSsV8WvHLi8GCTRalCLypIuJA2L5F7Caw8-UUt7SpvZ18FIMjdEVoU-bxZ8y9Ao5"
  },</v>
      </c>
      <c r="C3129" s="4">
        <v>49382779</v>
      </c>
      <c r="D3129" s="5">
        <v>52308536</v>
      </c>
      <c r="E3129" s="5">
        <v>4956246</v>
      </c>
      <c r="F3129" s="4" t="s">
        <v>10017</v>
      </c>
      <c r="G3129" s="4" t="s">
        <v>2916</v>
      </c>
      <c r="H3129" s="4" t="s">
        <v>2443</v>
      </c>
      <c r="I3129" s="4" t="s">
        <v>2444</v>
      </c>
      <c r="J3129" s="4" t="s">
        <v>2520</v>
      </c>
      <c r="K3129" s="4" t="s">
        <v>7658</v>
      </c>
      <c r="M3129" s="4">
        <v>1102</v>
      </c>
      <c r="N3129" s="4" t="s">
        <v>10018</v>
      </c>
    </row>
    <row r="3130" spans="2:14" s="4" customFormat="1" x14ac:dyDescent="0.25">
      <c r="B3130" s="4" t="str">
        <f>"  """&amp;A3130&amp;""": {
    ""name"" : """&amp;SUBSTITUTE(F3130,"""","\""")&amp;""",
    ""latitude"" : "&amp;IF(D3130&lt;&gt;"",LEFT(D3130,2)&amp;"."&amp;RIGHT(D3130,LEN(D3130)-2),"0")&amp;",
    ""longitude"" : "&amp;IF(E3130&lt;&gt;"",LEFT(E3130,1)&amp;"."&amp;RIGHT(E3130,LEN(E3130)-1),"0")&amp;","&amp;"
    ""image"" : """&amp;N3130&amp;"""
  },"</f>
        <v xml:space="preserve">  "": {
    "name" : "Ark Park",
    "latitude" : 52.307671,
    "longitude" : 4.956448,
    "image" : "https://lh3.ggpht.com/or5G9Lvu2VJUlFEv0pbjO0LYFt2TwTAehR7Cao06U8yJfxl-zI4o8aMFxRlmbnXQr4FzeDdeu1UlA1FYXXQF9A"
  },</v>
      </c>
      <c r="C3130" s="4">
        <v>22381</v>
      </c>
      <c r="D3130" s="5">
        <v>52307671</v>
      </c>
      <c r="E3130" s="5">
        <v>4956448</v>
      </c>
      <c r="F3130" s="4" t="s">
        <v>4857</v>
      </c>
      <c r="G3130" s="4" t="s">
        <v>2916</v>
      </c>
      <c r="H3130" s="4" t="s">
        <v>2443</v>
      </c>
      <c r="I3130" s="4" t="s">
        <v>2444</v>
      </c>
      <c r="J3130" s="4" t="s">
        <v>2520</v>
      </c>
      <c r="K3130" s="4" t="s">
        <v>7658</v>
      </c>
      <c r="M3130" s="4">
        <v>1102</v>
      </c>
      <c r="N3130" s="4" t="s">
        <v>10284</v>
      </c>
    </row>
    <row r="3131" spans="2:14" s="4" customFormat="1" x14ac:dyDescent="0.25">
      <c r="B3131" s="4" t="str">
        <f>"  """&amp;A3131&amp;""": {
    ""name"" : """&amp;SUBSTITUTE(F3131,"""","\""")&amp;""",
    ""latitude"" : "&amp;IF(D3131&lt;&gt;"",LEFT(D3131,2)&amp;"."&amp;RIGHT(D3131,LEN(D3131)-2),"0")&amp;",
    ""longitude"" : "&amp;IF(E3131&lt;&gt;"",LEFT(E3131,1)&amp;"."&amp;RIGHT(E3131,LEN(E3131)-1),"0")&amp;","&amp;"
    ""image"" : """&amp;N3131&amp;"""
  },"</f>
        <v xml:space="preserve">  "": {
    "name" : "Gate Art 2",
    "latitude" : 52.304653,
    "longitude" : 4.959704,
    "image" : "https://lh3.ggpht.com/q6ypwZZPBKHhGIGnf1E8RTKc9uBDu9beemd5e2UCnFhcQdhumxxIt2lWihH4Kjx5lpxxEs1Bc1MBSrX1n6HM"
  },</v>
      </c>
      <c r="C3131" s="4">
        <v>924077</v>
      </c>
      <c r="D3131" s="5">
        <v>52304653</v>
      </c>
      <c r="E3131" s="5">
        <v>4959704</v>
      </c>
      <c r="F3131" s="4" t="s">
        <v>8941</v>
      </c>
      <c r="G3131" s="4" t="s">
        <v>2916</v>
      </c>
      <c r="H3131" s="4" t="s">
        <v>2443</v>
      </c>
      <c r="I3131" s="4" t="s">
        <v>2444</v>
      </c>
      <c r="J3131" s="4" t="s">
        <v>2520</v>
      </c>
      <c r="K3131" s="4" t="s">
        <v>7658</v>
      </c>
      <c r="M3131" s="4">
        <v>1102</v>
      </c>
      <c r="N3131" s="4" t="s">
        <v>11908</v>
      </c>
    </row>
    <row r="3132" spans="2:14" s="4" customFormat="1" x14ac:dyDescent="0.25">
      <c r="B3132" s="4" t="str">
        <f>"  """&amp;A3132&amp;""": {
    ""name"" : """&amp;SUBSTITUTE(F3132,"""","\""")&amp;""",
    ""latitude"" : "&amp;IF(D3132&lt;&gt;"",LEFT(D3132,2)&amp;"."&amp;RIGHT(D3132,LEN(D3132)-2),"0")&amp;",
    ""longitude"" : "&amp;IF(E3132&lt;&gt;"",LEFT(E3132,1)&amp;"."&amp;RIGHT(E3132,LEN(E3132)-1),"0")&amp;","&amp;"
    ""image"" : """&amp;N3132&amp;"""
  },"</f>
        <v xml:space="preserve">  "": {
    "name" : "Maria Planeta Citta",
    "latitude" : 52.322581,
    "longitude" : 4.9446,
    "image" : "https://lh4.ggpht.com/NoK1QbrwYaB_x27ni3gQzye1IFtiZoqbTaVY-5at3LXda4akozwFkNrktVmWD6rP6akfwdCcw-YmG80RI10h6Q"
  },</v>
      </c>
      <c r="C3132" s="4">
        <v>865345</v>
      </c>
      <c r="D3132" s="5">
        <v>52322581</v>
      </c>
      <c r="E3132" s="5">
        <v>49446</v>
      </c>
      <c r="F3132" s="4" t="s">
        <v>8611</v>
      </c>
      <c r="G3132" s="4" t="s">
        <v>2916</v>
      </c>
      <c r="H3132" s="4" t="s">
        <v>2443</v>
      </c>
      <c r="I3132" s="4" t="s">
        <v>2444</v>
      </c>
      <c r="J3132" s="4" t="s">
        <v>2520</v>
      </c>
      <c r="K3132" s="4" t="s">
        <v>7701</v>
      </c>
      <c r="L3132" s="4">
        <v>211</v>
      </c>
      <c r="M3132" s="4" t="s">
        <v>7702</v>
      </c>
      <c r="N3132" s="4" t="s">
        <v>13034</v>
      </c>
    </row>
    <row r="3133" spans="2:14" s="4" customFormat="1" x14ac:dyDescent="0.25">
      <c r="B3133" s="4" t="str">
        <f>"  """&amp;A3133&amp;""": {
    ""name"" : """&amp;SUBSTITUTE(F3133,"""","\""")&amp;""",
    ""latitude"" : "&amp;IF(D3133&lt;&gt;"",LEFT(D3133,2)&amp;"."&amp;RIGHT(D3133,LEN(D3133)-2),"0")&amp;",
    ""longitude"" : "&amp;IF(E3133&lt;&gt;"",LEFT(E3133,1)&amp;"."&amp;RIGHT(E3133,LEN(E3133)-1),"0")&amp;","&amp;"
    ""image"" : """&amp;N3133&amp;"""
  },"</f>
        <v xml:space="preserve">  "": {
    "name" : "Red Concrete Benches With A View",
    "latitude" : 52.322721,
    "longitude" : 4.944221,
    "image" : "https://lh3.ggpht.com/N0TSKk0vwFRIpyShNODcS5BaducV6v-yNy_yyEJZAzWfsEcQ73RuFJ1942rf0K53CuVROMv9kSagcLIIU6oS"
  },</v>
      </c>
      <c r="C3133" s="4">
        <v>361405</v>
      </c>
      <c r="D3133" s="5">
        <v>52322721</v>
      </c>
      <c r="E3133" s="5">
        <v>4944221</v>
      </c>
      <c r="F3133" s="4" t="s">
        <v>7700</v>
      </c>
      <c r="G3133" s="4" t="s">
        <v>2916</v>
      </c>
      <c r="H3133" s="4" t="s">
        <v>2443</v>
      </c>
      <c r="I3133" s="4" t="s">
        <v>2444</v>
      </c>
      <c r="J3133" s="4" t="s">
        <v>2520</v>
      </c>
      <c r="K3133" s="4" t="s">
        <v>7701</v>
      </c>
      <c r="L3133" s="4">
        <v>211</v>
      </c>
      <c r="M3133" s="4" t="s">
        <v>7702</v>
      </c>
      <c r="N3133" s="4" t="s">
        <v>14129</v>
      </c>
    </row>
    <row r="3134" spans="2:14" s="4" customFormat="1" x14ac:dyDescent="0.25">
      <c r="B3134" s="4" t="str">
        <f>"  """&amp;A3134&amp;""": {
    ""name"" : """&amp;SUBSTITUTE(F3134,"""","\""")&amp;""",
    ""latitude"" : "&amp;IF(D3134&lt;&gt;"",LEFT(D3134,2)&amp;"."&amp;RIGHT(D3134,LEN(D3134)-2),"0")&amp;",
    ""longitude"" : "&amp;IF(E3134&lt;&gt;"",LEFT(E3134,1)&amp;"."&amp;RIGHT(E3134,LEN(E3134)-1),"0")&amp;","&amp;"
    ""image"" : """&amp;N3134&amp;"""
  },"</f>
        <v xml:space="preserve">  "": {
    "name" : "Zuidoost - Transformatorhuisje Met Tulpen",
    "latitude" : 52.322227,
    "longitude" : 4.94278,
    "image" : "https://lh4.ggpht.com/sG92T21XJbCAikyeRqKiYXNc5QxW3FLtzcZjIanL2gBnPyuCNzgXhk7LI2z2r09FiGdgNHzqSfZk42IALkVEwQ"
  },</v>
      </c>
      <c r="C3134" s="4">
        <v>925412</v>
      </c>
      <c r="D3134" s="5">
        <v>52322227</v>
      </c>
      <c r="E3134" s="5">
        <v>494278</v>
      </c>
      <c r="F3134" s="4" t="s">
        <v>8951</v>
      </c>
      <c r="G3134" s="4" t="s">
        <v>2916</v>
      </c>
      <c r="H3134" s="4" t="s">
        <v>2443</v>
      </c>
      <c r="I3134" s="4" t="s">
        <v>2444</v>
      </c>
      <c r="J3134" s="4" t="s">
        <v>2520</v>
      </c>
      <c r="K3134" s="4" t="s">
        <v>8952</v>
      </c>
      <c r="L3134" s="4">
        <v>115</v>
      </c>
      <c r="M3134" s="4" t="s">
        <v>8953</v>
      </c>
      <c r="N3134" s="4" t="s">
        <v>15858</v>
      </c>
    </row>
    <row r="3135" spans="2:14" s="4" customFormat="1" x14ac:dyDescent="0.25">
      <c r="B3135" s="4" t="str">
        <f>"  """&amp;A3135&amp;""": {
    ""name"" : """&amp;SUBSTITUTE(F3135,"""","\""")&amp;""",
    ""latitude"" : "&amp;IF(D3135&lt;&gt;"",LEFT(D3135,2)&amp;"."&amp;RIGHT(D3135,LEN(D3135)-2),"0")&amp;",
    ""longitude"" : "&amp;IF(E3135&lt;&gt;"",LEFT(E3135,1)&amp;"."&amp;RIGHT(E3135,LEN(E3135)-1),"0")&amp;","&amp;"
    ""image"" : """&amp;N3135&amp;"""
  },"</f>
        <v xml:space="preserve">  "": {
    "name" : "Schakels",
    "latitude" : 52.323623,
    "longitude" : 4.942579,
    "image" : "https://lh4.ggpht.com/1Ldcv8bEAcvz44b5EQAS0NZtJS8pggbyOKawvv0W1cb64dgWQNDZtCAu5onbANYdWovlXUlccuiNMc-dMDw"
  },</v>
      </c>
      <c r="C3135" s="4">
        <v>812001</v>
      </c>
      <c r="D3135" s="5">
        <v>52323623</v>
      </c>
      <c r="E3135" s="5">
        <v>4942579</v>
      </c>
      <c r="F3135" s="4" t="s">
        <v>8315</v>
      </c>
      <c r="G3135" s="4" t="s">
        <v>2916</v>
      </c>
      <c r="H3135" s="4" t="s">
        <v>2443</v>
      </c>
      <c r="I3135" s="4" t="s">
        <v>2444</v>
      </c>
      <c r="J3135" s="4" t="s">
        <v>2520</v>
      </c>
      <c r="K3135" s="4" t="s">
        <v>8316</v>
      </c>
      <c r="L3135" s="4">
        <v>15</v>
      </c>
      <c r="M3135" s="4" t="s">
        <v>8317</v>
      </c>
      <c r="N3135" s="4" t="s">
        <v>14319</v>
      </c>
    </row>
    <row r="3136" spans="2:14" s="4" customFormat="1" x14ac:dyDescent="0.25">
      <c r="B3136" s="4" t="str">
        <f>"  """&amp;A3136&amp;""": {
    ""name"" : """&amp;SUBSTITUTE(F3136,"""","\""")&amp;""",
    ""latitude"" : "&amp;IF(D3136&lt;&gt;"",LEFT(D3136,2)&amp;"."&amp;RIGHT(D3136,LEN(D3136)-2),"0")&amp;",
    ""longitude"" : "&amp;IF(E3136&lt;&gt;"",LEFT(E3136,1)&amp;"."&amp;RIGHT(E3136,LEN(E3136)-1),"0")&amp;","&amp;"
    ""image"" : """&amp;N3136&amp;"""
  },"</f>
        <v xml:space="preserve">  "": {
    "name" : "Albert Campus Slide",
    "latitude" : 52.32335,
    "longitude" : 4.942471,
    "image" : "https://lh6.ggpht.com/eiv48xEExYrBBzxGtwnz-ZKFTUtH5BPiR_IREJu9cppK16Ir2LgfhtUauOd3E7sPqLbxdHhOTrIgCXmgE0DCuQ"
  },</v>
      </c>
      <c r="C3136" s="4">
        <v>1112106</v>
      </c>
      <c r="D3136" s="5">
        <v>5232335</v>
      </c>
      <c r="E3136" s="5">
        <v>4942471</v>
      </c>
      <c r="F3136" s="4" t="s">
        <v>9875</v>
      </c>
      <c r="G3136" s="4" t="s">
        <v>2916</v>
      </c>
      <c r="H3136" s="4" t="s">
        <v>2443</v>
      </c>
      <c r="I3136" s="4" t="s">
        <v>2444</v>
      </c>
      <c r="J3136" s="4" t="s">
        <v>2520</v>
      </c>
      <c r="K3136" s="4" t="s">
        <v>8316</v>
      </c>
      <c r="L3136" s="4">
        <v>314</v>
      </c>
      <c r="M3136" s="4" t="s">
        <v>9876</v>
      </c>
      <c r="N3136" s="4" t="s">
        <v>10048</v>
      </c>
    </row>
    <row r="3137" spans="2:14" s="4" customFormat="1" x14ac:dyDescent="0.25">
      <c r="B3137" s="4" t="str">
        <f>"  """&amp;A3137&amp;""": {
    ""name"" : """&amp;SUBSTITUTE(F3137,"""","\""")&amp;""",
    ""latitude"" : "&amp;IF(D3137&lt;&gt;"",LEFT(D3137,2)&amp;"."&amp;RIGHT(D3137,LEN(D3137)-2),"0")&amp;",
    ""longitude"" : "&amp;IF(E3137&lt;&gt;"",LEFT(E3137,1)&amp;"."&amp;RIGHT(E3137,LEN(E3137)-1),"0")&amp;","&amp;"
    ""image"" : """&amp;N3137&amp;"""
  },"</f>
        <v xml:space="preserve">  "": {
    "name" : "Hogeschool Van Amsterdam",
    "latitude" : 52.315331,
    "longitude" : 4.947274,
    "image" : "https://lh3.googleusercontent.com/wJDzBtwMYXrl6Utl5-PGI7kBkwB6pNRLFWEzH10ctZa7GZx_W-kFngjCsKn2VdMbKKygFdD34GZRuRmJ9ec"
  },</v>
      </c>
      <c r="C3137" s="4">
        <v>49413551</v>
      </c>
      <c r="D3137" s="5">
        <v>52315331</v>
      </c>
      <c r="E3137" s="5">
        <v>4947274</v>
      </c>
      <c r="F3137" s="4" t="s">
        <v>12343</v>
      </c>
      <c r="G3137" s="4" t="s">
        <v>2916</v>
      </c>
      <c r="H3137" s="4" t="s">
        <v>2443</v>
      </c>
      <c r="I3137" s="4" t="s">
        <v>2444</v>
      </c>
      <c r="J3137" s="4" t="s">
        <v>2520</v>
      </c>
      <c r="K3137" s="4" t="s">
        <v>17568</v>
      </c>
      <c r="L3137" s="4">
        <v>133</v>
      </c>
      <c r="M3137" s="4">
        <v>1102</v>
      </c>
      <c r="N3137" s="4" t="s">
        <v>12344</v>
      </c>
    </row>
    <row r="3138" spans="2:14" s="4" customFormat="1" x14ac:dyDescent="0.25">
      <c r="B3138" s="4" t="str">
        <f>"  """&amp;A3138&amp;""": {
    ""name"" : """&amp;SUBSTITUTE(F3138,"""","\""")&amp;""",
    ""latitude"" : "&amp;IF(D3138&lt;&gt;"",LEFT(D3138,2)&amp;"."&amp;RIGHT(D3138,LEN(D3138)-2),"0")&amp;",
    ""longitude"" : "&amp;IF(E3138&lt;&gt;"",LEFT(E3138,1)&amp;"."&amp;RIGHT(E3138,LEN(E3138)-1),"0")&amp;","&amp;"
    ""image"" : """&amp;N3138&amp;"""
  },"</f>
        <v xml:space="preserve">  "": {
    "name" : "Happy and Sleepy Face Statue",
    "latitude" : 52.317301,
    "longitude" : 4.948749,
    "image" : "https://lh6.ggpht.com/anY8c2ryXlZwB4wOWJfe9u3thYpmpy2GKzxkko02WlF_BaAsDV81QiBQf6zrlqU2Ys9IRst7fNVnAfkV6rYl"
  },</v>
      </c>
      <c r="C3138" s="4">
        <v>686084</v>
      </c>
      <c r="D3138" s="5">
        <v>52317301</v>
      </c>
      <c r="E3138" s="5">
        <v>4948749</v>
      </c>
      <c r="F3138" s="4" t="s">
        <v>12166</v>
      </c>
      <c r="G3138" s="4" t="s">
        <v>2916</v>
      </c>
      <c r="H3138" s="4" t="s">
        <v>2443</v>
      </c>
      <c r="I3138" s="4" t="s">
        <v>2444</v>
      </c>
      <c r="J3138" s="4" t="s">
        <v>2520</v>
      </c>
      <c r="K3138" s="4" t="s">
        <v>16344</v>
      </c>
      <c r="L3138" s="4">
        <v>230</v>
      </c>
      <c r="M3138" s="4">
        <v>1102</v>
      </c>
      <c r="N3138" s="4" t="s">
        <v>12167</v>
      </c>
    </row>
    <row r="3139" spans="2:14" s="4" customFormat="1" x14ac:dyDescent="0.25">
      <c r="B3139" s="4" t="str">
        <f>"  """&amp;A3139&amp;""": {
    ""name"" : """&amp;SUBSTITUTE(F3139,"""","\""")&amp;""",
    ""latitude"" : "&amp;IF(D3139&lt;&gt;"",LEFT(D3139,2)&amp;"."&amp;RIGHT(D3139,LEN(D3139)-2),"0")&amp;",
    ""longitude"" : "&amp;IF(E3139&lt;&gt;"",LEFT(E3139,1)&amp;"."&amp;RIGHT(E3139,LEN(E3139)-1),"0")&amp;","&amp;"
    ""image"" : """&amp;N3139&amp;"""
  },"</f>
        <v xml:space="preserve">  "": {
    "name" : "Bijlmer Sportcentre",
    "latitude" : 52.31524,
    "longitude" : 4.957554,
    "image" : "https://lh4.ggpht.com/tEAgyZ1vy27mpyha0rH2oum5Qu5jNeDkRiTt6kYDfk90wlm7rILmsMFolP02jo1jG3pqT2JhMuSTJy5kQkEZ"
  },</v>
      </c>
      <c r="C3139" s="4">
        <v>685796</v>
      </c>
      <c r="D3139" s="5">
        <v>5231524</v>
      </c>
      <c r="E3139" s="5">
        <v>4957554</v>
      </c>
      <c r="F3139" s="4" t="s">
        <v>7450</v>
      </c>
      <c r="G3139" s="4" t="s">
        <v>2916</v>
      </c>
      <c r="H3139" s="4" t="s">
        <v>2443</v>
      </c>
      <c r="I3139" s="4" t="s">
        <v>2444</v>
      </c>
      <c r="J3139" s="4" t="s">
        <v>2520</v>
      </c>
      <c r="K3139" s="4" t="s">
        <v>7451</v>
      </c>
      <c r="L3139" s="4">
        <v>10</v>
      </c>
      <c r="M3139" s="4">
        <v>1102</v>
      </c>
      <c r="N3139" s="4" t="s">
        <v>10528</v>
      </c>
    </row>
    <row r="3140" spans="2:14" s="4" customFormat="1" x14ac:dyDescent="0.25">
      <c r="B3140" s="4" t="str">
        <f>"  """&amp;A3140&amp;""": {
    ""name"" : """&amp;SUBSTITUTE(F3140,"""","\""")&amp;""",
    ""latitude"" : "&amp;IF(D3140&lt;&gt;"",LEFT(D3140,2)&amp;"."&amp;RIGHT(D3140,LEN(D3140)-2),"0")&amp;",
    ""longitude"" : "&amp;IF(E3140&lt;&gt;"",LEFT(E3140,1)&amp;"."&amp;RIGHT(E3140,LEN(E3140)-1),"0")&amp;","&amp;"
    ""image"" : """&amp;N3140&amp;"""
  },"</f>
        <v xml:space="preserve">  "": {
    "name" : "Mijn Sculptuur Op Straat - Konijn",
    "latitude" : 52.316101,
    "longitude" : 4.957369,
    "image" : "https://lh5.ggpht.com/OOuqJ2pam45j_uwH86oYZjBvgIMSNYsJcvxgVScNGUcYKWkuT7GSXw6tDtuBXA-Kwu-s8BbCfhh63k5i1Vo_"
  },</v>
      </c>
      <c r="C3140" s="4">
        <v>814176</v>
      </c>
      <c r="D3140" s="5">
        <v>52316101</v>
      </c>
      <c r="E3140" s="5">
        <v>4957369</v>
      </c>
      <c r="F3140" s="4" t="s">
        <v>8324</v>
      </c>
      <c r="G3140" s="4" t="s">
        <v>2916</v>
      </c>
      <c r="H3140" s="4" t="s">
        <v>2443</v>
      </c>
      <c r="I3140" s="4" t="s">
        <v>2444</v>
      </c>
      <c r="J3140" s="4" t="s">
        <v>2520</v>
      </c>
      <c r="K3140" s="4" t="s">
        <v>7451</v>
      </c>
      <c r="L3140" s="4">
        <v>75</v>
      </c>
      <c r="M3140" s="4" t="s">
        <v>8325</v>
      </c>
      <c r="N3140" s="4" t="s">
        <v>13156</v>
      </c>
    </row>
    <row r="3141" spans="2:14" s="4" customFormat="1" x14ac:dyDescent="0.25">
      <c r="B3141" s="4" t="str">
        <f>"  """&amp;A3141&amp;""": {
    ""name"" : """&amp;SUBSTITUTE(F3141,"""","\""")&amp;""",
    ""latitude"" : "&amp;IF(D3141&lt;&gt;"",LEFT(D3141,2)&amp;"."&amp;RIGHT(D3141,LEN(D3141)-2),"0")&amp;",
    ""longitude"" : "&amp;IF(E3141&lt;&gt;"",LEFT(E3141,1)&amp;"."&amp;RIGHT(E3141,LEN(E3141)-1),"0")&amp;","&amp;"
    ""image"" : """&amp;N3141&amp;"""
  },"</f>
        <v xml:space="preserve">  "": {
    "name" : "Mijn Sculptuur Op Straat - Vlinder",
    "latitude" : 52.315867,
    "longitude" : 4.956844,
    "image" : "https://lh5.ggpht.com/T1E6q_0nrQg1pjsB1PG1cYzoBuXqSmYYTPH2zlLEIHcYVvexgaHVJIxkqp1v3XinTf2NgMXMIMa0MmAWWuPRbw"
  },</v>
      </c>
      <c r="C3141" s="4">
        <v>342276</v>
      </c>
      <c r="D3141" s="5">
        <v>52315867</v>
      </c>
      <c r="E3141" s="5">
        <v>4956844</v>
      </c>
      <c r="F3141" s="4" t="s">
        <v>7750</v>
      </c>
      <c r="G3141" s="4" t="s">
        <v>2916</v>
      </c>
      <c r="H3141" s="4" t="s">
        <v>2443</v>
      </c>
      <c r="I3141" s="4" t="s">
        <v>2444</v>
      </c>
      <c r="J3141" s="4" t="s">
        <v>2520</v>
      </c>
      <c r="K3141" s="4" t="s">
        <v>7451</v>
      </c>
      <c r="L3141" s="4">
        <v>150</v>
      </c>
      <c r="M3141" s="4">
        <v>1102</v>
      </c>
      <c r="N3141" s="4" t="s">
        <v>13157</v>
      </c>
    </row>
    <row r="3142" spans="2:14" s="4" customFormat="1" x14ac:dyDescent="0.25">
      <c r="B3142" s="4" t="str">
        <f>"  """&amp;A3142&amp;""": {
    ""name"" : """&amp;SUBSTITUTE(F3142,"""","\""")&amp;""",
    ""latitude"" : "&amp;IF(D3142&lt;&gt;"",LEFT(D3142,2)&amp;"."&amp;RIGHT(D3142,LEN(D3142)-2),"0")&amp;",
    ""longitude"" : "&amp;IF(E3142&lt;&gt;"",LEFT(E3142,1)&amp;"."&amp;RIGHT(E3142,LEN(E3142)-1),"0")&amp;","&amp;"
    ""image"" : """&amp;N3142&amp;"""
  },"</f>
        <v xml:space="preserve">  "": {
    "name" : "AmsZO. Ouroborus Arborum",
    "latitude" : 52.313853,
    "longitude" : 4.947796,
    "image" : "https://lh3.ggpht.com/JmBTQmpY-Y30y2soJBo41o2imdBopLBrCWW3yE4uRZip7NwZuXV1G34DEr0-inTrxhBFxn3xqa3XDusRQrIG"
  },</v>
      </c>
      <c r="C3142" s="4">
        <v>59953</v>
      </c>
      <c r="D3142" s="5">
        <v>52313853</v>
      </c>
      <c r="E3142" s="5">
        <v>4947796</v>
      </c>
      <c r="F3142" s="4" t="s">
        <v>5073</v>
      </c>
      <c r="G3142" s="4" t="s">
        <v>2916</v>
      </c>
      <c r="H3142" s="4" t="s">
        <v>2443</v>
      </c>
      <c r="I3142" s="4" t="s">
        <v>2444</v>
      </c>
      <c r="J3142" s="4" t="s">
        <v>2520</v>
      </c>
      <c r="K3142" s="4" t="s">
        <v>2525</v>
      </c>
      <c r="L3142" s="4">
        <v>24</v>
      </c>
      <c r="M3142" s="4" t="s">
        <v>5074</v>
      </c>
      <c r="N3142" s="4" t="s">
        <v>10212</v>
      </c>
    </row>
    <row r="3143" spans="2:14" s="4" customFormat="1" x14ac:dyDescent="0.25">
      <c r="B3143" s="4" t="str">
        <f>"  """&amp;A3143&amp;""": {
    ""name"" : """&amp;SUBSTITUTE(F3143,"""","\""")&amp;""",
    ""latitude"" : "&amp;IF(D3143&lt;&gt;"",LEFT(D3143,2)&amp;"."&amp;RIGHT(D3143,LEN(D3143)-2),"0")&amp;",
    ""longitude"" : "&amp;IF(E3143&lt;&gt;"",LEFT(E3143,1)&amp;"."&amp;RIGHT(E3143,LEN(E3143)-1),"0")&amp;","&amp;"
    ""image"" : """&amp;N3143&amp;"""
  },"</f>
        <v xml:space="preserve">  "": {
    "name" : "Statue: Anton de Kom",
    "latitude" : 52.316301,
    "longitude" : 4.955841,
    "image" : "https://lh4.ggpht.com/5sbNv38t61RSCPZen7i8dZpnEUtNW8n3uwMV2XIGey_6BAj-eHpj9AT_-r8eqaD3KDnMeNOw2M96tAG9PHBqOBnvvGjnentEPiwlntWHMECI-LT9LA"
  },</v>
      </c>
      <c r="C3143" s="4">
        <v>115985</v>
      </c>
      <c r="D3143" s="5">
        <v>52316301</v>
      </c>
      <c r="E3143" s="5">
        <v>4955841</v>
      </c>
      <c r="F3143" s="4" t="s">
        <v>5473</v>
      </c>
      <c r="G3143" s="4" t="s">
        <v>2916</v>
      </c>
      <c r="H3143" s="4" t="s">
        <v>2443</v>
      </c>
      <c r="I3143" s="4" t="s">
        <v>2444</v>
      </c>
      <c r="J3143" s="4" t="s">
        <v>2520</v>
      </c>
      <c r="K3143" s="4" t="s">
        <v>2525</v>
      </c>
      <c r="L3143" s="4">
        <v>165</v>
      </c>
      <c r="M3143" s="4" t="s">
        <v>5474</v>
      </c>
      <c r="N3143" s="4" t="s">
        <v>14802</v>
      </c>
    </row>
    <row r="3144" spans="2:14" s="4" customFormat="1" x14ac:dyDescent="0.25">
      <c r="B3144" s="4" t="str">
        <f>"  """&amp;A3144&amp;""": {
    ""name"" : """&amp;SUBSTITUTE(F3144,"""","\""")&amp;""",
    ""latitude"" : "&amp;IF(D3144&lt;&gt;"",LEFT(D3144,2)&amp;"."&amp;RIGHT(D3144,LEN(D3144)-2),"0")&amp;",
    ""longitude"" : "&amp;IF(E3144&lt;&gt;"",LEFT(E3144,1)&amp;"."&amp;RIGHT(E3144,LEN(E3144)-1),"0")&amp;","&amp;"
    ""image"" : """&amp;N3144&amp;"""
  },"</f>
        <v xml:space="preserve">  "": {
    "name" : "AmsZO stadsdeelkantoor Stadsklok",
    "latitude" : 52.316527,
    "longitude" : 4.956404,
    "image" : "https://lh3.ggpht.com/WUh25VYrDVk8CKtY3uOeZ7ta6cH79FftG1lY7GRghOYrzKOCxc3sDJ9A1w3qZvmPNTng93voiDbLcnFF1SQi"
  },</v>
      </c>
      <c r="C3144" s="4">
        <v>790914</v>
      </c>
      <c r="D3144" s="5">
        <v>52316527</v>
      </c>
      <c r="E3144" s="5">
        <v>4956404</v>
      </c>
      <c r="F3144" s="4" t="s">
        <v>8225</v>
      </c>
      <c r="G3144" s="4" t="s">
        <v>2916</v>
      </c>
      <c r="H3144" s="4" t="s">
        <v>2443</v>
      </c>
      <c r="I3144" s="4" t="s">
        <v>2444</v>
      </c>
      <c r="J3144" s="4" t="s">
        <v>2520</v>
      </c>
      <c r="K3144" s="4" t="s">
        <v>2525</v>
      </c>
      <c r="L3144" s="4">
        <v>301</v>
      </c>
      <c r="M3144" s="4" t="s">
        <v>5474</v>
      </c>
      <c r="N3144" s="4" t="s">
        <v>10217</v>
      </c>
    </row>
    <row r="3145" spans="2:14" s="4" customFormat="1" x14ac:dyDescent="0.25">
      <c r="B3145" s="4" t="str">
        <f>"  """&amp;A3145&amp;""": {
    ""name"" : """&amp;SUBSTITUTE(F3145,"""","\""")&amp;""",
    ""latitude"" : "&amp;IF(D3145&lt;&gt;"",LEFT(D3145,2)&amp;"."&amp;RIGHT(D3145,LEN(D3145)-2),"0")&amp;",
    ""longitude"" : "&amp;IF(E3145&lt;&gt;"",LEFT(E3145,1)&amp;"."&amp;RIGHT(E3145,LEN(E3145)-1),"0")&amp;","&amp;"
    ""image"" : """&amp;N3145&amp;"""
  },"</f>
        <v xml:space="preserve">  "": {
    "name" : "Eekhoorn at Rotonde Ams ZO",
    "latitude" : 52.318269,
    "longitude" : 4.961279,
    "image" : "https://lh3.ggpht.com/L59ohSXUgXiC-VccgvHxjbw9fu1tWXQdBlhqyHbsGTODzaJdkcL3d28HFEoqOYJRFjQ9jQpuiQZJaTpAekG_UQ"
  },</v>
      </c>
      <c r="C3145" s="4">
        <v>291758</v>
      </c>
      <c r="D3145" s="5">
        <v>52318269</v>
      </c>
      <c r="E3145" s="5">
        <v>4961279</v>
      </c>
      <c r="F3145" s="4" t="s">
        <v>11595</v>
      </c>
      <c r="G3145" s="4" t="s">
        <v>2916</v>
      </c>
      <c r="H3145" s="4" t="s">
        <v>2443</v>
      </c>
      <c r="I3145" s="4" t="s">
        <v>2444</v>
      </c>
      <c r="J3145" s="4" t="s">
        <v>2520</v>
      </c>
      <c r="K3145" s="4" t="s">
        <v>2525</v>
      </c>
      <c r="L3145" s="4">
        <v>705</v>
      </c>
      <c r="M3145" s="4" t="s">
        <v>15881</v>
      </c>
      <c r="N3145" s="4" t="s">
        <v>11596</v>
      </c>
    </row>
    <row r="3146" spans="2:14" s="4" customFormat="1" x14ac:dyDescent="0.25">
      <c r="B3146" s="4" t="str">
        <f>"  """&amp;A3146&amp;""": {
    ""name"" : """&amp;SUBSTITUTE(F3146,"""","\""")&amp;""",
    ""latitude"" : "&amp;IF(D3146&lt;&gt;"",LEFT(D3146,2)&amp;"."&amp;RIGHT(D3146,LEN(D3146)-2),"0")&amp;",
    ""longitude"" : "&amp;IF(E3146&lt;&gt;"",LEFT(E3146,1)&amp;"."&amp;RIGHT(E3146,LEN(E3146)-1),"0")&amp;","&amp;"
    ""image"" : """&amp;N3146&amp;"""
  },"</f>
        <v xml:space="preserve">  "": {
    "name" : "Waterfall ING Head Office",
    "latitude" : 52.313434,
    "longitude" : 4.952802,
    "image" : "https://lh3.ggpht.com/SLtWELsNmB7eN8kygJsOpJKfkw0h8oRD_qS_S09I9OfKZVCSh1DAy_9a_-4Tuwye7XIk_TsmNlf3bQmGYb9P"
  },</v>
      </c>
      <c r="C3146" s="4">
        <v>535772</v>
      </c>
      <c r="D3146" s="5">
        <v>52313434</v>
      </c>
      <c r="E3146" s="5">
        <v>4952802</v>
      </c>
      <c r="F3146" s="4" t="s">
        <v>7615</v>
      </c>
      <c r="G3146" s="4" t="s">
        <v>2916</v>
      </c>
      <c r="H3146" s="4" t="s">
        <v>2443</v>
      </c>
      <c r="I3146" s="4" t="s">
        <v>2444</v>
      </c>
      <c r="J3146" s="4" t="s">
        <v>2520</v>
      </c>
      <c r="K3146" s="4" t="s">
        <v>3138</v>
      </c>
      <c r="L3146" s="4">
        <v>169</v>
      </c>
      <c r="M3146" s="4" t="s">
        <v>7616</v>
      </c>
      <c r="N3146" s="4" t="s">
        <v>15562</v>
      </c>
    </row>
    <row r="3147" spans="2:14" s="4" customFormat="1" x14ac:dyDescent="0.25">
      <c r="B3147" s="4" t="str">
        <f>"  """&amp;A3147&amp;""": {
    ""name"" : """&amp;SUBSTITUTE(F3147,"""","\""")&amp;""",
    ""latitude"" : "&amp;IF(D3147&lt;&gt;"",LEFT(D3147,2)&amp;"."&amp;RIGHT(D3147,LEN(D3147)-2),"0")&amp;",
    ""longitude"" : "&amp;IF(E3147&lt;&gt;"",LEFT(E3147,1)&amp;"."&amp;RIGHT(E3147,LEN(E3147)-1),"0")&amp;","&amp;"
    ""image"" : """&amp;N3147&amp;"""
  },"</f>
        <v xml:space="preserve">  "": {
    "name" : "Moodwall",
    "latitude" : 52.315706,
    "longitude" : 4.952862,
    "image" : "https://lh5.ggpht.com/kAA0TjbUtqzqnv7eIZHM7EOnhZI3wQAeF0_OW9sH_6QZiBrGxxw2hjv0vUV1w6eXvduqxt8JQXyv9qpJLW5uqg"
  },</v>
      </c>
      <c r="C3147" s="4">
        <v>493458</v>
      </c>
      <c r="D3147" s="5">
        <v>52315706</v>
      </c>
      <c r="E3147" s="5">
        <v>4952862</v>
      </c>
      <c r="F3147" s="4" t="s">
        <v>7166</v>
      </c>
      <c r="G3147" s="4" t="s">
        <v>2916</v>
      </c>
      <c r="H3147" s="4" t="s">
        <v>2443</v>
      </c>
      <c r="I3147" s="4" t="s">
        <v>2444</v>
      </c>
      <c r="J3147" s="4" t="s">
        <v>2520</v>
      </c>
      <c r="K3147" s="4" t="s">
        <v>3138</v>
      </c>
      <c r="L3147" s="4">
        <v>377</v>
      </c>
      <c r="M3147" s="4" t="s">
        <v>7167</v>
      </c>
      <c r="N3147" s="4" t="s">
        <v>13227</v>
      </c>
    </row>
    <row r="3148" spans="2:14" s="4" customFormat="1" x14ac:dyDescent="0.25">
      <c r="B3148" s="4" t="str">
        <f>"  """&amp;A3148&amp;""": {
    ""name"" : """&amp;SUBSTITUTE(F3148,"""","\""")&amp;""",
    ""latitude"" : "&amp;IF(D3148&lt;&gt;"",LEFT(D3148,2)&amp;"."&amp;RIGHT(D3148,LEN(D3148)-2),"0")&amp;",
    ""longitude"" : "&amp;IF(E3148&lt;&gt;"",LEFT(E3148,1)&amp;"."&amp;RIGHT(E3148,LEN(E3148)-1),"0")&amp;","&amp;"
    ""image"" : """&amp;N3148&amp;"""
  },"</f>
        <v xml:space="preserve">  "": {
    "name" : "Openbaar Biblioteek Bijlmer",
    "latitude" : 52.315345,
    "longitude" : 4.953485,
    "image" : "https://lh3.googleusercontent.com/atlSzOWKZDFwGmoXsq8t4BaRru2vHc8pDuK2I6a8fRggorfBRAq5sPJRk5Av2O7EdojpuOXBWPn9SNv2f8sJ"
  },</v>
      </c>
      <c r="C3148" s="4">
        <v>49874409</v>
      </c>
      <c r="D3148" s="5">
        <v>52315345</v>
      </c>
      <c r="E3148" s="5">
        <v>4953485</v>
      </c>
      <c r="F3148" s="4" t="s">
        <v>13648</v>
      </c>
      <c r="G3148" s="4" t="s">
        <v>2916</v>
      </c>
      <c r="H3148" s="4" t="s">
        <v>2443</v>
      </c>
      <c r="I3148" s="4" t="s">
        <v>2444</v>
      </c>
      <c r="J3148" s="4" t="s">
        <v>2520</v>
      </c>
      <c r="K3148" s="4" t="s">
        <v>3138</v>
      </c>
      <c r="L3148" s="4">
        <v>393</v>
      </c>
      <c r="M3148" s="4" t="s">
        <v>17360</v>
      </c>
      <c r="N3148" s="4" t="s">
        <v>13649</v>
      </c>
    </row>
    <row r="3149" spans="2:14" s="4" customFormat="1" x14ac:dyDescent="0.25">
      <c r="B3149" s="4" t="str">
        <f>"  """&amp;A3149&amp;""": {
    ""name"" : """&amp;SUBSTITUTE(F3149,"""","\""")&amp;""",
    ""latitude"" : "&amp;IF(D3149&lt;&gt;"",LEFT(D3149,2)&amp;"."&amp;RIGHT(D3149,LEN(D3149)-2),"0")&amp;",
    ""longitude"" : "&amp;IF(E3149&lt;&gt;"",LEFT(E3149,1)&amp;"."&amp;RIGHT(E3149,LEN(E3149)-1),"0")&amp;","&amp;"
    ""image"" : """&amp;N3149&amp;"""
  },"</f>
        <v xml:space="preserve">  "": {
    "name" : "Kwakoe Community Center.",
    "latitude" : 52.316238,
    "longitude" : 4.952716,
    "image" : "https://lh6.ggpht.com/5v11XhcUyT_Y5iZSlaBWc5xGsTtHWUH6YrKDx60HS-DYbvHHW8HY9xQamdt0T3XJ3xKvZii8-F2L_513iAgf"
  },</v>
      </c>
      <c r="C3149" s="4">
        <v>696971</v>
      </c>
      <c r="D3149" s="5">
        <v>52316238</v>
      </c>
      <c r="E3149" s="5">
        <v>4952716</v>
      </c>
      <c r="F3149" s="4" t="s">
        <v>12818</v>
      </c>
      <c r="G3149" s="4" t="s">
        <v>2916</v>
      </c>
      <c r="H3149" s="4" t="s">
        <v>2443</v>
      </c>
      <c r="I3149" s="4" t="s">
        <v>2444</v>
      </c>
      <c r="J3149" s="4" t="s">
        <v>2520</v>
      </c>
      <c r="K3149" s="4" t="s">
        <v>3138</v>
      </c>
      <c r="L3149" s="4">
        <v>395</v>
      </c>
      <c r="M3149" s="4" t="s">
        <v>7167</v>
      </c>
      <c r="N3149" s="4" t="s">
        <v>12819</v>
      </c>
    </row>
    <row r="3150" spans="2:14" s="4" customFormat="1" x14ac:dyDescent="0.25">
      <c r="B3150" s="4" t="str">
        <f>"  """&amp;A3150&amp;""": {
    ""name"" : """&amp;SUBSTITUTE(F3150,"""","\""")&amp;""",
    ""latitude"" : "&amp;IF(D3150&lt;&gt;"",LEFT(D3150,2)&amp;"."&amp;RIGHT(D3150,LEN(D3150)-2),"0")&amp;",
    ""longitude"" : "&amp;IF(E3150&lt;&gt;"",LEFT(E3150,1)&amp;"."&amp;RIGHT(E3150,LEN(E3150)-1),"0")&amp;","&amp;"
    ""image"" : """&amp;N3150&amp;"""
  },"</f>
        <v xml:space="preserve">  "": {
    "name" : "Openbare Bibliotheek Amsterdam Bijlmercentrum",
    "latitude" : 52.315521,
    "longitude" : 4.953618,
    "image" : "https://lh3.ggpht.com/mYNCYgbUIpB4vIhx4TpSRMeDICcPOYV1Eyx7pYAxAEBAtA3sK2VOmZ6EaJydNkj0N7sLlYFW3tE2e5DC3x-E"
  },</v>
      </c>
      <c r="C3150" s="4">
        <v>319185</v>
      </c>
      <c r="D3150" s="5">
        <v>52315521</v>
      </c>
      <c r="E3150" s="5">
        <v>4953618</v>
      </c>
      <c r="F3150" s="4" t="s">
        <v>7600</v>
      </c>
      <c r="G3150" s="4" t="s">
        <v>2916</v>
      </c>
      <c r="H3150" s="4" t="s">
        <v>2443</v>
      </c>
      <c r="I3150" s="4" t="s">
        <v>2444</v>
      </c>
      <c r="J3150" s="4" t="s">
        <v>2520</v>
      </c>
      <c r="K3150" s="4" t="s">
        <v>3138</v>
      </c>
      <c r="L3150" s="4">
        <v>395</v>
      </c>
      <c r="M3150" s="4" t="s">
        <v>7167</v>
      </c>
      <c r="N3150" s="4" t="s">
        <v>13656</v>
      </c>
    </row>
    <row r="3151" spans="2:14" s="4" customFormat="1" x14ac:dyDescent="0.25">
      <c r="B3151" s="4" t="str">
        <f>"  """&amp;A3151&amp;""": {
    ""name"" : """&amp;SUBSTITUTE(F3151,"""","\""")&amp;""",
    ""latitude"" : "&amp;IF(D3151&lt;&gt;"",LEFT(D3151,2)&amp;"."&amp;RIGHT(D3151,LEN(D3151)-2),"0")&amp;",
    ""longitude"" : "&amp;IF(E3151&lt;&gt;"",LEFT(E3151,1)&amp;"."&amp;RIGHT(E3151,LEN(E3151)-1),"0")&amp;","&amp;"
    ""image"" : """&amp;N3151&amp;"""
  },"</f>
        <v xml:space="preserve">  "": {
    "name" : "Vogelparade",
    "latitude" : 52.313441,
    "longitude" : 4.954795,
    "image" : "https://lh3.ggpht.com/dk-Own9xlgVD4gXBCXNk51kuth--j_IhXR1yjRXGowfy9S2FQt-HcvbJlY76TuB6O8gnbRsezOnBtGXS6xI"
  },</v>
      </c>
      <c r="C3151" s="4">
        <v>725962</v>
      </c>
      <c r="D3151" s="5">
        <v>52313441</v>
      </c>
      <c r="E3151" s="5">
        <v>4954795</v>
      </c>
      <c r="F3151" s="4" t="s">
        <v>7984</v>
      </c>
      <c r="G3151" s="4" t="s">
        <v>2916</v>
      </c>
      <c r="H3151" s="4" t="s">
        <v>2443</v>
      </c>
      <c r="I3151" s="4" t="s">
        <v>2444</v>
      </c>
      <c r="J3151" s="4" t="s">
        <v>2520</v>
      </c>
      <c r="K3151" s="4" t="s">
        <v>3138</v>
      </c>
      <c r="L3151" s="4">
        <v>685</v>
      </c>
      <c r="M3151" s="4" t="s">
        <v>7985</v>
      </c>
      <c r="N3151" s="4" t="s">
        <v>15448</v>
      </c>
    </row>
    <row r="3152" spans="2:14" s="4" customFormat="1" x14ac:dyDescent="0.25">
      <c r="B3152" s="4" t="str">
        <f>"  """&amp;A3152&amp;""": {
    ""name"" : """&amp;SUBSTITUTE(F3152,"""","\""")&amp;""",
    ""latitude"" : "&amp;IF(D3152&lt;&gt;"",LEFT(D3152,2)&amp;"."&amp;RIGHT(D3152,LEN(D3152)-2),"0")&amp;",
    ""longitude"" : "&amp;IF(E3152&lt;&gt;"",LEFT(E3152,1)&amp;"."&amp;RIGHT(E3152,LEN(E3152)-1),"0")&amp;","&amp;"
    ""image"" : """&amp;N3152&amp;"""
  },"</f>
        <v xml:space="preserve">  "": {
    "name" : "Watertrap",
    "latitude" : 52.312797,
    "longitude" : 4.950994,
    "image" : "https://lh6.ggpht.com/b4Jy6qpqISwXPQXchsB7bf7fggv9se8qIpTJ8LO5WodIjrBLRx3873v-pUvn86OHgapWm6-HAyEJpuPCNZc"
  },</v>
      </c>
      <c r="C3152" s="4">
        <v>744424</v>
      </c>
      <c r="D3152" s="5">
        <v>52312797</v>
      </c>
      <c r="E3152" s="5">
        <v>4950994</v>
      </c>
      <c r="F3152" s="4" t="s">
        <v>7918</v>
      </c>
      <c r="G3152" s="4" t="s">
        <v>2916</v>
      </c>
      <c r="H3152" s="4" t="s">
        <v>2443</v>
      </c>
      <c r="I3152" s="4" t="s">
        <v>2444</v>
      </c>
      <c r="J3152" s="4" t="s">
        <v>2520</v>
      </c>
      <c r="K3152" s="4" t="s">
        <v>3138</v>
      </c>
      <c r="L3152" s="4">
        <v>965</v>
      </c>
      <c r="M3152" s="4" t="s">
        <v>7919</v>
      </c>
      <c r="N3152" s="4" t="s">
        <v>15581</v>
      </c>
    </row>
    <row r="3153" spans="2:14" s="4" customFormat="1" x14ac:dyDescent="0.25">
      <c r="B3153" s="4" t="str">
        <f>"  """&amp;A3153&amp;""": {
    ""name"" : """&amp;SUBSTITUTE(F3153,"""","\""")&amp;""",
    ""latitude"" : "&amp;IF(D3153&lt;&gt;"",LEFT(D3153,2)&amp;"."&amp;RIGHT(D3153,LEN(D3153)-2),"0")&amp;",
    ""longitude"" : "&amp;IF(E3153&lt;&gt;"",LEFT(E3153,1)&amp;"."&amp;RIGHT(E3153,LEN(E3153)-1),"0")&amp;","&amp;"
    ""image"" : """&amp;N3153&amp;"""
  },"</f>
        <v xml:space="preserve">  "": {
    "name" : "Female Statue",
    "latitude" : 52.313385,
    "longitude" : 4.951549,
    "image" : "https://lh6.ggpht.com/g6tzcydo3OSH6NZ8vr0MFHBSry7tL1iFTW0dEluRVVOJhsWkhYg4FY_VYcXWtvw7TkV0hQ4G6MKLt3gmSXjU5wXhyiFUwe4scRzyTvFF7TJR5X2J"
  },</v>
      </c>
      <c r="C3153" s="4">
        <v>555844</v>
      </c>
      <c r="D3153" s="5">
        <v>52313385</v>
      </c>
      <c r="E3153" s="5">
        <v>4951549</v>
      </c>
      <c r="F3153" s="4" t="s">
        <v>7243</v>
      </c>
      <c r="G3153" s="4" t="s">
        <v>2916</v>
      </c>
      <c r="H3153" s="4" t="s">
        <v>2443</v>
      </c>
      <c r="I3153" s="4" t="s">
        <v>2444</v>
      </c>
      <c r="J3153" s="4" t="s">
        <v>2520</v>
      </c>
      <c r="K3153" s="4" t="s">
        <v>3138</v>
      </c>
      <c r="L3153" s="4">
        <v>979</v>
      </c>
      <c r="M3153" s="4" t="s">
        <v>7244</v>
      </c>
      <c r="N3153" s="4" t="s">
        <v>11709</v>
      </c>
    </row>
    <row r="3154" spans="2:14" s="4" customFormat="1" x14ac:dyDescent="0.25">
      <c r="B3154" s="4" t="str">
        <f>"  """&amp;A3154&amp;""": {
    ""name"" : """&amp;SUBSTITUTE(F3154,"""","\""")&amp;""",
    ""latitude"" : "&amp;IF(D3154&lt;&gt;"",LEFT(D3154,2)&amp;"."&amp;RIGHT(D3154,LEN(D3154)-2),"0")&amp;",
    ""longitude"" : "&amp;IF(E3154&lt;&gt;"",LEFT(E3154,1)&amp;"."&amp;RIGHT(E3154,LEN(E3154)-1),"0")&amp;","&amp;"
    ""image"" : """&amp;N3154&amp;"""
  },"</f>
        <v xml:space="preserve">  "": {
    "name" : "Heavy Metal Ball",
    "latitude" : 52.316955,
    "longitude" : 4.962362,
    "image" : "https://lh3.ggpht.com/srALOMWT5ll8Z1SQm7YuipXt4ImqQbZikgMrt4F9BPfJLBJI2aTAOxM5cL_L1rKDt6i4OHOfdYYkxE8L3ZlQ"
  },</v>
      </c>
      <c r="C3154" s="4">
        <v>49382797</v>
      </c>
      <c r="D3154" s="5">
        <v>52316955</v>
      </c>
      <c r="E3154" s="5">
        <v>4962362</v>
      </c>
      <c r="F3154" s="4" t="s">
        <v>12204</v>
      </c>
      <c r="G3154" s="4" t="s">
        <v>2916</v>
      </c>
      <c r="H3154" s="4" t="s">
        <v>2443</v>
      </c>
      <c r="I3154" s="4" t="s">
        <v>2444</v>
      </c>
      <c r="J3154" s="4" t="s">
        <v>2520</v>
      </c>
      <c r="K3154" s="4" t="s">
        <v>17182</v>
      </c>
      <c r="L3154" s="4">
        <v>40</v>
      </c>
      <c r="M3154" s="4" t="s">
        <v>17183</v>
      </c>
      <c r="N3154" s="4" t="s">
        <v>12205</v>
      </c>
    </row>
    <row r="3155" spans="2:14" s="4" customFormat="1" x14ac:dyDescent="0.25">
      <c r="B3155" s="4" t="str">
        <f>"  """&amp;A3155&amp;""": {
    ""name"" : """&amp;SUBSTITUTE(F3155,"""","\""")&amp;""",
    ""latitude"" : "&amp;IF(D3155&lt;&gt;"",LEFT(D3155,2)&amp;"."&amp;RIGHT(D3155,LEN(D3155)-2),"0")&amp;",
    ""longitude"" : "&amp;IF(E3155&lt;&gt;"",LEFT(E3155,1)&amp;"."&amp;RIGHT(E3155,LEN(E3155)-1),"0")&amp;","&amp;"
    ""image"" : """&amp;N3155&amp;"""
  },"</f>
        <v xml:space="preserve">  "": {
    "name" : "Metrostation Strandvliet",
    "latitude" : 52.318614,
    "longitude" : 4.941245,
    "image" : "https://lh3.googleusercontent.com/SwrGjncoazVUSJaJ6sfQwuw3uXJc8Jlt6Khm0kvL957RdptwxYzY3nuoouYG1LZiDVLjMZFK2N8GZPkXczJh"
  },</v>
      </c>
      <c r="C3155" s="4">
        <v>1020755</v>
      </c>
      <c r="D3155" s="5">
        <v>52318614</v>
      </c>
      <c r="E3155" s="5">
        <v>4941245</v>
      </c>
      <c r="F3155" s="4" t="s">
        <v>9433</v>
      </c>
      <c r="G3155" s="4" t="s">
        <v>2916</v>
      </c>
      <c r="H3155" s="4" t="s">
        <v>2443</v>
      </c>
      <c r="I3155" s="4" t="s">
        <v>2444</v>
      </c>
      <c r="J3155" s="4" t="s">
        <v>2520</v>
      </c>
      <c r="K3155" s="4" t="s">
        <v>9434</v>
      </c>
      <c r="L3155" s="4">
        <v>207</v>
      </c>
      <c r="M3155" s="4" t="s">
        <v>9435</v>
      </c>
      <c r="N3155" s="4" t="s">
        <v>13134</v>
      </c>
    </row>
    <row r="3156" spans="2:14" s="4" customFormat="1" x14ac:dyDescent="0.25">
      <c r="B3156" s="4" t="str">
        <f>"  """&amp;A3156&amp;""": {
    ""name"" : """&amp;SUBSTITUTE(F3156,"""","\""")&amp;""",
    ""latitude"" : "&amp;IF(D3156&lt;&gt;"",LEFT(D3156,2)&amp;"."&amp;RIGHT(D3156,LEN(D3156)-2),"0")&amp;",
    ""longitude"" : "&amp;IF(E3156&lt;&gt;"",LEFT(E3156,1)&amp;"."&amp;RIGHT(E3156,LEN(E3156)-1),"0")&amp;","&amp;"
    ""image"" : """&amp;N3156&amp;"""
  },"</f>
        <v xml:space="preserve">  "": {
    "name" : "Steel Bunker",
    "latitude" : 52.315866,
    "longitude" : 4.944889,
    "image" : "https://lh5.ggpht.com/CfFK17ZnSgt951O9gZx1def70Uoru97N_SF7laR7z-KoOxRh1Hrm1Dd0frwMHNGk-pMPxCtZ3JmKLjLVH0OtSQ"
  },</v>
      </c>
      <c r="C3156" s="4">
        <v>459320</v>
      </c>
      <c r="D3156" s="5">
        <v>52315866</v>
      </c>
      <c r="E3156" s="5">
        <v>4944889</v>
      </c>
      <c r="F3156" s="4" t="s">
        <v>14836</v>
      </c>
      <c r="G3156" s="4" t="s">
        <v>2916</v>
      </c>
      <c r="H3156" s="4" t="s">
        <v>2443</v>
      </c>
      <c r="I3156" s="4" t="s">
        <v>2444</v>
      </c>
      <c r="J3156" s="4" t="s">
        <v>2520</v>
      </c>
      <c r="K3156" s="4" t="s">
        <v>9434</v>
      </c>
      <c r="L3156" s="4">
        <v>589</v>
      </c>
      <c r="M3156" s="4" t="s">
        <v>16052</v>
      </c>
      <c r="N3156" s="4" t="s">
        <v>14837</v>
      </c>
    </row>
    <row r="3157" spans="2:14" s="4" customFormat="1" x14ac:dyDescent="0.25">
      <c r="B3157" s="4" t="str">
        <f>"  """&amp;A3157&amp;""": {
    ""name"" : """&amp;SUBSTITUTE(F3157,"""","\""")&amp;""",
    ""latitude"" : "&amp;IF(D3157&lt;&gt;"",LEFT(D3157,2)&amp;"."&amp;RIGHT(D3157,LEN(D3157)-2),"0")&amp;",
    ""longitude"" : "&amp;IF(E3157&lt;&gt;"",LEFT(E3157,1)&amp;"."&amp;RIGHT(E3157,LEN(E3157)-1),"0")&amp;","&amp;"
    ""image"" : """&amp;N3157&amp;"""
  },"</f>
        <v xml:space="preserve">  "": {
    "name" : "Dolphin Wall Art",
    "latitude" : 52.306755,
    "longitude" : 4.95503,
    "image" : "https://lh3.googleusercontent.com/aDBMWwRiTopFAO3UqqrK2fMA1QFMNOyCVagsIKz5A1g4pv70aeLLk793Gqn_XIS-2dGaAcPHtHWFoMUKJih8"
  },</v>
      </c>
      <c r="C3157" s="4">
        <v>636792</v>
      </c>
      <c r="D3157" s="5">
        <v>52306755</v>
      </c>
      <c r="E3157" s="5">
        <v>495503</v>
      </c>
      <c r="F3157" s="4" t="s">
        <v>7558</v>
      </c>
      <c r="G3157" s="4" t="s">
        <v>2916</v>
      </c>
      <c r="H3157" s="4" t="s">
        <v>2443</v>
      </c>
      <c r="I3157" s="4" t="s">
        <v>2444</v>
      </c>
      <c r="J3157" s="4" t="s">
        <v>2520</v>
      </c>
      <c r="K3157" s="4" t="s">
        <v>7559</v>
      </c>
      <c r="L3157" s="4">
        <v>3</v>
      </c>
      <c r="M3157" s="4" t="s">
        <v>7560</v>
      </c>
      <c r="N3157" s="4" t="s">
        <v>11483</v>
      </c>
    </row>
    <row r="3158" spans="2:14" s="4" customFormat="1" x14ac:dyDescent="0.25">
      <c r="B3158" s="4" t="str">
        <f>"  """&amp;A3158&amp;""": {
    ""name"" : """&amp;SUBSTITUTE(F3158,"""","\""")&amp;""",
    ""latitude"" : "&amp;IF(D3158&lt;&gt;"",LEFT(D3158,2)&amp;"."&amp;RIGHT(D3158,LEN(D3158)-2),"0")&amp;",
    ""longitude"" : "&amp;IF(E3158&lt;&gt;"",LEFT(E3158,1)&amp;"."&amp;RIGHT(E3158,LEN(E3158)-1),"0")&amp;","&amp;"
    ""image"" : """&amp;N3158&amp;"""
  },"</f>
        <v xml:space="preserve">  "": {
    "name" : "Windvaan",
    "latitude" : 52.306143,
    "longitude" : 4.953424,
    "image" : "https://lh5.ggpht.com/TfPwraEvV7bERCMv22qXU_OG8Jyzs9Eep6438dIez7PVsPrphM8NsVSzO0Vt1V3FpIQ_BL3Snge-ukJfkUD1hQ"
  },</v>
      </c>
      <c r="C3158" s="4">
        <v>384307</v>
      </c>
      <c r="D3158" s="5">
        <v>52306143</v>
      </c>
      <c r="E3158" s="5">
        <v>4953424</v>
      </c>
      <c r="F3158" s="4" t="s">
        <v>7484</v>
      </c>
      <c r="G3158" s="4" t="s">
        <v>2916</v>
      </c>
      <c r="H3158" s="4" t="s">
        <v>2443</v>
      </c>
      <c r="I3158" s="4" t="s">
        <v>2444</v>
      </c>
      <c r="J3158" s="4" t="s">
        <v>2520</v>
      </c>
      <c r="K3158" s="4" t="s">
        <v>7559</v>
      </c>
      <c r="N3158" s="4" t="s">
        <v>15696</v>
      </c>
    </row>
    <row r="3159" spans="2:14" s="4" customFormat="1" x14ac:dyDescent="0.25">
      <c r="B3159" s="4" t="str">
        <f>"  """&amp;A3159&amp;""": {
    ""name"" : """&amp;SUBSTITUTE(F3159,"""","\""")&amp;""",
    ""latitude"" : "&amp;IF(D3159&lt;&gt;"",LEFT(D3159,2)&amp;"."&amp;RIGHT(D3159,LEN(D3159)-2),"0")&amp;",
    ""longitude"" : "&amp;IF(E3159&lt;&gt;"",LEFT(E3159,1)&amp;"."&amp;RIGHT(E3159,LEN(E3159)-1),"0")&amp;","&amp;"
    ""image"" : """&amp;N3159&amp;"""
  },"</f>
        <v xml:space="preserve">  "": {
    "name" : "Merryma White Dog",
    "latitude" : 52.324231,
    "longitude" : 4.946978,
    "image" : "https://lh3.googleusercontent.com/wa83Jpj7kcRl-4s3MN53QhLqsImAirkg-4XVCICKLcyXPvscIiGGo1IJObpg2LT0IdpgPgQTqfN2IXrI65cUuw"
  },</v>
      </c>
      <c r="C3159" s="4">
        <v>49382786</v>
      </c>
      <c r="D3159" s="5">
        <v>52324231</v>
      </c>
      <c r="E3159" s="5">
        <v>4946978</v>
      </c>
      <c r="F3159" s="4" t="s">
        <v>13101</v>
      </c>
      <c r="G3159" s="4" t="s">
        <v>2916</v>
      </c>
      <c r="H3159" s="4" t="s">
        <v>2443</v>
      </c>
      <c r="I3159" s="4" t="s">
        <v>2444</v>
      </c>
      <c r="J3159" s="4" t="s">
        <v>2520</v>
      </c>
      <c r="K3159" s="4" t="s">
        <v>17175</v>
      </c>
      <c r="L3159" s="4">
        <v>180</v>
      </c>
      <c r="M3159" s="4" t="s">
        <v>17176</v>
      </c>
      <c r="N3159" s="4" t="s">
        <v>13102</v>
      </c>
    </row>
    <row r="3160" spans="2:14" s="4" customFormat="1" x14ac:dyDescent="0.25">
      <c r="B3160" s="4" t="str">
        <f>"  """&amp;A3160&amp;""": {
    ""name"" : """&amp;SUBSTITUTE(F3160,"""","\""")&amp;""",
    ""latitude"" : "&amp;IF(D3160&lt;&gt;"",LEFT(D3160,2)&amp;"."&amp;RIGHT(D3160,LEN(D3160)-2),"0")&amp;",
    ""longitude"" : "&amp;IF(E3160&lt;&gt;"",LEFT(E3160,1)&amp;"."&amp;RIGHT(E3160,LEN(E3160)-1),"0")&amp;","&amp;"
    ""image"" : """&amp;N3160&amp;"""
  },"</f>
        <v xml:space="preserve">  "": {
    "name" : "AmsZO, Raoul Wallenberg Building.",
    "latitude" : 52.317905,
    "longitude" : 4.956937,
    "image" : "https://lh6.ggpht.com/fxieBMUXZrDGODVtM3CaEdpr27mhO_MyGCisKuYDMjpF5sumWNk0h8Exb_dVPSuQtWPAbdTOEmiyOXY9ZUm3"
  },</v>
      </c>
      <c r="C3160" s="4">
        <v>297069</v>
      </c>
      <c r="D3160" s="5">
        <v>52317905</v>
      </c>
      <c r="E3160" s="5">
        <v>4956937</v>
      </c>
      <c r="F3160" s="4" t="s">
        <v>6761</v>
      </c>
      <c r="G3160" s="4" t="s">
        <v>2916</v>
      </c>
      <c r="H3160" s="4" t="s">
        <v>2443</v>
      </c>
      <c r="I3160" s="4" t="s">
        <v>2444</v>
      </c>
      <c r="J3160" s="4" t="s">
        <v>2520</v>
      </c>
      <c r="K3160" s="4" t="s">
        <v>6762</v>
      </c>
      <c r="L3160" s="4">
        <v>98</v>
      </c>
      <c r="M3160" s="4">
        <v>1102</v>
      </c>
      <c r="N3160" s="4" t="s">
        <v>10214</v>
      </c>
    </row>
    <row r="3161" spans="2:14" s="4" customFormat="1" x14ac:dyDescent="0.25">
      <c r="B3161" s="4" t="str">
        <f>"  """&amp;A3161&amp;""": {
    ""name"" : """&amp;SUBSTITUTE(F3161,"""","\""")&amp;""",
    ""latitude"" : "&amp;IF(D3161&lt;&gt;"",LEFT(D3161,2)&amp;"."&amp;RIGHT(D3161,LEN(D3161)-2),"0")&amp;",
    ""longitude"" : "&amp;IF(E3161&lt;&gt;"",LEFT(E3161,1)&amp;"."&amp;RIGHT(E3161,LEN(E3161)-1),"0")&amp;","&amp;"
    ""image"" : """&amp;N3161&amp;"""
  },"</f>
        <v xml:space="preserve">  "": {
    "name" : "Sikki Playground.",
    "latitude" : 52.320223,
    "longitude" : 4.951124,
    "image" : "https://lh4.ggpht.com/1RPCG-6ZXZ-FSC_okwL3T9YuUmUMHkr77eccHe8yDJ0Kjg2IFaZszGAM_0UKCuO8z_d5VFV4VQLWE1USwjR9bQ"
  },</v>
      </c>
      <c r="C3161" s="4">
        <v>503546</v>
      </c>
      <c r="D3161" s="5">
        <v>52320223</v>
      </c>
      <c r="E3161" s="5">
        <v>4951124</v>
      </c>
      <c r="F3161" s="4" t="s">
        <v>14467</v>
      </c>
      <c r="G3161" s="4" t="s">
        <v>2916</v>
      </c>
      <c r="H3161" s="4" t="s">
        <v>2443</v>
      </c>
      <c r="I3161" s="4" t="s">
        <v>2444</v>
      </c>
      <c r="J3161" s="4" t="s">
        <v>2520</v>
      </c>
      <c r="K3161" s="4" t="s">
        <v>16108</v>
      </c>
      <c r="L3161" s="4">
        <v>316</v>
      </c>
      <c r="M3161" s="4" t="s">
        <v>16109</v>
      </c>
      <c r="N3161" s="4" t="s">
        <v>14468</v>
      </c>
    </row>
    <row r="3162" spans="2:14" s="4" customFormat="1" x14ac:dyDescent="0.25">
      <c r="B3162" s="4" t="str">
        <f>"  """&amp;A3162&amp;""": {
    ""name"" : """&amp;SUBSTITUTE(F3162,"""","\""")&amp;""",
    ""latitude"" : "&amp;IF(D3162&lt;&gt;"",LEFT(D3162,2)&amp;"."&amp;RIGHT(D3162,LEN(D3162)-2),"0")&amp;",
    ""longitude"" : "&amp;IF(E3162&lt;&gt;"",LEFT(E3162,1)&amp;"."&amp;RIGHT(E3162,LEN(E3162)-1),"0")&amp;","&amp;"
    ""image"" : """&amp;N3162&amp;"""
  },"</f>
        <v xml:space="preserve">  "": {
    "name" : "Palmbomen",
    "latitude" : 52.321314,
    "longitude" : 4.951613,
    "image" : "https://lh3.googleusercontent.com/UgjdCkZXbQW7AlTOdhG8qav9oEyhFdQrDMddUYQJjyUX9BDt6FKOVto4eyPdp7ZNpreGI2DnGJnvVG4lFMQ"
  },</v>
      </c>
      <c r="C3162" s="4">
        <v>49874406</v>
      </c>
      <c r="D3162" s="5">
        <v>52321314</v>
      </c>
      <c r="E3162" s="5">
        <v>4951613</v>
      </c>
      <c r="F3162" s="4" t="s">
        <v>13748</v>
      </c>
      <c r="G3162" s="4" t="s">
        <v>2916</v>
      </c>
      <c r="H3162" s="4" t="s">
        <v>2443</v>
      </c>
      <c r="I3162" s="4" t="s">
        <v>2444</v>
      </c>
      <c r="J3162" s="4" t="s">
        <v>2520</v>
      </c>
      <c r="K3162" s="4" t="s">
        <v>16108</v>
      </c>
      <c r="L3162" s="4" t="s">
        <v>17352</v>
      </c>
      <c r="M3162" s="4" t="s">
        <v>16109</v>
      </c>
      <c r="N3162" s="4" t="s">
        <v>13749</v>
      </c>
    </row>
    <row r="3163" spans="2:14" s="4" customFormat="1" x14ac:dyDescent="0.25">
      <c r="B3163" s="4" t="str">
        <f>"  """&amp;A3163&amp;""": {
    ""name"" : """&amp;SUBSTITUTE(F3163,"""","\""")&amp;""",
    ""latitude"" : "&amp;IF(D3163&lt;&gt;"",LEFT(D3163,2)&amp;"."&amp;RIGHT(D3163,LEN(D3163)-2),"0")&amp;",
    ""longitude"" : "&amp;IF(E3163&lt;&gt;"",LEFT(E3163,1)&amp;"."&amp;RIGHT(E3163,LEN(E3163)-1),"0")&amp;","&amp;"
    ""image"" : """&amp;N3163&amp;"""
  },"</f>
        <v xml:space="preserve">  "": {
    "name" : "Verfroller",
    "latitude" : 52.322007,
    "longitude" : 4.952258,
    "image" : "https://lh3.googleusercontent.com/z6nJ9K2D59yr1soqznoMCSDku3-oeqqOMTBWnlUG1WUMy8boHW6d2sIAhqV0AKvEhltHfzaQ5vCyUqwiQRumnQ"
  },</v>
      </c>
      <c r="C3163" s="4">
        <v>49874404</v>
      </c>
      <c r="D3163" s="5">
        <v>52322007</v>
      </c>
      <c r="E3163" s="5">
        <v>4952258</v>
      </c>
      <c r="F3163" s="4" t="s">
        <v>15373</v>
      </c>
      <c r="G3163" s="4" t="s">
        <v>2916</v>
      </c>
      <c r="H3163" s="4" t="s">
        <v>2443</v>
      </c>
      <c r="I3163" s="4" t="s">
        <v>2444</v>
      </c>
      <c r="J3163" s="4" t="s">
        <v>2520</v>
      </c>
      <c r="K3163" s="4" t="s">
        <v>17666</v>
      </c>
      <c r="M3163" s="4">
        <v>1102</v>
      </c>
      <c r="N3163" s="4" t="s">
        <v>15374</v>
      </c>
    </row>
    <row r="3164" spans="2:14" s="4" customFormat="1" x14ac:dyDescent="0.25">
      <c r="B3164" s="4" t="str">
        <f>"  """&amp;A3164&amp;""": {
    ""name"" : """&amp;SUBSTITUTE(F3164,"""","\""")&amp;""",
    ""latitude"" : "&amp;IF(D3164&lt;&gt;"",LEFT(D3164,2)&amp;"."&amp;RIGHT(D3164,LEN(D3164)-2),"0")&amp;",
    ""longitude"" : "&amp;IF(E3164&lt;&gt;"",LEFT(E3164,1)&amp;"."&amp;RIGHT(E3164,LEN(E3164)-1),"0")&amp;","&amp;"
    ""image"" : """&amp;N3164&amp;"""
  },"</f>
        <v xml:space="preserve">  "": {
    "name" : "Rope Ladder.",
    "latitude" : 52.325056,
    "longitude" : 4.949305,
    "image" : "https://lh6.ggpht.com/o0kpIzgM1-RhacVOLpbGH2gJhAJKE8iENNzLD1vXjtyezX58J_wmAVPDLaPw5qtjjgNI4n1pv8WVmPG30fc"
  },</v>
      </c>
      <c r="C3164" s="4">
        <v>817254</v>
      </c>
      <c r="D3164" s="5">
        <v>52325056</v>
      </c>
      <c r="E3164" s="5">
        <v>4949305</v>
      </c>
      <c r="F3164" s="4" t="s">
        <v>8344</v>
      </c>
      <c r="G3164" s="4" t="s">
        <v>2916</v>
      </c>
      <c r="H3164" s="4" t="s">
        <v>2443</v>
      </c>
      <c r="I3164" s="4" t="s">
        <v>2444</v>
      </c>
      <c r="J3164" s="4" t="s">
        <v>2520</v>
      </c>
      <c r="K3164" s="4" t="s">
        <v>8345</v>
      </c>
      <c r="L3164" s="4">
        <v>245</v>
      </c>
      <c r="M3164" s="4" t="s">
        <v>8346</v>
      </c>
      <c r="N3164" s="4" t="s">
        <v>14249</v>
      </c>
    </row>
    <row r="3165" spans="2:14" s="4" customFormat="1" x14ac:dyDescent="0.25">
      <c r="B3165" s="4" t="str">
        <f>"  """&amp;A3165&amp;""": {
    ""name"" : """&amp;SUBSTITUTE(F3165,"""","\""")&amp;""",
    ""latitude"" : "&amp;IF(D3165&lt;&gt;"",LEFT(D3165,2)&amp;"."&amp;RIGHT(D3165,LEN(D3165)-2),"0")&amp;",
    ""longitude"" : "&amp;IF(E3165&lt;&gt;"",LEFT(E3165,1)&amp;"."&amp;RIGHT(E3165,LEN(E3165)-1),"0")&amp;","&amp;"
    ""image"" : """&amp;N3165&amp;"""
  },"</f>
        <v xml:space="preserve">  "": {
    "name" : "Reigers Op Zebrapad",
    "latitude" : 52.321507,
    "longitude" : 4.952264,
    "image" : "https://lh3.googleusercontent.com/wGG3N34bzqJgIAtTLLNWBZndS0Xr5bvXMtm04iSqOg-HXWiyrQQeGQIP11J6R4GgH0oolaE11T2WQHIxEy6g"
  },</v>
      </c>
      <c r="C3165" s="4">
        <v>49382787</v>
      </c>
      <c r="D3165" s="5">
        <v>52321507</v>
      </c>
      <c r="E3165" s="5">
        <v>4952264</v>
      </c>
      <c r="F3165" s="4" t="s">
        <v>14154</v>
      </c>
      <c r="G3165" s="4" t="s">
        <v>2916</v>
      </c>
      <c r="H3165" s="4" t="s">
        <v>2443</v>
      </c>
      <c r="I3165" s="4" t="s">
        <v>2444</v>
      </c>
      <c r="J3165" s="4" t="s">
        <v>2520</v>
      </c>
      <c r="K3165" s="4" t="s">
        <v>15905</v>
      </c>
      <c r="L3165" s="4">
        <v>273</v>
      </c>
      <c r="M3165" s="4" t="s">
        <v>16109</v>
      </c>
      <c r="N3165" s="4" t="s">
        <v>14155</v>
      </c>
    </row>
    <row r="3166" spans="2:14" s="4" customFormat="1" x14ac:dyDescent="0.25">
      <c r="B3166" s="4" t="str">
        <f>"  """&amp;A3166&amp;""": {
    ""name"" : """&amp;SUBSTITUTE(F3166,"""","\""")&amp;""",
    ""latitude"" : "&amp;IF(D3166&lt;&gt;"",LEFT(D3166,2)&amp;"."&amp;RIGHT(D3166,LEN(D3166)-2),"0")&amp;",
    ""longitude"" : "&amp;IF(E3166&lt;&gt;"",LEFT(E3166,1)&amp;"."&amp;RIGHT(E3166,LEN(E3166)-1),"0")&amp;","&amp;"
    ""image"" : """&amp;N3166&amp;"""
  },"</f>
        <v xml:space="preserve">  "": {
    "name" : "Sculptures Dennenrode",
    "latitude" : 52.321771,
    "longitude" : 4.95313,
    "image" : "https://lh5.ggpht.com/hyNXuRRvZfooMbqw18yNAaFcX0Q52x_BfI1lwweJJh17JCnex_ERHeQ2i95ziPERKLx4WY3Nofcmomj5jLGasg"
  },</v>
      </c>
      <c r="C3166" s="4">
        <v>309748</v>
      </c>
      <c r="D3166" s="5">
        <v>52321771</v>
      </c>
      <c r="E3166" s="5">
        <v>495313</v>
      </c>
      <c r="F3166" s="4" t="s">
        <v>14395</v>
      </c>
      <c r="G3166" s="4" t="s">
        <v>2916</v>
      </c>
      <c r="H3166" s="4" t="s">
        <v>2443</v>
      </c>
      <c r="I3166" s="4" t="s">
        <v>2444</v>
      </c>
      <c r="J3166" s="4" t="s">
        <v>2520</v>
      </c>
      <c r="K3166" s="4" t="s">
        <v>15905</v>
      </c>
      <c r="L3166" s="4">
        <v>277</v>
      </c>
      <c r="M3166" s="4" t="s">
        <v>15906</v>
      </c>
      <c r="N3166" s="4" t="s">
        <v>14396</v>
      </c>
    </row>
    <row r="3167" spans="2:14" s="4" customFormat="1" x14ac:dyDescent="0.25">
      <c r="B3167" s="4" t="str">
        <f>"  """&amp;A3167&amp;""": {
    ""name"" : """&amp;SUBSTITUTE(F3167,"""","\""")&amp;""",
    ""latitude"" : "&amp;IF(D3167&lt;&gt;"",LEFT(D3167,2)&amp;"."&amp;RIGHT(D3167,LEN(D3167)-2),"0")&amp;",
    ""longitude"" : "&amp;IF(E3167&lt;&gt;"",LEFT(E3167,1)&amp;"."&amp;RIGHT(E3167,LEN(E3167)-1),"0")&amp;","&amp;"
    ""image"" : """&amp;N3167&amp;"""
  },"</f>
        <v xml:space="preserve">  "": {
    "name" : "Regenjasman",
    "latitude" : 52.321948,
    "longitude" : 4.954416,
    "image" : "https://lh3.googleusercontent.com/BT5VEUT15n1pJ3YKCfF7Ohw0o62jbArd8Mp8lxnak1TLF5xRyKG-Z2TqbxZg8yyv9_YAURakkSI61oaDPv4"
  },</v>
      </c>
      <c r="C3167" s="4">
        <v>49413554</v>
      </c>
      <c r="D3167" s="5">
        <v>52321948</v>
      </c>
      <c r="E3167" s="5">
        <v>4954416</v>
      </c>
      <c r="F3167" s="4" t="s">
        <v>14150</v>
      </c>
      <c r="G3167" s="4" t="s">
        <v>2916</v>
      </c>
      <c r="H3167" s="4" t="s">
        <v>2443</v>
      </c>
      <c r="I3167" s="4" t="s">
        <v>2444</v>
      </c>
      <c r="J3167" s="4" t="s">
        <v>2520</v>
      </c>
      <c r="K3167" s="4" t="s">
        <v>15905</v>
      </c>
      <c r="L3167" s="4">
        <v>705</v>
      </c>
      <c r="M3167" s="4" t="s">
        <v>17204</v>
      </c>
      <c r="N3167" s="4" t="s">
        <v>14151</v>
      </c>
    </row>
    <row r="3168" spans="2:14" s="4" customFormat="1" x14ac:dyDescent="0.25">
      <c r="B3168" s="4" t="str">
        <f>"  """&amp;A3168&amp;""": {
    ""name"" : """&amp;SUBSTITUTE(F3168,"""","\""")&amp;""",
    ""latitude"" : "&amp;IF(D3168&lt;&gt;"",LEFT(D3168,2)&amp;"."&amp;RIGHT(D3168,LEN(D3168)-2),"0")&amp;",
    ""longitude"" : "&amp;IF(E3168&lt;&gt;"",LEFT(E3168,1)&amp;"."&amp;RIGHT(E3168,LEN(E3168)-1),"0")&amp;","&amp;"
    ""image"" : """&amp;N3168&amp;"""
  },"</f>
        <v xml:space="preserve">  "": {
    "name" : "Shields",
    "latitude" : 52.323948,
    "longitude" : 4.945949,
    "image" : "https://lh3.ggpht.com/RereTwjqP-Gmm7rBxdBOOcJB7J1Rrzk8Kmexyq-r3GJOoxwlKa9XOBjuaeu8TZtvwMw38Z4lvLNj8042jl4m"
  },</v>
      </c>
      <c r="C3168" s="4">
        <v>1162200</v>
      </c>
      <c r="D3168" s="5">
        <v>52323948</v>
      </c>
      <c r="E3168" s="5">
        <v>4945949</v>
      </c>
      <c r="F3168" s="4" t="s">
        <v>14430</v>
      </c>
      <c r="G3168" s="4" t="s">
        <v>2916</v>
      </c>
      <c r="H3168" s="4" t="s">
        <v>2443</v>
      </c>
      <c r="I3168" s="4" t="s">
        <v>2444</v>
      </c>
      <c r="J3168" s="4" t="s">
        <v>2520</v>
      </c>
      <c r="K3168" s="4" t="s">
        <v>16486</v>
      </c>
      <c r="L3168" s="4">
        <v>159</v>
      </c>
      <c r="M3168" s="4" t="s">
        <v>16487</v>
      </c>
      <c r="N3168" s="4" t="s">
        <v>14431</v>
      </c>
    </row>
    <row r="3169" spans="2:14" s="4" customFormat="1" x14ac:dyDescent="0.25">
      <c r="B3169" s="4" t="str">
        <f>"  """&amp;A3169&amp;""": {
    ""name"" : """&amp;SUBSTITUTE(F3169,"""","\""")&amp;""",
    ""latitude"" : "&amp;IF(D3169&lt;&gt;"",LEFT(D3169,2)&amp;"."&amp;RIGHT(D3169,LEN(D3169)-2),"0")&amp;",
    ""longitude"" : "&amp;IF(E3169&lt;&gt;"",LEFT(E3169,1)&amp;"."&amp;RIGHT(E3169,LEN(E3169)-1),"0")&amp;","&amp;"
    ""image"" : """&amp;N3169&amp;"""
  },"</f>
        <v xml:space="preserve">  "": {
    "name" : "Flowers Wall",
    "latitude" : 52.314711,
    "longitude" : 4.956731,
    "image" : "https://lh3.ggpht.com/_T325M7VC6_1xWE7jCwFf2jmayiTSnW5r3nizTWwimWfAjhoqO_9H2lbAfBM4umpiGH9V0pXZ3kg0-QnlvM"
  },</v>
      </c>
      <c r="C3169" s="4">
        <v>1105320</v>
      </c>
      <c r="D3169" s="5">
        <v>52314711</v>
      </c>
      <c r="E3169" s="5">
        <v>4956731</v>
      </c>
      <c r="F3169" s="4" t="s">
        <v>9846</v>
      </c>
      <c r="G3169" s="4" t="s">
        <v>2916</v>
      </c>
      <c r="H3169" s="4" t="s">
        <v>2443</v>
      </c>
      <c r="I3169" s="4" t="s">
        <v>2444</v>
      </c>
      <c r="J3169" s="4" t="s">
        <v>2520</v>
      </c>
      <c r="K3169" s="4" t="s">
        <v>9847</v>
      </c>
      <c r="L3169" s="4">
        <v>15</v>
      </c>
      <c r="M3169" s="4" t="s">
        <v>9848</v>
      </c>
      <c r="N3169" s="4" t="s">
        <v>11799</v>
      </c>
    </row>
    <row r="3170" spans="2:14" s="4" customFormat="1" x14ac:dyDescent="0.25">
      <c r="B3170" s="4" t="str">
        <f>"  """&amp;A3170&amp;""": {
    ""name"" : """&amp;SUBSTITUTE(F3170,"""","\""")&amp;""",
    ""latitude"" : "&amp;IF(D3170&lt;&gt;"",LEFT(D3170,2)&amp;"."&amp;RIGHT(D3170,LEN(D3170)-2),"0")&amp;",
    ""longitude"" : "&amp;IF(E3170&lt;&gt;"",LEFT(E3170,1)&amp;"."&amp;RIGHT(E3170,LEN(E3170)-1),"0")&amp;","&amp;"
    ""image"" : """&amp;N3170&amp;"""
  },"</f>
        <v xml:space="preserve">  "": {
    "name" : "Hoge Pyloon",
    "latitude" : 52.310538,
    "longitude" : 4.950875,
    "image" : "https://lh6.ggpht.com/bVjIwa0EXEIdOO7g9AFyCj848QcaT6hUeCUX3ucUXYmloCd-6VuJCDUsWqHdakDctCmDq3dorW8A-Mn_ZE8A"
  },</v>
      </c>
      <c r="C3170" s="4">
        <v>201876</v>
      </c>
      <c r="D3170" s="5">
        <v>52310538</v>
      </c>
      <c r="E3170" s="5">
        <v>4950875</v>
      </c>
      <c r="F3170" s="4" t="s">
        <v>6023</v>
      </c>
      <c r="G3170" s="4" t="s">
        <v>2916</v>
      </c>
      <c r="H3170" s="4" t="s">
        <v>2443</v>
      </c>
      <c r="I3170" s="4" t="s">
        <v>2444</v>
      </c>
      <c r="J3170" s="4" t="s">
        <v>2520</v>
      </c>
      <c r="K3170" s="4" t="s">
        <v>3704</v>
      </c>
      <c r="L3170" s="4">
        <v>22</v>
      </c>
      <c r="M3170" s="4">
        <v>1102</v>
      </c>
      <c r="N3170" s="4" t="s">
        <v>12341</v>
      </c>
    </row>
    <row r="3171" spans="2:14" s="4" customFormat="1" x14ac:dyDescent="0.25">
      <c r="B3171" s="4" t="str">
        <f>"  """&amp;A3171&amp;""": {
    ""name"" : """&amp;SUBSTITUTE(F3171,"""","\""")&amp;""",
    ""latitude"" : "&amp;IF(D3171&lt;&gt;"",LEFT(D3171,2)&amp;"."&amp;RIGHT(D3171,LEN(D3171)-2),"0")&amp;",
    ""longitude"" : "&amp;IF(E3171&lt;&gt;"",LEFT(E3171,1)&amp;"."&amp;RIGHT(E3171,LEN(E3171)-1),"0")&amp;","&amp;"
    ""image"" : """&amp;N3171&amp;"""
  },"</f>
        <v xml:space="preserve">  "": {
    "name" : "Bear WUB ZO",
    "latitude" : 52.315053,
    "longitude" : 4.946528,
    "image" : "https://lh4.ggpht.com/LXnODCM_4ZqaVLRfET099H6oPQxQ_FS4On7kd5Xeb7nqCqlEFDjZe-nWHURk5hGU2u2nqPr5b8voNlqCfC19"
  },</v>
      </c>
      <c r="C3171" s="4">
        <v>243910</v>
      </c>
      <c r="D3171" s="5">
        <v>52315053</v>
      </c>
      <c r="E3171" s="5">
        <v>4946528</v>
      </c>
      <c r="F3171" s="4" t="s">
        <v>6282</v>
      </c>
      <c r="G3171" s="4" t="s">
        <v>2916</v>
      </c>
      <c r="H3171" s="4" t="s">
        <v>2443</v>
      </c>
      <c r="I3171" s="4" t="s">
        <v>2444</v>
      </c>
      <c r="J3171" s="4" t="s">
        <v>2520</v>
      </c>
      <c r="K3171" s="4" t="s">
        <v>6115</v>
      </c>
      <c r="L3171" s="4">
        <v>2</v>
      </c>
      <c r="M3171" s="4">
        <v>1102</v>
      </c>
      <c r="N3171" s="4" t="s">
        <v>10439</v>
      </c>
    </row>
    <row r="3172" spans="2:14" s="4" customFormat="1" x14ac:dyDescent="0.25">
      <c r="B3172" s="4" t="str">
        <f>"  """&amp;A3172&amp;""": {
    ""name"" : """&amp;SUBSTITUTE(F3172,"""","\""")&amp;""",
    ""latitude"" : "&amp;IF(D3172&lt;&gt;"",LEFT(D3172,2)&amp;"."&amp;RIGHT(D3172,LEN(D3172)-2),"0")&amp;",
    ""longitude"" : "&amp;IF(E3172&lt;&gt;"",LEFT(E3172,1)&amp;"."&amp;RIGHT(E3172,LEN(E3172)-1),"0")&amp;","&amp;"
    ""image"" : """&amp;N3172&amp;"""
  },"</f>
        <v xml:space="preserve">  "": {
    "name" : "Engel Roc",
    "latitude" : 52.316322,
    "longitude" : 4.949676,
    "image" : "https://lh4.ggpht.com/EnfcPgrgIGumeVfyyXB1nLvq0Twjd64AQkraOhKopL6XgoQ03L4kgdLXSUgqhlQ4wDNvBGZoJTM4AutrAwZO"
  },</v>
      </c>
      <c r="C3172" s="4">
        <v>216580</v>
      </c>
      <c r="D3172" s="5">
        <v>52316322</v>
      </c>
      <c r="E3172" s="5">
        <v>4949676</v>
      </c>
      <c r="F3172" s="4" t="s">
        <v>6114</v>
      </c>
      <c r="G3172" s="4" t="s">
        <v>2916</v>
      </c>
      <c r="H3172" s="4" t="s">
        <v>2443</v>
      </c>
      <c r="I3172" s="4" t="s">
        <v>2444</v>
      </c>
      <c r="J3172" s="4" t="s">
        <v>2520</v>
      </c>
      <c r="K3172" s="4" t="s">
        <v>6115</v>
      </c>
      <c r="L3172" s="4">
        <v>141</v>
      </c>
      <c r="M3172" s="4" t="s">
        <v>6116</v>
      </c>
      <c r="N3172" s="4" t="s">
        <v>11645</v>
      </c>
    </row>
    <row r="3173" spans="2:14" s="4" customFormat="1" x14ac:dyDescent="0.25">
      <c r="B3173" s="4" t="str">
        <f>"  """&amp;A3173&amp;""": {
    ""name"" : """&amp;SUBSTITUTE(F3173,"""","\""")&amp;""",
    ""latitude"" : "&amp;IF(D3173&lt;&gt;"",LEFT(D3173,2)&amp;"."&amp;RIGHT(D3173,LEN(D3173)-2),"0")&amp;",
    ""longitude"" : "&amp;IF(E3173&lt;&gt;"",LEFT(E3173,1)&amp;"."&amp;RIGHT(E3173,LEN(E3173)-1),"0")&amp;","&amp;"
    ""image"" : """&amp;N3173&amp;"""
  },"</f>
        <v xml:space="preserve">  "": {
    "name" : "Sudoku Wall",
    "latitude" : 52.31662,
    "longitude" : 4.952497,
    "image" : "https://lh3.ggpht.com/GBrDhttvkuWcDZL_vqj4IrJq8xmkv8e__90NkvxQen3fXQkJsBnWn214_rd1hDlWudLhv4fGZ3CeNIzbQ6c3"
  },</v>
      </c>
      <c r="C3173" s="4">
        <v>3537</v>
      </c>
      <c r="D3173" s="5">
        <v>5231662</v>
      </c>
      <c r="E3173" s="5">
        <v>4952497</v>
      </c>
      <c r="F3173" s="4" t="s">
        <v>4701</v>
      </c>
      <c r="G3173" s="4" t="s">
        <v>2916</v>
      </c>
      <c r="H3173" s="4" t="s">
        <v>2443</v>
      </c>
      <c r="I3173" s="4" t="s">
        <v>2444</v>
      </c>
      <c r="J3173" s="4" t="s">
        <v>2520</v>
      </c>
      <c r="K3173" s="4" t="s">
        <v>4702</v>
      </c>
      <c r="L3173" s="4">
        <v>2</v>
      </c>
      <c r="M3173" s="4" t="s">
        <v>4703</v>
      </c>
      <c r="N3173" s="4" t="s">
        <v>14950</v>
      </c>
    </row>
    <row r="3174" spans="2:14" s="4" customFormat="1" x14ac:dyDescent="0.25">
      <c r="B3174" s="4" t="str">
        <f>"  """&amp;A3174&amp;""": {
    ""name"" : """&amp;SUBSTITUTE(F3174,"""","\""")&amp;""",
    ""latitude"" : "&amp;IF(D3174&lt;&gt;"",LEFT(D3174,2)&amp;"."&amp;RIGHT(D3174,LEN(D3174)-2),"0")&amp;",
    ""longitude"" : "&amp;IF(E3174&lt;&gt;"",LEFT(E3174,1)&amp;"."&amp;RIGHT(E3174,LEN(E3174)-1),"0")&amp;","&amp;"
    ""image"" : """&amp;N3174&amp;"""
  },"</f>
        <v xml:space="preserve">  "": {
    "name" : "VP Playing Ground",
    "latitude" : 52.322496,
    "longitude" : 4.951772,
    "image" : "https://lh3.ggpht.com/LS5QkPulZYnI51mV66SGkrPxsVQL3fZ5qIXfst32w9FMFfVW_4SoxG8B7HzDBsGsb7Z6j9vqPR0n2TB8c8A"
  },</v>
      </c>
      <c r="C3174" s="4">
        <v>49382790</v>
      </c>
      <c r="D3174" s="5">
        <v>52322496</v>
      </c>
      <c r="E3174" s="5">
        <v>4951772</v>
      </c>
      <c r="F3174" s="4" t="s">
        <v>15471</v>
      </c>
      <c r="G3174" s="4" t="s">
        <v>2916</v>
      </c>
      <c r="H3174" s="4" t="s">
        <v>2443</v>
      </c>
      <c r="I3174" s="4" t="s">
        <v>2444</v>
      </c>
      <c r="J3174" s="4" t="s">
        <v>2520</v>
      </c>
      <c r="K3174" s="4" t="s">
        <v>17184</v>
      </c>
      <c r="L3174" s="4">
        <v>22</v>
      </c>
      <c r="M3174" s="4" t="s">
        <v>17185</v>
      </c>
      <c r="N3174" s="4" t="s">
        <v>15472</v>
      </c>
    </row>
    <row r="3175" spans="2:14" s="4" customFormat="1" x14ac:dyDescent="0.25">
      <c r="B3175" s="4" t="str">
        <f>"  """&amp;A3175&amp;""": {
    ""name"" : """&amp;SUBSTITUTE(F3175,"""","\""")&amp;""",
    ""latitude"" : "&amp;IF(D3175&lt;&gt;"",LEFT(D3175,2)&amp;"."&amp;RIGHT(D3175,LEN(D3175)-2),"0")&amp;",
    ""longitude"" : "&amp;IF(E3175&lt;&gt;"",LEFT(E3175,1)&amp;"."&amp;RIGHT(E3175,LEN(E3175)-1),"0")&amp;","&amp;"
    ""image"" : """&amp;N3175&amp;"""
  },"</f>
        <v xml:space="preserve">  "": {
    "name" : "Game of Outdoor Chess",
    "latitude" : 52.312799,
    "longitude" : 4.955414,
    "image" : "https://lh5.ggpht.com/o5LMZzWfOj11TS7aHkE-JntWzev4GPRJ6SRQEbIsNqptpWmQJqctezqOf2MnNnBz5dSsPAhH_e8pdxJsYVw"
  },</v>
      </c>
      <c r="C3175" s="4">
        <v>322700</v>
      </c>
      <c r="D3175" s="5">
        <v>52312799</v>
      </c>
      <c r="E3175" s="5">
        <v>4955414</v>
      </c>
      <c r="F3175" s="4" t="s">
        <v>6819</v>
      </c>
      <c r="G3175" s="4" t="s">
        <v>2916</v>
      </c>
      <c r="H3175" s="4" t="s">
        <v>2443</v>
      </c>
      <c r="I3175" s="4" t="s">
        <v>2444</v>
      </c>
      <c r="J3175" s="4" t="s">
        <v>2520</v>
      </c>
      <c r="K3175" s="4" t="s">
        <v>17501</v>
      </c>
      <c r="M3175" s="4">
        <v>1102</v>
      </c>
      <c r="N3175" s="4" t="s">
        <v>11894</v>
      </c>
    </row>
    <row r="3176" spans="2:14" s="4" customFormat="1" x14ac:dyDescent="0.25">
      <c r="B3176" s="4" t="str">
        <f>"  """&amp;A3176&amp;""": {
    ""name"" : """&amp;SUBSTITUTE(F3176,"""","\""")&amp;""",
    ""latitude"" : "&amp;IF(D3176&lt;&gt;"",LEFT(D3176,2)&amp;"."&amp;RIGHT(D3176,LEN(D3176)-2),"0")&amp;",
    ""longitude"" : "&amp;IF(E3176&lt;&gt;"",LEFT(E3176,1)&amp;"."&amp;RIGHT(E3176,LEN(E3176)-1),"0")&amp;","&amp;"
    ""image"" : """&amp;N3176&amp;"""
  },"</f>
        <v xml:space="preserve">  "": {
    "name" : "Bijlmer Park Theater",
    "latitude" : 52.314602,
    "longitude" : 4.960149,
    "image" : "https://lh4.ggpht.com/t8jkFC1zmgVciaq84j097cCB27bAHk7UYu6y0XtVMhR_4Z_wu_vjO21AF4rHDmWoMrrmBQkt24OdQYpq7pDuXeeHR7Xqe7TjSdVgpWkOHM9WqF7-"
  },</v>
      </c>
      <c r="C3176" s="4">
        <v>801642</v>
      </c>
      <c r="D3176" s="5">
        <v>52314602</v>
      </c>
      <c r="E3176" s="5">
        <v>4960149</v>
      </c>
      <c r="F3176" s="4" t="s">
        <v>8278</v>
      </c>
      <c r="G3176" s="4" t="s">
        <v>2916</v>
      </c>
      <c r="H3176" s="4" t="s">
        <v>2443</v>
      </c>
      <c r="I3176" s="4" t="s">
        <v>2444</v>
      </c>
      <c r="J3176" s="4" t="s">
        <v>2520</v>
      </c>
      <c r="K3176" s="4" t="s">
        <v>17501</v>
      </c>
      <c r="M3176" s="4">
        <v>1102</v>
      </c>
      <c r="N3176" s="4" t="s">
        <v>10527</v>
      </c>
    </row>
    <row r="3177" spans="2:14" s="4" customFormat="1" x14ac:dyDescent="0.25">
      <c r="B3177" s="4" t="str">
        <f>"  """&amp;A3177&amp;""": {
    ""name"" : """&amp;SUBSTITUTE(F3177,"""","\""")&amp;""",
    ""latitude"" : "&amp;IF(D3177&lt;&gt;"",LEFT(D3177,2)&amp;"."&amp;RIGHT(D3177,LEN(D3177)-2),"0")&amp;",
    ""longitude"" : "&amp;IF(E3177&lt;&gt;"",LEFT(E3177,1)&amp;"."&amp;RIGHT(E3177,LEN(E3177)-1),"0")&amp;","&amp;"
    ""image"" : """&amp;N3177&amp;"""
  },"</f>
        <v xml:space="preserve">  "": {
    "name" : "Dawn Of The Ancients",
    "latitude" : 52.310578,
    "longitude" : 4.957507,
    "image" : "https://lh3.googleusercontent.com/apUPWsaKtqg7_mQKgdEWyU7hww3OlpV4wq5aFvvonR8UCqzYe1TsOAknY-2xLukWjH-8kydpxoahbijxpPC4lQ"
  },</v>
      </c>
      <c r="C3177" s="4">
        <v>49874408</v>
      </c>
      <c r="D3177" s="5">
        <v>52310578</v>
      </c>
      <c r="E3177" s="5">
        <v>4957507</v>
      </c>
      <c r="F3177" s="4" t="s">
        <v>11149</v>
      </c>
      <c r="G3177" s="4" t="s">
        <v>2916</v>
      </c>
      <c r="H3177" s="4" t="s">
        <v>2443</v>
      </c>
      <c r="I3177" s="4" t="s">
        <v>2444</v>
      </c>
      <c r="J3177" s="4" t="s">
        <v>2520</v>
      </c>
      <c r="K3177" s="4" t="s">
        <v>9955</v>
      </c>
      <c r="L3177" s="4">
        <v>137</v>
      </c>
      <c r="M3177" s="4" t="s">
        <v>17181</v>
      </c>
      <c r="N3177" s="4" t="s">
        <v>11150</v>
      </c>
    </row>
    <row r="3178" spans="2:14" s="4" customFormat="1" x14ac:dyDescent="0.25">
      <c r="B3178" s="4" t="str">
        <f>"  """&amp;A3178&amp;""": {
    ""name"" : """&amp;SUBSTITUTE(F3178,"""","\""")&amp;""",
    ""latitude"" : "&amp;IF(D3178&lt;&gt;"",LEFT(D3178,2)&amp;"."&amp;RIGHT(D3178,LEN(D3178)-2),"0")&amp;",
    ""longitude"" : "&amp;IF(E3178&lt;&gt;"",LEFT(E3178,1)&amp;"."&amp;RIGHT(E3178,LEN(E3178)-1),"0")&amp;","&amp;"
    ""image"" : """&amp;N3178&amp;"""
  },"</f>
        <v xml:space="preserve">  "": {
    "name" : "Haag En Veld Murat",
    "latitude" : 52.31093,
    "longitude" : 4.957165,
    "image" : "https://lh3.googleusercontent.com/9DFunXuDC-AGUwcl5Y-YOO5leLUsC_eoa8G_096S52kKCZc-q8eEEVcqHXgLJz5U3ZAxlLHPliDrFvpCQoM"
  },</v>
      </c>
      <c r="C3178" s="4">
        <v>49382789</v>
      </c>
      <c r="D3178" s="5">
        <v>5231093</v>
      </c>
      <c r="E3178" s="5">
        <v>4957165</v>
      </c>
      <c r="F3178" s="4" t="s">
        <v>12145</v>
      </c>
      <c r="G3178" s="4" t="s">
        <v>2916</v>
      </c>
      <c r="H3178" s="4" t="s">
        <v>2443</v>
      </c>
      <c r="I3178" s="4" t="s">
        <v>2444</v>
      </c>
      <c r="J3178" s="4" t="s">
        <v>2520</v>
      </c>
      <c r="K3178" s="4" t="s">
        <v>9955</v>
      </c>
      <c r="L3178" s="4">
        <v>145</v>
      </c>
      <c r="M3178" s="4" t="s">
        <v>17181</v>
      </c>
      <c r="N3178" s="4" t="s">
        <v>12146</v>
      </c>
    </row>
    <row r="3179" spans="2:14" s="4" customFormat="1" x14ac:dyDescent="0.25">
      <c r="B3179" s="4" t="str">
        <f>"  """&amp;A3179&amp;""": {
    ""name"" : """&amp;SUBSTITUTE(F3179,"""","\""")&amp;""",
    ""latitude"" : "&amp;IF(D3179&lt;&gt;"",LEFT(D3179,2)&amp;"."&amp;RIGHT(D3179,LEN(D3179)-2),"0")&amp;",
    ""longitude"" : "&amp;IF(E3179&lt;&gt;"",LEFT(E3179,1)&amp;"."&amp;RIGHT(E3179,LEN(E3179)-1),"0")&amp;","&amp;"
    ""image"" : """&amp;N3179&amp;"""
  },"</f>
        <v xml:space="preserve">  "": {
    "name" : "Escher Esque Tiles",
    "latitude" : 52.310116,
    "longitude" : 4.954701,
    "image" : "https://lh3.ggpht.com/4K5oCNN2a6hNOP23KGe7mu9bAB45f-n02mM7O7a1yC3nQhK0hxYbBs2WUgAyrNv-uA__uZWkdvM_Qals-TM"
  },</v>
      </c>
      <c r="C3179" s="4">
        <v>49382800</v>
      </c>
      <c r="D3179" s="5">
        <v>52310116</v>
      </c>
      <c r="E3179" s="5">
        <v>4954701</v>
      </c>
      <c r="F3179" s="4" t="s">
        <v>9954</v>
      </c>
      <c r="G3179" s="4" t="s">
        <v>2916</v>
      </c>
      <c r="H3179" s="4" t="s">
        <v>2443</v>
      </c>
      <c r="I3179" s="4" t="s">
        <v>2444</v>
      </c>
      <c r="J3179" s="4" t="s">
        <v>2520</v>
      </c>
      <c r="K3179" s="4" t="s">
        <v>9955</v>
      </c>
      <c r="L3179" s="4">
        <v>341</v>
      </c>
      <c r="M3179" s="4" t="s">
        <v>9956</v>
      </c>
      <c r="N3179" s="4" t="s">
        <v>11672</v>
      </c>
    </row>
    <row r="3180" spans="2:14" s="4" customFormat="1" x14ac:dyDescent="0.25">
      <c r="B3180" s="4" t="str">
        <f>"  """&amp;A3180&amp;""": {
    ""name"" : """&amp;SUBSTITUTE(F3180,"""","\""")&amp;""",
    ""latitude"" : "&amp;IF(D3180&lt;&gt;"",LEFT(D3180,2)&amp;"."&amp;RIGHT(D3180,LEN(D3180)-2),"0")&amp;",
    ""longitude"" : "&amp;IF(E3180&lt;&gt;"",LEFT(E3180,1)&amp;"."&amp;RIGHT(E3180,LEN(E3180)-1),"0")&amp;","&amp;"
    ""image"" : """&amp;N3180&amp;"""
  },"</f>
        <v xml:space="preserve">  "": {
    "name" : "The Elephant",
    "latitude" : 52.309647,
    "longitude" : 4.951964,
    "image" : "https://lh4.ggpht.com/_oYpyqxbxZwh4WenJDHg52el42so1eDtffP935cq416ScFLQ2Ml7u1QF68H-42J_Q0QEuwl0txlOHe8tKg7s"
  },</v>
      </c>
      <c r="C3180" s="4">
        <v>163680</v>
      </c>
      <c r="D3180" s="5">
        <v>52309647</v>
      </c>
      <c r="E3180" s="5">
        <v>4951964</v>
      </c>
      <c r="F3180" s="4" t="s">
        <v>5756</v>
      </c>
      <c r="G3180" s="4" t="s">
        <v>2916</v>
      </c>
      <c r="H3180" s="4" t="s">
        <v>2443</v>
      </c>
      <c r="I3180" s="4" t="s">
        <v>2444</v>
      </c>
      <c r="J3180" s="4" t="s">
        <v>2520</v>
      </c>
      <c r="K3180" s="4" t="s">
        <v>5757</v>
      </c>
      <c r="L3180" s="4">
        <v>18</v>
      </c>
      <c r="M3180" s="4" t="s">
        <v>5758</v>
      </c>
      <c r="N3180" s="4" t="s">
        <v>15064</v>
      </c>
    </row>
    <row r="3181" spans="2:14" s="4" customFormat="1" x14ac:dyDescent="0.25">
      <c r="B3181" s="4" t="str">
        <f>"  """&amp;A3181&amp;""": {
    ""name"" : """&amp;SUBSTITUTE(F3181,"""","\""")&amp;""",
    ""latitude"" : "&amp;IF(D3181&lt;&gt;"",LEFT(D3181,2)&amp;"."&amp;RIGHT(D3181,LEN(D3181)-2),"0")&amp;",
    ""longitude"" : "&amp;IF(E3181&lt;&gt;"",LEFT(E3181,1)&amp;"."&amp;RIGHT(E3181,LEN(E3181)-1),"0")&amp;","&amp;"
    ""image"" : """&amp;N3181&amp;"""
  },"</f>
        <v xml:space="preserve">  "": {
    "name" : "Penguin",
    "latitude" : 52.305583,
    "longitude" : 4.957977,
    "image" : "https://lh3.ggpht.com/TPPXaft52wM4sxP1Qr6hVRDW1pSBnr6MSJ4bDIcMepIP_yDheBR6d8uPlCWGjK4U8sIXAkVaUMAQoPSvsm-P"
  },</v>
      </c>
      <c r="C3181" s="4">
        <v>837979</v>
      </c>
      <c r="D3181" s="5">
        <v>52305583</v>
      </c>
      <c r="E3181" s="5">
        <v>4957977</v>
      </c>
      <c r="F3181" s="4" t="s">
        <v>8441</v>
      </c>
      <c r="G3181" s="4" t="s">
        <v>2916</v>
      </c>
      <c r="H3181" s="4" t="s">
        <v>2443</v>
      </c>
      <c r="I3181" s="4" t="s">
        <v>2444</v>
      </c>
      <c r="J3181" s="4" t="s">
        <v>2520</v>
      </c>
      <c r="K3181" s="4" t="s">
        <v>8442</v>
      </c>
      <c r="L3181" s="4">
        <v>532</v>
      </c>
      <c r="M3181" s="4" t="s">
        <v>8443</v>
      </c>
      <c r="N3181" s="4" t="s">
        <v>13815</v>
      </c>
    </row>
    <row r="3182" spans="2:14" s="4" customFormat="1" x14ac:dyDescent="0.25">
      <c r="B3182" s="4" t="str">
        <f>"  """&amp;A3182&amp;""": {
    ""name"" : """&amp;SUBSTITUTE(F3182,"""","\""")&amp;""",
    ""latitude"" : "&amp;IF(D3182&lt;&gt;"",LEFT(D3182,2)&amp;"."&amp;RIGHT(D3182,LEN(D3182)-2),"0")&amp;",
    ""longitude"" : "&amp;IF(E3182&lt;&gt;"",LEFT(E3182,1)&amp;"."&amp;RIGHT(E3182,LEN(E3182)-1),"0")&amp;","&amp;"
    ""image"" : """&amp;N3182&amp;"""
  },"</f>
        <v xml:space="preserve">  "": {
    "name" : "Druiven",
    "latitude" : 52.321309,
    "longitude" : 4.955062,
    "image" : "https://lh3.googleusercontent.com/cFquqED0aD8I8t9W3_wIxZv0eJXjbtPopC3G8QD-m0tgfCpHz-bNhNa1MbQY94s2sYNfyHCWMA2B4UkyLHvW"
  },</v>
      </c>
      <c r="C3182" s="4">
        <v>49874405</v>
      </c>
      <c r="D3182" s="5">
        <v>52321309</v>
      </c>
      <c r="E3182" s="5">
        <v>4955062</v>
      </c>
      <c r="F3182" s="4" t="s">
        <v>11541</v>
      </c>
      <c r="G3182" s="4" t="s">
        <v>2916</v>
      </c>
      <c r="H3182" s="4" t="s">
        <v>2443</v>
      </c>
      <c r="I3182" s="4" t="s">
        <v>2444</v>
      </c>
      <c r="J3182" s="4" t="s">
        <v>2520</v>
      </c>
      <c r="K3182" s="4" t="s">
        <v>17483</v>
      </c>
      <c r="M3182" s="4">
        <v>1102</v>
      </c>
      <c r="N3182" s="4" t="s">
        <v>11542</v>
      </c>
    </row>
    <row r="3183" spans="2:14" s="4" customFormat="1" x14ac:dyDescent="0.25">
      <c r="B3183" s="4" t="str">
        <f>"  """&amp;A3183&amp;""": {
    ""name"" : """&amp;SUBSTITUTE(F3183,"""","\""")&amp;""",
    ""latitude"" : "&amp;IF(D3183&lt;&gt;"",LEFT(D3183,2)&amp;"."&amp;RIGHT(D3183,LEN(D3183)-2),"0")&amp;",
    ""longitude"" : "&amp;IF(E3183&lt;&gt;"",LEFT(E3183,1)&amp;"."&amp;RIGHT(E3183,LEN(E3183)-1),"0")&amp;","&amp;"
    ""image"" : """&amp;N3183&amp;"""
  },"</f>
        <v xml:space="preserve">  "": {
    "name" : "Heesterveld Mural",
    "latitude" : 52.305806,
    "longitude" : 4.95497,
    "image" : "https://lh3.ggpht.com/TMc7LLDMAjq6NdJ15u36OmELSFMxmqQuqDOA5ds-XkkncwCmZsirPANjye1OIxHFwt5-tf3tbiwBNQHlCoM_"
  },</v>
      </c>
      <c r="C3183" s="4">
        <v>1059455</v>
      </c>
      <c r="D3183" s="5">
        <v>52305806</v>
      </c>
      <c r="E3183" s="5">
        <v>495497</v>
      </c>
      <c r="F3183" s="4" t="s">
        <v>9612</v>
      </c>
      <c r="G3183" s="4" t="s">
        <v>2916</v>
      </c>
      <c r="H3183" s="4" t="s">
        <v>2443</v>
      </c>
      <c r="I3183" s="4" t="s">
        <v>2444</v>
      </c>
      <c r="J3183" s="4" t="s">
        <v>2520</v>
      </c>
      <c r="K3183" s="4" t="s">
        <v>3030</v>
      </c>
      <c r="L3183" s="4">
        <v>278</v>
      </c>
      <c r="M3183" s="4" t="s">
        <v>9613</v>
      </c>
      <c r="N3183" s="4" t="s">
        <v>12212</v>
      </c>
    </row>
    <row r="3184" spans="2:14" s="4" customFormat="1" x14ac:dyDescent="0.25">
      <c r="B3184" s="4" t="str">
        <f>"  """&amp;A3184&amp;""": {
    ""name"" : """&amp;SUBSTITUTE(F3184,"""","\""")&amp;""",
    ""latitude"" : "&amp;IF(D3184&lt;&gt;"",LEFT(D3184,2)&amp;"."&amp;RIGHT(D3184,LEN(D3184)-2),"0")&amp;",
    ""longitude"" : "&amp;IF(E3184&lt;&gt;"",LEFT(E3184,1)&amp;"."&amp;RIGHT(E3184,LEN(E3184)-1),"0")&amp;","&amp;"
    ""image"" : """&amp;N3184&amp;"""
  },"</f>
        <v xml:space="preserve">  "": {
    "name" : "Koetje Boe",
    "latitude" : 52.312638,
    "longitude" : 4.947662,
    "image" : "https://lh3.googleusercontent.com/VI1KImFx8tSAJwXXuplTtES1Ypb06NrSMOGcZPxLkc5HbyAyVZtl6JxAd_mQ00UzV-gv22H9baRrMd1vJPSN"
  },</v>
      </c>
      <c r="C3184" s="4">
        <v>1069960</v>
      </c>
      <c r="D3184" s="5">
        <v>52312638</v>
      </c>
      <c r="E3184" s="5">
        <v>4947662</v>
      </c>
      <c r="F3184" s="4" t="s">
        <v>9666</v>
      </c>
      <c r="G3184" s="4" t="s">
        <v>2916</v>
      </c>
      <c r="H3184" s="4" t="s">
        <v>2443</v>
      </c>
      <c r="I3184" s="4" t="s">
        <v>2444</v>
      </c>
      <c r="J3184" s="4" t="s">
        <v>2520</v>
      </c>
      <c r="K3184" s="4" t="s">
        <v>17548</v>
      </c>
      <c r="M3184" s="4">
        <v>1102</v>
      </c>
      <c r="N3184" s="4" t="s">
        <v>12744</v>
      </c>
    </row>
    <row r="3185" spans="2:14" s="4" customFormat="1" x14ac:dyDescent="0.25">
      <c r="B3185" s="4" t="str">
        <f>"  """&amp;A3185&amp;""": {
    ""name"" : """&amp;SUBSTITUTE(F3185,"""","\""")&amp;""",
    ""latitude"" : "&amp;IF(D3185&lt;&gt;"",LEFT(D3185,2)&amp;"."&amp;RIGHT(D3185,LEN(D3185)-2),"0")&amp;",
    ""longitude"" : "&amp;IF(E3185&lt;&gt;"",LEFT(E3185,1)&amp;"."&amp;RIGHT(E3185,LEN(E3185)-1),"0")&amp;","&amp;"
    ""image"" : """&amp;N3185&amp;"""
  },"</f>
        <v xml:space="preserve">  "": {
    "name" : "Fontein Met Poppen",
    "latitude" : 52.312984,
    "longitude" : 4.948122,
    "image" : "https://lh3.ggpht.com/tLXfkyoJva3SAgdRC8YIBRUL4YHcReq6xXEbZ91yr__laOxjjAqcRMy9WM6XbnlIelt206FPec_EEpOBHAHP"
  },</v>
      </c>
      <c r="C3185" s="4">
        <v>679808</v>
      </c>
      <c r="D3185" s="5">
        <v>52312984</v>
      </c>
      <c r="E3185" s="5">
        <v>4948122</v>
      </c>
      <c r="F3185" s="4" t="s">
        <v>7683</v>
      </c>
      <c r="G3185" s="4" t="s">
        <v>2916</v>
      </c>
      <c r="H3185" s="4" t="s">
        <v>2443</v>
      </c>
      <c r="I3185" s="4" t="s">
        <v>2444</v>
      </c>
      <c r="J3185" s="4" t="s">
        <v>2520</v>
      </c>
      <c r="K3185" s="4" t="s">
        <v>17548</v>
      </c>
      <c r="M3185" s="4">
        <v>1102</v>
      </c>
      <c r="N3185" s="4" t="s">
        <v>11817</v>
      </c>
    </row>
    <row r="3186" spans="2:14" s="4" customFormat="1" x14ac:dyDescent="0.25">
      <c r="B3186" s="4" t="str">
        <f>"  """&amp;A3186&amp;""": {
    ""name"" : """&amp;SUBSTITUTE(F3186,"""","\""")&amp;""",
    ""latitude"" : "&amp;IF(D3186&lt;&gt;"",LEFT(D3186,2)&amp;"."&amp;RIGHT(D3186,LEN(D3186)-2),"0")&amp;",
    ""longitude"" : "&amp;IF(E3186&lt;&gt;"",LEFT(E3186,1)&amp;"."&amp;RIGHT(E3186,LEN(E3186)-1),"0")&amp;","&amp;"
    ""image"" : """&amp;N3186&amp;"""
  },"</f>
        <v xml:space="preserve">  "": {
    "name" : "Beware the Milky Parrot",
    "latitude" : 52.312148,
    "longitude" : 4.958385,
    "image" : "https://lh3.googleusercontent.com/r0VhZDrtrJYMTQkooxT2RWOf_lwzN2yh3QwfN5u6wLpAdGStLVL9pGZLJe_W1KKRvn1jDe3jGlCrjAIEfn--9A"
  },</v>
      </c>
      <c r="C3186" s="4">
        <v>49874403</v>
      </c>
      <c r="D3186" s="5">
        <v>52312148</v>
      </c>
      <c r="E3186" s="5">
        <v>4958385</v>
      </c>
      <c r="F3186" s="4" t="s">
        <v>10499</v>
      </c>
      <c r="G3186" s="4" t="s">
        <v>2916</v>
      </c>
      <c r="H3186" s="4" t="s">
        <v>2443</v>
      </c>
      <c r="I3186" s="4" t="s">
        <v>2444</v>
      </c>
      <c r="J3186" s="4" t="s">
        <v>2520</v>
      </c>
      <c r="K3186" s="4" t="s">
        <v>8895</v>
      </c>
      <c r="L3186" s="4">
        <v>42</v>
      </c>
      <c r="M3186" s="4" t="s">
        <v>17354</v>
      </c>
      <c r="N3186" s="4" t="s">
        <v>10500</v>
      </c>
    </row>
    <row r="3187" spans="2:14" s="4" customFormat="1" x14ac:dyDescent="0.25">
      <c r="B3187" s="4" t="str">
        <f>"  """&amp;A3187&amp;""": {
    ""name"" : """&amp;SUBSTITUTE(F3187,"""","\""")&amp;""",
    ""latitude"" : "&amp;IF(D3187&lt;&gt;"",LEFT(D3187,2)&amp;"."&amp;RIGHT(D3187,LEN(D3187)-2),"0")&amp;",
    ""longitude"" : "&amp;IF(E3187&lt;&gt;"",LEFT(E3187,1)&amp;"."&amp;RIGHT(E3187,LEN(E3187)-1),"0")&amp;","&amp;"
    ""image"" : """&amp;N3187&amp;"""
  },"</f>
        <v xml:space="preserve">  "": {
    "name" : "The Woman",
    "latitude" : 52.311541,
    "longitude" : 4.956766,
    "image" : "https://lh5.ggpht.com/57cY7CCo2zZj7P31kROpNjsXe_FvbVsBLNnagIpXJb1TeLNg6E1zjTroVg6wLHaDR-XNuOClgP0bshv7HtCS"
  },</v>
      </c>
      <c r="C3187" s="4">
        <v>303603</v>
      </c>
      <c r="D3187" s="5">
        <v>52311541</v>
      </c>
      <c r="E3187" s="5">
        <v>4956766</v>
      </c>
      <c r="F3187" s="4" t="s">
        <v>15135</v>
      </c>
      <c r="G3187" s="4" t="s">
        <v>2916</v>
      </c>
      <c r="H3187" s="4" t="s">
        <v>2443</v>
      </c>
      <c r="I3187" s="4" t="s">
        <v>2444</v>
      </c>
      <c r="J3187" s="4" t="s">
        <v>2520</v>
      </c>
      <c r="K3187" s="4" t="s">
        <v>8895</v>
      </c>
      <c r="L3187" s="4">
        <v>139</v>
      </c>
      <c r="M3187" s="4" t="s">
        <v>15896</v>
      </c>
      <c r="N3187" s="4" t="s">
        <v>15136</v>
      </c>
    </row>
    <row r="3188" spans="2:14" s="4" customFormat="1" x14ac:dyDescent="0.25">
      <c r="B3188" s="4" t="str">
        <f>"  """&amp;A3188&amp;""": {
    ""name"" : """&amp;SUBSTITUTE(F3188,"""","\""")&amp;""",
    ""latitude"" : "&amp;IF(D3188&lt;&gt;"",LEFT(D3188,2)&amp;"."&amp;RIGHT(D3188,LEN(D3188)-2),"0")&amp;",
    ""longitude"" : "&amp;IF(E3188&lt;&gt;"",LEFT(E3188,1)&amp;"."&amp;RIGHT(E3188,LEN(E3188)-1),"0")&amp;","&amp;"
    ""image"" : """&amp;N3188&amp;"""
  },"</f>
        <v xml:space="preserve">  "": {
    "name" : "Children's Art Plaques",
    "latitude" : 52.311102,
    "longitude" : 4.953768,
    "image" : "https://lh4.ggpht.com/wz6mkfAwVqcfQisA4_-JRWUZzbHjFREP_v51W2UYGvnHqy6QbPT4daxSBA0_I4-7H9skDm-daUDSdsDDuk6N"
  },</v>
      </c>
      <c r="C3188" s="4">
        <v>914480</v>
      </c>
      <c r="D3188" s="5">
        <v>52311102</v>
      </c>
      <c r="E3188" s="5">
        <v>4953768</v>
      </c>
      <c r="F3188" s="4" t="s">
        <v>8894</v>
      </c>
      <c r="G3188" s="4" t="s">
        <v>2916</v>
      </c>
      <c r="H3188" s="4" t="s">
        <v>2443</v>
      </c>
      <c r="I3188" s="4" t="s">
        <v>2444</v>
      </c>
      <c r="J3188" s="4" t="s">
        <v>2520</v>
      </c>
      <c r="K3188" s="4" t="s">
        <v>8895</v>
      </c>
      <c r="L3188" s="4">
        <v>342</v>
      </c>
      <c r="M3188" s="4" t="s">
        <v>8896</v>
      </c>
      <c r="N3188" s="4" t="s">
        <v>10932</v>
      </c>
    </row>
    <row r="3189" spans="2:14" s="4" customFormat="1" x14ac:dyDescent="0.25">
      <c r="B3189" s="4" t="str">
        <f>"  """&amp;A3189&amp;""": {
    ""name"" : """&amp;SUBSTITUTE(F3189,"""","\""")&amp;""",
    ""latitude"" : "&amp;IF(D3189&lt;&gt;"",LEFT(D3189,2)&amp;"."&amp;RIGHT(D3189,LEN(D3189)-2),"0")&amp;",
    ""longitude"" : "&amp;IF(E3189&lt;&gt;"",LEFT(E3189,1)&amp;"."&amp;RIGHT(E3189,LEN(E3189)-1),"0")&amp;","&amp;"
    ""image"" : """&amp;N3189&amp;"""
  },"</f>
        <v xml:space="preserve">  "": {
    "name" : "The Wall",
    "latitude" : 52.311792,
    "longitude" : 4.955796,
    "image" : "https://lh6.ggpht.com/xAFIL4xzJCAaDkozLHW-RvwLcTZbxGRSOL-PzCWvEtelfU8TrGXVB_3FH0iyGyluDpK89lDAn0EgNiJWwE-5"
  },</v>
      </c>
      <c r="C3189" s="4">
        <v>961816</v>
      </c>
      <c r="D3189" s="5">
        <v>52311792</v>
      </c>
      <c r="E3189" s="5">
        <v>4955796</v>
      </c>
      <c r="F3189" s="4" t="s">
        <v>9154</v>
      </c>
      <c r="G3189" s="4" t="s">
        <v>2916</v>
      </c>
      <c r="H3189" s="4" t="s">
        <v>2443</v>
      </c>
      <c r="I3189" s="4" t="s">
        <v>2444</v>
      </c>
      <c r="J3189" s="4" t="s">
        <v>2520</v>
      </c>
      <c r="K3189" s="4" t="s">
        <v>8895</v>
      </c>
      <c r="L3189" s="4" t="s">
        <v>9155</v>
      </c>
      <c r="M3189" s="4" t="s">
        <v>9156</v>
      </c>
      <c r="N3189" s="4" t="s">
        <v>15128</v>
      </c>
    </row>
    <row r="3190" spans="2:14" s="4" customFormat="1" x14ac:dyDescent="0.25">
      <c r="B3190" s="4" t="str">
        <f>"  """&amp;A3190&amp;""": {
    ""name"" : """&amp;SUBSTITUTE(F3190,"""","\""")&amp;""",
    ""latitude"" : "&amp;IF(D3190&lt;&gt;"",LEFT(D3190,2)&amp;"."&amp;RIGHT(D3190,LEN(D3190)-2),"0")&amp;",
    ""longitude"" : "&amp;IF(E3190&lt;&gt;"",LEFT(E3190,1)&amp;"."&amp;RIGHT(E3190,LEN(E3190)-1),"0")&amp;","&amp;"
    ""image"" : """&amp;N3190&amp;"""
  },"</f>
        <v xml:space="preserve">  "": {
    "name" : "Third Eye Parking",
    "latitude" : 52.310107,
    "longitude" : 4.957749,
    "image" : "https://lh3.ggpht.com/Ma_2kbrFnf9rcdrvBXBq7XU6h9mJmhB8TRWUfPLNHDBa2DQDRm4HtL9fw-eiVyxESconZIe8namfiPavYuqJkQ"
  },</v>
      </c>
      <c r="C3190" s="4">
        <v>1184911</v>
      </c>
      <c r="D3190" s="5">
        <v>52310107</v>
      </c>
      <c r="E3190" s="5">
        <v>4957749</v>
      </c>
      <c r="F3190" s="4" t="s">
        <v>15139</v>
      </c>
      <c r="G3190" s="4" t="s">
        <v>2916</v>
      </c>
      <c r="H3190" s="4" t="s">
        <v>2443</v>
      </c>
      <c r="I3190" s="4" t="s">
        <v>2444</v>
      </c>
      <c r="J3190" s="4" t="s">
        <v>2520</v>
      </c>
      <c r="K3190" s="4" t="s">
        <v>16540</v>
      </c>
      <c r="L3190" s="4">
        <v>2</v>
      </c>
      <c r="M3190" s="4" t="s">
        <v>16541</v>
      </c>
      <c r="N3190" s="4" t="s">
        <v>15140</v>
      </c>
    </row>
    <row r="3191" spans="2:14" s="4" customFormat="1" x14ac:dyDescent="0.25">
      <c r="B3191" s="4" t="str">
        <f>"  """&amp;A3191&amp;""": {
    ""name"" : """&amp;SUBSTITUTE(F3191,"""","\""")&amp;""",
    ""latitude"" : "&amp;IF(D3191&lt;&gt;"",LEFT(D3191,2)&amp;"."&amp;RIGHT(D3191,LEN(D3191)-2),"0")&amp;",
    ""longitude"" : "&amp;IF(E3191&lt;&gt;"",LEFT(E3191,1)&amp;"."&amp;RIGHT(E3191,LEN(E3191)-1),"0")&amp;","&amp;"
    ""image"" : """&amp;N3191&amp;"""
  },"</f>
        <v xml:space="preserve">  "": {
    "name" : "Pimp From Another Planet",
    "latitude" : 52.309573,
    "longitude" : 4.958384,
    "image" : "https://lh3.googleusercontent.com/GX8exBJU21YPSWz_l60XcGuCSDfpZ0XGTsVi0KrcI612w-dVsAMIoYnLTzufgiX5POIGJ41K7N5WwFVCnRWe"
  },</v>
      </c>
      <c r="C3191" s="4">
        <v>49874407</v>
      </c>
      <c r="D3191" s="5">
        <v>52309573</v>
      </c>
      <c r="E3191" s="5">
        <v>4958384</v>
      </c>
      <c r="F3191" s="4" t="s">
        <v>13864</v>
      </c>
      <c r="G3191" s="4" t="s">
        <v>2916</v>
      </c>
      <c r="H3191" s="4" t="s">
        <v>2443</v>
      </c>
      <c r="I3191" s="4" t="s">
        <v>2444</v>
      </c>
      <c r="J3191" s="4" t="s">
        <v>2520</v>
      </c>
      <c r="K3191" s="4" t="s">
        <v>16540</v>
      </c>
      <c r="L3191" s="4">
        <v>140</v>
      </c>
      <c r="M3191" s="4" t="s">
        <v>17353</v>
      </c>
      <c r="N3191" s="4" t="s">
        <v>13865</v>
      </c>
    </row>
    <row r="3192" spans="2:14" s="4" customFormat="1" x14ac:dyDescent="0.25">
      <c r="B3192" s="4" t="str">
        <f>"  """&amp;A3192&amp;""": {
    ""name"" : """&amp;SUBSTITUTE(F3192,"""","\""")&amp;""",
    ""latitude"" : "&amp;IF(D3192&lt;&gt;"",LEFT(D3192,2)&amp;"."&amp;RIGHT(D3192,LEN(D3192)-2),"0")&amp;",
    ""longitude"" : "&amp;IF(E3192&lt;&gt;"",LEFT(E3192,1)&amp;"."&amp;RIGHT(E3192,LEN(E3192)-1),"0")&amp;","&amp;"
    ""image"" : """&amp;N3192&amp;"""
  },"</f>
        <v xml:space="preserve">  "": {
    "name" : "ING Garden",
    "latitude" : 52.313001,
    "longitude" : 4.953076,
    "image" : "https://lh4.ggpht.com/neLwgBFjAq_NIPODLLttbQaZSqwA93Jf4s_iFSrR9fqXQOl39XED6S0uEix_oShKsfJ_U6mzsz0WvCRVvZUD3Q"
  },</v>
      </c>
      <c r="C3192" s="4">
        <v>49382815</v>
      </c>
      <c r="D3192" s="5">
        <v>52313001</v>
      </c>
      <c r="E3192" s="5">
        <v>4953076</v>
      </c>
      <c r="F3192" s="4" t="s">
        <v>12490</v>
      </c>
      <c r="G3192" s="4" t="s">
        <v>2916</v>
      </c>
      <c r="H3192" s="4" t="s">
        <v>2443</v>
      </c>
      <c r="I3192" s="4" t="s">
        <v>2444</v>
      </c>
      <c r="J3192" s="4" t="s">
        <v>2520</v>
      </c>
      <c r="K3192" s="4" t="s">
        <v>2559</v>
      </c>
      <c r="L3192" s="4">
        <v>38</v>
      </c>
      <c r="M3192" s="4" t="s">
        <v>6050</v>
      </c>
      <c r="N3192" s="4" t="s">
        <v>12491</v>
      </c>
    </row>
    <row r="3193" spans="2:14" s="4" customFormat="1" x14ac:dyDescent="0.25">
      <c r="B3193" s="4" t="str">
        <f>"  """&amp;A3193&amp;""": {
    ""name"" : """&amp;SUBSTITUTE(F3193,"""","\""")&amp;""",
    ""latitude"" : "&amp;IF(D3193&lt;&gt;"",LEFT(D3193,2)&amp;"."&amp;RIGHT(D3193,LEN(D3193)-2),"0")&amp;",
    ""longitude"" : "&amp;IF(E3193&lt;&gt;"",LEFT(E3193,1)&amp;"."&amp;RIGHT(E3193,LEN(E3193)-1),"0")&amp;","&amp;"
    ""image"" : """&amp;N3193&amp;"""
  },"</f>
        <v xml:space="preserve">  "": {
    "name" : "Speeltuin-klimwand",
    "latitude" : 52.312515,
    "longitude" : 4.953137,
    "image" : "https://lh4.ggpht.com/xHZcNAk_TWAeOk47g7GM7MdJTMVCA8MVUnDXIdatUpWyCGdfDq8n-WI-ebOkcfpjVtS9utZmRjj1zuvAGNLv5g"
  },</v>
      </c>
      <c r="C3193" s="4">
        <v>205331</v>
      </c>
      <c r="D3193" s="5">
        <v>52312515</v>
      </c>
      <c r="E3193" s="5">
        <v>4953137</v>
      </c>
      <c r="F3193" s="4" t="s">
        <v>6049</v>
      </c>
      <c r="G3193" s="4" t="s">
        <v>2916</v>
      </c>
      <c r="H3193" s="4" t="s">
        <v>2443</v>
      </c>
      <c r="I3193" s="4" t="s">
        <v>2444</v>
      </c>
      <c r="J3193" s="4" t="s">
        <v>2520</v>
      </c>
      <c r="K3193" s="4" t="s">
        <v>2559</v>
      </c>
      <c r="L3193" s="4">
        <v>38</v>
      </c>
      <c r="M3193" s="4" t="s">
        <v>6050</v>
      </c>
      <c r="N3193" s="4" t="s">
        <v>14653</v>
      </c>
    </row>
    <row r="3194" spans="2:14" s="4" customFormat="1" x14ac:dyDescent="0.25">
      <c r="B3194" s="4" t="str">
        <f>"  """&amp;A3194&amp;""": {
    ""name"" : """&amp;SUBSTITUTE(F3194,"""","\""")&amp;""",
    ""latitude"" : "&amp;IF(D3194&lt;&gt;"",LEFT(D3194,2)&amp;"."&amp;RIGHT(D3194,LEN(D3194)-2),"0")&amp;",
    ""longitude"" : "&amp;IF(E3194&lt;&gt;"",LEFT(E3194,1)&amp;"."&amp;RIGHT(E3194,LEN(E3194)-1),"0")&amp;","&amp;"
    ""image"" : """&amp;N3194&amp;"""
  },"</f>
        <v xml:space="preserve">  "": {
    "name" : "Hoptille",
    "latitude" : 52.310836,
    "longitude" : 4.953285,
    "image" : "https://lh4.ggpht.com/OZW0XSQ4a8MBIhn_l-HM15gpQZXMVTPF_EOK0bsKh04InbOOJicki7NfEC4iNdZHqlf0XpcK1vHzC3XVCvnE"
  },</v>
      </c>
      <c r="C3194" s="4">
        <v>277811</v>
      </c>
      <c r="D3194" s="5">
        <v>52310836</v>
      </c>
      <c r="E3194" s="5">
        <v>4953285</v>
      </c>
      <c r="F3194" s="4" t="s">
        <v>6376</v>
      </c>
      <c r="G3194" s="4" t="s">
        <v>2916</v>
      </c>
      <c r="H3194" s="4" t="s">
        <v>2443</v>
      </c>
      <c r="I3194" s="4" t="s">
        <v>2444</v>
      </c>
      <c r="J3194" s="4" t="s">
        <v>2520</v>
      </c>
      <c r="K3194" s="4" t="s">
        <v>6376</v>
      </c>
      <c r="L3194" s="4">
        <v>29</v>
      </c>
      <c r="M3194" s="4" t="s">
        <v>6377</v>
      </c>
      <c r="N3194" s="4" t="s">
        <v>12378</v>
      </c>
    </row>
    <row r="3195" spans="2:14" s="4" customFormat="1" x14ac:dyDescent="0.25">
      <c r="B3195" s="4" t="str">
        <f>"  """&amp;A3195&amp;""": {
    ""name"" : """&amp;SUBSTITUTE(F3195,"""","\""")&amp;""",
    ""latitude"" : "&amp;IF(D3195&lt;&gt;"",LEFT(D3195,2)&amp;"."&amp;RIGHT(D3195,LEN(D3195)-2),"0")&amp;",
    ""longitude"" : "&amp;IF(E3195&lt;&gt;"",LEFT(E3195,1)&amp;"."&amp;RIGHT(E3195,LEN(E3195)-1),"0")&amp;","&amp;"
    ""image"" : """&amp;N3195&amp;"""
  },"</f>
        <v xml:space="preserve">  "": {
    "name" : "Unity Heesterveld",
    "latitude" : 52.307269,
    "longitude" : 4.954053,
    "image" : "https://lh6.ggpht.com/3Cunda7GClQWfyCKnCgkGoDOEPV8yOynLKN9_vqTtGjPgWFW1Z5BW2ctklAmnylMZ_2gM39-ECH3VtWGzoGWow"
  },</v>
      </c>
      <c r="C3195" s="4">
        <v>49382801</v>
      </c>
      <c r="D3195" s="5">
        <v>52307269</v>
      </c>
      <c r="E3195" s="5">
        <v>4954053</v>
      </c>
      <c r="F3195" s="4" t="s">
        <v>15325</v>
      </c>
      <c r="G3195" s="4" t="s">
        <v>2916</v>
      </c>
      <c r="H3195" s="4" t="s">
        <v>2443</v>
      </c>
      <c r="I3195" s="4" t="s">
        <v>2444</v>
      </c>
      <c r="J3195" s="4" t="s">
        <v>2520</v>
      </c>
      <c r="K3195" s="4" t="s">
        <v>17662</v>
      </c>
      <c r="M3195" s="4">
        <v>1102</v>
      </c>
      <c r="N3195" s="4" t="s">
        <v>15326</v>
      </c>
    </row>
    <row r="3196" spans="2:14" s="4" customFormat="1" x14ac:dyDescent="0.25">
      <c r="B3196" s="4" t="str">
        <f>"  """&amp;A3196&amp;""": {
    ""name"" : """&amp;SUBSTITUTE(F3196,"""","\""")&amp;""",
    ""latitude"" : "&amp;IF(D3196&lt;&gt;"",LEFT(D3196,2)&amp;"."&amp;RIGHT(D3196,LEN(D3196)-2),"0")&amp;",
    ""longitude"" : "&amp;IF(E3196&lt;&gt;"",LEFT(E3196,1)&amp;"."&amp;RIGHT(E3196,LEN(E3196)-1),"0")&amp;","&amp;"
    ""image"" : """&amp;N3196&amp;"""
  },"</f>
        <v xml:space="preserve">  "": {
    "name" : "Glass Elephant",
    "latitude" : 52.307696,
    "longitude" : 4.958587,
    "image" : "https://lh3.googleusercontent.com/Bc76q3AfVi3v3stP2PUFIqtnZbK_EBQyxskdnZxRgeSok3luhLv9oSOoPafDCjvoZSFb7qC0RpzV9HL4_cPQ"
  },</v>
      </c>
      <c r="C3196" s="4">
        <v>49422766</v>
      </c>
      <c r="D3196" s="5">
        <v>52307696</v>
      </c>
      <c r="E3196" s="5">
        <v>4958587</v>
      </c>
      <c r="F3196" s="4" t="s">
        <v>12024</v>
      </c>
      <c r="G3196" s="4" t="s">
        <v>2916</v>
      </c>
      <c r="H3196" s="4" t="s">
        <v>2443</v>
      </c>
      <c r="I3196" s="4" t="s">
        <v>2444</v>
      </c>
      <c r="J3196" s="4" t="s">
        <v>2520</v>
      </c>
      <c r="K3196" s="4" t="s">
        <v>17234</v>
      </c>
      <c r="L3196" s="4">
        <v>15</v>
      </c>
      <c r="M3196" s="4" t="s">
        <v>17235</v>
      </c>
      <c r="N3196" s="4" t="s">
        <v>12025</v>
      </c>
    </row>
    <row r="3197" spans="2:14" s="4" customFormat="1" x14ac:dyDescent="0.25">
      <c r="B3197" s="4" t="str">
        <f>"  """&amp;A3197&amp;""": {
    ""name"" : """&amp;SUBSTITUTE(F3197,"""","\""")&amp;""",
    ""latitude"" : "&amp;IF(D3197&lt;&gt;"",LEFT(D3197,2)&amp;"."&amp;RIGHT(D3197,LEN(D3197)-2),"0")&amp;",
    ""longitude"" : "&amp;IF(E3197&lt;&gt;"",LEFT(E3197,1)&amp;"."&amp;RIGHT(E3197,LEN(E3197)-1),"0")&amp;","&amp;"
    ""image"" : """&amp;N3197&amp;"""
  },"</f>
        <v xml:space="preserve">  "": {
    "name" : "Playground",
    "latitude" : 52.319711,
    "longitude" : 4.955893,
    "image" : "https://lh3.googleusercontent.com/j-854zJ7qJqPavKUqsRCgAwo4FUJiv7iMgBVVacnaqSrG1ISIwsughKs9X7WSHjrkGkiaTdJKwZKiXRaP3o"
  },</v>
      </c>
      <c r="C3197" s="4">
        <v>317478</v>
      </c>
      <c r="D3197" s="5">
        <v>52319711</v>
      </c>
      <c r="E3197" s="5">
        <v>4955893</v>
      </c>
      <c r="F3197" s="4" t="s">
        <v>5840</v>
      </c>
      <c r="G3197" s="4" t="s">
        <v>2916</v>
      </c>
      <c r="H3197" s="4" t="s">
        <v>2443</v>
      </c>
      <c r="I3197" s="4" t="s">
        <v>2444</v>
      </c>
      <c r="J3197" s="4" t="s">
        <v>2520</v>
      </c>
      <c r="K3197" s="4" t="s">
        <v>2522</v>
      </c>
      <c r="L3197" s="4">
        <v>25</v>
      </c>
      <c r="M3197" s="4" t="s">
        <v>2523</v>
      </c>
      <c r="N3197" s="4" t="s">
        <v>13911</v>
      </c>
    </row>
    <row r="3198" spans="2:14" s="4" customFormat="1" x14ac:dyDescent="0.25">
      <c r="B3198" s="4" t="str">
        <f>"  """&amp;A3198&amp;""": {
    ""name"" : """&amp;SUBSTITUTE(F3198,"""","\""")&amp;""",
    ""latitude"" : "&amp;IF(D3198&lt;&gt;"",LEFT(D3198,2)&amp;"."&amp;RIGHT(D3198,LEN(D3198)-2),"0")&amp;",
    ""longitude"" : "&amp;IF(E3198&lt;&gt;"",LEFT(E3198,1)&amp;"."&amp;RIGHT(E3198,LEN(E3198)-1),"0")&amp;","&amp;"
    ""image"" : """&amp;N3198&amp;"""
  },"</f>
        <v xml:space="preserve">  "": {
    "name" : "Iron Turtle Statue",
    "latitude" : 52.318722,
    "longitude" : 4.955797,
    "image" : "https://lh4.ggpht.com/HBXXhl5uwMoRC3vy1IbI3dURiVHwfVSt--gUCmYMEH2clsGo6zDdgjZIOINnbB1bWptRc22oDLxjBY-laat8ximSUXuHBnF8KVmnN3Sm1L4ZMB8"
  },</v>
      </c>
      <c r="C3198" s="4">
        <v>8286</v>
      </c>
      <c r="D3198" s="5">
        <v>52318722</v>
      </c>
      <c r="E3198" s="5">
        <v>4955797</v>
      </c>
      <c r="F3198" s="4" t="s">
        <v>4747</v>
      </c>
      <c r="G3198" s="4" t="s">
        <v>2916</v>
      </c>
      <c r="H3198" s="4" t="s">
        <v>2443</v>
      </c>
      <c r="I3198" s="4" t="s">
        <v>2444</v>
      </c>
      <c r="J3198" s="4" t="s">
        <v>2520</v>
      </c>
      <c r="K3198" s="4" t="s">
        <v>2522</v>
      </c>
      <c r="L3198" s="4">
        <v>44</v>
      </c>
      <c r="M3198" s="4">
        <v>1102</v>
      </c>
      <c r="N3198" s="4" t="s">
        <v>12524</v>
      </c>
    </row>
    <row r="3199" spans="2:14" s="4" customFormat="1" x14ac:dyDescent="0.25">
      <c r="B3199" s="4" t="str">
        <f>"  """&amp;A3199&amp;""": {
    ""name"" : """&amp;SUBSTITUTE(F3199,"""","\""")&amp;""",
    ""latitude"" : "&amp;IF(D3199&lt;&gt;"",LEFT(D3199,2)&amp;"."&amp;RIGHT(D3199,LEN(D3199)-2),"0")&amp;",
    ""longitude"" : "&amp;IF(E3199&lt;&gt;"",LEFT(E3199,1)&amp;"."&amp;RIGHT(E3199,LEN(E3199)-1),"0")&amp;","&amp;"
    ""image"" : """&amp;N3199&amp;"""
  },"</f>
        <v xml:space="preserve">  "": {
    "name" : "Shri Laksmi",
    "latitude" : 52.319166,
    "longitude" : 4.956666,
    "image" : "https://lh3.ggpht.com/kLcfFf5-MiCcvG69N7uYZBZCbuhqdmhWTiBVSqHvTOIS5XeEoOk8gWXlHHswQG8RL9B8FWigPW6yexPLNR2qkal3xsRm0BpTo-mXNouXuCgXkhOr"
  },</v>
      </c>
      <c r="C3199" s="4">
        <v>341875</v>
      </c>
      <c r="D3199" s="5">
        <v>52319166</v>
      </c>
      <c r="E3199" s="5">
        <v>4956666</v>
      </c>
      <c r="F3199" s="4" t="s">
        <v>14445</v>
      </c>
      <c r="G3199" s="4" t="s">
        <v>2916</v>
      </c>
      <c r="H3199" s="4" t="s">
        <v>2443</v>
      </c>
      <c r="I3199" s="4" t="s">
        <v>2444</v>
      </c>
      <c r="J3199" s="4" t="s">
        <v>2520</v>
      </c>
      <c r="K3199" s="4" t="s">
        <v>2522</v>
      </c>
      <c r="L3199" s="4">
        <v>59</v>
      </c>
      <c r="M3199" s="4">
        <v>1102</v>
      </c>
      <c r="N3199" s="4" t="s">
        <v>14446</v>
      </c>
    </row>
    <row r="3200" spans="2:14" s="4" customFormat="1" x14ac:dyDescent="0.25">
      <c r="B3200" s="4" t="str">
        <f>"  """&amp;A3200&amp;""": {
    ""name"" : """&amp;SUBSTITUTE(F3200,"""","\""")&amp;""",
    ""latitude"" : "&amp;IF(D3200&lt;&gt;"",LEFT(D3200,2)&amp;"."&amp;RIGHT(D3200,LEN(D3200)-2),"0")&amp;",
    ""longitude"" : "&amp;IF(E3200&lt;&gt;"",LEFT(E3200,1)&amp;"."&amp;RIGHT(E3200,LEN(E3200)-1),"0")&amp;","&amp;"
    ""image"" : """&amp;N3200&amp;"""
  },"</f>
        <v xml:space="preserve">  "": {
    "name" : "Graffiti Mighty Ducks",
    "latitude" : 52.306813,
    "longitude" : 4.952559,
    "image" : "https://lh3.ggpht.com/8z8fhObP1Yl3dXl37OeIWB-5qzpRRJfr6fCyYd8R_4xBbF6auGvLuWGwI9LFEyEjmp-NHsSnE3JKdFufzuqu"
  },</v>
      </c>
      <c r="C3200" s="4">
        <v>912936</v>
      </c>
      <c r="D3200" s="5">
        <v>52306813</v>
      </c>
      <c r="E3200" s="5">
        <v>4952559</v>
      </c>
      <c r="F3200" s="4" t="s">
        <v>8885</v>
      </c>
      <c r="G3200" s="4" t="s">
        <v>2916</v>
      </c>
      <c r="H3200" s="4" t="s">
        <v>2443</v>
      </c>
      <c r="I3200" s="4" t="s">
        <v>2444</v>
      </c>
      <c r="J3200" s="4" t="s">
        <v>2520</v>
      </c>
      <c r="K3200" s="4" t="s">
        <v>5731</v>
      </c>
      <c r="L3200" s="4">
        <v>14</v>
      </c>
      <c r="M3200" s="4" t="s">
        <v>8886</v>
      </c>
      <c r="N3200" s="4" t="s">
        <v>12075</v>
      </c>
    </row>
    <row r="3201" spans="2:14" s="4" customFormat="1" x14ac:dyDescent="0.25">
      <c r="B3201" s="4" t="str">
        <f>"  """&amp;A3201&amp;""": {
    ""name"" : """&amp;SUBSTITUTE(F3201,"""","\""")&amp;""",
    ""latitude"" : "&amp;IF(D3201&lt;&gt;"",LEFT(D3201,2)&amp;"."&amp;RIGHT(D3201,LEN(D3201)-2),"0")&amp;",
    ""longitude"" : "&amp;IF(E3201&lt;&gt;"",LEFT(E3201,1)&amp;"."&amp;RIGHT(E3201,LEN(E3201)-1),"0")&amp;","&amp;"
    ""image"" : """&amp;N3201&amp;"""
  },"</f>
        <v xml:space="preserve">  "": {
    "name" : "AmsZO, Bijlmerpark, Misthaze Bridge.",
    "latitude" : 52.311668,
    "longitude" : 4.965823,
    "image" : "https://lh3.ggpht.com/ExU1QhMjBSJKE8HcxVUxBgWcqQ2TgnvR72h80fbNMOlDN49wN2u9TeUcpYxUmI-UD4z7zofHttaEJn49TtmYzg"
  },</v>
      </c>
      <c r="C3201" s="4">
        <v>158393</v>
      </c>
      <c r="D3201" s="5">
        <v>52311668</v>
      </c>
      <c r="E3201" s="5">
        <v>4965823</v>
      </c>
      <c r="F3201" s="4" t="s">
        <v>5730</v>
      </c>
      <c r="G3201" s="4" t="s">
        <v>2916</v>
      </c>
      <c r="H3201" s="4" t="s">
        <v>2443</v>
      </c>
      <c r="I3201" s="4" t="s">
        <v>2444</v>
      </c>
      <c r="J3201" s="4" t="s">
        <v>2520</v>
      </c>
      <c r="K3201" s="4" t="s">
        <v>5731</v>
      </c>
      <c r="L3201" s="4">
        <v>503</v>
      </c>
      <c r="M3201" s="4" t="s">
        <v>5732</v>
      </c>
      <c r="N3201" s="4" t="s">
        <v>10192</v>
      </c>
    </row>
    <row r="3202" spans="2:14" s="4" customFormat="1" x14ac:dyDescent="0.25">
      <c r="B3202" s="4" t="str">
        <f>"  """&amp;A3202&amp;""": {
    ""name"" : """&amp;SUBSTITUTE(F3202,"""","\""")&amp;""",
    ""latitude"" : "&amp;IF(D3202&lt;&gt;"",LEFT(D3202,2)&amp;"."&amp;RIGHT(D3202,LEN(D3202)-2),"0")&amp;",
    ""longitude"" : "&amp;IF(E3202&lt;&gt;"",LEFT(E3202,1)&amp;"."&amp;RIGHT(E3202,LEN(E3202)-1),"0")&amp;","&amp;"
    ""image"" : """&amp;N3202&amp;"""
  },"</f>
        <v xml:space="preserve">  "": {
    "name" : "Bijlmer Sportpark",
    "latitude" : 52.310886,
    "longitude" : 4.964974,
    "image" : "https://lh3.ggpht.com/GZF0qupy66SdnAw98HtNGGf8IHiyMWGYWLjRTEt0G-HZ7ybH_zNbtoxZaIzVnbRtNM_8ldymTVGDKhnWe0M"
  },</v>
      </c>
      <c r="C3202" s="4">
        <v>651460</v>
      </c>
      <c r="D3202" s="5">
        <v>52310886</v>
      </c>
      <c r="E3202" s="5">
        <v>4964974</v>
      </c>
      <c r="F3202" s="4" t="s">
        <v>10529</v>
      </c>
      <c r="G3202" s="4" t="s">
        <v>2916</v>
      </c>
      <c r="H3202" s="4" t="s">
        <v>2443</v>
      </c>
      <c r="I3202" s="4" t="s">
        <v>2444</v>
      </c>
      <c r="J3202" s="4" t="s">
        <v>2520</v>
      </c>
      <c r="K3202" s="4" t="s">
        <v>5731</v>
      </c>
      <c r="M3202" s="4" t="s">
        <v>5732</v>
      </c>
      <c r="N3202" s="4" t="s">
        <v>10530</v>
      </c>
    </row>
    <row r="3203" spans="2:14" s="4" customFormat="1" x14ac:dyDescent="0.25">
      <c r="B3203" s="4" t="str">
        <f>"  """&amp;A3203&amp;""": {
    ""name"" : """&amp;SUBSTITUTE(F3203,"""","\""")&amp;""",
    ""latitude"" : "&amp;IF(D3203&lt;&gt;"",LEFT(D3203,2)&amp;"."&amp;RIGHT(D3203,LEN(D3203)-2),"0")&amp;",
    ""longitude"" : "&amp;IF(E3203&lt;&gt;"",LEFT(E3203,1)&amp;"."&amp;RIGHT(E3203,LEN(E3203)-1),"0")&amp;","&amp;"
    ""image"" : """&amp;N3203&amp;"""
  },"</f>
        <v xml:space="preserve">  "": {
    "name" : "Roestvrijstaal 1975",
    "latitude" : 52.31084,
    "longitude" : 4.966936,
    "image" : "https://lh3.ggpht.com/WNi2274mTj18lmA6amCwvtKEnY-XsekiqNa_RPp35XBG8oVOd4L_L9HH64OAa10AGHkxA8A-7YjFrdRFIvJGRQ"
  },</v>
      </c>
      <c r="C3203" s="4">
        <v>75757</v>
      </c>
      <c r="D3203" s="5">
        <v>5231084</v>
      </c>
      <c r="E3203" s="5">
        <v>4966936</v>
      </c>
      <c r="F3203" s="4" t="s">
        <v>5185</v>
      </c>
      <c r="G3203" s="4" t="s">
        <v>2916</v>
      </c>
      <c r="H3203" s="4" t="s">
        <v>2443</v>
      </c>
      <c r="I3203" s="4" t="s">
        <v>2444</v>
      </c>
      <c r="J3203" s="4" t="s">
        <v>2520</v>
      </c>
      <c r="K3203" s="4" t="s">
        <v>5731</v>
      </c>
      <c r="M3203" s="4" t="s">
        <v>5732</v>
      </c>
      <c r="N3203" s="4" t="s">
        <v>14240</v>
      </c>
    </row>
    <row r="3204" spans="2:14" s="4" customFormat="1" x14ac:dyDescent="0.25">
      <c r="B3204" s="4" t="str">
        <f>"  """&amp;A3204&amp;""": {
    ""name"" : """&amp;SUBSTITUTE(F3204,"""","\""")&amp;""",
    ""latitude"" : "&amp;IF(D3204&lt;&gt;"",LEFT(D3204,2)&amp;"."&amp;RIGHT(D3204,LEN(D3204)-2),"0")&amp;",
    ""longitude"" : "&amp;IF(E3204&lt;&gt;"",LEFT(E3204,1)&amp;"."&amp;RIGHT(E3204,LEN(E3204)-1),"0")&amp;","&amp;"
    ""image"" : """&amp;N3204&amp;"""
  },"</f>
        <v xml:space="preserve">  "": {
    "name" : "Bijlmerpark Entree Flierbos",
    "latitude" : 52.312126,
    "longitude" : 4.960275,
    "image" : "https://lh4.ggpht.com/F4Y8MB-Xz2eKcgNR0aSROWZV9tdH-yQ0ahNiTNr23MESM3Ek-qz4kywXaZcbNsJP6Dd6c3MGVyTq_Z4WLuNJyg"
  },</v>
      </c>
      <c r="C3204" s="4">
        <v>1116113</v>
      </c>
      <c r="D3204" s="5">
        <v>52312126</v>
      </c>
      <c r="E3204" s="5">
        <v>4960275</v>
      </c>
      <c r="F3204" s="4" t="s">
        <v>9887</v>
      </c>
      <c r="G3204" s="4" t="s">
        <v>2916</v>
      </c>
      <c r="H3204" s="4" t="s">
        <v>2443</v>
      </c>
      <c r="I3204" s="4" t="s">
        <v>2444</v>
      </c>
      <c r="J3204" s="4" t="s">
        <v>2520</v>
      </c>
      <c r="K3204" s="4" t="s">
        <v>17502</v>
      </c>
      <c r="M3204" s="4">
        <v>1102</v>
      </c>
      <c r="N3204" s="4" t="s">
        <v>10522</v>
      </c>
    </row>
    <row r="3205" spans="2:14" s="4" customFormat="1" x14ac:dyDescent="0.25">
      <c r="B3205" s="4" t="str">
        <f>"  """&amp;A3205&amp;""": {
    ""name"" : """&amp;SUBSTITUTE(F3205,"""","\""")&amp;""",
    ""latitude"" : "&amp;IF(D3205&lt;&gt;"",LEFT(D3205,2)&amp;"."&amp;RIGHT(D3205,LEN(D3205)-2),"0")&amp;",
    ""longitude"" : "&amp;IF(E3205&lt;&gt;"",LEFT(E3205,1)&amp;"."&amp;RIGHT(E3205,LEN(E3205)-1),"0")&amp;","&amp;"
    ""image"" : """&amp;N3205&amp;"""
  },"</f>
        <v xml:space="preserve">  "": {
    "name" : "Home Sweet Home",
    "latitude" : 52.313591,
    "longitude" : 4.963522,
    "image" : "https://lh6.ggpht.com/3EE9pcloV-vz2ocTDbm1DUqxB4uG2VY5hvo6DZMu1c3YS1kAkmi1FDjoER-Ze5xXxYarhNWEi8T18u5hNyd5"
  },</v>
      </c>
      <c r="C3205" s="4">
        <v>366466</v>
      </c>
      <c r="D3205" s="5">
        <v>52313591</v>
      </c>
      <c r="E3205" s="5">
        <v>4963522</v>
      </c>
      <c r="F3205" s="4" t="s">
        <v>12359</v>
      </c>
      <c r="G3205" s="4" t="s">
        <v>2916</v>
      </c>
      <c r="H3205" s="4" t="s">
        <v>2443</v>
      </c>
      <c r="I3205" s="4" t="s">
        <v>2444</v>
      </c>
      <c r="J3205" s="4" t="s">
        <v>2520</v>
      </c>
      <c r="K3205" s="4" t="s">
        <v>17502</v>
      </c>
      <c r="M3205" s="4">
        <v>1102</v>
      </c>
      <c r="N3205" s="4" t="s">
        <v>12360</v>
      </c>
    </row>
    <row r="3206" spans="2:14" s="4" customFormat="1" x14ac:dyDescent="0.25">
      <c r="B3206" s="4" t="str">
        <f>"  """&amp;A3206&amp;""": {
    ""name"" : """&amp;SUBSTITUTE(F3206,"""","\""")&amp;""",
    ""latitude"" : "&amp;IF(D3206&lt;&gt;"",LEFT(D3206,2)&amp;"."&amp;RIGHT(D3206,LEN(D3206)-2),"0")&amp;",
    ""longitude"" : "&amp;IF(E3206&lt;&gt;"",LEFT(E3206,1)&amp;"."&amp;RIGHT(E3206,LEN(E3206)-1),"0")&amp;","&amp;"
    ""image"" : """&amp;N3206&amp;"""
  },"</f>
        <v xml:space="preserve">  "": {
    "name" : "Bijlmerpark Entree Oost",
    "latitude" : 52.314172,
    "longitude" : 4.964047,
    "image" : "https://lh4.ggpht.com/crE19pa6CT7j8M-EcVxjkzFqsPr4zg3o6eI-yXHJaVoXUNYEjHsXxnkrdE_Lonyj2rBqV9vuG8jGGpdQZQo"
  },</v>
      </c>
      <c r="C3206" s="4">
        <v>1149332</v>
      </c>
      <c r="D3206" s="5">
        <v>52314172</v>
      </c>
      <c r="E3206" s="5">
        <v>4964047</v>
      </c>
      <c r="F3206" s="4" t="s">
        <v>10523</v>
      </c>
      <c r="G3206" s="4" t="s">
        <v>2916</v>
      </c>
      <c r="H3206" s="4" t="s">
        <v>2443</v>
      </c>
      <c r="I3206" s="4" t="s">
        <v>2444</v>
      </c>
      <c r="J3206" s="4" t="s">
        <v>2520</v>
      </c>
      <c r="K3206" s="4" t="s">
        <v>17502</v>
      </c>
      <c r="M3206" s="4">
        <v>1102</v>
      </c>
      <c r="N3206" s="4" t="s">
        <v>10524</v>
      </c>
    </row>
    <row r="3207" spans="2:14" s="4" customFormat="1" x14ac:dyDescent="0.25">
      <c r="B3207" s="4" t="str">
        <f>"  """&amp;A3207&amp;""": {
    ""name"" : """&amp;SUBSTITUTE(F3207,"""","\""")&amp;""",
    ""latitude"" : "&amp;IF(D3207&lt;&gt;"",LEFT(D3207,2)&amp;"."&amp;RIGHT(D3207,LEN(D3207)-2),"0")&amp;",
    ""longitude"" : "&amp;IF(E3207&lt;&gt;"",LEFT(E3207,1)&amp;"."&amp;RIGHT(E3207,LEN(E3207)-1),"0")&amp;","&amp;"
    ""image"" : """&amp;N3207&amp;"""
  },"</f>
        <v xml:space="preserve">  "": {
    "name" : "Drop and Arrow on Apartment Block",
    "latitude" : 52.310579,
    "longitude" : 4.953659,
    "image" : "https://lh5.ggpht.com/8pSE--Q7DBCkk6Obg5-NS0gztsekyR45JO0LqbWD5NZh_I-881AUq_3h_hur9vcG3L98uuQ-RrEhzm9cyzt-sw"
  },</v>
      </c>
      <c r="C3207" s="4">
        <v>169849</v>
      </c>
      <c r="D3207" s="5">
        <v>52310579</v>
      </c>
      <c r="E3207" s="5">
        <v>4953659</v>
      </c>
      <c r="F3207" s="4" t="s">
        <v>5782</v>
      </c>
      <c r="G3207" s="4" t="s">
        <v>2916</v>
      </c>
      <c r="H3207" s="4" t="s">
        <v>2443</v>
      </c>
      <c r="I3207" s="4" t="s">
        <v>2444</v>
      </c>
      <c r="J3207" s="4" t="s">
        <v>2520</v>
      </c>
      <c r="K3207" s="4" t="s">
        <v>17502</v>
      </c>
      <c r="M3207" s="4" t="s">
        <v>17537</v>
      </c>
      <c r="N3207" s="4" t="s">
        <v>11537</v>
      </c>
    </row>
    <row r="3208" spans="2:14" s="4" customFormat="1" x14ac:dyDescent="0.25">
      <c r="B3208" s="4" t="str">
        <f>"  """&amp;A3208&amp;""": {
    ""name"" : """&amp;SUBSTITUTE(F3208,"""","\""")&amp;""",
    ""latitude"" : "&amp;IF(D3208&lt;&gt;"",LEFT(D3208,2)&amp;"."&amp;RIGHT(D3208,LEN(D3208)-2),"0")&amp;",
    ""longitude"" : "&amp;IF(E3208&lt;&gt;"",LEFT(E3208,1)&amp;"."&amp;RIGHT(E3208,LEN(E3208)-1),"0")&amp;","&amp;"
    ""image"" : """&amp;N3208&amp;"""
  },"</f>
        <v xml:space="preserve">  "": {
    "name" : "Ams ZO, Flurryburry Playground",
    "latitude" : 52.317756,
    "longitude" : 4.953889,
    "image" : "https://lh3.ggpht.com/xLGwBkrHBmGVe23F5dFqmuOi0HNumf4X6VaI1sMSH6qaaxIh8sHH3RRl-XqtuCp31qIUMvn-DX9OVyXpLzQ2Bg"
  },</v>
      </c>
      <c r="C3208" s="4">
        <v>944358</v>
      </c>
      <c r="D3208" s="5">
        <v>52317756</v>
      </c>
      <c r="E3208" s="5">
        <v>4953889</v>
      </c>
      <c r="F3208" s="4" t="s">
        <v>10202</v>
      </c>
      <c r="G3208" s="4" t="s">
        <v>2916</v>
      </c>
      <c r="H3208" s="4" t="s">
        <v>2443</v>
      </c>
      <c r="I3208" s="4" t="s">
        <v>2444</v>
      </c>
      <c r="J3208" s="4" t="s">
        <v>2520</v>
      </c>
      <c r="K3208" s="4" t="s">
        <v>17481</v>
      </c>
      <c r="M3208" s="4" t="s">
        <v>17482</v>
      </c>
      <c r="N3208" s="4" t="s">
        <v>10203</v>
      </c>
    </row>
    <row r="3209" spans="2:14" s="4" customFormat="1" x14ac:dyDescent="0.25">
      <c r="B3209" s="4" t="str">
        <f>"  """&amp;A3209&amp;""": {
    ""name"" : """&amp;SUBSTITUTE(F3209,"""","\""")&amp;""",
    ""latitude"" : "&amp;IF(D3209&lt;&gt;"",LEFT(D3209,2)&amp;"."&amp;RIGHT(D3209,LEN(D3209)-2),"0")&amp;",
    ""longitude"" : "&amp;IF(E3209&lt;&gt;"",LEFT(E3209,1)&amp;"."&amp;RIGHT(E3209,LEN(E3209)-1),"0")&amp;","&amp;"
    ""image"" : """&amp;N3209&amp;"""
  },"</f>
        <v xml:space="preserve">  "": {
    "name" : "AmsZO, Spider Monkey",
    "latitude" : 52.318816,
    "longitude" : 4.958444,
    "image" : "https://lh5.ggpht.com/Djs3edNF_e4LwzHKRtYTq-Mhj_I6TIUcZGV1Lb2TjNoSpVa4YNRKTgH0crC-LKO1zA6776nrPut9EEYLqgw"
  },</v>
      </c>
      <c r="C3209" s="4">
        <v>557766</v>
      </c>
      <c r="D3209" s="5">
        <v>52318816</v>
      </c>
      <c r="E3209" s="5">
        <v>4958444</v>
      </c>
      <c r="F3209" s="4" t="s">
        <v>10215</v>
      </c>
      <c r="G3209" s="4" t="s">
        <v>2916</v>
      </c>
      <c r="H3209" s="4" t="s">
        <v>2443</v>
      </c>
      <c r="I3209" s="4" t="s">
        <v>2444</v>
      </c>
      <c r="J3209" s="4" t="s">
        <v>2520</v>
      </c>
      <c r="K3209" s="4" t="s">
        <v>16181</v>
      </c>
      <c r="L3209" s="4">
        <v>14</v>
      </c>
      <c r="M3209" s="4" t="s">
        <v>16182</v>
      </c>
      <c r="N3209" s="4" t="s">
        <v>10216</v>
      </c>
    </row>
    <row r="3210" spans="2:14" s="4" customFormat="1" x14ac:dyDescent="0.25">
      <c r="B3210" s="4" t="str">
        <f>"  """&amp;A3210&amp;""": {
    ""name"" : """&amp;SUBSTITUTE(F3210,"""","\""")&amp;""",
    ""latitude"" : "&amp;IF(D3210&lt;&gt;"",LEFT(D3210,2)&amp;"."&amp;RIGHT(D3210,LEN(D3210)-2),"0")&amp;",
    ""longitude"" : "&amp;IF(E3210&lt;&gt;"",LEFT(E3210,1)&amp;"."&amp;RIGHT(E3210,LEN(E3210)-1),"0")&amp;","&amp;"
    ""image"" : """&amp;N3210&amp;"""
  },"</f>
        <v xml:space="preserve">  "": {
    "name" : "Ams Zo, Happiness.",
    "latitude" : 52.320373,
    "longitude" : 4.955928,
    "image" : "https://lh4.ggpht.com/hTQitvMEhOzP4Rjrhe5t1IHTNhH7BGamu6dVHEAXNkYfeXmivkA8POQbxI0mp6WNtQNMxAhpI5bMkxxf06qo0g"
  },</v>
      </c>
      <c r="C3210" s="4">
        <v>1206397</v>
      </c>
      <c r="D3210" s="5">
        <v>52320373</v>
      </c>
      <c r="E3210" s="5">
        <v>4955928</v>
      </c>
      <c r="F3210" s="4" t="s">
        <v>10209</v>
      </c>
      <c r="G3210" s="4" t="s">
        <v>2916</v>
      </c>
      <c r="H3210" s="4" t="s">
        <v>2443</v>
      </c>
      <c r="I3210" s="4" t="s">
        <v>2444</v>
      </c>
      <c r="J3210" s="4" t="s">
        <v>2520</v>
      </c>
      <c r="K3210" s="4" t="s">
        <v>16589</v>
      </c>
      <c r="L3210" s="4">
        <v>44</v>
      </c>
      <c r="M3210" s="4">
        <v>1102</v>
      </c>
      <c r="N3210" s="4" t="s">
        <v>10210</v>
      </c>
    </row>
    <row r="3211" spans="2:14" s="4" customFormat="1" x14ac:dyDescent="0.25">
      <c r="B3211" s="4" t="str">
        <f>"  """&amp;A3211&amp;""": {
    ""name"" : """&amp;SUBSTITUTE(F3211,"""","\""")&amp;""",
    ""latitude"" : "&amp;IF(D3211&lt;&gt;"",LEFT(D3211,2)&amp;"."&amp;RIGHT(D3211,LEN(D3211)-2),"0")&amp;",
    ""longitude"" : "&amp;IF(E3211&lt;&gt;"",LEFT(E3211,1)&amp;"."&amp;RIGHT(E3211,LEN(E3211)-1),"0")&amp;","&amp;"
    ""image"" : """&amp;N3211&amp;"""
  },"</f>
        <v xml:space="preserve">  "": {
    "name" : "Station Duivendrecht",
    "latitude" : 52.323611,
    "longitude" : 4.936666,
    "image" : "https://lh6.ggpht.com/IUCMADq4XLIAFb42iJ7ggiZ9vLZxP1yaAXWxzRQKIR0DZeO2Hta3eu1qRVoJBO3PFBT1Obuj9V3l3JfYwlapb3WkBNNq-32MVnCBZCQnT2lQeuOs"
  },</v>
      </c>
      <c r="C3211" s="4">
        <v>994962</v>
      </c>
      <c r="D3211" s="5">
        <v>52323611</v>
      </c>
      <c r="E3211" s="5">
        <v>4936666</v>
      </c>
      <c r="F3211" s="4" t="s">
        <v>9317</v>
      </c>
      <c r="G3211" s="4" t="s">
        <v>2916</v>
      </c>
      <c r="H3211" s="4" t="s">
        <v>2443</v>
      </c>
      <c r="I3211" s="4" t="s">
        <v>2444</v>
      </c>
      <c r="J3211" s="4" t="s">
        <v>2520</v>
      </c>
      <c r="K3211" s="4" t="s">
        <v>17540</v>
      </c>
      <c r="L3211" s="4">
        <v>1</v>
      </c>
      <c r="M3211" s="4">
        <v>1115</v>
      </c>
      <c r="N3211" s="4" t="s">
        <v>14792</v>
      </c>
    </row>
    <row r="3212" spans="2:14" s="4" customFormat="1" x14ac:dyDescent="0.25">
      <c r="B3212" s="4" t="str">
        <f>"  """&amp;A3212&amp;""": {
    ""name"" : """&amp;SUBSTITUTE(F3212,"""","\""")&amp;""",
    ""latitude"" : "&amp;IF(D3212&lt;&gt;"",LEFT(D3212,2)&amp;"."&amp;RIGHT(D3212,LEN(D3212)-2),"0")&amp;",
    ""longitude"" : "&amp;IF(E3212&lt;&gt;"",LEFT(E3212,1)&amp;"."&amp;RIGHT(E3212,LEN(E3212)-1),"0")&amp;","&amp;"
    ""image"" : """&amp;N3212&amp;"""
  },"</f>
        <v xml:space="preserve">  "": {
    "name" : "Duivendrecht Station Signs",
    "latitude" : 52.323302,
    "longitude" : 4.937671,
    "image" : "https://lh4.ggpht.com/Io0xg6uQDanF3aDi9g786NMUH-yiCFyuN3sNPKsc6VEklzTwKgMdxu6nmkaMpcL0hKObrDweN8HwM6hFV2Hy"
  },</v>
      </c>
      <c r="C3212" s="4">
        <v>1069003</v>
      </c>
      <c r="D3212" s="5">
        <v>52323302</v>
      </c>
      <c r="E3212" s="5">
        <v>4937671</v>
      </c>
      <c r="F3212" s="4" t="s">
        <v>9664</v>
      </c>
      <c r="G3212" s="4" t="s">
        <v>2916</v>
      </c>
      <c r="H3212" s="4" t="s">
        <v>2443</v>
      </c>
      <c r="I3212" s="4" t="s">
        <v>2444</v>
      </c>
      <c r="J3212" s="4" t="s">
        <v>2520</v>
      </c>
      <c r="K3212" s="4" t="s">
        <v>17540</v>
      </c>
      <c r="N3212" s="4" t="s">
        <v>11558</v>
      </c>
    </row>
    <row r="3213" spans="2:14" s="4" customFormat="1" x14ac:dyDescent="0.25">
      <c r="B3213" s="4" t="str">
        <f>"  """&amp;A3213&amp;""": {
    ""name"" : """&amp;SUBSTITUTE(F3213,"""","\""")&amp;""",
    ""latitude"" : "&amp;IF(D3213&lt;&gt;"",LEFT(D3213,2)&amp;"."&amp;RIGHT(D3213,LEN(D3213)-2),"0")&amp;",
    ""longitude"" : "&amp;IF(E3213&lt;&gt;"",LEFT(E3213,1)&amp;"."&amp;RIGHT(E3213,LEN(E3213)-1),"0")&amp;","&amp;"
    ""image"" : """&amp;N3213&amp;"""
  },"</f>
        <v xml:space="preserve">  "": {
    "name" : "Bijlmerpark Statue Steven Van Dorpel",
    "latitude" : 52.313756,
    "longitude" : 4.95933,
    "image" : "https://lh3.ggpht.com/zcn3oxmrlf55OKTLVpNzorUlH2_4obRrPx-54QmZaFRRHXZGFdj72SuYOzk-_tDz9h03NZzYvHj0vKaBERYjzQ"
  },</v>
      </c>
      <c r="C3213" s="4">
        <v>1172705</v>
      </c>
      <c r="D3213" s="5">
        <v>52313756</v>
      </c>
      <c r="E3213" s="5">
        <v>495933</v>
      </c>
      <c r="F3213" s="4" t="s">
        <v>10525</v>
      </c>
      <c r="G3213" s="4" t="s">
        <v>2916</v>
      </c>
      <c r="H3213" s="4" t="s">
        <v>2443</v>
      </c>
      <c r="I3213" s="4" t="s">
        <v>2444</v>
      </c>
      <c r="J3213" s="4" t="s">
        <v>2520</v>
      </c>
      <c r="K3213" s="4" t="s">
        <v>17488</v>
      </c>
      <c r="M3213" s="4">
        <v>1102</v>
      </c>
      <c r="N3213" s="4" t="s">
        <v>10526</v>
      </c>
    </row>
    <row r="3214" spans="2:14" s="4" customFormat="1" x14ac:dyDescent="0.25">
      <c r="B3214" s="4" t="str">
        <f>"  """&amp;A3214&amp;""": {
    ""name"" : """&amp;SUBSTITUTE(F3214,"""","\""")&amp;""",
    ""latitude"" : "&amp;IF(D3214&lt;&gt;"",LEFT(D3214,2)&amp;"."&amp;RIGHT(D3214,LEN(D3214)-2),"0")&amp;",
    ""longitude"" : "&amp;IF(E3214&lt;&gt;"",LEFT(E3214,1)&amp;"."&amp;RIGHT(E3214,LEN(E3214)-1),"0")&amp;","&amp;"
    ""image"" : """&amp;N3214&amp;"""
  },"</f>
        <v xml:space="preserve">  "": {
    "name" : "AmsZO, Bull Du Coleur.",
    "latitude" : 52.322013,
    "longitude" : 4.949181,
    "image" : "https://lh3.googleusercontent.com/2_HycIjeWt_aplIb5ntYZhB-ltxzg8ipScTMJ-amsg97AtFXqjmz0TZDtvYXmhbC8e_LgV8JvmByCZPpuHqaIA"
  },</v>
      </c>
      <c r="C3214" s="4">
        <v>1146840</v>
      </c>
      <c r="D3214" s="5">
        <v>52322013</v>
      </c>
      <c r="E3214" s="5">
        <v>4949181</v>
      </c>
      <c r="F3214" s="4" t="s">
        <v>10195</v>
      </c>
      <c r="G3214" s="4" t="s">
        <v>2916</v>
      </c>
      <c r="H3214" s="4" t="s">
        <v>2443</v>
      </c>
      <c r="I3214" s="4" t="s">
        <v>2444</v>
      </c>
      <c r="J3214" s="4" t="s">
        <v>2520</v>
      </c>
      <c r="K3214" s="4" t="s">
        <v>17488</v>
      </c>
      <c r="M3214" s="4">
        <v>1102</v>
      </c>
      <c r="N3214" s="4" t="s">
        <v>10196</v>
      </c>
    </row>
    <row r="3215" spans="2:14" s="4" customFormat="1" x14ac:dyDescent="0.25">
      <c r="B3215" s="4" t="str">
        <f>"  """&amp;A3215&amp;""": {
    ""name"" : """&amp;SUBSTITUTE(F3215,"""","\""")&amp;""",
    ""latitude"" : "&amp;IF(D3215&lt;&gt;"",LEFT(D3215,2)&amp;"."&amp;RIGHT(D3215,LEN(D3215)-2),"0")&amp;",
    ""longitude"" : "&amp;IF(E3215&lt;&gt;"",LEFT(E3215,1)&amp;"."&amp;RIGHT(E3215,LEN(E3215)-1),"0")&amp;","&amp;"
    ""image"" : """&amp;N3215&amp;"""
  },"</f>
        <v xml:space="preserve">  "": {
    "name" : "Entree Markt",
    "latitude" : 52.313996,
    "longitude" : 4.959495,
    "image" : "https://lh6.ggpht.com/2xQLk0gDWjKSmVRvk3tWioVQxSwXXH__aYkwQmSuGQs841N8qldhFlWBwbPOA0vjrk4xDFFXe-wgI9QBRPw"
  },</v>
      </c>
      <c r="C3215" s="4">
        <v>49382807</v>
      </c>
      <c r="D3215" s="5">
        <v>52313996</v>
      </c>
      <c r="E3215" s="5">
        <v>4959495</v>
      </c>
      <c r="F3215" s="4" t="s">
        <v>11664</v>
      </c>
      <c r="G3215" s="4" t="s">
        <v>2916</v>
      </c>
      <c r="H3215" s="4" t="s">
        <v>2443</v>
      </c>
      <c r="I3215" s="4" t="s">
        <v>2444</v>
      </c>
      <c r="J3215" s="4" t="s">
        <v>2520</v>
      </c>
      <c r="K3215" s="4" t="s">
        <v>17488</v>
      </c>
      <c r="M3215" s="4">
        <v>1102</v>
      </c>
      <c r="N3215" s="4" t="s">
        <v>11665</v>
      </c>
    </row>
    <row r="3216" spans="2:14" s="4" customFormat="1" x14ac:dyDescent="0.25">
      <c r="B3216" s="4" t="str">
        <f>"  """&amp;A3216&amp;""": {
    ""name"" : """&amp;SUBSTITUTE(F3216,"""","\""")&amp;""",
    ""latitude"" : "&amp;IF(D3216&lt;&gt;"",LEFT(D3216,2)&amp;"."&amp;RIGHT(D3216,LEN(D3216)-2),"0")&amp;",
    ""longitude"" : "&amp;IF(E3216&lt;&gt;"",LEFT(E3216,1)&amp;"."&amp;RIGHT(E3216,LEN(E3216)-1),"0")&amp;","&amp;"
    ""image"" : """&amp;N3216&amp;"""
  },"</f>
        <v xml:space="preserve">  "": {
    "name" : "Skatepark Bijlmer",
    "latitude" : 52.31307,
    "longitude" : 4.960747,
    "image" : "https://lh4.ggpht.com/EnAIFQvyLQKcgMNhvLkABKRL7fPw3JuFzogIjl1YfL4AVUTzsu1cJCNTpFe3mFiB2lwqHFPpLtAPB9hWFzjE"
  },</v>
      </c>
      <c r="C3216" s="4">
        <v>493265</v>
      </c>
      <c r="D3216" s="5">
        <v>5231307</v>
      </c>
      <c r="E3216" s="5">
        <v>4960747</v>
      </c>
      <c r="F3216" s="4" t="s">
        <v>7102</v>
      </c>
      <c r="G3216" s="4" t="s">
        <v>2916</v>
      </c>
      <c r="H3216" s="4" t="s">
        <v>2443</v>
      </c>
      <c r="I3216" s="4" t="s">
        <v>2444</v>
      </c>
      <c r="J3216" s="4" t="s">
        <v>2520</v>
      </c>
      <c r="K3216" s="4" t="s">
        <v>17488</v>
      </c>
      <c r="M3216" s="4">
        <v>1102</v>
      </c>
      <c r="N3216" s="4" t="s">
        <v>14498</v>
      </c>
    </row>
    <row r="3217" spans="2:14" s="4" customFormat="1" x14ac:dyDescent="0.25">
      <c r="B3217" s="4" t="str">
        <f>"  """&amp;A3217&amp;""": {
    ""name"" : """&amp;SUBSTITUTE(F3217,"""","\""")&amp;""",
    ""latitude"" : "&amp;IF(D3217&lt;&gt;"",LEFT(D3217,2)&amp;"."&amp;RIGHT(D3217,LEN(D3217)-2),"0")&amp;",
    ""longitude"" : "&amp;IF(E3217&lt;&gt;"",LEFT(E3217,1)&amp;"."&amp;RIGHT(E3217,LEN(E3217)-1),"0")&amp;","&amp;"
    ""image"" : """&amp;N3217&amp;"""
  },"</f>
        <v xml:space="preserve">  "": {
    "name" : "Ams ZO: De Zandbank",
    "latitude" : 52.312163,
    "longitude" : 4.961745,
    "image" : "https://lh4.ggpht.com/SievTSR4-6sbnlL77pOKP3rjc8SL_pKi7m6smaFOOnsZ2zpoXsXz--3RfiB1RVdw6wJgWKV1m1BogaONtLA"
  },</v>
      </c>
      <c r="C3217" s="4">
        <v>901048</v>
      </c>
      <c r="D3217" s="5">
        <v>52312163</v>
      </c>
      <c r="E3217" s="5">
        <v>4961745</v>
      </c>
      <c r="F3217" s="4" t="s">
        <v>8814</v>
      </c>
      <c r="G3217" s="4" t="s">
        <v>2916</v>
      </c>
      <c r="H3217" s="4" t="s">
        <v>2443</v>
      </c>
      <c r="I3217" s="4" t="s">
        <v>2444</v>
      </c>
      <c r="J3217" s="4" t="s">
        <v>2520</v>
      </c>
      <c r="K3217" s="4" t="s">
        <v>17488</v>
      </c>
      <c r="M3217" s="4">
        <v>1102</v>
      </c>
      <c r="N3217" s="4" t="s">
        <v>10201</v>
      </c>
    </row>
    <row r="3218" spans="2:14" s="4" customFormat="1" x14ac:dyDescent="0.25">
      <c r="B3218" s="4" t="str">
        <f>"  """&amp;A3218&amp;""": {
    ""name"" : """&amp;SUBSTITUTE(F3218,"""","\""")&amp;""",
    ""latitude"" : "&amp;IF(D3218&lt;&gt;"",LEFT(D3218,2)&amp;"."&amp;RIGHT(D3218,LEN(D3218)-2),"0")&amp;",
    ""longitude"" : "&amp;IF(E3218&lt;&gt;"",LEFT(E3218,1)&amp;"."&amp;RIGHT(E3218,LEN(E3218)-1),"0")&amp;","&amp;"
    ""image"" : """&amp;N3218&amp;"""
  },"</f>
        <v xml:space="preserve">  "": {
    "name" : "AmsZO, Pinky and the Brain",
    "latitude" : 52.312845,
    "longitude" : 4.962098,
    "image" : "https://lh3.ggpht.com/ewwix5LLbIrcncuMMkWafhI_KHDCWdy_PTH65hFUDcC4Pu572voKGAh4gOZrgrJnF1Wa3Uo85_74O4vdkb4"
  },</v>
      </c>
      <c r="C3218" s="4">
        <v>330938</v>
      </c>
      <c r="D3218" s="5">
        <v>52312845</v>
      </c>
      <c r="E3218" s="5">
        <v>4962098</v>
      </c>
      <c r="F3218" s="4" t="s">
        <v>7075</v>
      </c>
      <c r="G3218" s="4" t="s">
        <v>2916</v>
      </c>
      <c r="H3218" s="4" t="s">
        <v>2443</v>
      </c>
      <c r="I3218" s="4" t="s">
        <v>2444</v>
      </c>
      <c r="J3218" s="4" t="s">
        <v>2520</v>
      </c>
      <c r="K3218" s="4" t="s">
        <v>17488</v>
      </c>
      <c r="M3218" s="4">
        <v>1102</v>
      </c>
      <c r="N3218" s="4" t="s">
        <v>10213</v>
      </c>
    </row>
    <row r="3219" spans="2:14" s="4" customFormat="1" x14ac:dyDescent="0.25">
      <c r="B3219" s="4" t="str">
        <f>"  """&amp;A3219&amp;""": {
    ""name"" : """&amp;SUBSTITUTE(F3219,"""","\""")&amp;""",
    ""latitude"" : "&amp;IF(D3219&lt;&gt;"",LEFT(D3219,2)&amp;"."&amp;RIGHT(D3219,LEN(D3219)-2),"0")&amp;",
    ""longitude"" : "&amp;IF(E3219&lt;&gt;"",LEFT(E3219,1)&amp;"."&amp;RIGHT(E3219,LEN(E3219)-1),"0")&amp;","&amp;"
    ""image"" : """&amp;N3219&amp;"""
  },"</f>
        <v xml:space="preserve">  "": {
    "name" : "UN Barbeque",
    "latitude" : 52.311582,
    "longitude" : 4.962564,
    "image" : "https://lh4.ggpht.com/a4tznglPlV7fFnpVBydLrP9um9K5kxcr8zd7euDdsQloHA9_1SjbbazpyOQ6CkzIffaEpBdxaA9HRciW0Rpl"
  },</v>
      </c>
      <c r="C3219" s="4">
        <v>606728</v>
      </c>
      <c r="D3219" s="5">
        <v>52311582</v>
      </c>
      <c r="E3219" s="5">
        <v>4962564</v>
      </c>
      <c r="F3219" s="4" t="s">
        <v>15323</v>
      </c>
      <c r="G3219" s="4" t="s">
        <v>2916</v>
      </c>
      <c r="H3219" s="4" t="s">
        <v>2443</v>
      </c>
      <c r="I3219" s="4" t="s">
        <v>2444</v>
      </c>
      <c r="J3219" s="4" t="s">
        <v>2520</v>
      </c>
      <c r="K3219" s="4" t="s">
        <v>17488</v>
      </c>
      <c r="M3219" s="4">
        <v>1102</v>
      </c>
      <c r="N3219" s="4" t="s">
        <v>15324</v>
      </c>
    </row>
    <row r="3220" spans="2:14" s="4" customFormat="1" x14ac:dyDescent="0.25">
      <c r="B3220" s="4" t="str">
        <f>"  """&amp;A3220&amp;""": {
    ""name"" : """&amp;SUBSTITUTE(F3220,"""","\""")&amp;""",
    ""latitude"" : "&amp;IF(D3220&lt;&gt;"",LEFT(D3220,2)&amp;"."&amp;RIGHT(D3220,LEN(D3220)-2),"0")&amp;",
    ""longitude"" : "&amp;IF(E3220&lt;&gt;"",LEFT(E3220,1)&amp;"."&amp;RIGHT(E3220,LEN(E3220)-1),"0")&amp;","&amp;"
    ""image"" : """&amp;N3220&amp;"""
  },"</f>
        <v xml:space="preserve">  "": {
    "name" : "Ams ZO Carver the Mothership",
    "latitude" : 52.312315,
    "longitude" : 4.962578,
    "image" : "https://lh3.googleusercontent.com/r0JOFZ371C2PnFY4PAZcMeqClu65gQGgk3MCo8yC0ihJSWjKKueacZfJfun6Kk8CuZPNaXJmpy_H35Ozu-gd"
  },</v>
      </c>
      <c r="C3220" s="4">
        <v>49422763</v>
      </c>
      <c r="D3220" s="5">
        <v>52312315</v>
      </c>
      <c r="E3220" s="5">
        <v>4962578</v>
      </c>
      <c r="F3220" s="4" t="s">
        <v>10197</v>
      </c>
      <c r="G3220" s="4" t="s">
        <v>2916</v>
      </c>
      <c r="H3220" s="4" t="s">
        <v>2443</v>
      </c>
      <c r="I3220" s="4" t="s">
        <v>2444</v>
      </c>
      <c r="J3220" s="4" t="s">
        <v>2520</v>
      </c>
      <c r="K3220" s="4" t="s">
        <v>17488</v>
      </c>
      <c r="M3220" s="4">
        <v>1102</v>
      </c>
      <c r="N3220" s="4" t="s">
        <v>10198</v>
      </c>
    </row>
    <row r="3221" spans="2:14" s="4" customFormat="1" x14ac:dyDescent="0.25">
      <c r="B3221" s="4" t="str">
        <f>"  """&amp;A3221&amp;""": {
    ""name"" : """&amp;SUBSTITUTE(F3221,"""","\""")&amp;""",
    ""latitude"" : "&amp;IF(D3221&lt;&gt;"",LEFT(D3221,2)&amp;"."&amp;RIGHT(D3221,LEN(D3221)-2),"0")&amp;",
    ""longitude"" : "&amp;IF(E3221&lt;&gt;"",LEFT(E3221,1)&amp;"."&amp;RIGHT(E3221,LEN(E3221)-1),"0")&amp;","&amp;"
    ""image"" : """&amp;N3221&amp;"""
  },"</f>
        <v xml:space="preserve">  "": {
    "name" : "Ams ZO Hollands Hekwerk",
    "latitude" : 52.311243,
    "longitude" : 4.963591,
    "image" : "https://lh4.ggpht.com/WVHnviU2-jzTBCTATjkHnc6__hyGIraK5nqkdrwxK2bUZgUQRU4n0R2NJvMPx98y1-nHB-BGPYJ1RofW7zNH"
  },</v>
      </c>
      <c r="C3221" s="4">
        <v>34119</v>
      </c>
      <c r="D3221" s="5">
        <v>52311243</v>
      </c>
      <c r="E3221" s="5">
        <v>4963591</v>
      </c>
      <c r="F3221" s="4" t="s">
        <v>4925</v>
      </c>
      <c r="G3221" s="4" t="s">
        <v>2916</v>
      </c>
      <c r="H3221" s="4" t="s">
        <v>2443</v>
      </c>
      <c r="I3221" s="4" t="s">
        <v>2444</v>
      </c>
      <c r="J3221" s="4" t="s">
        <v>2520</v>
      </c>
      <c r="K3221" s="4" t="s">
        <v>17488</v>
      </c>
      <c r="M3221" s="4">
        <v>1102</v>
      </c>
      <c r="N3221" s="4" t="s">
        <v>10211</v>
      </c>
    </row>
    <row r="3222" spans="2:14" s="4" customFormat="1" x14ac:dyDescent="0.25">
      <c r="B3222" s="4" t="str">
        <f>"  """&amp;A3222&amp;""": {
    ""name"" : """&amp;SUBSTITUTE(F3222,"""","\""")&amp;""",
    ""latitude"" : "&amp;IF(D3222&lt;&gt;"",LEFT(D3222,2)&amp;"."&amp;RIGHT(D3222,LEN(D3222)-2),"0")&amp;",
    ""longitude"" : "&amp;IF(E3222&lt;&gt;"",LEFT(E3222,1)&amp;"."&amp;RIGHT(E3222,LEN(E3222)-1),"0")&amp;","&amp;"
    ""image"" : """&amp;N3222&amp;"""
  },"</f>
        <v xml:space="preserve">  "": {
    "name" : "Ams ZO: Brug Pilaar",
    "latitude" : 52.308926,
    "longitude" : 4.964081,
    "image" : "https://lh5.ggpht.com/B0915fLa5H2Fbf6HOkN26_vPUFbIpIQ17_c5TzzU3DPLE0lGXGpN4R62howdGcWPXd7mGWe5rYLUe_Adhks"
  },</v>
      </c>
      <c r="C3222" s="4">
        <v>623870</v>
      </c>
      <c r="D3222" s="5">
        <v>52308926</v>
      </c>
      <c r="E3222" s="5">
        <v>4964081</v>
      </c>
      <c r="F3222" s="4" t="s">
        <v>10193</v>
      </c>
      <c r="G3222" s="4" t="s">
        <v>2916</v>
      </c>
      <c r="H3222" s="4" t="s">
        <v>2443</v>
      </c>
      <c r="I3222" s="4" t="s">
        <v>2444</v>
      </c>
      <c r="J3222" s="4" t="s">
        <v>2520</v>
      </c>
      <c r="K3222" s="4" t="s">
        <v>17488</v>
      </c>
      <c r="M3222" s="4">
        <v>1102</v>
      </c>
      <c r="N3222" s="4" t="s">
        <v>10194</v>
      </c>
    </row>
    <row r="3223" spans="2:14" s="4" customFormat="1" x14ac:dyDescent="0.25">
      <c r="B3223" s="4" t="str">
        <f>"  """&amp;A3223&amp;""": {
    ""name"" : """&amp;SUBSTITUTE(F3223,"""","\""")&amp;""",
    ""latitude"" : "&amp;IF(D3223&lt;&gt;"",LEFT(D3223,2)&amp;"."&amp;RIGHT(D3223,LEN(D3223)-2),"0")&amp;",
    ""longitude"" : "&amp;IF(E3223&lt;&gt;"",LEFT(E3223,1)&amp;"."&amp;RIGHT(E3223,LEN(E3223)-1),"0")&amp;","&amp;"
    ""image"" : """&amp;N3223&amp;"""
  },"</f>
        <v xml:space="preserve">  "": {
    "name" : "Butterfly Hill",
    "latitude" : 52.30822,
    "longitude" : 4.967241,
    "image" : "https://lh3.ggpht.com/0-7dvRj0O0tuM71xanJ0ombijgQWKbfMsFW9nQVIv9PmKJFDhXokgXqqw7QlTqWD8sT5lhXba5zx2ioivt15"
  },</v>
      </c>
      <c r="C3223" s="4">
        <v>700419</v>
      </c>
      <c r="D3223" s="5">
        <v>5230822</v>
      </c>
      <c r="E3223" s="5">
        <v>4967241</v>
      </c>
      <c r="F3223" s="4" t="s">
        <v>10820</v>
      </c>
      <c r="G3223" s="4" t="s">
        <v>2916</v>
      </c>
      <c r="H3223" s="4" t="s">
        <v>2443</v>
      </c>
      <c r="I3223" s="4" t="s">
        <v>2444</v>
      </c>
      <c r="J3223" s="4" t="s">
        <v>2520</v>
      </c>
      <c r="K3223" s="4" t="s">
        <v>17488</v>
      </c>
      <c r="M3223" s="4">
        <v>1102</v>
      </c>
      <c r="N3223" s="4" t="s">
        <v>10821</v>
      </c>
    </row>
    <row r="3224" spans="2:14" s="4" customFormat="1" x14ac:dyDescent="0.25">
      <c r="B3224" s="4" t="str">
        <f>"  """&amp;A3224&amp;""": {
    ""name"" : """&amp;SUBSTITUTE(F3224,"""","\""")&amp;""",
    ""latitude"" : "&amp;IF(D3224&lt;&gt;"",LEFT(D3224,2)&amp;"."&amp;RIGHT(D3224,LEN(D3224)-2),"0")&amp;",
    ""longitude"" : "&amp;IF(E3224&lt;&gt;"",LEFT(E3224,1)&amp;"."&amp;RIGHT(E3224,LEN(E3224)-1),"0")&amp;","&amp;"
    ""image"" : """&amp;N3224&amp;"""
  },"</f>
        <v xml:space="preserve">  "": {
    "name" : "Three Tentacles",
    "latitude" : 52.319345,
    "longitude" : 4.949301,
    "image" : "https://lh3.googleusercontent.com/p6pUcVaDRXlmM4cG7hfOepTvjnnuWoFPMk4FBJSe--Ysg2lu0DCqqWStxSU0sY8zym_E9jQE0bA_eMWIx-E"
  },</v>
      </c>
      <c r="C3224" s="4">
        <v>49382816</v>
      </c>
      <c r="D3224" s="5">
        <v>52319345</v>
      </c>
      <c r="E3224" s="5">
        <v>4949301</v>
      </c>
      <c r="F3224" s="4" t="s">
        <v>15151</v>
      </c>
      <c r="G3224" s="4" t="s">
        <v>2916</v>
      </c>
      <c r="H3224" s="4" t="s">
        <v>2443</v>
      </c>
      <c r="I3224" s="4" t="s">
        <v>2444</v>
      </c>
      <c r="J3224" s="4" t="s">
        <v>2520</v>
      </c>
      <c r="K3224" s="4" t="s">
        <v>17510</v>
      </c>
      <c r="M3224" s="4">
        <v>1102</v>
      </c>
      <c r="N3224" s="4" t="s">
        <v>15152</v>
      </c>
    </row>
    <row r="3225" spans="2:14" s="4" customFormat="1" x14ac:dyDescent="0.25">
      <c r="B3225" s="4" t="str">
        <f>"  """&amp;A3225&amp;""": {
    ""name"" : """&amp;SUBSTITUTE(F3225,"""","\""")&amp;""",
    ""latitude"" : "&amp;IF(D3225&lt;&gt;"",LEFT(D3225,2)&amp;"."&amp;RIGHT(D3225,LEN(D3225)-2),"0")&amp;",
    ""longitude"" : "&amp;IF(E3225&lt;&gt;"",LEFT(E3225,1)&amp;"."&amp;RIGHT(E3225,LEN(E3225)-1),"0")&amp;","&amp;"
    ""image"" : """&amp;N3225&amp;"""
  },"</f>
        <v xml:space="preserve">  "": {
    "name" : "Red Dotted Playground Gouden Leeuw",
    "latitude" : 52.323227,
    "longitude" : 4.974633,
    "image" : "https://lh5.ggpht.com/xe8-uX6_Yao9JbCV8KFBPyS75ns0--PZcqLn_NnrhaIpope8mQEH53dofd6OH4__2ExGpFzbJORQ9YLkNNE"
  },</v>
      </c>
      <c r="C3225" s="4">
        <v>575822</v>
      </c>
      <c r="D3225" s="5">
        <v>52323227</v>
      </c>
      <c r="E3225" s="5">
        <v>4974633</v>
      </c>
      <c r="F3225" s="4" t="s">
        <v>14130</v>
      </c>
      <c r="G3225" s="4" t="s">
        <v>2916</v>
      </c>
      <c r="H3225" s="4" t="s">
        <v>2443</v>
      </c>
      <c r="I3225" s="4" t="s">
        <v>2444</v>
      </c>
      <c r="J3225" s="4" t="s">
        <v>2445</v>
      </c>
      <c r="K3225" s="4" t="s">
        <v>2525</v>
      </c>
      <c r="L3225" s="4">
        <v>1133</v>
      </c>
      <c r="M3225" s="4" t="s">
        <v>16196</v>
      </c>
      <c r="N3225" s="4" t="s">
        <v>14131</v>
      </c>
    </row>
    <row r="3226" spans="2:14" s="4" customFormat="1" x14ac:dyDescent="0.25">
      <c r="B3226" s="4" t="str">
        <f>"  """&amp;A3226&amp;""": {
    ""name"" : """&amp;SUBSTITUTE(F3226,"""","\""")&amp;""",
    ""latitude"" : "&amp;IF(D3226&lt;&gt;"",LEFT(D3226,2)&amp;"."&amp;RIGHT(D3226,LEN(D3226)-2),"0")&amp;",
    ""longitude"" : "&amp;IF(E3226&lt;&gt;"",LEFT(E3226,1)&amp;"."&amp;RIGHT(E3226,LEN(E3226)-1),"0")&amp;","&amp;"
    ""image"" : """&amp;N3226&amp;"""
  },"</f>
        <v xml:space="preserve">  "": {
    "name" : "Blue Light District",
    "latitude" : 52.321792,
    "longitude" : 4.970529,
    "image" : "https://lh4.ggpht.com/HY9Xjhdutb3EtJB_dPTqRKA0I-bugcS0QOkt2LsZqsyJJmCHWp4kleMJWPAU5kRyltuiFssatcuNQL2k0pyn"
  },</v>
      </c>
      <c r="C3226" s="4">
        <v>415052</v>
      </c>
      <c r="D3226" s="5">
        <v>52321792</v>
      </c>
      <c r="E3226" s="5">
        <v>4970529</v>
      </c>
      <c r="F3226" s="4" t="s">
        <v>6881</v>
      </c>
      <c r="G3226" s="4" t="s">
        <v>2916</v>
      </c>
      <c r="H3226" s="4" t="s">
        <v>2443</v>
      </c>
      <c r="I3226" s="4" t="s">
        <v>2444</v>
      </c>
      <c r="J3226" s="4" t="s">
        <v>2445</v>
      </c>
      <c r="K3226" s="4" t="s">
        <v>2525</v>
      </c>
      <c r="L3226" s="4">
        <v>1136</v>
      </c>
      <c r="M3226" s="4" t="s">
        <v>6882</v>
      </c>
      <c r="N3226" s="4" t="s">
        <v>10614</v>
      </c>
    </row>
    <row r="3227" spans="2:14" s="4" customFormat="1" x14ac:dyDescent="0.25">
      <c r="B3227" s="4" t="str">
        <f>"  """&amp;A3227&amp;""": {
    ""name"" : """&amp;SUBSTITUTE(F3227,"""","\""")&amp;""",
    ""latitude"" : "&amp;IF(D3227&lt;&gt;"",LEFT(D3227,2)&amp;"."&amp;RIGHT(D3227,LEN(D3227)-2),"0")&amp;",
    ""longitude"" : "&amp;IF(E3227&lt;&gt;"",LEFT(E3227,1)&amp;"."&amp;RIGHT(E3227,LEN(E3227)-1),"0")&amp;","&amp;"
    ""image"" : """&amp;N3227&amp;"""
  },"</f>
        <v xml:space="preserve">  "": {
    "name" : "Fork Art",
    "latitude" : 52.322207,
    "longitude" : 4.973686,
    "image" : "https://lh3.googleusercontent.com/zGXrY3KocPaeLl6YF3ymorbNvoGQ1m9iikDeo89q2zYI2O4uDkIuo6hf-VCDyMPY182d2yodl-f27wOQGTc"
  },</v>
      </c>
      <c r="C3227" s="4">
        <v>49422784</v>
      </c>
      <c r="D3227" s="5">
        <v>52322207</v>
      </c>
      <c r="E3227" s="5">
        <v>4973686</v>
      </c>
      <c r="F3227" s="4" t="s">
        <v>11830</v>
      </c>
      <c r="G3227" s="4" t="s">
        <v>2916</v>
      </c>
      <c r="H3227" s="4" t="s">
        <v>2443</v>
      </c>
      <c r="I3227" s="4" t="s">
        <v>2444</v>
      </c>
      <c r="J3227" s="4" t="s">
        <v>2445</v>
      </c>
      <c r="K3227" s="4" t="s">
        <v>2525</v>
      </c>
      <c r="L3227" s="4">
        <v>1169</v>
      </c>
      <c r="M3227" s="4" t="s">
        <v>16196</v>
      </c>
      <c r="N3227" s="4" t="s">
        <v>11831</v>
      </c>
    </row>
    <row r="3228" spans="2:14" s="4" customFormat="1" x14ac:dyDescent="0.25">
      <c r="B3228" s="4" t="str">
        <f>"  """&amp;A3228&amp;""": {
    ""name"" : """&amp;SUBSTITUTE(F3228,"""","\""")&amp;""",
    ""latitude"" : "&amp;IF(D3228&lt;&gt;"",LEFT(D3228,2)&amp;"."&amp;RIGHT(D3228,LEN(D3228)-2),"0")&amp;",
    ""longitude"" : "&amp;IF(E3228&lt;&gt;"",LEFT(E3228,1)&amp;"."&amp;RIGHT(E3228,LEN(E3228)-1),"0")&amp;","&amp;"
    ""image"" : """&amp;N3228&amp;"""
  },"</f>
        <v xml:space="preserve">  "": {
    "name" : "Ganzenhoef, Coloured Windows",
    "latitude" : 52.322384,
    "longitude" : 4.974715,
    "image" : "https://lh6.ggpht.com/Pca2Rgy0f7KcsWC0XAYlNV3QyrCZoAlsBKE_kDr8xWPO4JWSShto8xljnSel8ZRuCQxy-2oylJ-9XCHEVOud"
  },</v>
      </c>
      <c r="C3228" s="4">
        <v>903624</v>
      </c>
      <c r="D3228" s="5">
        <v>52322384</v>
      </c>
      <c r="E3228" s="5">
        <v>4974715</v>
      </c>
      <c r="F3228" s="4" t="s">
        <v>8830</v>
      </c>
      <c r="G3228" s="4" t="s">
        <v>2916</v>
      </c>
      <c r="H3228" s="4" t="s">
        <v>2443</v>
      </c>
      <c r="I3228" s="4" t="s">
        <v>2444</v>
      </c>
      <c r="J3228" s="4" t="s">
        <v>2445</v>
      </c>
      <c r="K3228" s="4" t="s">
        <v>2525</v>
      </c>
      <c r="L3228" s="4">
        <v>1221</v>
      </c>
      <c r="M3228" s="4" t="s">
        <v>8831</v>
      </c>
      <c r="N3228" s="4" t="s">
        <v>11897</v>
      </c>
    </row>
    <row r="3229" spans="2:14" s="4" customFormat="1" x14ac:dyDescent="0.25">
      <c r="B3229" s="4" t="str">
        <f>"  """&amp;A3229&amp;""": {
    ""name"" : """&amp;SUBSTITUTE(F3229,"""","\""")&amp;""",
    ""latitude"" : "&amp;IF(D3229&lt;&gt;"",LEFT(D3229,2)&amp;"."&amp;RIGHT(D3229,LEN(D3229)-2),"0")&amp;",
    ""longitude"" : "&amp;IF(E3229&lt;&gt;"",LEFT(E3229,1)&amp;"."&amp;RIGHT(E3229,LEN(E3229)-1),"0")&amp;","&amp;"
    ""image"" : """&amp;N3229&amp;"""
  },"</f>
        <v xml:space="preserve">  "": {
    "name" : "Bones",
    "latitude" : 52.324447,
    "longitude" : 4.960847,
    "image" : "https://lh4.ggpht.com/g-Co-mxg6pRhVVFIAI7PFUeC0phwyEZyDrJMfzrIC0_g5KB16J-yHaA-oU3JyKL1EOKawLdPwWozR_5SQWJnHA"
  },</v>
      </c>
      <c r="C3229" s="4">
        <v>295728</v>
      </c>
      <c r="D3229" s="5">
        <v>52324447</v>
      </c>
      <c r="E3229" s="5">
        <v>4960847</v>
      </c>
      <c r="F3229" s="4" t="s">
        <v>10665</v>
      </c>
      <c r="G3229" s="4" t="s">
        <v>2916</v>
      </c>
      <c r="H3229" s="4" t="s">
        <v>2443</v>
      </c>
      <c r="I3229" s="4" t="s">
        <v>2444</v>
      </c>
      <c r="J3229" s="4" t="s">
        <v>2445</v>
      </c>
      <c r="K3229" s="4" t="s">
        <v>15884</v>
      </c>
      <c r="L3229" s="4">
        <v>114</v>
      </c>
      <c r="M3229" s="4">
        <v>1103</v>
      </c>
      <c r="N3229" s="4" t="s">
        <v>10666</v>
      </c>
    </row>
    <row r="3230" spans="2:14" s="4" customFormat="1" x14ac:dyDescent="0.25">
      <c r="B3230" s="4" t="str">
        <f>"  """&amp;A3230&amp;""": {
    ""name"" : """&amp;SUBSTITUTE(F3230,"""","\""")&amp;""",
    ""latitude"" : "&amp;IF(D3230&lt;&gt;"",LEFT(D3230,2)&amp;"."&amp;RIGHT(D3230,LEN(D3230)-2),"0")&amp;",
    ""longitude"" : "&amp;IF(E3230&lt;&gt;"",LEFT(E3230,1)&amp;"."&amp;RIGHT(E3230,LEN(E3230)-1),"0")&amp;","&amp;"
    ""image"" : """&amp;N3230&amp;"""
  },"</f>
        <v xml:space="preserve">  "": {
    "name" : "Goed Geluimd Hof",
    "latitude" : 52.321447,
    "longitude" : 4.980944,
    "image" : "https://lh4.ggpht.com/NCtwJ-UlLHotisbsaknpLXTQxkOCB3IPjlDO_hPnMggjY-8DARvMEx8Q2ScwvsG4aQGwgCW-DV-FQgqcnkpeIw"
  },</v>
      </c>
      <c r="C3230" s="4">
        <v>49422782</v>
      </c>
      <c r="D3230" s="5">
        <v>52321447</v>
      </c>
      <c r="E3230" s="5">
        <v>4980944</v>
      </c>
      <c r="F3230" s="4" t="s">
        <v>9957</v>
      </c>
      <c r="G3230" s="4" t="s">
        <v>2916</v>
      </c>
      <c r="H3230" s="4" t="s">
        <v>2443</v>
      </c>
      <c r="I3230" s="4" t="s">
        <v>2444</v>
      </c>
      <c r="J3230" s="4" t="s">
        <v>2445</v>
      </c>
      <c r="K3230" s="4" t="s">
        <v>9958</v>
      </c>
      <c r="L3230" s="4">
        <v>99</v>
      </c>
      <c r="M3230" s="4" t="s">
        <v>9959</v>
      </c>
      <c r="N3230" s="4" t="s">
        <v>12032</v>
      </c>
    </row>
    <row r="3231" spans="2:14" s="4" customFormat="1" x14ac:dyDescent="0.25">
      <c r="B3231" s="4" t="str">
        <f>"  """&amp;A3231&amp;""": {
    ""name"" : """&amp;SUBSTITUTE(F3231,"""","\""")&amp;""",
    ""latitude"" : "&amp;IF(D3231&lt;&gt;"",LEFT(D3231,2)&amp;"."&amp;RIGHT(D3231,LEN(D3231)-2),"0")&amp;",
    ""longitude"" : "&amp;IF(E3231&lt;&gt;"",LEFT(E3231,1)&amp;"."&amp;RIGHT(E3231,LEN(E3231)-1),"0")&amp;","&amp;"
    ""image"" : """&amp;N3231&amp;"""
  },"</f>
        <v xml:space="preserve">  "": {
    "name" : "Time Capsule Groenhoven",
    "latitude" : 52.325117,
    "longitude" : 4.976288,
    "image" : "https://lh5.ggpht.com/JP-MNZPqdFYwHFBftyJg6AnlZoWk70hlQXX18rJY1fnSmZIKUtTlXippjpxawAjrP7-2RdnVSBtGQzcGPVfIqA"
  },</v>
      </c>
      <c r="C3231" s="4">
        <v>526702</v>
      </c>
      <c r="D3231" s="5">
        <v>52325117</v>
      </c>
      <c r="E3231" s="5">
        <v>4976288</v>
      </c>
      <c r="F3231" s="4" t="s">
        <v>15164</v>
      </c>
      <c r="G3231" s="4" t="s">
        <v>2916</v>
      </c>
      <c r="H3231" s="4" t="s">
        <v>2443</v>
      </c>
      <c r="I3231" s="4" t="s">
        <v>2444</v>
      </c>
      <c r="J3231" s="4" t="s">
        <v>2445</v>
      </c>
      <c r="K3231" s="4" t="s">
        <v>17605</v>
      </c>
      <c r="M3231" s="4">
        <v>1103</v>
      </c>
      <c r="N3231" s="4" t="s">
        <v>15165</v>
      </c>
    </row>
    <row r="3232" spans="2:14" s="4" customFormat="1" x14ac:dyDescent="0.25">
      <c r="B3232" s="4" t="str">
        <f>"  """&amp;A3232&amp;""": {
    ""name"" : """&amp;SUBSTITUTE(F3232,"""","\""")&amp;""",
    ""latitude"" : "&amp;IF(D3232&lt;&gt;"",LEFT(D3232,2)&amp;"."&amp;RIGHT(D3232,LEN(D3232)-2),"0")&amp;",
    ""longitude"" : "&amp;IF(E3232&lt;&gt;"",LEFT(E3232,1)&amp;"."&amp;RIGHT(E3232,LEN(E3232)-1),"0")&amp;","&amp;"
    ""image"" : """&amp;N3232&amp;"""
  },"</f>
        <v xml:space="preserve">  "": {
    "name" : "Natural Chair",
    "latitude" : 52.320992,
    "longitude" : 4.979125,
    "image" : "https://lh5.ggpht.com/X0gSKi0HD8bjlMmBubHdTtjQUNPLtTmyYVltP4wCwD_TsksNtLL_E_q92EItrWffzOCeXxWSAuPt4VkQhg5y-R1iKOLCDAQZx63MpJw44dwCyxlV1g"
  },</v>
      </c>
      <c r="C3232" s="4">
        <v>195413</v>
      </c>
      <c r="D3232" s="5">
        <v>52320992</v>
      </c>
      <c r="E3232" s="5">
        <v>4979125</v>
      </c>
      <c r="F3232" s="4" t="s">
        <v>5966</v>
      </c>
      <c r="G3232" s="4" t="s">
        <v>2916</v>
      </c>
      <c r="H3232" s="4" t="s">
        <v>2443</v>
      </c>
      <c r="I3232" s="4" t="s">
        <v>2444</v>
      </c>
      <c r="J3232" s="4" t="s">
        <v>2445</v>
      </c>
      <c r="K3232" s="4" t="s">
        <v>17605</v>
      </c>
      <c r="M3232" s="4">
        <v>1103</v>
      </c>
      <c r="N3232" s="4" t="s">
        <v>13407</v>
      </c>
    </row>
    <row r="3233" spans="2:14" s="4" customFormat="1" x14ac:dyDescent="0.25">
      <c r="B3233" s="4" t="str">
        <f>"  """&amp;A3233&amp;""": {
    ""name"" : """&amp;SUBSTITUTE(F3233,"""","\""")&amp;""",
    ""latitude"" : "&amp;IF(D3233&lt;&gt;"",LEFT(D3233,2)&amp;"."&amp;RIGHT(D3233,LEN(D3233)-2),"0")&amp;",
    ""longitude"" : "&amp;IF(E3233&lt;&gt;"",LEFT(E3233,1)&amp;"."&amp;RIGHT(E3233,LEN(E3233)-1),"0")&amp;","&amp;"
    ""image"" : """&amp;N3233&amp;"""
  },"</f>
        <v xml:space="preserve">  "": {
    "name" : "Bird Shelter and Hospital Bijlmerweide",
    "latitude" : 52.322339,
    "longitude" : 4.985002,
    "image" : "https://lh4.ggpht.com/E-tOzsLVnpShdHSlSVYXCWarLvCPkguAKovuLn5DSNm5TL2fpxV5ujB_EMYk2a6ZLPiZ26CBtJObpbAD_Ej1"
  },</v>
      </c>
      <c r="C3233" s="4">
        <v>263500</v>
      </c>
      <c r="D3233" s="5">
        <v>52322339</v>
      </c>
      <c r="E3233" s="5">
        <v>4985002</v>
      </c>
      <c r="F3233" s="4" t="s">
        <v>6331</v>
      </c>
      <c r="G3233" s="4" t="s">
        <v>2916</v>
      </c>
      <c r="H3233" s="4" t="s">
        <v>2443</v>
      </c>
      <c r="I3233" s="4" t="s">
        <v>2444</v>
      </c>
      <c r="J3233" s="4" t="s">
        <v>2445</v>
      </c>
      <c r="K3233" s="4" t="s">
        <v>17504</v>
      </c>
      <c r="M3233" s="4">
        <v>1103</v>
      </c>
      <c r="N3233" s="4" t="s">
        <v>10555</v>
      </c>
    </row>
    <row r="3234" spans="2:14" s="4" customFormat="1" x14ac:dyDescent="0.25">
      <c r="B3234" s="4" t="str">
        <f>"  """&amp;A3234&amp;""": {
    ""name"" : """&amp;SUBSTITUTE(F3234,"""","\""")&amp;""",
    ""latitude"" : "&amp;IF(D3234&lt;&gt;"",LEFT(D3234,2)&amp;"."&amp;RIGHT(D3234,LEN(D3234)-2),"0")&amp;",
    ""longitude"" : "&amp;IF(E3234&lt;&gt;"",LEFT(E3234,1)&amp;"."&amp;RIGHT(E3234,LEN(E3234)-1),"0")&amp;","&amp;"
    ""image"" : """&amp;N3234&amp;"""
  },"</f>
        <v xml:space="preserve">  "": {
    "name" : "Buurtenergiewinkel",
    "latitude" : 52.322956,
    "longitude" : 4.970934,
    "image" : "https://lh4.ggpht.com/Mt9UONPAN9SIOlgJ3gultmLdW7COwIHO2QOsuq-wm6el8VPD2ludbHVP7dU3MYJz-x7TAHEwv0R-l2y4EQs"
  },</v>
      </c>
      <c r="C3234" s="4">
        <v>1171641</v>
      </c>
      <c r="D3234" s="5">
        <v>52322956</v>
      </c>
      <c r="E3234" s="5">
        <v>4970934</v>
      </c>
      <c r="F3234" s="4" t="s">
        <v>10830</v>
      </c>
      <c r="G3234" s="4" t="s">
        <v>2916</v>
      </c>
      <c r="H3234" s="4" t="s">
        <v>2443</v>
      </c>
      <c r="I3234" s="4" t="s">
        <v>2444</v>
      </c>
      <c r="J3234" s="4" t="s">
        <v>2445</v>
      </c>
      <c r="K3234" s="4" t="s">
        <v>16516</v>
      </c>
      <c r="L3234" s="4">
        <v>79</v>
      </c>
      <c r="M3234" s="4" t="s">
        <v>16517</v>
      </c>
      <c r="N3234" s="4" t="s">
        <v>10831</v>
      </c>
    </row>
    <row r="3235" spans="2:14" s="4" customFormat="1" x14ac:dyDescent="0.25">
      <c r="B3235" s="4" t="str">
        <f>"  """&amp;A3235&amp;""": {
    ""name"" : """&amp;SUBSTITUTE(F3235,"""","\""")&amp;""",
    ""latitude"" : "&amp;IF(D3235&lt;&gt;"",LEFT(D3235,2)&amp;"."&amp;RIGHT(D3235,LEN(D3235)-2),"0")&amp;",
    ""longitude"" : "&amp;IF(E3235&lt;&gt;"",LEFT(E3235,1)&amp;"."&amp;RIGHT(E3235,LEN(E3235)-1),"0")&amp;","&amp;"
    ""image"" : """&amp;N3235&amp;"""
  },"</f>
        <v xml:space="preserve">  "": {
    "name" : "Swirl Sculpture",
    "latitude" : 52.321231,
    "longitude" : 4.978979,
    "image" : "https://lh3.ggpht.com/ijjWXKH7LJQS0pB6ksxAo7U0m-LqYPIZ8VEUPC3_UhRa6GtNjyU7ERRyaMj1n220RukGi4mRyn2zMiAUD7wUVKMHhwXmjKqvr7DOoFYPwdO-QqT9_w"
  },</v>
      </c>
      <c r="C3235" s="4">
        <v>1172392</v>
      </c>
      <c r="D3235" s="5">
        <v>52321231</v>
      </c>
      <c r="E3235" s="5">
        <v>4978979</v>
      </c>
      <c r="F3235" s="4" t="s">
        <v>14977</v>
      </c>
      <c r="G3235" s="4" t="s">
        <v>2916</v>
      </c>
      <c r="H3235" s="4" t="s">
        <v>2443</v>
      </c>
      <c r="I3235" s="4" t="s">
        <v>2444</v>
      </c>
      <c r="J3235" s="4" t="s">
        <v>2445</v>
      </c>
      <c r="K3235" s="4" t="s">
        <v>16519</v>
      </c>
      <c r="L3235" s="4">
        <v>196</v>
      </c>
      <c r="M3235" s="4" t="s">
        <v>16520</v>
      </c>
      <c r="N3235" s="4" t="s">
        <v>14978</v>
      </c>
    </row>
    <row r="3236" spans="2:14" s="4" customFormat="1" x14ac:dyDescent="0.25">
      <c r="B3236" s="4" t="str">
        <f>"  """&amp;A3236&amp;""": {
    ""name"" : """&amp;SUBSTITUTE(F3236,"""","\""")&amp;""",
    ""latitude"" : "&amp;IF(D3236&lt;&gt;"",LEFT(D3236,2)&amp;"."&amp;RIGHT(D3236,LEN(D3236)-2),"0")&amp;",
    ""longitude"" : "&amp;IF(E3236&lt;&gt;"",LEFT(E3236,1)&amp;"."&amp;RIGHT(E3236,LEN(E3236)-1),"0")&amp;","&amp;"
    ""image"" : """&amp;N3236&amp;"""
  },"</f>
        <v xml:space="preserve">  "": {
    "name" : "Oeroetiki Boeroe",
    "latitude" : 52.324462,
    "longitude" : 4.974436,
    "image" : "https://lh5.ggpht.com/xJoeDPOBKt-DR8rBFTQmD3qo-YZH1BZIIGN95x2FJLrtJPO67f466vUEH1n7PpuPdL593tCfvKQXytZsOsid"
  },</v>
      </c>
      <c r="C3236" s="4">
        <v>116779</v>
      </c>
      <c r="D3236" s="5">
        <v>52324462</v>
      </c>
      <c r="E3236" s="5">
        <v>4974436</v>
      </c>
      <c r="F3236" s="4" t="s">
        <v>5480</v>
      </c>
      <c r="G3236" s="4" t="s">
        <v>2916</v>
      </c>
      <c r="H3236" s="4" t="s">
        <v>2443</v>
      </c>
      <c r="I3236" s="4" t="s">
        <v>2444</v>
      </c>
      <c r="J3236" s="4" t="s">
        <v>2445</v>
      </c>
      <c r="K3236" s="4" t="s">
        <v>5481</v>
      </c>
      <c r="L3236" s="4">
        <v>426</v>
      </c>
      <c r="M3236" s="4" t="s">
        <v>5482</v>
      </c>
      <c r="N3236" s="4" t="s">
        <v>13552</v>
      </c>
    </row>
    <row r="3237" spans="2:14" s="4" customFormat="1" x14ac:dyDescent="0.25">
      <c r="B3237" s="4" t="str">
        <f>"  """&amp;A3237&amp;""": {
    ""name"" : """&amp;SUBSTITUTE(F3237,"""","\""")&amp;""",
    ""latitude"" : "&amp;IF(D3237&lt;&gt;"",LEFT(D3237,2)&amp;"."&amp;RIGHT(D3237,LEN(D3237)-2),"0")&amp;",
    ""longitude"" : "&amp;IF(E3237&lt;&gt;"",LEFT(E3237,1)&amp;"."&amp;RIGHT(E3237,LEN(E3237)-1),"0")&amp;","&amp;"
    ""image"" : """&amp;N3237&amp;"""
  },"</f>
        <v xml:space="preserve">  "": {
    "name" : "Steel Fly",
    "latitude" : 52.324106,
    "longitude" : 4.970254,
    "image" : "https://lh3.googleusercontent.com/bXNXXlUrhehInOugiKJEu5s5wrIQGjTyGv7oT49FWeQ65CvYFeH-9jL2UeO88JjX8cXC8MK4Rp6dnOhphao"
  },</v>
      </c>
      <c r="C3237" s="4">
        <v>49382810</v>
      </c>
      <c r="D3237" s="5">
        <v>52324106</v>
      </c>
      <c r="E3237" s="5">
        <v>4970254</v>
      </c>
      <c r="F3237" s="4" t="s">
        <v>14839</v>
      </c>
      <c r="G3237" s="4" t="s">
        <v>2916</v>
      </c>
      <c r="H3237" s="4" t="s">
        <v>2443</v>
      </c>
      <c r="I3237" s="4" t="s">
        <v>2444</v>
      </c>
      <c r="J3237" s="4" t="s">
        <v>2445</v>
      </c>
      <c r="K3237" s="4" t="s">
        <v>2529</v>
      </c>
      <c r="L3237" s="4">
        <v>5</v>
      </c>
      <c r="M3237" s="4" t="s">
        <v>2530</v>
      </c>
      <c r="N3237" s="4" t="s">
        <v>14840</v>
      </c>
    </row>
    <row r="3238" spans="2:14" s="4" customFormat="1" x14ac:dyDescent="0.25">
      <c r="B3238" s="4" t="str">
        <f>"  """&amp;A3238&amp;""": {
    ""name"" : """&amp;SUBSTITUTE(F3238,"""","\""")&amp;""",
    ""latitude"" : "&amp;IF(D3238&lt;&gt;"",LEFT(D3238,2)&amp;"."&amp;RIGHT(D3238,LEN(D3238)-2),"0")&amp;",
    ""longitude"" : "&amp;IF(E3238&lt;&gt;"",LEFT(E3238,1)&amp;"."&amp;RIGHT(E3238,LEN(E3238)-1),"0")&amp;","&amp;"
    ""image"" : """&amp;N3238&amp;"""
  },"</f>
        <v xml:space="preserve">  "": {
    "name" : "Mirror Dishes on High Rise Building",
    "latitude" : 52.319774,
    "longitude" : 4.975581,
    "image" : "https://lh4.ggpht.com/Q6dmH1PSbn1ekZLuu48sAGHWfv0aWsLBooI0GlyzFFVj_7RyltquNEJ4NGO4lgnI0XMjyaIx9eWJu-SMCsrO"
  },</v>
      </c>
      <c r="C3238" s="4">
        <v>615065</v>
      </c>
      <c r="D3238" s="5">
        <v>52319774</v>
      </c>
      <c r="E3238" s="5">
        <v>4975581</v>
      </c>
      <c r="F3238" s="4" t="s">
        <v>7356</v>
      </c>
      <c r="G3238" s="4" t="s">
        <v>2916</v>
      </c>
      <c r="H3238" s="4" t="s">
        <v>2443</v>
      </c>
      <c r="I3238" s="4" t="s">
        <v>2444</v>
      </c>
      <c r="J3238" s="4" t="s">
        <v>2445</v>
      </c>
      <c r="K3238" s="4" t="s">
        <v>7357</v>
      </c>
      <c r="L3238" s="4">
        <v>377</v>
      </c>
      <c r="M3238" s="4" t="s">
        <v>7358</v>
      </c>
      <c r="N3238" s="4" t="s">
        <v>13167</v>
      </c>
    </row>
    <row r="3239" spans="2:14" s="4" customFormat="1" x14ac:dyDescent="0.25">
      <c r="B3239" s="4" t="str">
        <f>"  """&amp;A3239&amp;""": {
    ""name"" : """&amp;SUBSTITUTE(F3239,"""","\""")&amp;""",
    ""latitude"" : "&amp;IF(D3239&lt;&gt;"",LEFT(D3239,2)&amp;"."&amp;RIGHT(D3239,LEN(D3239)-2),"0")&amp;",
    ""longitude"" : "&amp;IF(E3239&lt;&gt;"",LEFT(E3239,1)&amp;"."&amp;RIGHT(E3239,LEN(E3239)-1),"0")&amp;","&amp;"
    ""image"" : """&amp;N3239&amp;"""
  },"</f>
        <v xml:space="preserve">  "": {
    "name" : "Artwork on Building",
    "latitude" : 52.320431,
    "longitude" : 4.973234,
    "image" : "https://lh6.ggpht.com/XHrV8SOD7hrAwkjPc37exKYUHoMZhEXOGVqkosdl_9zXUDiXbcNiz8Q8tTAlT3BV3KY5xP7_kiqt2IIa0My0"
  },</v>
      </c>
      <c r="C3239" s="4">
        <v>682075</v>
      </c>
      <c r="D3239" s="5">
        <v>52320431</v>
      </c>
      <c r="E3239" s="5">
        <v>4973234</v>
      </c>
      <c r="F3239" s="4" t="s">
        <v>10350</v>
      </c>
      <c r="G3239" s="4" t="s">
        <v>2916</v>
      </c>
      <c r="H3239" s="4" t="s">
        <v>2443</v>
      </c>
      <c r="I3239" s="4" t="s">
        <v>2444</v>
      </c>
      <c r="J3239" s="4" t="s">
        <v>2445</v>
      </c>
      <c r="K3239" s="4" t="s">
        <v>7357</v>
      </c>
      <c r="L3239" s="4" t="s">
        <v>16337</v>
      </c>
      <c r="M3239" s="4" t="s">
        <v>16338</v>
      </c>
      <c r="N3239" s="4" t="s">
        <v>10351</v>
      </c>
    </row>
    <row r="3240" spans="2:14" s="4" customFormat="1" x14ac:dyDescent="0.25">
      <c r="B3240" s="4" t="str">
        <f>"  """&amp;A3240&amp;""": {
    ""name"" : """&amp;SUBSTITUTE(F3240,"""","\""")&amp;""",
    ""latitude"" : "&amp;IF(D3240&lt;&gt;"",LEFT(D3240,2)&amp;"."&amp;RIGHT(D3240,LEN(D3240)-2),"0")&amp;",
    ""longitude"" : "&amp;IF(E3240&lt;&gt;"",LEFT(E3240,1)&amp;"."&amp;RIGHT(E3240,LEN(E3240)-1),"0")&amp;","&amp;"
    ""image"" : """&amp;N3240&amp;"""
  },"</f>
        <v xml:space="preserve">  "": {
    "name" : "Bridge Grubbehoeve",
    "latitude" : 52.322331,
    "longitude" : 4.977673,
    "image" : "https://lh3.ggpht.com/3Z1XchwdOvBroW3jj2VXXysclxhIip7wMmC2tZK4ZN1z7IaeRDbgbI-sWx057RqLgutv9GDAuEICjTlu5ADDgg"
  },</v>
      </c>
      <c r="C3240" s="4">
        <v>653356</v>
      </c>
      <c r="D3240" s="5">
        <v>52322331</v>
      </c>
      <c r="E3240" s="5">
        <v>4977673</v>
      </c>
      <c r="F3240" s="4" t="s">
        <v>7364</v>
      </c>
      <c r="G3240" s="4" t="s">
        <v>2916</v>
      </c>
      <c r="H3240" s="4" t="s">
        <v>2443</v>
      </c>
      <c r="I3240" s="4" t="s">
        <v>2444</v>
      </c>
      <c r="J3240" s="4" t="s">
        <v>2445</v>
      </c>
      <c r="K3240" s="4" t="s">
        <v>3234</v>
      </c>
      <c r="L3240" s="4">
        <v>430</v>
      </c>
      <c r="M3240" s="4" t="s">
        <v>7365</v>
      </c>
      <c r="N3240" s="4" t="s">
        <v>10745</v>
      </c>
    </row>
    <row r="3241" spans="2:14" s="4" customFormat="1" x14ac:dyDescent="0.25">
      <c r="B3241" s="4" t="str">
        <f>"  """&amp;A3241&amp;""": {
    ""name"" : """&amp;SUBSTITUTE(F3241,"""","\""")&amp;""",
    ""latitude"" : "&amp;IF(D3241&lt;&gt;"",LEFT(D3241,2)&amp;"."&amp;RIGHT(D3241,LEN(D3241)-2),"0")&amp;",
    ""longitude"" : "&amp;IF(E3241&lt;&gt;"",LEFT(E3241,1)&amp;"."&amp;RIGHT(E3241,LEN(E3241)-1),"0")&amp;","&amp;"
    ""image"" : """&amp;N3241&amp;"""
  },"</f>
        <v xml:space="preserve">  "": {
    "name" : "Mozaiek Pad OSB",
    "latitude" : 52.317665,
    "longitude" : 4.965548,
    "image" : "https://lh6.ggpht.com/wcThnTWWZ_WW-3sspb_T2udN1Lf1phFCuSukH_xu7fU917MGgZWIWv8oVugKXrcGmiVb02qhdJkmAMfdXDc"
  },</v>
      </c>
      <c r="C3241" s="4">
        <v>169659</v>
      </c>
      <c r="D3241" s="5">
        <v>52317665</v>
      </c>
      <c r="E3241" s="5">
        <v>4965548</v>
      </c>
      <c r="F3241" s="4" t="s">
        <v>5781</v>
      </c>
      <c r="G3241" s="4" t="s">
        <v>2916</v>
      </c>
      <c r="H3241" s="4" t="s">
        <v>2443</v>
      </c>
      <c r="I3241" s="4" t="s">
        <v>2444</v>
      </c>
      <c r="J3241" s="4" t="s">
        <v>2445</v>
      </c>
      <c r="K3241" s="4" t="s">
        <v>17501</v>
      </c>
      <c r="M3241" s="4">
        <v>1103</v>
      </c>
      <c r="N3241" s="4" t="s">
        <v>13292</v>
      </c>
    </row>
    <row r="3242" spans="2:14" s="4" customFormat="1" x14ac:dyDescent="0.25">
      <c r="B3242" s="4" t="str">
        <f>"  """&amp;A3242&amp;""": {
    ""name"" : """&amp;SUBSTITUTE(F3242,"""","\""")&amp;""",
    ""latitude"" : "&amp;IF(D3242&lt;&gt;"",LEFT(D3242,2)&amp;"."&amp;RIGHT(D3242,LEN(D3242)-2),"0")&amp;",
    ""longitude"" : "&amp;IF(E3242&lt;&gt;"",LEFT(E3242,1)&amp;"."&amp;RIGHT(E3242,LEN(E3242)-1),"0")&amp;","&amp;"
    ""image"" : """&amp;N3242&amp;"""
  },"</f>
        <v xml:space="preserve">  "": {
    "name" : "Playground Groeneveen",
    "latitude" : 52.320643,
    "longitude" : 4.972399,
    "image" : "https://lh5.ggpht.com/IvWmzBkyNNNFl7LhJlv0QTDF8gJoSEgbaF-W2ZoVDJxY1JjMu0gkfUgGkpIYUUHrdZga9veCZsyrLqIqTxs"
  },</v>
      </c>
      <c r="C3242" s="4">
        <v>960116</v>
      </c>
      <c r="D3242" s="5">
        <v>52320643</v>
      </c>
      <c r="E3242" s="5">
        <v>4972399</v>
      </c>
      <c r="F3242" s="4" t="s">
        <v>9141</v>
      </c>
      <c r="G3242" s="4" t="s">
        <v>2916</v>
      </c>
      <c r="H3242" s="4" t="s">
        <v>2443</v>
      </c>
      <c r="I3242" s="4" t="s">
        <v>2444</v>
      </c>
      <c r="J3242" s="4" t="s">
        <v>2445</v>
      </c>
      <c r="K3242" s="4" t="s">
        <v>17501</v>
      </c>
      <c r="M3242" s="4">
        <v>1103</v>
      </c>
      <c r="N3242" s="4" t="s">
        <v>13945</v>
      </c>
    </row>
    <row r="3243" spans="2:14" s="4" customFormat="1" x14ac:dyDescent="0.25">
      <c r="B3243" s="4" t="str">
        <f>"  """&amp;A3243&amp;""": {
    ""name"" : """&amp;SUBSTITUTE(F3243,"""","\""")&amp;""",
    ""latitude"" : "&amp;IF(D3243&lt;&gt;"",LEFT(D3243,2)&amp;"."&amp;RIGHT(D3243,LEN(D3243)-2),"0")&amp;",
    ""longitude"" : "&amp;IF(E3243&lt;&gt;"",LEFT(E3243,1)&amp;"."&amp;RIGHT(E3243,LEN(E3243)-1),"0")&amp;","&amp;"
    ""image"" : """&amp;N3243&amp;"""
  },"</f>
        <v xml:space="preserve">  "": {
    "name" : "Steel Construction on Geldershoofd",
    "latitude" : 52.322611,
    "longitude" : 4.970337,
    "image" : "https://lh3.ggpht.com/-laUgt5OdHbuNyMpGULV3OAiG_9DFX71aAsxfvpg_ktMFqekiNuvEMRuzmM_21VS2MXw72NRRnNDtLkkL6cx"
  },</v>
      </c>
      <c r="C3243" s="4">
        <v>940471</v>
      </c>
      <c r="D3243" s="5">
        <v>52322611</v>
      </c>
      <c r="E3243" s="5">
        <v>4970337</v>
      </c>
      <c r="F3243" s="4" t="s">
        <v>9026</v>
      </c>
      <c r="G3243" s="4" t="s">
        <v>2916</v>
      </c>
      <c r="H3243" s="4" t="s">
        <v>2443</v>
      </c>
      <c r="I3243" s="4" t="s">
        <v>2444</v>
      </c>
      <c r="J3243" s="4" t="s">
        <v>2445</v>
      </c>
      <c r="K3243" s="4" t="s">
        <v>9027</v>
      </c>
      <c r="L3243" s="4">
        <v>67</v>
      </c>
      <c r="M3243" s="4" t="s">
        <v>9028</v>
      </c>
      <c r="N3243" s="4" t="s">
        <v>14838</v>
      </c>
    </row>
    <row r="3244" spans="2:14" s="4" customFormat="1" x14ac:dyDescent="0.25">
      <c r="B3244" s="4" t="str">
        <f>"  """&amp;A3244&amp;""": {
    ""name"" : """&amp;SUBSTITUTE(F3244,"""","\""")&amp;""",
    ""latitude"" : "&amp;IF(D3244&lt;&gt;"",LEFT(D3244,2)&amp;"."&amp;RIGHT(D3244,LEN(D3244)-2),"0")&amp;",
    ""longitude"" : "&amp;IF(E3244&lt;&gt;"",LEFT(E3244,1)&amp;"."&amp;RIGHT(E3244,LEN(E3244)-1),"0")&amp;","&amp;"
    ""image"" : """&amp;N3244&amp;"""
  },"</f>
        <v xml:space="preserve">  "": {
    "name" : "Amszo, De Nieuwe Stad",
    "latitude" : 52.318855,
    "longitude" : 4.968756,
    "image" : "https://lh6.ggpht.com/SxXowz9MngioKrghuIP_L3cXHfStr9OXc-tbE0ewiTVS5d_ocqAbHaNJXwH1ZX7-9_DBgx9DXLoF0Pk_9F7k"
  },</v>
      </c>
      <c r="C3244" s="4">
        <v>630163</v>
      </c>
      <c r="D3244" s="5">
        <v>52318855</v>
      </c>
      <c r="E3244" s="5">
        <v>4968756</v>
      </c>
      <c r="F3244" s="4" t="s">
        <v>10199</v>
      </c>
      <c r="G3244" s="4" t="s">
        <v>2916</v>
      </c>
      <c r="H3244" s="4" t="s">
        <v>2443</v>
      </c>
      <c r="I3244" s="4" t="s">
        <v>2444</v>
      </c>
      <c r="J3244" s="4" t="s">
        <v>2445</v>
      </c>
      <c r="K3244" s="4" t="s">
        <v>16284</v>
      </c>
      <c r="L3244" s="4">
        <v>6</v>
      </c>
      <c r="M3244" s="4" t="s">
        <v>16285</v>
      </c>
      <c r="N3244" s="4" t="s">
        <v>10200</v>
      </c>
    </row>
    <row r="3245" spans="2:14" s="4" customFormat="1" x14ac:dyDescent="0.25">
      <c r="B3245" s="4" t="str">
        <f>"  """&amp;A3245&amp;""": {
    ""name"" : """&amp;SUBSTITUTE(F3245,"""","\""")&amp;""",
    ""latitude"" : "&amp;IF(D3245&lt;&gt;"",LEFT(D3245,2)&amp;"."&amp;RIGHT(D3245,LEN(D3245)-2),"0")&amp;",
    ""longitude"" : "&amp;IF(E3245&lt;&gt;"",LEFT(E3245,1)&amp;"."&amp;RIGHT(E3245,LEN(E3245)-1),"0")&amp;","&amp;"
    ""image"" : """&amp;N3245&amp;"""
  },"</f>
        <v xml:space="preserve">  "": {
    "name" : "Bright Eyed Card Player",
    "latitude" : 52.317806,
    "longitude" : 4.991536,
    "image" : "https://lh6.ggpht.com/7yLs0M2wENsATtF4fkULrBCc_ggwllNpjeYqnsoaX7OSxev8nil8Zv7RWYopsztVdrx2J3e70Lzv0LGNR5U"
  },</v>
      </c>
      <c r="C3245" s="4">
        <v>1169674</v>
      </c>
      <c r="D3245" s="5">
        <v>52317806</v>
      </c>
      <c r="E3245" s="5">
        <v>4991536</v>
      </c>
      <c r="F3245" s="4" t="s">
        <v>10756</v>
      </c>
      <c r="G3245" s="4" t="s">
        <v>2916</v>
      </c>
      <c r="H3245" s="4" t="s">
        <v>2443</v>
      </c>
      <c r="I3245" s="4" t="s">
        <v>2444</v>
      </c>
      <c r="J3245" s="4" t="s">
        <v>2445</v>
      </c>
      <c r="K3245" s="4" t="s">
        <v>3085</v>
      </c>
      <c r="L3245" s="4">
        <v>389</v>
      </c>
      <c r="M3245" s="4" t="s">
        <v>7486</v>
      </c>
      <c r="N3245" s="4" t="s">
        <v>10757</v>
      </c>
    </row>
    <row r="3246" spans="2:14" s="4" customFormat="1" x14ac:dyDescent="0.25">
      <c r="B3246" s="4" t="str">
        <f>"  """&amp;A3246&amp;""": {
    ""name"" : """&amp;SUBSTITUTE(F3246,"""","\""")&amp;""",
    ""latitude"" : "&amp;IF(D3246&lt;&gt;"",LEFT(D3246,2)&amp;"."&amp;RIGHT(D3246,LEN(D3246)-2),"0")&amp;",
    ""longitude"" : "&amp;IF(E3246&lt;&gt;"",LEFT(E3246,1)&amp;"."&amp;RIGHT(E3246,LEN(E3246)-1),"0")&amp;","&amp;"
    ""image"" : """&amp;N3246&amp;"""
  },"</f>
        <v xml:space="preserve">  "": {
    "name" : "Wolken",
    "latitude" : 52.317936,
    "longitude" : 4.992391,
    "image" : "https://lh3.ggpht.com/oArMryEoL994BCVPrJNuOwUdyn--icj50Iw2kyleCO1M3sMDoiDgl1nXxN-zC3pVJ4vlzSFZmVfAx5zny24D"
  },</v>
      </c>
      <c r="C3246" s="4">
        <v>499816</v>
      </c>
      <c r="D3246" s="5">
        <v>52317936</v>
      </c>
      <c r="E3246" s="5">
        <v>4992391</v>
      </c>
      <c r="F3246" s="4" t="s">
        <v>7485</v>
      </c>
      <c r="G3246" s="4" t="s">
        <v>2916</v>
      </c>
      <c r="H3246" s="4" t="s">
        <v>2443</v>
      </c>
      <c r="I3246" s="4" t="s">
        <v>2444</v>
      </c>
      <c r="J3246" s="4" t="s">
        <v>2445</v>
      </c>
      <c r="K3246" s="4" t="s">
        <v>3085</v>
      </c>
      <c r="L3246" s="4">
        <v>389</v>
      </c>
      <c r="M3246" s="4" t="s">
        <v>7486</v>
      </c>
      <c r="N3246" s="4" t="s">
        <v>15708</v>
      </c>
    </row>
    <row r="3247" spans="2:14" s="4" customFormat="1" x14ac:dyDescent="0.25">
      <c r="B3247" s="4" t="str">
        <f>"  """&amp;A3247&amp;""": {
    ""name"" : """&amp;SUBSTITUTE(F3247,"""","\""")&amp;""",
    ""latitude"" : "&amp;IF(D3247&lt;&gt;"",LEFT(D3247,2)&amp;"."&amp;RIGHT(D3247,LEN(D3247)-2),"0")&amp;",
    ""longitude"" : "&amp;IF(E3247&lt;&gt;"",LEFT(E3247,1)&amp;"."&amp;RIGHT(E3247,LEN(E3247)-1),"0")&amp;","&amp;"
    ""image"" : """&amp;N3247&amp;"""
  },"</f>
        <v xml:space="preserve">  "": {
    "name" : "Tiny Waterfall",
    "latitude" : 52.316639,
    "longitude" : 4.984055,
    "image" : "https://lh3.ggpht.com/goGvr-tpXP88H3doaof1kVlrvZ7dxRZcxmRIrIzMo0HYlHAW__9tffuFe_GWry-qDzBJc22XI0DK8uOCWwxtJQ"
  },</v>
      </c>
      <c r="C3247" s="4">
        <v>1143225</v>
      </c>
      <c r="D3247" s="5">
        <v>52316639</v>
      </c>
      <c r="E3247" s="5">
        <v>4984055</v>
      </c>
      <c r="F3247" s="4" t="s">
        <v>15173</v>
      </c>
      <c r="G3247" s="4" t="s">
        <v>2916</v>
      </c>
      <c r="H3247" s="4" t="s">
        <v>2443</v>
      </c>
      <c r="I3247" s="4" t="s">
        <v>2444</v>
      </c>
      <c r="J3247" s="4" t="s">
        <v>2445</v>
      </c>
      <c r="K3247" s="4" t="s">
        <v>17657</v>
      </c>
      <c r="M3247" s="4">
        <v>1104</v>
      </c>
      <c r="N3247" s="4" t="s">
        <v>15174</v>
      </c>
    </row>
    <row r="3248" spans="2:14" s="4" customFormat="1" x14ac:dyDescent="0.25">
      <c r="B3248" s="4" t="str">
        <f>"  """&amp;A3248&amp;""": {
    ""name"" : """&amp;SUBSTITUTE(F3248,"""","\""")&amp;""",
    ""latitude"" : "&amp;IF(D3248&lt;&gt;"",LEFT(D3248,2)&amp;"."&amp;RIGHT(D3248,LEN(D3248)-2),"0")&amp;",
    ""longitude"" : "&amp;IF(E3248&lt;&gt;"",LEFT(E3248,1)&amp;"."&amp;RIGHT(E3248,LEN(E3248)-1),"0")&amp;","&amp;"
    ""image"" : """&amp;N3248&amp;"""
  },"</f>
        <v xml:space="preserve">  "": {
    "name" : "Mic Jonk 1973",
    "latitude" : 52.311749,
    "longitude" : 4.970909,
    "image" : "https://lh4.ggpht.com/xNkoA7gQ_1DFV0gTuR5cuoBCz5ySGoA-k6PqZMo20n0xy6LTFy8n1rcHskgFmgrlMvSEy1XQjjsF9PY_kU_q"
  },</v>
      </c>
      <c r="C3248" s="4">
        <v>537331</v>
      </c>
      <c r="D3248" s="5">
        <v>52311749</v>
      </c>
      <c r="E3248" s="5">
        <v>4970909</v>
      </c>
      <c r="F3248" s="4" t="s">
        <v>7216</v>
      </c>
      <c r="G3248" s="4" t="s">
        <v>2916</v>
      </c>
      <c r="H3248" s="4" t="s">
        <v>2443</v>
      </c>
      <c r="I3248" s="4" t="s">
        <v>2444</v>
      </c>
      <c r="J3248" s="4" t="s">
        <v>2445</v>
      </c>
      <c r="K3248" s="4" t="s">
        <v>17595</v>
      </c>
      <c r="M3248" s="4" t="s">
        <v>17596</v>
      </c>
      <c r="N3248" s="4" t="s">
        <v>13142</v>
      </c>
    </row>
    <row r="3249" spans="2:14" s="4" customFormat="1" x14ac:dyDescent="0.25">
      <c r="B3249" s="4" t="str">
        <f>"  """&amp;A3249&amp;""": {
    ""name"" : """&amp;SUBSTITUTE(F3249,"""","\""")&amp;""",
    ""latitude"" : "&amp;IF(D3249&lt;&gt;"",LEFT(D3249,2)&amp;"."&amp;RIGHT(D3249,LEN(D3249)-2),"0")&amp;",
    ""longitude"" : "&amp;IF(E3249&lt;&gt;"",LEFT(E3249,1)&amp;"."&amp;RIGHT(E3249,LEN(E3249)-1),"0")&amp;","&amp;"
    ""image"" : """&amp;N3249&amp;"""
  },"</f>
        <v xml:space="preserve">  "": {
    "name" : "Red Metal Playground",
    "latitude" : 52.316828,
    "longitude" : 4.969122,
    "image" : "https://lh3.googleusercontent.com/oZkLP17RVCorVvULn7UL0VqjTou94MoWDrh2fFgQAtsXIkgbIxtx_xS_KNydptiM36wBNk0C0-R5WObuda5B"
  },</v>
      </c>
      <c r="C3249" s="4">
        <v>49422774</v>
      </c>
      <c r="D3249" s="5">
        <v>52316828</v>
      </c>
      <c r="E3249" s="5">
        <v>4969122</v>
      </c>
      <c r="F3249" s="4" t="s">
        <v>14141</v>
      </c>
      <c r="G3249" s="4" t="s">
        <v>2916</v>
      </c>
      <c r="H3249" s="4" t="s">
        <v>2443</v>
      </c>
      <c r="I3249" s="4" t="s">
        <v>2444</v>
      </c>
      <c r="J3249" s="4" t="s">
        <v>2445</v>
      </c>
      <c r="K3249" s="4" t="s">
        <v>17241</v>
      </c>
      <c r="L3249" s="4">
        <v>30</v>
      </c>
      <c r="M3249" s="4">
        <v>1104</v>
      </c>
      <c r="N3249" s="4" t="s">
        <v>14142</v>
      </c>
    </row>
    <row r="3250" spans="2:14" s="4" customFormat="1" x14ac:dyDescent="0.25">
      <c r="B3250" s="4" t="str">
        <f>"  """&amp;A3250&amp;""": {
    ""name"" : """&amp;SUBSTITUTE(F3250,"""","\""")&amp;""",
    ""latitude"" : "&amp;IF(D3250&lt;&gt;"",LEFT(D3250,2)&amp;"."&amp;RIGHT(D3250,LEN(D3250)-2),"0")&amp;",
    ""longitude"" : "&amp;IF(E3250&lt;&gt;"",LEFT(E3250,1)&amp;"."&amp;RIGHT(E3250,LEN(E3250)-1),"0")&amp;","&amp;"
    ""image"" : """&amp;N3250&amp;"""
  },"</f>
        <v xml:space="preserve">  "": {
    "name" : "Play Ground",
    "latitude" : 52.318502,
    "longitude" : 4.966693,
    "image" : "https://lh3.googleusercontent.com/kxDG7w3rx1ghbLx4e3bgRC93KuqPLZMR4AoT4CkliEh4pHEDbnBS9IlDnXHDRdG9mVMrNOqLFR8Z58IQabaQ"
  },</v>
      </c>
      <c r="C3250" s="4">
        <v>49382799</v>
      </c>
      <c r="D3250" s="5">
        <v>52318502</v>
      </c>
      <c r="E3250" s="5">
        <v>4966693</v>
      </c>
      <c r="F3250" s="4" t="s">
        <v>13916</v>
      </c>
      <c r="G3250" s="4" t="s">
        <v>2916</v>
      </c>
      <c r="H3250" s="4" t="s">
        <v>2443</v>
      </c>
      <c r="I3250" s="4" t="s">
        <v>2444</v>
      </c>
      <c r="J3250" s="4" t="s">
        <v>2445</v>
      </c>
      <c r="K3250" s="4" t="s">
        <v>17241</v>
      </c>
      <c r="M3250" s="4">
        <v>1103</v>
      </c>
      <c r="N3250" s="4" t="s">
        <v>13918</v>
      </c>
    </row>
    <row r="3251" spans="2:14" s="4" customFormat="1" x14ac:dyDescent="0.25">
      <c r="B3251" s="4" t="str">
        <f>"  """&amp;A3251&amp;""": {
    ""name"" : """&amp;SUBSTITUTE(F3251,"""","\""")&amp;""",
    ""latitude"" : "&amp;IF(D3251&lt;&gt;"",LEFT(D3251,2)&amp;"."&amp;RIGHT(D3251,LEN(D3251)-2),"0")&amp;",
    ""longitude"" : "&amp;IF(E3251&lt;&gt;"",LEFT(E3251,1)&amp;"."&amp;RIGHT(E3251,LEN(E3251)-1),"0")&amp;","&amp;"
    ""image"" : """&amp;N3251&amp;"""
  },"</f>
        <v xml:space="preserve">  "": {
    "name" : "Boedha Print On Wall",
    "latitude" : 52.317005,
    "longitude" : 4.973362,
    "image" : "https://lh4.ggpht.com/y4e0P7HGPRgMIISwNmmupR3FlKIZ98SY90DC5-lqRrsj-OCFcXVWP3FOZn-6hS-D4dJit-EHeuynHWDFACo"
  },</v>
      </c>
      <c r="C3251" s="4">
        <v>329511</v>
      </c>
      <c r="D3251" s="5">
        <v>52317005</v>
      </c>
      <c r="E3251" s="5">
        <v>4973362</v>
      </c>
      <c r="F3251" s="4" t="s">
        <v>7168</v>
      </c>
      <c r="G3251" s="4" t="s">
        <v>2916</v>
      </c>
      <c r="H3251" s="4" t="s">
        <v>2443</v>
      </c>
      <c r="I3251" s="4" t="s">
        <v>2444</v>
      </c>
      <c r="J3251" s="4" t="s">
        <v>2445</v>
      </c>
      <c r="K3251" s="4" t="s">
        <v>7169</v>
      </c>
      <c r="L3251" s="4">
        <v>2223</v>
      </c>
      <c r="M3251" s="4" t="s">
        <v>7170</v>
      </c>
      <c r="N3251" s="4" t="s">
        <v>10640</v>
      </c>
    </row>
    <row r="3252" spans="2:14" s="4" customFormat="1" x14ac:dyDescent="0.25">
      <c r="B3252" s="4" t="str">
        <f>"  """&amp;A3252&amp;""": {
    ""name"" : """&amp;SUBSTITUTE(F3252,"""","\""")&amp;""",
    ""latitude"" : "&amp;IF(D3252&lt;&gt;"",LEFT(D3252,2)&amp;"."&amp;RIGHT(D3252,LEN(D3252)-2),"0")&amp;",
    ""longitude"" : "&amp;IF(E3252&lt;&gt;"",LEFT(E3252,1)&amp;"."&amp;RIGHT(E3252,LEN(E3252)-1),"0")&amp;","&amp;"
    ""image"" : """&amp;N3252&amp;"""
  },"</f>
        <v xml:space="preserve">  "": {
    "name" : "Artwork on Blue Wall",
    "latitude" : 52.318665,
    "longitude" : 4.973116,
    "image" : "https://lh6.ggpht.com/vDXSLmOUNMsDyHijVBUrNrZfR7bPlTYRC5FV1jdKfxsKbj3fkdqulksMg7pam3FE6UR6Vy8mCrlmZG0IwOJL"
  },</v>
      </c>
      <c r="C3252" s="4">
        <v>750306</v>
      </c>
      <c r="D3252" s="5">
        <v>52318665</v>
      </c>
      <c r="E3252" s="5">
        <v>4973116</v>
      </c>
      <c r="F3252" s="4" t="s">
        <v>10348</v>
      </c>
      <c r="G3252" s="4" t="s">
        <v>2916</v>
      </c>
      <c r="H3252" s="4" t="s">
        <v>2443</v>
      </c>
      <c r="I3252" s="4" t="s">
        <v>2444</v>
      </c>
      <c r="J3252" s="4" t="s">
        <v>2445</v>
      </c>
      <c r="K3252" s="4" t="s">
        <v>7169</v>
      </c>
      <c r="L3252" s="4">
        <v>3044</v>
      </c>
      <c r="M3252" s="4" t="s">
        <v>16390</v>
      </c>
      <c r="N3252" s="4" t="s">
        <v>10349</v>
      </c>
    </row>
    <row r="3253" spans="2:14" s="4" customFormat="1" x14ac:dyDescent="0.25">
      <c r="B3253" s="4" t="str">
        <f>"  """&amp;A3253&amp;""": {
    ""name"" : """&amp;SUBSTITUTE(F3253,"""","\""")&amp;""",
    ""latitude"" : "&amp;IF(D3253&lt;&gt;"",LEFT(D3253,2)&amp;"."&amp;RIGHT(D3253,LEN(D3253)-2),"0")&amp;",
    ""longitude"" : "&amp;IF(E3253&lt;&gt;"",LEFT(E3253,1)&amp;"."&amp;RIGHT(E3253,LEN(E3253)-1),"0")&amp;","&amp;"
    ""image"" : """&amp;N3253&amp;"""
  },"</f>
        <v xml:space="preserve">  "": {
    "name" : "Tiger Print on Wall",
    "latitude" : 52.317454,
    "longitude" : 4.972555,
    "image" : "https://lh5.ggpht.com/dOmkzyoIz-Rt7twHxHoyoUKPek0ijeMPAdZdRUzlygfwgRQtQns5rHL1gNAzTwNXdviOSY-mKPiM5rEpcxc0"
  },</v>
      </c>
      <c r="C3253" s="4">
        <v>278594</v>
      </c>
      <c r="D3253" s="5">
        <v>52317454</v>
      </c>
      <c r="E3253" s="5">
        <v>4972555</v>
      </c>
      <c r="F3253" s="4" t="s">
        <v>15159</v>
      </c>
      <c r="G3253" s="4" t="s">
        <v>2916</v>
      </c>
      <c r="H3253" s="4" t="s">
        <v>2443</v>
      </c>
      <c r="I3253" s="4" t="s">
        <v>2444</v>
      </c>
      <c r="J3253" s="4" t="s">
        <v>2445</v>
      </c>
      <c r="K3253" s="4" t="s">
        <v>7169</v>
      </c>
      <c r="L3253" s="4">
        <v>3738</v>
      </c>
      <c r="M3253" s="4" t="s">
        <v>15874</v>
      </c>
      <c r="N3253" s="4" t="s">
        <v>15160</v>
      </c>
    </row>
    <row r="3254" spans="2:14" s="4" customFormat="1" x14ac:dyDescent="0.25">
      <c r="B3254" s="4" t="str">
        <f>"  """&amp;A3254&amp;""": {
    ""name"" : """&amp;SUBSTITUTE(F3254,"""","\""")&amp;""",
    ""latitude"" : "&amp;IF(D3254&lt;&gt;"",LEFT(D3254,2)&amp;"."&amp;RIGHT(D3254,LEN(D3254)-2),"0")&amp;",
    ""longitude"" : "&amp;IF(E3254&lt;&gt;"",LEFT(E3254,1)&amp;"."&amp;RIGHT(E3254,LEN(E3254)-1),"0")&amp;","&amp;"
    ""image"" : """&amp;N3254&amp;"""
  },"</f>
        <v xml:space="preserve">  "": {
    "name" : "Leger Des Heils Bijlmer",
    "latitude" : 52.31554,
    "longitude" : 4.976022,
    "image" : "https://lh4.ggpht.com/pAm-0MP2wzFt7mIQrB_KsCU4ZsbzlUdmE1y7x0Ov6ej-5WCMa49Y_pGyDyQH0Oxz5jIJEte9qno0qNn7ORGv"
  },</v>
      </c>
      <c r="C3254" s="4">
        <v>1202890</v>
      </c>
      <c r="D3254" s="5">
        <v>5231554</v>
      </c>
      <c r="E3254" s="5">
        <v>4976022</v>
      </c>
      <c r="F3254" s="4" t="s">
        <v>12881</v>
      </c>
      <c r="G3254" s="4" t="s">
        <v>2916</v>
      </c>
      <c r="H3254" s="4" t="s">
        <v>2443</v>
      </c>
      <c r="I3254" s="4" t="s">
        <v>2444</v>
      </c>
      <c r="J3254" s="4" t="s">
        <v>2445</v>
      </c>
      <c r="K3254" s="4" t="s">
        <v>16583</v>
      </c>
      <c r="L3254" s="4">
        <v>1</v>
      </c>
      <c r="M3254" s="4">
        <v>1104</v>
      </c>
      <c r="N3254" s="4" t="s">
        <v>12882</v>
      </c>
    </row>
    <row r="3255" spans="2:14" s="4" customFormat="1" x14ac:dyDescent="0.25">
      <c r="B3255" s="4" t="str">
        <f>"  """&amp;A3255&amp;""": {
    ""name"" : """&amp;SUBSTITUTE(F3255,"""","\""")&amp;""",
    ""latitude"" : "&amp;IF(D3255&lt;&gt;"",LEFT(D3255,2)&amp;"."&amp;RIGHT(D3255,LEN(D3255)-2),"0")&amp;",
    ""longitude"" : "&amp;IF(E3255&lt;&gt;"",LEFT(E3255,1)&amp;"."&amp;RIGHT(E3255,LEN(E3255)-1),"0")&amp;","&amp;"
    ""image"" : """&amp;N3255&amp;"""
  },"</f>
        <v xml:space="preserve">  "": {
    "name" : "Ma Aisa. Grubbezee",
    "latitude" : 52.32017,
    "longitude" : 4.977086,
    "image" : "https://lh3.ggpht.com/Q9Q6FSE8I0qRWFHf-ss-TdcGF44mLy8mfANRcofYU1BfVwogfKjGV8AVlrdGUWFw-Pu0_VWRV8PNFYBdn9QcqbUvG6oJBiOETDKemlBD6G4tdpy93w"
  },</v>
      </c>
      <c r="C3255" s="4">
        <v>39082</v>
      </c>
      <c r="D3255" s="5">
        <v>5232017</v>
      </c>
      <c r="E3255" s="5">
        <v>4977086</v>
      </c>
      <c r="F3255" s="4" t="s">
        <v>4969</v>
      </c>
      <c r="G3255" s="4" t="s">
        <v>2916</v>
      </c>
      <c r="H3255" s="4" t="s">
        <v>2443</v>
      </c>
      <c r="I3255" s="4" t="s">
        <v>2444</v>
      </c>
      <c r="J3255" s="4" t="s">
        <v>2445</v>
      </c>
      <c r="K3255" s="4" t="s">
        <v>174</v>
      </c>
      <c r="L3255" s="4">
        <v>741</v>
      </c>
      <c r="M3255" s="4" t="s">
        <v>4970</v>
      </c>
      <c r="N3255" s="4" t="s">
        <v>12979</v>
      </c>
    </row>
    <row r="3256" spans="2:14" s="4" customFormat="1" x14ac:dyDescent="0.25">
      <c r="B3256" s="4" t="str">
        <f>"  """&amp;A3256&amp;""": {
    ""name"" : """&amp;SUBSTITUTE(F3256,"""","\""")&amp;""",
    ""latitude"" : "&amp;IF(D3256&lt;&gt;"",LEFT(D3256,2)&amp;"."&amp;RIGHT(D3256,LEN(D3256)-2),"0")&amp;",
    ""longitude"" : "&amp;IF(E3256&lt;&gt;"",LEFT(E3256,1)&amp;"."&amp;RIGHT(E3256,LEN(E3256)-1),"0")&amp;","&amp;"
    ""image"" : """&amp;N3256&amp;"""
  },"</f>
        <v xml:space="preserve">  "": {
    "name" : "Playground Koningshoef",
    "latitude" : 52.319455,
    "longitude" : 4.982422,
    "image" : "https://lh3.ggpht.com/ZgK66nUaphId7cqVP2jf-IxccJquyMeaIFQAkT30LYb15YjRP9ARiI57ZjYFSqSkRez2LPFwqEK1BGwl3Vn_qA"
  },</v>
      </c>
      <c r="C3256" s="4">
        <v>378183</v>
      </c>
      <c r="D3256" s="5">
        <v>52319455</v>
      </c>
      <c r="E3256" s="5">
        <v>4982422</v>
      </c>
      <c r="F3256" s="4" t="s">
        <v>13950</v>
      </c>
      <c r="G3256" s="4" t="s">
        <v>2916</v>
      </c>
      <c r="H3256" s="4" t="s">
        <v>2443</v>
      </c>
      <c r="I3256" s="4" t="s">
        <v>2444</v>
      </c>
      <c r="J3256" s="4" t="s">
        <v>2445</v>
      </c>
      <c r="K3256" s="4" t="s">
        <v>15968</v>
      </c>
      <c r="L3256" s="4">
        <v>5</v>
      </c>
      <c r="M3256" s="4" t="s">
        <v>15969</v>
      </c>
      <c r="N3256" s="4" t="s">
        <v>13951</v>
      </c>
    </row>
    <row r="3257" spans="2:14" s="4" customFormat="1" x14ac:dyDescent="0.25">
      <c r="B3257" s="4" t="str">
        <f>"  """&amp;A3257&amp;""": {
    ""name"" : """&amp;SUBSTITUTE(F3257,"""","\""")&amp;""",
    ""latitude"" : "&amp;IF(D3257&lt;&gt;"",LEFT(D3257,2)&amp;"."&amp;RIGHT(D3257,LEN(D3257)-2),"0")&amp;",
    ""longitude"" : "&amp;IF(E3257&lt;&gt;"",LEFT(E3257,1)&amp;"."&amp;RIGHT(E3257,LEN(E3257)-1),"0")&amp;","&amp;"
    ""image"" : """&amp;N3257&amp;"""
  },"</f>
        <v xml:space="preserve">  "": {
    "name" : "Power Cube",
    "latitude" : 52.317345,
    "longitude" : 4.984026,
    "image" : "https://lh5.ggpht.com/Uu54pWga64pmbI42AinqdJ5WrUPiAAEBAHzao0mwCKh21d0ONW44-MsMVo8UL2WoEeQnkCG6NN_Uq1SqA547"
  },</v>
      </c>
      <c r="C3257" s="4">
        <v>23563</v>
      </c>
      <c r="D3257" s="5">
        <v>52317345</v>
      </c>
      <c r="E3257" s="5">
        <v>4984026</v>
      </c>
      <c r="F3257" s="4" t="s">
        <v>298</v>
      </c>
      <c r="G3257" s="4" t="s">
        <v>2916</v>
      </c>
      <c r="H3257" s="4" t="s">
        <v>2443</v>
      </c>
      <c r="I3257" s="4" t="s">
        <v>2444</v>
      </c>
      <c r="J3257" s="4" t="s">
        <v>2445</v>
      </c>
      <c r="K3257" s="4" t="s">
        <v>4863</v>
      </c>
      <c r="L3257" s="4">
        <v>69</v>
      </c>
      <c r="M3257" s="4" t="s">
        <v>4864</v>
      </c>
      <c r="N3257" s="4" t="s">
        <v>14048</v>
      </c>
    </row>
    <row r="3258" spans="2:14" s="4" customFormat="1" x14ac:dyDescent="0.25">
      <c r="B3258" s="4" t="str">
        <f>"  """&amp;A3258&amp;""": {
    ""name"" : """&amp;SUBSTITUTE(F3258,"""","\""")&amp;""",
    ""latitude"" : "&amp;IF(D3258&lt;&gt;"",LEFT(D3258,2)&amp;"."&amp;RIGHT(D3258,LEN(D3258)-2),"0")&amp;",
    ""longitude"" : "&amp;IF(E3258&lt;&gt;"",LEFT(E3258,1)&amp;"."&amp;RIGHT(E3258,LEN(E3258)-1),"0")&amp;","&amp;"
    ""image"" : """&amp;N3258&amp;"""
  },"</f>
        <v xml:space="preserve">  "": {
    "name" : "Cat Statues",
    "latitude" : 52.317002,
    "longitude" : 4.985163,
    "image" : "https://lh6.ggpht.com/grIRBGM8E2ZQ3TJTvb-fcjB5_xZlCfoYlOdtsbdjMqJRsW2WekWUHnwics-uE5HFoHXFvfd86zbX1NNT876qC6p0CRwSI5GOyB0CsgltS1gDIB2f"
  },</v>
      </c>
      <c r="C3258" s="4">
        <v>455009</v>
      </c>
      <c r="D3258" s="5">
        <v>52317002</v>
      </c>
      <c r="E3258" s="5">
        <v>4985163</v>
      </c>
      <c r="F3258" s="4" t="s">
        <v>7760</v>
      </c>
      <c r="G3258" s="4" t="s">
        <v>2916</v>
      </c>
      <c r="H3258" s="4" t="s">
        <v>2443</v>
      </c>
      <c r="I3258" s="4" t="s">
        <v>2444</v>
      </c>
      <c r="J3258" s="4" t="s">
        <v>2445</v>
      </c>
      <c r="K3258" s="4" t="s">
        <v>4863</v>
      </c>
      <c r="L3258" s="4">
        <v>100</v>
      </c>
      <c r="M3258" s="4">
        <v>1104</v>
      </c>
      <c r="N3258" s="4" t="s">
        <v>10897</v>
      </c>
    </row>
    <row r="3259" spans="2:14" s="4" customFormat="1" x14ac:dyDescent="0.25">
      <c r="B3259" s="4" t="str">
        <f>"  """&amp;A3259&amp;""": {
    ""name"" : """&amp;SUBSTITUTE(F3259,"""","\""")&amp;""",
    ""latitude"" : "&amp;IF(D3259&lt;&gt;"",LEFT(D3259,2)&amp;"."&amp;RIGHT(D3259,LEN(D3259)-2),"0")&amp;",
    ""longitude"" : "&amp;IF(E3259&lt;&gt;"",LEFT(E3259,1)&amp;"."&amp;RIGHT(E3259,LEN(E3259)-1),"0")&amp;","&amp;"
    ""image"" : """&amp;N3259&amp;"""
  },"</f>
        <v xml:space="preserve">  "": {
    "name" : "Out Door Dam Board",
    "latitude" : 52.317611,
    "longitude" : 4.980205,
    "image" : "https://lh4.ggpht.com/cWeCL82FVltP25r3L4tt2c5MxUC1esTxrfryqwkvjLinkeBc5kVR8-1ZiE_TrZvjup3WkS1YpJIF5x9fiEeT"
  },</v>
      </c>
      <c r="C3259" s="4">
        <v>49422785</v>
      </c>
      <c r="D3259" s="5">
        <v>52317611</v>
      </c>
      <c r="E3259" s="5">
        <v>4980205</v>
      </c>
      <c r="F3259" s="4" t="s">
        <v>13706</v>
      </c>
      <c r="G3259" s="4" t="s">
        <v>2916</v>
      </c>
      <c r="H3259" s="4" t="s">
        <v>2443</v>
      </c>
      <c r="I3259" s="4" t="s">
        <v>2444</v>
      </c>
      <c r="J3259" s="4" t="s">
        <v>2445</v>
      </c>
      <c r="K3259" s="4" t="s">
        <v>3520</v>
      </c>
      <c r="L3259" s="4">
        <v>67</v>
      </c>
      <c r="M3259" s="4" t="s">
        <v>17248</v>
      </c>
      <c r="N3259" s="4" t="s">
        <v>13707</v>
      </c>
    </row>
    <row r="3260" spans="2:14" s="4" customFormat="1" x14ac:dyDescent="0.25">
      <c r="B3260" s="4" t="str">
        <f>"  """&amp;A3260&amp;""": {
    ""name"" : """&amp;SUBSTITUTE(F3260,"""","\""")&amp;""",
    ""latitude"" : "&amp;IF(D3260&lt;&gt;"",LEFT(D3260,2)&amp;"."&amp;RIGHT(D3260,LEN(D3260)-2),"0")&amp;",
    ""longitude"" : "&amp;IF(E3260&lt;&gt;"",LEFT(E3260,1)&amp;"."&amp;RIGHT(E3260,LEN(E3260)-1),"0")&amp;","&amp;"
    ""image"" : """&amp;N3260&amp;"""
  },"</f>
        <v xml:space="preserve">  "": {
    "name" : "Watchtower Playground",
    "latitude" : 52.317498,
    "longitude" : 4.979087,
    "image" : "https://lh4.ggpht.com/jR4atD1YFbDmlkJnF9r680XPODSxklztg60sZyLaQy037HrtOM0EIk5dGk0aZyO_kYMg_A7qIFYiGMuuUS8a"
  },</v>
      </c>
      <c r="C3260" s="4">
        <v>687720</v>
      </c>
      <c r="D3260" s="5">
        <v>52317498</v>
      </c>
      <c r="E3260" s="5">
        <v>4979087</v>
      </c>
      <c r="F3260" s="4" t="s">
        <v>15559</v>
      </c>
      <c r="G3260" s="4" t="s">
        <v>2916</v>
      </c>
      <c r="H3260" s="4" t="s">
        <v>2443</v>
      </c>
      <c r="I3260" s="4" t="s">
        <v>2444</v>
      </c>
      <c r="J3260" s="4" t="s">
        <v>2445</v>
      </c>
      <c r="K3260" s="4" t="s">
        <v>3520</v>
      </c>
      <c r="L3260" s="4">
        <v>74</v>
      </c>
      <c r="M3260" s="4" t="s">
        <v>3521</v>
      </c>
      <c r="N3260" s="4" t="s">
        <v>15560</v>
      </c>
    </row>
    <row r="3261" spans="2:14" s="4" customFormat="1" x14ac:dyDescent="0.25">
      <c r="B3261" s="4" t="str">
        <f>"  """&amp;A3261&amp;""": {
    ""name"" : """&amp;SUBSTITUTE(F3261,"""","\""")&amp;""",
    ""latitude"" : "&amp;IF(D3261&lt;&gt;"",LEFT(D3261,2)&amp;"."&amp;RIGHT(D3261,LEN(D3261)-2),"0")&amp;",
    ""longitude"" : "&amp;IF(E3261&lt;&gt;"",LEFT(E3261,1)&amp;"."&amp;RIGHT(E3261,LEN(E3261)-1),"0")&amp;","&amp;"
    ""image"" : """&amp;N3261&amp;"""
  },"</f>
        <v xml:space="preserve">  "": {
    "name" : "Metrostation Kraaiennest",
    "latitude" : 52.316944,
    "longitude" : 4.979166,
    "image" : "https://lh3.ggpht.com/7a3eGZKpk4Sm5wxNwvCMqGBXrvs5dMbCh8fz2KC_V0HhDedkffbyXzOICjK8DWI23xthW4BcwzqT34PXyEv-"
  },</v>
      </c>
      <c r="C3261" s="4">
        <v>102403</v>
      </c>
      <c r="D3261" s="5">
        <v>52316944</v>
      </c>
      <c r="E3261" s="5">
        <v>4979166</v>
      </c>
      <c r="F3261" s="4" t="s">
        <v>5368</v>
      </c>
      <c r="G3261" s="4" t="s">
        <v>2916</v>
      </c>
      <c r="H3261" s="4" t="s">
        <v>2443</v>
      </c>
      <c r="I3261" s="4" t="s">
        <v>2444</v>
      </c>
      <c r="J3261" s="4" t="s">
        <v>2445</v>
      </c>
      <c r="K3261" s="4" t="s">
        <v>3520</v>
      </c>
      <c r="L3261" s="4">
        <v>74</v>
      </c>
      <c r="M3261" s="4" t="s">
        <v>3521</v>
      </c>
      <c r="N3261" s="4" t="s">
        <v>13132</v>
      </c>
    </row>
    <row r="3262" spans="2:14" s="4" customFormat="1" x14ac:dyDescent="0.25">
      <c r="B3262" s="4" t="str">
        <f>"  """&amp;A3262&amp;""": {
    ""name"" : """&amp;SUBSTITUTE(F3262,"""","\""")&amp;""",
    ""latitude"" : "&amp;IF(D3262&lt;&gt;"",LEFT(D3262,2)&amp;"."&amp;RIGHT(D3262,LEN(D3262)-2),"0")&amp;",
    ""longitude"" : "&amp;IF(E3262&lt;&gt;"",LEFT(E3262,1)&amp;"."&amp;RIGHT(E3262,LEN(E3262)-1),"0")&amp;","&amp;"
    ""image"" : """&amp;N3262&amp;"""
  },"</f>
        <v xml:space="preserve">  "": {
    "name" : "Stone Turtle",
    "latitude" : 52.317344,
    "longitude" : 4.976738,
    "image" : "https://lh6.ggpht.com/UoM-n0CX4YjDlXh2Pbd3-4tB9tQcPLmeDK5LPMrTLDRzU3lAbRjR3-5_oGXZ7yZJKdB-KAWN4FFyCsxmisI"
  },</v>
      </c>
      <c r="C3262" s="4">
        <v>1090560</v>
      </c>
      <c r="D3262" s="5">
        <v>52317344</v>
      </c>
      <c r="E3262" s="5">
        <v>4976738</v>
      </c>
      <c r="F3262" s="4" t="s">
        <v>9776</v>
      </c>
      <c r="G3262" s="4" t="s">
        <v>2916</v>
      </c>
      <c r="H3262" s="4" t="s">
        <v>2443</v>
      </c>
      <c r="I3262" s="4" t="s">
        <v>2444</v>
      </c>
      <c r="J3262" s="4" t="s">
        <v>2445</v>
      </c>
      <c r="K3262" s="4" t="s">
        <v>17502</v>
      </c>
      <c r="M3262" s="4">
        <v>1104</v>
      </c>
      <c r="N3262" s="4" t="s">
        <v>14923</v>
      </c>
    </row>
    <row r="3263" spans="2:14" s="4" customFormat="1" x14ac:dyDescent="0.25">
      <c r="B3263" s="4" t="str">
        <f>"  """&amp;A3263&amp;""": {
    ""name"" : """&amp;SUBSTITUTE(F3263,"""","\""")&amp;""",
    ""latitude"" : "&amp;IF(D3263&lt;&gt;"",LEFT(D3263,2)&amp;"."&amp;RIGHT(D3263,LEN(D3263)-2),"0")&amp;",
    ""longitude"" : "&amp;IF(E3263&lt;&gt;"",LEFT(E3263,1)&amp;"."&amp;RIGHT(E3263,LEN(E3263)-1),"0")&amp;","&amp;"
    ""image"" : """&amp;N3263&amp;"""
  },"</f>
        <v xml:space="preserve">  "": {
    "name" : "Spider Shaped Playground Krombekstraat",
    "latitude" : 52.314082,
    "longitude" : 4.977862,
    "image" : "https://lh3.ggpht.com/hMSoYex-jzTLhky-cTkZmFfSZrC75lMy9XrQtueuYWJFh7e8uLS3vEqRPlAgjOQBpvtFecZmU66dtYJgpgg"
  },</v>
      </c>
      <c r="C3263" s="4">
        <v>67023</v>
      </c>
      <c r="D3263" s="5">
        <v>52314082</v>
      </c>
      <c r="E3263" s="5">
        <v>4977862</v>
      </c>
      <c r="F3263" s="4" t="s">
        <v>5137</v>
      </c>
      <c r="G3263" s="4" t="s">
        <v>2916</v>
      </c>
      <c r="H3263" s="4" t="s">
        <v>2443</v>
      </c>
      <c r="I3263" s="4" t="s">
        <v>2444</v>
      </c>
      <c r="J3263" s="4" t="s">
        <v>2445</v>
      </c>
      <c r="K3263" s="4" t="s">
        <v>5138</v>
      </c>
      <c r="L3263" s="4">
        <v>31</v>
      </c>
      <c r="M3263" s="4" t="s">
        <v>5139</v>
      </c>
      <c r="N3263" s="4" t="s">
        <v>14721</v>
      </c>
    </row>
    <row r="3264" spans="2:14" s="4" customFormat="1" x14ac:dyDescent="0.25">
      <c r="B3264" s="4" t="str">
        <f>"  """&amp;A3264&amp;""": {
    ""name"" : """&amp;SUBSTITUTE(F3264,"""","\""")&amp;""",
    ""latitude"" : "&amp;IF(D3264&lt;&gt;"",LEFT(D3264,2)&amp;"."&amp;RIGHT(D3264,LEN(D3264)-2),"0")&amp;",
    ""longitude"" : "&amp;IF(E3264&lt;&gt;"",LEFT(E3264,1)&amp;"."&amp;RIGHT(E3264,LEN(E3264)-1),"0")&amp;","&amp;"
    ""image"" : """&amp;N3264&amp;"""
  },"</f>
        <v xml:space="preserve">  "": {
    "name" : "Metrostation Kraaiennest",
    "latitude" : 52.317076,
    "longitude" : 4.97846,
    "image" : "https://lh5.ggpht.com/qpVNWmPK0FEON87rg0v9qole3H1f47wkVzwcIYEpSR3bMOx3GcV9yDDbv7eqe-agaD1sbNbMC0aKKlHJq31SdQ"
  },</v>
      </c>
      <c r="C3264" s="4">
        <v>830931</v>
      </c>
      <c r="D3264" s="5">
        <v>52317076</v>
      </c>
      <c r="E3264" s="5">
        <v>497846</v>
      </c>
      <c r="F3264" s="4" t="s">
        <v>5368</v>
      </c>
      <c r="G3264" s="4" t="s">
        <v>2916</v>
      </c>
      <c r="H3264" s="4" t="s">
        <v>2443</v>
      </c>
      <c r="I3264" s="4" t="s">
        <v>2444</v>
      </c>
      <c r="J3264" s="4" t="s">
        <v>2445</v>
      </c>
      <c r="K3264" s="4" t="s">
        <v>3191</v>
      </c>
      <c r="L3264" s="4">
        <v>1001</v>
      </c>
      <c r="M3264" s="4" t="s">
        <v>3193</v>
      </c>
      <c r="N3264" s="4" t="s">
        <v>13133</v>
      </c>
    </row>
    <row r="3265" spans="2:14" s="4" customFormat="1" x14ac:dyDescent="0.25">
      <c r="B3265" s="4" t="str">
        <f>"  """&amp;A3265&amp;""": {
    ""name"" : """&amp;SUBSTITUTE(F3265,"""","\""")&amp;""",
    ""latitude"" : "&amp;IF(D3265&lt;&gt;"",LEFT(D3265,2)&amp;"."&amp;RIGHT(D3265,LEN(D3265)-2),"0")&amp;",
    ""longitude"" : "&amp;IF(E3265&lt;&gt;"",LEFT(E3265,1)&amp;"."&amp;RIGHT(E3265,LEN(E3265)-1),"0")&amp;","&amp;"
    ""image"" : """&amp;N3265&amp;"""
  },"</f>
        <v xml:space="preserve">  "": {
    "name" : "De boom die alles zag",
    "latitude" : 52.318939,
    "longitude" : 4.974034,
    "image" : "https://lh3.googleusercontent.com/H7B7GDkPD2fPx115ETXYvaUGp8v-BQ1aa4Az3OCuQnhRF8hWykBErGR-S85vHQ9GTc86PmKjKQWxSE0BXsk"
  },</v>
      </c>
      <c r="C3265" s="4">
        <v>425945</v>
      </c>
      <c r="D3265" s="5">
        <v>52318939</v>
      </c>
      <c r="E3265" s="5">
        <v>4974034</v>
      </c>
      <c r="F3265" s="4" t="s">
        <v>11174</v>
      </c>
      <c r="G3265" s="4" t="s">
        <v>2916</v>
      </c>
      <c r="H3265" s="4" t="s">
        <v>2443</v>
      </c>
      <c r="I3265" s="4" t="s">
        <v>2444</v>
      </c>
      <c r="J3265" s="4" t="s">
        <v>2445</v>
      </c>
      <c r="K3265" s="4" t="s">
        <v>17522</v>
      </c>
      <c r="M3265" s="4">
        <v>1104</v>
      </c>
      <c r="N3265" s="4" t="s">
        <v>11175</v>
      </c>
    </row>
    <row r="3266" spans="2:14" s="4" customFormat="1" x14ac:dyDescent="0.25">
      <c r="B3266" s="4" t="str">
        <f>"  """&amp;A3266&amp;""": {
    ""name"" : """&amp;SUBSTITUTE(F3266,"""","\""")&amp;""",
    ""latitude"" : "&amp;IF(D3266&lt;&gt;"",LEFT(D3266,2)&amp;"."&amp;RIGHT(D3266,LEN(D3266)-2),"0")&amp;",
    ""longitude"" : "&amp;IF(E3266&lt;&gt;"",LEFT(E3266,1)&amp;"."&amp;RIGHT(E3266,LEN(E3266)-1),"0")&amp;","&amp;"
    ""image"" : """&amp;N3266&amp;"""
  },"</f>
        <v xml:space="preserve">  "": {
    "name" : "Playing Castle of the Willows",
    "latitude" : 52.322199,
    "longitude" : 4.982341,
    "image" : "https://lh4.ggpht.com/6Cd3sppXB4qyNKjAMOBhrdvQBFDwaoyRog67LpSVy28wnD_gfWcUn_CoFQcmohKoSmd8X4Up9Z2-EMVF-H4C"
  },</v>
      </c>
      <c r="C3266" s="4">
        <v>49422777</v>
      </c>
      <c r="D3266" s="5">
        <v>52322199</v>
      </c>
      <c r="E3266" s="5">
        <v>4982341</v>
      </c>
      <c r="F3266" s="4" t="s">
        <v>13995</v>
      </c>
      <c r="G3266" s="4" t="s">
        <v>2916</v>
      </c>
      <c r="H3266" s="4" t="s">
        <v>2443</v>
      </c>
      <c r="I3266" s="4" t="s">
        <v>2444</v>
      </c>
      <c r="J3266" s="4" t="s">
        <v>2445</v>
      </c>
      <c r="K3266" s="4" t="s">
        <v>7588</v>
      </c>
      <c r="L3266" s="4">
        <v>15</v>
      </c>
      <c r="M3266" s="4" t="s">
        <v>17244</v>
      </c>
      <c r="N3266" s="4" t="s">
        <v>13996</v>
      </c>
    </row>
    <row r="3267" spans="2:14" s="4" customFormat="1" x14ac:dyDescent="0.25">
      <c r="B3267" s="4" t="str">
        <f>"  """&amp;A3267&amp;""": {
    ""name"" : """&amp;SUBSTITUTE(F3267,"""","\""")&amp;""",
    ""latitude"" : "&amp;IF(D3267&lt;&gt;"",LEFT(D3267,2)&amp;"."&amp;RIGHT(D3267,LEN(D3267)-2),"0")&amp;",
    ""longitude"" : "&amp;IF(E3267&lt;&gt;"",LEFT(E3267,1)&amp;"."&amp;RIGHT(E3267,LEN(E3267)-1),"0")&amp;","&amp;"
    ""image"" : """&amp;N3267&amp;"""
  },"</f>
        <v xml:space="preserve">  "": {
    "name" : "Sunken Paperboat (Steel) Vogeleiland",
    "latitude" : 52.321812,
    "longitude" : 4.983064,
    "image" : "https://lh4.ggpht.com/-xkLZ3eGgBA25mSNLjB6Ah2cXNIjS4N6Pr2A2M8yZIz65gMJda4U0U42vqgNYRkj4m57aban2vzjmJimUBDU"
  },</v>
      </c>
      <c r="C3267" s="4">
        <v>489095</v>
      </c>
      <c r="D3267" s="5">
        <v>52321812</v>
      </c>
      <c r="E3267" s="5">
        <v>4983064</v>
      </c>
      <c r="F3267" s="4" t="s">
        <v>7587</v>
      </c>
      <c r="G3267" s="4" t="s">
        <v>2916</v>
      </c>
      <c r="H3267" s="4" t="s">
        <v>2443</v>
      </c>
      <c r="I3267" s="4" t="s">
        <v>2444</v>
      </c>
      <c r="J3267" s="4" t="s">
        <v>2445</v>
      </c>
      <c r="K3267" s="4" t="s">
        <v>7588</v>
      </c>
      <c r="L3267" s="4">
        <v>269</v>
      </c>
      <c r="M3267" s="4" t="s">
        <v>7589</v>
      </c>
      <c r="N3267" s="4" t="s">
        <v>14958</v>
      </c>
    </row>
    <row r="3268" spans="2:14" s="4" customFormat="1" x14ac:dyDescent="0.25">
      <c r="B3268" s="4" t="str">
        <f>"  """&amp;A3268&amp;""": {
    ""name"" : """&amp;SUBSTITUTE(F3268,"""","\""")&amp;""",
    ""latitude"" : "&amp;IF(D3268&lt;&gt;"",LEFT(D3268,2)&amp;"."&amp;RIGHT(D3268,LEN(D3268)-2),"0")&amp;",
    ""longitude"" : "&amp;IF(E3268&lt;&gt;"",LEFT(E3268,1)&amp;"."&amp;RIGHT(E3268,LEN(E3268)-1),"0")&amp;","&amp;"
    ""image"" : """&amp;N3268&amp;"""
  },"</f>
        <v xml:space="preserve">  "": {
    "name" : "Broed Hoop Ringslang (Villa Natrix)",
    "latitude" : 52.328461,
    "longitude" : 4.975542,
    "image" : "https://lh5.ggpht.com/t4b37gBOvrpAVhTBitszy_zLv3DEy8zbIuOd3vAO4AKKN4I4eKch7bbBh-RBdSBn_PrzecXfJCyN_8sO6w0"
  },</v>
      </c>
      <c r="C3268" s="4">
        <v>378218</v>
      </c>
      <c r="D3268" s="5">
        <v>52328461</v>
      </c>
      <c r="E3268" s="5">
        <v>4975542</v>
      </c>
      <c r="F3268" s="4" t="s">
        <v>6715</v>
      </c>
      <c r="G3268" s="4" t="s">
        <v>2916</v>
      </c>
      <c r="H3268" s="4" t="s">
        <v>2443</v>
      </c>
      <c r="I3268" s="4" t="s">
        <v>2444</v>
      </c>
      <c r="J3268" s="4" t="s">
        <v>2445</v>
      </c>
      <c r="K3268" s="4" t="s">
        <v>17510</v>
      </c>
      <c r="M3268" s="4">
        <v>1103</v>
      </c>
      <c r="N3268" s="4" t="s">
        <v>10758</v>
      </c>
    </row>
    <row r="3269" spans="2:14" s="4" customFormat="1" x14ac:dyDescent="0.25">
      <c r="B3269" s="4" t="str">
        <f>"  """&amp;A3269&amp;""": {
    ""name"" : """&amp;SUBSTITUTE(F3269,"""","\""")&amp;""",
    ""latitude"" : "&amp;IF(D3269&lt;&gt;"",LEFT(D3269,2)&amp;"."&amp;RIGHT(D3269,LEN(D3269)-2),"0")&amp;",
    ""longitude"" : "&amp;IF(E3269&lt;&gt;"",LEFT(E3269,1)&amp;"."&amp;RIGHT(E3269,LEN(E3269)-1),"0")&amp;","&amp;"
    ""image"" : """&amp;N3269&amp;"""
  },"</f>
        <v xml:space="preserve">  "": {
    "name" : "Insectenhotel Bijlmerweide",
    "latitude" : 52.328683,
    "longitude" : 4.975664,
    "image" : "https://lh3.ggpht.com/dYLD224kGCTpuNDt36szhdPY48TTZ3WmpJBdYUWQGoDOkCj33Q-h05TEC0Nc2DK5HTSBaDbE9qw1Jricp_JY"
  },</v>
      </c>
      <c r="C3269" s="4">
        <v>720702</v>
      </c>
      <c r="D3269" s="5">
        <v>52328683</v>
      </c>
      <c r="E3269" s="5">
        <v>4975664</v>
      </c>
      <c r="F3269" s="4" t="s">
        <v>7895</v>
      </c>
      <c r="G3269" s="4" t="s">
        <v>2916</v>
      </c>
      <c r="H3269" s="4" t="s">
        <v>2443</v>
      </c>
      <c r="I3269" s="4" t="s">
        <v>2444</v>
      </c>
      <c r="J3269" s="4" t="s">
        <v>2445</v>
      </c>
      <c r="K3269" s="4" t="s">
        <v>17510</v>
      </c>
      <c r="M3269" s="4">
        <v>1103</v>
      </c>
      <c r="N3269" s="4" t="s">
        <v>12501</v>
      </c>
    </row>
    <row r="3270" spans="2:14" s="4" customFormat="1" x14ac:dyDescent="0.25">
      <c r="B3270" s="4" t="str">
        <f>"  """&amp;A3270&amp;""": {
    ""name"" : """&amp;SUBSTITUTE(F3270,"""","\""")&amp;""",
    ""latitude"" : "&amp;IF(D3270&lt;&gt;"",LEFT(D3270,2)&amp;"."&amp;RIGHT(D3270,LEN(D3270)-2),"0")&amp;",
    ""longitude"" : "&amp;IF(E3270&lt;&gt;"",LEFT(E3270,1)&amp;"."&amp;RIGHT(E3270,LEN(E3270)-1),"0")&amp;","&amp;"
    ""image"" : """&amp;N3270&amp;"""
  },"</f>
        <v xml:space="preserve">  "": {
    "name" : "Diemerbos Gooijenstein",
    "latitude" : 52.317348,
    "longitude" : 4.997314,
    "image" : "https://lh4.ggpht.com/zj0OfdUk1yviXMx4tWWOMTmERm5hIpnMsGkX5F73POE6ovMb6FJrfEgGvkzmwA5sSrG37Jw4FW1Co_mu00c"
  },</v>
      </c>
      <c r="C3270" s="4">
        <v>1210624</v>
      </c>
      <c r="D3270" s="5">
        <v>52317348</v>
      </c>
      <c r="E3270" s="5">
        <v>4997314</v>
      </c>
      <c r="F3270" s="4" t="s">
        <v>11439</v>
      </c>
      <c r="G3270" s="4" t="s">
        <v>2916</v>
      </c>
      <c r="H3270" s="4" t="s">
        <v>2443</v>
      </c>
      <c r="I3270" s="4" t="s">
        <v>2444</v>
      </c>
      <c r="J3270" s="4" t="s">
        <v>17722</v>
      </c>
      <c r="K3270" s="4" t="s">
        <v>17534</v>
      </c>
      <c r="N3270" s="4" t="s">
        <v>11440</v>
      </c>
    </row>
    <row r="3271" spans="2:14" s="4" customFormat="1" x14ac:dyDescent="0.25">
      <c r="B3271" s="4" t="str">
        <f>"  """&amp;A3271&amp;""": {
    ""name"" : """&amp;SUBSTITUTE(F3271,"""","\""")&amp;""",
    ""latitude"" : "&amp;IF(D3271&lt;&gt;"",LEFT(D3271,2)&amp;"."&amp;RIGHT(D3271,LEN(D3271)-2),"0")&amp;",
    ""longitude"" : "&amp;IF(E3271&lt;&gt;"",LEFT(E3271,1)&amp;"."&amp;RIGHT(E3271,LEN(E3271)-1),"0")&amp;","&amp;"
    ""image"" : """&amp;N3271&amp;"""
  },"</f>
        <v xml:space="preserve">  "": {
    "name" : "Diemerbos - Gaaspermolen",
    "latitude" : 52.311154,
    "longitude" : 5.002301,
    "image" : "https://lh3.googleusercontent.com/2-frtiDVtnLp_0xx1nVZePHEJjagEsv9haYD3TlJ9yYlAcn32IVHssnOW-yT_CypWq4HWIUV6NQM7fgiS54"
  },</v>
      </c>
      <c r="C3271" s="4">
        <v>49429558</v>
      </c>
      <c r="D3271" s="5">
        <v>52311154</v>
      </c>
      <c r="E3271" s="5">
        <v>5002301</v>
      </c>
      <c r="F3271" s="4" t="s">
        <v>11437</v>
      </c>
      <c r="G3271" s="4" t="s">
        <v>2916</v>
      </c>
      <c r="H3271" s="4" t="s">
        <v>2443</v>
      </c>
      <c r="I3271" s="4" t="s">
        <v>2444</v>
      </c>
      <c r="J3271" s="4" t="s">
        <v>17722</v>
      </c>
      <c r="K3271" s="4" t="s">
        <v>17531</v>
      </c>
      <c r="M3271" s="4" t="s">
        <v>17532</v>
      </c>
      <c r="N3271" s="4" t="s">
        <v>11438</v>
      </c>
    </row>
    <row r="3272" spans="2:14" s="4" customFormat="1" x14ac:dyDescent="0.25">
      <c r="B3272" s="4" t="str">
        <f>"  """&amp;A3272&amp;""": {
    ""name"" : """&amp;SUBSTITUTE(F3272,"""","\""")&amp;""",
    ""latitude"" : "&amp;IF(D3272&lt;&gt;"",LEFT(D3272,2)&amp;"."&amp;RIGHT(D3272,LEN(D3272)-2),"0")&amp;",
    ""longitude"" : "&amp;IF(E3272&lt;&gt;"",LEFT(E3272,1)&amp;"."&amp;RIGHT(E3272,LEN(E3272)-1),"0")&amp;","&amp;"
    ""image"" : """&amp;N3272&amp;"""
  },"</f>
        <v xml:space="preserve">  "": {
    "name" : "De Nieuw Weg",
    "latitude" : 52.312687,
    "longitude" : 5.017687,
    "image" : "https://lh3.ggpht.com/f8QTrBE40OII_-xf30vY9fDfKHRpQb6qXqkcvdbH8-sItuN76udICh14HBlTSBtQScNi1TX2011t7Mgrdbe0"
  },</v>
      </c>
      <c r="C3272" s="4">
        <v>871284</v>
      </c>
      <c r="D3272" s="5">
        <v>52312687</v>
      </c>
      <c r="E3272" s="5">
        <v>5017687</v>
      </c>
      <c r="F3272" s="4" t="s">
        <v>8650</v>
      </c>
      <c r="G3272" s="4" t="s">
        <v>2916</v>
      </c>
      <c r="H3272" s="4" t="s">
        <v>2443</v>
      </c>
      <c r="I3272" s="4" t="s">
        <v>2444</v>
      </c>
      <c r="J3272" s="4" t="s">
        <v>17722</v>
      </c>
      <c r="K3272" s="4" t="s">
        <v>17524</v>
      </c>
      <c r="M3272" s="4">
        <v>1109</v>
      </c>
      <c r="N3272" s="4" t="s">
        <v>11303</v>
      </c>
    </row>
    <row r="3273" spans="2:14" s="4" customFormat="1" x14ac:dyDescent="0.25">
      <c r="B3273" s="4" t="str">
        <f>"  """&amp;A3273&amp;""": {
    ""name"" : """&amp;SUBSTITUTE(F3273,"""","\""")&amp;""",
    ""latitude"" : "&amp;IF(D3273&lt;&gt;"",LEFT(D3273,2)&amp;"."&amp;RIGHT(D3273,LEN(D3273)-2),"0")&amp;",
    ""longitude"" : "&amp;IF(E3273&lt;&gt;"",LEFT(E3273,1)&amp;"."&amp;RIGHT(E3273,LEN(E3273)-1),"0")&amp;","&amp;"
    ""image"" : """&amp;N3273&amp;"""
  },"</f>
        <v xml:space="preserve">  "": {
    "name" : "Playpark Disneyland",
    "latitude" : 52.307148,
    "longitude" : 5.018886,
    "image" : "https://lh4.ggpht.com/944tg9hvWtd9TPzWPm-X73j7X8XfKIJY_FIS7CxROiApwB0-8TYdiJ8IP6OeKG35kwujqoqcF6P2wUL_2o4"
  },</v>
      </c>
      <c r="C3273" s="4">
        <v>576917</v>
      </c>
      <c r="D3273" s="5">
        <v>52307148</v>
      </c>
      <c r="E3273" s="5">
        <v>5018886</v>
      </c>
      <c r="F3273" s="4" t="s">
        <v>14000</v>
      </c>
      <c r="G3273" s="4" t="s">
        <v>2916</v>
      </c>
      <c r="H3273" s="4" t="s">
        <v>2443</v>
      </c>
      <c r="I3273" s="4" t="s">
        <v>2444</v>
      </c>
      <c r="J3273" s="4" t="s">
        <v>17722</v>
      </c>
      <c r="K3273" s="4" t="s">
        <v>16199</v>
      </c>
      <c r="L3273" s="4">
        <v>34</v>
      </c>
      <c r="M3273" s="4" t="s">
        <v>16200</v>
      </c>
      <c r="N3273" s="4" t="s">
        <v>14001</v>
      </c>
    </row>
    <row r="3274" spans="2:14" s="4" customFormat="1" x14ac:dyDescent="0.25">
      <c r="B3274" s="4" t="str">
        <f>"  """&amp;A3274&amp;""": {
    ""name"" : """&amp;SUBSTITUTE(F3274,"""","\""")&amp;""",
    ""latitude"" : "&amp;IF(D3274&lt;&gt;"",LEFT(D3274,2)&amp;"."&amp;RIGHT(D3274,LEN(D3274)-2),"0")&amp;",
    ""longitude"" : "&amp;IF(E3274&lt;&gt;"",LEFT(E3274,1)&amp;"."&amp;RIGHT(E3274,LEN(E3274)-1),"0")&amp;","&amp;"
    ""image"" : """&amp;N3274&amp;"""
  },"</f>
        <v xml:space="preserve">  "": {
    "name" : "De 4 Seizoenen 1982",
    "latitude" : 52.307714,
    "longitude" : 5.017535,
    "image" : "https://lh5.ggpht.com/ArVm4JDCO06jwd-a27s780Aotl12vqNlDWl7Z-Y2ZeqlAfwpecDFDG2slKIL_bw-4yYh_4RY9gLny4VKthjzSw"
  },</v>
      </c>
      <c r="C3274" s="4">
        <v>49429569</v>
      </c>
      <c r="D3274" s="5">
        <v>52307714</v>
      </c>
      <c r="E3274" s="5">
        <v>5017535</v>
      </c>
      <c r="F3274" s="4" t="s">
        <v>11157</v>
      </c>
      <c r="G3274" s="4" t="s">
        <v>2916</v>
      </c>
      <c r="H3274" s="4" t="s">
        <v>2443</v>
      </c>
      <c r="I3274" s="4" t="s">
        <v>2444</v>
      </c>
      <c r="J3274" s="4" t="s">
        <v>17722</v>
      </c>
      <c r="K3274" s="4" t="s">
        <v>17266</v>
      </c>
      <c r="L3274" s="4">
        <v>18</v>
      </c>
      <c r="M3274" s="4" t="s">
        <v>17267</v>
      </c>
      <c r="N3274" s="4" t="s">
        <v>11158</v>
      </c>
    </row>
    <row r="3275" spans="2:14" s="4" customFormat="1" x14ac:dyDescent="0.25">
      <c r="B3275" s="4" t="str">
        <f>"  """&amp;A3275&amp;""": {
    ""name"" : """&amp;SUBSTITUTE(F3275,"""","\""")&amp;""",
    ""latitude"" : "&amp;IF(D3275&lt;&gt;"",LEFT(D3275,2)&amp;"."&amp;RIGHT(D3275,LEN(D3275)-2),"0")&amp;",
    ""longitude"" : "&amp;IF(E3275&lt;&gt;"",LEFT(E3275,1)&amp;"."&amp;RIGHT(E3275,LEN(E3275)-1),"0")&amp;","&amp;"
    ""image"" : """&amp;N3275&amp;"""
  },"</f>
        <v xml:space="preserve">  "": {
    "name" : "Sun Dial",
    "latitude" : 52.313309,
    "longitude" : 5.01448,
    "image" : "https://lh6.ggpht.com/zCh_cfCgBoMeYxt1f5cLyplT_ubm1xDZZ4yOeQX0STxXzGdpT1AhDObh8rjw7ZxWlUQgOdMhhJ5x6MJtSQ3J0g"
  },</v>
      </c>
      <c r="C3275" s="4">
        <v>827999</v>
      </c>
      <c r="D3275" s="5">
        <v>52313309</v>
      </c>
      <c r="E3275" s="5">
        <v>501448</v>
      </c>
      <c r="F3275" s="4" t="s">
        <v>8386</v>
      </c>
      <c r="G3275" s="4" t="s">
        <v>2916</v>
      </c>
      <c r="H3275" s="4" t="s">
        <v>2443</v>
      </c>
      <c r="I3275" s="4" t="s">
        <v>2444</v>
      </c>
      <c r="J3275" s="4" t="s">
        <v>17722</v>
      </c>
      <c r="K3275" s="4" t="s">
        <v>8387</v>
      </c>
      <c r="L3275" s="4">
        <v>27</v>
      </c>
      <c r="M3275" s="4" t="s">
        <v>8388</v>
      </c>
      <c r="N3275" s="4" t="s">
        <v>14955</v>
      </c>
    </row>
    <row r="3276" spans="2:14" s="4" customFormat="1" x14ac:dyDescent="0.25">
      <c r="B3276" s="4" t="str">
        <f>"  """&amp;A3276&amp;""": {
    ""name"" : """&amp;SUBSTITUTE(F3276,"""","\""")&amp;""",
    ""latitude"" : "&amp;IF(D3276&lt;&gt;"",LEFT(D3276,2)&amp;"."&amp;RIGHT(D3276,LEN(D3276)-2),"0")&amp;",
    ""longitude"" : "&amp;IF(E3276&lt;&gt;"",LEFT(E3276,1)&amp;"."&amp;RIGHT(E3276,LEN(E3276)-1),"0")&amp;","&amp;"
    ""image"" : """&amp;N3276&amp;"""
  },"</f>
        <v xml:space="preserve">  "": {
    "name" : "Diemerbos Driemond",
    "latitude" : 52.307646,
    "longitude" : 5.010995,
    "image" : "https://lh4.ggpht.com/Tsop8S_gjJUCbEZEbkeoxFTKQXzZMyJpSr95kPDvO1-x8VfibZO_5xYg7f9_CPsUmi4psV7mqoJpo00c7zTk"
  },</v>
      </c>
      <c r="C3276" s="4">
        <v>1103926</v>
      </c>
      <c r="D3276" s="5">
        <v>52307646</v>
      </c>
      <c r="E3276" s="5">
        <v>5010995</v>
      </c>
      <c r="F3276" s="4" t="s">
        <v>9825</v>
      </c>
      <c r="G3276" s="4" t="s">
        <v>2916</v>
      </c>
      <c r="H3276" s="4" t="s">
        <v>2443</v>
      </c>
      <c r="I3276" s="4" t="s">
        <v>2444</v>
      </c>
      <c r="J3276" s="4" t="s">
        <v>17722</v>
      </c>
      <c r="K3276" s="4" t="s">
        <v>8387</v>
      </c>
      <c r="M3276" s="4">
        <v>1109</v>
      </c>
      <c r="N3276" s="4" t="s">
        <v>11436</v>
      </c>
    </row>
    <row r="3277" spans="2:14" s="4" customFormat="1" x14ac:dyDescent="0.25">
      <c r="C3277" s="4">
        <v>50005093</v>
      </c>
      <c r="D3277" s="5">
        <v>52298536</v>
      </c>
      <c r="E3277" s="5">
        <v>4996452</v>
      </c>
      <c r="F3277" s="4" t="s">
        <v>14709</v>
      </c>
      <c r="G3277" s="4" t="s">
        <v>2916</v>
      </c>
      <c r="H3277" s="4" t="s">
        <v>2443</v>
      </c>
      <c r="I3277" s="4" t="s">
        <v>2444</v>
      </c>
      <c r="J3277" s="4" t="s">
        <v>17697</v>
      </c>
      <c r="K3277" s="4" t="s">
        <v>17461</v>
      </c>
      <c r="L3277" s="4">
        <v>173</v>
      </c>
      <c r="M3277" s="4" t="s">
        <v>17462</v>
      </c>
      <c r="N3277" s="4" t="s">
        <v>14711</v>
      </c>
    </row>
    <row r="3278" spans="2:14" s="4" customFormat="1" x14ac:dyDescent="0.25">
      <c r="B3278" s="4" t="str">
        <f>"  """&amp;A3278&amp;""": {
    ""name"" : """&amp;SUBSTITUTE(F3278,"""","\""")&amp;""",
    ""latitude"" : "&amp;IF(D3278&lt;&gt;"",LEFT(D3278,2)&amp;"."&amp;RIGHT(D3278,LEN(D3278)-2),"0")&amp;",
    ""longitude"" : "&amp;IF(E3278&lt;&gt;"",LEFT(E3278,1)&amp;"."&amp;RIGHT(E3278,LEN(E3278)-1),"0")&amp;","&amp;"
    ""image"" : """&amp;N3278&amp;"""
  },"</f>
        <v xml:space="preserve">  "": {
    "name" : "De Slak",
    "latitude" : 52.299706,
    "longitude" : 4.995421,
    "image" : "https://lh5.ggpht.com/XPzm7B17j4YqMZEmnzHDuu79Cd-K4Lnomfd-uq8N-GPbSl2MX9nGjyJD9SUNMYszLvs7bDgoH8-1fgIr24C6"
  },</v>
      </c>
      <c r="C3278" s="4">
        <v>838023</v>
      </c>
      <c r="D3278" s="5">
        <v>52299706</v>
      </c>
      <c r="E3278" s="5">
        <v>4995421</v>
      </c>
      <c r="F3278" s="4" t="s">
        <v>8444</v>
      </c>
      <c r="G3278" s="4" t="s">
        <v>2916</v>
      </c>
      <c r="H3278" s="4" t="s">
        <v>2443</v>
      </c>
      <c r="I3278" s="4" t="s">
        <v>2444</v>
      </c>
      <c r="J3278" s="4" t="s">
        <v>17697</v>
      </c>
      <c r="K3278" s="4" t="s">
        <v>8445</v>
      </c>
      <c r="L3278" s="4">
        <v>122</v>
      </c>
      <c r="M3278" s="4" t="s">
        <v>8446</v>
      </c>
      <c r="N3278" s="4" t="s">
        <v>11368</v>
      </c>
    </row>
    <row r="3279" spans="2:14" s="4" customFormat="1" x14ac:dyDescent="0.25">
      <c r="B3279" s="4" t="str">
        <f>"  """&amp;A3279&amp;""": {
    ""name"" : """&amp;SUBSTITUTE(F3279,"""","\""")&amp;""",
    ""latitude"" : "&amp;IF(D3279&lt;&gt;"",LEFT(D3279,2)&amp;"."&amp;RIGHT(D3279,LEN(D3279)-2),"0")&amp;",
    ""longitude"" : "&amp;IF(E3279&lt;&gt;"",LEFT(E3279,1)&amp;"."&amp;RIGHT(E3279,LEN(E3279)-1),"0")&amp;","&amp;"
    ""image"" : """&amp;N3279&amp;"""
  },"</f>
        <v xml:space="preserve">  "": {
    "name" : "Fence Art",
    "latitude" : 52.297272,
    "longitude" : 4.982149,
    "image" : "https://lh3.googleusercontent.com/lWj1TvewI37kGMSBCPLC2-Omakg-l1jQikwxWGMnXhARZlkzdG26hKao9IWBa5AIVKqZy805ctiqgwZqYmrBSw"
  },</v>
      </c>
      <c r="C3279" s="4">
        <v>49458653</v>
      </c>
      <c r="D3279" s="5">
        <v>52297272</v>
      </c>
      <c r="E3279" s="5">
        <v>4982149</v>
      </c>
      <c r="F3279" s="4" t="s">
        <v>11711</v>
      </c>
      <c r="G3279" s="4" t="s">
        <v>2916</v>
      </c>
      <c r="H3279" s="4" t="s">
        <v>2443</v>
      </c>
      <c r="I3279" s="4" t="s">
        <v>2444</v>
      </c>
      <c r="J3279" s="4" t="s">
        <v>17697</v>
      </c>
      <c r="K3279" s="4" t="s">
        <v>5484</v>
      </c>
      <c r="L3279" s="4">
        <v>33</v>
      </c>
      <c r="M3279" s="4" t="s">
        <v>5485</v>
      </c>
      <c r="N3279" s="4" t="s">
        <v>11712</v>
      </c>
    </row>
    <row r="3280" spans="2:14" s="4" customFormat="1" x14ac:dyDescent="0.25">
      <c r="C3280" s="4">
        <v>50005092</v>
      </c>
      <c r="D3280" s="5">
        <v>52298539</v>
      </c>
      <c r="E3280" s="5">
        <v>4989844</v>
      </c>
      <c r="F3280" s="4" t="s">
        <v>14709</v>
      </c>
      <c r="G3280" s="4" t="s">
        <v>2916</v>
      </c>
      <c r="H3280" s="4" t="s">
        <v>2443</v>
      </c>
      <c r="I3280" s="4" t="s">
        <v>2444</v>
      </c>
      <c r="J3280" s="4" t="s">
        <v>17697</v>
      </c>
      <c r="K3280" s="4" t="s">
        <v>17459</v>
      </c>
      <c r="L3280" s="4">
        <v>2</v>
      </c>
      <c r="M3280" s="4" t="s">
        <v>17460</v>
      </c>
      <c r="N3280" s="4" t="s">
        <v>14710</v>
      </c>
    </row>
    <row r="3281" spans="2:14" s="4" customFormat="1" x14ac:dyDescent="0.25">
      <c r="B3281" s="4" t="str">
        <f>"  """&amp;A3281&amp;""": {
    ""name"" : """&amp;SUBSTITUTE(F3281,"""","\""")&amp;""",
    ""latitude"" : "&amp;IF(D3281&lt;&gt;"",LEFT(D3281,2)&amp;"."&amp;RIGHT(D3281,LEN(D3281)-2),"0")&amp;",
    ""longitude"" : "&amp;IF(E3281&lt;&gt;"",LEFT(E3281,1)&amp;"."&amp;RIGHT(E3281,LEN(E3281)-1),"0")&amp;","&amp;"
    ""image"" : """&amp;N3281&amp;"""
  },"</f>
        <v xml:space="preserve">  "": {
    "name" : "Wind Fan",
    "latitude" : 52.294629,
    "longitude" : 4.987742,
    "image" : "https://lh4.ggpht.com/Ndtd8SaLk3iG9yIb9-lqPTQ13uSuqn6sSTCYpLi3KqecC0kuCq46aUW0AJ3NPUgX90Prf2o9LGBsky4msXw"
  },</v>
      </c>
      <c r="C3281" s="4">
        <v>264653</v>
      </c>
      <c r="D3281" s="5">
        <v>52294629</v>
      </c>
      <c r="E3281" s="5">
        <v>4987742</v>
      </c>
      <c r="F3281" s="4" t="s">
        <v>6312</v>
      </c>
      <c r="G3281" s="4" t="s">
        <v>2916</v>
      </c>
      <c r="H3281" s="4" t="s">
        <v>2443</v>
      </c>
      <c r="I3281" s="4" t="s">
        <v>2444</v>
      </c>
      <c r="J3281" s="4" t="s">
        <v>17697</v>
      </c>
      <c r="K3281" s="4" t="s">
        <v>17673</v>
      </c>
      <c r="M3281" s="4">
        <v>1107</v>
      </c>
      <c r="N3281" s="4" t="s">
        <v>15680</v>
      </c>
    </row>
    <row r="3282" spans="2:14" s="4" customFormat="1" x14ac:dyDescent="0.25">
      <c r="B3282" s="4" t="str">
        <f>"  """&amp;A3282&amp;""": {
    ""name"" : """&amp;SUBSTITUTE(F3282,"""","\""")&amp;""",
    ""latitude"" : "&amp;IF(D3282&lt;&gt;"",LEFT(D3282,2)&amp;"."&amp;RIGHT(D3282,LEN(D3282)-2),"0")&amp;",
    ""longitude"" : "&amp;IF(E3282&lt;&gt;"",LEFT(E3282,1)&amp;"."&amp;RIGHT(E3282,LEN(E3282)-1),"0")&amp;","&amp;"
    ""image"" : """&amp;N3282&amp;"""
  },"</f>
        <v xml:space="preserve">  "": {
    "name" : "Henny Pleizier",
    "latitude" : 52.296862,
    "longitude" : 4.988998,
    "image" : "https://lh6.ggpht.com/8bBsN6sxSXZnN9ub4brK8ZdNBP8FP93NKtScnj82I4jScPvyg9FZ9igmxSGYto3KKScWZE4NFEsHi3_eVOSr-g"
  },</v>
      </c>
      <c r="C3282" s="4">
        <v>326162</v>
      </c>
      <c r="D3282" s="5">
        <v>52296862</v>
      </c>
      <c r="E3282" s="5">
        <v>4988998</v>
      </c>
      <c r="F3282" s="4" t="s">
        <v>6953</v>
      </c>
      <c r="G3282" s="4" t="s">
        <v>2916</v>
      </c>
      <c r="H3282" s="4" t="s">
        <v>2443</v>
      </c>
      <c r="I3282" s="4" t="s">
        <v>2444</v>
      </c>
      <c r="J3282" s="4" t="s">
        <v>17697</v>
      </c>
      <c r="K3282" s="4" t="s">
        <v>17560</v>
      </c>
      <c r="M3282" s="4">
        <v>1106</v>
      </c>
      <c r="N3282" s="4" t="s">
        <v>12236</v>
      </c>
    </row>
    <row r="3283" spans="2:14" s="4" customFormat="1" x14ac:dyDescent="0.25">
      <c r="B3283" s="4" t="str">
        <f>"  """&amp;A3283&amp;""": {
    ""name"" : """&amp;SUBSTITUTE(F3283,"""","\""")&amp;""",
    ""latitude"" : "&amp;IF(D3283&lt;&gt;"",LEFT(D3283,2)&amp;"."&amp;RIGHT(D3283,LEN(D3283)-2),"0")&amp;",
    ""longitude"" : "&amp;IF(E3283&lt;&gt;"",LEFT(E3283,1)&amp;"."&amp;RIGHT(E3283,LEN(E3283)-1),"0")&amp;","&amp;"
    ""image"" : """&amp;N3283&amp;"""
  },"</f>
        <v xml:space="preserve">  "": {
    "name" : "Playground De Vriesplantsoen",
    "latitude" : 52.294404,
    "longitude" : 4.99568,
    "image" : "https://lh4.ggpht.com/o9nta-K7s15lzh_ASg3VJHlvg2ucB757x8_7uhQ8NdxcgCAnunkiqgZ-JuOVOFDdbnPDVzB6TctPJc0e1qwq"
  },</v>
      </c>
      <c r="C3283" s="4">
        <v>249420</v>
      </c>
      <c r="D3283" s="5">
        <v>52294404</v>
      </c>
      <c r="E3283" s="5">
        <v>499568</v>
      </c>
      <c r="F3283" s="4" t="s">
        <v>6363</v>
      </c>
      <c r="G3283" s="4" t="s">
        <v>2916</v>
      </c>
      <c r="H3283" s="4" t="s">
        <v>2443</v>
      </c>
      <c r="I3283" s="4" t="s">
        <v>2444</v>
      </c>
      <c r="J3283" s="4" t="s">
        <v>17697</v>
      </c>
      <c r="K3283" s="4" t="s">
        <v>6364</v>
      </c>
      <c r="L3283" s="4">
        <v>70</v>
      </c>
      <c r="M3283" s="4" t="s">
        <v>6365</v>
      </c>
      <c r="N3283" s="4" t="s">
        <v>13938</v>
      </c>
    </row>
    <row r="3284" spans="2:14" s="4" customFormat="1" x14ac:dyDescent="0.25">
      <c r="B3284" s="4" t="str">
        <f>"  """&amp;A3284&amp;""": {
    ""name"" : """&amp;SUBSTITUTE(F3284,"""","\""")&amp;""",
    ""latitude"" : "&amp;IF(D3284&lt;&gt;"",LEFT(D3284,2)&amp;"."&amp;RIGHT(D3284,LEN(D3284)-2),"0")&amp;",
    ""longitude"" : "&amp;IF(E3284&lt;&gt;"",LEFT(E3284,1)&amp;"."&amp;RIGHT(E3284,LEN(E3284)-1),"0")&amp;","&amp;"
    ""image"" : """&amp;N3284&amp;"""
  },"</f>
        <v xml:space="preserve">  "": {
    "name" : "Gein the Flying Yellow Elephant",
    "latitude" : 52.293492,
    "longitude" : 4.987441,
    "image" : "https://lh4.ggpht.com/hrz7410dkYY-uoMOHRbtRUyypAY7xKmO-DeSb2DsWpn5NhqLYiufaep_uA28LWVpg5rCAOCnuotPssAFMQs"
  },</v>
      </c>
      <c r="C3284" s="4">
        <v>167031</v>
      </c>
      <c r="D3284" s="5">
        <v>52293492</v>
      </c>
      <c r="E3284" s="5">
        <v>4987441</v>
      </c>
      <c r="F3284" s="4" t="s">
        <v>5771</v>
      </c>
      <c r="G3284" s="4" t="s">
        <v>2916</v>
      </c>
      <c r="H3284" s="4" t="s">
        <v>2443</v>
      </c>
      <c r="I3284" s="4" t="s">
        <v>2444</v>
      </c>
      <c r="J3284" s="4" t="s">
        <v>17697</v>
      </c>
      <c r="K3284" s="4" t="s">
        <v>5772</v>
      </c>
      <c r="L3284" s="4">
        <v>4</v>
      </c>
      <c r="M3284" s="4" t="s">
        <v>5773</v>
      </c>
      <c r="N3284" s="4" t="s">
        <v>11936</v>
      </c>
    </row>
    <row r="3285" spans="2:14" s="4" customFormat="1" x14ac:dyDescent="0.25">
      <c r="B3285" s="4" t="str">
        <f>"  """&amp;A3285&amp;""": {
    ""name"" : """&amp;SUBSTITUTE(F3285,"""","\""")&amp;""",
    ""latitude"" : "&amp;IF(D3285&lt;&gt;"",LEFT(D3285,2)&amp;"."&amp;RIGHT(D3285,LEN(D3285)-2),"0")&amp;",
    ""longitude"" : "&amp;IF(E3285&lt;&gt;"",LEFT(E3285,1)&amp;"."&amp;RIGHT(E3285,LEN(E3285)-1),"0")&amp;","&amp;"
    ""image"" : """&amp;N3285&amp;"""
  },"</f>
        <v xml:space="preserve">  "": {
    "name" : "Angry Ratbear",
    "latitude" : 52.294005,
    "longitude" : 4.988025,
    "image" : "https://lh5.ggpht.com/2LDLPi-eaU-rDFU_9ivaEkNW3jqOGeC9DqSsr52gpd4HG1AQcEHXe0bBLwUVnesRHC6UZ5LcvXp9viy2dv12"
  },</v>
      </c>
      <c r="C3285" s="4">
        <v>1065270</v>
      </c>
      <c r="D3285" s="5">
        <v>52294005</v>
      </c>
      <c r="E3285" s="5">
        <v>4988025</v>
      </c>
      <c r="F3285" s="4" t="s">
        <v>9648</v>
      </c>
      <c r="G3285" s="4" t="s">
        <v>2916</v>
      </c>
      <c r="H3285" s="4" t="s">
        <v>2443</v>
      </c>
      <c r="I3285" s="4" t="s">
        <v>2444</v>
      </c>
      <c r="J3285" s="4" t="s">
        <v>17697</v>
      </c>
      <c r="K3285" s="4" t="s">
        <v>5772</v>
      </c>
      <c r="L3285" s="4">
        <v>4</v>
      </c>
      <c r="M3285" s="4" t="s">
        <v>5773</v>
      </c>
      <c r="N3285" s="4" t="s">
        <v>10232</v>
      </c>
    </row>
    <row r="3286" spans="2:14" s="4" customFormat="1" x14ac:dyDescent="0.25">
      <c r="B3286" s="4" t="str">
        <f>"  """&amp;A3286&amp;""": {
    ""name"" : """&amp;SUBSTITUTE(F3286,"""","\""")&amp;""",
    ""latitude"" : "&amp;IF(D3286&lt;&gt;"",LEFT(D3286,2)&amp;"."&amp;RIGHT(D3286,LEN(D3286)-2),"0")&amp;",
    ""longitude"" : "&amp;IF(E3286&lt;&gt;"",LEFT(E3286,1)&amp;"."&amp;RIGHT(E3286,LEN(E3286)-1),"0")&amp;","&amp;"
    ""image"" : """&amp;N3286&amp;"""
  },"</f>
        <v xml:space="preserve">  "": {
    "name" : "Bird Head",
    "latitude" : 52.29419,
    "longitude" : 4.988212,
    "image" : "https://lh6.ggpht.com/4Gf4wLwOOuJXQowTD6XLHarlGs8OsMN07rkz4-kLInD4fUSbOWxMe1QC8rhZScrryXRHiotUde3s5mLDAc0"
  },</v>
      </c>
      <c r="C3286" s="4">
        <v>545607</v>
      </c>
      <c r="D3286" s="5">
        <v>5229419</v>
      </c>
      <c r="E3286" s="5">
        <v>4988212</v>
      </c>
      <c r="F3286" s="4" t="s">
        <v>5380</v>
      </c>
      <c r="G3286" s="4" t="s">
        <v>2916</v>
      </c>
      <c r="H3286" s="4" t="s">
        <v>2443</v>
      </c>
      <c r="I3286" s="4" t="s">
        <v>2444</v>
      </c>
      <c r="J3286" s="4" t="s">
        <v>17697</v>
      </c>
      <c r="K3286" s="4" t="s">
        <v>5772</v>
      </c>
      <c r="L3286" s="4">
        <v>8</v>
      </c>
      <c r="M3286" s="4" t="s">
        <v>5773</v>
      </c>
      <c r="N3286" s="4" t="s">
        <v>10544</v>
      </c>
    </row>
    <row r="3287" spans="2:14" s="4" customFormat="1" x14ac:dyDescent="0.25">
      <c r="B3287" s="4" t="str">
        <f>"  """&amp;A3287&amp;""": {
    ""name"" : """&amp;SUBSTITUTE(F3287,"""","\""")&amp;""",
    ""latitude"" : "&amp;IF(D3287&lt;&gt;"",LEFT(D3287,2)&amp;"."&amp;RIGHT(D3287,LEN(D3287)-2),"0")&amp;",
    ""longitude"" : "&amp;IF(E3287&lt;&gt;"",LEFT(E3287,1)&amp;"."&amp;RIGHT(E3287,LEN(E3287)-1),"0")&amp;","&amp;"
    ""image"" : """&amp;N3287&amp;"""
  },"</f>
        <v xml:space="preserve">  "": {
    "name" : "Herdenkings Monument",
    "latitude" : 52.299551,
    "longitude" : 4.962976,
    "image" : "https://lh6.ggpht.com/6Z6ueH3_Mnyltlg34uDU0iyy_ooaDesAB8ZKbrY-dmG9rmoCiGyV1F0NCkfnk_amerinyAc95UxKZqP0h-Y"
  },</v>
      </c>
      <c r="C3287" s="4">
        <v>756980</v>
      </c>
      <c r="D3287" s="5">
        <v>52299551</v>
      </c>
      <c r="E3287" s="5">
        <v>4962976</v>
      </c>
      <c r="F3287" s="4" t="s">
        <v>12240</v>
      </c>
      <c r="G3287" s="4" t="s">
        <v>2916</v>
      </c>
      <c r="H3287" s="4" t="s">
        <v>2443</v>
      </c>
      <c r="I3287" s="4" t="s">
        <v>2444</v>
      </c>
      <c r="J3287" s="4" t="s">
        <v>2561</v>
      </c>
      <c r="K3287" s="4" t="s">
        <v>7658</v>
      </c>
      <c r="L3287" s="4">
        <v>17</v>
      </c>
      <c r="M3287" s="4">
        <v>1106</v>
      </c>
      <c r="N3287" s="4" t="s">
        <v>12241</v>
      </c>
    </row>
    <row r="3288" spans="2:14" s="4" customFormat="1" x14ac:dyDescent="0.25">
      <c r="B3288" s="4" t="str">
        <f>"  """&amp;A3288&amp;""": {
    ""name"" : """&amp;SUBSTITUTE(F3288,"""","\""")&amp;""",
    ""latitude"" : "&amp;IF(D3288&lt;&gt;"",LEFT(D3288,2)&amp;"."&amp;RIGHT(D3288,LEN(D3288)-2),"0")&amp;",
    ""longitude"" : "&amp;IF(E3288&lt;&gt;"",LEFT(E3288,1)&amp;"."&amp;RIGHT(E3288,LEN(E3288)-1),"0")&amp;","&amp;"
    ""image"" : """&amp;N3288&amp;"""
  },"</f>
        <v xml:space="preserve">  "": {
    "name" : "Stone Sundials",
    "latitude" : 52.299372,
    "longitude" : 4.963297,
    "image" : "https://lh6.ggpht.com/HL0y9MeU_jas7ECBfAb_OktdpPcCDExeDq6B9NkJKcN78l7PWY622yzSr3fxHxSbvtEteTfSZBX4VOYWYTST"
  },</v>
      </c>
      <c r="C3288" s="4">
        <v>284071</v>
      </c>
      <c r="D3288" s="5">
        <v>52299372</v>
      </c>
      <c r="E3288" s="5">
        <v>4963297</v>
      </c>
      <c r="F3288" s="4" t="s">
        <v>7657</v>
      </c>
      <c r="G3288" s="4" t="s">
        <v>2916</v>
      </c>
      <c r="H3288" s="4" t="s">
        <v>2443</v>
      </c>
      <c r="I3288" s="4" t="s">
        <v>2444</v>
      </c>
      <c r="J3288" s="4" t="s">
        <v>2561</v>
      </c>
      <c r="K3288" s="4" t="s">
        <v>7658</v>
      </c>
      <c r="L3288" s="4">
        <v>24</v>
      </c>
      <c r="M3288" s="4">
        <v>1106</v>
      </c>
      <c r="N3288" s="4" t="s">
        <v>14921</v>
      </c>
    </row>
    <row r="3289" spans="2:14" s="4" customFormat="1" x14ac:dyDescent="0.25">
      <c r="B3289" s="4" t="str">
        <f>"  """&amp;A3289&amp;""": {
    ""name"" : """&amp;SUBSTITUTE(F3289,"""","\""")&amp;""",
    ""latitude"" : "&amp;IF(D3289&lt;&gt;"",LEFT(D3289,2)&amp;"."&amp;RIGHT(D3289,LEN(D3289)-2),"0")&amp;",
    ""longitude"" : "&amp;IF(E3289&lt;&gt;"",LEFT(E3289,1)&amp;"."&amp;RIGHT(E3289,LEN(E3289)-1),"0")&amp;","&amp;"
    ""image"" : """&amp;N3289&amp;"""
  },"</f>
        <v xml:space="preserve">  "": {
    "name" : "Mosaic Bridge Art",
    "latitude" : 52.299103,
    "longitude" : 4.963469,
    "image" : "https://lh6.ggpht.com/-h2qmSedanhKnBtgEjHQ__vsmniZ9_7-ChjiXlk86JPaFQGCv0bkxf049VWfQE0JKx3RX3Dc5AIaA4dUrW_I"
  },</v>
      </c>
      <c r="C3289" s="4">
        <v>676857</v>
      </c>
      <c r="D3289" s="5">
        <v>52299103</v>
      </c>
      <c r="E3289" s="5">
        <v>4963469</v>
      </c>
      <c r="F3289" s="4" t="s">
        <v>13244</v>
      </c>
      <c r="G3289" s="4" t="s">
        <v>2916</v>
      </c>
      <c r="H3289" s="4" t="s">
        <v>2443</v>
      </c>
      <c r="I3289" s="4" t="s">
        <v>2444</v>
      </c>
      <c r="J3289" s="4" t="s">
        <v>2561</v>
      </c>
      <c r="K3289" s="4" t="s">
        <v>7658</v>
      </c>
      <c r="L3289" s="4">
        <v>24</v>
      </c>
      <c r="M3289" s="4">
        <v>1106</v>
      </c>
      <c r="N3289" s="4" t="s">
        <v>13245</v>
      </c>
    </row>
    <row r="3290" spans="2:14" s="4" customFormat="1" x14ac:dyDescent="0.25">
      <c r="B3290" s="4" t="str">
        <f>"  """&amp;A3290&amp;""": {
    ""name"" : """&amp;SUBSTITUTE(F3290,"""","\""")&amp;""",
    ""latitude"" : "&amp;IF(D3290&lt;&gt;"",LEFT(D3290,2)&amp;"."&amp;RIGHT(D3290,LEN(D3290)-2),"0")&amp;",
    ""longitude"" : "&amp;IF(E3290&lt;&gt;"",LEFT(E3290,1)&amp;"."&amp;RIGHT(E3290,LEN(E3290)-1),"0")&amp;","&amp;"
    ""image"" : """&amp;N3290&amp;"""
  },"</f>
        <v xml:space="preserve">  "": {
    "name" : "Fancy Cat Mural",
    "latitude" : 52.300979,
    "longitude" : 4.961332,
    "image" : "https://lh4.ggpht.com/hJ0i8fjAvAVlDppPRQoLf2ic31bwD5NJPQ8IigEKc1XkdCdPBe0DwCFGMTPoWfh-tPNe70YdthuSh6QYiove"
  },</v>
      </c>
      <c r="C3290" s="4">
        <v>375327</v>
      </c>
      <c r="D3290" s="5">
        <v>52300979</v>
      </c>
      <c r="E3290" s="5">
        <v>4961332</v>
      </c>
      <c r="F3290" s="4" t="s">
        <v>6677</v>
      </c>
      <c r="G3290" s="4" t="s">
        <v>2916</v>
      </c>
      <c r="H3290" s="4" t="s">
        <v>2443</v>
      </c>
      <c r="I3290" s="4" t="s">
        <v>2444</v>
      </c>
      <c r="J3290" s="4" t="s">
        <v>2561</v>
      </c>
      <c r="K3290" s="4" t="s">
        <v>7658</v>
      </c>
      <c r="L3290" s="4">
        <v>100</v>
      </c>
      <c r="M3290" s="4">
        <v>1106</v>
      </c>
      <c r="N3290" s="4" t="s">
        <v>11702</v>
      </c>
    </row>
    <row r="3291" spans="2:14" s="4" customFormat="1" x14ac:dyDescent="0.25">
      <c r="B3291" s="4" t="str">
        <f>"  """&amp;A3291&amp;""": {
    ""name"" : """&amp;SUBSTITUTE(F3291,"""","\""")&amp;""",
    ""latitude"" : "&amp;IF(D3291&lt;&gt;"",LEFT(D3291,2)&amp;"."&amp;RIGHT(D3291,LEN(D3291)-2),"0")&amp;",
    ""longitude"" : "&amp;IF(E3291&lt;&gt;"",LEFT(E3291,1)&amp;"."&amp;RIGHT(E3291,LEN(E3291)-1),"0")&amp;","&amp;"
    ""image"" : """&amp;N3291&amp;"""
  },"</f>
        <v xml:space="preserve">  "": {
    "name" : "Two Girls Mural",
    "latitude" : 52.301752,
    "longitude" : 4.960849,
    "image" : "https://lh6.ggpht.com/V-Z521Hs83bmL5ftPdmEI1tACqes3eI7NCCrmq8_Rz1FjMmAgXC1ywcDfDYszzLMU18vB96JIOcOXSLawrf6fQ"
  },</v>
      </c>
      <c r="C3291" s="4">
        <v>387268</v>
      </c>
      <c r="D3291" s="5">
        <v>52301752</v>
      </c>
      <c r="E3291" s="5">
        <v>4960849</v>
      </c>
      <c r="F3291" s="4" t="s">
        <v>6733</v>
      </c>
      <c r="G3291" s="4" t="s">
        <v>2916</v>
      </c>
      <c r="H3291" s="4" t="s">
        <v>2443</v>
      </c>
      <c r="I3291" s="4" t="s">
        <v>2444</v>
      </c>
      <c r="J3291" s="4" t="s">
        <v>2561</v>
      </c>
      <c r="K3291" s="4" t="s">
        <v>7658</v>
      </c>
      <c r="M3291" s="4">
        <v>1106</v>
      </c>
      <c r="N3291" s="4" t="s">
        <v>15295</v>
      </c>
    </row>
    <row r="3292" spans="2:14" s="4" customFormat="1" x14ac:dyDescent="0.25">
      <c r="B3292" s="4" t="str">
        <f>"  """&amp;A3292&amp;""": {
    ""name"" : """&amp;SUBSTITUTE(F3292,"""","\""")&amp;""",
    ""latitude"" : "&amp;IF(D3292&lt;&gt;"",LEFT(D3292,2)&amp;"."&amp;RIGHT(D3292,LEN(D3292)-2),"0")&amp;",
    ""longitude"" : "&amp;IF(E3292&lt;&gt;"",LEFT(E3292,1)&amp;"."&amp;RIGHT(E3292,LEN(E3292)-1),"0")&amp;","&amp;"
    ""image"" : """&amp;N3292&amp;"""
  },"</f>
        <v xml:space="preserve">  "": {
    "name" : "Mare Nostrum",
    "latitude" : 52.301344,
    "longitude" : 4.961506,
    "image" : "https://lh6.ggpht.com/n-kHBT3eBE3G0jbXNZrcIXmjHtsD2CR6DWIlk8ZNhANAAiTJsWPfNXQuTBmyRodzX_qagp8LM_x3l7790MXyqQ"
  },</v>
      </c>
      <c r="C3292" s="4">
        <v>754912</v>
      </c>
      <c r="D3292" s="5">
        <v>52301344</v>
      </c>
      <c r="E3292" s="5">
        <v>4961506</v>
      </c>
      <c r="F3292" s="4" t="s">
        <v>8020</v>
      </c>
      <c r="G3292" s="4" t="s">
        <v>2916</v>
      </c>
      <c r="H3292" s="4" t="s">
        <v>2443</v>
      </c>
      <c r="I3292" s="4" t="s">
        <v>2444</v>
      </c>
      <c r="J3292" s="4" t="s">
        <v>2561</v>
      </c>
      <c r="K3292" s="4" t="s">
        <v>7658</v>
      </c>
      <c r="M3292" s="4">
        <v>1106</v>
      </c>
      <c r="N3292" s="4" t="s">
        <v>13025</v>
      </c>
    </row>
    <row r="3293" spans="2:14" s="4" customFormat="1" x14ac:dyDescent="0.25">
      <c r="B3293" s="4" t="str">
        <f>"  """&amp;A3293&amp;""": {
    ""name"" : """&amp;SUBSTITUTE(F3293,"""","\""")&amp;""",
    ""latitude"" : "&amp;IF(D3293&lt;&gt;"",LEFT(D3293,2)&amp;"."&amp;RIGHT(D3293,LEN(D3293)-2),"0")&amp;",
    ""longitude"" : "&amp;IF(E3293&lt;&gt;"",LEFT(E3293,1)&amp;"."&amp;RIGHT(E3293,LEN(E3293)-1),"0")&amp;","&amp;"
    ""image"" : """&amp;N3293&amp;"""
  },"</f>
        <v xml:space="preserve">  "": {
    "name" : "Gate Art",
    "latitude" : 52.303748,
    "longitude" : 4.96052,
    "image" : "https://lh5.ggpht.com/Lih7Dfyqn4dxV-mFzdqDoITbcsAWxwCd1MKuls8V0JJE28JGLpOpDuS6DmlAFxmCQf75yKNoZRFZ7WWNyDk"
  },</v>
      </c>
      <c r="C3293" s="4">
        <v>441106</v>
      </c>
      <c r="D3293" s="5">
        <v>52303748</v>
      </c>
      <c r="E3293" s="5">
        <v>496052</v>
      </c>
      <c r="F3293" s="4" t="s">
        <v>7682</v>
      </c>
      <c r="G3293" s="4" t="s">
        <v>2916</v>
      </c>
      <c r="H3293" s="4" t="s">
        <v>2443</v>
      </c>
      <c r="I3293" s="4" t="s">
        <v>2444</v>
      </c>
      <c r="J3293" s="4" t="s">
        <v>2561</v>
      </c>
      <c r="K3293" s="4" t="s">
        <v>17534</v>
      </c>
      <c r="M3293" s="4">
        <v>1106</v>
      </c>
      <c r="N3293" s="4" t="s">
        <v>11907</v>
      </c>
    </row>
    <row r="3294" spans="2:14" s="4" customFormat="1" x14ac:dyDescent="0.25">
      <c r="B3294" s="4" t="str">
        <f>"  """&amp;A3294&amp;""": {
    ""name"" : """&amp;SUBSTITUTE(F3294,"""","\""")&amp;""",
    ""latitude"" : "&amp;IF(D3294&lt;&gt;"",LEFT(D3294,2)&amp;"."&amp;RIGHT(D3294,LEN(D3294)-2),"0")&amp;",
    ""longitude"" : "&amp;IF(E3294&lt;&gt;"",LEFT(E3294,1)&amp;"."&amp;RIGHT(E3294,LEN(E3294)-1),"0")&amp;","&amp;"
    ""image"" : """&amp;N3294&amp;"""
  },"</f>
        <v xml:space="preserve">  "": {
    "name" : "Colour Square",
    "latitude" : 52.298679,
    "longitude" : 4.964436,
    "image" : "https://lh4.ggpht.com/vr6vuONVratDg27EL7tfKgZb0RCZmiHt8suWzJuOJruyomf4Ypk_nnmJtG2HZ1d3_A0qxbRSk36h7VXOw6zU"
  },</v>
      </c>
      <c r="C3294" s="4">
        <v>474878</v>
      </c>
      <c r="D3294" s="5">
        <v>52298679</v>
      </c>
      <c r="E3294" s="5">
        <v>4964436</v>
      </c>
      <c r="F3294" s="4" t="s">
        <v>11031</v>
      </c>
      <c r="G3294" s="4" t="s">
        <v>2916</v>
      </c>
      <c r="H3294" s="4" t="s">
        <v>2443</v>
      </c>
      <c r="I3294" s="4" t="s">
        <v>2444</v>
      </c>
      <c r="J3294" s="4" t="s">
        <v>2561</v>
      </c>
      <c r="K3294" s="4" t="s">
        <v>3052</v>
      </c>
      <c r="L3294" s="4">
        <v>33</v>
      </c>
      <c r="M3294" s="4" t="s">
        <v>3053</v>
      </c>
      <c r="N3294" s="4" t="s">
        <v>11032</v>
      </c>
    </row>
    <row r="3295" spans="2:14" s="4" customFormat="1" x14ac:dyDescent="0.25">
      <c r="B3295" s="4" t="str">
        <f>"  """&amp;A3295&amp;""": {
    ""name"" : """&amp;SUBSTITUTE(F3295,"""","\""")&amp;""",
    ""latitude"" : "&amp;IF(D3295&lt;&gt;"",LEFT(D3295,2)&amp;"."&amp;RIGHT(D3295,LEN(D3295)-2),"0")&amp;",
    ""longitude"" : "&amp;IF(E3295&lt;&gt;"",LEFT(E3295,1)&amp;"."&amp;RIGHT(E3295,LEN(E3295)-1),"0")&amp;","&amp;"
    ""image"" : """&amp;N3295&amp;"""
  },"</f>
        <v xml:space="preserve">  "": {
    "name" : "Fauna Passage Nellestein",
    "latitude" : 52.305668,
    "longitude" : 4.974848,
    "image" : "https://lh4.ggpht.com/M-mcomj2m5tMdl6DOHtLX865bqfUcTbWc7Rk66FQNjyPcKqTQPY_79RDMfo0oeIcHEmJqBTCN3KH_EeVvEOw3Q"
  },</v>
      </c>
      <c r="C3295" s="4">
        <v>970653</v>
      </c>
      <c r="D3295" s="5">
        <v>52305668</v>
      </c>
      <c r="E3295" s="5">
        <v>4974848</v>
      </c>
      <c r="F3295" s="4" t="s">
        <v>9190</v>
      </c>
      <c r="G3295" s="4" t="s">
        <v>2916</v>
      </c>
      <c r="H3295" s="4" t="s">
        <v>2443</v>
      </c>
      <c r="I3295" s="4" t="s">
        <v>2444</v>
      </c>
      <c r="J3295" s="4" t="s">
        <v>2561</v>
      </c>
      <c r="K3295" s="4" t="s">
        <v>17542</v>
      </c>
      <c r="M3295" s="4">
        <v>1108</v>
      </c>
      <c r="N3295" s="4" t="s">
        <v>11704</v>
      </c>
    </row>
    <row r="3296" spans="2:14" s="4" customFormat="1" x14ac:dyDescent="0.25">
      <c r="B3296" s="4" t="str">
        <f>"  """&amp;A3296&amp;""": {
    ""name"" : """&amp;SUBSTITUTE(F3296,"""","\""")&amp;""",
    ""latitude"" : "&amp;IF(D3296&lt;&gt;"",LEFT(D3296,2)&amp;"."&amp;RIGHT(D3296,LEN(D3296)-2),"0")&amp;",
    ""longitude"" : "&amp;IF(E3296&lt;&gt;"",LEFT(E3296,1)&amp;"."&amp;RIGHT(E3296,LEN(E3296)-1),"0")&amp;","&amp;"
    ""image"" : """&amp;N3296&amp;"""
  },"</f>
        <v xml:space="preserve">  "": {
    "name" : "The Duck",
    "latitude" : 52.300847,
    "longitude" : 4.963293,
    "image" : "https://lh6.ggpht.com/bNg9iR4vLqy6FhUHiDvllZaWKCIG3B2cu5atRhXt9pGYFXykfLNA3_--zRw9ruaH9XvI9PDhnof2AD6rwklN"
  },</v>
      </c>
      <c r="C3296" s="4">
        <v>774722</v>
      </c>
      <c r="D3296" s="5">
        <v>52300847</v>
      </c>
      <c r="E3296" s="5">
        <v>4963293</v>
      </c>
      <c r="F3296" s="4" t="s">
        <v>5707</v>
      </c>
      <c r="G3296" s="4" t="s">
        <v>2916</v>
      </c>
      <c r="H3296" s="4" t="s">
        <v>2443</v>
      </c>
      <c r="I3296" s="4" t="s">
        <v>2444</v>
      </c>
      <c r="J3296" s="4" t="s">
        <v>2561</v>
      </c>
      <c r="K3296" s="4" t="s">
        <v>8136</v>
      </c>
      <c r="L3296" s="4">
        <v>104</v>
      </c>
      <c r="M3296" s="4" t="s">
        <v>8137</v>
      </c>
      <c r="N3296" s="4" t="s">
        <v>15063</v>
      </c>
    </row>
    <row r="3297" spans="2:14" s="4" customFormat="1" x14ac:dyDescent="0.25">
      <c r="B3297" s="4" t="str">
        <f>"  """&amp;A3297&amp;""": {
    ""name"" : """&amp;SUBSTITUTE(F3297,"""","\""")&amp;""",
    ""latitude"" : "&amp;IF(D3297&lt;&gt;"",LEFT(D3297,2)&amp;"."&amp;RIGHT(D3297,LEN(D3297)-2),"0")&amp;",
    ""longitude"" : "&amp;IF(E3297&lt;&gt;"",LEFT(E3297,1)&amp;"."&amp;RIGHT(E3297,LEN(E3297)-1),"0")&amp;","&amp;"
    ""image"" : """&amp;N3297&amp;"""
  },"</f>
        <v xml:space="preserve">  "": {
    "name" : "Playground Maldenhof",
    "latitude" : 52.30548,
    "longitude" : 4.968608,
    "image" : "https://lh4.ggpht.com/Nj87lxDUSjh3ncrR6PBB8Us5awuo74IntYzwWrsAqqIo9UWpjIQQRsXoStc5uko0KqCdxwig70HHZbOE2Ac"
  },</v>
      </c>
      <c r="C3297" s="4">
        <v>1023314</v>
      </c>
      <c r="D3297" s="5">
        <v>5230548</v>
      </c>
      <c r="E3297" s="5">
        <v>4968608</v>
      </c>
      <c r="F3297" s="4" t="s">
        <v>9448</v>
      </c>
      <c r="G3297" s="4" t="s">
        <v>2916</v>
      </c>
      <c r="H3297" s="4" t="s">
        <v>2443</v>
      </c>
      <c r="I3297" s="4" t="s">
        <v>2444</v>
      </c>
      <c r="J3297" s="4" t="s">
        <v>2561</v>
      </c>
      <c r="K3297" s="4" t="s">
        <v>9449</v>
      </c>
      <c r="L3297" s="4">
        <v>75</v>
      </c>
      <c r="M3297" s="4" t="s">
        <v>9450</v>
      </c>
      <c r="N3297" s="4" t="s">
        <v>13958</v>
      </c>
    </row>
    <row r="3298" spans="2:14" s="4" customFormat="1" x14ac:dyDescent="0.25">
      <c r="B3298" s="4" t="str">
        <f>"  """&amp;A3298&amp;""": {
    ""name"" : """&amp;SUBSTITUTE(F3298,"""","\""")&amp;""",
    ""latitude"" : "&amp;IF(D3298&lt;&gt;"",LEFT(D3298,2)&amp;"."&amp;RIGHT(D3298,LEN(D3298)-2),"0")&amp;",
    ""longitude"" : "&amp;IF(E3298&lt;&gt;"",LEFT(E3298,1)&amp;"."&amp;RIGHT(E3298,LEN(E3298)-1),"0")&amp;","&amp;"
    ""image"" : """&amp;N3298&amp;"""
  },"</f>
        <v xml:space="preserve">  "": {
    "name" : "Amszo, Tennis Statue.",
    "latitude" : 52.298573,
    "longitude" : 4.97307,
    "image" : "https://lh3.ggpht.com/piNACVNcPRtNbBWmBTK9UjeHObimNRzwLZHvPwUdCWLeeJSYeK3vDX2FVO5eVfhlLUAlnXkUAnHPjNKEDrE"
  },</v>
      </c>
      <c r="C3298" s="4">
        <v>66050</v>
      </c>
      <c r="D3298" s="5">
        <v>52298573</v>
      </c>
      <c r="E3298" s="5">
        <v>497307</v>
      </c>
      <c r="F3298" s="4" t="s">
        <v>5122</v>
      </c>
      <c r="G3298" s="4" t="s">
        <v>2916</v>
      </c>
      <c r="H3298" s="4" t="s">
        <v>2443</v>
      </c>
      <c r="I3298" s="4" t="s">
        <v>2444</v>
      </c>
      <c r="J3298" s="4" t="s">
        <v>2561</v>
      </c>
      <c r="K3298" s="4" t="s">
        <v>2562</v>
      </c>
      <c r="M3298" s="4">
        <v>1106</v>
      </c>
      <c r="N3298" s="4" t="s">
        <v>10218</v>
      </c>
    </row>
    <row r="3299" spans="2:14" s="4" customFormat="1" x14ac:dyDescent="0.25">
      <c r="B3299" s="4" t="str">
        <f>"  """&amp;A3299&amp;""": {
    ""name"" : """&amp;SUBSTITUTE(F3299,"""","\""")&amp;""",
    ""latitude"" : "&amp;IF(D3299&lt;&gt;"",LEFT(D3299,2)&amp;"."&amp;RIGHT(D3299,LEN(D3299)-2),"0")&amp;",
    ""longitude"" : "&amp;IF(E3299&lt;&gt;"",LEFT(E3299,1)&amp;"."&amp;RIGHT(E3299,LEN(E3299)-1),"0")&amp;","&amp;"
    ""image"" : """&amp;N3299&amp;"""
  },"</f>
        <v xml:space="preserve">  "": {
    "name" : "Trap",
    "latitude" : 52.302369,
    "longitude" : 4.964304,
    "image" : "https://lh3.googleusercontent.com/ufenxn_JFF0EX-SdTfsIyHqEeW34Lki902btVyVdc8pEcDCYZeuiHBtaMlh33BcFA0n8ChZx9wFp3NgHmJzs"
  },</v>
      </c>
      <c r="C3299" s="4">
        <v>49422781</v>
      </c>
      <c r="D3299" s="5">
        <v>52302369</v>
      </c>
      <c r="E3299" s="5">
        <v>4964304</v>
      </c>
      <c r="F3299" s="4" t="s">
        <v>15219</v>
      </c>
      <c r="G3299" s="4" t="s">
        <v>2916</v>
      </c>
      <c r="H3299" s="4" t="s">
        <v>2443</v>
      </c>
      <c r="I3299" s="4" t="s">
        <v>2444</v>
      </c>
      <c r="J3299" s="4" t="s">
        <v>2561</v>
      </c>
      <c r="K3299" s="4" t="s">
        <v>2562</v>
      </c>
      <c r="M3299" s="4">
        <v>1106</v>
      </c>
      <c r="N3299" s="4" t="s">
        <v>15220</v>
      </c>
    </row>
    <row r="3300" spans="2:14" s="4" customFormat="1" x14ac:dyDescent="0.25">
      <c r="B3300" s="4" t="str">
        <f>"  """&amp;A3300&amp;""": {
    ""name"" : """&amp;SUBSTITUTE(F3300,"""","\""")&amp;""",
    ""latitude"" : "&amp;IF(D3300&lt;&gt;"",LEFT(D3300,2)&amp;"."&amp;RIGHT(D3300,LEN(D3300)-2),"0")&amp;",
    ""longitude"" : "&amp;IF(E3300&lt;&gt;"",LEFT(E3300,1)&amp;"."&amp;RIGHT(E3300,LEN(E3300)-1),"0")&amp;","&amp;"
    ""image"" : """&amp;N3300&amp;"""
  },"</f>
        <v xml:space="preserve">  "": {
    "name" : "Graffiti Kunst Wapen Van Amsterdam",
    "latitude" : 52.299536,
    "longitude" : 4.967204,
    "image" : "https://lh6.ggpht.com/RaiMFcBiqml_dSqAvwLSSln4mBNRNo0-ZMf65UAt-lKDMgLtkuNhhAcNbitLr2ppT4a57dYseWQdGtI4sGM"
  },</v>
      </c>
      <c r="C3300" s="4">
        <v>699785</v>
      </c>
      <c r="D3300" s="5">
        <v>52299536</v>
      </c>
      <c r="E3300" s="5">
        <v>4967204</v>
      </c>
      <c r="F3300" s="4" t="s">
        <v>12073</v>
      </c>
      <c r="G3300" s="4" t="s">
        <v>2916</v>
      </c>
      <c r="H3300" s="4" t="s">
        <v>2443</v>
      </c>
      <c r="I3300" s="4" t="s">
        <v>2444</v>
      </c>
      <c r="J3300" s="4" t="s">
        <v>2561</v>
      </c>
      <c r="K3300" s="4" t="s">
        <v>2562</v>
      </c>
      <c r="M3300" s="4">
        <v>1106</v>
      </c>
      <c r="N3300" s="4" t="s">
        <v>12074</v>
      </c>
    </row>
    <row r="3301" spans="2:14" s="4" customFormat="1" x14ac:dyDescent="0.25">
      <c r="B3301" s="4" t="str">
        <f>"  """&amp;A3301&amp;""": {
    ""name"" : """&amp;SUBSTITUTE(F3301,"""","\""")&amp;""",
    ""latitude"" : "&amp;IF(D3301&lt;&gt;"",LEFT(D3301,2)&amp;"."&amp;RIGHT(D3301,LEN(D3301)-2),"0")&amp;",
    ""longitude"" : "&amp;IF(E3301&lt;&gt;"",LEFT(E3301,1)&amp;"."&amp;RIGHT(E3301,LEN(E3301)-1),"0")&amp;","&amp;"
    ""image"" : """&amp;N3301&amp;"""
  },"</f>
        <v xml:space="preserve">  "": {
    "name" : "Basisschool Holendrecht",
    "latitude" : 52.298844,
    "longitude" : 4.965466,
    "image" : "https://lh3.ggpht.com/Coyv1L4D0vWDVdwrE2X7S6_0cnWzdMPxOIAoMGExcU15NKDhq6RGhfsf3e7-9ICleIbaBh1BPsMVbqIwsECN"
  },</v>
      </c>
      <c r="C3301" s="4">
        <v>549691</v>
      </c>
      <c r="D3301" s="5">
        <v>52298844</v>
      </c>
      <c r="E3301" s="5">
        <v>4965466</v>
      </c>
      <c r="F3301" s="4" t="s">
        <v>7219</v>
      </c>
      <c r="G3301" s="4" t="s">
        <v>2916</v>
      </c>
      <c r="H3301" s="4" t="s">
        <v>2443</v>
      </c>
      <c r="I3301" s="4" t="s">
        <v>2444</v>
      </c>
      <c r="J3301" s="4" t="s">
        <v>2561</v>
      </c>
      <c r="K3301" s="4" t="s">
        <v>17496</v>
      </c>
      <c r="M3301" s="4">
        <v>1106</v>
      </c>
      <c r="N3301" s="4" t="s">
        <v>10409</v>
      </c>
    </row>
    <row r="3302" spans="2:14" s="4" customFormat="1" x14ac:dyDescent="0.25">
      <c r="B3302" s="4" t="str">
        <f>"  """&amp;A3302&amp;""": {
    ""name"" : """&amp;SUBSTITUTE(F3302,"""","\""")&amp;""",
    ""latitude"" : "&amp;IF(D3302&lt;&gt;"",LEFT(D3302,2)&amp;"."&amp;RIGHT(D3302,LEN(D3302)-2),"0")&amp;",
    ""longitude"" : "&amp;IF(E3302&lt;&gt;"",LEFT(E3302,1)&amp;"."&amp;RIGHT(E3302,LEN(E3302)-1),"0")&amp;","&amp;"
    ""image"" : """&amp;N3302&amp;"""
  },"</f>
        <v xml:space="preserve">  "": {
    "name" : "Cruyff Court",
    "latitude" : 52.29938,
    "longitude" : 4.966466,
    "image" : "https://lh5.ggpht.com/GJ5lonQISL-Q5mQX9qC1YuCzqyvkhlz18U-x_1s9q5XkV6NlmyNfxdGH5bDFFepRHej8o3Zkk7UuvUO8SoTgig"
  },</v>
      </c>
      <c r="C3302" s="4">
        <v>49422767</v>
      </c>
      <c r="D3302" s="5">
        <v>5229938</v>
      </c>
      <c r="E3302" s="5">
        <v>4966466</v>
      </c>
      <c r="F3302" s="4" t="s">
        <v>7304</v>
      </c>
      <c r="G3302" s="4" t="s">
        <v>2916</v>
      </c>
      <c r="H3302" s="4" t="s">
        <v>2443</v>
      </c>
      <c r="I3302" s="4" t="s">
        <v>2444</v>
      </c>
      <c r="J3302" s="4" t="s">
        <v>2561</v>
      </c>
      <c r="K3302" s="4" t="s">
        <v>17496</v>
      </c>
      <c r="M3302" s="4">
        <v>1106</v>
      </c>
      <c r="N3302" s="4" t="s">
        <v>11115</v>
      </c>
    </row>
    <row r="3303" spans="2:14" s="4" customFormat="1" x14ac:dyDescent="0.25">
      <c r="B3303" s="4" t="str">
        <f>"  """&amp;A3303&amp;""": {
    ""name"" : """&amp;SUBSTITUTE(F3303,"""","\""")&amp;""",
    ""latitude"" : "&amp;IF(D3303&lt;&gt;"",LEFT(D3303,2)&amp;"."&amp;RIGHT(D3303,LEN(D3303)-2),"0")&amp;",
    ""longitude"" : "&amp;IF(E3303&lt;&gt;"",LEFT(E3303,1)&amp;"."&amp;RIGHT(E3303,LEN(E3303)-1),"0")&amp;","&amp;"
    ""image"" : """&amp;N3303&amp;"""
  },"</f>
        <v xml:space="preserve">  "": {
    "name" : "Skatepark ZO",
    "latitude" : 52.302793,
    "longitude" : 4.972533,
    "image" : "https://lh4.ggpht.com/nPR7Cs3KtsA_iO5GCYgs0mgYwqBHv26wSsTuucIUnGY6PVoEARPH-AwzpkB-uabjou_4UHTua3-DQyg7OWjw"
  },</v>
      </c>
      <c r="C3303" s="4">
        <v>218558</v>
      </c>
      <c r="D3303" s="5">
        <v>52302793</v>
      </c>
      <c r="E3303" s="5">
        <v>4972533</v>
      </c>
      <c r="F3303" s="4" t="s">
        <v>6147</v>
      </c>
      <c r="G3303" s="4" t="s">
        <v>2916</v>
      </c>
      <c r="H3303" s="4" t="s">
        <v>2443</v>
      </c>
      <c r="I3303" s="4" t="s">
        <v>2444</v>
      </c>
      <c r="J3303" s="4" t="s">
        <v>2561</v>
      </c>
      <c r="K3303" s="4" t="s">
        <v>6148</v>
      </c>
      <c r="L3303" s="4">
        <v>113</v>
      </c>
      <c r="M3303" s="4" t="s">
        <v>6149</v>
      </c>
      <c r="N3303" s="4" t="s">
        <v>14507</v>
      </c>
    </row>
    <row r="3304" spans="2:14" s="4" customFormat="1" x14ac:dyDescent="0.25">
      <c r="B3304" s="4" t="str">
        <f>"  """&amp;A3304&amp;""": {
    ""name"" : """&amp;SUBSTITUTE(F3304,"""","\""")&amp;""",
    ""latitude"" : "&amp;IF(D3304&lt;&gt;"",LEFT(D3304,2)&amp;"."&amp;RIGHT(D3304,LEN(D3304)-2),"0")&amp;",
    ""longitude"" : "&amp;IF(E3304&lt;&gt;"",LEFT(E3304,1)&amp;"."&amp;RIGHT(E3304,LEN(E3304)-1),"0")&amp;","&amp;"
    ""image"" : """&amp;N3304&amp;"""
  },"</f>
        <v xml:space="preserve">  "": {
    "name" : "Steel Art Holendrecht",
    "latitude" : 52.299216,
    "longitude" : 4.959038,
    "image" : "https://lh6.ggpht.com/gCX9MBfq99Q17unLmVLEF1pei_NpsnsB1kvYh0Drl9y7EqQfzCSyzZI8MIlZFR3nQazo1qdm2AO3kiFRomEV"
  },</v>
      </c>
      <c r="C3304" s="4">
        <v>403013</v>
      </c>
      <c r="D3304" s="5">
        <v>52299216</v>
      </c>
      <c r="E3304" s="5">
        <v>4959038</v>
      </c>
      <c r="F3304" s="4" t="s">
        <v>6865</v>
      </c>
      <c r="G3304" s="4" t="s">
        <v>2916</v>
      </c>
      <c r="H3304" s="4" t="s">
        <v>2443</v>
      </c>
      <c r="I3304" s="4" t="s">
        <v>2444</v>
      </c>
      <c r="J3304" s="4" t="s">
        <v>2561</v>
      </c>
      <c r="K3304" s="4" t="s">
        <v>6866</v>
      </c>
      <c r="L3304" s="4">
        <v>215</v>
      </c>
      <c r="M3304" s="4">
        <v>1106</v>
      </c>
      <c r="N3304" s="4" t="s">
        <v>14834</v>
      </c>
    </row>
    <row r="3305" spans="2:14" s="4" customFormat="1" x14ac:dyDescent="0.25">
      <c r="B3305" s="4" t="str">
        <f>"  """&amp;A3305&amp;""": {
    ""name"" : """&amp;SUBSTITUTE(F3305,"""","\""")&amp;""",
    ""latitude"" : "&amp;IF(D3305&lt;&gt;"",LEFT(D3305,2)&amp;"."&amp;RIGHT(D3305,LEN(D3305)-2),"0")&amp;",
    ""longitude"" : "&amp;IF(E3305&lt;&gt;"",LEFT(E3305,1)&amp;"."&amp;RIGHT(E3305,LEN(E3305)-1),"0")&amp;","&amp;"
    ""image"" : """&amp;N3305&amp;"""
  },"</f>
        <v xml:space="preserve">  "": {
    "name" : "Dwerghuis 1",
    "latitude" : 52.30021,
    "longitude" : 4.959061,
    "image" : "https://lh5.ggpht.com/k8mu7wxNbMZpA1CdfQNUB7YBgof1DL-8qmS4NUta_P9mhnNnNxN5skCmFHruolo0ho0DFvj2eA9VzKJ0NmOQew"
  },</v>
      </c>
      <c r="C3305" s="4">
        <v>49422765</v>
      </c>
      <c r="D3305" s="5">
        <v>5230021</v>
      </c>
      <c r="E3305" s="5">
        <v>4959061</v>
      </c>
      <c r="F3305" s="4" t="s">
        <v>11577</v>
      </c>
      <c r="G3305" s="4" t="s">
        <v>2916</v>
      </c>
      <c r="H3305" s="4" t="s">
        <v>2443</v>
      </c>
      <c r="I3305" s="4" t="s">
        <v>2444</v>
      </c>
      <c r="J3305" s="4" t="s">
        <v>2561</v>
      </c>
      <c r="K3305" s="4" t="s">
        <v>17236</v>
      </c>
      <c r="L3305" s="4">
        <v>31</v>
      </c>
      <c r="M3305" s="4" t="s">
        <v>17237</v>
      </c>
      <c r="N3305" s="4" t="s">
        <v>11578</v>
      </c>
    </row>
    <row r="3306" spans="2:14" s="4" customFormat="1" x14ac:dyDescent="0.25">
      <c r="B3306" s="4" t="str">
        <f>"  """&amp;A3306&amp;""": {
    ""name"" : """&amp;SUBSTITUTE(F3306,"""","\""")&amp;""",
    ""latitude"" : "&amp;IF(D3306&lt;&gt;"",LEFT(D3306,2)&amp;"."&amp;RIGHT(D3306,LEN(D3306)-2),"0")&amp;",
    ""longitude"" : "&amp;IF(E3306&lt;&gt;"",LEFT(E3306,1)&amp;"."&amp;RIGHT(E3306,LEN(E3306)-1),"0")&amp;","&amp;"
    ""image"" : """&amp;N3306&amp;"""
  },"</f>
        <v xml:space="preserve">  "": {
    "name" : "Basketbal Speelveld",
    "latitude" : 52.298438,
    "longitude" : 4.962871,
    "image" : "https://lh3.ggpht.com/6_pEVgEloBdkxPb4bx9bIIbHoOxGv_evhI9s2DTgb9g2LdMEdaYt-Xd1nrnhy7nWWYmb5jjgb8VaVGWVPJE"
  },</v>
      </c>
      <c r="C3306" s="4">
        <v>310723</v>
      </c>
      <c r="D3306" s="5">
        <v>52298438</v>
      </c>
      <c r="E3306" s="5">
        <v>4962871</v>
      </c>
      <c r="F3306" s="4" t="s">
        <v>10415</v>
      </c>
      <c r="G3306" s="4" t="s">
        <v>2916</v>
      </c>
      <c r="H3306" s="4" t="s">
        <v>2443</v>
      </c>
      <c r="I3306" s="4" t="s">
        <v>2444</v>
      </c>
      <c r="J3306" s="4" t="s">
        <v>2561</v>
      </c>
      <c r="K3306" s="4" t="s">
        <v>15910</v>
      </c>
      <c r="L3306" s="4">
        <v>53</v>
      </c>
      <c r="M3306" s="4">
        <v>1106</v>
      </c>
      <c r="N3306" s="4" t="s">
        <v>10416</v>
      </c>
    </row>
    <row r="3307" spans="2:14" s="4" customFormat="1" x14ac:dyDescent="0.25">
      <c r="B3307" s="4" t="str">
        <f>"  """&amp;A3307&amp;""": {
    ""name"" : """&amp;SUBSTITUTE(F3307,"""","\""")&amp;""",
    ""latitude"" : "&amp;IF(D3307&lt;&gt;"",LEFT(D3307,2)&amp;"."&amp;RIGHT(D3307,LEN(D3307)-2),"0")&amp;",
    ""longitude"" : "&amp;IF(E3307&lt;&gt;"",LEFT(E3307,1)&amp;"."&amp;RIGHT(E3307,LEN(E3307)-1),"0")&amp;","&amp;"
    ""image"" : """&amp;N3307&amp;"""
  },"</f>
        <v xml:space="preserve">  "": {
    "name" : "Klimtoestel Ophemerthof",
    "latitude" : 52.295872,
    "longitude" : 4.965503,
    "image" : "https://lh3.ggpht.com/DIXKXTWDAS148LLQo_0Hhg8pS9uxNYhmm2UcV-s7gNmwNtA0Q_8D48axqojFEq11DJnAv0GqVCEGPd6SN8GE"
  },</v>
      </c>
      <c r="C3307" s="4">
        <v>49422771</v>
      </c>
      <c r="D3307" s="5">
        <v>52295872</v>
      </c>
      <c r="E3307" s="5">
        <v>4965503</v>
      </c>
      <c r="F3307" s="4" t="s">
        <v>12721</v>
      </c>
      <c r="G3307" s="4" t="s">
        <v>2916</v>
      </c>
      <c r="H3307" s="4" t="s">
        <v>2443</v>
      </c>
      <c r="I3307" s="4" t="s">
        <v>2444</v>
      </c>
      <c r="J3307" s="4" t="s">
        <v>2561</v>
      </c>
      <c r="K3307" s="4" t="s">
        <v>17240</v>
      </c>
      <c r="L3307" s="4">
        <v>47</v>
      </c>
      <c r="M3307" s="4">
        <v>1106</v>
      </c>
      <c r="N3307" s="4" t="s">
        <v>12722</v>
      </c>
    </row>
    <row r="3308" spans="2:14" s="4" customFormat="1" x14ac:dyDescent="0.25">
      <c r="B3308" s="4" t="str">
        <f>"  """&amp;A3308&amp;""": {
    ""name"" : """&amp;SUBSTITUTE(F3308,"""","\""")&amp;""",
    ""latitude"" : "&amp;IF(D3308&lt;&gt;"",LEFT(D3308,2)&amp;"."&amp;RIGHT(D3308,LEN(D3308)-2),"0")&amp;",
    ""longitude"" : "&amp;IF(E3308&lt;&gt;"",LEFT(E3308,1)&amp;"."&amp;RIGHT(E3308,LEN(E3308)-1),"0")&amp;","&amp;"
    ""image"" : """&amp;N3308&amp;"""
  },"</f>
        <v xml:space="preserve">  "": {
    "name" : "Reigersbos Tennis Court",
    "latitude" : 52.297343,
    "longitude" : 4.979793,
    "image" : "https://lh6.ggpht.com/4lnrm1zLrvW78-5HK3LYF_0m-5z8tG-b73QaBFRv84UQ1tCvVrxUykKQYSd9R--ZkdEv5bmP2m9Qux4eH8pg"
  },</v>
      </c>
      <c r="C3308" s="4">
        <v>117527</v>
      </c>
      <c r="D3308" s="5">
        <v>52297343</v>
      </c>
      <c r="E3308" s="5">
        <v>4979793</v>
      </c>
      <c r="F3308" s="4" t="s">
        <v>5483</v>
      </c>
      <c r="G3308" s="4" t="s">
        <v>2916</v>
      </c>
      <c r="H3308" s="4" t="s">
        <v>2443</v>
      </c>
      <c r="I3308" s="4" t="s">
        <v>2444</v>
      </c>
      <c r="J3308" s="4" t="s">
        <v>2561</v>
      </c>
      <c r="K3308" s="4" t="s">
        <v>5484</v>
      </c>
      <c r="L3308" s="4">
        <v>47</v>
      </c>
      <c r="M3308" s="4" t="s">
        <v>5485</v>
      </c>
      <c r="N3308" s="4" t="s">
        <v>14153</v>
      </c>
    </row>
    <row r="3309" spans="2:14" s="4" customFormat="1" x14ac:dyDescent="0.25">
      <c r="B3309" s="4" t="str">
        <f>"  """&amp;A3309&amp;""": {
    ""name"" : """&amp;SUBSTITUTE(F3309,"""","\""")&amp;""",
    ""latitude"" : "&amp;IF(D3309&lt;&gt;"",LEFT(D3309,2)&amp;"."&amp;RIGHT(D3309,LEN(D3309)-2),"0")&amp;",
    ""longitude"" : "&amp;IF(E3309&lt;&gt;"",LEFT(E3309,1)&amp;"."&amp;RIGHT(E3309,LEN(E3309)-1),"0")&amp;","&amp;"
    ""image"" : """&amp;N3309&amp;"""
  },"</f>
        <v xml:space="preserve">  "": {
    "name" : "The Gathering",
    "latitude" : 52.29443,
    "longitude" : 4.973218,
    "image" : "https://lh4.ggpht.com/5WIO_x82_flbxDwzLWRRxHojrqr-XaOENwY-ZvMk3oMlMg3SzbfM88TfHcvdzfsopdSAhmYo71z_bZ_JvMxS4g"
  },</v>
      </c>
      <c r="C3309" s="4">
        <v>667656</v>
      </c>
      <c r="D3309" s="5">
        <v>5229443</v>
      </c>
      <c r="E3309" s="5">
        <v>4973218</v>
      </c>
      <c r="F3309" s="4" t="s">
        <v>7528</v>
      </c>
      <c r="G3309" s="4" t="s">
        <v>2916</v>
      </c>
      <c r="H3309" s="4" t="s">
        <v>2443</v>
      </c>
      <c r="I3309" s="4" t="s">
        <v>2444</v>
      </c>
      <c r="J3309" s="4" t="s">
        <v>2561</v>
      </c>
      <c r="K3309" s="4" t="s">
        <v>7529</v>
      </c>
      <c r="L3309" s="4">
        <v>97</v>
      </c>
      <c r="M3309" s="4" t="s">
        <v>7530</v>
      </c>
      <c r="N3309" s="4" t="s">
        <v>15071</v>
      </c>
    </row>
    <row r="3310" spans="2:14" s="4" customFormat="1" x14ac:dyDescent="0.25">
      <c r="B3310" s="4" t="str">
        <f>"  """&amp;A3310&amp;""": {
    ""name"" : """&amp;SUBSTITUTE(F3310,"""","\""")&amp;""",
    ""latitude"" : "&amp;IF(D3310&lt;&gt;"",LEFT(D3310,2)&amp;"."&amp;RIGHT(D3310,LEN(D3310)-2),"0")&amp;",
    ""longitude"" : "&amp;IF(E3310&lt;&gt;"",LEFT(E3310,1)&amp;"."&amp;RIGHT(E3310,LEN(E3310)-1),"0")&amp;","&amp;"
    ""image"" : """&amp;N3310&amp;"""
  },"</f>
        <v xml:space="preserve">  "": {
    "name" : "Alien Creature 2",
    "latitude" : 52.294039,
    "longitude" : 4.976675,
    "image" : "https://lh3.ggpht.com/xC4SGCfMYWUPVGmqYG6eY5vH-cJkH8bnLM2EnrDEsGaAn1oxkYgEpTVv-Jk8GfUZC-MI7Ki3wxsiCcGUW2o"
  },</v>
      </c>
      <c r="C3310" s="4">
        <v>178442</v>
      </c>
      <c r="D3310" s="5">
        <v>52294039</v>
      </c>
      <c r="E3310" s="5">
        <v>4976675</v>
      </c>
      <c r="F3310" s="4" t="s">
        <v>5852</v>
      </c>
      <c r="G3310" s="4" t="s">
        <v>2916</v>
      </c>
      <c r="H3310" s="4" t="s">
        <v>2443</v>
      </c>
      <c r="I3310" s="4" t="s">
        <v>2444</v>
      </c>
      <c r="J3310" s="4" t="s">
        <v>2561</v>
      </c>
      <c r="K3310" s="4" t="s">
        <v>5853</v>
      </c>
      <c r="L3310" s="4">
        <v>309</v>
      </c>
      <c r="M3310" s="4" t="s">
        <v>5854</v>
      </c>
      <c r="N3310" s="4" t="s">
        <v>10056</v>
      </c>
    </row>
    <row r="3311" spans="2:14" s="4" customFormat="1" x14ac:dyDescent="0.25">
      <c r="B3311" s="4" t="str">
        <f>"  """&amp;A3311&amp;""": {
    ""name"" : """&amp;SUBSTITUTE(F3311,"""","\""")&amp;""",
    ""latitude"" : "&amp;IF(D3311&lt;&gt;"",LEFT(D3311,2)&amp;"."&amp;RIGHT(D3311,LEN(D3311)-2),"0")&amp;",
    ""longitude"" : "&amp;IF(E3311&lt;&gt;"",LEFT(E3311,1)&amp;"."&amp;RIGHT(E3311,LEN(E3311)-1),"0")&amp;","&amp;"
    ""image"" : """&amp;N3311&amp;"""
  },"</f>
        <v xml:space="preserve">  "": {
    "name" : "Seventh Day Adventist Church",
    "latitude" : 52.297497,
    "longitude" : 4.975729,
    "image" : "https://lh4.ggpht.com/3wtL1IzmKEx7mqEcrMxwsRKCxtBuSVROeQD4XDaYMHCQia_TPCeuSMECsbS_rVqsJpLsiOPiD3c-H8CBNLU"
  },</v>
      </c>
      <c r="C3311" s="4">
        <v>1009770</v>
      </c>
      <c r="D3311" s="5">
        <v>52297497</v>
      </c>
      <c r="E3311" s="5">
        <v>4975729</v>
      </c>
      <c r="F3311" s="4" t="s">
        <v>9384</v>
      </c>
      <c r="G3311" s="4" t="s">
        <v>2916</v>
      </c>
      <c r="H3311" s="4" t="s">
        <v>2443</v>
      </c>
      <c r="I3311" s="4" t="s">
        <v>2444</v>
      </c>
      <c r="J3311" s="4" t="s">
        <v>2561</v>
      </c>
      <c r="K3311" s="4" t="s">
        <v>9385</v>
      </c>
      <c r="L3311" s="4">
        <v>75</v>
      </c>
      <c r="M3311" s="4" t="s">
        <v>9386</v>
      </c>
      <c r="N3311" s="4" t="s">
        <v>14425</v>
      </c>
    </row>
    <row r="3312" spans="2:14" s="4" customFormat="1" x14ac:dyDescent="0.25">
      <c r="B3312" s="4" t="str">
        <f>"  """&amp;A3312&amp;""": {
    ""name"" : """&amp;SUBSTITUTE(F3312,"""","\""")&amp;""",
    ""latitude"" : "&amp;IF(D3312&lt;&gt;"",LEFT(D3312,2)&amp;"."&amp;RIGHT(D3312,LEN(D3312)-2),"0")&amp;",
    ""longitude"" : "&amp;IF(E3312&lt;&gt;"",LEFT(E3312,1)&amp;"."&amp;RIGHT(E3312,LEN(E3312)-1),"0")&amp;","&amp;"
    ""image"" : """&amp;N3312&amp;"""
  },"</f>
        <v xml:space="preserve">  "": {
    "name" : "Future Trees",
    "latitude" : 52.292394,
    "longitude" : 4.981561,
    "image" : "https://lh3.googleusercontent.com/6xVN5ug3RgeGOu3bxZPKEgL9fivzCDsT8A0PUShNxiaDoEobv4S4OtiMQTonXGGMtGsJ-0RC4itDxUVQlrKr"
  },</v>
      </c>
      <c r="C3312" s="4">
        <v>49458648</v>
      </c>
      <c r="D3312" s="5">
        <v>52292394</v>
      </c>
      <c r="E3312" s="5">
        <v>4981561</v>
      </c>
      <c r="F3312" s="4" t="s">
        <v>11883</v>
      </c>
      <c r="G3312" s="4" t="s">
        <v>2916</v>
      </c>
      <c r="H3312" s="4" t="s">
        <v>2443</v>
      </c>
      <c r="I3312" s="4" t="s">
        <v>2444</v>
      </c>
      <c r="J3312" s="4" t="s">
        <v>2561</v>
      </c>
      <c r="K3312" s="4" t="s">
        <v>17550</v>
      </c>
      <c r="M3312" s="4">
        <v>1107</v>
      </c>
      <c r="N3312" s="4" t="s">
        <v>11884</v>
      </c>
    </row>
    <row r="3313" spans="2:14" s="4" customFormat="1" x14ac:dyDescent="0.25">
      <c r="B3313" s="4" t="str">
        <f>"  """&amp;A3313&amp;""": {
    ""name"" : """&amp;SUBSTITUTE(F3313,"""","\""")&amp;""",
    ""latitude"" : "&amp;IF(D3313&lt;&gt;"",LEFT(D3313,2)&amp;"."&amp;RIGHT(D3313,LEN(D3313)-2),"0")&amp;",
    ""longitude"" : "&amp;IF(E3313&lt;&gt;"",LEFT(E3313,1)&amp;"."&amp;RIGHT(E3313,LEN(E3313)-1),"0")&amp;","&amp;"
    ""image"" : """&amp;N3313&amp;"""
  },"</f>
        <v xml:space="preserve">  "": {
    "name" : "Yellow/Red Picknicktable",
    "latitude" : 52.28711,
    "longitude" : 4.972821,
    "image" : "https://lh3.googleusercontent.com/A1OxTPaeufLZZkuXvBuzT8qTfEqiJWbXP-mi3fycrra4IJ8Bt6eJzSDQucDBiP3WOy7DUEqQSDTEpMrb1iQ"
  },</v>
      </c>
      <c r="C3313" s="4">
        <v>49458652</v>
      </c>
      <c r="D3313" s="5">
        <v>5228711</v>
      </c>
      <c r="E3313" s="5">
        <v>4972821</v>
      </c>
      <c r="F3313" s="4" t="s">
        <v>15785</v>
      </c>
      <c r="G3313" s="4" t="s">
        <v>2916</v>
      </c>
      <c r="H3313" s="4" t="s">
        <v>2443</v>
      </c>
      <c r="I3313" s="4" t="s">
        <v>2444</v>
      </c>
      <c r="J3313" s="4" t="s">
        <v>2561</v>
      </c>
      <c r="K3313" s="4" t="s">
        <v>17679</v>
      </c>
      <c r="M3313" s="4">
        <v>1107</v>
      </c>
      <c r="N3313" s="4" t="s">
        <v>15786</v>
      </c>
    </row>
    <row r="3314" spans="2:14" s="4" customFormat="1" x14ac:dyDescent="0.25">
      <c r="B3314" s="4" t="str">
        <f>"  """&amp;A3314&amp;""": {
    ""name"" : """&amp;SUBSTITUTE(F3314,"""","\""")&amp;""",
    ""latitude"" : "&amp;IF(D3314&lt;&gt;"",LEFT(D3314,2)&amp;"."&amp;RIGHT(D3314,LEN(D3314)-2),"0")&amp;",
    ""longitude"" : "&amp;IF(E3314&lt;&gt;"",LEFT(E3314,1)&amp;"."&amp;RIGHT(E3314,LEN(E3314)-1),"0")&amp;","&amp;"
    ""image"" : """&amp;N3314&amp;"""
  },"</f>
        <v xml:space="preserve">  "": {
    "name" : "Metal Arch",
    "latitude" : 52.294642,
    "longitude" : 4.977401,
    "image" : "https://lh4.ggpht.com/8mSKeM9or3YFP3KpAPdcGaYTXuGWdx4UBAHCfW_DY0swJz5OwLhDjKeDQJdC2buWmQ1sCkfwZ4TwvixcOhLS"
  },</v>
      </c>
      <c r="C3314" s="4">
        <v>36213</v>
      </c>
      <c r="D3314" s="5">
        <v>52294642</v>
      </c>
      <c r="E3314" s="5">
        <v>4977401</v>
      </c>
      <c r="F3314" s="4" t="s">
        <v>4941</v>
      </c>
      <c r="G3314" s="4" t="s">
        <v>2916</v>
      </c>
      <c r="H3314" s="4" t="s">
        <v>2443</v>
      </c>
      <c r="I3314" s="4" t="s">
        <v>2444</v>
      </c>
      <c r="J3314" s="4" t="s">
        <v>2561</v>
      </c>
      <c r="K3314" s="4" t="s">
        <v>4942</v>
      </c>
      <c r="L3314" s="4">
        <v>11</v>
      </c>
      <c r="M3314" s="4" t="s">
        <v>4943</v>
      </c>
      <c r="N3314" s="4" t="s">
        <v>13104</v>
      </c>
    </row>
    <row r="3315" spans="2:14" s="4" customFormat="1" x14ac:dyDescent="0.25">
      <c r="B3315" s="4" t="str">
        <f>"  """&amp;A3315&amp;""": {
    ""name"" : """&amp;SUBSTITUTE(F3315,"""","\""")&amp;""",
    ""latitude"" : "&amp;IF(D3315&lt;&gt;"",LEFT(D3315,2)&amp;"."&amp;RIGHT(D3315,LEN(D3315)-2),"0")&amp;",
    ""longitude"" : "&amp;IF(E3315&lt;&gt;"",LEFT(E3315,1)&amp;"."&amp;RIGHT(E3315,LEN(E3315)-1),"0")&amp;","&amp;"
    ""image"" : """&amp;N3315&amp;"""
  },"</f>
        <v xml:space="preserve">  "": {
    "name" : "Climb And Slide",
    "latitude" : 52.290557,
    "longitude" : 4.974881,
    "image" : "https://lh3.googleusercontent.com/16CICcU4IUr-1W3ZRsF_3Fr9MUvsgcu4VLy7p6Mj5OHkYw5SqzWxGoo0XjUWHqg8v_ULXRmEIbJ-5db6RqkV"
  },</v>
      </c>
      <c r="C3315" s="4">
        <v>49458656</v>
      </c>
      <c r="D3315" s="5">
        <v>52290557</v>
      </c>
      <c r="E3315" s="5">
        <v>4974881</v>
      </c>
      <c r="F3315" s="4" t="s">
        <v>10997</v>
      </c>
      <c r="G3315" s="4" t="s">
        <v>2916</v>
      </c>
      <c r="H3315" s="4" t="s">
        <v>2443</v>
      </c>
      <c r="I3315" s="4" t="s">
        <v>2444</v>
      </c>
      <c r="J3315" s="4" t="s">
        <v>2561</v>
      </c>
      <c r="K3315" s="4" t="s">
        <v>17288</v>
      </c>
      <c r="L3315" s="4">
        <v>24</v>
      </c>
      <c r="M3315" s="4" t="s">
        <v>17289</v>
      </c>
      <c r="N3315" s="4" t="s">
        <v>10998</v>
      </c>
    </row>
    <row r="3316" spans="2:14" s="4" customFormat="1" x14ac:dyDescent="0.25">
      <c r="B3316" s="4" t="str">
        <f>"  """&amp;A3316&amp;""": {
    ""name"" : """&amp;SUBSTITUTE(F3316,"""","\""")&amp;""",
    ""latitude"" : "&amp;IF(D3316&lt;&gt;"",LEFT(D3316,2)&amp;"."&amp;RIGHT(D3316,LEN(D3316)-2),"0")&amp;",
    ""longitude"" : "&amp;IF(E3316&lt;&gt;"",LEFT(E3316,1)&amp;"."&amp;RIGHT(E3316,LEN(E3316)-1),"0")&amp;","&amp;"
    ""image"" : """&amp;N3316&amp;"""
  },"</f>
        <v xml:space="preserve">  "": {
    "name" : "Climb And Slide",
    "latitude" : 52.290291,
    "longitude" : 4.970146,
    "image" : "https://lh3.googleusercontent.com/BYdbEfc9WXw4HMxIPx-KkisrzhmZY3nns5VLEh_Vrp4IJ35CEu8ui1EzYqGqfAb15zrsVoQ3r8aB1b8UbOk81g"
  },</v>
      </c>
      <c r="C3316" s="4">
        <v>49458657</v>
      </c>
      <c r="D3316" s="5">
        <v>52290291</v>
      </c>
      <c r="E3316" s="5">
        <v>4970146</v>
      </c>
      <c r="F3316" s="4" t="s">
        <v>10997</v>
      </c>
      <c r="G3316" s="4" t="s">
        <v>2916</v>
      </c>
      <c r="H3316" s="4" t="s">
        <v>2443</v>
      </c>
      <c r="I3316" s="4" t="s">
        <v>2444</v>
      </c>
      <c r="J3316" s="4" t="s">
        <v>2561</v>
      </c>
      <c r="K3316" s="4" t="s">
        <v>17520</v>
      </c>
      <c r="M3316" s="4">
        <v>1107</v>
      </c>
      <c r="N3316" s="4" t="s">
        <v>10999</v>
      </c>
    </row>
    <row r="3317" spans="2:14" s="4" customFormat="1" x14ac:dyDescent="0.25">
      <c r="B3317" s="4" t="str">
        <f>"  """&amp;A3317&amp;""": {
    ""name"" : """&amp;SUBSTITUTE(F3317,"""","\""")&amp;""",
    ""latitude"" : "&amp;IF(D3317&lt;&gt;"",LEFT(D3317,2)&amp;"."&amp;RIGHT(D3317,LEN(D3317)-2),"0")&amp;",
    ""longitude"" : "&amp;IF(E3317&lt;&gt;"",LEFT(E3317,1)&amp;"."&amp;RIGHT(E3317,LEN(E3317)-1),"0")&amp;","&amp;"
    ""image"" : """&amp;N3317&amp;"""
  },"</f>
        <v xml:space="preserve">  "": {
    "name" : "Children's Valley",
    "latitude" : 52.293032,
    "longitude" : 4.972439,
    "image" : "https://lh6.ggpht.com/sbMpbHcHrGXX65zt82-1ZtQ1nUvj6qbwRGRPKJ8QNhIeO0EajIh7dt4-a2-_K_emoojuLRCzCLkwpdZNlRLz"
  },</v>
      </c>
      <c r="C3317" s="4">
        <v>658555</v>
      </c>
      <c r="D3317" s="5">
        <v>52293032</v>
      </c>
      <c r="E3317" s="5">
        <v>4972439</v>
      </c>
      <c r="F3317" s="4" t="s">
        <v>10937</v>
      </c>
      <c r="G3317" s="4" t="s">
        <v>2916</v>
      </c>
      <c r="H3317" s="4" t="s">
        <v>2443</v>
      </c>
      <c r="I3317" s="4" t="s">
        <v>2444</v>
      </c>
      <c r="J3317" s="4" t="s">
        <v>2561</v>
      </c>
      <c r="K3317" s="4" t="s">
        <v>16315</v>
      </c>
      <c r="L3317" s="4">
        <v>4</v>
      </c>
      <c r="M3317" s="4">
        <v>1107</v>
      </c>
      <c r="N3317" s="4" t="s">
        <v>10938</v>
      </c>
    </row>
    <row r="3318" spans="2:14" s="4" customFormat="1" x14ac:dyDescent="0.25">
      <c r="B3318" s="4" t="str">
        <f>"  """&amp;A3318&amp;""": {
    ""name"" : """&amp;SUBSTITUTE(F3318,"""","\""")&amp;""",
    ""latitude"" : "&amp;IF(D3318&lt;&gt;"",LEFT(D3318,2)&amp;"."&amp;RIGHT(D3318,LEN(D3318)-2),"0")&amp;",
    ""longitude"" : "&amp;IF(E3318&lt;&gt;"",LEFT(E3318,1)&amp;"."&amp;RIGHT(E3318,LEN(E3318)-1),"0")&amp;","&amp;"
    ""image"" : """&amp;N3318&amp;"""
  },"</f>
        <v xml:space="preserve">  "": {
    "name" : "De Hoge Dijk",
    "latitude" : 52.290385,
    "longitude" : 4.98313,
    "image" : "https://lh5.ggpht.com/rmYlNyooirHCB7msdTehHWMpYGbRZy27gyI5AaGMeRZQ0_J-J2ZOfLR80tRFXdiuTUG3P_qe5GxC_RKM0jV2"
  },</v>
      </c>
      <c r="C3318" s="4">
        <v>1128640</v>
      </c>
      <c r="D3318" s="5">
        <v>52290385</v>
      </c>
      <c r="E3318" s="5">
        <v>498313</v>
      </c>
      <c r="F3318" s="4" t="s">
        <v>11240</v>
      </c>
      <c r="G3318" s="4" t="s">
        <v>2916</v>
      </c>
      <c r="H3318" s="4" t="s">
        <v>2443</v>
      </c>
      <c r="I3318" s="4" t="s">
        <v>2444</v>
      </c>
      <c r="J3318" s="4" t="s">
        <v>2561</v>
      </c>
      <c r="K3318" s="4" t="s">
        <v>16415</v>
      </c>
      <c r="L3318" s="4">
        <v>50</v>
      </c>
      <c r="M3318" s="4" t="s">
        <v>16416</v>
      </c>
      <c r="N3318" s="4" t="s">
        <v>11241</v>
      </c>
    </row>
    <row r="3319" spans="2:14" s="4" customFormat="1" x14ac:dyDescent="0.25">
      <c r="B3319" s="4" t="str">
        <f>"  """&amp;A3319&amp;""": {
    ""name"" : """&amp;SUBSTITUTE(F3319,"""","\""")&amp;""",
    ""latitude"" : "&amp;IF(D3319&lt;&gt;"",LEFT(D3319,2)&amp;"."&amp;RIGHT(D3319,LEN(D3319)-2),"0")&amp;",
    ""longitude"" : "&amp;IF(E3319&lt;&gt;"",LEFT(E3319,1)&amp;"."&amp;RIGHT(E3319,LEN(E3319)-1),"0")&amp;","&amp;"
    ""image"" : """&amp;N3319&amp;"""
  },"</f>
        <v xml:space="preserve">  "": {
    "name" : "No.22 - Faceless",
    "latitude" : 52.306162,
    "longitude" : 5.003546,
    "image" : "https://lh4.ggpht.com/QoOK12TVpvVKRqzTJL9POWJY-QSIq_iApKjPymbX4y9pfcXtlhNijWi5KcwL_CHj23hDWbfyPbDfOWp24SCo"
  },</v>
      </c>
      <c r="C3319" s="4">
        <v>590418</v>
      </c>
      <c r="D3319" s="5">
        <v>52306162</v>
      </c>
      <c r="E3319" s="5">
        <v>5003546</v>
      </c>
      <c r="F3319" s="4" t="s">
        <v>13494</v>
      </c>
      <c r="G3319" s="4" t="s">
        <v>2916</v>
      </c>
      <c r="H3319" s="4" t="s">
        <v>2443</v>
      </c>
      <c r="I3319" s="4" t="s">
        <v>2444</v>
      </c>
      <c r="J3319" s="4" t="s">
        <v>2521</v>
      </c>
      <c r="K3319" s="4" t="s">
        <v>4772</v>
      </c>
      <c r="L3319" s="4">
        <v>21</v>
      </c>
      <c r="M3319" s="4">
        <v>1108</v>
      </c>
      <c r="N3319" s="4" t="s">
        <v>13495</v>
      </c>
    </row>
    <row r="3320" spans="2:14" s="4" customFormat="1" x14ac:dyDescent="0.25">
      <c r="B3320" s="4" t="str">
        <f>"  """&amp;A3320&amp;""": {
    ""name"" : """&amp;SUBSTITUTE(F3320,"""","\""")&amp;""",
    ""latitude"" : "&amp;IF(D3320&lt;&gt;"",LEFT(D3320,2)&amp;"."&amp;RIGHT(D3320,LEN(D3320)-2),"0")&amp;",
    ""longitude"" : "&amp;IF(E3320&lt;&gt;"",LEFT(E3320,1)&amp;"."&amp;RIGHT(E3320,LEN(E3320)-1),"0")&amp;","&amp;"
    ""image"" : """&amp;N3320&amp;"""
  },"</f>
        <v xml:space="preserve">  "": {
    "name" : "No. 24 Bikini",
    "latitude" : 52.303289,
    "longitude" : 4.997583,
    "image" : "https://lh3.ggpht.com/NGUP76mZ_e0Yk95eTDVdZeGVs0zdGeziXJoKsfysY99yTq1_lHBWLMXl_C01_EbrsAqMYNq5kIoeMGI2dU0k"
  },</v>
      </c>
      <c r="C3320" s="4">
        <v>11261</v>
      </c>
      <c r="D3320" s="5">
        <v>52303289</v>
      </c>
      <c r="E3320" s="5">
        <v>4997583</v>
      </c>
      <c r="F3320" s="4" t="s">
        <v>4771</v>
      </c>
      <c r="G3320" s="4" t="s">
        <v>2916</v>
      </c>
      <c r="H3320" s="4" t="s">
        <v>2443</v>
      </c>
      <c r="I3320" s="4" t="s">
        <v>2444</v>
      </c>
      <c r="J3320" s="4" t="s">
        <v>2521</v>
      </c>
      <c r="K3320" s="4" t="s">
        <v>4772</v>
      </c>
      <c r="L3320" s="4">
        <v>25</v>
      </c>
      <c r="M3320" s="4" t="s">
        <v>4773</v>
      </c>
      <c r="N3320" s="4" t="s">
        <v>13496</v>
      </c>
    </row>
    <row r="3321" spans="2:14" s="4" customFormat="1" x14ac:dyDescent="0.25">
      <c r="B3321" s="4" t="str">
        <f>"  """&amp;A3321&amp;""": {
    ""name"" : """&amp;SUBSTITUTE(F3321,"""","\""")&amp;""",
    ""latitude"" : "&amp;IF(D3321&lt;&gt;"",LEFT(D3321,2)&amp;"."&amp;RIGHT(D3321,LEN(D3321)-2),"0")&amp;",
    ""longitude"" : "&amp;IF(E3321&lt;&gt;"",LEFT(E3321,1)&amp;"."&amp;RIGHT(E3321,LEN(E3321)-1),"0")&amp;","&amp;"
    ""image"" : """&amp;N3321&amp;"""
  },"</f>
        <v xml:space="preserve">  "": {
    "name" : "Stone Table Bench",
    "latitude" : 52.30374,
    "longitude" : 4.998575,
    "image" : "https://lh6.ggpht.com/ZD5WjI-T5UOnTjDIpz1qUOOGx0Vkcdw5UTeGnmhoTm9h8BevlFMTfMICbZq32QVOaJ3Oo_ryiL1K1ZX_IIzf"
  },</v>
      </c>
      <c r="C3321" s="4">
        <v>120670</v>
      </c>
      <c r="D3321" s="5">
        <v>5230374</v>
      </c>
      <c r="E3321" s="5">
        <v>4998575</v>
      </c>
      <c r="F3321" s="4" t="s">
        <v>5495</v>
      </c>
      <c r="G3321" s="4" t="s">
        <v>2916</v>
      </c>
      <c r="H3321" s="4" t="s">
        <v>2443</v>
      </c>
      <c r="I3321" s="4" t="s">
        <v>2444</v>
      </c>
      <c r="J3321" s="4" t="s">
        <v>2521</v>
      </c>
      <c r="K3321" s="4" t="s">
        <v>4772</v>
      </c>
      <c r="L3321" s="4">
        <v>25</v>
      </c>
      <c r="M3321" s="4" t="s">
        <v>4773</v>
      </c>
      <c r="N3321" s="4" t="s">
        <v>14922</v>
      </c>
    </row>
    <row r="3322" spans="2:14" s="4" customFormat="1" x14ac:dyDescent="0.25">
      <c r="B3322" s="4" t="str">
        <f>"  """&amp;A3322&amp;""": {
    ""name"" : """&amp;SUBSTITUTE(F3322,"""","\""")&amp;""",
    ""latitude"" : "&amp;IF(D3322&lt;&gt;"",LEFT(D3322,2)&amp;"."&amp;RIGHT(D3322,LEN(D3322)-2),"0")&amp;",
    ""longitude"" : "&amp;IF(E3322&lt;&gt;"",LEFT(E3322,1)&amp;"."&amp;RIGHT(E3322,LEN(E3322)-1),"0")&amp;","&amp;"
    ""image"" : """&amp;N3322&amp;"""
  },"</f>
        <v xml:space="preserve">  "": {
    "name" : "No. 21 - Flowers",
    "latitude" : 52.304787,
    "longitude" : 4.999527,
    "image" : "https://lh3.ggpht.com/bE917ChTx1Sj-N2tNOaOStG_CzXthc79UqKr7cue20fJIsizy7ls-rAinCmtivuhGMmdrdrGMWcSGVR6MbLa"
  },</v>
      </c>
      <c r="C3322" s="4">
        <v>881322</v>
      </c>
      <c r="D3322" s="5">
        <v>52304787</v>
      </c>
      <c r="E3322" s="5">
        <v>4999527</v>
      </c>
      <c r="F3322" s="4" t="s">
        <v>8708</v>
      </c>
      <c r="G3322" s="4" t="s">
        <v>2916</v>
      </c>
      <c r="H3322" s="4" t="s">
        <v>2443</v>
      </c>
      <c r="I3322" s="4" t="s">
        <v>2444</v>
      </c>
      <c r="J3322" s="4" t="s">
        <v>2521</v>
      </c>
      <c r="K3322" s="4" t="s">
        <v>4772</v>
      </c>
      <c r="L3322" s="4">
        <v>25</v>
      </c>
      <c r="M3322" s="4" t="s">
        <v>4773</v>
      </c>
      <c r="N3322" s="4" t="s">
        <v>13493</v>
      </c>
    </row>
    <row r="3323" spans="2:14" s="4" customFormat="1" x14ac:dyDescent="0.25">
      <c r="B3323" s="4" t="str">
        <f>"  """&amp;A3323&amp;""": {
    ""name"" : """&amp;SUBSTITUTE(F3323,"""","\""")&amp;""",
    ""latitude"" : "&amp;IF(D3323&lt;&gt;"",LEFT(D3323,2)&amp;"."&amp;RIGHT(D3323,LEN(D3323)-2),"0")&amp;",
    ""longitude"" : "&amp;IF(E3323&lt;&gt;"",LEFT(E3323,1)&amp;"."&amp;RIGHT(E3323,LEN(E3323)-1),"0")&amp;","&amp;"
    ""image"" : """&amp;N3323&amp;"""
  },"</f>
        <v xml:space="preserve">  "": {
    "name" : "Gaasperplas Infobord",
    "latitude" : 52.309251,
    "longitude" : 5.001808,
    "image" : "https://lh5.ggpht.com/hiiD2PAEVCKZrnMfMFkGwVQBvHiTkbNUOa6HAfO-pXYh8xg0QRe3skSlNT9pR0nvmvAe8tgPc4I2VtzggCE"
  },</v>
      </c>
      <c r="C3323" s="4">
        <v>622688</v>
      </c>
      <c r="D3323" s="5">
        <v>52309251</v>
      </c>
      <c r="E3323" s="5">
        <v>5001808</v>
      </c>
      <c r="F3323" s="4" t="s">
        <v>7586</v>
      </c>
      <c r="G3323" s="4" t="s">
        <v>2916</v>
      </c>
      <c r="H3323" s="4" t="s">
        <v>2443</v>
      </c>
      <c r="I3323" s="4" t="s">
        <v>2444</v>
      </c>
      <c r="J3323" s="4" t="s">
        <v>2521</v>
      </c>
      <c r="K3323" s="4" t="s">
        <v>4772</v>
      </c>
      <c r="M3323" s="4">
        <v>1108</v>
      </c>
      <c r="N3323" s="4" t="s">
        <v>11886</v>
      </c>
    </row>
    <row r="3324" spans="2:14" s="4" customFormat="1" x14ac:dyDescent="0.25">
      <c r="B3324" s="4" t="str">
        <f>"  """&amp;A3324&amp;""": {
    ""name"" : """&amp;SUBSTITUTE(F3324,"""","\""")&amp;""",
    ""latitude"" : "&amp;IF(D3324&lt;&gt;"",LEFT(D3324,2)&amp;"."&amp;RIGHT(D3324,LEN(D3324)-2),"0")&amp;",
    ""longitude"" : "&amp;IF(E3324&lt;&gt;"",LEFT(E3324,1)&amp;"."&amp;RIGHT(E3324,LEN(E3324)-1),"0")&amp;","&amp;"
    ""image"" : """&amp;N3324&amp;"""
  },"</f>
        <v xml:space="preserve">  "": {
    "name" : "Planetarium Amsterdam",
    "latitude" : 52.311064,
    "longitude" : 4.987196,
    "image" : "https://lh5.ggpht.com/sxdPykTYU0az3qKlnvEz9GtEFHs7UIDh3B-si1wPXQiHusCyscJ18SliHnIJQoJl-bGbomwVZbm3o7_IioFwKuZmvyMBCk5QbCHtwlmhAT9iYZAEnw"
  },</v>
      </c>
      <c r="C3324" s="4">
        <v>8403</v>
      </c>
      <c r="D3324" s="5">
        <v>52311064</v>
      </c>
      <c r="E3324" s="5">
        <v>4987196</v>
      </c>
      <c r="F3324" s="4" t="s">
        <v>4752</v>
      </c>
      <c r="G3324" s="4" t="s">
        <v>2916</v>
      </c>
      <c r="H3324" s="4" t="s">
        <v>2443</v>
      </c>
      <c r="I3324" s="4" t="s">
        <v>2444</v>
      </c>
      <c r="J3324" s="4" t="s">
        <v>2521</v>
      </c>
      <c r="K3324" s="4" t="s">
        <v>4753</v>
      </c>
      <c r="L3324" s="4">
        <v>111</v>
      </c>
      <c r="M3324" s="4">
        <v>1108</v>
      </c>
      <c r="N3324" s="4" t="s">
        <v>13890</v>
      </c>
    </row>
    <row r="3325" spans="2:14" s="4" customFormat="1" x14ac:dyDescent="0.25">
      <c r="B3325" s="4" t="str">
        <f>"  """&amp;A3325&amp;""": {
    ""name"" : """&amp;SUBSTITUTE(F3325,"""","\""")&amp;""",
    ""latitude"" : "&amp;IF(D3325&lt;&gt;"",LEFT(D3325,2)&amp;"."&amp;RIGHT(D3325,LEN(D3325)-2),"0")&amp;",
    ""longitude"" : "&amp;IF(E3325&lt;&gt;"",LEFT(E3325,1)&amp;"."&amp;RIGHT(E3325,LEN(E3325)-1),"0")&amp;","&amp;"
    ""image"" : """&amp;N3325&amp;"""
  },"</f>
        <v xml:space="preserve">  "": {
    "name" : "AmsZO, Gaasperplas Prieeltje.",
    "latitude" : 52.309377,
    "longitude" : 4.98725,
    "image" : "https://lh6.ggpht.com/QCKB6eA5QlmfFUk7jutIHZnb7XG0Ua75GhTk-OGsN_CJpjJrcGIM07DVgk1jbLv9ZXtF-4gxMMl7fMSzlb40gA"
  },</v>
      </c>
      <c r="C3325" s="4">
        <v>1018839</v>
      </c>
      <c r="D3325" s="5">
        <v>52309377</v>
      </c>
      <c r="E3325" s="5">
        <v>498725</v>
      </c>
      <c r="F3325" s="4" t="s">
        <v>9416</v>
      </c>
      <c r="G3325" s="4" t="s">
        <v>2916</v>
      </c>
      <c r="H3325" s="4" t="s">
        <v>2443</v>
      </c>
      <c r="I3325" s="4" t="s">
        <v>2444</v>
      </c>
      <c r="J3325" s="4" t="s">
        <v>2521</v>
      </c>
      <c r="K3325" s="4" t="s">
        <v>4753</v>
      </c>
      <c r="M3325" s="4">
        <v>1108</v>
      </c>
      <c r="N3325" s="4" t="s">
        <v>10208</v>
      </c>
    </row>
    <row r="3326" spans="2:14" s="4" customFormat="1" x14ac:dyDescent="0.25">
      <c r="B3326" s="4" t="str">
        <f>"  """&amp;A3326&amp;""": {
    ""name"" : """&amp;SUBSTITUTE(F3326,"""","\""")&amp;""",
    ""latitude"" : "&amp;IF(D3326&lt;&gt;"",LEFT(D3326,2)&amp;"."&amp;RIGHT(D3326,LEN(D3326)-2),"0")&amp;",
    ""longitude"" : "&amp;IF(E3326&lt;&gt;"",LEFT(E3326,1)&amp;"."&amp;RIGHT(E3326,LEN(E3326)-1),"0")&amp;","&amp;"
    ""image"" : """&amp;N3326&amp;"""
  },"</f>
        <v xml:space="preserve">  "": {
    "name" : "gaasperplas park",
    "latitude" : 52.306484,
    "longitude" : 4.99157,
    "image" : ""
  },</v>
      </c>
      <c r="C3326" s="4">
        <v>197859</v>
      </c>
      <c r="D3326" s="5">
        <v>52306484</v>
      </c>
      <c r="E3326" s="5">
        <v>499157</v>
      </c>
      <c r="F3326" s="4" t="s">
        <v>5987</v>
      </c>
      <c r="G3326" s="4" t="s">
        <v>2916</v>
      </c>
      <c r="H3326" s="4" t="s">
        <v>2443</v>
      </c>
      <c r="I3326" s="4" t="s">
        <v>2444</v>
      </c>
      <c r="J3326" s="4" t="s">
        <v>2521</v>
      </c>
      <c r="K3326" s="4" t="s">
        <v>4753</v>
      </c>
      <c r="M3326" s="4">
        <v>1108</v>
      </c>
    </row>
    <row r="3327" spans="2:14" s="4" customFormat="1" x14ac:dyDescent="0.25">
      <c r="B3327" s="4" t="str">
        <f>"  """&amp;A3327&amp;""": {
    ""name"" : """&amp;SUBSTITUTE(F3327,"""","\""")&amp;""",
    ""latitude"" : "&amp;IF(D3327&lt;&gt;"",LEFT(D3327,2)&amp;"."&amp;RIGHT(D3327,LEN(D3327)-2),"0")&amp;",
    ""longitude"" : "&amp;IF(E3327&lt;&gt;"",LEFT(E3327,1)&amp;"."&amp;RIGHT(E3327,LEN(E3327)-1),"0")&amp;","&amp;"
    ""image"" : """&amp;N3327&amp;"""
  },"</f>
        <v xml:space="preserve">  "": {
    "name" : "Pyramide 71",
    "latitude" : 52.310644,
    "longitude" : 4.985864,
    "image" : "https://lh4.ggpht.com/eG1dVq0De7H-KKGeFzWoTUyGUgOwkoN0DvGl6IvrK1vEuRNJojA_1hj7ogJBZWAHcgl5gbXodTBPrfqQqj97Ypj6Scx6Fk9C8AljUbR96fmbHbOH"
  },</v>
      </c>
      <c r="C3327" s="4">
        <v>64771</v>
      </c>
      <c r="D3327" s="5">
        <v>52310644</v>
      </c>
      <c r="E3327" s="5">
        <v>4985864</v>
      </c>
      <c r="F3327" s="4" t="s">
        <v>5110</v>
      </c>
      <c r="G3327" s="4" t="s">
        <v>2916</v>
      </c>
      <c r="H3327" s="4" t="s">
        <v>2443</v>
      </c>
      <c r="I3327" s="4" t="s">
        <v>2444</v>
      </c>
      <c r="J3327" s="4" t="s">
        <v>2521</v>
      </c>
      <c r="K3327" s="4" t="s">
        <v>4753</v>
      </c>
      <c r="M3327" s="4">
        <v>1108</v>
      </c>
      <c r="N3327" s="4" t="s">
        <v>14092</v>
      </c>
    </row>
    <row r="3328" spans="2:14" s="4" customFormat="1" x14ac:dyDescent="0.25">
      <c r="B3328" s="4" t="str">
        <f>"  """&amp;A3328&amp;""": {
    ""name"" : """&amp;SUBSTITUTE(F3328,"""","\""")&amp;""",
    ""latitude"" : "&amp;IF(D3328&lt;&gt;"",LEFT(D3328,2)&amp;"."&amp;RIGHT(D3328,LEN(D3328)-2),"0")&amp;",
    ""longitude"" : "&amp;IF(E3328&lt;&gt;"",LEFT(E3328,1)&amp;"."&amp;RIGHT(E3328,LEN(E3328)-1),"0")&amp;","&amp;"
    ""image"" : """&amp;N3328&amp;"""
  },"</f>
        <v xml:space="preserve">  "": {
    "name" : "Gaasperplas Recreation",
    "latitude" : 52.310175,
    "longitude" : 4.986221,
    "image" : "https://lh3.googleusercontent.com/CPZBhM1381mCNyfcm6aywZaSQ0I-Zub-8jdDQi8tdRUTmMEHzerA_mnISc_5kFeDoBxlTVB7SHdf4v-aCJO9"
  },</v>
      </c>
      <c r="C3328" s="4">
        <v>49429555</v>
      </c>
      <c r="D3328" s="5">
        <v>52310175</v>
      </c>
      <c r="E3328" s="5">
        <v>4986221</v>
      </c>
      <c r="F3328" s="4" t="s">
        <v>11887</v>
      </c>
      <c r="G3328" s="4" t="s">
        <v>2916</v>
      </c>
      <c r="H3328" s="4" t="s">
        <v>2443</v>
      </c>
      <c r="I3328" s="4" t="s">
        <v>2444</v>
      </c>
      <c r="J3328" s="4" t="s">
        <v>2521</v>
      </c>
      <c r="K3328" s="4" t="s">
        <v>4753</v>
      </c>
      <c r="M3328" s="4">
        <v>1108</v>
      </c>
      <c r="N3328" s="4" t="s">
        <v>11888</v>
      </c>
    </row>
    <row r="3329" spans="2:14" s="4" customFormat="1" x14ac:dyDescent="0.25">
      <c r="B3329" s="4" t="str">
        <f>"  """&amp;A3329&amp;""": {
    ""name"" : """&amp;SUBSTITUTE(F3329,"""","\""")&amp;""",
    ""latitude"" : "&amp;IF(D3329&lt;&gt;"",LEFT(D3329,2)&amp;"."&amp;RIGHT(D3329,LEN(D3329)-2),"0")&amp;",
    ""longitude"" : "&amp;IF(E3329&lt;&gt;"",LEFT(E3329,1)&amp;"."&amp;RIGHT(E3329,LEN(E3329)-1),"0")&amp;","&amp;"
    ""image"" : """&amp;N3329&amp;"""
  },"</f>
        <v xml:space="preserve">  "": {
    "name" : "AmsZO Gaasperplas Chess Players",
    "latitude" : 52.309394,
    "longitude" : 4.986897,
    "image" : "https://lh6.ggpht.com/6N7jZDYu7JhWiLfBH7SYAnw1ik_Z8GtlHK_KhbOKnWJLg8v6nd9_WJcn7MH4K3rWqALSir14ZuyMtDvAYlc"
  },</v>
      </c>
      <c r="C3329" s="4">
        <v>60314</v>
      </c>
      <c r="D3329" s="5">
        <v>52309394</v>
      </c>
      <c r="E3329" s="5">
        <v>4986897</v>
      </c>
      <c r="F3329" s="4" t="s">
        <v>5076</v>
      </c>
      <c r="G3329" s="4" t="s">
        <v>2916</v>
      </c>
      <c r="H3329" s="4" t="s">
        <v>2443</v>
      </c>
      <c r="I3329" s="4" t="s">
        <v>2444</v>
      </c>
      <c r="J3329" s="4" t="s">
        <v>2521</v>
      </c>
      <c r="K3329" s="4" t="s">
        <v>4753</v>
      </c>
      <c r="M3329" s="4">
        <v>1108</v>
      </c>
      <c r="N3329" s="4" t="s">
        <v>10205</v>
      </c>
    </row>
    <row r="3330" spans="2:14" s="4" customFormat="1" x14ac:dyDescent="0.25">
      <c r="B3330" s="4" t="str">
        <f>"  """&amp;A3330&amp;""": {
    ""name"" : """&amp;SUBSTITUTE(F3330,"""","\""")&amp;""",
    ""latitude"" : "&amp;IF(D3330&lt;&gt;"",LEFT(D3330,2)&amp;"."&amp;RIGHT(D3330,LEN(D3330)-2),"0")&amp;",
    ""longitude"" : "&amp;IF(E3330&lt;&gt;"",LEFT(E3330,1)&amp;"."&amp;RIGHT(E3330,LEN(E3330)-1),"0")&amp;","&amp;"
    ""image"" : """&amp;N3330&amp;"""
  },"</f>
        <v xml:space="preserve">  "": {
    "name" : "Graffiti Mural STEK",
    "latitude" : 52.30748,
    "longitude" : 4.986937,
    "image" : "https://lh3.ggpht.com/nTYufheqRmx7wNhQa9i3Ic8VMCrVl18VJrNEsvBqMlHpEwBE0pkmhOnszLDk7uSDiAg7V5S75-0KLhQ2_GM"
  },</v>
      </c>
      <c r="C3330" s="4">
        <v>246537</v>
      </c>
      <c r="D3330" s="5">
        <v>5230748</v>
      </c>
      <c r="E3330" s="5">
        <v>4986937</v>
      </c>
      <c r="F3330" s="4" t="s">
        <v>6565</v>
      </c>
      <c r="G3330" s="4" t="s">
        <v>2916</v>
      </c>
      <c r="H3330" s="4" t="s">
        <v>2443</v>
      </c>
      <c r="I3330" s="4" t="s">
        <v>2444</v>
      </c>
      <c r="J3330" s="4" t="s">
        <v>2521</v>
      </c>
      <c r="K3330" s="4" t="s">
        <v>4753</v>
      </c>
      <c r="M3330" s="4">
        <v>1108</v>
      </c>
      <c r="N3330" s="4" t="s">
        <v>12076</v>
      </c>
    </row>
    <row r="3331" spans="2:14" s="4" customFormat="1" x14ac:dyDescent="0.25">
      <c r="B3331" s="4" t="str">
        <f>"  """&amp;A3331&amp;""": {
    ""name"" : """&amp;SUBSTITUTE(F3331,"""","\""")&amp;""",
    ""latitude"" : "&amp;IF(D3331&lt;&gt;"",LEFT(D3331,2)&amp;"."&amp;RIGHT(D3331,LEN(D3331)-2),"0")&amp;",
    ""longitude"" : "&amp;IF(E3331&lt;&gt;"",LEFT(E3331,1)&amp;"."&amp;RIGHT(E3331,LEN(E3331)-1),"0")&amp;","&amp;"
    ""image"" : """&amp;N3331&amp;"""
  },"</f>
        <v xml:space="preserve">  "": {
    "name" : "Twisted Forever",
    "latitude" : 52.308814,
    "longitude" : 4.988767,
    "image" : "https://lh4.ggpht.com/XOjdjS62pGpTE4ozgZb6gNozuFChPyydIQmFyfquPjOS8frZV7Uwnz55kqyVNb5q3-LfyHVyGu9-kOMl4zCEPtcAUr9tHV7UR3UQtj_cE1URFQM"
  },</v>
      </c>
      <c r="C3331" s="4">
        <v>981223</v>
      </c>
      <c r="D3331" s="5">
        <v>52308814</v>
      </c>
      <c r="E3331" s="5">
        <v>4988767</v>
      </c>
      <c r="F3331" s="4" t="s">
        <v>9230</v>
      </c>
      <c r="G3331" s="4" t="s">
        <v>2916</v>
      </c>
      <c r="H3331" s="4" t="s">
        <v>2443</v>
      </c>
      <c r="I3331" s="4" t="s">
        <v>2444</v>
      </c>
      <c r="J3331" s="4" t="s">
        <v>2521</v>
      </c>
      <c r="K3331" s="4" t="s">
        <v>4753</v>
      </c>
      <c r="M3331" s="4">
        <v>1108</v>
      </c>
      <c r="N3331" s="4" t="s">
        <v>15286</v>
      </c>
    </row>
    <row r="3332" spans="2:14" s="4" customFormat="1" x14ac:dyDescent="0.25">
      <c r="B3332" s="4" t="str">
        <f>"  """&amp;A3332&amp;""": {
    ""name"" : """&amp;SUBSTITUTE(F3332,"""","\""")&amp;""",
    ""latitude"" : "&amp;IF(D3332&lt;&gt;"",LEFT(D3332,2)&amp;"."&amp;RIGHT(D3332,LEN(D3332)-2),"0")&amp;",
    ""longitude"" : "&amp;IF(E3332&lt;&gt;"",LEFT(E3332,1)&amp;"."&amp;RIGHT(E3332,LEN(E3332)-1),"0")&amp;","&amp;"
    ""image"" : """&amp;N3332&amp;"""
  },"</f>
        <v xml:space="preserve">  "": {
    "name" : "AmsZO, Gaasperplas No.19.",
    "latitude" : 52.306681,
    "longitude" : 4.990612,
    "image" : "https://lh5.ggpht.com/tHAiN-f1hip4Y7lR9SGOKGgoVxLjWsHZ6Mu6KDBZbPgIrEIY5wV53Z1gEdhduEq9eJwAFPfgUCPSamNE9bxB"
  },</v>
      </c>
      <c r="C3332" s="4">
        <v>528740</v>
      </c>
      <c r="D3332" s="5">
        <v>52306681</v>
      </c>
      <c r="E3332" s="5">
        <v>4990612</v>
      </c>
      <c r="F3332" s="4" t="s">
        <v>7255</v>
      </c>
      <c r="G3332" s="4" t="s">
        <v>2916</v>
      </c>
      <c r="H3332" s="4" t="s">
        <v>2443</v>
      </c>
      <c r="I3332" s="4" t="s">
        <v>2444</v>
      </c>
      <c r="J3332" s="4" t="s">
        <v>2521</v>
      </c>
      <c r="K3332" s="4" t="s">
        <v>4753</v>
      </c>
      <c r="M3332" s="4">
        <v>1108</v>
      </c>
      <c r="N3332" s="4" t="s">
        <v>10207</v>
      </c>
    </row>
    <row r="3333" spans="2:14" s="4" customFormat="1" x14ac:dyDescent="0.25">
      <c r="B3333" s="4" t="str">
        <f>"  """&amp;A3333&amp;""": {
    ""name"" : """&amp;SUBSTITUTE(F3333,"""","\""")&amp;""",
    ""latitude"" : "&amp;IF(D3333&lt;&gt;"",LEFT(D3333,2)&amp;"."&amp;RIGHT(D3333,LEN(D3333)-2),"0")&amp;",
    ""longitude"" : "&amp;IF(E3333&lt;&gt;"",LEFT(E3333,1)&amp;"."&amp;RIGHT(E3333,LEN(E3333)-1),"0")&amp;","&amp;"
    ""image"" : """&amp;N3333&amp;"""
  },"</f>
        <v xml:space="preserve">  "": {
    "name" : "Ancient Concrete Birds Waterdepot",
    "latitude" : 52.30956,
    "longitude" : 4.991694,
    "image" : "https://lh3.googleusercontent.com/v9NX2LXIjcPBhdnoeO3uciXUeoBy1Bncr3bHtuD_mnA313k57mNFotdjALnIhm2FCa8FLgoSV9032Xjjr1oFjQ"
  },</v>
      </c>
      <c r="C3333" s="4">
        <v>861141</v>
      </c>
      <c r="D3333" s="5">
        <v>5230956</v>
      </c>
      <c r="E3333" s="5">
        <v>4991694</v>
      </c>
      <c r="F3333" s="4" t="s">
        <v>8569</v>
      </c>
      <c r="G3333" s="4" t="s">
        <v>2916</v>
      </c>
      <c r="H3333" s="4" t="s">
        <v>2443</v>
      </c>
      <c r="I3333" s="4" t="s">
        <v>2444</v>
      </c>
      <c r="J3333" s="4" t="s">
        <v>2521</v>
      </c>
      <c r="K3333" s="4" t="s">
        <v>4753</v>
      </c>
      <c r="M3333" s="4">
        <v>1108</v>
      </c>
      <c r="N3333" s="4" t="s">
        <v>10224</v>
      </c>
    </row>
    <row r="3334" spans="2:14" s="4" customFormat="1" x14ac:dyDescent="0.25">
      <c r="B3334" s="4" t="str">
        <f>"  """&amp;A3334&amp;""": {
    ""name"" : """&amp;SUBSTITUTE(F3334,"""","\""")&amp;""",
    ""latitude"" : "&amp;IF(D3334&lt;&gt;"",LEFT(D3334,2)&amp;"."&amp;RIGHT(D3334,LEN(D3334)-2),"0")&amp;",
    ""longitude"" : "&amp;IF(E3334&lt;&gt;"",LEFT(E3334,1)&amp;"."&amp;RIGHT(E3334,LEN(E3334)-1),"0")&amp;","&amp;"
    ""image"" : """&amp;N3334&amp;"""
  },"</f>
        <v xml:space="preserve">  "": {
    "name" : "AmsZO, Gaasperplas",
    "latitude" : 52.307063,
    "longitude" : 4.992169,
    "image" : "https://lh5.ggpht.com/-mXPkuiSXWLb6bGWg2GivfqS7IV2Bpwr88X9ecka2WVlf8wpEYV3vEslC0ARZOUO9QjP1ZI5P7AA6Hyn3BHn"
  },</v>
      </c>
      <c r="C3334" s="4">
        <v>272281</v>
      </c>
      <c r="D3334" s="5">
        <v>52307063</v>
      </c>
      <c r="E3334" s="5">
        <v>4992169</v>
      </c>
      <c r="F3334" s="4" t="s">
        <v>6593</v>
      </c>
      <c r="G3334" s="4" t="s">
        <v>2916</v>
      </c>
      <c r="H3334" s="4" t="s">
        <v>2443</v>
      </c>
      <c r="I3334" s="4" t="s">
        <v>2444</v>
      </c>
      <c r="J3334" s="4" t="s">
        <v>2521</v>
      </c>
      <c r="K3334" s="4" t="s">
        <v>4753</v>
      </c>
      <c r="M3334" s="4">
        <v>1108</v>
      </c>
      <c r="N3334" s="4" t="s">
        <v>10204</v>
      </c>
    </row>
    <row r="3335" spans="2:14" s="4" customFormat="1" x14ac:dyDescent="0.25">
      <c r="B3335" s="4" t="str">
        <f>"  """&amp;A3335&amp;""": {
    ""name"" : """&amp;SUBSTITUTE(F3335,"""","\""")&amp;""",
    ""latitude"" : "&amp;IF(D3335&lt;&gt;"",LEFT(D3335,2)&amp;"."&amp;RIGHT(D3335,LEN(D3335)-2),"0")&amp;",
    ""longitude"" : "&amp;IF(E3335&lt;&gt;"",LEFT(E3335,1)&amp;"."&amp;RIGHT(E3335,LEN(E3335)-1),"0")&amp;","&amp;"
    ""image"" : """&amp;N3335&amp;"""
  },"</f>
        <v xml:space="preserve">  "": {
    "name" : "3 Kunstblokken",
    "latitude" : 52.314688,
    "longitude" : 4.993494,
    "image" : "https://lh6.ggpht.com/h_w2GSLRhzMyOHC_bRC5113ORTcdEMOH1qahNqi9DsoMaKK1SCLYy6vYtAxvzk5K6WN9RcGXoIW7SqrLJWEV"
  },</v>
      </c>
      <c r="C3335" s="4">
        <v>269729</v>
      </c>
      <c r="D3335" s="5">
        <v>52314688</v>
      </c>
      <c r="E3335" s="5">
        <v>4993494</v>
      </c>
      <c r="F3335" s="4" t="s">
        <v>6709</v>
      </c>
      <c r="G3335" s="4" t="s">
        <v>2916</v>
      </c>
      <c r="H3335" s="4" t="s">
        <v>2443</v>
      </c>
      <c r="I3335" s="4" t="s">
        <v>2444</v>
      </c>
      <c r="J3335" s="4" t="s">
        <v>2521</v>
      </c>
      <c r="K3335" s="4" t="s">
        <v>4753</v>
      </c>
      <c r="M3335" s="4">
        <v>1108</v>
      </c>
      <c r="N3335" s="4" t="s">
        <v>9990</v>
      </c>
    </row>
    <row r="3336" spans="2:14" s="4" customFormat="1" x14ac:dyDescent="0.25">
      <c r="B3336" s="4" t="str">
        <f>"  """&amp;A3336&amp;""": {
    ""name"" : """&amp;SUBSTITUTE(F3336,"""","\""")&amp;""",
    ""latitude"" : "&amp;IF(D3336&lt;&gt;"",LEFT(D3336,2)&amp;"."&amp;RIGHT(D3336,LEN(D3336)-2),"0")&amp;",
    ""longitude"" : "&amp;IF(E3336&lt;&gt;"",LEFT(E3336,1)&amp;"."&amp;RIGHT(E3336,LEN(E3336)-1),"0")&amp;","&amp;"
    ""image"" : """&amp;N3336&amp;"""
  },"</f>
        <v xml:space="preserve">  "": {
    "name" : "No.20 - Bees and Honey",
    "latitude" : 52.309543,
    "longitude" : 4.999059,
    "image" : "https://lh4.ggpht.com/jwI3SU6N-vZXhFcR2yzz4CQ8OmLYvRz6cDkH3wQ1YKkGOc0AlM9_eW-kZSMZGZM_Ci-ayMAyBJerE9Y1Fme-Yw"
  },</v>
      </c>
      <c r="C3336" s="4">
        <v>784864</v>
      </c>
      <c r="D3336" s="5">
        <v>52309543</v>
      </c>
      <c r="E3336" s="5">
        <v>4999059</v>
      </c>
      <c r="F3336" s="4" t="s">
        <v>8191</v>
      </c>
      <c r="G3336" s="4" t="s">
        <v>2916</v>
      </c>
      <c r="H3336" s="4" t="s">
        <v>2443</v>
      </c>
      <c r="I3336" s="4" t="s">
        <v>2444</v>
      </c>
      <c r="J3336" s="4" t="s">
        <v>2521</v>
      </c>
      <c r="K3336" s="4" t="s">
        <v>4753</v>
      </c>
      <c r="M3336" s="4">
        <v>1108</v>
      </c>
      <c r="N3336" s="4" t="s">
        <v>13492</v>
      </c>
    </row>
    <row r="3337" spans="2:14" s="4" customFormat="1" x14ac:dyDescent="0.25">
      <c r="B3337" s="4" t="str">
        <f>"  """&amp;A3337&amp;""": {
    ""name"" : """&amp;SUBSTITUTE(F3337,"""","\""")&amp;""",
    ""latitude"" : "&amp;IF(D3337&lt;&gt;"",LEFT(D3337,2)&amp;"."&amp;RIGHT(D3337,LEN(D3337)-2),"0")&amp;",
    ""longitude"" : "&amp;IF(E3337&lt;&gt;"",LEFT(E3337,1)&amp;"."&amp;RIGHT(E3337,LEN(E3337)-1),"0")&amp;","&amp;"
    ""image"" : """&amp;N3337&amp;"""
  },"</f>
        <v xml:space="preserve">  "": {
    "name" : "Body Art",
    "latitude" : 52.310258,
    "longitude" : 4.999474,
    "image" : "https://lh4.ggpht.com/NLY0sx1UiPUlOx22l5Uzf4GwpHVpITsyMGWuNP0Sct51PE6fK0_k7jJOP8FpWPoaBweW9JfYZOarafXHJMpO"
  },</v>
      </c>
      <c r="C3337" s="4">
        <v>1013713</v>
      </c>
      <c r="D3337" s="5">
        <v>52310258</v>
      </c>
      <c r="E3337" s="5">
        <v>4999474</v>
      </c>
      <c r="F3337" s="4" t="s">
        <v>9396</v>
      </c>
      <c r="G3337" s="4" t="s">
        <v>2916</v>
      </c>
      <c r="H3337" s="4" t="s">
        <v>2443</v>
      </c>
      <c r="I3337" s="4" t="s">
        <v>2444</v>
      </c>
      <c r="J3337" s="4" t="s">
        <v>2521</v>
      </c>
      <c r="K3337" s="4" t="s">
        <v>4753</v>
      </c>
      <c r="M3337" s="4">
        <v>1108</v>
      </c>
      <c r="N3337" s="4" t="s">
        <v>10637</v>
      </c>
    </row>
    <row r="3338" spans="2:14" s="4" customFormat="1" x14ac:dyDescent="0.25">
      <c r="B3338" s="4" t="str">
        <f>"  """&amp;A3338&amp;""": {
    ""name"" : """&amp;SUBSTITUTE(F3338,"""","\""")&amp;""",
    ""latitude"" : "&amp;IF(D3338&lt;&gt;"",LEFT(D3338,2)&amp;"."&amp;RIGHT(D3338,LEN(D3338)-2),"0")&amp;",
    ""longitude"" : "&amp;IF(E3338&lt;&gt;"",LEFT(E3338,1)&amp;"."&amp;RIGHT(E3338,LEN(E3338)-1),"0")&amp;","&amp;"
    ""image"" : """&amp;N3338&amp;"""
  },"</f>
        <v xml:space="preserve">  "": {
    "name" : "Elephants",
    "latitude" : 52.310636,
    "longitude" : 5.000567,
    "image" : "https://lh6.ggpht.com/Ej27gYUCgcWK0GJU1r8ARBWUfB1aEydbEL9GtYJah0tEP3VUG58BRkPi8Fz3uLGeLmIsdSo4nMwWbUw_VJDm"
  },</v>
      </c>
      <c r="C3338" s="4">
        <v>49429565</v>
      </c>
      <c r="D3338" s="5">
        <v>52310636</v>
      </c>
      <c r="E3338" s="5">
        <v>5000567</v>
      </c>
      <c r="F3338" s="4" t="s">
        <v>11632</v>
      </c>
      <c r="G3338" s="4" t="s">
        <v>2916</v>
      </c>
      <c r="H3338" s="4" t="s">
        <v>2443</v>
      </c>
      <c r="I3338" s="4" t="s">
        <v>2444</v>
      </c>
      <c r="J3338" s="4" t="s">
        <v>2521</v>
      </c>
      <c r="K3338" s="4" t="s">
        <v>4753</v>
      </c>
      <c r="M3338" s="4">
        <v>1108</v>
      </c>
      <c r="N3338" s="4" t="s">
        <v>11633</v>
      </c>
    </row>
    <row r="3339" spans="2:14" s="4" customFormat="1" x14ac:dyDescent="0.25">
      <c r="B3339" s="4" t="str">
        <f>"  """&amp;A3339&amp;""": {
    ""name"" : """&amp;SUBSTITUTE(F3339,"""","\""")&amp;""",
    ""latitude"" : "&amp;IF(D3339&lt;&gt;"",LEFT(D3339,2)&amp;"."&amp;RIGHT(D3339,LEN(D3339)-2),"0")&amp;",
    ""longitude"" : "&amp;IF(E3339&lt;&gt;"",LEFT(E3339,1)&amp;"."&amp;RIGHT(E3339,LEN(E3339)-1),"0")&amp;","&amp;"
    ""image"" : """&amp;N3339&amp;"""
  },"</f>
        <v xml:space="preserve">  "": {
    "name" : "Lego for Grown Up",
    "latitude" : 52.310432,
    "longitude" : 4.98844,
    "image" : "https://lh4.ggpht.com/oI4ONjpB7mf58MIIBD4BuzlYp4wBArLX49A7ymNRikHM9MNaDTCCmQ-JxnUEuTyKxtBwpfIDJLEuK7K0pyry"
  },</v>
      </c>
      <c r="C3339" s="4">
        <v>361686</v>
      </c>
      <c r="D3339" s="5">
        <v>52310432</v>
      </c>
      <c r="E3339" s="5">
        <v>498844</v>
      </c>
      <c r="F3339" s="4" t="s">
        <v>7646</v>
      </c>
      <c r="G3339" s="4" t="s">
        <v>2916</v>
      </c>
      <c r="H3339" s="4" t="s">
        <v>2443</v>
      </c>
      <c r="I3339" s="4" t="s">
        <v>2444</v>
      </c>
      <c r="J3339" s="4" t="s">
        <v>2521</v>
      </c>
      <c r="K3339" s="4" t="s">
        <v>7647</v>
      </c>
      <c r="L3339" s="4">
        <v>13</v>
      </c>
      <c r="M3339" s="4" t="s">
        <v>7648</v>
      </c>
      <c r="N3339" s="4" t="s">
        <v>12883</v>
      </c>
    </row>
    <row r="3340" spans="2:14" s="4" customFormat="1" x14ac:dyDescent="0.25">
      <c r="B3340" s="4" t="str">
        <f>"  """&amp;A3340&amp;""": {
    ""name"" : """&amp;SUBSTITUTE(F3340,"""","\""")&amp;""",
    ""latitude"" : "&amp;IF(D3340&lt;&gt;"",LEFT(D3340,2)&amp;"."&amp;RIGHT(D3340,LEN(D3340)-2),"0")&amp;",
    ""longitude"" : "&amp;IF(E3340&lt;&gt;"",LEFT(E3340,1)&amp;"."&amp;RIGHT(E3340,LEN(E3340)-1),"0")&amp;","&amp;"
    ""image"" : """&amp;N3340&amp;"""
  },"</f>
        <v xml:space="preserve">  "": {
    "name" : "Old School Water Pump",
    "latitude" : 52.309855,
    "longitude" : 4.988368,
    "image" : "https://lh3.ggpht.com/VdRyziY-vKTbWPo9v2OOhCfhWdgIFWfHnznMA-sY2uHEB2J93T74OisQt8RyEYxKVT3LC8J67gkPcSQh8XRutA"
  },</v>
      </c>
      <c r="C3340" s="4">
        <v>539799</v>
      </c>
      <c r="D3340" s="5">
        <v>52309855</v>
      </c>
      <c r="E3340" s="5">
        <v>4988368</v>
      </c>
      <c r="F3340" s="4" t="s">
        <v>13588</v>
      </c>
      <c r="G3340" s="4" t="s">
        <v>2916</v>
      </c>
      <c r="H3340" s="4" t="s">
        <v>2443</v>
      </c>
      <c r="I3340" s="4" t="s">
        <v>2444</v>
      </c>
      <c r="J3340" s="4" t="s">
        <v>2521</v>
      </c>
      <c r="K3340" s="4" t="s">
        <v>7647</v>
      </c>
      <c r="L3340" s="4">
        <v>13</v>
      </c>
      <c r="M3340" s="4" t="s">
        <v>7648</v>
      </c>
      <c r="N3340" s="4" t="s">
        <v>13589</v>
      </c>
    </row>
    <row r="3341" spans="2:14" s="4" customFormat="1" x14ac:dyDescent="0.25">
      <c r="B3341" s="4" t="str">
        <f>"  """&amp;A3341&amp;""": {
    ""name"" : """&amp;SUBSTITUTE(F3341,"""","\""")&amp;""",
    ""latitude"" : "&amp;IF(D3341&lt;&gt;"",LEFT(D3341,2)&amp;"."&amp;RIGHT(D3341,LEN(D3341)-2),"0")&amp;",
    ""longitude"" : "&amp;IF(E3341&lt;&gt;"",LEFT(E3341,1)&amp;"."&amp;RIGHT(E3341,LEN(E3341)-1),"0")&amp;","&amp;"
    ""image"" : """&amp;N3341&amp;"""
  },"</f>
        <v xml:space="preserve">  "": {
    "name" : "Metrostation Gaasperplas",
    "latitude" : 52.311201,
    "longitude" : 4.984373,
    "image" : "https://lh5.ggpht.com/b3NGZZ8Kpl4RIFEn3w8Lr-_iewdPINKJ3vXClOGMQHVdV0TbOnOHMQpVhGD8fDHWD2ACqI1_r9ltbdu2FbYG"
  },</v>
      </c>
      <c r="C3341" s="4">
        <v>1012722</v>
      </c>
      <c r="D3341" s="5">
        <v>52311201</v>
      </c>
      <c r="E3341" s="5">
        <v>4984373</v>
      </c>
      <c r="F3341" s="4" t="s">
        <v>9389</v>
      </c>
      <c r="G3341" s="4" t="s">
        <v>2916</v>
      </c>
      <c r="H3341" s="4" t="s">
        <v>2443</v>
      </c>
      <c r="I3341" s="4" t="s">
        <v>2444</v>
      </c>
      <c r="J3341" s="4" t="s">
        <v>2521</v>
      </c>
      <c r="K3341" s="4" t="s">
        <v>17542</v>
      </c>
      <c r="M3341" s="4">
        <v>1108</v>
      </c>
      <c r="N3341" s="4" t="s">
        <v>13129</v>
      </c>
    </row>
    <row r="3342" spans="2:14" s="4" customFormat="1" x14ac:dyDescent="0.25">
      <c r="B3342" s="4" t="str">
        <f>"  """&amp;A3342&amp;""": {
    ""name"" : """&amp;SUBSTITUTE(F3342,"""","\""")&amp;""",
    ""latitude"" : "&amp;IF(D3342&lt;&gt;"",LEFT(D3342,2)&amp;"."&amp;RIGHT(D3342,LEN(D3342)-2),"0")&amp;",
    ""longitude"" : "&amp;IF(E3342&lt;&gt;"",LEFT(E3342,1)&amp;"."&amp;RIGHT(E3342,LEN(E3342)-1),"0")&amp;","&amp;"
    ""image"" : """&amp;N3342&amp;"""
  },"</f>
        <v xml:space="preserve">  "": {
    "name" : "Gaasper Memorial",
    "latitude" : 52.302334,
    "longitude" : 4.980236,
    "image" : "https://lh3.ggpht.com/aqDsNS4PdtndZqwxaKJt88ngdeH5UKrUdUAVRsDSmXalHM7oEqL_xYQUef7050HL9T0PsxmT71gXrgagORhXo2B7TNhcGxi0tl-oq5Zk-7RR_90o"
  },</v>
      </c>
      <c r="C3342" s="4">
        <v>1085769</v>
      </c>
      <c r="D3342" s="5">
        <v>52302334</v>
      </c>
      <c r="E3342" s="5">
        <v>4980236</v>
      </c>
      <c r="F3342" s="4" t="s">
        <v>9758</v>
      </c>
      <c r="G3342" s="4" t="s">
        <v>2916</v>
      </c>
      <c r="H3342" s="4" t="s">
        <v>2443</v>
      </c>
      <c r="I3342" s="4" t="s">
        <v>2444</v>
      </c>
      <c r="J3342" s="4" t="s">
        <v>2521</v>
      </c>
      <c r="K3342" s="4" t="s">
        <v>9759</v>
      </c>
      <c r="L3342" s="4">
        <v>4</v>
      </c>
      <c r="M3342" s="4" t="s">
        <v>9760</v>
      </c>
      <c r="N3342" s="4" t="s">
        <v>11885</v>
      </c>
    </row>
    <row r="3343" spans="2:14" s="4" customFormat="1" x14ac:dyDescent="0.25">
      <c r="B3343" s="4" t="str">
        <f>"  """&amp;A3343&amp;""": {
    ""name"" : """&amp;SUBSTITUTE(F3343,"""","\""")&amp;""",
    ""latitude"" : "&amp;IF(D3343&lt;&gt;"",LEFT(D3343,2)&amp;"."&amp;RIGHT(D3343,LEN(D3343)-2),"0")&amp;",
    ""longitude"" : "&amp;IF(E3343&lt;&gt;"",LEFT(E3343,1)&amp;"."&amp;RIGHT(E3343,LEN(E3343)-1),"0")&amp;","&amp;"
    ""image"" : """&amp;N3343&amp;"""
  },"</f>
        <v xml:space="preserve">  "": {
    "name" : "The Eyes Have It",
    "latitude" : 52.304708,
    "longitude" : 4.979156,
    "image" : "https://lh4.ggpht.com/67Oewc5W-PED7me5k-NZyXHGWlG5RGPQpw6Cy8sGp1ScLyApld9Wqr6PbdzxHlt4zl4hv9Eb6ySFbrOfzKc"
  },</v>
      </c>
      <c r="C3343" s="4">
        <v>153107</v>
      </c>
      <c r="D3343" s="5">
        <v>52304708</v>
      </c>
      <c r="E3343" s="5">
        <v>4979156</v>
      </c>
      <c r="F3343" s="4" t="s">
        <v>5696</v>
      </c>
      <c r="G3343" s="4" t="s">
        <v>2916</v>
      </c>
      <c r="H3343" s="4" t="s">
        <v>2443</v>
      </c>
      <c r="I3343" s="4" t="s">
        <v>2444</v>
      </c>
      <c r="J3343" s="4" t="s">
        <v>2521</v>
      </c>
      <c r="K3343" s="4" t="s">
        <v>17496</v>
      </c>
      <c r="M3343" s="4">
        <v>1108</v>
      </c>
      <c r="N3343" s="4" t="s">
        <v>15065</v>
      </c>
    </row>
    <row r="3344" spans="2:14" s="4" customFormat="1" x14ac:dyDescent="0.25">
      <c r="B3344" s="4" t="str">
        <f>"  """&amp;A3344&amp;""": {
    ""name"" : """&amp;SUBSTITUTE(F3344,"""","\""")&amp;""",
    ""latitude"" : "&amp;IF(D3344&lt;&gt;"",LEFT(D3344,2)&amp;"."&amp;RIGHT(D3344,LEN(D3344)-2),"0")&amp;",
    ""longitude"" : "&amp;IF(E3344&lt;&gt;"",LEFT(E3344,1)&amp;"."&amp;RIGHT(E3344,LEN(E3344)-1),"0")&amp;","&amp;"
    ""image"" : """&amp;N3344&amp;"""
  },"</f>
        <v xml:space="preserve">  "": {
    "name" : "School for Sailing",
    "latitude" : 52.306414,
    "longitude" : 4.981097,
    "image" : "https://lh3.ggpht.com/pVLoQQeavVjGHDt0mxrVxC-by5oH0umZZjCkwjB04Han2Sqcbgx7kjuQdXAVrCbSn6IaiNutJRUaDXk1Lezx"
  },</v>
      </c>
      <c r="C3344" s="4">
        <v>737564</v>
      </c>
      <c r="D3344" s="5">
        <v>52306414</v>
      </c>
      <c r="E3344" s="5">
        <v>4981097</v>
      </c>
      <c r="F3344" s="4" t="s">
        <v>7916</v>
      </c>
      <c r="G3344" s="4" t="s">
        <v>2916</v>
      </c>
      <c r="H3344" s="4" t="s">
        <v>2443</v>
      </c>
      <c r="I3344" s="4" t="s">
        <v>2444</v>
      </c>
      <c r="J3344" s="4" t="s">
        <v>2521</v>
      </c>
      <c r="K3344" s="4" t="s">
        <v>17496</v>
      </c>
      <c r="M3344" s="4">
        <v>1108</v>
      </c>
      <c r="N3344" s="4" t="s">
        <v>14335</v>
      </c>
    </row>
    <row r="3345" spans="2:14" s="4" customFormat="1" x14ac:dyDescent="0.25">
      <c r="B3345" s="4" t="str">
        <f>"  """&amp;A3345&amp;""": {
    ""name"" : """&amp;SUBSTITUTE(F3345,"""","\""")&amp;""",
    ""latitude"" : "&amp;IF(D3345&lt;&gt;"",LEFT(D3345,2)&amp;"."&amp;RIGHT(D3345,LEN(D3345)-2),"0")&amp;",
    ""longitude"" : "&amp;IF(E3345&lt;&gt;"",LEFT(E3345,1)&amp;"."&amp;RIGHT(E3345,LEN(E3345)-1),"0")&amp;","&amp;"
    ""image"" : """&amp;N3345&amp;"""
  },"</f>
        <v xml:space="preserve">  "": {
    "name" : "het venster van het water",
    "latitude" : 52.306537,
    "longitude" : 4.982623,
    "image" : "https://lh3.ggpht.com/8AfEBchoLp8HleG7SagtE4_W931i-riEIsuR3ox_rCA_Q81wjXZXzbZMAQpDRdb9IHnNgdTI5gwlxS0FU9TS4fD4fOS1ymM8yuhmpl-6CQl7dPVYGQ"
  },</v>
      </c>
      <c r="C3345" s="4">
        <v>538500</v>
      </c>
      <c r="D3345" s="5">
        <v>52306537</v>
      </c>
      <c r="E3345" s="5">
        <v>4982623</v>
      </c>
      <c r="F3345" s="4" t="s">
        <v>12302</v>
      </c>
      <c r="G3345" s="4" t="s">
        <v>2916</v>
      </c>
      <c r="H3345" s="4" t="s">
        <v>2443</v>
      </c>
      <c r="I3345" s="4" t="s">
        <v>2444</v>
      </c>
      <c r="J3345" s="4" t="s">
        <v>2521</v>
      </c>
      <c r="K3345" s="4" t="s">
        <v>17496</v>
      </c>
      <c r="M3345" s="4">
        <v>1108</v>
      </c>
      <c r="N3345" s="4" t="s">
        <v>12303</v>
      </c>
    </row>
    <row r="3346" spans="2:14" s="4" customFormat="1" x14ac:dyDescent="0.25">
      <c r="B3346" s="4" t="str">
        <f>"  """&amp;A3346&amp;""": {
    ""name"" : """&amp;SUBSTITUTE(F3346,"""","\""")&amp;""",
    ""latitude"" : "&amp;IF(D3346&lt;&gt;"",LEFT(D3346,2)&amp;"."&amp;RIGHT(D3346,LEN(D3346)-2),"0")&amp;",
    ""longitude"" : "&amp;IF(E3346&lt;&gt;"",LEFT(E3346,1)&amp;"."&amp;RIGHT(E3346,LEN(E3346)-1),"0")&amp;","&amp;"
    ""image"" : """&amp;N3346&amp;"""
  },"</f>
        <v xml:space="preserve">  "": {
    "name" : "Outdoor Fitness Gaasperplas",
    "latitude" : 52.307637,
    "longitude" : 4.981625,
    "image" : "https://lh3.ggpht.com/-PPQoO9i_xrwJ025khzduOI5jlSPQxGr4JWXdK4yagI8MIbJ4DyHt82M-AQyYvPkuMDSMAoxa5gbxdbAkGx99g"
  },</v>
      </c>
      <c r="C3346" s="4">
        <v>285798</v>
      </c>
      <c r="D3346" s="5">
        <v>52307637</v>
      </c>
      <c r="E3346" s="5">
        <v>4981625</v>
      </c>
      <c r="F3346" s="4" t="s">
        <v>13708</v>
      </c>
      <c r="G3346" s="4" t="s">
        <v>2916</v>
      </c>
      <c r="H3346" s="4" t="s">
        <v>2443</v>
      </c>
      <c r="I3346" s="4" t="s">
        <v>2444</v>
      </c>
      <c r="J3346" s="4" t="s">
        <v>2521</v>
      </c>
      <c r="K3346" s="4" t="s">
        <v>17522</v>
      </c>
      <c r="M3346" s="4">
        <v>1108</v>
      </c>
      <c r="N3346" s="4" t="s">
        <v>13709</v>
      </c>
    </row>
    <row r="3347" spans="2:14" s="4" customFormat="1" x14ac:dyDescent="0.25">
      <c r="B3347" s="4" t="str">
        <f>"  """&amp;A3347&amp;""": {
    ""name"" : """&amp;SUBSTITUTE(F3347,"""","\""")&amp;""",
    ""latitude"" : "&amp;IF(D3347&lt;&gt;"",LEFT(D3347,2)&amp;"."&amp;RIGHT(D3347,LEN(D3347)-2),"0")&amp;",
    ""longitude"" : "&amp;IF(E3347&lt;&gt;"",LEFT(E3347,1)&amp;"."&amp;RIGHT(E3347,LEN(E3347)-1),"0")&amp;","&amp;"
    ""image"" : """&amp;N3347&amp;"""
  },"</f>
        <v xml:space="preserve">  "": {
    "name" : "AmsZO, Gaasperplas Crush Groove",
    "latitude" : 52.311888,
    "longitude" : 4.985145,
    "image" : "https://lh5.ggpht.com/D1_fe6kMebBNO802G__lEMcfv7FiQWzsc4G8sB6y3oAAHejimQCVxRkFGwEpK0I8ODnCa74mqPevjFaE5BQl"
  },</v>
      </c>
      <c r="C3347" s="4">
        <v>200321</v>
      </c>
      <c r="D3347" s="5">
        <v>52311888</v>
      </c>
      <c r="E3347" s="5">
        <v>4985145</v>
      </c>
      <c r="F3347" s="4" t="s">
        <v>6013</v>
      </c>
      <c r="G3347" s="4" t="s">
        <v>2916</v>
      </c>
      <c r="H3347" s="4" t="s">
        <v>2443</v>
      </c>
      <c r="I3347" s="4" t="s">
        <v>2444</v>
      </c>
      <c r="J3347" s="4" t="s">
        <v>2521</v>
      </c>
      <c r="K3347" s="4" t="s">
        <v>6014</v>
      </c>
      <c r="L3347" s="4">
        <v>11</v>
      </c>
      <c r="M3347" s="4">
        <v>1108</v>
      </c>
      <c r="N3347" s="4" t="s">
        <v>10206</v>
      </c>
    </row>
    <row r="3348" spans="2:14" s="4" customFormat="1" x14ac:dyDescent="0.25">
      <c r="B3348" s="4" t="str">
        <f>"  """&amp;A3348&amp;""": {
    ""name"" : """&amp;SUBSTITUTE(F3348,"""","\""")&amp;""",
    ""latitude"" : "&amp;IF(D3348&lt;&gt;"",LEFT(D3348,2)&amp;"."&amp;RIGHT(D3348,LEN(D3348)-2),"0")&amp;",
    ""longitude"" : "&amp;IF(E3348&lt;&gt;"",LEFT(E3348,1)&amp;"."&amp;RIGHT(E3348,LEN(E3348)-1),"0")&amp;","&amp;"
    ""image"" : """&amp;N3348&amp;"""
  },"</f>
        <v xml:space="preserve">  "": {
    "name" : "No. Unknown Swirly Swimsuit",
    "latitude" : 52.303058,
    "longitude" : 4.995382,
    "image" : "https://lh5.ggpht.com/CV2oK35bVU4I5W6pL7NO8QtXrefOmMp7DWXfrJj53iBTx0BoxuyiWvclliFDLSrHTKyA4g_vSGNxTohAg_ms"
  },</v>
      </c>
      <c r="C3348" s="4">
        <v>1205953</v>
      </c>
      <c r="D3348" s="5">
        <v>52303058</v>
      </c>
      <c r="E3348" s="5">
        <v>4995382</v>
      </c>
      <c r="F3348" s="4" t="s">
        <v>13530</v>
      </c>
      <c r="G3348" s="4" t="s">
        <v>2916</v>
      </c>
      <c r="H3348" s="4" t="s">
        <v>2443</v>
      </c>
      <c r="I3348" s="4" t="s">
        <v>2444</v>
      </c>
      <c r="J3348" s="4" t="s">
        <v>2521</v>
      </c>
      <c r="K3348" s="4" t="s">
        <v>16249</v>
      </c>
      <c r="L3348" s="4">
        <v>1003</v>
      </c>
      <c r="M3348" s="4" t="s">
        <v>16250</v>
      </c>
      <c r="N3348" s="4" t="s">
        <v>13531</v>
      </c>
    </row>
    <row r="3349" spans="2:14" s="4" customFormat="1" x14ac:dyDescent="0.25">
      <c r="B3349" s="4" t="str">
        <f>"  """&amp;A3349&amp;""": {
    ""name"" : """&amp;SUBSTITUTE(F3349,"""","\""")&amp;""",
    ""latitude"" : "&amp;IF(D3349&lt;&gt;"",LEFT(D3349,2)&amp;"."&amp;RIGHT(D3349,LEN(D3349)-2),"0")&amp;",
    ""longitude"" : "&amp;IF(E3349&lt;&gt;"",LEFT(E3349,1)&amp;"."&amp;RIGHT(E3349,LEN(E3349)-1),"0")&amp;","&amp;"
    ""image"" : """&amp;N3349&amp;"""
  },"</f>
        <v xml:space="preserve">  "": {
    "name" : "No. 2 - A Hat And Trunks",
    "latitude" : 52.303186,
    "longitude" : 4.996708,
    "image" : "https://lh4.ggpht.com/Gz1q9kuVduNbtRAgPo2RweRqTshkhvMnxsU7QdKAkovNEYxyk2dCz-E1ASFEmLaJBM_MOeCwtiJK6y5Gl1yQ"
  },</v>
      </c>
      <c r="C3349" s="4">
        <v>604399</v>
      </c>
      <c r="D3349" s="5">
        <v>52303186</v>
      </c>
      <c r="E3349" s="5">
        <v>4996708</v>
      </c>
      <c r="F3349" s="4" t="s">
        <v>13497</v>
      </c>
      <c r="G3349" s="4" t="s">
        <v>2916</v>
      </c>
      <c r="H3349" s="4" t="s">
        <v>2443</v>
      </c>
      <c r="I3349" s="4" t="s">
        <v>2444</v>
      </c>
      <c r="J3349" s="4" t="s">
        <v>2521</v>
      </c>
      <c r="K3349" s="4" t="s">
        <v>16249</v>
      </c>
      <c r="L3349" s="4">
        <v>1003</v>
      </c>
      <c r="M3349" s="4" t="s">
        <v>16250</v>
      </c>
      <c r="N3349" s="4" t="s">
        <v>13498</v>
      </c>
    </row>
    <row r="3350" spans="2:14" s="4" customFormat="1" x14ac:dyDescent="0.25">
      <c r="B3350" s="4" t="str">
        <f>"  """&amp;A3350&amp;""": {
    ""name"" : """&amp;SUBSTITUTE(F3350,"""","\""")&amp;""",
    ""latitude"" : "&amp;IF(D3350&lt;&gt;"",LEFT(D3350,2)&amp;"."&amp;RIGHT(D3350,LEN(D3350)-2),"0")&amp;",
    ""longitude"" : "&amp;IF(E3350&lt;&gt;"",LEFT(E3350,1)&amp;"."&amp;RIGHT(E3350,LEN(E3350)-1),"0")&amp;","&amp;"
    ""image"" : """&amp;N3350&amp;"""
  },"</f>
        <v xml:space="preserve">  "": {
    "name" : "Hiding by the Plas",
    "latitude" : 52.303087,
    "longitude" : 4.986412,
    "image" : "https://lh3.ggpht.com/_MrMymdmiZa_oMFxjVwF_4Gw0QXl6OorBM1ykA_MEaKdA1DQSpEoHsV2_JN6-XVpg856bQ1ndM65GmPDDW36"
  },</v>
      </c>
      <c r="C3350" s="4">
        <v>537619</v>
      </c>
      <c r="D3350" s="5">
        <v>52303087</v>
      </c>
      <c r="E3350" s="5">
        <v>4986412</v>
      </c>
      <c r="F3350" s="4" t="s">
        <v>12315</v>
      </c>
      <c r="G3350" s="4" t="s">
        <v>2916</v>
      </c>
      <c r="H3350" s="4" t="s">
        <v>2443</v>
      </c>
      <c r="I3350" s="4" t="s">
        <v>2444</v>
      </c>
      <c r="J3350" s="4" t="s">
        <v>2521</v>
      </c>
      <c r="K3350" s="4" t="s">
        <v>16249</v>
      </c>
      <c r="M3350" s="4">
        <v>1108</v>
      </c>
      <c r="N3350" s="4" t="s">
        <v>12316</v>
      </c>
    </row>
    <row r="3351" spans="2:14" s="4" customFormat="1" x14ac:dyDescent="0.25">
      <c r="B3351" s="4" t="str">
        <f>"  """&amp;A3351&amp;""": {
    ""name"" : """&amp;SUBSTITUTE(F3351,"""","\""")&amp;""",
    ""latitude"" : "&amp;IF(D3351&lt;&gt;"",LEFT(D3351,2)&amp;"."&amp;RIGHT(D3351,LEN(D3351)-2),"0")&amp;",
    ""longitude"" : "&amp;IF(E3351&lt;&gt;"",LEFT(E3351,1)&amp;"."&amp;RIGHT(E3351,LEN(E3351)-1),"0")&amp;","&amp;"
    ""image"" : """&amp;N3351&amp;"""
  },"</f>
        <v xml:space="preserve">  "": {
    "name" : "Beeld",
    "latitude" : 52.3489,
    "longitude" : 4.882955,
    "image" : "https://lh4.ggpht.com/AJtV6AprIwl7UtOlclF0xyJhOWF4aizVxopDEukRETxo3e3MmvCFjYsc0RuMiyI5Zxw3ePk2kjLWf4vZZhjR"
  },</v>
      </c>
      <c r="C3351" s="4">
        <v>36847780</v>
      </c>
      <c r="D3351" s="5">
        <v>523489</v>
      </c>
      <c r="E3351" s="5">
        <v>4882955</v>
      </c>
      <c r="F3351" s="4" t="s">
        <v>10448</v>
      </c>
      <c r="G3351" s="4" t="s">
        <v>2916</v>
      </c>
      <c r="H3351" s="4" t="s">
        <v>2443</v>
      </c>
      <c r="I3351" s="4" t="s">
        <v>2486</v>
      </c>
      <c r="J3351" s="4" t="s">
        <v>2563</v>
      </c>
      <c r="K3351" s="4" t="s">
        <v>3563</v>
      </c>
      <c r="L3351" s="4">
        <v>20</v>
      </c>
      <c r="M3351" s="4" t="s">
        <v>16757</v>
      </c>
      <c r="N3351" s="4" t="s">
        <v>10450</v>
      </c>
    </row>
    <row r="3352" spans="2:14" s="4" customFormat="1" x14ac:dyDescent="0.25">
      <c r="B3352" s="4" t="str">
        <f>"  """&amp;A3352&amp;""": {
    ""name"" : """&amp;SUBSTITUTE(F3352,"""","\""")&amp;""",
    ""latitude"" : "&amp;IF(D3352&lt;&gt;"",LEFT(D3352,2)&amp;"."&amp;RIGHT(D3352,LEN(D3352)-2),"0")&amp;",
    ""longitude"" : "&amp;IF(E3352&lt;&gt;"",LEFT(E3352,1)&amp;"."&amp;RIGHT(E3352,LEN(E3352)-1),"0")&amp;","&amp;"
    ""image"" : """&amp;N3352&amp;"""
  },"</f>
        <v xml:space="preserve">  "": {
    "name" : "Metal Sculpture",
    "latitude" : 52.349464,
    "longitude" : 4.882098,
    "image" : "https://lh3.googleusercontent.com/SeDesP7sRUIclxa2sjqNKl3NzElRm2faN-9AZ0NBDLDeRwSTwy09ZS482_ZHSSagIfG2QwIIvJTjMPv3DX-RtQ"
  },</v>
      </c>
      <c r="C3352" s="4">
        <v>49371531</v>
      </c>
      <c r="D3352" s="5">
        <v>52349464</v>
      </c>
      <c r="E3352" s="5">
        <v>4882098</v>
      </c>
      <c r="F3352" s="4" t="s">
        <v>13123</v>
      </c>
      <c r="G3352" s="4" t="s">
        <v>2916</v>
      </c>
      <c r="H3352" s="4" t="s">
        <v>2443</v>
      </c>
      <c r="I3352" s="4" t="s">
        <v>2486</v>
      </c>
      <c r="J3352" s="4" t="s">
        <v>2563</v>
      </c>
      <c r="K3352" s="4" t="s">
        <v>3563</v>
      </c>
      <c r="L3352" s="4">
        <v>36</v>
      </c>
      <c r="M3352" s="4">
        <v>1077</v>
      </c>
      <c r="N3352" s="4" t="s">
        <v>13125</v>
      </c>
    </row>
    <row r="3353" spans="2:14" s="4" customFormat="1" x14ac:dyDescent="0.25">
      <c r="B3353" s="4" t="str">
        <f>"  """&amp;A3353&amp;""": {
    ""name"" : """&amp;SUBSTITUTE(F3353,"""","\""")&amp;""",
    ""latitude"" : "&amp;IF(D3353&lt;&gt;"",LEFT(D3353,2)&amp;"."&amp;RIGHT(D3353,LEN(D3353)-2),"0")&amp;",
    ""longitude"" : "&amp;IF(E3353&lt;&gt;"",LEFT(E3353,1)&amp;"."&amp;RIGHT(E3353,LEN(E3353)-1),"0")&amp;","&amp;"
    ""image"" : """&amp;N3353&amp;"""
  },"</f>
        <v xml:space="preserve">  "": {
    "name" : "Searching for Utopia",
    "latitude" : 52.350605,
    "longitude" : 4.878327,
    "image" : "https://lh3.googleusercontent.com/w1zhbp1Dr5QOT9YjeOJ9vxExm9FxZ3hrhGP4strGbcLBuMUyiXx8rSjMWn7Kk6HdobAT1aAAenHWElHSRHN0"
  },</v>
      </c>
      <c r="C3353" s="4">
        <v>888114</v>
      </c>
      <c r="D3353" s="5">
        <v>52350605</v>
      </c>
      <c r="E3353" s="5">
        <v>4878327</v>
      </c>
      <c r="F3353" s="4" t="s">
        <v>8736</v>
      </c>
      <c r="G3353" s="4" t="s">
        <v>2916</v>
      </c>
      <c r="H3353" s="4" t="s">
        <v>2443</v>
      </c>
      <c r="I3353" s="4" t="s">
        <v>2486</v>
      </c>
      <c r="J3353" s="4" t="s">
        <v>2563</v>
      </c>
      <c r="K3353" s="4" t="s">
        <v>3563</v>
      </c>
      <c r="L3353" s="4">
        <v>88</v>
      </c>
      <c r="M3353" s="4" t="s">
        <v>8737</v>
      </c>
      <c r="N3353" s="4" t="s">
        <v>14417</v>
      </c>
    </row>
    <row r="3354" spans="2:14" s="4" customFormat="1" x14ac:dyDescent="0.25">
      <c r="B3354" s="4" t="str">
        <f>"  """&amp;A3354&amp;""": {
    ""name"" : """&amp;SUBSTITUTE(F3354,"""","\""")&amp;""",
    ""latitude"" : "&amp;IF(D3354&lt;&gt;"",LEFT(D3354,2)&amp;"."&amp;RIGHT(D3354,LEN(D3354)-2),"0")&amp;",
    ""longitude"" : "&amp;IF(E3354&lt;&gt;"",LEFT(E3354,1)&amp;"."&amp;RIGHT(E3354,LEN(E3354)-1),"0")&amp;","&amp;"
    ""image"" : """&amp;N3354&amp;"""
  },"</f>
        <v xml:space="preserve">  "": {
    "name" : "Not only Giro d'Italia",
    "latitude" : 52.350698,
    "longitude" : 4.877734,
    "image" : "https://lh4.ggpht.com/SNOyI_Q2hl32-fkCYiv2-N8ZChFhYf3vDxUbndDu6oRlfu4Vz_0BG_2BuPgO9jQwT8E3sAL_LmusIHP0Wzfk"
  },</v>
      </c>
      <c r="C3354" s="4">
        <v>36850594</v>
      </c>
      <c r="D3354" s="5">
        <v>52350698</v>
      </c>
      <c r="E3354" s="5">
        <v>4877734</v>
      </c>
      <c r="F3354" s="4" t="s">
        <v>13528</v>
      </c>
      <c r="G3354" s="4" t="s">
        <v>2916</v>
      </c>
      <c r="H3354" s="4" t="s">
        <v>2443</v>
      </c>
      <c r="I3354" s="4" t="s">
        <v>2486</v>
      </c>
      <c r="J3354" s="4" t="s">
        <v>2563</v>
      </c>
      <c r="K3354" s="4" t="s">
        <v>3563</v>
      </c>
      <c r="L3354" s="4">
        <v>90</v>
      </c>
      <c r="M3354" s="4" t="s">
        <v>8737</v>
      </c>
      <c r="N3354" s="4" t="s">
        <v>13529</v>
      </c>
    </row>
    <row r="3355" spans="2:14" s="4" customFormat="1" x14ac:dyDescent="0.25">
      <c r="B3355" s="4" t="str">
        <f>"  """&amp;A3355&amp;""": {
    ""name"" : """&amp;SUBSTITUTE(F3355,"""","\""")&amp;""",
    ""latitude"" : "&amp;IF(D3355&lt;&gt;"",LEFT(D3355,2)&amp;"."&amp;RIGHT(D3355,LEN(D3355)-2),"0")&amp;",
    ""longitude"" : "&amp;IF(E3355&lt;&gt;"",LEFT(E3355,1)&amp;"."&amp;RIGHT(E3355,LEN(E3355)-1),"0")&amp;","&amp;"
    ""image"" : """&amp;N3355&amp;"""
  },"</f>
        <v xml:space="preserve">  "": {
    "name" : "Statue Of A Horse",
    "latitude" : 52.35068,
    "longitude" : 4.876614,
    "image" : "https://lh3.googleusercontent.com/d4NbtLkkEo48ZmgoIcrCZEGn6XreFeOyFDp5hbjIp477juNyfqTQz8Lto7d_rBZ8rV2P4-HROWDtjccMjwcyFw"
  },</v>
      </c>
      <c r="C3355" s="4">
        <v>49414151</v>
      </c>
      <c r="D3355" s="5">
        <v>5235068</v>
      </c>
      <c r="E3355" s="5">
        <v>4876614</v>
      </c>
      <c r="F3355" s="4" t="s">
        <v>14817</v>
      </c>
      <c r="G3355" s="4" t="s">
        <v>2916</v>
      </c>
      <c r="H3355" s="4" t="s">
        <v>2443</v>
      </c>
      <c r="I3355" s="4" t="s">
        <v>2486</v>
      </c>
      <c r="J3355" s="4" t="s">
        <v>2563</v>
      </c>
      <c r="K3355" s="4" t="s">
        <v>3563</v>
      </c>
      <c r="L3355" s="4">
        <v>109</v>
      </c>
      <c r="M3355" s="4" t="s">
        <v>17233</v>
      </c>
      <c r="N3355" s="4" t="s">
        <v>14818</v>
      </c>
    </row>
    <row r="3356" spans="2:14" s="4" customFormat="1" x14ac:dyDescent="0.25">
      <c r="B3356" s="4" t="str">
        <f>"  """&amp;A3356&amp;""": {
    ""name"" : """&amp;SUBSTITUTE(F3356,"""","\""")&amp;""",
    ""latitude"" : "&amp;IF(D3356&lt;&gt;"",LEFT(D3356,2)&amp;"."&amp;RIGHT(D3356,LEN(D3356)-2),"0")&amp;",
    ""longitude"" : "&amp;IF(E3356&lt;&gt;"",LEFT(E3356,1)&amp;"."&amp;RIGHT(E3356,LEN(E3356)-1),"0")&amp;","&amp;"
    ""image"" : """&amp;N3356&amp;"""
  },"</f>
        <v xml:space="preserve">  "": {
    "name" : "Amsterdam Art",
    "latitude" : 52.350525,
    "longitude" : 4.875742,
    "image" : "https://lh4.ggpht.com/IosvjINlWUDNTt0AKOjHuy1fMPARFR3AF1-OsRY89Jr7OP-bi3RAuixGD0Kw0NB6gl_rrFrzB-3Pnkhdvjg"
  },</v>
      </c>
      <c r="C3356" s="4">
        <v>862436</v>
      </c>
      <c r="D3356" s="5">
        <v>52350525</v>
      </c>
      <c r="E3356" s="5">
        <v>4875742</v>
      </c>
      <c r="F3356" s="4" t="s">
        <v>8583</v>
      </c>
      <c r="G3356" s="4" t="s">
        <v>2916</v>
      </c>
      <c r="H3356" s="4" t="s">
        <v>2443</v>
      </c>
      <c r="I3356" s="4" t="s">
        <v>2486</v>
      </c>
      <c r="J3356" s="4" t="s">
        <v>2563</v>
      </c>
      <c r="K3356" s="4" t="s">
        <v>3563</v>
      </c>
      <c r="L3356" s="4">
        <v>121</v>
      </c>
      <c r="M3356" s="4" t="s">
        <v>8584</v>
      </c>
      <c r="N3356" s="4" t="s">
        <v>10120</v>
      </c>
    </row>
    <row r="3357" spans="2:14" s="4" customFormat="1" x14ac:dyDescent="0.25">
      <c r="B3357" s="4" t="str">
        <f>"  """&amp;A3357&amp;""": {
    ""name"" : """&amp;SUBSTITUTE(F3357,"""","\""")&amp;""",
    ""latitude"" : "&amp;IF(D3357&lt;&gt;"",LEFT(D3357,2)&amp;"."&amp;RIGHT(D3357,LEN(D3357)-2),"0")&amp;",
    ""longitude"" : "&amp;IF(E3357&lt;&gt;"",LEFT(E3357,1)&amp;"."&amp;RIGHT(E3357,LEN(E3357)-1),"0")&amp;","&amp;"
    ""image"" : """&amp;N3357&amp;"""
  },"</f>
        <v xml:space="preserve">  "": {
    "name" : "Boomerang Metal Sculpture",
    "latitude" : 52.351876,
    "longitude" : 4.871842,
    "image" : "https://lh3.ggpht.com/tNUybf1Bcq0P4sViGRoIJgX9GM8OOQa2G1QrLtjgmNjKIpnmgp-lgBxQhJzhMnfBUXlHIllxBDvRH0mSCjEp"
  },</v>
      </c>
      <c r="C3357" s="4">
        <v>855250</v>
      </c>
      <c r="D3357" s="5">
        <v>52351876</v>
      </c>
      <c r="E3357" s="5">
        <v>4871842</v>
      </c>
      <c r="F3357" s="4" t="s">
        <v>8538</v>
      </c>
      <c r="G3357" s="4" t="s">
        <v>2916</v>
      </c>
      <c r="H3357" s="4" t="s">
        <v>2443</v>
      </c>
      <c r="I3357" s="4" t="s">
        <v>2486</v>
      </c>
      <c r="J3357" s="4" t="s">
        <v>2563</v>
      </c>
      <c r="K3357" s="4" t="s">
        <v>3563</v>
      </c>
      <c r="L3357" s="4">
        <v>138</v>
      </c>
      <c r="M3357" s="4" t="s">
        <v>3564</v>
      </c>
      <c r="N3357" s="4" t="s">
        <v>10674</v>
      </c>
    </row>
    <row r="3358" spans="2:14" s="4" customFormat="1" x14ac:dyDescent="0.25">
      <c r="B3358" s="4" t="str">
        <f>"  """&amp;A3358&amp;""": {
    ""name"" : """&amp;SUBSTITUTE(F3358,"""","\""")&amp;""",
    ""latitude"" : "&amp;IF(D3358&lt;&gt;"",LEFT(D3358,2)&amp;"."&amp;RIGHT(D3358,LEN(D3358)-2),"0")&amp;",
    ""longitude"" : "&amp;IF(E3358&lt;&gt;"",LEFT(E3358,1)&amp;"."&amp;RIGHT(E3358,LEN(E3358)-1),"0")&amp;","&amp;"
    ""image"" : """&amp;N3358&amp;"""
  },"</f>
        <v xml:space="preserve">  "": {
    "name" : "Carrying A Man",
    "latitude" : 52.351119,
    "longitude" : 4.873005,
    "image" : "https://lh3.ggpht.com/omPtPs-y47V-_2DnZXkYO0RW3j4lAbpzrA0VRrW3Xbj1tKnd6GbVxLMImUirHFFyxit6RsK4dmkuzW0sMU1W"
  },</v>
      </c>
      <c r="C3358" s="4">
        <v>49414150</v>
      </c>
      <c r="D3358" s="5">
        <v>52351119</v>
      </c>
      <c r="E3358" s="5">
        <v>4873005</v>
      </c>
      <c r="F3358" s="4" t="s">
        <v>10883</v>
      </c>
      <c r="G3358" s="4" t="s">
        <v>2916</v>
      </c>
      <c r="H3358" s="4" t="s">
        <v>2443</v>
      </c>
      <c r="I3358" s="4" t="s">
        <v>2486</v>
      </c>
      <c r="J3358" s="4" t="s">
        <v>2563</v>
      </c>
      <c r="K3358" s="4" t="s">
        <v>3563</v>
      </c>
      <c r="L3358" s="4">
        <v>138</v>
      </c>
      <c r="M3358" s="4" t="s">
        <v>3564</v>
      </c>
      <c r="N3358" s="4" t="s">
        <v>10884</v>
      </c>
    </row>
    <row r="3359" spans="2:14" s="4" customFormat="1" x14ac:dyDescent="0.25">
      <c r="B3359" s="4" t="str">
        <f>"  """&amp;A3359&amp;""": {
    ""name"" : """&amp;SUBSTITUTE(F3359,"""","\""")&amp;""",
    ""latitude"" : "&amp;IF(D3359&lt;&gt;"",LEFT(D3359,2)&amp;"."&amp;RIGHT(D3359,LEN(D3359)-2),"0")&amp;",
    ""longitude"" : "&amp;IF(E3359&lt;&gt;"",LEFT(E3359,1)&amp;"."&amp;RIGHT(E3359,LEN(E3359)-1),"0")&amp;","&amp;"
    ""image"" : """&amp;N3359&amp;"""
  },"</f>
        <v xml:space="preserve">  "": {
    "name" : "Heureka",
    "latitude" : 52.350624,
    "longitude" : 4.873852,
    "image" : ""
  },</v>
      </c>
      <c r="C3359" s="4">
        <v>1052512</v>
      </c>
      <c r="D3359" s="5">
        <v>52350624</v>
      </c>
      <c r="E3359" s="5">
        <v>4873852</v>
      </c>
      <c r="F3359" s="4" t="s">
        <v>9569</v>
      </c>
      <c r="G3359" s="4" t="s">
        <v>2916</v>
      </c>
      <c r="H3359" s="4" t="s">
        <v>2443</v>
      </c>
      <c r="I3359" s="4" t="s">
        <v>2486</v>
      </c>
      <c r="J3359" s="4" t="s">
        <v>2563</v>
      </c>
      <c r="K3359" s="4" t="s">
        <v>3563</v>
      </c>
      <c r="L3359" s="4">
        <v>139</v>
      </c>
      <c r="M3359" s="4" t="s">
        <v>3648</v>
      </c>
    </row>
    <row r="3360" spans="2:14" s="4" customFormat="1" x14ac:dyDescent="0.25">
      <c r="B3360" s="4" t="str">
        <f>"  """&amp;A3360&amp;""": {
    ""name"" : """&amp;SUBSTITUTE(F3360,"""","\""")&amp;""",
    ""latitude"" : "&amp;IF(D3360&lt;&gt;"",LEFT(D3360,2)&amp;"."&amp;RIGHT(D3360,LEN(D3360)-2),"0")&amp;",
    ""longitude"" : "&amp;IF(E3360&lt;&gt;"",LEFT(E3360,1)&amp;"."&amp;RIGHT(E3360,LEN(E3360)-1),"0")&amp;","&amp;"
    ""image"" : """&amp;N3360&amp;"""
  },"</f>
        <v xml:space="preserve">  "": {
    "name" : "Gespleten Romio en Julia",
    "latitude" : 52.350414,
    "longitude" : 4.871978,
    "image" : "https://lh4.ggpht.com/74YRRYbiIYZX7ttrE6FjZTtXPLBTuZ5nli5PHuBaKhz1eSSIW2zSeQya5n0mfjQVEzVZHfABCzM0IE_oe4dg"
  },</v>
      </c>
      <c r="C3360" s="4">
        <v>302469</v>
      </c>
      <c r="D3360" s="5">
        <v>52350414</v>
      </c>
      <c r="E3360" s="5">
        <v>4871978</v>
      </c>
      <c r="F3360" s="4" t="s">
        <v>11964</v>
      </c>
      <c r="G3360" s="4" t="s">
        <v>2916</v>
      </c>
      <c r="H3360" s="4" t="s">
        <v>2443</v>
      </c>
      <c r="I3360" s="4" t="s">
        <v>2486</v>
      </c>
      <c r="J3360" s="4" t="s">
        <v>2563</v>
      </c>
      <c r="K3360" s="4" t="s">
        <v>3563</v>
      </c>
      <c r="L3360" s="4">
        <v>153</v>
      </c>
      <c r="M3360" s="4" t="s">
        <v>15891</v>
      </c>
      <c r="N3360" s="4" t="s">
        <v>11965</v>
      </c>
    </row>
    <row r="3361" spans="2:14" s="4" customFormat="1" x14ac:dyDescent="0.25">
      <c r="B3361" s="4" t="str">
        <f>"  """&amp;A3361&amp;""": {
    ""name"" : """&amp;SUBSTITUTE(F3361,"""","\""")&amp;""",
    ""latitude"" : "&amp;IF(D3361&lt;&gt;"",LEFT(D3361,2)&amp;"."&amp;RIGHT(D3361,LEN(D3361)-2),"0")&amp;",
    ""longitude"" : "&amp;IF(E3361&lt;&gt;"",LEFT(E3361,1)&amp;"."&amp;RIGHT(E3361,LEN(E3361)-1),"0")&amp;","&amp;"
    ""image"" : """&amp;N3361&amp;"""
  },"</f>
        <v xml:space="preserve">  "": {
    "name" : "Beeld In Tien Delen",
    "latitude" : 52.350454,
    "longitude" : 4.86815,
    "image" : "https://lh6.ggpht.com/WAQKJ27hIueBFu5CWGiLmdEJZVpgURkcSA5j_0cqR2tGdcwRsEAMIpjbVkqARdXpD_UiQoBzyfWxSzIjEF5a"
  },</v>
      </c>
      <c r="C3361" s="4">
        <v>266226</v>
      </c>
      <c r="D3361" s="5">
        <v>52350454</v>
      </c>
      <c r="E3361" s="5">
        <v>486815</v>
      </c>
      <c r="F3361" s="4" t="s">
        <v>6731</v>
      </c>
      <c r="G3361" s="4" t="s">
        <v>2916</v>
      </c>
      <c r="H3361" s="4" t="s">
        <v>2443</v>
      </c>
      <c r="I3361" s="4" t="s">
        <v>2486</v>
      </c>
      <c r="J3361" s="4" t="s">
        <v>2563</v>
      </c>
      <c r="K3361" s="4" t="s">
        <v>3563</v>
      </c>
      <c r="L3361" s="4">
        <v>166</v>
      </c>
      <c r="M3361" s="4" t="s">
        <v>6732</v>
      </c>
      <c r="N3361" s="4" t="s">
        <v>10458</v>
      </c>
    </row>
    <row r="3362" spans="2:14" s="4" customFormat="1" x14ac:dyDescent="0.25">
      <c r="B3362" s="4" t="str">
        <f>"  """&amp;A3362&amp;""": {
    ""name"" : """&amp;SUBSTITUTE(F3362,"""","\""")&amp;""",
    ""latitude"" : "&amp;IF(D3362&lt;&gt;"",LEFT(D3362,2)&amp;"."&amp;RIGHT(D3362,LEN(D3362)-2),"0")&amp;",
    ""longitude"" : "&amp;IF(E3362&lt;&gt;"",LEFT(E3362,1)&amp;"."&amp;RIGHT(E3362,LEN(E3362)-1),"0")&amp;","&amp;"
    ""image"" : """&amp;N3362&amp;"""
  },"</f>
        <v xml:space="preserve">  "": {
    "name" : "Freedom Ribbon",
    "latitude" : 52.348161,
    "longitude" : 4.883484,
    "image" : "https://lh5.ggpht.com/bgwnCSl-CvXZfsgufWsoCIncAn7uyIRlADtFxzjYofysP3XrGGB_OcRGO5S2uZlXV3G-I-HFMkJGU_TIrrYt2iElobYbmcyPTCiM1QBiw0BvDkk"
  },</v>
      </c>
      <c r="C3362" s="4">
        <v>676658</v>
      </c>
      <c r="D3362" s="5">
        <v>52348161</v>
      </c>
      <c r="E3362" s="5">
        <v>4883484</v>
      </c>
      <c r="F3362" s="4" t="s">
        <v>7739</v>
      </c>
      <c r="G3362" s="4" t="s">
        <v>2916</v>
      </c>
      <c r="H3362" s="4" t="s">
        <v>2443</v>
      </c>
      <c r="I3362" s="4" t="s">
        <v>2486</v>
      </c>
      <c r="J3362" s="4" t="s">
        <v>2563</v>
      </c>
      <c r="K3362" s="4" t="s">
        <v>3563</v>
      </c>
      <c r="L3362" s="4">
        <v>342</v>
      </c>
      <c r="M3362" s="4">
        <v>1077</v>
      </c>
      <c r="N3362" s="4" t="s">
        <v>11867</v>
      </c>
    </row>
    <row r="3363" spans="2:14" s="4" customFormat="1" x14ac:dyDescent="0.25">
      <c r="B3363" s="4" t="str">
        <f>"  """&amp;A3363&amp;""": {
    ""name"" : """&amp;SUBSTITUTE(F3363,"""","\""")&amp;""",
    ""latitude"" : "&amp;IF(D3363&lt;&gt;"",LEFT(D3363,2)&amp;"."&amp;RIGHT(D3363,LEN(D3363)-2),"0")&amp;",
    ""longitude"" : "&amp;IF(E3363&lt;&gt;"",LEFT(E3363,1)&amp;"."&amp;RIGHT(E3363,LEN(E3363)-1),"0")&amp;","&amp;"
    ""image"" : """&amp;N3363&amp;"""
  },"</f>
        <v xml:space="preserve">  "": {
    "name" : "Amsterdam Art",
    "latitude" : 52.350441,
    "longitude" : 4.870548,
    "image" : "https://lh3.googleusercontent.com/Vm_OT7PzzgnYErrmi9GzKFKIjqS2U9Xug7w2JZ3ubCF6x_OENpaH1Jee1QKPAjrI6PEajerX9X2j1wUJ09on"
  },</v>
      </c>
      <c r="C3363" s="4">
        <v>583393</v>
      </c>
      <c r="D3363" s="5">
        <v>52350441</v>
      </c>
      <c r="E3363" s="5">
        <v>4870548</v>
      </c>
      <c r="F3363" s="4" t="s">
        <v>8583</v>
      </c>
      <c r="G3363" s="4" t="s">
        <v>2916</v>
      </c>
      <c r="H3363" s="4" t="s">
        <v>2443</v>
      </c>
      <c r="I3363" s="4" t="s">
        <v>2486</v>
      </c>
      <c r="J3363" s="4" t="s">
        <v>2563</v>
      </c>
      <c r="K3363" s="4" t="s">
        <v>3563</v>
      </c>
      <c r="L3363" s="4">
        <v>621</v>
      </c>
      <c r="M3363" s="4">
        <v>1077</v>
      </c>
      <c r="N3363" s="4" t="s">
        <v>10119</v>
      </c>
    </row>
    <row r="3364" spans="2:14" s="4" customFormat="1" x14ac:dyDescent="0.25">
      <c r="B3364" s="4" t="str">
        <f>"  """&amp;A3364&amp;""": {
    ""name"" : """&amp;SUBSTITUTE(F3364,"""","\""")&amp;""",
    ""latitude"" : "&amp;IF(D3364&lt;&gt;"",LEFT(D3364,2)&amp;"."&amp;RIGHT(D3364,LEN(D3364)-2),"0")&amp;",
    ""longitude"" : "&amp;IF(E3364&lt;&gt;"",LEFT(E3364,1)&amp;"."&amp;RIGHT(E3364,LEN(E3364)-1),"0")&amp;","&amp;"
    ""image"" : """&amp;N3364&amp;"""
  },"</f>
        <v xml:space="preserve">  "": {
    "name" : "Apollogebouw",
    "latitude" : 52.348606,
    "longitude" : 4.882473,
    "image" : "https://lh3.googleusercontent.com/_Wbtqr5lyQeBQCSr5uGjP4K_1AmYCLbEcr9HMhonjvGAvGIpMJMly8_uBDbipl5B1QV4IBp6WImwzd0fXlc"
  },</v>
      </c>
      <c r="C3364" s="4">
        <v>340156</v>
      </c>
      <c r="D3364" s="5">
        <v>52348606</v>
      </c>
      <c r="E3364" s="5">
        <v>4882473</v>
      </c>
      <c r="F3364" s="4" t="s">
        <v>6756</v>
      </c>
      <c r="G3364" s="4" t="s">
        <v>2916</v>
      </c>
      <c r="H3364" s="4" t="s">
        <v>2443</v>
      </c>
      <c r="I3364" s="4" t="s">
        <v>2486</v>
      </c>
      <c r="J3364" s="4" t="s">
        <v>2563</v>
      </c>
      <c r="K3364" s="4" t="s">
        <v>3563</v>
      </c>
      <c r="L3364" s="4" t="s">
        <v>3042</v>
      </c>
      <c r="M3364" s="4" t="s">
        <v>6757</v>
      </c>
      <c r="N3364" s="4" t="s">
        <v>10263</v>
      </c>
    </row>
    <row r="3365" spans="2:14" s="4" customFormat="1" x14ac:dyDescent="0.25">
      <c r="B3365" s="4" t="str">
        <f>"  """&amp;A3365&amp;""": {
    ""name"" : """&amp;SUBSTITUTE(F3365,"""","\""")&amp;""",
    ""latitude"" : "&amp;IF(D3365&lt;&gt;"",LEFT(D3365,2)&amp;"."&amp;RIGHT(D3365,LEN(D3365)-2),"0")&amp;",
    ""longitude"" : "&amp;IF(E3365&lt;&gt;"",LEFT(E3365,1)&amp;"."&amp;RIGHT(E3365,LEN(E3365)-1),"0")&amp;","&amp;"
    ""image"" : """&amp;N3365&amp;"""
  },"</f>
        <v xml:space="preserve">  "": {
    "name" : "Muziekschool Amsterdam",
    "latitude" : 52.349661,
    "longitude" : 4.880045,
    "image" : "https://lh4.ggpht.com/NdgZaUCKvSP3ut1MBx6wQ7InAIZYIToeiJKxocKLMpe8UMAVPHUGt2-zw2vmgjZTOremHbuCV5y32wTfcf1u"
  },</v>
      </c>
      <c r="C3365" s="4">
        <v>49413560</v>
      </c>
      <c r="D3365" s="5">
        <v>52349661</v>
      </c>
      <c r="E3365" s="5">
        <v>4880045</v>
      </c>
      <c r="F3365" s="4" t="s">
        <v>13382</v>
      </c>
      <c r="G3365" s="4" t="s">
        <v>2916</v>
      </c>
      <c r="H3365" s="4" t="s">
        <v>2443</v>
      </c>
      <c r="I3365" s="4" t="s">
        <v>2486</v>
      </c>
      <c r="J3365" s="4" t="s">
        <v>2563</v>
      </c>
      <c r="K3365" s="4" t="s">
        <v>6497</v>
      </c>
      <c r="L3365" s="4">
        <v>3</v>
      </c>
      <c r="M3365" s="4" t="s">
        <v>16149</v>
      </c>
      <c r="N3365" s="4" t="s">
        <v>13383</v>
      </c>
    </row>
    <row r="3366" spans="2:14" s="4" customFormat="1" x14ac:dyDescent="0.25">
      <c r="B3366" s="4" t="str">
        <f>"  """&amp;A3366&amp;""": {
    ""name"" : """&amp;SUBSTITUTE(F3366,"""","\""")&amp;""",
    ""latitude"" : "&amp;IF(D3366&lt;&gt;"",LEFT(D3366,2)&amp;"."&amp;RIGHT(D3366,LEN(D3366)-2),"0")&amp;",
    ""longitude"" : "&amp;IF(E3366&lt;&gt;"",LEFT(E3366,1)&amp;"."&amp;RIGHT(E3366,LEN(E3366)-1),"0")&amp;","&amp;"
    ""image"" : """&amp;N3366&amp;"""
  },"</f>
        <v xml:space="preserve">  "": {
    "name" : "Lutherkapel",
    "latitude" : 52.348923,
    "longitude" : 4.879648,
    "image" : "https://lh5.ggpht.com/gjKWdhAzUZ2cqZZyf-MTyaOTrx74EujzEb22ffOIXdyV2A5ZB27C7l8armgZpv38SFOEL0lFT7lyGiUu4dg"
  },</v>
      </c>
      <c r="C3366" s="4">
        <v>535964</v>
      </c>
      <c r="D3366" s="5">
        <v>52348923</v>
      </c>
      <c r="E3366" s="5">
        <v>4879648</v>
      </c>
      <c r="F3366" s="4" t="s">
        <v>12972</v>
      </c>
      <c r="G3366" s="4" t="s">
        <v>2916</v>
      </c>
      <c r="H3366" s="4" t="s">
        <v>2443</v>
      </c>
      <c r="I3366" s="4" t="s">
        <v>2486</v>
      </c>
      <c r="J3366" s="4" t="s">
        <v>2563</v>
      </c>
      <c r="K3366" s="4" t="s">
        <v>6497</v>
      </c>
      <c r="L3366" s="4">
        <v>13</v>
      </c>
      <c r="M3366" s="4" t="s">
        <v>16149</v>
      </c>
      <c r="N3366" s="4" t="s">
        <v>12973</v>
      </c>
    </row>
    <row r="3367" spans="2:14" s="4" customFormat="1" x14ac:dyDescent="0.25">
      <c r="B3367" s="4" t="str">
        <f>"  """&amp;A3367&amp;""": {
    ""name"" : """&amp;SUBSTITUTE(F3367,"""","\""")&amp;""",
    ""latitude"" : "&amp;IF(D3367&lt;&gt;"",LEFT(D3367,2)&amp;"."&amp;RIGHT(D3367,LEN(D3367)-2),"0")&amp;",
    ""longitude"" : "&amp;IF(E3367&lt;&gt;"",LEFT(E3367,1)&amp;"."&amp;RIGHT(E3367,LEN(E3367)-1),"0")&amp;","&amp;"
    ""image"" : """&amp;N3367&amp;"""
  },"</f>
        <v xml:space="preserve">  "": {
    "name" : "Two Peeps",
    "latitude" : 52.348534,
    "longitude" : 4.879548,
    "image" : "https://lh4.ggpht.com/tzAyO_GleQ8joc5bs34LrjgRjoDAIt9ys9jDsGZYZszPWgJcbLMRGb0SdO7G4qq2Ks-lUoD9taOBtAVr_n6tUQ"
  },</v>
      </c>
      <c r="C3367" s="4">
        <v>281309</v>
      </c>
      <c r="D3367" s="5">
        <v>52348534</v>
      </c>
      <c r="E3367" s="5">
        <v>4879548</v>
      </c>
      <c r="F3367" s="4" t="s">
        <v>6496</v>
      </c>
      <c r="G3367" s="4" t="s">
        <v>2916</v>
      </c>
      <c r="H3367" s="4" t="s">
        <v>2443</v>
      </c>
      <c r="I3367" s="4" t="s">
        <v>2486</v>
      </c>
      <c r="J3367" s="4" t="s">
        <v>2563</v>
      </c>
      <c r="K3367" s="4" t="s">
        <v>6497</v>
      </c>
      <c r="L3367" s="4" t="s">
        <v>6498</v>
      </c>
      <c r="M3367" s="4" t="s">
        <v>6499</v>
      </c>
      <c r="N3367" s="4" t="s">
        <v>15300</v>
      </c>
    </row>
    <row r="3368" spans="2:14" s="4" customFormat="1" x14ac:dyDescent="0.25">
      <c r="B3368" s="4" t="str">
        <f>"  """&amp;A3368&amp;""": {
    ""name"" : """&amp;SUBSTITUTE(F3368,"""","\""")&amp;""",
    ""latitude"" : "&amp;IF(D3368&lt;&gt;"",LEFT(D3368,2)&amp;"."&amp;RIGHT(D3368,LEN(D3368)-2),"0")&amp;",
    ""longitude"" : "&amp;IF(E3368&lt;&gt;"",LEFT(E3368,1)&amp;"."&amp;RIGHT(E3368,LEN(E3368)-1),"0")&amp;","&amp;"
    ""image"" : """&amp;N3368&amp;"""
  },"</f>
        <v xml:space="preserve">  "": {
    "name" : "The Man and the Snake",
    "latitude" : 52.349417,
    "longitude" : 4.877867,
    "image" : "https://lh4.ggpht.com/QMvL4MOt3SDZ84c0DLOlY6p1hRCG1gfA4Dli4KU8CY0ql86WHICoRRG9DDWfMLIjU0Ge7YYnWfuiceZ5pcI"
  },</v>
      </c>
      <c r="C3368" s="4">
        <v>550579</v>
      </c>
      <c r="D3368" s="5">
        <v>52349417</v>
      </c>
      <c r="E3368" s="5">
        <v>4877867</v>
      </c>
      <c r="F3368" s="4" t="s">
        <v>15088</v>
      </c>
      <c r="G3368" s="4" t="s">
        <v>2916</v>
      </c>
      <c r="H3368" s="4" t="s">
        <v>2443</v>
      </c>
      <c r="I3368" s="4" t="s">
        <v>2486</v>
      </c>
      <c r="J3368" s="4" t="s">
        <v>2563</v>
      </c>
      <c r="K3368" s="4" t="s">
        <v>9527</v>
      </c>
      <c r="L3368" s="4" t="s">
        <v>3042</v>
      </c>
      <c r="M3368" s="4" t="s">
        <v>16169</v>
      </c>
      <c r="N3368" s="4" t="s">
        <v>15089</v>
      </c>
    </row>
    <row r="3369" spans="2:14" s="4" customFormat="1" x14ac:dyDescent="0.25">
      <c r="B3369" s="4" t="str">
        <f>"  """&amp;A3369&amp;""": {
    ""name"" : """&amp;SUBSTITUTE(F3369,"""","\""")&amp;""",
    ""latitude"" : "&amp;IF(D3369&lt;&gt;"",LEFT(D3369,2)&amp;"."&amp;RIGHT(D3369,LEN(D3369)-2),"0")&amp;",
    ""longitude"" : "&amp;IF(E3369&lt;&gt;"",LEFT(E3369,1)&amp;"."&amp;RIGHT(E3369,LEN(E3369)-1),"0")&amp;","&amp;"
    ""image"" : """&amp;N3369&amp;"""
  },"</f>
        <v xml:space="preserve">  "": {
    "name" : "The Regenerator - Marina Abramovic",
    "latitude" : 52.349113,
    "longitude" : 4.877488,
    "image" : "https://lh3.ggpht.com/Otxn-C8b9iiunf80dowp0RFSKyfzpqIVsyX7pG8sIOnTQs7viP7S7h-0ir4xgO2rre6Hj-OlwxGQn59h-wvX"
  },</v>
      </c>
      <c r="C3369" s="4">
        <v>1039687</v>
      </c>
      <c r="D3369" s="5">
        <v>52349113</v>
      </c>
      <c r="E3369" s="5">
        <v>4877488</v>
      </c>
      <c r="F3369" s="4" t="s">
        <v>9526</v>
      </c>
      <c r="G3369" s="4" t="s">
        <v>2916</v>
      </c>
      <c r="H3369" s="4" t="s">
        <v>2443</v>
      </c>
      <c r="I3369" s="4" t="s">
        <v>2486</v>
      </c>
      <c r="J3369" s="4" t="s">
        <v>2563</v>
      </c>
      <c r="K3369" s="4" t="s">
        <v>9527</v>
      </c>
      <c r="L3369" s="4" t="s">
        <v>8275</v>
      </c>
      <c r="M3369" s="4" t="s">
        <v>9528</v>
      </c>
      <c r="N3369" s="4" t="s">
        <v>15111</v>
      </c>
    </row>
    <row r="3370" spans="2:14" s="4" customFormat="1" x14ac:dyDescent="0.25">
      <c r="B3370" s="4" t="str">
        <f>"  """&amp;A3370&amp;""": {
    ""name"" : """&amp;SUBSTITUTE(F3370,"""","\""")&amp;""",
    ""latitude"" : "&amp;IF(D3370&lt;&gt;"",LEFT(D3370,2)&amp;"."&amp;RIGHT(D3370,LEN(D3370)-2),"0")&amp;",
    ""longitude"" : "&amp;IF(E3370&lt;&gt;"",LEFT(E3370,1)&amp;"."&amp;RIGHT(E3370,LEN(E3370)-1),"0")&amp;","&amp;"
    ""image"" : """&amp;N3370&amp;"""
  },"</f>
        <v xml:space="preserve">  "": {
    "name" : "Schwule Engel",
    "latitude" : 52.344794,
    "longitude" : 4.87688,
    "image" : "https://lh3.ggpht.com/FrDzDpSFNRge3elHmogxZBBt1mF13IZIprtDhXA49QD92Ri0__z0QXh3VAbkPiZQA8Y6-jC3ELLWOwBQWaUz"
  },</v>
      </c>
      <c r="C3370" s="4">
        <v>914773</v>
      </c>
      <c r="D3370" s="5">
        <v>52344794</v>
      </c>
      <c r="E3370" s="5">
        <v>487688</v>
      </c>
      <c r="F3370" s="4" t="s">
        <v>8899</v>
      </c>
      <c r="G3370" s="4" t="s">
        <v>2916</v>
      </c>
      <c r="H3370" s="4" t="s">
        <v>2443</v>
      </c>
      <c r="I3370" s="4" t="s">
        <v>2486</v>
      </c>
      <c r="J3370" s="4" t="s">
        <v>2563</v>
      </c>
      <c r="K3370" s="4" t="s">
        <v>5458</v>
      </c>
      <c r="L3370" s="4">
        <v>19</v>
      </c>
      <c r="M3370" s="4" t="s">
        <v>8900</v>
      </c>
      <c r="N3370" s="4" t="s">
        <v>14348</v>
      </c>
    </row>
    <row r="3371" spans="2:14" s="4" customFormat="1" x14ac:dyDescent="0.25">
      <c r="B3371" s="4" t="str">
        <f>"  """&amp;A3371&amp;""": {
    ""name"" : """&amp;SUBSTITUTE(F3371,"""","\""")&amp;""",
    ""latitude"" : "&amp;IF(D3371&lt;&gt;"",LEFT(D3371,2)&amp;"."&amp;RIGHT(D3371,LEN(D3371)-2),"0")&amp;",
    ""longitude"" : "&amp;IF(E3371&lt;&gt;"",LEFT(E3371,1)&amp;"."&amp;RIGHT(E3371,LEN(E3371)-1),"0")&amp;","&amp;"
    ""image"" : """&amp;N3371&amp;"""
  },"</f>
        <v xml:space="preserve">  "": {
    "name" : "Nut",
    "latitude" : 52.351321,
    "longitude" : 4.874376,
    "image" : "https://lh5.ggpht.com/fRTGOdcu5udTrEBbgE6Bfs4U1LW8Ez7FV6uwnD_QfwTbkVZl8zsAHfFWv9Qoofuty127nygqCy-vgScWBGG-1Q"
  },</v>
      </c>
      <c r="C3371" s="4">
        <v>204575</v>
      </c>
      <c r="D3371" s="5">
        <v>52351321</v>
      </c>
      <c r="E3371" s="5">
        <v>4874376</v>
      </c>
      <c r="F3371" s="4" t="s">
        <v>6042</v>
      </c>
      <c r="G3371" s="4" t="s">
        <v>2916</v>
      </c>
      <c r="H3371" s="4" t="s">
        <v>2443</v>
      </c>
      <c r="I3371" s="4" t="s">
        <v>2486</v>
      </c>
      <c r="J3371" s="4" t="s">
        <v>2563</v>
      </c>
      <c r="K3371" s="4" t="s">
        <v>5387</v>
      </c>
      <c r="L3371" s="4">
        <v>3</v>
      </c>
      <c r="M3371" s="4" t="s">
        <v>5388</v>
      </c>
      <c r="N3371" s="4" t="s">
        <v>13543</v>
      </c>
    </row>
    <row r="3372" spans="2:14" s="4" customFormat="1" x14ac:dyDescent="0.25">
      <c r="B3372" s="4" t="str">
        <f>"  """&amp;A3372&amp;""": {
    ""name"" : """&amp;SUBSTITUTE(F3372,"""","\""")&amp;""",
    ""latitude"" : "&amp;IF(D3372&lt;&gt;"",LEFT(D3372,2)&amp;"."&amp;RIGHT(D3372,LEN(D3372)-2),"0")&amp;",
    ""longitude"" : "&amp;IF(E3372&lt;&gt;"",LEFT(E3372,1)&amp;"."&amp;RIGHT(E3372,LEN(E3372)-1),"0")&amp;","&amp;"
    ""image"" : """&amp;N3372&amp;"""
  },"</f>
        <v xml:space="preserve">  "": {
    "name" : "Muse Statue",
    "latitude" : 52.351912,
    "longitude" : 4.872491,
    "image" : "https://lh4.ggpht.com/6U2vVoYl-SZN1QUN-QwrHLbfLVX31vTBw59RIjKDU3b1xjq-sjNK_8KdkSt1aOvoDolY5EWyPZEpWEo3cmw"
  },</v>
      </c>
      <c r="C3372" s="4">
        <v>105900</v>
      </c>
      <c r="D3372" s="5">
        <v>52351912</v>
      </c>
      <c r="E3372" s="5">
        <v>4872491</v>
      </c>
      <c r="F3372" s="4" t="s">
        <v>5386</v>
      </c>
      <c r="G3372" s="4" t="s">
        <v>2916</v>
      </c>
      <c r="H3372" s="4" t="s">
        <v>2443</v>
      </c>
      <c r="I3372" s="4" t="s">
        <v>2486</v>
      </c>
      <c r="J3372" s="4" t="s">
        <v>2563</v>
      </c>
      <c r="K3372" s="4" t="s">
        <v>5387</v>
      </c>
      <c r="L3372" s="4">
        <v>4</v>
      </c>
      <c r="M3372" s="4" t="s">
        <v>5388</v>
      </c>
      <c r="N3372" s="4" t="s">
        <v>13363</v>
      </c>
    </row>
    <row r="3373" spans="2:14" s="4" customFormat="1" x14ac:dyDescent="0.25">
      <c r="B3373" s="4" t="str">
        <f>"  """&amp;A3373&amp;""": {
    ""name"" : """&amp;SUBSTITUTE(F3373,"""","\""")&amp;""",
    ""latitude"" : "&amp;IF(D3373&lt;&gt;"",LEFT(D3373,2)&amp;"."&amp;RIGHT(D3373,LEN(D3373)-2),"0")&amp;",
    ""longitude"" : "&amp;IF(E3373&lt;&gt;"",LEFT(E3373,1)&amp;"."&amp;RIGHT(E3373,LEN(E3373)-1),"0")&amp;","&amp;"
    ""image"" : """&amp;N3373&amp;"""
  },"</f>
        <v xml:space="preserve">  "": {
    "name" : "Twin Heads",
    "latitude" : 52.350359,
    "longitude" : 4.87711,
    "image" : "https://lh6.ggpht.com/9aCLb1RO0xTdnCtN0luW6vIGcGM5kcuk7SIjbt5DtOoQO3Ah2h7SW0Fuz5d7YzX5QH14iJZGMlz--UAw2v8"
  },</v>
      </c>
      <c r="C3373" s="4">
        <v>63673</v>
      </c>
      <c r="D3373" s="5">
        <v>52350359</v>
      </c>
      <c r="E3373" s="5">
        <v>487711</v>
      </c>
      <c r="F3373" s="4" t="s">
        <v>5095</v>
      </c>
      <c r="G3373" s="4" t="s">
        <v>2916</v>
      </c>
      <c r="H3373" s="4" t="s">
        <v>2443</v>
      </c>
      <c r="I3373" s="4" t="s">
        <v>2486</v>
      </c>
      <c r="J3373" s="4" t="s">
        <v>2563</v>
      </c>
      <c r="K3373" s="4" t="s">
        <v>5096</v>
      </c>
      <c r="L3373" s="4">
        <v>4</v>
      </c>
      <c r="M3373" s="4" t="s">
        <v>5097</v>
      </c>
      <c r="N3373" s="4" t="s">
        <v>15285</v>
      </c>
    </row>
    <row r="3374" spans="2:14" s="4" customFormat="1" x14ac:dyDescent="0.25">
      <c r="B3374" s="4" t="str">
        <f>"  """&amp;A3374&amp;""": {
    ""name"" : """&amp;SUBSTITUTE(F3374,"""","\""")&amp;""",
    ""latitude"" : "&amp;IF(D3374&lt;&gt;"",LEFT(D3374,2)&amp;"."&amp;RIGHT(D3374,LEN(D3374)-2),"0")&amp;",
    ""longitude"" : "&amp;IF(E3374&lt;&gt;"",LEFT(E3374,1)&amp;"."&amp;RIGHT(E3374,LEN(E3374)-1),"0")&amp;","&amp;"
    ""image"" : """&amp;N3374&amp;"""
  },"</f>
        <v xml:space="preserve">  "": {
    "name" : "Aan Maria Montessori",
    "latitude" : 52.349425,
    "longitude" : 4.879648,
    "image" : "https://lh4.ggpht.com/gP6dBSMrRxpsQ2yuT_o5gNst7Z7wy9ULMu4sthELnHvp0lGotnH2Ec2pXdj64UgRknxwdPfQDkl2ZDj7cY4C"
  },</v>
      </c>
      <c r="C3374" s="4">
        <v>1073138</v>
      </c>
      <c r="D3374" s="5">
        <v>52349425</v>
      </c>
      <c r="E3374" s="5">
        <v>4879648</v>
      </c>
      <c r="F3374" s="4" t="s">
        <v>9685</v>
      </c>
      <c r="G3374" s="4" t="s">
        <v>2916</v>
      </c>
      <c r="H3374" s="4" t="s">
        <v>2443</v>
      </c>
      <c r="I3374" s="4" t="s">
        <v>2486</v>
      </c>
      <c r="J3374" s="4" t="s">
        <v>2563</v>
      </c>
      <c r="K3374" s="4" t="s">
        <v>9686</v>
      </c>
      <c r="L3374" s="4">
        <v>1</v>
      </c>
      <c r="M3374" s="4" t="s">
        <v>9687</v>
      </c>
      <c r="N3374" s="4" t="s">
        <v>10008</v>
      </c>
    </row>
    <row r="3375" spans="2:14" s="4" customFormat="1" x14ac:dyDescent="0.25">
      <c r="B3375" s="4" t="str">
        <f>"  """&amp;A3375&amp;""": {
    ""name"" : """&amp;SUBSTITUTE(F3375,"""","\""")&amp;""",
    ""latitude"" : "&amp;IF(D3375&lt;&gt;"",LEFT(D3375,2)&amp;"."&amp;RIGHT(D3375,LEN(D3375)-2),"0")&amp;",
    ""longitude"" : "&amp;IF(E3375&lt;&gt;"",LEFT(E3375,1)&amp;"."&amp;RIGHT(E3375,LEN(E3375)-1),"0")&amp;","&amp;"
    ""image"" : """&amp;N3375&amp;"""
  },"</f>
        <v xml:space="preserve">  "": {
    "name" : "Razzia memorial",
    "latitude" : 52.34959,
    "longitude" : 4.878308,
    "image" : "https://lh3.googleusercontent.com/mR2H9IdoahAs3lEipDMD9Kdti2UmFwQr5_P61-xilKnHhm-JMglg2CQW1-hB_6wRtsVPpD-l1Vfkl0SLDBi3lg"
  },</v>
      </c>
      <c r="C3375" s="4">
        <v>49413552</v>
      </c>
      <c r="D3375" s="5">
        <v>5234959</v>
      </c>
      <c r="E3375" s="5">
        <v>4878308</v>
      </c>
      <c r="F3375" s="4" t="s">
        <v>14118</v>
      </c>
      <c r="G3375" s="4" t="s">
        <v>2916</v>
      </c>
      <c r="H3375" s="4" t="s">
        <v>2443</v>
      </c>
      <c r="I3375" s="4" t="s">
        <v>2486</v>
      </c>
      <c r="J3375" s="4" t="s">
        <v>2563</v>
      </c>
      <c r="K3375" s="4" t="s">
        <v>9686</v>
      </c>
      <c r="L3375" s="4">
        <v>22</v>
      </c>
      <c r="M3375" s="4" t="s">
        <v>17203</v>
      </c>
      <c r="N3375" s="4" t="s">
        <v>14119</v>
      </c>
    </row>
    <row r="3376" spans="2:14" s="4" customFormat="1" x14ac:dyDescent="0.25">
      <c r="B3376" s="4" t="str">
        <f>"  """&amp;A3376&amp;""": {
    ""name"" : """&amp;SUBSTITUTE(F3376,"""","\""")&amp;""",
    ""latitude"" : "&amp;IF(D3376&lt;&gt;"",LEFT(D3376,2)&amp;"."&amp;RIGHT(D3376,LEN(D3376)-2),"0")&amp;",
    ""longitude"" : "&amp;IF(E3376&lt;&gt;"",LEFT(E3376,1)&amp;"."&amp;RIGHT(E3376,LEN(E3376)-1),"0")&amp;","&amp;"
    ""image"" : """&amp;N3376&amp;"""
  },"</f>
        <v xml:space="preserve">  "": {
    "name" : "Lost And Found",
    "latitude" : 52.344215,
    "longitude" : 4.884386,
    "image" : "https://lh3.googleusercontent.com/qFlCpkywIngNk2beray_9coodqPnu2LBEp8ArQUf4-6z5lQQNNpdzW_0-Sw482PtunCy6RKxT6BU-bPsZIb5"
  },</v>
      </c>
      <c r="C3376" s="4">
        <v>49371622</v>
      </c>
      <c r="D3376" s="5">
        <v>52344215</v>
      </c>
      <c r="E3376" s="5">
        <v>4884386</v>
      </c>
      <c r="F3376" s="4" t="s">
        <v>12958</v>
      </c>
      <c r="G3376" s="4" t="s">
        <v>2916</v>
      </c>
      <c r="H3376" s="4" t="s">
        <v>2443</v>
      </c>
      <c r="I3376" s="4" t="s">
        <v>2486</v>
      </c>
      <c r="J3376" s="4" t="s">
        <v>2563</v>
      </c>
      <c r="K3376" s="4" t="s">
        <v>3767</v>
      </c>
      <c r="L3376" s="4">
        <v>1</v>
      </c>
      <c r="M3376" s="4" t="s">
        <v>3768</v>
      </c>
      <c r="N3376" s="4" t="s">
        <v>12959</v>
      </c>
    </row>
    <row r="3377" spans="2:14" s="4" customFormat="1" x14ac:dyDescent="0.25">
      <c r="B3377" s="4" t="str">
        <f>"  """&amp;A3377&amp;""": {
    ""name"" : """&amp;SUBSTITUTE(F3377,"""","\""")&amp;""",
    ""latitude"" : "&amp;IF(D3377&lt;&gt;"",LEFT(D3377,2)&amp;"."&amp;RIGHT(D3377,LEN(D3377)-2),"0")&amp;",
    ""longitude"" : "&amp;IF(E3377&lt;&gt;"",LEFT(E3377,1)&amp;"."&amp;RIGHT(E3377,LEN(E3377)-1),"0")&amp;","&amp;"
    ""image"" : """&amp;N3377&amp;"""
  },"</f>
        <v xml:space="preserve">  "": {
    "name" : "Join the Parade",
    "latitude" : 52.344175,
    "longitude" : 4.88349,
    "image" : "https://lh6.ggpht.com/fs_fEtQm_TGcmKLK0rnVgyNQRar5DpfZGrl0tP5GeTDt9SJ59Xsa2CU_KKcloaTs8X6P1z2kzGg2GUOe-Q"
  },</v>
      </c>
      <c r="C3377" s="4">
        <v>659527</v>
      </c>
      <c r="D3377" s="5">
        <v>52344175</v>
      </c>
      <c r="E3377" s="5">
        <v>488349</v>
      </c>
      <c r="F3377" s="4" t="s">
        <v>7703</v>
      </c>
      <c r="G3377" s="4" t="s">
        <v>2916</v>
      </c>
      <c r="H3377" s="4" t="s">
        <v>2443</v>
      </c>
      <c r="I3377" s="4" t="s">
        <v>2486</v>
      </c>
      <c r="J3377" s="4" t="s">
        <v>2563</v>
      </c>
      <c r="K3377" s="4" t="s">
        <v>3767</v>
      </c>
      <c r="L3377" s="4">
        <v>3</v>
      </c>
      <c r="M3377" s="4" t="s">
        <v>3768</v>
      </c>
      <c r="N3377" s="4" t="s">
        <v>12575</v>
      </c>
    </row>
    <row r="3378" spans="2:14" s="4" customFormat="1" x14ac:dyDescent="0.25">
      <c r="B3378" s="4" t="str">
        <f>"  """&amp;A3378&amp;""": {
    ""name"" : """&amp;SUBSTITUTE(F3378,"""","\""")&amp;""",
    ""latitude"" : "&amp;IF(D3378&lt;&gt;"",LEFT(D3378,2)&amp;"."&amp;RIGHT(D3378,LEN(D3378)-2),"0")&amp;",
    ""longitude"" : "&amp;IF(E3378&lt;&gt;"",LEFT(E3378,1)&amp;"."&amp;RIGHT(E3378,LEN(E3378)-1),"0")&amp;","&amp;"
    ""image"" : """&amp;N3378&amp;"""
  },"</f>
        <v xml:space="preserve">  "": {
    "name" : "R.K. Kapel 'Vrouwe Van Alle Volkeren'",
    "latitude" : 52.344642,
    "longitude" : 4.883325,
    "image" : "https://lh3.googleusercontent.com/XDNfRRUz9SF6K4xzaveu159Y4fj1PkEuEdrh_XvgK-8evLN2ISgt6UHoNHVe4JsmvhUE21DghTyB0bttB6M"
  },</v>
      </c>
      <c r="C3378" s="4">
        <v>49371534</v>
      </c>
      <c r="D3378" s="5">
        <v>52344642</v>
      </c>
      <c r="E3378" s="5">
        <v>4883325</v>
      </c>
      <c r="F3378" s="4" t="s">
        <v>14207</v>
      </c>
      <c r="G3378" s="4" t="s">
        <v>2916</v>
      </c>
      <c r="H3378" s="4" t="s">
        <v>2443</v>
      </c>
      <c r="I3378" s="4" t="s">
        <v>2486</v>
      </c>
      <c r="J3378" s="4" t="s">
        <v>2563</v>
      </c>
      <c r="K3378" s="4" t="s">
        <v>3767</v>
      </c>
      <c r="L3378" s="4">
        <v>3</v>
      </c>
      <c r="M3378" s="4" t="s">
        <v>3768</v>
      </c>
      <c r="N3378" s="4" t="s">
        <v>14208</v>
      </c>
    </row>
    <row r="3379" spans="2:14" s="4" customFormat="1" x14ac:dyDescent="0.25">
      <c r="B3379" s="4" t="str">
        <f>"  """&amp;A3379&amp;""": {
    ""name"" : """&amp;SUBSTITUTE(F3379,"""","\""")&amp;""",
    ""latitude"" : "&amp;IF(D3379&lt;&gt;"",LEFT(D3379,2)&amp;"."&amp;RIGHT(D3379,LEN(D3379)-2),"0")&amp;",
    ""longitude"" : "&amp;IF(E3379&lt;&gt;"",LEFT(E3379,1)&amp;"."&amp;RIGHT(E3379,LEN(E3379)-1),"0")&amp;","&amp;"
    ""image"" : """&amp;N3379&amp;"""
  },"</f>
        <v xml:space="preserve">  "": {
    "name" : "Another Silver Ball",
    "latitude" : 52.344193,
    "longitude" : 4.882827,
    "image" : "https://lh3.ggpht.com/ezAmyzQ7hCTGPFv4rUsmzwwqYhR-DNWdIkdLJMvxH3YJdYd9gPY6xEpSu98Yn1FxrridHX5yryAOyucEt_CEEg"
  },</v>
      </c>
      <c r="C3379" s="4">
        <v>714737</v>
      </c>
      <c r="D3379" s="5">
        <v>52344193</v>
      </c>
      <c r="E3379" s="5">
        <v>4882827</v>
      </c>
      <c r="F3379" s="4" t="s">
        <v>7845</v>
      </c>
      <c r="G3379" s="4" t="s">
        <v>2916</v>
      </c>
      <c r="H3379" s="4" t="s">
        <v>2443</v>
      </c>
      <c r="I3379" s="4" t="s">
        <v>2486</v>
      </c>
      <c r="J3379" s="4" t="s">
        <v>2563</v>
      </c>
      <c r="K3379" s="4" t="s">
        <v>3767</v>
      </c>
      <c r="L3379" s="4">
        <v>5</v>
      </c>
      <c r="M3379" s="4" t="s">
        <v>3768</v>
      </c>
      <c r="N3379" s="4" t="s">
        <v>10257</v>
      </c>
    </row>
    <row r="3380" spans="2:14" s="4" customFormat="1" x14ac:dyDescent="0.25">
      <c r="B3380" s="4" t="str">
        <f>"  """&amp;A3380&amp;""": {
    ""name"" : """&amp;SUBSTITUTE(F3380,"""","\""")&amp;""",
    ""latitude"" : "&amp;IF(D3380&lt;&gt;"",LEFT(D3380,2)&amp;"."&amp;RIGHT(D3380,LEN(D3380)-2),"0")&amp;",
    ""longitude"" : "&amp;IF(E3380&lt;&gt;"",LEFT(E3380,1)&amp;"."&amp;RIGHT(E3380,LEN(E3380)-1),"0")&amp;","&amp;"
    ""image"" : """&amp;N3380&amp;"""
  },"</f>
        <v xml:space="preserve">  "": {
    "name" : "3 New Age Mill Stones",
    "latitude" : 52.344652,
    "longitude" : 4.881822,
    "image" : "https://lh6.ggpht.com/OCoojPb5cuSO4Kg0akHmSk7QfSK9q_dg30F0tYhGlc0tjEt3d66EQUfBj6he3o_wW7mdGPwxTP-qyC713w3L"
  },</v>
      </c>
      <c r="C3380" s="4">
        <v>508742</v>
      </c>
      <c r="D3380" s="5">
        <v>52344652</v>
      </c>
      <c r="E3380" s="5">
        <v>4881822</v>
      </c>
      <c r="F3380" s="4" t="s">
        <v>7158</v>
      </c>
      <c r="G3380" s="4" t="s">
        <v>2916</v>
      </c>
      <c r="H3380" s="4" t="s">
        <v>2443</v>
      </c>
      <c r="I3380" s="4" t="s">
        <v>2486</v>
      </c>
      <c r="J3380" s="4" t="s">
        <v>2563</v>
      </c>
      <c r="K3380" s="4" t="s">
        <v>3767</v>
      </c>
      <c r="L3380" s="4">
        <v>7</v>
      </c>
      <c r="M3380" s="4" t="s">
        <v>3768</v>
      </c>
      <c r="N3380" s="4" t="s">
        <v>9991</v>
      </c>
    </row>
    <row r="3381" spans="2:14" s="4" customFormat="1" x14ac:dyDescent="0.25">
      <c r="B3381" s="4" t="str">
        <f>"  """&amp;A3381&amp;""": {
    ""name"" : """&amp;SUBSTITUTE(F3381,"""","\""")&amp;""",
    ""latitude"" : "&amp;IF(D3381&lt;&gt;"",LEFT(D3381,2)&amp;"."&amp;RIGHT(D3381,LEN(D3381)-2),"0")&amp;",
    ""longitude"" : "&amp;IF(E3381&lt;&gt;"",LEFT(E3381,1)&amp;"."&amp;RIGHT(E3381,LEN(E3381)-1),"0")&amp;","&amp;"
    ""image"" : """&amp;N3381&amp;"""
  },"</f>
        <v xml:space="preserve">  "": {
    "name" : "D Werckendebmetselaer",
    "latitude" : 52.351488,
    "longitude" : 4.875074,
    "image" : "https://lh5.ggpht.com/GZvkLAT7ROcrTxNTHx5UnBQVFh8UCuNgp0j39OJHicZVegWXQcQLyEXHx0Pu34HxqKLttgeid1Iu0DAK-OpF"
  },</v>
      </c>
      <c r="C3381" s="4">
        <v>892090</v>
      </c>
      <c r="D3381" s="5">
        <v>52351488</v>
      </c>
      <c r="E3381" s="5">
        <v>4875074</v>
      </c>
      <c r="F3381" s="4" t="s">
        <v>8752</v>
      </c>
      <c r="G3381" s="4" t="s">
        <v>2916</v>
      </c>
      <c r="H3381" s="4" t="s">
        <v>2443</v>
      </c>
      <c r="I3381" s="4" t="s">
        <v>2486</v>
      </c>
      <c r="J3381" s="4" t="s">
        <v>2563</v>
      </c>
      <c r="K3381" s="4" t="s">
        <v>8753</v>
      </c>
      <c r="L3381" s="4">
        <v>12</v>
      </c>
      <c r="M3381" s="4" t="s">
        <v>5388</v>
      </c>
      <c r="N3381" s="4" t="s">
        <v>11576</v>
      </c>
    </row>
    <row r="3382" spans="2:14" s="4" customFormat="1" x14ac:dyDescent="0.25">
      <c r="B3382" s="4" t="str">
        <f>"  """&amp;A3382&amp;""": {
    ""name"" : """&amp;SUBSTITUTE(F3382,"""","\""")&amp;""",
    ""latitude"" : "&amp;IF(D3382&lt;&gt;"",LEFT(D3382,2)&amp;"."&amp;RIGHT(D3382,LEN(D3382)-2),"0")&amp;",
    ""longitude"" : "&amp;IF(E3382&lt;&gt;"",LEFT(E3382,1)&amp;"."&amp;RIGHT(E3382,LEN(E3382)-1),"0")&amp;","&amp;"
    ""image"" : """&amp;N3382&amp;"""
  },"</f>
        <v xml:space="preserve">  "": {
    "name" : "Opvallend Gebouw",
    "latitude" : 52.348708,
    "longitude" : 4.881064,
    "image" : "https://lh4.ggpht.com/UGO4ag1pM1luz-9QIZ69i-r2cj0Q4HJmRc496eQAUeasglDCAmNQ1zI5DMGf-rK2XvZ2y7OdyHT_TrVlOl8"
  },</v>
      </c>
      <c r="C3382" s="4">
        <v>173751</v>
      </c>
      <c r="D3382" s="5">
        <v>52348708</v>
      </c>
      <c r="E3382" s="5">
        <v>4881064</v>
      </c>
      <c r="F3382" s="4" t="s">
        <v>5807</v>
      </c>
      <c r="G3382" s="4" t="s">
        <v>2916</v>
      </c>
      <c r="H3382" s="4" t="s">
        <v>2443</v>
      </c>
      <c r="I3382" s="4" t="s">
        <v>2486</v>
      </c>
      <c r="J3382" s="4" t="s">
        <v>2563</v>
      </c>
      <c r="K3382" s="4" t="s">
        <v>2827</v>
      </c>
      <c r="L3382" s="4">
        <v>9</v>
      </c>
      <c r="M3382" s="4" t="s">
        <v>5808</v>
      </c>
      <c r="N3382" s="4" t="s">
        <v>13662</v>
      </c>
    </row>
    <row r="3383" spans="2:14" s="4" customFormat="1" x14ac:dyDescent="0.25">
      <c r="B3383" s="4" t="str">
        <f>"  """&amp;A3383&amp;""": {
    ""name"" : """&amp;SUBSTITUTE(F3383,"""","\""")&amp;""",
    ""latitude"" : "&amp;IF(D3383&lt;&gt;"",LEFT(D3383,2)&amp;"."&amp;RIGHT(D3383,LEN(D3383)-2),"0")&amp;",
    ""longitude"" : "&amp;IF(E3383&lt;&gt;"",LEFT(E3383,1)&amp;"."&amp;RIGHT(E3383,LEN(E3383)-1),"0")&amp;","&amp;"
    ""image"" : """&amp;N3383&amp;"""
  },"</f>
        <v xml:space="preserve">  "": {
    "name" : "Kite Flyer",
    "latitude" : 52.348703,
    "longitude" : 4.879917,
    "image" : "https://lh6.ggpht.com/b1CEHPLxNd2SCo2CoUcJzqfgCbxqQsLurifQbh0svWmhq3JzeN3lon6SbbBW18VyuLxHey437J3xHe6kGCU"
  },</v>
      </c>
      <c r="C3383" s="4">
        <v>49413557</v>
      </c>
      <c r="D3383" s="5">
        <v>52348703</v>
      </c>
      <c r="E3383" s="5">
        <v>4879917</v>
      </c>
      <c r="F3383" s="4" t="s">
        <v>12682</v>
      </c>
      <c r="G3383" s="4" t="s">
        <v>2916</v>
      </c>
      <c r="H3383" s="4" t="s">
        <v>2443</v>
      </c>
      <c r="I3383" s="4" t="s">
        <v>2486</v>
      </c>
      <c r="J3383" s="4" t="s">
        <v>2563</v>
      </c>
      <c r="K3383" s="4" t="s">
        <v>2827</v>
      </c>
      <c r="L3383" s="4">
        <v>25</v>
      </c>
      <c r="M3383" s="4" t="s">
        <v>5808</v>
      </c>
      <c r="N3383" s="4" t="s">
        <v>12683</v>
      </c>
    </row>
    <row r="3384" spans="2:14" s="4" customFormat="1" x14ac:dyDescent="0.25">
      <c r="B3384" s="4" t="str">
        <f>"  """&amp;A3384&amp;""": {
    ""name"" : """&amp;SUBSTITUTE(F3384,"""","\""")&amp;""",
    ""latitude"" : "&amp;IF(D3384&lt;&gt;"",LEFT(D3384,2)&amp;"."&amp;RIGHT(D3384,LEN(D3384)-2),"0")&amp;",
    ""longitude"" : "&amp;IF(E3384&lt;&gt;"",LEFT(E3384,1)&amp;"."&amp;RIGHT(E3384,LEN(E3384)-1),"0")&amp;","&amp;"
    ""image"" : """&amp;N3384&amp;"""
  },"</f>
        <v xml:space="preserve">  "": {
    "name" : "Clock Tower Gerrit van der Veen College",
    "latitude" : 52.34885,
    "longitude" : 4.874489,
    "image" : "https://lh3.ggpht.com/6crA7QvVLE48FNAJH2xL_cJiPQCpfqFQylFO1puG4NlTCJXbCMCkh2EP4SdQUYD7r60KXcaeDV0eyR1xV4kX"
  },</v>
      </c>
      <c r="C3384" s="4">
        <v>309693</v>
      </c>
      <c r="D3384" s="5">
        <v>5234885</v>
      </c>
      <c r="E3384" s="5">
        <v>4874489</v>
      </c>
      <c r="F3384" s="4" t="s">
        <v>11010</v>
      </c>
      <c r="G3384" s="4" t="s">
        <v>2916</v>
      </c>
      <c r="H3384" s="4" t="s">
        <v>2443</v>
      </c>
      <c r="I3384" s="4" t="s">
        <v>2486</v>
      </c>
      <c r="J3384" s="4" t="s">
        <v>2563</v>
      </c>
      <c r="K3384" s="4" t="s">
        <v>2827</v>
      </c>
      <c r="L3384" s="4">
        <v>97</v>
      </c>
      <c r="M3384" s="4" t="s">
        <v>15909</v>
      </c>
      <c r="N3384" s="4" t="s">
        <v>11011</v>
      </c>
    </row>
    <row r="3385" spans="2:14" s="4" customFormat="1" x14ac:dyDescent="0.25">
      <c r="B3385" s="4" t="str">
        <f>"  """&amp;A3385&amp;""": {
    ""name"" : """&amp;SUBSTITUTE(F3385,"""","\""")&amp;""",
    ""latitude"" : "&amp;IF(D3385&lt;&gt;"",LEFT(D3385,2)&amp;"."&amp;RIGHT(D3385,LEN(D3385)-2),"0")&amp;",
    ""longitude"" : "&amp;IF(E3385&lt;&gt;"",LEFT(E3385,1)&amp;"."&amp;RIGHT(E3385,LEN(E3385)-1),"0")&amp;","&amp;"
    ""image"" : """&amp;N3385&amp;"""
  },"</f>
        <v xml:space="preserve">  "": {
    "name" : "Rubens",
    "latitude" : 52.348794,
    "longitude" : 4.873412,
    "image" : "https://lh6.ggpht.com/KttzIAq9TyGvx6tXOfJkHXiPZkT6nVRRrJKBK_crdnNPZ3ftMEbOOWERXAiTIURtMVvbwoesx9erAmTq7JA"
  },</v>
      </c>
      <c r="C3385" s="4">
        <v>513279</v>
      </c>
      <c r="D3385" s="5">
        <v>52348794</v>
      </c>
      <c r="E3385" s="5">
        <v>4873412</v>
      </c>
      <c r="F3385" s="4" t="s">
        <v>7186</v>
      </c>
      <c r="G3385" s="4" t="s">
        <v>2916</v>
      </c>
      <c r="H3385" s="4" t="s">
        <v>2443</v>
      </c>
      <c r="I3385" s="4" t="s">
        <v>2486</v>
      </c>
      <c r="J3385" s="4" t="s">
        <v>2563</v>
      </c>
      <c r="K3385" s="4" t="s">
        <v>2827</v>
      </c>
      <c r="L3385" s="4" t="s">
        <v>7187</v>
      </c>
      <c r="M3385" s="4" t="s">
        <v>4878</v>
      </c>
      <c r="N3385" s="4" t="s">
        <v>14265</v>
      </c>
    </row>
    <row r="3386" spans="2:14" s="4" customFormat="1" x14ac:dyDescent="0.25">
      <c r="B3386" s="4" t="str">
        <f>"  """&amp;A3386&amp;""": {
    ""name"" : """&amp;SUBSTITUTE(F3386,"""","\""")&amp;""",
    ""latitude"" : "&amp;IF(D3386&lt;&gt;"",LEFT(D3386,2)&amp;"."&amp;RIGHT(D3386,LEN(D3386)-2),"0")&amp;",
    ""longitude"" : "&amp;IF(E3386&lt;&gt;"",LEFT(E3386,1)&amp;"."&amp;RIGHT(E3386,LEN(E3386)-1),"0")&amp;","&amp;"
    ""image"" : """&amp;N3386&amp;"""
  },"</f>
        <v xml:space="preserve">  "": {
    "name" : "Faces",
    "latitude" : 52.348594,
    "longitude" : 4.872793,
    "image" : "https://lh6.ggpht.com/Vg_9XOrPoZ5c7SBeqz7nAnfXZo326uSURGOYrV6sUnbgx7DuK4MSif2oHZ8TWLnlU5EUcral7Hry_YCygkIbOg"
  },</v>
      </c>
      <c r="C3386" s="4">
        <v>27126</v>
      </c>
      <c r="D3386" s="5">
        <v>52348594</v>
      </c>
      <c r="E3386" s="5">
        <v>4872793</v>
      </c>
      <c r="F3386" s="4" t="s">
        <v>1283</v>
      </c>
      <c r="G3386" s="4" t="s">
        <v>2916</v>
      </c>
      <c r="H3386" s="4" t="s">
        <v>2443</v>
      </c>
      <c r="I3386" s="4" t="s">
        <v>2486</v>
      </c>
      <c r="J3386" s="4" t="s">
        <v>2563</v>
      </c>
      <c r="K3386" s="4" t="s">
        <v>2827</v>
      </c>
      <c r="L3386" s="4" t="s">
        <v>4877</v>
      </c>
      <c r="M3386" s="4" t="s">
        <v>4878</v>
      </c>
      <c r="N3386" s="4" t="s">
        <v>11696</v>
      </c>
    </row>
    <row r="3387" spans="2:14" s="4" customFormat="1" x14ac:dyDescent="0.25">
      <c r="B3387" s="4" t="str">
        <f>"  """&amp;A3387&amp;""": {
    ""name"" : """&amp;SUBSTITUTE(F3387,"""","\""")&amp;""",
    ""latitude"" : "&amp;IF(D3387&lt;&gt;"",LEFT(D3387,2)&amp;"."&amp;RIGHT(D3387,LEN(D3387)-2),"0")&amp;",
    ""longitude"" : "&amp;IF(E3387&lt;&gt;"",LEFT(E3387,1)&amp;"."&amp;RIGHT(E3387,LEN(E3387)-1),"0")&amp;","&amp;"
    ""image"" : """&amp;N3387&amp;"""
  },"</f>
        <v xml:space="preserve">  "": {
    "name" : "Plaque In Memory of Gerrit-Jan van der Veen",
    "latitude" : 52.34878,
    "longitude" : 4.867563,
    "image" : "https://lh6.ggpht.com/Y5yP89W71ty9LY_yIXD345zuOjppjyCAfMbxBhIb4umhyDu7TU8fUfD5zNwiZUTLjy9tKmzQZOnmlkrVk3AM"
  },</v>
      </c>
      <c r="C3387" s="4">
        <v>758512</v>
      </c>
      <c r="D3387" s="5">
        <v>5234878</v>
      </c>
      <c r="E3387" s="5">
        <v>4867563</v>
      </c>
      <c r="F3387" s="4" t="s">
        <v>13900</v>
      </c>
      <c r="G3387" s="4" t="s">
        <v>2916</v>
      </c>
      <c r="H3387" s="4" t="s">
        <v>2443</v>
      </c>
      <c r="I3387" s="4" t="s">
        <v>2486</v>
      </c>
      <c r="J3387" s="4" t="s">
        <v>2563</v>
      </c>
      <c r="K3387" s="4" t="s">
        <v>2827</v>
      </c>
      <c r="L3387" s="4" t="s">
        <v>16396</v>
      </c>
      <c r="M3387" s="4" t="s">
        <v>16397</v>
      </c>
      <c r="N3387" s="4" t="s">
        <v>13901</v>
      </c>
    </row>
    <row r="3388" spans="2:14" s="4" customFormat="1" x14ac:dyDescent="0.25">
      <c r="B3388" s="4" t="str">
        <f>"  """&amp;A3388&amp;""": {
    ""name"" : """&amp;SUBSTITUTE(F3388,"""","\""")&amp;""",
    ""latitude"" : "&amp;IF(D3388&lt;&gt;"",LEFT(D3388,2)&amp;"."&amp;RIGHT(D3388,LEN(D3388)-2),"0")&amp;",
    ""longitude"" : "&amp;IF(E3388&lt;&gt;"",LEFT(E3388,1)&amp;"."&amp;RIGHT(E3388,LEN(E3388)-1),"0")&amp;","&amp;"
    ""image"" : """&amp;N3388&amp;"""
  },"</f>
        <v xml:space="preserve">  "": {
    "name" : "Man met ketting",
    "latitude" : 52.344854,
    "longitude" : 4.884802,
    "image" : "https://lh4.ggpht.com/kGo1HH8dsprQq2jqfIThtyyDHd36zBul_TS8IyOSe_sO1W0DJI1KBDWe7raeMHbsMWxfLPTQmX-FCJ1b2g6Nbw"
  },</v>
      </c>
      <c r="C3388" s="4">
        <v>983847</v>
      </c>
      <c r="D3388" s="5">
        <v>52344854</v>
      </c>
      <c r="E3388" s="5">
        <v>4884802</v>
      </c>
      <c r="F3388" s="4" t="s">
        <v>9252</v>
      </c>
      <c r="G3388" s="4" t="s">
        <v>2916</v>
      </c>
      <c r="H3388" s="4" t="s">
        <v>2443</v>
      </c>
      <c r="I3388" s="4" t="s">
        <v>2486</v>
      </c>
      <c r="J3388" s="4" t="s">
        <v>2563</v>
      </c>
      <c r="K3388" s="4" t="s">
        <v>9253</v>
      </c>
      <c r="L3388" s="4">
        <v>20</v>
      </c>
      <c r="M3388" s="4" t="s">
        <v>9254</v>
      </c>
      <c r="N3388" s="4" t="s">
        <v>13006</v>
      </c>
    </row>
    <row r="3389" spans="2:14" s="4" customFormat="1" x14ac:dyDescent="0.25">
      <c r="B3389" s="4" t="str">
        <f>"  """&amp;A3389&amp;""": {
    ""name"" : """&amp;SUBSTITUTE(F3389,"""","\""")&amp;""",
    ""latitude"" : "&amp;IF(D3389&lt;&gt;"",LEFT(D3389,2)&amp;"."&amp;RIGHT(D3389,LEN(D3389)-2),"0")&amp;",
    ""longitude"" : "&amp;IF(E3389&lt;&gt;"",LEFT(E3389,1)&amp;"."&amp;RIGHT(E3389,LEN(E3389)-1),"0")&amp;","&amp;"
    ""image"" : """&amp;N3389&amp;"""
  },"</f>
        <v xml:space="preserve">  "": {
    "name" : "Painter",
    "latitude" : 52.34977,
    "longitude" : 4.874823,
    "image" : "https://lh3.googleusercontent.com/rBp1dTlOBFANFvj3C6h7sdbPi3EkP_DdEKPV6EuQ--il6dvarC5q3XA9uTjYt0rt6p7K5meCvt_VbDq9dyJr"
  },</v>
      </c>
      <c r="C3389" s="4">
        <v>49450113</v>
      </c>
      <c r="D3389" s="5">
        <v>5234977</v>
      </c>
      <c r="E3389" s="5">
        <v>4874823</v>
      </c>
      <c r="F3389" s="4" t="s">
        <v>13737</v>
      </c>
      <c r="G3389" s="4" t="s">
        <v>2916</v>
      </c>
      <c r="H3389" s="4" t="s">
        <v>2443</v>
      </c>
      <c r="I3389" s="4" t="s">
        <v>2486</v>
      </c>
      <c r="J3389" s="4" t="s">
        <v>2563</v>
      </c>
      <c r="K3389" s="4" t="s">
        <v>17271</v>
      </c>
      <c r="L3389" s="4" t="s">
        <v>16464</v>
      </c>
      <c r="M3389" s="4" t="s">
        <v>17272</v>
      </c>
      <c r="N3389" s="4" t="s">
        <v>13738</v>
      </c>
    </row>
    <row r="3390" spans="2:14" s="4" customFormat="1" x14ac:dyDescent="0.25">
      <c r="B3390" s="4" t="str">
        <f>"  """&amp;A3390&amp;""": {
    ""name"" : """&amp;SUBSTITUTE(F3390,"""","\""")&amp;""",
    ""latitude"" : "&amp;IF(D3390&lt;&gt;"",LEFT(D3390,2)&amp;"."&amp;RIGHT(D3390,LEN(D3390)-2),"0")&amp;",
    ""longitude"" : "&amp;IF(E3390&lt;&gt;"",LEFT(E3390,1)&amp;"."&amp;RIGHT(E3390,LEN(E3390)-1),"0")&amp;","&amp;"
    ""image"" : """&amp;N3390&amp;"""
  },"</f>
        <v xml:space="preserve">  "": {
    "name" : "Westhoecke",
    "latitude" : 52.350424,
    "longitude" : 4.874814,
    "image" : "https://lh4.ggpht.com/uAmrsp2qiGUpd6zpvmKVH9ZdQr7Q4Gi96DZS6PpQJjhADsLi9wo7llEA-EJsDLgg5r0sdzvcFq8J14XXaNGE"
  },</v>
      </c>
      <c r="C3390" s="4">
        <v>500081</v>
      </c>
      <c r="D3390" s="5">
        <v>52350424</v>
      </c>
      <c r="E3390" s="5">
        <v>4874814</v>
      </c>
      <c r="F3390" s="4" t="s">
        <v>7510</v>
      </c>
      <c r="G3390" s="4" t="s">
        <v>2916</v>
      </c>
      <c r="H3390" s="4" t="s">
        <v>2443</v>
      </c>
      <c r="I3390" s="4" t="s">
        <v>2486</v>
      </c>
      <c r="J3390" s="4" t="s">
        <v>2563</v>
      </c>
      <c r="K3390" s="4" t="s">
        <v>7511</v>
      </c>
      <c r="L3390" s="4">
        <v>3</v>
      </c>
      <c r="M3390" s="4" t="s">
        <v>7512</v>
      </c>
      <c r="N3390" s="4" t="s">
        <v>15644</v>
      </c>
    </row>
    <row r="3391" spans="2:14" s="4" customFormat="1" x14ac:dyDescent="0.25">
      <c r="B3391" s="4" t="str">
        <f>"  """&amp;A3391&amp;""": {
    ""name"" : """&amp;SUBSTITUTE(F3391,"""","\""")&amp;""",
    ""latitude"" : "&amp;IF(D3391&lt;&gt;"",LEFT(D3391,2)&amp;"."&amp;RIGHT(D3391,LEN(D3391)-2),"0")&amp;",
    ""longitude"" : "&amp;IF(E3391&lt;&gt;"",LEFT(E3391,1)&amp;"."&amp;RIGHT(E3391,LEN(E3391)-1),"0")&amp;","&amp;"
    ""image"" : """&amp;N3391&amp;"""
  },"</f>
        <v xml:space="preserve">  "": {
    "name" : "Vossius Gymnasium",
    "latitude" : 52.34564,
    "longitude" : 4.883853,
    "image" : "https://lh5.ggpht.com/1kRqO2Zzleyl0XBqei7hkJlZbHiIcFE6SPHW5Q1Ln250cZX4l_Wf8cfxPPiGlFBc32hGFl_9ktesv-4zUoJh"
  },</v>
      </c>
      <c r="C3391" s="4">
        <v>376900</v>
      </c>
      <c r="D3391" s="5">
        <v>5234564</v>
      </c>
      <c r="E3391" s="5">
        <v>4883853</v>
      </c>
      <c r="F3391" s="4" t="s">
        <v>6982</v>
      </c>
      <c r="G3391" s="4" t="s">
        <v>2916</v>
      </c>
      <c r="H3391" s="4" t="s">
        <v>2443</v>
      </c>
      <c r="I3391" s="4" t="s">
        <v>2486</v>
      </c>
      <c r="J3391" s="4" t="s">
        <v>2563</v>
      </c>
      <c r="K3391" s="4" t="s">
        <v>6983</v>
      </c>
      <c r="L3391" s="4">
        <v>1</v>
      </c>
      <c r="M3391" s="4" t="s">
        <v>6984</v>
      </c>
      <c r="N3391" s="4" t="s">
        <v>15470</v>
      </c>
    </row>
    <row r="3392" spans="2:14" s="4" customFormat="1" x14ac:dyDescent="0.25">
      <c r="B3392" s="4" t="str">
        <f>"  """&amp;A3392&amp;""": {
    ""name"" : """&amp;SUBSTITUTE(F3392,"""","\""")&amp;""",
    ""latitude"" : "&amp;IF(D3392&lt;&gt;"",LEFT(D3392,2)&amp;"."&amp;RIGHT(D3392,LEN(D3392)-2),"0")&amp;",
    ""longitude"" : "&amp;IF(E3392&lt;&gt;"",LEFT(E3392,1)&amp;"."&amp;RIGHT(E3392,LEN(E3392)-1),"0")&amp;","&amp;"
    ""image"" : """&amp;N3392&amp;"""
  },"</f>
        <v xml:space="preserve">  "": {
    "name" : "Nijntje Fontein",
    "latitude" : 52.34981,
    "longitude" : 4.872229,
    "image" : "https://lh4.ggpht.com/mpnxLz5g24dktpSSK1jExuxEb0BR0JNoybtqTFfZ6YvzEBCF5QuqBaXy1xxG2Cs0Jc2AoWCO_3cKcCLFCjTH"
  },</v>
      </c>
      <c r="C3392" s="4">
        <v>1008463</v>
      </c>
      <c r="D3392" s="5">
        <v>5234981</v>
      </c>
      <c r="E3392" s="5">
        <v>4872229</v>
      </c>
      <c r="F3392" s="4" t="s">
        <v>9374</v>
      </c>
      <c r="G3392" s="4" t="s">
        <v>2916</v>
      </c>
      <c r="H3392" s="4" t="s">
        <v>2443</v>
      </c>
      <c r="I3392" s="4" t="s">
        <v>2486</v>
      </c>
      <c r="J3392" s="4" t="s">
        <v>2563</v>
      </c>
      <c r="K3392" s="4" t="s">
        <v>3176</v>
      </c>
      <c r="L3392" s="4">
        <v>5</v>
      </c>
      <c r="M3392" s="4" t="s">
        <v>9375</v>
      </c>
      <c r="N3392" s="4" t="s">
        <v>13485</v>
      </c>
    </row>
    <row r="3393" spans="2:14" s="4" customFormat="1" x14ac:dyDescent="0.25">
      <c r="B3393" s="4" t="str">
        <f>"  """&amp;A3393&amp;""": {
    ""name"" : """&amp;SUBSTITUTE(F3393,"""","\""")&amp;""",
    ""latitude"" : "&amp;IF(D3393&lt;&gt;"",LEFT(D3393,2)&amp;"."&amp;RIGHT(D3393,LEN(D3393)-2),"0")&amp;",
    ""longitude"" : "&amp;IF(E3393&lt;&gt;"",LEFT(E3393,1)&amp;"."&amp;RIGHT(E3393,LEN(E3393)-1),"0")&amp;","&amp;"
    ""image"" : """&amp;N3393&amp;"""
  },"</f>
        <v xml:space="preserve">  "": {
    "name" : "Blauw Hoofd",
    "latitude" : 52.349453,
    "longitude" : 4.872338,
    "image" : "https://lh6.ggpht.com/LzVXWOqhDwfhCGBtH83vEqftBqLl1aXnox6yI9FEGyy5YH4-Hv0770TzA4MYYc_QrWGkWuvixCsr4IpzRwpn"
  },</v>
      </c>
      <c r="C3393" s="4">
        <v>447686</v>
      </c>
      <c r="D3393" s="5">
        <v>52349453</v>
      </c>
      <c r="E3393" s="5">
        <v>4872338</v>
      </c>
      <c r="F3393" s="4" t="s">
        <v>7015</v>
      </c>
      <c r="G3393" s="4" t="s">
        <v>2916</v>
      </c>
      <c r="H3393" s="4" t="s">
        <v>2443</v>
      </c>
      <c r="I3393" s="4" t="s">
        <v>2486</v>
      </c>
      <c r="J3393" s="4" t="s">
        <v>2563</v>
      </c>
      <c r="K3393" s="4" t="s">
        <v>3176</v>
      </c>
      <c r="L3393" s="4">
        <v>15</v>
      </c>
      <c r="M3393" s="4">
        <v>1077</v>
      </c>
      <c r="N3393" s="4" t="s">
        <v>10590</v>
      </c>
    </row>
    <row r="3394" spans="2:14" s="4" customFormat="1" x14ac:dyDescent="0.25">
      <c r="B3394" s="4" t="str">
        <f>"  """&amp;A3394&amp;""": {
    ""name"" : """&amp;SUBSTITUTE(F3394,"""","\""")&amp;""",
    ""latitude"" : "&amp;IF(D3394&lt;&gt;"",LEFT(D3394,2)&amp;"."&amp;RIGHT(D3394,LEN(D3394)-2),"0")&amp;",
    ""longitude"" : "&amp;IF(E3394&lt;&gt;"",LEFT(E3394,1)&amp;"."&amp;RIGHT(E3394,LEN(E3394)-1),"0")&amp;","&amp;"
    ""image"" : """&amp;N3394&amp;"""
  },"</f>
        <v xml:space="preserve">  "": {
    "name" : "Devil Playing Fluit",
    "latitude" : 52.349007,
    "longitude" : 4.872609,
    "image" : "https://lh4.ggpht.com/tdu-Sq31zKZCaaTJVEDDVMQ2qlnIm_0JLFT60JfgOSaWvbNzHgcehULwmHyM4oKlvKIBx04mCP2IG5DbZl89CQ"
  },</v>
      </c>
      <c r="C3394" s="4">
        <v>703054</v>
      </c>
      <c r="D3394" s="5">
        <v>52349007</v>
      </c>
      <c r="E3394" s="5">
        <v>4872609</v>
      </c>
      <c r="F3394" s="4" t="s">
        <v>7789</v>
      </c>
      <c r="G3394" s="4" t="s">
        <v>2916</v>
      </c>
      <c r="H3394" s="4" t="s">
        <v>2443</v>
      </c>
      <c r="I3394" s="4" t="s">
        <v>2486</v>
      </c>
      <c r="J3394" s="4" t="s">
        <v>2563</v>
      </c>
      <c r="K3394" s="4" t="s">
        <v>3176</v>
      </c>
      <c r="L3394" s="4">
        <v>27</v>
      </c>
      <c r="M3394" s="4" t="s">
        <v>7790</v>
      </c>
      <c r="N3394" s="4" t="s">
        <v>11389</v>
      </c>
    </row>
    <row r="3395" spans="2:14" s="4" customFormat="1" x14ac:dyDescent="0.25">
      <c r="B3395" s="4" t="str">
        <f>"  """&amp;A3395&amp;""": {
    ""name"" : """&amp;SUBSTITUTE(F3395,"""","\""")&amp;""",
    ""latitude"" : "&amp;IF(D3395&lt;&gt;"",LEFT(D3395,2)&amp;"."&amp;RIGHT(D3395,LEN(D3395)-2),"0")&amp;",
    ""longitude"" : "&amp;IF(E3395&lt;&gt;"",LEFT(E3395,1)&amp;"."&amp;RIGHT(E3395,LEN(E3395)-1),"0")&amp;","&amp;"
    ""image"" : """&amp;N3395&amp;"""
  },"</f>
        <v xml:space="preserve">  "": {
    "name" : "Urban Egg 560",
    "latitude" : 52.348699,
    "longitude" : 4.872243,
    "image" : "https://lh6.ggpht.com/_zm2VeFvdc73jAjc-n0gzMkds9-4WB1KADnjcz9M5ydC8vWWk908sIjW-GsnddbXPn_V2193VHUZUnb5L7f0yw"
  },</v>
      </c>
      <c r="C3395" s="4">
        <v>1046565</v>
      </c>
      <c r="D3395" s="5">
        <v>52348699</v>
      </c>
      <c r="E3395" s="5">
        <v>4872243</v>
      </c>
      <c r="F3395" s="4" t="s">
        <v>9548</v>
      </c>
      <c r="G3395" s="4" t="s">
        <v>2916</v>
      </c>
      <c r="H3395" s="4" t="s">
        <v>2443</v>
      </c>
      <c r="I3395" s="4" t="s">
        <v>2486</v>
      </c>
      <c r="J3395" s="4" t="s">
        <v>2563</v>
      </c>
      <c r="K3395" s="4" t="s">
        <v>3176</v>
      </c>
      <c r="L3395" s="4">
        <v>30</v>
      </c>
      <c r="M3395" s="4" t="s">
        <v>9549</v>
      </c>
      <c r="N3395" s="4" t="s">
        <v>15336</v>
      </c>
    </row>
    <row r="3396" spans="2:14" s="4" customFormat="1" x14ac:dyDescent="0.25">
      <c r="B3396" s="4" t="str">
        <f>"  """&amp;A3396&amp;""": {
    ""name"" : """&amp;SUBSTITUTE(F3396,"""","\""")&amp;""",
    ""latitude"" : "&amp;IF(D3396&lt;&gt;"",LEFT(D3396,2)&amp;"."&amp;RIGHT(D3396,LEN(D3396)-2),"0")&amp;",
    ""longitude"" : "&amp;IF(E3396&lt;&gt;"",LEFT(E3396,1)&amp;"."&amp;RIGHT(E3396,LEN(E3396)-1),"0")&amp;","&amp;"
    ""image"" : """&amp;N3396&amp;"""
  },"</f>
        <v xml:space="preserve">  "": {
    "name" : "The Blue Umbrella",
    "latitude" : 52.347753,
    "longitude" : 4.8724,
    "image" : "https://lh3.ggpht.com/F9XIWovRnGw2mam26i6HH5vq1ohakrOTyOVP9AUyV2nkJZuvj0i9BP1wj6mANRKwe-GJbJmn0dc5i4vSQkA2"
  },</v>
      </c>
      <c r="C3396" s="4">
        <v>467680</v>
      </c>
      <c r="D3396" s="5">
        <v>52347753</v>
      </c>
      <c r="E3396" s="5">
        <v>48724</v>
      </c>
      <c r="F3396" s="4" t="s">
        <v>7603</v>
      </c>
      <c r="G3396" s="4" t="s">
        <v>2916</v>
      </c>
      <c r="H3396" s="4" t="s">
        <v>2443</v>
      </c>
      <c r="I3396" s="4" t="s">
        <v>2486</v>
      </c>
      <c r="J3396" s="4" t="s">
        <v>2563</v>
      </c>
      <c r="K3396" s="4" t="s">
        <v>3176</v>
      </c>
      <c r="L3396" s="4">
        <v>51</v>
      </c>
      <c r="M3396" s="4">
        <v>1077</v>
      </c>
      <c r="N3396" s="4" t="s">
        <v>15049</v>
      </c>
    </row>
    <row r="3397" spans="2:14" s="4" customFormat="1" x14ac:dyDescent="0.25">
      <c r="B3397" s="4" t="str">
        <f>"  """&amp;A3397&amp;""": {
    ""name"" : """&amp;SUBSTITUTE(F3397,"""","\""")&amp;""",
    ""latitude"" : "&amp;IF(D3397&lt;&gt;"",LEFT(D3397,2)&amp;"."&amp;RIGHT(D3397,LEN(D3397)-2),"0")&amp;",
    ""longitude"" : "&amp;IF(E3397&lt;&gt;"",LEFT(E3397,1)&amp;"."&amp;RIGHT(E3397,LEN(E3397)-1),"0")&amp;","&amp;"
    ""image"" : """&amp;N3397&amp;"""
  },"</f>
        <v xml:space="preserve">  "": {
    "name" : "Je Pense Donc Je Suis",
    "latitude" : 52.347154,
    "longitude" : 4.872487,
    "image" : "https://lh6.ggpht.com/__U_JeP9TNzyaCVgJb8Ybj-tUgHK1FlfZhEHYVlB7CCLUemhi0InarbLMnGPnlIh20PwYjiVHXTerqvx76P9"
  },</v>
      </c>
      <c r="C3397" s="4">
        <v>1211933</v>
      </c>
      <c r="D3397" s="5">
        <v>52347154</v>
      </c>
      <c r="E3397" s="5">
        <v>4872487</v>
      </c>
      <c r="F3397" s="4" t="s">
        <v>12558</v>
      </c>
      <c r="G3397" s="4" t="s">
        <v>2916</v>
      </c>
      <c r="H3397" s="4" t="s">
        <v>2443</v>
      </c>
      <c r="I3397" s="4" t="s">
        <v>2486</v>
      </c>
      <c r="J3397" s="4" t="s">
        <v>2563</v>
      </c>
      <c r="K3397" s="4" t="s">
        <v>3176</v>
      </c>
      <c r="L3397" s="4" t="s">
        <v>16047</v>
      </c>
      <c r="M3397" s="4" t="s">
        <v>16601</v>
      </c>
      <c r="N3397" s="4" t="s">
        <v>12559</v>
      </c>
    </row>
    <row r="3398" spans="2:14" s="4" customFormat="1" x14ac:dyDescent="0.25">
      <c r="B3398" s="4" t="str">
        <f>"  """&amp;A3398&amp;""": {
    ""name"" : """&amp;SUBSTITUTE(F3398,"""","\""")&amp;""",
    ""latitude"" : "&amp;IF(D3398&lt;&gt;"",LEFT(D3398,2)&amp;"."&amp;RIGHT(D3398,LEN(D3398)-2),"0")&amp;",
    ""longitude"" : "&amp;IF(E3398&lt;&gt;"",LEFT(E3398,1)&amp;"."&amp;RIGHT(E3398,LEN(E3398)-1),"0")&amp;","&amp;"
    ""image"" : """&amp;N3398&amp;"""
  },"</f>
        <v xml:space="preserve">  "": {
    "name" : "Gone Fishing",
    "latitude" : 52.34767,
    "longitude" : 4.88499,
    "image" : "https://lh5.ggpht.com/JaG_YUm-vPvJlG2-HjbgWWzmoZNfcLcPE5PWJ172F1K5rhTU4QYjOQ7ANXldf5eIarQCSOCCMeVpq-ABGYqW"
  },</v>
      </c>
      <c r="C3398" s="4">
        <v>530774</v>
      </c>
      <c r="D3398" s="5">
        <v>5234767</v>
      </c>
      <c r="E3398" s="5">
        <v>488499</v>
      </c>
      <c r="F3398" s="4" t="s">
        <v>7217</v>
      </c>
      <c r="G3398" s="4" t="s">
        <v>2916</v>
      </c>
      <c r="H3398" s="4" t="s">
        <v>2443</v>
      </c>
      <c r="I3398" s="4" t="s">
        <v>2486</v>
      </c>
      <c r="J3398" s="4" t="s">
        <v>2563</v>
      </c>
      <c r="K3398" s="4" t="s">
        <v>2595</v>
      </c>
      <c r="L3398" s="4">
        <v>2</v>
      </c>
      <c r="M3398" s="4" t="s">
        <v>2596</v>
      </c>
      <c r="N3398" s="4" t="s">
        <v>12049</v>
      </c>
    </row>
    <row r="3399" spans="2:14" s="4" customFormat="1" x14ac:dyDescent="0.25">
      <c r="B3399" s="4" t="str">
        <f>"  """&amp;A3399&amp;""": {
    ""name"" : """&amp;SUBSTITUTE(F3399,"""","\""")&amp;""",
    ""latitude"" : "&amp;IF(D3399&lt;&gt;"",LEFT(D3399,2)&amp;"."&amp;RIGHT(D3399,LEN(D3399)-2),"0")&amp;",
    ""longitude"" : "&amp;IF(E3399&lt;&gt;"",LEFT(E3399,1)&amp;"."&amp;RIGHT(E3399,LEN(E3399)-1),"0")&amp;","&amp;"
    ""image"" : """&amp;N3399&amp;"""
  },"</f>
        <v xml:space="preserve">  "": {
    "name" : "Bloemluik",
    "latitude" : 52.348096,
    "longitude" : 4.867834,
    "image" : "https://lh6.ggpht.com/MkoIlVmV4bKa7THkjQw9LP-BZ8YIF17lEkklaYlN_B4MgLkZ20SqExIiSOZYsbqqkmc7DWXCnRN9UDd4rUKW"
  },</v>
      </c>
      <c r="C3399" s="4">
        <v>1154492</v>
      </c>
      <c r="D3399" s="5">
        <v>52348096</v>
      </c>
      <c r="E3399" s="5">
        <v>4867834</v>
      </c>
      <c r="F3399" s="4" t="s">
        <v>10598</v>
      </c>
      <c r="G3399" s="4" t="s">
        <v>2916</v>
      </c>
      <c r="H3399" s="4" t="s">
        <v>2443</v>
      </c>
      <c r="I3399" s="4" t="s">
        <v>2486</v>
      </c>
      <c r="J3399" s="4" t="s">
        <v>2563</v>
      </c>
      <c r="K3399" s="4" t="s">
        <v>4737</v>
      </c>
      <c r="L3399" s="4" t="s">
        <v>16464</v>
      </c>
      <c r="M3399" s="4" t="s">
        <v>16465</v>
      </c>
      <c r="N3399" s="4" t="s">
        <v>10599</v>
      </c>
    </row>
    <row r="3400" spans="2:14" s="4" customFormat="1" x14ac:dyDescent="0.25">
      <c r="B3400" s="4" t="str">
        <f>"  """&amp;A3400&amp;""": {
    ""name"" : """&amp;SUBSTITUTE(F3400,"""","\""")&amp;""",
    ""latitude"" : "&amp;IF(D3400&lt;&gt;"",LEFT(D3400,2)&amp;"."&amp;RIGHT(D3400,LEN(D3400)-2),"0")&amp;",
    ""longitude"" : "&amp;IF(E3400&lt;&gt;"",LEFT(E3400,1)&amp;"."&amp;RIGHT(E3400,LEN(E3400)-1),"0")&amp;","&amp;"
    ""image"" : """&amp;N3400&amp;"""
  },"</f>
        <v xml:space="preserve">  "": {
    "name" : "Church With No Name",
    "latitude" : 52.347711,
    "longitude" : 4.869994,
    "image" : "https://lh6.ggpht.com/dCOrAh2yxGqw79ny488Iyq2b-eHKv08aRVgpahku0e91fnQORxmSf6QRNLxQeux8-FlzKjb30GP3Vuz5hJP4MA"
  },</v>
      </c>
      <c r="C3400" s="4">
        <v>948927</v>
      </c>
      <c r="D3400" s="5">
        <v>52347711</v>
      </c>
      <c r="E3400" s="5">
        <v>4869994</v>
      </c>
      <c r="F3400" s="4" t="s">
        <v>9077</v>
      </c>
      <c r="G3400" s="4" t="s">
        <v>2916</v>
      </c>
      <c r="H3400" s="4" t="s">
        <v>2443</v>
      </c>
      <c r="I3400" s="4" t="s">
        <v>2486</v>
      </c>
      <c r="J3400" s="4" t="s">
        <v>2563</v>
      </c>
      <c r="K3400" s="4" t="s">
        <v>9078</v>
      </c>
      <c r="L3400" s="4">
        <v>25</v>
      </c>
      <c r="M3400" s="4">
        <v>1077</v>
      </c>
      <c r="N3400" s="4" t="s">
        <v>10975</v>
      </c>
    </row>
    <row r="3401" spans="2:14" s="4" customFormat="1" x14ac:dyDescent="0.25">
      <c r="B3401" s="4" t="str">
        <f>"  """&amp;A3401&amp;""": {
    ""name"" : """&amp;SUBSTITUTE(F3401,"""","\""")&amp;""",
    ""latitude"" : "&amp;IF(D3401&lt;&gt;"",LEFT(D3401,2)&amp;"."&amp;RIGHT(D3401,LEN(D3401)-2),"0")&amp;",
    ""longitude"" : "&amp;IF(E3401&lt;&gt;"",LEFT(E3401,1)&amp;"."&amp;RIGHT(E3401,LEN(E3401)-1),"0")&amp;","&amp;"
    ""image"" : """&amp;N3401&amp;"""
  },"</f>
        <v xml:space="preserve">  "": {
    "name" : "Rafael",
    "latitude" : 52.350207,
    "longitude" : 4.869596,
    "image" : "https://lh5.ggpht.com/kRnuyeJpqjmenn49ECP_AsRyGgWsK0WZcflOyXYiU3bOlI0ASQOL2ONJkn2cVrog-S2jIjcUHT4UDApgqMoBsA"
  },</v>
      </c>
      <c r="C3401" s="4">
        <v>443081</v>
      </c>
      <c r="D3401" s="5">
        <v>52350207</v>
      </c>
      <c r="E3401" s="5">
        <v>4869596</v>
      </c>
      <c r="F3401" s="4" t="s">
        <v>7690</v>
      </c>
      <c r="G3401" s="4" t="s">
        <v>2916</v>
      </c>
      <c r="H3401" s="4" t="s">
        <v>2443</v>
      </c>
      <c r="I3401" s="4" t="s">
        <v>2486</v>
      </c>
      <c r="J3401" s="4" t="s">
        <v>2563</v>
      </c>
      <c r="K3401" s="4" t="s">
        <v>7691</v>
      </c>
      <c r="L3401" s="4" t="s">
        <v>7692</v>
      </c>
      <c r="M3401" s="4" t="s">
        <v>7693</v>
      </c>
      <c r="N3401" s="4" t="s">
        <v>14099</v>
      </c>
    </row>
    <row r="3402" spans="2:14" s="4" customFormat="1" x14ac:dyDescent="0.25">
      <c r="B3402" s="4" t="str">
        <f>"  """&amp;A3402&amp;""": {
    ""name"" : """&amp;SUBSTITUTE(F3402,"""","\""")&amp;""",
    ""latitude"" : "&amp;IF(D3402&lt;&gt;"",LEFT(D3402,2)&amp;"."&amp;RIGHT(D3402,LEN(D3402)-2),"0")&amp;",
    ""longitude"" : "&amp;IF(E3402&lt;&gt;"",LEFT(E3402,1)&amp;"."&amp;RIGHT(E3402,LEN(E3402)-1),"0")&amp;","&amp;"
    ""image"" : """&amp;N3402&amp;"""
  },"</f>
        <v xml:space="preserve">  "": {
    "name" : "Sculpture At Aeneas Mackay School",
    "latitude" : 52.349756,
    "longitude" : 4.869047,
    "image" : "https://lh5.ggpht.com/mNlQeLgzQZoP6H0QCjgGDFo6KcwdReB-HJ1RxFvKFnVTWGXKY-THiiGWCZvo2o4GEULAM_ASNFTDO2h3FlKAqA"
  },</v>
      </c>
      <c r="C3402" s="4">
        <v>901431</v>
      </c>
      <c r="D3402" s="5">
        <v>52349756</v>
      </c>
      <c r="E3402" s="5">
        <v>4869047</v>
      </c>
      <c r="F3402" s="4" t="s">
        <v>8815</v>
      </c>
      <c r="G3402" s="4" t="s">
        <v>2916</v>
      </c>
      <c r="H3402" s="4" t="s">
        <v>2443</v>
      </c>
      <c r="I3402" s="4" t="s">
        <v>2486</v>
      </c>
      <c r="J3402" s="4" t="s">
        <v>2563</v>
      </c>
      <c r="K3402" s="4" t="s">
        <v>7691</v>
      </c>
      <c r="L3402" s="4" t="s">
        <v>8816</v>
      </c>
      <c r="M3402" s="4" t="s">
        <v>8817</v>
      </c>
      <c r="N3402" s="4" t="s">
        <v>14371</v>
      </c>
    </row>
    <row r="3403" spans="2:14" s="4" customFormat="1" x14ac:dyDescent="0.25">
      <c r="B3403" s="4" t="str">
        <f>"  """&amp;A3403&amp;""": {
    ""name"" : """&amp;SUBSTITUTE(F3403,"""","\""")&amp;""",
    ""latitude"" : "&amp;IF(D3403&lt;&gt;"",LEFT(D3403,2)&amp;"."&amp;RIGHT(D3403,LEN(D3403)-2),"0")&amp;",
    ""longitude"" : "&amp;IF(E3403&lt;&gt;"",LEFT(E3403,1)&amp;"."&amp;RIGHT(E3403,LEN(E3403)-1),"0")&amp;","&amp;"
    ""image"" : """&amp;N3403&amp;"""
  },"</f>
        <v xml:space="preserve">  "": {
    "name" : "Mensen Met Verborgen Gezicht",
    "latitude" : 52.349703,
    "longitude" : 4.873572,
    "image" : "https://lh4.ggpht.com/P0RZ_9WC_KBMNT3ugA8JgudF8p57Ub43EEThEhGxxS7r8MKaONHQLiiIULlW3zoWyJ39JqPKs0FwI7feQv4b"
  },</v>
      </c>
      <c r="C3403" s="4">
        <v>861776</v>
      </c>
      <c r="D3403" s="5">
        <v>52349703</v>
      </c>
      <c r="E3403" s="5">
        <v>4873572</v>
      </c>
      <c r="F3403" s="4" t="s">
        <v>8574</v>
      </c>
      <c r="G3403" s="4" t="s">
        <v>2916</v>
      </c>
      <c r="H3403" s="4" t="s">
        <v>2443</v>
      </c>
      <c r="I3403" s="4" t="s">
        <v>2486</v>
      </c>
      <c r="J3403" s="4" t="s">
        <v>2563</v>
      </c>
      <c r="K3403" s="4" t="s">
        <v>2984</v>
      </c>
      <c r="L3403" s="4">
        <v>15</v>
      </c>
      <c r="M3403" s="4" t="s">
        <v>8575</v>
      </c>
      <c r="N3403" s="4" t="s">
        <v>13094</v>
      </c>
    </row>
    <row r="3404" spans="2:14" s="4" customFormat="1" x14ac:dyDescent="0.25">
      <c r="B3404" s="4" t="str">
        <f>"  """&amp;A3404&amp;""": {
    ""name"" : """&amp;SUBSTITUTE(F3404,"""","\""")&amp;""",
    ""latitude"" : "&amp;IF(D3404&lt;&gt;"",LEFT(D3404,2)&amp;"."&amp;RIGHT(D3404,LEN(D3404)-2),"0")&amp;",
    ""longitude"" : "&amp;IF(E3404&lt;&gt;"",LEFT(E3404,1)&amp;"."&amp;RIGHT(E3404,LEN(E3404)-1),"0")&amp;","&amp;"
    ""image"" : """&amp;N3404&amp;"""
  },"</f>
        <v xml:space="preserve">  "": {
    "name" : "Say hey To The Traveler",
    "latitude" : 52.349374,
    "longitude" : 4.884719,
    "image" : "https://lh6.ggpht.com/z-DcsmzITDE5ZtmMAxciPdls9zLBA-LCPNHkoZf4iNslH88C8rvc_Cfz9ZmIL6kemOrgy8EgNmJ4B38j0wLa"
  },</v>
      </c>
      <c r="C3404" s="4">
        <v>1060603</v>
      </c>
      <c r="D3404" s="5">
        <v>52349374</v>
      </c>
      <c r="E3404" s="5">
        <v>4884719</v>
      </c>
      <c r="F3404" s="4" t="s">
        <v>9621</v>
      </c>
      <c r="G3404" s="4" t="s">
        <v>2916</v>
      </c>
      <c r="H3404" s="4" t="s">
        <v>2443</v>
      </c>
      <c r="I3404" s="4" t="s">
        <v>2486</v>
      </c>
      <c r="J3404" s="4" t="s">
        <v>2563</v>
      </c>
      <c r="K3404" s="4" t="s">
        <v>6351</v>
      </c>
      <c r="N3404" s="4" t="s">
        <v>14302</v>
      </c>
    </row>
    <row r="3405" spans="2:14" s="4" customFormat="1" x14ac:dyDescent="0.25">
      <c r="B3405" s="4" t="str">
        <f>"  """&amp;A3405&amp;""": {
    ""name"" : """&amp;SUBSTITUTE(F3405,"""","\""")&amp;""",
    ""latitude"" : "&amp;IF(D3405&lt;&gt;"",LEFT(D3405,2)&amp;"."&amp;RIGHT(D3405,LEN(D3405)-2),"0")&amp;",
    ""longitude"" : "&amp;IF(E3405&lt;&gt;"",LEFT(E3405,1)&amp;"."&amp;RIGHT(E3405,LEN(E3405)-1),"0")&amp;","&amp;"
    ""image"" : """&amp;N3405&amp;"""
  },"</f>
        <v xml:space="preserve">  "": {
    "name" : "Reminstrantsche kerk",
    "latitude" : 52.345687,
    "longitude" : 4.882268,
    "image" : "https://lh6.ggpht.com/j2b7y9fGPyC_mXh8nguhA0yGayl7RY_PLFO7wkAECMdJbZhbx-_TtJJogEfTaicSxOzyI8hAW_NaNSmvm4LS"
  },</v>
      </c>
      <c r="C3405" s="4">
        <v>6906</v>
      </c>
      <c r="D3405" s="5">
        <v>52345687</v>
      </c>
      <c r="E3405" s="5">
        <v>4882268</v>
      </c>
      <c r="F3405" s="4" t="s">
        <v>4727</v>
      </c>
      <c r="G3405" s="4" t="s">
        <v>2916</v>
      </c>
      <c r="H3405" s="4" t="s">
        <v>2443</v>
      </c>
      <c r="I3405" s="4" t="s">
        <v>2486</v>
      </c>
      <c r="J3405" s="4" t="s">
        <v>2563</v>
      </c>
      <c r="K3405" s="4" t="s">
        <v>4728</v>
      </c>
      <c r="L3405" s="4">
        <v>46</v>
      </c>
      <c r="M3405" s="4" t="s">
        <v>4729</v>
      </c>
      <c r="N3405" s="4" t="s">
        <v>14176</v>
      </c>
    </row>
    <row r="3406" spans="2:14" s="4" customFormat="1" x14ac:dyDescent="0.25">
      <c r="B3406" s="4" t="str">
        <f>"  """&amp;A3406&amp;""": {
    ""name"" : """&amp;SUBSTITUTE(F3406,"""","\""")&amp;""",
    ""latitude"" : "&amp;IF(D3406&lt;&gt;"",LEFT(D3406,2)&amp;"."&amp;RIGHT(D3406,LEN(D3406)-2),"0")&amp;",
    ""longitude"" : "&amp;IF(E3406&lt;&gt;"",LEFT(E3406,1)&amp;"."&amp;RIGHT(E3406,LEN(E3406)-1),"0")&amp;","&amp;"
    ""image"" : """&amp;N3406&amp;"""
  },"</f>
        <v xml:space="preserve">  "": {
    "name" : "Willem Van Oranje",
    "latitude" : 52.348171,
    "longitude" : 4.878226,
    "image" : "https://lh3.googleusercontent.com/5vMt_ZPT2JG6KRQcYtvMIhRjP-LVcmH7KKQkU_N825-Hzc1US8kuY38dhXKjp4PaQYICV1nPbc_iFTO_7fw"
  },</v>
      </c>
      <c r="C3406" s="4">
        <v>49371558</v>
      </c>
      <c r="D3406" s="5">
        <v>52348171</v>
      </c>
      <c r="E3406" s="5">
        <v>4878226</v>
      </c>
      <c r="F3406" s="4" t="s">
        <v>15678</v>
      </c>
      <c r="G3406" s="4" t="s">
        <v>2916</v>
      </c>
      <c r="H3406" s="4" t="s">
        <v>2443</v>
      </c>
      <c r="I3406" s="4" t="s">
        <v>2486</v>
      </c>
      <c r="J3406" s="4" t="s">
        <v>2563</v>
      </c>
      <c r="K3406" s="4" t="s">
        <v>17098</v>
      </c>
      <c r="L3406" s="4">
        <v>2</v>
      </c>
      <c r="M3406" s="4" t="s">
        <v>17099</v>
      </c>
      <c r="N3406" s="4" t="s">
        <v>15679</v>
      </c>
    </row>
    <row r="3407" spans="2:14" s="4" customFormat="1" x14ac:dyDescent="0.25">
      <c r="B3407" s="4" t="str">
        <f>"  """&amp;A3407&amp;""": {
    ""name"" : """&amp;SUBSTITUTE(F3407,"""","\""")&amp;""",
    ""latitude"" : "&amp;IF(D3407&lt;&gt;"",LEFT(D3407,2)&amp;"."&amp;RIGHT(D3407,LEN(D3407)-2),"0")&amp;",
    ""longitude"" : "&amp;IF(E3407&lt;&gt;"",LEFT(E3407,1)&amp;"."&amp;RIGHT(E3407,LEN(E3407)-1),"0")&amp;","&amp;"
    ""image"" : """&amp;N3407&amp;"""
  },"</f>
        <v xml:space="preserve">  "": {
    "name" : "De Hand Van Troost",
    "latitude" : 52.344797,
    "longitude" : 4.876278,
    "image" : "https://lh3.ggpht.com/nt4JiHx5VwcERbBF561yKcz9M6G24Hve6_K2GGzefHIoXbpbWJMDciNLKbSMR8z8EtgDSu1catYgTVNSJgI"
  },</v>
      </c>
      <c r="C3407" s="4">
        <v>234865</v>
      </c>
      <c r="D3407" s="5">
        <v>52344797</v>
      </c>
      <c r="E3407" s="5">
        <v>4876278</v>
      </c>
      <c r="F3407" s="4" t="s">
        <v>6242</v>
      </c>
      <c r="G3407" s="4" t="s">
        <v>2916</v>
      </c>
      <c r="H3407" s="4" t="s">
        <v>2443</v>
      </c>
      <c r="I3407" s="4" t="s">
        <v>2486</v>
      </c>
      <c r="J3407" s="4" t="s">
        <v>2563</v>
      </c>
      <c r="K3407" s="4" t="s">
        <v>2700</v>
      </c>
      <c r="L3407" s="4">
        <v>1</v>
      </c>
      <c r="M3407" s="4">
        <v>1077</v>
      </c>
      <c r="N3407" s="4" t="s">
        <v>11236</v>
      </c>
    </row>
    <row r="3408" spans="2:14" s="4" customFormat="1" x14ac:dyDescent="0.25">
      <c r="B3408" s="4" t="str">
        <f>"  """&amp;A3408&amp;""": {
    ""name"" : """&amp;SUBSTITUTE(F3408,"""","\""")&amp;""",
    ""latitude"" : "&amp;IF(D3408&lt;&gt;"",LEFT(D3408,2)&amp;"."&amp;RIGHT(D3408,LEN(D3408)-2),"0")&amp;",
    ""longitude"" : "&amp;IF(E3408&lt;&gt;"",LEFT(E3408,1)&amp;"."&amp;RIGHT(E3408,LEN(E3408)-1),"0")&amp;","&amp;"
    ""image"" : """&amp;N3408&amp;"""
  },"</f>
        <v xml:space="preserve">  "": {
    "name" : "Nude Dude",
    "latitude" : 52.344464,
    "longitude" : 4.869025,
    "image" : "https://lh3.googleusercontent.com/0oRRgztC3XKMhNHe8tZRYzYHt-Vt02ZktcthtaQtY0CLaOhWXM0vL0O0UxJA0CVKqOTYOoccDr_jOn1GCj9mbQ"
  },</v>
      </c>
      <c r="C3408" s="4">
        <v>49428617</v>
      </c>
      <c r="D3408" s="5">
        <v>52344464</v>
      </c>
      <c r="E3408" s="5">
        <v>4869025</v>
      </c>
      <c r="F3408" s="4" t="s">
        <v>13539</v>
      </c>
      <c r="G3408" s="4" t="s">
        <v>2916</v>
      </c>
      <c r="H3408" s="4" t="s">
        <v>2443</v>
      </c>
      <c r="I3408" s="4" t="s">
        <v>2486</v>
      </c>
      <c r="J3408" s="4" t="s">
        <v>2563</v>
      </c>
      <c r="K3408" s="4" t="s">
        <v>2700</v>
      </c>
      <c r="L3408" s="4">
        <v>43</v>
      </c>
      <c r="M3408" s="4" t="s">
        <v>17250</v>
      </c>
      <c r="N3408" s="4" t="s">
        <v>13540</v>
      </c>
    </row>
    <row r="3409" spans="2:14" s="4" customFormat="1" x14ac:dyDescent="0.25">
      <c r="B3409" s="4" t="str">
        <f>"  """&amp;A3409&amp;""": {
    ""name"" : """&amp;SUBSTITUTE(F3409,"""","\""")&amp;""",
    ""latitude"" : "&amp;IF(D3409&lt;&gt;"",LEFT(D3409,2)&amp;"."&amp;RIGHT(D3409,LEN(D3409)-2),"0")&amp;",
    ""longitude"" : "&amp;IF(E3409&lt;&gt;"",LEFT(E3409,1)&amp;"."&amp;RIGHT(E3409,LEN(E3409)-1),"0")&amp;","&amp;"
    ""image"" : """&amp;N3409&amp;"""
  },"</f>
        <v xml:space="preserve">  "": {
    "name" : "Primus Molens Ultimum Moriens",
    "latitude" : 52.346579,
    "longitude" : 4.873544,
    "image" : "https://lh6.ggpht.com/h5SE-r7YIjFh0H4SmJlLcj9FOt3GwyK6fsSb5_f_pNObeS2c3KkmmqrLzK35nm4E93eEfcoyDnXWxkpw_iDE"
  },</v>
      </c>
      <c r="C3409" s="4">
        <v>34589</v>
      </c>
      <c r="D3409" s="5">
        <v>52346579</v>
      </c>
      <c r="E3409" s="5">
        <v>4873544</v>
      </c>
      <c r="F3409" s="4" t="s">
        <v>4931</v>
      </c>
      <c r="G3409" s="4" t="s">
        <v>2916</v>
      </c>
      <c r="H3409" s="4" t="s">
        <v>2443</v>
      </c>
      <c r="I3409" s="4" t="s">
        <v>2486</v>
      </c>
      <c r="J3409" s="4" t="s">
        <v>2563</v>
      </c>
      <c r="K3409" s="4" t="s">
        <v>4932</v>
      </c>
      <c r="L3409" s="4">
        <v>75</v>
      </c>
      <c r="M3409" s="4" t="s">
        <v>4933</v>
      </c>
      <c r="N3409" s="4" t="s">
        <v>14061</v>
      </c>
    </row>
    <row r="3410" spans="2:14" s="4" customFormat="1" x14ac:dyDescent="0.25">
      <c r="B3410" s="4" t="str">
        <f>"  """&amp;A3410&amp;""": {
    ""name"" : """&amp;SUBSTITUTE(F3410,"""","\""")&amp;""",
    ""latitude"" : "&amp;IF(D3410&lt;&gt;"",LEFT(D3410,2)&amp;"."&amp;RIGHT(D3410,LEN(D3410)-2),"0")&amp;",
    ""longitude"" : "&amp;IF(E3410&lt;&gt;"",LEFT(E3410,1)&amp;"."&amp;RIGHT(E3410,LEN(E3410)-1),"0")&amp;","&amp;"
    ""image"" : """&amp;N3410&amp;"""
  },"</f>
        <v xml:space="preserve">  "": {
    "name" : "Kleine Rode Tractor",
    "latitude" : 52.349013,
    "longitude" : 4.870629,
    "image" : "https://lh6.ggpht.com/3B6rcZruSiNRKJx__RqTqQL4MBMKrVu2AgxRPtzuQNl1Im8LS2kSGKPyucIKB7HWFg7p4N3Gaqme7Z7Rbx9r"
  },</v>
      </c>
      <c r="C3410" s="4">
        <v>681674</v>
      </c>
      <c r="D3410" s="5">
        <v>52349013</v>
      </c>
      <c r="E3410" s="5">
        <v>4870629</v>
      </c>
      <c r="F3410" s="4" t="s">
        <v>12694</v>
      </c>
      <c r="G3410" s="4" t="s">
        <v>2916</v>
      </c>
      <c r="H3410" s="4" t="s">
        <v>2443</v>
      </c>
      <c r="I3410" s="4" t="s">
        <v>2486</v>
      </c>
      <c r="J3410" s="4" t="s">
        <v>2563</v>
      </c>
      <c r="K3410" s="4" t="s">
        <v>16335</v>
      </c>
      <c r="L3410" s="4">
        <v>2</v>
      </c>
      <c r="M3410" s="4" t="s">
        <v>16336</v>
      </c>
      <c r="N3410" s="4" t="s">
        <v>12695</v>
      </c>
    </row>
    <row r="3411" spans="2:14" s="4" customFormat="1" x14ac:dyDescent="0.25">
      <c r="B3411" s="4" t="str">
        <f>"  """&amp;A3411&amp;""": {
    ""name"" : """&amp;SUBSTITUTE(F3411,"""","\""")&amp;""",
    ""latitude"" : "&amp;IF(D3411&lt;&gt;"",LEFT(D3411,2)&amp;"."&amp;RIGHT(D3411,LEN(D3411)-2),"0")&amp;",
    ""longitude"" : "&amp;IF(E3411&lt;&gt;"",LEFT(E3411,1)&amp;"."&amp;RIGHT(E3411,LEN(E3411)-1),"0")&amp;","&amp;"
    ""image"" : """&amp;N3411&amp;"""
  },"</f>
        <v xml:space="preserve">  "": {
    "name" : "Tree Ornament",
    "latitude" : 52.350522,
    "longitude" : 4.90927,
    "image" : "https://lh6.ggpht.com/tq9viVCVPmFM3rp7hsux54rEPN11pmN4HFXvTVVxEBMKehqAFqo_Rt0nRaJQuQNMMv73ec5SMM8G0QpbcL7l"
  },</v>
      </c>
      <c r="C3411" s="4">
        <v>429874</v>
      </c>
      <c r="D3411" s="5">
        <v>52350522</v>
      </c>
      <c r="E3411" s="5">
        <v>490927</v>
      </c>
      <c r="F3411" s="4" t="s">
        <v>15235</v>
      </c>
      <c r="G3411" s="4" t="s">
        <v>2916</v>
      </c>
      <c r="H3411" s="4" t="s">
        <v>2443</v>
      </c>
      <c r="I3411" s="4" t="s">
        <v>2486</v>
      </c>
      <c r="J3411" s="4" t="s">
        <v>17720</v>
      </c>
      <c r="K3411" s="4" t="s">
        <v>2684</v>
      </c>
      <c r="L3411" s="4" t="s">
        <v>5117</v>
      </c>
      <c r="M3411" s="4" t="s">
        <v>16014</v>
      </c>
      <c r="N3411" s="4" t="s">
        <v>15236</v>
      </c>
    </row>
    <row r="3412" spans="2:14" s="4" customFormat="1" x14ac:dyDescent="0.25">
      <c r="B3412" s="4" t="str">
        <f>"  """&amp;A3412&amp;""": {
    ""name"" : """&amp;SUBSTITUTE(F3412,"""","\""")&amp;""",
    ""latitude"" : "&amp;IF(D3412&lt;&gt;"",LEFT(D3412,2)&amp;"."&amp;RIGHT(D3412,LEN(D3412)-2),"0")&amp;",
    ""longitude"" : "&amp;IF(E3412&lt;&gt;"",LEFT(E3412,1)&amp;"."&amp;RIGHT(E3412,LEN(E3412)-1),"0")&amp;","&amp;"
    ""image"" : """&amp;N3412&amp;"""
  },"</f>
        <v xml:space="preserve">  "": {
    "name" : "Van Buuren",
    "latitude" : 52.350461,
    "longitude" : 4.899059,
    "image" : "https://lh5.ggpht.com/dNSczLD3LtHMRc0elR6IKVLWClv48sXX2u36Ndy7xhj2oOznxYgfAPrB7QAKnKNnyAirWUqFkJzAxNm9Zls7"
  },</v>
      </c>
      <c r="C3412" s="4">
        <v>101560</v>
      </c>
      <c r="D3412" s="5">
        <v>52350461</v>
      </c>
      <c r="E3412" s="5">
        <v>4899059</v>
      </c>
      <c r="F3412" s="4" t="s">
        <v>5358</v>
      </c>
      <c r="G3412" s="4" t="s">
        <v>2916</v>
      </c>
      <c r="H3412" s="4" t="s">
        <v>2443</v>
      </c>
      <c r="I3412" s="4" t="s">
        <v>2486</v>
      </c>
      <c r="J3412" s="4" t="s">
        <v>17720</v>
      </c>
      <c r="K3412" s="4" t="s">
        <v>5359</v>
      </c>
      <c r="L3412" s="4" t="s">
        <v>5051</v>
      </c>
      <c r="M3412" s="4" t="s">
        <v>5360</v>
      </c>
      <c r="N3412" s="4" t="s">
        <v>15343</v>
      </c>
    </row>
    <row r="3413" spans="2:14" s="4" customFormat="1" x14ac:dyDescent="0.25">
      <c r="B3413" s="4" t="str">
        <f>"  """&amp;A3413&amp;""": {
    ""name"" : """&amp;SUBSTITUTE(F3413,"""","\""")&amp;""",
    ""latitude"" : "&amp;IF(D3413&lt;&gt;"",LEFT(D3413,2)&amp;"."&amp;RIGHT(D3413,LEN(D3413)-2),"0")&amp;",
    ""longitude"" : "&amp;IF(E3413&lt;&gt;"",LEFT(E3413,1)&amp;"."&amp;RIGHT(E3413,LEN(E3413)-1),"0")&amp;","&amp;"
    ""image"" : """&amp;N3413&amp;"""
  },"</f>
        <v xml:space="preserve">  "": {
    "name" : "Tulip Woman",
    "latitude" : 52.348837,
    "longitude" : 4.900548,
    "image" : "https://lh3.googleusercontent.com/hSCNc5czEzkY372LgR_e513Wq449haRt4-MWCJOUnC9e_mDxbjHI6iTveCn0yBYctHPVi8t4cSmkFPV1PV8"
  },</v>
      </c>
      <c r="C3413" s="4">
        <v>49837942</v>
      </c>
      <c r="D3413" s="5">
        <v>52348837</v>
      </c>
      <c r="E3413" s="5">
        <v>4900548</v>
      </c>
      <c r="F3413" s="4" t="s">
        <v>15266</v>
      </c>
      <c r="G3413" s="4" t="s">
        <v>2916</v>
      </c>
      <c r="H3413" s="4" t="s">
        <v>2443</v>
      </c>
      <c r="I3413" s="4" t="s">
        <v>2486</v>
      </c>
      <c r="J3413" s="4" t="s">
        <v>17720</v>
      </c>
      <c r="K3413" s="4" t="s">
        <v>17311</v>
      </c>
      <c r="L3413" s="4" t="s">
        <v>9904</v>
      </c>
      <c r="M3413" s="4" t="s">
        <v>17312</v>
      </c>
      <c r="N3413" s="4" t="s">
        <v>15267</v>
      </c>
    </row>
    <row r="3414" spans="2:14" s="4" customFormat="1" x14ac:dyDescent="0.25">
      <c r="B3414" s="4" t="str">
        <f>"  """&amp;A3414&amp;""": {
    ""name"" : """&amp;SUBSTITUTE(F3414,"""","\""")&amp;""",
    ""latitude"" : "&amp;IF(D3414&lt;&gt;"",LEFT(D3414,2)&amp;"."&amp;RIGHT(D3414,LEN(D3414)-2),"0")&amp;",
    ""longitude"" : "&amp;IF(E3414&lt;&gt;"",LEFT(E3414,1)&amp;"."&amp;RIGHT(E3414,LEN(E3414)-1),"0")&amp;","&amp;"
    ""image"" : """&amp;N3414&amp;"""
  },"</f>
        <v xml:space="preserve">  "": {
    "name" : "Plakkette 1926-1928",
    "latitude" : 52.351127,
    "longitude" : 4.899656,
    "image" : "https://lh3.ggpht.com/sPr9wa3jdOp7D3JfsblebUpcDUAN8n1Scp8L0Hv4YV5nLQkmEc-6VyXQor0QbKQLmYQNSFCfBjKOOXJTaZeeVw"
  },</v>
      </c>
      <c r="C3414" s="4">
        <v>87276</v>
      </c>
      <c r="D3414" s="5">
        <v>52351127</v>
      </c>
      <c r="E3414" s="5">
        <v>4899656</v>
      </c>
      <c r="F3414" s="4" t="s">
        <v>5273</v>
      </c>
      <c r="G3414" s="4" t="s">
        <v>2916</v>
      </c>
      <c r="H3414" s="4" t="s">
        <v>2443</v>
      </c>
      <c r="I3414" s="4" t="s">
        <v>2486</v>
      </c>
      <c r="J3414" s="4" t="s">
        <v>17720</v>
      </c>
      <c r="K3414" s="4" t="s">
        <v>5274</v>
      </c>
      <c r="L3414" s="4">
        <v>115</v>
      </c>
      <c r="M3414" s="4">
        <v>1073</v>
      </c>
      <c r="N3414" s="4" t="s">
        <v>13887</v>
      </c>
    </row>
    <row r="3415" spans="2:14" s="4" customFormat="1" x14ac:dyDescent="0.25">
      <c r="B3415" s="4" t="str">
        <f>"  """&amp;A3415&amp;""": {
    ""name"" : """&amp;SUBSTITUTE(F3415,"""","\""")&amp;""",
    ""latitude"" : "&amp;IF(D3415&lt;&gt;"",LEFT(D3415,2)&amp;"."&amp;RIGHT(D3415,LEN(D3415)-2),"0")&amp;",
    ""longitude"" : "&amp;IF(E3415&lt;&gt;"",LEFT(E3415,1)&amp;"."&amp;RIGHT(E3415,LEN(E3415)-1),"0")&amp;","&amp;"
    ""image"" : """&amp;N3415&amp;"""
  },"</f>
        <v xml:space="preserve">  "": {
    "name" : "Mosaic Wall Panel",
    "latitude" : 52.352337,
    "longitude" : 4.908062,
    "image" : "https://lh3.ggpht.com/9CU_QpKNJclSfUEwUbNK3gTT7flFHYPBgfIVzwuXigcvSTjX7yzztVVWtWLoj9Mzcpt17NRc0tnS039fqRc"
  },</v>
      </c>
      <c r="C3415" s="4">
        <v>531948</v>
      </c>
      <c r="D3415" s="5">
        <v>52352337</v>
      </c>
      <c r="E3415" s="5">
        <v>4908062</v>
      </c>
      <c r="F3415" s="4" t="s">
        <v>13261</v>
      </c>
      <c r="G3415" s="4" t="s">
        <v>2916</v>
      </c>
      <c r="H3415" s="4" t="s">
        <v>2443</v>
      </c>
      <c r="I3415" s="4" t="s">
        <v>2486</v>
      </c>
      <c r="J3415" s="4" t="s">
        <v>17720</v>
      </c>
      <c r="K3415" s="4" t="s">
        <v>5274</v>
      </c>
      <c r="L3415" s="4" t="s">
        <v>16150</v>
      </c>
      <c r="M3415" s="4" t="s">
        <v>16151</v>
      </c>
      <c r="N3415" s="4" t="s">
        <v>13262</v>
      </c>
    </row>
    <row r="3416" spans="2:14" s="4" customFormat="1" x14ac:dyDescent="0.25">
      <c r="B3416" s="4" t="str">
        <f>"  """&amp;A3416&amp;""": {
    ""name"" : """&amp;SUBSTITUTE(F3416,"""","\""")&amp;""",
    ""latitude"" : "&amp;IF(D3416&lt;&gt;"",LEFT(D3416,2)&amp;"."&amp;RIGHT(D3416,LEN(D3416)-2),"0")&amp;",
    ""longitude"" : "&amp;IF(E3416&lt;&gt;"",LEFT(E3416,1)&amp;"."&amp;RIGHT(E3416,LEN(E3416)-1),"0")&amp;","&amp;"
    ""image"" : """&amp;N3416&amp;"""
  },"</f>
        <v xml:space="preserve">  "": {
    "name" : "Metal Rain",
    "latitude" : 52.350565,
    "longitude" : 4.895685,
    "image" : "https://lh5.ggpht.com/sIuPkGpVYlY2XLKa4xVw59dXClvOwcPpNUmSywHX4Uf2ToeBHsO-MUttWEZCdKJCP7v8NorJ49LSn1c_gRbw7Q"
  },</v>
      </c>
      <c r="C3416" s="4">
        <v>112712</v>
      </c>
      <c r="D3416" s="5">
        <v>52350565</v>
      </c>
      <c r="E3416" s="5">
        <v>4895685</v>
      </c>
      <c r="F3416" s="4" t="s">
        <v>5450</v>
      </c>
      <c r="G3416" s="4" t="s">
        <v>2916</v>
      </c>
      <c r="H3416" s="4" t="s">
        <v>2443</v>
      </c>
      <c r="I3416" s="4" t="s">
        <v>2486</v>
      </c>
      <c r="J3416" s="4" t="s">
        <v>17720</v>
      </c>
      <c r="K3416" s="4" t="s">
        <v>5451</v>
      </c>
      <c r="L3416" s="4" t="s">
        <v>2645</v>
      </c>
      <c r="M3416" s="4" t="s">
        <v>5452</v>
      </c>
      <c r="N3416" s="4" t="s">
        <v>13122</v>
      </c>
    </row>
    <row r="3417" spans="2:14" s="4" customFormat="1" x14ac:dyDescent="0.25">
      <c r="B3417" s="4" t="str">
        <f>"  """&amp;A3417&amp;""": {
    ""name"" : """&amp;SUBSTITUTE(F3417,"""","\""")&amp;""",
    ""latitude"" : "&amp;IF(D3417&lt;&gt;"",LEFT(D3417,2)&amp;"."&amp;RIGHT(D3417,LEN(D3417)-2),"0")&amp;",
    ""longitude"" : "&amp;IF(E3417&lt;&gt;"",LEFT(E3417,1)&amp;"."&amp;RIGHT(E3417,LEN(E3417)-1),"0")&amp;","&amp;"
    ""image"" : """&amp;N3417&amp;"""
  },"</f>
        <v xml:space="preserve">  "": {
    "name" : "House Art at Mesdagstraat",
    "latitude" : 52.348326,
    "longitude" : 4.896388,
    "image" : "https://lh5.ggpht.com/R_-FUMldlMzDz7qi4UgJSSnCWt_EmetqN_j7MgNuHBGAEDkYtyeACPKFGZicUm-IMrvAhijJcPAZBoQ3-is"
  },</v>
      </c>
      <c r="C3417" s="4">
        <v>831985</v>
      </c>
      <c r="D3417" s="5">
        <v>52348326</v>
      </c>
      <c r="E3417" s="5">
        <v>4896388</v>
      </c>
      <c r="F3417" s="4" t="s">
        <v>8416</v>
      </c>
      <c r="G3417" s="4" t="s">
        <v>2916</v>
      </c>
      <c r="H3417" s="4" t="s">
        <v>2443</v>
      </c>
      <c r="I3417" s="4" t="s">
        <v>2486</v>
      </c>
      <c r="J3417" s="4" t="s">
        <v>17720</v>
      </c>
      <c r="K3417" s="4" t="s">
        <v>5451</v>
      </c>
      <c r="L3417" s="4" t="s">
        <v>8417</v>
      </c>
      <c r="M3417" s="4" t="s">
        <v>8418</v>
      </c>
      <c r="N3417" s="4" t="s">
        <v>12396</v>
      </c>
    </row>
    <row r="3418" spans="2:14" s="4" customFormat="1" x14ac:dyDescent="0.25">
      <c r="B3418" s="4" t="str">
        <f>"  """&amp;A3418&amp;""": {
    ""name"" : """&amp;SUBSTITUTE(F3418,"""","\""")&amp;""",
    ""latitude"" : "&amp;IF(D3418&lt;&gt;"",LEFT(D3418,2)&amp;"."&amp;RIGHT(D3418,LEN(D3418)-2),"0")&amp;",
    ""longitude"" : "&amp;IF(E3418&lt;&gt;"",LEFT(E3418,1)&amp;"."&amp;RIGHT(E3418,LEN(E3418)-1),"0")&amp;","&amp;"
    ""image"" : """&amp;N3418&amp;"""
  },"</f>
        <v xml:space="preserve">  "": {
    "name" : "Mosaic Lane",
    "latitude" : 52.350874,
    "longitude" : 4.89477,
    "image" : "https://lh4.ggpht.com/Bxujnp1zONTaVITtUu6I4Aj11pVjX01h17MW6wzoxfGZKzPvxGULmbeNgw2sfJFMTfF4xeIrUSkMzDzJ2X_w"
  },</v>
      </c>
      <c r="C3418" s="4">
        <v>1207171</v>
      </c>
      <c r="D3418" s="5">
        <v>52350874</v>
      </c>
      <c r="E3418" s="5">
        <v>489477</v>
      </c>
      <c r="F3418" s="4" t="s">
        <v>13252</v>
      </c>
      <c r="G3418" s="4" t="s">
        <v>2916</v>
      </c>
      <c r="H3418" s="4" t="s">
        <v>2443</v>
      </c>
      <c r="I3418" s="4" t="s">
        <v>2486</v>
      </c>
      <c r="J3418" s="4" t="s">
        <v>17720</v>
      </c>
      <c r="K3418" s="4" t="s">
        <v>9830</v>
      </c>
      <c r="L3418" s="4" t="s">
        <v>9952</v>
      </c>
      <c r="M3418" s="4" t="s">
        <v>16591</v>
      </c>
      <c r="N3418" s="4" t="s">
        <v>13253</v>
      </c>
    </row>
    <row r="3419" spans="2:14" s="4" customFormat="1" x14ac:dyDescent="0.25">
      <c r="B3419" s="4" t="str">
        <f>"  """&amp;A3419&amp;""": {
    ""name"" : """&amp;SUBSTITUTE(F3419,"""","\""")&amp;""",
    ""latitude"" : "&amp;IF(D3419&lt;&gt;"",LEFT(D3419,2)&amp;"."&amp;RIGHT(D3419,LEN(D3419)-2),"0")&amp;",
    ""longitude"" : "&amp;IF(E3419&lt;&gt;"",LEFT(E3419,1)&amp;"."&amp;RIGHT(E3419,LEN(E3419)-1),"0")&amp;","&amp;"
    ""image"" : """&amp;N3419&amp;"""
  },"</f>
        <v xml:space="preserve">  "": {
    "name" : "Painting, Nicolaes Van Helt Stocade",
    "latitude" : 52.350049,
    "longitude" : 4.89653,
    "image" : "https://lh6.ggpht.com/y-E3R139IgmwVjOuQ6uOqwBHBWLsTOhPc9M8fmyeynCbTEts4grUPF-RpzRNLXlnHzegHC4IsTbgL0P_2dj4"
  },</v>
      </c>
      <c r="C3419" s="4">
        <v>1168463</v>
      </c>
      <c r="D3419" s="5">
        <v>52350049</v>
      </c>
      <c r="E3419" s="5">
        <v>489653</v>
      </c>
      <c r="F3419" s="4" t="s">
        <v>13742</v>
      </c>
      <c r="G3419" s="4" t="s">
        <v>2916</v>
      </c>
      <c r="H3419" s="4" t="s">
        <v>2443</v>
      </c>
      <c r="I3419" s="4" t="s">
        <v>2486</v>
      </c>
      <c r="J3419" s="4" t="s">
        <v>17720</v>
      </c>
      <c r="K3419" s="4" t="s">
        <v>16506</v>
      </c>
      <c r="L3419" s="4" t="s">
        <v>6960</v>
      </c>
      <c r="M3419" s="4" t="s">
        <v>16507</v>
      </c>
      <c r="N3419" s="4" t="s">
        <v>13743</v>
      </c>
    </row>
    <row r="3420" spans="2:14" s="4" customFormat="1" x14ac:dyDescent="0.25">
      <c r="B3420" s="4" t="str">
        <f>"  """&amp;A3420&amp;""": {
    ""name"" : """&amp;SUBSTITUTE(F3420,"""","\""")&amp;""",
    ""latitude"" : "&amp;IF(D3420&lt;&gt;"",LEFT(D3420,2)&amp;"."&amp;RIGHT(D3420,LEN(D3420)-2),"0")&amp;",
    ""longitude"" : "&amp;IF(E3420&lt;&gt;"",LEFT(E3420,1)&amp;"."&amp;RIGHT(E3420,LEN(E3420)-1),"0")&amp;","&amp;"
    ""image"" : """&amp;N3420&amp;"""
  },"</f>
        <v xml:space="preserve">  "": {
    "name" : "Snake Mural",
    "latitude" : 52.349359,
    "longitude" : 4.903918,
    "image" : "https://lh4.ggpht.com/u_wQret74WIzdgtxLqqpKYoiQRFE1PCnCD55JZBIyBg-mEHXaZhmtcd_PMs8Ep17kpIgrxW_c-biDnfB2e9z"
  },</v>
      </c>
      <c r="C3420" s="4">
        <v>274498</v>
      </c>
      <c r="D3420" s="5">
        <v>52349359</v>
      </c>
      <c r="E3420" s="5">
        <v>4903918</v>
      </c>
      <c r="F3420" s="4" t="s">
        <v>6658</v>
      </c>
      <c r="G3420" s="4" t="s">
        <v>2916</v>
      </c>
      <c r="H3420" s="4" t="s">
        <v>2443</v>
      </c>
      <c r="I3420" s="4" t="s">
        <v>2486</v>
      </c>
      <c r="J3420" s="4" t="s">
        <v>17720</v>
      </c>
      <c r="K3420" s="4" t="s">
        <v>3560</v>
      </c>
      <c r="L3420" s="4" t="s">
        <v>6659</v>
      </c>
      <c r="M3420" s="4" t="s">
        <v>6660</v>
      </c>
      <c r="N3420" s="4" t="s">
        <v>14561</v>
      </c>
    </row>
    <row r="3421" spans="2:14" s="4" customFormat="1" x14ac:dyDescent="0.25">
      <c r="B3421" s="4" t="str">
        <f>"  """&amp;A3421&amp;""": {
    ""name"" : """&amp;SUBSTITUTE(F3421,"""","\""")&amp;""",
    ""latitude"" : "&amp;IF(D3421&lt;&gt;"",LEFT(D3421,2)&amp;"."&amp;RIGHT(D3421,LEN(D3421)-2),"0")&amp;",
    ""longitude"" : "&amp;IF(E3421&lt;&gt;"",LEFT(E3421,1)&amp;"."&amp;RIGHT(E3421,LEN(E3421)-1),"0")&amp;","&amp;"
    ""image"" : """&amp;N3421&amp;"""
  },"</f>
        <v xml:space="preserve">  "": {
    "name" : "Painting On Wall",
    "latitude" : 52.349945,
    "longitude" : 4.895826,
    "image" : "https://lh5.ggpht.com/XEbb0qUy1Zli54x_xbpEVXKZk4FvgQHPIfi4VFwORekwZCJYfJE29psHvqCiPGZWvFXFqARdbjRCZmmGT5a5"
  },</v>
      </c>
      <c r="C3421" s="4">
        <v>233134</v>
      </c>
      <c r="D3421" s="5">
        <v>52349945</v>
      </c>
      <c r="E3421" s="5">
        <v>4895826</v>
      </c>
      <c r="F3421" s="4" t="s">
        <v>6231</v>
      </c>
      <c r="G3421" s="4" t="s">
        <v>2916</v>
      </c>
      <c r="H3421" s="4" t="s">
        <v>2443</v>
      </c>
      <c r="I3421" s="4" t="s">
        <v>2486</v>
      </c>
      <c r="J3421" s="4" t="s">
        <v>17720</v>
      </c>
      <c r="K3421" s="4" t="s">
        <v>6232</v>
      </c>
      <c r="L3421" s="4" t="s">
        <v>6233</v>
      </c>
      <c r="M3421" s="4" t="s">
        <v>6234</v>
      </c>
      <c r="N3421" s="4" t="s">
        <v>13745</v>
      </c>
    </row>
    <row r="3422" spans="2:14" s="4" customFormat="1" x14ac:dyDescent="0.25">
      <c r="B3422" s="4" t="str">
        <f>"  """&amp;A3422&amp;""": {
    ""name"" : """&amp;SUBSTITUTE(F3422,"""","\""")&amp;""",
    ""latitude"" : "&amp;IF(D3422&lt;&gt;"",LEFT(D3422,2)&amp;"."&amp;RIGHT(D3422,LEN(D3422)-2),"0")&amp;",
    ""longitude"" : "&amp;IF(E3422&lt;&gt;"",LEFT(E3422,1)&amp;"."&amp;RIGHT(E3422,LEN(E3422)-1),"0")&amp;","&amp;"
    ""image"" : """&amp;N3422&amp;"""
  },"</f>
        <v xml:space="preserve">  "": {
    "name" : "Petrus En Paulus Kerk",
    "latitude" : 52.354155,
    "longitude" : 4.88448,
    "image" : "https://lh5.ggpht.com/a0I05xaUvdvlZ_Ldh46of1DyW68O7ALE6LDvrE9eGLwS4-kPclmPFafdv0tKd5qxwSvGuazRyTDJ2dzlF-pp"
  },</v>
      </c>
      <c r="C3422" s="4">
        <v>676877</v>
      </c>
      <c r="D3422" s="5">
        <v>52354155</v>
      </c>
      <c r="E3422" s="5">
        <v>488448</v>
      </c>
      <c r="F3422" s="4" t="s">
        <v>13831</v>
      </c>
      <c r="G3422" s="4" t="s">
        <v>2916</v>
      </c>
      <c r="H3422" s="4" t="s">
        <v>2443</v>
      </c>
      <c r="I3422" s="4" t="s">
        <v>2486</v>
      </c>
      <c r="J3422" s="4" t="s">
        <v>17710</v>
      </c>
      <c r="K3422" s="4" t="s">
        <v>16138</v>
      </c>
      <c r="L3422" s="4">
        <v>39</v>
      </c>
      <c r="M3422" s="4" t="s">
        <v>16330</v>
      </c>
      <c r="N3422" s="4" t="s">
        <v>13832</v>
      </c>
    </row>
    <row r="3423" spans="2:14" s="4" customFormat="1" x14ac:dyDescent="0.25">
      <c r="B3423" s="4" t="str">
        <f>"  """&amp;A3423&amp;""": {
    ""name"" : """&amp;SUBSTITUTE(F3423,"""","\""")&amp;""",
    ""latitude"" : "&amp;IF(D3423&lt;&gt;"",LEFT(D3423,2)&amp;"."&amp;RIGHT(D3423,LEN(D3423)-2),"0")&amp;",
    ""longitude"" : "&amp;IF(E3423&lt;&gt;"",LEFT(E3423,1)&amp;"."&amp;RIGHT(E3423,LEN(E3423)-1),"0")&amp;","&amp;"
    ""image"" : """&amp;N3423&amp;"""
  },"</f>
        <v xml:space="preserve">  "": {
    "name" : "Bizar",
    "latitude" : 52.354265,
    "longitude" : 4.885116,
    "image" : "https://lh4.ggpht.com/7XbUcixrhc38I3-EI9RRrOPGfISLup1hAwKL8F3OffxLA0wbThsLMfUoGDsuG05TGeC8z5-gph1C0pYdg03H"
  },</v>
      </c>
      <c r="C3423" s="4">
        <v>527221</v>
      </c>
      <c r="D3423" s="5">
        <v>52354265</v>
      </c>
      <c r="E3423" s="5">
        <v>4885116</v>
      </c>
      <c r="F3423" s="4" t="s">
        <v>10563</v>
      </c>
      <c r="G3423" s="4" t="s">
        <v>2916</v>
      </c>
      <c r="H3423" s="4" t="s">
        <v>2443</v>
      </c>
      <c r="I3423" s="4" t="s">
        <v>2486</v>
      </c>
      <c r="J3423" s="4" t="s">
        <v>17710</v>
      </c>
      <c r="K3423" s="4" t="s">
        <v>16138</v>
      </c>
      <c r="L3423" s="4" t="s">
        <v>16139</v>
      </c>
      <c r="M3423" s="4" t="s">
        <v>16140</v>
      </c>
      <c r="N3423" s="4" t="s">
        <v>10564</v>
      </c>
    </row>
    <row r="3424" spans="2:14" s="4" customFormat="1" x14ac:dyDescent="0.25">
      <c r="B3424" s="4" t="str">
        <f>"  """&amp;A3424&amp;""": {
    ""name"" : """&amp;SUBSTITUTE(F3424,"""","\""")&amp;""",
    ""latitude"" : "&amp;IF(D3424&lt;&gt;"",LEFT(D3424,2)&amp;"."&amp;RIGHT(D3424,LEN(D3424)-2),"0")&amp;",
    ""longitude"" : "&amp;IF(E3424&lt;&gt;"",LEFT(E3424,1)&amp;"."&amp;RIGHT(E3424,LEN(E3424)-1),"0")&amp;","&amp;"
    ""image"" : """&amp;N3424&amp;"""
  },"</f>
        <v xml:space="preserve">  "": {
    "name" : "Speeltuintje Abbenesstraat",
    "latitude" : 52.348172,
    "longitude" : 4.846347,
    "image" : "https://lh3.googleusercontent.com/BupDlToaFL8P4tp89xA6nAiq_Fg8o3vR1JJyCIV9qDpk8k2QMLvLVlPegcg31DRiy_OQj69XWFvLVCCoMyPn"
  },</v>
      </c>
      <c r="C3424" s="4">
        <v>49997629</v>
      </c>
      <c r="D3424" s="5">
        <v>52348172</v>
      </c>
      <c r="E3424" s="5">
        <v>4846347</v>
      </c>
      <c r="F3424" s="4" t="s">
        <v>14688</v>
      </c>
      <c r="G3424" s="4" t="s">
        <v>2916</v>
      </c>
      <c r="H3424" s="4" t="s">
        <v>2443</v>
      </c>
      <c r="I3424" s="4" t="s">
        <v>2486</v>
      </c>
      <c r="J3424" s="4" t="s">
        <v>2656</v>
      </c>
      <c r="K3424" s="4" t="s">
        <v>17457</v>
      </c>
      <c r="L3424" s="4" t="s">
        <v>8743</v>
      </c>
      <c r="M3424" s="4" t="s">
        <v>17458</v>
      </c>
      <c r="N3424" s="4" t="s">
        <v>14689</v>
      </c>
    </row>
    <row r="3425" spans="2:14" s="4" customFormat="1" x14ac:dyDescent="0.25">
      <c r="B3425" s="4" t="str">
        <f>"  """&amp;A3425&amp;""": {
    ""name"" : """&amp;SUBSTITUTE(F3425,"""","\""")&amp;""",
    ""latitude"" : "&amp;IF(D3425&lt;&gt;"",LEFT(D3425,2)&amp;"."&amp;RIGHT(D3425,LEN(D3425)-2),"0")&amp;",
    ""longitude"" : "&amp;IF(E3425&lt;&gt;"",LEFT(E3425,1)&amp;"."&amp;RIGHT(E3425,LEN(E3425)-1),"0")&amp;","&amp;"
    ""image"" : """&amp;N3425&amp;"""
  },"</f>
        <v xml:space="preserve">  "": {
    "name" : "Anthony Fokkerweg 1",
    "latitude" : 52.345142,
    "longitude" : 4.846416,
    "image" : "https://lh6.ggpht.com/94MIVa-xFa4OqLxBkvBCiu9oJS84fkn6DH13aunuO_b_7HJXce9bvW68Tg1p-PWr-nTt52xWeAuXnNra_ZhSvw"
  },</v>
      </c>
      <c r="C3425" s="4">
        <v>860004</v>
      </c>
      <c r="D3425" s="5">
        <v>52345142</v>
      </c>
      <c r="E3425" s="5">
        <v>4846416</v>
      </c>
      <c r="F3425" s="4" t="s">
        <v>8563</v>
      </c>
      <c r="G3425" s="4" t="s">
        <v>2916</v>
      </c>
      <c r="H3425" s="4" t="s">
        <v>2443</v>
      </c>
      <c r="I3425" s="4" t="s">
        <v>2486</v>
      </c>
      <c r="J3425" s="4" t="s">
        <v>2656</v>
      </c>
      <c r="K3425" s="4" t="s">
        <v>2716</v>
      </c>
      <c r="L3425" s="4">
        <v>63</v>
      </c>
      <c r="M3425" s="4" t="s">
        <v>8564</v>
      </c>
      <c r="N3425" s="4" t="s">
        <v>10259</v>
      </c>
    </row>
    <row r="3426" spans="2:14" s="4" customFormat="1" x14ac:dyDescent="0.25">
      <c r="B3426" s="4" t="str">
        <f>"  """&amp;A3426&amp;""": {
    ""name"" : """&amp;SUBSTITUTE(F3426,"""","\""")&amp;""",
    ""latitude"" : "&amp;IF(D3426&lt;&gt;"",LEFT(D3426,2)&amp;"."&amp;RIGHT(D3426,LEN(D3426)-2),"0")&amp;",
    ""longitude"" : "&amp;IF(E3426&lt;&gt;"",LEFT(E3426,1)&amp;"."&amp;RIGHT(E3426,LEN(E3426)-1),"0")&amp;","&amp;"
    ""image"" : """&amp;N3426&amp;"""
  },"</f>
        <v xml:space="preserve">  "": {
    "name" : "Graffiti 1",
    "latitude" : 52.343286,
    "longitude" : 4.846618,
    "image" : "https://lh5.ggpht.com/A0VAQ9ziJqyDA4pCt1UKVhUp7vrs6x1YIwyeJYK8VxoechT8uZq__bFSZmtoAq6QG6G81zK6JUKj8PB05jE"
  },</v>
      </c>
      <c r="C3426" s="4">
        <v>277843</v>
      </c>
      <c r="D3426" s="5">
        <v>52343286</v>
      </c>
      <c r="E3426" s="5">
        <v>4846618</v>
      </c>
      <c r="F3426" s="4" t="s">
        <v>12062</v>
      </c>
      <c r="G3426" s="4" t="s">
        <v>2916</v>
      </c>
      <c r="H3426" s="4" t="s">
        <v>2443</v>
      </c>
      <c r="I3426" s="4" t="s">
        <v>2486</v>
      </c>
      <c r="J3426" s="4" t="s">
        <v>2656</v>
      </c>
      <c r="K3426" s="4" t="s">
        <v>2716</v>
      </c>
      <c r="L3426" s="4">
        <v>78</v>
      </c>
      <c r="M3426" s="4" t="s">
        <v>2718</v>
      </c>
      <c r="N3426" s="4" t="s">
        <v>12063</v>
      </c>
    </row>
    <row r="3427" spans="2:14" s="4" customFormat="1" x14ac:dyDescent="0.25">
      <c r="B3427" s="4" t="str">
        <f>"  """&amp;A3427&amp;""": {
    ""name"" : """&amp;SUBSTITUTE(F3427,"""","\""")&amp;""",
    ""latitude"" : "&amp;IF(D3427&lt;&gt;"",LEFT(D3427,2)&amp;"."&amp;RIGHT(D3427,LEN(D3427)-2),"0")&amp;",
    ""longitude"" : "&amp;IF(E3427&lt;&gt;"",LEFT(E3427,1)&amp;"."&amp;RIGHT(E3427,LEN(E3427)-1),"0")&amp;","&amp;"
    ""image"" : """&amp;N3427&amp;"""
  },"</f>
        <v xml:space="preserve">  "": {
    "name" : "Blue Bridge, Valschermkade, Amsterdam.",
    "latitude" : 52.342175,
    "longitude" : 4.846428,
    "image" : "https://lh3.ggpht.com/FbkT_UZBzPhweUB2OnuibK8M4wzb9B86FBiqWo_SRf_ECybq41QxFDpMz7MCvwMBvzHiTXBUX_2wFKWboh4"
  },</v>
      </c>
      <c r="C3427" s="4">
        <v>198134</v>
      </c>
      <c r="D3427" s="5">
        <v>52342175</v>
      </c>
      <c r="E3427" s="5">
        <v>4846428</v>
      </c>
      <c r="F3427" s="4" t="s">
        <v>5996</v>
      </c>
      <c r="G3427" s="4" t="s">
        <v>2916</v>
      </c>
      <c r="H3427" s="4" t="s">
        <v>2443</v>
      </c>
      <c r="I3427" s="4" t="s">
        <v>2486</v>
      </c>
      <c r="J3427" s="4" t="s">
        <v>2656</v>
      </c>
      <c r="K3427" s="4" t="s">
        <v>2716</v>
      </c>
      <c r="L3427" s="4">
        <v>82</v>
      </c>
      <c r="M3427" s="4" t="s">
        <v>2718</v>
      </c>
      <c r="N3427" s="4" t="s">
        <v>10609</v>
      </c>
    </row>
    <row r="3428" spans="2:14" s="4" customFormat="1" x14ac:dyDescent="0.25">
      <c r="B3428" s="4" t="str">
        <f>"  """&amp;A3428&amp;""": {
    ""name"" : """&amp;SUBSTITUTE(F3428,"""","\""")&amp;""",
    ""latitude"" : "&amp;IF(D3428&lt;&gt;"",LEFT(D3428,2)&amp;"."&amp;RIGHT(D3428,LEN(D3428)-2),"0")&amp;",
    ""longitude"" : "&amp;IF(E3428&lt;&gt;"",LEFT(E3428,1)&amp;"."&amp;RIGHT(E3428,LEN(E3428)-1),"0")&amp;","&amp;"
    ""image"" : """&amp;N3428&amp;"""
  },"</f>
        <v xml:space="preserve">  "": {
    "name" : "Teeth Painting",
    "latitude" : 52.351725,
    "longitude" : 4.849089,
    "image" : "https://lh3.ggpht.com/1q8TCnydGsJm_WHyjm9jrqapT7en_IxVgpN_MUR4YasbuomVMrmJedyXSrOMqVHl5EXQo7TD_IuY57UMXb8D"
  },</v>
      </c>
      <c r="C3428" s="4">
        <v>100192</v>
      </c>
      <c r="D3428" s="5">
        <v>52351725</v>
      </c>
      <c r="E3428" s="5">
        <v>4849089</v>
      </c>
      <c r="F3428" s="4" t="s">
        <v>5343</v>
      </c>
      <c r="G3428" s="4" t="s">
        <v>2916</v>
      </c>
      <c r="H3428" s="4" t="s">
        <v>2443</v>
      </c>
      <c r="I3428" s="4" t="s">
        <v>2486</v>
      </c>
      <c r="J3428" s="4" t="s">
        <v>2656</v>
      </c>
      <c r="K3428" s="4" t="s">
        <v>5344</v>
      </c>
      <c r="L3428" s="4" t="s">
        <v>5345</v>
      </c>
      <c r="M3428" s="4" t="s">
        <v>5346</v>
      </c>
      <c r="N3428" s="4" t="s">
        <v>15002</v>
      </c>
    </row>
    <row r="3429" spans="2:14" s="4" customFormat="1" x14ac:dyDescent="0.25">
      <c r="B3429" s="4" t="str">
        <f>"  """&amp;A3429&amp;""": {
    ""name"" : """&amp;SUBSTITUTE(F3429,"""","\""")&amp;""",
    ""latitude"" : "&amp;IF(D3429&lt;&gt;"",LEFT(D3429,2)&amp;"."&amp;RIGHT(D3429,LEN(D3429)-2),"0")&amp;",
    ""longitude"" : "&amp;IF(E3429&lt;&gt;"",LEFT(E3429,1)&amp;"."&amp;RIGHT(E3429,LEN(E3429)-1),"0")&amp;","&amp;"
    ""image"" : """&amp;N3429&amp;"""
  },"</f>
        <v xml:space="preserve">  "": {
    "name" : "Nationaal Lucht- En Ruimtevaart Laboratorium",
    "latitude" : 52.345128,
    "longitude" : 4.843771,
    "image" : "https://lh6.ggpht.com/gw1IKEUt_nr-DiY1IFPzQ50dnHwTrLEchV7IRKw5y26pVEGA2K4IIs2A0UpDg4SiM-O90dUO-3YELGgq5uc"
  },</v>
      </c>
      <c r="C3429" s="4">
        <v>49141030</v>
      </c>
      <c r="D3429" s="5">
        <v>52345128</v>
      </c>
      <c r="E3429" s="5">
        <v>4843771</v>
      </c>
      <c r="F3429" s="4" t="s">
        <v>13405</v>
      </c>
      <c r="G3429" s="4" t="s">
        <v>2916</v>
      </c>
      <c r="H3429" s="4" t="s">
        <v>2443</v>
      </c>
      <c r="I3429" s="4" t="s">
        <v>2486</v>
      </c>
      <c r="J3429" s="4" t="s">
        <v>2656</v>
      </c>
      <c r="K3429" s="4" t="s">
        <v>2760</v>
      </c>
      <c r="L3429" s="4">
        <v>509</v>
      </c>
      <c r="M3429" s="4">
        <v>1059</v>
      </c>
      <c r="N3429" s="4" t="s">
        <v>13406</v>
      </c>
    </row>
    <row r="3430" spans="2:14" s="4" customFormat="1" x14ac:dyDescent="0.25">
      <c r="B3430" s="4" t="str">
        <f>"  """&amp;A3430&amp;""": {
    ""name"" : """&amp;SUBSTITUTE(F3430,"""","\""")&amp;""",
    ""latitude"" : "&amp;IF(D3430&lt;&gt;"",LEFT(D3430,2)&amp;"."&amp;RIGHT(D3430,LEN(D3430)-2),"0")&amp;",
    ""longitude"" : "&amp;IF(E3430&lt;&gt;"",LEFT(E3430,1)&amp;"."&amp;RIGHT(E3430,LEN(E3430)-1),"0")&amp;","&amp;"
    ""image"" : """&amp;N3430&amp;"""
  },"</f>
        <v xml:space="preserve">  "": {
    "name" : "Floral",
    "latitude" : 52.351438,
    "longitude" : 4.850074,
    "image" : "https://lh6.ggpht.com/7dYhX3pHq8Bi9AAyYqv7vlBsr0rDwZu4FXnb6Ted1jrtjITGzX_ulNK8nIUOEq3qMRpGjMy8Tf0H25VfxTTP"
  },</v>
      </c>
      <c r="C3430" s="4">
        <v>414597</v>
      </c>
      <c r="D3430" s="5">
        <v>52351438</v>
      </c>
      <c r="E3430" s="5">
        <v>4850074</v>
      </c>
      <c r="F3430" s="4" t="s">
        <v>6901</v>
      </c>
      <c r="G3430" s="4" t="s">
        <v>2916</v>
      </c>
      <c r="H3430" s="4" t="s">
        <v>2443</v>
      </c>
      <c r="I3430" s="4" t="s">
        <v>2486</v>
      </c>
      <c r="J3430" s="4" t="s">
        <v>2656</v>
      </c>
      <c r="K3430" s="4" t="s">
        <v>6902</v>
      </c>
      <c r="L3430" s="4">
        <v>4</v>
      </c>
      <c r="M3430" s="4" t="s">
        <v>6903</v>
      </c>
      <c r="N3430" s="4" t="s">
        <v>11783</v>
      </c>
    </row>
    <row r="3431" spans="2:14" s="4" customFormat="1" x14ac:dyDescent="0.25">
      <c r="B3431" s="4" t="str">
        <f>"  """&amp;A3431&amp;""": {
    ""name"" : """&amp;SUBSTITUTE(F3431,"""","\""")&amp;""",
    ""latitude"" : "&amp;IF(D3431&lt;&gt;"",LEFT(D3431,2)&amp;"."&amp;RIGHT(D3431,LEN(D3431)-2),"0")&amp;",
    ""longitude"" : "&amp;IF(E3431&lt;&gt;"",LEFT(E3431,1)&amp;"."&amp;RIGHT(E3431,LEN(E3431)-1),"0")&amp;","&amp;"
    ""image"" : """&amp;N3431&amp;"""
  },"</f>
        <v xml:space="preserve">  "": {
    "name" : "Fietspunt Informatie",
    "latitude" : 52.339405,
    "longitude" : 4.846255,
    "image" : "https://lh6.ggpht.com/vvd0SwT1jN7kxtNMno3sX_Nyk6L2BGlGuJjVQtlS9PbGXSVL70UOzExOcUsJqo7fQPvajk1JH2bkJuhNsfQ"
  },</v>
      </c>
      <c r="C3431" s="4">
        <v>1020407</v>
      </c>
      <c r="D3431" s="5">
        <v>52339405</v>
      </c>
      <c r="E3431" s="5">
        <v>4846255</v>
      </c>
      <c r="F3431" s="4" t="s">
        <v>9424</v>
      </c>
      <c r="G3431" s="4" t="s">
        <v>2916</v>
      </c>
      <c r="H3431" s="4" t="s">
        <v>2443</v>
      </c>
      <c r="I3431" s="4" t="s">
        <v>2486</v>
      </c>
      <c r="J3431" s="4" t="s">
        <v>2656</v>
      </c>
      <c r="K3431" s="4" t="s">
        <v>3128</v>
      </c>
      <c r="L3431" s="4">
        <v>42</v>
      </c>
      <c r="M3431" s="4" t="s">
        <v>9425</v>
      </c>
      <c r="N3431" s="4" t="s">
        <v>11723</v>
      </c>
    </row>
    <row r="3432" spans="2:14" s="4" customFormat="1" x14ac:dyDescent="0.25">
      <c r="B3432" s="4" t="str">
        <f>"  """&amp;A3432&amp;""": {
    ""name"" : """&amp;SUBSTITUTE(F3432,"""","\""")&amp;""",
    ""latitude"" : "&amp;IF(D3432&lt;&gt;"",LEFT(D3432,2)&amp;"."&amp;RIGHT(D3432,LEN(D3432)-2),"0")&amp;",
    ""longitude"" : "&amp;IF(E3432&lt;&gt;"",LEFT(E3432,1)&amp;"."&amp;RIGHT(E3432,LEN(E3432)-1),"0")&amp;","&amp;"
    ""image"" : """&amp;N3432&amp;"""
  },"</f>
        <v xml:space="preserve">  "": {
    "name" : "Dutch Renaissance Style - Jacob Marisplein - 1911",
    "latitude" : 52.355195,
    "longitude" : 4.852115,
    "image" : "https://lh5.ggpht.com/7TlrzqrU8N9wQyXE3fY3kejPR_ofE_pQAzB8z8wcii2fOVdcdyd32QqsTZ7iSWoxE3GNOMkPDG_4q0jH9l7S"
  },</v>
      </c>
      <c r="C3432" s="4">
        <v>468949</v>
      </c>
      <c r="D3432" s="5">
        <v>52355195</v>
      </c>
      <c r="E3432" s="5">
        <v>4852115</v>
      </c>
      <c r="F3432" s="4" t="s">
        <v>7115</v>
      </c>
      <c r="G3432" s="4" t="s">
        <v>2916</v>
      </c>
      <c r="H3432" s="4" t="s">
        <v>2443</v>
      </c>
      <c r="I3432" s="4" t="s">
        <v>2486</v>
      </c>
      <c r="J3432" s="4" t="s">
        <v>2656</v>
      </c>
      <c r="K3432" s="4" t="s">
        <v>7116</v>
      </c>
      <c r="L3432" s="4" t="s">
        <v>7117</v>
      </c>
      <c r="M3432" s="4" t="s">
        <v>7118</v>
      </c>
      <c r="N3432" s="4" t="s">
        <v>11569</v>
      </c>
    </row>
    <row r="3433" spans="2:14" s="4" customFormat="1" x14ac:dyDescent="0.25">
      <c r="B3433" s="4" t="str">
        <f>"  """&amp;A3433&amp;""": {
    ""name"" : """&amp;SUBSTITUTE(F3433,"""","\""")&amp;""",
    ""latitude"" : "&amp;IF(D3433&lt;&gt;"",LEFT(D3433,2)&amp;"."&amp;RIGHT(D3433,LEN(D3433)-2),"0")&amp;",
    ""longitude"" : "&amp;IF(E3433&lt;&gt;"",LEFT(E3433,1)&amp;"."&amp;RIGHT(E3433,LEN(E3433)-1),"0")&amp;","&amp;"
    ""image"" : """&amp;N3433&amp;"""
  },"</f>
        <v xml:space="preserve">  "": {
    "name" : "Birdslide",
    "latitude" : 52.353067,
    "longitude" : 4.851501,
    "image" : "https://lh3.googleusercontent.com/lJrV8u23D8WqCjEpShLa1vAqLGJeStPUX95kXfAOltP8ABtRJGSTAcB1aYGWKhDXCJs_8Hxac3pSDI7ziiho"
  },</v>
      </c>
      <c r="C3433" s="4">
        <v>49162384</v>
      </c>
      <c r="D3433" s="5">
        <v>52353067</v>
      </c>
      <c r="E3433" s="5">
        <v>4851501</v>
      </c>
      <c r="F3433" s="4" t="s">
        <v>10556</v>
      </c>
      <c r="G3433" s="4" t="s">
        <v>2916</v>
      </c>
      <c r="H3433" s="4" t="s">
        <v>2443</v>
      </c>
      <c r="I3433" s="4" t="s">
        <v>2486</v>
      </c>
      <c r="J3433" s="4" t="s">
        <v>2656</v>
      </c>
      <c r="K3433" s="4" t="s">
        <v>16630</v>
      </c>
      <c r="L3433" s="4">
        <v>1</v>
      </c>
      <c r="M3433" s="4">
        <v>1058</v>
      </c>
      <c r="N3433" s="4" t="s">
        <v>10557</v>
      </c>
    </row>
    <row r="3434" spans="2:14" s="4" customFormat="1" x14ac:dyDescent="0.25">
      <c r="B3434" s="4" t="str">
        <f>"  """&amp;A3434&amp;""": {
    ""name"" : """&amp;SUBSTITUTE(F3434,"""","\""")&amp;""",
    ""latitude"" : "&amp;IF(D3434&lt;&gt;"",LEFT(D3434,2)&amp;"."&amp;RIGHT(D3434,LEN(D3434)-2),"0")&amp;",
    ""longitude"" : "&amp;IF(E3434&lt;&gt;"",LEFT(E3434,1)&amp;"."&amp;RIGHT(E3434,LEN(E3434)-1),"0")&amp;","&amp;"
    ""image"" : """&amp;N3434&amp;"""
  },"</f>
        <v xml:space="preserve">  "": {
    "name" : "Canal house 1634",
    "latitude" : 52.356995,
    "longitude" : 4.853848,
    "image" : "https://lh5.ggpht.com/SKr0fNL5f1DVZlhnxrtEBHSjU0T0cnWSzbcOps9YAf0Ki27sPiS0PX9xOZe10Fl1wXLarDnH8mq_e4hSvD2h"
  },</v>
      </c>
      <c r="C3434" s="4">
        <v>49236655</v>
      </c>
      <c r="D3434" s="5">
        <v>52356995</v>
      </c>
      <c r="E3434" s="5">
        <v>4853848</v>
      </c>
      <c r="F3434" s="4" t="s">
        <v>10868</v>
      </c>
      <c r="G3434" s="4" t="s">
        <v>2916</v>
      </c>
      <c r="H3434" s="4" t="s">
        <v>2443</v>
      </c>
      <c r="I3434" s="4" t="s">
        <v>2486</v>
      </c>
      <c r="J3434" s="4" t="s">
        <v>2656</v>
      </c>
      <c r="K3434" s="4" t="s">
        <v>2889</v>
      </c>
      <c r="L3434" s="4">
        <v>21</v>
      </c>
      <c r="M3434" s="4" t="s">
        <v>16894</v>
      </c>
      <c r="N3434" s="4" t="s">
        <v>10869</v>
      </c>
    </row>
    <row r="3435" spans="2:14" s="4" customFormat="1" x14ac:dyDescent="0.25">
      <c r="B3435" s="4" t="str">
        <f>"  """&amp;A3435&amp;""": {
    ""name"" : """&amp;SUBSTITUTE(F3435,"""","\""")&amp;""",
    ""latitude"" : "&amp;IF(D3435&lt;&gt;"",LEFT(D3435,2)&amp;"."&amp;RIGHT(D3435,LEN(D3435)-2),"0")&amp;",
    ""longitude"" : "&amp;IF(E3435&lt;&gt;"",LEFT(E3435,1)&amp;"."&amp;RIGHT(E3435,LEN(E3435)-1),"0")&amp;","&amp;"
    ""image"" : """&amp;N3435&amp;"""
  },"</f>
        <v xml:space="preserve">  "": {
    "name" : "Schinkelhaven Uit Zicht",
    "latitude" : 52.354906,
    "longitude" : 4.853161,
    "image" : "https://lh5.ggpht.com/fnJhTMOR-lWt7i6EkKaE7uudg_6CTuVIy3Z60ccRJU1B4Zk5ddmGG64ajJElXwBUUrv7bnvAa6CcFa9E0zI"
  },</v>
      </c>
      <c r="C3435" s="4">
        <v>758639</v>
      </c>
      <c r="D3435" s="5">
        <v>52354906</v>
      </c>
      <c r="E3435" s="5">
        <v>4853161</v>
      </c>
      <c r="F3435" s="4" t="s">
        <v>8021</v>
      </c>
      <c r="G3435" s="4" t="s">
        <v>2916</v>
      </c>
      <c r="H3435" s="4" t="s">
        <v>2443</v>
      </c>
      <c r="I3435" s="4" t="s">
        <v>2486</v>
      </c>
      <c r="J3435" s="4" t="s">
        <v>2656</v>
      </c>
      <c r="K3435" s="4" t="s">
        <v>2889</v>
      </c>
      <c r="L3435" s="4">
        <v>61</v>
      </c>
      <c r="M3435" s="4">
        <v>1058</v>
      </c>
      <c r="N3435" s="4" t="s">
        <v>14329</v>
      </c>
    </row>
    <row r="3436" spans="2:14" s="4" customFormat="1" x14ac:dyDescent="0.25">
      <c r="B3436" s="4" t="str">
        <f>"  """&amp;A3436&amp;""": {
    ""name"" : """&amp;SUBSTITUTE(F3436,"""","\""")&amp;""",
    ""latitude"" : "&amp;IF(D3436&lt;&gt;"",LEFT(D3436,2)&amp;"."&amp;RIGHT(D3436,LEN(D3436)-2),"0")&amp;",
    ""longitude"" : "&amp;IF(E3436&lt;&gt;"",LEFT(E3436,1)&amp;"."&amp;RIGHT(E3436,LEN(E3436)-1),"0")&amp;","&amp;"
    ""image"" : """&amp;N3436&amp;"""
  },"</f>
        <v xml:space="preserve">  "": {
    "name" : "Zeilbrug",
    "latitude" : 52.35113,
    "longitude" : 4.852164,
    "image" : "https://lh6.ggpht.com/Q5lw-x2RTNxQ8WvyGu-MbQKmWhZVE3Zz7HXJrte6m0t2UfQ1UKAbctOmv10-A2DZAnrsQUjdJhbuDih4jhM"
  },</v>
      </c>
      <c r="C3436" s="4">
        <v>972853</v>
      </c>
      <c r="D3436" s="5">
        <v>5235113</v>
      </c>
      <c r="E3436" s="5">
        <v>4852164</v>
      </c>
      <c r="F3436" s="4" t="s">
        <v>9205</v>
      </c>
      <c r="G3436" s="4" t="s">
        <v>2916</v>
      </c>
      <c r="H3436" s="4" t="s">
        <v>2443</v>
      </c>
      <c r="I3436" s="4" t="s">
        <v>2486</v>
      </c>
      <c r="J3436" s="4" t="s">
        <v>2656</v>
      </c>
      <c r="K3436" s="4" t="s">
        <v>2889</v>
      </c>
      <c r="L3436" s="4">
        <v>152</v>
      </c>
      <c r="N3436" s="4" t="s">
        <v>15810</v>
      </c>
    </row>
    <row r="3437" spans="2:14" s="4" customFormat="1" x14ac:dyDescent="0.25">
      <c r="B3437" s="4" t="str">
        <f>"  """&amp;A3437&amp;""": {
    ""name"" : """&amp;SUBSTITUTE(F3437,"""","\""")&amp;""",
    ""latitude"" : "&amp;IF(D3437&lt;&gt;"",LEFT(D3437,2)&amp;"."&amp;RIGHT(D3437,LEN(D3437)-2),"0")&amp;",
    ""longitude"" : "&amp;IF(E3437&lt;&gt;"",LEFT(E3437,1)&amp;"."&amp;RIGHT(E3437,LEN(E3437)-1),"0")&amp;","&amp;"
    ""image"" : """&amp;N3437&amp;"""
  },"</f>
        <v xml:space="preserve">  "": {
    "name" : "Graffiti",
    "latitude" : 52.350041,
    "longitude" : 4.851767,
    "image" : "https://lh3.ggpht.com/jem1CqVgG_PAIujc9QRdsq5mrHnm1AVe4TTqWK0Pza0yEby739MXcirfeIzL-J-YDhWQnTVmlKyBcFJunaCj"
  },</v>
      </c>
      <c r="C3437" s="4">
        <v>295713</v>
      </c>
      <c r="D3437" s="5">
        <v>52350041</v>
      </c>
      <c r="E3437" s="5">
        <v>4851767</v>
      </c>
      <c r="F3437" s="4" t="s">
        <v>12060</v>
      </c>
      <c r="G3437" s="4" t="s">
        <v>2916</v>
      </c>
      <c r="H3437" s="4" t="s">
        <v>2443</v>
      </c>
      <c r="I3437" s="4" t="s">
        <v>2486</v>
      </c>
      <c r="J3437" s="4" t="s">
        <v>2656</v>
      </c>
      <c r="K3437" s="4" t="s">
        <v>2889</v>
      </c>
      <c r="L3437" s="4">
        <v>166</v>
      </c>
      <c r="M3437" s="4" t="s">
        <v>2891</v>
      </c>
      <c r="N3437" s="4" t="s">
        <v>12061</v>
      </c>
    </row>
    <row r="3438" spans="2:14" s="4" customFormat="1" x14ac:dyDescent="0.25">
      <c r="B3438" s="4" t="str">
        <f>"  """&amp;A3438&amp;""": {
    ""name"" : """&amp;SUBSTITUTE(F3438,"""","\""")&amp;""",
    ""latitude"" : "&amp;IF(D3438&lt;&gt;"",LEFT(D3438,2)&amp;"."&amp;RIGHT(D3438,LEN(D3438)-2),"0")&amp;",
    ""longitude"" : "&amp;IF(E3438&lt;&gt;"",LEFT(E3438,1)&amp;"."&amp;RIGHT(E3438,LEN(E3438)-1),"0")&amp;","&amp;"
    ""image"" : """&amp;N3438&amp;"""
  },"</f>
        <v xml:space="preserve">  "": {
    "name" : "Rocket Slide",
    "latitude" : 52.345547,
    "longitude" : 4.847588,
    "image" : "https://lh5.ggpht.com/mfWtTvM5iYTKA4yziSkL9qbWsoRX30EjZ-kEMNUhQyGGrj_SZfdZnYceZS2VJPFDrRB16V-sjeB8CEGd8MiQ"
  },</v>
      </c>
      <c r="C3438" s="4">
        <v>425224</v>
      </c>
      <c r="D3438" s="5">
        <v>52345547</v>
      </c>
      <c r="E3438" s="5">
        <v>4847588</v>
      </c>
      <c r="F3438" s="4" t="s">
        <v>6927</v>
      </c>
      <c r="G3438" s="4" t="s">
        <v>2916</v>
      </c>
      <c r="H3438" s="4" t="s">
        <v>2443</v>
      </c>
      <c r="I3438" s="4" t="s">
        <v>2486</v>
      </c>
      <c r="J3438" s="4" t="s">
        <v>2656</v>
      </c>
      <c r="K3438" s="4" t="s">
        <v>6928</v>
      </c>
      <c r="L3438" s="4">
        <v>17</v>
      </c>
      <c r="M3438" s="4">
        <v>1059</v>
      </c>
      <c r="N3438" s="4" t="s">
        <v>14219</v>
      </c>
    </row>
    <row r="3439" spans="2:14" s="4" customFormat="1" x14ac:dyDescent="0.25">
      <c r="B3439" s="4" t="str">
        <f>"  """&amp;A3439&amp;""": {
    ""name"" : """&amp;SUBSTITUTE(F3439,"""","\""")&amp;""",
    ""latitude"" : "&amp;IF(D3439&lt;&gt;"",LEFT(D3439,2)&amp;"."&amp;RIGHT(D3439,LEN(D3439)-2),"0")&amp;",
    ""longitude"" : "&amp;IF(E3439&lt;&gt;"",LEFT(E3439,1)&amp;"."&amp;RIGHT(E3439,LEN(E3439)-1),"0")&amp;","&amp;"
    ""image"" : """&amp;N3439&amp;"""
  },"</f>
        <v xml:space="preserve">  "": {
    "name" : "Mural",
    "latitude" : 52.357818,
    "longitude" : 4.850708,
    "image" : "https://lh6.ggpht.com/6AlRdCR4QjgmiVBxZId2vG6_inZbvH5w2lRxaVJjNaI6Ml0Tmkgxs5v6vA5PTJmMOAeABxRT0OTbnx3LvJGAWA"
  },</v>
      </c>
      <c r="C3439" s="4">
        <v>815282</v>
      </c>
      <c r="D3439" s="5">
        <v>52357818</v>
      </c>
      <c r="E3439" s="5">
        <v>4850708</v>
      </c>
      <c r="F3439" s="4" t="s">
        <v>8333</v>
      </c>
      <c r="G3439" s="4" t="s">
        <v>2916</v>
      </c>
      <c r="H3439" s="4" t="s">
        <v>2443</v>
      </c>
      <c r="I3439" s="4" t="s">
        <v>2486</v>
      </c>
      <c r="J3439" s="4" t="s">
        <v>2656</v>
      </c>
      <c r="K3439" s="4" t="s">
        <v>8334</v>
      </c>
      <c r="L3439" s="4" t="s">
        <v>8335</v>
      </c>
      <c r="M3439" s="4" t="s">
        <v>8336</v>
      </c>
      <c r="N3439" s="4" t="s">
        <v>13324</v>
      </c>
    </row>
    <row r="3440" spans="2:14" s="4" customFormat="1" x14ac:dyDescent="0.25">
      <c r="B3440" s="4" t="str">
        <f>"  """&amp;A3440&amp;""": {
    ""name"" : """&amp;SUBSTITUTE(F3440,"""","\""")&amp;""",
    ""latitude"" : "&amp;IF(D3440&lt;&gt;"",LEFT(D3440,2)&amp;"."&amp;RIGHT(D3440,LEN(D3440)-2),"0")&amp;",
    ""longitude"" : "&amp;IF(E3440&lt;&gt;"",LEFT(E3440,1)&amp;"."&amp;RIGHT(E3440,LEN(E3440)-1),"0")&amp;","&amp;"
    ""image"" : """&amp;N3440&amp;"""
  },"</f>
        <v xml:space="preserve">  "": {
    "name" : "Stepping Stones",
    "latitude" : 52.355207,
    "longitude" : 4.848147,
    "image" : "https://lh5.ggpht.com/4eEWj5f61mtVrp6CZ0kD8UOB5K16H0hWJTtaoDBT-TW_wvFJWx_SMrtKE-QUAPJLG3jmQVK765mOOXonBQgeAjglnSPJNCgRdk4xo9x4dqr67dk"
  },</v>
      </c>
      <c r="C3440" s="4">
        <v>754373</v>
      </c>
      <c r="D3440" s="5">
        <v>52355207</v>
      </c>
      <c r="E3440" s="5">
        <v>4848147</v>
      </c>
      <c r="F3440" s="4" t="s">
        <v>8044</v>
      </c>
      <c r="G3440" s="4" t="s">
        <v>2916</v>
      </c>
      <c r="H3440" s="4" t="s">
        <v>2443</v>
      </c>
      <c r="I3440" s="4" t="s">
        <v>2486</v>
      </c>
      <c r="J3440" s="4" t="s">
        <v>2656</v>
      </c>
      <c r="K3440" s="4" t="s">
        <v>3041</v>
      </c>
      <c r="L3440" s="4">
        <v>61</v>
      </c>
      <c r="M3440" s="4">
        <v>1058</v>
      </c>
      <c r="N3440" s="4" t="s">
        <v>14857</v>
      </c>
    </row>
    <row r="3441" spans="2:14" s="4" customFormat="1" x14ac:dyDescent="0.25">
      <c r="B3441" s="4" t="str">
        <f>"  """&amp;A3441&amp;""": {
    ""name"" : """&amp;SUBSTITUTE(F3441,"""","\""")&amp;""",
    ""latitude"" : "&amp;IF(D3441&lt;&gt;"",LEFT(D3441,2)&amp;"."&amp;RIGHT(D3441,LEN(D3441)-2),"0")&amp;",
    ""longitude"" : "&amp;IF(E3441&lt;&gt;"",LEFT(E3441,1)&amp;"."&amp;RIGHT(E3441,LEN(E3441)-1),"0")&amp;","&amp;"
    ""image"" : """&amp;N3441&amp;"""
  },"</f>
        <v xml:space="preserve">  "": {
    "name" : "Glijtoren",
    "latitude" : 52.355068,
    "longitude" : 4.848696,
    "image" : "https://lh5.ggpht.com/TthdgcbWgixurQHzMxuHyGhhc3wWPEGXNk4d9NLjl9EGH4-UyM3sW8mZSth3IChyp41eSjV8ybvcDQCJ1D4V"
  },</v>
      </c>
      <c r="C3441" s="4">
        <v>821439</v>
      </c>
      <c r="D3441" s="5">
        <v>52355068</v>
      </c>
      <c r="E3441" s="5">
        <v>4848696</v>
      </c>
      <c r="F3441" s="4" t="s">
        <v>8356</v>
      </c>
      <c r="G3441" s="4" t="s">
        <v>2916</v>
      </c>
      <c r="H3441" s="4" t="s">
        <v>2443</v>
      </c>
      <c r="I3441" s="4" t="s">
        <v>2486</v>
      </c>
      <c r="J3441" s="4" t="s">
        <v>2656</v>
      </c>
      <c r="K3441" s="4" t="s">
        <v>3041</v>
      </c>
      <c r="L3441" s="4" t="s">
        <v>8357</v>
      </c>
      <c r="M3441" s="4" t="s">
        <v>8358</v>
      </c>
      <c r="N3441" s="4" t="s">
        <v>12029</v>
      </c>
    </row>
    <row r="3442" spans="2:14" s="4" customFormat="1" x14ac:dyDescent="0.25">
      <c r="B3442" s="4" t="str">
        <f>"  """&amp;A3442&amp;""": {
    ""name"" : """&amp;SUBSTITUTE(F3442,"""","\""")&amp;""",
    ""latitude"" : "&amp;IF(D3442&lt;&gt;"",LEFT(D3442,2)&amp;"."&amp;RIGHT(D3442,LEN(D3442)-2),"0")&amp;",
    ""longitude"" : "&amp;IF(E3442&lt;&gt;"",LEFT(E3442,1)&amp;"."&amp;RIGHT(E3442,LEN(E3442)-1),"0")&amp;","&amp;"
    ""image"" : """&amp;N3442&amp;"""
  },"</f>
        <v xml:space="preserve">  "": {
    "name" : "Westlandgracht Mural",
    "latitude" : 52.351791,
    "longitude" : 4.846132,
    "image" : "https://lh4.ggpht.com/bEnYHFBxkzBSalMSF9LI8bJYVmNBA-6b2XDKWS85g1vaAvfZW3etw4RW5spTUP6ADUpUMA1Qm0Wcd7WABZQ"
  },</v>
      </c>
      <c r="C3442" s="4">
        <v>1108687</v>
      </c>
      <c r="D3442" s="5">
        <v>52351791</v>
      </c>
      <c r="E3442" s="5">
        <v>4846132</v>
      </c>
      <c r="F3442" s="4" t="s">
        <v>9865</v>
      </c>
      <c r="G3442" s="4" t="s">
        <v>2916</v>
      </c>
      <c r="H3442" s="4" t="s">
        <v>2443</v>
      </c>
      <c r="I3442" s="4" t="s">
        <v>2486</v>
      </c>
      <c r="J3442" s="4" t="s">
        <v>2656</v>
      </c>
      <c r="K3442" s="4" t="s">
        <v>2592</v>
      </c>
      <c r="L3442" s="4" t="s">
        <v>9866</v>
      </c>
      <c r="M3442" s="4" t="s">
        <v>9867</v>
      </c>
      <c r="N3442" s="4" t="s">
        <v>15645</v>
      </c>
    </row>
    <row r="3443" spans="2:14" s="4" customFormat="1" x14ac:dyDescent="0.25">
      <c r="B3443" s="4" t="str">
        <f>"  """&amp;A3443&amp;""": {
    ""name"" : """&amp;SUBSTITUTE(F3443,"""","\""")&amp;""",
    ""latitude"" : "&amp;IF(D3443&lt;&gt;"",LEFT(D3443,2)&amp;"."&amp;RIGHT(D3443,LEN(D3443)-2),"0")&amp;",
    ""longitude"" : "&amp;IF(E3443&lt;&gt;"",LEFT(E3443,1)&amp;"."&amp;RIGHT(E3443,LEN(E3443)-1),"0")&amp;","&amp;"
    ""image"" : """&amp;N3443&amp;"""
  },"</f>
        <v xml:space="preserve">  "": {
    "name" : "Wamer Bros",
    "latitude" : 52.343479,
    "longitude" : 4.846951,
    "image" : "https://lh5.ggpht.com/YyXkaa-g6x9ke_3ZuJAW1vSdfWDEH3RGm2KgNrXirJg8PwbHoC8qqAbBcWpUsN6zsvL4UJULrsLfefkgC1nb"
  },</v>
      </c>
      <c r="C3443" s="4">
        <v>32698</v>
      </c>
      <c r="D3443" s="5">
        <v>52343479</v>
      </c>
      <c r="E3443" s="5">
        <v>4846951</v>
      </c>
      <c r="F3443" s="4" t="s">
        <v>4915</v>
      </c>
      <c r="G3443" s="4" t="s">
        <v>2916</v>
      </c>
      <c r="H3443" s="4" t="s">
        <v>2443</v>
      </c>
      <c r="I3443" s="4" t="s">
        <v>2486</v>
      </c>
      <c r="J3443" s="4" t="s">
        <v>2656</v>
      </c>
      <c r="K3443" s="4" t="s">
        <v>4916</v>
      </c>
      <c r="L3443" s="4">
        <v>5</v>
      </c>
      <c r="M3443" s="4" t="s">
        <v>4917</v>
      </c>
      <c r="N3443" s="4" t="s">
        <v>15552</v>
      </c>
    </row>
    <row r="3444" spans="2:14" s="4" customFormat="1" x14ac:dyDescent="0.25">
      <c r="B3444" s="4" t="str">
        <f>"  """&amp;A3444&amp;""": {
    ""name"" : """&amp;SUBSTITUTE(F3444,"""","\""")&amp;""",
    ""latitude"" : "&amp;IF(D3444&lt;&gt;"",LEFT(D3444,2)&amp;"."&amp;RIGHT(D3444,LEN(D3444)-2),"0")&amp;",
    ""longitude"" : "&amp;IF(E3444&lt;&gt;"",LEFT(E3444,1)&amp;"."&amp;RIGHT(E3444,LEN(E3444)-1),"0")&amp;","&amp;"
    ""image"" : """&amp;N3444&amp;"""
  },"</f>
        <v xml:space="preserve">  "": {
    "name" : "Niemant Sonder Vyant anno 1720",
    "latitude" : 52.35901,
    "longitude" : 4.877079,
    "image" : "https://lh3.googleusercontent.com/zlZHcGb_9HbClKPoI3pp45Jl33OJawXWmfdSm-3MdGs0wfmpFIXWc976netpn0HG8gZOM2m8M1ko7zKHxd9Y"
  },</v>
      </c>
      <c r="C3444" s="4">
        <v>49371604</v>
      </c>
      <c r="D3444" s="5">
        <v>5235901</v>
      </c>
      <c r="E3444" s="5">
        <v>4877079</v>
      </c>
      <c r="F3444" s="4" t="s">
        <v>13475</v>
      </c>
      <c r="G3444" s="4" t="s">
        <v>2916</v>
      </c>
      <c r="H3444" s="4" t="s">
        <v>2443</v>
      </c>
      <c r="I3444" s="4" t="s">
        <v>2486</v>
      </c>
      <c r="J3444" s="4" t="s">
        <v>2589</v>
      </c>
      <c r="K3444" s="4" t="s">
        <v>17132</v>
      </c>
      <c r="L3444" s="4" t="s">
        <v>17133</v>
      </c>
      <c r="M3444" s="4">
        <v>1071</v>
      </c>
      <c r="N3444" s="4" t="s">
        <v>13476</v>
      </c>
    </row>
    <row r="3445" spans="2:14" s="4" customFormat="1" x14ac:dyDescent="0.25">
      <c r="B3445" s="4" t="str">
        <f>"  """&amp;A3445&amp;""": {
    ""name"" : """&amp;SUBSTITUTE(F3445,"""","\""")&amp;""",
    ""latitude"" : "&amp;IF(D3445&lt;&gt;"",LEFT(D3445,2)&amp;"."&amp;RIGHT(D3445,LEN(D3445)-2),"0")&amp;",
    ""longitude"" : "&amp;IF(E3445&lt;&gt;"",LEFT(E3445,1)&amp;"."&amp;RIGHT(E3445,LEN(E3445)-1),"0")&amp;","&amp;"
    ""image"" : """&amp;N3445&amp;"""
  },"</f>
        <v xml:space="preserve">  "": {
    "name" : "Mosaik Banstraat",
    "latitude" : 52.353702,
    "longitude" : 4.875042,
    "image" : "https://lh3.ggpht.com/mXUmXq12lbyyBFOjp3MlswY_Rj4LD423mI0oSw6UmFSh3-F_Uu99y5xqjkbMVrPp_ZVskQmS5fKW5JhWoFFN"
  },</v>
      </c>
      <c r="C3445" s="4">
        <v>142157</v>
      </c>
      <c r="D3445" s="5">
        <v>52353702</v>
      </c>
      <c r="E3445" s="5">
        <v>4875042</v>
      </c>
      <c r="F3445" s="4" t="s">
        <v>5637</v>
      </c>
      <c r="G3445" s="4" t="s">
        <v>2916</v>
      </c>
      <c r="H3445" s="4" t="s">
        <v>2443</v>
      </c>
      <c r="I3445" s="4" t="s">
        <v>2486</v>
      </c>
      <c r="J3445" s="4" t="s">
        <v>2589</v>
      </c>
      <c r="K3445" s="4" t="s">
        <v>3673</v>
      </c>
      <c r="L3445" s="4">
        <v>29</v>
      </c>
      <c r="M3445" s="4" t="s">
        <v>5638</v>
      </c>
      <c r="N3445" s="4" t="s">
        <v>13263</v>
      </c>
    </row>
    <row r="3446" spans="2:14" s="4" customFormat="1" x14ac:dyDescent="0.25">
      <c r="B3446" s="4" t="str">
        <f>"  """&amp;A3446&amp;""": {
    ""name"" : """&amp;SUBSTITUTE(F3446,"""","\""")&amp;""",
    ""latitude"" : "&amp;IF(D3446&lt;&gt;"",LEFT(D3446,2)&amp;"."&amp;RIGHT(D3446,LEN(D3446)-2),"0")&amp;",
    ""longitude"" : "&amp;IF(E3446&lt;&gt;"",LEFT(E3446,1)&amp;"."&amp;RIGHT(E3446,LEN(E3446)-1),"0")&amp;","&amp;"
    ""image"" : """&amp;N3446&amp;"""
  },"</f>
        <v xml:space="preserve">  "": {
    "name" : "Sal Gorda",
    "latitude" : 52.355939,
    "longitude" : 4.873258,
    "image" : "https://lh4.ggpht.com/4WsML79cuwmU9Qvo0xosHbZecaU1Jh0XZoGMqj0asKmaPTlf-yw9h2VeREUn2P15Wz1fHVTJB3lCM0eSjcpvsw"
  },</v>
      </c>
      <c r="C3446" s="4">
        <v>893933</v>
      </c>
      <c r="D3446" s="5">
        <v>52355939</v>
      </c>
      <c r="E3446" s="5">
        <v>4873258</v>
      </c>
      <c r="F3446" s="4" t="s">
        <v>8768</v>
      </c>
      <c r="G3446" s="4" t="s">
        <v>2916</v>
      </c>
      <c r="H3446" s="4" t="s">
        <v>2443</v>
      </c>
      <c r="I3446" s="4" t="s">
        <v>2486</v>
      </c>
      <c r="J3446" s="4" t="s">
        <v>2589</v>
      </c>
      <c r="K3446" s="4" t="s">
        <v>3673</v>
      </c>
      <c r="L3446" s="4" t="s">
        <v>6233</v>
      </c>
      <c r="M3446" s="4" t="s">
        <v>3675</v>
      </c>
      <c r="N3446" s="4" t="s">
        <v>14291</v>
      </c>
    </row>
    <row r="3447" spans="2:14" s="4" customFormat="1" x14ac:dyDescent="0.25">
      <c r="B3447" s="4" t="str">
        <f>"  """&amp;A3447&amp;""": {
    ""name"" : """&amp;SUBSTITUTE(F3447,"""","\""")&amp;""",
    ""latitude"" : "&amp;IF(D3447&lt;&gt;"",LEFT(D3447,2)&amp;"."&amp;RIGHT(D3447,LEN(D3447)-2),"0")&amp;",
    ""longitude"" : "&amp;IF(E3447&lt;&gt;"",LEFT(E3447,1)&amp;"."&amp;RIGHT(E3447,LEN(E3447)-1),"0")&amp;","&amp;"
    ""image"" : """&amp;N3447&amp;"""
  },"</f>
        <v xml:space="preserve">  "": {
    "name" : "Strijkkwartet Ubbo Scheffer Fecit",
    "latitude" : 52.355956,
    "longitude" : 4.878814,
    "image" : "https://lh6.ggpht.com/zA-S8qTQ_45E1as9btytGuhzLeDaha4tzk76Ttwp8qdI18MPd_UZYpU_UYRq9caaokfXM5HacdOHLeABNG4"
  },</v>
      </c>
      <c r="C3447" s="4">
        <v>857985</v>
      </c>
      <c r="D3447" s="5">
        <v>52355956</v>
      </c>
      <c r="E3447" s="5">
        <v>4878814</v>
      </c>
      <c r="F3447" s="4" t="s">
        <v>8552</v>
      </c>
      <c r="G3447" s="4" t="s">
        <v>2916</v>
      </c>
      <c r="H3447" s="4" t="s">
        <v>2443</v>
      </c>
      <c r="I3447" s="4" t="s">
        <v>2486</v>
      </c>
      <c r="J3447" s="4" t="s">
        <v>2589</v>
      </c>
      <c r="K3447" s="4" t="s">
        <v>8553</v>
      </c>
      <c r="L3447" s="4">
        <v>4</v>
      </c>
      <c r="M3447" s="4" t="s">
        <v>8554</v>
      </c>
      <c r="N3447" s="4" t="s">
        <v>14943</v>
      </c>
    </row>
    <row r="3448" spans="2:14" s="4" customFormat="1" x14ac:dyDescent="0.25">
      <c r="B3448" s="4" t="str">
        <f>"  """&amp;A3448&amp;""": {
    ""name"" : """&amp;SUBSTITUTE(F3448,"""","\""")&amp;""",
    ""latitude"" : "&amp;IF(D3448&lt;&gt;"",LEFT(D3448,2)&amp;"."&amp;RIGHT(D3448,LEN(D3448)-2),"0")&amp;",
    ""longitude"" : "&amp;IF(E3448&lt;&gt;"",LEFT(E3448,1)&amp;"."&amp;RIGHT(E3448,LEN(E3448)-1),"0")&amp;","&amp;"
    ""image"" : """&amp;N3448&amp;"""
  },"</f>
        <v xml:space="preserve">  "": {
    "name" : "Pumpkin Head",
    "latitude" : 52.354462,
    "longitude" : 4.871842,
    "image" : "https://lh5.ggpht.com/QHc5xFndht9nUnu-V0fF4FLBlZi7JtQ8GBJB08i4L_C7Joizdzcun_FL1U3qn5G4ZZ7uMbxfhVIqhC_rlZNn"
  },</v>
      </c>
      <c r="C3448" s="4">
        <v>515839</v>
      </c>
      <c r="D3448" s="5">
        <v>52354462</v>
      </c>
      <c r="E3448" s="5">
        <v>4871842</v>
      </c>
      <c r="F3448" s="4" t="s">
        <v>7708</v>
      </c>
      <c r="G3448" s="4" t="s">
        <v>2916</v>
      </c>
      <c r="H3448" s="4" t="s">
        <v>2443</v>
      </c>
      <c r="I3448" s="4" t="s">
        <v>2486</v>
      </c>
      <c r="J3448" s="4" t="s">
        <v>2589</v>
      </c>
      <c r="K3448" s="4" t="s">
        <v>7709</v>
      </c>
      <c r="L3448" s="4" t="s">
        <v>7710</v>
      </c>
      <c r="M3448" s="4" t="s">
        <v>7711</v>
      </c>
      <c r="N3448" s="4" t="s">
        <v>14084</v>
      </c>
    </row>
    <row r="3449" spans="2:14" s="4" customFormat="1" x14ac:dyDescent="0.25">
      <c r="B3449" s="4" t="str">
        <f>"  """&amp;A3449&amp;""": {
    ""name"" : """&amp;SUBSTITUTE(F3449,"""","\""")&amp;""",
    ""latitude"" : "&amp;IF(D3449&lt;&gt;"",LEFT(D3449,2)&amp;"."&amp;RIGHT(D3449,LEN(D3449)-2),"0")&amp;",
    ""longitude"" : "&amp;IF(E3449&lt;&gt;"",LEFT(E3449,1)&amp;"."&amp;RIGHT(E3449,LEN(E3449)-1),"0")&amp;","&amp;"
    ""image"" : """&amp;N3449&amp;"""
  },"</f>
        <v xml:space="preserve">  "": {
    "name" : "Silencio de Colón 3",
    "latitude" : 52.353693,
    "longitude" : 4.872553,
    "image" : "https://lh4.ggpht.com/XrSxjAeTzXfMA9OYcj2xS8aobjBoMfuW8N8JmfLvsJiiBD9tdhPOT84oTet6R0kFyv7vFeRrSsx0RVVhIZkz"
  },</v>
      </c>
      <c r="C3449" s="4">
        <v>369396</v>
      </c>
      <c r="D3449" s="5">
        <v>52353693</v>
      </c>
      <c r="E3449" s="5">
        <v>4872553</v>
      </c>
      <c r="F3449" s="4" t="s">
        <v>6825</v>
      </c>
      <c r="G3449" s="4" t="s">
        <v>2916</v>
      </c>
      <c r="H3449" s="4" t="s">
        <v>2443</v>
      </c>
      <c r="I3449" s="4" t="s">
        <v>2486</v>
      </c>
      <c r="J3449" s="4" t="s">
        <v>2589</v>
      </c>
      <c r="K3449" s="4" t="s">
        <v>5381</v>
      </c>
      <c r="L3449" s="4">
        <v>79</v>
      </c>
      <c r="M3449" s="4" t="s">
        <v>6826</v>
      </c>
      <c r="N3449" s="4" t="s">
        <v>14469</v>
      </c>
    </row>
    <row r="3450" spans="2:14" s="4" customFormat="1" x14ac:dyDescent="0.25">
      <c r="B3450" s="4" t="str">
        <f>"  """&amp;A3450&amp;""": {
    ""name"" : """&amp;SUBSTITUTE(F3450,"""","\""")&amp;""",
    ""latitude"" : "&amp;IF(D3450&lt;&gt;"",LEFT(D3450,2)&amp;"."&amp;RIGHT(D3450,LEN(D3450)-2),"0")&amp;",
    ""longitude"" : "&amp;IF(E3450&lt;&gt;"",LEFT(E3450,1)&amp;"."&amp;RIGHT(E3450,LEN(E3450)-1),"0")&amp;","&amp;"
    ""image"" : """&amp;N3450&amp;"""
  },"</f>
        <v xml:space="preserve">  "": {
    "name" : "Wielrenners",
    "latitude" : 52.35323,
    "longitude" : 4.869941,
    "image" : "https://lh6.ggpht.com/lsq1fNrdlp7LO5sCDp-IMZ5JtNMnMjK6T7LHJrVUUpIQts7UeNWXUo3_83U_ERH6ZDbA7eqMs5oxZqv9Lwmx"
  },</v>
      </c>
      <c r="C3450" s="4">
        <v>230359</v>
      </c>
      <c r="D3450" s="5">
        <v>5235323</v>
      </c>
      <c r="E3450" s="5">
        <v>4869941</v>
      </c>
      <c r="F3450" s="4" t="s">
        <v>6213</v>
      </c>
      <c r="G3450" s="4" t="s">
        <v>2916</v>
      </c>
      <c r="H3450" s="4" t="s">
        <v>2443</v>
      </c>
      <c r="I3450" s="4" t="s">
        <v>2486</v>
      </c>
      <c r="J3450" s="4" t="s">
        <v>2589</v>
      </c>
      <c r="K3450" s="4" t="s">
        <v>5381</v>
      </c>
      <c r="L3450" s="4">
        <v>128</v>
      </c>
      <c r="M3450" s="4" t="s">
        <v>6214</v>
      </c>
      <c r="N3450" s="4" t="s">
        <v>15665</v>
      </c>
    </row>
    <row r="3451" spans="2:14" s="4" customFormat="1" x14ac:dyDescent="0.25">
      <c r="B3451" s="4" t="str">
        <f>"  """&amp;A3451&amp;""": {
    ""name"" : """&amp;SUBSTITUTE(F3451,"""","\""")&amp;""",
    ""latitude"" : "&amp;IF(D3451&lt;&gt;"",LEFT(D3451,2)&amp;"."&amp;RIGHT(D3451,LEN(D3451)-2),"0")&amp;",
    ""longitude"" : "&amp;IF(E3451&lt;&gt;"",LEFT(E3451,1)&amp;"."&amp;RIGHT(E3451,LEN(E3451)-1),"0")&amp;","&amp;"
    ""image"" : """&amp;N3451&amp;"""
  },"</f>
        <v xml:space="preserve">  "": {
    "name" : "Frans Van Mieris Sculpture",
    "latitude" : 52.353459,
    "longitude" : 4.877293,
    "image" : "https://lh3.ggpht.com/FsWOrQLaJw39rZOwSFvwPXl6z4n29NkUMFTycsstK5TrhD5FbksJGGsBT56cosQsupuG8Vd09qAwVPAQJR7Pcw"
  },</v>
      </c>
      <c r="C3451" s="4">
        <v>737719</v>
      </c>
      <c r="D3451" s="5">
        <v>52353459</v>
      </c>
      <c r="E3451" s="5">
        <v>4877293</v>
      </c>
      <c r="F3451" s="4" t="s">
        <v>7902</v>
      </c>
      <c r="G3451" s="4" t="s">
        <v>2916</v>
      </c>
      <c r="H3451" s="4" t="s">
        <v>2443</v>
      </c>
      <c r="I3451" s="4" t="s">
        <v>2486</v>
      </c>
      <c r="J3451" s="4" t="s">
        <v>2589</v>
      </c>
      <c r="K3451" s="4" t="s">
        <v>7732</v>
      </c>
      <c r="L3451" s="4">
        <v>112</v>
      </c>
      <c r="M3451" s="4" t="s">
        <v>7903</v>
      </c>
      <c r="N3451" s="4" t="s">
        <v>11863</v>
      </c>
    </row>
    <row r="3452" spans="2:14" s="4" customFormat="1" x14ac:dyDescent="0.25">
      <c r="B3452" s="4" t="str">
        <f>"  """&amp;A3452&amp;""": {
    ""name"" : """&amp;SUBSTITUTE(F3452,"""","\""")&amp;""",
    ""latitude"" : "&amp;IF(D3452&lt;&gt;"",LEFT(D3452,2)&amp;"."&amp;RIGHT(D3452,LEN(D3452)-2),"0")&amp;",
    ""longitude"" : "&amp;IF(E3452&lt;&gt;"",LEFT(E3452,1)&amp;"."&amp;RIGHT(E3452,LEN(E3452)-1),"0")&amp;","&amp;"
    ""image"" : """&amp;N3452&amp;"""
  },"</f>
        <v xml:space="preserve">  "": {
    "name" : "Frans Van Mieris",
    "latitude" : 52.354038,
    "longitude" : 4.880467,
    "image" : "https://lh4.ggpht.com/Ze6MmZ0kHwgaPX3aUeEwdeVzzi5vAO7mY-7yMkJ_n0KP2gvbcaGwkfNjySru9F9xBQvXXp2n5NCtQ01TNueG"
  },</v>
      </c>
      <c r="C3452" s="4">
        <v>668683</v>
      </c>
      <c r="D3452" s="5">
        <v>52354038</v>
      </c>
      <c r="E3452" s="5">
        <v>4880467</v>
      </c>
      <c r="F3452" s="4" t="s">
        <v>7731</v>
      </c>
      <c r="G3452" s="4" t="s">
        <v>2916</v>
      </c>
      <c r="H3452" s="4" t="s">
        <v>2443</v>
      </c>
      <c r="I3452" s="4" t="s">
        <v>2486</v>
      </c>
      <c r="J3452" s="4" t="s">
        <v>2589</v>
      </c>
      <c r="K3452" s="4" t="s">
        <v>7732</v>
      </c>
      <c r="L3452" s="4" t="s">
        <v>7733</v>
      </c>
      <c r="M3452" s="4" t="s">
        <v>7734</v>
      </c>
      <c r="N3452" s="4" t="s">
        <v>11862</v>
      </c>
    </row>
    <row r="3453" spans="2:14" s="4" customFormat="1" x14ac:dyDescent="0.25">
      <c r="B3453" s="4" t="str">
        <f>"  """&amp;A3453&amp;""": {
    ""name"" : """&amp;SUBSTITUTE(F3453,"""","\""")&amp;""",
    ""latitude"" : "&amp;IF(D3453&lt;&gt;"",LEFT(D3453,2)&amp;"."&amp;RIGHT(D3453,LEN(D3453)-2),"0")&amp;",
    ""longitude"" : "&amp;IF(E3453&lt;&gt;"",LEFT(E3453,1)&amp;"."&amp;RIGHT(E3453,LEN(E3453)-1),"0")&amp;","&amp;"
    ""image"" : """&amp;N3453&amp;"""
  },"</f>
        <v xml:space="preserve">  "": {
    "name" : "Mensen Gamen Op Hun Telefoon",
    "latitude" : 52.358098,
    "longitude" : 4.867957,
    "image" : "https://lh3.ggpht.com/71AXhH5WM7heuFkPEMQqv2psi5Ebq3GkHqxt0F3cJd7qWLVGgJa-_O6mSnH72-QOZhA9IqBfefxdU7914HWm"
  },</v>
      </c>
      <c r="C3453" s="4">
        <v>1063705</v>
      </c>
      <c r="D3453" s="5">
        <v>52358098</v>
      </c>
      <c r="E3453" s="5">
        <v>4867957</v>
      </c>
      <c r="F3453" s="4" t="s">
        <v>9632</v>
      </c>
      <c r="G3453" s="4" t="s">
        <v>2916</v>
      </c>
      <c r="H3453" s="4" t="s">
        <v>2443</v>
      </c>
      <c r="I3453" s="4" t="s">
        <v>2486</v>
      </c>
      <c r="J3453" s="4" t="s">
        <v>2589</v>
      </c>
      <c r="K3453" s="4" t="s">
        <v>9633</v>
      </c>
      <c r="L3453" s="4">
        <v>28</v>
      </c>
      <c r="M3453" s="4" t="s">
        <v>9634</v>
      </c>
      <c r="N3453" s="4" t="s">
        <v>13093</v>
      </c>
    </row>
    <row r="3454" spans="2:14" s="4" customFormat="1" x14ac:dyDescent="0.25">
      <c r="B3454" s="4" t="str">
        <f>"  """&amp;A3454&amp;""": {
    ""name"" : """&amp;SUBSTITUTE(F3454,"""","\""")&amp;""",
    ""latitude"" : "&amp;IF(D3454&lt;&gt;"",LEFT(D3454,2)&amp;"."&amp;RIGHT(D3454,LEN(D3454)-2),"0")&amp;",
    ""longitude"" : "&amp;IF(E3454&lt;&gt;"",LEFT(E3454,1)&amp;"."&amp;RIGHT(E3454,LEN(E3454)-1),"0")&amp;","&amp;"
    ""image"" : """&amp;N3454&amp;"""
  },"</f>
        <v xml:space="preserve">  "": {
    "name" : "Samenwerking",
    "latitude" : 52.351719,
    "longitude" : 4.884909,
    "image" : "https://lh5.ggpht.com/NHIqwptUBHRvHeHSrtbmW_n27JGvlDicIaE5bNa5H9GK5yxN8ioQgcXKocTpTJkFirpRG_Bi8o8A3pYpzSz9"
  },</v>
      </c>
      <c r="C3454" s="4">
        <v>893263</v>
      </c>
      <c r="D3454" s="5">
        <v>52351719</v>
      </c>
      <c r="E3454" s="5">
        <v>4884909</v>
      </c>
      <c r="F3454" s="4" t="s">
        <v>8761</v>
      </c>
      <c r="G3454" s="4" t="s">
        <v>2916</v>
      </c>
      <c r="H3454" s="4" t="s">
        <v>2443</v>
      </c>
      <c r="I3454" s="4" t="s">
        <v>2486</v>
      </c>
      <c r="J3454" s="4" t="s">
        <v>2589</v>
      </c>
      <c r="K3454" s="4" t="s">
        <v>8762</v>
      </c>
      <c r="L3454" s="4" t="s">
        <v>8763</v>
      </c>
      <c r="M3454" s="4" t="s">
        <v>8764</v>
      </c>
      <c r="N3454" s="4" t="s">
        <v>14294</v>
      </c>
    </row>
    <row r="3455" spans="2:14" s="4" customFormat="1" x14ac:dyDescent="0.25">
      <c r="B3455" s="4" t="str">
        <f>"  """&amp;A3455&amp;""": {
    ""name"" : """&amp;SUBSTITUTE(F3455,"""","\""")&amp;""",
    ""latitude"" : "&amp;IF(D3455&lt;&gt;"",LEFT(D3455,2)&amp;"."&amp;RIGHT(D3455,LEN(D3455)-2),"0")&amp;",
    ""longitude"" : "&amp;IF(E3455&lt;&gt;"",LEFT(E3455,1)&amp;"."&amp;RIGHT(E3455,LEN(E3455)-1),"0")&amp;","&amp;"
    ""image"" : """&amp;N3455&amp;"""
  },"</f>
        <v xml:space="preserve">  "": {
    "name" : "Aap en Arend",
    "latitude" : 52.352592,
    "longitude" : 4.873553,
    "image" : "https://lh6.ggpht.com/hzHf1nvG3PIOoA-3nL_eO-Yf-f9VPRSqqoDEzcH55hJmQmKjXwJFgzDioujNggrqZbhJTm8if6di8YI-qrCG3g"
  },</v>
      </c>
      <c r="C3455" s="4">
        <v>27639</v>
      </c>
      <c r="D3455" s="5">
        <v>52352592</v>
      </c>
      <c r="E3455" s="5">
        <v>4873553</v>
      </c>
      <c r="F3455" s="4" t="s">
        <v>4879</v>
      </c>
      <c r="G3455" s="4" t="s">
        <v>2916</v>
      </c>
      <c r="H3455" s="4" t="s">
        <v>2443</v>
      </c>
      <c r="I3455" s="4" t="s">
        <v>2486</v>
      </c>
      <c r="J3455" s="4" t="s">
        <v>2589</v>
      </c>
      <c r="K3455" s="4" t="s">
        <v>4880</v>
      </c>
      <c r="L3455" s="4">
        <v>27</v>
      </c>
      <c r="M3455" s="4" t="s">
        <v>4881</v>
      </c>
      <c r="N3455" s="4" t="s">
        <v>10009</v>
      </c>
    </row>
    <row r="3456" spans="2:14" s="4" customFormat="1" x14ac:dyDescent="0.25">
      <c r="B3456" s="4" t="str">
        <f>"  """&amp;A3456&amp;""": {
    ""name"" : """&amp;SUBSTITUTE(F3456,"""","\""")&amp;""",
    ""latitude"" : "&amp;IF(D3456&lt;&gt;"",LEFT(D3456,2)&amp;"."&amp;RIGHT(D3456,LEN(D3456)-2),"0")&amp;",
    ""longitude"" : "&amp;IF(E3456&lt;&gt;"",LEFT(E3456,1)&amp;"."&amp;RIGHT(E3456,LEN(E3456)-1),"0")&amp;","&amp;"
    ""image"" : """&amp;N3456&amp;"""
  },"</f>
        <v xml:space="preserve">  "": {
    "name" : "Beetle fountain",
    "latitude" : 52.351283,
    "longitude" : 4.88324,
    "image" : "https://lh4.ggpht.com/PVno4mQ1PMqCV7blaXo6tr7lVvK4lPwHwqlk8GFy-0IA5j5KVE4WC2hzyXUav-Nsf6SVtNpz83lFmu4JfIDL"
  },</v>
      </c>
      <c r="C3456" s="4">
        <v>328459</v>
      </c>
      <c r="D3456" s="5">
        <v>52351283</v>
      </c>
      <c r="E3456" s="5">
        <v>488324</v>
      </c>
      <c r="F3456" s="4" t="s">
        <v>6843</v>
      </c>
      <c r="G3456" s="4" t="s">
        <v>2916</v>
      </c>
      <c r="H3456" s="4" t="s">
        <v>2443</v>
      </c>
      <c r="I3456" s="4" t="s">
        <v>2486</v>
      </c>
      <c r="J3456" s="4" t="s">
        <v>2589</v>
      </c>
      <c r="K3456" s="4" t="s">
        <v>6844</v>
      </c>
      <c r="L3456" s="4">
        <v>9</v>
      </c>
      <c r="M3456" s="4" t="s">
        <v>6845</v>
      </c>
      <c r="N3456" s="4" t="s">
        <v>10470</v>
      </c>
    </row>
    <row r="3457" spans="2:14" s="4" customFormat="1" x14ac:dyDescent="0.25">
      <c r="B3457" s="4" t="str">
        <f>"  """&amp;A3457&amp;""": {
    ""name"" : """&amp;SUBSTITUTE(F3457,"""","\""")&amp;""",
    ""latitude"" : "&amp;IF(D3457&lt;&gt;"",LEFT(D3457,2)&amp;"."&amp;RIGHT(D3457,LEN(D3457)-2),"0")&amp;",
    ""longitude"" : "&amp;IF(E3457&lt;&gt;"",LEFT(E3457,1)&amp;"."&amp;RIGHT(E3457,LEN(E3457)-1),"0")&amp;","&amp;"
    ""image"" : """&amp;N3457&amp;"""
  },"</f>
        <v xml:space="preserve">  "": {
    "name" : "Leafy Banstraat Playground",
    "latitude" : 52.352847,
    "longitude" : 4.875725,
    "image" : "https://lh4.ggpht.com/eS2a3P2_N_BqKP2GaonBOm9qyV0cZBZACbvqLxGF9dmgqVtmYcFpBg3wdplXhiUm1tJjJ7VmYmWZcTwLPDX7"
  },</v>
      </c>
      <c r="C3457" s="4">
        <v>495319</v>
      </c>
      <c r="D3457" s="5">
        <v>52352847</v>
      </c>
      <c r="E3457" s="5">
        <v>4875725</v>
      </c>
      <c r="F3457" s="4" t="s">
        <v>7136</v>
      </c>
      <c r="G3457" s="4" t="s">
        <v>2916</v>
      </c>
      <c r="H3457" s="4" t="s">
        <v>2443</v>
      </c>
      <c r="I3457" s="4" t="s">
        <v>2486</v>
      </c>
      <c r="J3457" s="4" t="s">
        <v>2589</v>
      </c>
      <c r="K3457" s="4" t="s">
        <v>7137</v>
      </c>
      <c r="L3457" s="4">
        <v>2</v>
      </c>
      <c r="M3457" s="4" t="s">
        <v>7138</v>
      </c>
      <c r="N3457" s="4" t="s">
        <v>12864</v>
      </c>
    </row>
    <row r="3458" spans="2:14" s="4" customFormat="1" x14ac:dyDescent="0.25">
      <c r="B3458" s="4" t="str">
        <f>"  """&amp;A3458&amp;""": {
    ""name"" : """&amp;SUBSTITUTE(F3458,"""","\""")&amp;""",
    ""latitude"" : "&amp;IF(D3458&lt;&gt;"",LEFT(D3458,2)&amp;"."&amp;RIGHT(D3458,LEN(D3458)-2),"0")&amp;",
    ""longitude"" : "&amp;IF(E3458&lt;&gt;"",LEFT(E3458,1)&amp;"."&amp;RIGHT(E3458,LEN(E3458)-1),"0")&amp;","&amp;"
    ""image"" : """&amp;N3458&amp;"""
  },"</f>
        <v xml:space="preserve">  "": {
    "name" : "Beeld Vrouw",
    "latitude" : 52.349717,
    "longitude" : 4.885626,
    "image" : "https://lh4.ggpht.com/oH25Xr-Bq8QJ_5VwdZR5x9RN-lIMBAjwBHBZM5Y8QrJPWlxxt6Wxd5ZTV1dDlBSS0XvJHCV1zIiad37CIO4"
  },</v>
      </c>
      <c r="C3458" s="4">
        <v>899057</v>
      </c>
      <c r="D3458" s="5">
        <v>52349717</v>
      </c>
      <c r="E3458" s="5">
        <v>4885626</v>
      </c>
      <c r="F3458" s="4" t="s">
        <v>8798</v>
      </c>
      <c r="G3458" s="4" t="s">
        <v>2916</v>
      </c>
      <c r="H3458" s="4" t="s">
        <v>2443</v>
      </c>
      <c r="I3458" s="4" t="s">
        <v>2486</v>
      </c>
      <c r="J3458" s="4" t="s">
        <v>2589</v>
      </c>
      <c r="K3458" s="4" t="s">
        <v>8727</v>
      </c>
      <c r="L3458" s="4" t="s">
        <v>8799</v>
      </c>
      <c r="M3458" s="4">
        <v>1071</v>
      </c>
      <c r="N3458" s="4" t="s">
        <v>10463</v>
      </c>
    </row>
    <row r="3459" spans="2:14" s="4" customFormat="1" x14ac:dyDescent="0.25">
      <c r="B3459" s="4" t="str">
        <f>"  """&amp;A3459&amp;""": {
    ""name"" : """&amp;SUBSTITUTE(F3459,"""","\""")&amp;""",
    ""latitude"" : "&amp;IF(D3459&lt;&gt;"",LEFT(D3459,2)&amp;"."&amp;RIGHT(D3459,LEN(D3459)-2),"0")&amp;",
    ""longitude"" : "&amp;IF(E3459&lt;&gt;"",LEFT(E3459,1)&amp;"."&amp;RIGHT(E3459,LEN(E3459)-1),"0")&amp;","&amp;"
    ""image"" : """&amp;N3459&amp;"""
  },"</f>
        <v xml:space="preserve">  "": {
    "name" : "Sculpture Museumplein Amsterdam",
    "latitude" : 52.359193,
    "longitude" : 4.885083,
    "image" : "https://lh5.ggpht.com/G62DvPUvHAPhMvtJj_8jB_mNp1lxCe06rgOANl1QRA1XPaZ53tCfUd2yR0s0Cz1RfCzv6pzbSQjaPOVZERUo"
  },</v>
      </c>
      <c r="C3459" s="4">
        <v>532144</v>
      </c>
      <c r="D3459" s="5">
        <v>52359193</v>
      </c>
      <c r="E3459" s="5">
        <v>4885083</v>
      </c>
      <c r="F3459" s="4" t="s">
        <v>7621</v>
      </c>
      <c r="G3459" s="4" t="s">
        <v>2916</v>
      </c>
      <c r="H3459" s="4" t="s">
        <v>2443</v>
      </c>
      <c r="I3459" s="4" t="s">
        <v>2486</v>
      </c>
      <c r="J3459" s="4" t="s">
        <v>2589</v>
      </c>
      <c r="K3459" s="4" t="s">
        <v>3312</v>
      </c>
      <c r="L3459" s="4">
        <v>18</v>
      </c>
      <c r="M3459" s="4">
        <v>1071</v>
      </c>
      <c r="N3459" s="4" t="s">
        <v>14392</v>
      </c>
    </row>
    <row r="3460" spans="2:14" s="4" customFormat="1" x14ac:dyDescent="0.25">
      <c r="B3460" s="4" t="str">
        <f>"  """&amp;A3460&amp;""": {
    ""name"" : """&amp;SUBSTITUTE(F3460,"""","\""")&amp;""",
    ""latitude"" : "&amp;IF(D3460&lt;&gt;"",LEFT(D3460,2)&amp;"."&amp;RIGHT(D3460,LEN(D3460)-2),"0")&amp;",
    ""longitude"" : "&amp;IF(E3460&lt;&gt;"",LEFT(E3460,1)&amp;"."&amp;RIGHT(E3460,LEN(E3460)-1),"0")&amp;","&amp;"
    ""image"" : """&amp;N3460&amp;"""
  },"</f>
        <v xml:space="preserve">  "": {
    "name" : "Playground",
    "latitude" : 52.358604,
    "longitude" : 4.884074,
    "image" : "https://lh3.ggpht.com/lNCwL4SkAYPNvY7Ty5myC9wG-s-pj-UCcYy6BmAJQ1Hg2bnDt7WfzP2GmeaO5lsrQHHeimyNuDPq_SH7mKmY7w"
  },</v>
      </c>
      <c r="C3460" s="4">
        <v>988856</v>
      </c>
      <c r="D3460" s="5">
        <v>52358604</v>
      </c>
      <c r="E3460" s="5">
        <v>4884074</v>
      </c>
      <c r="F3460" s="4" t="s">
        <v>5840</v>
      </c>
      <c r="G3460" s="4" t="s">
        <v>2916</v>
      </c>
      <c r="H3460" s="4" t="s">
        <v>2443</v>
      </c>
      <c r="I3460" s="4" t="s">
        <v>2486</v>
      </c>
      <c r="J3460" s="4" t="s">
        <v>2589</v>
      </c>
      <c r="K3460" s="4" t="s">
        <v>3312</v>
      </c>
      <c r="L3460" s="4">
        <v>18</v>
      </c>
      <c r="M3460" s="4" t="s">
        <v>9297</v>
      </c>
      <c r="N3460" s="4" t="s">
        <v>13912</v>
      </c>
    </row>
    <row r="3461" spans="2:14" s="4" customFormat="1" x14ac:dyDescent="0.25">
      <c r="B3461" s="4" t="str">
        <f>"  """&amp;A3461&amp;""": {
    ""name"" : """&amp;SUBSTITUTE(F3461,"""","\""")&amp;""",
    ""latitude"" : "&amp;IF(D3461&lt;&gt;"",LEFT(D3461,2)&amp;"."&amp;RIGHT(D3461,LEN(D3461)-2),"0")&amp;",
    ""longitude"" : "&amp;IF(E3461&lt;&gt;"",LEFT(E3461,1)&amp;"."&amp;RIGHT(E3461,LEN(E3461)-1),"0")&amp;","&amp;"
    ""image"" : """&amp;N3461&amp;"""
  },"</f>
        <v xml:space="preserve">  "": {
    "name" : "Two Lions Holding a Mirror",
    "latitude" : 52.359561,
    "longitude" : 4.883903,
    "image" : "https://lh3.ggpht.com/JyVVXdvkbobAfbP4uCRiqrXxHHBde3W7yDlVK3802JEqMXwoQJ2vSGh4gBU11UcaZtUr0kztU8R57qaiNECs"
  },</v>
      </c>
      <c r="C3461" s="4">
        <v>936934</v>
      </c>
      <c r="D3461" s="5">
        <v>52359561</v>
      </c>
      <c r="E3461" s="5">
        <v>4883903</v>
      </c>
      <c r="F3461" s="4" t="s">
        <v>9014</v>
      </c>
      <c r="G3461" s="4" t="s">
        <v>2916</v>
      </c>
      <c r="H3461" s="4" t="s">
        <v>2443</v>
      </c>
      <c r="I3461" s="4" t="s">
        <v>2486</v>
      </c>
      <c r="J3461" s="4" t="s">
        <v>2589</v>
      </c>
      <c r="K3461" s="4" t="s">
        <v>3312</v>
      </c>
      <c r="L3461" s="4">
        <v>19</v>
      </c>
      <c r="M3461" s="4" t="s">
        <v>3313</v>
      </c>
      <c r="N3461" s="4" t="s">
        <v>15298</v>
      </c>
    </row>
    <row r="3462" spans="2:14" s="4" customFormat="1" x14ac:dyDescent="0.25">
      <c r="B3462" s="4" t="str">
        <f>"  """&amp;A3462&amp;""": {
    ""name"" : """&amp;SUBSTITUTE(F3462,"""","\""")&amp;""",
    ""latitude"" : "&amp;IF(D3462&lt;&gt;"",LEFT(D3462,2)&amp;"."&amp;RIGHT(D3462,LEN(D3462)-2),"0")&amp;",
    ""longitude"" : "&amp;IF(E3462&lt;&gt;"",LEFT(E3462,1)&amp;"."&amp;RIGHT(E3462,LEN(E3462)-1),"0")&amp;","&amp;"
    ""image"" : """&amp;N3462&amp;"""
  },"</f>
        <v xml:space="preserve">  "": {
    "name" : "Het Zuiderbad, the South Pool.",
    "latitude" : 52.358754,
    "longitude" : 4.886186,
    "image" : "https://lh4.ggpht.com/P8FW0u8dvFlMG3nD367sx_EoJe1i3Krcax4jDflDre1AnfQxFmRbfK62fF9cPoBeYr5q7CrAfrPWmKYV1-G6"
  },</v>
      </c>
      <c r="C3462" s="4">
        <v>538098</v>
      </c>
      <c r="D3462" s="5">
        <v>52358754</v>
      </c>
      <c r="E3462" s="5">
        <v>4886186</v>
      </c>
      <c r="F3462" s="4" t="s">
        <v>7344</v>
      </c>
      <c r="G3462" s="4" t="s">
        <v>2916</v>
      </c>
      <c r="H3462" s="4" t="s">
        <v>2443</v>
      </c>
      <c r="I3462" s="4" t="s">
        <v>2486</v>
      </c>
      <c r="J3462" s="4" t="s">
        <v>2589</v>
      </c>
      <c r="K3462" s="4" t="s">
        <v>3312</v>
      </c>
      <c r="L3462" s="4">
        <v>28</v>
      </c>
      <c r="M3462" s="4" t="s">
        <v>7345</v>
      </c>
      <c r="N3462" s="4" t="s">
        <v>12308</v>
      </c>
    </row>
    <row r="3463" spans="2:14" s="4" customFormat="1" x14ac:dyDescent="0.25">
      <c r="B3463" s="4" t="str">
        <f>"  """&amp;A3463&amp;""": {
    ""name"" : """&amp;SUBSTITUTE(F3463,"""","\""")&amp;""",
    ""latitude"" : "&amp;IF(D3463&lt;&gt;"",LEFT(D3463,2)&amp;"."&amp;RIGHT(D3463,LEN(D3463)-2),"0")&amp;",
    ""longitude"" : "&amp;IF(E3463&lt;&gt;"",LEFT(E3463,1)&amp;"."&amp;RIGHT(E3463,LEN(E3463)-1),"0")&amp;","&amp;"
    ""image"" : """&amp;N3463&amp;"""
  },"</f>
        <v xml:space="preserve">  "": {
    "name" : "Mozaik Bench",
    "latitude" : 52.354844,
    "longitude" : 4.878058,
    "image" : "https://lh3.ggpht.com/HjCPGog4vUVskpUufxv-ePvTpqalAUlXS-ejCb9o7tO83wO5oH15TYtx-_al6XX0Eg5HroJfkjfDAOysXyg"
  },</v>
      </c>
      <c r="C3463" s="4">
        <v>245166</v>
      </c>
      <c r="D3463" s="5">
        <v>52354844</v>
      </c>
      <c r="E3463" s="5">
        <v>4878058</v>
      </c>
      <c r="F3463" s="4" t="s">
        <v>6300</v>
      </c>
      <c r="G3463" s="4" t="s">
        <v>2916</v>
      </c>
      <c r="H3463" s="4" t="s">
        <v>2443</v>
      </c>
      <c r="I3463" s="4" t="s">
        <v>2486</v>
      </c>
      <c r="J3463" s="4" t="s">
        <v>2589</v>
      </c>
      <c r="K3463" s="4" t="s">
        <v>6301</v>
      </c>
      <c r="L3463" s="4" t="s">
        <v>6302</v>
      </c>
      <c r="M3463" s="4" t="s">
        <v>6303</v>
      </c>
      <c r="N3463" s="4" t="s">
        <v>13298</v>
      </c>
    </row>
    <row r="3464" spans="2:14" s="4" customFormat="1" x14ac:dyDescent="0.25">
      <c r="B3464" s="4" t="str">
        <f>"  """&amp;A3464&amp;""": {
    ""name"" : """&amp;SUBSTITUTE(F3464,"""","\""")&amp;""",
    ""latitude"" : "&amp;IF(D3464&lt;&gt;"",LEFT(D3464,2)&amp;"."&amp;RIGHT(D3464,LEN(D3464)-2),"0")&amp;",
    ""longitude"" : "&amp;IF(E3464&lt;&gt;"",LEFT(E3464,1)&amp;"."&amp;RIGHT(E3464,LEN(E3464)-1),"0")&amp;","&amp;"
    ""image"" : """&amp;N3464&amp;"""
  },"</f>
        <v xml:space="preserve">  "": {
    "name" : "Skate Park",
    "latitude" : 52.35818,
    "longitude" : 4.883883,
    "image" : "https://lh5.ggpht.com/A4-8zYGCk4tRTcNkeqfs_h1xlFAgaV_Z5gooFOFnZbypO8FVRql7LSrEFFAoyHV8EID_fPtKqjeRtPkVLHo"
  },</v>
      </c>
      <c r="C3464" s="4">
        <v>1209402</v>
      </c>
      <c r="D3464" s="5">
        <v>5235818</v>
      </c>
      <c r="E3464" s="5">
        <v>4883883</v>
      </c>
      <c r="F3464" s="4" t="s">
        <v>9735</v>
      </c>
      <c r="G3464" s="4" t="s">
        <v>2916</v>
      </c>
      <c r="H3464" s="4" t="s">
        <v>2443</v>
      </c>
      <c r="I3464" s="4" t="s">
        <v>2486</v>
      </c>
      <c r="J3464" s="4" t="s">
        <v>2589</v>
      </c>
      <c r="K3464" s="4" t="s">
        <v>16596</v>
      </c>
      <c r="L3464" s="4">
        <v>19</v>
      </c>
      <c r="M3464" s="4" t="s">
        <v>16597</v>
      </c>
      <c r="N3464" s="4" t="s">
        <v>14497</v>
      </c>
    </row>
    <row r="3465" spans="2:14" s="4" customFormat="1" x14ac:dyDescent="0.25">
      <c r="B3465" s="4" t="str">
        <f>"  """&amp;A3465&amp;""": {
    ""name"" : """&amp;SUBSTITUTE(F3465,"""","\""")&amp;""",
    ""latitude"" : "&amp;IF(D3465&lt;&gt;"",LEFT(D3465,2)&amp;"."&amp;RIGHT(D3465,LEN(D3465)-2),"0")&amp;",
    ""longitude"" : "&amp;IF(E3465&lt;&gt;"",LEFT(E3465,1)&amp;"."&amp;RIGHT(E3465,LEN(E3465)-1),"0")&amp;","&amp;"
    ""image"" : """&amp;N3465&amp;"""
  },"</f>
        <v xml:space="preserve">  "": {
    "name" : "Sculpture De Bolle Kat",
    "latitude" : 52.352655,
    "longitude" : 4.878099,
    "image" : "https://lh6.ggpht.com/uj31P44jnvhDASI3RWzMWRsUGhATNBVRmAyuLsudtNPi3T2lsH4sbWoQtxd0dAwiJqYirZGP8Xf6G60x6hQ"
  },</v>
      </c>
      <c r="C3465" s="4">
        <v>553227</v>
      </c>
      <c r="D3465" s="5">
        <v>52352655</v>
      </c>
      <c r="E3465" s="5">
        <v>4878099</v>
      </c>
      <c r="F3465" s="4" t="s">
        <v>14382</v>
      </c>
      <c r="G3465" s="4" t="s">
        <v>2916</v>
      </c>
      <c r="H3465" s="4" t="s">
        <v>2443</v>
      </c>
      <c r="I3465" s="4" t="s">
        <v>2486</v>
      </c>
      <c r="J3465" s="4" t="s">
        <v>2589</v>
      </c>
      <c r="K3465" s="4" t="s">
        <v>16174</v>
      </c>
      <c r="L3465" s="4" t="s">
        <v>16175</v>
      </c>
      <c r="M3465" s="4" t="s">
        <v>16176</v>
      </c>
      <c r="N3465" s="4" t="s">
        <v>14383</v>
      </c>
    </row>
    <row r="3466" spans="2:14" s="4" customFormat="1" x14ac:dyDescent="0.25">
      <c r="B3466" s="4" t="str">
        <f>"  """&amp;A3466&amp;""": {
    ""name"" : """&amp;SUBSTITUTE(F3466,"""","\""")&amp;""",
    ""latitude"" : "&amp;IF(D3466&lt;&gt;"",LEFT(D3466,2)&amp;"."&amp;RIGHT(D3466,LEN(D3466)-2),"0")&amp;",
    ""longitude"" : "&amp;IF(E3466&lt;&gt;"",LEFT(E3466,1)&amp;"."&amp;RIGHT(E3466,LEN(E3466)-1),"0")&amp;","&amp;"
    ""image"" : """&amp;N3466&amp;"""
  },"</f>
        <v xml:space="preserve">  "": {
    "name" : "Periodiek Systeem Der Elementen",
    "latitude" : 52.354963,
    "longitude" : 4.876012,
    "image" : "https://lh3.ggpht.com/gNRrHw06-A-nkZ309vkFlfVmUTHHg0re7lpAXZn7QDCfXsEgVP5cg9XswTF79mDbOm9G7POQsEn7UotfQqI"
  },</v>
      </c>
      <c r="C3466" s="4">
        <v>1050260</v>
      </c>
      <c r="D3466" s="5">
        <v>52354963</v>
      </c>
      <c r="E3466" s="5">
        <v>4876012</v>
      </c>
      <c r="F3466" s="4" t="s">
        <v>9563</v>
      </c>
      <c r="G3466" s="4" t="s">
        <v>2916</v>
      </c>
      <c r="H3466" s="4" t="s">
        <v>2443</v>
      </c>
      <c r="I3466" s="4" t="s">
        <v>2486</v>
      </c>
      <c r="J3466" s="4" t="s">
        <v>2589</v>
      </c>
      <c r="K3466" s="4" t="s">
        <v>8111</v>
      </c>
      <c r="L3466" s="4">
        <v>54</v>
      </c>
      <c r="M3466" s="4" t="s">
        <v>9564</v>
      </c>
      <c r="N3466" s="4" t="s">
        <v>13827</v>
      </c>
    </row>
    <row r="3467" spans="2:14" s="4" customFormat="1" x14ac:dyDescent="0.25">
      <c r="B3467" s="4" t="str">
        <f>"  """&amp;A3467&amp;""": {
    ""name"" : """&amp;SUBSTITUTE(F3467,"""","\""")&amp;""",
    ""latitude"" : "&amp;IF(D3467&lt;&gt;"",LEFT(D3467,2)&amp;"."&amp;RIGHT(D3467,LEN(D3467)-2),"0")&amp;",
    ""longitude"" : "&amp;IF(E3467&lt;&gt;"",LEFT(E3467,1)&amp;"."&amp;RIGHT(E3467,LEN(E3467)-1),"0")&amp;","&amp;"
    ""image"" : """&amp;N3467&amp;"""
  },"</f>
        <v xml:space="preserve">  "": {
    "name" : "D'tulp",
    "latitude" : 52.353518,
    "longitude" : 4.876983,
    "image" : "https://lh3.ggpht.com/DHnTrb4apRfYXXxNRfo6AagYsXXlVBjKU0hesjRjHYAPfiaoUEjdOOB9FsQfgAT_uYIwsfzAL7DW0w_fzVeKOg"
  },</v>
      </c>
      <c r="C3467" s="4">
        <v>773059</v>
      </c>
      <c r="D3467" s="5">
        <v>52353518</v>
      </c>
      <c r="E3467" s="5">
        <v>4876983</v>
      </c>
      <c r="F3467" s="4" t="s">
        <v>8110</v>
      </c>
      <c r="G3467" s="4" t="s">
        <v>2916</v>
      </c>
      <c r="H3467" s="4" t="s">
        <v>2443</v>
      </c>
      <c r="I3467" s="4" t="s">
        <v>2486</v>
      </c>
      <c r="J3467" s="4" t="s">
        <v>2589</v>
      </c>
      <c r="K3467" s="4" t="s">
        <v>8111</v>
      </c>
      <c r="L3467" s="4" t="s">
        <v>8112</v>
      </c>
      <c r="M3467" s="4" t="s">
        <v>8113</v>
      </c>
      <c r="N3467" s="4" t="s">
        <v>11547</v>
      </c>
    </row>
    <row r="3468" spans="2:14" s="4" customFormat="1" x14ac:dyDescent="0.25">
      <c r="B3468" s="4" t="str">
        <f>"  """&amp;A3468&amp;""": {
    ""name"" : """&amp;SUBSTITUTE(F3468,"""","\""")&amp;""",
    ""latitude"" : "&amp;IF(D3468&lt;&gt;"",LEFT(D3468,2)&amp;"."&amp;RIGHT(D3468,LEN(D3468)-2),"0")&amp;",
    ""longitude"" : "&amp;IF(E3468&lt;&gt;"",LEFT(E3468,1)&amp;"."&amp;RIGHT(E3468,LEN(E3468)-1),"0")&amp;","&amp;"
    ""image"" : """&amp;N3468&amp;"""
  },"</f>
        <v xml:space="preserve">  "": {
    "name" : "Traders at Sea",
    "latitude" : 52.360471,
    "longitude" : 4.884277,
    "image" : "https://lh4.ggpht.com/bNtOVe7lh0hmySkb3baWl6YPlu-w62bM_tdJskrJQaK0pbuOoQe7t6ffQHnqLw03F-ocFaK30E5rJMHviFbX"
  },</v>
      </c>
      <c r="C3468" s="4">
        <v>227924</v>
      </c>
      <c r="D3468" s="5">
        <v>52360471</v>
      </c>
      <c r="E3468" s="5">
        <v>4884277</v>
      </c>
      <c r="F3468" s="4" t="s">
        <v>6204</v>
      </c>
      <c r="G3468" s="4" t="s">
        <v>2916</v>
      </c>
      <c r="H3468" s="4" t="s">
        <v>2443</v>
      </c>
      <c r="I3468" s="4" t="s">
        <v>2486</v>
      </c>
      <c r="J3468" s="4" t="s">
        <v>2589</v>
      </c>
      <c r="K3468" s="4" t="s">
        <v>6205</v>
      </c>
      <c r="L3468" s="4">
        <v>1</v>
      </c>
      <c r="M3468" s="4" t="s">
        <v>6206</v>
      </c>
      <c r="N3468" s="4" t="s">
        <v>15211</v>
      </c>
    </row>
    <row r="3469" spans="2:14" s="4" customFormat="1" x14ac:dyDescent="0.25">
      <c r="B3469" s="4" t="str">
        <f>"  """&amp;A3469&amp;""": {
    ""name"" : """&amp;SUBSTITUTE(F3469,"""","\""")&amp;""",
    ""latitude"" : "&amp;IF(D3469&lt;&gt;"",LEFT(D3469,2)&amp;"."&amp;RIGHT(D3469,LEN(D3469)-2),"0")&amp;",
    ""longitude"" : "&amp;IF(E3469&lt;&gt;"",LEFT(E3469,1)&amp;"."&amp;RIGHT(E3469,LEN(E3469)-1),"0")&amp;","&amp;"
    ""image"" : """&amp;N3469&amp;"""
  },"</f>
        <v xml:space="preserve">  "": {
    "name" : "Roman Goddess Artwork",
    "latitude" : 52.360169,
    "longitude" : 4.882938,
    "image" : "https://lh4.ggpht.com/zvxieyGMVBwIBmaCAPLAvbvZ27cXg-_D-hOCfsIRb1mIKn_9EYbIcfVZgXfoeFYPzNS1ztUuo-sHOQarAE1lVg"
  },</v>
      </c>
      <c r="C3469" s="4">
        <v>745050</v>
      </c>
      <c r="D3469" s="5">
        <v>52360169</v>
      </c>
      <c r="E3469" s="5">
        <v>4882938</v>
      </c>
      <c r="F3469" s="4" t="s">
        <v>7917</v>
      </c>
      <c r="G3469" s="4" t="s">
        <v>2916</v>
      </c>
      <c r="H3469" s="4" t="s">
        <v>2443</v>
      </c>
      <c r="I3469" s="4" t="s">
        <v>2486</v>
      </c>
      <c r="J3469" s="4" t="s">
        <v>2589</v>
      </c>
      <c r="K3469" s="4" t="s">
        <v>6205</v>
      </c>
      <c r="L3469" s="4">
        <v>3</v>
      </c>
      <c r="M3469" s="4" t="s">
        <v>6206</v>
      </c>
      <c r="N3469" s="4" t="s">
        <v>14241</v>
      </c>
    </row>
    <row r="3470" spans="2:14" s="4" customFormat="1" x14ac:dyDescent="0.25">
      <c r="B3470" s="4" t="str">
        <f>"  """&amp;A3470&amp;""": {
    ""name"" : """&amp;SUBSTITUTE(F3470,"""","\""")&amp;""",
    ""latitude"" : "&amp;IF(D3470&lt;&gt;"",LEFT(D3470,2)&amp;"."&amp;RIGHT(D3470,LEN(D3470)-2),"0")&amp;",
    ""longitude"" : "&amp;IF(E3470&lt;&gt;"",LEFT(E3470,1)&amp;"."&amp;RIGHT(E3470,LEN(E3470)-1),"0")&amp;","&amp;"
    ""image"" : """&amp;N3470&amp;"""
  },"</f>
        <v xml:space="preserve">  "": {
    "name" : "The Rain Man",
    "latitude" : 52.359042,
    "longitude" : 4.878985,
    "image" : "https://lh3.ggpht.com/gnatmlDf2FRzTJRmGhHK8b_x9Jx7BZuLPnd2wCVEGTfr8bB-ev6oWlF4U5BTFfKuWh1gN6mUIWzsInAomghYmQ"
  },</v>
      </c>
      <c r="C3470" s="4">
        <v>769198</v>
      </c>
      <c r="D3470" s="5">
        <v>52359042</v>
      </c>
      <c r="E3470" s="5">
        <v>4878985</v>
      </c>
      <c r="F3470" s="4" t="s">
        <v>8088</v>
      </c>
      <c r="G3470" s="4" t="s">
        <v>2916</v>
      </c>
      <c r="H3470" s="4" t="s">
        <v>2443</v>
      </c>
      <c r="I3470" s="4" t="s">
        <v>2486</v>
      </c>
      <c r="J3470" s="4" t="s">
        <v>2589</v>
      </c>
      <c r="K3470" s="4" t="s">
        <v>6205</v>
      </c>
      <c r="L3470" s="4">
        <v>51</v>
      </c>
      <c r="M3470" s="4" t="s">
        <v>8089</v>
      </c>
      <c r="N3470" s="4" t="s">
        <v>15110</v>
      </c>
    </row>
    <row r="3471" spans="2:14" s="4" customFormat="1" x14ac:dyDescent="0.25">
      <c r="B3471" s="4" t="str">
        <f>"  """&amp;A3471&amp;""": {
    ""name"" : """&amp;SUBSTITUTE(F3471,"""","\""")&amp;""",
    ""latitude"" : "&amp;IF(D3471&lt;&gt;"",LEFT(D3471,2)&amp;"."&amp;RIGHT(D3471,LEN(D3471)-2),"0")&amp;",
    ""longitude"" : "&amp;IF(E3471&lt;&gt;"",LEFT(E3471,1)&amp;"."&amp;RIGHT(E3471,LEN(E3471)-1),"0")&amp;","&amp;"
    ""image"" : """&amp;N3471&amp;"""
  },"</f>
        <v xml:space="preserve">  "": {
    "name" : "Captain Bhyme",
    "latitude" : 52.359444,
    "longitude" : 4.87929,
    "image" : "https://lh5.ggpht.com/1_jhLj2qMrpHWS3QSUSoJXqDm5-q1G7LL6HYwB8o1Mla7rZX5BszuhaKqrP40yogR0l5JTpRN-qA-AHhj_G9"
  },</v>
      </c>
      <c r="C3471" s="4">
        <v>689166</v>
      </c>
      <c r="D3471" s="5">
        <v>52359444</v>
      </c>
      <c r="E3471" s="5">
        <v>487929</v>
      </c>
      <c r="F3471" s="4" t="s">
        <v>10872</v>
      </c>
      <c r="G3471" s="4" t="s">
        <v>2916</v>
      </c>
      <c r="H3471" s="4" t="s">
        <v>2443</v>
      </c>
      <c r="I3471" s="4" t="s">
        <v>2486</v>
      </c>
      <c r="J3471" s="4" t="s">
        <v>2589</v>
      </c>
      <c r="K3471" s="4" t="s">
        <v>6205</v>
      </c>
      <c r="L3471" s="4" t="s">
        <v>7639</v>
      </c>
      <c r="M3471" s="4" t="s">
        <v>16355</v>
      </c>
      <c r="N3471" s="4" t="s">
        <v>10873</v>
      </c>
    </row>
    <row r="3472" spans="2:14" s="4" customFormat="1" x14ac:dyDescent="0.25">
      <c r="B3472" s="4" t="str">
        <f>"  """&amp;A3472&amp;""": {
    ""name"" : """&amp;SUBSTITUTE(F3472,"""","\""")&amp;""",
    ""latitude"" : "&amp;IF(D3472&lt;&gt;"",LEFT(D3472,2)&amp;"."&amp;RIGHT(D3472,LEN(D3472)-2),"0")&amp;",
    ""longitude"" : "&amp;IF(E3472&lt;&gt;"",LEFT(E3472,1)&amp;"."&amp;RIGHT(E3472,LEN(E3472)-1),"0")&amp;","&amp;"
    ""image"" : """&amp;N3472&amp;"""
  },"</f>
        <v xml:space="preserve">  "": {
    "name" : "Concertgebouw Kleine Zaal",
    "latitude" : 52.356244,
    "longitude" : 4.878598,
    "image" : "https://lh4.ggpht.com/E0DmLQ17gwBVl3OElL-HKweqzzQ3uzu1HC3qgz1jitpiMIJVVW5dfKNfaCIHLHEe4KfdLLE4uvsXO3iX8KZT"
  },</v>
      </c>
      <c r="C3472" s="4">
        <v>727226</v>
      </c>
      <c r="D3472" s="5">
        <v>52356244</v>
      </c>
      <c r="E3472" s="5">
        <v>4878598</v>
      </c>
      <c r="F3472" s="4" t="s">
        <v>8031</v>
      </c>
      <c r="G3472" s="4" t="s">
        <v>2916</v>
      </c>
      <c r="H3472" s="4" t="s">
        <v>2443</v>
      </c>
      <c r="I3472" s="4" t="s">
        <v>2486</v>
      </c>
      <c r="J3472" s="4" t="s">
        <v>2589</v>
      </c>
      <c r="K3472" s="4" t="s">
        <v>8032</v>
      </c>
      <c r="L3472" s="4" t="s">
        <v>8033</v>
      </c>
      <c r="M3472" s="4" t="s">
        <v>8034</v>
      </c>
      <c r="N3472" s="4" t="s">
        <v>11060</v>
      </c>
    </row>
    <row r="3473" spans="2:14" s="4" customFormat="1" x14ac:dyDescent="0.25">
      <c r="B3473" s="4" t="str">
        <f>"  """&amp;A3473&amp;""": {
    ""name"" : """&amp;SUBSTITUTE(F3473,"""","\""")&amp;""",
    ""latitude"" : "&amp;IF(D3473&lt;&gt;"",LEFT(D3473,2)&amp;"."&amp;RIGHT(D3473,LEN(D3473)-2),"0")&amp;",
    ""longitude"" : "&amp;IF(E3473&lt;&gt;"",LEFT(E3473,1)&amp;"."&amp;RIGHT(E3473,LEN(E3473)-1),"0")&amp;","&amp;"
    ""image"" : """&amp;N3473&amp;"""
  },"</f>
        <v xml:space="preserve">  "": {
    "name" : "Tête De Tigre",
    "latitude" : 52.35129,
    "longitude" : 4.878878,
    "image" : "https://lh3.ggpht.com/NmR8uLiV_DVcpOFAEFafhTYv3TBFLNcC0Gduc4Hbv9cnLTC_YrRVNYzdrlAStDxdZwbHvECOHd5J1MzZqItB"
  },</v>
      </c>
      <c r="C3473" s="4">
        <v>246096</v>
      </c>
      <c r="D3473" s="5">
        <v>5235129</v>
      </c>
      <c r="E3473" s="5">
        <v>4878878</v>
      </c>
      <c r="F3473" s="4" t="s">
        <v>6345</v>
      </c>
      <c r="G3473" s="4" t="s">
        <v>2916</v>
      </c>
      <c r="H3473" s="4" t="s">
        <v>2443</v>
      </c>
      <c r="I3473" s="4" t="s">
        <v>2486</v>
      </c>
      <c r="J3473" s="4" t="s">
        <v>2589</v>
      </c>
      <c r="K3473" s="4" t="s">
        <v>6346</v>
      </c>
      <c r="L3473" s="4">
        <v>52</v>
      </c>
      <c r="M3473" s="4" t="s">
        <v>6347</v>
      </c>
      <c r="N3473" s="4" t="s">
        <v>15021</v>
      </c>
    </row>
    <row r="3474" spans="2:14" s="4" customFormat="1" x14ac:dyDescent="0.25">
      <c r="B3474" s="4" t="str">
        <f>"  """&amp;A3474&amp;""": {
    ""name"" : """&amp;SUBSTITUTE(F3474,"""","\""")&amp;""",
    ""latitude"" : "&amp;IF(D3474&lt;&gt;"",LEFT(D3474,2)&amp;"."&amp;RIGHT(D3474,LEN(D3474)-2),"0")&amp;",
    ""longitude"" : "&amp;IF(E3474&lt;&gt;"",LEFT(E3474,1)&amp;"."&amp;RIGHT(E3474,LEN(E3474)-1),"0")&amp;","&amp;"
    ""image"" : """&amp;N3474&amp;"""
  },"</f>
        <v xml:space="preserve">  "": {
    "name" : "Metal Sculpture",
    "latitude" : 52.357674,
    "longitude" : 4.880655,
    "image" : "https://lh6.ggpht.com/GOSi-Hm4Szt_HgG1bVfFbKQFXqH-x2npVlGJXi7sur-EwzgXXWx-Q9cwrz1_o_rkC6qzdm0iLIhY2hklqKen"
  },</v>
      </c>
      <c r="C3474" s="4">
        <v>440177</v>
      </c>
      <c r="D3474" s="5">
        <v>52357674</v>
      </c>
      <c r="E3474" s="5">
        <v>4880655</v>
      </c>
      <c r="F3474" s="4" t="s">
        <v>13123</v>
      </c>
      <c r="G3474" s="4" t="s">
        <v>2916</v>
      </c>
      <c r="H3474" s="4" t="s">
        <v>2443</v>
      </c>
      <c r="I3474" s="4" t="s">
        <v>2486</v>
      </c>
      <c r="J3474" s="4" t="s">
        <v>2589</v>
      </c>
      <c r="K3474" s="4" t="s">
        <v>17490</v>
      </c>
      <c r="M3474" s="4">
        <v>1071</v>
      </c>
      <c r="N3474" s="4" t="s">
        <v>13124</v>
      </c>
    </row>
    <row r="3475" spans="2:14" s="4" customFormat="1" x14ac:dyDescent="0.25">
      <c r="B3475" s="4" t="str">
        <f>"  """&amp;A3475&amp;""": {
    ""name"" : """&amp;SUBSTITUTE(F3475,"""","\""")&amp;""",
    ""latitude"" : "&amp;IF(D3475&lt;&gt;"",LEFT(D3475,2)&amp;"."&amp;RIGHT(D3475,LEN(D3475)-2),"0")&amp;",
    ""longitude"" : "&amp;IF(E3475&lt;&gt;"",LEFT(E3475,1)&amp;"."&amp;RIGHT(E3475,LEN(E3475)-1),"0")&amp;","&amp;"
    ""image"" : """&amp;N3475&amp;"""
  },"</f>
        <v xml:space="preserve">  "": {
    "name" : "Ams, Oud Zuid - Memorial For Victims of Ravensbrück",
    "latitude" : 52.356961,
    "longitude" : 4.882243,
    "image" : "https://lh5.ggpht.com/FaMu7agotdxaoW7X_emQtqJjnnGqT688N61ohkpu-iixWMvHSrzjMveZ9oDflbZMUuLXAdgvWt41RI8yixlS"
  },</v>
      </c>
      <c r="C3475" s="4">
        <v>1045284</v>
      </c>
      <c r="D3475" s="5">
        <v>52356961</v>
      </c>
      <c r="E3475" s="5">
        <v>4882243</v>
      </c>
      <c r="F3475" s="4" t="s">
        <v>9542</v>
      </c>
      <c r="G3475" s="4" t="s">
        <v>2916</v>
      </c>
      <c r="H3475" s="4" t="s">
        <v>2443</v>
      </c>
      <c r="I3475" s="4" t="s">
        <v>2486</v>
      </c>
      <c r="J3475" s="4" t="s">
        <v>2589</v>
      </c>
      <c r="K3475" s="4" t="s">
        <v>17490</v>
      </c>
      <c r="M3475" s="4">
        <v>1071</v>
      </c>
      <c r="N3475" s="4" t="s">
        <v>10092</v>
      </c>
    </row>
    <row r="3476" spans="2:14" s="4" customFormat="1" x14ac:dyDescent="0.25">
      <c r="B3476" s="4" t="str">
        <f>"  """&amp;A3476&amp;""": {
    ""name"" : """&amp;SUBSTITUTE(F3476,"""","\""")&amp;""",
    ""latitude"" : "&amp;IF(D3476&lt;&gt;"",LEFT(D3476,2)&amp;"."&amp;RIGHT(D3476,LEN(D3476)-2),"0")&amp;",
    ""longitude"" : "&amp;IF(E3476&lt;&gt;"",LEFT(E3476,1)&amp;"."&amp;RIGHT(E3476,LEN(E3476)-1),"0")&amp;","&amp;"
    ""image"" : """&amp;N3476&amp;"""
  },"</f>
        <v xml:space="preserve">  "": {
    "name" : "Clock Rijksmuseum",
    "latitude" : 52.360107,
    "longitude" : 4.885899,
    "image" : "https://lh3.googleusercontent.com/AAkL71Op-Zvx3NODoJa2tRVBQ7TlVSKxDwYRaoqrK1zXwglAlaahXIIuxiEMm9H9yDSoVJ8cd43pyK8odiJ7"
  },</v>
      </c>
      <c r="C3476" s="4">
        <v>442459</v>
      </c>
      <c r="D3476" s="5">
        <v>52360107</v>
      </c>
      <c r="E3476" s="5">
        <v>4885899</v>
      </c>
      <c r="F3476" s="4" t="s">
        <v>11005</v>
      </c>
      <c r="G3476" s="4" t="s">
        <v>2916</v>
      </c>
      <c r="H3476" s="4" t="s">
        <v>2443</v>
      </c>
      <c r="I3476" s="4" t="s">
        <v>2486</v>
      </c>
      <c r="J3476" s="4" t="s">
        <v>2589</v>
      </c>
      <c r="K3476" s="4" t="s">
        <v>2786</v>
      </c>
      <c r="L3476" s="4">
        <v>1</v>
      </c>
      <c r="M3476" s="4">
        <v>1071</v>
      </c>
      <c r="N3476" s="4" t="s">
        <v>11006</v>
      </c>
    </row>
    <row r="3477" spans="2:14" s="4" customFormat="1" x14ac:dyDescent="0.25">
      <c r="B3477" s="4" t="str">
        <f>"  """&amp;A3477&amp;""": {
    ""name"" : """&amp;SUBSTITUTE(F3477,"""","\""")&amp;""",
    ""latitude"" : "&amp;IF(D3477&lt;&gt;"",LEFT(D3477,2)&amp;"."&amp;RIGHT(D3477,LEN(D3477)-2),"0")&amp;",
    ""longitude"" : "&amp;IF(E3477&lt;&gt;"",LEFT(E3477,1)&amp;"."&amp;RIGHT(E3477,LEN(E3477)-1),"0")&amp;","&amp;"
    ""image"" : """&amp;N3477&amp;"""
  },"</f>
        <v xml:space="preserve">  "": {
    "name" : "Diamant Museum Amsterdam",
    "latitude" : 52.359342,
    "longitude" : 4.88258,
    "image" : "https://lh4.ggpht.com/ymGYooBwYUUYu3Qo4kRgRTdffkIhpms-snDUfe-tFm4rxrJYm64IJhIvDtCQOte1YbgvLFHGeFFSDuHHIio"
  },</v>
      </c>
      <c r="C3477" s="4">
        <v>464231</v>
      </c>
      <c r="D3477" s="5">
        <v>52359342</v>
      </c>
      <c r="E3477" s="5">
        <v>488258</v>
      </c>
      <c r="F3477" s="4" t="s">
        <v>7640</v>
      </c>
      <c r="G3477" s="4" t="s">
        <v>2916</v>
      </c>
      <c r="H3477" s="4" t="s">
        <v>2443</v>
      </c>
      <c r="I3477" s="4" t="s">
        <v>2486</v>
      </c>
      <c r="J3477" s="4" t="s">
        <v>2589</v>
      </c>
      <c r="K3477" s="4" t="s">
        <v>7641</v>
      </c>
      <c r="L3477" s="4">
        <v>8</v>
      </c>
      <c r="M3477" s="4" t="s">
        <v>7642</v>
      </c>
      <c r="N3477" s="4" t="s">
        <v>11424</v>
      </c>
    </row>
    <row r="3478" spans="2:14" s="4" customFormat="1" x14ac:dyDescent="0.25">
      <c r="B3478" s="4" t="str">
        <f>"  """&amp;A3478&amp;""": {
    ""name"" : """&amp;SUBSTITUTE(F3478,"""","\""")&amp;""",
    ""latitude"" : "&amp;IF(D3478&lt;&gt;"",LEFT(D3478,2)&amp;"."&amp;RIGHT(D3478,LEN(D3478)-2),"0")&amp;",
    ""longitude"" : "&amp;IF(E3478&lt;&gt;"",LEFT(E3478,1)&amp;"."&amp;RIGHT(E3478,LEN(E3478)-1),"0")&amp;","&amp;"
    ""image"" : """&amp;N3478&amp;"""
  },"</f>
        <v xml:space="preserve">  "": {
    "name" : "City Architect",
    "latitude" : 52.358396,
    "longitude" : 4.880227,
    "image" : "https://lh3.ggpht.com/p3euWDSQnQuV_vDyLMSk3ly9hjISE7TFfyx3OPNmlDYda7pedSmwzAfglrQB5wxZAQZppnHVdyunSZn7F-Ml-Q"
  },</v>
      </c>
      <c r="C3478" s="4">
        <v>969446</v>
      </c>
      <c r="D3478" s="5">
        <v>52358396</v>
      </c>
      <c r="E3478" s="5">
        <v>4880227</v>
      </c>
      <c r="F3478" s="4" t="s">
        <v>9184</v>
      </c>
      <c r="G3478" s="4" t="s">
        <v>2916</v>
      </c>
      <c r="H3478" s="4" t="s">
        <v>2443</v>
      </c>
      <c r="I3478" s="4" t="s">
        <v>2486</v>
      </c>
      <c r="J3478" s="4" t="s">
        <v>2589</v>
      </c>
      <c r="K3478" s="4" t="s">
        <v>7641</v>
      </c>
      <c r="L3478" s="4">
        <v>13</v>
      </c>
      <c r="M3478" s="4" t="s">
        <v>9185</v>
      </c>
      <c r="N3478" s="4" t="s">
        <v>10983</v>
      </c>
    </row>
    <row r="3479" spans="2:14" s="4" customFormat="1" x14ac:dyDescent="0.25">
      <c r="B3479" s="4" t="str">
        <f>"  """&amp;A3479&amp;""": {
    ""name"" : """&amp;SUBSTITUTE(F3479,"""","\""")&amp;""",
    ""latitude"" : "&amp;IF(D3479&lt;&gt;"",LEFT(D3479,2)&amp;"."&amp;RIGHT(D3479,LEN(D3479)-2),"0")&amp;",
    ""longitude"" : "&amp;IF(E3479&lt;&gt;"",LEFT(E3479,1)&amp;"."&amp;RIGHT(E3479,LEN(E3479)-1),"0")&amp;","&amp;"
    ""image"" : """&amp;N3479&amp;"""
  },"</f>
        <v xml:space="preserve">  "": {
    "name" : "Zora Onink",
    "latitude" : 52.359365,
    "longitude" : 4.875084,
    "image" : "https://lh6.ggpht.com/nVVVj9pPB_JgVtMAAE_uKVvE7Ob3v32-DBSmma9vP_AOvIQqO9IEOq6_481NFF9OQQSPtK4T_ZyKBYp-I60"
  },</v>
      </c>
      <c r="C3479" s="4">
        <v>865789</v>
      </c>
      <c r="D3479" s="5">
        <v>52359365</v>
      </c>
      <c r="E3479" s="5">
        <v>4875084</v>
      </c>
      <c r="F3479" s="4" t="s">
        <v>8616</v>
      </c>
      <c r="G3479" s="4" t="s">
        <v>2916</v>
      </c>
      <c r="H3479" s="4" t="s">
        <v>2443</v>
      </c>
      <c r="I3479" s="4" t="s">
        <v>2486</v>
      </c>
      <c r="J3479" s="4" t="s">
        <v>2589</v>
      </c>
      <c r="K3479" s="4" t="s">
        <v>8617</v>
      </c>
      <c r="L3479" s="4">
        <v>1481</v>
      </c>
      <c r="M3479" s="4" t="s">
        <v>8618</v>
      </c>
      <c r="N3479" s="4" t="s">
        <v>15850</v>
      </c>
    </row>
    <row r="3480" spans="2:14" s="4" customFormat="1" x14ac:dyDescent="0.25">
      <c r="B3480" s="4" t="str">
        <f>"  """&amp;A3480&amp;""": {
    ""name"" : """&amp;SUBSTITUTE(F3480,"""","\""")&amp;""",
    ""latitude"" : "&amp;IF(D3480&lt;&gt;"",LEFT(D3480,2)&amp;"."&amp;RIGHT(D3480,LEN(D3480)-2),"0")&amp;",
    ""longitude"" : "&amp;IF(E3480&lt;&gt;"",LEFT(E3480,1)&amp;"."&amp;RIGHT(E3480,LEN(E3480)-1),"0")&amp;","&amp;"
    ""image"" : """&amp;N3480&amp;"""
  },"</f>
        <v xml:space="preserve">  "": {
    "name" : "Toegang Joke Smit",
    "latitude" : 52.352006,
    "longitude" : 4.876458,
    "image" : "https://lh5.ggpht.com/xkrfIGYG8PBQcjH6Aq4GeqFt7l3L_RuVbMBQxknUc4Dxn0PWpwGIrlDyZ_a_Re0HE2IOF1NuTKW1uBDDYsr4"
  },</v>
      </c>
      <c r="C3480" s="4">
        <v>49371572</v>
      </c>
      <c r="D3480" s="5">
        <v>52352006</v>
      </c>
      <c r="E3480" s="5">
        <v>4876458</v>
      </c>
      <c r="F3480" s="4" t="s">
        <v>15185</v>
      </c>
      <c r="G3480" s="4" t="s">
        <v>2916</v>
      </c>
      <c r="H3480" s="4" t="s">
        <v>2443</v>
      </c>
      <c r="I3480" s="4" t="s">
        <v>2486</v>
      </c>
      <c r="J3480" s="4" t="s">
        <v>2589</v>
      </c>
      <c r="K3480" s="4" t="s">
        <v>9160</v>
      </c>
      <c r="L3480" s="4">
        <v>62</v>
      </c>
      <c r="M3480" s="4" t="s">
        <v>17103</v>
      </c>
      <c r="N3480" s="4" t="s">
        <v>15186</v>
      </c>
    </row>
    <row r="3481" spans="2:14" s="4" customFormat="1" x14ac:dyDescent="0.25">
      <c r="B3481" s="4" t="str">
        <f>"  """&amp;A3481&amp;""": {
    ""name"" : """&amp;SUBSTITUTE(F3481,"""","\""")&amp;""",
    ""latitude"" : "&amp;IF(D3481&lt;&gt;"",LEFT(D3481,2)&amp;"."&amp;RIGHT(D3481,LEN(D3481)-2),"0")&amp;",
    ""longitude"" : "&amp;IF(E3481&lt;&gt;"",LEFT(E3481,1)&amp;"."&amp;RIGHT(E3481,LEN(E3481)-1),"0")&amp;","&amp;"
    ""image"" : """&amp;N3481&amp;"""
  },"</f>
        <v xml:space="preserve">  "": {
    "name" : "Demon Musician",
    "latitude" : 52.349778,
    "longitude" : 4.884844,
    "image" : "https://lh6.ggpht.com/PWw478qvlj0oLeK5xB2z9IFfo7v9kjpOqMvyKfD0ul9R5ADyHa37id3Hmsazg6jaGjkdTBVLlP99qjEUu3o"
  },</v>
      </c>
      <c r="C3481" s="4">
        <v>964914</v>
      </c>
      <c r="D3481" s="5">
        <v>52349778</v>
      </c>
      <c r="E3481" s="5">
        <v>4884844</v>
      </c>
      <c r="F3481" s="4" t="s">
        <v>9159</v>
      </c>
      <c r="G3481" s="4" t="s">
        <v>2916</v>
      </c>
      <c r="H3481" s="4" t="s">
        <v>2443</v>
      </c>
      <c r="I3481" s="4" t="s">
        <v>2486</v>
      </c>
      <c r="J3481" s="4" t="s">
        <v>2589</v>
      </c>
      <c r="K3481" s="4" t="s">
        <v>9160</v>
      </c>
      <c r="L3481" s="4" t="s">
        <v>2881</v>
      </c>
      <c r="M3481" s="4" t="s">
        <v>9161</v>
      </c>
      <c r="N3481" s="4" t="s">
        <v>11295</v>
      </c>
    </row>
    <row r="3482" spans="2:14" s="4" customFormat="1" x14ac:dyDescent="0.25">
      <c r="B3482" s="4" t="str">
        <f>"  """&amp;A3482&amp;""": {
    ""name"" : """&amp;SUBSTITUTE(F3482,"""","\""")&amp;""",
    ""latitude"" : "&amp;IF(D3482&lt;&gt;"",LEFT(D3482,2)&amp;"."&amp;RIGHT(D3482,LEN(D3482)-2),"0")&amp;",
    ""longitude"" : "&amp;IF(E3482&lt;&gt;"",LEFT(E3482,1)&amp;"."&amp;RIGHT(E3482,LEN(E3482)-1),"0")&amp;","&amp;"
    ""image"" : """&amp;N3482&amp;"""
  },"</f>
        <v xml:space="preserve">  "": {
    "name" : "Openbare Bibliotheek",
    "latitude" : 52.352567,
    "longitude" : 4.882515,
    "image" : "https://lh4.ggpht.com/FhAs1HRpg457KXfwixA0r9lOyAkH2e-knt466Tpud2RY_AWKPLjUAZ9_5n086heuLMglySfaQUPqzMABmtc"
  },</v>
      </c>
      <c r="C3482" s="4">
        <v>956014</v>
      </c>
      <c r="D3482" s="5">
        <v>52352567</v>
      </c>
      <c r="E3482" s="5">
        <v>4882515</v>
      </c>
      <c r="F3482" s="4" t="s">
        <v>9108</v>
      </c>
      <c r="G3482" s="4" t="s">
        <v>2916</v>
      </c>
      <c r="H3482" s="4" t="s">
        <v>2443</v>
      </c>
      <c r="I3482" s="4" t="s">
        <v>2486</v>
      </c>
      <c r="J3482" s="4" t="s">
        <v>2589</v>
      </c>
      <c r="K3482" s="4" t="s">
        <v>9109</v>
      </c>
      <c r="L3482" s="4">
        <v>224</v>
      </c>
      <c r="M3482" s="4" t="s">
        <v>9110</v>
      </c>
      <c r="N3482" s="4" t="s">
        <v>13652</v>
      </c>
    </row>
    <row r="3483" spans="2:14" s="4" customFormat="1" x14ac:dyDescent="0.25">
      <c r="B3483" s="4" t="str">
        <f>"  """&amp;A3483&amp;""": {
    ""name"" : """&amp;SUBSTITUTE(F3483,"""","\""")&amp;""",
    ""latitude"" : "&amp;IF(D3483&lt;&gt;"",LEFT(D3483,2)&amp;"."&amp;RIGHT(D3483,LEN(D3483)-2),"0")&amp;",
    ""longitude"" : "&amp;IF(E3483&lt;&gt;"",LEFT(E3483,1)&amp;"."&amp;RIGHT(E3483,LEN(E3483)-1),"0")&amp;","&amp;"
    ""image"" : """&amp;N3483&amp;"""
  },"</f>
        <v xml:space="preserve">  "": {
    "name" : "The Clock Tower North Holland",
    "latitude" : 52.352516,
    "longitude" : 4.883073,
    "image" : "https://lh6.ggpht.com/pL8yaJBUdpM9Ej7wJEfz8C_EFXitpL_W6g_iK-3ukBdjGkV8QY6zxvvIiCdFd5nlHCJCa92YUk_MzOf5QGrX"
  },</v>
      </c>
      <c r="C3483" s="4">
        <v>1102136</v>
      </c>
      <c r="D3483" s="5">
        <v>52352516</v>
      </c>
      <c r="E3483" s="5">
        <v>4883073</v>
      </c>
      <c r="F3483" s="4" t="s">
        <v>9819</v>
      </c>
      <c r="G3483" s="4" t="s">
        <v>2916</v>
      </c>
      <c r="H3483" s="4" t="s">
        <v>2443</v>
      </c>
      <c r="I3483" s="4" t="s">
        <v>2486</v>
      </c>
      <c r="J3483" s="4" t="s">
        <v>2589</v>
      </c>
      <c r="K3483" s="4" t="s">
        <v>9820</v>
      </c>
      <c r="L3483" s="4">
        <v>8</v>
      </c>
      <c r="M3483" s="4" t="s">
        <v>9821</v>
      </c>
      <c r="N3483" s="4" t="s">
        <v>15054</v>
      </c>
    </row>
    <row r="3484" spans="2:14" s="4" customFormat="1" x14ac:dyDescent="0.25">
      <c r="B3484" s="4" t="str">
        <f>"  """&amp;A3484&amp;""": {
    ""name"" : """&amp;SUBSTITUTE(F3484,"""","\""")&amp;""",
    ""latitude"" : "&amp;IF(D3484&lt;&gt;"",LEFT(D3484,2)&amp;"."&amp;RIGHT(D3484,LEN(D3484)-2),"0")&amp;",
    ""longitude"" : "&amp;IF(E3484&lt;&gt;"",LEFT(E3484,1)&amp;"."&amp;RIGHT(E3484,LEN(E3484)-1),"0")&amp;","&amp;"
    ""image"" : """&amp;N3484&amp;"""
  },"</f>
        <v xml:space="preserve">  "": {
    "name" : "Pieter Corneliszoon",
    "latitude" : 52.361047,
    "longitude" : 4.884552,
    "image" : "https://lh5.ggpht.com/1D9_Xzco0QexhjeuA1KRGCTkwc5b0L8DedIRKTZGtwBJcXTw72bkvbOiX79p9q_Q2nJKn0oBkitwsL5APOU"
  },</v>
      </c>
      <c r="C3484" s="4">
        <v>528390</v>
      </c>
      <c r="D3484" s="5">
        <v>52361047</v>
      </c>
      <c r="E3484" s="5">
        <v>4884552</v>
      </c>
      <c r="F3484" s="4" t="s">
        <v>7200</v>
      </c>
      <c r="G3484" s="4" t="s">
        <v>2916</v>
      </c>
      <c r="H3484" s="4" t="s">
        <v>2443</v>
      </c>
      <c r="I3484" s="4" t="s">
        <v>2486</v>
      </c>
      <c r="J3484" s="4" t="s">
        <v>2589</v>
      </c>
      <c r="K3484" s="4" t="s">
        <v>5694</v>
      </c>
      <c r="L3484" s="4">
        <v>41</v>
      </c>
      <c r="M3484" s="4">
        <v>1071</v>
      </c>
      <c r="N3484" s="4" t="s">
        <v>13837</v>
      </c>
    </row>
    <row r="3485" spans="2:14" s="4" customFormat="1" x14ac:dyDescent="0.25">
      <c r="B3485" s="4" t="str">
        <f>"  """&amp;A3485&amp;""": {
    ""name"" : """&amp;SUBSTITUTE(F3485,"""","\""")&amp;""",
    ""latitude"" : "&amp;IF(D3485&lt;&gt;"",LEFT(D3485,2)&amp;"."&amp;RIGHT(D3485,LEN(D3485)-2),"0")&amp;",
    ""longitude"" : "&amp;IF(E3485&lt;&gt;"",LEFT(E3485,1)&amp;"."&amp;RIGHT(E3485,LEN(E3485)-1),"0")&amp;","&amp;"
    ""image"" : """&amp;N3485&amp;"""
  },"</f>
        <v xml:space="preserve">  "": {
    "name" : "Canal Ball",
    "latitude" : 52.360479,
    "longitude" : 4.886556,
    "image" : "https://lh4.ggpht.com/ijCxAdn4rqFtXxvP-1nJuDS-nFkuKE7x9Zv5ZFhqg0ywvh3LIgGju9S8hNV_qG_S6vHOdlZTQ0YtRCfvoAo"
  },</v>
      </c>
      <c r="C3485" s="4">
        <v>894895</v>
      </c>
      <c r="D3485" s="5">
        <v>52360479</v>
      </c>
      <c r="E3485" s="5">
        <v>4886556</v>
      </c>
      <c r="F3485" s="4" t="s">
        <v>8770</v>
      </c>
      <c r="G3485" s="4" t="s">
        <v>2916</v>
      </c>
      <c r="H3485" s="4" t="s">
        <v>2443</v>
      </c>
      <c r="I3485" s="4" t="s">
        <v>2486</v>
      </c>
      <c r="J3485" s="4" t="s">
        <v>2589</v>
      </c>
      <c r="K3485" s="4" t="s">
        <v>2671</v>
      </c>
      <c r="L3485" s="4">
        <v>520</v>
      </c>
      <c r="M3485" s="4" t="s">
        <v>8771</v>
      </c>
      <c r="N3485" s="4" t="s">
        <v>10867</v>
      </c>
    </row>
    <row r="3486" spans="2:14" s="4" customFormat="1" x14ac:dyDescent="0.25">
      <c r="B3486" s="4" t="str">
        <f>"  """&amp;A3486&amp;""": {
    ""name"" : """&amp;SUBSTITUTE(F3486,"""","\""")&amp;""",
    ""latitude"" : "&amp;IF(D3486&lt;&gt;"",LEFT(D3486,2)&amp;"."&amp;RIGHT(D3486,LEN(D3486)-2),"0")&amp;",
    ""longitude"" : "&amp;IF(E3486&lt;&gt;"",LEFT(E3486,1)&amp;"."&amp;RIGHT(E3486,LEN(E3486)-1),"0")&amp;","&amp;"
    ""image"" : """&amp;N3486&amp;"""
  },"</f>
        <v xml:space="preserve">  "": {
    "name" : "Arthur van Schendel",
    "latitude" : 52.362204,
    "longitude" : 4.881561,
    "image" : "https://lh3.ggpht.com/iB4UaM3IoTtdeIA_abXNXDJOINsvznSN5UqRUBi9hw6UrZ4aNx2eaGq8lIuJbrYNoo1EMORK-EcYeZ7atICcrsCr-wysbZrZwJkhUTXQ4ggtQMJN"
  },</v>
      </c>
      <c r="C3486" s="4">
        <v>923105</v>
      </c>
      <c r="D3486" s="5">
        <v>52362204</v>
      </c>
      <c r="E3486" s="5">
        <v>4881561</v>
      </c>
      <c r="F3486" s="4" t="s">
        <v>8932</v>
      </c>
      <c r="G3486" s="4" t="s">
        <v>2916</v>
      </c>
      <c r="H3486" s="4" t="s">
        <v>2443</v>
      </c>
      <c r="I3486" s="4" t="s">
        <v>2486</v>
      </c>
      <c r="J3486" s="4" t="s">
        <v>2589</v>
      </c>
      <c r="K3486" s="4" t="s">
        <v>2671</v>
      </c>
      <c r="L3486" s="4" t="s">
        <v>8933</v>
      </c>
      <c r="M3486" s="4" t="s">
        <v>2672</v>
      </c>
      <c r="N3486" s="4" t="s">
        <v>10304</v>
      </c>
    </row>
    <row r="3487" spans="2:14" s="4" customFormat="1" x14ac:dyDescent="0.25">
      <c r="B3487" s="4" t="str">
        <f>"  """&amp;A3487&amp;""": {
    ""name"" : """&amp;SUBSTITUTE(F3487,"""","\""")&amp;""",
    ""latitude"" : "&amp;IF(D3487&lt;&gt;"",LEFT(D3487,2)&amp;"."&amp;RIGHT(D3487,LEN(D3487)-2),"0")&amp;",
    ""longitude"" : "&amp;IF(E3487&lt;&gt;"",LEFT(E3487,1)&amp;"."&amp;RIGHT(E3487,LEN(E3487)-1),"0")&amp;","&amp;"
    ""image"" : """&amp;N3487&amp;"""
  },"</f>
        <v xml:space="preserve">  "": {
    "name" : "Stedemaagd",
    "latitude" : 52.361695,
    "longitude" : 4.881707,
    "image" : "https://lh5.ggpht.com/37X1Pvlo0_yE08xNGiBr315NK4LXewd0HjInxIA1Ajx6OwjQfk3TmydRsgoxSRi_h7l_2HUqbGuHjNLwn4c"
  },</v>
      </c>
      <c r="C3487" s="4">
        <v>264310</v>
      </c>
      <c r="D3487" s="5">
        <v>52361695</v>
      </c>
      <c r="E3487" s="5">
        <v>4881707</v>
      </c>
      <c r="F3487" s="4" t="s">
        <v>6348</v>
      </c>
      <c r="G3487" s="4" t="s">
        <v>2916</v>
      </c>
      <c r="H3487" s="4" t="s">
        <v>2443</v>
      </c>
      <c r="I3487" s="4" t="s">
        <v>2486</v>
      </c>
      <c r="J3487" s="4" t="s">
        <v>2589</v>
      </c>
      <c r="K3487" s="4" t="s">
        <v>2671</v>
      </c>
      <c r="L3487" s="4" t="s">
        <v>3650</v>
      </c>
      <c r="M3487" s="4" t="s">
        <v>2672</v>
      </c>
      <c r="N3487" s="4" t="s">
        <v>14833</v>
      </c>
    </row>
    <row r="3488" spans="2:14" s="4" customFormat="1" x14ac:dyDescent="0.25">
      <c r="B3488" s="4" t="str">
        <f>"  """&amp;A3488&amp;""": {
    ""name"" : """&amp;SUBSTITUTE(F3488,"""","\""")&amp;""",
    ""latitude"" : "&amp;IF(D3488&lt;&gt;"",LEFT(D3488,2)&amp;"."&amp;RIGHT(D3488,LEN(D3488)-2),"0")&amp;",
    ""longitude"" : "&amp;IF(E3488&lt;&gt;"",LEFT(E3488,1)&amp;"."&amp;RIGHT(E3488,LEN(E3488)-1),"0")&amp;","&amp;"
    ""image"" : """&amp;N3488&amp;"""
  },"</f>
        <v xml:space="preserve">  "": {
    "name" : "Faceless Wall",
    "latitude" : 52.356719,
    "longitude" : 4.885009,
    "image" : "https://lh5.ggpht.com/pnuEv9BZglGoH4f-eX2_BDhrwOLfLuPMlCSXNuFc1F_21frKBH4MFdz3BFkPxUIOvJmhzL0a5uB9VzZghHPH2g"
  },</v>
      </c>
      <c r="C3488" s="4">
        <v>37713</v>
      </c>
      <c r="D3488" s="5">
        <v>52356719</v>
      </c>
      <c r="E3488" s="5">
        <v>4885009</v>
      </c>
      <c r="F3488" s="4" t="s">
        <v>4955</v>
      </c>
      <c r="G3488" s="4" t="s">
        <v>2916</v>
      </c>
      <c r="H3488" s="4" t="s">
        <v>2443</v>
      </c>
      <c r="I3488" s="4" t="s">
        <v>2486</v>
      </c>
      <c r="J3488" s="4" t="s">
        <v>2589</v>
      </c>
      <c r="K3488" s="4" t="s">
        <v>4956</v>
      </c>
      <c r="L3488" s="4" t="s">
        <v>4957</v>
      </c>
      <c r="M3488" s="4" t="s">
        <v>4958</v>
      </c>
      <c r="N3488" s="4" t="s">
        <v>11692</v>
      </c>
    </row>
    <row r="3489" spans="2:14" s="4" customFormat="1" x14ac:dyDescent="0.25">
      <c r="B3489" s="4" t="str">
        <f>"  """&amp;A3489&amp;""": {
    ""name"" : """&amp;SUBSTITUTE(F3489,"""","\""")&amp;""",
    ""latitude"" : "&amp;IF(D3489&lt;&gt;"",LEFT(D3489,2)&amp;"."&amp;RIGHT(D3489,LEN(D3489)-2),"0")&amp;",
    ""longitude"" : "&amp;IF(E3489&lt;&gt;"",LEFT(E3489,1)&amp;"."&amp;RIGHT(E3489,LEN(E3489)-1),"0")&amp;","&amp;"
    ""image"" : """&amp;N3489&amp;"""
  },"</f>
        <v xml:space="preserve">  "": {
    "name" : "Tiny Swimming Pool",
    "latitude" : 52.362015,
    "longitude" : 4.878712,
    "image" : "https://lh4.ggpht.com/sVnqYMngdy7DRxM82ZYLa5bmf-jOhD-qQHDAcAbVX2vKEXzpB3G-MqrveSipKBz-Q5R4AIk_TJ4IbVGpJmkC4w"
  },</v>
      </c>
      <c r="C3489" s="4">
        <v>1081746</v>
      </c>
      <c r="D3489" s="5">
        <v>52362015</v>
      </c>
      <c r="E3489" s="5">
        <v>4878712</v>
      </c>
      <c r="F3489" s="4" t="s">
        <v>9738</v>
      </c>
      <c r="G3489" s="4" t="s">
        <v>2916</v>
      </c>
      <c r="H3489" s="4" t="s">
        <v>2443</v>
      </c>
      <c r="I3489" s="4" t="s">
        <v>2486</v>
      </c>
      <c r="J3489" s="4" t="s">
        <v>2589</v>
      </c>
      <c r="K3489" s="4" t="s">
        <v>9133</v>
      </c>
      <c r="L3489" s="4" t="s">
        <v>2511</v>
      </c>
      <c r="M3489" s="4" t="s">
        <v>9134</v>
      </c>
      <c r="N3489" s="4" t="s">
        <v>15172</v>
      </c>
    </row>
    <row r="3490" spans="2:14" s="4" customFormat="1" x14ac:dyDescent="0.25">
      <c r="B3490" s="4" t="str">
        <f>"  """&amp;A3490&amp;""": {
    ""name"" : """&amp;SUBSTITUTE(F3490,"""","\""")&amp;""",
    ""latitude"" : "&amp;IF(D3490&lt;&gt;"",LEFT(D3490,2)&amp;"."&amp;RIGHT(D3490,LEN(D3490)-2),"0")&amp;",
    ""longitude"" : "&amp;IF(E3490&lt;&gt;"",LEFT(E3490,1)&amp;"."&amp;RIGHT(E3490,LEN(E3490)-1),"0")&amp;","&amp;"
    ""image"" : """&amp;N3490&amp;"""
  },"</f>
        <v xml:space="preserve">  "": {
    "name" : "De Lekkere Croissant",
    "latitude" : 52.359159,
    "longitude" : 4.878034,
    "image" : "https://lh4.ggpht.com/XJ47xoVvOQWtfGuiTCus7InCkqEjbCI_k5LuqBVyUKqJABhOpN9NaP3Zn04FVK-CNeQvs2pxx0AwdO2FouX0"
  },</v>
      </c>
      <c r="C3490" s="4">
        <v>965912</v>
      </c>
      <c r="D3490" s="5">
        <v>52359159</v>
      </c>
      <c r="E3490" s="5">
        <v>4878034</v>
      </c>
      <c r="F3490" s="4" t="s">
        <v>9168</v>
      </c>
      <c r="G3490" s="4" t="s">
        <v>2916</v>
      </c>
      <c r="H3490" s="4" t="s">
        <v>2443</v>
      </c>
      <c r="I3490" s="4" t="s">
        <v>2486</v>
      </c>
      <c r="J3490" s="4" t="s">
        <v>2589</v>
      </c>
      <c r="K3490" s="4" t="s">
        <v>2655</v>
      </c>
      <c r="L3490" s="4" t="s">
        <v>2616</v>
      </c>
      <c r="M3490" s="4" t="s">
        <v>9169</v>
      </c>
      <c r="N3490" s="4" t="s">
        <v>11276</v>
      </c>
    </row>
    <row r="3491" spans="2:14" s="4" customFormat="1" x14ac:dyDescent="0.25">
      <c r="B3491" s="4" t="str">
        <f>"  """&amp;A3491&amp;""": {
    ""name"" : """&amp;SUBSTITUTE(F3491,"""","\""")&amp;""",
    ""latitude"" : "&amp;IF(D3491&lt;&gt;"",LEFT(D3491,2)&amp;"."&amp;RIGHT(D3491,LEN(D3491)-2),"0")&amp;",
    ""longitude"" : "&amp;IF(E3491&lt;&gt;"",LEFT(E3491,1)&amp;"."&amp;RIGHT(E3491,LEN(E3491)-1),"0")&amp;","&amp;"
    ""image"" : """&amp;N3491&amp;"""
  },"</f>
        <v xml:space="preserve">  "": {
    "name" : "Flower 5",
    "latitude" : 52.3573,
    "longitude" : 4.877886,
    "image" : "https://lh3.ggpht.com/I_HQfTknadWh4KW7kgO5GKvWcE932yAiXjAWvzIoobCJ51m_gwerzUNoB16FEhzaQhptVrQHl_191MFK0Bg"
  },</v>
      </c>
      <c r="C3491" s="4">
        <v>317280</v>
      </c>
      <c r="D3491" s="5">
        <v>523573</v>
      </c>
      <c r="E3491" s="5">
        <v>4877886</v>
      </c>
      <c r="F3491" s="4" t="s">
        <v>7495</v>
      </c>
      <c r="G3491" s="4" t="s">
        <v>2916</v>
      </c>
      <c r="H3491" s="4" t="s">
        <v>2443</v>
      </c>
      <c r="I3491" s="4" t="s">
        <v>2486</v>
      </c>
      <c r="J3491" s="4" t="s">
        <v>2589</v>
      </c>
      <c r="K3491" s="4" t="s">
        <v>7496</v>
      </c>
      <c r="L3491" s="4" t="s">
        <v>3691</v>
      </c>
      <c r="M3491" s="4" t="s">
        <v>7497</v>
      </c>
      <c r="N3491" s="4" t="s">
        <v>11786</v>
      </c>
    </row>
    <row r="3492" spans="2:14" s="4" customFormat="1" x14ac:dyDescent="0.25">
      <c r="B3492" s="4" t="str">
        <f>"  """&amp;A3492&amp;""": {
    ""name"" : """&amp;SUBSTITUTE(F3492,"""","\""")&amp;""",
    ""latitude"" : "&amp;IF(D3492&lt;&gt;"",LEFT(D3492,2)&amp;"."&amp;RIGHT(D3492,LEN(D3492)-2),"0")&amp;",
    ""longitude"" : "&amp;IF(E3492&lt;&gt;"",LEFT(E3492,1)&amp;"."&amp;RIGHT(E3492,LEN(E3492)-1),"0")&amp;","&amp;"
    ""image"" : """&amp;N3492&amp;"""
  },"</f>
        <v xml:space="preserve">  "": {
    "name" : "Ijlollie Statue",
    "latitude" : 52.357902,
    "longitude" : 4.872965,
    "image" : "https://lh4.ggpht.com/o48QcgMDLp-zPtawC3zOIjhitZHRLAYcPZ9-O2SJIGkoDHVoYGxJrTwfrx3xKOHKU-8rt_0409cp8qBx5rc8"
  },</v>
      </c>
      <c r="C3492" s="4">
        <v>157042</v>
      </c>
      <c r="D3492" s="5">
        <v>52357902</v>
      </c>
      <c r="E3492" s="5">
        <v>4872965</v>
      </c>
      <c r="F3492" s="4" t="s">
        <v>5718</v>
      </c>
      <c r="G3492" s="4" t="s">
        <v>2916</v>
      </c>
      <c r="H3492" s="4" t="s">
        <v>2443</v>
      </c>
      <c r="I3492" s="4" t="s">
        <v>2486</v>
      </c>
      <c r="J3492" s="4" t="s">
        <v>2589</v>
      </c>
      <c r="K3492" s="4" t="s">
        <v>5719</v>
      </c>
      <c r="L3492" s="4">
        <v>70</v>
      </c>
      <c r="M3492" s="4" t="s">
        <v>5720</v>
      </c>
      <c r="N3492" s="4" t="s">
        <v>12439</v>
      </c>
    </row>
    <row r="3493" spans="2:14" s="4" customFormat="1" x14ac:dyDescent="0.25">
      <c r="B3493" s="4" t="str">
        <f>"  """&amp;A3493&amp;""": {
    ""name"" : """&amp;SUBSTITUTE(F3493,"""","\""")&amp;""",
    ""latitude"" : "&amp;IF(D3493&lt;&gt;"",LEFT(D3493,2)&amp;"."&amp;RIGHT(D3493,LEN(D3493)-2),"0")&amp;",
    ""longitude"" : "&amp;IF(E3493&lt;&gt;"",LEFT(E3493,1)&amp;"."&amp;RIGHT(E3493,LEN(E3493)-1),"0")&amp;","&amp;"
    ""image"" : """&amp;N3493&amp;"""
  },"</f>
        <v xml:space="preserve">  "": {
    "name" : "Vondelpark Ingang Van Eeghenstraat",
    "latitude" : 52.357719,
    "longitude" : 4.871933,
    "image" : "https://lh6.ggpht.com/SISsPVwquNQnhn7Yy6x-Pq5h7xpY4gqJG15h6TdxOXSbvwbhC2-aFtXlMydhK_UIoACTU4lrNOZpOPrOc17A"
  },</v>
      </c>
      <c r="C3493" s="4">
        <v>1056763</v>
      </c>
      <c r="D3493" s="5">
        <v>52357719</v>
      </c>
      <c r="E3493" s="5">
        <v>4871933</v>
      </c>
      <c r="F3493" s="4" t="s">
        <v>9608</v>
      </c>
      <c r="G3493" s="4" t="s">
        <v>2916</v>
      </c>
      <c r="H3493" s="4" t="s">
        <v>2443</v>
      </c>
      <c r="I3493" s="4" t="s">
        <v>2486</v>
      </c>
      <c r="J3493" s="4" t="s">
        <v>2589</v>
      </c>
      <c r="K3493" s="4" t="s">
        <v>5719</v>
      </c>
      <c r="L3493" s="4">
        <v>78</v>
      </c>
      <c r="M3493" s="4" t="s">
        <v>5720</v>
      </c>
      <c r="N3493" s="4" t="s">
        <v>15455</v>
      </c>
    </row>
    <row r="3494" spans="2:14" s="4" customFormat="1" x14ac:dyDescent="0.25">
      <c r="B3494" s="4" t="str">
        <f>"  """&amp;A3494&amp;""": {
    ""name"" : """&amp;SUBSTITUTE(F3494,"""","\""")&amp;""",
    ""latitude"" : "&amp;IF(D3494&lt;&gt;"",LEFT(D3494,2)&amp;"."&amp;RIGHT(D3494,LEN(D3494)-2),"0")&amp;",
    ""longitude"" : "&amp;IF(E3494&lt;&gt;"",LEFT(E3494,1)&amp;"."&amp;RIGHT(E3494,LEN(E3494)-1),"0")&amp;","&amp;"
    ""image"" : """&amp;N3494&amp;"""
  },"</f>
        <v xml:space="preserve">  "": {
    "name" : "Fietsen",
    "latitude" : 52.358221,
    "longitude" : 4.871134,
    "image" : "https://lh5.ggpht.com/vZVYYMIhLtkkVFMODvsDIo7YBVr392r4j4T17SskvNouilVCvUfs0rI_TqHAKMwzDEKXwtMd6K5YjDAiaKgDbw"
  },</v>
      </c>
      <c r="C3494" s="4">
        <v>953549</v>
      </c>
      <c r="D3494" s="5">
        <v>52358221</v>
      </c>
      <c r="E3494" s="5">
        <v>4871134</v>
      </c>
      <c r="F3494" s="4" t="s">
        <v>9096</v>
      </c>
      <c r="G3494" s="4" t="s">
        <v>2916</v>
      </c>
      <c r="H3494" s="4" t="s">
        <v>2443</v>
      </c>
      <c r="I3494" s="4" t="s">
        <v>2486</v>
      </c>
      <c r="J3494" s="4" t="s">
        <v>2589</v>
      </c>
      <c r="K3494" s="4" t="s">
        <v>5719</v>
      </c>
      <c r="L3494" s="4">
        <v>80</v>
      </c>
      <c r="M3494" s="4" t="s">
        <v>5720</v>
      </c>
      <c r="N3494" s="4" t="s">
        <v>11715</v>
      </c>
    </row>
    <row r="3495" spans="2:14" s="4" customFormat="1" x14ac:dyDescent="0.25">
      <c r="B3495" s="4" t="str">
        <f>"  """&amp;A3495&amp;""": {
    ""name"" : """&amp;SUBSTITUTE(F3495,"""","\""")&amp;""",
    ""latitude"" : "&amp;IF(D3495&lt;&gt;"",LEFT(D3495,2)&amp;"."&amp;RIGHT(D3495,LEN(D3495)-2),"0")&amp;",
    ""longitude"" : "&amp;IF(E3495&lt;&gt;"",LEFT(E3495,1)&amp;"."&amp;RIGHT(E3495,LEN(E3495)-1),"0")&amp;","&amp;"
    ""image"" : """&amp;N3495&amp;"""
  },"</f>
        <v xml:space="preserve">  "": {
    "name" : "Ijslolly",
    "latitude" : 52.357467,
    "longitude" : 4.870829,
    "image" : "https://lh3.ggpht.com/CVAmFF6Duzd3LzEQfNQMxyuSKj_4YDBVLmbHKUWeyNEAtptAxwhYMKtY35aY9ConEGUqVdUgBeFwu1SCT9w"
  },</v>
      </c>
      <c r="C3495" s="4">
        <v>409893</v>
      </c>
      <c r="D3495" s="5">
        <v>52357467</v>
      </c>
      <c r="E3495" s="5">
        <v>4870829</v>
      </c>
      <c r="F3495" s="4" t="s">
        <v>7638</v>
      </c>
      <c r="G3495" s="4" t="s">
        <v>2916</v>
      </c>
      <c r="H3495" s="4" t="s">
        <v>2443</v>
      </c>
      <c r="I3495" s="4" t="s">
        <v>2486</v>
      </c>
      <c r="J3495" s="4" t="s">
        <v>2589</v>
      </c>
      <c r="K3495" s="4" t="s">
        <v>5719</v>
      </c>
      <c r="L3495" s="4" t="s">
        <v>7639</v>
      </c>
      <c r="M3495" s="4" t="s">
        <v>5720</v>
      </c>
      <c r="N3495" s="4" t="s">
        <v>12444</v>
      </c>
    </row>
    <row r="3496" spans="2:14" s="4" customFormat="1" x14ac:dyDescent="0.25">
      <c r="B3496" s="4" t="str">
        <f>"  """&amp;A3496&amp;""": {
    ""name"" : """&amp;SUBSTITUTE(F3496,"""","\""")&amp;""",
    ""latitude"" : "&amp;IF(D3496&lt;&gt;"",LEFT(D3496,2)&amp;"."&amp;RIGHT(D3496,LEN(D3496)-2),"0")&amp;",
    ""longitude"" : "&amp;IF(E3496&lt;&gt;"",LEFT(E3496,1)&amp;"."&amp;RIGHT(E3496,LEN(E3496)-1),"0")&amp;","&amp;"
    ""image"" : """&amp;N3496&amp;"""
  },"</f>
        <v xml:space="preserve">  "": {
    "name" : "Vondelpark Fountain",
    "latitude" : 52.357746,
    "longitude" : 4.869401,
    "image" : "https://lh6.ggpht.com/hAUo2VrV4F2qW5tp0-yVoT3aju82K5C92jKs2njyvILaH1LEIXW6cFbxCx3UTWRAr_sNulE1UmmIv6qgA90"
  },</v>
      </c>
      <c r="C3496" s="4">
        <v>175371</v>
      </c>
      <c r="D3496" s="5">
        <v>52357746</v>
      </c>
      <c r="E3496" s="5">
        <v>4869401</v>
      </c>
      <c r="F3496" s="4" t="s">
        <v>5820</v>
      </c>
      <c r="G3496" s="4" t="s">
        <v>2916</v>
      </c>
      <c r="H3496" s="4" t="s">
        <v>2443</v>
      </c>
      <c r="I3496" s="4" t="s">
        <v>2486</v>
      </c>
      <c r="J3496" s="4" t="s">
        <v>2589</v>
      </c>
      <c r="K3496" s="4" t="s">
        <v>5719</v>
      </c>
      <c r="L3496" s="4" t="s">
        <v>5821</v>
      </c>
      <c r="M3496" s="4" t="s">
        <v>5822</v>
      </c>
      <c r="N3496" s="4" t="s">
        <v>15454</v>
      </c>
    </row>
    <row r="3497" spans="2:14" s="4" customFormat="1" x14ac:dyDescent="0.25">
      <c r="B3497" s="4" t="str">
        <f>"  """&amp;A3497&amp;""": {
    ""name"" : """&amp;SUBSTITUTE(F3497,"""","\""")&amp;""",
    ""latitude"" : "&amp;IF(D3497&lt;&gt;"",LEFT(D3497,2)&amp;"."&amp;RIGHT(D3497,LEN(D3497)-2),"0")&amp;",
    ""longitude"" : "&amp;IF(E3497&lt;&gt;"",LEFT(E3497,1)&amp;"."&amp;RIGHT(E3497,LEN(E3497)-1),"0")&amp;","&amp;"
    ""image"" : """&amp;N3497&amp;"""
  },"</f>
        <v xml:space="preserve">  "": {
    "name" : "Vondelbank",
    "latitude" : 52.357221,
    "longitude" : 4.870073,
    "image" : "https://lh3.ggpht.com/sCjriOSGbHOJxfnVSCrxD5x2jbKQ3DqsWBP2zTXmPxfnZBfcMZp4tlEhaXLSBID7z1qtrKqD5CdUK8172U6Qgw"
  },</v>
      </c>
      <c r="C3497" s="4">
        <v>615785</v>
      </c>
      <c r="D3497" s="5">
        <v>52357221</v>
      </c>
      <c r="E3497" s="5">
        <v>4870073</v>
      </c>
      <c r="F3497" s="4" t="s">
        <v>15451</v>
      </c>
      <c r="G3497" s="4" t="s">
        <v>2916</v>
      </c>
      <c r="H3497" s="4" t="s">
        <v>2443</v>
      </c>
      <c r="I3497" s="4" t="s">
        <v>2486</v>
      </c>
      <c r="J3497" s="4" t="s">
        <v>2589</v>
      </c>
      <c r="K3497" s="4" t="s">
        <v>5719</v>
      </c>
      <c r="L3497" s="4" t="s">
        <v>5821</v>
      </c>
      <c r="M3497" s="4" t="s">
        <v>5822</v>
      </c>
      <c r="N3497" s="4" t="s">
        <v>15452</v>
      </c>
    </row>
    <row r="3498" spans="2:14" s="4" customFormat="1" x14ac:dyDescent="0.25">
      <c r="B3498" s="4" t="str">
        <f>"  """&amp;A3498&amp;""": {
    ""name"" : """&amp;SUBSTITUTE(F3498,"""","\""")&amp;""",
    ""latitude"" : "&amp;IF(D3498&lt;&gt;"",LEFT(D3498,2)&amp;"."&amp;RIGHT(D3498,LEN(D3498)-2),"0")&amp;",
    ""longitude"" : "&amp;IF(E3498&lt;&gt;"",LEFT(E3498,1)&amp;"."&amp;RIGHT(E3498,LEN(E3498)-1),"0")&amp;","&amp;"
    ""image"" : """&amp;N3498&amp;"""
  },"</f>
        <v xml:space="preserve">  "": {
    "name" : "Reuze Vogel En Nest",
    "latitude" : 52.358997,
    "longitude" : 4.872218,
    "image" : "https://lh6.ggpht.com/2c41yNck1gyOVMKPOY7LbL71jMvi881B-gRud38yIs0u_INlIipsOnlDmzfoMc4NjU5yzd1Io3rt1ZQIDS7j"
  },</v>
      </c>
      <c r="C3498" s="4">
        <v>548803</v>
      </c>
      <c r="D3498" s="5">
        <v>52358997</v>
      </c>
      <c r="E3498" s="5">
        <v>4872218</v>
      </c>
      <c r="F3498" s="4" t="s">
        <v>14188</v>
      </c>
      <c r="G3498" s="4" t="s">
        <v>2916</v>
      </c>
      <c r="H3498" s="4" t="s">
        <v>2443</v>
      </c>
      <c r="I3498" s="4" t="s">
        <v>2486</v>
      </c>
      <c r="J3498" s="4" t="s">
        <v>2589</v>
      </c>
      <c r="K3498" s="4" t="s">
        <v>2590</v>
      </c>
      <c r="L3498" s="4">
        <v>5</v>
      </c>
      <c r="M3498" s="4" t="s">
        <v>2591</v>
      </c>
      <c r="N3498" s="4" t="s">
        <v>14189</v>
      </c>
    </row>
    <row r="3499" spans="2:14" s="4" customFormat="1" x14ac:dyDescent="0.25">
      <c r="B3499" s="4" t="str">
        <f>"  """&amp;A3499&amp;""": {
    ""name"" : """&amp;SUBSTITUTE(F3499,"""","\""")&amp;""",
    ""latitude"" : "&amp;IF(D3499&lt;&gt;"",LEFT(D3499,2)&amp;"."&amp;RIGHT(D3499,LEN(D3499)-2),"0")&amp;",
    ""longitude"" : "&amp;IF(E3499&lt;&gt;"",LEFT(E3499,1)&amp;"."&amp;RIGHT(E3499,LEN(E3499)-1),"0")&amp;","&amp;"
    ""image"" : """&amp;N3499&amp;"""
  },"</f>
        <v xml:space="preserve">  "": {
    "name" : "De Kus",
    "latitude" : 52.360324,
    "longitude" : 4.874583,
    "image" : "https://lh4.ggpht.com/twLUsKT2e8TCqX0FxWRgZj40q1ui64qknk5TlkGpCqiiBHTooAtx96RGT_xQhl9ynimzUoWbzdFyAIQDhhss"
  },</v>
      </c>
      <c r="C3499" s="4">
        <v>788654</v>
      </c>
      <c r="D3499" s="5">
        <v>52360324</v>
      </c>
      <c r="E3499" s="5">
        <v>4874583</v>
      </c>
      <c r="F3499" s="4" t="s">
        <v>8210</v>
      </c>
      <c r="G3499" s="4" t="s">
        <v>2916</v>
      </c>
      <c r="H3499" s="4" t="s">
        <v>2443</v>
      </c>
      <c r="I3499" s="4" t="s">
        <v>2486</v>
      </c>
      <c r="J3499" s="4" t="s">
        <v>2589</v>
      </c>
      <c r="K3499" s="4" t="s">
        <v>2793</v>
      </c>
      <c r="L3499" s="4">
        <v>71</v>
      </c>
      <c r="M3499" s="4" t="s">
        <v>8211</v>
      </c>
      <c r="N3499" s="4" t="s">
        <v>11266</v>
      </c>
    </row>
    <row r="3500" spans="2:14" s="4" customFormat="1" x14ac:dyDescent="0.25">
      <c r="B3500" s="4" t="str">
        <f>"  """&amp;A3500&amp;""": {
    ""name"" : """&amp;SUBSTITUTE(F3500,"""","\""")&amp;""",
    ""latitude"" : "&amp;IF(D3500&lt;&gt;"",LEFT(D3500,2)&amp;"."&amp;RIGHT(D3500,LEN(D3500)-2),"0")&amp;",
    ""longitude"" : "&amp;IF(E3500&lt;&gt;"",LEFT(E3500,1)&amp;"."&amp;RIGHT(E3500,LEN(E3500)-1),"0")&amp;","&amp;"
    ""image"" : """&amp;N3500&amp;"""
  },"</f>
        <v xml:space="preserve">  "": {
    "name" : "De Parkslaper en Het Paard",
    "latitude" : 52.360347,
    "longitude" : 4.874208,
    "image" : "https://lh4.ggpht.com/UVuvlmUtCVhBTeUr80RDcjrhOnkSh-1xJrWVWLIqV4qVOmd8_j7WOKprpcJwmcjVTKx5OUgoeG985hzufHo"
  },</v>
      </c>
      <c r="C3500" s="4">
        <v>914511</v>
      </c>
      <c r="D3500" s="5">
        <v>52360347</v>
      </c>
      <c r="E3500" s="5">
        <v>4874208</v>
      </c>
      <c r="F3500" s="4" t="s">
        <v>8897</v>
      </c>
      <c r="G3500" s="4" t="s">
        <v>2916</v>
      </c>
      <c r="H3500" s="4" t="s">
        <v>2443</v>
      </c>
      <c r="I3500" s="4" t="s">
        <v>2486</v>
      </c>
      <c r="J3500" s="4" t="s">
        <v>2589</v>
      </c>
      <c r="K3500" s="4" t="s">
        <v>2793</v>
      </c>
      <c r="L3500" s="4">
        <v>73</v>
      </c>
      <c r="M3500" s="4" t="s">
        <v>8211</v>
      </c>
      <c r="N3500" s="4" t="s">
        <v>11329</v>
      </c>
    </row>
    <row r="3501" spans="2:14" s="4" customFormat="1" x14ac:dyDescent="0.25">
      <c r="B3501" s="4" t="str">
        <f>"  """&amp;A3501&amp;""": {
    ""name"" : """&amp;SUBSTITUTE(F3501,"""","\""")&amp;""",
    ""latitude"" : "&amp;IF(D3501&lt;&gt;"",LEFT(D3501,2)&amp;"."&amp;RIGHT(D3501,LEN(D3501)-2),"0")&amp;",
    ""longitude"" : "&amp;IF(E3501&lt;&gt;"",LEFT(E3501,1)&amp;"."&amp;RIGHT(E3501,LEN(E3501)-1),"0")&amp;","&amp;"
    ""image"" : """&amp;N3501&amp;"""
  },"</f>
        <v xml:space="preserve">  "": {
    "name" : "G.J. Wispelwey &amp; Co 1889",
    "latitude" : 52.35976,
    "longitude" : 4.872091,
    "image" : "https://lh5.ggpht.com/6lBZ4ztVsj7vr_Jxe50odwrd5XmOTzuAc4HQLFMQLt0urcTXjBytOjKzgRmH1UAU9fQ_x2A2rjhKtqPO0WMEEIhp2pLr6vZ5N7SO7ETY3U7wQvNE"
  },</v>
      </c>
      <c r="C3501" s="4">
        <v>1171414</v>
      </c>
      <c r="D3501" s="5">
        <v>5235976</v>
      </c>
      <c r="E3501" s="5">
        <v>4872091</v>
      </c>
      <c r="F3501" s="4" t="s">
        <v>12020</v>
      </c>
      <c r="G3501" s="4" t="s">
        <v>2916</v>
      </c>
      <c r="H3501" s="4" t="s">
        <v>2443</v>
      </c>
      <c r="I3501" s="4" t="s">
        <v>2486</v>
      </c>
      <c r="J3501" s="4" t="s">
        <v>2589</v>
      </c>
      <c r="K3501" s="4" t="s">
        <v>2793</v>
      </c>
      <c r="L3501" s="4">
        <v>87</v>
      </c>
      <c r="M3501" s="4" t="s">
        <v>5132</v>
      </c>
      <c r="N3501" s="4" t="s">
        <v>12021</v>
      </c>
    </row>
    <row r="3502" spans="2:14" s="4" customFormat="1" x14ac:dyDescent="0.25">
      <c r="B3502" s="4" t="str">
        <f>"  """&amp;A3502&amp;""": {
    ""name"" : """&amp;SUBSTITUTE(F3502,"""","\""")&amp;""",
    ""latitude"" : "&amp;IF(D3502&lt;&gt;"",LEFT(D3502,2)&amp;"."&amp;RIGHT(D3502,LEN(D3502)-2),"0")&amp;",
    ""longitude"" : "&amp;IF(E3502&lt;&gt;"",LEFT(E3502,1)&amp;"."&amp;RIGHT(E3502,LEN(E3502)-1),"0")&amp;","&amp;"
    ""image"" : """&amp;N3502&amp;"""
  },"</f>
        <v xml:space="preserve">  "": {
    "name" : "Park Art: U, NU!",
    "latitude" : 52..36,
    "longitude" : 4.871666,
    "image" : "https://lh6.ggpht.com/0ivd72RZk3hU5bIScPgB-c34M-Zci0KkMiFUcv8DdqocpA28rIzrmuk0-lUrPmNL_1jecVV-x-4L0YSqqKQ"
  },</v>
      </c>
      <c r="C3502" s="4">
        <v>66866</v>
      </c>
      <c r="D3502" s="5" t="s">
        <v>5130</v>
      </c>
      <c r="E3502" s="5">
        <v>4871666</v>
      </c>
      <c r="F3502" s="4" t="s">
        <v>5131</v>
      </c>
      <c r="G3502" s="4" t="s">
        <v>2916</v>
      </c>
      <c r="H3502" s="4" t="s">
        <v>2443</v>
      </c>
      <c r="I3502" s="4" t="s">
        <v>2486</v>
      </c>
      <c r="J3502" s="4" t="s">
        <v>2589</v>
      </c>
      <c r="K3502" s="4" t="s">
        <v>2793</v>
      </c>
      <c r="L3502" s="4">
        <v>89</v>
      </c>
      <c r="M3502" s="4" t="s">
        <v>5132</v>
      </c>
      <c r="N3502" s="4" t="s">
        <v>13763</v>
      </c>
    </row>
    <row r="3503" spans="2:14" s="4" customFormat="1" x14ac:dyDescent="0.25">
      <c r="B3503" s="4" t="str">
        <f>"  """&amp;A3503&amp;""": {
    ""name"" : """&amp;SUBSTITUTE(F3503,"""","\""")&amp;""",
    ""latitude"" : "&amp;IF(D3503&lt;&gt;"",LEFT(D3503,2)&amp;"."&amp;RIGHT(D3503,LEN(D3503)-2),"0")&amp;",
    ""longitude"" : "&amp;IF(E3503&lt;&gt;"",LEFT(E3503,1)&amp;"."&amp;RIGHT(E3503,LEN(E3503)-1),"0")&amp;","&amp;"
    ""image"" : """&amp;N3503&amp;"""
  },"</f>
        <v xml:space="preserve">  "": {
    "name" : "Hold That Tree!",
    "latitude" : 52.359559,
    "longitude" : 4.870782,
    "image" : "https://lh3.googleusercontent.com/Lkqa5j2c2unX7bT5XCtEFjBRuIGdhQfAkqCV5lm1Vz_nQnQAivMGjvYGRzgSm952g4PS7CtzhwpZ0socPqY"
  },</v>
      </c>
      <c r="C3503" s="4">
        <v>49371606</v>
      </c>
      <c r="D3503" s="5">
        <v>52359559</v>
      </c>
      <c r="E3503" s="5">
        <v>4870782</v>
      </c>
      <c r="F3503" s="4" t="s">
        <v>12349</v>
      </c>
      <c r="G3503" s="4" t="s">
        <v>2916</v>
      </c>
      <c r="H3503" s="4" t="s">
        <v>2443</v>
      </c>
      <c r="I3503" s="4" t="s">
        <v>2486</v>
      </c>
      <c r="J3503" s="4" t="s">
        <v>2589</v>
      </c>
      <c r="K3503" s="4" t="s">
        <v>2793</v>
      </c>
      <c r="L3503" s="4">
        <v>97</v>
      </c>
      <c r="M3503" s="4" t="s">
        <v>5132</v>
      </c>
      <c r="N3503" s="4" t="s">
        <v>12350</v>
      </c>
    </row>
    <row r="3504" spans="2:14" s="4" customFormat="1" x14ac:dyDescent="0.25">
      <c r="B3504" s="4" t="str">
        <f>"  """&amp;A3504&amp;""": {
    ""name"" : """&amp;SUBSTITUTE(F3504,"""","\""")&amp;""",
    ""latitude"" : "&amp;IF(D3504&lt;&gt;"",LEFT(D3504,2)&amp;"."&amp;RIGHT(D3504,LEN(D3504)-2),"0")&amp;",
    ""longitude"" : "&amp;IF(E3504&lt;&gt;"",LEFT(E3504,1)&amp;"."&amp;RIGHT(E3504,LEN(E3504)-1),"0")&amp;","&amp;"
    ""image"" : """&amp;N3504&amp;"""
  },"</f>
        <v xml:space="preserve">  "": {
    "name" : "De Zwaan",
    "latitude" : 52.360171,
    "longitude" : 4.8752,
    "image" : "https://lh4.ggpht.com/eWNkyqzK-5W4BJAImm5N0bLYMqVVa-hjAYynkyFsltfAU9PV7QzuCbf5lG1pbp06vMIU1VhqhK_FvBZvFMi1OA"
  },</v>
      </c>
      <c r="C3504" s="4">
        <v>437834</v>
      </c>
      <c r="D3504" s="5">
        <v>52360171</v>
      </c>
      <c r="E3504" s="5">
        <v>48752</v>
      </c>
      <c r="F3504" s="4" t="s">
        <v>9095</v>
      </c>
      <c r="G3504" s="4" t="s">
        <v>2916</v>
      </c>
      <c r="H3504" s="4" t="s">
        <v>2443</v>
      </c>
      <c r="I3504" s="4" t="s">
        <v>2486</v>
      </c>
      <c r="J3504" s="4" t="s">
        <v>2589</v>
      </c>
      <c r="K3504" s="4" t="s">
        <v>9148</v>
      </c>
      <c r="L3504" s="4">
        <v>79</v>
      </c>
      <c r="M3504" s="4" t="s">
        <v>17708</v>
      </c>
      <c r="N3504" s="4" t="s">
        <v>11416</v>
      </c>
    </row>
    <row r="3505" spans="2:14" s="4" customFormat="1" x14ac:dyDescent="0.25">
      <c r="B3505" s="4" t="str">
        <f>"  """&amp;A3505&amp;""": {
    ""name"" : """&amp;SUBSTITUTE(F3505,"""","\""")&amp;""",
    ""latitude"" : "&amp;IF(D3505&lt;&gt;"",LEFT(D3505,2)&amp;"."&amp;RIGHT(D3505,LEN(D3505)-2),"0")&amp;",
    ""longitude"" : "&amp;IF(E3505&lt;&gt;"",LEFT(E3505,1)&amp;"."&amp;RIGHT(E3505,LEN(E3505)-1),"0")&amp;","&amp;"
    ""image"" : """&amp;N3505&amp;"""
  },"</f>
        <v xml:space="preserve">  "": {
    "name" : "Cristobal Cabarron",
    "latitude" : 52.360935,
    "longitude" : 4.879294,
    "image" : "https://lh4.ggpht.com/G4VlQUhkj42JZEsUgyOOeBqn_YeIHg5rjT2V_WZGTsxorfeZw2YmGEaAw3a8_7ZYYEBf33BoZinE7V1TnvJz"
  },</v>
      </c>
      <c r="C3505" s="4">
        <v>960999</v>
      </c>
      <c r="D3505" s="5">
        <v>52360935</v>
      </c>
      <c r="E3505" s="5">
        <v>4879294</v>
      </c>
      <c r="F3505" s="4" t="s">
        <v>9147</v>
      </c>
      <c r="G3505" s="4" t="s">
        <v>2916</v>
      </c>
      <c r="H3505" s="4" t="s">
        <v>2443</v>
      </c>
      <c r="I3505" s="4" t="s">
        <v>2486</v>
      </c>
      <c r="J3505" s="4" t="s">
        <v>2589</v>
      </c>
      <c r="K3505" s="4" t="s">
        <v>9148</v>
      </c>
      <c r="L3505" s="4" t="s">
        <v>9149</v>
      </c>
      <c r="M3505" s="4" t="s">
        <v>9150</v>
      </c>
      <c r="N3505" s="4" t="s">
        <v>11099</v>
      </c>
    </row>
    <row r="3506" spans="2:14" s="4" customFormat="1" x14ac:dyDescent="0.25">
      <c r="B3506" s="4" t="str">
        <f>"  """&amp;A3506&amp;""": {
    ""name"" : """&amp;SUBSTITUTE(F3506,"""","\""")&amp;""",
    ""latitude"" : "&amp;IF(D3506&lt;&gt;"",LEFT(D3506,2)&amp;"."&amp;RIGHT(D3506,LEN(D3506)-2),"0")&amp;",
    ""longitude"" : "&amp;IF(E3506&lt;&gt;"",LEFT(E3506,1)&amp;"."&amp;RIGHT(E3506,LEN(E3506)-1),"0")&amp;","&amp;"
    ""image"" : """&amp;N3506&amp;"""
  },"</f>
        <v xml:space="preserve">  "": {
    "name" : "Lieutenant 5",
    "latitude" : 52.357986,
    "longitude" : 4.878193,
    "image" : "https://lh5.ggpht.com/R1i3DmblCMIgD6UOaXwYjdIrpKC6qBGvyjzFHPntaNVj8h7hzAJqFYFoHGndJizMOtJY0qxHBUTzSOOgOKuA"
  },</v>
      </c>
      <c r="C3506" s="4">
        <v>349010</v>
      </c>
      <c r="D3506" s="5">
        <v>52357986</v>
      </c>
      <c r="E3506" s="5">
        <v>4878193</v>
      </c>
      <c r="F3506" s="4" t="s">
        <v>7632</v>
      </c>
      <c r="G3506" s="4" t="s">
        <v>2916</v>
      </c>
      <c r="H3506" s="4" t="s">
        <v>2443</v>
      </c>
      <c r="I3506" s="4" t="s">
        <v>2486</v>
      </c>
      <c r="J3506" s="4" t="s">
        <v>2589</v>
      </c>
      <c r="K3506" s="4" t="s">
        <v>2835</v>
      </c>
      <c r="L3506" s="4" t="s">
        <v>4957</v>
      </c>
      <c r="M3506" s="4" t="s">
        <v>7633</v>
      </c>
      <c r="N3506" s="4" t="s">
        <v>12901</v>
      </c>
    </row>
    <row r="3507" spans="2:14" s="4" customFormat="1" x14ac:dyDescent="0.25">
      <c r="B3507" s="4" t="str">
        <f>"  """&amp;A3507&amp;""": {
    ""name"" : """&amp;SUBSTITUTE(F3507,"""","\""")&amp;""",
    ""latitude"" : "&amp;IF(D3507&lt;&gt;"",LEFT(D3507,2)&amp;"."&amp;RIGHT(D3507,LEN(D3507)-2),"0")&amp;",
    ""longitude"" : "&amp;IF(E3507&lt;&gt;"",LEFT(E3507,1)&amp;"."&amp;RIGHT(E3507,LEN(E3507)-1),"0")&amp;","&amp;"
    ""image"" : """&amp;N3507&amp;"""
  },"</f>
        <v xml:space="preserve">  "": {
    "name" : "Tree with Feets",
    "latitude" : 52.361129,
    "longitude" : 4.879761,
    "image" : "https://lh4.ggpht.com/WzXfEacSTYz9FUf4-EX0j9SeoiI9BLpiTdVSDyoBO_aU6iHOQt4VxBnKCon1zO0PlOcQg8bbZCkPy_ri2-xM"
  },</v>
      </c>
      <c r="C3507" s="4">
        <v>189295</v>
      </c>
      <c r="D3507" s="5">
        <v>52361129</v>
      </c>
      <c r="E3507" s="5">
        <v>4879761</v>
      </c>
      <c r="F3507" s="4" t="s">
        <v>5927</v>
      </c>
      <c r="G3507" s="4" t="s">
        <v>2916</v>
      </c>
      <c r="H3507" s="4" t="s">
        <v>2443</v>
      </c>
      <c r="I3507" s="4" t="s">
        <v>2486</v>
      </c>
      <c r="J3507" s="4" t="s">
        <v>2589</v>
      </c>
      <c r="K3507" s="4" t="s">
        <v>5928</v>
      </c>
      <c r="L3507" s="4">
        <v>5</v>
      </c>
      <c r="M3507" s="4" t="s">
        <v>5929</v>
      </c>
      <c r="N3507" s="4" t="s">
        <v>15241</v>
      </c>
    </row>
    <row r="3508" spans="2:14" s="4" customFormat="1" x14ac:dyDescent="0.25">
      <c r="B3508" s="4" t="str">
        <f>"  """&amp;A3508&amp;""": {
    ""name"" : """&amp;SUBSTITUTE(F3508,"""","\""")&amp;""",
    ""latitude"" : "&amp;IF(D3508&lt;&gt;"",LEFT(D3508,2)&amp;"."&amp;RIGHT(D3508,LEN(D3508)-2),"0")&amp;",
    ""longitude"" : "&amp;IF(E3508&lt;&gt;"",LEFT(E3508,1)&amp;"."&amp;RIGHT(E3508,LEN(E3508)-1),"0")&amp;","&amp;"
    ""image"" : """&amp;N3508&amp;"""
  },"</f>
        <v xml:space="preserve">  "": {
    "name" : "Amsterdam Gemeente Archief",
    "latitude" : 52.353374,
    "longitude" : 4.907217,
    "image" : "https://lh6.ggpht.com/_k1QlbQluSv-JF6PWu6tu0xFKixyUYCR0Wzx_aqRQCTi-52ni4wdAT5p_W71OgLMtWO5n7jIxTvK3Dwj5YimuqcSV3YG_1KZKejJkg6hkxDcU0rG"
  },</v>
      </c>
      <c r="C3508" s="4">
        <v>876013</v>
      </c>
      <c r="D3508" s="5">
        <v>52353374</v>
      </c>
      <c r="E3508" s="5">
        <v>4907217</v>
      </c>
      <c r="F3508" s="4" t="s">
        <v>8686</v>
      </c>
      <c r="G3508" s="4" t="s">
        <v>2916</v>
      </c>
      <c r="H3508" s="4" t="s">
        <v>2443</v>
      </c>
      <c r="I3508" s="4" t="s">
        <v>2486</v>
      </c>
      <c r="J3508" s="4" t="s">
        <v>2487</v>
      </c>
      <c r="K3508" s="4" t="s">
        <v>2684</v>
      </c>
      <c r="L3508" s="4">
        <v>67</v>
      </c>
      <c r="M3508" s="4" t="s">
        <v>8687</v>
      </c>
      <c r="N3508" s="4" t="s">
        <v>10134</v>
      </c>
    </row>
    <row r="3509" spans="2:14" s="4" customFormat="1" x14ac:dyDescent="0.25">
      <c r="B3509" s="4" t="str">
        <f>"  """&amp;A3509&amp;""": {
    ""name"" : """&amp;SUBSTITUTE(F3509,"""","\""")&amp;""",
    ""latitude"" : "&amp;IF(D3509&lt;&gt;"",LEFT(D3509,2)&amp;"."&amp;RIGHT(D3509,LEN(D3509)-2),"0")&amp;",
    ""longitude"" : "&amp;IF(E3509&lt;&gt;"",LEFT(E3509,1)&amp;"."&amp;RIGHT(E3509,LEN(E3509)-1),"0")&amp;","&amp;"
    ""image"" : """&amp;N3509&amp;"""
  },"</f>
        <v xml:space="preserve">  "": {
    "name" : "Klokkentoren Cornelis Troostplein",
    "latitude" : 52.350546,
    "longitude" : 4.891262,
    "image" : "https://lh5.ggpht.com/I8XLm6hPSOOXXTbupeRh9GjlxxLDWk3sDbTQGNxB5ZzVs9JD3g1V3CKDyWBSV-_ga58_rk6D-lZxJXsaOMFc"
  },</v>
      </c>
      <c r="C3509" s="4">
        <v>922759</v>
      </c>
      <c r="D3509" s="5">
        <v>52350546</v>
      </c>
      <c r="E3509" s="5">
        <v>4891262</v>
      </c>
      <c r="F3509" s="4" t="s">
        <v>8935</v>
      </c>
      <c r="G3509" s="4" t="s">
        <v>2916</v>
      </c>
      <c r="H3509" s="4" t="s">
        <v>2443</v>
      </c>
      <c r="I3509" s="4" t="s">
        <v>2486</v>
      </c>
      <c r="J3509" s="4" t="s">
        <v>2487</v>
      </c>
      <c r="K3509" s="4" t="s">
        <v>8936</v>
      </c>
      <c r="L3509" s="4">
        <v>23</v>
      </c>
      <c r="M3509" s="4" t="s">
        <v>8937</v>
      </c>
      <c r="N3509" s="4" t="s">
        <v>12732</v>
      </c>
    </row>
    <row r="3510" spans="2:14" s="4" customFormat="1" x14ac:dyDescent="0.25">
      <c r="B3510" s="4" t="str">
        <f>"  """&amp;A3510&amp;""": {
    ""name"" : """&amp;SUBSTITUTE(F3510,"""","\""")&amp;""",
    ""latitude"" : "&amp;IF(D3510&lt;&gt;"",LEFT(D3510,2)&amp;"."&amp;RIGHT(D3510,LEN(D3510)-2),"0")&amp;",
    ""longitude"" : "&amp;IF(E3510&lt;&gt;"",LEFT(E3510,1)&amp;"."&amp;RIGHT(E3510,LEN(E3510)-1),"0")&amp;","&amp;"
    ""image"" : """&amp;N3510&amp;"""
  },"</f>
        <v xml:space="preserve">  "": {
    "name" : "Cornelis Troostplein",
    "latitude" : 52.351102,
    "longitude" : 4.891747,
    "image" : "https://lh4.ggpht.com/TQiGREvyDngKhRceqDhtDUbshkkaDdtfYYuPYUE2nm6Kp5fnYxa9wY9GxyclTh6eTM5q4zk1yEzGbXbkG4bmSA"
  },</v>
      </c>
      <c r="C3510" s="4">
        <v>521236</v>
      </c>
      <c r="D3510" s="5">
        <v>52351102</v>
      </c>
      <c r="E3510" s="5">
        <v>4891747</v>
      </c>
      <c r="F3510" s="4" t="s">
        <v>8936</v>
      </c>
      <c r="G3510" s="4" t="s">
        <v>2916</v>
      </c>
      <c r="H3510" s="4" t="s">
        <v>2443</v>
      </c>
      <c r="I3510" s="4" t="s">
        <v>2486</v>
      </c>
      <c r="J3510" s="4" t="s">
        <v>2487</v>
      </c>
      <c r="K3510" s="4" t="s">
        <v>8936</v>
      </c>
      <c r="L3510" s="4" t="s">
        <v>16123</v>
      </c>
      <c r="M3510" s="4" t="s">
        <v>8937</v>
      </c>
      <c r="N3510" s="4" t="s">
        <v>11082</v>
      </c>
    </row>
    <row r="3511" spans="2:14" s="4" customFormat="1" x14ac:dyDescent="0.25">
      <c r="B3511" s="4" t="str">
        <f>"  """&amp;A3511&amp;""": {
    ""name"" : """&amp;SUBSTITUTE(F3511,"""","\""")&amp;""",
    ""latitude"" : "&amp;IF(D3511&lt;&gt;"",LEFT(D3511,2)&amp;"."&amp;RIGHT(D3511,LEN(D3511)-2),"0")&amp;",
    ""longitude"" : "&amp;IF(E3511&lt;&gt;"",LEFT(E3511,1)&amp;"."&amp;RIGHT(E3511,LEN(E3511)-1),"0")&amp;","&amp;"
    ""image"" : """&amp;N3511&amp;"""
  },"</f>
        <v xml:space="preserve">  "": {
    "name" : "Kubusklok",
    "latitude" : 52.350476,
    "longitude" : 4.891821,
    "image" : "https://lh5.ggpht.com/Odzs0XBA8fraRFtyDZXNPFn6Dz4z4MxZ96ZRXDfSd333qanRQUSlED_wBB_XVEwjSQ0YjF0HlNsNN1swumM"
  },</v>
      </c>
      <c r="C3511" s="4">
        <v>882217</v>
      </c>
      <c r="D3511" s="5">
        <v>52350476</v>
      </c>
      <c r="E3511" s="5">
        <v>4891821</v>
      </c>
      <c r="F3511" s="4" t="s">
        <v>8712</v>
      </c>
      <c r="G3511" s="4" t="s">
        <v>2916</v>
      </c>
      <c r="H3511" s="4" t="s">
        <v>2443</v>
      </c>
      <c r="I3511" s="4" t="s">
        <v>2486</v>
      </c>
      <c r="J3511" s="4" t="s">
        <v>2487</v>
      </c>
      <c r="K3511" s="4" t="s">
        <v>2488</v>
      </c>
      <c r="L3511" s="4">
        <v>189</v>
      </c>
      <c r="M3511" s="4" t="s">
        <v>8713</v>
      </c>
      <c r="N3511" s="4" t="s">
        <v>12778</v>
      </c>
    </row>
    <row r="3512" spans="2:14" s="4" customFormat="1" x14ac:dyDescent="0.25">
      <c r="B3512" s="4" t="str">
        <f>"  """&amp;A3512&amp;""": {
    ""name"" : """&amp;SUBSTITUTE(F3512,"""","\""")&amp;""",
    ""latitude"" : "&amp;IF(D3512&lt;&gt;"",LEFT(D3512,2)&amp;"."&amp;RIGHT(D3512,LEN(D3512)-2),"0")&amp;",
    ""longitude"" : "&amp;IF(E3512&lt;&gt;"",LEFT(E3512,1)&amp;"."&amp;RIGHT(E3512,LEN(E3512)-1),"0")&amp;","&amp;"
    ""image"" : """&amp;N3512&amp;"""
  },"</f>
        <v xml:space="preserve">  "": {
    "name" : "De Oude Raai",
    "latitude" : 52.349047,
    "longitude" : 4.891603,
    "image" : "https://lh3.ggpht.com/T_YvG24yXXaomXwUQZnGEaf0N8fkqonGPtURMWWedX5oJAyQiwMQEX4bV1HINx3eAEMhAOY1TGNA1svV6Rh7"
  },</v>
      </c>
      <c r="C3512" s="4">
        <v>1122942</v>
      </c>
      <c r="D3512" s="5">
        <v>52349047</v>
      </c>
      <c r="E3512" s="5">
        <v>4891603</v>
      </c>
      <c r="F3512" s="4" t="s">
        <v>11325</v>
      </c>
      <c r="G3512" s="4" t="s">
        <v>2916</v>
      </c>
      <c r="H3512" s="4" t="s">
        <v>2443</v>
      </c>
      <c r="I3512" s="4" t="s">
        <v>2486</v>
      </c>
      <c r="J3512" s="4" t="s">
        <v>2487</v>
      </c>
      <c r="K3512" s="4" t="s">
        <v>2488</v>
      </c>
      <c r="L3512" s="4">
        <v>323</v>
      </c>
      <c r="M3512" s="4" t="s">
        <v>16406</v>
      </c>
      <c r="N3512" s="4" t="s">
        <v>11326</v>
      </c>
    </row>
    <row r="3513" spans="2:14" s="4" customFormat="1" x14ac:dyDescent="0.25">
      <c r="B3513" s="4" t="str">
        <f>"  """&amp;A3513&amp;""": {
    ""name"" : """&amp;SUBSTITUTE(F3513,"""","\""")&amp;""",
    ""latitude"" : "&amp;IF(D3513&lt;&gt;"",LEFT(D3513,2)&amp;"."&amp;RIGHT(D3513,LEN(D3513)-2),"0")&amp;",
    ""longitude"" : "&amp;IF(E3513&lt;&gt;"",LEFT(E3513,1)&amp;"."&amp;RIGHT(E3513,LEN(E3513)-1),"0")&amp;","&amp;"
    ""image"" : """&amp;N3513&amp;"""
  },"</f>
        <v xml:space="preserve">  "": {
    "name" : "Beeldhouwwerk Brug",
    "latitude" : 52.349866,
    "longitude" : 4.886456,
    "image" : "https://lh4.ggpht.com/yeAu-zfD5d8BLjsxA_Ly7jkyiDcHKpncUQJwLItlu0whDrs-iCjJ12IaZbzrwlIOXGmJdBloDLtSBzjVxsgyIg"
  },</v>
      </c>
      <c r="C3513" s="4">
        <v>884934</v>
      </c>
      <c r="D3513" s="5">
        <v>52349866</v>
      </c>
      <c r="E3513" s="5">
        <v>4886456</v>
      </c>
      <c r="F3513" s="4" t="s">
        <v>8726</v>
      </c>
      <c r="G3513" s="4" t="s">
        <v>2916</v>
      </c>
      <c r="H3513" s="4" t="s">
        <v>2443</v>
      </c>
      <c r="I3513" s="4" t="s">
        <v>2486</v>
      </c>
      <c r="J3513" s="4" t="s">
        <v>2487</v>
      </c>
      <c r="K3513" s="4" t="s">
        <v>8727</v>
      </c>
      <c r="L3513" s="4">
        <v>332</v>
      </c>
      <c r="M3513" s="4" t="s">
        <v>8728</v>
      </c>
      <c r="N3513" s="4" t="s">
        <v>10456</v>
      </c>
    </row>
    <row r="3514" spans="2:14" s="4" customFormat="1" x14ac:dyDescent="0.25">
      <c r="B3514" s="4" t="str">
        <f>"  """&amp;A3514&amp;""": {
    ""name"" : """&amp;SUBSTITUTE(F3514,"""","\""")&amp;""",
    ""latitude"" : "&amp;IF(D3514&lt;&gt;"",LEFT(D3514,2)&amp;"."&amp;RIGHT(D3514,LEN(D3514)-2),"0")&amp;",
    ""longitude"" : "&amp;IF(E3514&lt;&gt;"",LEFT(E3514,1)&amp;"."&amp;RIGHT(E3514,LEN(E3514)-1),"0")&amp;","&amp;"
    ""image"" : """&amp;N3514&amp;"""
  },"</f>
        <v xml:space="preserve">  "": {
    "name" : "Mural a Man and his Shadow",
    "latitude" : 52.353082,
    "longitude" : 4.900851,
    "image" : "https://lh4.ggpht.com/aYw3Zvkneiwkkx1Wp9egCdPuZ_1x5TmjNYxbP56tNStKySnocFXYJ6kRPvg_n2SDIYS5uLC4P_h0_KzTfn78"
  },</v>
      </c>
      <c r="C3514" s="4">
        <v>992242</v>
      </c>
      <c r="D3514" s="5">
        <v>52353082</v>
      </c>
      <c r="E3514" s="5">
        <v>4900851</v>
      </c>
      <c r="F3514" s="4" t="s">
        <v>9301</v>
      </c>
      <c r="G3514" s="4" t="s">
        <v>2916</v>
      </c>
      <c r="H3514" s="4" t="s">
        <v>2443</v>
      </c>
      <c r="I3514" s="4" t="s">
        <v>2486</v>
      </c>
      <c r="J3514" s="4" t="s">
        <v>2487</v>
      </c>
      <c r="K3514" s="4" t="s">
        <v>9302</v>
      </c>
      <c r="L3514" s="4" t="s">
        <v>9303</v>
      </c>
      <c r="M3514" s="4" t="s">
        <v>9304</v>
      </c>
      <c r="N3514" s="4" t="s">
        <v>13328</v>
      </c>
    </row>
    <row r="3515" spans="2:14" s="4" customFormat="1" x14ac:dyDescent="0.25">
      <c r="B3515" s="4" t="str">
        <f>"  """&amp;A3515&amp;""": {
    ""name"" : """&amp;SUBSTITUTE(F3515,"""","\""")&amp;""",
    ""latitude"" : "&amp;IF(D3515&lt;&gt;"",LEFT(D3515,2)&amp;"."&amp;RIGHT(D3515,LEN(D3515)-2),"0")&amp;",
    ""longitude"" : "&amp;IF(E3515&lt;&gt;"",LEFT(E3515,1)&amp;"."&amp;RIGHT(E3515,LEN(E3515)-1),"0")&amp;","&amp;"
    ""image"" : """&amp;N3515&amp;"""
  },"</f>
        <v xml:space="preserve">  "": {
    "name" : "Dutch Art",
    "latitude" : 52.349765,
    "longitude" : 4.893146,
    "image" : "https://lh6.ggpht.com/Sm4GY2FIyoz7hLfGbjG487oCFJVIDu8DlwAX21FQyStokqCeDWDYQ-GE0GoJBBt6287C7wvIkeqOVW19cTT0Dg"
  },</v>
      </c>
      <c r="C3515" s="4">
        <v>356220</v>
      </c>
      <c r="D3515" s="5">
        <v>52349765</v>
      </c>
      <c r="E3515" s="5">
        <v>4893146</v>
      </c>
      <c r="F3515" s="4" t="s">
        <v>6606</v>
      </c>
      <c r="G3515" s="4" t="s">
        <v>2916</v>
      </c>
      <c r="H3515" s="4" t="s">
        <v>2443</v>
      </c>
      <c r="I3515" s="4" t="s">
        <v>2486</v>
      </c>
      <c r="J3515" s="4" t="s">
        <v>2487</v>
      </c>
      <c r="K3515" s="4" t="s">
        <v>6607</v>
      </c>
      <c r="L3515" s="4">
        <v>86</v>
      </c>
      <c r="M3515" s="4" t="s">
        <v>6608</v>
      </c>
      <c r="N3515" s="4" t="s">
        <v>11562</v>
      </c>
    </row>
    <row r="3516" spans="2:14" s="4" customFormat="1" x14ac:dyDescent="0.25">
      <c r="B3516" s="4" t="str">
        <f>"  """&amp;A3516&amp;""": {
    ""name"" : """&amp;SUBSTITUTE(F3516,"""","\""")&amp;""",
    ""latitude"" : "&amp;IF(D3516&lt;&gt;"",LEFT(D3516,2)&amp;"."&amp;RIGHT(D3516,LEN(D3516)-2),"0")&amp;",
    ""longitude"" : "&amp;IF(E3516&lt;&gt;"",LEFT(E3516,1)&amp;"."&amp;RIGHT(E3516,LEN(E3516)-1),"0")&amp;","&amp;"
    ""image"" : """&amp;N3516&amp;"""
  },"</f>
        <v xml:space="preserve">  "": {
    "name" : "Knowledge Is the Fundamental Foundation",
    "latitude" : 52.349769,
    "longitude" : 4.889254,
    "image" : "https://lh3.ggpht.com/HGzEsSmmwUYFOLBt3Jb8XgL1D6hahpC48j6Kqn83soC2wfrGjRJ9ysIdYqTxXdLEOeTRymJazR_-LlSfQgcUxA"
  },</v>
      </c>
      <c r="C3516" s="4">
        <v>478377</v>
      </c>
      <c r="D3516" s="5">
        <v>52349769</v>
      </c>
      <c r="E3516" s="5">
        <v>4889254</v>
      </c>
      <c r="F3516" s="4" t="s">
        <v>12738</v>
      </c>
      <c r="G3516" s="4" t="s">
        <v>2916</v>
      </c>
      <c r="H3516" s="4" t="s">
        <v>2443</v>
      </c>
      <c r="I3516" s="4" t="s">
        <v>2486</v>
      </c>
      <c r="J3516" s="4" t="s">
        <v>2487</v>
      </c>
      <c r="K3516" s="4" t="s">
        <v>16071</v>
      </c>
      <c r="L3516" s="4">
        <v>11</v>
      </c>
      <c r="M3516" s="4" t="s">
        <v>16072</v>
      </c>
      <c r="N3516" s="4" t="s">
        <v>12739</v>
      </c>
    </row>
    <row r="3517" spans="2:14" s="4" customFormat="1" x14ac:dyDescent="0.25">
      <c r="B3517" s="4" t="str">
        <f>"  """&amp;A3517&amp;""": {
    ""name"" : """&amp;SUBSTITUTE(F3517,"""","\""")&amp;""",
    ""latitude"" : "&amp;IF(D3517&lt;&gt;"",LEFT(D3517,2)&amp;"."&amp;RIGHT(D3517,LEN(D3517)-2),"0")&amp;",
    ""longitude"" : "&amp;IF(E3517&lt;&gt;"",LEFT(E3517,1)&amp;"."&amp;RIGHT(E3517,LEN(E3517)-1),"0")&amp;","&amp;"
    ""image"" : """&amp;N3517&amp;"""
  },"</f>
        <v xml:space="preserve">  "": {
    "name" : "8-Bit Street Art",
    "latitude" : 52.353064,
    "longitude" : 4.904762,
    "image" : "https://lh5.ggpht.com/X1lk0IB7SxkGKaXocZDf4-NdB7Vxqiyevb4kOTkwKjxFwZaEgPb7bu7RDofRlc4E-sbkGFRGPbDgIojVM0Zg"
  },</v>
      </c>
      <c r="C3517" s="4">
        <v>11698</v>
      </c>
      <c r="D3517" s="5">
        <v>52353064</v>
      </c>
      <c r="E3517" s="5">
        <v>4904762</v>
      </c>
      <c r="F3517" s="4" t="s">
        <v>4778</v>
      </c>
      <c r="G3517" s="4" t="s">
        <v>2916</v>
      </c>
      <c r="H3517" s="4" t="s">
        <v>2443</v>
      </c>
      <c r="I3517" s="4" t="s">
        <v>2486</v>
      </c>
      <c r="J3517" s="4" t="s">
        <v>2487</v>
      </c>
      <c r="K3517" s="4" t="s">
        <v>4779</v>
      </c>
      <c r="L3517" s="4">
        <v>89</v>
      </c>
      <c r="M3517" s="4" t="s">
        <v>4780</v>
      </c>
      <c r="N3517" s="4" t="s">
        <v>10002</v>
      </c>
    </row>
    <row r="3518" spans="2:14" s="4" customFormat="1" x14ac:dyDescent="0.25">
      <c r="B3518" s="4" t="str">
        <f>"  """&amp;A3518&amp;""": {
    ""name"" : """&amp;SUBSTITUTE(F3518,"""","\""")&amp;""",
    ""latitude"" : "&amp;IF(D3518&lt;&gt;"",LEFT(D3518,2)&amp;"."&amp;RIGHT(D3518,LEN(D3518)-2),"0")&amp;",
    ""longitude"" : "&amp;IF(E3518&lt;&gt;"",LEFT(E3518,1)&amp;"."&amp;RIGHT(E3518,LEN(E3518)-1),"0")&amp;","&amp;"
    ""image"" : """&amp;N3518&amp;"""
  },"</f>
        <v xml:space="preserve">  "": {
    "name" : "The Bricklayer",
    "latitude" : 52.353494,
    "longitude" : 4.904361,
    "image" : "https://lh5.ggpht.com/nC2qoteAG35QtJ8_sH-kK6TFb8jnzqIaQPtBf4pMRtFlNTweCv-yaXFpSVvXVSax11ZNROlr1zYkSgVSvZsVQg"
  },</v>
      </c>
      <c r="C3518" s="4">
        <v>15319</v>
      </c>
      <c r="D3518" s="5">
        <v>52353494</v>
      </c>
      <c r="E3518" s="5">
        <v>4904361</v>
      </c>
      <c r="F3518" s="4" t="s">
        <v>4796</v>
      </c>
      <c r="G3518" s="4" t="s">
        <v>2916</v>
      </c>
      <c r="H3518" s="4" t="s">
        <v>2443</v>
      </c>
      <c r="I3518" s="4" t="s">
        <v>2486</v>
      </c>
      <c r="J3518" s="4" t="s">
        <v>2487</v>
      </c>
      <c r="K3518" s="4" t="s">
        <v>4779</v>
      </c>
      <c r="L3518" s="4" t="s">
        <v>2881</v>
      </c>
      <c r="M3518" s="4" t="s">
        <v>4780</v>
      </c>
      <c r="N3518" s="4" t="s">
        <v>15050</v>
      </c>
    </row>
    <row r="3519" spans="2:14" s="4" customFormat="1" x14ac:dyDescent="0.25">
      <c r="B3519" s="4" t="str">
        <f>"  """&amp;A3519&amp;""": {
    ""name"" : """&amp;SUBSTITUTE(F3519,"""","\""")&amp;""",
    ""latitude"" : "&amp;IF(D3519&lt;&gt;"",LEFT(D3519,2)&amp;"."&amp;RIGHT(D3519,LEN(D3519)-2),"0")&amp;",
    ""longitude"" : "&amp;IF(E3519&lt;&gt;"",LEFT(E3519,1)&amp;"."&amp;RIGHT(E3519,LEN(E3519)-1),"0")&amp;","&amp;"
    ""image"" : """&amp;N3519&amp;"""
  },"</f>
        <v xml:space="preserve">  "": {
    "name" : "Maffe Gevelstenen",
    "latitude" : 52.35395,
    "longitude" : 4.905888,
    "image" : "https://lh5.ggpht.com/v4v6u7PMBQzDbbYRrHZFCEKWOnFmA4Ks1hg8PYEiQFCQ1T4oGcJqvBQy8LOAQLg72FZAwoe4Mqqs-IVsofnY"
  },</v>
      </c>
      <c r="C3519" s="4">
        <v>199458</v>
      </c>
      <c r="D3519" s="5">
        <v>5235395</v>
      </c>
      <c r="E3519" s="5">
        <v>4905888</v>
      </c>
      <c r="F3519" s="4" t="s">
        <v>5997</v>
      </c>
      <c r="G3519" s="4" t="s">
        <v>2916</v>
      </c>
      <c r="H3519" s="4" t="s">
        <v>2443</v>
      </c>
      <c r="I3519" s="4" t="s">
        <v>2486</v>
      </c>
      <c r="J3519" s="4" t="s">
        <v>2487</v>
      </c>
      <c r="K3519" s="4" t="s">
        <v>5998</v>
      </c>
      <c r="L3519" s="4">
        <v>10</v>
      </c>
      <c r="M3519" s="4" t="s">
        <v>5999</v>
      </c>
      <c r="N3519" s="4" t="s">
        <v>12982</v>
      </c>
    </row>
    <row r="3520" spans="2:14" s="4" customFormat="1" x14ac:dyDescent="0.25">
      <c r="B3520" s="4" t="str">
        <f>"  """&amp;A3520&amp;""": {
    ""name"" : """&amp;SUBSTITUTE(F3520,"""","\""")&amp;""",
    ""latitude"" : "&amp;IF(D3520&lt;&gt;"",LEFT(D3520,2)&amp;"."&amp;RIGHT(D3520,LEN(D3520)-2),"0")&amp;",
    ""longitude"" : "&amp;IF(E3520&lt;&gt;"",LEFT(E3520,1)&amp;"."&amp;RIGHT(E3520,LEN(E3520)-1),"0")&amp;","&amp;"
    ""image"" : """&amp;N3520&amp;"""
  },"</f>
        <v xml:space="preserve">  "": {
    "name" : "Old Albert Heijn",
    "latitude" : 52.353122,
    "longitude" : 4.902778,
    "image" : "https://lh3.googleusercontent.com/dKJMjgVUDJH9sVeZDTaj8vzBQO-bKxcaw3AeVOvA4iyxusgqBdANcJ6iGJL7oB-h3vSGKAQu6cJYEmcEwyI"
  },</v>
      </c>
      <c r="C3520" s="4">
        <v>49324603</v>
      </c>
      <c r="D3520" s="5">
        <v>52353122</v>
      </c>
      <c r="E3520" s="5">
        <v>4902778</v>
      </c>
      <c r="F3520" s="4" t="s">
        <v>13563</v>
      </c>
      <c r="G3520" s="4" t="s">
        <v>2916</v>
      </c>
      <c r="H3520" s="4" t="s">
        <v>2443</v>
      </c>
      <c r="I3520" s="4" t="s">
        <v>2486</v>
      </c>
      <c r="J3520" s="4" t="s">
        <v>2487</v>
      </c>
      <c r="K3520" s="4" t="s">
        <v>5998</v>
      </c>
      <c r="L3520" s="4">
        <v>77</v>
      </c>
      <c r="M3520" s="4" t="s">
        <v>16953</v>
      </c>
      <c r="N3520" s="4" t="s">
        <v>13564</v>
      </c>
    </row>
    <row r="3521" spans="2:14" s="4" customFormat="1" x14ac:dyDescent="0.25">
      <c r="B3521" s="4" t="str">
        <f>"  """&amp;A3521&amp;""": {
    ""name"" : """&amp;SUBSTITUTE(F3521,"""","\""")&amp;""",
    ""latitude"" : "&amp;IF(D3521&lt;&gt;"",LEFT(D3521,2)&amp;"."&amp;RIGHT(D3521,LEN(D3521)-2),"0")&amp;",
    ""longitude"" : "&amp;IF(E3521&lt;&gt;"",LEFT(E3521,1)&amp;"."&amp;RIGHT(E3521,LEN(E3521)-1),"0")&amp;","&amp;"
    ""image"" : """&amp;N3521&amp;"""
  },"</f>
        <v xml:space="preserve">  "": {
    "name" : "Het Mozaiek",
    "latitude" : 52.352404,
    "longitude" : 4.897731,
    "image" : "https://lh3.ggpht.com/RgX-lPdRPjxleKUAHKTs5QFJ4rRAlA6VGO9kP3cyPG7dedzlFJFYVgkWpATaDq1xBouWNmn8LYDb1J0WxQvH"
  },</v>
      </c>
      <c r="C3521" s="4">
        <v>783245</v>
      </c>
      <c r="D3521" s="5">
        <v>52352404</v>
      </c>
      <c r="E3521" s="5">
        <v>4897731</v>
      </c>
      <c r="F3521" s="4" t="s">
        <v>8173</v>
      </c>
      <c r="G3521" s="4" t="s">
        <v>2916</v>
      </c>
      <c r="H3521" s="4" t="s">
        <v>2443</v>
      </c>
      <c r="I3521" s="4" t="s">
        <v>2486</v>
      </c>
      <c r="J3521" s="4" t="s">
        <v>2487</v>
      </c>
      <c r="K3521" s="4" t="s">
        <v>5998</v>
      </c>
      <c r="L3521" s="4">
        <v>246</v>
      </c>
      <c r="M3521" s="4" t="s">
        <v>8174</v>
      </c>
      <c r="N3521" s="4" t="s">
        <v>12283</v>
      </c>
    </row>
    <row r="3522" spans="2:14" s="4" customFormat="1" x14ac:dyDescent="0.25">
      <c r="B3522" s="4" t="str">
        <f>"  """&amp;A3522&amp;""": {
    ""name"" : """&amp;SUBSTITUTE(F3522,"""","\""")&amp;""",
    ""latitude"" : "&amp;IF(D3522&lt;&gt;"",LEFT(D3522,2)&amp;"."&amp;RIGHT(D3522,LEN(D3522)-2),"0")&amp;",
    ""longitude"" : "&amp;IF(E3522&lt;&gt;"",LEFT(E3522,1)&amp;"."&amp;RIGHT(E3522,LEN(E3522)-1),"0")&amp;","&amp;"
    ""image"" : """&amp;N3522&amp;"""
  },"</f>
        <v xml:space="preserve">  "": {
    "name" : "Bricks in the wall",
    "latitude" : 52.351161,
    "longitude" : 4.887651,
    "image" : "https://lh3.ggpht.com/GFk89RMXH-5VmQdDFmZ-OJ90tqLKjHsc8UqJnFZn6z-EuyPUbh3Ok02hQ12GiAH5iEDD_x-KpNfgywtN6zvZUw"
  },</v>
      </c>
      <c r="C3522" s="4">
        <v>49371615</v>
      </c>
      <c r="D3522" s="5">
        <v>52351161</v>
      </c>
      <c r="E3522" s="5">
        <v>4887651</v>
      </c>
      <c r="F3522" s="4" t="s">
        <v>10741</v>
      </c>
      <c r="G3522" s="4" t="s">
        <v>2916</v>
      </c>
      <c r="H3522" s="4" t="s">
        <v>2443</v>
      </c>
      <c r="I3522" s="4" t="s">
        <v>2486</v>
      </c>
      <c r="J3522" s="4" t="s">
        <v>2487</v>
      </c>
      <c r="K3522" s="4" t="s">
        <v>5998</v>
      </c>
      <c r="L3522" s="4">
        <v>436</v>
      </c>
      <c r="M3522" s="4" t="s">
        <v>17145</v>
      </c>
      <c r="N3522" s="4" t="s">
        <v>10742</v>
      </c>
    </row>
    <row r="3523" spans="2:14" s="4" customFormat="1" x14ac:dyDescent="0.25">
      <c r="B3523" s="4" t="str">
        <f>"  """&amp;A3523&amp;""": {
    ""name"" : """&amp;SUBSTITUTE(F3523,"""","\""")&amp;""",
    ""latitude"" : "&amp;IF(D3523&lt;&gt;"",LEFT(D3523,2)&amp;"."&amp;RIGHT(D3523,LEN(D3523)-2),"0")&amp;",
    ""longitude"" : "&amp;IF(E3523&lt;&gt;"",LEFT(E3523,1)&amp;"."&amp;RIGHT(E3523,LEN(E3523)-1),"0")&amp;","&amp;"
    ""image"" : """&amp;N3523&amp;"""
  },"</f>
        <v xml:space="preserve">  "": {
    "name" : "Mural De Dageraad",
    "latitude" : 52.352066,
    "longitude" : 4.901875,
    "image" : "https://lh5.ggpht.com/nZjgoQEge767Slqfv2LQPGZDgZQVzyNAVe4s75Nghu6c4Ds43dWxatX0EohcAK44-zmobYXCr4u_Gd-87HwT"
  },</v>
      </c>
      <c r="C3523" s="4">
        <v>781694</v>
      </c>
      <c r="D3523" s="5">
        <v>52352066</v>
      </c>
      <c r="E3523" s="5">
        <v>4901875</v>
      </c>
      <c r="F3523" s="4" t="s">
        <v>8170</v>
      </c>
      <c r="G3523" s="4" t="s">
        <v>2916</v>
      </c>
      <c r="H3523" s="4" t="s">
        <v>2443</v>
      </c>
      <c r="I3523" s="4" t="s">
        <v>2486</v>
      </c>
      <c r="J3523" s="4" t="s">
        <v>2487</v>
      </c>
      <c r="K3523" s="4" t="s">
        <v>3573</v>
      </c>
      <c r="L3523" s="4" t="s">
        <v>8171</v>
      </c>
      <c r="M3523" s="4" t="s">
        <v>8172</v>
      </c>
      <c r="N3523" s="4" t="s">
        <v>13336</v>
      </c>
    </row>
    <row r="3524" spans="2:14" s="4" customFormat="1" x14ac:dyDescent="0.25">
      <c r="B3524" s="4" t="str">
        <f>"  """&amp;A3524&amp;""": {
    ""name"" : """&amp;SUBSTITUTE(F3524,"""","\""")&amp;""",
    ""latitude"" : "&amp;IF(D3524&lt;&gt;"",LEFT(D3524,2)&amp;"."&amp;RIGHT(D3524,LEN(D3524)-2),"0")&amp;",
    ""longitude"" : "&amp;IF(E3524&lt;&gt;"",LEFT(E3524,1)&amp;"."&amp;RIGHT(E3524,LEN(E3524)-1),"0")&amp;","&amp;"
    ""image"" : """&amp;N3524&amp;"""
  },"</f>
        <v xml:space="preserve">  "": {
    "name" : "Buurt Boomtuin",
    "latitude" : 52.353576,
    "longitude" : 4.899493,
    "image" : "https://lh3.ggpht.com/Zc1ithID-gK1hBq7rlSJGbRe_MtiX0KsJMIC79_15U6_bMy9OkH7MpH4SemBrql2pcjISNWerdTvx0rbM-cGrw"
  },</v>
      </c>
      <c r="C3524" s="4">
        <v>243000</v>
      </c>
      <c r="D3524" s="5">
        <v>52353576</v>
      </c>
      <c r="E3524" s="5">
        <v>4899493</v>
      </c>
      <c r="F3524" s="4" t="s">
        <v>6271</v>
      </c>
      <c r="G3524" s="4" t="s">
        <v>2916</v>
      </c>
      <c r="H3524" s="4" t="s">
        <v>2443</v>
      </c>
      <c r="I3524" s="4" t="s">
        <v>2486</v>
      </c>
      <c r="J3524" s="4" t="s">
        <v>2487</v>
      </c>
      <c r="K3524" s="4" t="s">
        <v>6272</v>
      </c>
      <c r="L3524" s="4" t="s">
        <v>6273</v>
      </c>
      <c r="M3524" s="4" t="s">
        <v>6274</v>
      </c>
      <c r="N3524" s="4" t="s">
        <v>10827</v>
      </c>
    </row>
    <row r="3525" spans="2:14" s="4" customFormat="1" x14ac:dyDescent="0.25">
      <c r="B3525" s="4" t="str">
        <f>"  """&amp;A3525&amp;""": {
    ""name"" : """&amp;SUBSTITUTE(F3525,"""","\""")&amp;""",
    ""latitude"" : "&amp;IF(D3525&lt;&gt;"",LEFT(D3525,2)&amp;"."&amp;RIGHT(D3525,LEN(D3525)-2),"0")&amp;",
    ""longitude"" : "&amp;IF(E3525&lt;&gt;"",LEFT(E3525,1)&amp;"."&amp;RIGHT(E3525,LEN(E3525)-1),"0")&amp;","&amp;"
    ""image"" : """&amp;N3525&amp;"""
  },"</f>
        <v xml:space="preserve">  "": {
    "name" : "Sportcentrum de Pijp",
    "latitude" : 52.349539,
    "longitude" : 4.894439,
    "image" : "https://lh6.ggpht.com/rQ9tIbrar3jZAxf4R1wwgyvNiI7C551voJVpwVfSVLT_0fw1_UC9pr7NLvDXLxFkNkLovB6kSxwRmByCZ28bQA"
  },</v>
      </c>
      <c r="C3525" s="4">
        <v>1104332</v>
      </c>
      <c r="D3525" s="5">
        <v>52349539</v>
      </c>
      <c r="E3525" s="5">
        <v>4894439</v>
      </c>
      <c r="F3525" s="4" t="s">
        <v>9829</v>
      </c>
      <c r="G3525" s="4" t="s">
        <v>2916</v>
      </c>
      <c r="H3525" s="4" t="s">
        <v>2443</v>
      </c>
      <c r="I3525" s="4" t="s">
        <v>2486</v>
      </c>
      <c r="J3525" s="4" t="s">
        <v>2487</v>
      </c>
      <c r="K3525" s="4" t="s">
        <v>9830</v>
      </c>
      <c r="L3525" s="4">
        <v>72</v>
      </c>
      <c r="M3525" s="4">
        <v>1072</v>
      </c>
      <c r="N3525" s="4" t="s">
        <v>14737</v>
      </c>
    </row>
    <row r="3526" spans="2:14" s="4" customFormat="1" x14ac:dyDescent="0.25">
      <c r="B3526" s="4" t="str">
        <f>"  """&amp;A3526&amp;""": {
    ""name"" : """&amp;SUBSTITUTE(F3526,"""","\""")&amp;""",
    ""latitude"" : "&amp;IF(D3526&lt;&gt;"",LEFT(D3526,2)&amp;"."&amp;RIGHT(D3526,LEN(D3526)-2),"0")&amp;",
    ""longitude"" : "&amp;IF(E3526&lt;&gt;"",LEFT(E3526,1)&amp;"."&amp;RIGHT(E3526,LEN(E3526)-1),"0")&amp;","&amp;"
    ""image"" : """&amp;N3526&amp;"""
  },"</f>
        <v xml:space="preserve">  "": {
    "name" : "Beeld Man",
    "latitude" : 52.349626,
    "longitude" : 4.886471,
    "image" : "https://lh5.ggpht.com/m97PZlI3tYNK1_eAcZGbP0P2LUhFiBqvA2cIwReouZUJZMwl0NOJduN1jmngT6DoNFFiAY8gfOQdr2C-SBG-"
  },</v>
      </c>
      <c r="C3526" s="4">
        <v>49413556</v>
      </c>
      <c r="D3526" s="5">
        <v>52349626</v>
      </c>
      <c r="E3526" s="5">
        <v>4886471</v>
      </c>
      <c r="F3526" s="4" t="s">
        <v>10459</v>
      </c>
      <c r="G3526" s="4" t="s">
        <v>2916</v>
      </c>
      <c r="H3526" s="4" t="s">
        <v>2443</v>
      </c>
      <c r="I3526" s="4" t="s">
        <v>2486</v>
      </c>
      <c r="J3526" s="4" t="s">
        <v>2487</v>
      </c>
      <c r="K3526" s="4" t="s">
        <v>17207</v>
      </c>
      <c r="L3526" s="4" t="s">
        <v>3123</v>
      </c>
      <c r="M3526" s="4" t="s">
        <v>17208</v>
      </c>
      <c r="N3526" s="4" t="s">
        <v>10460</v>
      </c>
    </row>
    <row r="3527" spans="2:14" s="4" customFormat="1" x14ac:dyDescent="0.25">
      <c r="B3527" s="4" t="str">
        <f>"  """&amp;A3527&amp;""": {
    ""name"" : """&amp;SUBSTITUTE(F3527,"""","\""")&amp;""",
    ""latitude"" : "&amp;IF(D3527&lt;&gt;"",LEFT(D3527,2)&amp;"."&amp;RIGHT(D3527,LEN(D3527)-2),"0")&amp;",
    ""longitude"" : "&amp;IF(E3527&lt;&gt;"",LEFT(E3527,1)&amp;"."&amp;RIGHT(E3527,LEN(E3527)-1),"0")&amp;","&amp;"
    ""image"" : """&amp;N3527&amp;"""
  },"</f>
        <v xml:space="preserve">  "": {
    "name" : "Табличка О Евреях",
    "latitude" : 52.353102,
    "longitude" : 4.897718,
    "image" : "https://lh3.googleusercontent.com/kbTZH9esWxhIUBOIdplgca1SavVPELbot0PDoMB8mIhcHEW_uU0uExfsHBkyaeToWWc3HrR92KBySTLGwndc"
  },</v>
      </c>
      <c r="C3527" s="4">
        <v>49847194</v>
      </c>
      <c r="D3527" s="5">
        <v>52353102</v>
      </c>
      <c r="E3527" s="5">
        <v>4897718</v>
      </c>
      <c r="F3527" s="4" t="s">
        <v>14983</v>
      </c>
      <c r="G3527" s="4" t="s">
        <v>2916</v>
      </c>
      <c r="H3527" s="4" t="s">
        <v>2443</v>
      </c>
      <c r="I3527" s="4" t="s">
        <v>2486</v>
      </c>
      <c r="J3527" s="4" t="s">
        <v>2487</v>
      </c>
      <c r="K3527" s="4" t="s">
        <v>17317</v>
      </c>
      <c r="L3527" s="4">
        <v>201</v>
      </c>
      <c r="M3527" s="4" t="s">
        <v>17318</v>
      </c>
      <c r="N3527" s="4" t="s">
        <v>14984</v>
      </c>
    </row>
    <row r="3528" spans="2:14" s="4" customFormat="1" x14ac:dyDescent="0.25">
      <c r="B3528" s="4" t="str">
        <f>"  """&amp;A3528&amp;""": {
    ""name"" : """&amp;SUBSTITUTE(F3528,"""","\""")&amp;""",
    ""latitude"" : "&amp;IF(D3528&lt;&gt;"",LEFT(D3528,2)&amp;"."&amp;RIGHT(D3528,LEN(D3528)-2),"0")&amp;",
    ""longitude"" : "&amp;IF(E3528&lt;&gt;"",LEFT(E3528,1)&amp;"."&amp;RIGHT(E3528,LEN(E3528)-1),"0")&amp;","&amp;"
    ""image"" : """&amp;N3528&amp;"""
  },"</f>
        <v xml:space="preserve">  "": {
    "name" : "Eastern Goblin On Roof",
    "latitude" : 52.355931,
    "longitude" : 4.904437,
    "image" : "https://lh5.ggpht.com/9NBEBjSdOV8S5Ih4S7Gl3gmpIdHTdr14sXTFWbSMw47u0agIL5G8pVLRD_Cc1b4jM7FJVNEAkjhp8DfltptZbQ"
  },</v>
      </c>
      <c r="C3528" s="4">
        <v>864901</v>
      </c>
      <c r="D3528" s="5">
        <v>52355931</v>
      </c>
      <c r="E3528" s="5">
        <v>4904437</v>
      </c>
      <c r="F3528" s="4" t="s">
        <v>8600</v>
      </c>
      <c r="G3528" s="4" t="s">
        <v>2916</v>
      </c>
      <c r="H3528" s="4" t="s">
        <v>2443</v>
      </c>
      <c r="I3528" s="4" t="s">
        <v>2486</v>
      </c>
      <c r="J3528" s="4" t="s">
        <v>2674</v>
      </c>
      <c r="K3528" s="4" t="s">
        <v>8601</v>
      </c>
      <c r="L3528" s="4" t="s">
        <v>8602</v>
      </c>
      <c r="M3528" s="4" t="s">
        <v>8603</v>
      </c>
      <c r="N3528" s="4" t="s">
        <v>11587</v>
      </c>
    </row>
    <row r="3529" spans="2:14" s="4" customFormat="1" x14ac:dyDescent="0.25">
      <c r="B3529" s="4" t="str">
        <f>"  """&amp;A3529&amp;""": {
    ""name"" : """&amp;SUBSTITUTE(F3529,"""","\""")&amp;""",
    ""latitude"" : "&amp;IF(D3529&lt;&gt;"",LEFT(D3529,2)&amp;"."&amp;RIGHT(D3529,LEN(D3529)-2),"0")&amp;",
    ""longitude"" : "&amp;IF(E3529&lt;&gt;"",LEFT(E3529,1)&amp;"."&amp;RIGHT(E3529,LEN(E3529)-1),"0")&amp;","&amp;"
    ""image"" : """&amp;N3529&amp;"""
  },"</f>
        <v xml:space="preserve">  "": {
    "name" : "Cristo Redentor",
    "latitude" : 52.352711,
    "longitude" : 4.889559,
    "image" : "https://lh6.ggpht.com/F9_G8FL_a6GGNMD2mf7Q2dvPFadlAlbXjbD00Gv6AzPNx9IPXcsVQUER2HBXnPf4_0qXyNkqZ9I_1E-ocHGP"
  },</v>
      </c>
      <c r="C3529" s="4">
        <v>3268</v>
      </c>
      <c r="D3529" s="5">
        <v>52352711</v>
      </c>
      <c r="E3529" s="5">
        <v>4889559</v>
      </c>
      <c r="F3529" s="4" t="s">
        <v>4694</v>
      </c>
      <c r="G3529" s="4" t="s">
        <v>2916</v>
      </c>
      <c r="H3529" s="4" t="s">
        <v>2443</v>
      </c>
      <c r="I3529" s="4" t="s">
        <v>2486</v>
      </c>
      <c r="J3529" s="4" t="s">
        <v>2674</v>
      </c>
      <c r="K3529" s="4" t="s">
        <v>4695</v>
      </c>
      <c r="L3529" s="4" t="s">
        <v>4696</v>
      </c>
      <c r="M3529" s="4" t="s">
        <v>4697</v>
      </c>
      <c r="N3529" s="4" t="s">
        <v>11100</v>
      </c>
    </row>
    <row r="3530" spans="2:14" s="4" customFormat="1" x14ac:dyDescent="0.25">
      <c r="B3530" s="4" t="str">
        <f>"  """&amp;A3530&amp;""": {
    ""name"" : """&amp;SUBSTITUTE(F3530,"""","\""")&amp;""",
    ""latitude"" : "&amp;IF(D3530&lt;&gt;"",LEFT(D3530,2)&amp;"."&amp;RIGHT(D3530,LEN(D3530)-2),"0")&amp;",
    ""longitude"" : "&amp;IF(E3530&lt;&gt;"",LEFT(E3530,1)&amp;"."&amp;RIGHT(E3530,LEN(E3530)-1),"0")&amp;","&amp;"
    ""image"" : """&amp;N3530&amp;"""
  },"</f>
        <v xml:space="preserve">  "": {
    "name" : "Shambala",
    "latitude" : 52.357511,
    "longitude" : 4.887216,
    "image" : "https://lh4.ggpht.com/FIQpGMUzsf462oQXCwhkU4uT2lpwTsZo20qhldFDisFyJK5SUpX4yqZamV1pNgFpfcg6Tbf_4dGzx4QKIYlnHg"
  },</v>
      </c>
      <c r="C3530" s="4">
        <v>123074</v>
      </c>
      <c r="D3530" s="5">
        <v>52357511</v>
      </c>
      <c r="E3530" s="5">
        <v>4887216</v>
      </c>
      <c r="F3530" s="4" t="s">
        <v>5503</v>
      </c>
      <c r="G3530" s="4" t="s">
        <v>2916</v>
      </c>
      <c r="H3530" s="4" t="s">
        <v>2443</v>
      </c>
      <c r="I3530" s="4" t="s">
        <v>2486</v>
      </c>
      <c r="J3530" s="4" t="s">
        <v>2674</v>
      </c>
      <c r="K3530" s="4" t="s">
        <v>5504</v>
      </c>
      <c r="L3530" s="4">
        <v>4</v>
      </c>
      <c r="M3530" s="4" t="s">
        <v>5505</v>
      </c>
      <c r="N3530" s="4" t="s">
        <v>14427</v>
      </c>
    </row>
    <row r="3531" spans="2:14" s="4" customFormat="1" x14ac:dyDescent="0.25">
      <c r="B3531" s="4" t="str">
        <f>"  """&amp;A3531&amp;""": {
    ""name"" : """&amp;SUBSTITUTE(F3531,"""","\""")&amp;""",
    ""latitude"" : "&amp;IF(D3531&lt;&gt;"",LEFT(D3531,2)&amp;"."&amp;RIGHT(D3531,LEN(D3531)-2),"0")&amp;",
    ""longitude"" : "&amp;IF(E3531&lt;&gt;"",LEFT(E3531,1)&amp;"."&amp;RIGHT(E3531,LEN(E3531)-1),"0")&amp;","&amp;"
    ""image"" : """&amp;N3531&amp;"""
  },"</f>
        <v xml:space="preserve">  "": {
    "name" : "Colourful Crying Fly",
    "latitude" : 52.353213,
    "longitude" : 4.88974,
    "image" : "https://lh5.ggpht.com/hIUDqWHbFZ2kiTErzzBPV80RlhodnHQr603WJFJwImnEGJ9qxJE_JRW3vCmB0bNbmvkTvGNGYtr5l4a90YQM6A"
  },</v>
      </c>
      <c r="C3531" s="4">
        <v>354952</v>
      </c>
      <c r="D3531" s="5">
        <v>52353213</v>
      </c>
      <c r="E3531" s="5">
        <v>488974</v>
      </c>
      <c r="F3531" s="4" t="s">
        <v>11027</v>
      </c>
      <c r="G3531" s="4" t="s">
        <v>2916</v>
      </c>
      <c r="H3531" s="4" t="s">
        <v>2443</v>
      </c>
      <c r="I3531" s="4" t="s">
        <v>2486</v>
      </c>
      <c r="J3531" s="4" t="s">
        <v>2674</v>
      </c>
      <c r="K3531" s="4" t="s">
        <v>15952</v>
      </c>
      <c r="L3531" s="4" t="s">
        <v>15953</v>
      </c>
      <c r="M3531" s="4" t="s">
        <v>15954</v>
      </c>
      <c r="N3531" s="4" t="s">
        <v>11028</v>
      </c>
    </row>
    <row r="3532" spans="2:14" s="4" customFormat="1" x14ac:dyDescent="0.25">
      <c r="B3532" s="4" t="str">
        <f>"  """&amp;A3532&amp;""": {
    ""name"" : """&amp;SUBSTITUTE(F3532,"""","\""")&amp;""",
    ""latitude"" : "&amp;IF(D3532&lt;&gt;"",LEFT(D3532,2)&amp;"."&amp;RIGHT(D3532,LEN(D3532)-2),"0")&amp;",
    ""longitude"" : "&amp;IF(E3532&lt;&gt;"",LEFT(E3532,1)&amp;"."&amp;RIGHT(E3532,LEN(E3532)-1),"0")&amp;","&amp;"
    ""image"" : """&amp;N3532&amp;"""
  },"</f>
        <v xml:space="preserve">  "": {
    "name" : "Stenen Uil Ornament",
    "latitude" : 52.357187,
    "longitude" : 4.892834,
    "image" : "https://lh5.ggpht.com/h9g12jsXiBW4bIjN38yAQTFxbXfAilYzQkruCspsd3relV6naj87-s4mYxLTq5dZmLt1MW3LOME7TkBfKLDx"
  },</v>
      </c>
      <c r="C3532" s="4">
        <v>730899</v>
      </c>
      <c r="D3532" s="5">
        <v>52357187</v>
      </c>
      <c r="E3532" s="5">
        <v>4892834</v>
      </c>
      <c r="F3532" s="4" t="s">
        <v>8016</v>
      </c>
      <c r="G3532" s="4" t="s">
        <v>2916</v>
      </c>
      <c r="H3532" s="4" t="s">
        <v>2443</v>
      </c>
      <c r="I3532" s="4" t="s">
        <v>2486</v>
      </c>
      <c r="J3532" s="4" t="s">
        <v>2674</v>
      </c>
      <c r="K3532" s="4" t="s">
        <v>8017</v>
      </c>
      <c r="L3532" s="4" t="s">
        <v>8018</v>
      </c>
      <c r="M3532" s="4" t="s">
        <v>8019</v>
      </c>
      <c r="N3532" s="4" t="s">
        <v>14854</v>
      </c>
    </row>
    <row r="3533" spans="2:14" s="4" customFormat="1" x14ac:dyDescent="0.25">
      <c r="B3533" s="4" t="str">
        <f>"  """&amp;A3533&amp;""": {
    ""name"" : """&amp;SUBSTITUTE(F3533,"""","\""")&amp;""",
    ""latitude"" : "&amp;IF(D3533&lt;&gt;"",LEFT(D3533,2)&amp;"."&amp;RIGHT(D3533,LEN(D3533)-2),"0")&amp;",
    ""longitude"" : "&amp;IF(E3533&lt;&gt;"",LEFT(E3533,1)&amp;"."&amp;RIGHT(E3533,LEN(E3533)-1),"0")&amp;","&amp;"
    ""image"" : """&amp;N3533&amp;"""
  },"</f>
        <v xml:space="preserve">  "": {
    "name" : "Mural F Bol",
    "latitude" : 52.353977,
    "longitude" : 4.890794,
    "image" : "https://lh6.ggpht.com/-QKr0sGrwfJjdGwS5HoZywfaxHZadX-9twykeqMoVjGjCcOHUFQ4riqHb-esCRJB6VPbJ3r14XEU3FAGwDBz"
  },</v>
      </c>
      <c r="C3533" s="4">
        <v>624891</v>
      </c>
      <c r="D3533" s="5">
        <v>52353977</v>
      </c>
      <c r="E3533" s="5">
        <v>4890794</v>
      </c>
      <c r="F3533" s="4" t="s">
        <v>13339</v>
      </c>
      <c r="G3533" s="4" t="s">
        <v>2916</v>
      </c>
      <c r="H3533" s="4" t="s">
        <v>2443</v>
      </c>
      <c r="I3533" s="4" t="s">
        <v>2486</v>
      </c>
      <c r="J3533" s="4" t="s">
        <v>2674</v>
      </c>
      <c r="K3533" s="4" t="s">
        <v>2488</v>
      </c>
      <c r="L3533" s="4" t="s">
        <v>16273</v>
      </c>
      <c r="M3533" s="4" t="s">
        <v>16274</v>
      </c>
      <c r="N3533" s="4" t="s">
        <v>13340</v>
      </c>
    </row>
    <row r="3534" spans="2:14" s="4" customFormat="1" x14ac:dyDescent="0.25">
      <c r="B3534" s="4" t="str">
        <f>"  """&amp;A3534&amp;""": {
    ""name"" : """&amp;SUBSTITUTE(F3534,"""","\""")&amp;""",
    ""latitude"" : "&amp;IF(D3534&lt;&gt;"",LEFT(D3534,2)&amp;"."&amp;RIGHT(D3534,LEN(D3534)-2),"0")&amp;",
    ""longitude"" : "&amp;IF(E3534&lt;&gt;"",LEFT(E3534,1)&amp;"."&amp;RIGHT(E3534,LEN(E3534)-1),"0")&amp;","&amp;"
    ""image"" : """&amp;N3534&amp;"""
  },"</f>
        <v xml:space="preserve">  "": {
    "name" : "Ship Mural",
    "latitude" : 52.357599,
    "longitude" : 4.88891,
    "image" : "https://lh3.ggpht.com/TeesdyoXlMzZJGSlx_Z6oKzGBwRzpsng9arcupFGyb2paOsc8HGgr0mAHLw2fY6ZcgQY9f7MxiiPxby9oXNvaA"
  },</v>
      </c>
      <c r="C3534" s="4">
        <v>1197552</v>
      </c>
      <c r="D3534" s="5">
        <v>52357599</v>
      </c>
      <c r="E3534" s="5">
        <v>488891</v>
      </c>
      <c r="F3534" s="4" t="s">
        <v>14436</v>
      </c>
      <c r="G3534" s="4" t="s">
        <v>2916</v>
      </c>
      <c r="H3534" s="4" t="s">
        <v>2443</v>
      </c>
      <c r="I3534" s="4" t="s">
        <v>2486</v>
      </c>
      <c r="J3534" s="4" t="s">
        <v>2674</v>
      </c>
      <c r="K3534" s="4" t="s">
        <v>5908</v>
      </c>
      <c r="L3534" s="4">
        <v>19</v>
      </c>
      <c r="M3534" s="4" t="s">
        <v>16575</v>
      </c>
      <c r="N3534" s="4" t="s">
        <v>14437</v>
      </c>
    </row>
    <row r="3535" spans="2:14" s="4" customFormat="1" x14ac:dyDescent="0.25">
      <c r="B3535" s="4" t="str">
        <f>"  """&amp;A3535&amp;""": {
    ""name"" : """&amp;SUBSTITUTE(F3535,"""","\""")&amp;""",
    ""latitude"" : "&amp;IF(D3535&lt;&gt;"",LEFT(D3535,2)&amp;"."&amp;RIGHT(D3535,LEN(D3535)-2),"0")&amp;",
    ""longitude"" : "&amp;IF(E3535&lt;&gt;"",LEFT(E3535,1)&amp;"."&amp;RIGHT(E3535,LEN(E3535)-1),"0")&amp;","&amp;"
    ""image"" : """&amp;N3535&amp;"""
  },"</f>
        <v xml:space="preserve">  "": {
    "name" : "Otinq Mural",
    "latitude" : 52.356824,
    "longitude" : 4.88871,
    "image" : "https://lh5.ggpht.com/s1O6wOhMpMkeWIJLnxBzq9JnEyciyG1DjZVsSkzRv3_hA9ojP197z_W9z6iTzTA9ZgN-axhkGScKGd_yQmMZCA"
  },</v>
      </c>
      <c r="C3535" s="4">
        <v>187117</v>
      </c>
      <c r="D3535" s="5">
        <v>52356824</v>
      </c>
      <c r="E3535" s="5">
        <v>488871</v>
      </c>
      <c r="F3535" s="4" t="s">
        <v>5907</v>
      </c>
      <c r="G3535" s="4" t="s">
        <v>2916</v>
      </c>
      <c r="H3535" s="4" t="s">
        <v>2443</v>
      </c>
      <c r="I3535" s="4" t="s">
        <v>2486</v>
      </c>
      <c r="J3535" s="4" t="s">
        <v>2674</v>
      </c>
      <c r="K3535" s="4" t="s">
        <v>5908</v>
      </c>
      <c r="L3535" s="4">
        <v>421</v>
      </c>
      <c r="M3535" s="4" t="s">
        <v>5909</v>
      </c>
      <c r="N3535" s="4" t="s">
        <v>13672</v>
      </c>
    </row>
    <row r="3536" spans="2:14" s="4" customFormat="1" x14ac:dyDescent="0.25">
      <c r="B3536" s="4" t="str">
        <f>"  """&amp;A3536&amp;""": {
    ""name"" : """&amp;SUBSTITUTE(F3536,"""","\""")&amp;""",
    ""latitude"" : "&amp;IF(D3536&lt;&gt;"",LEFT(D3536,2)&amp;"."&amp;RIGHT(D3536,LEN(D3536)-2),"0")&amp;",
    ""longitude"" : "&amp;IF(E3536&lt;&gt;"",LEFT(E3536,1)&amp;"."&amp;RIGHT(E3536,LEN(E3536)-1),"0")&amp;","&amp;"
    ""image"" : """&amp;N3536&amp;"""
  },"</f>
        <v xml:space="preserve">  "": {
    "name" : "Statue Gerard Douwplein",
    "latitude" : 52.355962,
    "longitude" : 4.892768,
    "image" : "https://lh3.ggpht.com/PC241095TSDMdlrbhNBipN0yjaT4hbTraxiRc_81--bgl7Ko90h7QvkyLMqli9_-3OJRVyDn6vJtzWdMZIggVA"
  },</v>
      </c>
      <c r="C3536" s="4">
        <v>1054315</v>
      </c>
      <c r="D3536" s="5">
        <v>52355962</v>
      </c>
      <c r="E3536" s="5">
        <v>4892768</v>
      </c>
      <c r="F3536" s="4" t="s">
        <v>9586</v>
      </c>
      <c r="G3536" s="4" t="s">
        <v>2916</v>
      </c>
      <c r="H3536" s="4" t="s">
        <v>2443</v>
      </c>
      <c r="I3536" s="4" t="s">
        <v>2486</v>
      </c>
      <c r="J3536" s="4" t="s">
        <v>2674</v>
      </c>
      <c r="K3536" s="4" t="s">
        <v>9587</v>
      </c>
      <c r="L3536" s="4">
        <v>3</v>
      </c>
      <c r="M3536" s="4" t="s">
        <v>9588</v>
      </c>
      <c r="N3536" s="4" t="s">
        <v>14811</v>
      </c>
    </row>
    <row r="3537" spans="2:14" s="4" customFormat="1" x14ac:dyDescent="0.25">
      <c r="B3537" s="4" t="str">
        <f>"  """&amp;A3537&amp;""": {
    ""name"" : """&amp;SUBSTITUTE(F3537,"""","\""")&amp;""",
    ""latitude"" : "&amp;IF(D3537&lt;&gt;"",LEFT(D3537,2)&amp;"."&amp;RIGHT(D3537,LEN(D3537)-2),"0")&amp;",
    ""longitude"" : "&amp;IF(E3537&lt;&gt;"",LEFT(E3537,1)&amp;"."&amp;RIGHT(E3537,LEN(E3537)-1),"0")&amp;","&amp;"
    ""image"" : """&amp;N3537&amp;"""
  },"</f>
        <v xml:space="preserve">  "": {
    "name" : "Garage Door Croissant",
    "latitude" : 52.354706,
    "longitude" : 4.891152,
    "image" : "https://lh3.googleusercontent.com/sCYtSTk8BjCi5OctJPqLFRieDyKCVIhuLtXQl2zVuY1FgTHaCrB_Vn-lc-tkOZVDIp9jOf2lGOVFRpUs3A0"
  },</v>
      </c>
      <c r="C3537" s="4">
        <v>202994</v>
      </c>
      <c r="D3537" s="5">
        <v>52354706</v>
      </c>
      <c r="E3537" s="5">
        <v>4891152</v>
      </c>
      <c r="F3537" s="4" t="s">
        <v>6037</v>
      </c>
      <c r="G3537" s="4" t="s">
        <v>2916</v>
      </c>
      <c r="H3537" s="4" t="s">
        <v>2443</v>
      </c>
      <c r="I3537" s="4" t="s">
        <v>2486</v>
      </c>
      <c r="J3537" s="4" t="s">
        <v>2674</v>
      </c>
      <c r="K3537" s="4" t="s">
        <v>3498</v>
      </c>
      <c r="L3537" s="4">
        <v>97</v>
      </c>
      <c r="M3537" s="4" t="s">
        <v>6038</v>
      </c>
      <c r="N3537" s="4" t="s">
        <v>11899</v>
      </c>
    </row>
    <row r="3538" spans="2:14" s="4" customFormat="1" x14ac:dyDescent="0.25">
      <c r="B3538" s="4" t="str">
        <f>"  """&amp;A3538&amp;""": {
    ""name"" : """&amp;SUBSTITUTE(F3538,"""","\""")&amp;""",
    ""latitude"" : "&amp;IF(D3538&lt;&gt;"",LEFT(D3538,2)&amp;"."&amp;RIGHT(D3538,LEN(D3538)-2),"0")&amp;",
    ""longitude"" : "&amp;IF(E3538&lt;&gt;"",LEFT(E3538,1)&amp;"."&amp;RIGHT(E3538,LEN(E3538)-1),"0")&amp;","&amp;"
    ""image"" : """&amp;N3538&amp;"""
  },"</f>
        <v xml:space="preserve">  "": {
    "name" : "Garage Door Cheese",
    "latitude" : 52.355199,
    "longitude" : 4.893895,
    "image" : "https://lh5.ggpht.com/U5wW-v6L9aYBM9TvPQzRdPMiAOao_RBECIJ6GmnlbjT0MeA510VVdviTLmfqlvlEF7rHJTxQPooKlrzGZaE0"
  },</v>
      </c>
      <c r="C3538" s="4">
        <v>663738</v>
      </c>
      <c r="D3538" s="5">
        <v>52355199</v>
      </c>
      <c r="E3538" s="5">
        <v>4893895</v>
      </c>
      <c r="F3538" s="4" t="s">
        <v>7522</v>
      </c>
      <c r="G3538" s="4" t="s">
        <v>2916</v>
      </c>
      <c r="H3538" s="4" t="s">
        <v>2443</v>
      </c>
      <c r="I3538" s="4" t="s">
        <v>2486</v>
      </c>
      <c r="J3538" s="4" t="s">
        <v>2674</v>
      </c>
      <c r="K3538" s="4" t="s">
        <v>3498</v>
      </c>
      <c r="L3538" s="4" t="s">
        <v>7523</v>
      </c>
      <c r="M3538" s="4" t="s">
        <v>7524</v>
      </c>
      <c r="N3538" s="4" t="s">
        <v>11898</v>
      </c>
    </row>
    <row r="3539" spans="2:14" s="4" customFormat="1" x14ac:dyDescent="0.25">
      <c r="B3539" s="4" t="str">
        <f>"  """&amp;A3539&amp;""": {
    ""name"" : """&amp;SUBSTITUTE(F3539,"""","\""")&amp;""",
    ""latitude"" : "&amp;IF(D3539&lt;&gt;"",LEFT(D3539,2)&amp;"."&amp;RIGHT(D3539,LEN(D3539)-2),"0")&amp;",
    ""longitude"" : "&amp;IF(E3539&lt;&gt;"",LEFT(E3539,1)&amp;"."&amp;RIGHT(E3539,LEN(E3539)-1),"0")&amp;","&amp;"
    ""image"" : """&amp;N3539&amp;"""
  },"</f>
        <v xml:space="preserve">  "": {
    "name" : "Garage Door Vegetables",
    "latitude" : 52.355302,
    "longitude" : 4.894398,
    "image" : "https://lh4.ggpht.com/NexupEuI2XAxD99uigsdr0tqkZ5fIo3gQfN-0vUSlbN0mVwiTVWvJiqiG3uTGFI4XHmUY2t2J5SOPWwOd7UL"
  },</v>
      </c>
      <c r="C3539" s="4">
        <v>733024</v>
      </c>
      <c r="D3539" s="5">
        <v>52355302</v>
      </c>
      <c r="E3539" s="5">
        <v>4894398</v>
      </c>
      <c r="F3539" s="4" t="s">
        <v>7910</v>
      </c>
      <c r="G3539" s="4" t="s">
        <v>2916</v>
      </c>
      <c r="H3539" s="4" t="s">
        <v>2443</v>
      </c>
      <c r="I3539" s="4" t="s">
        <v>2486</v>
      </c>
      <c r="J3539" s="4" t="s">
        <v>2674</v>
      </c>
      <c r="K3539" s="4" t="s">
        <v>3498</v>
      </c>
      <c r="L3539" s="4" t="s">
        <v>7911</v>
      </c>
      <c r="M3539" s="4" t="s">
        <v>7524</v>
      </c>
      <c r="N3539" s="4" t="s">
        <v>11900</v>
      </c>
    </row>
    <row r="3540" spans="2:14" s="4" customFormat="1" x14ac:dyDescent="0.25">
      <c r="B3540" s="4" t="str">
        <f>"  """&amp;A3540&amp;""": {
    ""name"" : """&amp;SUBSTITUTE(F3540,"""","\""")&amp;""",
    ""latitude"" : "&amp;IF(D3540&lt;&gt;"",LEFT(D3540,2)&amp;"."&amp;RIGHT(D3540,LEN(D3540)-2),"0")&amp;",
    ""longitude"" : "&amp;IF(E3540&lt;&gt;"",LEFT(E3540,1)&amp;"."&amp;RIGHT(E3540,LEN(E3540)-1),"0")&amp;","&amp;"
    ""image"" : """&amp;N3540&amp;"""
  },"</f>
        <v xml:space="preserve">  "": {
    "name" : "Ibiza Op De Grovert Flinckstraat",
    "latitude" : 52.357381,
    "longitude" : 4.90198,
    "image" : "https://lh4.ggpht.com/8JKeQDSqEwb7eRe4B-5WLrLZlQYdvnflKqBYuEtd4T8NdRRFYua-VU3SL6nFs3N07K0Zl71yB3WRwcT3htY"
  },</v>
      </c>
      <c r="C3540" s="4">
        <v>195062</v>
      </c>
      <c r="D3540" s="5">
        <v>52357381</v>
      </c>
      <c r="E3540" s="5">
        <v>490198</v>
      </c>
      <c r="F3540" s="4" t="s">
        <v>5973</v>
      </c>
      <c r="G3540" s="4" t="s">
        <v>2916</v>
      </c>
      <c r="H3540" s="4" t="s">
        <v>2443</v>
      </c>
      <c r="I3540" s="4" t="s">
        <v>2486</v>
      </c>
      <c r="J3540" s="4" t="s">
        <v>2674</v>
      </c>
      <c r="K3540" s="4" t="s">
        <v>3498</v>
      </c>
      <c r="L3540" s="4" t="s">
        <v>5974</v>
      </c>
      <c r="M3540" s="4" t="s">
        <v>5975</v>
      </c>
      <c r="N3540" s="4" t="s">
        <v>12428</v>
      </c>
    </row>
    <row r="3541" spans="2:14" s="4" customFormat="1" x14ac:dyDescent="0.25">
      <c r="B3541" s="4" t="str">
        <f>"  """&amp;A3541&amp;""": {
    ""name"" : """&amp;SUBSTITUTE(F3541,"""","\""")&amp;""",
    ""latitude"" : "&amp;IF(D3541&lt;&gt;"",LEFT(D3541,2)&amp;"."&amp;RIGHT(D3541,LEN(D3541)-2),"0")&amp;",
    ""longitude"" : "&amp;IF(E3541&lt;&gt;"",LEFT(E3541,1)&amp;"."&amp;RIGHT(E3541,LEN(E3541)-1),"0")&amp;","&amp;"
    ""image"" : """&amp;N3541&amp;"""
  },"</f>
        <v xml:space="preserve">  "": {
    "name" : "Blue Graffiti",
    "latitude" : 52.357443,
    "longitude" : 4.90011,
    "image" : "https://lh5.ggpht.com/Dic1_WyC1o9clJAZLenps65hp0wU5igDIRMiJc1V1iJgr2F2ne_JUdGJ6JU3oltsmDMHOC0SNtVcs_IenTs"
  },</v>
      </c>
      <c r="C3541" s="4">
        <v>931691</v>
      </c>
      <c r="D3541" s="5">
        <v>52357443</v>
      </c>
      <c r="E3541" s="5">
        <v>490011</v>
      </c>
      <c r="F3541" s="4" t="s">
        <v>8982</v>
      </c>
      <c r="G3541" s="4" t="s">
        <v>2916</v>
      </c>
      <c r="H3541" s="4" t="s">
        <v>2443</v>
      </c>
      <c r="I3541" s="4" t="s">
        <v>2486</v>
      </c>
      <c r="J3541" s="4" t="s">
        <v>2674</v>
      </c>
      <c r="K3541" s="4" t="s">
        <v>7979</v>
      </c>
      <c r="L3541" s="4">
        <v>16</v>
      </c>
      <c r="M3541" s="4" t="s">
        <v>7980</v>
      </c>
      <c r="N3541" s="4" t="s">
        <v>10611</v>
      </c>
    </row>
    <row r="3542" spans="2:14" s="4" customFormat="1" x14ac:dyDescent="0.25">
      <c r="B3542" s="4" t="str">
        <f>"  """&amp;A3542&amp;""": {
    ""name"" : """&amp;SUBSTITUTE(F3542,"""","\""")&amp;""",
    ""latitude"" : "&amp;IF(D3542&lt;&gt;"",LEFT(D3542,2)&amp;"."&amp;RIGHT(D3542,LEN(D3542)-2),"0")&amp;",
    ""longitude"" : "&amp;IF(E3542&lt;&gt;"",LEFT(E3542,1)&amp;"."&amp;RIGHT(E3542,LEN(E3542)-1),"0")&amp;","&amp;"
    ""image"" : """&amp;N3542&amp;"""
  },"</f>
        <v xml:space="preserve">  "": {
    "name" : "Band of Blue Characters",
    "latitude" : 52.357527,
    "longitude" : 4.900411,
    "image" : "https://lh4.ggpht.com/dbmUeisttxSjgjZOl_glgSvXVSor4ITso8nfFjww8nfQ2y4j81jsfCbHJ207iteEcmXDezVgdtR1vyMXAAIvlw"
  },</v>
      </c>
      <c r="C3542" s="4">
        <v>718842</v>
      </c>
      <c r="D3542" s="5">
        <v>52357527</v>
      </c>
      <c r="E3542" s="5">
        <v>4900411</v>
      </c>
      <c r="F3542" s="4" t="s">
        <v>7978</v>
      </c>
      <c r="G3542" s="4" t="s">
        <v>2916</v>
      </c>
      <c r="H3542" s="4" t="s">
        <v>2443</v>
      </c>
      <c r="I3542" s="4" t="s">
        <v>2486</v>
      </c>
      <c r="J3542" s="4" t="s">
        <v>2674</v>
      </c>
      <c r="K3542" s="4" t="s">
        <v>7979</v>
      </c>
      <c r="L3542" s="4">
        <v>16</v>
      </c>
      <c r="M3542" s="4" t="s">
        <v>7980</v>
      </c>
      <c r="N3542" s="4" t="s">
        <v>10395</v>
      </c>
    </row>
    <row r="3543" spans="2:14" s="4" customFormat="1" x14ac:dyDescent="0.25">
      <c r="B3543" s="4" t="str">
        <f>"  """&amp;A3543&amp;""": {
    ""name"" : """&amp;SUBSTITUTE(F3543,"""","\""")&amp;""",
    ""latitude"" : "&amp;IF(D3543&lt;&gt;"",LEFT(D3543,2)&amp;"."&amp;RIGHT(D3543,LEN(D3543)-2),"0")&amp;",
    ""longitude"" : "&amp;IF(E3543&lt;&gt;"",LEFT(E3543,1)&amp;"."&amp;RIGHT(E3543,LEN(E3543)-1),"0")&amp;","&amp;"
    ""image"" : """&amp;N3543&amp;"""
  },"</f>
        <v xml:space="preserve">  "": {
    "name" : "Fruity Face",
    "latitude" : 52.356914,
    "longitude" : 4.902617,
    "image" : "https://lh3.ggpht.com/NXtfdSOsGkXy5N-SMvhSvWEj9OUjyJ38-IzkgGALx0OPUGwaGNIBBlwshtr_gwsWN8rjHwf0pJRGUUl4ylTQ7g"
  },</v>
      </c>
      <c r="C3543" s="4">
        <v>858848</v>
      </c>
      <c r="D3543" s="5">
        <v>52356914</v>
      </c>
      <c r="E3543" s="5">
        <v>4902617</v>
      </c>
      <c r="F3543" s="4" t="s">
        <v>8558</v>
      </c>
      <c r="G3543" s="4" t="s">
        <v>2916</v>
      </c>
      <c r="H3543" s="4" t="s">
        <v>2443</v>
      </c>
      <c r="I3543" s="4" t="s">
        <v>2486</v>
      </c>
      <c r="J3543" s="4" t="s">
        <v>2674</v>
      </c>
      <c r="K3543" s="4" t="s">
        <v>8559</v>
      </c>
      <c r="L3543" s="4">
        <v>33</v>
      </c>
      <c r="M3543" s="4" t="s">
        <v>8560</v>
      </c>
      <c r="N3543" s="4" t="s">
        <v>11877</v>
      </c>
    </row>
    <row r="3544" spans="2:14" s="4" customFormat="1" x14ac:dyDescent="0.25">
      <c r="B3544" s="4" t="str">
        <f>"  """&amp;A3544&amp;""": {
    ""name"" : """&amp;SUBSTITUTE(F3544,"""","\""")&amp;""",
    ""latitude"" : "&amp;IF(D3544&lt;&gt;"",LEFT(D3544,2)&amp;"."&amp;RIGHT(D3544,LEN(D3544)-2),"0")&amp;",
    ""longitude"" : "&amp;IF(E3544&lt;&gt;"",LEFT(E3544,1)&amp;"."&amp;RIGHT(E3544,LEN(E3544)-1),"0")&amp;","&amp;"
    ""image"" : """&amp;N3544&amp;"""
  },"</f>
        <v xml:space="preserve">  "": {
    "name" : "Tile Bottle",
    "latitude" : 52.353958,
    "longitude" : 4.888421,
    "image" : "https://lh3.ggpht.com/U2-RP23k5-Me3fpN8m9JDIztiUJ0Mpp50kAw5pVvvmcAxKh6whPFlhUOpAwHZ7OObfBhkjFo9IkadrZcyekl"
  },</v>
      </c>
      <c r="C3544" s="4">
        <v>962997</v>
      </c>
      <c r="D3544" s="5">
        <v>52353958</v>
      </c>
      <c r="E3544" s="5">
        <v>4888421</v>
      </c>
      <c r="F3544" s="4" t="s">
        <v>9165</v>
      </c>
      <c r="G3544" s="4" t="s">
        <v>2916</v>
      </c>
      <c r="H3544" s="4" t="s">
        <v>2443</v>
      </c>
      <c r="I3544" s="4" t="s">
        <v>2486</v>
      </c>
      <c r="J3544" s="4" t="s">
        <v>2674</v>
      </c>
      <c r="K3544" s="4" t="s">
        <v>9166</v>
      </c>
      <c r="L3544" s="4">
        <v>12</v>
      </c>
      <c r="M3544" s="4" t="s">
        <v>9167</v>
      </c>
      <c r="N3544" s="4" t="s">
        <v>15162</v>
      </c>
    </row>
    <row r="3545" spans="2:14" s="4" customFormat="1" x14ac:dyDescent="0.25">
      <c r="B3545" s="4" t="str">
        <f>"  """&amp;A3545&amp;""": {
    ""name"" : """&amp;SUBSTITUTE(F3545,"""","\""")&amp;""",
    ""latitude"" : "&amp;IF(D3545&lt;&gt;"",LEFT(D3545,2)&amp;"."&amp;RIGHT(D3545,LEN(D3545)-2),"0")&amp;",
    ""longitude"" : "&amp;IF(E3545&lt;&gt;"",LEFT(E3545,1)&amp;"."&amp;RIGHT(E3545,LEN(E3545)-1),"0")&amp;","&amp;"
    ""image"" : """&amp;N3545&amp;"""
  },"</f>
        <v xml:space="preserve">  "": {
    "name" : "Kindergarten",
    "latitude" : 52.356514,
    "longitude" : 4.895302,
    "image" : "https://lh6.ggpht.com/6x_nVjX0Y64fJzFjNN5pDPSf564NDNBobh2v8QDnPmQLClSTqdUlowoRLQKb0hummIX00h-EbHL7L8sCTUTG9w"
  },</v>
      </c>
      <c r="C3545" s="4">
        <v>1055870</v>
      </c>
      <c r="D3545" s="5">
        <v>52356514</v>
      </c>
      <c r="E3545" s="5">
        <v>4895302</v>
      </c>
      <c r="F3545" s="4" t="s">
        <v>9605</v>
      </c>
      <c r="G3545" s="4" t="s">
        <v>2916</v>
      </c>
      <c r="H3545" s="4" t="s">
        <v>2443</v>
      </c>
      <c r="I3545" s="4" t="s">
        <v>2486</v>
      </c>
      <c r="J3545" s="4" t="s">
        <v>2674</v>
      </c>
      <c r="K3545" s="4" t="s">
        <v>8065</v>
      </c>
      <c r="L3545" s="4" t="s">
        <v>9606</v>
      </c>
      <c r="M3545" s="4" t="s">
        <v>9607</v>
      </c>
      <c r="N3545" s="4" t="s">
        <v>12669</v>
      </c>
    </row>
    <row r="3546" spans="2:14" s="4" customFormat="1" x14ac:dyDescent="0.25">
      <c r="B3546" s="4" t="str">
        <f>"  """&amp;A3546&amp;""": {
    ""name"" : """&amp;SUBSTITUTE(F3546,"""","\""")&amp;""",
    ""latitude"" : "&amp;IF(D3546&lt;&gt;"",LEFT(D3546,2)&amp;"."&amp;RIGHT(D3546,LEN(D3546)-2),"0")&amp;",
    ""longitude"" : "&amp;IF(E3546&lt;&gt;"",LEFT(E3546,1)&amp;"."&amp;RIGHT(E3546,LEN(E3546)-1),"0")&amp;","&amp;"
    ""image"" : """&amp;N3546&amp;"""
  },"</f>
        <v xml:space="preserve">  "": {
    "name" : "Ams, Oud Zuid - Twee Luiken Van Fabrice",
    "latitude" : 52.356856,
    "longitude" : 4.89042,
    "image" : "https://lh5.ggpht.com/sCBuNdtgWZM3117gBU5i7WES3lirBVTTjw1t_yN4FZkBbkSZhYIUkzGexOyveQznybj9QCZI32jekGrSEzeIOA"
  },</v>
      </c>
      <c r="C3546" s="4">
        <v>1176754</v>
      </c>
      <c r="D3546" s="5">
        <v>52356856</v>
      </c>
      <c r="E3546" s="5">
        <v>489042</v>
      </c>
      <c r="F3546" s="4" t="s">
        <v>10093</v>
      </c>
      <c r="G3546" s="4" t="s">
        <v>2916</v>
      </c>
      <c r="H3546" s="4" t="s">
        <v>2443</v>
      </c>
      <c r="I3546" s="4" t="s">
        <v>2486</v>
      </c>
      <c r="J3546" s="4" t="s">
        <v>2674</v>
      </c>
      <c r="K3546" s="4" t="s">
        <v>8065</v>
      </c>
      <c r="L3546" s="4" t="s">
        <v>16531</v>
      </c>
      <c r="M3546" s="4" t="s">
        <v>16532</v>
      </c>
      <c r="N3546" s="4" t="s">
        <v>10094</v>
      </c>
    </row>
    <row r="3547" spans="2:14" s="4" customFormat="1" x14ac:dyDescent="0.25">
      <c r="B3547" s="4" t="str">
        <f>"  """&amp;A3547&amp;""": {
    ""name"" : """&amp;SUBSTITUTE(F3547,"""","\""")&amp;""",
    ""latitude"" : "&amp;IF(D3547&lt;&gt;"",LEFT(D3547,2)&amp;"."&amp;RIGHT(D3547,LEN(D3547)-2),"0")&amp;",
    ""longitude"" : "&amp;IF(E3547&lt;&gt;"",LEFT(E3547,1)&amp;"."&amp;RIGHT(E3547,LEN(E3547)-1),"0")&amp;","&amp;"
    ""image"" : """&amp;N3547&amp;"""
  },"</f>
        <v xml:space="preserve">  "": {
    "name" : "Bartholomeus Van Der Helst Mural",
    "latitude" : 52.35677,
    "longitude" : 4.892546,
    "image" : "https://lh5.ggpht.com/hZe6kZ460i4cd-OT8DqGYkaLXX4zgpa8Z4c8KmAqr7L56qtQAC7zr23-GsItz0koTDneKBvHh-gAVgErWQoa"
  },</v>
      </c>
      <c r="C3547" s="4">
        <v>764605</v>
      </c>
      <c r="D3547" s="5">
        <v>5235677</v>
      </c>
      <c r="E3547" s="5">
        <v>4892546</v>
      </c>
      <c r="F3547" s="4" t="s">
        <v>8064</v>
      </c>
      <c r="G3547" s="4" t="s">
        <v>2916</v>
      </c>
      <c r="H3547" s="4" t="s">
        <v>2443</v>
      </c>
      <c r="I3547" s="4" t="s">
        <v>2486</v>
      </c>
      <c r="J3547" s="4" t="s">
        <v>2674</v>
      </c>
      <c r="K3547" s="4" t="s">
        <v>8065</v>
      </c>
      <c r="L3547" s="4" t="s">
        <v>8066</v>
      </c>
      <c r="M3547" s="4" t="s">
        <v>8067</v>
      </c>
      <c r="N3547" s="4" t="s">
        <v>10404</v>
      </c>
    </row>
    <row r="3548" spans="2:14" s="4" customFormat="1" x14ac:dyDescent="0.25">
      <c r="B3548" s="4" t="str">
        <f>"  """&amp;A3548&amp;""": {
    ""name"" : """&amp;SUBSTITUTE(F3548,"""","\""")&amp;""",
    ""latitude"" : "&amp;IF(D3548&lt;&gt;"",LEFT(D3548,2)&amp;"."&amp;RIGHT(D3548,LEN(D3548)-2),"0")&amp;",
    ""longitude"" : "&amp;IF(E3548&lt;&gt;"",LEFT(E3548,1)&amp;"."&amp;RIGHT(E3548,LEN(E3548)-1),"0")&amp;","&amp;"
    ""image"" : """&amp;N3548&amp;"""
  },"</f>
        <v xml:space="preserve">  "": {
    "name" : "Kaart van Amsterdam (1662)",
    "latitude" : 52.356438,
    "longitude" : 4.887075,
    "image" : "https://lh4.ggpht.com/dsGxe3jw_c9itEAtNuG71QyhttRXhGEhsWypPbbm1dXEtLe8Fbs-PIMcgwNhV_-7wR1TbDD0pCClLZuJOMiQ"
  },</v>
      </c>
      <c r="C3548" s="4">
        <v>49413567</v>
      </c>
      <c r="D3548" s="5">
        <v>52356438</v>
      </c>
      <c r="E3548" s="5">
        <v>4887075</v>
      </c>
      <c r="F3548" s="4" t="s">
        <v>12597</v>
      </c>
      <c r="G3548" s="4" t="s">
        <v>2916</v>
      </c>
      <c r="H3548" s="4" t="s">
        <v>2443</v>
      </c>
      <c r="I3548" s="4" t="s">
        <v>2486</v>
      </c>
      <c r="J3548" s="4" t="s">
        <v>2674</v>
      </c>
      <c r="K3548" s="4" t="s">
        <v>3105</v>
      </c>
      <c r="L3548" s="4">
        <v>73</v>
      </c>
      <c r="M3548" s="4" t="s">
        <v>17214</v>
      </c>
      <c r="N3548" s="4" t="s">
        <v>12598</v>
      </c>
    </row>
    <row r="3549" spans="2:14" s="4" customFormat="1" x14ac:dyDescent="0.25">
      <c r="B3549" s="4" t="str">
        <f>"  """&amp;A3549&amp;""": {
    ""name"" : """&amp;SUBSTITUTE(F3549,"""","\""")&amp;""",
    ""latitude"" : "&amp;IF(D3549&lt;&gt;"",LEFT(D3549,2)&amp;"."&amp;RIGHT(D3549,LEN(D3549)-2),"0")&amp;",
    ""longitude"" : "&amp;IF(E3549&lt;&gt;"",LEFT(E3549,1)&amp;"."&amp;RIGHT(E3549,LEN(E3549)-1),"0")&amp;","&amp;"
    ""image"" : """&amp;N3549&amp;"""
  },"</f>
        <v xml:space="preserve">  "": {
    "name" : "Rijksacademie Voor Beeldende Kunsten",
    "latitude" : 52.357728,
    "longitude" : 4.895041,
    "image" : "https://lh4.ggpht.com/FxqIUBWC83EHHv9uiEKI3qroHAUBld2dQ88JCntVnjktl0Q1TxWIvpQqvOYBHKmGzejOmrl2wa7jtgZChXrg"
  },</v>
      </c>
      <c r="C3549" s="4">
        <v>1174988</v>
      </c>
      <c r="D3549" s="5">
        <v>52357728</v>
      </c>
      <c r="E3549" s="5">
        <v>4895041</v>
      </c>
      <c r="F3549" s="4" t="s">
        <v>14195</v>
      </c>
      <c r="G3549" s="4" t="s">
        <v>2916</v>
      </c>
      <c r="H3549" s="4" t="s">
        <v>2443</v>
      </c>
      <c r="I3549" s="4" t="s">
        <v>2486</v>
      </c>
      <c r="J3549" s="4" t="s">
        <v>2674</v>
      </c>
      <c r="K3549" s="4" t="s">
        <v>5694</v>
      </c>
      <c r="L3549" s="4">
        <v>86</v>
      </c>
      <c r="M3549" s="4">
        <v>1073</v>
      </c>
      <c r="N3549" s="4" t="s">
        <v>14196</v>
      </c>
    </row>
    <row r="3550" spans="2:14" s="4" customFormat="1" x14ac:dyDescent="0.25">
      <c r="B3550" s="4" t="str">
        <f>"  """&amp;A3550&amp;""": {
    ""name"" : """&amp;SUBSTITUTE(F3550,"""","\""")&amp;""",
    ""latitude"" : "&amp;IF(D3550&lt;&gt;"",LEFT(D3550,2)&amp;"."&amp;RIGHT(D3550,LEN(D3550)-2),"0")&amp;",
    ""longitude"" : "&amp;IF(E3550&lt;&gt;"",LEFT(E3550,1)&amp;"."&amp;RIGHT(E3550,LEN(E3550)-1),"0")&amp;","&amp;"
    ""image"" : """&amp;N3550&amp;"""
  },"</f>
        <v xml:space="preserve">  "": {
    "name" : "Zeeman House",
    "latitude" : 52.358554,
    "longitude" : 4.903347,
    "image" : "https://lh4.ggpht.com/igDHM2eDW3M_Y-0rYUHhx0lOraPindjV0FiG7GTY26V8jX3-pZgH4BhHfVJajTfztuwklvsmVvbrjV18HuG2"
  },</v>
      </c>
      <c r="C3550" s="4">
        <v>152732</v>
      </c>
      <c r="D3550" s="5">
        <v>52358554</v>
      </c>
      <c r="E3550" s="5">
        <v>4903347</v>
      </c>
      <c r="F3550" s="4" t="s">
        <v>5693</v>
      </c>
      <c r="G3550" s="4" t="s">
        <v>2916</v>
      </c>
      <c r="H3550" s="4" t="s">
        <v>2443</v>
      </c>
      <c r="I3550" s="4" t="s">
        <v>2486</v>
      </c>
      <c r="J3550" s="4" t="s">
        <v>2674</v>
      </c>
      <c r="K3550" s="4" t="s">
        <v>5694</v>
      </c>
      <c r="L3550" s="4">
        <v>159</v>
      </c>
      <c r="M3550" s="4" t="s">
        <v>5695</v>
      </c>
      <c r="N3550" s="4" t="s">
        <v>15806</v>
      </c>
    </row>
    <row r="3551" spans="2:14" s="4" customFormat="1" x14ac:dyDescent="0.25">
      <c r="B3551" s="4" t="str">
        <f>"  """&amp;A3551&amp;""": {
    ""name"" : """&amp;SUBSTITUTE(F3551,"""","\""")&amp;""",
    ""latitude"" : "&amp;IF(D3551&lt;&gt;"",LEFT(D3551,2)&amp;"."&amp;RIGHT(D3551,LEN(D3551)-2),"0")&amp;",
    ""longitude"" : "&amp;IF(E3551&lt;&gt;"",LEFT(E3551,1)&amp;"."&amp;RIGHT(E3551,LEN(E3551)-1),"0")&amp;","&amp;"
    ""image"" : """&amp;N3551&amp;"""
  },"</f>
        <v xml:space="preserve">  "": {
    "name" : "Jan Van Der Heijden",
    "latitude" : 52.353823,
    "longitude" : 4.89402,
    "image" : "https://lh6.ggpht.com/YKP5tFlcSVIDtvENJ2eilmzHBgQtSk7oYWvUNWI_PkDQg5OPbZD72W4OwTzfdms67LLx73Yj7MCADesnV7o7"
  },</v>
      </c>
      <c r="C3551" s="4">
        <v>914805</v>
      </c>
      <c r="D3551" s="5">
        <v>52353823</v>
      </c>
      <c r="E3551" s="5">
        <v>489402</v>
      </c>
      <c r="F3551" s="4" t="s">
        <v>8898</v>
      </c>
      <c r="G3551" s="4" t="s">
        <v>2916</v>
      </c>
      <c r="H3551" s="4" t="s">
        <v>2443</v>
      </c>
      <c r="I3551" s="4" t="s">
        <v>2486</v>
      </c>
      <c r="J3551" s="4" t="s">
        <v>2674</v>
      </c>
      <c r="K3551" s="4" t="s">
        <v>1444</v>
      </c>
      <c r="L3551" s="4">
        <v>22</v>
      </c>
      <c r="M3551" s="4" t="s">
        <v>17714</v>
      </c>
      <c r="N3551" s="4" t="s">
        <v>12543</v>
      </c>
    </row>
    <row r="3552" spans="2:14" s="4" customFormat="1" x14ac:dyDescent="0.25">
      <c r="B3552" s="4" t="str">
        <f>"  """&amp;A3552&amp;""": {
    ""name"" : """&amp;SUBSTITUTE(F3552,"""","\""")&amp;""",
    ""latitude"" : "&amp;IF(D3552&lt;&gt;"",LEFT(D3552,2)&amp;"."&amp;RIGHT(D3552,LEN(D3552)-2),"0")&amp;",
    ""longitude"" : "&amp;IF(E3552&lt;&gt;"",LEFT(E3552,1)&amp;"."&amp;RIGHT(E3552,LEN(E3552)-1),"0")&amp;","&amp;"
    ""image"" : """&amp;N3552&amp;"""
  },"</f>
        <v xml:space="preserve">  "": {
    "name" : "Free Little Library",
    "latitude" : 52.354605,
    "longitude" : 4.8988,
    "image" : "https://lh4.ggpht.com/2bWQpmLvbvOuDGiHSD6Sa-FTwUSG12MreC_ph74cJ-JDjM3TsvG_CFMG4o3PeW4eP1Mp_Qzuktix8a5h1uc"
  },</v>
      </c>
      <c r="C3552" s="4">
        <v>627205</v>
      </c>
      <c r="D3552" s="5">
        <v>52354605</v>
      </c>
      <c r="E3552" s="5">
        <v>48988</v>
      </c>
      <c r="F3552" s="4" t="s">
        <v>7761</v>
      </c>
      <c r="G3552" s="4" t="s">
        <v>2916</v>
      </c>
      <c r="H3552" s="4" t="s">
        <v>2443</v>
      </c>
      <c r="I3552" s="4" t="s">
        <v>2486</v>
      </c>
      <c r="J3552" s="4" t="s">
        <v>2674</v>
      </c>
      <c r="K3552" s="4" t="s">
        <v>1444</v>
      </c>
      <c r="L3552" s="4" t="s">
        <v>7762</v>
      </c>
      <c r="M3552" s="4" t="s">
        <v>7763</v>
      </c>
      <c r="N3552" s="4" t="s">
        <v>11870</v>
      </c>
    </row>
    <row r="3553" spans="2:14" s="4" customFormat="1" x14ac:dyDescent="0.25">
      <c r="B3553" s="4" t="str">
        <f>"  """&amp;A3553&amp;""": {
    ""name"" : """&amp;SUBSTITUTE(F3553,"""","\""")&amp;""",
    ""latitude"" : "&amp;IF(D3553&lt;&gt;"",LEFT(D3553,2)&amp;"."&amp;RIGHT(D3553,LEN(D3553)-2),"0")&amp;",
    ""longitude"" : "&amp;IF(E3553&lt;&gt;"",LEFT(E3553,1)&amp;"."&amp;RIGHT(E3553,LEN(E3553)-1),"0")&amp;","&amp;"
    ""image"" : """&amp;N3553&amp;"""
  },"</f>
        <v xml:space="preserve">  "": {
    "name" : "Groen Gemaal",
    "latitude" : 52.354078,
    "longitude" : 4.894546,
    "image" : "https://lh4.ggpht.com/PmsizUBTlT_iNPdM3imDQpzFWJILIcUn0b9sqjRiceA0TUnbvYJrf4p2JgGi4RknJ6YfBLK-55fGxSPbzaLE"
  },</v>
      </c>
      <c r="C3553" s="4">
        <v>612012</v>
      </c>
      <c r="D3553" s="5">
        <v>52354078</v>
      </c>
      <c r="E3553" s="5">
        <v>4894546</v>
      </c>
      <c r="F3553" s="4" t="s">
        <v>7326</v>
      </c>
      <c r="G3553" s="4" t="s">
        <v>2916</v>
      </c>
      <c r="H3553" s="4" t="s">
        <v>2443</v>
      </c>
      <c r="I3553" s="4" t="s">
        <v>2486</v>
      </c>
      <c r="J3553" s="4" t="s">
        <v>2674</v>
      </c>
      <c r="K3553" s="4" t="s">
        <v>1444</v>
      </c>
      <c r="L3553" s="4" t="s">
        <v>7327</v>
      </c>
      <c r="M3553" s="4" t="s">
        <v>17714</v>
      </c>
      <c r="N3553" s="4" t="s">
        <v>12128</v>
      </c>
    </row>
    <row r="3554" spans="2:14" s="4" customFormat="1" x14ac:dyDescent="0.25">
      <c r="B3554" s="4" t="str">
        <f>"  """&amp;A3554&amp;""": {
    ""name"" : """&amp;SUBSTITUTE(F3554,"""","\""")&amp;""",
    ""latitude"" : "&amp;IF(D3554&lt;&gt;"",LEFT(D3554,2)&amp;"."&amp;RIGHT(D3554,LEN(D3554)-2),"0")&amp;",
    ""longitude"" : "&amp;IF(E3554&lt;&gt;"",LEFT(E3554,1)&amp;"."&amp;RIGHT(E3554,LEN(E3554)-1),"0")&amp;","&amp;"
    ""image"" : """&amp;N3554&amp;"""
  },"</f>
        <v xml:space="preserve">  "": {
    "name" : "Jan Steen",
    "latitude" : 52.354419,
    "longitude" : 4.893654,
    "image" : "https://lh5.ggpht.com/BF1AP1PvCYDkOLOnpJJL4X-jTcIRJyrontUpigFstQSeloo4CZdYDc5uHtlC2HNC5b5kPebeXjmX0y6BxO9D"
  },</v>
      </c>
      <c r="C3554" s="4">
        <v>1024674</v>
      </c>
      <c r="D3554" s="5">
        <v>52354419</v>
      </c>
      <c r="E3554" s="5">
        <v>4893654</v>
      </c>
      <c r="F3554" s="4" t="s">
        <v>9469</v>
      </c>
      <c r="G3554" s="4" t="s">
        <v>2916</v>
      </c>
      <c r="H3554" s="4" t="s">
        <v>2443</v>
      </c>
      <c r="I3554" s="4" t="s">
        <v>2486</v>
      </c>
      <c r="J3554" s="4" t="s">
        <v>2674</v>
      </c>
      <c r="K3554" s="4" t="s">
        <v>1444</v>
      </c>
      <c r="L3554" s="4" t="s">
        <v>6233</v>
      </c>
      <c r="M3554" s="4" t="s">
        <v>7328</v>
      </c>
      <c r="N3554" s="4" t="s">
        <v>12541</v>
      </c>
    </row>
    <row r="3555" spans="2:14" s="4" customFormat="1" x14ac:dyDescent="0.25">
      <c r="B3555" s="4" t="str">
        <f>"  """&amp;A3555&amp;""": {
    ""name"" : """&amp;SUBSTITUTE(F3555,"""","\""")&amp;""",
    ""latitude"" : "&amp;IF(D3555&lt;&gt;"",LEFT(D3555,2)&amp;"."&amp;RIGHT(D3555,LEN(D3555)-2),"0")&amp;",
    ""longitude"" : "&amp;IF(E3555&lt;&gt;"",LEFT(E3555,1)&amp;"."&amp;RIGHT(E3555,LEN(E3555)-1),"0")&amp;","&amp;"
    ""image"" : """&amp;N3555&amp;"""
  },"</f>
        <v xml:space="preserve">  "": {
    "name" : "Carel Willink Statue",
    "latitude" : 52.359807,
    "longitude" : 4.887131,
    "image" : "https://lh3.ggpht.com/B2WA4_mudfGtvbmeI7Qc9g42Fq2xPzAJJ8wdX0XMZBi5K8fYGOD5Si881PK3FSkPZJsZgzWFz9VpThKAHGp7eg"
  },</v>
      </c>
      <c r="C3555" s="4">
        <v>470172</v>
      </c>
      <c r="D3555" s="5">
        <v>52359807</v>
      </c>
      <c r="E3555" s="5">
        <v>4887131</v>
      </c>
      <c r="F3555" s="4" t="s">
        <v>7178</v>
      </c>
      <c r="G3555" s="4" t="s">
        <v>2916</v>
      </c>
      <c r="H3555" s="4" t="s">
        <v>2443</v>
      </c>
      <c r="I3555" s="4" t="s">
        <v>2486</v>
      </c>
      <c r="J3555" s="4" t="s">
        <v>2674</v>
      </c>
      <c r="K3555" s="4" t="s">
        <v>2671</v>
      </c>
      <c r="L3555" s="4">
        <v>46</v>
      </c>
      <c r="M3555" s="4" t="s">
        <v>7179</v>
      </c>
      <c r="N3555" s="4" t="s">
        <v>10876</v>
      </c>
    </row>
    <row r="3556" spans="2:14" s="4" customFormat="1" x14ac:dyDescent="0.25">
      <c r="B3556" s="4" t="str">
        <f>"  """&amp;A3556&amp;""": {
    ""name"" : """&amp;SUBSTITUTE(F3556,"""","\""")&amp;""",
    ""latitude"" : "&amp;IF(D3556&lt;&gt;"",LEFT(D3556,2)&amp;"."&amp;RIGHT(D3556,LEN(D3556)-2),"0")&amp;",
    ""longitude"" : "&amp;IF(E3556&lt;&gt;"",LEFT(E3556,1)&amp;"."&amp;RIGHT(E3556,LEN(E3556)-1),"0")&amp;","&amp;"
    ""image"" : """&amp;N3556&amp;"""
  },"</f>
        <v xml:space="preserve">  "": {
    "name" : "Teeth Lamps",
    "latitude" : 52.357536,
    "longitude" : 4.897749,
    "image" : "https://lh3.ggpht.com/FsTt8H8yo7dEq5h9EurbxvyfmP-_FrM52UAYzPmQQiIzUbr_CcXYsmfDvy11U4PthyZZGZCDbvMzKxntRDt2BQ"
  },</v>
      </c>
      <c r="C3556" s="4">
        <v>218235</v>
      </c>
      <c r="D3556" s="5">
        <v>52357536</v>
      </c>
      <c r="E3556" s="5">
        <v>4897749</v>
      </c>
      <c r="F3556" s="4" t="s">
        <v>6139</v>
      </c>
      <c r="G3556" s="4" t="s">
        <v>2916</v>
      </c>
      <c r="H3556" s="4" t="s">
        <v>2443</v>
      </c>
      <c r="I3556" s="4" t="s">
        <v>2486</v>
      </c>
      <c r="J3556" s="4" t="s">
        <v>2674</v>
      </c>
      <c r="K3556" s="4" t="s">
        <v>2671</v>
      </c>
      <c r="L3556" s="4">
        <v>114</v>
      </c>
      <c r="M3556" s="4" t="s">
        <v>6140</v>
      </c>
      <c r="N3556" s="4" t="s">
        <v>15001</v>
      </c>
    </row>
    <row r="3557" spans="2:14" s="4" customFormat="1" x14ac:dyDescent="0.25">
      <c r="B3557" s="4" t="str">
        <f>"  """&amp;A3557&amp;""": {
    ""name"" : """&amp;SUBSTITUTE(F3557,"""","\""")&amp;""",
    ""latitude"" : "&amp;IF(D3557&lt;&gt;"",LEFT(D3557,2)&amp;"."&amp;RIGHT(D3557,LEN(D3557)-2),"0")&amp;",
    ""longitude"" : "&amp;IF(E3557&lt;&gt;"",LEFT(E3557,1)&amp;"."&amp;RIGHT(E3557,LEN(E3557)-1),"0")&amp;","&amp;"
    ""image"" : """&amp;N3557&amp;"""
  },"</f>
        <v xml:space="preserve">  "": {
    "name" : "Bier Components",
    "latitude" : 52.357876,
    "longitude" : 4.892263,
    "image" : "https://lh6.ggpht.com/u65WvcIeAujV-oSGTJsuxUJBQHerOz4Fwto5sre0_f_f63KeeFhofsb6VuqmInOl9l0ftnLh2X54oaXFVAEn"
  },</v>
      </c>
      <c r="C3557" s="4">
        <v>49413580</v>
      </c>
      <c r="D3557" s="5">
        <v>52357876</v>
      </c>
      <c r="E3557" s="5">
        <v>4892263</v>
      </c>
      <c r="F3557" s="4" t="s">
        <v>10508</v>
      </c>
      <c r="G3557" s="4" t="s">
        <v>2916</v>
      </c>
      <c r="H3557" s="4" t="s">
        <v>2443</v>
      </c>
      <c r="I3557" s="4" t="s">
        <v>2486</v>
      </c>
      <c r="J3557" s="4" t="s">
        <v>2674</v>
      </c>
      <c r="K3557" s="4" t="s">
        <v>2671</v>
      </c>
      <c r="L3557" s="4" t="s">
        <v>17223</v>
      </c>
      <c r="M3557" s="4" t="s">
        <v>2752</v>
      </c>
      <c r="N3557" s="4" t="s">
        <v>10509</v>
      </c>
    </row>
    <row r="3558" spans="2:14" s="4" customFormat="1" x14ac:dyDescent="0.25">
      <c r="B3558" s="4" t="str">
        <f>"  """&amp;A3558&amp;""": {
    ""name"" : """&amp;SUBSTITUTE(F3558,"""","\""")&amp;""",
    ""latitude"" : "&amp;IF(D3558&lt;&gt;"",LEFT(D3558,2)&amp;"."&amp;RIGHT(D3558,LEN(D3558)-2),"0")&amp;",
    ""longitude"" : "&amp;IF(E3558&lt;&gt;"",LEFT(E3558,1)&amp;"."&amp;RIGHT(E3558,LEN(E3558)-1),"0")&amp;","&amp;"
    ""image"" : """&amp;N3558&amp;"""
  },"</f>
        <v xml:space="preserve">  "": {
    "name" : "Gorilla Wall Painting",
    "latitude" : 52.355417,
    "longitude" : 4.900316,
    "image" : "https://lh6.ggpht.com/kuOeE8OS2TVlsfbrrqscaWlcphj11YilxnZeX3PFmjiARs34iUwBs6cFjLmd_-BaJ0TvA5AupvKxW-pTTjU"
  },</v>
      </c>
      <c r="C3558" s="4">
        <v>613706</v>
      </c>
      <c r="D3558" s="5">
        <v>52355417</v>
      </c>
      <c r="E3558" s="5">
        <v>4900316</v>
      </c>
      <c r="F3558" s="4" t="s">
        <v>7346</v>
      </c>
      <c r="G3558" s="4" t="s">
        <v>2916</v>
      </c>
      <c r="H3558" s="4" t="s">
        <v>2443</v>
      </c>
      <c r="I3558" s="4" t="s">
        <v>2486</v>
      </c>
      <c r="J3558" s="4" t="s">
        <v>2674</v>
      </c>
      <c r="K3558" s="4" t="s">
        <v>7347</v>
      </c>
      <c r="L3558" s="4" t="s">
        <v>7348</v>
      </c>
      <c r="M3558" s="4" t="s">
        <v>7349</v>
      </c>
      <c r="N3558" s="4" t="s">
        <v>12055</v>
      </c>
    </row>
    <row r="3559" spans="2:14" s="4" customFormat="1" x14ac:dyDescent="0.25">
      <c r="B3559" s="4" t="str">
        <f>"  """&amp;A3559&amp;""": {
    ""name"" : """&amp;SUBSTITUTE(F3559,"""","\""")&amp;""",
    ""latitude"" : "&amp;IF(D3559&lt;&gt;"",LEFT(D3559,2)&amp;"."&amp;RIGHT(D3559,LEN(D3559)-2),"0")&amp;",
    ""longitude"" : "&amp;IF(E3559&lt;&gt;"",LEFT(E3559,1)&amp;"."&amp;RIGHT(E3559,LEN(E3559)-1),"0")&amp;","&amp;"
    ""image"" : """&amp;N3559&amp;"""
  },"</f>
        <v xml:space="preserve">  "": {
    "name" : "Magazijn De Amstel",
    "latitude" : 52.356992,
    "longitude" : 4.899779,
    "image" : "https://lh3.ggpht.com/Q6-Txt53tl86Awv1l8RBLcHnk4qrhrUMZdd6K7MWqFl8Pe8mVCMCs0xDRWQ-CK8hTg9tzZAnkkSPgIWwVzlf"
  },</v>
      </c>
      <c r="C3559" s="4">
        <v>49371589</v>
      </c>
      <c r="D3559" s="5">
        <v>52356992</v>
      </c>
      <c r="E3559" s="5">
        <v>4899779</v>
      </c>
      <c r="F3559" s="4" t="s">
        <v>12983</v>
      </c>
      <c r="G3559" s="4" t="s">
        <v>2916</v>
      </c>
      <c r="H3559" s="4" t="s">
        <v>2443</v>
      </c>
      <c r="I3559" s="4" t="s">
        <v>2486</v>
      </c>
      <c r="J3559" s="4" t="s">
        <v>2674</v>
      </c>
      <c r="K3559" s="4" t="s">
        <v>3560</v>
      </c>
      <c r="L3559" s="4">
        <v>17</v>
      </c>
      <c r="M3559" s="4" t="s">
        <v>17118</v>
      </c>
      <c r="N3559" s="4" t="s">
        <v>12984</v>
      </c>
    </row>
    <row r="3560" spans="2:14" s="4" customFormat="1" x14ac:dyDescent="0.25">
      <c r="B3560" s="4" t="str">
        <f>"  """&amp;A3560&amp;""": {
    ""name"" : """&amp;SUBSTITUTE(F3560,"""","\""")&amp;""",
    ""latitude"" : "&amp;IF(D3560&lt;&gt;"",LEFT(D3560,2)&amp;"."&amp;RIGHT(D3560,LEN(D3560)-2),"0")&amp;",
    ""longitude"" : "&amp;IF(E3560&lt;&gt;"",LEFT(E3560,1)&amp;"."&amp;RIGHT(E3560,LEN(E3560)-1),"0")&amp;","&amp;"
    ""image"" : """&amp;N3560&amp;"""
  },"</f>
        <v xml:space="preserve">  "": {
    "name" : "The Haringshop",
    "latitude" : 52.349457,
    "longitude" : 4.85625,
    "image" : "https://lh5.ggpht.com/DfHHnc6yzcrYy5cE3UQx6HHxCzTP0LR7jg1G3spz2wzv2_Jv3REgeUJND2yre8aV649MtuuOz9J69hqdZw-f"
  },</v>
      </c>
      <c r="C3560" s="4">
        <v>1162817</v>
      </c>
      <c r="D3560" s="5">
        <v>52349457</v>
      </c>
      <c r="E3560" s="5">
        <v>485625</v>
      </c>
      <c r="F3560" s="4" t="s">
        <v>15079</v>
      </c>
      <c r="G3560" s="4" t="s">
        <v>2916</v>
      </c>
      <c r="H3560" s="4" t="s">
        <v>2443</v>
      </c>
      <c r="I3560" s="4" t="s">
        <v>2486</v>
      </c>
      <c r="J3560" s="4" t="s">
        <v>3021</v>
      </c>
      <c r="K3560" s="4" t="s">
        <v>2491</v>
      </c>
      <c r="L3560" s="4">
        <v>262</v>
      </c>
      <c r="M3560" s="4" t="s">
        <v>9420</v>
      </c>
      <c r="N3560" s="4" t="s">
        <v>15080</v>
      </c>
    </row>
    <row r="3561" spans="2:14" s="4" customFormat="1" x14ac:dyDescent="0.25">
      <c r="B3561" s="4" t="str">
        <f>"  """&amp;A3561&amp;""": {
    ""name"" : """&amp;SUBSTITUTE(F3561,"""","\""")&amp;""",
    ""latitude"" : "&amp;IF(D3561&lt;&gt;"",LEFT(D3561,2)&amp;"."&amp;RIGHT(D3561,LEN(D3561)-2),"0")&amp;",
    ""longitude"" : "&amp;IF(E3561&lt;&gt;"",LEFT(E3561,1)&amp;"."&amp;RIGHT(E3561,LEN(E3561)-1),"0")&amp;","&amp;"
    ""image"" : """&amp;N3561&amp;"""
  },"</f>
        <v xml:space="preserve">  "": {
    "name" : "Electrische Museumtramlijn Amsterdam",
    "latitude" : 52.349433,
    "longitude" : 4.85679,
    "image" : "https://lh3.ggpht.com/X-V3Sw4NIUgDyrifUUUnjqGfZ58rhKVDFtqWNbwE2FnQWVP_SPMzOXjFh6qwlRNQPUjmfHAvEvNc5Gk1dJ-p"
  },</v>
      </c>
      <c r="C3561" s="4">
        <v>1017668</v>
      </c>
      <c r="D3561" s="5">
        <v>52349433</v>
      </c>
      <c r="E3561" s="5">
        <v>485679</v>
      </c>
      <c r="F3561" s="4" t="s">
        <v>9419</v>
      </c>
      <c r="G3561" s="4" t="s">
        <v>2916</v>
      </c>
      <c r="H3561" s="4" t="s">
        <v>2443</v>
      </c>
      <c r="I3561" s="4" t="s">
        <v>2486</v>
      </c>
      <c r="J3561" s="4" t="s">
        <v>3021</v>
      </c>
      <c r="K3561" s="4" t="s">
        <v>2491</v>
      </c>
      <c r="L3561" s="4">
        <v>262</v>
      </c>
      <c r="M3561" s="4" t="s">
        <v>9420</v>
      </c>
      <c r="N3561" s="4" t="s">
        <v>11626</v>
      </c>
    </row>
    <row r="3562" spans="2:14" s="4" customFormat="1" x14ac:dyDescent="0.25">
      <c r="B3562" s="4" t="str">
        <f>"  """&amp;A3562&amp;""": {
    ""name"" : """&amp;SUBSTITUTE(F3562,"""","\""")&amp;""",
    ""latitude"" : "&amp;IF(D3562&lt;&gt;"",LEFT(D3562,2)&amp;"."&amp;RIGHT(D3562,LEN(D3562)-2),"0")&amp;",
    ""longitude"" : "&amp;IF(E3562&lt;&gt;"",LEFT(E3562,1)&amp;"."&amp;RIGHT(E3562,LEN(E3562)-1),"0")&amp;","&amp;"
    ""image"" : """&amp;N3562&amp;"""
  },"</f>
        <v xml:space="preserve">  "": {
    "name" : "Penitentiaire Inrichting Havenstraat",
    "latitude" : 52.349681,
    "longitude" : 4.856321,
    "image" : "https://lh4.ggpht.com/89B0QTxf6URc5EjOuMO8oOG4RyUtG4T0A0231EuXSKd5KsSuzayYIhMmXqJkUlIomtky7hT-qQAFGHvGev6N"
  },</v>
      </c>
      <c r="C3562" s="4">
        <v>908731</v>
      </c>
      <c r="D3562" s="5">
        <v>52349681</v>
      </c>
      <c r="E3562" s="5">
        <v>4856321</v>
      </c>
      <c r="F3562" s="4" t="s">
        <v>8865</v>
      </c>
      <c r="G3562" s="4" t="s">
        <v>2916</v>
      </c>
      <c r="H3562" s="4" t="s">
        <v>2443</v>
      </c>
      <c r="I3562" s="4" t="s">
        <v>2486</v>
      </c>
      <c r="J3562" s="4" t="s">
        <v>3021</v>
      </c>
      <c r="K3562" s="4" t="s">
        <v>6483</v>
      </c>
      <c r="L3562" s="4">
        <v>6</v>
      </c>
      <c r="M3562" s="4" t="s">
        <v>8866</v>
      </c>
      <c r="N3562" s="4" t="s">
        <v>13820</v>
      </c>
    </row>
    <row r="3563" spans="2:14" s="4" customFormat="1" x14ac:dyDescent="0.25">
      <c r="B3563" s="4" t="str">
        <f>"  """&amp;A3563&amp;""": {
    ""name"" : """&amp;SUBSTITUTE(F3563,"""","\""")&amp;""",
    ""latitude"" : "&amp;IF(D3563&lt;&gt;"",LEFT(D3563,2)&amp;"."&amp;RIGHT(D3563,LEN(D3563)-2),"0")&amp;",
    ""longitude"" : "&amp;IF(E3563&lt;&gt;"",LEFT(E3563,1)&amp;"."&amp;RIGHT(E3563,LEN(E3563)-1),"0")&amp;","&amp;"
    ""image"" : """&amp;N3563&amp;"""
  },"</f>
        <v xml:space="preserve">  "": {
    "name" : "Tuschinski Schilderij",
    "latitude" : 52.348707,
    "longitude" : 4.854884,
    "image" : "https://lh5.ggpht.com/z9z7ngNzJtB25Q6Yw14Hwv2L_UovKSCaGXhgVpASToUipOEIqDcZ81L7Pp6vx4hhUaA90yU9PQ4cWQeOlH8iMA"
  },</v>
      </c>
      <c r="C3563" s="4">
        <v>464835</v>
      </c>
      <c r="D3563" s="5">
        <v>52348707</v>
      </c>
      <c r="E3563" s="5">
        <v>4854884</v>
      </c>
      <c r="F3563" s="4" t="s">
        <v>15273</v>
      </c>
      <c r="G3563" s="4" t="s">
        <v>2916</v>
      </c>
      <c r="H3563" s="4" t="s">
        <v>2443</v>
      </c>
      <c r="I3563" s="4" t="s">
        <v>2486</v>
      </c>
      <c r="J3563" s="4" t="s">
        <v>3021</v>
      </c>
      <c r="K3563" s="4" t="s">
        <v>6483</v>
      </c>
      <c r="L3563" s="4">
        <v>13</v>
      </c>
      <c r="M3563" s="4">
        <v>1075</v>
      </c>
      <c r="N3563" s="4" t="s">
        <v>15274</v>
      </c>
    </row>
    <row r="3564" spans="2:14" s="4" customFormat="1" x14ac:dyDescent="0.25">
      <c r="B3564" s="4" t="str">
        <f>"  """&amp;A3564&amp;""": {
    ""name"" : """&amp;SUBSTITUTE(F3564,"""","\""")&amp;""",
    ""latitude"" : "&amp;IF(D3564&lt;&gt;"",LEFT(D3564,2)&amp;"."&amp;RIGHT(D3564,LEN(D3564)-2),"0")&amp;",
    ""longitude"" : "&amp;IF(E3564&lt;&gt;"",LEFT(E3564,1)&amp;"."&amp;RIGHT(E3564,LEN(E3564)-1),"0")&amp;","&amp;"
    ""image"" : """&amp;N3564&amp;"""
  },"</f>
        <v xml:space="preserve">  "": {
    "name" : "Scooter Mitch",
    "latitude" : 52.347083,
    "longitude" : 4.852182,
    "image" : "https://lh6.ggpht.com/7U97eSMneE3gadjDOtEnBvWlrw1_s3InlUWg8z6BhKMXp839XGz9NTtmEVeGUM8lLe5CnEPiCBg6GquFjVaJ"
  },</v>
      </c>
      <c r="C3564" s="4">
        <v>319042</v>
      </c>
      <c r="D3564" s="5">
        <v>52347083</v>
      </c>
      <c r="E3564" s="5">
        <v>4852182</v>
      </c>
      <c r="F3564" s="4" t="s">
        <v>6482</v>
      </c>
      <c r="G3564" s="4" t="s">
        <v>2916</v>
      </c>
      <c r="H3564" s="4" t="s">
        <v>2443</v>
      </c>
      <c r="I3564" s="4" t="s">
        <v>2486</v>
      </c>
      <c r="J3564" s="4" t="s">
        <v>3021</v>
      </c>
      <c r="K3564" s="4" t="s">
        <v>6483</v>
      </c>
      <c r="L3564" s="4">
        <v>21</v>
      </c>
      <c r="M3564" s="4">
        <v>1075</v>
      </c>
      <c r="N3564" s="4" t="s">
        <v>14354</v>
      </c>
    </row>
    <row r="3565" spans="2:14" s="4" customFormat="1" x14ac:dyDescent="0.25">
      <c r="B3565" s="4" t="str">
        <f>"  """&amp;A3565&amp;""": {
    ""name"" : """&amp;SUBSTITUTE(F3565,"""","\""")&amp;""",
    ""latitude"" : "&amp;IF(D3565&lt;&gt;"",LEFT(D3565,2)&amp;"."&amp;RIGHT(D3565,LEN(D3565)-2),"0")&amp;",
    ""longitude"" : "&amp;IF(E3565&lt;&gt;"",LEFT(E3565,1)&amp;"."&amp;RIGHT(E3565,LEN(E3565)-1),"0")&amp;","&amp;"
    ""image"" : """&amp;N3565&amp;"""
  },"</f>
        <v xml:space="preserve">  "": {
    "name" : "Mural Haarlemmermeer Station",
    "latitude" : 52.349416,
    "longitude" : 4.855257,
    "image" : "https://lh5.ggpht.com/KMISwzQq-Bt3gFN9AyJaICnbQpDnp37kVDz7ClkAoXEXQyyqNqH05bXJjaLq0OtAOv9UngrVXJjdc8fMZTI"
  },</v>
      </c>
      <c r="C3565" s="4">
        <v>1065753</v>
      </c>
      <c r="D3565" s="5">
        <v>52349416</v>
      </c>
      <c r="E3565" s="5">
        <v>4855257</v>
      </c>
      <c r="F3565" s="4" t="s">
        <v>9649</v>
      </c>
      <c r="G3565" s="4" t="s">
        <v>2916</v>
      </c>
      <c r="H3565" s="4" t="s">
        <v>2443</v>
      </c>
      <c r="I3565" s="4" t="s">
        <v>2486</v>
      </c>
      <c r="J3565" s="4" t="s">
        <v>3021</v>
      </c>
      <c r="K3565" s="4" t="s">
        <v>6483</v>
      </c>
      <c r="L3565" s="4" t="s">
        <v>5325</v>
      </c>
      <c r="M3565" s="4" t="s">
        <v>8866</v>
      </c>
      <c r="N3565" s="4" t="s">
        <v>13344</v>
      </c>
    </row>
    <row r="3566" spans="2:14" s="4" customFormat="1" x14ac:dyDescent="0.25">
      <c r="B3566" s="4" t="str">
        <f>"  """&amp;A3566&amp;""": {
    ""name"" : """&amp;SUBSTITUTE(F3566,"""","\""")&amp;""",
    ""latitude"" : "&amp;IF(D3566&lt;&gt;"",LEFT(D3566,2)&amp;"."&amp;RIGHT(D3566,LEN(D3566)-2),"0")&amp;",
    ""longitude"" : "&amp;IF(E3566&lt;&gt;"",LEFT(E3566,1)&amp;"."&amp;RIGHT(E3566,LEN(E3566)-1),"0")&amp;","&amp;"
    ""image"" : """&amp;N3566&amp;"""
  },"</f>
        <v xml:space="preserve">  "": {
    "name" : "Elektrische Museum Tramlijn Amsterdam",
    "latitude" : 52.348825,
    "longitude" : 4.856449,
    "image" : "https://lh6.ggpht.com/yCVube7iuhlOVzOLryKINuXC8sddx7iyzoySI7jKibWyxovwlzJl-7O8_35qWk9uI2LxDk9P8f6JeJSQvqQ"
  },</v>
      </c>
      <c r="C3566" s="4">
        <v>283379</v>
      </c>
      <c r="D3566" s="5">
        <v>52348825</v>
      </c>
      <c r="E3566" s="5">
        <v>4856449</v>
      </c>
      <c r="F3566" s="4" t="s">
        <v>6452</v>
      </c>
      <c r="G3566" s="4" t="s">
        <v>2916</v>
      </c>
      <c r="H3566" s="4" t="s">
        <v>2443</v>
      </c>
      <c r="I3566" s="4" t="s">
        <v>2486</v>
      </c>
      <c r="J3566" s="4" t="s">
        <v>3021</v>
      </c>
      <c r="K3566" s="4" t="s">
        <v>6453</v>
      </c>
      <c r="L3566" s="4">
        <v>6</v>
      </c>
      <c r="M3566" s="4" t="s">
        <v>6454</v>
      </c>
      <c r="N3566" s="4" t="s">
        <v>11629</v>
      </c>
    </row>
    <row r="3567" spans="2:14" s="4" customFormat="1" x14ac:dyDescent="0.25">
      <c r="B3567" s="4" t="str">
        <f>"  """&amp;A3567&amp;""": {
    ""name"" : """&amp;SUBSTITUTE(F3567,"""","\""")&amp;""",
    ""latitude"" : "&amp;IF(D3567&lt;&gt;"",LEFT(D3567,2)&amp;"."&amp;RIGHT(D3567,LEN(D3567)-2),"0")&amp;",
    ""longitude"" : "&amp;IF(E3567&lt;&gt;"",LEFT(E3567,1)&amp;"."&amp;RIGHT(E3567,LEN(E3567)-1),"0")&amp;","&amp;"
    ""image"" : """&amp;N3567&amp;"""
  },"</f>
        <v xml:space="preserve">  "": {
    "name" : "De Koloniaal II",
    "latitude" : 52.347608,
    "longitude" : 4.854455,
    "image" : "https://lh4.ggpht.com/7_ZLnw24zRTp1PBJhn_GrOtIfBpXfWGGD1b9ORj14_OySPkjjyPhQhnKmQ3S3U2dZtt4Cm9XLczxNr7lzF0A"
  },</v>
      </c>
      <c r="C3567" s="4">
        <v>1125751</v>
      </c>
      <c r="D3567" s="5">
        <v>52347608</v>
      </c>
      <c r="E3567" s="5">
        <v>4854455</v>
      </c>
      <c r="F3567" s="4" t="s">
        <v>9913</v>
      </c>
      <c r="G3567" s="4" t="s">
        <v>2916</v>
      </c>
      <c r="H3567" s="4" t="s">
        <v>2443</v>
      </c>
      <c r="I3567" s="4" t="s">
        <v>2486</v>
      </c>
      <c r="J3567" s="4" t="s">
        <v>3021</v>
      </c>
      <c r="K3567" s="4" t="s">
        <v>6453</v>
      </c>
      <c r="L3567" s="4">
        <v>37</v>
      </c>
      <c r="M3567" s="4" t="s">
        <v>9914</v>
      </c>
      <c r="N3567" s="4" t="s">
        <v>11261</v>
      </c>
    </row>
    <row r="3568" spans="2:14" s="4" customFormat="1" x14ac:dyDescent="0.25">
      <c r="B3568" s="4" t="str">
        <f>"  """&amp;A3568&amp;""": {
    ""name"" : """&amp;SUBSTITUTE(F3568,"""","\""")&amp;""",
    ""latitude"" : "&amp;IF(D3568&lt;&gt;"",LEFT(D3568,2)&amp;"."&amp;RIGHT(D3568,LEN(D3568)-2),"0")&amp;",
    ""longitude"" : "&amp;IF(E3568&lt;&gt;"",LEFT(E3568,1)&amp;"."&amp;RIGHT(E3568,LEN(E3568)-1),"0")&amp;","&amp;"
    ""image"" : """&amp;N3568&amp;"""
  },"</f>
        <v xml:space="preserve">  "": {
    "name" : "Amsterdam Flying Skull",
    "latitude" : 52.347247,
    "longitude" : 4.853582,
    "image" : "https://lh4.ggpht.com/H49H6AhHimwtxsPvQWMamj7BThcChAq4U4Kj96uotX16c-DirTq06B5j9_sCOA-v1dMQFfAycaQZbU6KQbCG"
  },</v>
      </c>
      <c r="C3568" s="4">
        <v>436309</v>
      </c>
      <c r="D3568" s="5">
        <v>52347247</v>
      </c>
      <c r="E3568" s="5">
        <v>4853582</v>
      </c>
      <c r="F3568" s="4" t="s">
        <v>10130</v>
      </c>
      <c r="G3568" s="4" t="s">
        <v>2916</v>
      </c>
      <c r="H3568" s="4" t="s">
        <v>2443</v>
      </c>
      <c r="I3568" s="4" t="s">
        <v>2486</v>
      </c>
      <c r="J3568" s="4" t="s">
        <v>3021</v>
      </c>
      <c r="K3568" s="4" t="s">
        <v>6453</v>
      </c>
      <c r="L3568" s="4">
        <v>47</v>
      </c>
      <c r="M3568" s="4" t="s">
        <v>9914</v>
      </c>
      <c r="N3568" s="4" t="s">
        <v>10131</v>
      </c>
    </row>
    <row r="3569" spans="2:14" s="4" customFormat="1" x14ac:dyDescent="0.25">
      <c r="B3569" s="4" t="str">
        <f>"  """&amp;A3569&amp;""": {
    ""name"" : """&amp;SUBSTITUTE(F3569,"""","\""")&amp;""",
    ""latitude"" : "&amp;IF(D3569&lt;&gt;"",LEFT(D3569,2)&amp;"."&amp;RIGHT(D3569,LEN(D3569)-2),"0")&amp;",
    ""longitude"" : "&amp;IF(E3569&lt;&gt;"",LEFT(E3569,1)&amp;"."&amp;RIGHT(E3569,LEN(E3569)-1),"0")&amp;","&amp;"
    ""image"" : """&amp;N3569&amp;"""
  },"</f>
        <v xml:space="preserve">  "": {
    "name" : "Park Eiland",
    "latitude" : 52.34406,
    "longitude" : 4.850379,
    "image" : "https://lh6.ggpht.com/RGq8L7-3YlQiDca0oAxuOw7ZUp8opwTtpmRgFXzG2Qyx2f5JxCDrBxTjNWBUwMlI7w0PHkk2i7HJ7gU7TTA"
  },</v>
      </c>
      <c r="C3569" s="4">
        <v>840669</v>
      </c>
      <c r="D3569" s="5">
        <v>5234406</v>
      </c>
      <c r="E3569" s="5">
        <v>4850379</v>
      </c>
      <c r="F3569" s="4" t="s">
        <v>8456</v>
      </c>
      <c r="G3569" s="4" t="s">
        <v>2916</v>
      </c>
      <c r="H3569" s="4" t="s">
        <v>2443</v>
      </c>
      <c r="I3569" s="4" t="s">
        <v>2486</v>
      </c>
      <c r="J3569" s="4" t="s">
        <v>3021</v>
      </c>
      <c r="K3569" s="4" t="s">
        <v>17619</v>
      </c>
      <c r="M3569" s="4">
        <v>1075</v>
      </c>
      <c r="N3569" s="4" t="s">
        <v>13766</v>
      </c>
    </row>
    <row r="3570" spans="2:14" s="4" customFormat="1" x14ac:dyDescent="0.25">
      <c r="B3570" s="4" t="str">
        <f>"  """&amp;A3570&amp;""": {
    ""name"" : """&amp;SUBSTITUTE(F3570,"""","\""")&amp;""",
    ""latitude"" : "&amp;IF(D3570&lt;&gt;"",LEFT(D3570,2)&amp;"."&amp;RIGHT(D3570,LEN(D3570)-2),"0")&amp;",
    ""longitude"" : "&amp;IF(E3570&lt;&gt;"",LEFT(E3570,1)&amp;"."&amp;RIGHT(E3570,LEN(E3570)-1),"0")&amp;","&amp;"
    ""image"" : """&amp;N3570&amp;"""
  },"</f>
        <v xml:space="preserve">  "": {
    "name" : "Monkey Bars",
    "latitude" : 52.344507,
    "longitude" : 4.850805,
    "image" : "https://lh5.ggpht.com/QGISMh-PJBSGqHSNZJN9K6KqDUEpX9SScL82s-1Ysp82-BPIlOoN2a98JspetVX5OCA9veP7AHNDHsYGuNEP"
  },</v>
      </c>
      <c r="C3570" s="4">
        <v>1104891</v>
      </c>
      <c r="D3570" s="5">
        <v>52344507</v>
      </c>
      <c r="E3570" s="5">
        <v>4850805</v>
      </c>
      <c r="F3570" s="4" t="s">
        <v>9838</v>
      </c>
      <c r="G3570" s="4" t="s">
        <v>2916</v>
      </c>
      <c r="H3570" s="4" t="s">
        <v>2443</v>
      </c>
      <c r="I3570" s="4" t="s">
        <v>2486</v>
      </c>
      <c r="J3570" s="4" t="s">
        <v>3021</v>
      </c>
      <c r="K3570" s="4" t="s">
        <v>17619</v>
      </c>
      <c r="M3570" s="4">
        <v>1075</v>
      </c>
      <c r="N3570" s="4" t="s">
        <v>13199</v>
      </c>
    </row>
    <row r="3571" spans="2:14" s="4" customFormat="1" x14ac:dyDescent="0.25">
      <c r="B3571" s="4" t="str">
        <f>"  """&amp;A3571&amp;""": {
    ""name"" : """&amp;SUBSTITUTE(F3571,"""","\""")&amp;""",
    ""latitude"" : "&amp;IF(D3571&lt;&gt;"",LEFT(D3571,2)&amp;"."&amp;RIGHT(D3571,LEN(D3571)-2),"0")&amp;",
    ""longitude"" : "&amp;IF(E3571&lt;&gt;"",LEFT(E3571,1)&amp;"."&amp;RIGHT(E3571,LEN(E3571)-1),"0")&amp;","&amp;"
    ""image"" : """&amp;N3571&amp;"""
  },"</f>
        <v xml:space="preserve">  "": {
    "name" : "Teatro Munganga",
    "latitude" : 52.354349,
    "longitude" : 4.85403,
    "image" : "https://lh4.ggpht.com/Rw0KZm1DujjXioXeBRRH0A9HctbYq9QaWwsccDjaCZApgqUalVMMwhPyz8YuJWQwrYzWpk8CoEnk5GCqQZR_"
  },</v>
      </c>
      <c r="C3571" s="4">
        <v>49135162</v>
      </c>
      <c r="D3571" s="5">
        <v>52354349</v>
      </c>
      <c r="E3571" s="5">
        <v>485403</v>
      </c>
      <c r="F3571" s="4" t="s">
        <v>14997</v>
      </c>
      <c r="G3571" s="4" t="s">
        <v>2916</v>
      </c>
      <c r="H3571" s="4" t="s">
        <v>2443</v>
      </c>
      <c r="I3571" s="4" t="s">
        <v>2486</v>
      </c>
      <c r="J3571" s="4" t="s">
        <v>3021</v>
      </c>
      <c r="K3571" s="4" t="s">
        <v>3022</v>
      </c>
      <c r="L3571" s="4">
        <v>13</v>
      </c>
      <c r="M3571" s="4" t="s">
        <v>16806</v>
      </c>
      <c r="N3571" s="4" t="s">
        <v>14998</v>
      </c>
    </row>
    <row r="3572" spans="2:14" s="4" customFormat="1" x14ac:dyDescent="0.25">
      <c r="B3572" s="4" t="str">
        <f>"  """&amp;A3572&amp;""": {
    ""name"" : """&amp;SUBSTITUTE(F3572,"""","\""")&amp;""",
    ""latitude"" : "&amp;IF(D3572&lt;&gt;"",LEFT(D3572,2)&amp;"."&amp;RIGHT(D3572,LEN(D3572)-2),"0")&amp;",
    ""longitude"" : "&amp;IF(E3572&lt;&gt;"",LEFT(E3572,1)&amp;"."&amp;RIGHT(E3572,LEN(E3572)-1),"0")&amp;","&amp;"
    ""image"" : """&amp;N3572&amp;"""
  },"</f>
        <v xml:space="preserve">  "": {
    "name" : "Graffiti Carlo Giuliani",
    "latitude" : 52.351058,
    "longitude" : 4.852659,
    "image" : "https://lh5.ggpht.com/0ZrcZqnXO-buc-hIIrnti8XUk7PR8D05T6Flt8k4X11tztqScMCuFgcRHCM9OuUi5ACZeVHgxDXCdPR4Xjc"
  },</v>
      </c>
      <c r="C3572" s="4">
        <v>667216</v>
      </c>
      <c r="D3572" s="5">
        <v>52351058</v>
      </c>
      <c r="E3572" s="5">
        <v>4852659</v>
      </c>
      <c r="F3572" s="4" t="s">
        <v>7525</v>
      </c>
      <c r="G3572" s="4" t="s">
        <v>2916</v>
      </c>
      <c r="H3572" s="4" t="s">
        <v>2443</v>
      </c>
      <c r="I3572" s="4" t="s">
        <v>2486</v>
      </c>
      <c r="J3572" s="4" t="s">
        <v>3021</v>
      </c>
      <c r="K3572" s="4" t="s">
        <v>3022</v>
      </c>
      <c r="L3572" s="4" t="s">
        <v>7526</v>
      </c>
      <c r="M3572" s="4" t="s">
        <v>7527</v>
      </c>
      <c r="N3572" s="4" t="s">
        <v>12070</v>
      </c>
    </row>
    <row r="3573" spans="2:14" s="4" customFormat="1" x14ac:dyDescent="0.25">
      <c r="B3573" s="4" t="str">
        <f>"  """&amp;A3573&amp;""": {
    ""name"" : """&amp;SUBSTITUTE(F3573,"""","\""")&amp;""",
    ""latitude"" : "&amp;IF(D3573&lt;&gt;"",LEFT(D3573,2)&amp;"."&amp;RIGHT(D3573,LEN(D3573)-2),"0")&amp;",
    ""longitude"" : "&amp;IF(E3573&lt;&gt;"",LEFT(E3573,1)&amp;"."&amp;RIGHT(E3573,LEN(E3573)-1),"0")&amp;","&amp;"
    ""image"" : """&amp;N3573&amp;"""
  },"</f>
        <v xml:space="preserve">  "": {
    "name" : "Bloemen en Prikkeldraad",
    "latitude" : 52.349454,
    "longitude" : 4.854287,
    "image" : "https://lh5.ggpht.com/yY8RZBsMoYeR4_RkwPAPK1RsWhiGhSZXcAxc0q6Zy7a4k0PxuvoSzRr4vgYklJEyIYdwzhOR7ZPk-BvyWuxx"
  },</v>
      </c>
      <c r="C3573" s="4">
        <v>35706</v>
      </c>
      <c r="D3573" s="5">
        <v>52349454</v>
      </c>
      <c r="E3573" s="5">
        <v>4854287</v>
      </c>
      <c r="F3573" s="4" t="s">
        <v>4938</v>
      </c>
      <c r="G3573" s="4" t="s">
        <v>2916</v>
      </c>
      <c r="H3573" s="4" t="s">
        <v>2443</v>
      </c>
      <c r="I3573" s="4" t="s">
        <v>2486</v>
      </c>
      <c r="J3573" s="4" t="s">
        <v>3021</v>
      </c>
      <c r="K3573" s="4" t="s">
        <v>4939</v>
      </c>
      <c r="L3573" s="4">
        <v>22</v>
      </c>
      <c r="M3573" s="4" t="s">
        <v>4940</v>
      </c>
      <c r="N3573" s="4" t="s">
        <v>10595</v>
      </c>
    </row>
    <row r="3574" spans="2:14" s="4" customFormat="1" x14ac:dyDescent="0.25">
      <c r="B3574" s="4" t="str">
        <f>"  """&amp;A3574&amp;""": {
    ""name"" : """&amp;SUBSTITUTE(F3574,"""","\""")&amp;""",
    ""latitude"" : "&amp;IF(D3574&lt;&gt;"",LEFT(D3574,2)&amp;"."&amp;RIGHT(D3574,LEN(D3574)-2),"0")&amp;",
    ""longitude"" : "&amp;IF(E3574&lt;&gt;"",LEFT(E3574,1)&amp;"."&amp;RIGHT(E3574,LEN(E3574)-1),"0")&amp;","&amp;"
    ""image"" : """&amp;N3574&amp;"""
  },"</f>
        <v xml:space="preserve">  "": {
    "name" : "Kleurrijke Amsterdammertjes",
    "latitude" : 52.349178,
    "longitude" : 4.852787,
    "image" : "https://lh3.ggpht.com/7uVYME4yAKpWC0bsWnrNGQqKxmbUSwv_i75AGfWufVANegB0fvvIHWc5_whv-KCBBPJUvfFKmwY-bG9X-FzF"
  },</v>
      </c>
      <c r="C3574" s="4">
        <v>365152</v>
      </c>
      <c r="D3574" s="5">
        <v>52349178</v>
      </c>
      <c r="E3574" s="5">
        <v>4852787</v>
      </c>
      <c r="F3574" s="4" t="s">
        <v>12703</v>
      </c>
      <c r="G3574" s="4" t="s">
        <v>2916</v>
      </c>
      <c r="H3574" s="4" t="s">
        <v>2443</v>
      </c>
      <c r="I3574" s="4" t="s">
        <v>2486</v>
      </c>
      <c r="J3574" s="4" t="s">
        <v>3021</v>
      </c>
      <c r="K3574" s="4" t="s">
        <v>4939</v>
      </c>
      <c r="L3574" s="4">
        <v>140</v>
      </c>
      <c r="M3574" s="4" t="s">
        <v>15960</v>
      </c>
      <c r="N3574" s="4" t="s">
        <v>12704</v>
      </c>
    </row>
    <row r="3575" spans="2:14" s="4" customFormat="1" x14ac:dyDescent="0.25">
      <c r="B3575" s="4" t="str">
        <f>"  """&amp;A3575&amp;""": {
    ""name"" : """&amp;SUBSTITUTE(F3575,"""","\""")&amp;""",
    ""latitude"" : "&amp;IF(D3575&lt;&gt;"",LEFT(D3575,2)&amp;"."&amp;RIGHT(D3575,LEN(D3575)-2),"0")&amp;",
    ""longitude"" : "&amp;IF(E3575&lt;&gt;"",LEFT(E3575,1)&amp;"."&amp;RIGHT(E3575,LEN(E3575)-1),"0")&amp;","&amp;"
    ""image"" : """&amp;N3575&amp;"""
  },"</f>
        <v xml:space="preserve">  "": {
    "name" : "Marathon Man Sculpture",
    "latitude" : 52.347084,
    "longitude" : 4.864609,
    "image" : "https://lh3.ggpht.com/EcwlcWU-DZkL72A1mLK1wRlt_BvdWR-Tnj4L_KWfEoe41xqy-yJ_aUL1oLohCf2qctTybBAmUjTABTb08WO9"
  },</v>
      </c>
      <c r="C3575" s="4">
        <v>363751</v>
      </c>
      <c r="D3575" s="5">
        <v>52347084</v>
      </c>
      <c r="E3575" s="5">
        <v>4864609</v>
      </c>
      <c r="F3575" s="4" t="s">
        <v>13019</v>
      </c>
      <c r="G3575" s="4" t="s">
        <v>2916</v>
      </c>
      <c r="H3575" s="4" t="s">
        <v>2443</v>
      </c>
      <c r="I3575" s="4" t="s">
        <v>2486</v>
      </c>
      <c r="J3575" s="4" t="s">
        <v>2639</v>
      </c>
      <c r="K3575" s="4" t="s">
        <v>5776</v>
      </c>
      <c r="L3575" s="4">
        <v>34</v>
      </c>
      <c r="M3575" s="4" t="s">
        <v>15961</v>
      </c>
      <c r="N3575" s="4" t="s">
        <v>13020</v>
      </c>
    </row>
    <row r="3576" spans="2:14" s="4" customFormat="1" x14ac:dyDescent="0.25">
      <c r="B3576" s="4" t="str">
        <f>"  """&amp;A3576&amp;""": {
    ""name"" : """&amp;SUBSTITUTE(F3576,"""","\""")&amp;""",
    ""latitude"" : "&amp;IF(D3576&lt;&gt;"",LEFT(D3576,2)&amp;"."&amp;RIGHT(D3576,LEN(D3576)-2),"0")&amp;",
    ""longitude"" : "&amp;IF(E3576&lt;&gt;"",LEFT(E3576,1)&amp;"."&amp;RIGHT(E3576,LEN(E3576)-1),"0")&amp;","&amp;"
    ""image"" : """&amp;N3576&amp;"""
  },"</f>
        <v xml:space="preserve">  "": {
    "name" : "Zomers Buiten Herdenking",
    "latitude" : 52.346853,
    "longitude" : 4.864458,
    "image" : "https://lh4.ggpht.com/rIZV_N58itQyMie-s3RKQCUIK7NWcRfLKhYlPsV1khW2PaFQu8pYUwsiX1Tk_uejdCkmgiUv6R8ecDyoYJ40cA"
  },</v>
      </c>
      <c r="C3576" s="4">
        <v>168591</v>
      </c>
      <c r="D3576" s="5">
        <v>52346853</v>
      </c>
      <c r="E3576" s="5">
        <v>4864458</v>
      </c>
      <c r="F3576" s="4" t="s">
        <v>5775</v>
      </c>
      <c r="G3576" s="4" t="s">
        <v>2916</v>
      </c>
      <c r="H3576" s="4" t="s">
        <v>2443</v>
      </c>
      <c r="I3576" s="4" t="s">
        <v>2486</v>
      </c>
      <c r="J3576" s="4" t="s">
        <v>2639</v>
      </c>
      <c r="K3576" s="4" t="s">
        <v>5776</v>
      </c>
      <c r="L3576" s="4">
        <v>35</v>
      </c>
      <c r="M3576" s="4" t="s">
        <v>5777</v>
      </c>
      <c r="N3576" s="4" t="s">
        <v>15826</v>
      </c>
    </row>
    <row r="3577" spans="2:14" s="4" customFormat="1" x14ac:dyDescent="0.25">
      <c r="B3577" s="4" t="str">
        <f>"  """&amp;A3577&amp;""": {
    ""name"" : """&amp;SUBSTITUTE(F3577,"""","\""")&amp;""",
    ""latitude"" : "&amp;IF(D3577&lt;&gt;"",LEFT(D3577,2)&amp;"."&amp;RIGHT(D3577,LEN(D3577)-2),"0")&amp;",
    ""longitude"" : "&amp;IF(E3577&lt;&gt;"",LEFT(E3577,1)&amp;"."&amp;RIGHT(E3577,LEN(E3577)-1),"0")&amp;","&amp;"
    ""image"" : """&amp;N3577&amp;"""
  },"</f>
        <v xml:space="preserve">  "": {
    "name" : "Mozaïektegel",
    "latitude" : 52.346531,
    "longitude" : 4.863299,
    "image" : "https://lh6.ggpht.com/NmyiHsy_6ejlqmCAOwUg2S4XUJAnN3_Wn3mHJDGG1kD3V4G1WP3VeN_VtHZit1y2FrxW63K9uKusxCMo2HwF"
  },</v>
      </c>
      <c r="C3577" s="4">
        <v>588344</v>
      </c>
      <c r="D3577" s="5">
        <v>52346531</v>
      </c>
      <c r="E3577" s="5">
        <v>4863299</v>
      </c>
      <c r="F3577" s="4" t="s">
        <v>13294</v>
      </c>
      <c r="G3577" s="4" t="s">
        <v>2916</v>
      </c>
      <c r="H3577" s="4" t="s">
        <v>2443</v>
      </c>
      <c r="I3577" s="4" t="s">
        <v>2486</v>
      </c>
      <c r="J3577" s="4" t="s">
        <v>2639</v>
      </c>
      <c r="K3577" s="4" t="s">
        <v>5776</v>
      </c>
      <c r="L3577" s="4" t="s">
        <v>8245</v>
      </c>
      <c r="M3577" s="4" t="s">
        <v>16214</v>
      </c>
      <c r="N3577" s="4" t="s">
        <v>13295</v>
      </c>
    </row>
    <row r="3578" spans="2:14" s="4" customFormat="1" x14ac:dyDescent="0.25">
      <c r="B3578" s="4" t="str">
        <f>"  """&amp;A3578&amp;""": {
    ""name"" : """&amp;SUBSTITUTE(F3578,"""","\""")&amp;""",
    ""latitude"" : "&amp;IF(D3578&lt;&gt;"",LEFT(D3578,2)&amp;"."&amp;RIGHT(D3578,LEN(D3578)-2),"0")&amp;",
    ""longitude"" : "&amp;IF(E3578&lt;&gt;"",LEFT(E3578,1)&amp;"."&amp;RIGHT(E3578,LEN(E3578)-1),"0")&amp;","&amp;"
    ""image"" : """&amp;N3578&amp;"""
  },"</f>
        <v xml:space="preserve">  "": {
    "name" : "Rochdale",
    "latitude" : 52.350074,
    "longitude" : 4.859161,
    "image" : "https://lh4.ggpht.com/dv4Jr3gr4_VxbdzRkzOiJN4m7o7-Zpyz-72-HUvjd7ZvrRA090tmqtlTkvqNKs6JY_zWAncq44qyj85_2QH17A"
  },</v>
      </c>
      <c r="C3578" s="4">
        <v>1006660</v>
      </c>
      <c r="D3578" s="5">
        <v>52350074</v>
      </c>
      <c r="E3578" s="5">
        <v>4859161</v>
      </c>
      <c r="F3578" s="4" t="s">
        <v>9368</v>
      </c>
      <c r="G3578" s="4" t="s">
        <v>2916</v>
      </c>
      <c r="H3578" s="4" t="s">
        <v>2443</v>
      </c>
      <c r="I3578" s="4" t="s">
        <v>2486</v>
      </c>
      <c r="J3578" s="4" t="s">
        <v>2639</v>
      </c>
      <c r="K3578" s="4" t="s">
        <v>8410</v>
      </c>
      <c r="L3578" s="4" t="s">
        <v>9369</v>
      </c>
      <c r="M3578" s="4" t="s">
        <v>9370</v>
      </c>
      <c r="N3578" s="4" t="s">
        <v>14216</v>
      </c>
    </row>
    <row r="3579" spans="2:14" s="4" customFormat="1" x14ac:dyDescent="0.25">
      <c r="B3579" s="4" t="str">
        <f>"  """&amp;A3579&amp;""": {
    ""name"" : """&amp;SUBSTITUTE(F3579,"""","\""")&amp;""",
    ""latitude"" : "&amp;IF(D3579&lt;&gt;"",LEFT(D3579,2)&amp;"."&amp;RIGHT(D3579,LEN(D3579)-2),"0")&amp;",
    ""longitude"" : "&amp;IF(E3579&lt;&gt;"",LEFT(E3579,1)&amp;"."&amp;RIGHT(E3579,LEN(E3579)-1),"0")&amp;","&amp;"
    ""image"" : """&amp;N3579&amp;"""
  },"</f>
        <v xml:space="preserve">  "": {
    "name" : "Marathon Pillar Art",
    "latitude" : 52.347809,
    "longitude" : 4.862821,
    "image" : "https://lh6.ggpht.com/N0KuEOU6hc_b856hapw9dE6CtphDOSnezpgDk2mWejevIwfVzCdAx9AOuoMf_MRklNwZNGzyG3YYygRkRFoD"
  },</v>
      </c>
      <c r="C3579" s="4">
        <v>850266</v>
      </c>
      <c r="D3579" s="5">
        <v>52347809</v>
      </c>
      <c r="E3579" s="5">
        <v>4862821</v>
      </c>
      <c r="F3579" s="4" t="s">
        <v>8510</v>
      </c>
      <c r="G3579" s="4" t="s">
        <v>2916</v>
      </c>
      <c r="H3579" s="4" t="s">
        <v>2443</v>
      </c>
      <c r="I3579" s="4" t="s">
        <v>2486</v>
      </c>
      <c r="J3579" s="4" t="s">
        <v>2639</v>
      </c>
      <c r="K3579" s="4" t="s">
        <v>8511</v>
      </c>
      <c r="L3579" s="4">
        <v>67</v>
      </c>
      <c r="M3579" s="4" t="s">
        <v>8512</v>
      </c>
      <c r="N3579" s="4" t="s">
        <v>13021</v>
      </c>
    </row>
    <row r="3580" spans="2:14" s="4" customFormat="1" x14ac:dyDescent="0.25">
      <c r="B3580" s="4" t="str">
        <f>"  """&amp;A3580&amp;""": {
    ""name"" : """&amp;SUBSTITUTE(F3580,"""","\""")&amp;""",
    ""latitude"" : "&amp;IF(D3580&lt;&gt;"",LEFT(D3580,2)&amp;"."&amp;RIGHT(D3580,LEN(D3580)-2),"0")&amp;",
    ""longitude"" : "&amp;IF(E3580&lt;&gt;"",LEFT(E3580,1)&amp;"."&amp;RIGHT(E3580,LEN(E3580)-1),"0")&amp;","&amp;"
    ""image"" : """&amp;N3580&amp;"""
  },"</f>
        <v xml:space="preserve">  "": {
    "name" : "Openbare Bibliotheek Amsterdam",
    "latitude" : 52.345308,
    "longitude" : 4.856207,
    "image" : "https://lh4.ggpht.com/sku8QUfyX4Bk1B8KZE-Q6LxjrwH6qWn7Ny-kPvdikN3VfR-UOr9XtAKARvNzj2S0Kqxb_i1Zmp1DoFaeWgR7"
  },</v>
      </c>
      <c r="C3580" s="4">
        <v>1166161</v>
      </c>
      <c r="D3580" s="5">
        <v>52345308</v>
      </c>
      <c r="E3580" s="5">
        <v>4856207</v>
      </c>
      <c r="F3580" s="4" t="s">
        <v>9931</v>
      </c>
      <c r="G3580" s="4" t="s">
        <v>2916</v>
      </c>
      <c r="H3580" s="4" t="s">
        <v>2443</v>
      </c>
      <c r="I3580" s="4" t="s">
        <v>2486</v>
      </c>
      <c r="J3580" s="4" t="s">
        <v>2639</v>
      </c>
      <c r="K3580" s="4" t="s">
        <v>9932</v>
      </c>
      <c r="L3580" s="4" t="s">
        <v>9933</v>
      </c>
      <c r="M3580" s="4">
        <v>1076</v>
      </c>
      <c r="N3580" s="4" t="s">
        <v>13654</v>
      </c>
    </row>
    <row r="3581" spans="2:14" s="4" customFormat="1" x14ac:dyDescent="0.25">
      <c r="B3581" s="4" t="str">
        <f>"  """&amp;A3581&amp;""": {
    ""name"" : """&amp;SUBSTITUTE(F3581,"""","\""")&amp;""",
    ""latitude"" : "&amp;IF(D3581&lt;&gt;"",LEFT(D3581,2)&amp;"."&amp;RIGHT(D3581,LEN(D3581)-2),"0")&amp;",
    ""longitude"" : "&amp;IF(E3581&lt;&gt;"",LEFT(E3581,1)&amp;"."&amp;RIGHT(E3581,LEN(E3581)-1),"0")&amp;","&amp;"
    ""image"" : """&amp;N3581&amp;"""
  },"</f>
        <v xml:space="preserve">  "": {
    "name" : "Hygiëaplein Boomstammen",
    "latitude" : 52.347623,
    "longitude" : 4.863871,
    "image" : "https://lh5.ggpht.com/UUkqMHy4bC6y9PG3Jg7CZAfzk1E4dAsnBqXGkbIOx7H7eD2Vduxzk57tGnQbjyWtCjdIP4qeNgDZGyI1PhANbA"
  },</v>
      </c>
      <c r="C3581" s="4">
        <v>616066</v>
      </c>
      <c r="D3581" s="5">
        <v>52347623</v>
      </c>
      <c r="E3581" s="5">
        <v>4863871</v>
      </c>
      <c r="F3581" s="4" t="s">
        <v>7332</v>
      </c>
      <c r="G3581" s="4" t="s">
        <v>2916</v>
      </c>
      <c r="H3581" s="4" t="s">
        <v>2443</v>
      </c>
      <c r="I3581" s="4" t="s">
        <v>2486</v>
      </c>
      <c r="J3581" s="4" t="s">
        <v>2639</v>
      </c>
      <c r="K3581" s="4" t="s">
        <v>7333</v>
      </c>
      <c r="L3581" s="4">
        <v>7</v>
      </c>
      <c r="M3581" s="4">
        <v>1076</v>
      </c>
      <c r="N3581" s="4" t="s">
        <v>12426</v>
      </c>
    </row>
    <row r="3582" spans="2:14" s="4" customFormat="1" x14ac:dyDescent="0.25">
      <c r="B3582" s="4" t="str">
        <f>"  """&amp;A3582&amp;""": {
    ""name"" : """&amp;SUBSTITUTE(F3582,"""","\""")&amp;""",
    ""latitude"" : "&amp;IF(D3582&lt;&gt;"",LEFT(D3582,2)&amp;"."&amp;RIGHT(D3582,LEN(D3582)-2),"0")&amp;",
    ""longitude"" : "&amp;IF(E3582&lt;&gt;"",LEFT(E3582,1)&amp;"."&amp;RIGHT(E3582,LEN(E3582)-1),"0")&amp;","&amp;"
    ""image"" : """&amp;N3582&amp;"""
  },"</f>
        <v xml:space="preserve">  "": {
    "name" : "Bird Over Archway",
    "latitude" : 52.345987,
    "longitude" : 4.862525,
    "image" : "https://lh3.ggpht.com/ona3Ia6PpxCnYUgxGpgd2rO2ndRnICyWbDP9SAE6EEmHRQ1zPuqMx6OdJetT_8owoAA-4r_gxoDwwSYpUbWOzw"
  },</v>
      </c>
      <c r="C3582" s="4">
        <v>89908</v>
      </c>
      <c r="D3582" s="5">
        <v>52345987</v>
      </c>
      <c r="E3582" s="5">
        <v>4862525</v>
      </c>
      <c r="F3582" s="4" t="s">
        <v>5289</v>
      </c>
      <c r="G3582" s="4" t="s">
        <v>2916</v>
      </c>
      <c r="H3582" s="4" t="s">
        <v>2443</v>
      </c>
      <c r="I3582" s="4" t="s">
        <v>2486</v>
      </c>
      <c r="J3582" s="4" t="s">
        <v>2639</v>
      </c>
      <c r="K3582" s="4" t="s">
        <v>5290</v>
      </c>
      <c r="L3582" s="4">
        <v>10</v>
      </c>
      <c r="M3582" s="4" t="s">
        <v>5291</v>
      </c>
      <c r="N3582" s="4" t="s">
        <v>10553</v>
      </c>
    </row>
    <row r="3583" spans="2:14" s="4" customFormat="1" x14ac:dyDescent="0.25">
      <c r="B3583" s="4" t="str">
        <f>"  """&amp;A3583&amp;""": {
    ""name"" : """&amp;SUBSTITUTE(F3583,"""","\""")&amp;""",
    ""latitude"" : "&amp;IF(D3583&lt;&gt;"",LEFT(D3583,2)&amp;"."&amp;RIGHT(D3583,LEN(D3583)-2),"0")&amp;",
    ""longitude"" : "&amp;IF(E3583&lt;&gt;"",LEFT(E3583,1)&amp;"."&amp;RIGHT(E3583,LEN(E3583)-1),"0")&amp;","&amp;"
    ""image"" : """&amp;N3583&amp;"""
  },"</f>
        <v xml:space="preserve">  "": {
    "name" : "Bandenvrouw Amsterdam",
    "latitude" : 52.339687,
    "longitude" : 4.850133,
    "image" : "https://lh6.ggpht.com/3s2vYyrQTenMLsJmqk1-Sri7PGkb1EmhWdxeNBWxKqiMxXTsCKKC6xkV4CmAbAsy4m-RqOJr6TRnd7ZEyGA"
  },</v>
      </c>
      <c r="C3583" s="4">
        <v>788278</v>
      </c>
      <c r="D3583" s="5">
        <v>52339687</v>
      </c>
      <c r="E3583" s="5">
        <v>4850133</v>
      </c>
      <c r="F3583" s="4" t="s">
        <v>8206</v>
      </c>
      <c r="G3583" s="4" t="s">
        <v>2916</v>
      </c>
      <c r="H3583" s="4" t="s">
        <v>2443</v>
      </c>
      <c r="I3583" s="4" t="s">
        <v>2486</v>
      </c>
      <c r="J3583" s="4" t="s">
        <v>2639</v>
      </c>
      <c r="K3583" s="4" t="s">
        <v>2709</v>
      </c>
      <c r="L3583" s="4">
        <v>43</v>
      </c>
      <c r="M3583" s="4" t="s">
        <v>3247</v>
      </c>
      <c r="N3583" s="4" t="s">
        <v>10394</v>
      </c>
    </row>
    <row r="3584" spans="2:14" s="4" customFormat="1" x14ac:dyDescent="0.25">
      <c r="B3584" s="4" t="str">
        <f>"  """&amp;A3584&amp;""": {
    ""name"" : """&amp;SUBSTITUTE(F3584,"""","\""")&amp;""",
    ""latitude"" : "&amp;IF(D3584&lt;&gt;"",LEFT(D3584,2)&amp;"."&amp;RIGHT(D3584,LEN(D3584)-2),"0")&amp;",
    ""longitude"" : "&amp;IF(E3584&lt;&gt;"",LEFT(E3584,1)&amp;"."&amp;RIGHT(E3584,LEN(E3584)-1),"0")&amp;","&amp;"
    ""image"" : """&amp;N3584&amp;"""
  },"</f>
        <v xml:space="preserve">  "": {
    "name" : "Pissende Man",
    "latitude" : 52.341056,
    "longitude" : 4.85126,
    "image" : "https://lh6.ggpht.com/PWFJnF9SgnHRNpSV4Hrrjykve8JfFI0AVGfKhzF4C3JQF_kPgO3CW3ZAkd1clv5YbvPKdpenYwa0JTC-OHNO"
  },</v>
      </c>
      <c r="C3584" s="4">
        <v>633419</v>
      </c>
      <c r="D3584" s="5">
        <v>52341056</v>
      </c>
      <c r="E3584" s="5">
        <v>485126</v>
      </c>
      <c r="F3584" s="4" t="s">
        <v>7555</v>
      </c>
      <c r="G3584" s="4" t="s">
        <v>2916</v>
      </c>
      <c r="H3584" s="4" t="s">
        <v>2443</v>
      </c>
      <c r="I3584" s="4" t="s">
        <v>2486</v>
      </c>
      <c r="J3584" s="4" t="s">
        <v>2639</v>
      </c>
      <c r="K3584" s="4" t="s">
        <v>2709</v>
      </c>
      <c r="L3584" s="4">
        <v>48</v>
      </c>
      <c r="M3584" s="4">
        <v>1076</v>
      </c>
      <c r="N3584" s="4" t="s">
        <v>13880</v>
      </c>
    </row>
    <row r="3585" spans="2:14" s="4" customFormat="1" x14ac:dyDescent="0.25">
      <c r="C3585" s="4">
        <v>50029988</v>
      </c>
      <c r="D3585" s="5">
        <v>52340748</v>
      </c>
      <c r="E3585" s="5">
        <v>4849666</v>
      </c>
      <c r="F3585" s="4" t="s">
        <v>13704</v>
      </c>
      <c r="G3585" s="4" t="s">
        <v>2916</v>
      </c>
      <c r="H3585" s="4" t="s">
        <v>2443</v>
      </c>
      <c r="I3585" s="4" t="s">
        <v>2486</v>
      </c>
      <c r="J3585" s="4" t="s">
        <v>2639</v>
      </c>
      <c r="K3585" s="4" t="s">
        <v>2709</v>
      </c>
      <c r="L3585" s="4">
        <v>52</v>
      </c>
      <c r="M3585" s="4">
        <v>1076</v>
      </c>
      <c r="N3585" s="4" t="s">
        <v>13705</v>
      </c>
    </row>
    <row r="3586" spans="2:14" s="4" customFormat="1" x14ac:dyDescent="0.25">
      <c r="B3586" s="4" t="str">
        <f>"  """&amp;A3586&amp;""": {
    ""name"" : """&amp;SUBSTITUTE(F3586,"""","\""")&amp;""",
    ""latitude"" : "&amp;IF(D3586&lt;&gt;"",LEFT(D3586,2)&amp;"."&amp;RIGHT(D3586,LEN(D3586)-2),"0")&amp;",
    ""longitude"" : "&amp;IF(E3586&lt;&gt;"",LEFT(E3586,1)&amp;"."&amp;RIGHT(E3586,LEN(E3586)-1),"0")&amp;","&amp;"
    ""image"" : """&amp;N3586&amp;"""
  },"</f>
        <v xml:space="preserve">  "": {
    "name" : "Stoelen Voor Lange Mensen",
    "latitude" : 52.34117,
    "longitude" : 4.850811,
    "image" : "https://lh3.googleusercontent.com/77yQARNeOkbIQ79uQI9g-Sqk3tzqV62wzLc1Rx1oUz6Y2yFkUBestC57mVvXt8Z-wBR8NVutHsHoKq6p7Zt5Vg"
  },</v>
      </c>
      <c r="C3586" s="4">
        <v>49142936</v>
      </c>
      <c r="D3586" s="5">
        <v>5234117</v>
      </c>
      <c r="E3586" s="5">
        <v>4850811</v>
      </c>
      <c r="F3586" s="4" t="s">
        <v>14885</v>
      </c>
      <c r="G3586" s="4" t="s">
        <v>2916</v>
      </c>
      <c r="H3586" s="4" t="s">
        <v>2443</v>
      </c>
      <c r="I3586" s="4" t="s">
        <v>2486</v>
      </c>
      <c r="J3586" s="4" t="s">
        <v>2639</v>
      </c>
      <c r="K3586" s="4" t="s">
        <v>2709</v>
      </c>
      <c r="L3586" s="4">
        <v>52</v>
      </c>
      <c r="M3586" s="4" t="s">
        <v>3247</v>
      </c>
      <c r="N3586" s="4" t="s">
        <v>14886</v>
      </c>
    </row>
    <row r="3587" spans="2:14" s="4" customFormat="1" x14ac:dyDescent="0.25">
      <c r="B3587" s="4" t="str">
        <f>"  """&amp;A3587&amp;""": {
    ""name"" : """&amp;SUBSTITUTE(F3587,"""","\""")&amp;""",
    ""latitude"" : "&amp;IF(D3587&lt;&gt;"",LEFT(D3587,2)&amp;"."&amp;RIGHT(D3587,LEN(D3587)-2),"0")&amp;",
    ""longitude"" : "&amp;IF(E3587&lt;&gt;"",LEFT(E3587,1)&amp;"."&amp;RIGHT(E3587,LEN(E3587)-1),"0")&amp;","&amp;"
    ""image"" : """&amp;N3587&amp;"""
  },"</f>
        <v xml:space="preserve">  "": {
    "name" : "Fietsroute Netwerk Amstelland Meerlanden",
    "latitude" : 52.340371,
    "longitude" : 4.848672,
    "image" : "https://lh3.ggpht.com/K7ytdGsgtmkqgbkWh9Q7wGBCE47NrjxJuGB5DB3tVpupxfw_3qEfKPkLTghis3wkk7JK0WiTkVF_eq8fs6-_"
  },</v>
      </c>
      <c r="C3587" s="4">
        <v>909073</v>
      </c>
      <c r="D3587" s="5">
        <v>52340371</v>
      </c>
      <c r="E3587" s="5">
        <v>4848672</v>
      </c>
      <c r="F3587" s="4" t="s">
        <v>8861</v>
      </c>
      <c r="G3587" s="4" t="s">
        <v>2916</v>
      </c>
      <c r="H3587" s="4" t="s">
        <v>2443</v>
      </c>
      <c r="I3587" s="4" t="s">
        <v>2486</v>
      </c>
      <c r="J3587" s="4" t="s">
        <v>2639</v>
      </c>
      <c r="K3587" s="4" t="s">
        <v>2709</v>
      </c>
      <c r="L3587" s="4">
        <v>104</v>
      </c>
      <c r="M3587" s="4" t="s">
        <v>2710</v>
      </c>
      <c r="N3587" s="4" t="s">
        <v>11753</v>
      </c>
    </row>
    <row r="3588" spans="2:14" s="4" customFormat="1" x14ac:dyDescent="0.25">
      <c r="B3588" s="4" t="str">
        <f>"  """&amp;A3588&amp;""": {
    ""name"" : """&amp;SUBSTITUTE(F3588,"""","\""")&amp;""",
    ""latitude"" : "&amp;IF(D3588&lt;&gt;"",LEFT(D3588,2)&amp;"."&amp;RIGHT(D3588,LEN(D3588)-2),"0")&amp;",
    ""longitude"" : "&amp;IF(E3588&lt;&gt;"",LEFT(E3588,1)&amp;"."&amp;RIGHT(E3588,LEN(E3588)-1),"0")&amp;","&amp;"
    ""image"" : """&amp;N3588&amp;"""
  },"</f>
        <v xml:space="preserve">  "": {
    "name" : "Water, Land, Licht",
    "latitude" : 52.340398,
    "longitude" : 4.847427,
    "image" : "https://lh5.ggpht.com/JDiLtcCRHJz43U88dI-O6cNq0IXT1HFERVCV9vj14TPSXa-tDG76FpAchkL9ipfoKnTWACuVeoF2cZOAu6Ef"
  },</v>
      </c>
      <c r="C3588" s="4">
        <v>298670</v>
      </c>
      <c r="D3588" s="5">
        <v>52340398</v>
      </c>
      <c r="E3588" s="5">
        <v>4847427</v>
      </c>
      <c r="F3588" s="4" t="s">
        <v>7745</v>
      </c>
      <c r="G3588" s="4" t="s">
        <v>2916</v>
      </c>
      <c r="H3588" s="4" t="s">
        <v>2443</v>
      </c>
      <c r="I3588" s="4" t="s">
        <v>2486</v>
      </c>
      <c r="J3588" s="4" t="s">
        <v>2639</v>
      </c>
      <c r="K3588" s="4" t="s">
        <v>2709</v>
      </c>
      <c r="L3588" s="4">
        <v>118</v>
      </c>
      <c r="M3588" s="4" t="s">
        <v>2710</v>
      </c>
      <c r="N3588" s="4" t="s">
        <v>15567</v>
      </c>
    </row>
    <row r="3589" spans="2:14" s="4" customFormat="1" x14ac:dyDescent="0.25">
      <c r="B3589" s="4" t="str">
        <f>"  """&amp;A3589&amp;""": {
    ""name"" : """&amp;SUBSTITUTE(F3589,"""","\""")&amp;""",
    ""latitude"" : "&amp;IF(D3589&lt;&gt;"",LEFT(D3589,2)&amp;"."&amp;RIGHT(D3589,LEN(D3589)-2),"0")&amp;",
    ""longitude"" : "&amp;IF(E3589&lt;&gt;"",LEFT(E3589,1)&amp;"."&amp;RIGHT(E3589,LEN(E3589)-1),"0")&amp;","&amp;"
    ""image"" : """&amp;N3589&amp;"""
  },"</f>
        <v xml:space="preserve">  "": {
    "name" : "Oude Sluishuis Zuidzijde",
    "latitude" : 52.338245,
    "longitude" : 4.847297,
    "image" : "https://lh3.ggpht.com/UTNOrAJozcG1pdvzS6LkFLHrIdJxJpvtoHNkHFcGtnLuy3inlzjf6lIveRhpOda3buhlR3LrHeqcl15xYInkiQ"
  },</v>
      </c>
      <c r="C3589" s="4">
        <v>49176232</v>
      </c>
      <c r="D3589" s="5">
        <v>52338245</v>
      </c>
      <c r="E3589" s="5">
        <v>4847297</v>
      </c>
      <c r="F3589" s="4" t="s">
        <v>13695</v>
      </c>
      <c r="G3589" s="4" t="s">
        <v>2916</v>
      </c>
      <c r="H3589" s="4" t="s">
        <v>2443</v>
      </c>
      <c r="I3589" s="4" t="s">
        <v>2486</v>
      </c>
      <c r="J3589" s="4" t="s">
        <v>2639</v>
      </c>
      <c r="K3589" s="4" t="s">
        <v>2709</v>
      </c>
      <c r="L3589" s="4">
        <v>135</v>
      </c>
      <c r="M3589" s="4" t="s">
        <v>2710</v>
      </c>
      <c r="N3589" s="4" t="s">
        <v>13696</v>
      </c>
    </row>
    <row r="3590" spans="2:14" s="4" customFormat="1" x14ac:dyDescent="0.25">
      <c r="B3590" s="4" t="str">
        <f>"  """&amp;A3590&amp;""": {
    ""name"" : """&amp;SUBSTITUTE(F3590,"""","\""")&amp;""",
    ""latitude"" : "&amp;IF(D3590&lt;&gt;"",LEFT(D3590,2)&amp;"."&amp;RIGHT(D3590,LEN(D3590)-2),"0")&amp;",
    ""longitude"" : "&amp;IF(E3590&lt;&gt;"",LEFT(E3590,1)&amp;"."&amp;RIGHT(E3590,LEN(E3590)-1),"0")&amp;","&amp;"
    ""image"" : """&amp;N3590&amp;"""
  },"</f>
        <v xml:space="preserve">  "": {
    "name" : "Oude Sluishuis Noordzijde",
    "latitude" : 52.33949,
    "longitude" : 4.846965,
    "image" : "https://lh3.ggpht.com/zfOJC6i8URlvLJbtPpxuvCKFmTEga_2KkCdmcp7Aj5nxCjpnpAB7BotVlWS9fW4QV1PbfyLu13tabak3uu44"
  },</v>
      </c>
      <c r="C3590" s="4">
        <v>49142935</v>
      </c>
      <c r="D3590" s="5">
        <v>5233949</v>
      </c>
      <c r="E3590" s="5">
        <v>4846965</v>
      </c>
      <c r="F3590" s="4" t="s">
        <v>13693</v>
      </c>
      <c r="G3590" s="4" t="s">
        <v>2916</v>
      </c>
      <c r="H3590" s="4" t="s">
        <v>2443</v>
      </c>
      <c r="I3590" s="4" t="s">
        <v>2486</v>
      </c>
      <c r="J3590" s="4" t="s">
        <v>2639</v>
      </c>
      <c r="K3590" s="4" t="s">
        <v>3128</v>
      </c>
      <c r="L3590" s="4">
        <v>42</v>
      </c>
      <c r="M3590" s="4" t="s">
        <v>9425</v>
      </c>
      <c r="N3590" s="4" t="s">
        <v>13694</v>
      </c>
    </row>
    <row r="3591" spans="2:14" s="4" customFormat="1" x14ac:dyDescent="0.25">
      <c r="B3591" s="4" t="str">
        <f>"  """&amp;A3591&amp;""": {
    ""name"" : """&amp;SUBSTITUTE(F3591,"""","\""")&amp;""",
    ""latitude"" : "&amp;IF(D3591&lt;&gt;"",LEFT(D3591,2)&amp;"."&amp;RIGHT(D3591,LEN(D3591)-2),"0")&amp;",
    ""longitude"" : "&amp;IF(E3591&lt;&gt;"",LEFT(E3591,1)&amp;"."&amp;RIGHT(E3591,LEN(E3591)-1),"0")&amp;","&amp;"
    ""image"" : """&amp;N3591&amp;"""
  },"</f>
        <v xml:space="preserve">  "": {
    "name" : "Klimhuis En Glijbaan",
    "latitude" : 52.338847,
    "longitude" : 4.848829,
    "image" : "https://lh5.ggpht.com/zboiiTZpmjV5JB38pnW39lxnUIjNei-U9YDMLOP6YWoRgaYf-_BhAokv7WDTnRxDs7rl9ksYjBP45aF_kp6W"
  },</v>
      </c>
      <c r="C3591" s="4">
        <v>244258</v>
      </c>
      <c r="D3591" s="5">
        <v>52338847</v>
      </c>
      <c r="E3591" s="5">
        <v>4848829</v>
      </c>
      <c r="F3591" s="4" t="s">
        <v>6286</v>
      </c>
      <c r="G3591" s="4" t="s">
        <v>2916</v>
      </c>
      <c r="H3591" s="4" t="s">
        <v>2443</v>
      </c>
      <c r="I3591" s="4" t="s">
        <v>2486</v>
      </c>
      <c r="J3591" s="4" t="s">
        <v>2639</v>
      </c>
      <c r="K3591" s="4" t="s">
        <v>2698</v>
      </c>
      <c r="L3591" s="4" t="s">
        <v>6287</v>
      </c>
      <c r="M3591" s="4" t="s">
        <v>6288</v>
      </c>
      <c r="N3591" s="4" t="s">
        <v>12706</v>
      </c>
    </row>
    <row r="3592" spans="2:14" s="4" customFormat="1" x14ac:dyDescent="0.25">
      <c r="B3592" s="4" t="str">
        <f>"  """&amp;A3592&amp;""": {
    ""name"" : """&amp;SUBSTITUTE(F3592,"""","\""")&amp;""",
    ""latitude"" : "&amp;IF(D3592&lt;&gt;"",LEFT(D3592,2)&amp;"."&amp;RIGHT(D3592,LEN(D3592)-2),"0")&amp;",
    ""longitude"" : "&amp;IF(E3592&lt;&gt;"",LEFT(E3592,1)&amp;"."&amp;RIGHT(E3592,LEN(E3592)-1),"0")&amp;","&amp;"
    ""image"" : """&amp;N3592&amp;"""
  },"</f>
        <v xml:space="preserve">  "": {
    "name" : "Glijbaan",
    "latitude" : 52.344269,
    "longitude" : 4.859804,
    "image" : "https://lh4.ggpht.com/BF1iLbcNnlapakz-KmlBy8RNWklWPTviiiIVU3-d5-WWGeGBcCGqlcD5F2JNZqKN7uUf_V4g4iNUaasGSHzPvg"
  },</v>
      </c>
      <c r="C3592" s="4">
        <v>840736</v>
      </c>
      <c r="D3592" s="5">
        <v>52344269</v>
      </c>
      <c r="E3592" s="5">
        <v>4859804</v>
      </c>
      <c r="F3592" s="4" t="s">
        <v>8457</v>
      </c>
      <c r="G3592" s="4" t="s">
        <v>2916</v>
      </c>
      <c r="H3592" s="4" t="s">
        <v>2443</v>
      </c>
      <c r="I3592" s="4" t="s">
        <v>2486</v>
      </c>
      <c r="J3592" s="4" t="s">
        <v>2639</v>
      </c>
      <c r="K3592" s="4" t="s">
        <v>8458</v>
      </c>
      <c r="L3592" s="4">
        <v>20</v>
      </c>
      <c r="M3592" s="4">
        <v>1076</v>
      </c>
      <c r="N3592" s="4" t="s">
        <v>12028</v>
      </c>
    </row>
    <row r="3593" spans="2:14" s="4" customFormat="1" x14ac:dyDescent="0.25">
      <c r="B3593" s="4" t="str">
        <f>"  """&amp;A3593&amp;""": {
    ""name"" : """&amp;SUBSTITUTE(F3593,"""","\""")&amp;""",
    ""latitude"" : "&amp;IF(D3593&lt;&gt;"",LEFT(D3593,2)&amp;"."&amp;RIGHT(D3593,LEN(D3593)-2),"0")&amp;",
    ""longitude"" : "&amp;IF(E3593&lt;&gt;"",LEFT(E3593,1)&amp;"."&amp;RIGHT(E3593,LEN(E3593)-1),"0")&amp;","&amp;"
    ""image"" : """&amp;N3593&amp;"""
  },"</f>
        <v xml:space="preserve">  "": {
    "name" : "Football Players Johan Cruyff and Berti Vogts",
    "latitude" : 52.344364,
    "longitude" : 4.852892,
    "image" : "https://lh5.ggpht.com/gVsGuLayRqJHU38mByD9Q9yFLxCYcCDBjtocEDQBAVf0iWfxqJbwkUVLAjHI1BSdRImylX5P6CL90aOUPYg"
  },</v>
      </c>
      <c r="C3593" s="4">
        <v>546255</v>
      </c>
      <c r="D3593" s="5">
        <v>52344364</v>
      </c>
      <c r="E3593" s="5">
        <v>4852892</v>
      </c>
      <c r="F3593" s="4" t="s">
        <v>7232</v>
      </c>
      <c r="G3593" s="4" t="s">
        <v>2916</v>
      </c>
      <c r="H3593" s="4" t="s">
        <v>2443</v>
      </c>
      <c r="I3593" s="4" t="s">
        <v>2486</v>
      </c>
      <c r="J3593" s="4" t="s">
        <v>2639</v>
      </c>
      <c r="K3593" s="4" t="s">
        <v>5574</v>
      </c>
      <c r="L3593" s="4">
        <v>11</v>
      </c>
      <c r="M3593" s="4">
        <v>1076</v>
      </c>
      <c r="N3593" s="4" t="s">
        <v>11827</v>
      </c>
    </row>
    <row r="3594" spans="2:14" s="4" customFormat="1" x14ac:dyDescent="0.25">
      <c r="B3594" s="4" t="str">
        <f>"  """&amp;A3594&amp;""": {
    ""name"" : """&amp;SUBSTITUTE(F3594,"""","\""")&amp;""",
    ""latitude"" : "&amp;IF(D3594&lt;&gt;"",LEFT(D3594,2)&amp;"."&amp;RIGHT(D3594,LEN(D3594)-2),"0")&amp;",
    ""longitude"" : "&amp;IF(E3594&lt;&gt;"",LEFT(E3594,1)&amp;"."&amp;RIGHT(E3594,LEN(E3594)-1),"0")&amp;","&amp;"
    ""image"" : """&amp;N3594&amp;"""
  },"</f>
        <v xml:space="preserve">  "": {
    "name" : "Jan Wils Bridge Olympic Stadium",
    "latitude" : 52.3445,
    "longitude" : 4.85216,
    "image" : "https://lh4.ggpht.com/vg16GtAllV3TPfOFh36b8kW4p18qzFWODPdE2HXnVzxGjdYbrfhfs56wXLytj3cfUu2rXQ6B_qDR16Stz0Q1zw"
  },</v>
      </c>
      <c r="C3594" s="4">
        <v>131814</v>
      </c>
      <c r="D3594" s="5">
        <v>523445</v>
      </c>
      <c r="E3594" s="5">
        <v>485216</v>
      </c>
      <c r="F3594" s="4" t="s">
        <v>5573</v>
      </c>
      <c r="G3594" s="4" t="s">
        <v>2916</v>
      </c>
      <c r="H3594" s="4" t="s">
        <v>2443</v>
      </c>
      <c r="I3594" s="4" t="s">
        <v>2486</v>
      </c>
      <c r="J3594" s="4" t="s">
        <v>2639</v>
      </c>
      <c r="K3594" s="4" t="s">
        <v>5574</v>
      </c>
      <c r="L3594" s="4">
        <v>170</v>
      </c>
      <c r="M3594" s="4" t="s">
        <v>5575</v>
      </c>
      <c r="N3594" s="4" t="s">
        <v>12549</v>
      </c>
    </row>
    <row r="3595" spans="2:14" s="4" customFormat="1" x14ac:dyDescent="0.25">
      <c r="B3595" s="4" t="str">
        <f>"  """&amp;A3595&amp;""": {
    ""name"" : """&amp;SUBSTITUTE(F3595,"""","\""")&amp;""",
    ""latitude"" : "&amp;IF(D3595&lt;&gt;"",LEFT(D3595,2)&amp;"."&amp;RIGHT(D3595,LEN(D3595)-2),"0")&amp;",
    ""longitude"" : "&amp;IF(E3595&lt;&gt;"",LEFT(E3595,1)&amp;"."&amp;RIGHT(E3595,LEN(E3595)-1),"0")&amp;","&amp;"
    ""image"" : """&amp;N3595&amp;"""
  },"</f>
        <v xml:space="preserve">  "": {
    "name" : "Graffiti on Power Box",
    "latitude" : 52.347247,
    "longitude" : 4.863499,
    "image" : "https://lh3.ggpht.com/7gxdfyw-LW7_prqG3ly-Xl8tbhVdeiHh70yp0lBKXB_LytfmHOH_BSA2Q-CUKeIi00Z_m8G6PoFHkjWT5ngp9Q"
  },</v>
      </c>
      <c r="C3595" s="4">
        <v>206542</v>
      </c>
      <c r="D3595" s="5">
        <v>52347247</v>
      </c>
      <c r="E3595" s="5">
        <v>4863499</v>
      </c>
      <c r="F3595" s="4" t="s">
        <v>6054</v>
      </c>
      <c r="G3595" s="4" t="s">
        <v>2916</v>
      </c>
      <c r="H3595" s="4" t="s">
        <v>2443</v>
      </c>
      <c r="I3595" s="4" t="s">
        <v>2486</v>
      </c>
      <c r="J3595" s="4" t="s">
        <v>2639</v>
      </c>
      <c r="K3595" s="4" t="s">
        <v>6055</v>
      </c>
      <c r="L3595" s="4">
        <v>53</v>
      </c>
      <c r="M3595" s="4">
        <v>1076</v>
      </c>
      <c r="N3595" s="4" t="s">
        <v>12080</v>
      </c>
    </row>
    <row r="3596" spans="2:14" s="4" customFormat="1" x14ac:dyDescent="0.25">
      <c r="B3596" s="4" t="str">
        <f>"  """&amp;A3596&amp;""": {
    ""name"" : """&amp;SUBSTITUTE(F3596,"""","\""")&amp;""",
    ""latitude"" : "&amp;IF(D3596&lt;&gt;"",LEFT(D3596,2)&amp;"."&amp;RIGHT(D3596,LEN(D3596)-2),"0")&amp;",
    ""longitude"" : "&amp;IF(E3596&lt;&gt;"",LEFT(E3596,1)&amp;"."&amp;RIGHT(E3596,LEN(E3596)-1),"0")&amp;","&amp;"
    ""image"" : """&amp;N3596&amp;"""
  },"</f>
        <v xml:space="preserve">  "": {
    "name" : "De Rode Schaar",
    "latitude" : 52.347883,
    "longitude" : 4.86197,
    "image" : "https://lh4.ggpht.com/m2K71UtaNcgtLrPAta6r1kOwKsT_ZWbYlmrEMRExB-Ca7aSimsEqEWY_qREADVmQVSF4xCn5vEwme8TlffE0"
  },</v>
      </c>
      <c r="C3596" s="4">
        <v>464413</v>
      </c>
      <c r="D3596" s="5">
        <v>52347883</v>
      </c>
      <c r="E3596" s="5">
        <v>486197</v>
      </c>
      <c r="F3596" s="4" t="s">
        <v>11353</v>
      </c>
      <c r="G3596" s="4" t="s">
        <v>2916</v>
      </c>
      <c r="H3596" s="4" t="s">
        <v>2443</v>
      </c>
      <c r="I3596" s="4" t="s">
        <v>2486</v>
      </c>
      <c r="J3596" s="4" t="s">
        <v>2639</v>
      </c>
      <c r="K3596" s="4" t="s">
        <v>6055</v>
      </c>
      <c r="L3596" s="4" t="s">
        <v>7309</v>
      </c>
      <c r="M3596" s="4" t="s">
        <v>16057</v>
      </c>
      <c r="N3596" s="4" t="s">
        <v>11354</v>
      </c>
    </row>
    <row r="3597" spans="2:14" s="4" customFormat="1" x14ac:dyDescent="0.25">
      <c r="B3597" s="4" t="str">
        <f>"  """&amp;A3597&amp;""": {
    ""name"" : """&amp;SUBSTITUTE(F3597,"""","\""")&amp;""",
    ""latitude"" : "&amp;IF(D3597&lt;&gt;"",LEFT(D3597,2)&amp;"."&amp;RIGHT(D3597,LEN(D3597)-2),"0")&amp;",
    ""longitude"" : "&amp;IF(E3597&lt;&gt;"",LEFT(E3597,1)&amp;"."&amp;RIGHT(E3597,LEN(E3597)-1),"0")&amp;","&amp;"
    ""image"" : """&amp;N3597&amp;"""
  },"</f>
        <v xml:space="preserve">  "": {
    "name" : "Monument Indië Nederland",
    "latitude" : 52.350166,
    "longitude" : 4.865677,
    "image" : "https://lh5.ggpht.com/9ksalel8WlTBtCU-QnN7FVClbzyot8gQRUyzo1xGbbNyVoLnrZC8UlxdpRGQ24H5uS7PE03Zw4Mc703kiUVLSw"
  },</v>
      </c>
      <c r="C3597" s="4">
        <v>213305</v>
      </c>
      <c r="D3597" s="5">
        <v>52350166</v>
      </c>
      <c r="E3597" s="5">
        <v>4865677</v>
      </c>
      <c r="F3597" s="4" t="s">
        <v>6104</v>
      </c>
      <c r="G3597" s="4" t="s">
        <v>2916</v>
      </c>
      <c r="H3597" s="4" t="s">
        <v>2443</v>
      </c>
      <c r="I3597" s="4" t="s">
        <v>2486</v>
      </c>
      <c r="J3597" s="4" t="s">
        <v>2639</v>
      </c>
      <c r="K3597" s="4" t="s">
        <v>4737</v>
      </c>
      <c r="L3597" s="4">
        <v>1</v>
      </c>
      <c r="M3597" s="4" t="s">
        <v>6105</v>
      </c>
      <c r="N3597" s="4" t="s">
        <v>13221</v>
      </c>
    </row>
    <row r="3598" spans="2:14" s="4" customFormat="1" x14ac:dyDescent="0.25">
      <c r="B3598" s="4" t="str">
        <f>"  """&amp;A3598&amp;""": {
    ""name"" : """&amp;SUBSTITUTE(F3598,"""","\""")&amp;""",
    ""latitude"" : "&amp;IF(D3598&lt;&gt;"",LEFT(D3598,2)&amp;"."&amp;RIGHT(D3598,LEN(D3598)-2),"0")&amp;",
    ""longitude"" : "&amp;IF(E3598&lt;&gt;"",LEFT(E3598,1)&amp;"."&amp;RIGHT(E3598,LEN(E3598)-1),"0")&amp;","&amp;"
    ""image"" : """&amp;N3598&amp;"""
  },"</f>
        <v xml:space="preserve">  "": {
    "name" : "Battle for Atjeh",
    "latitude" : 52.35026,
    "longitude" : 4.866154,
    "image" : "https://lh6.ggpht.com/K81SWzaUgeiGpz-J8GME9vRTYnu8iLlzeDa2n7HRBhlBRxhh8BE4ieNY8kbVEzBlQjkzrRkoewWI-4nIYyC3"
  },</v>
      </c>
      <c r="C3598" s="4">
        <v>337155</v>
      </c>
      <c r="D3598" s="5">
        <v>5235026</v>
      </c>
      <c r="E3598" s="5">
        <v>4866154</v>
      </c>
      <c r="F3598" s="4" t="s">
        <v>6504</v>
      </c>
      <c r="G3598" s="4" t="s">
        <v>2916</v>
      </c>
      <c r="H3598" s="4" t="s">
        <v>2443</v>
      </c>
      <c r="I3598" s="4" t="s">
        <v>2486</v>
      </c>
      <c r="J3598" s="4" t="s">
        <v>2639</v>
      </c>
      <c r="K3598" s="4" t="s">
        <v>4737</v>
      </c>
      <c r="L3598" s="4">
        <v>1</v>
      </c>
      <c r="M3598" s="4" t="s">
        <v>6105</v>
      </c>
      <c r="N3598" s="4" t="s">
        <v>10430</v>
      </c>
    </row>
    <row r="3599" spans="2:14" s="4" customFormat="1" x14ac:dyDescent="0.25">
      <c r="B3599" s="4" t="str">
        <f>"  """&amp;A3599&amp;""": {
    ""name"" : """&amp;SUBSTITUTE(F3599,"""","\""")&amp;""",
    ""latitude"" : "&amp;IF(D3599&lt;&gt;"",LEFT(D3599,2)&amp;"."&amp;RIGHT(D3599,LEN(D3599)-2),"0")&amp;",
    ""longitude"" : "&amp;IF(E3599&lt;&gt;"",LEFT(E3599,1)&amp;"."&amp;RIGHT(E3599,LEN(E3599)-1),"0")&amp;","&amp;"
    ""image"" : """&amp;N3599&amp;"""
  },"</f>
        <v xml:space="preserve">  "": {
    "name" : "Graffitimuur",
    "latitude" : 52.347012,
    "longitude" : 4.867396,
    "image" : "https://lh6.ggpht.com/DPnZBxzBikESQG2T7lxzrFRiF4ROVbNECWjEfd4A9BQbuJYCXmB-fNLY8YF51n1dzU9bX6M7VkQJiJDVAIk"
  },</v>
      </c>
      <c r="C3599" s="4">
        <v>396988</v>
      </c>
      <c r="D3599" s="5">
        <v>52347012</v>
      </c>
      <c r="E3599" s="5">
        <v>4867396</v>
      </c>
      <c r="F3599" s="4" t="s">
        <v>6999</v>
      </c>
      <c r="G3599" s="4" t="s">
        <v>2916</v>
      </c>
      <c r="H3599" s="4" t="s">
        <v>2443</v>
      </c>
      <c r="I3599" s="4" t="s">
        <v>2486</v>
      </c>
      <c r="J3599" s="4" t="s">
        <v>2639</v>
      </c>
      <c r="K3599" s="4" t="s">
        <v>4737</v>
      </c>
      <c r="L3599" s="4">
        <v>67</v>
      </c>
      <c r="M3599" s="4" t="s">
        <v>7000</v>
      </c>
      <c r="N3599" s="4" t="s">
        <v>12077</v>
      </c>
    </row>
    <row r="3600" spans="2:14" s="4" customFormat="1" x14ac:dyDescent="0.25">
      <c r="B3600" s="4" t="str">
        <f>"  """&amp;A3600&amp;""": {
    ""name"" : """&amp;SUBSTITUTE(F3600,"""","\""")&amp;""",
    ""latitude"" : "&amp;IF(D3600&lt;&gt;"",LEFT(D3600,2)&amp;"."&amp;RIGHT(D3600,LEN(D3600)-2),"0")&amp;",
    ""longitude"" : "&amp;IF(E3600&lt;&gt;"",LEFT(E3600,1)&amp;"."&amp;RIGHT(E3600,LEN(E3600)-1),"0")&amp;","&amp;"
    ""image"" : """&amp;N3600&amp;"""
  },"</f>
        <v xml:space="preserve">  "": {
    "name" : "Van Heutsz 1",
    "latitude" : 52.349833,
    "longitude" : 4.865557,
    "image" : "https://lh4.ggpht.com/zK8HxUsHuJrzGpSCv7gfHc37Tk3PcEA_NcGyaRax-wtPmdfc3CDTm478yd3R0m7PqCXBIdiOy3xaNU0e6cXgqg"
  },</v>
      </c>
      <c r="C3600" s="4">
        <v>540708</v>
      </c>
      <c r="D3600" s="5">
        <v>52349833</v>
      </c>
      <c r="E3600" s="5">
        <v>4865557</v>
      </c>
      <c r="F3600" s="4" t="s">
        <v>15349</v>
      </c>
      <c r="G3600" s="4" t="s">
        <v>2916</v>
      </c>
      <c r="H3600" s="4" t="s">
        <v>2443</v>
      </c>
      <c r="I3600" s="4" t="s">
        <v>2486</v>
      </c>
      <c r="J3600" s="4" t="s">
        <v>2639</v>
      </c>
      <c r="K3600" s="4" t="s">
        <v>4737</v>
      </c>
      <c r="L3600" s="4" t="s">
        <v>16159</v>
      </c>
      <c r="M3600" s="4" t="s">
        <v>16160</v>
      </c>
      <c r="N3600" s="4" t="s">
        <v>15350</v>
      </c>
    </row>
    <row r="3601" spans="2:14" s="4" customFormat="1" x14ac:dyDescent="0.25">
      <c r="B3601" s="4" t="str">
        <f>"  """&amp;A3601&amp;""": {
    ""name"" : """&amp;SUBSTITUTE(F3601,"""","\""")&amp;""",
    ""latitude"" : "&amp;IF(D3601&lt;&gt;"",LEFT(D3601,2)&amp;"."&amp;RIGHT(D3601,LEN(D3601)-2),"0")&amp;",
    ""longitude"" : "&amp;IF(E3601&lt;&gt;"",LEFT(E3601,1)&amp;"."&amp;RIGHT(E3601,LEN(E3601)-1),"0")&amp;","&amp;"
    ""image"" : """&amp;N3601&amp;"""
  },"</f>
        <v xml:space="preserve">  "": {
    "name" : "Na Ingespannen Pogen",
    "latitude" : 52.348325,
    "longitude" : 4.865526,
    "image" : "https://lh3.ggpht.com/oJqlL24ygkOSTVpvTGSjZh5eQXxk3SNjazLh8JbOKbZG9or7xvKijAW43EATi18L1WorYBl1EZB2RvgGIdY2"
  },</v>
      </c>
      <c r="C3601" s="4">
        <v>7737</v>
      </c>
      <c r="D3601" s="5">
        <v>52348325</v>
      </c>
      <c r="E3601" s="5">
        <v>4865526</v>
      </c>
      <c r="F3601" s="4" t="s">
        <v>4736</v>
      </c>
      <c r="G3601" s="4" t="s">
        <v>2916</v>
      </c>
      <c r="H3601" s="4" t="s">
        <v>2443</v>
      </c>
      <c r="I3601" s="4" t="s">
        <v>2486</v>
      </c>
      <c r="J3601" s="4" t="s">
        <v>2639</v>
      </c>
      <c r="K3601" s="4" t="s">
        <v>4737</v>
      </c>
      <c r="L3601" s="4" t="s">
        <v>4738</v>
      </c>
      <c r="M3601" s="4" t="s">
        <v>4739</v>
      </c>
      <c r="N3601" s="4" t="s">
        <v>13394</v>
      </c>
    </row>
    <row r="3602" spans="2:14" s="4" customFormat="1" x14ac:dyDescent="0.25">
      <c r="B3602" s="4" t="str">
        <f>"  """&amp;A3602&amp;""": {
    ""name"" : """&amp;SUBSTITUTE(F3602,"""","\""")&amp;""",
    ""latitude"" : "&amp;IF(D3602&lt;&gt;"",LEFT(D3602,2)&amp;"."&amp;RIGHT(D3602,LEN(D3602)-2),"0")&amp;",
    ""longitude"" : "&amp;IF(E3602&lt;&gt;"",LEFT(E3602,1)&amp;"."&amp;RIGHT(E3602,LEN(E3602)-1),"0")&amp;","&amp;"
    ""image"" : """&amp;N3602&amp;"""
  },"</f>
        <v xml:space="preserve">  "": {
    "name" : "Willem de Zwijgerkerk",
    "latitude" : 52.349394,
    "longitude" : 4.863023,
    "image" : "https://lh3.googleusercontent.com/0aoBJ0KL1HivG9WE0ry5L1CQrcLS0x5FhIm0u1yxyVqYfiGinEV9iF71C9p7b6hgSn70PLHZraPH5bEHWK8"
  },</v>
      </c>
      <c r="C3602" s="4">
        <v>380508</v>
      </c>
      <c r="D3602" s="5">
        <v>52349394</v>
      </c>
      <c r="E3602" s="5">
        <v>4863023</v>
      </c>
      <c r="F3602" s="4" t="s">
        <v>7069</v>
      </c>
      <c r="G3602" s="4" t="s">
        <v>2916</v>
      </c>
      <c r="H3602" s="4" t="s">
        <v>2443</v>
      </c>
      <c r="I3602" s="4" t="s">
        <v>2486</v>
      </c>
      <c r="J3602" s="4" t="s">
        <v>2639</v>
      </c>
      <c r="K3602" s="4" t="s">
        <v>7070</v>
      </c>
      <c r="L3602" s="4">
        <v>14</v>
      </c>
      <c r="M3602" s="4" t="s">
        <v>7071</v>
      </c>
      <c r="N3602" s="4" t="s">
        <v>15676</v>
      </c>
    </row>
    <row r="3603" spans="2:14" s="4" customFormat="1" x14ac:dyDescent="0.25">
      <c r="B3603" s="4" t="str">
        <f>"  """&amp;A3603&amp;""": {
    ""name"" : """&amp;SUBSTITUTE(F3603,"""","\""")&amp;""",
    ""latitude"" : "&amp;IF(D3603&lt;&gt;"",LEFT(D3603,2)&amp;"."&amp;RIGHT(D3603,LEN(D3603)-2),"0")&amp;",
    ""longitude"" : "&amp;IF(E3603&lt;&gt;"",LEFT(E3603,1)&amp;"."&amp;RIGHT(E3603,LEN(E3603)-1),"0")&amp;","&amp;"
    ""image"" : """&amp;N3603&amp;"""
  },"</f>
        <v xml:space="preserve">  "": {
    "name" : "Vrouw met palmtak, Jan Altorf",
    "latitude" : 52.343697,
    "longitude" : 4.855431,
    "image" : "https://lh3.googleusercontent.com/2P2iUvGk4AfZC4Sfgvx-lxMlWdyGeKc7nASMTACRsRxC2TSxVYGpCke-mqsKGutKioueMnIExelHjG6c9Sw"
  },</v>
      </c>
      <c r="C3603" s="4">
        <v>1188338</v>
      </c>
      <c r="D3603" s="5">
        <v>52343697</v>
      </c>
      <c r="E3603" s="5">
        <v>4855431</v>
      </c>
      <c r="F3603" s="4" t="s">
        <v>15495</v>
      </c>
      <c r="G3603" s="4" t="s">
        <v>2916</v>
      </c>
      <c r="H3603" s="4" t="s">
        <v>2443</v>
      </c>
      <c r="I3603" s="4" t="s">
        <v>2486</v>
      </c>
      <c r="J3603" s="4" t="s">
        <v>2639</v>
      </c>
      <c r="K3603" s="4" t="s">
        <v>3184</v>
      </c>
      <c r="L3603" s="4">
        <v>4</v>
      </c>
      <c r="M3603" s="4">
        <v>1076</v>
      </c>
      <c r="N3603" s="4" t="s">
        <v>15496</v>
      </c>
    </row>
    <row r="3604" spans="2:14" s="4" customFormat="1" x14ac:dyDescent="0.25">
      <c r="B3604" s="4" t="str">
        <f>"  """&amp;A3604&amp;""": {
    ""name"" : """&amp;SUBSTITUTE(F3604,"""","\""")&amp;""",
    ""latitude"" : "&amp;IF(D3604&lt;&gt;"",LEFT(D3604,2)&amp;"."&amp;RIGHT(D3604,LEN(D3604)-2),"0")&amp;",
    ""longitude"" : "&amp;IF(E3604&lt;&gt;"",LEFT(E3604,1)&amp;"."&amp;RIGHT(E3604,LEN(E3604)-1),"0")&amp;","&amp;"
    ""image"" : """&amp;N3604&amp;"""
  },"</f>
        <v xml:space="preserve">  "": {
    "name" : "Olympic Stadium Mural",
    "latitude" : 52.343353,
    "longitude" : 4.85321,
    "image" : "https://lh6.ggpht.com/hSo8-3Ug0VffhD9VTUgtQqN2HKR7LT9ua19--rlONdgqKHUZcfDlLOPx_KeZYmzZhe3givcBxmX_rh6_TgNILQ"
  },</v>
      </c>
      <c r="C3604" s="4">
        <v>1203520</v>
      </c>
      <c r="D3604" s="5">
        <v>52343353</v>
      </c>
      <c r="E3604" s="5">
        <v>485321</v>
      </c>
      <c r="F3604" s="4" t="s">
        <v>13600</v>
      </c>
      <c r="G3604" s="4" t="s">
        <v>2916</v>
      </c>
      <c r="H3604" s="4" t="s">
        <v>2443</v>
      </c>
      <c r="I3604" s="4" t="s">
        <v>2486</v>
      </c>
      <c r="J3604" s="4" t="s">
        <v>2639</v>
      </c>
      <c r="K3604" s="4" t="s">
        <v>3184</v>
      </c>
      <c r="L3604" s="4">
        <v>14</v>
      </c>
      <c r="M3604" s="4" t="s">
        <v>5456</v>
      </c>
      <c r="N3604" s="4" t="s">
        <v>13601</v>
      </c>
    </row>
    <row r="3605" spans="2:14" s="4" customFormat="1" x14ac:dyDescent="0.25">
      <c r="B3605" s="4" t="str">
        <f>"  """&amp;A3605&amp;""": {
    ""name"" : """&amp;SUBSTITUTE(F3605,"""","\""")&amp;""",
    ""latitude"" : "&amp;IF(D3605&lt;&gt;"",LEFT(D3605,2)&amp;"."&amp;RIGHT(D3605,LEN(D3605)-2),"0")&amp;",
    ""longitude"" : "&amp;IF(E3605&lt;&gt;"",LEFT(E3605,1)&amp;"."&amp;RIGHT(E3605,LEN(E3605)-1),"0")&amp;","&amp;"
    ""image"" : """&amp;N3605&amp;"""
  },"</f>
        <v xml:space="preserve">  "": {
    "name" : "Olympic Stadium",
    "latitude" : 52.343039,
    "longitude" : 4.853436,
    "image" : "https://lh4.ggpht.com/cfpRMoLgfa2AxisSEjN2tDLWzdg_v4X9Jnap6hBTLK68bhRUhTveLvOxrJRnNn5ARG7nkwK6jR0tPjKTovsM"
  },</v>
      </c>
      <c r="C3605" s="4">
        <v>113446</v>
      </c>
      <c r="D3605" s="5">
        <v>52343039</v>
      </c>
      <c r="E3605" s="5">
        <v>4853436</v>
      </c>
      <c r="F3605" s="4" t="s">
        <v>5455</v>
      </c>
      <c r="G3605" s="4" t="s">
        <v>2916</v>
      </c>
      <c r="H3605" s="4" t="s">
        <v>2443</v>
      </c>
      <c r="I3605" s="4" t="s">
        <v>2486</v>
      </c>
      <c r="J3605" s="4" t="s">
        <v>2639</v>
      </c>
      <c r="K3605" s="4" t="s">
        <v>3184</v>
      </c>
      <c r="L3605" s="4">
        <v>26</v>
      </c>
      <c r="M3605" s="4" t="s">
        <v>5456</v>
      </c>
      <c r="N3605" s="4" t="s">
        <v>13599</v>
      </c>
    </row>
    <row r="3606" spans="2:14" s="4" customFormat="1" x14ac:dyDescent="0.25">
      <c r="B3606" s="4" t="str">
        <f>"  """&amp;A3606&amp;""": {
    ""name"" : """&amp;SUBSTITUTE(F3606,"""","\""")&amp;""",
    ""latitude"" : "&amp;IF(D3606&lt;&gt;"",LEFT(D3606,2)&amp;"."&amp;RIGHT(D3606,LEN(D3606)-2),"0")&amp;",
    ""longitude"" : "&amp;IF(E3606&lt;&gt;"",LEFT(E3606,1)&amp;"."&amp;RIGHT(E3606,LEN(E3606)-1),"0")&amp;","&amp;"
    ""image"" : """&amp;N3606&amp;"""
  },"</f>
        <v xml:space="preserve">  "": {
    "name" : "Mural Olympic Stadium",
    "latitude" : 52.343623,
    "longitude" : 4.854956,
    "image" : "https://lh6.ggpht.com/swTvIYao9GQbdhS16ZY2jxXDTCDeIDI1bu8n976uUoP4F9sjA-qGXgkL4uDeVzdKee2NbZBNx3XfsXbMiks"
  },</v>
      </c>
      <c r="C3606" s="4">
        <v>735576</v>
      </c>
      <c r="D3606" s="5">
        <v>52343623</v>
      </c>
      <c r="E3606" s="5">
        <v>4854956</v>
      </c>
      <c r="F3606" s="4" t="s">
        <v>7884</v>
      </c>
      <c r="G3606" s="4" t="s">
        <v>2916</v>
      </c>
      <c r="H3606" s="4" t="s">
        <v>2443</v>
      </c>
      <c r="I3606" s="4" t="s">
        <v>2486</v>
      </c>
      <c r="J3606" s="4" t="s">
        <v>2639</v>
      </c>
      <c r="K3606" s="4" t="s">
        <v>3184</v>
      </c>
      <c r="L3606" s="4">
        <v>32</v>
      </c>
      <c r="M3606" s="4">
        <v>1076</v>
      </c>
      <c r="N3606" s="4" t="s">
        <v>13348</v>
      </c>
    </row>
    <row r="3607" spans="2:14" s="4" customFormat="1" x14ac:dyDescent="0.25">
      <c r="B3607" s="4" t="str">
        <f>"  """&amp;A3607&amp;""": {
    ""name"" : """&amp;SUBSTITUTE(F3607,"""","\""")&amp;""",
    ""latitude"" : "&amp;IF(D3607&lt;&gt;"",LEFT(D3607,2)&amp;"."&amp;RIGHT(D3607,LEN(D3607)-2),"0")&amp;",
    ""longitude"" : "&amp;IF(E3607&lt;&gt;"",LEFT(E3607,1)&amp;"."&amp;RIGHT(E3607,LEN(E3607)-1),"0")&amp;","&amp;"
    ""image"" : """&amp;N3607&amp;"""
  },"</f>
        <v xml:space="preserve">  "": {
    "name" : "Prometheus",
    "latitude" : 52.343249,
    "longitude" : 4.855644,
    "image" : "https://lh6.ggpht.com/BHUvqbS8k1qgA-SXvHnVxQ0d-QxTyOr4AcGAcvYB6MzNxdp0E-twHh1lG5oLZeeizFggbY7CHfut23PsCxI"
  },</v>
      </c>
      <c r="C3607" s="4">
        <v>908815</v>
      </c>
      <c r="D3607" s="5">
        <v>52343249</v>
      </c>
      <c r="E3607" s="5">
        <v>4855644</v>
      </c>
      <c r="F3607" s="4" t="s">
        <v>8860</v>
      </c>
      <c r="G3607" s="4" t="s">
        <v>2916</v>
      </c>
      <c r="H3607" s="4" t="s">
        <v>2443</v>
      </c>
      <c r="I3607" s="4" t="s">
        <v>2486</v>
      </c>
      <c r="J3607" s="4" t="s">
        <v>2639</v>
      </c>
      <c r="K3607" s="4" t="s">
        <v>3184</v>
      </c>
      <c r="L3607" s="4">
        <v>42</v>
      </c>
      <c r="M3607" s="4" t="s">
        <v>5456</v>
      </c>
      <c r="N3607" s="4" t="s">
        <v>14068</v>
      </c>
    </row>
    <row r="3608" spans="2:14" s="4" customFormat="1" x14ac:dyDescent="0.25">
      <c r="B3608" s="4" t="str">
        <f>"  """&amp;A3608&amp;""": {
    ""name"" : """&amp;SUBSTITUTE(F3608,"""","\""")&amp;""",
    ""latitude"" : "&amp;IF(D3608&lt;&gt;"",LEFT(D3608,2)&amp;"."&amp;RIGHT(D3608,LEN(D3608)-2),"0")&amp;",
    ""longitude"" : "&amp;IF(E3608&lt;&gt;"",LEFT(E3608,1)&amp;"."&amp;RIGHT(E3608,LEN(E3608)-1),"0")&amp;","&amp;"
    ""image"" : """&amp;N3608&amp;"""
  },"</f>
        <v xml:space="preserve">  "": {
    "name" : "Southern Sporting",
    "latitude" : 52.339996,
    "longitude" : 4.854125,
    "image" : "https://lh5.ggpht.com/QAsCgxfXqucMB_Txa__QZlstfhHASbmFryFCuWbUtKjuwIG52sylvEJMqdFvdKU_D2QWc4NY54ZEDPUiNM9tPg"
  },</v>
      </c>
      <c r="C3608" s="4">
        <v>780922</v>
      </c>
      <c r="D3608" s="5">
        <v>52339996</v>
      </c>
      <c r="E3608" s="5">
        <v>4854125</v>
      </c>
      <c r="F3608" s="4" t="s">
        <v>8167</v>
      </c>
      <c r="G3608" s="4" t="s">
        <v>2916</v>
      </c>
      <c r="H3608" s="4" t="s">
        <v>2443</v>
      </c>
      <c r="I3608" s="4" t="s">
        <v>2486</v>
      </c>
      <c r="J3608" s="4" t="s">
        <v>2639</v>
      </c>
      <c r="K3608" s="4" t="s">
        <v>17619</v>
      </c>
      <c r="L3608" s="4">
        <v>54</v>
      </c>
      <c r="M3608" s="4" t="s">
        <v>17645</v>
      </c>
      <c r="N3608" s="4" t="s">
        <v>14577</v>
      </c>
    </row>
    <row r="3609" spans="2:14" s="4" customFormat="1" x14ac:dyDescent="0.25">
      <c r="B3609" s="4" t="str">
        <f>"  """&amp;A3609&amp;""": {
    ""name"" : """&amp;SUBSTITUTE(F3609,"""","\""")&amp;""",
    ""latitude"" : "&amp;IF(D3609&lt;&gt;"",LEFT(D3609,2)&amp;"."&amp;RIGHT(D3609,LEN(D3609)-2),"0")&amp;",
    ""longitude"" : "&amp;IF(E3609&lt;&gt;"",LEFT(E3609,1)&amp;"."&amp;RIGHT(E3609,LEN(E3609)-1),"0")&amp;","&amp;"
    ""image"" : """&amp;N3609&amp;"""
  },"</f>
        <v xml:space="preserve">  "": {
    "name" : "Twee Apen",
    "latitude" : 52.348034,
    "longitude" : 4.860161,
    "image" : "https://lh5.ggpht.com/P1mLoB2npVXBfno5D2bQJQlTlLLF2xPv64YSIJrExUl3TGYJgRHl_nn3ItYz4yG5TI2SrrO5YrtCJ_6Ki6un"
  },</v>
      </c>
      <c r="C3609" s="4">
        <v>178745</v>
      </c>
      <c r="D3609" s="5">
        <v>52348034</v>
      </c>
      <c r="E3609" s="5">
        <v>4860161</v>
      </c>
      <c r="F3609" s="4" t="s">
        <v>5859</v>
      </c>
      <c r="G3609" s="4" t="s">
        <v>2916</v>
      </c>
      <c r="H3609" s="4" t="s">
        <v>2443</v>
      </c>
      <c r="I3609" s="4" t="s">
        <v>2486</v>
      </c>
      <c r="J3609" s="4" t="s">
        <v>2639</v>
      </c>
      <c r="K3609" s="4" t="s">
        <v>5860</v>
      </c>
      <c r="L3609" s="4">
        <v>1</v>
      </c>
      <c r="M3609" s="4" t="s">
        <v>5861</v>
      </c>
      <c r="N3609" s="4" t="s">
        <v>15277</v>
      </c>
    </row>
    <row r="3610" spans="2:14" s="4" customFormat="1" x14ac:dyDescent="0.25">
      <c r="B3610" s="4" t="str">
        <f>"  """&amp;A3610&amp;""": {
    ""name"" : """&amp;SUBSTITUTE(F3610,"""","\""")&amp;""",
    ""latitude"" : "&amp;IF(D3610&lt;&gt;"",LEFT(D3610,2)&amp;"."&amp;RIGHT(D3610,LEN(D3610)-2),"0")&amp;",
    ""longitude"" : "&amp;IF(E3610&lt;&gt;"",LEFT(E3610,1)&amp;"."&amp;RIGHT(E3610,LEN(E3610)-1),"0")&amp;","&amp;"
    ""image"" : """&amp;N3610&amp;"""
  },"</f>
        <v xml:space="preserve">  "": {
    "name" : "Peinzende Stenen Man",
    "latitude" : 52.347604,
    "longitude" : 4.861193,
    "image" : "https://lh3.ggpht.com/H0QDQhONigjyKLOjYbxSoEGLS8Ai8EA4M9jRuY_DyEjNwkNKqFeF0d69nQXMv7fDB4JxihqGxnl6RpIiaEqu"
  },</v>
      </c>
      <c r="C3610" s="4">
        <v>456742</v>
      </c>
      <c r="D3610" s="5">
        <v>52347604</v>
      </c>
      <c r="E3610" s="5">
        <v>4861193</v>
      </c>
      <c r="F3610" s="4" t="s">
        <v>7768</v>
      </c>
      <c r="G3610" s="4" t="s">
        <v>2916</v>
      </c>
      <c r="H3610" s="4" t="s">
        <v>2443</v>
      </c>
      <c r="I3610" s="4" t="s">
        <v>2486</v>
      </c>
      <c r="J3610" s="4" t="s">
        <v>2639</v>
      </c>
      <c r="K3610" s="4" t="s">
        <v>5860</v>
      </c>
      <c r="L3610" s="4">
        <v>23</v>
      </c>
      <c r="M3610" s="4" t="s">
        <v>7769</v>
      </c>
      <c r="N3610" s="4" t="s">
        <v>13806</v>
      </c>
    </row>
    <row r="3611" spans="2:14" s="4" customFormat="1" x14ac:dyDescent="0.25">
      <c r="B3611" s="4" t="str">
        <f>"  """&amp;A3611&amp;""": {
    ""name"" : """&amp;SUBSTITUTE(F3611,"""","\""")&amp;""",
    ""latitude"" : "&amp;IF(D3611&lt;&gt;"",LEFT(D3611,2)&amp;"."&amp;RIGHT(D3611,LEN(D3611)-2),"0")&amp;",
    ""longitude"" : "&amp;IF(E3611&lt;&gt;"",LEFT(E3611,1)&amp;"."&amp;RIGHT(E3611,LEN(E3611)-1),"0")&amp;","&amp;"
    ""image"" : """&amp;N3611&amp;"""
  },"</f>
        <v xml:space="preserve">  "": {
    "name" : "Squat Little Chap With Cattle",
    "latitude" : 52.34892,
    "longitude" : 4.863078,
    "image" : "https://lh4.ggpht.com/ZROfkO1AZGL85d8fCbaFdnF0sAq9Uk2kmsQim-WjpFHhUH_PfjOSwJY3FpXwIj8OkSznP8LMsjwS7DvfC0g"
  },</v>
      </c>
      <c r="C3611" s="4">
        <v>161732</v>
      </c>
      <c r="D3611" s="5">
        <v>5234892</v>
      </c>
      <c r="E3611" s="5">
        <v>4863078</v>
      </c>
      <c r="F3611" s="4" t="s">
        <v>5751</v>
      </c>
      <c r="G3611" s="4" t="s">
        <v>2916</v>
      </c>
      <c r="H3611" s="4" t="s">
        <v>2443</v>
      </c>
      <c r="I3611" s="4" t="s">
        <v>2486</v>
      </c>
      <c r="J3611" s="4" t="s">
        <v>2639</v>
      </c>
      <c r="K3611" s="4" t="s">
        <v>5752</v>
      </c>
      <c r="L3611" s="4" t="s">
        <v>5100</v>
      </c>
      <c r="M3611" s="4" t="s">
        <v>5753</v>
      </c>
      <c r="N3611" s="4" t="s">
        <v>14755</v>
      </c>
    </row>
    <row r="3612" spans="2:14" s="4" customFormat="1" x14ac:dyDescent="0.25">
      <c r="B3612" s="4" t="str">
        <f>"  """&amp;A3612&amp;""": {
    ""name"" : """&amp;SUBSTITUTE(F3612,"""","\""")&amp;""",
    ""latitude"" : "&amp;IF(D3612&lt;&gt;"",LEFT(D3612,2)&amp;"."&amp;RIGHT(D3612,LEN(D3612)-2),"0")&amp;",
    ""longitude"" : "&amp;IF(E3612&lt;&gt;"",LEFT(E3612,1)&amp;"."&amp;RIGHT(E3612,LEN(E3612)-1),"0")&amp;","&amp;"
    ""image"" : """&amp;N3612&amp;"""
  },"</f>
        <v xml:space="preserve">  "": {
    "name" : "Two Lions and the Coat Of Arms of Amsterdam",
    "latitude" : 52.347065,
    "longitude" : 4.859809,
    "image" : "https://lh6.ggpht.com/oTbiDuj_OdeTOWsxx9g75PO5njysOwlSfEwZir98y8EdYgqK_mfvDKMQqevZXRQVJ0rADnviT2iRQ5sg1KynGw"
  },</v>
      </c>
      <c r="C3612" s="4">
        <v>245835</v>
      </c>
      <c r="D3612" s="5">
        <v>52347065</v>
      </c>
      <c r="E3612" s="5">
        <v>4859809</v>
      </c>
      <c r="F3612" s="4" t="s">
        <v>6366</v>
      </c>
      <c r="G3612" s="4" t="s">
        <v>2916</v>
      </c>
      <c r="H3612" s="4" t="s">
        <v>2443</v>
      </c>
      <c r="I3612" s="4" t="s">
        <v>2486</v>
      </c>
      <c r="J3612" s="4" t="s">
        <v>2639</v>
      </c>
      <c r="K3612" s="4" t="s">
        <v>6367</v>
      </c>
      <c r="L3612" s="4">
        <v>23</v>
      </c>
      <c r="M3612" s="4" t="s">
        <v>6368</v>
      </c>
      <c r="N3612" s="4" t="s">
        <v>15297</v>
      </c>
    </row>
    <row r="3613" spans="2:14" s="4" customFormat="1" x14ac:dyDescent="0.25">
      <c r="B3613" s="4" t="str">
        <f>"  """&amp;A3613&amp;""": {
    ""name"" : """&amp;SUBSTITUTE(F3613,"""","\""")&amp;""",
    ""latitude"" : "&amp;IF(D3613&lt;&gt;"",LEFT(D3613,2)&amp;"."&amp;RIGHT(D3613,LEN(D3613)-2),"0")&amp;",
    ""longitude"" : "&amp;IF(E3613&lt;&gt;"",LEFT(E3613,1)&amp;"."&amp;RIGHT(E3613,LEN(E3613)-1),"0")&amp;","&amp;"
    ""image"" : """&amp;N3613&amp;"""
  },"</f>
        <v xml:space="preserve">  "": {
    "name" : "Blauw Klimrek",
    "latitude" : 52.346579,
    "longitude" : 4.858917,
    "image" : "https://lh3.ggpht.com/O4hiQ5iTCQ36aVN2ppSlHKKbKLlOl0_Mn7dRDJi_RVMyuCA34WVPpbuvQym4-kvNzP0d77sQvuAUm_9-EhiN"
  },</v>
      </c>
      <c r="C3613" s="4">
        <v>49233397</v>
      </c>
      <c r="D3613" s="5">
        <v>52346579</v>
      </c>
      <c r="E3613" s="5">
        <v>4858917</v>
      </c>
      <c r="F3613" s="4" t="s">
        <v>10591</v>
      </c>
      <c r="G3613" s="4" t="s">
        <v>2916</v>
      </c>
      <c r="H3613" s="4" t="s">
        <v>2443</v>
      </c>
      <c r="I3613" s="4" t="s">
        <v>2486</v>
      </c>
      <c r="J3613" s="4" t="s">
        <v>2639</v>
      </c>
      <c r="K3613" s="4" t="s">
        <v>6367</v>
      </c>
      <c r="L3613" s="4">
        <v>62</v>
      </c>
      <c r="M3613" s="4">
        <v>1076</v>
      </c>
      <c r="N3613" s="4" t="s">
        <v>10592</v>
      </c>
    </row>
    <row r="3614" spans="2:14" s="4" customFormat="1" x14ac:dyDescent="0.25">
      <c r="B3614" s="4" t="str">
        <f>"  """&amp;A3614&amp;""": {
    ""name"" : """&amp;SUBSTITUTE(F3614,"""","\""")&amp;""",
    ""latitude"" : "&amp;IF(D3614&lt;&gt;"",LEFT(D3614,2)&amp;"."&amp;RIGHT(D3614,LEN(D3614)-2),"0")&amp;",
    ""longitude"" : "&amp;IF(E3614&lt;&gt;"",LEFT(E3614,1)&amp;"."&amp;RIGHT(E3614,LEN(E3614)-1),"0")&amp;","&amp;"
    ""image"" : """&amp;N3614&amp;"""
  },"</f>
        <v xml:space="preserve">  "": {
    "name" : "Most Beautiful Street 1998",
    "latitude" : 52.346138,
    "longitude" : 4.858705,
    "image" : "https://lh4.ggpht.com/6frho2tFiJBbnywQr4UhORb4f2wSPBk4xISbZDlJLSNc_yo4K13BP-g7xKHLkR7Hc1zp-ElZM3jVOQQmvK38QA"
  },</v>
      </c>
      <c r="C3614" s="4">
        <v>49233398</v>
      </c>
      <c r="D3614" s="5">
        <v>52346138</v>
      </c>
      <c r="E3614" s="5">
        <v>4858705</v>
      </c>
      <c r="F3614" s="4" t="s">
        <v>13275</v>
      </c>
      <c r="G3614" s="4" t="s">
        <v>2916</v>
      </c>
      <c r="H3614" s="4" t="s">
        <v>2443</v>
      </c>
      <c r="I3614" s="4" t="s">
        <v>2486</v>
      </c>
      <c r="J3614" s="4" t="s">
        <v>2639</v>
      </c>
      <c r="K3614" s="4" t="s">
        <v>6367</v>
      </c>
      <c r="L3614" s="4">
        <v>66</v>
      </c>
      <c r="M3614" s="4" t="s">
        <v>16892</v>
      </c>
      <c r="N3614" s="4" t="s">
        <v>13276</v>
      </c>
    </row>
    <row r="3615" spans="2:14" s="4" customFormat="1" x14ac:dyDescent="0.25">
      <c r="B3615" s="4" t="str">
        <f>"  """&amp;A3615&amp;""": {
    ""name"" : """&amp;SUBSTITUTE(F3615,"""","\""")&amp;""",
    ""latitude"" : "&amp;IF(D3615&lt;&gt;"",LEFT(D3615,2)&amp;"."&amp;RIGHT(D3615,LEN(D3615)-2),"0")&amp;",
    ""longitude"" : "&amp;IF(E3615&lt;&gt;"",LEFT(E3615,1)&amp;"."&amp;RIGHT(E3615,LEN(E3615)-1),"0")&amp;","&amp;"
    ""image"" : """&amp;N3615&amp;"""
  },"</f>
        <v xml:space="preserve">  "": {
    "name" : "Watertrees",
    "latitude" : 52.343114,
    "longitude" : 4.863983,
    "image" : "https://lh5.ggpht.com/GPtxjzrotEOcLq0wuot821B9lO4etBDgtnoAcYjvL-gvVwHZjaZ3CC3l032EtybXVAWTLm_0BtpVaUxNpiU"
  },</v>
      </c>
      <c r="C3615" s="4">
        <v>129886</v>
      </c>
      <c r="D3615" s="5">
        <v>52343114</v>
      </c>
      <c r="E3615" s="5">
        <v>4863983</v>
      </c>
      <c r="F3615" s="4" t="s">
        <v>5553</v>
      </c>
      <c r="G3615" s="4" t="s">
        <v>2916</v>
      </c>
      <c r="H3615" s="4" t="s">
        <v>2443</v>
      </c>
      <c r="I3615" s="4" t="s">
        <v>2486</v>
      </c>
      <c r="J3615" s="4" t="s">
        <v>2639</v>
      </c>
      <c r="K3615" s="4" t="s">
        <v>2700</v>
      </c>
      <c r="L3615" s="4">
        <v>107</v>
      </c>
      <c r="M3615" s="4" t="s">
        <v>2701</v>
      </c>
      <c r="N3615" s="4" t="s">
        <v>15582</v>
      </c>
    </row>
    <row r="3616" spans="2:14" s="4" customFormat="1" x14ac:dyDescent="0.25">
      <c r="B3616" s="4" t="str">
        <f>"  """&amp;A3616&amp;""": {
    ""name"" : """&amp;SUBSTITUTE(F3616,"""","\""")&amp;""",
    ""latitude"" : "&amp;IF(D3616&lt;&gt;"",LEFT(D3616,2)&amp;"."&amp;RIGHT(D3616,LEN(D3616)-2),"0")&amp;",
    ""longitude"" : "&amp;IF(E3616&lt;&gt;"",LEFT(E3616,1)&amp;"."&amp;RIGHT(E3616,LEN(E3616)-1),"0")&amp;","&amp;"
    ""image"" : """&amp;N3616&amp;"""
  },"</f>
        <v xml:space="preserve">  "": {
    "name" : "De Hommel and De Blauwe Reiger",
    "latitude" : 52.342979,
    "longitude" : 4.862408,
    "image" : "https://lh3.ggpht.com/LqkwWVg96dnswHH2q_ckDKAD6zxO0sgU_zZl2HnslL_KfTwRiBokckT0gK3JQAb3Zy8GyJ5pBBUA9INs0Jgq"
  },</v>
      </c>
      <c r="C3616" s="4">
        <v>80780</v>
      </c>
      <c r="D3616" s="5">
        <v>52342979</v>
      </c>
      <c r="E3616" s="5">
        <v>4862408</v>
      </c>
      <c r="F3616" s="4" t="s">
        <v>5223</v>
      </c>
      <c r="G3616" s="4" t="s">
        <v>2916</v>
      </c>
      <c r="H3616" s="4" t="s">
        <v>2443</v>
      </c>
      <c r="I3616" s="4" t="s">
        <v>2486</v>
      </c>
      <c r="J3616" s="4" t="s">
        <v>2639</v>
      </c>
      <c r="K3616" s="4" t="s">
        <v>2700</v>
      </c>
      <c r="L3616" s="4" t="s">
        <v>5224</v>
      </c>
      <c r="M3616" s="4" t="s">
        <v>2701</v>
      </c>
      <c r="N3616" s="4" t="s">
        <v>11243</v>
      </c>
    </row>
    <row r="3617" spans="2:14" s="4" customFormat="1" x14ac:dyDescent="0.25">
      <c r="B3617" s="4" t="str">
        <f>"  """&amp;A3617&amp;""": {
    ""name"" : """&amp;SUBSTITUTE(F3617,"""","\""")&amp;""",
    ""latitude"" : "&amp;IF(D3617&lt;&gt;"",LEFT(D3617,2)&amp;"."&amp;RIGHT(D3617,LEN(D3617)-2),"0")&amp;",
    ""longitude"" : "&amp;IF(E3617&lt;&gt;"",LEFT(E3617,1)&amp;"."&amp;RIGHT(E3617,LEN(E3617)-1),"0")&amp;","&amp;"
    ""image"" : """&amp;N3617&amp;"""
  },"</f>
        <v xml:space="preserve">  "": {
    "name" : "Wereldbol",
    "latitude" : 52.342521,
    "longitude" : 4.857695,
    "image" : "https://lh3.googleusercontent.com/lvXjYUAEe57hGDtKH21zR6g5DlbhPOd999ucqYvznjV9qhTwO1aJ5MhIQf45SU4EoaohuHIW-vAKtTq6i8fw"
  },</v>
      </c>
      <c r="C3617" s="4">
        <v>852306</v>
      </c>
      <c r="D3617" s="5">
        <v>52342521</v>
      </c>
      <c r="E3617" s="5">
        <v>4857695</v>
      </c>
      <c r="F3617" s="4" t="s">
        <v>8521</v>
      </c>
      <c r="G3617" s="4" t="s">
        <v>2916</v>
      </c>
      <c r="H3617" s="4" t="s">
        <v>2443</v>
      </c>
      <c r="I3617" s="4" t="s">
        <v>2486</v>
      </c>
      <c r="J3617" s="4" t="s">
        <v>2639</v>
      </c>
      <c r="K3617" s="4" t="s">
        <v>2700</v>
      </c>
      <c r="L3617" s="4" t="s">
        <v>8522</v>
      </c>
      <c r="M3617" s="4" t="s">
        <v>8523</v>
      </c>
      <c r="N3617" s="4" t="s">
        <v>15636</v>
      </c>
    </row>
    <row r="3618" spans="2:14" s="4" customFormat="1" x14ac:dyDescent="0.25">
      <c r="B3618" s="4" t="str">
        <f>"  """&amp;A3618&amp;""": {
    ""name"" : """&amp;SUBSTITUTE(F3618,"""","\""")&amp;""",
    ""latitude"" : "&amp;IF(D3618&lt;&gt;"",LEFT(D3618,2)&amp;"."&amp;RIGHT(D3618,LEN(D3618)-2),"0")&amp;",
    ""longitude"" : "&amp;IF(E3618&lt;&gt;"",LEFT(E3618,1)&amp;"."&amp;RIGHT(E3618,LEN(E3618)-1),"0")&amp;","&amp;"
    ""image"" : """&amp;N3618&amp;"""
  },"</f>
        <v xml:space="preserve">  "": {
    "name" : "Elephant in Stone",
    "latitude" : 52.348581,
    "longitude" : 4.862234,
    "image" : "https://lh3.ggpht.com/qn9eW8i6J4FApTZPK6KmumoLoEEFsHwKT1BsPOlndYKUY0bVakVrnmPXQ8jRDkhnysgMkY0oOWAYKcnnJupF"
  },</v>
      </c>
      <c r="C3618" s="4">
        <v>1210579</v>
      </c>
      <c r="D3618" s="5">
        <v>52348581</v>
      </c>
      <c r="E3618" s="5">
        <v>4862234</v>
      </c>
      <c r="F3618" s="4" t="s">
        <v>11630</v>
      </c>
      <c r="G3618" s="4" t="s">
        <v>2916</v>
      </c>
      <c r="H3618" s="4" t="s">
        <v>2443</v>
      </c>
      <c r="I3618" s="4" t="s">
        <v>2486</v>
      </c>
      <c r="J3618" s="4" t="s">
        <v>2639</v>
      </c>
      <c r="K3618" s="4" t="s">
        <v>2875</v>
      </c>
      <c r="L3618" s="4">
        <v>19</v>
      </c>
      <c r="M3618" s="4" t="s">
        <v>16599</v>
      </c>
      <c r="N3618" s="4" t="s">
        <v>11631</v>
      </c>
    </row>
    <row r="3619" spans="2:14" s="4" customFormat="1" x14ac:dyDescent="0.25">
      <c r="B3619" s="4" t="str">
        <f>"  """&amp;A3619&amp;""": {
    ""name"" : """&amp;SUBSTITUTE(F3619,"""","\""")&amp;""",
    ""latitude"" : "&amp;IF(D3619&lt;&gt;"",LEFT(D3619,2)&amp;"."&amp;RIGHT(D3619,LEN(D3619)-2),"0")&amp;",
    ""longitude"" : "&amp;IF(E3619&lt;&gt;"",LEFT(E3619,1)&amp;"."&amp;RIGHT(E3619,LEN(E3619)-1),"0")&amp;","&amp;"
    ""image"" : """&amp;N3619&amp;"""
  },"</f>
        <v xml:space="preserve">  "": {
    "name" : "Smiling Sun",
    "latitude" : 52.345445,
    "longitude" : 4.866182,
    "image" : "https://lh6.ggpht.com/BRTbLT_5kWmMTpJwSgrlp7BGNl6NulwTkEgpywqpzDc8aisY1LzSj8AhwXd0-8_D_f-osZeacfKslUe_od4n"
  },</v>
      </c>
      <c r="C3619" s="4">
        <v>899900</v>
      </c>
      <c r="D3619" s="5">
        <v>52345445</v>
      </c>
      <c r="E3619" s="5">
        <v>4866182</v>
      </c>
      <c r="F3619" s="4" t="s">
        <v>8803</v>
      </c>
      <c r="G3619" s="4" t="s">
        <v>2916</v>
      </c>
      <c r="H3619" s="4" t="s">
        <v>2443</v>
      </c>
      <c r="I3619" s="4" t="s">
        <v>2486</v>
      </c>
      <c r="J3619" s="4" t="s">
        <v>2639</v>
      </c>
      <c r="K3619" s="4" t="s">
        <v>3515</v>
      </c>
      <c r="L3619" s="4">
        <v>30</v>
      </c>
      <c r="M3619" s="4" t="s">
        <v>8804</v>
      </c>
      <c r="N3619" s="4" t="s">
        <v>14555</v>
      </c>
    </row>
    <row r="3620" spans="2:14" s="4" customFormat="1" x14ac:dyDescent="0.25">
      <c r="B3620" s="4" t="str">
        <f>"  """&amp;A3620&amp;""": {
    ""name"" : """&amp;SUBSTITUTE(F3620,"""","\""")&amp;""",
    ""latitude"" : "&amp;IF(D3620&lt;&gt;"",LEFT(D3620,2)&amp;"."&amp;RIGHT(D3620,LEN(D3620)-2),"0")&amp;",
    ""longitude"" : "&amp;IF(E3620&lt;&gt;"",LEFT(E3620,1)&amp;"."&amp;RIGHT(E3620,LEN(E3620)-1),"0")&amp;","&amp;"
    ""image"" : """&amp;N3620&amp;"""
  },"</f>
        <v xml:space="preserve">  "": {
    "name" : "Speeltuin",
    "latitude" : 52.344533,
    "longitude" : 4.861855,
    "image" : "https://lh4.ggpht.com/AgP-kj_dVeIl05RkLLM2lrZIs_qSkKE_mOSUmCeslMHnBjDlp0tucD9hlv2NuvyZDspgYqwfGyp-otfxfj4"
  },</v>
      </c>
      <c r="C3620" s="4">
        <v>64179</v>
      </c>
      <c r="D3620" s="5">
        <v>52344533</v>
      </c>
      <c r="E3620" s="5">
        <v>4861855</v>
      </c>
      <c r="F3620" s="4" t="s">
        <v>5103</v>
      </c>
      <c r="G3620" s="4" t="s">
        <v>2916</v>
      </c>
      <c r="H3620" s="4" t="s">
        <v>2443</v>
      </c>
      <c r="I3620" s="4" t="s">
        <v>2486</v>
      </c>
      <c r="J3620" s="4" t="s">
        <v>2639</v>
      </c>
      <c r="K3620" s="4" t="s">
        <v>5104</v>
      </c>
      <c r="L3620" s="4">
        <v>62</v>
      </c>
      <c r="M3620" s="4">
        <v>1076</v>
      </c>
      <c r="N3620" s="4" t="s">
        <v>14616</v>
      </c>
    </row>
    <row r="3621" spans="2:14" s="4" customFormat="1" x14ac:dyDescent="0.25">
      <c r="B3621" s="4" t="str">
        <f>"  """&amp;A3621&amp;""": {
    ""name"" : """&amp;SUBSTITUTE(F3621,"""","\""")&amp;""",
    ""latitude"" : "&amp;IF(D3621&lt;&gt;"",LEFT(D3621,2)&amp;"."&amp;RIGHT(D3621,LEN(D3621)-2),"0")&amp;",
    ""longitude"" : "&amp;IF(E3621&lt;&gt;"",LEFT(E3621,1)&amp;"."&amp;RIGHT(E3621,LEN(E3621)-1),"0")&amp;","&amp;"
    ""image"" : """&amp;N3621&amp;"""
  },"</f>
        <v xml:space="preserve">  "": {
    "name" : "Specialita Italiana",
    "latitude" : 52.351189,
    "longitude" : 4.857045,
    "image" : "https://lh5.ggpht.com/iAnX4SAIiUYw1bikG3H73MjJjh_qehZLyCe0gA2qAkhENSCyxWioasoZVLRzHEN1OLn0XdfRl7KPqEsUvTI"
  },</v>
      </c>
      <c r="C3621" s="4">
        <v>953942</v>
      </c>
      <c r="D3621" s="5">
        <v>52351189</v>
      </c>
      <c r="E3621" s="5">
        <v>4857045</v>
      </c>
      <c r="F3621" s="4" t="s">
        <v>9100</v>
      </c>
      <c r="G3621" s="4" t="s">
        <v>2916</v>
      </c>
      <c r="H3621" s="4" t="s">
        <v>2443</v>
      </c>
      <c r="I3621" s="4" t="s">
        <v>2486</v>
      </c>
      <c r="J3621" s="4" t="s">
        <v>2580</v>
      </c>
      <c r="K3621" s="4" t="s">
        <v>2491</v>
      </c>
      <c r="L3621" s="4" t="s">
        <v>9101</v>
      </c>
      <c r="M3621" s="4" t="s">
        <v>9102</v>
      </c>
      <c r="N3621" s="4" t="s">
        <v>14590</v>
      </c>
    </row>
    <row r="3622" spans="2:14" s="4" customFormat="1" x14ac:dyDescent="0.25">
      <c r="B3622" s="4" t="str">
        <f>"  """&amp;A3622&amp;""": {
    ""name"" : """&amp;SUBSTITUTE(F3622,"""","\""")&amp;""",
    ""latitude"" : "&amp;IF(D3622&lt;&gt;"",LEFT(D3622,2)&amp;"."&amp;RIGHT(D3622,LEN(D3622)-2),"0")&amp;",
    ""longitude"" : "&amp;IF(E3622&lt;&gt;"",LEFT(E3622,1)&amp;"."&amp;RIGHT(E3622,LEN(E3622)-1),"0")&amp;","&amp;"
    ""image"" : """&amp;N3622&amp;"""
  },"</f>
        <v xml:space="preserve">  "": {
    "name" : "Archer",
    "latitude" : 52.351668,
    "longitude" : 4.863824,
    "image" : "https://lh3.ggpht.com/dhHMX9rAmZv0670XwqEYg0GLH1MISiooGdnYULkp1frZtCzN3zk_JWPcNrBoIhkmmbxd_EiQTBfkxfX1KIPl"
  },</v>
      </c>
      <c r="C3622" s="4">
        <v>1084752</v>
      </c>
      <c r="D3622" s="5">
        <v>52351668</v>
      </c>
      <c r="E3622" s="5">
        <v>4863824</v>
      </c>
      <c r="F3622" s="4" t="s">
        <v>9746</v>
      </c>
      <c r="G3622" s="4" t="s">
        <v>2916</v>
      </c>
      <c r="H3622" s="4" t="s">
        <v>2443</v>
      </c>
      <c r="I3622" s="4" t="s">
        <v>2486</v>
      </c>
      <c r="J3622" s="4" t="s">
        <v>2580</v>
      </c>
      <c r="K3622" s="4" t="s">
        <v>8410</v>
      </c>
      <c r="L3622" s="4">
        <v>2</v>
      </c>
      <c r="M3622" s="4" t="s">
        <v>9747</v>
      </c>
      <c r="N3622" s="4" t="s">
        <v>10277</v>
      </c>
    </row>
    <row r="3623" spans="2:14" s="4" customFormat="1" x14ac:dyDescent="0.25">
      <c r="B3623" s="4" t="str">
        <f>"  """&amp;A3623&amp;""": {
    ""name"" : """&amp;SUBSTITUTE(F3623,"""","\""")&amp;""",
    ""latitude"" : "&amp;IF(D3623&lt;&gt;"",LEFT(D3623,2)&amp;"."&amp;RIGHT(D3623,LEN(D3623)-2),"0")&amp;",
    ""longitude"" : "&amp;IF(E3623&lt;&gt;"",LEFT(E3623,1)&amp;"."&amp;RIGHT(E3623,LEN(E3623)-1),"0")&amp;","&amp;"
    ""image"" : """&amp;N3623&amp;"""
  },"</f>
        <v xml:space="preserve">  "": {
    "name" : "Kleurrijke Slang",
    "latitude" : 52.350209,
    "longitude" : 4.858494,
    "image" : "https://lh6.ggpht.com/5Zvc0KT8pGVLdn7CBt6BlokPYgYAZ7IY6SsfG_xEJG2BcScz_ktiYVZQqWhcHHYs2jDFLGtJKV9tj3HcSaT87Q"
  },</v>
      </c>
      <c r="C3623" s="4">
        <v>831856</v>
      </c>
      <c r="D3623" s="5">
        <v>52350209</v>
      </c>
      <c r="E3623" s="5">
        <v>4858494</v>
      </c>
      <c r="F3623" s="4" t="s">
        <v>8409</v>
      </c>
      <c r="G3623" s="4" t="s">
        <v>2916</v>
      </c>
      <c r="H3623" s="4" t="s">
        <v>2443</v>
      </c>
      <c r="I3623" s="4" t="s">
        <v>2486</v>
      </c>
      <c r="J3623" s="4" t="s">
        <v>2580</v>
      </c>
      <c r="K3623" s="4" t="s">
        <v>8410</v>
      </c>
      <c r="L3623" s="4">
        <v>72</v>
      </c>
      <c r="M3623" s="4" t="s">
        <v>8411</v>
      </c>
      <c r="N3623" s="4" t="s">
        <v>12705</v>
      </c>
    </row>
    <row r="3624" spans="2:14" s="4" customFormat="1" x14ac:dyDescent="0.25">
      <c r="B3624" s="4" t="str">
        <f>"  """&amp;A3624&amp;""": {
    ""name"" : """&amp;SUBSTITUTE(F3624,"""","\""")&amp;""",
    ""latitude"" : "&amp;IF(D3624&lt;&gt;"",LEFT(D3624,2)&amp;"."&amp;RIGHT(D3624,LEN(D3624)-2),"0")&amp;",
    ""longitude"" : "&amp;IF(E3624&lt;&gt;"",LEFT(E3624,1)&amp;"."&amp;RIGHT(E3624,LEN(E3624)-1),"0")&amp;","&amp;"
    ""image"" : """&amp;N3624&amp;"""
  },"</f>
        <v xml:space="preserve">  "": {
    "name" : "Bird Head",
    "latitude" : 52.352197,
    "longitude" : 4.86573,
    "image" : "https://lh4.ggpht.com/BhNr3Xos7Esn3yi3LktrrncM-BF3C675wKlPYORAsiLrMq0Q_51FTplMIILa8WChqr_VyfUidrl3zT7B5eub"
  },</v>
      </c>
      <c r="C3624" s="4">
        <v>104484</v>
      </c>
      <c r="D3624" s="5">
        <v>52352197</v>
      </c>
      <c r="E3624" s="5">
        <v>486573</v>
      </c>
      <c r="F3624" s="4" t="s">
        <v>5380</v>
      </c>
      <c r="G3624" s="4" t="s">
        <v>2916</v>
      </c>
      <c r="H3624" s="4" t="s">
        <v>2443</v>
      </c>
      <c r="I3624" s="4" t="s">
        <v>2486</v>
      </c>
      <c r="J3624" s="4" t="s">
        <v>2580</v>
      </c>
      <c r="K3624" s="4" t="s">
        <v>5381</v>
      </c>
      <c r="L3624" s="4">
        <v>176</v>
      </c>
      <c r="M3624" s="4" t="s">
        <v>5382</v>
      </c>
      <c r="N3624" s="4" t="s">
        <v>10543</v>
      </c>
    </row>
    <row r="3625" spans="2:14" s="4" customFormat="1" x14ac:dyDescent="0.25">
      <c r="B3625" s="4" t="str">
        <f>"  """&amp;A3625&amp;""": {
    ""name"" : """&amp;SUBSTITUTE(F3625,"""","\""")&amp;""",
    ""latitude"" : "&amp;IF(D3625&lt;&gt;"",LEFT(D3625,2)&amp;"."&amp;RIGHT(D3625,LEN(D3625)-2),"0")&amp;",
    ""longitude"" : "&amp;IF(E3625&lt;&gt;"",LEFT(E3625,1)&amp;"."&amp;RIGHT(E3625,LEN(E3625)-1),"0")&amp;","&amp;"
    ""image"" : """&amp;N3625&amp;"""
  },"</f>
        <v xml:space="preserve">  "": {
    "name" : "Mosaic St. Paulusschool",
    "latitude" : 52.353037,
    "longitude" : 4.868355,
    "image" : "https://lh4.ggpht.com/unPI6U9iVvCsGRJz5mI8olMiv-Xzv8bfKw7hkzKgdsThhAYJkbSUYhya7i5ET6Cd5JguVbufXLeWssyiV7M"
  },</v>
      </c>
      <c r="C3625" s="4">
        <v>794774</v>
      </c>
      <c r="D3625" s="5">
        <v>52353037</v>
      </c>
      <c r="E3625" s="5">
        <v>4868355</v>
      </c>
      <c r="F3625" s="4" t="s">
        <v>8240</v>
      </c>
      <c r="G3625" s="4" t="s">
        <v>2916</v>
      </c>
      <c r="H3625" s="4" t="s">
        <v>2443</v>
      </c>
      <c r="I3625" s="4" t="s">
        <v>2486</v>
      </c>
      <c r="J3625" s="4" t="s">
        <v>2580</v>
      </c>
      <c r="K3625" s="4" t="s">
        <v>8241</v>
      </c>
      <c r="L3625" s="4">
        <v>19</v>
      </c>
      <c r="M3625" s="4" t="s">
        <v>8242</v>
      </c>
      <c r="N3625" s="4" t="s">
        <v>13256</v>
      </c>
    </row>
    <row r="3626" spans="2:14" s="4" customFormat="1" x14ac:dyDescent="0.25">
      <c r="B3626" s="4" t="str">
        <f>"  """&amp;A3626&amp;""": {
    ""name"" : """&amp;SUBSTITUTE(F3626,"""","\""")&amp;""",
    ""latitude"" : "&amp;IF(D3626&lt;&gt;"",LEFT(D3626,2)&amp;"."&amp;RIGHT(D3626,LEN(D3626)-2),"0")&amp;",
    ""longitude"" : "&amp;IF(E3626&lt;&gt;"",LEFT(E3626,1)&amp;"."&amp;RIGHT(E3626,LEN(E3626)-1),"0")&amp;","&amp;"
    ""image"" : """&amp;N3626&amp;"""
  },"</f>
        <v xml:space="preserve">  "": {
    "name" : "Ingang Vondelpark Emmalaan",
    "latitude" : 52.35569,
    "longitude" : 4.861688,
    "image" : "https://lh6.ggpht.com/hCYLd98tp--lkkMBZC8CSTCZ8pGfIq6qkLmtZ6oprzTFhKPN2ZTrRVzrwmCo2bqBYi8ZqZYQmEBA0aNPEOY5"
  },</v>
      </c>
      <c r="C3626" s="4">
        <v>789131</v>
      </c>
      <c r="D3626" s="5">
        <v>5235569</v>
      </c>
      <c r="E3626" s="5">
        <v>4861688</v>
      </c>
      <c r="F3626" s="4" t="s">
        <v>8217</v>
      </c>
      <c r="G3626" s="4" t="s">
        <v>2916</v>
      </c>
      <c r="H3626" s="4" t="s">
        <v>2443</v>
      </c>
      <c r="I3626" s="4" t="s">
        <v>2486</v>
      </c>
      <c r="J3626" s="4" t="s">
        <v>2580</v>
      </c>
      <c r="K3626" s="4" t="s">
        <v>7443</v>
      </c>
      <c r="L3626" s="4">
        <v>8</v>
      </c>
      <c r="M3626" s="4" t="s">
        <v>7444</v>
      </c>
      <c r="N3626" s="4" t="s">
        <v>12486</v>
      </c>
    </row>
    <row r="3627" spans="2:14" s="4" customFormat="1" x14ac:dyDescent="0.25">
      <c r="B3627" s="4" t="str">
        <f>"  """&amp;A3627&amp;""": {
    ""name"" : """&amp;SUBSTITUTE(F3627,"""","\""")&amp;""",
    ""latitude"" : "&amp;IF(D3627&lt;&gt;"",LEFT(D3627,2)&amp;"."&amp;RIGHT(D3627,LEN(D3627)-2),"0")&amp;",
    ""longitude"" : "&amp;IF(E3627&lt;&gt;"",LEFT(E3627,1)&amp;"."&amp;RIGHT(E3627,LEN(E3627)-1),"0")&amp;","&amp;"
    ""image"" : """&amp;N3627&amp;"""
  },"</f>
        <v xml:space="preserve">  "": {
    "name" : "Hanging Fruit",
    "latitude" : 52.35372,
    "longitude" : 4.8629,
    "image" : "https://lh3.ggpht.com/oHcVcCkZQml1uSBipDp5V2l9DFQonvcfsYLEDWyQLD-fJVkckqdx4b69g4ITdt_KPQs75cuoS0NFVpXMlB4r"
  },</v>
      </c>
      <c r="C3627" s="4">
        <v>656320</v>
      </c>
      <c r="D3627" s="5">
        <v>5235372</v>
      </c>
      <c r="E3627" s="5">
        <v>48629</v>
      </c>
      <c r="F3627" s="4" t="s">
        <v>7442</v>
      </c>
      <c r="G3627" s="4" t="s">
        <v>2916</v>
      </c>
      <c r="H3627" s="4" t="s">
        <v>2443</v>
      </c>
      <c r="I3627" s="4" t="s">
        <v>2486</v>
      </c>
      <c r="J3627" s="4" t="s">
        <v>2580</v>
      </c>
      <c r="K3627" s="4" t="s">
        <v>7443</v>
      </c>
      <c r="L3627" s="4">
        <v>16</v>
      </c>
      <c r="M3627" s="4" t="s">
        <v>7444</v>
      </c>
      <c r="N3627" s="4" t="s">
        <v>12160</v>
      </c>
    </row>
    <row r="3628" spans="2:14" s="4" customFormat="1" x14ac:dyDescent="0.25">
      <c r="B3628" s="4" t="str">
        <f>"  """&amp;A3628&amp;""": {
    ""name"" : """&amp;SUBSTITUTE(F3628,"""","\""")&amp;""",
    ""latitude"" : "&amp;IF(D3628&lt;&gt;"",LEFT(D3628,2)&amp;"."&amp;RIGHT(D3628,LEN(D3628)-2),"0")&amp;",
    ""longitude"" : "&amp;IF(E3628&lt;&gt;"",LEFT(E3628,1)&amp;"."&amp;RIGHT(E3628,LEN(E3628)-1),"0")&amp;","&amp;"
    ""image"" : """&amp;N3628&amp;"""
  },"</f>
        <v xml:space="preserve">  "": {
    "name" : "Blue Trunk",
    "latitude" : 52.356578,
    "longitude" : 4.860119,
    "image" : "https://lh5.ggpht.com/ZIvq_ensI8vqL2MzzQcdmXmfs7QLlBHq8dOjkYIRee1U_yI2wLRxnWZjOg2o0g6i4UAFCUY8GJM-DiDqFJS4"
  },</v>
      </c>
      <c r="C3628" s="4">
        <v>110349</v>
      </c>
      <c r="D3628" s="5">
        <v>52356578</v>
      </c>
      <c r="E3628" s="5">
        <v>4860119</v>
      </c>
      <c r="F3628" s="4" t="s">
        <v>5428</v>
      </c>
      <c r="G3628" s="4" t="s">
        <v>2916</v>
      </c>
      <c r="H3628" s="4" t="s">
        <v>2443</v>
      </c>
      <c r="I3628" s="4" t="s">
        <v>2486</v>
      </c>
      <c r="J3628" s="4" t="s">
        <v>2580</v>
      </c>
      <c r="K3628" s="4" t="s">
        <v>3693</v>
      </c>
      <c r="L3628" s="4">
        <v>142</v>
      </c>
      <c r="M3628" s="4" t="s">
        <v>3694</v>
      </c>
      <c r="N3628" s="4" t="s">
        <v>10622</v>
      </c>
    </row>
    <row r="3629" spans="2:14" s="4" customFormat="1" x14ac:dyDescent="0.25">
      <c r="B3629" s="4" t="str">
        <f>"  """&amp;A3629&amp;""": {
    ""name"" : """&amp;SUBSTITUTE(F3629,"""","\""")&amp;""",
    ""latitude"" : "&amp;IF(D3629&lt;&gt;"",LEFT(D3629,2)&amp;"."&amp;RIGHT(D3629,LEN(D3629)-2),"0")&amp;",
    ""longitude"" : "&amp;IF(E3629&lt;&gt;"",LEFT(E3629,1)&amp;"."&amp;RIGHT(E3629,LEN(E3629)-1),"0")&amp;","&amp;"
    ""image"" : """&amp;N3629&amp;"""
  },"</f>
        <v xml:space="preserve">  "": {
    "name" : "Amsterdamse Rijtuigmaatschappij",
    "latitude" : 52.3517,
    "longitude" : 4.860394,
    "image" : "https://lh3.ggpht.com/nM402uBKkbf0JL9Vr6jgnKp-Zt9E7WaLkxdZPVqEhZAH9EmPZ3_hAJwECeHJ8J3bIybMopXIcg7OYZzmNSaW1g"
  },</v>
      </c>
      <c r="C3629" s="4">
        <v>419741</v>
      </c>
      <c r="D3629" s="5">
        <v>523517</v>
      </c>
      <c r="E3629" s="5">
        <v>4860394</v>
      </c>
      <c r="F3629" s="4" t="s">
        <v>6948</v>
      </c>
      <c r="G3629" s="4" t="s">
        <v>2916</v>
      </c>
      <c r="H3629" s="4" t="s">
        <v>2443</v>
      </c>
      <c r="I3629" s="4" t="s">
        <v>2486</v>
      </c>
      <c r="J3629" s="4" t="s">
        <v>2580</v>
      </c>
      <c r="K3629" s="4" t="s">
        <v>6949</v>
      </c>
      <c r="L3629" s="4">
        <v>9</v>
      </c>
      <c r="M3629" s="4" t="s">
        <v>6950</v>
      </c>
      <c r="N3629" s="4" t="s">
        <v>10151</v>
      </c>
    </row>
    <row r="3630" spans="2:14" s="4" customFormat="1" x14ac:dyDescent="0.25">
      <c r="B3630" s="4" t="str">
        <f>"  """&amp;A3630&amp;""": {
    ""name"" : """&amp;SUBSTITUTE(F3630,"""","\""")&amp;""",
    ""latitude"" : "&amp;IF(D3630&lt;&gt;"",LEFT(D3630,2)&amp;"."&amp;RIGHT(D3630,LEN(D3630)-2),"0")&amp;",
    ""longitude"" : "&amp;IF(E3630&lt;&gt;"",LEFT(E3630,1)&amp;"."&amp;RIGHT(E3630,LEN(E3630)-1),"0")&amp;","&amp;"
    ""image"" : """&amp;N3630&amp;"""
  },"</f>
        <v xml:space="preserve">  "": {
    "name" : "Lion Guarding Doorway",
    "latitude" : 52.352085,
    "longitude" : 4.860093,
    "image" : "https://lh4.ggpht.com/Fy6ktTwIF72ljg4-LpJilqOc1tOVk5GXZceRhybTaJYUeESwLDawfA_UgkqBW2zod7ctfZiSsDbY4eBF1vsYrg"
  },</v>
      </c>
      <c r="C3630" s="4">
        <v>787647</v>
      </c>
      <c r="D3630" s="5">
        <v>52352085</v>
      </c>
      <c r="E3630" s="5">
        <v>4860093</v>
      </c>
      <c r="F3630" s="4" t="s">
        <v>8204</v>
      </c>
      <c r="G3630" s="4" t="s">
        <v>2916</v>
      </c>
      <c r="H3630" s="4" t="s">
        <v>2443</v>
      </c>
      <c r="I3630" s="4" t="s">
        <v>2486</v>
      </c>
      <c r="J3630" s="4" t="s">
        <v>2580</v>
      </c>
      <c r="K3630" s="4" t="s">
        <v>6949</v>
      </c>
      <c r="L3630" s="4" t="s">
        <v>8205</v>
      </c>
      <c r="M3630" s="4" t="s">
        <v>6950</v>
      </c>
      <c r="N3630" s="4" t="s">
        <v>12916</v>
      </c>
    </row>
    <row r="3631" spans="2:14" s="4" customFormat="1" x14ac:dyDescent="0.25">
      <c r="B3631" s="4" t="str">
        <f>"  """&amp;A3631&amp;""": {
    ""name"" : """&amp;SUBSTITUTE(F3631,"""","\""")&amp;""",
    ""latitude"" : "&amp;IF(D3631&lt;&gt;"",LEFT(D3631,2)&amp;"."&amp;RIGHT(D3631,LEN(D3631)-2),"0")&amp;",
    ""longitude"" : "&amp;IF(E3631&lt;&gt;"",LEFT(E3631,1)&amp;"."&amp;RIGHT(E3631,LEN(E3631)-1),"0")&amp;","&amp;"
    ""image"" : """&amp;N3631&amp;"""
  },"</f>
        <v xml:space="preserve">  "": {
    "name" : "Ouroboros - snake swallowing its own tail",
    "latitude" : 52.353563,
    "longitude" : 4.869105,
    "image" : "https://lh3.ggpht.com/J8c2OegFhy8nLVCYp1-yNBlw64KQB_bMVwr8ywMsvuhmju-8Oik9dU5Gv45vy_mK5c6bYMkv1mUY9ufhHr1F"
  },</v>
      </c>
      <c r="C3631" s="4">
        <v>148849</v>
      </c>
      <c r="D3631" s="5">
        <v>52353563</v>
      </c>
      <c r="E3631" s="5">
        <v>4869105</v>
      </c>
      <c r="F3631" s="4" t="s">
        <v>5684</v>
      </c>
      <c r="G3631" s="4" t="s">
        <v>2916</v>
      </c>
      <c r="H3631" s="4" t="s">
        <v>2443</v>
      </c>
      <c r="I3631" s="4" t="s">
        <v>2486</v>
      </c>
      <c r="J3631" s="4" t="s">
        <v>2580</v>
      </c>
      <c r="K3631" s="4" t="s">
        <v>5685</v>
      </c>
      <c r="L3631" s="4" t="s">
        <v>5686</v>
      </c>
      <c r="M3631" s="4" t="s">
        <v>5687</v>
      </c>
      <c r="N3631" s="4" t="s">
        <v>13703</v>
      </c>
    </row>
    <row r="3632" spans="2:14" s="4" customFormat="1" x14ac:dyDescent="0.25">
      <c r="B3632" s="4" t="str">
        <f>"  """&amp;A3632&amp;""": {
    ""name"" : """&amp;SUBSTITUTE(F3632,"""","\""")&amp;""",
    ""latitude"" : "&amp;IF(D3632&lt;&gt;"",LEFT(D3632,2)&amp;"."&amp;RIGHT(D3632,LEN(D3632)-2),"0")&amp;",
    ""longitude"" : "&amp;IF(E3632&lt;&gt;"",LEFT(E3632,1)&amp;"."&amp;RIGHT(E3632,LEN(E3632)-1),"0")&amp;","&amp;"
    ""image"" : """&amp;N3632&amp;"""
  },"</f>
        <v xml:space="preserve">  "": {
    "name" : "Lions On The Corner",
    "latitude" : 52.353242,
    "longitude" : 4.867824,
    "image" : "https://lh5.ggpht.com/IWZdCxtzxQBI5f_LfS7dPEcPPIPmrBuENPHOLObkxGru0E4OvMIVQf-IPJGrZ2q3mNfZAWU0eiWO-Aq45Qmo"
  },</v>
      </c>
      <c r="C3632" s="4">
        <v>468944</v>
      </c>
      <c r="D3632" s="5">
        <v>52353242</v>
      </c>
      <c r="E3632" s="5">
        <v>4867824</v>
      </c>
      <c r="F3632" s="4" t="s">
        <v>12923</v>
      </c>
      <c r="G3632" s="4" t="s">
        <v>2916</v>
      </c>
      <c r="H3632" s="4" t="s">
        <v>2443</v>
      </c>
      <c r="I3632" s="4" t="s">
        <v>2486</v>
      </c>
      <c r="J3632" s="4" t="s">
        <v>2580</v>
      </c>
      <c r="K3632" s="4" t="s">
        <v>5685</v>
      </c>
      <c r="L3632" s="4" t="s">
        <v>5079</v>
      </c>
      <c r="M3632" s="4" t="s">
        <v>16068</v>
      </c>
      <c r="N3632" s="4" t="s">
        <v>12924</v>
      </c>
    </row>
    <row r="3633" spans="2:14" s="4" customFormat="1" x14ac:dyDescent="0.25">
      <c r="B3633" s="4" t="str">
        <f>"  """&amp;A3633&amp;""": {
    ""name"" : """&amp;SUBSTITUTE(F3633,"""","\""")&amp;""",
    ""latitude"" : "&amp;IF(D3633&lt;&gt;"",LEFT(D3633,2)&amp;"."&amp;RIGHT(D3633,LEN(D3633)-2),"0")&amp;",
    ""longitude"" : "&amp;IF(E3633&lt;&gt;"",LEFT(E3633,1)&amp;"."&amp;RIGHT(E3633,LEN(E3633)-1),"0")&amp;","&amp;"
    ""image"" : """&amp;N3633&amp;"""
  },"</f>
        <v xml:space="preserve">  "": {
    "name" : "Paddling Pool",
    "latitude" : 52.358248,
    "longitude" : 4.864955,
    "image" : "https://lh4.ggpht.com/ZKRMdBOOoOI-LH9gQx666MTYbeDKLFierBEqVysj-Zgz7AsNDGQSqe9nv_zRvz9-jcUaYyruPKaNVGenHsoh_Q"
  },</v>
      </c>
      <c r="C3633" s="4">
        <v>308322</v>
      </c>
      <c r="D3633" s="5">
        <v>52358248</v>
      </c>
      <c r="E3633" s="5">
        <v>4864955</v>
      </c>
      <c r="F3633" s="4" t="s">
        <v>13726</v>
      </c>
      <c r="G3633" s="4" t="s">
        <v>2916</v>
      </c>
      <c r="H3633" s="4" t="s">
        <v>2443</v>
      </c>
      <c r="I3633" s="4" t="s">
        <v>2486</v>
      </c>
      <c r="J3633" s="4" t="s">
        <v>2580</v>
      </c>
      <c r="K3633" s="4" t="s">
        <v>2999</v>
      </c>
      <c r="L3633" s="4">
        <v>67</v>
      </c>
      <c r="M3633" s="4" t="s">
        <v>3000</v>
      </c>
      <c r="N3633" s="4" t="s">
        <v>13727</v>
      </c>
    </row>
    <row r="3634" spans="2:14" s="4" customFormat="1" x14ac:dyDescent="0.25">
      <c r="B3634" s="4" t="str">
        <f>"  """&amp;A3634&amp;""": {
    ""name"" : """&amp;SUBSTITUTE(F3634,"""","\""")&amp;""",
    ""latitude"" : "&amp;IF(D3634&lt;&gt;"",LEFT(D3634,2)&amp;"."&amp;RIGHT(D3634,LEN(D3634)-2),"0")&amp;",
    ""longitude"" : "&amp;IF(E3634&lt;&gt;"",LEFT(E3634,1)&amp;"."&amp;RIGHT(E3634,LEN(E3634)-1),"0")&amp;","&amp;"
    ""image"" : """&amp;N3634&amp;"""
  },"</f>
        <v xml:space="preserve">  "": {
    "name" : "Art Tiles",
    "latitude" : 52.354613,
    "longitude" : 4.867881,
    "image" : "https://lh5.ggpht.com/-AYQbDLastk1LjmNvwk5x4WAaLUdwv8P7I9XW3xE-K9Ub7-bSTnGnrnNWfkNDu3WIxmRLi0SZeAOUsHo9048"
  },</v>
      </c>
      <c r="C3634" s="4">
        <v>49379893</v>
      </c>
      <c r="D3634" s="5">
        <v>52354613</v>
      </c>
      <c r="E3634" s="5">
        <v>4867881</v>
      </c>
      <c r="F3634" s="4" t="s">
        <v>10341</v>
      </c>
      <c r="G3634" s="4" t="s">
        <v>2916</v>
      </c>
      <c r="H3634" s="4" t="s">
        <v>2443</v>
      </c>
      <c r="I3634" s="4" t="s">
        <v>2486</v>
      </c>
      <c r="J3634" s="4" t="s">
        <v>2580</v>
      </c>
      <c r="K3634" s="4" t="s">
        <v>8842</v>
      </c>
      <c r="L3634" s="4">
        <v>37</v>
      </c>
      <c r="M3634" s="4" t="s">
        <v>17162</v>
      </c>
      <c r="N3634" s="4" t="s">
        <v>10342</v>
      </c>
    </row>
    <row r="3635" spans="2:14" s="4" customFormat="1" x14ac:dyDescent="0.25">
      <c r="B3635" s="4" t="str">
        <f>"  """&amp;A3635&amp;""": {
    ""name"" : """&amp;SUBSTITUTE(F3635,"""","\""")&amp;""",
    ""latitude"" : "&amp;IF(D3635&lt;&gt;"",LEFT(D3635,2)&amp;"."&amp;RIGHT(D3635,LEN(D3635)-2),"0")&amp;",
    ""longitude"" : "&amp;IF(E3635&lt;&gt;"",LEFT(E3635,1)&amp;"."&amp;RIGHT(E3635,LEN(E3635)-1),"0")&amp;","&amp;"
    ""image"" : """&amp;N3635&amp;"""
  },"</f>
        <v xml:space="preserve">  "": {
    "name" : "Ingang Ooievaars",
    "latitude" : 52.356424,
    "longitude" : 4.865674,
    "image" : "https://lh3.ggpht.com/qELrO43D98YXTD3TxbgO_UdG6gHV1sK0Cag4g4frQVx_PbcRrLCod2ty2QfEdVZYdvfrdfE7f5nwT542IqRw"
  },</v>
      </c>
      <c r="C3635" s="4">
        <v>905825</v>
      </c>
      <c r="D3635" s="5">
        <v>52356424</v>
      </c>
      <c r="E3635" s="5">
        <v>4865674</v>
      </c>
      <c r="F3635" s="4" t="s">
        <v>8841</v>
      </c>
      <c r="G3635" s="4" t="s">
        <v>2916</v>
      </c>
      <c r="H3635" s="4" t="s">
        <v>2443</v>
      </c>
      <c r="I3635" s="4" t="s">
        <v>2486</v>
      </c>
      <c r="J3635" s="4" t="s">
        <v>2580</v>
      </c>
      <c r="K3635" s="4" t="s">
        <v>8842</v>
      </c>
      <c r="L3635" s="4" t="s">
        <v>7692</v>
      </c>
      <c r="M3635" s="4" t="s">
        <v>8843</v>
      </c>
      <c r="N3635" s="4" t="s">
        <v>12482</v>
      </c>
    </row>
    <row r="3636" spans="2:14" s="4" customFormat="1" x14ac:dyDescent="0.25">
      <c r="B3636" s="4" t="str">
        <f>"  """&amp;A3636&amp;""": {
    ""name"" : """&amp;SUBSTITUTE(F3636,"""","\""")&amp;""",
    ""latitude"" : "&amp;IF(D3636&lt;&gt;"",LEFT(D3636,2)&amp;"."&amp;RIGHT(D3636,LEN(D3636)-2),"0")&amp;",
    ""longitude"" : "&amp;IF(E3636&lt;&gt;"",LEFT(E3636,1)&amp;"."&amp;RIGHT(E3636,LEN(E3636)-1),"0")&amp;","&amp;"
    ""image"" : """&amp;N3636&amp;"""
  },"</f>
        <v xml:space="preserve">  "": {
    "name" : "Plaque British Consulate",
    "latitude" : 52.355463,
    "longitude" : 4.863046,
    "image" : "https://lh3.ggpht.com/lZHGsJc49wX1UBaYYRlWO5TqC5Yqm5UyVMxbGjmrveI8LTnaXQQEIYRmYfwQKptEfKx7sh1NjYqO9BfHpg4RBQ"
  },</v>
      </c>
      <c r="C3636" s="4">
        <v>769014</v>
      </c>
      <c r="D3636" s="5">
        <v>52355463</v>
      </c>
      <c r="E3636" s="5">
        <v>4863046</v>
      </c>
      <c r="F3636" s="4" t="s">
        <v>8083</v>
      </c>
      <c r="G3636" s="4" t="s">
        <v>2916</v>
      </c>
      <c r="H3636" s="4" t="s">
        <v>2443</v>
      </c>
      <c r="I3636" s="4" t="s">
        <v>2486</v>
      </c>
      <c r="J3636" s="4" t="s">
        <v>2580</v>
      </c>
      <c r="K3636" s="4" t="s">
        <v>3649</v>
      </c>
      <c r="L3636" s="4">
        <v>44</v>
      </c>
      <c r="M3636" s="4" t="s">
        <v>6246</v>
      </c>
      <c r="N3636" s="4" t="s">
        <v>13896</v>
      </c>
    </row>
    <row r="3637" spans="2:14" s="4" customFormat="1" x14ac:dyDescent="0.25">
      <c r="B3637" s="4" t="str">
        <f>"  """&amp;A3637&amp;""": {
    ""name"" : """&amp;SUBSTITUTE(F3637,"""","\""")&amp;""",
    ""latitude"" : "&amp;IF(D3637&lt;&gt;"",LEFT(D3637,2)&amp;"."&amp;RIGHT(D3637,LEN(D3637)-2),"0")&amp;",
    ""longitude"" : "&amp;IF(E3637&lt;&gt;"",LEFT(E3637,1)&amp;"."&amp;RIGHT(E3637,LEN(E3637)-1),"0")&amp;","&amp;"
    ""image"" : """&amp;N3637&amp;"""
  },"</f>
        <v xml:space="preserve">  "": {
    "name" : "Treeway Stairway",
    "latitude" : 52.356677,
    "longitude" : 4.86227,
    "image" : "https://lh5.ggpht.com/PyqLz7wCAUDoJcRbYPxKM6VRUdafRcLZRyGAeGVHzPQlPtZnKSXJY29vwMMM7C_aVZI-v1B8KMR0P0VArPeWlA"
  },</v>
      </c>
      <c r="C3637" s="4">
        <v>236247</v>
      </c>
      <c r="D3637" s="5">
        <v>52356677</v>
      </c>
      <c r="E3637" s="5">
        <v>486227</v>
      </c>
      <c r="F3637" s="4" t="s">
        <v>6245</v>
      </c>
      <c r="G3637" s="4" t="s">
        <v>2916</v>
      </c>
      <c r="H3637" s="4" t="s">
        <v>2443</v>
      </c>
      <c r="I3637" s="4" t="s">
        <v>2486</v>
      </c>
      <c r="J3637" s="4" t="s">
        <v>2580</v>
      </c>
      <c r="K3637" s="4" t="s">
        <v>3649</v>
      </c>
      <c r="L3637" s="4">
        <v>50</v>
      </c>
      <c r="M3637" s="4" t="s">
        <v>6246</v>
      </c>
      <c r="N3637" s="4" t="s">
        <v>15240</v>
      </c>
    </row>
    <row r="3638" spans="2:14" s="4" customFormat="1" x14ac:dyDescent="0.25">
      <c r="B3638" s="4" t="str">
        <f>"  """&amp;A3638&amp;""": {
    ""name"" : """&amp;SUBSTITUTE(F3638,"""","\""")&amp;""",
    ""latitude"" : "&amp;IF(D3638&lt;&gt;"",LEFT(D3638,2)&amp;"."&amp;RIGHT(D3638,LEN(D3638)-2),"0")&amp;",
    ""longitude"" : "&amp;IF(E3638&lt;&gt;"",LEFT(E3638,1)&amp;"."&amp;RIGHT(E3638,LEN(E3638)-1),"0")&amp;","&amp;"
    ""image"" : """&amp;N3638&amp;"""
  },"</f>
        <v xml:space="preserve">  "": {
    "name" : "Holocaust Deportation Memorial",
    "latitude" : 52.351322,
    "longitude" : 4.859849,
    "image" : "https://lh5.ggpht.com/b7yc_ot73houOMHv76Kw7GkQvbuYKzqGity67sGGeZWbdoqkyY9spi-SzB1vbq88XEVNOjwlFYk4c16W-C9x"
  },</v>
      </c>
      <c r="C3638" s="4">
        <v>386284</v>
      </c>
      <c r="D3638" s="5">
        <v>52351322</v>
      </c>
      <c r="E3638" s="5">
        <v>4859849</v>
      </c>
      <c r="F3638" s="4" t="s">
        <v>7513</v>
      </c>
      <c r="G3638" s="4" t="s">
        <v>2916</v>
      </c>
      <c r="H3638" s="4" t="s">
        <v>2443</v>
      </c>
      <c r="I3638" s="4" t="s">
        <v>2486</v>
      </c>
      <c r="J3638" s="4" t="s">
        <v>2580</v>
      </c>
      <c r="K3638" s="4" t="s">
        <v>7514</v>
      </c>
      <c r="L3638" s="4" t="s">
        <v>7515</v>
      </c>
      <c r="M3638" s="4" t="s">
        <v>7516</v>
      </c>
      <c r="N3638" s="4" t="s">
        <v>12357</v>
      </c>
    </row>
    <row r="3639" spans="2:14" s="4" customFormat="1" x14ac:dyDescent="0.25">
      <c r="B3639" s="4" t="str">
        <f>"  """&amp;A3639&amp;""": {
    ""name"" : """&amp;SUBSTITUTE(F3639,"""","\""")&amp;""",
    ""latitude"" : "&amp;IF(D3639&lt;&gt;"",LEFT(D3639,2)&amp;"."&amp;RIGHT(D3639,LEN(D3639)-2),"0")&amp;",
    ""longitude"" : "&amp;IF(E3639&lt;&gt;"",LEFT(E3639,1)&amp;"."&amp;RIGHT(E3639,LEN(E3639)-1),"0")&amp;","&amp;"
    ""image"" : """&amp;N3639&amp;"""
  },"</f>
        <v xml:space="preserve">  "": {
    "name" : "Lyceum Bridge",
    "latitude" : 52.350877,
    "longitude" : 4.865358,
    "image" : "https://lh6.ggpht.com/-VY6wI7ek8SPO3RohBuThj4UbpfOHpYsV9FvtvuSTbi2OigU2UjYwnTMZvx5gYUG7Rm1vGnL-55AVgbOtpzEzQ"
  },</v>
      </c>
      <c r="C3639" s="4">
        <v>700104</v>
      </c>
      <c r="D3639" s="5">
        <v>52350877</v>
      </c>
      <c r="E3639" s="5">
        <v>4865358</v>
      </c>
      <c r="F3639" s="4" t="s">
        <v>12974</v>
      </c>
      <c r="G3639" s="4" t="s">
        <v>2916</v>
      </c>
      <c r="H3639" s="4" t="s">
        <v>2443</v>
      </c>
      <c r="I3639" s="4" t="s">
        <v>2486</v>
      </c>
      <c r="J3639" s="4" t="s">
        <v>2580</v>
      </c>
      <c r="K3639" s="4" t="s">
        <v>17591</v>
      </c>
      <c r="N3639" s="4" t="s">
        <v>12975</v>
      </c>
    </row>
    <row r="3640" spans="2:14" s="4" customFormat="1" x14ac:dyDescent="0.25">
      <c r="B3640" s="4" t="str">
        <f>"  """&amp;A3640&amp;""": {
    ""name"" : """&amp;SUBSTITUTE(F3640,"""","\""")&amp;""",
    ""latitude"" : "&amp;IF(D3640&lt;&gt;"",LEFT(D3640,2)&amp;"."&amp;RIGHT(D3640,LEN(D3640)-2),"0")&amp;",
    ""longitude"" : "&amp;IF(E3640&lt;&gt;"",LEFT(E3640,1)&amp;"."&amp;RIGHT(E3640,LEN(E3640)-1),"0")&amp;","&amp;"
    ""image"" : """&amp;N3640&amp;"""
  },"</f>
        <v xml:space="preserve">  "": {
    "name" : "Beeld van een Boogschutter",
    "latitude" : 52.350916,
    "longitude" : 4.863567,
    "image" : "https://lh6.ggpht.com/FJ5GHXWy7wSFPP12EtmYZeATDIgyw3ndvD4jvR1kX1XRE6gDW8_GjLQ36dkcMmjMtOt76DhmOLHTCpuhjEK6"
  },</v>
      </c>
      <c r="C3640" s="4">
        <v>702908</v>
      </c>
      <c r="D3640" s="5">
        <v>52350916</v>
      </c>
      <c r="E3640" s="5">
        <v>4863567</v>
      </c>
      <c r="F3640" s="4" t="s">
        <v>7785</v>
      </c>
      <c r="G3640" s="4" t="s">
        <v>2916</v>
      </c>
      <c r="H3640" s="4" t="s">
        <v>2443</v>
      </c>
      <c r="I3640" s="4" t="s">
        <v>2486</v>
      </c>
      <c r="J3640" s="4" t="s">
        <v>2580</v>
      </c>
      <c r="K3640" s="4" t="s">
        <v>7786</v>
      </c>
      <c r="L3640" s="4" t="s">
        <v>7787</v>
      </c>
      <c r="M3640" s="4" t="s">
        <v>7788</v>
      </c>
      <c r="N3640" s="4" t="s">
        <v>10461</v>
      </c>
    </row>
    <row r="3641" spans="2:14" s="4" customFormat="1" x14ac:dyDescent="0.25">
      <c r="B3641" s="4" t="str">
        <f>"  """&amp;A3641&amp;""": {
    ""name"" : """&amp;SUBSTITUTE(F3641,"""","\""")&amp;""",
    ""latitude"" : "&amp;IF(D3641&lt;&gt;"",LEFT(D3641,2)&amp;"."&amp;RIGHT(D3641,LEN(D3641)-2),"0")&amp;",
    ""longitude"" : "&amp;IF(E3641&lt;&gt;"",LEFT(E3641,1)&amp;"."&amp;RIGHT(E3641,LEN(E3641)-1),"0")&amp;","&amp;"
    ""image"" : """&amp;N3641&amp;"""
  },"</f>
        <v xml:space="preserve">  "": {
    "name" : "Plaque Commemorating Margit Weinberg-Straschitz",
    "latitude" : 52.353981,
    "longitude" : 4.860163,
    "image" : "https://lh3.ggpht.com/eZkfiFfInL7MIpAk4X96ufTBc3_0YaGka8RsunNAlWpmtW-0X_WWPeBFzUo1MDrF4EzV9CU1QEEAFSuqXURa"
  },</v>
      </c>
      <c r="C3641" s="4">
        <v>570045</v>
      </c>
      <c r="D3641" s="5">
        <v>52353981</v>
      </c>
      <c r="E3641" s="5">
        <v>4860163</v>
      </c>
      <c r="F3641" s="4" t="s">
        <v>7452</v>
      </c>
      <c r="G3641" s="4" t="s">
        <v>2916</v>
      </c>
      <c r="H3641" s="4" t="s">
        <v>2443</v>
      </c>
      <c r="I3641" s="4" t="s">
        <v>2486</v>
      </c>
      <c r="J3641" s="4" t="s">
        <v>2580</v>
      </c>
      <c r="K3641" s="4" t="s">
        <v>7453</v>
      </c>
      <c r="L3641" s="4">
        <v>51</v>
      </c>
      <c r="M3641" s="4" t="s">
        <v>7454</v>
      </c>
      <c r="N3641" s="4" t="s">
        <v>13897</v>
      </c>
    </row>
    <row r="3642" spans="2:14" s="4" customFormat="1" x14ac:dyDescent="0.25">
      <c r="B3642" s="4" t="str">
        <f>"  """&amp;A3642&amp;""": {
    ""name"" : """&amp;SUBSTITUTE(F3642,"""","\""")&amp;""",
    ""latitude"" : "&amp;IF(D3642&lt;&gt;"",LEFT(D3642,2)&amp;"."&amp;RIGHT(D3642,LEN(D3642)-2),"0")&amp;",
    ""longitude"" : "&amp;IF(E3642&lt;&gt;"",LEFT(E3642,1)&amp;"."&amp;RIGHT(E3642,LEN(E3642)-1),"0")&amp;","&amp;"
    ""image"" : """&amp;N3642&amp;"""
  },"</f>
        <v xml:space="preserve">  "": {
    "name" : "Vondeltuin",
    "latitude" : 52.354673,
    "longitude" : 4.856712,
    "image" : "https://lh5.ggpht.com/uMjRZRvt7PMuSFsZ25PESwt_r4ID_b-8ippfveKV_t8b2-maOS3o4TxZPxm4WN2D0QuOjG3BWOsdY-bN_2hU"
  },</v>
      </c>
      <c r="C3642" s="4">
        <v>1170007</v>
      </c>
      <c r="D3642" s="5">
        <v>52354673</v>
      </c>
      <c r="E3642" s="5">
        <v>4856712</v>
      </c>
      <c r="F3642" s="4" t="s">
        <v>15456</v>
      </c>
      <c r="G3642" s="4" t="s">
        <v>2916</v>
      </c>
      <c r="H3642" s="4" t="s">
        <v>2443</v>
      </c>
      <c r="I3642" s="4" t="s">
        <v>2486</v>
      </c>
      <c r="J3642" s="4" t="s">
        <v>2580</v>
      </c>
      <c r="K3642" s="4" t="s">
        <v>7453</v>
      </c>
      <c r="L3642" s="4">
        <v>79</v>
      </c>
      <c r="M3642" s="4" t="s">
        <v>16511</v>
      </c>
      <c r="N3642" s="4" t="s">
        <v>15457</v>
      </c>
    </row>
    <row r="3643" spans="2:14" s="4" customFormat="1" x14ac:dyDescent="0.25">
      <c r="B3643" s="4" t="str">
        <f>"  """&amp;A3643&amp;""": {
    ""name"" : """&amp;SUBSTITUTE(F3643,"""","\""")&amp;""",
    ""latitude"" : "&amp;IF(D3643&lt;&gt;"",LEFT(D3643,2)&amp;"."&amp;RIGHT(D3643,LEN(D3643)-2),"0")&amp;",
    ""longitude"" : "&amp;IF(E3643&lt;&gt;"",LEFT(E3643,1)&amp;"."&amp;RIGHT(E3643,LEN(E3643)-1),"0")&amp;","&amp;"
    ""image"" : """&amp;N3643&amp;"""
  },"</f>
        <v xml:space="preserve">  "": {
    "name" : "Tambourine Man",
    "latitude" : 52.353839,
    "longitude" : 4.862285,
    "image" : "https://lh4.ggpht.com/81MCpQcpSI2-CNcz1_m3aDCxkTtdAKtSktM1N5MsfsNmd-Sndw7mbdJplFMpgP5PbFC32vGewaPkeKeTWRo"
  },</v>
      </c>
      <c r="C3643" s="4">
        <v>386559</v>
      </c>
      <c r="D3643" s="5">
        <v>52353839</v>
      </c>
      <c r="E3643" s="5">
        <v>4862285</v>
      </c>
      <c r="F3643" s="4" t="s">
        <v>14990</v>
      </c>
      <c r="G3643" s="4" t="s">
        <v>2916</v>
      </c>
      <c r="H3643" s="4" t="s">
        <v>2443</v>
      </c>
      <c r="I3643" s="4" t="s">
        <v>2486</v>
      </c>
      <c r="J3643" s="4" t="s">
        <v>2580</v>
      </c>
      <c r="K3643" s="4" t="s">
        <v>15978</v>
      </c>
      <c r="L3643" s="4" t="s">
        <v>15979</v>
      </c>
      <c r="M3643" s="4" t="s">
        <v>15980</v>
      </c>
      <c r="N3643" s="4" t="s">
        <v>14991</v>
      </c>
    </row>
    <row r="3644" spans="2:14" s="4" customFormat="1" x14ac:dyDescent="0.25">
      <c r="B3644" s="4" t="str">
        <f>"  """&amp;A3644&amp;""": {
    ""name"" : """&amp;SUBSTITUTE(F3644,"""","\""")&amp;""",
    ""latitude"" : "&amp;IF(D3644&lt;&gt;"",LEFT(D3644,2)&amp;"."&amp;RIGHT(D3644,LEN(D3644)-2),"0")&amp;",
    ""longitude"" : "&amp;IF(E3644&lt;&gt;"",LEFT(E3644,1)&amp;"."&amp;RIGHT(E3644,LEN(E3644)-1),"0")&amp;","&amp;"
    ""image"" : """&amp;N3644&amp;"""
  },"</f>
        <v xml:space="preserve">  "": {
    "name" : "Silver Dome",
    "latitude" : 52.352595,
    "longitude" : 4.857479,
    "image" : "https://lh5.ggpht.com/ANgVt0iVqH4cj9Qa4lAzC6YJC_DtsHQz6Tlc12gu7JS-tXP07stFQfBbHNCglY_ZZr1urI6pTQE62tUqxDv2cA"
  },</v>
      </c>
      <c r="C3644" s="4">
        <v>748019</v>
      </c>
      <c r="D3644" s="5">
        <v>52352595</v>
      </c>
      <c r="E3644" s="5">
        <v>4857479</v>
      </c>
      <c r="F3644" s="4" t="s">
        <v>14473</v>
      </c>
      <c r="G3644" s="4" t="s">
        <v>2916</v>
      </c>
      <c r="H3644" s="4" t="s">
        <v>2443</v>
      </c>
      <c r="I3644" s="4" t="s">
        <v>2486</v>
      </c>
      <c r="J3644" s="4" t="s">
        <v>2580</v>
      </c>
      <c r="K3644" s="4" t="s">
        <v>16387</v>
      </c>
      <c r="L3644" s="4" t="s">
        <v>16388</v>
      </c>
      <c r="M3644" s="4" t="s">
        <v>16389</v>
      </c>
      <c r="N3644" s="4" t="s">
        <v>14474</v>
      </c>
    </row>
    <row r="3645" spans="2:14" s="4" customFormat="1" x14ac:dyDescent="0.25">
      <c r="B3645" s="4" t="str">
        <f>"  """&amp;A3645&amp;""": {
    ""name"" : """&amp;SUBSTITUTE(F3645,"""","\""")&amp;""",
    ""latitude"" : "&amp;IF(D3645&lt;&gt;"",LEFT(D3645,2)&amp;"."&amp;RIGHT(D3645,LEN(D3645)-2),"0")&amp;",
    ""longitude"" : "&amp;IF(E3645&lt;&gt;"",LEFT(E3645,1)&amp;"."&amp;RIGHT(E3645,LEN(E3645)-1),"0")&amp;","&amp;"
    ""image"" : """&amp;N3645&amp;"""
  },"</f>
        <v xml:space="preserve">  "": {
    "name" : "Even More Fountains",
    "latitude" : 52.357405,
    "longitude" : 4.862748,
    "image" : "https://lh3.googleusercontent.com/zuPo1D_08240I9L4-MWKoc61Ek1rjBDZvldnDtwBHIvtHBqDwL47jUPmWB1Z5sWiknMPkX2Z54LmjQaLre-P"
  },</v>
      </c>
      <c r="C3645" s="4">
        <v>641694</v>
      </c>
      <c r="D3645" s="5">
        <v>52357405</v>
      </c>
      <c r="E3645" s="5">
        <v>4862748</v>
      </c>
      <c r="F3645" s="4" t="s">
        <v>11679</v>
      </c>
      <c r="G3645" s="4" t="s">
        <v>2916</v>
      </c>
      <c r="H3645" s="4" t="s">
        <v>2443</v>
      </c>
      <c r="I3645" s="4" t="s">
        <v>2486</v>
      </c>
      <c r="J3645" s="4" t="s">
        <v>2580</v>
      </c>
      <c r="K3645" s="4" t="s">
        <v>8274</v>
      </c>
      <c r="L3645" s="4" t="s">
        <v>16296</v>
      </c>
      <c r="M3645" s="4" t="s">
        <v>8276</v>
      </c>
      <c r="N3645" s="4" t="s">
        <v>11680</v>
      </c>
    </row>
    <row r="3646" spans="2:14" s="4" customFormat="1" x14ac:dyDescent="0.25">
      <c r="B3646" s="4" t="str">
        <f>"  """&amp;A3646&amp;""": {
    ""name"" : """&amp;SUBSTITUTE(F3646,"""","\""")&amp;""",
    ""latitude"" : "&amp;IF(D3646&lt;&gt;"",LEFT(D3646,2)&amp;"."&amp;RIGHT(D3646,LEN(D3646)-2),"0")&amp;",
    ""longitude"" : "&amp;IF(E3646&lt;&gt;"",LEFT(E3646,1)&amp;"."&amp;RIGHT(E3646,LEN(E3646)-1),"0")&amp;","&amp;"
    ""image"" : """&amp;N3646&amp;"""
  },"</f>
        <v xml:space="preserve">  "": {
    "name" : "Fountains in VondelPark",
    "latitude" : 52.35758,
    "longitude" : 4.861803,
    "image" : "https://lh6.ggpht.com/J6ZoNEE1NHOH3sOEYRq_8zjUpYHYU3JRThp4PHT3gRnjoD1xXQc9GWE65Yy5LDqx6ELREvX6x7mJgZC90sIA"
  },</v>
      </c>
      <c r="C3646" s="4">
        <v>801248</v>
      </c>
      <c r="D3646" s="5">
        <v>5235758</v>
      </c>
      <c r="E3646" s="5">
        <v>4861803</v>
      </c>
      <c r="F3646" s="4" t="s">
        <v>8273</v>
      </c>
      <c r="G3646" s="4" t="s">
        <v>2916</v>
      </c>
      <c r="H3646" s="4" t="s">
        <v>2443</v>
      </c>
      <c r="I3646" s="4" t="s">
        <v>2486</v>
      </c>
      <c r="J3646" s="4" t="s">
        <v>2580</v>
      </c>
      <c r="K3646" s="4" t="s">
        <v>8274</v>
      </c>
      <c r="L3646" s="4" t="s">
        <v>8275</v>
      </c>
      <c r="M3646" s="4" t="s">
        <v>8276</v>
      </c>
      <c r="N3646" s="4" t="s">
        <v>11847</v>
      </c>
    </row>
    <row r="3647" spans="2:14" s="4" customFormat="1" x14ac:dyDescent="0.25">
      <c r="B3647" s="4" t="str">
        <f>"  """&amp;A3647&amp;""": {
    ""name"" : """&amp;SUBSTITUTE(F3647,"""","\""")&amp;""",
    ""latitude"" : "&amp;IF(D3647&lt;&gt;"",LEFT(D3647,2)&amp;"."&amp;RIGHT(D3647,LEN(D3647)-2),"0")&amp;",
    ""longitude"" : "&amp;IF(E3647&lt;&gt;"",LEFT(E3647,1)&amp;"."&amp;RIGHT(E3647,LEN(E3647)-1),"0")&amp;","&amp;"
    ""image"" : """&amp;N3647&amp;"""
  },"</f>
        <v xml:space="preserve">  "": {
    "name" : "Blauwe Man",
    "latitude" : 52.35317,
    "longitude" : 4.860506,
    "image" : "https://lh6.ggpht.com/Y_EbbpL4EilQ2ZPPxjgxG5HbJma2UlgAagXGKzWe_rWUjGG31dwVjt7RQBOiQ8-7BZUKR0uTGZy4g-VlATQ"
  },</v>
      </c>
      <c r="C3647" s="4">
        <v>875871</v>
      </c>
      <c r="D3647" s="5">
        <v>5235317</v>
      </c>
      <c r="E3647" s="5">
        <v>4860506</v>
      </c>
      <c r="F3647" s="4" t="s">
        <v>8685</v>
      </c>
      <c r="G3647" s="4" t="s">
        <v>2916</v>
      </c>
      <c r="H3647" s="4" t="s">
        <v>2443</v>
      </c>
      <c r="I3647" s="4" t="s">
        <v>2486</v>
      </c>
      <c r="J3647" s="4" t="s">
        <v>2580</v>
      </c>
      <c r="K3647" s="4" t="s">
        <v>7108</v>
      </c>
      <c r="L3647" s="4">
        <v>5</v>
      </c>
      <c r="M3647" s="4" t="s">
        <v>7109</v>
      </c>
      <c r="N3647" s="4" t="s">
        <v>10589</v>
      </c>
    </row>
    <row r="3648" spans="2:14" s="4" customFormat="1" x14ac:dyDescent="0.25">
      <c r="B3648" s="4" t="str">
        <f>"  """&amp;A3648&amp;""": {
    ""name"" : """&amp;SUBSTITUTE(F3648,"""","\""")&amp;""",
    ""latitude"" : "&amp;IF(D3648&lt;&gt;"",LEFT(D3648,2)&amp;"."&amp;RIGHT(D3648,LEN(D3648)-2),"0")&amp;",
    ""longitude"" : "&amp;IF(E3648&lt;&gt;"",LEFT(E3648,1)&amp;"."&amp;RIGHT(E3648,LEN(E3648)-1),"0")&amp;","&amp;"
    ""image"" : """&amp;N3648&amp;"""
  },"</f>
        <v xml:space="preserve">  "": {
    "name" : "Hekschilderij",
    "latitude" : 52.35263,
    "longitude" : 4.859686,
    "image" : "https://lh3.ggpht.com/WJeuWRu92HjR1jE1gDDB2te76h4S0lf_PysZaEQDogIglYGWqher7pLVD7vuUAJ99nvBdq7inShGpdyi0s0J"
  },</v>
      </c>
      <c r="C3648" s="4">
        <v>975840</v>
      </c>
      <c r="D3648" s="5">
        <v>5235263</v>
      </c>
      <c r="E3648" s="5">
        <v>4859686</v>
      </c>
      <c r="F3648" s="4" t="s">
        <v>9204</v>
      </c>
      <c r="G3648" s="4" t="s">
        <v>2916</v>
      </c>
      <c r="H3648" s="4" t="s">
        <v>2443</v>
      </c>
      <c r="I3648" s="4" t="s">
        <v>2486</v>
      </c>
      <c r="J3648" s="4" t="s">
        <v>2580</v>
      </c>
      <c r="K3648" s="4" t="s">
        <v>7108</v>
      </c>
      <c r="L3648" s="4">
        <v>16</v>
      </c>
      <c r="M3648" s="4">
        <v>1075</v>
      </c>
      <c r="N3648" s="4" t="s">
        <v>12220</v>
      </c>
    </row>
    <row r="3649" spans="2:14" s="4" customFormat="1" x14ac:dyDescent="0.25">
      <c r="B3649" s="4" t="str">
        <f>"  """&amp;A3649&amp;""": {
    ""name"" : """&amp;SUBSTITUTE(F3649,"""","\""")&amp;""",
    ""latitude"" : "&amp;IF(D3649&lt;&gt;"",LEFT(D3649,2)&amp;"."&amp;RIGHT(D3649,LEN(D3649)-2),"0")&amp;",
    ""longitude"" : "&amp;IF(E3649&lt;&gt;"",LEFT(E3649,1)&amp;"."&amp;RIGHT(E3649,LEN(E3649)-1),"0")&amp;","&amp;"
    ""image"" : """&amp;N3649&amp;"""
  },"</f>
        <v xml:space="preserve">  "": {
    "name" : "Hanging Serpent",
    "latitude" : 52.353568,
    "longitude" : 4.859734,
    "image" : "https://lh4.ggpht.com/sldDrY7EQj3CzzfBsaQtwZSbIwjvqGCZ3M7JJwcUFzlBTMJ6kUZXUAlVMfpNsCRGlUujB8S-j4N7_WNIkvY"
  },</v>
      </c>
      <c r="C3649" s="4">
        <v>404030</v>
      </c>
      <c r="D3649" s="5">
        <v>52353568</v>
      </c>
      <c r="E3649" s="5">
        <v>4859734</v>
      </c>
      <c r="F3649" s="4" t="s">
        <v>7107</v>
      </c>
      <c r="G3649" s="4" t="s">
        <v>2916</v>
      </c>
      <c r="H3649" s="4" t="s">
        <v>2443</v>
      </c>
      <c r="I3649" s="4" t="s">
        <v>2486</v>
      </c>
      <c r="J3649" s="4" t="s">
        <v>2580</v>
      </c>
      <c r="K3649" s="4" t="s">
        <v>7108</v>
      </c>
      <c r="L3649" s="4" t="s">
        <v>3610</v>
      </c>
      <c r="M3649" s="4" t="s">
        <v>7109</v>
      </c>
      <c r="N3649" s="4" t="s">
        <v>12161</v>
      </c>
    </row>
    <row r="3650" spans="2:14" s="4" customFormat="1" x14ac:dyDescent="0.25">
      <c r="B3650" s="4" t="str">
        <f>"  """&amp;A3650&amp;""": {
    ""name"" : """&amp;SUBSTITUTE(F3650,"""","\""")&amp;""",
    ""latitude"" : "&amp;IF(D3650&lt;&gt;"",LEFT(D3650,2)&amp;"."&amp;RIGHT(D3650,LEN(D3650)-2),"0")&amp;",
    ""longitude"" : "&amp;IF(E3650&lt;&gt;"",LEFT(E3650,1)&amp;"."&amp;RIGHT(E3650,LEN(E3650)-1),"0")&amp;","&amp;"
    ""image"" : """&amp;N3650&amp;"""
  },"</f>
        <v xml:space="preserve">  "": {
    "name" : "The Dog Walker",
    "latitude" : 52.357613,
    "longitude" : 4.863223,
    "image" : "https://lh6.ggpht.com/VRJk_d0iYRNULQrVm2WqksWNu6ngQd59EZBUXpU-lVzALXfdhFlZfkFLSSRV5fLQOWvTFxjWnCN2tOPxa0gcXQ"
  },</v>
      </c>
      <c r="C3650" s="4">
        <v>643528</v>
      </c>
      <c r="D3650" s="5">
        <v>52357613</v>
      </c>
      <c r="E3650" s="5">
        <v>4863223</v>
      </c>
      <c r="F3650" s="4" t="s">
        <v>15058</v>
      </c>
      <c r="G3650" s="4" t="s">
        <v>2916</v>
      </c>
      <c r="H3650" s="4" t="s">
        <v>2443</v>
      </c>
      <c r="I3650" s="4" t="s">
        <v>2486</v>
      </c>
      <c r="J3650" s="4" t="s">
        <v>2580</v>
      </c>
      <c r="K3650" s="4" t="s">
        <v>17475</v>
      </c>
      <c r="M3650" s="4">
        <v>1075</v>
      </c>
      <c r="N3650" s="4" t="s">
        <v>15059</v>
      </c>
    </row>
    <row r="3651" spans="2:14" s="4" customFormat="1" x14ac:dyDescent="0.25">
      <c r="B3651" s="4" t="str">
        <f>"  """&amp;A3651&amp;""": {
    ""name"" : """&amp;SUBSTITUTE(F3651,"""","\""")&amp;""",
    ""latitude"" : "&amp;IF(D3651&lt;&gt;"",LEFT(D3651,2)&amp;"."&amp;RIGHT(D3651,LEN(D3651)-2),"0")&amp;",
    ""longitude"" : "&amp;IF(E3651&lt;&gt;"",LEFT(E3651,1)&amp;"."&amp;RIGHT(E3651,LEN(E3651)-1),"0")&amp;","&amp;"
    ""image"" : """&amp;N3651&amp;"""
  },"</f>
        <v xml:space="preserve">  "": {
    "name" : "Staande Puzzel",
    "latitude" : 52.352179,
    "longitude" : 4.864255,
    "image" : "https://lh3.ggpht.com/IPccjGcuEAOBNHXKQamgr6XYv-scYj6RpfzWtTfkVHJwz2uf8-m-0JN3Uh9N6LY7W9UITXVMzo3rVb1wtBv8"
  },</v>
      </c>
      <c r="C3651" s="4">
        <v>1165275</v>
      </c>
      <c r="D3651" s="5">
        <v>52352179</v>
      </c>
      <c r="E3651" s="5">
        <v>4864255</v>
      </c>
      <c r="F3651" s="4" t="s">
        <v>14757</v>
      </c>
      <c r="G3651" s="4" t="s">
        <v>2916</v>
      </c>
      <c r="H3651" s="4" t="s">
        <v>2443</v>
      </c>
      <c r="I3651" s="4" t="s">
        <v>2486</v>
      </c>
      <c r="J3651" s="4" t="s">
        <v>2580</v>
      </c>
      <c r="K3651" s="4" t="s">
        <v>2766</v>
      </c>
      <c r="L3651" s="4">
        <v>9</v>
      </c>
      <c r="M3651" s="4" t="s">
        <v>16496</v>
      </c>
      <c r="N3651" s="4" t="s">
        <v>14758</v>
      </c>
    </row>
    <row r="3652" spans="2:14" s="4" customFormat="1" x14ac:dyDescent="0.25">
      <c r="B3652" s="4" t="str">
        <f>"  """&amp;A3652&amp;""": {
    ""name"" : """&amp;SUBSTITUTE(F3652,"""","\""")&amp;""",
    ""latitude"" : "&amp;IF(D3652&lt;&gt;"",LEFT(D3652,2)&amp;"."&amp;RIGHT(D3652,LEN(D3652)-2),"0")&amp;",
    ""longitude"" : "&amp;IF(E3652&lt;&gt;"",LEFT(E3652,1)&amp;"."&amp;RIGHT(E3652,LEN(E3652)-1),"0")&amp;","&amp;"
    ""image"" : """&amp;N3652&amp;"""
  },"</f>
        <v xml:space="preserve">  "": {
    "name" : "1926 Jugendstil Clock New Lyceum",
    "latitude" : 52.351324,
    "longitude" : 4.864999,
    "image" : "https://lh5.ggpht.com/8-QEh2Wkm4On47Mogvpd13cTPMLuZhbd1131T87APdL9ZmZsK9b10S53NahL8uNQv5Ccim375n3JhfLQTdaC"
  },</v>
      </c>
      <c r="C3652" s="4">
        <v>794410</v>
      </c>
      <c r="D3652" s="5">
        <v>52351324</v>
      </c>
      <c r="E3652" s="5">
        <v>4864999</v>
      </c>
      <c r="F3652" s="4" t="s">
        <v>8239</v>
      </c>
      <c r="G3652" s="4" t="s">
        <v>2916</v>
      </c>
      <c r="H3652" s="4" t="s">
        <v>2443</v>
      </c>
      <c r="I3652" s="4" t="s">
        <v>2486</v>
      </c>
      <c r="J3652" s="4" t="s">
        <v>2580</v>
      </c>
      <c r="K3652" s="4" t="s">
        <v>2766</v>
      </c>
      <c r="L3652" s="4">
        <v>15</v>
      </c>
      <c r="M3652" s="4" t="s">
        <v>2767</v>
      </c>
      <c r="N3652" s="4" t="s">
        <v>9977</v>
      </c>
    </row>
    <row r="3653" spans="2:14" s="4" customFormat="1" x14ac:dyDescent="0.25">
      <c r="B3653" s="4" t="str">
        <f>"  """&amp;A3653&amp;""": {
    ""name"" : """&amp;SUBSTITUTE(F3653,"""","\""")&amp;""",
    ""latitude"" : "&amp;IF(D3653&lt;&gt;"",LEFT(D3653,2)&amp;"."&amp;RIGHT(D3653,LEN(D3653)-2),"0")&amp;",
    ""longitude"" : "&amp;IF(E3653&lt;&gt;"",LEFT(E3653,1)&amp;"."&amp;RIGHT(E3653,LEN(E3653)-1),"0")&amp;","&amp;"
    ""image"" : """&amp;N3653&amp;"""
  },"</f>
        <v xml:space="preserve">  "": {
    "name" : "Ondergronds Huisje 2",
    "latitude" : 52.352703,
    "longitude" : 4.863897,
    "image" : "https://lh5.ggpht.com/uuHCH2NmdPFW1dkyI08D0AWuymFC1ZLRq_kkrhJPTQt1Xni3SpXnLJLC8EAs3IvD6hRqYuKlwxEDzb1IqbU"
  },</v>
      </c>
      <c r="C3653" s="4">
        <v>771610</v>
      </c>
      <c r="D3653" s="5">
        <v>52352703</v>
      </c>
      <c r="E3653" s="5">
        <v>4863897</v>
      </c>
      <c r="F3653" s="4" t="s">
        <v>8117</v>
      </c>
      <c r="G3653" s="4" t="s">
        <v>2916</v>
      </c>
      <c r="H3653" s="4" t="s">
        <v>2443</v>
      </c>
      <c r="I3653" s="4" t="s">
        <v>2486</v>
      </c>
      <c r="J3653" s="4" t="s">
        <v>2580</v>
      </c>
      <c r="K3653" s="4" t="s">
        <v>8118</v>
      </c>
      <c r="L3653" s="4">
        <v>151</v>
      </c>
      <c r="M3653" s="4">
        <v>1075</v>
      </c>
      <c r="N3653" s="4" t="s">
        <v>13613</v>
      </c>
    </row>
    <row r="3654" spans="2:14" s="4" customFormat="1" x14ac:dyDescent="0.25">
      <c r="B3654" s="4" t="str">
        <f>"  """&amp;A3654&amp;""": {
    ""name"" : """&amp;SUBSTITUTE(F3654,"""","\""")&amp;""",
    ""latitude"" : "&amp;IF(D3654&lt;&gt;"",LEFT(D3654,2)&amp;"."&amp;RIGHT(D3654,LEN(D3654)-2),"0")&amp;",
    ""longitude"" : "&amp;IF(E3654&lt;&gt;"",LEFT(E3654,1)&amp;"."&amp;RIGHT(E3654,LEN(E3654)-1),"0")&amp;","&amp;"
    ""image"" : """&amp;N3654&amp;"""
  },"</f>
        <v xml:space="preserve">  "": {
    "name" : "Fontaine Hoffie",
    "latitude" : 52.352467,
    "longitude" : 4.862246,
    "image" : "https://lh5.ggpht.com/jVCZy5N7easgjfec2ITcFjLxoqYyHWDqdSFP2_ufBWPqH1bC1YO5Nb1ekMsWDOhQfc8kwfp0rOl723pGVRwp"
  },</v>
      </c>
      <c r="C3654" s="4">
        <v>644275</v>
      </c>
      <c r="D3654" s="5">
        <v>52352467</v>
      </c>
      <c r="E3654" s="5">
        <v>4862246</v>
      </c>
      <c r="F3654" s="4" t="s">
        <v>11811</v>
      </c>
      <c r="G3654" s="4" t="s">
        <v>2916</v>
      </c>
      <c r="H3654" s="4" t="s">
        <v>2443</v>
      </c>
      <c r="I3654" s="4" t="s">
        <v>2486</v>
      </c>
      <c r="J3654" s="4" t="s">
        <v>2580</v>
      </c>
      <c r="K3654" s="4" t="s">
        <v>8118</v>
      </c>
      <c r="L3654" s="4" t="s">
        <v>16300</v>
      </c>
      <c r="M3654" s="4" t="s">
        <v>16301</v>
      </c>
      <c r="N3654" s="4" t="s">
        <v>11812</v>
      </c>
    </row>
    <row r="3655" spans="2:14" s="4" customFormat="1" x14ac:dyDescent="0.25">
      <c r="B3655" s="4" t="str">
        <f>"  """&amp;A3655&amp;""": {
    ""name"" : """&amp;SUBSTITUTE(F3655,"""","\""")&amp;""",
    ""latitude"" : "&amp;IF(D3655&lt;&gt;"",LEFT(D3655,2)&amp;"."&amp;RIGHT(D3655,LEN(D3655)-2),"0")&amp;",
    ""longitude"" : "&amp;IF(E3655&lt;&gt;"",LEFT(E3655,1)&amp;"."&amp;RIGHT(E3655,LEN(E3655)-1),"0")&amp;","&amp;"
    ""image"" : """&amp;N3655&amp;"""
  },"</f>
        <v xml:space="preserve">  "": {
    "name" : "Bowl of Flowers",
    "latitude" : 52.351572,
    "longitude" : 4.859262,
    "image" : "https://lh6.ggpht.com/91L_x3_KB3k-jNXydIgJG1k3C53xm5hf5VrPn5wyhN9D56UEHPm4aNnX7wGLtMQ7MdBrA5f5Llel1T18udmn"
  },</v>
      </c>
      <c r="C3655" s="4">
        <v>324390</v>
      </c>
      <c r="D3655" s="5">
        <v>52351572</v>
      </c>
      <c r="E3655" s="5">
        <v>4859262</v>
      </c>
      <c r="F3655" s="4" t="s">
        <v>10719</v>
      </c>
      <c r="G3655" s="4" t="s">
        <v>2916</v>
      </c>
      <c r="H3655" s="4" t="s">
        <v>2443</v>
      </c>
      <c r="I3655" s="4" t="s">
        <v>2486</v>
      </c>
      <c r="J3655" s="4" t="s">
        <v>2580</v>
      </c>
      <c r="K3655" s="4" t="s">
        <v>8118</v>
      </c>
      <c r="L3655" s="4" t="s">
        <v>3643</v>
      </c>
      <c r="M3655" s="4" t="s">
        <v>15922</v>
      </c>
      <c r="N3655" s="4" t="s">
        <v>10720</v>
      </c>
    </row>
    <row r="3656" spans="2:14" s="4" customFormat="1" x14ac:dyDescent="0.25">
      <c r="B3656" s="4" t="str">
        <f>"  """&amp;A3656&amp;""": {
    ""name"" : """&amp;SUBSTITUTE(F3656,"""","\""")&amp;""",
    ""latitude"" : "&amp;IF(D3656&lt;&gt;"",LEFT(D3656,2)&amp;"."&amp;RIGHT(D3656,LEN(D3656)-2),"0")&amp;",
    ""longitude"" : "&amp;IF(E3656&lt;&gt;"",LEFT(E3656,1)&amp;"."&amp;RIGHT(E3656,LEN(E3656)-1),"0")&amp;","&amp;"
    ""image"" : """&amp;N3656&amp;"""
  },"</f>
        <v xml:space="preserve">  "": {
    "name" : "Vijverhoek",
    "latitude" : 52.353958,
    "longitude" : 4.858344,
    "image" : "https://lh6.ggpht.com/FV87_BKAFffwPXH2YWrFx8O-jyCj3RTOtZpJa9lkN_r6e87D2lTAhv_5lDDkSC-1INR1je-sZR--JnniLt9rcg"
  },</v>
      </c>
      <c r="C3656" s="4">
        <v>1005662</v>
      </c>
      <c r="D3656" s="5">
        <v>52353958</v>
      </c>
      <c r="E3656" s="5">
        <v>4858344</v>
      </c>
      <c r="F3656" s="4" t="s">
        <v>9365</v>
      </c>
      <c r="G3656" s="4" t="s">
        <v>2916</v>
      </c>
      <c r="H3656" s="4" t="s">
        <v>2443</v>
      </c>
      <c r="I3656" s="4" t="s">
        <v>2486</v>
      </c>
      <c r="J3656" s="4" t="s">
        <v>2580</v>
      </c>
      <c r="K3656" s="4" t="s">
        <v>9366</v>
      </c>
      <c r="L3656" s="4">
        <v>9</v>
      </c>
      <c r="M3656" s="4" t="s">
        <v>9367</v>
      </c>
      <c r="N3656" s="4" t="s">
        <v>15402</v>
      </c>
    </row>
    <row r="3657" spans="2:14" s="4" customFormat="1" x14ac:dyDescent="0.25">
      <c r="B3657" s="4" t="str">
        <f>"  """&amp;A3657&amp;""": {
    ""name"" : """&amp;SUBSTITUTE(F3657,"""","\""")&amp;""",
    ""latitude"" : "&amp;IF(D3657&lt;&gt;"",LEFT(D3657,2)&amp;"."&amp;RIGHT(D3657,LEN(D3657)-2),"0")&amp;",
    ""longitude"" : "&amp;IF(E3657&lt;&gt;"",LEFT(E3657,1)&amp;"."&amp;RIGHT(E3657,LEN(E3657)-1),"0")&amp;","&amp;"
    ""image"" : """&amp;N3657&amp;"""
  },"</f>
        <v xml:space="preserve">  "": {
    "name" : "hugme 2005",
    "latitude" : 52.356712,
    "longitude" : 4.858725,
    "image" : ""
  },</v>
      </c>
      <c r="C3657" s="4">
        <v>995618</v>
      </c>
      <c r="D3657" s="5">
        <v>52356712</v>
      </c>
      <c r="E3657" s="5">
        <v>4858725</v>
      </c>
      <c r="F3657" s="4" t="s">
        <v>9324</v>
      </c>
      <c r="G3657" s="4" t="s">
        <v>2916</v>
      </c>
      <c r="H3657" s="4" t="s">
        <v>2443</v>
      </c>
      <c r="I3657" s="4" t="s">
        <v>2486</v>
      </c>
      <c r="J3657" s="4" t="s">
        <v>2580</v>
      </c>
      <c r="K3657" s="4" t="s">
        <v>8613</v>
      </c>
      <c r="L3657" s="4">
        <v>25</v>
      </c>
      <c r="M3657" s="4" t="s">
        <v>9325</v>
      </c>
    </row>
    <row r="3658" spans="2:14" s="4" customFormat="1" x14ac:dyDescent="0.25">
      <c r="B3658" s="4" t="str">
        <f>"  """&amp;A3658&amp;""": {
    ""name"" : """&amp;SUBSTITUTE(F3658,"""","\""")&amp;""",
    ""latitude"" : "&amp;IF(D3658&lt;&gt;"",LEFT(D3658,2)&amp;"."&amp;RIGHT(D3658,LEN(D3658)-2),"0")&amp;",
    ""longitude"" : "&amp;IF(E3658&lt;&gt;"",LEFT(E3658,1)&amp;"."&amp;RIGHT(E3658,LEN(E3658)-1),"0")&amp;","&amp;"
    ""image"" : """&amp;N3658&amp;"""
  },"</f>
        <v xml:space="preserve">  "": {
    "name" : "Metrostation Isolatorweg",
    "latitude" : 52.394989,
    "longitude" : 4.850435,
    "image" : "https://lh3.ggpht.com/sHCzHZLKuBFr1PwSfX-BarXcZ9cHrx_rwdi2wr4tM5jxcPpIoEUSkulmYs3MNstXZOXzK-fe7gqihT-mSflNUw"
  },</v>
      </c>
      <c r="C3658" s="4">
        <v>1185845</v>
      </c>
      <c r="D3658" s="5">
        <v>52394989</v>
      </c>
      <c r="E3658" s="5">
        <v>4850435</v>
      </c>
      <c r="F3658" s="4" t="s">
        <v>13130</v>
      </c>
      <c r="G3658" s="4" t="s">
        <v>2916</v>
      </c>
      <c r="H3658" s="4" t="s">
        <v>2443</v>
      </c>
      <c r="I3658" s="4" t="s">
        <v>2504</v>
      </c>
      <c r="J3658" s="4" t="s">
        <v>2505</v>
      </c>
      <c r="K3658" s="4" t="s">
        <v>16546</v>
      </c>
      <c r="L3658" s="4">
        <v>45</v>
      </c>
      <c r="M3658" s="4">
        <v>1014</v>
      </c>
      <c r="N3658" s="4" t="s">
        <v>13131</v>
      </c>
    </row>
    <row r="3659" spans="2:14" s="4" customFormat="1" x14ac:dyDescent="0.25">
      <c r="B3659" s="4" t="str">
        <f>"  """&amp;A3659&amp;""": {
    ""name"" : """&amp;SUBSTITUTE(F3659,"""","\""")&amp;""",
    ""latitude"" : "&amp;IF(D3659&lt;&gt;"",LEFT(D3659,2)&amp;"."&amp;RIGHT(D3659,LEN(D3659)-2),"0")&amp;",
    ""longitude"" : "&amp;IF(E3659&lt;&gt;"",LEFT(E3659,1)&amp;"."&amp;RIGHT(E3659,LEN(E3659)-1),"0")&amp;","&amp;"
    ""image"" : """&amp;N3659&amp;"""
  },"</f>
        <v xml:space="preserve">  "": {
    "name" : "Monument Construction",
    "latitude" : 52.38612,
    "longitude" : 4.836138,
    "image" : "https://lh3.ggpht.com/gwB2IKWHNFF4BzQj6-Hs0iMIZ_9FPws7z85Mnp83HB36g4lKjdPL0e-JmqHxEsDNjl-KET4lKAjNucBFjK4"
  },</v>
      </c>
      <c r="C3659" s="4">
        <v>49324574</v>
      </c>
      <c r="D3659" s="5">
        <v>5238612</v>
      </c>
      <c r="E3659" s="5">
        <v>4836138</v>
      </c>
      <c r="F3659" s="4" t="s">
        <v>13214</v>
      </c>
      <c r="G3659" s="4" t="s">
        <v>2916</v>
      </c>
      <c r="H3659" s="4" t="s">
        <v>2443</v>
      </c>
      <c r="I3659" s="4" t="s">
        <v>2504</v>
      </c>
      <c r="J3659" s="4" t="s">
        <v>2505</v>
      </c>
      <c r="K3659" s="4" t="s">
        <v>3197</v>
      </c>
      <c r="L3659" s="4">
        <v>352</v>
      </c>
      <c r="M3659" s="4">
        <v>1043</v>
      </c>
      <c r="N3659" s="4" t="s">
        <v>13215</v>
      </c>
    </row>
    <row r="3660" spans="2:14" s="4" customFormat="1" x14ac:dyDescent="0.25">
      <c r="B3660" s="4" t="str">
        <f>"  """&amp;A3660&amp;""": {
    ""name"" : """&amp;SUBSTITUTE(F3660,"""","\""")&amp;""",
    ""latitude"" : "&amp;IF(D3660&lt;&gt;"",LEFT(D3660,2)&amp;"."&amp;RIGHT(D3660,LEN(D3660)-2),"0")&amp;",
    ""longitude"" : "&amp;IF(E3660&lt;&gt;"",LEFT(E3660,1)&amp;"."&amp;RIGHT(E3660,LEN(E3660)-1),"0")&amp;","&amp;"
    ""image"" : """&amp;N3660&amp;"""
  },"</f>
        <v xml:space="preserve">  "": {
    "name" : "Communicatie",
    "latitude" : 52.392387,
    "longitude" : 4.841354,
    "image" : "https://lh3.googleusercontent.com/_rqoBfRNprtI7mVh6LxEyd5P0bWn62VSilL7Zki51eFeBju-6wzYlY_XRq03wTx3uOwrhSrwXlUFEF_U14R1"
  },</v>
      </c>
      <c r="C3660" s="4">
        <v>509863</v>
      </c>
      <c r="D3660" s="5">
        <v>52392387</v>
      </c>
      <c r="E3660" s="5">
        <v>4841354</v>
      </c>
      <c r="F3660" s="4" t="s">
        <v>11046</v>
      </c>
      <c r="G3660" s="4" t="s">
        <v>2916</v>
      </c>
      <c r="H3660" s="4" t="s">
        <v>2443</v>
      </c>
      <c r="I3660" s="4" t="s">
        <v>2504</v>
      </c>
      <c r="J3660" s="4" t="s">
        <v>2505</v>
      </c>
      <c r="K3660" s="4" t="s">
        <v>5339</v>
      </c>
      <c r="L3660" s="4">
        <v>10</v>
      </c>
      <c r="M3660" s="4" t="s">
        <v>6981</v>
      </c>
      <c r="N3660" s="4" t="s">
        <v>11047</v>
      </c>
    </row>
    <row r="3661" spans="2:14" s="4" customFormat="1" x14ac:dyDescent="0.25">
      <c r="B3661" s="4" t="str">
        <f>"  """&amp;A3661&amp;""": {
    ""name"" : """&amp;SUBSTITUTE(F3661,"""","\""")&amp;""",
    ""latitude"" : "&amp;IF(D3661&lt;&gt;"",LEFT(D3661,2)&amp;"."&amp;RIGHT(D3661,LEN(D3661)-2),"0")&amp;",
    ""longitude"" : "&amp;IF(E3661&lt;&gt;"",LEFT(E3661,1)&amp;"."&amp;RIGHT(E3661,LEN(E3661)-1),"0")&amp;","&amp;"
    ""image"" : """&amp;N3661&amp;"""
  },"</f>
        <v xml:space="preserve">  "": {
    "name" : "DW10 Sloterdijk",
    "latitude" : 52.394071,
    "longitude" : 4.836838,
    "image" : "https://lh5.ggpht.com/B3H3CrW2zSjnSebkjYv6B2gqcA7g9btdzGKi6Jh6O7ZSKeuKd42pIL6AwL1VzzvLAj2ycVh7gnwdHcsHrzFuow"
  },</v>
      </c>
      <c r="C3661" s="4">
        <v>448496</v>
      </c>
      <c r="D3661" s="5">
        <v>52394071</v>
      </c>
      <c r="E3661" s="5">
        <v>4836838</v>
      </c>
      <c r="F3661" s="4" t="s">
        <v>6980</v>
      </c>
      <c r="G3661" s="4" t="s">
        <v>2916</v>
      </c>
      <c r="H3661" s="4" t="s">
        <v>2443</v>
      </c>
      <c r="I3661" s="4" t="s">
        <v>2504</v>
      </c>
      <c r="J3661" s="4" t="s">
        <v>2505</v>
      </c>
      <c r="K3661" s="4" t="s">
        <v>5339</v>
      </c>
      <c r="L3661" s="4">
        <v>48</v>
      </c>
      <c r="M3661" s="4" t="s">
        <v>6981</v>
      </c>
      <c r="N3661" s="4" t="s">
        <v>11574</v>
      </c>
    </row>
    <row r="3662" spans="2:14" s="4" customFormat="1" x14ac:dyDescent="0.25">
      <c r="B3662" s="4" t="str">
        <f>"  """&amp;A3662&amp;""": {
    ""name"" : """&amp;SUBSTITUTE(F3662,"""","\""")&amp;""",
    ""latitude"" : "&amp;IF(D3662&lt;&gt;"",LEFT(D3662,2)&amp;"."&amp;RIGHT(D3662,LEN(D3662)-2),"0")&amp;",
    ""longitude"" : "&amp;IF(E3662&lt;&gt;"",LEFT(E3662,1)&amp;"."&amp;RIGHT(E3662,LEN(E3662)-1),"0")&amp;","&amp;"
    ""image"" : """&amp;N3662&amp;"""
  },"</f>
        <v xml:space="preserve">  "": {
    "name" : "Walkpath Gallery",
    "latitude" : 52.391249,
    "longitude" : 4.838443,
    "image" : "https://lh6.ggpht.com/_MUB6FLanQygIUCUCdnv6te-PcFjSZAvn1CjFEtf0xPzad_nyNGYp0URW041p0C9IJOGBjH02NdDD8DkyKnc"
  },</v>
      </c>
      <c r="C3662" s="4">
        <v>99854</v>
      </c>
      <c r="D3662" s="5">
        <v>52391249</v>
      </c>
      <c r="E3662" s="5">
        <v>4838443</v>
      </c>
      <c r="F3662" s="4" t="s">
        <v>5338</v>
      </c>
      <c r="G3662" s="4" t="s">
        <v>2916</v>
      </c>
      <c r="H3662" s="4" t="s">
        <v>2443</v>
      </c>
      <c r="I3662" s="4" t="s">
        <v>2504</v>
      </c>
      <c r="J3662" s="4" t="s">
        <v>2505</v>
      </c>
      <c r="K3662" s="4" t="s">
        <v>5339</v>
      </c>
      <c r="L3662" s="4">
        <v>321</v>
      </c>
      <c r="M3662" s="4">
        <v>1043</v>
      </c>
      <c r="N3662" s="4" t="s">
        <v>15524</v>
      </c>
    </row>
    <row r="3663" spans="2:14" s="4" customFormat="1" x14ac:dyDescent="0.25">
      <c r="B3663" s="4" t="str">
        <f>"  """&amp;A3663&amp;""": {
    ""name"" : """&amp;SUBSTITUTE(F3663,"""","\""")&amp;""",
    ""latitude"" : "&amp;IF(D3663&lt;&gt;"",LEFT(D3663,2)&amp;"."&amp;RIGHT(D3663,LEN(D3663)-2),"0")&amp;",
    ""longitude"" : "&amp;IF(E3663&lt;&gt;"",LEFT(E3663,1)&amp;"."&amp;RIGHT(E3663,LEN(E3663)-1),"0")&amp;","&amp;"
    ""image"" : """&amp;N3663&amp;"""
  },"</f>
        <v xml:space="preserve">  "": {
    "name" : "Gunters &amp; Meuser",
    "latitude" : 52.391356,
    "longitude" : 4.825533,
    "image" : "https://lh6.ggpht.com/KIcKGvIqJrelVN-htu8hgfWPY_dNIlGfy-tL3WMy7T4jhSJvfvf8zW321nGvi8t42c7jKFk14m8s5qz2ucqs"
  },</v>
      </c>
      <c r="C3663" s="4">
        <v>716602</v>
      </c>
      <c r="D3663" s="5">
        <v>52391356</v>
      </c>
      <c r="E3663" s="5">
        <v>4825533</v>
      </c>
      <c r="F3663" s="4" t="s">
        <v>7830</v>
      </c>
      <c r="G3663" s="4" t="s">
        <v>2916</v>
      </c>
      <c r="H3663" s="4" t="s">
        <v>2443</v>
      </c>
      <c r="I3663" s="4" t="s">
        <v>2504</v>
      </c>
      <c r="J3663" s="4" t="s">
        <v>2505</v>
      </c>
      <c r="K3663" s="4" t="s">
        <v>5339</v>
      </c>
      <c r="L3663" s="4" t="s">
        <v>7831</v>
      </c>
      <c r="M3663" s="4" t="s">
        <v>7832</v>
      </c>
      <c r="N3663" s="4" t="s">
        <v>12140</v>
      </c>
    </row>
    <row r="3664" spans="2:14" s="4" customFormat="1" x14ac:dyDescent="0.25">
      <c r="B3664" s="4" t="str">
        <f>"  """&amp;A3664&amp;""": {
    ""name"" : """&amp;SUBSTITUTE(F3664,"""","\""")&amp;""",
    ""latitude"" : "&amp;IF(D3664&lt;&gt;"",LEFT(D3664,2)&amp;"."&amp;RIGHT(D3664,LEN(D3664)-2),"0")&amp;",
    ""longitude"" : "&amp;IF(E3664&lt;&gt;"",LEFT(E3664,1)&amp;"."&amp;RIGHT(E3664,LEN(E3664)-1),"0")&amp;","&amp;"
    ""image"" : """&amp;N3664&amp;"""
  },"</f>
        <v xml:space="preserve">  "": {
    "name" : "Slaaptrein Hotel",
    "latitude" : 52.388691,
    "longitude" : 4.840595,
    "image" : "https://lh3.googleusercontent.com/Z459Omr0h6wWY_UDPsRd-vnFUjHZJhUYgP53YDX0NvGrqU-Rd4wyO8f8HgjrepZmyvNeuglZzoqOyb6TQIo"
  },</v>
      </c>
      <c r="C3664" s="4">
        <v>49324614</v>
      </c>
      <c r="D3664" s="5">
        <v>52388691</v>
      </c>
      <c r="E3664" s="5">
        <v>4840595</v>
      </c>
      <c r="F3664" s="4" t="s">
        <v>14517</v>
      </c>
      <c r="G3664" s="4" t="s">
        <v>2916</v>
      </c>
      <c r="H3664" s="4" t="s">
        <v>2443</v>
      </c>
      <c r="I3664" s="4" t="s">
        <v>2504</v>
      </c>
      <c r="J3664" s="4" t="s">
        <v>2505</v>
      </c>
      <c r="K3664" s="4" t="s">
        <v>3764</v>
      </c>
      <c r="L3664" s="4">
        <v>121</v>
      </c>
      <c r="M3664" s="4" t="s">
        <v>16959</v>
      </c>
      <c r="N3664" s="4" t="s">
        <v>14518</v>
      </c>
    </row>
    <row r="3665" spans="2:14" s="4" customFormat="1" x14ac:dyDescent="0.25">
      <c r="B3665" s="4" t="str">
        <f>"  """&amp;A3665&amp;""": {
    ""name"" : """&amp;SUBSTITUTE(F3665,"""","\""")&amp;""",
    ""latitude"" : "&amp;IF(D3665&lt;&gt;"",LEFT(D3665,2)&amp;"."&amp;RIGHT(D3665,LEN(D3665)-2),"0")&amp;",
    ""longitude"" : "&amp;IF(E3665&lt;&gt;"",LEFT(E3665,1)&amp;"."&amp;RIGHT(E3665,LEN(E3665)-1),"0")&amp;","&amp;"
    ""image"" : """&amp;N3665&amp;"""
  },"</f>
        <v xml:space="preserve">  "": {
    "name" : "The Vultures are Going to Eat You",
    "latitude" : 52.393469,
    "longitude" : 4.853693,
    "image" : "https://lh3.ggpht.com/uZFpOelBJnenqkqEtwb8TDEqtImTjZ4GOKSHmLSp3dmJ1LlHLj_LUvsd8hmtb3UqJgNkkEsWGGLQXha5cvYsxg"
  },</v>
      </c>
      <c r="C3665" s="4">
        <v>721115</v>
      </c>
      <c r="D3665" s="5">
        <v>52393469</v>
      </c>
      <c r="E3665" s="5">
        <v>4853693</v>
      </c>
      <c r="F3665" s="4" t="s">
        <v>7993</v>
      </c>
      <c r="G3665" s="4" t="s">
        <v>2916</v>
      </c>
      <c r="H3665" s="4" t="s">
        <v>2443</v>
      </c>
      <c r="I3665" s="4" t="s">
        <v>2504</v>
      </c>
      <c r="J3665" s="4" t="s">
        <v>2505</v>
      </c>
      <c r="K3665" s="4" t="s">
        <v>7077</v>
      </c>
      <c r="L3665" s="4">
        <v>16</v>
      </c>
      <c r="M3665" s="4" t="s">
        <v>7078</v>
      </c>
      <c r="N3665" s="4" t="s">
        <v>15127</v>
      </c>
    </row>
    <row r="3666" spans="2:14" s="4" customFormat="1" x14ac:dyDescent="0.25">
      <c r="B3666" s="4" t="str">
        <f>"  """&amp;A3666&amp;""": {
    ""name"" : """&amp;SUBSTITUTE(F3666,"""","\""")&amp;""",
    ""latitude"" : "&amp;IF(D3666&lt;&gt;"",LEFT(D3666,2)&amp;"."&amp;RIGHT(D3666,LEN(D3666)-2),"0")&amp;",
    ""longitude"" : "&amp;IF(E3666&lt;&gt;"",LEFT(E3666,1)&amp;"."&amp;RIGHT(E3666,LEN(E3666)-1),"0")&amp;","&amp;"
    ""image"" : """&amp;N3666&amp;"""
  },"</f>
        <v xml:space="preserve">  "": {
    "name" : "Improvised Bike Art",
    "latitude" : 52.393814,
    "longitude" : 4.85342,
    "image" : "https://lh5.ggpht.com/GcWkYA9dv1RMpmzFw-OAEm5jfK2PsNgWjFJHJH_SgBeGAMcycs0xTrVB5SYmLgISEUoEQ9ocTRhIWwtQOmE5_Q"
  },</v>
      </c>
      <c r="C3666" s="4">
        <v>406463</v>
      </c>
      <c r="D3666" s="5">
        <v>52393814</v>
      </c>
      <c r="E3666" s="5">
        <v>485342</v>
      </c>
      <c r="F3666" s="4" t="s">
        <v>7076</v>
      </c>
      <c r="G3666" s="4" t="s">
        <v>2916</v>
      </c>
      <c r="H3666" s="4" t="s">
        <v>2443</v>
      </c>
      <c r="I3666" s="4" t="s">
        <v>2504</v>
      </c>
      <c r="J3666" s="4" t="s">
        <v>2505</v>
      </c>
      <c r="K3666" s="4" t="s">
        <v>7077</v>
      </c>
      <c r="L3666" s="4">
        <v>19</v>
      </c>
      <c r="M3666" s="4" t="s">
        <v>7078</v>
      </c>
      <c r="N3666" s="4" t="s">
        <v>12449</v>
      </c>
    </row>
    <row r="3667" spans="2:14" s="4" customFormat="1" x14ac:dyDescent="0.25">
      <c r="B3667" s="4" t="str">
        <f>"  """&amp;A3667&amp;""": {
    ""name"" : """&amp;SUBSTITUTE(F3667,"""","\""")&amp;""",
    ""latitude"" : "&amp;IF(D3667&lt;&gt;"",LEFT(D3667,2)&amp;"."&amp;RIGHT(D3667,LEN(D3667)-2),"0")&amp;",
    ""longitude"" : "&amp;IF(E3667&lt;&gt;"",LEFT(E3667,1)&amp;"."&amp;RIGHT(E3667,LEN(E3667)-1),"0")&amp;","&amp;"
    ""image"" : """&amp;N3667&amp;"""
  },"</f>
        <v xml:space="preserve">  "": {
    "name" : "De Werkende Man",
    "latitude" : 52.393809,
    "longitude" : 4.851927,
    "image" : "https://lh6.ggpht.com/qKJQTEdzByLFHE4T1Qaw2ycTK46sX3dvUKGrfs39sftQhmcxHndWEFKJGXnivoKLoHh8KnxyUr6O64TsnN4"
  },</v>
      </c>
      <c r="C3667" s="4">
        <v>49333779</v>
      </c>
      <c r="D3667" s="5">
        <v>52393809</v>
      </c>
      <c r="E3667" s="5">
        <v>4851927</v>
      </c>
      <c r="F3667" s="4" t="s">
        <v>11407</v>
      </c>
      <c r="G3667" s="4" t="s">
        <v>2916</v>
      </c>
      <c r="H3667" s="4" t="s">
        <v>2443</v>
      </c>
      <c r="I3667" s="4" t="s">
        <v>2504</v>
      </c>
      <c r="J3667" s="4" t="s">
        <v>2505</v>
      </c>
      <c r="K3667" s="4" t="s">
        <v>17007</v>
      </c>
      <c r="L3667" s="4">
        <v>23</v>
      </c>
      <c r="M3667" s="4" t="s">
        <v>17008</v>
      </c>
      <c r="N3667" s="4" t="s">
        <v>11408</v>
      </c>
    </row>
    <row r="3668" spans="2:14" s="4" customFormat="1" x14ac:dyDescent="0.25">
      <c r="B3668" s="4" t="str">
        <f>"  """&amp;A3668&amp;""": {
    ""name"" : """&amp;SUBSTITUTE(F3668,"""","\""")&amp;""",
    ""latitude"" : "&amp;IF(D3668&lt;&gt;"",LEFT(D3668,2)&amp;"."&amp;RIGHT(D3668,LEN(D3668)-2),"0")&amp;",
    ""longitude"" : "&amp;IF(E3668&lt;&gt;"",LEFT(E3668,1)&amp;"."&amp;RIGHT(E3668,LEN(E3668)-1),"0")&amp;","&amp;"
    ""image"" : """&amp;N3668&amp;"""
  },"</f>
        <v xml:space="preserve">  "": {
    "name" : "Einstein Silhouette",
    "latitude" : 52.390099,
    "longitude" : 4.846206,
    "image" : "https://lh3.ggpht.com/SZKTjFCobbo5FXA50KMj-zy8364NZsaK14PYmhwguAdGX1srP0FflHZ0UUxAKg-kvlS2CxMI7ODlrVetTY8"
  },</v>
      </c>
      <c r="C3668" s="4">
        <v>1086034</v>
      </c>
      <c r="D3668" s="5">
        <v>52390099</v>
      </c>
      <c r="E3668" s="5">
        <v>4846206</v>
      </c>
      <c r="F3668" s="4" t="s">
        <v>9752</v>
      </c>
      <c r="G3668" s="4" t="s">
        <v>2916</v>
      </c>
      <c r="H3668" s="4" t="s">
        <v>2443</v>
      </c>
      <c r="I3668" s="4" t="s">
        <v>2504</v>
      </c>
      <c r="J3668" s="4" t="s">
        <v>2505</v>
      </c>
      <c r="K3668" s="4" t="s">
        <v>9753</v>
      </c>
      <c r="L3668" s="4">
        <v>21</v>
      </c>
      <c r="M3668" s="4" t="s">
        <v>9754</v>
      </c>
      <c r="N3668" s="4" t="s">
        <v>11622</v>
      </c>
    </row>
    <row r="3669" spans="2:14" s="4" customFormat="1" x14ac:dyDescent="0.25">
      <c r="B3669" s="4" t="str">
        <f>"  """&amp;A3669&amp;""": {
    ""name"" : """&amp;SUBSTITUTE(F3669,"""","\""")&amp;""",
    ""latitude"" : "&amp;IF(D3669&lt;&gt;"",LEFT(D3669,2)&amp;"."&amp;RIGHT(D3669,LEN(D3669)-2),"0")&amp;",
    ""longitude"" : "&amp;IF(E3669&lt;&gt;"",LEFT(E3669,1)&amp;"."&amp;RIGHT(E3669,LEN(E3669)-1),"0")&amp;","&amp;"
    ""image"" : """&amp;N3669&amp;"""
  },"</f>
        <v xml:space="preserve">  "": {
    "name" : "Shouting Angel",
    "latitude" : 52.390119,
    "longitude" : 4.842063,
    "image" : "https://lh6.ggpht.com/bOia6KvW3eIKmXTTWtCsXSTWlDvKY35XbBr6SPf_TwrVD6ZS27UQ-eTpKwbNbCu5ekrfB0FQ6OLhJfLKNys"
  },</v>
      </c>
      <c r="C3669" s="4">
        <v>591716</v>
      </c>
      <c r="D3669" s="5">
        <v>52390119</v>
      </c>
      <c r="E3669" s="5">
        <v>4842063</v>
      </c>
      <c r="F3669" s="4" t="s">
        <v>14440</v>
      </c>
      <c r="G3669" s="4" t="s">
        <v>2916</v>
      </c>
      <c r="H3669" s="4" t="s">
        <v>2443</v>
      </c>
      <c r="I3669" s="4" t="s">
        <v>2504</v>
      </c>
      <c r="J3669" s="4" t="s">
        <v>2505</v>
      </c>
      <c r="K3669" s="4" t="s">
        <v>3663</v>
      </c>
      <c r="L3669" s="4">
        <v>5</v>
      </c>
      <c r="M3669" s="4" t="s">
        <v>16218</v>
      </c>
      <c r="N3669" s="4" t="s">
        <v>14441</v>
      </c>
    </row>
    <row r="3670" spans="2:14" s="4" customFormat="1" x14ac:dyDescent="0.25">
      <c r="B3670" s="4" t="str">
        <f>"  """&amp;A3670&amp;""": {
    ""name"" : """&amp;SUBSTITUTE(F3670,"""","\""")&amp;""",
    ""latitude"" : "&amp;IF(D3670&lt;&gt;"",LEFT(D3670,2)&amp;"."&amp;RIGHT(D3670,LEN(D3670)-2),"0")&amp;",
    ""longitude"" : "&amp;IF(E3670&lt;&gt;"",LEFT(E3670,1)&amp;"."&amp;RIGHT(E3670,LEN(E3670)-1),"0")&amp;","&amp;"
    ""image"" : """&amp;N3670&amp;"""
  },"</f>
        <v xml:space="preserve">  "": {
    "name" : "The Sand",
    "latitude" : 52.39056,
    "longitude" : 4.824773,
    "image" : "https://lh3.ggpht.com/ct_VMj9BZBHQosKrpdWjVsshHnwV_EKddxR5qYPiXgtzVQYEpopCUOtjzfNp1cghKUCbn__PDK1NAzE0lH5A"
  },</v>
      </c>
      <c r="C3670" s="4">
        <v>927595</v>
      </c>
      <c r="D3670" s="5">
        <v>5239056</v>
      </c>
      <c r="E3670" s="5">
        <v>4824773</v>
      </c>
      <c r="F3670" s="4" t="s">
        <v>8968</v>
      </c>
      <c r="G3670" s="4" t="s">
        <v>2916</v>
      </c>
      <c r="H3670" s="4" t="s">
        <v>2443</v>
      </c>
      <c r="I3670" s="4" t="s">
        <v>2504</v>
      </c>
      <c r="J3670" s="4" t="s">
        <v>2505</v>
      </c>
      <c r="K3670" s="4" t="s">
        <v>8969</v>
      </c>
      <c r="L3670" s="4">
        <v>3</v>
      </c>
      <c r="M3670" s="4" t="s">
        <v>8970</v>
      </c>
      <c r="N3670" s="4" t="s">
        <v>15115</v>
      </c>
    </row>
    <row r="3671" spans="2:14" s="4" customFormat="1" x14ac:dyDescent="0.25">
      <c r="B3671" s="4" t="str">
        <f>"  """&amp;A3671&amp;""": {
    ""name"" : """&amp;SUBSTITUTE(F3671,"""","\""")&amp;""",
    ""latitude"" : "&amp;IF(D3671&lt;&gt;"",LEFT(D3671,2)&amp;"."&amp;RIGHT(D3671,LEN(D3671)-2),"0")&amp;",
    ""longitude"" : "&amp;IF(E3671&lt;&gt;"",LEFT(E3671,1)&amp;"."&amp;RIGHT(E3671,LEN(E3671)-1),"0")&amp;","&amp;"
    ""image"" : """&amp;N3671&amp;"""
  },"</f>
        <v xml:space="preserve">  "": {
    "name" : "Wall Mural Wissenkerke",
    "latitude" : 52.38723,
    "longitude" : 4.835189,
    "image" : "https://lh4.ggpht.com/BEYlfh75_7zQrhTekS9ZRGfLuVWzOwwvUIrATmKej3jHCdUBdiEIfv24CXRn7kMaO-m2jG1z8rvYOR0jS8VV"
  },</v>
      </c>
      <c r="C3671" s="4">
        <v>1007912</v>
      </c>
      <c r="D3671" s="5">
        <v>5238723</v>
      </c>
      <c r="E3671" s="5">
        <v>4835189</v>
      </c>
      <c r="F3671" s="4" t="s">
        <v>9376</v>
      </c>
      <c r="G3671" s="4" t="s">
        <v>2916</v>
      </c>
      <c r="H3671" s="4" t="s">
        <v>2443</v>
      </c>
      <c r="I3671" s="4" t="s">
        <v>2504</v>
      </c>
      <c r="J3671" s="4" t="s">
        <v>2505</v>
      </c>
      <c r="K3671" s="4" t="s">
        <v>6990</v>
      </c>
      <c r="L3671" s="4">
        <v>15</v>
      </c>
      <c r="M3671" s="4" t="s">
        <v>9377</v>
      </c>
      <c r="N3671" s="4" t="s">
        <v>15541</v>
      </c>
    </row>
    <row r="3672" spans="2:14" s="4" customFormat="1" x14ac:dyDescent="0.25">
      <c r="B3672" s="4" t="str">
        <f>"  """&amp;A3672&amp;""": {
    ""name"" : """&amp;SUBSTITUTE(F3672,"""","\""")&amp;""",
    ""latitude"" : "&amp;IF(D3672&lt;&gt;"",LEFT(D3672,2)&amp;"."&amp;RIGHT(D3672,LEN(D3672)-2),"0")&amp;",
    ""longitude"" : "&amp;IF(E3672&lt;&gt;"",LEFT(E3672,1)&amp;"."&amp;RIGHT(E3672,LEN(E3672)-1),"0")&amp;","&amp;"
    ""image"" : """&amp;N3672&amp;"""
  },"</f>
        <v xml:space="preserve">  "": {
    "name" : "Climbing Tower",
    "latitude" : 52.388406,
    "longitude" : 4.827792,
    "image" : "https://lh5.ggpht.com/BvFw9YVyvF80qx6Vgtl8FtVPFQRpcNhbK21c1CSUzE5D_M0kIYVq150lD2D86CmdbvbVZwI6kWL6liJQWpaB"
  },</v>
      </c>
      <c r="C3672" s="4">
        <v>449427</v>
      </c>
      <c r="D3672" s="5">
        <v>52388406</v>
      </c>
      <c r="E3672" s="5">
        <v>4827792</v>
      </c>
      <c r="F3672" s="4" t="s">
        <v>6989</v>
      </c>
      <c r="G3672" s="4" t="s">
        <v>2916</v>
      </c>
      <c r="H3672" s="4" t="s">
        <v>2443</v>
      </c>
      <c r="I3672" s="4" t="s">
        <v>2504</v>
      </c>
      <c r="J3672" s="4" t="s">
        <v>2505</v>
      </c>
      <c r="K3672" s="4" t="s">
        <v>6990</v>
      </c>
      <c r="L3672" s="4">
        <v>48</v>
      </c>
      <c r="M3672" s="4" t="s">
        <v>6991</v>
      </c>
      <c r="N3672" s="4" t="s">
        <v>11003</v>
      </c>
    </row>
    <row r="3673" spans="2:14" s="4" customFormat="1" x14ac:dyDescent="0.25">
      <c r="B3673" s="4" t="str">
        <f>"  """&amp;A3673&amp;""": {
    ""name"" : """&amp;SUBSTITUTE(F3673,"""","\""")&amp;""",
    ""latitude"" : "&amp;IF(D3673&lt;&gt;"",LEFT(D3673,2)&amp;"."&amp;RIGHT(D3673,LEN(D3673)-2),"0")&amp;",
    ""longitude"" : "&amp;IF(E3673&lt;&gt;"",LEFT(E3673,1)&amp;"."&amp;RIGHT(E3673,LEN(E3673)-1),"0")&amp;","&amp;"
    ""image"" : """&amp;N3673&amp;"""
  },"</f>
        <v xml:space="preserve">  "": {
    "name" : "Black or White",
    "latitude" : 52.390663,
    "longitude" : 4.837355,
    "image" : "https://lh5.ggpht.com/Mo6NcKJyEdN17P_VBIaWmUqzx1GcXgt64t7czEHZIkM4yrCJWwe1VqyjDUwJ-v8zwwhFfpnojDWregKWkYe5Vg"
  },</v>
      </c>
      <c r="C3673" s="4">
        <v>1170701</v>
      </c>
      <c r="D3673" s="5">
        <v>52390663</v>
      </c>
      <c r="E3673" s="5">
        <v>4837355</v>
      </c>
      <c r="F3673" s="4" t="s">
        <v>10570</v>
      </c>
      <c r="G3673" s="4" t="s">
        <v>2916</v>
      </c>
      <c r="H3673" s="4" t="s">
        <v>2443</v>
      </c>
      <c r="I3673" s="4" t="s">
        <v>2504</v>
      </c>
      <c r="J3673" s="4" t="s">
        <v>2505</v>
      </c>
      <c r="K3673" s="4" t="s">
        <v>16509</v>
      </c>
      <c r="L3673" s="4">
        <v>57</v>
      </c>
      <c r="M3673" s="4" t="s">
        <v>16510</v>
      </c>
      <c r="N3673" s="4" t="s">
        <v>10571</v>
      </c>
    </row>
    <row r="3674" spans="2:14" s="4" customFormat="1" x14ac:dyDescent="0.25">
      <c r="B3674" s="4" t="str">
        <f>"  """&amp;A3674&amp;""": {
    ""name"" : """&amp;SUBSTITUTE(F3674,"""","\""")&amp;""",
    ""latitude"" : "&amp;IF(D3674&lt;&gt;"",LEFT(D3674,2)&amp;"."&amp;RIGHT(D3674,LEN(D3674)-2),"0")&amp;",
    ""longitude"" : "&amp;IF(E3674&lt;&gt;"",LEFT(E3674,1)&amp;"."&amp;RIGHT(E3674,LEN(E3674)-1),"0")&amp;","&amp;"
    ""image"" : """&amp;N3674&amp;"""
  },"</f>
        <v xml:space="preserve">  "": {
    "name" : "André Volten 1925-2002",
    "latitude" : 52.395838,
    "longitude" : 4.836128,
    "image" : "https://lh4.ggpht.com/4eImKg7Rzu9iO470grj7QNu4hcXgTO8l0NwU6QBCovV6pOw1EO9LtAfRK3T_lxoicQKJXN4US4sTcld-Ow_X"
  },</v>
      </c>
      <c r="C3674" s="4">
        <v>934734</v>
      </c>
      <c r="D3674" s="5">
        <v>52395838</v>
      </c>
      <c r="E3674" s="5">
        <v>4836128</v>
      </c>
      <c r="F3674" s="4" t="s">
        <v>8990</v>
      </c>
      <c r="G3674" s="4" t="s">
        <v>2916</v>
      </c>
      <c r="H3674" s="4" t="s">
        <v>2443</v>
      </c>
      <c r="I3674" s="4" t="s">
        <v>2504</v>
      </c>
      <c r="J3674" s="4" t="s">
        <v>2505</v>
      </c>
      <c r="K3674" s="4" t="s">
        <v>6067</v>
      </c>
      <c r="L3674" s="4">
        <v>36</v>
      </c>
      <c r="M3674" s="4" t="s">
        <v>6068</v>
      </c>
      <c r="N3674" s="4" t="s">
        <v>10229</v>
      </c>
    </row>
    <row r="3675" spans="2:14" s="4" customFormat="1" x14ac:dyDescent="0.25">
      <c r="B3675" s="4" t="str">
        <f>"  """&amp;A3675&amp;""": {
    ""name"" : """&amp;SUBSTITUTE(F3675,"""","\""")&amp;""",
    ""latitude"" : "&amp;IF(D3675&lt;&gt;"",LEFT(D3675,2)&amp;"."&amp;RIGHT(D3675,LEN(D3675)-2),"0")&amp;",
    ""longitude"" : "&amp;IF(E3675&lt;&gt;"",LEFT(E3675,1)&amp;"."&amp;RIGHT(E3675,LEN(E3675)-1),"0")&amp;","&amp;"
    ""image"" : """&amp;N3675&amp;"""
  },"</f>
        <v xml:space="preserve">  "": {
    "name" : "Statue near Reed Elsevier",
    "latitude" : 52.39341,
    "longitude" : 4.836921,
    "image" : "https://lh5.ggpht.com/cH8kpe5vUJd9hh9mHU0DH1hSBW1MwdLffR41-aSOATehvrBlH143Hk6c6WR9WhPTLDmCCy0H01ar8gT8C85k8r5GWN4OQrQW10S-jcdZpdQX4rFJ8Q"
  },</v>
      </c>
      <c r="C3675" s="4">
        <v>597478</v>
      </c>
      <c r="D3675" s="5">
        <v>5239341</v>
      </c>
      <c r="E3675" s="5">
        <v>4836921</v>
      </c>
      <c r="F3675" s="4" t="s">
        <v>14814</v>
      </c>
      <c r="G3675" s="4" t="s">
        <v>2916</v>
      </c>
      <c r="H3675" s="4" t="s">
        <v>2443</v>
      </c>
      <c r="I3675" s="4" t="s">
        <v>2504</v>
      </c>
      <c r="J3675" s="4" t="s">
        <v>2505</v>
      </c>
      <c r="K3675" s="4" t="s">
        <v>6067</v>
      </c>
      <c r="L3675" s="4" t="s">
        <v>16230</v>
      </c>
      <c r="M3675" s="4" t="s">
        <v>16231</v>
      </c>
      <c r="N3675" s="4" t="s">
        <v>14815</v>
      </c>
    </row>
    <row r="3676" spans="2:14" s="4" customFormat="1" x14ac:dyDescent="0.25">
      <c r="B3676" s="4" t="str">
        <f>"  """&amp;A3676&amp;""": {
    ""name"" : """&amp;SUBSTITUTE(F3676,"""","\""")&amp;""",
    ""latitude"" : "&amp;IF(D3676&lt;&gt;"",LEFT(D3676,2)&amp;"."&amp;RIGHT(D3676,LEN(D3676)-2),"0")&amp;",
    ""longitude"" : "&amp;IF(E3676&lt;&gt;"",LEFT(E3676,1)&amp;"."&amp;RIGHT(E3676,LEN(E3676)-1),"0")&amp;","&amp;"
    ""image"" : """&amp;N3676&amp;"""
  },"</f>
        <v xml:space="preserve">  "": {
    "name" : "Indian",
    "latitude" : 52.390241,
    "longitude" : 4.831929,
    "image" : "https://lh5.ggpht.com/GEboUpfx2BwT_9QucklyBzGx6q4QRAMS4d7jNlSC58HIrx1Czjv6plIMLZaYDJ9SAiM2yEa0e-u8_y4zLYNl"
  },</v>
      </c>
      <c r="C3676" s="4">
        <v>1120011</v>
      </c>
      <c r="D3676" s="5">
        <v>52390241</v>
      </c>
      <c r="E3676" s="5">
        <v>4831929</v>
      </c>
      <c r="F3676" s="4" t="s">
        <v>12458</v>
      </c>
      <c r="G3676" s="4" t="s">
        <v>2916</v>
      </c>
      <c r="H3676" s="4" t="s">
        <v>2443</v>
      </c>
      <c r="I3676" s="4" t="s">
        <v>2504</v>
      </c>
      <c r="J3676" s="4" t="s">
        <v>2505</v>
      </c>
      <c r="K3676" s="4" t="s">
        <v>3738</v>
      </c>
      <c r="L3676" s="4">
        <v>10</v>
      </c>
      <c r="M3676" s="4" t="s">
        <v>9126</v>
      </c>
      <c r="N3676" s="4" t="s">
        <v>12459</v>
      </c>
    </row>
    <row r="3677" spans="2:14" s="4" customFormat="1" x14ac:dyDescent="0.25">
      <c r="B3677" s="4" t="str">
        <f>"  """&amp;A3677&amp;""": {
    ""name"" : """&amp;SUBSTITUTE(F3677,"""","\""")&amp;""",
    ""latitude"" : "&amp;IF(D3677&lt;&gt;"",LEFT(D3677,2)&amp;"."&amp;RIGHT(D3677,LEN(D3677)-2),"0")&amp;",
    ""longitude"" : "&amp;IF(E3677&lt;&gt;"",LEFT(E3677,1)&amp;"."&amp;RIGHT(E3677,LEN(E3677)-1),"0")&amp;","&amp;"
    ""image"" : """&amp;N3677&amp;"""
  },"</f>
        <v xml:space="preserve">  "": {
    "name" : "Statue of No Liberty",
    "latitude" : 52.390329,
    "longitude" : 4.820069,
    "image" : "https://lh6.ggpht.com/cf0dLVaTzX9yyCV4LP-HN7vD7oPRDI-48oy67sPiI49tBxD7ZTK918aH-WnfqnyOqEwopjl-IKa3gGikW4mV"
  },</v>
      </c>
      <c r="C3677" s="4">
        <v>957215</v>
      </c>
      <c r="D3677" s="5">
        <v>52390329</v>
      </c>
      <c r="E3677" s="5">
        <v>4820069</v>
      </c>
      <c r="F3677" s="4" t="s">
        <v>9125</v>
      </c>
      <c r="G3677" s="4" t="s">
        <v>2916</v>
      </c>
      <c r="H3677" s="4" t="s">
        <v>2443</v>
      </c>
      <c r="I3677" s="4" t="s">
        <v>2504</v>
      </c>
      <c r="J3677" s="4" t="s">
        <v>2505</v>
      </c>
      <c r="K3677" s="4" t="s">
        <v>3738</v>
      </c>
      <c r="L3677" s="4">
        <v>54</v>
      </c>
      <c r="M3677" s="4" t="s">
        <v>9126</v>
      </c>
      <c r="N3677" s="4" t="s">
        <v>14819</v>
      </c>
    </row>
    <row r="3678" spans="2:14" s="4" customFormat="1" x14ac:dyDescent="0.25">
      <c r="B3678" s="4" t="str">
        <f>"  """&amp;A3678&amp;""": {
    ""name"" : """&amp;SUBSTITUTE(F3678,"""","\""")&amp;""",
    ""latitude"" : "&amp;IF(D3678&lt;&gt;"",LEFT(D3678,2)&amp;"."&amp;RIGHT(D3678,LEN(D3678)-2),"0")&amp;",
    ""longitude"" : "&amp;IF(E3678&lt;&gt;"",LEFT(E3678,1)&amp;"."&amp;RIGHT(E3678,LEN(E3678)-1),"0")&amp;","&amp;"
    ""image"" : """&amp;N3678&amp;"""
  },"</f>
        <v xml:space="preserve">  "": {
    "name" : "Skate and Falling Mural",
    "latitude" : 52.387672,
    "longitude" : 4.839441,
    "image" : "https://lh3.googleusercontent.com/wY3hlWKMr5btbo-hRVaFkRYWUYL10ZqvTZt-X8joSdlHAX_2QA4dPVn7MuvGEvC7KRAW1mO53659oSdSpHlk"
  },</v>
      </c>
      <c r="C3678" s="4">
        <v>511980</v>
      </c>
      <c r="D3678" s="5">
        <v>52387672</v>
      </c>
      <c r="E3678" s="5">
        <v>4839441</v>
      </c>
      <c r="F3678" s="4" t="s">
        <v>7188</v>
      </c>
      <c r="G3678" s="4" t="s">
        <v>2916</v>
      </c>
      <c r="H3678" s="4" t="s">
        <v>2443</v>
      </c>
      <c r="I3678" s="4" t="s">
        <v>2504</v>
      </c>
      <c r="J3678" s="4" t="s">
        <v>2505</v>
      </c>
      <c r="K3678" s="4" t="s">
        <v>7189</v>
      </c>
      <c r="L3678" s="4">
        <v>100</v>
      </c>
      <c r="M3678" s="4">
        <v>1043</v>
      </c>
      <c r="N3678" s="4" t="s">
        <v>14492</v>
      </c>
    </row>
    <row r="3679" spans="2:14" s="4" customFormat="1" x14ac:dyDescent="0.25">
      <c r="B3679" s="4" t="str">
        <f>"  """&amp;A3679&amp;""": {
    ""name"" : """&amp;SUBSTITUTE(F3679,"""","\""")&amp;""",
    ""latitude"" : "&amp;IF(D3679&lt;&gt;"",LEFT(D3679,2)&amp;"."&amp;RIGHT(D3679,LEN(D3679)-2),"0")&amp;",
    ""longitude"" : "&amp;IF(E3679&lt;&gt;"",LEFT(E3679,1)&amp;"."&amp;RIGHT(E3679,LEN(E3679)-1),"0")&amp;","&amp;"
    ""image"" : """&amp;N3679&amp;"""
  },"</f>
        <v xml:space="preserve">  "": {
    "name" : "Lighthouse In The City",
    "latitude" : 52.392384,
    "longitude" : 4.85484,
    "image" : "https://lh3.googleusercontent.com/YSVMS60TfNxHWJF5gj8e2AkpzylksciAHD3zMzamcZRCZq-6hskzN19WfCCUW4dknx0lXVxO0srJdSp5zr65HQ"
  },</v>
      </c>
      <c r="C3679" s="4">
        <v>49324645</v>
      </c>
      <c r="D3679" s="5">
        <v>52392384</v>
      </c>
      <c r="E3679" s="5">
        <v>485484</v>
      </c>
      <c r="F3679" s="4" t="s">
        <v>12908</v>
      </c>
      <c r="G3679" s="4" t="s">
        <v>2916</v>
      </c>
      <c r="H3679" s="4" t="s">
        <v>2443</v>
      </c>
      <c r="I3679" s="4" t="s">
        <v>2504</v>
      </c>
      <c r="J3679" s="4" t="s">
        <v>2505</v>
      </c>
      <c r="K3679" s="4" t="s">
        <v>9063</v>
      </c>
      <c r="L3679" s="4">
        <v>24</v>
      </c>
      <c r="M3679" s="4">
        <v>1014</v>
      </c>
      <c r="N3679" s="4" t="s">
        <v>12909</v>
      </c>
    </row>
    <row r="3680" spans="2:14" s="4" customFormat="1" x14ac:dyDescent="0.25">
      <c r="B3680" s="4" t="str">
        <f>"  """&amp;A3680&amp;""": {
    ""name"" : """&amp;SUBSTITUTE(F3680,"""","\""")&amp;""",
    ""latitude"" : "&amp;IF(D3680&lt;&gt;"",LEFT(D3680,2)&amp;"."&amp;RIGHT(D3680,LEN(D3680)-2),"0")&amp;",
    ""longitude"" : "&amp;IF(E3680&lt;&gt;"",LEFT(E3680,1)&amp;"."&amp;RIGHT(E3680,LEN(E3680)-1),"0")&amp;","&amp;"
    ""image"" : """&amp;N3680&amp;"""
  },"</f>
        <v xml:space="preserve">  "": {
    "name" : "Coengebouw Hallway Artwork",
    "latitude" : 52.392431,
    "longitude" : 4.846698,
    "image" : "https://lh5.ggpht.com/aOnOlUlQQS2qq-mlMH0gv_rHQ_0z5FikxlQjcvOgaDoTvuSaVOv0HkhXlLbaWv_TNieMR0met17sYX38xVJQ"
  },</v>
      </c>
      <c r="C3680" s="4">
        <v>945604</v>
      </c>
      <c r="D3680" s="5">
        <v>52392431</v>
      </c>
      <c r="E3680" s="5">
        <v>4846698</v>
      </c>
      <c r="F3680" s="4" t="s">
        <v>9062</v>
      </c>
      <c r="G3680" s="4" t="s">
        <v>2916</v>
      </c>
      <c r="H3680" s="4" t="s">
        <v>2443</v>
      </c>
      <c r="I3680" s="4" t="s">
        <v>2504</v>
      </c>
      <c r="J3680" s="4" t="s">
        <v>2505</v>
      </c>
      <c r="K3680" s="4" t="s">
        <v>9063</v>
      </c>
      <c r="L3680" s="4">
        <v>74</v>
      </c>
      <c r="M3680" s="4" t="s">
        <v>9064</v>
      </c>
      <c r="N3680" s="4" t="s">
        <v>11017</v>
      </c>
    </row>
    <row r="3681" spans="2:14" s="4" customFormat="1" x14ac:dyDescent="0.25">
      <c r="B3681" s="4" t="str">
        <f>"  """&amp;A3681&amp;""": {
    ""name"" : """&amp;SUBSTITUTE(F3681,"""","\""")&amp;""",
    ""latitude"" : "&amp;IF(D3681&lt;&gt;"",LEFT(D3681,2)&amp;"."&amp;RIGHT(D3681,LEN(D3681)-2),"0")&amp;",
    ""longitude"" : "&amp;IF(E3681&lt;&gt;"",LEFT(E3681,1)&amp;"."&amp;RIGHT(E3681,LEN(E3681)-1),"0")&amp;","&amp;"
    ""image"" : """&amp;N3681&amp;"""
  },"</f>
        <v xml:space="preserve">  "": {
    "name" : "Boezemgemaal Halfweg",
    "latitude" : 52.392806,
    "longitude" : 4.770915,
    "image" : "https://lh3.googleusercontent.com/PexTCRiycw0oskMo19l85BW2-6XmsBLsxaN_ZRCW6J6P0SJgbZOc7mLrj_4ilNDKRTK5MEm7fZUoJMBknYuAng"
  },</v>
      </c>
      <c r="C3681" s="4">
        <v>49335568</v>
      </c>
      <c r="D3681" s="5">
        <v>52392806</v>
      </c>
      <c r="E3681" s="5">
        <v>4770915</v>
      </c>
      <c r="F3681" s="4" t="s">
        <v>10645</v>
      </c>
      <c r="G3681" s="4" t="s">
        <v>2916</v>
      </c>
      <c r="H3681" s="4" t="s">
        <v>2443</v>
      </c>
      <c r="I3681" s="4" t="s">
        <v>2504</v>
      </c>
      <c r="J3681" s="4" t="s">
        <v>2505</v>
      </c>
      <c r="K3681" s="4" t="s">
        <v>17011</v>
      </c>
      <c r="L3681" s="4">
        <v>1</v>
      </c>
      <c r="M3681" s="4" t="s">
        <v>17012</v>
      </c>
      <c r="N3681" s="4" t="s">
        <v>10646</v>
      </c>
    </row>
    <row r="3682" spans="2:14" s="4" customFormat="1" x14ac:dyDescent="0.25">
      <c r="B3682" s="4" t="str">
        <f>"  """&amp;A3682&amp;""": {
    ""name"" : """&amp;SUBSTITUTE(F3682,"""","\""")&amp;""",
    ""latitude"" : "&amp;IF(D3682&lt;&gt;"",LEFT(D3682,2)&amp;"."&amp;RIGHT(D3682,LEN(D3682)-2),"0")&amp;",
    ""longitude"" : "&amp;IF(E3682&lt;&gt;"",LEFT(E3682,1)&amp;"."&amp;RIGHT(E3682,LEN(E3682)-1),"0")&amp;","&amp;"
    ""image"" : """&amp;N3682&amp;"""
  },"</f>
        <v xml:space="preserve">  "": {
    "name" : "Het Geuzenbos",
    "latitude" : 52.39371,
    "longitude" : 4.761127,
    "image" : "https://lh3.googleusercontent.com/XgtKWrzqG-x6txXCROrPhgf5beonil5CyvJQQBXIipq4kJtrvlsVjoSmEzhvEqW8IFFl7IkYHR8toaVQDxGnfg"
  },</v>
      </c>
      <c r="C3682" s="4">
        <v>49377334</v>
      </c>
      <c r="D3682" s="5">
        <v>5239371</v>
      </c>
      <c r="E3682" s="5">
        <v>4761127</v>
      </c>
      <c r="F3682" s="4" t="s">
        <v>12266</v>
      </c>
      <c r="G3682" s="4" t="s">
        <v>2916</v>
      </c>
      <c r="H3682" s="4" t="s">
        <v>2443</v>
      </c>
      <c r="I3682" s="4" t="s">
        <v>2504</v>
      </c>
      <c r="J3682" s="4" t="s">
        <v>2505</v>
      </c>
      <c r="K3682" s="4" t="s">
        <v>17011</v>
      </c>
      <c r="M3682" s="4">
        <v>1047</v>
      </c>
      <c r="N3682" s="4" t="s">
        <v>12267</v>
      </c>
    </row>
    <row r="3683" spans="2:14" s="4" customFormat="1" x14ac:dyDescent="0.25">
      <c r="B3683" s="4" t="str">
        <f>"  """&amp;A3683&amp;""": {
    ""name"" : """&amp;SUBSTITUTE(F3683,"""","\""")&amp;""",
    ""latitude"" : "&amp;IF(D3683&lt;&gt;"",LEFT(D3683,2)&amp;"."&amp;RIGHT(D3683,LEN(D3683)-2),"0")&amp;",
    ""longitude"" : "&amp;IF(E3683&lt;&gt;"",LEFT(E3683,1)&amp;"."&amp;RIGHT(E3683,LEN(E3683)-1),"0")&amp;","&amp;"
    ""image"" : """&amp;N3683&amp;"""
  },"</f>
        <v xml:space="preserve">  "": {
    "name" : "The Kissing Couple",
    "latitude" : 52.417776,
    "longitude" : 4.828088,
    "image" : "https://lh3.googleusercontent.com/RapnQyoZFn-Bbn1W2UG_UdW_r6Fcq2_nRISYwbqxJREsAhE9Uz9vuXKEJnRo3CGLW50TSEquJJRrUE7eanpu"
  },</v>
      </c>
      <c r="C3683" s="4">
        <v>49936731</v>
      </c>
      <c r="D3683" s="5">
        <v>52417776</v>
      </c>
      <c r="E3683" s="5">
        <v>4828088</v>
      </c>
      <c r="F3683" s="4" t="s">
        <v>15084</v>
      </c>
      <c r="G3683" s="4" t="s">
        <v>2916</v>
      </c>
      <c r="H3683" s="4" t="s">
        <v>2443</v>
      </c>
      <c r="I3683" s="4" t="s">
        <v>2504</v>
      </c>
      <c r="J3683" s="4" t="s">
        <v>2958</v>
      </c>
      <c r="K3683" s="4" t="s">
        <v>16208</v>
      </c>
      <c r="L3683" s="4">
        <v>2</v>
      </c>
      <c r="M3683" s="4" t="s">
        <v>16209</v>
      </c>
      <c r="N3683" s="4" t="s">
        <v>15085</v>
      </c>
    </row>
    <row r="3684" spans="2:14" s="4" customFormat="1" x14ac:dyDescent="0.25">
      <c r="B3684" s="4" t="str">
        <f>"  """&amp;A3684&amp;""": {
    ""name"" : """&amp;SUBSTITUTE(F3684,"""","\""")&amp;""",
    ""latitude"" : "&amp;IF(D3684&lt;&gt;"",LEFT(D3684,2)&amp;"."&amp;RIGHT(D3684,LEN(D3684)-2),"0")&amp;",
    ""longitude"" : "&amp;IF(E3684&lt;&gt;"",LEFT(E3684,1)&amp;"."&amp;RIGHT(E3684,LEN(E3684)-1),"0")&amp;","&amp;"
    ""image"" : """&amp;N3684&amp;"""
  },"</f>
        <v xml:space="preserve">  "": {
    "name" : "Anchor",
    "latitude" : 52.416846,
    "longitude" : 4.833168,
    "image" : "https://lh6.ggpht.com/b7ovz86JewNk4MKo3QPfkjZ0nJJGsUA0OezTMHqd54BH8Qfo2A7u_4t4VIZwJ82hbzZbjqzUgndQtk0rARw"
  },</v>
      </c>
      <c r="C3684" s="4">
        <v>585945</v>
      </c>
      <c r="D3684" s="5">
        <v>52416846</v>
      </c>
      <c r="E3684" s="5">
        <v>4833168</v>
      </c>
      <c r="F3684" s="4" t="s">
        <v>10219</v>
      </c>
      <c r="G3684" s="4" t="s">
        <v>2916</v>
      </c>
      <c r="H3684" s="4" t="s">
        <v>2443</v>
      </c>
      <c r="I3684" s="4" t="s">
        <v>2504</v>
      </c>
      <c r="J3684" s="4" t="s">
        <v>2958</v>
      </c>
      <c r="K3684" s="4" t="s">
        <v>16208</v>
      </c>
      <c r="L3684" s="4">
        <v>16</v>
      </c>
      <c r="M3684" s="4" t="s">
        <v>16209</v>
      </c>
      <c r="N3684" s="4" t="s">
        <v>10220</v>
      </c>
    </row>
    <row r="3685" spans="2:14" s="4" customFormat="1" x14ac:dyDescent="0.25">
      <c r="B3685" s="4" t="str">
        <f>"  """&amp;A3685&amp;""": {
    ""name"" : """&amp;SUBSTITUTE(F3685,"""","\""")&amp;""",
    ""latitude"" : "&amp;IF(D3685&lt;&gt;"",LEFT(D3685,2)&amp;"."&amp;RIGHT(D3685,LEN(D3685)-2),"0")&amp;",
    ""longitude"" : "&amp;IF(E3685&lt;&gt;"",LEFT(E3685,1)&amp;"."&amp;RIGHT(E3685,LEN(E3685)-1),"0")&amp;","&amp;"
    ""image"" : """&amp;N3685&amp;"""
  },"</f>
        <v xml:space="preserve">  "": {
    "name" : "Hout Havens",
    "latitude" : 52.401957,
    "longitude" : 4.874775,
    "image" : "https://lh3.googleusercontent.com/spEohC91mz47gQM-dK3n_tWgMIYuE2FOd20r3YiyG8kLbJp3szKv1korW_AJcUBlWzJx_06U1ZXHaA-GTlhb"
  },</v>
      </c>
      <c r="C3685" s="4">
        <v>49847192</v>
      </c>
      <c r="D3685" s="5">
        <v>52401957</v>
      </c>
      <c r="E3685" s="5">
        <v>4874775</v>
      </c>
      <c r="F3685" s="4" t="s">
        <v>12408</v>
      </c>
      <c r="G3685" s="4" t="s">
        <v>2916</v>
      </c>
      <c r="H3685" s="4" t="s">
        <v>2443</v>
      </c>
      <c r="I3685" s="4" t="s">
        <v>2504</v>
      </c>
      <c r="J3685" s="4" t="s">
        <v>2958</v>
      </c>
      <c r="K3685" s="4" t="s">
        <v>17319</v>
      </c>
      <c r="L3685" s="4">
        <v>175</v>
      </c>
      <c r="M3685" s="4" t="s">
        <v>17320</v>
      </c>
      <c r="N3685" s="4" t="s">
        <v>12409</v>
      </c>
    </row>
    <row r="3686" spans="2:14" s="4" customFormat="1" x14ac:dyDescent="0.25">
      <c r="B3686" s="4" t="str">
        <f>"  """&amp;A3686&amp;""": {
    ""name"" : """&amp;SUBSTITUTE(F3686,"""","\""")&amp;""",
    ""latitude"" : "&amp;IF(D3686&lt;&gt;"",LEFT(D3686,2)&amp;"."&amp;RIGHT(D3686,LEN(D3686)-2),"0")&amp;",
    ""longitude"" : "&amp;IF(E3686&lt;&gt;"",LEFT(E3686,1)&amp;"."&amp;RIGHT(E3686,LEN(E3686)-1),"0")&amp;","&amp;"
    ""image"" : """&amp;N3686&amp;"""
  },"</f>
        <v xml:space="preserve">  "": {
    "name" : "REM Eiland",
    "latitude" : 52.398757,
    "longitude" : 4.883285,
    "image" : "https://lh3.googleusercontent.com/TBRQKjUrgOj9C3RPULsHAinoaYLSwrZ7hxBmxc60L4Ix3qnrNvu0XgvmqlfkdvJ_D68QCqYqYWXzK-g_lIACQQ"
  },</v>
      </c>
      <c r="C3686" s="4">
        <v>49847200</v>
      </c>
      <c r="D3686" s="5">
        <v>52398757</v>
      </c>
      <c r="E3686" s="5">
        <v>4883285</v>
      </c>
      <c r="F3686" s="4" t="s">
        <v>14172</v>
      </c>
      <c r="G3686" s="4" t="s">
        <v>2916</v>
      </c>
      <c r="H3686" s="4" t="s">
        <v>2443</v>
      </c>
      <c r="I3686" s="4" t="s">
        <v>2504</v>
      </c>
      <c r="J3686" s="4" t="s">
        <v>2958</v>
      </c>
      <c r="K3686" s="4" t="s">
        <v>3510</v>
      </c>
      <c r="L3686" s="4">
        <v>45</v>
      </c>
      <c r="M3686" s="4" t="s">
        <v>17320</v>
      </c>
      <c r="N3686" s="4" t="s">
        <v>14173</v>
      </c>
    </row>
    <row r="3687" spans="2:14" s="4" customFormat="1" x14ac:dyDescent="0.25">
      <c r="B3687" s="4" t="str">
        <f>"  """&amp;A3687&amp;""": {
    ""name"" : """&amp;SUBSTITUTE(F3687,"""","\""")&amp;""",
    ""latitude"" : "&amp;IF(D3687&lt;&gt;"",LEFT(D3687,2)&amp;"."&amp;RIGHT(D3687,LEN(D3687)-2),"0")&amp;",
    ""longitude"" : "&amp;IF(E3687&lt;&gt;"",LEFT(E3687,1)&amp;"."&amp;RIGHT(E3687,LEN(E3687)-1),"0")&amp;","&amp;"
    ""image"" : """&amp;N3687&amp;"""
  },"</f>
        <v xml:space="preserve">  "": {
    "name" : "Centaur Art",
    "latitude" : 52.408017,
    "longitude" : 4.854977,
    "image" : "https://lh6.ggpht.com/albw6W4H1gXVaKtjCKMd9xYB5Q1R2qFbp1hR7_WJn4kEw9sxxqYx1ortvltXS4H1_93i5fSpxqnIaJabFM0s"
  },</v>
      </c>
      <c r="C3687" s="4">
        <v>1116076</v>
      </c>
      <c r="D3687" s="5">
        <v>52408017</v>
      </c>
      <c r="E3687" s="5">
        <v>4854977</v>
      </c>
      <c r="F3687" s="4" t="s">
        <v>9889</v>
      </c>
      <c r="G3687" s="4" t="s">
        <v>2916</v>
      </c>
      <c r="H3687" s="4" t="s">
        <v>2443</v>
      </c>
      <c r="I3687" s="4" t="s">
        <v>2504</v>
      </c>
      <c r="J3687" s="4" t="s">
        <v>2958</v>
      </c>
      <c r="K3687" s="4" t="s">
        <v>9890</v>
      </c>
      <c r="L3687" s="4">
        <v>2</v>
      </c>
      <c r="M3687" s="4">
        <v>1041</v>
      </c>
      <c r="N3687" s="4" t="s">
        <v>10902</v>
      </c>
    </row>
    <row r="3688" spans="2:14" s="4" customFormat="1" x14ac:dyDescent="0.25">
      <c r="B3688" s="4" t="str">
        <f>"  """&amp;A3688&amp;""": {
    ""name"" : """&amp;SUBSTITUTE(F3688,"""","\""")&amp;""",
    ""latitude"" : "&amp;IF(D3688&lt;&gt;"",LEFT(D3688,2)&amp;"."&amp;RIGHT(D3688,LEN(D3688)-2),"0")&amp;",
    ""longitude"" : "&amp;IF(E3688&lt;&gt;"",LEFT(E3688,1)&amp;"."&amp;RIGHT(E3688,LEN(E3688)-1),"0")&amp;","&amp;"
    ""image"" : """&amp;N3688&amp;"""
  },"</f>
        <v xml:space="preserve">  "": {
    "name" : "Bird Houses",
    "latitude" : 52.436965,
    "longitude" : 4.824097,
    "image" : "https://lh3.ggpht.com/VkQ_mK-liLzJCSYG7jG2A-DoyDuYg8Q_YMHP14bL5yuCfNKzZDEkRCFBiV3F9kjrSjwshfmeDkKTkzhMR0Sv"
  },</v>
      </c>
      <c r="C3688" s="4">
        <v>352584</v>
      </c>
      <c r="D3688" s="5">
        <v>52436965</v>
      </c>
      <c r="E3688" s="5">
        <v>4824097</v>
      </c>
      <c r="F3688" s="4" t="s">
        <v>6758</v>
      </c>
      <c r="G3688" s="4" t="s">
        <v>2916</v>
      </c>
      <c r="H3688" s="4" t="s">
        <v>2443</v>
      </c>
      <c r="I3688" s="4" t="s">
        <v>2504</v>
      </c>
      <c r="J3688" s="4" t="s">
        <v>2958</v>
      </c>
      <c r="K3688" s="4" t="s">
        <v>6759</v>
      </c>
      <c r="L3688" s="4">
        <v>76</v>
      </c>
      <c r="M3688" s="4" t="s">
        <v>6760</v>
      </c>
      <c r="N3688" s="4" t="s">
        <v>10545</v>
      </c>
    </row>
    <row r="3689" spans="2:14" s="4" customFormat="1" x14ac:dyDescent="0.25">
      <c r="B3689" s="4" t="str">
        <f>"  """&amp;A3689&amp;""": {
    ""name"" : """&amp;SUBSTITUTE(F3689,"""","\""")&amp;""",
    ""latitude"" : "&amp;IF(D3689&lt;&gt;"",LEFT(D3689,2)&amp;"."&amp;RIGHT(D3689,LEN(D3689)-2),"0")&amp;",
    ""longitude"" : "&amp;IF(E3689&lt;&gt;"",LEFT(E3689,1)&amp;"."&amp;RIGHT(E3689,LEN(E3689)-1),"0")&amp;","&amp;"
    ""image"" : """&amp;N3689&amp;"""
  },"</f>
        <v xml:space="preserve">  "": {
    "name" : "Flowers",
    "latitude" : 52.417249,
    "longitude" : 4.827655,
    "image" : "https://lh4.ggpht.com/FA39rAHdu1ekJmWmiAFEhMqxZiQXoR40Cu90pMeF4uBrizIKK3Cx6WuZAxPUSRqJLBI9ihMe8DSnWGDtDKXL"
  },</v>
      </c>
      <c r="C3689" s="4">
        <v>739237</v>
      </c>
      <c r="D3689" s="5">
        <v>52417249</v>
      </c>
      <c r="E3689" s="5">
        <v>4827655</v>
      </c>
      <c r="F3689" s="4" t="s">
        <v>7891</v>
      </c>
      <c r="G3689" s="4" t="s">
        <v>2916</v>
      </c>
      <c r="H3689" s="4" t="s">
        <v>2443</v>
      </c>
      <c r="I3689" s="4" t="s">
        <v>2504</v>
      </c>
      <c r="J3689" s="4" t="s">
        <v>2958</v>
      </c>
      <c r="K3689" s="4" t="s">
        <v>7892</v>
      </c>
      <c r="L3689" s="4">
        <v>11</v>
      </c>
      <c r="M3689" s="4" t="s">
        <v>7893</v>
      </c>
      <c r="N3689" s="4" t="s">
        <v>11797</v>
      </c>
    </row>
    <row r="3690" spans="2:14" s="4" customFormat="1" x14ac:dyDescent="0.25">
      <c r="B3690" s="4" t="str">
        <f>"  """&amp;A3690&amp;""": {
    ""name"" : """&amp;SUBSTITUTE(F3690,"""","\""")&amp;""",
    ""latitude"" : "&amp;IF(D3690&lt;&gt;"",LEFT(D3690,2)&amp;"."&amp;RIGHT(D3690,LEN(D3690)-2),"0")&amp;",
    ""longitude"" : "&amp;IF(E3690&lt;&gt;"",LEFT(E3690,1)&amp;"."&amp;RIGHT(E3690,LEN(E3690)-1),"0")&amp;","&amp;"
    ""image"" : """&amp;N3690&amp;"""
  },"</f>
        <v xml:space="preserve">  "": {
    "name" : "Piramide",
    "latitude" : 52.397642,
    "longitude" : 4.872239,
    "image" : "https://lh5.ggpht.com/HAe26o3BcUrVhiwgVLIll10NWbk5lI8_B5HXqg3eVpcM_06tWNXjsdGjHZlrqSkFucU0hB9XN88Qp4TyrIcn"
  },</v>
      </c>
      <c r="C3690" s="4">
        <v>1077525</v>
      </c>
      <c r="D3690" s="5">
        <v>52397642</v>
      </c>
      <c r="E3690" s="5">
        <v>4872239</v>
      </c>
      <c r="F3690" s="4" t="s">
        <v>9710</v>
      </c>
      <c r="G3690" s="4" t="s">
        <v>2916</v>
      </c>
      <c r="H3690" s="4" t="s">
        <v>2443</v>
      </c>
      <c r="I3690" s="4" t="s">
        <v>2504</v>
      </c>
      <c r="J3690" s="4" t="s">
        <v>2958</v>
      </c>
      <c r="K3690" s="4" t="s">
        <v>9711</v>
      </c>
      <c r="L3690" s="4">
        <v>71</v>
      </c>
      <c r="M3690" s="4">
        <v>1013</v>
      </c>
      <c r="N3690" s="4" t="s">
        <v>13872</v>
      </c>
    </row>
    <row r="3691" spans="2:14" s="4" customFormat="1" x14ac:dyDescent="0.25">
      <c r="B3691" s="4" t="str">
        <f>"  """&amp;A3691&amp;""": {
    ""name"" : """&amp;SUBSTITUTE(F3691,"""","\""")&amp;""",
    ""latitude"" : "&amp;IF(D3691&lt;&gt;"",LEFT(D3691,2)&amp;"."&amp;RIGHT(D3691,LEN(D3691)-2),"0")&amp;",
    ""longitude"" : "&amp;IF(E3691&lt;&gt;"",LEFT(E3691,1)&amp;"."&amp;RIGHT(E3691,LEN(E3691)-1),"0")&amp;","&amp;"
    ""image"" : """&amp;N3691&amp;"""
  },"</f>
        <v xml:space="preserve">  "": {
    "name" : "Hem Mural",
    "latitude" : 52.393517,
    "longitude" : 4.867252,
    "image" : "https://lh6.ggpht.com/RS0ZohAou4IxMTVxfLQc5c4To1UOLo8AoCWsSujyipWU8hVylZF6fbEaJwbcvFuBL8Zae35C_m2Pcm0Ym6SHCw"
  },</v>
      </c>
      <c r="C3691" s="4">
        <v>843732</v>
      </c>
      <c r="D3691" s="5">
        <v>52393517</v>
      </c>
      <c r="E3691" s="5">
        <v>4867252</v>
      </c>
      <c r="F3691" s="4" t="s">
        <v>8478</v>
      </c>
      <c r="G3691" s="4" t="s">
        <v>2916</v>
      </c>
      <c r="H3691" s="4" t="s">
        <v>2443</v>
      </c>
      <c r="I3691" s="4" t="s">
        <v>2504</v>
      </c>
      <c r="J3691" s="4" t="s">
        <v>2958</v>
      </c>
      <c r="K3691" s="4" t="s">
        <v>8479</v>
      </c>
      <c r="L3691" s="4">
        <v>2</v>
      </c>
      <c r="M3691" s="4" t="s">
        <v>8480</v>
      </c>
      <c r="N3691" s="4" t="s">
        <v>12234</v>
      </c>
    </row>
    <row r="3692" spans="2:14" s="4" customFormat="1" x14ac:dyDescent="0.25">
      <c r="B3692" s="4" t="str">
        <f>"  """&amp;A3692&amp;""": {
    ""name"" : """&amp;SUBSTITUTE(F3692,"""","\""")&amp;""",
    ""latitude"" : "&amp;IF(D3692&lt;&gt;"",LEFT(D3692,2)&amp;"."&amp;RIGHT(D3692,LEN(D3692)-2),"0")&amp;",
    ""longitude"" : "&amp;IF(E3692&lt;&gt;"",LEFT(E3692,1)&amp;"."&amp;RIGHT(E3692,LEN(E3692)-1),"0")&amp;","&amp;"
    ""image"" : """&amp;N3692&amp;"""
  },"</f>
        <v xml:space="preserve">  "": {
    "name" : "Molentje Op 10",
    "latitude" : 52.395883,
    "longitude" : 4.862453,
    "image" : "https://lh5.ggpht.com/1rofIlWTAAGd3u_zVmfOiXtPwCNl_Qm5UKOWtm1UJy2mQtzro20yQAKsOS3QCWZYFHoYOFHSvZKZlBkUsu0"
  },</v>
      </c>
      <c r="C3692" s="4">
        <v>507775</v>
      </c>
      <c r="D3692" s="5">
        <v>52395883</v>
      </c>
      <c r="E3692" s="5">
        <v>4862453</v>
      </c>
      <c r="F3692" s="4" t="s">
        <v>13189</v>
      </c>
      <c r="G3692" s="4" t="s">
        <v>2916</v>
      </c>
      <c r="H3692" s="4" t="s">
        <v>2443</v>
      </c>
      <c r="I3692" s="4" t="s">
        <v>2504</v>
      </c>
      <c r="J3692" s="4" t="s">
        <v>2958</v>
      </c>
      <c r="K3692" s="4" t="s">
        <v>8479</v>
      </c>
      <c r="L3692" s="4">
        <v>9</v>
      </c>
      <c r="M3692" s="4" t="s">
        <v>8480</v>
      </c>
      <c r="N3692" s="4" t="s">
        <v>13190</v>
      </c>
    </row>
    <row r="3693" spans="2:14" s="4" customFormat="1" x14ac:dyDescent="0.25">
      <c r="B3693" s="4" t="str">
        <f>"  """&amp;A3693&amp;""": {
    ""name"" : """&amp;SUBSTITUTE(F3693,"""","\""")&amp;""",
    ""latitude"" : "&amp;IF(D3693&lt;&gt;"",LEFT(D3693,2)&amp;"."&amp;RIGHT(D3693,LEN(D3693)-2),"0")&amp;",
    ""longitude"" : "&amp;IF(E3693&lt;&gt;"",LEFT(E3693,1)&amp;"."&amp;RIGHT(E3693,LEN(E3693)-1),"0")&amp;","&amp;"
    ""image"" : """&amp;N3693&amp;"""
  },"</f>
        <v xml:space="preserve">  "": {
    "name" : "Herdenk Steen.",
    "latitude" : 52.402956,
    "longitude" : 4.84459,
    "image" : "https://lh6.ggpht.com/cJ9L6nkgxIz0l4aIE7gJ_N9JZGImXz2dB5Jgb8M05Sbb9O_casQ649XgfM1CoHM0R4bOsencFKVX2ryPbcl4"
  },</v>
      </c>
      <c r="C3693" s="4">
        <v>49324616</v>
      </c>
      <c r="D3693" s="5">
        <v>52402956</v>
      </c>
      <c r="E3693" s="5">
        <v>484459</v>
      </c>
      <c r="F3693" s="4" t="s">
        <v>12246</v>
      </c>
      <c r="G3693" s="4" t="s">
        <v>2916</v>
      </c>
      <c r="H3693" s="4" t="s">
        <v>2443</v>
      </c>
      <c r="I3693" s="4" t="s">
        <v>2504</v>
      </c>
      <c r="J3693" s="4" t="s">
        <v>2958</v>
      </c>
      <c r="K3693" s="4" t="s">
        <v>8479</v>
      </c>
      <c r="L3693" s="4">
        <v>101</v>
      </c>
      <c r="M3693" s="4">
        <v>1041</v>
      </c>
      <c r="N3693" s="4" t="s">
        <v>12247</v>
      </c>
    </row>
    <row r="3694" spans="2:14" s="4" customFormat="1" x14ac:dyDescent="0.25">
      <c r="B3694" s="4" t="str">
        <f>"  """&amp;A3694&amp;""": {
    ""name"" : """&amp;SUBSTITUTE(F3694,"""","\""")&amp;""",
    ""latitude"" : "&amp;IF(D3694&lt;&gt;"",LEFT(D3694,2)&amp;"."&amp;RIGHT(D3694,LEN(D3694)-2),"0")&amp;",
    ""longitude"" : "&amp;IF(E3694&lt;&gt;"",LEFT(E3694,1)&amp;"."&amp;RIGHT(E3694,LEN(E3694)-1),"0")&amp;","&amp;"
    ""image"" : """&amp;N3694&amp;"""
  },"</f>
        <v xml:space="preserve">  "": {
    "name" : "Hemhavenroute",
    "latitude" : 52.417864,
    "longitude" : 4.826681,
    "image" : "https://lh5.ggpht.com/6CPLYiC8L5q21BIpHEUlqNyHNCHX2LHS7cYVYPY7W6e2Y3t2gmHGAsnzz4DA_7lTbAFv2uxFQ1ir9Sw_Kmo"
  },</v>
      </c>
      <c r="C3694" s="4">
        <v>275539</v>
      </c>
      <c r="D3694" s="5">
        <v>52417864</v>
      </c>
      <c r="E3694" s="5">
        <v>4826681</v>
      </c>
      <c r="F3694" s="4" t="s">
        <v>6726</v>
      </c>
      <c r="G3694" s="4" t="s">
        <v>2916</v>
      </c>
      <c r="H3694" s="4" t="s">
        <v>2443</v>
      </c>
      <c r="I3694" s="4" t="s">
        <v>2504</v>
      </c>
      <c r="J3694" s="4" t="s">
        <v>2958</v>
      </c>
      <c r="K3694" s="4" t="s">
        <v>8479</v>
      </c>
      <c r="M3694" s="4">
        <v>1041</v>
      </c>
      <c r="N3694" s="4" t="s">
        <v>12232</v>
      </c>
    </row>
    <row r="3695" spans="2:14" s="4" customFormat="1" x14ac:dyDescent="0.25">
      <c r="B3695" s="4" t="str">
        <f>"  """&amp;A3695&amp;""": {
    ""name"" : """&amp;SUBSTITUTE(F3695,"""","\""")&amp;""",
    ""latitude"" : "&amp;IF(D3695&lt;&gt;"",LEFT(D3695,2)&amp;"."&amp;RIGHT(D3695,LEN(D3695)-2),"0")&amp;",
    ""longitude"" : "&amp;IF(E3695&lt;&gt;"",LEFT(E3695,1)&amp;"."&amp;RIGHT(E3695,LEN(E3695)-1),"0")&amp;","&amp;"
    ""image"" : """&amp;N3695&amp;"""
  },"</f>
        <v xml:space="preserve">  "": {
    "name" : "Bc.",
    "latitude" : 52.407748,
    "longitude" : 4.834417,
    "image" : "https://lh5.ggpht.com/TwIyFjC55IB4zr6N_M0pE0PSUQ9ZB_HgTWBt0vSx9x9q69GXPrQjGAnoG06JBS7TZpoFxcaj-1S_-xFc6oY"
  },</v>
      </c>
      <c r="C3695" s="4">
        <v>327799</v>
      </c>
      <c r="D3695" s="5">
        <v>52407748</v>
      </c>
      <c r="E3695" s="5">
        <v>4834417</v>
      </c>
      <c r="F3695" s="4" t="s">
        <v>6836</v>
      </c>
      <c r="G3695" s="4" t="s">
        <v>2916</v>
      </c>
      <c r="H3695" s="4" t="s">
        <v>2443</v>
      </c>
      <c r="I3695" s="4" t="s">
        <v>2504</v>
      </c>
      <c r="J3695" s="4" t="s">
        <v>2958</v>
      </c>
      <c r="K3695" s="4" t="s">
        <v>8479</v>
      </c>
      <c r="M3695" s="4">
        <v>1041</v>
      </c>
      <c r="N3695" s="4" t="s">
        <v>10433</v>
      </c>
    </row>
    <row r="3696" spans="2:14" s="4" customFormat="1" x14ac:dyDescent="0.25">
      <c r="B3696" s="4" t="str">
        <f>"  """&amp;A3696&amp;""": {
    ""name"" : """&amp;SUBSTITUTE(F3696,"""","\""")&amp;""",
    ""latitude"" : "&amp;IF(D3696&lt;&gt;"",LEFT(D3696,2)&amp;"."&amp;RIGHT(D3696,LEN(D3696)-2),"0")&amp;",
    ""longitude"" : "&amp;IF(E3696&lt;&gt;"",LEFT(E3696,1)&amp;"."&amp;RIGHT(E3696,LEN(E3696)-1),"0")&amp;","&amp;"
    ""image"" : """&amp;N3696&amp;"""
  },"</f>
        <v xml:space="preserve">  "": {
    "name" : "Seamen's Center",
    "latitude" : 52.398201,
    "longitude" : 4.83584,
    "image" : "https://lh5.ggpht.com/gdjc3yYNl8QITjSFt2n3_YGVD1hypTnDTidOfVXoIsWmrcA6AnPppjrP_oFIYyuGBUI6ST6zbUlKKNBIJirs"
  },</v>
      </c>
      <c r="C3696" s="4">
        <v>207343</v>
      </c>
      <c r="D3696" s="5">
        <v>52398201</v>
      </c>
      <c r="E3696" s="5">
        <v>483584</v>
      </c>
      <c r="F3696" s="4" t="s">
        <v>6066</v>
      </c>
      <c r="G3696" s="4" t="s">
        <v>2916</v>
      </c>
      <c r="H3696" s="4" t="s">
        <v>2443</v>
      </c>
      <c r="I3696" s="4" t="s">
        <v>2504</v>
      </c>
      <c r="J3696" s="4" t="s">
        <v>2958</v>
      </c>
      <c r="K3696" s="4" t="s">
        <v>6067</v>
      </c>
      <c r="L3696" s="4">
        <v>32</v>
      </c>
      <c r="M3696" s="4" t="s">
        <v>6068</v>
      </c>
      <c r="N3696" s="4" t="s">
        <v>14416</v>
      </c>
    </row>
    <row r="3697" spans="2:14" s="4" customFormat="1" x14ac:dyDescent="0.25">
      <c r="B3697" s="4" t="str">
        <f>"  """&amp;A3697&amp;""": {
    ""name"" : """&amp;SUBSTITUTE(F3697,"""","\""")&amp;""",
    ""latitude"" : "&amp;IF(D3697&lt;&gt;"",LEFT(D3697,2)&amp;"."&amp;RIGHT(D3697,LEN(D3697)-2),"0")&amp;",
    ""longitude"" : "&amp;IF(E3697&lt;&gt;"",LEFT(E3697,1)&amp;"."&amp;RIGHT(E3697,LEN(E3697)-1),"0")&amp;","&amp;"
    ""image"" : """&amp;N3697&amp;"""
  },"</f>
        <v xml:space="preserve">  "": {
    "name" : "Yellow Anker Statue",
    "latitude" : 52.397412,
    "longitude" : 4.833794,
    "image" : "https://lh3.ggpht.com/gJ-IrbU_-mcdhngq2KiyIfpME7QeoSKpgvy9ykeLgkAg5blMM-HwFhQUEsC-sNIuosAcI_0L47m0oKUNLq0"
  },</v>
      </c>
      <c r="C3697" s="4">
        <v>1029626</v>
      </c>
      <c r="D3697" s="5">
        <v>52397412</v>
      </c>
      <c r="E3697" s="5">
        <v>4833794</v>
      </c>
      <c r="F3697" s="4" t="s">
        <v>9485</v>
      </c>
      <c r="G3697" s="4" t="s">
        <v>2916</v>
      </c>
      <c r="H3697" s="4" t="s">
        <v>2443</v>
      </c>
      <c r="I3697" s="4" t="s">
        <v>2504</v>
      </c>
      <c r="J3697" s="4" t="s">
        <v>2958</v>
      </c>
      <c r="K3697" s="4" t="s">
        <v>9486</v>
      </c>
      <c r="L3697" s="4">
        <v>11</v>
      </c>
      <c r="M3697" s="4" t="s">
        <v>9487</v>
      </c>
      <c r="N3697" s="4" t="s">
        <v>15782</v>
      </c>
    </row>
    <row r="3698" spans="2:14" s="4" customFormat="1" x14ac:dyDescent="0.25">
      <c r="B3698" s="4" t="str">
        <f>"  """&amp;A3698&amp;""": {
    ""name"" : """&amp;SUBSTITUTE(F3698,"""","\""")&amp;""",
    ""latitude"" : "&amp;IF(D3698&lt;&gt;"",LEFT(D3698,2)&amp;"."&amp;RIGHT(D3698,LEN(D3698)-2),"0")&amp;",
    ""longitude"" : "&amp;IF(E3698&lt;&gt;"",LEFT(E3698,1)&amp;"."&amp;RIGHT(E3698,LEN(E3698)-1),"0")&amp;","&amp;"
    ""image"" : """&amp;N3698&amp;"""
  },"</f>
        <v xml:space="preserve">  "": {
    "name" : "Colourful Picknick Table",
    "latitude" : 52.396695,
    "longitude" : 4.852716,
    "image" : "https://lh3.googleusercontent.com/YasyE-x1PHIsq0JCZJUmFU8UbBhuYkddlugBLMTswJLn2AsHZkuYffn_1XacrCLkuKBk985vxtPkx5obVT0U"
  },</v>
      </c>
      <c r="C3698" s="4">
        <v>49986760</v>
      </c>
      <c r="D3698" s="5">
        <v>52396695</v>
      </c>
      <c r="E3698" s="5">
        <v>4852716</v>
      </c>
      <c r="F3698" s="4" t="s">
        <v>11029</v>
      </c>
      <c r="G3698" s="4" t="s">
        <v>2916</v>
      </c>
      <c r="H3698" s="4" t="s">
        <v>2443</v>
      </c>
      <c r="I3698" s="4" t="s">
        <v>2504</v>
      </c>
      <c r="J3698" s="4" t="s">
        <v>2958</v>
      </c>
      <c r="K3698" s="4" t="s">
        <v>17423</v>
      </c>
      <c r="L3698" s="4">
        <v>23</v>
      </c>
      <c r="M3698" s="4" t="s">
        <v>17424</v>
      </c>
      <c r="N3698" s="4" t="s">
        <v>11030</v>
      </c>
    </row>
    <row r="3699" spans="2:14" s="4" customFormat="1" x14ac:dyDescent="0.25">
      <c r="B3699" s="4" t="str">
        <f>"  """&amp;A3699&amp;""": {
    ""name"" : """&amp;SUBSTITUTE(F3699,"""","\""")&amp;""",
    ""latitude"" : "&amp;IF(D3699&lt;&gt;"",LEFT(D3699,2)&amp;"."&amp;RIGHT(D3699,LEN(D3699)-2),"0")&amp;",
    ""longitude"" : "&amp;IF(E3699&lt;&gt;"",LEFT(E3699,1)&amp;"."&amp;RIGHT(E3699,LEN(E3699)-1),"0")&amp;","&amp;"
    ""image"" : """&amp;N3699&amp;"""
  },"</f>
        <v xml:space="preserve">  "": {
    "name" : "Old garden house",
    "latitude" : 52.357304,
    "longitude" : 4.590666,
    "image" : "https://lh3.googleusercontent.com/vkW6uaWgbU6zepW6ELBMzX1ijmuB3Xkd6tAkeyFizt5ZbY0MGVJaxLkuoyM5egcLbkadVfGkKXi2gOLXhsc"
  },</v>
      </c>
      <c r="C3699" s="4">
        <v>49951801</v>
      </c>
      <c r="D3699" s="5">
        <v>52357304</v>
      </c>
      <c r="E3699" s="5">
        <v>4590666</v>
      </c>
      <c r="F3699" s="4" t="s">
        <v>13575</v>
      </c>
      <c r="G3699" s="4" t="s">
        <v>2916</v>
      </c>
      <c r="H3699" s="4" t="s">
        <v>6963</v>
      </c>
      <c r="I3699" s="4" t="s">
        <v>17404</v>
      </c>
      <c r="J3699" s="4" t="s">
        <v>17404</v>
      </c>
      <c r="K3699" s="4" t="s">
        <v>17405</v>
      </c>
      <c r="L3699" s="4">
        <v>22</v>
      </c>
      <c r="M3699" s="4" t="s">
        <v>17406</v>
      </c>
      <c r="N3699" s="4" t="s">
        <v>13576</v>
      </c>
    </row>
    <row r="3700" spans="2:14" s="4" customFormat="1" x14ac:dyDescent="0.25">
      <c r="B3700" s="4" t="str">
        <f>"  """&amp;A3700&amp;""": {
    ""name"" : """&amp;SUBSTITUTE(F3700,"""","\""")&amp;""",
    ""latitude"" : "&amp;IF(D3700&lt;&gt;"",LEFT(D3700,2)&amp;"."&amp;RIGHT(D3700,LEN(D3700)-2),"0")&amp;",
    ""longitude"" : "&amp;IF(E3700&lt;&gt;"",LEFT(E3700,1)&amp;"."&amp;RIGHT(E3700,LEN(E3700)-1),"0")&amp;","&amp;"
    ""image"" : """&amp;N3700&amp;"""
  },"</f>
        <v xml:space="preserve">  "": {
    "name" : "Picnic Bunny",
    "latitude" : 52.325972,
    "longitude" : 4.597347,
    "image" : "https://lh4.ggpht.com/BxRnpsHoPG9Ru47gkPzNUg61o5e2HuFBVjnm-PeeYr5HSuGifKtWiPN9ZpIXdBEg_GHi81Tw90JFJwP8P7571Q"
  },</v>
      </c>
      <c r="C3700" s="4">
        <v>46818018</v>
      </c>
      <c r="D3700" s="5">
        <v>52325972</v>
      </c>
      <c r="E3700" s="5">
        <v>4597347</v>
      </c>
      <c r="F3700" s="4" t="s">
        <v>13835</v>
      </c>
      <c r="G3700" s="4" t="s">
        <v>2916</v>
      </c>
      <c r="H3700" s="4" t="s">
        <v>6963</v>
      </c>
      <c r="I3700" s="4" t="s">
        <v>16766</v>
      </c>
      <c r="J3700" s="4" t="s">
        <v>16766</v>
      </c>
      <c r="K3700" s="4" t="s">
        <v>16767</v>
      </c>
      <c r="L3700" s="4">
        <v>6</v>
      </c>
      <c r="M3700" s="4" t="s">
        <v>16768</v>
      </c>
      <c r="N3700" s="4" t="s">
        <v>13836</v>
      </c>
    </row>
    <row r="3701" spans="2:14" s="4" customFormat="1" x14ac:dyDescent="0.25">
      <c r="B3701" s="4" t="str">
        <f>"  """&amp;A3701&amp;""": {
    ""name"" : """&amp;SUBSTITUTE(F3701,"""","\""")&amp;""",
    ""latitude"" : "&amp;IF(D3701&lt;&gt;"",LEFT(D3701,2)&amp;"."&amp;RIGHT(D3701,LEN(D3701)-2),"0")&amp;",
    ""longitude"" : "&amp;IF(E3701&lt;&gt;"",LEFT(E3701,1)&amp;"."&amp;RIGHT(E3701,LEN(E3701)-1),"0")&amp;","&amp;"
    ""image"" : """&amp;N3701&amp;"""
  },"</f>
        <v xml:space="preserve">  "": {
    "name" : "Geestgronden Tower",
    "latitude" : 52.321106,
    "longitude" : 4.587617,
    "image" : "https://lh3.googleusercontent.com/29tPWlRTCylCGL2LqHW8Z8TABGUtITu-AQZ-nmoO4vAX4M_znYgbYRWEwvpuR6QH1WtY1n1LPK6b9MWVwfTe"
  },</v>
      </c>
      <c r="C3701" s="4">
        <v>49083680</v>
      </c>
      <c r="D3701" s="5">
        <v>52321106</v>
      </c>
      <c r="E3701" s="5">
        <v>4587617</v>
      </c>
      <c r="F3701" s="4" t="s">
        <v>11934</v>
      </c>
      <c r="G3701" s="4" t="s">
        <v>2916</v>
      </c>
      <c r="H3701" s="4" t="s">
        <v>6963</v>
      </c>
      <c r="I3701" s="4" t="s">
        <v>16766</v>
      </c>
      <c r="J3701" s="4" t="s">
        <v>16766</v>
      </c>
      <c r="K3701" s="4" t="s">
        <v>16775</v>
      </c>
      <c r="L3701" s="4">
        <v>23</v>
      </c>
      <c r="M3701" s="4" t="s">
        <v>16776</v>
      </c>
      <c r="N3701" s="4" t="s">
        <v>11935</v>
      </c>
    </row>
    <row r="3702" spans="2:14" s="4" customFormat="1" x14ac:dyDescent="0.25">
      <c r="B3702" s="4" t="str">
        <f>"  """&amp;A3702&amp;""": {
    ""name"" : """&amp;SUBSTITUTE(F3702,"""","\""")&amp;""",
    ""latitude"" : "&amp;IF(D3702&lt;&gt;"",LEFT(D3702,2)&amp;"."&amp;RIGHT(D3702,LEN(D3702)-2),"0")&amp;",
    ""longitude"" : "&amp;IF(E3702&lt;&gt;"",LEFT(E3702,1)&amp;"."&amp;RIGHT(E3702,LEN(E3702)-1),"0")&amp;","&amp;"
    ""image"" : """&amp;N3702&amp;"""
  },"</f>
        <v xml:space="preserve">  "": {
    "name" : "Amfitheater Erebegraafplaats",
    "latitude" : 52.402439,
    "longitude" : 4.57748,
    "image" : "https://lh3.ggpht.com/tIAF09nw0paZtLzohj8aM7TBmNaiemCQOhVbE29Ax6TYmEivz7KADtSs-OOdkGD1bBVf9J_EmM5QbAArE5g9"
  },</v>
      </c>
      <c r="C3702" s="4">
        <v>49230299</v>
      </c>
      <c r="D3702" s="5">
        <v>52402439</v>
      </c>
      <c r="E3702" s="5">
        <v>457748</v>
      </c>
      <c r="F3702" s="4" t="s">
        <v>10079</v>
      </c>
      <c r="G3702" s="4" t="s">
        <v>2916</v>
      </c>
      <c r="H3702" s="4" t="s">
        <v>6963</v>
      </c>
      <c r="I3702" s="4" t="s">
        <v>6963</v>
      </c>
      <c r="J3702" s="4" t="s">
        <v>6963</v>
      </c>
      <c r="K3702" s="4" t="s">
        <v>6965</v>
      </c>
      <c r="L3702" s="4">
        <v>26</v>
      </c>
      <c r="M3702" s="4" t="s">
        <v>6966</v>
      </c>
      <c r="N3702" s="4" t="s">
        <v>10080</v>
      </c>
    </row>
    <row r="3703" spans="2:14" s="4" customFormat="1" x14ac:dyDescent="0.25">
      <c r="B3703" s="4" t="str">
        <f>"  """&amp;A3703&amp;""": {
    ""name"" : """&amp;SUBSTITUTE(F3703,"""","\""")&amp;""",
    ""latitude"" : "&amp;IF(D3703&lt;&gt;"",LEFT(D3703,2)&amp;"."&amp;RIGHT(D3703,LEN(D3703)-2),"0")&amp;",
    ""longitude"" : "&amp;IF(E3703&lt;&gt;"",LEFT(E3703,1)&amp;"."&amp;RIGHT(E3703,LEN(E3703)-1),"0")&amp;","&amp;"
    ""image"" : """&amp;N3703&amp;"""
  },"</f>
        <v xml:space="preserve">  "": {
    "name" : "Pinguin De Leukens",
    "latitude" : 52.408992,
    "longitude" : 4.554497,
    "image" : "https://lh5.ggpht.com/FI8GvXIyFDVxkUhy2F_R_TQUCHh7UjEDKMECOAteeCaR48_Od4p3P4FP8l7IEbRVkrdqC0XOGBiMGsNOvFA"
  },</v>
      </c>
      <c r="C3703" s="4">
        <v>31674651</v>
      </c>
      <c r="D3703" s="5">
        <v>52408992</v>
      </c>
      <c r="E3703" s="5">
        <v>4554497</v>
      </c>
      <c r="F3703" s="4" t="s">
        <v>13867</v>
      </c>
      <c r="G3703" s="4" t="s">
        <v>2916</v>
      </c>
      <c r="H3703" s="4" t="s">
        <v>6963</v>
      </c>
      <c r="I3703" s="4" t="s">
        <v>6963</v>
      </c>
      <c r="J3703" s="4" t="s">
        <v>6963</v>
      </c>
      <c r="K3703" s="4" t="s">
        <v>6965</v>
      </c>
      <c r="L3703" s="4">
        <v>60</v>
      </c>
      <c r="M3703" s="4" t="s">
        <v>6966</v>
      </c>
      <c r="N3703" s="4" t="s">
        <v>13868</v>
      </c>
    </row>
    <row r="3704" spans="2:14" s="4" customFormat="1" x14ac:dyDescent="0.25">
      <c r="B3704" s="4" t="str">
        <f>"  """&amp;A3704&amp;""": {
    ""name"" : """&amp;SUBSTITUTE(F3704,"""","\""")&amp;""",
    ""latitude"" : "&amp;IF(D3704&lt;&gt;"",LEFT(D3704,2)&amp;"."&amp;RIGHT(D3704,LEN(D3704)-2),"0")&amp;",
    ""longitude"" : "&amp;IF(E3704&lt;&gt;"",LEFT(E3704,1)&amp;"."&amp;RIGHT(E3704,LEN(E3704)-1),"0")&amp;","&amp;"
    ""image"" : """&amp;N3704&amp;"""
  },"</f>
        <v xml:space="preserve">  "": {
    "name" : "Hutje in het Bos",
    "latitude" : 52.382746,
    "longitude" : 4.593674,
    "image" : "https://lh4.ggpht.com/z_Tz38on8eaEX_y5EusbfzJAMexmq6B4weoJIYgE6TF7Kw7OmMKQHbEYAKXDFF9-ibo7Daw1qEeD72YSZNaH"
  },</v>
      </c>
      <c r="C3704" s="4">
        <v>31674841</v>
      </c>
      <c r="D3704" s="5">
        <v>52382746</v>
      </c>
      <c r="E3704" s="5">
        <v>4593674</v>
      </c>
      <c r="F3704" s="4" t="s">
        <v>12422</v>
      </c>
      <c r="G3704" s="4" t="s">
        <v>2916</v>
      </c>
      <c r="H3704" s="4" t="s">
        <v>6963</v>
      </c>
      <c r="I3704" s="4" t="s">
        <v>6964</v>
      </c>
      <c r="J3704" s="4" t="s">
        <v>6964</v>
      </c>
      <c r="K3704" s="4" t="s">
        <v>16744</v>
      </c>
      <c r="L3704" s="4">
        <v>20</v>
      </c>
      <c r="M3704" s="4" t="s">
        <v>16745</v>
      </c>
      <c r="N3704" s="4" t="s">
        <v>12423</v>
      </c>
    </row>
    <row r="3705" spans="2:14" s="4" customFormat="1" x14ac:dyDescent="0.25">
      <c r="B3705" s="4" t="str">
        <f>"  """&amp;A3705&amp;""": {
    ""name"" : """&amp;SUBSTITUTE(F3705,"""","\""")&amp;""",
    ""latitude"" : "&amp;IF(D3705&lt;&gt;"",LEFT(D3705,2)&amp;"."&amp;RIGHT(D3705,LEN(D3705)-2),"0")&amp;",
    ""longitude"" : "&amp;IF(E3705&lt;&gt;"",LEFT(E3705,1)&amp;"."&amp;RIGHT(E3705,LEN(E3705)-1),"0")&amp;","&amp;"
    ""image"" : """&amp;N3705&amp;"""
  },"</f>
        <v xml:space="preserve">  "": {
    "name" : "Zuid-Kennemerland",
    "latitude" : 52.37477,
    "longitude" : 4.589263,
    "image" : "https://lh3.ggpht.com/t_uY7Iu5mKfSnqhAfb9fT3SvLYzIBJeB1avvPPGIqlfKnXpUOYuNvlCLjpQZsVAhyy33QHEWj5hlkHPR0Ps0"
  },</v>
      </c>
      <c r="C3705" s="4">
        <v>49230303</v>
      </c>
      <c r="D3705" s="5">
        <v>5237477</v>
      </c>
      <c r="E3705" s="5">
        <v>4589263</v>
      </c>
      <c r="F3705" s="4" t="s">
        <v>15856</v>
      </c>
      <c r="G3705" s="4" t="s">
        <v>2916</v>
      </c>
      <c r="H3705" s="4" t="s">
        <v>6963</v>
      </c>
      <c r="I3705" s="4" t="s">
        <v>6964</v>
      </c>
      <c r="J3705" s="4" t="s">
        <v>6964</v>
      </c>
      <c r="K3705" s="4" t="s">
        <v>16744</v>
      </c>
      <c r="L3705" s="4">
        <v>26</v>
      </c>
      <c r="M3705" s="4" t="s">
        <v>16745</v>
      </c>
      <c r="N3705" s="4" t="s">
        <v>15857</v>
      </c>
    </row>
    <row r="3706" spans="2:14" s="4" customFormat="1" x14ac:dyDescent="0.25">
      <c r="B3706" s="4" t="str">
        <f>"  """&amp;A3706&amp;""": {
    ""name"" : """&amp;SUBSTITUTE(F3706,"""","\""")&amp;""",
    ""latitude"" : "&amp;IF(D3706&lt;&gt;"",LEFT(D3706,2)&amp;"."&amp;RIGHT(D3706,LEN(D3706)-2),"0")&amp;",
    ""longitude"" : "&amp;IF(E3706&lt;&gt;"",LEFT(E3706,1)&amp;"."&amp;RIGHT(E3706,LEN(E3706)-1),"0")&amp;","&amp;"
    ""image"" : """&amp;N3706&amp;"""
  },"</f>
        <v xml:space="preserve">  "": {
    "name" : "Library Bloemendaal aan Zee",
    "latitude" : 52.401323,
    "longitude" : 4.543385,
    "image" : "https://lh3.googleusercontent.com/hYcfKQLCHqboZyLP7q9cSGHQNv_vpjWHAeq7Pc7IE5bMq6B9kWrJUapnP-h5yc6t0WFoeyOP0TFyv4LzZ7NC"
  },</v>
      </c>
      <c r="C3706" s="4">
        <v>372957</v>
      </c>
      <c r="D3706" s="5">
        <v>52401323</v>
      </c>
      <c r="E3706" s="5">
        <v>4543385</v>
      </c>
      <c r="F3706" s="4" t="s">
        <v>6962</v>
      </c>
      <c r="G3706" s="4" t="s">
        <v>2916</v>
      </c>
      <c r="H3706" s="4" t="s">
        <v>6963</v>
      </c>
      <c r="I3706" s="4" t="s">
        <v>6964</v>
      </c>
      <c r="J3706" s="4" t="s">
        <v>6964</v>
      </c>
      <c r="K3706" s="4" t="s">
        <v>6965</v>
      </c>
      <c r="L3706" s="4">
        <v>98</v>
      </c>
      <c r="M3706" s="4" t="s">
        <v>6966</v>
      </c>
      <c r="N3706" s="4" t="s">
        <v>12894</v>
      </c>
    </row>
    <row r="3707" spans="2:14" s="4" customFormat="1" x14ac:dyDescent="0.25">
      <c r="B3707" s="4" t="str">
        <f>"  """&amp;A3707&amp;""": {
    ""name"" : """&amp;SUBSTITUTE(F3707,"""","\""")&amp;""",
    ""latitude"" : "&amp;IF(D3707&lt;&gt;"",LEFT(D3707,2)&amp;"."&amp;RIGHT(D3707,LEN(D3707)-2),"0")&amp;",
    ""longitude"" : "&amp;IF(E3707&lt;&gt;"",LEFT(E3707,1)&amp;"."&amp;RIGHT(E3707,LEN(E3707)-1),"0")&amp;","&amp;"
    ""image"" : """&amp;N3707&amp;"""
  },"</f>
        <v xml:space="preserve">  "": {
    "name" : "Bibliotheek Abcoude",
    "latitude" : 52.274804,
    "longitude" : 4.973378,
    "image" : "https://lh6.ggpht.com/ow1C7SrmbXTdiCVEDoUxeYEfnpBQluMe6rwmm-QDjnC_SJF3X1MnHsTL4Yl1FDJzKmKeuUmWVJpUXdFVOUBI"
  },</v>
      </c>
      <c r="C3707" s="4">
        <v>5042479</v>
      </c>
      <c r="D3707" s="5">
        <v>52274804</v>
      </c>
      <c r="E3707" s="5">
        <v>4973378</v>
      </c>
      <c r="F3707" s="4" t="s">
        <v>10504</v>
      </c>
      <c r="G3707" s="4" t="s">
        <v>2916</v>
      </c>
      <c r="H3707" s="4" t="s">
        <v>5194</v>
      </c>
      <c r="I3707" s="4" t="s">
        <v>5195</v>
      </c>
      <c r="J3707" s="4" t="s">
        <v>5195</v>
      </c>
      <c r="K3707" s="4">
        <v>7</v>
      </c>
      <c r="L3707" s="4">
        <v>51</v>
      </c>
      <c r="M3707" s="4" t="s">
        <v>16606</v>
      </c>
      <c r="N3707" s="4" t="s">
        <v>10505</v>
      </c>
    </row>
    <row r="3708" spans="2:14" s="4" customFormat="1" x14ac:dyDescent="0.25">
      <c r="B3708" s="4" t="str">
        <f>"  """&amp;A3708&amp;""": {
    ""name"" : """&amp;SUBSTITUTE(F3708,"""","\""")&amp;""",
    ""latitude"" : "&amp;IF(D3708&lt;&gt;"",LEFT(D3708,2)&amp;"."&amp;RIGHT(D3708,LEN(D3708)-2),"0")&amp;",
    ""longitude"" : "&amp;IF(E3708&lt;&gt;"",LEFT(E3708,1)&amp;"."&amp;RIGHT(E3708,LEN(E3708)-1),"0")&amp;","&amp;"
    ""image"" : """&amp;N3708&amp;"""
  },"</f>
        <v xml:space="preserve">  "": {
    "name" : "Zeldzame Natuur Van Botshol",
    "latitude" : 52.243814,
    "longitude" : 4.926485,
    "image" : "https://lh3.googleusercontent.com/piOOyOHNT8UBhJbKCMg1KzhsSwRQdomTRGncPaIAGfR3BTKbnJknyWNrpTf9JzLxR6-qL-blT4LRv8QApByklg"
  },</v>
      </c>
      <c r="C3708" s="4">
        <v>9105841</v>
      </c>
      <c r="D3708" s="5">
        <v>52243814</v>
      </c>
      <c r="E3708" s="5">
        <v>4926485</v>
      </c>
      <c r="F3708" s="4" t="s">
        <v>15811</v>
      </c>
      <c r="G3708" s="4" t="s">
        <v>2916</v>
      </c>
      <c r="H3708" s="4" t="s">
        <v>5194</v>
      </c>
      <c r="I3708" s="4" t="s">
        <v>5195</v>
      </c>
      <c r="J3708" s="4" t="s">
        <v>5195</v>
      </c>
      <c r="K3708" s="4" t="s">
        <v>16644</v>
      </c>
      <c r="L3708" s="4">
        <v>50</v>
      </c>
      <c r="M3708" s="4" t="s">
        <v>16645</v>
      </c>
      <c r="N3708" s="4" t="s">
        <v>15812</v>
      </c>
    </row>
    <row r="3709" spans="2:14" s="4" customFormat="1" x14ac:dyDescent="0.25">
      <c r="B3709" s="4" t="str">
        <f>"  """&amp;A3709&amp;""": {
    ""name"" : """&amp;SUBSTITUTE(F3709,"""","\""")&amp;""",
    ""latitude"" : "&amp;IF(D3709&lt;&gt;"",LEFT(D3709,2)&amp;"."&amp;RIGHT(D3709,LEN(D3709)-2),"0")&amp;",
    ""longitude"" : "&amp;IF(E3709&lt;&gt;"",LEFT(E3709,1)&amp;"."&amp;RIGHT(E3709,LEN(E3709)-1),"0")&amp;","&amp;"
    ""image"" : """&amp;N3709&amp;"""
  },"</f>
        <v xml:space="preserve">  "": {
    "name" : "De Naakte Vrouw",
    "latitude" : 52.275833,
    "longitude" : 4.97569,
    "image" : "https://lh6.ggpht.com/Ie_b3p35gjtNiyOCpBpiwoM7EZJVi2c6VucEV_F2k9-CJa1NTQSK-r687RcjSCnPCCRp85VUZds2mDxyCqg"
  },</v>
      </c>
      <c r="C3709" s="4">
        <v>5042483</v>
      </c>
      <c r="D3709" s="5">
        <v>52275833</v>
      </c>
      <c r="E3709" s="5">
        <v>497569</v>
      </c>
      <c r="F3709" s="4" t="s">
        <v>11297</v>
      </c>
      <c r="G3709" s="4" t="s">
        <v>2916</v>
      </c>
      <c r="H3709" s="4" t="s">
        <v>5194</v>
      </c>
      <c r="I3709" s="4" t="s">
        <v>5195</v>
      </c>
      <c r="J3709" s="4" t="s">
        <v>5195</v>
      </c>
      <c r="K3709" s="4" t="s">
        <v>16602</v>
      </c>
      <c r="L3709" s="4">
        <v>2</v>
      </c>
      <c r="M3709" s="4" t="s">
        <v>16603</v>
      </c>
      <c r="N3709" s="4" t="s">
        <v>11298</v>
      </c>
    </row>
    <row r="3710" spans="2:14" s="4" customFormat="1" x14ac:dyDescent="0.25">
      <c r="B3710" s="4" t="str">
        <f>"  """&amp;A3710&amp;""": {
    ""name"" : """&amp;SUBSTITUTE(F3710,"""","\""")&amp;""",
    ""latitude"" : "&amp;IF(D3710&lt;&gt;"",LEFT(D3710,2)&amp;"."&amp;RIGHT(D3710,LEN(D3710)-2),"0")&amp;",
    ""longitude"" : "&amp;IF(E3710&lt;&gt;"",LEFT(E3710,1)&amp;"."&amp;RIGHT(E3710,LEN(E3710)-1),"0")&amp;","&amp;"
    ""image"" : """&amp;N3710&amp;"""
  },"</f>
        <v xml:space="preserve">  "": {
    "name" : "Kapelletje ' Gein",
    "latitude" : 52.291127,
    "longitude" : 5.002539,
    "image" : "https://lh3.googleusercontent.com/eVycVyNYnEXzT3zy4SU6DYe9D8KDaoKZEW72y4ZZ_NxpRemH9etAKIfv3MGxGOoxN4bcJJUykYISQnxeVOk"
  },</v>
      </c>
      <c r="C3710" s="4">
        <v>49458654</v>
      </c>
      <c r="D3710" s="5">
        <v>52291127</v>
      </c>
      <c r="E3710" s="5">
        <v>5002539</v>
      </c>
      <c r="F3710" s="4" t="s">
        <v>12614</v>
      </c>
      <c r="G3710" s="4" t="s">
        <v>2916</v>
      </c>
      <c r="H3710" s="4" t="s">
        <v>5194</v>
      </c>
      <c r="I3710" s="4" t="s">
        <v>5195</v>
      </c>
      <c r="J3710" s="4" t="s">
        <v>5195</v>
      </c>
      <c r="K3710" s="4" t="s">
        <v>8468</v>
      </c>
      <c r="L3710" s="4">
        <v>59</v>
      </c>
      <c r="M3710" s="4" t="s">
        <v>17280</v>
      </c>
      <c r="N3710" s="4" t="s">
        <v>12615</v>
      </c>
    </row>
    <row r="3711" spans="2:14" s="4" customFormat="1" x14ac:dyDescent="0.25">
      <c r="B3711" s="4" t="str">
        <f>"  """&amp;A3711&amp;""": {
    ""name"" : """&amp;SUBSTITUTE(F3711,"""","\""")&amp;""",
    ""latitude"" : "&amp;IF(D3711&lt;&gt;"",LEFT(D3711,2)&amp;"."&amp;RIGHT(D3711,LEN(D3711)-2),"0")&amp;",
    ""longitude"" : "&amp;IF(E3711&lt;&gt;"",LEFT(E3711,1)&amp;"."&amp;RIGHT(E3711,LEN(E3711)-1),"0")&amp;","&amp;"
    ""image"" : """&amp;N3711&amp;"""
  },"</f>
        <v xml:space="preserve">  "": {
    "name" : "Oostzijdse of Delphine molen",
    "latitude" : 52.29607,
    "longitude" : 5.012349,
    "image" : ""
  },</v>
      </c>
      <c r="C3711" s="4">
        <v>841774</v>
      </c>
      <c r="D3711" s="5">
        <v>5229607</v>
      </c>
      <c r="E3711" s="5">
        <v>5012349</v>
      </c>
      <c r="F3711" s="4" t="s">
        <v>8467</v>
      </c>
      <c r="G3711" s="4" t="s">
        <v>2916</v>
      </c>
      <c r="H3711" s="4" t="s">
        <v>5194</v>
      </c>
      <c r="I3711" s="4" t="s">
        <v>5195</v>
      </c>
      <c r="J3711" s="4" t="s">
        <v>5195</v>
      </c>
      <c r="K3711" s="4" t="s">
        <v>8468</v>
      </c>
      <c r="L3711" s="4">
        <v>71</v>
      </c>
      <c r="M3711" s="4" t="s">
        <v>8469</v>
      </c>
    </row>
    <row r="3712" spans="2:14" s="4" customFormat="1" x14ac:dyDescent="0.25">
      <c r="B3712" s="4" t="str">
        <f>"  """&amp;A3712&amp;""": {
    ""name"" : """&amp;SUBSTITUTE(F3712,"""","\""")&amp;""",
    ""latitude"" : "&amp;IF(D3712&lt;&gt;"",LEFT(D3712,2)&amp;"."&amp;RIGHT(D3712,LEN(D3712)-2),"0")&amp;",
    ""longitude"" : "&amp;IF(E3712&lt;&gt;"",LEFT(E3712,1)&amp;"."&amp;RIGHT(E3712,LEN(E3712)-1),"0")&amp;","&amp;"
    ""image"" : """&amp;N3712&amp;"""
  },"</f>
        <v xml:space="preserve">  "": {
    "name" : "Molegein",
    "latitude" : 52.275728,
    "longitude" : 4.994714,
    "image" : "https://lh3.ggpht.com/8-1yA_7aVS6gvpbHg_ua8mbEfQHhXX0EeY3lyk3xTkUocNBCTl484WurtreOnD67ShNSAPMQf-xffm0SWcny"
  },</v>
      </c>
      <c r="C3712" s="4">
        <v>5042507</v>
      </c>
      <c r="D3712" s="5">
        <v>52275728</v>
      </c>
      <c r="E3712" s="5">
        <v>4994714</v>
      </c>
      <c r="F3712" s="4" t="s">
        <v>13186</v>
      </c>
      <c r="G3712" s="4" t="s">
        <v>2916</v>
      </c>
      <c r="H3712" s="4" t="s">
        <v>5194</v>
      </c>
      <c r="I3712" s="4" t="s">
        <v>5195</v>
      </c>
      <c r="J3712" s="4" t="s">
        <v>5195</v>
      </c>
      <c r="K3712" s="4" t="s">
        <v>5196</v>
      </c>
      <c r="L3712" s="4">
        <v>13</v>
      </c>
      <c r="M3712" s="4">
        <v>1391</v>
      </c>
      <c r="N3712" s="4" t="s">
        <v>13187</v>
      </c>
    </row>
    <row r="3713" spans="2:14" s="4" customFormat="1" x14ac:dyDescent="0.25">
      <c r="B3713" s="4" t="str">
        <f>"  """&amp;A3713&amp;""": {
    ""name"" : """&amp;SUBSTITUTE(F3713,"""","\""")&amp;""",
    ""latitude"" : "&amp;IF(D3713&lt;&gt;"",LEFT(D3713,2)&amp;"."&amp;RIGHT(D3713,LEN(D3713)-2),"0")&amp;",
    ""longitude"" : "&amp;IF(E3713&lt;&gt;"",LEFT(E3713,1)&amp;"."&amp;RIGHT(E3713,LEN(E3713)-1),"0")&amp;","&amp;"
    ""image"" : """&amp;N3713&amp;"""
  },"</f>
        <v xml:space="preserve">  "": {
    "name" : "Broekzijdse Molen",
    "latitude" : 52.285261,
    "longitude" : 5.003702,
    "image" : ""
  },</v>
      </c>
      <c r="C3713" s="4">
        <v>76373</v>
      </c>
      <c r="D3713" s="5">
        <v>52285261</v>
      </c>
      <c r="E3713" s="5">
        <v>5003702</v>
      </c>
      <c r="F3713" s="4" t="s">
        <v>5193</v>
      </c>
      <c r="G3713" s="4" t="s">
        <v>2916</v>
      </c>
      <c r="H3713" s="4" t="s">
        <v>5194</v>
      </c>
      <c r="I3713" s="4" t="s">
        <v>5195</v>
      </c>
      <c r="J3713" s="4" t="s">
        <v>5195</v>
      </c>
      <c r="K3713" s="4" t="s">
        <v>5196</v>
      </c>
      <c r="L3713" s="4">
        <v>29</v>
      </c>
      <c r="M3713" s="4">
        <v>1391</v>
      </c>
    </row>
    <row r="3714" spans="2:14" s="4" customFormat="1" x14ac:dyDescent="0.25">
      <c r="B3714" s="4" t="str">
        <f>"  """&amp;A3714&amp;""": {
    ""name"" : """&amp;SUBSTITUTE(F3714,"""","\""")&amp;""",
    ""latitude"" : "&amp;IF(D3714&lt;&gt;"",LEFT(D3714,2)&amp;"."&amp;RIGHT(D3714,LEN(D3714)-2),"0")&amp;",
    ""longitude"" : "&amp;IF(E3714&lt;&gt;"",LEFT(E3714,1)&amp;"."&amp;RIGHT(E3714,LEN(E3714)-1),"0")&amp;","&amp;"
    ""image"" : """&amp;N3714&amp;"""
  },"</f>
        <v xml:space="preserve">  "": {
    "name" : "Station Abcoude",
    "latitude" : 52.279346,
    "longitude" : 4.976741,
    "image" : "https://lh6.ggpht.com/hkLOLPTjJtFo-COHaWp-JTEspGYPZvTKtrsVqQO9P8Hfz6DpupV7qfDxdBIqSlgNR9BCoxGfjm-7l9134hQ"
  },</v>
      </c>
      <c r="C3714" s="4">
        <v>5043195</v>
      </c>
      <c r="D3714" s="5">
        <v>52279346</v>
      </c>
      <c r="E3714" s="5">
        <v>4976741</v>
      </c>
      <c r="F3714" s="4" t="s">
        <v>14787</v>
      </c>
      <c r="G3714" s="4" t="s">
        <v>2916</v>
      </c>
      <c r="H3714" s="4" t="s">
        <v>5194</v>
      </c>
      <c r="I3714" s="4" t="s">
        <v>5195</v>
      </c>
      <c r="J3714" s="4" t="s">
        <v>5195</v>
      </c>
      <c r="K3714" s="4" t="s">
        <v>16607</v>
      </c>
      <c r="L3714" s="4">
        <v>32</v>
      </c>
      <c r="M3714" s="4">
        <v>1391</v>
      </c>
      <c r="N3714" s="4" t="s">
        <v>14788</v>
      </c>
    </row>
    <row r="3715" spans="2:14" s="4" customFormat="1" x14ac:dyDescent="0.25">
      <c r="B3715" s="4" t="str">
        <f>"  """&amp;A3715&amp;""": {
    ""name"" : """&amp;SUBSTITUTE(F3715,"""","\""")&amp;""",
    ""latitude"" : "&amp;IF(D3715&lt;&gt;"",LEFT(D3715,2)&amp;"."&amp;RIGHT(D3715,LEN(D3715)-2),"0")&amp;",
    ""longitude"" : "&amp;IF(E3715&lt;&gt;"",LEFT(E3715,1)&amp;"."&amp;RIGHT(E3715,LEN(E3715)-1),"0")&amp;","&amp;"
    ""image"" : """&amp;N3715&amp;"""
  },"</f>
        <v xml:space="preserve">  "": {
    "name" : "Café restaurant 'De Eendracht'",
    "latitude" : 52.270053,
    "longitude" : 4.973792,
    "image" : "https://lh3.googleusercontent.com/yq1kbKWAmDEZB2sQLFsmUM5fmFCFyUFi_oVRCEPRrwZoQ9nCCxAHHu5NnZxxh_qBHKFCeDxL0F7-M4NUG7Go"
  },</v>
      </c>
      <c r="C3715" s="4">
        <v>46912734</v>
      </c>
      <c r="D3715" s="5">
        <v>52270053</v>
      </c>
      <c r="E3715" s="5">
        <v>4973792</v>
      </c>
      <c r="F3715" s="4" t="s">
        <v>10854</v>
      </c>
      <c r="G3715" s="4" t="s">
        <v>2916</v>
      </c>
      <c r="H3715" s="4" t="s">
        <v>5194</v>
      </c>
      <c r="I3715" s="4" t="s">
        <v>5195</v>
      </c>
      <c r="J3715" s="4" t="s">
        <v>5195</v>
      </c>
      <c r="K3715" s="4" t="s">
        <v>6421</v>
      </c>
      <c r="L3715" s="4" t="s">
        <v>5894</v>
      </c>
      <c r="M3715" s="4" t="s">
        <v>16765</v>
      </c>
      <c r="N3715" s="4" t="s">
        <v>10855</v>
      </c>
    </row>
    <row r="3716" spans="2:14" s="4" customFormat="1" x14ac:dyDescent="0.25">
      <c r="B3716" s="4" t="str">
        <f>"  """&amp;A3716&amp;""": {
    ""name"" : """&amp;SUBSTITUTE(F3716,"""","\""")&amp;""",
    ""latitude"" : "&amp;IF(D3716&lt;&gt;"",LEFT(D3716,2)&amp;"."&amp;RIGHT(D3716,LEN(D3716)-2),"0")&amp;",
    ""longitude"" : "&amp;IF(E3716&lt;&gt;"",LEFT(E3716,1)&amp;"."&amp;RIGHT(E3716,LEN(E3716)-1),"0")&amp;","&amp;"
    ""image"" : """&amp;N3716&amp;"""
  },"</f>
        <v xml:space="preserve">  "": {
    "name" : "Beer By Karin Beek",
    "latitude" : 52.270316,
    "longitude" : 4.966078,
    "image" : "https://lh3.googleusercontent.com/ukymwWOdbPZxH_eIEhHDH3Ng_Ngy3xNSw9LlgpUzfZbq3Doiwl762oxa3Oq3UbdEbsW0RLT0wlxcyph_kcvp"
  },</v>
      </c>
      <c r="C3716" s="4">
        <v>49521615</v>
      </c>
      <c r="D3716" s="5">
        <v>52270316</v>
      </c>
      <c r="E3716" s="5">
        <v>4966078</v>
      </c>
      <c r="F3716" s="4" t="s">
        <v>10465</v>
      </c>
      <c r="G3716" s="4" t="s">
        <v>2916</v>
      </c>
      <c r="H3716" s="4" t="s">
        <v>5194</v>
      </c>
      <c r="I3716" s="4" t="s">
        <v>5195</v>
      </c>
      <c r="J3716" s="4" t="s">
        <v>5195</v>
      </c>
      <c r="K3716" s="4" t="s">
        <v>17301</v>
      </c>
      <c r="L3716" s="4">
        <v>1</v>
      </c>
      <c r="M3716" s="4" t="s">
        <v>17302</v>
      </c>
      <c r="N3716" s="4" t="s">
        <v>10466</v>
      </c>
    </row>
    <row r="3717" spans="2:14" s="4" customFormat="1" x14ac:dyDescent="0.25">
      <c r="B3717" s="4" t="str">
        <f>"  """&amp;A3717&amp;""": {
    ""name"" : """&amp;SUBSTITUTE(F3717,"""","\""")&amp;""",
    ""latitude"" : "&amp;IF(D3717&lt;&gt;"",LEFT(D3717,2)&amp;"."&amp;RIGHT(D3717,LEN(D3717)-2),"0")&amp;",
    ""longitude"" : "&amp;IF(E3717&lt;&gt;"",LEFT(E3717,1)&amp;"."&amp;RIGHT(E3717,LEN(E3717)-1),"0")&amp;","&amp;"
    ""image"" : """&amp;N3717&amp;"""
  },"</f>
        <v xml:space="preserve">  "": {
    "name" : "Botsholroute",
    "latitude" : 52.258568,
    "longitude" : 4.946392,
    "image" : "https://lh3.googleusercontent.com/IJJ2-PgOXXYzOv53patJnFJFK0u8dy0qa4m5wyAr5eNHVx4JJ8-aJVDyH-m2Y4r8zvFoJvvgowL2FsLKmOhw4Q"
  },</v>
      </c>
      <c r="C3717" s="4">
        <v>49521614</v>
      </c>
      <c r="D3717" s="5">
        <v>52258568</v>
      </c>
      <c r="E3717" s="5">
        <v>4946392</v>
      </c>
      <c r="F3717" s="4" t="s">
        <v>10702</v>
      </c>
      <c r="G3717" s="4" t="s">
        <v>2916</v>
      </c>
      <c r="H3717" s="4" t="s">
        <v>5194</v>
      </c>
      <c r="I3717" s="4" t="s">
        <v>5195</v>
      </c>
      <c r="J3717" s="4" t="s">
        <v>5195</v>
      </c>
      <c r="K3717" s="4" t="s">
        <v>16628</v>
      </c>
      <c r="L3717" s="4">
        <v>33</v>
      </c>
      <c r="M3717" s="4" t="s">
        <v>16629</v>
      </c>
      <c r="N3717" s="4" t="s">
        <v>10703</v>
      </c>
    </row>
    <row r="3718" spans="2:14" s="4" customFormat="1" x14ac:dyDescent="0.25">
      <c r="B3718" s="4" t="str">
        <f>"  """&amp;A3718&amp;""": {
    ""name"" : """&amp;SUBSTITUTE(F3718,"""","\""")&amp;""",
    ""latitude"" : "&amp;IF(D3718&lt;&gt;"",LEFT(D3718,2)&amp;"."&amp;RIGHT(D3718,LEN(D3718)-2),"0")&amp;",
    ""longitude"" : "&amp;IF(E3718&lt;&gt;"",LEFT(E3718,1)&amp;"."&amp;RIGHT(E3718,LEN(E3718)-1),"0")&amp;","&amp;"
    ""image"" : """&amp;N3718&amp;"""
  },"</f>
        <v xml:space="preserve">  "": {
    "name" : "De Winkel",
    "latitude" : 52.266074,
    "longitude" : 4.941851,
    "image" : "https://lh4.ggpht.com/MHXTm4A2W4-sJyVKn8_LBgbRasZx5dnXGniqrpbAuNla69fdQnF5O6qhDL9VmBW4AsSVRFh-Rk2oCDEJt0vXgA"
  },</v>
      </c>
      <c r="C3718" s="4">
        <v>9104986</v>
      </c>
      <c r="D3718" s="5">
        <v>52266074</v>
      </c>
      <c r="E3718" s="5">
        <v>4941851</v>
      </c>
      <c r="F3718" s="4" t="s">
        <v>11411</v>
      </c>
      <c r="G3718" s="4" t="s">
        <v>2916</v>
      </c>
      <c r="H3718" s="4" t="s">
        <v>5194</v>
      </c>
      <c r="I3718" s="4" t="s">
        <v>5195</v>
      </c>
      <c r="J3718" s="4" t="s">
        <v>5195</v>
      </c>
      <c r="K3718" s="4" t="s">
        <v>16628</v>
      </c>
      <c r="L3718" s="4">
        <v>39</v>
      </c>
      <c r="M3718" s="4" t="s">
        <v>16629</v>
      </c>
      <c r="N3718" s="4" t="s">
        <v>11412</v>
      </c>
    </row>
    <row r="3719" spans="2:14" s="4" customFormat="1" x14ac:dyDescent="0.25">
      <c r="B3719" s="4" t="str">
        <f>"  """&amp;A3719&amp;""": {
    ""name"" : """&amp;SUBSTITUTE(F3719,"""","\""")&amp;""",
    ""latitude"" : "&amp;IF(D3719&lt;&gt;"",LEFT(D3719,2)&amp;"."&amp;RIGHT(D3719,LEN(D3719)-2),"0")&amp;",
    ""longitude"" : "&amp;IF(E3719&lt;&gt;"",LEFT(E3719,1)&amp;"."&amp;RIGHT(E3719,LEN(E3719)-1),"0")&amp;","&amp;"
    ""image"" : """&amp;N3719&amp;"""
  },"</f>
        <v xml:space="preserve">  "": {
    "name" : "Blauwe Kraan",
    "latitude" : 52.237415,
    "longitude" : 4.846262,
    "image" : "https://lh3.googleusercontent.com/8MVxAT4sTmK1bpp853mnMeeyysefTGhTGAk3Bj7sdDLI2sSHq3mNXXK44QbaRreowQZRwkESbdM3kmDAPWbSkg"
  },</v>
      </c>
      <c r="C3719" s="4">
        <v>49487691</v>
      </c>
      <c r="D3719" s="5">
        <v>52237415</v>
      </c>
      <c r="E3719" s="5">
        <v>4846262</v>
      </c>
      <c r="F3719" s="4" t="s">
        <v>10587</v>
      </c>
      <c r="G3719" s="4" t="s">
        <v>2916</v>
      </c>
      <c r="H3719" s="4" t="s">
        <v>5194</v>
      </c>
      <c r="I3719" s="4" t="s">
        <v>5194</v>
      </c>
      <c r="J3719" s="4" t="s">
        <v>17286</v>
      </c>
      <c r="K3719" s="4" t="s">
        <v>9481</v>
      </c>
      <c r="L3719" s="4">
        <v>108</v>
      </c>
      <c r="M3719" s="4" t="s">
        <v>17287</v>
      </c>
      <c r="N3719" s="4" t="s">
        <v>10588</v>
      </c>
    </row>
    <row r="3720" spans="2:14" s="4" customFormat="1" x14ac:dyDescent="0.25">
      <c r="B3720" s="4" t="str">
        <f>"  """&amp;A3720&amp;""": {
    ""name"" : """&amp;SUBSTITUTE(F3720,"""","\""")&amp;""",
    ""latitude"" : "&amp;IF(D3720&lt;&gt;"",LEFT(D3720,2)&amp;"."&amp;RIGHT(D3720,LEN(D3720)-2),"0")&amp;",
    ""longitude"" : "&amp;IF(E3720&lt;&gt;"",LEFT(E3720,1)&amp;"."&amp;RIGHT(E3720,LEN(E3720)-1),"0")&amp;","&amp;"
    ""image"" : """&amp;N3720&amp;"""
  },"</f>
        <v xml:space="preserve">  "": {
    "name" : "Vinkeveense Plassen Eiland 6",
    "latitude" : 52.236124,
    "longitude" : 4.95181,
    "image" : "https://lh4.ggpht.com/6dIxeMNO_Q6Fw19SUfPaE7NW87h0wQYyjtjCDuphnYZhxTWinz0ulgd0SkjFK7hZ4472CiOfbcT2a2tsNcM"
  },</v>
      </c>
      <c r="C3720" s="4">
        <v>9109828</v>
      </c>
      <c r="D3720" s="5">
        <v>52236124</v>
      </c>
      <c r="E3720" s="5">
        <v>495181</v>
      </c>
      <c r="F3720" s="4" t="s">
        <v>15416</v>
      </c>
      <c r="G3720" s="4" t="s">
        <v>2916</v>
      </c>
      <c r="H3720" s="4" t="s">
        <v>5194</v>
      </c>
      <c r="I3720" s="4" t="s">
        <v>5194</v>
      </c>
      <c r="J3720" s="4" t="s">
        <v>16663</v>
      </c>
      <c r="K3720" s="4" t="s">
        <v>16689</v>
      </c>
      <c r="L3720" s="4" t="s">
        <v>16732</v>
      </c>
      <c r="M3720" s="4" t="s">
        <v>16691</v>
      </c>
      <c r="N3720" s="4" t="s">
        <v>15417</v>
      </c>
    </row>
    <row r="3721" spans="2:14" s="4" customFormat="1" x14ac:dyDescent="0.25">
      <c r="B3721" s="4" t="str">
        <f>"  """&amp;A3721&amp;""": {
    ""name"" : """&amp;SUBSTITUTE(F3721,"""","\""")&amp;""",
    ""latitude"" : "&amp;IF(D3721&lt;&gt;"",LEFT(D3721,2)&amp;"."&amp;RIGHT(D3721,LEN(D3721)-2),"0")&amp;",
    ""longitude"" : "&amp;IF(E3721&lt;&gt;"",LEFT(E3721,1)&amp;"."&amp;RIGHT(E3721,LEN(E3721)-1),"0")&amp;","&amp;"
    ""image"" : """&amp;N3721&amp;"""
  },"</f>
        <v xml:space="preserve">  "": {
    "name" : "Vinkeveense Plassen Eiland 7",
    "latitude" : 52.237373,
    "longitude" : 4.949416,
    "image" : "https://lh5.ggpht.com/pXMsHXaZ8rWICAjq-1DnVMzWaSHEMsgilbZFg06Cu52IFx7vDHrcRIQ31K00Ja8HpCcNEnKsgl0Nth24x4dH"
  },</v>
      </c>
      <c r="C3721" s="4">
        <v>9110642</v>
      </c>
      <c r="D3721" s="5">
        <v>52237373</v>
      </c>
      <c r="E3721" s="5">
        <v>4949416</v>
      </c>
      <c r="F3721" s="4" t="s">
        <v>15418</v>
      </c>
      <c r="G3721" s="4" t="s">
        <v>2916</v>
      </c>
      <c r="H3721" s="4" t="s">
        <v>5194</v>
      </c>
      <c r="I3721" s="4" t="s">
        <v>5194</v>
      </c>
      <c r="J3721" s="4" t="s">
        <v>16663</v>
      </c>
      <c r="K3721" s="4" t="s">
        <v>16689</v>
      </c>
      <c r="L3721" s="4" t="s">
        <v>16743</v>
      </c>
      <c r="M3721" s="4" t="s">
        <v>16691</v>
      </c>
      <c r="N3721" s="4" t="s">
        <v>15419</v>
      </c>
    </row>
    <row r="3722" spans="2:14" s="4" customFormat="1" x14ac:dyDescent="0.25">
      <c r="B3722" s="4" t="str">
        <f>"  """&amp;A3722&amp;""": {
    ""name"" : """&amp;SUBSTITUTE(F3722,"""","\""")&amp;""",
    ""latitude"" : "&amp;IF(D3722&lt;&gt;"",LEFT(D3722,2)&amp;"."&amp;RIGHT(D3722,LEN(D3722)-2),"0")&amp;",
    ""longitude"" : "&amp;IF(E3722&lt;&gt;"",LEFT(E3722,1)&amp;"."&amp;RIGHT(E3722,LEN(E3722)-1),"0")&amp;","&amp;"
    ""image"" : """&amp;N3722&amp;"""
  },"</f>
        <v xml:space="preserve">  "": {
    "name" : "Vinkeveense Plassen Eiland 8",
    "latitude" : 52.241836,
    "longitude" : 4.949502,
    "image" : "https://lh4.ggpht.com/_b_bheT4ZneZv63gMFHrCL_tCtPQzHOkjdszYnVii-7JssNuAJzclazfPrGWF8sqG1uQmMQ59gD-IUTsaXHr"
  },</v>
      </c>
      <c r="C3722" s="4">
        <v>9110641</v>
      </c>
      <c r="D3722" s="5">
        <v>52241836</v>
      </c>
      <c r="E3722" s="5">
        <v>4949502</v>
      </c>
      <c r="F3722" s="4" t="s">
        <v>15420</v>
      </c>
      <c r="G3722" s="4" t="s">
        <v>2916</v>
      </c>
      <c r="H3722" s="4" t="s">
        <v>5194</v>
      </c>
      <c r="I3722" s="4" t="s">
        <v>5194</v>
      </c>
      <c r="J3722" s="4" t="s">
        <v>16663</v>
      </c>
      <c r="K3722" s="4" t="s">
        <v>16689</v>
      </c>
      <c r="L3722" s="4" t="s">
        <v>16690</v>
      </c>
      <c r="M3722" s="4" t="s">
        <v>16691</v>
      </c>
      <c r="N3722" s="4" t="s">
        <v>15421</v>
      </c>
    </row>
    <row r="3723" spans="2:14" s="4" customFormat="1" x14ac:dyDescent="0.25">
      <c r="B3723" s="4" t="str">
        <f>"  """&amp;A3723&amp;""": {
    ""name"" : """&amp;SUBSTITUTE(F3723,"""","\""")&amp;""",
    ""latitude"" : "&amp;IF(D3723&lt;&gt;"",LEFT(D3723,2)&amp;"."&amp;RIGHT(D3723,LEN(D3723)-2),"0")&amp;",
    ""longitude"" : "&amp;IF(E3723&lt;&gt;"",LEFT(E3723,1)&amp;"."&amp;RIGHT(E3723,LEN(E3723)-1),"0")&amp;","&amp;"
    ""image"" : """&amp;N3723&amp;"""
  },"</f>
        <v xml:space="preserve">  "": {
    "name" : "Eiland 4 en 5",
    "latitude" : 52.234842,
    "longitude" : 4.961568,
    "image" : "https://lh3.ggpht.com/ebH--EK6IhkbrPRCe4P0NEID20Tk_I28eVOWaqmUPp51TmxcTRHOTFYT-J693HiwE5H6SqPKACfogjUEYVBS"
  },</v>
      </c>
      <c r="C3723" s="4">
        <v>9106739</v>
      </c>
      <c r="D3723" s="5">
        <v>52234842</v>
      </c>
      <c r="E3723" s="5">
        <v>4961568</v>
      </c>
      <c r="F3723" s="4" t="s">
        <v>11618</v>
      </c>
      <c r="G3723" s="4" t="s">
        <v>2916</v>
      </c>
      <c r="H3723" s="4" t="s">
        <v>5194</v>
      </c>
      <c r="I3723" s="4" t="s">
        <v>5194</v>
      </c>
      <c r="J3723" s="4" t="s">
        <v>16663</v>
      </c>
      <c r="K3723" s="4" t="s">
        <v>16689</v>
      </c>
      <c r="L3723" s="4" t="s">
        <v>16690</v>
      </c>
      <c r="M3723" s="4" t="s">
        <v>16691</v>
      </c>
      <c r="N3723" s="4" t="s">
        <v>11619</v>
      </c>
    </row>
    <row r="3724" spans="2:14" s="4" customFormat="1" x14ac:dyDescent="0.25">
      <c r="B3724" s="4" t="str">
        <f>"  """&amp;A3724&amp;""": {
    ""name"" : """&amp;SUBSTITUTE(F3724,"""","\""")&amp;""",
    ""latitude"" : "&amp;IF(D3724&lt;&gt;"",LEFT(D3724,2)&amp;"."&amp;RIGHT(D3724,LEN(D3724)-2),"0")&amp;",
    ""longitude"" : "&amp;IF(E3724&lt;&gt;"",LEFT(E3724,1)&amp;"."&amp;RIGHT(E3724,LEN(E3724)-1),"0")&amp;","&amp;"
    ""image"" : """&amp;N3724&amp;"""
  },"</f>
        <v xml:space="preserve">  "": {
    "name" : "Gold Sieve",
    "latitude" : 52.249594,
    "longitude" : 4.960484,
    "image" : "https://lh5.ggpht.com/TMh8oscLfhaKq22y8NoBBl2NocUo2A8MNvbY2cFtbk1BttJESYGCrV8CYj9R6cGDO5WYDPH_N1TZoTib7Y0"
  },</v>
      </c>
      <c r="C3724" s="4">
        <v>9106338</v>
      </c>
      <c r="D3724" s="5">
        <v>52249594</v>
      </c>
      <c r="E3724" s="5">
        <v>4960484</v>
      </c>
      <c r="F3724" s="4" t="s">
        <v>12040</v>
      </c>
      <c r="G3724" s="4" t="s">
        <v>2916</v>
      </c>
      <c r="H3724" s="4" t="s">
        <v>5194</v>
      </c>
      <c r="I3724" s="4" t="s">
        <v>5194</v>
      </c>
      <c r="J3724" s="4" t="s">
        <v>16663</v>
      </c>
      <c r="K3724" s="4" t="s">
        <v>16670</v>
      </c>
      <c r="L3724" s="4">
        <v>11</v>
      </c>
      <c r="M3724" s="4" t="s">
        <v>16671</v>
      </c>
      <c r="N3724" s="4" t="s">
        <v>12041</v>
      </c>
    </row>
    <row r="3725" spans="2:14" s="4" customFormat="1" x14ac:dyDescent="0.25">
      <c r="B3725" s="4" t="str">
        <f>"  """&amp;A3725&amp;""": {
    ""name"" : """&amp;SUBSTITUTE(F3725,"""","\""")&amp;""",
    ""latitude"" : "&amp;IF(D3725&lt;&gt;"",LEFT(D3725,2)&amp;"."&amp;RIGHT(D3725,LEN(D3725)-2),"0")&amp;",
    ""longitude"" : "&amp;IF(E3725&lt;&gt;"",LEFT(E3725,1)&amp;"."&amp;RIGHT(E3725,LEN(E3725)-1),"0")&amp;","&amp;"
    ""image"" : """&amp;N3725&amp;"""
  },"</f>
        <v xml:space="preserve">  "": {
    "name" : "Grass Art",
    "latitude" : 52.250529,
    "longitude" : 4.964611,
    "image" : "https://lh6.ggpht.com/z8tGap_bQDeSEnGy0lU8gq0_xiXwG77i3LS6a9YbgEcxGEj69tB74ivaIa3AYi8aZjVjCw5Xwm_ryONaJCI8Wg"
  },</v>
      </c>
      <c r="C3725" s="4">
        <v>9106674</v>
      </c>
      <c r="D3725" s="5">
        <v>52250529</v>
      </c>
      <c r="E3725" s="5">
        <v>4964611</v>
      </c>
      <c r="F3725" s="4" t="s">
        <v>12107</v>
      </c>
      <c r="G3725" s="4" t="s">
        <v>2916</v>
      </c>
      <c r="H3725" s="4" t="s">
        <v>5194</v>
      </c>
      <c r="I3725" s="4" t="s">
        <v>5194</v>
      </c>
      <c r="J3725" s="4" t="s">
        <v>16663</v>
      </c>
      <c r="K3725" s="4" t="s">
        <v>16670</v>
      </c>
      <c r="L3725" s="4" t="s">
        <v>5953</v>
      </c>
      <c r="M3725" s="4" t="s">
        <v>16671</v>
      </c>
      <c r="N3725" s="4" t="s">
        <v>12108</v>
      </c>
    </row>
    <row r="3726" spans="2:14" s="4" customFormat="1" x14ac:dyDescent="0.25">
      <c r="B3726" s="4" t="str">
        <f>"  """&amp;A3726&amp;""": {
    ""name"" : """&amp;SUBSTITUTE(F3726,"""","\""")&amp;""",
    ""latitude"" : "&amp;IF(D3726&lt;&gt;"",LEFT(D3726,2)&amp;"."&amp;RIGHT(D3726,LEN(D3726)-2),"0")&amp;",
    ""longitude"" : "&amp;IF(E3726&lt;&gt;"",LEFT(E3726,1)&amp;"."&amp;RIGHT(E3726,LEN(E3726)-1),"0")&amp;","&amp;"
    ""image"" : """&amp;N3726&amp;"""
  },"</f>
        <v xml:space="preserve">  "": {
    "name" : "Proostdijersluis",
    "latitude" : 52.254549,
    "longitude" : 4.950989,
    "image" : "https://lh3.googleusercontent.com/BAOTSDZ4FaezEiTkzU5AGUGo8XnbM4kvHrryUB7g9Is8H6dXSJpEetCwNYEtZuzNNGlqfnX0OW36VpIpZdQi"
  },</v>
      </c>
      <c r="C3726" s="4">
        <v>49130659</v>
      </c>
      <c r="D3726" s="5">
        <v>52254549</v>
      </c>
      <c r="E3726" s="5">
        <v>4950989</v>
      </c>
      <c r="F3726" s="4" t="s">
        <v>14070</v>
      </c>
      <c r="G3726" s="4" t="s">
        <v>2916</v>
      </c>
      <c r="H3726" s="4" t="s">
        <v>5194</v>
      </c>
      <c r="I3726" s="4" t="s">
        <v>5194</v>
      </c>
      <c r="J3726" s="4" t="s">
        <v>16663</v>
      </c>
      <c r="K3726" s="4" t="s">
        <v>16628</v>
      </c>
      <c r="L3726" s="4">
        <v>23</v>
      </c>
      <c r="M3726" s="4">
        <v>3645</v>
      </c>
      <c r="N3726" s="4" t="s">
        <v>14071</v>
      </c>
    </row>
    <row r="3727" spans="2:14" s="4" customFormat="1" x14ac:dyDescent="0.25">
      <c r="B3727" s="4" t="str">
        <f>"  """&amp;A3727&amp;""": {
    ""name"" : """&amp;SUBSTITUTE(F3727,"""","\""")&amp;""",
    ""latitude"" : "&amp;IF(D3727&lt;&gt;"",LEFT(D3727,2)&amp;"."&amp;RIGHT(D3727,LEN(D3727)-2),"0")&amp;",
    ""longitude"" : "&amp;IF(E3727&lt;&gt;"",LEFT(E3727,1)&amp;"."&amp;RIGHT(E3727,LEN(E3727)-1),"0")&amp;","&amp;"
    ""image"" : """&amp;N3727&amp;"""
  },"</f>
        <v xml:space="preserve">  "": {
    "name" : "Vinkeveense Plassen Eiland 11",
    "latitude" : 52.251619,
    "longitude" : 4.952128,
    "image" : "https://lh3.googleusercontent.com/8PXX8kedcbBLTjzhQN-FBMgo6WhQXompwr_kcEHO5AZkuWIHOGgH65dk9qTJX5omxBwaTaS4jLvWICrkzrwl"
  },</v>
      </c>
      <c r="C3727" s="4">
        <v>9106336</v>
      </c>
      <c r="D3727" s="5">
        <v>52251619</v>
      </c>
      <c r="E3727" s="5">
        <v>4952128</v>
      </c>
      <c r="F3727" s="4" t="s">
        <v>15412</v>
      </c>
      <c r="G3727" s="4" t="s">
        <v>2916</v>
      </c>
      <c r="H3727" s="4" t="s">
        <v>5194</v>
      </c>
      <c r="I3727" s="4" t="s">
        <v>5194</v>
      </c>
      <c r="J3727" s="4" t="s">
        <v>16663</v>
      </c>
      <c r="K3727" s="4" t="s">
        <v>16628</v>
      </c>
      <c r="L3727" s="4" t="s">
        <v>5415</v>
      </c>
      <c r="M3727" s="4" t="s">
        <v>16664</v>
      </c>
      <c r="N3727" s="4" t="s">
        <v>15413</v>
      </c>
    </row>
    <row r="3728" spans="2:14" s="4" customFormat="1" x14ac:dyDescent="0.25">
      <c r="B3728" s="4" t="str">
        <f>"  """&amp;A3728&amp;""": {
    ""name"" : """&amp;SUBSTITUTE(F3728,"""","\""")&amp;""",
    ""latitude"" : "&amp;IF(D3728&lt;&gt;"",LEFT(D3728,2)&amp;"."&amp;RIGHT(D3728,LEN(D3728)-2),"0")&amp;",
    ""longitude"" : "&amp;IF(E3728&lt;&gt;"",LEFT(E3728,1)&amp;"."&amp;RIGHT(E3728,LEN(E3728)-1),"0")&amp;","&amp;"
    ""image"" : """&amp;N3728&amp;"""
  },"</f>
        <v xml:space="preserve">  "": {
    "name" : "Vinkeveense Plassen Eiland 12",
    "latitude" : 52.250493,
    "longitude" : 4.953491,
    "image" : "https://lh3.ggpht.com/1uBNw65_IDSdPSLQZQ33mQT-QPSx8zjqBEB09pzGggGwS20Gb-0gNwj8TyDy7UsIxvmizur4ivipuJRRtIoQ"
  },</v>
      </c>
      <c r="C3728" s="4">
        <v>9106337</v>
      </c>
      <c r="D3728" s="5">
        <v>52250493</v>
      </c>
      <c r="E3728" s="5">
        <v>4953491</v>
      </c>
      <c r="F3728" s="4" t="s">
        <v>15414</v>
      </c>
      <c r="G3728" s="4" t="s">
        <v>2916</v>
      </c>
      <c r="H3728" s="4" t="s">
        <v>5194</v>
      </c>
      <c r="I3728" s="4" t="s">
        <v>5194</v>
      </c>
      <c r="J3728" s="4" t="s">
        <v>16663</v>
      </c>
      <c r="K3728" s="4" t="s">
        <v>16628</v>
      </c>
      <c r="L3728" s="4" t="s">
        <v>5415</v>
      </c>
      <c r="M3728" s="4" t="s">
        <v>16664</v>
      </c>
      <c r="N3728" s="4" t="s">
        <v>15415</v>
      </c>
    </row>
    <row r="3729" spans="2:14" s="4" customFormat="1" x14ac:dyDescent="0.25">
      <c r="B3729" s="4" t="str">
        <f>"  """&amp;A3729&amp;""": {
    ""name"" : """&amp;SUBSTITUTE(F3729,"""","\""")&amp;""",
    ""latitude"" : "&amp;IF(D3729&lt;&gt;"",LEFT(D3729,2)&amp;"."&amp;RIGHT(D3729,LEN(D3729)-2),"0")&amp;",
    ""longitude"" : "&amp;IF(E3729&lt;&gt;"",LEFT(E3729,1)&amp;"."&amp;RIGHT(E3729,LEN(E3729)-1),"0")&amp;","&amp;"
    ""image"" : """&amp;N3729&amp;"""
  },"</f>
        <v xml:space="preserve">  "": {
    "name" : "Waverhoek Informatiebord",
    "latitude" : 52.244356,
    "longitude" : 4.90821,
    "image" : "https://lh3.ggpht.com/mPs5ZYjmOQQuEfjtAS4Es58VluTiJMKhBR3VL4PghdcylpkQq60QmRHbDLA0t_IvmyvV8lQXCbeB9xhhHkpD"
  },</v>
      </c>
      <c r="C3729" s="4">
        <v>9109186</v>
      </c>
      <c r="D3729" s="5">
        <v>52244356</v>
      </c>
      <c r="E3729" s="5">
        <v>490821</v>
      </c>
      <c r="F3729" s="4" t="s">
        <v>15586</v>
      </c>
      <c r="G3729" s="4" t="s">
        <v>2916</v>
      </c>
      <c r="H3729" s="4" t="s">
        <v>5194</v>
      </c>
      <c r="I3729" s="4" t="s">
        <v>5194</v>
      </c>
      <c r="J3729" s="4" t="s">
        <v>16625</v>
      </c>
      <c r="K3729" s="4" t="s">
        <v>16728</v>
      </c>
      <c r="L3729" s="4">
        <v>11</v>
      </c>
      <c r="M3729" s="4" t="s">
        <v>16729</v>
      </c>
      <c r="N3729" s="4" t="s">
        <v>15587</v>
      </c>
    </row>
    <row r="3730" spans="2:14" s="4" customFormat="1" x14ac:dyDescent="0.25">
      <c r="B3730" s="4" t="str">
        <f>"  """&amp;A3730&amp;""": {
    ""name"" : """&amp;SUBSTITUTE(F3730,"""","\""")&amp;""",
    ""latitude"" : "&amp;IF(D3730&lt;&gt;"",LEFT(D3730,2)&amp;"."&amp;RIGHT(D3730,LEN(D3730)-2),"0")&amp;",
    ""longitude"" : "&amp;IF(E3730&lt;&gt;"",LEFT(E3730,1)&amp;"."&amp;RIGHT(E3730,LEN(E3730)-1),"0")&amp;","&amp;"
    ""image"" : """&amp;N3730&amp;"""
  },"</f>
        <v xml:space="preserve">  "": {
    "name" : "Poldermuseum",
    "latitude" : 52.243851,
    "longitude" : 4.902425,
    "image" : "https://lh3.googleusercontent.com/DeJstlC8VnsM3AkCNF0ZtdcevCoFz3uSTX7k-yXtcKXJTl8ydrHG2cxhrs593OdeQOgHM_dVk7PmvAxalnjB"
  },</v>
      </c>
      <c r="C3730" s="4">
        <v>49626461</v>
      </c>
      <c r="D3730" s="5">
        <v>52243851</v>
      </c>
      <c r="E3730" s="5">
        <v>4902425</v>
      </c>
      <c r="F3730" s="4" t="s">
        <v>14019</v>
      </c>
      <c r="G3730" s="4" t="s">
        <v>2916</v>
      </c>
      <c r="H3730" s="4" t="s">
        <v>5194</v>
      </c>
      <c r="I3730" s="4" t="s">
        <v>5194</v>
      </c>
      <c r="J3730" s="4" t="s">
        <v>16625</v>
      </c>
      <c r="K3730" s="4" t="s">
        <v>16728</v>
      </c>
      <c r="L3730" s="4" t="s">
        <v>2511</v>
      </c>
      <c r="M3730" s="4" t="s">
        <v>16729</v>
      </c>
      <c r="N3730" s="4" t="s">
        <v>14020</v>
      </c>
    </row>
    <row r="3731" spans="2:14" s="4" customFormat="1" x14ac:dyDescent="0.25">
      <c r="B3731" s="4" t="str">
        <f>"  """&amp;A3731&amp;""": {
    ""name"" : """&amp;SUBSTITUTE(F3731,"""","\""")&amp;""",
    ""latitude"" : "&amp;IF(D3731&lt;&gt;"",LEFT(D3731,2)&amp;"."&amp;RIGHT(D3731,LEN(D3731)-2),"0")&amp;",
    ""longitude"" : "&amp;IF(E3731&lt;&gt;"",LEFT(E3731,1)&amp;"."&amp;RIGHT(E3731,LEN(E3731)-1),"0")&amp;","&amp;"
    ""image"" : """&amp;N3731&amp;"""
  },"</f>
        <v xml:space="preserve">  "": {
    "name" : "Fietsroute Netwerk Amstelland en Meerlanden Knooppunt 2",
    "latitude" : 52.253133,
    "longitude" : 4.902311,
    "image" : "https://lh3.googleusercontent.com/IDzzV0OuPOuQbCZ1byuH-AY6_6c6WN7CH4tUvWCzoTfdajKocAVws9mcK7K9WUUgwhqAPbSiOJQX0_PNLzU"
  },</v>
      </c>
      <c r="C3731" s="4">
        <v>49989331</v>
      </c>
      <c r="D3731" s="5">
        <v>52253133</v>
      </c>
      <c r="E3731" s="5">
        <v>4902311</v>
      </c>
      <c r="F3731" s="4" t="s">
        <v>11745</v>
      </c>
      <c r="G3731" s="4" t="s">
        <v>2916</v>
      </c>
      <c r="H3731" s="4" t="s">
        <v>5194</v>
      </c>
      <c r="I3731" s="4" t="s">
        <v>5194</v>
      </c>
      <c r="J3731" s="4" t="s">
        <v>16625</v>
      </c>
      <c r="K3731" s="4" t="s">
        <v>17443</v>
      </c>
      <c r="L3731" s="4">
        <v>4</v>
      </c>
      <c r="M3731" s="4" t="s">
        <v>17444</v>
      </c>
      <c r="N3731" s="4" t="s">
        <v>11746</v>
      </c>
    </row>
    <row r="3732" spans="2:14" s="4" customFormat="1" x14ac:dyDescent="0.25">
      <c r="B3732" s="4" t="str">
        <f>"  """&amp;A3732&amp;""": {
    ""name"" : """&amp;SUBSTITUTE(F3732,"""","\""")&amp;""",
    ""latitude"" : "&amp;IF(D3732&lt;&gt;"",LEFT(D3732,2)&amp;"."&amp;RIGHT(D3732,LEN(D3732)-2),"0")&amp;",
    ""longitude"" : "&amp;IF(E3732&lt;&gt;"",LEFT(E3732,1)&amp;"."&amp;RIGHT(E3732,LEN(E3732)-1),"0")&amp;","&amp;"
    ""image"" : """&amp;N3732&amp;"""
  },"</f>
        <v xml:space="preserve">  "": {
    "name" : "Welkom in de Venen in het Groene Hart",
    "latitude" : 52.252995,
    "longitude" : 4.902638,
    "image" : "https://lh3.googleusercontent.com/-1N-kDKinqroSYD0B1aAJ6BQraei_jJOFkS8ak2vjiL68zWIQ4Js7q2PPhKrmuUhFyfHd0uIolcTLVAhatM"
  },</v>
      </c>
      <c r="C3732" s="4">
        <v>49989337</v>
      </c>
      <c r="D3732" s="5">
        <v>52252995</v>
      </c>
      <c r="E3732" s="5">
        <v>4902638</v>
      </c>
      <c r="F3732" s="4" t="s">
        <v>15620</v>
      </c>
      <c r="G3732" s="4" t="s">
        <v>2916</v>
      </c>
      <c r="H3732" s="4" t="s">
        <v>5194</v>
      </c>
      <c r="I3732" s="4" t="s">
        <v>5194</v>
      </c>
      <c r="J3732" s="4" t="s">
        <v>16625</v>
      </c>
      <c r="K3732" s="4" t="s">
        <v>16626</v>
      </c>
      <c r="L3732" s="4">
        <v>8</v>
      </c>
      <c r="M3732" s="4" t="s">
        <v>16627</v>
      </c>
      <c r="N3732" s="4" t="s">
        <v>15621</v>
      </c>
    </row>
    <row r="3733" spans="2:14" s="4" customFormat="1" x14ac:dyDescent="0.25">
      <c r="B3733" s="4" t="str">
        <f>"  """&amp;A3733&amp;""": {
    ""name"" : """&amp;SUBSTITUTE(F3733,"""","\""")&amp;""",
    ""latitude"" : "&amp;IF(D3733&lt;&gt;"",LEFT(D3733,2)&amp;"."&amp;RIGHT(D3733,LEN(D3733)-2),"0")&amp;",
    ""longitude"" : "&amp;IF(E3733&lt;&gt;"",LEFT(E3733,1)&amp;"."&amp;RIGHT(E3733,LEN(E3733)-1),"0")&amp;","&amp;"
    ""image"" : """&amp;N3733&amp;"""
  },"</f>
        <v xml:space="preserve">  "": {
    "name" : "Oude Rupstrekker",
    "latitude" : 52.251108,
    "longitude" : 4.89646,
    "image" : "https://lh4.ggpht.com/8-ewGrF9AcadeSBuBT_yHhlkg5G2hN-8qW13cNU-8HLfNbOw_Wh5Qk4OP4KuYNVbT4SMDwSxHaEkCRKz7lM"
  },</v>
      </c>
      <c r="C3733" s="4">
        <v>9105042</v>
      </c>
      <c r="D3733" s="5">
        <v>52251108</v>
      </c>
      <c r="E3733" s="5">
        <v>489646</v>
      </c>
      <c r="F3733" s="4" t="s">
        <v>13686</v>
      </c>
      <c r="G3733" s="4" t="s">
        <v>2916</v>
      </c>
      <c r="H3733" s="4" t="s">
        <v>5194</v>
      </c>
      <c r="I3733" s="4" t="s">
        <v>5194</v>
      </c>
      <c r="J3733" s="4" t="s">
        <v>16625</v>
      </c>
      <c r="K3733" s="4" t="s">
        <v>16626</v>
      </c>
      <c r="L3733" s="4">
        <v>12</v>
      </c>
      <c r="M3733" s="4" t="s">
        <v>16627</v>
      </c>
      <c r="N3733" s="4" t="s">
        <v>13687</v>
      </c>
    </row>
    <row r="3734" spans="2:14" s="4" customFormat="1" x14ac:dyDescent="0.25">
      <c r="B3734" s="4" t="str">
        <f>"  """&amp;A3734&amp;""": {
    ""name"" : """&amp;SUBSTITUTE(F3734,"""","\""")&amp;""",
    ""latitude"" : "&amp;IF(D3734&lt;&gt;"",LEFT(D3734,2)&amp;"."&amp;RIGHT(D3734,LEN(D3734)-2),"0")&amp;",
    ""longitude"" : "&amp;IF(E3734&lt;&gt;"",LEFT(E3734,1)&amp;"."&amp;RIGHT(E3734,LEN(E3734)-1),"0")&amp;","&amp;"
    ""image"" : """&amp;N3734&amp;"""
  },"</f>
        <v xml:space="preserve">  "": {
    "name" : "Albert Loethoelikamp Mural",
    "latitude" : 52.343583,
    "longitude" : 4.964551,
    "image" : "https://lh3.googleusercontent.com/4x3M2a1YqDYFr7pu9kV3OC2GrzbWhoq4uoHiEDcQ0kTf8VLn-M8z8VFgzR78KN5ZGjyc_fR_pNQBwd5W80-l"
  },</v>
      </c>
      <c r="C3734" s="4">
        <v>389159</v>
      </c>
      <c r="D3734" s="5">
        <v>52343583</v>
      </c>
      <c r="E3734" s="5">
        <v>4964551</v>
      </c>
      <c r="F3734" s="4" t="s">
        <v>6737</v>
      </c>
      <c r="G3734" s="4" t="s">
        <v>2916</v>
      </c>
      <c r="H3734" s="4" t="s">
        <v>3794</v>
      </c>
      <c r="I3734" s="4" t="s">
        <v>3794</v>
      </c>
      <c r="J3734" s="4" t="s">
        <v>3794</v>
      </c>
      <c r="K3734" s="4" t="s">
        <v>6738</v>
      </c>
      <c r="L3734" s="4">
        <v>39</v>
      </c>
      <c r="M3734" s="4" t="s">
        <v>6739</v>
      </c>
      <c r="N3734" s="4" t="s">
        <v>10051</v>
      </c>
    </row>
    <row r="3735" spans="2:14" s="4" customFormat="1" x14ac:dyDescent="0.25">
      <c r="B3735" s="4" t="str">
        <f>"  """&amp;A3735&amp;""": {
    ""name"" : """&amp;SUBSTITUTE(F3735,"""","\""")&amp;""",
    ""latitude"" : "&amp;IF(D3735&lt;&gt;"",LEFT(D3735,2)&amp;"."&amp;RIGHT(D3735,LEN(D3735)-2),"0")&amp;",
    ""longitude"" : "&amp;IF(E3735&lt;&gt;"",LEFT(E3735,1)&amp;"."&amp;RIGHT(E3735,LEN(E3735)-1),"0")&amp;","&amp;"
    ""image"" : """&amp;N3735&amp;"""
  },"</f>
        <v xml:space="preserve">  "": {
    "name" : "Apollovlinder Playground",
    "latitude" : 52.347332,
    "longitude" : 4.98336,
    "image" : "https://lh5.ggpht.com/S4zjObA1qfZciEtKGJcEOjiiHIP2B1Dw_LlmFb0vn5PmWc5Ti6aNDCiWo4kb-K3kcC32iaTe1vDCaAVK8qV3"
  },</v>
      </c>
      <c r="C3735" s="4">
        <v>1137185</v>
      </c>
      <c r="D3735" s="5">
        <v>52347332</v>
      </c>
      <c r="E3735" s="5">
        <v>498336</v>
      </c>
      <c r="F3735" s="4" t="s">
        <v>10264</v>
      </c>
      <c r="G3735" s="4" t="s">
        <v>2916</v>
      </c>
      <c r="H3735" s="4" t="s">
        <v>3794</v>
      </c>
      <c r="I3735" s="4" t="s">
        <v>3794</v>
      </c>
      <c r="J3735" s="4" t="s">
        <v>3794</v>
      </c>
      <c r="K3735" s="4" t="s">
        <v>16429</v>
      </c>
      <c r="L3735" s="4">
        <v>51</v>
      </c>
      <c r="M3735" s="4" t="s">
        <v>16430</v>
      </c>
      <c r="N3735" s="4" t="s">
        <v>10265</v>
      </c>
    </row>
    <row r="3736" spans="2:14" s="4" customFormat="1" x14ac:dyDescent="0.25">
      <c r="B3736" s="4" t="str">
        <f>"  """&amp;A3736&amp;""": {
    ""name"" : """&amp;SUBSTITUTE(F3736,"""","\""")&amp;""",
    ""latitude"" : "&amp;IF(D3736&lt;&gt;"",LEFT(D3736,2)&amp;"."&amp;RIGHT(D3736,LEN(D3736)-2),"0")&amp;",
    ""longitude"" : "&amp;IF(E3736&lt;&gt;"",LEFT(E3736,1)&amp;"."&amp;RIGHT(E3736,LEN(E3736)-1),"0")&amp;","&amp;"
    ""image"" : """&amp;N3736&amp;"""
  },"</f>
        <v xml:space="preserve">  "": {
    "name" : "IJssalon Donatella",
    "latitude" : 52.340406,
    "longitude" : 4.955787,
    "image" : "https://lh3.ggpht.com/vEvGTVzsSMY9lbl7dlV9PKYJcVQeNg9yxKZQ67KmY4H28TXCTtorU9zHnZGg8XHvdrjVlLo8RF9QQpxQilb-"
  },</v>
      </c>
      <c r="C3736" s="4">
        <v>815864</v>
      </c>
      <c r="D3736" s="5">
        <v>52340406</v>
      </c>
      <c r="E3736" s="5">
        <v>4955787</v>
      </c>
      <c r="F3736" s="4" t="s">
        <v>8340</v>
      </c>
      <c r="G3736" s="4" t="s">
        <v>2916</v>
      </c>
      <c r="H3736" s="4" t="s">
        <v>3794</v>
      </c>
      <c r="I3736" s="4" t="s">
        <v>3794</v>
      </c>
      <c r="J3736" s="4" t="s">
        <v>3794</v>
      </c>
      <c r="K3736" s="4" t="s">
        <v>8121</v>
      </c>
      <c r="L3736" s="4">
        <v>24</v>
      </c>
      <c r="M3736" s="4" t="s">
        <v>8122</v>
      </c>
      <c r="N3736" s="4" t="s">
        <v>12445</v>
      </c>
    </row>
    <row r="3737" spans="2:14" s="4" customFormat="1" x14ac:dyDescent="0.25">
      <c r="B3737" s="4" t="str">
        <f>"  """&amp;A3737&amp;""": {
    ""name"" : """&amp;SUBSTITUTE(F3737,"""","\""")&amp;""",
    ""latitude"" : "&amp;IF(D3737&lt;&gt;"",LEFT(D3737,2)&amp;"."&amp;RIGHT(D3737,LEN(D3737)-2),"0")&amp;",
    ""longitude"" : "&amp;IF(E3737&lt;&gt;"",LEFT(E3737,1)&amp;"."&amp;RIGHT(E3737,LEN(E3737)-1),"0")&amp;","&amp;"
    ""image"" : """&amp;N3737&amp;"""
  },"</f>
        <v xml:space="preserve">  "": {
    "name" : "Sculpture Wachten",
    "latitude" : 52.341704,
    "longitude" : 4.956752,
    "image" : "https://lh3.ggpht.com/88F9tex46vKiMS16N6I2P2zzcoRiyDO5Hl-vxoFHhBnfO4Op-q_Y3LIRJDiEyoo6FprTC5XJvQzEdSyROMc5tA"
  },</v>
      </c>
      <c r="C3737" s="4">
        <v>771583</v>
      </c>
      <c r="D3737" s="5">
        <v>52341704</v>
      </c>
      <c r="E3737" s="5">
        <v>4956752</v>
      </c>
      <c r="F3737" s="4" t="s">
        <v>8120</v>
      </c>
      <c r="G3737" s="4" t="s">
        <v>2916</v>
      </c>
      <c r="H3737" s="4" t="s">
        <v>3794</v>
      </c>
      <c r="I3737" s="4" t="s">
        <v>3794</v>
      </c>
      <c r="J3737" s="4" t="s">
        <v>3794</v>
      </c>
      <c r="K3737" s="4" t="s">
        <v>8121</v>
      </c>
      <c r="L3737" s="4">
        <v>48</v>
      </c>
      <c r="M3737" s="4" t="s">
        <v>8122</v>
      </c>
      <c r="N3737" s="4" t="s">
        <v>14399</v>
      </c>
    </row>
    <row r="3738" spans="2:14" s="4" customFormat="1" x14ac:dyDescent="0.25">
      <c r="B3738" s="4" t="str">
        <f>"  """&amp;A3738&amp;""": {
    ""name"" : """&amp;SUBSTITUTE(F3738,"""","\""")&amp;""",
    ""latitude"" : "&amp;IF(D3738&lt;&gt;"",LEFT(D3738,2)&amp;"."&amp;RIGHT(D3738,LEN(D3738)-2),"0")&amp;",
    ""longitude"" : "&amp;IF(E3738&lt;&gt;"",LEFT(E3738,1)&amp;"."&amp;RIGHT(E3738,LEN(E3738)-1),"0")&amp;","&amp;"
    ""image"" : """&amp;N3738&amp;"""
  },"</f>
        <v xml:space="preserve">  "": {
    "name" : "Basketbalveld Bergwijkdreef",
    "latitude" : 52.325696,
    "longitude" : 4.959655,
    "image" : "https://lh3.googleusercontent.com/zVh2hUbihqE9SyW7DtlqPq3TZMFSU4PrRJP0IpRftyEaILWUH1knAdRq9A9QSQWr2T3xHTCJQ4ebgdq4Qf6S"
  },</v>
      </c>
      <c r="C3738" s="4">
        <v>49382791</v>
      </c>
      <c r="D3738" s="5">
        <v>52325696</v>
      </c>
      <c r="E3738" s="5">
        <v>4959655</v>
      </c>
      <c r="F3738" s="4" t="s">
        <v>10417</v>
      </c>
      <c r="G3738" s="4" t="s">
        <v>2916</v>
      </c>
      <c r="H3738" s="4" t="s">
        <v>3794</v>
      </c>
      <c r="I3738" s="4" t="s">
        <v>3794</v>
      </c>
      <c r="J3738" s="4" t="s">
        <v>3794</v>
      </c>
      <c r="K3738" s="4" t="s">
        <v>17179</v>
      </c>
      <c r="L3738" s="4">
        <v>14</v>
      </c>
      <c r="M3738" s="4" t="s">
        <v>17180</v>
      </c>
      <c r="N3738" s="4" t="s">
        <v>10418</v>
      </c>
    </row>
    <row r="3739" spans="2:14" s="4" customFormat="1" x14ac:dyDescent="0.25">
      <c r="B3739" s="4" t="str">
        <f>"  """&amp;A3739&amp;""": {
    ""name"" : """&amp;SUBSTITUTE(F3739,"""","\""")&amp;""",
    ""latitude"" : "&amp;IF(D3739&lt;&gt;"",LEFT(D3739,2)&amp;"."&amp;RIGHT(D3739,LEN(D3739)-2),"0")&amp;",
    ""longitude"" : "&amp;IF(E3739&lt;&gt;"",LEFT(E3739,1)&amp;"."&amp;RIGHT(E3739,LEN(E3739)-1),"0")&amp;","&amp;"
    ""image"" : """&amp;N3739&amp;"""
  },"</f>
        <v xml:space="preserve">  "": {
    "name" : "Skatepark",
    "latitude" : 52.348548,
    "longitude" : 4.973942,
    "image" : "https://lh3.ggpht.com/5cLE8m4VjYlUwSRRVFWxjjbnV9XCQnc2f5BfOKyu2DFNDefrai0VnGoAQeZZfvBGboTdvYKiMRsgmsMK8Qo"
  },</v>
      </c>
      <c r="C3739" s="4">
        <v>9670</v>
      </c>
      <c r="D3739" s="5">
        <v>52348548</v>
      </c>
      <c r="E3739" s="5">
        <v>4973942</v>
      </c>
      <c r="F3739" s="4" t="s">
        <v>4762</v>
      </c>
      <c r="G3739" s="4" t="s">
        <v>2916</v>
      </c>
      <c r="H3739" s="4" t="s">
        <v>3794</v>
      </c>
      <c r="I3739" s="4" t="s">
        <v>3794</v>
      </c>
      <c r="J3739" s="4" t="s">
        <v>3794</v>
      </c>
      <c r="K3739" s="4" t="s">
        <v>17641</v>
      </c>
      <c r="L3739" s="4">
        <v>4</v>
      </c>
      <c r="M3739" s="4" t="s">
        <v>17642</v>
      </c>
      <c r="N3739" s="4" t="s">
        <v>14495</v>
      </c>
    </row>
    <row r="3740" spans="2:14" s="4" customFormat="1" x14ac:dyDescent="0.25">
      <c r="B3740" s="4" t="str">
        <f>"  """&amp;A3740&amp;""": {
    ""name"" : """&amp;SUBSTITUTE(F3740,"""","\""")&amp;""",
    ""latitude"" : "&amp;IF(D3740&lt;&gt;"",LEFT(D3740,2)&amp;"."&amp;RIGHT(D3740,LEN(D3740)-2),"0")&amp;",
    ""longitude"" : "&amp;IF(E3740&lt;&gt;"",LEFT(E3740,1)&amp;"."&amp;RIGHT(E3740,LEN(E3740)-1),"0")&amp;","&amp;"
    ""image"" : """&amp;N3740&amp;"""
  },"</f>
        <v xml:space="preserve">  "": {
    "name" : "Green Waves of Grass",
    "latitude" : 52.33632,
    "longitude" : 4.955026,
    "image" : "https://lh4.ggpht.com/RhbwOELEsLd93ICSGRgxeDKH99O1a5gAVgf2V5mGkW9HdZ4Ofg748hEZqE1syQFvRX-DYSMVbznjMbCI-eIx"
  },</v>
      </c>
      <c r="C3740" s="4">
        <v>4815</v>
      </c>
      <c r="D3740" s="5">
        <v>5233632</v>
      </c>
      <c r="E3740" s="5">
        <v>4955026</v>
      </c>
      <c r="F3740" s="4" t="s">
        <v>4711</v>
      </c>
      <c r="G3740" s="4" t="s">
        <v>2916</v>
      </c>
      <c r="H3740" s="4" t="s">
        <v>3794</v>
      </c>
      <c r="I3740" s="4" t="s">
        <v>3794</v>
      </c>
      <c r="J3740" s="4" t="s">
        <v>3794</v>
      </c>
      <c r="K3740" s="4" t="s">
        <v>17555</v>
      </c>
      <c r="M3740" s="4">
        <v>1112</v>
      </c>
      <c r="N3740" s="4" t="s">
        <v>12116</v>
      </c>
    </row>
    <row r="3741" spans="2:14" s="4" customFormat="1" x14ac:dyDescent="0.25">
      <c r="B3741" s="4" t="str">
        <f>"  """&amp;A3741&amp;""": {
    ""name"" : """&amp;SUBSTITUTE(F3741,"""","\""")&amp;""",
    ""latitude"" : "&amp;IF(D3741&lt;&gt;"",LEFT(D3741,2)&amp;"."&amp;RIGHT(D3741,LEN(D3741)-2),"0")&amp;",
    ""longitude"" : "&amp;IF(E3741&lt;&gt;"",LEFT(E3741,1)&amp;"."&amp;RIGHT(E3741,LEN(E3741)-1),"0")&amp;","&amp;"
    ""image"" : """&amp;N3741&amp;"""
  },"</f>
        <v xml:space="preserve">  "": {
    "name" : "Denkende Vrouw",
    "latitude" : 52.338126,
    "longitude" : 4.966626,
    "image" : "https://lh4.ggpht.com/g1uA1oSv7llfcvijksFXyptu-UK9vC2CYIaC0Bw76Ygu79wcbY9WZUHki8zIQvh-YKMfB21BW7dhjKTZmTE"
  },</v>
      </c>
      <c r="C3741" s="4">
        <v>266213</v>
      </c>
      <c r="D3741" s="5">
        <v>52338126</v>
      </c>
      <c r="E3741" s="5">
        <v>4966626</v>
      </c>
      <c r="F3741" s="4" t="s">
        <v>6671</v>
      </c>
      <c r="G3741" s="4" t="s">
        <v>2916</v>
      </c>
      <c r="H3741" s="4" t="s">
        <v>3794</v>
      </c>
      <c r="I3741" s="4" t="s">
        <v>3794</v>
      </c>
      <c r="J3741" s="4" t="s">
        <v>3794</v>
      </c>
      <c r="K3741" s="4" t="s">
        <v>6672</v>
      </c>
      <c r="L3741" s="4">
        <v>85</v>
      </c>
      <c r="M3741" s="4" t="s">
        <v>6673</v>
      </c>
      <c r="N3741" s="4" t="s">
        <v>11304</v>
      </c>
    </row>
    <row r="3742" spans="2:14" s="4" customFormat="1" x14ac:dyDescent="0.25">
      <c r="B3742" s="4" t="str">
        <f>"  """&amp;A3742&amp;""": {
    ""name"" : """&amp;SUBSTITUTE(F3742,"""","\""")&amp;""",
    ""latitude"" : "&amp;IF(D3742&lt;&gt;"",LEFT(D3742,2)&amp;"."&amp;RIGHT(D3742,LEN(D3742)-2),"0")&amp;",
    ""longitude"" : "&amp;IF(E3742&lt;&gt;"",LEFT(E3742,1)&amp;"."&amp;RIGHT(E3742,LEN(E3742)-1),"0")&amp;","&amp;"
    ""image"" : """&amp;N3742&amp;"""
  },"</f>
        <v xml:space="preserve">  "": {
    "name" : "Bethlehemkerk",
    "latitude" : 52.339916,
    "longitude" : 4.958696,
    "image" : "https://lh4.ggpht.com/7obhbOYKAXiZ82hETJjDR0Z4S2XpXBLifVd3AS0w0RLieg1U-qZ1YXOCxvzr1wALbWBeB0uTAZvvNPnNrPWB"
  },</v>
      </c>
      <c r="C3742" s="4">
        <v>1141241</v>
      </c>
      <c r="D3742" s="5">
        <v>52339916</v>
      </c>
      <c r="E3742" s="5">
        <v>4958696</v>
      </c>
      <c r="F3742" s="4" t="s">
        <v>10490</v>
      </c>
      <c r="G3742" s="4" t="s">
        <v>2916</v>
      </c>
      <c r="H3742" s="4" t="s">
        <v>3794</v>
      </c>
      <c r="I3742" s="4" t="s">
        <v>3794</v>
      </c>
      <c r="J3742" s="4" t="s">
        <v>3794</v>
      </c>
      <c r="K3742" s="4" t="s">
        <v>16436</v>
      </c>
      <c r="L3742" s="4">
        <v>20</v>
      </c>
      <c r="M3742" s="4" t="s">
        <v>16437</v>
      </c>
      <c r="N3742" s="4" t="s">
        <v>10491</v>
      </c>
    </row>
    <row r="3743" spans="2:14" s="4" customFormat="1" x14ac:dyDescent="0.25">
      <c r="B3743" s="4" t="str">
        <f>"  """&amp;A3743&amp;""": {
    ""name"" : """&amp;SUBSTITUTE(F3743,"""","\""")&amp;""",
    ""latitude"" : "&amp;IF(D3743&lt;&gt;"",LEFT(D3743,2)&amp;"."&amp;RIGHT(D3743,LEN(D3743)-2),"0")&amp;",
    ""longitude"" : "&amp;IF(E3743&lt;&gt;"",LEFT(E3743,1)&amp;"."&amp;RIGHT(E3743,LEN(E3743)-1),"0")&amp;","&amp;"
    ""image"" : """&amp;N3743&amp;"""
  },"</f>
        <v xml:space="preserve">  "": {
    "name" : "Cruyff Court Diemen",
    "latitude" : 52.350403,
    "longitude" : 4.968274,
    "image" : "https://lh3.googleusercontent.com/TPP-csR67KjzPiCPe-FUOAeJqYyZhVjZsV3jMKnKbI60KuyGWlkTP3eoP2g2cSn8LByT8Iv6O035iqdNSmqryw"
  },</v>
      </c>
      <c r="C3743" s="4">
        <v>49333780</v>
      </c>
      <c r="D3743" s="5">
        <v>52350403</v>
      </c>
      <c r="E3743" s="5">
        <v>4968274</v>
      </c>
      <c r="F3743" s="4" t="s">
        <v>11116</v>
      </c>
      <c r="G3743" s="4" t="s">
        <v>2916</v>
      </c>
      <c r="H3743" s="4" t="s">
        <v>3794</v>
      </c>
      <c r="I3743" s="4" t="s">
        <v>3794</v>
      </c>
      <c r="J3743" s="4" t="s">
        <v>3794</v>
      </c>
      <c r="K3743" s="4" t="s">
        <v>17009</v>
      </c>
      <c r="L3743" s="4">
        <v>38</v>
      </c>
      <c r="M3743" s="4" t="s">
        <v>17010</v>
      </c>
      <c r="N3743" s="4" t="s">
        <v>11117</v>
      </c>
    </row>
    <row r="3744" spans="2:14" s="4" customFormat="1" x14ac:dyDescent="0.25">
      <c r="B3744" s="4" t="str">
        <f>"  """&amp;A3744&amp;""": {
    ""name"" : """&amp;SUBSTITUTE(F3744,"""","\""")&amp;""",
    ""latitude"" : "&amp;IF(D3744&lt;&gt;"",LEFT(D3744,2)&amp;"."&amp;RIGHT(D3744,LEN(D3744)-2),"0")&amp;",
    ""longitude"" : "&amp;IF(E3744&lt;&gt;"",LEFT(E3744,1)&amp;"."&amp;RIGHT(E3744,LEN(E3744)-1),"0")&amp;","&amp;"
    ""image"" : """&amp;N3744&amp;"""
  },"</f>
        <v xml:space="preserve">  "": {
    "name" : "Bergwijkpark",
    "latitude" : 52.329674,
    "longitude" : 4.954998,
    "image" : "https://lh3.googleusercontent.com/Z-bUyD4rbkz30_HJX9mdFo_MJAR1B17_h-cUXzij7Hrss4ZD6aUGOR9CkxublWNPo2ECk3z75Rrfz_SO4_KkFw"
  },</v>
      </c>
      <c r="C3744" s="4">
        <v>461222</v>
      </c>
      <c r="D3744" s="5">
        <v>52329674</v>
      </c>
      <c r="E3744" s="5">
        <v>4954998</v>
      </c>
      <c r="F3744" s="4" t="s">
        <v>7020</v>
      </c>
      <c r="G3744" s="4" t="s">
        <v>2916</v>
      </c>
      <c r="H3744" s="4" t="s">
        <v>3794</v>
      </c>
      <c r="I3744" s="4" t="s">
        <v>3794</v>
      </c>
      <c r="J3744" s="4" t="s">
        <v>3794</v>
      </c>
      <c r="K3744" s="4" t="s">
        <v>2825</v>
      </c>
      <c r="L3744" s="4">
        <v>5</v>
      </c>
      <c r="M3744" s="4" t="s">
        <v>2893</v>
      </c>
      <c r="N3744" s="4" t="s">
        <v>10481</v>
      </c>
    </row>
    <row r="3745" spans="2:14" s="4" customFormat="1" x14ac:dyDescent="0.25">
      <c r="B3745" s="4" t="str">
        <f>"  """&amp;A3745&amp;""": {
    ""name"" : """&amp;SUBSTITUTE(F3745,"""","\""")&amp;""",
    ""latitude"" : "&amp;IF(D3745&lt;&gt;"",LEFT(D3745,2)&amp;"."&amp;RIGHT(D3745,LEN(D3745)-2),"0")&amp;",
    ""longitude"" : "&amp;IF(E3745&lt;&gt;"",LEFT(E3745,1)&amp;"."&amp;RIGHT(E3745,LEN(E3745)-1),"0")&amp;","&amp;"
    ""image"" : """&amp;N3745&amp;"""
  },"</f>
        <v xml:space="preserve">  "": {
    "name" : "Station Diemen Zuid",
    "latitude" : 52.330368,
    "longitude" : 4.954856,
    "image" : "https://lh5.ggpht.com/JiEEpqRtFsTcfVGhZE-ftP0HAyz6njWk0Jg3JsUcHZkLWCzAOPSqQGKPz-EJ7AdEym5YON8pb8XlVpnm-Q0XmA"
  },</v>
      </c>
      <c r="C3745" s="4">
        <v>359149</v>
      </c>
      <c r="D3745" s="5">
        <v>52330368</v>
      </c>
      <c r="E3745" s="5">
        <v>4954856</v>
      </c>
      <c r="F3745" s="4" t="s">
        <v>14790</v>
      </c>
      <c r="G3745" s="4" t="s">
        <v>2916</v>
      </c>
      <c r="H3745" s="4" t="s">
        <v>3794</v>
      </c>
      <c r="I3745" s="4" t="s">
        <v>3794</v>
      </c>
      <c r="J3745" s="4" t="s">
        <v>3794</v>
      </c>
      <c r="K3745" s="4" t="s">
        <v>15955</v>
      </c>
      <c r="L3745" s="4">
        <v>18</v>
      </c>
      <c r="M3745" s="4" t="s">
        <v>15956</v>
      </c>
      <c r="N3745" s="4" t="s">
        <v>14791</v>
      </c>
    </row>
    <row r="3746" spans="2:14" s="4" customFormat="1" x14ac:dyDescent="0.25">
      <c r="B3746" s="4" t="str">
        <f>"  """&amp;A3746&amp;""": {
    ""name"" : """&amp;SUBSTITUTE(F3746,"""","\""")&amp;""",
    ""latitude"" : "&amp;IF(D3746&lt;&gt;"",LEFT(D3746,2)&amp;"."&amp;RIGHT(D3746,LEN(D3746)-2),"0")&amp;",
    ""longitude"" : "&amp;IF(E3746&lt;&gt;"",LEFT(E3746,1)&amp;"."&amp;RIGHT(E3746,LEN(E3746)-1),"0")&amp;","&amp;"
    ""image"" : """&amp;N3746&amp;"""
  },"</f>
        <v xml:space="preserve">  "": {
    "name" : "De Diemerpolders",
    "latitude" : 52.336471,
    "longitude" : 4.994224,
    "image" : "https://lh6.ggpht.com/0NpRv86lYf_VVRSpD90e39KI41ufUDizIiPpFZI46yOW5htyb-kNlPLUR59yPZtfxSJuYp2Mxt1QkwQFLfM9"
  },</v>
      </c>
      <c r="C3746" s="4">
        <v>376255</v>
      </c>
      <c r="D3746" s="5">
        <v>52336471</v>
      </c>
      <c r="E3746" s="5">
        <v>4994224</v>
      </c>
      <c r="F3746" s="4" t="s">
        <v>6641</v>
      </c>
      <c r="G3746" s="4" t="s">
        <v>2916</v>
      </c>
      <c r="H3746" s="4" t="s">
        <v>3794</v>
      </c>
      <c r="I3746" s="4" t="s">
        <v>3794</v>
      </c>
      <c r="J3746" s="4" t="s">
        <v>3794</v>
      </c>
      <c r="K3746" s="4" t="s">
        <v>17523</v>
      </c>
      <c r="M3746" s="4">
        <v>1111</v>
      </c>
      <c r="N3746" s="4" t="s">
        <v>11191</v>
      </c>
    </row>
    <row r="3747" spans="2:14" s="4" customFormat="1" x14ac:dyDescent="0.25">
      <c r="B3747" s="4" t="str">
        <f>"  """&amp;A3747&amp;""": {
    ""name"" : """&amp;SUBSTITUTE(F3747,"""","\""")&amp;""",
    ""latitude"" : "&amp;IF(D3747&lt;&gt;"",LEFT(D3747,2)&amp;"."&amp;RIGHT(D3747,LEN(D3747)-2),"0")&amp;",
    ""longitude"" : "&amp;IF(E3747&lt;&gt;"",LEFT(E3747,1)&amp;"."&amp;RIGHT(E3747,LEN(E3747)-1),"0")&amp;","&amp;"
    ""image"" : """&amp;N3747&amp;"""
  },"</f>
        <v xml:space="preserve">  "": {
    "name" : "Diemerdammersluis",
    "latitude" : 52.343779,
    "longitude" : 5.012562,
    "image" : "https://lh4.ggpht.com/cQyfvdZQ38b3puRK0rYu5d-PLvCBA47ccCkHm7clfLiNlo5qZ9KDrMxl96e50Gf_tSjt7okK6ZDMPtHqKbv1"
  },</v>
      </c>
      <c r="C3747" s="4">
        <v>664570</v>
      </c>
      <c r="D3747" s="5">
        <v>52343779</v>
      </c>
      <c r="E3747" s="5">
        <v>5012562</v>
      </c>
      <c r="F3747" s="4" t="s">
        <v>11448</v>
      </c>
      <c r="G3747" s="4" t="s">
        <v>2916</v>
      </c>
      <c r="H3747" s="4" t="s">
        <v>3794</v>
      </c>
      <c r="I3747" s="4" t="s">
        <v>3794</v>
      </c>
      <c r="J3747" s="4" t="s">
        <v>3794</v>
      </c>
      <c r="K3747" s="4" t="s">
        <v>1870</v>
      </c>
      <c r="L3747" s="4">
        <v>100</v>
      </c>
      <c r="M3747" s="4" t="s">
        <v>5851</v>
      </c>
      <c r="N3747" s="4" t="s">
        <v>11449</v>
      </c>
    </row>
    <row r="3748" spans="2:14" s="4" customFormat="1" x14ac:dyDescent="0.25">
      <c r="B3748" s="4" t="str">
        <f>"  """&amp;A3748&amp;""": {
    ""name"" : """&amp;SUBSTITUTE(F3748,"""","\""")&amp;""",
    ""latitude"" : "&amp;IF(D3748&lt;&gt;"",LEFT(D3748,2)&amp;"."&amp;RIGHT(D3748,LEN(D3748)-2),"0")&amp;",
    ""longitude"" : "&amp;IF(E3748&lt;&gt;"",LEFT(E3748,1)&amp;"."&amp;RIGHT(E3748,LEN(E3748)-1),"0")&amp;","&amp;"
    ""image"" : """&amp;N3748&amp;"""
  },"</f>
        <v xml:space="preserve">  "": {
    "name" : "Diemer Vijfhoek",
    "latitude" : 52.342747,
    "longitude" : 5.016449,
    "image" : "https://lh3.ggpht.com/gI1SwtHe1rd6QjgNKaFt0g2hx0Lk5ba5yaYJpKZBvb2TQC3zigxNVYo-CtybiBcE792aeenz6YlpXRWB47Y_HQ"
  },</v>
      </c>
      <c r="C3748" s="4">
        <v>178399</v>
      </c>
      <c r="D3748" s="5">
        <v>52342747</v>
      </c>
      <c r="E3748" s="5">
        <v>5016449</v>
      </c>
      <c r="F3748" s="4" t="s">
        <v>5850</v>
      </c>
      <c r="G3748" s="4" t="s">
        <v>2916</v>
      </c>
      <c r="H3748" s="4" t="s">
        <v>3794</v>
      </c>
      <c r="I3748" s="4" t="s">
        <v>3794</v>
      </c>
      <c r="J3748" s="4" t="s">
        <v>3794</v>
      </c>
      <c r="K3748" s="4" t="s">
        <v>1870</v>
      </c>
      <c r="L3748" s="4">
        <v>100</v>
      </c>
      <c r="M3748" s="4" t="s">
        <v>5851</v>
      </c>
      <c r="N3748" s="4" t="s">
        <v>11455</v>
      </c>
    </row>
    <row r="3749" spans="2:14" s="4" customFormat="1" x14ac:dyDescent="0.25">
      <c r="B3749" s="4" t="str">
        <f>"  """&amp;A3749&amp;""": {
    ""name"" : """&amp;SUBSTITUTE(F3749,"""","\""")&amp;""",
    ""latitude"" : "&amp;IF(D3749&lt;&gt;"",LEFT(D3749,2)&amp;"."&amp;RIGHT(D3749,LEN(D3749)-2),"0")&amp;",
    ""longitude"" : "&amp;IF(E3749&lt;&gt;"",LEFT(E3749,1)&amp;"."&amp;RIGHT(E3749,LEN(E3749)-1),"0")&amp;","&amp;"
    ""image"" : """&amp;N3749&amp;"""
  },"</f>
        <v xml:space="preserve">  "": {
    "name" : "Diemen Train Station",
    "latitude" : 52.345406,
    "longitude" : 4.967046,
    "image" : "https://lh4.ggpht.com/f2BckVSxI3DDgf44YPZGoMMEnY2FVa-eMohyoEj_Ifxm30tmr7i7QHDAq0mWBrZ2Eot_b_9W7Bh3vOHpCtH4Rcv6_7mSBBRnnhH8Iu3-335Ln-Y"
  },</v>
      </c>
      <c r="C3749" s="4">
        <v>980407</v>
      </c>
      <c r="D3749" s="5">
        <v>52345406</v>
      </c>
      <c r="E3749" s="5">
        <v>4967046</v>
      </c>
      <c r="F3749" s="4" t="s">
        <v>9225</v>
      </c>
      <c r="G3749" s="4" t="s">
        <v>2916</v>
      </c>
      <c r="H3749" s="4" t="s">
        <v>3794</v>
      </c>
      <c r="I3749" s="4" t="s">
        <v>3794</v>
      </c>
      <c r="J3749" s="4" t="s">
        <v>3794</v>
      </c>
      <c r="K3749" s="4" t="s">
        <v>9226</v>
      </c>
      <c r="L3749" s="4">
        <v>1</v>
      </c>
      <c r="M3749" s="4" t="s">
        <v>9227</v>
      </c>
      <c r="N3749" s="4" t="s">
        <v>11433</v>
      </c>
    </row>
    <row r="3750" spans="2:14" s="4" customFormat="1" x14ac:dyDescent="0.25">
      <c r="B3750" s="4" t="str">
        <f>"  """&amp;A3750&amp;""": {
    ""name"" : """&amp;SUBSTITUTE(F3750,"""","\""")&amp;""",
    ""latitude"" : "&amp;IF(D3750&lt;&gt;"",LEFT(D3750,2)&amp;"."&amp;RIGHT(D3750,LEN(D3750)-2),"0")&amp;",
    ""longitude"" : "&amp;IF(E3750&lt;&gt;"",LEFT(E3750,1)&amp;"."&amp;RIGHT(E3750,LEN(E3750)-1),"0")&amp;","&amp;"
    ""image"" : """&amp;N3750&amp;"""
  },"</f>
        <v xml:space="preserve">  "": {
    "name" : "Bunker Zulu",
    "latitude" : 52.340374,
    "longitude" : 4.982404,
    "image" : "https://lh6.ggpht.com/XeQM3RuD9vQ5cFv6UckxvLVjexluvJY8Hpsy1VwfM_kqy3BJobXvaJmWaaspOJbxnIe_-U_596w4g5RmM90Z0g"
  },</v>
      </c>
      <c r="C3750" s="4">
        <v>1030749</v>
      </c>
      <c r="D3750" s="5">
        <v>52340374</v>
      </c>
      <c r="E3750" s="5">
        <v>4982404</v>
      </c>
      <c r="F3750" s="4" t="s">
        <v>9494</v>
      </c>
      <c r="G3750" s="4" t="s">
        <v>2916</v>
      </c>
      <c r="H3750" s="4" t="s">
        <v>3794</v>
      </c>
      <c r="I3750" s="4" t="s">
        <v>3794</v>
      </c>
      <c r="J3750" s="4" t="s">
        <v>3794</v>
      </c>
      <c r="K3750" s="4" t="s">
        <v>17515</v>
      </c>
      <c r="M3750" s="4">
        <v>1111</v>
      </c>
      <c r="N3750" s="4" t="s">
        <v>10810</v>
      </c>
    </row>
    <row r="3751" spans="2:14" s="4" customFormat="1" x14ac:dyDescent="0.25">
      <c r="B3751" s="4" t="str">
        <f>"  """&amp;A3751&amp;""": {
    ""name"" : """&amp;SUBSTITUTE(F3751,"""","\""")&amp;""",
    ""latitude"" : "&amp;IF(D3751&lt;&gt;"",LEFT(D3751,2)&amp;"."&amp;RIGHT(D3751,LEN(D3751)-2),"0")&amp;",
    ""longitude"" : "&amp;IF(E3751&lt;&gt;"",LEFT(E3751,1)&amp;"."&amp;RIGHT(E3751,LEN(E3751)-1),"0")&amp;","&amp;"
    ""image"" : """&amp;N3751&amp;"""
  },"</f>
        <v xml:space="preserve">  "": {
    "name" : "Metrostation Verrijn Stuartweg",
    "latitude" : 52.328391,
    "longitude" : 4.967172,
    "image" : "https://lh4.ggpht.com/8hEpKFI6iwREu6-KUVMsOZA_oyUeQnyiw2uWBI8HmIPNY42GzNDcQo8M8Q_dPgzLXn57TISBfR7zUQQdOtzw8g"
  },</v>
      </c>
      <c r="C3751" s="4">
        <v>985630</v>
      </c>
      <c r="D3751" s="5">
        <v>52328391</v>
      </c>
      <c r="E3751" s="5">
        <v>4967172</v>
      </c>
      <c r="F3751" s="4" t="s">
        <v>9268</v>
      </c>
      <c r="G3751" s="4" t="s">
        <v>2916</v>
      </c>
      <c r="H3751" s="4" t="s">
        <v>3794</v>
      </c>
      <c r="I3751" s="4" t="s">
        <v>3794</v>
      </c>
      <c r="J3751" s="4" t="s">
        <v>3794</v>
      </c>
      <c r="K3751" s="4" t="s">
        <v>9269</v>
      </c>
      <c r="L3751" s="4">
        <v>60</v>
      </c>
      <c r="M3751" s="4">
        <v>1112</v>
      </c>
      <c r="N3751" s="4" t="s">
        <v>13136</v>
      </c>
    </row>
    <row r="3752" spans="2:14" s="4" customFormat="1" x14ac:dyDescent="0.25">
      <c r="B3752" s="4" t="str">
        <f>"  """&amp;A3752&amp;""": {
    ""name"" : """&amp;SUBSTITUTE(F3752,"""","\""")&amp;""",
    ""latitude"" : "&amp;IF(D3752&lt;&gt;"",LEFT(D3752,2)&amp;"."&amp;RIGHT(D3752,LEN(D3752)-2),"0")&amp;",
    ""longitude"" : "&amp;IF(E3752&lt;&gt;"",LEFT(E3752,1)&amp;"."&amp;RIGHT(E3752,LEN(E3752)-1),"0")&amp;","&amp;"
    ""image"" : """&amp;N3752&amp;"""
  },"</f>
        <v xml:space="preserve">  "": {
    "name" : "Sculpture 'De Bergwachter'",
    "latitude" : 52.339293,
    "longitude" : 4.966825,
    "image" : "https://lh6.ggpht.com/D2cQLcUnY8SHqWo1XoMjG4ywLiyN15IpoURt-FNg-6i_4UVYn4IZjXd9dHM7dAZnMoQCvf-rxbhPksEDreJLdg"
  },</v>
      </c>
      <c r="C3752" s="4">
        <v>1068103</v>
      </c>
      <c r="D3752" s="5">
        <v>52339293</v>
      </c>
      <c r="E3752" s="5">
        <v>4966825</v>
      </c>
      <c r="F3752" s="4" t="s">
        <v>9658</v>
      </c>
      <c r="G3752" s="4" t="s">
        <v>2916</v>
      </c>
      <c r="H3752" s="4" t="s">
        <v>3794</v>
      </c>
      <c r="I3752" s="4" t="s">
        <v>3794</v>
      </c>
      <c r="J3752" s="4" t="s">
        <v>3794</v>
      </c>
      <c r="K3752" s="4" t="s">
        <v>9659</v>
      </c>
      <c r="L3752" s="4">
        <v>16</v>
      </c>
      <c r="M3752" s="4" t="s">
        <v>9660</v>
      </c>
      <c r="N3752" s="4" t="s">
        <v>14381</v>
      </c>
    </row>
    <row r="3753" spans="2:14" s="4" customFormat="1" x14ac:dyDescent="0.25">
      <c r="B3753" s="4" t="str">
        <f>"  """&amp;A3753&amp;""": {
    ""name"" : """&amp;SUBSTITUTE(F3753,"""","\""")&amp;""",
    ""latitude"" : "&amp;IF(D3753&lt;&gt;"",LEFT(D3753,2)&amp;"."&amp;RIGHT(D3753,LEN(D3753)-2),"0")&amp;",
    ""longitude"" : "&amp;IF(E3753&lt;&gt;"",LEFT(E3753,1)&amp;"."&amp;RIGHT(E3753,LEN(E3753)-1),"0")&amp;","&amp;"
    ""image"" : """&amp;N3753&amp;"""
  },"</f>
        <v xml:space="preserve">  "": {
    "name" : "Playground Griend",
    "latitude" : 52.32971,
    "longitude" : 4.947491,
    "image" : "https://lh3.googleusercontent.com/TJ81kDfdLyJM7RAs3uXppaKxqUgkcxLkHTU578XUFH7GKRg_ooxChTfInkVw1mZQlKeeXjclXLWdtdK7bMfo"
  },</v>
      </c>
      <c r="C3753" s="4">
        <v>49382805</v>
      </c>
      <c r="D3753" s="5">
        <v>5232971</v>
      </c>
      <c r="E3753" s="5">
        <v>4947491</v>
      </c>
      <c r="F3753" s="4" t="s">
        <v>13943</v>
      </c>
      <c r="G3753" s="4" t="s">
        <v>2916</v>
      </c>
      <c r="H3753" s="4" t="s">
        <v>3794</v>
      </c>
      <c r="I3753" s="4" t="s">
        <v>3794</v>
      </c>
      <c r="J3753" s="4" t="s">
        <v>3794</v>
      </c>
      <c r="K3753" s="4" t="s">
        <v>17189</v>
      </c>
      <c r="L3753" s="4">
        <v>24</v>
      </c>
      <c r="M3753" s="4" t="s">
        <v>17190</v>
      </c>
      <c r="N3753" s="4" t="s">
        <v>13944</v>
      </c>
    </row>
    <row r="3754" spans="2:14" s="4" customFormat="1" x14ac:dyDescent="0.25">
      <c r="B3754" s="4" t="str">
        <f>"  """&amp;A3754&amp;""": {
    ""name"" : """&amp;SUBSTITUTE(F3754,"""","\""")&amp;""",
    ""latitude"" : "&amp;IF(D3754&lt;&gt;"",LEFT(D3754,2)&amp;"."&amp;RIGHT(D3754,LEN(D3754)-2),"0")&amp;",
    ""longitude"" : "&amp;IF(E3754&lt;&gt;"",LEFT(E3754,1)&amp;"."&amp;RIGHT(E3754,LEN(E3754)-1),"0")&amp;","&amp;"
    ""image"" : """&amp;N3754&amp;"""
  },"</f>
        <v xml:space="preserve">  "": {
    "name" : "Childrens Playground",
    "latitude" : 52.329496,
    "longitude" : 4.944766,
    "image" : "https://lh3.googleusercontent.com/XMFYYozZjDKJv3sASxmQuzfgOHTkRUf7wEPYLiHNQpG5n3SDkQOUCPbZQluE0WUDnwl6NQLYI5poAowehOk"
  },</v>
      </c>
      <c r="C3754" s="4">
        <v>49382811</v>
      </c>
      <c r="D3754" s="5">
        <v>52329496</v>
      </c>
      <c r="E3754" s="5">
        <v>4944766</v>
      </c>
      <c r="F3754" s="4" t="s">
        <v>10934</v>
      </c>
      <c r="G3754" s="4" t="s">
        <v>2916</v>
      </c>
      <c r="H3754" s="4" t="s">
        <v>3794</v>
      </c>
      <c r="I3754" s="4" t="s">
        <v>3794</v>
      </c>
      <c r="J3754" s="4" t="s">
        <v>3794</v>
      </c>
      <c r="K3754" s="4" t="s">
        <v>17192</v>
      </c>
      <c r="L3754" s="4">
        <v>56</v>
      </c>
      <c r="M3754" s="4" t="s">
        <v>17193</v>
      </c>
      <c r="N3754" s="4" t="s">
        <v>10935</v>
      </c>
    </row>
    <row r="3755" spans="2:14" s="4" customFormat="1" x14ac:dyDescent="0.25">
      <c r="B3755" s="4" t="str">
        <f>"  """&amp;A3755&amp;""": {
    ""name"" : """&amp;SUBSTITUTE(F3755,"""","\""")&amp;""",
    ""latitude"" : "&amp;IF(D3755&lt;&gt;"",LEFT(D3755,2)&amp;"."&amp;RIGHT(D3755,LEN(D3755)-2),"0")&amp;",
    ""longitude"" : "&amp;IF(E3755&lt;&gt;"",LEFT(E3755,1)&amp;"."&amp;RIGHT(E3755,LEN(E3755)-1),"0")&amp;","&amp;"
    ""image"" : """&amp;N3755&amp;"""
  },"</f>
        <v xml:space="preserve">  "": {
    "name" : "Sint Petrus Bandenkerk",
    "latitude" : 52.338886,
    "longitude" : 4.958968,
    "image" : "https://lh6.ggpht.com/zG7MNu2vC-mW5IhjMFn4H9OVI-R4q0GrKT19rvEQyvjgHh-igvLuIiCh1cXIDA2JBZQgVqJ9g-8lyI6RFFVZ"
  },</v>
      </c>
      <c r="C3755" s="4">
        <v>834211</v>
      </c>
      <c r="D3755" s="5">
        <v>52338886</v>
      </c>
      <c r="E3755" s="5">
        <v>4958968</v>
      </c>
      <c r="F3755" s="4" t="s">
        <v>8423</v>
      </c>
      <c r="G3755" s="4" t="s">
        <v>2916</v>
      </c>
      <c r="H3755" s="4" t="s">
        <v>3794</v>
      </c>
      <c r="I3755" s="4" t="s">
        <v>3794</v>
      </c>
      <c r="J3755" s="4" t="s">
        <v>3794</v>
      </c>
      <c r="K3755" s="4" t="s">
        <v>8424</v>
      </c>
      <c r="L3755" s="4">
        <v>15</v>
      </c>
      <c r="M3755" s="4">
        <v>1111</v>
      </c>
      <c r="N3755" s="4" t="s">
        <v>14484</v>
      </c>
    </row>
    <row r="3756" spans="2:14" s="4" customFormat="1" x14ac:dyDescent="0.25">
      <c r="B3756" s="4" t="str">
        <f>"  """&amp;A3756&amp;""": {
    ""name"" : """&amp;SUBSTITUTE(F3756,"""","\""")&amp;""",
    ""latitude"" : "&amp;IF(D3756&lt;&gt;"",LEFT(D3756,2)&amp;"."&amp;RIGHT(D3756,LEN(D3756)-2),"0")&amp;",
    ""longitude"" : "&amp;IF(E3756&lt;&gt;"",LEFT(E3756,1)&amp;"."&amp;RIGHT(E3756,LEN(E3756)-1),"0")&amp;","&amp;"
    ""image"" : """&amp;N3756&amp;"""
  },"</f>
        <v xml:space="preserve">  "": {
    "name" : "Schuilkerk De Hoop",
    "latitude" : 52.338733,
    "longitude" : 4.959566,
    "image" : "https://lh3.googleusercontent.com/BsD_LSrZYkyfmUPPebg_J7czue1qRfHccgUrOhZc-7Rg1E7fhfPLO_rEEMjolmPoCiVh4lGQ_okTtbUSSobK"
  },</v>
      </c>
      <c r="C3756" s="4">
        <v>1126462</v>
      </c>
      <c r="D3756" s="5">
        <v>52338733</v>
      </c>
      <c r="E3756" s="5">
        <v>4959566</v>
      </c>
      <c r="F3756" s="4" t="s">
        <v>9915</v>
      </c>
      <c r="G3756" s="4" t="s">
        <v>2916</v>
      </c>
      <c r="H3756" s="4" t="s">
        <v>3794</v>
      </c>
      <c r="I3756" s="4" t="s">
        <v>3794</v>
      </c>
      <c r="J3756" s="4" t="s">
        <v>3794</v>
      </c>
      <c r="K3756" s="4" t="s">
        <v>8424</v>
      </c>
      <c r="L3756" s="4">
        <v>23</v>
      </c>
      <c r="M3756" s="4" t="s">
        <v>9916</v>
      </c>
      <c r="N3756" s="4" t="s">
        <v>14344</v>
      </c>
    </row>
    <row r="3757" spans="2:14" s="4" customFormat="1" x14ac:dyDescent="0.25">
      <c r="B3757" s="4" t="str">
        <f>"  """&amp;A3757&amp;""": {
    ""name"" : """&amp;SUBSTITUTE(F3757,"""","\""")&amp;""",
    ""latitude"" : "&amp;IF(D3757&lt;&gt;"",LEFT(D3757,2)&amp;"."&amp;RIGHT(D3757,LEN(D3757)-2),"0")&amp;",
    ""longitude"" : "&amp;IF(E3757&lt;&gt;"",LEFT(E3757,1)&amp;"."&amp;RIGHT(E3757,LEN(E3757)-1),"0")&amp;","&amp;"
    ""image"" : """&amp;N3757&amp;"""
  },"</f>
        <v xml:space="preserve">  "": {
    "name" : "Der kinderen bank",
    "latitude" : 52.339081,
    "longitude" : 4.957626,
    "image" : "https://lh6.ggpht.com/B1HANicUnPFZAFv9n58KhzJoYQAR--DfYJO81Y73rwQl0rrZPaRwqOD0BR7J9ty--E-X5RJOn3qp5WrdFoLD_g"
  },</v>
      </c>
      <c r="C3757" s="4">
        <v>504144</v>
      </c>
      <c r="D3757" s="5">
        <v>52339081</v>
      </c>
      <c r="E3757" s="5">
        <v>4957626</v>
      </c>
      <c r="F3757" s="4" t="s">
        <v>11351</v>
      </c>
      <c r="G3757" s="4" t="s">
        <v>2916</v>
      </c>
      <c r="H3757" s="4" t="s">
        <v>3794</v>
      </c>
      <c r="I3757" s="4" t="s">
        <v>3794</v>
      </c>
      <c r="J3757" s="4" t="s">
        <v>3794</v>
      </c>
      <c r="K3757" s="4" t="s">
        <v>8424</v>
      </c>
      <c r="L3757" s="4">
        <v>35</v>
      </c>
      <c r="M3757" s="4" t="s">
        <v>9916</v>
      </c>
      <c r="N3757" s="4" t="s">
        <v>11352</v>
      </c>
    </row>
    <row r="3758" spans="2:14" s="4" customFormat="1" x14ac:dyDescent="0.25">
      <c r="B3758" s="4" t="str">
        <f>"  """&amp;A3758&amp;""": {
    ""name"" : """&amp;SUBSTITUTE(F3758,"""","\""")&amp;""",
    ""latitude"" : "&amp;IF(D3758&lt;&gt;"",LEFT(D3758,2)&amp;"."&amp;RIGHT(D3758,LEN(D3758)-2),"0")&amp;",
    ""longitude"" : "&amp;IF(E3758&lt;&gt;"",LEFT(E3758,1)&amp;"."&amp;RIGHT(E3758,LEN(E3758)-1),"0")&amp;","&amp;"
    ""image"" : """&amp;N3758&amp;"""
  },"</f>
        <v xml:space="preserve">  "": {
    "name" : "Natuurspeelplaats De Omloop",
    "latitude" : 52.351168,
    "longitude" : 4.967775,
    "image" : "https://lh4.ggpht.com/ROklFqMIoUI0sLi7ZyFxcKK8yRpoBX74SC_IMxiaTr1jbm23sKoNCUDdrKrHansYThBwqb6zvJ4PZbm7ab0"
  },</v>
      </c>
      <c r="C3758" s="4">
        <v>943757</v>
      </c>
      <c r="D3758" s="5">
        <v>52351168</v>
      </c>
      <c r="E3758" s="5">
        <v>4967775</v>
      </c>
      <c r="F3758" s="4" t="s">
        <v>9045</v>
      </c>
      <c r="G3758" s="4" t="s">
        <v>2916</v>
      </c>
      <c r="H3758" s="4" t="s">
        <v>3794</v>
      </c>
      <c r="I3758" s="4" t="s">
        <v>3794</v>
      </c>
      <c r="J3758" s="4" t="s">
        <v>3794</v>
      </c>
      <c r="K3758" s="4" t="s">
        <v>9046</v>
      </c>
      <c r="L3758" s="4">
        <v>18</v>
      </c>
      <c r="M3758" s="4" t="s">
        <v>9047</v>
      </c>
      <c r="N3758" s="4" t="s">
        <v>13424</v>
      </c>
    </row>
    <row r="3759" spans="2:14" s="4" customFormat="1" x14ac:dyDescent="0.25">
      <c r="B3759" s="4" t="str">
        <f>"  """&amp;A3759&amp;""": {
    ""name"" : """&amp;SUBSTITUTE(F3759,"""","\""")&amp;""",
    ""latitude"" : "&amp;IF(D3759&lt;&gt;"",LEFT(D3759,2)&amp;"."&amp;RIGHT(D3759,LEN(D3759)-2),"0")&amp;",
    ""longitude"" : "&amp;IF(E3759&lt;&gt;"",LEFT(E3759,1)&amp;"."&amp;RIGHT(E3759,LEN(E3759)-1),"0")&amp;","&amp;"
    ""image"" : """&amp;N3759&amp;"""
  },"</f>
        <v xml:space="preserve">  "": {
    "name" : "Peperbus Diemen",
    "latitude" : 52.342029,
    "longitude" : 4.961535,
    "image" : "https://lh5.ggpht.com/FoYrwkU8htt5VI9MGwsD7wAMNUG_BpHkDTu_nTY7ON9-5WI_imPheeavAWFe8lvVVjBlfGuFdhZW8FQEjd02"
  },</v>
      </c>
      <c r="C3759" s="4">
        <v>1148576</v>
      </c>
      <c r="D3759" s="5">
        <v>52342029</v>
      </c>
      <c r="E3759" s="5">
        <v>4961535</v>
      </c>
      <c r="F3759" s="4" t="s">
        <v>13825</v>
      </c>
      <c r="G3759" s="4" t="s">
        <v>2916</v>
      </c>
      <c r="H3759" s="4" t="s">
        <v>3794</v>
      </c>
      <c r="I3759" s="4" t="s">
        <v>3794</v>
      </c>
      <c r="J3759" s="4" t="s">
        <v>3794</v>
      </c>
      <c r="K3759" s="4" t="s">
        <v>16454</v>
      </c>
      <c r="L3759" s="4">
        <v>2</v>
      </c>
      <c r="M3759" s="4" t="s">
        <v>16455</v>
      </c>
      <c r="N3759" s="4" t="s">
        <v>13826</v>
      </c>
    </row>
    <row r="3760" spans="2:14" s="4" customFormat="1" x14ac:dyDescent="0.25">
      <c r="B3760" s="4" t="str">
        <f>"  """&amp;A3760&amp;""": {
    ""name"" : """&amp;SUBSTITUTE(F3760,"""","\""")&amp;""",
    ""latitude"" : "&amp;IF(D3760&lt;&gt;"",LEFT(D3760,2)&amp;"."&amp;RIGHT(D3760,LEN(D3760)-2),"0")&amp;",
    ""longitude"" : "&amp;IF(E3760&lt;&gt;"",LEFT(E3760,1)&amp;"."&amp;RIGHT(E3760,LEN(E3760)-1),"0")&amp;","&amp;"
    ""image"" : """&amp;N3760&amp;"""
  },"</f>
        <v xml:space="preserve">  "": {
    "name" : "Overdiemerweg",
    "latitude" : 52.339312,
    "longitude" : 4.996901,
    "image" : "https://lh4.ggpht.com/S6MbjYkxR1eCvXsDISi_VXSj2biNq48Z_Vcfx0egHmzXU_xWByfkLWe4h7klOaTVxItoEZCJrP5bgwYu0Vmo"
  },</v>
      </c>
      <c r="C3760" s="4">
        <v>40250</v>
      </c>
      <c r="D3760" s="5">
        <v>52339312</v>
      </c>
      <c r="E3760" s="5">
        <v>4996901</v>
      </c>
      <c r="F3760" s="4" t="s">
        <v>3207</v>
      </c>
      <c r="G3760" s="4" t="s">
        <v>2916</v>
      </c>
      <c r="H3760" s="4" t="s">
        <v>3794</v>
      </c>
      <c r="I3760" s="4" t="s">
        <v>3794</v>
      </c>
      <c r="J3760" s="4" t="s">
        <v>3794</v>
      </c>
      <c r="K3760" s="4" t="s">
        <v>17618</v>
      </c>
      <c r="M3760" s="4">
        <v>1111</v>
      </c>
      <c r="N3760" s="4" t="s">
        <v>13718</v>
      </c>
    </row>
    <row r="3761" spans="2:14" s="4" customFormat="1" x14ac:dyDescent="0.25">
      <c r="B3761" s="4" t="str">
        <f>"  """&amp;A3761&amp;""": {
    ""name"" : """&amp;SUBSTITUTE(F3761,"""","\""")&amp;""",
    ""latitude"" : "&amp;IF(D3761&lt;&gt;"",LEFT(D3761,2)&amp;"."&amp;RIGHT(D3761,LEN(D3761)-2),"0")&amp;",
    ""longitude"" : "&amp;IF(E3761&lt;&gt;"",LEFT(E3761,1)&amp;"."&amp;RIGHT(E3761,LEN(E3761)-1),"0")&amp;","&amp;"
    ""image"" : """&amp;N3761&amp;"""
  },"</f>
        <v xml:space="preserve">  "": {
    "name" : "Diemen Sniep - Horn 2",
    "latitude" : 52.336146,
    "longitude" : 4.973171,
    "image" : "https://lh6.ggpht.com/n5fPGI_fMV96qjQQ_7cqUvL34ozoYFzSK-FB8v4Fgn7wU__DFYNeb_FnzZRYxIPw_YLoo5AGNFMaJGdUu0o"
  },</v>
      </c>
      <c r="C3761" s="4">
        <v>1128556</v>
      </c>
      <c r="D3761" s="5">
        <v>52336146</v>
      </c>
      <c r="E3761" s="5">
        <v>4973171</v>
      </c>
      <c r="F3761" s="4" t="s">
        <v>11430</v>
      </c>
      <c r="G3761" s="4" t="s">
        <v>2916</v>
      </c>
      <c r="H3761" s="4" t="s">
        <v>3794</v>
      </c>
      <c r="I3761" s="4" t="s">
        <v>3794</v>
      </c>
      <c r="J3761" s="4" t="s">
        <v>3794</v>
      </c>
      <c r="K3761" s="4" t="s">
        <v>3128</v>
      </c>
      <c r="L3761" s="4">
        <v>4</v>
      </c>
      <c r="M3761" s="4" t="s">
        <v>3129</v>
      </c>
      <c r="N3761" s="4" t="s">
        <v>11431</v>
      </c>
    </row>
    <row r="3762" spans="2:14" s="4" customFormat="1" x14ac:dyDescent="0.25">
      <c r="B3762" s="4" t="str">
        <f>"  """&amp;A3762&amp;""": {
    ""name"" : """&amp;SUBSTITUTE(F3762,"""","\""")&amp;""",
    ""latitude"" : "&amp;IF(D3762&lt;&gt;"",LEFT(D3762,2)&amp;"."&amp;RIGHT(D3762,LEN(D3762)-2),"0")&amp;",
    ""longitude"" : "&amp;IF(E3762&lt;&gt;"",LEFT(E3762,1)&amp;"."&amp;RIGHT(E3762,LEN(E3762)-1),"0")&amp;","&amp;"
    ""image"" : """&amp;N3762&amp;"""
  },"</f>
        <v xml:space="preserve">  "": {
    "name" : "Diemen Sniep - Playground 1",
    "latitude" : 52.335826,
    "longitude" : 4.974306,
    "image" : "https://lh5.ggpht.com/FshBoQ6FKl-GTp47IZCcmS7pnt9wWe2LiSfGjwZf5bN24o_Gdm_u31AyOIV1-SnK4Bjm71-_oKMs6bNYroo"
  },</v>
      </c>
      <c r="C3762" s="4">
        <v>325276</v>
      </c>
      <c r="D3762" s="5">
        <v>52335826</v>
      </c>
      <c r="E3762" s="5">
        <v>4974306</v>
      </c>
      <c r="F3762" s="4" t="s">
        <v>6806</v>
      </c>
      <c r="G3762" s="4" t="s">
        <v>2916</v>
      </c>
      <c r="H3762" s="4" t="s">
        <v>3794</v>
      </c>
      <c r="I3762" s="4" t="s">
        <v>3794</v>
      </c>
      <c r="J3762" s="4" t="s">
        <v>3794</v>
      </c>
      <c r="K3762" s="4" t="s">
        <v>3128</v>
      </c>
      <c r="L3762" s="4">
        <v>4</v>
      </c>
      <c r="M3762" s="4" t="s">
        <v>3129</v>
      </c>
      <c r="N3762" s="4" t="s">
        <v>11432</v>
      </c>
    </row>
    <row r="3763" spans="2:14" s="4" customFormat="1" x14ac:dyDescent="0.25">
      <c r="B3763" s="4" t="str">
        <f>"  """&amp;A3763&amp;""": {
    ""name"" : """&amp;SUBSTITUTE(F3763,"""","\""")&amp;""",
    ""latitude"" : "&amp;IF(D3763&lt;&gt;"",LEFT(D3763,2)&amp;"."&amp;RIGHT(D3763,LEN(D3763)-2),"0")&amp;",
    ""longitude"" : "&amp;IF(E3763&lt;&gt;"",LEFT(E3763,1)&amp;"."&amp;RIGHT(E3763,LEN(E3763)-1),"0")&amp;","&amp;"
    ""image"" : """&amp;N3763&amp;"""
  },"</f>
        <v xml:space="preserve">  "": {
    "name" : "Counting Tiles",
    "latitude" : 52.341429,
    "longitude" : 4.957478,
    "image" : "https://lh5.ggpht.com/f1HGunTJ0G6KR7KEmueBsZ3y8tjYWtq6J41i_lryV4e-qRayS_prBVUvyu0T5t1QyB3vjndzTUBIBXhTIEa9gQ"
  },</v>
      </c>
      <c r="C3763" s="4">
        <v>396465</v>
      </c>
      <c r="D3763" s="5">
        <v>52341429</v>
      </c>
      <c r="E3763" s="5">
        <v>4957478</v>
      </c>
      <c r="F3763" s="4" t="s">
        <v>6814</v>
      </c>
      <c r="G3763" s="4" t="s">
        <v>2916</v>
      </c>
      <c r="H3763" s="4" t="s">
        <v>3794</v>
      </c>
      <c r="I3763" s="4" t="s">
        <v>3794</v>
      </c>
      <c r="J3763" s="4" t="s">
        <v>3794</v>
      </c>
      <c r="K3763" s="4" t="s">
        <v>6815</v>
      </c>
      <c r="L3763" s="4" t="s">
        <v>6816</v>
      </c>
      <c r="M3763" s="4" t="s">
        <v>6817</v>
      </c>
      <c r="N3763" s="4" t="s">
        <v>11085</v>
      </c>
    </row>
    <row r="3764" spans="2:14" s="4" customFormat="1" x14ac:dyDescent="0.25">
      <c r="B3764" s="4" t="str">
        <f>"  """&amp;A3764&amp;""": {
    ""name"" : """&amp;SUBSTITUTE(F3764,"""","\""")&amp;""",
    ""latitude"" : "&amp;IF(D3764&lt;&gt;"",LEFT(D3764,2)&amp;"."&amp;RIGHT(D3764,LEN(D3764)-2),"0")&amp;",
    ""longitude"" : "&amp;IF(E3764&lt;&gt;"",LEFT(E3764,1)&amp;"."&amp;RIGHT(E3764,LEN(E3764)-1),"0")&amp;","&amp;"
    ""image"" : """&amp;N3764&amp;"""
  },"</f>
        <v xml:space="preserve">  "": {
    "name" : "Julianaplantsoen Playground",
    "latitude" : 52.340588,
    "longitude" : 4.967838,
    "image" : "https://lh3.googleusercontent.com/IXNS8pwveumrx4phJoKwFdCHKdIyoqxwvoQfC6_MxKuZh0IRhn-kfY3PnHpsSl1ifG5Q-eztTrXULt-LIG_O"
  },</v>
      </c>
      <c r="C3764" s="4">
        <v>49382783</v>
      </c>
      <c r="D3764" s="5">
        <v>52340588</v>
      </c>
      <c r="E3764" s="5">
        <v>4967838</v>
      </c>
      <c r="F3764" s="4" t="s">
        <v>12588</v>
      </c>
      <c r="G3764" s="4" t="s">
        <v>2916</v>
      </c>
      <c r="H3764" s="4" t="s">
        <v>3794</v>
      </c>
      <c r="I3764" s="4" t="s">
        <v>3794</v>
      </c>
      <c r="J3764" s="4" t="s">
        <v>3794</v>
      </c>
      <c r="K3764" s="4" t="s">
        <v>17177</v>
      </c>
      <c r="L3764" s="4">
        <v>100</v>
      </c>
      <c r="M3764" s="4" t="s">
        <v>17178</v>
      </c>
      <c r="N3764" s="4" t="s">
        <v>12589</v>
      </c>
    </row>
    <row r="3765" spans="2:14" s="4" customFormat="1" x14ac:dyDescent="0.25">
      <c r="B3765" s="4" t="str">
        <f>"  """&amp;A3765&amp;""": {
    ""name"" : """&amp;SUBSTITUTE(F3765,"""","\""")&amp;""",
    ""latitude"" : "&amp;IF(D3765&lt;&gt;"",LEFT(D3765,2)&amp;"."&amp;RIGHT(D3765,LEN(D3765)-2),"0")&amp;",
    ""longitude"" : "&amp;IF(E3765&lt;&gt;"",LEFT(E3765,1)&amp;"."&amp;RIGHT(E3765,LEN(E3765)-1),"0")&amp;","&amp;"
    ""image"" : """&amp;N3765&amp;"""
  },"</f>
        <v xml:space="preserve">  "": {
    "name" : "De Passage",
    "latitude" : 52.349267,
    "longitude" : 4.976467,
    "image" : "https://lh6.ggpht.com/k_aOudKilvN63TUCdYxeVTs7n-qTUHSIQJKk5-ELxhCyeMztXx4h8f21mN_wUGgQazNR7AJHOAUVBgUkH8M"
  },</v>
      </c>
      <c r="C3765" s="4">
        <v>553217</v>
      </c>
      <c r="D3765" s="5">
        <v>52349267</v>
      </c>
      <c r="E3765" s="5">
        <v>4976467</v>
      </c>
      <c r="F3765" s="4" t="s">
        <v>11330</v>
      </c>
      <c r="G3765" s="4" t="s">
        <v>2916</v>
      </c>
      <c r="H3765" s="4" t="s">
        <v>3794</v>
      </c>
      <c r="I3765" s="4" t="s">
        <v>3794</v>
      </c>
      <c r="J3765" s="4" t="s">
        <v>3794</v>
      </c>
      <c r="K3765" s="4" t="s">
        <v>16172</v>
      </c>
      <c r="L3765" s="4">
        <v>44</v>
      </c>
      <c r="M3765" s="4">
        <v>1113</v>
      </c>
      <c r="N3765" s="4" t="s">
        <v>11331</v>
      </c>
    </row>
    <row r="3766" spans="2:14" s="4" customFormat="1" x14ac:dyDescent="0.25">
      <c r="B3766" s="4" t="str">
        <f>"  """&amp;A3766&amp;""": {
    ""name"" : """&amp;SUBSTITUTE(F3766,"""","\""")&amp;""",
    ""latitude"" : "&amp;IF(D3766&lt;&gt;"",LEFT(D3766,2)&amp;"."&amp;RIGHT(D3766,LEN(D3766)-2),"0")&amp;",
    ""longitude"" : "&amp;IF(E3766&lt;&gt;"",LEFT(E3766,1)&amp;"."&amp;RIGHT(E3766,LEN(E3766)-1),"0")&amp;","&amp;"
    ""image"" : """&amp;N3766&amp;"""
  },"</f>
        <v xml:space="preserve">  "": {
    "name" : "Remains of drukkerij AH de Wild",
    "latitude" : 52.337456,
    "longitude" : 4.961038,
    "image" : "https://lh4.ggpht.com/HGI9JfTxJvMFxnNFgB3xdUJFabHsmKhQvhCnXrWw-kIJyXAvv3Q0Eaq2uPOkyNVzTPsDFzLBHDnQKFGtiTOZ"
  },</v>
      </c>
      <c r="C3766" s="4">
        <v>178362</v>
      </c>
      <c r="D3766" s="5">
        <v>52337456</v>
      </c>
      <c r="E3766" s="5">
        <v>4961038</v>
      </c>
      <c r="F3766" s="4" t="s">
        <v>5847</v>
      </c>
      <c r="G3766" s="4" t="s">
        <v>2916</v>
      </c>
      <c r="H3766" s="4" t="s">
        <v>3794</v>
      </c>
      <c r="I3766" s="4" t="s">
        <v>3794</v>
      </c>
      <c r="J3766" s="4" t="s">
        <v>3794</v>
      </c>
      <c r="K3766" s="4" t="s">
        <v>5848</v>
      </c>
      <c r="L3766" s="4">
        <v>28</v>
      </c>
      <c r="M3766" s="4" t="s">
        <v>5849</v>
      </c>
      <c r="N3766" s="4" t="s">
        <v>14163</v>
      </c>
    </row>
    <row r="3767" spans="2:14" s="4" customFormat="1" x14ac:dyDescent="0.25">
      <c r="B3767" s="4" t="str">
        <f>"  """&amp;A3767&amp;""": {
    ""name"" : """&amp;SUBSTITUTE(F3767,"""","\""")&amp;""",
    ""latitude"" : "&amp;IF(D3767&lt;&gt;"",LEFT(D3767,2)&amp;"."&amp;RIGHT(D3767,LEN(D3767)-2),"0")&amp;",
    ""longitude"" : "&amp;IF(E3767&lt;&gt;"",LEFT(E3767,1)&amp;"."&amp;RIGHT(E3767,LEN(E3767)-1),"0")&amp;","&amp;"
    ""image"" : """&amp;N3767&amp;"""
  },"</f>
        <v xml:space="preserve">  "": {
    "name" : "Penbos",
    "latitude" : 52.333705,
    "longitude" : 4.981478,
    "image" : "https://lh5.ggpht.com/IyK0Q-YWdXaLkQ6krTWUtE3rwh6g6xc240W1CS4JC_BE48qaduFRRYYPD8OxT4VvP922fjZxY2m1VYqHqBTz"
  },</v>
      </c>
      <c r="C3767" s="4">
        <v>403673</v>
      </c>
      <c r="D3767" s="5">
        <v>52333705</v>
      </c>
      <c r="E3767" s="5">
        <v>4981478</v>
      </c>
      <c r="F3767" s="4" t="s">
        <v>13813</v>
      </c>
      <c r="G3767" s="4" t="s">
        <v>2916</v>
      </c>
      <c r="H3767" s="4" t="s">
        <v>3794</v>
      </c>
      <c r="I3767" s="4" t="s">
        <v>3794</v>
      </c>
      <c r="J3767" s="4" t="s">
        <v>3794</v>
      </c>
      <c r="K3767" s="4" t="s">
        <v>17622</v>
      </c>
      <c r="M3767" s="4" t="s">
        <v>17623</v>
      </c>
      <c r="N3767" s="4" t="s">
        <v>13814</v>
      </c>
    </row>
    <row r="3768" spans="2:14" s="4" customFormat="1" x14ac:dyDescent="0.25">
      <c r="B3768" s="4" t="str">
        <f>"  """&amp;A3768&amp;""": {
    ""name"" : """&amp;SUBSTITUTE(F3768,"""","\""")&amp;""",
    ""latitude"" : "&amp;IF(D3768&lt;&gt;"",LEFT(D3768,2)&amp;"."&amp;RIGHT(D3768,LEN(D3768)-2),"0")&amp;",
    ""longitude"" : "&amp;IF(E3768&lt;&gt;"",LEFT(E3768,1)&amp;"."&amp;RIGHT(E3768,LEN(E3768)-1),"0")&amp;","&amp;"
    ""image"" : """&amp;N3768&amp;"""
  },"</f>
        <v xml:space="preserve">  "": {
    "name" : "Playground Koolzaaderf",
    "latitude" : 52.333962,
    "longitude" : 4.951478,
    "image" : "https://lh3.googleusercontent.com/FXz41I1adLHPxqrgvWtDKW1lCwJJ8q2_FR4vleJdiYV-1amyRHxw6hFo5e2v1KTRuSiuHt_064XGcLYMOQAZ_g"
  },</v>
      </c>
      <c r="C3768" s="4">
        <v>682882</v>
      </c>
      <c r="D3768" s="5">
        <v>52333962</v>
      </c>
      <c r="E3768" s="5">
        <v>4951478</v>
      </c>
      <c r="F3768" s="4" t="s">
        <v>7439</v>
      </c>
      <c r="G3768" s="4" t="s">
        <v>2916</v>
      </c>
      <c r="H3768" s="4" t="s">
        <v>3794</v>
      </c>
      <c r="I3768" s="4" t="s">
        <v>3794</v>
      </c>
      <c r="J3768" s="4" t="s">
        <v>3794</v>
      </c>
      <c r="K3768" s="4" t="s">
        <v>7440</v>
      </c>
      <c r="L3768" s="4">
        <v>5</v>
      </c>
      <c r="M3768" s="4" t="s">
        <v>7441</v>
      </c>
      <c r="N3768" s="4" t="s">
        <v>13952</v>
      </c>
    </row>
    <row r="3769" spans="2:14" s="4" customFormat="1" x14ac:dyDescent="0.25">
      <c r="B3769" s="4" t="str">
        <f>"  """&amp;A3769&amp;""": {
    ""name"" : """&amp;SUBSTITUTE(F3769,"""","\""")&amp;""",
    ""latitude"" : "&amp;IF(D3769&lt;&gt;"",LEFT(D3769,2)&amp;"."&amp;RIGHT(D3769,LEN(D3769)-2),"0")&amp;",
    ""longitude"" : "&amp;IF(E3769&lt;&gt;"",LEFT(E3769,1)&amp;"."&amp;RIGHT(E3769,LEN(E3769)-1),"0")&amp;","&amp;"
    ""image"" : """&amp;N3769&amp;"""
  },"</f>
        <v xml:space="preserve">  "": {
    "name" : "AGO 1931-1991",
    "latitude" : 52.336545,
    "longitude" : 4.97515,
    "image" : "https://lh3.ggpht.com/VGE0P92Z40THnp4_vIM5ms67LnbUzw2_17zm5pXXuJm5K1jkXISkDMFoBZFJzQdl0pDyuSpmJNslMKKS9ZE"
  },</v>
      </c>
      <c r="C3769" s="4">
        <v>1016772</v>
      </c>
      <c r="D3769" s="5">
        <v>52336545</v>
      </c>
      <c r="E3769" s="5">
        <v>497515</v>
      </c>
      <c r="F3769" s="4" t="s">
        <v>9417</v>
      </c>
      <c r="G3769" s="4" t="s">
        <v>2916</v>
      </c>
      <c r="H3769" s="4" t="s">
        <v>3794</v>
      </c>
      <c r="I3769" s="4" t="s">
        <v>3794</v>
      </c>
      <c r="J3769" s="4" t="s">
        <v>3794</v>
      </c>
      <c r="K3769" s="4" t="s">
        <v>9418</v>
      </c>
      <c r="L3769" s="4">
        <v>17</v>
      </c>
      <c r="M3769" s="4" t="s">
        <v>2515</v>
      </c>
      <c r="N3769" s="4" t="s">
        <v>10041</v>
      </c>
    </row>
    <row r="3770" spans="2:14" s="4" customFormat="1" x14ac:dyDescent="0.25">
      <c r="B3770" s="4" t="str">
        <f>"  """&amp;A3770&amp;""": {
    ""name"" : """&amp;SUBSTITUTE(F3770,"""","\""")&amp;""",
    ""latitude"" : "&amp;IF(D3770&lt;&gt;"",LEFT(D3770,2)&amp;"."&amp;RIGHT(D3770,LEN(D3770)-2),"0")&amp;",
    ""longitude"" : "&amp;IF(E3770&lt;&gt;"",LEFT(E3770,1)&amp;"."&amp;RIGHT(E3770,LEN(E3770)-1),"0")&amp;","&amp;"
    ""image"" : """&amp;N3770&amp;"""
  },"</f>
        <v xml:space="preserve">  "": {
    "name" : "Plein Kruidenhof",
    "latitude" : 52.334313,
    "longitude" : 4.957006,
    "image" : "https://lh6.ggpht.com/AD_XqnjDFKkU4r4TcRC8vTJE8UAs0GHDuNvGGvI-yECOSDXEGQCB_nvPjejG_236mXngz7rDU-yC78Oygs0G"
  },</v>
      </c>
      <c r="C3770" s="4">
        <v>1190710</v>
      </c>
      <c r="D3770" s="5">
        <v>52334313</v>
      </c>
      <c r="E3770" s="5">
        <v>4957006</v>
      </c>
      <c r="F3770" s="4" t="s">
        <v>14005</v>
      </c>
      <c r="G3770" s="4" t="s">
        <v>2916</v>
      </c>
      <c r="H3770" s="4" t="s">
        <v>3794</v>
      </c>
      <c r="I3770" s="4" t="s">
        <v>3794</v>
      </c>
      <c r="J3770" s="4" t="s">
        <v>3794</v>
      </c>
      <c r="K3770" s="4" t="s">
        <v>16557</v>
      </c>
      <c r="L3770" s="4">
        <v>10</v>
      </c>
      <c r="M3770" s="4" t="s">
        <v>16558</v>
      </c>
      <c r="N3770" s="4" t="s">
        <v>14006</v>
      </c>
    </row>
    <row r="3771" spans="2:14" s="4" customFormat="1" x14ac:dyDescent="0.25">
      <c r="B3771" s="4" t="str">
        <f>"  """&amp;A3771&amp;""": {
    ""name"" : """&amp;SUBSTITUTE(F3771,"""","\""")&amp;""",
    ""latitude"" : "&amp;IF(D3771&lt;&gt;"",LEFT(D3771,2)&amp;"."&amp;RIGHT(D3771,LEN(D3771)-2),"0")&amp;",
    ""longitude"" : "&amp;IF(E3771&lt;&gt;"",LEFT(E3771,1)&amp;"."&amp;RIGHT(E3771,LEN(E3771)-1),"0")&amp;","&amp;"
    ""image"" : """&amp;N3771&amp;"""
  },"</f>
        <v xml:space="preserve">  "": {
    "name" : "Onoribo Playground",
    "latitude" : 52.33302,
    "longitude" : 4.97487,
    "image" : "https://lh3.googleusercontent.com/s642B5NNr604VOrG7lwTuwf5OCsHu4GoGkxHM2gRr_Oj4H9kAthMeFyrI1aA0DiGIg3wc-jbXr4te18Uy6g"
  },</v>
      </c>
      <c r="C3771" s="4">
        <v>49382820</v>
      </c>
      <c r="D3771" s="5">
        <v>5233302</v>
      </c>
      <c r="E3771" s="5">
        <v>497487</v>
      </c>
      <c r="F3771" s="4" t="s">
        <v>13624</v>
      </c>
      <c r="G3771" s="4" t="s">
        <v>2916</v>
      </c>
      <c r="H3771" s="4" t="s">
        <v>3794</v>
      </c>
      <c r="I3771" s="4" t="s">
        <v>3794</v>
      </c>
      <c r="J3771" s="4" t="s">
        <v>3794</v>
      </c>
      <c r="K3771" s="4" t="s">
        <v>17201</v>
      </c>
      <c r="L3771" s="4">
        <v>424</v>
      </c>
      <c r="M3771" s="4">
        <v>1112</v>
      </c>
      <c r="N3771" s="4" t="s">
        <v>13625</v>
      </c>
    </row>
    <row r="3772" spans="2:14" s="4" customFormat="1" x14ac:dyDescent="0.25">
      <c r="B3772" s="4" t="str">
        <f>"  """&amp;A3772&amp;""": {
    ""name"" : """&amp;SUBSTITUTE(F3772,"""","\""")&amp;""",
    ""latitude"" : "&amp;IF(D3772&lt;&gt;"",LEFT(D3772,2)&amp;"."&amp;RIGHT(D3772,LEN(D3772)-2),"0")&amp;",
    ""longitude"" : "&amp;IF(E3772&lt;&gt;"",LEFT(E3772,1)&amp;"."&amp;RIGHT(E3772,LEN(E3772)-1),"0")&amp;","&amp;"
    ""image"" : """&amp;N3772&amp;"""
  },"</f>
        <v xml:space="preserve">  "": {
    "name" : "Playground Maanzaaderf",
    "latitude" : 52.335183,
    "longitude" : 4.949752,
    "image" : "https://lh6.ggpht.com/wndvID1KU1AZPIgyk97YtI6FsbvnxTLBfrPqEWUAgeLgINhiClB6OFaczDxrl9Cqwp42HJGygjpa9Zaz4Jo"
  },</v>
      </c>
      <c r="C3772" s="4">
        <v>247058</v>
      </c>
      <c r="D3772" s="5">
        <v>52335183</v>
      </c>
      <c r="E3772" s="5">
        <v>4949752</v>
      </c>
      <c r="F3772" s="4" t="s">
        <v>6306</v>
      </c>
      <c r="G3772" s="4" t="s">
        <v>2916</v>
      </c>
      <c r="H3772" s="4" t="s">
        <v>3794</v>
      </c>
      <c r="I3772" s="4" t="s">
        <v>3794</v>
      </c>
      <c r="J3772" s="4" t="s">
        <v>3794</v>
      </c>
      <c r="K3772" s="4" t="s">
        <v>6307</v>
      </c>
      <c r="L3772" s="4">
        <v>14</v>
      </c>
      <c r="M3772" s="4" t="s">
        <v>6308</v>
      </c>
      <c r="N3772" s="4" t="s">
        <v>13955</v>
      </c>
    </row>
    <row r="3773" spans="2:14" s="4" customFormat="1" x14ac:dyDescent="0.25">
      <c r="B3773" s="4" t="str">
        <f>"  """&amp;A3773&amp;""": {
    ""name"" : """&amp;SUBSTITUTE(F3773,"""","\""")&amp;""",
    ""latitude"" : "&amp;IF(D3773&lt;&gt;"",LEFT(D3773,2)&amp;"."&amp;RIGHT(D3773,LEN(D3773)-2),"0")&amp;",
    ""longitude"" : "&amp;IF(E3773&lt;&gt;"",LEFT(E3773,1)&amp;"."&amp;RIGHT(E3773,LEN(E3773)-1),"0")&amp;","&amp;"
    ""image"" : """&amp;N3773&amp;"""
  },"</f>
        <v xml:space="preserve">  "": {
    "name" : "Spiderweb",
    "latitude" : 52.334624,
    "longitude" : 4.954115,
    "image" : "https://lh5.ggpht.com/i-tklgSphYNHThL1tPoen7SSnjKijwlHmPluNyVwMPCrz6gCdK60mF0_4ECsRfaPS8_EXSIWRIVyq7d-_7XQhA"
  },</v>
      </c>
      <c r="C3773" s="4">
        <v>260799</v>
      </c>
      <c r="D3773" s="5">
        <v>52334624</v>
      </c>
      <c r="E3773" s="5">
        <v>4954115</v>
      </c>
      <c r="F3773" s="4" t="s">
        <v>6358</v>
      </c>
      <c r="G3773" s="4" t="s">
        <v>2916</v>
      </c>
      <c r="H3773" s="4" t="s">
        <v>3794</v>
      </c>
      <c r="I3773" s="4" t="s">
        <v>3794</v>
      </c>
      <c r="J3773" s="4" t="s">
        <v>3794</v>
      </c>
      <c r="K3773" s="4" t="s">
        <v>6359</v>
      </c>
      <c r="L3773" s="4">
        <v>16</v>
      </c>
      <c r="M3773" s="4" t="s">
        <v>6360</v>
      </c>
      <c r="N3773" s="4" t="s">
        <v>14724</v>
      </c>
    </row>
    <row r="3774" spans="2:14" s="4" customFormat="1" x14ac:dyDescent="0.25">
      <c r="B3774" s="4" t="str">
        <f>"  """&amp;A3774&amp;""": {
    ""name"" : """&amp;SUBSTITUTE(F3774,"""","\""")&amp;""",
    ""latitude"" : "&amp;IF(D3774&lt;&gt;"",LEFT(D3774,2)&amp;"."&amp;RIGHT(D3774,LEN(D3774)-2),"0")&amp;",
    ""longitude"" : "&amp;IF(E3774&lt;&gt;"",LEFT(E3774,1)&amp;"."&amp;RIGHT(E3774,LEN(E3774)-1),"0")&amp;","&amp;"
    ""image"" : """&amp;N3774&amp;"""
  },"</f>
        <v xml:space="preserve">  "": {
    "name" : "Speeltoestel Meidoornplein",
    "latitude" : 52.337955,
    "longitude" : 4.953378,
    "image" : "https://lh3.googleusercontent.com/TU2ssMZa8YHs1Fqg4UsBt2aooJkQjtDNC8CH-3OgolwydxLwz7QvFNT2P9bnU0pepZs1jE02wN8Svbt34emq"
  },</v>
      </c>
      <c r="C3774" s="4">
        <v>49382798</v>
      </c>
      <c r="D3774" s="5">
        <v>52337955</v>
      </c>
      <c r="E3774" s="5">
        <v>4953378</v>
      </c>
      <c r="F3774" s="4" t="s">
        <v>14613</v>
      </c>
      <c r="G3774" s="4" t="s">
        <v>2916</v>
      </c>
      <c r="H3774" s="4" t="s">
        <v>3794</v>
      </c>
      <c r="I3774" s="4" t="s">
        <v>3794</v>
      </c>
      <c r="J3774" s="4" t="s">
        <v>3794</v>
      </c>
      <c r="K3774" s="4" t="s">
        <v>17186</v>
      </c>
      <c r="L3774" s="4">
        <v>22</v>
      </c>
      <c r="M3774" s="4">
        <v>1112</v>
      </c>
      <c r="N3774" s="4" t="s">
        <v>14614</v>
      </c>
    </row>
    <row r="3775" spans="2:14" s="4" customFormat="1" x14ac:dyDescent="0.25">
      <c r="B3775" s="4" t="str">
        <f>"  """&amp;A3775&amp;""": {
    ""name"" : """&amp;SUBSTITUTE(F3775,"""","\""")&amp;""",
    ""latitude"" : "&amp;IF(D3775&lt;&gt;"",LEFT(D3775,2)&amp;"."&amp;RIGHT(D3775,LEN(D3775)-2),"0")&amp;",
    ""longitude"" : "&amp;IF(E3775&lt;&gt;"",LEFT(E3775,1)&amp;"."&amp;RIGHT(E3775,LEN(E3775)-1),"0")&amp;","&amp;"
    ""image"" : """&amp;N3775&amp;"""
  },"</f>
        <v xml:space="preserve">  "": {
    "name" : "Diemerbos Ingang",
    "latitude" : 52.332933,
    "longitude" : 4.989409,
    "image" : "https://lh6.ggpht.com/Zf7SR9ruuVY_0I2Sp3WCWSg8NTliPO0MPFMosI6T-gXNVHOfCe4JZdBVcutCfy7y_RlLKtZcDFhv8YJUWsM"
  },</v>
      </c>
      <c r="C3775" s="4">
        <v>334707</v>
      </c>
      <c r="D3775" s="5">
        <v>52332933</v>
      </c>
      <c r="E3775" s="5">
        <v>4989409</v>
      </c>
      <c r="F3775" s="4" t="s">
        <v>11443</v>
      </c>
      <c r="G3775" s="4" t="s">
        <v>2916</v>
      </c>
      <c r="H3775" s="4" t="s">
        <v>3794</v>
      </c>
      <c r="I3775" s="4" t="s">
        <v>3794</v>
      </c>
      <c r="J3775" s="4" t="s">
        <v>3794</v>
      </c>
      <c r="K3775" s="4" t="s">
        <v>2513</v>
      </c>
      <c r="L3775" s="4">
        <v>61</v>
      </c>
      <c r="M3775" s="4" t="s">
        <v>7883</v>
      </c>
      <c r="N3775" s="4" t="s">
        <v>11444</v>
      </c>
    </row>
    <row r="3776" spans="2:14" s="4" customFormat="1" x14ac:dyDescent="0.25">
      <c r="B3776" s="4" t="str">
        <f>"  """&amp;A3776&amp;""": {
    ""name"" : """&amp;SUBSTITUTE(F3776,"""","\""")&amp;""",
    ""latitude"" : "&amp;IF(D3776&lt;&gt;"",LEFT(D3776,2)&amp;"."&amp;RIGHT(D3776,LEN(D3776)-2),"0")&amp;",
    ""longitude"" : "&amp;IF(E3776&lt;&gt;"",LEFT(E3776,1)&amp;"."&amp;RIGHT(E3776,LEN(E3776)-1),"0")&amp;","&amp;"
    ""image"" : """&amp;N3776&amp;"""
  },"</f>
        <v xml:space="preserve">  "": {
    "name" : "Muziekale Bomen",
    "latitude" : 52.328067,
    "longitude" : 4.998748,
    "image" : "https://lh4.ggpht.com/VsrWI46rHfBmBn9LIQiICsTgcyF5LMivoZthjdREjt_JRWOAmCuf4NT2XIjInHWkKUbQE0dwfC_-IQpSZLfX"
  },</v>
      </c>
      <c r="C3776" s="4">
        <v>785364</v>
      </c>
      <c r="D3776" s="5">
        <v>52328067</v>
      </c>
      <c r="E3776" s="5">
        <v>4998748</v>
      </c>
      <c r="F3776" s="4" t="s">
        <v>8190</v>
      </c>
      <c r="G3776" s="4" t="s">
        <v>2916</v>
      </c>
      <c r="H3776" s="4" t="s">
        <v>3794</v>
      </c>
      <c r="I3776" s="4" t="s">
        <v>3794</v>
      </c>
      <c r="J3776" s="4" t="s">
        <v>3794</v>
      </c>
      <c r="K3776" s="4" t="s">
        <v>2513</v>
      </c>
      <c r="L3776" s="4">
        <v>66</v>
      </c>
      <c r="M3776" s="4" t="s">
        <v>7883</v>
      </c>
      <c r="N3776" s="4" t="s">
        <v>13380</v>
      </c>
    </row>
    <row r="3777" spans="2:14" s="4" customFormat="1" x14ac:dyDescent="0.25">
      <c r="B3777" s="4" t="str">
        <f>"  """&amp;A3777&amp;""": {
    ""name"" : """&amp;SUBSTITUTE(F3777,"""","\""")&amp;""",
    ""latitude"" : "&amp;IF(D3777&lt;&gt;"",LEFT(D3777,2)&amp;"."&amp;RIGHT(D3777,LEN(D3777)-2),"0")&amp;",
    ""longitude"" : "&amp;IF(E3777&lt;&gt;"",LEFT(E3777,1)&amp;"."&amp;RIGHT(E3777,LEN(E3777)-1),"0")&amp;","&amp;"
    ""image"" : """&amp;N3777&amp;"""
  },"</f>
        <v xml:space="preserve">  "": {
    "name" : "De Bosuil",
    "latitude" : 52.327215,
    "longitude" : 4.999205,
    "image" : "https://lh5.ggpht.com/pKbNR22gIc4t90cs5kjLMpvz_xuLdna2QOyWeIq9wvmDnm5oMZP37Ik4_oWyqFC_KTzItkc-u8Vr2sxlJ1tj"
  },</v>
      </c>
      <c r="C3777" s="4">
        <v>716897</v>
      </c>
      <c r="D3777" s="5">
        <v>52327215</v>
      </c>
      <c r="E3777" s="5">
        <v>4999205</v>
      </c>
      <c r="F3777" s="4" t="s">
        <v>7882</v>
      </c>
      <c r="G3777" s="4" t="s">
        <v>2916</v>
      </c>
      <c r="H3777" s="4" t="s">
        <v>3794</v>
      </c>
      <c r="I3777" s="4" t="s">
        <v>3794</v>
      </c>
      <c r="J3777" s="4" t="s">
        <v>3794</v>
      </c>
      <c r="K3777" s="4" t="s">
        <v>2513</v>
      </c>
      <c r="L3777" s="4">
        <v>66</v>
      </c>
      <c r="M3777" s="4" t="s">
        <v>7883</v>
      </c>
      <c r="N3777" s="4" t="s">
        <v>11177</v>
      </c>
    </row>
    <row r="3778" spans="2:14" s="4" customFormat="1" x14ac:dyDescent="0.25">
      <c r="B3778" s="4" t="str">
        <f>"  """&amp;A3778&amp;""": {
    ""name"" : """&amp;SUBSTITUTE(F3778,"""","\""")&amp;""",
    ""latitude"" : "&amp;IF(D3778&lt;&gt;"",LEFT(D3778,2)&amp;"."&amp;RIGHT(D3778,LEN(D3778)-2),"0")&amp;",
    ""longitude"" : "&amp;IF(E3778&lt;&gt;"",LEFT(E3778,1)&amp;"."&amp;RIGHT(E3778,LEN(E3778)-1),"0")&amp;","&amp;"
    ""image"" : """&amp;N3778&amp;"""
  },"</f>
        <v xml:space="preserve">  "": {
    "name" : "Diemerbos IJburg Infopaal",
    "latitude" : 52.330111,
    "longitude" : 5.001491,
    "image" : "https://lh3.ggpht.com/SjarSaI_wlCgexsnxivI6zXCsRcAGfJ9j5yLfZcb5LkAs2g0vEX2nh96xib-kJ62YfuqO2pu_oLN53GcSUK2"
  },</v>
      </c>
      <c r="C3778" s="4">
        <v>436147</v>
      </c>
      <c r="D3778" s="5">
        <v>52330111</v>
      </c>
      <c r="E3778" s="5">
        <v>5001491</v>
      </c>
      <c r="F3778" s="4" t="s">
        <v>11441</v>
      </c>
      <c r="G3778" s="4" t="s">
        <v>2916</v>
      </c>
      <c r="H3778" s="4" t="s">
        <v>3794</v>
      </c>
      <c r="I3778" s="4" t="s">
        <v>3794</v>
      </c>
      <c r="J3778" s="4" t="s">
        <v>3794</v>
      </c>
      <c r="K3778" s="4" t="s">
        <v>2513</v>
      </c>
      <c r="L3778" s="4">
        <v>66</v>
      </c>
      <c r="M3778" s="4" t="s">
        <v>7883</v>
      </c>
      <c r="N3778" s="4" t="s">
        <v>11442</v>
      </c>
    </row>
    <row r="3779" spans="2:14" s="4" customFormat="1" x14ac:dyDescent="0.25">
      <c r="B3779" s="4" t="str">
        <f>"  """&amp;A3779&amp;""": {
    ""name"" : """&amp;SUBSTITUTE(F3779,"""","\""")&amp;""",
    ""latitude"" : "&amp;IF(D3779&lt;&gt;"",LEFT(D3779,2)&amp;"."&amp;RIGHT(D3779,LEN(D3779)-2),"0")&amp;",
    ""longitude"" : "&amp;IF(E3779&lt;&gt;"",LEFT(E3779,1)&amp;"."&amp;RIGHT(E3779,LEN(E3779)-1),"0")&amp;","&amp;"
    ""image"" : """&amp;N3779&amp;"""
  },"</f>
        <v xml:space="preserve">  "": {
    "name" : "Patrimonium Tile",
    "latitude" : 52.337685,
    "longitude" : 4.965295,
    "image" : "https://lh3.ggpht.com/WU4jbyVyylczM660kMtlOawTCD0o3hgk1ytrqLxb7_L2HsDyZ1ibQqegH00gV9BASZVWnwFZOgmGryK-ckq2"
  },</v>
      </c>
      <c r="C3779" s="4">
        <v>378008</v>
      </c>
      <c r="D3779" s="5">
        <v>52337685</v>
      </c>
      <c r="E3779" s="5">
        <v>4965295</v>
      </c>
      <c r="F3779" s="4" t="s">
        <v>6846</v>
      </c>
      <c r="G3779" s="4" t="s">
        <v>2916</v>
      </c>
      <c r="H3779" s="4" t="s">
        <v>3794</v>
      </c>
      <c r="I3779" s="4" t="s">
        <v>3794</v>
      </c>
      <c r="J3779" s="4" t="s">
        <v>3794</v>
      </c>
      <c r="K3779" s="4" t="s">
        <v>2513</v>
      </c>
      <c r="L3779" s="4" t="s">
        <v>4923</v>
      </c>
      <c r="M3779" s="4" t="s">
        <v>6847</v>
      </c>
      <c r="N3779" s="4" t="s">
        <v>13796</v>
      </c>
    </row>
    <row r="3780" spans="2:14" s="4" customFormat="1" x14ac:dyDescent="0.25">
      <c r="B3780" s="4" t="str">
        <f>"  """&amp;A3780&amp;""": {
    ""name"" : """&amp;SUBSTITUTE(F3780,"""","\""")&amp;""",
    ""latitude"" : "&amp;IF(D3780&lt;&gt;"",LEFT(D3780,2)&amp;"."&amp;RIGHT(D3780,LEN(D3780)-2),"0")&amp;",
    ""longitude"" : "&amp;IF(E3780&lt;&gt;"",LEFT(E3780,1)&amp;"."&amp;RIGHT(E3780,LEN(E3780)-1),"0")&amp;","&amp;"
    ""image"" : """&amp;N3780&amp;"""
  },"</f>
        <v xml:space="preserve">  "": {
    "name" : "Diemerbos Diemen",
    "latitude" : 52.333345,
    "longitude" : 4.987581,
    "image" : "https://lh3.ggpht.com/NgaoiSiu047Wg3EBp3pau35x3yZRDpeFVdb2x63GUu4Wv37azFcY9UwlepitgVpvG_xDbf7Jak79L3Q7rms7Yzeyx4ffC-kXNeUdJwGNIX8TEj3n"
  },</v>
      </c>
      <c r="C3780" s="4">
        <v>256272</v>
      </c>
      <c r="D3780" s="5">
        <v>52333345</v>
      </c>
      <c r="E3780" s="5">
        <v>4987581</v>
      </c>
      <c r="F3780" s="4" t="s">
        <v>6475</v>
      </c>
      <c r="G3780" s="4" t="s">
        <v>2916</v>
      </c>
      <c r="H3780" s="4" t="s">
        <v>3794</v>
      </c>
      <c r="I3780" s="4" t="s">
        <v>3794</v>
      </c>
      <c r="J3780" s="4" t="s">
        <v>3794</v>
      </c>
      <c r="K3780" s="4" t="s">
        <v>2513</v>
      </c>
      <c r="L3780" s="4" t="s">
        <v>2514</v>
      </c>
      <c r="M3780" s="4" t="s">
        <v>2515</v>
      </c>
      <c r="N3780" s="4" t="s">
        <v>11434</v>
      </c>
    </row>
    <row r="3781" spans="2:14" s="4" customFormat="1" x14ac:dyDescent="0.25">
      <c r="B3781" s="4" t="str">
        <f>"  """&amp;A3781&amp;""": {
    ""name"" : """&amp;SUBSTITUTE(F3781,"""","\""")&amp;""",
    ""latitude"" : "&amp;IF(D3781&lt;&gt;"",LEFT(D3781,2)&amp;"."&amp;RIGHT(D3781,LEN(D3781)-2),"0")&amp;",
    ""longitude"" : "&amp;IF(E3781&lt;&gt;"",LEFT(E3781,1)&amp;"."&amp;RIGHT(E3781,LEN(E3781)-1),"0")&amp;","&amp;"
    ""image"" : """&amp;N3781&amp;"""
  },"</f>
        <v xml:space="preserve">  "": {
    "name" : "De Kievietstraat",
    "latitude" : 52.33825,
    "longitude" : 4.966915,
    "image" : "https://lh4.ggpht.com/bvrI7z4N4d0OWuu6QPZKX7WOXOURr19A_Hwjgl1mtnNqITAIYZZRbLJIQqKIUvyycRWym50JTC5YSwKi9ysizQ"
  },</v>
      </c>
      <c r="C3781" s="4">
        <v>716963</v>
      </c>
      <c r="D3781" s="5">
        <v>5233825</v>
      </c>
      <c r="E3781" s="5">
        <v>4966915</v>
      </c>
      <c r="F3781" s="4" t="s">
        <v>7833</v>
      </c>
      <c r="G3781" s="4" t="s">
        <v>2916</v>
      </c>
      <c r="H3781" s="4" t="s">
        <v>3794</v>
      </c>
      <c r="I3781" s="4" t="s">
        <v>3794</v>
      </c>
      <c r="J3781" s="4" t="s">
        <v>3794</v>
      </c>
      <c r="K3781" s="4" t="s">
        <v>7834</v>
      </c>
      <c r="L3781" s="4">
        <v>15</v>
      </c>
      <c r="M3781" s="4" t="s">
        <v>7835</v>
      </c>
      <c r="N3781" s="4" t="s">
        <v>11254</v>
      </c>
    </row>
    <row r="3782" spans="2:14" s="4" customFormat="1" x14ac:dyDescent="0.25">
      <c r="B3782" s="4" t="str">
        <f>"  """&amp;A3782&amp;""": {
    ""name"" : """&amp;SUBSTITUTE(F3782,"""","\""")&amp;""",
    ""latitude"" : "&amp;IF(D3782&lt;&gt;"",LEFT(D3782,2)&amp;"."&amp;RIGHT(D3782,LEN(D3782)-2),"0")&amp;",
    ""longitude"" : "&amp;IF(E3782&lt;&gt;"",LEFT(E3782,1)&amp;"."&amp;RIGHT(E3782,LEN(E3782)-1),"0")&amp;","&amp;"
    ""image"" : """&amp;N3782&amp;"""
  },"</f>
        <v xml:space="preserve">  "": {
    "name" : "Blue Elephant",
    "latitude" : 52.342968,
    "longitude" : 4.960777,
    "image" : "https://lh4.ggpht.com/1ugkii3oy1hY_neZ8U8dXKmUlSR8t-lJlzYPFEP6PlCxTXWuZVJ57gE0oN2QpQr5O_A1XcNGUh1bDjGrRiE"
  },</v>
      </c>
      <c r="C3782" s="4">
        <v>591913</v>
      </c>
      <c r="D3782" s="5">
        <v>52342968</v>
      </c>
      <c r="E3782" s="5">
        <v>4960777</v>
      </c>
      <c r="F3782" s="4" t="s">
        <v>7301</v>
      </c>
      <c r="G3782" s="4" t="s">
        <v>2916</v>
      </c>
      <c r="H3782" s="4" t="s">
        <v>3794</v>
      </c>
      <c r="I3782" s="4" t="s">
        <v>3794</v>
      </c>
      <c r="J3782" s="4" t="s">
        <v>3794</v>
      </c>
      <c r="K3782" s="4" t="s">
        <v>7302</v>
      </c>
      <c r="L3782" s="4">
        <v>1</v>
      </c>
      <c r="M3782" s="4" t="s">
        <v>7303</v>
      </c>
      <c r="N3782" s="4" t="s">
        <v>10610</v>
      </c>
    </row>
    <row r="3783" spans="2:14" s="4" customFormat="1" x14ac:dyDescent="0.25">
      <c r="B3783" s="4" t="str">
        <f>"  """&amp;A3783&amp;""": {
    ""name"" : """&amp;SUBSTITUTE(F3783,"""","\""")&amp;""",
    ""latitude"" : "&amp;IF(D3783&lt;&gt;"",LEFT(D3783,2)&amp;"."&amp;RIGHT(D3783,LEN(D3783)-2),"0")&amp;",
    ""longitude"" : "&amp;IF(E3783&lt;&gt;"",LEFT(E3783,1)&amp;"."&amp;RIGHT(E3783,LEN(E3783)-1),"0")&amp;","&amp;"
    ""image"" : """&amp;N3783&amp;"""
  },"</f>
        <v xml:space="preserve">  "": {
    "name" : "Dorpssmederij De Oude Smidse",
    "latitude" : 52.338838,
    "longitude" : 4.962014,
    "image" : "https://lh5.ggpht.com/6a1AtXpB35OR9XKF7bao1l4KFL8M2oDq08fw2xl2xjCzL6dWlSewOFeegVZ5U_8Fqp6UxdoIjaiJJWfgaen_HA"
  },</v>
      </c>
      <c r="C3783" s="4">
        <v>260798</v>
      </c>
      <c r="D3783" s="5">
        <v>52338838</v>
      </c>
      <c r="E3783" s="5">
        <v>4962014</v>
      </c>
      <c r="F3783" s="4" t="s">
        <v>6434</v>
      </c>
      <c r="G3783" s="4" t="s">
        <v>2916</v>
      </c>
      <c r="H3783" s="4" t="s">
        <v>3794</v>
      </c>
      <c r="I3783" s="4" t="s">
        <v>3794</v>
      </c>
      <c r="J3783" s="4" t="s">
        <v>3794</v>
      </c>
      <c r="K3783" s="4" t="s">
        <v>2727</v>
      </c>
      <c r="L3783" s="4">
        <v>19</v>
      </c>
      <c r="M3783" s="4" t="s">
        <v>6435</v>
      </c>
      <c r="N3783" s="4" t="s">
        <v>11494</v>
      </c>
    </row>
    <row r="3784" spans="2:14" s="4" customFormat="1" x14ac:dyDescent="0.25">
      <c r="B3784" s="4" t="str">
        <f>"  """&amp;A3784&amp;""": {
    ""name"" : """&amp;SUBSTITUTE(F3784,"""","\""")&amp;""",
    ""latitude"" : "&amp;IF(D3784&lt;&gt;"",LEFT(D3784,2)&amp;"."&amp;RIGHT(D3784,LEN(D3784)-2),"0")&amp;",
    ""longitude"" : "&amp;IF(E3784&lt;&gt;"",LEFT(E3784,1)&amp;"."&amp;RIGHT(E3784,LEN(E3784)-1),"0")&amp;","&amp;"
    ""image"" : """&amp;N3784&amp;"""
  },"</f>
        <v xml:space="preserve">  "": {
    "name" : "Two-Face Woman",
    "latitude" : 52.34571,
    "longitude" : 4.969336,
    "image" : "https://lh4.ggpht.com/OdFY-6ddb7nP20d9FD67lMv4jzaa7ltPJTg57dqicQnqqxu0QK8KYOMYsW6Rr2X-CbvHNw_jtsla9yNHMqVt"
  },</v>
      </c>
      <c r="C3784" s="4">
        <v>1210234</v>
      </c>
      <c r="D3784" s="5">
        <v>5234571</v>
      </c>
      <c r="E3784" s="5">
        <v>4969336</v>
      </c>
      <c r="F3784" s="4" t="s">
        <v>15293</v>
      </c>
      <c r="G3784" s="4" t="s">
        <v>2916</v>
      </c>
      <c r="H3784" s="4" t="s">
        <v>3794</v>
      </c>
      <c r="I3784" s="4" t="s">
        <v>3794</v>
      </c>
      <c r="J3784" s="4" t="s">
        <v>3794</v>
      </c>
      <c r="K3784" s="4" t="s">
        <v>2727</v>
      </c>
      <c r="L3784" s="4">
        <v>26</v>
      </c>
      <c r="M3784" s="4">
        <v>1111</v>
      </c>
      <c r="N3784" s="4" t="s">
        <v>15294</v>
      </c>
    </row>
    <row r="3785" spans="2:14" s="4" customFormat="1" x14ac:dyDescent="0.25">
      <c r="B3785" s="4" t="str">
        <f>"  """&amp;A3785&amp;""": {
    ""name"" : """&amp;SUBSTITUTE(F3785,"""","\""")&amp;""",
    ""latitude"" : "&amp;IF(D3785&lt;&gt;"",LEFT(D3785,2)&amp;"."&amp;RIGHT(D3785,LEN(D3785)-2),"0")&amp;",
    ""longitude"" : "&amp;IF(E3785&lt;&gt;"",LEFT(E3785,1)&amp;"."&amp;RIGHT(E3785,LEN(E3785)-1),"0")&amp;","&amp;"
    ""image"" : """&amp;N3785&amp;"""
  },"</f>
        <v xml:space="preserve">  "": {
    "name" : "Ouddiemerlaan",
    "latitude" : 52.34253,
    "longitude" : 4.964623,
    "image" : "https://lh3.googleusercontent.com/9XzaYP09KDFHwn_rLn-BO9eXolyS1dgByHDacx2XB1bWpmdZQ11TBEFfRIEoIz4wDwdR9fwN4wQHUJsueCYe"
  },</v>
      </c>
      <c r="C3785" s="4">
        <v>44222</v>
      </c>
      <c r="D3785" s="5">
        <v>5234253</v>
      </c>
      <c r="E3785" s="5">
        <v>4964623</v>
      </c>
      <c r="F3785" s="4" t="s">
        <v>2727</v>
      </c>
      <c r="G3785" s="4" t="s">
        <v>2916</v>
      </c>
      <c r="H3785" s="4" t="s">
        <v>3794</v>
      </c>
      <c r="I3785" s="4" t="s">
        <v>3794</v>
      </c>
      <c r="J3785" s="4" t="s">
        <v>3794</v>
      </c>
      <c r="K3785" s="4" t="s">
        <v>2727</v>
      </c>
      <c r="L3785" s="4">
        <v>106</v>
      </c>
      <c r="M3785" s="4" t="s">
        <v>3230</v>
      </c>
      <c r="N3785" s="4" t="s">
        <v>13675</v>
      </c>
    </row>
    <row r="3786" spans="2:14" s="4" customFormat="1" x14ac:dyDescent="0.25">
      <c r="B3786" s="4" t="str">
        <f>"  """&amp;A3786&amp;""": {
    ""name"" : """&amp;SUBSTITUTE(F3786,"""","\""")&amp;""",
    ""latitude"" : "&amp;IF(D3786&lt;&gt;"",LEFT(D3786,2)&amp;"."&amp;RIGHT(D3786,LEN(D3786)-2),"0")&amp;",
    ""longitude"" : "&amp;IF(E3786&lt;&gt;"",LEFT(E3786,1)&amp;"."&amp;RIGHT(E3786,LEN(E3786)-1),"0")&amp;","&amp;"
    ""image"" : """&amp;N3786&amp;"""
  },"</f>
        <v xml:space="preserve">  "": {
    "name" : "Oud Diemen",
    "latitude" : 52.349195,
    "longitude" : 4.971927,
    "image" : "https://lh3.ggpht.com/MnzUMLLApw6un-Teph56WY5VSgkCg09fwwdQWpjKfUFJKhe216vq4QdwrGtARKjxFNs2h0A5Y9V7dM4b60k"
  },</v>
      </c>
      <c r="C3786" s="4">
        <v>898093</v>
      </c>
      <c r="D3786" s="5">
        <v>52349195</v>
      </c>
      <c r="E3786" s="5">
        <v>4971927</v>
      </c>
      <c r="F3786" s="4" t="s">
        <v>8795</v>
      </c>
      <c r="G3786" s="4" t="s">
        <v>2916</v>
      </c>
      <c r="H3786" s="4" t="s">
        <v>3794</v>
      </c>
      <c r="I3786" s="4" t="s">
        <v>3794</v>
      </c>
      <c r="J3786" s="4" t="s">
        <v>3794</v>
      </c>
      <c r="K3786" s="4" t="s">
        <v>2727</v>
      </c>
      <c r="L3786" s="4">
        <v>172</v>
      </c>
      <c r="M3786" s="4" t="s">
        <v>8796</v>
      </c>
      <c r="N3786" s="4" t="s">
        <v>13674</v>
      </c>
    </row>
    <row r="3787" spans="2:14" s="4" customFormat="1" x14ac:dyDescent="0.25">
      <c r="B3787" s="4" t="str">
        <f>"  """&amp;A3787&amp;""": {
    ""name"" : """&amp;SUBSTITUTE(F3787,"""","\""")&amp;""",
    ""latitude"" : "&amp;IF(D3787&lt;&gt;"",LEFT(D3787,2)&amp;"."&amp;RIGHT(D3787,LEN(D3787)-2),"0")&amp;",
    ""longitude"" : "&amp;IF(E3787&lt;&gt;"",LEFT(E3787,1)&amp;"."&amp;RIGHT(E3787,LEN(E3787)-1),"0")&amp;","&amp;"
    ""image"" : """&amp;N3787&amp;"""
  },"</f>
        <v xml:space="preserve">  "": {
    "name" : "Fietsroutenetwerk Knooppunt 55",
    "latitude" : 52.355505,
    "longitude" : 4.969863,
    "image" : "https://lh6.ggpht.com/q9wrPpmxlC0JwdfycFZZR5Tqg1-ghEzahN0wPp5KqtGRfl2dzc7bd7yP5gtN9_s8FICy-WeVR3aVFbmTQGw"
  },</v>
      </c>
      <c r="C3787" s="4">
        <v>49333764</v>
      </c>
      <c r="D3787" s="5">
        <v>52355505</v>
      </c>
      <c r="E3787" s="5">
        <v>4969863</v>
      </c>
      <c r="F3787" s="4" t="s">
        <v>11756</v>
      </c>
      <c r="G3787" s="4" t="s">
        <v>2916</v>
      </c>
      <c r="H3787" s="4" t="s">
        <v>3794</v>
      </c>
      <c r="I3787" s="4" t="s">
        <v>3794</v>
      </c>
      <c r="J3787" s="4" t="s">
        <v>3794</v>
      </c>
      <c r="K3787" s="4" t="s">
        <v>2727</v>
      </c>
      <c r="L3787" s="4">
        <v>553</v>
      </c>
      <c r="M3787" s="4" t="s">
        <v>2728</v>
      </c>
      <c r="N3787" s="4" t="s">
        <v>11757</v>
      </c>
    </row>
    <row r="3788" spans="2:14" s="4" customFormat="1" x14ac:dyDescent="0.25">
      <c r="B3788" s="4" t="str">
        <f>"  """&amp;A3788&amp;""": {
    ""name"" : """&amp;SUBSTITUTE(F3788,"""","\""")&amp;""",
    ""latitude"" : "&amp;IF(D3788&lt;&gt;"",LEFT(D3788,2)&amp;"."&amp;RIGHT(D3788,LEN(D3788)-2),"0")&amp;",
    ""longitude"" : "&amp;IF(E3788&lt;&gt;"",LEFT(E3788,1)&amp;"."&amp;RIGHT(E3788,LEN(E3788)-1),"0")&amp;","&amp;"
    ""image"" : """&amp;N3788&amp;"""
  },"</f>
        <v xml:space="preserve">  "": {
    "name" : "Op de grens van Diemen",
    "latitude" : 52.355678,
    "longitude" : 4.969996,
    "image" : "https://lh4.ggpht.com/7GSsj8tBBr1w7mOOW9tYrKs7EtSM1-h4jmEufhBnyiY9wol58QimUaLbz1cZkoaG4pJTiko893YG09fDKWap"
  },</v>
      </c>
      <c r="C3788" s="4">
        <v>432269</v>
      </c>
      <c r="D3788" s="5">
        <v>52355678</v>
      </c>
      <c r="E3788" s="5">
        <v>4969996</v>
      </c>
      <c r="F3788" s="4" t="s">
        <v>13644</v>
      </c>
      <c r="G3788" s="4" t="s">
        <v>2916</v>
      </c>
      <c r="H3788" s="4" t="s">
        <v>3794</v>
      </c>
      <c r="I3788" s="4" t="s">
        <v>3794</v>
      </c>
      <c r="J3788" s="4" t="s">
        <v>3794</v>
      </c>
      <c r="K3788" s="4" t="s">
        <v>2727</v>
      </c>
      <c r="L3788" s="4">
        <v>553</v>
      </c>
      <c r="M3788" s="4" t="s">
        <v>2728</v>
      </c>
      <c r="N3788" s="4" t="s">
        <v>13645</v>
      </c>
    </row>
    <row r="3789" spans="2:14" s="4" customFormat="1" x14ac:dyDescent="0.25">
      <c r="B3789" s="4" t="str">
        <f>"  """&amp;A3789&amp;""": {
    ""name"" : """&amp;SUBSTITUTE(F3789,"""","\""")&amp;""",
    ""latitude"" : "&amp;IF(D3789&lt;&gt;"",LEFT(D3789,2)&amp;"."&amp;RIGHT(D3789,LEN(D3789)-2),"0")&amp;",
    ""longitude"" : "&amp;IF(E3789&lt;&gt;"",LEFT(E3789,1)&amp;"."&amp;RIGHT(E3789,LEN(E3789)-1),"0")&amp;","&amp;"
    ""image"" : """&amp;N3789&amp;"""
  },"</f>
        <v xml:space="preserve">  "": {
    "name" : "Muiderstraatweg",
    "latitude" : 52.333656,
    "longitude" : 4.979992,
    "image" : "https://lh6.ggpht.com/WB3hWCc16uevoN2WVxykny3vrVCLQzejzbjflutvhtBEayAKgpX3wO_CS0vg9bHEEvE-flKtwbjEQ1eVQciExg"
  },</v>
      </c>
      <c r="C3789" s="4">
        <v>296542</v>
      </c>
      <c r="D3789" s="5">
        <v>52333656</v>
      </c>
      <c r="E3789" s="5">
        <v>4979992</v>
      </c>
      <c r="F3789" s="4" t="s">
        <v>2513</v>
      </c>
      <c r="G3789" s="4" t="s">
        <v>2916</v>
      </c>
      <c r="H3789" s="4" t="s">
        <v>3794</v>
      </c>
      <c r="I3789" s="4" t="s">
        <v>3794</v>
      </c>
      <c r="J3789" s="4" t="s">
        <v>3794</v>
      </c>
      <c r="K3789" s="4" t="s">
        <v>3207</v>
      </c>
      <c r="L3789" s="4">
        <v>1</v>
      </c>
      <c r="M3789" s="4" t="s">
        <v>3208</v>
      </c>
      <c r="N3789" s="4" t="s">
        <v>13317</v>
      </c>
    </row>
    <row r="3790" spans="2:14" s="4" customFormat="1" x14ac:dyDescent="0.25">
      <c r="B3790" s="4" t="str">
        <f>"  """&amp;A3790&amp;""": {
    ""name"" : """&amp;SUBSTITUTE(F3790,"""","\""")&amp;""",
    ""latitude"" : "&amp;IF(D3790&lt;&gt;"",LEFT(D3790,2)&amp;"."&amp;RIGHT(D3790,LEN(D3790)-2),"0")&amp;",
    ""longitude"" : "&amp;IF(E3790&lt;&gt;"",LEFT(E3790,1)&amp;"."&amp;RIGHT(E3790,LEN(E3790)-1),"0")&amp;","&amp;"
    ""image"" : """&amp;N3790&amp;"""
  },"</f>
        <v xml:space="preserve">  "": {
    "name" : "Eere Zij Hun Nagedachtenis",
    "latitude" : 52.338218,
    "longitude" : 4.985635,
    "image" : "https://lh5.ggpht.com/Sc_kUur2K_RHvWF2FnAIBpiufhEuhYNf3gAOccDXtF9pu9kNFmQCyyLCb8Zysp0_rmONJeVtKjekbMr-OJWA"
  },</v>
      </c>
      <c r="C3790" s="4">
        <v>633248</v>
      </c>
      <c r="D3790" s="5">
        <v>52338218</v>
      </c>
      <c r="E3790" s="5">
        <v>4985635</v>
      </c>
      <c r="F3790" s="4" t="s">
        <v>11606</v>
      </c>
      <c r="G3790" s="4" t="s">
        <v>2916</v>
      </c>
      <c r="H3790" s="4" t="s">
        <v>3794</v>
      </c>
      <c r="I3790" s="4" t="s">
        <v>3794</v>
      </c>
      <c r="J3790" s="4" t="s">
        <v>3794</v>
      </c>
      <c r="K3790" s="4" t="s">
        <v>3207</v>
      </c>
      <c r="L3790" s="4">
        <v>2</v>
      </c>
      <c r="M3790" s="4" t="s">
        <v>3208</v>
      </c>
      <c r="N3790" s="4" t="s">
        <v>11607</v>
      </c>
    </row>
    <row r="3791" spans="2:14" s="4" customFormat="1" x14ac:dyDescent="0.25">
      <c r="B3791" s="4" t="str">
        <f>"  """&amp;A3791&amp;""": {
    ""name"" : """&amp;SUBSTITUTE(F3791,"""","\""")&amp;""",
    ""latitude"" : "&amp;IF(D3791&lt;&gt;"",LEFT(D3791,2)&amp;"."&amp;RIGHT(D3791,LEN(D3791)-2),"0")&amp;",
    ""longitude"" : "&amp;IF(E3791&lt;&gt;"",LEFT(E3791,1)&amp;"."&amp;RIGHT(E3791,LEN(E3791)-1),"0")&amp;","&amp;"
    ""image"" : """&amp;N3791&amp;"""
  },"</f>
        <v xml:space="preserve">  "": {
    "name" : "Sporthal Prins Bernhardlaan",
    "latitude" : 52.338576,
    "longitude" : 4.96853,
    "image" : "https://lh5.ggpht.com/GL2VmUv91blrBVZcUQ2DLm3O-FrweqXG0O6qWqcaxyGu9Yo8oMWlg88CIPWLwkHQshSA2-_Of3NKgi0-MJF5"
  },</v>
      </c>
      <c r="C3791" s="4">
        <v>335514</v>
      </c>
      <c r="D3791" s="5">
        <v>52338576</v>
      </c>
      <c r="E3791" s="5">
        <v>496853</v>
      </c>
      <c r="F3791" s="4" t="s">
        <v>14742</v>
      </c>
      <c r="G3791" s="4" t="s">
        <v>2916</v>
      </c>
      <c r="H3791" s="4" t="s">
        <v>3794</v>
      </c>
      <c r="I3791" s="4" t="s">
        <v>3794</v>
      </c>
      <c r="J3791" s="4" t="s">
        <v>3794</v>
      </c>
      <c r="K3791" s="4" t="s">
        <v>7089</v>
      </c>
      <c r="L3791" s="4">
        <v>2</v>
      </c>
      <c r="M3791" s="4" t="s">
        <v>15936</v>
      </c>
      <c r="N3791" s="4" t="s">
        <v>14743</v>
      </c>
    </row>
    <row r="3792" spans="2:14" s="4" customFormat="1" x14ac:dyDescent="0.25">
      <c r="B3792" s="4" t="str">
        <f>"  """&amp;A3792&amp;""": {
    ""name"" : """&amp;SUBSTITUTE(F3792,"""","\""")&amp;""",
    ""latitude"" : "&amp;IF(D3792&lt;&gt;"",LEFT(D3792,2)&amp;"."&amp;RIGHT(D3792,LEN(D3792)-2),"0")&amp;",
    ""longitude"" : "&amp;IF(E3792&lt;&gt;"",LEFT(E3792,1)&amp;"."&amp;RIGHT(E3792,LEN(E3792)-1),"0")&amp;","&amp;"
    ""image"" : """&amp;N3792&amp;"""
  },"</f>
        <v xml:space="preserve">  "": {
    "name" : "Small Anchor",
    "latitude" : 52.337502,
    "longitude" : 4.968408,
    "image" : "https://lh3.ggpht.com/CeIXinembiWOnroNxycv5Qz8phgvATaXxrANAHNuyiYaRGfo6amCg47vFZN6VB94kPfHro38G9yjYNcfd4HM"
  },</v>
      </c>
      <c r="C3792" s="4">
        <v>1040867</v>
      </c>
      <c r="D3792" s="5">
        <v>52337502</v>
      </c>
      <c r="E3792" s="5">
        <v>4968408</v>
      </c>
      <c r="F3792" s="4" t="s">
        <v>9532</v>
      </c>
      <c r="G3792" s="4" t="s">
        <v>2916</v>
      </c>
      <c r="H3792" s="4" t="s">
        <v>3794</v>
      </c>
      <c r="I3792" s="4" t="s">
        <v>3794</v>
      </c>
      <c r="J3792" s="4" t="s">
        <v>3794</v>
      </c>
      <c r="K3792" s="4" t="s">
        <v>7089</v>
      </c>
      <c r="L3792" s="4">
        <v>11</v>
      </c>
      <c r="M3792" s="4" t="s">
        <v>9533</v>
      </c>
      <c r="N3792" s="4" t="s">
        <v>14539</v>
      </c>
    </row>
    <row r="3793" spans="2:14" s="4" customFormat="1" x14ac:dyDescent="0.25">
      <c r="B3793" s="4" t="str">
        <f>"  """&amp;A3793&amp;""": {
    ""name"" : """&amp;SUBSTITUTE(F3793,"""","\""")&amp;""",
    ""latitude"" : "&amp;IF(D3793&lt;&gt;"",LEFT(D3793,2)&amp;"."&amp;RIGHT(D3793,LEN(D3793)-2),"0")&amp;",
    ""longitude"" : "&amp;IF(E3793&lt;&gt;"",LEFT(E3793,1)&amp;"."&amp;RIGHT(E3793,LEN(E3793)-1),"0")&amp;","&amp;"
    ""image"" : """&amp;N3793&amp;"""
  },"</f>
        <v xml:space="preserve">  "": {
    "name" : "Wilhelminalinde",
    "latitude" : 52.337913,
    "longitude" : 4.961198,
    "image" : "https://lh3.googleusercontent.com/Ou8W0ejhkvt-VEBcuiFIwIykPG29V1k1BFZ5h2xm1FQmUDcpnMDLQmrTupLNxN12PJk-_76-1BKupsn5OBLnLg"
  },</v>
      </c>
      <c r="C3793" s="4">
        <v>49382782</v>
      </c>
      <c r="D3793" s="5">
        <v>52337913</v>
      </c>
      <c r="E3793" s="5">
        <v>4961198</v>
      </c>
      <c r="F3793" s="4" t="s">
        <v>15671</v>
      </c>
      <c r="G3793" s="4" t="s">
        <v>2916</v>
      </c>
      <c r="H3793" s="4" t="s">
        <v>3794</v>
      </c>
      <c r="I3793" s="4" t="s">
        <v>3794</v>
      </c>
      <c r="J3793" s="4" t="s">
        <v>3794</v>
      </c>
      <c r="K3793" s="4" t="s">
        <v>3607</v>
      </c>
      <c r="L3793" s="4">
        <v>1</v>
      </c>
      <c r="M3793" s="4" t="s">
        <v>17168</v>
      </c>
      <c r="N3793" s="4" t="s">
        <v>15672</v>
      </c>
    </row>
    <row r="3794" spans="2:14" s="4" customFormat="1" x14ac:dyDescent="0.25">
      <c r="B3794" s="4" t="str">
        <f>"  """&amp;A3794&amp;""": {
    ""name"" : """&amp;SUBSTITUTE(F3794,"""","\""")&amp;""",
    ""latitude"" : "&amp;IF(D3794&lt;&gt;"",LEFT(D3794,2)&amp;"."&amp;RIGHT(D3794,LEN(D3794)-2),"0")&amp;",
    ""longitude"" : "&amp;IF(E3794&lt;&gt;"",LEFT(E3794,1)&amp;"."&amp;RIGHT(E3794,LEN(E3794)-1),"0")&amp;","&amp;"
    ""image"" : """&amp;N3794&amp;"""
  },"</f>
        <v xml:space="preserve">  "": {
    "name" : "Theater de Omval",
    "latitude" : 52.342062,
    "longitude" : 4.964637,
    "image" : "https://lh4.ggpht.com/7iwZL95sb78pJdth-fQ9kW_JbpBeu75gaS3nFjjtDTw57zpQ4puQY3WeOhIlLQCVTOmja9sW0HWEzOhrO4sHqw"
  },</v>
      </c>
      <c r="C3794" s="4">
        <v>567218</v>
      </c>
      <c r="D3794" s="5">
        <v>52342062</v>
      </c>
      <c r="E3794" s="5">
        <v>4964637</v>
      </c>
      <c r="F3794" s="4" t="s">
        <v>7370</v>
      </c>
      <c r="G3794" s="4" t="s">
        <v>2916</v>
      </c>
      <c r="H3794" s="4" t="s">
        <v>3794</v>
      </c>
      <c r="I3794" s="4" t="s">
        <v>3794</v>
      </c>
      <c r="J3794" s="4" t="s">
        <v>3794</v>
      </c>
      <c r="K3794" s="4" t="s">
        <v>3100</v>
      </c>
      <c r="L3794" s="4">
        <v>1</v>
      </c>
      <c r="M3794" s="4" t="s">
        <v>7371</v>
      </c>
      <c r="N3794" s="4" t="s">
        <v>15037</v>
      </c>
    </row>
    <row r="3795" spans="2:14" s="4" customFormat="1" x14ac:dyDescent="0.25">
      <c r="B3795" s="4" t="str">
        <f>"  """&amp;A3795&amp;""": {
    ""name"" : """&amp;SUBSTITUTE(F3795,"""","\""")&amp;""",
    ""latitude"" : "&amp;IF(D3795&lt;&gt;"",LEFT(D3795,2)&amp;"."&amp;RIGHT(D3795,LEN(D3795)-2),"0")&amp;",
    ""longitude"" : "&amp;IF(E3795&lt;&gt;"",LEFT(E3795,1)&amp;"."&amp;RIGHT(E3795,LEN(E3795)-1),"0")&amp;","&amp;"
    ""image"" : """&amp;N3795&amp;"""
  },"</f>
        <v xml:space="preserve">  "": {
    "name" : "Gemeentehuis",
    "latitude" : 52.341606,
    "longitude" : 4.964677,
    "image" : "https://lh4.ggpht.com/HkkhHTpS2aa4EqpmEwyPRsO3-1V0FMK-aYvPjHdFnQsLNUWyAQeBUoh6acUC_uDVdhPh-s3O8k9cBdI_Ofsd1HSAJQxqBjI1-cBndBIZM5dj6wwD"
  },</v>
      </c>
      <c r="C3795" s="4">
        <v>1009786</v>
      </c>
      <c r="D3795" s="5">
        <v>52341606</v>
      </c>
      <c r="E3795" s="5">
        <v>4964677</v>
      </c>
      <c r="F3795" s="4" t="s">
        <v>9381</v>
      </c>
      <c r="G3795" s="4" t="s">
        <v>2916</v>
      </c>
      <c r="H3795" s="4" t="s">
        <v>3794</v>
      </c>
      <c r="I3795" s="4" t="s">
        <v>3794</v>
      </c>
      <c r="J3795" s="4" t="s">
        <v>3794</v>
      </c>
      <c r="K3795" s="4" t="s">
        <v>3100</v>
      </c>
      <c r="L3795" s="4">
        <v>1</v>
      </c>
      <c r="M3795" s="4" t="s">
        <v>7371</v>
      </c>
      <c r="N3795" s="4" t="s">
        <v>11951</v>
      </c>
    </row>
    <row r="3796" spans="2:14" s="4" customFormat="1" x14ac:dyDescent="0.25">
      <c r="B3796" s="4" t="str">
        <f>"  """&amp;A3796&amp;""": {
    ""name"" : """&amp;SUBSTITUTE(F3796,"""","\""")&amp;""",
    ""latitude"" : "&amp;IF(D3796&lt;&gt;"",LEFT(D3796,2)&amp;"."&amp;RIGHT(D3796,LEN(D3796)-2),"0")&amp;",
    ""longitude"" : "&amp;IF(E3796&lt;&gt;"",LEFT(E3796,1)&amp;"."&amp;RIGHT(E3796,LEN(E3796)-1),"0")&amp;","&amp;"
    ""image"" : """&amp;N3796&amp;"""
  },"</f>
        <v xml:space="preserve">  "": {
    "name" : "Schoolplein 14",
    "latitude" : 52.342082,
    "longitude" : 4.965664,
    "image" : "https://lh3.ggpht.com/dCwSXeBlbuJJEFhUzAipmZ7rhp0_uKhmFv94AX3J7PKhXPllbyH3r4uDk0RsspEASXOGttW1-1DjrTrVg5h_"
  },</v>
      </c>
      <c r="C3796" s="4">
        <v>845897</v>
      </c>
      <c r="D3796" s="5">
        <v>52342082</v>
      </c>
      <c r="E3796" s="5">
        <v>4965664</v>
      </c>
      <c r="F3796" s="4" t="s">
        <v>8491</v>
      </c>
      <c r="G3796" s="4" t="s">
        <v>2916</v>
      </c>
      <c r="H3796" s="4" t="s">
        <v>3794</v>
      </c>
      <c r="I3796" s="4" t="s">
        <v>3794</v>
      </c>
      <c r="J3796" s="4" t="s">
        <v>3794</v>
      </c>
      <c r="K3796" s="4" t="s">
        <v>3100</v>
      </c>
      <c r="L3796" s="4">
        <v>1</v>
      </c>
      <c r="M3796" s="4" t="s">
        <v>7371</v>
      </c>
      <c r="N3796" s="4" t="s">
        <v>14338</v>
      </c>
    </row>
    <row r="3797" spans="2:14" s="4" customFormat="1" x14ac:dyDescent="0.25">
      <c r="B3797" s="4" t="str">
        <f>"  """&amp;A3797&amp;""": {
    ""name"" : """&amp;SUBSTITUTE(F3797,"""","\""")&amp;""",
    ""latitude"" : "&amp;IF(D3797&lt;&gt;"",LEFT(D3797,2)&amp;"."&amp;RIGHT(D3797,LEN(D3797)-2),"0")&amp;",
    ""longitude"" : "&amp;IF(E3797&lt;&gt;"",LEFT(E3797,1)&amp;"."&amp;RIGHT(E3797,LEN(E3797)-1),"0")&amp;","&amp;"
    ""image"" : """&amp;N3797&amp;"""
  },"</f>
        <v xml:space="preserve">  "": {
    "name" : "Playground Pr. Irenestraat",
    "latitude" : 52.339835,
    "longitude" : 4.963805,
    "image" : "https://lh3.googleusercontent.com/UcqFPhHKArPQVwuVHfURUEdcCO_sY3gei4S9oahfICw_pAaPPAlUWRucOpR1lnDVvUmyD9BThH-0mviskaK6"
  },</v>
      </c>
      <c r="C3797" s="4">
        <v>49382813</v>
      </c>
      <c r="D3797" s="5">
        <v>52339835</v>
      </c>
      <c r="E3797" s="5">
        <v>4963805</v>
      </c>
      <c r="F3797" s="4" t="s">
        <v>13965</v>
      </c>
      <c r="G3797" s="4" t="s">
        <v>2916</v>
      </c>
      <c r="H3797" s="4" t="s">
        <v>3794</v>
      </c>
      <c r="I3797" s="4" t="s">
        <v>3794</v>
      </c>
      <c r="J3797" s="4" t="s">
        <v>3794</v>
      </c>
      <c r="K3797" s="4" t="s">
        <v>3616</v>
      </c>
      <c r="L3797" s="4">
        <v>54</v>
      </c>
      <c r="M3797" s="4" t="s">
        <v>17194</v>
      </c>
      <c r="N3797" s="4" t="s">
        <v>13966</v>
      </c>
    </row>
    <row r="3798" spans="2:14" s="4" customFormat="1" x14ac:dyDescent="0.25">
      <c r="B3798" s="4" t="str">
        <f>"  """&amp;A3798&amp;""": {
    ""name"" : """&amp;SUBSTITUTE(F3798,"""","\""")&amp;""",
    ""latitude"" : "&amp;IF(D3798&lt;&gt;"",LEFT(D3798,2)&amp;"."&amp;RIGHT(D3798,LEN(D3798)-2),"0")&amp;",
    ""longitude"" : "&amp;IF(E3798&lt;&gt;"",LEFT(E3798,1)&amp;"."&amp;RIGHT(E3798,LEN(E3798)-1),"0")&amp;","&amp;"
    ""image"" : """&amp;N3798&amp;"""
  },"</f>
        <v xml:space="preserve">  "": {
    "name" : "Treadmill Met Banden",
    "latitude" : 52.350193,
    "longitude" : 4.974029,
    "image" : "https://lh5.ggpht.com/b9j88L3PsEoZ2ztp5mv_3R2bkw5hvi9P7Zm4g6Nhidvgd-FFfXDkyG6kbKrLp5zNXLvqLVITgk_dkmz-X_birw"
  },</v>
      </c>
      <c r="C3798" s="4">
        <v>781205</v>
      </c>
      <c r="D3798" s="5">
        <v>52350193</v>
      </c>
      <c r="E3798" s="5">
        <v>4974029</v>
      </c>
      <c r="F3798" s="4" t="s">
        <v>8158</v>
      </c>
      <c r="G3798" s="4" t="s">
        <v>2916</v>
      </c>
      <c r="H3798" s="4" t="s">
        <v>3794</v>
      </c>
      <c r="I3798" s="4" t="s">
        <v>3794</v>
      </c>
      <c r="J3798" s="4" t="s">
        <v>3794</v>
      </c>
      <c r="K3798" s="4" t="s">
        <v>8159</v>
      </c>
      <c r="L3798" s="4">
        <v>11</v>
      </c>
      <c r="M3798" s="4" t="s">
        <v>8160</v>
      </c>
      <c r="N3798" s="4" t="s">
        <v>15224</v>
      </c>
    </row>
    <row r="3799" spans="2:14" s="4" customFormat="1" x14ac:dyDescent="0.25">
      <c r="B3799" s="4" t="str">
        <f>"  """&amp;A3799&amp;""": {
    ""name"" : """&amp;SUBSTITUTE(F3799,"""","\""")&amp;""",
    ""latitude"" : "&amp;IF(D3799&lt;&gt;"",LEFT(D3799,2)&amp;"."&amp;RIGHT(D3799,LEN(D3799)-2),"0")&amp;",
    ""longitude"" : "&amp;IF(E3799&lt;&gt;"",LEFT(E3799,1)&amp;"."&amp;RIGHT(E3799,LEN(E3799)-1),"0")&amp;","&amp;"
    ""image"" : """&amp;N3799&amp;"""
  },"</f>
        <v xml:space="preserve">  "": {
    "name" : "Maria Kerk",
    "latitude" : 52.349059,
    "longitude" : 4.973021,
    "image" : "https://lh5.ggpht.com/l7POapYMjY7j4Xu6-ZBH4ELkaBtAtSpHX8r_s38qOoJaWO0cmHLBxUvUDnus5TEnnjkI3JQqB5dtUT2K"
  },</v>
      </c>
      <c r="C3799" s="4">
        <v>1175293</v>
      </c>
      <c r="D3799" s="5">
        <v>52349059</v>
      </c>
      <c r="E3799" s="5">
        <v>4973021</v>
      </c>
      <c r="F3799" s="4" t="s">
        <v>13031</v>
      </c>
      <c r="G3799" s="4" t="s">
        <v>2916</v>
      </c>
      <c r="H3799" s="4" t="s">
        <v>3794</v>
      </c>
      <c r="I3799" s="4" t="s">
        <v>3794</v>
      </c>
      <c r="J3799" s="4" t="s">
        <v>3794</v>
      </c>
      <c r="K3799" s="4" t="s">
        <v>3688</v>
      </c>
      <c r="L3799" s="4">
        <v>2</v>
      </c>
      <c r="M3799" s="4" t="s">
        <v>16528</v>
      </c>
      <c r="N3799" s="4" t="s">
        <v>13032</v>
      </c>
    </row>
    <row r="3800" spans="2:14" s="4" customFormat="1" x14ac:dyDescent="0.25">
      <c r="B3800" s="4" t="str">
        <f>"  """&amp;A3800&amp;""": {
    ""name"" : """&amp;SUBSTITUTE(F3800,"""","\""")&amp;""",
    ""latitude"" : "&amp;IF(D3800&lt;&gt;"",LEFT(D3800,2)&amp;"."&amp;RIGHT(D3800,LEN(D3800)-2),"0")&amp;",
    ""longitude"" : "&amp;IF(E3800&lt;&gt;"",LEFT(E3800,1)&amp;"."&amp;RIGHT(E3800,LEN(E3800)-1),"0")&amp;","&amp;"
    ""image"" : """&amp;N3800&amp;"""
  },"</f>
        <v xml:space="preserve">  "": {
    "name" : "Playground Ringkade",
    "latitude" : 52.332933,
    "longitude" : 4.953863,
    "image" : "https://lh4.ggpht.com/OS9Z8WVfUKYdL6E7xExvcRpEsBbEGh3i097y0PEXmAvAUZzPai6EN4ss_wnUY2osL96JEFfEDLu08qTXpaPwQQ"
  },</v>
      </c>
      <c r="C3800" s="4">
        <v>279723</v>
      </c>
      <c r="D3800" s="5">
        <v>52332933</v>
      </c>
      <c r="E3800" s="5">
        <v>4953863</v>
      </c>
      <c r="F3800" s="4" t="s">
        <v>6382</v>
      </c>
      <c r="G3800" s="4" t="s">
        <v>2916</v>
      </c>
      <c r="H3800" s="4" t="s">
        <v>3794</v>
      </c>
      <c r="I3800" s="4" t="s">
        <v>3794</v>
      </c>
      <c r="J3800" s="4" t="s">
        <v>3794</v>
      </c>
      <c r="K3800" s="4" t="s">
        <v>6383</v>
      </c>
      <c r="L3800" s="4">
        <v>48</v>
      </c>
      <c r="M3800" s="4">
        <v>1112</v>
      </c>
      <c r="N3800" s="4" t="s">
        <v>13972</v>
      </c>
    </row>
    <row r="3801" spans="2:14" s="4" customFormat="1" x14ac:dyDescent="0.25">
      <c r="B3801" s="4" t="str">
        <f>"  """&amp;A3801&amp;""": {
    ""name"" : """&amp;SUBSTITUTE(F3801,"""","\""")&amp;""",
    ""latitude"" : "&amp;IF(D3801&lt;&gt;"",LEFT(D3801,2)&amp;"."&amp;RIGHT(D3801,LEN(D3801)-2),"0")&amp;",
    ""longitude"" : "&amp;IF(E3801&lt;&gt;"",LEFT(E3801,1)&amp;"."&amp;RIGHT(E3801,LEN(E3801)-1),"0")&amp;","&amp;"
    ""image"" : """&amp;N3801&amp;"""
  },"</f>
        <v xml:space="preserve">  "": {
    "name" : "Blue Pencil",
    "latitude" : 52.342841,
    "longitude" : 4.970656,
    "image" : "https://lh3.ggpht.com/IckNn-Ud3AtX8uu4F54vnVSJd_KIdAR9L7h7f4-US_ilSyxqcl6Of_HEzCC6mGTUpIK1M4MMkO3NN8uYonZbdQ"
  },</v>
      </c>
      <c r="C3801" s="4">
        <v>865150</v>
      </c>
      <c r="D3801" s="5">
        <v>52342841</v>
      </c>
      <c r="E3801" s="5">
        <v>4970656</v>
      </c>
      <c r="F3801" s="4" t="s">
        <v>8608</v>
      </c>
      <c r="G3801" s="4" t="s">
        <v>2916</v>
      </c>
      <c r="H3801" s="4" t="s">
        <v>3794</v>
      </c>
      <c r="I3801" s="4" t="s">
        <v>3794</v>
      </c>
      <c r="J3801" s="4" t="s">
        <v>3794</v>
      </c>
      <c r="K3801" s="4" t="s">
        <v>8609</v>
      </c>
      <c r="L3801" s="4">
        <v>731</v>
      </c>
      <c r="M3801" s="4">
        <v>1111</v>
      </c>
      <c r="N3801" s="4" t="s">
        <v>10615</v>
      </c>
    </row>
    <row r="3802" spans="2:14" s="4" customFormat="1" x14ac:dyDescent="0.25">
      <c r="B3802" s="4" t="str">
        <f>"  """&amp;A3802&amp;""": {
    ""name"" : """&amp;SUBSTITUTE(F3802,"""","\""")&amp;""",
    ""latitude"" : "&amp;IF(D3802&lt;&gt;"",LEFT(D3802,2)&amp;"."&amp;RIGHT(D3802,LEN(D3802)-2),"0")&amp;",
    ""longitude"" : "&amp;IF(E3802&lt;&gt;"",LEFT(E3802,1)&amp;"."&amp;RIGHT(E3802,LEN(E3802)-1),"0")&amp;","&amp;"
    ""image"" : """&amp;N3802&amp;"""
  },"</f>
        <v xml:space="preserve">  "": {
    "name" : "Sportcentrum F.B. Duran",
    "latitude" : 52.336271,
    "longitude" : 4.958953,
    "image" : "https://lh3.ggpht.com/xgqyw3LSajM1PBqOkdPW-hJ2M9BGsS9emLntdnrMdLQVAWPEHRel_6R_j3HMKz_cgKhsFvXd0yzqVwr6Trn1"
  },</v>
      </c>
      <c r="C3802" s="4">
        <v>546565</v>
      </c>
      <c r="D3802" s="5">
        <v>52336271</v>
      </c>
      <c r="E3802" s="5">
        <v>4958953</v>
      </c>
      <c r="F3802" s="4" t="s">
        <v>14738</v>
      </c>
      <c r="G3802" s="4" t="s">
        <v>2916</v>
      </c>
      <c r="H3802" s="4" t="s">
        <v>3794</v>
      </c>
      <c r="I3802" s="4" t="s">
        <v>3794</v>
      </c>
      <c r="J3802" s="4" t="s">
        <v>3794</v>
      </c>
      <c r="K3802" s="4" t="s">
        <v>105</v>
      </c>
      <c r="L3802" s="4">
        <v>98</v>
      </c>
      <c r="M3802" s="4" t="s">
        <v>16161</v>
      </c>
      <c r="N3802" s="4" t="s">
        <v>14739</v>
      </c>
    </row>
    <row r="3803" spans="2:14" s="4" customFormat="1" x14ac:dyDescent="0.25">
      <c r="B3803" s="4" t="str">
        <f>"  """&amp;A3803&amp;""": {
    ""name"" : """&amp;SUBSTITUTE(F3803,"""","\""")&amp;""",
    ""latitude"" : "&amp;IF(D3803&lt;&gt;"",LEFT(D3803,2)&amp;"."&amp;RIGHT(D3803,LEN(D3803)-2),"0")&amp;",
    ""longitude"" : "&amp;IF(E3803&lt;&gt;"",LEFT(E3803,1)&amp;"."&amp;RIGHT(E3803,LEN(E3803)-1),"0")&amp;","&amp;"
    ""image"" : """&amp;N3803&amp;"""
  },"</f>
        <v xml:space="preserve">  "": {
    "name" : "Campus Diemen Zuid",
    "latitude" : 52.329196,
    "longitude" : 4.955342,
    "image" : "https://lh6.ggpht.com/O-6t-cB2ENvGf7DbyOwqQdrHcqWtKRQgFxqBiGoG07ABqvwNwid9bLFek5hX0w8shCNy3AZwnnCuD5-4mGcT"
  },</v>
      </c>
      <c r="C3803" s="4">
        <v>1123341</v>
      </c>
      <c r="D3803" s="5">
        <v>52329196</v>
      </c>
      <c r="E3803" s="5">
        <v>4955342</v>
      </c>
      <c r="F3803" s="4" t="s">
        <v>9912</v>
      </c>
      <c r="G3803" s="4" t="s">
        <v>2916</v>
      </c>
      <c r="H3803" s="4" t="s">
        <v>3794</v>
      </c>
      <c r="I3803" s="4" t="s">
        <v>3794</v>
      </c>
      <c r="J3803" s="4" t="s">
        <v>3794</v>
      </c>
      <c r="K3803" s="4" t="s">
        <v>17518</v>
      </c>
      <c r="M3803" s="4">
        <v>1112</v>
      </c>
      <c r="N3803" s="4" t="s">
        <v>10862</v>
      </c>
    </row>
    <row r="3804" spans="2:14" s="4" customFormat="1" x14ac:dyDescent="0.25">
      <c r="B3804" s="4" t="str">
        <f>"  """&amp;A3804&amp;""": {
    ""name"" : """&amp;SUBSTITUTE(F3804,"""","\""")&amp;""",
    ""latitude"" : "&amp;IF(D3804&lt;&gt;"",LEFT(D3804,2)&amp;"."&amp;RIGHT(D3804,LEN(D3804)-2),"0")&amp;",
    ""longitude"" : "&amp;IF(E3804&lt;&gt;"",LEFT(E3804,1)&amp;"."&amp;RIGHT(E3804,LEN(E3804)-1),"0")&amp;","&amp;"
    ""image"" : """&amp;N3804&amp;"""
  },"</f>
        <v xml:space="preserve">  "": {
    "name" : "Playground Schoolstraat",
    "latitude" : 52.33924,
    "longitude" : 4.958417,
    "image" : "https://lh3.googleusercontent.com/nr26jys3eKDYv8o2fFhx8Bcl0ya7seCoWC4ONHAue75U8R2uHbjcM-WLnPR6Achlvh_1UIr3fbsj96kbpCg"
  },</v>
      </c>
      <c r="C3804" s="4">
        <v>49382818</v>
      </c>
      <c r="D3804" s="5">
        <v>5233924</v>
      </c>
      <c r="E3804" s="5">
        <v>4958417</v>
      </c>
      <c r="F3804" s="4" t="s">
        <v>13974</v>
      </c>
      <c r="G3804" s="4" t="s">
        <v>2916</v>
      </c>
      <c r="H3804" s="4" t="s">
        <v>3794</v>
      </c>
      <c r="I3804" s="4" t="s">
        <v>3794</v>
      </c>
      <c r="J3804" s="4" t="s">
        <v>3794</v>
      </c>
      <c r="K3804" s="4" t="s">
        <v>5963</v>
      </c>
      <c r="L3804" s="4">
        <v>2</v>
      </c>
      <c r="M3804" s="4" t="s">
        <v>9414</v>
      </c>
      <c r="N3804" s="4" t="s">
        <v>13975</v>
      </c>
    </row>
    <row r="3805" spans="2:14" s="4" customFormat="1" x14ac:dyDescent="0.25">
      <c r="B3805" s="4" t="str">
        <f>"  """&amp;A3805&amp;""": {
    ""name"" : """&amp;SUBSTITUTE(F3805,"""","\""")&amp;""",
    ""latitude"" : "&amp;IF(D3805&lt;&gt;"",LEFT(D3805,2)&amp;"."&amp;RIGHT(D3805,LEN(D3805)-2),"0")&amp;",
    ""longitude"" : "&amp;IF(E3805&lt;&gt;"",LEFT(E3805,1)&amp;"."&amp;RIGHT(E3805,LEN(E3805)-1),"0")&amp;","&amp;"
    ""image"" : """&amp;N3805&amp;"""
  },"</f>
        <v xml:space="preserve">  "": {
    "name" : "De Ontmoeting",
    "latitude" : 52.339697,
    "longitude" : 4.958605,
    "image" : "https://lh3.ggpht.com/6lVlqF9aPxo5_Nc5j4nAcKuZW1U211yKmTWTUSjy0sL7bnUJ__vK5Y1rK4BJr86JgmCTpGFD8tMRyXp6oOmW"
  },</v>
      </c>
      <c r="C3805" s="4">
        <v>1018680</v>
      </c>
      <c r="D3805" s="5">
        <v>52339697</v>
      </c>
      <c r="E3805" s="5">
        <v>4958605</v>
      </c>
      <c r="F3805" s="4" t="s">
        <v>262</v>
      </c>
      <c r="G3805" s="4" t="s">
        <v>2916</v>
      </c>
      <c r="H3805" s="4" t="s">
        <v>3794</v>
      </c>
      <c r="I3805" s="4" t="s">
        <v>3794</v>
      </c>
      <c r="J3805" s="4" t="s">
        <v>3794</v>
      </c>
      <c r="K3805" s="4" t="s">
        <v>5963</v>
      </c>
      <c r="L3805" s="4">
        <v>10</v>
      </c>
      <c r="M3805" s="4" t="s">
        <v>9414</v>
      </c>
      <c r="N3805" s="4" t="s">
        <v>11314</v>
      </c>
    </row>
    <row r="3806" spans="2:14" s="4" customFormat="1" x14ac:dyDescent="0.25">
      <c r="B3806" s="4" t="str">
        <f>"  """&amp;A3806&amp;""": {
    ""name"" : """&amp;SUBSTITUTE(F3806,"""","\""")&amp;""",
    ""latitude"" : "&amp;IF(D3806&lt;&gt;"",LEFT(D3806,2)&amp;"."&amp;RIGHT(D3806,LEN(D3806)-2),"0")&amp;",
    ""longitude"" : "&amp;IF(E3806&lt;&gt;"",LEFT(E3806,1)&amp;"."&amp;RIGHT(E3806,LEN(E3806)-1),"0")&amp;","&amp;"
    ""image"" : """&amp;N3806&amp;"""
  },"</f>
        <v xml:space="preserve">  "": {
    "name" : "Flying Birds Mozaïek",
    "latitude" : 52.341276,
    "longitude" : 4.959103,
    "image" : "https://lh5.ggpht.com/26f1JH7ZKehQJp-W8tjpMoEjMOoGrR09q3pP7vS6KSMGbF2gCwRbT4kZxetKlIJjzSSeiPmoqSfGaKV3pyXP"
  },</v>
      </c>
      <c r="C3806" s="4">
        <v>697485</v>
      </c>
      <c r="D3806" s="5">
        <v>52341276</v>
      </c>
      <c r="E3806" s="5">
        <v>4959103</v>
      </c>
      <c r="F3806" s="4" t="s">
        <v>11803</v>
      </c>
      <c r="G3806" s="4" t="s">
        <v>2916</v>
      </c>
      <c r="H3806" s="4" t="s">
        <v>3794</v>
      </c>
      <c r="I3806" s="4" t="s">
        <v>3794</v>
      </c>
      <c r="J3806" s="4" t="s">
        <v>3794</v>
      </c>
      <c r="K3806" s="4" t="s">
        <v>5963</v>
      </c>
      <c r="L3806" s="4">
        <v>61</v>
      </c>
      <c r="M3806" s="4">
        <v>1111</v>
      </c>
      <c r="N3806" s="4" t="s">
        <v>11804</v>
      </c>
    </row>
    <row r="3807" spans="2:14" s="4" customFormat="1" x14ac:dyDescent="0.25">
      <c r="B3807" s="4" t="str">
        <f>"  """&amp;A3807&amp;""": {
    ""name"" : """&amp;SUBSTITUTE(F3807,"""","\""")&amp;""",
    ""latitude"" : "&amp;IF(D3807&lt;&gt;"",LEFT(D3807,2)&amp;"."&amp;RIGHT(D3807,LEN(D3807)-2),"0")&amp;",
    ""longitude"" : "&amp;IF(E3807&lt;&gt;"",LEFT(E3807,1)&amp;"."&amp;RIGHT(E3807,LEN(E3807)-1),"0")&amp;","&amp;"
    ""image"" : """&amp;N3807&amp;"""
  },"</f>
        <v xml:space="preserve">  "": {
    "name" : "Fontein Kruidenhof",
    "latitude" : 52.334047,
    "longitude" : 4.956565,
    "image" : "https://lh4.ggpht.com/xW2pD_bJKVgg6Ofd60laJ4pJEpXlzoABRNGcS2WFQIEPfDt07fjicvOoOOp2GWxfYKxmwvsSdVvFdWs0QHva_SJ9_3eXjelIIn74Qj_qrfyUqPGD"
  },</v>
      </c>
      <c r="C3807" s="4">
        <v>1171526</v>
      </c>
      <c r="D3807" s="5">
        <v>52334047</v>
      </c>
      <c r="E3807" s="5">
        <v>4956565</v>
      </c>
      <c r="F3807" s="4" t="s">
        <v>11815</v>
      </c>
      <c r="G3807" s="4" t="s">
        <v>2916</v>
      </c>
      <c r="H3807" s="4" t="s">
        <v>3794</v>
      </c>
      <c r="I3807" s="4" t="s">
        <v>3794</v>
      </c>
      <c r="J3807" s="4" t="s">
        <v>3794</v>
      </c>
      <c r="K3807" s="4" t="s">
        <v>16514</v>
      </c>
      <c r="L3807" s="4">
        <v>24</v>
      </c>
      <c r="M3807" s="4" t="s">
        <v>16515</v>
      </c>
      <c r="N3807" s="4" t="s">
        <v>11816</v>
      </c>
    </row>
    <row r="3808" spans="2:14" s="4" customFormat="1" x14ac:dyDescent="0.25">
      <c r="B3808" s="4" t="str">
        <f>"  """&amp;A3808&amp;""": {
    ""name"" : """&amp;SUBSTITUTE(F3808,"""","\""")&amp;""",
    ""latitude"" : "&amp;IF(D3808&lt;&gt;"",LEFT(D3808,2)&amp;"."&amp;RIGHT(D3808,LEN(D3808)-2),"0")&amp;",
    ""longitude"" : "&amp;IF(E3808&lt;&gt;"",LEFT(E3808,1)&amp;"."&amp;RIGHT(E3808,LEN(E3808)-1),"0")&amp;","&amp;"
    ""image"" : """&amp;N3808&amp;"""
  },"</f>
        <v xml:space="preserve">  "": {
    "name" : "Diemerbos, Diemen",
    "latitude" : 52.327845,
    "longitude" : 4.989431,
    "image" : "https://lh6.ggpht.com/k6LJdMAvYYlHTCcPChmDMIDD8l4kL3KOjFdfCcxMPBzlp4PiEo40sRnWKO6bspdxRJH04WsmkJY-efvdSWK8"
  },</v>
      </c>
      <c r="C3808" s="4">
        <v>898263</v>
      </c>
      <c r="D3808" s="5">
        <v>52327845</v>
      </c>
      <c r="E3808" s="5">
        <v>4989431</v>
      </c>
      <c r="F3808" s="4" t="s">
        <v>8797</v>
      </c>
      <c r="G3808" s="4" t="s">
        <v>2916</v>
      </c>
      <c r="H3808" s="4" t="s">
        <v>3794</v>
      </c>
      <c r="I3808" s="4" t="s">
        <v>3794</v>
      </c>
      <c r="J3808" s="4" t="s">
        <v>3794</v>
      </c>
      <c r="K3808" s="4" t="s">
        <v>3132</v>
      </c>
      <c r="L3808" s="4">
        <v>23</v>
      </c>
      <c r="M3808" s="4" t="s">
        <v>8463</v>
      </c>
      <c r="N3808" s="4" t="s">
        <v>11435</v>
      </c>
    </row>
    <row r="3809" spans="2:14" s="4" customFormat="1" x14ac:dyDescent="0.25">
      <c r="B3809" s="4" t="str">
        <f>"  """&amp;A3809&amp;""": {
    ""name"" : """&amp;SUBSTITUTE(F3809,"""","\""")&amp;""",
    ""latitude"" : "&amp;IF(D3809&lt;&gt;"",LEFT(D3809,2)&amp;"."&amp;RIGHT(D3809,LEN(D3809)-2),"0")&amp;",
    ""longitude"" : "&amp;IF(E3809&lt;&gt;"",LEFT(E3809,1)&amp;"."&amp;RIGHT(E3809,LEN(E3809)-1),"0")&amp;","&amp;"
    ""image"" : """&amp;N3809&amp;"""
  },"</f>
        <v xml:space="preserve">  "": {
    "name" : "Diemerbos Ingang Veineikbrug",
    "latitude" : 52.328111,
    "longitude" : 4.991663,
    "image" : "https://lh3.googleusercontent.com/c7OzdOv_p_WuLaFDljK4jhnvC3O6daANvx7q0D5KoSz6T1cYAfoSujoEN_oxcEULsUunzTokFSf9myIDs1hN"
  },</v>
      </c>
      <c r="C3809" s="4">
        <v>49422772</v>
      </c>
      <c r="D3809" s="5">
        <v>52328111</v>
      </c>
      <c r="E3809" s="5">
        <v>4991663</v>
      </c>
      <c r="F3809" s="4" t="s">
        <v>11445</v>
      </c>
      <c r="G3809" s="4" t="s">
        <v>2916</v>
      </c>
      <c r="H3809" s="4" t="s">
        <v>3794</v>
      </c>
      <c r="I3809" s="4" t="s">
        <v>3794</v>
      </c>
      <c r="J3809" s="4" t="s">
        <v>3794</v>
      </c>
      <c r="K3809" s="4" t="s">
        <v>3132</v>
      </c>
      <c r="L3809" s="4">
        <v>25</v>
      </c>
      <c r="M3809" s="4" t="s">
        <v>8463</v>
      </c>
      <c r="N3809" s="4" t="s">
        <v>11446</v>
      </c>
    </row>
    <row r="3810" spans="2:14" s="4" customFormat="1" x14ac:dyDescent="0.25">
      <c r="B3810" s="4" t="str">
        <f>"  """&amp;A3810&amp;""": {
    ""name"" : """&amp;SUBSTITUTE(F3810,"""","\""")&amp;""",
    ""latitude"" : "&amp;IF(D3810&lt;&gt;"",LEFT(D3810,2)&amp;"."&amp;RIGHT(D3810,LEN(D3810)-2),"0")&amp;",
    ""longitude"" : "&amp;IF(E3810&lt;&gt;"",LEFT(E3810,1)&amp;"."&amp;RIGHT(E3810,LEN(E3810)-1),"0")&amp;","&amp;"
    ""image"" : """&amp;N3810&amp;"""
  },"</f>
        <v xml:space="preserve">  "": {
    "name" : "Wilde Wilgenwoud",
    "latitude" : 52.328047,
    "longitude" : 4.993344,
    "image" : "https://lh6.ggpht.com/7Rhdphxfk9lWx04-ZcGW4UCjX3gZLTaLubEQKhqicHhfnlJHCEt7rLMntvAkrsm9jfKsfVza6nFf4zvk3HQDyQ"
  },</v>
      </c>
      <c r="C3810" s="4">
        <v>841084</v>
      </c>
      <c r="D3810" s="5">
        <v>52328047</v>
      </c>
      <c r="E3810" s="5">
        <v>4993344</v>
      </c>
      <c r="F3810" s="4" t="s">
        <v>8462</v>
      </c>
      <c r="G3810" s="4" t="s">
        <v>2916</v>
      </c>
      <c r="H3810" s="4" t="s">
        <v>3794</v>
      </c>
      <c r="I3810" s="4" t="s">
        <v>3794</v>
      </c>
      <c r="J3810" s="4" t="s">
        <v>3794</v>
      </c>
      <c r="K3810" s="4" t="s">
        <v>3132</v>
      </c>
      <c r="L3810" s="4">
        <v>25</v>
      </c>
      <c r="M3810" s="4" t="s">
        <v>8463</v>
      </c>
      <c r="N3810" s="4" t="s">
        <v>15667</v>
      </c>
    </row>
    <row r="3811" spans="2:14" s="4" customFormat="1" x14ac:dyDescent="0.25">
      <c r="B3811" s="4" t="str">
        <f>"  """&amp;A3811&amp;""": {
    ""name"" : """&amp;SUBSTITUTE(F3811,"""","\""")&amp;""",
    ""latitude"" : "&amp;IF(D3811&lt;&gt;"",LEFT(D3811,2)&amp;"."&amp;RIGHT(D3811,LEN(D3811)-2),"0")&amp;",
    ""longitude"" : "&amp;IF(E3811&lt;&gt;"",LEFT(E3811,1)&amp;"."&amp;RIGHT(E3811,LEN(E3811)-1),"0")&amp;","&amp;"
    ""image"" : """&amp;N3811&amp;"""
  },"</f>
        <v xml:space="preserve">  "": {
    "name" : "Diemerbos Stammermolen",
    "latitude" : 52.325427,
    "longitude" : 4.991412,
    "image" : "https://lh4.ggpht.com/WB5Cmf48jBxUUSWZcyl0vJGj0KOqZKn-xvv-ktrJy5eid7YOtzq7nImaT0FNYVVPvdaj7T6F23wLwvtaTv0"
  },</v>
      </c>
      <c r="C3811" s="4">
        <v>939188</v>
      </c>
      <c r="D3811" s="5">
        <v>52325427</v>
      </c>
      <c r="E3811" s="5">
        <v>4991412</v>
      </c>
      <c r="F3811" s="4" t="s">
        <v>9029</v>
      </c>
      <c r="G3811" s="4" t="s">
        <v>2916</v>
      </c>
      <c r="H3811" s="4" t="s">
        <v>3794</v>
      </c>
      <c r="I3811" s="4" t="s">
        <v>3794</v>
      </c>
      <c r="J3811" s="4" t="s">
        <v>3794</v>
      </c>
      <c r="K3811" s="4" t="s">
        <v>3132</v>
      </c>
      <c r="L3811" s="4">
        <v>27</v>
      </c>
      <c r="M3811" s="4" t="s">
        <v>8463</v>
      </c>
      <c r="N3811" s="4" t="s">
        <v>11447</v>
      </c>
    </row>
    <row r="3812" spans="2:14" s="4" customFormat="1" x14ac:dyDescent="0.25">
      <c r="B3812" s="4" t="str">
        <f>"  """&amp;A3812&amp;""": {
    ""name"" : """&amp;SUBSTITUTE(F3812,"""","\""")&amp;""",
    ""latitude"" : "&amp;IF(D3812&lt;&gt;"",LEFT(D3812,2)&amp;"."&amp;RIGHT(D3812,LEN(D3812)-2),"0")&amp;",
    ""longitude"" : "&amp;IF(E3812&lt;&gt;"",LEFT(E3812,1)&amp;"."&amp;RIGHT(E3812,LEN(E3812)-1),"0")&amp;","&amp;"
    ""image"" : """&amp;N3812&amp;"""
  },"</f>
        <v xml:space="preserve">  "": {
    "name" : "De Stammermolen",
    "latitude" : 52.325009,
    "longitude" : 4.991708,
    "image" : "https://lh5.ggpht.com/EwdKyRNazXsxmyZA0XEtgPWqKM6ooT0hHknpt76WqWzRSd2gJwSlAQlOTZpM9XvXo_LfDvEtGPoyoOMApjc"
  },</v>
      </c>
      <c r="C3812" s="4">
        <v>953137</v>
      </c>
      <c r="D3812" s="5">
        <v>52325009</v>
      </c>
      <c r="E3812" s="5">
        <v>4991708</v>
      </c>
      <c r="F3812" s="4" t="s">
        <v>9088</v>
      </c>
      <c r="G3812" s="4" t="s">
        <v>2916</v>
      </c>
      <c r="H3812" s="4" t="s">
        <v>3794</v>
      </c>
      <c r="I3812" s="4" t="s">
        <v>3794</v>
      </c>
      <c r="J3812" s="4" t="s">
        <v>3794</v>
      </c>
      <c r="K3812" s="4" t="s">
        <v>3132</v>
      </c>
      <c r="L3812" s="4">
        <v>27</v>
      </c>
      <c r="M3812" s="4" t="s">
        <v>8463</v>
      </c>
      <c r="N3812" s="4" t="s">
        <v>11376</v>
      </c>
    </row>
    <row r="3813" spans="2:14" s="4" customFormat="1" x14ac:dyDescent="0.25">
      <c r="B3813" s="4" t="str">
        <f>"  """&amp;A3813&amp;""": {
    ""name"" : """&amp;SUBSTITUTE(F3813,"""","\""")&amp;""",
    ""latitude"" : "&amp;IF(D3813&lt;&gt;"",LEFT(D3813,2)&amp;"."&amp;RIGHT(D3813,LEN(D3813)-2),"0")&amp;",
    ""longitude"" : "&amp;IF(E3813&lt;&gt;"",LEFT(E3813,1)&amp;"."&amp;RIGHT(E3813,LEN(E3813)-1),"0")&amp;","&amp;"
    ""image"" : """&amp;N3813&amp;"""
  },"</f>
        <v xml:space="preserve">  "": {
    "name" : "Speelbos Banjerbossie",
    "latitude" : 52.326414,
    "longitude" : 4.998436,
    "image" : "https://lh5.ggpht.com/xcNEDo_K_nyHKZ7VT9UAVijBNAV6D_ktjYWyEjmT8dH8B8sfiH6KCzuH675e8afx2ktSsGiNg_HBj20RVBbr"
  },</v>
      </c>
      <c r="C3813" s="4">
        <v>601010</v>
      </c>
      <c r="D3813" s="5">
        <v>52326414</v>
      </c>
      <c r="E3813" s="5">
        <v>4998436</v>
      </c>
      <c r="F3813" s="4" t="s">
        <v>14593</v>
      </c>
      <c r="G3813" s="4" t="s">
        <v>2916</v>
      </c>
      <c r="H3813" s="4" t="s">
        <v>3794</v>
      </c>
      <c r="I3813" s="4" t="s">
        <v>3794</v>
      </c>
      <c r="J3813" s="4" t="s">
        <v>3794</v>
      </c>
      <c r="K3813" s="4" t="s">
        <v>17475</v>
      </c>
      <c r="M3813" s="4">
        <v>1112</v>
      </c>
      <c r="N3813" s="4" t="s">
        <v>14594</v>
      </c>
    </row>
    <row r="3814" spans="2:14" s="4" customFormat="1" x14ac:dyDescent="0.25">
      <c r="B3814" s="4" t="str">
        <f>"  """&amp;A3814&amp;""": {
    ""name"" : """&amp;SUBSTITUTE(F3814,"""","\""")&amp;""",
    ""latitude"" : "&amp;IF(D3814&lt;&gt;"",LEFT(D3814,2)&amp;"."&amp;RIGHT(D3814,LEN(D3814)-2),"0")&amp;",
    ""longitude"" : "&amp;IF(E3814&lt;&gt;"",LEFT(E3814,1)&amp;"."&amp;RIGHT(E3814,LEN(E3814)-1),"0")&amp;","&amp;"
    ""image"" : """&amp;N3814&amp;"""
  },"</f>
        <v xml:space="preserve">  "": {
    "name" : "De Vliegende Libellen",
    "latitude" : 52.326217,
    "longitude" : 4.998953,
    "image" : "https://lh6.ggpht.com/OSYR0Aez30JeC24yuLLT_QecV4u7AYc2tcyvzbcCW4WW7r4gy_R0WyoM4iC6EESvup_2Df3IwSWJZNUNQ9dp"
  },</v>
      </c>
      <c r="C3814" s="4">
        <v>1176825</v>
      </c>
      <c r="D3814" s="5">
        <v>52326217</v>
      </c>
      <c r="E3814" s="5">
        <v>4998953</v>
      </c>
      <c r="F3814" s="4" t="s">
        <v>11392</v>
      </c>
      <c r="G3814" s="4" t="s">
        <v>2916</v>
      </c>
      <c r="H3814" s="4" t="s">
        <v>3794</v>
      </c>
      <c r="I3814" s="4" t="s">
        <v>3794</v>
      </c>
      <c r="J3814" s="4" t="s">
        <v>3794</v>
      </c>
      <c r="K3814" s="4" t="s">
        <v>17475</v>
      </c>
      <c r="M3814" s="4">
        <v>1112</v>
      </c>
      <c r="N3814" s="4" t="s">
        <v>11393</v>
      </c>
    </row>
    <row r="3815" spans="2:14" s="4" customFormat="1" x14ac:dyDescent="0.25">
      <c r="B3815" s="4" t="str">
        <f>"  """&amp;A3815&amp;""": {
    ""name"" : """&amp;SUBSTITUTE(F3815,"""","\""")&amp;""",
    ""latitude"" : "&amp;IF(D3815&lt;&gt;"",LEFT(D3815,2)&amp;"."&amp;RIGHT(D3815,LEN(D3815)-2),"0")&amp;",
    ""longitude"" : "&amp;IF(E3815&lt;&gt;"",LEFT(E3815,1)&amp;"."&amp;RIGHT(E3815,LEN(E3815)-1),"0")&amp;","&amp;"
    ""image"" : """&amp;N3815&amp;"""
  },"</f>
        <v xml:space="preserve">  "": {
    "name" : "De Kleine Mol",
    "latitude" : 52.326507,
    "longitude" : 4.999111,
    "image" : "https://lh4.ggpht.com/PSZ0abDxTcgZrJ95F0q9Od-z95t47r1zGkQVfxmnaBIBdMUVVIobRf0yoaZvRKhYrtKJYrZdeYO6nfGePGdpvw"
  },</v>
      </c>
      <c r="C3815" s="4">
        <v>941268</v>
      </c>
      <c r="D3815" s="5">
        <v>52326507</v>
      </c>
      <c r="E3815" s="5">
        <v>4999111</v>
      </c>
      <c r="F3815" s="4" t="s">
        <v>9036</v>
      </c>
      <c r="G3815" s="4" t="s">
        <v>2916</v>
      </c>
      <c r="H3815" s="4" t="s">
        <v>3794</v>
      </c>
      <c r="I3815" s="4" t="s">
        <v>3794</v>
      </c>
      <c r="J3815" s="4" t="s">
        <v>3794</v>
      </c>
      <c r="K3815" s="4" t="s">
        <v>17475</v>
      </c>
      <c r="M3815" s="4">
        <v>1112</v>
      </c>
      <c r="N3815" s="4" t="s">
        <v>11256</v>
      </c>
    </row>
    <row r="3816" spans="2:14" s="4" customFormat="1" x14ac:dyDescent="0.25">
      <c r="B3816" s="4" t="str">
        <f>"  """&amp;A3816&amp;""": {
    ""name"" : """&amp;SUBSTITUTE(F3816,"""","\""")&amp;""",
    ""latitude"" : "&amp;IF(D3816&lt;&gt;"",LEFT(D3816,2)&amp;"."&amp;RIGHT(D3816,LEN(D3816)-2),"0")&amp;",
    ""longitude"" : "&amp;IF(E3816&lt;&gt;"",LEFT(E3816,1)&amp;"."&amp;RIGHT(E3816,LEN(E3816)-1),"0")&amp;","&amp;"
    ""image"" : """&amp;N3816&amp;"""
  },"</f>
        <v xml:space="preserve">  "": {
    "name" : "Vlinder",
    "latitude" : 52.325962,
    "longitude" : 4.999624,
    "image" : "https://lh4.ggpht.com/k6lQmsPOnEJBQScyKGZOhH0nnpYtK-2rJsJOWpbhUzOyE_0FHMNMneMvml0q7IN0X0rTD7xA83ilTK6zU99gOg"
  },</v>
      </c>
      <c r="C3816" s="4">
        <v>725636</v>
      </c>
      <c r="D3816" s="5">
        <v>52325962</v>
      </c>
      <c r="E3816" s="5">
        <v>4999624</v>
      </c>
      <c r="F3816" s="4" t="s">
        <v>1025</v>
      </c>
      <c r="G3816" s="4" t="s">
        <v>2916</v>
      </c>
      <c r="H3816" s="4" t="s">
        <v>3794</v>
      </c>
      <c r="I3816" s="4" t="s">
        <v>3794</v>
      </c>
      <c r="J3816" s="4" t="s">
        <v>3794</v>
      </c>
      <c r="K3816" s="4" t="s">
        <v>17475</v>
      </c>
      <c r="M3816" s="4">
        <v>1112</v>
      </c>
      <c r="N3816" s="4" t="s">
        <v>15430</v>
      </c>
    </row>
    <row r="3817" spans="2:14" s="4" customFormat="1" x14ac:dyDescent="0.25">
      <c r="B3817" s="4" t="str">
        <f>"  """&amp;A3817&amp;""": {
    ""name"" : """&amp;SUBSTITUTE(F3817,"""","\""")&amp;""",
    ""latitude"" : "&amp;IF(D3817&lt;&gt;"",LEFT(D3817,2)&amp;"."&amp;RIGHT(D3817,LEN(D3817)-2),"0")&amp;",
    ""longitude"" : "&amp;IF(E3817&lt;&gt;"",LEFT(E3817,1)&amp;"."&amp;RIGHT(E3817,LEN(E3817)-1),"0")&amp;","&amp;"
    ""image"" : """&amp;N3817&amp;"""
  },"</f>
        <v xml:space="preserve">  "": {
    "name" : "Playground Van Markenplantsoen",
    "latitude" : 52.342244,
    "longitude" : 4.960005,
    "image" : "https://lh3.googleusercontent.com/Ze5U_PkdwGQcmr1AGe24bo8zuzF-rqanC981NgN0cSoETwBD0O2gSgo1aajXJkLzh5m2A-RjUd2ix_bCFdh8qA"
  },</v>
      </c>
      <c r="C3817" s="4">
        <v>517431</v>
      </c>
      <c r="D3817" s="5">
        <v>52342244</v>
      </c>
      <c r="E3817" s="5">
        <v>4960005</v>
      </c>
      <c r="F3817" s="4" t="s">
        <v>13984</v>
      </c>
      <c r="G3817" s="4" t="s">
        <v>2916</v>
      </c>
      <c r="H3817" s="4" t="s">
        <v>3794</v>
      </c>
      <c r="I3817" s="4" t="s">
        <v>3794</v>
      </c>
      <c r="J3817" s="4" t="s">
        <v>3794</v>
      </c>
      <c r="K3817" s="4" t="s">
        <v>16115</v>
      </c>
      <c r="L3817" s="4">
        <v>126</v>
      </c>
      <c r="M3817" s="4" t="s">
        <v>16116</v>
      </c>
      <c r="N3817" s="4" t="s">
        <v>13985</v>
      </c>
    </row>
    <row r="3818" spans="2:14" s="4" customFormat="1" x14ac:dyDescent="0.25">
      <c r="B3818" s="4" t="str">
        <f>"  """&amp;A3818&amp;""": {
    ""name"" : """&amp;SUBSTITUTE(F3818,"""","\""")&amp;""",
    ""latitude"" : "&amp;IF(D3818&lt;&gt;"",LEFT(D3818,2)&amp;"."&amp;RIGHT(D3818,LEN(D3818)-2),"0")&amp;",
    ""longitude"" : "&amp;IF(E3818&lt;&gt;"",LEFT(E3818,1)&amp;"."&amp;RIGHT(E3818,LEN(E3818)-1),"0")&amp;","&amp;"
    ""image"" : """&amp;N3818&amp;"""
  },"</f>
        <v xml:space="preserve">  "": {
    "name" : "De Vensermolen (molenromp)",
    "latitude" : 52.338327,
    "longitude" : 4.950561,
    "image" : "https://lh5.ggpht.com/MkHWfKQ6Ci90-OiAO0ER867y8m15HBRarq4dFCn0XJocpw3q7H86HyouZDXLkFboWmmMum2btcbO1RmUDYU"
  },</v>
      </c>
      <c r="C3818" s="4">
        <v>243966</v>
      </c>
      <c r="D3818" s="5">
        <v>52338327</v>
      </c>
      <c r="E3818" s="5">
        <v>4950561</v>
      </c>
      <c r="F3818" s="4" t="s">
        <v>6277</v>
      </c>
      <c r="G3818" s="4" t="s">
        <v>2916</v>
      </c>
      <c r="H3818" s="4" t="s">
        <v>3794</v>
      </c>
      <c r="I3818" s="4" t="s">
        <v>3794</v>
      </c>
      <c r="J3818" s="4" t="s">
        <v>3794</v>
      </c>
      <c r="K3818" s="4" t="s">
        <v>6278</v>
      </c>
      <c r="L3818" s="4">
        <v>112</v>
      </c>
      <c r="M3818" s="4" t="s">
        <v>6279</v>
      </c>
      <c r="N3818" s="4" t="s">
        <v>11381</v>
      </c>
    </row>
    <row r="3819" spans="2:14" s="4" customFormat="1" x14ac:dyDescent="0.25">
      <c r="B3819" s="4" t="str">
        <f>"  """&amp;A3819&amp;""": {
    ""name"" : """&amp;SUBSTITUTE(F3819,"""","\""")&amp;""",
    ""latitude"" : "&amp;IF(D3819&lt;&gt;"",LEFT(D3819,2)&amp;"."&amp;RIGHT(D3819,LEN(D3819)-2),"0")&amp;",
    ""longitude"" : "&amp;IF(E3819&lt;&gt;"",LEFT(E3819,1)&amp;"."&amp;RIGHT(E3819,LEN(E3819)-1),"0")&amp;","&amp;"
    ""image"" : """&amp;N3819&amp;"""
  },"</f>
        <v xml:space="preserve">  "": {
    "name" : "Voormalig Pomphuis Verrijn Stuart",
    "latitude" : 52.332514,
    "longitude" : 4.96262,
    "image" : "https://lh6.ggpht.com/6q-sY5Pyu_8HKfs6-564gAEF9KmZz7dZFbu-H-aXOWif-SOXlOpOWF2jLuYGlFClchOu8r9DRH1xnvCHj-Uj"
  },</v>
      </c>
      <c r="C3819" s="4">
        <v>49382781</v>
      </c>
      <c r="D3819" s="5">
        <v>52332514</v>
      </c>
      <c r="E3819" s="5">
        <v>496262</v>
      </c>
      <c r="F3819" s="4" t="s">
        <v>15463</v>
      </c>
      <c r="G3819" s="4" t="s">
        <v>2916</v>
      </c>
      <c r="H3819" s="4" t="s">
        <v>3794</v>
      </c>
      <c r="I3819" s="4" t="s">
        <v>3794</v>
      </c>
      <c r="J3819" s="4" t="s">
        <v>3794</v>
      </c>
      <c r="K3819" s="4" t="s">
        <v>17166</v>
      </c>
      <c r="L3819" s="4">
        <v>3</v>
      </c>
      <c r="M3819" s="4" t="s">
        <v>17167</v>
      </c>
      <c r="N3819" s="4" t="s">
        <v>15464</v>
      </c>
    </row>
    <row r="3820" spans="2:14" s="4" customFormat="1" x14ac:dyDescent="0.25">
      <c r="B3820" s="4" t="str">
        <f>"  """&amp;A3820&amp;""": {
    ""name"" : """&amp;SUBSTITUTE(F3820,"""","\""")&amp;""",
    ""latitude"" : "&amp;IF(D3820&lt;&gt;"",LEFT(D3820,2)&amp;"."&amp;RIGHT(D3820,LEN(D3820)-2),"0")&amp;",
    ""longitude"" : "&amp;IF(E3820&lt;&gt;"",LEFT(E3820,1)&amp;"."&amp;RIGHT(E3820,LEN(E3820)-1),"0")&amp;","&amp;"
    ""image"" : """&amp;N3820&amp;"""
  },"</f>
        <v xml:space="preserve">  "": {
    "name" : "Bronze Vrouw",
    "latitude" : 52.330487,
    "longitude" : 4.971575,
    "image" : "https://lh3.ggpht.com/T-GcEBkokQ7gCdx7jn0BfcbQmNxgbaaFp0X2NB1hVIpuR2i2dm5IkJ9qYJZQhm4SEU_9pxaDTUISonXASI1zQA"
  },</v>
      </c>
      <c r="C3820" s="4">
        <v>49382809</v>
      </c>
      <c r="D3820" s="5">
        <v>52330487</v>
      </c>
      <c r="E3820" s="5">
        <v>4971575</v>
      </c>
      <c r="F3820" s="4" t="s">
        <v>10770</v>
      </c>
      <c r="G3820" s="4" t="s">
        <v>2916</v>
      </c>
      <c r="H3820" s="4" t="s">
        <v>3794</v>
      </c>
      <c r="I3820" s="4" t="s">
        <v>3794</v>
      </c>
      <c r="J3820" s="4" t="s">
        <v>3794</v>
      </c>
      <c r="K3820" s="4" t="s">
        <v>17166</v>
      </c>
      <c r="L3820" s="4">
        <v>60</v>
      </c>
      <c r="M3820" s="4" t="s">
        <v>17191</v>
      </c>
      <c r="N3820" s="4" t="s">
        <v>10771</v>
      </c>
    </row>
    <row r="3821" spans="2:14" s="4" customFormat="1" x14ac:dyDescent="0.25">
      <c r="B3821" s="4" t="str">
        <f>"  """&amp;A3821&amp;""": {
    ""name"" : """&amp;SUBSTITUTE(F3821,"""","\""")&amp;""",
    ""latitude"" : "&amp;IF(D3821&lt;&gt;"",LEFT(D3821,2)&amp;"."&amp;RIGHT(D3821,LEN(D3821)-2),"0")&amp;",
    ""longitude"" : "&amp;IF(E3821&lt;&gt;"",LEFT(E3821,1)&amp;"."&amp;RIGHT(E3821,LEN(E3821)-1),"0")&amp;","&amp;"
    ""image"" : """&amp;N3821&amp;"""
  },"</f>
        <v xml:space="preserve">  "": {
    "name" : "Dans met de libellen",
    "latitude" : 52.344884,
    "longitude" : 4.981164,
    "image" : "https://lh6.ggpht.com/srGcUXQnf7LxDTE9cXevJV3xE4FroOq18UZegVGFzI5OeHwEHJ1N4D-STiAfIkgyZZuPrj_BDT2lILmVkDvE"
  },</v>
      </c>
      <c r="C3821" s="4">
        <v>969302</v>
      </c>
      <c r="D3821" s="5">
        <v>52344884</v>
      </c>
      <c r="E3821" s="5">
        <v>4981164</v>
      </c>
      <c r="F3821" s="4" t="s">
        <v>9181</v>
      </c>
      <c r="G3821" s="4" t="s">
        <v>2916</v>
      </c>
      <c r="H3821" s="4" t="s">
        <v>3794</v>
      </c>
      <c r="I3821" s="4" t="s">
        <v>3794</v>
      </c>
      <c r="J3821" s="4" t="s">
        <v>3794</v>
      </c>
      <c r="K3821" s="4" t="s">
        <v>15902</v>
      </c>
      <c r="M3821" s="4">
        <v>1113</v>
      </c>
      <c r="N3821" s="4" t="s">
        <v>11138</v>
      </c>
    </row>
    <row r="3822" spans="2:14" s="4" customFormat="1" x14ac:dyDescent="0.25">
      <c r="B3822" s="4" t="str">
        <f>"  """&amp;A3822&amp;""": {
    ""name"" : """&amp;SUBSTITUTE(F3822,"""","\""")&amp;""",
    ""latitude"" : "&amp;IF(D3822&lt;&gt;"",LEFT(D3822,2)&amp;"."&amp;RIGHT(D3822,LEN(D3822)-2),"0")&amp;",
    ""longitude"" : "&amp;IF(E3822&lt;&gt;"",LEFT(E3822,1)&amp;"."&amp;RIGHT(E3822,LEN(E3822)-1),"0")&amp;","&amp;"
    ""image"" : """&amp;N3822&amp;"""
  },"</f>
        <v xml:space="preserve">  "": {
    "name" : "Campus Dmen Climbing Wall",
    "latitude" : 52.328451,
    "longitude" : 4.957139,
    "image" : "https://lh3.googleusercontent.com/fa-fXwsxT1OeVlW6oiZmG1UhlV3HfWVI3F6nMtc8M-KhtDD1Ha2PthKpTv9Y0-WZcijNa2p8NUp0K67Pm-MD9w"
  },</v>
      </c>
      <c r="C3822" s="4">
        <v>49413565</v>
      </c>
      <c r="D3822" s="5">
        <v>52328451</v>
      </c>
      <c r="E3822" s="5">
        <v>4957139</v>
      </c>
      <c r="F3822" s="4" t="s">
        <v>10863</v>
      </c>
      <c r="G3822" s="4" t="s">
        <v>2916</v>
      </c>
      <c r="H3822" s="4" t="s">
        <v>3794</v>
      </c>
      <c r="I3822" s="4" t="s">
        <v>3794</v>
      </c>
      <c r="J3822" s="4" t="s">
        <v>3794</v>
      </c>
      <c r="K3822" s="4" t="s">
        <v>17519</v>
      </c>
      <c r="M3822" s="4">
        <v>1112</v>
      </c>
      <c r="N3822" s="4" t="s">
        <v>10864</v>
      </c>
    </row>
    <row r="3823" spans="2:14" s="4" customFormat="1" x14ac:dyDescent="0.25">
      <c r="B3823" s="4" t="str">
        <f>"  """&amp;A3823&amp;""": {
    ""name"" : """&amp;SUBSTITUTE(F3823,"""","\""")&amp;""",
    ""latitude"" : "&amp;IF(D3823&lt;&gt;"",LEFT(D3823,2)&amp;"."&amp;RIGHT(D3823,LEN(D3823)-2),"0")&amp;",
    ""longitude"" : "&amp;IF(E3823&lt;&gt;"",LEFT(E3823,1)&amp;"."&amp;RIGHT(E3823,LEN(E3823)-1),"0")&amp;","&amp;"
    ""image"" : """&amp;N3823&amp;"""
  },"</f>
        <v xml:space="preserve">  "": {
    "name" : "Begraafplaats Rustoord",
    "latitude" : 52.336238,
    "longitude" : 4.965477,
    "image" : "https://lh3.googleusercontent.com/2Zk8y6R_JiKyOs_vmI02CG7xwv-LLTVFFJAoKNjTi32_tsSGAsaPH6D6Jkzt8xNOS39mAW_xZzRBVXKQJUw"
  },</v>
      </c>
      <c r="C3823" s="4">
        <v>310845</v>
      </c>
      <c r="D3823" s="5">
        <v>52336238</v>
      </c>
      <c r="E3823" s="5">
        <v>4965477</v>
      </c>
      <c r="F3823" s="4" t="s">
        <v>10472</v>
      </c>
      <c r="G3823" s="4" t="s">
        <v>2916</v>
      </c>
      <c r="H3823" s="4" t="s">
        <v>3794</v>
      </c>
      <c r="I3823" s="4" t="s">
        <v>3794</v>
      </c>
      <c r="J3823" s="4" t="s">
        <v>3794</v>
      </c>
      <c r="K3823" s="4" t="s">
        <v>3103</v>
      </c>
      <c r="L3823" s="4">
        <v>54</v>
      </c>
      <c r="M3823" s="4" t="s">
        <v>3104</v>
      </c>
      <c r="N3823" s="4" t="s">
        <v>10473</v>
      </c>
    </row>
    <row r="3824" spans="2:14" s="4" customFormat="1" x14ac:dyDescent="0.25">
      <c r="B3824" s="4" t="str">
        <f>"  """&amp;A3824&amp;""": {
    ""name"" : """&amp;SUBSTITUTE(F3824,"""","\""")&amp;""",
    ""latitude"" : "&amp;IF(D3824&lt;&gt;"",LEFT(D3824,2)&amp;"."&amp;RIGHT(D3824,LEN(D3824)-2),"0")&amp;",
    ""longitude"" : "&amp;IF(E3824&lt;&gt;"",LEFT(E3824,1)&amp;"."&amp;RIGHT(E3824,LEN(E3824)-1),"0")&amp;","&amp;"
    ""image"" : """&amp;N3824&amp;"""
  },"</f>
        <v xml:space="preserve">  "": {
    "name" : "Louis Jonker Mural 1957",
    "latitude" : 52.333903,
    "longitude" : 4.970657,
    "image" : "https://lh6.ggpht.com/ApIYZnJBwzFwAUdCRVa82yeQXtHeCyG2vzJCkMTq6YSJPl4wBWcfzVsqV3GyLC8k8Qeb8OFNt4m0WKAzvhTY5g"
  },</v>
      </c>
      <c r="C3824" s="4">
        <v>140747</v>
      </c>
      <c r="D3824" s="5">
        <v>52333903</v>
      </c>
      <c r="E3824" s="5">
        <v>4970657</v>
      </c>
      <c r="F3824" s="4" t="s">
        <v>5628</v>
      </c>
      <c r="G3824" s="4" t="s">
        <v>2916</v>
      </c>
      <c r="H3824" s="4" t="s">
        <v>3794</v>
      </c>
      <c r="I3824" s="4" t="s">
        <v>3794</v>
      </c>
      <c r="J3824" s="4" t="s">
        <v>3794</v>
      </c>
      <c r="K3824" s="4" t="s">
        <v>3103</v>
      </c>
      <c r="L3824" s="4">
        <v>112</v>
      </c>
      <c r="M3824" s="4" t="s">
        <v>3104</v>
      </c>
      <c r="N3824" s="4" t="s">
        <v>12961</v>
      </c>
    </row>
    <row r="3825" spans="2:14" s="4" customFormat="1" x14ac:dyDescent="0.25">
      <c r="B3825" s="4" t="str">
        <f>"  """&amp;A3825&amp;""": {
    ""name"" : """&amp;SUBSTITUTE(F3825,"""","\""")&amp;""",
    ""latitude"" : "&amp;IF(D3825&lt;&gt;"",LEFT(D3825,2)&amp;"."&amp;RIGHT(D3825,LEN(D3825)-2),"0")&amp;",
    ""longitude"" : "&amp;IF(E3825&lt;&gt;"",LEFT(E3825,1)&amp;"."&amp;RIGHT(E3825,LEN(E3825)-1),"0")&amp;","&amp;"
    ""image"" : """&amp;N3825&amp;"""
  },"</f>
        <v xml:space="preserve">  "": {
    "name" : "OBA Diemen Library",
    "latitude" : 52.341457,
    "longitude" : 4.961334,
    "image" : "https://lh3.ggpht.com/hSe3fSVBNgs4GbD9C6ocatv-KBhPHRrkWnuFrTgm6_ydy8nF5I5UElimpjHwEN40tcEYUqW2V_Ca2-wMtA0"
  },</v>
      </c>
      <c r="C3825" s="4">
        <v>493834</v>
      </c>
      <c r="D3825" s="5">
        <v>52341457</v>
      </c>
      <c r="E3825" s="5">
        <v>4961334</v>
      </c>
      <c r="F3825" s="4" t="s">
        <v>7087</v>
      </c>
      <c r="G3825" s="4" t="s">
        <v>2916</v>
      </c>
      <c r="H3825" s="4" t="s">
        <v>3794</v>
      </c>
      <c r="I3825" s="4" t="s">
        <v>3794</v>
      </c>
      <c r="J3825" s="4" t="s">
        <v>3794</v>
      </c>
      <c r="K3825" s="4" t="s">
        <v>3750</v>
      </c>
      <c r="L3825" s="4">
        <v>72</v>
      </c>
      <c r="M3825" s="4">
        <v>1111</v>
      </c>
      <c r="N3825" s="4" t="s">
        <v>13547</v>
      </c>
    </row>
    <row r="3826" spans="2:14" s="4" customFormat="1" x14ac:dyDescent="0.25">
      <c r="B3826" s="4" t="str">
        <f>"  """&amp;A3826&amp;""": {
    ""name"" : """&amp;SUBSTITUTE(F3826,"""","\""")&amp;""",
    ""latitude"" : "&amp;IF(D3826&lt;&gt;"",LEFT(D3826,2)&amp;"."&amp;RIGHT(D3826,LEN(D3826)-2),"0")&amp;",
    ""longitude"" : "&amp;IF(E3826&lt;&gt;"",LEFT(E3826,1)&amp;"."&amp;RIGHT(E3826,LEN(E3826)-1),"0")&amp;","&amp;"
    ""image"" : """&amp;N3826&amp;"""
  },"</f>
        <v xml:space="preserve">  "": {
    "name" : "Metal Bar Statue",
    "latitude" : 52.327309,
    "longitude" : 4.95244,
    "image" : "https://lh5.ggpht.com/-yl4-CSPK0H_wlXiMqOxXu2qFSy-zQxHDZSgCbdZzUYvmLDdrudDbWJG4bJf11P9RPeWrYSGxVqh-lI07Mo"
  },</v>
      </c>
      <c r="C3826" s="4">
        <v>562337</v>
      </c>
      <c r="D3826" s="5">
        <v>52327309</v>
      </c>
      <c r="E3826" s="5">
        <v>495244</v>
      </c>
      <c r="F3826" s="4" t="s">
        <v>7353</v>
      </c>
      <c r="G3826" s="4" t="s">
        <v>2916</v>
      </c>
      <c r="H3826" s="4" t="s">
        <v>3794</v>
      </c>
      <c r="I3826" s="4" t="s">
        <v>3794</v>
      </c>
      <c r="J3826" s="4" t="s">
        <v>3794</v>
      </c>
      <c r="K3826" s="4" t="s">
        <v>7354</v>
      </c>
      <c r="L3826" s="4">
        <v>8</v>
      </c>
      <c r="M3826" s="4" t="s">
        <v>7355</v>
      </c>
      <c r="N3826" s="4" t="s">
        <v>13106</v>
      </c>
    </row>
    <row r="3827" spans="2:14" s="4" customFormat="1" x14ac:dyDescent="0.25">
      <c r="B3827" s="4" t="str">
        <f>"  """&amp;A3827&amp;""": {
    ""name"" : """&amp;SUBSTITUTE(F3827,"""","\""")&amp;""",
    ""latitude"" : "&amp;IF(D3827&lt;&gt;"",LEFT(D3827,2)&amp;"."&amp;RIGHT(D3827,LEN(D3827)-2),"0")&amp;",
    ""longitude"" : "&amp;IF(E3827&lt;&gt;"",LEFT(E3827,1)&amp;"."&amp;RIGHT(E3827,LEN(E3827)-1),"0")&amp;","&amp;"
    ""image"" : """&amp;N3827&amp;"""
  },"</f>
        <v xml:space="preserve">  "": {
    "name" : "Bergwijkdreef Container Woningen",
    "latitude" : 52.326867,
    "longitude" : 4.959835,
    "image" : "https://lh5.ggpht.com/mW5yfLPLwTkpWZIE84xyjZQIJF96vuF_GHkuluw0t9HGZirytDiF_026w3JYFGvq4VuX7vJipLwoB-VEXuBS"
  },</v>
      </c>
      <c r="C3827" s="4">
        <v>1173436</v>
      </c>
      <c r="D3827" s="5">
        <v>52326867</v>
      </c>
      <c r="E3827" s="5">
        <v>4959835</v>
      </c>
      <c r="F3827" s="4" t="s">
        <v>10479</v>
      </c>
      <c r="G3827" s="4" t="s">
        <v>2916</v>
      </c>
      <c r="H3827" s="4" t="s">
        <v>3794</v>
      </c>
      <c r="I3827" s="4" t="s">
        <v>3794</v>
      </c>
      <c r="J3827" s="4" t="s">
        <v>3794</v>
      </c>
      <c r="K3827" s="4" t="s">
        <v>17499</v>
      </c>
      <c r="M3827" s="4">
        <v>1112</v>
      </c>
      <c r="N3827" s="4" t="s">
        <v>10480</v>
      </c>
    </row>
    <row r="3828" spans="2:14" s="4" customFormat="1" x14ac:dyDescent="0.25">
      <c r="B3828" s="4" t="str">
        <f>"  """&amp;A3828&amp;""": {
    ""name"" : """&amp;SUBSTITUTE(F3828,"""","\""")&amp;""",
    ""latitude"" : "&amp;IF(D3828&lt;&gt;"",LEFT(D3828,2)&amp;"."&amp;RIGHT(D3828,LEN(D3828)-2),"0")&amp;",
    ""longitude"" : "&amp;IF(E3828&lt;&gt;"",LEFT(E3828,1)&amp;"."&amp;RIGHT(E3828,LEN(E3828)-1),"0")&amp;","&amp;"
    ""image"" : """&amp;N3828&amp;"""
  },"</f>
        <v xml:space="preserve">  "": {
    "name" : "Mosaic Tiles",
    "latitude" : 52.335127,
    "longitude" : 4.958098,
    "image" : "https://lh4.ggpht.com/SLDN1NzQw_CJHKTXp402ix3UJjeKNJps48J067zDPEbxTKm-auYyvF35ABMOil6sJ8tpdlEjnvCr5mnSyZf4"
  },</v>
      </c>
      <c r="C3828" s="4">
        <v>353517</v>
      </c>
      <c r="D3828" s="5">
        <v>52335127</v>
      </c>
      <c r="E3828" s="5">
        <v>4958098</v>
      </c>
      <c r="F3828" s="4" t="s">
        <v>6559</v>
      </c>
      <c r="G3828" s="4" t="s">
        <v>2916</v>
      </c>
      <c r="H3828" s="4" t="s">
        <v>3794</v>
      </c>
      <c r="I3828" s="4" t="s">
        <v>3794</v>
      </c>
      <c r="J3828" s="4" t="s">
        <v>3794</v>
      </c>
      <c r="K3828" s="4" t="s">
        <v>17603</v>
      </c>
      <c r="M3828" s="4">
        <v>1112</v>
      </c>
      <c r="N3828" s="4" t="s">
        <v>13260</v>
      </c>
    </row>
    <row r="3829" spans="2:14" s="4" customFormat="1" x14ac:dyDescent="0.25">
      <c r="B3829" s="4" t="str">
        <f>"  """&amp;A3829&amp;""": {
    ""name"" : """&amp;SUBSTITUTE(F3829,"""","\""")&amp;""",
    ""latitude"" : "&amp;IF(D3829&lt;&gt;"",LEFT(D3829,2)&amp;"."&amp;RIGHT(D3829,LEN(D3829)-2),"0")&amp;",
    ""longitude"" : "&amp;IF(E3829&lt;&gt;"",LEFT(E3829,1)&amp;"."&amp;RIGHT(E3829,LEN(E3829)-1),"0")&amp;","&amp;"
    ""image"" : """&amp;N3829&amp;"""
  },"</f>
        <v xml:space="preserve">  "": {
    "name" : "Amsterdamsepoortbrug",
    "latitude" : 52.330631,
    "longitude" : 5.066421,
    "image" : "https://lh4.ggpht.com/KglORi9Mt8vj4EhCidOi3s66yPf1a0Txi7UkzZZDkCkL1rBEWdNK7RkHDZnfs-kejrwWECEStQTTS8XYvZ6g"
  },</v>
      </c>
      <c r="C3829" s="4">
        <v>563623</v>
      </c>
      <c r="D3829" s="5">
        <v>52330631</v>
      </c>
      <c r="E3829" s="5">
        <v>5066421</v>
      </c>
      <c r="F3829" s="4" t="s">
        <v>10149</v>
      </c>
      <c r="G3829" s="4" t="s">
        <v>2916</v>
      </c>
      <c r="H3829" s="4" t="s">
        <v>5549</v>
      </c>
      <c r="I3829" s="4" t="s">
        <v>5550</v>
      </c>
      <c r="J3829" s="4" t="s">
        <v>5550</v>
      </c>
      <c r="K3829" s="4" t="s">
        <v>16185</v>
      </c>
      <c r="L3829" s="4">
        <v>21</v>
      </c>
      <c r="M3829" s="4" t="s">
        <v>16186</v>
      </c>
      <c r="N3829" s="4" t="s">
        <v>10150</v>
      </c>
    </row>
    <row r="3830" spans="2:14" s="4" customFormat="1" x14ac:dyDescent="0.25">
      <c r="B3830" s="4" t="str">
        <f>"  """&amp;A3830&amp;""": {
    ""name"" : """&amp;SUBSTITUTE(F3830,"""","\""")&amp;""",
    ""latitude"" : "&amp;IF(D3830&lt;&gt;"",LEFT(D3830,2)&amp;"."&amp;RIGHT(D3830,LEN(D3830)-2),"0")&amp;",
    ""longitude"" : "&amp;IF(E3830&lt;&gt;"",LEFT(E3830,1)&amp;"."&amp;RIGHT(E3830,LEN(E3830)-1),"0")&amp;","&amp;"
    ""image"" : """&amp;N3830&amp;"""
  },"</f>
        <v xml:space="preserve">  "": {
    "name" : "Ingang Fermanplantsoen",
    "latitude" : 52.328039,
    "longitude" : 5.064509,
    "image" : "https://lh5.ggpht.com/gPAWccWo5OOmOrTgs4rbNkGlr-J-pos1RouifQgnRVA_IaaW8aY5tT1iZMaikklALoOvD5-d2B9KQ2SiEaMu"
  },</v>
      </c>
      <c r="C3830" s="4">
        <v>264458</v>
      </c>
      <c r="D3830" s="5">
        <v>52328039</v>
      </c>
      <c r="E3830" s="5">
        <v>5064509</v>
      </c>
      <c r="F3830" s="4" t="s">
        <v>6304</v>
      </c>
      <c r="G3830" s="4" t="s">
        <v>2916</v>
      </c>
      <c r="H3830" s="4" t="s">
        <v>5549</v>
      </c>
      <c r="I3830" s="4" t="s">
        <v>5550</v>
      </c>
      <c r="J3830" s="4" t="s">
        <v>5550</v>
      </c>
      <c r="K3830" s="4" t="s">
        <v>6305</v>
      </c>
      <c r="L3830" s="4">
        <v>1</v>
      </c>
      <c r="M3830" s="4">
        <v>1398</v>
      </c>
      <c r="N3830" s="4" t="s">
        <v>12479</v>
      </c>
    </row>
    <row r="3831" spans="2:14" s="4" customFormat="1" x14ac:dyDescent="0.25">
      <c r="B3831" s="4" t="str">
        <f>"  """&amp;A3831&amp;""": {
    ""name"" : """&amp;SUBSTITUTE(F3831,"""","\""")&amp;""",
    ""latitude"" : "&amp;IF(D3831&lt;&gt;"",LEFT(D3831,2)&amp;"."&amp;RIGHT(D3831,LEN(D3831)-2),"0")&amp;",
    ""longitude"" : "&amp;IF(E3831&lt;&gt;"",LEFT(E3831,1)&amp;"."&amp;RIGHT(E3831,LEN(E3831)-1),"0")&amp;","&amp;"
    ""image"" : """&amp;N3831&amp;"""
  },"</f>
        <v xml:space="preserve">  "": {
    "name" : "Command Post With Observation Cupola",
    "latitude" : 52.365466,
    "longitude" : 5.069148,
    "image" : "https://lh5.ggpht.com/cDX2oxM5PYPgEzonZe-2sTrWKWEcqMrqlBI8QY2OB42mFXVw8hX6Fo4wpzhujecUU-47xVYpFUi11NLSUFdqUA"
  },</v>
      </c>
      <c r="C3831" s="4">
        <v>719475</v>
      </c>
      <c r="D3831" s="5">
        <v>52365466</v>
      </c>
      <c r="E3831" s="5">
        <v>5069148</v>
      </c>
      <c r="F3831" s="4" t="s">
        <v>11041</v>
      </c>
      <c r="G3831" s="4" t="s">
        <v>2916</v>
      </c>
      <c r="H3831" s="4" t="s">
        <v>5549</v>
      </c>
      <c r="I3831" s="4" t="s">
        <v>5550</v>
      </c>
      <c r="J3831" s="4" t="s">
        <v>5550</v>
      </c>
      <c r="K3831" s="4" t="s">
        <v>16376</v>
      </c>
      <c r="L3831" s="4">
        <v>1</v>
      </c>
      <c r="M3831" s="4" t="s">
        <v>16377</v>
      </c>
      <c r="N3831" s="4" t="s">
        <v>11042</v>
      </c>
    </row>
    <row r="3832" spans="2:14" s="4" customFormat="1" x14ac:dyDescent="0.25">
      <c r="B3832" s="4" t="str">
        <f>"  """&amp;A3832&amp;""": {
    ""name"" : """&amp;SUBSTITUTE(F3832,"""","\""")&amp;""",
    ""latitude"" : "&amp;IF(D3832&lt;&gt;"",LEFT(D3832,2)&amp;"."&amp;RIGHT(D3832,LEN(D3832)-2),"0")&amp;",
    ""longitude"" : "&amp;IF(E3832&lt;&gt;"",LEFT(E3832,1)&amp;"."&amp;RIGHT(E3832,LEN(E3832)-1),"0")&amp;","&amp;"
    ""image"" : """&amp;N3832&amp;"""
  },"</f>
        <v xml:space="preserve">  "": {
    "name" : "Graaf Floris",
    "latitude" : 52.329659,
    "longitude" : 5.069912,
    "image" : "https://lh4.ggpht.com/oR6KuorVnwjlesxic9ycRERvXbXoKs3JDq1RHQasFf2BtXzNvte58RGqekg1v4QweEuZ-UulH5n5tAAMw1X37g"
  },</v>
      </c>
      <c r="C3832" s="4">
        <v>129771</v>
      </c>
      <c r="D3832" s="5">
        <v>52329659</v>
      </c>
      <c r="E3832" s="5">
        <v>5069912</v>
      </c>
      <c r="F3832" s="4" t="s">
        <v>5548</v>
      </c>
      <c r="G3832" s="4" t="s">
        <v>2916</v>
      </c>
      <c r="H3832" s="4" t="s">
        <v>5549</v>
      </c>
      <c r="I3832" s="4" t="s">
        <v>5550</v>
      </c>
      <c r="J3832" s="4" t="s">
        <v>5550</v>
      </c>
      <c r="K3832" s="4" t="s">
        <v>5551</v>
      </c>
      <c r="L3832" s="4">
        <v>2</v>
      </c>
      <c r="M3832" s="4" t="s">
        <v>5552</v>
      </c>
      <c r="N3832" s="4" t="s">
        <v>12059</v>
      </c>
    </row>
    <row r="3833" spans="2:14" s="4" customFormat="1" x14ac:dyDescent="0.25">
      <c r="B3833" s="4" t="str">
        <f>"  """&amp;A3833&amp;""": {
    ""name"" : """&amp;SUBSTITUTE(F3833,"""","\""")&amp;""",
    ""latitude"" : "&amp;IF(D3833&lt;&gt;"",LEFT(D3833,2)&amp;"."&amp;RIGHT(D3833,LEN(D3833)-2),"0")&amp;",
    ""longitude"" : "&amp;IF(E3833&lt;&gt;"",LEFT(E3833,1)&amp;"."&amp;RIGHT(E3833,LEN(E3833)-1),"0")&amp;","&amp;"
    ""image"" : """&amp;N3833&amp;"""
  },"</f>
        <v xml:space="preserve">  "": {
    "name" : "Maxis Monument",
    "latitude" : 52.333961,
    "longitude" : 5.020437,
    "image" : "https://lh4.ggpht.com/wqGDpSBy7pXWgQ49T7so17o8oTbtVBLEeOM5c0s_n05STsk365QTG5fHOFU1pe2YIAfJm4KRhQA0_LRkso0dyw"
  },</v>
      </c>
      <c r="C3833" s="4">
        <v>690066</v>
      </c>
      <c r="D3833" s="5">
        <v>52333961</v>
      </c>
      <c r="E3833" s="5">
        <v>5020437</v>
      </c>
      <c r="F3833" s="4" t="s">
        <v>13049</v>
      </c>
      <c r="G3833" s="4" t="s">
        <v>2916</v>
      </c>
      <c r="H3833" s="4" t="s">
        <v>5549</v>
      </c>
      <c r="I3833" s="4" t="s">
        <v>5550</v>
      </c>
      <c r="J3833" s="4" t="s">
        <v>5550</v>
      </c>
      <c r="K3833" s="4" t="s">
        <v>16351</v>
      </c>
      <c r="L3833" s="4">
        <v>7</v>
      </c>
      <c r="M3833" s="4" t="s">
        <v>16352</v>
      </c>
      <c r="N3833" s="4" t="s">
        <v>13050</v>
      </c>
    </row>
    <row r="3834" spans="2:14" s="4" customFormat="1" x14ac:dyDescent="0.25">
      <c r="B3834" s="4" t="str">
        <f>"  """&amp;A3834&amp;""": {
    ""name"" : """&amp;SUBSTITUTE(F3834,"""","\""")&amp;""",
    ""latitude"" : "&amp;IF(D3834&lt;&gt;"",LEFT(D3834,2)&amp;"."&amp;RIGHT(D3834,LEN(D3834)-2),"0")&amp;",
    ""longitude"" : "&amp;IF(E3834&lt;&gt;"",LEFT(E3834,1)&amp;"."&amp;RIGHT(E3834,LEN(E3834)-1),"0")&amp;","&amp;"
    ""image"" : """&amp;N3834&amp;"""
  },"</f>
        <v xml:space="preserve">  "": {
    "name" : "O.L.Vrouw Onbevlekt Ontvangen",
    "latitude" : 52.387203,
    "longitude" : 4.607333,
    "image" : "https://lh3.ggpht.com/kcEIJW3JNZ2HEszUASBPKzcw08JUHdhRRxXBTGpQIN5ePamPIHOD4iZ-HFFKObQObDbWhE9BFwI-Vdp7gbMVzCoqEyx71vCf81KRe368mdW25CRVfQ"
  },</v>
      </c>
      <c r="C3834" s="4">
        <v>9107452</v>
      </c>
      <c r="D3834" s="5">
        <v>52387203</v>
      </c>
      <c r="E3834" s="5">
        <v>4607333</v>
      </c>
      <c r="F3834" s="4" t="s">
        <v>13597</v>
      </c>
      <c r="G3834" s="4" t="s">
        <v>2916</v>
      </c>
      <c r="H3834" s="4" t="s">
        <v>4756</v>
      </c>
      <c r="I3834" s="4" t="s">
        <v>17732</v>
      </c>
      <c r="J3834" s="4" t="s">
        <v>17733</v>
      </c>
      <c r="K3834" s="4" t="s">
        <v>16686</v>
      </c>
      <c r="L3834" s="4">
        <v>2</v>
      </c>
      <c r="M3834" s="4" t="s">
        <v>16687</v>
      </c>
      <c r="N3834" s="4" t="s">
        <v>13598</v>
      </c>
    </row>
    <row r="3835" spans="2:14" s="4" customFormat="1" x14ac:dyDescent="0.25">
      <c r="B3835" s="4" t="str">
        <f>"  """&amp;A3835&amp;""": {
    ""name"" : """&amp;SUBSTITUTE(F3835,"""","\""")&amp;""",
    ""latitude"" : "&amp;IF(D3835&lt;&gt;"",LEFT(D3835,2)&amp;"."&amp;RIGHT(D3835,LEN(D3835)-2),"0")&amp;",
    ""longitude"" : "&amp;IF(E3835&lt;&gt;"",LEFT(E3835,1)&amp;"."&amp;RIGHT(E3835,LEN(E3835)-1),"0")&amp;","&amp;"
    ""image"" : """&amp;N3835&amp;"""
  },"</f>
        <v xml:space="preserve">  "": {
    "name" : "Frisia Building Anno 1894",
    "latitude" : 52.38599,
    "longitude" : 4.618901,
    "image" : "https://lh6.ggpht.com/EaCW58lrU0kUaKJIKDkgeuUB8DWDtzJ9Wz-WWlZxLqClD6w8ATRgyNgx1nk6KhHhWHPtKxHk9fLIvjTuZhZM"
  },</v>
      </c>
      <c r="C3835" s="4">
        <v>49230287</v>
      </c>
      <c r="D3835" s="5">
        <v>5238599</v>
      </c>
      <c r="E3835" s="5">
        <v>4618901</v>
      </c>
      <c r="F3835" s="4" t="s">
        <v>11873</v>
      </c>
      <c r="G3835" s="4" t="s">
        <v>2916</v>
      </c>
      <c r="H3835" s="4" t="s">
        <v>4756</v>
      </c>
      <c r="I3835" s="4" t="s">
        <v>17732</v>
      </c>
      <c r="J3835" s="4" t="s">
        <v>17733</v>
      </c>
      <c r="K3835" s="4" t="s">
        <v>6543</v>
      </c>
      <c r="L3835" s="4">
        <v>172</v>
      </c>
      <c r="M3835" s="4" t="s">
        <v>16891</v>
      </c>
      <c r="N3835" s="4" t="s">
        <v>11874</v>
      </c>
    </row>
    <row r="3836" spans="2:14" s="4" customFormat="1" x14ac:dyDescent="0.25">
      <c r="B3836" s="4" t="str">
        <f>"  """&amp;A3836&amp;""": {
    ""name"" : """&amp;SUBSTITUTE(F3836,"""","\""")&amp;""",
    ""latitude"" : "&amp;IF(D3836&lt;&gt;"",LEFT(D3836,2)&amp;"."&amp;RIGHT(D3836,LEN(D3836)-2),"0")&amp;",
    ""longitude"" : "&amp;IF(E3836&lt;&gt;"",LEFT(E3836,1)&amp;"."&amp;RIGHT(E3836,LEN(E3836)-1),"0")&amp;","&amp;"
    ""image"" : """&amp;N3836&amp;"""
  },"</f>
        <v xml:space="preserve">  "": {
    "name" : "Nova Building",
    "latitude" : 52.386827,
    "longitude" : 4.617616,
    "image" : "https://lh4.ggpht.com/ZcoU2DccfvHBeEh8lMjEG-p_xsmfJGazZHiga9VOD5dkoozLkrJoB5ieAPN5hYa0tZ2D_gA44qsa9IQQ1Nw"
  },</v>
      </c>
      <c r="C3836" s="4">
        <v>1205179</v>
      </c>
      <c r="D3836" s="5">
        <v>52386827</v>
      </c>
      <c r="E3836" s="5">
        <v>4617616</v>
      </c>
      <c r="F3836" s="4" t="s">
        <v>13532</v>
      </c>
      <c r="G3836" s="4" t="s">
        <v>2916</v>
      </c>
      <c r="H3836" s="4" t="s">
        <v>4756</v>
      </c>
      <c r="I3836" s="4" t="s">
        <v>17732</v>
      </c>
      <c r="J3836" s="4" t="s">
        <v>17733</v>
      </c>
      <c r="K3836" s="4" t="s">
        <v>6543</v>
      </c>
      <c r="L3836" s="4">
        <v>199</v>
      </c>
      <c r="M3836" s="4" t="s">
        <v>16585</v>
      </c>
      <c r="N3836" s="4" t="s">
        <v>13533</v>
      </c>
    </row>
    <row r="3837" spans="2:14" s="4" customFormat="1" x14ac:dyDescent="0.25">
      <c r="B3837" s="4" t="str">
        <f>"  """&amp;A3837&amp;""": {
    ""name"" : """&amp;SUBSTITUTE(F3837,"""","\""")&amp;""",
    ""latitude"" : "&amp;IF(D3837&lt;&gt;"",LEFT(D3837,2)&amp;"."&amp;RIGHT(D3837,LEN(D3837)-2),"0")&amp;",
    ""longitude"" : "&amp;IF(E3837&lt;&gt;"",LEFT(E3837,1)&amp;"."&amp;RIGHT(E3837,LEN(E3837)-1),"0")&amp;","&amp;"
    ""image"" : """&amp;N3837&amp;"""
  },"</f>
        <v xml:space="preserve">  "": {
    "name" : "Nieuw Vredenhof",
    "latitude" : 52.362752,
    "longitude" : 4.619471,
    "image" : "https://lh5.ggpht.com/LqGn2OyVwsCzyfQhazUypsmiqc_5xPFruXGkeHwcseGq0r4EBfeZJtZa4zStljxdsqp0rJrntKpdGdxPMFIzjA"
  },</v>
      </c>
      <c r="C3837" s="4">
        <v>870526</v>
      </c>
      <c r="D3837" s="5">
        <v>52362752</v>
      </c>
      <c r="E3837" s="5">
        <v>4619471</v>
      </c>
      <c r="F3837" s="4" t="s">
        <v>8643</v>
      </c>
      <c r="G3837" s="4" t="s">
        <v>2916</v>
      </c>
      <c r="H3837" s="4" t="s">
        <v>4756</v>
      </c>
      <c r="I3837" s="4" t="s">
        <v>4756</v>
      </c>
      <c r="J3837" s="4" t="s">
        <v>4756</v>
      </c>
      <c r="K3837" s="4" t="s">
        <v>8644</v>
      </c>
      <c r="L3837" s="4">
        <v>14</v>
      </c>
      <c r="M3837" s="4" t="s">
        <v>8645</v>
      </c>
      <c r="N3837" s="4" t="s">
        <v>13484</v>
      </c>
    </row>
    <row r="3838" spans="2:14" s="4" customFormat="1" x14ac:dyDescent="0.25">
      <c r="B3838" s="4" t="str">
        <f>"  """&amp;A3838&amp;""": {
    ""name"" : """&amp;SUBSTITUTE(F3838,"""","\""")&amp;""",
    ""latitude"" : "&amp;IF(D3838&lt;&gt;"",LEFT(D3838,2)&amp;"."&amp;RIGHT(D3838,LEN(D3838)-2),"0")&amp;",
    ""longitude"" : "&amp;IF(E3838&lt;&gt;"",LEFT(E3838,1)&amp;"."&amp;RIGHT(E3838,LEN(E3838)-1),"0")&amp;","&amp;"
    ""image"" : """&amp;N3838&amp;"""
  },"</f>
        <v xml:space="preserve">  "": {
    "name" : "History of the Hout Forest",
    "latitude" : 52.367914,
    "longitude" : 4.625525,
    "image" : "https://lh3.ggpht.com/V0i9mZJo83QmOsrftYxgp9mgL3G_SU8JrjCnFunP7jIb277f9SD7cYN80XOhycax1-9VraWtFge_E31G-eDW"
  },</v>
      </c>
      <c r="C3838" s="4">
        <v>862332</v>
      </c>
      <c r="D3838" s="5">
        <v>52367914</v>
      </c>
      <c r="E3838" s="5">
        <v>4625525</v>
      </c>
      <c r="F3838" s="4" t="s">
        <v>8582</v>
      </c>
      <c r="G3838" s="4" t="s">
        <v>2916</v>
      </c>
      <c r="H3838" s="4" t="s">
        <v>4756</v>
      </c>
      <c r="I3838" s="4" t="s">
        <v>17566</v>
      </c>
      <c r="J3838" s="4" t="s">
        <v>17721</v>
      </c>
      <c r="K3838" s="4" t="s">
        <v>17567</v>
      </c>
      <c r="M3838" s="4">
        <v>2012</v>
      </c>
      <c r="N3838" s="4" t="s">
        <v>12334</v>
      </c>
    </row>
    <row r="3839" spans="2:14" s="4" customFormat="1" x14ac:dyDescent="0.25">
      <c r="B3839" s="4" t="str">
        <f>"  """&amp;A3839&amp;""": {
    ""name"" : """&amp;SUBSTITUTE(F3839,"""","\""")&amp;""",
    ""latitude"" : "&amp;IF(D3839&lt;&gt;"",LEFT(D3839,2)&amp;"."&amp;RIGHT(D3839,LEN(D3839)-2),"0")&amp;",
    ""longitude"" : "&amp;IF(E3839&lt;&gt;"",LEFT(E3839,1)&amp;"."&amp;RIGHT(E3839,LEN(E3839)-1),"0")&amp;","&amp;"
    ""image"" : """&amp;N3839&amp;"""
  },"</f>
        <v xml:space="preserve">  "": {
    "name" : "Wijn Zwijntje",
    "latitude" : 52.364351,
    "longitude" : 4.620578,
    "image" : "https://lh4.ggpht.com/phB34VxrhQk2QrLSyxaoF89eOgGOuAAai_UpuLn9D2X54c6k-ud0qUGLdiKn2qQBXBeE9f7dscehv7LBWew"
  },</v>
      </c>
      <c r="C3839" s="4">
        <v>814517</v>
      </c>
      <c r="D3839" s="5">
        <v>52364351</v>
      </c>
      <c r="E3839" s="5">
        <v>4620578</v>
      </c>
      <c r="F3839" s="4" t="s">
        <v>8326</v>
      </c>
      <c r="G3839" s="4" t="s">
        <v>2916</v>
      </c>
      <c r="H3839" s="4" t="s">
        <v>4756</v>
      </c>
      <c r="I3839" s="4" t="s">
        <v>17566</v>
      </c>
      <c r="J3839" s="4" t="s">
        <v>17721</v>
      </c>
      <c r="K3839" s="4" t="s">
        <v>8327</v>
      </c>
      <c r="L3839" s="4">
        <v>3</v>
      </c>
      <c r="M3839" s="4" t="s">
        <v>8328</v>
      </c>
      <c r="N3839" s="4" t="s">
        <v>15666</v>
      </c>
    </row>
    <row r="3840" spans="2:14" s="4" customFormat="1" x14ac:dyDescent="0.25">
      <c r="B3840" s="4" t="str">
        <f>"  """&amp;A3840&amp;""": {
    ""name"" : """&amp;SUBSTITUTE(F3840,"""","\""")&amp;""",
    ""latitude"" : "&amp;IF(D3840&lt;&gt;"",LEFT(D3840,2)&amp;"."&amp;RIGHT(D3840,LEN(D3840)-2),"0")&amp;",
    ""longitude"" : "&amp;IF(E3840&lt;&gt;"",LEFT(E3840,1)&amp;"."&amp;RIGHT(E3840,LEN(E3840)-1),"0")&amp;","&amp;"
    ""image"" : """&amp;N3840&amp;"""
  },"</f>
        <v xml:space="preserve">  "": {
    "name" : "Fietsroute Fredrikspark Zuid Kennemerland",
    "latitude" : 52.372373,
    "longitude" : 4.633251,
    "image" : "https://lh4.ggpht.com/x1KzfhVj8reM15hAWz0iKifkWmYPuAY5yOxkP83CBHt8HNHDF1wJhlGUo86NaOll5iDY1nQWqKPYPuOe0Iw"
  },</v>
      </c>
      <c r="C3840" s="4">
        <v>51088</v>
      </c>
      <c r="D3840" s="5">
        <v>52372373</v>
      </c>
      <c r="E3840" s="5">
        <v>4633251</v>
      </c>
      <c r="F3840" s="4" t="s">
        <v>5029</v>
      </c>
      <c r="G3840" s="4" t="s">
        <v>2916</v>
      </c>
      <c r="H3840" s="4" t="s">
        <v>4756</v>
      </c>
      <c r="I3840" s="4" t="s">
        <v>17566</v>
      </c>
      <c r="J3840" s="4" t="s">
        <v>17690</v>
      </c>
      <c r="K3840" s="4" t="s">
        <v>5030</v>
      </c>
      <c r="L3840" s="4">
        <v>12</v>
      </c>
      <c r="M3840" s="4" t="s">
        <v>5031</v>
      </c>
      <c r="N3840" s="4" t="s">
        <v>11728</v>
      </c>
    </row>
    <row r="3841" spans="2:14" s="4" customFormat="1" x14ac:dyDescent="0.25">
      <c r="B3841" s="4" t="str">
        <f>"  """&amp;A3841&amp;""": {
    ""name"" : """&amp;SUBSTITUTE(F3841,"""","\""")&amp;""",
    ""latitude"" : "&amp;IF(D3841&lt;&gt;"",LEFT(D3841,2)&amp;"."&amp;RIGHT(D3841,LEN(D3841)-2),"0")&amp;",
    ""longitude"" : "&amp;IF(E3841&lt;&gt;"",LEFT(E3841,1)&amp;"."&amp;RIGHT(E3841,LEN(E3841)-1),"0")&amp;","&amp;"
    ""image"" : """&amp;N3841&amp;"""
  },"</f>
        <v xml:space="preserve">  "": {
    "name" : "Historische Woning Nr 10",
    "latitude" : 52.375391,
    "longitude" : 4.634812,
    "image" : "https://lh4.ggpht.com/Mozt7oyxiqG3KhpIIa2baxPWezLoRf0KJqKmJnaGKMvZ1gFIFdQYANv2NAGbA5I0SKRwKnr1iexS1_nrGIM"
  },</v>
      </c>
      <c r="C3841" s="4">
        <v>1097646</v>
      </c>
      <c r="D3841" s="5">
        <v>52375391</v>
      </c>
      <c r="E3841" s="5">
        <v>4634812</v>
      </c>
      <c r="F3841" s="4" t="s">
        <v>9807</v>
      </c>
      <c r="G3841" s="4" t="s">
        <v>2916</v>
      </c>
      <c r="H3841" s="4" t="s">
        <v>4756</v>
      </c>
      <c r="I3841" s="4" t="s">
        <v>17566</v>
      </c>
      <c r="J3841" s="4" t="s">
        <v>17690</v>
      </c>
      <c r="K3841" s="4" t="s">
        <v>9808</v>
      </c>
      <c r="L3841" s="4">
        <v>138</v>
      </c>
      <c r="M3841" s="4" t="s">
        <v>9809</v>
      </c>
      <c r="N3841" s="4" t="s">
        <v>12331</v>
      </c>
    </row>
    <row r="3842" spans="2:14" s="4" customFormat="1" x14ac:dyDescent="0.25">
      <c r="B3842" s="4" t="str">
        <f>"  """&amp;A3842&amp;""": {
    ""name"" : """&amp;SUBSTITUTE(F3842,"""","\""")&amp;""",
    ""latitude"" : "&amp;IF(D3842&lt;&gt;"",LEFT(D3842,2)&amp;"."&amp;RIGHT(D3842,LEN(D3842)-2),"0")&amp;",
    ""longitude"" : "&amp;IF(E3842&lt;&gt;"",LEFT(E3842,1)&amp;"."&amp;RIGHT(E3842,LEN(E3842)-1),"0")&amp;","&amp;"
    ""image"" : """&amp;N3842&amp;"""
  },"</f>
        <v xml:space="preserve">  "": {
    "name" : "De Comeny",
    "latitude" : 52.371291,
    "longitude" : 4.623393,
    "image" : "https://lh6.ggpht.com/dUl7_HcV77heTjK2CO5vbVULHqjPxEZi8dRNNOKhHK0m3cDnoeLc8Y7Y1j_Q0rP5q7rdjJUqsvxUW76hW8ZX"
  },</v>
      </c>
      <c r="C3842" s="4">
        <v>177344</v>
      </c>
      <c r="D3842" s="5">
        <v>52371291</v>
      </c>
      <c r="E3842" s="5">
        <v>4623393</v>
      </c>
      <c r="F3842" s="4" t="s">
        <v>5837</v>
      </c>
      <c r="G3842" s="4" t="s">
        <v>2916</v>
      </c>
      <c r="H3842" s="4" t="s">
        <v>4756</v>
      </c>
      <c r="I3842" s="4" t="s">
        <v>17566</v>
      </c>
      <c r="J3842" s="4" t="s">
        <v>17698</v>
      </c>
      <c r="K3842" s="4" t="s">
        <v>5838</v>
      </c>
      <c r="L3842" s="4">
        <v>3</v>
      </c>
      <c r="M3842" s="4" t="s">
        <v>5839</v>
      </c>
      <c r="N3842" s="4" t="s">
        <v>11181</v>
      </c>
    </row>
    <row r="3843" spans="2:14" s="4" customFormat="1" x14ac:dyDescent="0.25">
      <c r="B3843" s="4" t="str">
        <f>"  """&amp;A3843&amp;""": {
    ""name"" : """&amp;SUBSTITUTE(F3843,"""","\""")&amp;""",
    ""latitude"" : "&amp;IF(D3843&lt;&gt;"",LEFT(D3843,2)&amp;"."&amp;RIGHT(D3843,LEN(D3843)-2),"0")&amp;",
    ""longitude"" : "&amp;IF(E3843&lt;&gt;"",LEFT(E3843,1)&amp;"."&amp;RIGHT(E3843,LEN(E3843)-1),"0")&amp;","&amp;"
    ""image"" : """&amp;N3843&amp;"""
  },"</f>
        <v xml:space="preserve">  "": {
    "name" : "De Blauwe Tram",
    "latitude" : 52.375426,
    "longitude" : 4.629871,
    "image" : "https://lh3.ggpht.com/dsfSzOiO2EUrC_gSVgvfJUZ11Pq6snbGLXRdctSsUAJbSgKKcN0zf99spmMy_KuO3lghJLFhaFEopjkIgOA"
  },</v>
      </c>
      <c r="C3843" s="4">
        <v>252805</v>
      </c>
      <c r="D3843" s="5">
        <v>52375426</v>
      </c>
      <c r="E3843" s="5">
        <v>4629871</v>
      </c>
      <c r="F3843" s="4" t="s">
        <v>6594</v>
      </c>
      <c r="G3843" s="4" t="s">
        <v>2916</v>
      </c>
      <c r="H3843" s="4" t="s">
        <v>4756</v>
      </c>
      <c r="I3843" s="4" t="s">
        <v>17566</v>
      </c>
      <c r="J3843" s="4" t="s">
        <v>17698</v>
      </c>
      <c r="K3843" s="4" t="s">
        <v>6595</v>
      </c>
      <c r="L3843" s="4" t="s">
        <v>6596</v>
      </c>
      <c r="M3843" s="4" t="s">
        <v>6597</v>
      </c>
      <c r="N3843" s="4" t="s">
        <v>11171</v>
      </c>
    </row>
    <row r="3844" spans="2:14" s="4" customFormat="1" x14ac:dyDescent="0.25">
      <c r="B3844" s="4" t="str">
        <f>"  """&amp;A3844&amp;""": {
    ""name"" : """&amp;SUBSTITUTE(F3844,"""","\""")&amp;""",
    ""latitude"" : "&amp;IF(D3844&lt;&gt;"",LEFT(D3844,2)&amp;"."&amp;RIGHT(D3844,LEN(D3844)-2),"0")&amp;",
    ""longitude"" : "&amp;IF(E3844&lt;&gt;"",LEFT(E3844,1)&amp;"."&amp;RIGHT(E3844,LEN(E3844)-1),"0")&amp;","&amp;"
    ""image"" : """&amp;N3844&amp;"""
  },"</f>
        <v xml:space="preserve">  "": {
    "name" : "St. Canisius-School",
    "latitude" : 52.37533,
    "longitude" : 4.638983,
    "image" : "https://lh4.ggpht.com/XhFJM6MJc9KHewmiFvy0ny86PEX0Qqe-rFly7PPH7M8UBEnSM40FJAxXhOT687rw7MeES33pyfbEQ1Kx2BFArZRmrJQUTcKXqujhtV0BK3ZzOPoN"
  },</v>
      </c>
      <c r="C3844" s="4">
        <v>428911</v>
      </c>
      <c r="D3844" s="5">
        <v>5237533</v>
      </c>
      <c r="E3844" s="5">
        <v>4638983</v>
      </c>
      <c r="F3844" s="4" t="s">
        <v>14830</v>
      </c>
      <c r="G3844" s="4" t="s">
        <v>2916</v>
      </c>
      <c r="H3844" s="4" t="s">
        <v>4756</v>
      </c>
      <c r="I3844" s="4" t="s">
        <v>17566</v>
      </c>
      <c r="J3844" s="4" t="s">
        <v>17750</v>
      </c>
      <c r="K3844" s="4" t="s">
        <v>16009</v>
      </c>
      <c r="L3844" s="4">
        <v>21</v>
      </c>
      <c r="M3844" s="4" t="s">
        <v>16010</v>
      </c>
      <c r="N3844" s="4" t="s">
        <v>14831</v>
      </c>
    </row>
    <row r="3845" spans="2:14" s="4" customFormat="1" x14ac:dyDescent="0.25">
      <c r="B3845" s="4" t="str">
        <f>"  """&amp;A3845&amp;""": {
    ""name"" : """&amp;SUBSTITUTE(F3845,"""","\""")&amp;""",
    ""latitude"" : "&amp;IF(D3845&lt;&gt;"",LEFT(D3845,2)&amp;"."&amp;RIGHT(D3845,LEN(D3845)-2),"0")&amp;",
    ""longitude"" : "&amp;IF(E3845&lt;&gt;"",LEFT(E3845,1)&amp;"."&amp;RIGHT(E3845,LEN(E3845)-1),"0")&amp;","&amp;"
    ""image"" : """&amp;N3845&amp;"""
  },"</f>
        <v xml:space="preserve">  "": {
    "name" : "Blanke Zuijl",
    "latitude" : 52.374751,
    "longitude" : 4.661905,
    "image" : "https://lh5.ggpht.com/ixnLNMLTuO6DuWhfISXR8NP2x4iTRYTBXjEatFCDy2EEc9U-kELJmDSumy1Wm55ScM3uvHF-iQ7loXT0LAXo"
  },</v>
      </c>
      <c r="C3845" s="4">
        <v>562930</v>
      </c>
      <c r="D3845" s="5">
        <v>52374751</v>
      </c>
      <c r="E3845" s="5">
        <v>4661905</v>
      </c>
      <c r="F3845" s="4" t="s">
        <v>7245</v>
      </c>
      <c r="G3845" s="4" t="s">
        <v>2916</v>
      </c>
      <c r="H3845" s="4" t="s">
        <v>4756</v>
      </c>
      <c r="I3845" s="4" t="s">
        <v>17601</v>
      </c>
      <c r="J3845" s="4" t="s">
        <v>17711</v>
      </c>
      <c r="K3845" s="4" t="s">
        <v>7246</v>
      </c>
      <c r="L3845" s="4">
        <v>208</v>
      </c>
      <c r="M3845" s="4" t="s">
        <v>7247</v>
      </c>
      <c r="N3845" s="4" t="s">
        <v>10580</v>
      </c>
    </row>
    <row r="3846" spans="2:14" s="4" customFormat="1" x14ac:dyDescent="0.25">
      <c r="B3846" s="4" t="str">
        <f>"  """&amp;A3846&amp;""": {
    ""name"" : """&amp;SUBSTITUTE(F3846,"""","\""")&amp;""",
    ""latitude"" : "&amp;IF(D3846&lt;&gt;"",LEFT(D3846,2)&amp;"."&amp;RIGHT(D3846,LEN(D3846)-2),"0")&amp;",
    ""longitude"" : "&amp;IF(E3846&lt;&gt;"",LEFT(E3846,1)&amp;"."&amp;RIGHT(E3846,LEN(E3846)-1),"0")&amp;","&amp;"
    ""image"" : """&amp;N3846&amp;"""
  },"</f>
        <v xml:space="preserve">  "": {
    "name" : "Modern Minaret",
    "latitude" : 52.374285,
    "longitude" : 4.658305,
    "image" : "https://lh5.ggpht.com/3nDYg5irIdjVTzh_h5pDwbzWbljhQQpR1gCWMlOdhJUkRJlE5Ez7RknV4Km4OyKQbi9YuLWKH6EAEdgA-AkCMg"
  },</v>
      </c>
      <c r="C3846" s="4">
        <v>325311</v>
      </c>
      <c r="D3846" s="5">
        <v>52374285</v>
      </c>
      <c r="E3846" s="5">
        <v>4658305</v>
      </c>
      <c r="F3846" s="4" t="s">
        <v>13175</v>
      </c>
      <c r="G3846" s="4" t="s">
        <v>2916</v>
      </c>
      <c r="H3846" s="4" t="s">
        <v>4756</v>
      </c>
      <c r="I3846" s="4" t="s">
        <v>17601</v>
      </c>
      <c r="J3846" s="4" t="s">
        <v>17711</v>
      </c>
      <c r="K3846" s="4" t="s">
        <v>17602</v>
      </c>
      <c r="M3846" s="4">
        <v>2033</v>
      </c>
      <c r="N3846" s="4" t="s">
        <v>13176</v>
      </c>
    </row>
    <row r="3847" spans="2:14" s="4" customFormat="1" x14ac:dyDescent="0.25">
      <c r="B3847" s="4" t="str">
        <f>"  """&amp;A3847&amp;""": {
    ""name"" : """&amp;SUBSTITUTE(F3847,"""","\""")&amp;""",
    ""latitude"" : "&amp;IF(D3847&lt;&gt;"",LEFT(D3847,2)&amp;"."&amp;RIGHT(D3847,LEN(D3847)-2),"0")&amp;",
    ""longitude"" : "&amp;IF(E3847&lt;&gt;"",LEFT(E3847,1)&amp;"."&amp;RIGHT(E3847,LEN(E3847)-1),"0")&amp;","&amp;"
    ""image"" : """&amp;N3847&amp;"""
  },"</f>
        <v xml:space="preserve">  "": {
    "name" : "Welkom In Het Reinaldapark entrance 1",
    "latitude" : 52.374062,
    "longitude" : 4.660698,
    "image" : "https://lh5.ggpht.com/Swf6w95_lzF58VT6jm5Gqh7bn2WvWqW2JNIjt4IskXnPld-DWxhwQdX07z2EpLaWJ4z7LP79dt-fv3qf48bF"
  },</v>
      </c>
      <c r="C3847" s="4">
        <v>1047682</v>
      </c>
      <c r="D3847" s="5">
        <v>52374062</v>
      </c>
      <c r="E3847" s="5">
        <v>4660698</v>
      </c>
      <c r="F3847" s="4" t="s">
        <v>9551</v>
      </c>
      <c r="G3847" s="4" t="s">
        <v>2916</v>
      </c>
      <c r="H3847" s="4" t="s">
        <v>4756</v>
      </c>
      <c r="I3847" s="4" t="s">
        <v>17601</v>
      </c>
      <c r="J3847" s="4" t="s">
        <v>17711</v>
      </c>
      <c r="K3847" s="4" t="s">
        <v>17672</v>
      </c>
      <c r="M3847" s="4">
        <v>2033</v>
      </c>
      <c r="N3847" s="4" t="s">
        <v>15626</v>
      </c>
    </row>
    <row r="3848" spans="2:14" s="4" customFormat="1" x14ac:dyDescent="0.25">
      <c r="B3848" s="4" t="str">
        <f>"  """&amp;A3848&amp;""": {
    ""name"" : """&amp;SUBSTITUTE(F3848,"""","\""")&amp;""",
    ""latitude"" : "&amp;IF(D3848&lt;&gt;"",LEFT(D3848,2)&amp;"."&amp;RIGHT(D3848,LEN(D3848)-2),"0")&amp;",
    ""longitude"" : "&amp;IF(E3848&lt;&gt;"",LEFT(E3848,1)&amp;"."&amp;RIGHT(E3848,LEN(E3848)-1),"0")&amp;","&amp;"
    ""image"" : """&amp;N3848&amp;"""
  },"</f>
        <v xml:space="preserve">  "": {
    "name" : "The Mansion Ruins",
    "latitude" : 52.38613,
    "longitude" : 4.651835,
    "image" : "https://lh3.ggpht.com/Q7neNjNFhGuR19uPNpzkyFbNAhl9G6EV1HmRgVcP6WC72d4BoRCA4g6q5QZyHzYv8hCACAyoOG2Q1JEG3sg"
  },</v>
      </c>
      <c r="C3848" s="4">
        <v>946895</v>
      </c>
      <c r="D3848" s="5">
        <v>5238613</v>
      </c>
      <c r="E3848" s="5">
        <v>4651835</v>
      </c>
      <c r="F3848" s="4" t="s">
        <v>9069</v>
      </c>
      <c r="G3848" s="4" t="s">
        <v>2916</v>
      </c>
      <c r="H3848" s="4" t="s">
        <v>4756</v>
      </c>
      <c r="I3848" s="4" t="s">
        <v>17601</v>
      </c>
      <c r="J3848" s="4" t="s">
        <v>17715</v>
      </c>
      <c r="K3848" s="4" t="s">
        <v>17655</v>
      </c>
      <c r="M3848" s="4">
        <v>2031</v>
      </c>
      <c r="N3848" s="4" t="s">
        <v>15090</v>
      </c>
    </row>
    <row r="3849" spans="2:14" s="4" customFormat="1" x14ac:dyDescent="0.25">
      <c r="B3849" s="4" t="str">
        <f>"  """&amp;A3849&amp;""": {
    ""name"" : """&amp;SUBSTITUTE(F3849,"""","\""")&amp;""",
    ""latitude"" : "&amp;IF(D3849&lt;&gt;"",LEFT(D3849,2)&amp;"."&amp;RIGHT(D3849,LEN(D3849)-2),"0")&amp;",
    ""longitude"" : "&amp;IF(E3849&lt;&gt;"",LEFT(E3849,1)&amp;"."&amp;RIGHT(E3849,LEN(E3849)-1),"0")&amp;","&amp;"
    ""image"" : """&amp;N3849&amp;"""
  },"</f>
        <v xml:space="preserve">  "": {
    "name" : "Kuifje Cartoon On Door",
    "latitude" : 52.398067,
    "longitude" : 4.664351,
    "image" : "https://lh5.ggpht.com/upilir45V8vnhhXdf1ffNUxrtYhvW3a91rYTOIhjmzpryT1eQXz9vwab8O3QvP9Zn7u7fagV3dgPhdf7Yy_R"
  },</v>
      </c>
      <c r="C3849" s="4">
        <v>673509</v>
      </c>
      <c r="D3849" s="5">
        <v>52398067</v>
      </c>
      <c r="E3849" s="5">
        <v>4664351</v>
      </c>
      <c r="F3849" s="4" t="s">
        <v>7723</v>
      </c>
      <c r="G3849" s="4" t="s">
        <v>2916</v>
      </c>
      <c r="H3849" s="4" t="s">
        <v>4756</v>
      </c>
      <c r="I3849" s="4" t="s">
        <v>17601</v>
      </c>
      <c r="J3849" s="4" t="s">
        <v>17715</v>
      </c>
      <c r="K3849" s="4" t="s">
        <v>7724</v>
      </c>
      <c r="L3849" s="4">
        <v>30</v>
      </c>
      <c r="M3849" s="4" t="s">
        <v>7725</v>
      </c>
      <c r="N3849" s="4" t="s">
        <v>12779</v>
      </c>
    </row>
    <row r="3850" spans="2:14" s="4" customFormat="1" x14ac:dyDescent="0.25">
      <c r="B3850" s="4" t="str">
        <f>"  """&amp;A3850&amp;""": {
    ""name"" : """&amp;SUBSTITUTE(F3850,"""","\""")&amp;""",
    ""latitude"" : "&amp;IF(D3850&lt;&gt;"",LEFT(D3850,2)&amp;"."&amp;RIGHT(D3850,LEN(D3850)-2),"0")&amp;",
    ""longitude"" : "&amp;IF(E3850&lt;&gt;"",LEFT(E3850,1)&amp;"."&amp;RIGHT(E3850,LEN(E3850)-1),"0")&amp;","&amp;"
    ""image"" : """&amp;N3850&amp;"""
  },"</f>
        <v xml:space="preserve">  "": {
    "name" : "Historische Vlaggenmast",
    "latitude" : 52.405311,
    "longitude" : 4.668986,
    "image" : "https://lh6.ggpht.com/3vJhglz4kXXU99ucy0jCYxZu5shmG35w5eyLtwuNBSW1R1I7wQXFdGbtNmkiVYDr5ywMGNA53jV-G_5cBmOhXA"
  },</v>
      </c>
      <c r="C3850" s="4">
        <v>1190546</v>
      </c>
      <c r="D3850" s="5">
        <v>52405311</v>
      </c>
      <c r="E3850" s="5">
        <v>4668986</v>
      </c>
      <c r="F3850" s="4" t="s">
        <v>12329</v>
      </c>
      <c r="G3850" s="4" t="s">
        <v>2916</v>
      </c>
      <c r="H3850" s="4" t="s">
        <v>4756</v>
      </c>
      <c r="I3850" s="4" t="s">
        <v>17601</v>
      </c>
      <c r="J3850" s="4" t="s">
        <v>17715</v>
      </c>
      <c r="K3850" s="4" t="s">
        <v>16556</v>
      </c>
      <c r="L3850" s="4">
        <v>3</v>
      </c>
      <c r="M3850" s="4">
        <v>2031</v>
      </c>
      <c r="N3850" s="4" t="s">
        <v>12330</v>
      </c>
    </row>
    <row r="3851" spans="2:14" s="4" customFormat="1" x14ac:dyDescent="0.25">
      <c r="B3851" s="4" t="str">
        <f>"  """&amp;A3851&amp;""": {
    ""name"" : """&amp;SUBSTITUTE(F3851,"""","\""")&amp;""",
    ""latitude"" : "&amp;IF(D3851&lt;&gt;"",LEFT(D3851,2)&amp;"."&amp;RIGHT(D3851,LEN(D3851)-2),"0")&amp;",
    ""longitude"" : "&amp;IF(E3851&lt;&gt;"",LEFT(E3851,1)&amp;"."&amp;RIGHT(E3851,LEN(E3851)-1),"0")&amp;","&amp;"
    ""image"" : """&amp;N3851&amp;"""
  },"</f>
        <v xml:space="preserve">  "": {
    "name" : "Speeltuin Jan Palachstraat",
    "latitude" : 52.377727,
    "longitude" : 4.669503,
    "image" : "https://lh3.googleusercontent.com/XAbkTq2gafu6NDYEcuj4X6OAIOYK1i7ZZwEQtL__WrRgjdf_Lbs3-1AzmkGjkXJA95eBbKzWRTFYOu6ZPVc"
  },</v>
      </c>
      <c r="C3851" s="4">
        <v>49371198</v>
      </c>
      <c r="D3851" s="5">
        <v>52377727</v>
      </c>
      <c r="E3851" s="5">
        <v>4669503</v>
      </c>
      <c r="F3851" s="4" t="s">
        <v>14649</v>
      </c>
      <c r="G3851" s="4" t="s">
        <v>2916</v>
      </c>
      <c r="H3851" s="4" t="s">
        <v>4756</v>
      </c>
      <c r="I3851" s="4" t="s">
        <v>17601</v>
      </c>
      <c r="J3851" s="4" t="s">
        <v>17688</v>
      </c>
      <c r="K3851" s="4" t="s">
        <v>17052</v>
      </c>
      <c r="L3851" s="4">
        <v>123</v>
      </c>
      <c r="M3851" s="4" t="s">
        <v>17053</v>
      </c>
      <c r="N3851" s="4" t="s">
        <v>14650</v>
      </c>
    </row>
    <row r="3852" spans="2:14" s="4" customFormat="1" x14ac:dyDescent="0.25">
      <c r="B3852" s="4" t="str">
        <f>"  """&amp;A3852&amp;""": {
    ""name"" : """&amp;SUBSTITUTE(F3852,"""","\""")&amp;""",
    ""latitude"" : "&amp;IF(D3852&lt;&gt;"",LEFT(D3852,2)&amp;"."&amp;RIGHT(D3852,LEN(D3852)-2),"0")&amp;",
    ""longitude"" : "&amp;IF(E3852&lt;&gt;"",LEFT(E3852,1)&amp;"."&amp;RIGHT(E3852,LEN(E3852)-1),"0")&amp;","&amp;"
    ""image"" : """&amp;N3852&amp;"""
  },"</f>
        <v xml:space="preserve">  "": {
    "name" : "Kunstwerk Charta-77-vaart",
    "latitude" : 52.377541,
    "longitude" : 4.668298,
    "image" : "https://lh3.ggpht.com/iqfLvF_kmyiO1ubL1wkTrcA1xzsvmPmTpkv1GncQgxHnEIivCapKcoOnh49a4oVW5lE62CZmy9aP9Fcvs6I14N7lq0_Va3jkTbxcnEm_pefUjxg"
  },</v>
      </c>
      <c r="C3852" s="4">
        <v>36680</v>
      </c>
      <c r="D3852" s="5">
        <v>52377541</v>
      </c>
      <c r="E3852" s="5">
        <v>4668298</v>
      </c>
      <c r="F3852" s="4" t="s">
        <v>4947</v>
      </c>
      <c r="G3852" s="4" t="s">
        <v>2916</v>
      </c>
      <c r="H3852" s="4" t="s">
        <v>4756</v>
      </c>
      <c r="I3852" s="4" t="s">
        <v>17601</v>
      </c>
      <c r="J3852" s="4" t="s">
        <v>17688</v>
      </c>
      <c r="K3852" s="4" t="s">
        <v>4948</v>
      </c>
      <c r="L3852" s="4">
        <v>130</v>
      </c>
      <c r="M3852" s="4" t="s">
        <v>4949</v>
      </c>
      <c r="N3852" s="4" t="s">
        <v>12813</v>
      </c>
    </row>
    <row r="3853" spans="2:14" s="4" customFormat="1" x14ac:dyDescent="0.25">
      <c r="B3853" s="4" t="str">
        <f>"  """&amp;A3853&amp;""": {
    ""name"" : """&amp;SUBSTITUTE(F3853,"""","\""")&amp;""",
    ""latitude"" : "&amp;IF(D3853&lt;&gt;"",LEFT(D3853,2)&amp;"."&amp;RIGHT(D3853,LEN(D3853)-2),"0")&amp;",
    ""longitude"" : "&amp;IF(E3853&lt;&gt;"",LEFT(E3853,1)&amp;"."&amp;RIGHT(E3853,LEN(E3853)-1),"0")&amp;","&amp;"
    ""image"" : """&amp;N3853&amp;"""
  },"</f>
        <v xml:space="preserve">  "": {
    "name" : "Art over door",
    "latitude" : 52.415024,
    "longitude" : 4.646286,
    "image" : "https://lh5.ggpht.com/MLKfmbYEWlqSS27EgyDvj1r-JFYSFQNRRbT4Xu_faZeNeQWbd2mPi49pSZVGA_ZF6JQJdvNHbgZBKdWZPeP4"
  },</v>
      </c>
      <c r="C3853" s="4">
        <v>595832</v>
      </c>
      <c r="D3853" s="5">
        <v>52415024</v>
      </c>
      <c r="E3853" s="5">
        <v>4646286</v>
      </c>
      <c r="F3853" s="4" t="s">
        <v>10333</v>
      </c>
      <c r="G3853" s="4" t="s">
        <v>2916</v>
      </c>
      <c r="H3853" s="4" t="s">
        <v>4756</v>
      </c>
      <c r="I3853" s="4" t="s">
        <v>17712</v>
      </c>
      <c r="J3853" s="4" t="s">
        <v>17713</v>
      </c>
      <c r="K3853" s="4" t="s">
        <v>16227</v>
      </c>
      <c r="L3853" s="4" t="s">
        <v>16228</v>
      </c>
      <c r="M3853" s="4" t="s">
        <v>16229</v>
      </c>
      <c r="N3853" s="4" t="s">
        <v>10334</v>
      </c>
    </row>
    <row r="3854" spans="2:14" s="4" customFormat="1" x14ac:dyDescent="0.25">
      <c r="B3854" s="4" t="str">
        <f>"  """&amp;A3854&amp;""": {
    ""name"" : """&amp;SUBSTITUTE(F3854,"""","\""")&amp;""",
    ""latitude"" : "&amp;IF(D3854&lt;&gt;"",LEFT(D3854,2)&amp;"."&amp;RIGHT(D3854,LEN(D3854)-2),"0")&amp;",
    ""longitude"" : "&amp;IF(E3854&lt;&gt;"",LEFT(E3854,1)&amp;"."&amp;RIGHT(E3854,LEN(E3854)-1),"0")&amp;","&amp;"
    ""image"" : """&amp;N3854&amp;"""
  },"</f>
        <v xml:space="preserve">  "": {
    "name" : "Man Met Baard",
    "latitude" : 52.378423,
    "longitude" : 4.627166,
    "image" : "https://lh4.ggpht.com/o5hkixtoUptoTIl49IlGfCi6Dyr5p0wp7bClcbeZqVsbLGTTb7YQmPuZokv9GnSU4GipMKF8VCeMSjvCshoZ"
  },</v>
      </c>
      <c r="C3854" s="4">
        <v>342250</v>
      </c>
      <c r="D3854" s="5">
        <v>52378423</v>
      </c>
      <c r="E3854" s="5">
        <v>4627166</v>
      </c>
      <c r="F3854" s="4" t="s">
        <v>6539</v>
      </c>
      <c r="G3854" s="4" t="s">
        <v>2916</v>
      </c>
      <c r="H3854" s="4" t="s">
        <v>4756</v>
      </c>
      <c r="I3854" s="4" t="s">
        <v>17686</v>
      </c>
      <c r="J3854" s="4" t="s">
        <v>17695</v>
      </c>
      <c r="K3854" s="4" t="s">
        <v>6540</v>
      </c>
      <c r="L3854" s="4">
        <v>10</v>
      </c>
      <c r="M3854" s="4" t="s">
        <v>6541</v>
      </c>
      <c r="N3854" s="4" t="s">
        <v>13005</v>
      </c>
    </row>
    <row r="3855" spans="2:14" s="4" customFormat="1" x14ac:dyDescent="0.25">
      <c r="B3855" s="4" t="str">
        <f>"  """&amp;A3855&amp;""": {
    ""name"" : """&amp;SUBSTITUTE(F3855,"""","\""")&amp;""",
    ""latitude"" : "&amp;IF(D3855&lt;&gt;"",LEFT(D3855,2)&amp;"."&amp;RIGHT(D3855,LEN(D3855)-2),"0")&amp;",
    ""longitude"" : "&amp;IF(E3855&lt;&gt;"",LEFT(E3855,1)&amp;"."&amp;RIGHT(E3855,LEN(E3855)-1),"0")&amp;","&amp;"
    ""image"" : """&amp;N3855&amp;"""
  },"</f>
        <v xml:space="preserve">  "": {
    "name" : "D' Appelaar",
    "latitude" : 52.38056,
    "longitude" : 4.638777,
    "image" : "https://lh5.ggpht.com/VF5iBiKLdCLn8NjmV8rEVGjJrQ6IQAYSBkgX-SbewHZTLWBcjxjTIEMeJGTSM6kGyHyBtqtb7iOpUucNx-oo"
  },</v>
      </c>
      <c r="C3855" s="4">
        <v>529352</v>
      </c>
      <c r="D3855" s="5">
        <v>5238056</v>
      </c>
      <c r="E3855" s="5">
        <v>4638777</v>
      </c>
      <c r="F3855" s="4" t="s">
        <v>7227</v>
      </c>
      <c r="G3855" s="4" t="s">
        <v>2916</v>
      </c>
      <c r="H3855" s="4" t="s">
        <v>4756</v>
      </c>
      <c r="I3855" s="4" t="s">
        <v>17686</v>
      </c>
      <c r="J3855" s="4" t="s">
        <v>17695</v>
      </c>
      <c r="K3855" s="4" t="s">
        <v>7228</v>
      </c>
      <c r="L3855" s="4">
        <v>7</v>
      </c>
      <c r="M3855" s="4">
        <v>2011</v>
      </c>
      <c r="N3855" s="4" t="s">
        <v>11141</v>
      </c>
    </row>
    <row r="3856" spans="2:14" s="4" customFormat="1" x14ac:dyDescent="0.25">
      <c r="B3856" s="4" t="str">
        <f>"  """&amp;A3856&amp;""": {
    ""name"" : """&amp;SUBSTITUTE(F3856,"""","\""")&amp;""",
    ""latitude"" : "&amp;IF(D3856&lt;&gt;"",LEFT(D3856,2)&amp;"."&amp;RIGHT(D3856,LEN(D3856)-2),"0")&amp;",
    ""longitude"" : "&amp;IF(E3856&lt;&gt;"",LEFT(E3856,1)&amp;"."&amp;RIGHT(E3856,LEN(E3856)-1),"0")&amp;","&amp;"
    ""image"" : """&amp;N3856&amp;"""
  },"</f>
        <v xml:space="preserve">  "": {
    "name" : "De Waag",
    "latitude" : 52.38019,
    "longitude" : 4.639647,
    "image" : "https://lh3.googleusercontent.com/-X8FDvhSxfrlzpIJsfrJzZtBL8D9dpe8KudiiMC3bBCfnZTDSuH8F5T17zx4PwAN_iHz8p_M5i_LgLuRyBnF"
  },</v>
      </c>
      <c r="C3856" s="4">
        <v>1164580</v>
      </c>
      <c r="D3856" s="5">
        <v>5238019</v>
      </c>
      <c r="E3856" s="5">
        <v>4639647</v>
      </c>
      <c r="F3856" s="4" t="s">
        <v>1752</v>
      </c>
      <c r="G3856" s="4" t="s">
        <v>2916</v>
      </c>
      <c r="H3856" s="4" t="s">
        <v>4756</v>
      </c>
      <c r="I3856" s="4" t="s">
        <v>17686</v>
      </c>
      <c r="J3856" s="4" t="s">
        <v>17695</v>
      </c>
      <c r="K3856" s="4" t="s">
        <v>7228</v>
      </c>
      <c r="L3856" s="4" t="s">
        <v>16494</v>
      </c>
      <c r="M3856" s="4" t="s">
        <v>16495</v>
      </c>
      <c r="N3856" s="4" t="s">
        <v>11402</v>
      </c>
    </row>
    <row r="3857" spans="2:14" s="4" customFormat="1" x14ac:dyDescent="0.25">
      <c r="B3857" s="4" t="str">
        <f>"  """&amp;A3857&amp;""": {
    ""name"" : """&amp;SUBSTITUTE(F3857,"""","\""")&amp;""",
    ""latitude"" : "&amp;IF(D3857&lt;&gt;"",LEFT(D3857,2)&amp;"."&amp;RIGHT(D3857,LEN(D3857)-2),"0")&amp;",
    ""longitude"" : "&amp;IF(E3857&lt;&gt;"",LEFT(E3857,1)&amp;"."&amp;RIGHT(E3857,LEN(E3857)-1),"0")&amp;","&amp;"
    ""image"" : """&amp;N3857&amp;"""
  },"</f>
        <v xml:space="preserve">  "": {
    "name" : "Doopsgezinde Kerk",
    "latitude" : 52.379419,
    "longitude" : 4.635275,
    "image" : "https://lh6.ggpht.com/9oLF5ak21AD-PlrDVt77ZkJzu8BwT6aPX0pz5-xHrQVx4kyN_btvH9Tb15qluw5FxiBvZVGpaDpJFMIFsaw"
  },</v>
      </c>
      <c r="C3857" s="4">
        <v>154097</v>
      </c>
      <c r="D3857" s="5">
        <v>52379419</v>
      </c>
      <c r="E3857" s="5">
        <v>4635275</v>
      </c>
      <c r="F3857" s="4" t="s">
        <v>5705</v>
      </c>
      <c r="G3857" s="4" t="s">
        <v>2916</v>
      </c>
      <c r="H3857" s="4" t="s">
        <v>4756</v>
      </c>
      <c r="I3857" s="4" t="s">
        <v>17686</v>
      </c>
      <c r="J3857" s="4" t="s">
        <v>17695</v>
      </c>
      <c r="K3857" s="4" t="s">
        <v>17696</v>
      </c>
      <c r="L3857" s="4">
        <v>3</v>
      </c>
      <c r="M3857" s="4">
        <v>2011</v>
      </c>
      <c r="N3857" s="4" t="s">
        <v>11486</v>
      </c>
    </row>
    <row r="3858" spans="2:14" s="4" customFormat="1" x14ac:dyDescent="0.25">
      <c r="B3858" s="4" t="str">
        <f>"  """&amp;A3858&amp;""": {
    ""name"" : """&amp;SUBSTITUTE(F3858,"""","\""")&amp;""",
    ""latitude"" : "&amp;IF(D3858&lt;&gt;"",LEFT(D3858,2)&amp;"."&amp;RIGHT(D3858,LEN(D3858)-2),"0")&amp;",
    ""longitude"" : "&amp;IF(E3858&lt;&gt;"",LEFT(E3858,1)&amp;"."&amp;RIGHT(E3858,LEN(E3858)-1),"0")&amp;","&amp;"
    ""image"" : """&amp;N3858&amp;"""
  },"</f>
        <v xml:space="preserve">  "": {
    "name" : "Decorated Houses",
    "latitude" : 52.382675,
    "longitude" : 4.638148,
    "image" : "https://lh4.ggpht.com/sRMRPXNP1c2icYaOgRJySTeMfgAHkfpq1yBlZWAO_TkbfF0oXqhsH1APkDAo0Lw4krqvd4pfWg2pMxImQ8M"
  },</v>
      </c>
      <c r="C3858" s="4">
        <v>208300</v>
      </c>
      <c r="D3858" s="5">
        <v>52382675</v>
      </c>
      <c r="E3858" s="5">
        <v>4638148</v>
      </c>
      <c r="F3858" s="4" t="s">
        <v>6073</v>
      </c>
      <c r="G3858" s="4" t="s">
        <v>2916</v>
      </c>
      <c r="H3858" s="4" t="s">
        <v>4756</v>
      </c>
      <c r="I3858" s="4" t="s">
        <v>17686</v>
      </c>
      <c r="J3858" s="4" t="s">
        <v>17695</v>
      </c>
      <c r="K3858" s="4" t="s">
        <v>6074</v>
      </c>
      <c r="L3858" s="4">
        <v>61</v>
      </c>
      <c r="M3858" s="4" t="s">
        <v>6075</v>
      </c>
      <c r="N3858" s="4" t="s">
        <v>11188</v>
      </c>
    </row>
    <row r="3859" spans="2:14" s="4" customFormat="1" x14ac:dyDescent="0.25">
      <c r="B3859" s="4" t="str">
        <f>"  """&amp;A3859&amp;""": {
    ""name"" : """&amp;SUBSTITUTE(F3859,"""","\""")&amp;""",
    ""latitude"" : "&amp;IF(D3859&lt;&gt;"",LEFT(D3859,2)&amp;"."&amp;RIGHT(D3859,LEN(D3859)-2),"0")&amp;",
    ""longitude"" : "&amp;IF(E3859&lt;&gt;"",LEFT(E3859,1)&amp;"."&amp;RIGHT(E3859,LEN(E3859)-1),"0")&amp;","&amp;"
    ""image"" : """&amp;N3859&amp;"""
  },"</f>
        <v xml:space="preserve">  "": {
    "name" : "Pauw",
    "latitude" : 52.383835,
    "longitude" : 4.635685,
    "image" : "https://lh3.ggpht.com/2irdqFQ5bShzXjsnfHjcEPcazT6aX6tozlOyrYu3evjxvCISLX4YYYX34ajcvOK4hYWdpDBCP5dBzW5qoF_SDw"
  },</v>
      </c>
      <c r="C3859" s="4">
        <v>1168289</v>
      </c>
      <c r="D3859" s="5">
        <v>52383835</v>
      </c>
      <c r="E3859" s="5">
        <v>4635685</v>
      </c>
      <c r="F3859" s="4" t="s">
        <v>13798</v>
      </c>
      <c r="G3859" s="4" t="s">
        <v>2916</v>
      </c>
      <c r="H3859" s="4" t="s">
        <v>4756</v>
      </c>
      <c r="I3859" s="4" t="s">
        <v>17686</v>
      </c>
      <c r="J3859" s="4" t="s">
        <v>17695</v>
      </c>
      <c r="K3859" s="4" t="s">
        <v>16502</v>
      </c>
      <c r="L3859" s="4">
        <v>3</v>
      </c>
      <c r="M3859" s="4" t="s">
        <v>16503</v>
      </c>
      <c r="N3859" s="4" t="s">
        <v>13799</v>
      </c>
    </row>
    <row r="3860" spans="2:14" s="4" customFormat="1" x14ac:dyDescent="0.25">
      <c r="B3860" s="4" t="str">
        <f>"  """&amp;A3860&amp;""": {
    ""name"" : """&amp;SUBSTITUTE(F3860,"""","\""")&amp;""",
    ""latitude"" : "&amp;IF(D3860&lt;&gt;"",LEFT(D3860,2)&amp;"."&amp;RIGHT(D3860,LEN(D3860)-2),"0")&amp;",
    ""longitude"" : "&amp;IF(E3860&lt;&gt;"",LEFT(E3860,1)&amp;"."&amp;RIGHT(E3860,LEN(E3860)-1),"0")&amp;","&amp;"
    ""image"" : """&amp;N3860&amp;"""
  },"</f>
        <v xml:space="preserve">  "": {
    "name" : "Masonic Monumental House",
    "latitude" : 52.38082,
    "longitude" : 4.628032,
    "image" : "https://lh6.ggpht.com/iDwH5cyHwgOaRrxbMOOoG75LsCd_7In6QrKIEDHz5SW0DRZMswrdjmHDz64e2hy5pHLi2isel38u98iORIU"
  },</v>
      </c>
      <c r="C3860" s="4">
        <v>306970</v>
      </c>
      <c r="D3860" s="5">
        <v>5238082</v>
      </c>
      <c r="E3860" s="5">
        <v>4628032</v>
      </c>
      <c r="F3860" s="4" t="s">
        <v>13044</v>
      </c>
      <c r="G3860" s="4" t="s">
        <v>2916</v>
      </c>
      <c r="H3860" s="4" t="s">
        <v>4756</v>
      </c>
      <c r="I3860" s="4" t="s">
        <v>17686</v>
      </c>
      <c r="J3860" s="4" t="s">
        <v>17695</v>
      </c>
      <c r="K3860" s="4" t="s">
        <v>7815</v>
      </c>
      <c r="L3860" s="4">
        <v>16</v>
      </c>
      <c r="M3860" s="4" t="s">
        <v>15900</v>
      </c>
      <c r="N3860" s="4" t="s">
        <v>13045</v>
      </c>
    </row>
    <row r="3861" spans="2:14" s="4" customFormat="1" x14ac:dyDescent="0.25">
      <c r="B3861" s="4" t="str">
        <f>"  """&amp;A3861&amp;""": {
    ""name"" : """&amp;SUBSTITUTE(F3861,"""","\""")&amp;""",
    ""latitude"" : "&amp;IF(D3861&lt;&gt;"",LEFT(D3861,2)&amp;"."&amp;RIGHT(D3861,LEN(D3861)-2),"0")&amp;",
    ""longitude"" : "&amp;IF(E3861&lt;&gt;"",LEFT(E3861,1)&amp;"."&amp;RIGHT(E3861,LEN(E3861)-1),"0")&amp;","&amp;"
    ""image"" : """&amp;N3861&amp;"""
  },"</f>
        <v xml:space="preserve">  "": {
    "name" : "Gevelbeeld Witte Heerenstraat",
    "latitude" : 52.3828,
    "longitude" : 4.631366,
    "image" : "https://lh5.ggpht.com/L-JHZCe2MZt0ndCNYSPYVIc9Pb-1vaaw2Nc7_5KdbNgKn3trr2oYFIknr8UtFgvvnUoZR31IxVUlR7nyqnEn"
  },</v>
      </c>
      <c r="C3861" s="4">
        <v>570292</v>
      </c>
      <c r="D3861" s="5">
        <v>523828</v>
      </c>
      <c r="E3861" s="5">
        <v>4631366</v>
      </c>
      <c r="F3861" s="4" t="s">
        <v>7445</v>
      </c>
      <c r="G3861" s="4" t="s">
        <v>2916</v>
      </c>
      <c r="H3861" s="4" t="s">
        <v>4756</v>
      </c>
      <c r="I3861" s="4" t="s">
        <v>17686</v>
      </c>
      <c r="J3861" s="4" t="s">
        <v>17695</v>
      </c>
      <c r="K3861" s="4" t="s">
        <v>7104</v>
      </c>
      <c r="L3861" s="4">
        <v>57</v>
      </c>
      <c r="M3861" s="4" t="s">
        <v>7446</v>
      </c>
      <c r="N3861" s="4" t="s">
        <v>11971</v>
      </c>
    </row>
    <row r="3862" spans="2:14" s="4" customFormat="1" x14ac:dyDescent="0.25">
      <c r="B3862" s="4" t="str">
        <f>"  """&amp;A3862&amp;""": {
    ""name"" : """&amp;SUBSTITUTE(F3862,"""","\""")&amp;""",
    ""latitude"" : "&amp;IF(D3862&lt;&gt;"",LEFT(D3862,2)&amp;"."&amp;RIGHT(D3862,LEN(D3862)-2),"0")&amp;",
    ""longitude"" : "&amp;IF(E3862&lt;&gt;"",LEFT(E3862,1)&amp;"."&amp;RIGHT(E3862,LEN(E3862)-1),"0")&amp;","&amp;"
    ""image"" : """&amp;N3862&amp;"""
  },"</f>
        <v xml:space="preserve">  "": {
    "name" : "Frans Loenen Hofje",
    "latitude" : 52.383483,
    "longitude" : 4.631627,
    "image" : "https://lh3.ggpht.com/a25-GfCKVt4q23OPXsqyN6UHr5VRz8ahwAueBfBnirr5wTelpILh3vn4mfzJorA7DPrOrGKNU1kEWh16hAke"
  },</v>
      </c>
      <c r="C3862" s="4">
        <v>329801</v>
      </c>
      <c r="D3862" s="5">
        <v>52383483</v>
      </c>
      <c r="E3862" s="5">
        <v>4631627</v>
      </c>
      <c r="F3862" s="4" t="s">
        <v>7103</v>
      </c>
      <c r="G3862" s="4" t="s">
        <v>2916</v>
      </c>
      <c r="H3862" s="4" t="s">
        <v>4756</v>
      </c>
      <c r="I3862" s="4" t="s">
        <v>17686</v>
      </c>
      <c r="J3862" s="4" t="s">
        <v>17695</v>
      </c>
      <c r="K3862" s="4" t="s">
        <v>7104</v>
      </c>
      <c r="L3862" s="4" t="s">
        <v>7105</v>
      </c>
      <c r="M3862" s="4" t="s">
        <v>7106</v>
      </c>
      <c r="N3862" s="4" t="s">
        <v>11861</v>
      </c>
    </row>
    <row r="3863" spans="2:14" s="4" customFormat="1" x14ac:dyDescent="0.25">
      <c r="B3863" s="4" t="str">
        <f>"  """&amp;A3863&amp;""": {
    ""name"" : """&amp;SUBSTITUTE(F3863,"""","\""")&amp;""",
    ""latitude"" : "&amp;IF(D3863&lt;&gt;"",LEFT(D3863,2)&amp;"."&amp;RIGHT(D3863,LEN(D3863)-2),"0")&amp;",
    ""longitude"" : "&amp;IF(E3863&lt;&gt;"",LEFT(E3863,1)&amp;"."&amp;RIGHT(E3863,LEN(E3863)-1),"0")&amp;","&amp;"
    ""image"" : """&amp;N3863&amp;"""
  },"</f>
        <v xml:space="preserve">  "": {
    "name" : "Handelsdrukkerij",
    "latitude" : 52.378903,
    "longitude" : 4.629605,
    "image" : "https://lh4.ggpht.com/ajVHtabYeY76s3jrOjXHVhO57KNvV2GZKxETAtencrfCfCAOL4R6pUEpIQ0IR1ITAW6oVa97t1fRBGmxepEf"
  },</v>
      </c>
      <c r="C3863" s="4">
        <v>49230302</v>
      </c>
      <c r="D3863" s="5">
        <v>52378903</v>
      </c>
      <c r="E3863" s="5">
        <v>4629605</v>
      </c>
      <c r="F3863" s="4" t="s">
        <v>12155</v>
      </c>
      <c r="G3863" s="4" t="s">
        <v>2916</v>
      </c>
      <c r="H3863" s="4" t="s">
        <v>4756</v>
      </c>
      <c r="I3863" s="4" t="s">
        <v>17686</v>
      </c>
      <c r="J3863" s="4" t="s">
        <v>17695</v>
      </c>
      <c r="K3863" s="4" t="s">
        <v>16889</v>
      </c>
      <c r="L3863" s="4">
        <v>11</v>
      </c>
      <c r="M3863" s="4" t="s">
        <v>16890</v>
      </c>
      <c r="N3863" s="4" t="s">
        <v>12156</v>
      </c>
    </row>
    <row r="3864" spans="2:14" s="4" customFormat="1" x14ac:dyDescent="0.25">
      <c r="B3864" s="4" t="str">
        <f>"  """&amp;A3864&amp;""": {
    ""name"" : """&amp;SUBSTITUTE(F3864,"""","\""")&amp;""",
    ""latitude"" : "&amp;IF(D3864&lt;&gt;"",LEFT(D3864,2)&amp;"."&amp;RIGHT(D3864,LEN(D3864)-2),"0")&amp;",
    ""longitude"" : "&amp;IF(E3864&lt;&gt;"",LEFT(E3864,1)&amp;"."&amp;RIGHT(E3864,LEN(E3864)-1),"0")&amp;","&amp;"
    ""image"" : """&amp;N3864&amp;"""
  },"</f>
        <v xml:space="preserve">  "": {
    "name" : "Old Crone On Wall",
    "latitude" : 52.379056,
    "longitude" : 4.640435,
    "image" : "https://lh5.ggpht.com/6UtUSQ3VWWAXxJOcUHPPfbFpHngd5R2PbIsrY6ommU1WPAPt_JYX0FWF_5DPvc4HSrdvbR3lYH0eomYD9NyeHw"
  },</v>
      </c>
      <c r="C3864" s="4">
        <v>49230284</v>
      </c>
      <c r="D3864" s="5">
        <v>52379056</v>
      </c>
      <c r="E3864" s="5">
        <v>4640435</v>
      </c>
      <c r="F3864" s="4" t="s">
        <v>13569</v>
      </c>
      <c r="G3864" s="4" t="s">
        <v>2916</v>
      </c>
      <c r="H3864" s="4" t="s">
        <v>4756</v>
      </c>
      <c r="I3864" s="4" t="s">
        <v>17686</v>
      </c>
      <c r="J3864" s="4" t="s">
        <v>17762</v>
      </c>
      <c r="K3864" s="4" t="s">
        <v>16887</v>
      </c>
      <c r="L3864" s="4">
        <v>5</v>
      </c>
      <c r="M3864" s="4" t="s">
        <v>16888</v>
      </c>
      <c r="N3864" s="4" t="s">
        <v>13570</v>
      </c>
    </row>
    <row r="3865" spans="2:14" s="4" customFormat="1" x14ac:dyDescent="0.25">
      <c r="B3865" s="4" t="str">
        <f>"  """&amp;A3865&amp;""": {
    ""name"" : """&amp;SUBSTITUTE(F3865,"""","\""")&amp;""",
    ""latitude"" : "&amp;IF(D3865&lt;&gt;"",LEFT(D3865,2)&amp;"."&amp;RIGHT(D3865,LEN(D3865)-2),"0")&amp;",
    ""longitude"" : "&amp;IF(E3865&lt;&gt;"",LEFT(E3865,1)&amp;"."&amp;RIGHT(E3865,LEN(E3865)-1),"0")&amp;","&amp;"
    ""image"" : """&amp;N3865&amp;"""
  },"</f>
        <v xml:space="preserve">  "": {
    "name" : "Villa Kenaupark 10",
    "latitude" : 52.385997,
    "longitude" : 4.634249,
    "image" : "https://lh6.ggpht.com/AP8Ydlt8Pqw09V90gssmSapSW9jAmXddTOMXEip9lfPmgf2RZ-Hj75--3D10I8HrrpXwJLNeP4nWNHDSCI9D"
  },</v>
      </c>
      <c r="C3865" s="4">
        <v>433536</v>
      </c>
      <c r="D3865" s="5">
        <v>52385997</v>
      </c>
      <c r="E3865" s="5">
        <v>4634249</v>
      </c>
      <c r="F3865" s="4" t="s">
        <v>7194</v>
      </c>
      <c r="G3865" s="4" t="s">
        <v>2916</v>
      </c>
      <c r="H3865" s="4" t="s">
        <v>4756</v>
      </c>
      <c r="I3865" s="4" t="s">
        <v>17686</v>
      </c>
      <c r="J3865" s="4" t="s">
        <v>17687</v>
      </c>
      <c r="K3865" s="4" t="s">
        <v>7195</v>
      </c>
      <c r="L3865" s="4">
        <v>30</v>
      </c>
      <c r="M3865" s="4" t="s">
        <v>7196</v>
      </c>
      <c r="N3865" s="4" t="s">
        <v>15406</v>
      </c>
    </row>
    <row r="3866" spans="2:14" s="4" customFormat="1" x14ac:dyDescent="0.25">
      <c r="B3866" s="4" t="str">
        <f>"  """&amp;A3866&amp;""": {
    ""name"" : """&amp;SUBSTITUTE(F3866,"""","\""")&amp;""",
    ""latitude"" : "&amp;IF(D3866&lt;&gt;"",LEFT(D3866,2)&amp;"."&amp;RIGHT(D3866,LEN(D3866)-2),"0")&amp;",
    ""longitude"" : "&amp;IF(E3866&lt;&gt;"",LEFT(E3866,1)&amp;"."&amp;RIGHT(E3866,LEN(E3866)-1),"0")&amp;","&amp;"
    ""image"" : """&amp;N3866&amp;"""
  },"</f>
        <v xml:space="preserve">  "": {
    "name" : "Hofje van Noblet",
    "latitude" : 52.384816,
    "longitude" : 4.641994,
    "image" : "https://lh5.ggpht.com/tyMdmme3djJmpPpHelf4SPeGi4OOt5Kw79mqfT7TXUHjf-bLYpfTyYpS0cv-5GG-tqkBRxQwWselM9y2en6Zhg"
  },</v>
      </c>
      <c r="C3866" s="4">
        <v>8771</v>
      </c>
      <c r="D3866" s="5">
        <v>52384816</v>
      </c>
      <c r="E3866" s="5">
        <v>4641994</v>
      </c>
      <c r="F3866" s="4" t="s">
        <v>4755</v>
      </c>
      <c r="G3866" s="4" t="s">
        <v>2916</v>
      </c>
      <c r="H3866" s="4" t="s">
        <v>4756</v>
      </c>
      <c r="I3866" s="4" t="s">
        <v>17686</v>
      </c>
      <c r="J3866" s="4" t="s">
        <v>17687</v>
      </c>
      <c r="K3866" s="4" t="s">
        <v>4757</v>
      </c>
      <c r="L3866" s="4">
        <v>2</v>
      </c>
      <c r="M3866" s="4" t="s">
        <v>4758</v>
      </c>
      <c r="N3866" s="4" t="s">
        <v>12339</v>
      </c>
    </row>
    <row r="3867" spans="2:14" s="4" customFormat="1" x14ac:dyDescent="0.25">
      <c r="B3867" s="4" t="str">
        <f>"  """&amp;A3867&amp;""": {
    ""name"" : """&amp;SUBSTITUTE(F3867,"""","\""")&amp;""",
    ""latitude"" : "&amp;IF(D3867&lt;&gt;"",LEFT(D3867,2)&amp;"."&amp;RIGHT(D3867,LEN(D3867)-2),"0")&amp;",
    ""longitude"" : "&amp;IF(E3867&lt;&gt;"",LEFT(E3867,1)&amp;"."&amp;RIGHT(E3867,LEN(E3867)-1),"0")&amp;","&amp;"
    ""image"" : """&amp;N3867&amp;"""
  },"</f>
        <v xml:space="preserve">  "": {
    "name" : "Mural Face of Man",
    "latitude" : 52.38642,
    "longitude" : 4.638671,
    "image" : "https://lh5.ggpht.com/s7WiJWWMofgcqyW5NLvtmn2y_xQ17tHnXRnKR0GI2ruOOqBN_L28yfbHhkwPyDzK0pfFjmHqXGK9uWlxxOQwjg"
  },</v>
      </c>
      <c r="C3867" s="4">
        <v>550980</v>
      </c>
      <c r="D3867" s="5">
        <v>5238642</v>
      </c>
      <c r="E3867" s="5">
        <v>4638671</v>
      </c>
      <c r="F3867" s="4" t="s">
        <v>13337</v>
      </c>
      <c r="G3867" s="4" t="s">
        <v>2916</v>
      </c>
      <c r="H3867" s="4" t="s">
        <v>4756</v>
      </c>
      <c r="I3867" s="4" t="s">
        <v>17686</v>
      </c>
      <c r="J3867" s="4" t="s">
        <v>17687</v>
      </c>
      <c r="K3867" s="4" t="s">
        <v>2742</v>
      </c>
      <c r="L3867" s="4">
        <v>70</v>
      </c>
      <c r="M3867" s="4" t="s">
        <v>16168</v>
      </c>
      <c r="N3867" s="4" t="s">
        <v>13338</v>
      </c>
    </row>
    <row r="3868" spans="2:14" s="4" customFormat="1" x14ac:dyDescent="0.25">
      <c r="B3868" s="4" t="str">
        <f>"  """&amp;A3868&amp;""": {
    ""name"" : """&amp;SUBSTITUTE(F3868,"""","\""")&amp;""",
    ""latitude"" : "&amp;IF(D3868&lt;&gt;"",LEFT(D3868,2)&amp;"."&amp;RIGHT(D3868,LEN(D3868)-2),"0")&amp;",
    ""longitude"" : "&amp;IF(E3868&lt;&gt;"",LEFT(E3868,1)&amp;"."&amp;RIGHT(E3868,LEN(E3868)-1),"0")&amp;","&amp;"
    ""image"" : """&amp;N3868&amp;"""
  },"</f>
        <v xml:space="preserve">  "": {
    "name" : "Cow Bell",
    "latitude" : 52.382955,
    "longitude" : 4.624552,
    "image" : "https://lh5.ggpht.com/Zf2Cx2uA7udNkXOYfcxWVmsYAHXcpqPyMhW2Suhn8xOcXmk1aFBJQdwtnHAy6OnI27hFEnMaC9qb-MjDsm8pHA"
  },</v>
      </c>
      <c r="C3868" s="4">
        <v>401877</v>
      </c>
      <c r="D3868" s="5">
        <v>52382955</v>
      </c>
      <c r="E3868" s="5">
        <v>4624552</v>
      </c>
      <c r="F3868" s="4" t="s">
        <v>6867</v>
      </c>
      <c r="G3868" s="4" t="s">
        <v>2916</v>
      </c>
      <c r="H3868" s="4" t="s">
        <v>4756</v>
      </c>
      <c r="I3868" s="4" t="s">
        <v>17701</v>
      </c>
      <c r="J3868" s="4" t="s">
        <v>17707</v>
      </c>
      <c r="K3868" s="4" t="s">
        <v>6868</v>
      </c>
      <c r="L3868" s="4">
        <v>102</v>
      </c>
      <c r="M3868" s="4" t="s">
        <v>6869</v>
      </c>
      <c r="N3868" s="4" t="s">
        <v>11088</v>
      </c>
    </row>
    <row r="3869" spans="2:14" s="4" customFormat="1" x14ac:dyDescent="0.25">
      <c r="B3869" s="4" t="str">
        <f>"  """&amp;A3869&amp;""": {
    ""name"" : """&amp;SUBSTITUTE(F3869,"""","\""")&amp;""",
    ""latitude"" : "&amp;IF(D3869&lt;&gt;"",LEFT(D3869,2)&amp;"."&amp;RIGHT(D3869,LEN(D3869)-2),"0")&amp;",
    ""longitude"" : "&amp;IF(E3869&lt;&gt;"",LEFT(E3869,1)&amp;"."&amp;RIGHT(E3869,LEN(E3869)-1),"0")&amp;","&amp;"
    ""image"" : """&amp;N3869&amp;"""
  },"</f>
        <v xml:space="preserve">  "": {
    "name" : "The Working Man and the Clown",
    "latitude" : 52.383064,
    "longitude" : 4.623916,
    "image" : "https://lh4.ggpht.com/LQEpQeFScvbmsG7bnouGIeeeIXj5YdYfJjK-xwMdHVjlbElyrLr9aU25tKChC5Qi4GNEgGE3l7xMTHGgAY8g"
  },</v>
      </c>
      <c r="C3869" s="4">
        <v>783531</v>
      </c>
      <c r="D3869" s="5">
        <v>52383064</v>
      </c>
      <c r="E3869" s="5">
        <v>4623916</v>
      </c>
      <c r="F3869" s="4" t="s">
        <v>8185</v>
      </c>
      <c r="G3869" s="4" t="s">
        <v>2916</v>
      </c>
      <c r="H3869" s="4" t="s">
        <v>4756</v>
      </c>
      <c r="I3869" s="4" t="s">
        <v>17701</v>
      </c>
      <c r="J3869" s="4" t="s">
        <v>17707</v>
      </c>
      <c r="K3869" s="4" t="s">
        <v>6868</v>
      </c>
      <c r="L3869" s="4" t="s">
        <v>8186</v>
      </c>
      <c r="M3869" s="4" t="s">
        <v>8187</v>
      </c>
      <c r="N3869" s="4" t="s">
        <v>15137</v>
      </c>
    </row>
    <row r="3870" spans="2:14" s="4" customFormat="1" x14ac:dyDescent="0.25">
      <c r="B3870" s="4" t="str">
        <f>"  """&amp;A3870&amp;""": {
    ""name"" : """&amp;SUBSTITUTE(F3870,"""","\""")&amp;""",
    ""latitude"" : "&amp;IF(D3870&lt;&gt;"",LEFT(D3870,2)&amp;"."&amp;RIGHT(D3870,LEN(D3870)-2),"0")&amp;",
    ""longitude"" : "&amp;IF(E3870&lt;&gt;"",LEFT(E3870,1)&amp;"."&amp;RIGHT(E3870,LEN(E3870)-1),"0")&amp;","&amp;"
    ""image"" : """&amp;N3870&amp;"""
  },"</f>
        <v xml:space="preserve">  "": {
    "name" : "Muurlaaf Kwadraat",
    "latitude" : 52.378893,
    "longitude" : 4.623501,
    "image" : "https://lh5.ggpht.com/wpLsKHHRO8EHyaHCrtzBOK6ss8LxJf_mxk42i1wRvpP4bdHO1pIzH8Llk8dD-xnUHT7z21Heb48-4wCTyhtk"
  },</v>
      </c>
      <c r="C3870" s="4">
        <v>1004695</v>
      </c>
      <c r="D3870" s="5">
        <v>52378893</v>
      </c>
      <c r="E3870" s="5">
        <v>4623501</v>
      </c>
      <c r="F3870" s="4" t="s">
        <v>9349</v>
      </c>
      <c r="G3870" s="4" t="s">
        <v>2916</v>
      </c>
      <c r="H3870" s="4" t="s">
        <v>4756</v>
      </c>
      <c r="I3870" s="4" t="s">
        <v>17701</v>
      </c>
      <c r="J3870" s="4" t="s">
        <v>17707</v>
      </c>
      <c r="K3870" s="4" t="s">
        <v>9350</v>
      </c>
      <c r="L3870" s="4" t="s">
        <v>9351</v>
      </c>
      <c r="M3870" s="4" t="s">
        <v>9352</v>
      </c>
      <c r="N3870" s="4" t="s">
        <v>13374</v>
      </c>
    </row>
    <row r="3871" spans="2:14" s="4" customFormat="1" x14ac:dyDescent="0.25">
      <c r="B3871" s="4" t="str">
        <f>"  """&amp;A3871&amp;""": {
    ""name"" : """&amp;SUBSTITUTE(F3871,"""","\""")&amp;""",
    ""latitude"" : "&amp;IF(D3871&lt;&gt;"",LEFT(D3871,2)&amp;"."&amp;RIGHT(D3871,LEN(D3871)-2),"0")&amp;",
    ""longitude"" : "&amp;IF(E3871&lt;&gt;"",LEFT(E3871,1)&amp;"."&amp;RIGHT(E3871,LEN(E3871)-1),"0")&amp;","&amp;"
    ""image"" : """&amp;N3871&amp;"""
  },"</f>
        <v xml:space="preserve">  "": {
    "name" : "Notarishuis",
    "latitude" : 52.384612,
    "longitude" : 4.624625,
    "image" : "https://lh5.ggpht.com/FxOrqPmWSbwsC81t7VfLlEvRybr9-mVUGS-Q2XcU9Z20I58rU4rx1CVHgs42gJGm5B8AQyzi_emdqcg6dww"
  },</v>
      </c>
      <c r="C3871" s="4">
        <v>49230274</v>
      </c>
      <c r="D3871" s="5">
        <v>52384612</v>
      </c>
      <c r="E3871" s="5">
        <v>4624625</v>
      </c>
      <c r="F3871" s="4" t="s">
        <v>13525</v>
      </c>
      <c r="G3871" s="4" t="s">
        <v>2916</v>
      </c>
      <c r="H3871" s="4" t="s">
        <v>4756</v>
      </c>
      <c r="I3871" s="4" t="s">
        <v>17701</v>
      </c>
      <c r="J3871" s="4" t="s">
        <v>17702</v>
      </c>
      <c r="K3871" s="4" t="s">
        <v>7519</v>
      </c>
      <c r="L3871" s="4" t="s">
        <v>2645</v>
      </c>
      <c r="M3871" s="4" t="s">
        <v>16886</v>
      </c>
      <c r="N3871" s="4" t="s">
        <v>13526</v>
      </c>
    </row>
    <row r="3872" spans="2:14" s="4" customFormat="1" x14ac:dyDescent="0.25">
      <c r="B3872" s="4" t="str">
        <f>"  """&amp;A3872&amp;""": {
    ""name"" : """&amp;SUBSTITUTE(F3872,"""","\""")&amp;""",
    ""latitude"" : "&amp;IF(D3872&lt;&gt;"",LEFT(D3872,2)&amp;"."&amp;RIGHT(D3872,LEN(D3872)-2),"0")&amp;",
    ""longitude"" : "&amp;IF(E3872&lt;&gt;"",LEFT(E3872,1)&amp;"."&amp;RIGHT(E3872,LEN(E3872)-1),"0")&amp;","&amp;"
    ""image"" : """&amp;N3872&amp;"""
  },"</f>
        <v xml:space="preserve">  "": {
    "name" : "Decorated Fence",
    "latitude" : 52.384548,
    "longitude" : 4.626027,
    "image" : "https://lh6.ggpht.com/hnimid6TyLeikSWBiyxuuxUoVU_UhEos3HbXrN_8DD-6TmjjLqTzN7Oi8xYWA8bJ72SRsh9t7_8tp23R9Jw"
  },</v>
      </c>
      <c r="C3872" s="4">
        <v>342989</v>
      </c>
      <c r="D3872" s="5">
        <v>52384548</v>
      </c>
      <c r="E3872" s="5">
        <v>4626027</v>
      </c>
      <c r="F3872" s="4" t="s">
        <v>6542</v>
      </c>
      <c r="G3872" s="4" t="s">
        <v>2916</v>
      </c>
      <c r="H3872" s="4" t="s">
        <v>4756</v>
      </c>
      <c r="I3872" s="4" t="s">
        <v>17701</v>
      </c>
      <c r="J3872" s="4" t="s">
        <v>17702</v>
      </c>
      <c r="K3872" s="4" t="s">
        <v>6543</v>
      </c>
      <c r="L3872" s="4">
        <v>58</v>
      </c>
      <c r="M3872" s="4" t="s">
        <v>6544</v>
      </c>
      <c r="N3872" s="4" t="s">
        <v>11185</v>
      </c>
    </row>
    <row r="3873" spans="2:14" s="4" customFormat="1" x14ac:dyDescent="0.25">
      <c r="B3873" s="4" t="str">
        <f>"  """&amp;A3873&amp;""": {
    ""name"" : """&amp;SUBSTITUTE(F3873,"""","\""")&amp;""",
    ""latitude"" : "&amp;IF(D3873&lt;&gt;"",LEFT(D3873,2)&amp;"."&amp;RIGHT(D3873,LEN(D3873)-2),"0")&amp;",
    ""longitude"" : "&amp;IF(E3873&lt;&gt;"",LEFT(E3873,1)&amp;"."&amp;RIGHT(E3873,LEN(E3873)-1),"0")&amp;","&amp;"
    ""image"" : """&amp;N3873&amp;"""
  },"</f>
        <v xml:space="preserve">  "": {
    "name" : "Geometrische Beelden",
    "latitude" : 52.395741,
    "longitude" : 4.635585,
    "image" : "https://lh4.ggpht.com/JkRay0VBudhCIBhx4pfn1uF_6b1iksXVZ_RVqF22r-RK3x7IThSW5e4PwVEfw_Y8A8SbfoMBaZZ5hl-RraLjvQ"
  },</v>
      </c>
      <c r="C3873" s="4">
        <v>784506</v>
      </c>
      <c r="D3873" s="5">
        <v>52395741</v>
      </c>
      <c r="E3873" s="5">
        <v>4635585</v>
      </c>
      <c r="F3873" s="4" t="s">
        <v>8180</v>
      </c>
      <c r="G3873" s="4" t="s">
        <v>2916</v>
      </c>
      <c r="H3873" s="4" t="s">
        <v>4756</v>
      </c>
      <c r="I3873" s="4" t="s">
        <v>17718</v>
      </c>
      <c r="J3873" s="4" t="s">
        <v>17719</v>
      </c>
      <c r="K3873" s="4" t="s">
        <v>8181</v>
      </c>
      <c r="L3873" s="4">
        <v>9</v>
      </c>
      <c r="M3873" s="4" t="s">
        <v>8182</v>
      </c>
      <c r="N3873" s="4" t="s">
        <v>11956</v>
      </c>
    </row>
    <row r="3874" spans="2:14" s="4" customFormat="1" x14ac:dyDescent="0.25">
      <c r="B3874" s="4" t="str">
        <f>"  """&amp;A3874&amp;""": {
    ""name"" : """&amp;SUBSTITUTE(F3874,"""","\""")&amp;""",
    ""latitude"" : "&amp;IF(D3874&lt;&gt;"",LEFT(D3874,2)&amp;"."&amp;RIGHT(D3874,LEN(D3874)-2),"0")&amp;",
    ""longitude"" : "&amp;IF(E3874&lt;&gt;"",LEFT(E3874,1)&amp;"."&amp;RIGHT(E3874,LEN(E3874)-1),"0")&amp;","&amp;"
    ""image"" : """&amp;N3874&amp;"""
  },"</f>
        <v xml:space="preserve">  "": {
    "name" : "Spider Climbing Frame",
    "latitude" : 52.389966,
    "longitude" : 4.631244,
    "image" : "https://lh3.googleusercontent.com/hILEMBMVilTFqdnJoHy8JetOZET5JSoxc4Fv2Tg1RmReblJ0KqFgl2jJGk9oVSAhYKZ31HoJ5F0q1BfYjfU"
  },</v>
      </c>
      <c r="C3874" s="4">
        <v>49135092</v>
      </c>
      <c r="D3874" s="5">
        <v>52389966</v>
      </c>
      <c r="E3874" s="5">
        <v>4631244</v>
      </c>
      <c r="F3874" s="4" t="s">
        <v>14714</v>
      </c>
      <c r="G3874" s="4" t="s">
        <v>2916</v>
      </c>
      <c r="H3874" s="4" t="s">
        <v>4756</v>
      </c>
      <c r="I3874" s="4" t="s">
        <v>17718</v>
      </c>
      <c r="J3874" s="4" t="s">
        <v>17719</v>
      </c>
      <c r="K3874" s="4" t="s">
        <v>16803</v>
      </c>
      <c r="L3874" s="4">
        <v>133</v>
      </c>
      <c r="M3874" s="4" t="s">
        <v>16804</v>
      </c>
      <c r="N3874" s="4" t="s">
        <v>14715</v>
      </c>
    </row>
    <row r="3875" spans="2:14" s="4" customFormat="1" x14ac:dyDescent="0.25">
      <c r="B3875" s="4" t="str">
        <f>"  """&amp;A3875&amp;""": {
    ""name"" : """&amp;SUBSTITUTE(F3875,"""","\""")&amp;""",
    ""latitude"" : "&amp;IF(D3875&lt;&gt;"",LEFT(D3875,2)&amp;"."&amp;RIGHT(D3875,LEN(D3875)-2),"0")&amp;",
    ""longitude"" : "&amp;IF(E3875&lt;&gt;"",LEFT(E3875,1)&amp;"."&amp;RIGHT(E3875,LEN(E3875)-1),"0")&amp;","&amp;"
    ""image"" : """&amp;N3875&amp;"""
  },"</f>
        <v xml:space="preserve">  "": {
    "name" : "Noorderkerk",
    "latitude" : 52.394029,
    "longitude" : 4.633323,
    "image" : "https://lh3.ggpht.com/oiIhG1-wLrBM0UmFETCcURTVUju_DaSSheUIVQZtGRGP4_yyhOf0dLv6qlPilR-1KzNuTG-7ri8Zs_Cny3jg"
  },</v>
      </c>
      <c r="C3875" s="4">
        <v>948440</v>
      </c>
      <c r="D3875" s="5">
        <v>52394029</v>
      </c>
      <c r="E3875" s="5">
        <v>4633323</v>
      </c>
      <c r="F3875" s="4" t="s">
        <v>9074</v>
      </c>
      <c r="G3875" s="4" t="s">
        <v>2916</v>
      </c>
      <c r="H3875" s="4" t="s">
        <v>4756</v>
      </c>
      <c r="I3875" s="4" t="s">
        <v>17718</v>
      </c>
      <c r="J3875" s="4" t="s">
        <v>17719</v>
      </c>
      <c r="K3875" s="4" t="s">
        <v>9075</v>
      </c>
      <c r="L3875" s="4">
        <v>77</v>
      </c>
      <c r="M3875" s="4" t="s">
        <v>9076</v>
      </c>
      <c r="N3875" s="4" t="s">
        <v>13508</v>
      </c>
    </row>
    <row r="3876" spans="2:14" s="4" customFormat="1" x14ac:dyDescent="0.25">
      <c r="B3876" s="4" t="str">
        <f>"  """&amp;A3876&amp;""": {
    ""name"" : """&amp;SUBSTITUTE(F3876,"""","\""")&amp;""",
    ""latitude"" : "&amp;IF(D3876&lt;&gt;"",LEFT(D3876,2)&amp;"."&amp;RIGHT(D3876,LEN(D3876)-2),"0")&amp;",
    ""longitude"" : "&amp;IF(E3876&lt;&gt;"",LEFT(E3876,1)&amp;"."&amp;RIGHT(E3876,LEN(E3876)-1),"0")&amp;","&amp;"
    ""image"" : """&amp;N3876&amp;"""
  },"</f>
        <v xml:space="preserve">  "": {
    "name" : "Derde Volksbadhuis",
    "latitude" : 52.390748,
    "longitude" : 4.636443,
    "image" : "https://lh5.ggpht.com/zQHaGjigrUoq1ZPPY9-SwowgpJ_ArRohouIhlDIx_wgZSLdkvxbnkZCpLbITh6ca_BelPM86EK1xkOjJVfA"
  },</v>
      </c>
      <c r="C3876" s="4">
        <v>384140</v>
      </c>
      <c r="D3876" s="5">
        <v>52390748</v>
      </c>
      <c r="E3876" s="5">
        <v>4636443</v>
      </c>
      <c r="F3876" s="4" t="s">
        <v>6710</v>
      </c>
      <c r="G3876" s="4" t="s">
        <v>2916</v>
      </c>
      <c r="H3876" s="4" t="s">
        <v>4756</v>
      </c>
      <c r="I3876" s="4" t="s">
        <v>17635</v>
      </c>
      <c r="J3876" s="4" t="s">
        <v>17705</v>
      </c>
      <c r="K3876" s="4" t="s">
        <v>6711</v>
      </c>
      <c r="L3876" s="4" t="s">
        <v>6712</v>
      </c>
      <c r="M3876" s="4" t="s">
        <v>6713</v>
      </c>
      <c r="N3876" s="4" t="s">
        <v>11349</v>
      </c>
    </row>
    <row r="3877" spans="2:14" s="4" customFormat="1" x14ac:dyDescent="0.25">
      <c r="B3877" s="4" t="str">
        <f>"  """&amp;A3877&amp;""": {
    ""name"" : """&amp;SUBSTITUTE(F3877,"""","\""")&amp;""",
    ""latitude"" : "&amp;IF(D3877&lt;&gt;"",LEFT(D3877,2)&amp;"."&amp;RIGHT(D3877,LEN(D3877)-2),"0")&amp;",
    ""longitude"" : "&amp;IF(E3877&lt;&gt;"",LEFT(E3877,1)&amp;"."&amp;RIGHT(E3877,LEN(E3877)-1),"0")&amp;","&amp;"
    ""image"" : """&amp;N3877&amp;"""
  },"</f>
        <v xml:space="preserve">  "": {
    "name" : "Abstract Speeltuintje",
    "latitude" : 52.405001,
    "longitude" : 4.654024,
    "image" : "https://lh3.ggpht.com/_tXIp-JQZiHpKqydDm6rMWcxlfBfoYDAsvRO75YL41Cojz9o47fD8ddYmjKjj2ZHMhcjkd7hb1tTPUO3kHX1"
  },</v>
      </c>
      <c r="C3877" s="4">
        <v>49324692</v>
      </c>
      <c r="D3877" s="5">
        <v>52405001</v>
      </c>
      <c r="E3877" s="5">
        <v>4654024</v>
      </c>
      <c r="F3877" s="4" t="s">
        <v>10021</v>
      </c>
      <c r="G3877" s="4" t="s">
        <v>2916</v>
      </c>
      <c r="H3877" s="4" t="s">
        <v>4756</v>
      </c>
      <c r="I3877" s="4" t="s">
        <v>17635</v>
      </c>
      <c r="J3877" s="4" t="s">
        <v>17735</v>
      </c>
      <c r="K3877" s="4" t="s">
        <v>16990</v>
      </c>
      <c r="L3877" s="4">
        <v>5</v>
      </c>
      <c r="M3877" s="4" t="s">
        <v>16991</v>
      </c>
      <c r="N3877" s="4" t="s">
        <v>10022</v>
      </c>
    </row>
    <row r="3878" spans="2:14" s="4" customFormat="1" x14ac:dyDescent="0.25">
      <c r="B3878" s="4" t="str">
        <f>"  """&amp;A3878&amp;""": {
    ""name"" : """&amp;SUBSTITUTE(F3878,"""","\""")&amp;""",
    ""latitude"" : "&amp;IF(D3878&lt;&gt;"",LEFT(D3878,2)&amp;"."&amp;RIGHT(D3878,LEN(D3878)-2),"0")&amp;",
    ""longitude"" : "&amp;IF(E3878&lt;&gt;"",LEFT(E3878,1)&amp;"."&amp;RIGHT(E3878,LEN(E3878)-1),"0")&amp;","&amp;"
    ""image"" : """&amp;N3878&amp;"""
  },"</f>
        <v xml:space="preserve">  "": {
    "name" : "Scouting KonTiki Haarlem",
    "latitude" : 52.403223,
    "longitude" : 4.655101,
    "image" : "https://lh6.ggpht.com/8pP4JqERFFzpV1BnEaboeysje7mNXMHQFIf9z0M8XfWL51rntvqpDzHV6F1fzQTD1UQfZe0e1yt1Z6yMDAj7"
  },</v>
      </c>
      <c r="C3878" s="4">
        <v>49324664</v>
      </c>
      <c r="D3878" s="5">
        <v>52403223</v>
      </c>
      <c r="E3878" s="5">
        <v>4655101</v>
      </c>
      <c r="F3878" s="4" t="s">
        <v>14357</v>
      </c>
      <c r="G3878" s="4" t="s">
        <v>2916</v>
      </c>
      <c r="H3878" s="4" t="s">
        <v>4756</v>
      </c>
      <c r="I3878" s="4" t="s">
        <v>17635</v>
      </c>
      <c r="J3878" s="4" t="s">
        <v>17735</v>
      </c>
      <c r="K3878" s="4" t="s">
        <v>17636</v>
      </c>
      <c r="M3878" s="4" t="s">
        <v>17637</v>
      </c>
      <c r="N3878" s="4" t="s">
        <v>14358</v>
      </c>
    </row>
    <row r="3879" spans="2:14" s="4" customFormat="1" x14ac:dyDescent="0.25">
      <c r="B3879" s="4" t="str">
        <f>"  """&amp;A3879&amp;""": {
    ""name"" : """&amp;SUBSTITUTE(F3879,"""","\""")&amp;""",
    ""latitude"" : "&amp;IF(D3879&lt;&gt;"",LEFT(D3879,2)&amp;"."&amp;RIGHT(D3879,LEN(D3879)-2),"0")&amp;",
    ""longitude"" : "&amp;IF(E3879&lt;&gt;"",LEFT(E3879,1)&amp;"."&amp;RIGHT(E3879,LEN(E3879)-1),"0")&amp;","&amp;"
    ""image"" : """&amp;N3879&amp;"""
  },"</f>
        <v xml:space="preserve">  "": {
    "name" : "Gedicht aan de muur",
    "latitude" : 52.388485,
    "longitude" : 4.645732,
    "image" : "https://lh3.ggpht.com/QOK3A48gjzd_ix_Ev4TFdtKhcTVy6ZgZ2gdavr2k63iG7aCO45yDKxnVViEh5qlhUcf-4bJE9dPMUhLvHVEG"
  },</v>
      </c>
      <c r="C3879" s="4">
        <v>678448</v>
      </c>
      <c r="D3879" s="5">
        <v>52388485</v>
      </c>
      <c r="E3879" s="5">
        <v>4645732</v>
      </c>
      <c r="F3879" s="4" t="s">
        <v>7684</v>
      </c>
      <c r="G3879" s="4" t="s">
        <v>2916</v>
      </c>
      <c r="H3879" s="4" t="s">
        <v>4756</v>
      </c>
      <c r="I3879" s="4" t="s">
        <v>17635</v>
      </c>
      <c r="J3879" s="4" t="s">
        <v>17716</v>
      </c>
      <c r="K3879" s="4" t="s">
        <v>7685</v>
      </c>
      <c r="L3879" s="4">
        <v>16</v>
      </c>
      <c r="M3879" s="4" t="s">
        <v>7686</v>
      </c>
      <c r="N3879" s="4" t="s">
        <v>11931</v>
      </c>
    </row>
    <row r="3880" spans="2:14" s="4" customFormat="1" x14ac:dyDescent="0.25">
      <c r="B3880" s="4" t="str">
        <f>"  """&amp;A3880&amp;""": {
    ""name"" : """&amp;SUBSTITUTE(F3880,"""","\""")&amp;""",
    ""latitude"" : "&amp;IF(D3880&lt;&gt;"",LEFT(D3880,2)&amp;"."&amp;RIGHT(D3880,LEN(D3880)-2),"0")&amp;",
    ""longitude"" : "&amp;IF(E3880&lt;&gt;"",LEFT(E3880,1)&amp;"."&amp;RIGHT(E3880,LEN(E3880)-1),"0")&amp;","&amp;"
    ""image"" : """&amp;N3880&amp;"""
  },"</f>
        <v xml:space="preserve">  "": {
    "name" : "Buurthuis De Fjord",
    "latitude" : 52.391997,
    "longitude" : 4.645096,
    "image" : "https://lh3.ggpht.com/vg4_AQ9yXxYjjjY392yvz2_-i9lL0DYl_jBRsbxrxImtSNiwBbm7WAolr7Mn1P7eUV4aGNhgJg2ivW7Pk68y"
  },</v>
      </c>
      <c r="C3880" s="4">
        <v>618277</v>
      </c>
      <c r="D3880" s="5">
        <v>52391997</v>
      </c>
      <c r="E3880" s="5">
        <v>4645096</v>
      </c>
      <c r="F3880" s="4" t="s">
        <v>10832</v>
      </c>
      <c r="G3880" s="4" t="s">
        <v>2916</v>
      </c>
      <c r="H3880" s="4" t="s">
        <v>4756</v>
      </c>
      <c r="I3880" s="4" t="s">
        <v>17635</v>
      </c>
      <c r="J3880" s="4" t="s">
        <v>2866</v>
      </c>
      <c r="K3880" s="4" t="s">
        <v>16271</v>
      </c>
      <c r="L3880" s="4">
        <v>4</v>
      </c>
      <c r="M3880" s="4" t="s">
        <v>16272</v>
      </c>
      <c r="N3880" s="4" t="s">
        <v>10833</v>
      </c>
    </row>
    <row r="3881" spans="2:14" s="4" customFormat="1" x14ac:dyDescent="0.25">
      <c r="B3881" s="4" t="str">
        <f>"  """&amp;A3881&amp;""": {
    ""name"" : """&amp;SUBSTITUTE(F3881,"""","\""")&amp;""",
    ""latitude"" : "&amp;IF(D3881&lt;&gt;"",LEFT(D3881,2)&amp;"."&amp;RIGHT(D3881,LEN(D3881)-2),"0")&amp;",
    ""longitude"" : "&amp;IF(E3881&lt;&gt;"",LEFT(E3881,1)&amp;"."&amp;RIGHT(E3881,LEN(E3881)-1),"0")&amp;","&amp;"
    ""image"" : """&amp;N3881&amp;"""
  },"</f>
        <v xml:space="preserve">  "": {
    "name" : "God Alleen Herinneringssteen",
    "latitude" : 52.390256,
    "longitude" : 4.642788,
    "image" : "https://lh4.ggpht.com/T54D5W_cxueyf4I7PNH_AXwBUiRboapTpBiWgtz5-n1P20ThcGetkbYm_6eZfZ5e5HaKp4SA0TK4SpIxIVc"
  },</v>
      </c>
      <c r="C3881" s="4">
        <v>993246</v>
      </c>
      <c r="D3881" s="5">
        <v>52390256</v>
      </c>
      <c r="E3881" s="5">
        <v>4642788</v>
      </c>
      <c r="F3881" s="4" t="s">
        <v>9313</v>
      </c>
      <c r="G3881" s="4" t="s">
        <v>2916</v>
      </c>
      <c r="H3881" s="4" t="s">
        <v>4756</v>
      </c>
      <c r="I3881" s="4" t="s">
        <v>17635</v>
      </c>
      <c r="J3881" s="4" t="s">
        <v>2866</v>
      </c>
      <c r="K3881" s="4" t="s">
        <v>8613</v>
      </c>
      <c r="L3881" s="4">
        <v>39</v>
      </c>
      <c r="M3881" s="4" t="s">
        <v>9314</v>
      </c>
      <c r="N3881" s="4" t="s">
        <v>12030</v>
      </c>
    </row>
    <row r="3882" spans="2:14" s="4" customFormat="1" x14ac:dyDescent="0.25">
      <c r="B3882" s="4" t="str">
        <f>"  """&amp;A3882&amp;""": {
    ""name"" : """&amp;SUBSTITUTE(F3882,"""","\""")&amp;""",
    ""latitude"" : "&amp;IF(D3882&lt;&gt;"",LEFT(D3882,2)&amp;"."&amp;RIGHT(D3882,LEN(D3882)-2),"0")&amp;",
    ""longitude"" : "&amp;IF(E3882&lt;&gt;"",LEFT(E3882,1)&amp;"."&amp;RIGHT(E3882,LEN(E3882)-1),"0")&amp;","&amp;"
    ""image"" : """&amp;N3882&amp;"""
  },"</f>
        <v xml:space="preserve">  "": {
    "name" : "WW2 Luchtweer Afgeschut",
    "latitude" : 52.388401,
    "longitude" : 4.734718,
    "image" : "https://lh3.googleusercontent.com/DeGaw6bjO3tM1RiKGUwzXaEnrOODcK6GH_V7cEfXOsFtXGKmg8vajIM6Gy0GbAwthD6ks4q4NUBVAkDrSz0"
  },</v>
      </c>
      <c r="C3882" s="4">
        <v>49371160</v>
      </c>
      <c r="D3882" s="5">
        <v>52388401</v>
      </c>
      <c r="E3882" s="5">
        <v>4734718</v>
      </c>
      <c r="F3882" s="4" t="s">
        <v>15771</v>
      </c>
      <c r="G3882" s="4" t="s">
        <v>2916</v>
      </c>
      <c r="H3882" s="4" t="s">
        <v>17045</v>
      </c>
      <c r="I3882" s="4" t="s">
        <v>17046</v>
      </c>
      <c r="J3882" s="4" t="s">
        <v>17046</v>
      </c>
      <c r="K3882" s="4" t="s">
        <v>17678</v>
      </c>
      <c r="M3882" s="4">
        <v>1165</v>
      </c>
      <c r="N3882" s="4" t="s">
        <v>15772</v>
      </c>
    </row>
    <row r="3883" spans="2:14" s="4" customFormat="1" x14ac:dyDescent="0.25">
      <c r="B3883" s="4" t="str">
        <f>"  """&amp;A3883&amp;""": {
    ""name"" : """&amp;SUBSTITUTE(F3883,"""","\""")&amp;""",
    ""latitude"" : "&amp;IF(D3883&lt;&gt;"",LEFT(D3883,2)&amp;"."&amp;RIGHT(D3883,LEN(D3883)-2),"0")&amp;",
    ""longitude"" : "&amp;IF(E3883&lt;&gt;"",LEFT(E3883,1)&amp;"."&amp;RIGHT(E3883,LEN(E3883)-1),"0")&amp;","&amp;"
    ""image"" : """&amp;N3883&amp;"""
  },"</f>
        <v xml:space="preserve">  "": {
    "name" : "Knooppunt 17, Fietsroutenetwerk 'Zuid-Kennemerland'",
    "latitude" : 52.4263,
    "longitude" : 4.707841,
    "image" : "https://lh3.googleusercontent.com/eDDnRXOVffadt7KEZFRtogvhCwdWhNMCnuxK6oryykDRZdd3u8o5XTLzkwt4Slo9OnImI2tKOoRUj47KsO0"
  },</v>
      </c>
      <c r="C3883" s="4">
        <v>49371194</v>
      </c>
      <c r="D3883" s="5">
        <v>524263</v>
      </c>
      <c r="E3883" s="5">
        <v>4707841</v>
      </c>
      <c r="F3883" s="4" t="s">
        <v>12734</v>
      </c>
      <c r="G3883" s="4" t="s">
        <v>2916</v>
      </c>
      <c r="H3883" s="4" t="s">
        <v>17045</v>
      </c>
      <c r="I3883" s="4" t="s">
        <v>17047</v>
      </c>
      <c r="J3883" s="4" t="s">
        <v>17047</v>
      </c>
      <c r="K3883" s="4" t="s">
        <v>17578</v>
      </c>
      <c r="M3883" s="4">
        <v>2064</v>
      </c>
      <c r="N3883" s="4" t="s">
        <v>12735</v>
      </c>
    </row>
    <row r="3884" spans="2:14" s="4" customFormat="1" x14ac:dyDescent="0.25">
      <c r="B3884" s="4" t="str">
        <f>"  """&amp;A3884&amp;""": {
    ""name"" : """&amp;SUBSTITUTE(F3884,"""","\""")&amp;""",
    ""latitude"" : "&amp;IF(D3884&lt;&gt;"",LEFT(D3884,2)&amp;"."&amp;RIGHT(D3884,LEN(D3884)-2),"0")&amp;",
    ""longitude"" : "&amp;IF(E3884&lt;&gt;"",LEFT(E3884,1)&amp;"."&amp;RIGHT(E3884,LEN(E3884)-1),"0")&amp;","&amp;"
    ""image"" : """&amp;N3884&amp;"""
  },"</f>
        <v xml:space="preserve">  "": {
    "name" : "Mr. J.P. Amersfoordt",
    "latitude" : 52.34081,
    "longitude" : 4.790572,
    "image" : "https://lh3.ggpht.com/5jzTY_HY4SrWP5X73XphaqpKWRR7W2l8rjh4A89Y9KRz6Vl4pS9BQLxTlA3kaUvguyFTE_46ZArMe4VA1PSsNA"
  },</v>
      </c>
      <c r="C3884" s="4">
        <v>1005707</v>
      </c>
      <c r="D3884" s="5">
        <v>5234081</v>
      </c>
      <c r="E3884" s="5">
        <v>4790572</v>
      </c>
      <c r="F3884" s="4" t="s">
        <v>9361</v>
      </c>
      <c r="G3884" s="4" t="s">
        <v>2916</v>
      </c>
      <c r="H3884" s="4" t="s">
        <v>3798</v>
      </c>
      <c r="I3884" s="4" t="s">
        <v>3799</v>
      </c>
      <c r="J3884" s="4" t="s">
        <v>3799</v>
      </c>
      <c r="K3884" s="4" t="s">
        <v>5657</v>
      </c>
      <c r="L3884" s="4">
        <v>3</v>
      </c>
      <c r="M3884" s="4" t="s">
        <v>9362</v>
      </c>
      <c r="N3884" s="4" t="s">
        <v>13305</v>
      </c>
    </row>
    <row r="3885" spans="2:14" s="4" customFormat="1" x14ac:dyDescent="0.25">
      <c r="B3885" s="4" t="str">
        <f>"  """&amp;A3885&amp;""": {
    ""name"" : """&amp;SUBSTITUTE(F3885,"""","\""")&amp;""",
    ""latitude"" : "&amp;IF(D3885&lt;&gt;"",LEFT(D3885,2)&amp;"."&amp;RIGHT(D3885,LEN(D3885)-2),"0")&amp;",
    ""longitude"" : "&amp;IF(E3885&lt;&gt;"",LEFT(E3885,1)&amp;"."&amp;RIGHT(E3885,LEN(E3885)-1),"0")&amp;","&amp;"
    ""image"" : """&amp;N3885&amp;"""
  },"</f>
        <v xml:space="preserve">  "": {
    "name" : "Crown of Thorns",
    "latitude" : 52.339397,
    "longitude" : 4.788491,
    "image" : "https://lh3.ggpht.com/2ScZTwHEp4WD5i-Tcvl_4AECSbQlJ-2PN6wm3fmvNIGaqaBIo7mQ5PTH5aITK86RvQHewupJu6jMQHhhyIW2"
  },</v>
      </c>
      <c r="C3885" s="4">
        <v>144095</v>
      </c>
      <c r="D3885" s="5">
        <v>52339397</v>
      </c>
      <c r="E3885" s="5">
        <v>4788491</v>
      </c>
      <c r="F3885" s="4" t="s">
        <v>5656</v>
      </c>
      <c r="G3885" s="4" t="s">
        <v>2916</v>
      </c>
      <c r="H3885" s="4" t="s">
        <v>3798</v>
      </c>
      <c r="I3885" s="4" t="s">
        <v>3799</v>
      </c>
      <c r="J3885" s="4" t="s">
        <v>3799</v>
      </c>
      <c r="K3885" s="4" t="s">
        <v>5657</v>
      </c>
      <c r="L3885" s="4">
        <v>29</v>
      </c>
      <c r="M3885" s="4" t="s">
        <v>5658</v>
      </c>
      <c r="N3885" s="4" t="s">
        <v>11108</v>
      </c>
    </row>
    <row r="3886" spans="2:14" s="4" customFormat="1" x14ac:dyDescent="0.25">
      <c r="B3886" s="4" t="str">
        <f>"  """&amp;A3886&amp;""": {
    ""name"" : """&amp;SUBSTITUTE(F3886,"""","\""")&amp;""",
    ""latitude"" : "&amp;IF(D3886&lt;&gt;"",LEFT(D3886,2)&amp;"."&amp;RIGHT(D3886,LEN(D3886)-2),"0")&amp;",
    ""longitude"" : "&amp;IF(E3886&lt;&gt;"",LEFT(E3886,1)&amp;"."&amp;RIGHT(E3886,LEN(E3886)-1),"0")&amp;","&amp;"
    ""image"" : """&amp;N3886&amp;"""
  },"</f>
        <v xml:space="preserve">  "": {
    "name" : "Ouderwets spel",
    "latitude" : 52.338127,
    "longitude" : 4.783844,
    "image" : "https://lh3.ggpht.com/n9foGdv7-iCCuCoKaeVGC382-adppPplF2qjMtswEAPQG6T4ZFW0xWNK_4V4z88pk86Ei3pmr0DzP9V0HNTX"
  },</v>
      </c>
      <c r="C3886" s="4">
        <v>298900</v>
      </c>
      <c r="D3886" s="5">
        <v>52338127</v>
      </c>
      <c r="E3886" s="5">
        <v>4783844</v>
      </c>
      <c r="F3886" s="4" t="s">
        <v>13688</v>
      </c>
      <c r="G3886" s="4" t="s">
        <v>2916</v>
      </c>
      <c r="H3886" s="4" t="s">
        <v>3798</v>
      </c>
      <c r="I3886" s="4" t="s">
        <v>3799</v>
      </c>
      <c r="J3886" s="4" t="s">
        <v>3799</v>
      </c>
      <c r="K3886" s="4" t="s">
        <v>5657</v>
      </c>
      <c r="L3886" s="4">
        <v>54</v>
      </c>
      <c r="M3886" s="4" t="s">
        <v>15886</v>
      </c>
      <c r="N3886" s="4" t="s">
        <v>13689</v>
      </c>
    </row>
    <row r="3887" spans="2:14" s="4" customFormat="1" x14ac:dyDescent="0.25">
      <c r="B3887" s="4" t="str">
        <f>"  """&amp;A3887&amp;""": {
    ""name"" : """&amp;SUBSTITUTE(F3887,"""","\""")&amp;""",
    ""latitude"" : "&amp;IF(D3887&lt;&gt;"",LEFT(D3887,2)&amp;"."&amp;RIGHT(D3887,LEN(D3887)-2),"0")&amp;",
    ""longitude"" : "&amp;IF(E3887&lt;&gt;"",LEFT(E3887,1)&amp;"."&amp;RIGHT(E3887,LEN(E3887)-1),"0")&amp;","&amp;"
    ""image"" : """&amp;N3887&amp;"""
  },"</f>
        <v xml:space="preserve">  "": {
    "name" : "Einstein Playground",
    "latitude" : 52.340638,
    "longitude" : 4.77924,
    "image" : "https://lh3.googleusercontent.com/8FMBra4Bezba8O3ywPGem0rUSXyLhnrcrxz-o_iE8Q3sht4HBWUER5BVyIvdHxRHFdV8jWUcBbwJ_GlTTGs"
  },</v>
      </c>
      <c r="C3887" s="4">
        <v>49986766</v>
      </c>
      <c r="D3887" s="5">
        <v>52340638</v>
      </c>
      <c r="E3887" s="5">
        <v>477924</v>
      </c>
      <c r="F3887" s="4" t="s">
        <v>11620</v>
      </c>
      <c r="G3887" s="4" t="s">
        <v>2916</v>
      </c>
      <c r="H3887" s="4" t="s">
        <v>3798</v>
      </c>
      <c r="I3887" s="4" t="s">
        <v>3799</v>
      </c>
      <c r="J3887" s="4" t="s">
        <v>3799</v>
      </c>
      <c r="K3887" s="4" t="s">
        <v>17429</v>
      </c>
      <c r="L3887" s="4">
        <v>185</v>
      </c>
      <c r="M3887" s="4" t="s">
        <v>17430</v>
      </c>
      <c r="N3887" s="4" t="s">
        <v>11621</v>
      </c>
    </row>
    <row r="3888" spans="2:14" s="4" customFormat="1" x14ac:dyDescent="0.25">
      <c r="B3888" s="4" t="str">
        <f>"  """&amp;A3888&amp;""": {
    ""name"" : """&amp;SUBSTITUTE(F3888,"""","\""")&amp;""",
    ""latitude"" : "&amp;IF(D3888&lt;&gt;"",LEFT(D3888,2)&amp;"."&amp;RIGHT(D3888,LEN(D3888)-2),"0")&amp;",
    ""longitude"" : "&amp;IF(E3888&lt;&gt;"",LEFT(E3888,1)&amp;"."&amp;RIGHT(E3888,LEN(E3888)-1),"0")&amp;","&amp;"
    ""image"" : """&amp;N3888&amp;"""
  },"</f>
        <v xml:space="preserve">  "": {
    "name" : "The International",
    "latitude" : 52.328542,
    "longitude" : 4.80235,
    "image" : "https://lh3.googleusercontent.com/QuljaGSdTgFyoBGDsa4F1GiRXHgmDRsf1nu9b_YG_qk3NIC66vcdauX15fCtWY1R-J0E6418r6P9eDl2AtM"
  },</v>
      </c>
      <c r="C3888" s="4">
        <v>49986772</v>
      </c>
      <c r="D3888" s="5">
        <v>52328542</v>
      </c>
      <c r="E3888" s="5">
        <v>480235</v>
      </c>
      <c r="F3888" s="4" t="s">
        <v>15081</v>
      </c>
      <c r="G3888" s="4" t="s">
        <v>2916</v>
      </c>
      <c r="H3888" s="4" t="s">
        <v>3798</v>
      </c>
      <c r="I3888" s="4" t="s">
        <v>3799</v>
      </c>
      <c r="J3888" s="4" t="s">
        <v>3799</v>
      </c>
      <c r="K3888" s="4" t="s">
        <v>17435</v>
      </c>
      <c r="L3888" s="4">
        <v>129</v>
      </c>
      <c r="M3888" s="4" t="s">
        <v>17436</v>
      </c>
      <c r="N3888" s="4" t="s">
        <v>15082</v>
      </c>
    </row>
    <row r="3889" spans="2:14" s="4" customFormat="1" x14ac:dyDescent="0.25">
      <c r="B3889" s="4" t="str">
        <f>"  """&amp;A3889&amp;""": {
    ""name"" : """&amp;SUBSTITUTE(F3889,"""","\""")&amp;""",
    ""latitude"" : "&amp;IF(D3889&lt;&gt;"",LEFT(D3889,2)&amp;"."&amp;RIGHT(D3889,LEN(D3889)-2),"0")&amp;",
    ""longitude"" : "&amp;IF(E3889&lt;&gt;"",LEFT(E3889,1)&amp;"."&amp;RIGHT(E3889,LEN(E3889)-1),"0")&amp;","&amp;"
    ""image"" : """&amp;N3889&amp;"""
  },"</f>
        <v xml:space="preserve">  "": {
    "name" : "Brugknuffel",
    "latitude" : 52.34059,
    "longitude" : 4.791945,
    "image" : "https://lh5.ggpht.com/JGBEl_Nw-jia2qvE_IKIg5UiR5DJBuZg5j5GJeni5ILNP0nlyNiFAuSf6QhJyZdexYgNM-Gr45MhoriWZmCXzQ"
  },</v>
      </c>
      <c r="C3889" s="4">
        <v>140418</v>
      </c>
      <c r="D3889" s="5">
        <v>5234059</v>
      </c>
      <c r="E3889" s="5">
        <v>4791945</v>
      </c>
      <c r="F3889" s="4" t="s">
        <v>5623</v>
      </c>
      <c r="G3889" s="4" t="s">
        <v>2916</v>
      </c>
      <c r="H3889" s="4" t="s">
        <v>3798</v>
      </c>
      <c r="I3889" s="4" t="s">
        <v>3799</v>
      </c>
      <c r="J3889" s="4" t="s">
        <v>3799</v>
      </c>
      <c r="K3889" s="4" t="s">
        <v>5624</v>
      </c>
      <c r="L3889" s="4">
        <v>5</v>
      </c>
      <c r="M3889" s="4" t="s">
        <v>5625</v>
      </c>
      <c r="N3889" s="4" t="s">
        <v>10779</v>
      </c>
    </row>
    <row r="3890" spans="2:14" s="4" customFormat="1" x14ac:dyDescent="0.25">
      <c r="B3890" s="4" t="str">
        <f>"  """&amp;A3890&amp;""": {
    ""name"" : """&amp;SUBSTITUTE(F3890,"""","\""")&amp;""",
    ""latitude"" : "&amp;IF(D3890&lt;&gt;"",LEFT(D3890,2)&amp;"."&amp;RIGHT(D3890,LEN(D3890)-2),"0")&amp;",
    ""longitude"" : "&amp;IF(E3890&lt;&gt;"",LEFT(E3890,1)&amp;"."&amp;RIGHT(E3890,LEN(E3890)-1),"0")&amp;","&amp;"
    ""image"" : """&amp;N3890&amp;"""
  },"</f>
        <v xml:space="preserve">  "": {
    "name" : "Pancratius",
    "latitude" : 52.33168,
    "longitude" : 4.781521,
    "image" : "https://lh3.googleusercontent.com/UAYB5aCUTCj3C4X0vppzF36EFzr3lNLys9Oa5fKs0Bdy7180LW88SI1Ey4yu3XspdmLsD2JsLvQFyZuht5zCUA"
  },</v>
      </c>
      <c r="C3890" s="4">
        <v>49143531</v>
      </c>
      <c r="D3890" s="5">
        <v>5233168</v>
      </c>
      <c r="E3890" s="5">
        <v>4781521</v>
      </c>
      <c r="F3890" s="4" t="s">
        <v>13752</v>
      </c>
      <c r="G3890" s="4" t="s">
        <v>2916</v>
      </c>
      <c r="H3890" s="4" t="s">
        <v>3798</v>
      </c>
      <c r="I3890" s="4" t="s">
        <v>3799</v>
      </c>
      <c r="J3890" s="4" t="s">
        <v>3799</v>
      </c>
      <c r="K3890" s="4" t="s">
        <v>16831</v>
      </c>
      <c r="L3890" s="4">
        <v>50</v>
      </c>
      <c r="M3890" s="4" t="s">
        <v>16832</v>
      </c>
      <c r="N3890" s="4" t="s">
        <v>13753</v>
      </c>
    </row>
    <row r="3891" spans="2:14" s="4" customFormat="1" x14ac:dyDescent="0.25">
      <c r="B3891" s="4" t="str">
        <f>"  """&amp;A3891&amp;""": {
    ""name"" : """&amp;SUBSTITUTE(F3891,"""","\""")&amp;""",
    ""latitude"" : "&amp;IF(D3891&lt;&gt;"",LEFT(D3891,2)&amp;"."&amp;RIGHT(D3891,LEN(D3891)-2),"0")&amp;",
    ""longitude"" : "&amp;IF(E3891&lt;&gt;"",LEFT(E3891,1)&amp;"."&amp;RIGHT(E3891,LEN(E3891)-1),"0")&amp;","&amp;"
    ""image"" : """&amp;N3891&amp;"""
  },"</f>
        <v xml:space="preserve">  "": {
    "name" : "Badhoevedorp Central Clock",
    "latitude" : 52.338639,
    "longitude" : 4.778309,
    "image" : "https://lh5.ggpht.com/trfgIRsoCGkCYka7DHZgowATfoiPaz4N4Nfy0Paa4mLFJ9wjWcaEnfueA64BFRkIgYF4VbyUz9Ah2KizPWK-FGeO4nA3Ye_Pye7eGXEeEMqfNmar"
  },</v>
      </c>
      <c r="C3891" s="4">
        <v>614202</v>
      </c>
      <c r="D3891" s="5">
        <v>52338639</v>
      </c>
      <c r="E3891" s="5">
        <v>4778309</v>
      </c>
      <c r="F3891" s="4" t="s">
        <v>10380</v>
      </c>
      <c r="G3891" s="4" t="s">
        <v>2916</v>
      </c>
      <c r="H3891" s="4" t="s">
        <v>3798</v>
      </c>
      <c r="I3891" s="4" t="s">
        <v>3799</v>
      </c>
      <c r="J3891" s="4" t="s">
        <v>3799</v>
      </c>
      <c r="K3891" s="4" t="s">
        <v>16258</v>
      </c>
      <c r="L3891" s="4">
        <v>38</v>
      </c>
      <c r="M3891" s="4" t="s">
        <v>16259</v>
      </c>
      <c r="N3891" s="4" t="s">
        <v>10381</v>
      </c>
    </row>
    <row r="3892" spans="2:14" s="4" customFormat="1" x14ac:dyDescent="0.25">
      <c r="B3892" s="4" t="str">
        <f>"  """&amp;A3892&amp;""": {
    ""name"" : """&amp;SUBSTITUTE(F3892,"""","\""")&amp;""",
    ""latitude"" : "&amp;IF(D3892&lt;&gt;"",LEFT(D3892,2)&amp;"."&amp;RIGHT(D3892,LEN(D3892)-2),"0")&amp;",
    ""longitude"" : "&amp;IF(E3892&lt;&gt;"",LEFT(E3892,1)&amp;"."&amp;RIGHT(E3892,LEN(E3892)-1),"0")&amp;","&amp;"
    ""image"" : """&amp;N3892&amp;"""
  },"</f>
        <v xml:space="preserve">  "": {
    "name" : "Veerpont Ome Piet",
    "latitude" : 52.325549,
    "longitude" : 4.818068,
    "image" : "https://lh5.ggpht.com/ZJ72qmlbSDlI7dGfZ_JzHKwT7JhibT2XvCUmPCpO1wfgUxEsmb8t36rhBMMFVWDFpxM41-JetifXAbFnungPqw"
  },</v>
      </c>
      <c r="C3892" s="4">
        <v>49147391</v>
      </c>
      <c r="D3892" s="5">
        <v>52325549</v>
      </c>
      <c r="E3892" s="5">
        <v>4818068</v>
      </c>
      <c r="F3892" s="4" t="s">
        <v>15362</v>
      </c>
      <c r="G3892" s="4" t="s">
        <v>2916</v>
      </c>
      <c r="H3892" s="4" t="s">
        <v>3798</v>
      </c>
      <c r="I3892" s="4" t="s">
        <v>3799</v>
      </c>
      <c r="J3892" s="4" t="s">
        <v>3799</v>
      </c>
      <c r="K3892" s="4" t="s">
        <v>16835</v>
      </c>
      <c r="L3892" s="4">
        <v>334</v>
      </c>
      <c r="M3892" s="4" t="s">
        <v>9501</v>
      </c>
      <c r="N3892" s="4" t="s">
        <v>15363</v>
      </c>
    </row>
    <row r="3893" spans="2:14" s="4" customFormat="1" x14ac:dyDescent="0.25">
      <c r="B3893" s="4" t="str">
        <f>"  """&amp;A3893&amp;""": {
    ""name"" : """&amp;SUBSTITUTE(F3893,"""","\""")&amp;""",
    ""latitude"" : "&amp;IF(D3893&lt;&gt;"",LEFT(D3893,2)&amp;"."&amp;RIGHT(D3893,LEN(D3893)-2),"0")&amp;",
    ""longitude"" : "&amp;IF(E3893&lt;&gt;"",LEFT(E3893,1)&amp;"."&amp;RIGHT(E3893,LEN(E3893)-1),"0")&amp;","&amp;"
    ""image"" : """&amp;N3893&amp;"""
  },"</f>
        <v xml:space="preserve">  "": {
    "name" : "The Mermaid",
    "latitude" : 52.337123,
    "longitude" : 4.785884,
    "image" : "https://lh5.ggpht.com/SawlAR2Z_U2SLvPYuchuXyNGQlNiByhSSRgpIh9skdoADjI56Gq3hK5JoE7rLg_iUwE-4kWCiaO0szRXJ48"
  },</v>
      </c>
      <c r="C3893" s="4">
        <v>728404</v>
      </c>
      <c r="D3893" s="5">
        <v>52337123</v>
      </c>
      <c r="E3893" s="5">
        <v>4785884</v>
      </c>
      <c r="F3893" s="4" t="s">
        <v>7968</v>
      </c>
      <c r="G3893" s="4" t="s">
        <v>2916</v>
      </c>
      <c r="H3893" s="4" t="s">
        <v>3798</v>
      </c>
      <c r="I3893" s="4" t="s">
        <v>3799</v>
      </c>
      <c r="J3893" s="4" t="s">
        <v>3799</v>
      </c>
      <c r="K3893" s="4" t="s">
        <v>7969</v>
      </c>
      <c r="L3893" s="4">
        <v>19</v>
      </c>
      <c r="M3893" s="4" t="s">
        <v>7970</v>
      </c>
      <c r="N3893" s="4" t="s">
        <v>15095</v>
      </c>
    </row>
    <row r="3894" spans="2:14" s="4" customFormat="1" x14ac:dyDescent="0.25">
      <c r="B3894" s="4" t="str">
        <f>"  """&amp;A3894&amp;""": {
    ""name"" : """&amp;SUBSTITUTE(F3894,"""","\""")&amp;""",
    ""latitude"" : "&amp;IF(D3894&lt;&gt;"",LEFT(D3894,2)&amp;"."&amp;RIGHT(D3894,LEN(D3894)-2),"0")&amp;",
    ""longitude"" : "&amp;IF(E3894&lt;&gt;"",LEFT(E3894,1)&amp;"."&amp;RIGHT(E3894,LEN(E3894)-1),"0")&amp;","&amp;"
    ""image"" : """&amp;N3894&amp;"""
  },"</f>
        <v xml:space="preserve">  "": {
    "name" : "Pond Fountain",
    "latitude" : 52.324764,
    "longitude" : 4.794007,
    "image" : "https://lh3.ggpht.com/wopaWFJhugyEx66LdawgdxrGSEjJDUzboeQZh0NnlSAULTWNEAPJ-wkEl3AogJICQOpQVpLTZ5OZ2M-RjTOR"
  },</v>
      </c>
      <c r="C3894" s="4">
        <v>48450</v>
      </c>
      <c r="D3894" s="5">
        <v>52324764</v>
      </c>
      <c r="E3894" s="5">
        <v>4794007</v>
      </c>
      <c r="F3894" s="4" t="s">
        <v>5013</v>
      </c>
      <c r="G3894" s="4" t="s">
        <v>2916</v>
      </c>
      <c r="H3894" s="4" t="s">
        <v>3798</v>
      </c>
      <c r="I3894" s="4" t="s">
        <v>3799</v>
      </c>
      <c r="J3894" s="4" t="s">
        <v>3799</v>
      </c>
      <c r="K3894" s="4" t="s">
        <v>3736</v>
      </c>
      <c r="L3894" s="4">
        <v>181</v>
      </c>
      <c r="M3894" s="4" t="s">
        <v>5014</v>
      </c>
      <c r="N3894" s="4" t="s">
        <v>14026</v>
      </c>
    </row>
    <row r="3895" spans="2:14" s="4" customFormat="1" x14ac:dyDescent="0.25">
      <c r="B3895" s="4" t="str">
        <f>"  """&amp;A3895&amp;""": {
    ""name"" : """&amp;SUBSTITUTE(F3895,"""","\""")&amp;""",
    ""latitude"" : "&amp;IF(D3895&lt;&gt;"",LEFT(D3895,2)&amp;"."&amp;RIGHT(D3895,LEN(D3895)-2),"0")&amp;",
    ""longitude"" : "&amp;IF(E3895&lt;&gt;"",LEFT(E3895,1)&amp;"."&amp;RIGHT(E3895,LEN(E3895)-1),"0")&amp;","&amp;"
    ""image"" : """&amp;N3895&amp;"""
  },"</f>
        <v xml:space="preserve">  "": {
    "name" : "Entrance to Amsterdam Lakeland",
    "latitude" : 52.312902,
    "longitude" : 4.813944,
    "image" : "https://lh5.ggpht.com/zlObq_JXAAX3_mxEhKBKdunsTHvzFOqDMoXFLXcN0y8ZRc1THK3__L4rv_1xcapdoDZHcr6pzt62JvwGmsIk"
  },</v>
      </c>
      <c r="C3895" s="4">
        <v>134780</v>
      </c>
      <c r="D3895" s="5">
        <v>52312902</v>
      </c>
      <c r="E3895" s="5">
        <v>4813944</v>
      </c>
      <c r="F3895" s="4" t="s">
        <v>5593</v>
      </c>
      <c r="G3895" s="4" t="s">
        <v>2916</v>
      </c>
      <c r="H3895" s="4" t="s">
        <v>3798</v>
      </c>
      <c r="I3895" s="4" t="s">
        <v>3799</v>
      </c>
      <c r="J3895" s="4" t="s">
        <v>3799</v>
      </c>
      <c r="K3895" s="4" t="s">
        <v>3736</v>
      </c>
      <c r="M3895" s="4">
        <v>1171</v>
      </c>
      <c r="N3895" s="4" t="s">
        <v>11657</v>
      </c>
    </row>
    <row r="3896" spans="2:14" s="4" customFormat="1" x14ac:dyDescent="0.25">
      <c r="B3896" s="4" t="str">
        <f>"  """&amp;A3896&amp;""": {
    ""name"" : """&amp;SUBSTITUTE(F3896,"""","\""")&amp;""",
    ""latitude"" : "&amp;IF(D3896&lt;&gt;"",LEFT(D3896,2)&amp;"."&amp;RIGHT(D3896,LEN(D3896)-2),"0")&amp;",
    ""longitude"" : "&amp;IF(E3896&lt;&gt;"",LEFT(E3896,1)&amp;"."&amp;RIGHT(E3896,LEN(E3896)-1),"0")&amp;","&amp;"
    ""image"" : """&amp;N3896&amp;"""
  },"</f>
        <v xml:space="preserve">  "": {
    "name" : "Pascal Pirates Cove",
    "latitude" : 52.342489,
    "longitude" : 4.780764,
    "image" : "https://lh3.googleusercontent.com/d8dKASqa0CtNzIs2C3yu4KPuI6se4iT0wq9MWHCrPRlYDXh2OberCMO7QlJqJlmmn2tsulxtBdjJr0TDNYTb"
  },</v>
      </c>
      <c r="C3896" s="4">
        <v>49986765</v>
      </c>
      <c r="D3896" s="5">
        <v>52342489</v>
      </c>
      <c r="E3896" s="5">
        <v>4780764</v>
      </c>
      <c r="F3896" s="4" t="s">
        <v>13790</v>
      </c>
      <c r="G3896" s="4" t="s">
        <v>2916</v>
      </c>
      <c r="H3896" s="4" t="s">
        <v>3798</v>
      </c>
      <c r="I3896" s="4" t="s">
        <v>3799</v>
      </c>
      <c r="J3896" s="4" t="s">
        <v>3799</v>
      </c>
      <c r="K3896" s="4" t="s">
        <v>17427</v>
      </c>
      <c r="L3896" s="4">
        <v>12</v>
      </c>
      <c r="M3896" s="4" t="s">
        <v>17428</v>
      </c>
      <c r="N3896" s="4" t="s">
        <v>13791</v>
      </c>
    </row>
    <row r="3897" spans="2:14" s="4" customFormat="1" x14ac:dyDescent="0.25">
      <c r="B3897" s="4" t="str">
        <f>"  """&amp;A3897&amp;""": {
    ""name"" : """&amp;SUBSTITUTE(F3897,"""","\""")&amp;""",
    ""latitude"" : "&amp;IF(D3897&lt;&gt;"",LEFT(D3897,2)&amp;"."&amp;RIGHT(D3897,LEN(D3897)-2),"0")&amp;",
    ""longitude"" : "&amp;IF(E3897&lt;&gt;"",LEFT(E3897,1)&amp;"."&amp;RIGHT(E3897,LEN(E3897)-1),"0")&amp;","&amp;"
    ""image"" : """&amp;N3897&amp;"""
  },"</f>
        <v xml:space="preserve">  "": {
    "name" : "Den Vaderlant Getrouwe",
    "latitude" : 52.33824,
    "longitude" : 4.785422,
    "image" : "https://lh5.ggpht.com/CElYcS__6pUBnG4LVO-aOOO3PHMdiNy9v7dQUpc4We0heAxtiSenR31CkWua4HgiJJfFsT1V_xRuchLBJIA"
  },</v>
      </c>
      <c r="C3897" s="4">
        <v>691844</v>
      </c>
      <c r="D3897" s="5">
        <v>5233824</v>
      </c>
      <c r="E3897" s="5">
        <v>4785422</v>
      </c>
      <c r="F3897" s="4" t="s">
        <v>11309</v>
      </c>
      <c r="G3897" s="4" t="s">
        <v>2916</v>
      </c>
      <c r="H3897" s="4" t="s">
        <v>3798</v>
      </c>
      <c r="I3897" s="4" t="s">
        <v>3799</v>
      </c>
      <c r="J3897" s="4" t="s">
        <v>3799</v>
      </c>
      <c r="K3897" s="4" t="s">
        <v>16359</v>
      </c>
      <c r="L3897" s="4">
        <v>2</v>
      </c>
      <c r="M3897" s="4" t="s">
        <v>16360</v>
      </c>
      <c r="N3897" s="4" t="s">
        <v>11310</v>
      </c>
    </row>
    <row r="3898" spans="2:14" s="4" customFormat="1" x14ac:dyDescent="0.25">
      <c r="B3898" s="4" t="str">
        <f>"  """&amp;A3898&amp;""": {
    ""name"" : """&amp;SUBSTITUTE(F3898,"""","\""")&amp;""",
    ""latitude"" : "&amp;IF(D3898&lt;&gt;"",LEFT(D3898,2)&amp;"."&amp;RIGHT(D3898,LEN(D3898)-2),"0")&amp;",
    ""longitude"" : "&amp;IF(E3898&lt;&gt;"",LEFT(E3898,1)&amp;"."&amp;RIGHT(E3898,LEN(E3898)-1),"0")&amp;","&amp;"
    ""image"" : """&amp;N3898&amp;"""
  },"</f>
        <v xml:space="preserve">  "": {
    "name" : "Pelgrim Fountain",
    "latitude" : 52.338105,
    "longitude" : 4.784845,
    "image" : "https://lh5.ggpht.com/misEfaI-tz3bUbOf9G570xSml7rp0W-CL7iPmcerlOHrm2mcqcc7NC8CSYG0YnL6kpFmwXYTP3-23p_599p2"
  },</v>
      </c>
      <c r="C3898" s="4">
        <v>49163549</v>
      </c>
      <c r="D3898" s="5">
        <v>52338105</v>
      </c>
      <c r="E3898" s="5">
        <v>4784845</v>
      </c>
      <c r="F3898" s="4" t="s">
        <v>13807</v>
      </c>
      <c r="G3898" s="4" t="s">
        <v>2916</v>
      </c>
      <c r="H3898" s="4" t="s">
        <v>3798</v>
      </c>
      <c r="I3898" s="4" t="s">
        <v>3799</v>
      </c>
      <c r="J3898" s="4" t="s">
        <v>3799</v>
      </c>
      <c r="K3898" s="4" t="s">
        <v>16359</v>
      </c>
      <c r="L3898" s="4">
        <v>6</v>
      </c>
      <c r="M3898" s="4" t="s">
        <v>16360</v>
      </c>
      <c r="N3898" s="4" t="s">
        <v>13808</v>
      </c>
    </row>
    <row r="3899" spans="2:14" s="4" customFormat="1" x14ac:dyDescent="0.25">
      <c r="B3899" s="4" t="str">
        <f>"  """&amp;A3899&amp;""": {
    ""name"" : """&amp;SUBSTITUTE(F3899,"""","\""")&amp;""",
    ""latitude"" : "&amp;IF(D3899&lt;&gt;"",LEFT(D3899,2)&amp;"."&amp;RIGHT(D3899,LEN(D3899)-2),"0")&amp;",
    ""longitude"" : "&amp;IF(E3899&lt;&gt;"",LEFT(E3899,1)&amp;"."&amp;RIGHT(E3899,LEN(E3899)-1),"0")&amp;","&amp;"
    ""image"" : """&amp;N3899&amp;"""
  },"</f>
        <v xml:space="preserve">  "": {
    "name" : "Schiphol Noord",
    "latitude" : 52.323269,
    "longitude" : 4.800175,
    "image" : "https://lh4.ggpht.com/P4cZ9YvkbEtULKp4npQ8_4jlnCY_ngwtdX07CJ4mPztIuWuSDMpmbTFRDmnpWJ2mw6Z_41DFqIhgKqRLsHDb"
  },</v>
      </c>
      <c r="C3899" s="4">
        <v>237778</v>
      </c>
      <c r="D3899" s="5">
        <v>52323269</v>
      </c>
      <c r="E3899" s="5">
        <v>4800175</v>
      </c>
      <c r="F3899" s="4" t="s">
        <v>6257</v>
      </c>
      <c r="G3899" s="4" t="s">
        <v>2916</v>
      </c>
      <c r="H3899" s="4" t="s">
        <v>3798</v>
      </c>
      <c r="I3899" s="4" t="s">
        <v>3799</v>
      </c>
      <c r="J3899" s="4" t="s">
        <v>3799</v>
      </c>
      <c r="K3899" s="4" t="s">
        <v>17516</v>
      </c>
      <c r="M3899" s="4">
        <v>1171</v>
      </c>
      <c r="N3899" s="4" t="s">
        <v>14331</v>
      </c>
    </row>
    <row r="3900" spans="2:14" s="4" customFormat="1" x14ac:dyDescent="0.25">
      <c r="B3900" s="4" t="str">
        <f>"  """&amp;A3900&amp;""": {
    ""name"" : """&amp;SUBSTITUTE(F3900,"""","\""")&amp;""",
    ""latitude"" : "&amp;IF(D3900&lt;&gt;"",LEFT(D3900,2)&amp;"."&amp;RIGHT(D3900,LEN(D3900)-2),"0")&amp;",
    ""longitude"" : "&amp;IF(E3900&lt;&gt;"",LEFT(E3900,1)&amp;"."&amp;RIGHT(E3900,LEN(E3900)-1),"0")&amp;","&amp;"
    ""image"" : """&amp;N3900&amp;"""
  },"</f>
        <v xml:space="preserve">  "": {
    "name" : "Kunst Mast",
    "latitude" : 52.336268,
    "longitude" : 4.628585,
    "image" : "https://lh6.ggpht.com/EDYYUk7eeQj7oCjHbHsRKPVcpwJhtu-yyqRoZMHvJkK9sYdSRhzoCrhT6txudiU4wWehXYALSgt0vVD4XRE7mw"
  },</v>
      </c>
      <c r="C3900" s="4">
        <v>178737</v>
      </c>
      <c r="D3900" s="5">
        <v>52336268</v>
      </c>
      <c r="E3900" s="5">
        <v>4628585</v>
      </c>
      <c r="F3900" s="4" t="s">
        <v>5855</v>
      </c>
      <c r="G3900" s="4" t="s">
        <v>2916</v>
      </c>
      <c r="H3900" s="4" t="s">
        <v>3798</v>
      </c>
      <c r="I3900" s="4" t="s">
        <v>5856</v>
      </c>
      <c r="J3900" s="4" t="s">
        <v>5856</v>
      </c>
      <c r="K3900" s="4" t="s">
        <v>5857</v>
      </c>
      <c r="L3900" s="4">
        <v>243</v>
      </c>
      <c r="M3900" s="4" t="s">
        <v>5858</v>
      </c>
      <c r="N3900" s="4" t="s">
        <v>12802</v>
      </c>
    </row>
    <row r="3901" spans="2:14" s="4" customFormat="1" x14ac:dyDescent="0.25">
      <c r="B3901" s="4" t="str">
        <f>"  """&amp;A3901&amp;""": {
    ""name"" : """&amp;SUBSTITUTE(F3901,"""","\""")&amp;""",
    ""latitude"" : "&amp;IF(D3901&lt;&gt;"",LEFT(D3901,2)&amp;"."&amp;RIGHT(D3901,LEN(D3901)-2),"0")&amp;",
    ""longitude"" : "&amp;IF(E3901&lt;&gt;"",LEFT(E3901,1)&amp;"."&amp;RIGHT(E3901,LEN(E3901)-1),"0")&amp;","&amp;"
    ""image"" : """&amp;N3901&amp;"""
  },"</f>
        <v xml:space="preserve">  "": {
    "name" : "Tulip Wall Art",
    "latitude" : 52.336723,
    "longitude" : 4.634575,
    "image" : "https://lh3.ggpht.com/xgytFv2Rd4rk4notrS9n-BiJuc7CrfuMYEsFkUnDEvFJDVhL2rA4VBkg3TSK0TtimRp7YSjDLfFpiPnEmp_1tA"
  },</v>
      </c>
      <c r="C3901" s="4">
        <v>918741</v>
      </c>
      <c r="D3901" s="5">
        <v>52336723</v>
      </c>
      <c r="E3901" s="5">
        <v>4634575</v>
      </c>
      <c r="F3901" s="4" t="s">
        <v>8916</v>
      </c>
      <c r="G3901" s="4" t="s">
        <v>2916</v>
      </c>
      <c r="H3901" s="4" t="s">
        <v>3798</v>
      </c>
      <c r="I3901" s="4" t="s">
        <v>5856</v>
      </c>
      <c r="J3901" s="4" t="s">
        <v>5856</v>
      </c>
      <c r="K3901" s="4" t="s">
        <v>8917</v>
      </c>
      <c r="L3901" s="4">
        <v>37</v>
      </c>
      <c r="M3901" s="4" t="s">
        <v>8918</v>
      </c>
      <c r="N3901" s="4" t="s">
        <v>15265</v>
      </c>
    </row>
    <row r="3902" spans="2:14" s="4" customFormat="1" x14ac:dyDescent="0.25">
      <c r="B3902" s="4" t="str">
        <f>"  """&amp;A3902&amp;""": {
    ""name"" : """&amp;SUBSTITUTE(F3902,"""","\""")&amp;""",
    ""latitude"" : "&amp;IF(D3902&lt;&gt;"",LEFT(D3902,2)&amp;"."&amp;RIGHT(D3902,LEN(D3902)-2),"0")&amp;",
    ""longitude"" : "&amp;IF(E3902&lt;&gt;"",LEFT(E3902,1)&amp;"."&amp;RIGHT(E3902,LEN(E3902)-1),"0")&amp;","&amp;"
    ""image"" : """&amp;N3902&amp;"""
  },"</f>
        <v xml:space="preserve">  "": {
    "name" : "Pieter Guilonard",
    "latitude" : 52.300108,
    "longitude" : 4.794487,
    "image" : "https://lh5.ggpht.com/z6hVk_z3mtf5kdOAZD6aGbyONZfmUb_w8K0eloOdddE_ajNEleAk1Myz5pNM0fgNxyvxFi58hFnS3vfmr57x"
  },</v>
      </c>
      <c r="C3902" s="4">
        <v>460606</v>
      </c>
      <c r="D3902" s="5">
        <v>52300108</v>
      </c>
      <c r="E3902" s="5">
        <v>4794487</v>
      </c>
      <c r="F3902" s="4" t="s">
        <v>7241</v>
      </c>
      <c r="G3902" s="4" t="s">
        <v>2916</v>
      </c>
      <c r="H3902" s="4" t="s">
        <v>3798</v>
      </c>
      <c r="I3902" s="4" t="s">
        <v>3798</v>
      </c>
      <c r="J3902" s="4" t="s">
        <v>3798</v>
      </c>
      <c r="K3902" s="4" t="s">
        <v>7242</v>
      </c>
      <c r="L3902" s="4">
        <v>404</v>
      </c>
      <c r="M3902" s="4">
        <v>1117</v>
      </c>
      <c r="N3902" s="4" t="s">
        <v>13840</v>
      </c>
    </row>
    <row r="3903" spans="2:14" s="4" customFormat="1" x14ac:dyDescent="0.25">
      <c r="B3903" s="4" t="str">
        <f>"  """&amp;A3903&amp;""": {
    ""name"" : """&amp;SUBSTITUTE(F3903,"""","\""")&amp;""",
    ""latitude"" : "&amp;IF(D3903&lt;&gt;"",LEFT(D3903,2)&amp;"."&amp;RIGHT(D3903,LEN(D3903)-2),"0")&amp;",
    ""longitude"" : "&amp;IF(E3903&lt;&gt;"",LEFT(E3903,1)&amp;"."&amp;RIGHT(E3903,LEN(E3903)-1),"0")&amp;","&amp;"
    ""image"" : """&amp;N3903&amp;"""
  },"</f>
        <v xml:space="preserve">  "": {
    "name" : "The Art Of 737 Aircraft Maintenance",
    "latitude" : 52.300864,
    "longitude" : 4.793946,
    "image" : "https://lh6.ggpht.com/W7BqbsSIJk75RVgWtLvN3HC5yL1YzBvwCdNx9t_mef2IHP-f18nzvOvTWeVpys_uN4tRMkpRn3fuGfVuNdD2kQ"
  },</v>
      </c>
      <c r="C3903" s="4">
        <v>378254</v>
      </c>
      <c r="D3903" s="5">
        <v>52300864</v>
      </c>
      <c r="E3903" s="5">
        <v>4793946</v>
      </c>
      <c r="F3903" s="4" t="s">
        <v>15034</v>
      </c>
      <c r="G3903" s="4" t="s">
        <v>2916</v>
      </c>
      <c r="H3903" s="4" t="s">
        <v>3798</v>
      </c>
      <c r="I3903" s="4" t="s">
        <v>3798</v>
      </c>
      <c r="J3903" s="4" t="s">
        <v>3798</v>
      </c>
      <c r="K3903" s="4" t="s">
        <v>17749</v>
      </c>
      <c r="M3903" s="4">
        <v>1117</v>
      </c>
      <c r="N3903" s="4" t="s">
        <v>15035</v>
      </c>
    </row>
    <row r="3904" spans="2:14" s="4" customFormat="1" x14ac:dyDescent="0.25">
      <c r="B3904" s="4" t="str">
        <f>"  """&amp;A3904&amp;""": {
    ""name"" : """&amp;SUBSTITUTE(F3904,"""","\""")&amp;""",
    ""latitude"" : "&amp;IF(D3904&lt;&gt;"",LEFT(D3904,2)&amp;"."&amp;RIGHT(D3904,LEN(D3904)-2),"0")&amp;",
    ""longitude"" : "&amp;IF(E3904&lt;&gt;"",LEFT(E3904,1)&amp;"."&amp;RIGHT(E3904,LEN(E3904)-1),"0")&amp;","&amp;"
    ""image"" : """&amp;N3904&amp;"""
  },"</f>
        <v xml:space="preserve">  "": {
    "name" : "KLM aambeeld",
    "latitude" : 52.309962,
    "longitude" : 4.809407,
    "image" : "https://lh3.googleusercontent.com/FvXK5NKswO_Fke-KyCW9ngMtGGRtZJA1zr4YnlNvo4o80SV1JqrZ-bpYyvdKrMqmsp7UCe6bOCMH8gl3rlw"
  },</v>
      </c>
      <c r="C3904" s="4">
        <v>49986753</v>
      </c>
      <c r="D3904" s="5">
        <v>52309962</v>
      </c>
      <c r="E3904" s="5">
        <v>4809407</v>
      </c>
      <c r="F3904" s="4" t="s">
        <v>12725</v>
      </c>
      <c r="G3904" s="4" t="s">
        <v>2916</v>
      </c>
      <c r="H3904" s="4" t="s">
        <v>3798</v>
      </c>
      <c r="I3904" s="4" t="s">
        <v>3798</v>
      </c>
      <c r="J3904" s="4" t="s">
        <v>3798</v>
      </c>
      <c r="K3904" s="4" t="s">
        <v>17414</v>
      </c>
      <c r="L3904" s="4">
        <v>106</v>
      </c>
      <c r="M3904" s="4">
        <v>1117</v>
      </c>
      <c r="N3904" s="4" t="s">
        <v>12726</v>
      </c>
    </row>
    <row r="3905" spans="2:14" s="4" customFormat="1" x14ac:dyDescent="0.25">
      <c r="B3905" s="4" t="str">
        <f>"  """&amp;A3905&amp;""": {
    ""name"" : """&amp;SUBSTITUTE(F3905,"""","\""")&amp;""",
    ""latitude"" : "&amp;IF(D3905&lt;&gt;"",LEFT(D3905,2)&amp;"."&amp;RIGHT(D3905,LEN(D3905)-2),"0")&amp;",
    ""longitude"" : "&amp;IF(E3905&lt;&gt;"",LEFT(E3905,1)&amp;"."&amp;RIGHT(E3905,LEN(E3905)-1),"0")&amp;","&amp;"
    ""image"" : """&amp;N3905&amp;"""
  },"</f>
        <v xml:space="preserve">  "": {
    "name" : "Flight Operations Vogel",
    "latitude" : 52.308235,
    "longitude" : 4.804375,
    "image" : "https://lh4.ggpht.com/w7nwikifXfx1D11sYdWVZygX2oWx9TPgoQH5VJHH0RGSMO1CVv5p0u0UQdrPRbYoGB7vj2m5troGrcvdnDYx"
  },</v>
      </c>
      <c r="C3905" s="4">
        <v>341642</v>
      </c>
      <c r="D3905" s="5">
        <v>52308235</v>
      </c>
      <c r="E3905" s="5">
        <v>4804375</v>
      </c>
      <c r="F3905" s="4" t="s">
        <v>11778</v>
      </c>
      <c r="G3905" s="4" t="s">
        <v>2916</v>
      </c>
      <c r="H3905" s="4" t="s">
        <v>3798</v>
      </c>
      <c r="I3905" s="4" t="s">
        <v>3798</v>
      </c>
      <c r="J3905" s="4" t="s">
        <v>3798</v>
      </c>
      <c r="K3905" s="4" t="s">
        <v>17484</v>
      </c>
      <c r="M3905" s="4">
        <v>1117</v>
      </c>
      <c r="N3905" s="4" t="s">
        <v>11779</v>
      </c>
    </row>
    <row r="3906" spans="2:14" s="4" customFormat="1" x14ac:dyDescent="0.25">
      <c r="B3906" s="4" t="str">
        <f>"  """&amp;A3906&amp;""": {
    ""name"" : """&amp;SUBSTITUTE(F3906,"""","\""")&amp;""",
    ""latitude"" : "&amp;IF(D3906&lt;&gt;"",LEFT(D3906,2)&amp;"."&amp;RIGHT(D3906,LEN(D3906)-2),"0")&amp;",
    ""longitude"" : "&amp;IF(E3906&lt;&gt;"",LEFT(E3906,1)&amp;"."&amp;RIGHT(E3906,LEN(E3906)-1),"0")&amp;","&amp;"
    ""image"" : """&amp;N3906&amp;"""
  },"</f>
        <v xml:space="preserve">  "": {
    "name" : "Batavia 1930",
    "latitude" : 52.305879,
    "longitude" : 4.805535,
    "image" : "https://lh6.ggpht.com/QINRxEEvcNe1LfoDSZBeDtgkaDa5jfGzKNOh74J_ip6ZbEdx19xNl-3GbzgF-E6vSlFbRdEL268DiCttobpaeQ"
  },</v>
      </c>
      <c r="C3906" s="4">
        <v>311917</v>
      </c>
      <c r="D3906" s="5">
        <v>52305879</v>
      </c>
      <c r="E3906" s="5">
        <v>4805535</v>
      </c>
      <c r="F3906" s="4" t="s">
        <v>6455</v>
      </c>
      <c r="G3906" s="4" t="s">
        <v>2916</v>
      </c>
      <c r="H3906" s="4" t="s">
        <v>3798</v>
      </c>
      <c r="I3906" s="4" t="s">
        <v>3798</v>
      </c>
      <c r="J3906" s="4" t="s">
        <v>3798</v>
      </c>
      <c r="K3906" s="4" t="s">
        <v>3595</v>
      </c>
      <c r="L3906" s="4">
        <v>1</v>
      </c>
      <c r="M3906" s="4" t="s">
        <v>3596</v>
      </c>
      <c r="N3906" s="4" t="s">
        <v>10424</v>
      </c>
    </row>
    <row r="3907" spans="2:14" s="4" customFormat="1" x14ac:dyDescent="0.25">
      <c r="B3907" s="4" t="str">
        <f>"  """&amp;A3907&amp;""": {
    ""name"" : """&amp;SUBSTITUTE(F3907,"""","\""")&amp;""",
    ""latitude"" : "&amp;IF(D3907&lt;&gt;"",LEFT(D3907,2)&amp;"."&amp;RIGHT(D3907,LEN(D3907)-2),"0")&amp;",
    ""longitude"" : "&amp;IF(E3907&lt;&gt;"",LEFT(E3907,1)&amp;"."&amp;RIGHT(E3907,LEN(E3907)-1),"0")&amp;","&amp;"
    ""image"" : """&amp;N3907&amp;"""
  },"</f>
        <v xml:space="preserve">  "": {
    "name" : "Art Behind the Glass",
    "latitude" : 52.310603,
    "longitude" : 4.812689,
    "image" : "https://lh6.ggpht.com/IGdbN6s3QIGvf_UsiUUBbNKKQ-PuM_kwboeuHnpkw2z1Kbre6FeUB0zx0ZekZSNwuylpPmQ4wO98rnrmCjo"
  },</v>
      </c>
      <c r="C3907" s="4">
        <v>253380</v>
      </c>
      <c r="D3907" s="5">
        <v>52310603</v>
      </c>
      <c r="E3907" s="5">
        <v>4812689</v>
      </c>
      <c r="F3907" s="4" t="s">
        <v>6557</v>
      </c>
      <c r="G3907" s="4" t="s">
        <v>2916</v>
      </c>
      <c r="H3907" s="4" t="s">
        <v>3798</v>
      </c>
      <c r="I3907" s="4" t="s">
        <v>3798</v>
      </c>
      <c r="J3907" s="4" t="s">
        <v>3798</v>
      </c>
      <c r="K3907" s="4" t="s">
        <v>6558</v>
      </c>
      <c r="L3907" s="4">
        <v>236</v>
      </c>
      <c r="M3907" s="4">
        <v>1117</v>
      </c>
      <c r="N3907" s="4" t="s">
        <v>10294</v>
      </c>
    </row>
    <row r="3908" spans="2:14" s="4" customFormat="1" x14ac:dyDescent="0.25">
      <c r="B3908" s="4" t="str">
        <f>"  """&amp;A3908&amp;""": {
    ""name"" : """&amp;SUBSTITUTE(F3908,"""","\""")&amp;""",
    ""latitude"" : "&amp;IF(D3908&lt;&gt;"",LEFT(D3908,2)&amp;"."&amp;RIGHT(D3908,LEN(D3908)-2),"0")&amp;",
    ""longitude"" : "&amp;IF(E3908&lt;&gt;"",LEFT(E3908,1)&amp;"."&amp;RIGHT(E3908,LEN(E3908)-1),"0")&amp;","&amp;"
    ""image"" : """&amp;N3908&amp;"""
  },"</f>
        <v xml:space="preserve">  "": {
    "name" : "Maria Clandorf 1997",
    "latitude" : 52.308294,
    "longitude" : 4.809812,
    "image" : "https://lh3.ggpht.com/AG6PSq0Bxdnqht3zoZTNdVJGcoTsDUTTc3pai-FmPfWCPTkoTrer-CU40as3x8GYJNYroDIEGkcodc-JqZ5uCQ"
  },</v>
      </c>
      <c r="C3908" s="4">
        <v>401798</v>
      </c>
      <c r="D3908" s="5">
        <v>52308294</v>
      </c>
      <c r="E3908" s="5">
        <v>4809812</v>
      </c>
      <c r="F3908" s="4" t="s">
        <v>13029</v>
      </c>
      <c r="G3908" s="4" t="s">
        <v>2916</v>
      </c>
      <c r="H3908" s="4" t="s">
        <v>3798</v>
      </c>
      <c r="I3908" s="4" t="s">
        <v>3798</v>
      </c>
      <c r="J3908" s="4" t="s">
        <v>3798</v>
      </c>
      <c r="K3908" s="4" t="s">
        <v>3451</v>
      </c>
      <c r="L3908" s="4">
        <v>951</v>
      </c>
      <c r="M3908" s="4">
        <v>1117</v>
      </c>
      <c r="N3908" s="4" t="s">
        <v>13030</v>
      </c>
    </row>
    <row r="3909" spans="2:14" s="4" customFormat="1" x14ac:dyDescent="0.25">
      <c r="B3909" s="4" t="str">
        <f>"  """&amp;A3909&amp;""": {
    ""name"" : """&amp;SUBSTITUTE(F3909,"""","\""")&amp;""",
    ""latitude"" : "&amp;IF(D3909&lt;&gt;"",LEFT(D3909,2)&amp;"."&amp;RIGHT(D3909,LEN(D3909)-2),"0")&amp;",
    ""longitude"" : "&amp;IF(E3909&lt;&gt;"",LEFT(E3909,1)&amp;"."&amp;RIGHT(E3909,LEN(E3909)-1),"0")&amp;","&amp;"
    ""image"" : """&amp;N3909&amp;"""
  },"</f>
        <v xml:space="preserve">  "": {
    "name" : "Playground AMZ-straat",
    "latitude" : 52.296632,
    "longitude" : 4.662551,
    "image" : "https://lh3.googleusercontent.com/N4miwmsbyOTASq8y4hj1QzZdVF-BC2_hQRL2c1E7vSIc509ek97Ti7BFhR0bA03LTVla3EcGAiZbjUeOR2_u"
  },</v>
      </c>
      <c r="C3909" s="4">
        <v>49457053</v>
      </c>
      <c r="D3909" s="5">
        <v>52296632</v>
      </c>
      <c r="E3909" s="5">
        <v>4662551</v>
      </c>
      <c r="F3909" s="4" t="s">
        <v>13924</v>
      </c>
      <c r="G3909" s="4" t="s">
        <v>2916</v>
      </c>
      <c r="H3909" s="4" t="s">
        <v>3798</v>
      </c>
      <c r="I3909" s="4" t="s">
        <v>4963</v>
      </c>
      <c r="J3909" s="4" t="s">
        <v>4963</v>
      </c>
      <c r="K3909" s="4" t="s">
        <v>17274</v>
      </c>
      <c r="L3909" s="4">
        <v>141</v>
      </c>
      <c r="M3909" s="4" t="s">
        <v>17275</v>
      </c>
      <c r="N3909" s="4" t="s">
        <v>13925</v>
      </c>
    </row>
    <row r="3910" spans="2:14" s="4" customFormat="1" x14ac:dyDescent="0.25">
      <c r="B3910" s="4" t="str">
        <f>"  """&amp;A3910&amp;""": {
    ""name"" : """&amp;SUBSTITUTE(F3910,"""","\""")&amp;""",
    ""latitude"" : "&amp;IF(D3910&lt;&gt;"",LEFT(D3910,2)&amp;"."&amp;RIGHT(D3910,LEN(D3910)-2),"0")&amp;",
    ""longitude"" : "&amp;IF(E3910&lt;&gt;"",LEFT(E3910,1)&amp;"."&amp;RIGHT(E3910,LEN(E3910)-1),"0")&amp;","&amp;"
    ""image"" : """&amp;N3910&amp;"""
  },"</f>
        <v xml:space="preserve">  "": {
    "name" : "Ulmus Autumn Gold Iepenroute",
    "latitude" : 52.298004,
    "longitude" : 4.69136,
    "image" : "https://lh6.ggpht.com/ShNh9JJOUdS7vbjA6b4WLrkKyRcL-kibHqH0Lv_vd7Uhvl8Out5VL1I_fLG8Axr2_w7W6Nn-MVgqwLq9PwwE"
  },</v>
      </c>
      <c r="C3910" s="4">
        <v>309249</v>
      </c>
      <c r="D3910" s="5">
        <v>52298004</v>
      </c>
      <c r="E3910" s="5">
        <v>469136</v>
      </c>
      <c r="F3910" s="4" t="s">
        <v>7622</v>
      </c>
      <c r="G3910" s="4" t="s">
        <v>2916</v>
      </c>
      <c r="H3910" s="4" t="s">
        <v>3798</v>
      </c>
      <c r="I3910" s="4" t="s">
        <v>4963</v>
      </c>
      <c r="J3910" s="4" t="s">
        <v>4963</v>
      </c>
      <c r="K3910" s="4" t="s">
        <v>17545</v>
      </c>
      <c r="M3910" s="4">
        <v>2132</v>
      </c>
      <c r="N3910" s="4" t="s">
        <v>15321</v>
      </c>
    </row>
    <row r="3911" spans="2:14" s="4" customFormat="1" x14ac:dyDescent="0.25">
      <c r="B3911" s="4" t="str">
        <f>"  """&amp;A3911&amp;""": {
    ""name"" : """&amp;SUBSTITUTE(F3911,"""","\""")&amp;""",
    ""latitude"" : "&amp;IF(D3911&lt;&gt;"",LEFT(D3911,2)&amp;"."&amp;RIGHT(D3911,LEN(D3911)-2),"0")&amp;",
    ""longitude"" : "&amp;IF(E3911&lt;&gt;"",LEFT(E3911,1)&amp;"."&amp;RIGHT(E3911,LEN(E3911)-1),"0")&amp;","&amp;"
    ""image"" : """&amp;N3911&amp;"""
  },"</f>
        <v xml:space="preserve">  "": {
    "name" : "Fietsroute Amstelland 58",
    "latitude" : 52.301475,
    "longitude" : 4.686548,
    "image" : "https://lh4.ggpht.com/JwKhwSB7pgv79KVD4ncRKlfl7dCw0GSvF75SCw0KpSLirbHv_mrpklvf5F9o5yRAK1B7Xb0nxiBVUaaBuz4SQA"
  },</v>
      </c>
      <c r="C3911" s="4">
        <v>686862</v>
      </c>
      <c r="D3911" s="5">
        <v>52301475</v>
      </c>
      <c r="E3911" s="5">
        <v>4686548</v>
      </c>
      <c r="F3911" s="4" t="s">
        <v>11724</v>
      </c>
      <c r="G3911" s="4" t="s">
        <v>2916</v>
      </c>
      <c r="H3911" s="4" t="s">
        <v>3798</v>
      </c>
      <c r="I3911" s="4" t="s">
        <v>4963</v>
      </c>
      <c r="J3911" s="4" t="s">
        <v>4963</v>
      </c>
      <c r="K3911" s="4" t="s">
        <v>17545</v>
      </c>
      <c r="N3911" s="4" t="s">
        <v>11725</v>
      </c>
    </row>
    <row r="3912" spans="2:14" s="4" customFormat="1" x14ac:dyDescent="0.25">
      <c r="B3912" s="4" t="str">
        <f>"  """&amp;A3912&amp;""": {
    ""name"" : """&amp;SUBSTITUTE(F3912,"""","\""")&amp;""",
    ""latitude"" : "&amp;IF(D3912&lt;&gt;"",LEFT(D3912,2)&amp;"."&amp;RIGHT(D3912,LEN(D3912)-2),"0")&amp;",
    ""longitude"" : "&amp;IF(E3912&lt;&gt;"",LEFT(E3912,1)&amp;"."&amp;RIGHT(E3912,LEN(E3912)-1),"0")&amp;","&amp;"
    ""image"" : """&amp;N3912&amp;"""
  },"</f>
        <v xml:space="preserve">  "": {
    "name" : "tafeltennis",
    "latitude" : 52.296102,
    "longitude" : 4.676094,
    "image" : "https://lh3.ggpht.com/UdDA3fRzEwvq2uk87otrCrkUPs6Eetdh1NCMaCl2D_L26cUzp8v1d_4tlxguwgm3HmbsjKVD5LiONkd3cto"
  },</v>
      </c>
      <c r="C3912" s="4">
        <v>451642</v>
      </c>
      <c r="D3912" s="5">
        <v>52296102</v>
      </c>
      <c r="E3912" s="5">
        <v>4676094</v>
      </c>
      <c r="F3912" s="4" t="s">
        <v>14987</v>
      </c>
      <c r="G3912" s="4" t="s">
        <v>2916</v>
      </c>
      <c r="H3912" s="4" t="s">
        <v>3798</v>
      </c>
      <c r="I3912" s="4" t="s">
        <v>4963</v>
      </c>
      <c r="J3912" s="4" t="s">
        <v>4963</v>
      </c>
      <c r="K3912" s="4" t="s">
        <v>16038</v>
      </c>
      <c r="L3912" s="4">
        <v>272</v>
      </c>
      <c r="M3912" s="4" t="s">
        <v>16039</v>
      </c>
      <c r="N3912" s="4" t="s">
        <v>14988</v>
      </c>
    </row>
    <row r="3913" spans="2:14" s="4" customFormat="1" x14ac:dyDescent="0.25">
      <c r="B3913" s="4" t="str">
        <f>"  """&amp;A3913&amp;""": {
    ""name"" : """&amp;SUBSTITUTE(F3913,"""","\""")&amp;""",
    ""latitude"" : "&amp;IF(D3913&lt;&gt;"",LEFT(D3913,2)&amp;"."&amp;RIGHT(D3913,LEN(D3913)-2),"0")&amp;",
    ""longitude"" : "&amp;IF(E3913&lt;&gt;"",LEFT(E3913,1)&amp;"."&amp;RIGHT(E3913,LEN(E3913)-1),"0")&amp;","&amp;"
    ""image"" : """&amp;N3913&amp;"""
  },"</f>
        <v xml:space="preserve">  "": {
    "name" : "Klimrek",
    "latitude" : 52.323364,
    "longitude" : 4.67561,
    "image" : "https://lh3.ggpht.com/YORJQa90rvJRbkVmPtlEJ-Q_ZfJvzLWjrhjXxarY8MhcWcJiPwTIG1Y72D__0BPFN656HwF0Xg5nJtI9Qs4"
  },</v>
      </c>
      <c r="C3913" s="4">
        <v>904404</v>
      </c>
      <c r="D3913" s="5">
        <v>52323364</v>
      </c>
      <c r="E3913" s="5">
        <v>467561</v>
      </c>
      <c r="F3913" s="4" t="s">
        <v>7544</v>
      </c>
      <c r="G3913" s="4" t="s">
        <v>2916</v>
      </c>
      <c r="H3913" s="4" t="s">
        <v>3798</v>
      </c>
      <c r="I3913" s="4" t="s">
        <v>4963</v>
      </c>
      <c r="J3913" s="4" t="s">
        <v>4963</v>
      </c>
      <c r="K3913" s="4" t="s">
        <v>4997</v>
      </c>
      <c r="L3913" s="4">
        <v>951</v>
      </c>
      <c r="M3913" s="4">
        <v>2131</v>
      </c>
      <c r="N3913" s="4" t="s">
        <v>12712</v>
      </c>
    </row>
    <row r="3914" spans="2:14" s="4" customFormat="1" x14ac:dyDescent="0.25">
      <c r="B3914" s="4" t="str">
        <f>"  """&amp;A3914&amp;""": {
    ""name"" : """&amp;SUBSTITUTE(F3914,"""","\""")&amp;""",
    ""latitude"" : "&amp;IF(D3914&lt;&gt;"",LEFT(D3914,2)&amp;"."&amp;RIGHT(D3914,LEN(D3914)-2),"0")&amp;",
    ""longitude"" : "&amp;IF(E3914&lt;&gt;"",LEFT(E3914,1)&amp;"."&amp;RIGHT(E3914,LEN(E3914)-1),"0")&amp;","&amp;"
    ""image"" : """&amp;N3914&amp;"""
  },"</f>
        <v xml:space="preserve">  "": {
    "name" : "Hemingway",
    "latitude" : 52.323267,
    "longitude" : 4.674297,
    "image" : "https://lh3.ggpht.com/iwLEiv5fLCjfRAGS-p4Y6sTuzVLdS_VbNb0jbkKQZbbG4-Tdu6b9PIax7t_zGCMCqykROlepHPjPIA6CHZw"
  },</v>
      </c>
      <c r="C3914" s="4">
        <v>43832</v>
      </c>
      <c r="D3914" s="5">
        <v>52323267</v>
      </c>
      <c r="E3914" s="5">
        <v>4674297</v>
      </c>
      <c r="F3914" s="4" t="s">
        <v>4996</v>
      </c>
      <c r="G3914" s="4" t="s">
        <v>2916</v>
      </c>
      <c r="H3914" s="4" t="s">
        <v>3798</v>
      </c>
      <c r="I3914" s="4" t="s">
        <v>4963</v>
      </c>
      <c r="J3914" s="4" t="s">
        <v>4963</v>
      </c>
      <c r="K3914" s="4" t="s">
        <v>4997</v>
      </c>
      <c r="L3914" s="4">
        <v>951</v>
      </c>
      <c r="M3914" s="4" t="s">
        <v>4998</v>
      </c>
      <c r="N3914" s="4" t="s">
        <v>12233</v>
      </c>
    </row>
    <row r="3915" spans="2:14" s="4" customFormat="1" x14ac:dyDescent="0.25">
      <c r="B3915" s="4" t="str">
        <f>"  """&amp;A3915&amp;""": {
    ""name"" : """&amp;SUBSTITUTE(F3915,"""","\""")&amp;""",
    ""latitude"" : "&amp;IF(D3915&lt;&gt;"",LEFT(D3915,2)&amp;"."&amp;RIGHT(D3915,LEN(D3915)-2),"0")&amp;",
    ""longitude"" : "&amp;IF(E3915&lt;&gt;"",LEFT(E3915,1)&amp;"."&amp;RIGHT(E3915,LEN(E3915)-1),"0")&amp;","&amp;"
    ""image"" : """&amp;N3915&amp;"""
  },"</f>
        <v xml:space="preserve">  "": {
    "name" : "Bos Basketbal Veld",
    "latitude" : 52.323612,
    "longitude" : 4.671266,
    "image" : "https://lh3.googleusercontent.com/HLjhDWzsMRS04EauwMlk4iy8BVBLS-BPXvufCsW4lSug19d_2e7QjYKYQzWPoPnTMRRRouJCnO4cp8PfNJPL"
  },</v>
      </c>
      <c r="C3915" s="4">
        <v>49951804</v>
      </c>
      <c r="D3915" s="5">
        <v>52323612</v>
      </c>
      <c r="E3915" s="5">
        <v>4671266</v>
      </c>
      <c r="F3915" s="4" t="s">
        <v>10691</v>
      </c>
      <c r="G3915" s="4" t="s">
        <v>2916</v>
      </c>
      <c r="H3915" s="4" t="s">
        <v>3798</v>
      </c>
      <c r="I3915" s="4" t="s">
        <v>4963</v>
      </c>
      <c r="J3915" s="4" t="s">
        <v>4963</v>
      </c>
      <c r="K3915" s="4" t="s">
        <v>4997</v>
      </c>
      <c r="L3915" s="4">
        <v>961</v>
      </c>
      <c r="M3915" s="4" t="s">
        <v>4998</v>
      </c>
      <c r="N3915" s="4" t="s">
        <v>10692</v>
      </c>
    </row>
    <row r="3916" spans="2:14" s="4" customFormat="1" x14ac:dyDescent="0.25">
      <c r="B3916" s="4" t="str">
        <f>"  """&amp;A3916&amp;""": {
    ""name"" : """&amp;SUBSTITUTE(F3916,"""","\""")&amp;""",
    ""latitude"" : "&amp;IF(D3916&lt;&gt;"",LEFT(D3916,2)&amp;"."&amp;RIGHT(D3916,LEN(D3916)-2),"0")&amp;",
    ""longitude"" : "&amp;IF(E3916&lt;&gt;"",LEFT(E3916,1)&amp;"."&amp;RIGHT(E3916,LEN(E3916)-1),"0")&amp;","&amp;"
    ""image"" : """&amp;N3916&amp;"""
  },"</f>
        <v xml:space="preserve">  "": {
    "name" : "Stone Ball",
    "latitude" : 52.30607,
    "longitude" : 4.651429,
    "image" : "https://lh4.ggpht.com/y8lSdUNZK1x6HW9DADY-gW5HnWCrwrpkW0gaEM84vRwrvtnpMcN1RGs8FFQ0S0vsDF5FWj4G21W28v-Ypv8"
  },</v>
      </c>
      <c r="C3916" s="4">
        <v>490153</v>
      </c>
      <c r="D3916" s="5">
        <v>5230607</v>
      </c>
      <c r="E3916" s="5">
        <v>4651429</v>
      </c>
      <c r="F3916" s="4" t="s">
        <v>14900</v>
      </c>
      <c r="G3916" s="4" t="s">
        <v>2916</v>
      </c>
      <c r="H3916" s="4" t="s">
        <v>3798</v>
      </c>
      <c r="I3916" s="4" t="s">
        <v>4963</v>
      </c>
      <c r="J3916" s="4" t="s">
        <v>4963</v>
      </c>
      <c r="K3916" s="4" t="s">
        <v>4997</v>
      </c>
      <c r="L3916" s="4">
        <v>1155</v>
      </c>
      <c r="M3916" s="4" t="s">
        <v>16099</v>
      </c>
      <c r="N3916" s="4" t="s">
        <v>14901</v>
      </c>
    </row>
    <row r="3917" spans="2:14" s="4" customFormat="1" x14ac:dyDescent="0.25">
      <c r="B3917" s="4" t="str">
        <f>"  """&amp;A3917&amp;""": {
    ""name"" : """&amp;SUBSTITUTE(F3917,"""","\""")&amp;""",
    ""latitude"" : "&amp;IF(D3917&lt;&gt;"",LEFT(D3917,2)&amp;"."&amp;RIGHT(D3917,LEN(D3917)-2),"0")&amp;",
    ""longitude"" : "&amp;IF(E3917&lt;&gt;"",LEFT(E3917,1)&amp;"."&amp;RIGHT(E3917,LEN(E3917)-1),"0")&amp;","&amp;"
    ""image"" : """&amp;N3917&amp;"""
  },"</f>
        <v xml:space="preserve">  "": {
    "name" : "Koninkrijkszaal Jehova's Getuigen",
    "latitude" : 52.303662,
    "longitude" : 4.703032,
    "image" : "https://lh3.ggpht.com/zaGn3wOcrP73iCfbXzI-GKSg0uR7q8lmd7-JNkaagvTSMsGArmNC0x-xWMAmg59VOZqWzyB_ALuKUkEGU4E"
  },</v>
      </c>
      <c r="C3917" s="4">
        <v>329027</v>
      </c>
      <c r="D3917" s="5">
        <v>52303662</v>
      </c>
      <c r="E3917" s="5">
        <v>4703032</v>
      </c>
      <c r="F3917" s="4" t="s">
        <v>6852</v>
      </c>
      <c r="G3917" s="4" t="s">
        <v>2916</v>
      </c>
      <c r="H3917" s="4" t="s">
        <v>3798</v>
      </c>
      <c r="I3917" s="4" t="s">
        <v>4963</v>
      </c>
      <c r="J3917" s="4" t="s">
        <v>4963</v>
      </c>
      <c r="K3917" s="4" t="s">
        <v>17580</v>
      </c>
      <c r="M3917" s="4">
        <v>2132</v>
      </c>
      <c r="N3917" s="4" t="s">
        <v>12756</v>
      </c>
    </row>
    <row r="3918" spans="2:14" s="4" customFormat="1" x14ac:dyDescent="0.25">
      <c r="B3918" s="4" t="str">
        <f>"  """&amp;A3918&amp;""": {
    ""name"" : """&amp;SUBSTITUTE(F3918,"""","\""")&amp;""",
    ""latitude"" : "&amp;IF(D3918&lt;&gt;"",LEFT(D3918,2)&amp;"."&amp;RIGHT(D3918,LEN(D3918)-2),"0")&amp;",
    ""longitude"" : "&amp;IF(E3918&lt;&gt;"",LEFT(E3918,1)&amp;"."&amp;RIGHT(E3918,LEN(E3918)-1),"0")&amp;","&amp;"
    ""image"" : """&amp;N3918&amp;"""
  },"</f>
        <v xml:space="preserve">  "": {
    "name" : "Engelman Church",
    "latitude" : 52.305962,
    "longitude" : 4.688271,
    "image" : "https://lh4.ggpht.com/QKQJ6LbUti3UDQ2MZo71VxB6-sjVNttMsg1AHrjQV4ZQi-B-nOHn6ZdC2IA_r1k9izH_oF-fVAE1qoaZMdRK"
  },</v>
      </c>
      <c r="C3918" s="4">
        <v>62624</v>
      </c>
      <c r="D3918" s="5">
        <v>52305962</v>
      </c>
      <c r="E3918" s="5">
        <v>4688271</v>
      </c>
      <c r="F3918" s="4" t="s">
        <v>5088</v>
      </c>
      <c r="G3918" s="4" t="s">
        <v>2916</v>
      </c>
      <c r="H3918" s="4" t="s">
        <v>3798</v>
      </c>
      <c r="I3918" s="4" t="s">
        <v>4963</v>
      </c>
      <c r="J3918" s="4" t="s">
        <v>4963</v>
      </c>
      <c r="K3918" s="4" t="s">
        <v>2449</v>
      </c>
      <c r="L3918" s="4">
        <v>52</v>
      </c>
      <c r="M3918" s="4" t="s">
        <v>5089</v>
      </c>
      <c r="N3918" s="4" t="s">
        <v>11644</v>
      </c>
    </row>
    <row r="3919" spans="2:14" s="4" customFormat="1" x14ac:dyDescent="0.25">
      <c r="B3919" s="4" t="str">
        <f>"  """&amp;A3919&amp;""": {
    ""name"" : """&amp;SUBSTITUTE(F3919,"""","\""")&amp;""",
    ""latitude"" : "&amp;IF(D3919&lt;&gt;"",LEFT(D3919,2)&amp;"."&amp;RIGHT(D3919,LEN(D3919)-2),"0")&amp;",
    ""longitude"" : "&amp;IF(E3919&lt;&gt;"",LEFT(E3919,1)&amp;"."&amp;RIGHT(E3919,LEN(E3919)-1),"0")&amp;","&amp;"
    ""image"" : """&amp;N3919&amp;"""
  },"</f>
        <v xml:space="preserve">  "": {
    "name" : "Homer Marley",
    "latitude" : 52.301885,
    "longitude" : 4.666157,
    "image" : "https://lh5.ggpht.com/AolatomOfm7HaPHAx1rVbmU5kTyttMSUb7zPR3pm5MCr4p9G1QQQ8zRglOgO7KemzFDKWbaabvwaFW0retCW"
  },</v>
      </c>
      <c r="C3919" s="4">
        <v>38583</v>
      </c>
      <c r="D3919" s="5">
        <v>52301885</v>
      </c>
      <c r="E3919" s="5">
        <v>4666157</v>
      </c>
      <c r="F3919" s="4" t="s">
        <v>4962</v>
      </c>
      <c r="G3919" s="4" t="s">
        <v>2916</v>
      </c>
      <c r="H3919" s="4" t="s">
        <v>3798</v>
      </c>
      <c r="I3919" s="4" t="s">
        <v>4963</v>
      </c>
      <c r="J3919" s="4" t="s">
        <v>4963</v>
      </c>
      <c r="K3919" s="4" t="s">
        <v>4964</v>
      </c>
      <c r="L3919" s="4">
        <v>160</v>
      </c>
      <c r="M3919" s="4" t="s">
        <v>4965</v>
      </c>
      <c r="N3919" s="4" t="s">
        <v>12358</v>
      </c>
    </row>
    <row r="3920" spans="2:14" s="4" customFormat="1" x14ac:dyDescent="0.25">
      <c r="B3920" s="4" t="str">
        <f>"  """&amp;A3920&amp;""": {
    ""name"" : """&amp;SUBSTITUTE(F3920,"""","\""")&amp;""",
    ""latitude"" : "&amp;IF(D3920&lt;&gt;"",LEFT(D3920,2)&amp;"."&amp;RIGHT(D3920,LEN(D3920)-2),"0")&amp;",
    ""longitude"" : "&amp;IF(E3920&lt;&gt;"",LEFT(E3920,1)&amp;"."&amp;RIGHT(E3920,LEN(E3920)-1),"0")&amp;","&amp;"
    ""image"" : """&amp;N3920&amp;"""
  },"</f>
        <v xml:space="preserve">  "": {
    "name" : "Moderne ligstoelen",
    "latitude" : 52.332018,
    "longitude" : 4.673345,
    "image" : "https://lh4.ggpht.com/cb9PEFrrb9oPVra7QuHfOZs-o2gXOKZLlkEkwCvmwHaurFcMxzewbjOHQO0RqeEmgOS-NmCDsOH-9_39cH7SbzOx_5bvh7TUGKQnlGW3ZVRmrhzehw"
  },</v>
      </c>
      <c r="C3920" s="4">
        <v>115007</v>
      </c>
      <c r="D3920" s="5">
        <v>52332018</v>
      </c>
      <c r="E3920" s="5">
        <v>4673345</v>
      </c>
      <c r="F3920" s="4" t="s">
        <v>5468</v>
      </c>
      <c r="G3920" s="4" t="s">
        <v>2916</v>
      </c>
      <c r="H3920" s="4" t="s">
        <v>3798</v>
      </c>
      <c r="I3920" s="4" t="s">
        <v>4963</v>
      </c>
      <c r="J3920" s="4" t="s">
        <v>4963</v>
      </c>
      <c r="K3920" s="4" t="s">
        <v>17600</v>
      </c>
      <c r="M3920" s="4">
        <v>2131</v>
      </c>
      <c r="N3920" s="4" t="s">
        <v>13174</v>
      </c>
    </row>
    <row r="3921" spans="2:14" s="4" customFormat="1" x14ac:dyDescent="0.25">
      <c r="B3921" s="4" t="str">
        <f>"  """&amp;A3921&amp;""": {
    ""name"" : """&amp;SUBSTITUTE(F3921,"""","\""")&amp;""",
    ""latitude"" : "&amp;IF(D3921&lt;&gt;"",LEFT(D3921,2)&amp;"."&amp;RIGHT(D3921,LEN(D3921)-2),"0")&amp;",
    ""longitude"" : "&amp;IF(E3921&lt;&gt;"",LEFT(E3921,1)&amp;"."&amp;RIGHT(E3921,LEN(E3921)-1),"0")&amp;","&amp;"
    ""image"" : """&amp;N3921&amp;"""
  },"</f>
        <v xml:space="preserve">  "": {
    "name" : "Driezitter",
    "latitude" : 52.301503,
    "longitude" : 4.66277,
    "image" : "https://lh5.ggpht.com/_efFl4ISxcN4HpQvU5bxCLOrr9tJUcsbFy5nkdE6fEMWNkewlMpOcBVMmX-9p2Pt5i0xouHwNQN4hUCTsES7"
  },</v>
      </c>
      <c r="C3921" s="4">
        <v>903887</v>
      </c>
      <c r="D3921" s="5">
        <v>52301503</v>
      </c>
      <c r="E3921" s="5">
        <v>466277</v>
      </c>
      <c r="F3921" s="4" t="s">
        <v>8827</v>
      </c>
      <c r="G3921" s="4" t="s">
        <v>2916</v>
      </c>
      <c r="H3921" s="4" t="s">
        <v>3798</v>
      </c>
      <c r="I3921" s="4" t="s">
        <v>4963</v>
      </c>
      <c r="J3921" s="4" t="s">
        <v>4963</v>
      </c>
      <c r="K3921" s="4" t="s">
        <v>8828</v>
      </c>
      <c r="L3921" s="4">
        <v>70</v>
      </c>
      <c r="M3921" s="4" t="s">
        <v>8829</v>
      </c>
      <c r="N3921" s="4" t="s">
        <v>11528</v>
      </c>
    </row>
    <row r="3922" spans="2:14" s="4" customFormat="1" x14ac:dyDescent="0.25">
      <c r="B3922" s="4" t="str">
        <f>"  """&amp;A3922&amp;""": {
    ""name"" : """&amp;SUBSTITUTE(F3922,"""","\""")&amp;""",
    ""latitude"" : "&amp;IF(D3922&lt;&gt;"",LEFT(D3922,2)&amp;"."&amp;RIGHT(D3922,LEN(D3922)-2),"0")&amp;",
    ""longitude"" : "&amp;IF(E3922&lt;&gt;"",LEFT(E3922,1)&amp;"."&amp;RIGHT(E3922,LEN(E3922)-1),"0")&amp;","&amp;"
    ""image"" : """&amp;N3922&amp;"""
  },"</f>
        <v xml:space="preserve">  "": {
    "name" : "Kleine Molen",
    "latitude" : 52.305194,
    "longitude" : 4.693931,
    "image" : "https://lh5.ggpht.com/6k4nJnP69U9T7FBeKdZt1jcaEKkUVfwDdCNlsQg38Aui-WmBPooM9WTcLFlH-V_S7kL1YjXdPzPLkZCgPFes"
  },</v>
      </c>
      <c r="C3922" s="4">
        <v>135261</v>
      </c>
      <c r="D3922" s="5">
        <v>52305194</v>
      </c>
      <c r="E3922" s="5">
        <v>4693931</v>
      </c>
      <c r="F3922" s="4" t="s">
        <v>5596</v>
      </c>
      <c r="G3922" s="4" t="s">
        <v>2916</v>
      </c>
      <c r="H3922" s="4" t="s">
        <v>3798</v>
      </c>
      <c r="I3922" s="4" t="s">
        <v>4963</v>
      </c>
      <c r="J3922" s="4" t="s">
        <v>4963</v>
      </c>
      <c r="K3922" s="4" t="s">
        <v>5597</v>
      </c>
      <c r="L3922" s="4">
        <v>27</v>
      </c>
      <c r="M3922" s="4" t="s">
        <v>5598</v>
      </c>
      <c r="N3922" s="4" t="s">
        <v>12693</v>
      </c>
    </row>
    <row r="3923" spans="2:14" s="4" customFormat="1" x14ac:dyDescent="0.25">
      <c r="B3923" s="4" t="str">
        <f>"  """&amp;A3923&amp;""": {
    ""name"" : """&amp;SUBSTITUTE(F3923,"""","\""")&amp;""",
    ""latitude"" : "&amp;IF(D3923&lt;&gt;"",LEFT(D3923,2)&amp;"."&amp;RIGHT(D3923,LEN(D3923)-2),"0")&amp;",
    ""longitude"" : "&amp;IF(E3923&lt;&gt;"",LEFT(E3923,1)&amp;"."&amp;RIGHT(E3923,LEN(E3923)-1),"0")&amp;","&amp;"
    ""image"" : """&amp;N3923&amp;"""
  },"</f>
        <v xml:space="preserve">  "": {
    "name" : "ROC Van Amsterdam Airport",
    "latitude" : 52.294336,
    "longitude" : 4.682622,
    "image" : "https://lh4.ggpht.com/MJIHHCX_TDgpC3at8g8DC-KUlEo2499-0B4zOdOKiitdl476LXwAWakPKtvBAJpBQ_-7lnyOWA9KMlW5XfeF"
  },</v>
      </c>
      <c r="C3923" s="4">
        <v>531571</v>
      </c>
      <c r="D3923" s="5">
        <v>52294336</v>
      </c>
      <c r="E3923" s="5">
        <v>4682622</v>
      </c>
      <c r="F3923" s="4" t="s">
        <v>14222</v>
      </c>
      <c r="G3923" s="4" t="s">
        <v>2916</v>
      </c>
      <c r="H3923" s="4" t="s">
        <v>3798</v>
      </c>
      <c r="I3923" s="4" t="s">
        <v>4963</v>
      </c>
      <c r="J3923" s="4" t="s">
        <v>4963</v>
      </c>
      <c r="K3923" s="4" t="s">
        <v>16147</v>
      </c>
      <c r="L3923" s="4">
        <v>25</v>
      </c>
      <c r="M3923" s="4" t="s">
        <v>16148</v>
      </c>
      <c r="N3923" s="4" t="s">
        <v>14223</v>
      </c>
    </row>
    <row r="3924" spans="2:14" s="4" customFormat="1" x14ac:dyDescent="0.25">
      <c r="B3924" s="4" t="str">
        <f>"  """&amp;A3924&amp;""": {
    ""name"" : """&amp;SUBSTITUTE(F3924,"""","\""")&amp;""",
    ""latitude"" : "&amp;IF(D3924&lt;&gt;"",LEFT(D3924,2)&amp;"."&amp;RIGHT(D3924,LEN(D3924)-2),"0")&amp;",
    ""longitude"" : "&amp;IF(E3924&lt;&gt;"",LEFT(E3924,1)&amp;"."&amp;RIGHT(E3924,LEN(E3924)-1),"0")&amp;","&amp;"
    ""image"" : """&amp;N3924&amp;"""
  },"</f>
        <v xml:space="preserve">  "": {
    "name" : "Parking",
    "latitude" : 52.292038,
    "longitude" : 4.70258,
    "image" : "https://lh4.ggpht.com/KK8-PxKskje3GtAbOXbauEfY2Jw1CrUELu0-VnY_XOWK47mhIuXjgIcjvEpgqMPPuc1ZaqcSosCqaSjHeWa3wg"
  },</v>
      </c>
      <c r="C3924" s="4">
        <v>855865</v>
      </c>
      <c r="D3924" s="5">
        <v>52292038</v>
      </c>
      <c r="E3924" s="5">
        <v>470258</v>
      </c>
      <c r="F3924" s="4" t="s">
        <v>8540</v>
      </c>
      <c r="G3924" s="4" t="s">
        <v>2916</v>
      </c>
      <c r="H3924" s="4" t="s">
        <v>3798</v>
      </c>
      <c r="I3924" s="4" t="s">
        <v>4963</v>
      </c>
      <c r="J3924" s="4" t="s">
        <v>4963</v>
      </c>
      <c r="K3924" s="4" t="s">
        <v>8541</v>
      </c>
      <c r="L3924" s="4">
        <v>4</v>
      </c>
      <c r="M3924" s="4" t="s">
        <v>8542</v>
      </c>
      <c r="N3924" s="4" t="s">
        <v>13772</v>
      </c>
    </row>
    <row r="3925" spans="2:14" s="4" customFormat="1" x14ac:dyDescent="0.25">
      <c r="B3925" s="4" t="str">
        <f>"  """&amp;A3925&amp;""": {
    ""name"" : """&amp;SUBSTITUTE(F3925,"""","\""")&amp;""",
    ""latitude"" : "&amp;IF(D3925&lt;&gt;"",LEFT(D3925,2)&amp;"."&amp;RIGHT(D3925,LEN(D3925)-2),"0")&amp;",
    ""longitude"" : "&amp;IF(E3925&lt;&gt;"",LEFT(E3925,1)&amp;"."&amp;RIGHT(E3925,LEN(E3925)-1),"0")&amp;","&amp;"
    ""image"" : """&amp;N3925&amp;"""
  },"</f>
        <v xml:space="preserve">  "": {
    "name" : "Tuinhuisje Spaarne",
    "latitude" : 52.323577,
    "longitude" : 4.652254,
    "image" : "https://lh5.ggpht.com/GSPtabDpCZMwSrAQ4gCON-W7SYdrpK0CKKKbryfIX_4D_4Afu-9XcNTBbQjMZCrJm8PEHnN0ZAQ1EWSCk3IdmthBUMwJpvuID2p9_8QZCEWYs6ts"
  },</v>
      </c>
      <c r="C3925" s="4">
        <v>1129457</v>
      </c>
      <c r="D3925" s="5">
        <v>52323577</v>
      </c>
      <c r="E3925" s="5">
        <v>4652254</v>
      </c>
      <c r="F3925" s="4" t="s">
        <v>15256</v>
      </c>
      <c r="G3925" s="4" t="s">
        <v>2916</v>
      </c>
      <c r="H3925" s="4" t="s">
        <v>3798</v>
      </c>
      <c r="I3925" s="4" t="s">
        <v>4963</v>
      </c>
      <c r="J3925" s="4" t="s">
        <v>4963</v>
      </c>
      <c r="K3925" s="4" t="s">
        <v>16417</v>
      </c>
      <c r="L3925" s="4">
        <v>51</v>
      </c>
      <c r="M3925" s="4" t="s">
        <v>16418</v>
      </c>
      <c r="N3925" s="4" t="s">
        <v>15257</v>
      </c>
    </row>
    <row r="3926" spans="2:14" s="4" customFormat="1" x14ac:dyDescent="0.25">
      <c r="B3926" s="4" t="str">
        <f>"  """&amp;A3926&amp;""": {
    ""name"" : """&amp;SUBSTITUTE(F3926,"""","\""")&amp;""",
    ""latitude"" : "&amp;IF(D3926&lt;&gt;"",LEFT(D3926,2)&amp;"."&amp;RIGHT(D3926,LEN(D3926)-2),"0")&amp;",
    ""longitude"" : "&amp;IF(E3926&lt;&gt;"",LEFT(E3926,1)&amp;"."&amp;RIGHT(E3926,LEN(E3926)-1),"0")&amp;","&amp;"
    ""image"" : """&amp;N3926&amp;"""
  },"</f>
        <v xml:space="preserve">  "": {
    "name" : "Natuur Speelbos",
    "latitude" : 52.309208,
    "longitude" : 4.668754,
    "image" : "https://lh6.ggpht.com/V2ggBMNfRqMf2rtDxaQ6hAUbCY_I3E2-XV4QugmqX2_yyYWW183EGv3GpYdjdYrJ5BntEkrfABRKLq-dP7g"
  },</v>
      </c>
      <c r="C3926" s="4">
        <v>159972</v>
      </c>
      <c r="D3926" s="5">
        <v>52309208</v>
      </c>
      <c r="E3926" s="5">
        <v>4668754</v>
      </c>
      <c r="F3926" s="4" t="s">
        <v>5744</v>
      </c>
      <c r="G3926" s="4" t="s">
        <v>2916</v>
      </c>
      <c r="H3926" s="4" t="s">
        <v>3798</v>
      </c>
      <c r="I3926" s="4" t="s">
        <v>4963</v>
      </c>
      <c r="J3926" s="4" t="s">
        <v>4963</v>
      </c>
      <c r="K3926" s="4" t="s">
        <v>2980</v>
      </c>
      <c r="M3926" s="4">
        <v>2133</v>
      </c>
      <c r="N3926" s="4" t="s">
        <v>13423</v>
      </c>
    </row>
    <row r="3927" spans="2:14" s="4" customFormat="1" x14ac:dyDescent="0.25">
      <c r="B3927" s="4" t="str">
        <f>"  """&amp;A3927&amp;""": {
    ""name"" : """&amp;SUBSTITUTE(F3927,"""","\""")&amp;""",
    ""latitude"" : "&amp;IF(D3927&lt;&gt;"",LEFT(D3927,2)&amp;"."&amp;RIGHT(D3927,LEN(D3927)-2),"0")&amp;",
    ""longitude"" : "&amp;IF(E3927&lt;&gt;"",LEFT(E3927,1)&amp;"."&amp;RIGHT(E3927,LEN(E3927)-1),"0")&amp;","&amp;"
    ""image"" : """&amp;N3927&amp;"""
  },"</f>
        <v xml:space="preserve">  "": {
    "name" : "Kletskrukken",
    "latitude" : 52.258286,
    "longitude" : 4.574391,
    "image" : "https://lh3.googleusercontent.com/AW7bX2FQ4EYBTA4jLdkf9mLQwIZ8gOhARf39UPArEyNFoDbrLKDEhpWSUtS7GWs-2gCGp8NzkKKR0cjz02a6"
  },</v>
      </c>
      <c r="C3927" s="4">
        <v>49470586</v>
      </c>
      <c r="D3927" s="5">
        <v>52258286</v>
      </c>
      <c r="E3927" s="5">
        <v>4574391</v>
      </c>
      <c r="F3927" s="4" t="s">
        <v>12697</v>
      </c>
      <c r="G3927" s="4" t="s">
        <v>2916</v>
      </c>
      <c r="H3927" s="4" t="s">
        <v>3798</v>
      </c>
      <c r="I3927" s="4" t="s">
        <v>17281</v>
      </c>
      <c r="J3927" s="4" t="s">
        <v>17281</v>
      </c>
      <c r="K3927" s="4" t="s">
        <v>17282</v>
      </c>
      <c r="L3927" s="4">
        <v>47</v>
      </c>
      <c r="M3927" s="4" t="s">
        <v>17283</v>
      </c>
      <c r="N3927" s="4" t="s">
        <v>12698</v>
      </c>
    </row>
    <row r="3928" spans="2:14" s="4" customFormat="1" x14ac:dyDescent="0.25">
      <c r="B3928" s="4" t="str">
        <f>"  """&amp;A3928&amp;""": {
    ""name"" : """&amp;SUBSTITUTE(F3928,"""","\""")&amp;""",
    ""latitude"" : "&amp;IF(D3928&lt;&gt;"",LEFT(D3928,2)&amp;"."&amp;RIGHT(D3928,LEN(D3928)-2),"0")&amp;",
    ""longitude"" : "&amp;IF(E3928&lt;&gt;"",LEFT(E3928,1)&amp;"."&amp;RIGHT(E3928,LEN(E3928)-1),"0")&amp;","&amp;"
    ""image"" : """&amp;N3928&amp;"""
  },"</f>
        <v xml:space="preserve">  "": {
    "name" : "De Schevenhuisjes",
    "latitude" : 52.265369,
    "longitude" : 4.627017,
    "image" : "https://lh3.googleusercontent.com/T-y5va8guY3iOt5Y7CBUQjc9dOEOQ6ffvdE4byUHm4Jy1GsYLn_i_HlJTTmbzBwJQOdzvywj8Lf18UkAWMA"
  },</v>
      </c>
      <c r="C3928" s="4">
        <v>49860540</v>
      </c>
      <c r="D3928" s="5">
        <v>52265369</v>
      </c>
      <c r="E3928" s="5">
        <v>4627017</v>
      </c>
      <c r="F3928" s="4" t="s">
        <v>11360</v>
      </c>
      <c r="G3928" s="4" t="s">
        <v>2916</v>
      </c>
      <c r="H3928" s="4" t="s">
        <v>3798</v>
      </c>
      <c r="I3928" s="4" t="s">
        <v>16772</v>
      </c>
      <c r="J3928" s="4" t="s">
        <v>16772</v>
      </c>
      <c r="K3928" s="4" t="s">
        <v>17343</v>
      </c>
      <c r="L3928" s="4">
        <v>53</v>
      </c>
      <c r="M3928" s="4" t="s">
        <v>17344</v>
      </c>
      <c r="N3928" s="4" t="s">
        <v>11361</v>
      </c>
    </row>
    <row r="3929" spans="2:14" s="4" customFormat="1" x14ac:dyDescent="0.25">
      <c r="B3929" s="4" t="str">
        <f>"  """&amp;A3929&amp;""": {
    ""name"" : """&amp;SUBSTITUTE(F3929,"""","\""")&amp;""",
    ""latitude"" : "&amp;IF(D3929&lt;&gt;"",LEFT(D3929,2)&amp;"."&amp;RIGHT(D3929,LEN(D3929)-2),"0")&amp;",
    ""longitude"" : "&amp;IF(E3929&lt;&gt;"",LEFT(E3929,1)&amp;"."&amp;RIGHT(E3929,LEN(E3929)-1),"0")&amp;","&amp;"
    ""image"" : """&amp;N3929&amp;"""
  },"</f>
        <v xml:space="preserve">  "": {
    "name" : "Gebogen Buizen",
    "latitude" : 52.279462,
    "longitude" : 4.626897,
    "image" : "https://lh4.ggpht.com/lpHRks1iK3h8NnyuF7T_XgSSIFsZxhgCnneKi_uTu4iRx4Ji_RTVMEthWpixpLrWFK5Uq7gbUnPKYUqPqRA"
  },</v>
      </c>
      <c r="C3929" s="4">
        <v>49066284</v>
      </c>
      <c r="D3929" s="5">
        <v>52279462</v>
      </c>
      <c r="E3929" s="5">
        <v>4626897</v>
      </c>
      <c r="F3929" s="4" t="s">
        <v>11912</v>
      </c>
      <c r="G3929" s="4" t="s">
        <v>2916</v>
      </c>
      <c r="H3929" s="4" t="s">
        <v>3798</v>
      </c>
      <c r="I3929" s="4" t="s">
        <v>16772</v>
      </c>
      <c r="J3929" s="4" t="s">
        <v>16772</v>
      </c>
      <c r="K3929" s="4" t="s">
        <v>16773</v>
      </c>
      <c r="L3929" s="4">
        <v>91</v>
      </c>
      <c r="M3929" s="4" t="s">
        <v>16774</v>
      </c>
      <c r="N3929" s="4" t="s">
        <v>11913</v>
      </c>
    </row>
    <row r="3930" spans="2:14" s="4" customFormat="1" x14ac:dyDescent="0.25">
      <c r="B3930" s="4" t="str">
        <f>"  """&amp;A3930&amp;""": {
    ""name"" : """&amp;SUBSTITUTE(F3930,"""","\""")&amp;""",
    ""latitude"" : "&amp;IF(D3930&lt;&gt;"",LEFT(D3930,2)&amp;"."&amp;RIGHT(D3930,LEN(D3930)-2),"0")&amp;",
    ""longitude"" : "&amp;IF(E3930&lt;&gt;"",LEFT(E3930,1)&amp;"."&amp;RIGHT(E3930,LEN(E3930)-1),"0")&amp;","&amp;"
    ""image"" : """&amp;N3930&amp;"""
  },"</f>
        <v xml:space="preserve">  "": {
    "name" : "poezebeest",
    "latitude" : 52.276888,
    "longitude" : 4.618594,
    "image" : "https://lh3.googleusercontent.com/tJCSvBNc_-MnNY79lC4qcnKVnrzcrUplsllEQ0iZ7yhAM4T1OqZPwycSHaNSFi8bhdNcchtcFJ-DGbIlev4"
  },</v>
      </c>
      <c r="C3930" s="4">
        <v>49860541</v>
      </c>
      <c r="D3930" s="5">
        <v>52276888</v>
      </c>
      <c r="E3930" s="5">
        <v>4618594</v>
      </c>
      <c r="F3930" s="4" t="s">
        <v>14012</v>
      </c>
      <c r="G3930" s="4" t="s">
        <v>2916</v>
      </c>
      <c r="H3930" s="4" t="s">
        <v>3798</v>
      </c>
      <c r="I3930" s="4" t="s">
        <v>16772</v>
      </c>
      <c r="J3930" s="4" t="s">
        <v>16772</v>
      </c>
      <c r="K3930" s="4" t="s">
        <v>17341</v>
      </c>
      <c r="L3930" s="4">
        <v>22</v>
      </c>
      <c r="M3930" s="4" t="s">
        <v>17342</v>
      </c>
      <c r="N3930" s="4" t="s">
        <v>14013</v>
      </c>
    </row>
    <row r="3931" spans="2:14" s="4" customFormat="1" x14ac:dyDescent="0.25">
      <c r="B3931" s="4" t="str">
        <f>"  """&amp;A3931&amp;""": {
    ""name"" : """&amp;SUBSTITUTE(F3931,"""","\""")&amp;""",
    ""latitude"" : "&amp;IF(D3931&lt;&gt;"",LEFT(D3931,2)&amp;"."&amp;RIGHT(D3931,LEN(D3931)-2),"0")&amp;",
    ""longitude"" : "&amp;IF(E3931&lt;&gt;"",LEFT(E3931,1)&amp;"."&amp;RIGHT(E3931,LEN(E3931)-1),"0")&amp;","&amp;"
    ""image"" : """&amp;N3931&amp;"""
  },"</f>
        <v xml:space="preserve">  "": {
    "name" : "hangplek park",
    "latitude" : 52.27579,
    "longitude" : 4.62202,
    "image" : "https://lh3.googleusercontent.com/7OekJT0gcFrDCsX98yGUda-r0t9Rj8i-IQePQ58sFxn6JfnwYKUSxdn5uiM6hZR30SUGB3MQ5fI35uQ3hV2b"
  },</v>
      </c>
      <c r="C3931" s="4">
        <v>49968829</v>
      </c>
      <c r="D3931" s="5">
        <v>5227579</v>
      </c>
      <c r="E3931" s="5">
        <v>462202</v>
      </c>
      <c r="F3931" s="4" t="s">
        <v>12164</v>
      </c>
      <c r="G3931" s="4" t="s">
        <v>2916</v>
      </c>
      <c r="H3931" s="4" t="s">
        <v>3798</v>
      </c>
      <c r="I3931" s="4" t="s">
        <v>16772</v>
      </c>
      <c r="J3931" s="4" t="s">
        <v>16772</v>
      </c>
      <c r="K3931" s="4" t="s">
        <v>17409</v>
      </c>
      <c r="L3931" s="4">
        <v>53</v>
      </c>
      <c r="M3931" s="4">
        <v>2152</v>
      </c>
      <c r="N3931" s="4" t="s">
        <v>12165</v>
      </c>
    </row>
    <row r="3932" spans="2:14" s="4" customFormat="1" x14ac:dyDescent="0.25">
      <c r="B3932" s="4" t="str">
        <f>"  """&amp;A3932&amp;""": {
    ""name"" : """&amp;SUBSTITUTE(F3932,"""","\""")&amp;""",
    ""latitude"" : "&amp;IF(D3932&lt;&gt;"",LEFT(D3932,2)&amp;"."&amp;RIGHT(D3932,LEN(D3932)-2),"0")&amp;",
    ""longitude"" : "&amp;IF(E3932&lt;&gt;"",LEFT(E3932,1)&amp;"."&amp;RIGHT(E3932,LEN(E3932)-1),"0")&amp;","&amp;"
    ""image"" : """&amp;N3932&amp;"""
  },"</f>
        <v xml:space="preserve">  "": {
    "name" : "Fokker F27 Friendship (Fokker Business Park)",
    "latitude" : 52.288669,
    "longitude" : 4.784008,
    "image" : "https://lh6.ggpht.com/0FGPAbKEvMNiV9R6nCudyRQdDHNXcjhD4_m6Q5xghBHhd03N-GrfvDwvhUQgoSv08mTwggkV47jyjgsLksrZ"
  },</v>
      </c>
      <c r="C3932" s="4">
        <v>112679</v>
      </c>
      <c r="D3932" s="5">
        <v>52288669</v>
      </c>
      <c r="E3932" s="5">
        <v>4784008</v>
      </c>
      <c r="F3932" s="4" t="s">
        <v>5446</v>
      </c>
      <c r="G3932" s="4" t="s">
        <v>2916</v>
      </c>
      <c r="H3932" s="4" t="s">
        <v>3798</v>
      </c>
      <c r="I3932" s="4" t="s">
        <v>5447</v>
      </c>
      <c r="J3932" s="4" t="s">
        <v>5447</v>
      </c>
      <c r="K3932" s="4" t="s">
        <v>5448</v>
      </c>
      <c r="L3932" s="4">
        <v>32</v>
      </c>
      <c r="M3932" s="4" t="s">
        <v>5449</v>
      </c>
      <c r="N3932" s="4" t="s">
        <v>11808</v>
      </c>
    </row>
    <row r="3933" spans="2:14" s="4" customFormat="1" x14ac:dyDescent="0.25">
      <c r="B3933" s="4" t="str">
        <f>"  """&amp;A3933&amp;""": {
    ""name"" : """&amp;SUBSTITUTE(F3933,"""","\""")&amp;""",
    ""latitude"" : "&amp;IF(D3933&lt;&gt;"",LEFT(D3933,2)&amp;"."&amp;RIGHT(D3933,LEN(D3933)-2),"0")&amp;",
    ""longitude"" : "&amp;IF(E3933&lt;&gt;"",LEFT(E3933,1)&amp;"."&amp;RIGHT(E3933,LEN(E3933)-1),"0")&amp;","&amp;"
    ""image"" : """&amp;N3933&amp;"""
  },"</f>
        <v xml:space="preserve">  "": {
    "name" : "Lichtbaken",
    "latitude" : 52.263318,
    "longitude" : 4.710898,
    "image" : "https://lh3.ggpht.com/r3C9P18yNkIwl5iW3tegVAGWs6vaI2jAHARzNGYsh87u2kH_r23YpTrvunyHgZ8vy9Z0WJoOgku9tE4ISu0S"
  },</v>
      </c>
      <c r="C3933" s="4">
        <v>5711745</v>
      </c>
      <c r="D3933" s="5">
        <v>52263318</v>
      </c>
      <c r="E3933" s="5">
        <v>4710898</v>
      </c>
      <c r="F3933" s="4" t="s">
        <v>12897</v>
      </c>
      <c r="G3933" s="4" t="s">
        <v>2916</v>
      </c>
      <c r="H3933" s="4" t="s">
        <v>3798</v>
      </c>
      <c r="I3933" s="4" t="s">
        <v>16608</v>
      </c>
      <c r="J3933" s="4" t="s">
        <v>16608</v>
      </c>
      <c r="K3933" s="4" t="s">
        <v>3351</v>
      </c>
      <c r="L3933" s="4">
        <v>751</v>
      </c>
      <c r="M3933" s="4" t="s">
        <v>16609</v>
      </c>
      <c r="N3933" s="4" t="s">
        <v>12898</v>
      </c>
    </row>
    <row r="3934" spans="2:14" s="4" customFormat="1" x14ac:dyDescent="0.25">
      <c r="B3934" s="4" t="str">
        <f>"  """&amp;A3934&amp;""": {
    ""name"" : """&amp;SUBSTITUTE(F3934,"""","\""")&amp;""",
    ""latitude"" : "&amp;IF(D3934&lt;&gt;"",LEFT(D3934,2)&amp;"."&amp;RIGHT(D3934,LEN(D3934)-2),"0")&amp;",
    ""longitude"" : "&amp;IF(E3934&lt;&gt;"",LEFT(E3934,1)&amp;"."&amp;RIGHT(E3934,LEN(E3934)-1),"0")&amp;","&amp;"
    ""image"" : """&amp;N3934&amp;"""
  },"</f>
        <v xml:space="preserve">  "": {
    "name" : "Yin Yang Mosaic",
    "latitude" : 52.262081,
    "longitude" : 4.713039,
    "image" : "https://lh6.ggpht.com/bj15EhK0pin1XDnxy2HT5Nb89sqcCukhNNzk7MwEJSiRCzDpbStbwFpY5P1n6eQktbkfzh5hW2VFgprdYOw"
  },</v>
      </c>
      <c r="C3934" s="4">
        <v>5712835</v>
      </c>
      <c r="D3934" s="5">
        <v>52262081</v>
      </c>
      <c r="E3934" s="5">
        <v>4713039</v>
      </c>
      <c r="F3934" s="4" t="s">
        <v>15787</v>
      </c>
      <c r="G3934" s="4" t="s">
        <v>2916</v>
      </c>
      <c r="H3934" s="4" t="s">
        <v>3798</v>
      </c>
      <c r="I3934" s="4" t="s">
        <v>16608</v>
      </c>
      <c r="J3934" s="4" t="s">
        <v>16608</v>
      </c>
      <c r="K3934" s="4" t="s">
        <v>16613</v>
      </c>
      <c r="L3934" s="4">
        <v>35</v>
      </c>
      <c r="M3934" s="4" t="s">
        <v>16614</v>
      </c>
      <c r="N3934" s="4" t="s">
        <v>15788</v>
      </c>
    </row>
    <row r="3935" spans="2:14" s="4" customFormat="1" x14ac:dyDescent="0.25">
      <c r="B3935" s="4" t="str">
        <f>"  """&amp;A3935&amp;""": {
    ""name"" : """&amp;SUBSTITUTE(F3935,"""","\""")&amp;""",
    ""latitude"" : "&amp;IF(D3935&lt;&gt;"",LEFT(D3935,2)&amp;"."&amp;RIGHT(D3935,LEN(D3935)-2),"0")&amp;",
    ""longitude"" : "&amp;IF(E3935&lt;&gt;"",LEFT(E3935,1)&amp;"."&amp;RIGHT(E3935,LEN(E3935)-1),"0")&amp;","&amp;"
    ""image"" : """&amp;N3935&amp;"""
  },"</f>
        <v xml:space="preserve">  "": {
    "name" : "Wings Wall",
    "latitude" : 52.309521,
    "longitude" : 4.809998,
    "image" : "https://lh6.ggpht.com/auJXV4dyWm5MbCfnsSvkmdvIbBfm1G0YBw24CLZpmNXi40KXS-O_ERm7jK5N1TxMcunQXCkRRX3WVc5yA3mW"
  },</v>
      </c>
      <c r="C3935" s="4">
        <v>468558</v>
      </c>
      <c r="D3935" s="5">
        <v>52309521</v>
      </c>
      <c r="E3935" s="5">
        <v>4809998</v>
      </c>
      <c r="F3935" s="4" t="s">
        <v>15697</v>
      </c>
      <c r="G3935" s="4" t="s">
        <v>2916</v>
      </c>
      <c r="H3935" s="4" t="s">
        <v>3798</v>
      </c>
      <c r="I3935" s="4" t="s">
        <v>3803</v>
      </c>
      <c r="J3935" s="4" t="s">
        <v>3803</v>
      </c>
      <c r="K3935" s="4" t="s">
        <v>17414</v>
      </c>
      <c r="L3935" s="4">
        <v>602</v>
      </c>
      <c r="M3935" s="4">
        <v>1117</v>
      </c>
      <c r="N3935" s="4" t="s">
        <v>15698</v>
      </c>
    </row>
    <row r="3936" spans="2:14" s="4" customFormat="1" x14ac:dyDescent="0.25">
      <c r="B3936" s="4" t="str">
        <f>"  """&amp;A3936&amp;""": {
    ""name"" : """&amp;SUBSTITUTE(F3936,"""","\""")&amp;""",
    ""latitude"" : "&amp;IF(D3936&lt;&gt;"",LEFT(D3936,2)&amp;"."&amp;RIGHT(D3936,LEN(D3936)-2),"0")&amp;",
    ""longitude"" : "&amp;IF(E3936&lt;&gt;"",LEFT(E3936,1)&amp;"."&amp;RIGHT(E3936,LEN(E3936)-1),"0")&amp;","&amp;"
    ""image"" : """&amp;N3936&amp;"""
  },"</f>
        <v xml:space="preserve">  "": {
    "name" : "Bus Station",
    "latitude" : 52.322206,
    "longitude" : 4.792555,
    "image" : "https://lh3.googleusercontent.com/KbcJy2GTuYRSFI0upQheLPuLEszyo5_ifWr-OYAC7ieSwHNowRFlPzxqK4grX0iB_3PWwUOfealgt3NhqG4p"
  },</v>
      </c>
      <c r="C3936" s="4">
        <v>49143518</v>
      </c>
      <c r="D3936" s="5">
        <v>52322206</v>
      </c>
      <c r="E3936" s="5">
        <v>4792555</v>
      </c>
      <c r="F3936" s="4" t="s">
        <v>10815</v>
      </c>
      <c r="G3936" s="4" t="s">
        <v>2916</v>
      </c>
      <c r="H3936" s="4" t="s">
        <v>3798</v>
      </c>
      <c r="I3936" s="4" t="s">
        <v>3803</v>
      </c>
      <c r="J3936" s="4" t="s">
        <v>3803</v>
      </c>
      <c r="K3936" s="4" t="s">
        <v>16823</v>
      </c>
      <c r="L3936" s="4">
        <v>200</v>
      </c>
      <c r="M3936" s="4">
        <v>1118</v>
      </c>
      <c r="N3936" s="4" t="s">
        <v>10816</v>
      </c>
    </row>
    <row r="3937" spans="2:14" s="4" customFormat="1" x14ac:dyDescent="0.25">
      <c r="B3937" s="4" t="str">
        <f>"  """&amp;A3937&amp;""": {
    ""name"" : """&amp;SUBSTITUTE(F3937,"""","\""")&amp;""",
    ""latitude"" : "&amp;IF(D3937&lt;&gt;"",LEFT(D3937,2)&amp;"."&amp;RIGHT(D3937,LEN(D3937)-2),"0")&amp;",
    ""longitude"" : "&amp;IF(E3937&lt;&gt;"",LEFT(E3937,1)&amp;"."&amp;RIGHT(E3937,LEN(E3937)-1),"0")&amp;","&amp;"
    ""image"" : """&amp;N3937&amp;"""
  },"</f>
        <v xml:space="preserve">  "": {
    "name" : "Fietsroutenetwerk 'Banenstelsel Schiphol'",
    "latitude" : 52.320885,
    "longitude" : 4.792753,
    "image" : "https://lh3.googleusercontent.com/nLBS2ORU7XpmrCXCRKcCwr9YEQQS0gnSJT3-vRVQTEVpXsxCVzSyuUMZzwBvZAv3gcQxZahP6LMNCnxmykS0"
  },</v>
      </c>
      <c r="C3937" s="4">
        <v>50032709</v>
      </c>
      <c r="D3937" s="5">
        <v>52320885</v>
      </c>
      <c r="E3937" s="5">
        <v>4792753</v>
      </c>
      <c r="F3937" s="4" t="s">
        <v>11754</v>
      </c>
      <c r="G3937" s="4" t="s">
        <v>2916</v>
      </c>
      <c r="H3937" s="4" t="s">
        <v>3798</v>
      </c>
      <c r="I3937" s="4" t="s">
        <v>3803</v>
      </c>
      <c r="J3937" s="4" t="s">
        <v>3803</v>
      </c>
      <c r="K3937" s="4" t="s">
        <v>16823</v>
      </c>
      <c r="L3937" s="4">
        <v>200</v>
      </c>
      <c r="M3937" s="4">
        <v>1118</v>
      </c>
      <c r="N3937" s="4" t="s">
        <v>11755</v>
      </c>
    </row>
    <row r="3938" spans="2:14" s="4" customFormat="1" x14ac:dyDescent="0.25">
      <c r="B3938" s="4" t="str">
        <f>"  """&amp;A3938&amp;""": {
    ""name"" : """&amp;SUBSTITUTE(F3938,"""","\""")&amp;""",
    ""latitude"" : "&amp;IF(D3938&lt;&gt;"",LEFT(D3938,2)&amp;"."&amp;RIGHT(D3938,LEN(D3938)-2),"0")&amp;",
    ""longitude"" : "&amp;IF(E3938&lt;&gt;"",LEFT(E3938,1)&amp;"."&amp;RIGHT(E3938,LEN(E3938)-1),"0")&amp;","&amp;"
    ""image"" : """&amp;N3938&amp;"""
  },"</f>
        <v xml:space="preserve">  "": {
    "name" : "Last Stop To Home Mural",
    "latitude" : 52.307477,
    "longitude" : 4.77348,
    "image" : "https://lh3.googleusercontent.com/Gxe2q2TD6tgjm8tE9oHm-35dg0SukyfxU-jR0_Rvo9U94cd2IL-xQIFHCatIE-EkF0g3ykb9taPGTwVjSK21"
  },</v>
      </c>
      <c r="C3938" s="4">
        <v>465156</v>
      </c>
      <c r="D3938" s="5">
        <v>52307477</v>
      </c>
      <c r="E3938" s="5">
        <v>477348</v>
      </c>
      <c r="F3938" s="4" t="s">
        <v>12859</v>
      </c>
      <c r="G3938" s="4" t="s">
        <v>2916</v>
      </c>
      <c r="H3938" s="4" t="s">
        <v>3798</v>
      </c>
      <c r="I3938" s="4" t="s">
        <v>3803</v>
      </c>
      <c r="J3938" s="4" t="s">
        <v>3803</v>
      </c>
      <c r="K3938" s="4" t="s">
        <v>17486</v>
      </c>
      <c r="L3938" s="4">
        <v>19</v>
      </c>
      <c r="M3938" s="4">
        <v>1118</v>
      </c>
      <c r="N3938" s="4" t="s">
        <v>12860</v>
      </c>
    </row>
    <row r="3939" spans="2:14" s="4" customFormat="1" x14ac:dyDescent="0.25">
      <c r="B3939" s="4" t="str">
        <f>"  """&amp;A3939&amp;""": {
    ""name"" : """&amp;SUBSTITUTE(F3939,"""","\""")&amp;""",
    ""latitude"" : "&amp;IF(D3939&lt;&gt;"",LEFT(D3939,2)&amp;"."&amp;RIGHT(D3939,LEN(D3939)-2),"0")&amp;",
    ""longitude"" : "&amp;IF(E3939&lt;&gt;"",LEFT(E3939,1)&amp;"."&amp;RIGHT(E3939,LEN(E3939)-1),"0")&amp;","&amp;"
    ""image"" : """&amp;N3939&amp;"""
  },"</f>
        <v xml:space="preserve">  "": {
    "name" : "Budda Head",
    "latitude" : 52.308788,
    "longitude" : 4.769149,
    "image" : "https://lh6.ggpht.com/SvaVkxd1m6HluVx6yScK6_y5aUbg38fBlWcfhtitfbMS3CpS361qDvBIZCWrR3RFBjjuCXyuscnzzJWnzhY7"
  },</v>
      </c>
      <c r="C3939" s="4">
        <v>165209</v>
      </c>
      <c r="D3939" s="5">
        <v>52308788</v>
      </c>
      <c r="E3939" s="5">
        <v>4769149</v>
      </c>
      <c r="F3939" s="4" t="s">
        <v>5766</v>
      </c>
      <c r="G3939" s="4" t="s">
        <v>2916</v>
      </c>
      <c r="H3939" s="4" t="s">
        <v>3798</v>
      </c>
      <c r="I3939" s="4" t="s">
        <v>3803</v>
      </c>
      <c r="J3939" s="4" t="s">
        <v>3803</v>
      </c>
      <c r="K3939" s="4" t="s">
        <v>17486</v>
      </c>
      <c r="L3939" s="4">
        <v>19</v>
      </c>
      <c r="M3939" s="4">
        <v>1118</v>
      </c>
      <c r="N3939" s="4" t="s">
        <v>10795</v>
      </c>
    </row>
    <row r="3940" spans="2:14" s="4" customFormat="1" x14ac:dyDescent="0.25">
      <c r="B3940" s="4" t="str">
        <f>"  """&amp;A3940&amp;""": {
    ""name"" : """&amp;SUBSTITUTE(F3940,"""","\""")&amp;""",
    ""latitude"" : "&amp;IF(D3940&lt;&gt;"",LEFT(D3940,2)&amp;"."&amp;RIGHT(D3940,LEN(D3940)-2),"0")&amp;",
    ""longitude"" : "&amp;IF(E3940&lt;&gt;"",LEFT(E3940,1)&amp;"."&amp;RIGHT(E3940,LEN(E3940)-1),"0")&amp;","&amp;"
    ""image"" : """&amp;N3940&amp;"""
  },"</f>
        <v xml:space="preserve">  "": {
    "name" : "1785 First Channel Crossing by Air",
    "latitude" : 52.308243,
    "longitude" : 4.769203,
    "image" : "https://lh5.ggpht.com/fKR8ePp6tHixh4ImwFZB1mcgYqOBeW9v4Jl9BNyfeTbMs2KyNd-ADXQZOuwZm5t255XO6miYJYyv5qcx36unYQ"
  },</v>
      </c>
      <c r="C3940" s="4">
        <v>573325</v>
      </c>
      <c r="D3940" s="5">
        <v>52308243</v>
      </c>
      <c r="E3940" s="5">
        <v>4769203</v>
      </c>
      <c r="F3940" s="4" t="s">
        <v>7369</v>
      </c>
      <c r="G3940" s="4" t="s">
        <v>2916</v>
      </c>
      <c r="H3940" s="4" t="s">
        <v>3798</v>
      </c>
      <c r="I3940" s="4" t="s">
        <v>3803</v>
      </c>
      <c r="J3940" s="4" t="s">
        <v>3803</v>
      </c>
      <c r="K3940" s="4" t="s">
        <v>17486</v>
      </c>
      <c r="L3940" s="4">
        <v>19</v>
      </c>
      <c r="M3940" s="4">
        <v>1118</v>
      </c>
      <c r="N3940" s="4" t="s">
        <v>9974</v>
      </c>
    </row>
    <row r="3941" spans="2:14" s="4" customFormat="1" x14ac:dyDescent="0.25">
      <c r="B3941" s="4" t="str">
        <f>"  """&amp;A3941&amp;""": {
    ""name"" : """&amp;SUBSTITUTE(F3941,"""","\""")&amp;""",
    ""latitude"" : "&amp;IF(D3941&lt;&gt;"",LEFT(D3941,2)&amp;"."&amp;RIGHT(D3941,LEN(D3941)-2),"0")&amp;",
    ""longitude"" : "&amp;IF(E3941&lt;&gt;"",LEFT(E3941,1)&amp;"."&amp;RIGHT(E3941,LEN(E3941)-1),"0")&amp;","&amp;"
    ""image"" : """&amp;N3941&amp;"""
  },"</f>
        <v xml:space="preserve">  "": {
    "name" : "Dutch Masters At The Gate",
    "latitude" : 52.309281,
    "longitude" : 4.769788,
    "image" : "https://lh5.ggpht.com/b5hyO_9sTa98MlcUV7CnBBUbLG2BHgGV0ggWnRXmAkP5r2VCW9v1ox-8x61kaktbG__9y7pqPdjZLw31VCPh"
  },</v>
      </c>
      <c r="C3941" s="4">
        <v>49230747</v>
      </c>
      <c r="D3941" s="5">
        <v>52309281</v>
      </c>
      <c r="E3941" s="5">
        <v>4769788</v>
      </c>
      <c r="F3941" s="4" t="s">
        <v>11565</v>
      </c>
      <c r="G3941" s="4" t="s">
        <v>2916</v>
      </c>
      <c r="H3941" s="4" t="s">
        <v>3798</v>
      </c>
      <c r="I3941" s="4" t="s">
        <v>3803</v>
      </c>
      <c r="J3941" s="4" t="s">
        <v>3803</v>
      </c>
      <c r="K3941" s="4" t="s">
        <v>17486</v>
      </c>
      <c r="L3941" s="4">
        <v>19</v>
      </c>
      <c r="M3941" s="4">
        <v>1118</v>
      </c>
      <c r="N3941" s="4" t="s">
        <v>11566</v>
      </c>
    </row>
    <row r="3942" spans="2:14" s="4" customFormat="1" x14ac:dyDescent="0.25">
      <c r="B3942" s="4" t="str">
        <f>"  """&amp;A3942&amp;""": {
    ""name"" : """&amp;SUBSTITUTE(F3942,"""","\""")&amp;""",
    ""latitude"" : "&amp;IF(D3942&lt;&gt;"",LEFT(D3942,2)&amp;"."&amp;RIGHT(D3942,LEN(D3942)-2),"0")&amp;",
    ""longitude"" : "&amp;IF(E3942&lt;&gt;"",LEFT(E3942,1)&amp;"."&amp;RIGHT(E3942,LEN(E3942)-1),"0")&amp;","&amp;"
    ""image"" : """&amp;N3942&amp;"""
  },"</f>
        <v xml:space="preserve">  "": {
    "name" : "Wood Curves",
    "latitude" : 52.306025,
    "longitude" : 4.762046,
    "image" : "https://lh4.ggpht.com/XsmzMZ3YtP7X9L4FJb2utjku8rUxw4nF_BLl4fas_L8h752DYBYuA2a5icrVhx8jTEe0OK-74lK66IyWglU4nw"
  },</v>
      </c>
      <c r="C3942" s="4">
        <v>863958</v>
      </c>
      <c r="D3942" s="5">
        <v>52306025</v>
      </c>
      <c r="E3942" s="5">
        <v>4762046</v>
      </c>
      <c r="F3942" s="4" t="s">
        <v>8592</v>
      </c>
      <c r="G3942" s="4" t="s">
        <v>2916</v>
      </c>
      <c r="H3942" s="4" t="s">
        <v>3798</v>
      </c>
      <c r="I3942" s="4" t="s">
        <v>3803</v>
      </c>
      <c r="J3942" s="4" t="s">
        <v>3803</v>
      </c>
      <c r="K3942" s="4" t="s">
        <v>17676</v>
      </c>
      <c r="L3942" s="4">
        <v>19</v>
      </c>
      <c r="M3942" s="4">
        <v>1118</v>
      </c>
      <c r="N3942" s="4" t="s">
        <v>15723</v>
      </c>
    </row>
    <row r="3943" spans="2:14" s="4" customFormat="1" x14ac:dyDescent="0.25">
      <c r="B3943" s="4" t="str">
        <f>"  """&amp;A3943&amp;""": {
    ""name"" : """&amp;SUBSTITUTE(F3943,"""","\""")&amp;""",
    ""latitude"" : "&amp;IF(D3943&lt;&gt;"",LEFT(D3943,2)&amp;"."&amp;RIGHT(D3943,LEN(D3943)-2),"0")&amp;",
    ""longitude"" : "&amp;IF(E3943&lt;&gt;"",LEFT(E3943,1)&amp;"."&amp;RIGHT(E3943,LEN(E3943)-1),"0")&amp;","&amp;"
    ""image"" : """&amp;N3943&amp;"""
  },"</f>
        <v xml:space="preserve">  "": {
    "name" : "Mercury with Globe",
    "latitude" : 52.309239,
    "longitude" : 4.758955,
    "image" : "https://lh3.ggpht.com/hfFEJEqmQUU6juHadu98B9lybqSfbeqPG-KnpsdhanNEY8mQyMphDznWwjwI3jOA4PqehDEaOn3wTAgo7rk9"
  },</v>
      </c>
      <c r="C3943" s="4">
        <v>969748</v>
      </c>
      <c r="D3943" s="5">
        <v>52309239</v>
      </c>
      <c r="E3943" s="5">
        <v>4758955</v>
      </c>
      <c r="F3943" s="4" t="s">
        <v>9187</v>
      </c>
      <c r="G3943" s="4" t="s">
        <v>2916</v>
      </c>
      <c r="H3943" s="4" t="s">
        <v>3798</v>
      </c>
      <c r="I3943" s="4" t="s">
        <v>3803</v>
      </c>
      <c r="J3943" s="4" t="s">
        <v>3803</v>
      </c>
      <c r="K3943" s="4" t="s">
        <v>7611</v>
      </c>
      <c r="L3943" s="4">
        <v>185</v>
      </c>
      <c r="M3943" s="4" t="s">
        <v>9188</v>
      </c>
      <c r="N3943" s="4" t="s">
        <v>13099</v>
      </c>
    </row>
    <row r="3944" spans="2:14" s="4" customFormat="1" x14ac:dyDescent="0.25">
      <c r="B3944" s="4" t="str">
        <f>"  """&amp;A3944&amp;""": {
    ""name"" : """&amp;SUBSTITUTE(F3944,"""","\""")&amp;""",
    ""latitude"" : "&amp;IF(D3944&lt;&gt;"",LEFT(D3944,2)&amp;"."&amp;RIGHT(D3944,LEN(D3944)-2),"0")&amp;",
    ""longitude"" : "&amp;IF(E3944&lt;&gt;"",LEFT(E3944,1)&amp;"."&amp;RIGHT(E3944,LEN(E3944)-1),"0")&amp;","&amp;"
    ""image"" : """&amp;N3944&amp;"""
  },"</f>
        <v xml:space="preserve">  "": {
    "name" : "World Trade Center Schiphol",
    "latitude" : 52.308463,
    "longitude" : 4.758427,
    "image" : "https://lh6.ggpht.com/LniIUuJrQfGgO62CrXEyOUhPvDP-YBoMYIC6q78RqF1gpNdvJgCGUb2yY9OMy4cMeqichI5X8EXLAfctfuzh"
  },</v>
      </c>
      <c r="C3944" s="4">
        <v>467505</v>
      </c>
      <c r="D3944" s="5">
        <v>52308463</v>
      </c>
      <c r="E3944" s="5">
        <v>4758427</v>
      </c>
      <c r="F3944" s="4" t="s">
        <v>7610</v>
      </c>
      <c r="G3944" s="4" t="s">
        <v>2916</v>
      </c>
      <c r="H3944" s="4" t="s">
        <v>3798</v>
      </c>
      <c r="I3944" s="4" t="s">
        <v>3803</v>
      </c>
      <c r="J3944" s="4" t="s">
        <v>3803</v>
      </c>
      <c r="K3944" s="4" t="s">
        <v>7611</v>
      </c>
      <c r="L3944" s="4">
        <v>299</v>
      </c>
      <c r="M3944" s="4">
        <v>1118</v>
      </c>
      <c r="N3944" s="4" t="s">
        <v>15761</v>
      </c>
    </row>
    <row r="3945" spans="2:14" s="4" customFormat="1" x14ac:dyDescent="0.25">
      <c r="B3945" s="4" t="str">
        <f>"  """&amp;A3945&amp;""": {
    ""name"" : """&amp;SUBSTITUTE(F3945,"""","\""")&amp;""",
    ""latitude"" : "&amp;IF(D3945&lt;&gt;"",LEFT(D3945,2)&amp;"."&amp;RIGHT(D3945,LEN(D3945)-2),"0")&amp;",
    ""longitude"" : "&amp;IF(E3945&lt;&gt;"",LEFT(E3945,1)&amp;"."&amp;RIGHT(E3945,LEN(E3945)-1),"0")&amp;","&amp;"
    ""image"" : """&amp;N3945&amp;"""
  },"</f>
        <v xml:space="preserve">  "": {
    "name" : "Route 82",
    "latitude" : 52.323325,
    "longitude" : 4.794637,
    "image" : "https://lh4.ggpht.com/uqEQNaV5pR39O8CERa-4Xe5bdQOkm6FlqX4S7R1JX8BtJ5MljIXauglc8tYdzEyD6vE4ifzjMtc5X4WICXDr"
  },</v>
      </c>
      <c r="C3945" s="4">
        <v>863086</v>
      </c>
      <c r="D3945" s="5">
        <v>52323325</v>
      </c>
      <c r="E3945" s="5">
        <v>4794637</v>
      </c>
      <c r="F3945" s="4" t="s">
        <v>8591</v>
      </c>
      <c r="G3945" s="4" t="s">
        <v>2916</v>
      </c>
      <c r="H3945" s="4" t="s">
        <v>3798</v>
      </c>
      <c r="I3945" s="4" t="s">
        <v>3803</v>
      </c>
      <c r="J3945" s="4" t="s">
        <v>3803</v>
      </c>
      <c r="K3945" s="4" t="s">
        <v>3736</v>
      </c>
      <c r="L3945" s="4">
        <v>181</v>
      </c>
      <c r="M3945" s="4" t="s">
        <v>5014</v>
      </c>
      <c r="N3945" s="4" t="s">
        <v>14257</v>
      </c>
    </row>
    <row r="3946" spans="2:14" s="4" customFormat="1" x14ac:dyDescent="0.25">
      <c r="B3946" s="4" t="str">
        <f>"  """&amp;A3946&amp;""": {
    ""name"" : """&amp;SUBSTITUTE(F3946,"""","\""")&amp;""",
    ""latitude"" : "&amp;IF(D3946&lt;&gt;"",LEFT(D3946,2)&amp;"."&amp;RIGHT(D3946,LEN(D3946)-2),"0")&amp;",
    ""longitude"" : "&amp;IF(E3946&lt;&gt;"",LEFT(E3946,1)&amp;"."&amp;RIGHT(E3946,LEN(E3946)-1),"0")&amp;","&amp;"
    ""image"" : """&amp;N3946&amp;"""
  },"</f>
        <v xml:space="preserve">  "": {
    "name" : "Bus Station P40",
    "latitude" : 52.321856,
    "longitude" : 4.774729,
    "image" : "https://lh3.ggpht.com/wTgy9fnNfUG9FydXUkUV3II5BAecWAZ0HBALIL_oxtdfNv0iql5n4RaeKOsME7RuyGMltOmjJzJGi3vi0M3t"
  },</v>
      </c>
      <c r="C3946" s="4">
        <v>477630</v>
      </c>
      <c r="D3946" s="5">
        <v>52321856</v>
      </c>
      <c r="E3946" s="5">
        <v>4774729</v>
      </c>
      <c r="F3946" s="4" t="s">
        <v>7067</v>
      </c>
      <c r="G3946" s="4" t="s">
        <v>2916</v>
      </c>
      <c r="H3946" s="4" t="s">
        <v>3798</v>
      </c>
      <c r="I3946" s="4" t="s">
        <v>3803</v>
      </c>
      <c r="J3946" s="4" t="s">
        <v>3803</v>
      </c>
      <c r="K3946" s="4" t="s">
        <v>17516</v>
      </c>
      <c r="M3946" s="4">
        <v>1118</v>
      </c>
      <c r="N3946" s="4" t="s">
        <v>10817</v>
      </c>
    </row>
    <row r="3947" spans="2:14" s="4" customFormat="1" x14ac:dyDescent="0.25">
      <c r="B3947" s="4" t="str">
        <f>"  """&amp;A3947&amp;""": {
    ""name"" : """&amp;SUBSTITUTE(F3947,"""","\""")&amp;""",
    ""latitude"" : "&amp;IF(D3947&lt;&gt;"",LEFT(D3947,2)&amp;"."&amp;RIGHT(D3947,LEN(D3947)-2),"0")&amp;",
    ""longitude"" : "&amp;IF(E3947&lt;&gt;"",LEFT(E3947,1)&amp;"."&amp;RIGHT(E3947,LEN(E3947)-1),"0")&amp;","&amp;"
    ""image"" : """&amp;N3947&amp;"""
  },"</f>
        <v xml:space="preserve">  "": {
    "name" : "speeltuin",
    "latitude" : 52.354213,
    "longitude" : 4.678456,
    "image" : "https://lh3.googleusercontent.com/AM7jEmYRstGLRnb9AjvR4IWUrgJwfUQMLXs-i_1VCOs3lD4yppkAFM6tTurg0w3AMYp8cfcJnKRCBO9dN2YX"
  },</v>
      </c>
      <c r="C3947" s="4">
        <v>49951799</v>
      </c>
      <c r="D3947" s="5">
        <v>52354213</v>
      </c>
      <c r="E3947" s="5">
        <v>4678456</v>
      </c>
      <c r="F3947" s="4" t="s">
        <v>14624</v>
      </c>
      <c r="G3947" s="4" t="s">
        <v>2916</v>
      </c>
      <c r="H3947" s="4" t="s">
        <v>3798</v>
      </c>
      <c r="I3947" s="4" t="s">
        <v>5841</v>
      </c>
      <c r="J3947" s="4" t="s">
        <v>5841</v>
      </c>
      <c r="K3947" s="4" t="s">
        <v>17407</v>
      </c>
      <c r="L3947" s="4">
        <v>34</v>
      </c>
      <c r="M3947" s="4" t="s">
        <v>17408</v>
      </c>
      <c r="N3947" s="4" t="s">
        <v>14625</v>
      </c>
    </row>
    <row r="3948" spans="2:14" s="4" customFormat="1" x14ac:dyDescent="0.25">
      <c r="B3948" s="4" t="str">
        <f>"  """&amp;A3948&amp;""": {
    ""name"" : """&amp;SUBSTITUTE(F3948,"""","\""")&amp;""",
    ""latitude"" : "&amp;IF(D3948&lt;&gt;"",LEFT(D3948,2)&amp;"."&amp;RIGHT(D3948,LEN(D3948)-2),"0")&amp;",
    ""longitude"" : "&amp;IF(E3948&lt;&gt;"",LEFT(E3948,1)&amp;"."&amp;RIGHT(E3948,LEN(E3948)-1),"0")&amp;","&amp;"
    ""image"" : """&amp;N3948&amp;"""
  },"</f>
        <v xml:space="preserve">  "": {
    "name" : "Schuur En Land",
    "latitude" : 52.345596,
    "longitude" : 4.672109,
    "image" : "https://lh5.ggpht.com/q-4VBBY1Uhf_o5dEtqCWMT3WGfkBFhLNQhOclRKvKNrbwYEJrUtTZkNsvy_6oNq1EnQJjurH_cSVDNoMKkoq"
  },</v>
      </c>
      <c r="C3948" s="4">
        <v>464393</v>
      </c>
      <c r="D3948" s="5">
        <v>52345596</v>
      </c>
      <c r="E3948" s="5">
        <v>4672109</v>
      </c>
      <c r="F3948" s="4" t="s">
        <v>14346</v>
      </c>
      <c r="G3948" s="4" t="s">
        <v>2916</v>
      </c>
      <c r="H3948" s="4" t="s">
        <v>3798</v>
      </c>
      <c r="I3948" s="4" t="s">
        <v>5841</v>
      </c>
      <c r="J3948" s="4" t="s">
        <v>5841</v>
      </c>
      <c r="K3948" s="4" t="s">
        <v>17600</v>
      </c>
      <c r="M3948" s="4">
        <v>2141</v>
      </c>
      <c r="N3948" s="4" t="s">
        <v>14347</v>
      </c>
    </row>
    <row r="3949" spans="2:14" s="4" customFormat="1" x14ac:dyDescent="0.25">
      <c r="B3949" s="4" t="str">
        <f>"  """&amp;A3949&amp;""": {
    ""name"" : """&amp;SUBSTITUTE(F3949,"""","\""")&amp;""",
    ""latitude"" : "&amp;IF(D3949&lt;&gt;"",LEFT(D3949,2)&amp;"."&amp;RIGHT(D3949,LEN(D3949)-2),"0")&amp;",
    ""longitude"" : "&amp;IF(E3949&lt;&gt;"",LEFT(E3949,1)&amp;"."&amp;RIGHT(E3949,LEN(E3949)-1),"0")&amp;","&amp;"
    ""image"" : """&amp;N3949&amp;"""
  },"</f>
        <v xml:space="preserve">  "": {
    "name" : "Playground",
    "latitude" : 52.346593,
    "longitude" : 4.679133,
    "image" : "https://lh6.ggpht.com/tsCxdrw_DzYUsLtnqSqpUvdpcKIxU-oYQvV1IqxKUqD3JuoSe-wN5cJcLQo2aJB1OkjSZrtlLUdcUAOak3RE"
  },</v>
      </c>
      <c r="C3949" s="4">
        <v>177883</v>
      </c>
      <c r="D3949" s="5">
        <v>52346593</v>
      </c>
      <c r="E3949" s="5">
        <v>4679133</v>
      </c>
      <c r="F3949" s="4" t="s">
        <v>5840</v>
      </c>
      <c r="G3949" s="4" t="s">
        <v>2916</v>
      </c>
      <c r="H3949" s="4" t="s">
        <v>3798</v>
      </c>
      <c r="I3949" s="4" t="s">
        <v>5841</v>
      </c>
      <c r="J3949" s="4" t="s">
        <v>5841</v>
      </c>
      <c r="K3949" s="4" t="s">
        <v>5842</v>
      </c>
      <c r="L3949" s="4">
        <v>10</v>
      </c>
      <c r="M3949" s="4" t="s">
        <v>5843</v>
      </c>
      <c r="N3949" s="4" t="s">
        <v>13909</v>
      </c>
    </row>
    <row r="3950" spans="2:14" s="4" customFormat="1" x14ac:dyDescent="0.25">
      <c r="B3950" s="4" t="str">
        <f>"  """&amp;A3950&amp;""": {
    ""name"" : """&amp;SUBSTITUTE(F3950,"""","\""")&amp;""",
    ""latitude"" : "&amp;IF(D3950&lt;&gt;"",LEFT(D3950,2)&amp;"."&amp;RIGHT(D3950,LEN(D3950)-2),"0")&amp;",
    ""longitude"" : "&amp;IF(E3950&lt;&gt;"",LEFT(E3950,1)&amp;"."&amp;RIGHT(E3950,LEN(E3950)-1),"0")&amp;","&amp;"
    ""image"" : """&amp;N3950&amp;"""
  },"</f>
        <v xml:space="preserve">  "": {
    "name" : "2 Schilden",
    "latitude" : 52.352299,
    "longitude" : 4.678356,
    "image" : "https://lh3.ggpht.com/uR8_UfOpqigWb13ZNjSxywqmhGZTOY3TAvKDI-BjwL2LEUtl1Lb4xPgzyeTBtKbPpn-gLJ7i2nUbPd_zpeI"
  },</v>
      </c>
      <c r="C3950" s="4">
        <v>687823</v>
      </c>
      <c r="D3950" s="5">
        <v>52352299</v>
      </c>
      <c r="E3950" s="5">
        <v>4678356</v>
      </c>
      <c r="F3950" s="4" t="s">
        <v>9983</v>
      </c>
      <c r="G3950" s="4" t="s">
        <v>2916</v>
      </c>
      <c r="H3950" s="4" t="s">
        <v>3798</v>
      </c>
      <c r="I3950" s="4" t="s">
        <v>5841</v>
      </c>
      <c r="J3950" s="4" t="s">
        <v>5841</v>
      </c>
      <c r="K3950" s="4" t="s">
        <v>16353</v>
      </c>
      <c r="L3950" s="4">
        <v>4</v>
      </c>
      <c r="M3950" s="4" t="s">
        <v>16354</v>
      </c>
      <c r="N3950" s="4" t="s">
        <v>9984</v>
      </c>
    </row>
    <row r="3951" spans="2:14" s="4" customFormat="1" x14ac:dyDescent="0.25">
      <c r="B3951" s="4" t="str">
        <f>"  """&amp;A3951&amp;""": {
    ""name"" : """&amp;SUBSTITUTE(F3951,"""","\""")&amp;""",
    ""latitude"" : "&amp;IF(D3951&lt;&gt;"",LEFT(D3951,2)&amp;"."&amp;RIGHT(D3951,LEN(D3951)-2),"0")&amp;",
    ""longitude"" : "&amp;IF(E3951&lt;&gt;"",LEFT(E3951,1)&amp;"."&amp;RIGHT(E3951,LEN(E3951)-1),"0")&amp;","&amp;"
    ""image"" : """&amp;N3951&amp;"""
  },"</f>
        <v xml:space="preserve">  "": {
    "name" : "Two Cows",
    "latitude" : 52.308915,
    "longitude" : 4.608626,
    "image" : "https://lh6.ggpht.com/zBLNCbycDayNJeBY_zE4eleqDKu52IQxbvQmVHEPw5NIW3hFCq4nCgxvuCq2b1pYu4KGq8K73IhTs5OmTDk4"
  },</v>
      </c>
      <c r="C3951" s="4">
        <v>5712606</v>
      </c>
      <c r="D3951" s="5">
        <v>52308915</v>
      </c>
      <c r="E3951" s="5">
        <v>4608626</v>
      </c>
      <c r="F3951" s="4" t="s">
        <v>15291</v>
      </c>
      <c r="G3951" s="4" t="s">
        <v>2916</v>
      </c>
      <c r="H3951" s="4" t="s">
        <v>3798</v>
      </c>
      <c r="I3951" s="4" t="s">
        <v>16610</v>
      </c>
      <c r="J3951" s="4" t="s">
        <v>16610</v>
      </c>
      <c r="K3951" s="4" t="s">
        <v>16611</v>
      </c>
      <c r="L3951" s="4">
        <v>554</v>
      </c>
      <c r="M3951" s="4" t="s">
        <v>16612</v>
      </c>
      <c r="N3951" s="4" t="s">
        <v>15292</v>
      </c>
    </row>
    <row r="3952" spans="2:14" s="4" customFormat="1" x14ac:dyDescent="0.25">
      <c r="B3952" s="4" t="str">
        <f>"  """&amp;A3952&amp;""": {
    ""name"" : """&amp;SUBSTITUTE(F3952,"""","\""")&amp;""",
    ""latitude"" : "&amp;IF(D3952&lt;&gt;"",LEFT(D3952,2)&amp;"."&amp;RIGHT(D3952,LEN(D3952)-2),"0")&amp;",
    ""longitude"" : "&amp;IF(E3952&lt;&gt;"",LEFT(E3952,1)&amp;"."&amp;RIGHT(E3952,LEN(E3952)-1),"0")&amp;","&amp;"
    ""image"" : """&amp;N3952&amp;"""
  },"</f>
        <v xml:space="preserve">  "": {
    "name" : "Skatepark Zwanenburg",
    "latitude" : 52.378088,
    "longitude" : 4.743793,
    "image" : "https://lh3.ggpht.com/okxd5bR-iXZx_i7qCOdbqFBWIYU4o2txg1D9PHtQbLs9cKH4oeBBqFcj9CFBnGPAdJi_EWWUZv0PODZYvjBV"
  },</v>
      </c>
      <c r="C3952" s="4">
        <v>138935</v>
      </c>
      <c r="D3952" s="5">
        <v>52378088</v>
      </c>
      <c r="E3952" s="5">
        <v>4743793</v>
      </c>
      <c r="F3952" s="4" t="s">
        <v>5615</v>
      </c>
      <c r="G3952" s="4" t="s">
        <v>2916</v>
      </c>
      <c r="H3952" s="4" t="s">
        <v>3798</v>
      </c>
      <c r="I3952" s="4" t="s">
        <v>5616</v>
      </c>
      <c r="J3952" s="4" t="s">
        <v>5616</v>
      </c>
      <c r="K3952" s="4" t="s">
        <v>5617</v>
      </c>
      <c r="L3952" s="4">
        <v>6</v>
      </c>
      <c r="M3952" s="4" t="s">
        <v>5618</v>
      </c>
      <c r="N3952" s="4" t="s">
        <v>14508</v>
      </c>
    </row>
    <row r="3953" spans="2:14" s="4" customFormat="1" x14ac:dyDescent="0.25">
      <c r="B3953" s="4" t="str">
        <f>"  """&amp;A3953&amp;""": {
    ""name"" : """&amp;SUBSTITUTE(F3953,"""","\""")&amp;""",
    ""latitude"" : "&amp;IF(D3953&lt;&gt;"",LEFT(D3953,2)&amp;"."&amp;RIGHT(D3953,LEN(D3953)-2),"0")&amp;",
    ""longitude"" : "&amp;IF(E3953&lt;&gt;"",LEFT(E3953,1)&amp;"."&amp;RIGHT(E3953,LEN(E3953)-1),"0")&amp;","&amp;"
    ""image"" : """&amp;N3953&amp;"""
  },"</f>
        <v xml:space="preserve">  "": {
    "name" : "The Swan Mural",
    "latitude" : 52.380165,
    "longitude" : 4.752626,
    "image" : "https://lh6.ggpht.com/MLrLK2iMdA0XYNj36PxDqQ0pymj46V7n3-bWFbmiv3nfpAwWOjNtHZHmR3G1kjRz1eJINhVyqw-3ZbHMWB7x"
  },</v>
      </c>
      <c r="C3953" s="4">
        <v>984044</v>
      </c>
      <c r="D3953" s="5">
        <v>52380165</v>
      </c>
      <c r="E3953" s="5">
        <v>4752626</v>
      </c>
      <c r="F3953" s="4" t="s">
        <v>9248</v>
      </c>
      <c r="G3953" s="4" t="s">
        <v>2916</v>
      </c>
      <c r="H3953" s="4" t="s">
        <v>3798</v>
      </c>
      <c r="I3953" s="4" t="s">
        <v>5616</v>
      </c>
      <c r="J3953" s="4" t="s">
        <v>5616</v>
      </c>
      <c r="K3953" s="4" t="s">
        <v>9249</v>
      </c>
      <c r="L3953" s="4" t="s">
        <v>9250</v>
      </c>
      <c r="M3953" s="4" t="s">
        <v>9251</v>
      </c>
      <c r="N3953" s="4" t="s">
        <v>15122</v>
      </c>
    </row>
    <row r="3954" spans="2:14" s="4" customFormat="1" x14ac:dyDescent="0.25">
      <c r="B3954" s="4" t="str">
        <f>"  """&amp;A3954&amp;""": {
    ""name"" : """&amp;SUBSTITUTE(F3954,"""","\""")&amp;""",
    ""latitude"" : "&amp;IF(D3954&lt;&gt;"",LEFT(D3954,2)&amp;"."&amp;RIGHT(D3954,LEN(D3954)-2),"0")&amp;",
    ""longitude"" : "&amp;IF(E3954&lt;&gt;"",LEFT(E3954,1)&amp;"."&amp;RIGHT(E3954,LEN(E3954)-1),"0")&amp;","&amp;"
    ""image"" : """&amp;N3954&amp;"""
  },"</f>
        <v xml:space="preserve">  "": {
    "name" : "Groenendaal Bos Sandbox",
    "latitude" : 52.342577,
    "longitude" : 4.612051,
    "image" : "https://lh4.ggpht.com/gytZjje6VeEzjOlj8WtRtH3xVGYsJNg13jbGHbhH1Hz5g328Xx_mIXdOE1EExAOhdlmXQuRfOcAVO_z-U_id"
  },</v>
      </c>
      <c r="C3954" s="4">
        <v>439904</v>
      </c>
      <c r="D3954" s="5">
        <v>52342577</v>
      </c>
      <c r="E3954" s="5">
        <v>4612051</v>
      </c>
      <c r="F3954" s="4" t="s">
        <v>12125</v>
      </c>
      <c r="G3954" s="4" t="s">
        <v>2916</v>
      </c>
      <c r="H3954" s="4" t="s">
        <v>6698</v>
      </c>
      <c r="I3954" s="4" t="s">
        <v>6698</v>
      </c>
      <c r="J3954" s="4" t="s">
        <v>6698</v>
      </c>
      <c r="K3954" s="4" t="s">
        <v>17556</v>
      </c>
      <c r="M3954" s="4">
        <v>2104</v>
      </c>
      <c r="N3954" s="4" t="s">
        <v>12126</v>
      </c>
    </row>
    <row r="3955" spans="2:14" s="4" customFormat="1" x14ac:dyDescent="0.25">
      <c r="B3955" s="4" t="str">
        <f>"  """&amp;A3955&amp;""": {
    ""name"" : """&amp;SUBSTITUTE(F3955,"""","\""")&amp;""",
    ""latitude"" : "&amp;IF(D3955&lt;&gt;"",LEFT(D3955,2)&amp;"."&amp;RIGHT(D3955,LEN(D3955)-2),"0")&amp;",
    ""longitude"" : "&amp;IF(E3955&lt;&gt;"",LEFT(E3955,1)&amp;"."&amp;RIGHT(E3955,LEN(E3955)-1),"0")&amp;","&amp;"
    ""image"" : """&amp;N3955&amp;"""
  },"</f>
        <v xml:space="preserve">  "": {
    "name" : "Avonturenpad MEURBOS",
    "latitude" : 52.342486,
    "longitude" : 4.63837,
    "image" : "https://lh5.ggpht.com/amwJiXv38o9z0N7UA4wimxb1-rbtEOiWO12kwQPJzETprvKZRkcC0KJOHsmAT4rHtsWBZ4LNQno1Pbk5zhh2"
  },</v>
      </c>
      <c r="C3955" s="4">
        <v>247829</v>
      </c>
      <c r="D3955" s="5">
        <v>52342486</v>
      </c>
      <c r="E3955" s="5">
        <v>463837</v>
      </c>
      <c r="F3955" s="4" t="s">
        <v>6697</v>
      </c>
      <c r="G3955" s="4" t="s">
        <v>2916</v>
      </c>
      <c r="H3955" s="4" t="s">
        <v>6698</v>
      </c>
      <c r="I3955" s="4" t="s">
        <v>6698</v>
      </c>
      <c r="J3955" s="4" t="s">
        <v>6698</v>
      </c>
      <c r="K3955" s="4" t="s">
        <v>6699</v>
      </c>
      <c r="L3955" s="4">
        <v>21</v>
      </c>
      <c r="M3955" s="4" t="s">
        <v>6700</v>
      </c>
      <c r="N3955" s="4" t="s">
        <v>10373</v>
      </c>
    </row>
    <row r="3956" spans="2:14" s="4" customFormat="1" x14ac:dyDescent="0.25">
      <c r="B3956" s="4" t="str">
        <f>"  """&amp;A3956&amp;""": {
    ""name"" : """&amp;SUBSTITUTE(F3956,"""","\""")&amp;""",
    ""latitude"" : "&amp;IF(D3956&lt;&gt;"",LEFT(D3956,2)&amp;"."&amp;RIGHT(D3956,LEN(D3956)-2),"0")&amp;",
    ""longitude"" : "&amp;IF(E3956&lt;&gt;"",LEFT(E3956,1)&amp;"."&amp;RIGHT(E3956,LEN(E3956)-1),"0")&amp;","&amp;"
    ""image"" : """&amp;N3956&amp;"""
  },"</f>
        <v xml:space="preserve">  "": {
    "name" : "Horse Statue",
    "latitude" : 52.357276,
    "longitude" : 4.617229,
    "image" : "https://lh4.ggpht.com/jh7NiToHkSqIK4A859f1L3OxAnCCUZzYb1b5C8J0o_9D-uoB058KooluH3e9VOD7zev8qc7PdJ0TXc1AtEQ"
  },</v>
      </c>
      <c r="C3956" s="4">
        <v>792628</v>
      </c>
      <c r="D3956" s="5">
        <v>52357276</v>
      </c>
      <c r="E3956" s="5">
        <v>4617229</v>
      </c>
      <c r="F3956" s="4" t="s">
        <v>8227</v>
      </c>
      <c r="G3956" s="4" t="s">
        <v>2916</v>
      </c>
      <c r="H3956" s="4" t="s">
        <v>6698</v>
      </c>
      <c r="I3956" s="4" t="s">
        <v>6698</v>
      </c>
      <c r="J3956" s="4" t="s">
        <v>6698</v>
      </c>
      <c r="K3956" s="4" t="s">
        <v>8228</v>
      </c>
      <c r="L3956" s="4">
        <v>71</v>
      </c>
      <c r="M3956" s="4" t="s">
        <v>8229</v>
      </c>
      <c r="N3956" s="4" t="s">
        <v>12387</v>
      </c>
    </row>
    <row r="3957" spans="2:14" s="4" customFormat="1" x14ac:dyDescent="0.25">
      <c r="B3957" s="4" t="str">
        <f>"  """&amp;A3957&amp;""": {
    ""name"" : """&amp;SUBSTITUTE(F3957,"""","\""")&amp;""",
    ""latitude"" : "&amp;IF(D3957&lt;&gt;"",LEFT(D3957,2)&amp;"."&amp;RIGHT(D3957,LEN(D3957)-2),"0")&amp;",
    ""longitude"" : "&amp;IF(E3957&lt;&gt;"",LEFT(E3957,1)&amp;"."&amp;RIGHT(E3957,LEN(E3957)-1),"0")&amp;","&amp;"
    ""image"" : """&amp;N3957&amp;"""
  },"</f>
        <v xml:space="preserve">  "": {
    "name" : "Zinloos Geweld",
    "latitude" : 52.346674,
    "longitude" : 4.620125,
    "image" : "https://lh6.ggpht.com/3r0ZbazQnBJpjAhkj1SqWua0wxssOvqMpaaYoo-doo0E20fXKeToSKGAjYiaBmMLbDl3SRVDzGxo19AuvDkO"
  },</v>
      </c>
      <c r="C3957" s="4">
        <v>998156</v>
      </c>
      <c r="D3957" s="5">
        <v>52346674</v>
      </c>
      <c r="E3957" s="5">
        <v>4620125</v>
      </c>
      <c r="F3957" s="4" t="s">
        <v>9328</v>
      </c>
      <c r="G3957" s="4" t="s">
        <v>2916</v>
      </c>
      <c r="H3957" s="4" t="s">
        <v>6698</v>
      </c>
      <c r="I3957" s="4" t="s">
        <v>6698</v>
      </c>
      <c r="J3957" s="4" t="s">
        <v>6698</v>
      </c>
      <c r="K3957" s="4" t="s">
        <v>9329</v>
      </c>
      <c r="L3957" s="4">
        <v>24</v>
      </c>
      <c r="M3957" s="4" t="s">
        <v>9330</v>
      </c>
      <c r="N3957" s="4" t="s">
        <v>15820</v>
      </c>
    </row>
    <row r="3958" spans="2:14" s="4" customFormat="1" x14ac:dyDescent="0.25">
      <c r="B3958" s="4" t="str">
        <f>"  """&amp;A3958&amp;""": {
    ""name"" : """&amp;SUBSTITUTE(F3958,"""","\""")&amp;""",
    ""latitude"" : "&amp;IF(D3958&lt;&gt;"",LEFT(D3958,2)&amp;"."&amp;RIGHT(D3958,LEN(D3958)-2),"0")&amp;",
    ""longitude"" : "&amp;IF(E3958&lt;&gt;"",LEFT(E3958,1)&amp;"."&amp;RIGHT(E3958,LEN(E3958)-1),"0")&amp;","&amp;"
    ""image"" : """&amp;N3958&amp;"""
  },"</f>
        <v xml:space="preserve">  "": {
    "name" : "Groenendaals Bos",
    "latitude" : 52.33812,
    "longitude" : 4.613677,
    "image" : "https://lh3.ggpht.com/W7zK_CyoDaoGevTRcbjS_7I_-qgszeuQJBbnK3LJwbKDaMwRX2bOIJzxQnIVLIOwg3SZyeMlSTBrmT0r23w"
  },</v>
      </c>
      <c r="C3958" s="4">
        <v>1035713</v>
      </c>
      <c r="D3958" s="5">
        <v>5233812</v>
      </c>
      <c r="E3958" s="5">
        <v>4613677</v>
      </c>
      <c r="F3958" s="4" t="s">
        <v>9505</v>
      </c>
      <c r="G3958" s="4" t="s">
        <v>2916</v>
      </c>
      <c r="H3958" s="4" t="s">
        <v>6698</v>
      </c>
      <c r="I3958" s="4" t="s">
        <v>6698</v>
      </c>
      <c r="J3958" s="4" t="s">
        <v>6698</v>
      </c>
      <c r="K3958" s="4" t="s">
        <v>17558</v>
      </c>
      <c r="M3958" s="4">
        <v>2104</v>
      </c>
      <c r="N3958" s="4" t="s">
        <v>12127</v>
      </c>
    </row>
    <row r="3959" spans="2:14" s="4" customFormat="1" x14ac:dyDescent="0.25">
      <c r="B3959" s="4" t="str">
        <f>"  """&amp;A3959&amp;""": {
    ""name"" : """&amp;SUBSTITUTE(F3959,"""","\""")&amp;""",
    ""latitude"" : "&amp;IF(D3959&lt;&gt;"",LEFT(D3959,2)&amp;"."&amp;RIGHT(D3959,LEN(D3959)-2),"0")&amp;",
    ""longitude"" : "&amp;IF(E3959&lt;&gt;"",LEFT(E3959,1)&amp;"."&amp;RIGHT(E3959,LEN(E3959)-1),"0")&amp;","&amp;"
    ""image"" : """&amp;N3959&amp;"""
  },"</f>
        <v xml:space="preserve">  "": {
    "name" : "Landsmeer 1600",
    "latitude" : 52.429674,
    "longitude" : 4.913857,
    "image" : "https://lh4.ggpht.com/ItMxEHXByh5_cQjSwuYbC5r5StXaH-u5Q-sSME9hn4z98F-7qCaoEf8nqRCE243gUCUQLsOjNKdflGYTBc8Z"
  },</v>
      </c>
      <c r="C3959" s="4">
        <v>609266</v>
      </c>
      <c r="D3959" s="5">
        <v>52429674</v>
      </c>
      <c r="E3959" s="5">
        <v>4913857</v>
      </c>
      <c r="F3959" s="4" t="s">
        <v>12849</v>
      </c>
      <c r="G3959" s="4" t="s">
        <v>2916</v>
      </c>
      <c r="H3959" s="4" t="s">
        <v>3800</v>
      </c>
      <c r="I3959" s="4" t="s">
        <v>3800</v>
      </c>
      <c r="J3959" s="4" t="s">
        <v>3800</v>
      </c>
      <c r="K3959" s="4">
        <v>7</v>
      </c>
      <c r="L3959" s="4">
        <v>49</v>
      </c>
      <c r="M3959" s="4" t="s">
        <v>15913</v>
      </c>
      <c r="N3959" s="4" t="s">
        <v>12850</v>
      </c>
    </row>
    <row r="3960" spans="2:14" s="4" customFormat="1" x14ac:dyDescent="0.25">
      <c r="B3960" s="4" t="str">
        <f>"  """&amp;A3960&amp;""": {
    ""name"" : """&amp;SUBSTITUTE(F3960,"""","\""")&amp;""",
    ""latitude"" : "&amp;IF(D3960&lt;&gt;"",LEFT(D3960,2)&amp;"."&amp;RIGHT(D3960,LEN(D3960)-2),"0")&amp;",
    ""longitude"" : "&amp;IF(E3960&lt;&gt;"",LEFT(E3960,1)&amp;"."&amp;RIGHT(E3960,LEN(E3960)-1),"0")&amp;","&amp;"
    ""image"" : """&amp;N3960&amp;"""
  },"</f>
        <v xml:space="preserve">  "": {
    "name" : "Fietsroute Laag Holland",
    "latitude" : 52.427819,
    "longitude" : 4.938493,
    "image" : "https://lh4.ggpht.com/P3_5IMYWwvvCNow0Pw2vYNl9Q2iZsncm0fSinWBWRM77YV6TdJhwpydMuei4pLsv2kKka9vDYeNzxLM1OBM"
  },</v>
      </c>
      <c r="C3960" s="4">
        <v>936680</v>
      </c>
      <c r="D3960" s="5">
        <v>52427819</v>
      </c>
      <c r="E3960" s="5">
        <v>4938493</v>
      </c>
      <c r="F3960" s="4" t="s">
        <v>9000</v>
      </c>
      <c r="G3960" s="4" t="s">
        <v>2916</v>
      </c>
      <c r="H3960" s="4" t="s">
        <v>3800</v>
      </c>
      <c r="I3960" s="4" t="s">
        <v>3800</v>
      </c>
      <c r="J3960" s="4" t="s">
        <v>3800</v>
      </c>
      <c r="K3960" s="4">
        <v>7</v>
      </c>
      <c r="L3960" s="4">
        <v>199</v>
      </c>
      <c r="M3960" s="4" t="s">
        <v>9001</v>
      </c>
      <c r="N3960" s="4" t="s">
        <v>11737</v>
      </c>
    </row>
    <row r="3961" spans="2:14" s="4" customFormat="1" x14ac:dyDescent="0.25">
      <c r="B3961" s="4" t="str">
        <f>"  """&amp;A3961&amp;""": {
    ""name"" : """&amp;SUBSTITUTE(F3961,"""","\""")&amp;""",
    ""latitude"" : "&amp;IF(D3961&lt;&gt;"",LEFT(D3961,2)&amp;"."&amp;RIGHT(D3961,LEN(D3961)-2),"0")&amp;",
    ""longitude"" : "&amp;IF(E3961&lt;&gt;"",LEFT(E3961,1)&amp;"."&amp;RIGHT(E3961,LEN(E3961)-1),"0")&amp;","&amp;"
    ""image"" : """&amp;N3961&amp;"""
  },"</f>
        <v xml:space="preserve">  "": {
    "name" : "Mienie Slide",
    "latitude" : 52.426785,
    "longitude" : 4.915061,
    "image" : "https://lh3.googleusercontent.com/aI8eT-pHR1FPcyXeseQKqkccebwwVA82m038IRy7ih-NRWsTD-wY6YnLiiqcSs_NsXWR0vBobt-z9Joe24w17g"
  },</v>
      </c>
      <c r="C3961" s="4">
        <v>49362672</v>
      </c>
      <c r="D3961" s="5">
        <v>52426785</v>
      </c>
      <c r="E3961" s="5">
        <v>4915061</v>
      </c>
      <c r="F3961" s="4" t="s">
        <v>13153</v>
      </c>
      <c r="G3961" s="4" t="s">
        <v>2916</v>
      </c>
      <c r="H3961" s="4" t="s">
        <v>3800</v>
      </c>
      <c r="I3961" s="4" t="s">
        <v>3800</v>
      </c>
      <c r="J3961" s="4" t="s">
        <v>3800</v>
      </c>
      <c r="K3961" s="4" t="s">
        <v>17041</v>
      </c>
      <c r="L3961" s="4">
        <v>15</v>
      </c>
      <c r="M3961" s="4" t="s">
        <v>17042</v>
      </c>
      <c r="N3961" s="4" t="s">
        <v>13154</v>
      </c>
    </row>
    <row r="3962" spans="2:14" s="4" customFormat="1" x14ac:dyDescent="0.25">
      <c r="B3962" s="4" t="str">
        <f>"  """&amp;A3962&amp;""": {
    ""name"" : """&amp;SUBSTITUTE(F3962,"""","\""")&amp;""",
    ""latitude"" : "&amp;IF(D3962&lt;&gt;"",LEFT(D3962,2)&amp;"."&amp;RIGHT(D3962,LEN(D3962)-2),"0")&amp;",
    ""longitude"" : "&amp;IF(E3962&lt;&gt;"",LEFT(E3962,1)&amp;"."&amp;RIGHT(E3962,LEN(E3962)-1),"0")&amp;","&amp;"
    ""image"" : """&amp;N3962&amp;"""
  },"</f>
        <v xml:space="preserve">  "": {
    "name" : "Landsmeer Old Post Office",
    "latitude" : 52.42944,
    "longitude" : 4.912426,
    "image" : "https://lh3.ggpht.com/j6XQ6i3fgAFVWjN-1B9mXuSmFThQDvYF8hdMRAagweggjMXf-8QAAdPKlDUPNUAqcSUJga2Kguw09qeODmp5AA"
  },</v>
      </c>
      <c r="C3962" s="4">
        <v>394485</v>
      </c>
      <c r="D3962" s="5">
        <v>5242944</v>
      </c>
      <c r="E3962" s="5">
        <v>4912426</v>
      </c>
      <c r="F3962" s="4" t="s">
        <v>12851</v>
      </c>
      <c r="G3962" s="4" t="s">
        <v>2916</v>
      </c>
      <c r="H3962" s="4" t="s">
        <v>3800</v>
      </c>
      <c r="I3962" s="4" t="s">
        <v>3800</v>
      </c>
      <c r="J3962" s="4" t="s">
        <v>3800</v>
      </c>
      <c r="K3962" s="4" t="s">
        <v>15982</v>
      </c>
      <c r="L3962" s="4">
        <v>5</v>
      </c>
      <c r="M3962" s="4" t="s">
        <v>15983</v>
      </c>
      <c r="N3962" s="4" t="s">
        <v>12852</v>
      </c>
    </row>
    <row r="3963" spans="2:14" s="4" customFormat="1" x14ac:dyDescent="0.25">
      <c r="B3963" s="4" t="str">
        <f>"  """&amp;A3963&amp;""": {
    ""name"" : """&amp;SUBSTITUTE(F3963,"""","\""")&amp;""",
    ""latitude"" : "&amp;IF(D3963&lt;&gt;"",LEFT(D3963,2)&amp;"."&amp;RIGHT(D3963,LEN(D3963)-2),"0")&amp;",
    ""longitude"" : "&amp;IF(E3963&lt;&gt;"",LEFT(E3963,1)&amp;"."&amp;RIGHT(E3963,LEN(E3963)-1),"0")&amp;","&amp;"
    ""image"" : """&amp;N3963&amp;"""
  },"</f>
        <v xml:space="preserve">  "": {
    "name" : "Het Kruispunt",
    "latitude" : 52.431,
    "longitude" : 4.915262,
    "image" : "https://lh6.ggpht.com/6tFboF1NW1Cb6lyODxWrGe60mVYHRN2AtgR7lRjdkD0AsgR7RCwCXafn4m9klmb2NGy9fn_zosOeH9H9gPQ"
  },</v>
      </c>
      <c r="C3963" s="4">
        <v>160737</v>
      </c>
      <c r="D3963" s="5">
        <v>52431</v>
      </c>
      <c r="E3963" s="5">
        <v>4915262</v>
      </c>
      <c r="F3963" s="4" t="s">
        <v>5748</v>
      </c>
      <c r="G3963" s="4" t="s">
        <v>2916</v>
      </c>
      <c r="H3963" s="4" t="s">
        <v>3800</v>
      </c>
      <c r="I3963" s="4" t="s">
        <v>3800</v>
      </c>
      <c r="J3963" s="4" t="s">
        <v>3800</v>
      </c>
      <c r="K3963" s="4" t="s">
        <v>5749</v>
      </c>
      <c r="L3963" s="4" t="s">
        <v>5100</v>
      </c>
      <c r="M3963" s="4" t="s">
        <v>5750</v>
      </c>
      <c r="N3963" s="4" t="s">
        <v>12278</v>
      </c>
    </row>
    <row r="3964" spans="2:14" s="4" customFormat="1" x14ac:dyDescent="0.25">
      <c r="B3964" s="4" t="str">
        <f>"  """&amp;A3964&amp;""": {
    ""name"" : """&amp;SUBSTITUTE(F3964,"""","\""")&amp;""",
    ""latitude"" : "&amp;IF(D3964&lt;&gt;"",LEFT(D3964,2)&amp;"."&amp;RIGHT(D3964,LEN(D3964)-2),"0")&amp;",
    ""longitude"" : "&amp;IF(E3964&lt;&gt;"",LEFT(E3964,1)&amp;"."&amp;RIGHT(E3964,LEN(E3964)-1),"0")&amp;","&amp;"
    ""image"" : """&amp;N3964&amp;"""
  },"</f>
        <v xml:space="preserve">  "": {
    "name" : "Uitstapplaats De Zuiderschorren",
    "latitude" : 52.431748,
    "longitude" : 4.930755,
    "image" : "https://lh3.googleusercontent.com/lRBP4-ICcy3pcpVVkAloQN2xK7qbemHLPL9La7wWkgFNqHLLG-apwYkY_IVST6kmE-9r9i1XYNhzqc0Vq9UZ"
  },</v>
      </c>
      <c r="C3964" s="4">
        <v>49362696</v>
      </c>
      <c r="D3964" s="5">
        <v>52431748</v>
      </c>
      <c r="E3964" s="5">
        <v>4930755</v>
      </c>
      <c r="F3964" s="4" t="s">
        <v>15318</v>
      </c>
      <c r="G3964" s="4" t="s">
        <v>2916</v>
      </c>
      <c r="H3964" s="4" t="s">
        <v>3800</v>
      </c>
      <c r="I3964" s="4" t="s">
        <v>3800</v>
      </c>
      <c r="J3964" s="4" t="s">
        <v>3800</v>
      </c>
      <c r="K3964" s="4" t="s">
        <v>17043</v>
      </c>
      <c r="L3964" s="4">
        <v>18</v>
      </c>
      <c r="M3964" s="4" t="s">
        <v>17044</v>
      </c>
      <c r="N3964" s="4" t="s">
        <v>15319</v>
      </c>
    </row>
    <row r="3965" spans="2:14" s="4" customFormat="1" x14ac:dyDescent="0.25">
      <c r="B3965" s="4" t="str">
        <f>"  """&amp;A3965&amp;""": {
    ""name"" : """&amp;SUBSTITUTE(F3965,"""","\""")&amp;""",
    ""latitude"" : "&amp;IF(D3965&lt;&gt;"",LEFT(D3965,2)&amp;"."&amp;RIGHT(D3965,LEN(D3965)-2),"0")&amp;",
    ""longitude"" : "&amp;IF(E3965&lt;&gt;"",LEFT(E3965,1)&amp;"."&amp;RIGHT(E3965,LEN(E3965)-1),"0")&amp;","&amp;"
    ""image"" : """&amp;N3965&amp;"""
  },"</f>
        <v xml:space="preserve">  "": {
    "name" : "Jeugdvereniging Vrij en Blij",
    "latitude" : 52.427263,
    "longitude" : 4.913763,
    "image" : "https://lh3.ggpht.com/a0d4C5y4KQAn_q40eIOd3Q-RHZ5LRUa28lhMOTHkG5TQcv0OL-MVDFKQoc5QdAL1EHYk1sGhC7Pb19eBwlKwpA"
  },</v>
      </c>
      <c r="C3965" s="4">
        <v>27760</v>
      </c>
      <c r="D3965" s="5">
        <v>52427263</v>
      </c>
      <c r="E3965" s="5">
        <v>4913763</v>
      </c>
      <c r="F3965" s="4" t="s">
        <v>4882</v>
      </c>
      <c r="G3965" s="4" t="s">
        <v>2916</v>
      </c>
      <c r="H3965" s="4" t="s">
        <v>3800</v>
      </c>
      <c r="I3965" s="4" t="s">
        <v>3800</v>
      </c>
      <c r="J3965" s="4" t="s">
        <v>3800</v>
      </c>
      <c r="K3965" s="4" t="s">
        <v>4883</v>
      </c>
      <c r="L3965" s="4" t="s">
        <v>3079</v>
      </c>
      <c r="M3965" s="4" t="s">
        <v>4884</v>
      </c>
      <c r="N3965" s="4" t="s">
        <v>12567</v>
      </c>
    </row>
    <row r="3966" spans="2:14" s="4" customFormat="1" x14ac:dyDescent="0.25">
      <c r="B3966" s="4" t="str">
        <f>"  """&amp;A3966&amp;""": {
    ""name"" : """&amp;SUBSTITUTE(F3966,"""","\""")&amp;""",
    ""latitude"" : "&amp;IF(D3966&lt;&gt;"",LEFT(D3966,2)&amp;"."&amp;RIGHT(D3966,LEN(D3966)-2),"0")&amp;",
    ""longitude"" : "&amp;IF(E3966&lt;&gt;"",LEFT(E3966,1)&amp;"."&amp;RIGHT(E3966,LEN(E3966)-1),"0")&amp;","&amp;"
    ""image"" : """&amp;N3966&amp;"""
  },"</f>
        <v xml:space="preserve">  "": {
    "name" : "Clock Tower",
    "latitude" : 52.430914,
    "longitude" : 4.914706,
    "image" : "https://lh4.ggpht.com/OYoLW6KrRJbmzuiOuZ6addDQhSfOANQWagb51AaJGjPKEx69ZS5tjglZR7TpCmCkpoZra_8cjIsdj6zedFMu"
  },</v>
      </c>
      <c r="C3966" s="4">
        <v>313155</v>
      </c>
      <c r="D3966" s="5">
        <v>52430914</v>
      </c>
      <c r="E3966" s="5">
        <v>4914706</v>
      </c>
      <c r="F3966" s="4" t="s">
        <v>11007</v>
      </c>
      <c r="G3966" s="4" t="s">
        <v>2916</v>
      </c>
      <c r="H3966" s="4" t="s">
        <v>3800</v>
      </c>
      <c r="I3966" s="4" t="s">
        <v>3800</v>
      </c>
      <c r="J3966" s="4" t="s">
        <v>3800</v>
      </c>
      <c r="K3966" s="4" t="s">
        <v>7920</v>
      </c>
      <c r="L3966" s="4">
        <v>35</v>
      </c>
      <c r="M3966" s="4" t="s">
        <v>15913</v>
      </c>
      <c r="N3966" s="4" t="s">
        <v>11008</v>
      </c>
    </row>
    <row r="3967" spans="2:14" s="4" customFormat="1" x14ac:dyDescent="0.25">
      <c r="B3967" s="4" t="str">
        <f>"  """&amp;A3967&amp;""": {
    ""name"" : """&amp;SUBSTITUTE(F3967,"""","\""")&amp;""",
    ""latitude"" : "&amp;IF(D3967&lt;&gt;"",LEFT(D3967,2)&amp;"."&amp;RIGHT(D3967,LEN(D3967)-2),"0")&amp;",
    ""longitude"" : "&amp;IF(E3967&lt;&gt;"",LEFT(E3967,1)&amp;"."&amp;RIGHT(E3967,LEN(E3967)-1),"0")&amp;","&amp;"
    ""image"" : """&amp;N3967&amp;"""
  },"</f>
        <v xml:space="preserve">  "": {
    "name" : "Vickers Wellington T2879 Crash Site",
    "latitude" : 52.423895,
    "longitude" : 4.928392,
    "image" : "https://lh6.ggpht.com/kTRSf7BhCkPFbkdvMjvvKuB1Y8HAX-4UiHGT3PWQWcBUYBsMVX9hDXELzBB7fe_6tCdpzYgIAq2RfqamvXld"
  },</v>
      </c>
      <c r="C3967" s="4">
        <v>1133038</v>
      </c>
      <c r="D3967" s="5">
        <v>52423895</v>
      </c>
      <c r="E3967" s="5">
        <v>4928392</v>
      </c>
      <c r="F3967" s="4" t="s">
        <v>15398</v>
      </c>
      <c r="G3967" s="4" t="s">
        <v>2916</v>
      </c>
      <c r="H3967" s="4" t="s">
        <v>3800</v>
      </c>
      <c r="I3967" s="4" t="s">
        <v>3800</v>
      </c>
      <c r="J3967" s="4" t="s">
        <v>3800</v>
      </c>
      <c r="K3967" s="4" t="s">
        <v>17664</v>
      </c>
      <c r="M3967" s="4">
        <v>1121</v>
      </c>
      <c r="N3967" s="4" t="s">
        <v>15399</v>
      </c>
    </row>
    <row r="3968" spans="2:14" s="4" customFormat="1" x14ac:dyDescent="0.25">
      <c r="B3968" s="4" t="str">
        <f>"  """&amp;A3968&amp;""": {
    ""name"" : """&amp;SUBSTITUTE(F3968,"""","\""")&amp;""",
    ""latitude"" : "&amp;IF(D3968&lt;&gt;"",LEFT(D3968,2)&amp;"."&amp;RIGHT(D3968,LEN(D3968)-2),"0")&amp;",
    ""longitude"" : "&amp;IF(E3968&lt;&gt;"",LEFT(E3968,1)&amp;"."&amp;RIGHT(E3968,LEN(E3968)-1),"0")&amp;","&amp;"
    ""image"" : """&amp;N3968&amp;"""
  },"</f>
        <v xml:space="preserve">  "": {
    "name" : "Zwembad de Breek",
    "latitude" : 52.4321,
    "longitude" : 4.90546,
    "image" : "https://lh6.ggpht.com/PJPRw_JB5Q5eGhVKdj2mqYJaY-Vn7LSWkpNi6U-MOIMVIpIhwJNTW9K-iE0gSfLmWu3s7pujBzgqzhnXDVl9"
  },</v>
      </c>
      <c r="C3968" s="4">
        <v>460977</v>
      </c>
      <c r="D3968" s="5">
        <v>524321</v>
      </c>
      <c r="E3968" s="5">
        <v>490546</v>
      </c>
      <c r="F3968" s="4" t="s">
        <v>7017</v>
      </c>
      <c r="G3968" s="4" t="s">
        <v>2916</v>
      </c>
      <c r="H3968" s="4" t="s">
        <v>3800</v>
      </c>
      <c r="I3968" s="4" t="s">
        <v>3800</v>
      </c>
      <c r="J3968" s="4" t="s">
        <v>3800</v>
      </c>
      <c r="K3968" s="4" t="s">
        <v>7018</v>
      </c>
      <c r="L3968" s="4">
        <v>2</v>
      </c>
      <c r="M3968" s="4" t="s">
        <v>7019</v>
      </c>
      <c r="N3968" s="4" t="s">
        <v>15866</v>
      </c>
    </row>
    <row r="3969" spans="2:14" s="4" customFormat="1" x14ac:dyDescent="0.25">
      <c r="B3969" s="4" t="str">
        <f>"  """&amp;A3969&amp;""": {
    ""name"" : """&amp;SUBSTITUTE(F3969,"""","\""")&amp;""",
    ""latitude"" : "&amp;IF(D3969&lt;&gt;"",LEFT(D3969,2)&amp;"."&amp;RIGHT(D3969,LEN(D3969)-2),"0")&amp;",
    ""longitude"" : "&amp;IF(E3969&lt;&gt;"",LEFT(E3969,1)&amp;"."&amp;RIGHT(E3969,LEN(E3969)-1),"0")&amp;","&amp;"
    ""image"" : """&amp;N3969&amp;"""
  },"</f>
        <v xml:space="preserve">  "": {
    "name" : "A. C. Waterland",
    "latitude" : 52.431553,
    "longitude" : 4.904569,
    "image" : "https://lh3.ggpht.com/u13wEQTnd53YfrenOGM-ZSkg7WpuiBDHSX_1HGZjfT8vT0YpW7Sl3Qwkg0Tb2pl6rCn19-yR416PTA4U-aQ"
  },</v>
      </c>
      <c r="C3969" s="4">
        <v>431639</v>
      </c>
      <c r="D3969" s="5">
        <v>52431553</v>
      </c>
      <c r="E3969" s="5">
        <v>4904569</v>
      </c>
      <c r="F3969" s="4" t="s">
        <v>7197</v>
      </c>
      <c r="G3969" s="4" t="s">
        <v>2916</v>
      </c>
      <c r="H3969" s="4" t="s">
        <v>3800</v>
      </c>
      <c r="I3969" s="4" t="s">
        <v>3800</v>
      </c>
      <c r="J3969" s="4" t="s">
        <v>3800</v>
      </c>
      <c r="K3969" s="4" t="s">
        <v>7018</v>
      </c>
      <c r="L3969" s="4">
        <v>2</v>
      </c>
      <c r="M3969" s="4" t="s">
        <v>7019</v>
      </c>
      <c r="N3969" s="4" t="s">
        <v>10028</v>
      </c>
    </row>
    <row r="3970" spans="2:14" s="4" customFormat="1" x14ac:dyDescent="0.25">
      <c r="B3970" s="4" t="str">
        <f>"  """&amp;A3970&amp;""": {
    ""name"" : """&amp;SUBSTITUTE(F3970,"""","\""")&amp;""",
    ""latitude"" : "&amp;IF(D3970&lt;&gt;"",LEFT(D3970,2)&amp;"."&amp;RIGHT(D3970,LEN(D3970)-2),"0")&amp;",
    ""longitude"" : "&amp;IF(E3970&lt;&gt;"",LEFT(E3970,1)&amp;"."&amp;RIGHT(E3970,LEN(E3970)-1),"0")&amp;","&amp;"
    ""image"" : """&amp;N3970&amp;"""
  },"</f>
        <v xml:space="preserve">  "": {
    "name" : "Tennisvereniging Heb Durf",
    "latitude" : 52.431394,
    "longitude" : 4.906266,
    "image" : "https://lh6.ggpht.com/StSaDKPWPJcSV-GftMsDL_1X8ILKztPAeC5BECslxyMcvnXPQi1uGS18UYkvSccupHvC08Sd2lh8VOxLzomE"
  },</v>
      </c>
      <c r="C3970" s="4">
        <v>775190</v>
      </c>
      <c r="D3970" s="5">
        <v>52431394</v>
      </c>
      <c r="E3970" s="5">
        <v>4906266</v>
      </c>
      <c r="F3970" s="4" t="s">
        <v>8140</v>
      </c>
      <c r="G3970" s="4" t="s">
        <v>2916</v>
      </c>
      <c r="H3970" s="4" t="s">
        <v>3800</v>
      </c>
      <c r="I3970" s="4" t="s">
        <v>3800</v>
      </c>
      <c r="J3970" s="4" t="s">
        <v>3800</v>
      </c>
      <c r="K3970" s="4" t="s">
        <v>7018</v>
      </c>
      <c r="L3970" s="4">
        <v>2</v>
      </c>
      <c r="M3970" s="4" t="s">
        <v>7019</v>
      </c>
      <c r="N3970" s="4" t="s">
        <v>15014</v>
      </c>
    </row>
    <row r="3971" spans="2:14" s="4" customFormat="1" x14ac:dyDescent="0.25">
      <c r="B3971" s="4" t="str">
        <f>"  """&amp;A3971&amp;""": {
    ""name"" : """&amp;SUBSTITUTE(F3971,"""","\""")&amp;""",
    ""latitude"" : "&amp;IF(D3971&lt;&gt;"",LEFT(D3971,2)&amp;"."&amp;RIGHT(D3971,LEN(D3971)-2),"0")&amp;",
    ""longitude"" : "&amp;IF(E3971&lt;&gt;"",LEFT(E3971,1)&amp;"."&amp;RIGHT(E3971,LEN(E3971)-1),"0")&amp;","&amp;"
    ""image"" : """&amp;N3971&amp;"""
  },"</f>
        <v xml:space="preserve">  "": {
    "name" : "Sportpark Landsmeer",
    "latitude" : 52.431516,
    "longitude" : 4.910535,
    "image" : "https://lh4.ggpht.com/SGZ2XH96Cox1Fhx6jc-NHf_XCyRUDWV-G07lLg2YwyLwUe2J1jzd9XwyzZgUFagMruKpYyIVxsPMZEae3TWT"
  },</v>
      </c>
      <c r="C3971" s="4">
        <v>1201970</v>
      </c>
      <c r="D3971" s="5">
        <v>52431516</v>
      </c>
      <c r="E3971" s="5">
        <v>4910535</v>
      </c>
      <c r="F3971" s="4" t="s">
        <v>14746</v>
      </c>
      <c r="G3971" s="4" t="s">
        <v>2916</v>
      </c>
      <c r="H3971" s="4" t="s">
        <v>3800</v>
      </c>
      <c r="I3971" s="4" t="s">
        <v>3800</v>
      </c>
      <c r="J3971" s="4" t="s">
        <v>3800</v>
      </c>
      <c r="K3971" s="4" t="s">
        <v>16576</v>
      </c>
      <c r="L3971" s="4">
        <v>1</v>
      </c>
      <c r="M3971" s="4" t="s">
        <v>16577</v>
      </c>
      <c r="N3971" s="4" t="s">
        <v>14747</v>
      </c>
    </row>
    <row r="3972" spans="2:14" s="4" customFormat="1" x14ac:dyDescent="0.25">
      <c r="B3972" s="4" t="str">
        <f>"  """&amp;A3972&amp;""": {
    ""name"" : """&amp;SUBSTITUTE(F3972,"""","\""")&amp;""",
    ""latitude"" : "&amp;IF(D3972&lt;&gt;"",LEFT(D3972,2)&amp;"."&amp;RIGHT(D3972,LEN(D3972)-2),"0")&amp;",
    ""longitude"" : "&amp;IF(E3972&lt;&gt;"",LEFT(E3972,1)&amp;"."&amp;RIGHT(E3972,LEN(E3972)-1),"0")&amp;","&amp;"
    ""image"" : """&amp;N3972&amp;"""
  },"</f>
        <v xml:space="preserve">  "": {
    "name" : "Fietsroute Knooppunt 19",
    "latitude" : 52.434855,
    "longitude" : 4.898704,
    "image" : "https://lh6.ggpht.com/21bJfwHfoHKVFQqsWue0pkxadXXr3JeyyijfpLLfQdpRMmwSZ-4o-zKDpl8BIPQs8tAIzPDXCBU0pIKTIz4"
  },</v>
      </c>
      <c r="C3972" s="4">
        <v>351721</v>
      </c>
      <c r="D3972" s="5">
        <v>52434855</v>
      </c>
      <c r="E3972" s="5">
        <v>4898704</v>
      </c>
      <c r="F3972" s="4" t="s">
        <v>6523</v>
      </c>
      <c r="G3972" s="4" t="s">
        <v>2916</v>
      </c>
      <c r="H3972" s="4" t="s">
        <v>3800</v>
      </c>
      <c r="I3972" s="4" t="s">
        <v>3800</v>
      </c>
      <c r="J3972" s="4" t="s">
        <v>3800</v>
      </c>
      <c r="K3972" s="4" t="s">
        <v>6524</v>
      </c>
      <c r="L3972" s="4">
        <v>1</v>
      </c>
      <c r="M3972" s="4" t="s">
        <v>6525</v>
      </c>
      <c r="N3972" s="4" t="s">
        <v>11730</v>
      </c>
    </row>
    <row r="3973" spans="2:14" s="4" customFormat="1" x14ac:dyDescent="0.25">
      <c r="B3973" s="4" t="str">
        <f>"  """&amp;A3973&amp;""": {
    ""name"" : """&amp;SUBSTITUTE(F3973,"""","\""")&amp;""",
    ""latitude"" : "&amp;IF(D3973&lt;&gt;"",LEFT(D3973,2)&amp;"."&amp;RIGHT(D3973,LEN(D3973)-2),"0")&amp;",
    ""longitude"" : "&amp;IF(E3973&lt;&gt;"",LEFT(E3973,1)&amp;"."&amp;RIGHT(E3973,LEN(E3973)-1),"0")&amp;","&amp;"
    ""image"" : """&amp;N3973&amp;"""
  },"</f>
        <v xml:space="preserve">  "": {
    "name" : "Klein Speeltuintje",
    "latitude" : 52.43069,
    "longitude" : 4.902138,
    "image" : "https://lh3.ggpht.com/U2MqBgGfM342I1thk9dxvCfT7KfSZl8MfemXOkMWYYHV2XrqlQff4LBWmlWOi5WXeHOCGgnnaKy4kGWhGcvklQ"
  },</v>
      </c>
      <c r="C3973" s="4">
        <v>1102843</v>
      </c>
      <c r="D3973" s="5">
        <v>5243069</v>
      </c>
      <c r="E3973" s="5">
        <v>4902138</v>
      </c>
      <c r="F3973" s="4" t="s">
        <v>9826</v>
      </c>
      <c r="G3973" s="4" t="s">
        <v>2916</v>
      </c>
      <c r="H3973" s="4" t="s">
        <v>3800</v>
      </c>
      <c r="I3973" s="4" t="s">
        <v>3800</v>
      </c>
      <c r="J3973" s="4" t="s">
        <v>3800</v>
      </c>
      <c r="K3973" s="4" t="s">
        <v>9827</v>
      </c>
      <c r="L3973" s="4">
        <v>10</v>
      </c>
      <c r="M3973" s="4" t="s">
        <v>9828</v>
      </c>
      <c r="N3973" s="4" t="s">
        <v>12696</v>
      </c>
    </row>
    <row r="3974" spans="2:14" s="4" customFormat="1" x14ac:dyDescent="0.25">
      <c r="B3974" s="4" t="str">
        <f>"  """&amp;A3974&amp;""": {
    ""name"" : """&amp;SUBSTITUTE(F3974,"""","\""")&amp;""",
    ""latitude"" : "&amp;IF(D3974&lt;&gt;"",LEFT(D3974,2)&amp;"."&amp;RIGHT(D3974,LEN(D3974)-2),"0")&amp;",
    ""longitude"" : "&amp;IF(E3974&lt;&gt;"",LEFT(E3974,1)&amp;"."&amp;RIGHT(E3974,LEN(E3974)-1),"0")&amp;","&amp;"
    ""image"" : """&amp;N3974&amp;"""
  },"</f>
        <v xml:space="preserve">  "": {
    "name" : "Fietsroute Knooppunt 37",
    "latitude" : 52.425882,
    "longitude" : 4.950295,
    "image" : "https://lh3.ggpht.com/GOYpxsgOdqWHs3VoYzmCdUiyA6kFrii0gJ7AODsB80woshszI_ylZ6cnE7GogDu0dGc-DHgz7_VqHQnNtzGD"
  },</v>
      </c>
      <c r="C3974" s="4">
        <v>1081255</v>
      </c>
      <c r="D3974" s="5">
        <v>52425882</v>
      </c>
      <c r="E3974" s="5">
        <v>4950295</v>
      </c>
      <c r="F3974" s="4" t="s">
        <v>9727</v>
      </c>
      <c r="G3974" s="4" t="s">
        <v>2916</v>
      </c>
      <c r="H3974" s="4" t="s">
        <v>3800</v>
      </c>
      <c r="I3974" s="4" t="s">
        <v>3800</v>
      </c>
      <c r="J3974" s="4" t="s">
        <v>3800</v>
      </c>
      <c r="K3974" s="4" t="s">
        <v>2149</v>
      </c>
      <c r="L3974" s="4">
        <v>90</v>
      </c>
      <c r="M3974" s="4" t="s">
        <v>9728</v>
      </c>
      <c r="N3974" s="4" t="s">
        <v>11732</v>
      </c>
    </row>
    <row r="3975" spans="2:14" s="4" customFormat="1" x14ac:dyDescent="0.25">
      <c r="B3975" s="4" t="str">
        <f>"  """&amp;A3975&amp;""": {
    ""name"" : """&amp;SUBSTITUTE(F3975,"""","\""")&amp;""",
    ""latitude"" : "&amp;IF(D3975&lt;&gt;"",LEFT(D3975,2)&amp;"."&amp;RIGHT(D3975,LEN(D3975)-2),"0")&amp;",
    ""longitude"" : "&amp;IF(E3975&lt;&gt;"",LEFT(E3975,1)&amp;"."&amp;RIGHT(E3975,LEN(E3975)-1),"0")&amp;","&amp;"
    ""image"" : """&amp;N3975&amp;"""
  },"</f>
        <v xml:space="preserve">  "": {
    "name" : "First Stone Plaque",
    "latitude" : 52.432251,
    "longitude" : 4.913479,
    "image" : "https://lh3.ggpht.com/AFq6XoZYHcIw68G5dNxJHf7X-xtVmnk4f5ZUEA2k4DJQaxJROBxR2F2MOP3nPMig1pbqfIqi_BJfta6IdKbaIA"
  },</v>
      </c>
      <c r="C3975" s="4">
        <v>486837</v>
      </c>
      <c r="D3975" s="5">
        <v>52432251</v>
      </c>
      <c r="E3975" s="5">
        <v>4913479</v>
      </c>
      <c r="F3975" s="4" t="s">
        <v>11763</v>
      </c>
      <c r="G3975" s="4" t="s">
        <v>2916</v>
      </c>
      <c r="H3975" s="4" t="s">
        <v>3800</v>
      </c>
      <c r="I3975" s="4" t="s">
        <v>3800</v>
      </c>
      <c r="J3975" s="4" t="s">
        <v>3800</v>
      </c>
      <c r="K3975" s="4" t="s">
        <v>8342</v>
      </c>
      <c r="M3975" s="4" t="s">
        <v>17546</v>
      </c>
      <c r="N3975" s="4" t="s">
        <v>11764</v>
      </c>
    </row>
    <row r="3976" spans="2:14" s="4" customFormat="1" x14ac:dyDescent="0.25">
      <c r="B3976" s="4" t="str">
        <f>"  """&amp;A3976&amp;""": {
    ""name"" : """&amp;SUBSTITUTE(F3976,"""","\""")&amp;""",
    ""latitude"" : "&amp;IF(D3976&lt;&gt;"",LEFT(D3976,2)&amp;"."&amp;RIGHT(D3976,LEN(D3976)-2),"0")&amp;",
    ""longitude"" : "&amp;IF(E3976&lt;&gt;"",LEFT(E3976,1)&amp;"."&amp;RIGHT(E3976,LEN(E3976)-1),"0")&amp;","&amp;"
    ""image"" : """&amp;N3976&amp;"""
  },"</f>
        <v xml:space="preserve">  "": {
    "name" : "Last En Luwte",
    "latitude" : 52.431526,
    "longitude" : 4.914357,
    "image" : "https://lh6.ggpht.com/0D71TK6cm-WF7ZgWR6vr65HjeBHAeNSPoZZ1_fIbBbZJRzcEFwf7dYGrBeMhrtxAUn_SsYf3Qd2oV7OgSKOR"
  },</v>
      </c>
      <c r="C3976" s="4">
        <v>411541</v>
      </c>
      <c r="D3976" s="5">
        <v>52431526</v>
      </c>
      <c r="E3976" s="5">
        <v>4914357</v>
      </c>
      <c r="F3976" s="4" t="s">
        <v>6883</v>
      </c>
      <c r="G3976" s="4" t="s">
        <v>2916</v>
      </c>
      <c r="H3976" s="4" t="s">
        <v>3800</v>
      </c>
      <c r="I3976" s="4" t="s">
        <v>3800</v>
      </c>
      <c r="J3976" s="4" t="s">
        <v>3800</v>
      </c>
      <c r="K3976" s="4" t="s">
        <v>6884</v>
      </c>
      <c r="L3976" s="4">
        <v>1</v>
      </c>
      <c r="M3976" s="4" t="s">
        <v>6885</v>
      </c>
      <c r="N3976" s="4" t="s">
        <v>12858</v>
      </c>
    </row>
    <row r="3977" spans="2:14" s="4" customFormat="1" x14ac:dyDescent="0.25">
      <c r="B3977" s="4" t="str">
        <f>"  """&amp;A3977&amp;""": {
    ""name"" : """&amp;SUBSTITUTE(F3977,"""","\""")&amp;""",
    ""latitude"" : "&amp;IF(D3977&lt;&gt;"",LEFT(D3977,2)&amp;"."&amp;RIGHT(D3977,LEN(D3977)-2),"0")&amp;",
    ""longitude"" : "&amp;IF(E3977&lt;&gt;"",LEFT(E3977,1)&amp;"."&amp;RIGHT(E3977,LEN(E3977)-1),"0")&amp;","&amp;"
    ""image"" : """&amp;N3977&amp;"""
  },"</f>
        <v xml:space="preserve">  "": {
    "name" : "Grietje Tump Museum",
    "latitude" : 52.423113,
    "longitude" : 4.90985,
    "image" : "https://lh6.ggpht.com/hPE9pxNNf_eIO-2-5B7-TiX4EebOrGliBcXvhb29CbfEz1gT4gJucEMiiXdf0Bg_1oK706RyktgSf_YHqRmPVA"
  },</v>
      </c>
      <c r="C3977" s="4">
        <v>632236</v>
      </c>
      <c r="D3977" s="5">
        <v>52423113</v>
      </c>
      <c r="E3977" s="5">
        <v>490985</v>
      </c>
      <c r="F3977" s="4" t="s">
        <v>7547</v>
      </c>
      <c r="G3977" s="4" t="s">
        <v>2916</v>
      </c>
      <c r="H3977" s="4" t="s">
        <v>3800</v>
      </c>
      <c r="I3977" s="4" t="s">
        <v>3800</v>
      </c>
      <c r="J3977" s="4" t="s">
        <v>3800</v>
      </c>
      <c r="K3977" s="4" t="s">
        <v>17539</v>
      </c>
      <c r="L3977" s="4">
        <v>69</v>
      </c>
      <c r="M3977" s="4">
        <v>1121</v>
      </c>
      <c r="N3977" s="4" t="s">
        <v>12118</v>
      </c>
    </row>
    <row r="3978" spans="2:14" s="4" customFormat="1" x14ac:dyDescent="0.25">
      <c r="B3978" s="4" t="str">
        <f>"  """&amp;A3978&amp;""": {
    ""name"" : """&amp;SUBSTITUTE(F3978,"""","\""")&amp;""",
    ""latitude"" : "&amp;IF(D3978&lt;&gt;"",LEFT(D3978,2)&amp;"."&amp;RIGHT(D3978,LEN(D3978)-2),"0")&amp;",
    ""longitude"" : "&amp;IF(E3978&lt;&gt;"",LEFT(E3978,1)&amp;"."&amp;RIGHT(E3978,LEN(E3978)-1),"0")&amp;","&amp;"
    ""image"" : """&amp;N3978&amp;"""
  },"</f>
        <v xml:space="preserve">  "": {
    "name" : "Duikcentrum Down Under",
    "latitude" : 52.422563,
    "longitude" : 4.906661,
    "image" : "https://lh4.ggpht.com/z6XcVuhtMBN0gX6w-bpRtLNeUnKgRfQ7DBH0jjQYVGnY3vQn-vgz9BQYiTCySOj7TryvsGHWNMoknhuRm7S3"
  },</v>
      </c>
      <c r="C3978" s="4">
        <v>618182</v>
      </c>
      <c r="D3978" s="5">
        <v>52422563</v>
      </c>
      <c r="E3978" s="5">
        <v>4906661</v>
      </c>
      <c r="F3978" s="4" t="s">
        <v>11554</v>
      </c>
      <c r="G3978" s="4" t="s">
        <v>2916</v>
      </c>
      <c r="H3978" s="4" t="s">
        <v>3800</v>
      </c>
      <c r="I3978" s="4" t="s">
        <v>3800</v>
      </c>
      <c r="J3978" s="4" t="s">
        <v>3800</v>
      </c>
      <c r="K3978" s="4" t="s">
        <v>17539</v>
      </c>
      <c r="M3978" s="4">
        <v>1121</v>
      </c>
      <c r="N3978" s="4" t="s">
        <v>11555</v>
      </c>
    </row>
    <row r="3979" spans="2:14" s="4" customFormat="1" x14ac:dyDescent="0.25">
      <c r="B3979" s="4" t="str">
        <f>"  """&amp;A3979&amp;""": {
    ""name"" : """&amp;SUBSTITUTE(F3979,"""","\""")&amp;""",
    ""latitude"" : "&amp;IF(D3979&lt;&gt;"",LEFT(D3979,2)&amp;"."&amp;RIGHT(D3979,LEN(D3979)-2),"0")&amp;",
    ""longitude"" : "&amp;IF(E3979&lt;&gt;"",LEFT(E3979,1)&amp;"."&amp;RIGHT(E3979,LEN(E3979)-1),"0")&amp;","&amp;"
    ""image"" : """&amp;N3979&amp;"""
  },"</f>
        <v xml:space="preserve">  "": {
    "name" : "Verkleedkleren",
    "latitude" : 52.432085,
    "longitude" : 4.914538,
    "image" : "https://lh3.ggpht.com/h-1xS_FiFzOMOCqhl_zysZQkT5G48jKTuhkpyexJFraOK6dChgSC_zdHduEE8Am2cPfpUsq45PF_3lduOQ9i"
  },</v>
      </c>
      <c r="C3979" s="4">
        <v>1068461</v>
      </c>
      <c r="D3979" s="5">
        <v>52432085</v>
      </c>
      <c r="E3979" s="5">
        <v>4914538</v>
      </c>
      <c r="F3979" s="4" t="s">
        <v>9661</v>
      </c>
      <c r="G3979" s="4" t="s">
        <v>2916</v>
      </c>
      <c r="H3979" s="4" t="s">
        <v>3800</v>
      </c>
      <c r="I3979" s="4" t="s">
        <v>3800</v>
      </c>
      <c r="J3979" s="4" t="s">
        <v>3800</v>
      </c>
      <c r="K3979" s="4" t="s">
        <v>5764</v>
      </c>
      <c r="L3979" s="4">
        <v>1</v>
      </c>
      <c r="M3979" s="4" t="s">
        <v>9662</v>
      </c>
      <c r="N3979" s="4" t="s">
        <v>15377</v>
      </c>
    </row>
    <row r="3980" spans="2:14" s="4" customFormat="1" x14ac:dyDescent="0.25">
      <c r="B3980" s="4" t="str">
        <f>"  """&amp;A3980&amp;""": {
    ""name"" : """&amp;SUBSTITUTE(F3980,"""","\""")&amp;""",
    ""latitude"" : "&amp;IF(D3980&lt;&gt;"",LEFT(D3980,2)&amp;"."&amp;RIGHT(D3980,LEN(D3980)-2),"0")&amp;",
    ""longitude"" : "&amp;IF(E3980&lt;&gt;"",LEFT(E3980,1)&amp;"."&amp;RIGHT(E3980,LEN(E3980)-1),"0")&amp;","&amp;"
    ""image"" : """&amp;N3980&amp;"""
  },"</f>
        <v xml:space="preserve">  "": {
    "name" : "Alien Artwork",
    "latitude" : 52.431903,
    "longitude" : 4.915991,
    "image" : "https://lh4.ggpht.com/PhMkmRjFIFWDWg6ozV7And0Sb7qEMQ8LTXFBViJK1M2gUG9szI1sNB8Gaht3bF8Id5bNrrIq7Q2vyQmt9oMlGQ"
  },</v>
      </c>
      <c r="C3980" s="4">
        <v>895577</v>
      </c>
      <c r="D3980" s="5">
        <v>52431903</v>
      </c>
      <c r="E3980" s="5">
        <v>4915991</v>
      </c>
      <c r="F3980" s="4" t="s">
        <v>8774</v>
      </c>
      <c r="G3980" s="4" t="s">
        <v>2916</v>
      </c>
      <c r="H3980" s="4" t="s">
        <v>3800</v>
      </c>
      <c r="I3980" s="4" t="s">
        <v>3800</v>
      </c>
      <c r="J3980" s="4" t="s">
        <v>3800</v>
      </c>
      <c r="K3980" s="4" t="s">
        <v>5764</v>
      </c>
      <c r="L3980" s="4">
        <v>10</v>
      </c>
      <c r="M3980" s="4" t="s">
        <v>8775</v>
      </c>
      <c r="N3980" s="4" t="s">
        <v>10055</v>
      </c>
    </row>
    <row r="3981" spans="2:14" s="4" customFormat="1" x14ac:dyDescent="0.25">
      <c r="B3981" s="4" t="str">
        <f>"  """&amp;A3981&amp;""": {
    ""name"" : """&amp;SUBSTITUTE(F3981,"""","\""")&amp;""",
    ""latitude"" : "&amp;IF(D3981&lt;&gt;"",LEFT(D3981,2)&amp;"."&amp;RIGHT(D3981,LEN(D3981)-2),"0")&amp;",
    ""longitude"" : "&amp;IF(E3981&lt;&gt;"",LEFT(E3981,1)&amp;"."&amp;RIGHT(E3981,LEN(E3981)-1),"0")&amp;","&amp;"
    ""image"" : """&amp;N3981&amp;"""
  },"</f>
        <v xml:space="preserve">  "": {
    "name" : "Mienie Playground",
    "latitude" : 52.426514,
    "longitude" : 4.91617,
    "image" : "https://lh3.googleusercontent.com/N28Ime6s1tdxZD4CX2e-uSzhHFTiy99gCvXjWxNoyE89b51NVHycFlPjJNLUv696teXcfE0j6_obHta74zXp_g"
  },</v>
      </c>
      <c r="C3981" s="4">
        <v>49333093</v>
      </c>
      <c r="D3981" s="5">
        <v>52426514</v>
      </c>
      <c r="E3981" s="5">
        <v>491617</v>
      </c>
      <c r="F3981" s="4" t="s">
        <v>13151</v>
      </c>
      <c r="G3981" s="4" t="s">
        <v>2916</v>
      </c>
      <c r="H3981" s="4" t="s">
        <v>3800</v>
      </c>
      <c r="I3981" s="4" t="s">
        <v>3800</v>
      </c>
      <c r="J3981" s="4" t="s">
        <v>3800</v>
      </c>
      <c r="K3981" s="4" t="s">
        <v>16989</v>
      </c>
      <c r="L3981" s="4">
        <v>16</v>
      </c>
      <c r="M3981" s="4">
        <v>1121</v>
      </c>
      <c r="N3981" s="4" t="s">
        <v>13152</v>
      </c>
    </row>
    <row r="3982" spans="2:14" s="4" customFormat="1" x14ac:dyDescent="0.25">
      <c r="B3982" s="4" t="str">
        <f>"  """&amp;A3982&amp;""": {
    ""name"" : """&amp;SUBSTITUTE(F3982,"""","\""")&amp;""",
    ""latitude"" : "&amp;IF(D3982&lt;&gt;"",LEFT(D3982,2)&amp;"."&amp;RIGHT(D3982,LEN(D3982)-2),"0")&amp;",
    ""longitude"" : "&amp;IF(E3982&lt;&gt;"",LEFT(E3982,1)&amp;"."&amp;RIGHT(E3982,LEN(E3982)-1),"0")&amp;","&amp;"
    ""image"" : """&amp;N3982&amp;"""
  },"</f>
        <v xml:space="preserve">  "": {
    "name" : "Red Bike Blue Bike",
    "latitude" : 52.427537,
    "longitude" : 4.917998,
    "image" : "https://lh5.ggpht.com/ToQSSa2VWOnIR6zVT8kXhGKcsCCqIIGsh1gcHMrSHbdbqKg4uJMG5f8z9V3mKH_ZYQGuLcRrlh4gatm4VHQ"
  },</v>
      </c>
      <c r="C3982" s="4">
        <v>622632</v>
      </c>
      <c r="D3982" s="5">
        <v>52427537</v>
      </c>
      <c r="E3982" s="5">
        <v>4917998</v>
      </c>
      <c r="F3982" s="4" t="s">
        <v>7563</v>
      </c>
      <c r="G3982" s="4" t="s">
        <v>2916</v>
      </c>
      <c r="H3982" s="4" t="s">
        <v>3800</v>
      </c>
      <c r="I3982" s="4" t="s">
        <v>3800</v>
      </c>
      <c r="J3982" s="4" t="s">
        <v>3800</v>
      </c>
      <c r="K3982" s="4" t="s">
        <v>7564</v>
      </c>
      <c r="L3982" s="4">
        <v>201</v>
      </c>
      <c r="M3982" s="4">
        <v>1121</v>
      </c>
      <c r="N3982" s="4" t="s">
        <v>14127</v>
      </c>
    </row>
    <row r="3983" spans="2:14" s="4" customFormat="1" x14ac:dyDescent="0.25">
      <c r="B3983" s="4" t="str">
        <f>"  """&amp;A3983&amp;""": {
    ""name"" : """&amp;SUBSTITUTE(F3983,"""","\""")&amp;""",
    ""latitude"" : "&amp;IF(D3983&lt;&gt;"",LEFT(D3983,2)&amp;"."&amp;RIGHT(D3983,LEN(D3983)-2),"0")&amp;",
    ""longitude"" : "&amp;IF(E3983&lt;&gt;"",LEFT(E3983,1)&amp;"."&amp;RIGHT(E3983,LEN(E3983)-1),"0")&amp;","&amp;"
    ""image"" : """&amp;N3983&amp;"""
  },"</f>
        <v xml:space="preserve">  "": {
    "name" : "Speeltuintje 2",
    "latitude" : 52.429244,
    "longitude" : 4.907691,
    "image" : "https://lh6.ggpht.com/kA13WCIdLepgKuSh5mUcwKvstIwhpPIu8g4e2UVqixpCbw_6d-GOjYO6ME4RgF8qRdSkEchUidBUlb0WStOq"
  },</v>
      </c>
      <c r="C3983" s="4">
        <v>49199746</v>
      </c>
      <c r="D3983" s="5">
        <v>52429244</v>
      </c>
      <c r="E3983" s="5">
        <v>4907691</v>
      </c>
      <c r="F3983" s="4" t="s">
        <v>14686</v>
      </c>
      <c r="G3983" s="4" t="s">
        <v>2916</v>
      </c>
      <c r="H3983" s="4" t="s">
        <v>3800</v>
      </c>
      <c r="I3983" s="4" t="s">
        <v>3800</v>
      </c>
      <c r="J3983" s="4" t="s">
        <v>3800</v>
      </c>
      <c r="K3983" s="4" t="s">
        <v>16876</v>
      </c>
      <c r="L3983" s="4">
        <v>36</v>
      </c>
      <c r="M3983" s="4" t="s">
        <v>16877</v>
      </c>
      <c r="N3983" s="4" t="s">
        <v>14687</v>
      </c>
    </row>
    <row r="3984" spans="2:14" s="4" customFormat="1" x14ac:dyDescent="0.25">
      <c r="B3984" s="4" t="str">
        <f>"  """&amp;A3984&amp;""": {
    ""name"" : """&amp;SUBSTITUTE(F3984,"""","\""")&amp;""",
    ""latitude"" : "&amp;IF(D3984&lt;&gt;"",LEFT(D3984,2)&amp;"."&amp;RIGHT(D3984,LEN(D3984)-2),"0")&amp;",
    ""longitude"" : "&amp;IF(E3984&lt;&gt;"",LEFT(E3984,1)&amp;"."&amp;RIGHT(E3984,LEN(E3984)-1),"0")&amp;","&amp;"
    ""image"" : """&amp;N3984&amp;"""
  },"</f>
        <v xml:space="preserve">  "": {
    "name" : "Fietsroute Knooppunt 20",
    "latitude" : 52.431245,
    "longitude" : 4.913794,
    "image" : "https://lh4.ggpht.com/TyIsrXeU7VpGGxMle76vfECRVO_5mTealACUOZxyJIxglYA2I6wCEZ2x1WkX-l7KSFGye12T30pjyi3LfEs"
  },</v>
      </c>
      <c r="C3984" s="4">
        <v>121195</v>
      </c>
      <c r="D3984" s="5">
        <v>52431245</v>
      </c>
      <c r="E3984" s="5">
        <v>4913794</v>
      </c>
      <c r="F3984" s="4" t="s">
        <v>5497</v>
      </c>
      <c r="G3984" s="4" t="s">
        <v>2916</v>
      </c>
      <c r="H3984" s="4" t="s">
        <v>3800</v>
      </c>
      <c r="I3984" s="4" t="s">
        <v>3800</v>
      </c>
      <c r="J3984" s="4" t="s">
        <v>3800</v>
      </c>
      <c r="K3984" s="4" t="s">
        <v>3358</v>
      </c>
      <c r="L3984" s="4">
        <v>2</v>
      </c>
      <c r="M3984" s="4" t="s">
        <v>5498</v>
      </c>
      <c r="N3984" s="4" t="s">
        <v>11731</v>
      </c>
    </row>
    <row r="3985" spans="2:14" s="4" customFormat="1" x14ac:dyDescent="0.25">
      <c r="B3985" s="4" t="str">
        <f>"  """&amp;A3985&amp;""": {
    ""name"" : """&amp;SUBSTITUTE(F3985,"""","\""")&amp;""",
    ""latitude"" : "&amp;IF(D3985&lt;&gt;"",LEFT(D3985,2)&amp;"."&amp;RIGHT(D3985,LEN(D3985)-2),"0")&amp;",
    ""longitude"" : "&amp;IF(E3985&lt;&gt;"",LEFT(E3985,1)&amp;"."&amp;RIGHT(E3985,LEN(E3985)-1),"0")&amp;","&amp;"
    ""image"" : """&amp;N3985&amp;"""
  },"</f>
        <v xml:space="preserve">  "": {
    "name" : "Kroonjuweel",
    "latitude" : 52.431346,
    "longitude" : 4.906899,
    "image" : "https://lh6.ggpht.com/mv3IvSH82jLAmiWMXRnDCgMx4KJHEfnk7sQe6cUT17lt8wKUgQTYwZLMjhCDyXLo4ak9pMNYETGoWiLim2v7"
  },</v>
      </c>
      <c r="C3985" s="4">
        <v>722472</v>
      </c>
      <c r="D3985" s="5">
        <v>52431346</v>
      </c>
      <c r="E3985" s="5">
        <v>4906899</v>
      </c>
      <c r="F3985" s="4" t="s">
        <v>12774</v>
      </c>
      <c r="G3985" s="4" t="s">
        <v>2916</v>
      </c>
      <c r="H3985" s="4" t="s">
        <v>3800</v>
      </c>
      <c r="I3985" s="4" t="s">
        <v>3800</v>
      </c>
      <c r="J3985" s="4" t="s">
        <v>3800</v>
      </c>
      <c r="K3985" s="4" t="s">
        <v>3358</v>
      </c>
      <c r="L3985" s="4">
        <v>25</v>
      </c>
      <c r="M3985" s="4" t="s">
        <v>7730</v>
      </c>
      <c r="N3985" s="4" t="s">
        <v>12775</v>
      </c>
    </row>
    <row r="3986" spans="2:14" s="4" customFormat="1" x14ac:dyDescent="0.25">
      <c r="B3986" s="4" t="str">
        <f>"  """&amp;A3986&amp;""": {
    ""name"" : """&amp;SUBSTITUTE(F3986,"""","\""")&amp;""",
    ""latitude"" : "&amp;IF(D3986&lt;&gt;"",LEFT(D3986,2)&amp;"."&amp;RIGHT(D3986,LEN(D3986)-2),"0")&amp;",
    ""longitude"" : "&amp;IF(E3986&lt;&gt;"",LEFT(E3986,1)&amp;"."&amp;RIGHT(E3986,LEN(E3986)-1),"0")&amp;","&amp;"
    ""image"" : """&amp;N3986&amp;"""
  },"</f>
        <v xml:space="preserve">  "": {
    "name" : "Judoclub Landsmeer",
    "latitude" : 52.431238,
    "longitude" : 4.908439,
    "image" : "https://lh6.ggpht.com/B0FkPGcq2IilaysQ24SFakyQ-QZqxLtmkFS5ixLmPLj1olctLnvir5rE5oGlUYxFqggv-f4Z1caTUTHyWKS7"
  },</v>
      </c>
      <c r="C3986" s="4">
        <v>676396</v>
      </c>
      <c r="D3986" s="5">
        <v>52431238</v>
      </c>
      <c r="E3986" s="5">
        <v>4908439</v>
      </c>
      <c r="F3986" s="4" t="s">
        <v>7729</v>
      </c>
      <c r="G3986" s="4" t="s">
        <v>2916</v>
      </c>
      <c r="H3986" s="4" t="s">
        <v>3800</v>
      </c>
      <c r="I3986" s="4" t="s">
        <v>3800</v>
      </c>
      <c r="J3986" s="4" t="s">
        <v>3800</v>
      </c>
      <c r="K3986" s="4" t="s">
        <v>3358</v>
      </c>
      <c r="L3986" s="4">
        <v>25</v>
      </c>
      <c r="M3986" s="4" t="s">
        <v>7730</v>
      </c>
      <c r="N3986" s="4" t="s">
        <v>12586</v>
      </c>
    </row>
    <row r="3987" spans="2:14" s="4" customFormat="1" x14ac:dyDescent="0.25">
      <c r="B3987" s="4" t="str">
        <f>"  """&amp;A3987&amp;""": {
    ""name"" : """&amp;SUBSTITUTE(F3987,"""","\""")&amp;""",
    ""latitude"" : "&amp;IF(D3987&lt;&gt;"",LEFT(D3987,2)&amp;"."&amp;RIGHT(D3987,LEN(D3987)-2),"0")&amp;",
    ""longitude"" : "&amp;IF(E3987&lt;&gt;"",LEFT(E3987,1)&amp;"."&amp;RIGHT(E3987,LEN(E3987)-1),"0")&amp;","&amp;"
    ""image"" : """&amp;N3987&amp;"""
  },"</f>
        <v xml:space="preserve">  "": {
    "name" : "Vélocipède",
    "latitude" : 52.429516,
    "longitude" : 4.915148,
    "image" : "https://lh6.ggpht.com/IkKChmRfHz1s-9fw_ELuZG7h7EyUzgeY8ZY-3Ho50zzcGuuZO5-wf6auH55f0sX9HYXa0jpwlOhpzplOAro1MQ"
  },</v>
      </c>
      <c r="C3987" s="4">
        <v>518004</v>
      </c>
      <c r="D3987" s="5">
        <v>52429516</v>
      </c>
      <c r="E3987" s="5">
        <v>4915148</v>
      </c>
      <c r="F3987" s="4" t="s">
        <v>15364</v>
      </c>
      <c r="G3987" s="4" t="s">
        <v>2916</v>
      </c>
      <c r="H3987" s="4" t="s">
        <v>3800</v>
      </c>
      <c r="I3987" s="4" t="s">
        <v>3800</v>
      </c>
      <c r="J3987" s="4" t="s">
        <v>3800</v>
      </c>
      <c r="K3987" s="4" t="s">
        <v>16112</v>
      </c>
      <c r="L3987" s="4">
        <v>7</v>
      </c>
      <c r="M3987" s="4" t="s">
        <v>16113</v>
      </c>
      <c r="N3987" s="4" t="s">
        <v>15365</v>
      </c>
    </row>
    <row r="3988" spans="2:14" s="4" customFormat="1" x14ac:dyDescent="0.25">
      <c r="B3988" s="4" t="str">
        <f>"  """&amp;A3988&amp;""": {
    ""name"" : """&amp;SUBSTITUTE(F3988,"""","\""")&amp;""",
    ""latitude"" : "&amp;IF(D3988&lt;&gt;"",LEFT(D3988,2)&amp;"."&amp;RIGHT(D3988,LEN(D3988)-2),"0")&amp;",
    ""longitude"" : "&amp;IF(E3988&lt;&gt;"",LEFT(E3988,1)&amp;"."&amp;RIGHT(E3988,LEN(E3988)-1),"0")&amp;","&amp;"
    ""image"" : """&amp;N3988&amp;"""
  },"</f>
        <v xml:space="preserve">  "": {
    "name" : "Ijsclub Hard Gaat ie",
    "latitude" : 52.425215,
    "longitude" : 4.911759,
    "image" : "https://lh3.googleusercontent.com/H5fKUEuGgJPKKq0JwVoIOV4rjpBVjCAtmdUPJNsg9pL3shabyYKXThD2M0ed8OKYGDtKI7PiV_54Q5NdTV4tlQ"
  },</v>
      </c>
      <c r="C3988" s="4">
        <v>49940935</v>
      </c>
      <c r="D3988" s="5">
        <v>52425215</v>
      </c>
      <c r="E3988" s="5">
        <v>4911759</v>
      </c>
      <c r="F3988" s="4" t="s">
        <v>12442</v>
      </c>
      <c r="G3988" s="4" t="s">
        <v>2916</v>
      </c>
      <c r="H3988" s="4" t="s">
        <v>3800</v>
      </c>
      <c r="I3988" s="4" t="s">
        <v>3800</v>
      </c>
      <c r="J3988" s="4" t="s">
        <v>3800</v>
      </c>
      <c r="K3988" s="4" t="s">
        <v>6028</v>
      </c>
      <c r="L3988" s="4">
        <v>39</v>
      </c>
      <c r="M3988" s="4" t="s">
        <v>17403</v>
      </c>
      <c r="N3988" s="4" t="s">
        <v>12443</v>
      </c>
    </row>
    <row r="3989" spans="2:14" s="4" customFormat="1" x14ac:dyDescent="0.25">
      <c r="B3989" s="4" t="str">
        <f>"  """&amp;A3989&amp;""": {
    ""name"" : """&amp;SUBSTITUTE(F3989,"""","\""")&amp;""",
    ""latitude"" : "&amp;IF(D3989&lt;&gt;"",LEFT(D3989,2)&amp;"."&amp;RIGHT(D3989,LEN(D3989)-2),"0")&amp;",
    ""longitude"" : "&amp;IF(E3989&lt;&gt;"",LEFT(E3989,1)&amp;"."&amp;RIGHT(E3989,LEN(E3989)-1),"0")&amp;","&amp;"
    ""image"" : """&amp;N3989&amp;"""
  },"</f>
        <v xml:space="preserve">  "": {
    "name" : "De Eierkorf",
    "latitude" : 52.426432,
    "longitude" : 4.911471,
    "image" : "https://lh6.ggpht.com/mNRuHp3vrvVjMeje15t3j5lNAQhvhDfQUa7SFuA2biLR6iMi5ZPUiFVDm3GYf7cYqUtpvU1iVOTnqFh1HH2N"
  },</v>
      </c>
      <c r="C3989" s="4">
        <v>559848</v>
      </c>
      <c r="D3989" s="5">
        <v>52426432</v>
      </c>
      <c r="E3989" s="5">
        <v>4911471</v>
      </c>
      <c r="F3989" s="4" t="s">
        <v>7236</v>
      </c>
      <c r="G3989" s="4" t="s">
        <v>2916</v>
      </c>
      <c r="H3989" s="4" t="s">
        <v>3800</v>
      </c>
      <c r="I3989" s="4" t="s">
        <v>3800</v>
      </c>
      <c r="J3989" s="4" t="s">
        <v>3800</v>
      </c>
      <c r="K3989" s="4" t="s">
        <v>6028</v>
      </c>
      <c r="L3989" s="4">
        <v>48</v>
      </c>
      <c r="M3989" s="4" t="s">
        <v>7237</v>
      </c>
      <c r="N3989" s="4" t="s">
        <v>11203</v>
      </c>
    </row>
    <row r="3990" spans="2:14" s="4" customFormat="1" x14ac:dyDescent="0.25">
      <c r="B3990" s="4" t="str">
        <f>"  """&amp;A3990&amp;""": {
    ""name"" : """&amp;SUBSTITUTE(F3990,"""","\""")&amp;""",
    ""latitude"" : "&amp;IF(D3990&lt;&gt;"",LEFT(D3990,2)&amp;"."&amp;RIGHT(D3990,LEN(D3990)-2),"0")&amp;",
    ""longitude"" : "&amp;IF(E3990&lt;&gt;"",LEFT(E3990,1)&amp;"."&amp;RIGHT(E3990,LEN(E3990)-1),"0")&amp;","&amp;"
    ""image"" : """&amp;N3990&amp;"""
  },"</f>
        <v xml:space="preserve">  "": {
    "name" : "Cemetery Bells",
    "latitude" : 52.425435,
    "longitude" : 4.909831,
    "image" : "https://lh6.ggpht.com/it6ZJxKzVe2TjYs-rbaCJoxWANNmb4f2Nts2Tl4a0MpmDF9L5d3ZbEThaaCxpKZHMofvN4BnNIYJEWqukmbq"
  },</v>
      </c>
      <c r="C3990" s="4">
        <v>1077982</v>
      </c>
      <c r="D3990" s="5">
        <v>52425435</v>
      </c>
      <c r="E3990" s="5">
        <v>4909831</v>
      </c>
      <c r="F3990" s="4" t="s">
        <v>9717</v>
      </c>
      <c r="G3990" s="4" t="s">
        <v>2916</v>
      </c>
      <c r="H3990" s="4" t="s">
        <v>3800</v>
      </c>
      <c r="I3990" s="4" t="s">
        <v>3800</v>
      </c>
      <c r="J3990" s="4" t="s">
        <v>3800</v>
      </c>
      <c r="K3990" s="4" t="s">
        <v>6028</v>
      </c>
      <c r="L3990" s="4">
        <v>64</v>
      </c>
      <c r="M3990" s="4" t="s">
        <v>7237</v>
      </c>
      <c r="N3990" s="4" t="s">
        <v>10901</v>
      </c>
    </row>
    <row r="3991" spans="2:14" s="4" customFormat="1" x14ac:dyDescent="0.25">
      <c r="B3991" s="4" t="str">
        <f>"  """&amp;A3991&amp;""": {
    ""name"" : """&amp;SUBSTITUTE(F3991,"""","\""")&amp;""",
    ""latitude"" : "&amp;IF(D3991&lt;&gt;"",LEFT(D3991,2)&amp;"."&amp;RIGHT(D3991,LEN(D3991)-2),"0")&amp;",
    ""longitude"" : "&amp;IF(E3991&lt;&gt;"",LEFT(E3991,1)&amp;"."&amp;RIGHT(E3991,LEN(E3991)-1),"0")&amp;","&amp;"
    ""image"" : """&amp;N3991&amp;"""
  },"</f>
        <v xml:space="preserve">  "": {
    "name" : "Buddhavihara Temple",
    "latitude" : 52.421422,
    "longitude" : 4.907961,
    "image" : "https://lh6.ggpht.com/YXGxpzDew-otHJV1BzV8U1M8EvtfjZiQzLdAZBX0KXta3ss-ykMh6IyFavcf-ZSlfKvw3lQPhWFZc1MkH2r5"
  },</v>
      </c>
      <c r="C3991" s="4">
        <v>876349</v>
      </c>
      <c r="D3991" s="5">
        <v>52421422</v>
      </c>
      <c r="E3991" s="5">
        <v>4907961</v>
      </c>
      <c r="F3991" s="4" t="s">
        <v>8689</v>
      </c>
      <c r="G3991" s="4" t="s">
        <v>2916</v>
      </c>
      <c r="H3991" s="4" t="s">
        <v>3800</v>
      </c>
      <c r="I3991" s="4" t="s">
        <v>3800</v>
      </c>
      <c r="J3991" s="4" t="s">
        <v>3800</v>
      </c>
      <c r="K3991" s="4" t="s">
        <v>6028</v>
      </c>
      <c r="L3991" s="4">
        <v>120</v>
      </c>
      <c r="M3991" s="4" t="s">
        <v>8690</v>
      </c>
      <c r="N3991" s="4" t="s">
        <v>10797</v>
      </c>
    </row>
    <row r="3992" spans="2:14" s="4" customFormat="1" x14ac:dyDescent="0.25">
      <c r="B3992" s="4" t="str">
        <f>"  """&amp;A3992&amp;""": {
    ""name"" : """&amp;SUBSTITUTE(F3992,"""","\""")&amp;""",
    ""latitude"" : "&amp;IF(D3992&lt;&gt;"",LEFT(D3992,2)&amp;"."&amp;RIGHT(D3992,LEN(D3992)-2),"0")&amp;",
    ""longitude"" : "&amp;IF(E3992&lt;&gt;"",LEFT(E3992,1)&amp;"."&amp;RIGHT(E3992,LEN(E3992)-1),"0")&amp;","&amp;"
    ""image"" : """&amp;N3992&amp;"""
  },"</f>
        <v xml:space="preserve">  "": {
    "name" : "Indoor Centrum Landsmeer",
    "latitude" : 52.428638,
    "longitude" : 4.912097,
    "image" : "https://lh5.ggpht.com/0U-CPSejQIk0cBpkcol58k9tjAiENHScTQ5A06jg3xiUSf05xrdWKgG5Ofm-wtDq9YlJJ476IvD40ncaq9ii"
  },</v>
      </c>
      <c r="C3992" s="4">
        <v>202484</v>
      </c>
      <c r="D3992" s="5">
        <v>52428638</v>
      </c>
      <c r="E3992" s="5">
        <v>4912097</v>
      </c>
      <c r="F3992" s="4" t="s">
        <v>6027</v>
      </c>
      <c r="G3992" s="4" t="s">
        <v>2916</v>
      </c>
      <c r="H3992" s="4" t="s">
        <v>3800</v>
      </c>
      <c r="I3992" s="4" t="s">
        <v>3800</v>
      </c>
      <c r="J3992" s="4" t="s">
        <v>3800</v>
      </c>
      <c r="K3992" s="4" t="s">
        <v>6028</v>
      </c>
      <c r="L3992" s="4" t="s">
        <v>6029</v>
      </c>
      <c r="M3992" s="4" t="s">
        <v>6030</v>
      </c>
      <c r="N3992" s="4" t="s">
        <v>12464</v>
      </c>
    </row>
    <row r="3993" spans="2:14" s="4" customFormat="1" x14ac:dyDescent="0.25">
      <c r="B3993" s="4" t="str">
        <f>"  """&amp;A3993&amp;""": {
    ""name"" : """&amp;SUBSTITUTE(F3993,"""","\""")&amp;""",
    ""latitude"" : "&amp;IF(D3993&lt;&gt;"",LEFT(D3993,2)&amp;"."&amp;RIGHT(D3993,LEN(D3993)-2),"0")&amp;",
    ""longitude"" : "&amp;IF(E3993&lt;&gt;"",LEFT(E3993,1)&amp;"."&amp;RIGHT(E3993,LEN(E3993)-1),"0")&amp;","&amp;"
    ""image"" : """&amp;N3993&amp;"""
  },"</f>
        <v xml:space="preserve">  "": {
    "name" : "Speeltuintje Oostzaan",
    "latitude" : 52.435454,
    "longitude" : 4.870751,
    "image" : "https://lh3.googleusercontent.com/R90q7tZZDK0yqin9LXXqpCojimmBpVDrO2LvExV0_J98Z9ih_iqDFlLvhVBNRZPBGzFoQ2C2owFfskVge7fO"
  },</v>
      </c>
      <c r="C3993" s="4">
        <v>49362681</v>
      </c>
      <c r="D3993" s="5">
        <v>52435454</v>
      </c>
      <c r="E3993" s="5">
        <v>4870751</v>
      </c>
      <c r="F3993" s="4" t="s">
        <v>14691</v>
      </c>
      <c r="G3993" s="4" t="s">
        <v>2916</v>
      </c>
      <c r="H3993" s="4" t="s">
        <v>8924</v>
      </c>
      <c r="I3993" s="4" t="s">
        <v>8924</v>
      </c>
      <c r="J3993" s="4" t="s">
        <v>8924</v>
      </c>
      <c r="K3993" s="4" t="s">
        <v>17648</v>
      </c>
      <c r="M3993" s="4">
        <v>1511</v>
      </c>
      <c r="N3993" s="4" t="s">
        <v>14692</v>
      </c>
    </row>
    <row r="3994" spans="2:14" s="4" customFormat="1" x14ac:dyDescent="0.25">
      <c r="B3994" s="4" t="str">
        <f>"  """&amp;A3994&amp;""": {
    ""name"" : """&amp;SUBSTITUTE(F3994,"""","\""")&amp;""",
    ""latitude"" : "&amp;IF(D3994&lt;&gt;"",LEFT(D3994,2)&amp;"."&amp;RIGHT(D3994,LEN(D3994)-2),"0")&amp;",
    ""longitude"" : "&amp;IF(E3994&lt;&gt;"",LEFT(E3994,1)&amp;"."&amp;RIGHT(E3994,LEN(E3994)-1),"0")&amp;","&amp;"
    ""image"" : """&amp;N3994&amp;"""
  },"</f>
        <v xml:space="preserve">  "": {
    "name" : "Oostzaan Het Twiske",
    "latitude" : 52.433732,
    "longitude" : 4.882546,
    "image" : "https://lh3.googleusercontent.com/0yE985a3h3NiWw4q2WbsSYi2rinlse6GeGVt9uTPo0JfM-DqEXY548nUG3DiThH08f6rcBnxat--nD0nPrqD"
  },</v>
      </c>
      <c r="C3994" s="4">
        <v>921958</v>
      </c>
      <c r="D3994" s="5">
        <v>52433732</v>
      </c>
      <c r="E3994" s="5">
        <v>4882546</v>
      </c>
      <c r="F3994" s="4" t="s">
        <v>8923</v>
      </c>
      <c r="G3994" s="4" t="s">
        <v>2916</v>
      </c>
      <c r="H3994" s="4" t="s">
        <v>8924</v>
      </c>
      <c r="I3994" s="4" t="s">
        <v>8924</v>
      </c>
      <c r="J3994" s="4" t="s">
        <v>8924</v>
      </c>
      <c r="K3994" s="4" t="s">
        <v>8925</v>
      </c>
      <c r="L3994" s="4">
        <v>235</v>
      </c>
      <c r="M3994" s="4">
        <v>1511</v>
      </c>
      <c r="N3994" s="4" t="s">
        <v>13643</v>
      </c>
    </row>
    <row r="3995" spans="2:14" s="4" customFormat="1" x14ac:dyDescent="0.25">
      <c r="B3995" s="4" t="str">
        <f>"  """&amp;A3995&amp;""": {
    ""name"" : """&amp;SUBSTITUTE(F3995,"""","\""")&amp;""",
    ""latitude"" : "&amp;IF(D3995&lt;&gt;"",LEFT(D3995,2)&amp;"."&amp;RIGHT(D3995,LEN(D3995)-2),"0")&amp;",
    ""longitude"" : "&amp;IF(E3995&lt;&gt;"",LEFT(E3995,1)&amp;"."&amp;RIGHT(E3995,LEN(E3995)-1),"0")&amp;","&amp;"
    ""image"" : """&amp;N3995&amp;"""
  },"</f>
        <v xml:space="preserve">  "": {
    "name" : "Miniature Windmill",
    "latitude" : 52.441764,
    "longitude" : 4.879833,
    "image" : "https://lh3.googleusercontent.com/ELvwo8jK5sqa4z5_2vbASq6iXPVNT-6hWlbUakhAw6bp3UQRrQkYZc0SLe0V6UriahAwknO8YvlVbcvEo_Jy"
  },</v>
      </c>
      <c r="C3995" s="4">
        <v>49411949</v>
      </c>
      <c r="D3995" s="5">
        <v>52441764</v>
      </c>
      <c r="E3995" s="5">
        <v>4879833</v>
      </c>
      <c r="F3995" s="4" t="s">
        <v>13162</v>
      </c>
      <c r="G3995" s="4" t="s">
        <v>2916</v>
      </c>
      <c r="H3995" s="4" t="s">
        <v>8924</v>
      </c>
      <c r="I3995" s="4" t="s">
        <v>8924</v>
      </c>
      <c r="J3995" s="4" t="s">
        <v>8924</v>
      </c>
      <c r="K3995" s="4" t="s">
        <v>17598</v>
      </c>
      <c r="M3995" s="4">
        <v>1511</v>
      </c>
      <c r="N3995" s="4" t="s">
        <v>13163</v>
      </c>
    </row>
    <row r="3996" spans="2:14" s="4" customFormat="1" x14ac:dyDescent="0.25">
      <c r="B3996" s="4" t="str">
        <f>"  """&amp;A3996&amp;""": {
    ""name"" : """&amp;SUBSTITUTE(F3996,"""","\""")&amp;""",
    ""latitude"" : "&amp;IF(D3996&lt;&gt;"",LEFT(D3996,2)&amp;"."&amp;RIGHT(D3996,LEN(D3996)-2),"0")&amp;",
    ""longitude"" : "&amp;IF(E3996&lt;&gt;"",LEFT(E3996,1)&amp;"."&amp;RIGHT(E3996,LEN(E3996)-1),"0")&amp;","&amp;"
    ""image"" : """&amp;N3996&amp;"""
  },"</f>
        <v xml:space="preserve">  "": {
    "name" : "Sterrewacht Vesta",
    "latitude" : 52.430749,
    "longitude" : 4.884123,
    "image" : "https://lh3.ggpht.com/Tp0xF1cMzldqmtnfiWlIOGfBrWVdD_amkKtkK_0V5u550zML92RmveHqhiYsZFrD5GHxmTqyUqmlU-6XDVflrg"
  },</v>
      </c>
      <c r="C3996" s="4">
        <v>49093433</v>
      </c>
      <c r="D3996" s="5">
        <v>52430749</v>
      </c>
      <c r="E3996" s="5">
        <v>4884123</v>
      </c>
      <c r="F3996" s="4" t="s">
        <v>14871</v>
      </c>
      <c r="G3996" s="4" t="s">
        <v>2916</v>
      </c>
      <c r="H3996" s="4" t="s">
        <v>8924</v>
      </c>
      <c r="I3996" s="4" t="s">
        <v>8924</v>
      </c>
      <c r="J3996" s="4" t="s">
        <v>8924</v>
      </c>
      <c r="K3996" s="4" t="s">
        <v>6028</v>
      </c>
      <c r="L3996" s="4">
        <v>193</v>
      </c>
      <c r="M3996" s="4" t="s">
        <v>16784</v>
      </c>
      <c r="N3996" s="4" t="s">
        <v>14872</v>
      </c>
    </row>
    <row r="3997" spans="2:14" s="4" customFormat="1" x14ac:dyDescent="0.25">
      <c r="B3997" s="4" t="str">
        <f>"  """&amp;A3997&amp;""": {
    ""name"" : """&amp;SUBSTITUTE(F3997,"""","\""")&amp;""",
    ""latitude"" : "&amp;IF(D3997&lt;&gt;"",LEFT(D3997,2)&amp;"."&amp;RIGHT(D3997,LEN(D3997)-2),"0")&amp;",
    ""longitude"" : "&amp;IF(E3997&lt;&gt;"",LEFT(E3997,1)&amp;"."&amp;RIGHT(E3997,LEN(E3997)-1),"0")&amp;","&amp;"
    ""image"" : """&amp;N3997&amp;"""
  },"</f>
        <v xml:space="preserve">  "": {
    "name" : "Sportvereniging C.T.O. 70",
    "latitude" : 52.327387,
    "longitude" : 4.941587,
    "image" : "https://lh3.googleusercontent.com/Ee0yBfF-jTU3muH9BhUbOyby7-VRzizGh2iLMoblMPvOgEeoxaCU9ZNVMtDJ0rD4BrEZ4uwHXic1Uoi0jOU"
  },</v>
      </c>
      <c r="C3997" s="4">
        <v>4705</v>
      </c>
      <c r="D3997" s="5">
        <v>52327387</v>
      </c>
      <c r="E3997" s="5">
        <v>4941587</v>
      </c>
      <c r="F3997" s="4" t="s">
        <v>4708</v>
      </c>
      <c r="G3997" s="4" t="s">
        <v>2916</v>
      </c>
      <c r="H3997" s="4" t="s">
        <v>3795</v>
      </c>
      <c r="I3997" s="4" t="s">
        <v>3796</v>
      </c>
      <c r="J3997" s="4" t="s">
        <v>3796</v>
      </c>
      <c r="K3997" s="4" t="s">
        <v>4709</v>
      </c>
      <c r="L3997" s="4">
        <v>39</v>
      </c>
      <c r="M3997" s="4" t="s">
        <v>4710</v>
      </c>
      <c r="N3997" s="4" t="s">
        <v>14750</v>
      </c>
    </row>
    <row r="3998" spans="2:14" s="4" customFormat="1" x14ac:dyDescent="0.25">
      <c r="B3998" s="4" t="str">
        <f>"  """&amp;A3998&amp;""": {
    ""name"" : """&amp;SUBSTITUTE(F3998,"""","\""")&amp;""",
    ""latitude"" : "&amp;IF(D3998&lt;&gt;"",LEFT(D3998,2)&amp;"."&amp;RIGHT(D3998,LEN(D3998)-2),"0")&amp;",
    ""longitude"" : "&amp;IF(E3998&lt;&gt;"",LEFT(E3998,1)&amp;"."&amp;RIGHT(E3998,LEN(E3998)-1),"0")&amp;","&amp;"
    ""image"" : """&amp;N3998&amp;"""
  },"</f>
        <v xml:space="preserve">  "": {
    "name" : "The AJAX Bench",
    "latitude" : 52.312708,
    "longitude" : 4.928982,
    "image" : "https://lh5.ggpht.com/dcdKFj0hyGfLVDMGvhh3dAOlRrVHO7ZRDDj3G-Txtv-ETi5ofOUKDYxOqmrm0H65CPpJOHlTFudK3uIT1_5K"
  },</v>
      </c>
      <c r="C3998" s="4">
        <v>103104</v>
      </c>
      <c r="D3998" s="5">
        <v>52312708</v>
      </c>
      <c r="E3998" s="5">
        <v>4928982</v>
      </c>
      <c r="F3998" s="4" t="s">
        <v>5373</v>
      </c>
      <c r="G3998" s="4" t="s">
        <v>2916</v>
      </c>
      <c r="H3998" s="4" t="s">
        <v>3795</v>
      </c>
      <c r="I3998" s="4" t="s">
        <v>3796</v>
      </c>
      <c r="J3998" s="4" t="s">
        <v>3796</v>
      </c>
      <c r="K3998" s="4" t="s">
        <v>5374</v>
      </c>
      <c r="L3998" s="4">
        <v>16</v>
      </c>
      <c r="M3998" s="4" t="s">
        <v>5375</v>
      </c>
      <c r="N3998" s="4" t="s">
        <v>15032</v>
      </c>
    </row>
    <row r="3999" spans="2:14" s="4" customFormat="1" x14ac:dyDescent="0.25">
      <c r="B3999" s="4" t="str">
        <f>"  """&amp;A3999&amp;""": {
    ""name"" : """&amp;SUBSTITUTE(F3999,"""","\""")&amp;""",
    ""latitude"" : "&amp;IF(D3999&lt;&gt;"",LEFT(D3999,2)&amp;"."&amp;RIGHT(D3999,LEN(D3999)-2),"0")&amp;",
    ""longitude"" : "&amp;IF(E3999&lt;&gt;"",LEFT(E3999,1)&amp;"."&amp;RIGHT(E3999,LEN(E3999)-1),"0")&amp;","&amp;"
    ""image"" : """&amp;N3999&amp;"""
  },"</f>
        <v xml:space="preserve">  "": {
    "name" : "Tuinpark Dijkzicht",
    "latitude" : 52.323739,
    "longitude" : 4.917417,
    "image" : "https://lh6.ggpht.com/soG6RuNYd2PYhBTJMgy-tknKxYCtJI9kOki4ve1zsvtdJgc6ef-Sf5elsEM9CrAq65N42efowwChALmXDLbCYQ"
  },</v>
      </c>
      <c r="C3999" s="4">
        <v>95620</v>
      </c>
      <c r="D3999" s="5">
        <v>52323739</v>
      </c>
      <c r="E3999" s="5">
        <v>4917417</v>
      </c>
      <c r="F3999" s="4" t="s">
        <v>5320</v>
      </c>
      <c r="G3999" s="4" t="s">
        <v>2916</v>
      </c>
      <c r="H3999" s="4" t="s">
        <v>3795</v>
      </c>
      <c r="I3999" s="4" t="s">
        <v>3796</v>
      </c>
      <c r="J3999" s="4" t="s">
        <v>3796</v>
      </c>
      <c r="K3999" s="4" t="s">
        <v>5321</v>
      </c>
      <c r="L3999" s="4">
        <v>2</v>
      </c>
      <c r="M3999" s="4" t="s">
        <v>5322</v>
      </c>
      <c r="N3999" s="4" t="s">
        <v>15260</v>
      </c>
    </row>
    <row r="4000" spans="2:14" s="4" customFormat="1" x14ac:dyDescent="0.25">
      <c r="B4000" s="4" t="str">
        <f>"  """&amp;A4000&amp;""": {
    ""name"" : """&amp;SUBSTITUTE(F4000,"""","\""")&amp;""",
    ""latitude"" : "&amp;IF(D4000&lt;&gt;"",LEFT(D4000,2)&amp;"."&amp;RIGHT(D4000,LEN(D4000)-2),"0")&amp;",
    ""longitude"" : "&amp;IF(E4000&lt;&gt;"",LEFT(E4000,1)&amp;"."&amp;RIGHT(E4000,LEN(E4000)-1),"0")&amp;","&amp;"
    ""image"" : """&amp;N4000&amp;"""
  },"</f>
        <v xml:space="preserve">  "": {
    "name" : "Supportershome Ajax",
    "latitude" : 52.316624,
    "longitude" : 4.939031,
    "image" : "https://lh4.ggpht.com/AClogzOxSqwL2ku7BEgnh2xFrF49VFRkqNsshu4KcmcYcKFrJqgoP-EPrMV5sAe8qRo1yMWNlxY3lIpvj8U"
  },</v>
      </c>
      <c r="C4000" s="4">
        <v>21805</v>
      </c>
      <c r="D4000" s="5">
        <v>52316624</v>
      </c>
      <c r="E4000" s="5">
        <v>4939031</v>
      </c>
      <c r="F4000" s="4" t="s">
        <v>4845</v>
      </c>
      <c r="G4000" s="4" t="s">
        <v>2916</v>
      </c>
      <c r="H4000" s="4" t="s">
        <v>3795</v>
      </c>
      <c r="I4000" s="4" t="s">
        <v>3796</v>
      </c>
      <c r="J4000" s="4" t="s">
        <v>3796</v>
      </c>
      <c r="K4000" s="4" t="s">
        <v>11330</v>
      </c>
      <c r="M4000" s="4">
        <v>1101</v>
      </c>
      <c r="N4000" s="4" t="s">
        <v>14968</v>
      </c>
    </row>
    <row r="4001" spans="2:14" s="4" customFormat="1" x14ac:dyDescent="0.25">
      <c r="B4001" s="4" t="str">
        <f>"  """&amp;A4001&amp;""": {
    ""name"" : """&amp;SUBSTITUTE(F4001,"""","\""")&amp;""",
    ""latitude"" : "&amp;IF(D4001&lt;&gt;"",LEFT(D4001,2)&amp;"."&amp;RIGHT(D4001,LEN(D4001)-2),"0")&amp;",
    ""longitude"" : "&amp;IF(E4001&lt;&gt;"",LEFT(E4001,1)&amp;"."&amp;RIGHT(E4001,LEN(E4001)-1),"0")&amp;","&amp;"
    ""image"" : """&amp;N4001&amp;"""
  },"</f>
        <v xml:space="preserve">  "": {
    "name" : "Library Duivendrecht",
    "latitude" : 52.332736,
    "longitude" : 4.938583,
    "image" : "https://lh5.ggpht.com/Bb-bJ3mclINQySVixbqqBC0ZjpmcPU6BCvhqfSlbTXmrNO_22wMs-HfiM3Tx0cjCB12N0k1pjtLgvhtOvKA"
  },</v>
      </c>
      <c r="C4001" s="4">
        <v>507111</v>
      </c>
      <c r="D4001" s="5">
        <v>52332736</v>
      </c>
      <c r="E4001" s="5">
        <v>4938583</v>
      </c>
      <c r="F4001" s="4" t="s">
        <v>12895</v>
      </c>
      <c r="G4001" s="4" t="s">
        <v>2916</v>
      </c>
      <c r="H4001" s="4" t="s">
        <v>3795</v>
      </c>
      <c r="I4001" s="4" t="s">
        <v>3796</v>
      </c>
      <c r="J4001" s="4" t="s">
        <v>3796</v>
      </c>
      <c r="K4001" s="4" t="s">
        <v>3143</v>
      </c>
      <c r="L4001" s="4">
        <v>60</v>
      </c>
      <c r="M4001" s="4" t="s">
        <v>3144</v>
      </c>
      <c r="N4001" s="4" t="s">
        <v>12896</v>
      </c>
    </row>
    <row r="4002" spans="2:14" s="4" customFormat="1" x14ac:dyDescent="0.25">
      <c r="B4002" s="4" t="str">
        <f>"  """&amp;A4002&amp;""": {
    ""name"" : """&amp;SUBSTITUTE(F4002,"""","\""")&amp;""",
    ""latitude"" : "&amp;IF(D4002&lt;&gt;"",LEFT(D4002,2)&amp;"."&amp;RIGHT(D4002,LEN(D4002)-2),"0")&amp;",
    ""longitude"" : "&amp;IF(E4002&lt;&gt;"",LEFT(E4002,1)&amp;"."&amp;RIGHT(E4002,LEN(E4002)-1),"0")&amp;","&amp;"
    ""image"" : """&amp;N4002&amp;"""
  },"</f>
        <v xml:space="preserve">  "": {
    "name" : "Sculpture 'Het Verlangen' 7",
    "latitude" : 52.323209,
    "longitude" : 4.929493,
    "image" : "https://lh3.googleusercontent.com/BJ9ICl21Mqpr82kfEYipjXme63qMsq69cj4P5zBHOvfcb5UMFnzeI8RAnIi8u9y5TqFqKQKXJzq3-vui7Hv7"
  },</v>
      </c>
      <c r="C4002" s="4">
        <v>878791</v>
      </c>
      <c r="D4002" s="5">
        <v>52323209</v>
      </c>
      <c r="E4002" s="5">
        <v>4929493</v>
      </c>
      <c r="F4002" s="4" t="s">
        <v>8698</v>
      </c>
      <c r="G4002" s="4" t="s">
        <v>2916</v>
      </c>
      <c r="H4002" s="4" t="s">
        <v>3795</v>
      </c>
      <c r="I4002" s="4" t="s">
        <v>3796</v>
      </c>
      <c r="J4002" s="4" t="s">
        <v>3796</v>
      </c>
      <c r="K4002" s="4" t="s">
        <v>3252</v>
      </c>
      <c r="M4002" s="4">
        <v>1115</v>
      </c>
      <c r="N4002" s="4" t="s">
        <v>14389</v>
      </c>
    </row>
    <row r="4003" spans="2:14" s="4" customFormat="1" x14ac:dyDescent="0.25">
      <c r="B4003" s="4" t="str">
        <f>"  """&amp;A4003&amp;""": {
    ""name"" : """&amp;SUBSTITUTE(F4003,"""","\""")&amp;""",
    ""latitude"" : "&amp;IF(D4003&lt;&gt;"",LEFT(D4003,2)&amp;"."&amp;RIGHT(D4003,LEN(D4003)-2),"0")&amp;",
    ""longitude"" : "&amp;IF(E4003&lt;&gt;"",LEFT(E4003,1)&amp;"."&amp;RIGHT(E4003,LEN(E4003)-1),"0")&amp;","&amp;"
    ""image"" : """&amp;N4003&amp;"""
  },"</f>
        <v xml:space="preserve">  "": {
    "name" : "Sculpture 'Het Verlangen' 5",
    "latitude" : 52.32359,
    "longitude" : 4.929825,
    "image" : "https://lh3.googleusercontent.com/u64eoMhPNXo87yaSbMUkHjt320fgnEFWo9ediaSsFikqzre1LLUxWfzACM28mTA4m2N5RJo9k_XoZfvYxSWU"
  },</v>
      </c>
      <c r="C4003" s="4">
        <v>714948</v>
      </c>
      <c r="D4003" s="5">
        <v>5232359</v>
      </c>
      <c r="E4003" s="5">
        <v>4929825</v>
      </c>
      <c r="F4003" s="4" t="s">
        <v>7822</v>
      </c>
      <c r="G4003" s="4" t="s">
        <v>2916</v>
      </c>
      <c r="H4003" s="4" t="s">
        <v>3795</v>
      </c>
      <c r="I4003" s="4" t="s">
        <v>3796</v>
      </c>
      <c r="J4003" s="4" t="s">
        <v>3796</v>
      </c>
      <c r="K4003" s="4" t="s">
        <v>3252</v>
      </c>
      <c r="M4003" s="4">
        <v>1115</v>
      </c>
      <c r="N4003" s="4" t="s">
        <v>14388</v>
      </c>
    </row>
    <row r="4004" spans="2:14" s="4" customFormat="1" x14ac:dyDescent="0.25">
      <c r="B4004" s="4" t="str">
        <f>"  """&amp;A4004&amp;""": {
    ""name"" : """&amp;SUBSTITUTE(F4004,"""","\""")&amp;""",
    ""latitude"" : "&amp;IF(D4004&lt;&gt;"",LEFT(D4004,2)&amp;"."&amp;RIGHT(D4004,LEN(D4004)-2),"0")&amp;",
    ""longitude"" : "&amp;IF(E4004&lt;&gt;"",LEFT(E4004,1)&amp;"."&amp;RIGHT(E4004,LEN(E4004)-1),"0")&amp;","&amp;"
    ""image"" : """&amp;N4004&amp;"""
  },"</f>
        <v xml:space="preserve">  "": {
    "name" : "MediArena Bronze And Gold Statue",
    "latitude" : 52.314816,
    "longitude" : 4.935271,
    "image" : "https://lh4.ggpht.com/L7zmLVDgox0n9iERBNTGp_a-Ggs-SRIJt6lvNdoo9jQN3_vnaCicgoqORYRZvUmaG3RDP2o93ByCKLbwGmO7rQ"
  },</v>
      </c>
      <c r="C4004" s="4">
        <v>36851928</v>
      </c>
      <c r="D4004" s="5">
        <v>52314816</v>
      </c>
      <c r="E4004" s="5">
        <v>4935271</v>
      </c>
      <c r="F4004" s="4" t="s">
        <v>13064</v>
      </c>
      <c r="G4004" s="4" t="s">
        <v>2916</v>
      </c>
      <c r="H4004" s="4" t="s">
        <v>3795</v>
      </c>
      <c r="I4004" s="4" t="s">
        <v>3796</v>
      </c>
      <c r="J4004" s="4" t="s">
        <v>3796</v>
      </c>
      <c r="K4004" s="4" t="s">
        <v>16759</v>
      </c>
      <c r="L4004" s="4">
        <v>2</v>
      </c>
      <c r="M4004" s="4">
        <v>1115</v>
      </c>
      <c r="N4004" s="4" t="s">
        <v>13065</v>
      </c>
    </row>
    <row r="4005" spans="2:14" s="4" customFormat="1" x14ac:dyDescent="0.25">
      <c r="B4005" s="4" t="str">
        <f>"  """&amp;A4005&amp;""": {
    ""name"" : """&amp;SUBSTITUTE(F4005,"""","\""")&amp;""",
    ""latitude"" : "&amp;IF(D4005&lt;&gt;"",LEFT(D4005,2)&amp;"."&amp;RIGHT(D4005,LEN(D4005)-2),"0")&amp;",
    ""longitude"" : "&amp;IF(E4005&lt;&gt;"",LEFT(E4005,1)&amp;"."&amp;RIGHT(E4005,LEN(E4005)-1),"0")&amp;","&amp;"
    ""image"" : """&amp;N4005&amp;"""
  },"</f>
        <v xml:space="preserve">  "": {
    "name" : "Haasje Over",
    "latitude" : 52.327094,
    "longitude" : 4.939342,
    "image" : "https://lh3.googleusercontent.com/xG44UomYL8Mu42jjjYAnYU420-aLc61dzOSoC2ibAJG6F5tVwzJ87NGB5wmNaogExzDK4oSWCLKnfwEGrLAwww"
  },</v>
      </c>
      <c r="C4005" s="4">
        <v>11447</v>
      </c>
      <c r="D4005" s="5">
        <v>52327094</v>
      </c>
      <c r="E4005" s="5">
        <v>4939342</v>
      </c>
      <c r="F4005" s="4" t="s">
        <v>4777</v>
      </c>
      <c r="G4005" s="4" t="s">
        <v>2916</v>
      </c>
      <c r="H4005" s="4" t="s">
        <v>3795</v>
      </c>
      <c r="I4005" s="4" t="s">
        <v>3796</v>
      </c>
      <c r="J4005" s="4" t="s">
        <v>3796</v>
      </c>
      <c r="K4005" s="4" t="s">
        <v>17557</v>
      </c>
      <c r="M4005" s="4">
        <v>1115</v>
      </c>
      <c r="N4005" s="4" t="s">
        <v>12149</v>
      </c>
    </row>
    <row r="4006" spans="2:14" s="4" customFormat="1" x14ac:dyDescent="0.25">
      <c r="B4006" s="4" t="str">
        <f>"  """&amp;A4006&amp;""": {
    ""name"" : """&amp;SUBSTITUTE(F4006,"""","\""")&amp;""",
    ""latitude"" : "&amp;IF(D4006&lt;&gt;"",LEFT(D4006,2)&amp;"."&amp;RIGHT(D4006,LEN(D4006)-2),"0")&amp;",
    ""longitude"" : "&amp;IF(E4006&lt;&gt;"",LEFT(E4006,1)&amp;"."&amp;RIGHT(E4006,LEN(E4006)-1),"0")&amp;","&amp;"
    ""image"" : """&amp;N4006&amp;"""
  },"</f>
        <v xml:space="preserve">  "": {
    "name" : "Playground Meidoornpad",
    "latitude" : 52.326829,
    "longitude" : 4.940293,
    "image" : "https://lh3.googleusercontent.com/FoOs9qV__uvK0Kg5gsF3MVbV-l4W___9PuPAsIbYuWbG0CpTzH8aa9xPSnpkjaGTeLqoCUwLDVXwjgmWgF3g"
  },</v>
      </c>
      <c r="C4006" s="4">
        <v>852768</v>
      </c>
      <c r="D4006" s="5">
        <v>52326829</v>
      </c>
      <c r="E4006" s="5">
        <v>4940293</v>
      </c>
      <c r="F4006" s="4" t="s">
        <v>8525</v>
      </c>
      <c r="G4006" s="4" t="s">
        <v>2916</v>
      </c>
      <c r="H4006" s="4" t="s">
        <v>3795</v>
      </c>
      <c r="I4006" s="4" t="s">
        <v>3796</v>
      </c>
      <c r="J4006" s="4" t="s">
        <v>3796</v>
      </c>
      <c r="K4006" s="4" t="s">
        <v>17557</v>
      </c>
      <c r="M4006" s="4">
        <v>1115</v>
      </c>
      <c r="N4006" s="4" t="s">
        <v>13961</v>
      </c>
    </row>
    <row r="4007" spans="2:14" s="4" customFormat="1" x14ac:dyDescent="0.25">
      <c r="B4007" s="4" t="str">
        <f>"  """&amp;A4007&amp;""": {
    ""name"" : """&amp;SUBSTITUTE(F4007,"""","\""")&amp;""",
    ""latitude"" : "&amp;IF(D4007&lt;&gt;"",LEFT(D4007,2)&amp;"."&amp;RIGHT(D4007,LEN(D4007)-2),"0")&amp;",
    ""longitude"" : "&amp;IF(E4007&lt;&gt;"",LEFT(E4007,1)&amp;"."&amp;RIGHT(E4007,LEN(E4007)-1),"0")&amp;","&amp;"
    ""image"" : """&amp;N4007&amp;"""
  },"</f>
        <v xml:space="preserve">  "": {
    "name" : "Michaëlbeeld Van Clarissenklooster",
    "latitude" : 52.334812,
    "longitude" : 4.93793,
    "image" : "https://lh3.ggpht.com/vAluek1IXXBdoCnceR2ni4-8-pKnXZ_ppj-H8Hf9-MRln8G7zafQk09WcA0Mvgskube8dQkmf-4M2ABcbFet"
  },</v>
      </c>
      <c r="C4007" s="4">
        <v>44456</v>
      </c>
      <c r="D4007" s="5">
        <v>52334812</v>
      </c>
      <c r="E4007" s="5">
        <v>493793</v>
      </c>
      <c r="F4007" s="4" t="s">
        <v>4999</v>
      </c>
      <c r="G4007" s="4" t="s">
        <v>2916</v>
      </c>
      <c r="H4007" s="4" t="s">
        <v>3795</v>
      </c>
      <c r="I4007" s="4" t="s">
        <v>3796</v>
      </c>
      <c r="J4007" s="4" t="s">
        <v>3796</v>
      </c>
      <c r="K4007" s="4" t="s">
        <v>5000</v>
      </c>
      <c r="L4007" s="4">
        <v>2</v>
      </c>
      <c r="M4007" s="4" t="s">
        <v>5001</v>
      </c>
      <c r="N4007" s="4" t="s">
        <v>13141</v>
      </c>
    </row>
    <row r="4008" spans="2:14" s="4" customFormat="1" x14ac:dyDescent="0.25">
      <c r="B4008" s="4" t="str">
        <f>"  """&amp;A4008&amp;""": {
    ""name"" : """&amp;SUBSTITUTE(F4008,"""","\""")&amp;""",
    ""latitude"" : "&amp;IF(D4008&lt;&gt;"",LEFT(D4008,2)&amp;"."&amp;RIGHT(D4008,LEN(D4008)-2),"0")&amp;",
    ""longitude"" : "&amp;IF(E4008&lt;&gt;"",LEFT(E4008,1)&amp;"."&amp;RIGHT(E4008,LEN(E4008)-1),"0")&amp;","&amp;"
    ""image"" : """&amp;N4008&amp;"""
  },"</f>
        <v xml:space="preserve">  "": {
    "name" : "Duivendrecht Sculpture",
    "latitude" : 52.322993,
    "longitude" : 4.936477,
    "image" : "https://lh6.ggpht.com/RCOlG_COT1-JIpXrReLNTzwfO8UuC97gtBQOws3AuT992OMsdw7h_gxCE5xndiwzgxET5nsXjSHLYN0rZQLgQtstFtxUw21snT3fpnigtLXIWSi4"
  },</v>
      </c>
      <c r="C4008" s="4">
        <v>263736</v>
      </c>
      <c r="D4008" s="5">
        <v>52322993</v>
      </c>
      <c r="E4008" s="5">
        <v>4936477</v>
      </c>
      <c r="F4008" s="4" t="s">
        <v>6636</v>
      </c>
      <c r="G4008" s="4" t="s">
        <v>2916</v>
      </c>
      <c r="H4008" s="4" t="s">
        <v>3795</v>
      </c>
      <c r="I4008" s="4" t="s">
        <v>3796</v>
      </c>
      <c r="J4008" s="4" t="s">
        <v>3796</v>
      </c>
      <c r="K4008" s="4" t="s">
        <v>17540</v>
      </c>
      <c r="M4008" s="4">
        <v>1115</v>
      </c>
      <c r="N4008" s="4" t="s">
        <v>11557</v>
      </c>
    </row>
    <row r="4009" spans="2:14" s="4" customFormat="1" x14ac:dyDescent="0.25">
      <c r="B4009" s="4" t="str">
        <f>"  """&amp;A4009&amp;""": {
    ""name"" : """&amp;SUBSTITUTE(F4009,"""","\""")&amp;""",
    ""latitude"" : "&amp;IF(D4009&lt;&gt;"",LEFT(D4009,2)&amp;"."&amp;RIGHT(D4009,LEN(D4009)-2),"0")&amp;",
    ""longitude"" : "&amp;IF(E4009&lt;&gt;"",LEFT(E4009,1)&amp;"."&amp;RIGHT(E4009,LEN(E4009)-1),"0")&amp;","&amp;"
    ""image"" : """&amp;N4009&amp;"""
  },"</f>
        <v xml:space="preserve">  "": {
    "name" : "Groot Giessenhof",
    "latitude" : 52.331042,
    "longitude" : 4.940537,
    "image" : "https://lh3.googleusercontent.com/cf3KtsC2rPKkX3zEj18ufozdn3Hm1uYuPYJvX4dvTADQwawlaBSNwLdW5CmtU6Kxd65FWQGTH7NuE4nGZuDm-g"
  },</v>
      </c>
      <c r="C4009" s="4">
        <v>1179801</v>
      </c>
      <c r="D4009" s="5">
        <v>52331042</v>
      </c>
      <c r="E4009" s="5">
        <v>4940537</v>
      </c>
      <c r="F4009" s="4" t="s">
        <v>12131</v>
      </c>
      <c r="G4009" s="4" t="s">
        <v>2916</v>
      </c>
      <c r="H4009" s="4" t="s">
        <v>3795</v>
      </c>
      <c r="I4009" s="4" t="s">
        <v>3796</v>
      </c>
      <c r="J4009" s="4" t="s">
        <v>3796</v>
      </c>
      <c r="K4009" s="4" t="s">
        <v>3073</v>
      </c>
      <c r="L4009" s="4">
        <v>125</v>
      </c>
      <c r="M4009" s="4" t="s">
        <v>16534</v>
      </c>
      <c r="N4009" s="4" t="s">
        <v>12132</v>
      </c>
    </row>
    <row r="4010" spans="2:14" s="4" customFormat="1" x14ac:dyDescent="0.25">
      <c r="B4010" s="4" t="str">
        <f>"  """&amp;A4010&amp;""": {
    ""name"" : """&amp;SUBSTITUTE(F4010,"""","\""")&amp;""",
    ""latitude"" : "&amp;IF(D4010&lt;&gt;"",LEFT(D4010,2)&amp;"."&amp;RIGHT(D4010,LEN(D4010)-2),"0")&amp;",
    ""longitude"" : "&amp;IF(E4010&lt;&gt;"",LEFT(E4010,1)&amp;"."&amp;RIGHT(E4010,LEN(E4010)-1),"0")&amp;","&amp;"
    ""image"" : """&amp;N4010&amp;"""
  },"</f>
        <v xml:space="preserve">  "": {
    "name" : "Mijn Genoegen",
    "latitude" : 52.32651,
    "longitude" : 4.938791,
    "image" : "https://lh3.ggpht.com/kgA4e-a4jSxOfN6pDVNUGedCRhvBFx4VO8I4qrDQY_R9Hw8Y84QHbPJy7DXjo5qCGcrpC9-IJqkne-Ihipw6"
  },</v>
      </c>
      <c r="C4010" s="4">
        <v>850363</v>
      </c>
      <c r="D4010" s="5">
        <v>5232651</v>
      </c>
      <c r="E4010" s="5">
        <v>4938791</v>
      </c>
      <c r="F4010" s="4" t="s">
        <v>8513</v>
      </c>
      <c r="G4010" s="4" t="s">
        <v>2916</v>
      </c>
      <c r="H4010" s="4" t="s">
        <v>3795</v>
      </c>
      <c r="I4010" s="4" t="s">
        <v>3796</v>
      </c>
      <c r="J4010" s="4" t="s">
        <v>3796</v>
      </c>
      <c r="K4010" s="4" t="s">
        <v>3073</v>
      </c>
      <c r="L4010" s="4">
        <v>184</v>
      </c>
      <c r="M4010" s="4">
        <v>1115</v>
      </c>
      <c r="N4010" s="4" t="s">
        <v>13155</v>
      </c>
    </row>
    <row r="4011" spans="2:14" s="4" customFormat="1" x14ac:dyDescent="0.25">
      <c r="B4011" s="4" t="str">
        <f>"  """&amp;A4011&amp;""": {
    ""name"" : """&amp;SUBSTITUTE(F4011,"""","\""")&amp;""",
    ""latitude"" : "&amp;IF(D4011&lt;&gt;"",LEFT(D4011,2)&amp;"."&amp;RIGHT(D4011,LEN(D4011)-2),"0")&amp;",
    ""longitude"" : "&amp;IF(E4011&lt;&gt;"",LEFT(E4011,1)&amp;"."&amp;RIGHT(E4011,LEN(E4011)-1),"0")&amp;","&amp;"
    ""image"" : """&amp;N4011&amp;"""
  },"</f>
        <v xml:space="preserve">  "": {
    "name" : "Weidegebied Duivendrecht",
    "latitude" : 52.32689,
    "longitude" : 4.936771,
    "image" : "https://lh3.ggpht.com/ElXNQ1BCVhh9Po-_riFne7gMgPfgkK_K7X813eQTsPpxvnQQXZPQleHZKtXv-3PrqFFOgxDQmlLIvX2lqkM2"
  },</v>
      </c>
      <c r="C4011" s="4">
        <v>141457</v>
      </c>
      <c r="D4011" s="5">
        <v>5232689</v>
      </c>
      <c r="E4011" s="5">
        <v>4936771</v>
      </c>
      <c r="F4011" s="4" t="s">
        <v>5632</v>
      </c>
      <c r="G4011" s="4" t="s">
        <v>2916</v>
      </c>
      <c r="H4011" s="4" t="s">
        <v>3795</v>
      </c>
      <c r="I4011" s="4" t="s">
        <v>3796</v>
      </c>
      <c r="J4011" s="4" t="s">
        <v>3796</v>
      </c>
      <c r="K4011" s="4" t="s">
        <v>3073</v>
      </c>
      <c r="L4011" s="4">
        <v>186</v>
      </c>
      <c r="M4011" s="4" t="s">
        <v>5633</v>
      </c>
      <c r="N4011" s="4" t="s">
        <v>15604</v>
      </c>
    </row>
    <row r="4012" spans="2:14" s="4" customFormat="1" x14ac:dyDescent="0.25">
      <c r="B4012" s="4" t="str">
        <f>"  """&amp;A4012&amp;""": {
    ""name"" : """&amp;SUBSTITUTE(F4012,"""","\""")&amp;""",
    ""latitude"" : "&amp;IF(D4012&lt;&gt;"",LEFT(D4012,2)&amp;"."&amp;RIGHT(D4012,LEN(D4012)-2),"0")&amp;",
    ""longitude"" : "&amp;IF(E4012&lt;&gt;"",LEFT(E4012,1)&amp;"."&amp;RIGHT(E4012,LEN(E4012)-1),"0")&amp;","&amp;"
    ""image"" : """&amp;N4012&amp;"""
  },"</f>
        <v xml:space="preserve">  "": {
    "name" : "Ter Ere Van",
    "latitude" : 52.33216,
    "longitude" : 4.937989,
    "image" : "https://lh3.googleusercontent.com/AabSCk7Zuk91wNOzlXD_QEwwsDWnAV4sORA9515eaJZR4LvjhtQ_0BKM9kpJpDCaFn4Btu0i6zslrEm0zKMR"
  },</v>
      </c>
      <c r="C4012" s="4">
        <v>143084</v>
      </c>
      <c r="D4012" s="5">
        <v>5233216</v>
      </c>
      <c r="E4012" s="5">
        <v>4937989</v>
      </c>
      <c r="F4012" s="4" t="s">
        <v>5648</v>
      </c>
      <c r="G4012" s="4" t="s">
        <v>2916</v>
      </c>
      <c r="H4012" s="4" t="s">
        <v>3795</v>
      </c>
      <c r="I4012" s="4" t="s">
        <v>3796</v>
      </c>
      <c r="J4012" s="4" t="s">
        <v>3796</v>
      </c>
      <c r="K4012" s="4" t="s">
        <v>5649</v>
      </c>
      <c r="L4012" s="4">
        <v>25</v>
      </c>
      <c r="M4012" s="4" t="s">
        <v>5650</v>
      </c>
      <c r="N4012" s="4" t="s">
        <v>15017</v>
      </c>
    </row>
    <row r="4013" spans="2:14" s="4" customFormat="1" x14ac:dyDescent="0.25">
      <c r="B4013" s="4" t="str">
        <f>"  """&amp;A4013&amp;""": {
    ""name"" : """&amp;SUBSTITUTE(F4013,"""","\""")&amp;""",
    ""latitude"" : "&amp;IF(D4013&lt;&gt;"",LEFT(D4013,2)&amp;"."&amp;RIGHT(D4013,LEN(D4013)-2),"0")&amp;",
    ""longitude"" : "&amp;IF(E4013&lt;&gt;"",LEFT(E4013,1)&amp;"."&amp;RIGHT(E4013,LEN(E4013)-1),"0")&amp;","&amp;"
    ""image"" : """&amp;N4013&amp;"""
  },"</f>
        <v xml:space="preserve">  "": {
    "name" : "Pigeons In The Sky",
    "latitude" : 52.332271,
    "longitude" : 4.939964,
    "image" : "https://lh3.googleusercontent.com/7pW5exnQipBzbX2l9EzP0lJ6MnbNCIa_884xx-9x6RNoh2N4koOugDKbciC-7MbD7bVXtulj1BvxBuwp20-W"
  },</v>
      </c>
      <c r="C4013" s="4">
        <v>180924</v>
      </c>
      <c r="D4013" s="5">
        <v>52332271</v>
      </c>
      <c r="E4013" s="5">
        <v>4939964</v>
      </c>
      <c r="F4013" s="4" t="s">
        <v>5872</v>
      </c>
      <c r="G4013" s="4" t="s">
        <v>2916</v>
      </c>
      <c r="H4013" s="4" t="s">
        <v>3795</v>
      </c>
      <c r="I4013" s="4" t="s">
        <v>3796</v>
      </c>
      <c r="J4013" s="4" t="s">
        <v>3796</v>
      </c>
      <c r="K4013" s="4" t="s">
        <v>5649</v>
      </c>
      <c r="L4013" s="4" t="s">
        <v>5873</v>
      </c>
      <c r="M4013" s="4" t="s">
        <v>5874</v>
      </c>
      <c r="N4013" s="4" t="s">
        <v>13848</v>
      </c>
    </row>
    <row r="4014" spans="2:14" s="4" customFormat="1" x14ac:dyDescent="0.25">
      <c r="B4014" s="4" t="str">
        <f>"  """&amp;A4014&amp;""": {
    ""name"" : """&amp;SUBSTITUTE(F4014,"""","\""")&amp;""",
    ""latitude"" : "&amp;IF(D4014&lt;&gt;"",LEFT(D4014,2)&amp;"."&amp;RIGHT(D4014,LEN(D4014)-2),"0")&amp;",
    ""longitude"" : "&amp;IF(E4014&lt;&gt;"",LEFT(E4014,1)&amp;"."&amp;RIGHT(E4014,LEN(E4014)-1),"0")&amp;","&amp;"
    ""image"" : """&amp;N4014&amp;"""
  },"</f>
        <v xml:space="preserve">  "": {
    "name" : "Bakker Out",
    "latitude" : 52.29531,
    "longitude" : 4.902232,
    "image" : "https://lh6.ggpht.com/UAMTb3Zaydqv5xDRdgW8XdY4aQZObyXjbDxyCN6LoZiAqCID4tcXZYydABmHVDcjUCMJooEHckw11edWM4s"
  },</v>
      </c>
      <c r="C4014" s="4">
        <v>662678</v>
      </c>
      <c r="D4014" s="5">
        <v>5229531</v>
      </c>
      <c r="E4014" s="5">
        <v>4902232</v>
      </c>
      <c r="F4014" s="4" t="s">
        <v>7771</v>
      </c>
      <c r="G4014" s="4" t="s">
        <v>2916</v>
      </c>
      <c r="H4014" s="4" t="s">
        <v>3795</v>
      </c>
      <c r="I4014" s="4" t="s">
        <v>3797</v>
      </c>
      <c r="J4014" s="4" t="s">
        <v>3797</v>
      </c>
      <c r="K4014" s="4">
        <v>7</v>
      </c>
      <c r="L4014" s="4">
        <v>1</v>
      </c>
      <c r="M4014" s="4" t="s">
        <v>7772</v>
      </c>
      <c r="N4014" s="4" t="s">
        <v>10382</v>
      </c>
    </row>
    <row r="4015" spans="2:14" s="4" customFormat="1" x14ac:dyDescent="0.25">
      <c r="B4015" s="4" t="str">
        <f>"  """&amp;A4015&amp;""": {
    ""name"" : """&amp;SUBSTITUTE(F4015,"""","\""")&amp;""",
    ""latitude"" : "&amp;IF(D4015&lt;&gt;"",LEFT(D4015,2)&amp;"."&amp;RIGHT(D4015,LEN(D4015)-2),"0")&amp;",
    ""longitude"" : "&amp;IF(E4015&lt;&gt;"",LEFT(E4015,1)&amp;"."&amp;RIGHT(E4015,LEN(E4015)-1),"0")&amp;","&amp;"
    ""image"" : """&amp;N4015&amp;"""
  },"</f>
        <v xml:space="preserve">  "": {
    "name" : "Blue Playhouse",
    "latitude" : 52.298888,
    "longitude" : 4.905556,
    "image" : "https://lh3.ggpht.com/IY-qIDUuKx1SnuwYIQQILJBwaDKst9OFmyRV8jPhUyUdyF7oWhSiCCJCXwte82fVhKaqZPj37Vxr9WqOY68s"
  },</v>
      </c>
      <c r="C4015" s="4">
        <v>144883</v>
      </c>
      <c r="D4015" s="5">
        <v>52298888</v>
      </c>
      <c r="E4015" s="5">
        <v>4905556</v>
      </c>
      <c r="F4015" s="4" t="s">
        <v>5663</v>
      </c>
      <c r="G4015" s="4" t="s">
        <v>2916</v>
      </c>
      <c r="H4015" s="4" t="s">
        <v>3795</v>
      </c>
      <c r="I4015" s="4" t="s">
        <v>3797</v>
      </c>
      <c r="J4015" s="4" t="s">
        <v>3797</v>
      </c>
      <c r="K4015" s="4" t="s">
        <v>5664</v>
      </c>
      <c r="L4015" s="4">
        <v>15</v>
      </c>
      <c r="M4015" s="4" t="s">
        <v>5665</v>
      </c>
      <c r="N4015" s="4" t="s">
        <v>10616</v>
      </c>
    </row>
    <row r="4016" spans="2:14" s="4" customFormat="1" x14ac:dyDescent="0.25">
      <c r="B4016" s="4" t="str">
        <f>"  """&amp;A4016&amp;""": {
    ""name"" : """&amp;SUBSTITUTE(F4016,"""","\""")&amp;""",
    ""latitude"" : "&amp;IF(D4016&lt;&gt;"",LEFT(D4016,2)&amp;"."&amp;RIGHT(D4016,LEN(D4016)-2),"0")&amp;",
    ""longitude"" : "&amp;IF(E4016&lt;&gt;"",LEFT(E4016,1)&amp;"."&amp;RIGHT(E4016,LEN(E4016)-1),"0")&amp;","&amp;"
    ""image"" : """&amp;N4016&amp;"""
  },"</f>
        <v xml:space="preserve">  "": {
    "name" : "Oudekerk Siluette",
    "latitude" : 52.29849,
    "longitude" : 4.900107,
    "image" : "https://lh3.ggpht.com/HfrifKQfyIs7KJEY-ydGeoftrgQ5_DiF2wQ6Lbu3AGMvZMGE9tfLRBKNxk9cuZ-h6TfDqBaWoNIgNDCTei-U"
  },</v>
      </c>
      <c r="C4016" s="4">
        <v>5116</v>
      </c>
      <c r="D4016" s="5">
        <v>5229849</v>
      </c>
      <c r="E4016" s="5">
        <v>4900107</v>
      </c>
      <c r="F4016" s="4" t="s">
        <v>4712</v>
      </c>
      <c r="G4016" s="4" t="s">
        <v>2916</v>
      </c>
      <c r="H4016" s="4" t="s">
        <v>3795</v>
      </c>
      <c r="I4016" s="4" t="s">
        <v>3797</v>
      </c>
      <c r="J4016" s="4" t="s">
        <v>3797</v>
      </c>
      <c r="K4016" s="4" t="s">
        <v>4713</v>
      </c>
      <c r="L4016" s="4">
        <v>21</v>
      </c>
      <c r="M4016" s="4" t="s">
        <v>4714</v>
      </c>
      <c r="N4016" s="4" t="s">
        <v>13683</v>
      </c>
    </row>
    <row r="4017" spans="2:14" s="4" customFormat="1" x14ac:dyDescent="0.25">
      <c r="B4017" s="4" t="str">
        <f>"  """&amp;A4017&amp;""": {
    ""name"" : """&amp;SUBSTITUTE(F4017,"""","\""")&amp;""",
    ""latitude"" : "&amp;IF(D4017&lt;&gt;"",LEFT(D4017,2)&amp;"."&amp;RIGHT(D4017,LEN(D4017)-2),"0")&amp;",
    ""longitude"" : "&amp;IF(E4017&lt;&gt;"",LEFT(E4017,1)&amp;"."&amp;RIGHT(E4017,LEN(E4017)-1),"0")&amp;","&amp;"
    ""image"" : """&amp;N4017&amp;"""
  },"</f>
        <v xml:space="preserve">  "": {
    "name" : "Duck House",
    "latitude" : 52.289487,
    "longitude" : 4.918249,
    "image" : "https://lh3.ggpht.com/poxHoS1mIYnuLZuyRzAW5gX9WD7VEcueFz4cQsGphNoCHN1L6uIEsHoXf2mdqh2xcpm1l66PDIzuuYqDegY_"
  },</v>
      </c>
      <c r="C4017" s="4">
        <v>692640</v>
      </c>
      <c r="D4017" s="5">
        <v>52289487</v>
      </c>
      <c r="E4017" s="5">
        <v>4918249</v>
      </c>
      <c r="F4017" s="4" t="s">
        <v>11551</v>
      </c>
      <c r="G4017" s="4" t="s">
        <v>2916</v>
      </c>
      <c r="H4017" s="4" t="s">
        <v>3795</v>
      </c>
      <c r="I4017" s="4" t="s">
        <v>3797</v>
      </c>
      <c r="J4017" s="4" t="s">
        <v>3797</v>
      </c>
      <c r="K4017" s="4" t="s">
        <v>8434</v>
      </c>
      <c r="L4017" s="4">
        <v>36</v>
      </c>
      <c r="M4017" s="4" t="s">
        <v>8435</v>
      </c>
      <c r="N4017" s="4" t="s">
        <v>11552</v>
      </c>
    </row>
    <row r="4018" spans="2:14" s="4" customFormat="1" x14ac:dyDescent="0.25">
      <c r="B4018" s="4" t="str">
        <f>"  """&amp;A4018&amp;""": {
    ""name"" : """&amp;SUBSTITUTE(F4018,"""","\""")&amp;""",
    ""latitude"" : "&amp;IF(D4018&lt;&gt;"",LEFT(D4018,2)&amp;"."&amp;RIGHT(D4018,LEN(D4018)-2),"0")&amp;",
    ""longitude"" : "&amp;IF(E4018&lt;&gt;"",LEFT(E4018,1)&amp;"."&amp;RIGHT(E4018,LEN(E4018)-1),"0")&amp;","&amp;"
    ""image"" : """&amp;N4018&amp;"""
  },"</f>
        <v xml:space="preserve">  "": {
    "name" : "Sheep Art",
    "latitude" : 52.289861,
    "longitude" : 4.918581,
    "image" : "https://lh5.ggpht.com/fN1uXRyMiRa-6Bq76q_GwEVzIVGDN9oGAcHg1gk6WWBxoOmV2xZdniSugj3WnQpnjqDEQqC6oI8I9u0pGGU"
  },</v>
      </c>
      <c r="C4018" s="4">
        <v>835329</v>
      </c>
      <c r="D4018" s="5">
        <v>52289861</v>
      </c>
      <c r="E4018" s="5">
        <v>4918581</v>
      </c>
      <c r="F4018" s="4" t="s">
        <v>8433</v>
      </c>
      <c r="G4018" s="4" t="s">
        <v>2916</v>
      </c>
      <c r="H4018" s="4" t="s">
        <v>3795</v>
      </c>
      <c r="I4018" s="4" t="s">
        <v>3797</v>
      </c>
      <c r="J4018" s="4" t="s">
        <v>3797</v>
      </c>
      <c r="K4018" s="4" t="s">
        <v>8434</v>
      </c>
      <c r="L4018" s="4">
        <v>36</v>
      </c>
      <c r="M4018" s="4" t="s">
        <v>8435</v>
      </c>
      <c r="N4018" s="4" t="s">
        <v>14428</v>
      </c>
    </row>
    <row r="4019" spans="2:14" s="4" customFormat="1" x14ac:dyDescent="0.25">
      <c r="B4019" s="4" t="str">
        <f>"  """&amp;A4019&amp;""": {
    ""name"" : """&amp;SUBSTITUTE(F4019,"""","\""")&amp;""",
    ""latitude"" : "&amp;IF(D4019&lt;&gt;"",LEFT(D4019,2)&amp;"."&amp;RIGHT(D4019,LEN(D4019)-2),"0")&amp;",
    ""longitude"" : "&amp;IF(E4019&lt;&gt;"",LEFT(E4019,1)&amp;"."&amp;RIGHT(E4019,LEN(E4019)-1),"0")&amp;","&amp;"
    ""image"" : """&amp;N4019&amp;"""
  },"</f>
        <v xml:space="preserve">  "": {
    "name" : "Windmill",
    "latitude" : 52.28686,
    "longitude" : 4.935066,
    "image" : "https://lh3.ggpht.com/jShjh-s9iitV6cd0rDyJvdDs_cpcaIDfP3RzIkBPioz3BPShosjeVFtHV-blLXUUEBdkfr5yh2KvMwFTGUpL"
  },</v>
      </c>
      <c r="C4019" s="4">
        <v>170485</v>
      </c>
      <c r="D4019" s="5">
        <v>5228686</v>
      </c>
      <c r="E4019" s="5">
        <v>4935066</v>
      </c>
      <c r="F4019" s="4" t="s">
        <v>5789</v>
      </c>
      <c r="G4019" s="4" t="s">
        <v>2916</v>
      </c>
      <c r="H4019" s="4" t="s">
        <v>3795</v>
      </c>
      <c r="I4019" s="4" t="s">
        <v>3797</v>
      </c>
      <c r="J4019" s="4" t="s">
        <v>3797</v>
      </c>
      <c r="K4019" s="4" t="s">
        <v>17599</v>
      </c>
      <c r="M4019" s="4">
        <v>1191</v>
      </c>
      <c r="N4019" s="4" t="s">
        <v>15681</v>
      </c>
    </row>
    <row r="4020" spans="2:14" s="4" customFormat="1" x14ac:dyDescent="0.25">
      <c r="B4020" s="4" t="str">
        <f>"  """&amp;A4020&amp;""": {
    ""name"" : """&amp;SUBSTITUTE(F4020,"""","\""")&amp;""",
    ""latitude"" : "&amp;IF(D4020&lt;&gt;"",LEFT(D4020,2)&amp;"."&amp;RIGHT(D4020,LEN(D4020)-2),"0")&amp;",
    ""longitude"" : "&amp;IF(E4020&lt;&gt;"",LEFT(E4020,1)&amp;"."&amp;RIGHT(E4020,LEN(E4020)-1),"0")&amp;","&amp;"
    ""image"" : """&amp;N4020&amp;"""
  },"</f>
        <v xml:space="preserve">  "": {
    "name" : "Modern Windmill",
    "latitude" : 52.28842,
    "longitude" : 4.942787,
    "image" : "https://lh4.ggpht.com/yqjpiRet1KCZ7fxYAvniwYxtImrDq7BvNcmvgk7Zt13ZHmce-XyICbBcu-JSW3FWkJBDCDWLp3gfKZy3U1f5"
  },</v>
      </c>
      <c r="C4020" s="4">
        <v>1069414</v>
      </c>
      <c r="D4020" s="5">
        <v>5228842</v>
      </c>
      <c r="E4020" s="5">
        <v>4942787</v>
      </c>
      <c r="F4020" s="4" t="s">
        <v>9665</v>
      </c>
      <c r="G4020" s="4" t="s">
        <v>2916</v>
      </c>
      <c r="H4020" s="4" t="s">
        <v>3795</v>
      </c>
      <c r="I4020" s="4" t="s">
        <v>3797</v>
      </c>
      <c r="J4020" s="4" t="s">
        <v>3797</v>
      </c>
      <c r="K4020" s="4" t="s">
        <v>17599</v>
      </c>
      <c r="M4020" s="4">
        <v>1191</v>
      </c>
      <c r="N4020" s="4" t="s">
        <v>13179</v>
      </c>
    </row>
    <row r="4021" spans="2:14" s="4" customFormat="1" x14ac:dyDescent="0.25">
      <c r="B4021" s="4" t="str">
        <f>"  """&amp;A4021&amp;""": {
    ""name"" : """&amp;SUBSTITUTE(F4021,"""","\""")&amp;""",
    ""latitude"" : "&amp;IF(D4021&lt;&gt;"",LEFT(D4021,2)&amp;"."&amp;RIGHT(D4021,LEN(D4021)-2),"0")&amp;",
    ""longitude"" : "&amp;IF(E4021&lt;&gt;"",LEFT(E4021,1)&amp;"."&amp;RIGHT(E4021,LEN(E4021)-1),"0")&amp;","&amp;"
    ""image"" : """&amp;N4021&amp;"""
  },"</f>
        <v xml:space="preserve">  "": {
    "name" : "Staalplastiek",
    "latitude" : 52.295835,
    "longitude" : 4.917117,
    "image" : "https://lh3.ggpht.com/PZpggjNcRcWZYO892Cbh1JBe79ekBJXdjQ333slr-xP4NOuHoJ7wgHYxji2PMARPU2k5d5fVv8sk3lEYLbPP"
  },</v>
      </c>
      <c r="C4021" s="4">
        <v>686285</v>
      </c>
      <c r="D4021" s="5">
        <v>52295835</v>
      </c>
      <c r="E4021" s="5">
        <v>4917117</v>
      </c>
      <c r="F4021" s="4" t="s">
        <v>7662</v>
      </c>
      <c r="G4021" s="4" t="s">
        <v>2916</v>
      </c>
      <c r="H4021" s="4" t="s">
        <v>3795</v>
      </c>
      <c r="I4021" s="4" t="s">
        <v>3797</v>
      </c>
      <c r="J4021" s="4" t="s">
        <v>3797</v>
      </c>
      <c r="K4021" s="4" t="s">
        <v>7663</v>
      </c>
      <c r="L4021" s="4">
        <v>106</v>
      </c>
      <c r="M4021" s="4" t="s">
        <v>7664</v>
      </c>
      <c r="N4021" s="4" t="s">
        <v>14756</v>
      </c>
    </row>
    <row r="4022" spans="2:14" s="4" customFormat="1" x14ac:dyDescent="0.25">
      <c r="B4022" s="4" t="str">
        <f>"  """&amp;A4022&amp;""": {
    ""name"" : """&amp;SUBSTITUTE(F4022,"""","\""")&amp;""",
    ""latitude"" : "&amp;IF(D4022&lt;&gt;"",LEFT(D4022,2)&amp;"."&amp;RIGHT(D4022,LEN(D4022)-2),"0")&amp;",
    ""longitude"" : "&amp;IF(E4022&lt;&gt;"",LEFT(E4022,1)&amp;"."&amp;RIGHT(E4022,LEN(E4022)-1),"0")&amp;","&amp;"
    ""image"" : """&amp;N4022&amp;"""
  },"</f>
        <v xml:space="preserve">  "": {
    "name" : "P Portengen",
    "latitude" : 52.299488,
    "longitude" : 4.912162,
    "image" : "https://lh3.ggpht.com/MX2vf3mdv6AfEjk8RsiPT25G597fLucPOgL1tBtPS4nE3_vki6Yve2zmzyB-T62nFl1P_0ACoDsI4vPYgMec"
  },</v>
      </c>
      <c r="C4022" s="4">
        <v>771571</v>
      </c>
      <c r="D4022" s="5">
        <v>52299488</v>
      </c>
      <c r="E4022" s="5">
        <v>4912162</v>
      </c>
      <c r="F4022" s="4" t="s">
        <v>8114</v>
      </c>
      <c r="G4022" s="4" t="s">
        <v>2916</v>
      </c>
      <c r="H4022" s="4" t="s">
        <v>3795</v>
      </c>
      <c r="I4022" s="4" t="s">
        <v>3797</v>
      </c>
      <c r="J4022" s="4" t="s">
        <v>3797</v>
      </c>
      <c r="K4022" s="4" t="s">
        <v>6248</v>
      </c>
      <c r="L4022" s="4">
        <v>2</v>
      </c>
      <c r="M4022" s="4" t="s">
        <v>6249</v>
      </c>
      <c r="N4022" s="4" t="s">
        <v>14051</v>
      </c>
    </row>
    <row r="4023" spans="2:14" s="4" customFormat="1" x14ac:dyDescent="0.25">
      <c r="B4023" s="4" t="str">
        <f>"  """&amp;A4023&amp;""": {
    ""name"" : """&amp;SUBSTITUTE(F4023,"""","\""")&amp;""",
    ""latitude"" : "&amp;IF(D4023&lt;&gt;"",LEFT(D4023,2)&amp;"."&amp;RIGHT(D4023,LEN(D4023)-2),"0")&amp;",
    ""longitude"" : "&amp;IF(E4023&lt;&gt;"",LEFT(E4023,1)&amp;"."&amp;RIGHT(E4023,LEN(E4023)-1),"0")&amp;","&amp;"
    ""image"" : """&amp;N4023&amp;"""
  },"</f>
        <v xml:space="preserve">  "": {
    "name" : "Koning Willem Alexander Park",
    "latitude" : 52.298504,
    "longitude" : 4.91305,
    "image" : "https://lh5.ggpht.com/BfYGkf3jC3krAwGeASgzCjTIH76Sq40BIL1OZ0u1ftwLBIIcxHRoYM-8-ycjtd8JybnrpUsbFFbnn1RyT4FfaQ"
  },</v>
      </c>
      <c r="C4023" s="4">
        <v>236612</v>
      </c>
      <c r="D4023" s="5">
        <v>52298504</v>
      </c>
      <c r="E4023" s="5">
        <v>491305</v>
      </c>
      <c r="F4023" s="4" t="s">
        <v>6247</v>
      </c>
      <c r="G4023" s="4" t="s">
        <v>2916</v>
      </c>
      <c r="H4023" s="4" t="s">
        <v>3795</v>
      </c>
      <c r="I4023" s="4" t="s">
        <v>3797</v>
      </c>
      <c r="J4023" s="4" t="s">
        <v>3797</v>
      </c>
      <c r="K4023" s="4" t="s">
        <v>6248</v>
      </c>
      <c r="L4023" s="4">
        <v>14</v>
      </c>
      <c r="M4023" s="4" t="s">
        <v>6249</v>
      </c>
      <c r="N4023" s="4" t="s">
        <v>12751</v>
      </c>
    </row>
    <row r="4024" spans="2:14" s="4" customFormat="1" x14ac:dyDescent="0.25">
      <c r="B4024" s="4" t="str">
        <f>"  """&amp;A4024&amp;""": {
    ""name"" : """&amp;SUBSTITUTE(F4024,"""","\""")&amp;""",
    ""latitude"" : "&amp;IF(D4024&lt;&gt;"",LEFT(D4024,2)&amp;"."&amp;RIGHT(D4024,LEN(D4024)-2),"0")&amp;",
    ""longitude"" : "&amp;IF(E4024&lt;&gt;"",LEFT(E4024,1)&amp;"."&amp;RIGHT(E4024,LEN(E4024)-1),"0")&amp;","&amp;"
    ""image"" : """&amp;N4024&amp;"""
  },"</f>
        <v xml:space="preserve">  "": {
    "name" : "Denken En Doen",
    "latitude" : 52.297799,
    "longitude" : 4.91377,
    "image" : "https://lh5.ggpht.com/7M0NpBoy7K4kobv9uT2Lrg2HLHPixUAqj5LQl25jZSM7ttAu7HwQakKiNdRi_VUkAtbe6YYDMykwaZGxL40J"
  },</v>
      </c>
      <c r="C4024" s="4">
        <v>441084</v>
      </c>
      <c r="D4024" s="5">
        <v>52297799</v>
      </c>
      <c r="E4024" s="5">
        <v>491377</v>
      </c>
      <c r="F4024" s="4" t="s">
        <v>11305</v>
      </c>
      <c r="G4024" s="4" t="s">
        <v>2916</v>
      </c>
      <c r="H4024" s="4" t="s">
        <v>3795</v>
      </c>
      <c r="I4024" s="4" t="s">
        <v>3797</v>
      </c>
      <c r="J4024" s="4" t="s">
        <v>3797</v>
      </c>
      <c r="K4024" s="4" t="s">
        <v>6248</v>
      </c>
      <c r="L4024" s="4">
        <v>27</v>
      </c>
      <c r="M4024" s="4" t="s">
        <v>16030</v>
      </c>
      <c r="N4024" s="4" t="s">
        <v>11306</v>
      </c>
    </row>
    <row r="4025" spans="2:14" s="4" customFormat="1" x14ac:dyDescent="0.25">
      <c r="B4025" s="4" t="str">
        <f>"  """&amp;A4025&amp;""": {
    ""name"" : """&amp;SUBSTITUTE(F4025,"""","\""")&amp;""",
    ""latitude"" : "&amp;IF(D4025&lt;&gt;"",LEFT(D4025,2)&amp;"."&amp;RIGHT(D4025,LEN(D4025)-2),"0")&amp;",
    ""longitude"" : "&amp;IF(E4025&lt;&gt;"",LEFT(E4025,1)&amp;"."&amp;RIGHT(E4025,LEN(E4025)-1),"0")&amp;","&amp;"
    ""image"" : """&amp;N4025&amp;"""
  },"</f>
        <v xml:space="preserve">  "": {
    "name" : "Ned. Herv. Kerk",
    "latitude" : 52.295804,
    "longitude" : 4.902489,
    "image" : "https://lh6.ggpht.com/hw4gixCaZrofbDF3NHtVlZYYT4W-y9zrPoZIoYSduWyOBYuBBoYs7r_tTAC4g0F08mXcDI30XwKzQfDbrA1yrQ"
  },</v>
      </c>
      <c r="C4025" s="4">
        <v>666873</v>
      </c>
      <c r="D4025" s="5">
        <v>52295804</v>
      </c>
      <c r="E4025" s="5">
        <v>4902489</v>
      </c>
      <c r="F4025" s="4" t="s">
        <v>13451</v>
      </c>
      <c r="G4025" s="4" t="s">
        <v>2916</v>
      </c>
      <c r="H4025" s="4" t="s">
        <v>3795</v>
      </c>
      <c r="I4025" s="4" t="s">
        <v>3797</v>
      </c>
      <c r="J4025" s="4" t="s">
        <v>3797</v>
      </c>
      <c r="K4025" s="4" t="s">
        <v>8342</v>
      </c>
      <c r="L4025" s="4">
        <v>11</v>
      </c>
      <c r="M4025" s="4" t="s">
        <v>7772</v>
      </c>
      <c r="N4025" s="4" t="s">
        <v>13452</v>
      </c>
    </row>
    <row r="4026" spans="2:14" s="4" customFormat="1" x14ac:dyDescent="0.25">
      <c r="B4026" s="4" t="str">
        <f>"  """&amp;A4026&amp;""": {
    ""name"" : """&amp;SUBSTITUTE(F4026,"""","\""")&amp;""",
    ""latitude"" : "&amp;IF(D4026&lt;&gt;"",LEFT(D4026,2)&amp;"."&amp;RIGHT(D4026,LEN(D4026)-2),"0")&amp;",
    ""longitude"" : "&amp;IF(E4026&lt;&gt;"",LEFT(E4026,1)&amp;"."&amp;RIGHT(E4026,LEN(E4026)-1),"0")&amp;","&amp;"
    ""image"" : """&amp;N4026&amp;"""
  },"</f>
        <v xml:space="preserve">  "": {
    "name" : "Community Center, Bindelwijk",
    "latitude" : 52.295295,
    "longitude" : 4.907883,
    "image" : "https://lh5.ggpht.com/0CBfJ9TIF4GngzhQdWtQcuJW12KiLuP-Fglw3z_g9iUTXdJemTZLxn40-Azvf3xijpNYnsyUhgKmENhdiuR4"
  },</v>
      </c>
      <c r="C4026" s="4">
        <v>130790</v>
      </c>
      <c r="D4026" s="5">
        <v>52295295</v>
      </c>
      <c r="E4026" s="5">
        <v>4907883</v>
      </c>
      <c r="F4026" s="4" t="s">
        <v>5560</v>
      </c>
      <c r="G4026" s="4" t="s">
        <v>2916</v>
      </c>
      <c r="H4026" s="4" t="s">
        <v>3795</v>
      </c>
      <c r="I4026" s="4" t="s">
        <v>3797</v>
      </c>
      <c r="J4026" s="4" t="s">
        <v>3797</v>
      </c>
      <c r="K4026" s="4" t="s">
        <v>5561</v>
      </c>
      <c r="L4026" s="4">
        <v>16</v>
      </c>
      <c r="M4026" s="4" t="s">
        <v>5562</v>
      </c>
      <c r="N4026" s="4" t="s">
        <v>11048</v>
      </c>
    </row>
    <row r="4027" spans="2:14" s="4" customFormat="1" x14ac:dyDescent="0.25">
      <c r="B4027" s="4" t="str">
        <f>"  """&amp;A4027&amp;""": {
    ""name"" : """&amp;SUBSTITUTE(F4027,"""","\""")&amp;""",
    ""latitude"" : "&amp;IF(D4027&lt;&gt;"",LEFT(D4027,2)&amp;"."&amp;RIGHT(D4027,LEN(D4027)-2),"0")&amp;",
    ""longitude"" : "&amp;IF(E4027&lt;&gt;"",LEFT(E4027,1)&amp;"."&amp;RIGHT(E4027,LEN(E4027)-1),"0")&amp;","&amp;"
    ""image"" : """&amp;N4027&amp;"""
  },"</f>
        <v xml:space="preserve">  "": {
    "name" : "Christelijke Gereformeerde ELIM Kerk",
    "latitude" : 52.295276,
    "longitude" : 4.908901,
    "image" : "https://lh3.ggpht.com/iMH1Cw5hQSHXEVFTmZbuLM34_7kayMZxcIkIpq8KnNgJuCeJ0nWV5VP5gKMzP2idRfGZFp1woqDhoezMI7M"
  },</v>
      </c>
      <c r="C4027" s="4">
        <v>489514</v>
      </c>
      <c r="D4027" s="5">
        <v>52295276</v>
      </c>
      <c r="E4027" s="5">
        <v>4908901</v>
      </c>
      <c r="F4027" s="4" t="s">
        <v>10954</v>
      </c>
      <c r="G4027" s="4" t="s">
        <v>2916</v>
      </c>
      <c r="H4027" s="4" t="s">
        <v>3795</v>
      </c>
      <c r="I4027" s="4" t="s">
        <v>3797</v>
      </c>
      <c r="J4027" s="4" t="s">
        <v>3797</v>
      </c>
      <c r="K4027" s="4" t="s">
        <v>5561</v>
      </c>
      <c r="L4027" s="4">
        <v>24</v>
      </c>
      <c r="M4027" s="4" t="s">
        <v>16095</v>
      </c>
      <c r="N4027" s="4" t="s">
        <v>10955</v>
      </c>
    </row>
    <row r="4028" spans="2:14" s="4" customFormat="1" x14ac:dyDescent="0.25">
      <c r="B4028" s="4" t="str">
        <f>"  """&amp;A4028&amp;""": {
    ""name"" : """&amp;SUBSTITUTE(F4028,"""","\""")&amp;""",
    ""latitude"" : "&amp;IF(D4028&lt;&gt;"",LEFT(D4028,2)&amp;"."&amp;RIGHT(D4028,LEN(D4028)-2),"0")&amp;",
    ""longitude"" : "&amp;IF(E4028&lt;&gt;"",LEFT(E4028,1)&amp;"."&amp;RIGHT(E4028,LEN(E4028)-1),"0")&amp;","&amp;"
    ""image"" : """&amp;N4028&amp;"""
  },"</f>
        <v xml:space="preserve">  "": {
    "name" : "Skate Park Ouderkerk",
    "latitude" : 52.29638,
    "longitude" : 4.91957,
    "image" : "https://lh3.ggpht.com/Sw91cPgwL122KI1QkziDqWReJdwKP5TUPpQaW24FTEl3Uv3QYJconXsN7nAYKCGVyDjvgvLra5PGF_Yozje74w"
  },</v>
      </c>
      <c r="C4028" s="4">
        <v>557031</v>
      </c>
      <c r="D4028" s="5">
        <v>5229638</v>
      </c>
      <c r="E4028" s="5">
        <v>491957</v>
      </c>
      <c r="F4028" s="4" t="s">
        <v>14501</v>
      </c>
      <c r="G4028" s="4" t="s">
        <v>2916</v>
      </c>
      <c r="H4028" s="4" t="s">
        <v>3795</v>
      </c>
      <c r="I4028" s="4" t="s">
        <v>3797</v>
      </c>
      <c r="J4028" s="4" t="s">
        <v>3797</v>
      </c>
      <c r="K4028" s="4" t="s">
        <v>16179</v>
      </c>
      <c r="L4028" s="4">
        <v>29</v>
      </c>
      <c r="M4028" s="4" t="s">
        <v>16180</v>
      </c>
      <c r="N4028" s="4" t="s">
        <v>14502</v>
      </c>
    </row>
    <row r="4029" spans="2:14" s="4" customFormat="1" x14ac:dyDescent="0.25">
      <c r="B4029" s="4" t="str">
        <f>"  """&amp;A4029&amp;""": {
    ""name"" : """&amp;SUBSTITUTE(F4029,"""","\""")&amp;""",
    ""latitude"" : "&amp;IF(D4029&lt;&gt;"",LEFT(D4029,2)&amp;"."&amp;RIGHT(D4029,LEN(D4029)-2),"0")&amp;",
    ""longitude"" : "&amp;IF(E4029&lt;&gt;"",LEFT(E4029,1)&amp;"."&amp;RIGHT(E4029,LEN(E4029)-1),"0")&amp;","&amp;"
    ""image"" : """&amp;N4029&amp;"""
  },"</f>
        <v xml:space="preserve">  "": {
    "name" : "Blokje Om",
    "latitude" : 52.294839,
    "longitude" : 4.927584,
    "image" : "https://lh3.googleusercontent.com/w1HC2HkuPSwbCNSdPz9AW7ryZEr7b9gKmnIvSFZs9gVurYvBe7SUin87v8Db5H9f-deQtjABIZmXejzcYa_B"
  },</v>
      </c>
      <c r="C4029" s="4">
        <v>49422780</v>
      </c>
      <c r="D4029" s="5">
        <v>52294839</v>
      </c>
      <c r="E4029" s="5">
        <v>4927584</v>
      </c>
      <c r="F4029" s="4" t="s">
        <v>10604</v>
      </c>
      <c r="G4029" s="4" t="s">
        <v>2916</v>
      </c>
      <c r="H4029" s="4" t="s">
        <v>3795</v>
      </c>
      <c r="I4029" s="4" t="s">
        <v>3797</v>
      </c>
      <c r="J4029" s="4" t="s">
        <v>3797</v>
      </c>
      <c r="K4029" s="4" t="s">
        <v>17242</v>
      </c>
      <c r="L4029" s="4">
        <v>149</v>
      </c>
      <c r="M4029" s="4" t="s">
        <v>17243</v>
      </c>
      <c r="N4029" s="4" t="s">
        <v>10605</v>
      </c>
    </row>
    <row r="4030" spans="2:14" s="4" customFormat="1" x14ac:dyDescent="0.25">
      <c r="B4030" s="4" t="str">
        <f>"  """&amp;A4030&amp;""": {
    ""name"" : """&amp;SUBSTITUTE(F4030,"""","\""")&amp;""",
    ""latitude"" : "&amp;IF(D4030&lt;&gt;"",LEFT(D4030,2)&amp;"."&amp;RIGHT(D4030,LEN(D4030)-2),"0")&amp;",
    ""longitude"" : "&amp;IF(E4030&lt;&gt;"",LEFT(E4030,1)&amp;"."&amp;RIGHT(E4030,LEN(E4030)-1),"0")&amp;","&amp;"
    ""image"" : """&amp;N4030&amp;"""
  },"</f>
        <v xml:space="preserve">  "": {
    "name" : "Mosaic Art Bench",
    "latitude" : 52.293164,
    "longitude" : 4.900672,
    "image" : "https://lh6.ggpht.com/_a_yhHabrV0D-XeTWmBACcXc7OR5Mt4qIHNd6BN4jq690hvnyaPoGA1yZBmE2UmrwcLQ5P_Bjpy9uyduFfk"
  },</v>
      </c>
      <c r="C4030" s="4">
        <v>670114</v>
      </c>
      <c r="D4030" s="5">
        <v>52293164</v>
      </c>
      <c r="E4030" s="5">
        <v>4900672</v>
      </c>
      <c r="F4030" s="4" t="s">
        <v>13235</v>
      </c>
      <c r="G4030" s="4" t="s">
        <v>2916</v>
      </c>
      <c r="H4030" s="4" t="s">
        <v>3795</v>
      </c>
      <c r="I4030" s="4" t="s">
        <v>3797</v>
      </c>
      <c r="J4030" s="4" t="s">
        <v>3797</v>
      </c>
      <c r="K4030" s="4" t="s">
        <v>2689</v>
      </c>
      <c r="L4030" s="4">
        <v>3</v>
      </c>
      <c r="M4030" s="4" t="s">
        <v>16320</v>
      </c>
      <c r="N4030" s="4" t="s">
        <v>13236</v>
      </c>
    </row>
    <row r="4031" spans="2:14" s="4" customFormat="1" x14ac:dyDescent="0.25">
      <c r="B4031" s="4" t="str">
        <f>"  """&amp;A4031&amp;""": {
    ""name"" : """&amp;SUBSTITUTE(F4031,"""","\""")&amp;""",
    ""latitude"" : "&amp;IF(D4031&lt;&gt;"",LEFT(D4031,2)&amp;"."&amp;RIGHT(D4031,LEN(D4031)-2),"0")&amp;",
    ""longitude"" : "&amp;IF(E4031&lt;&gt;"",LEFT(E4031,1)&amp;"."&amp;RIGHT(E4031,LEN(E4031)-1),"0")&amp;","&amp;"
    ""image"" : """&amp;N4031&amp;"""
  },"</f>
        <v xml:space="preserve">  "": {
    "name" : "War Memorial",
    "latitude" : 52.296955,
    "longitude" : 4.904365,
    "image" : "https://lh3.ggpht.com/oC0PpCv_rVTMmblpnKyRWHe8BZsoqKgIFw5odwO8cGBsnpHP2vS-sS9WDcX-OD_8DpApLrqXLxfeS5lyDRA"
  },</v>
      </c>
      <c r="C4031" s="4">
        <v>264496</v>
      </c>
      <c r="D4031" s="5">
        <v>52296955</v>
      </c>
      <c r="E4031" s="5">
        <v>4904365</v>
      </c>
      <c r="F4031" s="4" t="s">
        <v>6319</v>
      </c>
      <c r="G4031" s="4" t="s">
        <v>2916</v>
      </c>
      <c r="H4031" s="4" t="s">
        <v>3795</v>
      </c>
      <c r="I4031" s="4" t="s">
        <v>3797</v>
      </c>
      <c r="J4031" s="4" t="s">
        <v>3797</v>
      </c>
      <c r="K4031" s="4" t="s">
        <v>6320</v>
      </c>
      <c r="L4031" s="4">
        <v>1191</v>
      </c>
      <c r="M4031" s="4" t="s">
        <v>6321</v>
      </c>
      <c r="N4031" s="4" t="s">
        <v>15556</v>
      </c>
    </row>
    <row r="4032" spans="2:14" s="4" customFormat="1" x14ac:dyDescent="0.25">
      <c r="B4032" s="4" t="str">
        <f>"  """&amp;A4032&amp;""": {
    ""name"" : """&amp;SUBSTITUTE(F4032,"""","\""")&amp;""",
    ""latitude"" : "&amp;IF(D4032&lt;&gt;"",LEFT(D4032,2)&amp;"."&amp;RIGHT(D4032,LEN(D4032)-2),"0")&amp;",
    ""longitude"" : "&amp;IF(E4032&lt;&gt;"",LEFT(E4032,1)&amp;"."&amp;RIGHT(E4032,LEN(E4032)-1),"0")&amp;","&amp;"
    ""image"" : """&amp;N4032&amp;"""
  },"</f>
        <v xml:space="preserve">  "": {
    "name" : "Het Amstelbad",
    "latitude" : 52.302583,
    "longitude" : 4.920767,
    "image" : "https://lh3.googleusercontent.com/RoEXA2aRq-RSy_CY16a7i5AQV5gJtSTA99eYlaZP_UWk8e7qlJZ8MlzQg0SW8etKdXUxKuYUwhaok-bkE8M9"
  },</v>
      </c>
      <c r="C4032" s="4">
        <v>363526</v>
      </c>
      <c r="D4032" s="5">
        <v>52302583</v>
      </c>
      <c r="E4032" s="5">
        <v>4920767</v>
      </c>
      <c r="F4032" s="4" t="s">
        <v>7481</v>
      </c>
      <c r="G4032" s="4" t="s">
        <v>2916</v>
      </c>
      <c r="H4032" s="4" t="s">
        <v>3795</v>
      </c>
      <c r="I4032" s="4" t="s">
        <v>3797</v>
      </c>
      <c r="J4032" s="4" t="s">
        <v>3797</v>
      </c>
      <c r="K4032" s="4" t="s">
        <v>7482</v>
      </c>
      <c r="L4032" s="4">
        <v>10</v>
      </c>
      <c r="M4032" s="4" t="s">
        <v>7483</v>
      </c>
      <c r="N4032" s="4" t="s">
        <v>12254</v>
      </c>
    </row>
    <row r="4033" spans="2:14" s="4" customFormat="1" x14ac:dyDescent="0.25">
      <c r="B4033" s="4" t="str">
        <f>"  """&amp;A4033&amp;""": {
    ""name"" : """&amp;SUBSTITUTE(F4033,"""","\""")&amp;""",
    ""latitude"" : "&amp;IF(D4033&lt;&gt;"",LEFT(D4033,2)&amp;"."&amp;RIGHT(D4033,LEN(D4033)-2),"0")&amp;",
    ""longitude"" : "&amp;IF(E4033&lt;&gt;"",LEFT(E4033,1)&amp;"."&amp;RIGHT(E4033,LEN(E4033)-1),"0")&amp;","&amp;"
    ""image"" : """&amp;N4033&amp;"""
  },"</f>
        <v xml:space="preserve">  "": {
    "name" : "Kooymans art",
    "latitude" : 52.25248,
    "longitude" : 4.792581,
    "image" : "https://lh4.ggpht.com/MyNm7EDpA-IPnogatVNrIy445Tr8VNfW1YADBfHEOebHCYkK-z1DUSgaryOLIpr_gI3mpxvsB8bbZc4cvAFd"
  },</v>
      </c>
      <c r="C4033" s="4">
        <v>49143533</v>
      </c>
      <c r="D4033" s="5">
        <v>5225248</v>
      </c>
      <c r="E4033" s="5">
        <v>4792581</v>
      </c>
      <c r="F4033" s="4" t="s">
        <v>12759</v>
      </c>
      <c r="G4033" s="4" t="s">
        <v>2916</v>
      </c>
      <c r="H4033" s="4" t="s">
        <v>6643</v>
      </c>
      <c r="I4033" s="4" t="s">
        <v>6644</v>
      </c>
      <c r="J4033" s="4" t="s">
        <v>6644</v>
      </c>
      <c r="K4033" s="4" t="s">
        <v>17581</v>
      </c>
      <c r="M4033" s="4">
        <v>1424</v>
      </c>
      <c r="N4033" s="4" t="s">
        <v>12760</v>
      </c>
    </row>
    <row r="4034" spans="2:14" s="4" customFormat="1" x14ac:dyDescent="0.25">
      <c r="B4034" s="4" t="str">
        <f>"  """&amp;A4034&amp;""": {
    ""name"" : """&amp;SUBSTITUTE(F4034,"""","\""")&amp;""",
    ""latitude"" : "&amp;IF(D4034&lt;&gt;"",LEFT(D4034,2)&amp;"."&amp;RIGHT(D4034,LEN(D4034)-2),"0")&amp;",
    ""longitude"" : "&amp;IF(E4034&lt;&gt;"",LEFT(E4034,1)&amp;"."&amp;RIGHT(E4034,LEN(E4034)-1),"0")&amp;","&amp;"
    ""image"" : """&amp;N4034&amp;"""
  },"</f>
        <v xml:space="preserve">  "": {
    "name" : "Kdo Voetbal Standbeeld",
    "latitude" : 52.242616,
    "longitude" : 4.789336,
    "image" : "https://lh3.ggpht.com/JK1mgfoxNMkZddpW1qXd42KY_vzKFNMyEGFiidvKQsAV93zCjCGxTSK6e8VaH7DCRAtDJCd9zCjkjqJWUca7"
  },</v>
      </c>
      <c r="C4034" s="4">
        <v>9103824</v>
      </c>
      <c r="D4034" s="5">
        <v>52242616</v>
      </c>
      <c r="E4034" s="5">
        <v>4789336</v>
      </c>
      <c r="F4034" s="4" t="s">
        <v>12627</v>
      </c>
      <c r="G4034" s="4" t="s">
        <v>2916</v>
      </c>
      <c r="H4034" s="4" t="s">
        <v>6643</v>
      </c>
      <c r="I4034" s="4" t="s">
        <v>6644</v>
      </c>
      <c r="J4034" s="4" t="s">
        <v>6644</v>
      </c>
      <c r="K4034" s="4" t="s">
        <v>16615</v>
      </c>
      <c r="L4034" s="4" t="s">
        <v>16616</v>
      </c>
      <c r="M4034" s="4" t="s">
        <v>16617</v>
      </c>
      <c r="N4034" s="4" t="s">
        <v>12628</v>
      </c>
    </row>
    <row r="4035" spans="2:14" s="4" customFormat="1" x14ac:dyDescent="0.25">
      <c r="B4035" s="4" t="str">
        <f>"  """&amp;A4035&amp;""": {
    ""name"" : """&amp;SUBSTITUTE(F4035,"""","\""")&amp;""",
    ""latitude"" : "&amp;IF(D4035&lt;&gt;"",LEFT(D4035,2)&amp;"."&amp;RIGHT(D4035,LEN(D4035)-2),"0")&amp;",
    ""longitude"" : "&amp;IF(E4035&lt;&gt;"",LEFT(E4035,1)&amp;"."&amp;RIGHT(E4035,LEN(E4035)-1),"0")&amp;","&amp;"
    ""image"" : """&amp;N4035&amp;"""
  },"</f>
        <v xml:space="preserve">  "": {
    "name" : "Zonnewijzer",
    "latitude" : 52.241002,
    "longitude" : 4.773689,
    "image" : "https://lh3.ggpht.com/mzEfDEVstekSON1VgTDFtCxYXehr8s_h86Uq98zZzBLFRimJ30htfRaZPlNLsuVa46_rrB5k1AGrc5eUXs6rRQ"
  },</v>
      </c>
      <c r="C4035" s="4">
        <v>270942</v>
      </c>
      <c r="D4035" s="5">
        <v>52241002</v>
      </c>
      <c r="E4035" s="5">
        <v>4773689</v>
      </c>
      <c r="F4035" s="4" t="s">
        <v>6642</v>
      </c>
      <c r="G4035" s="4" t="s">
        <v>2916</v>
      </c>
      <c r="H4035" s="4" t="s">
        <v>6643</v>
      </c>
      <c r="I4035" s="4" t="s">
        <v>6644</v>
      </c>
      <c r="J4035" s="4" t="s">
        <v>6644</v>
      </c>
      <c r="K4035" s="4" t="s">
        <v>6208</v>
      </c>
      <c r="L4035" s="4">
        <v>25</v>
      </c>
      <c r="M4035" s="4" t="s">
        <v>6645</v>
      </c>
      <c r="N4035" s="4" t="s">
        <v>15842</v>
      </c>
    </row>
    <row r="4036" spans="2:14" s="4" customFormat="1" x14ac:dyDescent="0.25">
      <c r="B4036" s="4" t="str">
        <f>"  """&amp;A4036&amp;""": {
    ""name"" : """&amp;SUBSTITUTE(F4036,"""","\""")&amp;""",
    ""latitude"" : "&amp;IF(D4036&lt;&gt;"",LEFT(D4036,2)&amp;"."&amp;RIGHT(D4036,LEN(D4036)-2),"0")&amp;",
    ""longitude"" : "&amp;IF(E4036&lt;&gt;"",LEFT(E4036,1)&amp;"."&amp;RIGHT(E4036,LEN(E4036)-1),"0")&amp;","&amp;"
    ""image"" : """&amp;N4036&amp;"""
  },"</f>
        <v xml:space="preserve">  "": {
    "name" : "Very Old Farming Stuff",
    "latitude" : 52.253625,
    "longitude" : 4.782494,
    "image" : "https://lh5.ggpht.com/4pt96a09zPQWe3RYOjYkpZztc3EFMo2YF26PGrv3ZypaKg9mRP9qyJRrAASMRuHckgZpDZuXnKuFTzPdnhI"
  },</v>
      </c>
      <c r="C4036" s="4">
        <v>49487693</v>
      </c>
      <c r="D4036" s="5">
        <v>52253625</v>
      </c>
      <c r="E4036" s="5">
        <v>4782494</v>
      </c>
      <c r="F4036" s="4" t="s">
        <v>15388</v>
      </c>
      <c r="G4036" s="4" t="s">
        <v>2916</v>
      </c>
      <c r="H4036" s="4" t="s">
        <v>6643</v>
      </c>
      <c r="I4036" s="4" t="s">
        <v>6644</v>
      </c>
      <c r="J4036" s="4" t="s">
        <v>6644</v>
      </c>
      <c r="K4036" s="4" t="s">
        <v>17665</v>
      </c>
      <c r="M4036" s="4">
        <v>1424</v>
      </c>
      <c r="N4036" s="4" t="s">
        <v>15389</v>
      </c>
    </row>
    <row r="4037" spans="2:14" s="4" customFormat="1" x14ac:dyDescent="0.25">
      <c r="B4037" s="4" t="str">
        <f>"  """&amp;A4037&amp;""": {
    ""name"" : """&amp;SUBSTITUTE(F4037,"""","\""")&amp;""",
    ""latitude"" : "&amp;IF(D4037&lt;&gt;"",LEFT(D4037,2)&amp;"."&amp;RIGHT(D4037,LEN(D4037)-2),"0")&amp;",
    ""longitude"" : "&amp;IF(E4037&lt;&gt;"",LEFT(E4037,1)&amp;"."&amp;RIGHT(E4037,LEN(E4037)-1),"0")&amp;","&amp;"
    ""image"" : """&amp;N4037&amp;"""
  },"</f>
        <v xml:space="preserve">  "": {
    "name" : "Mr. Garbage",
    "latitude" : 52.239263,
    "longitude" : 4.794471,
    "image" : "https://lh3.ggpht.com/smvvkgne7HsNiVPhv2Y7gsCYCb_osB93yHYdlcoMY2UJkUT_Px_f1P5zcEuWmhAusGyGZSqYpXitTlf3rJpQ"
  },</v>
      </c>
      <c r="C4037" s="4">
        <v>49487702</v>
      </c>
      <c r="D4037" s="5">
        <v>52239263</v>
      </c>
      <c r="E4037" s="5">
        <v>4794471</v>
      </c>
      <c r="F4037" s="4" t="s">
        <v>13303</v>
      </c>
      <c r="G4037" s="4" t="s">
        <v>2916</v>
      </c>
      <c r="H4037" s="4" t="s">
        <v>6643</v>
      </c>
      <c r="I4037" s="4" t="s">
        <v>6644</v>
      </c>
      <c r="J4037" s="4" t="s">
        <v>6644</v>
      </c>
      <c r="K4037" s="4" t="s">
        <v>16726</v>
      </c>
      <c r="L4037" s="4">
        <v>4</v>
      </c>
      <c r="M4037" s="4">
        <v>1424</v>
      </c>
      <c r="N4037" s="4" t="s">
        <v>13304</v>
      </c>
    </row>
    <row r="4038" spans="2:14" s="4" customFormat="1" x14ac:dyDescent="0.25">
      <c r="B4038" s="4" t="str">
        <f>"  """&amp;A4038&amp;""": {
    ""name"" : """&amp;SUBSTITUTE(F4038,"""","\""")&amp;""",
    ""latitude"" : "&amp;IF(D4038&lt;&gt;"",LEFT(D4038,2)&amp;"."&amp;RIGHT(D4038,LEN(D4038)-2),"0")&amp;",
    ""longitude"" : "&amp;IF(E4038&lt;&gt;"",LEFT(E4038,1)&amp;"."&amp;RIGHT(E4038,LEN(E4038)-1),"0")&amp;","&amp;"
    ""image"" : """&amp;N4038&amp;"""
  },"</f>
        <v xml:space="preserve">  "": {
    "name" : "Church De Kwakel",
    "latitude" : 52.239737,
    "longitude" : 4.795055,
    "image" : "https://lh3.ggpht.com/Cik8UdKiY2hy7nQ6cl9V_6mSWxYcmphzSTZk72zpw5vjgIzUcPfonul8_lemxHJ8KoIABrmnEtKdnoo16Tig"
  },</v>
      </c>
      <c r="C4038" s="4">
        <v>9109790</v>
      </c>
      <c r="D4038" s="5">
        <v>52239737</v>
      </c>
      <c r="E4038" s="5">
        <v>4795055</v>
      </c>
      <c r="F4038" s="4" t="s">
        <v>10961</v>
      </c>
      <c r="G4038" s="4" t="s">
        <v>2916</v>
      </c>
      <c r="H4038" s="4" t="s">
        <v>6643</v>
      </c>
      <c r="I4038" s="4" t="s">
        <v>6644</v>
      </c>
      <c r="J4038" s="4" t="s">
        <v>6644</v>
      </c>
      <c r="K4038" s="4" t="s">
        <v>16726</v>
      </c>
      <c r="L4038" s="4">
        <v>4</v>
      </c>
      <c r="M4038" s="4" t="s">
        <v>16727</v>
      </c>
      <c r="N4038" s="4" t="s">
        <v>10962</v>
      </c>
    </row>
    <row r="4039" spans="2:14" s="4" customFormat="1" x14ac:dyDescent="0.25">
      <c r="B4039" s="4" t="str">
        <f>"  """&amp;A4039&amp;""": {
    ""name"" : """&amp;SUBSTITUTE(F4039,"""","\""")&amp;""",
    ""latitude"" : "&amp;IF(D4039&lt;&gt;"",LEFT(D4039,2)&amp;"."&amp;RIGHT(D4039,LEN(D4039)-2),"0")&amp;",
    ""longitude"" : "&amp;IF(E4039&lt;&gt;"",LEFT(E4039,1)&amp;"."&amp;RIGHT(E4039,LEN(E4039)-1),"0")&amp;","&amp;"
    ""image"" : """&amp;N4039&amp;"""
  },"</f>
        <v xml:space="preserve">  "": {
    "name" : "Children Of Heaven",
    "latitude" : 52.239647,
    "longitude" : 4.793339,
    "image" : "https://lh3.ggpht.com/PwO__TibbsIkc1XHGa_j3d72lyzIt0gUP5anXW4jDtqAmwU2eFdf_FqhaYpcD0bZ0zcmkNDeK9dKEwBRsNAe"
  },</v>
      </c>
      <c r="C4039" s="4">
        <v>49487701</v>
      </c>
      <c r="D4039" s="5">
        <v>52239647</v>
      </c>
      <c r="E4039" s="5">
        <v>4793339</v>
      </c>
      <c r="F4039" s="4" t="s">
        <v>10930</v>
      </c>
      <c r="G4039" s="4" t="s">
        <v>2916</v>
      </c>
      <c r="H4039" s="4" t="s">
        <v>6643</v>
      </c>
      <c r="I4039" s="4" t="s">
        <v>6644</v>
      </c>
      <c r="J4039" s="4" t="s">
        <v>6644</v>
      </c>
      <c r="K4039" s="4" t="s">
        <v>17298</v>
      </c>
      <c r="L4039" s="4">
        <v>55</v>
      </c>
      <c r="M4039" s="4">
        <v>1424</v>
      </c>
      <c r="N4039" s="4" t="s">
        <v>10931</v>
      </c>
    </row>
    <row r="4040" spans="2:14" s="4" customFormat="1" x14ac:dyDescent="0.25">
      <c r="B4040" s="4" t="str">
        <f>"  """&amp;A4040&amp;""": {
    ""name"" : """&amp;SUBSTITUTE(F4040,"""","\""")&amp;""",
    ""latitude"" : "&amp;IF(D4040&lt;&gt;"",LEFT(D4040,2)&amp;"."&amp;RIGHT(D4040,LEN(D4040)-2),"0")&amp;",
    ""longitude"" : "&amp;IF(E4040&lt;&gt;"",LEFT(E4040,1)&amp;"."&amp;RIGHT(E4040,LEN(E4040)-1),"0")&amp;","&amp;"
    ""image"" : """&amp;N4040&amp;"""
  },"</f>
        <v xml:space="preserve">  "": {
    "name" : "Water Gate",
    "latitude" : 52.244901,
    "longitude" : 4.786959,
    "image" : "https://lh3.ggpht.com/sByerp9zvaZcnfHffz9GTKwOr48rvSmnNfit7JzyTt6_cpE2j3w7pRsdoT4kHdGaU_6cGI1Y8xEaUPZQOkdJ"
  },</v>
      </c>
      <c r="C4040" s="4">
        <v>49487695</v>
      </c>
      <c r="D4040" s="5">
        <v>52244901</v>
      </c>
      <c r="E4040" s="5">
        <v>4786959</v>
      </c>
      <c r="F4040" s="4" t="s">
        <v>15565</v>
      </c>
      <c r="G4040" s="4" t="s">
        <v>2916</v>
      </c>
      <c r="H4040" s="4" t="s">
        <v>6643</v>
      </c>
      <c r="I4040" s="4" t="s">
        <v>6644</v>
      </c>
      <c r="J4040" s="4" t="s">
        <v>6644</v>
      </c>
      <c r="K4040" s="4" t="s">
        <v>17294</v>
      </c>
      <c r="L4040" s="4">
        <v>58</v>
      </c>
      <c r="M4040" s="4" t="s">
        <v>17295</v>
      </c>
      <c r="N4040" s="4" t="s">
        <v>15566</v>
      </c>
    </row>
    <row r="4041" spans="2:14" s="4" customFormat="1" x14ac:dyDescent="0.25">
      <c r="B4041" s="4" t="str">
        <f>"  """&amp;A4041&amp;""": {
    ""name"" : """&amp;SUBSTITUTE(F4041,"""","\""")&amp;""",
    ""latitude"" : "&amp;IF(D4041&lt;&gt;"",LEFT(D4041,2)&amp;"."&amp;RIGHT(D4041,LEN(D4041)-2),"0")&amp;",
    ""longitude"" : "&amp;IF(E4041&lt;&gt;"",LEFT(E4041,1)&amp;"."&amp;RIGHT(E4041,LEN(E4041)-1),"0")&amp;","&amp;"
    ""image"" : """&amp;N4041&amp;"""
  },"</f>
        <v xml:space="preserve">  "": {
    "name" : "Vliegende Ganzen",
    "latitude" : 52.243959,
    "longitude" : 4.829327,
    "image" : "https://lh3.googleusercontent.com/06d4T3U6N2axEDgpCc_DxhuCQYXehkqMSVP6bdZKIFOE7sp8L5Otdv8-abdv5_FXlgmKg6eM_8SDjj0s7TIVuQ"
  },</v>
      </c>
      <c r="C4041" s="4">
        <v>9105892</v>
      </c>
      <c r="D4041" s="5">
        <v>52243959</v>
      </c>
      <c r="E4041" s="5">
        <v>4829327</v>
      </c>
      <c r="F4041" s="4" t="s">
        <v>15425</v>
      </c>
      <c r="G4041" s="4" t="s">
        <v>2916</v>
      </c>
      <c r="H4041" s="4" t="s">
        <v>6643</v>
      </c>
      <c r="I4041" s="4" t="s">
        <v>6643</v>
      </c>
      <c r="J4041" s="4" t="s">
        <v>6643</v>
      </c>
      <c r="K4041" s="4" t="s">
        <v>16650</v>
      </c>
      <c r="L4041" s="4">
        <v>129</v>
      </c>
      <c r="M4041" s="4" t="s">
        <v>16651</v>
      </c>
      <c r="N4041" s="4" t="s">
        <v>15426</v>
      </c>
    </row>
    <row r="4042" spans="2:14" s="4" customFormat="1" x14ac:dyDescent="0.25">
      <c r="B4042" s="4" t="str">
        <f>"  """&amp;A4042&amp;""": {
    ""name"" : """&amp;SUBSTITUTE(F4042,"""","\""")&amp;""",
    ""latitude"" : "&amp;IF(D4042&lt;&gt;"",LEFT(D4042,2)&amp;"."&amp;RIGHT(D4042,LEN(D4042)-2),"0")&amp;",
    ""longitude"" : "&amp;IF(E4042&lt;&gt;"",LEFT(E4042,1)&amp;"."&amp;RIGHT(E4042,LEN(E4042)-1),"0")&amp;","&amp;"
    ""image"" : """&amp;N4042&amp;"""
  },"</f>
        <v xml:space="preserve">  "": {
    "name" : "Uithoorn Baby",
    "latitude" : 52.236095,
    "longitude" : 4.831751,
    "image" : "https://lh5.ggpht.com/6vm15g4sltUECVab-C8yieyrXuyf_5AQhH5Z7LepiBA3eqcvNCDekOCVPPfZcTFslGehDCUZcnlAOIBOlwL_"
  },</v>
      </c>
      <c r="C4042" s="4">
        <v>757615</v>
      </c>
      <c r="D4042" s="5">
        <v>52236095</v>
      </c>
      <c r="E4042" s="5">
        <v>4831751</v>
      </c>
      <c r="F4042" s="4" t="s">
        <v>15312</v>
      </c>
      <c r="G4042" s="4" t="s">
        <v>2916</v>
      </c>
      <c r="H4042" s="4" t="s">
        <v>6643</v>
      </c>
      <c r="I4042" s="4" t="s">
        <v>6643</v>
      </c>
      <c r="J4042" s="4" t="s">
        <v>6643</v>
      </c>
      <c r="K4042" s="4" t="s">
        <v>16394</v>
      </c>
      <c r="L4042" s="4">
        <v>3</v>
      </c>
      <c r="M4042" s="4" t="s">
        <v>16395</v>
      </c>
      <c r="N4042" s="4" t="s">
        <v>15313</v>
      </c>
    </row>
    <row r="4043" spans="2:14" s="4" customFormat="1" x14ac:dyDescent="0.25">
      <c r="B4043" s="4" t="str">
        <f>"  """&amp;A4043&amp;""": {
    ""name"" : """&amp;SUBSTITUTE(F4043,"""","\""")&amp;""",
    ""latitude"" : "&amp;IF(D4043&lt;&gt;"",LEFT(D4043,2)&amp;"."&amp;RIGHT(D4043,LEN(D4043)-2),"0")&amp;",
    ""longitude"" : "&amp;IF(E4043&lt;&gt;"",LEFT(E4043,1)&amp;"."&amp;RIGHT(E4043,LEN(E4043)-1),"0")&amp;","&amp;"
    ""image"" : """&amp;N4043&amp;"""
  },"</f>
        <v xml:space="preserve">  "": {
    "name" : "Rietveld bibliotheek Uithoorn",
    "latitude" : 52.244888,
    "longitude" : 4.826226,
    "image" : "https://lh5.ggpht.com/T2A23uW7dutrQjaRIU-jhhEF2iWgUbhkLfGOyT8kiK_yobx2uBt629_EMbZY6C7gZ2E8dc1gC9QAs-Jv4KNeSZpt1h82c7XUooyJmASat7V0CJQb"
  },</v>
      </c>
      <c r="C4043" s="4">
        <v>9105770</v>
      </c>
      <c r="D4043" s="5">
        <v>52244888</v>
      </c>
      <c r="E4043" s="5">
        <v>4826226</v>
      </c>
      <c r="F4043" s="4" t="s">
        <v>14191</v>
      </c>
      <c r="G4043" s="4" t="s">
        <v>2916</v>
      </c>
      <c r="H4043" s="4" t="s">
        <v>6643</v>
      </c>
      <c r="I4043" s="4" t="s">
        <v>6643</v>
      </c>
      <c r="J4043" s="4" t="s">
        <v>6643</v>
      </c>
      <c r="K4043" s="4" t="s">
        <v>16646</v>
      </c>
      <c r="L4043" s="4">
        <v>1</v>
      </c>
      <c r="M4043" s="4" t="s">
        <v>16647</v>
      </c>
      <c r="N4043" s="4" t="s">
        <v>14192</v>
      </c>
    </row>
    <row r="4044" spans="2:14" s="4" customFormat="1" x14ac:dyDescent="0.25">
      <c r="B4044" s="4" t="str">
        <f>"  """&amp;A4044&amp;""": {
    ""name"" : """&amp;SUBSTITUTE(F4044,"""","\""")&amp;""",
    ""latitude"" : "&amp;IF(D4044&lt;&gt;"",LEFT(D4044,2)&amp;"."&amp;RIGHT(D4044,LEN(D4044)-2),"0")&amp;",
    ""longitude"" : "&amp;IF(E4044&lt;&gt;"",LEFT(E4044,1)&amp;"."&amp;RIGHT(E4044,LEN(E4044)-1),"0")&amp;","&amp;"
    ""image"" : """&amp;N4044&amp;"""
  },"</f>
        <v xml:space="preserve">  "": {
    "name" : "Evangelische Christen Gemeenschap",
    "latitude" : 52.249178,
    "longitude" : 4.824885,
    "image" : "https://lh4.ggpht.com/ee9hyLaMnKTZNPYt1iefv_uxY2KJTJGDOtw-NVi4UQZyuV_YZKtaftn1UtOCIfUaLF_1o37VG03l61qAwf6i"
  },</v>
      </c>
      <c r="C4044" s="4">
        <v>9105764</v>
      </c>
      <c r="D4044" s="5">
        <v>52249178</v>
      </c>
      <c r="E4044" s="5">
        <v>4824885</v>
      </c>
      <c r="F4044" s="4" t="s">
        <v>11676</v>
      </c>
      <c r="G4044" s="4" t="s">
        <v>2916</v>
      </c>
      <c r="H4044" s="4" t="s">
        <v>6643</v>
      </c>
      <c r="I4044" s="4" t="s">
        <v>6643</v>
      </c>
      <c r="J4044" s="4" t="s">
        <v>6643</v>
      </c>
      <c r="K4044" s="4" t="s">
        <v>16632</v>
      </c>
      <c r="L4044" s="4">
        <v>30</v>
      </c>
      <c r="M4044" s="4" t="s">
        <v>16633</v>
      </c>
      <c r="N4044" s="4" t="s">
        <v>11677</v>
      </c>
    </row>
    <row r="4045" spans="2:14" s="4" customFormat="1" x14ac:dyDescent="0.25">
      <c r="B4045" s="4" t="str">
        <f>"  """&amp;A4045&amp;""": {
    ""name"" : """&amp;SUBSTITUTE(F4045,"""","\""")&amp;""",
    ""latitude"" : "&amp;IF(D4045&lt;&gt;"",LEFT(D4045,2)&amp;"."&amp;RIGHT(D4045,LEN(D4045)-2),"0")&amp;",
    ""longitude"" : "&amp;IF(E4045&lt;&gt;"",LEFT(E4045,1)&amp;"."&amp;RIGHT(E4045,LEN(E4045)-1),"0")&amp;","&amp;"
    ""image"" : """&amp;N4045&amp;"""
  },"</f>
        <v xml:space="preserve">  "": {
    "name" : "Buurtnest",
    "latitude" : 52.247651,
    "longitude" : 4.833926,
    "image" : "https://lh3.ggpht.com/Vevl-2CRvu8Y6zpEby5bsQFtMMA0wV0-kRaHSmBdl9uMPTmSrp6U3wShOjIKkqpJ0H586yXjc8hlGCkV_COyWg"
  },</v>
      </c>
      <c r="C4045" s="4">
        <v>9105888</v>
      </c>
      <c r="D4045" s="5">
        <v>52247651</v>
      </c>
      <c r="E4045" s="5">
        <v>4833926</v>
      </c>
      <c r="F4045" s="4" t="s">
        <v>10837</v>
      </c>
      <c r="G4045" s="4" t="s">
        <v>2916</v>
      </c>
      <c r="H4045" s="4" t="s">
        <v>6643</v>
      </c>
      <c r="I4045" s="4" t="s">
        <v>6643</v>
      </c>
      <c r="J4045" s="4" t="s">
        <v>6643</v>
      </c>
      <c r="K4045" s="4" t="s">
        <v>16632</v>
      </c>
      <c r="L4045" s="4">
        <v>59</v>
      </c>
      <c r="M4045" s="4" t="s">
        <v>16641</v>
      </c>
      <c r="N4045" s="4" t="s">
        <v>10838</v>
      </c>
    </row>
    <row r="4046" spans="2:14" s="4" customFormat="1" x14ac:dyDescent="0.25">
      <c r="B4046" s="4" t="str">
        <f>"  """&amp;A4046&amp;""": {
    ""name"" : """&amp;SUBSTITUTE(F4046,"""","\""")&amp;""",
    ""latitude"" : "&amp;IF(D4046&lt;&gt;"",LEFT(D4046,2)&amp;"."&amp;RIGHT(D4046,LEN(D4046)-2),"0")&amp;",
    ""longitude"" : "&amp;IF(E4046&lt;&gt;"",LEFT(E4046,1)&amp;"."&amp;RIGHT(E4046,LEN(E4046)-1),"0")&amp;","&amp;"
    ""image"" : """&amp;N4046&amp;"""
  },"</f>
        <v xml:space="preserve">  "": {
    "name" : "Artful Crossing Guard",
    "latitude" : 52.248374,
    "longitude" : 4.831615,
    "image" : "https://lh4.ggpht.com/8cTn9u3gc4Qnur9FTybiTx53Oq-N7TE0mvRk6jNtkL7UvGkbVqJu27s6jLOs-tbFA-mLGm8HMIFYbJc-OCA"
  },</v>
      </c>
      <c r="C4046" s="4">
        <v>9105886</v>
      </c>
      <c r="D4046" s="5">
        <v>52248374</v>
      </c>
      <c r="E4046" s="5">
        <v>4831615</v>
      </c>
      <c r="F4046" s="4" t="s">
        <v>10300</v>
      </c>
      <c r="G4046" s="4" t="s">
        <v>2916</v>
      </c>
      <c r="H4046" s="4" t="s">
        <v>6643</v>
      </c>
      <c r="I4046" s="4" t="s">
        <v>6643</v>
      </c>
      <c r="J4046" s="4" t="s">
        <v>6643</v>
      </c>
      <c r="K4046" s="4" t="s">
        <v>16632</v>
      </c>
      <c r="L4046" s="4" t="s">
        <v>16639</v>
      </c>
      <c r="M4046" s="4" t="s">
        <v>16640</v>
      </c>
      <c r="N4046" s="4" t="s">
        <v>10301</v>
      </c>
    </row>
    <row r="4047" spans="2:14" s="4" customFormat="1" x14ac:dyDescent="0.25">
      <c r="B4047" s="4" t="str">
        <f>"  """&amp;A4047&amp;""": {
    ""name"" : """&amp;SUBSTITUTE(F4047,"""","\""")&amp;""",
    ""latitude"" : "&amp;IF(D4047&lt;&gt;"",LEFT(D4047,2)&amp;"."&amp;RIGHT(D4047,LEN(D4047)-2),"0")&amp;",
    ""longitude"" : "&amp;IF(E4047&lt;&gt;"",LEFT(E4047,1)&amp;"."&amp;RIGHT(E4047,LEN(E4047)-1),"0")&amp;","&amp;"
    ""image"" : """&amp;N4047&amp;"""
  },"</f>
        <v xml:space="preserve">  "": {
    "name" : "Bulldog Op Electrokast",
    "latitude" : 52.249227,
    "longitude" : 4.827577,
    "image" : "https://lh4.ggpht.com/9eTJCJ3e72eUSg7MhghWNcuGhhFVr5bmvEVDesUDjf5uvVv686AgtLlfdrF6jL5ACOFJCxp8Uv43U_pH0mhTqQ"
  },</v>
      </c>
      <c r="C4047" s="4">
        <v>9108862</v>
      </c>
      <c r="D4047" s="5">
        <v>52249227</v>
      </c>
      <c r="E4047" s="5">
        <v>4827577</v>
      </c>
      <c r="F4047" s="4" t="s">
        <v>10807</v>
      </c>
      <c r="G4047" s="4" t="s">
        <v>2916</v>
      </c>
      <c r="H4047" s="4" t="s">
        <v>6643</v>
      </c>
      <c r="I4047" s="4" t="s">
        <v>6643</v>
      </c>
      <c r="J4047" s="4" t="s">
        <v>6643</v>
      </c>
      <c r="K4047" s="4" t="s">
        <v>16632</v>
      </c>
      <c r="L4047" s="4" t="s">
        <v>8145</v>
      </c>
      <c r="M4047" s="4" t="s">
        <v>16712</v>
      </c>
      <c r="N4047" s="4" t="s">
        <v>10808</v>
      </c>
    </row>
    <row r="4048" spans="2:14" s="4" customFormat="1" x14ac:dyDescent="0.25">
      <c r="B4048" s="4" t="str">
        <f>"  """&amp;A4048&amp;""": {
    ""name"" : """&amp;SUBSTITUTE(F4048,"""","\""")&amp;""",
    ""latitude"" : "&amp;IF(D4048&lt;&gt;"",LEFT(D4048,2)&amp;"."&amp;RIGHT(D4048,LEN(D4048)-2),"0")&amp;",
    ""longitude"" : "&amp;IF(E4048&lt;&gt;"",LEFT(E4048,1)&amp;"."&amp;RIGHT(E4048,LEN(E4048)-1),"0")&amp;","&amp;"
    ""image"" : """&amp;N4048&amp;"""
  },"</f>
        <v xml:space="preserve">  "": {
    "name" : "Stepping Stones",
    "latitude" : 52.24467,
    "longitude" : 4.837729,
    "image" : "https://lh4.ggpht.com/aaKb52hv5u416QZYgZInxn_adcUhndyuK2X5i2t4AKgWPmqsFB1ONYS384j5lpU2mAZiDKVKn17bzIdVcRLoog"
  },</v>
      </c>
      <c r="C4048" s="4">
        <v>49230746</v>
      </c>
      <c r="D4048" s="5">
        <v>5224467</v>
      </c>
      <c r="E4048" s="5">
        <v>4837729</v>
      </c>
      <c r="F4048" s="4" t="s">
        <v>8044</v>
      </c>
      <c r="G4048" s="4" t="s">
        <v>2916</v>
      </c>
      <c r="H4048" s="4" t="s">
        <v>6643</v>
      </c>
      <c r="I4048" s="4" t="s">
        <v>6643</v>
      </c>
      <c r="J4048" s="4" t="s">
        <v>6643</v>
      </c>
      <c r="K4048" s="4" t="s">
        <v>16632</v>
      </c>
      <c r="M4048" s="4">
        <v>1422</v>
      </c>
      <c r="N4048" s="4" t="s">
        <v>14858</v>
      </c>
    </row>
    <row r="4049" spans="2:14" s="4" customFormat="1" x14ac:dyDescent="0.25">
      <c r="B4049" s="4" t="str">
        <f>"  """&amp;A4049&amp;""": {
    ""name"" : """&amp;SUBSTITUTE(F4049,"""","\""")&amp;""",
    ""latitude"" : "&amp;IF(D4049&lt;&gt;"",LEFT(D4049,2)&amp;"."&amp;RIGHT(D4049,LEN(D4049)-2),"0")&amp;",
    ""longitude"" : "&amp;IF(E4049&lt;&gt;"",LEFT(E4049,1)&amp;"."&amp;RIGHT(E4049,LEN(E4049)-1),"0")&amp;","&amp;"
    ""image"" : """&amp;N4049&amp;"""
  },"</f>
        <v xml:space="preserve">  "": {
    "name" : "Algen muur",
    "latitude" : 52.242587,
    "longitude" : 4.818004,
    "image" : "https://lh6.ggpht.com/oHOqo_FR9PBBsKcNiS7xDlPA7OhwvgBQNDYVkO4eyfXzwkJpj8zj0kW1DQZ_7HBdpPeqAGmG2GrPV2xtYUe7Xw"
  },</v>
      </c>
      <c r="C4049" s="4">
        <v>9105769</v>
      </c>
      <c r="D4049" s="5">
        <v>52242587</v>
      </c>
      <c r="E4049" s="5">
        <v>4818004</v>
      </c>
      <c r="F4049" s="4" t="s">
        <v>10053</v>
      </c>
      <c r="G4049" s="4" t="s">
        <v>2916</v>
      </c>
      <c r="H4049" s="4" t="s">
        <v>6643</v>
      </c>
      <c r="I4049" s="4" t="s">
        <v>6643</v>
      </c>
      <c r="J4049" s="4" t="s">
        <v>6643</v>
      </c>
      <c r="K4049" s="4" t="s">
        <v>16642</v>
      </c>
      <c r="L4049" s="4">
        <v>28</v>
      </c>
      <c r="M4049" s="4" t="s">
        <v>16643</v>
      </c>
      <c r="N4049" s="4" t="s">
        <v>10054</v>
      </c>
    </row>
    <row r="4050" spans="2:14" s="4" customFormat="1" x14ac:dyDescent="0.25">
      <c r="B4050" s="4" t="str">
        <f>"  """&amp;A4050&amp;""": {
    ""name"" : """&amp;SUBSTITUTE(F4050,"""","\""")&amp;""",
    ""latitude"" : "&amp;IF(D4050&lt;&gt;"",LEFT(D4050,2)&amp;"."&amp;RIGHT(D4050,LEN(D4050)-2),"0")&amp;",
    ""longitude"" : "&amp;IF(E4050&lt;&gt;"",LEFT(E4050,1)&amp;"."&amp;RIGHT(E4050,LEN(E4050)-1),"0")&amp;","&amp;"
    ""image"" : """&amp;N4050&amp;"""
  },"</f>
        <v xml:space="preserve">  "": {
    "name" : "Onderweg",
    "latitude" : 52.243322,
    "longitude" : 4.82578,
    "image" : "https://lh4.ggpht.com/AqwJl7CqkjsGXuns8fmtiZSPlKs5TTOWjNNqh6OwhLTivcesmOwUbVqQU5uzVyDGUmIiXC07RQw1GAmY3ao3"
  },</v>
      </c>
      <c r="C4050" s="4">
        <v>49487697</v>
      </c>
      <c r="D4050" s="5">
        <v>52243322</v>
      </c>
      <c r="E4050" s="5">
        <v>482578</v>
      </c>
      <c r="F4050" s="4" t="s">
        <v>13618</v>
      </c>
      <c r="G4050" s="4" t="s">
        <v>2916</v>
      </c>
      <c r="H4050" s="4" t="s">
        <v>6643</v>
      </c>
      <c r="I4050" s="4" t="s">
        <v>6643</v>
      </c>
      <c r="J4050" s="4" t="s">
        <v>6643</v>
      </c>
      <c r="K4050" s="4" t="s">
        <v>17292</v>
      </c>
      <c r="L4050" s="4">
        <v>1</v>
      </c>
      <c r="M4050" s="4" t="s">
        <v>17293</v>
      </c>
      <c r="N4050" s="4" t="s">
        <v>13619</v>
      </c>
    </row>
    <row r="4051" spans="2:14" s="4" customFormat="1" x14ac:dyDescent="0.25">
      <c r="B4051" s="4" t="str">
        <f>"  """&amp;A4051&amp;""": {
    ""name"" : """&amp;SUBSTITUTE(F4051,"""","\""")&amp;""",
    ""latitude"" : "&amp;IF(D4051&lt;&gt;"",LEFT(D4051,2)&amp;"."&amp;RIGHT(D4051,LEN(D4051)-2),"0")&amp;",
    ""longitude"" : "&amp;IF(E4051&lt;&gt;"",LEFT(E4051,1)&amp;"."&amp;RIGHT(E4051,LEN(E4051)-1),"0")&amp;","&amp;"
    ""image"" : """&amp;N4051&amp;"""
  },"</f>
        <v xml:space="preserve">  "": {
    "name" : "Blauwe Kabelbaan",
    "latitude" : 52.250667,
    "longitude" : 4.82622,
    "image" : "https://lh3.googleusercontent.com/STryqm9XOoQlqo0L7Y-PqW4VOAoImtzZGLhWy5j6-aPNf4i2LahPlU-XXi_9_SAArM5kL8fjNUFRJyywYaA8IQ"
  },</v>
      </c>
      <c r="C4051" s="4">
        <v>49989334</v>
      </c>
      <c r="D4051" s="5">
        <v>52250667</v>
      </c>
      <c r="E4051" s="5">
        <v>482622</v>
      </c>
      <c r="F4051" s="4" t="s">
        <v>10585</v>
      </c>
      <c r="G4051" s="4" t="s">
        <v>2916</v>
      </c>
      <c r="H4051" s="4" t="s">
        <v>6643</v>
      </c>
      <c r="I4051" s="4" t="s">
        <v>6643</v>
      </c>
      <c r="J4051" s="4" t="s">
        <v>6643</v>
      </c>
      <c r="K4051" s="4" t="s">
        <v>17446</v>
      </c>
      <c r="L4051" s="4">
        <v>16</v>
      </c>
      <c r="M4051" s="4" t="s">
        <v>17447</v>
      </c>
      <c r="N4051" s="4" t="s">
        <v>10586</v>
      </c>
    </row>
    <row r="4052" spans="2:14" s="4" customFormat="1" x14ac:dyDescent="0.25">
      <c r="B4052" s="4" t="str">
        <f>"  """&amp;A4052&amp;""": {
    ""name"" : """&amp;SUBSTITUTE(F4052,"""","\""")&amp;""",
    ""latitude"" : "&amp;IF(D4052&lt;&gt;"",LEFT(D4052,2)&amp;"."&amp;RIGHT(D4052,LEN(D4052)-2),"0")&amp;",
    ""longitude"" : "&amp;IF(E4052&lt;&gt;"",LEFT(E4052,1)&amp;"."&amp;RIGHT(E4052,LEN(E4052)-1),"0")&amp;","&amp;"
    ""image"" : """&amp;N4052&amp;"""
  },"</f>
        <v xml:space="preserve">  "": {
    "name" : "Briandflat Speelveld",
    "latitude" : 52.250042,
    "longitude" : 4.829899,
    "image" : "https://lh3.ggpht.com/knFZreUQVga3sXoMihCHFo8s_7fph6KLIK8ZN8lHQjcUPZLWM6hrfciXReVPGxxDqKg1mFWXZKm1lp307psA"
  },</v>
      </c>
      <c r="C4052" s="4">
        <v>9108864</v>
      </c>
      <c r="D4052" s="5">
        <v>52250042</v>
      </c>
      <c r="E4052" s="5">
        <v>4829899</v>
      </c>
      <c r="F4052" s="4" t="s">
        <v>10737</v>
      </c>
      <c r="G4052" s="4" t="s">
        <v>2916</v>
      </c>
      <c r="H4052" s="4" t="s">
        <v>6643</v>
      </c>
      <c r="I4052" s="4" t="s">
        <v>6643</v>
      </c>
      <c r="J4052" s="4" t="s">
        <v>6643</v>
      </c>
      <c r="K4052" s="4" t="s">
        <v>16716</v>
      </c>
      <c r="L4052" s="4">
        <v>13</v>
      </c>
      <c r="M4052" s="4" t="s">
        <v>16717</v>
      </c>
      <c r="N4052" s="4" t="s">
        <v>10738</v>
      </c>
    </row>
    <row r="4053" spans="2:14" s="4" customFormat="1" x14ac:dyDescent="0.25">
      <c r="B4053" s="4" t="str">
        <f>"  """&amp;A4053&amp;""": {
    ""name"" : """&amp;SUBSTITUTE(F4053,"""","\""")&amp;""",
    ""latitude"" : "&amp;IF(D4053&lt;&gt;"",LEFT(D4053,2)&amp;"."&amp;RIGHT(D4053,LEN(D4053)-2),"0")&amp;",
    ""longitude"" : "&amp;IF(E4053&lt;&gt;"",LEFT(E4053,1)&amp;"."&amp;RIGHT(E4053,LEN(E4053)-1),"0")&amp;","&amp;"
    ""image"" : """&amp;N4053&amp;"""
  },"</f>
        <v xml:space="preserve">  "": {
    "name" : "Playground At 't Overstapje",
    "latitude" : 52.249586,
    "longitude" : 4.832466,
    "image" : "https://lh3.ggpht.com/cDNYypNLF9CPCNoKb3doKkY568pu2KLOAZaloT71cp4nhljhx-CMyxYCvXdraaQuRcLIHF924YABV4x4sSBy"
  },</v>
      </c>
      <c r="C4053" s="4">
        <v>9108863</v>
      </c>
      <c r="D4053" s="5">
        <v>52249586</v>
      </c>
      <c r="E4053" s="5">
        <v>4832466</v>
      </c>
      <c r="F4053" s="4" t="s">
        <v>13928</v>
      </c>
      <c r="G4053" s="4" t="s">
        <v>2916</v>
      </c>
      <c r="H4053" s="4" t="s">
        <v>6643</v>
      </c>
      <c r="I4053" s="4" t="s">
        <v>6643</v>
      </c>
      <c r="J4053" s="4" t="s">
        <v>6643</v>
      </c>
      <c r="K4053" s="4" t="s">
        <v>16720</v>
      </c>
      <c r="L4053" s="4">
        <v>109</v>
      </c>
      <c r="M4053" s="4" t="s">
        <v>16721</v>
      </c>
      <c r="N4053" s="4" t="s">
        <v>13929</v>
      </c>
    </row>
    <row r="4054" spans="2:14" s="4" customFormat="1" x14ac:dyDescent="0.25">
      <c r="B4054" s="4" t="str">
        <f>"  """&amp;A4054&amp;""": {
    ""name"" : """&amp;SUBSTITUTE(F4054,"""","\""")&amp;""",
    ""latitude"" : "&amp;IF(D4054&lt;&gt;"",LEFT(D4054,2)&amp;"."&amp;RIGHT(D4054,LEN(D4054)-2),"0")&amp;",
    ""longitude"" : "&amp;IF(E4054&lt;&gt;"",LEFT(E4054,1)&amp;"."&amp;RIGHT(E4054,LEN(E4054)-1),"0")&amp;","&amp;"
    ""image"" : """&amp;N4054&amp;"""
  },"</f>
        <v xml:space="preserve">  "": {
    "name" : "Spearthrower",
    "latitude" : 52.242923,
    "longitude" : 4.818436,
    "image" : "https://lh3.googleusercontent.com/JPe9ENrV_2P-qElFM9ZSlZaFeon3NWNKD8mpJ7RGHPp_52t7VgrGG0pVxw8ySjc6pGgsy0jGyXsplMuB4Dk"
  },</v>
      </c>
      <c r="C4054" s="4">
        <v>9105768</v>
      </c>
      <c r="D4054" s="5">
        <v>52242923</v>
      </c>
      <c r="E4054" s="5">
        <v>4818436</v>
      </c>
      <c r="F4054" s="4" t="s">
        <v>14588</v>
      </c>
      <c r="G4054" s="4" t="s">
        <v>2916</v>
      </c>
      <c r="H4054" s="4" t="s">
        <v>6643</v>
      </c>
      <c r="I4054" s="4" t="s">
        <v>6643</v>
      </c>
      <c r="J4054" s="4" t="s">
        <v>6643</v>
      </c>
      <c r="K4054" s="4" t="s">
        <v>16637</v>
      </c>
      <c r="L4054" s="4">
        <v>4</v>
      </c>
      <c r="M4054" s="4" t="s">
        <v>16638</v>
      </c>
      <c r="N4054" s="4" t="s">
        <v>14589</v>
      </c>
    </row>
    <row r="4055" spans="2:14" s="4" customFormat="1" x14ac:dyDescent="0.25">
      <c r="B4055" s="4" t="str">
        <f>"  """&amp;A4055&amp;""": {
    ""name"" : """&amp;SUBSTITUTE(F4055,"""","\""")&amp;""",
    ""latitude"" : "&amp;IF(D4055&lt;&gt;"",LEFT(D4055,2)&amp;"."&amp;RIGHT(D4055,LEN(D4055)-2),"0")&amp;",
    ""longitude"" : "&amp;IF(E4055&lt;&gt;"",LEFT(E4055,1)&amp;"."&amp;RIGHT(E4055,LEN(E4055)-1),"0")&amp;","&amp;"
    ""image"" : """&amp;N4055&amp;"""
  },"</f>
        <v xml:space="preserve">  "": {
    "name" : "Climbing Art",
    "latitude" : 52.24178,
    "longitude" : 4.820114,
    "image" : "https://lh3.ggpht.com/Trf8VM4jFQhpcqZNBbk-0K3QI3bB21APwZtYS4wg6HZ6yHMSbMvj3ar1QylHkX2iqVofLAPQaqbZSLpPP4sy"
  },</v>
      </c>
      <c r="C4055" s="4">
        <v>9109399</v>
      </c>
      <c r="D4055" s="5">
        <v>5224178</v>
      </c>
      <c r="E4055" s="5">
        <v>4820114</v>
      </c>
      <c r="F4055" s="4" t="s">
        <v>11000</v>
      </c>
      <c r="G4055" s="4" t="s">
        <v>2916</v>
      </c>
      <c r="H4055" s="4" t="s">
        <v>6643</v>
      </c>
      <c r="I4055" s="4" t="s">
        <v>6643</v>
      </c>
      <c r="J4055" s="4" t="s">
        <v>6643</v>
      </c>
      <c r="K4055" s="4" t="s">
        <v>16637</v>
      </c>
      <c r="M4055" s="4">
        <v>1421</v>
      </c>
      <c r="N4055" s="4" t="s">
        <v>11001</v>
      </c>
    </row>
    <row r="4056" spans="2:14" s="4" customFormat="1" x14ac:dyDescent="0.25">
      <c r="B4056" s="4" t="str">
        <f>"  """&amp;A4056&amp;""": {
    ""name"" : """&amp;SUBSTITUTE(F4056,"""","\""")&amp;""",
    ""latitude"" : "&amp;IF(D4056&lt;&gt;"",LEFT(D4056,2)&amp;"."&amp;RIGHT(D4056,LEN(D4056)-2),"0")&amp;",
    ""longitude"" : "&amp;IF(E4056&lt;&gt;"",LEFT(E4056,1)&amp;"."&amp;RIGHT(E4056,LEN(E4056)-1),"0")&amp;","&amp;"
    ""image"" : """&amp;N4056&amp;"""
  },"</f>
        <v xml:space="preserve">  "": {
    "name" : "Headless Nimph",
    "latitude" : 52.240539,
    "longitude" : 4.820306,
    "image" : "https://lh5.ggpht.com/dWXzjl-TbfGcdGoTSm2VD8H2d6wMMqOyHxb9ejeoO6ciGshlzLbEV_8fp87w_Y8-tdTIDDApIJ5bvR2EQa4"
  },</v>
      </c>
      <c r="C4056" s="4">
        <v>1086575</v>
      </c>
      <c r="D4056" s="5">
        <v>52240539</v>
      </c>
      <c r="E4056" s="5">
        <v>4820306</v>
      </c>
      <c r="F4056" s="4" t="s">
        <v>9765</v>
      </c>
      <c r="G4056" s="4" t="s">
        <v>2916</v>
      </c>
      <c r="H4056" s="4" t="s">
        <v>6643</v>
      </c>
      <c r="I4056" s="4" t="s">
        <v>6643</v>
      </c>
      <c r="J4056" s="4" t="s">
        <v>6643</v>
      </c>
      <c r="K4056" s="4" t="s">
        <v>9766</v>
      </c>
      <c r="L4056" s="4">
        <v>38</v>
      </c>
      <c r="M4056" s="4" t="s">
        <v>9767</v>
      </c>
      <c r="N4056" s="4" t="s">
        <v>12199</v>
      </c>
    </row>
    <row r="4057" spans="2:14" s="4" customFormat="1" x14ac:dyDescent="0.25">
      <c r="B4057" s="4" t="str">
        <f>"  """&amp;A4057&amp;""": {
    ""name"" : """&amp;SUBSTITUTE(F4057,"""","\""")&amp;""",
    ""latitude"" : "&amp;IF(D4057&lt;&gt;"",LEFT(D4057,2)&amp;"."&amp;RIGHT(D4057,LEN(D4057)-2),"0")&amp;",
    ""longitude"" : "&amp;IF(E4057&lt;&gt;"",LEFT(E4057,1)&amp;"."&amp;RIGHT(E4057,LEN(E4057)-1),"0")&amp;","&amp;"
    ""image"" : """&amp;N4057&amp;"""
  },"</f>
        <v xml:space="preserve">  "": {
    "name" : "Waving Sails",
    "latitude" : 52.248546,
    "longitude" : 4.827694,
    "image" : "https://lh6.ggpht.com/QHwOCZCz4aH5QaS9l7opTASi0bkTznBSbMFs7fnuRyVxYgne9wq-YeGBKOIrGJfmjQAEkKjAlG5Q09bbbDQ"
  },</v>
      </c>
      <c r="C4057" s="4">
        <v>9105891</v>
      </c>
      <c r="D4057" s="5">
        <v>52248546</v>
      </c>
      <c r="E4057" s="5">
        <v>4827694</v>
      </c>
      <c r="F4057" s="4" t="s">
        <v>15589</v>
      </c>
      <c r="G4057" s="4" t="s">
        <v>2916</v>
      </c>
      <c r="H4057" s="4" t="s">
        <v>6643</v>
      </c>
      <c r="I4057" s="4" t="s">
        <v>6643</v>
      </c>
      <c r="J4057" s="4" t="s">
        <v>6643</v>
      </c>
      <c r="K4057" s="4" t="s">
        <v>16654</v>
      </c>
      <c r="L4057" s="4">
        <v>17</v>
      </c>
      <c r="M4057" s="4" t="s">
        <v>16655</v>
      </c>
      <c r="N4057" s="4" t="s">
        <v>15590</v>
      </c>
    </row>
    <row r="4058" spans="2:14" s="4" customFormat="1" x14ac:dyDescent="0.25">
      <c r="B4058" s="4" t="str">
        <f>"  """&amp;A4058&amp;""": {
    ""name"" : """&amp;SUBSTITUTE(F4058,"""","\""")&amp;""",
    ""latitude"" : "&amp;IF(D4058&lt;&gt;"",LEFT(D4058,2)&amp;"."&amp;RIGHT(D4058,LEN(D4058)-2),"0")&amp;",
    ""longitude"" : "&amp;IF(E4058&lt;&gt;"",LEFT(E4058,1)&amp;"."&amp;RIGHT(E4058,LEN(E4058)-1),"0")&amp;","&amp;"
    ""image"" : """&amp;N4058&amp;"""
  },"</f>
        <v xml:space="preserve">  "": {
    "name" : "Scouting",
    "latitude" : 52.236933,
    "longitude" : 4.840173,
    "image" : "https://lh3.ggpht.com/5ETbYP-55YR8igdAOehWZ2Q2DXIPGUgbalQjDP5rEdbZ0QrSFXhvvg2r03Yic1luYj_xWLoj9z_aLIk8DNt4"
  },</v>
      </c>
      <c r="C4058" s="4">
        <v>9109097</v>
      </c>
      <c r="D4058" s="5">
        <v>52236933</v>
      </c>
      <c r="E4058" s="5">
        <v>4840173</v>
      </c>
      <c r="F4058" s="4" t="s">
        <v>14355</v>
      </c>
      <c r="G4058" s="4" t="s">
        <v>2916</v>
      </c>
      <c r="H4058" s="4" t="s">
        <v>6643</v>
      </c>
      <c r="I4058" s="4" t="s">
        <v>6643</v>
      </c>
      <c r="J4058" s="4" t="s">
        <v>6643</v>
      </c>
      <c r="K4058" s="4" t="s">
        <v>16714</v>
      </c>
      <c r="L4058" s="4">
        <v>3</v>
      </c>
      <c r="M4058" s="4" t="s">
        <v>16715</v>
      </c>
      <c r="N4058" s="4" t="s">
        <v>14356</v>
      </c>
    </row>
    <row r="4059" spans="2:14" s="4" customFormat="1" x14ac:dyDescent="0.25">
      <c r="B4059" s="4" t="str">
        <f>"  """&amp;A4059&amp;""": {
    ""name"" : """&amp;SUBSTITUTE(F4059,"""","\""")&amp;""",
    ""latitude"" : "&amp;IF(D4059&lt;&gt;"",LEFT(D4059,2)&amp;"."&amp;RIGHT(D4059,LEN(D4059)-2),"0")&amp;",
    ""longitude"" : "&amp;IF(E4059&lt;&gt;"",LEFT(E4059,1)&amp;"."&amp;RIGHT(E4059,LEN(E4059)-1),"0")&amp;","&amp;"
    ""image"" : """&amp;N4059&amp;"""
  },"</f>
        <v xml:space="preserve">  "": {
    "name" : "The Climbing Route",
    "latitude" : 52.240772,
    "longitude" : 4.823952,
    "image" : "https://lh3.googleusercontent.com/h32mUT_uJbKGUHusofBfLbjEna1b8lzM6_VL5V2xgi3FfMWdqiQ7_TMR4EvuJzO7eNDSvuUkdqVsRbV1lYbd"
  },</v>
      </c>
      <c r="C4059" s="4">
        <v>49487712</v>
      </c>
      <c r="D4059" s="5">
        <v>52240772</v>
      </c>
      <c r="E4059" s="5">
        <v>4823952</v>
      </c>
      <c r="F4059" s="4" t="s">
        <v>15052</v>
      </c>
      <c r="G4059" s="4" t="s">
        <v>2916</v>
      </c>
      <c r="H4059" s="4" t="s">
        <v>6643</v>
      </c>
      <c r="I4059" s="4" t="s">
        <v>6643</v>
      </c>
      <c r="J4059" s="4" t="s">
        <v>6643</v>
      </c>
      <c r="K4059" s="4" t="s">
        <v>17299</v>
      </c>
      <c r="L4059" s="4">
        <v>28</v>
      </c>
      <c r="M4059" s="4" t="s">
        <v>17300</v>
      </c>
      <c r="N4059" s="4" t="s">
        <v>15053</v>
      </c>
    </row>
    <row r="4060" spans="2:14" s="4" customFormat="1" x14ac:dyDescent="0.25">
      <c r="B4060" s="4" t="str">
        <f>"  """&amp;A4060&amp;""": {
    ""name"" : """&amp;SUBSTITUTE(F4060,"""","\""")&amp;""",
    ""latitude"" : "&amp;IF(D4060&lt;&gt;"",LEFT(D4060,2)&amp;"."&amp;RIGHT(D4060,LEN(D4060)-2),"0")&amp;",
    ""longitude"" : "&amp;IF(E4060&lt;&gt;"",LEFT(E4060,1)&amp;"."&amp;RIGHT(E4060,LEN(E4060)-1),"0")&amp;","&amp;"
    ""image"" : """&amp;N4060&amp;"""
  },"</f>
        <v xml:space="preserve">  "": {
    "name" : "Play Ship",
    "latitude" : 52.252812,
    "longitude" : 4.822272,
    "image" : "https://lh4.ggpht.com/QRBopfHxylxnMb6uAwkRjsz78hBLPb_2dL2Zg3fnJo-rsPCXc8Dd9qjnTz3YnWU0yWc1emib6mKBhQn0sI-YqA"
  },</v>
      </c>
      <c r="C4060" s="4">
        <v>9108867</v>
      </c>
      <c r="D4060" s="5">
        <v>52252812</v>
      </c>
      <c r="E4060" s="5">
        <v>4822272</v>
      </c>
      <c r="F4060" s="4" t="s">
        <v>14002</v>
      </c>
      <c r="G4060" s="4" t="s">
        <v>2916</v>
      </c>
      <c r="H4060" s="4" t="s">
        <v>6643</v>
      </c>
      <c r="I4060" s="4" t="s">
        <v>6643</v>
      </c>
      <c r="J4060" s="4" t="s">
        <v>6643</v>
      </c>
      <c r="K4060" s="4" t="s">
        <v>16722</v>
      </c>
      <c r="L4060" s="4">
        <v>2</v>
      </c>
      <c r="M4060" s="4" t="s">
        <v>16723</v>
      </c>
      <c r="N4060" s="4" t="s">
        <v>14003</v>
      </c>
    </row>
    <row r="4061" spans="2:14" s="4" customFormat="1" x14ac:dyDescent="0.25">
      <c r="B4061" s="4" t="str">
        <f>"  """&amp;A4061&amp;""": {
    ""name"" : """&amp;SUBSTITUTE(F4061,"""","\""")&amp;""",
    ""latitude"" : "&amp;IF(D4061&lt;&gt;"",LEFT(D4061,2)&amp;"."&amp;RIGHT(D4061,LEN(D4061)-2),"0")&amp;",
    ""longitude"" : "&amp;IF(E4061&lt;&gt;"",LEFT(E4061,1)&amp;"."&amp;RIGHT(E4061,LEN(E4061)-1),"0")&amp;","&amp;"
    ""image"" : """&amp;N4061&amp;"""
  },"</f>
        <v xml:space="preserve">  "": {
    "name" : "Princess Alexia Brug",
    "latitude" : 52.23471,
    "longitude" : 4.831323,
    "image" : "https://lh5.ggpht.com/mIDbrCFp03fyfSg3KnQbp9SVV3d6hBoNtJKimrCtJFFQdbzVzjEgXPDk8ouOuSPgkAIelTowYyQAeqtjaGCo"
  },</v>
      </c>
      <c r="C4061" s="4">
        <v>49487705</v>
      </c>
      <c r="D4061" s="5">
        <v>5223471</v>
      </c>
      <c r="E4061" s="5">
        <v>4831323</v>
      </c>
      <c r="F4061" s="4" t="s">
        <v>14063</v>
      </c>
      <c r="G4061" s="4" t="s">
        <v>2916</v>
      </c>
      <c r="H4061" s="4" t="s">
        <v>6643</v>
      </c>
      <c r="I4061" s="4" t="s">
        <v>6643</v>
      </c>
      <c r="J4061" s="4" t="s">
        <v>6643</v>
      </c>
      <c r="K4061" s="4" t="s">
        <v>5561</v>
      </c>
      <c r="L4061" s="4">
        <v>1</v>
      </c>
      <c r="M4061" s="4" t="s">
        <v>17297</v>
      </c>
      <c r="N4061" s="4" t="s">
        <v>14064</v>
      </c>
    </row>
    <row r="4062" spans="2:14" s="4" customFormat="1" x14ac:dyDescent="0.25">
      <c r="B4062" s="4" t="str">
        <f>"  """&amp;A4062&amp;""": {
    ""name"" : """&amp;SUBSTITUTE(F4062,"""","\""")&amp;""",
    ""latitude"" : "&amp;IF(D4062&lt;&gt;"",LEFT(D4062,2)&amp;"."&amp;RIGHT(D4062,LEN(D4062)-2),"0")&amp;",
    ""longitude"" : "&amp;IF(E4062&lt;&gt;"",LEFT(E4062,1)&amp;"."&amp;RIGHT(E4062,LEN(E4062)-1),"0")&amp;","&amp;"
    ""image"" : """&amp;N4062&amp;"""
  },"</f>
        <v xml:space="preserve">  "": {
    "name" : "Zweefduik standbeeld",
    "latitude" : 52.236362,
    "longitude" : 4.810558,
    "image" : "https://lh3.ggpht.com/K2orUpeRrSSvckET0JPKHrt4hAA7RDXbQjPIDrAUcd5Z_L82Tu6AWBZYeGms4lLJThj9_-jYhSwhVXDa6kRKI6uiCcXnlG7nqdlLkQ5f-eFoGeg"
  },</v>
      </c>
      <c r="C4062" s="4">
        <v>9106666</v>
      </c>
      <c r="D4062" s="5">
        <v>52236362</v>
      </c>
      <c r="E4062" s="5">
        <v>4810558</v>
      </c>
      <c r="F4062" s="4" t="s">
        <v>15864</v>
      </c>
      <c r="G4062" s="4" t="s">
        <v>2916</v>
      </c>
      <c r="H4062" s="4" t="s">
        <v>6643</v>
      </c>
      <c r="I4062" s="4" t="s">
        <v>6643</v>
      </c>
      <c r="J4062" s="4" t="s">
        <v>6643</v>
      </c>
      <c r="K4062" s="4" t="s">
        <v>16685</v>
      </c>
      <c r="L4062" s="4">
        <v>2</v>
      </c>
      <c r="M4062" s="4">
        <v>1423</v>
      </c>
      <c r="N4062" s="4" t="s">
        <v>15865</v>
      </c>
    </row>
    <row r="4063" spans="2:14" s="4" customFormat="1" x14ac:dyDescent="0.25">
      <c r="B4063" s="4" t="str">
        <f>"  """&amp;A4063&amp;""": {
    ""name"" : """&amp;SUBSTITUTE(F4063,"""","\""")&amp;""",
    ""latitude"" : "&amp;IF(D4063&lt;&gt;"",LEFT(D4063,2)&amp;"."&amp;RIGHT(D4063,LEN(D4063)-2),"0")&amp;",
    ""longitude"" : "&amp;IF(E4063&lt;&gt;"",LEFT(E4063,1)&amp;"."&amp;RIGHT(E4063,LEN(E4063)-1),"0")&amp;","&amp;"
    ""image"" : """&amp;N4063&amp;"""
  },"</f>
        <v xml:space="preserve">  "": {
    "name" : "Op De Hoorns Van De Stier",
    "latitude" : 52.238401,
    "longitude" : 4.823841,
    "image" : "https://lh3.googleusercontent.com/zNdp4YDR08FFvMJDj56iF1dfWLc6bW00njxy7Izu8uhz7xyflCArYLkAlM5kxZCzetEwy682kEeyYZZA4W1v"
  },</v>
      </c>
      <c r="C4063" s="4">
        <v>49487696</v>
      </c>
      <c r="D4063" s="5">
        <v>52238401</v>
      </c>
      <c r="E4063" s="5">
        <v>4823841</v>
      </c>
      <c r="F4063" s="4" t="s">
        <v>13646</v>
      </c>
      <c r="G4063" s="4" t="s">
        <v>2916</v>
      </c>
      <c r="H4063" s="4" t="s">
        <v>6643</v>
      </c>
      <c r="I4063" s="4" t="s">
        <v>6643</v>
      </c>
      <c r="J4063" s="4" t="s">
        <v>6643</v>
      </c>
      <c r="K4063" s="4" t="s">
        <v>17290</v>
      </c>
      <c r="L4063" s="4">
        <v>61</v>
      </c>
      <c r="M4063" s="4" t="s">
        <v>17291</v>
      </c>
      <c r="N4063" s="4" t="s">
        <v>13647</v>
      </c>
    </row>
    <row r="4064" spans="2:14" s="4" customFormat="1" x14ac:dyDescent="0.25">
      <c r="B4064" s="4" t="str">
        <f>"  """&amp;A4064&amp;""": {
    ""name"" : """&amp;SUBSTITUTE(F4064,"""","\""")&amp;""",
    ""latitude"" : "&amp;IF(D4064&lt;&gt;"",LEFT(D4064,2)&amp;"."&amp;RIGHT(D4064,LEN(D4064)-2),"0")&amp;",
    ""longitude"" : "&amp;IF(E4064&lt;&gt;"",LEFT(E4064,1)&amp;"."&amp;RIGHT(E4064,LEN(E4064)-1),"0")&amp;","&amp;"
    ""image"" : """&amp;N4064&amp;"""
  },"</f>
        <v xml:space="preserve">  "": {
    "name" : "Apples Sculpture",
    "latitude" : 52.248616,
    "longitude" : 4.817776,
    "image" : "https://lh3.ggpht.com/nVLkCSlsi68Xs0KJXY5OVzwVP92V-i32TADF9mchjnRdDvyswDx0Sdhv2BwPUf_uiAWZrWjetrLr80wZQUT14w"
  },</v>
      </c>
      <c r="C4064" s="4">
        <v>9105762</v>
      </c>
      <c r="D4064" s="5">
        <v>52248616</v>
      </c>
      <c r="E4064" s="5">
        <v>4817776</v>
      </c>
      <c r="F4064" s="4" t="s">
        <v>10268</v>
      </c>
      <c r="G4064" s="4" t="s">
        <v>2916</v>
      </c>
      <c r="H4064" s="4" t="s">
        <v>6643</v>
      </c>
      <c r="I4064" s="4" t="s">
        <v>6643</v>
      </c>
      <c r="J4064" s="4" t="s">
        <v>6643</v>
      </c>
      <c r="K4064" s="4" t="s">
        <v>16630</v>
      </c>
      <c r="L4064" s="4">
        <v>2</v>
      </c>
      <c r="M4064" s="4" t="s">
        <v>16631</v>
      </c>
      <c r="N4064" s="4" t="s">
        <v>10269</v>
      </c>
    </row>
    <row r="4065" spans="2:14" s="4" customFormat="1" x14ac:dyDescent="0.25">
      <c r="B4065" s="4" t="str">
        <f>"  """&amp;A4065&amp;""": {
    ""name"" : """&amp;SUBSTITUTE(F4065,"""","\""")&amp;""",
    ""latitude"" : "&amp;IF(D4065&lt;&gt;"",LEFT(D4065,2)&amp;"."&amp;RIGHT(D4065,LEN(D4065)-2),"0")&amp;",
    ""longitude"" : "&amp;IF(E4065&lt;&gt;"",LEFT(E4065,1)&amp;"."&amp;RIGHT(E4065,LEN(E4065)-1),"0")&amp;","&amp;"
    ""image"" : """&amp;N4065&amp;"""
  },"</f>
        <v xml:space="preserve">  "": {
    "name" : "Art",
    "latitude" : 52.251234,
    "longitude" : 4.817991,
    "image" : "https://lh5.ggpht.com/LWeRl_yIQE05zmYyia6xN-7E982nDw9vNh7PeoDusNg7LCZkaYzwNSX7OKe2z1SCPGq8kmeMRe-xMqnRwVw"
  },</v>
      </c>
      <c r="C4065" s="4">
        <v>102393</v>
      </c>
      <c r="D4065" s="5">
        <v>52251234</v>
      </c>
      <c r="E4065" s="5">
        <v>4817991</v>
      </c>
      <c r="F4065" s="4" t="s">
        <v>5366</v>
      </c>
      <c r="G4065" s="4" t="s">
        <v>2916</v>
      </c>
      <c r="H4065" s="4" t="s">
        <v>6643</v>
      </c>
      <c r="I4065" s="4" t="s">
        <v>6643</v>
      </c>
      <c r="J4065" s="4" t="s">
        <v>6643</v>
      </c>
      <c r="K4065" s="4" t="s">
        <v>5367</v>
      </c>
      <c r="L4065" s="4">
        <v>11</v>
      </c>
      <c r="M4065" s="4">
        <v>1422</v>
      </c>
      <c r="N4065" s="4" t="s">
        <v>10287</v>
      </c>
    </row>
    <row r="4066" spans="2:14" s="4" customFormat="1" x14ac:dyDescent="0.25">
      <c r="B4066" s="4" t="str">
        <f>"  """&amp;A4066&amp;""": {
    ""name"" : """&amp;SUBSTITUTE(F4066,"""","\""")&amp;""",
    ""latitude"" : "&amp;IF(D4066&lt;&gt;"",LEFT(D4066,2)&amp;"."&amp;RIGHT(D4066,LEN(D4066)-2),"0")&amp;",
    ""longitude"" : "&amp;IF(E4066&lt;&gt;"",LEFT(E4066,1)&amp;"."&amp;RIGHT(E4066,LEN(E4066)-1),"0")&amp;","&amp;"
    ""image"" : """&amp;N4066&amp;"""
  },"</f>
        <v xml:space="preserve">  "": {
    "name" : "The Stone Goose",
    "latitude" : 52.250865,
    "longitude" : 4.818254,
    "image" : "https://lh3.googleusercontent.com/mVoW1R_521Dr_8xw4AYMKPYrhFKKAsUDa4l_p35q-xJSYCzyL5E75f1zMeEom7_w-DynqyA_sx7CjE2FzRBn"
  },</v>
      </c>
      <c r="C4066" s="4">
        <v>49312431</v>
      </c>
      <c r="D4066" s="5">
        <v>52250865</v>
      </c>
      <c r="E4066" s="5">
        <v>4818254</v>
      </c>
      <c r="F4066" s="4" t="s">
        <v>15119</v>
      </c>
      <c r="G4066" s="4" t="s">
        <v>2916</v>
      </c>
      <c r="H4066" s="4" t="s">
        <v>6643</v>
      </c>
      <c r="I4066" s="4" t="s">
        <v>6643</v>
      </c>
      <c r="J4066" s="4" t="s">
        <v>6643</v>
      </c>
      <c r="K4066" s="4" t="s">
        <v>5367</v>
      </c>
      <c r="L4066" s="4">
        <v>44</v>
      </c>
      <c r="M4066" s="4" t="s">
        <v>16911</v>
      </c>
      <c r="N4066" s="4" t="s">
        <v>15120</v>
      </c>
    </row>
    <row r="4067" spans="2:14" s="4" customFormat="1" x14ac:dyDescent="0.25">
      <c r="B4067" s="4" t="str">
        <f>"  """&amp;A4067&amp;""": {
    ""name"" : """&amp;SUBSTITUTE(F4067,"""","\""")&amp;""",
    ""latitude"" : "&amp;IF(D4067&lt;&gt;"",LEFT(D4067,2)&amp;"."&amp;RIGHT(D4067,LEN(D4067)-2),"0")&amp;",
    ""longitude"" : "&amp;IF(E4067&lt;&gt;"",LEFT(E4067,1)&amp;"."&amp;RIGHT(E4067,LEN(E4067)-1),"0")&amp;","&amp;"
    ""image"" : """&amp;N4067&amp;"""
  },"</f>
        <v xml:space="preserve">  "": {
    "name" : "Industry And Art",
    "latitude" : 52.239258,
    "longitude" : 4.843086,
    "image" : "https://lh5.ggpht.com/bLBZ6zXN3cKjJMK6cSidhV5PMynms55ecIJDz81t9tZuYuRUz2NOM-PBExW-GsW6kT9__1Q5b9r3z15_B-HZ"
  },</v>
      </c>
      <c r="C4067" s="4">
        <v>9109096</v>
      </c>
      <c r="D4067" s="5">
        <v>52239258</v>
      </c>
      <c r="E4067" s="5">
        <v>4843086</v>
      </c>
      <c r="F4067" s="4" t="s">
        <v>12466</v>
      </c>
      <c r="G4067" s="4" t="s">
        <v>2916</v>
      </c>
      <c r="H4067" s="4" t="s">
        <v>6643</v>
      </c>
      <c r="I4067" s="4" t="s">
        <v>6643</v>
      </c>
      <c r="J4067" s="4" t="s">
        <v>6643</v>
      </c>
      <c r="K4067" s="4" t="s">
        <v>16718</v>
      </c>
      <c r="L4067" s="4">
        <v>29</v>
      </c>
      <c r="M4067" s="4" t="s">
        <v>16719</v>
      </c>
      <c r="N4067" s="4" t="s">
        <v>12467</v>
      </c>
    </row>
    <row r="4068" spans="2:14" s="4" customFormat="1" x14ac:dyDescent="0.25">
      <c r="B4068" s="4" t="str">
        <f>"  """&amp;A4068&amp;""": {
    ""name"" : """&amp;SUBSTITUTE(F4068,"""","\""")&amp;""",
    ""latitude"" : "&amp;IF(D4068&lt;&gt;"",LEFT(D4068,2)&amp;"."&amp;RIGHT(D4068,LEN(D4068)-2),"0")&amp;",
    ""longitude"" : "&amp;IF(E4068&lt;&gt;"",LEFT(E4068,1)&amp;"."&amp;RIGHT(E4068,LEN(E4068)-1),"0")&amp;","&amp;"
    ""image"" : """&amp;N4068&amp;"""
  },"</f>
        <v xml:space="preserve">  "": {
    "name" : "Beatrix Wall Art",
    "latitude" : 52.240369,
    "longitude" : 4.82626,
    "image" : "https://lh3.ggpht.com/Xf3ixORMhfWoTdY2OqfbqdAVYFxtLw5OaFxHMu9R99F9busYidi0Jbnqi0pza2908KhLO7iQ8jDVPRV65uJq"
  },</v>
      </c>
      <c r="C4068" s="4">
        <v>9109395</v>
      </c>
      <c r="D4068" s="5">
        <v>52240369</v>
      </c>
      <c r="E4068" s="5">
        <v>482626</v>
      </c>
      <c r="F4068" s="4" t="s">
        <v>10446</v>
      </c>
      <c r="G4068" s="4" t="s">
        <v>2916</v>
      </c>
      <c r="H4068" s="4" t="s">
        <v>6643</v>
      </c>
      <c r="I4068" s="4" t="s">
        <v>6643</v>
      </c>
      <c r="J4068" s="4" t="s">
        <v>6643</v>
      </c>
      <c r="K4068" s="4" t="s">
        <v>16724</v>
      </c>
      <c r="L4068" s="4">
        <v>126</v>
      </c>
      <c r="M4068" s="4" t="s">
        <v>16725</v>
      </c>
      <c r="N4068" s="4" t="s">
        <v>10447</v>
      </c>
    </row>
    <row r="4069" spans="2:14" s="4" customFormat="1" x14ac:dyDescent="0.25">
      <c r="B4069" s="4" t="str">
        <f>"  """&amp;A4069&amp;""": {
    ""name"" : """&amp;SUBSTITUTE(F4069,"""","\""")&amp;""",
    ""latitude"" : "&amp;IF(D4069&lt;&gt;"",LEFT(D4069,2)&amp;"."&amp;RIGHT(D4069,LEN(D4069)-2),"0")&amp;",
    ""longitude"" : "&amp;IF(E4069&lt;&gt;"",LEFT(E4069,1)&amp;"."&amp;RIGHT(E4069,LEN(E4069)-1),"0")&amp;","&amp;"
    ""image"" : """&amp;N4069&amp;"""
  },"</f>
        <v xml:space="preserve">  "": {
    "name" : "Amstel Burght",
    "latitude" : 52.243885,
    "longitude" : 4.844652,
    "image" : "https://lh3.googleusercontent.com/me1hoCVHwY3Fi2FNnHgTkNoU9foKSeBya5R7-dSk4YscaGrWUWtIkk426yinc7fZAQgof5clBU4HrAjwS3M"
  },</v>
      </c>
      <c r="C4069" s="4">
        <v>49312430</v>
      </c>
      <c r="D4069" s="5">
        <v>52243885</v>
      </c>
      <c r="E4069" s="5">
        <v>4844652</v>
      </c>
      <c r="F4069" s="4" t="s">
        <v>10096</v>
      </c>
      <c r="G4069" s="4" t="s">
        <v>2916</v>
      </c>
      <c r="H4069" s="4" t="s">
        <v>6643</v>
      </c>
      <c r="I4069" s="4" t="s">
        <v>6643</v>
      </c>
      <c r="J4069" s="4" t="s">
        <v>6643</v>
      </c>
      <c r="K4069" s="4" t="s">
        <v>16909</v>
      </c>
      <c r="L4069" s="4">
        <v>264</v>
      </c>
      <c r="M4069" s="4" t="s">
        <v>16910</v>
      </c>
      <c r="N4069" s="4" t="s">
        <v>10097</v>
      </c>
    </row>
    <row r="4070" spans="2:14" s="4" customFormat="1" x14ac:dyDescent="0.25">
      <c r="B4070" s="4" t="str">
        <f>"  """&amp;A4070&amp;""": {
    ""name"" : """&amp;SUBSTITUTE(F4070,"""","\""")&amp;""",
    ""latitude"" : "&amp;IF(D4070&lt;&gt;"",LEFT(D4070,2)&amp;"."&amp;RIGHT(D4070,LEN(D4070)-2),"0")&amp;",
    ""longitude"" : "&amp;IF(E4070&lt;&gt;"",LEFT(E4070,1)&amp;"."&amp;RIGHT(E4070,LEN(E4070)-1),"0")&amp;","&amp;"
    ""image"" : """&amp;N4070&amp;"""
  },"</f>
        <v xml:space="preserve">  "": {
    "name" : "Klokken Potgieterplein",
    "latitude" : 52.243222,
    "longitude" : 4.82431,
    "image" : "https://lh5.ggpht.com/z-nyPqPITQb5kfnpS2MnQuj9OGxJYYGjIfWnlDEEPNQAnCcp_dM-1meKZzcH4w65h2yebc8rRIknUi_IUVE7Hg"
  },</v>
      </c>
      <c r="C4070" s="4">
        <v>9105758</v>
      </c>
      <c r="D4070" s="5">
        <v>52243222</v>
      </c>
      <c r="E4070" s="5">
        <v>482431</v>
      </c>
      <c r="F4070" s="4" t="s">
        <v>12730</v>
      </c>
      <c r="G4070" s="4" t="s">
        <v>2916</v>
      </c>
      <c r="H4070" s="4" t="s">
        <v>6643</v>
      </c>
      <c r="I4070" s="4" t="s">
        <v>6643</v>
      </c>
      <c r="J4070" s="4" t="s">
        <v>6643</v>
      </c>
      <c r="K4070" s="4" t="s">
        <v>16634</v>
      </c>
      <c r="L4070" s="4">
        <v>2</v>
      </c>
      <c r="M4070" s="4">
        <v>1422</v>
      </c>
      <c r="N4070" s="4" t="s">
        <v>12731</v>
      </c>
    </row>
    <row r="4071" spans="2:14" s="4" customFormat="1" x14ac:dyDescent="0.25">
      <c r="B4071" s="4" t="str">
        <f>"  """&amp;A4071&amp;""": {
    ""name"" : """&amp;SUBSTITUTE(F4071,"""","\""")&amp;""",
    ""latitude"" : "&amp;IF(D4071&lt;&gt;"",LEFT(D4071,2)&amp;"."&amp;RIGHT(D4071,LEN(D4071)-2),"0")&amp;",
    ""longitude"" : "&amp;IF(E4071&lt;&gt;"",LEFT(E4071,1)&amp;"."&amp;RIGHT(E4071,LEN(E4071)-1),"0")&amp;","&amp;"
    ""image"" : """&amp;N4071&amp;"""
  },"</f>
        <v xml:space="preserve">  "": {
    "name" : "Ter Ere Van Koningin Beatrix",
    "latitude" : 52.233893,
    "longitude" : 4.831273,
    "image" : "https://lh5.ggpht.com/lGDRyudnYSoBEjI4zQ3JAiKN5AlqKzGkYCvNyHumFUPuKy_RpFOST5LaHs2x70CDAD4tMBlz9fV-U25XWYg"
  },</v>
      </c>
      <c r="C4071" s="4">
        <v>49487704</v>
      </c>
      <c r="D4071" s="5">
        <v>52233893</v>
      </c>
      <c r="E4071" s="5">
        <v>4831273</v>
      </c>
      <c r="F4071" s="4" t="s">
        <v>15018</v>
      </c>
      <c r="G4071" s="4" t="s">
        <v>2916</v>
      </c>
      <c r="H4071" s="4" t="s">
        <v>6643</v>
      </c>
      <c r="I4071" s="4" t="s">
        <v>6643</v>
      </c>
      <c r="J4071" s="4" t="s">
        <v>6643</v>
      </c>
      <c r="K4071" s="4" t="s">
        <v>15978</v>
      </c>
      <c r="L4071" s="4">
        <v>12</v>
      </c>
      <c r="M4071" s="4" t="s">
        <v>17296</v>
      </c>
      <c r="N4071" s="4" t="s">
        <v>15019</v>
      </c>
    </row>
    <row r="4072" spans="2:14" s="4" customFormat="1" x14ac:dyDescent="0.25">
      <c r="B4072" s="4" t="str">
        <f>"  """&amp;A4072&amp;""": {
    ""name"" : """&amp;SUBSTITUTE(F4072,"""","\""")&amp;""",
    ""latitude"" : "&amp;IF(D4072&lt;&gt;"",LEFT(D4072,2)&amp;"."&amp;RIGHT(D4072,LEN(D4072)-2),"0")&amp;",
    ""longitude"" : "&amp;IF(E4072&lt;&gt;"",LEFT(E4072,1)&amp;"."&amp;RIGHT(E4072,LEN(E4072)-1),"0")&amp;","&amp;"
    ""image"" : """&amp;N4072&amp;"""
  },"</f>
        <v xml:space="preserve">  "": {
    "name" : "Compensatiegebied Legmeer-West",
    "latitude" : 52.25501,
    "longitude" : 4.812416,
    "image" : "https://lh3.googleusercontent.com/CkALoNE2ch4B_4jpt5ggmv4CFG2OyOdJke-enJTGopv726NX8RGFY0WwZqrIOOhc23SVOqtz9bcw3tnhbr0IQQ"
  },</v>
      </c>
      <c r="C4072" s="4">
        <v>49989330</v>
      </c>
      <c r="D4072" s="5">
        <v>5225501</v>
      </c>
      <c r="E4072" s="5">
        <v>4812416</v>
      </c>
      <c r="F4072" s="4" t="s">
        <v>11053</v>
      </c>
      <c r="G4072" s="4" t="s">
        <v>2916</v>
      </c>
      <c r="H4072" s="4" t="s">
        <v>6643</v>
      </c>
      <c r="I4072" s="4" t="s">
        <v>6643</v>
      </c>
      <c r="J4072" s="4" t="s">
        <v>6643</v>
      </c>
      <c r="K4072" s="4" t="s">
        <v>17441</v>
      </c>
      <c r="L4072" s="4">
        <v>120</v>
      </c>
      <c r="M4072" s="4" t="s">
        <v>17442</v>
      </c>
      <c r="N4072" s="4" t="s">
        <v>11054</v>
      </c>
    </row>
    <row r="4073" spans="2:14" s="4" customFormat="1" x14ac:dyDescent="0.25">
      <c r="B4073" s="4" t="str">
        <f>"  """&amp;A4073&amp;""": {
    ""name"" : """&amp;SUBSTITUTE(F4073,"""","\""")&amp;""",
    ""latitude"" : "&amp;IF(D4073&lt;&gt;"",LEFT(D4073,2)&amp;"."&amp;RIGHT(D4073,LEN(D4073)-2),"0")&amp;",
    ""longitude"" : "&amp;IF(E4073&lt;&gt;"",LEFT(E4073,1)&amp;"."&amp;RIGHT(E4073,LEN(E4073)-1),"0")&amp;","&amp;"
    ""image"" : """&amp;N4073&amp;"""
  },"</f>
        <v xml:space="preserve">  "": {
    "name" : "Kabels En Net",
    "latitude" : 52.249981,
    "longitude" : 4.819999,
    "image" : "https://lh3.googleusercontent.com/cac8Xwamn2hwLAeGRw0E32zxlQMSDlGRz6C2VmxobAJxoLZRpdvGjqih5WwZTozqtAIvRuGRV92SUrNekQY"
  },</v>
      </c>
      <c r="C4073" s="4">
        <v>49989341</v>
      </c>
      <c r="D4073" s="5">
        <v>52249981</v>
      </c>
      <c r="E4073" s="5">
        <v>4819999</v>
      </c>
      <c r="F4073" s="4" t="s">
        <v>12599</v>
      </c>
      <c r="G4073" s="4" t="s">
        <v>2916</v>
      </c>
      <c r="H4073" s="4" t="s">
        <v>6643</v>
      </c>
      <c r="I4073" s="4" t="s">
        <v>6643</v>
      </c>
      <c r="J4073" s="4" t="s">
        <v>6643</v>
      </c>
      <c r="K4073" s="4" t="s">
        <v>17453</v>
      </c>
      <c r="L4073" s="4">
        <v>2</v>
      </c>
      <c r="M4073" s="4" t="s">
        <v>17454</v>
      </c>
      <c r="N4073" s="4" t="s">
        <v>12600</v>
      </c>
    </row>
    <row r="4074" spans="2:14" s="4" customFormat="1" x14ac:dyDescent="0.25">
      <c r="B4074" s="4" t="str">
        <f>"  """&amp;A4074&amp;""": {
    ""name"" : """&amp;SUBSTITUTE(F4074,"""","\""")&amp;""",
    ""latitude"" : "&amp;IF(D4074&lt;&gt;"",LEFT(D4074,2)&amp;"."&amp;RIGHT(D4074,LEN(D4074)-2),"0")&amp;",
    ""longitude"" : "&amp;IF(E4074&lt;&gt;"",LEFT(E4074,1)&amp;"."&amp;RIGHT(E4074,LEN(E4074)-1),"0")&amp;","&amp;"
    ""image"" : """&amp;N4074&amp;"""
  },"</f>
        <v xml:space="preserve">  "": {
    "name" : "Rabobank Running Man",
    "latitude" : 52.242584,
    "longitude" : 4.816782,
    "image" : "https://lh6.ggpht.com/7jVFL5BLwgcPZVtD-_ND2Oub2J3rtMWn7-6cLeGIHeyzLU0skPvRquc4cwwEvkCC_DFvnhlQF4qPKjPSog-DbufhVni2wwUoBI6cWX0YX6Dgntr9"
  },</v>
      </c>
      <c r="C4074" s="4">
        <v>937538</v>
      </c>
      <c r="D4074" s="5">
        <v>52242584</v>
      </c>
      <c r="E4074" s="5">
        <v>4816782</v>
      </c>
      <c r="F4074" s="4" t="s">
        <v>9018</v>
      </c>
      <c r="G4074" s="4" t="s">
        <v>2916</v>
      </c>
      <c r="H4074" s="4" t="s">
        <v>6643</v>
      </c>
      <c r="I4074" s="4" t="s">
        <v>6643</v>
      </c>
      <c r="J4074" s="4" t="s">
        <v>6643</v>
      </c>
      <c r="K4074" s="4" t="s">
        <v>3358</v>
      </c>
      <c r="L4074" s="4">
        <v>50</v>
      </c>
      <c r="M4074" s="4" t="s">
        <v>9019</v>
      </c>
      <c r="N4074" s="4" t="s">
        <v>14096</v>
      </c>
    </row>
    <row r="4075" spans="2:14" s="4" customFormat="1" x14ac:dyDescent="0.25">
      <c r="B4075" s="4" t="str">
        <f>"  """&amp;A4075&amp;""": {
    ""name"" : """&amp;SUBSTITUTE(F4075,"""","\""")&amp;""",
    ""latitude"" : "&amp;IF(D4075&lt;&gt;"",LEFT(D4075,2)&amp;"."&amp;RIGHT(D4075,LEN(D4075)-2),"0")&amp;",
    ""longitude"" : "&amp;IF(E4075&lt;&gt;"",LEFT(E4075,1)&amp;"."&amp;RIGHT(E4075,LEN(E4075)-1),"0")&amp;","&amp;"
    ""image"" : """&amp;N4075&amp;"""
  },"</f>
        <v xml:space="preserve">  "": {
    "name" : "🐉 Walkway",
    "latitude" : 52.242304,
    "longitude" : 4.828196,
    "image" : "https://lh3.ggpht.com/4JAConaVF3dLoGvLyAWewQvKfiI7-8r67Tr1s4egZDdH2NUNe8ycNkG8_Cun48_wtOlmmDoZpDAie8wsXV2k"
  },</v>
      </c>
      <c r="C4075" s="4">
        <v>9109396</v>
      </c>
      <c r="D4075" s="5">
        <v>52242304</v>
      </c>
      <c r="E4075" s="5">
        <v>4828196</v>
      </c>
      <c r="F4075" s="4" t="s">
        <v>15525</v>
      </c>
      <c r="G4075" s="4" t="s">
        <v>2916</v>
      </c>
      <c r="H4075" s="4" t="s">
        <v>6643</v>
      </c>
      <c r="I4075" s="4" t="s">
        <v>6643</v>
      </c>
      <c r="J4075" s="4" t="s">
        <v>6643</v>
      </c>
      <c r="K4075" s="4" t="s">
        <v>16730</v>
      </c>
      <c r="L4075" s="4">
        <v>44</v>
      </c>
      <c r="M4075" s="4" t="s">
        <v>16731</v>
      </c>
      <c r="N4075" s="4" t="s">
        <v>15526</v>
      </c>
    </row>
    <row r="4076" spans="2:14" s="4" customFormat="1" x14ac:dyDescent="0.25">
      <c r="B4076" s="4" t="str">
        <f>"  """&amp;A4076&amp;""": {
    ""name"" : """&amp;SUBSTITUTE(F4076,"""","\""")&amp;""",
    ""latitude"" : "&amp;IF(D4076&lt;&gt;"",LEFT(D4076,2)&amp;"."&amp;RIGHT(D4076,LEN(D4076)-2),"0")&amp;",
    ""longitude"" : "&amp;IF(E4076&lt;&gt;"",LEFT(E4076,1)&amp;"."&amp;RIGHT(E4076,LEN(E4076)-1),"0")&amp;","&amp;"
    ""image"" : """&amp;N4076&amp;"""
  },"</f>
        <v xml:space="preserve">  "": {
    "name" : "Chinese Palace",
    "latitude" : 52.234659,
    "longitude" : 4.834442,
    "image" : "https://lh6.ggpht.com/JelLokrmoIpQ39KMpUk1SQlqYvVd9wXbwsYJBsy-7CxABdLsd3sZJpP5pJaxAHqlZwWpFNt9WSjTYsOk8DEc"
  },</v>
      </c>
      <c r="C4076" s="4">
        <v>49487700</v>
      </c>
      <c r="D4076" s="5">
        <v>52234659</v>
      </c>
      <c r="E4076" s="5">
        <v>4834442</v>
      </c>
      <c r="F4076" s="4" t="s">
        <v>10949</v>
      </c>
      <c r="G4076" s="4" t="s">
        <v>2916</v>
      </c>
      <c r="H4076" s="4" t="s">
        <v>6643</v>
      </c>
      <c r="I4076" s="4" t="s">
        <v>6643</v>
      </c>
      <c r="J4076" s="4" t="s">
        <v>6643</v>
      </c>
      <c r="K4076" s="4" t="s">
        <v>8401</v>
      </c>
      <c r="L4076" s="4">
        <v>24</v>
      </c>
      <c r="M4076" s="4" t="s">
        <v>16740</v>
      </c>
      <c r="N4076" s="4" t="s">
        <v>10950</v>
      </c>
    </row>
    <row r="4077" spans="2:14" s="4" customFormat="1" x14ac:dyDescent="0.25">
      <c r="B4077" s="4" t="str">
        <f>"  """&amp;A4077&amp;""": {
    ""name"" : """&amp;SUBSTITUTE(F4077,"""","\""")&amp;""",
    ""latitude"" : "&amp;IF(D4077&lt;&gt;"",LEFT(D4077,2)&amp;"."&amp;RIGHT(D4077,LEN(D4077)-2),"0")&amp;",
    ""longitude"" : "&amp;IF(E4077&lt;&gt;"",LEFT(E4077,1)&amp;"."&amp;RIGHT(E4077,LEN(E4077)-1),"0")&amp;","&amp;"
    ""image"" : """&amp;N4077&amp;"""
  },"</f>
        <v xml:space="preserve">  "": {
    "name" : "De Oude Locomotive",
    "latitude" : 52.234581,
    "longitude" : 4.83519,
    "image" : "https://lh6.ggpht.com/MUhFORVir5nslMVxgAy2ivUizEpkhmUlJjZJE6SmxNbRtivS-UA7B3LiPOWqT2nPA1XsPGnHjZWw-H5t_ohZAA"
  },</v>
      </c>
      <c r="C4077" s="4">
        <v>9109905</v>
      </c>
      <c r="D4077" s="5">
        <v>52234581</v>
      </c>
      <c r="E4077" s="5">
        <v>483519</v>
      </c>
      <c r="F4077" s="4" t="s">
        <v>11323</v>
      </c>
      <c r="G4077" s="4" t="s">
        <v>2916</v>
      </c>
      <c r="H4077" s="4" t="s">
        <v>6643</v>
      </c>
      <c r="I4077" s="4" t="s">
        <v>6643</v>
      </c>
      <c r="J4077" s="4" t="s">
        <v>6643</v>
      </c>
      <c r="K4077" s="4" t="s">
        <v>8401</v>
      </c>
      <c r="L4077" s="4">
        <v>45</v>
      </c>
      <c r="M4077" s="4" t="s">
        <v>16740</v>
      </c>
      <c r="N4077" s="4" t="s">
        <v>11324</v>
      </c>
    </row>
    <row r="4078" spans="2:14" s="4" customFormat="1" x14ac:dyDescent="0.25">
      <c r="B4078" s="4" t="str">
        <f>"  """&amp;A4078&amp;""": {
    ""name"" : """&amp;SUBSTITUTE(F4078,"""","\""")&amp;""",
    ""latitude"" : "&amp;IF(D4078&lt;&gt;"",LEFT(D4078,2)&amp;"."&amp;RIGHT(D4078,LEN(D4078)-2),"0")&amp;",
    ""longitude"" : "&amp;IF(E4078&lt;&gt;"",LEFT(E4078,1)&amp;"."&amp;RIGHT(E4078,LEN(E4078)-1),"0")&amp;","&amp;"
    ""image"" : """&amp;N4078&amp;"""
  },"</f>
        <v xml:space="preserve">  "": {
    "name" : "Het Oude Spoorhuis",
    "latitude" : 52.234589,
    "longitude" : 4.834872,
    "image" : "https://lh3.ggpht.com/sC9RV8nv1ZBaNHfZIMCzr2L44p4sX_6q_3ucfqOBmTb9ZjaR8Fh3xPcj0EsxmyutLpiRINxJmzfBx0vlEkQ"
  },</v>
      </c>
      <c r="C4078" s="4">
        <v>9109890</v>
      </c>
      <c r="D4078" s="5">
        <v>52234589</v>
      </c>
      <c r="E4078" s="5">
        <v>4834872</v>
      </c>
      <c r="F4078" s="4" t="s">
        <v>12285</v>
      </c>
      <c r="G4078" s="4" t="s">
        <v>2916</v>
      </c>
      <c r="H4078" s="4" t="s">
        <v>6643</v>
      </c>
      <c r="I4078" s="4" t="s">
        <v>6643</v>
      </c>
      <c r="J4078" s="4" t="s">
        <v>6643</v>
      </c>
      <c r="K4078" s="4" t="s">
        <v>8401</v>
      </c>
      <c r="L4078" s="4">
        <v>45</v>
      </c>
      <c r="M4078" s="4" t="s">
        <v>16740</v>
      </c>
      <c r="N4078" s="4" t="s">
        <v>12286</v>
      </c>
    </row>
    <row r="4079" spans="2:14" s="4" customFormat="1" x14ac:dyDescent="0.25">
      <c r="B4079" s="4" t="str">
        <f>"  """&amp;A4079&amp;""": {
    ""name"" : """&amp;SUBSTITUTE(F4079,"""","\""")&amp;""",
    ""latitude"" : "&amp;IF(D4079&lt;&gt;"",LEFT(D4079,2)&amp;"."&amp;RIGHT(D4079,LEN(D4079)-2),"0")&amp;",
    ""longitude"" : "&amp;IF(E4079&lt;&gt;"",LEFT(E4079,1)&amp;"."&amp;RIGHT(E4079,LEN(E4079)-1),"0")&amp;","&amp;"
    ""image"" : """&amp;N4079&amp;"""
  },"</f>
        <v xml:space="preserve">  "": {
    "name" : "Houten Rupsje",
    "latitude" : 52.246407,
    "longitude" : 4.813768,
    "image" : "https://lh4.ggpht.com/4dgiCS8v5oCvTQDWrPvAUF-Bdls7pjwJXUuGFEEOZLj5kE23F7CsMKYgLQkuaTNYfYk5kF5jpsx-e0SR_wii"
  },</v>
      </c>
      <c r="C4079" s="4">
        <v>727425</v>
      </c>
      <c r="D4079" s="5">
        <v>52246407</v>
      </c>
      <c r="E4079" s="5">
        <v>4813768</v>
      </c>
      <c r="F4079" s="4" t="s">
        <v>7971</v>
      </c>
      <c r="G4079" s="4" t="s">
        <v>2916</v>
      </c>
      <c r="H4079" s="4" t="s">
        <v>6643</v>
      </c>
      <c r="I4079" s="4" t="s">
        <v>6643</v>
      </c>
      <c r="J4079" s="4" t="s">
        <v>6643</v>
      </c>
      <c r="K4079" s="4" t="s">
        <v>7972</v>
      </c>
      <c r="L4079" s="4">
        <v>100</v>
      </c>
      <c r="M4079" s="4" t="s">
        <v>7973</v>
      </c>
      <c r="N4079" s="4" t="s">
        <v>12405</v>
      </c>
    </row>
    <row r="4080" spans="2:14" s="4" customFormat="1" x14ac:dyDescent="0.25">
      <c r="B4080" s="4" t="str">
        <f>"  """&amp;A4080&amp;""": {
    ""name"" : """&amp;SUBSTITUTE(F4080,"""","\""")&amp;""",
    ""latitude"" : "&amp;IF(D4080&lt;&gt;"",LEFT(D4080,2)&amp;"."&amp;RIGHT(D4080,LEN(D4080)-2),"0")&amp;",
    ""longitude"" : "&amp;IF(E4080&lt;&gt;"",LEFT(E4080,1)&amp;"."&amp;RIGHT(E4080,LEN(E4080)-1),"0")&amp;","&amp;"
    ""image"" : """&amp;N4080&amp;"""
  },"</f>
        <v xml:space="preserve">  "": {
    "name" : "Vrouwenfiguur",
    "latitude" : 52.245608,
    "longitude" : 4.826239,
    "image" : "https://lh3.ggpht.com/TkNQtV6cEy77clY7R-8w6MvN3rBZF2lUGFWqQZd9sMWnfZLTIN_50SU-vXCazJe-Pv3Gqxd6_WNaHRw-zXPR"
  },</v>
      </c>
      <c r="C4080" s="4">
        <v>9105757</v>
      </c>
      <c r="D4080" s="5">
        <v>52245608</v>
      </c>
      <c r="E4080" s="5">
        <v>4826239</v>
      </c>
      <c r="F4080" s="4" t="s">
        <v>15481</v>
      </c>
      <c r="G4080" s="4" t="s">
        <v>2916</v>
      </c>
      <c r="H4080" s="4" t="s">
        <v>6643</v>
      </c>
      <c r="I4080" s="4" t="s">
        <v>6643</v>
      </c>
      <c r="J4080" s="4" t="s">
        <v>6643</v>
      </c>
      <c r="K4080" s="4" t="s">
        <v>17668</v>
      </c>
      <c r="M4080" s="4">
        <v>1422</v>
      </c>
      <c r="N4080" s="4" t="s">
        <v>15482</v>
      </c>
    </row>
    <row r="4081" spans="2:14" s="4" customFormat="1" x14ac:dyDescent="0.25">
      <c r="B4081" s="4" t="str">
        <f>"  """&amp;A4081&amp;""": {
    ""name"" : """&amp;SUBSTITUTE(F4081,"""","\""")&amp;""",
    ""latitude"" : "&amp;IF(D4081&lt;&gt;"",LEFT(D4081,2)&amp;"."&amp;RIGHT(D4081,LEN(D4081)-2),"0")&amp;",
    ""longitude"" : "&amp;IF(E4081&lt;&gt;"",LEFT(E4081,1)&amp;"."&amp;RIGHT(E4081,LEN(E4081)-1),"0")&amp;","&amp;"
    ""image"" : """&amp;N4081&amp;"""
  },"</f>
        <v xml:space="preserve">  "": {
    "name" : "Fauteuil, J. Rooyman De Kruijff 1982",
    "latitude" : 52.234469,
    "longitude" : 4.836038,
    "image" : "https://lh4.ggpht.com/J3439YNBegl3AlqoCMWPVoxfslpdU-q8qi6ks10OW5dsqgqMlOYuriCYMTwcVfm6wmTvRdpWhjCRT6Fky8w"
  },</v>
      </c>
      <c r="C4081" s="4">
        <v>9109899</v>
      </c>
      <c r="D4081" s="5">
        <v>52234469</v>
      </c>
      <c r="E4081" s="5">
        <v>4836038</v>
      </c>
      <c r="F4081" s="4" t="s">
        <v>11705</v>
      </c>
      <c r="G4081" s="4" t="s">
        <v>2916</v>
      </c>
      <c r="H4081" s="4" t="s">
        <v>6643</v>
      </c>
      <c r="I4081" s="4" t="s">
        <v>6643</v>
      </c>
      <c r="J4081" s="4" t="s">
        <v>6643</v>
      </c>
      <c r="K4081" s="4" t="s">
        <v>16741</v>
      </c>
      <c r="L4081" s="4">
        <v>65</v>
      </c>
      <c r="M4081" s="4" t="s">
        <v>16742</v>
      </c>
      <c r="N4081" s="4" t="s">
        <v>11706</v>
      </c>
    </row>
    <row r="4082" spans="2:14" s="4" customFormat="1" x14ac:dyDescent="0.25">
      <c r="B4082" s="4" t="str">
        <f>"  """&amp;A4082&amp;""": {
    ""name"" : """&amp;SUBSTITUTE(F4082,"""","\""")&amp;""",
    ""latitude"" : "&amp;IF(D4082&lt;&gt;"",LEFT(D4082,2)&amp;"."&amp;RIGHT(D4082,LEN(D4082)-2),"0")&amp;",
    ""longitude"" : "&amp;IF(E4082&lt;&gt;"",LEFT(E4082,1)&amp;"."&amp;RIGHT(E4082,LEN(E4082)-1),"0")&amp;","&amp;"
    ""image"" : """&amp;N4082&amp;"""
  },"</f>
        <v xml:space="preserve">  "": {
    "name" : "Trap Bankje",
    "latitude" : 52.23547,
    "longitude" : 4.837708,
    "image" : "https://lh4.ggpht.com/2P9xXUmJHct6AhDuHhbSe5FI11Vsvtb1b2OB9UTnSnrOO9LmuiE1mjOEcqSZHCSgQ6sao11xfpeYykoJPlk"
  },</v>
      </c>
      <c r="C4082" s="4">
        <v>49487711</v>
      </c>
      <c r="D4082" s="5">
        <v>5223547</v>
      </c>
      <c r="E4082" s="5">
        <v>4837708</v>
      </c>
      <c r="F4082" s="4" t="s">
        <v>15221</v>
      </c>
      <c r="G4082" s="4" t="s">
        <v>2916</v>
      </c>
      <c r="H4082" s="4" t="s">
        <v>6643</v>
      </c>
      <c r="I4082" s="4" t="s">
        <v>6643</v>
      </c>
      <c r="J4082" s="4" t="s">
        <v>6643</v>
      </c>
      <c r="K4082" s="4" t="s">
        <v>16741</v>
      </c>
      <c r="L4082" s="4">
        <v>99</v>
      </c>
      <c r="M4082" s="4" t="s">
        <v>16742</v>
      </c>
      <c r="N4082" s="4" t="s">
        <v>15222</v>
      </c>
    </row>
    <row r="4083" spans="2:14" s="4" customFormat="1" x14ac:dyDescent="0.25">
      <c r="B4083" s="4" t="str">
        <f>"  """&amp;A4083&amp;""": {
    ""name"" : """&amp;SUBSTITUTE(F4083,"""","\""")&amp;""",
    ""latitude"" : "&amp;IF(D4083&lt;&gt;"",LEFT(D4083,2)&amp;"."&amp;RIGHT(D4083,LEN(D4083)-2),"0")&amp;",
    ""longitude"" : "&amp;IF(E4083&lt;&gt;"",LEFT(E4083,1)&amp;"."&amp;RIGHT(E4083,LEN(E4083)-1),"0")&amp;","&amp;"
    ""image"" : """&amp;N4083&amp;"""
  },"</f>
        <v xml:space="preserve">  "": {
    "name" : "Jade Elephant",
    "latitude" : 52.247529,
    "longitude" : 4.821835,
    "image" : "https://lh5.ggpht.com/T9pUqjedkWN1EIsdXSCQN-23ia8xjqVz9hXWwGjYtXtD0O579U1F4IM6yuRbAoPT-DjxgYwhvBzwOWLc-E64oQ"
  },</v>
      </c>
      <c r="C4083" s="4">
        <v>9105766</v>
      </c>
      <c r="D4083" s="5">
        <v>52247529</v>
      </c>
      <c r="E4083" s="5">
        <v>4821835</v>
      </c>
      <c r="F4083" s="4" t="s">
        <v>12532</v>
      </c>
      <c r="G4083" s="4" t="s">
        <v>2916</v>
      </c>
      <c r="H4083" s="4" t="s">
        <v>6643</v>
      </c>
      <c r="I4083" s="4" t="s">
        <v>6643</v>
      </c>
      <c r="J4083" s="4" t="s">
        <v>6643</v>
      </c>
      <c r="K4083" s="4" t="s">
        <v>16635</v>
      </c>
      <c r="L4083" s="4">
        <v>50</v>
      </c>
      <c r="M4083" s="4" t="s">
        <v>16636</v>
      </c>
      <c r="N4083" s="4" t="s">
        <v>12533</v>
      </c>
    </row>
    <row r="4084" spans="2:14" s="4" customFormat="1" x14ac:dyDescent="0.25">
      <c r="B4084" s="4" t="str">
        <f>"  """&amp;A4084&amp;""": {
    ""name"" : """&amp;SUBSTITUTE(F4084,"""","\""")&amp;""",
    ""latitude"" : "&amp;IF(D4084&lt;&gt;"",LEFT(D4084,2)&amp;"."&amp;RIGHT(D4084,LEN(D4084)-2),"0")&amp;",
    ""longitude"" : "&amp;IF(E4084&lt;&gt;"",LEFT(E4084,1)&amp;"."&amp;RIGHT(E4084,LEN(E4084)-1),"0")&amp;","&amp;"
    ""image"" : """&amp;N4084&amp;"""
  },"</f>
        <v xml:space="preserve">  "": {
    "name" : "Horse Riding Bench",
    "latitude" : 52.234013,
    "longitude" : 4.834333,
    "image" : "https://lh3.ggpht.com/XVMBAMHrss0pDl-BayLppcMM4scb0LtkM7i1lyXvPo5tVZyxWJxB2dM_3ii-GEn3IlHD5uAw4Jfuk6a8XkdD"
  },</v>
      </c>
      <c r="C4084" s="4">
        <v>9109894</v>
      </c>
      <c r="D4084" s="5">
        <v>52234013</v>
      </c>
      <c r="E4084" s="5">
        <v>4834333</v>
      </c>
      <c r="F4084" s="4" t="s">
        <v>12383</v>
      </c>
      <c r="G4084" s="4" t="s">
        <v>2916</v>
      </c>
      <c r="H4084" s="4" t="s">
        <v>6643</v>
      </c>
      <c r="I4084" s="4" t="s">
        <v>6643</v>
      </c>
      <c r="J4084" s="4" t="s">
        <v>6643</v>
      </c>
      <c r="K4084" s="4" t="s">
        <v>16736</v>
      </c>
      <c r="L4084" s="4">
        <v>92</v>
      </c>
      <c r="M4084" s="4" t="s">
        <v>16737</v>
      </c>
      <c r="N4084" s="4" t="s">
        <v>12384</v>
      </c>
    </row>
    <row r="4085" spans="2:14" s="4" customFormat="1" x14ac:dyDescent="0.25">
      <c r="B4085" s="4" t="str">
        <f>"  """&amp;A4085&amp;""": {
    ""name"" : """&amp;SUBSTITUTE(F4085,"""","\""")&amp;""",
    ""latitude"" : "&amp;IF(D4085&lt;&gt;"",LEFT(D4085,2)&amp;"."&amp;RIGHT(D4085,LEN(D4085)-2),"0")&amp;",
    ""longitude"" : "&amp;IF(E4085&lt;&gt;"",LEFT(E4085,1)&amp;"."&amp;RIGHT(E4085,LEN(E4085)-1),"0")&amp;","&amp;"
    ""image"" : """&amp;N4085&amp;"""
  },"</f>
        <v xml:space="preserve">  "": {
    "name" : "Geese Hill",
    "latitude" : 52.245782,
    "longitude" : 4.827448,
    "image" : "https://lh5.ggpht.com/xlkrJjp1KrDs59B0oUnFSl-UeQC0GRzfUwZCvDTX2dHNkE_TuRlrwQLgPGTzdvCWe4Kw_KDNnEOHWSrggQQt"
  },</v>
      </c>
      <c r="C4085" s="4">
        <v>9105889</v>
      </c>
      <c r="D4085" s="5">
        <v>52245782</v>
      </c>
      <c r="E4085" s="5">
        <v>4827448</v>
      </c>
      <c r="F4085" s="4" t="s">
        <v>11932</v>
      </c>
      <c r="G4085" s="4" t="s">
        <v>2916</v>
      </c>
      <c r="H4085" s="4" t="s">
        <v>6643</v>
      </c>
      <c r="I4085" s="4" t="s">
        <v>6643</v>
      </c>
      <c r="J4085" s="4" t="s">
        <v>6643</v>
      </c>
      <c r="K4085" s="4" t="s">
        <v>16652</v>
      </c>
      <c r="L4085" s="4">
        <v>87</v>
      </c>
      <c r="M4085" s="4" t="s">
        <v>16653</v>
      </c>
      <c r="N4085" s="4" t="s">
        <v>11933</v>
      </c>
    </row>
    <row r="4086" spans="2:14" s="4" customFormat="1" x14ac:dyDescent="0.25">
      <c r="B4086" s="4" t="str">
        <f>"  """&amp;A4086&amp;""": {
    ""name"" : """&amp;SUBSTITUTE(F4086,"""","\""")&amp;""",
    ""latitude"" : "&amp;IF(D4086&lt;&gt;"",LEFT(D4086,2)&amp;"."&amp;RIGHT(D4086,LEN(D4086)-2),"0")&amp;",
    ""longitude"" : "&amp;IF(E4086&lt;&gt;"",LEFT(E4086,1)&amp;"."&amp;RIGHT(E4086,LEN(E4086)-1),"0")&amp;","&amp;"
    ""image"" : """&amp;N4086&amp;"""
  },"</f>
        <v xml:space="preserve">  "": {
    "name" : "Schaamte",
    "latitude" : 52.433946,
    "longitude" : 4.626225,
    "image" : "https://lh3.ggpht.com/KUu0pmyKKBOom0AEIxTHKyHjD1V3YY6cndhl3zc-wDG4mcZ3yNT851X9Tvk07QKyILaUglPUyb7nmhkNmiM"
  },</v>
      </c>
      <c r="C4086" s="4">
        <v>815728</v>
      </c>
      <c r="D4086" s="5">
        <v>52433946</v>
      </c>
      <c r="E4086" s="5">
        <v>4626225</v>
      </c>
      <c r="F4086" s="4" t="s">
        <v>8337</v>
      </c>
      <c r="G4086" s="4" t="s">
        <v>2916</v>
      </c>
      <c r="H4086" s="4" t="s">
        <v>5082</v>
      </c>
      <c r="I4086" s="4" t="s">
        <v>5083</v>
      </c>
      <c r="J4086" s="4" t="s">
        <v>5083</v>
      </c>
      <c r="K4086" s="4" t="s">
        <v>8338</v>
      </c>
      <c r="L4086" s="4">
        <v>60</v>
      </c>
      <c r="M4086" s="4" t="s">
        <v>8339</v>
      </c>
      <c r="N4086" s="4" t="s">
        <v>14305</v>
      </c>
    </row>
    <row r="4087" spans="2:14" s="4" customFormat="1" x14ac:dyDescent="0.25">
      <c r="B4087" s="4" t="str">
        <f>"  """&amp;A4087&amp;""": {
    ""name"" : """&amp;SUBSTITUTE(F4087,"""","\""")&amp;""",
    ""latitude"" : "&amp;IF(D4087&lt;&gt;"",LEFT(D4087,2)&amp;"."&amp;RIGHT(D4087,LEN(D4087)-2),"0")&amp;",
    ""longitude"" : "&amp;IF(E4087&lt;&gt;"",LEFT(E4087,1)&amp;"."&amp;RIGHT(E4087,LEN(E4087)-1),"0")&amp;","&amp;"
    ""image"" : """&amp;N4087&amp;"""
  },"</f>
        <v xml:space="preserve">  "": {
    "name" : "Sculptuur Broekberg",
    "latitude" : 52.429264,
    "longitude" : 4.644085,
    "image" : "https://lh3.ggpht.com/E-NSuZ6tpQwIGbuhxfSmBDSVG0f3jIOCOedQIacMCFmBSySF3uYWXgAn1U3xD4aTWicxUqrCFIw5GLPlouY5"
  },</v>
      </c>
      <c r="C4087" s="4">
        <v>60671</v>
      </c>
      <c r="D4087" s="5">
        <v>52429264</v>
      </c>
      <c r="E4087" s="5">
        <v>4644085</v>
      </c>
      <c r="F4087" s="4" t="s">
        <v>5081</v>
      </c>
      <c r="G4087" s="4" t="s">
        <v>2916</v>
      </c>
      <c r="H4087" s="4" t="s">
        <v>5082</v>
      </c>
      <c r="I4087" s="4" t="s">
        <v>5083</v>
      </c>
      <c r="J4087" s="4" t="s">
        <v>5083</v>
      </c>
      <c r="K4087" s="4" t="s">
        <v>5084</v>
      </c>
      <c r="L4087" s="4">
        <v>235</v>
      </c>
      <c r="M4087" s="4" t="s">
        <v>5085</v>
      </c>
      <c r="N4087" s="4" t="s">
        <v>14405</v>
      </c>
    </row>
    <row r="4088" spans="2:14" s="4" customFormat="1" x14ac:dyDescent="0.25">
      <c r="B4088" s="4" t="str">
        <f>"  """&amp;A4088&amp;""": {
    ""name"" : """&amp;SUBSTITUTE(F4088,"""","\""")&amp;""",
    ""latitude"" : "&amp;IF(D4088&lt;&gt;"",LEFT(D4088,2)&amp;"."&amp;RIGHT(D4088,LEN(D4088)-2),"0")&amp;",
    ""longitude"" : "&amp;IF(E4088&lt;&gt;"",LEFT(E4088,1)&amp;"."&amp;RIGHT(E4088,LEN(E4088)-1),"0")&amp;","&amp;"
    ""image"" : """&amp;N4088&amp;"""
  },"</f>
        <v xml:space="preserve">  "": {
    "name" : "Naamloos beeld",
    "latitude" : 52.421842,
    "longitude" : 4.624671,
    "image" : "https://lh6.ggpht.com/pcXieeGwlQkutG_HwtUHgmvBbTjt1drDTUtfQvipPbYjdOl6Qmqsf9micIqpr2IUkpx_-eGZr5tEQsZ61OoS"
  },</v>
      </c>
      <c r="C4088" s="4">
        <v>870129</v>
      </c>
      <c r="D4088" s="5">
        <v>52421842</v>
      </c>
      <c r="E4088" s="5">
        <v>4624671</v>
      </c>
      <c r="F4088" s="4" t="s">
        <v>8636</v>
      </c>
      <c r="G4088" s="4" t="s">
        <v>2916</v>
      </c>
      <c r="H4088" s="4" t="s">
        <v>5082</v>
      </c>
      <c r="I4088" s="4" t="s">
        <v>8637</v>
      </c>
      <c r="J4088" s="4" t="s">
        <v>8637</v>
      </c>
      <c r="K4088" s="4" t="s">
        <v>8638</v>
      </c>
      <c r="L4088" s="4">
        <v>1</v>
      </c>
      <c r="M4088" s="4" t="s">
        <v>8639</v>
      </c>
      <c r="N4088" s="4" t="s">
        <v>13392</v>
      </c>
    </row>
    <row r="4089" spans="2:14" s="4" customFormat="1" x14ac:dyDescent="0.25">
      <c r="B4089" s="4" t="str">
        <f>"  """&amp;A4089&amp;""": {
    ""name"" : """&amp;SUBSTITUTE(F4089,"""","\""")&amp;""",
    ""latitude"" : "&amp;IF(D4089&lt;&gt;"",LEFT(D4089,2)&amp;"."&amp;RIGHT(D4089,LEN(D4089)-2),"0")&amp;",
    ""longitude"" : "&amp;IF(E4089&lt;&gt;"",LEFT(E4089,1)&amp;"."&amp;RIGHT(E4089,LEN(E4089)-1),"0")&amp;","&amp;"
    ""image"" : """&amp;N4089&amp;"""
  },"</f>
        <v xml:space="preserve">  "": {
    "name" : "Rugbyclub The Smugglers",
    "latitude" : 52.442043,
    "longitude" : 4.661615,
    "image" : "https://lh3.ggpht.com/rRDLETBq3ZJNNF5lBn3KsEjXGW8MmD_QP3Xt91zJfngUvBE3bEfja5bTkWZtQ6vT_FO9walBqg38JAiLLIbh"
  },</v>
      </c>
      <c r="C4089" s="4">
        <v>828739</v>
      </c>
      <c r="D4089" s="5">
        <v>52442043</v>
      </c>
      <c r="E4089" s="5">
        <v>4661615</v>
      </c>
      <c r="F4089" s="4" t="s">
        <v>8393</v>
      </c>
      <c r="G4089" s="4" t="s">
        <v>2916</v>
      </c>
      <c r="H4089" s="4" t="s">
        <v>5082</v>
      </c>
      <c r="I4089" s="4" t="s">
        <v>5660</v>
      </c>
      <c r="J4089" s="4" t="s">
        <v>5660</v>
      </c>
      <c r="K4089" s="4" t="s">
        <v>8394</v>
      </c>
      <c r="L4089" s="4">
        <v>5</v>
      </c>
      <c r="M4089" s="4">
        <v>1991</v>
      </c>
      <c r="N4089" s="4" t="s">
        <v>14266</v>
      </c>
    </row>
    <row r="4090" spans="2:14" s="4" customFormat="1" x14ac:dyDescent="0.25">
      <c r="B4090" s="4" t="str">
        <f>"  """&amp;A4090&amp;""": {
    ""name"" : """&amp;SUBSTITUTE(F4090,"""","\""")&amp;""",
    ""latitude"" : "&amp;IF(D4090&lt;&gt;"",LEFT(D4090,2)&amp;"."&amp;RIGHT(D4090,LEN(D4090)-2),"0")&amp;",
    ""longitude"" : "&amp;IF(E4090&lt;&gt;"",LEFT(E4090,1)&amp;"."&amp;RIGHT(E4090,LEN(E4090)-1),"0")&amp;","&amp;"
    ""image"" : """&amp;N4090&amp;"""
  },"</f>
        <v xml:space="preserve">  "": {
    "name" : "Stenen Paal",
    "latitude" : 52.439614,
    "longitude" : 4.661562,
    "image" : "https://lh6.ggpht.com/DTb3WvVV65QIPY4cgnh4UskVBiMd2QSBhordD_0PHNJ99_g1G3MrJYL1keibZO_VZLp7dernyuW0AJbGC2R1"
  },</v>
      </c>
      <c r="C4090" s="4">
        <v>1077936</v>
      </c>
      <c r="D4090" s="5">
        <v>52439614</v>
      </c>
      <c r="E4090" s="5">
        <v>4661562</v>
      </c>
      <c r="F4090" s="4" t="s">
        <v>9714</v>
      </c>
      <c r="G4090" s="4" t="s">
        <v>2916</v>
      </c>
      <c r="H4090" s="4" t="s">
        <v>5082</v>
      </c>
      <c r="I4090" s="4" t="s">
        <v>5660</v>
      </c>
      <c r="J4090" s="4" t="s">
        <v>5660</v>
      </c>
      <c r="K4090" s="4" t="s">
        <v>9715</v>
      </c>
      <c r="L4090" s="4">
        <v>1</v>
      </c>
      <c r="M4090" s="4" t="s">
        <v>9716</v>
      </c>
      <c r="N4090" s="4" t="s">
        <v>14852</v>
      </c>
    </row>
    <row r="4091" spans="2:14" s="4" customFormat="1" x14ac:dyDescent="0.25">
      <c r="B4091" s="4" t="str">
        <f>"  """&amp;A4091&amp;""": {
    ""name"" : """&amp;SUBSTITUTE(F4091,"""","\""")&amp;""",
    ""latitude"" : "&amp;IF(D4091&lt;&gt;"",LEFT(D4091,2)&amp;"."&amp;RIGHT(D4091,LEN(D4091)-2),"0")&amp;",
    ""longitude"" : "&amp;IF(E4091&lt;&gt;"",LEFT(E4091,1)&amp;"."&amp;RIGHT(E4091,LEN(E4091)-1),"0")&amp;","&amp;"
    ""image"" : """&amp;N4091&amp;"""
  },"</f>
        <v xml:space="preserve">  "": {
    "name" : "De Grote Kruik",
    "latitude" : 52.442332,
    "longitude" : 4.65316,
    "image" : "https://lh3.ggpht.com/pC_7739Co66BKwmGXpZ5E1q0Eh-_Wj4ndVMdG2arQCuOvbdjRZg3Ng4wpPuiPbkCHXHdFaJcq8GZa0LpJ_Me"
  },</v>
      </c>
      <c r="C4091" s="4">
        <v>144274</v>
      </c>
      <c r="D4091" s="5">
        <v>52442332</v>
      </c>
      <c r="E4091" s="5">
        <v>465316</v>
      </c>
      <c r="F4091" s="4" t="s">
        <v>5659</v>
      </c>
      <c r="G4091" s="4" t="s">
        <v>2916</v>
      </c>
      <c r="H4091" s="4" t="s">
        <v>5082</v>
      </c>
      <c r="I4091" s="4" t="s">
        <v>5660</v>
      </c>
      <c r="J4091" s="4" t="s">
        <v>5660</v>
      </c>
      <c r="K4091" s="4" t="s">
        <v>5661</v>
      </c>
      <c r="L4091" s="4">
        <v>275</v>
      </c>
      <c r="M4091" s="4" t="s">
        <v>5662</v>
      </c>
      <c r="N4091" s="4" t="s">
        <v>11230</v>
      </c>
    </row>
    <row r="4092" spans="2:14" s="4" customFormat="1" x14ac:dyDescent="0.25">
      <c r="B4092" s="4" t="str">
        <f>"  """&amp;A4092&amp;""": {
    ""name"" : """&amp;SUBSTITUTE(F4092,"""","\""")&amp;""",
    ""latitude"" : "&amp;IF(D4092&lt;&gt;"",LEFT(D4092,2)&amp;"."&amp;RIGHT(D4092,LEN(D4092)-2),"0")&amp;",
    ""longitude"" : "&amp;IF(E4092&lt;&gt;"",LEFT(E4092,1)&amp;"."&amp;RIGHT(E4092,LEN(E4092)-1),"0")&amp;","&amp;"
    ""image"" : """&amp;N4092&amp;"""
  },"</f>
        <v xml:space="preserve">  "": {
    "name" : "Slak Poem",
    "latitude" : 52.43665,
    "longitude" : 4.996958,
    "image" : "https://lh5.ggpht.com/jnYG_5IrDhM096xF6FHpcJxPffsTXJpvgKJUEkp5_ox6ALbx6M2l3MUoSz2fe2uIlO1K9gIS7I0tUsqBQjHB"
  },</v>
      </c>
      <c r="C4092" s="4">
        <v>49172342</v>
      </c>
      <c r="D4092" s="5">
        <v>5243665</v>
      </c>
      <c r="E4092" s="5">
        <v>4996958</v>
      </c>
      <c r="F4092" s="4" t="s">
        <v>14520</v>
      </c>
      <c r="G4092" s="4" t="s">
        <v>2916</v>
      </c>
      <c r="H4092" s="4" t="s">
        <v>2657</v>
      </c>
      <c r="I4092" s="4" t="s">
        <v>16862</v>
      </c>
      <c r="J4092" s="4" t="s">
        <v>16862</v>
      </c>
      <c r="K4092" s="4" t="s">
        <v>16863</v>
      </c>
      <c r="L4092" s="4">
        <v>17</v>
      </c>
      <c r="M4092" s="4" t="s">
        <v>16864</v>
      </c>
      <c r="N4092" s="4" t="s">
        <v>14521</v>
      </c>
    </row>
    <row r="4093" spans="2:14" s="4" customFormat="1" x14ac:dyDescent="0.25">
      <c r="B4093" s="4" t="str">
        <f>"  """&amp;A4093&amp;""": {
    ""name"" : """&amp;SUBSTITUTE(F4093,"""","\""")&amp;""",
    ""latitude"" : "&amp;IF(D4093&lt;&gt;"",LEFT(D4093,2)&amp;"."&amp;RIGHT(D4093,LEN(D4093)-2),"0")&amp;",
    ""longitude"" : "&amp;IF(E4093&lt;&gt;"",LEFT(E4093,1)&amp;"."&amp;RIGHT(E4093,LEN(E4093)-1),"0")&amp;","&amp;"
    ""image"" : """&amp;N4093&amp;"""
  },"</f>
        <v xml:space="preserve">  "": {
    "name" : "House On The Water",
    "latitude" : 52.435193,
    "longitude" : 4.994253,
    "image" : "https://lh3.googleusercontent.com/6QPFimFReniWK-m2a-wWCYIIRKznITEzSUj2YkcZgV3NTvkKP1fgG5JoYvZWyDsNvayB8Zxb5d-DY2yk2FHWgw"
  },</v>
      </c>
      <c r="C4093" s="4">
        <v>49340142</v>
      </c>
      <c r="D4093" s="5">
        <v>52435193</v>
      </c>
      <c r="E4093" s="5">
        <v>4994253</v>
      </c>
      <c r="F4093" s="4" t="s">
        <v>12399</v>
      </c>
      <c r="G4093" s="4" t="s">
        <v>2916</v>
      </c>
      <c r="H4093" s="4" t="s">
        <v>2657</v>
      </c>
      <c r="I4093" s="4" t="s">
        <v>16862</v>
      </c>
      <c r="J4093" s="4" t="s">
        <v>16862</v>
      </c>
      <c r="K4093" s="4" t="s">
        <v>17013</v>
      </c>
      <c r="L4093" s="4">
        <v>7</v>
      </c>
      <c r="M4093" s="4" t="s">
        <v>17014</v>
      </c>
      <c r="N4093" s="4" t="s">
        <v>12400</v>
      </c>
    </row>
    <row r="4094" spans="2:14" s="4" customFormat="1" x14ac:dyDescent="0.25">
      <c r="B4094" s="4" t="str">
        <f>"  """&amp;A4094&amp;""": {
    ""name"" : """&amp;SUBSTITUTE(F4094,"""","\""")&amp;""",
    ""latitude"" : "&amp;IF(D4094&lt;&gt;"",LEFT(D4094,2)&amp;"."&amp;RIGHT(D4094,LEN(D4094)-2),"0")&amp;",
    ""longitude"" : "&amp;IF(E4094&lt;&gt;"",LEFT(E4094,1)&amp;"."&amp;RIGHT(E4094,LEN(E4094)-1),"0")&amp;","&amp;"
    ""image"" : """&amp;N4094&amp;"""
  },"</f>
        <v xml:space="preserve">  "": {
    "name" : "Crashed Car Artistic Fun",
    "latitude" : 52.42373,
    "longitude" : 4.952277,
    "image" : "https://lh4.ggpht.com/8DRTu_jlQREQsMrJ9phsrEK-jdHHPs_zQp6eKkU4-m1VhdbgBbtXj3xeitbwCjqvX12_iXtkad3kYo9Ty6_rMg"
  },</v>
      </c>
      <c r="C4094" s="4">
        <v>1140729</v>
      </c>
      <c r="D4094" s="5">
        <v>5242373</v>
      </c>
      <c r="E4094" s="5">
        <v>4952277</v>
      </c>
      <c r="F4094" s="4" t="s">
        <v>11092</v>
      </c>
      <c r="G4094" s="4" t="s">
        <v>2916</v>
      </c>
      <c r="H4094" s="4" t="s">
        <v>2657</v>
      </c>
      <c r="I4094" s="4" t="s">
        <v>16433</v>
      </c>
      <c r="J4094" s="4" t="s">
        <v>16433</v>
      </c>
      <c r="K4094" s="4" t="s">
        <v>16434</v>
      </c>
      <c r="L4094" s="4">
        <v>22</v>
      </c>
      <c r="M4094" s="4" t="s">
        <v>16435</v>
      </c>
      <c r="N4094" s="4" t="s">
        <v>11093</v>
      </c>
    </row>
    <row r="4095" spans="2:14" s="4" customFormat="1" x14ac:dyDescent="0.25">
      <c r="B4095" s="4" t="str">
        <f>"  """&amp;A4095&amp;""": {
    ""name"" : """&amp;SUBSTITUTE(F4095,"""","\""")&amp;""",
    ""latitude"" : "&amp;IF(D4095&lt;&gt;"",LEFT(D4095,2)&amp;"."&amp;RIGHT(D4095,LEN(D4095)-2),"0")&amp;",
    ""longitude"" : "&amp;IF(E4095&lt;&gt;"",LEFT(E4095,1)&amp;"."&amp;RIGHT(E4095,LEN(E4095)-1),"0")&amp;","&amp;"
    ""image"" : """&amp;N4095&amp;"""
  },"</f>
        <v xml:space="preserve">  "": {
    "name" : "Anchor Sculpture",
    "latitude" : 52.422644,
    "longitude" : 4.950283,
    "image" : "https://lh4.ggpht.com/9Xd-6tM2s1NIpWmO8cF_yPLYUlVaKIG4OG5FzwBfTglHKZNSHb5g_FT4Xm6kwInDdiEdYk5zMTKR2n4dz74"
  },</v>
      </c>
      <c r="C4095" s="4">
        <v>1021568</v>
      </c>
      <c r="D4095" s="5">
        <v>52422644</v>
      </c>
      <c r="E4095" s="5">
        <v>4950283</v>
      </c>
      <c r="F4095" s="4" t="s">
        <v>9438</v>
      </c>
      <c r="G4095" s="4" t="s">
        <v>2916</v>
      </c>
      <c r="H4095" s="4" t="s">
        <v>2657</v>
      </c>
      <c r="I4095" s="4" t="s">
        <v>16433</v>
      </c>
      <c r="J4095" s="4" t="s">
        <v>16433</v>
      </c>
      <c r="K4095" s="4" t="s">
        <v>2149</v>
      </c>
      <c r="L4095" s="4">
        <v>119</v>
      </c>
      <c r="M4095" s="4" t="s">
        <v>6630</v>
      </c>
      <c r="N4095" s="4" t="s">
        <v>10222</v>
      </c>
    </row>
    <row r="4096" spans="2:14" s="4" customFormat="1" x14ac:dyDescent="0.25">
      <c r="B4096" s="4" t="str">
        <f>"  """&amp;A4096&amp;""": {
    ""name"" : """&amp;SUBSTITUTE(F4096,"""","\""")&amp;""",
    ""latitude"" : "&amp;IF(D4096&lt;&gt;"",LEFT(D4096,2)&amp;"."&amp;RIGHT(D4096,LEN(D4096)-2),"0")&amp;",
    ""longitude"" : "&amp;IF(E4096&lt;&gt;"",LEFT(E4096,1)&amp;"."&amp;RIGHT(E4096,LEN(E4096)-1),"0")&amp;","&amp;"
    ""image"" : """&amp;N4096&amp;"""
  },"</f>
        <v xml:space="preserve">  "": {
    "name" : "Fietsroute netwerk 57",
    "latitude" : 52.432167,
    "longitude" : 5.033225,
    "image" : "https://lh3.googleusercontent.com/ADMsmV75cF6nCMw3890J94b3KM2W8qlzNZTYE52C65nDNYwz9aXEKpli3FSOOcHy3husXOZqYc0Kw0YPKV0"
  },</v>
      </c>
      <c r="C4096" s="4">
        <v>49197842</v>
      </c>
      <c r="D4096" s="5">
        <v>52432167</v>
      </c>
      <c r="E4096" s="5">
        <v>5033225</v>
      </c>
      <c r="F4096" s="4" t="s">
        <v>11739</v>
      </c>
      <c r="G4096" s="4" t="s">
        <v>2916</v>
      </c>
      <c r="H4096" s="4" t="s">
        <v>2657</v>
      </c>
      <c r="I4096" s="4" t="s">
        <v>16878</v>
      </c>
      <c r="J4096" s="4" t="s">
        <v>16878</v>
      </c>
      <c r="K4096" s="4" t="s">
        <v>16879</v>
      </c>
      <c r="L4096" s="4">
        <v>1</v>
      </c>
      <c r="M4096" s="4" t="s">
        <v>16880</v>
      </c>
      <c r="N4096" s="4" t="s">
        <v>11740</v>
      </c>
    </row>
    <row r="4097" spans="2:14" s="4" customFormat="1" x14ac:dyDescent="0.25">
      <c r="B4097" s="4" t="str">
        <f>"  """&amp;A4097&amp;""": {
    ""name"" : """&amp;SUBSTITUTE(F4097,"""","\""")&amp;""",
    ""latitude"" : "&amp;IF(D4097&lt;&gt;"",LEFT(D4097,2)&amp;"."&amp;RIGHT(D4097,LEN(D4097)-2),"0")&amp;",
    ""longitude"" : "&amp;IF(E4097&lt;&gt;"",LEFT(E4097,1)&amp;"."&amp;RIGHT(E4097,LEN(E4097)-1),"0")&amp;","&amp;"
    ""image"" : """&amp;N4097&amp;"""
  },"</f>
        <v xml:space="preserve">  "": {
    "name" : "Chess Board",
    "latitude" : 52.312411,
    "longitude" : 5.039667,
    "image" : "https://lh6.ggpht.com/s1TWVuLDHDYX2FlgscjitGSVmfoI-Dbic0zbapQ54AKcjKTO-bfto3NgfqAQoIlo5YOQ7Y8yrHdymLZ-UMhV"
  },</v>
      </c>
      <c r="C4097" s="4">
        <v>528282</v>
      </c>
      <c r="D4097" s="5">
        <v>52312411</v>
      </c>
      <c r="E4097" s="5">
        <v>5039667</v>
      </c>
      <c r="F4097" s="4" t="s">
        <v>5340</v>
      </c>
      <c r="G4097" s="4" t="s">
        <v>2916</v>
      </c>
      <c r="H4097" s="4" t="s">
        <v>4788</v>
      </c>
      <c r="I4097" s="4" t="s">
        <v>4788</v>
      </c>
      <c r="J4097" s="4" t="s">
        <v>4788</v>
      </c>
      <c r="K4097" s="4" t="s">
        <v>16143</v>
      </c>
      <c r="L4097" s="4">
        <v>1</v>
      </c>
      <c r="M4097" s="4" t="s">
        <v>16144</v>
      </c>
      <c r="N4097" s="4" t="s">
        <v>10917</v>
      </c>
    </row>
    <row r="4098" spans="2:14" s="4" customFormat="1" x14ac:dyDescent="0.25">
      <c r="B4098" s="4" t="str">
        <f>"  """&amp;A4098&amp;""": {
    ""name"" : """&amp;SUBSTITUTE(F4098,"""","\""")&amp;""",
    ""latitude"" : "&amp;IF(D4098&lt;&gt;"",LEFT(D4098,2)&amp;"."&amp;RIGHT(D4098,LEN(D4098)-2),"0")&amp;",
    ""longitude"" : "&amp;IF(E4098&lt;&gt;"",LEFT(E4098,1)&amp;"."&amp;RIGHT(E4098,LEN(E4098)-1),"0")&amp;","&amp;"
    ""image"" : """&amp;N4098&amp;"""
  },"</f>
        <v xml:space="preserve">  "": {
    "name" : "Kidsplayground Small",
    "latitude" : 52.314562,
    "longitude" : 5.047676,
    "image" : "https://lh3.googleusercontent.com/D5VAO2ZLq9aqKQxUn7-TrxGGQEbm4ZhxN0HqLF585eEXzoIhVNQTGip8QtY6ENGarpwPcRRfmnROCIFuGPMkew"
  },</v>
      </c>
      <c r="C4098" s="4">
        <v>49429571</v>
      </c>
      <c r="D4098" s="5">
        <v>52314562</v>
      </c>
      <c r="E4098" s="5">
        <v>5047676</v>
      </c>
      <c r="F4098" s="4" t="s">
        <v>12655</v>
      </c>
      <c r="G4098" s="4" t="s">
        <v>2916</v>
      </c>
      <c r="H4098" s="4" t="s">
        <v>4788</v>
      </c>
      <c r="I4098" s="4" t="s">
        <v>4788</v>
      </c>
      <c r="J4098" s="4" t="s">
        <v>4788</v>
      </c>
      <c r="K4098" s="4" t="s">
        <v>17263</v>
      </c>
      <c r="L4098" s="4">
        <v>40</v>
      </c>
      <c r="M4098" s="4">
        <v>1382</v>
      </c>
      <c r="N4098" s="4" t="s">
        <v>12656</v>
      </c>
    </row>
    <row r="4099" spans="2:14" s="4" customFormat="1" x14ac:dyDescent="0.25">
      <c r="B4099" s="4" t="str">
        <f>"  """&amp;A4099&amp;""": {
    ""name"" : """&amp;SUBSTITUTE(F4099,"""","\""")&amp;""",
    ""latitude"" : "&amp;IF(D4099&lt;&gt;"",LEFT(D4099,2)&amp;"."&amp;RIGHT(D4099,LEN(D4099)-2),"0")&amp;",
    ""longitude"" : "&amp;IF(E4099&lt;&gt;"",LEFT(E4099,1)&amp;"."&amp;RIGHT(E4099,LEN(E4099)-1),"0")&amp;","&amp;"
    ""image"" : """&amp;N4099&amp;"""
  },"</f>
        <v xml:space="preserve">  "": {
    "name" : "Houten Sculptuur",
    "latitude" : 52.305903,
    "longitude" : 5.046742,
    "image" : "https://lh3.googleusercontent.com/dfRwn0O7kwbms9LTOFRqeNb1UcIbI2vPKTZ4GbNYE6yhTZryvY17dKDIPCXOTaH4P-n5V8hAKhutvQCjo-FUGw"
  },</v>
      </c>
      <c r="C4099" s="4">
        <v>211408</v>
      </c>
      <c r="D4099" s="5">
        <v>52305903</v>
      </c>
      <c r="E4099" s="5">
        <v>5046742</v>
      </c>
      <c r="F4099" s="4" t="s">
        <v>6088</v>
      </c>
      <c r="G4099" s="4" t="s">
        <v>2916</v>
      </c>
      <c r="H4099" s="4" t="s">
        <v>4788</v>
      </c>
      <c r="I4099" s="4" t="s">
        <v>4788</v>
      </c>
      <c r="J4099" s="4" t="s">
        <v>4788</v>
      </c>
      <c r="K4099" s="4" t="s">
        <v>6089</v>
      </c>
      <c r="L4099" s="4">
        <v>12</v>
      </c>
      <c r="M4099" s="4" t="s">
        <v>6090</v>
      </c>
      <c r="N4099" s="4" t="s">
        <v>12406</v>
      </c>
    </row>
    <row r="4100" spans="2:14" s="4" customFormat="1" x14ac:dyDescent="0.25">
      <c r="B4100" s="4" t="str">
        <f>"  """&amp;A4100&amp;""": {
    ""name"" : """&amp;SUBSTITUTE(F4100,"""","\""")&amp;""",
    ""latitude"" : "&amp;IF(D4100&lt;&gt;"",LEFT(D4100,2)&amp;"."&amp;RIGHT(D4100,LEN(D4100)-2),"0")&amp;",
    ""longitude"" : "&amp;IF(E4100&lt;&gt;"",LEFT(E4100,1)&amp;"."&amp;RIGHT(E4100,LEN(E4100)-1),"0")&amp;","&amp;"
    ""image"" : """&amp;N4100&amp;"""
  },"</f>
        <v xml:space="preserve">  "": {
    "name" : "Weesp Mimar Sinan Camii",
    "latitude" : 52.307986,
    "longitude" : 5.039034,
    "image" : "https://lh6.ggpht.com/8m0ZbnxmE8NMueCmCcJGIptW7xYN5wmYp7gTssOfxAtmRWtygqbpO2pN_XmyTjb3Wr1eu1OkxTtZIH9Tr3OR1Q"
  },</v>
      </c>
      <c r="C4100" s="4">
        <v>343345</v>
      </c>
      <c r="D4100" s="5">
        <v>52307986</v>
      </c>
      <c r="E4100" s="5">
        <v>5039034</v>
      </c>
      <c r="F4100" s="4" t="s">
        <v>15599</v>
      </c>
      <c r="G4100" s="4" t="s">
        <v>2916</v>
      </c>
      <c r="H4100" s="4" t="s">
        <v>4788</v>
      </c>
      <c r="I4100" s="4" t="s">
        <v>4788</v>
      </c>
      <c r="J4100" s="4" t="s">
        <v>4788</v>
      </c>
      <c r="K4100" s="4" t="s">
        <v>5328</v>
      </c>
      <c r="L4100" s="4" t="s">
        <v>7653</v>
      </c>
      <c r="M4100" s="4" t="s">
        <v>15942</v>
      </c>
      <c r="N4100" s="4" t="s">
        <v>15600</v>
      </c>
    </row>
    <row r="4101" spans="2:14" s="4" customFormat="1" x14ac:dyDescent="0.25">
      <c r="B4101" s="4" t="str">
        <f>"  """&amp;A4101&amp;""": {
    ""name"" : """&amp;SUBSTITUTE(F4101,"""","\""")&amp;""",
    ""latitude"" : "&amp;IF(D4101&lt;&gt;"",LEFT(D4101,2)&amp;"."&amp;RIGHT(D4101,LEN(D4101)-2),"0")&amp;",
    ""longitude"" : "&amp;IF(E4101&lt;&gt;"",LEFT(E4101,1)&amp;"."&amp;RIGHT(E4101,LEN(E4101)-1),"0")&amp;","&amp;"
    ""image"" : """&amp;N4101&amp;"""
  },"</f>
        <v xml:space="preserve">  "": {
    "name" : "Herdenkingsplaat",
    "latitude" : 52.308319,
    "longitude" : 5.041289,
    "image" : "https://lh3.ggpht.com/hhqOmwhBD2CQYVSG2LNWPhWpgfPSiNtE0Uu1pZPQevDWrlvrRNd-kS59fjIzT8W1GY9HYgbwYp98PjZzyW8H"
  },</v>
      </c>
      <c r="C4101" s="4">
        <v>752862</v>
      </c>
      <c r="D4101" s="5">
        <v>52308319</v>
      </c>
      <c r="E4101" s="5">
        <v>5041289</v>
      </c>
      <c r="F4101" s="4" t="s">
        <v>8036</v>
      </c>
      <c r="G4101" s="4" t="s">
        <v>2916</v>
      </c>
      <c r="H4101" s="4" t="s">
        <v>4788</v>
      </c>
      <c r="I4101" s="4" t="s">
        <v>4788</v>
      </c>
      <c r="J4101" s="4" t="s">
        <v>4788</v>
      </c>
      <c r="K4101" s="4" t="s">
        <v>8037</v>
      </c>
      <c r="L4101" s="4">
        <v>6</v>
      </c>
      <c r="M4101" s="4" t="s">
        <v>8038</v>
      </c>
      <c r="N4101" s="4" t="s">
        <v>12243</v>
      </c>
    </row>
    <row r="4102" spans="2:14" s="4" customFormat="1" x14ac:dyDescent="0.25">
      <c r="B4102" s="4" t="str">
        <f>"  """&amp;A4102&amp;""": {
    ""name"" : """&amp;SUBSTITUTE(F4102,"""","\""")&amp;""",
    ""latitude"" : "&amp;IF(D4102&lt;&gt;"",LEFT(D4102,2)&amp;"."&amp;RIGHT(D4102,LEN(D4102)-2),"0")&amp;",
    ""longitude"" : "&amp;IF(E4102&lt;&gt;"",LEFT(E4102,1)&amp;"."&amp;RIGHT(E4102,LEN(E4102)-1),"0")&amp;","&amp;"
    ""image"" : """&amp;N4102&amp;"""
  },"</f>
        <v xml:space="preserve">  "": {
    "name" : "De Mijnwerker",
    "latitude" : 52.308645,
    "longitude" : 5.041682,
    "image" : "https://lh6.ggpht.com/oLRkXfYF6jKki9YJ6cwIFLU6GuVd6JVAbA-23Fqlw5qNX2G2uTHQdYjfYhVnHcww7lJJ2s9QEgOCEYZtZLyriA"
  },</v>
      </c>
      <c r="C4102" s="4">
        <v>170795</v>
      </c>
      <c r="D4102" s="5">
        <v>52308645</v>
      </c>
      <c r="E4102" s="5">
        <v>5041682</v>
      </c>
      <c r="F4102" s="4" t="s">
        <v>5790</v>
      </c>
      <c r="G4102" s="4" t="s">
        <v>2916</v>
      </c>
      <c r="H4102" s="4" t="s">
        <v>4788</v>
      </c>
      <c r="I4102" s="4" t="s">
        <v>4788</v>
      </c>
      <c r="J4102" s="4" t="s">
        <v>4788</v>
      </c>
      <c r="K4102" s="4" t="s">
        <v>5791</v>
      </c>
      <c r="L4102" s="4">
        <v>8</v>
      </c>
      <c r="M4102" s="4" t="s">
        <v>5792</v>
      </c>
      <c r="N4102" s="4" t="s">
        <v>11290</v>
      </c>
    </row>
    <row r="4103" spans="2:14" s="4" customFormat="1" x14ac:dyDescent="0.25">
      <c r="B4103" s="4" t="str">
        <f>"  """&amp;A4103&amp;""": {
    ""name"" : """&amp;SUBSTITUTE(F4103,"""","\""")&amp;""",
    ""latitude"" : "&amp;IF(D4103&lt;&gt;"",LEFT(D4103,2)&amp;"."&amp;RIGHT(D4103,LEN(D4103)-2),"0")&amp;",
    ""longitude"" : "&amp;IF(E4103&lt;&gt;"",LEFT(E4103,1)&amp;"."&amp;RIGHT(E4103,LEN(E4103)-1),"0")&amp;","&amp;"
    ""image"" : """&amp;N4103&amp;"""
  },"</f>
        <v xml:space="preserve">  "": {
    "name" : "Het Duivenprieel",
    "latitude" : 52.30845,
    "longitude" : 5.040345,
    "image" : "https://lh3.googleusercontent.com/bC6YH6_Bvj5c7e3YuEkQRpJdzskemLs0vaXm1MBBbGoSPKDnf8HNWD1ACLpsH8aE-uENklP9vqAAT4Mj4aycZw"
  },</v>
      </c>
      <c r="C4103" s="4">
        <v>1207797</v>
      </c>
      <c r="D4103" s="5">
        <v>5230845</v>
      </c>
      <c r="E4103" s="5">
        <v>5040345</v>
      </c>
      <c r="F4103" s="4" t="s">
        <v>12260</v>
      </c>
      <c r="G4103" s="4" t="s">
        <v>2916</v>
      </c>
      <c r="H4103" s="4" t="s">
        <v>4788</v>
      </c>
      <c r="I4103" s="4" t="s">
        <v>4788</v>
      </c>
      <c r="J4103" s="4" t="s">
        <v>4788</v>
      </c>
      <c r="K4103" s="4" t="s">
        <v>5791</v>
      </c>
      <c r="L4103" s="4">
        <v>35</v>
      </c>
      <c r="M4103" s="4" t="s">
        <v>5792</v>
      </c>
      <c r="N4103" s="4" t="s">
        <v>12261</v>
      </c>
    </row>
    <row r="4104" spans="2:14" s="4" customFormat="1" x14ac:dyDescent="0.25">
      <c r="B4104" s="4" t="str">
        <f>"  """&amp;A4104&amp;""": {
    ""name"" : """&amp;SUBSTITUTE(F4104,"""","\""")&amp;""",
    ""latitude"" : "&amp;IF(D4104&lt;&gt;"",LEFT(D4104,2)&amp;"."&amp;RIGHT(D4104,LEN(D4104)-2),"0")&amp;",
    ""longitude"" : "&amp;IF(E4104&lt;&gt;"",LEFT(E4104,1)&amp;"."&amp;RIGHT(E4104,LEN(E4104)-1),"0")&amp;","&amp;"
    ""image"" : """&amp;N4104&amp;"""
  },"</f>
        <v xml:space="preserve">  "": {
    "name" : "Halve Maan Ordiment",
    "latitude" : 52.303229,
    "longitude" : 5.040647,
    "image" : "https://lh6.ggpht.com/CHh3UZEoMB6qwf-VgUMJ2iwgoMc3sEcJkmLFgN-cog-uEwufXe4g0Sv4tsCv7d70PmsDmCtnvI0a_zbqYYWbyQ"
  },</v>
      </c>
      <c r="C4104" s="4">
        <v>860481</v>
      </c>
      <c r="D4104" s="5">
        <v>52303229</v>
      </c>
      <c r="E4104" s="5">
        <v>5040647</v>
      </c>
      <c r="F4104" s="4" t="s">
        <v>8566</v>
      </c>
      <c r="G4104" s="4" t="s">
        <v>2916</v>
      </c>
      <c r="H4104" s="4" t="s">
        <v>4788</v>
      </c>
      <c r="I4104" s="4" t="s">
        <v>4788</v>
      </c>
      <c r="J4104" s="4" t="s">
        <v>4788</v>
      </c>
      <c r="K4104" s="4" t="s">
        <v>7889</v>
      </c>
      <c r="L4104" s="4">
        <v>19</v>
      </c>
      <c r="M4104" s="4" t="s">
        <v>8567</v>
      </c>
      <c r="N4104" s="4" t="s">
        <v>12150</v>
      </c>
    </row>
    <row r="4105" spans="2:14" s="4" customFormat="1" x14ac:dyDescent="0.25">
      <c r="B4105" s="4" t="str">
        <f>"  """&amp;A4105&amp;""": {
    ""name"" : """&amp;SUBSTITUTE(F4105,"""","\""")&amp;""",
    ""latitude"" : "&amp;IF(D4105&lt;&gt;"",LEFT(D4105,2)&amp;"."&amp;RIGHT(D4105,LEN(D4105)-2),"0")&amp;",
    ""longitude"" : "&amp;IF(E4105&lt;&gt;"",LEFT(E4105,1)&amp;"."&amp;RIGHT(E4105,LEN(E4105)-1),"0")&amp;","&amp;"
    ""image"" : """&amp;N4105&amp;"""
  },"</f>
        <v xml:space="preserve">  "": {
    "name" : "Sunny Sundail",
    "latitude" : 52.303194,
    "longitude" : 5.041587,
    "image" : "https://lh4.ggpht.com/qUO05r2zpc0OEIImXmKaQ5awzrxmiUZG_ZzA9V1NsfpjdQlt4DLUEpEfmxo1HPriOaXfoUEzGDsww4Ra7ML1gQ"
  },</v>
      </c>
      <c r="C4105" s="4">
        <v>435270</v>
      </c>
      <c r="D4105" s="5">
        <v>52303194</v>
      </c>
      <c r="E4105" s="5">
        <v>5041587</v>
      </c>
      <c r="F4105" s="4" t="s">
        <v>14960</v>
      </c>
      <c r="G4105" s="4" t="s">
        <v>2916</v>
      </c>
      <c r="H4105" s="4" t="s">
        <v>4788</v>
      </c>
      <c r="I4105" s="4" t="s">
        <v>4788</v>
      </c>
      <c r="J4105" s="4" t="s">
        <v>4788</v>
      </c>
      <c r="K4105" s="4" t="s">
        <v>7889</v>
      </c>
      <c r="L4105" s="4">
        <v>21</v>
      </c>
      <c r="M4105" s="4">
        <v>1381</v>
      </c>
      <c r="N4105" s="4" t="s">
        <v>14961</v>
      </c>
    </row>
    <row r="4106" spans="2:14" s="4" customFormat="1" x14ac:dyDescent="0.25">
      <c r="B4106" s="4" t="str">
        <f>"  """&amp;A4106&amp;""": {
    ""name"" : """&amp;SUBSTITUTE(F4106,"""","\""")&amp;""",
    ""latitude"" : "&amp;IF(D4106&lt;&gt;"",LEFT(D4106,2)&amp;"."&amp;RIGHT(D4106,LEN(D4106)-2),"0")&amp;",
    ""longitude"" : "&amp;IF(E4106&lt;&gt;"",LEFT(E4106,1)&amp;"."&amp;RIGHT(E4106,LEN(E4106)-1),"0")&amp;","&amp;"
    ""image"" : """&amp;N4106&amp;"""
  },"</f>
        <v xml:space="preserve">  "": {
    "name" : "Speeltoestel Schip",
    "latitude" : 52.302813,
    "longitude" : 5.04044,
    "image" : "https://lh4.ggpht.com/YpbyVhOm_4MKlJLnAm6eErAa1GkM7OYE_EfJEIqAioXxFe7jZ9u1Gajbifb_HB7-gYkFnxQYl4JQc8zrqYL5"
  },</v>
      </c>
      <c r="C4106" s="4">
        <v>744101</v>
      </c>
      <c r="D4106" s="5">
        <v>52302813</v>
      </c>
      <c r="E4106" s="5">
        <v>504044</v>
      </c>
      <c r="F4106" s="4" t="s">
        <v>7888</v>
      </c>
      <c r="G4106" s="4" t="s">
        <v>2916</v>
      </c>
      <c r="H4106" s="4" t="s">
        <v>4788</v>
      </c>
      <c r="I4106" s="4" t="s">
        <v>4788</v>
      </c>
      <c r="J4106" s="4" t="s">
        <v>4788</v>
      </c>
      <c r="K4106" s="4" t="s">
        <v>7889</v>
      </c>
      <c r="L4106" s="4">
        <v>48</v>
      </c>
      <c r="M4106" s="4" t="s">
        <v>7890</v>
      </c>
      <c r="N4106" s="4" t="s">
        <v>14615</v>
      </c>
    </row>
    <row r="4107" spans="2:14" s="4" customFormat="1" x14ac:dyDescent="0.25">
      <c r="B4107" s="4" t="str">
        <f>"  """&amp;A4107&amp;""": {
    ""name"" : """&amp;SUBSTITUTE(F4107,"""","\""")&amp;""",
    ""latitude"" : "&amp;IF(D4107&lt;&gt;"",LEFT(D4107,2)&amp;"."&amp;RIGHT(D4107,LEN(D4107)-2),"0")&amp;",
    ""longitude"" : "&amp;IF(E4107&lt;&gt;"",LEFT(E4107,1)&amp;"."&amp;RIGHT(E4107,LEN(E4107)-1),"0")&amp;","&amp;"
    ""image"" : """&amp;N4107&amp;"""
  },"</f>
        <v xml:space="preserve">  "": {
    "name" : "Fitness Voor Gevorderden",
    "latitude" : 52.310382,
    "longitude" : 5.029421,
    "image" : "https://lh5.ggpht.com/h6Z4B3jeC0yZD_DGxwotu66WqlmPlUFBxHpfo3k468RKL_GjqfktQ6aYD2bjIal0ErihlUj2gvGeFTTTuYM"
  },</v>
      </c>
      <c r="C4107" s="4">
        <v>928413</v>
      </c>
      <c r="D4107" s="5">
        <v>52310382</v>
      </c>
      <c r="E4107" s="5">
        <v>5029421</v>
      </c>
      <c r="F4107" s="4" t="s">
        <v>8962</v>
      </c>
      <c r="G4107" s="4" t="s">
        <v>2916</v>
      </c>
      <c r="H4107" s="4" t="s">
        <v>4788</v>
      </c>
      <c r="I4107" s="4" t="s">
        <v>4788</v>
      </c>
      <c r="J4107" s="4" t="s">
        <v>4788</v>
      </c>
      <c r="K4107" s="4" t="s">
        <v>8963</v>
      </c>
      <c r="L4107" s="4">
        <v>7</v>
      </c>
      <c r="M4107" s="4" t="s">
        <v>8964</v>
      </c>
      <c r="N4107" s="4" t="s">
        <v>11770</v>
      </c>
    </row>
    <row r="4108" spans="2:14" s="4" customFormat="1" x14ac:dyDescent="0.25">
      <c r="B4108" s="4" t="str">
        <f>"  """&amp;A4108&amp;""": {
    ""name"" : """&amp;SUBSTITUTE(F4108,"""","\""")&amp;""",
    ""latitude"" : "&amp;IF(D4108&lt;&gt;"",LEFT(D4108,2)&amp;"."&amp;RIGHT(D4108,LEN(D4108)-2),"0")&amp;",
    ""longitude"" : "&amp;IF(E4108&lt;&gt;"",LEFT(E4108,1)&amp;"."&amp;RIGHT(E4108,LEN(E4108)-1),"0")&amp;","&amp;"
    ""image"" : """&amp;N4108&amp;"""
  },"</f>
        <v xml:space="preserve">  "": {
    "name" : "Dragon blok",
    "latitude" : 52.309346,
    "longitude" : 5.027165,
    "image" : "https://lh3.ggpht.com/krmll7_9TgbIRiWYYZ-flSn8fD19KMeBLunZiBrB6cFQPuES1Uy_x7tZmi18bFy_6MFknFJQ_jXEnZVpL-Pb"
  },</v>
      </c>
      <c r="C4108" s="4">
        <v>798320</v>
      </c>
      <c r="D4108" s="5">
        <v>52309346</v>
      </c>
      <c r="E4108" s="5">
        <v>5027165</v>
      </c>
      <c r="F4108" s="4" t="s">
        <v>8253</v>
      </c>
      <c r="G4108" s="4" t="s">
        <v>2916</v>
      </c>
      <c r="H4108" s="4" t="s">
        <v>4788</v>
      </c>
      <c r="I4108" s="4" t="s">
        <v>4788</v>
      </c>
      <c r="J4108" s="4" t="s">
        <v>4788</v>
      </c>
      <c r="K4108" s="4" t="s">
        <v>8254</v>
      </c>
      <c r="L4108" s="4">
        <v>31</v>
      </c>
      <c r="M4108" s="4" t="s">
        <v>8255</v>
      </c>
      <c r="N4108" s="4" t="s">
        <v>11510</v>
      </c>
    </row>
    <row r="4109" spans="2:14" s="4" customFormat="1" x14ac:dyDescent="0.25">
      <c r="B4109" s="4" t="str">
        <f>"  """&amp;A4109&amp;""": {
    ""name"" : """&amp;SUBSTITUTE(F4109,"""","\""")&amp;""",
    ""latitude"" : "&amp;IF(D4109&lt;&gt;"",LEFT(D4109,2)&amp;"."&amp;RIGHT(D4109,LEN(D4109)-2),"0")&amp;",
    ""longitude"" : "&amp;IF(E4109&lt;&gt;"",LEFT(E4109,1)&amp;"."&amp;RIGHT(E4109,LEN(E4109)-1),"0")&amp;","&amp;"
    ""image"" : """&amp;N4109&amp;"""
  },"</f>
        <v xml:space="preserve">  "": {
    "name" : "Aquamarin",
    "latitude" : 52.309766,
    "longitude" : 5.026568,
    "image" : "https://lh4.ggpht.com/q6krbDVyupd8D7Yrg_4uU3ZSX5PTwf46KAFG15OM2sMV08rRBAsyiu5I3fNQNXF1wjpmQrhl8o-aGj-xUiQj"
  },</v>
      </c>
      <c r="C4109" s="4">
        <v>1093146</v>
      </c>
      <c r="D4109" s="5">
        <v>52309766</v>
      </c>
      <c r="E4109" s="5">
        <v>5026568</v>
      </c>
      <c r="F4109" s="4" t="s">
        <v>8254</v>
      </c>
      <c r="G4109" s="4" t="s">
        <v>2916</v>
      </c>
      <c r="H4109" s="4" t="s">
        <v>4788</v>
      </c>
      <c r="I4109" s="4" t="s">
        <v>4788</v>
      </c>
      <c r="J4109" s="4" t="s">
        <v>4788</v>
      </c>
      <c r="K4109" s="4" t="s">
        <v>8254</v>
      </c>
      <c r="L4109" s="4">
        <v>42</v>
      </c>
      <c r="M4109" s="4" t="s">
        <v>9797</v>
      </c>
      <c r="N4109" s="4" t="s">
        <v>10270</v>
      </c>
    </row>
    <row r="4110" spans="2:14" s="4" customFormat="1" x14ac:dyDescent="0.25">
      <c r="B4110" s="4" t="str">
        <f>"  """&amp;A4110&amp;""": {
    ""name"" : """&amp;SUBSTITUTE(F4110,"""","\""")&amp;""",
    ""latitude"" : "&amp;IF(D4110&lt;&gt;"",LEFT(D4110,2)&amp;"."&amp;RIGHT(D4110,LEN(D4110)-2),"0")&amp;",
    ""longitude"" : "&amp;IF(E4110&lt;&gt;"",LEFT(E4110,1)&amp;"."&amp;RIGHT(E4110,LEN(E4110)-1),"0")&amp;","&amp;"
    ""image"" : """&amp;N4110&amp;"""
  },"</f>
        <v xml:space="preserve">  "": {
    "name" : "In De Tri-tron",
    "latitude" : 52.299048,
    "longitude" : 5.027096,
    "image" : "https://lh3.ggpht.com/NLJ90VzdY_nkApt0x81tNiWVWiOFGMkqU73uVQ31lNBC1NVoL4Q73HnogV39waSMyL9hFLqd0_hlNVWzYd9S"
  },</v>
      </c>
      <c r="C4110" s="4">
        <v>500389</v>
      </c>
      <c r="D4110" s="5">
        <v>52299048</v>
      </c>
      <c r="E4110" s="5">
        <v>5027096</v>
      </c>
      <c r="F4110" s="4" t="s">
        <v>7499</v>
      </c>
      <c r="G4110" s="4" t="s">
        <v>2916</v>
      </c>
      <c r="H4110" s="4" t="s">
        <v>4788</v>
      </c>
      <c r="I4110" s="4" t="s">
        <v>4788</v>
      </c>
      <c r="J4110" s="4" t="s">
        <v>4788</v>
      </c>
      <c r="K4110" s="4" t="s">
        <v>5339</v>
      </c>
      <c r="L4110" s="4">
        <v>3</v>
      </c>
      <c r="M4110" s="4" t="s">
        <v>7500</v>
      </c>
      <c r="N4110" s="4" t="s">
        <v>12457</v>
      </c>
    </row>
    <row r="4111" spans="2:14" s="4" customFormat="1" x14ac:dyDescent="0.25">
      <c r="B4111" s="4" t="str">
        <f>"  """&amp;A4111&amp;""": {
    ""name"" : """&amp;SUBSTITUTE(F4111,"""","\""")&amp;""",
    ""latitude"" : "&amp;IF(D4111&lt;&gt;"",LEFT(D4111,2)&amp;"."&amp;RIGHT(D4111,LEN(D4111)-2),"0")&amp;",
    ""longitude"" : "&amp;IF(E4111&lt;&gt;"",LEFT(E4111,1)&amp;"."&amp;RIGHT(E4111,LEN(E4111)-1),"0")&amp;","&amp;"
    ""image"" : """&amp;N4111&amp;"""
  },"</f>
        <v xml:space="preserve">  "": {
    "name" : "Statue the 4 Cows",
    "latitude" : 52.301193,
    "longitude" : 5.043066,
    "image" : "https://lh5.ggpht.com/krlSFKOgHkDiPu72FaLvgL4aCIZ746qT3haFKOTSJhbl5nRrkmoJ9H_jTMUO0wympDaLOZ442SGSPl9ACR26"
  },</v>
      </c>
      <c r="C4111" s="4">
        <v>49429572</v>
      </c>
      <c r="D4111" s="5">
        <v>52301193</v>
      </c>
      <c r="E4111" s="5">
        <v>5043066</v>
      </c>
      <c r="F4111" s="4" t="s">
        <v>14825</v>
      </c>
      <c r="G4111" s="4" t="s">
        <v>2916</v>
      </c>
      <c r="H4111" s="4" t="s">
        <v>4788</v>
      </c>
      <c r="I4111" s="4" t="s">
        <v>4788</v>
      </c>
      <c r="J4111" s="4" t="s">
        <v>4788</v>
      </c>
      <c r="K4111" s="4" t="s">
        <v>17652</v>
      </c>
      <c r="M4111" s="4">
        <v>1383</v>
      </c>
      <c r="N4111" s="4" t="s">
        <v>14826</v>
      </c>
    </row>
    <row r="4112" spans="2:14" s="4" customFormat="1" x14ac:dyDescent="0.25">
      <c r="B4112" s="4" t="str">
        <f>"  """&amp;A4112&amp;""": {
    ""name"" : """&amp;SUBSTITUTE(F4112,"""","\""")&amp;""",
    ""latitude"" : "&amp;IF(D4112&lt;&gt;"",LEFT(D4112,2)&amp;"."&amp;RIGHT(D4112,LEN(D4112)-2),"0")&amp;",
    ""longitude"" : "&amp;IF(E4112&lt;&gt;"",LEFT(E4112,1)&amp;"."&amp;RIGHT(E4112,LEN(E4112)-1),"0")&amp;","&amp;"
    ""image"" : """&amp;N4112&amp;"""
  },"</f>
        <v xml:space="preserve">  "": {
    "name" : "Oude Boeddha",
    "latitude" : 52.321543,
    "longitude" : 5.020172,
    "image" : "https://lh6.ggpht.com/K-VCIMdaEIZUmKW0mxi4b6SX2wg8M89hDd8MN9v0T4Y4nzE9z8yv9gbmMODGmtrHKdfjR7Oyk2qtLgK_qaQJ"
  },</v>
      </c>
      <c r="C4112" s="4">
        <v>602561</v>
      </c>
      <c r="D4112" s="5">
        <v>52321543</v>
      </c>
      <c r="E4112" s="5">
        <v>5020172</v>
      </c>
      <c r="F4112" s="4" t="s">
        <v>13676</v>
      </c>
      <c r="G4112" s="4" t="s">
        <v>2916</v>
      </c>
      <c r="H4112" s="4" t="s">
        <v>4788</v>
      </c>
      <c r="I4112" s="4" t="s">
        <v>4788</v>
      </c>
      <c r="J4112" s="4" t="s">
        <v>4788</v>
      </c>
      <c r="K4112" s="4" t="s">
        <v>16246</v>
      </c>
      <c r="L4112" s="4">
        <v>51</v>
      </c>
      <c r="M4112" s="4" t="s">
        <v>16247</v>
      </c>
      <c r="N4112" s="4" t="s">
        <v>13677</v>
      </c>
    </row>
    <row r="4113" spans="2:14" s="4" customFormat="1" x14ac:dyDescent="0.25">
      <c r="B4113" s="4" t="str">
        <f>"  """&amp;A4113&amp;""": {
    ""name"" : """&amp;SUBSTITUTE(F4113,"""","\""")&amp;""",
    ""latitude"" : "&amp;IF(D4113&lt;&gt;"",LEFT(D4113,2)&amp;"."&amp;RIGHT(D4113,LEN(D4113)-2),"0")&amp;",
    ""longitude"" : "&amp;IF(E4113&lt;&gt;"",LEFT(E4113,1)&amp;"."&amp;RIGHT(E4113,LEN(E4113)-1),"0")&amp;","&amp;"
    ""image"" : """&amp;N4113&amp;"""
  },"</f>
        <v xml:space="preserve">  "": {
    "name" : "Kleurige Richtingaanwijzers",
    "latitude" : 52.321844,
    "longitude" : 5.021049,
    "image" : "https://lh3.googleusercontent.com/0qXpAp3yQ7yOFpWJ_6AYUpcWZOIYwIcwzvAztB7coFkeiDEAOOttOIn7SAkvV2Drm97UmWgWHzxz1L3Wchfo"
  },</v>
      </c>
      <c r="C4113" s="4">
        <v>49429566</v>
      </c>
      <c r="D4113" s="5">
        <v>52321844</v>
      </c>
      <c r="E4113" s="5">
        <v>5021049</v>
      </c>
      <c r="F4113" s="4" t="s">
        <v>12701</v>
      </c>
      <c r="G4113" s="4" t="s">
        <v>2916</v>
      </c>
      <c r="H4113" s="4" t="s">
        <v>4788</v>
      </c>
      <c r="I4113" s="4" t="s">
        <v>4788</v>
      </c>
      <c r="J4113" s="4" t="s">
        <v>4788</v>
      </c>
      <c r="K4113" s="4" t="s">
        <v>16246</v>
      </c>
      <c r="L4113" s="4">
        <v>58</v>
      </c>
      <c r="M4113" s="4" t="s">
        <v>17259</v>
      </c>
      <c r="N4113" s="4" t="s">
        <v>12702</v>
      </c>
    </row>
    <row r="4114" spans="2:14" s="4" customFormat="1" x14ac:dyDescent="0.25">
      <c r="B4114" s="4" t="str">
        <f>"  """&amp;A4114&amp;""": {
    ""name"" : """&amp;SUBSTITUTE(F4114,"""","\""")&amp;""",
    ""latitude"" : "&amp;IF(D4114&lt;&gt;"",LEFT(D4114,2)&amp;"."&amp;RIGHT(D4114,LEN(D4114)-2),"0")&amp;",
    ""longitude"" : "&amp;IF(E4114&lt;&gt;"",LEFT(E4114,1)&amp;"."&amp;RIGHT(E4114,LEN(E4114)-1),"0")&amp;","&amp;"
    ""image"" : """&amp;N4114&amp;"""
  },"</f>
        <v xml:space="preserve">  "": {
    "name" : "Steel Tulips",
    "latitude" : 52.301226,
    "longitude" : 5.037545,
    "image" : "https://lh3.ggpht.com/Z-TjrtWc3Pq727nGdzitrTAaKr-FYGsL8DnbOweAoWhcHSiPspP14kggf2uzgFiLSkQcax6Gv4nUKXXJxm8h"
  },</v>
      </c>
      <c r="C4114" s="4">
        <v>1164827</v>
      </c>
      <c r="D4114" s="5">
        <v>52301226</v>
      </c>
      <c r="E4114" s="5">
        <v>5037545</v>
      </c>
      <c r="F4114" s="4" t="s">
        <v>14845</v>
      </c>
      <c r="G4114" s="4" t="s">
        <v>2916</v>
      </c>
      <c r="H4114" s="4" t="s">
        <v>4788</v>
      </c>
      <c r="I4114" s="4" t="s">
        <v>4788</v>
      </c>
      <c r="J4114" s="4" t="s">
        <v>4788</v>
      </c>
      <c r="K4114" s="4" t="s">
        <v>16490</v>
      </c>
      <c r="L4114" s="4">
        <v>29</v>
      </c>
      <c r="M4114" s="4" t="s">
        <v>16491</v>
      </c>
      <c r="N4114" s="4" t="s">
        <v>14846</v>
      </c>
    </row>
    <row r="4115" spans="2:14" s="4" customFormat="1" x14ac:dyDescent="0.25">
      <c r="B4115" s="4" t="str">
        <f>"  """&amp;A4115&amp;""": {
    ""name"" : """&amp;SUBSTITUTE(F4115,"""","\""")&amp;""",
    ""latitude"" : "&amp;IF(D4115&lt;&gt;"",LEFT(D4115,2)&amp;"."&amp;RIGHT(D4115,LEN(D4115)-2),"0")&amp;",
    ""longitude"" : "&amp;IF(E4115&lt;&gt;"",LEFT(E4115,1)&amp;"."&amp;RIGHT(E4115,LEN(E4115)-1),"0")&amp;","&amp;"
    ""image"" : """&amp;N4115&amp;"""
  },"</f>
        <v xml:space="preserve">  "": {
    "name" : "Hondenwip",
    "latitude" : 52.298835,
    "longitude" : 5.0443,
    "image" : "https://lh5.ggpht.com/ZkLIr25z5DtW3kwF0S7VFUtvtpmGDsD2NEyturCkthCciBB-4k3y2xrPneC5DdTl1neuvNaVq9CZ0QaTbLCFBQ"
  },</v>
      </c>
      <c r="C4115" s="4">
        <v>49429574</v>
      </c>
      <c r="D4115" s="5">
        <v>52298835</v>
      </c>
      <c r="E4115" s="5">
        <v>50443</v>
      </c>
      <c r="F4115" s="4" t="s">
        <v>12363</v>
      </c>
      <c r="G4115" s="4" t="s">
        <v>2916</v>
      </c>
      <c r="H4115" s="4" t="s">
        <v>4788</v>
      </c>
      <c r="I4115" s="4" t="s">
        <v>4788</v>
      </c>
      <c r="J4115" s="4" t="s">
        <v>4788</v>
      </c>
      <c r="K4115" s="4" t="s">
        <v>17269</v>
      </c>
      <c r="L4115" s="4">
        <v>53</v>
      </c>
      <c r="M4115" s="4" t="s">
        <v>17270</v>
      </c>
      <c r="N4115" s="4" t="s">
        <v>12364</v>
      </c>
    </row>
    <row r="4116" spans="2:14" s="4" customFormat="1" x14ac:dyDescent="0.25">
      <c r="B4116" s="4" t="str">
        <f>"  """&amp;A4116&amp;""": {
    ""name"" : """&amp;SUBSTITUTE(F4116,"""","\""")&amp;""",
    ""latitude"" : "&amp;IF(D4116&lt;&gt;"",LEFT(D4116,2)&amp;"."&amp;RIGHT(D4116,LEN(D4116)-2),"0")&amp;",
    ""longitude"" : "&amp;IF(E4116&lt;&gt;"",LEFT(E4116,1)&amp;"."&amp;RIGHT(E4116,LEN(E4116)-1),"0")&amp;","&amp;"
    ""image"" : """&amp;N4116&amp;"""
  },"</f>
        <v xml:space="preserve">  "": {
    "name" : "Tetrisblokken",
    "latitude" : 52.311858,
    "longitude" : 5.033113,
    "image" : "https://lh6.ggpht.com/WSknLpzkKBSKk0gD_LqMw5sIgS9pewzPcB8jXMkVx4mfvlKRp1MCvCFualQ88xrbYfmqdcR_mj-o2ijfF8Mc"
  },</v>
      </c>
      <c r="C4116" s="4">
        <v>691023</v>
      </c>
      <c r="D4116" s="5">
        <v>52311858</v>
      </c>
      <c r="E4116" s="5">
        <v>5033113</v>
      </c>
      <c r="F4116" s="4" t="s">
        <v>15022</v>
      </c>
      <c r="G4116" s="4" t="s">
        <v>2916</v>
      </c>
      <c r="H4116" s="4" t="s">
        <v>4788</v>
      </c>
      <c r="I4116" s="4" t="s">
        <v>4788</v>
      </c>
      <c r="J4116" s="4" t="s">
        <v>4788</v>
      </c>
      <c r="K4116" s="4" t="s">
        <v>16357</v>
      </c>
      <c r="L4116" s="4">
        <v>18</v>
      </c>
      <c r="M4116" s="4">
        <v>1382</v>
      </c>
      <c r="N4116" s="4" t="s">
        <v>15023</v>
      </c>
    </row>
    <row r="4117" spans="2:14" s="4" customFormat="1" x14ac:dyDescent="0.25">
      <c r="B4117" s="4" t="str">
        <f>"  """&amp;A4117&amp;""": {
    ""name"" : """&amp;SUBSTITUTE(F4117,"""","\""")&amp;""",
    ""latitude"" : "&amp;IF(D4117&lt;&gt;"",LEFT(D4117,2)&amp;"."&amp;RIGHT(D4117,LEN(D4117)-2),"0")&amp;",
    ""longitude"" : "&amp;IF(E4117&lt;&gt;"",LEFT(E4117,1)&amp;"."&amp;RIGHT(E4117,LEN(E4117)-1),"0")&amp;","&amp;"
    ""image"" : """&amp;N4117&amp;"""
  },"</f>
        <v xml:space="preserve">  "": {
    "name" : "Abstracte Kunst",
    "latitude" : 52.309991,
    "longitude" : 5.034058,
    "image" : "https://lh4.ggpht.com/jb0eLprfYx6UYltz6tXPtyOBvPL2S2hpldjbGoBnqGNUcel57S35ZZje41v2fgK_9ENofGdZSDE3zS3-w6zOEQ"
  },</v>
      </c>
      <c r="C4117" s="4">
        <v>1072535</v>
      </c>
      <c r="D4117" s="5">
        <v>52309991</v>
      </c>
      <c r="E4117" s="5">
        <v>5034058</v>
      </c>
      <c r="F4117" s="4" t="s">
        <v>9681</v>
      </c>
      <c r="G4117" s="4" t="s">
        <v>2916</v>
      </c>
      <c r="H4117" s="4" t="s">
        <v>4788</v>
      </c>
      <c r="I4117" s="4" t="s">
        <v>4788</v>
      </c>
      <c r="J4117" s="4" t="s">
        <v>4788</v>
      </c>
      <c r="K4117" s="4" t="s">
        <v>9682</v>
      </c>
      <c r="L4117" s="4">
        <v>2</v>
      </c>
      <c r="M4117" s="4">
        <v>1382</v>
      </c>
      <c r="N4117" s="4" t="s">
        <v>10019</v>
      </c>
    </row>
    <row r="4118" spans="2:14" s="4" customFormat="1" x14ac:dyDescent="0.25">
      <c r="B4118" s="4" t="str">
        <f>"  """&amp;A4118&amp;""": {
    ""name"" : """&amp;SUBSTITUTE(F4118,"""","\""")&amp;""",
    ""latitude"" : "&amp;IF(D4118&lt;&gt;"",LEFT(D4118,2)&amp;"."&amp;RIGHT(D4118,LEN(D4118)-2),"0")&amp;",
    ""longitude"" : "&amp;IF(E4118&lt;&gt;"",LEFT(E4118,1)&amp;"."&amp;RIGHT(E4118,LEN(E4118)-1),"0")&amp;","&amp;"
    ""image"" : """&amp;N4118&amp;"""
  },"</f>
        <v xml:space="preserve">  "": {
    "name" : "Windows2",
    "latitude" : 52.309497,
    "longitude" : 5.033593,
    "image" : "https://lh5.ggpht.com/99wKNnmkFAcczyW7_lB0rP_P0m-28gdnblZ0P_qxKcHkqgQ6QgKaVmcqqlrwaPK2X6y7IfTRw4ut7HhWZB4"
  },</v>
      </c>
      <c r="C4118" s="4">
        <v>330925</v>
      </c>
      <c r="D4118" s="5">
        <v>52309497</v>
      </c>
      <c r="E4118" s="5">
        <v>5033593</v>
      </c>
      <c r="F4118" s="4" t="s">
        <v>6479</v>
      </c>
      <c r="G4118" s="4" t="s">
        <v>2916</v>
      </c>
      <c r="H4118" s="4" t="s">
        <v>4788</v>
      </c>
      <c r="I4118" s="4" t="s">
        <v>4788</v>
      </c>
      <c r="J4118" s="4" t="s">
        <v>4788</v>
      </c>
      <c r="K4118" s="4" t="s">
        <v>6480</v>
      </c>
      <c r="L4118" s="4">
        <v>501</v>
      </c>
      <c r="M4118" s="4" t="s">
        <v>6481</v>
      </c>
      <c r="N4118" s="4" t="s">
        <v>15693</v>
      </c>
    </row>
    <row r="4119" spans="2:14" s="4" customFormat="1" x14ac:dyDescent="0.25">
      <c r="B4119" s="4" t="str">
        <f>"  """&amp;A4119&amp;""": {
    ""name"" : """&amp;SUBSTITUTE(F4119,"""","\""")&amp;""",
    ""latitude"" : "&amp;IF(D4119&lt;&gt;"",LEFT(D4119,2)&amp;"."&amp;RIGHT(D4119,LEN(D4119)-2),"0")&amp;",
    ""longitude"" : "&amp;IF(E4119&lt;&gt;"",LEFT(E4119,1)&amp;"."&amp;RIGHT(E4119,LEN(E4119)-1),"0")&amp;","&amp;"
    ""image"" : """&amp;N4119&amp;"""
  },"</f>
        <v xml:space="preserve">  "": {
    "name" : "Villa Casparus",
    "latitude" : 52.30916,
    "longitude" : 5.034391,
    "image" : "https://lh3.googleusercontent.com/E3pWyqUzDISPU75diTPuy9N6d6CkVLeH58SQFHKAV1rfiasn3uqksTovo6S8dqhSCA16ZY2sZWH6-ipDARdZ"
  },</v>
      </c>
      <c r="C4119" s="4">
        <v>1070811</v>
      </c>
      <c r="D4119" s="5">
        <v>5230916</v>
      </c>
      <c r="E4119" s="5">
        <v>5034391</v>
      </c>
      <c r="F4119" s="4" t="s">
        <v>9675</v>
      </c>
      <c r="G4119" s="4" t="s">
        <v>2916</v>
      </c>
      <c r="H4119" s="4" t="s">
        <v>4788</v>
      </c>
      <c r="I4119" s="4" t="s">
        <v>4788</v>
      </c>
      <c r="J4119" s="4" t="s">
        <v>4788</v>
      </c>
      <c r="K4119" s="4" t="s">
        <v>6480</v>
      </c>
      <c r="L4119" s="4">
        <v>517</v>
      </c>
      <c r="M4119" s="4">
        <v>1382</v>
      </c>
      <c r="N4119" s="4" t="s">
        <v>15404</v>
      </c>
    </row>
    <row r="4120" spans="2:14" s="4" customFormat="1" x14ac:dyDescent="0.25">
      <c r="B4120" s="4" t="str">
        <f>"  """&amp;A4120&amp;""": {
    ""name"" : """&amp;SUBSTITUTE(F4120,"""","\""")&amp;""",
    ""latitude"" : "&amp;IF(D4120&lt;&gt;"",LEFT(D4120,2)&amp;"."&amp;RIGHT(D4120,LEN(D4120)-2),"0")&amp;",
    ""longitude"" : "&amp;IF(E4120&lt;&gt;"",LEFT(E4120,1)&amp;"."&amp;RIGHT(E4120,LEN(E4120)-1),"0")&amp;","&amp;"
    ""image"" : """&amp;N4120&amp;"""
  },"</f>
        <v xml:space="preserve">  "": {
    "name" : "Grote Schommel",
    "latitude" : 52.308936,
    "longitude" : 5.032423,
    "image" : "https://lh6.ggpht.com/p26xMeODpPyJCx74cni0LOgJ35gfHJlJMZOd5H3G-n2dL66GkZo3CHY4Qvm4sN75sRsnSXtLRKlNwq2isDg6"
  },</v>
      </c>
      <c r="C4120" s="4">
        <v>84825</v>
      </c>
      <c r="D4120" s="5">
        <v>52308936</v>
      </c>
      <c r="E4120" s="5">
        <v>5032423</v>
      </c>
      <c r="F4120" s="4" t="s">
        <v>5258</v>
      </c>
      <c r="G4120" s="4" t="s">
        <v>2916</v>
      </c>
      <c r="H4120" s="4" t="s">
        <v>4788</v>
      </c>
      <c r="I4120" s="4" t="s">
        <v>4788</v>
      </c>
      <c r="J4120" s="4" t="s">
        <v>4788</v>
      </c>
      <c r="K4120" s="4" t="s">
        <v>5259</v>
      </c>
      <c r="L4120" s="4">
        <v>9</v>
      </c>
      <c r="M4120" s="4" t="s">
        <v>5260</v>
      </c>
      <c r="N4120" s="4" t="s">
        <v>12136</v>
      </c>
    </row>
    <row r="4121" spans="2:14" s="4" customFormat="1" x14ac:dyDescent="0.25">
      <c r="B4121" s="4" t="str">
        <f>"  """&amp;A4121&amp;""": {
    ""name"" : """&amp;SUBSTITUTE(F4121,"""","\""")&amp;""",
    ""latitude"" : "&amp;IF(D4121&lt;&gt;"",LEFT(D4121,2)&amp;"."&amp;RIGHT(D4121,LEN(D4121)-2),"0")&amp;",
    ""longitude"" : "&amp;IF(E4121&lt;&gt;"",LEFT(E4121,1)&amp;"."&amp;RIGHT(E4121,LEN(E4121)-1),"0")&amp;","&amp;"
    ""image"" : """&amp;N4121&amp;"""
  },"</f>
        <v xml:space="preserve">  "": {
    "name" : "Roeivereniging Weesp",
    "latitude" : 52.303151,
    "longitude" : 5.051443,
    "image" : "https://lh3.googleusercontent.com/ZMZPmAfgvkWXqfoAb-qKea_DCVYD-pLtpt0rQArVVpeSqPaL0o7gSKSNy6xTddF8P_sKzH-J06H-4IIhp0vW9Q"
  },</v>
      </c>
      <c r="C4121" s="4">
        <v>49458655</v>
      </c>
      <c r="D4121" s="5">
        <v>52303151</v>
      </c>
      <c r="E4121" s="5">
        <v>5051443</v>
      </c>
      <c r="F4121" s="4" t="s">
        <v>14231</v>
      </c>
      <c r="G4121" s="4" t="s">
        <v>2916</v>
      </c>
      <c r="H4121" s="4" t="s">
        <v>4788</v>
      </c>
      <c r="I4121" s="4" t="s">
        <v>4788</v>
      </c>
      <c r="J4121" s="4" t="s">
        <v>4788</v>
      </c>
      <c r="K4121" s="4" t="s">
        <v>17284</v>
      </c>
      <c r="L4121" s="4">
        <v>76</v>
      </c>
      <c r="M4121" s="4" t="s">
        <v>17285</v>
      </c>
      <c r="N4121" s="4" t="s">
        <v>14232</v>
      </c>
    </row>
    <row r="4122" spans="2:14" s="4" customFormat="1" x14ac:dyDescent="0.25">
      <c r="B4122" s="4" t="str">
        <f>"  """&amp;A4122&amp;""": {
    ""name"" : """&amp;SUBSTITUTE(F4122,"""","\""")&amp;""",
    ""latitude"" : "&amp;IF(D4122&lt;&gt;"",LEFT(D4122,2)&amp;"."&amp;RIGHT(D4122,LEN(D4122)-2),"0")&amp;",
    ""longitude"" : "&amp;IF(E4122&lt;&gt;"",LEFT(E4122,1)&amp;"."&amp;RIGHT(E4122,LEN(E4122)-1),"0")&amp;","&amp;"
    ""image"" : """&amp;N4122&amp;"""
  },"</f>
        <v xml:space="preserve">  "": {
    "name" : "Dolfijnen Prullenbak",
    "latitude" : 52.313773,
    "longitude" : 5.038476,
    "image" : "https://lh3.ggpht.com/HsQlEU_7qXsYOxypxOUzpTWa9b-U1aBRbHNtdzk0DHnggnZRl2b5azkwYlqEajtUNVSZfWSw8KiSatjIC3fB"
  },</v>
      </c>
      <c r="C4122" s="4">
        <v>710247</v>
      </c>
      <c r="D4122" s="5">
        <v>52313773</v>
      </c>
      <c r="E4122" s="5">
        <v>5038476</v>
      </c>
      <c r="F4122" s="4" t="s">
        <v>7819</v>
      </c>
      <c r="G4122" s="4" t="s">
        <v>2916</v>
      </c>
      <c r="H4122" s="4" t="s">
        <v>4788</v>
      </c>
      <c r="I4122" s="4" t="s">
        <v>4788</v>
      </c>
      <c r="J4122" s="4" t="s">
        <v>4788</v>
      </c>
      <c r="K4122" s="4" t="s">
        <v>7820</v>
      </c>
      <c r="L4122" s="4">
        <v>46</v>
      </c>
      <c r="M4122" s="4" t="s">
        <v>7821</v>
      </c>
      <c r="N4122" s="4" t="s">
        <v>11482</v>
      </c>
    </row>
    <row r="4123" spans="2:14" s="4" customFormat="1" x14ac:dyDescent="0.25">
      <c r="B4123" s="4" t="str">
        <f>"  """&amp;A4123&amp;""": {
    ""name"" : """&amp;SUBSTITUTE(F4123,"""","\""")&amp;""",
    ""latitude"" : "&amp;IF(D4123&lt;&gt;"",LEFT(D4123,2)&amp;"."&amp;RIGHT(D4123,LEN(D4123)-2),"0")&amp;",
    ""longitude"" : "&amp;IF(E4123&lt;&gt;"",LEFT(E4123,1)&amp;"."&amp;RIGHT(E4123,LEN(E4123)-1),"0")&amp;","&amp;"
    ""image"" : """&amp;N4123&amp;"""
  },"</f>
        <v xml:space="preserve">  "": {
    "name" : "Lion Van Kopenhagen",
    "latitude" : 52.306258,
    "longitude" : 5.038509,
    "image" : "https://lh6.ggpht.com/l1cQrBuc_ujg7WCCfn92-F-LBjkzj3XdhcWdI1q70s4LMFXoAiINiuOfW_wlu8n7wJ0og1atPBW2Z-PpPK8IfmcdTkcrPUio90Rz-YF7qRqESjo"
  },</v>
      </c>
      <c r="C4123" s="4">
        <v>1186330</v>
      </c>
      <c r="D4123" s="5">
        <v>52306258</v>
      </c>
      <c r="E4123" s="5">
        <v>5038509</v>
      </c>
      <c r="F4123" s="4" t="s">
        <v>9934</v>
      </c>
      <c r="G4123" s="4" t="s">
        <v>2916</v>
      </c>
      <c r="H4123" s="4" t="s">
        <v>4788</v>
      </c>
      <c r="I4123" s="4" t="s">
        <v>4788</v>
      </c>
      <c r="J4123" s="4" t="s">
        <v>4788</v>
      </c>
      <c r="K4123" s="4" t="s">
        <v>9659</v>
      </c>
      <c r="L4123" s="4">
        <v>21</v>
      </c>
      <c r="M4123" s="4" t="s">
        <v>9935</v>
      </c>
      <c r="N4123" s="4" t="s">
        <v>12926</v>
      </c>
    </row>
    <row r="4124" spans="2:14" s="4" customFormat="1" x14ac:dyDescent="0.25">
      <c r="B4124" s="4" t="str">
        <f>"  """&amp;A4124&amp;""": {
    ""name"" : """&amp;SUBSTITUTE(F4124,"""","\""")&amp;""",
    ""latitude"" : "&amp;IF(D4124&lt;&gt;"",LEFT(D4124,2)&amp;"."&amp;RIGHT(D4124,LEN(D4124)-2),"0")&amp;",
    ""longitude"" : "&amp;IF(E4124&lt;&gt;"",LEFT(E4124,1)&amp;"."&amp;RIGHT(E4124,LEN(E4124)-1),"0")&amp;","&amp;"
    ""image"" : """&amp;N4124&amp;"""
  },"</f>
        <v xml:space="preserve">  "": {
    "name" : "Kidsplayground Large",
    "latitude" : 52.314938,
    "longitude" : 5.044381,
    "image" : "https://lh3.googleusercontent.com/Hiyntu3iDUqz7kJOtBI9zg-e0lnN1T1C6ipYDqz7YtqqVlCZEfC-VDm4U0wsh6h7TKOeGmf38dv87FsX-AJD"
  },</v>
      </c>
      <c r="C4124" s="4">
        <v>49429561</v>
      </c>
      <c r="D4124" s="5">
        <v>52314938</v>
      </c>
      <c r="E4124" s="5">
        <v>5044381</v>
      </c>
      <c r="F4124" s="4" t="s">
        <v>12653</v>
      </c>
      <c r="G4124" s="4" t="s">
        <v>2916</v>
      </c>
      <c r="H4124" s="4" t="s">
        <v>4788</v>
      </c>
      <c r="I4124" s="4" t="s">
        <v>4788</v>
      </c>
      <c r="J4124" s="4" t="s">
        <v>4788</v>
      </c>
      <c r="K4124" s="4" t="s">
        <v>17253</v>
      </c>
      <c r="L4124" s="4">
        <v>13</v>
      </c>
      <c r="M4124" s="4" t="s">
        <v>17254</v>
      </c>
      <c r="N4124" s="4" t="s">
        <v>12654</v>
      </c>
    </row>
    <row r="4125" spans="2:14" s="4" customFormat="1" x14ac:dyDescent="0.25">
      <c r="B4125" s="4" t="str">
        <f>"  """&amp;A4125&amp;""": {
    ""name"" : """&amp;SUBSTITUTE(F4125,"""","\""")&amp;""",
    ""latitude"" : "&amp;IF(D4125&lt;&gt;"",LEFT(D4125,2)&amp;"."&amp;RIGHT(D4125,LEN(D4125)-2),"0")&amp;",
    ""longitude"" : "&amp;IF(E4125&lt;&gt;"",LEFT(E4125,1)&amp;"."&amp;RIGHT(E4125,LEN(E4125)-1),"0")&amp;","&amp;"
    ""image"" : """&amp;N4125&amp;"""
  },"</f>
        <v xml:space="preserve">  "": {
    "name" : "Industrie Wijzer Weesp",
    "latitude" : 52.311865,
    "longitude" : 5.022011,
    "image" : "https://lh5.ggpht.com/eKXDOGYeEVpRR6cqIQmLplkMnzOZALUt2YZSXR-d5YIy8aRMXlSzngruIzbVvPryQAJMjAMEdN3e_j_7d3L4"
  },</v>
      </c>
      <c r="C4125" s="4">
        <v>1064977</v>
      </c>
      <c r="D4125" s="5">
        <v>52311865</v>
      </c>
      <c r="E4125" s="5">
        <v>5022011</v>
      </c>
      <c r="F4125" s="4" t="s">
        <v>9642</v>
      </c>
      <c r="G4125" s="4" t="s">
        <v>2916</v>
      </c>
      <c r="H4125" s="4" t="s">
        <v>4788</v>
      </c>
      <c r="I4125" s="4" t="s">
        <v>4788</v>
      </c>
      <c r="J4125" s="4" t="s">
        <v>4788</v>
      </c>
      <c r="K4125" s="4" t="s">
        <v>4789</v>
      </c>
      <c r="L4125" s="4">
        <v>3</v>
      </c>
      <c r="M4125" s="4" t="s">
        <v>9643</v>
      </c>
      <c r="N4125" s="4" t="s">
        <v>12465</v>
      </c>
    </row>
    <row r="4126" spans="2:14" s="4" customFormat="1" x14ac:dyDescent="0.25">
      <c r="B4126" s="4" t="str">
        <f>"  """&amp;A4126&amp;""": {
    ""name"" : """&amp;SUBSTITUTE(F4126,"""","\""")&amp;""",
    ""latitude"" : "&amp;IF(D4126&lt;&gt;"",LEFT(D4126,2)&amp;"."&amp;RIGHT(D4126,LEN(D4126)-2),"0")&amp;",
    ""longitude"" : "&amp;IF(E4126&lt;&gt;"",LEFT(E4126,1)&amp;"."&amp;RIGHT(E4126,LEN(E4126)-1),"0")&amp;","&amp;"
    ""image"" : """&amp;N4126&amp;"""
  },"</f>
        <v xml:space="preserve">  "": {
    "name" : "For All Seasons",
    "latitude" : 52.315629,
    "longitude" : 5.021716,
    "image" : "https://lh4.ggpht.com/GWBoLnZPZTupU7ldN4GJ5b6J1CA-fJqwycZuB7pbExwUvq6YtooVdbEd2RK1rUb_MqO14OOI8jgKK84dCzSy"
  },</v>
      </c>
      <c r="C4126" s="4">
        <v>15071</v>
      </c>
      <c r="D4126" s="5">
        <v>52315629</v>
      </c>
      <c r="E4126" s="5">
        <v>5021716</v>
      </c>
      <c r="F4126" s="4" t="s">
        <v>4787</v>
      </c>
      <c r="G4126" s="4" t="s">
        <v>2916</v>
      </c>
      <c r="H4126" s="4" t="s">
        <v>4788</v>
      </c>
      <c r="I4126" s="4" t="s">
        <v>4788</v>
      </c>
      <c r="J4126" s="4" t="s">
        <v>4788</v>
      </c>
      <c r="K4126" s="4" t="s">
        <v>4789</v>
      </c>
      <c r="L4126" s="4" t="s">
        <v>4790</v>
      </c>
      <c r="M4126" s="4" t="s">
        <v>4791</v>
      </c>
      <c r="N4126" s="4" t="s">
        <v>11829</v>
      </c>
    </row>
    <row r="4127" spans="2:14" s="4" customFormat="1" x14ac:dyDescent="0.25">
      <c r="B4127" s="4" t="str">
        <f>"  """&amp;A4127&amp;""": {
    ""name"" : """&amp;SUBSTITUTE(F4127,"""","\""")&amp;""",
    ""latitude"" : "&amp;IF(D4127&lt;&gt;"",LEFT(D4127,2)&amp;"."&amp;RIGHT(D4127,LEN(D4127)-2),"0")&amp;",
    ""longitude"" : "&amp;IF(E4127&lt;&gt;"",LEFT(E4127,1)&amp;"."&amp;RIGHT(E4127,LEN(E4127)-1),"0")&amp;","&amp;"
    ""image"" : """&amp;N4127&amp;"""
  },"</f>
        <v xml:space="preserve">  "": {
    "name" : "Lions",
    "latitude" : 52.302568,
    "longitude" : 5.036062,
    "image" : "https://lh5.ggpht.com/kk-r2DIqH4_2oHPL8f77JE9xWiSmjG53-RhJvpnlw-u7azM_TlT9ym2cJWqBBQxKNpj2Ajpqm_93AQHXCoc"
  },</v>
      </c>
      <c r="C4127" s="4">
        <v>295067</v>
      </c>
      <c r="D4127" s="5">
        <v>52302568</v>
      </c>
      <c r="E4127" s="5">
        <v>5036062</v>
      </c>
      <c r="F4127" s="4" t="s">
        <v>5087</v>
      </c>
      <c r="G4127" s="4" t="s">
        <v>2916</v>
      </c>
      <c r="H4127" s="4" t="s">
        <v>4788</v>
      </c>
      <c r="I4127" s="4" t="s">
        <v>4788</v>
      </c>
      <c r="J4127" s="4" t="s">
        <v>4788</v>
      </c>
      <c r="K4127" s="4" t="s">
        <v>15882</v>
      </c>
      <c r="L4127" s="4">
        <v>1</v>
      </c>
      <c r="M4127" s="4" t="s">
        <v>15883</v>
      </c>
      <c r="N4127" s="4" t="s">
        <v>12921</v>
      </c>
    </row>
    <row r="4128" spans="2:14" s="4" customFormat="1" x14ac:dyDescent="0.25">
      <c r="B4128" s="4" t="str">
        <f>"  """&amp;A4128&amp;""": {
    ""name"" : """&amp;SUBSTITUTE(F4128,"""","\""")&amp;""",
    ""latitude"" : "&amp;IF(D4128&lt;&gt;"",LEFT(D4128,2)&amp;"."&amp;RIGHT(D4128,LEN(D4128)-2),"0")&amp;",
    ""longitude"" : "&amp;IF(E4128&lt;&gt;"",LEFT(E4128,1)&amp;"."&amp;RIGHT(E4128,LEN(E4128)-1),"0")&amp;","&amp;"
    ""image"" : """&amp;N4128&amp;"""
  },"</f>
        <v xml:space="preserve">  "": {
    "name" : "Heemraad SpeelPark",
    "latitude" : 52.316072,
    "longitude" : 5.028547,
    "image" : "https://lh4.ggpht.com/6-cg0GF81eRVzP5z7klSFwhu8lAtcz-3W6BIVDBMKVXPIJed5v80HYT3pUKRPdk9Wt2n1lXZxPvbj1jtyrr7AQ"
  },</v>
      </c>
      <c r="C4128" s="4">
        <v>299419</v>
      </c>
      <c r="D4128" s="5">
        <v>52316072</v>
      </c>
      <c r="E4128" s="5">
        <v>5028547</v>
      </c>
      <c r="F4128" s="4" t="s">
        <v>12206</v>
      </c>
      <c r="G4128" s="4" t="s">
        <v>2916</v>
      </c>
      <c r="H4128" s="4" t="s">
        <v>4788</v>
      </c>
      <c r="I4128" s="4" t="s">
        <v>4788</v>
      </c>
      <c r="J4128" s="4" t="s">
        <v>4788</v>
      </c>
      <c r="K4128" s="4" t="s">
        <v>15892</v>
      </c>
      <c r="L4128" s="4">
        <v>628</v>
      </c>
      <c r="M4128" s="4" t="s">
        <v>15893</v>
      </c>
      <c r="N4128" s="4" t="s">
        <v>12207</v>
      </c>
    </row>
    <row r="4129" spans="2:14" s="4" customFormat="1" x14ac:dyDescent="0.25">
      <c r="B4129" s="4" t="str">
        <f>"  """&amp;A4129&amp;""": {
    ""name"" : """&amp;SUBSTITUTE(F4129,"""","\""")&amp;""",
    ""latitude"" : "&amp;IF(D4129&lt;&gt;"",LEFT(D4129,2)&amp;"."&amp;RIGHT(D4129,LEN(D4129)-2),"0")&amp;",
    ""longitude"" : "&amp;IF(E4129&lt;&gt;"",LEFT(E4129,1)&amp;"."&amp;RIGHT(E4129,LEN(E4129)-1),"0")&amp;","&amp;"
    ""image"" : """&amp;N4129&amp;"""
  },"</f>
        <v xml:space="preserve">  "": {
    "name" : "Noord Hollandpad",
    "latitude" : 52.314004,
    "longitude" : 5.029682,
    "image" : "https://lh3.ggpht.com/Xsl59_nRCpTeso3zNpJuZFyf51QHv4A5yt2hFLZLg2VTOgnpMCGReeLkaiETCSjRC6VWtY92p5AWDam5wX4"
  },</v>
      </c>
      <c r="C4129" s="4">
        <v>1171720</v>
      </c>
      <c r="D4129" s="5">
        <v>52314004</v>
      </c>
      <c r="E4129" s="5">
        <v>5029682</v>
      </c>
      <c r="F4129" s="4" t="s">
        <v>13515</v>
      </c>
      <c r="G4129" s="4" t="s">
        <v>2916</v>
      </c>
      <c r="H4129" s="4" t="s">
        <v>4788</v>
      </c>
      <c r="I4129" s="4" t="s">
        <v>4788</v>
      </c>
      <c r="J4129" s="4" t="s">
        <v>4788</v>
      </c>
      <c r="K4129" s="4" t="s">
        <v>15892</v>
      </c>
      <c r="L4129" s="4">
        <v>705</v>
      </c>
      <c r="M4129" s="4" t="s">
        <v>16521</v>
      </c>
      <c r="N4129" s="4" t="s">
        <v>13516</v>
      </c>
    </row>
    <row r="4130" spans="2:14" s="4" customFormat="1" x14ac:dyDescent="0.25">
      <c r="B4130" s="4" t="str">
        <f>"  """&amp;A4130&amp;""": {
    ""name"" : """&amp;SUBSTITUTE(F4130,"""","\""")&amp;""",
    ""latitude"" : "&amp;IF(D4130&lt;&gt;"",LEFT(D4130,2)&amp;"."&amp;RIGHT(D4130,LEN(D4130)-2),"0")&amp;",
    ""longitude"" : "&amp;IF(E4130&lt;&gt;"",LEFT(E4130,1)&amp;"."&amp;RIGHT(E4130,LEN(E4130)-1),"0")&amp;","&amp;"
    ""image"" : """&amp;N4130&amp;"""
  },"</f>
        <v xml:space="preserve">  "": {
    "name" : "Batu pertama",
    "latitude" : 52.308909,
    "longitude" : 5.037826,
    "image" : "https://lh6.ggpht.com/ADhCG7myPFb6lQwOlDXOoelc9zpFFoifJR9qHiiSX756XnEktCwzJd9-JHZIYBvWcYAQQls92GWSIz_MGER6gw"
  },</v>
      </c>
      <c r="C4130" s="4">
        <v>725154</v>
      </c>
      <c r="D4130" s="5">
        <v>52308909</v>
      </c>
      <c r="E4130" s="5">
        <v>5037826</v>
      </c>
      <c r="F4130" s="4" t="s">
        <v>7987</v>
      </c>
      <c r="G4130" s="4" t="s">
        <v>2916</v>
      </c>
      <c r="H4130" s="4" t="s">
        <v>4788</v>
      </c>
      <c r="I4130" s="4" t="s">
        <v>4788</v>
      </c>
      <c r="J4130" s="4" t="s">
        <v>4788</v>
      </c>
      <c r="K4130" s="4" t="s">
        <v>4889</v>
      </c>
      <c r="L4130" s="4">
        <v>39</v>
      </c>
      <c r="M4130" s="4" t="s">
        <v>7988</v>
      </c>
      <c r="N4130" s="4" t="s">
        <v>10431</v>
      </c>
    </row>
    <row r="4131" spans="2:14" s="4" customFormat="1" x14ac:dyDescent="0.25">
      <c r="B4131" s="4" t="str">
        <f>"  """&amp;A4131&amp;""": {
    ""name"" : """&amp;SUBSTITUTE(F4131,"""","\""")&amp;""",
    ""latitude"" : "&amp;IF(D4131&lt;&gt;"",LEFT(D4131,2)&amp;"."&amp;RIGHT(D4131,LEN(D4131)-2),"0")&amp;",
    ""longitude"" : "&amp;IF(E4131&lt;&gt;"",LEFT(E4131,1)&amp;"."&amp;RIGHT(E4131,LEN(E4131)-1),"0")&amp;","&amp;"
    ""image"" : """&amp;N4131&amp;"""
  },"</f>
        <v xml:space="preserve">  "": {
    "name" : "Koninkrijkszaal van Jehova's Getuigen",
    "latitude" : 52.311271,
    "longitude" : 5.0418,
    "image" : "https://lh5.ggpht.com/zYHwhuT1lifOz4N-v_34FKhj9FrWR_g5H8TfaHZrbwlbEwAlCpCuwtwSK8Diw3HpOqL7f6G_Rdpw39Vf7v3_"
  },</v>
      </c>
      <c r="C4131" s="4">
        <v>1036795</v>
      </c>
      <c r="D4131" s="5">
        <v>52311271</v>
      </c>
      <c r="E4131" s="5">
        <v>50418</v>
      </c>
      <c r="F4131" s="4" t="s">
        <v>9512</v>
      </c>
      <c r="G4131" s="4" t="s">
        <v>2916</v>
      </c>
      <c r="H4131" s="4" t="s">
        <v>4788</v>
      </c>
      <c r="I4131" s="4" t="s">
        <v>4788</v>
      </c>
      <c r="J4131" s="4" t="s">
        <v>4788</v>
      </c>
      <c r="K4131" s="4" t="s">
        <v>9513</v>
      </c>
      <c r="L4131" s="4">
        <v>142</v>
      </c>
      <c r="M4131" s="4" t="s">
        <v>9514</v>
      </c>
      <c r="N4131" s="4" t="s">
        <v>12757</v>
      </c>
    </row>
    <row r="4132" spans="2:14" s="4" customFormat="1" x14ac:dyDescent="0.25">
      <c r="B4132" s="4" t="str">
        <f>"  """&amp;A4132&amp;""": {
    ""name"" : """&amp;SUBSTITUTE(F4132,"""","\""")&amp;""",
    ""latitude"" : "&amp;IF(D4132&lt;&gt;"",LEFT(D4132,2)&amp;"."&amp;RIGHT(D4132,LEN(D4132)-2),"0")&amp;",
    ""longitude"" : "&amp;IF(E4132&lt;&gt;"",LEFT(E4132,1)&amp;"."&amp;RIGHT(E4132,LEN(E4132)-1),"0")&amp;","&amp;"
    ""image"" : """&amp;N4132&amp;"""
  },"</f>
        <v xml:space="preserve">  "": {
    "name" : "Vogel Huizen Boom",
    "latitude" : 52.315694,
    "longitude" : 5.027108,
    "image" : "https://lh6.ggpht.com/VtgUOIXlH_PMDPtwCJNGadE9sIHmD1iS7g6znPPixIFfKB6T-pXWos8nT2172x31Klo2xC5iwBh4hB1u2oI"
  },</v>
      </c>
      <c r="C4132" s="4">
        <v>1019419</v>
      </c>
      <c r="D4132" s="5">
        <v>52315694</v>
      </c>
      <c r="E4132" s="5">
        <v>5027108</v>
      </c>
      <c r="F4132" s="4" t="s">
        <v>9426</v>
      </c>
      <c r="G4132" s="4" t="s">
        <v>2916</v>
      </c>
      <c r="H4132" s="4" t="s">
        <v>4788</v>
      </c>
      <c r="I4132" s="4" t="s">
        <v>4788</v>
      </c>
      <c r="J4132" s="4" t="s">
        <v>4788</v>
      </c>
      <c r="K4132" s="4" t="s">
        <v>9427</v>
      </c>
      <c r="L4132" s="4">
        <v>183</v>
      </c>
      <c r="M4132" s="4" t="s">
        <v>9428</v>
      </c>
      <c r="N4132" s="4" t="s">
        <v>15445</v>
      </c>
    </row>
    <row r="4133" spans="2:14" s="4" customFormat="1" x14ac:dyDescent="0.25">
      <c r="B4133" s="4" t="str">
        <f>"  """&amp;A4133&amp;""": {
    ""name"" : """&amp;SUBSTITUTE(F4133,"""","\""")&amp;""",
    ""latitude"" : "&amp;IF(D4133&lt;&gt;"",LEFT(D4133,2)&amp;"."&amp;RIGHT(D4133,LEN(D4133)-2),"0")&amp;",
    ""longitude"" : "&amp;IF(E4133&lt;&gt;"",LEFT(E4133,1)&amp;"."&amp;RIGHT(E4133,LEN(E4133)-1),"0")&amp;","&amp;"
    ""image"" : """&amp;N4133&amp;"""
  },"</f>
        <v xml:space="preserve">  "": {
    "name" : "Sluisbrug",
    "latitude" : 52.309095,
    "longitude" : 5.042819,
    "image" : "https://lh4.ggpht.com/frrykj-9vP4He3MQidCG0r_tBqMl7p4MozsP8MnJuzvOVjN8kkRt7qRT_Wyv1t9hOOazY5P2ovmxcnyR88LdqZbyDeFmU0RkGR2vt4SoAJekMo-4"
  },</v>
      </c>
      <c r="C4133" s="4">
        <v>799212</v>
      </c>
      <c r="D4133" s="5">
        <v>52309095</v>
      </c>
      <c r="E4133" s="5">
        <v>5042819</v>
      </c>
      <c r="F4133" s="4" t="s">
        <v>8262</v>
      </c>
      <c r="G4133" s="4" t="s">
        <v>2916</v>
      </c>
      <c r="H4133" s="4" t="s">
        <v>4788</v>
      </c>
      <c r="I4133" s="4" t="s">
        <v>4788</v>
      </c>
      <c r="J4133" s="4" t="s">
        <v>4788</v>
      </c>
      <c r="K4133" s="4" t="s">
        <v>6421</v>
      </c>
      <c r="L4133" s="4">
        <v>1</v>
      </c>
      <c r="M4133" s="4" t="s">
        <v>8263</v>
      </c>
      <c r="N4133" s="4" t="s">
        <v>14536</v>
      </c>
    </row>
    <row r="4134" spans="2:14" s="4" customFormat="1" x14ac:dyDescent="0.25">
      <c r="B4134" s="4" t="str">
        <f>"  """&amp;A4134&amp;""": {
    ""name"" : """&amp;SUBSTITUTE(F4134,"""","\""")&amp;""",
    ""latitude"" : "&amp;IF(D4134&lt;&gt;"",LEFT(D4134,2)&amp;"."&amp;RIGHT(D4134,LEN(D4134)-2),"0")&amp;",
    ""longitude"" : "&amp;IF(E4134&lt;&gt;"",LEFT(E4134,1)&amp;"."&amp;RIGHT(E4134,LEN(E4134)-1),"0")&amp;","&amp;"
    ""image"" : """&amp;N4134&amp;"""
  },"</f>
        <v xml:space="preserve">  "": {
    "name" : "Herdenking Tegels",
    "latitude" : 52.307338,
    "longitude" : 5.044117,
    "image" : "https://lh3.ggpht.com/xMJO65mBM7ZmUPOQcviAZkyDuNwI5wAPEtLSG8UkbI128rJ2F1cqhkdDD1wz4U23eVjIPnee8S9ZkZ6K5Go"
  },</v>
      </c>
      <c r="C4134" s="4">
        <v>311066</v>
      </c>
      <c r="D4134" s="5">
        <v>52307338</v>
      </c>
      <c r="E4134" s="5">
        <v>5044117</v>
      </c>
      <c r="F4134" s="4" t="s">
        <v>6420</v>
      </c>
      <c r="G4134" s="4" t="s">
        <v>2916</v>
      </c>
      <c r="H4134" s="4" t="s">
        <v>4788</v>
      </c>
      <c r="I4134" s="4" t="s">
        <v>4788</v>
      </c>
      <c r="J4134" s="4" t="s">
        <v>4788</v>
      </c>
      <c r="K4134" s="4" t="s">
        <v>6421</v>
      </c>
      <c r="L4134" s="4">
        <v>34</v>
      </c>
      <c r="M4134" s="4" t="s">
        <v>6422</v>
      </c>
      <c r="N4134" s="4" t="s">
        <v>12245</v>
      </c>
    </row>
    <row r="4135" spans="2:14" s="4" customFormat="1" x14ac:dyDescent="0.25">
      <c r="B4135" s="4" t="str">
        <f>"  """&amp;A4135&amp;""": {
    ""name"" : """&amp;SUBSTITUTE(F4135,"""","\""")&amp;""",
    ""latitude"" : "&amp;IF(D4135&lt;&gt;"",LEFT(D4135,2)&amp;"."&amp;RIGHT(D4135,LEN(D4135)-2),"0")&amp;",
    ""longitude"" : "&amp;IF(E4135&lt;&gt;"",LEFT(E4135,1)&amp;"."&amp;RIGHT(E4135,LEN(E4135)-1),"0")&amp;","&amp;"
    ""image"" : """&amp;N4135&amp;"""
  },"</f>
        <v xml:space="preserve">  "": {
    "name" : "Bastion de Rooseboom",
    "latitude" : 52.305498,
    "longitude" : 5.046603,
    "image" : "https://lh6.ggpht.com/4youfCa05vz-694kLBjG-AU5FqAZ5tVhv5TrmpueLrfYVcwg-7cAdZqcIkbkdQKIc5Qz69oB1DKz1bS5qRE"
  },</v>
      </c>
      <c r="C4135" s="4">
        <v>496739</v>
      </c>
      <c r="D4135" s="5">
        <v>52305498</v>
      </c>
      <c r="E4135" s="5">
        <v>5046603</v>
      </c>
      <c r="F4135" s="4" t="s">
        <v>5171</v>
      </c>
      <c r="G4135" s="4" t="s">
        <v>2916</v>
      </c>
      <c r="H4135" s="4" t="s">
        <v>4788</v>
      </c>
      <c r="I4135" s="4" t="s">
        <v>4788</v>
      </c>
      <c r="J4135" s="4" t="s">
        <v>4788</v>
      </c>
      <c r="K4135" s="4" t="s">
        <v>6421</v>
      </c>
      <c r="L4135" s="4">
        <v>72</v>
      </c>
      <c r="M4135" s="4" t="s">
        <v>7154</v>
      </c>
      <c r="N4135" s="4" t="s">
        <v>10422</v>
      </c>
    </row>
    <row r="4136" spans="2:14" s="4" customFormat="1" x14ac:dyDescent="0.25">
      <c r="B4136" s="4" t="str">
        <f>"  """&amp;A4136&amp;""": {
    ""name"" : """&amp;SUBSTITUTE(F4136,"""","\""")&amp;""",
    ""latitude"" : "&amp;IF(D4136&lt;&gt;"",LEFT(D4136,2)&amp;"."&amp;RIGHT(D4136,LEN(D4136)-2),"0")&amp;",
    ""longitude"" : "&amp;IF(E4136&lt;&gt;"",LEFT(E4136,1)&amp;"."&amp;RIGHT(E4136,LEN(E4136)-1),"0")&amp;","&amp;"
    ""image"" : """&amp;N4136&amp;"""
  },"</f>
        <v xml:space="preserve">  "": {
    "name" : "Oversingel",
    "latitude" : 52.304954,
    "longitude" : 5.039152,
    "image" : "https://lh5.ggpht.com/oPVN68H5AHLOECo5VCZrjjlnl9Yiay2IEyLQie92lnAhpk_kJwW2ebgGvNGUeRJDTw4360ggLXSafPe6E3l3hA"
  },</v>
      </c>
      <c r="C4136" s="4">
        <v>1039988</v>
      </c>
      <c r="D4136" s="5">
        <v>52304954</v>
      </c>
      <c r="E4136" s="5">
        <v>5039152</v>
      </c>
      <c r="F4136" s="4" t="s">
        <v>9529</v>
      </c>
      <c r="G4136" s="4" t="s">
        <v>2916</v>
      </c>
      <c r="H4136" s="4" t="s">
        <v>4788</v>
      </c>
      <c r="I4136" s="4" t="s">
        <v>4788</v>
      </c>
      <c r="J4136" s="4" t="s">
        <v>4788</v>
      </c>
      <c r="K4136" s="4" t="s">
        <v>9530</v>
      </c>
      <c r="L4136" s="4">
        <v>30</v>
      </c>
      <c r="M4136" s="4" t="s">
        <v>9531</v>
      </c>
      <c r="N4136" s="4" t="s">
        <v>13720</v>
      </c>
    </row>
    <row r="4137" spans="2:14" s="4" customFormat="1" x14ac:dyDescent="0.25">
      <c r="B4137" s="4" t="str">
        <f>"  """&amp;A4137&amp;""": {
    ""name"" : """&amp;SUBSTITUTE(F4137,"""","\""")&amp;""",
    ""latitude"" : "&amp;IF(D4137&lt;&gt;"",LEFT(D4137,2)&amp;"."&amp;RIGHT(D4137,LEN(D4137)-2),"0")&amp;",
    ""longitude"" : "&amp;IF(E4137&lt;&gt;"",LEFT(E4137,1)&amp;"."&amp;RIGHT(E4137,LEN(E4137)-1),"0")&amp;","&amp;"
    ""image"" : """&amp;N4137&amp;"""
  },"</f>
        <v xml:space="preserve">  "": {
    "name" : "Van Houtens Cocoa",
    "latitude" : 52.309745,
    "longitude" : 5.033142,
    "image" : "https://lh5.ggpht.com/GuuwvKqdKUviAZmlGRrcgLmy1Jmz2sw52Gs7gE1uPQLHOj20upluYUu0r_wDzOeE_793zMYK8XbK2DwjYIg"
  },</v>
      </c>
      <c r="C4137" s="4">
        <v>334728</v>
      </c>
      <c r="D4137" s="5">
        <v>52309745</v>
      </c>
      <c r="E4137" s="5">
        <v>5033142</v>
      </c>
      <c r="F4137" s="4" t="s">
        <v>15351</v>
      </c>
      <c r="G4137" s="4" t="s">
        <v>2916</v>
      </c>
      <c r="H4137" s="4" t="s">
        <v>4788</v>
      </c>
      <c r="I4137" s="4" t="s">
        <v>4788</v>
      </c>
      <c r="J4137" s="4" t="s">
        <v>4788</v>
      </c>
      <c r="K4137" s="4" t="s">
        <v>15932</v>
      </c>
      <c r="L4137" s="4">
        <v>427</v>
      </c>
      <c r="M4137" s="4" t="s">
        <v>15933</v>
      </c>
      <c r="N4137" s="4" t="s">
        <v>15352</v>
      </c>
    </row>
    <row r="4138" spans="2:14" s="4" customFormat="1" x14ac:dyDescent="0.25">
      <c r="B4138" s="4" t="str">
        <f>"  """&amp;A4138&amp;""": {
    ""name"" : """&amp;SUBSTITUTE(F4138,"""","\""")&amp;""",
    ""latitude"" : "&amp;IF(D4138&lt;&gt;"",LEFT(D4138,2)&amp;"."&amp;RIGHT(D4138,LEN(D4138)-2),"0")&amp;",
    ""longitude"" : "&amp;IF(E4138&lt;&gt;"",LEFT(E4138,1)&amp;"."&amp;RIGHT(E4138,LEN(E4138)-1),"0")&amp;","&amp;"
    ""image"" : """&amp;N4138&amp;"""
  },"</f>
        <v xml:space="preserve">  "": {
    "name" : "Kikkerprullenbak",
    "latitude" : 52.303431,
    "longitude" : 5.045104,
    "image" : "https://lh4.ggpht.com/DBzhxlXsUDGLKORGlqSJ378BIPrdhsO6EghbYaO28wbyOqcZa_6k_u_6datdGGgiWjQezfugUkInDndkfhw"
  },</v>
      </c>
      <c r="C4138" s="4">
        <v>324605</v>
      </c>
      <c r="D4138" s="5">
        <v>52303431</v>
      </c>
      <c r="E4138" s="5">
        <v>5045104</v>
      </c>
      <c r="F4138" s="4" t="s">
        <v>12659</v>
      </c>
      <c r="G4138" s="4" t="s">
        <v>2916</v>
      </c>
      <c r="H4138" s="4" t="s">
        <v>4788</v>
      </c>
      <c r="I4138" s="4" t="s">
        <v>4788</v>
      </c>
      <c r="J4138" s="4" t="s">
        <v>4788</v>
      </c>
      <c r="K4138" s="4" t="s">
        <v>15923</v>
      </c>
      <c r="L4138" s="4">
        <v>5</v>
      </c>
      <c r="M4138" s="4" t="s">
        <v>15924</v>
      </c>
      <c r="N4138" s="4" t="s">
        <v>12660</v>
      </c>
    </row>
    <row r="4139" spans="2:14" s="4" customFormat="1" x14ac:dyDescent="0.25">
      <c r="B4139" s="4" t="str">
        <f>"  """&amp;A4139&amp;""": {
    ""name"" : """&amp;SUBSTITUTE(F4139,"""","\""")&amp;""",
    ""latitude"" : "&amp;IF(D4139&lt;&gt;"",LEFT(D4139,2)&amp;"."&amp;RIGHT(D4139,LEN(D4139)-2),"0")&amp;",
    ""longitude"" : "&amp;IF(E4139&lt;&gt;"",LEFT(E4139,1)&amp;"."&amp;RIGHT(E4139,LEN(E4139)-1),"0")&amp;","&amp;"
    ""image"" : """&amp;N4139&amp;"""
  },"</f>
        <v xml:space="preserve">  "": {
    "name" : "Statue De Worstelaars",
    "latitude" : 52.302869,
    "longitude" : 5.046304,
    "image" : "https://lh3.ggpht.com/ygcQAeeh4rGhpkjSRhh5BGFm1JRFEyMm0hhoNZxjSHDl_akp9Miyd-5ryO6thNGj3n9m1vLnqV7NV6upoPSM"
  },</v>
      </c>
      <c r="C4139" s="4">
        <v>678520</v>
      </c>
      <c r="D4139" s="5">
        <v>52302869</v>
      </c>
      <c r="E4139" s="5">
        <v>5046304</v>
      </c>
      <c r="F4139" s="4" t="s">
        <v>14809</v>
      </c>
      <c r="G4139" s="4" t="s">
        <v>2916</v>
      </c>
      <c r="H4139" s="4" t="s">
        <v>4788</v>
      </c>
      <c r="I4139" s="4" t="s">
        <v>4788</v>
      </c>
      <c r="J4139" s="4" t="s">
        <v>4788</v>
      </c>
      <c r="K4139" s="4" t="s">
        <v>15923</v>
      </c>
      <c r="L4139" s="4">
        <v>21</v>
      </c>
      <c r="M4139" s="4" t="s">
        <v>15924</v>
      </c>
      <c r="N4139" s="4" t="s">
        <v>14810</v>
      </c>
    </row>
    <row r="4140" spans="2:14" s="4" customFormat="1" x14ac:dyDescent="0.25">
      <c r="B4140" s="4" t="str">
        <f>"  """&amp;A4140&amp;""": {
    ""name"" : """&amp;SUBSTITUTE(F4140,"""","\""")&amp;""",
    ""latitude"" : "&amp;IF(D4140&lt;&gt;"",LEFT(D4140,2)&amp;"."&amp;RIGHT(D4140,LEN(D4140)-2),"0")&amp;",
    ""longitude"" : "&amp;IF(E4140&lt;&gt;"",LEFT(E4140,1)&amp;"."&amp;RIGHT(E4140,LEN(E4140)-1),"0")&amp;","&amp;"
    ""image"" : """&amp;N4140&amp;"""
  },"</f>
        <v xml:space="preserve">  "": {
    "name" : "Doggystyle Playground",
    "latitude" : 52.308738,
    "longitude" : 5.035877,
    "image" : "https://lh5.ggpht.com/W3-FgIGpAZD--SsvH3g0xyYJ8LEgA8tMGVP1habWCTGo4ssCyKoCYtVGCgXQnK-rH0SmMiKThY8NDYzV9Xo"
  },</v>
      </c>
      <c r="C4140" s="4">
        <v>49429554</v>
      </c>
      <c r="D4140" s="5">
        <v>52308738</v>
      </c>
      <c r="E4140" s="5">
        <v>5035877</v>
      </c>
      <c r="F4140" s="4" t="s">
        <v>11476</v>
      </c>
      <c r="G4140" s="4" t="s">
        <v>2916</v>
      </c>
      <c r="H4140" s="4" t="s">
        <v>4788</v>
      </c>
      <c r="I4140" s="4" t="s">
        <v>4788</v>
      </c>
      <c r="J4140" s="4" t="s">
        <v>4788</v>
      </c>
      <c r="K4140" s="4" t="s">
        <v>4843</v>
      </c>
      <c r="L4140" s="4">
        <v>6</v>
      </c>
      <c r="M4140" s="4" t="s">
        <v>4844</v>
      </c>
      <c r="N4140" s="4" t="s">
        <v>11477</v>
      </c>
    </row>
    <row r="4141" spans="2:14" s="4" customFormat="1" x14ac:dyDescent="0.25">
      <c r="B4141" s="4" t="str">
        <f>"  """&amp;A4141&amp;""": {
    ""name"" : """&amp;SUBSTITUTE(F4141,"""","\""")&amp;""",
    ""latitude"" : "&amp;IF(D4141&lt;&gt;"",LEFT(D4141,2)&amp;"."&amp;RIGHT(D4141,LEN(D4141)-2),"0")&amp;",
    ""longitude"" : "&amp;IF(E4141&lt;&gt;"",LEFT(E4141,1)&amp;"."&amp;RIGHT(E4141,LEN(E4141)-1),"0")&amp;","&amp;"
    ""image"" : """&amp;N4141&amp;"""
  },"</f>
        <v xml:space="preserve">  "": {
    "name" : "Meisje Met Kat",
    "latitude" : 52.30796,
    "longitude" : 5.030761,
    "image" : "https://lh3.googleusercontent.com/NTywY_owhh8c86EFyj_N8v8Y0xYclhXh_072LX1vHIRwzL5p3gog5UBZ_T5kAqdnAEzKuHvZ4omAA3Hn51hrZQ"
  },</v>
      </c>
      <c r="C4141" s="4">
        <v>21400</v>
      </c>
      <c r="D4141" s="5">
        <v>5230796</v>
      </c>
      <c r="E4141" s="5">
        <v>5030761</v>
      </c>
      <c r="F4141" s="4" t="s">
        <v>4842</v>
      </c>
      <c r="G4141" s="4" t="s">
        <v>2916</v>
      </c>
      <c r="H4141" s="4" t="s">
        <v>4788</v>
      </c>
      <c r="I4141" s="4" t="s">
        <v>4788</v>
      </c>
      <c r="J4141" s="4" t="s">
        <v>4788</v>
      </c>
      <c r="K4141" s="4" t="s">
        <v>4843</v>
      </c>
      <c r="L4141" s="4">
        <v>24</v>
      </c>
      <c r="M4141" s="4" t="s">
        <v>4844</v>
      </c>
      <c r="N4141" s="4" t="s">
        <v>13084</v>
      </c>
    </row>
    <row r="4142" spans="2:14" s="4" customFormat="1" x14ac:dyDescent="0.25">
      <c r="B4142" s="4" t="str">
        <f>"  """&amp;A4142&amp;""": {
    ""name"" : """&amp;SUBSTITUTE(F4142,"""","\""")&amp;""",
    ""latitude"" : "&amp;IF(D4142&lt;&gt;"",LEFT(D4142,2)&amp;"."&amp;RIGHT(D4142,LEN(D4142)-2),"0")&amp;",
    ""longitude"" : "&amp;IF(E4142&lt;&gt;"",LEFT(E4142,1)&amp;"."&amp;RIGHT(E4142,LEN(E4142)-1),"0")&amp;","&amp;"
    ""image"" : """&amp;N4142&amp;"""
  },"</f>
        <v xml:space="preserve">  "": {
    "name" : "Vogels",
    "latitude" : 52.31087,
    "longitude" : 5.034015,
    "image" : "https://lh5.ggpht.com/pZ3S_rc1PZJCRnb0g4WLVWe3V3LGzdH1l4EcybKhJ2CKF7NQALZudoFrd1F5Z9au62njxD0m6m43-6hhyUzX"
  },</v>
      </c>
      <c r="C4142" s="4">
        <v>415752</v>
      </c>
      <c r="D4142" s="5">
        <v>5231087</v>
      </c>
      <c r="E4142" s="5">
        <v>5034015</v>
      </c>
      <c r="F4142" s="4" t="s">
        <v>15449</v>
      </c>
      <c r="G4142" s="4" t="s">
        <v>2916</v>
      </c>
      <c r="H4142" s="4" t="s">
        <v>4788</v>
      </c>
      <c r="I4142" s="4" t="s">
        <v>4788</v>
      </c>
      <c r="J4142" s="4" t="s">
        <v>4788</v>
      </c>
      <c r="K4142" s="4" t="s">
        <v>15995</v>
      </c>
      <c r="L4142" s="4">
        <v>897</v>
      </c>
      <c r="M4142" s="4" t="s">
        <v>15996</v>
      </c>
      <c r="N4142" s="4" t="s">
        <v>15450</v>
      </c>
    </row>
    <row r="4143" spans="2:14" s="4" customFormat="1" x14ac:dyDescent="0.25">
      <c r="B4143" s="4" t="str">
        <f>"  """&amp;A4143&amp;""": {
    ""name"" : """&amp;SUBSTITUTE(F4143,"""","\""")&amp;""",
    ""latitude"" : "&amp;IF(D4143&lt;&gt;"",LEFT(D4143,2)&amp;"."&amp;RIGHT(D4143,LEN(D4143)-2),"0")&amp;",
    ""longitude"" : "&amp;IF(E4143&lt;&gt;"",LEFT(E4143,1)&amp;"."&amp;RIGHT(E4143,LEN(E4143)-1),"0")&amp;","&amp;"
    ""image"" : """&amp;N4143&amp;"""
  },"</f>
        <v xml:space="preserve">  "": {
    "name" : "De Grote Rioolslang",
    "latitude" : 52.311023,
    "longitude" : 5.032351,
    "image" : "https://lh3.ggpht.com/i-8t7gvS8buacrwgMNspQlGvwnwedrpkol2KR9cu8iqWprSKlxmbyOGtQ88W_ZwDgocJMWX1vFEyqIglm8Fy"
  },</v>
      </c>
      <c r="C4143" s="4">
        <v>400598</v>
      </c>
      <c r="D4143" s="5">
        <v>52311023</v>
      </c>
      <c r="E4143" s="5">
        <v>5032351</v>
      </c>
      <c r="F4143" s="4" t="s">
        <v>7045</v>
      </c>
      <c r="G4143" s="4" t="s">
        <v>2916</v>
      </c>
      <c r="H4143" s="4" t="s">
        <v>4788</v>
      </c>
      <c r="I4143" s="4" t="s">
        <v>4788</v>
      </c>
      <c r="J4143" s="4" t="s">
        <v>4788</v>
      </c>
      <c r="K4143" s="4" t="s">
        <v>5008</v>
      </c>
      <c r="L4143" s="4">
        <v>15</v>
      </c>
      <c r="M4143" s="4" t="s">
        <v>7046</v>
      </c>
      <c r="N4143" s="4" t="s">
        <v>11231</v>
      </c>
    </row>
    <row r="4144" spans="2:14" s="4" customFormat="1" x14ac:dyDescent="0.25">
      <c r="B4144" s="4" t="str">
        <f>"  """&amp;A4144&amp;""": {
    ""name"" : """&amp;SUBSTITUTE(F4144,"""","\""")&amp;""",
    ""latitude"" : "&amp;IF(D4144&lt;&gt;"",LEFT(D4144,2)&amp;"."&amp;RIGHT(D4144,LEN(D4144)-2),"0")&amp;",
    ""longitude"" : "&amp;IF(E4144&lt;&gt;"",LEFT(E4144,1)&amp;"."&amp;RIGHT(E4144,LEN(E4144)-1),"0")&amp;","&amp;"
    ""image"" : """&amp;N4144&amp;"""
  },"</f>
        <v xml:space="preserve">  "": {
    "name" : "The Owl",
    "latitude" : 52.312401,
    "longitude" : 5.032484,
    "image" : "https://lh6.ggpht.com/ckRQZKYAlAi-BuHmc2rcVDnQv2bzOqq8aizirqrQ8X_GV3wgYVYowvCdhBYPh-GWpSm41ELE55EJVfSre2btVyjw9FXuOQh3CkIV_rLVxbnHabw"
  },</v>
      </c>
      <c r="C4144" s="4">
        <v>46798</v>
      </c>
      <c r="D4144" s="5">
        <v>52312401</v>
      </c>
      <c r="E4144" s="5">
        <v>5032484</v>
      </c>
      <c r="F4144" s="4" t="s">
        <v>5007</v>
      </c>
      <c r="G4144" s="4" t="s">
        <v>2916</v>
      </c>
      <c r="H4144" s="4" t="s">
        <v>4788</v>
      </c>
      <c r="I4144" s="4" t="s">
        <v>4788</v>
      </c>
      <c r="J4144" s="4" t="s">
        <v>4788</v>
      </c>
      <c r="K4144" s="4" t="s">
        <v>5008</v>
      </c>
      <c r="L4144" s="4" t="s">
        <v>3178</v>
      </c>
      <c r="M4144" s="4" t="s">
        <v>5009</v>
      </c>
      <c r="N4144" s="4" t="s">
        <v>15103</v>
      </c>
    </row>
    <row r="4145" spans="2:14" s="4" customFormat="1" x14ac:dyDescent="0.25">
      <c r="B4145" s="4" t="str">
        <f>"  """&amp;A4145&amp;""": {
    ""name"" : """&amp;SUBSTITUTE(F4145,"""","\""")&amp;""",
    ""latitude"" : "&amp;IF(D4145&lt;&gt;"",LEFT(D4145,2)&amp;"."&amp;RIGHT(D4145,LEN(D4145)-2),"0")&amp;",
    ""longitude"" : "&amp;IF(E4145&lt;&gt;"",LEFT(E4145,1)&amp;"."&amp;RIGHT(E4145,LEN(E4145)-1),"0")&amp;","&amp;"
    ""image"" : """&amp;N4145&amp;"""
  },"</f>
        <v xml:space="preserve">  "": {
    "name" : "Oldschool Pong",
    "latitude" : 52.315165,
    "longitude" : 5.045873,
    "image" : "https://lh3.googleusercontent.com/zoHn403Su2B9oI17Nxm9JjnC9l3DI5ykuY3FPLBThNZ8EhumliPq0b0wZhlMPbw5qIgWr74ThAeFSi8ZxxnP_A"
  },</v>
      </c>
      <c r="C4145" s="4">
        <v>49429553</v>
      </c>
      <c r="D4145" s="5">
        <v>52315165</v>
      </c>
      <c r="E4145" s="5">
        <v>5045873</v>
      </c>
      <c r="F4145" s="4" t="s">
        <v>13586</v>
      </c>
      <c r="G4145" s="4" t="s">
        <v>2916</v>
      </c>
      <c r="H4145" s="4" t="s">
        <v>4788</v>
      </c>
      <c r="I4145" s="4" t="s">
        <v>4788</v>
      </c>
      <c r="J4145" s="4" t="s">
        <v>4788</v>
      </c>
      <c r="K4145" s="4" t="s">
        <v>17252</v>
      </c>
      <c r="L4145" s="4">
        <v>35</v>
      </c>
      <c r="M4145" s="4">
        <v>1382</v>
      </c>
      <c r="N4145" s="4" t="s">
        <v>13587</v>
      </c>
    </row>
    <row r="4146" spans="2:14" s="4" customFormat="1" x14ac:dyDescent="0.25">
      <c r="B4146" s="4" t="str">
        <f>"  """&amp;A4146&amp;""": {
    ""name"" : """&amp;SUBSTITUTE(F4146,"""","\""")&amp;""",
    ""latitude"" : "&amp;IF(D4146&lt;&gt;"",LEFT(D4146,2)&amp;"."&amp;RIGHT(D4146,LEN(D4146)-2),"0")&amp;",
    ""longitude"" : "&amp;IF(E4146&lt;&gt;"",LEFT(E4146,1)&amp;"."&amp;RIGHT(E4146,LEN(E4146)-1),"0")&amp;","&amp;"
    ""image"" : """&amp;N4146&amp;"""
  },"</f>
        <v xml:space="preserve">  "": {
    "name" : "Zwerfkei Plein At Weesp",
    "latitude" : 52.314203,
    "longitude" : 5.047031,
    "image" : "https://lh4.ggpht.com/GFdyuaD3qbLvdnQHunJ_8XBrd0ilBGsUyS_ir67lp1PqXknWPtYlvd7v7AJr8aEpzgtsL2EviNTqGYj5gKE"
  },</v>
      </c>
      <c r="C4146" s="4">
        <v>49429557</v>
      </c>
      <c r="D4146" s="5">
        <v>52314203</v>
      </c>
      <c r="E4146" s="5">
        <v>5047031</v>
      </c>
      <c r="F4146" s="4" t="s">
        <v>15869</v>
      </c>
      <c r="G4146" s="4" t="s">
        <v>2916</v>
      </c>
      <c r="H4146" s="4" t="s">
        <v>4788</v>
      </c>
      <c r="I4146" s="4" t="s">
        <v>4788</v>
      </c>
      <c r="J4146" s="4" t="s">
        <v>4788</v>
      </c>
      <c r="K4146" s="4" t="s">
        <v>17252</v>
      </c>
      <c r="L4146" s="4">
        <v>54</v>
      </c>
      <c r="M4146" s="4">
        <v>1382</v>
      </c>
      <c r="N4146" s="4" t="s">
        <v>15870</v>
      </c>
    </row>
    <row r="4147" spans="2:14" s="4" customFormat="1" x14ac:dyDescent="0.25">
      <c r="B4147" s="4" t="str">
        <f>"  """&amp;A4147&amp;""": {
    ""name"" : """&amp;SUBSTITUTE(F4147,"""","\""")&amp;""",
    ""latitude"" : "&amp;IF(D4147&lt;&gt;"",LEFT(D4147,2)&amp;"."&amp;RIGHT(D4147,LEN(D4147)-2),"0")&amp;",
    ""longitude"" : "&amp;IF(E4147&lt;&gt;"",LEFT(E4147,1)&amp;"."&amp;RIGHT(E4147,LEN(E4147)-1),"0")&amp;","&amp;"
    ""image"" : """&amp;N4147&amp;"""
  },"</f>
        <v xml:space="preserve">  "": {
    "name" : "Basketball Court",
    "latitude" : 52.301922,
    "longitude" : 5.052155,
    "image" : "https://lh3.googleusercontent.com/-a1QhQbSSYnZFM0fofZzUZbplJbI74UAdiMulyEH1MJ7-fkXzKkd5Z28R7buOROiWELUwsQ1vQ-mHDfhJDySbg"
  },</v>
      </c>
      <c r="C4147" s="4">
        <v>49458647</v>
      </c>
      <c r="D4147" s="5">
        <v>52301922</v>
      </c>
      <c r="E4147" s="5">
        <v>5052155</v>
      </c>
      <c r="F4147" s="4" t="s">
        <v>10410</v>
      </c>
      <c r="G4147" s="4" t="s">
        <v>2916</v>
      </c>
      <c r="H4147" s="4" t="s">
        <v>4788</v>
      </c>
      <c r="I4147" s="4" t="s">
        <v>4788</v>
      </c>
      <c r="J4147" s="4" t="s">
        <v>4788</v>
      </c>
      <c r="K4147" s="4" t="s">
        <v>17276</v>
      </c>
      <c r="L4147" s="4">
        <v>119</v>
      </c>
      <c r="M4147" s="4" t="s">
        <v>17277</v>
      </c>
      <c r="N4147" s="4" t="s">
        <v>10413</v>
      </c>
    </row>
    <row r="4148" spans="2:14" s="4" customFormat="1" x14ac:dyDescent="0.25">
      <c r="B4148" s="4" t="str">
        <f>"  """&amp;A4148&amp;""": {
    ""name"" : """&amp;SUBSTITUTE(F4148,"""","\""")&amp;""",
    ""latitude"" : "&amp;IF(D4148&lt;&gt;"",LEFT(D4148,2)&amp;"."&amp;RIGHT(D4148,LEN(D4148)-2),"0")&amp;",
    ""longitude"" : "&amp;IF(E4148&lt;&gt;"",LEFT(E4148,1)&amp;"."&amp;RIGHT(E4148,LEN(E4148)-1),"0")&amp;","&amp;"
    ""image"" : """&amp;N4148&amp;"""
  },"</f>
        <v xml:space="preserve">  "": {
    "name" : "Butterfly Loco Mural",
    "latitude" : 52.298939,
    "longitude" : 5.042608,
    "image" : "https://lh3.ggpht.com/6HggUkZMr9fO2nk49YMTdehf_fFnDQclQpYRP-7BznFfBX7lyA9z3_EEwbP30bQHv05KrgkqN4Il5qL1i2128Q"
  },</v>
      </c>
      <c r="C4148" s="4">
        <v>425414</v>
      </c>
      <c r="D4148" s="5">
        <v>52298939</v>
      </c>
      <c r="E4148" s="5">
        <v>5042608</v>
      </c>
      <c r="F4148" s="4" t="s">
        <v>6904</v>
      </c>
      <c r="G4148" s="4" t="s">
        <v>2916</v>
      </c>
      <c r="H4148" s="4" t="s">
        <v>4788</v>
      </c>
      <c r="I4148" s="4" t="s">
        <v>4788</v>
      </c>
      <c r="J4148" s="4" t="s">
        <v>4788</v>
      </c>
      <c r="K4148" s="4" t="s">
        <v>6905</v>
      </c>
      <c r="L4148" s="4">
        <v>19</v>
      </c>
      <c r="M4148" s="4" t="s">
        <v>6906</v>
      </c>
      <c r="N4148" s="4" t="s">
        <v>10822</v>
      </c>
    </row>
    <row r="4149" spans="2:14" s="4" customFormat="1" x14ac:dyDescent="0.25">
      <c r="B4149" s="4" t="str">
        <f>"  """&amp;A4149&amp;""": {
    ""name"" : """&amp;SUBSTITUTE(F4149,"""","\""")&amp;""",
    ""latitude"" : "&amp;IF(D4149&lt;&gt;"",LEFT(D4149,2)&amp;"."&amp;RIGHT(D4149,LEN(D4149)-2),"0")&amp;",
    ""longitude"" : "&amp;IF(E4149&lt;&gt;"",LEFT(E4149,1)&amp;"."&amp;RIGHT(E4149,LEN(E4149)-1),"0")&amp;","&amp;"
    ""image"" : """&amp;N4149&amp;"""
  },"</f>
        <v xml:space="preserve">  "": {
    "name" : "Parochie Van Levend Water",
    "latitude" : 52.30405,
    "longitude" : 5.038301,
    "image" : "https://lh6.ggpht.com/S-w3hAeOmCMd8lIY20Me4H-sZPe9RGphjANiosNq3leS0YbX9rOyON62Z-0OTZTF4NwJWvOk7QtoRNp-DN3xyw"
  },</v>
      </c>
      <c r="C4149" s="4">
        <v>1008942</v>
      </c>
      <c r="D4149" s="5">
        <v>5230405</v>
      </c>
      <c r="E4149" s="5">
        <v>5038301</v>
      </c>
      <c r="F4149" s="4" t="s">
        <v>9387</v>
      </c>
      <c r="G4149" s="4" t="s">
        <v>2916</v>
      </c>
      <c r="H4149" s="4" t="s">
        <v>4788</v>
      </c>
      <c r="I4149" s="4" t="s">
        <v>4788</v>
      </c>
      <c r="J4149" s="4" t="s">
        <v>4788</v>
      </c>
      <c r="K4149" s="4" t="s">
        <v>5923</v>
      </c>
      <c r="L4149" s="4">
        <v>19</v>
      </c>
      <c r="M4149" s="4" t="s">
        <v>5924</v>
      </c>
      <c r="N4149" s="4" t="s">
        <v>13779</v>
      </c>
    </row>
    <row r="4150" spans="2:14" s="4" customFormat="1" x14ac:dyDescent="0.25">
      <c r="B4150" s="4" t="str">
        <f>"  """&amp;A4150&amp;""": {
    ""name"" : """&amp;SUBSTITUTE(F4150,"""","\""")&amp;""",
    ""latitude"" : "&amp;IF(D4150&lt;&gt;"",LEFT(D4150,2)&amp;"."&amp;RIGHT(D4150,LEN(D4150)-2),"0")&amp;",
    ""longitude"" : "&amp;IF(E4150&lt;&gt;"",LEFT(E4150,1)&amp;"."&amp;RIGHT(E4150,LEN(E4150)-1),"0")&amp;","&amp;"
    ""image"" : """&amp;N4150&amp;"""
  },"</f>
        <v xml:space="preserve">  "": {
    "name" : "Margriet Gedenkteken",
    "latitude" : 52.303782,
    "longitude" : 5.038347,
    "image" : "https://lh4.ggpht.com/PADx-68LErZ70oQBRzgKO1XhpUN9brOfXLcljczvytX43lupN_dtZPB6c8vwZZe_s9XBgzVlH5gPpgi-34L2"
  },</v>
      </c>
      <c r="C4150" s="4">
        <v>188621</v>
      </c>
      <c r="D4150" s="5">
        <v>52303782</v>
      </c>
      <c r="E4150" s="5">
        <v>5038347</v>
      </c>
      <c r="F4150" s="4" t="s">
        <v>5922</v>
      </c>
      <c r="G4150" s="4" t="s">
        <v>2916</v>
      </c>
      <c r="H4150" s="4" t="s">
        <v>4788</v>
      </c>
      <c r="I4150" s="4" t="s">
        <v>4788</v>
      </c>
      <c r="J4150" s="4" t="s">
        <v>4788</v>
      </c>
      <c r="K4150" s="4" t="s">
        <v>5923</v>
      </c>
      <c r="L4150" s="4">
        <v>19</v>
      </c>
      <c r="M4150" s="4" t="s">
        <v>5924</v>
      </c>
      <c r="N4150" s="4" t="s">
        <v>13026</v>
      </c>
    </row>
    <row r="4151" spans="2:14" s="4" customFormat="1" x14ac:dyDescent="0.25">
      <c r="B4151" s="4" t="str">
        <f>"  """&amp;A4151&amp;""": {
    ""name"" : """&amp;SUBSTITUTE(F4151,"""","\""")&amp;""",
    ""latitude"" : "&amp;IF(D4151&lt;&gt;"",LEFT(D4151,2)&amp;"."&amp;RIGHT(D4151,LEN(D4151)-2),"0")&amp;",
    ""longitude"" : "&amp;IF(E4151&lt;&gt;"",LEFT(E4151,1)&amp;"."&amp;RIGHT(E4151,LEN(E4151)-1),"0")&amp;","&amp;"
    ""image"" : """&amp;N4151&amp;"""
  },"</f>
        <v xml:space="preserve">  "": {
    "name" : "Herdenkingstegeltjes",
    "latitude" : 52.308212,
    "longitude" : 5.042352,
    "image" : "https://lh3.ggpht.com/k4ZkfAQtBwBg90xXrfZIz0jgbaAJhIMXgEEG7jY8zFbwF7OS-M3coJAUJGnU9l1gmVT4aTVOijtvI6vlt4N8"
  },</v>
      </c>
      <c r="C4151" s="4">
        <v>1110395</v>
      </c>
      <c r="D4151" s="5">
        <v>52308212</v>
      </c>
      <c r="E4151" s="5">
        <v>5042352</v>
      </c>
      <c r="F4151" s="4" t="s">
        <v>9869</v>
      </c>
      <c r="G4151" s="4" t="s">
        <v>2916</v>
      </c>
      <c r="H4151" s="4" t="s">
        <v>4788</v>
      </c>
      <c r="I4151" s="4" t="s">
        <v>4788</v>
      </c>
      <c r="J4151" s="4" t="s">
        <v>4788</v>
      </c>
      <c r="K4151" s="4" t="s">
        <v>9698</v>
      </c>
      <c r="L4151" s="4">
        <v>3</v>
      </c>
      <c r="M4151" s="4" t="s">
        <v>9699</v>
      </c>
      <c r="N4151" s="4" t="s">
        <v>12244</v>
      </c>
    </row>
    <row r="4152" spans="2:14" s="4" customFormat="1" x14ac:dyDescent="0.25">
      <c r="B4152" s="4" t="str">
        <f>"  """&amp;A4152&amp;""": {
    ""name"" : """&amp;SUBSTITUTE(F4152,"""","\""")&amp;""",
    ""latitude"" : "&amp;IF(D4152&lt;&gt;"",LEFT(D4152,2)&amp;"."&amp;RIGHT(D4152,LEN(D4152)-2),"0")&amp;",
    ""longitude"" : "&amp;IF(E4152&lt;&gt;"",LEFT(E4152,1)&amp;"."&amp;RIGHT(E4152,LEN(E4152)-1),"0")&amp;","&amp;"
    ""image"" : """&amp;N4152&amp;"""
  },"</f>
        <v xml:space="preserve">  "": {
    "name" : "Automaaten Cabinet",
    "latitude" : 52.307135,
    "longitude" : 5.043145,
    "image" : "https://lh3.ggpht.com/0_W78j0O1QZmHySTOEbTguSFDclBn5muhzOuWCG_1kOTTK70B185j5uyvzMNLJYyj4kvF1AITc5c1GiZnT1k"
  },</v>
      </c>
      <c r="C4152" s="4">
        <v>1074770</v>
      </c>
      <c r="D4152" s="5">
        <v>52307135</v>
      </c>
      <c r="E4152" s="5">
        <v>5043145</v>
      </c>
      <c r="F4152" s="4" t="s">
        <v>9697</v>
      </c>
      <c r="G4152" s="4" t="s">
        <v>2916</v>
      </c>
      <c r="H4152" s="4" t="s">
        <v>4788</v>
      </c>
      <c r="I4152" s="4" t="s">
        <v>4788</v>
      </c>
      <c r="J4152" s="4" t="s">
        <v>4788</v>
      </c>
      <c r="K4152" s="4" t="s">
        <v>9698</v>
      </c>
      <c r="L4152" s="4">
        <v>39</v>
      </c>
      <c r="M4152" s="4" t="s">
        <v>9699</v>
      </c>
      <c r="N4152" s="4" t="s">
        <v>10371</v>
      </c>
    </row>
    <row r="4153" spans="2:14" s="4" customFormat="1" x14ac:dyDescent="0.25">
      <c r="B4153" s="4" t="str">
        <f>"  """&amp;A4153&amp;""": {
    ""name"" : """&amp;SUBSTITUTE(F4153,"""","\""")&amp;""",
    ""latitude"" : "&amp;IF(D4153&lt;&gt;"",LEFT(D4153,2)&amp;"."&amp;RIGHT(D4153,LEN(D4153)-2),"0")&amp;",
    ""longitude"" : "&amp;IF(E4153&lt;&gt;"",LEFT(E4153,1)&amp;"."&amp;RIGHT(E4153,LEN(E4153)-1),"0")&amp;","&amp;"
    ""image"" : """&amp;N4153&amp;"""
  },"</f>
        <v xml:space="preserve">  "": {
    "name" : "Jan Klaassen En Katrijn",
    "latitude" : 52.307259,
    "longitude" : 5.040475,
    "image" : "https://lh5.ggpht.com/IuO1E5qd1ZNrMdbo6QcfSmM2-PcuboX1gDTTgpY65_V_YQ5la8TqSE6fLtnND3hgaQzdexsRL1lAZ1hKYtk"
  },</v>
      </c>
      <c r="C4153" s="4">
        <v>317598</v>
      </c>
      <c r="D4153" s="5">
        <v>52307259</v>
      </c>
      <c r="E4153" s="5">
        <v>5040475</v>
      </c>
      <c r="F4153" s="4" t="s">
        <v>12535</v>
      </c>
      <c r="G4153" s="4" t="s">
        <v>2916</v>
      </c>
      <c r="H4153" s="4" t="s">
        <v>4788</v>
      </c>
      <c r="I4153" s="4" t="s">
        <v>4788</v>
      </c>
      <c r="J4153" s="4" t="s">
        <v>4788</v>
      </c>
      <c r="K4153" s="4" t="s">
        <v>5172</v>
      </c>
      <c r="L4153" s="4">
        <v>38</v>
      </c>
      <c r="M4153" s="4">
        <v>1381</v>
      </c>
      <c r="N4153" s="4" t="s">
        <v>12536</v>
      </c>
    </row>
    <row r="4154" spans="2:14" s="4" customFormat="1" x14ac:dyDescent="0.25">
      <c r="B4154" s="4" t="str">
        <f>"  """&amp;A4154&amp;""": {
    ""name"" : """&amp;SUBSTITUTE(F4154,"""","\""")&amp;""",
    ""latitude"" : "&amp;IF(D4154&lt;&gt;"",LEFT(D4154,2)&amp;"."&amp;RIGHT(D4154,LEN(D4154)-2),"0")&amp;",
    ""longitude"" : "&amp;IF(E4154&lt;&gt;"",LEFT(E4154,1)&amp;"."&amp;RIGHT(E4154,LEN(E4154)-1),"0")&amp;","&amp;"
    ""image"" : """&amp;N4154&amp;"""
  },"</f>
        <v xml:space="preserve">  "": {
    "name" : "Bastion de Rooseboom",
    "latitude" : 52.30487,
    "longitude" : 5.04502,
    "image" : "https://lh6.ggpht.com/7A0pfNNKv4VAMKdXmzDEj0nh6Vc8ZZFnlvJb330WsjvUXtlevHGBus79zLn7pikr-sKf8ViAzb7bxxqSI0Yh"
  },</v>
      </c>
      <c r="C4154" s="4">
        <v>73765</v>
      </c>
      <c r="D4154" s="5">
        <v>5230487</v>
      </c>
      <c r="E4154" s="5">
        <v>504502</v>
      </c>
      <c r="F4154" s="4" t="s">
        <v>5171</v>
      </c>
      <c r="G4154" s="4" t="s">
        <v>2916</v>
      </c>
      <c r="H4154" s="4" t="s">
        <v>4788</v>
      </c>
      <c r="I4154" s="4" t="s">
        <v>4788</v>
      </c>
      <c r="J4154" s="4" t="s">
        <v>4788</v>
      </c>
      <c r="K4154" s="4" t="s">
        <v>5172</v>
      </c>
      <c r="L4154" s="4">
        <v>144</v>
      </c>
      <c r="M4154" s="4" t="s">
        <v>5173</v>
      </c>
      <c r="N4154" s="4" t="s">
        <v>10421</v>
      </c>
    </row>
    <row r="4155" spans="2:14" s="4" customFormat="1" x14ac:dyDescent="0.25">
      <c r="B4155" s="4" t="str">
        <f>"  """&amp;A4155&amp;""": {
    ""name"" : """&amp;SUBSTITUTE(F4155,"""","\""")&amp;""",
    ""latitude"" : "&amp;IF(D4155&lt;&gt;"",LEFT(D4155,2)&amp;"."&amp;RIGHT(D4155,LEN(D4155)-2),"0")&amp;",
    ""longitude"" : "&amp;IF(E4155&lt;&gt;"",LEFT(E4155,1)&amp;"."&amp;RIGHT(E4155,LEN(E4155)-1),"0")&amp;","&amp;"
    ""image"" : """&amp;N4155&amp;"""
  },"</f>
        <v xml:space="preserve">  "": {
    "name" : "Bastion Draaischans",
    "latitude" : 52.305261,
    "longitude" : 5.045998,
    "image" : "https://lh3.ggpht.com/XYQmjQNk2z6P_9zRhjhlPixSDspXc9d_Xq2iaGhCm65pbbG5j297sO2aY1EDh-kUqoZozWA2PzWLNNwwebZC"
  },</v>
      </c>
      <c r="C4155" s="4">
        <v>576418</v>
      </c>
      <c r="D4155" s="5">
        <v>52305261</v>
      </c>
      <c r="E4155" s="5">
        <v>5045998</v>
      </c>
      <c r="F4155" s="4" t="s">
        <v>7275</v>
      </c>
      <c r="G4155" s="4" t="s">
        <v>2916</v>
      </c>
      <c r="H4155" s="4" t="s">
        <v>4788</v>
      </c>
      <c r="I4155" s="4" t="s">
        <v>4788</v>
      </c>
      <c r="J4155" s="4" t="s">
        <v>4788</v>
      </c>
      <c r="K4155" s="4" t="s">
        <v>5172</v>
      </c>
      <c r="L4155" s="4">
        <v>146</v>
      </c>
      <c r="M4155" s="4" t="s">
        <v>5173</v>
      </c>
      <c r="N4155" s="4" t="s">
        <v>10423</v>
      </c>
    </row>
    <row r="4156" spans="2:14" s="4" customFormat="1" x14ac:dyDescent="0.25">
      <c r="B4156" s="4" t="str">
        <f>"  """&amp;A4156&amp;""": {
    ""name"" : """&amp;SUBSTITUTE(F4156,"""","\""")&amp;""",
    ""latitude"" : "&amp;IF(D4156&lt;&gt;"",LEFT(D4156,2)&amp;"."&amp;RIGHT(D4156,LEN(D4156)-2),"0")&amp;",
    ""longitude"" : "&amp;IF(E4156&lt;&gt;"",LEFT(E4156,1)&amp;"."&amp;RIGHT(E4156,LEN(E4156)-1),"0")&amp;","&amp;"
    ""image"" : """&amp;N4156&amp;"""
  },"</f>
        <v xml:space="preserve">  "": {
    "name" : "Art of Jozefschool",
    "latitude" : 52.307592,
    "longitude" : 5.040026,
    "image" : "https://lh6.ggpht.com/DgPx6zOdHI6dJn1dqm90BuGYaaKb4QDDBfENh5hUWZ-jSP1Cfbqy7ERo1gz11Z0PPAwa9_8FGM9uUgkXfVE8EQ"
  },</v>
      </c>
      <c r="C4156" s="4">
        <v>880385</v>
      </c>
      <c r="D4156" s="5">
        <v>52307592</v>
      </c>
      <c r="E4156" s="5">
        <v>5040026</v>
      </c>
      <c r="F4156" s="4" t="s">
        <v>8700</v>
      </c>
      <c r="G4156" s="4" t="s">
        <v>2916</v>
      </c>
      <c r="H4156" s="4" t="s">
        <v>4788</v>
      </c>
      <c r="I4156" s="4" t="s">
        <v>4788</v>
      </c>
      <c r="J4156" s="4" t="s">
        <v>4788</v>
      </c>
      <c r="K4156" s="4" t="s">
        <v>5172</v>
      </c>
      <c r="L4156" s="4" t="s">
        <v>8701</v>
      </c>
      <c r="M4156" s="4" t="s">
        <v>5954</v>
      </c>
      <c r="N4156" s="4" t="s">
        <v>10324</v>
      </c>
    </row>
    <row r="4157" spans="2:14" s="4" customFormat="1" x14ac:dyDescent="0.25">
      <c r="B4157" s="4" t="str">
        <f>"  """&amp;A4157&amp;""": {
    ""name"" : """&amp;SUBSTITUTE(F4157,"""","\""")&amp;""",
    ""latitude"" : "&amp;IF(D4157&lt;&gt;"",LEFT(D4157,2)&amp;"."&amp;RIGHT(D4157,LEN(D4157)-2),"0")&amp;",
    ""longitude"" : "&amp;IF(E4157&lt;&gt;"",LEFT(E4157,1)&amp;"."&amp;RIGHT(E4157,LEN(E4157)-1),"0")&amp;","&amp;"
    ""image"" : """&amp;N4157&amp;"""
  },"</f>
        <v xml:space="preserve">  "": {
    "name" : "Grootste Weespermop",
    "latitude" : 52.308251,
    "longitude" : 5.039709,
    "image" : "https://lh3.ggpht.com/hkKIT5lQW1s_B33bx0EbTc03qJqleMgsTGmuT3TtHR386NArtnyBqF4607YhCWM6nYqAlyU8kBaV8Fe-BP5sglwGK26q5EWqq_2V71XMar9gl1Nq"
  },</v>
      </c>
      <c r="C4157" s="4">
        <v>192167</v>
      </c>
      <c r="D4157" s="5">
        <v>52308251</v>
      </c>
      <c r="E4157" s="5">
        <v>5039709</v>
      </c>
      <c r="F4157" s="4" t="s">
        <v>5952</v>
      </c>
      <c r="G4157" s="4" t="s">
        <v>2916</v>
      </c>
      <c r="H4157" s="4" t="s">
        <v>4788</v>
      </c>
      <c r="I4157" s="4" t="s">
        <v>4788</v>
      </c>
      <c r="J4157" s="4" t="s">
        <v>4788</v>
      </c>
      <c r="K4157" s="4" t="s">
        <v>5172</v>
      </c>
      <c r="L4157" s="4" t="s">
        <v>5953</v>
      </c>
      <c r="M4157" s="4" t="s">
        <v>5954</v>
      </c>
      <c r="N4157" s="4" t="s">
        <v>12134</v>
      </c>
    </row>
    <row r="4158" spans="2:14" s="4" customFormat="1" x14ac:dyDescent="0.25">
      <c r="B4158" s="4" t="str">
        <f>"  """&amp;A4158&amp;""": {
    ""name"" : """&amp;SUBSTITUTE(F4158,"""","\""")&amp;""",
    ""latitude"" : "&amp;IF(D4158&lt;&gt;"",LEFT(D4158,2)&amp;"."&amp;RIGHT(D4158,LEN(D4158)-2),"0")&amp;",
    ""longitude"" : "&amp;IF(E4158&lt;&gt;"",LEFT(E4158,1)&amp;"."&amp;RIGHT(E4158,LEN(E4158)-1),"0")&amp;","&amp;"
    ""image"" : """&amp;N4158&amp;"""
  },"</f>
        <v xml:space="preserve">  "": {
    "name" : "Kunstbord 2",
    "latitude" : 52.306771,
    "longitude" : 5.041148,
    "image" : "https://lh3.ggpht.com/OduifbvOUjOQVlpyDmnhXBqQQ8AoHpt1ZIIPVhCdLkJvBl0blaWQCprWqjIbd5n6BLfh_Vp9aa0yOBSE_1nI"
  },</v>
      </c>
      <c r="C4158" s="4">
        <v>845479</v>
      </c>
      <c r="D4158" s="5">
        <v>52306771</v>
      </c>
      <c r="E4158" s="5">
        <v>5041148</v>
      </c>
      <c r="F4158" s="4" t="s">
        <v>8487</v>
      </c>
      <c r="G4158" s="4" t="s">
        <v>2916</v>
      </c>
      <c r="H4158" s="4" t="s">
        <v>4788</v>
      </c>
      <c r="I4158" s="4" t="s">
        <v>4788</v>
      </c>
      <c r="J4158" s="4" t="s">
        <v>4788</v>
      </c>
      <c r="K4158" s="4" t="s">
        <v>5172</v>
      </c>
      <c r="L4158" s="4" t="s">
        <v>8488</v>
      </c>
      <c r="M4158" s="4" t="s">
        <v>8489</v>
      </c>
      <c r="N4158" s="4" t="s">
        <v>12783</v>
      </c>
    </row>
    <row r="4159" spans="2:14" s="4" customFormat="1" x14ac:dyDescent="0.25">
      <c r="B4159" s="4" t="str">
        <f>"  """&amp;A4159&amp;""": {
    ""name"" : """&amp;SUBSTITUTE(F4159,"""","\""")&amp;""",
    ""latitude"" : "&amp;IF(D4159&lt;&gt;"",LEFT(D4159,2)&amp;"."&amp;RIGHT(D4159,LEN(D4159)-2),"0")&amp;",
    ""longitude"" : "&amp;IF(E4159&lt;&gt;"",LEFT(E4159,1)&amp;"."&amp;RIGHT(E4159,LEN(E4159)-1),"0")&amp;","&amp;"
    ""image"" : """&amp;N4159&amp;"""
  },"</f>
        <v xml:space="preserve">  "": {
    "name" : "Libellen op Het Water",
    "latitude" : 52.304039,
    "longitude" : 5.044973,
    "image" : "https://lh4.ggpht.com/bCnTJAoyYjGLpYHWUYzgvQ8tABPYwFG9Ajxr63pvy7RGMErq7uWS5ekqpmJL7TKvvRs6usimtKRp4I7PNnrjoLlv5IaA_-d3CAkyXw7mgMalIoz6kw"
  },</v>
      </c>
      <c r="C4159" s="4">
        <v>548509</v>
      </c>
      <c r="D4159" s="5">
        <v>52304039</v>
      </c>
      <c r="E4159" s="5">
        <v>5044973</v>
      </c>
      <c r="F4159" s="4" t="s">
        <v>7221</v>
      </c>
      <c r="G4159" s="4" t="s">
        <v>2916</v>
      </c>
      <c r="H4159" s="4" t="s">
        <v>4788</v>
      </c>
      <c r="I4159" s="4" t="s">
        <v>4788</v>
      </c>
      <c r="J4159" s="4" t="s">
        <v>4788</v>
      </c>
      <c r="K4159" s="4" t="s">
        <v>5172</v>
      </c>
      <c r="M4159" s="4" t="s">
        <v>5173</v>
      </c>
      <c r="N4159" s="4" t="s">
        <v>12893</v>
      </c>
    </row>
    <row r="4160" spans="2:14" s="4" customFormat="1" x14ac:dyDescent="0.25">
      <c r="B4160" s="4" t="str">
        <f>"  """&amp;A4160&amp;""": {
    ""name"" : """&amp;SUBSTITUTE(F4160,"""","\""")&amp;""",
    ""latitude"" : "&amp;IF(D4160&lt;&gt;"",LEFT(D4160,2)&amp;"."&amp;RIGHT(D4160,LEN(D4160)-2),"0")&amp;",
    ""longitude"" : "&amp;IF(E4160&lt;&gt;"",LEFT(E4160,1)&amp;"."&amp;RIGHT(E4160,LEN(E4160)-1),"0")&amp;","&amp;"
    ""image"" : """&amp;N4160&amp;"""
  },"</f>
        <v xml:space="preserve">  "": {
    "name" : "Stadhuis 1776 Jacob Otten Hu",
    "latitude" : 52.306734,
    "longitude" : 5.042701,
    "image" : "https://lh4.ggpht.com/cnMo0oITGwWnEBGt8r380-dJkTjo6fwSb5F_88wm2GNFa4rWMtaDBk9gUeDRvKTTRDJqZN4csyPHtqMmFrBu"
  },</v>
      </c>
      <c r="C4160" s="4">
        <v>1118590</v>
      </c>
      <c r="D4160" s="5">
        <v>52306734</v>
      </c>
      <c r="E4160" s="5">
        <v>5042701</v>
      </c>
      <c r="F4160" s="4" t="s">
        <v>9897</v>
      </c>
      <c r="G4160" s="4" t="s">
        <v>2916</v>
      </c>
      <c r="H4160" s="4" t="s">
        <v>4788</v>
      </c>
      <c r="I4160" s="4" t="s">
        <v>4788</v>
      </c>
      <c r="J4160" s="4" t="s">
        <v>4788</v>
      </c>
      <c r="K4160" s="4" t="s">
        <v>8202</v>
      </c>
      <c r="L4160" s="4">
        <v>41</v>
      </c>
      <c r="M4160" s="4" t="s">
        <v>9898</v>
      </c>
      <c r="N4160" s="4" t="s">
        <v>14759</v>
      </c>
    </row>
    <row r="4161" spans="2:14" s="4" customFormat="1" x14ac:dyDescent="0.25">
      <c r="B4161" s="4" t="str">
        <f>"  """&amp;A4161&amp;""": {
    ""name"" : """&amp;SUBSTITUTE(F4161,"""","\""")&amp;""",
    ""latitude"" : "&amp;IF(D4161&lt;&gt;"",LEFT(D4161,2)&amp;"."&amp;RIGHT(D4161,LEN(D4161)-2),"0")&amp;",
    ""longitude"" : "&amp;IF(E4161&lt;&gt;"",LEFT(E4161,1)&amp;"."&amp;RIGHT(E4161,LEN(E4161)-1),"0")&amp;","&amp;"
    ""image"" : """&amp;N4161&amp;"""
  },"</f>
        <v xml:space="preserve">  "": {
    "name" : "St. Laurenskerk (1462)",
    "latitude" : 52.307232,
    "longitude" : 5.041888,
    "image" : "https://lh5.ggpht.com/KG7SWjaKdYhJDQDPc6_xqOEQHLZXh5wWbi2bz-1BZwkALjlReg2I74NeY4SRZ2sta5bGibGLj91vaLuaAEQ"
  },</v>
      </c>
      <c r="C4161" s="4">
        <v>786967</v>
      </c>
      <c r="D4161" s="5">
        <v>52307232</v>
      </c>
      <c r="E4161" s="5">
        <v>5041888</v>
      </c>
      <c r="F4161" s="4" t="s">
        <v>8201</v>
      </c>
      <c r="G4161" s="4" t="s">
        <v>2916</v>
      </c>
      <c r="H4161" s="4" t="s">
        <v>4788</v>
      </c>
      <c r="I4161" s="4" t="s">
        <v>4788</v>
      </c>
      <c r="J4161" s="4" t="s">
        <v>4788</v>
      </c>
      <c r="K4161" s="4" t="s">
        <v>8202</v>
      </c>
      <c r="L4161" s="4">
        <v>42</v>
      </c>
      <c r="M4161" s="4" t="s">
        <v>8203</v>
      </c>
      <c r="N4161" s="4" t="s">
        <v>14883</v>
      </c>
    </row>
    <row r="4162" spans="2:14" s="4" customFormat="1" x14ac:dyDescent="0.25">
      <c r="B4162" s="4" t="str">
        <f>"  """&amp;A4162&amp;""": {
    ""name"" : """&amp;SUBSTITUTE(F4162,"""","\""")&amp;""",
    ""latitude"" : "&amp;IF(D4162&lt;&gt;"",LEFT(D4162,2)&amp;"."&amp;RIGHT(D4162,LEN(D4162)-2),"0")&amp;",
    ""longitude"" : "&amp;IF(E4162&lt;&gt;"",LEFT(E4162,1)&amp;"."&amp;RIGHT(E4162,LEN(E4162)-1),"0")&amp;","&amp;"
    ""image"" : """&amp;N4162&amp;"""
  },"</f>
        <v xml:space="preserve">  "": {
    "name" : "Wereldbol Met Pijl",
    "latitude" : 52.311992,
    "longitude" : 5.053026,
    "image" : "https://lh3.googleusercontent.com/MUttegmKsnADBSVYT9euHvOHzcieHSGvRKwL-fpNmePraIIbC1aJfRYMquYuTRib5IoJjHXo03_36P34wrrw"
  },</v>
      </c>
      <c r="C4162" s="4">
        <v>49429568</v>
      </c>
      <c r="D4162" s="5">
        <v>52311992</v>
      </c>
      <c r="E4162" s="5">
        <v>5053026</v>
      </c>
      <c r="F4162" s="4" t="s">
        <v>15637</v>
      </c>
      <c r="G4162" s="4" t="s">
        <v>2916</v>
      </c>
      <c r="H4162" s="4" t="s">
        <v>4788</v>
      </c>
      <c r="I4162" s="4" t="s">
        <v>4788</v>
      </c>
      <c r="J4162" s="4" t="s">
        <v>4788</v>
      </c>
      <c r="K4162" s="4" t="s">
        <v>17264</v>
      </c>
      <c r="L4162" s="4">
        <v>25</v>
      </c>
      <c r="M4162" s="4" t="s">
        <v>17265</v>
      </c>
      <c r="N4162" s="4" t="s">
        <v>15638</v>
      </c>
    </row>
    <row r="4163" spans="2:14" s="4" customFormat="1" x14ac:dyDescent="0.25">
      <c r="B4163" s="4" t="str">
        <f>"  """&amp;A4163&amp;""": {
    ""name"" : """&amp;SUBSTITUTE(F4163,"""","\""")&amp;""",
    ""latitude"" : "&amp;IF(D4163&lt;&gt;"",LEFT(D4163,2)&amp;"."&amp;RIGHT(D4163,LEN(D4163)-2),"0")&amp;",
    ""longitude"" : "&amp;IF(E4163&lt;&gt;"",LEFT(E4163,1)&amp;"."&amp;RIGHT(E4163,LEN(E4163)-1),"0")&amp;","&amp;"
    ""image"" : """&amp;N4163&amp;"""
  },"</f>
        <v xml:space="preserve">  "": {
    "name" : "Het Fort",
    "latitude" : 52.30756,
    "longitude" : 5.045993,
    "image" : "https://lh5.ggpht.com/hUid0kxdjJ0L_sN2rM1V42a20qyikuCWp6Fg9y4gDedY6gtgSnv9HIVekBs7PJWWZzpKLj5dMf3sLfltAshuqw"
  },</v>
      </c>
      <c r="C4163" s="4">
        <v>125734</v>
      </c>
      <c r="D4163" s="5">
        <v>5230756</v>
      </c>
      <c r="E4163" s="5">
        <v>5045993</v>
      </c>
      <c r="F4163" s="4" t="s">
        <v>5525</v>
      </c>
      <c r="G4163" s="4" t="s">
        <v>2916</v>
      </c>
      <c r="H4163" s="4" t="s">
        <v>4788</v>
      </c>
      <c r="I4163" s="4" t="s">
        <v>4788</v>
      </c>
      <c r="J4163" s="4" t="s">
        <v>4788</v>
      </c>
      <c r="K4163" s="4" t="s">
        <v>5441</v>
      </c>
      <c r="L4163" s="4">
        <v>32</v>
      </c>
      <c r="M4163" s="4" t="s">
        <v>5526</v>
      </c>
      <c r="N4163" s="4" t="s">
        <v>12264</v>
      </c>
    </row>
    <row r="4164" spans="2:14" s="4" customFormat="1" x14ac:dyDescent="0.25">
      <c r="B4164" s="4" t="str">
        <f>"  """&amp;A4164&amp;""": {
    ""name"" : """&amp;SUBSTITUTE(F4164,"""","\""")&amp;""",
    ""latitude"" : "&amp;IF(D4164&lt;&gt;"",LEFT(D4164,2)&amp;"."&amp;RIGHT(D4164,LEN(D4164)-2),"0")&amp;",
    ""longitude"" : "&amp;IF(E4164&lt;&gt;"",LEFT(E4164,1)&amp;"."&amp;RIGHT(E4164,LEN(E4164)-1),"0")&amp;","&amp;"
    ""image"" : """&amp;N4164&amp;"""
  },"</f>
        <v xml:space="preserve">  "": {
    "name" : "Gooi en Vechtstreek",
    "latitude" : 52.307225,
    "longitude" : 5.045551,
    "image" : "https://lh4.ggpht.com/WRU5VBL3wHVY2VLcwMbDstihzK6Zi2yfInC6iw3PsErFXYgenmK-F5MxWUHJ3_ZEzbNwfAfFDrpH1oSb7PA"
  },</v>
      </c>
      <c r="C4164" s="4">
        <v>111129</v>
      </c>
      <c r="D4164" s="5">
        <v>52307225</v>
      </c>
      <c r="E4164" s="5">
        <v>5045551</v>
      </c>
      <c r="F4164" s="4" t="s">
        <v>5440</v>
      </c>
      <c r="G4164" s="4" t="s">
        <v>2916</v>
      </c>
      <c r="H4164" s="4" t="s">
        <v>4788</v>
      </c>
      <c r="I4164" s="4" t="s">
        <v>4788</v>
      </c>
      <c r="J4164" s="4" t="s">
        <v>4788</v>
      </c>
      <c r="K4164" s="4" t="s">
        <v>5441</v>
      </c>
      <c r="L4164" s="4">
        <v>44</v>
      </c>
      <c r="M4164" s="4">
        <v>1381</v>
      </c>
      <c r="N4164" s="4" t="s">
        <v>12051</v>
      </c>
    </row>
    <row r="4165" spans="2:14" s="4" customFormat="1" x14ac:dyDescent="0.25">
      <c r="B4165" s="4" t="str">
        <f>"  """&amp;A4165&amp;""": {
    ""name"" : """&amp;SUBSTITUTE(F4165,"""","\""")&amp;""",
    ""latitude"" : "&amp;IF(D4165&lt;&gt;"",LEFT(D4165,2)&amp;"."&amp;RIGHT(D4165,LEN(D4165)-2),"0")&amp;",
    ""longitude"" : "&amp;IF(E4165&lt;&gt;"",LEFT(E4165,1)&amp;"."&amp;RIGHT(E4165,LEN(E4165)-1),"0")&amp;","&amp;"
    ""image"" : """&amp;N4165&amp;"""
  },"</f>
        <v xml:space="preserve">  "": {
    "name" : "Herdenkings Boom",
    "latitude" : 52.3074,
    "longitude" : 5.047457,
    "image" : "https://lh4.ggpht.com/oh8BVABt0O7wmUw78VlorLnGiV-PoXQfQsMirTaiIkIFMUy4bhpE6xBkTjqg3uDMRvUeKuvA12IXX9J6b7V9"
  },</v>
      </c>
      <c r="C4165" s="4">
        <v>358742</v>
      </c>
      <c r="D4165" s="5">
        <v>523074</v>
      </c>
      <c r="E4165" s="5">
        <v>5047457</v>
      </c>
      <c r="F4165" s="4" t="s">
        <v>6612</v>
      </c>
      <c r="G4165" s="4" t="s">
        <v>2916</v>
      </c>
      <c r="H4165" s="4" t="s">
        <v>4788</v>
      </c>
      <c r="I4165" s="4" t="s">
        <v>4788</v>
      </c>
      <c r="J4165" s="4" t="s">
        <v>4788</v>
      </c>
      <c r="K4165" s="4" t="s">
        <v>5441</v>
      </c>
      <c r="L4165" s="4" t="s">
        <v>6613</v>
      </c>
      <c r="M4165" s="4" t="s">
        <v>5526</v>
      </c>
      <c r="N4165" s="4" t="s">
        <v>12239</v>
      </c>
    </row>
    <row r="4166" spans="2:14" s="4" customFormat="1" x14ac:dyDescent="0.25">
      <c r="B4166" s="4" t="str">
        <f>"  """&amp;A4166&amp;""": {
    ""name"" : """&amp;SUBSTITUTE(F4166,"""","\""")&amp;""",
    ""latitude"" : "&amp;IF(D4166&lt;&gt;"",LEFT(D4166,2)&amp;"."&amp;RIGHT(D4166,LEN(D4166)-2),"0")&amp;",
    ""longitude"" : "&amp;IF(E4166&lt;&gt;"",LEFT(E4166,1)&amp;"."&amp;RIGHT(E4166,LEN(E4166)-1),"0")&amp;","&amp;"
    ""image"" : """&amp;N4166&amp;"""
  },"</f>
        <v xml:space="preserve">  "": {
    "name" : "Torenfort Ossenmarkt (1861)",
    "latitude" : 52.307895,
    "longitude" : 5.045751,
    "image" : "https://lh3.googleusercontent.com/9cSU8oeyWGBUknYHABJ9VzigZMxtgLehzw6KG_Oyjf-vMiakwmobQKGPWvMQaNb4L8p32vbnxpYm2nvuCg_U4Q"
  },</v>
      </c>
      <c r="C4166" s="4">
        <v>185261</v>
      </c>
      <c r="D4166" s="5">
        <v>52307895</v>
      </c>
      <c r="E4166" s="5">
        <v>5045751</v>
      </c>
      <c r="F4166" s="4" t="s">
        <v>5893</v>
      </c>
      <c r="G4166" s="4" t="s">
        <v>2916</v>
      </c>
      <c r="H4166" s="4" t="s">
        <v>4788</v>
      </c>
      <c r="I4166" s="4" t="s">
        <v>4788</v>
      </c>
      <c r="J4166" s="4" t="s">
        <v>4788</v>
      </c>
      <c r="K4166" s="4" t="s">
        <v>5441</v>
      </c>
      <c r="L4166" s="4" t="s">
        <v>5894</v>
      </c>
      <c r="M4166" s="4" t="s">
        <v>5526</v>
      </c>
      <c r="N4166" s="4" t="s">
        <v>15195</v>
      </c>
    </row>
    <row r="4167" spans="2:14" s="4" customFormat="1" x14ac:dyDescent="0.25">
      <c r="B4167" s="4" t="str">
        <f>"  """&amp;A4167&amp;""": {
    ""name"" : """&amp;SUBSTITUTE(F4167,"""","\""")&amp;""",
    ""latitude"" : "&amp;IF(D4167&lt;&gt;"",LEFT(D4167,2)&amp;"."&amp;RIGHT(D4167,LEN(D4167)-2),"0")&amp;",
    ""longitude"" : "&amp;IF(E4167&lt;&gt;"",LEFT(E4167,1)&amp;"."&amp;RIGHT(E4167,LEN(E4167)-1),"0")&amp;","&amp;"
    ""image"" : """&amp;N4167&amp;"""
  },"</f>
        <v xml:space="preserve">  "": {
    "name" : "Bibliotheek",
    "latitude" : 52.306066,
    "longitude" : 5.043122,
    "image" : "https://lh5.ggpht.com/WTf_b4yqfQIRdEHMf4M86HAH74AWe9hwIjMydzib75RfrTyyEKs4Sl0R9uue-FTwL1Rqzny9XNUNFtMPpfDss67H6gWTKHAumWPFfcb-di1OSnpb"
  },</v>
      </c>
      <c r="C4167" s="4">
        <v>378909</v>
      </c>
      <c r="D4167" s="5">
        <v>52306066</v>
      </c>
      <c r="E4167" s="5">
        <v>5043122</v>
      </c>
      <c r="F4167" s="4" t="s">
        <v>7099</v>
      </c>
      <c r="G4167" s="4" t="s">
        <v>2916</v>
      </c>
      <c r="H4167" s="4" t="s">
        <v>4788</v>
      </c>
      <c r="I4167" s="4" t="s">
        <v>4788</v>
      </c>
      <c r="J4167" s="4" t="s">
        <v>4788</v>
      </c>
      <c r="K4167" s="4" t="s">
        <v>7100</v>
      </c>
      <c r="L4167" s="4">
        <v>67</v>
      </c>
      <c r="M4167" s="4" t="s">
        <v>7101</v>
      </c>
      <c r="N4167" s="4" t="s">
        <v>10503</v>
      </c>
    </row>
    <row r="4168" spans="2:14" s="4" customFormat="1" x14ac:dyDescent="0.25">
      <c r="B4168" s="4" t="str">
        <f>"  """&amp;A4168&amp;""": {
    ""name"" : """&amp;SUBSTITUTE(F4168,"""","\""")&amp;""",
    ""latitude"" : "&amp;IF(D4168&lt;&gt;"",LEFT(D4168,2)&amp;"."&amp;RIGHT(D4168,LEN(D4168)-2),"0")&amp;",
    ""longitude"" : "&amp;IF(E4168&lt;&gt;"",LEFT(E4168,1)&amp;"."&amp;RIGHT(E4168,LEN(E4168)-1),"0")&amp;","&amp;"
    ""image"" : """&amp;N4168&amp;"""
  },"</f>
        <v xml:space="preserve">  "": {
    "name" : "Vrouw Met Baby",
    "latitude" : 52.312035,
    "longitude" : 5.041166,
    "image" : "https://lh4.ggpht.com/fssffMtLoJ0agfrWtQq9_CTjwjvhUlI78ozjgSr709OwyprNfdY96grihiNWSJM1e5gyRMBRBd1s1cepdOO7yQ"
  },</v>
      </c>
      <c r="C4168" s="4">
        <v>835165</v>
      </c>
      <c r="D4168" s="5">
        <v>52312035</v>
      </c>
      <c r="E4168" s="5">
        <v>5041166</v>
      </c>
      <c r="F4168" s="4" t="s">
        <v>8430</v>
      </c>
      <c r="G4168" s="4" t="s">
        <v>2916</v>
      </c>
      <c r="H4168" s="4" t="s">
        <v>4788</v>
      </c>
      <c r="I4168" s="4" t="s">
        <v>4788</v>
      </c>
      <c r="J4168" s="4" t="s">
        <v>4788</v>
      </c>
      <c r="K4168" s="4" t="s">
        <v>8431</v>
      </c>
      <c r="L4168" s="4">
        <v>3</v>
      </c>
      <c r="M4168" s="4" t="s">
        <v>8432</v>
      </c>
      <c r="N4168" s="4" t="s">
        <v>15489</v>
      </c>
    </row>
    <row r="4169" spans="2:14" s="4" customFormat="1" x14ac:dyDescent="0.25">
      <c r="B4169" s="4" t="str">
        <f>"  """&amp;A4169&amp;""": {
    ""name"" : """&amp;SUBSTITUTE(F4169,"""","\""")&amp;""",
    ""latitude"" : "&amp;IF(D4169&lt;&gt;"",LEFT(D4169,2)&amp;"."&amp;RIGHT(D4169,LEN(D4169)-2),"0")&amp;",
    ""longitude"" : "&amp;IF(E4169&lt;&gt;"",LEFT(E4169,1)&amp;"."&amp;RIGHT(E4169,LEN(E4169)-1),"0")&amp;","&amp;"
    ""image"" : """&amp;N4169&amp;"""
  },"</f>
        <v xml:space="preserve">  "": {
    "name" : "Polka Dot People",
    "latitude" : 52.319085,
    "longitude" : 5.026098,
    "image" : "https://lh5.ggpht.com/WnQvuxng-w98wwEt3Rtby-GbOKb-7_QMkUccDpE2KD0RG6ZNHrQjfGkzbh9Ff7rRU__ZVLnFshO-a1ynyzGx"
  },</v>
      </c>
      <c r="C4169" s="4">
        <v>575170</v>
      </c>
      <c r="D4169" s="5">
        <v>52319085</v>
      </c>
      <c r="E4169" s="5">
        <v>5026098</v>
      </c>
      <c r="F4169" s="4" t="s">
        <v>14024</v>
      </c>
      <c r="G4169" s="4" t="s">
        <v>2916</v>
      </c>
      <c r="H4169" s="4" t="s">
        <v>4788</v>
      </c>
      <c r="I4169" s="4" t="s">
        <v>4788</v>
      </c>
      <c r="J4169" s="4" t="s">
        <v>4788</v>
      </c>
      <c r="K4169" s="4" t="s">
        <v>16191</v>
      </c>
      <c r="L4169" s="4">
        <v>221</v>
      </c>
      <c r="M4169" s="4" t="s">
        <v>16192</v>
      </c>
      <c r="N4169" s="4" t="s">
        <v>14025</v>
      </c>
    </row>
    <row r="4170" spans="2:14" s="4" customFormat="1" x14ac:dyDescent="0.25">
      <c r="B4170" s="4" t="str">
        <f>"  """&amp;A4170&amp;""": {
    ""name"" : """&amp;SUBSTITUTE(F4170,"""","\""")&amp;""",
    ""latitude"" : "&amp;IF(D4170&lt;&gt;"",LEFT(D4170,2)&amp;"."&amp;RIGHT(D4170,LEN(D4170)-2),"0")&amp;",
    ""longitude"" : "&amp;IF(E4170&lt;&gt;"",LEFT(E4170,1)&amp;"."&amp;RIGHT(E4170,LEN(E4170)-1),"0")&amp;","&amp;"
    ""image"" : """&amp;N4170&amp;"""
  },"</f>
        <v xml:space="preserve">  "": {
    "name" : "Meidoorneiland",
    "latitude" : 52.310159,
    "longitude" : 5.036335,
    "image" : "https://lh4.ggpht.com/aZ6hqzhiZMLT3xGSOw46UZoDK2FpK2eBKpvpZosWqnuHym0lDMxvJRnb3ZLw_9iGi8KPtn75TFnyjpmZEXc"
  },</v>
      </c>
      <c r="C4170" s="4">
        <v>997802</v>
      </c>
      <c r="D4170" s="5">
        <v>52310159</v>
      </c>
      <c r="E4170" s="5">
        <v>5036335</v>
      </c>
      <c r="F4170" s="4" t="s">
        <v>9322</v>
      </c>
      <c r="G4170" s="4" t="s">
        <v>2916</v>
      </c>
      <c r="H4170" s="4" t="s">
        <v>4788</v>
      </c>
      <c r="I4170" s="4" t="s">
        <v>4788</v>
      </c>
      <c r="J4170" s="4" t="s">
        <v>4788</v>
      </c>
      <c r="K4170" s="4" t="s">
        <v>6256</v>
      </c>
      <c r="L4170" s="4">
        <v>47</v>
      </c>
      <c r="M4170" s="4" t="s">
        <v>9323</v>
      </c>
      <c r="N4170" s="4" t="s">
        <v>13083</v>
      </c>
    </row>
    <row r="4171" spans="2:14" s="4" customFormat="1" x14ac:dyDescent="0.25">
      <c r="B4171" s="4" t="str">
        <f>"  """&amp;A4171&amp;""": {
    ""name"" : """&amp;SUBSTITUTE(F4171,"""","\""")&amp;""",
    ""latitude"" : "&amp;IF(D4171&lt;&gt;"",LEFT(D4171,2)&amp;"."&amp;RIGHT(D4171,LEN(D4171)-2),"0")&amp;",
    ""longitude"" : "&amp;IF(E4171&lt;&gt;"",LEFT(E4171,1)&amp;"."&amp;RIGHT(E4171,LEN(E4171)-1),"0")&amp;","&amp;"
    ""image"" : """&amp;N4171&amp;"""
  },"</f>
        <v xml:space="preserve">  "": {
    "name" : "Mysterieuze Muurkunst",
    "latitude" : 52.311927,
    "longitude" : 5.035038,
    "image" : "https://lh4.ggpht.com/MnLbuGhJ_RBaFtOqeKT8koAMzTStMrWbLhLK0E1leYDrR-n8Ln5oRFjyTQOxhkTW26uHykcZwav8X0BOEqc"
  },</v>
      </c>
      <c r="C4171" s="4">
        <v>273480</v>
      </c>
      <c r="D4171" s="5">
        <v>52311927</v>
      </c>
      <c r="E4171" s="5">
        <v>5035038</v>
      </c>
      <c r="F4171" s="4" t="s">
        <v>6600</v>
      </c>
      <c r="G4171" s="4" t="s">
        <v>2916</v>
      </c>
      <c r="H4171" s="4" t="s">
        <v>4788</v>
      </c>
      <c r="I4171" s="4" t="s">
        <v>4788</v>
      </c>
      <c r="J4171" s="4" t="s">
        <v>4788</v>
      </c>
      <c r="K4171" s="4" t="s">
        <v>6256</v>
      </c>
      <c r="L4171" s="4">
        <v>97</v>
      </c>
      <c r="M4171" s="4" t="s">
        <v>6601</v>
      </c>
      <c r="N4171" s="4" t="s">
        <v>13389</v>
      </c>
    </row>
    <row r="4172" spans="2:14" s="4" customFormat="1" x14ac:dyDescent="0.25">
      <c r="B4172" s="4" t="str">
        <f>"  """&amp;A4172&amp;""": {
    ""name"" : """&amp;SUBSTITUTE(F4172,"""","\""")&amp;""",
    ""latitude"" : "&amp;IF(D4172&lt;&gt;"",LEFT(D4172,2)&amp;"."&amp;RIGHT(D4172,LEN(D4172)-2),"0")&amp;",
    ""longitude"" : "&amp;IF(E4172&lt;&gt;"",LEFT(E4172,1)&amp;"."&amp;RIGHT(E4172,LEN(E4172)-1),"0")&amp;","&amp;"
    ""image"" : """&amp;N4172&amp;"""
  },"</f>
        <v xml:space="preserve">  "": {
    "name" : "Weesper Voetbalveld",
    "latitude" : 52.315734,
    "longitude" : 5.032725,
    "image" : "https://lh6.ggpht.com/YLg4hGHXEj8UMB8xjNZ3vELInT7ytkBycwiYE67NPVJs_TerqIb87mRIJ74g2eXU9kt3nrfZuMbSekTQNg"
  },</v>
      </c>
      <c r="C4172" s="4">
        <v>607227</v>
      </c>
      <c r="D4172" s="5">
        <v>52315734</v>
      </c>
      <c r="E4172" s="5">
        <v>5032725</v>
      </c>
      <c r="F4172" s="4" t="s">
        <v>15597</v>
      </c>
      <c r="G4172" s="4" t="s">
        <v>2916</v>
      </c>
      <c r="H4172" s="4" t="s">
        <v>4788</v>
      </c>
      <c r="I4172" s="4" t="s">
        <v>4788</v>
      </c>
      <c r="J4172" s="4" t="s">
        <v>4788</v>
      </c>
      <c r="K4172" s="4" t="s">
        <v>6256</v>
      </c>
      <c r="L4172" s="4">
        <v>128</v>
      </c>
      <c r="M4172" s="4" t="s">
        <v>16260</v>
      </c>
      <c r="N4172" s="4" t="s">
        <v>15598</v>
      </c>
    </row>
    <row r="4173" spans="2:14" s="4" customFormat="1" x14ac:dyDescent="0.25">
      <c r="B4173" s="4" t="str">
        <f>"  """&amp;A4173&amp;""": {
    ""name"" : """&amp;SUBSTITUTE(F4173,"""","\""")&amp;""",
    ""latitude"" : "&amp;IF(D4173&lt;&gt;"",LEFT(D4173,2)&amp;"."&amp;RIGHT(D4173,LEN(D4173)-2),"0")&amp;",
    ""longitude"" : "&amp;IF(E4173&lt;&gt;"",LEFT(E4173,1)&amp;"."&amp;RIGHT(E4173,LEN(E4173)-1),"0")&amp;","&amp;"
    ""image"" : """&amp;N4173&amp;"""
  },"</f>
        <v xml:space="preserve">  "": {
    "name" : "De Stethoscoop",
    "latitude" : 52.313565,
    "longitude" : 5.033814,
    "image" : "https://lh6.ggpht.com/9zoHgBOCN6eREcYTbd8BdreTCWg0ezdMg3TFIi60ZRID9RG89hT_NE1kh75MZwUZ9wiq6ftlLxCcem8RypOA"
  },</v>
      </c>
      <c r="C4173" s="4">
        <v>237277</v>
      </c>
      <c r="D4173" s="5">
        <v>52313565</v>
      </c>
      <c r="E4173" s="5">
        <v>5033814</v>
      </c>
      <c r="F4173" s="4" t="s">
        <v>6255</v>
      </c>
      <c r="G4173" s="4" t="s">
        <v>2916</v>
      </c>
      <c r="H4173" s="4" t="s">
        <v>4788</v>
      </c>
      <c r="I4173" s="4" t="s">
        <v>4788</v>
      </c>
      <c r="J4173" s="4" t="s">
        <v>4788</v>
      </c>
      <c r="K4173" s="4" t="s">
        <v>6256</v>
      </c>
      <c r="L4173" s="4">
        <v>133</v>
      </c>
      <c r="M4173" s="4">
        <v>1382</v>
      </c>
      <c r="N4173" s="4" t="s">
        <v>11377</v>
      </c>
    </row>
    <row r="4174" spans="2:14" s="4" customFormat="1" x14ac:dyDescent="0.25">
      <c r="B4174" s="4" t="str">
        <f>"  """&amp;A4174&amp;""": {
    ""name"" : """&amp;SUBSTITUTE(F4174,"""","\""")&amp;""",
    ""latitude"" : "&amp;IF(D4174&lt;&gt;"",LEFT(D4174,2)&amp;"."&amp;RIGHT(D4174,LEN(D4174)-2),"0")&amp;",
    ""longitude"" : "&amp;IF(E4174&lt;&gt;"",LEFT(E4174,1)&amp;"."&amp;RIGHT(E4174,LEN(E4174)-1),"0")&amp;","&amp;"
    ""image"" : """&amp;N4174&amp;"""
  },"</f>
        <v xml:space="preserve">  "": {
    "name" : "Weesper Tennis Club",
    "latitude" : 52.314594,
    "longitude" : 5.033334,
    "image" : "https://lh3.ggpht.com/05H7aYIRU885DNJb21Yd28fHG-VwGI057K-4whZI3sHJln3_M2hGqYW3jsCrD68Vcldd64vYYyr-QXktr2-4"
  },</v>
      </c>
      <c r="C4174" s="4">
        <v>1006191</v>
      </c>
      <c r="D4174" s="5">
        <v>52314594</v>
      </c>
      <c r="E4174" s="5">
        <v>5033334</v>
      </c>
      <c r="F4174" s="4" t="s">
        <v>9359</v>
      </c>
      <c r="G4174" s="4" t="s">
        <v>2916</v>
      </c>
      <c r="H4174" s="4" t="s">
        <v>4788</v>
      </c>
      <c r="I4174" s="4" t="s">
        <v>4788</v>
      </c>
      <c r="J4174" s="4" t="s">
        <v>4788</v>
      </c>
      <c r="K4174" s="4" t="s">
        <v>6256</v>
      </c>
      <c r="L4174" s="4">
        <v>147</v>
      </c>
      <c r="M4174" s="4" t="s">
        <v>9360</v>
      </c>
      <c r="N4174" s="4" t="s">
        <v>15595</v>
      </c>
    </row>
    <row r="4175" spans="2:14" s="4" customFormat="1" x14ac:dyDescent="0.25">
      <c r="B4175" s="4" t="str">
        <f>"  """&amp;A4175&amp;""": {
    ""name"" : """&amp;SUBSTITUTE(F4175,"""","\""")&amp;""",
    ""latitude"" : "&amp;IF(D4175&lt;&gt;"",LEFT(D4175,2)&amp;"."&amp;RIGHT(D4175,LEN(D4175)-2),"0")&amp;",
    ""longitude"" : "&amp;IF(E4175&lt;&gt;"",LEFT(E4175,1)&amp;"."&amp;RIGHT(E4175,LEN(E4175)-1),"0")&amp;","&amp;"
    ""image"" : """&amp;N4175&amp;"""
  },"</f>
        <v xml:space="preserve">  "": {
    "name" : "Koninklijk Harmony De Adelaar",
    "latitude" : 52.316209,
    "longitude" : 5.032437,
    "image" : "https://lh6.ggpht.com/wePxrszPVOxrtlfTSu87lOYwdxzpV4pTNf1lRbSj9hf6nUtg39XP7QkC9Nlg8d14jR5oEAFv8y_NPlRI2v4m"
  },</v>
      </c>
      <c r="C4175" s="4">
        <v>1130012</v>
      </c>
      <c r="D4175" s="5">
        <v>52316209</v>
      </c>
      <c r="E4175" s="5">
        <v>5032437</v>
      </c>
      <c r="F4175" s="4" t="s">
        <v>12754</v>
      </c>
      <c r="G4175" s="4" t="s">
        <v>2916</v>
      </c>
      <c r="H4175" s="4" t="s">
        <v>4788</v>
      </c>
      <c r="I4175" s="4" t="s">
        <v>4788</v>
      </c>
      <c r="J4175" s="4" t="s">
        <v>4788</v>
      </c>
      <c r="K4175" s="4" t="s">
        <v>6256</v>
      </c>
      <c r="L4175" s="4" t="s">
        <v>16422</v>
      </c>
      <c r="M4175" s="4" t="s">
        <v>16260</v>
      </c>
      <c r="N4175" s="4" t="s">
        <v>12755</v>
      </c>
    </row>
    <row r="4176" spans="2:14" s="4" customFormat="1" x14ac:dyDescent="0.25">
      <c r="B4176" s="4" t="str">
        <f>"  """&amp;A4176&amp;""": {
    ""name"" : """&amp;SUBSTITUTE(F4176,"""","\""")&amp;""",
    ""latitude"" : "&amp;IF(D4176&lt;&gt;"",LEFT(D4176,2)&amp;"."&amp;RIGHT(D4176,LEN(D4176)-2),"0")&amp;",
    ""longitude"" : "&amp;IF(E4176&lt;&gt;"",LEFT(E4176,1)&amp;"."&amp;RIGHT(E4176,LEN(E4176)-1),"0")&amp;","&amp;"
    ""image"" : """&amp;N4176&amp;"""
  },"</f>
        <v xml:space="preserve">  "": {
    "name" : "Dansende Mensen",
    "latitude" : 52.310005,
    "longitude" : 5.038953,
    "image" : "https://lh4.ggpht.com/xcawZN61x4OL9ve_FsWcOpyrhm46tStLsBTfCCXVtfEiUwHFSzaQe8KMvQRCYj5lVbtVQpjLSOIX-0yWVopx7PnHTirgJSpXTeREcEDZryDbsdM"
  },</v>
      </c>
      <c r="C4176" s="4">
        <v>736081</v>
      </c>
      <c r="D4176" s="5">
        <v>52310005</v>
      </c>
      <c r="E4176" s="5">
        <v>5038953</v>
      </c>
      <c r="F4176" s="4" t="s">
        <v>7912</v>
      </c>
      <c r="G4176" s="4" t="s">
        <v>2916</v>
      </c>
      <c r="H4176" s="4" t="s">
        <v>4788</v>
      </c>
      <c r="I4176" s="4" t="s">
        <v>4788</v>
      </c>
      <c r="J4176" s="4" t="s">
        <v>4788</v>
      </c>
      <c r="K4176" s="4" t="s">
        <v>7913</v>
      </c>
      <c r="L4176" s="4">
        <v>311</v>
      </c>
      <c r="M4176" s="4" t="s">
        <v>7914</v>
      </c>
      <c r="N4176" s="4" t="s">
        <v>11135</v>
      </c>
    </row>
    <row r="4177" spans="2:14" s="4" customFormat="1" x14ac:dyDescent="0.25">
      <c r="B4177" s="4" t="str">
        <f>"  """&amp;A4177&amp;""": {
    ""name"" : """&amp;SUBSTITUTE(F4177,"""","\""")&amp;""",
    ""latitude"" : "&amp;IF(D4177&lt;&gt;"",LEFT(D4177,2)&amp;"."&amp;RIGHT(D4177,LEN(D4177)-2),"0")&amp;",
    ""longitude"" : "&amp;IF(E4177&lt;&gt;"",LEFT(E4177,1)&amp;"."&amp;RIGHT(E4177,LEN(E4177)-1),"0")&amp;","&amp;"
    ""image"" : """&amp;N4177&amp;"""
  },"</f>
        <v xml:space="preserve">  "": {
    "name" : "Heilig Licht",
    "latitude" : 52.304646,
    "longitude" : 5.037105,
    "image" : "https://lh5.ggpht.com/FKVRg-PCLTl9JfWf67cmJg60XP9WRJf08fOZ4mdJohZv8DHz44gE_I6m1Nq-5skucDvG33lb-MbptX-D40DAEA"
  },</v>
      </c>
      <c r="C4177" s="4">
        <v>67542</v>
      </c>
      <c r="D4177" s="5">
        <v>52304646</v>
      </c>
      <c r="E4177" s="5">
        <v>5037105</v>
      </c>
      <c r="F4177" s="4" t="s">
        <v>5143</v>
      </c>
      <c r="G4177" s="4" t="s">
        <v>2916</v>
      </c>
      <c r="H4177" s="4" t="s">
        <v>4788</v>
      </c>
      <c r="I4177" s="4" t="s">
        <v>4788</v>
      </c>
      <c r="J4177" s="4" t="s">
        <v>4788</v>
      </c>
      <c r="K4177" s="4" t="s">
        <v>3189</v>
      </c>
      <c r="L4177" s="4">
        <v>1</v>
      </c>
      <c r="M4177" s="4" t="s">
        <v>5144</v>
      </c>
      <c r="N4177" s="4" t="s">
        <v>12216</v>
      </c>
    </row>
    <row r="4178" spans="2:14" s="4" customFormat="1" x14ac:dyDescent="0.25">
      <c r="B4178" s="4" t="str">
        <f>"  """&amp;A4178&amp;""": {
    ""name"" : """&amp;SUBSTITUTE(F4178,"""","\""")&amp;""",
    ""latitude"" : "&amp;IF(D4178&lt;&gt;"",LEFT(D4178,2)&amp;"."&amp;RIGHT(D4178,LEN(D4178)-2),"0")&amp;",
    ""longitude"" : "&amp;IF(E4178&lt;&gt;"",LEFT(E4178,1)&amp;"."&amp;RIGHT(E4178,LEN(E4178)-1),"0")&amp;","&amp;"
    ""image"" : """&amp;N4178&amp;"""
  },"</f>
        <v xml:space="preserve">  "": {
    "name" : "Megaspeeltuin",
    "latitude" : 52.299073,
    "longitude" : 5.046866,
    "image" : "https://lh3.googleusercontent.com/5ziM9-ujwP8fBXMQYJ025XnlcuLJ-NpsbjtPQGu8MAt-ro2u4Nb9Kft-tkQS0aOhlle1OVzqn0ZaUiCIEwZSOg"
  },</v>
      </c>
      <c r="C4178" s="4">
        <v>49429564</v>
      </c>
      <c r="D4178" s="5">
        <v>52299073</v>
      </c>
      <c r="E4178" s="5">
        <v>5046866</v>
      </c>
      <c r="F4178" s="4" t="s">
        <v>13081</v>
      </c>
      <c r="G4178" s="4" t="s">
        <v>2916</v>
      </c>
      <c r="H4178" s="4" t="s">
        <v>4788</v>
      </c>
      <c r="I4178" s="4" t="s">
        <v>4788</v>
      </c>
      <c r="J4178" s="4" t="s">
        <v>4788</v>
      </c>
      <c r="K4178" s="4" t="s">
        <v>17261</v>
      </c>
      <c r="L4178" s="4">
        <v>133</v>
      </c>
      <c r="M4178" s="4" t="s">
        <v>17262</v>
      </c>
      <c r="N4178" s="4" t="s">
        <v>13082</v>
      </c>
    </row>
    <row r="4179" spans="2:14" s="4" customFormat="1" x14ac:dyDescent="0.25">
      <c r="B4179" s="4" t="str">
        <f>"  """&amp;A4179&amp;""": {
    ""name"" : """&amp;SUBSTITUTE(F4179,"""","\""")&amp;""",
    ""latitude"" : "&amp;IF(D4179&lt;&gt;"",LEFT(D4179,2)&amp;"."&amp;RIGHT(D4179,LEN(D4179)-2),"0")&amp;",
    ""longitude"" : "&amp;IF(E4179&lt;&gt;"",LEFT(E4179,1)&amp;"."&amp;RIGHT(E4179,LEN(E4179)-1),"0")&amp;","&amp;"
    ""image"" : """&amp;N4179&amp;"""
  },"</f>
        <v xml:space="preserve">  "": {
    "name" : "Jongetje Aan De Waterkant",
    "latitude" : 52.30663,
    "longitude" : 5.041842,
    "image" : "https://lh4.ggpht.com/aczzvPMklOVNNMwzy4LLXjPgccdWJhaeeHxTdnDaBf5wYg0-RAZf0e1D8FJz0Oyn6FP2AcJO1Bk0sMnrsmHHzITDbaCk3jaQNB7uVXcPq-4CI1G6"
  },</v>
      </c>
      <c r="C4179" s="4">
        <v>514953</v>
      </c>
      <c r="D4179" s="5">
        <v>5230663</v>
      </c>
      <c r="E4179" s="5">
        <v>5041842</v>
      </c>
      <c r="F4179" s="4" t="s">
        <v>12577</v>
      </c>
      <c r="G4179" s="4" t="s">
        <v>2916</v>
      </c>
      <c r="H4179" s="4" t="s">
        <v>4788</v>
      </c>
      <c r="I4179" s="4" t="s">
        <v>4788</v>
      </c>
      <c r="J4179" s="4" t="s">
        <v>4788</v>
      </c>
      <c r="K4179" s="4" t="s">
        <v>17709</v>
      </c>
      <c r="L4179" s="4">
        <v>55</v>
      </c>
      <c r="M4179" s="4">
        <v>1381</v>
      </c>
      <c r="N4179" s="4" t="s">
        <v>12578</v>
      </c>
    </row>
    <row r="4180" spans="2:14" s="4" customFormat="1" x14ac:dyDescent="0.25">
      <c r="B4180" s="4" t="str">
        <f>"  """&amp;A4180&amp;""": {
    ""name"" : """&amp;SUBSTITUTE(F4180,"""","\""")&amp;""",
    ""latitude"" : "&amp;IF(D4180&lt;&gt;"",LEFT(D4180,2)&amp;"."&amp;RIGHT(D4180,LEN(D4180)-2),"0")&amp;",
    ""longitude"" : "&amp;IF(E4180&lt;&gt;"",LEFT(E4180,1)&amp;"."&amp;RIGHT(E4180,LEN(E4180)-1),"0")&amp;","&amp;"
    ""image"" : """&amp;N4180&amp;"""
  },"</f>
        <v xml:space="preserve">  "": {
    "name" : "Kunst Lelie",
    "latitude" : 52.30629,
    "longitude" : 5.042269,
    "image" : "https://lh6.ggpht.com/5g9xCUU-TNejkRFf_t-hvbi-fqjR2u8EXFb2iFrTikFzh5_lLSxT1pPiEPFwXvb6Gku808WoT1e6skvPaxgz"
  },</v>
      </c>
      <c r="C4180" s="4">
        <v>784557</v>
      </c>
      <c r="D4180" s="5">
        <v>5230629</v>
      </c>
      <c r="E4180" s="5">
        <v>5042269</v>
      </c>
      <c r="F4180" s="4" t="s">
        <v>8178</v>
      </c>
      <c r="G4180" s="4" t="s">
        <v>2916</v>
      </c>
      <c r="H4180" s="4" t="s">
        <v>4788</v>
      </c>
      <c r="I4180" s="4" t="s">
        <v>4788</v>
      </c>
      <c r="J4180" s="4" t="s">
        <v>4788</v>
      </c>
      <c r="K4180" s="4" t="s">
        <v>17709</v>
      </c>
      <c r="L4180" s="4">
        <v>65</v>
      </c>
      <c r="M4180" s="4">
        <v>1381</v>
      </c>
      <c r="N4180" s="4" t="s">
        <v>12801</v>
      </c>
    </row>
    <row r="4181" spans="2:14" s="4" customFormat="1" x14ac:dyDescent="0.25">
      <c r="B4181" s="4" t="str">
        <f>"  """&amp;A4181&amp;""": {
    ""name"" : """&amp;SUBSTITUTE(F4181,"""","\""")&amp;""",
    ""latitude"" : "&amp;IF(D4181&lt;&gt;"",LEFT(D4181,2)&amp;"."&amp;RIGHT(D4181,LEN(D4181)-2),"0")&amp;",
    ""longitude"" : "&amp;IF(E4181&lt;&gt;"",LEFT(E4181,1)&amp;"."&amp;RIGHT(E4181,LEN(E4181)-1),"0")&amp;","&amp;"
    ""image"" : """&amp;N4181&amp;"""
  },"</f>
        <v xml:space="preserve">  "": {
    "name" : "Tractor",
    "latitude" : 52.302191,
    "longitude" : 5.054262,
    "image" : "https://lh5.ggpht.com/wJMnHbsuayHvffxRZe5jIIOZcJk4iTMvmhZeZMdSSEtxLoeGhKkskzUd7_DEf9MzyN78K15M9f4mNv4y4WDx4w"
  },</v>
      </c>
      <c r="C4181" s="4">
        <v>411091</v>
      </c>
      <c r="D4181" s="5">
        <v>52302191</v>
      </c>
      <c r="E4181" s="5">
        <v>5054262</v>
      </c>
      <c r="F4181" s="4" t="s">
        <v>15209</v>
      </c>
      <c r="G4181" s="4" t="s">
        <v>2916</v>
      </c>
      <c r="H4181" s="4" t="s">
        <v>4788</v>
      </c>
      <c r="I4181" s="4" t="s">
        <v>4788</v>
      </c>
      <c r="J4181" s="4" t="s">
        <v>4788</v>
      </c>
      <c r="K4181" s="4" t="s">
        <v>15987</v>
      </c>
      <c r="L4181" s="4">
        <v>7</v>
      </c>
      <c r="M4181" s="4" t="s">
        <v>15988</v>
      </c>
      <c r="N4181" s="4" t="s">
        <v>15210</v>
      </c>
    </row>
    <row r="4182" spans="2:14" s="4" customFormat="1" x14ac:dyDescent="0.25">
      <c r="B4182" s="4" t="str">
        <f>"  """&amp;A4182&amp;""": {
    ""name"" : """&amp;SUBSTITUTE(F4182,"""","\""")&amp;""",
    ""latitude"" : "&amp;IF(D4182&lt;&gt;"",LEFT(D4182,2)&amp;"."&amp;RIGHT(D4182,LEN(D4182)-2),"0")&amp;",
    ""longitude"" : "&amp;IF(E4182&lt;&gt;"",LEFT(E4182,1)&amp;"."&amp;RIGHT(E4182,LEN(E4182)-1),"0")&amp;","&amp;"
    ""image"" : """&amp;N4182&amp;"""
  },"</f>
        <v xml:space="preserve">  "": {
    "name" : "Standbeeld van een Zwartbont Koe",
    "latitude" : 52.300336,
    "longitude" : 5.055409,
    "image" : "https://lh3.googleusercontent.com/sNbx0WTNKYRzO2j7TIynAozl9oqjVkQeg2wMv2by_VIq8ykc0gVkudV7TOtcFbl-edCjteysVDjqK0svuPzI"
  },</v>
      </c>
      <c r="C4182" s="4">
        <v>49458650</v>
      </c>
      <c r="D4182" s="5">
        <v>52300336</v>
      </c>
      <c r="E4182" s="5">
        <v>5055409</v>
      </c>
      <c r="F4182" s="4" t="s">
        <v>14777</v>
      </c>
      <c r="G4182" s="4" t="s">
        <v>2916</v>
      </c>
      <c r="H4182" s="4" t="s">
        <v>4788</v>
      </c>
      <c r="I4182" s="4" t="s">
        <v>4788</v>
      </c>
      <c r="J4182" s="4" t="s">
        <v>4788</v>
      </c>
      <c r="K4182" s="4" t="s">
        <v>15987</v>
      </c>
      <c r="L4182" s="4">
        <v>14</v>
      </c>
      <c r="M4182" s="4">
        <v>1381</v>
      </c>
      <c r="N4182" s="4" t="s">
        <v>14778</v>
      </c>
    </row>
    <row r="4183" spans="2:14" s="4" customFormat="1" x14ac:dyDescent="0.25">
      <c r="B4183" s="4" t="str">
        <f>"  """&amp;A4183&amp;""": {
    ""name"" : """&amp;SUBSTITUTE(F4183,"""","\""")&amp;""",
    ""latitude"" : "&amp;IF(D4183&lt;&gt;"",LEFT(D4183,2)&amp;"."&amp;RIGHT(D4183,LEN(D4183)-2),"0")&amp;",
    ""longitude"" : "&amp;IF(E4183&lt;&gt;"",LEFT(E4183,1)&amp;"."&amp;RIGHT(E4183,LEN(E4183)-1),"0")&amp;","&amp;"
    ""image"" : """&amp;N4183&amp;"""
  },"</f>
        <v xml:space="preserve">  "": {
    "name" : "Achtergracht 48 (Monument)",
    "latitude" : 52.307148,
    "longitude" : 5.039101,
    "image" : "https://lh6.ggpht.com/Y-3ZRjo0wZ0qbjCN_jciMuMDbaP89MQiVo9rz7beukISCQlsEKc2zFK0dc4YmNRYb228iAWjFZ1Qq2iWZ60"
  },</v>
      </c>
      <c r="C4183" s="4">
        <v>130210</v>
      </c>
      <c r="D4183" s="5">
        <v>52307148</v>
      </c>
      <c r="E4183" s="5">
        <v>5039101</v>
      </c>
      <c r="F4183" s="4" t="s">
        <v>5556</v>
      </c>
      <c r="G4183" s="4" t="s">
        <v>2916</v>
      </c>
      <c r="H4183" s="4" t="s">
        <v>4788</v>
      </c>
      <c r="I4183" s="4" t="s">
        <v>4788</v>
      </c>
      <c r="J4183" s="4" t="s">
        <v>4788</v>
      </c>
      <c r="K4183" s="4" t="s">
        <v>5557</v>
      </c>
      <c r="L4183" s="4">
        <v>2</v>
      </c>
      <c r="M4183" s="4" t="s">
        <v>5558</v>
      </c>
      <c r="N4183" s="4" t="s">
        <v>10023</v>
      </c>
    </row>
    <row r="4184" spans="2:14" s="4" customFormat="1" x14ac:dyDescent="0.25">
      <c r="B4184" s="4" t="str">
        <f>"  """&amp;A4184&amp;""": {
    ""name"" : """&amp;SUBSTITUTE(F4184,"""","\""")&amp;""",
    ""latitude"" : "&amp;IF(D4184&lt;&gt;"",LEFT(D4184,2)&amp;"."&amp;RIGHT(D4184,LEN(D4184)-2),"0")&amp;",
    ""longitude"" : "&amp;IF(E4184&lt;&gt;"",LEFT(E4184,1)&amp;"."&amp;RIGHT(E4184,LEN(E4184)-1),"0")&amp;","&amp;"
    ""image"" : """&amp;N4184&amp;"""
  },"</f>
        <v xml:space="preserve">  "": {
    "name" : "Gooi En Vechtstreek",
    "latitude" : 52.311719,
    "longitude" : 5.043426,
    "image" : "https://lh6.ggpht.com/pLDQ_bK3Zd9pAuTitFrEbXiSqHVRRGVyQOHErA3Z_yMhoXsfQpzyCy8K5lBZurMX6g8uvUA5c7qeGwOkmh06"
  },</v>
      </c>
      <c r="C4184" s="4">
        <v>658279</v>
      </c>
      <c r="D4184" s="5">
        <v>52311719</v>
      </c>
      <c r="E4184" s="5">
        <v>5043426</v>
      </c>
      <c r="F4184" s="4" t="s">
        <v>7671</v>
      </c>
      <c r="G4184" s="4" t="s">
        <v>2916</v>
      </c>
      <c r="H4184" s="4" t="s">
        <v>4788</v>
      </c>
      <c r="I4184" s="4" t="s">
        <v>4788</v>
      </c>
      <c r="J4184" s="4" t="s">
        <v>4788</v>
      </c>
      <c r="K4184" s="4" t="s">
        <v>2742</v>
      </c>
      <c r="L4184" s="4">
        <v>24</v>
      </c>
      <c r="M4184" s="4" t="s">
        <v>7672</v>
      </c>
      <c r="N4184" s="4" t="s">
        <v>12052</v>
      </c>
    </row>
    <row r="4185" spans="2:14" s="4" customFormat="1" x14ac:dyDescent="0.25">
      <c r="B4185" s="4" t="str">
        <f>"  """&amp;A4185&amp;""": {
    ""name"" : """&amp;SUBSTITUTE(F4185,"""","\""")&amp;""",
    ""latitude"" : "&amp;IF(D4185&lt;&gt;"",LEFT(D4185,2)&amp;"."&amp;RIGHT(D4185,LEN(D4185)-2),"0")&amp;",
    ""longitude"" : "&amp;IF(E4185&lt;&gt;"",LEFT(E4185,1)&amp;"."&amp;RIGHT(E4185,LEN(E4185)-1),"0")&amp;","&amp;"
    ""image"" : """&amp;N4185&amp;"""
  },"</f>
        <v xml:space="preserve">  "": {
    "name" : "Weesper Torenklok",
    "latitude" : 52.311568,
    "longitude" : 5.044271,
    "image" : "https://lh6.ggpht.com/xmsdxDgC4SjkoIuRRrBFjcZ0JR9zYt5frR0COH99YL9FeeejgDHVlgMZBBwcQ07NzU_K9Cvl0u3WXczMe3o"
  },</v>
      </c>
      <c r="C4185" s="4">
        <v>947695</v>
      </c>
      <c r="D4185" s="5">
        <v>52311568</v>
      </c>
      <c r="E4185" s="5">
        <v>5044271</v>
      </c>
      <c r="F4185" s="4" t="s">
        <v>9070</v>
      </c>
      <c r="G4185" s="4" t="s">
        <v>2916</v>
      </c>
      <c r="H4185" s="4" t="s">
        <v>4788</v>
      </c>
      <c r="I4185" s="4" t="s">
        <v>4788</v>
      </c>
      <c r="J4185" s="4" t="s">
        <v>4788</v>
      </c>
      <c r="K4185" s="4" t="s">
        <v>2742</v>
      </c>
      <c r="L4185" s="4">
        <v>25</v>
      </c>
      <c r="M4185" s="4" t="s">
        <v>7672</v>
      </c>
      <c r="N4185" s="4" t="s">
        <v>15596</v>
      </c>
    </row>
    <row r="4186" spans="2:14" s="4" customFormat="1" x14ac:dyDescent="0.25">
      <c r="B4186" s="4" t="str">
        <f>"  """&amp;A4186&amp;""": {
    ""name"" : """&amp;SUBSTITUTE(F4186,"""","\""")&amp;""",
    ""latitude"" : "&amp;IF(D4186&lt;&gt;"",LEFT(D4186,2)&amp;"."&amp;RIGHT(D4186,LEN(D4186)-2),"0")&amp;",
    ""longitude"" : "&amp;IF(E4186&lt;&gt;"",LEFT(E4186,1)&amp;"."&amp;RIGHT(E4186,LEN(E4186)-1),"0")&amp;","&amp;"
    ""image"" : """&amp;N4186&amp;"""
  },"</f>
        <v xml:space="preserve">  "": {
    "name" : "River Treasure 2015",
    "latitude" : 52.310019,
    "longitude" : 5.043856,
    "image" : "https://lh3.googleusercontent.com/MDAd8VO-F6TRwsdWOu-JaRjKtE4ViqlVkhICIVYMKtPFx4ndcn4_9JI7z1r0epvDBML1Jblef6WgoxON2AQ"
  },</v>
      </c>
      <c r="C4186" s="4">
        <v>49429562</v>
      </c>
      <c r="D4186" s="5">
        <v>52310019</v>
      </c>
      <c r="E4186" s="5">
        <v>5043856</v>
      </c>
      <c r="F4186" s="4" t="s">
        <v>14204</v>
      </c>
      <c r="G4186" s="4" t="s">
        <v>2916</v>
      </c>
      <c r="H4186" s="4" t="s">
        <v>4788</v>
      </c>
      <c r="I4186" s="4" t="s">
        <v>4788</v>
      </c>
      <c r="J4186" s="4" t="s">
        <v>4788</v>
      </c>
      <c r="K4186" s="4" t="s">
        <v>17257</v>
      </c>
      <c r="L4186" s="4">
        <v>4</v>
      </c>
      <c r="M4186" s="4" t="s">
        <v>17258</v>
      </c>
      <c r="N4186" s="4" t="s">
        <v>14205</v>
      </c>
    </row>
    <row r="4187" spans="2:14" s="4" customFormat="1" x14ac:dyDescent="0.25">
      <c r="B4187" s="4" t="str">
        <f>"  """&amp;A4187&amp;""": {
    ""name"" : """&amp;SUBSTITUTE(F4187,"""","\""")&amp;""",
    ""latitude"" : "&amp;IF(D4187&lt;&gt;"",LEFT(D4187,2)&amp;"."&amp;RIGHT(D4187,LEN(D4187)-2),"0")&amp;",
    ""longitude"" : "&amp;IF(E4187&lt;&gt;"",LEFT(E4187,1)&amp;"."&amp;RIGHT(E4187,LEN(E4187)-1),"0")&amp;","&amp;"
    ""image"" : """&amp;N4187&amp;"""
  },"</f>
        <v xml:space="preserve">  "": {
    "name" : "Molen Eendragt (1691)",
    "latitude" : 52.303768,
    "longitude" : 5.050283,
    "image" : "https://lh3.googleusercontent.com/Sgb0VnFrl840cDVrGw4Ge7xtc8bnsJg5E2Zeh33U5TGkvusVClEQ7ZRWa0Hs-7admshaygzFjP4Ss3Dc2PBy"
  },</v>
      </c>
      <c r="C4187" s="4">
        <v>829869</v>
      </c>
      <c r="D4187" s="5">
        <v>52303768</v>
      </c>
      <c r="E4187" s="5">
        <v>5050283</v>
      </c>
      <c r="F4187" s="4" t="s">
        <v>8403</v>
      </c>
      <c r="G4187" s="4" t="s">
        <v>2916</v>
      </c>
      <c r="H4187" s="4" t="s">
        <v>4788</v>
      </c>
      <c r="I4187" s="4" t="s">
        <v>4788</v>
      </c>
      <c r="J4187" s="4" t="s">
        <v>4788</v>
      </c>
      <c r="K4187" s="4" t="s">
        <v>7456</v>
      </c>
      <c r="L4187" s="4">
        <v>11</v>
      </c>
      <c r="M4187" s="4" t="s">
        <v>8404</v>
      </c>
      <c r="N4187" s="4" t="s">
        <v>13188</v>
      </c>
    </row>
    <row r="4188" spans="2:14" s="4" customFormat="1" x14ac:dyDescent="0.25">
      <c r="B4188" s="4" t="str">
        <f>"  """&amp;A4188&amp;""": {
    ""name"" : """&amp;SUBSTITUTE(F4188,"""","\""")&amp;""",
    ""latitude"" : "&amp;IF(D4188&lt;&gt;"",LEFT(D4188,2)&amp;"."&amp;RIGHT(D4188,LEN(D4188)-2),"0")&amp;",
    ""longitude"" : "&amp;IF(E4188&lt;&gt;"",LEFT(E4188,1)&amp;"."&amp;RIGHT(E4188,LEN(E4188)-1),"0")&amp;","&amp;"
    ""image"" : """&amp;N4188&amp;"""
  },"</f>
        <v xml:space="preserve">  "": {
    "name" : "W.S.V De Vecht",
    "latitude" : 52.304571,
    "longitude" : 5.047387,
    "image" : "https://lh3.ggpht.com/Fll2njgkzt7Xl0Tvf0LObhoOtcSzLafT_iNIoj5tloJXfzro7rO8aZhx_R_wbMw5U3b8DS-QFYp51zMrSrPz"
  },</v>
      </c>
      <c r="C4188" s="4">
        <v>586722</v>
      </c>
      <c r="D4188" s="5">
        <v>52304571</v>
      </c>
      <c r="E4188" s="5">
        <v>5047387</v>
      </c>
      <c r="F4188" s="4" t="s">
        <v>7455</v>
      </c>
      <c r="G4188" s="4" t="s">
        <v>2916</v>
      </c>
      <c r="H4188" s="4" t="s">
        <v>4788</v>
      </c>
      <c r="I4188" s="4" t="s">
        <v>4788</v>
      </c>
      <c r="J4188" s="4" t="s">
        <v>4788</v>
      </c>
      <c r="K4188" s="4" t="s">
        <v>7456</v>
      </c>
      <c r="L4188" s="4">
        <v>32</v>
      </c>
      <c r="M4188" s="4" t="s">
        <v>7457</v>
      </c>
      <c r="N4188" s="4" t="s">
        <v>15769</v>
      </c>
    </row>
    <row r="4189" spans="2:14" s="4" customFormat="1" x14ac:dyDescent="0.25">
      <c r="B4189" s="4" t="str">
        <f>"  """&amp;A4189&amp;""": {
    ""name"" : """&amp;SUBSTITUTE(F4189,"""","\""")&amp;""",
    ""latitude"" : "&amp;IF(D4189&lt;&gt;"",LEFT(D4189,2)&amp;"."&amp;RIGHT(D4189,LEN(D4189)-2),"0")&amp;",
    ""longitude"" : "&amp;IF(E4189&lt;&gt;"",LEFT(E4189,1)&amp;"."&amp;RIGHT(E4189,LEN(E4189)-1),"0")&amp;","&amp;"
    ""image"" : """&amp;N4189&amp;"""
  },"</f>
        <v xml:space="preserve">  "": {
    "name" : "Sculptuur Multi-cellular",
    "latitude" : 52.303303,
    "longitude" : 5.031675,
    "image" : "https://lh3.googleusercontent.com/HjEsrJtQE4ArxkRco6enMQ6_neDEqIqUZgbaUMwl1A9QpDjxvEjwrKGVfO1gMG-GTv7bcE9SwNQ7N2lyJy8J"
  },</v>
      </c>
      <c r="C4189" s="4">
        <v>49429567</v>
      </c>
      <c r="D4189" s="5">
        <v>52303303</v>
      </c>
      <c r="E4189" s="5">
        <v>5031675</v>
      </c>
      <c r="F4189" s="4" t="s">
        <v>14408</v>
      </c>
      <c r="G4189" s="4" t="s">
        <v>2916</v>
      </c>
      <c r="H4189" s="4" t="s">
        <v>4788</v>
      </c>
      <c r="I4189" s="4" t="s">
        <v>4788</v>
      </c>
      <c r="J4189" s="4" t="s">
        <v>4788</v>
      </c>
      <c r="K4189" s="4" t="s">
        <v>8673</v>
      </c>
      <c r="L4189" s="4">
        <v>22</v>
      </c>
      <c r="M4189" s="4" t="s">
        <v>8674</v>
      </c>
      <c r="N4189" s="4" t="s">
        <v>14409</v>
      </c>
    </row>
    <row r="4190" spans="2:14" s="4" customFormat="1" x14ac:dyDescent="0.25">
      <c r="B4190" s="4" t="str">
        <f>"  """&amp;A4190&amp;""": {
    ""name"" : """&amp;SUBSTITUTE(F4190,"""","\""")&amp;""",
    ""latitude"" : "&amp;IF(D4190&lt;&gt;"",LEFT(D4190,2)&amp;"."&amp;RIGHT(D4190,LEN(D4190)-2),"0")&amp;",
    ""longitude"" : "&amp;IF(E4190&lt;&gt;"",LEFT(E4190,1)&amp;"."&amp;RIGHT(E4190,LEN(E4190)-1),"0")&amp;","&amp;"
    ""image"" : """&amp;N4190&amp;"""
  },"</f>
        <v xml:space="preserve">  "": {
    "name" : "Silver Arrow",
    "latitude" : 52.303469,
    "longitude" : 5.032237,
    "image" : "https://lh3.googleusercontent.com/HQICwsE6ak3RhCvwlcvge3yYMe98GoBSZxWtnu6boxPyrtjm9yGXPb6PnFuxq89BwVofFmxX6lxVpvIiGQA"
  },</v>
      </c>
      <c r="C4190" s="4">
        <v>49429560</v>
      </c>
      <c r="D4190" s="5">
        <v>52303469</v>
      </c>
      <c r="E4190" s="5">
        <v>5032237</v>
      </c>
      <c r="F4190" s="4" t="s">
        <v>14471</v>
      </c>
      <c r="G4190" s="4" t="s">
        <v>2916</v>
      </c>
      <c r="H4190" s="4" t="s">
        <v>4788</v>
      </c>
      <c r="I4190" s="4" t="s">
        <v>4788</v>
      </c>
      <c r="J4190" s="4" t="s">
        <v>4788</v>
      </c>
      <c r="K4190" s="4" t="s">
        <v>8673</v>
      </c>
      <c r="L4190" s="4">
        <v>22</v>
      </c>
      <c r="M4190" s="4" t="s">
        <v>8674</v>
      </c>
      <c r="N4190" s="4" t="s">
        <v>14472</v>
      </c>
    </row>
    <row r="4191" spans="2:14" s="4" customFormat="1" x14ac:dyDescent="0.25">
      <c r="B4191" s="4" t="str">
        <f>"  """&amp;A4191&amp;""": {
    ""name"" : """&amp;SUBSTITUTE(F4191,"""","\""")&amp;""",
    ""latitude"" : "&amp;IF(D4191&lt;&gt;"",LEFT(D4191,2)&amp;"."&amp;RIGHT(D4191,LEN(D4191)-2),"0")&amp;",
    ""longitude"" : "&amp;IF(E4191&lt;&gt;"",LEFT(E4191,1)&amp;"."&amp;RIGHT(E4191,LEN(E4191)-1),"0")&amp;","&amp;"
    ""image"" : """&amp;N4191&amp;"""
  },"</f>
        <v xml:space="preserve">  "": {
    "name" : "Pronkfontein",
    "latitude" : 52.306562,
    "longitude" : 5.034434,
    "image" : "https://lh3.ggpht.com/YzTlPX3E3czlyD0vzDDk-CBgY9QRASm2I9-U2okFdH0YGTFFc5JhnOycH3neqGw5YmnJl2PX95e08kywVjQg"
  },</v>
      </c>
      <c r="C4191" s="4">
        <v>873940</v>
      </c>
      <c r="D4191" s="5">
        <v>52306562</v>
      </c>
      <c r="E4191" s="5">
        <v>5034434</v>
      </c>
      <c r="F4191" s="4" t="s">
        <v>8672</v>
      </c>
      <c r="G4191" s="4" t="s">
        <v>2916</v>
      </c>
      <c r="H4191" s="4" t="s">
        <v>4788</v>
      </c>
      <c r="I4191" s="4" t="s">
        <v>4788</v>
      </c>
      <c r="J4191" s="4" t="s">
        <v>4788</v>
      </c>
      <c r="K4191" s="4" t="s">
        <v>8673</v>
      </c>
      <c r="L4191" s="4" t="s">
        <v>2645</v>
      </c>
      <c r="M4191" s="4" t="s">
        <v>8674</v>
      </c>
      <c r="N4191" s="4" t="s">
        <v>14069</v>
      </c>
    </row>
    <row r="4192" spans="2:14" s="4" customFormat="1" x14ac:dyDescent="0.25">
      <c r="B4192" s="4" t="str">
        <f>"  """&amp;A4192&amp;""": {
    ""name"" : """&amp;SUBSTITUTE(F4192,"""","\""")&amp;""",
    ""latitude"" : "&amp;IF(D4192&lt;&gt;"",LEFT(D4192,2)&amp;"."&amp;RIGHT(D4192,LEN(D4192)-2),"0")&amp;",
    ""longitude"" : "&amp;IF(E4192&lt;&gt;"",LEFT(E4192,1)&amp;"."&amp;RIGHT(E4192,LEN(E4192)-1),"0")&amp;","&amp;"
    ""image"" : """&amp;N4192&amp;"""
  },"</f>
        <v xml:space="preserve">  "": {
    "name" : "Standbeeld De Eierfabriek",
    "latitude" : 52.303857,
    "longitude" : 5.026792,
    "image" : "https://lh5.ggpht.com/NcM9yh7EC-kE8r3cLCqSdMFw3RYFmg5fFFg7N_lpSsTL3Yhe1tPIqpSh_9RCxNT-KY8S5bzg8v_hRzUMVko"
  },</v>
      </c>
      <c r="C4192" s="4">
        <v>986329</v>
      </c>
      <c r="D4192" s="5">
        <v>52303857</v>
      </c>
      <c r="E4192" s="5">
        <v>5026792</v>
      </c>
      <c r="F4192" s="4" t="s">
        <v>9278</v>
      </c>
      <c r="G4192" s="4" t="s">
        <v>2916</v>
      </c>
      <c r="H4192" s="4" t="s">
        <v>4788</v>
      </c>
      <c r="I4192" s="4" t="s">
        <v>4788</v>
      </c>
      <c r="J4192" s="4" t="s">
        <v>4788</v>
      </c>
      <c r="K4192" s="4" t="s">
        <v>8673</v>
      </c>
      <c r="M4192" s="4">
        <v>1381</v>
      </c>
      <c r="N4192" s="4" t="s">
        <v>14774</v>
      </c>
    </row>
    <row r="4193" spans="2:14" s="4" customFormat="1" x14ac:dyDescent="0.25">
      <c r="B4193" s="4" t="str">
        <f>"  """&amp;A4193&amp;""": {
    ""name"" : """&amp;SUBSTITUTE(F4193,"""","\""")&amp;""",
    ""latitude"" : "&amp;IF(D4193&lt;&gt;"",LEFT(D4193,2)&amp;"."&amp;RIGHT(D4193,LEN(D4193)-2),"0")&amp;",
    ""longitude"" : "&amp;IF(E4193&lt;&gt;"",LEFT(E4193,1)&amp;"."&amp;RIGHT(E4193,LEN(E4193)-1),"0")&amp;","&amp;"
    ""image"" : """&amp;N4193&amp;"""
  },"</f>
        <v xml:space="preserve">  "": {
    "name" : "Active Pharmaceutical Ingredient",
    "latitude" : 52.302957,
    "longitude" : 5.034839,
    "image" : "https://lh6.ggpht.com/S79cqVgavzYlEsDd0lknE0RcUEqATylj2JM9dYlGFGX6UJRXg028DBsuS-6RYIvz0gTPFRAmCa2p_0L60B1h"
  },</v>
      </c>
      <c r="C4193" s="4">
        <v>842060</v>
      </c>
      <c r="D4193" s="5">
        <v>52302957</v>
      </c>
      <c r="E4193" s="5">
        <v>5034839</v>
      </c>
      <c r="F4193" s="4" t="s">
        <v>8474</v>
      </c>
      <c r="G4193" s="4" t="s">
        <v>2916</v>
      </c>
      <c r="H4193" s="4" t="s">
        <v>4788</v>
      </c>
      <c r="I4193" s="4" t="s">
        <v>4788</v>
      </c>
      <c r="J4193" s="4" t="s">
        <v>4788</v>
      </c>
      <c r="K4193" s="4" t="s">
        <v>8673</v>
      </c>
      <c r="M4193" s="4">
        <v>1381</v>
      </c>
      <c r="N4193" s="4" t="s">
        <v>10025</v>
      </c>
    </row>
    <row r="4194" spans="2:14" s="4" customFormat="1" x14ac:dyDescent="0.25">
      <c r="B4194" s="4" t="str">
        <f>"  """&amp;A4194&amp;""": {
    ""name"" : """&amp;SUBSTITUTE(F4194,"""","\""")&amp;""",
    ""latitude"" : "&amp;IF(D4194&lt;&gt;"",LEFT(D4194,2)&amp;"."&amp;RIGHT(D4194,LEN(D4194)-2),"0")&amp;",
    ""longitude"" : "&amp;IF(E4194&lt;&gt;"",LEFT(E4194,1)&amp;"."&amp;RIGHT(E4194,LEN(E4194)-1),"0")&amp;","&amp;"
    ""image"" : """&amp;N4194&amp;"""
  },"</f>
        <v xml:space="preserve">  "": {
    "name" : "Christelijke Kerk van Weesp",
    "latitude" : 52.313215,
    "longitude" : 5.032469,
    "image" : "https://lh4.ggpht.com/7-9wyUpQzYCKjRCfQTs7Fo9gBJ2r3adB-UkaJPFMtkWJ28UwqEysn82l9HBRMHgf2vAhXU34Vd-te6ttS6w"
  },</v>
      </c>
      <c r="C4194" s="4">
        <v>1208075</v>
      </c>
      <c r="D4194" s="5">
        <v>52313215</v>
      </c>
      <c r="E4194" s="5">
        <v>5032469</v>
      </c>
      <c r="F4194" s="4" t="s">
        <v>10956</v>
      </c>
      <c r="G4194" s="4" t="s">
        <v>2916</v>
      </c>
      <c r="H4194" s="4" t="s">
        <v>4788</v>
      </c>
      <c r="I4194" s="4" t="s">
        <v>4788</v>
      </c>
      <c r="J4194" s="4" t="s">
        <v>4788</v>
      </c>
      <c r="K4194" s="4" t="s">
        <v>4988</v>
      </c>
      <c r="L4194" s="4">
        <v>3</v>
      </c>
      <c r="M4194" s="4" t="s">
        <v>4989</v>
      </c>
      <c r="N4194" s="4" t="s">
        <v>10957</v>
      </c>
    </row>
    <row r="4195" spans="2:14" s="4" customFormat="1" x14ac:dyDescent="0.25">
      <c r="B4195" s="4" t="str">
        <f>"  """&amp;A4195&amp;""": {
    ""name"" : """&amp;SUBSTITUTE(F4195,"""","\""")&amp;""",
    ""latitude"" : "&amp;IF(D4195&lt;&gt;"",LEFT(D4195,2)&amp;"."&amp;RIGHT(D4195,LEN(D4195)-2),"0")&amp;",
    ""longitude"" : "&amp;IF(E4195&lt;&gt;"",LEFT(E4195,1)&amp;"."&amp;RIGHT(E4195,LEN(E4195)-1),"0")&amp;","&amp;"
    ""image"" : """&amp;N4195&amp;"""
  },"</f>
        <v xml:space="preserve">  "": {
    "name" : "Roze Olifant",
    "latitude" : 52.313182,
    "longitude" : 5.031596,
    "image" : "https://lh6.ggpht.com/0yHUHE4-nk1KWKOhLrAozGuIqlqBzXQxxGuLfk_QjniQ_xw41OuEY7Vd7OyWinIwUR3E0b20g5uQfglNEBFT"
  },</v>
      </c>
      <c r="C4195" s="4">
        <v>42817</v>
      </c>
      <c r="D4195" s="5">
        <v>52313182</v>
      </c>
      <c r="E4195" s="5">
        <v>5031596</v>
      </c>
      <c r="F4195" s="4" t="s">
        <v>4987</v>
      </c>
      <c r="G4195" s="4" t="s">
        <v>2916</v>
      </c>
      <c r="H4195" s="4" t="s">
        <v>4788</v>
      </c>
      <c r="I4195" s="4" t="s">
        <v>4788</v>
      </c>
      <c r="J4195" s="4" t="s">
        <v>4788</v>
      </c>
      <c r="K4195" s="4" t="s">
        <v>4988</v>
      </c>
      <c r="L4195" s="4">
        <v>13</v>
      </c>
      <c r="M4195" s="4" t="s">
        <v>4989</v>
      </c>
      <c r="N4195" s="4" t="s">
        <v>14264</v>
      </c>
    </row>
    <row r="4196" spans="2:14" s="4" customFormat="1" x14ac:dyDescent="0.25">
      <c r="B4196" s="4" t="str">
        <f>"  """&amp;A4196&amp;""": {
    ""name"" : """&amp;SUBSTITUTE(F4196,"""","\""")&amp;""",
    ""latitude"" : "&amp;IF(D4196&lt;&gt;"",LEFT(D4196,2)&amp;"."&amp;RIGHT(D4196,LEN(D4196)-2),"0")&amp;",
    ""longitude"" : "&amp;IF(E4196&lt;&gt;"",LEFT(E4196,1)&amp;"."&amp;RIGHT(E4196,LEN(E4196)-1),"0")&amp;","&amp;"
    ""image"" : """&amp;N4196&amp;"""
  },"</f>
        <v xml:space="preserve">  "": {
    "name" : "Guardian Lions",
    "latitude" : 52.313639,
    "longitude" : 5.031867,
    "image" : "https://lh3.ggpht.com/SA4gVZR3PRxbRXPzhLFyb_9_vZqVLN5nl02i4dsC1IaQHoGo8bGMUE5xzSnebXg6OVyyPOmXYHXj23zy6iwB"
  },</v>
      </c>
      <c r="C4196" s="4">
        <v>465582</v>
      </c>
      <c r="D4196" s="5">
        <v>52313639</v>
      </c>
      <c r="E4196" s="5">
        <v>5031867</v>
      </c>
      <c r="F4196" s="4" t="s">
        <v>12138</v>
      </c>
      <c r="G4196" s="4" t="s">
        <v>2916</v>
      </c>
      <c r="H4196" s="4" t="s">
        <v>4788</v>
      </c>
      <c r="I4196" s="4" t="s">
        <v>4788</v>
      </c>
      <c r="J4196" s="4" t="s">
        <v>4788</v>
      </c>
      <c r="K4196" s="4" t="s">
        <v>4988</v>
      </c>
      <c r="L4196" s="4">
        <v>38</v>
      </c>
      <c r="M4196" s="4" t="s">
        <v>16058</v>
      </c>
      <c r="N4196" s="4" t="s">
        <v>12139</v>
      </c>
    </row>
    <row r="4197" spans="2:14" s="4" customFormat="1" x14ac:dyDescent="0.25">
      <c r="B4197" s="4" t="str">
        <f>"  """&amp;A4197&amp;""": {
    ""name"" : """&amp;SUBSTITUTE(F4197,"""","\""")&amp;""",
    ""latitude"" : "&amp;IF(D4197&lt;&gt;"",LEFT(D4197,2)&amp;"."&amp;RIGHT(D4197,LEN(D4197)-2),"0")&amp;",
    ""longitude"" : "&amp;IF(E4197&lt;&gt;"",LEFT(E4197,1)&amp;"."&amp;RIGHT(E4197,LEN(E4197)-1),"0")&amp;","&amp;"
    ""image"" : """&amp;N4197&amp;"""
  },"</f>
        <v xml:space="preserve">  "": {
    "name" : "De Vier Vlinders",
    "latitude" : 52.313295,
    "longitude" : 5.030837,
    "image" : "https://lh5.ggpht.com/SQxdpCB5Z9WcK7lKiZqFXn5-0p7uGAJ7YCcgXGD7mI9b7XKpBoP2D7Vp1OYiC-FezKW2wtYnVbqO9tC5--C1CA"
  },</v>
      </c>
      <c r="C4197" s="4">
        <v>343766</v>
      </c>
      <c r="D4197" s="5">
        <v>52313295</v>
      </c>
      <c r="E4197" s="5">
        <v>5030837</v>
      </c>
      <c r="F4197" s="4" t="s">
        <v>11387</v>
      </c>
      <c r="G4197" s="4" t="s">
        <v>2916</v>
      </c>
      <c r="H4197" s="4" t="s">
        <v>4788</v>
      </c>
      <c r="I4197" s="4" t="s">
        <v>4788</v>
      </c>
      <c r="J4197" s="4" t="s">
        <v>4788</v>
      </c>
      <c r="K4197" s="4" t="s">
        <v>4988</v>
      </c>
      <c r="L4197" s="4">
        <v>96</v>
      </c>
      <c r="M4197" s="4" t="s">
        <v>15941</v>
      </c>
      <c r="N4197" s="4" t="s">
        <v>11388</v>
      </c>
    </row>
    <row r="4198" spans="2:14" s="4" customFormat="1" x14ac:dyDescent="0.25">
      <c r="B4198" s="4" t="str">
        <f>"  """&amp;A4198&amp;""": {
    ""name"" : """&amp;SUBSTITUTE(F4198,"""","\""")&amp;""",
    ""latitude"" : "&amp;IF(D4198&lt;&gt;"",LEFT(D4198,2)&amp;"."&amp;RIGHT(D4198,LEN(D4198)-2),"0")&amp;",
    ""longitude"" : "&amp;IF(E4198&lt;&gt;"",LEFT(E4198,1)&amp;"."&amp;RIGHT(E4198,LEN(E4198)-1),"0")&amp;","&amp;"
    ""image"" : """&amp;N4198&amp;"""
  },"</f>
        <v xml:space="preserve">  "": {
    "name" : "Childs Grafity Weesp",
    "latitude" : 52.31245,
    "longitude" : 5.029354,
    "image" : "https://lh6.ggpht.com/kV2JuVGGXk5b5xetXkdFCblOFy7Phxe-nf7pqdkhbGYKU9q53c9zSu_01k9Y3q556o2Topw8wtC0Ae5_jnwdnQ"
  },</v>
      </c>
      <c r="C4198" s="4">
        <v>1197094</v>
      </c>
      <c r="D4198" s="5">
        <v>5231245</v>
      </c>
      <c r="E4198" s="5">
        <v>5029354</v>
      </c>
      <c r="F4198" s="4" t="s">
        <v>10942</v>
      </c>
      <c r="G4198" s="4" t="s">
        <v>2916</v>
      </c>
      <c r="H4198" s="4" t="s">
        <v>4788</v>
      </c>
      <c r="I4198" s="4" t="s">
        <v>4788</v>
      </c>
      <c r="J4198" s="4" t="s">
        <v>4788</v>
      </c>
      <c r="K4198" s="4" t="s">
        <v>4988</v>
      </c>
      <c r="L4198" s="4">
        <v>138</v>
      </c>
      <c r="M4198" s="4" t="s">
        <v>16570</v>
      </c>
      <c r="N4198" s="4" t="s">
        <v>10943</v>
      </c>
    </row>
    <row r="4199" spans="2:14" s="4" customFormat="1" x14ac:dyDescent="0.25">
      <c r="B4199" s="4" t="str">
        <f>"  """&amp;A4199&amp;""": {
    ""name"" : """&amp;SUBSTITUTE(F4199,"""","\""")&amp;""",
    ""latitude"" : "&amp;IF(D4199&lt;&gt;"",LEFT(D4199,2)&amp;"."&amp;RIGHT(D4199,LEN(D4199)-2),"0")&amp;",
    ""longitude"" : "&amp;IF(E4199&lt;&gt;"",LEFT(E4199,1)&amp;"."&amp;RIGHT(E4199,LEN(E4199)-1),"0")&amp;","&amp;"
    ""image"" : """&amp;N4199&amp;"""
  },"</f>
        <v xml:space="preserve">  "": {
    "name" : "Weesp Theatre",
    "latitude" : 52.308839,
    "longitude" : 5.039867,
    "image" : "https://lh5.ggpht.com/3s2ge2s7ILLYFpXOZfnQQqVthtd0axw4SrwnN_0zMG0X5HZoi0SSV2d2s8EpBfjy749nz3sAncy2ICIHifyG"
  },</v>
      </c>
      <c r="C4199" s="4">
        <v>683008</v>
      </c>
      <c r="D4199" s="5">
        <v>52308839</v>
      </c>
      <c r="E4199" s="5">
        <v>5039867</v>
      </c>
      <c r="F4199" s="4" t="s">
        <v>7416</v>
      </c>
      <c r="G4199" s="4" t="s">
        <v>2916</v>
      </c>
      <c r="H4199" s="4" t="s">
        <v>4788</v>
      </c>
      <c r="I4199" s="4" t="s">
        <v>4788</v>
      </c>
      <c r="J4199" s="4" t="s">
        <v>4788</v>
      </c>
      <c r="K4199" s="4" t="s">
        <v>17669</v>
      </c>
      <c r="L4199" s="4">
        <v>23</v>
      </c>
      <c r="M4199" s="4" t="s">
        <v>17670</v>
      </c>
      <c r="N4199" s="4" t="s">
        <v>15601</v>
      </c>
    </row>
    <row r="4200" spans="2:14" s="4" customFormat="1" x14ac:dyDescent="0.25">
      <c r="B4200" s="4" t="str">
        <f>"  """&amp;A4200&amp;""": {
    ""name"" : """&amp;SUBSTITUTE(F4200,"""","\""")&amp;""",
    ""latitude"" : "&amp;IF(D4200&lt;&gt;"",LEFT(D4200,2)&amp;"."&amp;RIGHT(D4200,LEN(D4200)-2),"0")&amp;",
    ""longitude"" : "&amp;IF(E4200&lt;&gt;"",LEFT(E4200,1)&amp;"."&amp;RIGHT(E4200,LEN(E4200)-1),"0")&amp;","&amp;"
    ""image"" : """&amp;N4200&amp;"""
  },"</f>
        <v xml:space="preserve">  "": {
    "name" : "Justiteel Complex Zaanstad",
    "latitude" : 52.432388,
    "longitude" : 4.772071,
    "image" : "https://lh3.googleusercontent.com/aUCcOFDV_ngLQUemGS_9EqS6TiybiYz1O0vg8kVDs7x40uxkPIbTpVJWNAoZSgkx-o73gPkptxsZCCkdaAfoog"
  },</v>
      </c>
      <c r="C4200" s="4">
        <v>49936721</v>
      </c>
      <c r="D4200" s="5">
        <v>52432388</v>
      </c>
      <c r="E4200" s="5">
        <v>4772071</v>
      </c>
      <c r="F4200" s="4" t="s">
        <v>12593</v>
      </c>
      <c r="G4200" s="4" t="s">
        <v>2916</v>
      </c>
      <c r="H4200" s="4" t="s">
        <v>17395</v>
      </c>
      <c r="I4200" s="4" t="s">
        <v>2504</v>
      </c>
      <c r="J4200" s="4" t="s">
        <v>17737</v>
      </c>
      <c r="K4200" s="4" t="s">
        <v>17577</v>
      </c>
      <c r="M4200" s="4">
        <v>1551</v>
      </c>
      <c r="N4200" s="4" t="s">
        <v>12594</v>
      </c>
    </row>
    <row r="4201" spans="2:14" s="4" customFormat="1" x14ac:dyDescent="0.25">
      <c r="B4201" s="4" t="str">
        <f>"  """&amp;A4201&amp;""": {
    ""name"" : """&amp;SUBSTITUTE(F4201,"""","\""")&amp;""",
    ""latitude"" : "&amp;IF(D4201&lt;&gt;"",LEFT(D4201,2)&amp;"."&amp;RIGHT(D4201,LEN(D4201)-2),"0")&amp;",
    ""longitude"" : "&amp;IF(E4201&lt;&gt;"",LEFT(E4201,1)&amp;"."&amp;RIGHT(E4201,LEN(E4201)-1),"0")&amp;","&amp;"
    ""image"" : """&amp;N4201&amp;"""
  },"</f>
        <v xml:space="preserve">  "": {
    "name" : "Dorpsstraat 39 (1776)",
    "latitude" : 52.272589,
    "longitude" : 5.028109,
    "image" : ""
  },</v>
      </c>
      <c r="C4201" s="4">
        <v>5042350</v>
      </c>
      <c r="D4201" s="5">
        <v>52272589</v>
      </c>
      <c r="E4201" s="5">
        <v>5028109</v>
      </c>
      <c r="F4201" s="4" t="s">
        <v>11498</v>
      </c>
      <c r="G4201" s="4" t="s">
        <v>2916</v>
      </c>
      <c r="H4201" s="4" t="s">
        <v>7695</v>
      </c>
      <c r="I4201" s="4" t="s">
        <v>7696</v>
      </c>
      <c r="J4201" s="4" t="s">
        <v>7696</v>
      </c>
      <c r="K4201" s="4" t="s">
        <v>7920</v>
      </c>
      <c r="L4201" s="4">
        <v>39</v>
      </c>
      <c r="M4201" s="4">
        <v>1393</v>
      </c>
    </row>
    <row r="4202" spans="2:14" s="4" customFormat="1" x14ac:dyDescent="0.25">
      <c r="B4202" s="4" t="str">
        <f>"  """&amp;A4202&amp;""": {
    ""name"" : """&amp;SUBSTITUTE(F4202,"""","\""")&amp;""",
    ""latitude"" : "&amp;IF(D4202&lt;&gt;"",LEFT(D4202,2)&amp;"."&amp;RIGHT(D4202,LEN(D4202)-2),"0")&amp;",
    ""longitude"" : "&amp;IF(E4202&lt;&gt;"",LEFT(E4202,1)&amp;"."&amp;RIGHT(E4202,LEN(E4202)-1),"0")&amp;","&amp;"
    ""image"" : """&amp;N4202&amp;"""
  },"</f>
        <v xml:space="preserve">  "": {
    "name" : "NH kerk (ca. 1300)",
    "latitude" : 52.272594,
    "longitude" : 5.029346,
    "image" : "https://lh3.googleusercontent.com/oGjfA7MsZ9kX-7Ae_H3dNOl4MWT5XvLZDaRXYTc1s29rsHA6pEAhyvGclo9uFcNkDk_K0j7Kk3gBLmZsf6kd"
  },</v>
      </c>
      <c r="C4202" s="4">
        <v>5043032</v>
      </c>
      <c r="D4202" s="5">
        <v>52272594</v>
      </c>
      <c r="E4202" s="5">
        <v>5029346</v>
      </c>
      <c r="F4202" s="4" t="s">
        <v>13463</v>
      </c>
      <c r="G4202" s="4" t="s">
        <v>2916</v>
      </c>
      <c r="H4202" s="4" t="s">
        <v>7695</v>
      </c>
      <c r="I4202" s="4" t="s">
        <v>7696</v>
      </c>
      <c r="J4202" s="4" t="s">
        <v>7696</v>
      </c>
      <c r="K4202" s="4" t="s">
        <v>7920</v>
      </c>
      <c r="L4202" s="4">
        <v>124</v>
      </c>
      <c r="M4202" s="4" t="s">
        <v>16605</v>
      </c>
      <c r="N4202" s="4" t="s">
        <v>13464</v>
      </c>
    </row>
    <row r="4203" spans="2:14" s="4" customFormat="1" x14ac:dyDescent="0.25">
      <c r="B4203" s="4" t="str">
        <f>"  """&amp;A4203&amp;""": {
    ""name"" : """&amp;SUBSTITUTE(F4203,"""","\""")&amp;""",
    ""latitude"" : "&amp;IF(D4203&lt;&gt;"",LEFT(D4203,2)&amp;"."&amp;RIGHT(D4203,LEN(D4203)-2),"0")&amp;",
    ""longitude"" : "&amp;IF(E4203&lt;&gt;"",LEFT(E4203,1)&amp;"."&amp;RIGHT(E4203,LEN(E4203)-1),"0")&amp;","&amp;"
    ""image"" : """&amp;N4203&amp;"""
  },"</f>
        <v xml:space="preserve">  "": {
    "name" : "Dorpsstraat 142",
    "latitude" : 52.273009,
    "longitude" : 5.029876,
    "image" : "https://lh3.googleusercontent.com/e8Jw7QHt4RRWNOjGfhrBttcZ7E-Z6_aMm9NgpQ3EdQ8ihRBw7S4F6WoU_DY8lSBPmadUwpnnuIsw6GbEtKxa"
  },</v>
      </c>
      <c r="C4203" s="4">
        <v>5043034</v>
      </c>
      <c r="D4203" s="5">
        <v>52273009</v>
      </c>
      <c r="E4203" s="5">
        <v>5029876</v>
      </c>
      <c r="F4203" s="4" t="s">
        <v>11495</v>
      </c>
      <c r="G4203" s="4" t="s">
        <v>2916</v>
      </c>
      <c r="H4203" s="4" t="s">
        <v>7695</v>
      </c>
      <c r="I4203" s="4" t="s">
        <v>7696</v>
      </c>
      <c r="J4203" s="4" t="s">
        <v>7696</v>
      </c>
      <c r="K4203" s="4" t="s">
        <v>7920</v>
      </c>
      <c r="L4203" s="4">
        <v>146</v>
      </c>
      <c r="M4203" s="4" t="s">
        <v>16604</v>
      </c>
      <c r="N4203" s="4" t="s">
        <v>11496</v>
      </c>
    </row>
    <row r="4204" spans="2:14" s="4" customFormat="1" x14ac:dyDescent="0.25">
      <c r="B4204" s="4" t="str">
        <f>"  """&amp;A4204&amp;""": {
    ""name"" : """&amp;SUBSTITUTE(F4204,"""","\""")&amp;""",
    ""latitude"" : "&amp;IF(D4204&lt;&gt;"",LEFT(D4204,2)&amp;"."&amp;RIGHT(D4204,LEN(D4204)-2),"0")&amp;",
    ""longitude"" : "&amp;IF(E4204&lt;&gt;"",LEFT(E4204,1)&amp;"."&amp;RIGHT(E4204,LEN(E4204)-1),"0")&amp;","&amp;"
    ""image"" : """&amp;N4204&amp;"""
  },"</f>
        <v xml:space="preserve">  "": {
    "name" : "Dorpsstraat 154 (18e eeuw)",
    "latitude" : 52.27327,
    "longitude" : 5.030199,
    "image" : ""
  },</v>
      </c>
      <c r="C4204" s="4">
        <v>5043033</v>
      </c>
      <c r="D4204" s="5">
        <v>5227327</v>
      </c>
      <c r="E4204" s="5">
        <v>5030199</v>
      </c>
      <c r="F4204" s="4" t="s">
        <v>11497</v>
      </c>
      <c r="G4204" s="4" t="s">
        <v>2916</v>
      </c>
      <c r="H4204" s="4" t="s">
        <v>7695</v>
      </c>
      <c r="I4204" s="4" t="s">
        <v>7696</v>
      </c>
      <c r="J4204" s="4" t="s">
        <v>7696</v>
      </c>
      <c r="K4204" s="4" t="s">
        <v>7920</v>
      </c>
      <c r="L4204" s="4">
        <v>152</v>
      </c>
      <c r="M4204" s="4" t="s">
        <v>16604</v>
      </c>
    </row>
    <row r="4205" spans="2:14" s="4" customFormat="1" x14ac:dyDescent="0.25">
      <c r="B4205" s="4" t="str">
        <f>"  """&amp;A4205&amp;""": {
    ""name"" : """&amp;SUBSTITUTE(F4205,"""","\""")&amp;""",
    ""latitude"" : "&amp;IF(D4205&lt;&gt;"",LEFT(D4205,2)&amp;"."&amp;RIGHT(D4205,LEN(D4205)-2),"0")&amp;",
    ""longitude"" : "&amp;IF(E4205&lt;&gt;"",LEFT(E4205,1)&amp;"."&amp;RIGHT(E4205,LEN(E4205)-1),"0")&amp;","&amp;"
    ""image"" : """&amp;N4205&amp;"""
  },"</f>
        <v xml:space="preserve">  "": {
    "name" : "Dorpsstraat 67 (18e eeuw)",
    "latitude" : 52.274187,
    "longitude" : 5.030881,
    "image" : "https://lh3.googleusercontent.com/drZwb70UtLRwgjXLJgB7HMfxYoNyhIn5kiKBX5qSVKaUl4LZ6wWmEbTbB7VSy4APHb9jqL4frpfy5IUftk6tzA"
  },</v>
      </c>
      <c r="C4205" s="4">
        <v>5043035</v>
      </c>
      <c r="D4205" s="5">
        <v>52274187</v>
      </c>
      <c r="E4205" s="5">
        <v>5030881</v>
      </c>
      <c r="F4205" s="4" t="s">
        <v>11499</v>
      </c>
      <c r="G4205" s="4" t="s">
        <v>2916</v>
      </c>
      <c r="H4205" s="4" t="s">
        <v>7695</v>
      </c>
      <c r="I4205" s="4" t="s">
        <v>7696</v>
      </c>
      <c r="J4205" s="4" t="s">
        <v>7696</v>
      </c>
      <c r="K4205" s="4" t="s">
        <v>7920</v>
      </c>
      <c r="L4205" s="4">
        <v>170</v>
      </c>
      <c r="M4205" s="4" t="s">
        <v>16604</v>
      </c>
      <c r="N4205" s="4" t="s">
        <v>11500</v>
      </c>
    </row>
    <row r="4206" spans="2:14" s="4" customFormat="1" x14ac:dyDescent="0.25">
      <c r="B4206" s="4" t="str">
        <f>"  """&amp;A4206&amp;""": {
    ""name"" : """&amp;SUBSTITUTE(F4206,"""","\""")&amp;""",
    ""latitude"" : "&amp;IF(D4206&lt;&gt;"",LEFT(D4206,2)&amp;"."&amp;RIGHT(D4206,LEN(D4206)-2),"0")&amp;",
    ""longitude"" : "&amp;IF(E4206&lt;&gt;"",LEFT(E4206,1)&amp;"."&amp;RIGHT(E4206,LEN(E4206)-1),"0")&amp;","&amp;"
    ""image"" : """&amp;N4206&amp;"""
  },"</f>
        <v xml:space="preserve">  "": {
    "name" : "Landhuis Klompweg",
    "latitude" : 52.281247,
    "longitude" : 5.048924,
    "image" : "https://lh4.ggpht.com/sVJc3CA54U_MIgjRMaHMrIiAOvQh5V39MW91gp5NsRkwY99xLDRyvaEofp4aQw8cwyoUGikllHeZ9muEiSnWdg"
  },</v>
      </c>
      <c r="C4206" s="4">
        <v>519091</v>
      </c>
      <c r="D4206" s="5">
        <v>52281247</v>
      </c>
      <c r="E4206" s="5">
        <v>5048924</v>
      </c>
      <c r="F4206" s="4" t="s">
        <v>7694</v>
      </c>
      <c r="G4206" s="4" t="s">
        <v>2916</v>
      </c>
      <c r="H4206" s="4" t="s">
        <v>7695</v>
      </c>
      <c r="I4206" s="4" t="s">
        <v>7696</v>
      </c>
      <c r="J4206" s="4" t="s">
        <v>7696</v>
      </c>
      <c r="K4206" s="4" t="s">
        <v>7697</v>
      </c>
      <c r="L4206" s="4">
        <v>56</v>
      </c>
      <c r="M4206" s="4" t="s">
        <v>7698</v>
      </c>
      <c r="N4206" s="4" t="s">
        <v>12847</v>
      </c>
    </row>
    <row r="4207" spans="2:14" s="4" customFormat="1" x14ac:dyDescent="0.25">
      <c r="B4207" s="4" t="str">
        <f>"  """&amp;A4207&amp;""": {
    ""name"" : """&amp;SUBSTITUTE(F4207,"""","\""")&amp;""",
    ""latitude"" : "&amp;IF(D4207&lt;&gt;"",LEFT(D4207,2)&amp;"."&amp;RIGHT(D4207,LEN(D4207)-2),"0")&amp;",
    ""longitude"" : "&amp;IF(E4207&lt;&gt;"",LEFT(E4207,1)&amp;"."&amp;RIGHT(E4207,LEN(E4207)-1),"0")&amp;","&amp;"
    ""image"" : """&amp;N4207&amp;"""
  },"</f>
        <v xml:space="preserve">  "": {
    "name" : "Boerderij Welgelegen aan de Vr",
    "latitude" : 52.271569,
    "longitude" : 5.022247,
    "image" : ""
  },</v>
      </c>
      <c r="C4207" s="4">
        <v>5042352</v>
      </c>
      <c r="D4207" s="5">
        <v>52271569</v>
      </c>
      <c r="E4207" s="5">
        <v>5022247</v>
      </c>
      <c r="F4207" s="4" t="s">
        <v>10642</v>
      </c>
      <c r="G4207" s="4" t="s">
        <v>2916</v>
      </c>
      <c r="H4207" s="4" t="s">
        <v>7695</v>
      </c>
      <c r="I4207" s="4" t="s">
        <v>7696</v>
      </c>
      <c r="J4207" s="4" t="s">
        <v>7696</v>
      </c>
      <c r="K4207" s="4" t="s">
        <v>9937</v>
      </c>
      <c r="L4207" s="4">
        <v>6</v>
      </c>
      <c r="M4207" s="4" t="s">
        <v>16600</v>
      </c>
    </row>
    <row r="4208" spans="2:14" s="4" customFormat="1" x14ac:dyDescent="0.25">
      <c r="B4208" s="4" t="str">
        <f>"  """&amp;A4208&amp;""": {
    ""name"" : """&amp;SUBSTITUTE(F4208,"""","\""")&amp;""",
    ""latitude"" : "&amp;IF(D4208&lt;&gt;"",LEFT(D4208,2)&amp;"."&amp;RIGHT(D4208,LEN(D4208)-2),"0")&amp;",
    ""longitude"" : "&amp;IF(E4208&lt;&gt;"",LEFT(E4208,1)&amp;"."&amp;RIGHT(E4208,LEN(E4208)-1),"0")&amp;","&amp;"
    ""image"" : """&amp;N4208&amp;"""
  },"</f>
        <v xml:space="preserve">  "": {
    "name" : "Boerderij Landgenoegen (1892)",
    "latitude" : 52.270529,
    "longitude" : 5.02309,
    "image" : ""
  },</v>
      </c>
      <c r="C4208" s="4">
        <v>5042351</v>
      </c>
      <c r="D4208" s="5">
        <v>52270529</v>
      </c>
      <c r="E4208" s="5">
        <v>502309</v>
      </c>
      <c r="F4208" s="4" t="s">
        <v>9936</v>
      </c>
      <c r="G4208" s="4" t="s">
        <v>2916</v>
      </c>
      <c r="H4208" s="4" t="s">
        <v>7695</v>
      </c>
      <c r="I4208" s="4" t="s">
        <v>7696</v>
      </c>
      <c r="J4208" s="4" t="s">
        <v>7696</v>
      </c>
      <c r="K4208" s="4" t="s">
        <v>9937</v>
      </c>
      <c r="L4208" s="4">
        <v>25</v>
      </c>
      <c r="M4208" s="4" t="s">
        <v>9938</v>
      </c>
    </row>
    <row r="4209" spans="2:14" s="4" customFormat="1" x14ac:dyDescent="0.25">
      <c r="B4209" s="4" t="str">
        <f>"  """&amp;A4209&amp;""": {
    ""name"" : """&amp;SUBSTITUTE(F4209,"""","\""")&amp;""",
    ""latitude"" : "&amp;IF(D4209&lt;&gt;"",LEFT(D4209,2)&amp;"."&amp;RIGHT(D4209,LEN(D4209)-2),"0")&amp;",
    ""longitude"" : "&amp;IF(E4209&lt;&gt;"",LEFT(E4209,1)&amp;"."&amp;RIGHT(E4209,LEN(E4209)-1),"0")&amp;","&amp;"
    ""image"" : """&amp;N4209&amp;"""
  },"</f>
        <v xml:space="preserve">  "": {
    "name" : "St Lucas",
    "latitude" : 52.441545,
    "longitude" : 4.821796,
    "image" : "https://lh4.ggpht.com/6yRDClza0OxP_HgVQ5tFRY7psfNbwzFQTLBM1cYzP5wefY0RP2Bk-dXvh98aohAkFyCYduo2FDVWMxK3dAD10w"
  },</v>
      </c>
      <c r="C4209" s="4">
        <v>1021726</v>
      </c>
      <c r="D4209" s="5">
        <v>52441545</v>
      </c>
      <c r="E4209" s="5">
        <v>4821796</v>
      </c>
      <c r="F4209" s="4" t="s">
        <v>9436</v>
      </c>
      <c r="G4209" s="4" t="s">
        <v>2916</v>
      </c>
      <c r="H4209" s="4" t="s">
        <v>4817</v>
      </c>
      <c r="I4209" s="4" t="s">
        <v>2958</v>
      </c>
      <c r="J4209" s="4" t="s">
        <v>17751</v>
      </c>
      <c r="K4209" s="4" t="s">
        <v>8401</v>
      </c>
      <c r="L4209" s="4">
        <v>1</v>
      </c>
      <c r="M4209" s="4" t="s">
        <v>9437</v>
      </c>
      <c r="N4209" s="4" t="s">
        <v>14884</v>
      </c>
    </row>
    <row r="4210" spans="2:14" s="4" customFormat="1" x14ac:dyDescent="0.25">
      <c r="B4210" s="4" t="str">
        <f>"  """&amp;A4210&amp;""": {
    ""name"" : """&amp;SUBSTITUTE(F4210,"""","\""")&amp;""",
    ""latitude"" : "&amp;IF(D4210&lt;&gt;"",LEFT(D4210,2)&amp;"."&amp;RIGHT(D4210,LEN(D4210)-2),"0")&amp;",
    ""longitude"" : "&amp;IF(E4210&lt;&gt;"",LEFT(E4210,1)&amp;"."&amp;RIGHT(E4210,LEN(E4210)-1),"0")&amp;","&amp;"
    ""image"" : """&amp;N4210&amp;"""
  },"</f>
        <v xml:space="preserve">  "": {
    "name" : "Mozaïek Circle",
    "latitude" : 52.442996,
    "longitude" : 4.814299,
    "image" : "https://lh4.ggpht.com/RIf88SSn-WWuonbidlbApFCTNE5fNQqjGm53WwN1G_qOtwfidSFgo3GOuPawgCbtlK2n6Tme35rolnB1EwO6HA"
  },</v>
      </c>
      <c r="C4210" s="4">
        <v>49362719</v>
      </c>
      <c r="D4210" s="5">
        <v>52442996</v>
      </c>
      <c r="E4210" s="5">
        <v>4814299</v>
      </c>
      <c r="F4210" s="4" t="s">
        <v>13284</v>
      </c>
      <c r="G4210" s="4" t="s">
        <v>2916</v>
      </c>
      <c r="H4210" s="4" t="s">
        <v>4817</v>
      </c>
      <c r="I4210" s="4" t="s">
        <v>2958</v>
      </c>
      <c r="J4210" s="4" t="s">
        <v>17765</v>
      </c>
      <c r="K4210" s="4" t="s">
        <v>17048</v>
      </c>
      <c r="L4210" s="4" t="s">
        <v>8998</v>
      </c>
      <c r="M4210" s="4" t="s">
        <v>17049</v>
      </c>
      <c r="N4210" s="4" t="s">
        <v>13285</v>
      </c>
    </row>
    <row r="4211" spans="2:14" s="4" customFormat="1" x14ac:dyDescent="0.25">
      <c r="B4211" s="4" t="str">
        <f>"  """&amp;A4211&amp;""": {
    ""name"" : """&amp;SUBSTITUTE(F4211,"""","\""")&amp;""",
    ""latitude"" : "&amp;IF(D4211&lt;&gt;"",LEFT(D4211,2)&amp;"."&amp;RIGHT(D4211,LEN(D4211)-2),"0")&amp;",
    ""longitude"" : "&amp;IF(E4211&lt;&gt;"",LEFT(E4211,1)&amp;"."&amp;RIGHT(E4211,LEN(E4211)-1),"0")&amp;","&amp;"
    ""image"" : """&amp;N4211&amp;"""
  },"</f>
        <v xml:space="preserve">  "": {
    "name" : "Windmolen De Held Jozua",
    "latitude" : 52.44381,
    "longitude" : 4.80714,
    "image" : "https://lh4.ggpht.com/76GgSmZo1FOf9fbWSnRM1WGXuX4UDfIZBnoNSL5FMaoAW42xwZD1e5KJ6Q_t3ecat2uHSRIdJwIxwmO69hPz"
  },</v>
      </c>
      <c r="C4211" s="4">
        <v>41442</v>
      </c>
      <c r="D4211" s="5">
        <v>5244381</v>
      </c>
      <c r="E4211" s="5">
        <v>480714</v>
      </c>
      <c r="F4211" s="4" t="s">
        <v>4982</v>
      </c>
      <c r="G4211" s="4" t="s">
        <v>2916</v>
      </c>
      <c r="H4211" s="4" t="s">
        <v>4817</v>
      </c>
      <c r="I4211" s="4" t="s">
        <v>2958</v>
      </c>
      <c r="J4211" s="4" t="s">
        <v>17740</v>
      </c>
      <c r="K4211" s="4" t="s">
        <v>4983</v>
      </c>
      <c r="L4211" s="4">
        <v>3</v>
      </c>
      <c r="M4211" s="4" t="s">
        <v>4984</v>
      </c>
      <c r="N4211" s="4" t="s">
        <v>15684</v>
      </c>
    </row>
    <row r="4212" spans="2:14" s="4" customFormat="1" x14ac:dyDescent="0.25">
      <c r="B4212" s="4" t="str">
        <f>"  """&amp;A4212&amp;""": {
    ""name"" : """&amp;SUBSTITUTE(F4212,"""","\""")&amp;""",
    ""latitude"" : "&amp;IF(D4212&lt;&gt;"",LEFT(D4212,2)&amp;"."&amp;RIGHT(D4212,LEN(D4212)-2),"0")&amp;",
    ""longitude"" : "&amp;IF(E4212&lt;&gt;"",LEFT(E4212,1)&amp;"."&amp;RIGHT(E4212,LEN(E4212)-1),"0")&amp;","&amp;"
    ""image"" : """&amp;N4212&amp;"""
  },"</f>
        <v xml:space="preserve">  "": {
    "name" : "Speeltuin Met Paddestoel",
    "latitude" : 52.442166,
    "longitude" : 4.80418,
    "image" : "https://lh3.googleusercontent.com/UEsv4LqGLJQf7NiDvmJuIYb-aAl5hB9G8sYsnMFAqtzKNP1bXNuZONetDRc5luVhUX5pTseaS4tLHh5tpSh2ug"
  },</v>
      </c>
      <c r="C4212" s="4">
        <v>49936730</v>
      </c>
      <c r="D4212" s="5">
        <v>52442166</v>
      </c>
      <c r="E4212" s="5">
        <v>480418</v>
      </c>
      <c r="F4212" s="4" t="s">
        <v>14660</v>
      </c>
      <c r="G4212" s="4" t="s">
        <v>2916</v>
      </c>
      <c r="H4212" s="4" t="s">
        <v>4817</v>
      </c>
      <c r="I4212" s="4" t="s">
        <v>2958</v>
      </c>
      <c r="J4212" s="4" t="s">
        <v>17740</v>
      </c>
      <c r="K4212" s="4" t="s">
        <v>17401</v>
      </c>
      <c r="L4212" s="4">
        <v>28</v>
      </c>
      <c r="M4212" s="4" t="s">
        <v>17402</v>
      </c>
      <c r="N4212" s="4" t="s">
        <v>14661</v>
      </c>
    </row>
    <row r="4213" spans="2:14" s="4" customFormat="1" x14ac:dyDescent="0.25">
      <c r="B4213" s="4" t="str">
        <f>"  """&amp;A4213&amp;""": {
    ""name"" : """&amp;SUBSTITUTE(F4213,"""","\""")&amp;""",
    ""latitude"" : "&amp;IF(D4213&lt;&gt;"",LEFT(D4213,2)&amp;"."&amp;RIGHT(D4213,LEN(D4213)-2),"0")&amp;",
    ""longitude"" : "&amp;IF(E4213&lt;&gt;"",LEFT(E4213,1)&amp;"."&amp;RIGHT(E4213,LEN(E4213)-1),"0")&amp;","&amp;"
    ""image"" : """&amp;N4213&amp;"""
  },"</f>
        <v xml:space="preserve">  "": {
    "name" : "Teksttegel A",
    "latitude" : 52.430182,
    "longitude" : 4.836025,
    "image" : "https://lh4.ggpht.com/lOgX8_ymE8Y7KJi3-oVtpXhgltt-LvsEaHk9qx0aZZDOaA-0qZmj-_mfodOhXgfY2TpRSfO5vOLXd3qhEheh"
  },</v>
      </c>
      <c r="C4213" s="4">
        <v>972256</v>
      </c>
      <c r="D4213" s="5">
        <v>52430182</v>
      </c>
      <c r="E4213" s="5">
        <v>4836025</v>
      </c>
      <c r="F4213" s="4" t="s">
        <v>9195</v>
      </c>
      <c r="G4213" s="4" t="s">
        <v>2916</v>
      </c>
      <c r="H4213" s="4" t="s">
        <v>4816</v>
      </c>
      <c r="I4213" s="4" t="s">
        <v>4817</v>
      </c>
      <c r="J4213" s="4" t="s">
        <v>17699</v>
      </c>
      <c r="K4213" s="4" t="s">
        <v>6942</v>
      </c>
      <c r="L4213" s="4">
        <v>7</v>
      </c>
      <c r="M4213" s="4">
        <v>1505</v>
      </c>
      <c r="N4213" s="4" t="s">
        <v>15007</v>
      </c>
    </row>
    <row r="4214" spans="2:14" s="4" customFormat="1" x14ac:dyDescent="0.25">
      <c r="B4214" s="4" t="str">
        <f>"  """&amp;A4214&amp;""": {
    ""name"" : """&amp;SUBSTITUTE(F4214,"""","\""")&amp;""",
    ""latitude"" : "&amp;IF(D4214&lt;&gt;"",LEFT(D4214,2)&amp;"."&amp;RIGHT(D4214,LEN(D4214)-2),"0")&amp;",
    ""longitude"" : "&amp;IF(E4214&lt;&gt;"",LEFT(E4214,1)&amp;"."&amp;RIGHT(E4214,LEN(E4214)-1),"0")&amp;","&amp;"
    ""image"" : """&amp;N4214&amp;"""
  },"</f>
        <v xml:space="preserve">  "": {
    "name" : "De Conrad",
    "latitude" : 52.428624,
    "longitude" : 4.83539,
    "image" : "https://lh4.ggpht.com/TPYpVEZeyKpxNt4XOEcuhCkEoMwHl_W4Nvh0bp7sR0ChuoFpKeaoUbaU0lm21w_QrEHzHxRHt92EkEkz50U"
  },</v>
      </c>
      <c r="C4214" s="4">
        <v>1076281</v>
      </c>
      <c r="D4214" s="5">
        <v>52428624</v>
      </c>
      <c r="E4214" s="5">
        <v>483539</v>
      </c>
      <c r="F4214" s="4" t="s">
        <v>9708</v>
      </c>
      <c r="G4214" s="4" t="s">
        <v>2916</v>
      </c>
      <c r="H4214" s="4" t="s">
        <v>4816</v>
      </c>
      <c r="I4214" s="4" t="s">
        <v>4817</v>
      </c>
      <c r="J4214" s="4" t="s">
        <v>17699</v>
      </c>
      <c r="K4214" s="4" t="s">
        <v>9709</v>
      </c>
      <c r="L4214" s="4">
        <v>370</v>
      </c>
      <c r="M4214" s="4">
        <v>1505</v>
      </c>
      <c r="N4214" s="4" t="s">
        <v>11182</v>
      </c>
    </row>
    <row r="4215" spans="2:14" s="4" customFormat="1" x14ac:dyDescent="0.25">
      <c r="B4215" s="4" t="str">
        <f>"  """&amp;A4215&amp;""": {
    ""name"" : """&amp;SUBSTITUTE(F4215,"""","\""")&amp;""",
    ""latitude"" : "&amp;IF(D4215&lt;&gt;"",LEFT(D4215,2)&amp;"."&amp;RIGHT(D4215,LEN(D4215)-2),"0")&amp;",
    ""longitude"" : "&amp;IF(E4215&lt;&gt;"",LEFT(E4215,1)&amp;"."&amp;RIGHT(E4215,LEN(E4215)-1),"0")&amp;","&amp;"
    ""image"" : """&amp;N4215&amp;"""
  },"</f>
        <v xml:space="preserve">  "": {
    "name" : "Playground Albardastraat",
    "latitude" : 52.431298,
    "longitude" : 4.843388,
    "image" : "https://lh3.googleusercontent.com/q6m1yzfXrihm32lxQSxXzo9VU7KJVOA1KIOH_nfnwPL1c8Rd9a79BTYBXpLDVu86CIoof5lvBV1LJajUtug"
  },</v>
      </c>
      <c r="C4215" s="4">
        <v>49936699</v>
      </c>
      <c r="D4215" s="5">
        <v>52431298</v>
      </c>
      <c r="E4215" s="5">
        <v>4843388</v>
      </c>
      <c r="F4215" s="4" t="s">
        <v>13919</v>
      </c>
      <c r="G4215" s="4" t="s">
        <v>2916</v>
      </c>
      <c r="H4215" s="4" t="s">
        <v>4816</v>
      </c>
      <c r="I4215" s="4" t="s">
        <v>4817</v>
      </c>
      <c r="J4215" s="4" t="s">
        <v>17699</v>
      </c>
      <c r="K4215" s="4" t="s">
        <v>17390</v>
      </c>
      <c r="L4215" s="4">
        <v>16</v>
      </c>
      <c r="M4215" s="4" t="s">
        <v>17391</v>
      </c>
      <c r="N4215" s="4" t="s">
        <v>13920</v>
      </c>
    </row>
    <row r="4216" spans="2:14" s="4" customFormat="1" x14ac:dyDescent="0.25">
      <c r="B4216" s="4" t="str">
        <f>"  """&amp;A4216&amp;""": {
    ""name"" : """&amp;SUBSTITUTE(F4216,"""","\""")&amp;""",
    ""latitude"" : "&amp;IF(D4216&lt;&gt;"",LEFT(D4216,2)&amp;"."&amp;RIGHT(D4216,LEN(D4216)-2),"0")&amp;",
    ""longitude"" : "&amp;IF(E4216&lt;&gt;"",LEFT(E4216,1)&amp;"."&amp;RIGHT(E4216,LEN(E4216)-1),"0")&amp;","&amp;"
    ""image"" : """&amp;N4216&amp;"""
  },"</f>
        <v xml:space="preserve">  "": {
    "name" : "Zttc",
    "latitude" : 52.429539,
    "longitude" : 4.839117,
    "image" : "https://lh3.ggpht.com/8MF7qztZNl7PSYS9DcRNHrXZ5AtgM4NBLGWQ0MV1NTyDgO_HtbPWmr9RtuP3UyLRgq9bNb58-W0Txa01YLI"
  },</v>
      </c>
      <c r="C4216" s="4">
        <v>833155</v>
      </c>
      <c r="D4216" s="5">
        <v>52429539</v>
      </c>
      <c r="E4216" s="5">
        <v>4839117</v>
      </c>
      <c r="F4216" s="4" t="s">
        <v>8422</v>
      </c>
      <c r="G4216" s="4" t="s">
        <v>2916</v>
      </c>
      <c r="H4216" s="4" t="s">
        <v>4816</v>
      </c>
      <c r="I4216" s="4" t="s">
        <v>4817</v>
      </c>
      <c r="J4216" s="4" t="s">
        <v>17699</v>
      </c>
      <c r="K4216" s="4" t="s">
        <v>17660</v>
      </c>
      <c r="M4216" s="4">
        <v>1505</v>
      </c>
      <c r="N4216" s="4" t="s">
        <v>15851</v>
      </c>
    </row>
    <row r="4217" spans="2:14" s="4" customFormat="1" x14ac:dyDescent="0.25">
      <c r="B4217" s="4" t="str">
        <f>"  """&amp;A4217&amp;""": {
    ""name"" : """&amp;SUBSTITUTE(F4217,"""","\""")&amp;""",
    ""latitude"" : "&amp;IF(D4217&lt;&gt;"",LEFT(D4217,2)&amp;"."&amp;RIGHT(D4217,LEN(D4217)-2),"0")&amp;",
    ""longitude"" : "&amp;IF(E4217&lt;&gt;"",LEFT(E4217,1)&amp;"."&amp;RIGHT(E4217,LEN(E4217)-1),"0")&amp;","&amp;"
    ""image"" : """&amp;N4217&amp;"""
  },"</f>
        <v xml:space="preserve">  "": {
    "name" : "Teksttegel N",
    "latitude" : 52.431386,
    "longitude" : 4.835613,
    "image" : "https://lh3.ggpht.com/K5CejyNvL1iy9-rVLFVWfus5iF6WlBz-BN9hOvbAMhuGzE26HET1etwBEhJKNhio1Yz_ocQbweiWXxU-3uk99g"
  },</v>
      </c>
      <c r="C4217" s="4">
        <v>1134453</v>
      </c>
      <c r="D4217" s="5">
        <v>52431386</v>
      </c>
      <c r="E4217" s="5">
        <v>4835613</v>
      </c>
      <c r="F4217" s="4" t="s">
        <v>15008</v>
      </c>
      <c r="G4217" s="4" t="s">
        <v>2916</v>
      </c>
      <c r="H4217" s="4" t="s">
        <v>4816</v>
      </c>
      <c r="I4217" s="4" t="s">
        <v>4817</v>
      </c>
      <c r="J4217" s="4" t="s">
        <v>17699</v>
      </c>
      <c r="K4217" s="4" t="s">
        <v>16427</v>
      </c>
      <c r="L4217" s="4">
        <v>1</v>
      </c>
      <c r="M4217" s="4">
        <v>1505</v>
      </c>
      <c r="N4217" s="4" t="s">
        <v>15009</v>
      </c>
    </row>
    <row r="4218" spans="2:14" s="4" customFormat="1" x14ac:dyDescent="0.25">
      <c r="B4218" s="4" t="str">
        <f>"  """&amp;A4218&amp;""": {
    ""name"" : """&amp;SUBSTITUTE(F4218,"""","\""")&amp;""",
    ""latitude"" : "&amp;IF(D4218&lt;&gt;"",LEFT(D4218,2)&amp;"."&amp;RIGHT(D4218,LEN(D4218)-2),"0")&amp;",
    ""longitude"" : "&amp;IF(E4218&lt;&gt;"",LEFT(E4218,1)&amp;"."&amp;RIGHT(E4218,LEN(E4218)-1),"0")&amp;","&amp;"
    ""image"" : """&amp;N4218&amp;"""
  },"</f>
        <v xml:space="preserve">  "": {
    "name" : "Tekstegels K",
    "latitude" : 52.431687,
    "longitude" : 4.834378,
    "image" : "https://lh5.ggpht.com/COUXRBDS6s60W6AIyf68rX5rKzNqccIDuk344HNuSggAonOjPUsiKqmwYz1R_tdwvKVKZGqcetH4noFS7__jqw"
  },</v>
      </c>
      <c r="C4218" s="4">
        <v>945583</v>
      </c>
      <c r="D4218" s="5">
        <v>52431687</v>
      </c>
      <c r="E4218" s="5">
        <v>4834378</v>
      </c>
      <c r="F4218" s="4" t="s">
        <v>9054</v>
      </c>
      <c r="G4218" s="4" t="s">
        <v>2916</v>
      </c>
      <c r="H4218" s="4" t="s">
        <v>4816</v>
      </c>
      <c r="I4218" s="4" t="s">
        <v>4817</v>
      </c>
      <c r="J4218" s="4" t="s">
        <v>17699</v>
      </c>
      <c r="K4218" s="4" t="s">
        <v>9055</v>
      </c>
      <c r="L4218" s="4">
        <v>12</v>
      </c>
      <c r="M4218" s="4" t="s">
        <v>9056</v>
      </c>
      <c r="N4218" s="4" t="s">
        <v>15006</v>
      </c>
    </row>
    <row r="4219" spans="2:14" s="4" customFormat="1" x14ac:dyDescent="0.25">
      <c r="B4219" s="4" t="str">
        <f>"  """&amp;A4219&amp;""": {
    ""name"" : """&amp;SUBSTITUTE(F4219,"""","\""")&amp;""",
    ""latitude"" : "&amp;IF(D4219&lt;&gt;"",LEFT(D4219,2)&amp;"."&amp;RIGHT(D4219,LEN(D4219)-2),"0")&amp;",
    ""longitude"" : "&amp;IF(E4219&lt;&gt;"",LEFT(E4219,1)&amp;"."&amp;RIGHT(E4219,LEN(E4219)-1),"0")&amp;","&amp;"
    ""image"" : """&amp;N4219&amp;"""
  },"</f>
        <v xml:space="preserve">  "": {
    "name" : "Doorkijk Ladder",
    "latitude" : 52.434332,
    "longitude" : 4.837061,
    "image" : "https://lh4.ggpht.com/RObbiEU_4uTomHiN7ygMUwLWV58YMLFhEXIOy2NhFIhyUdu_Oc2wfdfr8j4J2Qp__5rptbs6GO9PPaJSC9A"
  },</v>
      </c>
      <c r="C4219" s="4">
        <v>574965</v>
      </c>
      <c r="D4219" s="5">
        <v>52434332</v>
      </c>
      <c r="E4219" s="5">
        <v>4837061</v>
      </c>
      <c r="F4219" s="4" t="s">
        <v>11487</v>
      </c>
      <c r="G4219" s="4" t="s">
        <v>2916</v>
      </c>
      <c r="H4219" s="4" t="s">
        <v>4816</v>
      </c>
      <c r="I4219" s="4" t="s">
        <v>4817</v>
      </c>
      <c r="J4219" s="4" t="s">
        <v>17699</v>
      </c>
      <c r="K4219" s="4" t="s">
        <v>8664</v>
      </c>
      <c r="L4219" s="4">
        <v>8</v>
      </c>
      <c r="M4219" s="4" t="s">
        <v>16193</v>
      </c>
      <c r="N4219" s="4" t="s">
        <v>11488</v>
      </c>
    </row>
    <row r="4220" spans="2:14" s="4" customFormat="1" x14ac:dyDescent="0.25">
      <c r="B4220" s="4" t="str">
        <f>"  """&amp;A4220&amp;""": {
    ""name"" : """&amp;SUBSTITUTE(F4220,"""","\""")&amp;""",
    ""latitude"" : "&amp;IF(D4220&lt;&gt;"",LEFT(D4220,2)&amp;"."&amp;RIGHT(D4220,LEN(D4220)-2),"0")&amp;",
    ""longitude"" : "&amp;IF(E4220&lt;&gt;"",LEFT(E4220,1)&amp;"."&amp;RIGHT(E4220,LEN(E4220)-1),"0")&amp;","&amp;"
    ""image"" : """&amp;N4220&amp;"""
  },"</f>
        <v xml:space="preserve">  "": {
    "name" : "Bubble Muur 2",
    "latitude" : 52.434723,
    "longitude" : 4.837389,
    "image" : "https://lh5.ggpht.com/91b_C1qAYjCaj_YyJTRyoBOq8CfR0ccOu39k7jSHReYobTGG0_UTiBiKZRcQRYbGNei5_S8uT3y-HgzMoBUi5g"
  },</v>
      </c>
      <c r="C4220" s="4">
        <v>873275</v>
      </c>
      <c r="D4220" s="5">
        <v>52434723</v>
      </c>
      <c r="E4220" s="5">
        <v>4837389</v>
      </c>
      <c r="F4220" s="4" t="s">
        <v>8663</v>
      </c>
      <c r="G4220" s="4" t="s">
        <v>2916</v>
      </c>
      <c r="H4220" s="4" t="s">
        <v>4816</v>
      </c>
      <c r="I4220" s="4" t="s">
        <v>4817</v>
      </c>
      <c r="J4220" s="4" t="s">
        <v>17699</v>
      </c>
      <c r="K4220" s="4" t="s">
        <v>8664</v>
      </c>
      <c r="L4220" s="4">
        <v>9</v>
      </c>
      <c r="M4220" s="4" t="s">
        <v>8665</v>
      </c>
      <c r="N4220" s="4" t="s">
        <v>10788</v>
      </c>
    </row>
    <row r="4221" spans="2:14" s="4" customFormat="1" x14ac:dyDescent="0.25">
      <c r="B4221" s="4" t="str">
        <f>"  """&amp;A4221&amp;""": {
    ""name"" : """&amp;SUBSTITUTE(F4221,"""","\""")&amp;""",
    ""latitude"" : "&amp;IF(D4221&lt;&gt;"",LEFT(D4221,2)&amp;"."&amp;RIGHT(D4221,LEN(D4221)-2),"0")&amp;",
    ""longitude"" : "&amp;IF(E4221&lt;&gt;"",LEFT(E4221,1)&amp;"."&amp;RIGHT(E4221,LEN(E4221)-1),"0")&amp;","&amp;"
    ""image"" : """&amp;N4221&amp;"""
  },"</f>
        <v xml:space="preserve">  "": {
    "name" : "Playground Madagaskar",
    "latitude" : 52.430527,
    "longitude" : 4.838255,
    "image" : "https://lh3.googleusercontent.com/ugxsPgVMr0af-JlmaQe2p9kwwnQejk34hrd-iTwUd5vIlTuY-17rTMEzlEJaTRHj035lTiAzEuko8rmOKm50"
  },</v>
      </c>
      <c r="C4221" s="4">
        <v>49936703</v>
      </c>
      <c r="D4221" s="5">
        <v>52430527</v>
      </c>
      <c r="E4221" s="5">
        <v>4838255</v>
      </c>
      <c r="F4221" s="4" t="s">
        <v>13956</v>
      </c>
      <c r="G4221" s="4" t="s">
        <v>2916</v>
      </c>
      <c r="H4221" s="4" t="s">
        <v>4816</v>
      </c>
      <c r="I4221" s="4" t="s">
        <v>4817</v>
      </c>
      <c r="J4221" s="4" t="s">
        <v>17699</v>
      </c>
      <c r="K4221" s="4" t="s">
        <v>17397</v>
      </c>
      <c r="L4221" s="4">
        <v>2</v>
      </c>
      <c r="M4221" s="4" t="s">
        <v>17398</v>
      </c>
      <c r="N4221" s="4" t="s">
        <v>13957</v>
      </c>
    </row>
    <row r="4222" spans="2:14" s="4" customFormat="1" x14ac:dyDescent="0.25">
      <c r="B4222" s="4" t="str">
        <f>"  """&amp;A4222&amp;""": {
    ""name"" : """&amp;SUBSTITUTE(F4222,"""","\""")&amp;""",
    ""latitude"" : "&amp;IF(D4222&lt;&gt;"",LEFT(D4222,2)&amp;"."&amp;RIGHT(D4222,LEN(D4222)-2),"0")&amp;",
    ""longitude"" : "&amp;IF(E4222&lt;&gt;"",LEFT(E4222,1)&amp;"."&amp;RIGHT(E4222,LEN(E4222)-1),"0")&amp;","&amp;"
    ""image"" : """&amp;N4222&amp;"""
  },"</f>
        <v xml:space="preserve">  "": {
    "name" : "Bankje Aan Het Water",
    "latitude" : 52.430874,
    "longitude" : 4.832956,
    "image" : "https://lh6.ggpht.com/FX9aTy1lTrGtCGFjQBLAcI0wBd-9HbwheAsNOtNoCvlzbnjnNlN6Zoh0KF0yU_Za6Foey8_igJhBxwrWGNyGKg"
  },</v>
      </c>
      <c r="C4222" s="4">
        <v>336828</v>
      </c>
      <c r="D4222" s="5">
        <v>52430874</v>
      </c>
      <c r="E4222" s="5">
        <v>4832956</v>
      </c>
      <c r="F4222" s="4" t="s">
        <v>10397</v>
      </c>
      <c r="G4222" s="4" t="s">
        <v>2916</v>
      </c>
      <c r="H4222" s="4" t="s">
        <v>4816</v>
      </c>
      <c r="I4222" s="4" t="s">
        <v>4817</v>
      </c>
      <c r="J4222" s="4" t="s">
        <v>17699</v>
      </c>
      <c r="K4222" s="4" t="s">
        <v>8671</v>
      </c>
      <c r="L4222" s="4">
        <v>1</v>
      </c>
      <c r="M4222" s="4" t="s">
        <v>15939</v>
      </c>
      <c r="N4222" s="4" t="s">
        <v>10398</v>
      </c>
    </row>
    <row r="4223" spans="2:14" s="4" customFormat="1" x14ac:dyDescent="0.25">
      <c r="B4223" s="4" t="str">
        <f>"  """&amp;A4223&amp;""": {
    ""name"" : """&amp;SUBSTITUTE(F4223,"""","\""")&amp;""",
    ""latitude"" : "&amp;IF(D4223&lt;&gt;"",LEFT(D4223,2)&amp;"."&amp;RIGHT(D4223,LEN(D4223)-2),"0")&amp;",
    ""longitude"" : "&amp;IF(E4223&lt;&gt;"",LEFT(E4223,1)&amp;"."&amp;RIGHT(E4223,LEN(E4223)-1),"0")&amp;","&amp;"
    ""image"" : """&amp;N4223&amp;"""
  },"</f>
        <v xml:space="preserve">  "": {
    "name" : "Playground Straat Davis",
    "latitude" : 52.433015,
    "longitude" : 4.836113,
    "image" : "https://lh3.googleusercontent.com/y8Lz5N2OLARWdbqistCillZbu23yl_XhzbiuoiNl9E5BsMOUUQ1HhnZsPTjBd14FALtvQqmCE-_5S31KQHc"
  },</v>
      </c>
      <c r="C4223" s="4">
        <v>49936698</v>
      </c>
      <c r="D4223" s="5">
        <v>52433015</v>
      </c>
      <c r="E4223" s="5">
        <v>4836113</v>
      </c>
      <c r="F4223" s="4" t="s">
        <v>13977</v>
      </c>
      <c r="G4223" s="4" t="s">
        <v>2916</v>
      </c>
      <c r="H4223" s="4" t="s">
        <v>4816</v>
      </c>
      <c r="I4223" s="4" t="s">
        <v>4817</v>
      </c>
      <c r="J4223" s="4" t="s">
        <v>17699</v>
      </c>
      <c r="K4223" s="4" t="s">
        <v>17385</v>
      </c>
      <c r="L4223" s="4" t="s">
        <v>5169</v>
      </c>
      <c r="M4223" s="4" t="s">
        <v>17386</v>
      </c>
      <c r="N4223" s="4" t="s">
        <v>13978</v>
      </c>
    </row>
    <row r="4224" spans="2:14" s="4" customFormat="1" x14ac:dyDescent="0.25">
      <c r="B4224" s="4" t="str">
        <f>"  """&amp;A4224&amp;""": {
    ""name"" : """&amp;SUBSTITUTE(F4224,"""","\""")&amp;""",
    ""latitude"" : "&amp;IF(D4224&lt;&gt;"",LEFT(D4224,2)&amp;"."&amp;RIGHT(D4224,LEN(D4224)-2),"0")&amp;",
    ""longitude"" : "&amp;IF(E4224&lt;&gt;"",LEFT(E4224,1)&amp;"."&amp;RIGHT(E4224,LEN(E4224)-1),"0")&amp;","&amp;"
    ""image"" : """&amp;N4224&amp;"""
  },"</f>
        <v xml:space="preserve">  "": {
    "name" : "Sluis Op De Zuiddijk",
    "latitude" : 52.433054,
    "longitude" : 4.833996,
    "image" : "https://lh3.googleusercontent.com/E_2wAiCpRNopXTdp7u48Gw-X0dSp7d54_IrD3kJYxQqT6yzd8ctkdp4eJMQKa_No7spC_zxbyOW3KCYTwFlU"
  },</v>
      </c>
      <c r="C4224" s="4">
        <v>49411943</v>
      </c>
      <c r="D4224" s="5">
        <v>52433054</v>
      </c>
      <c r="E4224" s="5">
        <v>4833996</v>
      </c>
      <c r="F4224" s="4" t="s">
        <v>14537</v>
      </c>
      <c r="G4224" s="4" t="s">
        <v>2916</v>
      </c>
      <c r="H4224" s="4" t="s">
        <v>4816</v>
      </c>
      <c r="I4224" s="4" t="s">
        <v>4817</v>
      </c>
      <c r="J4224" s="4" t="s">
        <v>17699</v>
      </c>
      <c r="K4224" s="4" t="s">
        <v>4818</v>
      </c>
      <c r="L4224" s="4">
        <v>220</v>
      </c>
      <c r="M4224" s="4" t="s">
        <v>17038</v>
      </c>
      <c r="N4224" s="4" t="s">
        <v>14538</v>
      </c>
    </row>
    <row r="4225" spans="2:14" s="4" customFormat="1" x14ac:dyDescent="0.25">
      <c r="B4225" s="4" t="str">
        <f>"  """&amp;A4225&amp;""": {
    ""name"" : """&amp;SUBSTITUTE(F4225,"""","\""")&amp;""",
    ""latitude"" : "&amp;IF(D4225&lt;&gt;"",LEFT(D4225,2)&amp;"."&amp;RIGHT(D4225,LEN(D4225)-2),"0")&amp;",
    ""longitude"" : "&amp;IF(E4225&lt;&gt;"",LEFT(E4225,1)&amp;"."&amp;RIGHT(E4225,LEN(E4225)-1),"0")&amp;","&amp;"
    ""image"" : """&amp;N4225&amp;"""
  },"</f>
        <v xml:space="preserve">  "": {
    "name" : "De Klompenmakerij",
    "latitude" : 52.434115,
    "longitude" : 4.833066,
    "image" : "https://lh3.googleusercontent.com/zhJWYpSyh3wButtnIhXcV6YgoCg1lgD10QldvBj0sRaK2zQeczSfap_08R0WHpsXcaIuCS4dNeSnQrMrcQU"
  },</v>
      </c>
      <c r="C4225" s="4">
        <v>49362658</v>
      </c>
      <c r="D4225" s="5">
        <v>52434115</v>
      </c>
      <c r="E4225" s="5">
        <v>4833066</v>
      </c>
      <c r="F4225" s="4" t="s">
        <v>11257</v>
      </c>
      <c r="G4225" s="4" t="s">
        <v>2916</v>
      </c>
      <c r="H4225" s="4" t="s">
        <v>4816</v>
      </c>
      <c r="I4225" s="4" t="s">
        <v>4817</v>
      </c>
      <c r="J4225" s="4" t="s">
        <v>17736</v>
      </c>
      <c r="K4225" s="4" t="s">
        <v>4818</v>
      </c>
      <c r="L4225" s="4">
        <v>174</v>
      </c>
      <c r="M4225" s="4" t="s">
        <v>17038</v>
      </c>
      <c r="N4225" s="4" t="s">
        <v>11258</v>
      </c>
    </row>
    <row r="4226" spans="2:14" s="4" customFormat="1" x14ac:dyDescent="0.25">
      <c r="B4226" s="4" t="str">
        <f>"  """&amp;A4226&amp;""": {
    ""name"" : """&amp;SUBSTITUTE(F4226,"""","\""")&amp;""",
    ""latitude"" : "&amp;IF(D4226&lt;&gt;"",LEFT(D4226,2)&amp;"."&amp;RIGHT(D4226,LEN(D4226)-2),"0")&amp;",
    ""longitude"" : "&amp;IF(E4226&lt;&gt;"",LEFT(E4226,1)&amp;"."&amp;RIGHT(E4226,LEN(E4226)-1),"0")&amp;","&amp;"
    ""image"" : """&amp;N4226&amp;"""
  },"</f>
        <v xml:space="preserve">  "": {
    "name" : "Tulip Statue",
    "latitude" : 52.427278,
    "longitude" : 4.833181,
    "image" : "https://lh5.ggpht.com/UV8Ou48zWTpOHw3wCCrJ9GNYOrCsACgUBbsJMaQhdvrBTUyi1ZoWlbCDnOyPsDmxYh2Zmp1cJ3SNbZGf6Srn"
  },</v>
      </c>
      <c r="C4226" s="4">
        <v>281080</v>
      </c>
      <c r="D4226" s="5">
        <v>52427278</v>
      </c>
      <c r="E4226" s="5">
        <v>4833181</v>
      </c>
      <c r="F4226" s="4" t="s">
        <v>6385</v>
      </c>
      <c r="G4226" s="4" t="s">
        <v>2916</v>
      </c>
      <c r="H4226" s="4" t="s">
        <v>4816</v>
      </c>
      <c r="I4226" s="4" t="s">
        <v>4817</v>
      </c>
      <c r="J4226" s="4" t="s">
        <v>17703</v>
      </c>
      <c r="K4226" s="4" t="s">
        <v>17660</v>
      </c>
      <c r="M4226" s="4">
        <v>1506</v>
      </c>
      <c r="N4226" s="4" t="s">
        <v>15264</v>
      </c>
    </row>
    <row r="4227" spans="2:14" s="4" customFormat="1" x14ac:dyDescent="0.25">
      <c r="B4227" s="4" t="str">
        <f>"  """&amp;A4227&amp;""": {
    ""name"" : """&amp;SUBSTITUTE(F4227,"""","\""")&amp;""",
    ""latitude"" : "&amp;IF(D4227&lt;&gt;"",LEFT(D4227,2)&amp;"."&amp;RIGHT(D4227,LEN(D4227)-2),"0")&amp;",
    ""longitude"" : "&amp;IF(E4227&lt;&gt;"",LEFT(E4227,1)&amp;"."&amp;RIGHT(E4227,LEN(E4227)-1),"0")&amp;","&amp;"
    ""image"" : """&amp;N4227&amp;"""
  },"</f>
        <v xml:space="preserve">  "": {
    "name" : "Buurthuis Stekkie",
    "latitude" : 52.428348,
    "longitude" : 4.832233,
    "image" : "https://lh6.ggpht.com/9ZppOKM8c1RTwbusXPD6wGfrgzhp19lqCwzC2pF5YEi4d3fQNb1ED7EbZXUfvMxaBjy-wCrY0BwkEs6kEUjb"
  },</v>
      </c>
      <c r="C4227" s="4">
        <v>356360</v>
      </c>
      <c r="D4227" s="5">
        <v>52428348</v>
      </c>
      <c r="E4227" s="5">
        <v>4832233</v>
      </c>
      <c r="F4227" s="4" t="s">
        <v>10835</v>
      </c>
      <c r="G4227" s="4" t="s">
        <v>2916</v>
      </c>
      <c r="H4227" s="4" t="s">
        <v>4816</v>
      </c>
      <c r="I4227" s="4" t="s">
        <v>4817</v>
      </c>
      <c r="J4227" s="4" t="s">
        <v>17703</v>
      </c>
      <c r="K4227" s="4" t="s">
        <v>6483</v>
      </c>
      <c r="L4227" s="4">
        <v>71</v>
      </c>
      <c r="M4227" s="4" t="s">
        <v>15957</v>
      </c>
      <c r="N4227" s="4" t="s">
        <v>10836</v>
      </c>
    </row>
    <row r="4228" spans="2:14" s="4" customFormat="1" x14ac:dyDescent="0.25">
      <c r="B4228" s="4" t="str">
        <f>"  """&amp;A4228&amp;""": {
    ""name"" : """&amp;SUBSTITUTE(F4228,"""","\""")&amp;""",
    ""latitude"" : "&amp;IF(D4228&lt;&gt;"",LEFT(D4228,2)&amp;"."&amp;RIGHT(D4228,LEN(D4228)-2),"0")&amp;",
    ""longitude"" : "&amp;IF(E4228&lt;&gt;"",LEFT(E4228,1)&amp;"."&amp;RIGHT(E4228,LEN(E4228)-1),"0")&amp;","&amp;"
    ""image"" : """&amp;N4228&amp;"""
  },"</f>
        <v xml:space="preserve">  "": {
    "name" : "Zaandam Taets Art Gallery",
    "latitude" : 52.420379,
    "longitude" : 4.831233,
    "image" : "https://lh3.googleusercontent.com/9NrACVhd6KHbAlJqSkPppbaFboYceAPT53ydeXyHvmuO3OI-e6691PgoJZRSAKHnouLapRIBqoVIrhXIxvj4bA"
  },</v>
      </c>
      <c r="C4228" s="4">
        <v>49333092</v>
      </c>
      <c r="D4228" s="5">
        <v>52420379</v>
      </c>
      <c r="E4228" s="5">
        <v>4831233</v>
      </c>
      <c r="F4228" s="4" t="s">
        <v>15792</v>
      </c>
      <c r="G4228" s="4" t="s">
        <v>2916</v>
      </c>
      <c r="H4228" s="4" t="s">
        <v>4816</v>
      </c>
      <c r="I4228" s="4" t="s">
        <v>4817</v>
      </c>
      <c r="J4228" s="4" t="s">
        <v>17703</v>
      </c>
      <c r="K4228" s="4" t="s">
        <v>16987</v>
      </c>
      <c r="L4228" s="4">
        <v>21</v>
      </c>
      <c r="M4228" s="4" t="s">
        <v>16988</v>
      </c>
      <c r="N4228" s="4" t="s">
        <v>15793</v>
      </c>
    </row>
    <row r="4229" spans="2:14" s="4" customFormat="1" x14ac:dyDescent="0.25">
      <c r="B4229" s="4" t="str">
        <f>"  """&amp;A4229&amp;""": {
    ""name"" : """&amp;SUBSTITUTE(F4229,"""","\""")&amp;""",
    ""latitude"" : "&amp;IF(D4229&lt;&gt;"",LEFT(D4229,2)&amp;"."&amp;RIGHT(D4229,LEN(D4229)-2),"0")&amp;",
    ""longitude"" : "&amp;IF(E4229&lt;&gt;"",LEFT(E4229,1)&amp;"."&amp;RIGHT(E4229,LEN(E4229)-1),"0")&amp;","&amp;"
    ""image"" : """&amp;N4229&amp;"""
  },"</f>
        <v xml:space="preserve">  "": {
    "name" : "Vliegende stoelen",
    "latitude" : 52.422684,
    "longitude" : 4.83068,
    "image" : "https://lh3.googleusercontent.com/vXrT5QXq0uOqSxw4WLNjfLA6h-_wSlDQYa56R2P-MifEdlsjLoY5Br8TukeZ6rPaq2CRu8rmy2ykxvzmPOgZ"
  },</v>
      </c>
      <c r="C4229" s="4">
        <v>49936719</v>
      </c>
      <c r="D4229" s="5">
        <v>52422684</v>
      </c>
      <c r="E4229" s="5">
        <v>483068</v>
      </c>
      <c r="F4229" s="4" t="s">
        <v>15427</v>
      </c>
      <c r="G4229" s="4" t="s">
        <v>2916</v>
      </c>
      <c r="H4229" s="4" t="s">
        <v>4816</v>
      </c>
      <c r="I4229" s="4" t="s">
        <v>4817</v>
      </c>
      <c r="J4229" s="4" t="s">
        <v>17703</v>
      </c>
      <c r="K4229" s="4" t="s">
        <v>17392</v>
      </c>
      <c r="L4229" s="4">
        <v>19</v>
      </c>
      <c r="M4229" s="4" t="s">
        <v>16988</v>
      </c>
      <c r="N4229" s="4" t="s">
        <v>15428</v>
      </c>
    </row>
    <row r="4230" spans="2:14" s="4" customFormat="1" x14ac:dyDescent="0.25">
      <c r="B4230" s="4" t="str">
        <f>"  """&amp;A4230&amp;""": {
    ""name"" : """&amp;SUBSTITUTE(F4230,"""","\""")&amp;""",
    ""latitude"" : "&amp;IF(D4230&lt;&gt;"",LEFT(D4230,2)&amp;"."&amp;RIGHT(D4230,LEN(D4230)-2),"0")&amp;",
    ""longitude"" : "&amp;IF(E4230&lt;&gt;"",LEFT(E4230,1)&amp;"."&amp;RIGHT(E4230,LEN(E4230)-1),"0")&amp;","&amp;"
    ""image"" : """&amp;N4230&amp;"""
  },"</f>
        <v xml:space="preserve">  "": {
    "name" : "Pixelpoort, Fietsonderdoorgang Zaandam Zuiderhout",
    "latitude" : 52.426816,
    "longitude" : 4.827082,
    "image" : "https://lh3.ggpht.com/1NY1uvL7XEuEERmPWwKaVj46KMDKysodnuYauw-5QriCp-HwbiWv12tVRKU3LCKsAjxox-1Ns2uDeX2annE"
  },</v>
      </c>
      <c r="C4230" s="4">
        <v>618870</v>
      </c>
      <c r="D4230" s="5">
        <v>52426816</v>
      </c>
      <c r="E4230" s="5">
        <v>4827082</v>
      </c>
      <c r="F4230" s="4" t="s">
        <v>13884</v>
      </c>
      <c r="G4230" s="4" t="s">
        <v>2916</v>
      </c>
      <c r="H4230" s="4" t="s">
        <v>4816</v>
      </c>
      <c r="I4230" s="4" t="s">
        <v>4817</v>
      </c>
      <c r="J4230" s="4" t="s">
        <v>17703</v>
      </c>
      <c r="K4230" s="4" t="s">
        <v>3130</v>
      </c>
      <c r="M4230" s="4">
        <v>1506</v>
      </c>
      <c r="N4230" s="4" t="s">
        <v>13885</v>
      </c>
    </row>
    <row r="4231" spans="2:14" s="4" customFormat="1" x14ac:dyDescent="0.25">
      <c r="B4231" s="4" t="str">
        <f>"  """&amp;A4231&amp;""": {
    ""name"" : """&amp;SUBSTITUTE(F4231,"""","\""")&amp;""",
    ""latitude"" : "&amp;IF(D4231&lt;&gt;"",LEFT(D4231,2)&amp;"."&amp;RIGHT(D4231,LEN(D4231)-2),"0")&amp;",
    ""longitude"" : "&amp;IF(E4231&lt;&gt;"",LEFT(E4231,1)&amp;"."&amp;RIGHT(E4231,LEN(E4231)-1),"0")&amp;","&amp;"
    ""image"" : """&amp;N4231&amp;"""
  },"</f>
        <v xml:space="preserve">  "": {
    "name" : "Oud Munitie Fabriek Hembrug Treinstation",
    "latitude" : 52.4214,
    "longitude" : 4.828879,
    "image" : "https://lh3.googleusercontent.com/A8kRMf9nc4-MJp32WxTpR3qAN19da1HXdqX3_iVfOpu-pWCq19snZv8z3-qHD-S0YPienlufR8HQn6G_Kcc"
  },</v>
      </c>
      <c r="C4231" s="4">
        <v>644363</v>
      </c>
      <c r="D4231" s="5">
        <v>524214</v>
      </c>
      <c r="E4231" s="5">
        <v>4828879</v>
      </c>
      <c r="F4231" s="4" t="s">
        <v>13700</v>
      </c>
      <c r="G4231" s="4" t="s">
        <v>2916</v>
      </c>
      <c r="H4231" s="4" t="s">
        <v>4816</v>
      </c>
      <c r="I4231" s="4" t="s">
        <v>4817</v>
      </c>
      <c r="J4231" s="4" t="s">
        <v>17703</v>
      </c>
      <c r="K4231" s="4" t="s">
        <v>17615</v>
      </c>
      <c r="M4231" s="4" t="s">
        <v>16988</v>
      </c>
      <c r="N4231" s="4" t="s">
        <v>13701</v>
      </c>
    </row>
    <row r="4232" spans="2:14" s="4" customFormat="1" x14ac:dyDescent="0.25">
      <c r="B4232" s="4" t="str">
        <f>"  """&amp;A4232&amp;""": {
    ""name"" : """&amp;SUBSTITUTE(F4232,"""","\""")&amp;""",
    ""latitude"" : "&amp;IF(D4232&lt;&gt;"",LEFT(D4232,2)&amp;"."&amp;RIGHT(D4232,LEN(D4232)-2),"0")&amp;",
    ""longitude"" : "&amp;IF(E4232&lt;&gt;"",LEFT(E4232,1)&amp;"."&amp;RIGHT(E4232,LEN(E4232)-1),"0")&amp;","&amp;"
    ""image"" : """&amp;N4232&amp;"""
  },"</f>
        <v xml:space="preserve">  "": {
    "name" : "De Eilander",
    "latitude" : 52.431689,
    "longitude" : 4.82959,
    "image" : "https://lh3.googleusercontent.com/Jbjh3_ZD2xg2KCN1hBdJbWbjdJsbYg8Rp9J92jvV9XPXuxHqTzSAJbDi6tfEw5WqGpw40H9HJTkfDSmzccI"
  },</v>
      </c>
      <c r="C4232" s="4">
        <v>49936727</v>
      </c>
      <c r="D4232" s="5">
        <v>52431689</v>
      </c>
      <c r="E4232" s="5">
        <v>482959</v>
      </c>
      <c r="F4232" s="4" t="s">
        <v>11204</v>
      </c>
      <c r="G4232" s="4" t="s">
        <v>2916</v>
      </c>
      <c r="H4232" s="4" t="s">
        <v>4816</v>
      </c>
      <c r="I4232" s="4" t="s">
        <v>4817</v>
      </c>
      <c r="J4232" s="4" t="s">
        <v>17738</v>
      </c>
      <c r="K4232" s="4" t="s">
        <v>17396</v>
      </c>
      <c r="L4232" s="4">
        <v>114</v>
      </c>
      <c r="M4232" s="4">
        <v>1506</v>
      </c>
      <c r="N4232" s="4" t="s">
        <v>11205</v>
      </c>
    </row>
    <row r="4233" spans="2:14" s="4" customFormat="1" x14ac:dyDescent="0.25">
      <c r="B4233" s="4" t="str">
        <f>"  """&amp;A4233&amp;""": {
    ""name"" : """&amp;SUBSTITUTE(F4233,"""","\""")&amp;""",
    ""latitude"" : "&amp;IF(D4233&lt;&gt;"",LEFT(D4233,2)&amp;"."&amp;RIGHT(D4233,LEN(D4233)-2),"0")&amp;",
    ""longitude"" : "&amp;IF(E4233&lt;&gt;"",LEFT(E4233,1)&amp;"."&amp;RIGHT(E4233,LEN(E4233)-1),"0")&amp;","&amp;"
    ""image"" : """&amp;N4233&amp;"""
  },"</f>
        <v xml:space="preserve">  "": {
    "name" : "Torentje",
    "latitude" : 52.442906,
    "longitude" : 4.832065,
    "image" : "https://lh3.googleusercontent.com/uLwj4QisKPRJVADgo3aAjxoldzmsKHfgw9VrSb_VLraqKPCryI5dSbvxm9LfO7wPddc37slPSyENNNCV6QHv"
  },</v>
      </c>
      <c r="C4233" s="4">
        <v>65737</v>
      </c>
      <c r="D4233" s="5">
        <v>52442906</v>
      </c>
      <c r="E4233" s="5">
        <v>4832065</v>
      </c>
      <c r="F4233" s="4" t="s">
        <v>5119</v>
      </c>
      <c r="G4233" s="4" t="s">
        <v>2916</v>
      </c>
      <c r="H4233" s="4" t="s">
        <v>4816</v>
      </c>
      <c r="I4233" s="4" t="s">
        <v>4817</v>
      </c>
      <c r="J4233" s="4" t="s">
        <v>17741</v>
      </c>
      <c r="K4233" s="4" t="s">
        <v>5120</v>
      </c>
      <c r="L4233" s="4">
        <v>55</v>
      </c>
      <c r="M4233" s="4" t="s">
        <v>5121</v>
      </c>
      <c r="N4233" s="4" t="s">
        <v>15198</v>
      </c>
    </row>
    <row r="4234" spans="2:14" s="4" customFormat="1" x14ac:dyDescent="0.25">
      <c r="B4234" s="4" t="str">
        <f>"  """&amp;A4234&amp;""": {
    ""name"" : """&amp;SUBSTITUTE(F4234,"""","\""")&amp;""",
    ""latitude"" : "&amp;IF(D4234&lt;&gt;"",LEFT(D4234,2)&amp;"."&amp;RIGHT(D4234,LEN(D4234)-2),"0")&amp;",
    ""longitude"" : "&amp;IF(E4234&lt;&gt;"",LEFT(E4234,1)&amp;"."&amp;RIGHT(E4234,LEN(E4234)-1),"0")&amp;","&amp;"
    ""image"" : """&amp;N4234&amp;"""
  },"</f>
        <v xml:space="preserve">  "": {
    "name" : "Daar Komt De Zon",
    "latitude" : 52.433416,
    "longitude" : 4.847995,
    "image" : "https://lh3.googleusercontent.com/HnGDAzfp7nrvN9lc1vGXqB9iFgU7cOwb1PflLVnY0hb08msPSTJP8pmubUWQLrRZwIXfMI6PCvkvh2hH5geo-A"
  },</v>
      </c>
      <c r="C4234" s="4">
        <v>49936716</v>
      </c>
      <c r="D4234" s="5">
        <v>52433416</v>
      </c>
      <c r="E4234" s="5">
        <v>4847995</v>
      </c>
      <c r="F4234" s="4" t="s">
        <v>11125</v>
      </c>
      <c r="G4234" s="4" t="s">
        <v>2916</v>
      </c>
      <c r="H4234" s="4" t="s">
        <v>4816</v>
      </c>
      <c r="I4234" s="4" t="s">
        <v>4817</v>
      </c>
      <c r="J4234" s="4" t="s">
        <v>4817</v>
      </c>
      <c r="K4234" s="4" t="s">
        <v>17393</v>
      </c>
      <c r="L4234" s="4">
        <v>7</v>
      </c>
      <c r="M4234" s="4" t="s">
        <v>17394</v>
      </c>
      <c r="N4234" s="4" t="s">
        <v>11126</v>
      </c>
    </row>
    <row r="4235" spans="2:14" s="4" customFormat="1" x14ac:dyDescent="0.25">
      <c r="B4235" s="4" t="str">
        <f>"  """&amp;A4235&amp;""": {
    ""name"" : """&amp;SUBSTITUTE(F4235,"""","\""")&amp;""",
    ""latitude"" : "&amp;IF(D4235&lt;&gt;"",LEFT(D4235,2)&amp;"."&amp;RIGHT(D4235,LEN(D4235)-2),"0")&amp;",
    ""longitude"" : "&amp;IF(E4235&lt;&gt;"",LEFT(E4235,1)&amp;"."&amp;RIGHT(E4235,LEN(E4235)-1),"0")&amp;","&amp;"
    ""image"" : """&amp;N4235&amp;"""
  },"</f>
        <v xml:space="preserve">  "": {
    "name" : "Speeltuin Handzaag Zaandam",
    "latitude" : 52.435865,
    "longitude" : 4.809488,
    "image" : "https://lh5.ggpht.com/uU11ZhdLeBTUz1vWki4-eYPN0F-vPcX7239xn_mp-_niVPVbnWastWsJBntr-8jhIR968qNZhs9zgoZFPN0"
  },</v>
      </c>
      <c r="C4235" s="4">
        <v>81246</v>
      </c>
      <c r="D4235" s="5">
        <v>52435865</v>
      </c>
      <c r="E4235" s="5">
        <v>4809488</v>
      </c>
      <c r="F4235" s="4" t="s">
        <v>5226</v>
      </c>
      <c r="G4235" s="4" t="s">
        <v>2916</v>
      </c>
      <c r="H4235" s="4" t="s">
        <v>4816</v>
      </c>
      <c r="I4235" s="4" t="s">
        <v>4817</v>
      </c>
      <c r="J4235" s="4" t="s">
        <v>4817</v>
      </c>
      <c r="K4235" s="4" t="s">
        <v>5227</v>
      </c>
      <c r="L4235" s="4">
        <v>16</v>
      </c>
      <c r="M4235" s="4" t="s">
        <v>5228</v>
      </c>
      <c r="N4235" s="4" t="s">
        <v>14644</v>
      </c>
    </row>
    <row r="4236" spans="2:14" s="4" customFormat="1" x14ac:dyDescent="0.25">
      <c r="B4236" s="4" t="str">
        <f>"  """&amp;A4236&amp;""": {
    ""name"" : """&amp;SUBSTITUTE(F4236,"""","\""")&amp;""",
    ""latitude"" : "&amp;IF(D4236&lt;&gt;"",LEFT(D4236,2)&amp;"."&amp;RIGHT(D4236,LEN(D4236)-2),"0")&amp;",
    ""longitude"" : "&amp;IF(E4236&lt;&gt;"",LEFT(E4236,1)&amp;"."&amp;RIGHT(E4236,LEN(E4236)-1),"0")&amp;","&amp;"
    ""image"" : """&amp;N4236&amp;"""
  },"</f>
        <v xml:space="preserve">  "": {
    "name" : "De Vlinder Busbrug",
    "latitude" : 52.432279,
    "longitude" : 4.855383,
    "image" : "https://lh5.ggpht.com/V7NX98-G_aXKOKfkF8KfvWjEB9fUh67KH-XrKzXcWrnqYv8IYL21Z9zHa2IZNGV-f-gtu8n0jpJ1mXfCdgs"
  },</v>
      </c>
      <c r="C4236" s="4">
        <v>283323</v>
      </c>
      <c r="D4236" s="5">
        <v>52432279</v>
      </c>
      <c r="E4236" s="5">
        <v>4855383</v>
      </c>
      <c r="F4236" s="4" t="s">
        <v>6370</v>
      </c>
      <c r="G4236" s="4" t="s">
        <v>2916</v>
      </c>
      <c r="H4236" s="4" t="s">
        <v>4816</v>
      </c>
      <c r="I4236" s="4" t="s">
        <v>4817</v>
      </c>
      <c r="J4236" s="4" t="s">
        <v>4817</v>
      </c>
      <c r="K4236" s="4" t="s">
        <v>17529</v>
      </c>
      <c r="N4236" s="4" t="s">
        <v>11397</v>
      </c>
    </row>
    <row r="4237" spans="2:14" s="4" customFormat="1" x14ac:dyDescent="0.25">
      <c r="B4237" s="4" t="str">
        <f>"  """&amp;A4237&amp;""": {
    ""name"" : """&amp;SUBSTITUTE(F4237,"""","\""")&amp;""",
    ""latitude"" : "&amp;IF(D4237&lt;&gt;"",LEFT(D4237,2)&amp;"."&amp;RIGHT(D4237,LEN(D4237)-2),"0")&amp;",
    ""longitude"" : "&amp;IF(E4237&lt;&gt;"",LEFT(E4237,1)&amp;"."&amp;RIGHT(E4237,LEN(E4237)-1),"0")&amp;","&amp;"
    ""image"" : """&amp;N4237&amp;"""
  },"</f>
        <v xml:space="preserve">  "": {
    "name" : "CD Tamarinde",
    "latitude" : 52.434461,
    "longitude" : 4.845635,
    "image" : "https://lh5.ggpht.com/FISTAMv6c8Ap9mFBAx0mWZFyGk4DQ5SiZsadesQ1-7MRCCd8ks4xz_JmXIda-yDD75ClYkB5jQz0wAcDcG_z"
  },</v>
      </c>
      <c r="C4237" s="4">
        <v>580665</v>
      </c>
      <c r="D4237" s="5">
        <v>52434461</v>
      </c>
      <c r="E4237" s="5">
        <v>4845635</v>
      </c>
      <c r="F4237" s="4" t="s">
        <v>10899</v>
      </c>
      <c r="G4237" s="4" t="s">
        <v>2916</v>
      </c>
      <c r="H4237" s="4" t="s">
        <v>4816</v>
      </c>
      <c r="I4237" s="4" t="s">
        <v>4817</v>
      </c>
      <c r="J4237" s="4" t="s">
        <v>4817</v>
      </c>
      <c r="K4237" s="4" t="s">
        <v>16204</v>
      </c>
      <c r="L4237" s="4">
        <v>2</v>
      </c>
      <c r="M4237" s="4">
        <v>1504</v>
      </c>
      <c r="N4237" s="4" t="s">
        <v>10900</v>
      </c>
    </row>
    <row r="4238" spans="2:14" s="4" customFormat="1" x14ac:dyDescent="0.25">
      <c r="B4238" s="4" t="str">
        <f>"  """&amp;A4238&amp;""": {
    ""name"" : """&amp;SUBSTITUTE(F4238,"""","\""")&amp;""",
    ""latitude"" : "&amp;IF(D4238&lt;&gt;"",LEFT(D4238,2)&amp;"."&amp;RIGHT(D4238,LEN(D4238)-2),"0")&amp;",
    ""longitude"" : "&amp;IF(E4238&lt;&gt;"",LEFT(E4238,1)&amp;"."&amp;RIGHT(E4238,LEN(E4238)-1),"0")&amp;","&amp;"
    ""image"" : """&amp;N4238&amp;"""
  },"</f>
        <v xml:space="preserve">  "": {
    "name" : "Informatiebord Gemaal De Waker",
    "latitude" : 52.429612,
    "longitude" : 4.862435,
    "image" : "https://lh5.ggpht.com/Cx0toMzSWTBVDmm6LH7wFXIEku6ZNJFbeqzyxnOjf0SNSrEBhB7mlrjhqODPfr4zRbjAhuVqzypEPtbgxWir1g"
  },</v>
      </c>
      <c r="C4238" s="4">
        <v>49362665</v>
      </c>
      <c r="D4238" s="5">
        <v>52429612</v>
      </c>
      <c r="E4238" s="5">
        <v>4862435</v>
      </c>
      <c r="F4238" s="4" t="s">
        <v>12474</v>
      </c>
      <c r="G4238" s="4" t="s">
        <v>2916</v>
      </c>
      <c r="H4238" s="4" t="s">
        <v>4816</v>
      </c>
      <c r="I4238" s="4" t="s">
        <v>4817</v>
      </c>
      <c r="J4238" s="4" t="s">
        <v>4817</v>
      </c>
      <c r="K4238" s="4" t="s">
        <v>17036</v>
      </c>
      <c r="L4238" s="4">
        <v>1</v>
      </c>
      <c r="M4238" s="4" t="s">
        <v>17037</v>
      </c>
      <c r="N4238" s="4" t="s">
        <v>12475</v>
      </c>
    </row>
    <row r="4239" spans="2:14" s="4" customFormat="1" x14ac:dyDescent="0.25">
      <c r="B4239" s="4" t="str">
        <f>"  """&amp;A4239&amp;""": {
    ""name"" : """&amp;SUBSTITUTE(F4239,"""","\""")&amp;""",
    ""latitude"" : "&amp;IF(D4239&lt;&gt;"",LEFT(D4239,2)&amp;"."&amp;RIGHT(D4239,LEN(D4239)-2),"0")&amp;",
    ""longitude"" : "&amp;IF(E4239&lt;&gt;"",LEFT(E4239,1)&amp;"."&amp;RIGHT(E4239,LEN(E4239)-1),"0")&amp;","&amp;"
    ""image"" : """&amp;N4239&amp;"""
  },"</f>
        <v xml:space="preserve">  "": {
    "name" : "Begraafplaats Zaandam",
    "latitude" : 52.425291,
    "longitude" : 4.840412,
    "image" : "https://lh5.ggpht.com/aYl_PHW0jq2V0SjFzWCvesrPMDYuB0Zh-5z1SqNw0jTFL5W2a6DjrLDfH7wtDsG6ybr4goWpsWDJSq8agvqM"
  },</v>
      </c>
      <c r="C4239" s="4">
        <v>17561</v>
      </c>
      <c r="D4239" s="5">
        <v>52425291</v>
      </c>
      <c r="E4239" s="5">
        <v>4840412</v>
      </c>
      <c r="F4239" s="4" t="s">
        <v>4815</v>
      </c>
      <c r="G4239" s="4" t="s">
        <v>2916</v>
      </c>
      <c r="H4239" s="4" t="s">
        <v>4816</v>
      </c>
      <c r="I4239" s="4" t="s">
        <v>4817</v>
      </c>
      <c r="J4239" s="4" t="s">
        <v>4817</v>
      </c>
      <c r="K4239" s="4" t="s">
        <v>4818</v>
      </c>
      <c r="L4239" s="4">
        <v>421</v>
      </c>
      <c r="M4239" s="4" t="s">
        <v>4819</v>
      </c>
      <c r="N4239" s="4" t="s">
        <v>10474</v>
      </c>
    </row>
    <row r="4240" spans="2:14" s="4" customFormat="1" x14ac:dyDescent="0.25">
      <c r="B4240" s="4" t="str">
        <f>"  """&amp;A4240&amp;""": {
    ""name"" : """&amp;SUBSTITUTE(F4240,"""","\""")&amp;""",
    ""latitude"" : "&amp;IF(D4240&lt;&gt;"",LEFT(D4240,2)&amp;"."&amp;RIGHT(D4240,LEN(D4240)-2),"0")&amp;",
    ""longitude"" : "&amp;IF(E4240&lt;&gt;"",LEFT(E4240,1)&amp;"."&amp;RIGHT(E4240,LEN(E4240)-1),"0")&amp;","&amp;"
    ""image"" : """&amp;N4240&amp;"""
  },"</f>
        <v xml:space="preserve">  "": {
    "name" : "Moeder Met Kind",
    "latitude" : 52.37782,
    "longitude" : 4.535558,
    "image" : "https://lh4.ggpht.com/dcAY1UTjgKvDnx60K6EoZupFFj3nkOZuMq70dIuFlnUHyMKYXY26vasT7dwn73Zo9vBZ7RIPgB4dQfxNkrzY3w"
  },</v>
      </c>
      <c r="C4240" s="4">
        <v>46818845</v>
      </c>
      <c r="D4240" s="5">
        <v>5237782</v>
      </c>
      <c r="E4240" s="5">
        <v>4535558</v>
      </c>
      <c r="F4240" s="4" t="s">
        <v>13182</v>
      </c>
      <c r="G4240" s="4" t="s">
        <v>2916</v>
      </c>
      <c r="H4240" s="4" t="s">
        <v>16762</v>
      </c>
      <c r="I4240" s="4" t="s">
        <v>16762</v>
      </c>
      <c r="J4240" s="4" t="s">
        <v>16762</v>
      </c>
      <c r="K4240" s="4" t="s">
        <v>16769</v>
      </c>
      <c r="L4240" s="4" t="s">
        <v>16770</v>
      </c>
      <c r="M4240" s="4" t="s">
        <v>16771</v>
      </c>
      <c r="N4240" s="4" t="s">
        <v>13183</v>
      </c>
    </row>
    <row r="4241" spans="2:14" s="4" customFormat="1" x14ac:dyDescent="0.25">
      <c r="B4241" s="4" t="str">
        <f>"  """&amp;A4241&amp;""": {
    ""name"" : """&amp;SUBSTITUTE(F4241,"""","\""")&amp;""",
    ""latitude"" : "&amp;IF(D4241&lt;&gt;"",LEFT(D4241,2)&amp;"."&amp;RIGHT(D4241,LEN(D4241)-2),"0")&amp;",
    ""longitude"" : "&amp;IF(E4241&lt;&gt;"",LEFT(E4241,1)&amp;"."&amp;RIGHT(E4241,LEN(E4241)-1),"0")&amp;","&amp;"
    ""image"" : """&amp;N4241&amp;"""
  },"</f>
        <v xml:space="preserve">  "": {
    "name" : "Kids Haven",
    "latitude" : 52.379977,
    "longitude" : 4.539002,
    "image" : "https://lh4.ggpht.com/gykIM_bg3AYE-9_6uNAcnB3xNP0kxVDEJ6z5HznUn035JTpbW4JlPJ4dYhHVflj0SODT_VO36EQrrzt5o0Y"
  },</v>
      </c>
      <c r="C4241" s="4">
        <v>46818777</v>
      </c>
      <c r="D4241" s="5">
        <v>52379977</v>
      </c>
      <c r="E4241" s="5">
        <v>4539002</v>
      </c>
      <c r="F4241" s="4" t="s">
        <v>12649</v>
      </c>
      <c r="G4241" s="4" t="s">
        <v>2916</v>
      </c>
      <c r="H4241" s="4" t="s">
        <v>16762</v>
      </c>
      <c r="I4241" s="4" t="s">
        <v>16762</v>
      </c>
      <c r="J4241" s="4" t="s">
        <v>16762</v>
      </c>
      <c r="K4241" s="4" t="s">
        <v>16763</v>
      </c>
      <c r="L4241" s="4">
        <v>42</v>
      </c>
      <c r="M4241" s="4" t="s">
        <v>16764</v>
      </c>
      <c r="N4241" s="4" t="s">
        <v>12650</v>
      </c>
    </row>
    <row r="4242" spans="2:14" s="4" customFormat="1" x14ac:dyDescent="0.25">
      <c r="B4242" s="4" t="str">
        <f>"  """&amp;A4242&amp;""": {
    ""name"" : """&amp;SUBSTITUTE(F4242,"""","\""")&amp;""",
    ""latitude"" : "&amp;IF(D4242&lt;&gt;"",LEFT(D4242,2)&amp;"."&amp;RIGHT(D4242,LEN(D4242)-2),"0")&amp;",
    ""longitude"" : "&amp;IF(E4242&lt;&gt;"",LEFT(E4242,1)&amp;"."&amp;RIGHT(E4242,LEN(E4242)-1),"0")&amp;","&amp;"
    ""image"" : """&amp;N4242&amp;"""
  },"</f>
        <v xml:space="preserve">  "": {
    "name" : "Jozef Kerk",
    "latitude" : 52.288769,
    "longitude" : 4.577242,
    "image" : "https://lh3.ggpht.com/PUA38b_Px9QbtTlEqYayk0w1zGtRI-LhV11_P2cFB1vYgn1nrU5_IRBdiBdt06agFrZErLNq_cuNZkHH8I86"
  },</v>
      </c>
      <c r="C4242" s="4">
        <v>5712643</v>
      </c>
      <c r="D4242" s="5">
        <v>52288769</v>
      </c>
      <c r="E4242" s="5">
        <v>4577242</v>
      </c>
      <c r="F4242" s="4" t="s">
        <v>12583</v>
      </c>
      <c r="G4242" s="4" t="s">
        <v>17468</v>
      </c>
      <c r="H4242" s="4" t="s">
        <v>17469</v>
      </c>
      <c r="I4242" s="4" t="s">
        <v>17469</v>
      </c>
      <c r="J4242" s="4" t="s">
        <v>17469</v>
      </c>
      <c r="K4242" s="4" t="s">
        <v>17470</v>
      </c>
      <c r="L4242" s="4">
        <v>3</v>
      </c>
      <c r="M4242" s="4" t="s">
        <v>17471</v>
      </c>
      <c r="N4242" s="4" t="s">
        <v>12584</v>
      </c>
    </row>
    <row r="4243" spans="2:14" s="4" customFormat="1" x14ac:dyDescent="0.25">
      <c r="B4243" s="4" t="str">
        <f>"  """&amp;A4243&amp;""": {
    ""name"" : """&amp;SUBSTITUTE(F4243,"""","\""")&amp;""",
    ""latitude"" : "&amp;IF(D4243&lt;&gt;"",LEFT(D4243,2)&amp;"."&amp;RIGHT(D4243,LEN(D4243)-2),"0")&amp;",
    ""longitude"" : "&amp;IF(E4243&lt;&gt;"",LEFT(E4243,1)&amp;"."&amp;RIGHT(E4243,LEN(E4243)-1),"0")&amp;","&amp;"
    ""image"" : """&amp;N4243&amp;"""
  },"</f>
        <v xml:space="preserve">  "": {
    "name" : "Stichting Kulturele Raad Hillegom",
    "latitude" : 52.296217,
    "longitude" : 4.582643,
    "image" : "https://lh4.ggpht.com/f3VIeHvdtB98ZjWmjoLGgxQiZO6L8XUpD-sZrIeNcfZDCnnwL7wyCDgPn-3Z4ikFFqnKeungMsIfF5gke0Gh"
  },</v>
      </c>
      <c r="C4243" s="4">
        <v>5711684</v>
      </c>
      <c r="D4243" s="5">
        <v>52296217</v>
      </c>
      <c r="E4243" s="5">
        <v>4582643</v>
      </c>
      <c r="F4243" s="4" t="s">
        <v>14878</v>
      </c>
      <c r="G4243" s="4" t="s">
        <v>17468</v>
      </c>
      <c r="H4243" s="4" t="s">
        <v>17469</v>
      </c>
      <c r="I4243" s="4" t="s">
        <v>17469</v>
      </c>
      <c r="J4243" s="4" t="s">
        <v>17469</v>
      </c>
      <c r="K4243" s="4" t="s">
        <v>3189</v>
      </c>
      <c r="L4243" s="4">
        <v>16</v>
      </c>
      <c r="M4243" s="4" t="s">
        <v>17480</v>
      </c>
      <c r="N4243" s="4" t="s">
        <v>14879</v>
      </c>
    </row>
    <row r="4244" spans="2:14" s="4" customFormat="1" x14ac:dyDescent="0.25">
      <c r="B4244" s="4" t="str">
        <f>"  """&amp;A4244&amp;""": {
    ""name"" : """&amp;SUBSTITUTE(F4244,"""","\""")&amp;""",
    ""latitude"" : "&amp;IF(D4244&lt;&gt;"",LEFT(D4244,2)&amp;"."&amp;RIGHT(D4244,LEN(D4244)-2),"0")&amp;",
    ""longitude"" : "&amp;IF(E4244&lt;&gt;"",LEFT(E4244,1)&amp;"."&amp;RIGHT(E4244,LEN(E4244)-1),"0")&amp;","&amp;"
    ""image"" : """&amp;N4244&amp;"""
  },"</f>
        <v xml:space="preserve">  "": {
    "name" : "Tulpen Gedicht Steen 9",
    "latitude" : 52.262777,
    "longitude" : 4.551974,
    "image" : "https://lh6.ggpht.com/JFBjN7vdle7LCn4fQj88LFqgKgCpJiz8b3LNKMv37Jpiuuz3wmbqzDJgUvGywpmffnLyueBy2aVP1ykusuw"
  },</v>
      </c>
      <c r="C4244" s="4">
        <v>5711930</v>
      </c>
      <c r="D4244" s="5">
        <v>52262777</v>
      </c>
      <c r="E4244" s="5">
        <v>4551974</v>
      </c>
      <c r="F4244" s="4" t="s">
        <v>15268</v>
      </c>
      <c r="G4244" s="4" t="s">
        <v>17468</v>
      </c>
      <c r="H4244" s="4" t="s">
        <v>17472</v>
      </c>
      <c r="I4244" s="4" t="s">
        <v>17472</v>
      </c>
      <c r="J4244" s="4" t="s">
        <v>17472</v>
      </c>
      <c r="K4244" s="4" t="s">
        <v>17759</v>
      </c>
      <c r="L4244" s="4">
        <v>17</v>
      </c>
      <c r="M4244" s="4">
        <v>2161</v>
      </c>
      <c r="N4244" s="4" t="s">
        <v>15269</v>
      </c>
    </row>
    <row r="4245" spans="2:14" s="4" customFormat="1" x14ac:dyDescent="0.25">
      <c r="B4245" s="4" t="str">
        <f>"  """&amp;A4245&amp;""": {
    ""name"" : """&amp;SUBSTITUTE(F4245,"""","\""")&amp;""",
    ""latitude"" : "&amp;IF(D4245&lt;&gt;"",LEFT(D4245,2)&amp;"."&amp;RIGHT(D4245,LEN(D4245)-2),"0")&amp;",
    ""longitude"" : "&amp;IF(E4245&lt;&gt;"",LEFT(E4245,1)&amp;"."&amp;RIGHT(E4245,LEN(E4245)-1),"0")&amp;","&amp;"
    ""image"" : """&amp;N4245&amp;"""
  },"</f>
        <v xml:space="preserve">  "": {
    "name" : "Driehuizen",
    "latitude" : 52.267853,
    "longitude" : 4.558942,
    "image" : "https://lh5.ggpht.com/tgbfi4gMQB_pUfQxG6mZIlQnD0fjMhM-X9r2aJedJvN4tQp6COGklpO4dJnACZ0PiIWazPkbOeRypgKg0Q4"
  },</v>
      </c>
      <c r="C4245" s="4">
        <v>5711920</v>
      </c>
      <c r="D4245" s="5">
        <v>52267853</v>
      </c>
      <c r="E4245" s="5">
        <v>4558942</v>
      </c>
      <c r="F4245" s="4" t="s">
        <v>11523</v>
      </c>
      <c r="G4245" s="4" t="s">
        <v>17468</v>
      </c>
      <c r="H4245" s="4" t="s">
        <v>17472</v>
      </c>
      <c r="I4245" s="4" t="s">
        <v>17472</v>
      </c>
      <c r="J4245" s="4" t="s">
        <v>17472</v>
      </c>
      <c r="K4245" s="4" t="s">
        <v>17727</v>
      </c>
      <c r="L4245" s="4">
        <v>37</v>
      </c>
      <c r="M4245" s="4" t="s">
        <v>17728</v>
      </c>
      <c r="N4245" s="4" t="s">
        <v>11524</v>
      </c>
    </row>
    <row r="4246" spans="2:14" s="4" customFormat="1" x14ac:dyDescent="0.25">
      <c r="B4246" s="4" t="str">
        <f>"  """&amp;A4246&amp;""": {
    ""name"" : """&amp;SUBSTITUTE(F4246,"""","\""")&amp;""",
    ""latitude"" : "&amp;IF(D4246&lt;&gt;"",LEFT(D4246,2)&amp;"."&amp;RIGHT(D4246,LEN(D4246)-2),"0")&amp;",
    ""longitude"" : "&amp;IF(E4246&lt;&gt;"",LEFT(E4246,1)&amp;"."&amp;RIGHT(E4246,LEN(E4246)-1),"0")&amp;","&amp;"
    ""image"" : """&amp;N4246&amp;"""
  },"</f>
        <v xml:space="preserve">  "": {
    "name" : "Walking Shoes",
    "latitude" : 52.268603,
    "longitude" : 4.539035,
    "image" : "https://lh4.ggpht.com/EUkZ5M-rLfnfFbbATZQUiO5OlFlPaWZ-CWDI1xzZx4U4KtVcN4pOus4VQ9LM8mqrgqDTAx5I_IMe4oAccTebMA"
  },</v>
      </c>
      <c r="C4246" s="4">
        <v>5712003</v>
      </c>
      <c r="D4246" s="5">
        <v>52268603</v>
      </c>
      <c r="E4246" s="5">
        <v>4539035</v>
      </c>
      <c r="F4246" s="4" t="s">
        <v>15522</v>
      </c>
      <c r="G4246" s="4" t="s">
        <v>17468</v>
      </c>
      <c r="H4246" s="4" t="s">
        <v>17472</v>
      </c>
      <c r="I4246" s="4" t="s">
        <v>17472</v>
      </c>
      <c r="J4246" s="4" t="s">
        <v>17472</v>
      </c>
      <c r="K4246" s="4" t="s">
        <v>17755</v>
      </c>
      <c r="L4246" s="4">
        <v>11</v>
      </c>
      <c r="M4246" s="4" t="s">
        <v>17756</v>
      </c>
      <c r="N4246" s="4" t="s">
        <v>15523</v>
      </c>
    </row>
    <row r="4247" spans="2:14" s="4" customFormat="1" x14ac:dyDescent="0.25">
      <c r="B4247" s="4" t="str">
        <f>"  """&amp;A4247&amp;""": {
    ""name"" : """&amp;SUBSTITUTE(F4247,"""","\""")&amp;""",
    ""latitude"" : "&amp;IF(D4247&lt;&gt;"",LEFT(D4247,2)&amp;"."&amp;RIGHT(D4247,LEN(D4247)-2),"0")&amp;",
    ""longitude"" : "&amp;IF(E4247&lt;&gt;"",LEFT(E4247,1)&amp;"."&amp;RIGHT(E4247,LEN(E4247)-1),"0")&amp;","&amp;"
    ""image"" : """&amp;N4247&amp;"""
  },"</f>
        <v xml:space="preserve">  "": {
    "name" : "Keukenhof Info Sign",
    "latitude" : 52.270703,
    "longitude" : 4.545478,
    "image" : "https://lh5.ggpht.com/Y0ISSunjfiaJI5sJS3jOOc9_XlPhPGrX8jD-XCeruone0ERxxmEAdWehyG5OsUJQS68s2UbU0T1kLTOOyKUp"
  },</v>
      </c>
      <c r="C4247" s="4">
        <v>5712521</v>
      </c>
      <c r="D4247" s="5">
        <v>52270703</v>
      </c>
      <c r="E4247" s="5">
        <v>4545478</v>
      </c>
      <c r="F4247" s="4" t="s">
        <v>12641</v>
      </c>
      <c r="G4247" s="4" t="s">
        <v>17468</v>
      </c>
      <c r="H4247" s="4" t="s">
        <v>17472</v>
      </c>
      <c r="I4247" s="4" t="s">
        <v>17472</v>
      </c>
      <c r="J4247" s="4" t="s">
        <v>17472</v>
      </c>
      <c r="K4247" s="4" t="s">
        <v>17473</v>
      </c>
      <c r="L4247" s="4">
        <v>11</v>
      </c>
      <c r="M4247" s="4" t="s">
        <v>17474</v>
      </c>
      <c r="N4247" s="4" t="s">
        <v>12642</v>
      </c>
    </row>
    <row r="4248" spans="2:14" s="4" customFormat="1" x14ac:dyDescent="0.25">
      <c r="B4248" s="4" t="str">
        <f>"  """&amp;A4248&amp;""": {
    ""name"" : """&amp;SUBSTITUTE(F4248,"""","\""")&amp;""",
    ""latitude"" : "&amp;IF(D4248&lt;&gt;"",LEFT(D4248,2)&amp;"."&amp;RIGHT(D4248,LEN(D4248)-2),"0")&amp;",
    ""longitude"" : "&amp;IF(E4248&lt;&gt;"",LEFT(E4248,1)&amp;"."&amp;RIGHT(E4248,LEN(E4248)-1),"0")&amp;","&amp;"
    ""image"" : """&amp;N4248&amp;"""
  },"</f>
        <v xml:space="preserve">  "": {
    "name" : "Robs Garden",
    "latitude" : 52.271144,
    "longitude" : 4.549061,
    "image" : "https://lh3.googleusercontent.com/b-ZlddDq0Qn_FDngNvKldVLN2a7pGqcYl8k6wjOGv5ZdnXy5CkddDbSQdHHT92OOSCezpb7kuWApyL3lbtuRVw"
  },</v>
      </c>
      <c r="C4248" s="4">
        <v>5712520</v>
      </c>
      <c r="D4248" s="5">
        <v>52271144</v>
      </c>
      <c r="E4248" s="5">
        <v>4549061</v>
      </c>
      <c r="F4248" s="4" t="s">
        <v>14214</v>
      </c>
      <c r="G4248" s="4" t="s">
        <v>17468</v>
      </c>
      <c r="H4248" s="4" t="s">
        <v>17472</v>
      </c>
      <c r="I4248" s="4" t="s">
        <v>17472</v>
      </c>
      <c r="J4248" s="4" t="s">
        <v>17472</v>
      </c>
      <c r="K4248" s="4" t="s">
        <v>17473</v>
      </c>
      <c r="L4248" s="4">
        <v>11</v>
      </c>
      <c r="M4248" s="4" t="s">
        <v>17474</v>
      </c>
      <c r="N4248" s="4" t="s">
        <v>14215</v>
      </c>
    </row>
    <row r="4249" spans="2:14" s="4" customFormat="1" x14ac:dyDescent="0.25">
      <c r="B4249" s="4" t="str">
        <f>"  """&amp;A4249&amp;""": {
    ""name"" : """&amp;SUBSTITUTE(F4249,"""","\""")&amp;""",
    ""latitude"" : "&amp;IF(D4249&lt;&gt;"",LEFT(D4249,2)&amp;"."&amp;RIGHT(D4249,LEN(D4249)-2),"0")&amp;",
    ""longitude"" : "&amp;IF(E4249&lt;&gt;"",LEFT(E4249,1)&amp;"."&amp;RIGHT(E4249,LEN(E4249)-1),"0")&amp;","&amp;"
    ""image"" : """&amp;N4249&amp;"""
  },"</f>
        <v xml:space="preserve">  "": {
    "name" : "Kissing Giraffes",
    "latitude" : 52.26964,
    "longitude" : 4.567474,
    "image" : "https://lh3.ggpht.com/C7OS95fzaF5sLjuD5zrS8xqcy4kyco3YybaY3_R8QPfBmxmVXimxBOAV2CtAg8HI8oxNHB-45pwQCqSr1oT6Jg"
  },</v>
      </c>
      <c r="C4249" s="4">
        <v>787141</v>
      </c>
      <c r="D4249" s="5">
        <v>5226964</v>
      </c>
      <c r="E4249" s="5">
        <v>4567474</v>
      </c>
      <c r="F4249" s="4" t="s">
        <v>12680</v>
      </c>
      <c r="G4249" s="4" t="s">
        <v>17468</v>
      </c>
      <c r="H4249" s="4" t="s">
        <v>17472</v>
      </c>
      <c r="I4249" s="4" t="s">
        <v>17472</v>
      </c>
      <c r="J4249" s="4" t="s">
        <v>17472</v>
      </c>
      <c r="K4249" s="4" t="s">
        <v>17477</v>
      </c>
      <c r="L4249" s="4">
        <v>23</v>
      </c>
      <c r="M4249" s="4" t="s">
        <v>17478</v>
      </c>
      <c r="N4249" s="4" t="s">
        <v>12681</v>
      </c>
    </row>
    <row r="4250" spans="2:14" s="4" customFormat="1" x14ac:dyDescent="0.25">
      <c r="B4250" s="4" t="str">
        <f>"  """&amp;A4250&amp;""": {
    ""name"" : """&amp;SUBSTITUTE(F4250,"""","\""")&amp;""",
    ""latitude"" : "&amp;IF(D4250&lt;&gt;"",LEFT(D4250,2)&amp;"."&amp;RIGHT(D4250,LEN(D4250)-2),"0")&amp;",
    ""longitude"" : "&amp;IF(E4250&lt;&gt;"",LEFT(E4250,1)&amp;"."&amp;RIGHT(E4250,LEN(E4250)-1),"0")&amp;","&amp;"
    ""image"" : """&amp;N4250&amp;"""
  },"</f>
        <v xml:space="preserve">  "": {
    "name" : "Groeiplastiek",
    "latitude" : 52.252938,
    "longitude" : 4.561019,
    "image" : "https://lh3.ggpht.com/eqCeTC-0Wmc2wzuUxjqCN_sh_KMMG_gixHs0foM0klviP9CkACB8b_tKH7oPBBva7Ych-Zm3y8YGIVnb_gXWgMnySG0V97JF1Sls0C3IYk7qkhPr"
  },</v>
      </c>
      <c r="C4250" s="4">
        <v>5712497</v>
      </c>
      <c r="D4250" s="5">
        <v>52252938</v>
      </c>
      <c r="E4250" s="5">
        <v>4561019</v>
      </c>
      <c r="F4250" s="4" t="s">
        <v>12120</v>
      </c>
      <c r="G4250" s="4" t="s">
        <v>17468</v>
      </c>
      <c r="H4250" s="4" t="s">
        <v>17472</v>
      </c>
      <c r="I4250" s="4" t="s">
        <v>17472</v>
      </c>
      <c r="J4250" s="4" t="s">
        <v>17472</v>
      </c>
      <c r="K4250" s="4" t="s">
        <v>17729</v>
      </c>
      <c r="L4250" s="4">
        <v>27</v>
      </c>
      <c r="M4250" s="4" t="s">
        <v>17730</v>
      </c>
      <c r="N4250" s="4" t="s">
        <v>12121</v>
      </c>
    </row>
    <row r="4251" spans="2:14" s="4" customFormat="1" x14ac:dyDescent="0.25">
      <c r="B4251" s="4" t="str">
        <f>"  """&amp;A4251&amp;""": {
    ""name"" : """&amp;SUBSTITUTE(F4251,"""","\""")&amp;""",
    ""latitude"" : "&amp;IF(D4251&lt;&gt;"",LEFT(D4251,2)&amp;"."&amp;RIGHT(D4251,LEN(D4251)-2),"0")&amp;",
    ""longitude"" : "&amp;IF(E4251&lt;&gt;"",LEFT(E4251,1)&amp;"."&amp;RIGHT(E4251,LEN(E4251)-1),"0")&amp;","&amp;"
    ""image"" : """&amp;N4251&amp;"""
  },"</f>
        <v xml:space="preserve">  "": {
    "name" : "Keukenhof, Lisse, Zuid-Holland",
    "latitude" : 52.268666,
    "longitude" : 4.549,
    "image" : "https://lh3.googleusercontent.com/eVBrkeBdRGZZWGcnLAGarG_8rzhMEXZYdq_qUnPYfcvM0RViZPHVR_W5CRDAwVboHjAgyOgla110YUFyN2XJ"
  },</v>
      </c>
      <c r="C4251" s="4">
        <v>5712064</v>
      </c>
      <c r="D4251" s="5">
        <v>52268666</v>
      </c>
      <c r="E4251" s="5">
        <v>4549</v>
      </c>
      <c r="F4251" s="4" t="s">
        <v>12643</v>
      </c>
      <c r="G4251" s="4" t="s">
        <v>17468</v>
      </c>
      <c r="H4251" s="4" t="s">
        <v>17472</v>
      </c>
      <c r="I4251" s="4" t="s">
        <v>17472</v>
      </c>
      <c r="J4251" s="4" t="s">
        <v>17472</v>
      </c>
      <c r="K4251" s="4" t="s">
        <v>17257</v>
      </c>
      <c r="L4251" s="4">
        <v>162</v>
      </c>
      <c r="M4251" s="4" t="s">
        <v>17476</v>
      </c>
      <c r="N4251" s="4" t="s">
        <v>12644</v>
      </c>
    </row>
    <row r="4252" spans="2:14" s="4" customFormat="1" x14ac:dyDescent="0.25">
      <c r="B4252" s="4" t="str">
        <f>"  """&amp;A4252&amp;""": {
    ""name"" : """&amp;SUBSTITUTE(F4252,"""","\""")&amp;""",
    ""latitude"" : "&amp;IF(D4252&lt;&gt;"",LEFT(D4252,2)&amp;"."&amp;RIGHT(D4252,LEN(D4252)-2),"0")&amp;",
    ""longitude"" : "&amp;IF(E4252&lt;&gt;"",LEFT(E4252,1)&amp;"."&amp;RIGHT(E4252,LEN(E4252)-1),"0")&amp;","&amp;"
    ""image"" : """&amp;N4252&amp;"""
  },"</f>
        <v xml:space="preserve">  "": {
    "name" : "Small Boy With Big Fish",
    "latitude" : 52.267325,
    "longitude" : 4.54776,
    "image" : "https://lh3.ggpht.com/AG3iAcB7FgbPvKIACGMKnhyCuYMYeR1Lqv8dMC6Em9-_l4yghkNRHgCLBasyKsTNWbajzX0DIxe43GaT8B3WfA"
  },</v>
      </c>
      <c r="C4252" s="4">
        <v>5712063</v>
      </c>
      <c r="D4252" s="5">
        <v>52267325</v>
      </c>
      <c r="E4252" s="5">
        <v>454776</v>
      </c>
      <c r="F4252" s="4" t="s">
        <v>14540</v>
      </c>
      <c r="G4252" s="4" t="s">
        <v>17468</v>
      </c>
      <c r="H4252" s="4" t="s">
        <v>17472</v>
      </c>
      <c r="I4252" s="4" t="s">
        <v>17472</v>
      </c>
      <c r="J4252" s="4" t="s">
        <v>17472</v>
      </c>
      <c r="K4252" s="4" t="s">
        <v>17257</v>
      </c>
      <c r="L4252" s="4">
        <v>164</v>
      </c>
      <c r="M4252" s="4" t="s">
        <v>17476</v>
      </c>
      <c r="N4252" s="4" t="s">
        <v>14541</v>
      </c>
    </row>
    <row r="4253" spans="2:14" s="4" customFormat="1" x14ac:dyDescent="0.25">
      <c r="B4253" s="4" t="str">
        <f>"  """&amp;A4253&amp;""": {
    ""name"" : """&amp;SUBSTITUTE(F4253,"""","\""")&amp;""",
    ""latitude"" : "&amp;IF(D4253&lt;&gt;"",LEFT(D4253,2)&amp;"."&amp;RIGHT(D4253,LEN(D4253)-2),"0")&amp;",
    ""longitude"" : "&amp;IF(E4253&lt;&gt;"",LEFT(E4253,1)&amp;"."&amp;RIGHT(E4253,LEN(E4253)-1),"0")&amp;","&amp;"
    ""image"" : """&amp;N4253&amp;"""
  },"</f>
        <v xml:space="preserve">  "": {
    "name" : "Little Man",
    "latitude" : 52.267801,
    "longitude" : 4.540719,
    "image" : "https://lh6.ggpht.com/HPRDM4DkIRU7Y8sWwvFk2LZHfnluGDxcnT0EmO5KdI6R1wIIGyE3p3WIBn7eRHupl7V3CE4ItMRSqY7-N792"
  },</v>
      </c>
      <c r="C4253" s="4">
        <v>5712011</v>
      </c>
      <c r="D4253" s="5">
        <v>52267801</v>
      </c>
      <c r="E4253" s="5">
        <v>4540719</v>
      </c>
      <c r="F4253" s="4" t="s">
        <v>12937</v>
      </c>
      <c r="G4253" s="4" t="s">
        <v>17468</v>
      </c>
      <c r="H4253" s="4" t="s">
        <v>17472</v>
      </c>
      <c r="I4253" s="4" t="s">
        <v>17472</v>
      </c>
      <c r="J4253" s="4" t="s">
        <v>17472</v>
      </c>
      <c r="K4253" s="4" t="s">
        <v>17257</v>
      </c>
      <c r="L4253" s="4" t="s">
        <v>17479</v>
      </c>
      <c r="M4253" s="4" t="s">
        <v>17476</v>
      </c>
      <c r="N4253" s="4" t="s">
        <v>12938</v>
      </c>
    </row>
    <row r="4254" spans="2:14" s="4" customFormat="1" x14ac:dyDescent="0.25">
      <c r="B4254" s="4" t="str">
        <f>"  """&amp;A4254&amp;""": {
    ""name"" : """&amp;SUBSTITUTE(F4254,"""","\""")&amp;""",
    ""latitude"" : "&amp;IF(D4254&lt;&gt;"",LEFT(D4254,2)&amp;"."&amp;RIGHT(D4254,LEN(D4254)-2),"0")&amp;",
    ""longitude"" : "&amp;IF(E4254&lt;&gt;"",LEFT(E4254,1)&amp;"."&amp;RIGHT(E4254,LEN(E4254)-1),"0")&amp;","&amp;"
    ""image"" : """&amp;N4254&amp;"""
  },"</f>
        <v xml:space="preserve">  "": {
    "name" : "Water Rats",
    "latitude" : 52.269877,
    "longitude" : 4.546438,
    "image" : "https://lh3.ggpht.com/Juh0td1efwCq8Bev8Fslr8Ix28ELP8D714XW-irHJJPsF_FXFDbN7G5P9f_QU1aOarb1nJHxf-UesZ_5-DEU5A"
  },</v>
      </c>
      <c r="C4254" s="4">
        <v>5712037</v>
      </c>
      <c r="D4254" s="5">
        <v>52269877</v>
      </c>
      <c r="E4254" s="5">
        <v>4546438</v>
      </c>
      <c r="F4254" s="4" t="s">
        <v>15574</v>
      </c>
      <c r="G4254" s="4" t="s">
        <v>17468</v>
      </c>
      <c r="H4254" s="4" t="s">
        <v>17472</v>
      </c>
      <c r="I4254" s="4" t="s">
        <v>17472</v>
      </c>
      <c r="J4254" s="4" t="s">
        <v>17472</v>
      </c>
      <c r="K4254" s="4" t="s">
        <v>17475</v>
      </c>
      <c r="M4254" s="4">
        <v>2161</v>
      </c>
      <c r="N4254" s="4" t="s">
        <v>15575</v>
      </c>
    </row>
    <row r="4255" spans="2:14" s="4" customFormat="1" x14ac:dyDescent="0.25">
      <c r="B4255" s="4" t="str">
        <f>"  """&amp;A4255&amp;""": {
    ""name"" : """&amp;SUBSTITUTE(F4255,"""","\""")&amp;""",
    ""latitude"" : "&amp;IF(D4255&lt;&gt;"",LEFT(D4255,2)&amp;"."&amp;RIGHT(D4255,LEN(D4255)-2),"0")&amp;",
    ""longitude"" : "&amp;IF(E4255&lt;&gt;"",LEFT(E4255,1)&amp;"."&amp;RIGHT(E4255,LEN(E4255)-1),"0")&amp;","&amp;"
    ""image"" : """&amp;N4255&amp;"""
  },"</f>
        <v xml:space="preserve">  "": {
    "name" : "Keukenhof, Lisse, Zuid-Holland",
    "latitude" : 52.269333,
    "longitude" : 4.549166,
    "image" : "https://lh3.googleusercontent.com/eVBrkeBdRGZZWGcnLAGarG_8rzhMEXZYdq_qUnPYfcvM0RViZPHVR_W5CRDAwVboHjAgyOgla110YUFyN2XJ"
  },</v>
      </c>
      <c r="C4255" s="4">
        <v>5712032</v>
      </c>
      <c r="D4255" s="5">
        <v>52269333</v>
      </c>
      <c r="E4255" s="5">
        <v>4549166</v>
      </c>
      <c r="F4255" s="4" t="s">
        <v>12643</v>
      </c>
      <c r="G4255" s="4" t="s">
        <v>17468</v>
      </c>
      <c r="H4255" s="4" t="s">
        <v>17472</v>
      </c>
      <c r="I4255" s="4" t="s">
        <v>17472</v>
      </c>
      <c r="J4255" s="4" t="s">
        <v>17472</v>
      </c>
      <c r="K4255" s="4" t="s">
        <v>17475</v>
      </c>
      <c r="M4255" s="4">
        <v>2161</v>
      </c>
      <c r="N4255" s="4" t="s">
        <v>12644</v>
      </c>
    </row>
    <row r="4256" spans="2:14" s="4" customFormat="1" x14ac:dyDescent="0.25">
      <c r="B4256" s="4" t="str">
        <f>"  """&amp;A4256&amp;""": {
    ""name"" : """&amp;SUBSTITUTE(F4256,"""","\""")&amp;""",
    ""latitude"" : "&amp;IF(D4256&lt;&gt;"",LEFT(D4256,2)&amp;"."&amp;RIGHT(D4256,LEN(D4256)-2),"0")&amp;",
    ""longitude"" : "&amp;IF(E4256&lt;&gt;"",LEFT(E4256,1)&amp;"."&amp;RIGHT(E4256,LEN(E4256)-1),"0")&amp;","&amp;"
    ""image"" : """&amp;N4256&amp;"""
  },"</f>
        <v xml:space="preserve">  "": {
    "name" : "Nacht Panorama De Zilk",
    "latitude" : 52.297638,
    "longitude" : 4.542144,
    "image" : ""
  },</v>
      </c>
      <c r="C4256" s="4">
        <v>5711880</v>
      </c>
      <c r="D4256" s="5">
        <v>52297638</v>
      </c>
      <c r="E4256" s="5">
        <v>4542144</v>
      </c>
      <c r="F4256" s="4" t="s">
        <v>13393</v>
      </c>
      <c r="G4256" s="4" t="s">
        <v>17468</v>
      </c>
      <c r="H4256" s="4" t="s">
        <v>17724</v>
      </c>
      <c r="I4256" s="4" t="s">
        <v>17725</v>
      </c>
      <c r="J4256" s="4" t="s">
        <v>17725</v>
      </c>
      <c r="K4256" s="4" t="s">
        <v>17757</v>
      </c>
      <c r="L4256" s="4">
        <v>59</v>
      </c>
      <c r="M4256" s="4" t="s">
        <v>17758</v>
      </c>
    </row>
    <row r="4257" spans="2:14" s="4" customFormat="1" x14ac:dyDescent="0.25">
      <c r="B4257" s="4" t="str">
        <f>"  """&amp;A4257&amp;""": {
    ""name"" : """&amp;SUBSTITUTE(F4257,"""","\""")&amp;""",
    ""latitude"" : "&amp;IF(D4257&lt;&gt;"",LEFT(D4257,2)&amp;"."&amp;RIGHT(D4257,LEN(D4257)-2),"0")&amp;",
    ""longitude"" : "&amp;IF(E4257&lt;&gt;"",LEFT(E4257,1)&amp;"."&amp;RIGHT(E4257,LEN(E4257)-1),"0")&amp;","&amp;"
    ""image"" : """&amp;N4257&amp;"""
  },"</f>
        <v xml:space="preserve">  "": {
    "name" : "Ingewikkelde Mensen",
    "latitude" : 52.303478,
    "longitude" : 4.548486,
    "image" : "https://lh3.ggpht.com/DDzlG-Wdu_uSBH-ngmwqQWmHZjG2fMwPKGEzPl6_czO28pHNvAdgpzYiR7mbbQ3pfIAezCdJSj5IdbSJBpx4"
  },</v>
      </c>
      <c r="C4257" s="4">
        <v>5711901</v>
      </c>
      <c r="D4257" s="5">
        <v>52303478</v>
      </c>
      <c r="E4257" s="5">
        <v>4548486</v>
      </c>
      <c r="F4257" s="4" t="s">
        <v>12488</v>
      </c>
      <c r="G4257" s="4" t="s">
        <v>17468</v>
      </c>
      <c r="H4257" s="4" t="s">
        <v>17724</v>
      </c>
      <c r="I4257" s="4" t="s">
        <v>17725</v>
      </c>
      <c r="J4257" s="4" t="s">
        <v>17725</v>
      </c>
      <c r="K4257" s="4" t="s">
        <v>17726</v>
      </c>
      <c r="L4257" s="4">
        <v>202</v>
      </c>
      <c r="M4257" s="4">
        <v>2191</v>
      </c>
      <c r="N4257" s="4" t="s">
        <v>12489</v>
      </c>
    </row>
  </sheetData>
  <autoFilter ref="A2:N4257" xr:uid="{6E480285-32B8-4F9C-9B17-52C9ABEFEEA4}">
    <sortState ref="B3:N4257">
      <sortCondition ref="G2:G4257"/>
    </sortState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D8A3-F8D4-4DF4-A80A-A1ACF9699C93}">
  <dimension ref="A1:F5080"/>
  <sheetViews>
    <sheetView topLeftCell="A5043" workbookViewId="0">
      <selection activeCell="F1" sqref="F1:F5080"/>
    </sheetView>
  </sheetViews>
  <sheetFormatPr defaultRowHeight="15" x14ac:dyDescent="0.25"/>
  <cols>
    <col min="1" max="1" width="2" style="16" bestFit="1" customWidth="1"/>
    <col min="2" max="4" width="9.140625" style="16"/>
    <col min="5" max="5" width="1.42578125" style="16" bestFit="1" customWidth="1"/>
    <col min="6" max="16384" width="9.140625" style="16"/>
  </cols>
  <sheetData>
    <row r="1" spans="1:6" x14ac:dyDescent="0.25">
      <c r="A1" s="16">
        <f>VLOOKUP('Locations-Stops'!G3,Regions!A2:B379,2,FALSE)</f>
        <v>8</v>
      </c>
      <c r="B1" s="16">
        <f>VLOOKUP('Locations-Stops'!H3,Regions!C2:D379,2,FALSE)</f>
        <v>1</v>
      </c>
      <c r="C1" s="16">
        <v>3</v>
      </c>
      <c r="D1" s="16" t="s">
        <v>17780</v>
      </c>
      <c r="E1" s="16" t="s">
        <v>4333</v>
      </c>
      <c r="F1" s="16" t="str">
        <f>SUBSTITUTE(D1, "_NUM_", C1)</f>
        <v>"INSERT INTO `locations` (`id`, `name`, `latitude`, `longitude`, `province`, `region_1`, `region_2`, `region_3`, `street`, `number`, `postal`, `img`, `last_modified`) VALUES (NULL,'"&amp;SUBSTITUTE('Locations-Stops'!F3;"'";"\'")&amp;"',"&amp;IF('Locations-Stops'!D3&lt;&gt;"";LEFT('Locations-Stops'!D3;2)&amp;"."&amp;RIGHT('Locations-Stops'!D3;LEN('Locations-Stops'!D3)-2);"0")&amp;","&amp;IF('Locations-Stops'!E3&lt;&gt;"";LEFT('Locations-Stops'!E3;1)&amp;"."&amp;RIGHT('Locations-Stops'!E3;LEN('Locations-Stops'!E3)-1);"0")&amp;","&amp;IF('Locations-Stops'!G3&lt;&gt;"";VLOOKUP('Locations-Stops'!G3;Regions!A2:B300;2;FALSE);"0")&amp;","&amp;IF('Locations-Stops'!H3&lt;&gt;"";VLOOKUP('Locations-Stops'!H3;Regions!C2:D300;2;FALSE);"0")&amp;","&amp;IF('Locations-Stops'!I3&lt;&gt;"";VLOOKUP('Locations-Stops'!I3;Regions!F2:G300;2;FALSE);"0")&amp;","&amp;IF('Locations-Stops'!J3&lt;&gt;"";VLOOKUP('Locations-Stops'!J3;Regions!I2:J300;2;FALSE);"0")&amp;",'"&amp;IF('Locations-Stops'!K3&lt;&gt;"";SUBSTITUTE('Locations-Stops'!K3;"'";"\'");"")&amp;"','"&amp;IF('Locations-Stops'!L3&lt;&gt;"";'Locations-Stops'!L3;"")&amp;"','"&amp;IF('Locations-Stops'!M3&lt;&gt;"";'Locations-Stops'!M3;"")&amp;"','"&amp;IF('Locations-Stops'!N3&lt;&gt;"";'Locations-Stops'!N3;"")&amp;"', CURRENT_TIMESTAMP);"</v>
      </c>
    </row>
    <row r="2" spans="1:6" x14ac:dyDescent="0.25">
      <c r="A2" s="16">
        <f>VLOOKUP('Locations-Stops'!G4,Regions!A3:B380,2,FALSE)</f>
        <v>8</v>
      </c>
      <c r="C2" s="16">
        <v>4</v>
      </c>
      <c r="D2" s="16" t="s">
        <v>17780</v>
      </c>
      <c r="E2" s="16" t="s">
        <v>4333</v>
      </c>
      <c r="F2" s="16" t="str">
        <f t="shared" ref="F2:F65" si="0">SUBSTITUTE(D2, "_NUM_", C2)</f>
        <v>"INSERT INTO `locations` (`id`, `name`, `latitude`, `longitude`, `province`, `region_1`, `region_2`, `region_3`, `street`, `number`, `postal`, `img`, `last_modified`) VALUES (NULL,'"&amp;SUBSTITUTE('Locations-Stops'!F4;"'";"\'")&amp;"',"&amp;IF('Locations-Stops'!D4&lt;&gt;"";LEFT('Locations-Stops'!D4;2)&amp;"."&amp;RIGHT('Locations-Stops'!D4;LEN('Locations-Stops'!D4)-2);"0")&amp;","&amp;IF('Locations-Stops'!E4&lt;&gt;"";LEFT('Locations-Stops'!E4;1)&amp;"."&amp;RIGHT('Locations-Stops'!E4;LEN('Locations-Stops'!E4)-1);"0")&amp;","&amp;IF('Locations-Stops'!G4&lt;&gt;"";VLOOKUP('Locations-Stops'!G4;Regions!A2:B300;2;FALSE);"0")&amp;","&amp;IF('Locations-Stops'!H4&lt;&gt;"";VLOOKUP('Locations-Stops'!H4;Regions!C2:D300;2;FALSE);"0")&amp;","&amp;IF('Locations-Stops'!I4&lt;&gt;"";VLOOKUP('Locations-Stops'!I4;Regions!F2:G300;2;FALSE);"0")&amp;","&amp;IF('Locations-Stops'!J4&lt;&gt;"";VLOOKUP('Locations-Stops'!J4;Regions!I2:J300;2;FALSE);"0")&amp;",'"&amp;IF('Locations-Stops'!K4&lt;&gt;"";SUBSTITUTE('Locations-Stops'!K4;"'";"\'");"")&amp;"','"&amp;IF('Locations-Stops'!L4&lt;&gt;"";'Locations-Stops'!L4;"")&amp;"','"&amp;IF('Locations-Stops'!M4&lt;&gt;"";'Locations-Stops'!M4;"")&amp;"','"&amp;IF('Locations-Stops'!N4&lt;&gt;"";'Locations-Stops'!N4;"")&amp;"', CURRENT_TIMESTAMP);"</v>
      </c>
    </row>
    <row r="3" spans="1:6" x14ac:dyDescent="0.25">
      <c r="A3" s="16">
        <f>VLOOKUP('Locations-Stops'!G5,Regions!A4:B381,2,FALSE)</f>
        <v>8</v>
      </c>
      <c r="C3" s="16">
        <v>5</v>
      </c>
      <c r="D3" s="16" t="s">
        <v>17780</v>
      </c>
      <c r="E3" s="16" t="s">
        <v>4333</v>
      </c>
      <c r="F3" s="16" t="str">
        <f t="shared" si="0"/>
        <v>"INSERT INTO `locations` (`id`, `name`, `latitude`, `longitude`, `province`, `region_1`, `region_2`, `region_3`, `street`, `number`, `postal`, `img`, `last_modified`) VALUES (NULL,'"&amp;SUBSTITUTE('Locations-Stops'!F5;"'";"\'")&amp;"',"&amp;IF('Locations-Stops'!D5&lt;&gt;"";LEFT('Locations-Stops'!D5;2)&amp;"."&amp;RIGHT('Locations-Stops'!D5;LEN('Locations-Stops'!D5)-2);"0")&amp;","&amp;IF('Locations-Stops'!E5&lt;&gt;"";LEFT('Locations-Stops'!E5;1)&amp;"."&amp;RIGHT('Locations-Stops'!E5;LEN('Locations-Stops'!E5)-1);"0")&amp;","&amp;IF('Locations-Stops'!G5&lt;&gt;"";VLOOKUP('Locations-Stops'!G5;Regions!A2:B300;2;FALSE);"0")&amp;","&amp;IF('Locations-Stops'!H5&lt;&gt;"";VLOOKUP('Locations-Stops'!H5;Regions!C2:D300;2;FALSE);"0")&amp;","&amp;IF('Locations-Stops'!I5&lt;&gt;"";VLOOKUP('Locations-Stops'!I5;Regions!F2:G300;2;FALSE);"0")&amp;","&amp;IF('Locations-Stops'!J5&lt;&gt;"";VLOOKUP('Locations-Stops'!J5;Regions!I2:J300;2;FALSE);"0")&amp;",'"&amp;IF('Locations-Stops'!K5&lt;&gt;"";SUBSTITUTE('Locations-Stops'!K5;"'";"\'");"")&amp;"','"&amp;IF('Locations-Stops'!L5&lt;&gt;"";'Locations-Stops'!L5;"")&amp;"','"&amp;IF('Locations-Stops'!M5&lt;&gt;"";'Locations-Stops'!M5;"")&amp;"','"&amp;IF('Locations-Stops'!N5&lt;&gt;"";'Locations-Stops'!N5;"")&amp;"', CURRENT_TIMESTAMP);"</v>
      </c>
    </row>
    <row r="4" spans="1:6" x14ac:dyDescent="0.25">
      <c r="A4" s="16">
        <f>VLOOKUP('Locations-Stops'!G6,Regions!A5:B382,2,FALSE)</f>
        <v>8</v>
      </c>
      <c r="C4" s="16">
        <v>6</v>
      </c>
      <c r="D4" s="16" t="s">
        <v>17780</v>
      </c>
      <c r="E4" s="16" t="s">
        <v>4333</v>
      </c>
      <c r="F4" s="16" t="str">
        <f t="shared" si="0"/>
        <v>"INSERT INTO `locations` (`id`, `name`, `latitude`, `longitude`, `province`, `region_1`, `region_2`, `region_3`, `street`, `number`, `postal`, `img`, `last_modified`) VALUES (NULL,'"&amp;SUBSTITUTE('Locations-Stops'!F6;"'";"\'")&amp;"',"&amp;IF('Locations-Stops'!D6&lt;&gt;"";LEFT('Locations-Stops'!D6;2)&amp;"."&amp;RIGHT('Locations-Stops'!D6;LEN('Locations-Stops'!D6)-2);"0")&amp;","&amp;IF('Locations-Stops'!E6&lt;&gt;"";LEFT('Locations-Stops'!E6;1)&amp;"."&amp;RIGHT('Locations-Stops'!E6;LEN('Locations-Stops'!E6)-1);"0")&amp;","&amp;IF('Locations-Stops'!G6&lt;&gt;"";VLOOKUP('Locations-Stops'!G6;Regions!A2:B300;2;FALSE);"0")&amp;","&amp;IF('Locations-Stops'!H6&lt;&gt;"";VLOOKUP('Locations-Stops'!H6;Regions!C2:D300;2;FALSE);"0")&amp;","&amp;IF('Locations-Stops'!I6&lt;&gt;"";VLOOKUP('Locations-Stops'!I6;Regions!F2:G300;2;FALSE);"0")&amp;","&amp;IF('Locations-Stops'!J6&lt;&gt;"";VLOOKUP('Locations-Stops'!J6;Regions!I2:J300;2;FALSE);"0")&amp;",'"&amp;IF('Locations-Stops'!K6&lt;&gt;"";SUBSTITUTE('Locations-Stops'!K6;"'";"\'");"")&amp;"','"&amp;IF('Locations-Stops'!L6&lt;&gt;"";'Locations-Stops'!L6;"")&amp;"','"&amp;IF('Locations-Stops'!M6&lt;&gt;"";'Locations-Stops'!M6;"")&amp;"','"&amp;IF('Locations-Stops'!N6&lt;&gt;"";'Locations-Stops'!N6;"")&amp;"', CURRENT_TIMESTAMP);"</v>
      </c>
    </row>
    <row r="5" spans="1:6" x14ac:dyDescent="0.25">
      <c r="A5" s="16">
        <f>VLOOKUP('Locations-Stops'!G7,Regions!A6:B383,2,FALSE)</f>
        <v>8</v>
      </c>
      <c r="C5" s="16">
        <v>7</v>
      </c>
      <c r="D5" s="16" t="s">
        <v>17780</v>
      </c>
      <c r="E5" s="16" t="s">
        <v>4333</v>
      </c>
      <c r="F5" s="16" t="str">
        <f t="shared" si="0"/>
        <v>"INSERT INTO `locations` (`id`, `name`, `latitude`, `longitude`, `province`, `region_1`, `region_2`, `region_3`, `street`, `number`, `postal`, `img`, `last_modified`) VALUES (NULL,'"&amp;SUBSTITUTE('Locations-Stops'!F7;"'";"\'")&amp;"',"&amp;IF('Locations-Stops'!D7&lt;&gt;"";LEFT('Locations-Stops'!D7;2)&amp;"."&amp;RIGHT('Locations-Stops'!D7;LEN('Locations-Stops'!D7)-2);"0")&amp;","&amp;IF('Locations-Stops'!E7&lt;&gt;"";LEFT('Locations-Stops'!E7;1)&amp;"."&amp;RIGHT('Locations-Stops'!E7;LEN('Locations-Stops'!E7)-1);"0")&amp;","&amp;IF('Locations-Stops'!G7&lt;&gt;"";VLOOKUP('Locations-Stops'!G7;Regions!A2:B300;2;FALSE);"0")&amp;","&amp;IF('Locations-Stops'!H7&lt;&gt;"";VLOOKUP('Locations-Stops'!H7;Regions!C2:D300;2;FALSE);"0")&amp;","&amp;IF('Locations-Stops'!I7&lt;&gt;"";VLOOKUP('Locations-Stops'!I7;Regions!F2:G300;2;FALSE);"0")&amp;","&amp;IF('Locations-Stops'!J7&lt;&gt;"";VLOOKUP('Locations-Stops'!J7;Regions!I2:J300;2;FALSE);"0")&amp;",'"&amp;IF('Locations-Stops'!K7&lt;&gt;"";SUBSTITUTE('Locations-Stops'!K7;"'";"\'");"")&amp;"','"&amp;IF('Locations-Stops'!L7&lt;&gt;"";'Locations-Stops'!L7;"")&amp;"','"&amp;IF('Locations-Stops'!M7&lt;&gt;"";'Locations-Stops'!M7;"")&amp;"','"&amp;IF('Locations-Stops'!N7&lt;&gt;"";'Locations-Stops'!N7;"")&amp;"', CURRENT_TIMESTAMP);"</v>
      </c>
    </row>
    <row r="6" spans="1:6" x14ac:dyDescent="0.25">
      <c r="A6" s="16">
        <f>VLOOKUP('Locations-Stops'!G8,Regions!A7:B384,2,FALSE)</f>
        <v>8</v>
      </c>
      <c r="C6" s="16">
        <v>8</v>
      </c>
      <c r="D6" s="16" t="s">
        <v>17780</v>
      </c>
      <c r="E6" s="16" t="s">
        <v>4333</v>
      </c>
      <c r="F6" s="16" t="str">
        <f t="shared" si="0"/>
        <v>"INSERT INTO `locations` (`id`, `name`, `latitude`, `longitude`, `province`, `region_1`, `region_2`, `region_3`, `street`, `number`, `postal`, `img`, `last_modified`) VALUES (NULL,'"&amp;SUBSTITUTE('Locations-Stops'!F8;"'";"\'")&amp;"',"&amp;IF('Locations-Stops'!D8&lt;&gt;"";LEFT('Locations-Stops'!D8;2)&amp;"."&amp;RIGHT('Locations-Stops'!D8;LEN('Locations-Stops'!D8)-2);"0")&amp;","&amp;IF('Locations-Stops'!E8&lt;&gt;"";LEFT('Locations-Stops'!E8;1)&amp;"."&amp;RIGHT('Locations-Stops'!E8;LEN('Locations-Stops'!E8)-1);"0")&amp;","&amp;IF('Locations-Stops'!G8&lt;&gt;"";VLOOKUP('Locations-Stops'!G8;Regions!A2:B300;2;FALSE);"0")&amp;","&amp;IF('Locations-Stops'!H8&lt;&gt;"";VLOOKUP('Locations-Stops'!H8;Regions!C2:D300;2;FALSE);"0")&amp;","&amp;IF('Locations-Stops'!I8&lt;&gt;"";VLOOKUP('Locations-Stops'!I8;Regions!F2:G300;2;FALSE);"0")&amp;","&amp;IF('Locations-Stops'!J8&lt;&gt;"";VLOOKUP('Locations-Stops'!J8;Regions!I2:J300;2;FALSE);"0")&amp;",'"&amp;IF('Locations-Stops'!K8&lt;&gt;"";SUBSTITUTE('Locations-Stops'!K8;"'";"\'");"")&amp;"','"&amp;IF('Locations-Stops'!L8&lt;&gt;"";'Locations-Stops'!L8;"")&amp;"','"&amp;IF('Locations-Stops'!M8&lt;&gt;"";'Locations-Stops'!M8;"")&amp;"','"&amp;IF('Locations-Stops'!N8&lt;&gt;"";'Locations-Stops'!N8;"")&amp;"', CURRENT_TIMESTAMP);"</v>
      </c>
    </row>
    <row r="7" spans="1:6" x14ac:dyDescent="0.25">
      <c r="A7" s="16">
        <f>VLOOKUP('Locations-Stops'!G9,Regions!A8:B385,2,FALSE)</f>
        <v>8</v>
      </c>
      <c r="C7" s="16">
        <v>9</v>
      </c>
      <c r="D7" s="16" t="s">
        <v>17780</v>
      </c>
      <c r="E7" s="16" t="s">
        <v>4333</v>
      </c>
      <c r="F7" s="16" t="str">
        <f t="shared" si="0"/>
        <v>"INSERT INTO `locations` (`id`, `name`, `latitude`, `longitude`, `province`, `region_1`, `region_2`, `region_3`, `street`, `number`, `postal`, `img`, `last_modified`) VALUES (NULL,'"&amp;SUBSTITUTE('Locations-Stops'!F9;"'";"\'")&amp;"',"&amp;IF('Locations-Stops'!D9&lt;&gt;"";LEFT('Locations-Stops'!D9;2)&amp;"."&amp;RIGHT('Locations-Stops'!D9;LEN('Locations-Stops'!D9)-2);"0")&amp;","&amp;IF('Locations-Stops'!E9&lt;&gt;"";LEFT('Locations-Stops'!E9;1)&amp;"."&amp;RIGHT('Locations-Stops'!E9;LEN('Locations-Stops'!E9)-1);"0")&amp;","&amp;IF('Locations-Stops'!G9&lt;&gt;"";VLOOKUP('Locations-Stops'!G9;Regions!A2:B300;2;FALSE);"0")&amp;","&amp;IF('Locations-Stops'!H9&lt;&gt;"";VLOOKUP('Locations-Stops'!H9;Regions!C2:D300;2;FALSE);"0")&amp;","&amp;IF('Locations-Stops'!I9&lt;&gt;"";VLOOKUP('Locations-Stops'!I9;Regions!F2:G300;2;FALSE);"0")&amp;","&amp;IF('Locations-Stops'!J9&lt;&gt;"";VLOOKUP('Locations-Stops'!J9;Regions!I2:J300;2;FALSE);"0")&amp;",'"&amp;IF('Locations-Stops'!K9&lt;&gt;"";SUBSTITUTE('Locations-Stops'!K9;"'";"\'");"")&amp;"','"&amp;IF('Locations-Stops'!L9&lt;&gt;"";'Locations-Stops'!L9;"")&amp;"','"&amp;IF('Locations-Stops'!M9&lt;&gt;"";'Locations-Stops'!M9;"")&amp;"','"&amp;IF('Locations-Stops'!N9&lt;&gt;"";'Locations-Stops'!N9;"")&amp;"', CURRENT_TIMESTAMP);"</v>
      </c>
    </row>
    <row r="8" spans="1:6" x14ac:dyDescent="0.25">
      <c r="A8" s="16">
        <f>VLOOKUP('Locations-Stops'!G10,Regions!A9:B386,2,FALSE)</f>
        <v>8</v>
      </c>
      <c r="C8" s="16">
        <v>10</v>
      </c>
      <c r="D8" s="16" t="s">
        <v>17780</v>
      </c>
      <c r="E8" s="16" t="s">
        <v>4333</v>
      </c>
      <c r="F8" s="16" t="str">
        <f t="shared" si="0"/>
        <v>"INSERT INTO `locations` (`id`, `name`, `latitude`, `longitude`, `province`, `region_1`, `region_2`, `region_3`, `street`, `number`, `postal`, `img`, `last_modified`) VALUES (NULL,'"&amp;SUBSTITUTE('Locations-Stops'!F10;"'";"\'")&amp;"',"&amp;IF('Locations-Stops'!D10&lt;&gt;"";LEFT('Locations-Stops'!D10;2)&amp;"."&amp;RIGHT('Locations-Stops'!D10;LEN('Locations-Stops'!D10)-2);"0")&amp;","&amp;IF('Locations-Stops'!E10&lt;&gt;"";LEFT('Locations-Stops'!E10;1)&amp;"."&amp;RIGHT('Locations-Stops'!E10;LEN('Locations-Stops'!E10)-1);"0")&amp;","&amp;IF('Locations-Stops'!G10&lt;&gt;"";VLOOKUP('Locations-Stops'!G10;Regions!A2:B300;2;FALSE);"0")&amp;","&amp;IF('Locations-Stops'!H10&lt;&gt;"";VLOOKUP('Locations-Stops'!H10;Regions!C2:D300;2;FALSE);"0")&amp;","&amp;IF('Locations-Stops'!I10&lt;&gt;"";VLOOKUP('Locations-Stops'!I10;Regions!F2:G300;2;FALSE);"0")&amp;","&amp;IF('Locations-Stops'!J10&lt;&gt;"";VLOOKUP('Locations-Stops'!J10;Regions!I2:J300;2;FALSE);"0")&amp;",'"&amp;IF('Locations-Stops'!K10&lt;&gt;"";SUBSTITUTE('Locations-Stops'!K10;"'";"\'");"")&amp;"','"&amp;IF('Locations-Stops'!L10&lt;&gt;"";'Locations-Stops'!L10;"")&amp;"','"&amp;IF('Locations-Stops'!M10&lt;&gt;"";'Locations-Stops'!M10;"")&amp;"','"&amp;IF('Locations-Stops'!N10&lt;&gt;"";'Locations-Stops'!N10;"")&amp;"', CURRENT_TIMESTAMP);"</v>
      </c>
    </row>
    <row r="9" spans="1:6" x14ac:dyDescent="0.25">
      <c r="A9" s="16">
        <f>VLOOKUP('Locations-Stops'!G11,Regions!A10:B387,2,FALSE)</f>
        <v>8</v>
      </c>
      <c r="C9" s="16">
        <v>11</v>
      </c>
      <c r="D9" s="16" t="s">
        <v>17780</v>
      </c>
      <c r="E9" s="16" t="s">
        <v>4333</v>
      </c>
      <c r="F9" s="16" t="str">
        <f t="shared" si="0"/>
        <v>"INSERT INTO `locations` (`id`, `name`, `latitude`, `longitude`, `province`, `region_1`, `region_2`, `region_3`, `street`, `number`, `postal`, `img`, `last_modified`) VALUES (NULL,'"&amp;SUBSTITUTE('Locations-Stops'!F11;"'";"\'")&amp;"',"&amp;IF('Locations-Stops'!D11&lt;&gt;"";LEFT('Locations-Stops'!D11;2)&amp;"."&amp;RIGHT('Locations-Stops'!D11;LEN('Locations-Stops'!D11)-2);"0")&amp;","&amp;IF('Locations-Stops'!E11&lt;&gt;"";LEFT('Locations-Stops'!E11;1)&amp;"."&amp;RIGHT('Locations-Stops'!E11;LEN('Locations-Stops'!E11)-1);"0")&amp;","&amp;IF('Locations-Stops'!G11&lt;&gt;"";VLOOKUP('Locations-Stops'!G11;Regions!A2:B300;2;FALSE);"0")&amp;","&amp;IF('Locations-Stops'!H11&lt;&gt;"";VLOOKUP('Locations-Stops'!H11;Regions!C2:D300;2;FALSE);"0")&amp;","&amp;IF('Locations-Stops'!I11&lt;&gt;"";VLOOKUP('Locations-Stops'!I11;Regions!F2:G300;2;FALSE);"0")&amp;","&amp;IF('Locations-Stops'!J11&lt;&gt;"";VLOOKUP('Locations-Stops'!J11;Regions!I2:J300;2;FALSE);"0")&amp;",'"&amp;IF('Locations-Stops'!K11&lt;&gt;"";SUBSTITUTE('Locations-Stops'!K11;"'";"\'");"")&amp;"','"&amp;IF('Locations-Stops'!L11&lt;&gt;"";'Locations-Stops'!L11;"")&amp;"','"&amp;IF('Locations-Stops'!M11&lt;&gt;"";'Locations-Stops'!M11;"")&amp;"','"&amp;IF('Locations-Stops'!N11&lt;&gt;"";'Locations-Stops'!N11;"")&amp;"', CURRENT_TIMESTAMP);"</v>
      </c>
    </row>
    <row r="10" spans="1:6" x14ac:dyDescent="0.25">
      <c r="A10" s="16">
        <f>VLOOKUP('Locations-Stops'!G12,Regions!A11:B388,2,FALSE)</f>
        <v>8</v>
      </c>
      <c r="C10" s="16">
        <v>12</v>
      </c>
      <c r="D10" s="16" t="s">
        <v>17780</v>
      </c>
      <c r="E10" s="16" t="s">
        <v>4333</v>
      </c>
      <c r="F10" s="16" t="str">
        <f t="shared" si="0"/>
        <v>"INSERT INTO `locations` (`id`, `name`, `latitude`, `longitude`, `province`, `region_1`, `region_2`, `region_3`, `street`, `number`, `postal`, `img`, `last_modified`) VALUES (NULL,'"&amp;SUBSTITUTE('Locations-Stops'!F12;"'";"\'")&amp;"',"&amp;IF('Locations-Stops'!D12&lt;&gt;"";LEFT('Locations-Stops'!D12;2)&amp;"."&amp;RIGHT('Locations-Stops'!D12;LEN('Locations-Stops'!D12)-2);"0")&amp;","&amp;IF('Locations-Stops'!E12&lt;&gt;"";LEFT('Locations-Stops'!E12;1)&amp;"."&amp;RIGHT('Locations-Stops'!E12;LEN('Locations-Stops'!E12)-1);"0")&amp;","&amp;IF('Locations-Stops'!G12&lt;&gt;"";VLOOKUP('Locations-Stops'!G12;Regions!A2:B300;2;FALSE);"0")&amp;","&amp;IF('Locations-Stops'!H12&lt;&gt;"";VLOOKUP('Locations-Stops'!H12;Regions!C2:D300;2;FALSE);"0")&amp;","&amp;IF('Locations-Stops'!I12&lt;&gt;"";VLOOKUP('Locations-Stops'!I12;Regions!F2:G300;2;FALSE);"0")&amp;","&amp;IF('Locations-Stops'!J12&lt;&gt;"";VLOOKUP('Locations-Stops'!J12;Regions!I2:J300;2;FALSE);"0")&amp;",'"&amp;IF('Locations-Stops'!K12&lt;&gt;"";SUBSTITUTE('Locations-Stops'!K12;"'";"\'");"")&amp;"','"&amp;IF('Locations-Stops'!L12&lt;&gt;"";'Locations-Stops'!L12;"")&amp;"','"&amp;IF('Locations-Stops'!M12&lt;&gt;"";'Locations-Stops'!M12;"")&amp;"','"&amp;IF('Locations-Stops'!N12&lt;&gt;"";'Locations-Stops'!N12;"")&amp;"', CURRENT_TIMESTAMP);"</v>
      </c>
    </row>
    <row r="11" spans="1:6" x14ac:dyDescent="0.25">
      <c r="A11" s="16">
        <f>VLOOKUP('Locations-Stops'!G13,Regions!A12:B389,2,FALSE)</f>
        <v>8</v>
      </c>
      <c r="C11" s="16">
        <v>13</v>
      </c>
      <c r="D11" s="16" t="s">
        <v>17780</v>
      </c>
      <c r="E11" s="16" t="s">
        <v>4333</v>
      </c>
      <c r="F11" s="16" t="str">
        <f t="shared" si="0"/>
        <v>"INSERT INTO `locations` (`id`, `name`, `latitude`, `longitude`, `province`, `region_1`, `region_2`, `region_3`, `street`, `number`, `postal`, `img`, `last_modified`) VALUES (NULL,'"&amp;SUBSTITUTE('Locations-Stops'!F13;"'";"\'")&amp;"',"&amp;IF('Locations-Stops'!D13&lt;&gt;"";LEFT('Locations-Stops'!D13;2)&amp;"."&amp;RIGHT('Locations-Stops'!D13;LEN('Locations-Stops'!D13)-2);"0")&amp;","&amp;IF('Locations-Stops'!E13&lt;&gt;"";LEFT('Locations-Stops'!E13;1)&amp;"."&amp;RIGHT('Locations-Stops'!E13;LEN('Locations-Stops'!E13)-1);"0")&amp;","&amp;IF('Locations-Stops'!G13&lt;&gt;"";VLOOKUP('Locations-Stops'!G13;Regions!A2:B300;2;FALSE);"0")&amp;","&amp;IF('Locations-Stops'!H13&lt;&gt;"";VLOOKUP('Locations-Stops'!H13;Regions!C2:D300;2;FALSE);"0")&amp;","&amp;IF('Locations-Stops'!I13&lt;&gt;"";VLOOKUP('Locations-Stops'!I13;Regions!F2:G300;2;FALSE);"0")&amp;","&amp;IF('Locations-Stops'!J13&lt;&gt;"";VLOOKUP('Locations-Stops'!J13;Regions!I2:J300;2;FALSE);"0")&amp;",'"&amp;IF('Locations-Stops'!K13&lt;&gt;"";SUBSTITUTE('Locations-Stops'!K13;"'";"\'");"")&amp;"','"&amp;IF('Locations-Stops'!L13&lt;&gt;"";'Locations-Stops'!L13;"")&amp;"','"&amp;IF('Locations-Stops'!M13&lt;&gt;"";'Locations-Stops'!M13;"")&amp;"','"&amp;IF('Locations-Stops'!N13&lt;&gt;"";'Locations-Stops'!N13;"")&amp;"', CURRENT_TIMESTAMP);"</v>
      </c>
    </row>
    <row r="12" spans="1:6" x14ac:dyDescent="0.25">
      <c r="A12" s="16">
        <f>VLOOKUP('Locations-Stops'!G14,Regions!A13:B390,2,FALSE)</f>
        <v>8</v>
      </c>
      <c r="C12" s="16">
        <v>14</v>
      </c>
      <c r="D12" s="16" t="s">
        <v>17780</v>
      </c>
      <c r="E12" s="16" t="s">
        <v>4333</v>
      </c>
      <c r="F12" s="16" t="str">
        <f t="shared" si="0"/>
        <v>"INSERT INTO `locations` (`id`, `name`, `latitude`, `longitude`, `province`, `region_1`, `region_2`, `region_3`, `street`, `number`, `postal`, `img`, `last_modified`) VALUES (NULL,'"&amp;SUBSTITUTE('Locations-Stops'!F14;"'";"\'")&amp;"',"&amp;IF('Locations-Stops'!D14&lt;&gt;"";LEFT('Locations-Stops'!D14;2)&amp;"."&amp;RIGHT('Locations-Stops'!D14;LEN('Locations-Stops'!D14)-2);"0")&amp;","&amp;IF('Locations-Stops'!E14&lt;&gt;"";LEFT('Locations-Stops'!E14;1)&amp;"."&amp;RIGHT('Locations-Stops'!E14;LEN('Locations-Stops'!E14)-1);"0")&amp;","&amp;IF('Locations-Stops'!G14&lt;&gt;"";VLOOKUP('Locations-Stops'!G14;Regions!A2:B300;2;FALSE);"0")&amp;","&amp;IF('Locations-Stops'!H14&lt;&gt;"";VLOOKUP('Locations-Stops'!H14;Regions!C2:D300;2;FALSE);"0")&amp;","&amp;IF('Locations-Stops'!I14&lt;&gt;"";VLOOKUP('Locations-Stops'!I14;Regions!F2:G300;2;FALSE);"0")&amp;","&amp;IF('Locations-Stops'!J14&lt;&gt;"";VLOOKUP('Locations-Stops'!J14;Regions!I2:J300;2;FALSE);"0")&amp;",'"&amp;IF('Locations-Stops'!K14&lt;&gt;"";SUBSTITUTE('Locations-Stops'!K14;"'";"\'");"")&amp;"','"&amp;IF('Locations-Stops'!L14&lt;&gt;"";'Locations-Stops'!L14;"")&amp;"','"&amp;IF('Locations-Stops'!M14&lt;&gt;"";'Locations-Stops'!M14;"")&amp;"','"&amp;IF('Locations-Stops'!N14&lt;&gt;"";'Locations-Stops'!N14;"")&amp;"', CURRENT_TIMESTAMP);"</v>
      </c>
    </row>
    <row r="13" spans="1:6" x14ac:dyDescent="0.25">
      <c r="A13" s="16">
        <f>VLOOKUP('Locations-Stops'!G15,Regions!A14:B391,2,FALSE)</f>
        <v>8</v>
      </c>
      <c r="C13" s="16">
        <v>15</v>
      </c>
      <c r="D13" s="16" t="s">
        <v>17780</v>
      </c>
      <c r="E13" s="16" t="s">
        <v>4333</v>
      </c>
      <c r="F13" s="16" t="str">
        <f t="shared" si="0"/>
        <v>"INSERT INTO `locations` (`id`, `name`, `latitude`, `longitude`, `province`, `region_1`, `region_2`, `region_3`, `street`, `number`, `postal`, `img`, `last_modified`) VALUES (NULL,'"&amp;SUBSTITUTE('Locations-Stops'!F15;"'";"\'")&amp;"',"&amp;IF('Locations-Stops'!D15&lt;&gt;"";LEFT('Locations-Stops'!D15;2)&amp;"."&amp;RIGHT('Locations-Stops'!D15;LEN('Locations-Stops'!D15)-2);"0")&amp;","&amp;IF('Locations-Stops'!E15&lt;&gt;"";LEFT('Locations-Stops'!E15;1)&amp;"."&amp;RIGHT('Locations-Stops'!E15;LEN('Locations-Stops'!E15)-1);"0")&amp;","&amp;IF('Locations-Stops'!G15&lt;&gt;"";VLOOKUP('Locations-Stops'!G15;Regions!A2:B300;2;FALSE);"0")&amp;","&amp;IF('Locations-Stops'!H15&lt;&gt;"";VLOOKUP('Locations-Stops'!H15;Regions!C2:D300;2;FALSE);"0")&amp;","&amp;IF('Locations-Stops'!I15&lt;&gt;"";VLOOKUP('Locations-Stops'!I15;Regions!F2:G300;2;FALSE);"0")&amp;","&amp;IF('Locations-Stops'!J15&lt;&gt;"";VLOOKUP('Locations-Stops'!J15;Regions!I2:J300;2;FALSE);"0")&amp;",'"&amp;IF('Locations-Stops'!K15&lt;&gt;"";SUBSTITUTE('Locations-Stops'!K15;"'";"\'");"")&amp;"','"&amp;IF('Locations-Stops'!L15&lt;&gt;"";'Locations-Stops'!L15;"")&amp;"','"&amp;IF('Locations-Stops'!M15&lt;&gt;"";'Locations-Stops'!M15;"")&amp;"','"&amp;IF('Locations-Stops'!N15&lt;&gt;"";'Locations-Stops'!N15;"")&amp;"', CURRENT_TIMESTAMP);"</v>
      </c>
    </row>
    <row r="14" spans="1:6" x14ac:dyDescent="0.25">
      <c r="A14" s="16">
        <f>VLOOKUP('Locations-Stops'!G16,Regions!A15:B392,2,FALSE)</f>
        <v>8</v>
      </c>
      <c r="C14" s="16">
        <v>16</v>
      </c>
      <c r="D14" s="16" t="s">
        <v>17780</v>
      </c>
      <c r="E14" s="16" t="s">
        <v>4333</v>
      </c>
      <c r="F14" s="16" t="str">
        <f t="shared" si="0"/>
        <v>"INSERT INTO `locations` (`id`, `name`, `latitude`, `longitude`, `province`, `region_1`, `region_2`, `region_3`, `street`, `number`, `postal`, `img`, `last_modified`) VALUES (NULL,'"&amp;SUBSTITUTE('Locations-Stops'!F16;"'";"\'")&amp;"',"&amp;IF('Locations-Stops'!D16&lt;&gt;"";LEFT('Locations-Stops'!D16;2)&amp;"."&amp;RIGHT('Locations-Stops'!D16;LEN('Locations-Stops'!D16)-2);"0")&amp;","&amp;IF('Locations-Stops'!E16&lt;&gt;"";LEFT('Locations-Stops'!E16;1)&amp;"."&amp;RIGHT('Locations-Stops'!E16;LEN('Locations-Stops'!E16)-1);"0")&amp;","&amp;IF('Locations-Stops'!G16&lt;&gt;"";VLOOKUP('Locations-Stops'!G16;Regions!A2:B300;2;FALSE);"0")&amp;","&amp;IF('Locations-Stops'!H16&lt;&gt;"";VLOOKUP('Locations-Stops'!H16;Regions!C2:D300;2;FALSE);"0")&amp;","&amp;IF('Locations-Stops'!I16&lt;&gt;"";VLOOKUP('Locations-Stops'!I16;Regions!F2:G300;2;FALSE);"0")&amp;","&amp;IF('Locations-Stops'!J16&lt;&gt;"";VLOOKUP('Locations-Stops'!J16;Regions!I2:J300;2;FALSE);"0")&amp;",'"&amp;IF('Locations-Stops'!K16&lt;&gt;"";SUBSTITUTE('Locations-Stops'!K16;"'";"\'");"")&amp;"','"&amp;IF('Locations-Stops'!L16&lt;&gt;"";'Locations-Stops'!L16;"")&amp;"','"&amp;IF('Locations-Stops'!M16&lt;&gt;"";'Locations-Stops'!M16;"")&amp;"','"&amp;IF('Locations-Stops'!N16&lt;&gt;"";'Locations-Stops'!N16;"")&amp;"', CURRENT_TIMESTAMP);"</v>
      </c>
    </row>
    <row r="15" spans="1:6" x14ac:dyDescent="0.25">
      <c r="A15" s="16">
        <f>VLOOKUP('Locations-Stops'!G17,Regions!A16:B393,2,FALSE)</f>
        <v>8</v>
      </c>
      <c r="C15" s="16">
        <v>17</v>
      </c>
      <c r="D15" s="16" t="s">
        <v>17780</v>
      </c>
      <c r="E15" s="16" t="s">
        <v>4333</v>
      </c>
      <c r="F15" s="16" t="str">
        <f t="shared" si="0"/>
        <v>"INSERT INTO `locations` (`id`, `name`, `latitude`, `longitude`, `province`, `region_1`, `region_2`, `region_3`, `street`, `number`, `postal`, `img`, `last_modified`) VALUES (NULL,'"&amp;SUBSTITUTE('Locations-Stops'!F17;"'";"\'")&amp;"',"&amp;IF('Locations-Stops'!D17&lt;&gt;"";LEFT('Locations-Stops'!D17;2)&amp;"."&amp;RIGHT('Locations-Stops'!D17;LEN('Locations-Stops'!D17)-2);"0")&amp;","&amp;IF('Locations-Stops'!E17&lt;&gt;"";LEFT('Locations-Stops'!E17;1)&amp;"."&amp;RIGHT('Locations-Stops'!E17;LEN('Locations-Stops'!E17)-1);"0")&amp;","&amp;IF('Locations-Stops'!G17&lt;&gt;"";VLOOKUP('Locations-Stops'!G17;Regions!A2:B300;2;FALSE);"0")&amp;","&amp;IF('Locations-Stops'!H17&lt;&gt;"";VLOOKUP('Locations-Stops'!H17;Regions!C2:D300;2;FALSE);"0")&amp;","&amp;IF('Locations-Stops'!I17&lt;&gt;"";VLOOKUP('Locations-Stops'!I17;Regions!F2:G300;2;FALSE);"0")&amp;","&amp;IF('Locations-Stops'!J17&lt;&gt;"";VLOOKUP('Locations-Stops'!J17;Regions!I2:J300;2;FALSE);"0")&amp;",'"&amp;IF('Locations-Stops'!K17&lt;&gt;"";SUBSTITUTE('Locations-Stops'!K17;"'";"\'");"")&amp;"','"&amp;IF('Locations-Stops'!L17&lt;&gt;"";'Locations-Stops'!L17;"")&amp;"','"&amp;IF('Locations-Stops'!M17&lt;&gt;"";'Locations-Stops'!M17;"")&amp;"','"&amp;IF('Locations-Stops'!N17&lt;&gt;"";'Locations-Stops'!N17;"")&amp;"', CURRENT_TIMESTAMP);"</v>
      </c>
    </row>
    <row r="16" spans="1:6" x14ac:dyDescent="0.25">
      <c r="A16" s="16">
        <f>VLOOKUP('Locations-Stops'!G18,Regions!A17:B394,2,FALSE)</f>
        <v>8</v>
      </c>
      <c r="C16" s="16">
        <v>18</v>
      </c>
      <c r="D16" s="16" t="s">
        <v>17780</v>
      </c>
      <c r="E16" s="16" t="s">
        <v>4333</v>
      </c>
      <c r="F16" s="16" t="str">
        <f t="shared" si="0"/>
        <v>"INSERT INTO `locations` (`id`, `name`, `latitude`, `longitude`, `province`, `region_1`, `region_2`, `region_3`, `street`, `number`, `postal`, `img`, `last_modified`) VALUES (NULL,'"&amp;SUBSTITUTE('Locations-Stops'!F18;"'";"\'")&amp;"',"&amp;IF('Locations-Stops'!D18&lt;&gt;"";LEFT('Locations-Stops'!D18;2)&amp;"."&amp;RIGHT('Locations-Stops'!D18;LEN('Locations-Stops'!D18)-2);"0")&amp;","&amp;IF('Locations-Stops'!E18&lt;&gt;"";LEFT('Locations-Stops'!E18;1)&amp;"."&amp;RIGHT('Locations-Stops'!E18;LEN('Locations-Stops'!E18)-1);"0")&amp;","&amp;IF('Locations-Stops'!G18&lt;&gt;"";VLOOKUP('Locations-Stops'!G18;Regions!A2:B300;2;FALSE);"0")&amp;","&amp;IF('Locations-Stops'!H18&lt;&gt;"";VLOOKUP('Locations-Stops'!H18;Regions!C2:D300;2;FALSE);"0")&amp;","&amp;IF('Locations-Stops'!I18&lt;&gt;"";VLOOKUP('Locations-Stops'!I18;Regions!F2:G300;2;FALSE);"0")&amp;","&amp;IF('Locations-Stops'!J18&lt;&gt;"";VLOOKUP('Locations-Stops'!J18;Regions!I2:J300;2;FALSE);"0")&amp;",'"&amp;IF('Locations-Stops'!K18&lt;&gt;"";SUBSTITUTE('Locations-Stops'!K18;"'";"\'");"")&amp;"','"&amp;IF('Locations-Stops'!L18&lt;&gt;"";'Locations-Stops'!L18;"")&amp;"','"&amp;IF('Locations-Stops'!M18&lt;&gt;"";'Locations-Stops'!M18;"")&amp;"','"&amp;IF('Locations-Stops'!N18&lt;&gt;"";'Locations-Stops'!N18;"")&amp;"', CURRENT_TIMESTAMP);"</v>
      </c>
    </row>
    <row r="17" spans="1:6" x14ac:dyDescent="0.25">
      <c r="A17" s="16">
        <f>VLOOKUP('Locations-Stops'!G19,Regions!A18:B395,2,FALSE)</f>
        <v>8</v>
      </c>
      <c r="C17" s="16">
        <v>19</v>
      </c>
      <c r="D17" s="16" t="s">
        <v>17780</v>
      </c>
      <c r="E17" s="16" t="s">
        <v>4333</v>
      </c>
      <c r="F17" s="16" t="str">
        <f t="shared" si="0"/>
        <v>"INSERT INTO `locations` (`id`, `name`, `latitude`, `longitude`, `province`, `region_1`, `region_2`, `region_3`, `street`, `number`, `postal`, `img`, `last_modified`) VALUES (NULL,'"&amp;SUBSTITUTE('Locations-Stops'!F19;"'";"\'")&amp;"',"&amp;IF('Locations-Stops'!D19&lt;&gt;"";LEFT('Locations-Stops'!D19;2)&amp;"."&amp;RIGHT('Locations-Stops'!D19;LEN('Locations-Stops'!D19)-2);"0")&amp;","&amp;IF('Locations-Stops'!E19&lt;&gt;"";LEFT('Locations-Stops'!E19;1)&amp;"."&amp;RIGHT('Locations-Stops'!E19;LEN('Locations-Stops'!E19)-1);"0")&amp;","&amp;IF('Locations-Stops'!G19&lt;&gt;"";VLOOKUP('Locations-Stops'!G19;Regions!A2:B300;2;FALSE);"0")&amp;","&amp;IF('Locations-Stops'!H19&lt;&gt;"";VLOOKUP('Locations-Stops'!H19;Regions!C2:D300;2;FALSE);"0")&amp;","&amp;IF('Locations-Stops'!I19&lt;&gt;"";VLOOKUP('Locations-Stops'!I19;Regions!F2:G300;2;FALSE);"0")&amp;","&amp;IF('Locations-Stops'!J19&lt;&gt;"";VLOOKUP('Locations-Stops'!J19;Regions!I2:J300;2;FALSE);"0")&amp;",'"&amp;IF('Locations-Stops'!K19&lt;&gt;"";SUBSTITUTE('Locations-Stops'!K19;"'";"\'");"")&amp;"','"&amp;IF('Locations-Stops'!L19&lt;&gt;"";'Locations-Stops'!L19;"")&amp;"','"&amp;IF('Locations-Stops'!M19&lt;&gt;"";'Locations-Stops'!M19;"")&amp;"','"&amp;IF('Locations-Stops'!N19&lt;&gt;"";'Locations-Stops'!N19;"")&amp;"', CURRENT_TIMESTAMP);"</v>
      </c>
    </row>
    <row r="18" spans="1:6" x14ac:dyDescent="0.25">
      <c r="A18" s="16">
        <f>VLOOKUP('Locations-Stops'!G20,Regions!A19:B396,2,FALSE)</f>
        <v>8</v>
      </c>
      <c r="C18" s="16">
        <v>20</v>
      </c>
      <c r="D18" s="16" t="s">
        <v>17780</v>
      </c>
      <c r="E18" s="16" t="s">
        <v>4333</v>
      </c>
      <c r="F18" s="16" t="str">
        <f t="shared" si="0"/>
        <v>"INSERT INTO `locations` (`id`, `name`, `latitude`, `longitude`, `province`, `region_1`, `region_2`, `region_3`, `street`, `number`, `postal`, `img`, `last_modified`) VALUES (NULL,'"&amp;SUBSTITUTE('Locations-Stops'!F20;"'";"\'")&amp;"',"&amp;IF('Locations-Stops'!D20&lt;&gt;"";LEFT('Locations-Stops'!D20;2)&amp;"."&amp;RIGHT('Locations-Stops'!D20;LEN('Locations-Stops'!D20)-2);"0")&amp;","&amp;IF('Locations-Stops'!E20&lt;&gt;"";LEFT('Locations-Stops'!E20;1)&amp;"."&amp;RIGHT('Locations-Stops'!E20;LEN('Locations-Stops'!E20)-1);"0")&amp;","&amp;IF('Locations-Stops'!G20&lt;&gt;"";VLOOKUP('Locations-Stops'!G20;Regions!A2:B300;2;FALSE);"0")&amp;","&amp;IF('Locations-Stops'!H20&lt;&gt;"";VLOOKUP('Locations-Stops'!H20;Regions!C2:D300;2;FALSE);"0")&amp;","&amp;IF('Locations-Stops'!I20&lt;&gt;"";VLOOKUP('Locations-Stops'!I20;Regions!F2:G300;2;FALSE);"0")&amp;","&amp;IF('Locations-Stops'!J20&lt;&gt;"";VLOOKUP('Locations-Stops'!J20;Regions!I2:J300;2;FALSE);"0")&amp;",'"&amp;IF('Locations-Stops'!K20&lt;&gt;"";SUBSTITUTE('Locations-Stops'!K20;"'";"\'");"")&amp;"','"&amp;IF('Locations-Stops'!L20&lt;&gt;"";'Locations-Stops'!L20;"")&amp;"','"&amp;IF('Locations-Stops'!M20&lt;&gt;"";'Locations-Stops'!M20;"")&amp;"','"&amp;IF('Locations-Stops'!N20&lt;&gt;"";'Locations-Stops'!N20;"")&amp;"', CURRENT_TIMESTAMP);"</v>
      </c>
    </row>
    <row r="19" spans="1:6" x14ac:dyDescent="0.25">
      <c r="A19" s="16">
        <f>VLOOKUP('Locations-Stops'!G21,Regions!A20:B397,2,FALSE)</f>
        <v>8</v>
      </c>
      <c r="C19" s="16">
        <v>21</v>
      </c>
      <c r="D19" s="16" t="s">
        <v>17780</v>
      </c>
      <c r="E19" s="16" t="s">
        <v>4333</v>
      </c>
      <c r="F19" s="16" t="str">
        <f t="shared" si="0"/>
        <v>"INSERT INTO `locations` (`id`, `name`, `latitude`, `longitude`, `province`, `region_1`, `region_2`, `region_3`, `street`, `number`, `postal`, `img`, `last_modified`) VALUES (NULL,'"&amp;SUBSTITUTE('Locations-Stops'!F21;"'";"\'")&amp;"',"&amp;IF('Locations-Stops'!D21&lt;&gt;"";LEFT('Locations-Stops'!D21;2)&amp;"."&amp;RIGHT('Locations-Stops'!D21;LEN('Locations-Stops'!D21)-2);"0")&amp;","&amp;IF('Locations-Stops'!E21&lt;&gt;"";LEFT('Locations-Stops'!E21;1)&amp;"."&amp;RIGHT('Locations-Stops'!E21;LEN('Locations-Stops'!E21)-1);"0")&amp;","&amp;IF('Locations-Stops'!G21&lt;&gt;"";VLOOKUP('Locations-Stops'!G21;Regions!A2:B300;2;FALSE);"0")&amp;","&amp;IF('Locations-Stops'!H21&lt;&gt;"";VLOOKUP('Locations-Stops'!H21;Regions!C2:D300;2;FALSE);"0")&amp;","&amp;IF('Locations-Stops'!I21&lt;&gt;"";VLOOKUP('Locations-Stops'!I21;Regions!F2:G300;2;FALSE);"0")&amp;","&amp;IF('Locations-Stops'!J21&lt;&gt;"";VLOOKUP('Locations-Stops'!J21;Regions!I2:J300;2;FALSE);"0")&amp;",'"&amp;IF('Locations-Stops'!K21&lt;&gt;"";SUBSTITUTE('Locations-Stops'!K21;"'";"\'");"")&amp;"','"&amp;IF('Locations-Stops'!L21&lt;&gt;"";'Locations-Stops'!L21;"")&amp;"','"&amp;IF('Locations-Stops'!M21&lt;&gt;"";'Locations-Stops'!M21;"")&amp;"','"&amp;IF('Locations-Stops'!N21&lt;&gt;"";'Locations-Stops'!N21;"")&amp;"', CURRENT_TIMESTAMP);"</v>
      </c>
    </row>
    <row r="20" spans="1:6" x14ac:dyDescent="0.25">
      <c r="A20" s="16">
        <f>VLOOKUP('Locations-Stops'!G22,Regions!A21:B398,2,FALSE)</f>
        <v>8</v>
      </c>
      <c r="C20" s="16">
        <v>22</v>
      </c>
      <c r="D20" s="16" t="s">
        <v>17780</v>
      </c>
      <c r="E20" s="16" t="s">
        <v>4333</v>
      </c>
      <c r="F20" s="16" t="str">
        <f t="shared" si="0"/>
        <v>"INSERT INTO `locations` (`id`, `name`, `latitude`, `longitude`, `province`, `region_1`, `region_2`, `region_3`, `street`, `number`, `postal`, `img`, `last_modified`) VALUES (NULL,'"&amp;SUBSTITUTE('Locations-Stops'!F22;"'";"\'")&amp;"',"&amp;IF('Locations-Stops'!D22&lt;&gt;"";LEFT('Locations-Stops'!D22;2)&amp;"."&amp;RIGHT('Locations-Stops'!D22;LEN('Locations-Stops'!D22)-2);"0")&amp;","&amp;IF('Locations-Stops'!E22&lt;&gt;"";LEFT('Locations-Stops'!E22;1)&amp;"."&amp;RIGHT('Locations-Stops'!E22;LEN('Locations-Stops'!E22)-1);"0")&amp;","&amp;IF('Locations-Stops'!G22&lt;&gt;"";VLOOKUP('Locations-Stops'!G22;Regions!A2:B300;2;FALSE);"0")&amp;","&amp;IF('Locations-Stops'!H22&lt;&gt;"";VLOOKUP('Locations-Stops'!H22;Regions!C2:D300;2;FALSE);"0")&amp;","&amp;IF('Locations-Stops'!I22&lt;&gt;"";VLOOKUP('Locations-Stops'!I22;Regions!F2:G300;2;FALSE);"0")&amp;","&amp;IF('Locations-Stops'!J22&lt;&gt;"";VLOOKUP('Locations-Stops'!J22;Regions!I2:J300;2;FALSE);"0")&amp;",'"&amp;IF('Locations-Stops'!K22&lt;&gt;"";SUBSTITUTE('Locations-Stops'!K22;"'";"\'");"")&amp;"','"&amp;IF('Locations-Stops'!L22&lt;&gt;"";'Locations-Stops'!L22;"")&amp;"','"&amp;IF('Locations-Stops'!M22&lt;&gt;"";'Locations-Stops'!M22;"")&amp;"','"&amp;IF('Locations-Stops'!N22&lt;&gt;"";'Locations-Stops'!N22;"")&amp;"', CURRENT_TIMESTAMP);"</v>
      </c>
    </row>
    <row r="21" spans="1:6" x14ac:dyDescent="0.25">
      <c r="A21" s="16">
        <f>VLOOKUP('Locations-Stops'!G23,Regions!A22:B399,2,FALSE)</f>
        <v>8</v>
      </c>
      <c r="C21" s="16">
        <v>23</v>
      </c>
      <c r="D21" s="16" t="s">
        <v>17780</v>
      </c>
      <c r="E21" s="16" t="s">
        <v>4333</v>
      </c>
      <c r="F21" s="16" t="str">
        <f t="shared" si="0"/>
        <v>"INSERT INTO `locations` (`id`, `name`, `latitude`, `longitude`, `province`, `region_1`, `region_2`, `region_3`, `street`, `number`, `postal`, `img`, `last_modified`) VALUES (NULL,'"&amp;SUBSTITUTE('Locations-Stops'!F23;"'";"\'")&amp;"',"&amp;IF('Locations-Stops'!D23&lt;&gt;"";LEFT('Locations-Stops'!D23;2)&amp;"."&amp;RIGHT('Locations-Stops'!D23;LEN('Locations-Stops'!D23)-2);"0")&amp;","&amp;IF('Locations-Stops'!E23&lt;&gt;"";LEFT('Locations-Stops'!E23;1)&amp;"."&amp;RIGHT('Locations-Stops'!E23;LEN('Locations-Stops'!E23)-1);"0")&amp;","&amp;IF('Locations-Stops'!G23&lt;&gt;"";VLOOKUP('Locations-Stops'!G23;Regions!A2:B300;2;FALSE);"0")&amp;","&amp;IF('Locations-Stops'!H23&lt;&gt;"";VLOOKUP('Locations-Stops'!H23;Regions!C2:D300;2;FALSE);"0")&amp;","&amp;IF('Locations-Stops'!I23&lt;&gt;"";VLOOKUP('Locations-Stops'!I23;Regions!F2:G300;2;FALSE);"0")&amp;","&amp;IF('Locations-Stops'!J23&lt;&gt;"";VLOOKUP('Locations-Stops'!J23;Regions!I2:J300;2;FALSE);"0")&amp;",'"&amp;IF('Locations-Stops'!K23&lt;&gt;"";SUBSTITUTE('Locations-Stops'!K23;"'";"\'");"")&amp;"','"&amp;IF('Locations-Stops'!L23&lt;&gt;"";'Locations-Stops'!L23;"")&amp;"','"&amp;IF('Locations-Stops'!M23&lt;&gt;"";'Locations-Stops'!M23;"")&amp;"','"&amp;IF('Locations-Stops'!N23&lt;&gt;"";'Locations-Stops'!N23;"")&amp;"', CURRENT_TIMESTAMP);"</v>
      </c>
    </row>
    <row r="22" spans="1:6" x14ac:dyDescent="0.25">
      <c r="A22" s="16">
        <f>VLOOKUP('Locations-Stops'!G24,Regions!A23:B400,2,FALSE)</f>
        <v>8</v>
      </c>
      <c r="C22" s="16">
        <v>24</v>
      </c>
      <c r="D22" s="16" t="s">
        <v>17780</v>
      </c>
      <c r="E22" s="16" t="s">
        <v>4333</v>
      </c>
      <c r="F22" s="16" t="str">
        <f t="shared" si="0"/>
        <v>"INSERT INTO `locations` (`id`, `name`, `latitude`, `longitude`, `province`, `region_1`, `region_2`, `region_3`, `street`, `number`, `postal`, `img`, `last_modified`) VALUES (NULL,'"&amp;SUBSTITUTE('Locations-Stops'!F24;"'";"\'")&amp;"',"&amp;IF('Locations-Stops'!D24&lt;&gt;"";LEFT('Locations-Stops'!D24;2)&amp;"."&amp;RIGHT('Locations-Stops'!D24;LEN('Locations-Stops'!D24)-2);"0")&amp;","&amp;IF('Locations-Stops'!E24&lt;&gt;"";LEFT('Locations-Stops'!E24;1)&amp;"."&amp;RIGHT('Locations-Stops'!E24;LEN('Locations-Stops'!E24)-1);"0")&amp;","&amp;IF('Locations-Stops'!G24&lt;&gt;"";VLOOKUP('Locations-Stops'!G24;Regions!A2:B300;2;FALSE);"0")&amp;","&amp;IF('Locations-Stops'!H24&lt;&gt;"";VLOOKUP('Locations-Stops'!H24;Regions!C2:D300;2;FALSE);"0")&amp;","&amp;IF('Locations-Stops'!I24&lt;&gt;"";VLOOKUP('Locations-Stops'!I24;Regions!F2:G300;2;FALSE);"0")&amp;","&amp;IF('Locations-Stops'!J24&lt;&gt;"";VLOOKUP('Locations-Stops'!J24;Regions!I2:J300;2;FALSE);"0")&amp;",'"&amp;IF('Locations-Stops'!K24&lt;&gt;"";SUBSTITUTE('Locations-Stops'!K24;"'";"\'");"")&amp;"','"&amp;IF('Locations-Stops'!L24&lt;&gt;"";'Locations-Stops'!L24;"")&amp;"','"&amp;IF('Locations-Stops'!M24&lt;&gt;"";'Locations-Stops'!M24;"")&amp;"','"&amp;IF('Locations-Stops'!N24&lt;&gt;"";'Locations-Stops'!N24;"")&amp;"', CURRENT_TIMESTAMP);"</v>
      </c>
    </row>
    <row r="23" spans="1:6" x14ac:dyDescent="0.25">
      <c r="A23" s="16">
        <f>VLOOKUP('Locations-Stops'!G25,Regions!A24:B401,2,FALSE)</f>
        <v>8</v>
      </c>
      <c r="C23" s="16">
        <v>25</v>
      </c>
      <c r="D23" s="16" t="s">
        <v>17780</v>
      </c>
      <c r="E23" s="16" t="s">
        <v>4333</v>
      </c>
      <c r="F23" s="16" t="str">
        <f t="shared" si="0"/>
        <v>"INSERT INTO `locations` (`id`, `name`, `latitude`, `longitude`, `province`, `region_1`, `region_2`, `region_3`, `street`, `number`, `postal`, `img`, `last_modified`) VALUES (NULL,'"&amp;SUBSTITUTE('Locations-Stops'!F25;"'";"\'")&amp;"',"&amp;IF('Locations-Stops'!D25&lt;&gt;"";LEFT('Locations-Stops'!D25;2)&amp;"."&amp;RIGHT('Locations-Stops'!D25;LEN('Locations-Stops'!D25)-2);"0")&amp;","&amp;IF('Locations-Stops'!E25&lt;&gt;"";LEFT('Locations-Stops'!E25;1)&amp;"."&amp;RIGHT('Locations-Stops'!E25;LEN('Locations-Stops'!E25)-1);"0")&amp;","&amp;IF('Locations-Stops'!G25&lt;&gt;"";VLOOKUP('Locations-Stops'!G25;Regions!A2:B300;2;FALSE);"0")&amp;","&amp;IF('Locations-Stops'!H25&lt;&gt;"";VLOOKUP('Locations-Stops'!H25;Regions!C2:D300;2;FALSE);"0")&amp;","&amp;IF('Locations-Stops'!I25&lt;&gt;"";VLOOKUP('Locations-Stops'!I25;Regions!F2:G300;2;FALSE);"0")&amp;","&amp;IF('Locations-Stops'!J25&lt;&gt;"";VLOOKUP('Locations-Stops'!J25;Regions!I2:J300;2;FALSE);"0")&amp;",'"&amp;IF('Locations-Stops'!K25&lt;&gt;"";SUBSTITUTE('Locations-Stops'!K25;"'";"\'");"")&amp;"','"&amp;IF('Locations-Stops'!L25&lt;&gt;"";'Locations-Stops'!L25;"")&amp;"','"&amp;IF('Locations-Stops'!M25&lt;&gt;"";'Locations-Stops'!M25;"")&amp;"','"&amp;IF('Locations-Stops'!N25&lt;&gt;"";'Locations-Stops'!N25;"")&amp;"', CURRENT_TIMESTAMP);"</v>
      </c>
    </row>
    <row r="24" spans="1:6" x14ac:dyDescent="0.25">
      <c r="A24" s="16">
        <f>VLOOKUP('Locations-Stops'!G26,Regions!A25:B402,2,FALSE)</f>
        <v>8</v>
      </c>
      <c r="C24" s="16">
        <v>26</v>
      </c>
      <c r="D24" s="16" t="s">
        <v>17780</v>
      </c>
      <c r="E24" s="16" t="s">
        <v>4333</v>
      </c>
      <c r="F24" s="16" t="str">
        <f t="shared" si="0"/>
        <v>"INSERT INTO `locations` (`id`, `name`, `latitude`, `longitude`, `province`, `region_1`, `region_2`, `region_3`, `street`, `number`, `postal`, `img`, `last_modified`) VALUES (NULL,'"&amp;SUBSTITUTE('Locations-Stops'!F26;"'";"\'")&amp;"',"&amp;IF('Locations-Stops'!D26&lt;&gt;"";LEFT('Locations-Stops'!D26;2)&amp;"."&amp;RIGHT('Locations-Stops'!D26;LEN('Locations-Stops'!D26)-2);"0")&amp;","&amp;IF('Locations-Stops'!E26&lt;&gt;"";LEFT('Locations-Stops'!E26;1)&amp;"."&amp;RIGHT('Locations-Stops'!E26;LEN('Locations-Stops'!E26)-1);"0")&amp;","&amp;IF('Locations-Stops'!G26&lt;&gt;"";VLOOKUP('Locations-Stops'!G26;Regions!A2:B300;2;FALSE);"0")&amp;","&amp;IF('Locations-Stops'!H26&lt;&gt;"";VLOOKUP('Locations-Stops'!H26;Regions!C2:D300;2;FALSE);"0")&amp;","&amp;IF('Locations-Stops'!I26&lt;&gt;"";VLOOKUP('Locations-Stops'!I26;Regions!F2:G300;2;FALSE);"0")&amp;","&amp;IF('Locations-Stops'!J26&lt;&gt;"";VLOOKUP('Locations-Stops'!J26;Regions!I2:J300;2;FALSE);"0")&amp;",'"&amp;IF('Locations-Stops'!K26&lt;&gt;"";SUBSTITUTE('Locations-Stops'!K26;"'";"\'");"")&amp;"','"&amp;IF('Locations-Stops'!L26&lt;&gt;"";'Locations-Stops'!L26;"")&amp;"','"&amp;IF('Locations-Stops'!M26&lt;&gt;"";'Locations-Stops'!M26;"")&amp;"','"&amp;IF('Locations-Stops'!N26&lt;&gt;"";'Locations-Stops'!N26;"")&amp;"', CURRENT_TIMESTAMP);"</v>
      </c>
    </row>
    <row r="25" spans="1:6" x14ac:dyDescent="0.25">
      <c r="A25" s="16">
        <f>VLOOKUP('Locations-Stops'!G27,Regions!A26:B403,2,FALSE)</f>
        <v>8</v>
      </c>
      <c r="C25" s="16">
        <v>27</v>
      </c>
      <c r="D25" s="16" t="s">
        <v>17780</v>
      </c>
      <c r="E25" s="16" t="s">
        <v>4333</v>
      </c>
      <c r="F25" s="16" t="str">
        <f t="shared" si="0"/>
        <v>"INSERT INTO `locations` (`id`, `name`, `latitude`, `longitude`, `province`, `region_1`, `region_2`, `region_3`, `street`, `number`, `postal`, `img`, `last_modified`) VALUES (NULL,'"&amp;SUBSTITUTE('Locations-Stops'!F27;"'";"\'")&amp;"',"&amp;IF('Locations-Stops'!D27&lt;&gt;"";LEFT('Locations-Stops'!D27;2)&amp;"."&amp;RIGHT('Locations-Stops'!D27;LEN('Locations-Stops'!D27)-2);"0")&amp;","&amp;IF('Locations-Stops'!E27&lt;&gt;"";LEFT('Locations-Stops'!E27;1)&amp;"."&amp;RIGHT('Locations-Stops'!E27;LEN('Locations-Stops'!E27)-1);"0")&amp;","&amp;IF('Locations-Stops'!G27&lt;&gt;"";VLOOKUP('Locations-Stops'!G27;Regions!A2:B300;2;FALSE);"0")&amp;","&amp;IF('Locations-Stops'!H27&lt;&gt;"";VLOOKUP('Locations-Stops'!H27;Regions!C2:D300;2;FALSE);"0")&amp;","&amp;IF('Locations-Stops'!I27&lt;&gt;"";VLOOKUP('Locations-Stops'!I27;Regions!F2:G300;2;FALSE);"0")&amp;","&amp;IF('Locations-Stops'!J27&lt;&gt;"";VLOOKUP('Locations-Stops'!J27;Regions!I2:J300;2;FALSE);"0")&amp;",'"&amp;IF('Locations-Stops'!K27&lt;&gt;"";SUBSTITUTE('Locations-Stops'!K27;"'";"\'");"")&amp;"','"&amp;IF('Locations-Stops'!L27&lt;&gt;"";'Locations-Stops'!L27;"")&amp;"','"&amp;IF('Locations-Stops'!M27&lt;&gt;"";'Locations-Stops'!M27;"")&amp;"','"&amp;IF('Locations-Stops'!N27&lt;&gt;"";'Locations-Stops'!N27;"")&amp;"', CURRENT_TIMESTAMP);"</v>
      </c>
    </row>
    <row r="26" spans="1:6" x14ac:dyDescent="0.25">
      <c r="A26" s="16">
        <f>VLOOKUP('Locations-Stops'!G28,Regions!A27:B404,2,FALSE)</f>
        <v>8</v>
      </c>
      <c r="C26" s="16">
        <v>28</v>
      </c>
      <c r="D26" s="16" t="s">
        <v>17780</v>
      </c>
      <c r="E26" s="16" t="s">
        <v>4333</v>
      </c>
      <c r="F26" s="16" t="str">
        <f t="shared" si="0"/>
        <v>"INSERT INTO `locations` (`id`, `name`, `latitude`, `longitude`, `province`, `region_1`, `region_2`, `region_3`, `street`, `number`, `postal`, `img`, `last_modified`) VALUES (NULL,'"&amp;SUBSTITUTE('Locations-Stops'!F28;"'";"\'")&amp;"',"&amp;IF('Locations-Stops'!D28&lt;&gt;"";LEFT('Locations-Stops'!D28;2)&amp;"."&amp;RIGHT('Locations-Stops'!D28;LEN('Locations-Stops'!D28)-2);"0")&amp;","&amp;IF('Locations-Stops'!E28&lt;&gt;"";LEFT('Locations-Stops'!E28;1)&amp;"."&amp;RIGHT('Locations-Stops'!E28;LEN('Locations-Stops'!E28)-1);"0")&amp;","&amp;IF('Locations-Stops'!G28&lt;&gt;"";VLOOKUP('Locations-Stops'!G28;Regions!A2:B300;2;FALSE);"0")&amp;","&amp;IF('Locations-Stops'!H28&lt;&gt;"";VLOOKUP('Locations-Stops'!H28;Regions!C2:D300;2;FALSE);"0")&amp;","&amp;IF('Locations-Stops'!I28&lt;&gt;"";VLOOKUP('Locations-Stops'!I28;Regions!F2:G300;2;FALSE);"0")&amp;","&amp;IF('Locations-Stops'!J28&lt;&gt;"";VLOOKUP('Locations-Stops'!J28;Regions!I2:J300;2;FALSE);"0")&amp;",'"&amp;IF('Locations-Stops'!K28&lt;&gt;"";SUBSTITUTE('Locations-Stops'!K28;"'";"\'");"")&amp;"','"&amp;IF('Locations-Stops'!L28&lt;&gt;"";'Locations-Stops'!L28;"")&amp;"','"&amp;IF('Locations-Stops'!M28&lt;&gt;"";'Locations-Stops'!M28;"")&amp;"','"&amp;IF('Locations-Stops'!N28&lt;&gt;"";'Locations-Stops'!N28;"")&amp;"', CURRENT_TIMESTAMP);"</v>
      </c>
    </row>
    <row r="27" spans="1:6" x14ac:dyDescent="0.25">
      <c r="A27" s="16">
        <f>VLOOKUP('Locations-Stops'!G29,Regions!A28:B405,2,FALSE)</f>
        <v>8</v>
      </c>
      <c r="C27" s="16">
        <v>29</v>
      </c>
      <c r="D27" s="16" t="s">
        <v>17780</v>
      </c>
      <c r="E27" s="16" t="s">
        <v>4333</v>
      </c>
      <c r="F27" s="16" t="str">
        <f t="shared" si="0"/>
        <v>"INSERT INTO `locations` (`id`, `name`, `latitude`, `longitude`, `province`, `region_1`, `region_2`, `region_3`, `street`, `number`, `postal`, `img`, `last_modified`) VALUES (NULL,'"&amp;SUBSTITUTE('Locations-Stops'!F29;"'";"\'")&amp;"',"&amp;IF('Locations-Stops'!D29&lt;&gt;"";LEFT('Locations-Stops'!D29;2)&amp;"."&amp;RIGHT('Locations-Stops'!D29;LEN('Locations-Stops'!D29)-2);"0")&amp;","&amp;IF('Locations-Stops'!E29&lt;&gt;"";LEFT('Locations-Stops'!E29;1)&amp;"."&amp;RIGHT('Locations-Stops'!E29;LEN('Locations-Stops'!E29)-1);"0")&amp;","&amp;IF('Locations-Stops'!G29&lt;&gt;"";VLOOKUP('Locations-Stops'!G29;Regions!A2:B300;2;FALSE);"0")&amp;","&amp;IF('Locations-Stops'!H29&lt;&gt;"";VLOOKUP('Locations-Stops'!H29;Regions!C2:D300;2;FALSE);"0")&amp;","&amp;IF('Locations-Stops'!I29&lt;&gt;"";VLOOKUP('Locations-Stops'!I29;Regions!F2:G300;2;FALSE);"0")&amp;","&amp;IF('Locations-Stops'!J29&lt;&gt;"";VLOOKUP('Locations-Stops'!J29;Regions!I2:J300;2;FALSE);"0")&amp;",'"&amp;IF('Locations-Stops'!K29&lt;&gt;"";SUBSTITUTE('Locations-Stops'!K29;"'";"\'");"")&amp;"','"&amp;IF('Locations-Stops'!L29&lt;&gt;"";'Locations-Stops'!L29;"")&amp;"','"&amp;IF('Locations-Stops'!M29&lt;&gt;"";'Locations-Stops'!M29;"")&amp;"','"&amp;IF('Locations-Stops'!N29&lt;&gt;"";'Locations-Stops'!N29;"")&amp;"', CURRENT_TIMESTAMP);"</v>
      </c>
    </row>
    <row r="28" spans="1:6" x14ac:dyDescent="0.25">
      <c r="A28" s="16">
        <f>VLOOKUP('Locations-Stops'!G30,Regions!A29:B406,2,FALSE)</f>
        <v>8</v>
      </c>
      <c r="C28" s="16">
        <v>30</v>
      </c>
      <c r="D28" s="16" t="s">
        <v>17780</v>
      </c>
      <c r="E28" s="16" t="s">
        <v>4333</v>
      </c>
      <c r="F28" s="16" t="str">
        <f t="shared" si="0"/>
        <v>"INSERT INTO `locations` (`id`, `name`, `latitude`, `longitude`, `province`, `region_1`, `region_2`, `region_3`, `street`, `number`, `postal`, `img`, `last_modified`) VALUES (NULL,'"&amp;SUBSTITUTE('Locations-Stops'!F30;"'";"\'")&amp;"',"&amp;IF('Locations-Stops'!D30&lt;&gt;"";LEFT('Locations-Stops'!D30;2)&amp;"."&amp;RIGHT('Locations-Stops'!D30;LEN('Locations-Stops'!D30)-2);"0")&amp;","&amp;IF('Locations-Stops'!E30&lt;&gt;"";LEFT('Locations-Stops'!E30;1)&amp;"."&amp;RIGHT('Locations-Stops'!E30;LEN('Locations-Stops'!E30)-1);"0")&amp;","&amp;IF('Locations-Stops'!G30&lt;&gt;"";VLOOKUP('Locations-Stops'!G30;Regions!A2:B300;2;FALSE);"0")&amp;","&amp;IF('Locations-Stops'!H30&lt;&gt;"";VLOOKUP('Locations-Stops'!H30;Regions!C2:D300;2;FALSE);"0")&amp;","&amp;IF('Locations-Stops'!I30&lt;&gt;"";VLOOKUP('Locations-Stops'!I30;Regions!F2:G300;2;FALSE);"0")&amp;","&amp;IF('Locations-Stops'!J30&lt;&gt;"";VLOOKUP('Locations-Stops'!J30;Regions!I2:J300;2;FALSE);"0")&amp;",'"&amp;IF('Locations-Stops'!K30&lt;&gt;"";SUBSTITUTE('Locations-Stops'!K30;"'";"\'");"")&amp;"','"&amp;IF('Locations-Stops'!L30&lt;&gt;"";'Locations-Stops'!L30;"")&amp;"','"&amp;IF('Locations-Stops'!M30&lt;&gt;"";'Locations-Stops'!M30;"")&amp;"','"&amp;IF('Locations-Stops'!N30&lt;&gt;"";'Locations-Stops'!N30;"")&amp;"', CURRENT_TIMESTAMP);"</v>
      </c>
    </row>
    <row r="29" spans="1:6" x14ac:dyDescent="0.25">
      <c r="A29" s="16">
        <f>VLOOKUP('Locations-Stops'!G31,Regions!A30:B407,2,FALSE)</f>
        <v>8</v>
      </c>
      <c r="C29" s="16">
        <v>31</v>
      </c>
      <c r="D29" s="16" t="s">
        <v>17780</v>
      </c>
      <c r="E29" s="16" t="s">
        <v>4333</v>
      </c>
      <c r="F29" s="16" t="str">
        <f t="shared" si="0"/>
        <v>"INSERT INTO `locations` (`id`, `name`, `latitude`, `longitude`, `province`, `region_1`, `region_2`, `region_3`, `street`, `number`, `postal`, `img`, `last_modified`) VALUES (NULL,'"&amp;SUBSTITUTE('Locations-Stops'!F31;"'";"\'")&amp;"',"&amp;IF('Locations-Stops'!D31&lt;&gt;"";LEFT('Locations-Stops'!D31;2)&amp;"."&amp;RIGHT('Locations-Stops'!D31;LEN('Locations-Stops'!D31)-2);"0")&amp;","&amp;IF('Locations-Stops'!E31&lt;&gt;"";LEFT('Locations-Stops'!E31;1)&amp;"."&amp;RIGHT('Locations-Stops'!E31;LEN('Locations-Stops'!E31)-1);"0")&amp;","&amp;IF('Locations-Stops'!G31&lt;&gt;"";VLOOKUP('Locations-Stops'!G31;Regions!A2:B300;2;FALSE);"0")&amp;","&amp;IF('Locations-Stops'!H31&lt;&gt;"";VLOOKUP('Locations-Stops'!H31;Regions!C2:D300;2;FALSE);"0")&amp;","&amp;IF('Locations-Stops'!I31&lt;&gt;"";VLOOKUP('Locations-Stops'!I31;Regions!F2:G300;2;FALSE);"0")&amp;","&amp;IF('Locations-Stops'!J31&lt;&gt;"";VLOOKUP('Locations-Stops'!J31;Regions!I2:J300;2;FALSE);"0")&amp;",'"&amp;IF('Locations-Stops'!K31&lt;&gt;"";SUBSTITUTE('Locations-Stops'!K31;"'";"\'");"")&amp;"','"&amp;IF('Locations-Stops'!L31&lt;&gt;"";'Locations-Stops'!L31;"")&amp;"','"&amp;IF('Locations-Stops'!M31&lt;&gt;"";'Locations-Stops'!M31;"")&amp;"','"&amp;IF('Locations-Stops'!N31&lt;&gt;"";'Locations-Stops'!N31;"")&amp;"', CURRENT_TIMESTAMP);"</v>
      </c>
    </row>
    <row r="30" spans="1:6" x14ac:dyDescent="0.25">
      <c r="A30" s="16">
        <f>VLOOKUP('Locations-Stops'!G32,Regions!A31:B408,2,FALSE)</f>
        <v>8</v>
      </c>
      <c r="C30" s="16">
        <v>32</v>
      </c>
      <c r="D30" s="16" t="s">
        <v>17780</v>
      </c>
      <c r="E30" s="16" t="s">
        <v>4333</v>
      </c>
      <c r="F30" s="16" t="str">
        <f t="shared" si="0"/>
        <v>"INSERT INTO `locations` (`id`, `name`, `latitude`, `longitude`, `province`, `region_1`, `region_2`, `region_3`, `street`, `number`, `postal`, `img`, `last_modified`) VALUES (NULL,'"&amp;SUBSTITUTE('Locations-Stops'!F32;"'";"\'")&amp;"',"&amp;IF('Locations-Stops'!D32&lt;&gt;"";LEFT('Locations-Stops'!D32;2)&amp;"."&amp;RIGHT('Locations-Stops'!D32;LEN('Locations-Stops'!D32)-2);"0")&amp;","&amp;IF('Locations-Stops'!E32&lt;&gt;"";LEFT('Locations-Stops'!E32;1)&amp;"."&amp;RIGHT('Locations-Stops'!E32;LEN('Locations-Stops'!E32)-1);"0")&amp;","&amp;IF('Locations-Stops'!G32&lt;&gt;"";VLOOKUP('Locations-Stops'!G32;Regions!A2:B300;2;FALSE);"0")&amp;","&amp;IF('Locations-Stops'!H32&lt;&gt;"";VLOOKUP('Locations-Stops'!H32;Regions!C2:D300;2;FALSE);"0")&amp;","&amp;IF('Locations-Stops'!I32&lt;&gt;"";VLOOKUP('Locations-Stops'!I32;Regions!F2:G300;2;FALSE);"0")&amp;","&amp;IF('Locations-Stops'!J32&lt;&gt;"";VLOOKUP('Locations-Stops'!J32;Regions!I2:J300;2;FALSE);"0")&amp;",'"&amp;IF('Locations-Stops'!K32&lt;&gt;"";SUBSTITUTE('Locations-Stops'!K32;"'";"\'");"")&amp;"','"&amp;IF('Locations-Stops'!L32&lt;&gt;"";'Locations-Stops'!L32;"")&amp;"','"&amp;IF('Locations-Stops'!M32&lt;&gt;"";'Locations-Stops'!M32;"")&amp;"','"&amp;IF('Locations-Stops'!N32&lt;&gt;"";'Locations-Stops'!N32;"")&amp;"', CURRENT_TIMESTAMP);"</v>
      </c>
    </row>
    <row r="31" spans="1:6" x14ac:dyDescent="0.25">
      <c r="A31" s="16">
        <f>VLOOKUP('Locations-Stops'!G33,Regions!A32:B409,2,FALSE)</f>
        <v>8</v>
      </c>
      <c r="C31" s="16">
        <v>33</v>
      </c>
      <c r="D31" s="16" t="s">
        <v>17780</v>
      </c>
      <c r="E31" s="16" t="s">
        <v>4333</v>
      </c>
      <c r="F31" s="16" t="str">
        <f t="shared" si="0"/>
        <v>"INSERT INTO `locations` (`id`, `name`, `latitude`, `longitude`, `province`, `region_1`, `region_2`, `region_3`, `street`, `number`, `postal`, `img`, `last_modified`) VALUES (NULL,'"&amp;SUBSTITUTE('Locations-Stops'!F33;"'";"\'")&amp;"',"&amp;IF('Locations-Stops'!D33&lt;&gt;"";LEFT('Locations-Stops'!D33;2)&amp;"."&amp;RIGHT('Locations-Stops'!D33;LEN('Locations-Stops'!D33)-2);"0")&amp;","&amp;IF('Locations-Stops'!E33&lt;&gt;"";LEFT('Locations-Stops'!E33;1)&amp;"."&amp;RIGHT('Locations-Stops'!E33;LEN('Locations-Stops'!E33)-1);"0")&amp;","&amp;IF('Locations-Stops'!G33&lt;&gt;"";VLOOKUP('Locations-Stops'!G33;Regions!A2:B300;2;FALSE);"0")&amp;","&amp;IF('Locations-Stops'!H33&lt;&gt;"";VLOOKUP('Locations-Stops'!H33;Regions!C2:D300;2;FALSE);"0")&amp;","&amp;IF('Locations-Stops'!I33&lt;&gt;"";VLOOKUP('Locations-Stops'!I33;Regions!F2:G300;2;FALSE);"0")&amp;","&amp;IF('Locations-Stops'!J33&lt;&gt;"";VLOOKUP('Locations-Stops'!J33;Regions!I2:J300;2;FALSE);"0")&amp;",'"&amp;IF('Locations-Stops'!K33&lt;&gt;"";SUBSTITUTE('Locations-Stops'!K33;"'";"\'");"")&amp;"','"&amp;IF('Locations-Stops'!L33&lt;&gt;"";'Locations-Stops'!L33;"")&amp;"','"&amp;IF('Locations-Stops'!M33&lt;&gt;"";'Locations-Stops'!M33;"")&amp;"','"&amp;IF('Locations-Stops'!N33&lt;&gt;"";'Locations-Stops'!N33;"")&amp;"', CURRENT_TIMESTAMP);"</v>
      </c>
    </row>
    <row r="32" spans="1:6" x14ac:dyDescent="0.25">
      <c r="A32" s="16">
        <f>VLOOKUP('Locations-Stops'!G34,Regions!A33:B410,2,FALSE)</f>
        <v>8</v>
      </c>
      <c r="C32" s="16">
        <v>34</v>
      </c>
      <c r="D32" s="16" t="s">
        <v>17780</v>
      </c>
      <c r="E32" s="16" t="s">
        <v>4333</v>
      </c>
      <c r="F32" s="16" t="str">
        <f t="shared" si="0"/>
        <v>"INSERT INTO `locations` (`id`, `name`, `latitude`, `longitude`, `province`, `region_1`, `region_2`, `region_3`, `street`, `number`, `postal`, `img`, `last_modified`) VALUES (NULL,'"&amp;SUBSTITUTE('Locations-Stops'!F34;"'";"\'")&amp;"',"&amp;IF('Locations-Stops'!D34&lt;&gt;"";LEFT('Locations-Stops'!D34;2)&amp;"."&amp;RIGHT('Locations-Stops'!D34;LEN('Locations-Stops'!D34)-2);"0")&amp;","&amp;IF('Locations-Stops'!E34&lt;&gt;"";LEFT('Locations-Stops'!E34;1)&amp;"."&amp;RIGHT('Locations-Stops'!E34;LEN('Locations-Stops'!E34)-1);"0")&amp;","&amp;IF('Locations-Stops'!G34&lt;&gt;"";VLOOKUP('Locations-Stops'!G34;Regions!A2:B300;2;FALSE);"0")&amp;","&amp;IF('Locations-Stops'!H34&lt;&gt;"";VLOOKUP('Locations-Stops'!H34;Regions!C2:D300;2;FALSE);"0")&amp;","&amp;IF('Locations-Stops'!I34&lt;&gt;"";VLOOKUP('Locations-Stops'!I34;Regions!F2:G300;2;FALSE);"0")&amp;","&amp;IF('Locations-Stops'!J34&lt;&gt;"";VLOOKUP('Locations-Stops'!J34;Regions!I2:J300;2;FALSE);"0")&amp;",'"&amp;IF('Locations-Stops'!K34&lt;&gt;"";SUBSTITUTE('Locations-Stops'!K34;"'";"\'");"")&amp;"','"&amp;IF('Locations-Stops'!L34&lt;&gt;"";'Locations-Stops'!L34;"")&amp;"','"&amp;IF('Locations-Stops'!M34&lt;&gt;"";'Locations-Stops'!M34;"")&amp;"','"&amp;IF('Locations-Stops'!N34&lt;&gt;"";'Locations-Stops'!N34;"")&amp;"', CURRENT_TIMESTAMP);"</v>
      </c>
    </row>
    <row r="33" spans="1:6" x14ac:dyDescent="0.25">
      <c r="A33" s="16">
        <f>VLOOKUP('Locations-Stops'!G35,Regions!A34:B411,2,FALSE)</f>
        <v>8</v>
      </c>
      <c r="C33" s="16">
        <v>35</v>
      </c>
      <c r="D33" s="16" t="s">
        <v>17780</v>
      </c>
      <c r="E33" s="16" t="s">
        <v>4333</v>
      </c>
      <c r="F33" s="16" t="str">
        <f t="shared" si="0"/>
        <v>"INSERT INTO `locations` (`id`, `name`, `latitude`, `longitude`, `province`, `region_1`, `region_2`, `region_3`, `street`, `number`, `postal`, `img`, `last_modified`) VALUES (NULL,'"&amp;SUBSTITUTE('Locations-Stops'!F35;"'";"\'")&amp;"',"&amp;IF('Locations-Stops'!D35&lt;&gt;"";LEFT('Locations-Stops'!D35;2)&amp;"."&amp;RIGHT('Locations-Stops'!D35;LEN('Locations-Stops'!D35)-2);"0")&amp;","&amp;IF('Locations-Stops'!E35&lt;&gt;"";LEFT('Locations-Stops'!E35;1)&amp;"."&amp;RIGHT('Locations-Stops'!E35;LEN('Locations-Stops'!E35)-1);"0")&amp;","&amp;IF('Locations-Stops'!G35&lt;&gt;"";VLOOKUP('Locations-Stops'!G35;Regions!A2:B300;2;FALSE);"0")&amp;","&amp;IF('Locations-Stops'!H35&lt;&gt;"";VLOOKUP('Locations-Stops'!H35;Regions!C2:D300;2;FALSE);"0")&amp;","&amp;IF('Locations-Stops'!I35&lt;&gt;"";VLOOKUP('Locations-Stops'!I35;Regions!F2:G300;2;FALSE);"0")&amp;","&amp;IF('Locations-Stops'!J35&lt;&gt;"";VLOOKUP('Locations-Stops'!J35;Regions!I2:J300;2;FALSE);"0")&amp;",'"&amp;IF('Locations-Stops'!K35&lt;&gt;"";SUBSTITUTE('Locations-Stops'!K35;"'";"\'");"")&amp;"','"&amp;IF('Locations-Stops'!L35&lt;&gt;"";'Locations-Stops'!L35;"")&amp;"','"&amp;IF('Locations-Stops'!M35&lt;&gt;"";'Locations-Stops'!M35;"")&amp;"','"&amp;IF('Locations-Stops'!N35&lt;&gt;"";'Locations-Stops'!N35;"")&amp;"', CURRENT_TIMESTAMP);"</v>
      </c>
    </row>
    <row r="34" spans="1:6" x14ac:dyDescent="0.25">
      <c r="A34" s="16">
        <f>VLOOKUP('Locations-Stops'!G36,Regions!A35:B412,2,FALSE)</f>
        <v>8</v>
      </c>
      <c r="C34" s="16">
        <v>36</v>
      </c>
      <c r="D34" s="16" t="s">
        <v>17780</v>
      </c>
      <c r="E34" s="16" t="s">
        <v>4333</v>
      </c>
      <c r="F34" s="16" t="str">
        <f t="shared" si="0"/>
        <v>"INSERT INTO `locations` (`id`, `name`, `latitude`, `longitude`, `province`, `region_1`, `region_2`, `region_3`, `street`, `number`, `postal`, `img`, `last_modified`) VALUES (NULL,'"&amp;SUBSTITUTE('Locations-Stops'!F36;"'";"\'")&amp;"',"&amp;IF('Locations-Stops'!D36&lt;&gt;"";LEFT('Locations-Stops'!D36;2)&amp;"."&amp;RIGHT('Locations-Stops'!D36;LEN('Locations-Stops'!D36)-2);"0")&amp;","&amp;IF('Locations-Stops'!E36&lt;&gt;"";LEFT('Locations-Stops'!E36;1)&amp;"."&amp;RIGHT('Locations-Stops'!E36;LEN('Locations-Stops'!E36)-1);"0")&amp;","&amp;IF('Locations-Stops'!G36&lt;&gt;"";VLOOKUP('Locations-Stops'!G36;Regions!A2:B300;2;FALSE);"0")&amp;","&amp;IF('Locations-Stops'!H36&lt;&gt;"";VLOOKUP('Locations-Stops'!H36;Regions!C2:D300;2;FALSE);"0")&amp;","&amp;IF('Locations-Stops'!I36&lt;&gt;"";VLOOKUP('Locations-Stops'!I36;Regions!F2:G300;2;FALSE);"0")&amp;","&amp;IF('Locations-Stops'!J36&lt;&gt;"";VLOOKUP('Locations-Stops'!J36;Regions!I2:J300;2;FALSE);"0")&amp;",'"&amp;IF('Locations-Stops'!K36&lt;&gt;"";SUBSTITUTE('Locations-Stops'!K36;"'";"\'");"")&amp;"','"&amp;IF('Locations-Stops'!L36&lt;&gt;"";'Locations-Stops'!L36;"")&amp;"','"&amp;IF('Locations-Stops'!M36&lt;&gt;"";'Locations-Stops'!M36;"")&amp;"','"&amp;IF('Locations-Stops'!N36&lt;&gt;"";'Locations-Stops'!N36;"")&amp;"', CURRENT_TIMESTAMP);"</v>
      </c>
    </row>
    <row r="35" spans="1:6" x14ac:dyDescent="0.25">
      <c r="A35" s="16">
        <f>VLOOKUP('Locations-Stops'!G37,Regions!A36:B413,2,FALSE)</f>
        <v>8</v>
      </c>
      <c r="C35" s="16">
        <v>37</v>
      </c>
      <c r="D35" s="16" t="s">
        <v>17780</v>
      </c>
      <c r="E35" s="16" t="s">
        <v>4333</v>
      </c>
      <c r="F35" s="16" t="str">
        <f t="shared" si="0"/>
        <v>"INSERT INTO `locations` (`id`, `name`, `latitude`, `longitude`, `province`, `region_1`, `region_2`, `region_3`, `street`, `number`, `postal`, `img`, `last_modified`) VALUES (NULL,'"&amp;SUBSTITUTE('Locations-Stops'!F37;"'";"\'")&amp;"',"&amp;IF('Locations-Stops'!D37&lt;&gt;"";LEFT('Locations-Stops'!D37;2)&amp;"."&amp;RIGHT('Locations-Stops'!D37;LEN('Locations-Stops'!D37)-2);"0")&amp;","&amp;IF('Locations-Stops'!E37&lt;&gt;"";LEFT('Locations-Stops'!E37;1)&amp;"."&amp;RIGHT('Locations-Stops'!E37;LEN('Locations-Stops'!E37)-1);"0")&amp;","&amp;IF('Locations-Stops'!G37&lt;&gt;"";VLOOKUP('Locations-Stops'!G37;Regions!A2:B300;2;FALSE);"0")&amp;","&amp;IF('Locations-Stops'!H37&lt;&gt;"";VLOOKUP('Locations-Stops'!H37;Regions!C2:D300;2;FALSE);"0")&amp;","&amp;IF('Locations-Stops'!I37&lt;&gt;"";VLOOKUP('Locations-Stops'!I37;Regions!F2:G300;2;FALSE);"0")&amp;","&amp;IF('Locations-Stops'!J37&lt;&gt;"";VLOOKUP('Locations-Stops'!J37;Regions!I2:J300;2;FALSE);"0")&amp;",'"&amp;IF('Locations-Stops'!K37&lt;&gt;"";SUBSTITUTE('Locations-Stops'!K37;"'";"\'");"")&amp;"','"&amp;IF('Locations-Stops'!L37&lt;&gt;"";'Locations-Stops'!L37;"")&amp;"','"&amp;IF('Locations-Stops'!M37&lt;&gt;"";'Locations-Stops'!M37;"")&amp;"','"&amp;IF('Locations-Stops'!N37&lt;&gt;"";'Locations-Stops'!N37;"")&amp;"', CURRENT_TIMESTAMP);"</v>
      </c>
    </row>
    <row r="36" spans="1:6" x14ac:dyDescent="0.25">
      <c r="A36" s="16">
        <f>VLOOKUP('Locations-Stops'!G38,Regions!A37:B414,2,FALSE)</f>
        <v>8</v>
      </c>
      <c r="C36" s="16">
        <v>38</v>
      </c>
      <c r="D36" s="16" t="s">
        <v>17780</v>
      </c>
      <c r="E36" s="16" t="s">
        <v>4333</v>
      </c>
      <c r="F36" s="16" t="str">
        <f t="shared" si="0"/>
        <v>"INSERT INTO `locations` (`id`, `name`, `latitude`, `longitude`, `province`, `region_1`, `region_2`, `region_3`, `street`, `number`, `postal`, `img`, `last_modified`) VALUES (NULL,'"&amp;SUBSTITUTE('Locations-Stops'!F38;"'";"\'")&amp;"',"&amp;IF('Locations-Stops'!D38&lt;&gt;"";LEFT('Locations-Stops'!D38;2)&amp;"."&amp;RIGHT('Locations-Stops'!D38;LEN('Locations-Stops'!D38)-2);"0")&amp;","&amp;IF('Locations-Stops'!E38&lt;&gt;"";LEFT('Locations-Stops'!E38;1)&amp;"."&amp;RIGHT('Locations-Stops'!E38;LEN('Locations-Stops'!E38)-1);"0")&amp;","&amp;IF('Locations-Stops'!G38&lt;&gt;"";VLOOKUP('Locations-Stops'!G38;Regions!A2:B300;2;FALSE);"0")&amp;","&amp;IF('Locations-Stops'!H38&lt;&gt;"";VLOOKUP('Locations-Stops'!H38;Regions!C2:D300;2;FALSE);"0")&amp;","&amp;IF('Locations-Stops'!I38&lt;&gt;"";VLOOKUP('Locations-Stops'!I38;Regions!F2:G300;2;FALSE);"0")&amp;","&amp;IF('Locations-Stops'!J38&lt;&gt;"";VLOOKUP('Locations-Stops'!J38;Regions!I2:J300;2;FALSE);"0")&amp;",'"&amp;IF('Locations-Stops'!K38&lt;&gt;"";SUBSTITUTE('Locations-Stops'!K38;"'";"\'");"")&amp;"','"&amp;IF('Locations-Stops'!L38&lt;&gt;"";'Locations-Stops'!L38;"")&amp;"','"&amp;IF('Locations-Stops'!M38&lt;&gt;"";'Locations-Stops'!M38;"")&amp;"','"&amp;IF('Locations-Stops'!N38&lt;&gt;"";'Locations-Stops'!N38;"")&amp;"', CURRENT_TIMESTAMP);"</v>
      </c>
    </row>
    <row r="37" spans="1:6" x14ac:dyDescent="0.25">
      <c r="C37" s="16">
        <v>39</v>
      </c>
      <c r="D37" s="16" t="s">
        <v>17780</v>
      </c>
      <c r="E37" s="16" t="s">
        <v>4333</v>
      </c>
      <c r="F37" s="16" t="str">
        <f t="shared" si="0"/>
        <v>"INSERT INTO `locations` (`id`, `name`, `latitude`, `longitude`, `province`, `region_1`, `region_2`, `region_3`, `street`, `number`, `postal`, `img`, `last_modified`) VALUES (NULL,'"&amp;SUBSTITUTE('Locations-Stops'!F39;"'";"\'")&amp;"',"&amp;IF('Locations-Stops'!D39&lt;&gt;"";LEFT('Locations-Stops'!D39;2)&amp;"."&amp;RIGHT('Locations-Stops'!D39;LEN('Locations-Stops'!D39)-2);"0")&amp;","&amp;IF('Locations-Stops'!E39&lt;&gt;"";LEFT('Locations-Stops'!E39;1)&amp;"."&amp;RIGHT('Locations-Stops'!E39;LEN('Locations-Stops'!E39)-1);"0")&amp;","&amp;IF('Locations-Stops'!G39&lt;&gt;"";VLOOKUP('Locations-Stops'!G39;Regions!A2:B300;2;FALSE);"0")&amp;","&amp;IF('Locations-Stops'!H39&lt;&gt;"";VLOOKUP('Locations-Stops'!H39;Regions!C2:D300;2;FALSE);"0")&amp;","&amp;IF('Locations-Stops'!I39&lt;&gt;"";VLOOKUP('Locations-Stops'!I39;Regions!F2:G300;2;FALSE);"0")&amp;","&amp;IF('Locations-Stops'!J39&lt;&gt;"";VLOOKUP('Locations-Stops'!J39;Regions!I2:J300;2;FALSE);"0")&amp;",'"&amp;IF('Locations-Stops'!K39&lt;&gt;"";SUBSTITUTE('Locations-Stops'!K39;"'";"\'");"")&amp;"','"&amp;IF('Locations-Stops'!L39&lt;&gt;"";'Locations-Stops'!L39;"")&amp;"','"&amp;IF('Locations-Stops'!M39&lt;&gt;"";'Locations-Stops'!M39;"")&amp;"','"&amp;IF('Locations-Stops'!N39&lt;&gt;"";'Locations-Stops'!N39;"")&amp;"', CURRENT_TIMESTAMP);"</v>
      </c>
    </row>
    <row r="38" spans="1:6" x14ac:dyDescent="0.25">
      <c r="C38" s="16">
        <v>40</v>
      </c>
      <c r="D38" s="16" t="s">
        <v>17780</v>
      </c>
      <c r="E38" s="16" t="s">
        <v>4333</v>
      </c>
      <c r="F38" s="16" t="str">
        <f t="shared" si="0"/>
        <v>"INSERT INTO `locations` (`id`, `name`, `latitude`, `longitude`, `province`, `region_1`, `region_2`, `region_3`, `street`, `number`, `postal`, `img`, `last_modified`) VALUES (NULL,'"&amp;SUBSTITUTE('Locations-Stops'!F40;"'";"\'")&amp;"',"&amp;IF('Locations-Stops'!D40&lt;&gt;"";LEFT('Locations-Stops'!D40;2)&amp;"."&amp;RIGHT('Locations-Stops'!D40;LEN('Locations-Stops'!D40)-2);"0")&amp;","&amp;IF('Locations-Stops'!E40&lt;&gt;"";LEFT('Locations-Stops'!E40;1)&amp;"."&amp;RIGHT('Locations-Stops'!E40;LEN('Locations-Stops'!E40)-1);"0")&amp;","&amp;IF('Locations-Stops'!G40&lt;&gt;"";VLOOKUP('Locations-Stops'!G40;Regions!A2:B300;2;FALSE);"0")&amp;","&amp;IF('Locations-Stops'!H40&lt;&gt;"";VLOOKUP('Locations-Stops'!H40;Regions!C2:D300;2;FALSE);"0")&amp;","&amp;IF('Locations-Stops'!I40&lt;&gt;"";VLOOKUP('Locations-Stops'!I40;Regions!F2:G300;2;FALSE);"0")&amp;","&amp;IF('Locations-Stops'!J40&lt;&gt;"";VLOOKUP('Locations-Stops'!J40;Regions!I2:J300;2;FALSE);"0")&amp;",'"&amp;IF('Locations-Stops'!K40&lt;&gt;"";SUBSTITUTE('Locations-Stops'!K40;"'";"\'");"")&amp;"','"&amp;IF('Locations-Stops'!L40&lt;&gt;"";'Locations-Stops'!L40;"")&amp;"','"&amp;IF('Locations-Stops'!M40&lt;&gt;"";'Locations-Stops'!M40;"")&amp;"','"&amp;IF('Locations-Stops'!N40&lt;&gt;"";'Locations-Stops'!N40;"")&amp;"', CURRENT_TIMESTAMP);"</v>
      </c>
    </row>
    <row r="39" spans="1:6" x14ac:dyDescent="0.25">
      <c r="C39" s="16">
        <v>41</v>
      </c>
      <c r="D39" s="16" t="s">
        <v>17780</v>
      </c>
      <c r="E39" s="16" t="s">
        <v>4333</v>
      </c>
      <c r="F39" s="16" t="str">
        <f t="shared" si="0"/>
        <v>"INSERT INTO `locations` (`id`, `name`, `latitude`, `longitude`, `province`, `region_1`, `region_2`, `region_3`, `street`, `number`, `postal`, `img`, `last_modified`) VALUES (NULL,'"&amp;SUBSTITUTE('Locations-Stops'!F41;"'";"\'")&amp;"',"&amp;IF('Locations-Stops'!D41&lt;&gt;"";LEFT('Locations-Stops'!D41;2)&amp;"."&amp;RIGHT('Locations-Stops'!D41;LEN('Locations-Stops'!D41)-2);"0")&amp;","&amp;IF('Locations-Stops'!E41&lt;&gt;"";LEFT('Locations-Stops'!E41;1)&amp;"."&amp;RIGHT('Locations-Stops'!E41;LEN('Locations-Stops'!E41)-1);"0")&amp;","&amp;IF('Locations-Stops'!G41&lt;&gt;"";VLOOKUP('Locations-Stops'!G41;Regions!A2:B300;2;FALSE);"0")&amp;","&amp;IF('Locations-Stops'!H41&lt;&gt;"";VLOOKUP('Locations-Stops'!H41;Regions!C2:D300;2;FALSE);"0")&amp;","&amp;IF('Locations-Stops'!I41&lt;&gt;"";VLOOKUP('Locations-Stops'!I41;Regions!F2:G300;2;FALSE);"0")&amp;","&amp;IF('Locations-Stops'!J41&lt;&gt;"";VLOOKUP('Locations-Stops'!J41;Regions!I2:J300;2;FALSE);"0")&amp;",'"&amp;IF('Locations-Stops'!K41&lt;&gt;"";SUBSTITUTE('Locations-Stops'!K41;"'";"\'");"")&amp;"','"&amp;IF('Locations-Stops'!L41&lt;&gt;"";'Locations-Stops'!L41;"")&amp;"','"&amp;IF('Locations-Stops'!M41&lt;&gt;"";'Locations-Stops'!M41;"")&amp;"','"&amp;IF('Locations-Stops'!N41&lt;&gt;"";'Locations-Stops'!N41;"")&amp;"', CURRENT_TIMESTAMP);"</v>
      </c>
    </row>
    <row r="40" spans="1:6" x14ac:dyDescent="0.25">
      <c r="C40" s="16">
        <v>42</v>
      </c>
      <c r="D40" s="16" t="s">
        <v>17780</v>
      </c>
      <c r="E40" s="16" t="s">
        <v>4333</v>
      </c>
      <c r="F40" s="16" t="str">
        <f t="shared" si="0"/>
        <v>"INSERT INTO `locations` (`id`, `name`, `latitude`, `longitude`, `province`, `region_1`, `region_2`, `region_3`, `street`, `number`, `postal`, `img`, `last_modified`) VALUES (NULL,'"&amp;SUBSTITUTE('Locations-Stops'!F42;"'";"\'")&amp;"',"&amp;IF('Locations-Stops'!D42&lt;&gt;"";LEFT('Locations-Stops'!D42;2)&amp;"."&amp;RIGHT('Locations-Stops'!D42;LEN('Locations-Stops'!D42)-2);"0")&amp;","&amp;IF('Locations-Stops'!E42&lt;&gt;"";LEFT('Locations-Stops'!E42;1)&amp;"."&amp;RIGHT('Locations-Stops'!E42;LEN('Locations-Stops'!E42)-1);"0")&amp;","&amp;IF('Locations-Stops'!G42&lt;&gt;"";VLOOKUP('Locations-Stops'!G42;Regions!A2:B300;2;FALSE);"0")&amp;","&amp;IF('Locations-Stops'!H42&lt;&gt;"";VLOOKUP('Locations-Stops'!H42;Regions!C2:D300;2;FALSE);"0")&amp;","&amp;IF('Locations-Stops'!I42&lt;&gt;"";VLOOKUP('Locations-Stops'!I42;Regions!F2:G300;2;FALSE);"0")&amp;","&amp;IF('Locations-Stops'!J42&lt;&gt;"";VLOOKUP('Locations-Stops'!J42;Regions!I2:J300;2;FALSE);"0")&amp;",'"&amp;IF('Locations-Stops'!K42&lt;&gt;"";SUBSTITUTE('Locations-Stops'!K42;"'";"\'");"")&amp;"','"&amp;IF('Locations-Stops'!L42&lt;&gt;"";'Locations-Stops'!L42;"")&amp;"','"&amp;IF('Locations-Stops'!M42&lt;&gt;"";'Locations-Stops'!M42;"")&amp;"','"&amp;IF('Locations-Stops'!N42&lt;&gt;"";'Locations-Stops'!N42;"")&amp;"', CURRENT_TIMESTAMP);"</v>
      </c>
    </row>
    <row r="41" spans="1:6" x14ac:dyDescent="0.25">
      <c r="C41" s="16">
        <v>43</v>
      </c>
      <c r="D41" s="16" t="s">
        <v>17780</v>
      </c>
      <c r="E41" s="16" t="s">
        <v>4333</v>
      </c>
      <c r="F41" s="16" t="str">
        <f t="shared" si="0"/>
        <v>"INSERT INTO `locations` (`id`, `name`, `latitude`, `longitude`, `province`, `region_1`, `region_2`, `region_3`, `street`, `number`, `postal`, `img`, `last_modified`) VALUES (NULL,'"&amp;SUBSTITUTE('Locations-Stops'!F43;"'";"\'")&amp;"',"&amp;IF('Locations-Stops'!D43&lt;&gt;"";LEFT('Locations-Stops'!D43;2)&amp;"."&amp;RIGHT('Locations-Stops'!D43;LEN('Locations-Stops'!D43)-2);"0")&amp;","&amp;IF('Locations-Stops'!E43&lt;&gt;"";LEFT('Locations-Stops'!E43;1)&amp;"."&amp;RIGHT('Locations-Stops'!E43;LEN('Locations-Stops'!E43)-1);"0")&amp;","&amp;IF('Locations-Stops'!G43&lt;&gt;"";VLOOKUP('Locations-Stops'!G43;Regions!A2:B300;2;FALSE);"0")&amp;","&amp;IF('Locations-Stops'!H43&lt;&gt;"";VLOOKUP('Locations-Stops'!H43;Regions!C2:D300;2;FALSE);"0")&amp;","&amp;IF('Locations-Stops'!I43&lt;&gt;"";VLOOKUP('Locations-Stops'!I43;Regions!F2:G300;2;FALSE);"0")&amp;","&amp;IF('Locations-Stops'!J43&lt;&gt;"";VLOOKUP('Locations-Stops'!J43;Regions!I2:J300;2;FALSE);"0")&amp;",'"&amp;IF('Locations-Stops'!K43&lt;&gt;"";SUBSTITUTE('Locations-Stops'!K43;"'";"\'");"")&amp;"','"&amp;IF('Locations-Stops'!L43&lt;&gt;"";'Locations-Stops'!L43;"")&amp;"','"&amp;IF('Locations-Stops'!M43&lt;&gt;"";'Locations-Stops'!M43;"")&amp;"','"&amp;IF('Locations-Stops'!N43&lt;&gt;"";'Locations-Stops'!N43;"")&amp;"', CURRENT_TIMESTAMP);"</v>
      </c>
    </row>
    <row r="42" spans="1:6" x14ac:dyDescent="0.25">
      <c r="C42" s="16">
        <v>44</v>
      </c>
      <c r="D42" s="16" t="s">
        <v>17780</v>
      </c>
      <c r="E42" s="16" t="s">
        <v>4333</v>
      </c>
      <c r="F42" s="16" t="str">
        <f t="shared" si="0"/>
        <v>"INSERT INTO `locations` (`id`, `name`, `latitude`, `longitude`, `province`, `region_1`, `region_2`, `region_3`, `street`, `number`, `postal`, `img`, `last_modified`) VALUES (NULL,'"&amp;SUBSTITUTE('Locations-Stops'!F44;"'";"\'")&amp;"',"&amp;IF('Locations-Stops'!D44&lt;&gt;"";LEFT('Locations-Stops'!D44;2)&amp;"."&amp;RIGHT('Locations-Stops'!D44;LEN('Locations-Stops'!D44)-2);"0")&amp;","&amp;IF('Locations-Stops'!E44&lt;&gt;"";LEFT('Locations-Stops'!E44;1)&amp;"."&amp;RIGHT('Locations-Stops'!E44;LEN('Locations-Stops'!E44)-1);"0")&amp;","&amp;IF('Locations-Stops'!G44&lt;&gt;"";VLOOKUP('Locations-Stops'!G44;Regions!A2:B300;2;FALSE);"0")&amp;","&amp;IF('Locations-Stops'!H44&lt;&gt;"";VLOOKUP('Locations-Stops'!H44;Regions!C2:D300;2;FALSE);"0")&amp;","&amp;IF('Locations-Stops'!I44&lt;&gt;"";VLOOKUP('Locations-Stops'!I44;Regions!F2:G300;2;FALSE);"0")&amp;","&amp;IF('Locations-Stops'!J44&lt;&gt;"";VLOOKUP('Locations-Stops'!J44;Regions!I2:J300;2;FALSE);"0")&amp;",'"&amp;IF('Locations-Stops'!K44&lt;&gt;"";SUBSTITUTE('Locations-Stops'!K44;"'";"\'");"")&amp;"','"&amp;IF('Locations-Stops'!L44&lt;&gt;"";'Locations-Stops'!L44;"")&amp;"','"&amp;IF('Locations-Stops'!M44&lt;&gt;"";'Locations-Stops'!M44;"")&amp;"','"&amp;IF('Locations-Stops'!N44&lt;&gt;"";'Locations-Stops'!N44;"")&amp;"', CURRENT_TIMESTAMP);"</v>
      </c>
    </row>
    <row r="43" spans="1:6" x14ac:dyDescent="0.25">
      <c r="C43" s="16">
        <v>45</v>
      </c>
      <c r="D43" s="16" t="s">
        <v>17780</v>
      </c>
      <c r="E43" s="16" t="s">
        <v>4333</v>
      </c>
      <c r="F43" s="16" t="str">
        <f t="shared" si="0"/>
        <v>"INSERT INTO `locations` (`id`, `name`, `latitude`, `longitude`, `province`, `region_1`, `region_2`, `region_3`, `street`, `number`, `postal`, `img`, `last_modified`) VALUES (NULL,'"&amp;SUBSTITUTE('Locations-Stops'!F45;"'";"\'")&amp;"',"&amp;IF('Locations-Stops'!D45&lt;&gt;"";LEFT('Locations-Stops'!D45;2)&amp;"."&amp;RIGHT('Locations-Stops'!D45;LEN('Locations-Stops'!D45)-2);"0")&amp;","&amp;IF('Locations-Stops'!E45&lt;&gt;"";LEFT('Locations-Stops'!E45;1)&amp;"."&amp;RIGHT('Locations-Stops'!E45;LEN('Locations-Stops'!E45)-1);"0")&amp;","&amp;IF('Locations-Stops'!G45&lt;&gt;"";VLOOKUP('Locations-Stops'!G45;Regions!A2:B300;2;FALSE);"0")&amp;","&amp;IF('Locations-Stops'!H45&lt;&gt;"";VLOOKUP('Locations-Stops'!H45;Regions!C2:D300;2;FALSE);"0")&amp;","&amp;IF('Locations-Stops'!I45&lt;&gt;"";VLOOKUP('Locations-Stops'!I45;Regions!F2:G300;2;FALSE);"0")&amp;","&amp;IF('Locations-Stops'!J45&lt;&gt;"";VLOOKUP('Locations-Stops'!J45;Regions!I2:J300;2;FALSE);"0")&amp;",'"&amp;IF('Locations-Stops'!K45&lt;&gt;"";SUBSTITUTE('Locations-Stops'!K45;"'";"\'");"")&amp;"','"&amp;IF('Locations-Stops'!L45&lt;&gt;"";'Locations-Stops'!L45;"")&amp;"','"&amp;IF('Locations-Stops'!M45&lt;&gt;"";'Locations-Stops'!M45;"")&amp;"','"&amp;IF('Locations-Stops'!N45&lt;&gt;"";'Locations-Stops'!N45;"")&amp;"', CURRENT_TIMESTAMP);"</v>
      </c>
    </row>
    <row r="44" spans="1:6" x14ac:dyDescent="0.25">
      <c r="C44" s="16">
        <v>46</v>
      </c>
      <c r="D44" s="16" t="s">
        <v>17780</v>
      </c>
      <c r="E44" s="16" t="s">
        <v>4333</v>
      </c>
      <c r="F44" s="16" t="str">
        <f t="shared" si="0"/>
        <v>"INSERT INTO `locations` (`id`, `name`, `latitude`, `longitude`, `province`, `region_1`, `region_2`, `region_3`, `street`, `number`, `postal`, `img`, `last_modified`) VALUES (NULL,'"&amp;SUBSTITUTE('Locations-Stops'!F46;"'";"\'")&amp;"',"&amp;IF('Locations-Stops'!D46&lt;&gt;"";LEFT('Locations-Stops'!D46;2)&amp;"."&amp;RIGHT('Locations-Stops'!D46;LEN('Locations-Stops'!D46)-2);"0")&amp;","&amp;IF('Locations-Stops'!E46&lt;&gt;"";LEFT('Locations-Stops'!E46;1)&amp;"."&amp;RIGHT('Locations-Stops'!E46;LEN('Locations-Stops'!E46)-1);"0")&amp;","&amp;IF('Locations-Stops'!G46&lt;&gt;"";VLOOKUP('Locations-Stops'!G46;Regions!A2:B300;2;FALSE);"0")&amp;","&amp;IF('Locations-Stops'!H46&lt;&gt;"";VLOOKUP('Locations-Stops'!H46;Regions!C2:D300;2;FALSE);"0")&amp;","&amp;IF('Locations-Stops'!I46&lt;&gt;"";VLOOKUP('Locations-Stops'!I46;Regions!F2:G300;2;FALSE);"0")&amp;","&amp;IF('Locations-Stops'!J46&lt;&gt;"";VLOOKUP('Locations-Stops'!J46;Regions!I2:J300;2;FALSE);"0")&amp;",'"&amp;IF('Locations-Stops'!K46&lt;&gt;"";SUBSTITUTE('Locations-Stops'!K46;"'";"\'");"")&amp;"','"&amp;IF('Locations-Stops'!L46&lt;&gt;"";'Locations-Stops'!L46;"")&amp;"','"&amp;IF('Locations-Stops'!M46&lt;&gt;"";'Locations-Stops'!M46;"")&amp;"','"&amp;IF('Locations-Stops'!N46&lt;&gt;"";'Locations-Stops'!N46;"")&amp;"', CURRENT_TIMESTAMP);"</v>
      </c>
    </row>
    <row r="45" spans="1:6" x14ac:dyDescent="0.25">
      <c r="C45" s="16">
        <v>47</v>
      </c>
      <c r="D45" s="16" t="s">
        <v>17780</v>
      </c>
      <c r="E45" s="16" t="s">
        <v>4333</v>
      </c>
      <c r="F45" s="16" t="str">
        <f t="shared" si="0"/>
        <v>"INSERT INTO `locations` (`id`, `name`, `latitude`, `longitude`, `province`, `region_1`, `region_2`, `region_3`, `street`, `number`, `postal`, `img`, `last_modified`) VALUES (NULL,'"&amp;SUBSTITUTE('Locations-Stops'!F47;"'";"\'")&amp;"',"&amp;IF('Locations-Stops'!D47&lt;&gt;"";LEFT('Locations-Stops'!D47;2)&amp;"."&amp;RIGHT('Locations-Stops'!D47;LEN('Locations-Stops'!D47)-2);"0")&amp;","&amp;IF('Locations-Stops'!E47&lt;&gt;"";LEFT('Locations-Stops'!E47;1)&amp;"."&amp;RIGHT('Locations-Stops'!E47;LEN('Locations-Stops'!E47)-1);"0")&amp;","&amp;IF('Locations-Stops'!G47&lt;&gt;"";VLOOKUP('Locations-Stops'!G47;Regions!A2:B300;2;FALSE);"0")&amp;","&amp;IF('Locations-Stops'!H47&lt;&gt;"";VLOOKUP('Locations-Stops'!H47;Regions!C2:D300;2;FALSE);"0")&amp;","&amp;IF('Locations-Stops'!I47&lt;&gt;"";VLOOKUP('Locations-Stops'!I47;Regions!F2:G300;2;FALSE);"0")&amp;","&amp;IF('Locations-Stops'!J47&lt;&gt;"";VLOOKUP('Locations-Stops'!J47;Regions!I2:J300;2;FALSE);"0")&amp;",'"&amp;IF('Locations-Stops'!K47&lt;&gt;"";SUBSTITUTE('Locations-Stops'!K47;"'";"\'");"")&amp;"','"&amp;IF('Locations-Stops'!L47&lt;&gt;"";'Locations-Stops'!L47;"")&amp;"','"&amp;IF('Locations-Stops'!M47&lt;&gt;"";'Locations-Stops'!M47;"")&amp;"','"&amp;IF('Locations-Stops'!N47&lt;&gt;"";'Locations-Stops'!N47;"")&amp;"', CURRENT_TIMESTAMP);"</v>
      </c>
    </row>
    <row r="46" spans="1:6" x14ac:dyDescent="0.25">
      <c r="C46" s="16">
        <v>48</v>
      </c>
      <c r="D46" s="16" t="s">
        <v>17780</v>
      </c>
      <c r="E46" s="16" t="s">
        <v>4333</v>
      </c>
      <c r="F46" s="16" t="str">
        <f t="shared" si="0"/>
        <v>"INSERT INTO `locations` (`id`, `name`, `latitude`, `longitude`, `province`, `region_1`, `region_2`, `region_3`, `street`, `number`, `postal`, `img`, `last_modified`) VALUES (NULL,'"&amp;SUBSTITUTE('Locations-Stops'!F48;"'";"\'")&amp;"',"&amp;IF('Locations-Stops'!D48&lt;&gt;"";LEFT('Locations-Stops'!D48;2)&amp;"."&amp;RIGHT('Locations-Stops'!D48;LEN('Locations-Stops'!D48)-2);"0")&amp;","&amp;IF('Locations-Stops'!E48&lt;&gt;"";LEFT('Locations-Stops'!E48;1)&amp;"."&amp;RIGHT('Locations-Stops'!E48;LEN('Locations-Stops'!E48)-1);"0")&amp;","&amp;IF('Locations-Stops'!G48&lt;&gt;"";VLOOKUP('Locations-Stops'!G48;Regions!A2:B300;2;FALSE);"0")&amp;","&amp;IF('Locations-Stops'!H48&lt;&gt;"";VLOOKUP('Locations-Stops'!H48;Regions!C2:D300;2;FALSE);"0")&amp;","&amp;IF('Locations-Stops'!I48&lt;&gt;"";VLOOKUP('Locations-Stops'!I48;Regions!F2:G300;2;FALSE);"0")&amp;","&amp;IF('Locations-Stops'!J48&lt;&gt;"";VLOOKUP('Locations-Stops'!J48;Regions!I2:J300;2;FALSE);"0")&amp;",'"&amp;IF('Locations-Stops'!K48&lt;&gt;"";SUBSTITUTE('Locations-Stops'!K48;"'";"\'");"")&amp;"','"&amp;IF('Locations-Stops'!L48&lt;&gt;"";'Locations-Stops'!L48;"")&amp;"','"&amp;IF('Locations-Stops'!M48&lt;&gt;"";'Locations-Stops'!M48;"")&amp;"','"&amp;IF('Locations-Stops'!N48&lt;&gt;"";'Locations-Stops'!N48;"")&amp;"', CURRENT_TIMESTAMP);"</v>
      </c>
    </row>
    <row r="47" spans="1:6" x14ac:dyDescent="0.25">
      <c r="C47" s="16">
        <v>49</v>
      </c>
      <c r="D47" s="16" t="s">
        <v>17780</v>
      </c>
      <c r="E47" s="16" t="s">
        <v>4333</v>
      </c>
      <c r="F47" s="16" t="str">
        <f t="shared" si="0"/>
        <v>"INSERT INTO `locations` (`id`, `name`, `latitude`, `longitude`, `province`, `region_1`, `region_2`, `region_3`, `street`, `number`, `postal`, `img`, `last_modified`) VALUES (NULL,'"&amp;SUBSTITUTE('Locations-Stops'!F49;"'";"\'")&amp;"',"&amp;IF('Locations-Stops'!D49&lt;&gt;"";LEFT('Locations-Stops'!D49;2)&amp;"."&amp;RIGHT('Locations-Stops'!D49;LEN('Locations-Stops'!D49)-2);"0")&amp;","&amp;IF('Locations-Stops'!E49&lt;&gt;"";LEFT('Locations-Stops'!E49;1)&amp;"."&amp;RIGHT('Locations-Stops'!E49;LEN('Locations-Stops'!E49)-1);"0")&amp;","&amp;IF('Locations-Stops'!G49&lt;&gt;"";VLOOKUP('Locations-Stops'!G49;Regions!A2:B300;2;FALSE);"0")&amp;","&amp;IF('Locations-Stops'!H49&lt;&gt;"";VLOOKUP('Locations-Stops'!H49;Regions!C2:D300;2;FALSE);"0")&amp;","&amp;IF('Locations-Stops'!I49&lt;&gt;"";VLOOKUP('Locations-Stops'!I49;Regions!F2:G300;2;FALSE);"0")&amp;","&amp;IF('Locations-Stops'!J49&lt;&gt;"";VLOOKUP('Locations-Stops'!J49;Regions!I2:J300;2;FALSE);"0")&amp;",'"&amp;IF('Locations-Stops'!K49&lt;&gt;"";SUBSTITUTE('Locations-Stops'!K49;"'";"\'");"")&amp;"','"&amp;IF('Locations-Stops'!L49&lt;&gt;"";'Locations-Stops'!L49;"")&amp;"','"&amp;IF('Locations-Stops'!M49&lt;&gt;"";'Locations-Stops'!M49;"")&amp;"','"&amp;IF('Locations-Stops'!N49&lt;&gt;"";'Locations-Stops'!N49;"")&amp;"', CURRENT_TIMESTAMP);"</v>
      </c>
    </row>
    <row r="48" spans="1:6" x14ac:dyDescent="0.25">
      <c r="C48" s="16">
        <v>50</v>
      </c>
      <c r="D48" s="16" t="s">
        <v>17780</v>
      </c>
      <c r="E48" s="16" t="s">
        <v>4333</v>
      </c>
      <c r="F48" s="16" t="str">
        <f t="shared" si="0"/>
        <v>"INSERT INTO `locations` (`id`, `name`, `latitude`, `longitude`, `province`, `region_1`, `region_2`, `region_3`, `street`, `number`, `postal`, `img`, `last_modified`) VALUES (NULL,'"&amp;SUBSTITUTE('Locations-Stops'!F50;"'";"\'")&amp;"',"&amp;IF('Locations-Stops'!D50&lt;&gt;"";LEFT('Locations-Stops'!D50;2)&amp;"."&amp;RIGHT('Locations-Stops'!D50;LEN('Locations-Stops'!D50)-2);"0")&amp;","&amp;IF('Locations-Stops'!E50&lt;&gt;"";LEFT('Locations-Stops'!E50;1)&amp;"."&amp;RIGHT('Locations-Stops'!E50;LEN('Locations-Stops'!E50)-1);"0")&amp;","&amp;IF('Locations-Stops'!G50&lt;&gt;"";VLOOKUP('Locations-Stops'!G50;Regions!A2:B300;2;FALSE);"0")&amp;","&amp;IF('Locations-Stops'!H50&lt;&gt;"";VLOOKUP('Locations-Stops'!H50;Regions!C2:D300;2;FALSE);"0")&amp;","&amp;IF('Locations-Stops'!I50&lt;&gt;"";VLOOKUP('Locations-Stops'!I50;Regions!F2:G300;2;FALSE);"0")&amp;","&amp;IF('Locations-Stops'!J50&lt;&gt;"";VLOOKUP('Locations-Stops'!J50;Regions!I2:J300;2;FALSE);"0")&amp;",'"&amp;IF('Locations-Stops'!K50&lt;&gt;"";SUBSTITUTE('Locations-Stops'!K50;"'";"\'");"")&amp;"','"&amp;IF('Locations-Stops'!L50&lt;&gt;"";'Locations-Stops'!L50;"")&amp;"','"&amp;IF('Locations-Stops'!M50&lt;&gt;"";'Locations-Stops'!M50;"")&amp;"','"&amp;IF('Locations-Stops'!N50&lt;&gt;"";'Locations-Stops'!N50;"")&amp;"', CURRENT_TIMESTAMP);"</v>
      </c>
    </row>
    <row r="49" spans="3:6" x14ac:dyDescent="0.25">
      <c r="C49" s="16">
        <v>51</v>
      </c>
      <c r="D49" s="16" t="s">
        <v>17780</v>
      </c>
      <c r="E49" s="16" t="s">
        <v>4333</v>
      </c>
      <c r="F49" s="16" t="str">
        <f t="shared" si="0"/>
        <v>"INSERT INTO `locations` (`id`, `name`, `latitude`, `longitude`, `province`, `region_1`, `region_2`, `region_3`, `street`, `number`, `postal`, `img`, `last_modified`) VALUES (NULL,'"&amp;SUBSTITUTE('Locations-Stops'!F51;"'";"\'")&amp;"',"&amp;IF('Locations-Stops'!D51&lt;&gt;"";LEFT('Locations-Stops'!D51;2)&amp;"."&amp;RIGHT('Locations-Stops'!D51;LEN('Locations-Stops'!D51)-2);"0")&amp;","&amp;IF('Locations-Stops'!E51&lt;&gt;"";LEFT('Locations-Stops'!E51;1)&amp;"."&amp;RIGHT('Locations-Stops'!E51;LEN('Locations-Stops'!E51)-1);"0")&amp;","&amp;IF('Locations-Stops'!G51&lt;&gt;"";VLOOKUP('Locations-Stops'!G51;Regions!A2:B300;2;FALSE);"0")&amp;","&amp;IF('Locations-Stops'!H51&lt;&gt;"";VLOOKUP('Locations-Stops'!H51;Regions!C2:D300;2;FALSE);"0")&amp;","&amp;IF('Locations-Stops'!I51&lt;&gt;"";VLOOKUP('Locations-Stops'!I51;Regions!F2:G300;2;FALSE);"0")&amp;","&amp;IF('Locations-Stops'!J51&lt;&gt;"";VLOOKUP('Locations-Stops'!J51;Regions!I2:J300;2;FALSE);"0")&amp;",'"&amp;IF('Locations-Stops'!K51&lt;&gt;"";SUBSTITUTE('Locations-Stops'!K51;"'";"\'");"")&amp;"','"&amp;IF('Locations-Stops'!L51&lt;&gt;"";'Locations-Stops'!L51;"")&amp;"','"&amp;IF('Locations-Stops'!M51&lt;&gt;"";'Locations-Stops'!M51;"")&amp;"','"&amp;IF('Locations-Stops'!N51&lt;&gt;"";'Locations-Stops'!N51;"")&amp;"', CURRENT_TIMESTAMP);"</v>
      </c>
    </row>
    <row r="50" spans="3:6" x14ac:dyDescent="0.25">
      <c r="C50" s="16">
        <v>52</v>
      </c>
      <c r="D50" s="16" t="s">
        <v>17780</v>
      </c>
      <c r="E50" s="16" t="s">
        <v>4333</v>
      </c>
      <c r="F50" s="16" t="str">
        <f t="shared" si="0"/>
        <v>"INSERT INTO `locations` (`id`, `name`, `latitude`, `longitude`, `province`, `region_1`, `region_2`, `region_3`, `street`, `number`, `postal`, `img`, `last_modified`) VALUES (NULL,'"&amp;SUBSTITUTE('Locations-Stops'!F52;"'";"\'")&amp;"',"&amp;IF('Locations-Stops'!D52&lt;&gt;"";LEFT('Locations-Stops'!D52;2)&amp;"."&amp;RIGHT('Locations-Stops'!D52;LEN('Locations-Stops'!D52)-2);"0")&amp;","&amp;IF('Locations-Stops'!E52&lt;&gt;"";LEFT('Locations-Stops'!E52;1)&amp;"."&amp;RIGHT('Locations-Stops'!E52;LEN('Locations-Stops'!E52)-1);"0")&amp;","&amp;IF('Locations-Stops'!G52&lt;&gt;"";VLOOKUP('Locations-Stops'!G52;Regions!A2:B300;2;FALSE);"0")&amp;","&amp;IF('Locations-Stops'!H52&lt;&gt;"";VLOOKUP('Locations-Stops'!H52;Regions!C2:D300;2;FALSE);"0")&amp;","&amp;IF('Locations-Stops'!I52&lt;&gt;"";VLOOKUP('Locations-Stops'!I52;Regions!F2:G300;2;FALSE);"0")&amp;","&amp;IF('Locations-Stops'!J52&lt;&gt;"";VLOOKUP('Locations-Stops'!J52;Regions!I2:J300;2;FALSE);"0")&amp;",'"&amp;IF('Locations-Stops'!K52&lt;&gt;"";SUBSTITUTE('Locations-Stops'!K52;"'";"\'");"")&amp;"','"&amp;IF('Locations-Stops'!L52&lt;&gt;"";'Locations-Stops'!L52;"")&amp;"','"&amp;IF('Locations-Stops'!M52&lt;&gt;"";'Locations-Stops'!M52;"")&amp;"','"&amp;IF('Locations-Stops'!N52&lt;&gt;"";'Locations-Stops'!N52;"")&amp;"', CURRENT_TIMESTAMP);"</v>
      </c>
    </row>
    <row r="51" spans="3:6" x14ac:dyDescent="0.25">
      <c r="C51" s="16">
        <v>53</v>
      </c>
      <c r="D51" s="16" t="s">
        <v>17780</v>
      </c>
      <c r="E51" s="16" t="s">
        <v>4333</v>
      </c>
      <c r="F51" s="16" t="str">
        <f t="shared" si="0"/>
        <v>"INSERT INTO `locations` (`id`, `name`, `latitude`, `longitude`, `province`, `region_1`, `region_2`, `region_3`, `street`, `number`, `postal`, `img`, `last_modified`) VALUES (NULL,'"&amp;SUBSTITUTE('Locations-Stops'!F53;"'";"\'")&amp;"',"&amp;IF('Locations-Stops'!D53&lt;&gt;"";LEFT('Locations-Stops'!D53;2)&amp;"."&amp;RIGHT('Locations-Stops'!D53;LEN('Locations-Stops'!D53)-2);"0")&amp;","&amp;IF('Locations-Stops'!E53&lt;&gt;"";LEFT('Locations-Stops'!E53;1)&amp;"."&amp;RIGHT('Locations-Stops'!E53;LEN('Locations-Stops'!E53)-1);"0")&amp;","&amp;IF('Locations-Stops'!G53&lt;&gt;"";VLOOKUP('Locations-Stops'!G53;Regions!A2:B300;2;FALSE);"0")&amp;","&amp;IF('Locations-Stops'!H53&lt;&gt;"";VLOOKUP('Locations-Stops'!H53;Regions!C2:D300;2;FALSE);"0")&amp;","&amp;IF('Locations-Stops'!I53&lt;&gt;"";VLOOKUP('Locations-Stops'!I53;Regions!F2:G300;2;FALSE);"0")&amp;","&amp;IF('Locations-Stops'!J53&lt;&gt;"";VLOOKUP('Locations-Stops'!J53;Regions!I2:J300;2;FALSE);"0")&amp;",'"&amp;IF('Locations-Stops'!K53&lt;&gt;"";SUBSTITUTE('Locations-Stops'!K53;"'";"\'");"")&amp;"','"&amp;IF('Locations-Stops'!L53&lt;&gt;"";'Locations-Stops'!L53;"")&amp;"','"&amp;IF('Locations-Stops'!M53&lt;&gt;"";'Locations-Stops'!M53;"")&amp;"','"&amp;IF('Locations-Stops'!N53&lt;&gt;"";'Locations-Stops'!N53;"")&amp;"', CURRENT_TIMESTAMP);"</v>
      </c>
    </row>
    <row r="52" spans="3:6" x14ac:dyDescent="0.25">
      <c r="C52" s="16">
        <v>54</v>
      </c>
      <c r="D52" s="16" t="s">
        <v>17780</v>
      </c>
      <c r="E52" s="16" t="s">
        <v>4333</v>
      </c>
      <c r="F52" s="16" t="str">
        <f t="shared" si="0"/>
        <v>"INSERT INTO `locations` (`id`, `name`, `latitude`, `longitude`, `province`, `region_1`, `region_2`, `region_3`, `street`, `number`, `postal`, `img`, `last_modified`) VALUES (NULL,'"&amp;SUBSTITUTE('Locations-Stops'!F54;"'";"\'")&amp;"',"&amp;IF('Locations-Stops'!D54&lt;&gt;"";LEFT('Locations-Stops'!D54;2)&amp;"."&amp;RIGHT('Locations-Stops'!D54;LEN('Locations-Stops'!D54)-2);"0")&amp;","&amp;IF('Locations-Stops'!E54&lt;&gt;"";LEFT('Locations-Stops'!E54;1)&amp;"."&amp;RIGHT('Locations-Stops'!E54;LEN('Locations-Stops'!E54)-1);"0")&amp;","&amp;IF('Locations-Stops'!G54&lt;&gt;"";VLOOKUP('Locations-Stops'!G54;Regions!A2:B300;2;FALSE);"0")&amp;","&amp;IF('Locations-Stops'!H54&lt;&gt;"";VLOOKUP('Locations-Stops'!H54;Regions!C2:D300;2;FALSE);"0")&amp;","&amp;IF('Locations-Stops'!I54&lt;&gt;"";VLOOKUP('Locations-Stops'!I54;Regions!F2:G300;2;FALSE);"0")&amp;","&amp;IF('Locations-Stops'!J54&lt;&gt;"";VLOOKUP('Locations-Stops'!J54;Regions!I2:J300;2;FALSE);"0")&amp;",'"&amp;IF('Locations-Stops'!K54&lt;&gt;"";SUBSTITUTE('Locations-Stops'!K54;"'";"\'");"")&amp;"','"&amp;IF('Locations-Stops'!L54&lt;&gt;"";'Locations-Stops'!L54;"")&amp;"','"&amp;IF('Locations-Stops'!M54&lt;&gt;"";'Locations-Stops'!M54;"")&amp;"','"&amp;IF('Locations-Stops'!N54&lt;&gt;"";'Locations-Stops'!N54;"")&amp;"', CURRENT_TIMESTAMP);"</v>
      </c>
    </row>
    <row r="53" spans="3:6" x14ac:dyDescent="0.25">
      <c r="C53" s="16">
        <v>55</v>
      </c>
      <c r="D53" s="16" t="s">
        <v>17780</v>
      </c>
      <c r="E53" s="16" t="s">
        <v>4333</v>
      </c>
      <c r="F53" s="16" t="str">
        <f t="shared" si="0"/>
        <v>"INSERT INTO `locations` (`id`, `name`, `latitude`, `longitude`, `province`, `region_1`, `region_2`, `region_3`, `street`, `number`, `postal`, `img`, `last_modified`) VALUES (NULL,'"&amp;SUBSTITUTE('Locations-Stops'!F55;"'";"\'")&amp;"',"&amp;IF('Locations-Stops'!D55&lt;&gt;"";LEFT('Locations-Stops'!D55;2)&amp;"."&amp;RIGHT('Locations-Stops'!D55;LEN('Locations-Stops'!D55)-2);"0")&amp;","&amp;IF('Locations-Stops'!E55&lt;&gt;"";LEFT('Locations-Stops'!E55;1)&amp;"."&amp;RIGHT('Locations-Stops'!E55;LEN('Locations-Stops'!E55)-1);"0")&amp;","&amp;IF('Locations-Stops'!G55&lt;&gt;"";VLOOKUP('Locations-Stops'!G55;Regions!A2:B300;2;FALSE);"0")&amp;","&amp;IF('Locations-Stops'!H55&lt;&gt;"";VLOOKUP('Locations-Stops'!H55;Regions!C2:D300;2;FALSE);"0")&amp;","&amp;IF('Locations-Stops'!I55&lt;&gt;"";VLOOKUP('Locations-Stops'!I55;Regions!F2:G300;2;FALSE);"0")&amp;","&amp;IF('Locations-Stops'!J55&lt;&gt;"";VLOOKUP('Locations-Stops'!J55;Regions!I2:J300;2;FALSE);"0")&amp;",'"&amp;IF('Locations-Stops'!K55&lt;&gt;"";SUBSTITUTE('Locations-Stops'!K55;"'";"\'");"")&amp;"','"&amp;IF('Locations-Stops'!L55&lt;&gt;"";'Locations-Stops'!L55;"")&amp;"','"&amp;IF('Locations-Stops'!M55&lt;&gt;"";'Locations-Stops'!M55;"")&amp;"','"&amp;IF('Locations-Stops'!N55&lt;&gt;"";'Locations-Stops'!N55;"")&amp;"', CURRENT_TIMESTAMP);"</v>
      </c>
    </row>
    <row r="54" spans="3:6" x14ac:dyDescent="0.25">
      <c r="C54" s="16">
        <v>56</v>
      </c>
      <c r="D54" s="16" t="s">
        <v>17780</v>
      </c>
      <c r="E54" s="16" t="s">
        <v>4333</v>
      </c>
      <c r="F54" s="16" t="str">
        <f t="shared" si="0"/>
        <v>"INSERT INTO `locations` (`id`, `name`, `latitude`, `longitude`, `province`, `region_1`, `region_2`, `region_3`, `street`, `number`, `postal`, `img`, `last_modified`) VALUES (NULL,'"&amp;SUBSTITUTE('Locations-Stops'!F56;"'";"\'")&amp;"',"&amp;IF('Locations-Stops'!D56&lt;&gt;"";LEFT('Locations-Stops'!D56;2)&amp;"."&amp;RIGHT('Locations-Stops'!D56;LEN('Locations-Stops'!D56)-2);"0")&amp;","&amp;IF('Locations-Stops'!E56&lt;&gt;"";LEFT('Locations-Stops'!E56;1)&amp;"."&amp;RIGHT('Locations-Stops'!E56;LEN('Locations-Stops'!E56)-1);"0")&amp;","&amp;IF('Locations-Stops'!G56&lt;&gt;"";VLOOKUP('Locations-Stops'!G56;Regions!A2:B300;2;FALSE);"0")&amp;","&amp;IF('Locations-Stops'!H56&lt;&gt;"";VLOOKUP('Locations-Stops'!H56;Regions!C2:D300;2;FALSE);"0")&amp;","&amp;IF('Locations-Stops'!I56&lt;&gt;"";VLOOKUP('Locations-Stops'!I56;Regions!F2:G300;2;FALSE);"0")&amp;","&amp;IF('Locations-Stops'!J56&lt;&gt;"";VLOOKUP('Locations-Stops'!J56;Regions!I2:J300;2;FALSE);"0")&amp;",'"&amp;IF('Locations-Stops'!K56&lt;&gt;"";SUBSTITUTE('Locations-Stops'!K56;"'";"\'");"")&amp;"','"&amp;IF('Locations-Stops'!L56&lt;&gt;"";'Locations-Stops'!L56;"")&amp;"','"&amp;IF('Locations-Stops'!M56&lt;&gt;"";'Locations-Stops'!M56;"")&amp;"','"&amp;IF('Locations-Stops'!N56&lt;&gt;"";'Locations-Stops'!N56;"")&amp;"', CURRENT_TIMESTAMP);"</v>
      </c>
    </row>
    <row r="55" spans="3:6" x14ac:dyDescent="0.25">
      <c r="C55" s="16">
        <v>57</v>
      </c>
      <c r="D55" s="16" t="s">
        <v>17780</v>
      </c>
      <c r="E55" s="16" t="s">
        <v>4333</v>
      </c>
      <c r="F55" s="16" t="str">
        <f t="shared" si="0"/>
        <v>"INSERT INTO `locations` (`id`, `name`, `latitude`, `longitude`, `province`, `region_1`, `region_2`, `region_3`, `street`, `number`, `postal`, `img`, `last_modified`) VALUES (NULL,'"&amp;SUBSTITUTE('Locations-Stops'!F57;"'";"\'")&amp;"',"&amp;IF('Locations-Stops'!D57&lt;&gt;"";LEFT('Locations-Stops'!D57;2)&amp;"."&amp;RIGHT('Locations-Stops'!D57;LEN('Locations-Stops'!D57)-2);"0")&amp;","&amp;IF('Locations-Stops'!E57&lt;&gt;"";LEFT('Locations-Stops'!E57;1)&amp;"."&amp;RIGHT('Locations-Stops'!E57;LEN('Locations-Stops'!E57)-1);"0")&amp;","&amp;IF('Locations-Stops'!G57&lt;&gt;"";VLOOKUP('Locations-Stops'!G57;Regions!A2:B300;2;FALSE);"0")&amp;","&amp;IF('Locations-Stops'!H57&lt;&gt;"";VLOOKUP('Locations-Stops'!H57;Regions!C2:D300;2;FALSE);"0")&amp;","&amp;IF('Locations-Stops'!I57&lt;&gt;"";VLOOKUP('Locations-Stops'!I57;Regions!F2:G300;2;FALSE);"0")&amp;","&amp;IF('Locations-Stops'!J57&lt;&gt;"";VLOOKUP('Locations-Stops'!J57;Regions!I2:J300;2;FALSE);"0")&amp;",'"&amp;IF('Locations-Stops'!K57&lt;&gt;"";SUBSTITUTE('Locations-Stops'!K57;"'";"\'");"")&amp;"','"&amp;IF('Locations-Stops'!L57&lt;&gt;"";'Locations-Stops'!L57;"")&amp;"','"&amp;IF('Locations-Stops'!M57&lt;&gt;"";'Locations-Stops'!M57;"")&amp;"','"&amp;IF('Locations-Stops'!N57&lt;&gt;"";'Locations-Stops'!N57;"")&amp;"', CURRENT_TIMESTAMP);"</v>
      </c>
    </row>
    <row r="56" spans="3:6" x14ac:dyDescent="0.25">
      <c r="C56" s="16">
        <v>58</v>
      </c>
      <c r="D56" s="16" t="s">
        <v>17780</v>
      </c>
      <c r="E56" s="16" t="s">
        <v>4333</v>
      </c>
      <c r="F56" s="16" t="str">
        <f t="shared" si="0"/>
        <v>"INSERT INTO `locations` (`id`, `name`, `latitude`, `longitude`, `province`, `region_1`, `region_2`, `region_3`, `street`, `number`, `postal`, `img`, `last_modified`) VALUES (NULL,'"&amp;SUBSTITUTE('Locations-Stops'!F58;"'";"\'")&amp;"',"&amp;IF('Locations-Stops'!D58&lt;&gt;"";LEFT('Locations-Stops'!D58;2)&amp;"."&amp;RIGHT('Locations-Stops'!D58;LEN('Locations-Stops'!D58)-2);"0")&amp;","&amp;IF('Locations-Stops'!E58&lt;&gt;"";LEFT('Locations-Stops'!E58;1)&amp;"."&amp;RIGHT('Locations-Stops'!E58;LEN('Locations-Stops'!E58)-1);"0")&amp;","&amp;IF('Locations-Stops'!G58&lt;&gt;"";VLOOKUP('Locations-Stops'!G58;Regions!A2:B300;2;FALSE);"0")&amp;","&amp;IF('Locations-Stops'!H58&lt;&gt;"";VLOOKUP('Locations-Stops'!H58;Regions!C2:D300;2;FALSE);"0")&amp;","&amp;IF('Locations-Stops'!I58&lt;&gt;"";VLOOKUP('Locations-Stops'!I58;Regions!F2:G300;2;FALSE);"0")&amp;","&amp;IF('Locations-Stops'!J58&lt;&gt;"";VLOOKUP('Locations-Stops'!J58;Regions!I2:J300;2;FALSE);"0")&amp;",'"&amp;IF('Locations-Stops'!K58&lt;&gt;"";SUBSTITUTE('Locations-Stops'!K58;"'";"\'");"")&amp;"','"&amp;IF('Locations-Stops'!L58&lt;&gt;"";'Locations-Stops'!L58;"")&amp;"','"&amp;IF('Locations-Stops'!M58&lt;&gt;"";'Locations-Stops'!M58;"")&amp;"','"&amp;IF('Locations-Stops'!N58&lt;&gt;"";'Locations-Stops'!N58;"")&amp;"', CURRENT_TIMESTAMP);"</v>
      </c>
    </row>
    <row r="57" spans="3:6" x14ac:dyDescent="0.25">
      <c r="C57" s="16">
        <v>59</v>
      </c>
      <c r="D57" s="16" t="s">
        <v>17780</v>
      </c>
      <c r="E57" s="16" t="s">
        <v>4333</v>
      </c>
      <c r="F57" s="16" t="str">
        <f t="shared" si="0"/>
        <v>"INSERT INTO `locations` (`id`, `name`, `latitude`, `longitude`, `province`, `region_1`, `region_2`, `region_3`, `street`, `number`, `postal`, `img`, `last_modified`) VALUES (NULL,'"&amp;SUBSTITUTE('Locations-Stops'!F59;"'";"\'")&amp;"',"&amp;IF('Locations-Stops'!D59&lt;&gt;"";LEFT('Locations-Stops'!D59;2)&amp;"."&amp;RIGHT('Locations-Stops'!D59;LEN('Locations-Stops'!D59)-2);"0")&amp;","&amp;IF('Locations-Stops'!E59&lt;&gt;"";LEFT('Locations-Stops'!E59;1)&amp;"."&amp;RIGHT('Locations-Stops'!E59;LEN('Locations-Stops'!E59)-1);"0")&amp;","&amp;IF('Locations-Stops'!G59&lt;&gt;"";VLOOKUP('Locations-Stops'!G59;Regions!A2:B300;2;FALSE);"0")&amp;","&amp;IF('Locations-Stops'!H59&lt;&gt;"";VLOOKUP('Locations-Stops'!H59;Regions!C2:D300;2;FALSE);"0")&amp;","&amp;IF('Locations-Stops'!I59&lt;&gt;"";VLOOKUP('Locations-Stops'!I59;Regions!F2:G300;2;FALSE);"0")&amp;","&amp;IF('Locations-Stops'!J59&lt;&gt;"";VLOOKUP('Locations-Stops'!J59;Regions!I2:J300;2;FALSE);"0")&amp;",'"&amp;IF('Locations-Stops'!K59&lt;&gt;"";SUBSTITUTE('Locations-Stops'!K59;"'";"\'");"")&amp;"','"&amp;IF('Locations-Stops'!L59&lt;&gt;"";'Locations-Stops'!L59;"")&amp;"','"&amp;IF('Locations-Stops'!M59&lt;&gt;"";'Locations-Stops'!M59;"")&amp;"','"&amp;IF('Locations-Stops'!N59&lt;&gt;"";'Locations-Stops'!N59;"")&amp;"', CURRENT_TIMESTAMP);"</v>
      </c>
    </row>
    <row r="58" spans="3:6" x14ac:dyDescent="0.25">
      <c r="C58" s="16">
        <v>60</v>
      </c>
      <c r="D58" s="16" t="s">
        <v>17780</v>
      </c>
      <c r="E58" s="16" t="s">
        <v>4333</v>
      </c>
      <c r="F58" s="16" t="str">
        <f t="shared" si="0"/>
        <v>"INSERT INTO `locations` (`id`, `name`, `latitude`, `longitude`, `province`, `region_1`, `region_2`, `region_3`, `street`, `number`, `postal`, `img`, `last_modified`) VALUES (NULL,'"&amp;SUBSTITUTE('Locations-Stops'!F60;"'";"\'")&amp;"',"&amp;IF('Locations-Stops'!D60&lt;&gt;"";LEFT('Locations-Stops'!D60;2)&amp;"."&amp;RIGHT('Locations-Stops'!D60;LEN('Locations-Stops'!D60)-2);"0")&amp;","&amp;IF('Locations-Stops'!E60&lt;&gt;"";LEFT('Locations-Stops'!E60;1)&amp;"."&amp;RIGHT('Locations-Stops'!E60;LEN('Locations-Stops'!E60)-1);"0")&amp;","&amp;IF('Locations-Stops'!G60&lt;&gt;"";VLOOKUP('Locations-Stops'!G60;Regions!A2:B300;2;FALSE);"0")&amp;","&amp;IF('Locations-Stops'!H60&lt;&gt;"";VLOOKUP('Locations-Stops'!H60;Regions!C2:D300;2;FALSE);"0")&amp;","&amp;IF('Locations-Stops'!I60&lt;&gt;"";VLOOKUP('Locations-Stops'!I60;Regions!F2:G300;2;FALSE);"0")&amp;","&amp;IF('Locations-Stops'!J60&lt;&gt;"";VLOOKUP('Locations-Stops'!J60;Regions!I2:J300;2;FALSE);"0")&amp;",'"&amp;IF('Locations-Stops'!K60&lt;&gt;"";SUBSTITUTE('Locations-Stops'!K60;"'";"\'");"")&amp;"','"&amp;IF('Locations-Stops'!L60&lt;&gt;"";'Locations-Stops'!L60;"")&amp;"','"&amp;IF('Locations-Stops'!M60&lt;&gt;"";'Locations-Stops'!M60;"")&amp;"','"&amp;IF('Locations-Stops'!N60&lt;&gt;"";'Locations-Stops'!N60;"")&amp;"', CURRENT_TIMESTAMP);"</v>
      </c>
    </row>
    <row r="59" spans="3:6" x14ac:dyDescent="0.25">
      <c r="C59" s="16">
        <v>61</v>
      </c>
      <c r="D59" s="16" t="s">
        <v>17780</v>
      </c>
      <c r="E59" s="16" t="s">
        <v>4333</v>
      </c>
      <c r="F59" s="16" t="str">
        <f t="shared" si="0"/>
        <v>"INSERT INTO `locations` (`id`, `name`, `latitude`, `longitude`, `province`, `region_1`, `region_2`, `region_3`, `street`, `number`, `postal`, `img`, `last_modified`) VALUES (NULL,'"&amp;SUBSTITUTE('Locations-Stops'!F61;"'";"\'")&amp;"',"&amp;IF('Locations-Stops'!D61&lt;&gt;"";LEFT('Locations-Stops'!D61;2)&amp;"."&amp;RIGHT('Locations-Stops'!D61;LEN('Locations-Stops'!D61)-2);"0")&amp;","&amp;IF('Locations-Stops'!E61&lt;&gt;"";LEFT('Locations-Stops'!E61;1)&amp;"."&amp;RIGHT('Locations-Stops'!E61;LEN('Locations-Stops'!E61)-1);"0")&amp;","&amp;IF('Locations-Stops'!G61&lt;&gt;"";VLOOKUP('Locations-Stops'!G61;Regions!A2:B300;2;FALSE);"0")&amp;","&amp;IF('Locations-Stops'!H61&lt;&gt;"";VLOOKUP('Locations-Stops'!H61;Regions!C2:D300;2;FALSE);"0")&amp;","&amp;IF('Locations-Stops'!I61&lt;&gt;"";VLOOKUP('Locations-Stops'!I61;Regions!F2:G300;2;FALSE);"0")&amp;","&amp;IF('Locations-Stops'!J61&lt;&gt;"";VLOOKUP('Locations-Stops'!J61;Regions!I2:J300;2;FALSE);"0")&amp;",'"&amp;IF('Locations-Stops'!K61&lt;&gt;"";SUBSTITUTE('Locations-Stops'!K61;"'";"\'");"")&amp;"','"&amp;IF('Locations-Stops'!L61&lt;&gt;"";'Locations-Stops'!L61;"")&amp;"','"&amp;IF('Locations-Stops'!M61&lt;&gt;"";'Locations-Stops'!M61;"")&amp;"','"&amp;IF('Locations-Stops'!N61&lt;&gt;"";'Locations-Stops'!N61;"")&amp;"', CURRENT_TIMESTAMP);"</v>
      </c>
    </row>
    <row r="60" spans="3:6" x14ac:dyDescent="0.25">
      <c r="C60" s="16">
        <v>62</v>
      </c>
      <c r="D60" s="16" t="s">
        <v>17780</v>
      </c>
      <c r="E60" s="16" t="s">
        <v>4333</v>
      </c>
      <c r="F60" s="16" t="str">
        <f t="shared" si="0"/>
        <v>"INSERT INTO `locations` (`id`, `name`, `latitude`, `longitude`, `province`, `region_1`, `region_2`, `region_3`, `street`, `number`, `postal`, `img`, `last_modified`) VALUES (NULL,'"&amp;SUBSTITUTE('Locations-Stops'!F62;"'";"\'")&amp;"',"&amp;IF('Locations-Stops'!D62&lt;&gt;"";LEFT('Locations-Stops'!D62;2)&amp;"."&amp;RIGHT('Locations-Stops'!D62;LEN('Locations-Stops'!D62)-2);"0")&amp;","&amp;IF('Locations-Stops'!E62&lt;&gt;"";LEFT('Locations-Stops'!E62;1)&amp;"."&amp;RIGHT('Locations-Stops'!E62;LEN('Locations-Stops'!E62)-1);"0")&amp;","&amp;IF('Locations-Stops'!G62&lt;&gt;"";VLOOKUP('Locations-Stops'!G62;Regions!A2:B300;2;FALSE);"0")&amp;","&amp;IF('Locations-Stops'!H62&lt;&gt;"";VLOOKUP('Locations-Stops'!H62;Regions!C2:D300;2;FALSE);"0")&amp;","&amp;IF('Locations-Stops'!I62&lt;&gt;"";VLOOKUP('Locations-Stops'!I62;Regions!F2:G300;2;FALSE);"0")&amp;","&amp;IF('Locations-Stops'!J62&lt;&gt;"";VLOOKUP('Locations-Stops'!J62;Regions!I2:J300;2;FALSE);"0")&amp;",'"&amp;IF('Locations-Stops'!K62&lt;&gt;"";SUBSTITUTE('Locations-Stops'!K62;"'";"\'");"")&amp;"','"&amp;IF('Locations-Stops'!L62&lt;&gt;"";'Locations-Stops'!L62;"")&amp;"','"&amp;IF('Locations-Stops'!M62&lt;&gt;"";'Locations-Stops'!M62;"")&amp;"','"&amp;IF('Locations-Stops'!N62&lt;&gt;"";'Locations-Stops'!N62;"")&amp;"', CURRENT_TIMESTAMP);"</v>
      </c>
    </row>
    <row r="61" spans="3:6" x14ac:dyDescent="0.25">
      <c r="C61" s="16">
        <v>63</v>
      </c>
      <c r="D61" s="16" t="s">
        <v>17780</v>
      </c>
      <c r="E61" s="16" t="s">
        <v>4333</v>
      </c>
      <c r="F61" s="16" t="str">
        <f t="shared" si="0"/>
        <v>"INSERT INTO `locations` (`id`, `name`, `latitude`, `longitude`, `province`, `region_1`, `region_2`, `region_3`, `street`, `number`, `postal`, `img`, `last_modified`) VALUES (NULL,'"&amp;SUBSTITUTE('Locations-Stops'!F63;"'";"\'")&amp;"',"&amp;IF('Locations-Stops'!D63&lt;&gt;"";LEFT('Locations-Stops'!D63;2)&amp;"."&amp;RIGHT('Locations-Stops'!D63;LEN('Locations-Stops'!D63)-2);"0")&amp;","&amp;IF('Locations-Stops'!E63&lt;&gt;"";LEFT('Locations-Stops'!E63;1)&amp;"."&amp;RIGHT('Locations-Stops'!E63;LEN('Locations-Stops'!E63)-1);"0")&amp;","&amp;IF('Locations-Stops'!G63&lt;&gt;"";VLOOKUP('Locations-Stops'!G63;Regions!A2:B300;2;FALSE);"0")&amp;","&amp;IF('Locations-Stops'!H63&lt;&gt;"";VLOOKUP('Locations-Stops'!H63;Regions!C2:D300;2;FALSE);"0")&amp;","&amp;IF('Locations-Stops'!I63&lt;&gt;"";VLOOKUP('Locations-Stops'!I63;Regions!F2:G300;2;FALSE);"0")&amp;","&amp;IF('Locations-Stops'!J63&lt;&gt;"";VLOOKUP('Locations-Stops'!J63;Regions!I2:J300;2;FALSE);"0")&amp;",'"&amp;IF('Locations-Stops'!K63&lt;&gt;"";SUBSTITUTE('Locations-Stops'!K63;"'";"\'");"")&amp;"','"&amp;IF('Locations-Stops'!L63&lt;&gt;"";'Locations-Stops'!L63;"")&amp;"','"&amp;IF('Locations-Stops'!M63&lt;&gt;"";'Locations-Stops'!M63;"")&amp;"','"&amp;IF('Locations-Stops'!N63&lt;&gt;"";'Locations-Stops'!N63;"")&amp;"', CURRENT_TIMESTAMP);"</v>
      </c>
    </row>
    <row r="62" spans="3:6" x14ac:dyDescent="0.25">
      <c r="C62" s="16">
        <v>64</v>
      </c>
      <c r="D62" s="16" t="s">
        <v>17780</v>
      </c>
      <c r="E62" s="16" t="s">
        <v>4333</v>
      </c>
      <c r="F62" s="16" t="str">
        <f t="shared" si="0"/>
        <v>"INSERT INTO `locations` (`id`, `name`, `latitude`, `longitude`, `province`, `region_1`, `region_2`, `region_3`, `street`, `number`, `postal`, `img`, `last_modified`) VALUES (NULL,'"&amp;SUBSTITUTE('Locations-Stops'!F64;"'";"\'")&amp;"',"&amp;IF('Locations-Stops'!D64&lt;&gt;"";LEFT('Locations-Stops'!D64;2)&amp;"."&amp;RIGHT('Locations-Stops'!D64;LEN('Locations-Stops'!D64)-2);"0")&amp;","&amp;IF('Locations-Stops'!E64&lt;&gt;"";LEFT('Locations-Stops'!E64;1)&amp;"."&amp;RIGHT('Locations-Stops'!E64;LEN('Locations-Stops'!E64)-1);"0")&amp;","&amp;IF('Locations-Stops'!G64&lt;&gt;"";VLOOKUP('Locations-Stops'!G64;Regions!A2:B300;2;FALSE);"0")&amp;","&amp;IF('Locations-Stops'!H64&lt;&gt;"";VLOOKUP('Locations-Stops'!H64;Regions!C2:D300;2;FALSE);"0")&amp;","&amp;IF('Locations-Stops'!I64&lt;&gt;"";VLOOKUP('Locations-Stops'!I64;Regions!F2:G300;2;FALSE);"0")&amp;","&amp;IF('Locations-Stops'!J64&lt;&gt;"";VLOOKUP('Locations-Stops'!J64;Regions!I2:J300;2;FALSE);"0")&amp;",'"&amp;IF('Locations-Stops'!K64&lt;&gt;"";SUBSTITUTE('Locations-Stops'!K64;"'";"\'");"")&amp;"','"&amp;IF('Locations-Stops'!L64&lt;&gt;"";'Locations-Stops'!L64;"")&amp;"','"&amp;IF('Locations-Stops'!M64&lt;&gt;"";'Locations-Stops'!M64;"")&amp;"','"&amp;IF('Locations-Stops'!N64&lt;&gt;"";'Locations-Stops'!N64;"")&amp;"', CURRENT_TIMESTAMP);"</v>
      </c>
    </row>
    <row r="63" spans="3:6" x14ac:dyDescent="0.25">
      <c r="C63" s="16">
        <v>65</v>
      </c>
      <c r="D63" s="16" t="s">
        <v>17780</v>
      </c>
      <c r="E63" s="16" t="s">
        <v>4333</v>
      </c>
      <c r="F63" s="16" t="str">
        <f t="shared" si="0"/>
        <v>"INSERT INTO `locations` (`id`, `name`, `latitude`, `longitude`, `province`, `region_1`, `region_2`, `region_3`, `street`, `number`, `postal`, `img`, `last_modified`) VALUES (NULL,'"&amp;SUBSTITUTE('Locations-Stops'!F65;"'";"\'")&amp;"',"&amp;IF('Locations-Stops'!D65&lt;&gt;"";LEFT('Locations-Stops'!D65;2)&amp;"."&amp;RIGHT('Locations-Stops'!D65;LEN('Locations-Stops'!D65)-2);"0")&amp;","&amp;IF('Locations-Stops'!E65&lt;&gt;"";LEFT('Locations-Stops'!E65;1)&amp;"."&amp;RIGHT('Locations-Stops'!E65;LEN('Locations-Stops'!E65)-1);"0")&amp;","&amp;IF('Locations-Stops'!G65&lt;&gt;"";VLOOKUP('Locations-Stops'!G65;Regions!A2:B300;2;FALSE);"0")&amp;","&amp;IF('Locations-Stops'!H65&lt;&gt;"";VLOOKUP('Locations-Stops'!H65;Regions!C2:D300;2;FALSE);"0")&amp;","&amp;IF('Locations-Stops'!I65&lt;&gt;"";VLOOKUP('Locations-Stops'!I65;Regions!F2:G300;2;FALSE);"0")&amp;","&amp;IF('Locations-Stops'!J65&lt;&gt;"";VLOOKUP('Locations-Stops'!J65;Regions!I2:J300;2;FALSE);"0")&amp;",'"&amp;IF('Locations-Stops'!K65&lt;&gt;"";SUBSTITUTE('Locations-Stops'!K65;"'";"\'");"")&amp;"','"&amp;IF('Locations-Stops'!L65&lt;&gt;"";'Locations-Stops'!L65;"")&amp;"','"&amp;IF('Locations-Stops'!M65&lt;&gt;"";'Locations-Stops'!M65;"")&amp;"','"&amp;IF('Locations-Stops'!N65&lt;&gt;"";'Locations-Stops'!N65;"")&amp;"', CURRENT_TIMESTAMP);"</v>
      </c>
    </row>
    <row r="64" spans="3:6" x14ac:dyDescent="0.25">
      <c r="C64" s="16">
        <v>66</v>
      </c>
      <c r="D64" s="16" t="s">
        <v>17780</v>
      </c>
      <c r="E64" s="16" t="s">
        <v>4333</v>
      </c>
      <c r="F64" s="16" t="str">
        <f t="shared" si="0"/>
        <v>"INSERT INTO `locations` (`id`, `name`, `latitude`, `longitude`, `province`, `region_1`, `region_2`, `region_3`, `street`, `number`, `postal`, `img`, `last_modified`) VALUES (NULL,'"&amp;SUBSTITUTE('Locations-Stops'!F66;"'";"\'")&amp;"',"&amp;IF('Locations-Stops'!D66&lt;&gt;"";LEFT('Locations-Stops'!D66;2)&amp;"."&amp;RIGHT('Locations-Stops'!D66;LEN('Locations-Stops'!D66)-2);"0")&amp;","&amp;IF('Locations-Stops'!E66&lt;&gt;"";LEFT('Locations-Stops'!E66;1)&amp;"."&amp;RIGHT('Locations-Stops'!E66;LEN('Locations-Stops'!E66)-1);"0")&amp;","&amp;IF('Locations-Stops'!G66&lt;&gt;"";VLOOKUP('Locations-Stops'!G66;Regions!A2:B300;2;FALSE);"0")&amp;","&amp;IF('Locations-Stops'!H66&lt;&gt;"";VLOOKUP('Locations-Stops'!H66;Regions!C2:D300;2;FALSE);"0")&amp;","&amp;IF('Locations-Stops'!I66&lt;&gt;"";VLOOKUP('Locations-Stops'!I66;Regions!F2:G300;2;FALSE);"0")&amp;","&amp;IF('Locations-Stops'!J66&lt;&gt;"";VLOOKUP('Locations-Stops'!J66;Regions!I2:J300;2;FALSE);"0")&amp;",'"&amp;IF('Locations-Stops'!K66&lt;&gt;"";SUBSTITUTE('Locations-Stops'!K66;"'";"\'");"")&amp;"','"&amp;IF('Locations-Stops'!L66&lt;&gt;"";'Locations-Stops'!L66;"")&amp;"','"&amp;IF('Locations-Stops'!M66&lt;&gt;"";'Locations-Stops'!M66;"")&amp;"','"&amp;IF('Locations-Stops'!N66&lt;&gt;"";'Locations-Stops'!N66;"")&amp;"', CURRENT_TIMESTAMP);"</v>
      </c>
    </row>
    <row r="65" spans="3:6" x14ac:dyDescent="0.25">
      <c r="C65" s="16">
        <v>67</v>
      </c>
      <c r="D65" s="16" t="s">
        <v>17780</v>
      </c>
      <c r="E65" s="16" t="s">
        <v>4333</v>
      </c>
      <c r="F65" s="16" t="str">
        <f t="shared" si="0"/>
        <v>"INSERT INTO `locations` (`id`, `name`, `latitude`, `longitude`, `province`, `region_1`, `region_2`, `region_3`, `street`, `number`, `postal`, `img`, `last_modified`) VALUES (NULL,'"&amp;SUBSTITUTE('Locations-Stops'!F67;"'";"\'")&amp;"',"&amp;IF('Locations-Stops'!D67&lt;&gt;"";LEFT('Locations-Stops'!D67;2)&amp;"."&amp;RIGHT('Locations-Stops'!D67;LEN('Locations-Stops'!D67)-2);"0")&amp;","&amp;IF('Locations-Stops'!E67&lt;&gt;"";LEFT('Locations-Stops'!E67;1)&amp;"."&amp;RIGHT('Locations-Stops'!E67;LEN('Locations-Stops'!E67)-1);"0")&amp;","&amp;IF('Locations-Stops'!G67&lt;&gt;"";VLOOKUP('Locations-Stops'!G67;Regions!A2:B300;2;FALSE);"0")&amp;","&amp;IF('Locations-Stops'!H67&lt;&gt;"";VLOOKUP('Locations-Stops'!H67;Regions!C2:D300;2;FALSE);"0")&amp;","&amp;IF('Locations-Stops'!I67&lt;&gt;"";VLOOKUP('Locations-Stops'!I67;Regions!F2:G300;2;FALSE);"0")&amp;","&amp;IF('Locations-Stops'!J67&lt;&gt;"";VLOOKUP('Locations-Stops'!J67;Regions!I2:J300;2;FALSE);"0")&amp;",'"&amp;IF('Locations-Stops'!K67&lt;&gt;"";SUBSTITUTE('Locations-Stops'!K67;"'";"\'");"")&amp;"','"&amp;IF('Locations-Stops'!L67&lt;&gt;"";'Locations-Stops'!L67;"")&amp;"','"&amp;IF('Locations-Stops'!M67&lt;&gt;"";'Locations-Stops'!M67;"")&amp;"','"&amp;IF('Locations-Stops'!N67&lt;&gt;"";'Locations-Stops'!N67;"")&amp;"', CURRENT_TIMESTAMP);"</v>
      </c>
    </row>
    <row r="66" spans="3:6" x14ac:dyDescent="0.25">
      <c r="C66" s="16">
        <v>68</v>
      </c>
      <c r="D66" s="16" t="s">
        <v>17780</v>
      </c>
      <c r="E66" s="16" t="s">
        <v>4333</v>
      </c>
      <c r="F66" s="16" t="str">
        <f t="shared" ref="F66:F129" si="1">SUBSTITUTE(D66, "_NUM_", C66)</f>
        <v>"INSERT INTO `locations` (`id`, `name`, `latitude`, `longitude`, `province`, `region_1`, `region_2`, `region_3`, `street`, `number`, `postal`, `img`, `last_modified`) VALUES (NULL,'"&amp;SUBSTITUTE('Locations-Stops'!F68;"'";"\'")&amp;"',"&amp;IF('Locations-Stops'!D68&lt;&gt;"";LEFT('Locations-Stops'!D68;2)&amp;"."&amp;RIGHT('Locations-Stops'!D68;LEN('Locations-Stops'!D68)-2);"0")&amp;","&amp;IF('Locations-Stops'!E68&lt;&gt;"";LEFT('Locations-Stops'!E68;1)&amp;"."&amp;RIGHT('Locations-Stops'!E68;LEN('Locations-Stops'!E68)-1);"0")&amp;","&amp;IF('Locations-Stops'!G68&lt;&gt;"";VLOOKUP('Locations-Stops'!G68;Regions!A2:B300;2;FALSE);"0")&amp;","&amp;IF('Locations-Stops'!H68&lt;&gt;"";VLOOKUP('Locations-Stops'!H68;Regions!C2:D300;2;FALSE);"0")&amp;","&amp;IF('Locations-Stops'!I68&lt;&gt;"";VLOOKUP('Locations-Stops'!I68;Regions!F2:G300;2;FALSE);"0")&amp;","&amp;IF('Locations-Stops'!J68&lt;&gt;"";VLOOKUP('Locations-Stops'!J68;Regions!I2:J300;2;FALSE);"0")&amp;",'"&amp;IF('Locations-Stops'!K68&lt;&gt;"";SUBSTITUTE('Locations-Stops'!K68;"'";"\'");"")&amp;"','"&amp;IF('Locations-Stops'!L68&lt;&gt;"";'Locations-Stops'!L68;"")&amp;"','"&amp;IF('Locations-Stops'!M68&lt;&gt;"";'Locations-Stops'!M68;"")&amp;"','"&amp;IF('Locations-Stops'!N68&lt;&gt;"";'Locations-Stops'!N68;"")&amp;"', CURRENT_TIMESTAMP);"</v>
      </c>
    </row>
    <row r="67" spans="3:6" x14ac:dyDescent="0.25">
      <c r="C67" s="16">
        <v>69</v>
      </c>
      <c r="D67" s="16" t="s">
        <v>17780</v>
      </c>
      <c r="E67" s="16" t="s">
        <v>4333</v>
      </c>
      <c r="F67" s="16" t="str">
        <f t="shared" si="1"/>
        <v>"INSERT INTO `locations` (`id`, `name`, `latitude`, `longitude`, `province`, `region_1`, `region_2`, `region_3`, `street`, `number`, `postal`, `img`, `last_modified`) VALUES (NULL,'"&amp;SUBSTITUTE('Locations-Stops'!F69;"'";"\'")&amp;"',"&amp;IF('Locations-Stops'!D69&lt;&gt;"";LEFT('Locations-Stops'!D69;2)&amp;"."&amp;RIGHT('Locations-Stops'!D69;LEN('Locations-Stops'!D69)-2);"0")&amp;","&amp;IF('Locations-Stops'!E69&lt;&gt;"";LEFT('Locations-Stops'!E69;1)&amp;"."&amp;RIGHT('Locations-Stops'!E69;LEN('Locations-Stops'!E69)-1);"0")&amp;","&amp;IF('Locations-Stops'!G69&lt;&gt;"";VLOOKUP('Locations-Stops'!G69;Regions!A2:B300;2;FALSE);"0")&amp;","&amp;IF('Locations-Stops'!H69&lt;&gt;"";VLOOKUP('Locations-Stops'!H69;Regions!C2:D300;2;FALSE);"0")&amp;","&amp;IF('Locations-Stops'!I69&lt;&gt;"";VLOOKUP('Locations-Stops'!I69;Regions!F2:G300;2;FALSE);"0")&amp;","&amp;IF('Locations-Stops'!J69&lt;&gt;"";VLOOKUP('Locations-Stops'!J69;Regions!I2:J300;2;FALSE);"0")&amp;",'"&amp;IF('Locations-Stops'!K69&lt;&gt;"";SUBSTITUTE('Locations-Stops'!K69;"'";"\'");"")&amp;"','"&amp;IF('Locations-Stops'!L69&lt;&gt;"";'Locations-Stops'!L69;"")&amp;"','"&amp;IF('Locations-Stops'!M69&lt;&gt;"";'Locations-Stops'!M69;"")&amp;"','"&amp;IF('Locations-Stops'!N69&lt;&gt;"";'Locations-Stops'!N69;"")&amp;"', CURRENT_TIMESTAMP);"</v>
      </c>
    </row>
    <row r="68" spans="3:6" x14ac:dyDescent="0.25">
      <c r="C68" s="16">
        <v>70</v>
      </c>
      <c r="D68" s="16" t="s">
        <v>17780</v>
      </c>
      <c r="E68" s="16" t="s">
        <v>4333</v>
      </c>
      <c r="F68" s="16" t="str">
        <f t="shared" si="1"/>
        <v>"INSERT INTO `locations` (`id`, `name`, `latitude`, `longitude`, `province`, `region_1`, `region_2`, `region_3`, `street`, `number`, `postal`, `img`, `last_modified`) VALUES (NULL,'"&amp;SUBSTITUTE('Locations-Stops'!F70;"'";"\'")&amp;"',"&amp;IF('Locations-Stops'!D70&lt;&gt;"";LEFT('Locations-Stops'!D70;2)&amp;"."&amp;RIGHT('Locations-Stops'!D70;LEN('Locations-Stops'!D70)-2);"0")&amp;","&amp;IF('Locations-Stops'!E70&lt;&gt;"";LEFT('Locations-Stops'!E70;1)&amp;"."&amp;RIGHT('Locations-Stops'!E70;LEN('Locations-Stops'!E70)-1);"0")&amp;","&amp;IF('Locations-Stops'!G70&lt;&gt;"";VLOOKUP('Locations-Stops'!G70;Regions!A2:B300;2;FALSE);"0")&amp;","&amp;IF('Locations-Stops'!H70&lt;&gt;"";VLOOKUP('Locations-Stops'!H70;Regions!C2:D300;2;FALSE);"0")&amp;","&amp;IF('Locations-Stops'!I70&lt;&gt;"";VLOOKUP('Locations-Stops'!I70;Regions!F2:G300;2;FALSE);"0")&amp;","&amp;IF('Locations-Stops'!J70&lt;&gt;"";VLOOKUP('Locations-Stops'!J70;Regions!I2:J300;2;FALSE);"0")&amp;",'"&amp;IF('Locations-Stops'!K70&lt;&gt;"";SUBSTITUTE('Locations-Stops'!K70;"'";"\'");"")&amp;"','"&amp;IF('Locations-Stops'!L70&lt;&gt;"";'Locations-Stops'!L70;"")&amp;"','"&amp;IF('Locations-Stops'!M70&lt;&gt;"";'Locations-Stops'!M70;"")&amp;"','"&amp;IF('Locations-Stops'!N70&lt;&gt;"";'Locations-Stops'!N70;"")&amp;"', CURRENT_TIMESTAMP);"</v>
      </c>
    </row>
    <row r="69" spans="3:6" x14ac:dyDescent="0.25">
      <c r="C69" s="16">
        <v>71</v>
      </c>
      <c r="D69" s="16" t="s">
        <v>17780</v>
      </c>
      <c r="E69" s="16" t="s">
        <v>4333</v>
      </c>
      <c r="F69" s="16" t="str">
        <f t="shared" si="1"/>
        <v>"INSERT INTO `locations` (`id`, `name`, `latitude`, `longitude`, `province`, `region_1`, `region_2`, `region_3`, `street`, `number`, `postal`, `img`, `last_modified`) VALUES (NULL,'"&amp;SUBSTITUTE('Locations-Stops'!F71;"'";"\'")&amp;"',"&amp;IF('Locations-Stops'!D71&lt;&gt;"";LEFT('Locations-Stops'!D71;2)&amp;"."&amp;RIGHT('Locations-Stops'!D71;LEN('Locations-Stops'!D71)-2);"0")&amp;","&amp;IF('Locations-Stops'!E71&lt;&gt;"";LEFT('Locations-Stops'!E71;1)&amp;"."&amp;RIGHT('Locations-Stops'!E71;LEN('Locations-Stops'!E71)-1);"0")&amp;","&amp;IF('Locations-Stops'!G71&lt;&gt;"";VLOOKUP('Locations-Stops'!G71;Regions!A2:B300;2;FALSE);"0")&amp;","&amp;IF('Locations-Stops'!H71&lt;&gt;"";VLOOKUP('Locations-Stops'!H71;Regions!C2:D300;2;FALSE);"0")&amp;","&amp;IF('Locations-Stops'!I71&lt;&gt;"";VLOOKUP('Locations-Stops'!I71;Regions!F2:G300;2;FALSE);"0")&amp;","&amp;IF('Locations-Stops'!J71&lt;&gt;"";VLOOKUP('Locations-Stops'!J71;Regions!I2:J300;2;FALSE);"0")&amp;",'"&amp;IF('Locations-Stops'!K71&lt;&gt;"";SUBSTITUTE('Locations-Stops'!K71;"'";"\'");"")&amp;"','"&amp;IF('Locations-Stops'!L71&lt;&gt;"";'Locations-Stops'!L71;"")&amp;"','"&amp;IF('Locations-Stops'!M71&lt;&gt;"";'Locations-Stops'!M71;"")&amp;"','"&amp;IF('Locations-Stops'!N71&lt;&gt;"";'Locations-Stops'!N71;"")&amp;"', CURRENT_TIMESTAMP);"</v>
      </c>
    </row>
    <row r="70" spans="3:6" x14ac:dyDescent="0.25">
      <c r="C70" s="16">
        <v>72</v>
      </c>
      <c r="D70" s="16" t="s">
        <v>17780</v>
      </c>
      <c r="E70" s="16" t="s">
        <v>4333</v>
      </c>
      <c r="F70" s="16" t="str">
        <f t="shared" si="1"/>
        <v>"INSERT INTO `locations` (`id`, `name`, `latitude`, `longitude`, `province`, `region_1`, `region_2`, `region_3`, `street`, `number`, `postal`, `img`, `last_modified`) VALUES (NULL,'"&amp;SUBSTITUTE('Locations-Stops'!F72;"'";"\'")&amp;"',"&amp;IF('Locations-Stops'!D72&lt;&gt;"";LEFT('Locations-Stops'!D72;2)&amp;"."&amp;RIGHT('Locations-Stops'!D72;LEN('Locations-Stops'!D72)-2);"0")&amp;","&amp;IF('Locations-Stops'!E72&lt;&gt;"";LEFT('Locations-Stops'!E72;1)&amp;"."&amp;RIGHT('Locations-Stops'!E72;LEN('Locations-Stops'!E72)-1);"0")&amp;","&amp;IF('Locations-Stops'!G72&lt;&gt;"";VLOOKUP('Locations-Stops'!G72;Regions!A2:B300;2;FALSE);"0")&amp;","&amp;IF('Locations-Stops'!H72&lt;&gt;"";VLOOKUP('Locations-Stops'!H72;Regions!C2:D300;2;FALSE);"0")&amp;","&amp;IF('Locations-Stops'!I72&lt;&gt;"";VLOOKUP('Locations-Stops'!I72;Regions!F2:G300;2;FALSE);"0")&amp;","&amp;IF('Locations-Stops'!J72&lt;&gt;"";VLOOKUP('Locations-Stops'!J72;Regions!I2:J300;2;FALSE);"0")&amp;",'"&amp;IF('Locations-Stops'!K72&lt;&gt;"";SUBSTITUTE('Locations-Stops'!K72;"'";"\'");"")&amp;"','"&amp;IF('Locations-Stops'!L72&lt;&gt;"";'Locations-Stops'!L72;"")&amp;"','"&amp;IF('Locations-Stops'!M72&lt;&gt;"";'Locations-Stops'!M72;"")&amp;"','"&amp;IF('Locations-Stops'!N72&lt;&gt;"";'Locations-Stops'!N72;"")&amp;"', CURRENT_TIMESTAMP);"</v>
      </c>
    </row>
    <row r="71" spans="3:6" x14ac:dyDescent="0.25">
      <c r="C71" s="16">
        <v>73</v>
      </c>
      <c r="D71" s="16" t="s">
        <v>17780</v>
      </c>
      <c r="E71" s="16" t="s">
        <v>4333</v>
      </c>
      <c r="F71" s="16" t="str">
        <f t="shared" si="1"/>
        <v>"INSERT INTO `locations` (`id`, `name`, `latitude`, `longitude`, `province`, `region_1`, `region_2`, `region_3`, `street`, `number`, `postal`, `img`, `last_modified`) VALUES (NULL,'"&amp;SUBSTITUTE('Locations-Stops'!F73;"'";"\'")&amp;"',"&amp;IF('Locations-Stops'!D73&lt;&gt;"";LEFT('Locations-Stops'!D73;2)&amp;"."&amp;RIGHT('Locations-Stops'!D73;LEN('Locations-Stops'!D73)-2);"0")&amp;","&amp;IF('Locations-Stops'!E73&lt;&gt;"";LEFT('Locations-Stops'!E73;1)&amp;"."&amp;RIGHT('Locations-Stops'!E73;LEN('Locations-Stops'!E73)-1);"0")&amp;","&amp;IF('Locations-Stops'!G73&lt;&gt;"";VLOOKUP('Locations-Stops'!G73;Regions!A2:B300;2;FALSE);"0")&amp;","&amp;IF('Locations-Stops'!H73&lt;&gt;"";VLOOKUP('Locations-Stops'!H73;Regions!C2:D300;2;FALSE);"0")&amp;","&amp;IF('Locations-Stops'!I73&lt;&gt;"";VLOOKUP('Locations-Stops'!I73;Regions!F2:G300;2;FALSE);"0")&amp;","&amp;IF('Locations-Stops'!J73&lt;&gt;"";VLOOKUP('Locations-Stops'!J73;Regions!I2:J300;2;FALSE);"0")&amp;",'"&amp;IF('Locations-Stops'!K73&lt;&gt;"";SUBSTITUTE('Locations-Stops'!K73;"'";"\'");"")&amp;"','"&amp;IF('Locations-Stops'!L73&lt;&gt;"";'Locations-Stops'!L73;"")&amp;"','"&amp;IF('Locations-Stops'!M73&lt;&gt;"";'Locations-Stops'!M73;"")&amp;"','"&amp;IF('Locations-Stops'!N73&lt;&gt;"";'Locations-Stops'!N73;"")&amp;"', CURRENT_TIMESTAMP);"</v>
      </c>
    </row>
    <row r="72" spans="3:6" x14ac:dyDescent="0.25">
      <c r="C72" s="16">
        <v>74</v>
      </c>
      <c r="D72" s="16" t="s">
        <v>17780</v>
      </c>
      <c r="E72" s="16" t="s">
        <v>4333</v>
      </c>
      <c r="F72" s="16" t="str">
        <f t="shared" si="1"/>
        <v>"INSERT INTO `locations` (`id`, `name`, `latitude`, `longitude`, `province`, `region_1`, `region_2`, `region_3`, `street`, `number`, `postal`, `img`, `last_modified`) VALUES (NULL,'"&amp;SUBSTITUTE('Locations-Stops'!F74;"'";"\'")&amp;"',"&amp;IF('Locations-Stops'!D74&lt;&gt;"";LEFT('Locations-Stops'!D74;2)&amp;"."&amp;RIGHT('Locations-Stops'!D74;LEN('Locations-Stops'!D74)-2);"0")&amp;","&amp;IF('Locations-Stops'!E74&lt;&gt;"";LEFT('Locations-Stops'!E74;1)&amp;"."&amp;RIGHT('Locations-Stops'!E74;LEN('Locations-Stops'!E74)-1);"0")&amp;","&amp;IF('Locations-Stops'!G74&lt;&gt;"";VLOOKUP('Locations-Stops'!G74;Regions!A2:B300;2;FALSE);"0")&amp;","&amp;IF('Locations-Stops'!H74&lt;&gt;"";VLOOKUP('Locations-Stops'!H74;Regions!C2:D300;2;FALSE);"0")&amp;","&amp;IF('Locations-Stops'!I74&lt;&gt;"";VLOOKUP('Locations-Stops'!I74;Regions!F2:G300;2;FALSE);"0")&amp;","&amp;IF('Locations-Stops'!J74&lt;&gt;"";VLOOKUP('Locations-Stops'!J74;Regions!I2:J300;2;FALSE);"0")&amp;",'"&amp;IF('Locations-Stops'!K74&lt;&gt;"";SUBSTITUTE('Locations-Stops'!K74;"'";"\'");"")&amp;"','"&amp;IF('Locations-Stops'!L74&lt;&gt;"";'Locations-Stops'!L74;"")&amp;"','"&amp;IF('Locations-Stops'!M74&lt;&gt;"";'Locations-Stops'!M74;"")&amp;"','"&amp;IF('Locations-Stops'!N74&lt;&gt;"";'Locations-Stops'!N74;"")&amp;"', CURRENT_TIMESTAMP);"</v>
      </c>
    </row>
    <row r="73" spans="3:6" x14ac:dyDescent="0.25">
      <c r="C73" s="16">
        <v>75</v>
      </c>
      <c r="D73" s="16" t="s">
        <v>17780</v>
      </c>
      <c r="E73" s="16" t="s">
        <v>4333</v>
      </c>
      <c r="F73" s="16" t="str">
        <f t="shared" si="1"/>
        <v>"INSERT INTO `locations` (`id`, `name`, `latitude`, `longitude`, `province`, `region_1`, `region_2`, `region_3`, `street`, `number`, `postal`, `img`, `last_modified`) VALUES (NULL,'"&amp;SUBSTITUTE('Locations-Stops'!F75;"'";"\'")&amp;"',"&amp;IF('Locations-Stops'!D75&lt;&gt;"";LEFT('Locations-Stops'!D75;2)&amp;"."&amp;RIGHT('Locations-Stops'!D75;LEN('Locations-Stops'!D75)-2);"0")&amp;","&amp;IF('Locations-Stops'!E75&lt;&gt;"";LEFT('Locations-Stops'!E75;1)&amp;"."&amp;RIGHT('Locations-Stops'!E75;LEN('Locations-Stops'!E75)-1);"0")&amp;","&amp;IF('Locations-Stops'!G75&lt;&gt;"";VLOOKUP('Locations-Stops'!G75;Regions!A2:B300;2;FALSE);"0")&amp;","&amp;IF('Locations-Stops'!H75&lt;&gt;"";VLOOKUP('Locations-Stops'!H75;Regions!C2:D300;2;FALSE);"0")&amp;","&amp;IF('Locations-Stops'!I75&lt;&gt;"";VLOOKUP('Locations-Stops'!I75;Regions!F2:G300;2;FALSE);"0")&amp;","&amp;IF('Locations-Stops'!J75&lt;&gt;"";VLOOKUP('Locations-Stops'!J75;Regions!I2:J300;2;FALSE);"0")&amp;",'"&amp;IF('Locations-Stops'!K75&lt;&gt;"";SUBSTITUTE('Locations-Stops'!K75;"'";"\'");"")&amp;"','"&amp;IF('Locations-Stops'!L75&lt;&gt;"";'Locations-Stops'!L75;"")&amp;"','"&amp;IF('Locations-Stops'!M75&lt;&gt;"";'Locations-Stops'!M75;"")&amp;"','"&amp;IF('Locations-Stops'!N75&lt;&gt;"";'Locations-Stops'!N75;"")&amp;"', CURRENT_TIMESTAMP);"</v>
      </c>
    </row>
    <row r="74" spans="3:6" x14ac:dyDescent="0.25">
      <c r="C74" s="16">
        <v>76</v>
      </c>
      <c r="D74" s="16" t="s">
        <v>17780</v>
      </c>
      <c r="E74" s="16" t="s">
        <v>4333</v>
      </c>
      <c r="F74" s="16" t="str">
        <f t="shared" si="1"/>
        <v>"INSERT INTO `locations` (`id`, `name`, `latitude`, `longitude`, `province`, `region_1`, `region_2`, `region_3`, `street`, `number`, `postal`, `img`, `last_modified`) VALUES (NULL,'"&amp;SUBSTITUTE('Locations-Stops'!F76;"'";"\'")&amp;"',"&amp;IF('Locations-Stops'!D76&lt;&gt;"";LEFT('Locations-Stops'!D76;2)&amp;"."&amp;RIGHT('Locations-Stops'!D76;LEN('Locations-Stops'!D76)-2);"0")&amp;","&amp;IF('Locations-Stops'!E76&lt;&gt;"";LEFT('Locations-Stops'!E76;1)&amp;"."&amp;RIGHT('Locations-Stops'!E76;LEN('Locations-Stops'!E76)-1);"0")&amp;","&amp;IF('Locations-Stops'!G76&lt;&gt;"";VLOOKUP('Locations-Stops'!G76;Regions!A2:B300;2;FALSE);"0")&amp;","&amp;IF('Locations-Stops'!H76&lt;&gt;"";VLOOKUP('Locations-Stops'!H76;Regions!C2:D300;2;FALSE);"0")&amp;","&amp;IF('Locations-Stops'!I76&lt;&gt;"";VLOOKUP('Locations-Stops'!I76;Regions!F2:G300;2;FALSE);"0")&amp;","&amp;IF('Locations-Stops'!J76&lt;&gt;"";VLOOKUP('Locations-Stops'!J76;Regions!I2:J300;2;FALSE);"0")&amp;",'"&amp;IF('Locations-Stops'!K76&lt;&gt;"";SUBSTITUTE('Locations-Stops'!K76;"'";"\'");"")&amp;"','"&amp;IF('Locations-Stops'!L76&lt;&gt;"";'Locations-Stops'!L76;"")&amp;"','"&amp;IF('Locations-Stops'!M76&lt;&gt;"";'Locations-Stops'!M76;"")&amp;"','"&amp;IF('Locations-Stops'!N76&lt;&gt;"";'Locations-Stops'!N76;"")&amp;"', CURRENT_TIMESTAMP);"</v>
      </c>
    </row>
    <row r="75" spans="3:6" x14ac:dyDescent="0.25">
      <c r="C75" s="16">
        <v>77</v>
      </c>
      <c r="D75" s="16" t="s">
        <v>17780</v>
      </c>
      <c r="E75" s="16" t="s">
        <v>4333</v>
      </c>
      <c r="F75" s="16" t="str">
        <f t="shared" si="1"/>
        <v>"INSERT INTO `locations` (`id`, `name`, `latitude`, `longitude`, `province`, `region_1`, `region_2`, `region_3`, `street`, `number`, `postal`, `img`, `last_modified`) VALUES (NULL,'"&amp;SUBSTITUTE('Locations-Stops'!F77;"'";"\'")&amp;"',"&amp;IF('Locations-Stops'!D77&lt;&gt;"";LEFT('Locations-Stops'!D77;2)&amp;"."&amp;RIGHT('Locations-Stops'!D77;LEN('Locations-Stops'!D77)-2);"0")&amp;","&amp;IF('Locations-Stops'!E77&lt;&gt;"";LEFT('Locations-Stops'!E77;1)&amp;"."&amp;RIGHT('Locations-Stops'!E77;LEN('Locations-Stops'!E77)-1);"0")&amp;","&amp;IF('Locations-Stops'!G77&lt;&gt;"";VLOOKUP('Locations-Stops'!G77;Regions!A2:B300;2;FALSE);"0")&amp;","&amp;IF('Locations-Stops'!H77&lt;&gt;"";VLOOKUP('Locations-Stops'!H77;Regions!C2:D300;2;FALSE);"0")&amp;","&amp;IF('Locations-Stops'!I77&lt;&gt;"";VLOOKUP('Locations-Stops'!I77;Regions!F2:G300;2;FALSE);"0")&amp;","&amp;IF('Locations-Stops'!J77&lt;&gt;"";VLOOKUP('Locations-Stops'!J77;Regions!I2:J300;2;FALSE);"0")&amp;",'"&amp;IF('Locations-Stops'!K77&lt;&gt;"";SUBSTITUTE('Locations-Stops'!K77;"'";"\'");"")&amp;"','"&amp;IF('Locations-Stops'!L77&lt;&gt;"";'Locations-Stops'!L77;"")&amp;"','"&amp;IF('Locations-Stops'!M77&lt;&gt;"";'Locations-Stops'!M77;"")&amp;"','"&amp;IF('Locations-Stops'!N77&lt;&gt;"";'Locations-Stops'!N77;"")&amp;"', CURRENT_TIMESTAMP);"</v>
      </c>
    </row>
    <row r="76" spans="3:6" x14ac:dyDescent="0.25">
      <c r="C76" s="16">
        <v>78</v>
      </c>
      <c r="D76" s="16" t="s">
        <v>17780</v>
      </c>
      <c r="E76" s="16" t="s">
        <v>4333</v>
      </c>
      <c r="F76" s="16" t="str">
        <f t="shared" si="1"/>
        <v>"INSERT INTO `locations` (`id`, `name`, `latitude`, `longitude`, `province`, `region_1`, `region_2`, `region_3`, `street`, `number`, `postal`, `img`, `last_modified`) VALUES (NULL,'"&amp;SUBSTITUTE('Locations-Stops'!F78;"'";"\'")&amp;"',"&amp;IF('Locations-Stops'!D78&lt;&gt;"";LEFT('Locations-Stops'!D78;2)&amp;"."&amp;RIGHT('Locations-Stops'!D78;LEN('Locations-Stops'!D78)-2);"0")&amp;","&amp;IF('Locations-Stops'!E78&lt;&gt;"";LEFT('Locations-Stops'!E78;1)&amp;"."&amp;RIGHT('Locations-Stops'!E78;LEN('Locations-Stops'!E78)-1);"0")&amp;","&amp;IF('Locations-Stops'!G78&lt;&gt;"";VLOOKUP('Locations-Stops'!G78;Regions!A2:B300;2;FALSE);"0")&amp;","&amp;IF('Locations-Stops'!H78&lt;&gt;"";VLOOKUP('Locations-Stops'!H78;Regions!C2:D300;2;FALSE);"0")&amp;","&amp;IF('Locations-Stops'!I78&lt;&gt;"";VLOOKUP('Locations-Stops'!I78;Regions!F2:G300;2;FALSE);"0")&amp;","&amp;IF('Locations-Stops'!J78&lt;&gt;"";VLOOKUP('Locations-Stops'!J78;Regions!I2:J300;2;FALSE);"0")&amp;",'"&amp;IF('Locations-Stops'!K78&lt;&gt;"";SUBSTITUTE('Locations-Stops'!K78;"'";"\'");"")&amp;"','"&amp;IF('Locations-Stops'!L78&lt;&gt;"";'Locations-Stops'!L78;"")&amp;"','"&amp;IF('Locations-Stops'!M78&lt;&gt;"";'Locations-Stops'!M78;"")&amp;"','"&amp;IF('Locations-Stops'!N78&lt;&gt;"";'Locations-Stops'!N78;"")&amp;"', CURRENT_TIMESTAMP);"</v>
      </c>
    </row>
    <row r="77" spans="3:6" x14ac:dyDescent="0.25">
      <c r="C77" s="16">
        <v>79</v>
      </c>
      <c r="D77" s="16" t="s">
        <v>17780</v>
      </c>
      <c r="E77" s="16" t="s">
        <v>4333</v>
      </c>
      <c r="F77" s="16" t="str">
        <f t="shared" si="1"/>
        <v>"INSERT INTO `locations` (`id`, `name`, `latitude`, `longitude`, `province`, `region_1`, `region_2`, `region_3`, `street`, `number`, `postal`, `img`, `last_modified`) VALUES (NULL,'"&amp;SUBSTITUTE('Locations-Stops'!F79;"'";"\'")&amp;"',"&amp;IF('Locations-Stops'!D79&lt;&gt;"";LEFT('Locations-Stops'!D79;2)&amp;"."&amp;RIGHT('Locations-Stops'!D79;LEN('Locations-Stops'!D79)-2);"0")&amp;","&amp;IF('Locations-Stops'!E79&lt;&gt;"";LEFT('Locations-Stops'!E79;1)&amp;"."&amp;RIGHT('Locations-Stops'!E79;LEN('Locations-Stops'!E79)-1);"0")&amp;","&amp;IF('Locations-Stops'!G79&lt;&gt;"";VLOOKUP('Locations-Stops'!G79;Regions!A2:B300;2;FALSE);"0")&amp;","&amp;IF('Locations-Stops'!H79&lt;&gt;"";VLOOKUP('Locations-Stops'!H79;Regions!C2:D300;2;FALSE);"0")&amp;","&amp;IF('Locations-Stops'!I79&lt;&gt;"";VLOOKUP('Locations-Stops'!I79;Regions!F2:G300;2;FALSE);"0")&amp;","&amp;IF('Locations-Stops'!J79&lt;&gt;"";VLOOKUP('Locations-Stops'!J79;Regions!I2:J300;2;FALSE);"0")&amp;",'"&amp;IF('Locations-Stops'!K79&lt;&gt;"";SUBSTITUTE('Locations-Stops'!K79;"'";"\'");"")&amp;"','"&amp;IF('Locations-Stops'!L79&lt;&gt;"";'Locations-Stops'!L79;"")&amp;"','"&amp;IF('Locations-Stops'!M79&lt;&gt;"";'Locations-Stops'!M79;"")&amp;"','"&amp;IF('Locations-Stops'!N79&lt;&gt;"";'Locations-Stops'!N79;"")&amp;"', CURRENT_TIMESTAMP);"</v>
      </c>
    </row>
    <row r="78" spans="3:6" x14ac:dyDescent="0.25">
      <c r="C78" s="16">
        <v>80</v>
      </c>
      <c r="D78" s="16" t="s">
        <v>17780</v>
      </c>
      <c r="E78" s="16" t="s">
        <v>4333</v>
      </c>
      <c r="F78" s="16" t="str">
        <f t="shared" si="1"/>
        <v>"INSERT INTO `locations` (`id`, `name`, `latitude`, `longitude`, `province`, `region_1`, `region_2`, `region_3`, `street`, `number`, `postal`, `img`, `last_modified`) VALUES (NULL,'"&amp;SUBSTITUTE('Locations-Stops'!F80;"'";"\'")&amp;"',"&amp;IF('Locations-Stops'!D80&lt;&gt;"";LEFT('Locations-Stops'!D80;2)&amp;"."&amp;RIGHT('Locations-Stops'!D80;LEN('Locations-Stops'!D80)-2);"0")&amp;","&amp;IF('Locations-Stops'!E80&lt;&gt;"";LEFT('Locations-Stops'!E80;1)&amp;"."&amp;RIGHT('Locations-Stops'!E80;LEN('Locations-Stops'!E80)-1);"0")&amp;","&amp;IF('Locations-Stops'!G80&lt;&gt;"";VLOOKUP('Locations-Stops'!G80;Regions!A2:B300;2;FALSE);"0")&amp;","&amp;IF('Locations-Stops'!H80&lt;&gt;"";VLOOKUP('Locations-Stops'!H80;Regions!C2:D300;2;FALSE);"0")&amp;","&amp;IF('Locations-Stops'!I80&lt;&gt;"";VLOOKUP('Locations-Stops'!I80;Regions!F2:G300;2;FALSE);"0")&amp;","&amp;IF('Locations-Stops'!J80&lt;&gt;"";VLOOKUP('Locations-Stops'!J80;Regions!I2:J300;2;FALSE);"0")&amp;",'"&amp;IF('Locations-Stops'!K80&lt;&gt;"";SUBSTITUTE('Locations-Stops'!K80;"'";"\'");"")&amp;"','"&amp;IF('Locations-Stops'!L80&lt;&gt;"";'Locations-Stops'!L80;"")&amp;"','"&amp;IF('Locations-Stops'!M80&lt;&gt;"";'Locations-Stops'!M80;"")&amp;"','"&amp;IF('Locations-Stops'!N80&lt;&gt;"";'Locations-Stops'!N80;"")&amp;"', CURRENT_TIMESTAMP);"</v>
      </c>
    </row>
    <row r="79" spans="3:6" x14ac:dyDescent="0.25">
      <c r="C79" s="16">
        <v>81</v>
      </c>
      <c r="D79" s="16" t="s">
        <v>17780</v>
      </c>
      <c r="E79" s="16" t="s">
        <v>4333</v>
      </c>
      <c r="F79" s="16" t="str">
        <f t="shared" si="1"/>
        <v>"INSERT INTO `locations` (`id`, `name`, `latitude`, `longitude`, `province`, `region_1`, `region_2`, `region_3`, `street`, `number`, `postal`, `img`, `last_modified`) VALUES (NULL,'"&amp;SUBSTITUTE('Locations-Stops'!F81;"'";"\'")&amp;"',"&amp;IF('Locations-Stops'!D81&lt;&gt;"";LEFT('Locations-Stops'!D81;2)&amp;"."&amp;RIGHT('Locations-Stops'!D81;LEN('Locations-Stops'!D81)-2);"0")&amp;","&amp;IF('Locations-Stops'!E81&lt;&gt;"";LEFT('Locations-Stops'!E81;1)&amp;"."&amp;RIGHT('Locations-Stops'!E81;LEN('Locations-Stops'!E81)-1);"0")&amp;","&amp;IF('Locations-Stops'!G81&lt;&gt;"";VLOOKUP('Locations-Stops'!G81;Regions!A2:B300;2;FALSE);"0")&amp;","&amp;IF('Locations-Stops'!H81&lt;&gt;"";VLOOKUP('Locations-Stops'!H81;Regions!C2:D300;2;FALSE);"0")&amp;","&amp;IF('Locations-Stops'!I81&lt;&gt;"";VLOOKUP('Locations-Stops'!I81;Regions!F2:G300;2;FALSE);"0")&amp;","&amp;IF('Locations-Stops'!J81&lt;&gt;"";VLOOKUP('Locations-Stops'!J81;Regions!I2:J300;2;FALSE);"0")&amp;",'"&amp;IF('Locations-Stops'!K81&lt;&gt;"";SUBSTITUTE('Locations-Stops'!K81;"'";"\'");"")&amp;"','"&amp;IF('Locations-Stops'!L81&lt;&gt;"";'Locations-Stops'!L81;"")&amp;"','"&amp;IF('Locations-Stops'!M81&lt;&gt;"";'Locations-Stops'!M81;"")&amp;"','"&amp;IF('Locations-Stops'!N81&lt;&gt;"";'Locations-Stops'!N81;"")&amp;"', CURRENT_TIMESTAMP);"</v>
      </c>
    </row>
    <row r="80" spans="3:6" x14ac:dyDescent="0.25">
      <c r="C80" s="16">
        <v>82</v>
      </c>
      <c r="D80" s="16" t="s">
        <v>17780</v>
      </c>
      <c r="E80" s="16" t="s">
        <v>4333</v>
      </c>
      <c r="F80" s="16" t="str">
        <f t="shared" si="1"/>
        <v>"INSERT INTO `locations` (`id`, `name`, `latitude`, `longitude`, `province`, `region_1`, `region_2`, `region_3`, `street`, `number`, `postal`, `img`, `last_modified`) VALUES (NULL,'"&amp;SUBSTITUTE('Locations-Stops'!F82;"'";"\'")&amp;"',"&amp;IF('Locations-Stops'!D82&lt;&gt;"";LEFT('Locations-Stops'!D82;2)&amp;"."&amp;RIGHT('Locations-Stops'!D82;LEN('Locations-Stops'!D82)-2);"0")&amp;","&amp;IF('Locations-Stops'!E82&lt;&gt;"";LEFT('Locations-Stops'!E82;1)&amp;"."&amp;RIGHT('Locations-Stops'!E82;LEN('Locations-Stops'!E82)-1);"0")&amp;","&amp;IF('Locations-Stops'!G82&lt;&gt;"";VLOOKUP('Locations-Stops'!G82;Regions!A2:B300;2;FALSE);"0")&amp;","&amp;IF('Locations-Stops'!H82&lt;&gt;"";VLOOKUP('Locations-Stops'!H82;Regions!C2:D300;2;FALSE);"0")&amp;","&amp;IF('Locations-Stops'!I82&lt;&gt;"";VLOOKUP('Locations-Stops'!I82;Regions!F2:G300;2;FALSE);"0")&amp;","&amp;IF('Locations-Stops'!J82&lt;&gt;"";VLOOKUP('Locations-Stops'!J82;Regions!I2:J300;2;FALSE);"0")&amp;",'"&amp;IF('Locations-Stops'!K82&lt;&gt;"";SUBSTITUTE('Locations-Stops'!K82;"'";"\'");"")&amp;"','"&amp;IF('Locations-Stops'!L82&lt;&gt;"";'Locations-Stops'!L82;"")&amp;"','"&amp;IF('Locations-Stops'!M82&lt;&gt;"";'Locations-Stops'!M82;"")&amp;"','"&amp;IF('Locations-Stops'!N82&lt;&gt;"";'Locations-Stops'!N82;"")&amp;"', CURRENT_TIMESTAMP);"</v>
      </c>
    </row>
    <row r="81" spans="3:6" x14ac:dyDescent="0.25">
      <c r="C81" s="16">
        <v>83</v>
      </c>
      <c r="D81" s="16" t="s">
        <v>17780</v>
      </c>
      <c r="E81" s="16" t="s">
        <v>4333</v>
      </c>
      <c r="F81" s="16" t="str">
        <f t="shared" si="1"/>
        <v>"INSERT INTO `locations` (`id`, `name`, `latitude`, `longitude`, `province`, `region_1`, `region_2`, `region_3`, `street`, `number`, `postal`, `img`, `last_modified`) VALUES (NULL,'"&amp;SUBSTITUTE('Locations-Stops'!F83;"'";"\'")&amp;"',"&amp;IF('Locations-Stops'!D83&lt;&gt;"";LEFT('Locations-Stops'!D83;2)&amp;"."&amp;RIGHT('Locations-Stops'!D83;LEN('Locations-Stops'!D83)-2);"0")&amp;","&amp;IF('Locations-Stops'!E83&lt;&gt;"";LEFT('Locations-Stops'!E83;1)&amp;"."&amp;RIGHT('Locations-Stops'!E83;LEN('Locations-Stops'!E83)-1);"0")&amp;","&amp;IF('Locations-Stops'!G83&lt;&gt;"";VLOOKUP('Locations-Stops'!G83;Regions!A2:B300;2;FALSE);"0")&amp;","&amp;IF('Locations-Stops'!H83&lt;&gt;"";VLOOKUP('Locations-Stops'!H83;Regions!C2:D300;2;FALSE);"0")&amp;","&amp;IF('Locations-Stops'!I83&lt;&gt;"";VLOOKUP('Locations-Stops'!I83;Regions!F2:G300;2;FALSE);"0")&amp;","&amp;IF('Locations-Stops'!J83&lt;&gt;"";VLOOKUP('Locations-Stops'!J83;Regions!I2:J300;2;FALSE);"0")&amp;",'"&amp;IF('Locations-Stops'!K83&lt;&gt;"";SUBSTITUTE('Locations-Stops'!K83;"'";"\'");"")&amp;"','"&amp;IF('Locations-Stops'!L83&lt;&gt;"";'Locations-Stops'!L83;"")&amp;"','"&amp;IF('Locations-Stops'!M83&lt;&gt;"";'Locations-Stops'!M83;"")&amp;"','"&amp;IF('Locations-Stops'!N83&lt;&gt;"";'Locations-Stops'!N83;"")&amp;"', CURRENT_TIMESTAMP);"</v>
      </c>
    </row>
    <row r="82" spans="3:6" x14ac:dyDescent="0.25">
      <c r="C82" s="16">
        <v>84</v>
      </c>
      <c r="D82" s="16" t="s">
        <v>17780</v>
      </c>
      <c r="E82" s="16" t="s">
        <v>4333</v>
      </c>
      <c r="F82" s="16" t="str">
        <f t="shared" si="1"/>
        <v>"INSERT INTO `locations` (`id`, `name`, `latitude`, `longitude`, `province`, `region_1`, `region_2`, `region_3`, `street`, `number`, `postal`, `img`, `last_modified`) VALUES (NULL,'"&amp;SUBSTITUTE('Locations-Stops'!F84;"'";"\'")&amp;"',"&amp;IF('Locations-Stops'!D84&lt;&gt;"";LEFT('Locations-Stops'!D84;2)&amp;"."&amp;RIGHT('Locations-Stops'!D84;LEN('Locations-Stops'!D84)-2);"0")&amp;","&amp;IF('Locations-Stops'!E84&lt;&gt;"";LEFT('Locations-Stops'!E84;1)&amp;"."&amp;RIGHT('Locations-Stops'!E84;LEN('Locations-Stops'!E84)-1);"0")&amp;","&amp;IF('Locations-Stops'!G84&lt;&gt;"";VLOOKUP('Locations-Stops'!G84;Regions!A2:B300;2;FALSE);"0")&amp;","&amp;IF('Locations-Stops'!H84&lt;&gt;"";VLOOKUP('Locations-Stops'!H84;Regions!C2:D300;2;FALSE);"0")&amp;","&amp;IF('Locations-Stops'!I84&lt;&gt;"";VLOOKUP('Locations-Stops'!I84;Regions!F2:G300;2;FALSE);"0")&amp;","&amp;IF('Locations-Stops'!J84&lt;&gt;"";VLOOKUP('Locations-Stops'!J84;Regions!I2:J300;2;FALSE);"0")&amp;",'"&amp;IF('Locations-Stops'!K84&lt;&gt;"";SUBSTITUTE('Locations-Stops'!K84;"'";"\'");"")&amp;"','"&amp;IF('Locations-Stops'!L84&lt;&gt;"";'Locations-Stops'!L84;"")&amp;"','"&amp;IF('Locations-Stops'!M84&lt;&gt;"";'Locations-Stops'!M84;"")&amp;"','"&amp;IF('Locations-Stops'!N84&lt;&gt;"";'Locations-Stops'!N84;"")&amp;"', CURRENT_TIMESTAMP);"</v>
      </c>
    </row>
    <row r="83" spans="3:6" x14ac:dyDescent="0.25">
      <c r="C83" s="16">
        <v>85</v>
      </c>
      <c r="D83" s="16" t="s">
        <v>17780</v>
      </c>
      <c r="E83" s="16" t="s">
        <v>4333</v>
      </c>
      <c r="F83" s="16" t="str">
        <f t="shared" si="1"/>
        <v>"INSERT INTO `locations` (`id`, `name`, `latitude`, `longitude`, `province`, `region_1`, `region_2`, `region_3`, `street`, `number`, `postal`, `img`, `last_modified`) VALUES (NULL,'"&amp;SUBSTITUTE('Locations-Stops'!F85;"'";"\'")&amp;"',"&amp;IF('Locations-Stops'!D85&lt;&gt;"";LEFT('Locations-Stops'!D85;2)&amp;"."&amp;RIGHT('Locations-Stops'!D85;LEN('Locations-Stops'!D85)-2);"0")&amp;","&amp;IF('Locations-Stops'!E85&lt;&gt;"";LEFT('Locations-Stops'!E85;1)&amp;"."&amp;RIGHT('Locations-Stops'!E85;LEN('Locations-Stops'!E85)-1);"0")&amp;","&amp;IF('Locations-Stops'!G85&lt;&gt;"";VLOOKUP('Locations-Stops'!G85;Regions!A2:B300;2;FALSE);"0")&amp;","&amp;IF('Locations-Stops'!H85&lt;&gt;"";VLOOKUP('Locations-Stops'!H85;Regions!C2:D300;2;FALSE);"0")&amp;","&amp;IF('Locations-Stops'!I85&lt;&gt;"";VLOOKUP('Locations-Stops'!I85;Regions!F2:G300;2;FALSE);"0")&amp;","&amp;IF('Locations-Stops'!J85&lt;&gt;"";VLOOKUP('Locations-Stops'!J85;Regions!I2:J300;2;FALSE);"0")&amp;",'"&amp;IF('Locations-Stops'!K85&lt;&gt;"";SUBSTITUTE('Locations-Stops'!K85;"'";"\'");"")&amp;"','"&amp;IF('Locations-Stops'!L85&lt;&gt;"";'Locations-Stops'!L85;"")&amp;"','"&amp;IF('Locations-Stops'!M85&lt;&gt;"";'Locations-Stops'!M85;"")&amp;"','"&amp;IF('Locations-Stops'!N85&lt;&gt;"";'Locations-Stops'!N85;"")&amp;"', CURRENT_TIMESTAMP);"</v>
      </c>
    </row>
    <row r="84" spans="3:6" x14ac:dyDescent="0.25">
      <c r="C84" s="16">
        <v>86</v>
      </c>
      <c r="D84" s="16" t="s">
        <v>17780</v>
      </c>
      <c r="E84" s="16" t="s">
        <v>4333</v>
      </c>
      <c r="F84" s="16" t="str">
        <f t="shared" si="1"/>
        <v>"INSERT INTO `locations` (`id`, `name`, `latitude`, `longitude`, `province`, `region_1`, `region_2`, `region_3`, `street`, `number`, `postal`, `img`, `last_modified`) VALUES (NULL,'"&amp;SUBSTITUTE('Locations-Stops'!F86;"'";"\'")&amp;"',"&amp;IF('Locations-Stops'!D86&lt;&gt;"";LEFT('Locations-Stops'!D86;2)&amp;"."&amp;RIGHT('Locations-Stops'!D86;LEN('Locations-Stops'!D86)-2);"0")&amp;","&amp;IF('Locations-Stops'!E86&lt;&gt;"";LEFT('Locations-Stops'!E86;1)&amp;"."&amp;RIGHT('Locations-Stops'!E86;LEN('Locations-Stops'!E86)-1);"0")&amp;","&amp;IF('Locations-Stops'!G86&lt;&gt;"";VLOOKUP('Locations-Stops'!G86;Regions!A2:B300;2;FALSE);"0")&amp;","&amp;IF('Locations-Stops'!H86&lt;&gt;"";VLOOKUP('Locations-Stops'!H86;Regions!C2:D300;2;FALSE);"0")&amp;","&amp;IF('Locations-Stops'!I86&lt;&gt;"";VLOOKUP('Locations-Stops'!I86;Regions!F2:G300;2;FALSE);"0")&amp;","&amp;IF('Locations-Stops'!J86&lt;&gt;"";VLOOKUP('Locations-Stops'!J86;Regions!I2:J300;2;FALSE);"0")&amp;",'"&amp;IF('Locations-Stops'!K86&lt;&gt;"";SUBSTITUTE('Locations-Stops'!K86;"'";"\'");"")&amp;"','"&amp;IF('Locations-Stops'!L86&lt;&gt;"";'Locations-Stops'!L86;"")&amp;"','"&amp;IF('Locations-Stops'!M86&lt;&gt;"";'Locations-Stops'!M86;"")&amp;"','"&amp;IF('Locations-Stops'!N86&lt;&gt;"";'Locations-Stops'!N86;"")&amp;"', CURRENT_TIMESTAMP);"</v>
      </c>
    </row>
    <row r="85" spans="3:6" x14ac:dyDescent="0.25">
      <c r="C85" s="16">
        <v>87</v>
      </c>
      <c r="D85" s="16" t="s">
        <v>17780</v>
      </c>
      <c r="E85" s="16" t="s">
        <v>4333</v>
      </c>
      <c r="F85" s="16" t="str">
        <f t="shared" si="1"/>
        <v>"INSERT INTO `locations` (`id`, `name`, `latitude`, `longitude`, `province`, `region_1`, `region_2`, `region_3`, `street`, `number`, `postal`, `img`, `last_modified`) VALUES (NULL,'"&amp;SUBSTITUTE('Locations-Stops'!F87;"'";"\'")&amp;"',"&amp;IF('Locations-Stops'!D87&lt;&gt;"";LEFT('Locations-Stops'!D87;2)&amp;"."&amp;RIGHT('Locations-Stops'!D87;LEN('Locations-Stops'!D87)-2);"0")&amp;","&amp;IF('Locations-Stops'!E87&lt;&gt;"";LEFT('Locations-Stops'!E87;1)&amp;"."&amp;RIGHT('Locations-Stops'!E87;LEN('Locations-Stops'!E87)-1);"0")&amp;","&amp;IF('Locations-Stops'!G87&lt;&gt;"";VLOOKUP('Locations-Stops'!G87;Regions!A2:B300;2;FALSE);"0")&amp;","&amp;IF('Locations-Stops'!H87&lt;&gt;"";VLOOKUP('Locations-Stops'!H87;Regions!C2:D300;2;FALSE);"0")&amp;","&amp;IF('Locations-Stops'!I87&lt;&gt;"";VLOOKUP('Locations-Stops'!I87;Regions!F2:G300;2;FALSE);"0")&amp;","&amp;IF('Locations-Stops'!J87&lt;&gt;"";VLOOKUP('Locations-Stops'!J87;Regions!I2:J300;2;FALSE);"0")&amp;",'"&amp;IF('Locations-Stops'!K87&lt;&gt;"";SUBSTITUTE('Locations-Stops'!K87;"'";"\'");"")&amp;"','"&amp;IF('Locations-Stops'!L87&lt;&gt;"";'Locations-Stops'!L87;"")&amp;"','"&amp;IF('Locations-Stops'!M87&lt;&gt;"";'Locations-Stops'!M87;"")&amp;"','"&amp;IF('Locations-Stops'!N87&lt;&gt;"";'Locations-Stops'!N87;"")&amp;"', CURRENT_TIMESTAMP);"</v>
      </c>
    </row>
    <row r="86" spans="3:6" x14ac:dyDescent="0.25">
      <c r="C86" s="16">
        <v>88</v>
      </c>
      <c r="D86" s="16" t="s">
        <v>17780</v>
      </c>
      <c r="E86" s="16" t="s">
        <v>4333</v>
      </c>
      <c r="F86" s="16" t="str">
        <f t="shared" si="1"/>
        <v>"INSERT INTO `locations` (`id`, `name`, `latitude`, `longitude`, `province`, `region_1`, `region_2`, `region_3`, `street`, `number`, `postal`, `img`, `last_modified`) VALUES (NULL,'"&amp;SUBSTITUTE('Locations-Stops'!F88;"'";"\'")&amp;"',"&amp;IF('Locations-Stops'!D88&lt;&gt;"";LEFT('Locations-Stops'!D88;2)&amp;"."&amp;RIGHT('Locations-Stops'!D88;LEN('Locations-Stops'!D88)-2);"0")&amp;","&amp;IF('Locations-Stops'!E88&lt;&gt;"";LEFT('Locations-Stops'!E88;1)&amp;"."&amp;RIGHT('Locations-Stops'!E88;LEN('Locations-Stops'!E88)-1);"0")&amp;","&amp;IF('Locations-Stops'!G88&lt;&gt;"";VLOOKUP('Locations-Stops'!G88;Regions!A2:B300;2;FALSE);"0")&amp;","&amp;IF('Locations-Stops'!H88&lt;&gt;"";VLOOKUP('Locations-Stops'!H88;Regions!C2:D300;2;FALSE);"0")&amp;","&amp;IF('Locations-Stops'!I88&lt;&gt;"";VLOOKUP('Locations-Stops'!I88;Regions!F2:G300;2;FALSE);"0")&amp;","&amp;IF('Locations-Stops'!J88&lt;&gt;"";VLOOKUP('Locations-Stops'!J88;Regions!I2:J300;2;FALSE);"0")&amp;",'"&amp;IF('Locations-Stops'!K88&lt;&gt;"";SUBSTITUTE('Locations-Stops'!K88;"'";"\'");"")&amp;"','"&amp;IF('Locations-Stops'!L88&lt;&gt;"";'Locations-Stops'!L88;"")&amp;"','"&amp;IF('Locations-Stops'!M88&lt;&gt;"";'Locations-Stops'!M88;"")&amp;"','"&amp;IF('Locations-Stops'!N88&lt;&gt;"";'Locations-Stops'!N88;"")&amp;"', CURRENT_TIMESTAMP);"</v>
      </c>
    </row>
    <row r="87" spans="3:6" x14ac:dyDescent="0.25">
      <c r="C87" s="16">
        <v>89</v>
      </c>
      <c r="D87" s="16" t="s">
        <v>17780</v>
      </c>
      <c r="E87" s="16" t="s">
        <v>4333</v>
      </c>
      <c r="F87" s="16" t="str">
        <f t="shared" si="1"/>
        <v>"INSERT INTO `locations` (`id`, `name`, `latitude`, `longitude`, `province`, `region_1`, `region_2`, `region_3`, `street`, `number`, `postal`, `img`, `last_modified`) VALUES (NULL,'"&amp;SUBSTITUTE('Locations-Stops'!F89;"'";"\'")&amp;"',"&amp;IF('Locations-Stops'!D89&lt;&gt;"";LEFT('Locations-Stops'!D89;2)&amp;"."&amp;RIGHT('Locations-Stops'!D89;LEN('Locations-Stops'!D89)-2);"0")&amp;","&amp;IF('Locations-Stops'!E89&lt;&gt;"";LEFT('Locations-Stops'!E89;1)&amp;"."&amp;RIGHT('Locations-Stops'!E89;LEN('Locations-Stops'!E89)-1);"0")&amp;","&amp;IF('Locations-Stops'!G89&lt;&gt;"";VLOOKUP('Locations-Stops'!G89;Regions!A2:B300;2;FALSE);"0")&amp;","&amp;IF('Locations-Stops'!H89&lt;&gt;"";VLOOKUP('Locations-Stops'!H89;Regions!C2:D300;2;FALSE);"0")&amp;","&amp;IF('Locations-Stops'!I89&lt;&gt;"";VLOOKUP('Locations-Stops'!I89;Regions!F2:G300;2;FALSE);"0")&amp;","&amp;IF('Locations-Stops'!J89&lt;&gt;"";VLOOKUP('Locations-Stops'!J89;Regions!I2:J300;2;FALSE);"0")&amp;",'"&amp;IF('Locations-Stops'!K89&lt;&gt;"";SUBSTITUTE('Locations-Stops'!K89;"'";"\'");"")&amp;"','"&amp;IF('Locations-Stops'!L89&lt;&gt;"";'Locations-Stops'!L89;"")&amp;"','"&amp;IF('Locations-Stops'!M89&lt;&gt;"";'Locations-Stops'!M89;"")&amp;"','"&amp;IF('Locations-Stops'!N89&lt;&gt;"";'Locations-Stops'!N89;"")&amp;"', CURRENT_TIMESTAMP);"</v>
      </c>
    </row>
    <row r="88" spans="3:6" x14ac:dyDescent="0.25">
      <c r="C88" s="16">
        <v>90</v>
      </c>
      <c r="D88" s="16" t="s">
        <v>17780</v>
      </c>
      <c r="E88" s="16" t="s">
        <v>4333</v>
      </c>
      <c r="F88" s="16" t="str">
        <f t="shared" si="1"/>
        <v>"INSERT INTO `locations` (`id`, `name`, `latitude`, `longitude`, `province`, `region_1`, `region_2`, `region_3`, `street`, `number`, `postal`, `img`, `last_modified`) VALUES (NULL,'"&amp;SUBSTITUTE('Locations-Stops'!F90;"'";"\'")&amp;"',"&amp;IF('Locations-Stops'!D90&lt;&gt;"";LEFT('Locations-Stops'!D90;2)&amp;"."&amp;RIGHT('Locations-Stops'!D90;LEN('Locations-Stops'!D90)-2);"0")&amp;","&amp;IF('Locations-Stops'!E90&lt;&gt;"";LEFT('Locations-Stops'!E90;1)&amp;"."&amp;RIGHT('Locations-Stops'!E90;LEN('Locations-Stops'!E90)-1);"0")&amp;","&amp;IF('Locations-Stops'!G90&lt;&gt;"";VLOOKUP('Locations-Stops'!G90;Regions!A2:B300;2;FALSE);"0")&amp;","&amp;IF('Locations-Stops'!H90&lt;&gt;"";VLOOKUP('Locations-Stops'!H90;Regions!C2:D300;2;FALSE);"0")&amp;","&amp;IF('Locations-Stops'!I90&lt;&gt;"";VLOOKUP('Locations-Stops'!I90;Regions!F2:G300;2;FALSE);"0")&amp;","&amp;IF('Locations-Stops'!J90&lt;&gt;"";VLOOKUP('Locations-Stops'!J90;Regions!I2:J300;2;FALSE);"0")&amp;",'"&amp;IF('Locations-Stops'!K90&lt;&gt;"";SUBSTITUTE('Locations-Stops'!K90;"'";"\'");"")&amp;"','"&amp;IF('Locations-Stops'!L90&lt;&gt;"";'Locations-Stops'!L90;"")&amp;"','"&amp;IF('Locations-Stops'!M90&lt;&gt;"";'Locations-Stops'!M90;"")&amp;"','"&amp;IF('Locations-Stops'!N90&lt;&gt;"";'Locations-Stops'!N90;"")&amp;"', CURRENT_TIMESTAMP);"</v>
      </c>
    </row>
    <row r="89" spans="3:6" x14ac:dyDescent="0.25">
      <c r="C89" s="16">
        <v>91</v>
      </c>
      <c r="D89" s="16" t="s">
        <v>17780</v>
      </c>
      <c r="E89" s="16" t="s">
        <v>4333</v>
      </c>
      <c r="F89" s="16" t="str">
        <f t="shared" si="1"/>
        <v>"INSERT INTO `locations` (`id`, `name`, `latitude`, `longitude`, `province`, `region_1`, `region_2`, `region_3`, `street`, `number`, `postal`, `img`, `last_modified`) VALUES (NULL,'"&amp;SUBSTITUTE('Locations-Stops'!F91;"'";"\'")&amp;"',"&amp;IF('Locations-Stops'!D91&lt;&gt;"";LEFT('Locations-Stops'!D91;2)&amp;"."&amp;RIGHT('Locations-Stops'!D91;LEN('Locations-Stops'!D91)-2);"0")&amp;","&amp;IF('Locations-Stops'!E91&lt;&gt;"";LEFT('Locations-Stops'!E91;1)&amp;"."&amp;RIGHT('Locations-Stops'!E91;LEN('Locations-Stops'!E91)-1);"0")&amp;","&amp;IF('Locations-Stops'!G91&lt;&gt;"";VLOOKUP('Locations-Stops'!G91;Regions!A2:B300;2;FALSE);"0")&amp;","&amp;IF('Locations-Stops'!H91&lt;&gt;"";VLOOKUP('Locations-Stops'!H91;Regions!C2:D300;2;FALSE);"0")&amp;","&amp;IF('Locations-Stops'!I91&lt;&gt;"";VLOOKUP('Locations-Stops'!I91;Regions!F2:G300;2;FALSE);"0")&amp;","&amp;IF('Locations-Stops'!J91&lt;&gt;"";VLOOKUP('Locations-Stops'!J91;Regions!I2:J300;2;FALSE);"0")&amp;",'"&amp;IF('Locations-Stops'!K91&lt;&gt;"";SUBSTITUTE('Locations-Stops'!K91;"'";"\'");"")&amp;"','"&amp;IF('Locations-Stops'!L91&lt;&gt;"";'Locations-Stops'!L91;"")&amp;"','"&amp;IF('Locations-Stops'!M91&lt;&gt;"";'Locations-Stops'!M91;"")&amp;"','"&amp;IF('Locations-Stops'!N91&lt;&gt;"";'Locations-Stops'!N91;"")&amp;"', CURRENT_TIMESTAMP);"</v>
      </c>
    </row>
    <row r="90" spans="3:6" x14ac:dyDescent="0.25">
      <c r="C90" s="16">
        <v>92</v>
      </c>
      <c r="D90" s="16" t="s">
        <v>17780</v>
      </c>
      <c r="E90" s="16" t="s">
        <v>4333</v>
      </c>
      <c r="F90" s="16" t="str">
        <f t="shared" si="1"/>
        <v>"INSERT INTO `locations` (`id`, `name`, `latitude`, `longitude`, `province`, `region_1`, `region_2`, `region_3`, `street`, `number`, `postal`, `img`, `last_modified`) VALUES (NULL,'"&amp;SUBSTITUTE('Locations-Stops'!F92;"'";"\'")&amp;"',"&amp;IF('Locations-Stops'!D92&lt;&gt;"";LEFT('Locations-Stops'!D92;2)&amp;"."&amp;RIGHT('Locations-Stops'!D92;LEN('Locations-Stops'!D92)-2);"0")&amp;","&amp;IF('Locations-Stops'!E92&lt;&gt;"";LEFT('Locations-Stops'!E92;1)&amp;"."&amp;RIGHT('Locations-Stops'!E92;LEN('Locations-Stops'!E92)-1);"0")&amp;","&amp;IF('Locations-Stops'!G92&lt;&gt;"";VLOOKUP('Locations-Stops'!G92;Regions!A2:B300;2;FALSE);"0")&amp;","&amp;IF('Locations-Stops'!H92&lt;&gt;"";VLOOKUP('Locations-Stops'!H92;Regions!C2:D300;2;FALSE);"0")&amp;","&amp;IF('Locations-Stops'!I92&lt;&gt;"";VLOOKUP('Locations-Stops'!I92;Regions!F2:G300;2;FALSE);"0")&amp;","&amp;IF('Locations-Stops'!J92&lt;&gt;"";VLOOKUP('Locations-Stops'!J92;Regions!I2:J300;2;FALSE);"0")&amp;",'"&amp;IF('Locations-Stops'!K92&lt;&gt;"";SUBSTITUTE('Locations-Stops'!K92;"'";"\'");"")&amp;"','"&amp;IF('Locations-Stops'!L92&lt;&gt;"";'Locations-Stops'!L92;"")&amp;"','"&amp;IF('Locations-Stops'!M92&lt;&gt;"";'Locations-Stops'!M92;"")&amp;"','"&amp;IF('Locations-Stops'!N92&lt;&gt;"";'Locations-Stops'!N92;"")&amp;"', CURRENT_TIMESTAMP);"</v>
      </c>
    </row>
    <row r="91" spans="3:6" x14ac:dyDescent="0.25">
      <c r="C91" s="16">
        <v>93</v>
      </c>
      <c r="D91" s="16" t="s">
        <v>17780</v>
      </c>
      <c r="E91" s="16" t="s">
        <v>4333</v>
      </c>
      <c r="F91" s="16" t="str">
        <f t="shared" si="1"/>
        <v>"INSERT INTO `locations` (`id`, `name`, `latitude`, `longitude`, `province`, `region_1`, `region_2`, `region_3`, `street`, `number`, `postal`, `img`, `last_modified`) VALUES (NULL,'"&amp;SUBSTITUTE('Locations-Stops'!F93;"'";"\'")&amp;"',"&amp;IF('Locations-Stops'!D93&lt;&gt;"";LEFT('Locations-Stops'!D93;2)&amp;"."&amp;RIGHT('Locations-Stops'!D93;LEN('Locations-Stops'!D93)-2);"0")&amp;","&amp;IF('Locations-Stops'!E93&lt;&gt;"";LEFT('Locations-Stops'!E93;1)&amp;"."&amp;RIGHT('Locations-Stops'!E93;LEN('Locations-Stops'!E93)-1);"0")&amp;","&amp;IF('Locations-Stops'!G93&lt;&gt;"";VLOOKUP('Locations-Stops'!G93;Regions!A2:B300;2;FALSE);"0")&amp;","&amp;IF('Locations-Stops'!H93&lt;&gt;"";VLOOKUP('Locations-Stops'!H93;Regions!C2:D300;2;FALSE);"0")&amp;","&amp;IF('Locations-Stops'!I93&lt;&gt;"";VLOOKUP('Locations-Stops'!I93;Regions!F2:G300;2;FALSE);"0")&amp;","&amp;IF('Locations-Stops'!J93&lt;&gt;"";VLOOKUP('Locations-Stops'!J93;Regions!I2:J300;2;FALSE);"0")&amp;",'"&amp;IF('Locations-Stops'!K93&lt;&gt;"";SUBSTITUTE('Locations-Stops'!K93;"'";"\'");"")&amp;"','"&amp;IF('Locations-Stops'!L93&lt;&gt;"";'Locations-Stops'!L93;"")&amp;"','"&amp;IF('Locations-Stops'!M93&lt;&gt;"";'Locations-Stops'!M93;"")&amp;"','"&amp;IF('Locations-Stops'!N93&lt;&gt;"";'Locations-Stops'!N93;"")&amp;"', CURRENT_TIMESTAMP);"</v>
      </c>
    </row>
    <row r="92" spans="3:6" x14ac:dyDescent="0.25">
      <c r="C92" s="16">
        <v>94</v>
      </c>
      <c r="D92" s="16" t="s">
        <v>17780</v>
      </c>
      <c r="E92" s="16" t="s">
        <v>4333</v>
      </c>
      <c r="F92" s="16" t="str">
        <f t="shared" si="1"/>
        <v>"INSERT INTO `locations` (`id`, `name`, `latitude`, `longitude`, `province`, `region_1`, `region_2`, `region_3`, `street`, `number`, `postal`, `img`, `last_modified`) VALUES (NULL,'"&amp;SUBSTITUTE('Locations-Stops'!F94;"'";"\'")&amp;"',"&amp;IF('Locations-Stops'!D94&lt;&gt;"";LEFT('Locations-Stops'!D94;2)&amp;"."&amp;RIGHT('Locations-Stops'!D94;LEN('Locations-Stops'!D94)-2);"0")&amp;","&amp;IF('Locations-Stops'!E94&lt;&gt;"";LEFT('Locations-Stops'!E94;1)&amp;"."&amp;RIGHT('Locations-Stops'!E94;LEN('Locations-Stops'!E94)-1);"0")&amp;","&amp;IF('Locations-Stops'!G94&lt;&gt;"";VLOOKUP('Locations-Stops'!G94;Regions!A2:B300;2;FALSE);"0")&amp;","&amp;IF('Locations-Stops'!H94&lt;&gt;"";VLOOKUP('Locations-Stops'!H94;Regions!C2:D300;2;FALSE);"0")&amp;","&amp;IF('Locations-Stops'!I94&lt;&gt;"";VLOOKUP('Locations-Stops'!I94;Regions!F2:G300;2;FALSE);"0")&amp;","&amp;IF('Locations-Stops'!J94&lt;&gt;"";VLOOKUP('Locations-Stops'!J94;Regions!I2:J300;2;FALSE);"0")&amp;",'"&amp;IF('Locations-Stops'!K94&lt;&gt;"";SUBSTITUTE('Locations-Stops'!K94;"'";"\'");"")&amp;"','"&amp;IF('Locations-Stops'!L94&lt;&gt;"";'Locations-Stops'!L94;"")&amp;"','"&amp;IF('Locations-Stops'!M94&lt;&gt;"";'Locations-Stops'!M94;"")&amp;"','"&amp;IF('Locations-Stops'!N94&lt;&gt;"";'Locations-Stops'!N94;"")&amp;"', CURRENT_TIMESTAMP);"</v>
      </c>
    </row>
    <row r="93" spans="3:6" x14ac:dyDescent="0.25">
      <c r="C93" s="16">
        <v>95</v>
      </c>
      <c r="D93" s="16" t="s">
        <v>17780</v>
      </c>
      <c r="E93" s="16" t="s">
        <v>4333</v>
      </c>
      <c r="F93" s="16" t="str">
        <f t="shared" si="1"/>
        <v>"INSERT INTO `locations` (`id`, `name`, `latitude`, `longitude`, `province`, `region_1`, `region_2`, `region_3`, `street`, `number`, `postal`, `img`, `last_modified`) VALUES (NULL,'"&amp;SUBSTITUTE('Locations-Stops'!F95;"'";"\'")&amp;"',"&amp;IF('Locations-Stops'!D95&lt;&gt;"";LEFT('Locations-Stops'!D95;2)&amp;"."&amp;RIGHT('Locations-Stops'!D95;LEN('Locations-Stops'!D95)-2);"0")&amp;","&amp;IF('Locations-Stops'!E95&lt;&gt;"";LEFT('Locations-Stops'!E95;1)&amp;"."&amp;RIGHT('Locations-Stops'!E95;LEN('Locations-Stops'!E95)-1);"0")&amp;","&amp;IF('Locations-Stops'!G95&lt;&gt;"";VLOOKUP('Locations-Stops'!G95;Regions!A2:B300;2;FALSE);"0")&amp;","&amp;IF('Locations-Stops'!H95&lt;&gt;"";VLOOKUP('Locations-Stops'!H95;Regions!C2:D300;2;FALSE);"0")&amp;","&amp;IF('Locations-Stops'!I95&lt;&gt;"";VLOOKUP('Locations-Stops'!I95;Regions!F2:G300;2;FALSE);"0")&amp;","&amp;IF('Locations-Stops'!J95&lt;&gt;"";VLOOKUP('Locations-Stops'!J95;Regions!I2:J300;2;FALSE);"0")&amp;",'"&amp;IF('Locations-Stops'!K95&lt;&gt;"";SUBSTITUTE('Locations-Stops'!K95;"'";"\'");"")&amp;"','"&amp;IF('Locations-Stops'!L95&lt;&gt;"";'Locations-Stops'!L95;"")&amp;"','"&amp;IF('Locations-Stops'!M95&lt;&gt;"";'Locations-Stops'!M95;"")&amp;"','"&amp;IF('Locations-Stops'!N95&lt;&gt;"";'Locations-Stops'!N95;"")&amp;"', CURRENT_TIMESTAMP);"</v>
      </c>
    </row>
    <row r="94" spans="3:6" x14ac:dyDescent="0.25">
      <c r="C94" s="16">
        <v>96</v>
      </c>
      <c r="D94" s="16" t="s">
        <v>17780</v>
      </c>
      <c r="E94" s="16" t="s">
        <v>4333</v>
      </c>
      <c r="F94" s="16" t="str">
        <f t="shared" si="1"/>
        <v>"INSERT INTO `locations` (`id`, `name`, `latitude`, `longitude`, `province`, `region_1`, `region_2`, `region_3`, `street`, `number`, `postal`, `img`, `last_modified`) VALUES (NULL,'"&amp;SUBSTITUTE('Locations-Stops'!F96;"'";"\'")&amp;"',"&amp;IF('Locations-Stops'!D96&lt;&gt;"";LEFT('Locations-Stops'!D96;2)&amp;"."&amp;RIGHT('Locations-Stops'!D96;LEN('Locations-Stops'!D96)-2);"0")&amp;","&amp;IF('Locations-Stops'!E96&lt;&gt;"";LEFT('Locations-Stops'!E96;1)&amp;"."&amp;RIGHT('Locations-Stops'!E96;LEN('Locations-Stops'!E96)-1);"0")&amp;","&amp;IF('Locations-Stops'!G96&lt;&gt;"";VLOOKUP('Locations-Stops'!G96;Regions!A2:B300;2;FALSE);"0")&amp;","&amp;IF('Locations-Stops'!H96&lt;&gt;"";VLOOKUP('Locations-Stops'!H96;Regions!C2:D300;2;FALSE);"0")&amp;","&amp;IF('Locations-Stops'!I96&lt;&gt;"";VLOOKUP('Locations-Stops'!I96;Regions!F2:G300;2;FALSE);"0")&amp;","&amp;IF('Locations-Stops'!J96&lt;&gt;"";VLOOKUP('Locations-Stops'!J96;Regions!I2:J300;2;FALSE);"0")&amp;",'"&amp;IF('Locations-Stops'!K96&lt;&gt;"";SUBSTITUTE('Locations-Stops'!K96;"'";"\'");"")&amp;"','"&amp;IF('Locations-Stops'!L96&lt;&gt;"";'Locations-Stops'!L96;"")&amp;"','"&amp;IF('Locations-Stops'!M96&lt;&gt;"";'Locations-Stops'!M96;"")&amp;"','"&amp;IF('Locations-Stops'!N96&lt;&gt;"";'Locations-Stops'!N96;"")&amp;"', CURRENT_TIMESTAMP);"</v>
      </c>
    </row>
    <row r="95" spans="3:6" x14ac:dyDescent="0.25">
      <c r="C95" s="16">
        <v>97</v>
      </c>
      <c r="D95" s="16" t="s">
        <v>17780</v>
      </c>
      <c r="E95" s="16" t="s">
        <v>4333</v>
      </c>
      <c r="F95" s="16" t="str">
        <f t="shared" si="1"/>
        <v>"INSERT INTO `locations` (`id`, `name`, `latitude`, `longitude`, `province`, `region_1`, `region_2`, `region_3`, `street`, `number`, `postal`, `img`, `last_modified`) VALUES (NULL,'"&amp;SUBSTITUTE('Locations-Stops'!F97;"'";"\'")&amp;"',"&amp;IF('Locations-Stops'!D97&lt;&gt;"";LEFT('Locations-Stops'!D97;2)&amp;"."&amp;RIGHT('Locations-Stops'!D97;LEN('Locations-Stops'!D97)-2);"0")&amp;","&amp;IF('Locations-Stops'!E97&lt;&gt;"";LEFT('Locations-Stops'!E97;1)&amp;"."&amp;RIGHT('Locations-Stops'!E97;LEN('Locations-Stops'!E97)-1);"0")&amp;","&amp;IF('Locations-Stops'!G97&lt;&gt;"";VLOOKUP('Locations-Stops'!G97;Regions!A2:B300;2;FALSE);"0")&amp;","&amp;IF('Locations-Stops'!H97&lt;&gt;"";VLOOKUP('Locations-Stops'!H97;Regions!C2:D300;2;FALSE);"0")&amp;","&amp;IF('Locations-Stops'!I97&lt;&gt;"";VLOOKUP('Locations-Stops'!I97;Regions!F2:G300;2;FALSE);"0")&amp;","&amp;IF('Locations-Stops'!J97&lt;&gt;"";VLOOKUP('Locations-Stops'!J97;Regions!I2:J300;2;FALSE);"0")&amp;",'"&amp;IF('Locations-Stops'!K97&lt;&gt;"";SUBSTITUTE('Locations-Stops'!K97;"'";"\'");"")&amp;"','"&amp;IF('Locations-Stops'!L97&lt;&gt;"";'Locations-Stops'!L97;"")&amp;"','"&amp;IF('Locations-Stops'!M97&lt;&gt;"";'Locations-Stops'!M97;"")&amp;"','"&amp;IF('Locations-Stops'!N97&lt;&gt;"";'Locations-Stops'!N97;"")&amp;"', CURRENT_TIMESTAMP);"</v>
      </c>
    </row>
    <row r="96" spans="3:6" x14ac:dyDescent="0.25">
      <c r="C96" s="16">
        <v>98</v>
      </c>
      <c r="D96" s="16" t="s">
        <v>17780</v>
      </c>
      <c r="E96" s="16" t="s">
        <v>4333</v>
      </c>
      <c r="F96" s="16" t="str">
        <f t="shared" si="1"/>
        <v>"INSERT INTO `locations` (`id`, `name`, `latitude`, `longitude`, `province`, `region_1`, `region_2`, `region_3`, `street`, `number`, `postal`, `img`, `last_modified`) VALUES (NULL,'"&amp;SUBSTITUTE('Locations-Stops'!F98;"'";"\'")&amp;"',"&amp;IF('Locations-Stops'!D98&lt;&gt;"";LEFT('Locations-Stops'!D98;2)&amp;"."&amp;RIGHT('Locations-Stops'!D98;LEN('Locations-Stops'!D98)-2);"0")&amp;","&amp;IF('Locations-Stops'!E98&lt;&gt;"";LEFT('Locations-Stops'!E98;1)&amp;"."&amp;RIGHT('Locations-Stops'!E98;LEN('Locations-Stops'!E98)-1);"0")&amp;","&amp;IF('Locations-Stops'!G98&lt;&gt;"";VLOOKUP('Locations-Stops'!G98;Regions!A2:B300;2;FALSE);"0")&amp;","&amp;IF('Locations-Stops'!H98&lt;&gt;"";VLOOKUP('Locations-Stops'!H98;Regions!C2:D300;2;FALSE);"0")&amp;","&amp;IF('Locations-Stops'!I98&lt;&gt;"";VLOOKUP('Locations-Stops'!I98;Regions!F2:G300;2;FALSE);"0")&amp;","&amp;IF('Locations-Stops'!J98&lt;&gt;"";VLOOKUP('Locations-Stops'!J98;Regions!I2:J300;2;FALSE);"0")&amp;",'"&amp;IF('Locations-Stops'!K98&lt;&gt;"";SUBSTITUTE('Locations-Stops'!K98;"'";"\'");"")&amp;"','"&amp;IF('Locations-Stops'!L98&lt;&gt;"";'Locations-Stops'!L98;"")&amp;"','"&amp;IF('Locations-Stops'!M98&lt;&gt;"";'Locations-Stops'!M98;"")&amp;"','"&amp;IF('Locations-Stops'!N98&lt;&gt;"";'Locations-Stops'!N98;"")&amp;"', CURRENT_TIMESTAMP);"</v>
      </c>
    </row>
    <row r="97" spans="3:6" x14ac:dyDescent="0.25">
      <c r="C97" s="16">
        <v>99</v>
      </c>
      <c r="D97" s="16" t="s">
        <v>17780</v>
      </c>
      <c r="E97" s="16" t="s">
        <v>4333</v>
      </c>
      <c r="F97" s="16" t="str">
        <f t="shared" si="1"/>
        <v>"INSERT INTO `locations` (`id`, `name`, `latitude`, `longitude`, `province`, `region_1`, `region_2`, `region_3`, `street`, `number`, `postal`, `img`, `last_modified`) VALUES (NULL,'"&amp;SUBSTITUTE('Locations-Stops'!F99;"'";"\'")&amp;"',"&amp;IF('Locations-Stops'!D99&lt;&gt;"";LEFT('Locations-Stops'!D99;2)&amp;"."&amp;RIGHT('Locations-Stops'!D99;LEN('Locations-Stops'!D99)-2);"0")&amp;","&amp;IF('Locations-Stops'!E99&lt;&gt;"";LEFT('Locations-Stops'!E99;1)&amp;"."&amp;RIGHT('Locations-Stops'!E99;LEN('Locations-Stops'!E99)-1);"0")&amp;","&amp;IF('Locations-Stops'!G99&lt;&gt;"";VLOOKUP('Locations-Stops'!G99;Regions!A2:B300;2;FALSE);"0")&amp;","&amp;IF('Locations-Stops'!H99&lt;&gt;"";VLOOKUP('Locations-Stops'!H99;Regions!C2:D300;2;FALSE);"0")&amp;","&amp;IF('Locations-Stops'!I99&lt;&gt;"";VLOOKUP('Locations-Stops'!I99;Regions!F2:G300;2;FALSE);"0")&amp;","&amp;IF('Locations-Stops'!J99&lt;&gt;"";VLOOKUP('Locations-Stops'!J99;Regions!I2:J300;2;FALSE);"0")&amp;",'"&amp;IF('Locations-Stops'!K99&lt;&gt;"";SUBSTITUTE('Locations-Stops'!K99;"'";"\'");"")&amp;"','"&amp;IF('Locations-Stops'!L99&lt;&gt;"";'Locations-Stops'!L99;"")&amp;"','"&amp;IF('Locations-Stops'!M99&lt;&gt;"";'Locations-Stops'!M99;"")&amp;"','"&amp;IF('Locations-Stops'!N99&lt;&gt;"";'Locations-Stops'!N99;"")&amp;"', CURRENT_TIMESTAMP);"</v>
      </c>
    </row>
    <row r="98" spans="3:6" x14ac:dyDescent="0.25">
      <c r="C98" s="16">
        <v>100</v>
      </c>
      <c r="D98" s="16" t="s">
        <v>17780</v>
      </c>
      <c r="E98" s="16" t="s">
        <v>4333</v>
      </c>
      <c r="F98" s="16" t="str">
        <f t="shared" si="1"/>
        <v>"INSERT INTO `locations` (`id`, `name`, `latitude`, `longitude`, `province`, `region_1`, `region_2`, `region_3`, `street`, `number`, `postal`, `img`, `last_modified`) VALUES (NULL,'"&amp;SUBSTITUTE('Locations-Stops'!F100;"'";"\'")&amp;"',"&amp;IF('Locations-Stops'!D100&lt;&gt;"";LEFT('Locations-Stops'!D100;2)&amp;"."&amp;RIGHT('Locations-Stops'!D100;LEN('Locations-Stops'!D100)-2);"0")&amp;","&amp;IF('Locations-Stops'!E100&lt;&gt;"";LEFT('Locations-Stops'!E100;1)&amp;"."&amp;RIGHT('Locations-Stops'!E100;LEN('Locations-Stops'!E100)-1);"0")&amp;","&amp;IF('Locations-Stops'!G100&lt;&gt;"";VLOOKUP('Locations-Stops'!G100;Regions!A2:B300;2;FALSE);"0")&amp;","&amp;IF('Locations-Stops'!H100&lt;&gt;"";VLOOKUP('Locations-Stops'!H100;Regions!C2:D300;2;FALSE);"0")&amp;","&amp;IF('Locations-Stops'!I100&lt;&gt;"";VLOOKUP('Locations-Stops'!I100;Regions!F2:G300;2;FALSE);"0")&amp;","&amp;IF('Locations-Stops'!J100&lt;&gt;"";VLOOKUP('Locations-Stops'!J100;Regions!I2:J300;2;FALSE);"0")&amp;",'"&amp;IF('Locations-Stops'!K100&lt;&gt;"";SUBSTITUTE('Locations-Stops'!K100;"'";"\'");"")&amp;"','"&amp;IF('Locations-Stops'!L100&lt;&gt;"";'Locations-Stops'!L100;"")&amp;"','"&amp;IF('Locations-Stops'!M100&lt;&gt;"";'Locations-Stops'!M100;"")&amp;"','"&amp;IF('Locations-Stops'!N100&lt;&gt;"";'Locations-Stops'!N100;"")&amp;"', CURRENT_TIMESTAMP);"</v>
      </c>
    </row>
    <row r="99" spans="3:6" x14ac:dyDescent="0.25">
      <c r="C99" s="16">
        <v>101</v>
      </c>
      <c r="D99" s="16" t="s">
        <v>17780</v>
      </c>
      <c r="E99" s="16" t="s">
        <v>4333</v>
      </c>
      <c r="F99" s="16" t="str">
        <f t="shared" si="1"/>
        <v>"INSERT INTO `locations` (`id`, `name`, `latitude`, `longitude`, `province`, `region_1`, `region_2`, `region_3`, `street`, `number`, `postal`, `img`, `last_modified`) VALUES (NULL,'"&amp;SUBSTITUTE('Locations-Stops'!F101;"'";"\'")&amp;"',"&amp;IF('Locations-Stops'!D101&lt;&gt;"";LEFT('Locations-Stops'!D101;2)&amp;"."&amp;RIGHT('Locations-Stops'!D101;LEN('Locations-Stops'!D101)-2);"0")&amp;","&amp;IF('Locations-Stops'!E101&lt;&gt;"";LEFT('Locations-Stops'!E101;1)&amp;"."&amp;RIGHT('Locations-Stops'!E101;LEN('Locations-Stops'!E101)-1);"0")&amp;","&amp;IF('Locations-Stops'!G101&lt;&gt;"";VLOOKUP('Locations-Stops'!G101;Regions!A2:B300;2;FALSE);"0")&amp;","&amp;IF('Locations-Stops'!H101&lt;&gt;"";VLOOKUP('Locations-Stops'!H101;Regions!C2:D300;2;FALSE);"0")&amp;","&amp;IF('Locations-Stops'!I101&lt;&gt;"";VLOOKUP('Locations-Stops'!I101;Regions!F2:G300;2;FALSE);"0")&amp;","&amp;IF('Locations-Stops'!J101&lt;&gt;"";VLOOKUP('Locations-Stops'!J101;Regions!I2:J300;2;FALSE);"0")&amp;",'"&amp;IF('Locations-Stops'!K101&lt;&gt;"";SUBSTITUTE('Locations-Stops'!K101;"'";"\'");"")&amp;"','"&amp;IF('Locations-Stops'!L101&lt;&gt;"";'Locations-Stops'!L101;"")&amp;"','"&amp;IF('Locations-Stops'!M101&lt;&gt;"";'Locations-Stops'!M101;"")&amp;"','"&amp;IF('Locations-Stops'!N101&lt;&gt;"";'Locations-Stops'!N101;"")&amp;"', CURRENT_TIMESTAMP);"</v>
      </c>
    </row>
    <row r="100" spans="3:6" x14ac:dyDescent="0.25">
      <c r="C100" s="16">
        <v>102</v>
      </c>
      <c r="D100" s="16" t="s">
        <v>17780</v>
      </c>
      <c r="E100" s="16" t="s">
        <v>4333</v>
      </c>
      <c r="F100" s="16" t="str">
        <f t="shared" si="1"/>
        <v>"INSERT INTO `locations` (`id`, `name`, `latitude`, `longitude`, `province`, `region_1`, `region_2`, `region_3`, `street`, `number`, `postal`, `img`, `last_modified`) VALUES (NULL,'"&amp;SUBSTITUTE('Locations-Stops'!F102;"'";"\'")&amp;"',"&amp;IF('Locations-Stops'!D102&lt;&gt;"";LEFT('Locations-Stops'!D102;2)&amp;"."&amp;RIGHT('Locations-Stops'!D102;LEN('Locations-Stops'!D102)-2);"0")&amp;","&amp;IF('Locations-Stops'!E102&lt;&gt;"";LEFT('Locations-Stops'!E102;1)&amp;"."&amp;RIGHT('Locations-Stops'!E102;LEN('Locations-Stops'!E102)-1);"0")&amp;","&amp;IF('Locations-Stops'!G102&lt;&gt;"";VLOOKUP('Locations-Stops'!G102;Regions!A2:B300;2;FALSE);"0")&amp;","&amp;IF('Locations-Stops'!H102&lt;&gt;"";VLOOKUP('Locations-Stops'!H102;Regions!C2:D300;2;FALSE);"0")&amp;","&amp;IF('Locations-Stops'!I102&lt;&gt;"";VLOOKUP('Locations-Stops'!I102;Regions!F2:G300;2;FALSE);"0")&amp;","&amp;IF('Locations-Stops'!J102&lt;&gt;"";VLOOKUP('Locations-Stops'!J102;Regions!I2:J300;2;FALSE);"0")&amp;",'"&amp;IF('Locations-Stops'!K102&lt;&gt;"";SUBSTITUTE('Locations-Stops'!K102;"'";"\'");"")&amp;"','"&amp;IF('Locations-Stops'!L102&lt;&gt;"";'Locations-Stops'!L102;"")&amp;"','"&amp;IF('Locations-Stops'!M102&lt;&gt;"";'Locations-Stops'!M102;"")&amp;"','"&amp;IF('Locations-Stops'!N102&lt;&gt;"";'Locations-Stops'!N102;"")&amp;"', CURRENT_TIMESTAMP);"</v>
      </c>
    </row>
    <row r="101" spans="3:6" x14ac:dyDescent="0.25">
      <c r="C101" s="16">
        <v>103</v>
      </c>
      <c r="D101" s="16" t="s">
        <v>17780</v>
      </c>
      <c r="E101" s="16" t="s">
        <v>4333</v>
      </c>
      <c r="F101" s="16" t="str">
        <f t="shared" si="1"/>
        <v>"INSERT INTO `locations` (`id`, `name`, `latitude`, `longitude`, `province`, `region_1`, `region_2`, `region_3`, `street`, `number`, `postal`, `img`, `last_modified`) VALUES (NULL,'"&amp;SUBSTITUTE('Locations-Stops'!F103;"'";"\'")&amp;"',"&amp;IF('Locations-Stops'!D103&lt;&gt;"";LEFT('Locations-Stops'!D103;2)&amp;"."&amp;RIGHT('Locations-Stops'!D103;LEN('Locations-Stops'!D103)-2);"0")&amp;","&amp;IF('Locations-Stops'!E103&lt;&gt;"";LEFT('Locations-Stops'!E103;1)&amp;"."&amp;RIGHT('Locations-Stops'!E103;LEN('Locations-Stops'!E103)-1);"0")&amp;","&amp;IF('Locations-Stops'!G103&lt;&gt;"";VLOOKUP('Locations-Stops'!G103;Regions!A2:B300;2;FALSE);"0")&amp;","&amp;IF('Locations-Stops'!H103&lt;&gt;"";VLOOKUP('Locations-Stops'!H103;Regions!C2:D300;2;FALSE);"0")&amp;","&amp;IF('Locations-Stops'!I103&lt;&gt;"";VLOOKUP('Locations-Stops'!I103;Regions!F2:G300;2;FALSE);"0")&amp;","&amp;IF('Locations-Stops'!J103&lt;&gt;"";VLOOKUP('Locations-Stops'!J103;Regions!I2:J300;2;FALSE);"0")&amp;",'"&amp;IF('Locations-Stops'!K103&lt;&gt;"";SUBSTITUTE('Locations-Stops'!K103;"'";"\'");"")&amp;"','"&amp;IF('Locations-Stops'!L103&lt;&gt;"";'Locations-Stops'!L103;"")&amp;"','"&amp;IF('Locations-Stops'!M103&lt;&gt;"";'Locations-Stops'!M103;"")&amp;"','"&amp;IF('Locations-Stops'!N103&lt;&gt;"";'Locations-Stops'!N103;"")&amp;"', CURRENT_TIMESTAMP);"</v>
      </c>
    </row>
    <row r="102" spans="3:6" x14ac:dyDescent="0.25">
      <c r="C102" s="16">
        <v>104</v>
      </c>
      <c r="D102" s="16" t="s">
        <v>17780</v>
      </c>
      <c r="E102" s="16" t="s">
        <v>4333</v>
      </c>
      <c r="F102" s="16" t="str">
        <f t="shared" si="1"/>
        <v>"INSERT INTO `locations` (`id`, `name`, `latitude`, `longitude`, `province`, `region_1`, `region_2`, `region_3`, `street`, `number`, `postal`, `img`, `last_modified`) VALUES (NULL,'"&amp;SUBSTITUTE('Locations-Stops'!F104;"'";"\'")&amp;"',"&amp;IF('Locations-Stops'!D104&lt;&gt;"";LEFT('Locations-Stops'!D104;2)&amp;"."&amp;RIGHT('Locations-Stops'!D104;LEN('Locations-Stops'!D104)-2);"0")&amp;","&amp;IF('Locations-Stops'!E104&lt;&gt;"";LEFT('Locations-Stops'!E104;1)&amp;"."&amp;RIGHT('Locations-Stops'!E104;LEN('Locations-Stops'!E104)-1);"0")&amp;","&amp;IF('Locations-Stops'!G104&lt;&gt;"";VLOOKUP('Locations-Stops'!G104;Regions!A2:B300;2;FALSE);"0")&amp;","&amp;IF('Locations-Stops'!H104&lt;&gt;"";VLOOKUP('Locations-Stops'!H104;Regions!C2:D300;2;FALSE);"0")&amp;","&amp;IF('Locations-Stops'!I104&lt;&gt;"";VLOOKUP('Locations-Stops'!I104;Regions!F2:G300;2;FALSE);"0")&amp;","&amp;IF('Locations-Stops'!J104&lt;&gt;"";VLOOKUP('Locations-Stops'!J104;Regions!I2:J300;2;FALSE);"0")&amp;",'"&amp;IF('Locations-Stops'!K104&lt;&gt;"";SUBSTITUTE('Locations-Stops'!K104;"'";"\'");"")&amp;"','"&amp;IF('Locations-Stops'!L104&lt;&gt;"";'Locations-Stops'!L104;"")&amp;"','"&amp;IF('Locations-Stops'!M104&lt;&gt;"";'Locations-Stops'!M104;"")&amp;"','"&amp;IF('Locations-Stops'!N104&lt;&gt;"";'Locations-Stops'!N104;"")&amp;"', CURRENT_TIMESTAMP);"</v>
      </c>
    </row>
    <row r="103" spans="3:6" x14ac:dyDescent="0.25">
      <c r="C103" s="16">
        <v>105</v>
      </c>
      <c r="D103" s="16" t="s">
        <v>17780</v>
      </c>
      <c r="E103" s="16" t="s">
        <v>4333</v>
      </c>
      <c r="F103" s="16" t="str">
        <f t="shared" si="1"/>
        <v>"INSERT INTO `locations` (`id`, `name`, `latitude`, `longitude`, `province`, `region_1`, `region_2`, `region_3`, `street`, `number`, `postal`, `img`, `last_modified`) VALUES (NULL,'"&amp;SUBSTITUTE('Locations-Stops'!F105;"'";"\'")&amp;"',"&amp;IF('Locations-Stops'!D105&lt;&gt;"";LEFT('Locations-Stops'!D105;2)&amp;"."&amp;RIGHT('Locations-Stops'!D105;LEN('Locations-Stops'!D105)-2);"0")&amp;","&amp;IF('Locations-Stops'!E105&lt;&gt;"";LEFT('Locations-Stops'!E105;1)&amp;"."&amp;RIGHT('Locations-Stops'!E105;LEN('Locations-Stops'!E105)-1);"0")&amp;","&amp;IF('Locations-Stops'!G105&lt;&gt;"";VLOOKUP('Locations-Stops'!G105;Regions!A2:B300;2;FALSE);"0")&amp;","&amp;IF('Locations-Stops'!H105&lt;&gt;"";VLOOKUP('Locations-Stops'!H105;Regions!C2:D300;2;FALSE);"0")&amp;","&amp;IF('Locations-Stops'!I105&lt;&gt;"";VLOOKUP('Locations-Stops'!I105;Regions!F2:G300;2;FALSE);"0")&amp;","&amp;IF('Locations-Stops'!J105&lt;&gt;"";VLOOKUP('Locations-Stops'!J105;Regions!I2:J300;2;FALSE);"0")&amp;",'"&amp;IF('Locations-Stops'!K105&lt;&gt;"";SUBSTITUTE('Locations-Stops'!K105;"'";"\'");"")&amp;"','"&amp;IF('Locations-Stops'!L105&lt;&gt;"";'Locations-Stops'!L105;"")&amp;"','"&amp;IF('Locations-Stops'!M105&lt;&gt;"";'Locations-Stops'!M105;"")&amp;"','"&amp;IF('Locations-Stops'!N105&lt;&gt;"";'Locations-Stops'!N105;"")&amp;"', CURRENT_TIMESTAMP);"</v>
      </c>
    </row>
    <row r="104" spans="3:6" x14ac:dyDescent="0.25">
      <c r="C104" s="16">
        <v>106</v>
      </c>
      <c r="D104" s="16" t="s">
        <v>17780</v>
      </c>
      <c r="E104" s="16" t="s">
        <v>4333</v>
      </c>
      <c r="F104" s="16" t="str">
        <f t="shared" si="1"/>
        <v>"INSERT INTO `locations` (`id`, `name`, `latitude`, `longitude`, `province`, `region_1`, `region_2`, `region_3`, `street`, `number`, `postal`, `img`, `last_modified`) VALUES (NULL,'"&amp;SUBSTITUTE('Locations-Stops'!F106;"'";"\'")&amp;"',"&amp;IF('Locations-Stops'!D106&lt;&gt;"";LEFT('Locations-Stops'!D106;2)&amp;"."&amp;RIGHT('Locations-Stops'!D106;LEN('Locations-Stops'!D106)-2);"0")&amp;","&amp;IF('Locations-Stops'!E106&lt;&gt;"";LEFT('Locations-Stops'!E106;1)&amp;"."&amp;RIGHT('Locations-Stops'!E106;LEN('Locations-Stops'!E106)-1);"0")&amp;","&amp;IF('Locations-Stops'!G106&lt;&gt;"";VLOOKUP('Locations-Stops'!G106;Regions!A2:B300;2;FALSE);"0")&amp;","&amp;IF('Locations-Stops'!H106&lt;&gt;"";VLOOKUP('Locations-Stops'!H106;Regions!C2:D300;2;FALSE);"0")&amp;","&amp;IF('Locations-Stops'!I106&lt;&gt;"";VLOOKUP('Locations-Stops'!I106;Regions!F2:G300;2;FALSE);"0")&amp;","&amp;IF('Locations-Stops'!J106&lt;&gt;"";VLOOKUP('Locations-Stops'!J106;Regions!I2:J300;2;FALSE);"0")&amp;",'"&amp;IF('Locations-Stops'!K106&lt;&gt;"";SUBSTITUTE('Locations-Stops'!K106;"'";"\'");"")&amp;"','"&amp;IF('Locations-Stops'!L106&lt;&gt;"";'Locations-Stops'!L106;"")&amp;"','"&amp;IF('Locations-Stops'!M106&lt;&gt;"";'Locations-Stops'!M106;"")&amp;"','"&amp;IF('Locations-Stops'!N106&lt;&gt;"";'Locations-Stops'!N106;"")&amp;"', CURRENT_TIMESTAMP);"</v>
      </c>
    </row>
    <row r="105" spans="3:6" x14ac:dyDescent="0.25">
      <c r="C105" s="16">
        <v>107</v>
      </c>
      <c r="D105" s="16" t="s">
        <v>17780</v>
      </c>
      <c r="E105" s="16" t="s">
        <v>4333</v>
      </c>
      <c r="F105" s="16" t="str">
        <f t="shared" si="1"/>
        <v>"INSERT INTO `locations` (`id`, `name`, `latitude`, `longitude`, `province`, `region_1`, `region_2`, `region_3`, `street`, `number`, `postal`, `img`, `last_modified`) VALUES (NULL,'"&amp;SUBSTITUTE('Locations-Stops'!F107;"'";"\'")&amp;"',"&amp;IF('Locations-Stops'!D107&lt;&gt;"";LEFT('Locations-Stops'!D107;2)&amp;"."&amp;RIGHT('Locations-Stops'!D107;LEN('Locations-Stops'!D107)-2);"0")&amp;","&amp;IF('Locations-Stops'!E107&lt;&gt;"";LEFT('Locations-Stops'!E107;1)&amp;"."&amp;RIGHT('Locations-Stops'!E107;LEN('Locations-Stops'!E107)-1);"0")&amp;","&amp;IF('Locations-Stops'!G107&lt;&gt;"";VLOOKUP('Locations-Stops'!G107;Regions!A2:B300;2;FALSE);"0")&amp;","&amp;IF('Locations-Stops'!H107&lt;&gt;"";VLOOKUP('Locations-Stops'!H107;Regions!C2:D300;2;FALSE);"0")&amp;","&amp;IF('Locations-Stops'!I107&lt;&gt;"";VLOOKUP('Locations-Stops'!I107;Regions!F2:G300;2;FALSE);"0")&amp;","&amp;IF('Locations-Stops'!J107&lt;&gt;"";VLOOKUP('Locations-Stops'!J107;Regions!I2:J300;2;FALSE);"0")&amp;",'"&amp;IF('Locations-Stops'!K107&lt;&gt;"";SUBSTITUTE('Locations-Stops'!K107;"'";"\'");"")&amp;"','"&amp;IF('Locations-Stops'!L107&lt;&gt;"";'Locations-Stops'!L107;"")&amp;"','"&amp;IF('Locations-Stops'!M107&lt;&gt;"";'Locations-Stops'!M107;"")&amp;"','"&amp;IF('Locations-Stops'!N107&lt;&gt;"";'Locations-Stops'!N107;"")&amp;"', CURRENT_TIMESTAMP);"</v>
      </c>
    </row>
    <row r="106" spans="3:6" x14ac:dyDescent="0.25">
      <c r="C106" s="16">
        <v>108</v>
      </c>
      <c r="D106" s="16" t="s">
        <v>17780</v>
      </c>
      <c r="E106" s="16" t="s">
        <v>4333</v>
      </c>
      <c r="F106" s="16" t="str">
        <f t="shared" si="1"/>
        <v>"INSERT INTO `locations` (`id`, `name`, `latitude`, `longitude`, `province`, `region_1`, `region_2`, `region_3`, `street`, `number`, `postal`, `img`, `last_modified`) VALUES (NULL,'"&amp;SUBSTITUTE('Locations-Stops'!F108;"'";"\'")&amp;"',"&amp;IF('Locations-Stops'!D108&lt;&gt;"";LEFT('Locations-Stops'!D108;2)&amp;"."&amp;RIGHT('Locations-Stops'!D108;LEN('Locations-Stops'!D108)-2);"0")&amp;","&amp;IF('Locations-Stops'!E108&lt;&gt;"";LEFT('Locations-Stops'!E108;1)&amp;"."&amp;RIGHT('Locations-Stops'!E108;LEN('Locations-Stops'!E108)-1);"0")&amp;","&amp;IF('Locations-Stops'!G108&lt;&gt;"";VLOOKUP('Locations-Stops'!G108;Regions!A2:B300;2;FALSE);"0")&amp;","&amp;IF('Locations-Stops'!H108&lt;&gt;"";VLOOKUP('Locations-Stops'!H108;Regions!C2:D300;2;FALSE);"0")&amp;","&amp;IF('Locations-Stops'!I108&lt;&gt;"";VLOOKUP('Locations-Stops'!I108;Regions!F2:G300;2;FALSE);"0")&amp;","&amp;IF('Locations-Stops'!J108&lt;&gt;"";VLOOKUP('Locations-Stops'!J108;Regions!I2:J300;2;FALSE);"0")&amp;",'"&amp;IF('Locations-Stops'!K108&lt;&gt;"";SUBSTITUTE('Locations-Stops'!K108;"'";"\'");"")&amp;"','"&amp;IF('Locations-Stops'!L108&lt;&gt;"";'Locations-Stops'!L108;"")&amp;"','"&amp;IF('Locations-Stops'!M108&lt;&gt;"";'Locations-Stops'!M108;"")&amp;"','"&amp;IF('Locations-Stops'!N108&lt;&gt;"";'Locations-Stops'!N108;"")&amp;"', CURRENT_TIMESTAMP);"</v>
      </c>
    </row>
    <row r="107" spans="3:6" x14ac:dyDescent="0.25">
      <c r="C107" s="16">
        <v>109</v>
      </c>
      <c r="D107" s="16" t="s">
        <v>17780</v>
      </c>
      <c r="E107" s="16" t="s">
        <v>4333</v>
      </c>
      <c r="F107" s="16" t="str">
        <f t="shared" si="1"/>
        <v>"INSERT INTO `locations` (`id`, `name`, `latitude`, `longitude`, `province`, `region_1`, `region_2`, `region_3`, `street`, `number`, `postal`, `img`, `last_modified`) VALUES (NULL,'"&amp;SUBSTITUTE('Locations-Stops'!F109;"'";"\'")&amp;"',"&amp;IF('Locations-Stops'!D109&lt;&gt;"";LEFT('Locations-Stops'!D109;2)&amp;"."&amp;RIGHT('Locations-Stops'!D109;LEN('Locations-Stops'!D109)-2);"0")&amp;","&amp;IF('Locations-Stops'!E109&lt;&gt;"";LEFT('Locations-Stops'!E109;1)&amp;"."&amp;RIGHT('Locations-Stops'!E109;LEN('Locations-Stops'!E109)-1);"0")&amp;","&amp;IF('Locations-Stops'!G109&lt;&gt;"";VLOOKUP('Locations-Stops'!G109;Regions!A2:B300;2;FALSE);"0")&amp;","&amp;IF('Locations-Stops'!H109&lt;&gt;"";VLOOKUP('Locations-Stops'!H109;Regions!C2:D300;2;FALSE);"0")&amp;","&amp;IF('Locations-Stops'!I109&lt;&gt;"";VLOOKUP('Locations-Stops'!I109;Regions!F2:G300;2;FALSE);"0")&amp;","&amp;IF('Locations-Stops'!J109&lt;&gt;"";VLOOKUP('Locations-Stops'!J109;Regions!I2:J300;2;FALSE);"0")&amp;",'"&amp;IF('Locations-Stops'!K109&lt;&gt;"";SUBSTITUTE('Locations-Stops'!K109;"'";"\'");"")&amp;"','"&amp;IF('Locations-Stops'!L109&lt;&gt;"";'Locations-Stops'!L109;"")&amp;"','"&amp;IF('Locations-Stops'!M109&lt;&gt;"";'Locations-Stops'!M109;"")&amp;"','"&amp;IF('Locations-Stops'!N109&lt;&gt;"";'Locations-Stops'!N109;"")&amp;"', CURRENT_TIMESTAMP);"</v>
      </c>
    </row>
    <row r="108" spans="3:6" x14ac:dyDescent="0.25">
      <c r="C108" s="16">
        <v>110</v>
      </c>
      <c r="D108" s="16" t="s">
        <v>17780</v>
      </c>
      <c r="E108" s="16" t="s">
        <v>4333</v>
      </c>
      <c r="F108" s="16" t="str">
        <f t="shared" si="1"/>
        <v>"INSERT INTO `locations` (`id`, `name`, `latitude`, `longitude`, `province`, `region_1`, `region_2`, `region_3`, `street`, `number`, `postal`, `img`, `last_modified`) VALUES (NULL,'"&amp;SUBSTITUTE('Locations-Stops'!F110;"'";"\'")&amp;"',"&amp;IF('Locations-Stops'!D110&lt;&gt;"";LEFT('Locations-Stops'!D110;2)&amp;"."&amp;RIGHT('Locations-Stops'!D110;LEN('Locations-Stops'!D110)-2);"0")&amp;","&amp;IF('Locations-Stops'!E110&lt;&gt;"";LEFT('Locations-Stops'!E110;1)&amp;"."&amp;RIGHT('Locations-Stops'!E110;LEN('Locations-Stops'!E110)-1);"0")&amp;","&amp;IF('Locations-Stops'!G110&lt;&gt;"";VLOOKUP('Locations-Stops'!G110;Regions!A2:B300;2;FALSE);"0")&amp;","&amp;IF('Locations-Stops'!H110&lt;&gt;"";VLOOKUP('Locations-Stops'!H110;Regions!C2:D300;2;FALSE);"0")&amp;","&amp;IF('Locations-Stops'!I110&lt;&gt;"";VLOOKUP('Locations-Stops'!I110;Regions!F2:G300;2;FALSE);"0")&amp;","&amp;IF('Locations-Stops'!J110&lt;&gt;"";VLOOKUP('Locations-Stops'!J110;Regions!I2:J300;2;FALSE);"0")&amp;",'"&amp;IF('Locations-Stops'!K110&lt;&gt;"";SUBSTITUTE('Locations-Stops'!K110;"'";"\'");"")&amp;"','"&amp;IF('Locations-Stops'!L110&lt;&gt;"";'Locations-Stops'!L110;"")&amp;"','"&amp;IF('Locations-Stops'!M110&lt;&gt;"";'Locations-Stops'!M110;"")&amp;"','"&amp;IF('Locations-Stops'!N110&lt;&gt;"";'Locations-Stops'!N110;"")&amp;"', CURRENT_TIMESTAMP);"</v>
      </c>
    </row>
    <row r="109" spans="3:6" x14ac:dyDescent="0.25">
      <c r="C109" s="16">
        <v>111</v>
      </c>
      <c r="D109" s="16" t="s">
        <v>17780</v>
      </c>
      <c r="E109" s="16" t="s">
        <v>4333</v>
      </c>
      <c r="F109" s="16" t="str">
        <f t="shared" si="1"/>
        <v>"INSERT INTO `locations` (`id`, `name`, `latitude`, `longitude`, `province`, `region_1`, `region_2`, `region_3`, `street`, `number`, `postal`, `img`, `last_modified`) VALUES (NULL,'"&amp;SUBSTITUTE('Locations-Stops'!F111;"'";"\'")&amp;"',"&amp;IF('Locations-Stops'!D111&lt;&gt;"";LEFT('Locations-Stops'!D111;2)&amp;"."&amp;RIGHT('Locations-Stops'!D111;LEN('Locations-Stops'!D111)-2);"0")&amp;","&amp;IF('Locations-Stops'!E111&lt;&gt;"";LEFT('Locations-Stops'!E111;1)&amp;"."&amp;RIGHT('Locations-Stops'!E111;LEN('Locations-Stops'!E111)-1);"0")&amp;","&amp;IF('Locations-Stops'!G111&lt;&gt;"";VLOOKUP('Locations-Stops'!G111;Regions!A2:B300;2;FALSE);"0")&amp;","&amp;IF('Locations-Stops'!H111&lt;&gt;"";VLOOKUP('Locations-Stops'!H111;Regions!C2:D300;2;FALSE);"0")&amp;","&amp;IF('Locations-Stops'!I111&lt;&gt;"";VLOOKUP('Locations-Stops'!I111;Regions!F2:G300;2;FALSE);"0")&amp;","&amp;IF('Locations-Stops'!J111&lt;&gt;"";VLOOKUP('Locations-Stops'!J111;Regions!I2:J300;2;FALSE);"0")&amp;",'"&amp;IF('Locations-Stops'!K111&lt;&gt;"";SUBSTITUTE('Locations-Stops'!K111;"'";"\'");"")&amp;"','"&amp;IF('Locations-Stops'!L111&lt;&gt;"";'Locations-Stops'!L111;"")&amp;"','"&amp;IF('Locations-Stops'!M111&lt;&gt;"";'Locations-Stops'!M111;"")&amp;"','"&amp;IF('Locations-Stops'!N111&lt;&gt;"";'Locations-Stops'!N111;"")&amp;"', CURRENT_TIMESTAMP);"</v>
      </c>
    </row>
    <row r="110" spans="3:6" x14ac:dyDescent="0.25">
      <c r="C110" s="16">
        <v>112</v>
      </c>
      <c r="D110" s="16" t="s">
        <v>17780</v>
      </c>
      <c r="E110" s="16" t="s">
        <v>4333</v>
      </c>
      <c r="F110" s="16" t="str">
        <f t="shared" si="1"/>
        <v>"INSERT INTO `locations` (`id`, `name`, `latitude`, `longitude`, `province`, `region_1`, `region_2`, `region_3`, `street`, `number`, `postal`, `img`, `last_modified`) VALUES (NULL,'"&amp;SUBSTITUTE('Locations-Stops'!F112;"'";"\'")&amp;"',"&amp;IF('Locations-Stops'!D112&lt;&gt;"";LEFT('Locations-Stops'!D112;2)&amp;"."&amp;RIGHT('Locations-Stops'!D112;LEN('Locations-Stops'!D112)-2);"0")&amp;","&amp;IF('Locations-Stops'!E112&lt;&gt;"";LEFT('Locations-Stops'!E112;1)&amp;"."&amp;RIGHT('Locations-Stops'!E112;LEN('Locations-Stops'!E112)-1);"0")&amp;","&amp;IF('Locations-Stops'!G112&lt;&gt;"";VLOOKUP('Locations-Stops'!G112;Regions!A2:B300;2;FALSE);"0")&amp;","&amp;IF('Locations-Stops'!H112&lt;&gt;"";VLOOKUP('Locations-Stops'!H112;Regions!C2:D300;2;FALSE);"0")&amp;","&amp;IF('Locations-Stops'!I112&lt;&gt;"";VLOOKUP('Locations-Stops'!I112;Regions!F2:G300;2;FALSE);"0")&amp;","&amp;IF('Locations-Stops'!J112&lt;&gt;"";VLOOKUP('Locations-Stops'!J112;Regions!I2:J300;2;FALSE);"0")&amp;",'"&amp;IF('Locations-Stops'!K112&lt;&gt;"";SUBSTITUTE('Locations-Stops'!K112;"'";"\'");"")&amp;"','"&amp;IF('Locations-Stops'!L112&lt;&gt;"";'Locations-Stops'!L112;"")&amp;"','"&amp;IF('Locations-Stops'!M112&lt;&gt;"";'Locations-Stops'!M112;"")&amp;"','"&amp;IF('Locations-Stops'!N112&lt;&gt;"";'Locations-Stops'!N112;"")&amp;"', CURRENT_TIMESTAMP);"</v>
      </c>
    </row>
    <row r="111" spans="3:6" x14ac:dyDescent="0.25">
      <c r="C111" s="16">
        <v>113</v>
      </c>
      <c r="D111" s="16" t="s">
        <v>17780</v>
      </c>
      <c r="E111" s="16" t="s">
        <v>4333</v>
      </c>
      <c r="F111" s="16" t="str">
        <f t="shared" si="1"/>
        <v>"INSERT INTO `locations` (`id`, `name`, `latitude`, `longitude`, `province`, `region_1`, `region_2`, `region_3`, `street`, `number`, `postal`, `img`, `last_modified`) VALUES (NULL,'"&amp;SUBSTITUTE('Locations-Stops'!F113;"'";"\'")&amp;"',"&amp;IF('Locations-Stops'!D113&lt;&gt;"";LEFT('Locations-Stops'!D113;2)&amp;"."&amp;RIGHT('Locations-Stops'!D113;LEN('Locations-Stops'!D113)-2);"0")&amp;","&amp;IF('Locations-Stops'!E113&lt;&gt;"";LEFT('Locations-Stops'!E113;1)&amp;"."&amp;RIGHT('Locations-Stops'!E113;LEN('Locations-Stops'!E113)-1);"0")&amp;","&amp;IF('Locations-Stops'!G113&lt;&gt;"";VLOOKUP('Locations-Stops'!G113;Regions!A2:B300;2;FALSE);"0")&amp;","&amp;IF('Locations-Stops'!H113&lt;&gt;"";VLOOKUP('Locations-Stops'!H113;Regions!C2:D300;2;FALSE);"0")&amp;","&amp;IF('Locations-Stops'!I113&lt;&gt;"";VLOOKUP('Locations-Stops'!I113;Regions!F2:G300;2;FALSE);"0")&amp;","&amp;IF('Locations-Stops'!J113&lt;&gt;"";VLOOKUP('Locations-Stops'!J113;Regions!I2:J300;2;FALSE);"0")&amp;",'"&amp;IF('Locations-Stops'!K113&lt;&gt;"";SUBSTITUTE('Locations-Stops'!K113;"'";"\'");"")&amp;"','"&amp;IF('Locations-Stops'!L113&lt;&gt;"";'Locations-Stops'!L113;"")&amp;"','"&amp;IF('Locations-Stops'!M113&lt;&gt;"";'Locations-Stops'!M113;"")&amp;"','"&amp;IF('Locations-Stops'!N113&lt;&gt;"";'Locations-Stops'!N113;"")&amp;"', CURRENT_TIMESTAMP);"</v>
      </c>
    </row>
    <row r="112" spans="3:6" x14ac:dyDescent="0.25">
      <c r="C112" s="16">
        <v>114</v>
      </c>
      <c r="D112" s="16" t="s">
        <v>17780</v>
      </c>
      <c r="E112" s="16" t="s">
        <v>4333</v>
      </c>
      <c r="F112" s="16" t="str">
        <f t="shared" si="1"/>
        <v>"INSERT INTO `locations` (`id`, `name`, `latitude`, `longitude`, `province`, `region_1`, `region_2`, `region_3`, `street`, `number`, `postal`, `img`, `last_modified`) VALUES (NULL,'"&amp;SUBSTITUTE('Locations-Stops'!F114;"'";"\'")&amp;"',"&amp;IF('Locations-Stops'!D114&lt;&gt;"";LEFT('Locations-Stops'!D114;2)&amp;"."&amp;RIGHT('Locations-Stops'!D114;LEN('Locations-Stops'!D114)-2);"0")&amp;","&amp;IF('Locations-Stops'!E114&lt;&gt;"";LEFT('Locations-Stops'!E114;1)&amp;"."&amp;RIGHT('Locations-Stops'!E114;LEN('Locations-Stops'!E114)-1);"0")&amp;","&amp;IF('Locations-Stops'!G114&lt;&gt;"";VLOOKUP('Locations-Stops'!G114;Regions!A2:B300;2;FALSE);"0")&amp;","&amp;IF('Locations-Stops'!H114&lt;&gt;"";VLOOKUP('Locations-Stops'!H114;Regions!C2:D300;2;FALSE);"0")&amp;","&amp;IF('Locations-Stops'!I114&lt;&gt;"";VLOOKUP('Locations-Stops'!I114;Regions!F2:G300;2;FALSE);"0")&amp;","&amp;IF('Locations-Stops'!J114&lt;&gt;"";VLOOKUP('Locations-Stops'!J114;Regions!I2:J300;2;FALSE);"0")&amp;",'"&amp;IF('Locations-Stops'!K114&lt;&gt;"";SUBSTITUTE('Locations-Stops'!K114;"'";"\'");"")&amp;"','"&amp;IF('Locations-Stops'!L114&lt;&gt;"";'Locations-Stops'!L114;"")&amp;"','"&amp;IF('Locations-Stops'!M114&lt;&gt;"";'Locations-Stops'!M114;"")&amp;"','"&amp;IF('Locations-Stops'!N114&lt;&gt;"";'Locations-Stops'!N114;"")&amp;"', CURRENT_TIMESTAMP);"</v>
      </c>
    </row>
    <row r="113" spans="3:6" x14ac:dyDescent="0.25">
      <c r="C113" s="16">
        <v>115</v>
      </c>
      <c r="D113" s="16" t="s">
        <v>17780</v>
      </c>
      <c r="E113" s="16" t="s">
        <v>4333</v>
      </c>
      <c r="F113" s="16" t="str">
        <f t="shared" si="1"/>
        <v>"INSERT INTO `locations` (`id`, `name`, `latitude`, `longitude`, `province`, `region_1`, `region_2`, `region_3`, `street`, `number`, `postal`, `img`, `last_modified`) VALUES (NULL,'"&amp;SUBSTITUTE('Locations-Stops'!F115;"'";"\'")&amp;"',"&amp;IF('Locations-Stops'!D115&lt;&gt;"";LEFT('Locations-Stops'!D115;2)&amp;"."&amp;RIGHT('Locations-Stops'!D115;LEN('Locations-Stops'!D115)-2);"0")&amp;","&amp;IF('Locations-Stops'!E115&lt;&gt;"";LEFT('Locations-Stops'!E115;1)&amp;"."&amp;RIGHT('Locations-Stops'!E115;LEN('Locations-Stops'!E115)-1);"0")&amp;","&amp;IF('Locations-Stops'!G115&lt;&gt;"";VLOOKUP('Locations-Stops'!G115;Regions!A2:B300;2;FALSE);"0")&amp;","&amp;IF('Locations-Stops'!H115&lt;&gt;"";VLOOKUP('Locations-Stops'!H115;Regions!C2:D300;2;FALSE);"0")&amp;","&amp;IF('Locations-Stops'!I115&lt;&gt;"";VLOOKUP('Locations-Stops'!I115;Regions!F2:G300;2;FALSE);"0")&amp;","&amp;IF('Locations-Stops'!J115&lt;&gt;"";VLOOKUP('Locations-Stops'!J115;Regions!I2:J300;2;FALSE);"0")&amp;",'"&amp;IF('Locations-Stops'!K115&lt;&gt;"";SUBSTITUTE('Locations-Stops'!K115;"'";"\'");"")&amp;"','"&amp;IF('Locations-Stops'!L115&lt;&gt;"";'Locations-Stops'!L115;"")&amp;"','"&amp;IF('Locations-Stops'!M115&lt;&gt;"";'Locations-Stops'!M115;"")&amp;"','"&amp;IF('Locations-Stops'!N115&lt;&gt;"";'Locations-Stops'!N115;"")&amp;"', CURRENT_TIMESTAMP);"</v>
      </c>
    </row>
    <row r="114" spans="3:6" x14ac:dyDescent="0.25">
      <c r="C114" s="16">
        <v>116</v>
      </c>
      <c r="D114" s="16" t="s">
        <v>17780</v>
      </c>
      <c r="E114" s="16" t="s">
        <v>4333</v>
      </c>
      <c r="F114" s="16" t="str">
        <f t="shared" si="1"/>
        <v>"INSERT INTO `locations` (`id`, `name`, `latitude`, `longitude`, `province`, `region_1`, `region_2`, `region_3`, `street`, `number`, `postal`, `img`, `last_modified`) VALUES (NULL,'"&amp;SUBSTITUTE('Locations-Stops'!F116;"'";"\'")&amp;"',"&amp;IF('Locations-Stops'!D116&lt;&gt;"";LEFT('Locations-Stops'!D116;2)&amp;"."&amp;RIGHT('Locations-Stops'!D116;LEN('Locations-Stops'!D116)-2);"0")&amp;","&amp;IF('Locations-Stops'!E116&lt;&gt;"";LEFT('Locations-Stops'!E116;1)&amp;"."&amp;RIGHT('Locations-Stops'!E116;LEN('Locations-Stops'!E116)-1);"0")&amp;","&amp;IF('Locations-Stops'!G116&lt;&gt;"";VLOOKUP('Locations-Stops'!G116;Regions!A2:B300;2;FALSE);"0")&amp;","&amp;IF('Locations-Stops'!H116&lt;&gt;"";VLOOKUP('Locations-Stops'!H116;Regions!C2:D300;2;FALSE);"0")&amp;","&amp;IF('Locations-Stops'!I116&lt;&gt;"";VLOOKUP('Locations-Stops'!I116;Regions!F2:G300;2;FALSE);"0")&amp;","&amp;IF('Locations-Stops'!J116&lt;&gt;"";VLOOKUP('Locations-Stops'!J116;Regions!I2:J300;2;FALSE);"0")&amp;",'"&amp;IF('Locations-Stops'!K116&lt;&gt;"";SUBSTITUTE('Locations-Stops'!K116;"'";"\'");"")&amp;"','"&amp;IF('Locations-Stops'!L116&lt;&gt;"";'Locations-Stops'!L116;"")&amp;"','"&amp;IF('Locations-Stops'!M116&lt;&gt;"";'Locations-Stops'!M116;"")&amp;"','"&amp;IF('Locations-Stops'!N116&lt;&gt;"";'Locations-Stops'!N116;"")&amp;"', CURRENT_TIMESTAMP);"</v>
      </c>
    </row>
    <row r="115" spans="3:6" x14ac:dyDescent="0.25">
      <c r="C115" s="16">
        <v>117</v>
      </c>
      <c r="D115" s="16" t="s">
        <v>17780</v>
      </c>
      <c r="E115" s="16" t="s">
        <v>4333</v>
      </c>
      <c r="F115" s="16" t="str">
        <f t="shared" si="1"/>
        <v>"INSERT INTO `locations` (`id`, `name`, `latitude`, `longitude`, `province`, `region_1`, `region_2`, `region_3`, `street`, `number`, `postal`, `img`, `last_modified`) VALUES (NULL,'"&amp;SUBSTITUTE('Locations-Stops'!F117;"'";"\'")&amp;"',"&amp;IF('Locations-Stops'!D117&lt;&gt;"";LEFT('Locations-Stops'!D117;2)&amp;"."&amp;RIGHT('Locations-Stops'!D117;LEN('Locations-Stops'!D117)-2);"0")&amp;","&amp;IF('Locations-Stops'!E117&lt;&gt;"";LEFT('Locations-Stops'!E117;1)&amp;"."&amp;RIGHT('Locations-Stops'!E117;LEN('Locations-Stops'!E117)-1);"0")&amp;","&amp;IF('Locations-Stops'!G117&lt;&gt;"";VLOOKUP('Locations-Stops'!G117;Regions!A2:B300;2;FALSE);"0")&amp;","&amp;IF('Locations-Stops'!H117&lt;&gt;"";VLOOKUP('Locations-Stops'!H117;Regions!C2:D300;2;FALSE);"0")&amp;","&amp;IF('Locations-Stops'!I117&lt;&gt;"";VLOOKUP('Locations-Stops'!I117;Regions!F2:G300;2;FALSE);"0")&amp;","&amp;IF('Locations-Stops'!J117&lt;&gt;"";VLOOKUP('Locations-Stops'!J117;Regions!I2:J300;2;FALSE);"0")&amp;",'"&amp;IF('Locations-Stops'!K117&lt;&gt;"";SUBSTITUTE('Locations-Stops'!K117;"'";"\'");"")&amp;"','"&amp;IF('Locations-Stops'!L117&lt;&gt;"";'Locations-Stops'!L117;"")&amp;"','"&amp;IF('Locations-Stops'!M117&lt;&gt;"";'Locations-Stops'!M117;"")&amp;"','"&amp;IF('Locations-Stops'!N117&lt;&gt;"";'Locations-Stops'!N117;"")&amp;"', CURRENT_TIMESTAMP);"</v>
      </c>
    </row>
    <row r="116" spans="3:6" x14ac:dyDescent="0.25">
      <c r="C116" s="16">
        <v>118</v>
      </c>
      <c r="D116" s="16" t="s">
        <v>17780</v>
      </c>
      <c r="E116" s="16" t="s">
        <v>4333</v>
      </c>
      <c r="F116" s="16" t="str">
        <f t="shared" si="1"/>
        <v>"INSERT INTO `locations` (`id`, `name`, `latitude`, `longitude`, `province`, `region_1`, `region_2`, `region_3`, `street`, `number`, `postal`, `img`, `last_modified`) VALUES (NULL,'"&amp;SUBSTITUTE('Locations-Stops'!F118;"'";"\'")&amp;"',"&amp;IF('Locations-Stops'!D118&lt;&gt;"";LEFT('Locations-Stops'!D118;2)&amp;"."&amp;RIGHT('Locations-Stops'!D118;LEN('Locations-Stops'!D118)-2);"0")&amp;","&amp;IF('Locations-Stops'!E118&lt;&gt;"";LEFT('Locations-Stops'!E118;1)&amp;"."&amp;RIGHT('Locations-Stops'!E118;LEN('Locations-Stops'!E118)-1);"0")&amp;","&amp;IF('Locations-Stops'!G118&lt;&gt;"";VLOOKUP('Locations-Stops'!G118;Regions!A2:B300;2;FALSE);"0")&amp;","&amp;IF('Locations-Stops'!H118&lt;&gt;"";VLOOKUP('Locations-Stops'!H118;Regions!C2:D300;2;FALSE);"0")&amp;","&amp;IF('Locations-Stops'!I118&lt;&gt;"";VLOOKUP('Locations-Stops'!I118;Regions!F2:G300;2;FALSE);"0")&amp;","&amp;IF('Locations-Stops'!J118&lt;&gt;"";VLOOKUP('Locations-Stops'!J118;Regions!I2:J300;2;FALSE);"0")&amp;",'"&amp;IF('Locations-Stops'!K118&lt;&gt;"";SUBSTITUTE('Locations-Stops'!K118;"'";"\'");"")&amp;"','"&amp;IF('Locations-Stops'!L118&lt;&gt;"";'Locations-Stops'!L118;"")&amp;"','"&amp;IF('Locations-Stops'!M118&lt;&gt;"";'Locations-Stops'!M118;"")&amp;"','"&amp;IF('Locations-Stops'!N118&lt;&gt;"";'Locations-Stops'!N118;"")&amp;"', CURRENT_TIMESTAMP);"</v>
      </c>
    </row>
    <row r="117" spans="3:6" x14ac:dyDescent="0.25">
      <c r="C117" s="16">
        <v>119</v>
      </c>
      <c r="D117" s="16" t="s">
        <v>17780</v>
      </c>
      <c r="E117" s="16" t="s">
        <v>4333</v>
      </c>
      <c r="F117" s="16" t="str">
        <f t="shared" si="1"/>
        <v>"INSERT INTO `locations` (`id`, `name`, `latitude`, `longitude`, `province`, `region_1`, `region_2`, `region_3`, `street`, `number`, `postal`, `img`, `last_modified`) VALUES (NULL,'"&amp;SUBSTITUTE('Locations-Stops'!F119;"'";"\'")&amp;"',"&amp;IF('Locations-Stops'!D119&lt;&gt;"";LEFT('Locations-Stops'!D119;2)&amp;"."&amp;RIGHT('Locations-Stops'!D119;LEN('Locations-Stops'!D119)-2);"0")&amp;","&amp;IF('Locations-Stops'!E119&lt;&gt;"";LEFT('Locations-Stops'!E119;1)&amp;"."&amp;RIGHT('Locations-Stops'!E119;LEN('Locations-Stops'!E119)-1);"0")&amp;","&amp;IF('Locations-Stops'!G119&lt;&gt;"";VLOOKUP('Locations-Stops'!G119;Regions!A2:B300;2;FALSE);"0")&amp;","&amp;IF('Locations-Stops'!H119&lt;&gt;"";VLOOKUP('Locations-Stops'!H119;Regions!C2:D300;2;FALSE);"0")&amp;","&amp;IF('Locations-Stops'!I119&lt;&gt;"";VLOOKUP('Locations-Stops'!I119;Regions!F2:G300;2;FALSE);"0")&amp;","&amp;IF('Locations-Stops'!J119&lt;&gt;"";VLOOKUP('Locations-Stops'!J119;Regions!I2:J300;2;FALSE);"0")&amp;",'"&amp;IF('Locations-Stops'!K119&lt;&gt;"";SUBSTITUTE('Locations-Stops'!K119;"'";"\'");"")&amp;"','"&amp;IF('Locations-Stops'!L119&lt;&gt;"";'Locations-Stops'!L119;"")&amp;"','"&amp;IF('Locations-Stops'!M119&lt;&gt;"";'Locations-Stops'!M119;"")&amp;"','"&amp;IF('Locations-Stops'!N119&lt;&gt;"";'Locations-Stops'!N119;"")&amp;"', CURRENT_TIMESTAMP);"</v>
      </c>
    </row>
    <row r="118" spans="3:6" x14ac:dyDescent="0.25">
      <c r="C118" s="16">
        <v>120</v>
      </c>
      <c r="D118" s="16" t="s">
        <v>17780</v>
      </c>
      <c r="E118" s="16" t="s">
        <v>4333</v>
      </c>
      <c r="F118" s="16" t="str">
        <f t="shared" si="1"/>
        <v>"INSERT INTO `locations` (`id`, `name`, `latitude`, `longitude`, `province`, `region_1`, `region_2`, `region_3`, `street`, `number`, `postal`, `img`, `last_modified`) VALUES (NULL,'"&amp;SUBSTITUTE('Locations-Stops'!F120;"'";"\'")&amp;"',"&amp;IF('Locations-Stops'!D120&lt;&gt;"";LEFT('Locations-Stops'!D120;2)&amp;"."&amp;RIGHT('Locations-Stops'!D120;LEN('Locations-Stops'!D120)-2);"0")&amp;","&amp;IF('Locations-Stops'!E120&lt;&gt;"";LEFT('Locations-Stops'!E120;1)&amp;"."&amp;RIGHT('Locations-Stops'!E120;LEN('Locations-Stops'!E120)-1);"0")&amp;","&amp;IF('Locations-Stops'!G120&lt;&gt;"";VLOOKUP('Locations-Stops'!G120;Regions!A2:B300;2;FALSE);"0")&amp;","&amp;IF('Locations-Stops'!H120&lt;&gt;"";VLOOKUP('Locations-Stops'!H120;Regions!C2:D300;2;FALSE);"0")&amp;","&amp;IF('Locations-Stops'!I120&lt;&gt;"";VLOOKUP('Locations-Stops'!I120;Regions!F2:G300;2;FALSE);"0")&amp;","&amp;IF('Locations-Stops'!J120&lt;&gt;"";VLOOKUP('Locations-Stops'!J120;Regions!I2:J300;2;FALSE);"0")&amp;",'"&amp;IF('Locations-Stops'!K120&lt;&gt;"";SUBSTITUTE('Locations-Stops'!K120;"'";"\'");"")&amp;"','"&amp;IF('Locations-Stops'!L120&lt;&gt;"";'Locations-Stops'!L120;"")&amp;"','"&amp;IF('Locations-Stops'!M120&lt;&gt;"";'Locations-Stops'!M120;"")&amp;"','"&amp;IF('Locations-Stops'!N120&lt;&gt;"";'Locations-Stops'!N120;"")&amp;"', CURRENT_TIMESTAMP);"</v>
      </c>
    </row>
    <row r="119" spans="3:6" x14ac:dyDescent="0.25">
      <c r="C119" s="16">
        <v>121</v>
      </c>
      <c r="D119" s="16" t="s">
        <v>17780</v>
      </c>
      <c r="E119" s="16" t="s">
        <v>4333</v>
      </c>
      <c r="F119" s="16" t="str">
        <f t="shared" si="1"/>
        <v>"INSERT INTO `locations` (`id`, `name`, `latitude`, `longitude`, `province`, `region_1`, `region_2`, `region_3`, `street`, `number`, `postal`, `img`, `last_modified`) VALUES (NULL,'"&amp;SUBSTITUTE('Locations-Stops'!F121;"'";"\'")&amp;"',"&amp;IF('Locations-Stops'!D121&lt;&gt;"";LEFT('Locations-Stops'!D121;2)&amp;"."&amp;RIGHT('Locations-Stops'!D121;LEN('Locations-Stops'!D121)-2);"0")&amp;","&amp;IF('Locations-Stops'!E121&lt;&gt;"";LEFT('Locations-Stops'!E121;1)&amp;"."&amp;RIGHT('Locations-Stops'!E121;LEN('Locations-Stops'!E121)-1);"0")&amp;","&amp;IF('Locations-Stops'!G121&lt;&gt;"";VLOOKUP('Locations-Stops'!G121;Regions!A2:B300;2;FALSE);"0")&amp;","&amp;IF('Locations-Stops'!H121&lt;&gt;"";VLOOKUP('Locations-Stops'!H121;Regions!C2:D300;2;FALSE);"0")&amp;","&amp;IF('Locations-Stops'!I121&lt;&gt;"";VLOOKUP('Locations-Stops'!I121;Regions!F2:G300;2;FALSE);"0")&amp;","&amp;IF('Locations-Stops'!J121&lt;&gt;"";VLOOKUP('Locations-Stops'!J121;Regions!I2:J300;2;FALSE);"0")&amp;",'"&amp;IF('Locations-Stops'!K121&lt;&gt;"";SUBSTITUTE('Locations-Stops'!K121;"'";"\'");"")&amp;"','"&amp;IF('Locations-Stops'!L121&lt;&gt;"";'Locations-Stops'!L121;"")&amp;"','"&amp;IF('Locations-Stops'!M121&lt;&gt;"";'Locations-Stops'!M121;"")&amp;"','"&amp;IF('Locations-Stops'!N121&lt;&gt;"";'Locations-Stops'!N121;"")&amp;"', CURRENT_TIMESTAMP);"</v>
      </c>
    </row>
    <row r="120" spans="3:6" x14ac:dyDescent="0.25">
      <c r="C120" s="16">
        <v>122</v>
      </c>
      <c r="D120" s="16" t="s">
        <v>17780</v>
      </c>
      <c r="E120" s="16" t="s">
        <v>4333</v>
      </c>
      <c r="F120" s="16" t="str">
        <f t="shared" si="1"/>
        <v>"INSERT INTO `locations` (`id`, `name`, `latitude`, `longitude`, `province`, `region_1`, `region_2`, `region_3`, `street`, `number`, `postal`, `img`, `last_modified`) VALUES (NULL,'"&amp;SUBSTITUTE('Locations-Stops'!F122;"'";"\'")&amp;"',"&amp;IF('Locations-Stops'!D122&lt;&gt;"";LEFT('Locations-Stops'!D122;2)&amp;"."&amp;RIGHT('Locations-Stops'!D122;LEN('Locations-Stops'!D122)-2);"0")&amp;","&amp;IF('Locations-Stops'!E122&lt;&gt;"";LEFT('Locations-Stops'!E122;1)&amp;"."&amp;RIGHT('Locations-Stops'!E122;LEN('Locations-Stops'!E122)-1);"0")&amp;","&amp;IF('Locations-Stops'!G122&lt;&gt;"";VLOOKUP('Locations-Stops'!G122;Regions!A2:B300;2;FALSE);"0")&amp;","&amp;IF('Locations-Stops'!H122&lt;&gt;"";VLOOKUP('Locations-Stops'!H122;Regions!C2:D300;2;FALSE);"0")&amp;","&amp;IF('Locations-Stops'!I122&lt;&gt;"";VLOOKUP('Locations-Stops'!I122;Regions!F2:G300;2;FALSE);"0")&amp;","&amp;IF('Locations-Stops'!J122&lt;&gt;"";VLOOKUP('Locations-Stops'!J122;Regions!I2:J300;2;FALSE);"0")&amp;",'"&amp;IF('Locations-Stops'!K122&lt;&gt;"";SUBSTITUTE('Locations-Stops'!K122;"'";"\'");"")&amp;"','"&amp;IF('Locations-Stops'!L122&lt;&gt;"";'Locations-Stops'!L122;"")&amp;"','"&amp;IF('Locations-Stops'!M122&lt;&gt;"";'Locations-Stops'!M122;"")&amp;"','"&amp;IF('Locations-Stops'!N122&lt;&gt;"";'Locations-Stops'!N122;"")&amp;"', CURRENT_TIMESTAMP);"</v>
      </c>
    </row>
    <row r="121" spans="3:6" x14ac:dyDescent="0.25">
      <c r="C121" s="16">
        <v>123</v>
      </c>
      <c r="D121" s="16" t="s">
        <v>17780</v>
      </c>
      <c r="E121" s="16" t="s">
        <v>4333</v>
      </c>
      <c r="F121" s="16" t="str">
        <f t="shared" si="1"/>
        <v>"INSERT INTO `locations` (`id`, `name`, `latitude`, `longitude`, `province`, `region_1`, `region_2`, `region_3`, `street`, `number`, `postal`, `img`, `last_modified`) VALUES (NULL,'"&amp;SUBSTITUTE('Locations-Stops'!F123;"'";"\'")&amp;"',"&amp;IF('Locations-Stops'!D123&lt;&gt;"";LEFT('Locations-Stops'!D123;2)&amp;"."&amp;RIGHT('Locations-Stops'!D123;LEN('Locations-Stops'!D123)-2);"0")&amp;","&amp;IF('Locations-Stops'!E123&lt;&gt;"";LEFT('Locations-Stops'!E123;1)&amp;"."&amp;RIGHT('Locations-Stops'!E123;LEN('Locations-Stops'!E123)-1);"0")&amp;","&amp;IF('Locations-Stops'!G123&lt;&gt;"";VLOOKUP('Locations-Stops'!G123;Regions!A2:B300;2;FALSE);"0")&amp;","&amp;IF('Locations-Stops'!H123&lt;&gt;"";VLOOKUP('Locations-Stops'!H123;Regions!C2:D300;2;FALSE);"0")&amp;","&amp;IF('Locations-Stops'!I123&lt;&gt;"";VLOOKUP('Locations-Stops'!I123;Regions!F2:G300;2;FALSE);"0")&amp;","&amp;IF('Locations-Stops'!J123&lt;&gt;"";VLOOKUP('Locations-Stops'!J123;Regions!I2:J300;2;FALSE);"0")&amp;",'"&amp;IF('Locations-Stops'!K123&lt;&gt;"";SUBSTITUTE('Locations-Stops'!K123;"'";"\'");"")&amp;"','"&amp;IF('Locations-Stops'!L123&lt;&gt;"";'Locations-Stops'!L123;"")&amp;"','"&amp;IF('Locations-Stops'!M123&lt;&gt;"";'Locations-Stops'!M123;"")&amp;"','"&amp;IF('Locations-Stops'!N123&lt;&gt;"";'Locations-Stops'!N123;"")&amp;"', CURRENT_TIMESTAMP);"</v>
      </c>
    </row>
    <row r="122" spans="3:6" x14ac:dyDescent="0.25">
      <c r="C122" s="16">
        <v>124</v>
      </c>
      <c r="D122" s="16" t="s">
        <v>17780</v>
      </c>
      <c r="E122" s="16" t="s">
        <v>4333</v>
      </c>
      <c r="F122" s="16" t="str">
        <f t="shared" si="1"/>
        <v>"INSERT INTO `locations` (`id`, `name`, `latitude`, `longitude`, `province`, `region_1`, `region_2`, `region_3`, `street`, `number`, `postal`, `img`, `last_modified`) VALUES (NULL,'"&amp;SUBSTITUTE('Locations-Stops'!F124;"'";"\'")&amp;"',"&amp;IF('Locations-Stops'!D124&lt;&gt;"";LEFT('Locations-Stops'!D124;2)&amp;"."&amp;RIGHT('Locations-Stops'!D124;LEN('Locations-Stops'!D124)-2);"0")&amp;","&amp;IF('Locations-Stops'!E124&lt;&gt;"";LEFT('Locations-Stops'!E124;1)&amp;"."&amp;RIGHT('Locations-Stops'!E124;LEN('Locations-Stops'!E124)-1);"0")&amp;","&amp;IF('Locations-Stops'!G124&lt;&gt;"";VLOOKUP('Locations-Stops'!G124;Regions!A2:B300;2;FALSE);"0")&amp;","&amp;IF('Locations-Stops'!H124&lt;&gt;"";VLOOKUP('Locations-Stops'!H124;Regions!C2:D300;2;FALSE);"0")&amp;","&amp;IF('Locations-Stops'!I124&lt;&gt;"";VLOOKUP('Locations-Stops'!I124;Regions!F2:G300;2;FALSE);"0")&amp;","&amp;IF('Locations-Stops'!J124&lt;&gt;"";VLOOKUP('Locations-Stops'!J124;Regions!I2:J300;2;FALSE);"0")&amp;",'"&amp;IF('Locations-Stops'!K124&lt;&gt;"";SUBSTITUTE('Locations-Stops'!K124;"'";"\'");"")&amp;"','"&amp;IF('Locations-Stops'!L124&lt;&gt;"";'Locations-Stops'!L124;"")&amp;"','"&amp;IF('Locations-Stops'!M124&lt;&gt;"";'Locations-Stops'!M124;"")&amp;"','"&amp;IF('Locations-Stops'!N124&lt;&gt;"";'Locations-Stops'!N124;"")&amp;"', CURRENT_TIMESTAMP);"</v>
      </c>
    </row>
    <row r="123" spans="3:6" x14ac:dyDescent="0.25">
      <c r="C123" s="16">
        <v>125</v>
      </c>
      <c r="D123" s="16" t="s">
        <v>17780</v>
      </c>
      <c r="E123" s="16" t="s">
        <v>4333</v>
      </c>
      <c r="F123" s="16" t="str">
        <f t="shared" si="1"/>
        <v>"INSERT INTO `locations` (`id`, `name`, `latitude`, `longitude`, `province`, `region_1`, `region_2`, `region_3`, `street`, `number`, `postal`, `img`, `last_modified`) VALUES (NULL,'"&amp;SUBSTITUTE('Locations-Stops'!F125;"'";"\'")&amp;"',"&amp;IF('Locations-Stops'!D125&lt;&gt;"";LEFT('Locations-Stops'!D125;2)&amp;"."&amp;RIGHT('Locations-Stops'!D125;LEN('Locations-Stops'!D125)-2);"0")&amp;","&amp;IF('Locations-Stops'!E125&lt;&gt;"";LEFT('Locations-Stops'!E125;1)&amp;"."&amp;RIGHT('Locations-Stops'!E125;LEN('Locations-Stops'!E125)-1);"0")&amp;","&amp;IF('Locations-Stops'!G125&lt;&gt;"";VLOOKUP('Locations-Stops'!G125;Regions!A2:B300;2;FALSE);"0")&amp;","&amp;IF('Locations-Stops'!H125&lt;&gt;"";VLOOKUP('Locations-Stops'!H125;Regions!C2:D300;2;FALSE);"0")&amp;","&amp;IF('Locations-Stops'!I125&lt;&gt;"";VLOOKUP('Locations-Stops'!I125;Regions!F2:G300;2;FALSE);"0")&amp;","&amp;IF('Locations-Stops'!J125&lt;&gt;"";VLOOKUP('Locations-Stops'!J125;Regions!I2:J300;2;FALSE);"0")&amp;",'"&amp;IF('Locations-Stops'!K125&lt;&gt;"";SUBSTITUTE('Locations-Stops'!K125;"'";"\'");"")&amp;"','"&amp;IF('Locations-Stops'!L125&lt;&gt;"";'Locations-Stops'!L125;"")&amp;"','"&amp;IF('Locations-Stops'!M125&lt;&gt;"";'Locations-Stops'!M125;"")&amp;"','"&amp;IF('Locations-Stops'!N125&lt;&gt;"";'Locations-Stops'!N125;"")&amp;"', CURRENT_TIMESTAMP);"</v>
      </c>
    </row>
    <row r="124" spans="3:6" x14ac:dyDescent="0.25">
      <c r="C124" s="16">
        <v>126</v>
      </c>
      <c r="D124" s="16" t="s">
        <v>17780</v>
      </c>
      <c r="E124" s="16" t="s">
        <v>4333</v>
      </c>
      <c r="F124" s="16" t="str">
        <f t="shared" si="1"/>
        <v>"INSERT INTO `locations` (`id`, `name`, `latitude`, `longitude`, `province`, `region_1`, `region_2`, `region_3`, `street`, `number`, `postal`, `img`, `last_modified`) VALUES (NULL,'"&amp;SUBSTITUTE('Locations-Stops'!F126;"'";"\'")&amp;"',"&amp;IF('Locations-Stops'!D126&lt;&gt;"";LEFT('Locations-Stops'!D126;2)&amp;"."&amp;RIGHT('Locations-Stops'!D126;LEN('Locations-Stops'!D126)-2);"0")&amp;","&amp;IF('Locations-Stops'!E126&lt;&gt;"";LEFT('Locations-Stops'!E126;1)&amp;"."&amp;RIGHT('Locations-Stops'!E126;LEN('Locations-Stops'!E126)-1);"0")&amp;","&amp;IF('Locations-Stops'!G126&lt;&gt;"";VLOOKUP('Locations-Stops'!G126;Regions!A2:B300;2;FALSE);"0")&amp;","&amp;IF('Locations-Stops'!H126&lt;&gt;"";VLOOKUP('Locations-Stops'!H126;Regions!C2:D300;2;FALSE);"0")&amp;","&amp;IF('Locations-Stops'!I126&lt;&gt;"";VLOOKUP('Locations-Stops'!I126;Regions!F2:G300;2;FALSE);"0")&amp;","&amp;IF('Locations-Stops'!J126&lt;&gt;"";VLOOKUP('Locations-Stops'!J126;Regions!I2:J300;2;FALSE);"0")&amp;",'"&amp;IF('Locations-Stops'!K126&lt;&gt;"";SUBSTITUTE('Locations-Stops'!K126;"'";"\'");"")&amp;"','"&amp;IF('Locations-Stops'!L126&lt;&gt;"";'Locations-Stops'!L126;"")&amp;"','"&amp;IF('Locations-Stops'!M126&lt;&gt;"";'Locations-Stops'!M126;"")&amp;"','"&amp;IF('Locations-Stops'!N126&lt;&gt;"";'Locations-Stops'!N126;"")&amp;"', CURRENT_TIMESTAMP);"</v>
      </c>
    </row>
    <row r="125" spans="3:6" x14ac:dyDescent="0.25">
      <c r="C125" s="16">
        <v>127</v>
      </c>
      <c r="D125" s="16" t="s">
        <v>17780</v>
      </c>
      <c r="E125" s="16" t="s">
        <v>4333</v>
      </c>
      <c r="F125" s="16" t="str">
        <f t="shared" si="1"/>
        <v>"INSERT INTO `locations` (`id`, `name`, `latitude`, `longitude`, `province`, `region_1`, `region_2`, `region_3`, `street`, `number`, `postal`, `img`, `last_modified`) VALUES (NULL,'"&amp;SUBSTITUTE('Locations-Stops'!F127;"'";"\'")&amp;"',"&amp;IF('Locations-Stops'!D127&lt;&gt;"";LEFT('Locations-Stops'!D127;2)&amp;"."&amp;RIGHT('Locations-Stops'!D127;LEN('Locations-Stops'!D127)-2);"0")&amp;","&amp;IF('Locations-Stops'!E127&lt;&gt;"";LEFT('Locations-Stops'!E127;1)&amp;"."&amp;RIGHT('Locations-Stops'!E127;LEN('Locations-Stops'!E127)-1);"0")&amp;","&amp;IF('Locations-Stops'!G127&lt;&gt;"";VLOOKUP('Locations-Stops'!G127;Regions!A2:B300;2;FALSE);"0")&amp;","&amp;IF('Locations-Stops'!H127&lt;&gt;"";VLOOKUP('Locations-Stops'!H127;Regions!C2:D300;2;FALSE);"0")&amp;","&amp;IF('Locations-Stops'!I127&lt;&gt;"";VLOOKUP('Locations-Stops'!I127;Regions!F2:G300;2;FALSE);"0")&amp;","&amp;IF('Locations-Stops'!J127&lt;&gt;"";VLOOKUP('Locations-Stops'!J127;Regions!I2:J300;2;FALSE);"0")&amp;",'"&amp;IF('Locations-Stops'!K127&lt;&gt;"";SUBSTITUTE('Locations-Stops'!K127;"'";"\'");"")&amp;"','"&amp;IF('Locations-Stops'!L127&lt;&gt;"";'Locations-Stops'!L127;"")&amp;"','"&amp;IF('Locations-Stops'!M127&lt;&gt;"";'Locations-Stops'!M127;"")&amp;"','"&amp;IF('Locations-Stops'!N127&lt;&gt;"";'Locations-Stops'!N127;"")&amp;"', CURRENT_TIMESTAMP);"</v>
      </c>
    </row>
    <row r="126" spans="3:6" x14ac:dyDescent="0.25">
      <c r="C126" s="16">
        <v>128</v>
      </c>
      <c r="D126" s="16" t="s">
        <v>17780</v>
      </c>
      <c r="E126" s="16" t="s">
        <v>4333</v>
      </c>
      <c r="F126" s="16" t="str">
        <f t="shared" si="1"/>
        <v>"INSERT INTO `locations` (`id`, `name`, `latitude`, `longitude`, `province`, `region_1`, `region_2`, `region_3`, `street`, `number`, `postal`, `img`, `last_modified`) VALUES (NULL,'"&amp;SUBSTITUTE('Locations-Stops'!F128;"'";"\'")&amp;"',"&amp;IF('Locations-Stops'!D128&lt;&gt;"";LEFT('Locations-Stops'!D128;2)&amp;"."&amp;RIGHT('Locations-Stops'!D128;LEN('Locations-Stops'!D128)-2);"0")&amp;","&amp;IF('Locations-Stops'!E128&lt;&gt;"";LEFT('Locations-Stops'!E128;1)&amp;"."&amp;RIGHT('Locations-Stops'!E128;LEN('Locations-Stops'!E128)-1);"0")&amp;","&amp;IF('Locations-Stops'!G128&lt;&gt;"";VLOOKUP('Locations-Stops'!G128;Regions!A2:B300;2;FALSE);"0")&amp;","&amp;IF('Locations-Stops'!H128&lt;&gt;"";VLOOKUP('Locations-Stops'!H128;Regions!C2:D300;2;FALSE);"0")&amp;","&amp;IF('Locations-Stops'!I128&lt;&gt;"";VLOOKUP('Locations-Stops'!I128;Regions!F2:G300;2;FALSE);"0")&amp;","&amp;IF('Locations-Stops'!J128&lt;&gt;"";VLOOKUP('Locations-Stops'!J128;Regions!I2:J300;2;FALSE);"0")&amp;",'"&amp;IF('Locations-Stops'!K128&lt;&gt;"";SUBSTITUTE('Locations-Stops'!K128;"'";"\'");"")&amp;"','"&amp;IF('Locations-Stops'!L128&lt;&gt;"";'Locations-Stops'!L128;"")&amp;"','"&amp;IF('Locations-Stops'!M128&lt;&gt;"";'Locations-Stops'!M128;"")&amp;"','"&amp;IF('Locations-Stops'!N128&lt;&gt;"";'Locations-Stops'!N128;"")&amp;"', CURRENT_TIMESTAMP);"</v>
      </c>
    </row>
    <row r="127" spans="3:6" x14ac:dyDescent="0.25">
      <c r="C127" s="16">
        <v>129</v>
      </c>
      <c r="D127" s="16" t="s">
        <v>17780</v>
      </c>
      <c r="E127" s="16" t="s">
        <v>4333</v>
      </c>
      <c r="F127" s="16" t="str">
        <f t="shared" si="1"/>
        <v>"INSERT INTO `locations` (`id`, `name`, `latitude`, `longitude`, `province`, `region_1`, `region_2`, `region_3`, `street`, `number`, `postal`, `img`, `last_modified`) VALUES (NULL,'"&amp;SUBSTITUTE('Locations-Stops'!F129;"'";"\'")&amp;"',"&amp;IF('Locations-Stops'!D129&lt;&gt;"";LEFT('Locations-Stops'!D129;2)&amp;"."&amp;RIGHT('Locations-Stops'!D129;LEN('Locations-Stops'!D129)-2);"0")&amp;","&amp;IF('Locations-Stops'!E129&lt;&gt;"";LEFT('Locations-Stops'!E129;1)&amp;"."&amp;RIGHT('Locations-Stops'!E129;LEN('Locations-Stops'!E129)-1);"0")&amp;","&amp;IF('Locations-Stops'!G129&lt;&gt;"";VLOOKUP('Locations-Stops'!G129;Regions!A2:B300;2;FALSE);"0")&amp;","&amp;IF('Locations-Stops'!H129&lt;&gt;"";VLOOKUP('Locations-Stops'!H129;Regions!C2:D300;2;FALSE);"0")&amp;","&amp;IF('Locations-Stops'!I129&lt;&gt;"";VLOOKUP('Locations-Stops'!I129;Regions!F2:G300;2;FALSE);"0")&amp;","&amp;IF('Locations-Stops'!J129&lt;&gt;"";VLOOKUP('Locations-Stops'!J129;Regions!I2:J300;2;FALSE);"0")&amp;",'"&amp;IF('Locations-Stops'!K129&lt;&gt;"";SUBSTITUTE('Locations-Stops'!K129;"'";"\'");"")&amp;"','"&amp;IF('Locations-Stops'!L129&lt;&gt;"";'Locations-Stops'!L129;"")&amp;"','"&amp;IF('Locations-Stops'!M129&lt;&gt;"";'Locations-Stops'!M129;"")&amp;"','"&amp;IF('Locations-Stops'!N129&lt;&gt;"";'Locations-Stops'!N129;"")&amp;"', CURRENT_TIMESTAMP);"</v>
      </c>
    </row>
    <row r="128" spans="3:6" x14ac:dyDescent="0.25">
      <c r="C128" s="16">
        <v>130</v>
      </c>
      <c r="D128" s="16" t="s">
        <v>17780</v>
      </c>
      <c r="E128" s="16" t="s">
        <v>4333</v>
      </c>
      <c r="F128" s="16" t="str">
        <f t="shared" si="1"/>
        <v>"INSERT INTO `locations` (`id`, `name`, `latitude`, `longitude`, `province`, `region_1`, `region_2`, `region_3`, `street`, `number`, `postal`, `img`, `last_modified`) VALUES (NULL,'"&amp;SUBSTITUTE('Locations-Stops'!F130;"'";"\'")&amp;"',"&amp;IF('Locations-Stops'!D130&lt;&gt;"";LEFT('Locations-Stops'!D130;2)&amp;"."&amp;RIGHT('Locations-Stops'!D130;LEN('Locations-Stops'!D130)-2);"0")&amp;","&amp;IF('Locations-Stops'!E130&lt;&gt;"";LEFT('Locations-Stops'!E130;1)&amp;"."&amp;RIGHT('Locations-Stops'!E130;LEN('Locations-Stops'!E130)-1);"0")&amp;","&amp;IF('Locations-Stops'!G130&lt;&gt;"";VLOOKUP('Locations-Stops'!G130;Regions!A2:B300;2;FALSE);"0")&amp;","&amp;IF('Locations-Stops'!H130&lt;&gt;"";VLOOKUP('Locations-Stops'!H130;Regions!C2:D300;2;FALSE);"0")&amp;","&amp;IF('Locations-Stops'!I130&lt;&gt;"";VLOOKUP('Locations-Stops'!I130;Regions!F2:G300;2;FALSE);"0")&amp;","&amp;IF('Locations-Stops'!J130&lt;&gt;"";VLOOKUP('Locations-Stops'!J130;Regions!I2:J300;2;FALSE);"0")&amp;",'"&amp;IF('Locations-Stops'!K130&lt;&gt;"";SUBSTITUTE('Locations-Stops'!K130;"'";"\'");"")&amp;"','"&amp;IF('Locations-Stops'!L130&lt;&gt;"";'Locations-Stops'!L130;"")&amp;"','"&amp;IF('Locations-Stops'!M130&lt;&gt;"";'Locations-Stops'!M130;"")&amp;"','"&amp;IF('Locations-Stops'!N130&lt;&gt;"";'Locations-Stops'!N130;"")&amp;"', CURRENT_TIMESTAMP);"</v>
      </c>
    </row>
    <row r="129" spans="3:6" x14ac:dyDescent="0.25">
      <c r="C129" s="16">
        <v>131</v>
      </c>
      <c r="D129" s="16" t="s">
        <v>17780</v>
      </c>
      <c r="E129" s="16" t="s">
        <v>4333</v>
      </c>
      <c r="F129" s="16" t="str">
        <f t="shared" si="1"/>
        <v>"INSERT INTO `locations` (`id`, `name`, `latitude`, `longitude`, `province`, `region_1`, `region_2`, `region_3`, `street`, `number`, `postal`, `img`, `last_modified`) VALUES (NULL,'"&amp;SUBSTITUTE('Locations-Stops'!F131;"'";"\'")&amp;"',"&amp;IF('Locations-Stops'!D131&lt;&gt;"";LEFT('Locations-Stops'!D131;2)&amp;"."&amp;RIGHT('Locations-Stops'!D131;LEN('Locations-Stops'!D131)-2);"0")&amp;","&amp;IF('Locations-Stops'!E131&lt;&gt;"";LEFT('Locations-Stops'!E131;1)&amp;"."&amp;RIGHT('Locations-Stops'!E131;LEN('Locations-Stops'!E131)-1);"0")&amp;","&amp;IF('Locations-Stops'!G131&lt;&gt;"";VLOOKUP('Locations-Stops'!G131;Regions!A2:B300;2;FALSE);"0")&amp;","&amp;IF('Locations-Stops'!H131&lt;&gt;"";VLOOKUP('Locations-Stops'!H131;Regions!C2:D300;2;FALSE);"0")&amp;","&amp;IF('Locations-Stops'!I131&lt;&gt;"";VLOOKUP('Locations-Stops'!I131;Regions!F2:G300;2;FALSE);"0")&amp;","&amp;IF('Locations-Stops'!J131&lt;&gt;"";VLOOKUP('Locations-Stops'!J131;Regions!I2:J300;2;FALSE);"0")&amp;",'"&amp;IF('Locations-Stops'!K131&lt;&gt;"";SUBSTITUTE('Locations-Stops'!K131;"'";"\'");"")&amp;"','"&amp;IF('Locations-Stops'!L131&lt;&gt;"";'Locations-Stops'!L131;"")&amp;"','"&amp;IF('Locations-Stops'!M131&lt;&gt;"";'Locations-Stops'!M131;"")&amp;"','"&amp;IF('Locations-Stops'!N131&lt;&gt;"";'Locations-Stops'!N131;"")&amp;"', CURRENT_TIMESTAMP);"</v>
      </c>
    </row>
    <row r="130" spans="3:6" x14ac:dyDescent="0.25">
      <c r="C130" s="16">
        <v>132</v>
      </c>
      <c r="D130" s="16" t="s">
        <v>17780</v>
      </c>
      <c r="E130" s="16" t="s">
        <v>4333</v>
      </c>
      <c r="F130" s="16" t="str">
        <f t="shared" ref="F130:F193" si="2">SUBSTITUTE(D130, "_NUM_", C130)</f>
        <v>"INSERT INTO `locations` (`id`, `name`, `latitude`, `longitude`, `province`, `region_1`, `region_2`, `region_3`, `street`, `number`, `postal`, `img`, `last_modified`) VALUES (NULL,'"&amp;SUBSTITUTE('Locations-Stops'!F132;"'";"\'")&amp;"',"&amp;IF('Locations-Stops'!D132&lt;&gt;"";LEFT('Locations-Stops'!D132;2)&amp;"."&amp;RIGHT('Locations-Stops'!D132;LEN('Locations-Stops'!D132)-2);"0")&amp;","&amp;IF('Locations-Stops'!E132&lt;&gt;"";LEFT('Locations-Stops'!E132;1)&amp;"."&amp;RIGHT('Locations-Stops'!E132;LEN('Locations-Stops'!E132)-1);"0")&amp;","&amp;IF('Locations-Stops'!G132&lt;&gt;"";VLOOKUP('Locations-Stops'!G132;Regions!A2:B300;2;FALSE);"0")&amp;","&amp;IF('Locations-Stops'!H132&lt;&gt;"";VLOOKUP('Locations-Stops'!H132;Regions!C2:D300;2;FALSE);"0")&amp;","&amp;IF('Locations-Stops'!I132&lt;&gt;"";VLOOKUP('Locations-Stops'!I132;Regions!F2:G300;2;FALSE);"0")&amp;","&amp;IF('Locations-Stops'!J132&lt;&gt;"";VLOOKUP('Locations-Stops'!J132;Regions!I2:J300;2;FALSE);"0")&amp;",'"&amp;IF('Locations-Stops'!K132&lt;&gt;"";SUBSTITUTE('Locations-Stops'!K132;"'";"\'");"")&amp;"','"&amp;IF('Locations-Stops'!L132&lt;&gt;"";'Locations-Stops'!L132;"")&amp;"','"&amp;IF('Locations-Stops'!M132&lt;&gt;"";'Locations-Stops'!M132;"")&amp;"','"&amp;IF('Locations-Stops'!N132&lt;&gt;"";'Locations-Stops'!N132;"")&amp;"', CURRENT_TIMESTAMP);"</v>
      </c>
    </row>
    <row r="131" spans="3:6" x14ac:dyDescent="0.25">
      <c r="C131" s="16">
        <v>133</v>
      </c>
      <c r="D131" s="16" t="s">
        <v>17780</v>
      </c>
      <c r="E131" s="16" t="s">
        <v>4333</v>
      </c>
      <c r="F131" s="16" t="str">
        <f t="shared" si="2"/>
        <v>"INSERT INTO `locations` (`id`, `name`, `latitude`, `longitude`, `province`, `region_1`, `region_2`, `region_3`, `street`, `number`, `postal`, `img`, `last_modified`) VALUES (NULL,'"&amp;SUBSTITUTE('Locations-Stops'!F133;"'";"\'")&amp;"',"&amp;IF('Locations-Stops'!D133&lt;&gt;"";LEFT('Locations-Stops'!D133;2)&amp;"."&amp;RIGHT('Locations-Stops'!D133;LEN('Locations-Stops'!D133)-2);"0")&amp;","&amp;IF('Locations-Stops'!E133&lt;&gt;"";LEFT('Locations-Stops'!E133;1)&amp;"."&amp;RIGHT('Locations-Stops'!E133;LEN('Locations-Stops'!E133)-1);"0")&amp;","&amp;IF('Locations-Stops'!G133&lt;&gt;"";VLOOKUP('Locations-Stops'!G133;Regions!A2:B300;2;FALSE);"0")&amp;","&amp;IF('Locations-Stops'!H133&lt;&gt;"";VLOOKUP('Locations-Stops'!H133;Regions!C2:D300;2;FALSE);"0")&amp;","&amp;IF('Locations-Stops'!I133&lt;&gt;"";VLOOKUP('Locations-Stops'!I133;Regions!F2:G300;2;FALSE);"0")&amp;","&amp;IF('Locations-Stops'!J133&lt;&gt;"";VLOOKUP('Locations-Stops'!J133;Regions!I2:J300;2;FALSE);"0")&amp;",'"&amp;IF('Locations-Stops'!K133&lt;&gt;"";SUBSTITUTE('Locations-Stops'!K133;"'";"\'");"")&amp;"','"&amp;IF('Locations-Stops'!L133&lt;&gt;"";'Locations-Stops'!L133;"")&amp;"','"&amp;IF('Locations-Stops'!M133&lt;&gt;"";'Locations-Stops'!M133;"")&amp;"','"&amp;IF('Locations-Stops'!N133&lt;&gt;"";'Locations-Stops'!N133;"")&amp;"', CURRENT_TIMESTAMP);"</v>
      </c>
    </row>
    <row r="132" spans="3:6" x14ac:dyDescent="0.25">
      <c r="C132" s="16">
        <v>134</v>
      </c>
      <c r="D132" s="16" t="s">
        <v>17780</v>
      </c>
      <c r="E132" s="16" t="s">
        <v>4333</v>
      </c>
      <c r="F132" s="16" t="str">
        <f t="shared" si="2"/>
        <v>"INSERT INTO `locations` (`id`, `name`, `latitude`, `longitude`, `province`, `region_1`, `region_2`, `region_3`, `street`, `number`, `postal`, `img`, `last_modified`) VALUES (NULL,'"&amp;SUBSTITUTE('Locations-Stops'!F134;"'";"\'")&amp;"',"&amp;IF('Locations-Stops'!D134&lt;&gt;"";LEFT('Locations-Stops'!D134;2)&amp;"."&amp;RIGHT('Locations-Stops'!D134;LEN('Locations-Stops'!D134)-2);"0")&amp;","&amp;IF('Locations-Stops'!E134&lt;&gt;"";LEFT('Locations-Stops'!E134;1)&amp;"."&amp;RIGHT('Locations-Stops'!E134;LEN('Locations-Stops'!E134)-1);"0")&amp;","&amp;IF('Locations-Stops'!G134&lt;&gt;"";VLOOKUP('Locations-Stops'!G134;Regions!A2:B300;2;FALSE);"0")&amp;","&amp;IF('Locations-Stops'!H134&lt;&gt;"";VLOOKUP('Locations-Stops'!H134;Regions!C2:D300;2;FALSE);"0")&amp;","&amp;IF('Locations-Stops'!I134&lt;&gt;"";VLOOKUP('Locations-Stops'!I134;Regions!F2:G300;2;FALSE);"0")&amp;","&amp;IF('Locations-Stops'!J134&lt;&gt;"";VLOOKUP('Locations-Stops'!J134;Regions!I2:J300;2;FALSE);"0")&amp;",'"&amp;IF('Locations-Stops'!K134&lt;&gt;"";SUBSTITUTE('Locations-Stops'!K134;"'";"\'");"")&amp;"','"&amp;IF('Locations-Stops'!L134&lt;&gt;"";'Locations-Stops'!L134;"")&amp;"','"&amp;IF('Locations-Stops'!M134&lt;&gt;"";'Locations-Stops'!M134;"")&amp;"','"&amp;IF('Locations-Stops'!N134&lt;&gt;"";'Locations-Stops'!N134;"")&amp;"', CURRENT_TIMESTAMP);"</v>
      </c>
    </row>
    <row r="133" spans="3:6" x14ac:dyDescent="0.25">
      <c r="C133" s="16">
        <v>135</v>
      </c>
      <c r="D133" s="16" t="s">
        <v>17780</v>
      </c>
      <c r="E133" s="16" t="s">
        <v>4333</v>
      </c>
      <c r="F133" s="16" t="str">
        <f t="shared" si="2"/>
        <v>"INSERT INTO `locations` (`id`, `name`, `latitude`, `longitude`, `province`, `region_1`, `region_2`, `region_3`, `street`, `number`, `postal`, `img`, `last_modified`) VALUES (NULL,'"&amp;SUBSTITUTE('Locations-Stops'!F135;"'";"\'")&amp;"',"&amp;IF('Locations-Stops'!D135&lt;&gt;"";LEFT('Locations-Stops'!D135;2)&amp;"."&amp;RIGHT('Locations-Stops'!D135;LEN('Locations-Stops'!D135)-2);"0")&amp;","&amp;IF('Locations-Stops'!E135&lt;&gt;"";LEFT('Locations-Stops'!E135;1)&amp;"."&amp;RIGHT('Locations-Stops'!E135;LEN('Locations-Stops'!E135)-1);"0")&amp;","&amp;IF('Locations-Stops'!G135&lt;&gt;"";VLOOKUP('Locations-Stops'!G135;Regions!A2:B300;2;FALSE);"0")&amp;","&amp;IF('Locations-Stops'!H135&lt;&gt;"";VLOOKUP('Locations-Stops'!H135;Regions!C2:D300;2;FALSE);"0")&amp;","&amp;IF('Locations-Stops'!I135&lt;&gt;"";VLOOKUP('Locations-Stops'!I135;Regions!F2:G300;2;FALSE);"0")&amp;","&amp;IF('Locations-Stops'!J135&lt;&gt;"";VLOOKUP('Locations-Stops'!J135;Regions!I2:J300;2;FALSE);"0")&amp;",'"&amp;IF('Locations-Stops'!K135&lt;&gt;"";SUBSTITUTE('Locations-Stops'!K135;"'";"\'");"")&amp;"','"&amp;IF('Locations-Stops'!L135&lt;&gt;"";'Locations-Stops'!L135;"")&amp;"','"&amp;IF('Locations-Stops'!M135&lt;&gt;"";'Locations-Stops'!M135;"")&amp;"','"&amp;IF('Locations-Stops'!N135&lt;&gt;"";'Locations-Stops'!N135;"")&amp;"', CURRENT_TIMESTAMP);"</v>
      </c>
    </row>
    <row r="134" spans="3:6" x14ac:dyDescent="0.25">
      <c r="C134" s="16">
        <v>136</v>
      </c>
      <c r="D134" s="16" t="s">
        <v>17780</v>
      </c>
      <c r="E134" s="16" t="s">
        <v>4333</v>
      </c>
      <c r="F134" s="16" t="str">
        <f t="shared" si="2"/>
        <v>"INSERT INTO `locations` (`id`, `name`, `latitude`, `longitude`, `province`, `region_1`, `region_2`, `region_3`, `street`, `number`, `postal`, `img`, `last_modified`) VALUES (NULL,'"&amp;SUBSTITUTE('Locations-Stops'!F136;"'";"\'")&amp;"',"&amp;IF('Locations-Stops'!D136&lt;&gt;"";LEFT('Locations-Stops'!D136;2)&amp;"."&amp;RIGHT('Locations-Stops'!D136;LEN('Locations-Stops'!D136)-2);"0")&amp;","&amp;IF('Locations-Stops'!E136&lt;&gt;"";LEFT('Locations-Stops'!E136;1)&amp;"."&amp;RIGHT('Locations-Stops'!E136;LEN('Locations-Stops'!E136)-1);"0")&amp;","&amp;IF('Locations-Stops'!G136&lt;&gt;"";VLOOKUP('Locations-Stops'!G136;Regions!A2:B300;2;FALSE);"0")&amp;","&amp;IF('Locations-Stops'!H136&lt;&gt;"";VLOOKUP('Locations-Stops'!H136;Regions!C2:D300;2;FALSE);"0")&amp;","&amp;IF('Locations-Stops'!I136&lt;&gt;"";VLOOKUP('Locations-Stops'!I136;Regions!F2:G300;2;FALSE);"0")&amp;","&amp;IF('Locations-Stops'!J136&lt;&gt;"";VLOOKUP('Locations-Stops'!J136;Regions!I2:J300;2;FALSE);"0")&amp;",'"&amp;IF('Locations-Stops'!K136&lt;&gt;"";SUBSTITUTE('Locations-Stops'!K136;"'";"\'");"")&amp;"','"&amp;IF('Locations-Stops'!L136&lt;&gt;"";'Locations-Stops'!L136;"")&amp;"','"&amp;IF('Locations-Stops'!M136&lt;&gt;"";'Locations-Stops'!M136;"")&amp;"','"&amp;IF('Locations-Stops'!N136&lt;&gt;"";'Locations-Stops'!N136;"")&amp;"', CURRENT_TIMESTAMP);"</v>
      </c>
    </row>
    <row r="135" spans="3:6" x14ac:dyDescent="0.25">
      <c r="C135" s="16">
        <v>137</v>
      </c>
      <c r="D135" s="16" t="s">
        <v>17780</v>
      </c>
      <c r="E135" s="16" t="s">
        <v>4333</v>
      </c>
      <c r="F135" s="16" t="str">
        <f t="shared" si="2"/>
        <v>"INSERT INTO `locations` (`id`, `name`, `latitude`, `longitude`, `province`, `region_1`, `region_2`, `region_3`, `street`, `number`, `postal`, `img`, `last_modified`) VALUES (NULL,'"&amp;SUBSTITUTE('Locations-Stops'!F137;"'";"\'")&amp;"',"&amp;IF('Locations-Stops'!D137&lt;&gt;"";LEFT('Locations-Stops'!D137;2)&amp;"."&amp;RIGHT('Locations-Stops'!D137;LEN('Locations-Stops'!D137)-2);"0")&amp;","&amp;IF('Locations-Stops'!E137&lt;&gt;"";LEFT('Locations-Stops'!E137;1)&amp;"."&amp;RIGHT('Locations-Stops'!E137;LEN('Locations-Stops'!E137)-1);"0")&amp;","&amp;IF('Locations-Stops'!G137&lt;&gt;"";VLOOKUP('Locations-Stops'!G137;Regions!A2:B300;2;FALSE);"0")&amp;","&amp;IF('Locations-Stops'!H137&lt;&gt;"";VLOOKUP('Locations-Stops'!H137;Regions!C2:D300;2;FALSE);"0")&amp;","&amp;IF('Locations-Stops'!I137&lt;&gt;"";VLOOKUP('Locations-Stops'!I137;Regions!F2:G300;2;FALSE);"0")&amp;","&amp;IF('Locations-Stops'!J137&lt;&gt;"";VLOOKUP('Locations-Stops'!J137;Regions!I2:J300;2;FALSE);"0")&amp;",'"&amp;IF('Locations-Stops'!K137&lt;&gt;"";SUBSTITUTE('Locations-Stops'!K137;"'";"\'");"")&amp;"','"&amp;IF('Locations-Stops'!L137&lt;&gt;"";'Locations-Stops'!L137;"")&amp;"','"&amp;IF('Locations-Stops'!M137&lt;&gt;"";'Locations-Stops'!M137;"")&amp;"','"&amp;IF('Locations-Stops'!N137&lt;&gt;"";'Locations-Stops'!N137;"")&amp;"', CURRENT_TIMESTAMP);"</v>
      </c>
    </row>
    <row r="136" spans="3:6" x14ac:dyDescent="0.25">
      <c r="C136" s="16">
        <v>138</v>
      </c>
      <c r="D136" s="16" t="s">
        <v>17780</v>
      </c>
      <c r="E136" s="16" t="s">
        <v>4333</v>
      </c>
      <c r="F136" s="16" t="str">
        <f t="shared" si="2"/>
        <v>"INSERT INTO `locations` (`id`, `name`, `latitude`, `longitude`, `province`, `region_1`, `region_2`, `region_3`, `street`, `number`, `postal`, `img`, `last_modified`) VALUES (NULL,'"&amp;SUBSTITUTE('Locations-Stops'!F138;"'";"\'")&amp;"',"&amp;IF('Locations-Stops'!D138&lt;&gt;"";LEFT('Locations-Stops'!D138;2)&amp;"."&amp;RIGHT('Locations-Stops'!D138;LEN('Locations-Stops'!D138)-2);"0")&amp;","&amp;IF('Locations-Stops'!E138&lt;&gt;"";LEFT('Locations-Stops'!E138;1)&amp;"."&amp;RIGHT('Locations-Stops'!E138;LEN('Locations-Stops'!E138)-1);"0")&amp;","&amp;IF('Locations-Stops'!G138&lt;&gt;"";VLOOKUP('Locations-Stops'!G138;Regions!A2:B300;2;FALSE);"0")&amp;","&amp;IF('Locations-Stops'!H138&lt;&gt;"";VLOOKUP('Locations-Stops'!H138;Regions!C2:D300;2;FALSE);"0")&amp;","&amp;IF('Locations-Stops'!I138&lt;&gt;"";VLOOKUP('Locations-Stops'!I138;Regions!F2:G300;2;FALSE);"0")&amp;","&amp;IF('Locations-Stops'!J138&lt;&gt;"";VLOOKUP('Locations-Stops'!J138;Regions!I2:J300;2;FALSE);"0")&amp;",'"&amp;IF('Locations-Stops'!K138&lt;&gt;"";SUBSTITUTE('Locations-Stops'!K138;"'";"\'");"")&amp;"','"&amp;IF('Locations-Stops'!L138&lt;&gt;"";'Locations-Stops'!L138;"")&amp;"','"&amp;IF('Locations-Stops'!M138&lt;&gt;"";'Locations-Stops'!M138;"")&amp;"','"&amp;IF('Locations-Stops'!N138&lt;&gt;"";'Locations-Stops'!N138;"")&amp;"', CURRENT_TIMESTAMP);"</v>
      </c>
    </row>
    <row r="137" spans="3:6" x14ac:dyDescent="0.25">
      <c r="C137" s="16">
        <v>139</v>
      </c>
      <c r="D137" s="16" t="s">
        <v>17780</v>
      </c>
      <c r="E137" s="16" t="s">
        <v>4333</v>
      </c>
      <c r="F137" s="16" t="str">
        <f t="shared" si="2"/>
        <v>"INSERT INTO `locations` (`id`, `name`, `latitude`, `longitude`, `province`, `region_1`, `region_2`, `region_3`, `street`, `number`, `postal`, `img`, `last_modified`) VALUES (NULL,'"&amp;SUBSTITUTE('Locations-Stops'!F139;"'";"\'")&amp;"',"&amp;IF('Locations-Stops'!D139&lt;&gt;"";LEFT('Locations-Stops'!D139;2)&amp;"."&amp;RIGHT('Locations-Stops'!D139;LEN('Locations-Stops'!D139)-2);"0")&amp;","&amp;IF('Locations-Stops'!E139&lt;&gt;"";LEFT('Locations-Stops'!E139;1)&amp;"."&amp;RIGHT('Locations-Stops'!E139;LEN('Locations-Stops'!E139)-1);"0")&amp;","&amp;IF('Locations-Stops'!G139&lt;&gt;"";VLOOKUP('Locations-Stops'!G139;Regions!A2:B300;2;FALSE);"0")&amp;","&amp;IF('Locations-Stops'!H139&lt;&gt;"";VLOOKUP('Locations-Stops'!H139;Regions!C2:D300;2;FALSE);"0")&amp;","&amp;IF('Locations-Stops'!I139&lt;&gt;"";VLOOKUP('Locations-Stops'!I139;Regions!F2:G300;2;FALSE);"0")&amp;","&amp;IF('Locations-Stops'!J139&lt;&gt;"";VLOOKUP('Locations-Stops'!J139;Regions!I2:J300;2;FALSE);"0")&amp;",'"&amp;IF('Locations-Stops'!K139&lt;&gt;"";SUBSTITUTE('Locations-Stops'!K139;"'";"\'");"")&amp;"','"&amp;IF('Locations-Stops'!L139&lt;&gt;"";'Locations-Stops'!L139;"")&amp;"','"&amp;IF('Locations-Stops'!M139&lt;&gt;"";'Locations-Stops'!M139;"")&amp;"','"&amp;IF('Locations-Stops'!N139&lt;&gt;"";'Locations-Stops'!N139;"")&amp;"', CURRENT_TIMESTAMP);"</v>
      </c>
    </row>
    <row r="138" spans="3:6" x14ac:dyDescent="0.25">
      <c r="C138" s="16">
        <v>140</v>
      </c>
      <c r="D138" s="16" t="s">
        <v>17780</v>
      </c>
      <c r="E138" s="16" t="s">
        <v>4333</v>
      </c>
      <c r="F138" s="16" t="str">
        <f t="shared" si="2"/>
        <v>"INSERT INTO `locations` (`id`, `name`, `latitude`, `longitude`, `province`, `region_1`, `region_2`, `region_3`, `street`, `number`, `postal`, `img`, `last_modified`) VALUES (NULL,'"&amp;SUBSTITUTE('Locations-Stops'!F140;"'";"\'")&amp;"',"&amp;IF('Locations-Stops'!D140&lt;&gt;"";LEFT('Locations-Stops'!D140;2)&amp;"."&amp;RIGHT('Locations-Stops'!D140;LEN('Locations-Stops'!D140)-2);"0")&amp;","&amp;IF('Locations-Stops'!E140&lt;&gt;"";LEFT('Locations-Stops'!E140;1)&amp;"."&amp;RIGHT('Locations-Stops'!E140;LEN('Locations-Stops'!E140)-1);"0")&amp;","&amp;IF('Locations-Stops'!G140&lt;&gt;"";VLOOKUP('Locations-Stops'!G140;Regions!A2:B300;2;FALSE);"0")&amp;","&amp;IF('Locations-Stops'!H140&lt;&gt;"";VLOOKUP('Locations-Stops'!H140;Regions!C2:D300;2;FALSE);"0")&amp;","&amp;IF('Locations-Stops'!I140&lt;&gt;"";VLOOKUP('Locations-Stops'!I140;Regions!F2:G300;2;FALSE);"0")&amp;","&amp;IF('Locations-Stops'!J140&lt;&gt;"";VLOOKUP('Locations-Stops'!J140;Regions!I2:J300;2;FALSE);"0")&amp;",'"&amp;IF('Locations-Stops'!K140&lt;&gt;"";SUBSTITUTE('Locations-Stops'!K140;"'";"\'");"")&amp;"','"&amp;IF('Locations-Stops'!L140&lt;&gt;"";'Locations-Stops'!L140;"")&amp;"','"&amp;IF('Locations-Stops'!M140&lt;&gt;"";'Locations-Stops'!M140;"")&amp;"','"&amp;IF('Locations-Stops'!N140&lt;&gt;"";'Locations-Stops'!N140;"")&amp;"', CURRENT_TIMESTAMP);"</v>
      </c>
    </row>
    <row r="139" spans="3:6" x14ac:dyDescent="0.25">
      <c r="C139" s="16">
        <v>141</v>
      </c>
      <c r="D139" s="16" t="s">
        <v>17780</v>
      </c>
      <c r="E139" s="16" t="s">
        <v>4333</v>
      </c>
      <c r="F139" s="16" t="str">
        <f t="shared" si="2"/>
        <v>"INSERT INTO `locations` (`id`, `name`, `latitude`, `longitude`, `province`, `region_1`, `region_2`, `region_3`, `street`, `number`, `postal`, `img`, `last_modified`) VALUES (NULL,'"&amp;SUBSTITUTE('Locations-Stops'!F141;"'";"\'")&amp;"',"&amp;IF('Locations-Stops'!D141&lt;&gt;"";LEFT('Locations-Stops'!D141;2)&amp;"."&amp;RIGHT('Locations-Stops'!D141;LEN('Locations-Stops'!D141)-2);"0")&amp;","&amp;IF('Locations-Stops'!E141&lt;&gt;"";LEFT('Locations-Stops'!E141;1)&amp;"."&amp;RIGHT('Locations-Stops'!E141;LEN('Locations-Stops'!E141)-1);"0")&amp;","&amp;IF('Locations-Stops'!G141&lt;&gt;"";VLOOKUP('Locations-Stops'!G141;Regions!A2:B300;2;FALSE);"0")&amp;","&amp;IF('Locations-Stops'!H141&lt;&gt;"";VLOOKUP('Locations-Stops'!H141;Regions!C2:D300;2;FALSE);"0")&amp;","&amp;IF('Locations-Stops'!I141&lt;&gt;"";VLOOKUP('Locations-Stops'!I141;Regions!F2:G300;2;FALSE);"0")&amp;","&amp;IF('Locations-Stops'!J141&lt;&gt;"";VLOOKUP('Locations-Stops'!J141;Regions!I2:J300;2;FALSE);"0")&amp;",'"&amp;IF('Locations-Stops'!K141&lt;&gt;"";SUBSTITUTE('Locations-Stops'!K141;"'";"\'");"")&amp;"','"&amp;IF('Locations-Stops'!L141&lt;&gt;"";'Locations-Stops'!L141;"")&amp;"','"&amp;IF('Locations-Stops'!M141&lt;&gt;"";'Locations-Stops'!M141;"")&amp;"','"&amp;IF('Locations-Stops'!N141&lt;&gt;"";'Locations-Stops'!N141;"")&amp;"', CURRENT_TIMESTAMP);"</v>
      </c>
    </row>
    <row r="140" spans="3:6" x14ac:dyDescent="0.25">
      <c r="C140" s="16">
        <v>142</v>
      </c>
      <c r="D140" s="16" t="s">
        <v>17780</v>
      </c>
      <c r="E140" s="16" t="s">
        <v>4333</v>
      </c>
      <c r="F140" s="16" t="str">
        <f t="shared" si="2"/>
        <v>"INSERT INTO `locations` (`id`, `name`, `latitude`, `longitude`, `province`, `region_1`, `region_2`, `region_3`, `street`, `number`, `postal`, `img`, `last_modified`) VALUES (NULL,'"&amp;SUBSTITUTE('Locations-Stops'!F142;"'";"\'")&amp;"',"&amp;IF('Locations-Stops'!D142&lt;&gt;"";LEFT('Locations-Stops'!D142;2)&amp;"."&amp;RIGHT('Locations-Stops'!D142;LEN('Locations-Stops'!D142)-2);"0")&amp;","&amp;IF('Locations-Stops'!E142&lt;&gt;"";LEFT('Locations-Stops'!E142;1)&amp;"."&amp;RIGHT('Locations-Stops'!E142;LEN('Locations-Stops'!E142)-1);"0")&amp;","&amp;IF('Locations-Stops'!G142&lt;&gt;"";VLOOKUP('Locations-Stops'!G142;Regions!A2:B300;2;FALSE);"0")&amp;","&amp;IF('Locations-Stops'!H142&lt;&gt;"";VLOOKUP('Locations-Stops'!H142;Regions!C2:D300;2;FALSE);"0")&amp;","&amp;IF('Locations-Stops'!I142&lt;&gt;"";VLOOKUP('Locations-Stops'!I142;Regions!F2:G300;2;FALSE);"0")&amp;","&amp;IF('Locations-Stops'!J142&lt;&gt;"";VLOOKUP('Locations-Stops'!J142;Regions!I2:J300;2;FALSE);"0")&amp;",'"&amp;IF('Locations-Stops'!K142&lt;&gt;"";SUBSTITUTE('Locations-Stops'!K142;"'";"\'");"")&amp;"','"&amp;IF('Locations-Stops'!L142&lt;&gt;"";'Locations-Stops'!L142;"")&amp;"','"&amp;IF('Locations-Stops'!M142&lt;&gt;"";'Locations-Stops'!M142;"")&amp;"','"&amp;IF('Locations-Stops'!N142&lt;&gt;"";'Locations-Stops'!N142;"")&amp;"', CURRENT_TIMESTAMP);"</v>
      </c>
    </row>
    <row r="141" spans="3:6" x14ac:dyDescent="0.25">
      <c r="C141" s="16">
        <v>143</v>
      </c>
      <c r="D141" s="16" t="s">
        <v>17780</v>
      </c>
      <c r="E141" s="16" t="s">
        <v>4333</v>
      </c>
      <c r="F141" s="16" t="str">
        <f t="shared" si="2"/>
        <v>"INSERT INTO `locations` (`id`, `name`, `latitude`, `longitude`, `province`, `region_1`, `region_2`, `region_3`, `street`, `number`, `postal`, `img`, `last_modified`) VALUES (NULL,'"&amp;SUBSTITUTE('Locations-Stops'!F143;"'";"\'")&amp;"',"&amp;IF('Locations-Stops'!D143&lt;&gt;"";LEFT('Locations-Stops'!D143;2)&amp;"."&amp;RIGHT('Locations-Stops'!D143;LEN('Locations-Stops'!D143)-2);"0")&amp;","&amp;IF('Locations-Stops'!E143&lt;&gt;"";LEFT('Locations-Stops'!E143;1)&amp;"."&amp;RIGHT('Locations-Stops'!E143;LEN('Locations-Stops'!E143)-1);"0")&amp;","&amp;IF('Locations-Stops'!G143&lt;&gt;"";VLOOKUP('Locations-Stops'!G143;Regions!A2:B300;2;FALSE);"0")&amp;","&amp;IF('Locations-Stops'!H143&lt;&gt;"";VLOOKUP('Locations-Stops'!H143;Regions!C2:D300;2;FALSE);"0")&amp;","&amp;IF('Locations-Stops'!I143&lt;&gt;"";VLOOKUP('Locations-Stops'!I143;Regions!F2:G300;2;FALSE);"0")&amp;","&amp;IF('Locations-Stops'!J143&lt;&gt;"";VLOOKUP('Locations-Stops'!J143;Regions!I2:J300;2;FALSE);"0")&amp;",'"&amp;IF('Locations-Stops'!K143&lt;&gt;"";SUBSTITUTE('Locations-Stops'!K143;"'";"\'");"")&amp;"','"&amp;IF('Locations-Stops'!L143&lt;&gt;"";'Locations-Stops'!L143;"")&amp;"','"&amp;IF('Locations-Stops'!M143&lt;&gt;"";'Locations-Stops'!M143;"")&amp;"','"&amp;IF('Locations-Stops'!N143&lt;&gt;"";'Locations-Stops'!N143;"")&amp;"', CURRENT_TIMESTAMP);"</v>
      </c>
    </row>
    <row r="142" spans="3:6" x14ac:dyDescent="0.25">
      <c r="C142" s="16">
        <v>144</v>
      </c>
      <c r="D142" s="16" t="s">
        <v>17780</v>
      </c>
      <c r="E142" s="16" t="s">
        <v>4333</v>
      </c>
      <c r="F142" s="16" t="str">
        <f t="shared" si="2"/>
        <v>"INSERT INTO `locations` (`id`, `name`, `latitude`, `longitude`, `province`, `region_1`, `region_2`, `region_3`, `street`, `number`, `postal`, `img`, `last_modified`) VALUES (NULL,'"&amp;SUBSTITUTE('Locations-Stops'!F144;"'";"\'")&amp;"',"&amp;IF('Locations-Stops'!D144&lt;&gt;"";LEFT('Locations-Stops'!D144;2)&amp;"."&amp;RIGHT('Locations-Stops'!D144;LEN('Locations-Stops'!D144)-2);"0")&amp;","&amp;IF('Locations-Stops'!E144&lt;&gt;"";LEFT('Locations-Stops'!E144;1)&amp;"."&amp;RIGHT('Locations-Stops'!E144;LEN('Locations-Stops'!E144)-1);"0")&amp;","&amp;IF('Locations-Stops'!G144&lt;&gt;"";VLOOKUP('Locations-Stops'!G144;Regions!A2:B300;2;FALSE);"0")&amp;","&amp;IF('Locations-Stops'!H144&lt;&gt;"";VLOOKUP('Locations-Stops'!H144;Regions!C2:D300;2;FALSE);"0")&amp;","&amp;IF('Locations-Stops'!I144&lt;&gt;"";VLOOKUP('Locations-Stops'!I144;Regions!F2:G300;2;FALSE);"0")&amp;","&amp;IF('Locations-Stops'!J144&lt;&gt;"";VLOOKUP('Locations-Stops'!J144;Regions!I2:J300;2;FALSE);"0")&amp;",'"&amp;IF('Locations-Stops'!K144&lt;&gt;"";SUBSTITUTE('Locations-Stops'!K144;"'";"\'");"")&amp;"','"&amp;IF('Locations-Stops'!L144&lt;&gt;"";'Locations-Stops'!L144;"")&amp;"','"&amp;IF('Locations-Stops'!M144&lt;&gt;"";'Locations-Stops'!M144;"")&amp;"','"&amp;IF('Locations-Stops'!N144&lt;&gt;"";'Locations-Stops'!N144;"")&amp;"', CURRENT_TIMESTAMP);"</v>
      </c>
    </row>
    <row r="143" spans="3:6" x14ac:dyDescent="0.25">
      <c r="C143" s="16">
        <v>145</v>
      </c>
      <c r="D143" s="16" t="s">
        <v>17780</v>
      </c>
      <c r="E143" s="16" t="s">
        <v>4333</v>
      </c>
      <c r="F143" s="16" t="str">
        <f t="shared" si="2"/>
        <v>"INSERT INTO `locations` (`id`, `name`, `latitude`, `longitude`, `province`, `region_1`, `region_2`, `region_3`, `street`, `number`, `postal`, `img`, `last_modified`) VALUES (NULL,'"&amp;SUBSTITUTE('Locations-Stops'!F145;"'";"\'")&amp;"',"&amp;IF('Locations-Stops'!D145&lt;&gt;"";LEFT('Locations-Stops'!D145;2)&amp;"."&amp;RIGHT('Locations-Stops'!D145;LEN('Locations-Stops'!D145)-2);"0")&amp;","&amp;IF('Locations-Stops'!E145&lt;&gt;"";LEFT('Locations-Stops'!E145;1)&amp;"."&amp;RIGHT('Locations-Stops'!E145;LEN('Locations-Stops'!E145)-1);"0")&amp;","&amp;IF('Locations-Stops'!G145&lt;&gt;"";VLOOKUP('Locations-Stops'!G145;Regions!A2:B300;2;FALSE);"0")&amp;","&amp;IF('Locations-Stops'!H145&lt;&gt;"";VLOOKUP('Locations-Stops'!H145;Regions!C2:D300;2;FALSE);"0")&amp;","&amp;IF('Locations-Stops'!I145&lt;&gt;"";VLOOKUP('Locations-Stops'!I145;Regions!F2:G300;2;FALSE);"0")&amp;","&amp;IF('Locations-Stops'!J145&lt;&gt;"";VLOOKUP('Locations-Stops'!J145;Regions!I2:J300;2;FALSE);"0")&amp;",'"&amp;IF('Locations-Stops'!K145&lt;&gt;"";SUBSTITUTE('Locations-Stops'!K145;"'";"\'");"")&amp;"','"&amp;IF('Locations-Stops'!L145&lt;&gt;"";'Locations-Stops'!L145;"")&amp;"','"&amp;IF('Locations-Stops'!M145&lt;&gt;"";'Locations-Stops'!M145;"")&amp;"','"&amp;IF('Locations-Stops'!N145&lt;&gt;"";'Locations-Stops'!N145;"")&amp;"', CURRENT_TIMESTAMP);"</v>
      </c>
    </row>
    <row r="144" spans="3:6" x14ac:dyDescent="0.25">
      <c r="C144" s="16">
        <v>146</v>
      </c>
      <c r="D144" s="16" t="s">
        <v>17780</v>
      </c>
      <c r="E144" s="16" t="s">
        <v>4333</v>
      </c>
      <c r="F144" s="16" t="str">
        <f t="shared" si="2"/>
        <v>"INSERT INTO `locations` (`id`, `name`, `latitude`, `longitude`, `province`, `region_1`, `region_2`, `region_3`, `street`, `number`, `postal`, `img`, `last_modified`) VALUES (NULL,'"&amp;SUBSTITUTE('Locations-Stops'!F146;"'";"\'")&amp;"',"&amp;IF('Locations-Stops'!D146&lt;&gt;"";LEFT('Locations-Stops'!D146;2)&amp;"."&amp;RIGHT('Locations-Stops'!D146;LEN('Locations-Stops'!D146)-2);"0")&amp;","&amp;IF('Locations-Stops'!E146&lt;&gt;"";LEFT('Locations-Stops'!E146;1)&amp;"."&amp;RIGHT('Locations-Stops'!E146;LEN('Locations-Stops'!E146)-1);"0")&amp;","&amp;IF('Locations-Stops'!G146&lt;&gt;"";VLOOKUP('Locations-Stops'!G146;Regions!A2:B300;2;FALSE);"0")&amp;","&amp;IF('Locations-Stops'!H146&lt;&gt;"";VLOOKUP('Locations-Stops'!H146;Regions!C2:D300;2;FALSE);"0")&amp;","&amp;IF('Locations-Stops'!I146&lt;&gt;"";VLOOKUP('Locations-Stops'!I146;Regions!F2:G300;2;FALSE);"0")&amp;","&amp;IF('Locations-Stops'!J146&lt;&gt;"";VLOOKUP('Locations-Stops'!J146;Regions!I2:J300;2;FALSE);"0")&amp;",'"&amp;IF('Locations-Stops'!K146&lt;&gt;"";SUBSTITUTE('Locations-Stops'!K146;"'";"\'");"")&amp;"','"&amp;IF('Locations-Stops'!L146&lt;&gt;"";'Locations-Stops'!L146;"")&amp;"','"&amp;IF('Locations-Stops'!M146&lt;&gt;"";'Locations-Stops'!M146;"")&amp;"','"&amp;IF('Locations-Stops'!N146&lt;&gt;"";'Locations-Stops'!N146;"")&amp;"', CURRENT_TIMESTAMP);"</v>
      </c>
    </row>
    <row r="145" spans="3:6" x14ac:dyDescent="0.25">
      <c r="C145" s="16">
        <v>147</v>
      </c>
      <c r="D145" s="16" t="s">
        <v>17780</v>
      </c>
      <c r="E145" s="16" t="s">
        <v>4333</v>
      </c>
      <c r="F145" s="16" t="str">
        <f t="shared" si="2"/>
        <v>"INSERT INTO `locations` (`id`, `name`, `latitude`, `longitude`, `province`, `region_1`, `region_2`, `region_3`, `street`, `number`, `postal`, `img`, `last_modified`) VALUES (NULL,'"&amp;SUBSTITUTE('Locations-Stops'!F147;"'";"\'")&amp;"',"&amp;IF('Locations-Stops'!D147&lt;&gt;"";LEFT('Locations-Stops'!D147;2)&amp;"."&amp;RIGHT('Locations-Stops'!D147;LEN('Locations-Stops'!D147)-2);"0")&amp;","&amp;IF('Locations-Stops'!E147&lt;&gt;"";LEFT('Locations-Stops'!E147;1)&amp;"."&amp;RIGHT('Locations-Stops'!E147;LEN('Locations-Stops'!E147)-1);"0")&amp;","&amp;IF('Locations-Stops'!G147&lt;&gt;"";VLOOKUP('Locations-Stops'!G147;Regions!A2:B300;2;FALSE);"0")&amp;","&amp;IF('Locations-Stops'!H147&lt;&gt;"";VLOOKUP('Locations-Stops'!H147;Regions!C2:D300;2;FALSE);"0")&amp;","&amp;IF('Locations-Stops'!I147&lt;&gt;"";VLOOKUP('Locations-Stops'!I147;Regions!F2:G300;2;FALSE);"0")&amp;","&amp;IF('Locations-Stops'!J147&lt;&gt;"";VLOOKUP('Locations-Stops'!J147;Regions!I2:J300;2;FALSE);"0")&amp;",'"&amp;IF('Locations-Stops'!K147&lt;&gt;"";SUBSTITUTE('Locations-Stops'!K147;"'";"\'");"")&amp;"','"&amp;IF('Locations-Stops'!L147&lt;&gt;"";'Locations-Stops'!L147;"")&amp;"','"&amp;IF('Locations-Stops'!M147&lt;&gt;"";'Locations-Stops'!M147;"")&amp;"','"&amp;IF('Locations-Stops'!N147&lt;&gt;"";'Locations-Stops'!N147;"")&amp;"', CURRENT_TIMESTAMP);"</v>
      </c>
    </row>
    <row r="146" spans="3:6" x14ac:dyDescent="0.25">
      <c r="C146" s="16">
        <v>148</v>
      </c>
      <c r="D146" s="16" t="s">
        <v>17780</v>
      </c>
      <c r="E146" s="16" t="s">
        <v>4333</v>
      </c>
      <c r="F146" s="16" t="str">
        <f t="shared" si="2"/>
        <v>"INSERT INTO `locations` (`id`, `name`, `latitude`, `longitude`, `province`, `region_1`, `region_2`, `region_3`, `street`, `number`, `postal`, `img`, `last_modified`) VALUES (NULL,'"&amp;SUBSTITUTE('Locations-Stops'!F148;"'";"\'")&amp;"',"&amp;IF('Locations-Stops'!D148&lt;&gt;"";LEFT('Locations-Stops'!D148;2)&amp;"."&amp;RIGHT('Locations-Stops'!D148;LEN('Locations-Stops'!D148)-2);"0")&amp;","&amp;IF('Locations-Stops'!E148&lt;&gt;"";LEFT('Locations-Stops'!E148;1)&amp;"."&amp;RIGHT('Locations-Stops'!E148;LEN('Locations-Stops'!E148)-1);"0")&amp;","&amp;IF('Locations-Stops'!G148&lt;&gt;"";VLOOKUP('Locations-Stops'!G148;Regions!A2:B300;2;FALSE);"0")&amp;","&amp;IF('Locations-Stops'!H148&lt;&gt;"";VLOOKUP('Locations-Stops'!H148;Regions!C2:D300;2;FALSE);"0")&amp;","&amp;IF('Locations-Stops'!I148&lt;&gt;"";VLOOKUP('Locations-Stops'!I148;Regions!F2:G300;2;FALSE);"0")&amp;","&amp;IF('Locations-Stops'!J148&lt;&gt;"";VLOOKUP('Locations-Stops'!J148;Regions!I2:J300;2;FALSE);"0")&amp;",'"&amp;IF('Locations-Stops'!K148&lt;&gt;"";SUBSTITUTE('Locations-Stops'!K148;"'";"\'");"")&amp;"','"&amp;IF('Locations-Stops'!L148&lt;&gt;"";'Locations-Stops'!L148;"")&amp;"','"&amp;IF('Locations-Stops'!M148&lt;&gt;"";'Locations-Stops'!M148;"")&amp;"','"&amp;IF('Locations-Stops'!N148&lt;&gt;"";'Locations-Stops'!N148;"")&amp;"', CURRENT_TIMESTAMP);"</v>
      </c>
    </row>
    <row r="147" spans="3:6" x14ac:dyDescent="0.25">
      <c r="C147" s="16">
        <v>149</v>
      </c>
      <c r="D147" s="16" t="s">
        <v>17780</v>
      </c>
      <c r="E147" s="16" t="s">
        <v>4333</v>
      </c>
      <c r="F147" s="16" t="str">
        <f t="shared" si="2"/>
        <v>"INSERT INTO `locations` (`id`, `name`, `latitude`, `longitude`, `province`, `region_1`, `region_2`, `region_3`, `street`, `number`, `postal`, `img`, `last_modified`) VALUES (NULL,'"&amp;SUBSTITUTE('Locations-Stops'!F149;"'";"\'")&amp;"',"&amp;IF('Locations-Stops'!D149&lt;&gt;"";LEFT('Locations-Stops'!D149;2)&amp;"."&amp;RIGHT('Locations-Stops'!D149;LEN('Locations-Stops'!D149)-2);"0")&amp;","&amp;IF('Locations-Stops'!E149&lt;&gt;"";LEFT('Locations-Stops'!E149;1)&amp;"."&amp;RIGHT('Locations-Stops'!E149;LEN('Locations-Stops'!E149)-1);"0")&amp;","&amp;IF('Locations-Stops'!G149&lt;&gt;"";VLOOKUP('Locations-Stops'!G149;Regions!A2:B300;2;FALSE);"0")&amp;","&amp;IF('Locations-Stops'!H149&lt;&gt;"";VLOOKUP('Locations-Stops'!H149;Regions!C2:D300;2;FALSE);"0")&amp;","&amp;IF('Locations-Stops'!I149&lt;&gt;"";VLOOKUP('Locations-Stops'!I149;Regions!F2:G300;2;FALSE);"0")&amp;","&amp;IF('Locations-Stops'!J149&lt;&gt;"";VLOOKUP('Locations-Stops'!J149;Regions!I2:J300;2;FALSE);"0")&amp;",'"&amp;IF('Locations-Stops'!K149&lt;&gt;"";SUBSTITUTE('Locations-Stops'!K149;"'";"\'");"")&amp;"','"&amp;IF('Locations-Stops'!L149&lt;&gt;"";'Locations-Stops'!L149;"")&amp;"','"&amp;IF('Locations-Stops'!M149&lt;&gt;"";'Locations-Stops'!M149;"")&amp;"','"&amp;IF('Locations-Stops'!N149&lt;&gt;"";'Locations-Stops'!N149;"")&amp;"', CURRENT_TIMESTAMP);"</v>
      </c>
    </row>
    <row r="148" spans="3:6" x14ac:dyDescent="0.25">
      <c r="C148" s="16">
        <v>150</v>
      </c>
      <c r="D148" s="16" t="s">
        <v>17780</v>
      </c>
      <c r="E148" s="16" t="s">
        <v>4333</v>
      </c>
      <c r="F148" s="16" t="str">
        <f t="shared" si="2"/>
        <v>"INSERT INTO `locations` (`id`, `name`, `latitude`, `longitude`, `province`, `region_1`, `region_2`, `region_3`, `street`, `number`, `postal`, `img`, `last_modified`) VALUES (NULL,'"&amp;SUBSTITUTE('Locations-Stops'!F150;"'";"\'")&amp;"',"&amp;IF('Locations-Stops'!D150&lt;&gt;"";LEFT('Locations-Stops'!D150;2)&amp;"."&amp;RIGHT('Locations-Stops'!D150;LEN('Locations-Stops'!D150)-2);"0")&amp;","&amp;IF('Locations-Stops'!E150&lt;&gt;"";LEFT('Locations-Stops'!E150;1)&amp;"."&amp;RIGHT('Locations-Stops'!E150;LEN('Locations-Stops'!E150)-1);"0")&amp;","&amp;IF('Locations-Stops'!G150&lt;&gt;"";VLOOKUP('Locations-Stops'!G150;Regions!A2:B300;2;FALSE);"0")&amp;","&amp;IF('Locations-Stops'!H150&lt;&gt;"";VLOOKUP('Locations-Stops'!H150;Regions!C2:D300;2;FALSE);"0")&amp;","&amp;IF('Locations-Stops'!I150&lt;&gt;"";VLOOKUP('Locations-Stops'!I150;Regions!F2:G300;2;FALSE);"0")&amp;","&amp;IF('Locations-Stops'!J150&lt;&gt;"";VLOOKUP('Locations-Stops'!J150;Regions!I2:J300;2;FALSE);"0")&amp;",'"&amp;IF('Locations-Stops'!K150&lt;&gt;"";SUBSTITUTE('Locations-Stops'!K150;"'";"\'");"")&amp;"','"&amp;IF('Locations-Stops'!L150&lt;&gt;"";'Locations-Stops'!L150;"")&amp;"','"&amp;IF('Locations-Stops'!M150&lt;&gt;"";'Locations-Stops'!M150;"")&amp;"','"&amp;IF('Locations-Stops'!N150&lt;&gt;"";'Locations-Stops'!N150;"")&amp;"', CURRENT_TIMESTAMP);"</v>
      </c>
    </row>
    <row r="149" spans="3:6" x14ac:dyDescent="0.25">
      <c r="C149" s="16">
        <v>151</v>
      </c>
      <c r="D149" s="16" t="s">
        <v>17780</v>
      </c>
      <c r="E149" s="16" t="s">
        <v>4333</v>
      </c>
      <c r="F149" s="16" t="str">
        <f t="shared" si="2"/>
        <v>"INSERT INTO `locations` (`id`, `name`, `latitude`, `longitude`, `province`, `region_1`, `region_2`, `region_3`, `street`, `number`, `postal`, `img`, `last_modified`) VALUES (NULL,'"&amp;SUBSTITUTE('Locations-Stops'!F151;"'";"\'")&amp;"',"&amp;IF('Locations-Stops'!D151&lt;&gt;"";LEFT('Locations-Stops'!D151;2)&amp;"."&amp;RIGHT('Locations-Stops'!D151;LEN('Locations-Stops'!D151)-2);"0")&amp;","&amp;IF('Locations-Stops'!E151&lt;&gt;"";LEFT('Locations-Stops'!E151;1)&amp;"."&amp;RIGHT('Locations-Stops'!E151;LEN('Locations-Stops'!E151)-1);"0")&amp;","&amp;IF('Locations-Stops'!G151&lt;&gt;"";VLOOKUP('Locations-Stops'!G151;Regions!A2:B300;2;FALSE);"0")&amp;","&amp;IF('Locations-Stops'!H151&lt;&gt;"";VLOOKUP('Locations-Stops'!H151;Regions!C2:D300;2;FALSE);"0")&amp;","&amp;IF('Locations-Stops'!I151&lt;&gt;"";VLOOKUP('Locations-Stops'!I151;Regions!F2:G300;2;FALSE);"0")&amp;","&amp;IF('Locations-Stops'!J151&lt;&gt;"";VLOOKUP('Locations-Stops'!J151;Regions!I2:J300;2;FALSE);"0")&amp;",'"&amp;IF('Locations-Stops'!K151&lt;&gt;"";SUBSTITUTE('Locations-Stops'!K151;"'";"\'");"")&amp;"','"&amp;IF('Locations-Stops'!L151&lt;&gt;"";'Locations-Stops'!L151;"")&amp;"','"&amp;IF('Locations-Stops'!M151&lt;&gt;"";'Locations-Stops'!M151;"")&amp;"','"&amp;IF('Locations-Stops'!N151&lt;&gt;"";'Locations-Stops'!N151;"")&amp;"', CURRENT_TIMESTAMP);"</v>
      </c>
    </row>
    <row r="150" spans="3:6" x14ac:dyDescent="0.25">
      <c r="C150" s="16">
        <v>152</v>
      </c>
      <c r="D150" s="16" t="s">
        <v>17780</v>
      </c>
      <c r="E150" s="16" t="s">
        <v>4333</v>
      </c>
      <c r="F150" s="16" t="str">
        <f t="shared" si="2"/>
        <v>"INSERT INTO `locations` (`id`, `name`, `latitude`, `longitude`, `province`, `region_1`, `region_2`, `region_3`, `street`, `number`, `postal`, `img`, `last_modified`) VALUES (NULL,'"&amp;SUBSTITUTE('Locations-Stops'!F152;"'";"\'")&amp;"',"&amp;IF('Locations-Stops'!D152&lt;&gt;"";LEFT('Locations-Stops'!D152;2)&amp;"."&amp;RIGHT('Locations-Stops'!D152;LEN('Locations-Stops'!D152)-2);"0")&amp;","&amp;IF('Locations-Stops'!E152&lt;&gt;"";LEFT('Locations-Stops'!E152;1)&amp;"."&amp;RIGHT('Locations-Stops'!E152;LEN('Locations-Stops'!E152)-1);"0")&amp;","&amp;IF('Locations-Stops'!G152&lt;&gt;"";VLOOKUP('Locations-Stops'!G152;Regions!A2:B300;2;FALSE);"0")&amp;","&amp;IF('Locations-Stops'!H152&lt;&gt;"";VLOOKUP('Locations-Stops'!H152;Regions!C2:D300;2;FALSE);"0")&amp;","&amp;IF('Locations-Stops'!I152&lt;&gt;"";VLOOKUP('Locations-Stops'!I152;Regions!F2:G300;2;FALSE);"0")&amp;","&amp;IF('Locations-Stops'!J152&lt;&gt;"";VLOOKUP('Locations-Stops'!J152;Regions!I2:J300;2;FALSE);"0")&amp;",'"&amp;IF('Locations-Stops'!K152&lt;&gt;"";SUBSTITUTE('Locations-Stops'!K152;"'";"\'");"")&amp;"','"&amp;IF('Locations-Stops'!L152&lt;&gt;"";'Locations-Stops'!L152;"")&amp;"','"&amp;IF('Locations-Stops'!M152&lt;&gt;"";'Locations-Stops'!M152;"")&amp;"','"&amp;IF('Locations-Stops'!N152&lt;&gt;"";'Locations-Stops'!N152;"")&amp;"', CURRENT_TIMESTAMP);"</v>
      </c>
    </row>
    <row r="151" spans="3:6" x14ac:dyDescent="0.25">
      <c r="C151" s="16">
        <v>153</v>
      </c>
      <c r="D151" s="16" t="s">
        <v>17780</v>
      </c>
      <c r="E151" s="16" t="s">
        <v>4333</v>
      </c>
      <c r="F151" s="16" t="str">
        <f t="shared" si="2"/>
        <v>"INSERT INTO `locations` (`id`, `name`, `latitude`, `longitude`, `province`, `region_1`, `region_2`, `region_3`, `street`, `number`, `postal`, `img`, `last_modified`) VALUES (NULL,'"&amp;SUBSTITUTE('Locations-Stops'!F153;"'";"\'")&amp;"',"&amp;IF('Locations-Stops'!D153&lt;&gt;"";LEFT('Locations-Stops'!D153;2)&amp;"."&amp;RIGHT('Locations-Stops'!D153;LEN('Locations-Stops'!D153)-2);"0")&amp;","&amp;IF('Locations-Stops'!E153&lt;&gt;"";LEFT('Locations-Stops'!E153;1)&amp;"."&amp;RIGHT('Locations-Stops'!E153;LEN('Locations-Stops'!E153)-1);"0")&amp;","&amp;IF('Locations-Stops'!G153&lt;&gt;"";VLOOKUP('Locations-Stops'!G153;Regions!A2:B300;2;FALSE);"0")&amp;","&amp;IF('Locations-Stops'!H153&lt;&gt;"";VLOOKUP('Locations-Stops'!H153;Regions!C2:D300;2;FALSE);"0")&amp;","&amp;IF('Locations-Stops'!I153&lt;&gt;"";VLOOKUP('Locations-Stops'!I153;Regions!F2:G300;2;FALSE);"0")&amp;","&amp;IF('Locations-Stops'!J153&lt;&gt;"";VLOOKUP('Locations-Stops'!J153;Regions!I2:J300;2;FALSE);"0")&amp;",'"&amp;IF('Locations-Stops'!K153&lt;&gt;"";SUBSTITUTE('Locations-Stops'!K153;"'";"\'");"")&amp;"','"&amp;IF('Locations-Stops'!L153&lt;&gt;"";'Locations-Stops'!L153;"")&amp;"','"&amp;IF('Locations-Stops'!M153&lt;&gt;"";'Locations-Stops'!M153;"")&amp;"','"&amp;IF('Locations-Stops'!N153&lt;&gt;"";'Locations-Stops'!N153;"")&amp;"', CURRENT_TIMESTAMP);"</v>
      </c>
    </row>
    <row r="152" spans="3:6" x14ac:dyDescent="0.25">
      <c r="C152" s="16">
        <v>154</v>
      </c>
      <c r="D152" s="16" t="s">
        <v>17780</v>
      </c>
      <c r="E152" s="16" t="s">
        <v>4333</v>
      </c>
      <c r="F152" s="16" t="str">
        <f t="shared" si="2"/>
        <v>"INSERT INTO `locations` (`id`, `name`, `latitude`, `longitude`, `province`, `region_1`, `region_2`, `region_3`, `street`, `number`, `postal`, `img`, `last_modified`) VALUES (NULL,'"&amp;SUBSTITUTE('Locations-Stops'!F154;"'";"\'")&amp;"',"&amp;IF('Locations-Stops'!D154&lt;&gt;"";LEFT('Locations-Stops'!D154;2)&amp;"."&amp;RIGHT('Locations-Stops'!D154;LEN('Locations-Stops'!D154)-2);"0")&amp;","&amp;IF('Locations-Stops'!E154&lt;&gt;"";LEFT('Locations-Stops'!E154;1)&amp;"."&amp;RIGHT('Locations-Stops'!E154;LEN('Locations-Stops'!E154)-1);"0")&amp;","&amp;IF('Locations-Stops'!G154&lt;&gt;"";VLOOKUP('Locations-Stops'!G154;Regions!A2:B300;2;FALSE);"0")&amp;","&amp;IF('Locations-Stops'!H154&lt;&gt;"";VLOOKUP('Locations-Stops'!H154;Regions!C2:D300;2;FALSE);"0")&amp;","&amp;IF('Locations-Stops'!I154&lt;&gt;"";VLOOKUP('Locations-Stops'!I154;Regions!F2:G300;2;FALSE);"0")&amp;","&amp;IF('Locations-Stops'!J154&lt;&gt;"";VLOOKUP('Locations-Stops'!J154;Regions!I2:J300;2;FALSE);"0")&amp;",'"&amp;IF('Locations-Stops'!K154&lt;&gt;"";SUBSTITUTE('Locations-Stops'!K154;"'";"\'");"")&amp;"','"&amp;IF('Locations-Stops'!L154&lt;&gt;"";'Locations-Stops'!L154;"")&amp;"','"&amp;IF('Locations-Stops'!M154&lt;&gt;"";'Locations-Stops'!M154;"")&amp;"','"&amp;IF('Locations-Stops'!N154&lt;&gt;"";'Locations-Stops'!N154;"")&amp;"', CURRENT_TIMESTAMP);"</v>
      </c>
    </row>
    <row r="153" spans="3:6" x14ac:dyDescent="0.25">
      <c r="C153" s="16">
        <v>155</v>
      </c>
      <c r="D153" s="16" t="s">
        <v>17780</v>
      </c>
      <c r="E153" s="16" t="s">
        <v>4333</v>
      </c>
      <c r="F153" s="16" t="str">
        <f t="shared" si="2"/>
        <v>"INSERT INTO `locations` (`id`, `name`, `latitude`, `longitude`, `province`, `region_1`, `region_2`, `region_3`, `street`, `number`, `postal`, `img`, `last_modified`) VALUES (NULL,'"&amp;SUBSTITUTE('Locations-Stops'!F155;"'";"\'")&amp;"',"&amp;IF('Locations-Stops'!D155&lt;&gt;"";LEFT('Locations-Stops'!D155;2)&amp;"."&amp;RIGHT('Locations-Stops'!D155;LEN('Locations-Stops'!D155)-2);"0")&amp;","&amp;IF('Locations-Stops'!E155&lt;&gt;"";LEFT('Locations-Stops'!E155;1)&amp;"."&amp;RIGHT('Locations-Stops'!E155;LEN('Locations-Stops'!E155)-1);"0")&amp;","&amp;IF('Locations-Stops'!G155&lt;&gt;"";VLOOKUP('Locations-Stops'!G155;Regions!A2:B300;2;FALSE);"0")&amp;","&amp;IF('Locations-Stops'!H155&lt;&gt;"";VLOOKUP('Locations-Stops'!H155;Regions!C2:D300;2;FALSE);"0")&amp;","&amp;IF('Locations-Stops'!I155&lt;&gt;"";VLOOKUP('Locations-Stops'!I155;Regions!F2:G300;2;FALSE);"0")&amp;","&amp;IF('Locations-Stops'!J155&lt;&gt;"";VLOOKUP('Locations-Stops'!J155;Regions!I2:J300;2;FALSE);"0")&amp;",'"&amp;IF('Locations-Stops'!K155&lt;&gt;"";SUBSTITUTE('Locations-Stops'!K155;"'";"\'");"")&amp;"','"&amp;IF('Locations-Stops'!L155&lt;&gt;"";'Locations-Stops'!L155;"")&amp;"','"&amp;IF('Locations-Stops'!M155&lt;&gt;"";'Locations-Stops'!M155;"")&amp;"','"&amp;IF('Locations-Stops'!N155&lt;&gt;"";'Locations-Stops'!N155;"")&amp;"', CURRENT_TIMESTAMP);"</v>
      </c>
    </row>
    <row r="154" spans="3:6" x14ac:dyDescent="0.25">
      <c r="C154" s="16">
        <v>156</v>
      </c>
      <c r="D154" s="16" t="s">
        <v>17780</v>
      </c>
      <c r="E154" s="16" t="s">
        <v>4333</v>
      </c>
      <c r="F154" s="16" t="str">
        <f t="shared" si="2"/>
        <v>"INSERT INTO `locations` (`id`, `name`, `latitude`, `longitude`, `province`, `region_1`, `region_2`, `region_3`, `street`, `number`, `postal`, `img`, `last_modified`) VALUES (NULL,'"&amp;SUBSTITUTE('Locations-Stops'!F156;"'";"\'")&amp;"',"&amp;IF('Locations-Stops'!D156&lt;&gt;"";LEFT('Locations-Stops'!D156;2)&amp;"."&amp;RIGHT('Locations-Stops'!D156;LEN('Locations-Stops'!D156)-2);"0")&amp;","&amp;IF('Locations-Stops'!E156&lt;&gt;"";LEFT('Locations-Stops'!E156;1)&amp;"."&amp;RIGHT('Locations-Stops'!E156;LEN('Locations-Stops'!E156)-1);"0")&amp;","&amp;IF('Locations-Stops'!G156&lt;&gt;"";VLOOKUP('Locations-Stops'!G156;Regions!A2:B300;2;FALSE);"0")&amp;","&amp;IF('Locations-Stops'!H156&lt;&gt;"";VLOOKUP('Locations-Stops'!H156;Regions!C2:D300;2;FALSE);"0")&amp;","&amp;IF('Locations-Stops'!I156&lt;&gt;"";VLOOKUP('Locations-Stops'!I156;Regions!F2:G300;2;FALSE);"0")&amp;","&amp;IF('Locations-Stops'!J156&lt;&gt;"";VLOOKUP('Locations-Stops'!J156;Regions!I2:J300;2;FALSE);"0")&amp;",'"&amp;IF('Locations-Stops'!K156&lt;&gt;"";SUBSTITUTE('Locations-Stops'!K156;"'";"\'");"")&amp;"','"&amp;IF('Locations-Stops'!L156&lt;&gt;"";'Locations-Stops'!L156;"")&amp;"','"&amp;IF('Locations-Stops'!M156&lt;&gt;"";'Locations-Stops'!M156;"")&amp;"','"&amp;IF('Locations-Stops'!N156&lt;&gt;"";'Locations-Stops'!N156;"")&amp;"', CURRENT_TIMESTAMP);"</v>
      </c>
    </row>
    <row r="155" spans="3:6" x14ac:dyDescent="0.25">
      <c r="C155" s="16">
        <v>157</v>
      </c>
      <c r="D155" s="16" t="s">
        <v>17780</v>
      </c>
      <c r="E155" s="16" t="s">
        <v>4333</v>
      </c>
      <c r="F155" s="16" t="str">
        <f t="shared" si="2"/>
        <v>"INSERT INTO `locations` (`id`, `name`, `latitude`, `longitude`, `province`, `region_1`, `region_2`, `region_3`, `street`, `number`, `postal`, `img`, `last_modified`) VALUES (NULL,'"&amp;SUBSTITUTE('Locations-Stops'!F157;"'";"\'")&amp;"',"&amp;IF('Locations-Stops'!D157&lt;&gt;"";LEFT('Locations-Stops'!D157;2)&amp;"."&amp;RIGHT('Locations-Stops'!D157;LEN('Locations-Stops'!D157)-2);"0")&amp;","&amp;IF('Locations-Stops'!E157&lt;&gt;"";LEFT('Locations-Stops'!E157;1)&amp;"."&amp;RIGHT('Locations-Stops'!E157;LEN('Locations-Stops'!E157)-1);"0")&amp;","&amp;IF('Locations-Stops'!G157&lt;&gt;"";VLOOKUP('Locations-Stops'!G157;Regions!A2:B300;2;FALSE);"0")&amp;","&amp;IF('Locations-Stops'!H157&lt;&gt;"";VLOOKUP('Locations-Stops'!H157;Regions!C2:D300;2;FALSE);"0")&amp;","&amp;IF('Locations-Stops'!I157&lt;&gt;"";VLOOKUP('Locations-Stops'!I157;Regions!F2:G300;2;FALSE);"0")&amp;","&amp;IF('Locations-Stops'!J157&lt;&gt;"";VLOOKUP('Locations-Stops'!J157;Regions!I2:J300;2;FALSE);"0")&amp;",'"&amp;IF('Locations-Stops'!K157&lt;&gt;"";SUBSTITUTE('Locations-Stops'!K157;"'";"\'");"")&amp;"','"&amp;IF('Locations-Stops'!L157&lt;&gt;"";'Locations-Stops'!L157;"")&amp;"','"&amp;IF('Locations-Stops'!M157&lt;&gt;"";'Locations-Stops'!M157;"")&amp;"','"&amp;IF('Locations-Stops'!N157&lt;&gt;"";'Locations-Stops'!N157;"")&amp;"', CURRENT_TIMESTAMP);"</v>
      </c>
    </row>
    <row r="156" spans="3:6" x14ac:dyDescent="0.25">
      <c r="C156" s="16">
        <v>158</v>
      </c>
      <c r="D156" s="16" t="s">
        <v>17780</v>
      </c>
      <c r="E156" s="16" t="s">
        <v>4333</v>
      </c>
      <c r="F156" s="16" t="str">
        <f t="shared" si="2"/>
        <v>"INSERT INTO `locations` (`id`, `name`, `latitude`, `longitude`, `province`, `region_1`, `region_2`, `region_3`, `street`, `number`, `postal`, `img`, `last_modified`) VALUES (NULL,'"&amp;SUBSTITUTE('Locations-Stops'!F158;"'";"\'")&amp;"',"&amp;IF('Locations-Stops'!D158&lt;&gt;"";LEFT('Locations-Stops'!D158;2)&amp;"."&amp;RIGHT('Locations-Stops'!D158;LEN('Locations-Stops'!D158)-2);"0")&amp;","&amp;IF('Locations-Stops'!E158&lt;&gt;"";LEFT('Locations-Stops'!E158;1)&amp;"."&amp;RIGHT('Locations-Stops'!E158;LEN('Locations-Stops'!E158)-1);"0")&amp;","&amp;IF('Locations-Stops'!G158&lt;&gt;"";VLOOKUP('Locations-Stops'!G158;Regions!A2:B300;2;FALSE);"0")&amp;","&amp;IF('Locations-Stops'!H158&lt;&gt;"";VLOOKUP('Locations-Stops'!H158;Regions!C2:D300;2;FALSE);"0")&amp;","&amp;IF('Locations-Stops'!I158&lt;&gt;"";VLOOKUP('Locations-Stops'!I158;Regions!F2:G300;2;FALSE);"0")&amp;","&amp;IF('Locations-Stops'!J158&lt;&gt;"";VLOOKUP('Locations-Stops'!J158;Regions!I2:J300;2;FALSE);"0")&amp;",'"&amp;IF('Locations-Stops'!K158&lt;&gt;"";SUBSTITUTE('Locations-Stops'!K158;"'";"\'");"")&amp;"','"&amp;IF('Locations-Stops'!L158&lt;&gt;"";'Locations-Stops'!L158;"")&amp;"','"&amp;IF('Locations-Stops'!M158&lt;&gt;"";'Locations-Stops'!M158;"")&amp;"','"&amp;IF('Locations-Stops'!N158&lt;&gt;"";'Locations-Stops'!N158;"")&amp;"', CURRENT_TIMESTAMP);"</v>
      </c>
    </row>
    <row r="157" spans="3:6" x14ac:dyDescent="0.25">
      <c r="C157" s="16">
        <v>159</v>
      </c>
      <c r="D157" s="16" t="s">
        <v>17780</v>
      </c>
      <c r="E157" s="16" t="s">
        <v>4333</v>
      </c>
      <c r="F157" s="16" t="str">
        <f t="shared" si="2"/>
        <v>"INSERT INTO `locations` (`id`, `name`, `latitude`, `longitude`, `province`, `region_1`, `region_2`, `region_3`, `street`, `number`, `postal`, `img`, `last_modified`) VALUES (NULL,'"&amp;SUBSTITUTE('Locations-Stops'!F159;"'";"\'")&amp;"',"&amp;IF('Locations-Stops'!D159&lt;&gt;"";LEFT('Locations-Stops'!D159;2)&amp;"."&amp;RIGHT('Locations-Stops'!D159;LEN('Locations-Stops'!D159)-2);"0")&amp;","&amp;IF('Locations-Stops'!E159&lt;&gt;"";LEFT('Locations-Stops'!E159;1)&amp;"."&amp;RIGHT('Locations-Stops'!E159;LEN('Locations-Stops'!E159)-1);"0")&amp;","&amp;IF('Locations-Stops'!G159&lt;&gt;"";VLOOKUP('Locations-Stops'!G159;Regions!A2:B300;2;FALSE);"0")&amp;","&amp;IF('Locations-Stops'!H159&lt;&gt;"";VLOOKUP('Locations-Stops'!H159;Regions!C2:D300;2;FALSE);"0")&amp;","&amp;IF('Locations-Stops'!I159&lt;&gt;"";VLOOKUP('Locations-Stops'!I159;Regions!F2:G300;2;FALSE);"0")&amp;","&amp;IF('Locations-Stops'!J159&lt;&gt;"";VLOOKUP('Locations-Stops'!J159;Regions!I2:J300;2;FALSE);"0")&amp;",'"&amp;IF('Locations-Stops'!K159&lt;&gt;"";SUBSTITUTE('Locations-Stops'!K159;"'";"\'");"")&amp;"','"&amp;IF('Locations-Stops'!L159&lt;&gt;"";'Locations-Stops'!L159;"")&amp;"','"&amp;IF('Locations-Stops'!M159&lt;&gt;"";'Locations-Stops'!M159;"")&amp;"','"&amp;IF('Locations-Stops'!N159&lt;&gt;"";'Locations-Stops'!N159;"")&amp;"', CURRENT_TIMESTAMP);"</v>
      </c>
    </row>
    <row r="158" spans="3:6" x14ac:dyDescent="0.25">
      <c r="C158" s="16">
        <v>160</v>
      </c>
      <c r="D158" s="16" t="s">
        <v>17780</v>
      </c>
      <c r="E158" s="16" t="s">
        <v>4333</v>
      </c>
      <c r="F158" s="16" t="str">
        <f t="shared" si="2"/>
        <v>"INSERT INTO `locations` (`id`, `name`, `latitude`, `longitude`, `province`, `region_1`, `region_2`, `region_3`, `street`, `number`, `postal`, `img`, `last_modified`) VALUES (NULL,'"&amp;SUBSTITUTE('Locations-Stops'!F160;"'";"\'")&amp;"',"&amp;IF('Locations-Stops'!D160&lt;&gt;"";LEFT('Locations-Stops'!D160;2)&amp;"."&amp;RIGHT('Locations-Stops'!D160;LEN('Locations-Stops'!D160)-2);"0")&amp;","&amp;IF('Locations-Stops'!E160&lt;&gt;"";LEFT('Locations-Stops'!E160;1)&amp;"."&amp;RIGHT('Locations-Stops'!E160;LEN('Locations-Stops'!E160)-1);"0")&amp;","&amp;IF('Locations-Stops'!G160&lt;&gt;"";VLOOKUP('Locations-Stops'!G160;Regions!A2:B300;2;FALSE);"0")&amp;","&amp;IF('Locations-Stops'!H160&lt;&gt;"";VLOOKUP('Locations-Stops'!H160;Regions!C2:D300;2;FALSE);"0")&amp;","&amp;IF('Locations-Stops'!I160&lt;&gt;"";VLOOKUP('Locations-Stops'!I160;Regions!F2:G300;2;FALSE);"0")&amp;","&amp;IF('Locations-Stops'!J160&lt;&gt;"";VLOOKUP('Locations-Stops'!J160;Regions!I2:J300;2;FALSE);"0")&amp;",'"&amp;IF('Locations-Stops'!K160&lt;&gt;"";SUBSTITUTE('Locations-Stops'!K160;"'";"\'");"")&amp;"','"&amp;IF('Locations-Stops'!L160&lt;&gt;"";'Locations-Stops'!L160;"")&amp;"','"&amp;IF('Locations-Stops'!M160&lt;&gt;"";'Locations-Stops'!M160;"")&amp;"','"&amp;IF('Locations-Stops'!N160&lt;&gt;"";'Locations-Stops'!N160;"")&amp;"', CURRENT_TIMESTAMP);"</v>
      </c>
    </row>
    <row r="159" spans="3:6" x14ac:dyDescent="0.25">
      <c r="C159" s="16">
        <v>161</v>
      </c>
      <c r="D159" s="16" t="s">
        <v>17780</v>
      </c>
      <c r="E159" s="16" t="s">
        <v>4333</v>
      </c>
      <c r="F159" s="16" t="str">
        <f t="shared" si="2"/>
        <v>"INSERT INTO `locations` (`id`, `name`, `latitude`, `longitude`, `province`, `region_1`, `region_2`, `region_3`, `street`, `number`, `postal`, `img`, `last_modified`) VALUES (NULL,'"&amp;SUBSTITUTE('Locations-Stops'!F161;"'";"\'")&amp;"',"&amp;IF('Locations-Stops'!D161&lt;&gt;"";LEFT('Locations-Stops'!D161;2)&amp;"."&amp;RIGHT('Locations-Stops'!D161;LEN('Locations-Stops'!D161)-2);"0")&amp;","&amp;IF('Locations-Stops'!E161&lt;&gt;"";LEFT('Locations-Stops'!E161;1)&amp;"."&amp;RIGHT('Locations-Stops'!E161;LEN('Locations-Stops'!E161)-1);"0")&amp;","&amp;IF('Locations-Stops'!G161&lt;&gt;"";VLOOKUP('Locations-Stops'!G161;Regions!A2:B300;2;FALSE);"0")&amp;","&amp;IF('Locations-Stops'!H161&lt;&gt;"";VLOOKUP('Locations-Stops'!H161;Regions!C2:D300;2;FALSE);"0")&amp;","&amp;IF('Locations-Stops'!I161&lt;&gt;"";VLOOKUP('Locations-Stops'!I161;Regions!F2:G300;2;FALSE);"0")&amp;","&amp;IF('Locations-Stops'!J161&lt;&gt;"";VLOOKUP('Locations-Stops'!J161;Regions!I2:J300;2;FALSE);"0")&amp;",'"&amp;IF('Locations-Stops'!K161&lt;&gt;"";SUBSTITUTE('Locations-Stops'!K161;"'";"\'");"")&amp;"','"&amp;IF('Locations-Stops'!L161&lt;&gt;"";'Locations-Stops'!L161;"")&amp;"','"&amp;IF('Locations-Stops'!M161&lt;&gt;"";'Locations-Stops'!M161;"")&amp;"','"&amp;IF('Locations-Stops'!N161&lt;&gt;"";'Locations-Stops'!N161;"")&amp;"', CURRENT_TIMESTAMP);"</v>
      </c>
    </row>
    <row r="160" spans="3:6" x14ac:dyDescent="0.25">
      <c r="C160" s="16">
        <v>162</v>
      </c>
      <c r="D160" s="16" t="s">
        <v>17780</v>
      </c>
      <c r="E160" s="16" t="s">
        <v>4333</v>
      </c>
      <c r="F160" s="16" t="str">
        <f t="shared" si="2"/>
        <v>"INSERT INTO `locations` (`id`, `name`, `latitude`, `longitude`, `province`, `region_1`, `region_2`, `region_3`, `street`, `number`, `postal`, `img`, `last_modified`) VALUES (NULL,'"&amp;SUBSTITUTE('Locations-Stops'!F162;"'";"\'")&amp;"',"&amp;IF('Locations-Stops'!D162&lt;&gt;"";LEFT('Locations-Stops'!D162;2)&amp;"."&amp;RIGHT('Locations-Stops'!D162;LEN('Locations-Stops'!D162)-2);"0")&amp;","&amp;IF('Locations-Stops'!E162&lt;&gt;"";LEFT('Locations-Stops'!E162;1)&amp;"."&amp;RIGHT('Locations-Stops'!E162;LEN('Locations-Stops'!E162)-1);"0")&amp;","&amp;IF('Locations-Stops'!G162&lt;&gt;"";VLOOKUP('Locations-Stops'!G162;Regions!A2:B300;2;FALSE);"0")&amp;","&amp;IF('Locations-Stops'!H162&lt;&gt;"";VLOOKUP('Locations-Stops'!H162;Regions!C2:D300;2;FALSE);"0")&amp;","&amp;IF('Locations-Stops'!I162&lt;&gt;"";VLOOKUP('Locations-Stops'!I162;Regions!F2:G300;2;FALSE);"0")&amp;","&amp;IF('Locations-Stops'!J162&lt;&gt;"";VLOOKUP('Locations-Stops'!J162;Regions!I2:J300;2;FALSE);"0")&amp;",'"&amp;IF('Locations-Stops'!K162&lt;&gt;"";SUBSTITUTE('Locations-Stops'!K162;"'";"\'");"")&amp;"','"&amp;IF('Locations-Stops'!L162&lt;&gt;"";'Locations-Stops'!L162;"")&amp;"','"&amp;IF('Locations-Stops'!M162&lt;&gt;"";'Locations-Stops'!M162;"")&amp;"','"&amp;IF('Locations-Stops'!N162&lt;&gt;"";'Locations-Stops'!N162;"")&amp;"', CURRENT_TIMESTAMP);"</v>
      </c>
    </row>
    <row r="161" spans="3:6" x14ac:dyDescent="0.25">
      <c r="C161" s="16">
        <v>163</v>
      </c>
      <c r="D161" s="16" t="s">
        <v>17780</v>
      </c>
      <c r="E161" s="16" t="s">
        <v>4333</v>
      </c>
      <c r="F161" s="16" t="str">
        <f t="shared" si="2"/>
        <v>"INSERT INTO `locations` (`id`, `name`, `latitude`, `longitude`, `province`, `region_1`, `region_2`, `region_3`, `street`, `number`, `postal`, `img`, `last_modified`) VALUES (NULL,'"&amp;SUBSTITUTE('Locations-Stops'!F163;"'";"\'")&amp;"',"&amp;IF('Locations-Stops'!D163&lt;&gt;"";LEFT('Locations-Stops'!D163;2)&amp;"."&amp;RIGHT('Locations-Stops'!D163;LEN('Locations-Stops'!D163)-2);"0")&amp;","&amp;IF('Locations-Stops'!E163&lt;&gt;"";LEFT('Locations-Stops'!E163;1)&amp;"."&amp;RIGHT('Locations-Stops'!E163;LEN('Locations-Stops'!E163)-1);"0")&amp;","&amp;IF('Locations-Stops'!G163&lt;&gt;"";VLOOKUP('Locations-Stops'!G163;Regions!A2:B300;2;FALSE);"0")&amp;","&amp;IF('Locations-Stops'!H163&lt;&gt;"";VLOOKUP('Locations-Stops'!H163;Regions!C2:D300;2;FALSE);"0")&amp;","&amp;IF('Locations-Stops'!I163&lt;&gt;"";VLOOKUP('Locations-Stops'!I163;Regions!F2:G300;2;FALSE);"0")&amp;","&amp;IF('Locations-Stops'!J163&lt;&gt;"";VLOOKUP('Locations-Stops'!J163;Regions!I2:J300;2;FALSE);"0")&amp;",'"&amp;IF('Locations-Stops'!K163&lt;&gt;"";SUBSTITUTE('Locations-Stops'!K163;"'";"\'");"")&amp;"','"&amp;IF('Locations-Stops'!L163&lt;&gt;"";'Locations-Stops'!L163;"")&amp;"','"&amp;IF('Locations-Stops'!M163&lt;&gt;"";'Locations-Stops'!M163;"")&amp;"','"&amp;IF('Locations-Stops'!N163&lt;&gt;"";'Locations-Stops'!N163;"")&amp;"', CURRENT_TIMESTAMP);"</v>
      </c>
    </row>
    <row r="162" spans="3:6" x14ac:dyDescent="0.25">
      <c r="C162" s="16">
        <v>164</v>
      </c>
      <c r="D162" s="16" t="s">
        <v>17780</v>
      </c>
      <c r="E162" s="16" t="s">
        <v>4333</v>
      </c>
      <c r="F162" s="16" t="str">
        <f t="shared" si="2"/>
        <v>"INSERT INTO `locations` (`id`, `name`, `latitude`, `longitude`, `province`, `region_1`, `region_2`, `region_3`, `street`, `number`, `postal`, `img`, `last_modified`) VALUES (NULL,'"&amp;SUBSTITUTE('Locations-Stops'!F164;"'";"\'")&amp;"',"&amp;IF('Locations-Stops'!D164&lt;&gt;"";LEFT('Locations-Stops'!D164;2)&amp;"."&amp;RIGHT('Locations-Stops'!D164;LEN('Locations-Stops'!D164)-2);"0")&amp;","&amp;IF('Locations-Stops'!E164&lt;&gt;"";LEFT('Locations-Stops'!E164;1)&amp;"."&amp;RIGHT('Locations-Stops'!E164;LEN('Locations-Stops'!E164)-1);"0")&amp;","&amp;IF('Locations-Stops'!G164&lt;&gt;"";VLOOKUP('Locations-Stops'!G164;Regions!A2:B300;2;FALSE);"0")&amp;","&amp;IF('Locations-Stops'!H164&lt;&gt;"";VLOOKUP('Locations-Stops'!H164;Regions!C2:D300;2;FALSE);"0")&amp;","&amp;IF('Locations-Stops'!I164&lt;&gt;"";VLOOKUP('Locations-Stops'!I164;Regions!F2:G300;2;FALSE);"0")&amp;","&amp;IF('Locations-Stops'!J164&lt;&gt;"";VLOOKUP('Locations-Stops'!J164;Regions!I2:J300;2;FALSE);"0")&amp;",'"&amp;IF('Locations-Stops'!K164&lt;&gt;"";SUBSTITUTE('Locations-Stops'!K164;"'";"\'");"")&amp;"','"&amp;IF('Locations-Stops'!L164&lt;&gt;"";'Locations-Stops'!L164;"")&amp;"','"&amp;IF('Locations-Stops'!M164&lt;&gt;"";'Locations-Stops'!M164;"")&amp;"','"&amp;IF('Locations-Stops'!N164&lt;&gt;"";'Locations-Stops'!N164;"")&amp;"', CURRENT_TIMESTAMP);"</v>
      </c>
    </row>
    <row r="163" spans="3:6" x14ac:dyDescent="0.25">
      <c r="C163" s="16">
        <v>165</v>
      </c>
      <c r="D163" s="16" t="s">
        <v>17780</v>
      </c>
      <c r="E163" s="16" t="s">
        <v>4333</v>
      </c>
      <c r="F163" s="16" t="str">
        <f t="shared" si="2"/>
        <v>"INSERT INTO `locations` (`id`, `name`, `latitude`, `longitude`, `province`, `region_1`, `region_2`, `region_3`, `street`, `number`, `postal`, `img`, `last_modified`) VALUES (NULL,'"&amp;SUBSTITUTE('Locations-Stops'!F165;"'";"\'")&amp;"',"&amp;IF('Locations-Stops'!D165&lt;&gt;"";LEFT('Locations-Stops'!D165;2)&amp;"."&amp;RIGHT('Locations-Stops'!D165;LEN('Locations-Stops'!D165)-2);"0")&amp;","&amp;IF('Locations-Stops'!E165&lt;&gt;"";LEFT('Locations-Stops'!E165;1)&amp;"."&amp;RIGHT('Locations-Stops'!E165;LEN('Locations-Stops'!E165)-1);"0")&amp;","&amp;IF('Locations-Stops'!G165&lt;&gt;"";VLOOKUP('Locations-Stops'!G165;Regions!A2:B300;2;FALSE);"0")&amp;","&amp;IF('Locations-Stops'!H165&lt;&gt;"";VLOOKUP('Locations-Stops'!H165;Regions!C2:D300;2;FALSE);"0")&amp;","&amp;IF('Locations-Stops'!I165&lt;&gt;"";VLOOKUP('Locations-Stops'!I165;Regions!F2:G300;2;FALSE);"0")&amp;","&amp;IF('Locations-Stops'!J165&lt;&gt;"";VLOOKUP('Locations-Stops'!J165;Regions!I2:J300;2;FALSE);"0")&amp;",'"&amp;IF('Locations-Stops'!K165&lt;&gt;"";SUBSTITUTE('Locations-Stops'!K165;"'";"\'");"")&amp;"','"&amp;IF('Locations-Stops'!L165&lt;&gt;"";'Locations-Stops'!L165;"")&amp;"','"&amp;IF('Locations-Stops'!M165&lt;&gt;"";'Locations-Stops'!M165;"")&amp;"','"&amp;IF('Locations-Stops'!N165&lt;&gt;"";'Locations-Stops'!N165;"")&amp;"', CURRENT_TIMESTAMP);"</v>
      </c>
    </row>
    <row r="164" spans="3:6" x14ac:dyDescent="0.25">
      <c r="C164" s="16">
        <v>166</v>
      </c>
      <c r="D164" s="16" t="s">
        <v>17780</v>
      </c>
      <c r="E164" s="16" t="s">
        <v>4333</v>
      </c>
      <c r="F164" s="16" t="str">
        <f t="shared" si="2"/>
        <v>"INSERT INTO `locations` (`id`, `name`, `latitude`, `longitude`, `province`, `region_1`, `region_2`, `region_3`, `street`, `number`, `postal`, `img`, `last_modified`) VALUES (NULL,'"&amp;SUBSTITUTE('Locations-Stops'!F166;"'";"\'")&amp;"',"&amp;IF('Locations-Stops'!D166&lt;&gt;"";LEFT('Locations-Stops'!D166;2)&amp;"."&amp;RIGHT('Locations-Stops'!D166;LEN('Locations-Stops'!D166)-2);"0")&amp;","&amp;IF('Locations-Stops'!E166&lt;&gt;"";LEFT('Locations-Stops'!E166;1)&amp;"."&amp;RIGHT('Locations-Stops'!E166;LEN('Locations-Stops'!E166)-1);"0")&amp;","&amp;IF('Locations-Stops'!G166&lt;&gt;"";VLOOKUP('Locations-Stops'!G166;Regions!A2:B300;2;FALSE);"0")&amp;","&amp;IF('Locations-Stops'!H166&lt;&gt;"";VLOOKUP('Locations-Stops'!H166;Regions!C2:D300;2;FALSE);"0")&amp;","&amp;IF('Locations-Stops'!I166&lt;&gt;"";VLOOKUP('Locations-Stops'!I166;Regions!F2:G300;2;FALSE);"0")&amp;","&amp;IF('Locations-Stops'!J166&lt;&gt;"";VLOOKUP('Locations-Stops'!J166;Regions!I2:J300;2;FALSE);"0")&amp;",'"&amp;IF('Locations-Stops'!K166&lt;&gt;"";SUBSTITUTE('Locations-Stops'!K166;"'";"\'");"")&amp;"','"&amp;IF('Locations-Stops'!L166&lt;&gt;"";'Locations-Stops'!L166;"")&amp;"','"&amp;IF('Locations-Stops'!M166&lt;&gt;"";'Locations-Stops'!M166;"")&amp;"','"&amp;IF('Locations-Stops'!N166&lt;&gt;"";'Locations-Stops'!N166;"")&amp;"', CURRENT_TIMESTAMP);"</v>
      </c>
    </row>
    <row r="165" spans="3:6" x14ac:dyDescent="0.25">
      <c r="C165" s="16">
        <v>167</v>
      </c>
      <c r="D165" s="16" t="s">
        <v>17780</v>
      </c>
      <c r="E165" s="16" t="s">
        <v>4333</v>
      </c>
      <c r="F165" s="16" t="str">
        <f t="shared" si="2"/>
        <v>"INSERT INTO `locations` (`id`, `name`, `latitude`, `longitude`, `province`, `region_1`, `region_2`, `region_3`, `street`, `number`, `postal`, `img`, `last_modified`) VALUES (NULL,'"&amp;SUBSTITUTE('Locations-Stops'!F167;"'";"\'")&amp;"',"&amp;IF('Locations-Stops'!D167&lt;&gt;"";LEFT('Locations-Stops'!D167;2)&amp;"."&amp;RIGHT('Locations-Stops'!D167;LEN('Locations-Stops'!D167)-2);"0")&amp;","&amp;IF('Locations-Stops'!E167&lt;&gt;"";LEFT('Locations-Stops'!E167;1)&amp;"."&amp;RIGHT('Locations-Stops'!E167;LEN('Locations-Stops'!E167)-1);"0")&amp;","&amp;IF('Locations-Stops'!G167&lt;&gt;"";VLOOKUP('Locations-Stops'!G167;Regions!A2:B300;2;FALSE);"0")&amp;","&amp;IF('Locations-Stops'!H167&lt;&gt;"";VLOOKUP('Locations-Stops'!H167;Regions!C2:D300;2;FALSE);"0")&amp;","&amp;IF('Locations-Stops'!I167&lt;&gt;"";VLOOKUP('Locations-Stops'!I167;Regions!F2:G300;2;FALSE);"0")&amp;","&amp;IF('Locations-Stops'!J167&lt;&gt;"";VLOOKUP('Locations-Stops'!J167;Regions!I2:J300;2;FALSE);"0")&amp;",'"&amp;IF('Locations-Stops'!K167&lt;&gt;"";SUBSTITUTE('Locations-Stops'!K167;"'";"\'");"")&amp;"','"&amp;IF('Locations-Stops'!L167&lt;&gt;"";'Locations-Stops'!L167;"")&amp;"','"&amp;IF('Locations-Stops'!M167&lt;&gt;"";'Locations-Stops'!M167;"")&amp;"','"&amp;IF('Locations-Stops'!N167&lt;&gt;"";'Locations-Stops'!N167;"")&amp;"', CURRENT_TIMESTAMP);"</v>
      </c>
    </row>
    <row r="166" spans="3:6" x14ac:dyDescent="0.25">
      <c r="C166" s="16">
        <v>168</v>
      </c>
      <c r="D166" s="16" t="s">
        <v>17780</v>
      </c>
      <c r="E166" s="16" t="s">
        <v>4333</v>
      </c>
      <c r="F166" s="16" t="str">
        <f t="shared" si="2"/>
        <v>"INSERT INTO `locations` (`id`, `name`, `latitude`, `longitude`, `province`, `region_1`, `region_2`, `region_3`, `street`, `number`, `postal`, `img`, `last_modified`) VALUES (NULL,'"&amp;SUBSTITUTE('Locations-Stops'!F168;"'";"\'")&amp;"',"&amp;IF('Locations-Stops'!D168&lt;&gt;"";LEFT('Locations-Stops'!D168;2)&amp;"."&amp;RIGHT('Locations-Stops'!D168;LEN('Locations-Stops'!D168)-2);"0")&amp;","&amp;IF('Locations-Stops'!E168&lt;&gt;"";LEFT('Locations-Stops'!E168;1)&amp;"."&amp;RIGHT('Locations-Stops'!E168;LEN('Locations-Stops'!E168)-1);"0")&amp;","&amp;IF('Locations-Stops'!G168&lt;&gt;"";VLOOKUP('Locations-Stops'!G168;Regions!A2:B300;2;FALSE);"0")&amp;","&amp;IF('Locations-Stops'!H168&lt;&gt;"";VLOOKUP('Locations-Stops'!H168;Regions!C2:D300;2;FALSE);"0")&amp;","&amp;IF('Locations-Stops'!I168&lt;&gt;"";VLOOKUP('Locations-Stops'!I168;Regions!F2:G300;2;FALSE);"0")&amp;","&amp;IF('Locations-Stops'!J168&lt;&gt;"";VLOOKUP('Locations-Stops'!J168;Regions!I2:J300;2;FALSE);"0")&amp;",'"&amp;IF('Locations-Stops'!K168&lt;&gt;"";SUBSTITUTE('Locations-Stops'!K168;"'";"\'");"")&amp;"','"&amp;IF('Locations-Stops'!L168&lt;&gt;"";'Locations-Stops'!L168;"")&amp;"','"&amp;IF('Locations-Stops'!M168&lt;&gt;"";'Locations-Stops'!M168;"")&amp;"','"&amp;IF('Locations-Stops'!N168&lt;&gt;"";'Locations-Stops'!N168;"")&amp;"', CURRENT_TIMESTAMP);"</v>
      </c>
    </row>
    <row r="167" spans="3:6" x14ac:dyDescent="0.25">
      <c r="C167" s="16">
        <v>169</v>
      </c>
      <c r="D167" s="16" t="s">
        <v>17780</v>
      </c>
      <c r="E167" s="16" t="s">
        <v>4333</v>
      </c>
      <c r="F167" s="16" t="str">
        <f t="shared" si="2"/>
        <v>"INSERT INTO `locations` (`id`, `name`, `latitude`, `longitude`, `province`, `region_1`, `region_2`, `region_3`, `street`, `number`, `postal`, `img`, `last_modified`) VALUES (NULL,'"&amp;SUBSTITUTE('Locations-Stops'!F169;"'";"\'")&amp;"',"&amp;IF('Locations-Stops'!D169&lt;&gt;"";LEFT('Locations-Stops'!D169;2)&amp;"."&amp;RIGHT('Locations-Stops'!D169;LEN('Locations-Stops'!D169)-2);"0")&amp;","&amp;IF('Locations-Stops'!E169&lt;&gt;"";LEFT('Locations-Stops'!E169;1)&amp;"."&amp;RIGHT('Locations-Stops'!E169;LEN('Locations-Stops'!E169)-1);"0")&amp;","&amp;IF('Locations-Stops'!G169&lt;&gt;"";VLOOKUP('Locations-Stops'!G169;Regions!A2:B300;2;FALSE);"0")&amp;","&amp;IF('Locations-Stops'!H169&lt;&gt;"";VLOOKUP('Locations-Stops'!H169;Regions!C2:D300;2;FALSE);"0")&amp;","&amp;IF('Locations-Stops'!I169&lt;&gt;"";VLOOKUP('Locations-Stops'!I169;Regions!F2:G300;2;FALSE);"0")&amp;","&amp;IF('Locations-Stops'!J169&lt;&gt;"";VLOOKUP('Locations-Stops'!J169;Regions!I2:J300;2;FALSE);"0")&amp;",'"&amp;IF('Locations-Stops'!K169&lt;&gt;"";SUBSTITUTE('Locations-Stops'!K169;"'";"\'");"")&amp;"','"&amp;IF('Locations-Stops'!L169&lt;&gt;"";'Locations-Stops'!L169;"")&amp;"','"&amp;IF('Locations-Stops'!M169&lt;&gt;"";'Locations-Stops'!M169;"")&amp;"','"&amp;IF('Locations-Stops'!N169&lt;&gt;"";'Locations-Stops'!N169;"")&amp;"', CURRENT_TIMESTAMP);"</v>
      </c>
    </row>
    <row r="168" spans="3:6" x14ac:dyDescent="0.25">
      <c r="C168" s="16">
        <v>170</v>
      </c>
      <c r="D168" s="16" t="s">
        <v>17780</v>
      </c>
      <c r="E168" s="16" t="s">
        <v>4333</v>
      </c>
      <c r="F168" s="16" t="str">
        <f t="shared" si="2"/>
        <v>"INSERT INTO `locations` (`id`, `name`, `latitude`, `longitude`, `province`, `region_1`, `region_2`, `region_3`, `street`, `number`, `postal`, `img`, `last_modified`) VALUES (NULL,'"&amp;SUBSTITUTE('Locations-Stops'!F170;"'";"\'")&amp;"',"&amp;IF('Locations-Stops'!D170&lt;&gt;"";LEFT('Locations-Stops'!D170;2)&amp;"."&amp;RIGHT('Locations-Stops'!D170;LEN('Locations-Stops'!D170)-2);"0")&amp;","&amp;IF('Locations-Stops'!E170&lt;&gt;"";LEFT('Locations-Stops'!E170;1)&amp;"."&amp;RIGHT('Locations-Stops'!E170;LEN('Locations-Stops'!E170)-1);"0")&amp;","&amp;IF('Locations-Stops'!G170&lt;&gt;"";VLOOKUP('Locations-Stops'!G170;Regions!A2:B300;2;FALSE);"0")&amp;","&amp;IF('Locations-Stops'!H170&lt;&gt;"";VLOOKUP('Locations-Stops'!H170;Regions!C2:D300;2;FALSE);"0")&amp;","&amp;IF('Locations-Stops'!I170&lt;&gt;"";VLOOKUP('Locations-Stops'!I170;Regions!F2:G300;2;FALSE);"0")&amp;","&amp;IF('Locations-Stops'!J170&lt;&gt;"";VLOOKUP('Locations-Stops'!J170;Regions!I2:J300;2;FALSE);"0")&amp;",'"&amp;IF('Locations-Stops'!K170&lt;&gt;"";SUBSTITUTE('Locations-Stops'!K170;"'";"\'");"")&amp;"','"&amp;IF('Locations-Stops'!L170&lt;&gt;"";'Locations-Stops'!L170;"")&amp;"','"&amp;IF('Locations-Stops'!M170&lt;&gt;"";'Locations-Stops'!M170;"")&amp;"','"&amp;IF('Locations-Stops'!N170&lt;&gt;"";'Locations-Stops'!N170;"")&amp;"', CURRENT_TIMESTAMP);"</v>
      </c>
    </row>
    <row r="169" spans="3:6" x14ac:dyDescent="0.25">
      <c r="C169" s="16">
        <v>171</v>
      </c>
      <c r="D169" s="16" t="s">
        <v>17780</v>
      </c>
      <c r="E169" s="16" t="s">
        <v>4333</v>
      </c>
      <c r="F169" s="16" t="str">
        <f t="shared" si="2"/>
        <v>"INSERT INTO `locations` (`id`, `name`, `latitude`, `longitude`, `province`, `region_1`, `region_2`, `region_3`, `street`, `number`, `postal`, `img`, `last_modified`) VALUES (NULL,'"&amp;SUBSTITUTE('Locations-Stops'!F171;"'";"\'")&amp;"',"&amp;IF('Locations-Stops'!D171&lt;&gt;"";LEFT('Locations-Stops'!D171;2)&amp;"."&amp;RIGHT('Locations-Stops'!D171;LEN('Locations-Stops'!D171)-2);"0")&amp;","&amp;IF('Locations-Stops'!E171&lt;&gt;"";LEFT('Locations-Stops'!E171;1)&amp;"."&amp;RIGHT('Locations-Stops'!E171;LEN('Locations-Stops'!E171)-1);"0")&amp;","&amp;IF('Locations-Stops'!G171&lt;&gt;"";VLOOKUP('Locations-Stops'!G171;Regions!A2:B300;2;FALSE);"0")&amp;","&amp;IF('Locations-Stops'!H171&lt;&gt;"";VLOOKUP('Locations-Stops'!H171;Regions!C2:D300;2;FALSE);"0")&amp;","&amp;IF('Locations-Stops'!I171&lt;&gt;"";VLOOKUP('Locations-Stops'!I171;Regions!F2:G300;2;FALSE);"0")&amp;","&amp;IF('Locations-Stops'!J171&lt;&gt;"";VLOOKUP('Locations-Stops'!J171;Regions!I2:J300;2;FALSE);"0")&amp;",'"&amp;IF('Locations-Stops'!K171&lt;&gt;"";SUBSTITUTE('Locations-Stops'!K171;"'";"\'");"")&amp;"','"&amp;IF('Locations-Stops'!L171&lt;&gt;"";'Locations-Stops'!L171;"")&amp;"','"&amp;IF('Locations-Stops'!M171&lt;&gt;"";'Locations-Stops'!M171;"")&amp;"','"&amp;IF('Locations-Stops'!N171&lt;&gt;"";'Locations-Stops'!N171;"")&amp;"', CURRENT_TIMESTAMP);"</v>
      </c>
    </row>
    <row r="170" spans="3:6" x14ac:dyDescent="0.25">
      <c r="C170" s="16">
        <v>172</v>
      </c>
      <c r="D170" s="16" t="s">
        <v>17780</v>
      </c>
      <c r="E170" s="16" t="s">
        <v>4333</v>
      </c>
      <c r="F170" s="16" t="str">
        <f t="shared" si="2"/>
        <v>"INSERT INTO `locations` (`id`, `name`, `latitude`, `longitude`, `province`, `region_1`, `region_2`, `region_3`, `street`, `number`, `postal`, `img`, `last_modified`) VALUES (NULL,'"&amp;SUBSTITUTE('Locations-Stops'!F172;"'";"\'")&amp;"',"&amp;IF('Locations-Stops'!D172&lt;&gt;"";LEFT('Locations-Stops'!D172;2)&amp;"."&amp;RIGHT('Locations-Stops'!D172;LEN('Locations-Stops'!D172)-2);"0")&amp;","&amp;IF('Locations-Stops'!E172&lt;&gt;"";LEFT('Locations-Stops'!E172;1)&amp;"."&amp;RIGHT('Locations-Stops'!E172;LEN('Locations-Stops'!E172)-1);"0")&amp;","&amp;IF('Locations-Stops'!G172&lt;&gt;"";VLOOKUP('Locations-Stops'!G172;Regions!A2:B300;2;FALSE);"0")&amp;","&amp;IF('Locations-Stops'!H172&lt;&gt;"";VLOOKUP('Locations-Stops'!H172;Regions!C2:D300;2;FALSE);"0")&amp;","&amp;IF('Locations-Stops'!I172&lt;&gt;"";VLOOKUP('Locations-Stops'!I172;Regions!F2:G300;2;FALSE);"0")&amp;","&amp;IF('Locations-Stops'!J172&lt;&gt;"";VLOOKUP('Locations-Stops'!J172;Regions!I2:J300;2;FALSE);"0")&amp;",'"&amp;IF('Locations-Stops'!K172&lt;&gt;"";SUBSTITUTE('Locations-Stops'!K172;"'";"\'");"")&amp;"','"&amp;IF('Locations-Stops'!L172&lt;&gt;"";'Locations-Stops'!L172;"")&amp;"','"&amp;IF('Locations-Stops'!M172&lt;&gt;"";'Locations-Stops'!M172;"")&amp;"','"&amp;IF('Locations-Stops'!N172&lt;&gt;"";'Locations-Stops'!N172;"")&amp;"', CURRENT_TIMESTAMP);"</v>
      </c>
    </row>
    <row r="171" spans="3:6" x14ac:dyDescent="0.25">
      <c r="C171" s="16">
        <v>173</v>
      </c>
      <c r="D171" s="16" t="s">
        <v>17780</v>
      </c>
      <c r="E171" s="16" t="s">
        <v>4333</v>
      </c>
      <c r="F171" s="16" t="str">
        <f t="shared" si="2"/>
        <v>"INSERT INTO `locations` (`id`, `name`, `latitude`, `longitude`, `province`, `region_1`, `region_2`, `region_3`, `street`, `number`, `postal`, `img`, `last_modified`) VALUES (NULL,'"&amp;SUBSTITUTE('Locations-Stops'!F173;"'";"\'")&amp;"',"&amp;IF('Locations-Stops'!D173&lt;&gt;"";LEFT('Locations-Stops'!D173;2)&amp;"."&amp;RIGHT('Locations-Stops'!D173;LEN('Locations-Stops'!D173)-2);"0")&amp;","&amp;IF('Locations-Stops'!E173&lt;&gt;"";LEFT('Locations-Stops'!E173;1)&amp;"."&amp;RIGHT('Locations-Stops'!E173;LEN('Locations-Stops'!E173)-1);"0")&amp;","&amp;IF('Locations-Stops'!G173&lt;&gt;"";VLOOKUP('Locations-Stops'!G173;Regions!A2:B300;2;FALSE);"0")&amp;","&amp;IF('Locations-Stops'!H173&lt;&gt;"";VLOOKUP('Locations-Stops'!H173;Regions!C2:D300;2;FALSE);"0")&amp;","&amp;IF('Locations-Stops'!I173&lt;&gt;"";VLOOKUP('Locations-Stops'!I173;Regions!F2:G300;2;FALSE);"0")&amp;","&amp;IF('Locations-Stops'!J173&lt;&gt;"";VLOOKUP('Locations-Stops'!J173;Regions!I2:J300;2;FALSE);"0")&amp;",'"&amp;IF('Locations-Stops'!K173&lt;&gt;"";SUBSTITUTE('Locations-Stops'!K173;"'";"\'");"")&amp;"','"&amp;IF('Locations-Stops'!L173&lt;&gt;"";'Locations-Stops'!L173;"")&amp;"','"&amp;IF('Locations-Stops'!M173&lt;&gt;"";'Locations-Stops'!M173;"")&amp;"','"&amp;IF('Locations-Stops'!N173&lt;&gt;"";'Locations-Stops'!N173;"")&amp;"', CURRENT_TIMESTAMP);"</v>
      </c>
    </row>
    <row r="172" spans="3:6" x14ac:dyDescent="0.25">
      <c r="C172" s="16">
        <v>174</v>
      </c>
      <c r="D172" s="16" t="s">
        <v>17780</v>
      </c>
      <c r="E172" s="16" t="s">
        <v>4333</v>
      </c>
      <c r="F172" s="16" t="str">
        <f t="shared" si="2"/>
        <v>"INSERT INTO `locations` (`id`, `name`, `latitude`, `longitude`, `province`, `region_1`, `region_2`, `region_3`, `street`, `number`, `postal`, `img`, `last_modified`) VALUES (NULL,'"&amp;SUBSTITUTE('Locations-Stops'!F174;"'";"\'")&amp;"',"&amp;IF('Locations-Stops'!D174&lt;&gt;"";LEFT('Locations-Stops'!D174;2)&amp;"."&amp;RIGHT('Locations-Stops'!D174;LEN('Locations-Stops'!D174)-2);"0")&amp;","&amp;IF('Locations-Stops'!E174&lt;&gt;"";LEFT('Locations-Stops'!E174;1)&amp;"."&amp;RIGHT('Locations-Stops'!E174;LEN('Locations-Stops'!E174)-1);"0")&amp;","&amp;IF('Locations-Stops'!G174&lt;&gt;"";VLOOKUP('Locations-Stops'!G174;Regions!A2:B300;2;FALSE);"0")&amp;","&amp;IF('Locations-Stops'!H174&lt;&gt;"";VLOOKUP('Locations-Stops'!H174;Regions!C2:D300;2;FALSE);"0")&amp;","&amp;IF('Locations-Stops'!I174&lt;&gt;"";VLOOKUP('Locations-Stops'!I174;Regions!F2:G300;2;FALSE);"0")&amp;","&amp;IF('Locations-Stops'!J174&lt;&gt;"";VLOOKUP('Locations-Stops'!J174;Regions!I2:J300;2;FALSE);"0")&amp;",'"&amp;IF('Locations-Stops'!K174&lt;&gt;"";SUBSTITUTE('Locations-Stops'!K174;"'";"\'");"")&amp;"','"&amp;IF('Locations-Stops'!L174&lt;&gt;"";'Locations-Stops'!L174;"")&amp;"','"&amp;IF('Locations-Stops'!M174&lt;&gt;"";'Locations-Stops'!M174;"")&amp;"','"&amp;IF('Locations-Stops'!N174&lt;&gt;"";'Locations-Stops'!N174;"")&amp;"', CURRENT_TIMESTAMP);"</v>
      </c>
    </row>
    <row r="173" spans="3:6" x14ac:dyDescent="0.25">
      <c r="C173" s="16">
        <v>175</v>
      </c>
      <c r="D173" s="16" t="s">
        <v>17780</v>
      </c>
      <c r="E173" s="16" t="s">
        <v>4333</v>
      </c>
      <c r="F173" s="16" t="str">
        <f t="shared" si="2"/>
        <v>"INSERT INTO `locations` (`id`, `name`, `latitude`, `longitude`, `province`, `region_1`, `region_2`, `region_3`, `street`, `number`, `postal`, `img`, `last_modified`) VALUES (NULL,'"&amp;SUBSTITUTE('Locations-Stops'!F175;"'";"\'")&amp;"',"&amp;IF('Locations-Stops'!D175&lt;&gt;"";LEFT('Locations-Stops'!D175;2)&amp;"."&amp;RIGHT('Locations-Stops'!D175;LEN('Locations-Stops'!D175)-2);"0")&amp;","&amp;IF('Locations-Stops'!E175&lt;&gt;"";LEFT('Locations-Stops'!E175;1)&amp;"."&amp;RIGHT('Locations-Stops'!E175;LEN('Locations-Stops'!E175)-1);"0")&amp;","&amp;IF('Locations-Stops'!G175&lt;&gt;"";VLOOKUP('Locations-Stops'!G175;Regions!A2:B300;2;FALSE);"0")&amp;","&amp;IF('Locations-Stops'!H175&lt;&gt;"";VLOOKUP('Locations-Stops'!H175;Regions!C2:D300;2;FALSE);"0")&amp;","&amp;IF('Locations-Stops'!I175&lt;&gt;"";VLOOKUP('Locations-Stops'!I175;Regions!F2:G300;2;FALSE);"0")&amp;","&amp;IF('Locations-Stops'!J175&lt;&gt;"";VLOOKUP('Locations-Stops'!J175;Regions!I2:J300;2;FALSE);"0")&amp;",'"&amp;IF('Locations-Stops'!K175&lt;&gt;"";SUBSTITUTE('Locations-Stops'!K175;"'";"\'");"")&amp;"','"&amp;IF('Locations-Stops'!L175&lt;&gt;"";'Locations-Stops'!L175;"")&amp;"','"&amp;IF('Locations-Stops'!M175&lt;&gt;"";'Locations-Stops'!M175;"")&amp;"','"&amp;IF('Locations-Stops'!N175&lt;&gt;"";'Locations-Stops'!N175;"")&amp;"', CURRENT_TIMESTAMP);"</v>
      </c>
    </row>
    <row r="174" spans="3:6" x14ac:dyDescent="0.25">
      <c r="C174" s="16">
        <v>176</v>
      </c>
      <c r="D174" s="16" t="s">
        <v>17780</v>
      </c>
      <c r="E174" s="16" t="s">
        <v>4333</v>
      </c>
      <c r="F174" s="16" t="str">
        <f t="shared" si="2"/>
        <v>"INSERT INTO `locations` (`id`, `name`, `latitude`, `longitude`, `province`, `region_1`, `region_2`, `region_3`, `street`, `number`, `postal`, `img`, `last_modified`) VALUES (NULL,'"&amp;SUBSTITUTE('Locations-Stops'!F176;"'";"\'")&amp;"',"&amp;IF('Locations-Stops'!D176&lt;&gt;"";LEFT('Locations-Stops'!D176;2)&amp;"."&amp;RIGHT('Locations-Stops'!D176;LEN('Locations-Stops'!D176)-2);"0")&amp;","&amp;IF('Locations-Stops'!E176&lt;&gt;"";LEFT('Locations-Stops'!E176;1)&amp;"."&amp;RIGHT('Locations-Stops'!E176;LEN('Locations-Stops'!E176)-1);"0")&amp;","&amp;IF('Locations-Stops'!G176&lt;&gt;"";VLOOKUP('Locations-Stops'!G176;Regions!A2:B300;2;FALSE);"0")&amp;","&amp;IF('Locations-Stops'!H176&lt;&gt;"";VLOOKUP('Locations-Stops'!H176;Regions!C2:D300;2;FALSE);"0")&amp;","&amp;IF('Locations-Stops'!I176&lt;&gt;"";VLOOKUP('Locations-Stops'!I176;Regions!F2:G300;2;FALSE);"0")&amp;","&amp;IF('Locations-Stops'!J176&lt;&gt;"";VLOOKUP('Locations-Stops'!J176;Regions!I2:J300;2;FALSE);"0")&amp;",'"&amp;IF('Locations-Stops'!K176&lt;&gt;"";SUBSTITUTE('Locations-Stops'!K176;"'";"\'");"")&amp;"','"&amp;IF('Locations-Stops'!L176&lt;&gt;"";'Locations-Stops'!L176;"")&amp;"','"&amp;IF('Locations-Stops'!M176&lt;&gt;"";'Locations-Stops'!M176;"")&amp;"','"&amp;IF('Locations-Stops'!N176&lt;&gt;"";'Locations-Stops'!N176;"")&amp;"', CURRENT_TIMESTAMP);"</v>
      </c>
    </row>
    <row r="175" spans="3:6" x14ac:dyDescent="0.25">
      <c r="C175" s="16">
        <v>177</v>
      </c>
      <c r="D175" s="16" t="s">
        <v>17780</v>
      </c>
      <c r="E175" s="16" t="s">
        <v>4333</v>
      </c>
      <c r="F175" s="16" t="str">
        <f t="shared" si="2"/>
        <v>"INSERT INTO `locations` (`id`, `name`, `latitude`, `longitude`, `province`, `region_1`, `region_2`, `region_3`, `street`, `number`, `postal`, `img`, `last_modified`) VALUES (NULL,'"&amp;SUBSTITUTE('Locations-Stops'!F177;"'";"\'")&amp;"',"&amp;IF('Locations-Stops'!D177&lt;&gt;"";LEFT('Locations-Stops'!D177;2)&amp;"."&amp;RIGHT('Locations-Stops'!D177;LEN('Locations-Stops'!D177)-2);"0")&amp;","&amp;IF('Locations-Stops'!E177&lt;&gt;"";LEFT('Locations-Stops'!E177;1)&amp;"."&amp;RIGHT('Locations-Stops'!E177;LEN('Locations-Stops'!E177)-1);"0")&amp;","&amp;IF('Locations-Stops'!G177&lt;&gt;"";VLOOKUP('Locations-Stops'!G177;Regions!A2:B300;2;FALSE);"0")&amp;","&amp;IF('Locations-Stops'!H177&lt;&gt;"";VLOOKUP('Locations-Stops'!H177;Regions!C2:D300;2;FALSE);"0")&amp;","&amp;IF('Locations-Stops'!I177&lt;&gt;"";VLOOKUP('Locations-Stops'!I177;Regions!F2:G300;2;FALSE);"0")&amp;","&amp;IF('Locations-Stops'!J177&lt;&gt;"";VLOOKUP('Locations-Stops'!J177;Regions!I2:J300;2;FALSE);"0")&amp;",'"&amp;IF('Locations-Stops'!K177&lt;&gt;"";SUBSTITUTE('Locations-Stops'!K177;"'";"\'");"")&amp;"','"&amp;IF('Locations-Stops'!L177&lt;&gt;"";'Locations-Stops'!L177;"")&amp;"','"&amp;IF('Locations-Stops'!M177&lt;&gt;"";'Locations-Stops'!M177;"")&amp;"','"&amp;IF('Locations-Stops'!N177&lt;&gt;"";'Locations-Stops'!N177;"")&amp;"', CURRENT_TIMESTAMP);"</v>
      </c>
    </row>
    <row r="176" spans="3:6" x14ac:dyDescent="0.25">
      <c r="C176" s="16">
        <v>178</v>
      </c>
      <c r="D176" s="16" t="s">
        <v>17780</v>
      </c>
      <c r="E176" s="16" t="s">
        <v>4333</v>
      </c>
      <c r="F176" s="16" t="str">
        <f t="shared" si="2"/>
        <v>"INSERT INTO `locations` (`id`, `name`, `latitude`, `longitude`, `province`, `region_1`, `region_2`, `region_3`, `street`, `number`, `postal`, `img`, `last_modified`) VALUES (NULL,'"&amp;SUBSTITUTE('Locations-Stops'!F178;"'";"\'")&amp;"',"&amp;IF('Locations-Stops'!D178&lt;&gt;"";LEFT('Locations-Stops'!D178;2)&amp;"."&amp;RIGHT('Locations-Stops'!D178;LEN('Locations-Stops'!D178)-2);"0")&amp;","&amp;IF('Locations-Stops'!E178&lt;&gt;"";LEFT('Locations-Stops'!E178;1)&amp;"."&amp;RIGHT('Locations-Stops'!E178;LEN('Locations-Stops'!E178)-1);"0")&amp;","&amp;IF('Locations-Stops'!G178&lt;&gt;"";VLOOKUP('Locations-Stops'!G178;Regions!A2:B300;2;FALSE);"0")&amp;","&amp;IF('Locations-Stops'!H178&lt;&gt;"";VLOOKUP('Locations-Stops'!H178;Regions!C2:D300;2;FALSE);"0")&amp;","&amp;IF('Locations-Stops'!I178&lt;&gt;"";VLOOKUP('Locations-Stops'!I178;Regions!F2:G300;2;FALSE);"0")&amp;","&amp;IF('Locations-Stops'!J178&lt;&gt;"";VLOOKUP('Locations-Stops'!J178;Regions!I2:J300;2;FALSE);"0")&amp;",'"&amp;IF('Locations-Stops'!K178&lt;&gt;"";SUBSTITUTE('Locations-Stops'!K178;"'";"\'");"")&amp;"','"&amp;IF('Locations-Stops'!L178&lt;&gt;"";'Locations-Stops'!L178;"")&amp;"','"&amp;IF('Locations-Stops'!M178&lt;&gt;"";'Locations-Stops'!M178;"")&amp;"','"&amp;IF('Locations-Stops'!N178&lt;&gt;"";'Locations-Stops'!N178;"")&amp;"', CURRENT_TIMESTAMP);"</v>
      </c>
    </row>
    <row r="177" spans="3:6" x14ac:dyDescent="0.25">
      <c r="C177" s="16">
        <v>179</v>
      </c>
      <c r="D177" s="16" t="s">
        <v>17780</v>
      </c>
      <c r="E177" s="16" t="s">
        <v>4333</v>
      </c>
      <c r="F177" s="16" t="str">
        <f t="shared" si="2"/>
        <v>"INSERT INTO `locations` (`id`, `name`, `latitude`, `longitude`, `province`, `region_1`, `region_2`, `region_3`, `street`, `number`, `postal`, `img`, `last_modified`) VALUES (NULL,'"&amp;SUBSTITUTE('Locations-Stops'!F179;"'";"\'")&amp;"',"&amp;IF('Locations-Stops'!D179&lt;&gt;"";LEFT('Locations-Stops'!D179;2)&amp;"."&amp;RIGHT('Locations-Stops'!D179;LEN('Locations-Stops'!D179)-2);"0")&amp;","&amp;IF('Locations-Stops'!E179&lt;&gt;"";LEFT('Locations-Stops'!E179;1)&amp;"."&amp;RIGHT('Locations-Stops'!E179;LEN('Locations-Stops'!E179)-1);"0")&amp;","&amp;IF('Locations-Stops'!G179&lt;&gt;"";VLOOKUP('Locations-Stops'!G179;Regions!A2:B300;2;FALSE);"0")&amp;","&amp;IF('Locations-Stops'!H179&lt;&gt;"";VLOOKUP('Locations-Stops'!H179;Regions!C2:D300;2;FALSE);"0")&amp;","&amp;IF('Locations-Stops'!I179&lt;&gt;"";VLOOKUP('Locations-Stops'!I179;Regions!F2:G300;2;FALSE);"0")&amp;","&amp;IF('Locations-Stops'!J179&lt;&gt;"";VLOOKUP('Locations-Stops'!J179;Regions!I2:J300;2;FALSE);"0")&amp;",'"&amp;IF('Locations-Stops'!K179&lt;&gt;"";SUBSTITUTE('Locations-Stops'!K179;"'";"\'");"")&amp;"','"&amp;IF('Locations-Stops'!L179&lt;&gt;"";'Locations-Stops'!L179;"")&amp;"','"&amp;IF('Locations-Stops'!M179&lt;&gt;"";'Locations-Stops'!M179;"")&amp;"','"&amp;IF('Locations-Stops'!N179&lt;&gt;"";'Locations-Stops'!N179;"")&amp;"', CURRENT_TIMESTAMP);"</v>
      </c>
    </row>
    <row r="178" spans="3:6" x14ac:dyDescent="0.25">
      <c r="C178" s="16">
        <v>180</v>
      </c>
      <c r="D178" s="16" t="s">
        <v>17780</v>
      </c>
      <c r="E178" s="16" t="s">
        <v>4333</v>
      </c>
      <c r="F178" s="16" t="str">
        <f t="shared" si="2"/>
        <v>"INSERT INTO `locations` (`id`, `name`, `latitude`, `longitude`, `province`, `region_1`, `region_2`, `region_3`, `street`, `number`, `postal`, `img`, `last_modified`) VALUES (NULL,'"&amp;SUBSTITUTE('Locations-Stops'!F180;"'";"\'")&amp;"',"&amp;IF('Locations-Stops'!D180&lt;&gt;"";LEFT('Locations-Stops'!D180;2)&amp;"."&amp;RIGHT('Locations-Stops'!D180;LEN('Locations-Stops'!D180)-2);"0")&amp;","&amp;IF('Locations-Stops'!E180&lt;&gt;"";LEFT('Locations-Stops'!E180;1)&amp;"."&amp;RIGHT('Locations-Stops'!E180;LEN('Locations-Stops'!E180)-1);"0")&amp;","&amp;IF('Locations-Stops'!G180&lt;&gt;"";VLOOKUP('Locations-Stops'!G180;Regions!A2:B300;2;FALSE);"0")&amp;","&amp;IF('Locations-Stops'!H180&lt;&gt;"";VLOOKUP('Locations-Stops'!H180;Regions!C2:D300;2;FALSE);"0")&amp;","&amp;IF('Locations-Stops'!I180&lt;&gt;"";VLOOKUP('Locations-Stops'!I180;Regions!F2:G300;2;FALSE);"0")&amp;","&amp;IF('Locations-Stops'!J180&lt;&gt;"";VLOOKUP('Locations-Stops'!J180;Regions!I2:J300;2;FALSE);"0")&amp;",'"&amp;IF('Locations-Stops'!K180&lt;&gt;"";SUBSTITUTE('Locations-Stops'!K180;"'";"\'");"")&amp;"','"&amp;IF('Locations-Stops'!L180&lt;&gt;"";'Locations-Stops'!L180;"")&amp;"','"&amp;IF('Locations-Stops'!M180&lt;&gt;"";'Locations-Stops'!M180;"")&amp;"','"&amp;IF('Locations-Stops'!N180&lt;&gt;"";'Locations-Stops'!N180;"")&amp;"', CURRENT_TIMESTAMP);"</v>
      </c>
    </row>
    <row r="179" spans="3:6" x14ac:dyDescent="0.25">
      <c r="C179" s="16">
        <v>181</v>
      </c>
      <c r="D179" s="16" t="s">
        <v>17780</v>
      </c>
      <c r="E179" s="16" t="s">
        <v>4333</v>
      </c>
      <c r="F179" s="16" t="str">
        <f t="shared" si="2"/>
        <v>"INSERT INTO `locations` (`id`, `name`, `latitude`, `longitude`, `province`, `region_1`, `region_2`, `region_3`, `street`, `number`, `postal`, `img`, `last_modified`) VALUES (NULL,'"&amp;SUBSTITUTE('Locations-Stops'!F181;"'";"\'")&amp;"',"&amp;IF('Locations-Stops'!D181&lt;&gt;"";LEFT('Locations-Stops'!D181;2)&amp;"."&amp;RIGHT('Locations-Stops'!D181;LEN('Locations-Stops'!D181)-2);"0")&amp;","&amp;IF('Locations-Stops'!E181&lt;&gt;"";LEFT('Locations-Stops'!E181;1)&amp;"."&amp;RIGHT('Locations-Stops'!E181;LEN('Locations-Stops'!E181)-1);"0")&amp;","&amp;IF('Locations-Stops'!G181&lt;&gt;"";VLOOKUP('Locations-Stops'!G181;Regions!A2:B300;2;FALSE);"0")&amp;","&amp;IF('Locations-Stops'!H181&lt;&gt;"";VLOOKUP('Locations-Stops'!H181;Regions!C2:D300;2;FALSE);"0")&amp;","&amp;IF('Locations-Stops'!I181&lt;&gt;"";VLOOKUP('Locations-Stops'!I181;Regions!F2:G300;2;FALSE);"0")&amp;","&amp;IF('Locations-Stops'!J181&lt;&gt;"";VLOOKUP('Locations-Stops'!J181;Regions!I2:J300;2;FALSE);"0")&amp;",'"&amp;IF('Locations-Stops'!K181&lt;&gt;"";SUBSTITUTE('Locations-Stops'!K181;"'";"\'");"")&amp;"','"&amp;IF('Locations-Stops'!L181&lt;&gt;"";'Locations-Stops'!L181;"")&amp;"','"&amp;IF('Locations-Stops'!M181&lt;&gt;"";'Locations-Stops'!M181;"")&amp;"','"&amp;IF('Locations-Stops'!N181&lt;&gt;"";'Locations-Stops'!N181;"")&amp;"', CURRENT_TIMESTAMP);"</v>
      </c>
    </row>
    <row r="180" spans="3:6" x14ac:dyDescent="0.25">
      <c r="C180" s="16">
        <v>182</v>
      </c>
      <c r="D180" s="16" t="s">
        <v>17780</v>
      </c>
      <c r="E180" s="16" t="s">
        <v>4333</v>
      </c>
      <c r="F180" s="16" t="str">
        <f t="shared" si="2"/>
        <v>"INSERT INTO `locations` (`id`, `name`, `latitude`, `longitude`, `province`, `region_1`, `region_2`, `region_3`, `street`, `number`, `postal`, `img`, `last_modified`) VALUES (NULL,'"&amp;SUBSTITUTE('Locations-Stops'!F182;"'";"\'")&amp;"',"&amp;IF('Locations-Stops'!D182&lt;&gt;"";LEFT('Locations-Stops'!D182;2)&amp;"."&amp;RIGHT('Locations-Stops'!D182;LEN('Locations-Stops'!D182)-2);"0")&amp;","&amp;IF('Locations-Stops'!E182&lt;&gt;"";LEFT('Locations-Stops'!E182;1)&amp;"."&amp;RIGHT('Locations-Stops'!E182;LEN('Locations-Stops'!E182)-1);"0")&amp;","&amp;IF('Locations-Stops'!G182&lt;&gt;"";VLOOKUP('Locations-Stops'!G182;Regions!A2:B300;2;FALSE);"0")&amp;","&amp;IF('Locations-Stops'!H182&lt;&gt;"";VLOOKUP('Locations-Stops'!H182;Regions!C2:D300;2;FALSE);"0")&amp;","&amp;IF('Locations-Stops'!I182&lt;&gt;"";VLOOKUP('Locations-Stops'!I182;Regions!F2:G300;2;FALSE);"0")&amp;","&amp;IF('Locations-Stops'!J182&lt;&gt;"";VLOOKUP('Locations-Stops'!J182;Regions!I2:J300;2;FALSE);"0")&amp;",'"&amp;IF('Locations-Stops'!K182&lt;&gt;"";SUBSTITUTE('Locations-Stops'!K182;"'";"\'");"")&amp;"','"&amp;IF('Locations-Stops'!L182&lt;&gt;"";'Locations-Stops'!L182;"")&amp;"','"&amp;IF('Locations-Stops'!M182&lt;&gt;"";'Locations-Stops'!M182;"")&amp;"','"&amp;IF('Locations-Stops'!N182&lt;&gt;"";'Locations-Stops'!N182;"")&amp;"', CURRENT_TIMESTAMP);"</v>
      </c>
    </row>
    <row r="181" spans="3:6" x14ac:dyDescent="0.25">
      <c r="C181" s="16">
        <v>183</v>
      </c>
      <c r="D181" s="16" t="s">
        <v>17780</v>
      </c>
      <c r="E181" s="16" t="s">
        <v>4333</v>
      </c>
      <c r="F181" s="16" t="str">
        <f t="shared" si="2"/>
        <v>"INSERT INTO `locations` (`id`, `name`, `latitude`, `longitude`, `province`, `region_1`, `region_2`, `region_3`, `street`, `number`, `postal`, `img`, `last_modified`) VALUES (NULL,'"&amp;SUBSTITUTE('Locations-Stops'!F183;"'";"\'")&amp;"',"&amp;IF('Locations-Stops'!D183&lt;&gt;"";LEFT('Locations-Stops'!D183;2)&amp;"."&amp;RIGHT('Locations-Stops'!D183;LEN('Locations-Stops'!D183)-2);"0")&amp;","&amp;IF('Locations-Stops'!E183&lt;&gt;"";LEFT('Locations-Stops'!E183;1)&amp;"."&amp;RIGHT('Locations-Stops'!E183;LEN('Locations-Stops'!E183)-1);"0")&amp;","&amp;IF('Locations-Stops'!G183&lt;&gt;"";VLOOKUP('Locations-Stops'!G183;Regions!A2:B300;2;FALSE);"0")&amp;","&amp;IF('Locations-Stops'!H183&lt;&gt;"";VLOOKUP('Locations-Stops'!H183;Regions!C2:D300;2;FALSE);"0")&amp;","&amp;IF('Locations-Stops'!I183&lt;&gt;"";VLOOKUP('Locations-Stops'!I183;Regions!F2:G300;2;FALSE);"0")&amp;","&amp;IF('Locations-Stops'!J183&lt;&gt;"";VLOOKUP('Locations-Stops'!J183;Regions!I2:J300;2;FALSE);"0")&amp;",'"&amp;IF('Locations-Stops'!K183&lt;&gt;"";SUBSTITUTE('Locations-Stops'!K183;"'";"\'");"")&amp;"','"&amp;IF('Locations-Stops'!L183&lt;&gt;"";'Locations-Stops'!L183;"")&amp;"','"&amp;IF('Locations-Stops'!M183&lt;&gt;"";'Locations-Stops'!M183;"")&amp;"','"&amp;IF('Locations-Stops'!N183&lt;&gt;"";'Locations-Stops'!N183;"")&amp;"', CURRENT_TIMESTAMP);"</v>
      </c>
    </row>
    <row r="182" spans="3:6" x14ac:dyDescent="0.25">
      <c r="C182" s="16">
        <v>184</v>
      </c>
      <c r="D182" s="16" t="s">
        <v>17780</v>
      </c>
      <c r="E182" s="16" t="s">
        <v>4333</v>
      </c>
      <c r="F182" s="16" t="str">
        <f t="shared" si="2"/>
        <v>"INSERT INTO `locations` (`id`, `name`, `latitude`, `longitude`, `province`, `region_1`, `region_2`, `region_3`, `street`, `number`, `postal`, `img`, `last_modified`) VALUES (NULL,'"&amp;SUBSTITUTE('Locations-Stops'!F184;"'";"\'")&amp;"',"&amp;IF('Locations-Stops'!D184&lt;&gt;"";LEFT('Locations-Stops'!D184;2)&amp;"."&amp;RIGHT('Locations-Stops'!D184;LEN('Locations-Stops'!D184)-2);"0")&amp;","&amp;IF('Locations-Stops'!E184&lt;&gt;"";LEFT('Locations-Stops'!E184;1)&amp;"."&amp;RIGHT('Locations-Stops'!E184;LEN('Locations-Stops'!E184)-1);"0")&amp;","&amp;IF('Locations-Stops'!G184&lt;&gt;"";VLOOKUP('Locations-Stops'!G184;Regions!A2:B300;2;FALSE);"0")&amp;","&amp;IF('Locations-Stops'!H184&lt;&gt;"";VLOOKUP('Locations-Stops'!H184;Regions!C2:D300;2;FALSE);"0")&amp;","&amp;IF('Locations-Stops'!I184&lt;&gt;"";VLOOKUP('Locations-Stops'!I184;Regions!F2:G300;2;FALSE);"0")&amp;","&amp;IF('Locations-Stops'!J184&lt;&gt;"";VLOOKUP('Locations-Stops'!J184;Regions!I2:J300;2;FALSE);"0")&amp;",'"&amp;IF('Locations-Stops'!K184&lt;&gt;"";SUBSTITUTE('Locations-Stops'!K184;"'";"\'");"")&amp;"','"&amp;IF('Locations-Stops'!L184&lt;&gt;"";'Locations-Stops'!L184;"")&amp;"','"&amp;IF('Locations-Stops'!M184&lt;&gt;"";'Locations-Stops'!M184;"")&amp;"','"&amp;IF('Locations-Stops'!N184&lt;&gt;"";'Locations-Stops'!N184;"")&amp;"', CURRENT_TIMESTAMP);"</v>
      </c>
    </row>
    <row r="183" spans="3:6" x14ac:dyDescent="0.25">
      <c r="C183" s="16">
        <v>185</v>
      </c>
      <c r="D183" s="16" t="s">
        <v>17780</v>
      </c>
      <c r="E183" s="16" t="s">
        <v>4333</v>
      </c>
      <c r="F183" s="16" t="str">
        <f t="shared" si="2"/>
        <v>"INSERT INTO `locations` (`id`, `name`, `latitude`, `longitude`, `province`, `region_1`, `region_2`, `region_3`, `street`, `number`, `postal`, `img`, `last_modified`) VALUES (NULL,'"&amp;SUBSTITUTE('Locations-Stops'!F185;"'";"\'")&amp;"',"&amp;IF('Locations-Stops'!D185&lt;&gt;"";LEFT('Locations-Stops'!D185;2)&amp;"."&amp;RIGHT('Locations-Stops'!D185;LEN('Locations-Stops'!D185)-2);"0")&amp;","&amp;IF('Locations-Stops'!E185&lt;&gt;"";LEFT('Locations-Stops'!E185;1)&amp;"."&amp;RIGHT('Locations-Stops'!E185;LEN('Locations-Stops'!E185)-1);"0")&amp;","&amp;IF('Locations-Stops'!G185&lt;&gt;"";VLOOKUP('Locations-Stops'!G185;Regions!A2:B300;2;FALSE);"0")&amp;","&amp;IF('Locations-Stops'!H185&lt;&gt;"";VLOOKUP('Locations-Stops'!H185;Regions!C2:D300;2;FALSE);"0")&amp;","&amp;IF('Locations-Stops'!I185&lt;&gt;"";VLOOKUP('Locations-Stops'!I185;Regions!F2:G300;2;FALSE);"0")&amp;","&amp;IF('Locations-Stops'!J185&lt;&gt;"";VLOOKUP('Locations-Stops'!J185;Regions!I2:J300;2;FALSE);"0")&amp;",'"&amp;IF('Locations-Stops'!K185&lt;&gt;"";SUBSTITUTE('Locations-Stops'!K185;"'";"\'");"")&amp;"','"&amp;IF('Locations-Stops'!L185&lt;&gt;"";'Locations-Stops'!L185;"")&amp;"','"&amp;IF('Locations-Stops'!M185&lt;&gt;"";'Locations-Stops'!M185;"")&amp;"','"&amp;IF('Locations-Stops'!N185&lt;&gt;"";'Locations-Stops'!N185;"")&amp;"', CURRENT_TIMESTAMP);"</v>
      </c>
    </row>
    <row r="184" spans="3:6" x14ac:dyDescent="0.25">
      <c r="C184" s="16">
        <v>186</v>
      </c>
      <c r="D184" s="16" t="s">
        <v>17780</v>
      </c>
      <c r="E184" s="16" t="s">
        <v>4333</v>
      </c>
      <c r="F184" s="16" t="str">
        <f t="shared" si="2"/>
        <v>"INSERT INTO `locations` (`id`, `name`, `latitude`, `longitude`, `province`, `region_1`, `region_2`, `region_3`, `street`, `number`, `postal`, `img`, `last_modified`) VALUES (NULL,'"&amp;SUBSTITUTE('Locations-Stops'!F186;"'";"\'")&amp;"',"&amp;IF('Locations-Stops'!D186&lt;&gt;"";LEFT('Locations-Stops'!D186;2)&amp;"."&amp;RIGHT('Locations-Stops'!D186;LEN('Locations-Stops'!D186)-2);"0")&amp;","&amp;IF('Locations-Stops'!E186&lt;&gt;"";LEFT('Locations-Stops'!E186;1)&amp;"."&amp;RIGHT('Locations-Stops'!E186;LEN('Locations-Stops'!E186)-1);"0")&amp;","&amp;IF('Locations-Stops'!G186&lt;&gt;"";VLOOKUP('Locations-Stops'!G186;Regions!A2:B300;2;FALSE);"0")&amp;","&amp;IF('Locations-Stops'!H186&lt;&gt;"";VLOOKUP('Locations-Stops'!H186;Regions!C2:D300;2;FALSE);"0")&amp;","&amp;IF('Locations-Stops'!I186&lt;&gt;"";VLOOKUP('Locations-Stops'!I186;Regions!F2:G300;2;FALSE);"0")&amp;","&amp;IF('Locations-Stops'!J186&lt;&gt;"";VLOOKUP('Locations-Stops'!J186;Regions!I2:J300;2;FALSE);"0")&amp;",'"&amp;IF('Locations-Stops'!K186&lt;&gt;"";SUBSTITUTE('Locations-Stops'!K186;"'";"\'");"")&amp;"','"&amp;IF('Locations-Stops'!L186&lt;&gt;"";'Locations-Stops'!L186;"")&amp;"','"&amp;IF('Locations-Stops'!M186&lt;&gt;"";'Locations-Stops'!M186;"")&amp;"','"&amp;IF('Locations-Stops'!N186&lt;&gt;"";'Locations-Stops'!N186;"")&amp;"', CURRENT_TIMESTAMP);"</v>
      </c>
    </row>
    <row r="185" spans="3:6" x14ac:dyDescent="0.25">
      <c r="C185" s="16">
        <v>187</v>
      </c>
      <c r="D185" s="16" t="s">
        <v>17780</v>
      </c>
      <c r="E185" s="16" t="s">
        <v>4333</v>
      </c>
      <c r="F185" s="16" t="str">
        <f t="shared" si="2"/>
        <v>"INSERT INTO `locations` (`id`, `name`, `latitude`, `longitude`, `province`, `region_1`, `region_2`, `region_3`, `street`, `number`, `postal`, `img`, `last_modified`) VALUES (NULL,'"&amp;SUBSTITUTE('Locations-Stops'!F187;"'";"\'")&amp;"',"&amp;IF('Locations-Stops'!D187&lt;&gt;"";LEFT('Locations-Stops'!D187;2)&amp;"."&amp;RIGHT('Locations-Stops'!D187;LEN('Locations-Stops'!D187)-2);"0")&amp;","&amp;IF('Locations-Stops'!E187&lt;&gt;"";LEFT('Locations-Stops'!E187;1)&amp;"."&amp;RIGHT('Locations-Stops'!E187;LEN('Locations-Stops'!E187)-1);"0")&amp;","&amp;IF('Locations-Stops'!G187&lt;&gt;"";VLOOKUP('Locations-Stops'!G187;Regions!A2:B300;2;FALSE);"0")&amp;","&amp;IF('Locations-Stops'!H187&lt;&gt;"";VLOOKUP('Locations-Stops'!H187;Regions!C2:D300;2;FALSE);"0")&amp;","&amp;IF('Locations-Stops'!I187&lt;&gt;"";VLOOKUP('Locations-Stops'!I187;Regions!F2:G300;2;FALSE);"0")&amp;","&amp;IF('Locations-Stops'!J187&lt;&gt;"";VLOOKUP('Locations-Stops'!J187;Regions!I2:J300;2;FALSE);"0")&amp;",'"&amp;IF('Locations-Stops'!K187&lt;&gt;"";SUBSTITUTE('Locations-Stops'!K187;"'";"\'");"")&amp;"','"&amp;IF('Locations-Stops'!L187&lt;&gt;"";'Locations-Stops'!L187;"")&amp;"','"&amp;IF('Locations-Stops'!M187&lt;&gt;"";'Locations-Stops'!M187;"")&amp;"','"&amp;IF('Locations-Stops'!N187&lt;&gt;"";'Locations-Stops'!N187;"")&amp;"', CURRENT_TIMESTAMP);"</v>
      </c>
    </row>
    <row r="186" spans="3:6" x14ac:dyDescent="0.25">
      <c r="C186" s="16">
        <v>188</v>
      </c>
      <c r="D186" s="16" t="s">
        <v>17780</v>
      </c>
      <c r="E186" s="16" t="s">
        <v>4333</v>
      </c>
      <c r="F186" s="16" t="str">
        <f t="shared" si="2"/>
        <v>"INSERT INTO `locations` (`id`, `name`, `latitude`, `longitude`, `province`, `region_1`, `region_2`, `region_3`, `street`, `number`, `postal`, `img`, `last_modified`) VALUES (NULL,'"&amp;SUBSTITUTE('Locations-Stops'!F188;"'";"\'")&amp;"',"&amp;IF('Locations-Stops'!D188&lt;&gt;"";LEFT('Locations-Stops'!D188;2)&amp;"."&amp;RIGHT('Locations-Stops'!D188;LEN('Locations-Stops'!D188)-2);"0")&amp;","&amp;IF('Locations-Stops'!E188&lt;&gt;"";LEFT('Locations-Stops'!E188;1)&amp;"."&amp;RIGHT('Locations-Stops'!E188;LEN('Locations-Stops'!E188)-1);"0")&amp;","&amp;IF('Locations-Stops'!G188&lt;&gt;"";VLOOKUP('Locations-Stops'!G188;Regions!A2:B300;2;FALSE);"0")&amp;","&amp;IF('Locations-Stops'!H188&lt;&gt;"";VLOOKUP('Locations-Stops'!H188;Regions!C2:D300;2;FALSE);"0")&amp;","&amp;IF('Locations-Stops'!I188&lt;&gt;"";VLOOKUP('Locations-Stops'!I188;Regions!F2:G300;2;FALSE);"0")&amp;","&amp;IF('Locations-Stops'!J188&lt;&gt;"";VLOOKUP('Locations-Stops'!J188;Regions!I2:J300;2;FALSE);"0")&amp;",'"&amp;IF('Locations-Stops'!K188&lt;&gt;"";SUBSTITUTE('Locations-Stops'!K188;"'";"\'");"")&amp;"','"&amp;IF('Locations-Stops'!L188&lt;&gt;"";'Locations-Stops'!L188;"")&amp;"','"&amp;IF('Locations-Stops'!M188&lt;&gt;"";'Locations-Stops'!M188;"")&amp;"','"&amp;IF('Locations-Stops'!N188&lt;&gt;"";'Locations-Stops'!N188;"")&amp;"', CURRENT_TIMESTAMP);"</v>
      </c>
    </row>
    <row r="187" spans="3:6" x14ac:dyDescent="0.25">
      <c r="C187" s="16">
        <v>189</v>
      </c>
      <c r="D187" s="16" t="s">
        <v>17780</v>
      </c>
      <c r="E187" s="16" t="s">
        <v>4333</v>
      </c>
      <c r="F187" s="16" t="str">
        <f t="shared" si="2"/>
        <v>"INSERT INTO `locations` (`id`, `name`, `latitude`, `longitude`, `province`, `region_1`, `region_2`, `region_3`, `street`, `number`, `postal`, `img`, `last_modified`) VALUES (NULL,'"&amp;SUBSTITUTE('Locations-Stops'!F189;"'";"\'")&amp;"',"&amp;IF('Locations-Stops'!D189&lt;&gt;"";LEFT('Locations-Stops'!D189;2)&amp;"."&amp;RIGHT('Locations-Stops'!D189;LEN('Locations-Stops'!D189)-2);"0")&amp;","&amp;IF('Locations-Stops'!E189&lt;&gt;"";LEFT('Locations-Stops'!E189;1)&amp;"."&amp;RIGHT('Locations-Stops'!E189;LEN('Locations-Stops'!E189)-1);"0")&amp;","&amp;IF('Locations-Stops'!G189&lt;&gt;"";VLOOKUP('Locations-Stops'!G189;Regions!A2:B300;2;FALSE);"0")&amp;","&amp;IF('Locations-Stops'!H189&lt;&gt;"";VLOOKUP('Locations-Stops'!H189;Regions!C2:D300;2;FALSE);"0")&amp;","&amp;IF('Locations-Stops'!I189&lt;&gt;"";VLOOKUP('Locations-Stops'!I189;Regions!F2:G300;2;FALSE);"0")&amp;","&amp;IF('Locations-Stops'!J189&lt;&gt;"";VLOOKUP('Locations-Stops'!J189;Regions!I2:J300;2;FALSE);"0")&amp;",'"&amp;IF('Locations-Stops'!K189&lt;&gt;"";SUBSTITUTE('Locations-Stops'!K189;"'";"\'");"")&amp;"','"&amp;IF('Locations-Stops'!L189&lt;&gt;"";'Locations-Stops'!L189;"")&amp;"','"&amp;IF('Locations-Stops'!M189&lt;&gt;"";'Locations-Stops'!M189;"")&amp;"','"&amp;IF('Locations-Stops'!N189&lt;&gt;"";'Locations-Stops'!N189;"")&amp;"', CURRENT_TIMESTAMP);"</v>
      </c>
    </row>
    <row r="188" spans="3:6" x14ac:dyDescent="0.25">
      <c r="C188" s="16">
        <v>190</v>
      </c>
      <c r="D188" s="16" t="s">
        <v>17780</v>
      </c>
      <c r="E188" s="16" t="s">
        <v>4333</v>
      </c>
      <c r="F188" s="16" t="str">
        <f t="shared" si="2"/>
        <v>"INSERT INTO `locations` (`id`, `name`, `latitude`, `longitude`, `province`, `region_1`, `region_2`, `region_3`, `street`, `number`, `postal`, `img`, `last_modified`) VALUES (NULL,'"&amp;SUBSTITUTE('Locations-Stops'!F190;"'";"\'")&amp;"',"&amp;IF('Locations-Stops'!D190&lt;&gt;"";LEFT('Locations-Stops'!D190;2)&amp;"."&amp;RIGHT('Locations-Stops'!D190;LEN('Locations-Stops'!D190)-2);"0")&amp;","&amp;IF('Locations-Stops'!E190&lt;&gt;"";LEFT('Locations-Stops'!E190;1)&amp;"."&amp;RIGHT('Locations-Stops'!E190;LEN('Locations-Stops'!E190)-1);"0")&amp;","&amp;IF('Locations-Stops'!G190&lt;&gt;"";VLOOKUP('Locations-Stops'!G190;Regions!A2:B300;2;FALSE);"0")&amp;","&amp;IF('Locations-Stops'!H190&lt;&gt;"";VLOOKUP('Locations-Stops'!H190;Regions!C2:D300;2;FALSE);"0")&amp;","&amp;IF('Locations-Stops'!I190&lt;&gt;"";VLOOKUP('Locations-Stops'!I190;Regions!F2:G300;2;FALSE);"0")&amp;","&amp;IF('Locations-Stops'!J190&lt;&gt;"";VLOOKUP('Locations-Stops'!J190;Regions!I2:J300;2;FALSE);"0")&amp;",'"&amp;IF('Locations-Stops'!K190&lt;&gt;"";SUBSTITUTE('Locations-Stops'!K190;"'";"\'");"")&amp;"','"&amp;IF('Locations-Stops'!L190&lt;&gt;"";'Locations-Stops'!L190;"")&amp;"','"&amp;IF('Locations-Stops'!M190&lt;&gt;"";'Locations-Stops'!M190;"")&amp;"','"&amp;IF('Locations-Stops'!N190&lt;&gt;"";'Locations-Stops'!N190;"")&amp;"', CURRENT_TIMESTAMP);"</v>
      </c>
    </row>
    <row r="189" spans="3:6" x14ac:dyDescent="0.25">
      <c r="C189" s="16">
        <v>191</v>
      </c>
      <c r="D189" s="16" t="s">
        <v>17780</v>
      </c>
      <c r="E189" s="16" t="s">
        <v>4333</v>
      </c>
      <c r="F189" s="16" t="str">
        <f t="shared" si="2"/>
        <v>"INSERT INTO `locations` (`id`, `name`, `latitude`, `longitude`, `province`, `region_1`, `region_2`, `region_3`, `street`, `number`, `postal`, `img`, `last_modified`) VALUES (NULL,'"&amp;SUBSTITUTE('Locations-Stops'!F191;"'";"\'")&amp;"',"&amp;IF('Locations-Stops'!D191&lt;&gt;"";LEFT('Locations-Stops'!D191;2)&amp;"."&amp;RIGHT('Locations-Stops'!D191;LEN('Locations-Stops'!D191)-2);"0")&amp;","&amp;IF('Locations-Stops'!E191&lt;&gt;"";LEFT('Locations-Stops'!E191;1)&amp;"."&amp;RIGHT('Locations-Stops'!E191;LEN('Locations-Stops'!E191)-1);"0")&amp;","&amp;IF('Locations-Stops'!G191&lt;&gt;"";VLOOKUP('Locations-Stops'!G191;Regions!A2:B300;2;FALSE);"0")&amp;","&amp;IF('Locations-Stops'!H191&lt;&gt;"";VLOOKUP('Locations-Stops'!H191;Regions!C2:D300;2;FALSE);"0")&amp;","&amp;IF('Locations-Stops'!I191&lt;&gt;"";VLOOKUP('Locations-Stops'!I191;Regions!F2:G300;2;FALSE);"0")&amp;","&amp;IF('Locations-Stops'!J191&lt;&gt;"";VLOOKUP('Locations-Stops'!J191;Regions!I2:J300;2;FALSE);"0")&amp;",'"&amp;IF('Locations-Stops'!K191&lt;&gt;"";SUBSTITUTE('Locations-Stops'!K191;"'";"\'");"")&amp;"','"&amp;IF('Locations-Stops'!L191&lt;&gt;"";'Locations-Stops'!L191;"")&amp;"','"&amp;IF('Locations-Stops'!M191&lt;&gt;"";'Locations-Stops'!M191;"")&amp;"','"&amp;IF('Locations-Stops'!N191&lt;&gt;"";'Locations-Stops'!N191;"")&amp;"', CURRENT_TIMESTAMP);"</v>
      </c>
    </row>
    <row r="190" spans="3:6" x14ac:dyDescent="0.25">
      <c r="C190" s="16">
        <v>192</v>
      </c>
      <c r="D190" s="16" t="s">
        <v>17780</v>
      </c>
      <c r="E190" s="16" t="s">
        <v>4333</v>
      </c>
      <c r="F190" s="16" t="str">
        <f t="shared" si="2"/>
        <v>"INSERT INTO `locations` (`id`, `name`, `latitude`, `longitude`, `province`, `region_1`, `region_2`, `region_3`, `street`, `number`, `postal`, `img`, `last_modified`) VALUES (NULL,'"&amp;SUBSTITUTE('Locations-Stops'!F192;"'";"\'")&amp;"',"&amp;IF('Locations-Stops'!D192&lt;&gt;"";LEFT('Locations-Stops'!D192;2)&amp;"."&amp;RIGHT('Locations-Stops'!D192;LEN('Locations-Stops'!D192)-2);"0")&amp;","&amp;IF('Locations-Stops'!E192&lt;&gt;"";LEFT('Locations-Stops'!E192;1)&amp;"."&amp;RIGHT('Locations-Stops'!E192;LEN('Locations-Stops'!E192)-1);"0")&amp;","&amp;IF('Locations-Stops'!G192&lt;&gt;"";VLOOKUP('Locations-Stops'!G192;Regions!A2:B300;2;FALSE);"0")&amp;","&amp;IF('Locations-Stops'!H192&lt;&gt;"";VLOOKUP('Locations-Stops'!H192;Regions!C2:D300;2;FALSE);"0")&amp;","&amp;IF('Locations-Stops'!I192&lt;&gt;"";VLOOKUP('Locations-Stops'!I192;Regions!F2:G300;2;FALSE);"0")&amp;","&amp;IF('Locations-Stops'!J192&lt;&gt;"";VLOOKUP('Locations-Stops'!J192;Regions!I2:J300;2;FALSE);"0")&amp;",'"&amp;IF('Locations-Stops'!K192&lt;&gt;"";SUBSTITUTE('Locations-Stops'!K192;"'";"\'");"")&amp;"','"&amp;IF('Locations-Stops'!L192&lt;&gt;"";'Locations-Stops'!L192;"")&amp;"','"&amp;IF('Locations-Stops'!M192&lt;&gt;"";'Locations-Stops'!M192;"")&amp;"','"&amp;IF('Locations-Stops'!N192&lt;&gt;"";'Locations-Stops'!N192;"")&amp;"', CURRENT_TIMESTAMP);"</v>
      </c>
    </row>
    <row r="191" spans="3:6" x14ac:dyDescent="0.25">
      <c r="C191" s="16">
        <v>193</v>
      </c>
      <c r="D191" s="16" t="s">
        <v>17780</v>
      </c>
      <c r="E191" s="16" t="s">
        <v>4333</v>
      </c>
      <c r="F191" s="16" t="str">
        <f t="shared" si="2"/>
        <v>"INSERT INTO `locations` (`id`, `name`, `latitude`, `longitude`, `province`, `region_1`, `region_2`, `region_3`, `street`, `number`, `postal`, `img`, `last_modified`) VALUES (NULL,'"&amp;SUBSTITUTE('Locations-Stops'!F193;"'";"\'")&amp;"',"&amp;IF('Locations-Stops'!D193&lt;&gt;"";LEFT('Locations-Stops'!D193;2)&amp;"."&amp;RIGHT('Locations-Stops'!D193;LEN('Locations-Stops'!D193)-2);"0")&amp;","&amp;IF('Locations-Stops'!E193&lt;&gt;"";LEFT('Locations-Stops'!E193;1)&amp;"."&amp;RIGHT('Locations-Stops'!E193;LEN('Locations-Stops'!E193)-1);"0")&amp;","&amp;IF('Locations-Stops'!G193&lt;&gt;"";VLOOKUP('Locations-Stops'!G193;Regions!A2:B300;2;FALSE);"0")&amp;","&amp;IF('Locations-Stops'!H193&lt;&gt;"";VLOOKUP('Locations-Stops'!H193;Regions!C2:D300;2;FALSE);"0")&amp;","&amp;IF('Locations-Stops'!I193&lt;&gt;"";VLOOKUP('Locations-Stops'!I193;Regions!F2:G300;2;FALSE);"0")&amp;","&amp;IF('Locations-Stops'!J193&lt;&gt;"";VLOOKUP('Locations-Stops'!J193;Regions!I2:J300;2;FALSE);"0")&amp;",'"&amp;IF('Locations-Stops'!K193&lt;&gt;"";SUBSTITUTE('Locations-Stops'!K193;"'";"\'");"")&amp;"','"&amp;IF('Locations-Stops'!L193&lt;&gt;"";'Locations-Stops'!L193;"")&amp;"','"&amp;IF('Locations-Stops'!M193&lt;&gt;"";'Locations-Stops'!M193;"")&amp;"','"&amp;IF('Locations-Stops'!N193&lt;&gt;"";'Locations-Stops'!N193;"")&amp;"', CURRENT_TIMESTAMP);"</v>
      </c>
    </row>
    <row r="192" spans="3:6" x14ac:dyDescent="0.25">
      <c r="C192" s="16">
        <v>194</v>
      </c>
      <c r="D192" s="16" t="s">
        <v>17780</v>
      </c>
      <c r="E192" s="16" t="s">
        <v>4333</v>
      </c>
      <c r="F192" s="16" t="str">
        <f t="shared" si="2"/>
        <v>"INSERT INTO `locations` (`id`, `name`, `latitude`, `longitude`, `province`, `region_1`, `region_2`, `region_3`, `street`, `number`, `postal`, `img`, `last_modified`) VALUES (NULL,'"&amp;SUBSTITUTE('Locations-Stops'!F194;"'";"\'")&amp;"',"&amp;IF('Locations-Stops'!D194&lt;&gt;"";LEFT('Locations-Stops'!D194;2)&amp;"."&amp;RIGHT('Locations-Stops'!D194;LEN('Locations-Stops'!D194)-2);"0")&amp;","&amp;IF('Locations-Stops'!E194&lt;&gt;"";LEFT('Locations-Stops'!E194;1)&amp;"."&amp;RIGHT('Locations-Stops'!E194;LEN('Locations-Stops'!E194)-1);"0")&amp;","&amp;IF('Locations-Stops'!G194&lt;&gt;"";VLOOKUP('Locations-Stops'!G194;Regions!A2:B300;2;FALSE);"0")&amp;","&amp;IF('Locations-Stops'!H194&lt;&gt;"";VLOOKUP('Locations-Stops'!H194;Regions!C2:D300;2;FALSE);"0")&amp;","&amp;IF('Locations-Stops'!I194&lt;&gt;"";VLOOKUP('Locations-Stops'!I194;Regions!F2:G300;2;FALSE);"0")&amp;","&amp;IF('Locations-Stops'!J194&lt;&gt;"";VLOOKUP('Locations-Stops'!J194;Regions!I2:J300;2;FALSE);"0")&amp;",'"&amp;IF('Locations-Stops'!K194&lt;&gt;"";SUBSTITUTE('Locations-Stops'!K194;"'";"\'");"")&amp;"','"&amp;IF('Locations-Stops'!L194&lt;&gt;"";'Locations-Stops'!L194;"")&amp;"','"&amp;IF('Locations-Stops'!M194&lt;&gt;"";'Locations-Stops'!M194;"")&amp;"','"&amp;IF('Locations-Stops'!N194&lt;&gt;"";'Locations-Stops'!N194;"")&amp;"', CURRENT_TIMESTAMP);"</v>
      </c>
    </row>
    <row r="193" spans="3:6" x14ac:dyDescent="0.25">
      <c r="C193" s="16">
        <v>195</v>
      </c>
      <c r="D193" s="16" t="s">
        <v>17780</v>
      </c>
      <c r="E193" s="16" t="s">
        <v>4333</v>
      </c>
      <c r="F193" s="16" t="str">
        <f t="shared" si="2"/>
        <v>"INSERT INTO `locations` (`id`, `name`, `latitude`, `longitude`, `province`, `region_1`, `region_2`, `region_3`, `street`, `number`, `postal`, `img`, `last_modified`) VALUES (NULL,'"&amp;SUBSTITUTE('Locations-Stops'!F195;"'";"\'")&amp;"',"&amp;IF('Locations-Stops'!D195&lt;&gt;"";LEFT('Locations-Stops'!D195;2)&amp;"."&amp;RIGHT('Locations-Stops'!D195;LEN('Locations-Stops'!D195)-2);"0")&amp;","&amp;IF('Locations-Stops'!E195&lt;&gt;"";LEFT('Locations-Stops'!E195;1)&amp;"."&amp;RIGHT('Locations-Stops'!E195;LEN('Locations-Stops'!E195)-1);"0")&amp;","&amp;IF('Locations-Stops'!G195&lt;&gt;"";VLOOKUP('Locations-Stops'!G195;Regions!A2:B300;2;FALSE);"0")&amp;","&amp;IF('Locations-Stops'!H195&lt;&gt;"";VLOOKUP('Locations-Stops'!H195;Regions!C2:D300;2;FALSE);"0")&amp;","&amp;IF('Locations-Stops'!I195&lt;&gt;"";VLOOKUP('Locations-Stops'!I195;Regions!F2:G300;2;FALSE);"0")&amp;","&amp;IF('Locations-Stops'!J195&lt;&gt;"";VLOOKUP('Locations-Stops'!J195;Regions!I2:J300;2;FALSE);"0")&amp;",'"&amp;IF('Locations-Stops'!K195&lt;&gt;"";SUBSTITUTE('Locations-Stops'!K195;"'";"\'");"")&amp;"','"&amp;IF('Locations-Stops'!L195&lt;&gt;"";'Locations-Stops'!L195;"")&amp;"','"&amp;IF('Locations-Stops'!M195&lt;&gt;"";'Locations-Stops'!M195;"")&amp;"','"&amp;IF('Locations-Stops'!N195&lt;&gt;"";'Locations-Stops'!N195;"")&amp;"', CURRENT_TIMESTAMP);"</v>
      </c>
    </row>
    <row r="194" spans="3:6" x14ac:dyDescent="0.25">
      <c r="C194" s="16">
        <v>196</v>
      </c>
      <c r="D194" s="16" t="s">
        <v>17780</v>
      </c>
      <c r="E194" s="16" t="s">
        <v>4333</v>
      </c>
      <c r="F194" s="16" t="str">
        <f t="shared" ref="F194:F257" si="3">SUBSTITUTE(D194, "_NUM_", C194)</f>
        <v>"INSERT INTO `locations` (`id`, `name`, `latitude`, `longitude`, `province`, `region_1`, `region_2`, `region_3`, `street`, `number`, `postal`, `img`, `last_modified`) VALUES (NULL,'"&amp;SUBSTITUTE('Locations-Stops'!F196;"'";"\'")&amp;"',"&amp;IF('Locations-Stops'!D196&lt;&gt;"";LEFT('Locations-Stops'!D196;2)&amp;"."&amp;RIGHT('Locations-Stops'!D196;LEN('Locations-Stops'!D196)-2);"0")&amp;","&amp;IF('Locations-Stops'!E196&lt;&gt;"";LEFT('Locations-Stops'!E196;1)&amp;"."&amp;RIGHT('Locations-Stops'!E196;LEN('Locations-Stops'!E196)-1);"0")&amp;","&amp;IF('Locations-Stops'!G196&lt;&gt;"";VLOOKUP('Locations-Stops'!G196;Regions!A2:B300;2;FALSE);"0")&amp;","&amp;IF('Locations-Stops'!H196&lt;&gt;"";VLOOKUP('Locations-Stops'!H196;Regions!C2:D300;2;FALSE);"0")&amp;","&amp;IF('Locations-Stops'!I196&lt;&gt;"";VLOOKUP('Locations-Stops'!I196;Regions!F2:G300;2;FALSE);"0")&amp;","&amp;IF('Locations-Stops'!J196&lt;&gt;"";VLOOKUP('Locations-Stops'!J196;Regions!I2:J300;2;FALSE);"0")&amp;",'"&amp;IF('Locations-Stops'!K196&lt;&gt;"";SUBSTITUTE('Locations-Stops'!K196;"'";"\'");"")&amp;"','"&amp;IF('Locations-Stops'!L196&lt;&gt;"";'Locations-Stops'!L196;"")&amp;"','"&amp;IF('Locations-Stops'!M196&lt;&gt;"";'Locations-Stops'!M196;"")&amp;"','"&amp;IF('Locations-Stops'!N196&lt;&gt;"";'Locations-Stops'!N196;"")&amp;"', CURRENT_TIMESTAMP);"</v>
      </c>
    </row>
    <row r="195" spans="3:6" x14ac:dyDescent="0.25">
      <c r="C195" s="16">
        <v>197</v>
      </c>
      <c r="D195" s="16" t="s">
        <v>17780</v>
      </c>
      <c r="E195" s="16" t="s">
        <v>4333</v>
      </c>
      <c r="F195" s="16" t="str">
        <f t="shared" si="3"/>
        <v>"INSERT INTO `locations` (`id`, `name`, `latitude`, `longitude`, `province`, `region_1`, `region_2`, `region_3`, `street`, `number`, `postal`, `img`, `last_modified`) VALUES (NULL,'"&amp;SUBSTITUTE('Locations-Stops'!F197;"'";"\'")&amp;"',"&amp;IF('Locations-Stops'!D197&lt;&gt;"";LEFT('Locations-Stops'!D197;2)&amp;"."&amp;RIGHT('Locations-Stops'!D197;LEN('Locations-Stops'!D197)-2);"0")&amp;","&amp;IF('Locations-Stops'!E197&lt;&gt;"";LEFT('Locations-Stops'!E197;1)&amp;"."&amp;RIGHT('Locations-Stops'!E197;LEN('Locations-Stops'!E197)-1);"0")&amp;","&amp;IF('Locations-Stops'!G197&lt;&gt;"";VLOOKUP('Locations-Stops'!G197;Regions!A2:B300;2;FALSE);"0")&amp;","&amp;IF('Locations-Stops'!H197&lt;&gt;"";VLOOKUP('Locations-Stops'!H197;Regions!C2:D300;2;FALSE);"0")&amp;","&amp;IF('Locations-Stops'!I197&lt;&gt;"";VLOOKUP('Locations-Stops'!I197;Regions!F2:G300;2;FALSE);"0")&amp;","&amp;IF('Locations-Stops'!J197&lt;&gt;"";VLOOKUP('Locations-Stops'!J197;Regions!I2:J300;2;FALSE);"0")&amp;",'"&amp;IF('Locations-Stops'!K197&lt;&gt;"";SUBSTITUTE('Locations-Stops'!K197;"'";"\'");"")&amp;"','"&amp;IF('Locations-Stops'!L197&lt;&gt;"";'Locations-Stops'!L197;"")&amp;"','"&amp;IF('Locations-Stops'!M197&lt;&gt;"";'Locations-Stops'!M197;"")&amp;"','"&amp;IF('Locations-Stops'!N197&lt;&gt;"";'Locations-Stops'!N197;"")&amp;"', CURRENT_TIMESTAMP);"</v>
      </c>
    </row>
    <row r="196" spans="3:6" x14ac:dyDescent="0.25">
      <c r="C196" s="16">
        <v>198</v>
      </c>
      <c r="D196" s="16" t="s">
        <v>17780</v>
      </c>
      <c r="E196" s="16" t="s">
        <v>4333</v>
      </c>
      <c r="F196" s="16" t="str">
        <f t="shared" si="3"/>
        <v>"INSERT INTO `locations` (`id`, `name`, `latitude`, `longitude`, `province`, `region_1`, `region_2`, `region_3`, `street`, `number`, `postal`, `img`, `last_modified`) VALUES (NULL,'"&amp;SUBSTITUTE('Locations-Stops'!F198;"'";"\'")&amp;"',"&amp;IF('Locations-Stops'!D198&lt;&gt;"";LEFT('Locations-Stops'!D198;2)&amp;"."&amp;RIGHT('Locations-Stops'!D198;LEN('Locations-Stops'!D198)-2);"0")&amp;","&amp;IF('Locations-Stops'!E198&lt;&gt;"";LEFT('Locations-Stops'!E198;1)&amp;"."&amp;RIGHT('Locations-Stops'!E198;LEN('Locations-Stops'!E198)-1);"0")&amp;","&amp;IF('Locations-Stops'!G198&lt;&gt;"";VLOOKUP('Locations-Stops'!G198;Regions!A2:B300;2;FALSE);"0")&amp;","&amp;IF('Locations-Stops'!H198&lt;&gt;"";VLOOKUP('Locations-Stops'!H198;Regions!C2:D300;2;FALSE);"0")&amp;","&amp;IF('Locations-Stops'!I198&lt;&gt;"";VLOOKUP('Locations-Stops'!I198;Regions!F2:G300;2;FALSE);"0")&amp;","&amp;IF('Locations-Stops'!J198&lt;&gt;"";VLOOKUP('Locations-Stops'!J198;Regions!I2:J300;2;FALSE);"0")&amp;",'"&amp;IF('Locations-Stops'!K198&lt;&gt;"";SUBSTITUTE('Locations-Stops'!K198;"'";"\'");"")&amp;"','"&amp;IF('Locations-Stops'!L198&lt;&gt;"";'Locations-Stops'!L198;"")&amp;"','"&amp;IF('Locations-Stops'!M198&lt;&gt;"";'Locations-Stops'!M198;"")&amp;"','"&amp;IF('Locations-Stops'!N198&lt;&gt;"";'Locations-Stops'!N198;"")&amp;"', CURRENT_TIMESTAMP);"</v>
      </c>
    </row>
    <row r="197" spans="3:6" x14ac:dyDescent="0.25">
      <c r="C197" s="16">
        <v>199</v>
      </c>
      <c r="D197" s="16" t="s">
        <v>17780</v>
      </c>
      <c r="E197" s="16" t="s">
        <v>4333</v>
      </c>
      <c r="F197" s="16" t="str">
        <f t="shared" si="3"/>
        <v>"INSERT INTO `locations` (`id`, `name`, `latitude`, `longitude`, `province`, `region_1`, `region_2`, `region_3`, `street`, `number`, `postal`, `img`, `last_modified`) VALUES (NULL,'"&amp;SUBSTITUTE('Locations-Stops'!F199;"'";"\'")&amp;"',"&amp;IF('Locations-Stops'!D199&lt;&gt;"";LEFT('Locations-Stops'!D199;2)&amp;"."&amp;RIGHT('Locations-Stops'!D199;LEN('Locations-Stops'!D199)-2);"0")&amp;","&amp;IF('Locations-Stops'!E199&lt;&gt;"";LEFT('Locations-Stops'!E199;1)&amp;"."&amp;RIGHT('Locations-Stops'!E199;LEN('Locations-Stops'!E199)-1);"0")&amp;","&amp;IF('Locations-Stops'!G199&lt;&gt;"";VLOOKUP('Locations-Stops'!G199;Regions!A2:B300;2;FALSE);"0")&amp;","&amp;IF('Locations-Stops'!H199&lt;&gt;"";VLOOKUP('Locations-Stops'!H199;Regions!C2:D300;2;FALSE);"0")&amp;","&amp;IF('Locations-Stops'!I199&lt;&gt;"";VLOOKUP('Locations-Stops'!I199;Regions!F2:G300;2;FALSE);"0")&amp;","&amp;IF('Locations-Stops'!J199&lt;&gt;"";VLOOKUP('Locations-Stops'!J199;Regions!I2:J300;2;FALSE);"0")&amp;",'"&amp;IF('Locations-Stops'!K199&lt;&gt;"";SUBSTITUTE('Locations-Stops'!K199;"'";"\'");"")&amp;"','"&amp;IF('Locations-Stops'!L199&lt;&gt;"";'Locations-Stops'!L199;"")&amp;"','"&amp;IF('Locations-Stops'!M199&lt;&gt;"";'Locations-Stops'!M199;"")&amp;"','"&amp;IF('Locations-Stops'!N199&lt;&gt;"";'Locations-Stops'!N199;"")&amp;"', CURRENT_TIMESTAMP);"</v>
      </c>
    </row>
    <row r="198" spans="3:6" x14ac:dyDescent="0.25">
      <c r="C198" s="16">
        <v>200</v>
      </c>
      <c r="D198" s="16" t="s">
        <v>17780</v>
      </c>
      <c r="E198" s="16" t="s">
        <v>4333</v>
      </c>
      <c r="F198" s="16" t="str">
        <f t="shared" si="3"/>
        <v>"INSERT INTO `locations` (`id`, `name`, `latitude`, `longitude`, `province`, `region_1`, `region_2`, `region_3`, `street`, `number`, `postal`, `img`, `last_modified`) VALUES (NULL,'"&amp;SUBSTITUTE('Locations-Stops'!F200;"'";"\'")&amp;"',"&amp;IF('Locations-Stops'!D200&lt;&gt;"";LEFT('Locations-Stops'!D200;2)&amp;"."&amp;RIGHT('Locations-Stops'!D200;LEN('Locations-Stops'!D200)-2);"0")&amp;","&amp;IF('Locations-Stops'!E200&lt;&gt;"";LEFT('Locations-Stops'!E200;1)&amp;"."&amp;RIGHT('Locations-Stops'!E200;LEN('Locations-Stops'!E200)-1);"0")&amp;","&amp;IF('Locations-Stops'!G200&lt;&gt;"";VLOOKUP('Locations-Stops'!G200;Regions!A2:B300;2;FALSE);"0")&amp;","&amp;IF('Locations-Stops'!H200&lt;&gt;"";VLOOKUP('Locations-Stops'!H200;Regions!C2:D300;2;FALSE);"0")&amp;","&amp;IF('Locations-Stops'!I200&lt;&gt;"";VLOOKUP('Locations-Stops'!I200;Regions!F2:G300;2;FALSE);"0")&amp;","&amp;IF('Locations-Stops'!J200&lt;&gt;"";VLOOKUP('Locations-Stops'!J200;Regions!I2:J300;2;FALSE);"0")&amp;",'"&amp;IF('Locations-Stops'!K200&lt;&gt;"";SUBSTITUTE('Locations-Stops'!K200;"'";"\'");"")&amp;"','"&amp;IF('Locations-Stops'!L200&lt;&gt;"";'Locations-Stops'!L200;"")&amp;"','"&amp;IF('Locations-Stops'!M200&lt;&gt;"";'Locations-Stops'!M200;"")&amp;"','"&amp;IF('Locations-Stops'!N200&lt;&gt;"";'Locations-Stops'!N200;"")&amp;"', CURRENT_TIMESTAMP);"</v>
      </c>
    </row>
    <row r="199" spans="3:6" x14ac:dyDescent="0.25">
      <c r="C199" s="16">
        <v>201</v>
      </c>
      <c r="D199" s="16" t="s">
        <v>17780</v>
      </c>
      <c r="E199" s="16" t="s">
        <v>4333</v>
      </c>
      <c r="F199" s="16" t="str">
        <f t="shared" si="3"/>
        <v>"INSERT INTO `locations` (`id`, `name`, `latitude`, `longitude`, `province`, `region_1`, `region_2`, `region_3`, `street`, `number`, `postal`, `img`, `last_modified`) VALUES (NULL,'"&amp;SUBSTITUTE('Locations-Stops'!F201;"'";"\'")&amp;"',"&amp;IF('Locations-Stops'!D201&lt;&gt;"";LEFT('Locations-Stops'!D201;2)&amp;"."&amp;RIGHT('Locations-Stops'!D201;LEN('Locations-Stops'!D201)-2);"0")&amp;","&amp;IF('Locations-Stops'!E201&lt;&gt;"";LEFT('Locations-Stops'!E201;1)&amp;"."&amp;RIGHT('Locations-Stops'!E201;LEN('Locations-Stops'!E201)-1);"0")&amp;","&amp;IF('Locations-Stops'!G201&lt;&gt;"";VLOOKUP('Locations-Stops'!G201;Regions!A2:B300;2;FALSE);"0")&amp;","&amp;IF('Locations-Stops'!H201&lt;&gt;"";VLOOKUP('Locations-Stops'!H201;Regions!C2:D300;2;FALSE);"0")&amp;","&amp;IF('Locations-Stops'!I201&lt;&gt;"";VLOOKUP('Locations-Stops'!I201;Regions!F2:G300;2;FALSE);"0")&amp;","&amp;IF('Locations-Stops'!J201&lt;&gt;"";VLOOKUP('Locations-Stops'!J201;Regions!I2:J300;2;FALSE);"0")&amp;",'"&amp;IF('Locations-Stops'!K201&lt;&gt;"";SUBSTITUTE('Locations-Stops'!K201;"'";"\'");"")&amp;"','"&amp;IF('Locations-Stops'!L201&lt;&gt;"";'Locations-Stops'!L201;"")&amp;"','"&amp;IF('Locations-Stops'!M201&lt;&gt;"";'Locations-Stops'!M201;"")&amp;"','"&amp;IF('Locations-Stops'!N201&lt;&gt;"";'Locations-Stops'!N201;"")&amp;"', CURRENT_TIMESTAMP);"</v>
      </c>
    </row>
    <row r="200" spans="3:6" x14ac:dyDescent="0.25">
      <c r="C200" s="16">
        <v>202</v>
      </c>
      <c r="D200" s="16" t="s">
        <v>17780</v>
      </c>
      <c r="E200" s="16" t="s">
        <v>4333</v>
      </c>
      <c r="F200" s="16" t="str">
        <f t="shared" si="3"/>
        <v>"INSERT INTO `locations` (`id`, `name`, `latitude`, `longitude`, `province`, `region_1`, `region_2`, `region_3`, `street`, `number`, `postal`, `img`, `last_modified`) VALUES (NULL,'"&amp;SUBSTITUTE('Locations-Stops'!F202;"'";"\'")&amp;"',"&amp;IF('Locations-Stops'!D202&lt;&gt;"";LEFT('Locations-Stops'!D202;2)&amp;"."&amp;RIGHT('Locations-Stops'!D202;LEN('Locations-Stops'!D202)-2);"0")&amp;","&amp;IF('Locations-Stops'!E202&lt;&gt;"";LEFT('Locations-Stops'!E202;1)&amp;"."&amp;RIGHT('Locations-Stops'!E202;LEN('Locations-Stops'!E202)-1);"0")&amp;","&amp;IF('Locations-Stops'!G202&lt;&gt;"";VLOOKUP('Locations-Stops'!G202;Regions!A2:B300;2;FALSE);"0")&amp;","&amp;IF('Locations-Stops'!H202&lt;&gt;"";VLOOKUP('Locations-Stops'!H202;Regions!C2:D300;2;FALSE);"0")&amp;","&amp;IF('Locations-Stops'!I202&lt;&gt;"";VLOOKUP('Locations-Stops'!I202;Regions!F2:G300;2;FALSE);"0")&amp;","&amp;IF('Locations-Stops'!J202&lt;&gt;"";VLOOKUP('Locations-Stops'!J202;Regions!I2:J300;2;FALSE);"0")&amp;",'"&amp;IF('Locations-Stops'!K202&lt;&gt;"";SUBSTITUTE('Locations-Stops'!K202;"'";"\'");"")&amp;"','"&amp;IF('Locations-Stops'!L202&lt;&gt;"";'Locations-Stops'!L202;"")&amp;"','"&amp;IF('Locations-Stops'!M202&lt;&gt;"";'Locations-Stops'!M202;"")&amp;"','"&amp;IF('Locations-Stops'!N202&lt;&gt;"";'Locations-Stops'!N202;"")&amp;"', CURRENT_TIMESTAMP);"</v>
      </c>
    </row>
    <row r="201" spans="3:6" x14ac:dyDescent="0.25">
      <c r="C201" s="16">
        <v>203</v>
      </c>
      <c r="D201" s="16" t="s">
        <v>17780</v>
      </c>
      <c r="E201" s="16" t="s">
        <v>4333</v>
      </c>
      <c r="F201" s="16" t="str">
        <f t="shared" si="3"/>
        <v>"INSERT INTO `locations` (`id`, `name`, `latitude`, `longitude`, `province`, `region_1`, `region_2`, `region_3`, `street`, `number`, `postal`, `img`, `last_modified`) VALUES (NULL,'"&amp;SUBSTITUTE('Locations-Stops'!F203;"'";"\'")&amp;"',"&amp;IF('Locations-Stops'!D203&lt;&gt;"";LEFT('Locations-Stops'!D203;2)&amp;"."&amp;RIGHT('Locations-Stops'!D203;LEN('Locations-Stops'!D203)-2);"0")&amp;","&amp;IF('Locations-Stops'!E203&lt;&gt;"";LEFT('Locations-Stops'!E203;1)&amp;"."&amp;RIGHT('Locations-Stops'!E203;LEN('Locations-Stops'!E203)-1);"0")&amp;","&amp;IF('Locations-Stops'!G203&lt;&gt;"";VLOOKUP('Locations-Stops'!G203;Regions!A2:B300;2;FALSE);"0")&amp;","&amp;IF('Locations-Stops'!H203&lt;&gt;"";VLOOKUP('Locations-Stops'!H203;Regions!C2:D300;2;FALSE);"0")&amp;","&amp;IF('Locations-Stops'!I203&lt;&gt;"";VLOOKUP('Locations-Stops'!I203;Regions!F2:G300;2;FALSE);"0")&amp;","&amp;IF('Locations-Stops'!J203&lt;&gt;"";VLOOKUP('Locations-Stops'!J203;Regions!I2:J300;2;FALSE);"0")&amp;",'"&amp;IF('Locations-Stops'!K203&lt;&gt;"";SUBSTITUTE('Locations-Stops'!K203;"'";"\'");"")&amp;"','"&amp;IF('Locations-Stops'!L203&lt;&gt;"";'Locations-Stops'!L203;"")&amp;"','"&amp;IF('Locations-Stops'!M203&lt;&gt;"";'Locations-Stops'!M203;"")&amp;"','"&amp;IF('Locations-Stops'!N203&lt;&gt;"";'Locations-Stops'!N203;"")&amp;"', CURRENT_TIMESTAMP);"</v>
      </c>
    </row>
    <row r="202" spans="3:6" x14ac:dyDescent="0.25">
      <c r="C202" s="16">
        <v>204</v>
      </c>
      <c r="D202" s="16" t="s">
        <v>17780</v>
      </c>
      <c r="E202" s="16" t="s">
        <v>4333</v>
      </c>
      <c r="F202" s="16" t="str">
        <f t="shared" si="3"/>
        <v>"INSERT INTO `locations` (`id`, `name`, `latitude`, `longitude`, `province`, `region_1`, `region_2`, `region_3`, `street`, `number`, `postal`, `img`, `last_modified`) VALUES (NULL,'"&amp;SUBSTITUTE('Locations-Stops'!F204;"'";"\'")&amp;"',"&amp;IF('Locations-Stops'!D204&lt;&gt;"";LEFT('Locations-Stops'!D204;2)&amp;"."&amp;RIGHT('Locations-Stops'!D204;LEN('Locations-Stops'!D204)-2);"0")&amp;","&amp;IF('Locations-Stops'!E204&lt;&gt;"";LEFT('Locations-Stops'!E204;1)&amp;"."&amp;RIGHT('Locations-Stops'!E204;LEN('Locations-Stops'!E204)-1);"0")&amp;","&amp;IF('Locations-Stops'!G204&lt;&gt;"";VLOOKUP('Locations-Stops'!G204;Regions!A2:B300;2;FALSE);"0")&amp;","&amp;IF('Locations-Stops'!H204&lt;&gt;"";VLOOKUP('Locations-Stops'!H204;Regions!C2:D300;2;FALSE);"0")&amp;","&amp;IF('Locations-Stops'!I204&lt;&gt;"";VLOOKUP('Locations-Stops'!I204;Regions!F2:G300;2;FALSE);"0")&amp;","&amp;IF('Locations-Stops'!J204&lt;&gt;"";VLOOKUP('Locations-Stops'!J204;Regions!I2:J300;2;FALSE);"0")&amp;",'"&amp;IF('Locations-Stops'!K204&lt;&gt;"";SUBSTITUTE('Locations-Stops'!K204;"'";"\'");"")&amp;"','"&amp;IF('Locations-Stops'!L204&lt;&gt;"";'Locations-Stops'!L204;"")&amp;"','"&amp;IF('Locations-Stops'!M204&lt;&gt;"";'Locations-Stops'!M204;"")&amp;"','"&amp;IF('Locations-Stops'!N204&lt;&gt;"";'Locations-Stops'!N204;"")&amp;"', CURRENT_TIMESTAMP);"</v>
      </c>
    </row>
    <row r="203" spans="3:6" x14ac:dyDescent="0.25">
      <c r="C203" s="16">
        <v>205</v>
      </c>
      <c r="D203" s="16" t="s">
        <v>17780</v>
      </c>
      <c r="E203" s="16" t="s">
        <v>4333</v>
      </c>
      <c r="F203" s="16" t="str">
        <f t="shared" si="3"/>
        <v>"INSERT INTO `locations` (`id`, `name`, `latitude`, `longitude`, `province`, `region_1`, `region_2`, `region_3`, `street`, `number`, `postal`, `img`, `last_modified`) VALUES (NULL,'"&amp;SUBSTITUTE('Locations-Stops'!F205;"'";"\'")&amp;"',"&amp;IF('Locations-Stops'!D205&lt;&gt;"";LEFT('Locations-Stops'!D205;2)&amp;"."&amp;RIGHT('Locations-Stops'!D205;LEN('Locations-Stops'!D205)-2);"0")&amp;","&amp;IF('Locations-Stops'!E205&lt;&gt;"";LEFT('Locations-Stops'!E205;1)&amp;"."&amp;RIGHT('Locations-Stops'!E205;LEN('Locations-Stops'!E205)-1);"0")&amp;","&amp;IF('Locations-Stops'!G205&lt;&gt;"";VLOOKUP('Locations-Stops'!G205;Regions!A2:B300;2;FALSE);"0")&amp;","&amp;IF('Locations-Stops'!H205&lt;&gt;"";VLOOKUP('Locations-Stops'!H205;Regions!C2:D300;2;FALSE);"0")&amp;","&amp;IF('Locations-Stops'!I205&lt;&gt;"";VLOOKUP('Locations-Stops'!I205;Regions!F2:G300;2;FALSE);"0")&amp;","&amp;IF('Locations-Stops'!J205&lt;&gt;"";VLOOKUP('Locations-Stops'!J205;Regions!I2:J300;2;FALSE);"0")&amp;",'"&amp;IF('Locations-Stops'!K205&lt;&gt;"";SUBSTITUTE('Locations-Stops'!K205;"'";"\'");"")&amp;"','"&amp;IF('Locations-Stops'!L205&lt;&gt;"";'Locations-Stops'!L205;"")&amp;"','"&amp;IF('Locations-Stops'!M205&lt;&gt;"";'Locations-Stops'!M205;"")&amp;"','"&amp;IF('Locations-Stops'!N205&lt;&gt;"";'Locations-Stops'!N205;"")&amp;"', CURRENT_TIMESTAMP);"</v>
      </c>
    </row>
    <row r="204" spans="3:6" x14ac:dyDescent="0.25">
      <c r="C204" s="16">
        <v>206</v>
      </c>
      <c r="D204" s="16" t="s">
        <v>17780</v>
      </c>
      <c r="E204" s="16" t="s">
        <v>4333</v>
      </c>
      <c r="F204" s="16" t="str">
        <f t="shared" si="3"/>
        <v>"INSERT INTO `locations` (`id`, `name`, `latitude`, `longitude`, `province`, `region_1`, `region_2`, `region_3`, `street`, `number`, `postal`, `img`, `last_modified`) VALUES (NULL,'"&amp;SUBSTITUTE('Locations-Stops'!F206;"'";"\'")&amp;"',"&amp;IF('Locations-Stops'!D206&lt;&gt;"";LEFT('Locations-Stops'!D206;2)&amp;"."&amp;RIGHT('Locations-Stops'!D206;LEN('Locations-Stops'!D206)-2);"0")&amp;","&amp;IF('Locations-Stops'!E206&lt;&gt;"";LEFT('Locations-Stops'!E206;1)&amp;"."&amp;RIGHT('Locations-Stops'!E206;LEN('Locations-Stops'!E206)-1);"0")&amp;","&amp;IF('Locations-Stops'!G206&lt;&gt;"";VLOOKUP('Locations-Stops'!G206;Regions!A2:B300;2;FALSE);"0")&amp;","&amp;IF('Locations-Stops'!H206&lt;&gt;"";VLOOKUP('Locations-Stops'!H206;Regions!C2:D300;2;FALSE);"0")&amp;","&amp;IF('Locations-Stops'!I206&lt;&gt;"";VLOOKUP('Locations-Stops'!I206;Regions!F2:G300;2;FALSE);"0")&amp;","&amp;IF('Locations-Stops'!J206&lt;&gt;"";VLOOKUP('Locations-Stops'!J206;Regions!I2:J300;2;FALSE);"0")&amp;",'"&amp;IF('Locations-Stops'!K206&lt;&gt;"";SUBSTITUTE('Locations-Stops'!K206;"'";"\'");"")&amp;"','"&amp;IF('Locations-Stops'!L206&lt;&gt;"";'Locations-Stops'!L206;"")&amp;"','"&amp;IF('Locations-Stops'!M206&lt;&gt;"";'Locations-Stops'!M206;"")&amp;"','"&amp;IF('Locations-Stops'!N206&lt;&gt;"";'Locations-Stops'!N206;"")&amp;"', CURRENT_TIMESTAMP);"</v>
      </c>
    </row>
    <row r="205" spans="3:6" x14ac:dyDescent="0.25">
      <c r="C205" s="16">
        <v>207</v>
      </c>
      <c r="D205" s="16" t="s">
        <v>17780</v>
      </c>
      <c r="E205" s="16" t="s">
        <v>4333</v>
      </c>
      <c r="F205" s="16" t="str">
        <f t="shared" si="3"/>
        <v>"INSERT INTO `locations` (`id`, `name`, `latitude`, `longitude`, `province`, `region_1`, `region_2`, `region_3`, `street`, `number`, `postal`, `img`, `last_modified`) VALUES (NULL,'"&amp;SUBSTITUTE('Locations-Stops'!F207;"'";"\'")&amp;"',"&amp;IF('Locations-Stops'!D207&lt;&gt;"";LEFT('Locations-Stops'!D207;2)&amp;"."&amp;RIGHT('Locations-Stops'!D207;LEN('Locations-Stops'!D207)-2);"0")&amp;","&amp;IF('Locations-Stops'!E207&lt;&gt;"";LEFT('Locations-Stops'!E207;1)&amp;"."&amp;RIGHT('Locations-Stops'!E207;LEN('Locations-Stops'!E207)-1);"0")&amp;","&amp;IF('Locations-Stops'!G207&lt;&gt;"";VLOOKUP('Locations-Stops'!G207;Regions!A2:B300;2;FALSE);"0")&amp;","&amp;IF('Locations-Stops'!H207&lt;&gt;"";VLOOKUP('Locations-Stops'!H207;Regions!C2:D300;2;FALSE);"0")&amp;","&amp;IF('Locations-Stops'!I207&lt;&gt;"";VLOOKUP('Locations-Stops'!I207;Regions!F2:G300;2;FALSE);"0")&amp;","&amp;IF('Locations-Stops'!J207&lt;&gt;"";VLOOKUP('Locations-Stops'!J207;Regions!I2:J300;2;FALSE);"0")&amp;",'"&amp;IF('Locations-Stops'!K207&lt;&gt;"";SUBSTITUTE('Locations-Stops'!K207;"'";"\'");"")&amp;"','"&amp;IF('Locations-Stops'!L207&lt;&gt;"";'Locations-Stops'!L207;"")&amp;"','"&amp;IF('Locations-Stops'!M207&lt;&gt;"";'Locations-Stops'!M207;"")&amp;"','"&amp;IF('Locations-Stops'!N207&lt;&gt;"";'Locations-Stops'!N207;"")&amp;"', CURRENT_TIMESTAMP);"</v>
      </c>
    </row>
    <row r="206" spans="3:6" x14ac:dyDescent="0.25">
      <c r="C206" s="16">
        <v>208</v>
      </c>
      <c r="D206" s="16" t="s">
        <v>17780</v>
      </c>
      <c r="E206" s="16" t="s">
        <v>4333</v>
      </c>
      <c r="F206" s="16" t="str">
        <f t="shared" si="3"/>
        <v>"INSERT INTO `locations` (`id`, `name`, `latitude`, `longitude`, `province`, `region_1`, `region_2`, `region_3`, `street`, `number`, `postal`, `img`, `last_modified`) VALUES (NULL,'"&amp;SUBSTITUTE('Locations-Stops'!F208;"'";"\'")&amp;"',"&amp;IF('Locations-Stops'!D208&lt;&gt;"";LEFT('Locations-Stops'!D208;2)&amp;"."&amp;RIGHT('Locations-Stops'!D208;LEN('Locations-Stops'!D208)-2);"0")&amp;","&amp;IF('Locations-Stops'!E208&lt;&gt;"";LEFT('Locations-Stops'!E208;1)&amp;"."&amp;RIGHT('Locations-Stops'!E208;LEN('Locations-Stops'!E208)-1);"0")&amp;","&amp;IF('Locations-Stops'!G208&lt;&gt;"";VLOOKUP('Locations-Stops'!G208;Regions!A2:B300;2;FALSE);"0")&amp;","&amp;IF('Locations-Stops'!H208&lt;&gt;"";VLOOKUP('Locations-Stops'!H208;Regions!C2:D300;2;FALSE);"0")&amp;","&amp;IF('Locations-Stops'!I208&lt;&gt;"";VLOOKUP('Locations-Stops'!I208;Regions!F2:G300;2;FALSE);"0")&amp;","&amp;IF('Locations-Stops'!J208&lt;&gt;"";VLOOKUP('Locations-Stops'!J208;Regions!I2:J300;2;FALSE);"0")&amp;",'"&amp;IF('Locations-Stops'!K208&lt;&gt;"";SUBSTITUTE('Locations-Stops'!K208;"'";"\'");"")&amp;"','"&amp;IF('Locations-Stops'!L208&lt;&gt;"";'Locations-Stops'!L208;"")&amp;"','"&amp;IF('Locations-Stops'!M208&lt;&gt;"";'Locations-Stops'!M208;"")&amp;"','"&amp;IF('Locations-Stops'!N208&lt;&gt;"";'Locations-Stops'!N208;"")&amp;"', CURRENT_TIMESTAMP);"</v>
      </c>
    </row>
    <row r="207" spans="3:6" x14ac:dyDescent="0.25">
      <c r="C207" s="16">
        <v>209</v>
      </c>
      <c r="D207" s="16" t="s">
        <v>17780</v>
      </c>
      <c r="E207" s="16" t="s">
        <v>4333</v>
      </c>
      <c r="F207" s="16" t="str">
        <f t="shared" si="3"/>
        <v>"INSERT INTO `locations` (`id`, `name`, `latitude`, `longitude`, `province`, `region_1`, `region_2`, `region_3`, `street`, `number`, `postal`, `img`, `last_modified`) VALUES (NULL,'"&amp;SUBSTITUTE('Locations-Stops'!F209;"'";"\'")&amp;"',"&amp;IF('Locations-Stops'!D209&lt;&gt;"";LEFT('Locations-Stops'!D209;2)&amp;"."&amp;RIGHT('Locations-Stops'!D209;LEN('Locations-Stops'!D209)-2);"0")&amp;","&amp;IF('Locations-Stops'!E209&lt;&gt;"";LEFT('Locations-Stops'!E209;1)&amp;"."&amp;RIGHT('Locations-Stops'!E209;LEN('Locations-Stops'!E209)-1);"0")&amp;","&amp;IF('Locations-Stops'!G209&lt;&gt;"";VLOOKUP('Locations-Stops'!G209;Regions!A2:B300;2;FALSE);"0")&amp;","&amp;IF('Locations-Stops'!H209&lt;&gt;"";VLOOKUP('Locations-Stops'!H209;Regions!C2:D300;2;FALSE);"0")&amp;","&amp;IF('Locations-Stops'!I209&lt;&gt;"";VLOOKUP('Locations-Stops'!I209;Regions!F2:G300;2;FALSE);"0")&amp;","&amp;IF('Locations-Stops'!J209&lt;&gt;"";VLOOKUP('Locations-Stops'!J209;Regions!I2:J300;2;FALSE);"0")&amp;",'"&amp;IF('Locations-Stops'!K209&lt;&gt;"";SUBSTITUTE('Locations-Stops'!K209;"'";"\'");"")&amp;"','"&amp;IF('Locations-Stops'!L209&lt;&gt;"";'Locations-Stops'!L209;"")&amp;"','"&amp;IF('Locations-Stops'!M209&lt;&gt;"";'Locations-Stops'!M209;"")&amp;"','"&amp;IF('Locations-Stops'!N209&lt;&gt;"";'Locations-Stops'!N209;"")&amp;"', CURRENT_TIMESTAMP);"</v>
      </c>
    </row>
    <row r="208" spans="3:6" x14ac:dyDescent="0.25">
      <c r="C208" s="16">
        <v>210</v>
      </c>
      <c r="D208" s="16" t="s">
        <v>17780</v>
      </c>
      <c r="E208" s="16" t="s">
        <v>4333</v>
      </c>
      <c r="F208" s="16" t="str">
        <f t="shared" si="3"/>
        <v>"INSERT INTO `locations` (`id`, `name`, `latitude`, `longitude`, `province`, `region_1`, `region_2`, `region_3`, `street`, `number`, `postal`, `img`, `last_modified`) VALUES (NULL,'"&amp;SUBSTITUTE('Locations-Stops'!F210;"'";"\'")&amp;"',"&amp;IF('Locations-Stops'!D210&lt;&gt;"";LEFT('Locations-Stops'!D210;2)&amp;"."&amp;RIGHT('Locations-Stops'!D210;LEN('Locations-Stops'!D210)-2);"0")&amp;","&amp;IF('Locations-Stops'!E210&lt;&gt;"";LEFT('Locations-Stops'!E210;1)&amp;"."&amp;RIGHT('Locations-Stops'!E210;LEN('Locations-Stops'!E210)-1);"0")&amp;","&amp;IF('Locations-Stops'!G210&lt;&gt;"";VLOOKUP('Locations-Stops'!G210;Regions!A2:B300;2;FALSE);"0")&amp;","&amp;IF('Locations-Stops'!H210&lt;&gt;"";VLOOKUP('Locations-Stops'!H210;Regions!C2:D300;2;FALSE);"0")&amp;","&amp;IF('Locations-Stops'!I210&lt;&gt;"";VLOOKUP('Locations-Stops'!I210;Regions!F2:G300;2;FALSE);"0")&amp;","&amp;IF('Locations-Stops'!J210&lt;&gt;"";VLOOKUP('Locations-Stops'!J210;Regions!I2:J300;2;FALSE);"0")&amp;",'"&amp;IF('Locations-Stops'!K210&lt;&gt;"";SUBSTITUTE('Locations-Stops'!K210;"'";"\'");"")&amp;"','"&amp;IF('Locations-Stops'!L210&lt;&gt;"";'Locations-Stops'!L210;"")&amp;"','"&amp;IF('Locations-Stops'!M210&lt;&gt;"";'Locations-Stops'!M210;"")&amp;"','"&amp;IF('Locations-Stops'!N210&lt;&gt;"";'Locations-Stops'!N210;"")&amp;"', CURRENT_TIMESTAMP);"</v>
      </c>
    </row>
    <row r="209" spans="3:6" x14ac:dyDescent="0.25">
      <c r="C209" s="16">
        <v>211</v>
      </c>
      <c r="D209" s="16" t="s">
        <v>17780</v>
      </c>
      <c r="E209" s="16" t="s">
        <v>4333</v>
      </c>
      <c r="F209" s="16" t="str">
        <f t="shared" si="3"/>
        <v>"INSERT INTO `locations` (`id`, `name`, `latitude`, `longitude`, `province`, `region_1`, `region_2`, `region_3`, `street`, `number`, `postal`, `img`, `last_modified`) VALUES (NULL,'"&amp;SUBSTITUTE('Locations-Stops'!F211;"'";"\'")&amp;"',"&amp;IF('Locations-Stops'!D211&lt;&gt;"";LEFT('Locations-Stops'!D211;2)&amp;"."&amp;RIGHT('Locations-Stops'!D211;LEN('Locations-Stops'!D211)-2);"0")&amp;","&amp;IF('Locations-Stops'!E211&lt;&gt;"";LEFT('Locations-Stops'!E211;1)&amp;"."&amp;RIGHT('Locations-Stops'!E211;LEN('Locations-Stops'!E211)-1);"0")&amp;","&amp;IF('Locations-Stops'!G211&lt;&gt;"";VLOOKUP('Locations-Stops'!G211;Regions!A2:B300;2;FALSE);"0")&amp;","&amp;IF('Locations-Stops'!H211&lt;&gt;"";VLOOKUP('Locations-Stops'!H211;Regions!C2:D300;2;FALSE);"0")&amp;","&amp;IF('Locations-Stops'!I211&lt;&gt;"";VLOOKUP('Locations-Stops'!I211;Regions!F2:G300;2;FALSE);"0")&amp;","&amp;IF('Locations-Stops'!J211&lt;&gt;"";VLOOKUP('Locations-Stops'!J211;Regions!I2:J300;2;FALSE);"0")&amp;",'"&amp;IF('Locations-Stops'!K211&lt;&gt;"";SUBSTITUTE('Locations-Stops'!K211;"'";"\'");"")&amp;"','"&amp;IF('Locations-Stops'!L211&lt;&gt;"";'Locations-Stops'!L211;"")&amp;"','"&amp;IF('Locations-Stops'!M211&lt;&gt;"";'Locations-Stops'!M211;"")&amp;"','"&amp;IF('Locations-Stops'!N211&lt;&gt;"";'Locations-Stops'!N211;"")&amp;"', CURRENT_TIMESTAMP);"</v>
      </c>
    </row>
    <row r="210" spans="3:6" x14ac:dyDescent="0.25">
      <c r="C210" s="16">
        <v>212</v>
      </c>
      <c r="D210" s="16" t="s">
        <v>17780</v>
      </c>
      <c r="E210" s="16" t="s">
        <v>4333</v>
      </c>
      <c r="F210" s="16" t="str">
        <f t="shared" si="3"/>
        <v>"INSERT INTO `locations` (`id`, `name`, `latitude`, `longitude`, `province`, `region_1`, `region_2`, `region_3`, `street`, `number`, `postal`, `img`, `last_modified`) VALUES (NULL,'"&amp;SUBSTITUTE('Locations-Stops'!F212;"'";"\'")&amp;"',"&amp;IF('Locations-Stops'!D212&lt;&gt;"";LEFT('Locations-Stops'!D212;2)&amp;"."&amp;RIGHT('Locations-Stops'!D212;LEN('Locations-Stops'!D212)-2);"0")&amp;","&amp;IF('Locations-Stops'!E212&lt;&gt;"";LEFT('Locations-Stops'!E212;1)&amp;"."&amp;RIGHT('Locations-Stops'!E212;LEN('Locations-Stops'!E212)-1);"0")&amp;","&amp;IF('Locations-Stops'!G212&lt;&gt;"";VLOOKUP('Locations-Stops'!G212;Regions!A2:B300;2;FALSE);"0")&amp;","&amp;IF('Locations-Stops'!H212&lt;&gt;"";VLOOKUP('Locations-Stops'!H212;Regions!C2:D300;2;FALSE);"0")&amp;","&amp;IF('Locations-Stops'!I212&lt;&gt;"";VLOOKUP('Locations-Stops'!I212;Regions!F2:G300;2;FALSE);"0")&amp;","&amp;IF('Locations-Stops'!J212&lt;&gt;"";VLOOKUP('Locations-Stops'!J212;Regions!I2:J300;2;FALSE);"0")&amp;",'"&amp;IF('Locations-Stops'!K212&lt;&gt;"";SUBSTITUTE('Locations-Stops'!K212;"'";"\'");"")&amp;"','"&amp;IF('Locations-Stops'!L212&lt;&gt;"";'Locations-Stops'!L212;"")&amp;"','"&amp;IF('Locations-Stops'!M212&lt;&gt;"";'Locations-Stops'!M212;"")&amp;"','"&amp;IF('Locations-Stops'!N212&lt;&gt;"";'Locations-Stops'!N212;"")&amp;"', CURRENT_TIMESTAMP);"</v>
      </c>
    </row>
    <row r="211" spans="3:6" x14ac:dyDescent="0.25">
      <c r="C211" s="16">
        <v>213</v>
      </c>
      <c r="D211" s="16" t="s">
        <v>17780</v>
      </c>
      <c r="E211" s="16" t="s">
        <v>4333</v>
      </c>
      <c r="F211" s="16" t="str">
        <f t="shared" si="3"/>
        <v>"INSERT INTO `locations` (`id`, `name`, `latitude`, `longitude`, `province`, `region_1`, `region_2`, `region_3`, `street`, `number`, `postal`, `img`, `last_modified`) VALUES (NULL,'"&amp;SUBSTITUTE('Locations-Stops'!F213;"'";"\'")&amp;"',"&amp;IF('Locations-Stops'!D213&lt;&gt;"";LEFT('Locations-Stops'!D213;2)&amp;"."&amp;RIGHT('Locations-Stops'!D213;LEN('Locations-Stops'!D213)-2);"0")&amp;","&amp;IF('Locations-Stops'!E213&lt;&gt;"";LEFT('Locations-Stops'!E213;1)&amp;"."&amp;RIGHT('Locations-Stops'!E213;LEN('Locations-Stops'!E213)-1);"0")&amp;","&amp;IF('Locations-Stops'!G213&lt;&gt;"";VLOOKUP('Locations-Stops'!G213;Regions!A2:B300;2;FALSE);"0")&amp;","&amp;IF('Locations-Stops'!H213&lt;&gt;"";VLOOKUP('Locations-Stops'!H213;Regions!C2:D300;2;FALSE);"0")&amp;","&amp;IF('Locations-Stops'!I213&lt;&gt;"";VLOOKUP('Locations-Stops'!I213;Regions!F2:G300;2;FALSE);"0")&amp;","&amp;IF('Locations-Stops'!J213&lt;&gt;"";VLOOKUP('Locations-Stops'!J213;Regions!I2:J300;2;FALSE);"0")&amp;",'"&amp;IF('Locations-Stops'!K213&lt;&gt;"";SUBSTITUTE('Locations-Stops'!K213;"'";"\'");"")&amp;"','"&amp;IF('Locations-Stops'!L213&lt;&gt;"";'Locations-Stops'!L213;"")&amp;"','"&amp;IF('Locations-Stops'!M213&lt;&gt;"";'Locations-Stops'!M213;"")&amp;"','"&amp;IF('Locations-Stops'!N213&lt;&gt;"";'Locations-Stops'!N213;"")&amp;"', CURRENT_TIMESTAMP);"</v>
      </c>
    </row>
    <row r="212" spans="3:6" x14ac:dyDescent="0.25">
      <c r="C212" s="16">
        <v>214</v>
      </c>
      <c r="D212" s="16" t="s">
        <v>17780</v>
      </c>
      <c r="E212" s="16" t="s">
        <v>4333</v>
      </c>
      <c r="F212" s="16" t="str">
        <f t="shared" si="3"/>
        <v>"INSERT INTO `locations` (`id`, `name`, `latitude`, `longitude`, `province`, `region_1`, `region_2`, `region_3`, `street`, `number`, `postal`, `img`, `last_modified`) VALUES (NULL,'"&amp;SUBSTITUTE('Locations-Stops'!F214;"'";"\'")&amp;"',"&amp;IF('Locations-Stops'!D214&lt;&gt;"";LEFT('Locations-Stops'!D214;2)&amp;"."&amp;RIGHT('Locations-Stops'!D214;LEN('Locations-Stops'!D214)-2);"0")&amp;","&amp;IF('Locations-Stops'!E214&lt;&gt;"";LEFT('Locations-Stops'!E214;1)&amp;"."&amp;RIGHT('Locations-Stops'!E214;LEN('Locations-Stops'!E214)-1);"0")&amp;","&amp;IF('Locations-Stops'!G214&lt;&gt;"";VLOOKUP('Locations-Stops'!G214;Regions!A2:B300;2;FALSE);"0")&amp;","&amp;IF('Locations-Stops'!H214&lt;&gt;"";VLOOKUP('Locations-Stops'!H214;Regions!C2:D300;2;FALSE);"0")&amp;","&amp;IF('Locations-Stops'!I214&lt;&gt;"";VLOOKUP('Locations-Stops'!I214;Regions!F2:G300;2;FALSE);"0")&amp;","&amp;IF('Locations-Stops'!J214&lt;&gt;"";VLOOKUP('Locations-Stops'!J214;Regions!I2:J300;2;FALSE);"0")&amp;",'"&amp;IF('Locations-Stops'!K214&lt;&gt;"";SUBSTITUTE('Locations-Stops'!K214;"'";"\'");"")&amp;"','"&amp;IF('Locations-Stops'!L214&lt;&gt;"";'Locations-Stops'!L214;"")&amp;"','"&amp;IF('Locations-Stops'!M214&lt;&gt;"";'Locations-Stops'!M214;"")&amp;"','"&amp;IF('Locations-Stops'!N214&lt;&gt;"";'Locations-Stops'!N214;"")&amp;"', CURRENT_TIMESTAMP);"</v>
      </c>
    </row>
    <row r="213" spans="3:6" x14ac:dyDescent="0.25">
      <c r="C213" s="16">
        <v>215</v>
      </c>
      <c r="D213" s="16" t="s">
        <v>17780</v>
      </c>
      <c r="E213" s="16" t="s">
        <v>4333</v>
      </c>
      <c r="F213" s="16" t="str">
        <f t="shared" si="3"/>
        <v>"INSERT INTO `locations` (`id`, `name`, `latitude`, `longitude`, `province`, `region_1`, `region_2`, `region_3`, `street`, `number`, `postal`, `img`, `last_modified`) VALUES (NULL,'"&amp;SUBSTITUTE('Locations-Stops'!F215;"'";"\'")&amp;"',"&amp;IF('Locations-Stops'!D215&lt;&gt;"";LEFT('Locations-Stops'!D215;2)&amp;"."&amp;RIGHT('Locations-Stops'!D215;LEN('Locations-Stops'!D215)-2);"0")&amp;","&amp;IF('Locations-Stops'!E215&lt;&gt;"";LEFT('Locations-Stops'!E215;1)&amp;"."&amp;RIGHT('Locations-Stops'!E215;LEN('Locations-Stops'!E215)-1);"0")&amp;","&amp;IF('Locations-Stops'!G215&lt;&gt;"";VLOOKUP('Locations-Stops'!G215;Regions!A2:B300;2;FALSE);"0")&amp;","&amp;IF('Locations-Stops'!H215&lt;&gt;"";VLOOKUP('Locations-Stops'!H215;Regions!C2:D300;2;FALSE);"0")&amp;","&amp;IF('Locations-Stops'!I215&lt;&gt;"";VLOOKUP('Locations-Stops'!I215;Regions!F2:G300;2;FALSE);"0")&amp;","&amp;IF('Locations-Stops'!J215&lt;&gt;"";VLOOKUP('Locations-Stops'!J215;Regions!I2:J300;2;FALSE);"0")&amp;",'"&amp;IF('Locations-Stops'!K215&lt;&gt;"";SUBSTITUTE('Locations-Stops'!K215;"'";"\'");"")&amp;"','"&amp;IF('Locations-Stops'!L215&lt;&gt;"";'Locations-Stops'!L215;"")&amp;"','"&amp;IF('Locations-Stops'!M215&lt;&gt;"";'Locations-Stops'!M215;"")&amp;"','"&amp;IF('Locations-Stops'!N215&lt;&gt;"";'Locations-Stops'!N215;"")&amp;"', CURRENT_TIMESTAMP);"</v>
      </c>
    </row>
    <row r="214" spans="3:6" x14ac:dyDescent="0.25">
      <c r="C214" s="16">
        <v>216</v>
      </c>
      <c r="D214" s="16" t="s">
        <v>17780</v>
      </c>
      <c r="E214" s="16" t="s">
        <v>4333</v>
      </c>
      <c r="F214" s="16" t="str">
        <f t="shared" si="3"/>
        <v>"INSERT INTO `locations` (`id`, `name`, `latitude`, `longitude`, `province`, `region_1`, `region_2`, `region_3`, `street`, `number`, `postal`, `img`, `last_modified`) VALUES (NULL,'"&amp;SUBSTITUTE('Locations-Stops'!F216;"'";"\'")&amp;"',"&amp;IF('Locations-Stops'!D216&lt;&gt;"";LEFT('Locations-Stops'!D216;2)&amp;"."&amp;RIGHT('Locations-Stops'!D216;LEN('Locations-Stops'!D216)-2);"0")&amp;","&amp;IF('Locations-Stops'!E216&lt;&gt;"";LEFT('Locations-Stops'!E216;1)&amp;"."&amp;RIGHT('Locations-Stops'!E216;LEN('Locations-Stops'!E216)-1);"0")&amp;","&amp;IF('Locations-Stops'!G216&lt;&gt;"";VLOOKUP('Locations-Stops'!G216;Regions!A2:B300;2;FALSE);"0")&amp;","&amp;IF('Locations-Stops'!H216&lt;&gt;"";VLOOKUP('Locations-Stops'!H216;Regions!C2:D300;2;FALSE);"0")&amp;","&amp;IF('Locations-Stops'!I216&lt;&gt;"";VLOOKUP('Locations-Stops'!I216;Regions!F2:G300;2;FALSE);"0")&amp;","&amp;IF('Locations-Stops'!J216&lt;&gt;"";VLOOKUP('Locations-Stops'!J216;Regions!I2:J300;2;FALSE);"0")&amp;",'"&amp;IF('Locations-Stops'!K216&lt;&gt;"";SUBSTITUTE('Locations-Stops'!K216;"'";"\'");"")&amp;"','"&amp;IF('Locations-Stops'!L216&lt;&gt;"";'Locations-Stops'!L216;"")&amp;"','"&amp;IF('Locations-Stops'!M216&lt;&gt;"";'Locations-Stops'!M216;"")&amp;"','"&amp;IF('Locations-Stops'!N216&lt;&gt;"";'Locations-Stops'!N216;"")&amp;"', CURRENT_TIMESTAMP);"</v>
      </c>
    </row>
    <row r="215" spans="3:6" x14ac:dyDescent="0.25">
      <c r="C215" s="16">
        <v>217</v>
      </c>
      <c r="D215" s="16" t="s">
        <v>17780</v>
      </c>
      <c r="E215" s="16" t="s">
        <v>4333</v>
      </c>
      <c r="F215" s="16" t="str">
        <f t="shared" si="3"/>
        <v>"INSERT INTO `locations` (`id`, `name`, `latitude`, `longitude`, `province`, `region_1`, `region_2`, `region_3`, `street`, `number`, `postal`, `img`, `last_modified`) VALUES (NULL,'"&amp;SUBSTITUTE('Locations-Stops'!F217;"'";"\'")&amp;"',"&amp;IF('Locations-Stops'!D217&lt;&gt;"";LEFT('Locations-Stops'!D217;2)&amp;"."&amp;RIGHT('Locations-Stops'!D217;LEN('Locations-Stops'!D217)-2);"0")&amp;","&amp;IF('Locations-Stops'!E217&lt;&gt;"";LEFT('Locations-Stops'!E217;1)&amp;"."&amp;RIGHT('Locations-Stops'!E217;LEN('Locations-Stops'!E217)-1);"0")&amp;","&amp;IF('Locations-Stops'!G217&lt;&gt;"";VLOOKUP('Locations-Stops'!G217;Regions!A2:B300;2;FALSE);"0")&amp;","&amp;IF('Locations-Stops'!H217&lt;&gt;"";VLOOKUP('Locations-Stops'!H217;Regions!C2:D300;2;FALSE);"0")&amp;","&amp;IF('Locations-Stops'!I217&lt;&gt;"";VLOOKUP('Locations-Stops'!I217;Regions!F2:G300;2;FALSE);"0")&amp;","&amp;IF('Locations-Stops'!J217&lt;&gt;"";VLOOKUP('Locations-Stops'!J217;Regions!I2:J300;2;FALSE);"0")&amp;",'"&amp;IF('Locations-Stops'!K217&lt;&gt;"";SUBSTITUTE('Locations-Stops'!K217;"'";"\'");"")&amp;"','"&amp;IF('Locations-Stops'!L217&lt;&gt;"";'Locations-Stops'!L217;"")&amp;"','"&amp;IF('Locations-Stops'!M217&lt;&gt;"";'Locations-Stops'!M217;"")&amp;"','"&amp;IF('Locations-Stops'!N217&lt;&gt;"";'Locations-Stops'!N217;"")&amp;"', CURRENT_TIMESTAMP);"</v>
      </c>
    </row>
    <row r="216" spans="3:6" x14ac:dyDescent="0.25">
      <c r="C216" s="16">
        <v>218</v>
      </c>
      <c r="D216" s="16" t="s">
        <v>17780</v>
      </c>
      <c r="E216" s="16" t="s">
        <v>4333</v>
      </c>
      <c r="F216" s="16" t="str">
        <f t="shared" si="3"/>
        <v>"INSERT INTO `locations` (`id`, `name`, `latitude`, `longitude`, `province`, `region_1`, `region_2`, `region_3`, `street`, `number`, `postal`, `img`, `last_modified`) VALUES (NULL,'"&amp;SUBSTITUTE('Locations-Stops'!F218;"'";"\'")&amp;"',"&amp;IF('Locations-Stops'!D218&lt;&gt;"";LEFT('Locations-Stops'!D218;2)&amp;"."&amp;RIGHT('Locations-Stops'!D218;LEN('Locations-Stops'!D218)-2);"0")&amp;","&amp;IF('Locations-Stops'!E218&lt;&gt;"";LEFT('Locations-Stops'!E218;1)&amp;"."&amp;RIGHT('Locations-Stops'!E218;LEN('Locations-Stops'!E218)-1);"0")&amp;","&amp;IF('Locations-Stops'!G218&lt;&gt;"";VLOOKUP('Locations-Stops'!G218;Regions!A2:B300;2;FALSE);"0")&amp;","&amp;IF('Locations-Stops'!H218&lt;&gt;"";VLOOKUP('Locations-Stops'!H218;Regions!C2:D300;2;FALSE);"0")&amp;","&amp;IF('Locations-Stops'!I218&lt;&gt;"";VLOOKUP('Locations-Stops'!I218;Regions!F2:G300;2;FALSE);"0")&amp;","&amp;IF('Locations-Stops'!J218&lt;&gt;"";VLOOKUP('Locations-Stops'!J218;Regions!I2:J300;2;FALSE);"0")&amp;",'"&amp;IF('Locations-Stops'!K218&lt;&gt;"";SUBSTITUTE('Locations-Stops'!K218;"'";"\'");"")&amp;"','"&amp;IF('Locations-Stops'!L218&lt;&gt;"";'Locations-Stops'!L218;"")&amp;"','"&amp;IF('Locations-Stops'!M218&lt;&gt;"";'Locations-Stops'!M218;"")&amp;"','"&amp;IF('Locations-Stops'!N218&lt;&gt;"";'Locations-Stops'!N218;"")&amp;"', CURRENT_TIMESTAMP);"</v>
      </c>
    </row>
    <row r="217" spans="3:6" x14ac:dyDescent="0.25">
      <c r="C217" s="16">
        <v>219</v>
      </c>
      <c r="D217" s="16" t="s">
        <v>17780</v>
      </c>
      <c r="E217" s="16" t="s">
        <v>4333</v>
      </c>
      <c r="F217" s="16" t="str">
        <f t="shared" si="3"/>
        <v>"INSERT INTO `locations` (`id`, `name`, `latitude`, `longitude`, `province`, `region_1`, `region_2`, `region_3`, `street`, `number`, `postal`, `img`, `last_modified`) VALUES (NULL,'"&amp;SUBSTITUTE('Locations-Stops'!F219;"'";"\'")&amp;"',"&amp;IF('Locations-Stops'!D219&lt;&gt;"";LEFT('Locations-Stops'!D219;2)&amp;"."&amp;RIGHT('Locations-Stops'!D219;LEN('Locations-Stops'!D219)-2);"0")&amp;","&amp;IF('Locations-Stops'!E219&lt;&gt;"";LEFT('Locations-Stops'!E219;1)&amp;"."&amp;RIGHT('Locations-Stops'!E219;LEN('Locations-Stops'!E219)-1);"0")&amp;","&amp;IF('Locations-Stops'!G219&lt;&gt;"";VLOOKUP('Locations-Stops'!G219;Regions!A2:B300;2;FALSE);"0")&amp;","&amp;IF('Locations-Stops'!H219&lt;&gt;"";VLOOKUP('Locations-Stops'!H219;Regions!C2:D300;2;FALSE);"0")&amp;","&amp;IF('Locations-Stops'!I219&lt;&gt;"";VLOOKUP('Locations-Stops'!I219;Regions!F2:G300;2;FALSE);"0")&amp;","&amp;IF('Locations-Stops'!J219&lt;&gt;"";VLOOKUP('Locations-Stops'!J219;Regions!I2:J300;2;FALSE);"0")&amp;",'"&amp;IF('Locations-Stops'!K219&lt;&gt;"";SUBSTITUTE('Locations-Stops'!K219;"'";"\'");"")&amp;"','"&amp;IF('Locations-Stops'!L219&lt;&gt;"";'Locations-Stops'!L219;"")&amp;"','"&amp;IF('Locations-Stops'!M219&lt;&gt;"";'Locations-Stops'!M219;"")&amp;"','"&amp;IF('Locations-Stops'!N219&lt;&gt;"";'Locations-Stops'!N219;"")&amp;"', CURRENT_TIMESTAMP);"</v>
      </c>
    </row>
    <row r="218" spans="3:6" x14ac:dyDescent="0.25">
      <c r="C218" s="16">
        <v>220</v>
      </c>
      <c r="D218" s="16" t="s">
        <v>17780</v>
      </c>
      <c r="E218" s="16" t="s">
        <v>4333</v>
      </c>
      <c r="F218" s="16" t="str">
        <f t="shared" si="3"/>
        <v>"INSERT INTO `locations` (`id`, `name`, `latitude`, `longitude`, `province`, `region_1`, `region_2`, `region_3`, `street`, `number`, `postal`, `img`, `last_modified`) VALUES (NULL,'"&amp;SUBSTITUTE('Locations-Stops'!F220;"'";"\'")&amp;"',"&amp;IF('Locations-Stops'!D220&lt;&gt;"";LEFT('Locations-Stops'!D220;2)&amp;"."&amp;RIGHT('Locations-Stops'!D220;LEN('Locations-Stops'!D220)-2);"0")&amp;","&amp;IF('Locations-Stops'!E220&lt;&gt;"";LEFT('Locations-Stops'!E220;1)&amp;"."&amp;RIGHT('Locations-Stops'!E220;LEN('Locations-Stops'!E220)-1);"0")&amp;","&amp;IF('Locations-Stops'!G220&lt;&gt;"";VLOOKUP('Locations-Stops'!G220;Regions!A2:B300;2;FALSE);"0")&amp;","&amp;IF('Locations-Stops'!H220&lt;&gt;"";VLOOKUP('Locations-Stops'!H220;Regions!C2:D300;2;FALSE);"0")&amp;","&amp;IF('Locations-Stops'!I220&lt;&gt;"";VLOOKUP('Locations-Stops'!I220;Regions!F2:G300;2;FALSE);"0")&amp;","&amp;IF('Locations-Stops'!J220&lt;&gt;"";VLOOKUP('Locations-Stops'!J220;Regions!I2:J300;2;FALSE);"0")&amp;",'"&amp;IF('Locations-Stops'!K220&lt;&gt;"";SUBSTITUTE('Locations-Stops'!K220;"'";"\'");"")&amp;"','"&amp;IF('Locations-Stops'!L220&lt;&gt;"";'Locations-Stops'!L220;"")&amp;"','"&amp;IF('Locations-Stops'!M220&lt;&gt;"";'Locations-Stops'!M220;"")&amp;"','"&amp;IF('Locations-Stops'!N220&lt;&gt;"";'Locations-Stops'!N220;"")&amp;"', CURRENT_TIMESTAMP);"</v>
      </c>
    </row>
    <row r="219" spans="3:6" x14ac:dyDescent="0.25">
      <c r="C219" s="16">
        <v>221</v>
      </c>
      <c r="D219" s="16" t="s">
        <v>17780</v>
      </c>
      <c r="E219" s="16" t="s">
        <v>4333</v>
      </c>
      <c r="F219" s="16" t="str">
        <f t="shared" si="3"/>
        <v>"INSERT INTO `locations` (`id`, `name`, `latitude`, `longitude`, `province`, `region_1`, `region_2`, `region_3`, `street`, `number`, `postal`, `img`, `last_modified`) VALUES (NULL,'"&amp;SUBSTITUTE('Locations-Stops'!F221;"'";"\'")&amp;"',"&amp;IF('Locations-Stops'!D221&lt;&gt;"";LEFT('Locations-Stops'!D221;2)&amp;"."&amp;RIGHT('Locations-Stops'!D221;LEN('Locations-Stops'!D221)-2);"0")&amp;","&amp;IF('Locations-Stops'!E221&lt;&gt;"";LEFT('Locations-Stops'!E221;1)&amp;"."&amp;RIGHT('Locations-Stops'!E221;LEN('Locations-Stops'!E221)-1);"0")&amp;","&amp;IF('Locations-Stops'!G221&lt;&gt;"";VLOOKUP('Locations-Stops'!G221;Regions!A2:B300;2;FALSE);"0")&amp;","&amp;IF('Locations-Stops'!H221&lt;&gt;"";VLOOKUP('Locations-Stops'!H221;Regions!C2:D300;2;FALSE);"0")&amp;","&amp;IF('Locations-Stops'!I221&lt;&gt;"";VLOOKUP('Locations-Stops'!I221;Regions!F2:G300;2;FALSE);"0")&amp;","&amp;IF('Locations-Stops'!J221&lt;&gt;"";VLOOKUP('Locations-Stops'!J221;Regions!I2:J300;2;FALSE);"0")&amp;",'"&amp;IF('Locations-Stops'!K221&lt;&gt;"";SUBSTITUTE('Locations-Stops'!K221;"'";"\'");"")&amp;"','"&amp;IF('Locations-Stops'!L221&lt;&gt;"";'Locations-Stops'!L221;"")&amp;"','"&amp;IF('Locations-Stops'!M221&lt;&gt;"";'Locations-Stops'!M221;"")&amp;"','"&amp;IF('Locations-Stops'!N221&lt;&gt;"";'Locations-Stops'!N221;"")&amp;"', CURRENT_TIMESTAMP);"</v>
      </c>
    </row>
    <row r="220" spans="3:6" x14ac:dyDescent="0.25">
      <c r="C220" s="16">
        <v>222</v>
      </c>
      <c r="D220" s="16" t="s">
        <v>17780</v>
      </c>
      <c r="E220" s="16" t="s">
        <v>4333</v>
      </c>
      <c r="F220" s="16" t="str">
        <f t="shared" si="3"/>
        <v>"INSERT INTO `locations` (`id`, `name`, `latitude`, `longitude`, `province`, `region_1`, `region_2`, `region_3`, `street`, `number`, `postal`, `img`, `last_modified`) VALUES (NULL,'"&amp;SUBSTITUTE('Locations-Stops'!F222;"'";"\'")&amp;"',"&amp;IF('Locations-Stops'!D222&lt;&gt;"";LEFT('Locations-Stops'!D222;2)&amp;"."&amp;RIGHT('Locations-Stops'!D222;LEN('Locations-Stops'!D222)-2);"0")&amp;","&amp;IF('Locations-Stops'!E222&lt;&gt;"";LEFT('Locations-Stops'!E222;1)&amp;"."&amp;RIGHT('Locations-Stops'!E222;LEN('Locations-Stops'!E222)-1);"0")&amp;","&amp;IF('Locations-Stops'!G222&lt;&gt;"";VLOOKUP('Locations-Stops'!G222;Regions!A2:B300;2;FALSE);"0")&amp;","&amp;IF('Locations-Stops'!H222&lt;&gt;"";VLOOKUP('Locations-Stops'!H222;Regions!C2:D300;2;FALSE);"0")&amp;","&amp;IF('Locations-Stops'!I222&lt;&gt;"";VLOOKUP('Locations-Stops'!I222;Regions!F2:G300;2;FALSE);"0")&amp;","&amp;IF('Locations-Stops'!J222&lt;&gt;"";VLOOKUP('Locations-Stops'!J222;Regions!I2:J300;2;FALSE);"0")&amp;",'"&amp;IF('Locations-Stops'!K222&lt;&gt;"";SUBSTITUTE('Locations-Stops'!K222;"'";"\'");"")&amp;"','"&amp;IF('Locations-Stops'!L222&lt;&gt;"";'Locations-Stops'!L222;"")&amp;"','"&amp;IF('Locations-Stops'!M222&lt;&gt;"";'Locations-Stops'!M222;"")&amp;"','"&amp;IF('Locations-Stops'!N222&lt;&gt;"";'Locations-Stops'!N222;"")&amp;"', CURRENT_TIMESTAMP);"</v>
      </c>
    </row>
    <row r="221" spans="3:6" x14ac:dyDescent="0.25">
      <c r="C221" s="16">
        <v>223</v>
      </c>
      <c r="D221" s="16" t="s">
        <v>17780</v>
      </c>
      <c r="E221" s="16" t="s">
        <v>4333</v>
      </c>
      <c r="F221" s="16" t="str">
        <f t="shared" si="3"/>
        <v>"INSERT INTO `locations` (`id`, `name`, `latitude`, `longitude`, `province`, `region_1`, `region_2`, `region_3`, `street`, `number`, `postal`, `img`, `last_modified`) VALUES (NULL,'"&amp;SUBSTITUTE('Locations-Stops'!F223;"'";"\'")&amp;"',"&amp;IF('Locations-Stops'!D223&lt;&gt;"";LEFT('Locations-Stops'!D223;2)&amp;"."&amp;RIGHT('Locations-Stops'!D223;LEN('Locations-Stops'!D223)-2);"0")&amp;","&amp;IF('Locations-Stops'!E223&lt;&gt;"";LEFT('Locations-Stops'!E223;1)&amp;"."&amp;RIGHT('Locations-Stops'!E223;LEN('Locations-Stops'!E223)-1);"0")&amp;","&amp;IF('Locations-Stops'!G223&lt;&gt;"";VLOOKUP('Locations-Stops'!G223;Regions!A2:B300;2;FALSE);"0")&amp;","&amp;IF('Locations-Stops'!H223&lt;&gt;"";VLOOKUP('Locations-Stops'!H223;Regions!C2:D300;2;FALSE);"0")&amp;","&amp;IF('Locations-Stops'!I223&lt;&gt;"";VLOOKUP('Locations-Stops'!I223;Regions!F2:G300;2;FALSE);"0")&amp;","&amp;IF('Locations-Stops'!J223&lt;&gt;"";VLOOKUP('Locations-Stops'!J223;Regions!I2:J300;2;FALSE);"0")&amp;",'"&amp;IF('Locations-Stops'!K223&lt;&gt;"";SUBSTITUTE('Locations-Stops'!K223;"'";"\'");"")&amp;"','"&amp;IF('Locations-Stops'!L223&lt;&gt;"";'Locations-Stops'!L223;"")&amp;"','"&amp;IF('Locations-Stops'!M223&lt;&gt;"";'Locations-Stops'!M223;"")&amp;"','"&amp;IF('Locations-Stops'!N223&lt;&gt;"";'Locations-Stops'!N223;"")&amp;"', CURRENT_TIMESTAMP);"</v>
      </c>
    </row>
    <row r="222" spans="3:6" x14ac:dyDescent="0.25">
      <c r="C222" s="16">
        <v>224</v>
      </c>
      <c r="D222" s="16" t="s">
        <v>17780</v>
      </c>
      <c r="E222" s="16" t="s">
        <v>4333</v>
      </c>
      <c r="F222" s="16" t="str">
        <f t="shared" si="3"/>
        <v>"INSERT INTO `locations` (`id`, `name`, `latitude`, `longitude`, `province`, `region_1`, `region_2`, `region_3`, `street`, `number`, `postal`, `img`, `last_modified`) VALUES (NULL,'"&amp;SUBSTITUTE('Locations-Stops'!F224;"'";"\'")&amp;"',"&amp;IF('Locations-Stops'!D224&lt;&gt;"";LEFT('Locations-Stops'!D224;2)&amp;"."&amp;RIGHT('Locations-Stops'!D224;LEN('Locations-Stops'!D224)-2);"0")&amp;","&amp;IF('Locations-Stops'!E224&lt;&gt;"";LEFT('Locations-Stops'!E224;1)&amp;"."&amp;RIGHT('Locations-Stops'!E224;LEN('Locations-Stops'!E224)-1);"0")&amp;","&amp;IF('Locations-Stops'!G224&lt;&gt;"";VLOOKUP('Locations-Stops'!G224;Regions!A2:B300;2;FALSE);"0")&amp;","&amp;IF('Locations-Stops'!H224&lt;&gt;"";VLOOKUP('Locations-Stops'!H224;Regions!C2:D300;2;FALSE);"0")&amp;","&amp;IF('Locations-Stops'!I224&lt;&gt;"";VLOOKUP('Locations-Stops'!I224;Regions!F2:G300;2;FALSE);"0")&amp;","&amp;IF('Locations-Stops'!J224&lt;&gt;"";VLOOKUP('Locations-Stops'!J224;Regions!I2:J300;2;FALSE);"0")&amp;",'"&amp;IF('Locations-Stops'!K224&lt;&gt;"";SUBSTITUTE('Locations-Stops'!K224;"'";"\'");"")&amp;"','"&amp;IF('Locations-Stops'!L224&lt;&gt;"";'Locations-Stops'!L224;"")&amp;"','"&amp;IF('Locations-Stops'!M224&lt;&gt;"";'Locations-Stops'!M224;"")&amp;"','"&amp;IF('Locations-Stops'!N224&lt;&gt;"";'Locations-Stops'!N224;"")&amp;"', CURRENT_TIMESTAMP);"</v>
      </c>
    </row>
    <row r="223" spans="3:6" x14ac:dyDescent="0.25">
      <c r="C223" s="16">
        <v>225</v>
      </c>
      <c r="D223" s="16" t="s">
        <v>17780</v>
      </c>
      <c r="E223" s="16" t="s">
        <v>4333</v>
      </c>
      <c r="F223" s="16" t="str">
        <f t="shared" si="3"/>
        <v>"INSERT INTO `locations` (`id`, `name`, `latitude`, `longitude`, `province`, `region_1`, `region_2`, `region_3`, `street`, `number`, `postal`, `img`, `last_modified`) VALUES (NULL,'"&amp;SUBSTITUTE('Locations-Stops'!F225;"'";"\'")&amp;"',"&amp;IF('Locations-Stops'!D225&lt;&gt;"";LEFT('Locations-Stops'!D225;2)&amp;"."&amp;RIGHT('Locations-Stops'!D225;LEN('Locations-Stops'!D225)-2);"0")&amp;","&amp;IF('Locations-Stops'!E225&lt;&gt;"";LEFT('Locations-Stops'!E225;1)&amp;"."&amp;RIGHT('Locations-Stops'!E225;LEN('Locations-Stops'!E225)-1);"0")&amp;","&amp;IF('Locations-Stops'!G225&lt;&gt;"";VLOOKUP('Locations-Stops'!G225;Regions!A2:B300;2;FALSE);"0")&amp;","&amp;IF('Locations-Stops'!H225&lt;&gt;"";VLOOKUP('Locations-Stops'!H225;Regions!C2:D300;2;FALSE);"0")&amp;","&amp;IF('Locations-Stops'!I225&lt;&gt;"";VLOOKUP('Locations-Stops'!I225;Regions!F2:G300;2;FALSE);"0")&amp;","&amp;IF('Locations-Stops'!J225&lt;&gt;"";VLOOKUP('Locations-Stops'!J225;Regions!I2:J300;2;FALSE);"0")&amp;",'"&amp;IF('Locations-Stops'!K225&lt;&gt;"";SUBSTITUTE('Locations-Stops'!K225;"'";"\'");"")&amp;"','"&amp;IF('Locations-Stops'!L225&lt;&gt;"";'Locations-Stops'!L225;"")&amp;"','"&amp;IF('Locations-Stops'!M225&lt;&gt;"";'Locations-Stops'!M225;"")&amp;"','"&amp;IF('Locations-Stops'!N225&lt;&gt;"";'Locations-Stops'!N225;"")&amp;"', CURRENT_TIMESTAMP);"</v>
      </c>
    </row>
    <row r="224" spans="3:6" x14ac:dyDescent="0.25">
      <c r="C224" s="16">
        <v>226</v>
      </c>
      <c r="D224" s="16" t="s">
        <v>17780</v>
      </c>
      <c r="E224" s="16" t="s">
        <v>4333</v>
      </c>
      <c r="F224" s="16" t="str">
        <f t="shared" si="3"/>
        <v>"INSERT INTO `locations` (`id`, `name`, `latitude`, `longitude`, `province`, `region_1`, `region_2`, `region_3`, `street`, `number`, `postal`, `img`, `last_modified`) VALUES (NULL,'"&amp;SUBSTITUTE('Locations-Stops'!F226;"'";"\'")&amp;"',"&amp;IF('Locations-Stops'!D226&lt;&gt;"";LEFT('Locations-Stops'!D226;2)&amp;"."&amp;RIGHT('Locations-Stops'!D226;LEN('Locations-Stops'!D226)-2);"0")&amp;","&amp;IF('Locations-Stops'!E226&lt;&gt;"";LEFT('Locations-Stops'!E226;1)&amp;"."&amp;RIGHT('Locations-Stops'!E226;LEN('Locations-Stops'!E226)-1);"0")&amp;","&amp;IF('Locations-Stops'!G226&lt;&gt;"";VLOOKUP('Locations-Stops'!G226;Regions!A2:B300;2;FALSE);"0")&amp;","&amp;IF('Locations-Stops'!H226&lt;&gt;"";VLOOKUP('Locations-Stops'!H226;Regions!C2:D300;2;FALSE);"0")&amp;","&amp;IF('Locations-Stops'!I226&lt;&gt;"";VLOOKUP('Locations-Stops'!I226;Regions!F2:G300;2;FALSE);"0")&amp;","&amp;IF('Locations-Stops'!J226&lt;&gt;"";VLOOKUP('Locations-Stops'!J226;Regions!I2:J300;2;FALSE);"0")&amp;",'"&amp;IF('Locations-Stops'!K226&lt;&gt;"";SUBSTITUTE('Locations-Stops'!K226;"'";"\'");"")&amp;"','"&amp;IF('Locations-Stops'!L226&lt;&gt;"";'Locations-Stops'!L226;"")&amp;"','"&amp;IF('Locations-Stops'!M226&lt;&gt;"";'Locations-Stops'!M226;"")&amp;"','"&amp;IF('Locations-Stops'!N226&lt;&gt;"";'Locations-Stops'!N226;"")&amp;"', CURRENT_TIMESTAMP);"</v>
      </c>
    </row>
    <row r="225" spans="3:6" x14ac:dyDescent="0.25">
      <c r="C225" s="16">
        <v>227</v>
      </c>
      <c r="D225" s="16" t="s">
        <v>17780</v>
      </c>
      <c r="E225" s="16" t="s">
        <v>4333</v>
      </c>
      <c r="F225" s="16" t="str">
        <f t="shared" si="3"/>
        <v>"INSERT INTO `locations` (`id`, `name`, `latitude`, `longitude`, `province`, `region_1`, `region_2`, `region_3`, `street`, `number`, `postal`, `img`, `last_modified`) VALUES (NULL,'"&amp;SUBSTITUTE('Locations-Stops'!F227;"'";"\'")&amp;"',"&amp;IF('Locations-Stops'!D227&lt;&gt;"";LEFT('Locations-Stops'!D227;2)&amp;"."&amp;RIGHT('Locations-Stops'!D227;LEN('Locations-Stops'!D227)-2);"0")&amp;","&amp;IF('Locations-Stops'!E227&lt;&gt;"";LEFT('Locations-Stops'!E227;1)&amp;"."&amp;RIGHT('Locations-Stops'!E227;LEN('Locations-Stops'!E227)-1);"0")&amp;","&amp;IF('Locations-Stops'!G227&lt;&gt;"";VLOOKUP('Locations-Stops'!G227;Regions!A2:B300;2;FALSE);"0")&amp;","&amp;IF('Locations-Stops'!H227&lt;&gt;"";VLOOKUP('Locations-Stops'!H227;Regions!C2:D300;2;FALSE);"0")&amp;","&amp;IF('Locations-Stops'!I227&lt;&gt;"";VLOOKUP('Locations-Stops'!I227;Regions!F2:G300;2;FALSE);"0")&amp;","&amp;IF('Locations-Stops'!J227&lt;&gt;"";VLOOKUP('Locations-Stops'!J227;Regions!I2:J300;2;FALSE);"0")&amp;",'"&amp;IF('Locations-Stops'!K227&lt;&gt;"";SUBSTITUTE('Locations-Stops'!K227;"'";"\'");"")&amp;"','"&amp;IF('Locations-Stops'!L227&lt;&gt;"";'Locations-Stops'!L227;"")&amp;"','"&amp;IF('Locations-Stops'!M227&lt;&gt;"";'Locations-Stops'!M227;"")&amp;"','"&amp;IF('Locations-Stops'!N227&lt;&gt;"";'Locations-Stops'!N227;"")&amp;"', CURRENT_TIMESTAMP);"</v>
      </c>
    </row>
    <row r="226" spans="3:6" x14ac:dyDescent="0.25">
      <c r="C226" s="16">
        <v>228</v>
      </c>
      <c r="D226" s="16" t="s">
        <v>17780</v>
      </c>
      <c r="E226" s="16" t="s">
        <v>4333</v>
      </c>
      <c r="F226" s="16" t="str">
        <f t="shared" si="3"/>
        <v>"INSERT INTO `locations` (`id`, `name`, `latitude`, `longitude`, `province`, `region_1`, `region_2`, `region_3`, `street`, `number`, `postal`, `img`, `last_modified`) VALUES (NULL,'"&amp;SUBSTITUTE('Locations-Stops'!F228;"'";"\'")&amp;"',"&amp;IF('Locations-Stops'!D228&lt;&gt;"";LEFT('Locations-Stops'!D228;2)&amp;"."&amp;RIGHT('Locations-Stops'!D228;LEN('Locations-Stops'!D228)-2);"0")&amp;","&amp;IF('Locations-Stops'!E228&lt;&gt;"";LEFT('Locations-Stops'!E228;1)&amp;"."&amp;RIGHT('Locations-Stops'!E228;LEN('Locations-Stops'!E228)-1);"0")&amp;","&amp;IF('Locations-Stops'!G228&lt;&gt;"";VLOOKUP('Locations-Stops'!G228;Regions!A2:B300;2;FALSE);"0")&amp;","&amp;IF('Locations-Stops'!H228&lt;&gt;"";VLOOKUP('Locations-Stops'!H228;Regions!C2:D300;2;FALSE);"0")&amp;","&amp;IF('Locations-Stops'!I228&lt;&gt;"";VLOOKUP('Locations-Stops'!I228;Regions!F2:G300;2;FALSE);"0")&amp;","&amp;IF('Locations-Stops'!J228&lt;&gt;"";VLOOKUP('Locations-Stops'!J228;Regions!I2:J300;2;FALSE);"0")&amp;",'"&amp;IF('Locations-Stops'!K228&lt;&gt;"";SUBSTITUTE('Locations-Stops'!K228;"'";"\'");"")&amp;"','"&amp;IF('Locations-Stops'!L228&lt;&gt;"";'Locations-Stops'!L228;"")&amp;"','"&amp;IF('Locations-Stops'!M228&lt;&gt;"";'Locations-Stops'!M228;"")&amp;"','"&amp;IF('Locations-Stops'!N228&lt;&gt;"";'Locations-Stops'!N228;"")&amp;"', CURRENT_TIMESTAMP);"</v>
      </c>
    </row>
    <row r="227" spans="3:6" x14ac:dyDescent="0.25">
      <c r="C227" s="16">
        <v>229</v>
      </c>
      <c r="D227" s="16" t="s">
        <v>17780</v>
      </c>
      <c r="E227" s="16" t="s">
        <v>4333</v>
      </c>
      <c r="F227" s="16" t="str">
        <f t="shared" si="3"/>
        <v>"INSERT INTO `locations` (`id`, `name`, `latitude`, `longitude`, `province`, `region_1`, `region_2`, `region_3`, `street`, `number`, `postal`, `img`, `last_modified`) VALUES (NULL,'"&amp;SUBSTITUTE('Locations-Stops'!F229;"'";"\'")&amp;"',"&amp;IF('Locations-Stops'!D229&lt;&gt;"";LEFT('Locations-Stops'!D229;2)&amp;"."&amp;RIGHT('Locations-Stops'!D229;LEN('Locations-Stops'!D229)-2);"0")&amp;","&amp;IF('Locations-Stops'!E229&lt;&gt;"";LEFT('Locations-Stops'!E229;1)&amp;"."&amp;RIGHT('Locations-Stops'!E229;LEN('Locations-Stops'!E229)-1);"0")&amp;","&amp;IF('Locations-Stops'!G229&lt;&gt;"";VLOOKUP('Locations-Stops'!G229;Regions!A2:B300;2;FALSE);"0")&amp;","&amp;IF('Locations-Stops'!H229&lt;&gt;"";VLOOKUP('Locations-Stops'!H229;Regions!C2:D300;2;FALSE);"0")&amp;","&amp;IF('Locations-Stops'!I229&lt;&gt;"";VLOOKUP('Locations-Stops'!I229;Regions!F2:G300;2;FALSE);"0")&amp;","&amp;IF('Locations-Stops'!J229&lt;&gt;"";VLOOKUP('Locations-Stops'!J229;Regions!I2:J300;2;FALSE);"0")&amp;",'"&amp;IF('Locations-Stops'!K229&lt;&gt;"";SUBSTITUTE('Locations-Stops'!K229;"'";"\'");"")&amp;"','"&amp;IF('Locations-Stops'!L229&lt;&gt;"";'Locations-Stops'!L229;"")&amp;"','"&amp;IF('Locations-Stops'!M229&lt;&gt;"";'Locations-Stops'!M229;"")&amp;"','"&amp;IF('Locations-Stops'!N229&lt;&gt;"";'Locations-Stops'!N229;"")&amp;"', CURRENT_TIMESTAMP);"</v>
      </c>
    </row>
    <row r="228" spans="3:6" x14ac:dyDescent="0.25">
      <c r="C228" s="16">
        <v>230</v>
      </c>
      <c r="D228" s="16" t="s">
        <v>17780</v>
      </c>
      <c r="E228" s="16" t="s">
        <v>4333</v>
      </c>
      <c r="F228" s="16" t="str">
        <f t="shared" si="3"/>
        <v>"INSERT INTO `locations` (`id`, `name`, `latitude`, `longitude`, `province`, `region_1`, `region_2`, `region_3`, `street`, `number`, `postal`, `img`, `last_modified`) VALUES (NULL,'"&amp;SUBSTITUTE('Locations-Stops'!F230;"'";"\'")&amp;"',"&amp;IF('Locations-Stops'!D230&lt;&gt;"";LEFT('Locations-Stops'!D230;2)&amp;"."&amp;RIGHT('Locations-Stops'!D230;LEN('Locations-Stops'!D230)-2);"0")&amp;","&amp;IF('Locations-Stops'!E230&lt;&gt;"";LEFT('Locations-Stops'!E230;1)&amp;"."&amp;RIGHT('Locations-Stops'!E230;LEN('Locations-Stops'!E230)-1);"0")&amp;","&amp;IF('Locations-Stops'!G230&lt;&gt;"";VLOOKUP('Locations-Stops'!G230;Regions!A2:B300;2;FALSE);"0")&amp;","&amp;IF('Locations-Stops'!H230&lt;&gt;"";VLOOKUP('Locations-Stops'!H230;Regions!C2:D300;2;FALSE);"0")&amp;","&amp;IF('Locations-Stops'!I230&lt;&gt;"";VLOOKUP('Locations-Stops'!I230;Regions!F2:G300;2;FALSE);"0")&amp;","&amp;IF('Locations-Stops'!J230&lt;&gt;"";VLOOKUP('Locations-Stops'!J230;Regions!I2:J300;2;FALSE);"0")&amp;",'"&amp;IF('Locations-Stops'!K230&lt;&gt;"";SUBSTITUTE('Locations-Stops'!K230;"'";"\'");"")&amp;"','"&amp;IF('Locations-Stops'!L230&lt;&gt;"";'Locations-Stops'!L230;"")&amp;"','"&amp;IF('Locations-Stops'!M230&lt;&gt;"";'Locations-Stops'!M230;"")&amp;"','"&amp;IF('Locations-Stops'!N230&lt;&gt;"";'Locations-Stops'!N230;"")&amp;"', CURRENT_TIMESTAMP);"</v>
      </c>
    </row>
    <row r="229" spans="3:6" x14ac:dyDescent="0.25">
      <c r="C229" s="16">
        <v>231</v>
      </c>
      <c r="D229" s="16" t="s">
        <v>17780</v>
      </c>
      <c r="E229" s="16" t="s">
        <v>4333</v>
      </c>
      <c r="F229" s="16" t="str">
        <f t="shared" si="3"/>
        <v>"INSERT INTO `locations` (`id`, `name`, `latitude`, `longitude`, `province`, `region_1`, `region_2`, `region_3`, `street`, `number`, `postal`, `img`, `last_modified`) VALUES (NULL,'"&amp;SUBSTITUTE('Locations-Stops'!F231;"'";"\'")&amp;"',"&amp;IF('Locations-Stops'!D231&lt;&gt;"";LEFT('Locations-Stops'!D231;2)&amp;"."&amp;RIGHT('Locations-Stops'!D231;LEN('Locations-Stops'!D231)-2);"0")&amp;","&amp;IF('Locations-Stops'!E231&lt;&gt;"";LEFT('Locations-Stops'!E231;1)&amp;"."&amp;RIGHT('Locations-Stops'!E231;LEN('Locations-Stops'!E231)-1);"0")&amp;","&amp;IF('Locations-Stops'!G231&lt;&gt;"";VLOOKUP('Locations-Stops'!G231;Regions!A2:B300;2;FALSE);"0")&amp;","&amp;IF('Locations-Stops'!H231&lt;&gt;"";VLOOKUP('Locations-Stops'!H231;Regions!C2:D300;2;FALSE);"0")&amp;","&amp;IF('Locations-Stops'!I231&lt;&gt;"";VLOOKUP('Locations-Stops'!I231;Regions!F2:G300;2;FALSE);"0")&amp;","&amp;IF('Locations-Stops'!J231&lt;&gt;"";VLOOKUP('Locations-Stops'!J231;Regions!I2:J300;2;FALSE);"0")&amp;",'"&amp;IF('Locations-Stops'!K231&lt;&gt;"";SUBSTITUTE('Locations-Stops'!K231;"'";"\'");"")&amp;"','"&amp;IF('Locations-Stops'!L231&lt;&gt;"";'Locations-Stops'!L231;"")&amp;"','"&amp;IF('Locations-Stops'!M231&lt;&gt;"";'Locations-Stops'!M231;"")&amp;"','"&amp;IF('Locations-Stops'!N231&lt;&gt;"";'Locations-Stops'!N231;"")&amp;"', CURRENT_TIMESTAMP);"</v>
      </c>
    </row>
    <row r="230" spans="3:6" x14ac:dyDescent="0.25">
      <c r="C230" s="16">
        <v>232</v>
      </c>
      <c r="D230" s="16" t="s">
        <v>17780</v>
      </c>
      <c r="E230" s="16" t="s">
        <v>4333</v>
      </c>
      <c r="F230" s="16" t="str">
        <f t="shared" si="3"/>
        <v>"INSERT INTO `locations` (`id`, `name`, `latitude`, `longitude`, `province`, `region_1`, `region_2`, `region_3`, `street`, `number`, `postal`, `img`, `last_modified`) VALUES (NULL,'"&amp;SUBSTITUTE('Locations-Stops'!F232;"'";"\'")&amp;"',"&amp;IF('Locations-Stops'!D232&lt;&gt;"";LEFT('Locations-Stops'!D232;2)&amp;"."&amp;RIGHT('Locations-Stops'!D232;LEN('Locations-Stops'!D232)-2);"0")&amp;","&amp;IF('Locations-Stops'!E232&lt;&gt;"";LEFT('Locations-Stops'!E232;1)&amp;"."&amp;RIGHT('Locations-Stops'!E232;LEN('Locations-Stops'!E232)-1);"0")&amp;","&amp;IF('Locations-Stops'!G232&lt;&gt;"";VLOOKUP('Locations-Stops'!G232;Regions!A2:B300;2;FALSE);"0")&amp;","&amp;IF('Locations-Stops'!H232&lt;&gt;"";VLOOKUP('Locations-Stops'!H232;Regions!C2:D300;2;FALSE);"0")&amp;","&amp;IF('Locations-Stops'!I232&lt;&gt;"";VLOOKUP('Locations-Stops'!I232;Regions!F2:G300;2;FALSE);"0")&amp;","&amp;IF('Locations-Stops'!J232&lt;&gt;"";VLOOKUP('Locations-Stops'!J232;Regions!I2:J300;2;FALSE);"0")&amp;",'"&amp;IF('Locations-Stops'!K232&lt;&gt;"";SUBSTITUTE('Locations-Stops'!K232;"'";"\'");"")&amp;"','"&amp;IF('Locations-Stops'!L232&lt;&gt;"";'Locations-Stops'!L232;"")&amp;"','"&amp;IF('Locations-Stops'!M232&lt;&gt;"";'Locations-Stops'!M232;"")&amp;"','"&amp;IF('Locations-Stops'!N232&lt;&gt;"";'Locations-Stops'!N232;"")&amp;"', CURRENT_TIMESTAMP);"</v>
      </c>
    </row>
    <row r="231" spans="3:6" x14ac:dyDescent="0.25">
      <c r="C231" s="16">
        <v>233</v>
      </c>
      <c r="D231" s="16" t="s">
        <v>17780</v>
      </c>
      <c r="E231" s="16" t="s">
        <v>4333</v>
      </c>
      <c r="F231" s="16" t="str">
        <f t="shared" si="3"/>
        <v>"INSERT INTO `locations` (`id`, `name`, `latitude`, `longitude`, `province`, `region_1`, `region_2`, `region_3`, `street`, `number`, `postal`, `img`, `last_modified`) VALUES (NULL,'"&amp;SUBSTITUTE('Locations-Stops'!F233;"'";"\'")&amp;"',"&amp;IF('Locations-Stops'!D233&lt;&gt;"";LEFT('Locations-Stops'!D233;2)&amp;"."&amp;RIGHT('Locations-Stops'!D233;LEN('Locations-Stops'!D233)-2);"0")&amp;","&amp;IF('Locations-Stops'!E233&lt;&gt;"";LEFT('Locations-Stops'!E233;1)&amp;"."&amp;RIGHT('Locations-Stops'!E233;LEN('Locations-Stops'!E233)-1);"0")&amp;","&amp;IF('Locations-Stops'!G233&lt;&gt;"";VLOOKUP('Locations-Stops'!G233;Regions!A2:B300;2;FALSE);"0")&amp;","&amp;IF('Locations-Stops'!H233&lt;&gt;"";VLOOKUP('Locations-Stops'!H233;Regions!C2:D300;2;FALSE);"0")&amp;","&amp;IF('Locations-Stops'!I233&lt;&gt;"";VLOOKUP('Locations-Stops'!I233;Regions!F2:G300;2;FALSE);"0")&amp;","&amp;IF('Locations-Stops'!J233&lt;&gt;"";VLOOKUP('Locations-Stops'!J233;Regions!I2:J300;2;FALSE);"0")&amp;",'"&amp;IF('Locations-Stops'!K233&lt;&gt;"";SUBSTITUTE('Locations-Stops'!K233;"'";"\'");"")&amp;"','"&amp;IF('Locations-Stops'!L233&lt;&gt;"";'Locations-Stops'!L233;"")&amp;"','"&amp;IF('Locations-Stops'!M233&lt;&gt;"";'Locations-Stops'!M233;"")&amp;"','"&amp;IF('Locations-Stops'!N233&lt;&gt;"";'Locations-Stops'!N233;"")&amp;"', CURRENT_TIMESTAMP);"</v>
      </c>
    </row>
    <row r="232" spans="3:6" x14ac:dyDescent="0.25">
      <c r="C232" s="16">
        <v>234</v>
      </c>
      <c r="D232" s="16" t="s">
        <v>17780</v>
      </c>
      <c r="E232" s="16" t="s">
        <v>4333</v>
      </c>
      <c r="F232" s="16" t="str">
        <f t="shared" si="3"/>
        <v>"INSERT INTO `locations` (`id`, `name`, `latitude`, `longitude`, `province`, `region_1`, `region_2`, `region_3`, `street`, `number`, `postal`, `img`, `last_modified`) VALUES (NULL,'"&amp;SUBSTITUTE('Locations-Stops'!F234;"'";"\'")&amp;"',"&amp;IF('Locations-Stops'!D234&lt;&gt;"";LEFT('Locations-Stops'!D234;2)&amp;"."&amp;RIGHT('Locations-Stops'!D234;LEN('Locations-Stops'!D234)-2);"0")&amp;","&amp;IF('Locations-Stops'!E234&lt;&gt;"";LEFT('Locations-Stops'!E234;1)&amp;"."&amp;RIGHT('Locations-Stops'!E234;LEN('Locations-Stops'!E234)-1);"0")&amp;","&amp;IF('Locations-Stops'!G234&lt;&gt;"";VLOOKUP('Locations-Stops'!G234;Regions!A2:B300;2;FALSE);"0")&amp;","&amp;IF('Locations-Stops'!H234&lt;&gt;"";VLOOKUP('Locations-Stops'!H234;Regions!C2:D300;2;FALSE);"0")&amp;","&amp;IF('Locations-Stops'!I234&lt;&gt;"";VLOOKUP('Locations-Stops'!I234;Regions!F2:G300;2;FALSE);"0")&amp;","&amp;IF('Locations-Stops'!J234&lt;&gt;"";VLOOKUP('Locations-Stops'!J234;Regions!I2:J300;2;FALSE);"0")&amp;",'"&amp;IF('Locations-Stops'!K234&lt;&gt;"";SUBSTITUTE('Locations-Stops'!K234;"'";"\'");"")&amp;"','"&amp;IF('Locations-Stops'!L234&lt;&gt;"";'Locations-Stops'!L234;"")&amp;"','"&amp;IF('Locations-Stops'!M234&lt;&gt;"";'Locations-Stops'!M234;"")&amp;"','"&amp;IF('Locations-Stops'!N234&lt;&gt;"";'Locations-Stops'!N234;"")&amp;"', CURRENT_TIMESTAMP);"</v>
      </c>
    </row>
    <row r="233" spans="3:6" x14ac:dyDescent="0.25">
      <c r="C233" s="16">
        <v>235</v>
      </c>
      <c r="D233" s="16" t="s">
        <v>17780</v>
      </c>
      <c r="E233" s="16" t="s">
        <v>4333</v>
      </c>
      <c r="F233" s="16" t="str">
        <f t="shared" si="3"/>
        <v>"INSERT INTO `locations` (`id`, `name`, `latitude`, `longitude`, `province`, `region_1`, `region_2`, `region_3`, `street`, `number`, `postal`, `img`, `last_modified`) VALUES (NULL,'"&amp;SUBSTITUTE('Locations-Stops'!F235;"'";"\'")&amp;"',"&amp;IF('Locations-Stops'!D235&lt;&gt;"";LEFT('Locations-Stops'!D235;2)&amp;"."&amp;RIGHT('Locations-Stops'!D235;LEN('Locations-Stops'!D235)-2);"0")&amp;","&amp;IF('Locations-Stops'!E235&lt;&gt;"";LEFT('Locations-Stops'!E235;1)&amp;"."&amp;RIGHT('Locations-Stops'!E235;LEN('Locations-Stops'!E235)-1);"0")&amp;","&amp;IF('Locations-Stops'!G235&lt;&gt;"";VLOOKUP('Locations-Stops'!G235;Regions!A2:B300;2;FALSE);"0")&amp;","&amp;IF('Locations-Stops'!H235&lt;&gt;"";VLOOKUP('Locations-Stops'!H235;Regions!C2:D300;2;FALSE);"0")&amp;","&amp;IF('Locations-Stops'!I235&lt;&gt;"";VLOOKUP('Locations-Stops'!I235;Regions!F2:G300;2;FALSE);"0")&amp;","&amp;IF('Locations-Stops'!J235&lt;&gt;"";VLOOKUP('Locations-Stops'!J235;Regions!I2:J300;2;FALSE);"0")&amp;",'"&amp;IF('Locations-Stops'!K235&lt;&gt;"";SUBSTITUTE('Locations-Stops'!K235;"'";"\'");"")&amp;"','"&amp;IF('Locations-Stops'!L235&lt;&gt;"";'Locations-Stops'!L235;"")&amp;"','"&amp;IF('Locations-Stops'!M235&lt;&gt;"";'Locations-Stops'!M235;"")&amp;"','"&amp;IF('Locations-Stops'!N235&lt;&gt;"";'Locations-Stops'!N235;"")&amp;"', CURRENT_TIMESTAMP);"</v>
      </c>
    </row>
    <row r="234" spans="3:6" x14ac:dyDescent="0.25">
      <c r="C234" s="16">
        <v>236</v>
      </c>
      <c r="D234" s="16" t="s">
        <v>17780</v>
      </c>
      <c r="E234" s="16" t="s">
        <v>4333</v>
      </c>
      <c r="F234" s="16" t="str">
        <f t="shared" si="3"/>
        <v>"INSERT INTO `locations` (`id`, `name`, `latitude`, `longitude`, `province`, `region_1`, `region_2`, `region_3`, `street`, `number`, `postal`, `img`, `last_modified`) VALUES (NULL,'"&amp;SUBSTITUTE('Locations-Stops'!F236;"'";"\'")&amp;"',"&amp;IF('Locations-Stops'!D236&lt;&gt;"";LEFT('Locations-Stops'!D236;2)&amp;"."&amp;RIGHT('Locations-Stops'!D236;LEN('Locations-Stops'!D236)-2);"0")&amp;","&amp;IF('Locations-Stops'!E236&lt;&gt;"";LEFT('Locations-Stops'!E236;1)&amp;"."&amp;RIGHT('Locations-Stops'!E236;LEN('Locations-Stops'!E236)-1);"0")&amp;","&amp;IF('Locations-Stops'!G236&lt;&gt;"";VLOOKUP('Locations-Stops'!G236;Regions!A2:B300;2;FALSE);"0")&amp;","&amp;IF('Locations-Stops'!H236&lt;&gt;"";VLOOKUP('Locations-Stops'!H236;Regions!C2:D300;2;FALSE);"0")&amp;","&amp;IF('Locations-Stops'!I236&lt;&gt;"";VLOOKUP('Locations-Stops'!I236;Regions!F2:G300;2;FALSE);"0")&amp;","&amp;IF('Locations-Stops'!J236&lt;&gt;"";VLOOKUP('Locations-Stops'!J236;Regions!I2:J300;2;FALSE);"0")&amp;",'"&amp;IF('Locations-Stops'!K236&lt;&gt;"";SUBSTITUTE('Locations-Stops'!K236;"'";"\'");"")&amp;"','"&amp;IF('Locations-Stops'!L236&lt;&gt;"";'Locations-Stops'!L236;"")&amp;"','"&amp;IF('Locations-Stops'!M236&lt;&gt;"";'Locations-Stops'!M236;"")&amp;"','"&amp;IF('Locations-Stops'!N236&lt;&gt;"";'Locations-Stops'!N236;"")&amp;"', CURRENT_TIMESTAMP);"</v>
      </c>
    </row>
    <row r="235" spans="3:6" x14ac:dyDescent="0.25">
      <c r="C235" s="16">
        <v>237</v>
      </c>
      <c r="D235" s="16" t="s">
        <v>17780</v>
      </c>
      <c r="E235" s="16" t="s">
        <v>4333</v>
      </c>
      <c r="F235" s="16" t="str">
        <f t="shared" si="3"/>
        <v>"INSERT INTO `locations` (`id`, `name`, `latitude`, `longitude`, `province`, `region_1`, `region_2`, `region_3`, `street`, `number`, `postal`, `img`, `last_modified`) VALUES (NULL,'"&amp;SUBSTITUTE('Locations-Stops'!F237;"'";"\'")&amp;"',"&amp;IF('Locations-Stops'!D237&lt;&gt;"";LEFT('Locations-Stops'!D237;2)&amp;"."&amp;RIGHT('Locations-Stops'!D237;LEN('Locations-Stops'!D237)-2);"0")&amp;","&amp;IF('Locations-Stops'!E237&lt;&gt;"";LEFT('Locations-Stops'!E237;1)&amp;"."&amp;RIGHT('Locations-Stops'!E237;LEN('Locations-Stops'!E237)-1);"0")&amp;","&amp;IF('Locations-Stops'!G237&lt;&gt;"";VLOOKUP('Locations-Stops'!G237;Regions!A2:B300;2;FALSE);"0")&amp;","&amp;IF('Locations-Stops'!H237&lt;&gt;"";VLOOKUP('Locations-Stops'!H237;Regions!C2:D300;2;FALSE);"0")&amp;","&amp;IF('Locations-Stops'!I237&lt;&gt;"";VLOOKUP('Locations-Stops'!I237;Regions!F2:G300;2;FALSE);"0")&amp;","&amp;IF('Locations-Stops'!J237&lt;&gt;"";VLOOKUP('Locations-Stops'!J237;Regions!I2:J300;2;FALSE);"0")&amp;",'"&amp;IF('Locations-Stops'!K237&lt;&gt;"";SUBSTITUTE('Locations-Stops'!K237;"'";"\'");"")&amp;"','"&amp;IF('Locations-Stops'!L237&lt;&gt;"";'Locations-Stops'!L237;"")&amp;"','"&amp;IF('Locations-Stops'!M237&lt;&gt;"";'Locations-Stops'!M237;"")&amp;"','"&amp;IF('Locations-Stops'!N237&lt;&gt;"";'Locations-Stops'!N237;"")&amp;"', CURRENT_TIMESTAMP);"</v>
      </c>
    </row>
    <row r="236" spans="3:6" x14ac:dyDescent="0.25">
      <c r="C236" s="16">
        <v>238</v>
      </c>
      <c r="D236" s="16" t="s">
        <v>17780</v>
      </c>
      <c r="E236" s="16" t="s">
        <v>4333</v>
      </c>
      <c r="F236" s="16" t="str">
        <f t="shared" si="3"/>
        <v>"INSERT INTO `locations` (`id`, `name`, `latitude`, `longitude`, `province`, `region_1`, `region_2`, `region_3`, `street`, `number`, `postal`, `img`, `last_modified`) VALUES (NULL,'"&amp;SUBSTITUTE('Locations-Stops'!F238;"'";"\'")&amp;"',"&amp;IF('Locations-Stops'!D238&lt;&gt;"";LEFT('Locations-Stops'!D238;2)&amp;"."&amp;RIGHT('Locations-Stops'!D238;LEN('Locations-Stops'!D238)-2);"0")&amp;","&amp;IF('Locations-Stops'!E238&lt;&gt;"";LEFT('Locations-Stops'!E238;1)&amp;"."&amp;RIGHT('Locations-Stops'!E238;LEN('Locations-Stops'!E238)-1);"0")&amp;","&amp;IF('Locations-Stops'!G238&lt;&gt;"";VLOOKUP('Locations-Stops'!G238;Regions!A2:B300;2;FALSE);"0")&amp;","&amp;IF('Locations-Stops'!H238&lt;&gt;"";VLOOKUP('Locations-Stops'!H238;Regions!C2:D300;2;FALSE);"0")&amp;","&amp;IF('Locations-Stops'!I238&lt;&gt;"";VLOOKUP('Locations-Stops'!I238;Regions!F2:G300;2;FALSE);"0")&amp;","&amp;IF('Locations-Stops'!J238&lt;&gt;"";VLOOKUP('Locations-Stops'!J238;Regions!I2:J300;2;FALSE);"0")&amp;",'"&amp;IF('Locations-Stops'!K238&lt;&gt;"";SUBSTITUTE('Locations-Stops'!K238;"'";"\'");"")&amp;"','"&amp;IF('Locations-Stops'!L238&lt;&gt;"";'Locations-Stops'!L238;"")&amp;"','"&amp;IF('Locations-Stops'!M238&lt;&gt;"";'Locations-Stops'!M238;"")&amp;"','"&amp;IF('Locations-Stops'!N238&lt;&gt;"";'Locations-Stops'!N238;"")&amp;"', CURRENT_TIMESTAMP);"</v>
      </c>
    </row>
    <row r="237" spans="3:6" x14ac:dyDescent="0.25">
      <c r="C237" s="16">
        <v>239</v>
      </c>
      <c r="D237" s="16" t="s">
        <v>17780</v>
      </c>
      <c r="E237" s="16" t="s">
        <v>4333</v>
      </c>
      <c r="F237" s="16" t="str">
        <f t="shared" si="3"/>
        <v>"INSERT INTO `locations` (`id`, `name`, `latitude`, `longitude`, `province`, `region_1`, `region_2`, `region_3`, `street`, `number`, `postal`, `img`, `last_modified`) VALUES (NULL,'"&amp;SUBSTITUTE('Locations-Stops'!F239;"'";"\'")&amp;"',"&amp;IF('Locations-Stops'!D239&lt;&gt;"";LEFT('Locations-Stops'!D239;2)&amp;"."&amp;RIGHT('Locations-Stops'!D239;LEN('Locations-Stops'!D239)-2);"0")&amp;","&amp;IF('Locations-Stops'!E239&lt;&gt;"";LEFT('Locations-Stops'!E239;1)&amp;"."&amp;RIGHT('Locations-Stops'!E239;LEN('Locations-Stops'!E239)-1);"0")&amp;","&amp;IF('Locations-Stops'!G239&lt;&gt;"";VLOOKUP('Locations-Stops'!G239;Regions!A2:B300;2;FALSE);"0")&amp;","&amp;IF('Locations-Stops'!H239&lt;&gt;"";VLOOKUP('Locations-Stops'!H239;Regions!C2:D300;2;FALSE);"0")&amp;","&amp;IF('Locations-Stops'!I239&lt;&gt;"";VLOOKUP('Locations-Stops'!I239;Regions!F2:G300;2;FALSE);"0")&amp;","&amp;IF('Locations-Stops'!J239&lt;&gt;"";VLOOKUP('Locations-Stops'!J239;Regions!I2:J300;2;FALSE);"0")&amp;",'"&amp;IF('Locations-Stops'!K239&lt;&gt;"";SUBSTITUTE('Locations-Stops'!K239;"'";"\'");"")&amp;"','"&amp;IF('Locations-Stops'!L239&lt;&gt;"";'Locations-Stops'!L239;"")&amp;"','"&amp;IF('Locations-Stops'!M239&lt;&gt;"";'Locations-Stops'!M239;"")&amp;"','"&amp;IF('Locations-Stops'!N239&lt;&gt;"";'Locations-Stops'!N239;"")&amp;"', CURRENT_TIMESTAMP);"</v>
      </c>
    </row>
    <row r="238" spans="3:6" x14ac:dyDescent="0.25">
      <c r="C238" s="16">
        <v>240</v>
      </c>
      <c r="D238" s="16" t="s">
        <v>17780</v>
      </c>
      <c r="E238" s="16" t="s">
        <v>4333</v>
      </c>
      <c r="F238" s="16" t="str">
        <f t="shared" si="3"/>
        <v>"INSERT INTO `locations` (`id`, `name`, `latitude`, `longitude`, `province`, `region_1`, `region_2`, `region_3`, `street`, `number`, `postal`, `img`, `last_modified`) VALUES (NULL,'"&amp;SUBSTITUTE('Locations-Stops'!F240;"'";"\'")&amp;"',"&amp;IF('Locations-Stops'!D240&lt;&gt;"";LEFT('Locations-Stops'!D240;2)&amp;"."&amp;RIGHT('Locations-Stops'!D240;LEN('Locations-Stops'!D240)-2);"0")&amp;","&amp;IF('Locations-Stops'!E240&lt;&gt;"";LEFT('Locations-Stops'!E240;1)&amp;"."&amp;RIGHT('Locations-Stops'!E240;LEN('Locations-Stops'!E240)-1);"0")&amp;","&amp;IF('Locations-Stops'!G240&lt;&gt;"";VLOOKUP('Locations-Stops'!G240;Regions!A2:B300;2;FALSE);"0")&amp;","&amp;IF('Locations-Stops'!H240&lt;&gt;"";VLOOKUP('Locations-Stops'!H240;Regions!C2:D300;2;FALSE);"0")&amp;","&amp;IF('Locations-Stops'!I240&lt;&gt;"";VLOOKUP('Locations-Stops'!I240;Regions!F2:G300;2;FALSE);"0")&amp;","&amp;IF('Locations-Stops'!J240&lt;&gt;"";VLOOKUP('Locations-Stops'!J240;Regions!I2:J300;2;FALSE);"0")&amp;",'"&amp;IF('Locations-Stops'!K240&lt;&gt;"";SUBSTITUTE('Locations-Stops'!K240;"'";"\'");"")&amp;"','"&amp;IF('Locations-Stops'!L240&lt;&gt;"";'Locations-Stops'!L240;"")&amp;"','"&amp;IF('Locations-Stops'!M240&lt;&gt;"";'Locations-Stops'!M240;"")&amp;"','"&amp;IF('Locations-Stops'!N240&lt;&gt;"";'Locations-Stops'!N240;"")&amp;"', CURRENT_TIMESTAMP);"</v>
      </c>
    </row>
    <row r="239" spans="3:6" x14ac:dyDescent="0.25">
      <c r="C239" s="16">
        <v>241</v>
      </c>
      <c r="D239" s="16" t="s">
        <v>17780</v>
      </c>
      <c r="E239" s="16" t="s">
        <v>4333</v>
      </c>
      <c r="F239" s="16" t="str">
        <f t="shared" si="3"/>
        <v>"INSERT INTO `locations` (`id`, `name`, `latitude`, `longitude`, `province`, `region_1`, `region_2`, `region_3`, `street`, `number`, `postal`, `img`, `last_modified`) VALUES (NULL,'"&amp;SUBSTITUTE('Locations-Stops'!F241;"'";"\'")&amp;"',"&amp;IF('Locations-Stops'!D241&lt;&gt;"";LEFT('Locations-Stops'!D241;2)&amp;"."&amp;RIGHT('Locations-Stops'!D241;LEN('Locations-Stops'!D241)-2);"0")&amp;","&amp;IF('Locations-Stops'!E241&lt;&gt;"";LEFT('Locations-Stops'!E241;1)&amp;"."&amp;RIGHT('Locations-Stops'!E241;LEN('Locations-Stops'!E241)-1);"0")&amp;","&amp;IF('Locations-Stops'!G241&lt;&gt;"";VLOOKUP('Locations-Stops'!G241;Regions!A2:B300;2;FALSE);"0")&amp;","&amp;IF('Locations-Stops'!H241&lt;&gt;"";VLOOKUP('Locations-Stops'!H241;Regions!C2:D300;2;FALSE);"0")&amp;","&amp;IF('Locations-Stops'!I241&lt;&gt;"";VLOOKUP('Locations-Stops'!I241;Regions!F2:G300;2;FALSE);"0")&amp;","&amp;IF('Locations-Stops'!J241&lt;&gt;"";VLOOKUP('Locations-Stops'!J241;Regions!I2:J300;2;FALSE);"0")&amp;",'"&amp;IF('Locations-Stops'!K241&lt;&gt;"";SUBSTITUTE('Locations-Stops'!K241;"'";"\'");"")&amp;"','"&amp;IF('Locations-Stops'!L241&lt;&gt;"";'Locations-Stops'!L241;"")&amp;"','"&amp;IF('Locations-Stops'!M241&lt;&gt;"";'Locations-Stops'!M241;"")&amp;"','"&amp;IF('Locations-Stops'!N241&lt;&gt;"";'Locations-Stops'!N241;"")&amp;"', CURRENT_TIMESTAMP);"</v>
      </c>
    </row>
    <row r="240" spans="3:6" x14ac:dyDescent="0.25">
      <c r="C240" s="16">
        <v>242</v>
      </c>
      <c r="D240" s="16" t="s">
        <v>17780</v>
      </c>
      <c r="E240" s="16" t="s">
        <v>4333</v>
      </c>
      <c r="F240" s="16" t="str">
        <f t="shared" si="3"/>
        <v>"INSERT INTO `locations` (`id`, `name`, `latitude`, `longitude`, `province`, `region_1`, `region_2`, `region_3`, `street`, `number`, `postal`, `img`, `last_modified`) VALUES (NULL,'"&amp;SUBSTITUTE('Locations-Stops'!F242;"'";"\'")&amp;"',"&amp;IF('Locations-Stops'!D242&lt;&gt;"";LEFT('Locations-Stops'!D242;2)&amp;"."&amp;RIGHT('Locations-Stops'!D242;LEN('Locations-Stops'!D242)-2);"0")&amp;","&amp;IF('Locations-Stops'!E242&lt;&gt;"";LEFT('Locations-Stops'!E242;1)&amp;"."&amp;RIGHT('Locations-Stops'!E242;LEN('Locations-Stops'!E242)-1);"0")&amp;","&amp;IF('Locations-Stops'!G242&lt;&gt;"";VLOOKUP('Locations-Stops'!G242;Regions!A2:B300;2;FALSE);"0")&amp;","&amp;IF('Locations-Stops'!H242&lt;&gt;"";VLOOKUP('Locations-Stops'!H242;Regions!C2:D300;2;FALSE);"0")&amp;","&amp;IF('Locations-Stops'!I242&lt;&gt;"";VLOOKUP('Locations-Stops'!I242;Regions!F2:G300;2;FALSE);"0")&amp;","&amp;IF('Locations-Stops'!J242&lt;&gt;"";VLOOKUP('Locations-Stops'!J242;Regions!I2:J300;2;FALSE);"0")&amp;",'"&amp;IF('Locations-Stops'!K242&lt;&gt;"";SUBSTITUTE('Locations-Stops'!K242;"'";"\'");"")&amp;"','"&amp;IF('Locations-Stops'!L242&lt;&gt;"";'Locations-Stops'!L242;"")&amp;"','"&amp;IF('Locations-Stops'!M242&lt;&gt;"";'Locations-Stops'!M242;"")&amp;"','"&amp;IF('Locations-Stops'!N242&lt;&gt;"";'Locations-Stops'!N242;"")&amp;"', CURRENT_TIMESTAMP);"</v>
      </c>
    </row>
    <row r="241" spans="3:6" x14ac:dyDescent="0.25">
      <c r="C241" s="16">
        <v>243</v>
      </c>
      <c r="D241" s="16" t="s">
        <v>17780</v>
      </c>
      <c r="E241" s="16" t="s">
        <v>4333</v>
      </c>
      <c r="F241" s="16" t="str">
        <f t="shared" si="3"/>
        <v>"INSERT INTO `locations` (`id`, `name`, `latitude`, `longitude`, `province`, `region_1`, `region_2`, `region_3`, `street`, `number`, `postal`, `img`, `last_modified`) VALUES (NULL,'"&amp;SUBSTITUTE('Locations-Stops'!F243;"'";"\'")&amp;"',"&amp;IF('Locations-Stops'!D243&lt;&gt;"";LEFT('Locations-Stops'!D243;2)&amp;"."&amp;RIGHT('Locations-Stops'!D243;LEN('Locations-Stops'!D243)-2);"0")&amp;","&amp;IF('Locations-Stops'!E243&lt;&gt;"";LEFT('Locations-Stops'!E243;1)&amp;"."&amp;RIGHT('Locations-Stops'!E243;LEN('Locations-Stops'!E243)-1);"0")&amp;","&amp;IF('Locations-Stops'!G243&lt;&gt;"";VLOOKUP('Locations-Stops'!G243;Regions!A2:B300;2;FALSE);"0")&amp;","&amp;IF('Locations-Stops'!H243&lt;&gt;"";VLOOKUP('Locations-Stops'!H243;Regions!C2:D300;2;FALSE);"0")&amp;","&amp;IF('Locations-Stops'!I243&lt;&gt;"";VLOOKUP('Locations-Stops'!I243;Regions!F2:G300;2;FALSE);"0")&amp;","&amp;IF('Locations-Stops'!J243&lt;&gt;"";VLOOKUP('Locations-Stops'!J243;Regions!I2:J300;2;FALSE);"0")&amp;",'"&amp;IF('Locations-Stops'!K243&lt;&gt;"";SUBSTITUTE('Locations-Stops'!K243;"'";"\'");"")&amp;"','"&amp;IF('Locations-Stops'!L243&lt;&gt;"";'Locations-Stops'!L243;"")&amp;"','"&amp;IF('Locations-Stops'!M243&lt;&gt;"";'Locations-Stops'!M243;"")&amp;"','"&amp;IF('Locations-Stops'!N243&lt;&gt;"";'Locations-Stops'!N243;"")&amp;"', CURRENT_TIMESTAMP);"</v>
      </c>
    </row>
    <row r="242" spans="3:6" x14ac:dyDescent="0.25">
      <c r="C242" s="16">
        <v>244</v>
      </c>
      <c r="D242" s="16" t="s">
        <v>17780</v>
      </c>
      <c r="E242" s="16" t="s">
        <v>4333</v>
      </c>
      <c r="F242" s="16" t="str">
        <f t="shared" si="3"/>
        <v>"INSERT INTO `locations` (`id`, `name`, `latitude`, `longitude`, `province`, `region_1`, `region_2`, `region_3`, `street`, `number`, `postal`, `img`, `last_modified`) VALUES (NULL,'"&amp;SUBSTITUTE('Locations-Stops'!F244;"'";"\'")&amp;"',"&amp;IF('Locations-Stops'!D244&lt;&gt;"";LEFT('Locations-Stops'!D244;2)&amp;"."&amp;RIGHT('Locations-Stops'!D244;LEN('Locations-Stops'!D244)-2);"0")&amp;","&amp;IF('Locations-Stops'!E244&lt;&gt;"";LEFT('Locations-Stops'!E244;1)&amp;"."&amp;RIGHT('Locations-Stops'!E244;LEN('Locations-Stops'!E244)-1);"0")&amp;","&amp;IF('Locations-Stops'!G244&lt;&gt;"";VLOOKUP('Locations-Stops'!G244;Regions!A2:B300;2;FALSE);"0")&amp;","&amp;IF('Locations-Stops'!H244&lt;&gt;"";VLOOKUP('Locations-Stops'!H244;Regions!C2:D300;2;FALSE);"0")&amp;","&amp;IF('Locations-Stops'!I244&lt;&gt;"";VLOOKUP('Locations-Stops'!I244;Regions!F2:G300;2;FALSE);"0")&amp;","&amp;IF('Locations-Stops'!J244&lt;&gt;"";VLOOKUP('Locations-Stops'!J244;Regions!I2:J300;2;FALSE);"0")&amp;",'"&amp;IF('Locations-Stops'!K244&lt;&gt;"";SUBSTITUTE('Locations-Stops'!K244;"'";"\'");"")&amp;"','"&amp;IF('Locations-Stops'!L244&lt;&gt;"";'Locations-Stops'!L244;"")&amp;"','"&amp;IF('Locations-Stops'!M244&lt;&gt;"";'Locations-Stops'!M244;"")&amp;"','"&amp;IF('Locations-Stops'!N244&lt;&gt;"";'Locations-Stops'!N244;"")&amp;"', CURRENT_TIMESTAMP);"</v>
      </c>
    </row>
    <row r="243" spans="3:6" x14ac:dyDescent="0.25">
      <c r="C243" s="16">
        <v>245</v>
      </c>
      <c r="D243" s="16" t="s">
        <v>17780</v>
      </c>
      <c r="E243" s="16" t="s">
        <v>4333</v>
      </c>
      <c r="F243" s="16" t="str">
        <f t="shared" si="3"/>
        <v>"INSERT INTO `locations` (`id`, `name`, `latitude`, `longitude`, `province`, `region_1`, `region_2`, `region_3`, `street`, `number`, `postal`, `img`, `last_modified`) VALUES (NULL,'"&amp;SUBSTITUTE('Locations-Stops'!F245;"'";"\'")&amp;"',"&amp;IF('Locations-Stops'!D245&lt;&gt;"";LEFT('Locations-Stops'!D245;2)&amp;"."&amp;RIGHT('Locations-Stops'!D245;LEN('Locations-Stops'!D245)-2);"0")&amp;","&amp;IF('Locations-Stops'!E245&lt;&gt;"";LEFT('Locations-Stops'!E245;1)&amp;"."&amp;RIGHT('Locations-Stops'!E245;LEN('Locations-Stops'!E245)-1);"0")&amp;","&amp;IF('Locations-Stops'!G245&lt;&gt;"";VLOOKUP('Locations-Stops'!G245;Regions!A2:B300;2;FALSE);"0")&amp;","&amp;IF('Locations-Stops'!H245&lt;&gt;"";VLOOKUP('Locations-Stops'!H245;Regions!C2:D300;2;FALSE);"0")&amp;","&amp;IF('Locations-Stops'!I245&lt;&gt;"";VLOOKUP('Locations-Stops'!I245;Regions!F2:G300;2;FALSE);"0")&amp;","&amp;IF('Locations-Stops'!J245&lt;&gt;"";VLOOKUP('Locations-Stops'!J245;Regions!I2:J300;2;FALSE);"0")&amp;",'"&amp;IF('Locations-Stops'!K245&lt;&gt;"";SUBSTITUTE('Locations-Stops'!K245;"'";"\'");"")&amp;"','"&amp;IF('Locations-Stops'!L245&lt;&gt;"";'Locations-Stops'!L245;"")&amp;"','"&amp;IF('Locations-Stops'!M245&lt;&gt;"";'Locations-Stops'!M245;"")&amp;"','"&amp;IF('Locations-Stops'!N245&lt;&gt;"";'Locations-Stops'!N245;"")&amp;"', CURRENT_TIMESTAMP);"</v>
      </c>
    </row>
    <row r="244" spans="3:6" x14ac:dyDescent="0.25">
      <c r="C244" s="16">
        <v>246</v>
      </c>
      <c r="D244" s="16" t="s">
        <v>17780</v>
      </c>
      <c r="E244" s="16" t="s">
        <v>4333</v>
      </c>
      <c r="F244" s="16" t="str">
        <f t="shared" si="3"/>
        <v>"INSERT INTO `locations` (`id`, `name`, `latitude`, `longitude`, `province`, `region_1`, `region_2`, `region_3`, `street`, `number`, `postal`, `img`, `last_modified`) VALUES (NULL,'"&amp;SUBSTITUTE('Locations-Stops'!F246;"'";"\'")&amp;"',"&amp;IF('Locations-Stops'!D246&lt;&gt;"";LEFT('Locations-Stops'!D246;2)&amp;"."&amp;RIGHT('Locations-Stops'!D246;LEN('Locations-Stops'!D246)-2);"0")&amp;","&amp;IF('Locations-Stops'!E246&lt;&gt;"";LEFT('Locations-Stops'!E246;1)&amp;"."&amp;RIGHT('Locations-Stops'!E246;LEN('Locations-Stops'!E246)-1);"0")&amp;","&amp;IF('Locations-Stops'!G246&lt;&gt;"";VLOOKUP('Locations-Stops'!G246;Regions!A2:B300;2;FALSE);"0")&amp;","&amp;IF('Locations-Stops'!H246&lt;&gt;"";VLOOKUP('Locations-Stops'!H246;Regions!C2:D300;2;FALSE);"0")&amp;","&amp;IF('Locations-Stops'!I246&lt;&gt;"";VLOOKUP('Locations-Stops'!I246;Regions!F2:G300;2;FALSE);"0")&amp;","&amp;IF('Locations-Stops'!J246&lt;&gt;"";VLOOKUP('Locations-Stops'!J246;Regions!I2:J300;2;FALSE);"0")&amp;",'"&amp;IF('Locations-Stops'!K246&lt;&gt;"";SUBSTITUTE('Locations-Stops'!K246;"'";"\'");"")&amp;"','"&amp;IF('Locations-Stops'!L246&lt;&gt;"";'Locations-Stops'!L246;"")&amp;"','"&amp;IF('Locations-Stops'!M246&lt;&gt;"";'Locations-Stops'!M246;"")&amp;"','"&amp;IF('Locations-Stops'!N246&lt;&gt;"";'Locations-Stops'!N246;"")&amp;"', CURRENT_TIMESTAMP);"</v>
      </c>
    </row>
    <row r="245" spans="3:6" x14ac:dyDescent="0.25">
      <c r="C245" s="16">
        <v>247</v>
      </c>
      <c r="D245" s="16" t="s">
        <v>17780</v>
      </c>
      <c r="E245" s="16" t="s">
        <v>4333</v>
      </c>
      <c r="F245" s="16" t="str">
        <f t="shared" si="3"/>
        <v>"INSERT INTO `locations` (`id`, `name`, `latitude`, `longitude`, `province`, `region_1`, `region_2`, `region_3`, `street`, `number`, `postal`, `img`, `last_modified`) VALUES (NULL,'"&amp;SUBSTITUTE('Locations-Stops'!F247;"'";"\'")&amp;"',"&amp;IF('Locations-Stops'!D247&lt;&gt;"";LEFT('Locations-Stops'!D247;2)&amp;"."&amp;RIGHT('Locations-Stops'!D247;LEN('Locations-Stops'!D247)-2);"0")&amp;","&amp;IF('Locations-Stops'!E247&lt;&gt;"";LEFT('Locations-Stops'!E247;1)&amp;"."&amp;RIGHT('Locations-Stops'!E247;LEN('Locations-Stops'!E247)-1);"0")&amp;","&amp;IF('Locations-Stops'!G247&lt;&gt;"";VLOOKUP('Locations-Stops'!G247;Regions!A2:B300;2;FALSE);"0")&amp;","&amp;IF('Locations-Stops'!H247&lt;&gt;"";VLOOKUP('Locations-Stops'!H247;Regions!C2:D300;2;FALSE);"0")&amp;","&amp;IF('Locations-Stops'!I247&lt;&gt;"";VLOOKUP('Locations-Stops'!I247;Regions!F2:G300;2;FALSE);"0")&amp;","&amp;IF('Locations-Stops'!J247&lt;&gt;"";VLOOKUP('Locations-Stops'!J247;Regions!I2:J300;2;FALSE);"0")&amp;",'"&amp;IF('Locations-Stops'!K247&lt;&gt;"";SUBSTITUTE('Locations-Stops'!K247;"'";"\'");"")&amp;"','"&amp;IF('Locations-Stops'!L247&lt;&gt;"";'Locations-Stops'!L247;"")&amp;"','"&amp;IF('Locations-Stops'!M247&lt;&gt;"";'Locations-Stops'!M247;"")&amp;"','"&amp;IF('Locations-Stops'!N247&lt;&gt;"";'Locations-Stops'!N247;"")&amp;"', CURRENT_TIMESTAMP);"</v>
      </c>
    </row>
    <row r="246" spans="3:6" x14ac:dyDescent="0.25">
      <c r="C246" s="16">
        <v>248</v>
      </c>
      <c r="D246" s="16" t="s">
        <v>17780</v>
      </c>
      <c r="E246" s="16" t="s">
        <v>4333</v>
      </c>
      <c r="F246" s="16" t="str">
        <f t="shared" si="3"/>
        <v>"INSERT INTO `locations` (`id`, `name`, `latitude`, `longitude`, `province`, `region_1`, `region_2`, `region_3`, `street`, `number`, `postal`, `img`, `last_modified`) VALUES (NULL,'"&amp;SUBSTITUTE('Locations-Stops'!F248;"'";"\'")&amp;"',"&amp;IF('Locations-Stops'!D248&lt;&gt;"";LEFT('Locations-Stops'!D248;2)&amp;"."&amp;RIGHT('Locations-Stops'!D248;LEN('Locations-Stops'!D248)-2);"0")&amp;","&amp;IF('Locations-Stops'!E248&lt;&gt;"";LEFT('Locations-Stops'!E248;1)&amp;"."&amp;RIGHT('Locations-Stops'!E248;LEN('Locations-Stops'!E248)-1);"0")&amp;","&amp;IF('Locations-Stops'!G248&lt;&gt;"";VLOOKUP('Locations-Stops'!G248;Regions!A2:B300;2;FALSE);"0")&amp;","&amp;IF('Locations-Stops'!H248&lt;&gt;"";VLOOKUP('Locations-Stops'!H248;Regions!C2:D300;2;FALSE);"0")&amp;","&amp;IF('Locations-Stops'!I248&lt;&gt;"";VLOOKUP('Locations-Stops'!I248;Regions!F2:G300;2;FALSE);"0")&amp;","&amp;IF('Locations-Stops'!J248&lt;&gt;"";VLOOKUP('Locations-Stops'!J248;Regions!I2:J300;2;FALSE);"0")&amp;",'"&amp;IF('Locations-Stops'!K248&lt;&gt;"";SUBSTITUTE('Locations-Stops'!K248;"'";"\'");"")&amp;"','"&amp;IF('Locations-Stops'!L248&lt;&gt;"";'Locations-Stops'!L248;"")&amp;"','"&amp;IF('Locations-Stops'!M248&lt;&gt;"";'Locations-Stops'!M248;"")&amp;"','"&amp;IF('Locations-Stops'!N248&lt;&gt;"";'Locations-Stops'!N248;"")&amp;"', CURRENT_TIMESTAMP);"</v>
      </c>
    </row>
    <row r="247" spans="3:6" x14ac:dyDescent="0.25">
      <c r="C247" s="16">
        <v>249</v>
      </c>
      <c r="D247" s="16" t="s">
        <v>17780</v>
      </c>
      <c r="E247" s="16" t="s">
        <v>4333</v>
      </c>
      <c r="F247" s="16" t="str">
        <f t="shared" si="3"/>
        <v>"INSERT INTO `locations` (`id`, `name`, `latitude`, `longitude`, `province`, `region_1`, `region_2`, `region_3`, `street`, `number`, `postal`, `img`, `last_modified`) VALUES (NULL,'"&amp;SUBSTITUTE('Locations-Stops'!F249;"'";"\'")&amp;"',"&amp;IF('Locations-Stops'!D249&lt;&gt;"";LEFT('Locations-Stops'!D249;2)&amp;"."&amp;RIGHT('Locations-Stops'!D249;LEN('Locations-Stops'!D249)-2);"0")&amp;","&amp;IF('Locations-Stops'!E249&lt;&gt;"";LEFT('Locations-Stops'!E249;1)&amp;"."&amp;RIGHT('Locations-Stops'!E249;LEN('Locations-Stops'!E249)-1);"0")&amp;","&amp;IF('Locations-Stops'!G249&lt;&gt;"";VLOOKUP('Locations-Stops'!G249;Regions!A2:B300;2;FALSE);"0")&amp;","&amp;IF('Locations-Stops'!H249&lt;&gt;"";VLOOKUP('Locations-Stops'!H249;Regions!C2:D300;2;FALSE);"0")&amp;","&amp;IF('Locations-Stops'!I249&lt;&gt;"";VLOOKUP('Locations-Stops'!I249;Regions!F2:G300;2;FALSE);"0")&amp;","&amp;IF('Locations-Stops'!J249&lt;&gt;"";VLOOKUP('Locations-Stops'!J249;Regions!I2:J300;2;FALSE);"0")&amp;",'"&amp;IF('Locations-Stops'!K249&lt;&gt;"";SUBSTITUTE('Locations-Stops'!K249;"'";"\'");"")&amp;"','"&amp;IF('Locations-Stops'!L249&lt;&gt;"";'Locations-Stops'!L249;"")&amp;"','"&amp;IF('Locations-Stops'!M249&lt;&gt;"";'Locations-Stops'!M249;"")&amp;"','"&amp;IF('Locations-Stops'!N249&lt;&gt;"";'Locations-Stops'!N249;"")&amp;"', CURRENT_TIMESTAMP);"</v>
      </c>
    </row>
    <row r="248" spans="3:6" x14ac:dyDescent="0.25">
      <c r="C248" s="16">
        <v>250</v>
      </c>
      <c r="D248" s="16" t="s">
        <v>17780</v>
      </c>
      <c r="E248" s="16" t="s">
        <v>4333</v>
      </c>
      <c r="F248" s="16" t="str">
        <f t="shared" si="3"/>
        <v>"INSERT INTO `locations` (`id`, `name`, `latitude`, `longitude`, `province`, `region_1`, `region_2`, `region_3`, `street`, `number`, `postal`, `img`, `last_modified`) VALUES (NULL,'"&amp;SUBSTITUTE('Locations-Stops'!F250;"'";"\'")&amp;"',"&amp;IF('Locations-Stops'!D250&lt;&gt;"";LEFT('Locations-Stops'!D250;2)&amp;"."&amp;RIGHT('Locations-Stops'!D250;LEN('Locations-Stops'!D250)-2);"0")&amp;","&amp;IF('Locations-Stops'!E250&lt;&gt;"";LEFT('Locations-Stops'!E250;1)&amp;"."&amp;RIGHT('Locations-Stops'!E250;LEN('Locations-Stops'!E250)-1);"0")&amp;","&amp;IF('Locations-Stops'!G250&lt;&gt;"";VLOOKUP('Locations-Stops'!G250;Regions!A2:B300;2;FALSE);"0")&amp;","&amp;IF('Locations-Stops'!H250&lt;&gt;"";VLOOKUP('Locations-Stops'!H250;Regions!C2:D300;2;FALSE);"0")&amp;","&amp;IF('Locations-Stops'!I250&lt;&gt;"";VLOOKUP('Locations-Stops'!I250;Regions!F2:G300;2;FALSE);"0")&amp;","&amp;IF('Locations-Stops'!J250&lt;&gt;"";VLOOKUP('Locations-Stops'!J250;Regions!I2:J300;2;FALSE);"0")&amp;",'"&amp;IF('Locations-Stops'!K250&lt;&gt;"";SUBSTITUTE('Locations-Stops'!K250;"'";"\'");"")&amp;"','"&amp;IF('Locations-Stops'!L250&lt;&gt;"";'Locations-Stops'!L250;"")&amp;"','"&amp;IF('Locations-Stops'!M250&lt;&gt;"";'Locations-Stops'!M250;"")&amp;"','"&amp;IF('Locations-Stops'!N250&lt;&gt;"";'Locations-Stops'!N250;"")&amp;"', CURRENT_TIMESTAMP);"</v>
      </c>
    </row>
    <row r="249" spans="3:6" x14ac:dyDescent="0.25">
      <c r="C249" s="16">
        <v>251</v>
      </c>
      <c r="D249" s="16" t="s">
        <v>17780</v>
      </c>
      <c r="E249" s="16" t="s">
        <v>4333</v>
      </c>
      <c r="F249" s="16" t="str">
        <f t="shared" si="3"/>
        <v>"INSERT INTO `locations` (`id`, `name`, `latitude`, `longitude`, `province`, `region_1`, `region_2`, `region_3`, `street`, `number`, `postal`, `img`, `last_modified`) VALUES (NULL,'"&amp;SUBSTITUTE('Locations-Stops'!F251;"'";"\'")&amp;"',"&amp;IF('Locations-Stops'!D251&lt;&gt;"";LEFT('Locations-Stops'!D251;2)&amp;"."&amp;RIGHT('Locations-Stops'!D251;LEN('Locations-Stops'!D251)-2);"0")&amp;","&amp;IF('Locations-Stops'!E251&lt;&gt;"";LEFT('Locations-Stops'!E251;1)&amp;"."&amp;RIGHT('Locations-Stops'!E251;LEN('Locations-Stops'!E251)-1);"0")&amp;","&amp;IF('Locations-Stops'!G251&lt;&gt;"";VLOOKUP('Locations-Stops'!G251;Regions!A2:B300;2;FALSE);"0")&amp;","&amp;IF('Locations-Stops'!H251&lt;&gt;"";VLOOKUP('Locations-Stops'!H251;Regions!C2:D300;2;FALSE);"0")&amp;","&amp;IF('Locations-Stops'!I251&lt;&gt;"";VLOOKUP('Locations-Stops'!I251;Regions!F2:G300;2;FALSE);"0")&amp;","&amp;IF('Locations-Stops'!J251&lt;&gt;"";VLOOKUP('Locations-Stops'!J251;Regions!I2:J300;2;FALSE);"0")&amp;",'"&amp;IF('Locations-Stops'!K251&lt;&gt;"";SUBSTITUTE('Locations-Stops'!K251;"'";"\'");"")&amp;"','"&amp;IF('Locations-Stops'!L251&lt;&gt;"";'Locations-Stops'!L251;"")&amp;"','"&amp;IF('Locations-Stops'!M251&lt;&gt;"";'Locations-Stops'!M251;"")&amp;"','"&amp;IF('Locations-Stops'!N251&lt;&gt;"";'Locations-Stops'!N251;"")&amp;"', CURRENT_TIMESTAMP);"</v>
      </c>
    </row>
    <row r="250" spans="3:6" x14ac:dyDescent="0.25">
      <c r="C250" s="16">
        <v>252</v>
      </c>
      <c r="D250" s="16" t="s">
        <v>17780</v>
      </c>
      <c r="E250" s="16" t="s">
        <v>4333</v>
      </c>
      <c r="F250" s="16" t="str">
        <f t="shared" si="3"/>
        <v>"INSERT INTO `locations` (`id`, `name`, `latitude`, `longitude`, `province`, `region_1`, `region_2`, `region_3`, `street`, `number`, `postal`, `img`, `last_modified`) VALUES (NULL,'"&amp;SUBSTITUTE('Locations-Stops'!F252;"'";"\'")&amp;"',"&amp;IF('Locations-Stops'!D252&lt;&gt;"";LEFT('Locations-Stops'!D252;2)&amp;"."&amp;RIGHT('Locations-Stops'!D252;LEN('Locations-Stops'!D252)-2);"0")&amp;","&amp;IF('Locations-Stops'!E252&lt;&gt;"";LEFT('Locations-Stops'!E252;1)&amp;"."&amp;RIGHT('Locations-Stops'!E252;LEN('Locations-Stops'!E252)-1);"0")&amp;","&amp;IF('Locations-Stops'!G252&lt;&gt;"";VLOOKUP('Locations-Stops'!G252;Regions!A2:B300;2;FALSE);"0")&amp;","&amp;IF('Locations-Stops'!H252&lt;&gt;"";VLOOKUP('Locations-Stops'!H252;Regions!C2:D300;2;FALSE);"0")&amp;","&amp;IF('Locations-Stops'!I252&lt;&gt;"";VLOOKUP('Locations-Stops'!I252;Regions!F2:G300;2;FALSE);"0")&amp;","&amp;IF('Locations-Stops'!J252&lt;&gt;"";VLOOKUP('Locations-Stops'!J252;Regions!I2:J300;2;FALSE);"0")&amp;",'"&amp;IF('Locations-Stops'!K252&lt;&gt;"";SUBSTITUTE('Locations-Stops'!K252;"'";"\'");"")&amp;"','"&amp;IF('Locations-Stops'!L252&lt;&gt;"";'Locations-Stops'!L252;"")&amp;"','"&amp;IF('Locations-Stops'!M252&lt;&gt;"";'Locations-Stops'!M252;"")&amp;"','"&amp;IF('Locations-Stops'!N252&lt;&gt;"";'Locations-Stops'!N252;"")&amp;"', CURRENT_TIMESTAMP);"</v>
      </c>
    </row>
    <row r="251" spans="3:6" x14ac:dyDescent="0.25">
      <c r="C251" s="16">
        <v>253</v>
      </c>
      <c r="D251" s="16" t="s">
        <v>17780</v>
      </c>
      <c r="E251" s="16" t="s">
        <v>4333</v>
      </c>
      <c r="F251" s="16" t="str">
        <f t="shared" si="3"/>
        <v>"INSERT INTO `locations` (`id`, `name`, `latitude`, `longitude`, `province`, `region_1`, `region_2`, `region_3`, `street`, `number`, `postal`, `img`, `last_modified`) VALUES (NULL,'"&amp;SUBSTITUTE('Locations-Stops'!F253;"'";"\'")&amp;"',"&amp;IF('Locations-Stops'!D253&lt;&gt;"";LEFT('Locations-Stops'!D253;2)&amp;"."&amp;RIGHT('Locations-Stops'!D253;LEN('Locations-Stops'!D253)-2);"0")&amp;","&amp;IF('Locations-Stops'!E253&lt;&gt;"";LEFT('Locations-Stops'!E253;1)&amp;"."&amp;RIGHT('Locations-Stops'!E253;LEN('Locations-Stops'!E253)-1);"0")&amp;","&amp;IF('Locations-Stops'!G253&lt;&gt;"";VLOOKUP('Locations-Stops'!G253;Regions!A2:B300;2;FALSE);"0")&amp;","&amp;IF('Locations-Stops'!H253&lt;&gt;"";VLOOKUP('Locations-Stops'!H253;Regions!C2:D300;2;FALSE);"0")&amp;","&amp;IF('Locations-Stops'!I253&lt;&gt;"";VLOOKUP('Locations-Stops'!I253;Regions!F2:G300;2;FALSE);"0")&amp;","&amp;IF('Locations-Stops'!J253&lt;&gt;"";VLOOKUP('Locations-Stops'!J253;Regions!I2:J300;2;FALSE);"0")&amp;",'"&amp;IF('Locations-Stops'!K253&lt;&gt;"";SUBSTITUTE('Locations-Stops'!K253;"'";"\'");"")&amp;"','"&amp;IF('Locations-Stops'!L253&lt;&gt;"";'Locations-Stops'!L253;"")&amp;"','"&amp;IF('Locations-Stops'!M253&lt;&gt;"";'Locations-Stops'!M253;"")&amp;"','"&amp;IF('Locations-Stops'!N253&lt;&gt;"";'Locations-Stops'!N253;"")&amp;"', CURRENT_TIMESTAMP);"</v>
      </c>
    </row>
    <row r="252" spans="3:6" x14ac:dyDescent="0.25">
      <c r="C252" s="16">
        <v>254</v>
      </c>
      <c r="D252" s="16" t="s">
        <v>17780</v>
      </c>
      <c r="E252" s="16" t="s">
        <v>4333</v>
      </c>
      <c r="F252" s="16" t="str">
        <f t="shared" si="3"/>
        <v>"INSERT INTO `locations` (`id`, `name`, `latitude`, `longitude`, `province`, `region_1`, `region_2`, `region_3`, `street`, `number`, `postal`, `img`, `last_modified`) VALUES (NULL,'"&amp;SUBSTITUTE('Locations-Stops'!F254;"'";"\'")&amp;"',"&amp;IF('Locations-Stops'!D254&lt;&gt;"";LEFT('Locations-Stops'!D254;2)&amp;"."&amp;RIGHT('Locations-Stops'!D254;LEN('Locations-Stops'!D254)-2);"0")&amp;","&amp;IF('Locations-Stops'!E254&lt;&gt;"";LEFT('Locations-Stops'!E254;1)&amp;"."&amp;RIGHT('Locations-Stops'!E254;LEN('Locations-Stops'!E254)-1);"0")&amp;","&amp;IF('Locations-Stops'!G254&lt;&gt;"";VLOOKUP('Locations-Stops'!G254;Regions!A2:B300;2;FALSE);"0")&amp;","&amp;IF('Locations-Stops'!H254&lt;&gt;"";VLOOKUP('Locations-Stops'!H254;Regions!C2:D300;2;FALSE);"0")&amp;","&amp;IF('Locations-Stops'!I254&lt;&gt;"";VLOOKUP('Locations-Stops'!I254;Regions!F2:G300;2;FALSE);"0")&amp;","&amp;IF('Locations-Stops'!J254&lt;&gt;"";VLOOKUP('Locations-Stops'!J254;Regions!I2:J300;2;FALSE);"0")&amp;",'"&amp;IF('Locations-Stops'!K254&lt;&gt;"";SUBSTITUTE('Locations-Stops'!K254;"'";"\'");"")&amp;"','"&amp;IF('Locations-Stops'!L254&lt;&gt;"";'Locations-Stops'!L254;"")&amp;"','"&amp;IF('Locations-Stops'!M254&lt;&gt;"";'Locations-Stops'!M254;"")&amp;"','"&amp;IF('Locations-Stops'!N254&lt;&gt;"";'Locations-Stops'!N254;"")&amp;"', CURRENT_TIMESTAMP);"</v>
      </c>
    </row>
    <row r="253" spans="3:6" x14ac:dyDescent="0.25">
      <c r="C253" s="16">
        <v>255</v>
      </c>
      <c r="D253" s="16" t="s">
        <v>17780</v>
      </c>
      <c r="E253" s="16" t="s">
        <v>4333</v>
      </c>
      <c r="F253" s="16" t="str">
        <f t="shared" si="3"/>
        <v>"INSERT INTO `locations` (`id`, `name`, `latitude`, `longitude`, `province`, `region_1`, `region_2`, `region_3`, `street`, `number`, `postal`, `img`, `last_modified`) VALUES (NULL,'"&amp;SUBSTITUTE('Locations-Stops'!F255;"'";"\'")&amp;"',"&amp;IF('Locations-Stops'!D255&lt;&gt;"";LEFT('Locations-Stops'!D255;2)&amp;"."&amp;RIGHT('Locations-Stops'!D255;LEN('Locations-Stops'!D255)-2);"0")&amp;","&amp;IF('Locations-Stops'!E255&lt;&gt;"";LEFT('Locations-Stops'!E255;1)&amp;"."&amp;RIGHT('Locations-Stops'!E255;LEN('Locations-Stops'!E255)-1);"0")&amp;","&amp;IF('Locations-Stops'!G255&lt;&gt;"";VLOOKUP('Locations-Stops'!G255;Regions!A2:B300;2;FALSE);"0")&amp;","&amp;IF('Locations-Stops'!H255&lt;&gt;"";VLOOKUP('Locations-Stops'!H255;Regions!C2:D300;2;FALSE);"0")&amp;","&amp;IF('Locations-Stops'!I255&lt;&gt;"";VLOOKUP('Locations-Stops'!I255;Regions!F2:G300;2;FALSE);"0")&amp;","&amp;IF('Locations-Stops'!J255&lt;&gt;"";VLOOKUP('Locations-Stops'!J255;Regions!I2:J300;2;FALSE);"0")&amp;",'"&amp;IF('Locations-Stops'!K255&lt;&gt;"";SUBSTITUTE('Locations-Stops'!K255;"'";"\'");"")&amp;"','"&amp;IF('Locations-Stops'!L255&lt;&gt;"";'Locations-Stops'!L255;"")&amp;"','"&amp;IF('Locations-Stops'!M255&lt;&gt;"";'Locations-Stops'!M255;"")&amp;"','"&amp;IF('Locations-Stops'!N255&lt;&gt;"";'Locations-Stops'!N255;"")&amp;"', CURRENT_TIMESTAMP);"</v>
      </c>
    </row>
    <row r="254" spans="3:6" x14ac:dyDescent="0.25">
      <c r="C254" s="16">
        <v>256</v>
      </c>
      <c r="D254" s="16" t="s">
        <v>17780</v>
      </c>
      <c r="E254" s="16" t="s">
        <v>4333</v>
      </c>
      <c r="F254" s="16" t="str">
        <f t="shared" si="3"/>
        <v>"INSERT INTO `locations` (`id`, `name`, `latitude`, `longitude`, `province`, `region_1`, `region_2`, `region_3`, `street`, `number`, `postal`, `img`, `last_modified`) VALUES (NULL,'"&amp;SUBSTITUTE('Locations-Stops'!F256;"'";"\'")&amp;"',"&amp;IF('Locations-Stops'!D256&lt;&gt;"";LEFT('Locations-Stops'!D256;2)&amp;"."&amp;RIGHT('Locations-Stops'!D256;LEN('Locations-Stops'!D256)-2);"0")&amp;","&amp;IF('Locations-Stops'!E256&lt;&gt;"";LEFT('Locations-Stops'!E256;1)&amp;"."&amp;RIGHT('Locations-Stops'!E256;LEN('Locations-Stops'!E256)-1);"0")&amp;","&amp;IF('Locations-Stops'!G256&lt;&gt;"";VLOOKUP('Locations-Stops'!G256;Regions!A2:B300;2;FALSE);"0")&amp;","&amp;IF('Locations-Stops'!H256&lt;&gt;"";VLOOKUP('Locations-Stops'!H256;Regions!C2:D300;2;FALSE);"0")&amp;","&amp;IF('Locations-Stops'!I256&lt;&gt;"";VLOOKUP('Locations-Stops'!I256;Regions!F2:G300;2;FALSE);"0")&amp;","&amp;IF('Locations-Stops'!J256&lt;&gt;"";VLOOKUP('Locations-Stops'!J256;Regions!I2:J300;2;FALSE);"0")&amp;",'"&amp;IF('Locations-Stops'!K256&lt;&gt;"";SUBSTITUTE('Locations-Stops'!K256;"'";"\'");"")&amp;"','"&amp;IF('Locations-Stops'!L256&lt;&gt;"";'Locations-Stops'!L256;"")&amp;"','"&amp;IF('Locations-Stops'!M256&lt;&gt;"";'Locations-Stops'!M256;"")&amp;"','"&amp;IF('Locations-Stops'!N256&lt;&gt;"";'Locations-Stops'!N256;"")&amp;"', CURRENT_TIMESTAMP);"</v>
      </c>
    </row>
    <row r="255" spans="3:6" x14ac:dyDescent="0.25">
      <c r="C255" s="16">
        <v>257</v>
      </c>
      <c r="D255" s="16" t="s">
        <v>17780</v>
      </c>
      <c r="E255" s="16" t="s">
        <v>4333</v>
      </c>
      <c r="F255" s="16" t="str">
        <f t="shared" si="3"/>
        <v>"INSERT INTO `locations` (`id`, `name`, `latitude`, `longitude`, `province`, `region_1`, `region_2`, `region_3`, `street`, `number`, `postal`, `img`, `last_modified`) VALUES (NULL,'"&amp;SUBSTITUTE('Locations-Stops'!F257;"'";"\'")&amp;"',"&amp;IF('Locations-Stops'!D257&lt;&gt;"";LEFT('Locations-Stops'!D257;2)&amp;"."&amp;RIGHT('Locations-Stops'!D257;LEN('Locations-Stops'!D257)-2);"0")&amp;","&amp;IF('Locations-Stops'!E257&lt;&gt;"";LEFT('Locations-Stops'!E257;1)&amp;"."&amp;RIGHT('Locations-Stops'!E257;LEN('Locations-Stops'!E257)-1);"0")&amp;","&amp;IF('Locations-Stops'!G257&lt;&gt;"";VLOOKUP('Locations-Stops'!G257;Regions!A2:B300;2;FALSE);"0")&amp;","&amp;IF('Locations-Stops'!H257&lt;&gt;"";VLOOKUP('Locations-Stops'!H257;Regions!C2:D300;2;FALSE);"0")&amp;","&amp;IF('Locations-Stops'!I257&lt;&gt;"";VLOOKUP('Locations-Stops'!I257;Regions!F2:G300;2;FALSE);"0")&amp;","&amp;IF('Locations-Stops'!J257&lt;&gt;"";VLOOKUP('Locations-Stops'!J257;Regions!I2:J300;2;FALSE);"0")&amp;",'"&amp;IF('Locations-Stops'!K257&lt;&gt;"";SUBSTITUTE('Locations-Stops'!K257;"'";"\'");"")&amp;"','"&amp;IF('Locations-Stops'!L257&lt;&gt;"";'Locations-Stops'!L257;"")&amp;"','"&amp;IF('Locations-Stops'!M257&lt;&gt;"";'Locations-Stops'!M257;"")&amp;"','"&amp;IF('Locations-Stops'!N257&lt;&gt;"";'Locations-Stops'!N257;"")&amp;"', CURRENT_TIMESTAMP);"</v>
      </c>
    </row>
    <row r="256" spans="3:6" x14ac:dyDescent="0.25">
      <c r="C256" s="16">
        <v>258</v>
      </c>
      <c r="D256" s="16" t="s">
        <v>17780</v>
      </c>
      <c r="E256" s="16" t="s">
        <v>4333</v>
      </c>
      <c r="F256" s="16" t="str">
        <f t="shared" si="3"/>
        <v>"INSERT INTO `locations` (`id`, `name`, `latitude`, `longitude`, `province`, `region_1`, `region_2`, `region_3`, `street`, `number`, `postal`, `img`, `last_modified`) VALUES (NULL,'"&amp;SUBSTITUTE('Locations-Stops'!F258;"'";"\'")&amp;"',"&amp;IF('Locations-Stops'!D258&lt;&gt;"";LEFT('Locations-Stops'!D258;2)&amp;"."&amp;RIGHT('Locations-Stops'!D258;LEN('Locations-Stops'!D258)-2);"0")&amp;","&amp;IF('Locations-Stops'!E258&lt;&gt;"";LEFT('Locations-Stops'!E258;1)&amp;"."&amp;RIGHT('Locations-Stops'!E258;LEN('Locations-Stops'!E258)-1);"0")&amp;","&amp;IF('Locations-Stops'!G258&lt;&gt;"";VLOOKUP('Locations-Stops'!G258;Regions!A2:B300;2;FALSE);"0")&amp;","&amp;IF('Locations-Stops'!H258&lt;&gt;"";VLOOKUP('Locations-Stops'!H258;Regions!C2:D300;2;FALSE);"0")&amp;","&amp;IF('Locations-Stops'!I258&lt;&gt;"";VLOOKUP('Locations-Stops'!I258;Regions!F2:G300;2;FALSE);"0")&amp;","&amp;IF('Locations-Stops'!J258&lt;&gt;"";VLOOKUP('Locations-Stops'!J258;Regions!I2:J300;2;FALSE);"0")&amp;",'"&amp;IF('Locations-Stops'!K258&lt;&gt;"";SUBSTITUTE('Locations-Stops'!K258;"'";"\'");"")&amp;"','"&amp;IF('Locations-Stops'!L258&lt;&gt;"";'Locations-Stops'!L258;"")&amp;"','"&amp;IF('Locations-Stops'!M258&lt;&gt;"";'Locations-Stops'!M258;"")&amp;"','"&amp;IF('Locations-Stops'!N258&lt;&gt;"";'Locations-Stops'!N258;"")&amp;"', CURRENT_TIMESTAMP);"</v>
      </c>
    </row>
    <row r="257" spans="3:6" x14ac:dyDescent="0.25">
      <c r="C257" s="16">
        <v>259</v>
      </c>
      <c r="D257" s="16" t="s">
        <v>17780</v>
      </c>
      <c r="E257" s="16" t="s">
        <v>4333</v>
      </c>
      <c r="F257" s="16" t="str">
        <f t="shared" si="3"/>
        <v>"INSERT INTO `locations` (`id`, `name`, `latitude`, `longitude`, `province`, `region_1`, `region_2`, `region_3`, `street`, `number`, `postal`, `img`, `last_modified`) VALUES (NULL,'"&amp;SUBSTITUTE('Locations-Stops'!F259;"'";"\'")&amp;"',"&amp;IF('Locations-Stops'!D259&lt;&gt;"";LEFT('Locations-Stops'!D259;2)&amp;"."&amp;RIGHT('Locations-Stops'!D259;LEN('Locations-Stops'!D259)-2);"0")&amp;","&amp;IF('Locations-Stops'!E259&lt;&gt;"";LEFT('Locations-Stops'!E259;1)&amp;"."&amp;RIGHT('Locations-Stops'!E259;LEN('Locations-Stops'!E259)-1);"0")&amp;","&amp;IF('Locations-Stops'!G259&lt;&gt;"";VLOOKUP('Locations-Stops'!G259;Regions!A2:B300;2;FALSE);"0")&amp;","&amp;IF('Locations-Stops'!H259&lt;&gt;"";VLOOKUP('Locations-Stops'!H259;Regions!C2:D300;2;FALSE);"0")&amp;","&amp;IF('Locations-Stops'!I259&lt;&gt;"";VLOOKUP('Locations-Stops'!I259;Regions!F2:G300;2;FALSE);"0")&amp;","&amp;IF('Locations-Stops'!J259&lt;&gt;"";VLOOKUP('Locations-Stops'!J259;Regions!I2:J300;2;FALSE);"0")&amp;",'"&amp;IF('Locations-Stops'!K259&lt;&gt;"";SUBSTITUTE('Locations-Stops'!K259;"'";"\'");"")&amp;"','"&amp;IF('Locations-Stops'!L259&lt;&gt;"";'Locations-Stops'!L259;"")&amp;"','"&amp;IF('Locations-Stops'!M259&lt;&gt;"";'Locations-Stops'!M259;"")&amp;"','"&amp;IF('Locations-Stops'!N259&lt;&gt;"";'Locations-Stops'!N259;"")&amp;"', CURRENT_TIMESTAMP);"</v>
      </c>
    </row>
    <row r="258" spans="3:6" x14ac:dyDescent="0.25">
      <c r="C258" s="16">
        <v>260</v>
      </c>
      <c r="D258" s="16" t="s">
        <v>17780</v>
      </c>
      <c r="E258" s="16" t="s">
        <v>4333</v>
      </c>
      <c r="F258" s="16" t="str">
        <f t="shared" ref="F258:F321" si="4">SUBSTITUTE(D258, "_NUM_", C258)</f>
        <v>"INSERT INTO `locations` (`id`, `name`, `latitude`, `longitude`, `province`, `region_1`, `region_2`, `region_3`, `street`, `number`, `postal`, `img`, `last_modified`) VALUES (NULL,'"&amp;SUBSTITUTE('Locations-Stops'!F260;"'";"\'")&amp;"',"&amp;IF('Locations-Stops'!D260&lt;&gt;"";LEFT('Locations-Stops'!D260;2)&amp;"."&amp;RIGHT('Locations-Stops'!D260;LEN('Locations-Stops'!D260)-2);"0")&amp;","&amp;IF('Locations-Stops'!E260&lt;&gt;"";LEFT('Locations-Stops'!E260;1)&amp;"."&amp;RIGHT('Locations-Stops'!E260;LEN('Locations-Stops'!E260)-1);"0")&amp;","&amp;IF('Locations-Stops'!G260&lt;&gt;"";VLOOKUP('Locations-Stops'!G260;Regions!A2:B300;2;FALSE);"0")&amp;","&amp;IF('Locations-Stops'!H260&lt;&gt;"";VLOOKUP('Locations-Stops'!H260;Regions!C2:D300;2;FALSE);"0")&amp;","&amp;IF('Locations-Stops'!I260&lt;&gt;"";VLOOKUP('Locations-Stops'!I260;Regions!F2:G300;2;FALSE);"0")&amp;","&amp;IF('Locations-Stops'!J260&lt;&gt;"";VLOOKUP('Locations-Stops'!J260;Regions!I2:J300;2;FALSE);"0")&amp;",'"&amp;IF('Locations-Stops'!K260&lt;&gt;"";SUBSTITUTE('Locations-Stops'!K260;"'";"\'");"")&amp;"','"&amp;IF('Locations-Stops'!L260&lt;&gt;"";'Locations-Stops'!L260;"")&amp;"','"&amp;IF('Locations-Stops'!M260&lt;&gt;"";'Locations-Stops'!M260;"")&amp;"','"&amp;IF('Locations-Stops'!N260&lt;&gt;"";'Locations-Stops'!N260;"")&amp;"', CURRENT_TIMESTAMP);"</v>
      </c>
    </row>
    <row r="259" spans="3:6" x14ac:dyDescent="0.25">
      <c r="C259" s="16">
        <v>261</v>
      </c>
      <c r="D259" s="16" t="s">
        <v>17780</v>
      </c>
      <c r="E259" s="16" t="s">
        <v>4333</v>
      </c>
      <c r="F259" s="16" t="str">
        <f t="shared" si="4"/>
        <v>"INSERT INTO `locations` (`id`, `name`, `latitude`, `longitude`, `province`, `region_1`, `region_2`, `region_3`, `street`, `number`, `postal`, `img`, `last_modified`) VALUES (NULL,'"&amp;SUBSTITUTE('Locations-Stops'!F261;"'";"\'")&amp;"',"&amp;IF('Locations-Stops'!D261&lt;&gt;"";LEFT('Locations-Stops'!D261;2)&amp;"."&amp;RIGHT('Locations-Stops'!D261;LEN('Locations-Stops'!D261)-2);"0")&amp;","&amp;IF('Locations-Stops'!E261&lt;&gt;"";LEFT('Locations-Stops'!E261;1)&amp;"."&amp;RIGHT('Locations-Stops'!E261;LEN('Locations-Stops'!E261)-1);"0")&amp;","&amp;IF('Locations-Stops'!G261&lt;&gt;"";VLOOKUP('Locations-Stops'!G261;Regions!A2:B300;2;FALSE);"0")&amp;","&amp;IF('Locations-Stops'!H261&lt;&gt;"";VLOOKUP('Locations-Stops'!H261;Regions!C2:D300;2;FALSE);"0")&amp;","&amp;IF('Locations-Stops'!I261&lt;&gt;"";VLOOKUP('Locations-Stops'!I261;Regions!F2:G300;2;FALSE);"0")&amp;","&amp;IF('Locations-Stops'!J261&lt;&gt;"";VLOOKUP('Locations-Stops'!J261;Regions!I2:J300;2;FALSE);"0")&amp;",'"&amp;IF('Locations-Stops'!K261&lt;&gt;"";SUBSTITUTE('Locations-Stops'!K261;"'";"\'");"")&amp;"','"&amp;IF('Locations-Stops'!L261&lt;&gt;"";'Locations-Stops'!L261;"")&amp;"','"&amp;IF('Locations-Stops'!M261&lt;&gt;"";'Locations-Stops'!M261;"")&amp;"','"&amp;IF('Locations-Stops'!N261&lt;&gt;"";'Locations-Stops'!N261;"")&amp;"', CURRENT_TIMESTAMP);"</v>
      </c>
    </row>
    <row r="260" spans="3:6" x14ac:dyDescent="0.25">
      <c r="C260" s="16">
        <v>262</v>
      </c>
      <c r="D260" s="16" t="s">
        <v>17780</v>
      </c>
      <c r="E260" s="16" t="s">
        <v>4333</v>
      </c>
      <c r="F260" s="16" t="str">
        <f t="shared" si="4"/>
        <v>"INSERT INTO `locations` (`id`, `name`, `latitude`, `longitude`, `province`, `region_1`, `region_2`, `region_3`, `street`, `number`, `postal`, `img`, `last_modified`) VALUES (NULL,'"&amp;SUBSTITUTE('Locations-Stops'!F262;"'";"\'")&amp;"',"&amp;IF('Locations-Stops'!D262&lt;&gt;"";LEFT('Locations-Stops'!D262;2)&amp;"."&amp;RIGHT('Locations-Stops'!D262;LEN('Locations-Stops'!D262)-2);"0")&amp;","&amp;IF('Locations-Stops'!E262&lt;&gt;"";LEFT('Locations-Stops'!E262;1)&amp;"."&amp;RIGHT('Locations-Stops'!E262;LEN('Locations-Stops'!E262)-1);"0")&amp;","&amp;IF('Locations-Stops'!G262&lt;&gt;"";VLOOKUP('Locations-Stops'!G262;Regions!A2:B300;2;FALSE);"0")&amp;","&amp;IF('Locations-Stops'!H262&lt;&gt;"";VLOOKUP('Locations-Stops'!H262;Regions!C2:D300;2;FALSE);"0")&amp;","&amp;IF('Locations-Stops'!I262&lt;&gt;"";VLOOKUP('Locations-Stops'!I262;Regions!F2:G300;2;FALSE);"0")&amp;","&amp;IF('Locations-Stops'!J262&lt;&gt;"";VLOOKUP('Locations-Stops'!J262;Regions!I2:J300;2;FALSE);"0")&amp;",'"&amp;IF('Locations-Stops'!K262&lt;&gt;"";SUBSTITUTE('Locations-Stops'!K262;"'";"\'");"")&amp;"','"&amp;IF('Locations-Stops'!L262&lt;&gt;"";'Locations-Stops'!L262;"")&amp;"','"&amp;IF('Locations-Stops'!M262&lt;&gt;"";'Locations-Stops'!M262;"")&amp;"','"&amp;IF('Locations-Stops'!N262&lt;&gt;"";'Locations-Stops'!N262;"")&amp;"', CURRENT_TIMESTAMP);"</v>
      </c>
    </row>
    <row r="261" spans="3:6" x14ac:dyDescent="0.25">
      <c r="C261" s="16">
        <v>263</v>
      </c>
      <c r="D261" s="16" t="s">
        <v>17780</v>
      </c>
      <c r="E261" s="16" t="s">
        <v>4333</v>
      </c>
      <c r="F261" s="16" t="str">
        <f t="shared" si="4"/>
        <v>"INSERT INTO `locations` (`id`, `name`, `latitude`, `longitude`, `province`, `region_1`, `region_2`, `region_3`, `street`, `number`, `postal`, `img`, `last_modified`) VALUES (NULL,'"&amp;SUBSTITUTE('Locations-Stops'!F263;"'";"\'")&amp;"',"&amp;IF('Locations-Stops'!D263&lt;&gt;"";LEFT('Locations-Stops'!D263;2)&amp;"."&amp;RIGHT('Locations-Stops'!D263;LEN('Locations-Stops'!D263)-2);"0")&amp;","&amp;IF('Locations-Stops'!E263&lt;&gt;"";LEFT('Locations-Stops'!E263;1)&amp;"."&amp;RIGHT('Locations-Stops'!E263;LEN('Locations-Stops'!E263)-1);"0")&amp;","&amp;IF('Locations-Stops'!G263&lt;&gt;"";VLOOKUP('Locations-Stops'!G263;Regions!A2:B300;2;FALSE);"0")&amp;","&amp;IF('Locations-Stops'!H263&lt;&gt;"";VLOOKUP('Locations-Stops'!H263;Regions!C2:D300;2;FALSE);"0")&amp;","&amp;IF('Locations-Stops'!I263&lt;&gt;"";VLOOKUP('Locations-Stops'!I263;Regions!F2:G300;2;FALSE);"0")&amp;","&amp;IF('Locations-Stops'!J263&lt;&gt;"";VLOOKUP('Locations-Stops'!J263;Regions!I2:J300;2;FALSE);"0")&amp;",'"&amp;IF('Locations-Stops'!K263&lt;&gt;"";SUBSTITUTE('Locations-Stops'!K263;"'";"\'");"")&amp;"','"&amp;IF('Locations-Stops'!L263&lt;&gt;"";'Locations-Stops'!L263;"")&amp;"','"&amp;IF('Locations-Stops'!M263&lt;&gt;"";'Locations-Stops'!M263;"")&amp;"','"&amp;IF('Locations-Stops'!N263&lt;&gt;"";'Locations-Stops'!N263;"")&amp;"', CURRENT_TIMESTAMP);"</v>
      </c>
    </row>
    <row r="262" spans="3:6" x14ac:dyDescent="0.25">
      <c r="C262" s="16">
        <v>264</v>
      </c>
      <c r="D262" s="16" t="s">
        <v>17780</v>
      </c>
      <c r="E262" s="16" t="s">
        <v>4333</v>
      </c>
      <c r="F262" s="16" t="str">
        <f t="shared" si="4"/>
        <v>"INSERT INTO `locations` (`id`, `name`, `latitude`, `longitude`, `province`, `region_1`, `region_2`, `region_3`, `street`, `number`, `postal`, `img`, `last_modified`) VALUES (NULL,'"&amp;SUBSTITUTE('Locations-Stops'!F264;"'";"\'")&amp;"',"&amp;IF('Locations-Stops'!D264&lt;&gt;"";LEFT('Locations-Stops'!D264;2)&amp;"."&amp;RIGHT('Locations-Stops'!D264;LEN('Locations-Stops'!D264)-2);"0")&amp;","&amp;IF('Locations-Stops'!E264&lt;&gt;"";LEFT('Locations-Stops'!E264;1)&amp;"."&amp;RIGHT('Locations-Stops'!E264;LEN('Locations-Stops'!E264)-1);"0")&amp;","&amp;IF('Locations-Stops'!G264&lt;&gt;"";VLOOKUP('Locations-Stops'!G264;Regions!A2:B300;2;FALSE);"0")&amp;","&amp;IF('Locations-Stops'!H264&lt;&gt;"";VLOOKUP('Locations-Stops'!H264;Regions!C2:D300;2;FALSE);"0")&amp;","&amp;IF('Locations-Stops'!I264&lt;&gt;"";VLOOKUP('Locations-Stops'!I264;Regions!F2:G300;2;FALSE);"0")&amp;","&amp;IF('Locations-Stops'!J264&lt;&gt;"";VLOOKUP('Locations-Stops'!J264;Regions!I2:J300;2;FALSE);"0")&amp;",'"&amp;IF('Locations-Stops'!K264&lt;&gt;"";SUBSTITUTE('Locations-Stops'!K264;"'";"\'");"")&amp;"','"&amp;IF('Locations-Stops'!L264&lt;&gt;"";'Locations-Stops'!L264;"")&amp;"','"&amp;IF('Locations-Stops'!M264&lt;&gt;"";'Locations-Stops'!M264;"")&amp;"','"&amp;IF('Locations-Stops'!N264&lt;&gt;"";'Locations-Stops'!N264;"")&amp;"', CURRENT_TIMESTAMP);"</v>
      </c>
    </row>
    <row r="263" spans="3:6" x14ac:dyDescent="0.25">
      <c r="C263" s="16">
        <v>265</v>
      </c>
      <c r="D263" s="16" t="s">
        <v>17780</v>
      </c>
      <c r="E263" s="16" t="s">
        <v>4333</v>
      </c>
      <c r="F263" s="16" t="str">
        <f t="shared" si="4"/>
        <v>"INSERT INTO `locations` (`id`, `name`, `latitude`, `longitude`, `province`, `region_1`, `region_2`, `region_3`, `street`, `number`, `postal`, `img`, `last_modified`) VALUES (NULL,'"&amp;SUBSTITUTE('Locations-Stops'!F265;"'";"\'")&amp;"',"&amp;IF('Locations-Stops'!D265&lt;&gt;"";LEFT('Locations-Stops'!D265;2)&amp;"."&amp;RIGHT('Locations-Stops'!D265;LEN('Locations-Stops'!D265)-2);"0")&amp;","&amp;IF('Locations-Stops'!E265&lt;&gt;"";LEFT('Locations-Stops'!E265;1)&amp;"."&amp;RIGHT('Locations-Stops'!E265;LEN('Locations-Stops'!E265)-1);"0")&amp;","&amp;IF('Locations-Stops'!G265&lt;&gt;"";VLOOKUP('Locations-Stops'!G265;Regions!A2:B300;2;FALSE);"0")&amp;","&amp;IF('Locations-Stops'!H265&lt;&gt;"";VLOOKUP('Locations-Stops'!H265;Regions!C2:D300;2;FALSE);"0")&amp;","&amp;IF('Locations-Stops'!I265&lt;&gt;"";VLOOKUP('Locations-Stops'!I265;Regions!F2:G300;2;FALSE);"0")&amp;","&amp;IF('Locations-Stops'!J265&lt;&gt;"";VLOOKUP('Locations-Stops'!J265;Regions!I2:J300;2;FALSE);"0")&amp;",'"&amp;IF('Locations-Stops'!K265&lt;&gt;"";SUBSTITUTE('Locations-Stops'!K265;"'";"\'");"")&amp;"','"&amp;IF('Locations-Stops'!L265&lt;&gt;"";'Locations-Stops'!L265;"")&amp;"','"&amp;IF('Locations-Stops'!M265&lt;&gt;"";'Locations-Stops'!M265;"")&amp;"','"&amp;IF('Locations-Stops'!N265&lt;&gt;"";'Locations-Stops'!N265;"")&amp;"', CURRENT_TIMESTAMP);"</v>
      </c>
    </row>
    <row r="264" spans="3:6" x14ac:dyDescent="0.25">
      <c r="C264" s="16">
        <v>266</v>
      </c>
      <c r="D264" s="16" t="s">
        <v>17780</v>
      </c>
      <c r="E264" s="16" t="s">
        <v>4333</v>
      </c>
      <c r="F264" s="16" t="str">
        <f t="shared" si="4"/>
        <v>"INSERT INTO `locations` (`id`, `name`, `latitude`, `longitude`, `province`, `region_1`, `region_2`, `region_3`, `street`, `number`, `postal`, `img`, `last_modified`) VALUES (NULL,'"&amp;SUBSTITUTE('Locations-Stops'!F266;"'";"\'")&amp;"',"&amp;IF('Locations-Stops'!D266&lt;&gt;"";LEFT('Locations-Stops'!D266;2)&amp;"."&amp;RIGHT('Locations-Stops'!D266;LEN('Locations-Stops'!D266)-2);"0")&amp;","&amp;IF('Locations-Stops'!E266&lt;&gt;"";LEFT('Locations-Stops'!E266;1)&amp;"."&amp;RIGHT('Locations-Stops'!E266;LEN('Locations-Stops'!E266)-1);"0")&amp;","&amp;IF('Locations-Stops'!G266&lt;&gt;"";VLOOKUP('Locations-Stops'!G266;Regions!A2:B300;2;FALSE);"0")&amp;","&amp;IF('Locations-Stops'!H266&lt;&gt;"";VLOOKUP('Locations-Stops'!H266;Regions!C2:D300;2;FALSE);"0")&amp;","&amp;IF('Locations-Stops'!I266&lt;&gt;"";VLOOKUP('Locations-Stops'!I266;Regions!F2:G300;2;FALSE);"0")&amp;","&amp;IF('Locations-Stops'!J266&lt;&gt;"";VLOOKUP('Locations-Stops'!J266;Regions!I2:J300;2;FALSE);"0")&amp;",'"&amp;IF('Locations-Stops'!K266&lt;&gt;"";SUBSTITUTE('Locations-Stops'!K266;"'";"\'");"")&amp;"','"&amp;IF('Locations-Stops'!L266&lt;&gt;"";'Locations-Stops'!L266;"")&amp;"','"&amp;IF('Locations-Stops'!M266&lt;&gt;"";'Locations-Stops'!M266;"")&amp;"','"&amp;IF('Locations-Stops'!N266&lt;&gt;"";'Locations-Stops'!N266;"")&amp;"', CURRENT_TIMESTAMP);"</v>
      </c>
    </row>
    <row r="265" spans="3:6" x14ac:dyDescent="0.25">
      <c r="C265" s="16">
        <v>267</v>
      </c>
      <c r="D265" s="16" t="s">
        <v>17780</v>
      </c>
      <c r="E265" s="16" t="s">
        <v>4333</v>
      </c>
      <c r="F265" s="16" t="str">
        <f t="shared" si="4"/>
        <v>"INSERT INTO `locations` (`id`, `name`, `latitude`, `longitude`, `province`, `region_1`, `region_2`, `region_3`, `street`, `number`, `postal`, `img`, `last_modified`) VALUES (NULL,'"&amp;SUBSTITUTE('Locations-Stops'!F267;"'";"\'")&amp;"',"&amp;IF('Locations-Stops'!D267&lt;&gt;"";LEFT('Locations-Stops'!D267;2)&amp;"."&amp;RIGHT('Locations-Stops'!D267;LEN('Locations-Stops'!D267)-2);"0")&amp;","&amp;IF('Locations-Stops'!E267&lt;&gt;"";LEFT('Locations-Stops'!E267;1)&amp;"."&amp;RIGHT('Locations-Stops'!E267;LEN('Locations-Stops'!E267)-1);"0")&amp;","&amp;IF('Locations-Stops'!G267&lt;&gt;"";VLOOKUP('Locations-Stops'!G267;Regions!A2:B300;2;FALSE);"0")&amp;","&amp;IF('Locations-Stops'!H267&lt;&gt;"";VLOOKUP('Locations-Stops'!H267;Regions!C2:D300;2;FALSE);"0")&amp;","&amp;IF('Locations-Stops'!I267&lt;&gt;"";VLOOKUP('Locations-Stops'!I267;Regions!F2:G300;2;FALSE);"0")&amp;","&amp;IF('Locations-Stops'!J267&lt;&gt;"";VLOOKUP('Locations-Stops'!J267;Regions!I2:J300;2;FALSE);"0")&amp;",'"&amp;IF('Locations-Stops'!K267&lt;&gt;"";SUBSTITUTE('Locations-Stops'!K267;"'";"\'");"")&amp;"','"&amp;IF('Locations-Stops'!L267&lt;&gt;"";'Locations-Stops'!L267;"")&amp;"','"&amp;IF('Locations-Stops'!M267&lt;&gt;"";'Locations-Stops'!M267;"")&amp;"','"&amp;IF('Locations-Stops'!N267&lt;&gt;"";'Locations-Stops'!N267;"")&amp;"', CURRENT_TIMESTAMP);"</v>
      </c>
    </row>
    <row r="266" spans="3:6" x14ac:dyDescent="0.25">
      <c r="C266" s="16">
        <v>268</v>
      </c>
      <c r="D266" s="16" t="s">
        <v>17780</v>
      </c>
      <c r="E266" s="16" t="s">
        <v>4333</v>
      </c>
      <c r="F266" s="16" t="str">
        <f t="shared" si="4"/>
        <v>"INSERT INTO `locations` (`id`, `name`, `latitude`, `longitude`, `province`, `region_1`, `region_2`, `region_3`, `street`, `number`, `postal`, `img`, `last_modified`) VALUES (NULL,'"&amp;SUBSTITUTE('Locations-Stops'!F268;"'";"\'")&amp;"',"&amp;IF('Locations-Stops'!D268&lt;&gt;"";LEFT('Locations-Stops'!D268;2)&amp;"."&amp;RIGHT('Locations-Stops'!D268;LEN('Locations-Stops'!D268)-2);"0")&amp;","&amp;IF('Locations-Stops'!E268&lt;&gt;"";LEFT('Locations-Stops'!E268;1)&amp;"."&amp;RIGHT('Locations-Stops'!E268;LEN('Locations-Stops'!E268)-1);"0")&amp;","&amp;IF('Locations-Stops'!G268&lt;&gt;"";VLOOKUP('Locations-Stops'!G268;Regions!A2:B300;2;FALSE);"0")&amp;","&amp;IF('Locations-Stops'!H268&lt;&gt;"";VLOOKUP('Locations-Stops'!H268;Regions!C2:D300;2;FALSE);"0")&amp;","&amp;IF('Locations-Stops'!I268&lt;&gt;"";VLOOKUP('Locations-Stops'!I268;Regions!F2:G300;2;FALSE);"0")&amp;","&amp;IF('Locations-Stops'!J268&lt;&gt;"";VLOOKUP('Locations-Stops'!J268;Regions!I2:J300;2;FALSE);"0")&amp;",'"&amp;IF('Locations-Stops'!K268&lt;&gt;"";SUBSTITUTE('Locations-Stops'!K268;"'";"\'");"")&amp;"','"&amp;IF('Locations-Stops'!L268&lt;&gt;"";'Locations-Stops'!L268;"")&amp;"','"&amp;IF('Locations-Stops'!M268&lt;&gt;"";'Locations-Stops'!M268;"")&amp;"','"&amp;IF('Locations-Stops'!N268&lt;&gt;"";'Locations-Stops'!N268;"")&amp;"', CURRENT_TIMESTAMP);"</v>
      </c>
    </row>
    <row r="267" spans="3:6" x14ac:dyDescent="0.25">
      <c r="C267" s="16">
        <v>269</v>
      </c>
      <c r="D267" s="16" t="s">
        <v>17780</v>
      </c>
      <c r="E267" s="16" t="s">
        <v>4333</v>
      </c>
      <c r="F267" s="16" t="str">
        <f t="shared" si="4"/>
        <v>"INSERT INTO `locations` (`id`, `name`, `latitude`, `longitude`, `province`, `region_1`, `region_2`, `region_3`, `street`, `number`, `postal`, `img`, `last_modified`) VALUES (NULL,'"&amp;SUBSTITUTE('Locations-Stops'!F269;"'";"\'")&amp;"',"&amp;IF('Locations-Stops'!D269&lt;&gt;"";LEFT('Locations-Stops'!D269;2)&amp;"."&amp;RIGHT('Locations-Stops'!D269;LEN('Locations-Stops'!D269)-2);"0")&amp;","&amp;IF('Locations-Stops'!E269&lt;&gt;"";LEFT('Locations-Stops'!E269;1)&amp;"."&amp;RIGHT('Locations-Stops'!E269;LEN('Locations-Stops'!E269)-1);"0")&amp;","&amp;IF('Locations-Stops'!G269&lt;&gt;"";VLOOKUP('Locations-Stops'!G269;Regions!A2:B300;2;FALSE);"0")&amp;","&amp;IF('Locations-Stops'!H269&lt;&gt;"";VLOOKUP('Locations-Stops'!H269;Regions!C2:D300;2;FALSE);"0")&amp;","&amp;IF('Locations-Stops'!I269&lt;&gt;"";VLOOKUP('Locations-Stops'!I269;Regions!F2:G300;2;FALSE);"0")&amp;","&amp;IF('Locations-Stops'!J269&lt;&gt;"";VLOOKUP('Locations-Stops'!J269;Regions!I2:J300;2;FALSE);"0")&amp;",'"&amp;IF('Locations-Stops'!K269&lt;&gt;"";SUBSTITUTE('Locations-Stops'!K269;"'";"\'");"")&amp;"','"&amp;IF('Locations-Stops'!L269&lt;&gt;"";'Locations-Stops'!L269;"")&amp;"','"&amp;IF('Locations-Stops'!M269&lt;&gt;"";'Locations-Stops'!M269;"")&amp;"','"&amp;IF('Locations-Stops'!N269&lt;&gt;"";'Locations-Stops'!N269;"")&amp;"', CURRENT_TIMESTAMP);"</v>
      </c>
    </row>
    <row r="268" spans="3:6" x14ac:dyDescent="0.25">
      <c r="C268" s="16">
        <v>270</v>
      </c>
      <c r="D268" s="16" t="s">
        <v>17780</v>
      </c>
      <c r="E268" s="16" t="s">
        <v>4333</v>
      </c>
      <c r="F268" s="16" t="str">
        <f t="shared" si="4"/>
        <v>"INSERT INTO `locations` (`id`, `name`, `latitude`, `longitude`, `province`, `region_1`, `region_2`, `region_3`, `street`, `number`, `postal`, `img`, `last_modified`) VALUES (NULL,'"&amp;SUBSTITUTE('Locations-Stops'!F270;"'";"\'")&amp;"',"&amp;IF('Locations-Stops'!D270&lt;&gt;"";LEFT('Locations-Stops'!D270;2)&amp;"."&amp;RIGHT('Locations-Stops'!D270;LEN('Locations-Stops'!D270)-2);"0")&amp;","&amp;IF('Locations-Stops'!E270&lt;&gt;"";LEFT('Locations-Stops'!E270;1)&amp;"."&amp;RIGHT('Locations-Stops'!E270;LEN('Locations-Stops'!E270)-1);"0")&amp;","&amp;IF('Locations-Stops'!G270&lt;&gt;"";VLOOKUP('Locations-Stops'!G270;Regions!A2:B300;2;FALSE);"0")&amp;","&amp;IF('Locations-Stops'!H270&lt;&gt;"";VLOOKUP('Locations-Stops'!H270;Regions!C2:D300;2;FALSE);"0")&amp;","&amp;IF('Locations-Stops'!I270&lt;&gt;"";VLOOKUP('Locations-Stops'!I270;Regions!F2:G300;2;FALSE);"0")&amp;","&amp;IF('Locations-Stops'!J270&lt;&gt;"";VLOOKUP('Locations-Stops'!J270;Regions!I2:J300;2;FALSE);"0")&amp;",'"&amp;IF('Locations-Stops'!K270&lt;&gt;"";SUBSTITUTE('Locations-Stops'!K270;"'";"\'");"")&amp;"','"&amp;IF('Locations-Stops'!L270&lt;&gt;"";'Locations-Stops'!L270;"")&amp;"','"&amp;IF('Locations-Stops'!M270&lt;&gt;"";'Locations-Stops'!M270;"")&amp;"','"&amp;IF('Locations-Stops'!N270&lt;&gt;"";'Locations-Stops'!N270;"")&amp;"', CURRENT_TIMESTAMP);"</v>
      </c>
    </row>
    <row r="269" spans="3:6" x14ac:dyDescent="0.25">
      <c r="C269" s="16">
        <v>271</v>
      </c>
      <c r="D269" s="16" t="s">
        <v>17780</v>
      </c>
      <c r="E269" s="16" t="s">
        <v>4333</v>
      </c>
      <c r="F269" s="16" t="str">
        <f t="shared" si="4"/>
        <v>"INSERT INTO `locations` (`id`, `name`, `latitude`, `longitude`, `province`, `region_1`, `region_2`, `region_3`, `street`, `number`, `postal`, `img`, `last_modified`) VALUES (NULL,'"&amp;SUBSTITUTE('Locations-Stops'!F271;"'";"\'")&amp;"',"&amp;IF('Locations-Stops'!D271&lt;&gt;"";LEFT('Locations-Stops'!D271;2)&amp;"."&amp;RIGHT('Locations-Stops'!D271;LEN('Locations-Stops'!D271)-2);"0")&amp;","&amp;IF('Locations-Stops'!E271&lt;&gt;"";LEFT('Locations-Stops'!E271;1)&amp;"."&amp;RIGHT('Locations-Stops'!E271;LEN('Locations-Stops'!E271)-1);"0")&amp;","&amp;IF('Locations-Stops'!G271&lt;&gt;"";VLOOKUP('Locations-Stops'!G271;Regions!A2:B300;2;FALSE);"0")&amp;","&amp;IF('Locations-Stops'!H271&lt;&gt;"";VLOOKUP('Locations-Stops'!H271;Regions!C2:D300;2;FALSE);"0")&amp;","&amp;IF('Locations-Stops'!I271&lt;&gt;"";VLOOKUP('Locations-Stops'!I271;Regions!F2:G300;2;FALSE);"0")&amp;","&amp;IF('Locations-Stops'!J271&lt;&gt;"";VLOOKUP('Locations-Stops'!J271;Regions!I2:J300;2;FALSE);"0")&amp;",'"&amp;IF('Locations-Stops'!K271&lt;&gt;"";SUBSTITUTE('Locations-Stops'!K271;"'";"\'");"")&amp;"','"&amp;IF('Locations-Stops'!L271&lt;&gt;"";'Locations-Stops'!L271;"")&amp;"','"&amp;IF('Locations-Stops'!M271&lt;&gt;"";'Locations-Stops'!M271;"")&amp;"','"&amp;IF('Locations-Stops'!N271&lt;&gt;"";'Locations-Stops'!N271;"")&amp;"', CURRENT_TIMESTAMP);"</v>
      </c>
    </row>
    <row r="270" spans="3:6" x14ac:dyDescent="0.25">
      <c r="C270" s="16">
        <v>272</v>
      </c>
      <c r="D270" s="16" t="s">
        <v>17780</v>
      </c>
      <c r="E270" s="16" t="s">
        <v>4333</v>
      </c>
      <c r="F270" s="16" t="str">
        <f t="shared" si="4"/>
        <v>"INSERT INTO `locations` (`id`, `name`, `latitude`, `longitude`, `province`, `region_1`, `region_2`, `region_3`, `street`, `number`, `postal`, `img`, `last_modified`) VALUES (NULL,'"&amp;SUBSTITUTE('Locations-Stops'!F272;"'";"\'")&amp;"',"&amp;IF('Locations-Stops'!D272&lt;&gt;"";LEFT('Locations-Stops'!D272;2)&amp;"."&amp;RIGHT('Locations-Stops'!D272;LEN('Locations-Stops'!D272)-2);"0")&amp;","&amp;IF('Locations-Stops'!E272&lt;&gt;"";LEFT('Locations-Stops'!E272;1)&amp;"."&amp;RIGHT('Locations-Stops'!E272;LEN('Locations-Stops'!E272)-1);"0")&amp;","&amp;IF('Locations-Stops'!G272&lt;&gt;"";VLOOKUP('Locations-Stops'!G272;Regions!A2:B300;2;FALSE);"0")&amp;","&amp;IF('Locations-Stops'!H272&lt;&gt;"";VLOOKUP('Locations-Stops'!H272;Regions!C2:D300;2;FALSE);"0")&amp;","&amp;IF('Locations-Stops'!I272&lt;&gt;"";VLOOKUP('Locations-Stops'!I272;Regions!F2:G300;2;FALSE);"0")&amp;","&amp;IF('Locations-Stops'!J272&lt;&gt;"";VLOOKUP('Locations-Stops'!J272;Regions!I2:J300;2;FALSE);"0")&amp;",'"&amp;IF('Locations-Stops'!K272&lt;&gt;"";SUBSTITUTE('Locations-Stops'!K272;"'";"\'");"")&amp;"','"&amp;IF('Locations-Stops'!L272&lt;&gt;"";'Locations-Stops'!L272;"")&amp;"','"&amp;IF('Locations-Stops'!M272&lt;&gt;"";'Locations-Stops'!M272;"")&amp;"','"&amp;IF('Locations-Stops'!N272&lt;&gt;"";'Locations-Stops'!N272;"")&amp;"', CURRENT_TIMESTAMP);"</v>
      </c>
    </row>
    <row r="271" spans="3:6" x14ac:dyDescent="0.25">
      <c r="C271" s="16">
        <v>273</v>
      </c>
      <c r="D271" s="16" t="s">
        <v>17780</v>
      </c>
      <c r="E271" s="16" t="s">
        <v>4333</v>
      </c>
      <c r="F271" s="16" t="str">
        <f t="shared" si="4"/>
        <v>"INSERT INTO `locations` (`id`, `name`, `latitude`, `longitude`, `province`, `region_1`, `region_2`, `region_3`, `street`, `number`, `postal`, `img`, `last_modified`) VALUES (NULL,'"&amp;SUBSTITUTE('Locations-Stops'!F273;"'";"\'")&amp;"',"&amp;IF('Locations-Stops'!D273&lt;&gt;"";LEFT('Locations-Stops'!D273;2)&amp;"."&amp;RIGHT('Locations-Stops'!D273;LEN('Locations-Stops'!D273)-2);"0")&amp;","&amp;IF('Locations-Stops'!E273&lt;&gt;"";LEFT('Locations-Stops'!E273;1)&amp;"."&amp;RIGHT('Locations-Stops'!E273;LEN('Locations-Stops'!E273)-1);"0")&amp;","&amp;IF('Locations-Stops'!G273&lt;&gt;"";VLOOKUP('Locations-Stops'!G273;Regions!A2:B300;2;FALSE);"0")&amp;","&amp;IF('Locations-Stops'!H273&lt;&gt;"";VLOOKUP('Locations-Stops'!H273;Regions!C2:D300;2;FALSE);"0")&amp;","&amp;IF('Locations-Stops'!I273&lt;&gt;"";VLOOKUP('Locations-Stops'!I273;Regions!F2:G300;2;FALSE);"0")&amp;","&amp;IF('Locations-Stops'!J273&lt;&gt;"";VLOOKUP('Locations-Stops'!J273;Regions!I2:J300;2;FALSE);"0")&amp;",'"&amp;IF('Locations-Stops'!K273&lt;&gt;"";SUBSTITUTE('Locations-Stops'!K273;"'";"\'");"")&amp;"','"&amp;IF('Locations-Stops'!L273&lt;&gt;"";'Locations-Stops'!L273;"")&amp;"','"&amp;IF('Locations-Stops'!M273&lt;&gt;"";'Locations-Stops'!M273;"")&amp;"','"&amp;IF('Locations-Stops'!N273&lt;&gt;"";'Locations-Stops'!N273;"")&amp;"', CURRENT_TIMESTAMP);"</v>
      </c>
    </row>
    <row r="272" spans="3:6" x14ac:dyDescent="0.25">
      <c r="C272" s="16">
        <v>274</v>
      </c>
      <c r="D272" s="16" t="s">
        <v>17780</v>
      </c>
      <c r="E272" s="16" t="s">
        <v>4333</v>
      </c>
      <c r="F272" s="16" t="str">
        <f t="shared" si="4"/>
        <v>"INSERT INTO `locations` (`id`, `name`, `latitude`, `longitude`, `province`, `region_1`, `region_2`, `region_3`, `street`, `number`, `postal`, `img`, `last_modified`) VALUES (NULL,'"&amp;SUBSTITUTE('Locations-Stops'!F274;"'";"\'")&amp;"',"&amp;IF('Locations-Stops'!D274&lt;&gt;"";LEFT('Locations-Stops'!D274;2)&amp;"."&amp;RIGHT('Locations-Stops'!D274;LEN('Locations-Stops'!D274)-2);"0")&amp;","&amp;IF('Locations-Stops'!E274&lt;&gt;"";LEFT('Locations-Stops'!E274;1)&amp;"."&amp;RIGHT('Locations-Stops'!E274;LEN('Locations-Stops'!E274)-1);"0")&amp;","&amp;IF('Locations-Stops'!G274&lt;&gt;"";VLOOKUP('Locations-Stops'!G274;Regions!A2:B300;2;FALSE);"0")&amp;","&amp;IF('Locations-Stops'!H274&lt;&gt;"";VLOOKUP('Locations-Stops'!H274;Regions!C2:D300;2;FALSE);"0")&amp;","&amp;IF('Locations-Stops'!I274&lt;&gt;"";VLOOKUP('Locations-Stops'!I274;Regions!F2:G300;2;FALSE);"0")&amp;","&amp;IF('Locations-Stops'!J274&lt;&gt;"";VLOOKUP('Locations-Stops'!J274;Regions!I2:J300;2;FALSE);"0")&amp;",'"&amp;IF('Locations-Stops'!K274&lt;&gt;"";SUBSTITUTE('Locations-Stops'!K274;"'";"\'");"")&amp;"','"&amp;IF('Locations-Stops'!L274&lt;&gt;"";'Locations-Stops'!L274;"")&amp;"','"&amp;IF('Locations-Stops'!M274&lt;&gt;"";'Locations-Stops'!M274;"")&amp;"','"&amp;IF('Locations-Stops'!N274&lt;&gt;"";'Locations-Stops'!N274;"")&amp;"', CURRENT_TIMESTAMP);"</v>
      </c>
    </row>
    <row r="273" spans="3:6" x14ac:dyDescent="0.25">
      <c r="C273" s="16">
        <v>275</v>
      </c>
      <c r="D273" s="16" t="s">
        <v>17780</v>
      </c>
      <c r="E273" s="16" t="s">
        <v>4333</v>
      </c>
      <c r="F273" s="16" t="str">
        <f t="shared" si="4"/>
        <v>"INSERT INTO `locations` (`id`, `name`, `latitude`, `longitude`, `province`, `region_1`, `region_2`, `region_3`, `street`, `number`, `postal`, `img`, `last_modified`) VALUES (NULL,'"&amp;SUBSTITUTE('Locations-Stops'!F275;"'";"\'")&amp;"',"&amp;IF('Locations-Stops'!D275&lt;&gt;"";LEFT('Locations-Stops'!D275;2)&amp;"."&amp;RIGHT('Locations-Stops'!D275;LEN('Locations-Stops'!D275)-2);"0")&amp;","&amp;IF('Locations-Stops'!E275&lt;&gt;"";LEFT('Locations-Stops'!E275;1)&amp;"."&amp;RIGHT('Locations-Stops'!E275;LEN('Locations-Stops'!E275)-1);"0")&amp;","&amp;IF('Locations-Stops'!G275&lt;&gt;"";VLOOKUP('Locations-Stops'!G275;Regions!A2:B300;2;FALSE);"0")&amp;","&amp;IF('Locations-Stops'!H275&lt;&gt;"";VLOOKUP('Locations-Stops'!H275;Regions!C2:D300;2;FALSE);"0")&amp;","&amp;IF('Locations-Stops'!I275&lt;&gt;"";VLOOKUP('Locations-Stops'!I275;Regions!F2:G300;2;FALSE);"0")&amp;","&amp;IF('Locations-Stops'!J275&lt;&gt;"";VLOOKUP('Locations-Stops'!J275;Regions!I2:J300;2;FALSE);"0")&amp;",'"&amp;IF('Locations-Stops'!K275&lt;&gt;"";SUBSTITUTE('Locations-Stops'!K275;"'";"\'");"")&amp;"','"&amp;IF('Locations-Stops'!L275&lt;&gt;"";'Locations-Stops'!L275;"")&amp;"','"&amp;IF('Locations-Stops'!M275&lt;&gt;"";'Locations-Stops'!M275;"")&amp;"','"&amp;IF('Locations-Stops'!N275&lt;&gt;"";'Locations-Stops'!N275;"")&amp;"', CURRENT_TIMESTAMP);"</v>
      </c>
    </row>
    <row r="274" spans="3:6" x14ac:dyDescent="0.25">
      <c r="C274" s="16">
        <v>276</v>
      </c>
      <c r="D274" s="16" t="s">
        <v>17780</v>
      </c>
      <c r="E274" s="16" t="s">
        <v>4333</v>
      </c>
      <c r="F274" s="16" t="str">
        <f t="shared" si="4"/>
        <v>"INSERT INTO `locations` (`id`, `name`, `latitude`, `longitude`, `province`, `region_1`, `region_2`, `region_3`, `street`, `number`, `postal`, `img`, `last_modified`) VALUES (NULL,'"&amp;SUBSTITUTE('Locations-Stops'!F276;"'";"\'")&amp;"',"&amp;IF('Locations-Stops'!D276&lt;&gt;"";LEFT('Locations-Stops'!D276;2)&amp;"."&amp;RIGHT('Locations-Stops'!D276;LEN('Locations-Stops'!D276)-2);"0")&amp;","&amp;IF('Locations-Stops'!E276&lt;&gt;"";LEFT('Locations-Stops'!E276;1)&amp;"."&amp;RIGHT('Locations-Stops'!E276;LEN('Locations-Stops'!E276)-1);"0")&amp;","&amp;IF('Locations-Stops'!G276&lt;&gt;"";VLOOKUP('Locations-Stops'!G276;Regions!A2:B300;2;FALSE);"0")&amp;","&amp;IF('Locations-Stops'!H276&lt;&gt;"";VLOOKUP('Locations-Stops'!H276;Regions!C2:D300;2;FALSE);"0")&amp;","&amp;IF('Locations-Stops'!I276&lt;&gt;"";VLOOKUP('Locations-Stops'!I276;Regions!F2:G300;2;FALSE);"0")&amp;","&amp;IF('Locations-Stops'!J276&lt;&gt;"";VLOOKUP('Locations-Stops'!J276;Regions!I2:J300;2;FALSE);"0")&amp;",'"&amp;IF('Locations-Stops'!K276&lt;&gt;"";SUBSTITUTE('Locations-Stops'!K276;"'";"\'");"")&amp;"','"&amp;IF('Locations-Stops'!L276&lt;&gt;"";'Locations-Stops'!L276;"")&amp;"','"&amp;IF('Locations-Stops'!M276&lt;&gt;"";'Locations-Stops'!M276;"")&amp;"','"&amp;IF('Locations-Stops'!N276&lt;&gt;"";'Locations-Stops'!N276;"")&amp;"', CURRENT_TIMESTAMP);"</v>
      </c>
    </row>
    <row r="275" spans="3:6" x14ac:dyDescent="0.25">
      <c r="C275" s="16">
        <v>277</v>
      </c>
      <c r="D275" s="16" t="s">
        <v>17780</v>
      </c>
      <c r="E275" s="16" t="s">
        <v>4333</v>
      </c>
      <c r="F275" s="16" t="str">
        <f t="shared" si="4"/>
        <v>"INSERT INTO `locations` (`id`, `name`, `latitude`, `longitude`, `province`, `region_1`, `region_2`, `region_3`, `street`, `number`, `postal`, `img`, `last_modified`) VALUES (NULL,'"&amp;SUBSTITUTE('Locations-Stops'!F277;"'";"\'")&amp;"',"&amp;IF('Locations-Stops'!D277&lt;&gt;"";LEFT('Locations-Stops'!D277;2)&amp;"."&amp;RIGHT('Locations-Stops'!D277;LEN('Locations-Stops'!D277)-2);"0")&amp;","&amp;IF('Locations-Stops'!E277&lt;&gt;"";LEFT('Locations-Stops'!E277;1)&amp;"."&amp;RIGHT('Locations-Stops'!E277;LEN('Locations-Stops'!E277)-1);"0")&amp;","&amp;IF('Locations-Stops'!G277&lt;&gt;"";VLOOKUP('Locations-Stops'!G277;Regions!A2:B300;2;FALSE);"0")&amp;","&amp;IF('Locations-Stops'!H277&lt;&gt;"";VLOOKUP('Locations-Stops'!H277;Regions!C2:D300;2;FALSE);"0")&amp;","&amp;IF('Locations-Stops'!I277&lt;&gt;"";VLOOKUP('Locations-Stops'!I277;Regions!F2:G300;2;FALSE);"0")&amp;","&amp;IF('Locations-Stops'!J277&lt;&gt;"";VLOOKUP('Locations-Stops'!J277;Regions!I2:J300;2;FALSE);"0")&amp;",'"&amp;IF('Locations-Stops'!K277&lt;&gt;"";SUBSTITUTE('Locations-Stops'!K277;"'";"\'");"")&amp;"','"&amp;IF('Locations-Stops'!L277&lt;&gt;"";'Locations-Stops'!L277;"")&amp;"','"&amp;IF('Locations-Stops'!M277&lt;&gt;"";'Locations-Stops'!M277;"")&amp;"','"&amp;IF('Locations-Stops'!N277&lt;&gt;"";'Locations-Stops'!N277;"")&amp;"', CURRENT_TIMESTAMP);"</v>
      </c>
    </row>
    <row r="276" spans="3:6" x14ac:dyDescent="0.25">
      <c r="C276" s="16">
        <v>278</v>
      </c>
      <c r="D276" s="16" t="s">
        <v>17780</v>
      </c>
      <c r="E276" s="16" t="s">
        <v>4333</v>
      </c>
      <c r="F276" s="16" t="str">
        <f t="shared" si="4"/>
        <v>"INSERT INTO `locations` (`id`, `name`, `latitude`, `longitude`, `province`, `region_1`, `region_2`, `region_3`, `street`, `number`, `postal`, `img`, `last_modified`) VALUES (NULL,'"&amp;SUBSTITUTE('Locations-Stops'!F278;"'";"\'")&amp;"',"&amp;IF('Locations-Stops'!D278&lt;&gt;"";LEFT('Locations-Stops'!D278;2)&amp;"."&amp;RIGHT('Locations-Stops'!D278;LEN('Locations-Stops'!D278)-2);"0")&amp;","&amp;IF('Locations-Stops'!E278&lt;&gt;"";LEFT('Locations-Stops'!E278;1)&amp;"."&amp;RIGHT('Locations-Stops'!E278;LEN('Locations-Stops'!E278)-1);"0")&amp;","&amp;IF('Locations-Stops'!G278&lt;&gt;"";VLOOKUP('Locations-Stops'!G278;Regions!A2:B300;2;FALSE);"0")&amp;","&amp;IF('Locations-Stops'!H278&lt;&gt;"";VLOOKUP('Locations-Stops'!H278;Regions!C2:D300;2;FALSE);"0")&amp;","&amp;IF('Locations-Stops'!I278&lt;&gt;"";VLOOKUP('Locations-Stops'!I278;Regions!F2:G300;2;FALSE);"0")&amp;","&amp;IF('Locations-Stops'!J278&lt;&gt;"";VLOOKUP('Locations-Stops'!J278;Regions!I2:J300;2;FALSE);"0")&amp;",'"&amp;IF('Locations-Stops'!K278&lt;&gt;"";SUBSTITUTE('Locations-Stops'!K278;"'";"\'");"")&amp;"','"&amp;IF('Locations-Stops'!L278&lt;&gt;"";'Locations-Stops'!L278;"")&amp;"','"&amp;IF('Locations-Stops'!M278&lt;&gt;"";'Locations-Stops'!M278;"")&amp;"','"&amp;IF('Locations-Stops'!N278&lt;&gt;"";'Locations-Stops'!N278;"")&amp;"', CURRENT_TIMESTAMP);"</v>
      </c>
    </row>
    <row r="277" spans="3:6" x14ac:dyDescent="0.25">
      <c r="C277" s="16">
        <v>279</v>
      </c>
      <c r="D277" s="16" t="s">
        <v>17780</v>
      </c>
      <c r="E277" s="16" t="s">
        <v>4333</v>
      </c>
      <c r="F277" s="16" t="str">
        <f t="shared" si="4"/>
        <v>"INSERT INTO `locations` (`id`, `name`, `latitude`, `longitude`, `province`, `region_1`, `region_2`, `region_3`, `street`, `number`, `postal`, `img`, `last_modified`) VALUES (NULL,'"&amp;SUBSTITUTE('Locations-Stops'!F279;"'";"\'")&amp;"',"&amp;IF('Locations-Stops'!D279&lt;&gt;"";LEFT('Locations-Stops'!D279;2)&amp;"."&amp;RIGHT('Locations-Stops'!D279;LEN('Locations-Stops'!D279)-2);"0")&amp;","&amp;IF('Locations-Stops'!E279&lt;&gt;"";LEFT('Locations-Stops'!E279;1)&amp;"."&amp;RIGHT('Locations-Stops'!E279;LEN('Locations-Stops'!E279)-1);"0")&amp;","&amp;IF('Locations-Stops'!G279&lt;&gt;"";VLOOKUP('Locations-Stops'!G279;Regions!A2:B300;2;FALSE);"0")&amp;","&amp;IF('Locations-Stops'!H279&lt;&gt;"";VLOOKUP('Locations-Stops'!H279;Regions!C2:D300;2;FALSE);"0")&amp;","&amp;IF('Locations-Stops'!I279&lt;&gt;"";VLOOKUP('Locations-Stops'!I279;Regions!F2:G300;2;FALSE);"0")&amp;","&amp;IF('Locations-Stops'!J279&lt;&gt;"";VLOOKUP('Locations-Stops'!J279;Regions!I2:J300;2;FALSE);"0")&amp;",'"&amp;IF('Locations-Stops'!K279&lt;&gt;"";SUBSTITUTE('Locations-Stops'!K279;"'";"\'");"")&amp;"','"&amp;IF('Locations-Stops'!L279&lt;&gt;"";'Locations-Stops'!L279;"")&amp;"','"&amp;IF('Locations-Stops'!M279&lt;&gt;"";'Locations-Stops'!M279;"")&amp;"','"&amp;IF('Locations-Stops'!N279&lt;&gt;"";'Locations-Stops'!N279;"")&amp;"', CURRENT_TIMESTAMP);"</v>
      </c>
    </row>
    <row r="278" spans="3:6" x14ac:dyDescent="0.25">
      <c r="C278" s="16">
        <v>280</v>
      </c>
      <c r="D278" s="16" t="s">
        <v>17780</v>
      </c>
      <c r="E278" s="16" t="s">
        <v>4333</v>
      </c>
      <c r="F278" s="16" t="str">
        <f t="shared" si="4"/>
        <v>"INSERT INTO `locations` (`id`, `name`, `latitude`, `longitude`, `province`, `region_1`, `region_2`, `region_3`, `street`, `number`, `postal`, `img`, `last_modified`) VALUES (NULL,'"&amp;SUBSTITUTE('Locations-Stops'!F280;"'";"\'")&amp;"',"&amp;IF('Locations-Stops'!D280&lt;&gt;"";LEFT('Locations-Stops'!D280;2)&amp;"."&amp;RIGHT('Locations-Stops'!D280;LEN('Locations-Stops'!D280)-2);"0")&amp;","&amp;IF('Locations-Stops'!E280&lt;&gt;"";LEFT('Locations-Stops'!E280;1)&amp;"."&amp;RIGHT('Locations-Stops'!E280;LEN('Locations-Stops'!E280)-1);"0")&amp;","&amp;IF('Locations-Stops'!G280&lt;&gt;"";VLOOKUP('Locations-Stops'!G280;Regions!A2:B300;2;FALSE);"0")&amp;","&amp;IF('Locations-Stops'!H280&lt;&gt;"";VLOOKUP('Locations-Stops'!H280;Regions!C2:D300;2;FALSE);"0")&amp;","&amp;IF('Locations-Stops'!I280&lt;&gt;"";VLOOKUP('Locations-Stops'!I280;Regions!F2:G300;2;FALSE);"0")&amp;","&amp;IF('Locations-Stops'!J280&lt;&gt;"";VLOOKUP('Locations-Stops'!J280;Regions!I2:J300;2;FALSE);"0")&amp;",'"&amp;IF('Locations-Stops'!K280&lt;&gt;"";SUBSTITUTE('Locations-Stops'!K280;"'";"\'");"")&amp;"','"&amp;IF('Locations-Stops'!L280&lt;&gt;"";'Locations-Stops'!L280;"")&amp;"','"&amp;IF('Locations-Stops'!M280&lt;&gt;"";'Locations-Stops'!M280;"")&amp;"','"&amp;IF('Locations-Stops'!N280&lt;&gt;"";'Locations-Stops'!N280;"")&amp;"', CURRENT_TIMESTAMP);"</v>
      </c>
    </row>
    <row r="279" spans="3:6" x14ac:dyDescent="0.25">
      <c r="C279" s="16">
        <v>281</v>
      </c>
      <c r="D279" s="16" t="s">
        <v>17780</v>
      </c>
      <c r="E279" s="16" t="s">
        <v>4333</v>
      </c>
      <c r="F279" s="16" t="str">
        <f t="shared" si="4"/>
        <v>"INSERT INTO `locations` (`id`, `name`, `latitude`, `longitude`, `province`, `region_1`, `region_2`, `region_3`, `street`, `number`, `postal`, `img`, `last_modified`) VALUES (NULL,'"&amp;SUBSTITUTE('Locations-Stops'!F281;"'";"\'")&amp;"',"&amp;IF('Locations-Stops'!D281&lt;&gt;"";LEFT('Locations-Stops'!D281;2)&amp;"."&amp;RIGHT('Locations-Stops'!D281;LEN('Locations-Stops'!D281)-2);"0")&amp;","&amp;IF('Locations-Stops'!E281&lt;&gt;"";LEFT('Locations-Stops'!E281;1)&amp;"."&amp;RIGHT('Locations-Stops'!E281;LEN('Locations-Stops'!E281)-1);"0")&amp;","&amp;IF('Locations-Stops'!G281&lt;&gt;"";VLOOKUP('Locations-Stops'!G281;Regions!A2:B300;2;FALSE);"0")&amp;","&amp;IF('Locations-Stops'!H281&lt;&gt;"";VLOOKUP('Locations-Stops'!H281;Regions!C2:D300;2;FALSE);"0")&amp;","&amp;IF('Locations-Stops'!I281&lt;&gt;"";VLOOKUP('Locations-Stops'!I281;Regions!F2:G300;2;FALSE);"0")&amp;","&amp;IF('Locations-Stops'!J281&lt;&gt;"";VLOOKUP('Locations-Stops'!J281;Regions!I2:J300;2;FALSE);"0")&amp;",'"&amp;IF('Locations-Stops'!K281&lt;&gt;"";SUBSTITUTE('Locations-Stops'!K281;"'";"\'");"")&amp;"','"&amp;IF('Locations-Stops'!L281&lt;&gt;"";'Locations-Stops'!L281;"")&amp;"','"&amp;IF('Locations-Stops'!M281&lt;&gt;"";'Locations-Stops'!M281;"")&amp;"','"&amp;IF('Locations-Stops'!N281&lt;&gt;"";'Locations-Stops'!N281;"")&amp;"', CURRENT_TIMESTAMP);"</v>
      </c>
    </row>
    <row r="280" spans="3:6" x14ac:dyDescent="0.25">
      <c r="C280" s="16">
        <v>282</v>
      </c>
      <c r="D280" s="16" t="s">
        <v>17780</v>
      </c>
      <c r="E280" s="16" t="s">
        <v>4333</v>
      </c>
      <c r="F280" s="16" t="str">
        <f t="shared" si="4"/>
        <v>"INSERT INTO `locations` (`id`, `name`, `latitude`, `longitude`, `province`, `region_1`, `region_2`, `region_3`, `street`, `number`, `postal`, `img`, `last_modified`) VALUES (NULL,'"&amp;SUBSTITUTE('Locations-Stops'!F282;"'";"\'")&amp;"',"&amp;IF('Locations-Stops'!D282&lt;&gt;"";LEFT('Locations-Stops'!D282;2)&amp;"."&amp;RIGHT('Locations-Stops'!D282;LEN('Locations-Stops'!D282)-2);"0")&amp;","&amp;IF('Locations-Stops'!E282&lt;&gt;"";LEFT('Locations-Stops'!E282;1)&amp;"."&amp;RIGHT('Locations-Stops'!E282;LEN('Locations-Stops'!E282)-1);"0")&amp;","&amp;IF('Locations-Stops'!G282&lt;&gt;"";VLOOKUP('Locations-Stops'!G282;Regions!A2:B300;2;FALSE);"0")&amp;","&amp;IF('Locations-Stops'!H282&lt;&gt;"";VLOOKUP('Locations-Stops'!H282;Regions!C2:D300;2;FALSE);"0")&amp;","&amp;IF('Locations-Stops'!I282&lt;&gt;"";VLOOKUP('Locations-Stops'!I282;Regions!F2:G300;2;FALSE);"0")&amp;","&amp;IF('Locations-Stops'!J282&lt;&gt;"";VLOOKUP('Locations-Stops'!J282;Regions!I2:J300;2;FALSE);"0")&amp;",'"&amp;IF('Locations-Stops'!K282&lt;&gt;"";SUBSTITUTE('Locations-Stops'!K282;"'";"\'");"")&amp;"','"&amp;IF('Locations-Stops'!L282&lt;&gt;"";'Locations-Stops'!L282;"")&amp;"','"&amp;IF('Locations-Stops'!M282&lt;&gt;"";'Locations-Stops'!M282;"")&amp;"','"&amp;IF('Locations-Stops'!N282&lt;&gt;"";'Locations-Stops'!N282;"")&amp;"', CURRENT_TIMESTAMP);"</v>
      </c>
    </row>
    <row r="281" spans="3:6" x14ac:dyDescent="0.25">
      <c r="C281" s="16">
        <v>283</v>
      </c>
      <c r="D281" s="16" t="s">
        <v>17780</v>
      </c>
      <c r="E281" s="16" t="s">
        <v>4333</v>
      </c>
      <c r="F281" s="16" t="str">
        <f t="shared" si="4"/>
        <v>"INSERT INTO `locations` (`id`, `name`, `latitude`, `longitude`, `province`, `region_1`, `region_2`, `region_3`, `street`, `number`, `postal`, `img`, `last_modified`) VALUES (NULL,'"&amp;SUBSTITUTE('Locations-Stops'!F283;"'";"\'")&amp;"',"&amp;IF('Locations-Stops'!D283&lt;&gt;"";LEFT('Locations-Stops'!D283;2)&amp;"."&amp;RIGHT('Locations-Stops'!D283;LEN('Locations-Stops'!D283)-2);"0")&amp;","&amp;IF('Locations-Stops'!E283&lt;&gt;"";LEFT('Locations-Stops'!E283;1)&amp;"."&amp;RIGHT('Locations-Stops'!E283;LEN('Locations-Stops'!E283)-1);"0")&amp;","&amp;IF('Locations-Stops'!G283&lt;&gt;"";VLOOKUP('Locations-Stops'!G283;Regions!A2:B300;2;FALSE);"0")&amp;","&amp;IF('Locations-Stops'!H283&lt;&gt;"";VLOOKUP('Locations-Stops'!H283;Regions!C2:D300;2;FALSE);"0")&amp;","&amp;IF('Locations-Stops'!I283&lt;&gt;"";VLOOKUP('Locations-Stops'!I283;Regions!F2:G300;2;FALSE);"0")&amp;","&amp;IF('Locations-Stops'!J283&lt;&gt;"";VLOOKUP('Locations-Stops'!J283;Regions!I2:J300;2;FALSE);"0")&amp;",'"&amp;IF('Locations-Stops'!K283&lt;&gt;"";SUBSTITUTE('Locations-Stops'!K283;"'";"\'");"")&amp;"','"&amp;IF('Locations-Stops'!L283&lt;&gt;"";'Locations-Stops'!L283;"")&amp;"','"&amp;IF('Locations-Stops'!M283&lt;&gt;"";'Locations-Stops'!M283;"")&amp;"','"&amp;IF('Locations-Stops'!N283&lt;&gt;"";'Locations-Stops'!N283;"")&amp;"', CURRENT_TIMESTAMP);"</v>
      </c>
    </row>
    <row r="282" spans="3:6" x14ac:dyDescent="0.25">
      <c r="C282" s="16">
        <v>284</v>
      </c>
      <c r="D282" s="16" t="s">
        <v>17780</v>
      </c>
      <c r="E282" s="16" t="s">
        <v>4333</v>
      </c>
      <c r="F282" s="16" t="str">
        <f t="shared" si="4"/>
        <v>"INSERT INTO `locations` (`id`, `name`, `latitude`, `longitude`, `province`, `region_1`, `region_2`, `region_3`, `street`, `number`, `postal`, `img`, `last_modified`) VALUES (NULL,'"&amp;SUBSTITUTE('Locations-Stops'!F284;"'";"\'")&amp;"',"&amp;IF('Locations-Stops'!D284&lt;&gt;"";LEFT('Locations-Stops'!D284;2)&amp;"."&amp;RIGHT('Locations-Stops'!D284;LEN('Locations-Stops'!D284)-2);"0")&amp;","&amp;IF('Locations-Stops'!E284&lt;&gt;"";LEFT('Locations-Stops'!E284;1)&amp;"."&amp;RIGHT('Locations-Stops'!E284;LEN('Locations-Stops'!E284)-1);"0")&amp;","&amp;IF('Locations-Stops'!G284&lt;&gt;"";VLOOKUP('Locations-Stops'!G284;Regions!A2:B300;2;FALSE);"0")&amp;","&amp;IF('Locations-Stops'!H284&lt;&gt;"";VLOOKUP('Locations-Stops'!H284;Regions!C2:D300;2;FALSE);"0")&amp;","&amp;IF('Locations-Stops'!I284&lt;&gt;"";VLOOKUP('Locations-Stops'!I284;Regions!F2:G300;2;FALSE);"0")&amp;","&amp;IF('Locations-Stops'!J284&lt;&gt;"";VLOOKUP('Locations-Stops'!J284;Regions!I2:J300;2;FALSE);"0")&amp;",'"&amp;IF('Locations-Stops'!K284&lt;&gt;"";SUBSTITUTE('Locations-Stops'!K284;"'";"\'");"")&amp;"','"&amp;IF('Locations-Stops'!L284&lt;&gt;"";'Locations-Stops'!L284;"")&amp;"','"&amp;IF('Locations-Stops'!M284&lt;&gt;"";'Locations-Stops'!M284;"")&amp;"','"&amp;IF('Locations-Stops'!N284&lt;&gt;"";'Locations-Stops'!N284;"")&amp;"', CURRENT_TIMESTAMP);"</v>
      </c>
    </row>
    <row r="283" spans="3:6" x14ac:dyDescent="0.25">
      <c r="C283" s="16">
        <v>285</v>
      </c>
      <c r="D283" s="16" t="s">
        <v>17780</v>
      </c>
      <c r="E283" s="16" t="s">
        <v>4333</v>
      </c>
      <c r="F283" s="16" t="str">
        <f t="shared" si="4"/>
        <v>"INSERT INTO `locations` (`id`, `name`, `latitude`, `longitude`, `province`, `region_1`, `region_2`, `region_3`, `street`, `number`, `postal`, `img`, `last_modified`) VALUES (NULL,'"&amp;SUBSTITUTE('Locations-Stops'!F285;"'";"\'")&amp;"',"&amp;IF('Locations-Stops'!D285&lt;&gt;"";LEFT('Locations-Stops'!D285;2)&amp;"."&amp;RIGHT('Locations-Stops'!D285;LEN('Locations-Stops'!D285)-2);"0")&amp;","&amp;IF('Locations-Stops'!E285&lt;&gt;"";LEFT('Locations-Stops'!E285;1)&amp;"."&amp;RIGHT('Locations-Stops'!E285;LEN('Locations-Stops'!E285)-1);"0")&amp;","&amp;IF('Locations-Stops'!G285&lt;&gt;"";VLOOKUP('Locations-Stops'!G285;Regions!A2:B300;2;FALSE);"0")&amp;","&amp;IF('Locations-Stops'!H285&lt;&gt;"";VLOOKUP('Locations-Stops'!H285;Regions!C2:D300;2;FALSE);"0")&amp;","&amp;IF('Locations-Stops'!I285&lt;&gt;"";VLOOKUP('Locations-Stops'!I285;Regions!F2:G300;2;FALSE);"0")&amp;","&amp;IF('Locations-Stops'!J285&lt;&gt;"";VLOOKUP('Locations-Stops'!J285;Regions!I2:J300;2;FALSE);"0")&amp;",'"&amp;IF('Locations-Stops'!K285&lt;&gt;"";SUBSTITUTE('Locations-Stops'!K285;"'";"\'");"")&amp;"','"&amp;IF('Locations-Stops'!L285&lt;&gt;"";'Locations-Stops'!L285;"")&amp;"','"&amp;IF('Locations-Stops'!M285&lt;&gt;"";'Locations-Stops'!M285;"")&amp;"','"&amp;IF('Locations-Stops'!N285&lt;&gt;"";'Locations-Stops'!N285;"")&amp;"', CURRENT_TIMESTAMP);"</v>
      </c>
    </row>
    <row r="284" spans="3:6" x14ac:dyDescent="0.25">
      <c r="C284" s="16">
        <v>286</v>
      </c>
      <c r="D284" s="16" t="s">
        <v>17780</v>
      </c>
      <c r="E284" s="16" t="s">
        <v>4333</v>
      </c>
      <c r="F284" s="16" t="str">
        <f t="shared" si="4"/>
        <v>"INSERT INTO `locations` (`id`, `name`, `latitude`, `longitude`, `province`, `region_1`, `region_2`, `region_3`, `street`, `number`, `postal`, `img`, `last_modified`) VALUES (NULL,'"&amp;SUBSTITUTE('Locations-Stops'!F286;"'";"\'")&amp;"',"&amp;IF('Locations-Stops'!D286&lt;&gt;"";LEFT('Locations-Stops'!D286;2)&amp;"."&amp;RIGHT('Locations-Stops'!D286;LEN('Locations-Stops'!D286)-2);"0")&amp;","&amp;IF('Locations-Stops'!E286&lt;&gt;"";LEFT('Locations-Stops'!E286;1)&amp;"."&amp;RIGHT('Locations-Stops'!E286;LEN('Locations-Stops'!E286)-1);"0")&amp;","&amp;IF('Locations-Stops'!G286&lt;&gt;"";VLOOKUP('Locations-Stops'!G286;Regions!A2:B300;2;FALSE);"0")&amp;","&amp;IF('Locations-Stops'!H286&lt;&gt;"";VLOOKUP('Locations-Stops'!H286;Regions!C2:D300;2;FALSE);"0")&amp;","&amp;IF('Locations-Stops'!I286&lt;&gt;"";VLOOKUP('Locations-Stops'!I286;Regions!F2:G300;2;FALSE);"0")&amp;","&amp;IF('Locations-Stops'!J286&lt;&gt;"";VLOOKUP('Locations-Stops'!J286;Regions!I2:J300;2;FALSE);"0")&amp;",'"&amp;IF('Locations-Stops'!K286&lt;&gt;"";SUBSTITUTE('Locations-Stops'!K286;"'";"\'");"")&amp;"','"&amp;IF('Locations-Stops'!L286&lt;&gt;"";'Locations-Stops'!L286;"")&amp;"','"&amp;IF('Locations-Stops'!M286&lt;&gt;"";'Locations-Stops'!M286;"")&amp;"','"&amp;IF('Locations-Stops'!N286&lt;&gt;"";'Locations-Stops'!N286;"")&amp;"', CURRENT_TIMESTAMP);"</v>
      </c>
    </row>
    <row r="285" spans="3:6" x14ac:dyDescent="0.25">
      <c r="C285" s="16">
        <v>287</v>
      </c>
      <c r="D285" s="16" t="s">
        <v>17780</v>
      </c>
      <c r="E285" s="16" t="s">
        <v>4333</v>
      </c>
      <c r="F285" s="16" t="str">
        <f t="shared" si="4"/>
        <v>"INSERT INTO `locations` (`id`, `name`, `latitude`, `longitude`, `province`, `region_1`, `region_2`, `region_3`, `street`, `number`, `postal`, `img`, `last_modified`) VALUES (NULL,'"&amp;SUBSTITUTE('Locations-Stops'!F287;"'";"\'")&amp;"',"&amp;IF('Locations-Stops'!D287&lt;&gt;"";LEFT('Locations-Stops'!D287;2)&amp;"."&amp;RIGHT('Locations-Stops'!D287;LEN('Locations-Stops'!D287)-2);"0")&amp;","&amp;IF('Locations-Stops'!E287&lt;&gt;"";LEFT('Locations-Stops'!E287;1)&amp;"."&amp;RIGHT('Locations-Stops'!E287;LEN('Locations-Stops'!E287)-1);"0")&amp;","&amp;IF('Locations-Stops'!G287&lt;&gt;"";VLOOKUP('Locations-Stops'!G287;Regions!A2:B300;2;FALSE);"0")&amp;","&amp;IF('Locations-Stops'!H287&lt;&gt;"";VLOOKUP('Locations-Stops'!H287;Regions!C2:D300;2;FALSE);"0")&amp;","&amp;IF('Locations-Stops'!I287&lt;&gt;"";VLOOKUP('Locations-Stops'!I287;Regions!F2:G300;2;FALSE);"0")&amp;","&amp;IF('Locations-Stops'!J287&lt;&gt;"";VLOOKUP('Locations-Stops'!J287;Regions!I2:J300;2;FALSE);"0")&amp;",'"&amp;IF('Locations-Stops'!K287&lt;&gt;"";SUBSTITUTE('Locations-Stops'!K287;"'";"\'");"")&amp;"','"&amp;IF('Locations-Stops'!L287&lt;&gt;"";'Locations-Stops'!L287;"")&amp;"','"&amp;IF('Locations-Stops'!M287&lt;&gt;"";'Locations-Stops'!M287;"")&amp;"','"&amp;IF('Locations-Stops'!N287&lt;&gt;"";'Locations-Stops'!N287;"")&amp;"', CURRENT_TIMESTAMP);"</v>
      </c>
    </row>
    <row r="286" spans="3:6" x14ac:dyDescent="0.25">
      <c r="C286" s="16">
        <v>288</v>
      </c>
      <c r="D286" s="16" t="s">
        <v>17780</v>
      </c>
      <c r="E286" s="16" t="s">
        <v>4333</v>
      </c>
      <c r="F286" s="16" t="str">
        <f t="shared" si="4"/>
        <v>"INSERT INTO `locations` (`id`, `name`, `latitude`, `longitude`, `province`, `region_1`, `region_2`, `region_3`, `street`, `number`, `postal`, `img`, `last_modified`) VALUES (NULL,'"&amp;SUBSTITUTE('Locations-Stops'!F288;"'";"\'")&amp;"',"&amp;IF('Locations-Stops'!D288&lt;&gt;"";LEFT('Locations-Stops'!D288;2)&amp;"."&amp;RIGHT('Locations-Stops'!D288;LEN('Locations-Stops'!D288)-2);"0")&amp;","&amp;IF('Locations-Stops'!E288&lt;&gt;"";LEFT('Locations-Stops'!E288;1)&amp;"."&amp;RIGHT('Locations-Stops'!E288;LEN('Locations-Stops'!E288)-1);"0")&amp;","&amp;IF('Locations-Stops'!G288&lt;&gt;"";VLOOKUP('Locations-Stops'!G288;Regions!A2:B300;2;FALSE);"0")&amp;","&amp;IF('Locations-Stops'!H288&lt;&gt;"";VLOOKUP('Locations-Stops'!H288;Regions!C2:D300;2;FALSE);"0")&amp;","&amp;IF('Locations-Stops'!I288&lt;&gt;"";VLOOKUP('Locations-Stops'!I288;Regions!F2:G300;2;FALSE);"0")&amp;","&amp;IF('Locations-Stops'!J288&lt;&gt;"";VLOOKUP('Locations-Stops'!J288;Regions!I2:J300;2;FALSE);"0")&amp;",'"&amp;IF('Locations-Stops'!K288&lt;&gt;"";SUBSTITUTE('Locations-Stops'!K288;"'";"\'");"")&amp;"','"&amp;IF('Locations-Stops'!L288&lt;&gt;"";'Locations-Stops'!L288;"")&amp;"','"&amp;IF('Locations-Stops'!M288&lt;&gt;"";'Locations-Stops'!M288;"")&amp;"','"&amp;IF('Locations-Stops'!N288&lt;&gt;"";'Locations-Stops'!N288;"")&amp;"', CURRENT_TIMESTAMP);"</v>
      </c>
    </row>
    <row r="287" spans="3:6" x14ac:dyDescent="0.25">
      <c r="C287" s="16">
        <v>289</v>
      </c>
      <c r="D287" s="16" t="s">
        <v>17780</v>
      </c>
      <c r="E287" s="16" t="s">
        <v>4333</v>
      </c>
      <c r="F287" s="16" t="str">
        <f t="shared" si="4"/>
        <v>"INSERT INTO `locations` (`id`, `name`, `latitude`, `longitude`, `province`, `region_1`, `region_2`, `region_3`, `street`, `number`, `postal`, `img`, `last_modified`) VALUES (NULL,'"&amp;SUBSTITUTE('Locations-Stops'!F289;"'";"\'")&amp;"',"&amp;IF('Locations-Stops'!D289&lt;&gt;"";LEFT('Locations-Stops'!D289;2)&amp;"."&amp;RIGHT('Locations-Stops'!D289;LEN('Locations-Stops'!D289)-2);"0")&amp;","&amp;IF('Locations-Stops'!E289&lt;&gt;"";LEFT('Locations-Stops'!E289;1)&amp;"."&amp;RIGHT('Locations-Stops'!E289;LEN('Locations-Stops'!E289)-1);"0")&amp;","&amp;IF('Locations-Stops'!G289&lt;&gt;"";VLOOKUP('Locations-Stops'!G289;Regions!A2:B300;2;FALSE);"0")&amp;","&amp;IF('Locations-Stops'!H289&lt;&gt;"";VLOOKUP('Locations-Stops'!H289;Regions!C2:D300;2;FALSE);"0")&amp;","&amp;IF('Locations-Stops'!I289&lt;&gt;"";VLOOKUP('Locations-Stops'!I289;Regions!F2:G300;2;FALSE);"0")&amp;","&amp;IF('Locations-Stops'!J289&lt;&gt;"";VLOOKUP('Locations-Stops'!J289;Regions!I2:J300;2;FALSE);"0")&amp;",'"&amp;IF('Locations-Stops'!K289&lt;&gt;"";SUBSTITUTE('Locations-Stops'!K289;"'";"\'");"")&amp;"','"&amp;IF('Locations-Stops'!L289&lt;&gt;"";'Locations-Stops'!L289;"")&amp;"','"&amp;IF('Locations-Stops'!M289&lt;&gt;"";'Locations-Stops'!M289;"")&amp;"','"&amp;IF('Locations-Stops'!N289&lt;&gt;"";'Locations-Stops'!N289;"")&amp;"', CURRENT_TIMESTAMP);"</v>
      </c>
    </row>
    <row r="288" spans="3:6" x14ac:dyDescent="0.25">
      <c r="C288" s="16">
        <v>290</v>
      </c>
      <c r="D288" s="16" t="s">
        <v>17780</v>
      </c>
      <c r="E288" s="16" t="s">
        <v>4333</v>
      </c>
      <c r="F288" s="16" t="str">
        <f t="shared" si="4"/>
        <v>"INSERT INTO `locations` (`id`, `name`, `latitude`, `longitude`, `province`, `region_1`, `region_2`, `region_3`, `street`, `number`, `postal`, `img`, `last_modified`) VALUES (NULL,'"&amp;SUBSTITUTE('Locations-Stops'!F290;"'";"\'")&amp;"',"&amp;IF('Locations-Stops'!D290&lt;&gt;"";LEFT('Locations-Stops'!D290;2)&amp;"."&amp;RIGHT('Locations-Stops'!D290;LEN('Locations-Stops'!D290)-2);"0")&amp;","&amp;IF('Locations-Stops'!E290&lt;&gt;"";LEFT('Locations-Stops'!E290;1)&amp;"."&amp;RIGHT('Locations-Stops'!E290;LEN('Locations-Stops'!E290)-1);"0")&amp;","&amp;IF('Locations-Stops'!G290&lt;&gt;"";VLOOKUP('Locations-Stops'!G290;Regions!A2:B300;2;FALSE);"0")&amp;","&amp;IF('Locations-Stops'!H290&lt;&gt;"";VLOOKUP('Locations-Stops'!H290;Regions!C2:D300;2;FALSE);"0")&amp;","&amp;IF('Locations-Stops'!I290&lt;&gt;"";VLOOKUP('Locations-Stops'!I290;Regions!F2:G300;2;FALSE);"0")&amp;","&amp;IF('Locations-Stops'!J290&lt;&gt;"";VLOOKUP('Locations-Stops'!J290;Regions!I2:J300;2;FALSE);"0")&amp;",'"&amp;IF('Locations-Stops'!K290&lt;&gt;"";SUBSTITUTE('Locations-Stops'!K290;"'";"\'");"")&amp;"','"&amp;IF('Locations-Stops'!L290&lt;&gt;"";'Locations-Stops'!L290;"")&amp;"','"&amp;IF('Locations-Stops'!M290&lt;&gt;"";'Locations-Stops'!M290;"")&amp;"','"&amp;IF('Locations-Stops'!N290&lt;&gt;"";'Locations-Stops'!N290;"")&amp;"', CURRENT_TIMESTAMP);"</v>
      </c>
    </row>
    <row r="289" spans="3:6" x14ac:dyDescent="0.25">
      <c r="C289" s="16">
        <v>291</v>
      </c>
      <c r="D289" s="16" t="s">
        <v>17780</v>
      </c>
      <c r="E289" s="16" t="s">
        <v>4333</v>
      </c>
      <c r="F289" s="16" t="str">
        <f t="shared" si="4"/>
        <v>"INSERT INTO `locations` (`id`, `name`, `latitude`, `longitude`, `province`, `region_1`, `region_2`, `region_3`, `street`, `number`, `postal`, `img`, `last_modified`) VALUES (NULL,'"&amp;SUBSTITUTE('Locations-Stops'!F291;"'";"\'")&amp;"',"&amp;IF('Locations-Stops'!D291&lt;&gt;"";LEFT('Locations-Stops'!D291;2)&amp;"."&amp;RIGHT('Locations-Stops'!D291;LEN('Locations-Stops'!D291)-2);"0")&amp;","&amp;IF('Locations-Stops'!E291&lt;&gt;"";LEFT('Locations-Stops'!E291;1)&amp;"."&amp;RIGHT('Locations-Stops'!E291;LEN('Locations-Stops'!E291)-1);"0")&amp;","&amp;IF('Locations-Stops'!G291&lt;&gt;"";VLOOKUP('Locations-Stops'!G291;Regions!A2:B300;2;FALSE);"0")&amp;","&amp;IF('Locations-Stops'!H291&lt;&gt;"";VLOOKUP('Locations-Stops'!H291;Regions!C2:D300;2;FALSE);"0")&amp;","&amp;IF('Locations-Stops'!I291&lt;&gt;"";VLOOKUP('Locations-Stops'!I291;Regions!F2:G300;2;FALSE);"0")&amp;","&amp;IF('Locations-Stops'!J291&lt;&gt;"";VLOOKUP('Locations-Stops'!J291;Regions!I2:J300;2;FALSE);"0")&amp;",'"&amp;IF('Locations-Stops'!K291&lt;&gt;"";SUBSTITUTE('Locations-Stops'!K291;"'";"\'");"")&amp;"','"&amp;IF('Locations-Stops'!L291&lt;&gt;"";'Locations-Stops'!L291;"")&amp;"','"&amp;IF('Locations-Stops'!M291&lt;&gt;"";'Locations-Stops'!M291;"")&amp;"','"&amp;IF('Locations-Stops'!N291&lt;&gt;"";'Locations-Stops'!N291;"")&amp;"', CURRENT_TIMESTAMP);"</v>
      </c>
    </row>
    <row r="290" spans="3:6" x14ac:dyDescent="0.25">
      <c r="C290" s="16">
        <v>292</v>
      </c>
      <c r="D290" s="16" t="s">
        <v>17780</v>
      </c>
      <c r="E290" s="16" t="s">
        <v>4333</v>
      </c>
      <c r="F290" s="16" t="str">
        <f t="shared" si="4"/>
        <v>"INSERT INTO `locations` (`id`, `name`, `latitude`, `longitude`, `province`, `region_1`, `region_2`, `region_3`, `street`, `number`, `postal`, `img`, `last_modified`) VALUES (NULL,'"&amp;SUBSTITUTE('Locations-Stops'!F292;"'";"\'")&amp;"',"&amp;IF('Locations-Stops'!D292&lt;&gt;"";LEFT('Locations-Stops'!D292;2)&amp;"."&amp;RIGHT('Locations-Stops'!D292;LEN('Locations-Stops'!D292)-2);"0")&amp;","&amp;IF('Locations-Stops'!E292&lt;&gt;"";LEFT('Locations-Stops'!E292;1)&amp;"."&amp;RIGHT('Locations-Stops'!E292;LEN('Locations-Stops'!E292)-1);"0")&amp;","&amp;IF('Locations-Stops'!G292&lt;&gt;"";VLOOKUP('Locations-Stops'!G292;Regions!A2:B300;2;FALSE);"0")&amp;","&amp;IF('Locations-Stops'!H292&lt;&gt;"";VLOOKUP('Locations-Stops'!H292;Regions!C2:D300;2;FALSE);"0")&amp;","&amp;IF('Locations-Stops'!I292&lt;&gt;"";VLOOKUP('Locations-Stops'!I292;Regions!F2:G300;2;FALSE);"0")&amp;","&amp;IF('Locations-Stops'!J292&lt;&gt;"";VLOOKUP('Locations-Stops'!J292;Regions!I2:J300;2;FALSE);"0")&amp;",'"&amp;IF('Locations-Stops'!K292&lt;&gt;"";SUBSTITUTE('Locations-Stops'!K292;"'";"\'");"")&amp;"','"&amp;IF('Locations-Stops'!L292&lt;&gt;"";'Locations-Stops'!L292;"")&amp;"','"&amp;IF('Locations-Stops'!M292&lt;&gt;"";'Locations-Stops'!M292;"")&amp;"','"&amp;IF('Locations-Stops'!N292&lt;&gt;"";'Locations-Stops'!N292;"")&amp;"', CURRENT_TIMESTAMP);"</v>
      </c>
    </row>
    <row r="291" spans="3:6" x14ac:dyDescent="0.25">
      <c r="C291" s="16">
        <v>293</v>
      </c>
      <c r="D291" s="16" t="s">
        <v>17780</v>
      </c>
      <c r="E291" s="16" t="s">
        <v>4333</v>
      </c>
      <c r="F291" s="16" t="str">
        <f t="shared" si="4"/>
        <v>"INSERT INTO `locations` (`id`, `name`, `latitude`, `longitude`, `province`, `region_1`, `region_2`, `region_3`, `street`, `number`, `postal`, `img`, `last_modified`) VALUES (NULL,'"&amp;SUBSTITUTE('Locations-Stops'!F293;"'";"\'")&amp;"',"&amp;IF('Locations-Stops'!D293&lt;&gt;"";LEFT('Locations-Stops'!D293;2)&amp;"."&amp;RIGHT('Locations-Stops'!D293;LEN('Locations-Stops'!D293)-2);"0")&amp;","&amp;IF('Locations-Stops'!E293&lt;&gt;"";LEFT('Locations-Stops'!E293;1)&amp;"."&amp;RIGHT('Locations-Stops'!E293;LEN('Locations-Stops'!E293)-1);"0")&amp;","&amp;IF('Locations-Stops'!G293&lt;&gt;"";VLOOKUP('Locations-Stops'!G293;Regions!A2:B300;2;FALSE);"0")&amp;","&amp;IF('Locations-Stops'!H293&lt;&gt;"";VLOOKUP('Locations-Stops'!H293;Regions!C2:D300;2;FALSE);"0")&amp;","&amp;IF('Locations-Stops'!I293&lt;&gt;"";VLOOKUP('Locations-Stops'!I293;Regions!F2:G300;2;FALSE);"0")&amp;","&amp;IF('Locations-Stops'!J293&lt;&gt;"";VLOOKUP('Locations-Stops'!J293;Regions!I2:J300;2;FALSE);"0")&amp;",'"&amp;IF('Locations-Stops'!K293&lt;&gt;"";SUBSTITUTE('Locations-Stops'!K293;"'";"\'");"")&amp;"','"&amp;IF('Locations-Stops'!L293&lt;&gt;"";'Locations-Stops'!L293;"")&amp;"','"&amp;IF('Locations-Stops'!M293&lt;&gt;"";'Locations-Stops'!M293;"")&amp;"','"&amp;IF('Locations-Stops'!N293&lt;&gt;"";'Locations-Stops'!N293;"")&amp;"', CURRENT_TIMESTAMP);"</v>
      </c>
    </row>
    <row r="292" spans="3:6" x14ac:dyDescent="0.25">
      <c r="C292" s="16">
        <v>294</v>
      </c>
      <c r="D292" s="16" t="s">
        <v>17780</v>
      </c>
      <c r="E292" s="16" t="s">
        <v>4333</v>
      </c>
      <c r="F292" s="16" t="str">
        <f t="shared" si="4"/>
        <v>"INSERT INTO `locations` (`id`, `name`, `latitude`, `longitude`, `province`, `region_1`, `region_2`, `region_3`, `street`, `number`, `postal`, `img`, `last_modified`) VALUES (NULL,'"&amp;SUBSTITUTE('Locations-Stops'!F294;"'";"\'")&amp;"',"&amp;IF('Locations-Stops'!D294&lt;&gt;"";LEFT('Locations-Stops'!D294;2)&amp;"."&amp;RIGHT('Locations-Stops'!D294;LEN('Locations-Stops'!D294)-2);"0")&amp;","&amp;IF('Locations-Stops'!E294&lt;&gt;"";LEFT('Locations-Stops'!E294;1)&amp;"."&amp;RIGHT('Locations-Stops'!E294;LEN('Locations-Stops'!E294)-1);"0")&amp;","&amp;IF('Locations-Stops'!G294&lt;&gt;"";VLOOKUP('Locations-Stops'!G294;Regions!A2:B300;2;FALSE);"0")&amp;","&amp;IF('Locations-Stops'!H294&lt;&gt;"";VLOOKUP('Locations-Stops'!H294;Regions!C2:D300;2;FALSE);"0")&amp;","&amp;IF('Locations-Stops'!I294&lt;&gt;"";VLOOKUP('Locations-Stops'!I294;Regions!F2:G300;2;FALSE);"0")&amp;","&amp;IF('Locations-Stops'!J294&lt;&gt;"";VLOOKUP('Locations-Stops'!J294;Regions!I2:J300;2;FALSE);"0")&amp;",'"&amp;IF('Locations-Stops'!K294&lt;&gt;"";SUBSTITUTE('Locations-Stops'!K294;"'";"\'");"")&amp;"','"&amp;IF('Locations-Stops'!L294&lt;&gt;"";'Locations-Stops'!L294;"")&amp;"','"&amp;IF('Locations-Stops'!M294&lt;&gt;"";'Locations-Stops'!M294;"")&amp;"','"&amp;IF('Locations-Stops'!N294&lt;&gt;"";'Locations-Stops'!N294;"")&amp;"', CURRENT_TIMESTAMP);"</v>
      </c>
    </row>
    <row r="293" spans="3:6" x14ac:dyDescent="0.25">
      <c r="C293" s="16">
        <v>295</v>
      </c>
      <c r="D293" s="16" t="s">
        <v>17780</v>
      </c>
      <c r="E293" s="16" t="s">
        <v>4333</v>
      </c>
      <c r="F293" s="16" t="str">
        <f t="shared" si="4"/>
        <v>"INSERT INTO `locations` (`id`, `name`, `latitude`, `longitude`, `province`, `region_1`, `region_2`, `region_3`, `street`, `number`, `postal`, `img`, `last_modified`) VALUES (NULL,'"&amp;SUBSTITUTE('Locations-Stops'!F295;"'";"\'")&amp;"',"&amp;IF('Locations-Stops'!D295&lt;&gt;"";LEFT('Locations-Stops'!D295;2)&amp;"."&amp;RIGHT('Locations-Stops'!D295;LEN('Locations-Stops'!D295)-2);"0")&amp;","&amp;IF('Locations-Stops'!E295&lt;&gt;"";LEFT('Locations-Stops'!E295;1)&amp;"."&amp;RIGHT('Locations-Stops'!E295;LEN('Locations-Stops'!E295)-1);"0")&amp;","&amp;IF('Locations-Stops'!G295&lt;&gt;"";VLOOKUP('Locations-Stops'!G295;Regions!A2:B300;2;FALSE);"0")&amp;","&amp;IF('Locations-Stops'!H295&lt;&gt;"";VLOOKUP('Locations-Stops'!H295;Regions!C2:D300;2;FALSE);"0")&amp;","&amp;IF('Locations-Stops'!I295&lt;&gt;"";VLOOKUP('Locations-Stops'!I295;Regions!F2:G300;2;FALSE);"0")&amp;","&amp;IF('Locations-Stops'!J295&lt;&gt;"";VLOOKUP('Locations-Stops'!J295;Regions!I2:J300;2;FALSE);"0")&amp;",'"&amp;IF('Locations-Stops'!K295&lt;&gt;"";SUBSTITUTE('Locations-Stops'!K295;"'";"\'");"")&amp;"','"&amp;IF('Locations-Stops'!L295&lt;&gt;"";'Locations-Stops'!L295;"")&amp;"','"&amp;IF('Locations-Stops'!M295&lt;&gt;"";'Locations-Stops'!M295;"")&amp;"','"&amp;IF('Locations-Stops'!N295&lt;&gt;"";'Locations-Stops'!N295;"")&amp;"', CURRENT_TIMESTAMP);"</v>
      </c>
    </row>
    <row r="294" spans="3:6" x14ac:dyDescent="0.25">
      <c r="C294" s="16">
        <v>296</v>
      </c>
      <c r="D294" s="16" t="s">
        <v>17780</v>
      </c>
      <c r="E294" s="16" t="s">
        <v>4333</v>
      </c>
      <c r="F294" s="16" t="str">
        <f t="shared" si="4"/>
        <v>"INSERT INTO `locations` (`id`, `name`, `latitude`, `longitude`, `province`, `region_1`, `region_2`, `region_3`, `street`, `number`, `postal`, `img`, `last_modified`) VALUES (NULL,'"&amp;SUBSTITUTE('Locations-Stops'!F296;"'";"\'")&amp;"',"&amp;IF('Locations-Stops'!D296&lt;&gt;"";LEFT('Locations-Stops'!D296;2)&amp;"."&amp;RIGHT('Locations-Stops'!D296;LEN('Locations-Stops'!D296)-2);"0")&amp;","&amp;IF('Locations-Stops'!E296&lt;&gt;"";LEFT('Locations-Stops'!E296;1)&amp;"."&amp;RIGHT('Locations-Stops'!E296;LEN('Locations-Stops'!E296)-1);"0")&amp;","&amp;IF('Locations-Stops'!G296&lt;&gt;"";VLOOKUP('Locations-Stops'!G296;Regions!A2:B300;2;FALSE);"0")&amp;","&amp;IF('Locations-Stops'!H296&lt;&gt;"";VLOOKUP('Locations-Stops'!H296;Regions!C2:D300;2;FALSE);"0")&amp;","&amp;IF('Locations-Stops'!I296&lt;&gt;"";VLOOKUP('Locations-Stops'!I296;Regions!F2:G300;2;FALSE);"0")&amp;","&amp;IF('Locations-Stops'!J296&lt;&gt;"";VLOOKUP('Locations-Stops'!J296;Regions!I2:J300;2;FALSE);"0")&amp;",'"&amp;IF('Locations-Stops'!K296&lt;&gt;"";SUBSTITUTE('Locations-Stops'!K296;"'";"\'");"")&amp;"','"&amp;IF('Locations-Stops'!L296&lt;&gt;"";'Locations-Stops'!L296;"")&amp;"','"&amp;IF('Locations-Stops'!M296&lt;&gt;"";'Locations-Stops'!M296;"")&amp;"','"&amp;IF('Locations-Stops'!N296&lt;&gt;"";'Locations-Stops'!N296;"")&amp;"', CURRENT_TIMESTAMP);"</v>
      </c>
    </row>
    <row r="295" spans="3:6" x14ac:dyDescent="0.25">
      <c r="C295" s="16">
        <v>297</v>
      </c>
      <c r="D295" s="16" t="s">
        <v>17780</v>
      </c>
      <c r="E295" s="16" t="s">
        <v>4333</v>
      </c>
      <c r="F295" s="16" t="str">
        <f t="shared" si="4"/>
        <v>"INSERT INTO `locations` (`id`, `name`, `latitude`, `longitude`, `province`, `region_1`, `region_2`, `region_3`, `street`, `number`, `postal`, `img`, `last_modified`) VALUES (NULL,'"&amp;SUBSTITUTE('Locations-Stops'!F297;"'";"\'")&amp;"',"&amp;IF('Locations-Stops'!D297&lt;&gt;"";LEFT('Locations-Stops'!D297;2)&amp;"."&amp;RIGHT('Locations-Stops'!D297;LEN('Locations-Stops'!D297)-2);"0")&amp;","&amp;IF('Locations-Stops'!E297&lt;&gt;"";LEFT('Locations-Stops'!E297;1)&amp;"."&amp;RIGHT('Locations-Stops'!E297;LEN('Locations-Stops'!E297)-1);"0")&amp;","&amp;IF('Locations-Stops'!G297&lt;&gt;"";VLOOKUP('Locations-Stops'!G297;Regions!A2:B300;2;FALSE);"0")&amp;","&amp;IF('Locations-Stops'!H297&lt;&gt;"";VLOOKUP('Locations-Stops'!H297;Regions!C2:D300;2;FALSE);"0")&amp;","&amp;IF('Locations-Stops'!I297&lt;&gt;"";VLOOKUP('Locations-Stops'!I297;Regions!F2:G300;2;FALSE);"0")&amp;","&amp;IF('Locations-Stops'!J297&lt;&gt;"";VLOOKUP('Locations-Stops'!J297;Regions!I2:J300;2;FALSE);"0")&amp;",'"&amp;IF('Locations-Stops'!K297&lt;&gt;"";SUBSTITUTE('Locations-Stops'!K297;"'";"\'");"")&amp;"','"&amp;IF('Locations-Stops'!L297&lt;&gt;"";'Locations-Stops'!L297;"")&amp;"','"&amp;IF('Locations-Stops'!M297&lt;&gt;"";'Locations-Stops'!M297;"")&amp;"','"&amp;IF('Locations-Stops'!N297&lt;&gt;"";'Locations-Stops'!N297;"")&amp;"', CURRENT_TIMESTAMP);"</v>
      </c>
    </row>
    <row r="296" spans="3:6" x14ac:dyDescent="0.25">
      <c r="C296" s="16">
        <v>298</v>
      </c>
      <c r="D296" s="16" t="s">
        <v>17780</v>
      </c>
      <c r="E296" s="16" t="s">
        <v>4333</v>
      </c>
      <c r="F296" s="16" t="str">
        <f t="shared" si="4"/>
        <v>"INSERT INTO `locations` (`id`, `name`, `latitude`, `longitude`, `province`, `region_1`, `region_2`, `region_3`, `street`, `number`, `postal`, `img`, `last_modified`) VALUES (NULL,'"&amp;SUBSTITUTE('Locations-Stops'!F298;"'";"\'")&amp;"',"&amp;IF('Locations-Stops'!D298&lt;&gt;"";LEFT('Locations-Stops'!D298;2)&amp;"."&amp;RIGHT('Locations-Stops'!D298;LEN('Locations-Stops'!D298)-2);"0")&amp;","&amp;IF('Locations-Stops'!E298&lt;&gt;"";LEFT('Locations-Stops'!E298;1)&amp;"."&amp;RIGHT('Locations-Stops'!E298;LEN('Locations-Stops'!E298)-1);"0")&amp;","&amp;IF('Locations-Stops'!G298&lt;&gt;"";VLOOKUP('Locations-Stops'!G298;Regions!A2:B300;2;FALSE);"0")&amp;","&amp;IF('Locations-Stops'!H298&lt;&gt;"";VLOOKUP('Locations-Stops'!H298;Regions!C2:D300;2;FALSE);"0")&amp;","&amp;IF('Locations-Stops'!I298&lt;&gt;"";VLOOKUP('Locations-Stops'!I298;Regions!F2:G300;2;FALSE);"0")&amp;","&amp;IF('Locations-Stops'!J298&lt;&gt;"";VLOOKUP('Locations-Stops'!J298;Regions!I2:J300;2;FALSE);"0")&amp;",'"&amp;IF('Locations-Stops'!K298&lt;&gt;"";SUBSTITUTE('Locations-Stops'!K298;"'";"\'");"")&amp;"','"&amp;IF('Locations-Stops'!L298&lt;&gt;"";'Locations-Stops'!L298;"")&amp;"','"&amp;IF('Locations-Stops'!M298&lt;&gt;"";'Locations-Stops'!M298;"")&amp;"','"&amp;IF('Locations-Stops'!N298&lt;&gt;"";'Locations-Stops'!N298;"")&amp;"', CURRENT_TIMESTAMP);"</v>
      </c>
    </row>
    <row r="297" spans="3:6" x14ac:dyDescent="0.25">
      <c r="C297" s="16">
        <v>299</v>
      </c>
      <c r="D297" s="16" t="s">
        <v>17780</v>
      </c>
      <c r="E297" s="16" t="s">
        <v>4333</v>
      </c>
      <c r="F297" s="16" t="str">
        <f t="shared" si="4"/>
        <v>"INSERT INTO `locations` (`id`, `name`, `latitude`, `longitude`, `province`, `region_1`, `region_2`, `region_3`, `street`, `number`, `postal`, `img`, `last_modified`) VALUES (NULL,'"&amp;SUBSTITUTE('Locations-Stops'!F299;"'";"\'")&amp;"',"&amp;IF('Locations-Stops'!D299&lt;&gt;"";LEFT('Locations-Stops'!D299;2)&amp;"."&amp;RIGHT('Locations-Stops'!D299;LEN('Locations-Stops'!D299)-2);"0")&amp;","&amp;IF('Locations-Stops'!E299&lt;&gt;"";LEFT('Locations-Stops'!E299;1)&amp;"."&amp;RIGHT('Locations-Stops'!E299;LEN('Locations-Stops'!E299)-1);"0")&amp;","&amp;IF('Locations-Stops'!G299&lt;&gt;"";VLOOKUP('Locations-Stops'!G299;Regions!A2:B300;2;FALSE);"0")&amp;","&amp;IF('Locations-Stops'!H299&lt;&gt;"";VLOOKUP('Locations-Stops'!H299;Regions!C2:D300;2;FALSE);"0")&amp;","&amp;IF('Locations-Stops'!I299&lt;&gt;"";VLOOKUP('Locations-Stops'!I299;Regions!F2:G300;2;FALSE);"0")&amp;","&amp;IF('Locations-Stops'!J299&lt;&gt;"";VLOOKUP('Locations-Stops'!J299;Regions!I2:J300;2;FALSE);"0")&amp;",'"&amp;IF('Locations-Stops'!K299&lt;&gt;"";SUBSTITUTE('Locations-Stops'!K299;"'";"\'");"")&amp;"','"&amp;IF('Locations-Stops'!L299&lt;&gt;"";'Locations-Stops'!L299;"")&amp;"','"&amp;IF('Locations-Stops'!M299&lt;&gt;"";'Locations-Stops'!M299;"")&amp;"','"&amp;IF('Locations-Stops'!N299&lt;&gt;"";'Locations-Stops'!N299;"")&amp;"', CURRENT_TIMESTAMP);"</v>
      </c>
    </row>
    <row r="298" spans="3:6" x14ac:dyDescent="0.25">
      <c r="C298" s="16">
        <v>300</v>
      </c>
      <c r="D298" s="16" t="s">
        <v>17780</v>
      </c>
      <c r="E298" s="16" t="s">
        <v>4333</v>
      </c>
      <c r="F298" s="16" t="str">
        <f t="shared" si="4"/>
        <v>"INSERT INTO `locations` (`id`, `name`, `latitude`, `longitude`, `province`, `region_1`, `region_2`, `region_3`, `street`, `number`, `postal`, `img`, `last_modified`) VALUES (NULL,'"&amp;SUBSTITUTE('Locations-Stops'!F300;"'";"\'")&amp;"',"&amp;IF('Locations-Stops'!D300&lt;&gt;"";LEFT('Locations-Stops'!D300;2)&amp;"."&amp;RIGHT('Locations-Stops'!D300;LEN('Locations-Stops'!D300)-2);"0")&amp;","&amp;IF('Locations-Stops'!E300&lt;&gt;"";LEFT('Locations-Stops'!E300;1)&amp;"."&amp;RIGHT('Locations-Stops'!E300;LEN('Locations-Stops'!E300)-1);"0")&amp;","&amp;IF('Locations-Stops'!G300&lt;&gt;"";VLOOKUP('Locations-Stops'!G300;Regions!A2:B300;2;FALSE);"0")&amp;","&amp;IF('Locations-Stops'!H300&lt;&gt;"";VLOOKUP('Locations-Stops'!H300;Regions!C2:D300;2;FALSE);"0")&amp;","&amp;IF('Locations-Stops'!I300&lt;&gt;"";VLOOKUP('Locations-Stops'!I300;Regions!F2:G300;2;FALSE);"0")&amp;","&amp;IF('Locations-Stops'!J300&lt;&gt;"";VLOOKUP('Locations-Stops'!J300;Regions!I2:J300;2;FALSE);"0")&amp;",'"&amp;IF('Locations-Stops'!K300&lt;&gt;"";SUBSTITUTE('Locations-Stops'!K300;"'";"\'");"")&amp;"','"&amp;IF('Locations-Stops'!L300&lt;&gt;"";'Locations-Stops'!L300;"")&amp;"','"&amp;IF('Locations-Stops'!M300&lt;&gt;"";'Locations-Stops'!M300;"")&amp;"','"&amp;IF('Locations-Stops'!N300&lt;&gt;"";'Locations-Stops'!N300;"")&amp;"', CURRENT_TIMESTAMP);"</v>
      </c>
    </row>
    <row r="299" spans="3:6" x14ac:dyDescent="0.25">
      <c r="C299" s="16">
        <v>301</v>
      </c>
      <c r="D299" s="16" t="s">
        <v>17780</v>
      </c>
      <c r="E299" s="16" t="s">
        <v>4333</v>
      </c>
      <c r="F299" s="16" t="str">
        <f t="shared" si="4"/>
        <v>"INSERT INTO `locations` (`id`, `name`, `latitude`, `longitude`, `province`, `region_1`, `region_2`, `region_3`, `street`, `number`, `postal`, `img`, `last_modified`) VALUES (NULL,'"&amp;SUBSTITUTE('Locations-Stops'!F301;"'";"\'")&amp;"',"&amp;IF('Locations-Stops'!D301&lt;&gt;"";LEFT('Locations-Stops'!D301;2)&amp;"."&amp;RIGHT('Locations-Stops'!D301;LEN('Locations-Stops'!D301)-2);"0")&amp;","&amp;IF('Locations-Stops'!E301&lt;&gt;"";LEFT('Locations-Stops'!E301;1)&amp;"."&amp;RIGHT('Locations-Stops'!E301;LEN('Locations-Stops'!E301)-1);"0")&amp;","&amp;IF('Locations-Stops'!G301&lt;&gt;"";VLOOKUP('Locations-Stops'!G301;Regions!A2:B300;2;FALSE);"0")&amp;","&amp;IF('Locations-Stops'!H301&lt;&gt;"";VLOOKUP('Locations-Stops'!H301;Regions!C2:D300;2;FALSE);"0")&amp;","&amp;IF('Locations-Stops'!I301&lt;&gt;"";VLOOKUP('Locations-Stops'!I301;Regions!F2:G300;2;FALSE);"0")&amp;","&amp;IF('Locations-Stops'!J301&lt;&gt;"";VLOOKUP('Locations-Stops'!J301;Regions!I2:J300;2;FALSE);"0")&amp;",'"&amp;IF('Locations-Stops'!K301&lt;&gt;"";SUBSTITUTE('Locations-Stops'!K301;"'";"\'");"")&amp;"','"&amp;IF('Locations-Stops'!L301&lt;&gt;"";'Locations-Stops'!L301;"")&amp;"','"&amp;IF('Locations-Stops'!M301&lt;&gt;"";'Locations-Stops'!M301;"")&amp;"','"&amp;IF('Locations-Stops'!N301&lt;&gt;"";'Locations-Stops'!N301;"")&amp;"', CURRENT_TIMESTAMP);"</v>
      </c>
    </row>
    <row r="300" spans="3:6" x14ac:dyDescent="0.25">
      <c r="C300" s="16">
        <v>302</v>
      </c>
      <c r="D300" s="16" t="s">
        <v>17780</v>
      </c>
      <c r="E300" s="16" t="s">
        <v>4333</v>
      </c>
      <c r="F300" s="16" t="str">
        <f t="shared" si="4"/>
        <v>"INSERT INTO `locations` (`id`, `name`, `latitude`, `longitude`, `province`, `region_1`, `region_2`, `region_3`, `street`, `number`, `postal`, `img`, `last_modified`) VALUES (NULL,'"&amp;SUBSTITUTE('Locations-Stops'!F302;"'";"\'")&amp;"',"&amp;IF('Locations-Stops'!D302&lt;&gt;"";LEFT('Locations-Stops'!D302;2)&amp;"."&amp;RIGHT('Locations-Stops'!D302;LEN('Locations-Stops'!D302)-2);"0")&amp;","&amp;IF('Locations-Stops'!E302&lt;&gt;"";LEFT('Locations-Stops'!E302;1)&amp;"."&amp;RIGHT('Locations-Stops'!E302;LEN('Locations-Stops'!E302)-1);"0")&amp;","&amp;IF('Locations-Stops'!G302&lt;&gt;"";VLOOKUP('Locations-Stops'!G302;Regions!A2:B300;2;FALSE);"0")&amp;","&amp;IF('Locations-Stops'!H302&lt;&gt;"";VLOOKUP('Locations-Stops'!H302;Regions!C2:D300;2;FALSE);"0")&amp;","&amp;IF('Locations-Stops'!I302&lt;&gt;"";VLOOKUP('Locations-Stops'!I302;Regions!F2:G300;2;FALSE);"0")&amp;","&amp;IF('Locations-Stops'!J302&lt;&gt;"";VLOOKUP('Locations-Stops'!J302;Regions!I2:J300;2;FALSE);"0")&amp;",'"&amp;IF('Locations-Stops'!K302&lt;&gt;"";SUBSTITUTE('Locations-Stops'!K302;"'";"\'");"")&amp;"','"&amp;IF('Locations-Stops'!L302&lt;&gt;"";'Locations-Stops'!L302;"")&amp;"','"&amp;IF('Locations-Stops'!M302&lt;&gt;"";'Locations-Stops'!M302;"")&amp;"','"&amp;IF('Locations-Stops'!N302&lt;&gt;"";'Locations-Stops'!N302;"")&amp;"', CURRENT_TIMESTAMP);"</v>
      </c>
    </row>
    <row r="301" spans="3:6" x14ac:dyDescent="0.25">
      <c r="C301" s="16">
        <v>303</v>
      </c>
      <c r="D301" s="16" t="s">
        <v>17780</v>
      </c>
      <c r="E301" s="16" t="s">
        <v>4333</v>
      </c>
      <c r="F301" s="16" t="str">
        <f t="shared" si="4"/>
        <v>"INSERT INTO `locations` (`id`, `name`, `latitude`, `longitude`, `province`, `region_1`, `region_2`, `region_3`, `street`, `number`, `postal`, `img`, `last_modified`) VALUES (NULL,'"&amp;SUBSTITUTE('Locations-Stops'!F303;"'";"\'")&amp;"',"&amp;IF('Locations-Stops'!D303&lt;&gt;"";LEFT('Locations-Stops'!D303;2)&amp;"."&amp;RIGHT('Locations-Stops'!D303;LEN('Locations-Stops'!D303)-2);"0")&amp;","&amp;IF('Locations-Stops'!E303&lt;&gt;"";LEFT('Locations-Stops'!E303;1)&amp;"."&amp;RIGHT('Locations-Stops'!E303;LEN('Locations-Stops'!E303)-1);"0")&amp;","&amp;IF('Locations-Stops'!G303&lt;&gt;"";VLOOKUP('Locations-Stops'!G303;Regions!A2:B300;2;FALSE);"0")&amp;","&amp;IF('Locations-Stops'!H303&lt;&gt;"";VLOOKUP('Locations-Stops'!H303;Regions!C2:D300;2;FALSE);"0")&amp;","&amp;IF('Locations-Stops'!I303&lt;&gt;"";VLOOKUP('Locations-Stops'!I303;Regions!F2:G300;2;FALSE);"0")&amp;","&amp;IF('Locations-Stops'!J303&lt;&gt;"";VLOOKUP('Locations-Stops'!J303;Regions!I2:J300;2;FALSE);"0")&amp;",'"&amp;IF('Locations-Stops'!K303&lt;&gt;"";SUBSTITUTE('Locations-Stops'!K303;"'";"\'");"")&amp;"','"&amp;IF('Locations-Stops'!L303&lt;&gt;"";'Locations-Stops'!L303;"")&amp;"','"&amp;IF('Locations-Stops'!M303&lt;&gt;"";'Locations-Stops'!M303;"")&amp;"','"&amp;IF('Locations-Stops'!N303&lt;&gt;"";'Locations-Stops'!N303;"")&amp;"', CURRENT_TIMESTAMP);"</v>
      </c>
    </row>
    <row r="302" spans="3:6" x14ac:dyDescent="0.25">
      <c r="C302" s="16">
        <v>304</v>
      </c>
      <c r="D302" s="16" t="s">
        <v>17780</v>
      </c>
      <c r="E302" s="16" t="s">
        <v>4333</v>
      </c>
      <c r="F302" s="16" t="str">
        <f t="shared" si="4"/>
        <v>"INSERT INTO `locations` (`id`, `name`, `latitude`, `longitude`, `province`, `region_1`, `region_2`, `region_3`, `street`, `number`, `postal`, `img`, `last_modified`) VALUES (NULL,'"&amp;SUBSTITUTE('Locations-Stops'!F304;"'";"\'")&amp;"',"&amp;IF('Locations-Stops'!D304&lt;&gt;"";LEFT('Locations-Stops'!D304;2)&amp;"."&amp;RIGHT('Locations-Stops'!D304;LEN('Locations-Stops'!D304)-2);"0")&amp;","&amp;IF('Locations-Stops'!E304&lt;&gt;"";LEFT('Locations-Stops'!E304;1)&amp;"."&amp;RIGHT('Locations-Stops'!E304;LEN('Locations-Stops'!E304)-1);"0")&amp;","&amp;IF('Locations-Stops'!G304&lt;&gt;"";VLOOKUP('Locations-Stops'!G304;Regions!A2:B300;2;FALSE);"0")&amp;","&amp;IF('Locations-Stops'!H304&lt;&gt;"";VLOOKUP('Locations-Stops'!H304;Regions!C2:D300;2;FALSE);"0")&amp;","&amp;IF('Locations-Stops'!I304&lt;&gt;"";VLOOKUP('Locations-Stops'!I304;Regions!F2:G300;2;FALSE);"0")&amp;","&amp;IF('Locations-Stops'!J304&lt;&gt;"";VLOOKUP('Locations-Stops'!J304;Regions!I2:J300;2;FALSE);"0")&amp;",'"&amp;IF('Locations-Stops'!K304&lt;&gt;"";SUBSTITUTE('Locations-Stops'!K304;"'";"\'");"")&amp;"','"&amp;IF('Locations-Stops'!L304&lt;&gt;"";'Locations-Stops'!L304;"")&amp;"','"&amp;IF('Locations-Stops'!M304&lt;&gt;"";'Locations-Stops'!M304;"")&amp;"','"&amp;IF('Locations-Stops'!N304&lt;&gt;"";'Locations-Stops'!N304;"")&amp;"', CURRENT_TIMESTAMP);"</v>
      </c>
    </row>
    <row r="303" spans="3:6" x14ac:dyDescent="0.25">
      <c r="C303" s="16">
        <v>305</v>
      </c>
      <c r="D303" s="16" t="s">
        <v>17780</v>
      </c>
      <c r="E303" s="16" t="s">
        <v>4333</v>
      </c>
      <c r="F303" s="16" t="str">
        <f t="shared" si="4"/>
        <v>"INSERT INTO `locations` (`id`, `name`, `latitude`, `longitude`, `province`, `region_1`, `region_2`, `region_3`, `street`, `number`, `postal`, `img`, `last_modified`) VALUES (NULL,'"&amp;SUBSTITUTE('Locations-Stops'!F305;"'";"\'")&amp;"',"&amp;IF('Locations-Stops'!D305&lt;&gt;"";LEFT('Locations-Stops'!D305;2)&amp;"."&amp;RIGHT('Locations-Stops'!D305;LEN('Locations-Stops'!D305)-2);"0")&amp;","&amp;IF('Locations-Stops'!E305&lt;&gt;"";LEFT('Locations-Stops'!E305;1)&amp;"."&amp;RIGHT('Locations-Stops'!E305;LEN('Locations-Stops'!E305)-1);"0")&amp;","&amp;IF('Locations-Stops'!G305&lt;&gt;"";VLOOKUP('Locations-Stops'!G305;Regions!A2:B300;2;FALSE);"0")&amp;","&amp;IF('Locations-Stops'!H305&lt;&gt;"";VLOOKUP('Locations-Stops'!H305;Regions!C2:D300;2;FALSE);"0")&amp;","&amp;IF('Locations-Stops'!I305&lt;&gt;"";VLOOKUP('Locations-Stops'!I305;Regions!F2:G300;2;FALSE);"0")&amp;","&amp;IF('Locations-Stops'!J305&lt;&gt;"";VLOOKUP('Locations-Stops'!J305;Regions!I2:J300;2;FALSE);"0")&amp;",'"&amp;IF('Locations-Stops'!K305&lt;&gt;"";SUBSTITUTE('Locations-Stops'!K305;"'";"\'");"")&amp;"','"&amp;IF('Locations-Stops'!L305&lt;&gt;"";'Locations-Stops'!L305;"")&amp;"','"&amp;IF('Locations-Stops'!M305&lt;&gt;"";'Locations-Stops'!M305;"")&amp;"','"&amp;IF('Locations-Stops'!N305&lt;&gt;"";'Locations-Stops'!N305;"")&amp;"', CURRENT_TIMESTAMP);"</v>
      </c>
    </row>
    <row r="304" spans="3:6" x14ac:dyDescent="0.25">
      <c r="C304" s="16">
        <v>306</v>
      </c>
      <c r="D304" s="16" t="s">
        <v>17780</v>
      </c>
      <c r="E304" s="16" t="s">
        <v>4333</v>
      </c>
      <c r="F304" s="16" t="str">
        <f t="shared" si="4"/>
        <v>"INSERT INTO `locations` (`id`, `name`, `latitude`, `longitude`, `province`, `region_1`, `region_2`, `region_3`, `street`, `number`, `postal`, `img`, `last_modified`) VALUES (NULL,'"&amp;SUBSTITUTE('Locations-Stops'!F306;"'";"\'")&amp;"',"&amp;IF('Locations-Stops'!D306&lt;&gt;"";LEFT('Locations-Stops'!D306;2)&amp;"."&amp;RIGHT('Locations-Stops'!D306;LEN('Locations-Stops'!D306)-2);"0")&amp;","&amp;IF('Locations-Stops'!E306&lt;&gt;"";LEFT('Locations-Stops'!E306;1)&amp;"."&amp;RIGHT('Locations-Stops'!E306;LEN('Locations-Stops'!E306)-1);"0")&amp;","&amp;IF('Locations-Stops'!G306&lt;&gt;"";VLOOKUP('Locations-Stops'!G306;Regions!A2:B300;2;FALSE);"0")&amp;","&amp;IF('Locations-Stops'!H306&lt;&gt;"";VLOOKUP('Locations-Stops'!H306;Regions!C2:D300;2;FALSE);"0")&amp;","&amp;IF('Locations-Stops'!I306&lt;&gt;"";VLOOKUP('Locations-Stops'!I306;Regions!F2:G300;2;FALSE);"0")&amp;","&amp;IF('Locations-Stops'!J306&lt;&gt;"";VLOOKUP('Locations-Stops'!J306;Regions!I2:J300;2;FALSE);"0")&amp;",'"&amp;IF('Locations-Stops'!K306&lt;&gt;"";SUBSTITUTE('Locations-Stops'!K306;"'";"\'");"")&amp;"','"&amp;IF('Locations-Stops'!L306&lt;&gt;"";'Locations-Stops'!L306;"")&amp;"','"&amp;IF('Locations-Stops'!M306&lt;&gt;"";'Locations-Stops'!M306;"")&amp;"','"&amp;IF('Locations-Stops'!N306&lt;&gt;"";'Locations-Stops'!N306;"")&amp;"', CURRENT_TIMESTAMP);"</v>
      </c>
    </row>
    <row r="305" spans="3:6" x14ac:dyDescent="0.25">
      <c r="C305" s="16">
        <v>307</v>
      </c>
      <c r="D305" s="16" t="s">
        <v>17780</v>
      </c>
      <c r="E305" s="16" t="s">
        <v>4333</v>
      </c>
      <c r="F305" s="16" t="str">
        <f t="shared" si="4"/>
        <v>"INSERT INTO `locations` (`id`, `name`, `latitude`, `longitude`, `province`, `region_1`, `region_2`, `region_3`, `street`, `number`, `postal`, `img`, `last_modified`) VALUES (NULL,'"&amp;SUBSTITUTE('Locations-Stops'!F307;"'";"\'")&amp;"',"&amp;IF('Locations-Stops'!D307&lt;&gt;"";LEFT('Locations-Stops'!D307;2)&amp;"."&amp;RIGHT('Locations-Stops'!D307;LEN('Locations-Stops'!D307)-2);"0")&amp;","&amp;IF('Locations-Stops'!E307&lt;&gt;"";LEFT('Locations-Stops'!E307;1)&amp;"."&amp;RIGHT('Locations-Stops'!E307;LEN('Locations-Stops'!E307)-1);"0")&amp;","&amp;IF('Locations-Stops'!G307&lt;&gt;"";VLOOKUP('Locations-Stops'!G307;Regions!A2:B300;2;FALSE);"0")&amp;","&amp;IF('Locations-Stops'!H307&lt;&gt;"";VLOOKUP('Locations-Stops'!H307;Regions!C2:D300;2;FALSE);"0")&amp;","&amp;IF('Locations-Stops'!I307&lt;&gt;"";VLOOKUP('Locations-Stops'!I307;Regions!F2:G300;2;FALSE);"0")&amp;","&amp;IF('Locations-Stops'!J307&lt;&gt;"";VLOOKUP('Locations-Stops'!J307;Regions!I2:J300;2;FALSE);"0")&amp;",'"&amp;IF('Locations-Stops'!K307&lt;&gt;"";SUBSTITUTE('Locations-Stops'!K307;"'";"\'");"")&amp;"','"&amp;IF('Locations-Stops'!L307&lt;&gt;"";'Locations-Stops'!L307;"")&amp;"','"&amp;IF('Locations-Stops'!M307&lt;&gt;"";'Locations-Stops'!M307;"")&amp;"','"&amp;IF('Locations-Stops'!N307&lt;&gt;"";'Locations-Stops'!N307;"")&amp;"', CURRENT_TIMESTAMP);"</v>
      </c>
    </row>
    <row r="306" spans="3:6" x14ac:dyDescent="0.25">
      <c r="C306" s="16">
        <v>308</v>
      </c>
      <c r="D306" s="16" t="s">
        <v>17780</v>
      </c>
      <c r="E306" s="16" t="s">
        <v>4333</v>
      </c>
      <c r="F306" s="16" t="str">
        <f t="shared" si="4"/>
        <v>"INSERT INTO `locations` (`id`, `name`, `latitude`, `longitude`, `province`, `region_1`, `region_2`, `region_3`, `street`, `number`, `postal`, `img`, `last_modified`) VALUES (NULL,'"&amp;SUBSTITUTE('Locations-Stops'!F308;"'";"\'")&amp;"',"&amp;IF('Locations-Stops'!D308&lt;&gt;"";LEFT('Locations-Stops'!D308;2)&amp;"."&amp;RIGHT('Locations-Stops'!D308;LEN('Locations-Stops'!D308)-2);"0")&amp;","&amp;IF('Locations-Stops'!E308&lt;&gt;"";LEFT('Locations-Stops'!E308;1)&amp;"."&amp;RIGHT('Locations-Stops'!E308;LEN('Locations-Stops'!E308)-1);"0")&amp;","&amp;IF('Locations-Stops'!G308&lt;&gt;"";VLOOKUP('Locations-Stops'!G308;Regions!A2:B300;2;FALSE);"0")&amp;","&amp;IF('Locations-Stops'!H308&lt;&gt;"";VLOOKUP('Locations-Stops'!H308;Regions!C2:D300;2;FALSE);"0")&amp;","&amp;IF('Locations-Stops'!I308&lt;&gt;"";VLOOKUP('Locations-Stops'!I308;Regions!F2:G300;2;FALSE);"0")&amp;","&amp;IF('Locations-Stops'!J308&lt;&gt;"";VLOOKUP('Locations-Stops'!J308;Regions!I2:J300;2;FALSE);"0")&amp;",'"&amp;IF('Locations-Stops'!K308&lt;&gt;"";SUBSTITUTE('Locations-Stops'!K308;"'";"\'");"")&amp;"','"&amp;IF('Locations-Stops'!L308&lt;&gt;"";'Locations-Stops'!L308;"")&amp;"','"&amp;IF('Locations-Stops'!M308&lt;&gt;"";'Locations-Stops'!M308;"")&amp;"','"&amp;IF('Locations-Stops'!N308&lt;&gt;"";'Locations-Stops'!N308;"")&amp;"', CURRENT_TIMESTAMP);"</v>
      </c>
    </row>
    <row r="307" spans="3:6" x14ac:dyDescent="0.25">
      <c r="C307" s="16">
        <v>309</v>
      </c>
      <c r="D307" s="16" t="s">
        <v>17780</v>
      </c>
      <c r="E307" s="16" t="s">
        <v>4333</v>
      </c>
      <c r="F307" s="16" t="str">
        <f t="shared" si="4"/>
        <v>"INSERT INTO `locations` (`id`, `name`, `latitude`, `longitude`, `province`, `region_1`, `region_2`, `region_3`, `street`, `number`, `postal`, `img`, `last_modified`) VALUES (NULL,'"&amp;SUBSTITUTE('Locations-Stops'!F309;"'";"\'")&amp;"',"&amp;IF('Locations-Stops'!D309&lt;&gt;"";LEFT('Locations-Stops'!D309;2)&amp;"."&amp;RIGHT('Locations-Stops'!D309;LEN('Locations-Stops'!D309)-2);"0")&amp;","&amp;IF('Locations-Stops'!E309&lt;&gt;"";LEFT('Locations-Stops'!E309;1)&amp;"."&amp;RIGHT('Locations-Stops'!E309;LEN('Locations-Stops'!E309)-1);"0")&amp;","&amp;IF('Locations-Stops'!G309&lt;&gt;"";VLOOKUP('Locations-Stops'!G309;Regions!A2:B300;2;FALSE);"0")&amp;","&amp;IF('Locations-Stops'!H309&lt;&gt;"";VLOOKUP('Locations-Stops'!H309;Regions!C2:D300;2;FALSE);"0")&amp;","&amp;IF('Locations-Stops'!I309&lt;&gt;"";VLOOKUP('Locations-Stops'!I309;Regions!F2:G300;2;FALSE);"0")&amp;","&amp;IF('Locations-Stops'!J309&lt;&gt;"";VLOOKUP('Locations-Stops'!J309;Regions!I2:J300;2;FALSE);"0")&amp;",'"&amp;IF('Locations-Stops'!K309&lt;&gt;"";SUBSTITUTE('Locations-Stops'!K309;"'";"\'");"")&amp;"','"&amp;IF('Locations-Stops'!L309&lt;&gt;"";'Locations-Stops'!L309;"")&amp;"','"&amp;IF('Locations-Stops'!M309&lt;&gt;"";'Locations-Stops'!M309;"")&amp;"','"&amp;IF('Locations-Stops'!N309&lt;&gt;"";'Locations-Stops'!N309;"")&amp;"', CURRENT_TIMESTAMP);"</v>
      </c>
    </row>
    <row r="308" spans="3:6" x14ac:dyDescent="0.25">
      <c r="C308" s="16">
        <v>310</v>
      </c>
      <c r="D308" s="16" t="s">
        <v>17780</v>
      </c>
      <c r="E308" s="16" t="s">
        <v>4333</v>
      </c>
      <c r="F308" s="16" t="str">
        <f t="shared" si="4"/>
        <v>"INSERT INTO `locations` (`id`, `name`, `latitude`, `longitude`, `province`, `region_1`, `region_2`, `region_3`, `street`, `number`, `postal`, `img`, `last_modified`) VALUES (NULL,'"&amp;SUBSTITUTE('Locations-Stops'!F310;"'";"\'")&amp;"',"&amp;IF('Locations-Stops'!D310&lt;&gt;"";LEFT('Locations-Stops'!D310;2)&amp;"."&amp;RIGHT('Locations-Stops'!D310;LEN('Locations-Stops'!D310)-2);"0")&amp;","&amp;IF('Locations-Stops'!E310&lt;&gt;"";LEFT('Locations-Stops'!E310;1)&amp;"."&amp;RIGHT('Locations-Stops'!E310;LEN('Locations-Stops'!E310)-1);"0")&amp;","&amp;IF('Locations-Stops'!G310&lt;&gt;"";VLOOKUP('Locations-Stops'!G310;Regions!A2:B300;2;FALSE);"0")&amp;","&amp;IF('Locations-Stops'!H310&lt;&gt;"";VLOOKUP('Locations-Stops'!H310;Regions!C2:D300;2;FALSE);"0")&amp;","&amp;IF('Locations-Stops'!I310&lt;&gt;"";VLOOKUP('Locations-Stops'!I310;Regions!F2:G300;2;FALSE);"0")&amp;","&amp;IF('Locations-Stops'!J310&lt;&gt;"";VLOOKUP('Locations-Stops'!J310;Regions!I2:J300;2;FALSE);"0")&amp;",'"&amp;IF('Locations-Stops'!K310&lt;&gt;"";SUBSTITUTE('Locations-Stops'!K310;"'";"\'");"")&amp;"','"&amp;IF('Locations-Stops'!L310&lt;&gt;"";'Locations-Stops'!L310;"")&amp;"','"&amp;IF('Locations-Stops'!M310&lt;&gt;"";'Locations-Stops'!M310;"")&amp;"','"&amp;IF('Locations-Stops'!N310&lt;&gt;"";'Locations-Stops'!N310;"")&amp;"', CURRENT_TIMESTAMP);"</v>
      </c>
    </row>
    <row r="309" spans="3:6" x14ac:dyDescent="0.25">
      <c r="C309" s="16">
        <v>311</v>
      </c>
      <c r="D309" s="16" t="s">
        <v>17780</v>
      </c>
      <c r="E309" s="16" t="s">
        <v>4333</v>
      </c>
      <c r="F309" s="16" t="str">
        <f t="shared" si="4"/>
        <v>"INSERT INTO `locations` (`id`, `name`, `latitude`, `longitude`, `province`, `region_1`, `region_2`, `region_3`, `street`, `number`, `postal`, `img`, `last_modified`) VALUES (NULL,'"&amp;SUBSTITUTE('Locations-Stops'!F311;"'";"\'")&amp;"',"&amp;IF('Locations-Stops'!D311&lt;&gt;"";LEFT('Locations-Stops'!D311;2)&amp;"."&amp;RIGHT('Locations-Stops'!D311;LEN('Locations-Stops'!D311)-2);"0")&amp;","&amp;IF('Locations-Stops'!E311&lt;&gt;"";LEFT('Locations-Stops'!E311;1)&amp;"."&amp;RIGHT('Locations-Stops'!E311;LEN('Locations-Stops'!E311)-1);"0")&amp;","&amp;IF('Locations-Stops'!G311&lt;&gt;"";VLOOKUP('Locations-Stops'!G311;Regions!A2:B300;2;FALSE);"0")&amp;","&amp;IF('Locations-Stops'!H311&lt;&gt;"";VLOOKUP('Locations-Stops'!H311;Regions!C2:D300;2;FALSE);"0")&amp;","&amp;IF('Locations-Stops'!I311&lt;&gt;"";VLOOKUP('Locations-Stops'!I311;Regions!F2:G300;2;FALSE);"0")&amp;","&amp;IF('Locations-Stops'!J311&lt;&gt;"";VLOOKUP('Locations-Stops'!J311;Regions!I2:J300;2;FALSE);"0")&amp;",'"&amp;IF('Locations-Stops'!K311&lt;&gt;"";SUBSTITUTE('Locations-Stops'!K311;"'";"\'");"")&amp;"','"&amp;IF('Locations-Stops'!L311&lt;&gt;"";'Locations-Stops'!L311;"")&amp;"','"&amp;IF('Locations-Stops'!M311&lt;&gt;"";'Locations-Stops'!M311;"")&amp;"','"&amp;IF('Locations-Stops'!N311&lt;&gt;"";'Locations-Stops'!N311;"")&amp;"', CURRENT_TIMESTAMP);"</v>
      </c>
    </row>
    <row r="310" spans="3:6" x14ac:dyDescent="0.25">
      <c r="C310" s="16">
        <v>312</v>
      </c>
      <c r="D310" s="16" t="s">
        <v>17780</v>
      </c>
      <c r="E310" s="16" t="s">
        <v>4333</v>
      </c>
      <c r="F310" s="16" t="str">
        <f t="shared" si="4"/>
        <v>"INSERT INTO `locations` (`id`, `name`, `latitude`, `longitude`, `province`, `region_1`, `region_2`, `region_3`, `street`, `number`, `postal`, `img`, `last_modified`) VALUES (NULL,'"&amp;SUBSTITUTE('Locations-Stops'!F312;"'";"\'")&amp;"',"&amp;IF('Locations-Stops'!D312&lt;&gt;"";LEFT('Locations-Stops'!D312;2)&amp;"."&amp;RIGHT('Locations-Stops'!D312;LEN('Locations-Stops'!D312)-2);"0")&amp;","&amp;IF('Locations-Stops'!E312&lt;&gt;"";LEFT('Locations-Stops'!E312;1)&amp;"."&amp;RIGHT('Locations-Stops'!E312;LEN('Locations-Stops'!E312)-1);"0")&amp;","&amp;IF('Locations-Stops'!G312&lt;&gt;"";VLOOKUP('Locations-Stops'!G312;Regions!A2:B300;2;FALSE);"0")&amp;","&amp;IF('Locations-Stops'!H312&lt;&gt;"";VLOOKUP('Locations-Stops'!H312;Regions!C2:D300;2;FALSE);"0")&amp;","&amp;IF('Locations-Stops'!I312&lt;&gt;"";VLOOKUP('Locations-Stops'!I312;Regions!F2:G300;2;FALSE);"0")&amp;","&amp;IF('Locations-Stops'!J312&lt;&gt;"";VLOOKUP('Locations-Stops'!J312;Regions!I2:J300;2;FALSE);"0")&amp;",'"&amp;IF('Locations-Stops'!K312&lt;&gt;"";SUBSTITUTE('Locations-Stops'!K312;"'";"\'");"")&amp;"','"&amp;IF('Locations-Stops'!L312&lt;&gt;"";'Locations-Stops'!L312;"")&amp;"','"&amp;IF('Locations-Stops'!M312&lt;&gt;"";'Locations-Stops'!M312;"")&amp;"','"&amp;IF('Locations-Stops'!N312&lt;&gt;"";'Locations-Stops'!N312;"")&amp;"', CURRENT_TIMESTAMP);"</v>
      </c>
    </row>
    <row r="311" spans="3:6" x14ac:dyDescent="0.25">
      <c r="C311" s="16">
        <v>313</v>
      </c>
      <c r="D311" s="16" t="s">
        <v>17780</v>
      </c>
      <c r="E311" s="16" t="s">
        <v>4333</v>
      </c>
      <c r="F311" s="16" t="str">
        <f t="shared" si="4"/>
        <v>"INSERT INTO `locations` (`id`, `name`, `latitude`, `longitude`, `province`, `region_1`, `region_2`, `region_3`, `street`, `number`, `postal`, `img`, `last_modified`) VALUES (NULL,'"&amp;SUBSTITUTE('Locations-Stops'!F313;"'";"\'")&amp;"',"&amp;IF('Locations-Stops'!D313&lt;&gt;"";LEFT('Locations-Stops'!D313;2)&amp;"."&amp;RIGHT('Locations-Stops'!D313;LEN('Locations-Stops'!D313)-2);"0")&amp;","&amp;IF('Locations-Stops'!E313&lt;&gt;"";LEFT('Locations-Stops'!E313;1)&amp;"."&amp;RIGHT('Locations-Stops'!E313;LEN('Locations-Stops'!E313)-1);"0")&amp;","&amp;IF('Locations-Stops'!G313&lt;&gt;"";VLOOKUP('Locations-Stops'!G313;Regions!A2:B300;2;FALSE);"0")&amp;","&amp;IF('Locations-Stops'!H313&lt;&gt;"";VLOOKUP('Locations-Stops'!H313;Regions!C2:D300;2;FALSE);"0")&amp;","&amp;IF('Locations-Stops'!I313&lt;&gt;"";VLOOKUP('Locations-Stops'!I313;Regions!F2:G300;2;FALSE);"0")&amp;","&amp;IF('Locations-Stops'!J313&lt;&gt;"";VLOOKUP('Locations-Stops'!J313;Regions!I2:J300;2;FALSE);"0")&amp;",'"&amp;IF('Locations-Stops'!K313&lt;&gt;"";SUBSTITUTE('Locations-Stops'!K313;"'";"\'");"")&amp;"','"&amp;IF('Locations-Stops'!L313&lt;&gt;"";'Locations-Stops'!L313;"")&amp;"','"&amp;IF('Locations-Stops'!M313&lt;&gt;"";'Locations-Stops'!M313;"")&amp;"','"&amp;IF('Locations-Stops'!N313&lt;&gt;"";'Locations-Stops'!N313;"")&amp;"', CURRENT_TIMESTAMP);"</v>
      </c>
    </row>
    <row r="312" spans="3:6" x14ac:dyDescent="0.25">
      <c r="C312" s="16">
        <v>314</v>
      </c>
      <c r="D312" s="16" t="s">
        <v>17780</v>
      </c>
      <c r="E312" s="16" t="s">
        <v>4333</v>
      </c>
      <c r="F312" s="16" t="str">
        <f t="shared" si="4"/>
        <v>"INSERT INTO `locations` (`id`, `name`, `latitude`, `longitude`, `province`, `region_1`, `region_2`, `region_3`, `street`, `number`, `postal`, `img`, `last_modified`) VALUES (NULL,'"&amp;SUBSTITUTE('Locations-Stops'!F314;"'";"\'")&amp;"',"&amp;IF('Locations-Stops'!D314&lt;&gt;"";LEFT('Locations-Stops'!D314;2)&amp;"."&amp;RIGHT('Locations-Stops'!D314;LEN('Locations-Stops'!D314)-2);"0")&amp;","&amp;IF('Locations-Stops'!E314&lt;&gt;"";LEFT('Locations-Stops'!E314;1)&amp;"."&amp;RIGHT('Locations-Stops'!E314;LEN('Locations-Stops'!E314)-1);"0")&amp;","&amp;IF('Locations-Stops'!G314&lt;&gt;"";VLOOKUP('Locations-Stops'!G314;Regions!A2:B300;2;FALSE);"0")&amp;","&amp;IF('Locations-Stops'!H314&lt;&gt;"";VLOOKUP('Locations-Stops'!H314;Regions!C2:D300;2;FALSE);"0")&amp;","&amp;IF('Locations-Stops'!I314&lt;&gt;"";VLOOKUP('Locations-Stops'!I314;Regions!F2:G300;2;FALSE);"0")&amp;","&amp;IF('Locations-Stops'!J314&lt;&gt;"";VLOOKUP('Locations-Stops'!J314;Regions!I2:J300;2;FALSE);"0")&amp;",'"&amp;IF('Locations-Stops'!K314&lt;&gt;"";SUBSTITUTE('Locations-Stops'!K314;"'";"\'");"")&amp;"','"&amp;IF('Locations-Stops'!L314&lt;&gt;"";'Locations-Stops'!L314;"")&amp;"','"&amp;IF('Locations-Stops'!M314&lt;&gt;"";'Locations-Stops'!M314;"")&amp;"','"&amp;IF('Locations-Stops'!N314&lt;&gt;"";'Locations-Stops'!N314;"")&amp;"', CURRENT_TIMESTAMP);"</v>
      </c>
    </row>
    <row r="313" spans="3:6" x14ac:dyDescent="0.25">
      <c r="C313" s="16">
        <v>315</v>
      </c>
      <c r="D313" s="16" t="s">
        <v>17780</v>
      </c>
      <c r="E313" s="16" t="s">
        <v>4333</v>
      </c>
      <c r="F313" s="16" t="str">
        <f t="shared" si="4"/>
        <v>"INSERT INTO `locations` (`id`, `name`, `latitude`, `longitude`, `province`, `region_1`, `region_2`, `region_3`, `street`, `number`, `postal`, `img`, `last_modified`) VALUES (NULL,'"&amp;SUBSTITUTE('Locations-Stops'!F315;"'";"\'")&amp;"',"&amp;IF('Locations-Stops'!D315&lt;&gt;"";LEFT('Locations-Stops'!D315;2)&amp;"."&amp;RIGHT('Locations-Stops'!D315;LEN('Locations-Stops'!D315)-2);"0")&amp;","&amp;IF('Locations-Stops'!E315&lt;&gt;"";LEFT('Locations-Stops'!E315;1)&amp;"."&amp;RIGHT('Locations-Stops'!E315;LEN('Locations-Stops'!E315)-1);"0")&amp;","&amp;IF('Locations-Stops'!G315&lt;&gt;"";VLOOKUP('Locations-Stops'!G315;Regions!A2:B300;2;FALSE);"0")&amp;","&amp;IF('Locations-Stops'!H315&lt;&gt;"";VLOOKUP('Locations-Stops'!H315;Regions!C2:D300;2;FALSE);"0")&amp;","&amp;IF('Locations-Stops'!I315&lt;&gt;"";VLOOKUP('Locations-Stops'!I315;Regions!F2:G300;2;FALSE);"0")&amp;","&amp;IF('Locations-Stops'!J315&lt;&gt;"";VLOOKUP('Locations-Stops'!J315;Regions!I2:J300;2;FALSE);"0")&amp;",'"&amp;IF('Locations-Stops'!K315&lt;&gt;"";SUBSTITUTE('Locations-Stops'!K315;"'";"\'");"")&amp;"','"&amp;IF('Locations-Stops'!L315&lt;&gt;"";'Locations-Stops'!L315;"")&amp;"','"&amp;IF('Locations-Stops'!M315&lt;&gt;"";'Locations-Stops'!M315;"")&amp;"','"&amp;IF('Locations-Stops'!N315&lt;&gt;"";'Locations-Stops'!N315;"")&amp;"', CURRENT_TIMESTAMP);"</v>
      </c>
    </row>
    <row r="314" spans="3:6" x14ac:dyDescent="0.25">
      <c r="C314" s="16">
        <v>316</v>
      </c>
      <c r="D314" s="16" t="s">
        <v>17780</v>
      </c>
      <c r="E314" s="16" t="s">
        <v>4333</v>
      </c>
      <c r="F314" s="16" t="str">
        <f t="shared" si="4"/>
        <v>"INSERT INTO `locations` (`id`, `name`, `latitude`, `longitude`, `province`, `region_1`, `region_2`, `region_3`, `street`, `number`, `postal`, `img`, `last_modified`) VALUES (NULL,'"&amp;SUBSTITUTE('Locations-Stops'!F316;"'";"\'")&amp;"',"&amp;IF('Locations-Stops'!D316&lt;&gt;"";LEFT('Locations-Stops'!D316;2)&amp;"."&amp;RIGHT('Locations-Stops'!D316;LEN('Locations-Stops'!D316)-2);"0")&amp;","&amp;IF('Locations-Stops'!E316&lt;&gt;"";LEFT('Locations-Stops'!E316;1)&amp;"."&amp;RIGHT('Locations-Stops'!E316;LEN('Locations-Stops'!E316)-1);"0")&amp;","&amp;IF('Locations-Stops'!G316&lt;&gt;"";VLOOKUP('Locations-Stops'!G316;Regions!A2:B300;2;FALSE);"0")&amp;","&amp;IF('Locations-Stops'!H316&lt;&gt;"";VLOOKUP('Locations-Stops'!H316;Regions!C2:D300;2;FALSE);"0")&amp;","&amp;IF('Locations-Stops'!I316&lt;&gt;"";VLOOKUP('Locations-Stops'!I316;Regions!F2:G300;2;FALSE);"0")&amp;","&amp;IF('Locations-Stops'!J316&lt;&gt;"";VLOOKUP('Locations-Stops'!J316;Regions!I2:J300;2;FALSE);"0")&amp;",'"&amp;IF('Locations-Stops'!K316&lt;&gt;"";SUBSTITUTE('Locations-Stops'!K316;"'";"\'");"")&amp;"','"&amp;IF('Locations-Stops'!L316&lt;&gt;"";'Locations-Stops'!L316;"")&amp;"','"&amp;IF('Locations-Stops'!M316&lt;&gt;"";'Locations-Stops'!M316;"")&amp;"','"&amp;IF('Locations-Stops'!N316&lt;&gt;"";'Locations-Stops'!N316;"")&amp;"', CURRENT_TIMESTAMP);"</v>
      </c>
    </row>
    <row r="315" spans="3:6" x14ac:dyDescent="0.25">
      <c r="C315" s="16">
        <v>317</v>
      </c>
      <c r="D315" s="16" t="s">
        <v>17780</v>
      </c>
      <c r="E315" s="16" t="s">
        <v>4333</v>
      </c>
      <c r="F315" s="16" t="str">
        <f t="shared" si="4"/>
        <v>"INSERT INTO `locations` (`id`, `name`, `latitude`, `longitude`, `province`, `region_1`, `region_2`, `region_3`, `street`, `number`, `postal`, `img`, `last_modified`) VALUES (NULL,'"&amp;SUBSTITUTE('Locations-Stops'!F317;"'";"\'")&amp;"',"&amp;IF('Locations-Stops'!D317&lt;&gt;"";LEFT('Locations-Stops'!D317;2)&amp;"."&amp;RIGHT('Locations-Stops'!D317;LEN('Locations-Stops'!D317)-2);"0")&amp;","&amp;IF('Locations-Stops'!E317&lt;&gt;"";LEFT('Locations-Stops'!E317;1)&amp;"."&amp;RIGHT('Locations-Stops'!E317;LEN('Locations-Stops'!E317)-1);"0")&amp;","&amp;IF('Locations-Stops'!G317&lt;&gt;"";VLOOKUP('Locations-Stops'!G317;Regions!A2:B300;2;FALSE);"0")&amp;","&amp;IF('Locations-Stops'!H317&lt;&gt;"";VLOOKUP('Locations-Stops'!H317;Regions!C2:D300;2;FALSE);"0")&amp;","&amp;IF('Locations-Stops'!I317&lt;&gt;"";VLOOKUP('Locations-Stops'!I317;Regions!F2:G300;2;FALSE);"0")&amp;","&amp;IF('Locations-Stops'!J317&lt;&gt;"";VLOOKUP('Locations-Stops'!J317;Regions!I2:J300;2;FALSE);"0")&amp;",'"&amp;IF('Locations-Stops'!K317&lt;&gt;"";SUBSTITUTE('Locations-Stops'!K317;"'";"\'");"")&amp;"','"&amp;IF('Locations-Stops'!L317&lt;&gt;"";'Locations-Stops'!L317;"")&amp;"','"&amp;IF('Locations-Stops'!M317&lt;&gt;"";'Locations-Stops'!M317;"")&amp;"','"&amp;IF('Locations-Stops'!N317&lt;&gt;"";'Locations-Stops'!N317;"")&amp;"', CURRENT_TIMESTAMP);"</v>
      </c>
    </row>
    <row r="316" spans="3:6" x14ac:dyDescent="0.25">
      <c r="C316" s="16">
        <v>318</v>
      </c>
      <c r="D316" s="16" t="s">
        <v>17780</v>
      </c>
      <c r="E316" s="16" t="s">
        <v>4333</v>
      </c>
      <c r="F316" s="16" t="str">
        <f t="shared" si="4"/>
        <v>"INSERT INTO `locations` (`id`, `name`, `latitude`, `longitude`, `province`, `region_1`, `region_2`, `region_3`, `street`, `number`, `postal`, `img`, `last_modified`) VALUES (NULL,'"&amp;SUBSTITUTE('Locations-Stops'!F318;"'";"\'")&amp;"',"&amp;IF('Locations-Stops'!D318&lt;&gt;"";LEFT('Locations-Stops'!D318;2)&amp;"."&amp;RIGHT('Locations-Stops'!D318;LEN('Locations-Stops'!D318)-2);"0")&amp;","&amp;IF('Locations-Stops'!E318&lt;&gt;"";LEFT('Locations-Stops'!E318;1)&amp;"."&amp;RIGHT('Locations-Stops'!E318;LEN('Locations-Stops'!E318)-1);"0")&amp;","&amp;IF('Locations-Stops'!G318&lt;&gt;"";VLOOKUP('Locations-Stops'!G318;Regions!A2:B300;2;FALSE);"0")&amp;","&amp;IF('Locations-Stops'!H318&lt;&gt;"";VLOOKUP('Locations-Stops'!H318;Regions!C2:D300;2;FALSE);"0")&amp;","&amp;IF('Locations-Stops'!I318&lt;&gt;"";VLOOKUP('Locations-Stops'!I318;Regions!F2:G300;2;FALSE);"0")&amp;","&amp;IF('Locations-Stops'!J318&lt;&gt;"";VLOOKUP('Locations-Stops'!J318;Regions!I2:J300;2;FALSE);"0")&amp;",'"&amp;IF('Locations-Stops'!K318&lt;&gt;"";SUBSTITUTE('Locations-Stops'!K318;"'";"\'");"")&amp;"','"&amp;IF('Locations-Stops'!L318&lt;&gt;"";'Locations-Stops'!L318;"")&amp;"','"&amp;IF('Locations-Stops'!M318&lt;&gt;"";'Locations-Stops'!M318;"")&amp;"','"&amp;IF('Locations-Stops'!N318&lt;&gt;"";'Locations-Stops'!N318;"")&amp;"', CURRENT_TIMESTAMP);"</v>
      </c>
    </row>
    <row r="317" spans="3:6" x14ac:dyDescent="0.25">
      <c r="C317" s="16">
        <v>319</v>
      </c>
      <c r="D317" s="16" t="s">
        <v>17780</v>
      </c>
      <c r="E317" s="16" t="s">
        <v>4333</v>
      </c>
      <c r="F317" s="16" t="str">
        <f t="shared" si="4"/>
        <v>"INSERT INTO `locations` (`id`, `name`, `latitude`, `longitude`, `province`, `region_1`, `region_2`, `region_3`, `street`, `number`, `postal`, `img`, `last_modified`) VALUES (NULL,'"&amp;SUBSTITUTE('Locations-Stops'!F319;"'";"\'")&amp;"',"&amp;IF('Locations-Stops'!D319&lt;&gt;"";LEFT('Locations-Stops'!D319;2)&amp;"."&amp;RIGHT('Locations-Stops'!D319;LEN('Locations-Stops'!D319)-2);"0")&amp;","&amp;IF('Locations-Stops'!E319&lt;&gt;"";LEFT('Locations-Stops'!E319;1)&amp;"."&amp;RIGHT('Locations-Stops'!E319;LEN('Locations-Stops'!E319)-1);"0")&amp;","&amp;IF('Locations-Stops'!G319&lt;&gt;"";VLOOKUP('Locations-Stops'!G319;Regions!A2:B300;2;FALSE);"0")&amp;","&amp;IF('Locations-Stops'!H319&lt;&gt;"";VLOOKUP('Locations-Stops'!H319;Regions!C2:D300;2;FALSE);"0")&amp;","&amp;IF('Locations-Stops'!I319&lt;&gt;"";VLOOKUP('Locations-Stops'!I319;Regions!F2:G300;2;FALSE);"0")&amp;","&amp;IF('Locations-Stops'!J319&lt;&gt;"";VLOOKUP('Locations-Stops'!J319;Regions!I2:J300;2;FALSE);"0")&amp;",'"&amp;IF('Locations-Stops'!K319&lt;&gt;"";SUBSTITUTE('Locations-Stops'!K319;"'";"\'");"")&amp;"','"&amp;IF('Locations-Stops'!L319&lt;&gt;"";'Locations-Stops'!L319;"")&amp;"','"&amp;IF('Locations-Stops'!M319&lt;&gt;"";'Locations-Stops'!M319;"")&amp;"','"&amp;IF('Locations-Stops'!N319&lt;&gt;"";'Locations-Stops'!N319;"")&amp;"', CURRENT_TIMESTAMP);"</v>
      </c>
    </row>
    <row r="318" spans="3:6" x14ac:dyDescent="0.25">
      <c r="C318" s="16">
        <v>320</v>
      </c>
      <c r="D318" s="16" t="s">
        <v>17780</v>
      </c>
      <c r="E318" s="16" t="s">
        <v>4333</v>
      </c>
      <c r="F318" s="16" t="str">
        <f t="shared" si="4"/>
        <v>"INSERT INTO `locations` (`id`, `name`, `latitude`, `longitude`, `province`, `region_1`, `region_2`, `region_3`, `street`, `number`, `postal`, `img`, `last_modified`) VALUES (NULL,'"&amp;SUBSTITUTE('Locations-Stops'!F320;"'";"\'")&amp;"',"&amp;IF('Locations-Stops'!D320&lt;&gt;"";LEFT('Locations-Stops'!D320;2)&amp;"."&amp;RIGHT('Locations-Stops'!D320;LEN('Locations-Stops'!D320)-2);"0")&amp;","&amp;IF('Locations-Stops'!E320&lt;&gt;"";LEFT('Locations-Stops'!E320;1)&amp;"."&amp;RIGHT('Locations-Stops'!E320;LEN('Locations-Stops'!E320)-1);"0")&amp;","&amp;IF('Locations-Stops'!G320&lt;&gt;"";VLOOKUP('Locations-Stops'!G320;Regions!A2:B300;2;FALSE);"0")&amp;","&amp;IF('Locations-Stops'!H320&lt;&gt;"";VLOOKUP('Locations-Stops'!H320;Regions!C2:D300;2;FALSE);"0")&amp;","&amp;IF('Locations-Stops'!I320&lt;&gt;"";VLOOKUP('Locations-Stops'!I320;Regions!F2:G300;2;FALSE);"0")&amp;","&amp;IF('Locations-Stops'!J320&lt;&gt;"";VLOOKUP('Locations-Stops'!J320;Regions!I2:J300;2;FALSE);"0")&amp;",'"&amp;IF('Locations-Stops'!K320&lt;&gt;"";SUBSTITUTE('Locations-Stops'!K320;"'";"\'");"")&amp;"','"&amp;IF('Locations-Stops'!L320&lt;&gt;"";'Locations-Stops'!L320;"")&amp;"','"&amp;IF('Locations-Stops'!M320&lt;&gt;"";'Locations-Stops'!M320;"")&amp;"','"&amp;IF('Locations-Stops'!N320&lt;&gt;"";'Locations-Stops'!N320;"")&amp;"', CURRENT_TIMESTAMP);"</v>
      </c>
    </row>
    <row r="319" spans="3:6" x14ac:dyDescent="0.25">
      <c r="C319" s="16">
        <v>321</v>
      </c>
      <c r="D319" s="16" t="s">
        <v>17780</v>
      </c>
      <c r="E319" s="16" t="s">
        <v>4333</v>
      </c>
      <c r="F319" s="16" t="str">
        <f t="shared" si="4"/>
        <v>"INSERT INTO `locations` (`id`, `name`, `latitude`, `longitude`, `province`, `region_1`, `region_2`, `region_3`, `street`, `number`, `postal`, `img`, `last_modified`) VALUES (NULL,'"&amp;SUBSTITUTE('Locations-Stops'!F321;"'";"\'")&amp;"',"&amp;IF('Locations-Stops'!D321&lt;&gt;"";LEFT('Locations-Stops'!D321;2)&amp;"."&amp;RIGHT('Locations-Stops'!D321;LEN('Locations-Stops'!D321)-2);"0")&amp;","&amp;IF('Locations-Stops'!E321&lt;&gt;"";LEFT('Locations-Stops'!E321;1)&amp;"."&amp;RIGHT('Locations-Stops'!E321;LEN('Locations-Stops'!E321)-1);"0")&amp;","&amp;IF('Locations-Stops'!G321&lt;&gt;"";VLOOKUP('Locations-Stops'!G321;Regions!A2:B300;2;FALSE);"0")&amp;","&amp;IF('Locations-Stops'!H321&lt;&gt;"";VLOOKUP('Locations-Stops'!H321;Regions!C2:D300;2;FALSE);"0")&amp;","&amp;IF('Locations-Stops'!I321&lt;&gt;"";VLOOKUP('Locations-Stops'!I321;Regions!F2:G300;2;FALSE);"0")&amp;","&amp;IF('Locations-Stops'!J321&lt;&gt;"";VLOOKUP('Locations-Stops'!J321;Regions!I2:J300;2;FALSE);"0")&amp;",'"&amp;IF('Locations-Stops'!K321&lt;&gt;"";SUBSTITUTE('Locations-Stops'!K321;"'";"\'");"")&amp;"','"&amp;IF('Locations-Stops'!L321&lt;&gt;"";'Locations-Stops'!L321;"")&amp;"','"&amp;IF('Locations-Stops'!M321&lt;&gt;"";'Locations-Stops'!M321;"")&amp;"','"&amp;IF('Locations-Stops'!N321&lt;&gt;"";'Locations-Stops'!N321;"")&amp;"', CURRENT_TIMESTAMP);"</v>
      </c>
    </row>
    <row r="320" spans="3:6" x14ac:dyDescent="0.25">
      <c r="C320" s="16">
        <v>322</v>
      </c>
      <c r="D320" s="16" t="s">
        <v>17780</v>
      </c>
      <c r="E320" s="16" t="s">
        <v>4333</v>
      </c>
      <c r="F320" s="16" t="str">
        <f t="shared" si="4"/>
        <v>"INSERT INTO `locations` (`id`, `name`, `latitude`, `longitude`, `province`, `region_1`, `region_2`, `region_3`, `street`, `number`, `postal`, `img`, `last_modified`) VALUES (NULL,'"&amp;SUBSTITUTE('Locations-Stops'!F322;"'";"\'")&amp;"',"&amp;IF('Locations-Stops'!D322&lt;&gt;"";LEFT('Locations-Stops'!D322;2)&amp;"."&amp;RIGHT('Locations-Stops'!D322;LEN('Locations-Stops'!D322)-2);"0")&amp;","&amp;IF('Locations-Stops'!E322&lt;&gt;"";LEFT('Locations-Stops'!E322;1)&amp;"."&amp;RIGHT('Locations-Stops'!E322;LEN('Locations-Stops'!E322)-1);"0")&amp;","&amp;IF('Locations-Stops'!G322&lt;&gt;"";VLOOKUP('Locations-Stops'!G322;Regions!A2:B300;2;FALSE);"0")&amp;","&amp;IF('Locations-Stops'!H322&lt;&gt;"";VLOOKUP('Locations-Stops'!H322;Regions!C2:D300;2;FALSE);"0")&amp;","&amp;IF('Locations-Stops'!I322&lt;&gt;"";VLOOKUP('Locations-Stops'!I322;Regions!F2:G300;2;FALSE);"0")&amp;","&amp;IF('Locations-Stops'!J322&lt;&gt;"";VLOOKUP('Locations-Stops'!J322;Regions!I2:J300;2;FALSE);"0")&amp;",'"&amp;IF('Locations-Stops'!K322&lt;&gt;"";SUBSTITUTE('Locations-Stops'!K322;"'";"\'");"")&amp;"','"&amp;IF('Locations-Stops'!L322&lt;&gt;"";'Locations-Stops'!L322;"")&amp;"','"&amp;IF('Locations-Stops'!M322&lt;&gt;"";'Locations-Stops'!M322;"")&amp;"','"&amp;IF('Locations-Stops'!N322&lt;&gt;"";'Locations-Stops'!N322;"")&amp;"', CURRENT_TIMESTAMP);"</v>
      </c>
    </row>
    <row r="321" spans="3:6" x14ac:dyDescent="0.25">
      <c r="C321" s="16">
        <v>323</v>
      </c>
      <c r="D321" s="16" t="s">
        <v>17780</v>
      </c>
      <c r="E321" s="16" t="s">
        <v>4333</v>
      </c>
      <c r="F321" s="16" t="str">
        <f t="shared" si="4"/>
        <v>"INSERT INTO `locations` (`id`, `name`, `latitude`, `longitude`, `province`, `region_1`, `region_2`, `region_3`, `street`, `number`, `postal`, `img`, `last_modified`) VALUES (NULL,'"&amp;SUBSTITUTE('Locations-Stops'!F323;"'";"\'")&amp;"',"&amp;IF('Locations-Stops'!D323&lt;&gt;"";LEFT('Locations-Stops'!D323;2)&amp;"."&amp;RIGHT('Locations-Stops'!D323;LEN('Locations-Stops'!D323)-2);"0")&amp;","&amp;IF('Locations-Stops'!E323&lt;&gt;"";LEFT('Locations-Stops'!E323;1)&amp;"."&amp;RIGHT('Locations-Stops'!E323;LEN('Locations-Stops'!E323)-1);"0")&amp;","&amp;IF('Locations-Stops'!G323&lt;&gt;"";VLOOKUP('Locations-Stops'!G323;Regions!A2:B300;2;FALSE);"0")&amp;","&amp;IF('Locations-Stops'!H323&lt;&gt;"";VLOOKUP('Locations-Stops'!H323;Regions!C2:D300;2;FALSE);"0")&amp;","&amp;IF('Locations-Stops'!I323&lt;&gt;"";VLOOKUP('Locations-Stops'!I323;Regions!F2:G300;2;FALSE);"0")&amp;","&amp;IF('Locations-Stops'!J323&lt;&gt;"";VLOOKUP('Locations-Stops'!J323;Regions!I2:J300;2;FALSE);"0")&amp;",'"&amp;IF('Locations-Stops'!K323&lt;&gt;"";SUBSTITUTE('Locations-Stops'!K323;"'";"\'");"")&amp;"','"&amp;IF('Locations-Stops'!L323&lt;&gt;"";'Locations-Stops'!L323;"")&amp;"','"&amp;IF('Locations-Stops'!M323&lt;&gt;"";'Locations-Stops'!M323;"")&amp;"','"&amp;IF('Locations-Stops'!N323&lt;&gt;"";'Locations-Stops'!N323;"")&amp;"', CURRENT_TIMESTAMP);"</v>
      </c>
    </row>
    <row r="322" spans="3:6" x14ac:dyDescent="0.25">
      <c r="C322" s="16">
        <v>324</v>
      </c>
      <c r="D322" s="16" t="s">
        <v>17780</v>
      </c>
      <c r="E322" s="16" t="s">
        <v>4333</v>
      </c>
      <c r="F322" s="16" t="str">
        <f t="shared" ref="F322:F385" si="5">SUBSTITUTE(D322, "_NUM_", C322)</f>
        <v>"INSERT INTO `locations` (`id`, `name`, `latitude`, `longitude`, `province`, `region_1`, `region_2`, `region_3`, `street`, `number`, `postal`, `img`, `last_modified`) VALUES (NULL,'"&amp;SUBSTITUTE('Locations-Stops'!F324;"'";"\'")&amp;"',"&amp;IF('Locations-Stops'!D324&lt;&gt;"";LEFT('Locations-Stops'!D324;2)&amp;"."&amp;RIGHT('Locations-Stops'!D324;LEN('Locations-Stops'!D324)-2);"0")&amp;","&amp;IF('Locations-Stops'!E324&lt;&gt;"";LEFT('Locations-Stops'!E324;1)&amp;"."&amp;RIGHT('Locations-Stops'!E324;LEN('Locations-Stops'!E324)-1);"0")&amp;","&amp;IF('Locations-Stops'!G324&lt;&gt;"";VLOOKUP('Locations-Stops'!G324;Regions!A2:B300;2;FALSE);"0")&amp;","&amp;IF('Locations-Stops'!H324&lt;&gt;"";VLOOKUP('Locations-Stops'!H324;Regions!C2:D300;2;FALSE);"0")&amp;","&amp;IF('Locations-Stops'!I324&lt;&gt;"";VLOOKUP('Locations-Stops'!I324;Regions!F2:G300;2;FALSE);"0")&amp;","&amp;IF('Locations-Stops'!J324&lt;&gt;"";VLOOKUP('Locations-Stops'!J324;Regions!I2:J300;2;FALSE);"0")&amp;",'"&amp;IF('Locations-Stops'!K324&lt;&gt;"";SUBSTITUTE('Locations-Stops'!K324;"'";"\'");"")&amp;"','"&amp;IF('Locations-Stops'!L324&lt;&gt;"";'Locations-Stops'!L324;"")&amp;"','"&amp;IF('Locations-Stops'!M324&lt;&gt;"";'Locations-Stops'!M324;"")&amp;"','"&amp;IF('Locations-Stops'!N324&lt;&gt;"";'Locations-Stops'!N324;"")&amp;"', CURRENT_TIMESTAMP);"</v>
      </c>
    </row>
    <row r="323" spans="3:6" x14ac:dyDescent="0.25">
      <c r="C323" s="16">
        <v>325</v>
      </c>
      <c r="D323" s="16" t="s">
        <v>17780</v>
      </c>
      <c r="E323" s="16" t="s">
        <v>4333</v>
      </c>
      <c r="F323" s="16" t="str">
        <f t="shared" si="5"/>
        <v>"INSERT INTO `locations` (`id`, `name`, `latitude`, `longitude`, `province`, `region_1`, `region_2`, `region_3`, `street`, `number`, `postal`, `img`, `last_modified`) VALUES (NULL,'"&amp;SUBSTITUTE('Locations-Stops'!F325;"'";"\'")&amp;"',"&amp;IF('Locations-Stops'!D325&lt;&gt;"";LEFT('Locations-Stops'!D325;2)&amp;"."&amp;RIGHT('Locations-Stops'!D325;LEN('Locations-Stops'!D325)-2);"0")&amp;","&amp;IF('Locations-Stops'!E325&lt;&gt;"";LEFT('Locations-Stops'!E325;1)&amp;"."&amp;RIGHT('Locations-Stops'!E325;LEN('Locations-Stops'!E325)-1);"0")&amp;","&amp;IF('Locations-Stops'!G325&lt;&gt;"";VLOOKUP('Locations-Stops'!G325;Regions!A2:B300;2;FALSE);"0")&amp;","&amp;IF('Locations-Stops'!H325&lt;&gt;"";VLOOKUP('Locations-Stops'!H325;Regions!C2:D300;2;FALSE);"0")&amp;","&amp;IF('Locations-Stops'!I325&lt;&gt;"";VLOOKUP('Locations-Stops'!I325;Regions!F2:G300;2;FALSE);"0")&amp;","&amp;IF('Locations-Stops'!J325&lt;&gt;"";VLOOKUP('Locations-Stops'!J325;Regions!I2:J300;2;FALSE);"0")&amp;",'"&amp;IF('Locations-Stops'!K325&lt;&gt;"";SUBSTITUTE('Locations-Stops'!K325;"'";"\'");"")&amp;"','"&amp;IF('Locations-Stops'!L325&lt;&gt;"";'Locations-Stops'!L325;"")&amp;"','"&amp;IF('Locations-Stops'!M325&lt;&gt;"";'Locations-Stops'!M325;"")&amp;"','"&amp;IF('Locations-Stops'!N325&lt;&gt;"";'Locations-Stops'!N325;"")&amp;"', CURRENT_TIMESTAMP);"</v>
      </c>
    </row>
    <row r="324" spans="3:6" x14ac:dyDescent="0.25">
      <c r="C324" s="16">
        <v>326</v>
      </c>
      <c r="D324" s="16" t="s">
        <v>17780</v>
      </c>
      <c r="E324" s="16" t="s">
        <v>4333</v>
      </c>
      <c r="F324" s="16" t="str">
        <f t="shared" si="5"/>
        <v>"INSERT INTO `locations` (`id`, `name`, `latitude`, `longitude`, `province`, `region_1`, `region_2`, `region_3`, `street`, `number`, `postal`, `img`, `last_modified`) VALUES (NULL,'"&amp;SUBSTITUTE('Locations-Stops'!F326;"'";"\'")&amp;"',"&amp;IF('Locations-Stops'!D326&lt;&gt;"";LEFT('Locations-Stops'!D326;2)&amp;"."&amp;RIGHT('Locations-Stops'!D326;LEN('Locations-Stops'!D326)-2);"0")&amp;","&amp;IF('Locations-Stops'!E326&lt;&gt;"";LEFT('Locations-Stops'!E326;1)&amp;"."&amp;RIGHT('Locations-Stops'!E326;LEN('Locations-Stops'!E326)-1);"0")&amp;","&amp;IF('Locations-Stops'!G326&lt;&gt;"";VLOOKUP('Locations-Stops'!G326;Regions!A2:B300;2;FALSE);"0")&amp;","&amp;IF('Locations-Stops'!H326&lt;&gt;"";VLOOKUP('Locations-Stops'!H326;Regions!C2:D300;2;FALSE);"0")&amp;","&amp;IF('Locations-Stops'!I326&lt;&gt;"";VLOOKUP('Locations-Stops'!I326;Regions!F2:G300;2;FALSE);"0")&amp;","&amp;IF('Locations-Stops'!J326&lt;&gt;"";VLOOKUP('Locations-Stops'!J326;Regions!I2:J300;2;FALSE);"0")&amp;",'"&amp;IF('Locations-Stops'!K326&lt;&gt;"";SUBSTITUTE('Locations-Stops'!K326;"'";"\'");"")&amp;"','"&amp;IF('Locations-Stops'!L326&lt;&gt;"";'Locations-Stops'!L326;"")&amp;"','"&amp;IF('Locations-Stops'!M326&lt;&gt;"";'Locations-Stops'!M326;"")&amp;"','"&amp;IF('Locations-Stops'!N326&lt;&gt;"";'Locations-Stops'!N326;"")&amp;"', CURRENT_TIMESTAMP);"</v>
      </c>
    </row>
    <row r="325" spans="3:6" x14ac:dyDescent="0.25">
      <c r="C325" s="16">
        <v>327</v>
      </c>
      <c r="D325" s="16" t="s">
        <v>17780</v>
      </c>
      <c r="E325" s="16" t="s">
        <v>4333</v>
      </c>
      <c r="F325" s="16" t="str">
        <f t="shared" si="5"/>
        <v>"INSERT INTO `locations` (`id`, `name`, `latitude`, `longitude`, `province`, `region_1`, `region_2`, `region_3`, `street`, `number`, `postal`, `img`, `last_modified`) VALUES (NULL,'"&amp;SUBSTITUTE('Locations-Stops'!F327;"'";"\'")&amp;"',"&amp;IF('Locations-Stops'!D327&lt;&gt;"";LEFT('Locations-Stops'!D327;2)&amp;"."&amp;RIGHT('Locations-Stops'!D327;LEN('Locations-Stops'!D327)-2);"0")&amp;","&amp;IF('Locations-Stops'!E327&lt;&gt;"";LEFT('Locations-Stops'!E327;1)&amp;"."&amp;RIGHT('Locations-Stops'!E327;LEN('Locations-Stops'!E327)-1);"0")&amp;","&amp;IF('Locations-Stops'!G327&lt;&gt;"";VLOOKUP('Locations-Stops'!G327;Regions!A2:B300;2;FALSE);"0")&amp;","&amp;IF('Locations-Stops'!H327&lt;&gt;"";VLOOKUP('Locations-Stops'!H327;Regions!C2:D300;2;FALSE);"0")&amp;","&amp;IF('Locations-Stops'!I327&lt;&gt;"";VLOOKUP('Locations-Stops'!I327;Regions!F2:G300;2;FALSE);"0")&amp;","&amp;IF('Locations-Stops'!J327&lt;&gt;"";VLOOKUP('Locations-Stops'!J327;Regions!I2:J300;2;FALSE);"0")&amp;",'"&amp;IF('Locations-Stops'!K327&lt;&gt;"";SUBSTITUTE('Locations-Stops'!K327;"'";"\'");"")&amp;"','"&amp;IF('Locations-Stops'!L327&lt;&gt;"";'Locations-Stops'!L327;"")&amp;"','"&amp;IF('Locations-Stops'!M327&lt;&gt;"";'Locations-Stops'!M327;"")&amp;"','"&amp;IF('Locations-Stops'!N327&lt;&gt;"";'Locations-Stops'!N327;"")&amp;"', CURRENT_TIMESTAMP);"</v>
      </c>
    </row>
    <row r="326" spans="3:6" x14ac:dyDescent="0.25">
      <c r="C326" s="16">
        <v>328</v>
      </c>
      <c r="D326" s="16" t="s">
        <v>17780</v>
      </c>
      <c r="E326" s="16" t="s">
        <v>4333</v>
      </c>
      <c r="F326" s="16" t="str">
        <f t="shared" si="5"/>
        <v>"INSERT INTO `locations` (`id`, `name`, `latitude`, `longitude`, `province`, `region_1`, `region_2`, `region_3`, `street`, `number`, `postal`, `img`, `last_modified`) VALUES (NULL,'"&amp;SUBSTITUTE('Locations-Stops'!F328;"'";"\'")&amp;"',"&amp;IF('Locations-Stops'!D328&lt;&gt;"";LEFT('Locations-Stops'!D328;2)&amp;"."&amp;RIGHT('Locations-Stops'!D328;LEN('Locations-Stops'!D328)-2);"0")&amp;","&amp;IF('Locations-Stops'!E328&lt;&gt;"";LEFT('Locations-Stops'!E328;1)&amp;"."&amp;RIGHT('Locations-Stops'!E328;LEN('Locations-Stops'!E328)-1);"0")&amp;","&amp;IF('Locations-Stops'!G328&lt;&gt;"";VLOOKUP('Locations-Stops'!G328;Regions!A2:B300;2;FALSE);"0")&amp;","&amp;IF('Locations-Stops'!H328&lt;&gt;"";VLOOKUP('Locations-Stops'!H328;Regions!C2:D300;2;FALSE);"0")&amp;","&amp;IF('Locations-Stops'!I328&lt;&gt;"";VLOOKUP('Locations-Stops'!I328;Regions!F2:G300;2;FALSE);"0")&amp;","&amp;IF('Locations-Stops'!J328&lt;&gt;"";VLOOKUP('Locations-Stops'!J328;Regions!I2:J300;2;FALSE);"0")&amp;",'"&amp;IF('Locations-Stops'!K328&lt;&gt;"";SUBSTITUTE('Locations-Stops'!K328;"'";"\'");"")&amp;"','"&amp;IF('Locations-Stops'!L328&lt;&gt;"";'Locations-Stops'!L328;"")&amp;"','"&amp;IF('Locations-Stops'!M328&lt;&gt;"";'Locations-Stops'!M328;"")&amp;"','"&amp;IF('Locations-Stops'!N328&lt;&gt;"";'Locations-Stops'!N328;"")&amp;"', CURRENT_TIMESTAMP);"</v>
      </c>
    </row>
    <row r="327" spans="3:6" x14ac:dyDescent="0.25">
      <c r="C327" s="16">
        <v>329</v>
      </c>
      <c r="D327" s="16" t="s">
        <v>17780</v>
      </c>
      <c r="E327" s="16" t="s">
        <v>4333</v>
      </c>
      <c r="F327" s="16" t="str">
        <f t="shared" si="5"/>
        <v>"INSERT INTO `locations` (`id`, `name`, `latitude`, `longitude`, `province`, `region_1`, `region_2`, `region_3`, `street`, `number`, `postal`, `img`, `last_modified`) VALUES (NULL,'"&amp;SUBSTITUTE('Locations-Stops'!F329;"'";"\'")&amp;"',"&amp;IF('Locations-Stops'!D329&lt;&gt;"";LEFT('Locations-Stops'!D329;2)&amp;"."&amp;RIGHT('Locations-Stops'!D329;LEN('Locations-Stops'!D329)-2);"0")&amp;","&amp;IF('Locations-Stops'!E329&lt;&gt;"";LEFT('Locations-Stops'!E329;1)&amp;"."&amp;RIGHT('Locations-Stops'!E329;LEN('Locations-Stops'!E329)-1);"0")&amp;","&amp;IF('Locations-Stops'!G329&lt;&gt;"";VLOOKUP('Locations-Stops'!G329;Regions!A2:B300;2;FALSE);"0")&amp;","&amp;IF('Locations-Stops'!H329&lt;&gt;"";VLOOKUP('Locations-Stops'!H329;Regions!C2:D300;2;FALSE);"0")&amp;","&amp;IF('Locations-Stops'!I329&lt;&gt;"";VLOOKUP('Locations-Stops'!I329;Regions!F2:G300;2;FALSE);"0")&amp;","&amp;IF('Locations-Stops'!J329&lt;&gt;"";VLOOKUP('Locations-Stops'!J329;Regions!I2:J300;2;FALSE);"0")&amp;",'"&amp;IF('Locations-Stops'!K329&lt;&gt;"";SUBSTITUTE('Locations-Stops'!K329;"'";"\'");"")&amp;"','"&amp;IF('Locations-Stops'!L329&lt;&gt;"";'Locations-Stops'!L329;"")&amp;"','"&amp;IF('Locations-Stops'!M329&lt;&gt;"";'Locations-Stops'!M329;"")&amp;"','"&amp;IF('Locations-Stops'!N329&lt;&gt;"";'Locations-Stops'!N329;"")&amp;"', CURRENT_TIMESTAMP);"</v>
      </c>
    </row>
    <row r="328" spans="3:6" x14ac:dyDescent="0.25">
      <c r="C328" s="16">
        <v>330</v>
      </c>
      <c r="D328" s="16" t="s">
        <v>17780</v>
      </c>
      <c r="E328" s="16" t="s">
        <v>4333</v>
      </c>
      <c r="F328" s="16" t="str">
        <f t="shared" si="5"/>
        <v>"INSERT INTO `locations` (`id`, `name`, `latitude`, `longitude`, `province`, `region_1`, `region_2`, `region_3`, `street`, `number`, `postal`, `img`, `last_modified`) VALUES (NULL,'"&amp;SUBSTITUTE('Locations-Stops'!F330;"'";"\'")&amp;"',"&amp;IF('Locations-Stops'!D330&lt;&gt;"";LEFT('Locations-Stops'!D330;2)&amp;"."&amp;RIGHT('Locations-Stops'!D330;LEN('Locations-Stops'!D330)-2);"0")&amp;","&amp;IF('Locations-Stops'!E330&lt;&gt;"";LEFT('Locations-Stops'!E330;1)&amp;"."&amp;RIGHT('Locations-Stops'!E330;LEN('Locations-Stops'!E330)-1);"0")&amp;","&amp;IF('Locations-Stops'!G330&lt;&gt;"";VLOOKUP('Locations-Stops'!G330;Regions!A2:B300;2;FALSE);"0")&amp;","&amp;IF('Locations-Stops'!H330&lt;&gt;"";VLOOKUP('Locations-Stops'!H330;Regions!C2:D300;2;FALSE);"0")&amp;","&amp;IF('Locations-Stops'!I330&lt;&gt;"";VLOOKUP('Locations-Stops'!I330;Regions!F2:G300;2;FALSE);"0")&amp;","&amp;IF('Locations-Stops'!J330&lt;&gt;"";VLOOKUP('Locations-Stops'!J330;Regions!I2:J300;2;FALSE);"0")&amp;",'"&amp;IF('Locations-Stops'!K330&lt;&gt;"";SUBSTITUTE('Locations-Stops'!K330;"'";"\'");"")&amp;"','"&amp;IF('Locations-Stops'!L330&lt;&gt;"";'Locations-Stops'!L330;"")&amp;"','"&amp;IF('Locations-Stops'!M330&lt;&gt;"";'Locations-Stops'!M330;"")&amp;"','"&amp;IF('Locations-Stops'!N330&lt;&gt;"";'Locations-Stops'!N330;"")&amp;"', CURRENT_TIMESTAMP);"</v>
      </c>
    </row>
    <row r="329" spans="3:6" x14ac:dyDescent="0.25">
      <c r="C329" s="16">
        <v>331</v>
      </c>
      <c r="D329" s="16" t="s">
        <v>17780</v>
      </c>
      <c r="E329" s="16" t="s">
        <v>4333</v>
      </c>
      <c r="F329" s="16" t="str">
        <f t="shared" si="5"/>
        <v>"INSERT INTO `locations` (`id`, `name`, `latitude`, `longitude`, `province`, `region_1`, `region_2`, `region_3`, `street`, `number`, `postal`, `img`, `last_modified`) VALUES (NULL,'"&amp;SUBSTITUTE('Locations-Stops'!F331;"'";"\'")&amp;"',"&amp;IF('Locations-Stops'!D331&lt;&gt;"";LEFT('Locations-Stops'!D331;2)&amp;"."&amp;RIGHT('Locations-Stops'!D331;LEN('Locations-Stops'!D331)-2);"0")&amp;","&amp;IF('Locations-Stops'!E331&lt;&gt;"";LEFT('Locations-Stops'!E331;1)&amp;"."&amp;RIGHT('Locations-Stops'!E331;LEN('Locations-Stops'!E331)-1);"0")&amp;","&amp;IF('Locations-Stops'!G331&lt;&gt;"";VLOOKUP('Locations-Stops'!G331;Regions!A2:B300;2;FALSE);"0")&amp;","&amp;IF('Locations-Stops'!H331&lt;&gt;"";VLOOKUP('Locations-Stops'!H331;Regions!C2:D300;2;FALSE);"0")&amp;","&amp;IF('Locations-Stops'!I331&lt;&gt;"";VLOOKUP('Locations-Stops'!I331;Regions!F2:G300;2;FALSE);"0")&amp;","&amp;IF('Locations-Stops'!J331&lt;&gt;"";VLOOKUP('Locations-Stops'!J331;Regions!I2:J300;2;FALSE);"0")&amp;",'"&amp;IF('Locations-Stops'!K331&lt;&gt;"";SUBSTITUTE('Locations-Stops'!K331;"'";"\'");"")&amp;"','"&amp;IF('Locations-Stops'!L331&lt;&gt;"";'Locations-Stops'!L331;"")&amp;"','"&amp;IF('Locations-Stops'!M331&lt;&gt;"";'Locations-Stops'!M331;"")&amp;"','"&amp;IF('Locations-Stops'!N331&lt;&gt;"";'Locations-Stops'!N331;"")&amp;"', CURRENT_TIMESTAMP);"</v>
      </c>
    </row>
    <row r="330" spans="3:6" x14ac:dyDescent="0.25">
      <c r="C330" s="16">
        <v>332</v>
      </c>
      <c r="D330" s="16" t="s">
        <v>17780</v>
      </c>
      <c r="E330" s="16" t="s">
        <v>4333</v>
      </c>
      <c r="F330" s="16" t="str">
        <f t="shared" si="5"/>
        <v>"INSERT INTO `locations` (`id`, `name`, `latitude`, `longitude`, `province`, `region_1`, `region_2`, `region_3`, `street`, `number`, `postal`, `img`, `last_modified`) VALUES (NULL,'"&amp;SUBSTITUTE('Locations-Stops'!F332;"'";"\'")&amp;"',"&amp;IF('Locations-Stops'!D332&lt;&gt;"";LEFT('Locations-Stops'!D332;2)&amp;"."&amp;RIGHT('Locations-Stops'!D332;LEN('Locations-Stops'!D332)-2);"0")&amp;","&amp;IF('Locations-Stops'!E332&lt;&gt;"";LEFT('Locations-Stops'!E332;1)&amp;"."&amp;RIGHT('Locations-Stops'!E332;LEN('Locations-Stops'!E332)-1);"0")&amp;","&amp;IF('Locations-Stops'!G332&lt;&gt;"";VLOOKUP('Locations-Stops'!G332;Regions!A2:B300;2;FALSE);"0")&amp;","&amp;IF('Locations-Stops'!H332&lt;&gt;"";VLOOKUP('Locations-Stops'!H332;Regions!C2:D300;2;FALSE);"0")&amp;","&amp;IF('Locations-Stops'!I332&lt;&gt;"";VLOOKUP('Locations-Stops'!I332;Regions!F2:G300;2;FALSE);"0")&amp;","&amp;IF('Locations-Stops'!J332&lt;&gt;"";VLOOKUP('Locations-Stops'!J332;Regions!I2:J300;2;FALSE);"0")&amp;",'"&amp;IF('Locations-Stops'!K332&lt;&gt;"";SUBSTITUTE('Locations-Stops'!K332;"'";"\'");"")&amp;"','"&amp;IF('Locations-Stops'!L332&lt;&gt;"";'Locations-Stops'!L332;"")&amp;"','"&amp;IF('Locations-Stops'!M332&lt;&gt;"";'Locations-Stops'!M332;"")&amp;"','"&amp;IF('Locations-Stops'!N332&lt;&gt;"";'Locations-Stops'!N332;"")&amp;"', CURRENT_TIMESTAMP);"</v>
      </c>
    </row>
    <row r="331" spans="3:6" x14ac:dyDescent="0.25">
      <c r="C331" s="16">
        <v>333</v>
      </c>
      <c r="D331" s="16" t="s">
        <v>17780</v>
      </c>
      <c r="E331" s="16" t="s">
        <v>4333</v>
      </c>
      <c r="F331" s="16" t="str">
        <f t="shared" si="5"/>
        <v>"INSERT INTO `locations` (`id`, `name`, `latitude`, `longitude`, `province`, `region_1`, `region_2`, `region_3`, `street`, `number`, `postal`, `img`, `last_modified`) VALUES (NULL,'"&amp;SUBSTITUTE('Locations-Stops'!F333;"'";"\'")&amp;"',"&amp;IF('Locations-Stops'!D333&lt;&gt;"";LEFT('Locations-Stops'!D333;2)&amp;"."&amp;RIGHT('Locations-Stops'!D333;LEN('Locations-Stops'!D333)-2);"0")&amp;","&amp;IF('Locations-Stops'!E333&lt;&gt;"";LEFT('Locations-Stops'!E333;1)&amp;"."&amp;RIGHT('Locations-Stops'!E333;LEN('Locations-Stops'!E333)-1);"0")&amp;","&amp;IF('Locations-Stops'!G333&lt;&gt;"";VLOOKUP('Locations-Stops'!G333;Regions!A2:B300;2;FALSE);"0")&amp;","&amp;IF('Locations-Stops'!H333&lt;&gt;"";VLOOKUP('Locations-Stops'!H333;Regions!C2:D300;2;FALSE);"0")&amp;","&amp;IF('Locations-Stops'!I333&lt;&gt;"";VLOOKUP('Locations-Stops'!I333;Regions!F2:G300;2;FALSE);"0")&amp;","&amp;IF('Locations-Stops'!J333&lt;&gt;"";VLOOKUP('Locations-Stops'!J333;Regions!I2:J300;2;FALSE);"0")&amp;",'"&amp;IF('Locations-Stops'!K333&lt;&gt;"";SUBSTITUTE('Locations-Stops'!K333;"'";"\'");"")&amp;"','"&amp;IF('Locations-Stops'!L333&lt;&gt;"";'Locations-Stops'!L333;"")&amp;"','"&amp;IF('Locations-Stops'!M333&lt;&gt;"";'Locations-Stops'!M333;"")&amp;"','"&amp;IF('Locations-Stops'!N333&lt;&gt;"";'Locations-Stops'!N333;"")&amp;"', CURRENT_TIMESTAMP);"</v>
      </c>
    </row>
    <row r="332" spans="3:6" x14ac:dyDescent="0.25">
      <c r="C332" s="16">
        <v>334</v>
      </c>
      <c r="D332" s="16" t="s">
        <v>17780</v>
      </c>
      <c r="E332" s="16" t="s">
        <v>4333</v>
      </c>
      <c r="F332" s="16" t="str">
        <f t="shared" si="5"/>
        <v>"INSERT INTO `locations` (`id`, `name`, `latitude`, `longitude`, `province`, `region_1`, `region_2`, `region_3`, `street`, `number`, `postal`, `img`, `last_modified`) VALUES (NULL,'"&amp;SUBSTITUTE('Locations-Stops'!F334;"'";"\'")&amp;"',"&amp;IF('Locations-Stops'!D334&lt;&gt;"";LEFT('Locations-Stops'!D334;2)&amp;"."&amp;RIGHT('Locations-Stops'!D334;LEN('Locations-Stops'!D334)-2);"0")&amp;","&amp;IF('Locations-Stops'!E334&lt;&gt;"";LEFT('Locations-Stops'!E334;1)&amp;"."&amp;RIGHT('Locations-Stops'!E334;LEN('Locations-Stops'!E334)-1);"0")&amp;","&amp;IF('Locations-Stops'!G334&lt;&gt;"";VLOOKUP('Locations-Stops'!G334;Regions!A2:B300;2;FALSE);"0")&amp;","&amp;IF('Locations-Stops'!H334&lt;&gt;"";VLOOKUP('Locations-Stops'!H334;Regions!C2:D300;2;FALSE);"0")&amp;","&amp;IF('Locations-Stops'!I334&lt;&gt;"";VLOOKUP('Locations-Stops'!I334;Regions!F2:G300;2;FALSE);"0")&amp;","&amp;IF('Locations-Stops'!J334&lt;&gt;"";VLOOKUP('Locations-Stops'!J334;Regions!I2:J300;2;FALSE);"0")&amp;",'"&amp;IF('Locations-Stops'!K334&lt;&gt;"";SUBSTITUTE('Locations-Stops'!K334;"'";"\'");"")&amp;"','"&amp;IF('Locations-Stops'!L334&lt;&gt;"";'Locations-Stops'!L334;"")&amp;"','"&amp;IF('Locations-Stops'!M334&lt;&gt;"";'Locations-Stops'!M334;"")&amp;"','"&amp;IF('Locations-Stops'!N334&lt;&gt;"";'Locations-Stops'!N334;"")&amp;"', CURRENT_TIMESTAMP);"</v>
      </c>
    </row>
    <row r="333" spans="3:6" x14ac:dyDescent="0.25">
      <c r="C333" s="16">
        <v>335</v>
      </c>
      <c r="D333" s="16" t="s">
        <v>17780</v>
      </c>
      <c r="E333" s="16" t="s">
        <v>4333</v>
      </c>
      <c r="F333" s="16" t="str">
        <f t="shared" si="5"/>
        <v>"INSERT INTO `locations` (`id`, `name`, `latitude`, `longitude`, `province`, `region_1`, `region_2`, `region_3`, `street`, `number`, `postal`, `img`, `last_modified`) VALUES (NULL,'"&amp;SUBSTITUTE('Locations-Stops'!F335;"'";"\'")&amp;"',"&amp;IF('Locations-Stops'!D335&lt;&gt;"";LEFT('Locations-Stops'!D335;2)&amp;"."&amp;RIGHT('Locations-Stops'!D335;LEN('Locations-Stops'!D335)-2);"0")&amp;","&amp;IF('Locations-Stops'!E335&lt;&gt;"";LEFT('Locations-Stops'!E335;1)&amp;"."&amp;RIGHT('Locations-Stops'!E335;LEN('Locations-Stops'!E335)-1);"0")&amp;","&amp;IF('Locations-Stops'!G335&lt;&gt;"";VLOOKUP('Locations-Stops'!G335;Regions!A2:B300;2;FALSE);"0")&amp;","&amp;IF('Locations-Stops'!H335&lt;&gt;"";VLOOKUP('Locations-Stops'!H335;Regions!C2:D300;2;FALSE);"0")&amp;","&amp;IF('Locations-Stops'!I335&lt;&gt;"";VLOOKUP('Locations-Stops'!I335;Regions!F2:G300;2;FALSE);"0")&amp;","&amp;IF('Locations-Stops'!J335&lt;&gt;"";VLOOKUP('Locations-Stops'!J335;Regions!I2:J300;2;FALSE);"0")&amp;",'"&amp;IF('Locations-Stops'!K335&lt;&gt;"";SUBSTITUTE('Locations-Stops'!K335;"'";"\'");"")&amp;"','"&amp;IF('Locations-Stops'!L335&lt;&gt;"";'Locations-Stops'!L335;"")&amp;"','"&amp;IF('Locations-Stops'!M335&lt;&gt;"";'Locations-Stops'!M335;"")&amp;"','"&amp;IF('Locations-Stops'!N335&lt;&gt;"";'Locations-Stops'!N335;"")&amp;"', CURRENT_TIMESTAMP);"</v>
      </c>
    </row>
    <row r="334" spans="3:6" x14ac:dyDescent="0.25">
      <c r="C334" s="16">
        <v>336</v>
      </c>
      <c r="D334" s="16" t="s">
        <v>17780</v>
      </c>
      <c r="E334" s="16" t="s">
        <v>4333</v>
      </c>
      <c r="F334" s="16" t="str">
        <f t="shared" si="5"/>
        <v>"INSERT INTO `locations` (`id`, `name`, `latitude`, `longitude`, `province`, `region_1`, `region_2`, `region_3`, `street`, `number`, `postal`, `img`, `last_modified`) VALUES (NULL,'"&amp;SUBSTITUTE('Locations-Stops'!F336;"'";"\'")&amp;"',"&amp;IF('Locations-Stops'!D336&lt;&gt;"";LEFT('Locations-Stops'!D336;2)&amp;"."&amp;RIGHT('Locations-Stops'!D336;LEN('Locations-Stops'!D336)-2);"0")&amp;","&amp;IF('Locations-Stops'!E336&lt;&gt;"";LEFT('Locations-Stops'!E336;1)&amp;"."&amp;RIGHT('Locations-Stops'!E336;LEN('Locations-Stops'!E336)-1);"0")&amp;","&amp;IF('Locations-Stops'!G336&lt;&gt;"";VLOOKUP('Locations-Stops'!G336;Regions!A2:B300;2;FALSE);"0")&amp;","&amp;IF('Locations-Stops'!H336&lt;&gt;"";VLOOKUP('Locations-Stops'!H336;Regions!C2:D300;2;FALSE);"0")&amp;","&amp;IF('Locations-Stops'!I336&lt;&gt;"";VLOOKUP('Locations-Stops'!I336;Regions!F2:G300;2;FALSE);"0")&amp;","&amp;IF('Locations-Stops'!J336&lt;&gt;"";VLOOKUP('Locations-Stops'!J336;Regions!I2:J300;2;FALSE);"0")&amp;",'"&amp;IF('Locations-Stops'!K336&lt;&gt;"";SUBSTITUTE('Locations-Stops'!K336;"'";"\'");"")&amp;"','"&amp;IF('Locations-Stops'!L336&lt;&gt;"";'Locations-Stops'!L336;"")&amp;"','"&amp;IF('Locations-Stops'!M336&lt;&gt;"";'Locations-Stops'!M336;"")&amp;"','"&amp;IF('Locations-Stops'!N336&lt;&gt;"";'Locations-Stops'!N336;"")&amp;"', CURRENT_TIMESTAMP);"</v>
      </c>
    </row>
    <row r="335" spans="3:6" x14ac:dyDescent="0.25">
      <c r="C335" s="16">
        <v>337</v>
      </c>
      <c r="D335" s="16" t="s">
        <v>17780</v>
      </c>
      <c r="E335" s="16" t="s">
        <v>4333</v>
      </c>
      <c r="F335" s="16" t="str">
        <f t="shared" si="5"/>
        <v>"INSERT INTO `locations` (`id`, `name`, `latitude`, `longitude`, `province`, `region_1`, `region_2`, `region_3`, `street`, `number`, `postal`, `img`, `last_modified`) VALUES (NULL,'"&amp;SUBSTITUTE('Locations-Stops'!F337;"'";"\'")&amp;"',"&amp;IF('Locations-Stops'!D337&lt;&gt;"";LEFT('Locations-Stops'!D337;2)&amp;"."&amp;RIGHT('Locations-Stops'!D337;LEN('Locations-Stops'!D337)-2);"0")&amp;","&amp;IF('Locations-Stops'!E337&lt;&gt;"";LEFT('Locations-Stops'!E337;1)&amp;"."&amp;RIGHT('Locations-Stops'!E337;LEN('Locations-Stops'!E337)-1);"0")&amp;","&amp;IF('Locations-Stops'!G337&lt;&gt;"";VLOOKUP('Locations-Stops'!G337;Regions!A2:B300;2;FALSE);"0")&amp;","&amp;IF('Locations-Stops'!H337&lt;&gt;"";VLOOKUP('Locations-Stops'!H337;Regions!C2:D300;2;FALSE);"0")&amp;","&amp;IF('Locations-Stops'!I337&lt;&gt;"";VLOOKUP('Locations-Stops'!I337;Regions!F2:G300;2;FALSE);"0")&amp;","&amp;IF('Locations-Stops'!J337&lt;&gt;"";VLOOKUP('Locations-Stops'!J337;Regions!I2:J300;2;FALSE);"0")&amp;",'"&amp;IF('Locations-Stops'!K337&lt;&gt;"";SUBSTITUTE('Locations-Stops'!K337;"'";"\'");"")&amp;"','"&amp;IF('Locations-Stops'!L337&lt;&gt;"";'Locations-Stops'!L337;"")&amp;"','"&amp;IF('Locations-Stops'!M337&lt;&gt;"";'Locations-Stops'!M337;"")&amp;"','"&amp;IF('Locations-Stops'!N337&lt;&gt;"";'Locations-Stops'!N337;"")&amp;"', CURRENT_TIMESTAMP);"</v>
      </c>
    </row>
    <row r="336" spans="3:6" x14ac:dyDescent="0.25">
      <c r="C336" s="16">
        <v>338</v>
      </c>
      <c r="D336" s="16" t="s">
        <v>17780</v>
      </c>
      <c r="E336" s="16" t="s">
        <v>4333</v>
      </c>
      <c r="F336" s="16" t="str">
        <f t="shared" si="5"/>
        <v>"INSERT INTO `locations` (`id`, `name`, `latitude`, `longitude`, `province`, `region_1`, `region_2`, `region_3`, `street`, `number`, `postal`, `img`, `last_modified`) VALUES (NULL,'"&amp;SUBSTITUTE('Locations-Stops'!F338;"'";"\'")&amp;"',"&amp;IF('Locations-Stops'!D338&lt;&gt;"";LEFT('Locations-Stops'!D338;2)&amp;"."&amp;RIGHT('Locations-Stops'!D338;LEN('Locations-Stops'!D338)-2);"0")&amp;","&amp;IF('Locations-Stops'!E338&lt;&gt;"";LEFT('Locations-Stops'!E338;1)&amp;"."&amp;RIGHT('Locations-Stops'!E338;LEN('Locations-Stops'!E338)-1);"0")&amp;","&amp;IF('Locations-Stops'!G338&lt;&gt;"";VLOOKUP('Locations-Stops'!G338;Regions!A2:B300;2;FALSE);"0")&amp;","&amp;IF('Locations-Stops'!H338&lt;&gt;"";VLOOKUP('Locations-Stops'!H338;Regions!C2:D300;2;FALSE);"0")&amp;","&amp;IF('Locations-Stops'!I338&lt;&gt;"";VLOOKUP('Locations-Stops'!I338;Regions!F2:G300;2;FALSE);"0")&amp;","&amp;IF('Locations-Stops'!J338&lt;&gt;"";VLOOKUP('Locations-Stops'!J338;Regions!I2:J300;2;FALSE);"0")&amp;",'"&amp;IF('Locations-Stops'!K338&lt;&gt;"";SUBSTITUTE('Locations-Stops'!K338;"'";"\'");"")&amp;"','"&amp;IF('Locations-Stops'!L338&lt;&gt;"";'Locations-Stops'!L338;"")&amp;"','"&amp;IF('Locations-Stops'!M338&lt;&gt;"";'Locations-Stops'!M338;"")&amp;"','"&amp;IF('Locations-Stops'!N338&lt;&gt;"";'Locations-Stops'!N338;"")&amp;"', CURRENT_TIMESTAMP);"</v>
      </c>
    </row>
    <row r="337" spans="3:6" x14ac:dyDescent="0.25">
      <c r="C337" s="16">
        <v>339</v>
      </c>
      <c r="D337" s="16" t="s">
        <v>17780</v>
      </c>
      <c r="E337" s="16" t="s">
        <v>4333</v>
      </c>
      <c r="F337" s="16" t="str">
        <f t="shared" si="5"/>
        <v>"INSERT INTO `locations` (`id`, `name`, `latitude`, `longitude`, `province`, `region_1`, `region_2`, `region_3`, `street`, `number`, `postal`, `img`, `last_modified`) VALUES (NULL,'"&amp;SUBSTITUTE('Locations-Stops'!F339;"'";"\'")&amp;"',"&amp;IF('Locations-Stops'!D339&lt;&gt;"";LEFT('Locations-Stops'!D339;2)&amp;"."&amp;RIGHT('Locations-Stops'!D339;LEN('Locations-Stops'!D339)-2);"0")&amp;","&amp;IF('Locations-Stops'!E339&lt;&gt;"";LEFT('Locations-Stops'!E339;1)&amp;"."&amp;RIGHT('Locations-Stops'!E339;LEN('Locations-Stops'!E339)-1);"0")&amp;","&amp;IF('Locations-Stops'!G339&lt;&gt;"";VLOOKUP('Locations-Stops'!G339;Regions!A2:B300;2;FALSE);"0")&amp;","&amp;IF('Locations-Stops'!H339&lt;&gt;"";VLOOKUP('Locations-Stops'!H339;Regions!C2:D300;2;FALSE);"0")&amp;","&amp;IF('Locations-Stops'!I339&lt;&gt;"";VLOOKUP('Locations-Stops'!I339;Regions!F2:G300;2;FALSE);"0")&amp;","&amp;IF('Locations-Stops'!J339&lt;&gt;"";VLOOKUP('Locations-Stops'!J339;Regions!I2:J300;2;FALSE);"0")&amp;",'"&amp;IF('Locations-Stops'!K339&lt;&gt;"";SUBSTITUTE('Locations-Stops'!K339;"'";"\'");"")&amp;"','"&amp;IF('Locations-Stops'!L339&lt;&gt;"";'Locations-Stops'!L339;"")&amp;"','"&amp;IF('Locations-Stops'!M339&lt;&gt;"";'Locations-Stops'!M339;"")&amp;"','"&amp;IF('Locations-Stops'!N339&lt;&gt;"";'Locations-Stops'!N339;"")&amp;"', CURRENT_TIMESTAMP);"</v>
      </c>
    </row>
    <row r="338" spans="3:6" x14ac:dyDescent="0.25">
      <c r="C338" s="16">
        <v>340</v>
      </c>
      <c r="D338" s="16" t="s">
        <v>17780</v>
      </c>
      <c r="E338" s="16" t="s">
        <v>4333</v>
      </c>
      <c r="F338" s="16" t="str">
        <f t="shared" si="5"/>
        <v>"INSERT INTO `locations` (`id`, `name`, `latitude`, `longitude`, `province`, `region_1`, `region_2`, `region_3`, `street`, `number`, `postal`, `img`, `last_modified`) VALUES (NULL,'"&amp;SUBSTITUTE('Locations-Stops'!F340;"'";"\'")&amp;"',"&amp;IF('Locations-Stops'!D340&lt;&gt;"";LEFT('Locations-Stops'!D340;2)&amp;"."&amp;RIGHT('Locations-Stops'!D340;LEN('Locations-Stops'!D340)-2);"0")&amp;","&amp;IF('Locations-Stops'!E340&lt;&gt;"";LEFT('Locations-Stops'!E340;1)&amp;"."&amp;RIGHT('Locations-Stops'!E340;LEN('Locations-Stops'!E340)-1);"0")&amp;","&amp;IF('Locations-Stops'!G340&lt;&gt;"";VLOOKUP('Locations-Stops'!G340;Regions!A2:B300;2;FALSE);"0")&amp;","&amp;IF('Locations-Stops'!H340&lt;&gt;"";VLOOKUP('Locations-Stops'!H340;Regions!C2:D300;2;FALSE);"0")&amp;","&amp;IF('Locations-Stops'!I340&lt;&gt;"";VLOOKUP('Locations-Stops'!I340;Regions!F2:G300;2;FALSE);"0")&amp;","&amp;IF('Locations-Stops'!J340&lt;&gt;"";VLOOKUP('Locations-Stops'!J340;Regions!I2:J300;2;FALSE);"0")&amp;",'"&amp;IF('Locations-Stops'!K340&lt;&gt;"";SUBSTITUTE('Locations-Stops'!K340;"'";"\'");"")&amp;"','"&amp;IF('Locations-Stops'!L340&lt;&gt;"";'Locations-Stops'!L340;"")&amp;"','"&amp;IF('Locations-Stops'!M340&lt;&gt;"";'Locations-Stops'!M340;"")&amp;"','"&amp;IF('Locations-Stops'!N340&lt;&gt;"";'Locations-Stops'!N340;"")&amp;"', CURRENT_TIMESTAMP);"</v>
      </c>
    </row>
    <row r="339" spans="3:6" x14ac:dyDescent="0.25">
      <c r="C339" s="16">
        <v>341</v>
      </c>
      <c r="D339" s="16" t="s">
        <v>17780</v>
      </c>
      <c r="E339" s="16" t="s">
        <v>4333</v>
      </c>
      <c r="F339" s="16" t="str">
        <f t="shared" si="5"/>
        <v>"INSERT INTO `locations` (`id`, `name`, `latitude`, `longitude`, `province`, `region_1`, `region_2`, `region_3`, `street`, `number`, `postal`, `img`, `last_modified`) VALUES (NULL,'"&amp;SUBSTITUTE('Locations-Stops'!F341;"'";"\'")&amp;"',"&amp;IF('Locations-Stops'!D341&lt;&gt;"";LEFT('Locations-Stops'!D341;2)&amp;"."&amp;RIGHT('Locations-Stops'!D341;LEN('Locations-Stops'!D341)-2);"0")&amp;","&amp;IF('Locations-Stops'!E341&lt;&gt;"";LEFT('Locations-Stops'!E341;1)&amp;"."&amp;RIGHT('Locations-Stops'!E341;LEN('Locations-Stops'!E341)-1);"0")&amp;","&amp;IF('Locations-Stops'!G341&lt;&gt;"";VLOOKUP('Locations-Stops'!G341;Regions!A2:B300;2;FALSE);"0")&amp;","&amp;IF('Locations-Stops'!H341&lt;&gt;"";VLOOKUP('Locations-Stops'!H341;Regions!C2:D300;2;FALSE);"0")&amp;","&amp;IF('Locations-Stops'!I341&lt;&gt;"";VLOOKUP('Locations-Stops'!I341;Regions!F2:G300;2;FALSE);"0")&amp;","&amp;IF('Locations-Stops'!J341&lt;&gt;"";VLOOKUP('Locations-Stops'!J341;Regions!I2:J300;2;FALSE);"0")&amp;",'"&amp;IF('Locations-Stops'!K341&lt;&gt;"";SUBSTITUTE('Locations-Stops'!K341;"'";"\'");"")&amp;"','"&amp;IF('Locations-Stops'!L341&lt;&gt;"";'Locations-Stops'!L341;"")&amp;"','"&amp;IF('Locations-Stops'!M341&lt;&gt;"";'Locations-Stops'!M341;"")&amp;"','"&amp;IF('Locations-Stops'!N341&lt;&gt;"";'Locations-Stops'!N341;"")&amp;"', CURRENT_TIMESTAMP);"</v>
      </c>
    </row>
    <row r="340" spans="3:6" x14ac:dyDescent="0.25">
      <c r="C340" s="16">
        <v>342</v>
      </c>
      <c r="D340" s="16" t="s">
        <v>17780</v>
      </c>
      <c r="E340" s="16" t="s">
        <v>4333</v>
      </c>
      <c r="F340" s="16" t="str">
        <f t="shared" si="5"/>
        <v>"INSERT INTO `locations` (`id`, `name`, `latitude`, `longitude`, `province`, `region_1`, `region_2`, `region_3`, `street`, `number`, `postal`, `img`, `last_modified`) VALUES (NULL,'"&amp;SUBSTITUTE('Locations-Stops'!F342;"'";"\'")&amp;"',"&amp;IF('Locations-Stops'!D342&lt;&gt;"";LEFT('Locations-Stops'!D342;2)&amp;"."&amp;RIGHT('Locations-Stops'!D342;LEN('Locations-Stops'!D342)-2);"0")&amp;","&amp;IF('Locations-Stops'!E342&lt;&gt;"";LEFT('Locations-Stops'!E342;1)&amp;"."&amp;RIGHT('Locations-Stops'!E342;LEN('Locations-Stops'!E342)-1);"0")&amp;","&amp;IF('Locations-Stops'!G342&lt;&gt;"";VLOOKUP('Locations-Stops'!G342;Regions!A2:B300;2;FALSE);"0")&amp;","&amp;IF('Locations-Stops'!H342&lt;&gt;"";VLOOKUP('Locations-Stops'!H342;Regions!C2:D300;2;FALSE);"0")&amp;","&amp;IF('Locations-Stops'!I342&lt;&gt;"";VLOOKUP('Locations-Stops'!I342;Regions!F2:G300;2;FALSE);"0")&amp;","&amp;IF('Locations-Stops'!J342&lt;&gt;"";VLOOKUP('Locations-Stops'!J342;Regions!I2:J300;2;FALSE);"0")&amp;",'"&amp;IF('Locations-Stops'!K342&lt;&gt;"";SUBSTITUTE('Locations-Stops'!K342;"'";"\'");"")&amp;"','"&amp;IF('Locations-Stops'!L342&lt;&gt;"";'Locations-Stops'!L342;"")&amp;"','"&amp;IF('Locations-Stops'!M342&lt;&gt;"";'Locations-Stops'!M342;"")&amp;"','"&amp;IF('Locations-Stops'!N342&lt;&gt;"";'Locations-Stops'!N342;"")&amp;"', CURRENT_TIMESTAMP);"</v>
      </c>
    </row>
    <row r="341" spans="3:6" x14ac:dyDescent="0.25">
      <c r="C341" s="16">
        <v>343</v>
      </c>
      <c r="D341" s="16" t="s">
        <v>17780</v>
      </c>
      <c r="E341" s="16" t="s">
        <v>4333</v>
      </c>
      <c r="F341" s="16" t="str">
        <f t="shared" si="5"/>
        <v>"INSERT INTO `locations` (`id`, `name`, `latitude`, `longitude`, `province`, `region_1`, `region_2`, `region_3`, `street`, `number`, `postal`, `img`, `last_modified`) VALUES (NULL,'"&amp;SUBSTITUTE('Locations-Stops'!F343;"'";"\'")&amp;"',"&amp;IF('Locations-Stops'!D343&lt;&gt;"";LEFT('Locations-Stops'!D343;2)&amp;"."&amp;RIGHT('Locations-Stops'!D343;LEN('Locations-Stops'!D343)-2);"0")&amp;","&amp;IF('Locations-Stops'!E343&lt;&gt;"";LEFT('Locations-Stops'!E343;1)&amp;"."&amp;RIGHT('Locations-Stops'!E343;LEN('Locations-Stops'!E343)-1);"0")&amp;","&amp;IF('Locations-Stops'!G343&lt;&gt;"";VLOOKUP('Locations-Stops'!G343;Regions!A2:B300;2;FALSE);"0")&amp;","&amp;IF('Locations-Stops'!H343&lt;&gt;"";VLOOKUP('Locations-Stops'!H343;Regions!C2:D300;2;FALSE);"0")&amp;","&amp;IF('Locations-Stops'!I343&lt;&gt;"";VLOOKUP('Locations-Stops'!I343;Regions!F2:G300;2;FALSE);"0")&amp;","&amp;IF('Locations-Stops'!J343&lt;&gt;"";VLOOKUP('Locations-Stops'!J343;Regions!I2:J300;2;FALSE);"0")&amp;",'"&amp;IF('Locations-Stops'!K343&lt;&gt;"";SUBSTITUTE('Locations-Stops'!K343;"'";"\'");"")&amp;"','"&amp;IF('Locations-Stops'!L343&lt;&gt;"";'Locations-Stops'!L343;"")&amp;"','"&amp;IF('Locations-Stops'!M343&lt;&gt;"";'Locations-Stops'!M343;"")&amp;"','"&amp;IF('Locations-Stops'!N343&lt;&gt;"";'Locations-Stops'!N343;"")&amp;"', CURRENT_TIMESTAMP);"</v>
      </c>
    </row>
    <row r="342" spans="3:6" x14ac:dyDescent="0.25">
      <c r="C342" s="16">
        <v>344</v>
      </c>
      <c r="D342" s="16" t="s">
        <v>17780</v>
      </c>
      <c r="E342" s="16" t="s">
        <v>4333</v>
      </c>
      <c r="F342" s="16" t="str">
        <f t="shared" si="5"/>
        <v>"INSERT INTO `locations` (`id`, `name`, `latitude`, `longitude`, `province`, `region_1`, `region_2`, `region_3`, `street`, `number`, `postal`, `img`, `last_modified`) VALUES (NULL,'"&amp;SUBSTITUTE('Locations-Stops'!F344;"'";"\'")&amp;"',"&amp;IF('Locations-Stops'!D344&lt;&gt;"";LEFT('Locations-Stops'!D344;2)&amp;"."&amp;RIGHT('Locations-Stops'!D344;LEN('Locations-Stops'!D344)-2);"0")&amp;","&amp;IF('Locations-Stops'!E344&lt;&gt;"";LEFT('Locations-Stops'!E344;1)&amp;"."&amp;RIGHT('Locations-Stops'!E344;LEN('Locations-Stops'!E344)-1);"0")&amp;","&amp;IF('Locations-Stops'!G344&lt;&gt;"";VLOOKUP('Locations-Stops'!G344;Regions!A2:B300;2;FALSE);"0")&amp;","&amp;IF('Locations-Stops'!H344&lt;&gt;"";VLOOKUP('Locations-Stops'!H344;Regions!C2:D300;2;FALSE);"0")&amp;","&amp;IF('Locations-Stops'!I344&lt;&gt;"";VLOOKUP('Locations-Stops'!I344;Regions!F2:G300;2;FALSE);"0")&amp;","&amp;IF('Locations-Stops'!J344&lt;&gt;"";VLOOKUP('Locations-Stops'!J344;Regions!I2:J300;2;FALSE);"0")&amp;",'"&amp;IF('Locations-Stops'!K344&lt;&gt;"";SUBSTITUTE('Locations-Stops'!K344;"'";"\'");"")&amp;"','"&amp;IF('Locations-Stops'!L344&lt;&gt;"";'Locations-Stops'!L344;"")&amp;"','"&amp;IF('Locations-Stops'!M344&lt;&gt;"";'Locations-Stops'!M344;"")&amp;"','"&amp;IF('Locations-Stops'!N344&lt;&gt;"";'Locations-Stops'!N344;"")&amp;"', CURRENT_TIMESTAMP);"</v>
      </c>
    </row>
    <row r="343" spans="3:6" x14ac:dyDescent="0.25">
      <c r="C343" s="16">
        <v>345</v>
      </c>
      <c r="D343" s="16" t="s">
        <v>17780</v>
      </c>
      <c r="E343" s="16" t="s">
        <v>4333</v>
      </c>
      <c r="F343" s="16" t="str">
        <f t="shared" si="5"/>
        <v>"INSERT INTO `locations` (`id`, `name`, `latitude`, `longitude`, `province`, `region_1`, `region_2`, `region_3`, `street`, `number`, `postal`, `img`, `last_modified`) VALUES (NULL,'"&amp;SUBSTITUTE('Locations-Stops'!F345;"'";"\'")&amp;"',"&amp;IF('Locations-Stops'!D345&lt;&gt;"";LEFT('Locations-Stops'!D345;2)&amp;"."&amp;RIGHT('Locations-Stops'!D345;LEN('Locations-Stops'!D345)-2);"0")&amp;","&amp;IF('Locations-Stops'!E345&lt;&gt;"";LEFT('Locations-Stops'!E345;1)&amp;"."&amp;RIGHT('Locations-Stops'!E345;LEN('Locations-Stops'!E345)-1);"0")&amp;","&amp;IF('Locations-Stops'!G345&lt;&gt;"";VLOOKUP('Locations-Stops'!G345;Regions!A2:B300;2;FALSE);"0")&amp;","&amp;IF('Locations-Stops'!H345&lt;&gt;"";VLOOKUP('Locations-Stops'!H345;Regions!C2:D300;2;FALSE);"0")&amp;","&amp;IF('Locations-Stops'!I345&lt;&gt;"";VLOOKUP('Locations-Stops'!I345;Regions!F2:G300;2;FALSE);"0")&amp;","&amp;IF('Locations-Stops'!J345&lt;&gt;"";VLOOKUP('Locations-Stops'!J345;Regions!I2:J300;2;FALSE);"0")&amp;",'"&amp;IF('Locations-Stops'!K345&lt;&gt;"";SUBSTITUTE('Locations-Stops'!K345;"'";"\'");"")&amp;"','"&amp;IF('Locations-Stops'!L345&lt;&gt;"";'Locations-Stops'!L345;"")&amp;"','"&amp;IF('Locations-Stops'!M345&lt;&gt;"";'Locations-Stops'!M345;"")&amp;"','"&amp;IF('Locations-Stops'!N345&lt;&gt;"";'Locations-Stops'!N345;"")&amp;"', CURRENT_TIMESTAMP);"</v>
      </c>
    </row>
    <row r="344" spans="3:6" x14ac:dyDescent="0.25">
      <c r="C344" s="16">
        <v>346</v>
      </c>
      <c r="D344" s="16" t="s">
        <v>17780</v>
      </c>
      <c r="E344" s="16" t="s">
        <v>4333</v>
      </c>
      <c r="F344" s="16" t="str">
        <f t="shared" si="5"/>
        <v>"INSERT INTO `locations` (`id`, `name`, `latitude`, `longitude`, `province`, `region_1`, `region_2`, `region_3`, `street`, `number`, `postal`, `img`, `last_modified`) VALUES (NULL,'"&amp;SUBSTITUTE('Locations-Stops'!F346;"'";"\'")&amp;"',"&amp;IF('Locations-Stops'!D346&lt;&gt;"";LEFT('Locations-Stops'!D346;2)&amp;"."&amp;RIGHT('Locations-Stops'!D346;LEN('Locations-Stops'!D346)-2);"0")&amp;","&amp;IF('Locations-Stops'!E346&lt;&gt;"";LEFT('Locations-Stops'!E346;1)&amp;"."&amp;RIGHT('Locations-Stops'!E346;LEN('Locations-Stops'!E346)-1);"0")&amp;","&amp;IF('Locations-Stops'!G346&lt;&gt;"";VLOOKUP('Locations-Stops'!G346;Regions!A2:B300;2;FALSE);"0")&amp;","&amp;IF('Locations-Stops'!H346&lt;&gt;"";VLOOKUP('Locations-Stops'!H346;Regions!C2:D300;2;FALSE);"0")&amp;","&amp;IF('Locations-Stops'!I346&lt;&gt;"";VLOOKUP('Locations-Stops'!I346;Regions!F2:G300;2;FALSE);"0")&amp;","&amp;IF('Locations-Stops'!J346&lt;&gt;"";VLOOKUP('Locations-Stops'!J346;Regions!I2:J300;2;FALSE);"0")&amp;",'"&amp;IF('Locations-Stops'!K346&lt;&gt;"";SUBSTITUTE('Locations-Stops'!K346;"'";"\'");"")&amp;"','"&amp;IF('Locations-Stops'!L346&lt;&gt;"";'Locations-Stops'!L346;"")&amp;"','"&amp;IF('Locations-Stops'!M346&lt;&gt;"";'Locations-Stops'!M346;"")&amp;"','"&amp;IF('Locations-Stops'!N346&lt;&gt;"";'Locations-Stops'!N346;"")&amp;"', CURRENT_TIMESTAMP);"</v>
      </c>
    </row>
    <row r="345" spans="3:6" x14ac:dyDescent="0.25">
      <c r="C345" s="16">
        <v>347</v>
      </c>
      <c r="D345" s="16" t="s">
        <v>17780</v>
      </c>
      <c r="E345" s="16" t="s">
        <v>4333</v>
      </c>
      <c r="F345" s="16" t="str">
        <f t="shared" si="5"/>
        <v>"INSERT INTO `locations` (`id`, `name`, `latitude`, `longitude`, `province`, `region_1`, `region_2`, `region_3`, `street`, `number`, `postal`, `img`, `last_modified`) VALUES (NULL,'"&amp;SUBSTITUTE('Locations-Stops'!F347;"'";"\'")&amp;"',"&amp;IF('Locations-Stops'!D347&lt;&gt;"";LEFT('Locations-Stops'!D347;2)&amp;"."&amp;RIGHT('Locations-Stops'!D347;LEN('Locations-Stops'!D347)-2);"0")&amp;","&amp;IF('Locations-Stops'!E347&lt;&gt;"";LEFT('Locations-Stops'!E347;1)&amp;"."&amp;RIGHT('Locations-Stops'!E347;LEN('Locations-Stops'!E347)-1);"0")&amp;","&amp;IF('Locations-Stops'!G347&lt;&gt;"";VLOOKUP('Locations-Stops'!G347;Regions!A2:B300;2;FALSE);"0")&amp;","&amp;IF('Locations-Stops'!H347&lt;&gt;"";VLOOKUP('Locations-Stops'!H347;Regions!C2:D300;2;FALSE);"0")&amp;","&amp;IF('Locations-Stops'!I347&lt;&gt;"";VLOOKUP('Locations-Stops'!I347;Regions!F2:G300;2;FALSE);"0")&amp;","&amp;IF('Locations-Stops'!J347&lt;&gt;"";VLOOKUP('Locations-Stops'!J347;Regions!I2:J300;2;FALSE);"0")&amp;",'"&amp;IF('Locations-Stops'!K347&lt;&gt;"";SUBSTITUTE('Locations-Stops'!K347;"'";"\'");"")&amp;"','"&amp;IF('Locations-Stops'!L347&lt;&gt;"";'Locations-Stops'!L347;"")&amp;"','"&amp;IF('Locations-Stops'!M347&lt;&gt;"";'Locations-Stops'!M347;"")&amp;"','"&amp;IF('Locations-Stops'!N347&lt;&gt;"";'Locations-Stops'!N347;"")&amp;"', CURRENT_TIMESTAMP);"</v>
      </c>
    </row>
    <row r="346" spans="3:6" x14ac:dyDescent="0.25">
      <c r="C346" s="16">
        <v>348</v>
      </c>
      <c r="D346" s="16" t="s">
        <v>17780</v>
      </c>
      <c r="E346" s="16" t="s">
        <v>4333</v>
      </c>
      <c r="F346" s="16" t="str">
        <f t="shared" si="5"/>
        <v>"INSERT INTO `locations` (`id`, `name`, `latitude`, `longitude`, `province`, `region_1`, `region_2`, `region_3`, `street`, `number`, `postal`, `img`, `last_modified`) VALUES (NULL,'"&amp;SUBSTITUTE('Locations-Stops'!F348;"'";"\'")&amp;"',"&amp;IF('Locations-Stops'!D348&lt;&gt;"";LEFT('Locations-Stops'!D348;2)&amp;"."&amp;RIGHT('Locations-Stops'!D348;LEN('Locations-Stops'!D348)-2);"0")&amp;","&amp;IF('Locations-Stops'!E348&lt;&gt;"";LEFT('Locations-Stops'!E348;1)&amp;"."&amp;RIGHT('Locations-Stops'!E348;LEN('Locations-Stops'!E348)-1);"0")&amp;","&amp;IF('Locations-Stops'!G348&lt;&gt;"";VLOOKUP('Locations-Stops'!G348;Regions!A2:B300;2;FALSE);"0")&amp;","&amp;IF('Locations-Stops'!H348&lt;&gt;"";VLOOKUP('Locations-Stops'!H348;Regions!C2:D300;2;FALSE);"0")&amp;","&amp;IF('Locations-Stops'!I348&lt;&gt;"";VLOOKUP('Locations-Stops'!I348;Regions!F2:G300;2;FALSE);"0")&amp;","&amp;IF('Locations-Stops'!J348&lt;&gt;"";VLOOKUP('Locations-Stops'!J348;Regions!I2:J300;2;FALSE);"0")&amp;",'"&amp;IF('Locations-Stops'!K348&lt;&gt;"";SUBSTITUTE('Locations-Stops'!K348;"'";"\'");"")&amp;"','"&amp;IF('Locations-Stops'!L348&lt;&gt;"";'Locations-Stops'!L348;"")&amp;"','"&amp;IF('Locations-Stops'!M348&lt;&gt;"";'Locations-Stops'!M348;"")&amp;"','"&amp;IF('Locations-Stops'!N348&lt;&gt;"";'Locations-Stops'!N348;"")&amp;"', CURRENT_TIMESTAMP);"</v>
      </c>
    </row>
    <row r="347" spans="3:6" x14ac:dyDescent="0.25">
      <c r="C347" s="16">
        <v>349</v>
      </c>
      <c r="D347" s="16" t="s">
        <v>17780</v>
      </c>
      <c r="E347" s="16" t="s">
        <v>4333</v>
      </c>
      <c r="F347" s="16" t="str">
        <f t="shared" si="5"/>
        <v>"INSERT INTO `locations` (`id`, `name`, `latitude`, `longitude`, `province`, `region_1`, `region_2`, `region_3`, `street`, `number`, `postal`, `img`, `last_modified`) VALUES (NULL,'"&amp;SUBSTITUTE('Locations-Stops'!F349;"'";"\'")&amp;"',"&amp;IF('Locations-Stops'!D349&lt;&gt;"";LEFT('Locations-Stops'!D349;2)&amp;"."&amp;RIGHT('Locations-Stops'!D349;LEN('Locations-Stops'!D349)-2);"0")&amp;","&amp;IF('Locations-Stops'!E349&lt;&gt;"";LEFT('Locations-Stops'!E349;1)&amp;"."&amp;RIGHT('Locations-Stops'!E349;LEN('Locations-Stops'!E349)-1);"0")&amp;","&amp;IF('Locations-Stops'!G349&lt;&gt;"";VLOOKUP('Locations-Stops'!G349;Regions!A2:B300;2;FALSE);"0")&amp;","&amp;IF('Locations-Stops'!H349&lt;&gt;"";VLOOKUP('Locations-Stops'!H349;Regions!C2:D300;2;FALSE);"0")&amp;","&amp;IF('Locations-Stops'!I349&lt;&gt;"";VLOOKUP('Locations-Stops'!I349;Regions!F2:G300;2;FALSE);"0")&amp;","&amp;IF('Locations-Stops'!J349&lt;&gt;"";VLOOKUP('Locations-Stops'!J349;Regions!I2:J300;2;FALSE);"0")&amp;",'"&amp;IF('Locations-Stops'!K349&lt;&gt;"";SUBSTITUTE('Locations-Stops'!K349;"'";"\'");"")&amp;"','"&amp;IF('Locations-Stops'!L349&lt;&gt;"";'Locations-Stops'!L349;"")&amp;"','"&amp;IF('Locations-Stops'!M349&lt;&gt;"";'Locations-Stops'!M349;"")&amp;"','"&amp;IF('Locations-Stops'!N349&lt;&gt;"";'Locations-Stops'!N349;"")&amp;"', CURRENT_TIMESTAMP);"</v>
      </c>
    </row>
    <row r="348" spans="3:6" x14ac:dyDescent="0.25">
      <c r="C348" s="16">
        <v>350</v>
      </c>
      <c r="D348" s="16" t="s">
        <v>17780</v>
      </c>
      <c r="E348" s="16" t="s">
        <v>4333</v>
      </c>
      <c r="F348" s="16" t="str">
        <f t="shared" si="5"/>
        <v>"INSERT INTO `locations` (`id`, `name`, `latitude`, `longitude`, `province`, `region_1`, `region_2`, `region_3`, `street`, `number`, `postal`, `img`, `last_modified`) VALUES (NULL,'"&amp;SUBSTITUTE('Locations-Stops'!F350;"'";"\'")&amp;"',"&amp;IF('Locations-Stops'!D350&lt;&gt;"";LEFT('Locations-Stops'!D350;2)&amp;"."&amp;RIGHT('Locations-Stops'!D350;LEN('Locations-Stops'!D350)-2);"0")&amp;","&amp;IF('Locations-Stops'!E350&lt;&gt;"";LEFT('Locations-Stops'!E350;1)&amp;"."&amp;RIGHT('Locations-Stops'!E350;LEN('Locations-Stops'!E350)-1);"0")&amp;","&amp;IF('Locations-Stops'!G350&lt;&gt;"";VLOOKUP('Locations-Stops'!G350;Regions!A2:B300;2;FALSE);"0")&amp;","&amp;IF('Locations-Stops'!H350&lt;&gt;"";VLOOKUP('Locations-Stops'!H350;Regions!C2:D300;2;FALSE);"0")&amp;","&amp;IF('Locations-Stops'!I350&lt;&gt;"";VLOOKUP('Locations-Stops'!I350;Regions!F2:G300;2;FALSE);"0")&amp;","&amp;IF('Locations-Stops'!J350&lt;&gt;"";VLOOKUP('Locations-Stops'!J350;Regions!I2:J300;2;FALSE);"0")&amp;",'"&amp;IF('Locations-Stops'!K350&lt;&gt;"";SUBSTITUTE('Locations-Stops'!K350;"'";"\'");"")&amp;"','"&amp;IF('Locations-Stops'!L350&lt;&gt;"";'Locations-Stops'!L350;"")&amp;"','"&amp;IF('Locations-Stops'!M350&lt;&gt;"";'Locations-Stops'!M350;"")&amp;"','"&amp;IF('Locations-Stops'!N350&lt;&gt;"";'Locations-Stops'!N350;"")&amp;"', CURRENT_TIMESTAMP);"</v>
      </c>
    </row>
    <row r="349" spans="3:6" x14ac:dyDescent="0.25">
      <c r="C349" s="16">
        <v>351</v>
      </c>
      <c r="D349" s="16" t="s">
        <v>17780</v>
      </c>
      <c r="E349" s="16" t="s">
        <v>4333</v>
      </c>
      <c r="F349" s="16" t="str">
        <f t="shared" si="5"/>
        <v>"INSERT INTO `locations` (`id`, `name`, `latitude`, `longitude`, `province`, `region_1`, `region_2`, `region_3`, `street`, `number`, `postal`, `img`, `last_modified`) VALUES (NULL,'"&amp;SUBSTITUTE('Locations-Stops'!F351;"'";"\'")&amp;"',"&amp;IF('Locations-Stops'!D351&lt;&gt;"";LEFT('Locations-Stops'!D351;2)&amp;"."&amp;RIGHT('Locations-Stops'!D351;LEN('Locations-Stops'!D351)-2);"0")&amp;","&amp;IF('Locations-Stops'!E351&lt;&gt;"";LEFT('Locations-Stops'!E351;1)&amp;"."&amp;RIGHT('Locations-Stops'!E351;LEN('Locations-Stops'!E351)-1);"0")&amp;","&amp;IF('Locations-Stops'!G351&lt;&gt;"";VLOOKUP('Locations-Stops'!G351;Regions!A2:B300;2;FALSE);"0")&amp;","&amp;IF('Locations-Stops'!H351&lt;&gt;"";VLOOKUP('Locations-Stops'!H351;Regions!C2:D300;2;FALSE);"0")&amp;","&amp;IF('Locations-Stops'!I351&lt;&gt;"";VLOOKUP('Locations-Stops'!I351;Regions!F2:G300;2;FALSE);"0")&amp;","&amp;IF('Locations-Stops'!J351&lt;&gt;"";VLOOKUP('Locations-Stops'!J351;Regions!I2:J300;2;FALSE);"0")&amp;",'"&amp;IF('Locations-Stops'!K351&lt;&gt;"";SUBSTITUTE('Locations-Stops'!K351;"'";"\'");"")&amp;"','"&amp;IF('Locations-Stops'!L351&lt;&gt;"";'Locations-Stops'!L351;"")&amp;"','"&amp;IF('Locations-Stops'!M351&lt;&gt;"";'Locations-Stops'!M351;"")&amp;"','"&amp;IF('Locations-Stops'!N351&lt;&gt;"";'Locations-Stops'!N351;"")&amp;"', CURRENT_TIMESTAMP);"</v>
      </c>
    </row>
    <row r="350" spans="3:6" x14ac:dyDescent="0.25">
      <c r="C350" s="16">
        <v>352</v>
      </c>
      <c r="D350" s="16" t="s">
        <v>17780</v>
      </c>
      <c r="E350" s="16" t="s">
        <v>4333</v>
      </c>
      <c r="F350" s="16" t="str">
        <f t="shared" si="5"/>
        <v>"INSERT INTO `locations` (`id`, `name`, `latitude`, `longitude`, `province`, `region_1`, `region_2`, `region_3`, `street`, `number`, `postal`, `img`, `last_modified`) VALUES (NULL,'"&amp;SUBSTITUTE('Locations-Stops'!F352;"'";"\'")&amp;"',"&amp;IF('Locations-Stops'!D352&lt;&gt;"";LEFT('Locations-Stops'!D352;2)&amp;"."&amp;RIGHT('Locations-Stops'!D352;LEN('Locations-Stops'!D352)-2);"0")&amp;","&amp;IF('Locations-Stops'!E352&lt;&gt;"";LEFT('Locations-Stops'!E352;1)&amp;"."&amp;RIGHT('Locations-Stops'!E352;LEN('Locations-Stops'!E352)-1);"0")&amp;","&amp;IF('Locations-Stops'!G352&lt;&gt;"";VLOOKUP('Locations-Stops'!G352;Regions!A2:B300;2;FALSE);"0")&amp;","&amp;IF('Locations-Stops'!H352&lt;&gt;"";VLOOKUP('Locations-Stops'!H352;Regions!C2:D300;2;FALSE);"0")&amp;","&amp;IF('Locations-Stops'!I352&lt;&gt;"";VLOOKUP('Locations-Stops'!I352;Regions!F2:G300;2;FALSE);"0")&amp;","&amp;IF('Locations-Stops'!J352&lt;&gt;"";VLOOKUP('Locations-Stops'!J352;Regions!I2:J300;2;FALSE);"0")&amp;",'"&amp;IF('Locations-Stops'!K352&lt;&gt;"";SUBSTITUTE('Locations-Stops'!K352;"'";"\'");"")&amp;"','"&amp;IF('Locations-Stops'!L352&lt;&gt;"";'Locations-Stops'!L352;"")&amp;"','"&amp;IF('Locations-Stops'!M352&lt;&gt;"";'Locations-Stops'!M352;"")&amp;"','"&amp;IF('Locations-Stops'!N352&lt;&gt;"";'Locations-Stops'!N352;"")&amp;"', CURRENT_TIMESTAMP);"</v>
      </c>
    </row>
    <row r="351" spans="3:6" x14ac:dyDescent="0.25">
      <c r="C351" s="16">
        <v>353</v>
      </c>
      <c r="D351" s="16" t="s">
        <v>17780</v>
      </c>
      <c r="E351" s="16" t="s">
        <v>4333</v>
      </c>
      <c r="F351" s="16" t="str">
        <f t="shared" si="5"/>
        <v>"INSERT INTO `locations` (`id`, `name`, `latitude`, `longitude`, `province`, `region_1`, `region_2`, `region_3`, `street`, `number`, `postal`, `img`, `last_modified`) VALUES (NULL,'"&amp;SUBSTITUTE('Locations-Stops'!F353;"'";"\'")&amp;"',"&amp;IF('Locations-Stops'!D353&lt;&gt;"";LEFT('Locations-Stops'!D353;2)&amp;"."&amp;RIGHT('Locations-Stops'!D353;LEN('Locations-Stops'!D353)-2);"0")&amp;","&amp;IF('Locations-Stops'!E353&lt;&gt;"";LEFT('Locations-Stops'!E353;1)&amp;"."&amp;RIGHT('Locations-Stops'!E353;LEN('Locations-Stops'!E353)-1);"0")&amp;","&amp;IF('Locations-Stops'!G353&lt;&gt;"";VLOOKUP('Locations-Stops'!G353;Regions!A2:B300;2;FALSE);"0")&amp;","&amp;IF('Locations-Stops'!H353&lt;&gt;"";VLOOKUP('Locations-Stops'!H353;Regions!C2:D300;2;FALSE);"0")&amp;","&amp;IF('Locations-Stops'!I353&lt;&gt;"";VLOOKUP('Locations-Stops'!I353;Regions!F2:G300;2;FALSE);"0")&amp;","&amp;IF('Locations-Stops'!J353&lt;&gt;"";VLOOKUP('Locations-Stops'!J353;Regions!I2:J300;2;FALSE);"0")&amp;",'"&amp;IF('Locations-Stops'!K353&lt;&gt;"";SUBSTITUTE('Locations-Stops'!K353;"'";"\'");"")&amp;"','"&amp;IF('Locations-Stops'!L353&lt;&gt;"";'Locations-Stops'!L353;"")&amp;"','"&amp;IF('Locations-Stops'!M353&lt;&gt;"";'Locations-Stops'!M353;"")&amp;"','"&amp;IF('Locations-Stops'!N353&lt;&gt;"";'Locations-Stops'!N353;"")&amp;"', CURRENT_TIMESTAMP);"</v>
      </c>
    </row>
    <row r="352" spans="3:6" x14ac:dyDescent="0.25">
      <c r="C352" s="16">
        <v>354</v>
      </c>
      <c r="D352" s="16" t="s">
        <v>17780</v>
      </c>
      <c r="E352" s="16" t="s">
        <v>4333</v>
      </c>
      <c r="F352" s="16" t="str">
        <f t="shared" si="5"/>
        <v>"INSERT INTO `locations` (`id`, `name`, `latitude`, `longitude`, `province`, `region_1`, `region_2`, `region_3`, `street`, `number`, `postal`, `img`, `last_modified`) VALUES (NULL,'"&amp;SUBSTITUTE('Locations-Stops'!F354;"'";"\'")&amp;"',"&amp;IF('Locations-Stops'!D354&lt;&gt;"";LEFT('Locations-Stops'!D354;2)&amp;"."&amp;RIGHT('Locations-Stops'!D354;LEN('Locations-Stops'!D354)-2);"0")&amp;","&amp;IF('Locations-Stops'!E354&lt;&gt;"";LEFT('Locations-Stops'!E354;1)&amp;"."&amp;RIGHT('Locations-Stops'!E354;LEN('Locations-Stops'!E354)-1);"0")&amp;","&amp;IF('Locations-Stops'!G354&lt;&gt;"";VLOOKUP('Locations-Stops'!G354;Regions!A2:B300;2;FALSE);"0")&amp;","&amp;IF('Locations-Stops'!H354&lt;&gt;"";VLOOKUP('Locations-Stops'!H354;Regions!C2:D300;2;FALSE);"0")&amp;","&amp;IF('Locations-Stops'!I354&lt;&gt;"";VLOOKUP('Locations-Stops'!I354;Regions!F2:G300;2;FALSE);"0")&amp;","&amp;IF('Locations-Stops'!J354&lt;&gt;"";VLOOKUP('Locations-Stops'!J354;Regions!I2:J300;2;FALSE);"0")&amp;",'"&amp;IF('Locations-Stops'!K354&lt;&gt;"";SUBSTITUTE('Locations-Stops'!K354;"'";"\'");"")&amp;"','"&amp;IF('Locations-Stops'!L354&lt;&gt;"";'Locations-Stops'!L354;"")&amp;"','"&amp;IF('Locations-Stops'!M354&lt;&gt;"";'Locations-Stops'!M354;"")&amp;"','"&amp;IF('Locations-Stops'!N354&lt;&gt;"";'Locations-Stops'!N354;"")&amp;"', CURRENT_TIMESTAMP);"</v>
      </c>
    </row>
    <row r="353" spans="3:6" x14ac:dyDescent="0.25">
      <c r="C353" s="16">
        <v>355</v>
      </c>
      <c r="D353" s="16" t="s">
        <v>17780</v>
      </c>
      <c r="E353" s="16" t="s">
        <v>4333</v>
      </c>
      <c r="F353" s="16" t="str">
        <f t="shared" si="5"/>
        <v>"INSERT INTO `locations` (`id`, `name`, `latitude`, `longitude`, `province`, `region_1`, `region_2`, `region_3`, `street`, `number`, `postal`, `img`, `last_modified`) VALUES (NULL,'"&amp;SUBSTITUTE('Locations-Stops'!F355;"'";"\'")&amp;"',"&amp;IF('Locations-Stops'!D355&lt;&gt;"";LEFT('Locations-Stops'!D355;2)&amp;"."&amp;RIGHT('Locations-Stops'!D355;LEN('Locations-Stops'!D355)-2);"0")&amp;","&amp;IF('Locations-Stops'!E355&lt;&gt;"";LEFT('Locations-Stops'!E355;1)&amp;"."&amp;RIGHT('Locations-Stops'!E355;LEN('Locations-Stops'!E355)-1);"0")&amp;","&amp;IF('Locations-Stops'!G355&lt;&gt;"";VLOOKUP('Locations-Stops'!G355;Regions!A2:B300;2;FALSE);"0")&amp;","&amp;IF('Locations-Stops'!H355&lt;&gt;"";VLOOKUP('Locations-Stops'!H355;Regions!C2:D300;2;FALSE);"0")&amp;","&amp;IF('Locations-Stops'!I355&lt;&gt;"";VLOOKUP('Locations-Stops'!I355;Regions!F2:G300;2;FALSE);"0")&amp;","&amp;IF('Locations-Stops'!J355&lt;&gt;"";VLOOKUP('Locations-Stops'!J355;Regions!I2:J300;2;FALSE);"0")&amp;",'"&amp;IF('Locations-Stops'!K355&lt;&gt;"";SUBSTITUTE('Locations-Stops'!K355;"'";"\'");"")&amp;"','"&amp;IF('Locations-Stops'!L355&lt;&gt;"";'Locations-Stops'!L355;"")&amp;"','"&amp;IF('Locations-Stops'!M355&lt;&gt;"";'Locations-Stops'!M355;"")&amp;"','"&amp;IF('Locations-Stops'!N355&lt;&gt;"";'Locations-Stops'!N355;"")&amp;"', CURRENT_TIMESTAMP);"</v>
      </c>
    </row>
    <row r="354" spans="3:6" x14ac:dyDescent="0.25">
      <c r="C354" s="16">
        <v>356</v>
      </c>
      <c r="D354" s="16" t="s">
        <v>17780</v>
      </c>
      <c r="E354" s="16" t="s">
        <v>4333</v>
      </c>
      <c r="F354" s="16" t="str">
        <f t="shared" si="5"/>
        <v>"INSERT INTO `locations` (`id`, `name`, `latitude`, `longitude`, `province`, `region_1`, `region_2`, `region_3`, `street`, `number`, `postal`, `img`, `last_modified`) VALUES (NULL,'"&amp;SUBSTITUTE('Locations-Stops'!F356;"'";"\'")&amp;"',"&amp;IF('Locations-Stops'!D356&lt;&gt;"";LEFT('Locations-Stops'!D356;2)&amp;"."&amp;RIGHT('Locations-Stops'!D356;LEN('Locations-Stops'!D356)-2);"0")&amp;","&amp;IF('Locations-Stops'!E356&lt;&gt;"";LEFT('Locations-Stops'!E356;1)&amp;"."&amp;RIGHT('Locations-Stops'!E356;LEN('Locations-Stops'!E356)-1);"0")&amp;","&amp;IF('Locations-Stops'!G356&lt;&gt;"";VLOOKUP('Locations-Stops'!G356;Regions!A2:B300;2;FALSE);"0")&amp;","&amp;IF('Locations-Stops'!H356&lt;&gt;"";VLOOKUP('Locations-Stops'!H356;Regions!C2:D300;2;FALSE);"0")&amp;","&amp;IF('Locations-Stops'!I356&lt;&gt;"";VLOOKUP('Locations-Stops'!I356;Regions!F2:G300;2;FALSE);"0")&amp;","&amp;IF('Locations-Stops'!J356&lt;&gt;"";VLOOKUP('Locations-Stops'!J356;Regions!I2:J300;2;FALSE);"0")&amp;",'"&amp;IF('Locations-Stops'!K356&lt;&gt;"";SUBSTITUTE('Locations-Stops'!K356;"'";"\'");"")&amp;"','"&amp;IF('Locations-Stops'!L356&lt;&gt;"";'Locations-Stops'!L356;"")&amp;"','"&amp;IF('Locations-Stops'!M356&lt;&gt;"";'Locations-Stops'!M356;"")&amp;"','"&amp;IF('Locations-Stops'!N356&lt;&gt;"";'Locations-Stops'!N356;"")&amp;"', CURRENT_TIMESTAMP);"</v>
      </c>
    </row>
    <row r="355" spans="3:6" x14ac:dyDescent="0.25">
      <c r="C355" s="16">
        <v>357</v>
      </c>
      <c r="D355" s="16" t="s">
        <v>17780</v>
      </c>
      <c r="E355" s="16" t="s">
        <v>4333</v>
      </c>
      <c r="F355" s="16" t="str">
        <f t="shared" si="5"/>
        <v>"INSERT INTO `locations` (`id`, `name`, `latitude`, `longitude`, `province`, `region_1`, `region_2`, `region_3`, `street`, `number`, `postal`, `img`, `last_modified`) VALUES (NULL,'"&amp;SUBSTITUTE('Locations-Stops'!F357;"'";"\'")&amp;"',"&amp;IF('Locations-Stops'!D357&lt;&gt;"";LEFT('Locations-Stops'!D357;2)&amp;"."&amp;RIGHT('Locations-Stops'!D357;LEN('Locations-Stops'!D357)-2);"0")&amp;","&amp;IF('Locations-Stops'!E357&lt;&gt;"";LEFT('Locations-Stops'!E357;1)&amp;"."&amp;RIGHT('Locations-Stops'!E357;LEN('Locations-Stops'!E357)-1);"0")&amp;","&amp;IF('Locations-Stops'!G357&lt;&gt;"";VLOOKUP('Locations-Stops'!G357;Regions!A2:B300;2;FALSE);"0")&amp;","&amp;IF('Locations-Stops'!H357&lt;&gt;"";VLOOKUP('Locations-Stops'!H357;Regions!C2:D300;2;FALSE);"0")&amp;","&amp;IF('Locations-Stops'!I357&lt;&gt;"";VLOOKUP('Locations-Stops'!I357;Regions!F2:G300;2;FALSE);"0")&amp;","&amp;IF('Locations-Stops'!J357&lt;&gt;"";VLOOKUP('Locations-Stops'!J357;Regions!I2:J300;2;FALSE);"0")&amp;",'"&amp;IF('Locations-Stops'!K357&lt;&gt;"";SUBSTITUTE('Locations-Stops'!K357;"'";"\'");"")&amp;"','"&amp;IF('Locations-Stops'!L357&lt;&gt;"";'Locations-Stops'!L357;"")&amp;"','"&amp;IF('Locations-Stops'!M357&lt;&gt;"";'Locations-Stops'!M357;"")&amp;"','"&amp;IF('Locations-Stops'!N357&lt;&gt;"";'Locations-Stops'!N357;"")&amp;"', CURRENT_TIMESTAMP);"</v>
      </c>
    </row>
    <row r="356" spans="3:6" x14ac:dyDescent="0.25">
      <c r="C356" s="16">
        <v>358</v>
      </c>
      <c r="D356" s="16" t="s">
        <v>17780</v>
      </c>
      <c r="E356" s="16" t="s">
        <v>4333</v>
      </c>
      <c r="F356" s="16" t="str">
        <f t="shared" si="5"/>
        <v>"INSERT INTO `locations` (`id`, `name`, `latitude`, `longitude`, `province`, `region_1`, `region_2`, `region_3`, `street`, `number`, `postal`, `img`, `last_modified`) VALUES (NULL,'"&amp;SUBSTITUTE('Locations-Stops'!F358;"'";"\'")&amp;"',"&amp;IF('Locations-Stops'!D358&lt;&gt;"";LEFT('Locations-Stops'!D358;2)&amp;"."&amp;RIGHT('Locations-Stops'!D358;LEN('Locations-Stops'!D358)-2);"0")&amp;","&amp;IF('Locations-Stops'!E358&lt;&gt;"";LEFT('Locations-Stops'!E358;1)&amp;"."&amp;RIGHT('Locations-Stops'!E358;LEN('Locations-Stops'!E358)-1);"0")&amp;","&amp;IF('Locations-Stops'!G358&lt;&gt;"";VLOOKUP('Locations-Stops'!G358;Regions!A2:B300;2;FALSE);"0")&amp;","&amp;IF('Locations-Stops'!H358&lt;&gt;"";VLOOKUP('Locations-Stops'!H358;Regions!C2:D300;2;FALSE);"0")&amp;","&amp;IF('Locations-Stops'!I358&lt;&gt;"";VLOOKUP('Locations-Stops'!I358;Regions!F2:G300;2;FALSE);"0")&amp;","&amp;IF('Locations-Stops'!J358&lt;&gt;"";VLOOKUP('Locations-Stops'!J358;Regions!I2:J300;2;FALSE);"0")&amp;",'"&amp;IF('Locations-Stops'!K358&lt;&gt;"";SUBSTITUTE('Locations-Stops'!K358;"'";"\'");"")&amp;"','"&amp;IF('Locations-Stops'!L358&lt;&gt;"";'Locations-Stops'!L358;"")&amp;"','"&amp;IF('Locations-Stops'!M358&lt;&gt;"";'Locations-Stops'!M358;"")&amp;"','"&amp;IF('Locations-Stops'!N358&lt;&gt;"";'Locations-Stops'!N358;"")&amp;"', CURRENT_TIMESTAMP);"</v>
      </c>
    </row>
    <row r="357" spans="3:6" x14ac:dyDescent="0.25">
      <c r="C357" s="16">
        <v>359</v>
      </c>
      <c r="D357" s="16" t="s">
        <v>17780</v>
      </c>
      <c r="E357" s="16" t="s">
        <v>4333</v>
      </c>
      <c r="F357" s="16" t="str">
        <f t="shared" si="5"/>
        <v>"INSERT INTO `locations` (`id`, `name`, `latitude`, `longitude`, `province`, `region_1`, `region_2`, `region_3`, `street`, `number`, `postal`, `img`, `last_modified`) VALUES (NULL,'"&amp;SUBSTITUTE('Locations-Stops'!F359;"'";"\'")&amp;"',"&amp;IF('Locations-Stops'!D359&lt;&gt;"";LEFT('Locations-Stops'!D359;2)&amp;"."&amp;RIGHT('Locations-Stops'!D359;LEN('Locations-Stops'!D359)-2);"0")&amp;","&amp;IF('Locations-Stops'!E359&lt;&gt;"";LEFT('Locations-Stops'!E359;1)&amp;"."&amp;RIGHT('Locations-Stops'!E359;LEN('Locations-Stops'!E359)-1);"0")&amp;","&amp;IF('Locations-Stops'!G359&lt;&gt;"";VLOOKUP('Locations-Stops'!G359;Regions!A2:B300;2;FALSE);"0")&amp;","&amp;IF('Locations-Stops'!H359&lt;&gt;"";VLOOKUP('Locations-Stops'!H359;Regions!C2:D300;2;FALSE);"0")&amp;","&amp;IF('Locations-Stops'!I359&lt;&gt;"";VLOOKUP('Locations-Stops'!I359;Regions!F2:G300;2;FALSE);"0")&amp;","&amp;IF('Locations-Stops'!J359&lt;&gt;"";VLOOKUP('Locations-Stops'!J359;Regions!I2:J300;2;FALSE);"0")&amp;",'"&amp;IF('Locations-Stops'!K359&lt;&gt;"";SUBSTITUTE('Locations-Stops'!K359;"'";"\'");"")&amp;"','"&amp;IF('Locations-Stops'!L359&lt;&gt;"";'Locations-Stops'!L359;"")&amp;"','"&amp;IF('Locations-Stops'!M359&lt;&gt;"";'Locations-Stops'!M359;"")&amp;"','"&amp;IF('Locations-Stops'!N359&lt;&gt;"";'Locations-Stops'!N359;"")&amp;"', CURRENT_TIMESTAMP);"</v>
      </c>
    </row>
    <row r="358" spans="3:6" x14ac:dyDescent="0.25">
      <c r="C358" s="16">
        <v>360</v>
      </c>
      <c r="D358" s="16" t="s">
        <v>17780</v>
      </c>
      <c r="E358" s="16" t="s">
        <v>4333</v>
      </c>
      <c r="F358" s="16" t="str">
        <f t="shared" si="5"/>
        <v>"INSERT INTO `locations` (`id`, `name`, `latitude`, `longitude`, `province`, `region_1`, `region_2`, `region_3`, `street`, `number`, `postal`, `img`, `last_modified`) VALUES (NULL,'"&amp;SUBSTITUTE('Locations-Stops'!F360;"'";"\'")&amp;"',"&amp;IF('Locations-Stops'!D360&lt;&gt;"";LEFT('Locations-Stops'!D360;2)&amp;"."&amp;RIGHT('Locations-Stops'!D360;LEN('Locations-Stops'!D360)-2);"0")&amp;","&amp;IF('Locations-Stops'!E360&lt;&gt;"";LEFT('Locations-Stops'!E360;1)&amp;"."&amp;RIGHT('Locations-Stops'!E360;LEN('Locations-Stops'!E360)-1);"0")&amp;","&amp;IF('Locations-Stops'!G360&lt;&gt;"";VLOOKUP('Locations-Stops'!G360;Regions!A2:B300;2;FALSE);"0")&amp;","&amp;IF('Locations-Stops'!H360&lt;&gt;"";VLOOKUP('Locations-Stops'!H360;Regions!C2:D300;2;FALSE);"0")&amp;","&amp;IF('Locations-Stops'!I360&lt;&gt;"";VLOOKUP('Locations-Stops'!I360;Regions!F2:G300;2;FALSE);"0")&amp;","&amp;IF('Locations-Stops'!J360&lt;&gt;"";VLOOKUP('Locations-Stops'!J360;Regions!I2:J300;2;FALSE);"0")&amp;",'"&amp;IF('Locations-Stops'!K360&lt;&gt;"";SUBSTITUTE('Locations-Stops'!K360;"'";"\'");"")&amp;"','"&amp;IF('Locations-Stops'!L360&lt;&gt;"";'Locations-Stops'!L360;"")&amp;"','"&amp;IF('Locations-Stops'!M360&lt;&gt;"";'Locations-Stops'!M360;"")&amp;"','"&amp;IF('Locations-Stops'!N360&lt;&gt;"";'Locations-Stops'!N360;"")&amp;"', CURRENT_TIMESTAMP);"</v>
      </c>
    </row>
    <row r="359" spans="3:6" x14ac:dyDescent="0.25">
      <c r="C359" s="16">
        <v>361</v>
      </c>
      <c r="D359" s="16" t="s">
        <v>17780</v>
      </c>
      <c r="E359" s="16" t="s">
        <v>4333</v>
      </c>
      <c r="F359" s="16" t="str">
        <f t="shared" si="5"/>
        <v>"INSERT INTO `locations` (`id`, `name`, `latitude`, `longitude`, `province`, `region_1`, `region_2`, `region_3`, `street`, `number`, `postal`, `img`, `last_modified`) VALUES (NULL,'"&amp;SUBSTITUTE('Locations-Stops'!F361;"'";"\'")&amp;"',"&amp;IF('Locations-Stops'!D361&lt;&gt;"";LEFT('Locations-Stops'!D361;2)&amp;"."&amp;RIGHT('Locations-Stops'!D361;LEN('Locations-Stops'!D361)-2);"0")&amp;","&amp;IF('Locations-Stops'!E361&lt;&gt;"";LEFT('Locations-Stops'!E361;1)&amp;"."&amp;RIGHT('Locations-Stops'!E361;LEN('Locations-Stops'!E361)-1);"0")&amp;","&amp;IF('Locations-Stops'!G361&lt;&gt;"";VLOOKUP('Locations-Stops'!G361;Regions!A2:B300;2;FALSE);"0")&amp;","&amp;IF('Locations-Stops'!H361&lt;&gt;"";VLOOKUP('Locations-Stops'!H361;Regions!C2:D300;2;FALSE);"0")&amp;","&amp;IF('Locations-Stops'!I361&lt;&gt;"";VLOOKUP('Locations-Stops'!I361;Regions!F2:G300;2;FALSE);"0")&amp;","&amp;IF('Locations-Stops'!J361&lt;&gt;"";VLOOKUP('Locations-Stops'!J361;Regions!I2:J300;2;FALSE);"0")&amp;",'"&amp;IF('Locations-Stops'!K361&lt;&gt;"";SUBSTITUTE('Locations-Stops'!K361;"'";"\'");"")&amp;"','"&amp;IF('Locations-Stops'!L361&lt;&gt;"";'Locations-Stops'!L361;"")&amp;"','"&amp;IF('Locations-Stops'!M361&lt;&gt;"";'Locations-Stops'!M361;"")&amp;"','"&amp;IF('Locations-Stops'!N361&lt;&gt;"";'Locations-Stops'!N361;"")&amp;"', CURRENT_TIMESTAMP);"</v>
      </c>
    </row>
    <row r="360" spans="3:6" x14ac:dyDescent="0.25">
      <c r="C360" s="16">
        <v>362</v>
      </c>
      <c r="D360" s="16" t="s">
        <v>17780</v>
      </c>
      <c r="E360" s="16" t="s">
        <v>4333</v>
      </c>
      <c r="F360" s="16" t="str">
        <f t="shared" si="5"/>
        <v>"INSERT INTO `locations` (`id`, `name`, `latitude`, `longitude`, `province`, `region_1`, `region_2`, `region_3`, `street`, `number`, `postal`, `img`, `last_modified`) VALUES (NULL,'"&amp;SUBSTITUTE('Locations-Stops'!F362;"'";"\'")&amp;"',"&amp;IF('Locations-Stops'!D362&lt;&gt;"";LEFT('Locations-Stops'!D362;2)&amp;"."&amp;RIGHT('Locations-Stops'!D362;LEN('Locations-Stops'!D362)-2);"0")&amp;","&amp;IF('Locations-Stops'!E362&lt;&gt;"";LEFT('Locations-Stops'!E362;1)&amp;"."&amp;RIGHT('Locations-Stops'!E362;LEN('Locations-Stops'!E362)-1);"0")&amp;","&amp;IF('Locations-Stops'!G362&lt;&gt;"";VLOOKUP('Locations-Stops'!G362;Regions!A2:B300;2;FALSE);"0")&amp;","&amp;IF('Locations-Stops'!H362&lt;&gt;"";VLOOKUP('Locations-Stops'!H362;Regions!C2:D300;2;FALSE);"0")&amp;","&amp;IF('Locations-Stops'!I362&lt;&gt;"";VLOOKUP('Locations-Stops'!I362;Regions!F2:G300;2;FALSE);"0")&amp;","&amp;IF('Locations-Stops'!J362&lt;&gt;"";VLOOKUP('Locations-Stops'!J362;Regions!I2:J300;2;FALSE);"0")&amp;",'"&amp;IF('Locations-Stops'!K362&lt;&gt;"";SUBSTITUTE('Locations-Stops'!K362;"'";"\'");"")&amp;"','"&amp;IF('Locations-Stops'!L362&lt;&gt;"";'Locations-Stops'!L362;"")&amp;"','"&amp;IF('Locations-Stops'!M362&lt;&gt;"";'Locations-Stops'!M362;"")&amp;"','"&amp;IF('Locations-Stops'!N362&lt;&gt;"";'Locations-Stops'!N362;"")&amp;"', CURRENT_TIMESTAMP);"</v>
      </c>
    </row>
    <row r="361" spans="3:6" x14ac:dyDescent="0.25">
      <c r="C361" s="16">
        <v>363</v>
      </c>
      <c r="D361" s="16" t="s">
        <v>17780</v>
      </c>
      <c r="E361" s="16" t="s">
        <v>4333</v>
      </c>
      <c r="F361" s="16" t="str">
        <f t="shared" si="5"/>
        <v>"INSERT INTO `locations` (`id`, `name`, `latitude`, `longitude`, `province`, `region_1`, `region_2`, `region_3`, `street`, `number`, `postal`, `img`, `last_modified`) VALUES (NULL,'"&amp;SUBSTITUTE('Locations-Stops'!F363;"'";"\'")&amp;"',"&amp;IF('Locations-Stops'!D363&lt;&gt;"";LEFT('Locations-Stops'!D363;2)&amp;"."&amp;RIGHT('Locations-Stops'!D363;LEN('Locations-Stops'!D363)-2);"0")&amp;","&amp;IF('Locations-Stops'!E363&lt;&gt;"";LEFT('Locations-Stops'!E363;1)&amp;"."&amp;RIGHT('Locations-Stops'!E363;LEN('Locations-Stops'!E363)-1);"0")&amp;","&amp;IF('Locations-Stops'!G363&lt;&gt;"";VLOOKUP('Locations-Stops'!G363;Regions!A2:B300;2;FALSE);"0")&amp;","&amp;IF('Locations-Stops'!H363&lt;&gt;"";VLOOKUP('Locations-Stops'!H363;Regions!C2:D300;2;FALSE);"0")&amp;","&amp;IF('Locations-Stops'!I363&lt;&gt;"";VLOOKUP('Locations-Stops'!I363;Regions!F2:G300;2;FALSE);"0")&amp;","&amp;IF('Locations-Stops'!J363&lt;&gt;"";VLOOKUP('Locations-Stops'!J363;Regions!I2:J300;2;FALSE);"0")&amp;",'"&amp;IF('Locations-Stops'!K363&lt;&gt;"";SUBSTITUTE('Locations-Stops'!K363;"'";"\'");"")&amp;"','"&amp;IF('Locations-Stops'!L363&lt;&gt;"";'Locations-Stops'!L363;"")&amp;"','"&amp;IF('Locations-Stops'!M363&lt;&gt;"";'Locations-Stops'!M363;"")&amp;"','"&amp;IF('Locations-Stops'!N363&lt;&gt;"";'Locations-Stops'!N363;"")&amp;"', CURRENT_TIMESTAMP);"</v>
      </c>
    </row>
    <row r="362" spans="3:6" x14ac:dyDescent="0.25">
      <c r="C362" s="16">
        <v>364</v>
      </c>
      <c r="D362" s="16" t="s">
        <v>17780</v>
      </c>
      <c r="E362" s="16" t="s">
        <v>4333</v>
      </c>
      <c r="F362" s="16" t="str">
        <f t="shared" si="5"/>
        <v>"INSERT INTO `locations` (`id`, `name`, `latitude`, `longitude`, `province`, `region_1`, `region_2`, `region_3`, `street`, `number`, `postal`, `img`, `last_modified`) VALUES (NULL,'"&amp;SUBSTITUTE('Locations-Stops'!F364;"'";"\'")&amp;"',"&amp;IF('Locations-Stops'!D364&lt;&gt;"";LEFT('Locations-Stops'!D364;2)&amp;"."&amp;RIGHT('Locations-Stops'!D364;LEN('Locations-Stops'!D364)-2);"0")&amp;","&amp;IF('Locations-Stops'!E364&lt;&gt;"";LEFT('Locations-Stops'!E364;1)&amp;"."&amp;RIGHT('Locations-Stops'!E364;LEN('Locations-Stops'!E364)-1);"0")&amp;","&amp;IF('Locations-Stops'!G364&lt;&gt;"";VLOOKUP('Locations-Stops'!G364;Regions!A2:B300;2;FALSE);"0")&amp;","&amp;IF('Locations-Stops'!H364&lt;&gt;"";VLOOKUP('Locations-Stops'!H364;Regions!C2:D300;2;FALSE);"0")&amp;","&amp;IF('Locations-Stops'!I364&lt;&gt;"";VLOOKUP('Locations-Stops'!I364;Regions!F2:G300;2;FALSE);"0")&amp;","&amp;IF('Locations-Stops'!J364&lt;&gt;"";VLOOKUP('Locations-Stops'!J364;Regions!I2:J300;2;FALSE);"0")&amp;",'"&amp;IF('Locations-Stops'!K364&lt;&gt;"";SUBSTITUTE('Locations-Stops'!K364;"'";"\'");"")&amp;"','"&amp;IF('Locations-Stops'!L364&lt;&gt;"";'Locations-Stops'!L364;"")&amp;"','"&amp;IF('Locations-Stops'!M364&lt;&gt;"";'Locations-Stops'!M364;"")&amp;"','"&amp;IF('Locations-Stops'!N364&lt;&gt;"";'Locations-Stops'!N364;"")&amp;"', CURRENT_TIMESTAMP);"</v>
      </c>
    </row>
    <row r="363" spans="3:6" x14ac:dyDescent="0.25">
      <c r="C363" s="16">
        <v>365</v>
      </c>
      <c r="D363" s="16" t="s">
        <v>17780</v>
      </c>
      <c r="E363" s="16" t="s">
        <v>4333</v>
      </c>
      <c r="F363" s="16" t="str">
        <f t="shared" si="5"/>
        <v>"INSERT INTO `locations` (`id`, `name`, `latitude`, `longitude`, `province`, `region_1`, `region_2`, `region_3`, `street`, `number`, `postal`, `img`, `last_modified`) VALUES (NULL,'"&amp;SUBSTITUTE('Locations-Stops'!F365;"'";"\'")&amp;"',"&amp;IF('Locations-Stops'!D365&lt;&gt;"";LEFT('Locations-Stops'!D365;2)&amp;"."&amp;RIGHT('Locations-Stops'!D365;LEN('Locations-Stops'!D365)-2);"0")&amp;","&amp;IF('Locations-Stops'!E365&lt;&gt;"";LEFT('Locations-Stops'!E365;1)&amp;"."&amp;RIGHT('Locations-Stops'!E365;LEN('Locations-Stops'!E365)-1);"0")&amp;","&amp;IF('Locations-Stops'!G365&lt;&gt;"";VLOOKUP('Locations-Stops'!G365;Regions!A2:B300;2;FALSE);"0")&amp;","&amp;IF('Locations-Stops'!H365&lt;&gt;"";VLOOKUP('Locations-Stops'!H365;Regions!C2:D300;2;FALSE);"0")&amp;","&amp;IF('Locations-Stops'!I365&lt;&gt;"";VLOOKUP('Locations-Stops'!I365;Regions!F2:G300;2;FALSE);"0")&amp;","&amp;IF('Locations-Stops'!J365&lt;&gt;"";VLOOKUP('Locations-Stops'!J365;Regions!I2:J300;2;FALSE);"0")&amp;",'"&amp;IF('Locations-Stops'!K365&lt;&gt;"";SUBSTITUTE('Locations-Stops'!K365;"'";"\'");"")&amp;"','"&amp;IF('Locations-Stops'!L365&lt;&gt;"";'Locations-Stops'!L365;"")&amp;"','"&amp;IF('Locations-Stops'!M365&lt;&gt;"";'Locations-Stops'!M365;"")&amp;"','"&amp;IF('Locations-Stops'!N365&lt;&gt;"";'Locations-Stops'!N365;"")&amp;"', CURRENT_TIMESTAMP);"</v>
      </c>
    </row>
    <row r="364" spans="3:6" x14ac:dyDescent="0.25">
      <c r="C364" s="16">
        <v>366</v>
      </c>
      <c r="D364" s="16" t="s">
        <v>17780</v>
      </c>
      <c r="E364" s="16" t="s">
        <v>4333</v>
      </c>
      <c r="F364" s="16" t="str">
        <f t="shared" si="5"/>
        <v>"INSERT INTO `locations` (`id`, `name`, `latitude`, `longitude`, `province`, `region_1`, `region_2`, `region_3`, `street`, `number`, `postal`, `img`, `last_modified`) VALUES (NULL,'"&amp;SUBSTITUTE('Locations-Stops'!F366;"'";"\'")&amp;"',"&amp;IF('Locations-Stops'!D366&lt;&gt;"";LEFT('Locations-Stops'!D366;2)&amp;"."&amp;RIGHT('Locations-Stops'!D366;LEN('Locations-Stops'!D366)-2);"0")&amp;","&amp;IF('Locations-Stops'!E366&lt;&gt;"";LEFT('Locations-Stops'!E366;1)&amp;"."&amp;RIGHT('Locations-Stops'!E366;LEN('Locations-Stops'!E366)-1);"0")&amp;","&amp;IF('Locations-Stops'!G366&lt;&gt;"";VLOOKUP('Locations-Stops'!G366;Regions!A2:B300;2;FALSE);"0")&amp;","&amp;IF('Locations-Stops'!H366&lt;&gt;"";VLOOKUP('Locations-Stops'!H366;Regions!C2:D300;2;FALSE);"0")&amp;","&amp;IF('Locations-Stops'!I366&lt;&gt;"";VLOOKUP('Locations-Stops'!I366;Regions!F2:G300;2;FALSE);"0")&amp;","&amp;IF('Locations-Stops'!J366&lt;&gt;"";VLOOKUP('Locations-Stops'!J366;Regions!I2:J300;2;FALSE);"0")&amp;",'"&amp;IF('Locations-Stops'!K366&lt;&gt;"";SUBSTITUTE('Locations-Stops'!K366;"'";"\'");"")&amp;"','"&amp;IF('Locations-Stops'!L366&lt;&gt;"";'Locations-Stops'!L366;"")&amp;"','"&amp;IF('Locations-Stops'!M366&lt;&gt;"";'Locations-Stops'!M366;"")&amp;"','"&amp;IF('Locations-Stops'!N366&lt;&gt;"";'Locations-Stops'!N366;"")&amp;"', CURRENT_TIMESTAMP);"</v>
      </c>
    </row>
    <row r="365" spans="3:6" x14ac:dyDescent="0.25">
      <c r="C365" s="16">
        <v>367</v>
      </c>
      <c r="D365" s="16" t="s">
        <v>17780</v>
      </c>
      <c r="E365" s="16" t="s">
        <v>4333</v>
      </c>
      <c r="F365" s="16" t="str">
        <f t="shared" si="5"/>
        <v>"INSERT INTO `locations` (`id`, `name`, `latitude`, `longitude`, `province`, `region_1`, `region_2`, `region_3`, `street`, `number`, `postal`, `img`, `last_modified`) VALUES (NULL,'"&amp;SUBSTITUTE('Locations-Stops'!F367;"'";"\'")&amp;"',"&amp;IF('Locations-Stops'!D367&lt;&gt;"";LEFT('Locations-Stops'!D367;2)&amp;"."&amp;RIGHT('Locations-Stops'!D367;LEN('Locations-Stops'!D367)-2);"0")&amp;","&amp;IF('Locations-Stops'!E367&lt;&gt;"";LEFT('Locations-Stops'!E367;1)&amp;"."&amp;RIGHT('Locations-Stops'!E367;LEN('Locations-Stops'!E367)-1);"0")&amp;","&amp;IF('Locations-Stops'!G367&lt;&gt;"";VLOOKUP('Locations-Stops'!G367;Regions!A2:B300;2;FALSE);"0")&amp;","&amp;IF('Locations-Stops'!H367&lt;&gt;"";VLOOKUP('Locations-Stops'!H367;Regions!C2:D300;2;FALSE);"0")&amp;","&amp;IF('Locations-Stops'!I367&lt;&gt;"";VLOOKUP('Locations-Stops'!I367;Regions!F2:G300;2;FALSE);"0")&amp;","&amp;IF('Locations-Stops'!J367&lt;&gt;"";VLOOKUP('Locations-Stops'!J367;Regions!I2:J300;2;FALSE);"0")&amp;",'"&amp;IF('Locations-Stops'!K367&lt;&gt;"";SUBSTITUTE('Locations-Stops'!K367;"'";"\'");"")&amp;"','"&amp;IF('Locations-Stops'!L367&lt;&gt;"";'Locations-Stops'!L367;"")&amp;"','"&amp;IF('Locations-Stops'!M367&lt;&gt;"";'Locations-Stops'!M367;"")&amp;"','"&amp;IF('Locations-Stops'!N367&lt;&gt;"";'Locations-Stops'!N367;"")&amp;"', CURRENT_TIMESTAMP);"</v>
      </c>
    </row>
    <row r="366" spans="3:6" x14ac:dyDescent="0.25">
      <c r="C366" s="16">
        <v>368</v>
      </c>
      <c r="D366" s="16" t="s">
        <v>17780</v>
      </c>
      <c r="E366" s="16" t="s">
        <v>4333</v>
      </c>
      <c r="F366" s="16" t="str">
        <f t="shared" si="5"/>
        <v>"INSERT INTO `locations` (`id`, `name`, `latitude`, `longitude`, `province`, `region_1`, `region_2`, `region_3`, `street`, `number`, `postal`, `img`, `last_modified`) VALUES (NULL,'"&amp;SUBSTITUTE('Locations-Stops'!F368;"'";"\'")&amp;"',"&amp;IF('Locations-Stops'!D368&lt;&gt;"";LEFT('Locations-Stops'!D368;2)&amp;"."&amp;RIGHT('Locations-Stops'!D368;LEN('Locations-Stops'!D368)-2);"0")&amp;","&amp;IF('Locations-Stops'!E368&lt;&gt;"";LEFT('Locations-Stops'!E368;1)&amp;"."&amp;RIGHT('Locations-Stops'!E368;LEN('Locations-Stops'!E368)-1);"0")&amp;","&amp;IF('Locations-Stops'!G368&lt;&gt;"";VLOOKUP('Locations-Stops'!G368;Regions!A2:B300;2;FALSE);"0")&amp;","&amp;IF('Locations-Stops'!H368&lt;&gt;"";VLOOKUP('Locations-Stops'!H368;Regions!C2:D300;2;FALSE);"0")&amp;","&amp;IF('Locations-Stops'!I368&lt;&gt;"";VLOOKUP('Locations-Stops'!I368;Regions!F2:G300;2;FALSE);"0")&amp;","&amp;IF('Locations-Stops'!J368&lt;&gt;"";VLOOKUP('Locations-Stops'!J368;Regions!I2:J300;2;FALSE);"0")&amp;",'"&amp;IF('Locations-Stops'!K368&lt;&gt;"";SUBSTITUTE('Locations-Stops'!K368;"'";"\'");"")&amp;"','"&amp;IF('Locations-Stops'!L368&lt;&gt;"";'Locations-Stops'!L368;"")&amp;"','"&amp;IF('Locations-Stops'!M368&lt;&gt;"";'Locations-Stops'!M368;"")&amp;"','"&amp;IF('Locations-Stops'!N368&lt;&gt;"";'Locations-Stops'!N368;"")&amp;"', CURRENT_TIMESTAMP);"</v>
      </c>
    </row>
    <row r="367" spans="3:6" x14ac:dyDescent="0.25">
      <c r="C367" s="16">
        <v>369</v>
      </c>
      <c r="D367" s="16" t="s">
        <v>17780</v>
      </c>
      <c r="E367" s="16" t="s">
        <v>4333</v>
      </c>
      <c r="F367" s="16" t="str">
        <f t="shared" si="5"/>
        <v>"INSERT INTO `locations` (`id`, `name`, `latitude`, `longitude`, `province`, `region_1`, `region_2`, `region_3`, `street`, `number`, `postal`, `img`, `last_modified`) VALUES (NULL,'"&amp;SUBSTITUTE('Locations-Stops'!F369;"'";"\'")&amp;"',"&amp;IF('Locations-Stops'!D369&lt;&gt;"";LEFT('Locations-Stops'!D369;2)&amp;"."&amp;RIGHT('Locations-Stops'!D369;LEN('Locations-Stops'!D369)-2);"0")&amp;","&amp;IF('Locations-Stops'!E369&lt;&gt;"";LEFT('Locations-Stops'!E369;1)&amp;"."&amp;RIGHT('Locations-Stops'!E369;LEN('Locations-Stops'!E369)-1);"0")&amp;","&amp;IF('Locations-Stops'!G369&lt;&gt;"";VLOOKUP('Locations-Stops'!G369;Regions!A2:B300;2;FALSE);"0")&amp;","&amp;IF('Locations-Stops'!H369&lt;&gt;"";VLOOKUP('Locations-Stops'!H369;Regions!C2:D300;2;FALSE);"0")&amp;","&amp;IF('Locations-Stops'!I369&lt;&gt;"";VLOOKUP('Locations-Stops'!I369;Regions!F2:G300;2;FALSE);"0")&amp;","&amp;IF('Locations-Stops'!J369&lt;&gt;"";VLOOKUP('Locations-Stops'!J369;Regions!I2:J300;2;FALSE);"0")&amp;",'"&amp;IF('Locations-Stops'!K369&lt;&gt;"";SUBSTITUTE('Locations-Stops'!K369;"'";"\'");"")&amp;"','"&amp;IF('Locations-Stops'!L369&lt;&gt;"";'Locations-Stops'!L369;"")&amp;"','"&amp;IF('Locations-Stops'!M369&lt;&gt;"";'Locations-Stops'!M369;"")&amp;"','"&amp;IF('Locations-Stops'!N369&lt;&gt;"";'Locations-Stops'!N369;"")&amp;"', CURRENT_TIMESTAMP);"</v>
      </c>
    </row>
    <row r="368" spans="3:6" x14ac:dyDescent="0.25">
      <c r="C368" s="16">
        <v>370</v>
      </c>
      <c r="D368" s="16" t="s">
        <v>17780</v>
      </c>
      <c r="E368" s="16" t="s">
        <v>4333</v>
      </c>
      <c r="F368" s="16" t="str">
        <f t="shared" si="5"/>
        <v>"INSERT INTO `locations` (`id`, `name`, `latitude`, `longitude`, `province`, `region_1`, `region_2`, `region_3`, `street`, `number`, `postal`, `img`, `last_modified`) VALUES (NULL,'"&amp;SUBSTITUTE('Locations-Stops'!F370;"'";"\'")&amp;"',"&amp;IF('Locations-Stops'!D370&lt;&gt;"";LEFT('Locations-Stops'!D370;2)&amp;"."&amp;RIGHT('Locations-Stops'!D370;LEN('Locations-Stops'!D370)-2);"0")&amp;","&amp;IF('Locations-Stops'!E370&lt;&gt;"";LEFT('Locations-Stops'!E370;1)&amp;"."&amp;RIGHT('Locations-Stops'!E370;LEN('Locations-Stops'!E370)-1);"0")&amp;","&amp;IF('Locations-Stops'!G370&lt;&gt;"";VLOOKUP('Locations-Stops'!G370;Regions!A2:B300;2;FALSE);"0")&amp;","&amp;IF('Locations-Stops'!H370&lt;&gt;"";VLOOKUP('Locations-Stops'!H370;Regions!C2:D300;2;FALSE);"0")&amp;","&amp;IF('Locations-Stops'!I370&lt;&gt;"";VLOOKUP('Locations-Stops'!I370;Regions!F2:G300;2;FALSE);"0")&amp;","&amp;IF('Locations-Stops'!J370&lt;&gt;"";VLOOKUP('Locations-Stops'!J370;Regions!I2:J300;2;FALSE);"0")&amp;",'"&amp;IF('Locations-Stops'!K370&lt;&gt;"";SUBSTITUTE('Locations-Stops'!K370;"'";"\'");"")&amp;"','"&amp;IF('Locations-Stops'!L370&lt;&gt;"";'Locations-Stops'!L370;"")&amp;"','"&amp;IF('Locations-Stops'!M370&lt;&gt;"";'Locations-Stops'!M370;"")&amp;"','"&amp;IF('Locations-Stops'!N370&lt;&gt;"";'Locations-Stops'!N370;"")&amp;"', CURRENT_TIMESTAMP);"</v>
      </c>
    </row>
    <row r="369" spans="3:6" x14ac:dyDescent="0.25">
      <c r="C369" s="16">
        <v>371</v>
      </c>
      <c r="D369" s="16" t="s">
        <v>17780</v>
      </c>
      <c r="E369" s="16" t="s">
        <v>4333</v>
      </c>
      <c r="F369" s="16" t="str">
        <f t="shared" si="5"/>
        <v>"INSERT INTO `locations` (`id`, `name`, `latitude`, `longitude`, `province`, `region_1`, `region_2`, `region_3`, `street`, `number`, `postal`, `img`, `last_modified`) VALUES (NULL,'"&amp;SUBSTITUTE('Locations-Stops'!F371;"'";"\'")&amp;"',"&amp;IF('Locations-Stops'!D371&lt;&gt;"";LEFT('Locations-Stops'!D371;2)&amp;"."&amp;RIGHT('Locations-Stops'!D371;LEN('Locations-Stops'!D371)-2);"0")&amp;","&amp;IF('Locations-Stops'!E371&lt;&gt;"";LEFT('Locations-Stops'!E371;1)&amp;"."&amp;RIGHT('Locations-Stops'!E371;LEN('Locations-Stops'!E371)-1);"0")&amp;","&amp;IF('Locations-Stops'!G371&lt;&gt;"";VLOOKUP('Locations-Stops'!G371;Regions!A2:B300;2;FALSE);"0")&amp;","&amp;IF('Locations-Stops'!H371&lt;&gt;"";VLOOKUP('Locations-Stops'!H371;Regions!C2:D300;2;FALSE);"0")&amp;","&amp;IF('Locations-Stops'!I371&lt;&gt;"";VLOOKUP('Locations-Stops'!I371;Regions!F2:G300;2;FALSE);"0")&amp;","&amp;IF('Locations-Stops'!J371&lt;&gt;"";VLOOKUP('Locations-Stops'!J371;Regions!I2:J300;2;FALSE);"0")&amp;",'"&amp;IF('Locations-Stops'!K371&lt;&gt;"";SUBSTITUTE('Locations-Stops'!K371;"'";"\'");"")&amp;"','"&amp;IF('Locations-Stops'!L371&lt;&gt;"";'Locations-Stops'!L371;"")&amp;"','"&amp;IF('Locations-Stops'!M371&lt;&gt;"";'Locations-Stops'!M371;"")&amp;"','"&amp;IF('Locations-Stops'!N371&lt;&gt;"";'Locations-Stops'!N371;"")&amp;"', CURRENT_TIMESTAMP);"</v>
      </c>
    </row>
    <row r="370" spans="3:6" x14ac:dyDescent="0.25">
      <c r="C370" s="16">
        <v>372</v>
      </c>
      <c r="D370" s="16" t="s">
        <v>17780</v>
      </c>
      <c r="E370" s="16" t="s">
        <v>4333</v>
      </c>
      <c r="F370" s="16" t="str">
        <f t="shared" si="5"/>
        <v>"INSERT INTO `locations` (`id`, `name`, `latitude`, `longitude`, `province`, `region_1`, `region_2`, `region_3`, `street`, `number`, `postal`, `img`, `last_modified`) VALUES (NULL,'"&amp;SUBSTITUTE('Locations-Stops'!F372;"'";"\'")&amp;"',"&amp;IF('Locations-Stops'!D372&lt;&gt;"";LEFT('Locations-Stops'!D372;2)&amp;"."&amp;RIGHT('Locations-Stops'!D372;LEN('Locations-Stops'!D372)-2);"0")&amp;","&amp;IF('Locations-Stops'!E372&lt;&gt;"";LEFT('Locations-Stops'!E372;1)&amp;"."&amp;RIGHT('Locations-Stops'!E372;LEN('Locations-Stops'!E372)-1);"0")&amp;","&amp;IF('Locations-Stops'!G372&lt;&gt;"";VLOOKUP('Locations-Stops'!G372;Regions!A2:B300;2;FALSE);"0")&amp;","&amp;IF('Locations-Stops'!H372&lt;&gt;"";VLOOKUP('Locations-Stops'!H372;Regions!C2:D300;2;FALSE);"0")&amp;","&amp;IF('Locations-Stops'!I372&lt;&gt;"";VLOOKUP('Locations-Stops'!I372;Regions!F2:G300;2;FALSE);"0")&amp;","&amp;IF('Locations-Stops'!J372&lt;&gt;"";VLOOKUP('Locations-Stops'!J372;Regions!I2:J300;2;FALSE);"0")&amp;",'"&amp;IF('Locations-Stops'!K372&lt;&gt;"";SUBSTITUTE('Locations-Stops'!K372;"'";"\'");"")&amp;"','"&amp;IF('Locations-Stops'!L372&lt;&gt;"";'Locations-Stops'!L372;"")&amp;"','"&amp;IF('Locations-Stops'!M372&lt;&gt;"";'Locations-Stops'!M372;"")&amp;"','"&amp;IF('Locations-Stops'!N372&lt;&gt;"";'Locations-Stops'!N372;"")&amp;"', CURRENT_TIMESTAMP);"</v>
      </c>
    </row>
    <row r="371" spans="3:6" x14ac:dyDescent="0.25">
      <c r="C371" s="16">
        <v>373</v>
      </c>
      <c r="D371" s="16" t="s">
        <v>17780</v>
      </c>
      <c r="E371" s="16" t="s">
        <v>4333</v>
      </c>
      <c r="F371" s="16" t="str">
        <f t="shared" si="5"/>
        <v>"INSERT INTO `locations` (`id`, `name`, `latitude`, `longitude`, `province`, `region_1`, `region_2`, `region_3`, `street`, `number`, `postal`, `img`, `last_modified`) VALUES (NULL,'"&amp;SUBSTITUTE('Locations-Stops'!F373;"'";"\'")&amp;"',"&amp;IF('Locations-Stops'!D373&lt;&gt;"";LEFT('Locations-Stops'!D373;2)&amp;"."&amp;RIGHT('Locations-Stops'!D373;LEN('Locations-Stops'!D373)-2);"0")&amp;","&amp;IF('Locations-Stops'!E373&lt;&gt;"";LEFT('Locations-Stops'!E373;1)&amp;"."&amp;RIGHT('Locations-Stops'!E373;LEN('Locations-Stops'!E373)-1);"0")&amp;","&amp;IF('Locations-Stops'!G373&lt;&gt;"";VLOOKUP('Locations-Stops'!G373;Regions!A2:B300;2;FALSE);"0")&amp;","&amp;IF('Locations-Stops'!H373&lt;&gt;"";VLOOKUP('Locations-Stops'!H373;Regions!C2:D300;2;FALSE);"0")&amp;","&amp;IF('Locations-Stops'!I373&lt;&gt;"";VLOOKUP('Locations-Stops'!I373;Regions!F2:G300;2;FALSE);"0")&amp;","&amp;IF('Locations-Stops'!J373&lt;&gt;"";VLOOKUP('Locations-Stops'!J373;Regions!I2:J300;2;FALSE);"0")&amp;",'"&amp;IF('Locations-Stops'!K373&lt;&gt;"";SUBSTITUTE('Locations-Stops'!K373;"'";"\'");"")&amp;"','"&amp;IF('Locations-Stops'!L373&lt;&gt;"";'Locations-Stops'!L373;"")&amp;"','"&amp;IF('Locations-Stops'!M373&lt;&gt;"";'Locations-Stops'!M373;"")&amp;"','"&amp;IF('Locations-Stops'!N373&lt;&gt;"";'Locations-Stops'!N373;"")&amp;"', CURRENT_TIMESTAMP);"</v>
      </c>
    </row>
    <row r="372" spans="3:6" x14ac:dyDescent="0.25">
      <c r="C372" s="16">
        <v>374</v>
      </c>
      <c r="D372" s="16" t="s">
        <v>17780</v>
      </c>
      <c r="E372" s="16" t="s">
        <v>4333</v>
      </c>
      <c r="F372" s="16" t="str">
        <f t="shared" si="5"/>
        <v>"INSERT INTO `locations` (`id`, `name`, `latitude`, `longitude`, `province`, `region_1`, `region_2`, `region_3`, `street`, `number`, `postal`, `img`, `last_modified`) VALUES (NULL,'"&amp;SUBSTITUTE('Locations-Stops'!F374;"'";"\'")&amp;"',"&amp;IF('Locations-Stops'!D374&lt;&gt;"";LEFT('Locations-Stops'!D374;2)&amp;"."&amp;RIGHT('Locations-Stops'!D374;LEN('Locations-Stops'!D374)-2);"0")&amp;","&amp;IF('Locations-Stops'!E374&lt;&gt;"";LEFT('Locations-Stops'!E374;1)&amp;"."&amp;RIGHT('Locations-Stops'!E374;LEN('Locations-Stops'!E374)-1);"0")&amp;","&amp;IF('Locations-Stops'!G374&lt;&gt;"";VLOOKUP('Locations-Stops'!G374;Regions!A2:B300;2;FALSE);"0")&amp;","&amp;IF('Locations-Stops'!H374&lt;&gt;"";VLOOKUP('Locations-Stops'!H374;Regions!C2:D300;2;FALSE);"0")&amp;","&amp;IF('Locations-Stops'!I374&lt;&gt;"";VLOOKUP('Locations-Stops'!I374;Regions!F2:G300;2;FALSE);"0")&amp;","&amp;IF('Locations-Stops'!J374&lt;&gt;"";VLOOKUP('Locations-Stops'!J374;Regions!I2:J300;2;FALSE);"0")&amp;",'"&amp;IF('Locations-Stops'!K374&lt;&gt;"";SUBSTITUTE('Locations-Stops'!K374;"'";"\'");"")&amp;"','"&amp;IF('Locations-Stops'!L374&lt;&gt;"";'Locations-Stops'!L374;"")&amp;"','"&amp;IF('Locations-Stops'!M374&lt;&gt;"";'Locations-Stops'!M374;"")&amp;"','"&amp;IF('Locations-Stops'!N374&lt;&gt;"";'Locations-Stops'!N374;"")&amp;"', CURRENT_TIMESTAMP);"</v>
      </c>
    </row>
    <row r="373" spans="3:6" x14ac:dyDescent="0.25">
      <c r="C373" s="16">
        <v>375</v>
      </c>
      <c r="D373" s="16" t="s">
        <v>17780</v>
      </c>
      <c r="E373" s="16" t="s">
        <v>4333</v>
      </c>
      <c r="F373" s="16" t="str">
        <f t="shared" si="5"/>
        <v>"INSERT INTO `locations` (`id`, `name`, `latitude`, `longitude`, `province`, `region_1`, `region_2`, `region_3`, `street`, `number`, `postal`, `img`, `last_modified`) VALUES (NULL,'"&amp;SUBSTITUTE('Locations-Stops'!F375;"'";"\'")&amp;"',"&amp;IF('Locations-Stops'!D375&lt;&gt;"";LEFT('Locations-Stops'!D375;2)&amp;"."&amp;RIGHT('Locations-Stops'!D375;LEN('Locations-Stops'!D375)-2);"0")&amp;","&amp;IF('Locations-Stops'!E375&lt;&gt;"";LEFT('Locations-Stops'!E375;1)&amp;"."&amp;RIGHT('Locations-Stops'!E375;LEN('Locations-Stops'!E375)-1);"0")&amp;","&amp;IF('Locations-Stops'!G375&lt;&gt;"";VLOOKUP('Locations-Stops'!G375;Regions!A2:B300;2;FALSE);"0")&amp;","&amp;IF('Locations-Stops'!H375&lt;&gt;"";VLOOKUP('Locations-Stops'!H375;Regions!C2:D300;2;FALSE);"0")&amp;","&amp;IF('Locations-Stops'!I375&lt;&gt;"";VLOOKUP('Locations-Stops'!I375;Regions!F2:G300;2;FALSE);"0")&amp;","&amp;IF('Locations-Stops'!J375&lt;&gt;"";VLOOKUP('Locations-Stops'!J375;Regions!I2:J300;2;FALSE);"0")&amp;",'"&amp;IF('Locations-Stops'!K375&lt;&gt;"";SUBSTITUTE('Locations-Stops'!K375;"'";"\'");"")&amp;"','"&amp;IF('Locations-Stops'!L375&lt;&gt;"";'Locations-Stops'!L375;"")&amp;"','"&amp;IF('Locations-Stops'!M375&lt;&gt;"";'Locations-Stops'!M375;"")&amp;"','"&amp;IF('Locations-Stops'!N375&lt;&gt;"";'Locations-Stops'!N375;"")&amp;"', CURRENT_TIMESTAMP);"</v>
      </c>
    </row>
    <row r="374" spans="3:6" x14ac:dyDescent="0.25">
      <c r="C374" s="16">
        <v>376</v>
      </c>
      <c r="D374" s="16" t="s">
        <v>17780</v>
      </c>
      <c r="E374" s="16" t="s">
        <v>4333</v>
      </c>
      <c r="F374" s="16" t="str">
        <f t="shared" si="5"/>
        <v>"INSERT INTO `locations` (`id`, `name`, `latitude`, `longitude`, `province`, `region_1`, `region_2`, `region_3`, `street`, `number`, `postal`, `img`, `last_modified`) VALUES (NULL,'"&amp;SUBSTITUTE('Locations-Stops'!F376;"'";"\'")&amp;"',"&amp;IF('Locations-Stops'!D376&lt;&gt;"";LEFT('Locations-Stops'!D376;2)&amp;"."&amp;RIGHT('Locations-Stops'!D376;LEN('Locations-Stops'!D376)-2);"0")&amp;","&amp;IF('Locations-Stops'!E376&lt;&gt;"";LEFT('Locations-Stops'!E376;1)&amp;"."&amp;RIGHT('Locations-Stops'!E376;LEN('Locations-Stops'!E376)-1);"0")&amp;","&amp;IF('Locations-Stops'!G376&lt;&gt;"";VLOOKUP('Locations-Stops'!G376;Regions!A2:B300;2;FALSE);"0")&amp;","&amp;IF('Locations-Stops'!H376&lt;&gt;"";VLOOKUP('Locations-Stops'!H376;Regions!C2:D300;2;FALSE);"0")&amp;","&amp;IF('Locations-Stops'!I376&lt;&gt;"";VLOOKUP('Locations-Stops'!I376;Regions!F2:G300;2;FALSE);"0")&amp;","&amp;IF('Locations-Stops'!J376&lt;&gt;"";VLOOKUP('Locations-Stops'!J376;Regions!I2:J300;2;FALSE);"0")&amp;",'"&amp;IF('Locations-Stops'!K376&lt;&gt;"";SUBSTITUTE('Locations-Stops'!K376;"'";"\'");"")&amp;"','"&amp;IF('Locations-Stops'!L376&lt;&gt;"";'Locations-Stops'!L376;"")&amp;"','"&amp;IF('Locations-Stops'!M376&lt;&gt;"";'Locations-Stops'!M376;"")&amp;"','"&amp;IF('Locations-Stops'!N376&lt;&gt;"";'Locations-Stops'!N376;"")&amp;"', CURRENT_TIMESTAMP);"</v>
      </c>
    </row>
    <row r="375" spans="3:6" x14ac:dyDescent="0.25">
      <c r="C375" s="16">
        <v>377</v>
      </c>
      <c r="D375" s="16" t="s">
        <v>17780</v>
      </c>
      <c r="E375" s="16" t="s">
        <v>4333</v>
      </c>
      <c r="F375" s="16" t="str">
        <f t="shared" si="5"/>
        <v>"INSERT INTO `locations` (`id`, `name`, `latitude`, `longitude`, `province`, `region_1`, `region_2`, `region_3`, `street`, `number`, `postal`, `img`, `last_modified`) VALUES (NULL,'"&amp;SUBSTITUTE('Locations-Stops'!F377;"'";"\'")&amp;"',"&amp;IF('Locations-Stops'!D377&lt;&gt;"";LEFT('Locations-Stops'!D377;2)&amp;"."&amp;RIGHT('Locations-Stops'!D377;LEN('Locations-Stops'!D377)-2);"0")&amp;","&amp;IF('Locations-Stops'!E377&lt;&gt;"";LEFT('Locations-Stops'!E377;1)&amp;"."&amp;RIGHT('Locations-Stops'!E377;LEN('Locations-Stops'!E377)-1);"0")&amp;","&amp;IF('Locations-Stops'!G377&lt;&gt;"";VLOOKUP('Locations-Stops'!G377;Regions!A2:B300;2;FALSE);"0")&amp;","&amp;IF('Locations-Stops'!H377&lt;&gt;"";VLOOKUP('Locations-Stops'!H377;Regions!C2:D300;2;FALSE);"0")&amp;","&amp;IF('Locations-Stops'!I377&lt;&gt;"";VLOOKUP('Locations-Stops'!I377;Regions!F2:G300;2;FALSE);"0")&amp;","&amp;IF('Locations-Stops'!J377&lt;&gt;"";VLOOKUP('Locations-Stops'!J377;Regions!I2:J300;2;FALSE);"0")&amp;",'"&amp;IF('Locations-Stops'!K377&lt;&gt;"";SUBSTITUTE('Locations-Stops'!K377;"'";"\'");"")&amp;"','"&amp;IF('Locations-Stops'!L377&lt;&gt;"";'Locations-Stops'!L377;"")&amp;"','"&amp;IF('Locations-Stops'!M377&lt;&gt;"";'Locations-Stops'!M377;"")&amp;"','"&amp;IF('Locations-Stops'!N377&lt;&gt;"";'Locations-Stops'!N377;"")&amp;"', CURRENT_TIMESTAMP);"</v>
      </c>
    </row>
    <row r="376" spans="3:6" x14ac:dyDescent="0.25">
      <c r="C376" s="16">
        <v>378</v>
      </c>
      <c r="D376" s="16" t="s">
        <v>17780</v>
      </c>
      <c r="E376" s="16" t="s">
        <v>4333</v>
      </c>
      <c r="F376" s="16" t="str">
        <f t="shared" si="5"/>
        <v>"INSERT INTO `locations` (`id`, `name`, `latitude`, `longitude`, `province`, `region_1`, `region_2`, `region_3`, `street`, `number`, `postal`, `img`, `last_modified`) VALUES (NULL,'"&amp;SUBSTITUTE('Locations-Stops'!F378;"'";"\'")&amp;"',"&amp;IF('Locations-Stops'!D378&lt;&gt;"";LEFT('Locations-Stops'!D378;2)&amp;"."&amp;RIGHT('Locations-Stops'!D378;LEN('Locations-Stops'!D378)-2);"0")&amp;","&amp;IF('Locations-Stops'!E378&lt;&gt;"";LEFT('Locations-Stops'!E378;1)&amp;"."&amp;RIGHT('Locations-Stops'!E378;LEN('Locations-Stops'!E378)-1);"0")&amp;","&amp;IF('Locations-Stops'!G378&lt;&gt;"";VLOOKUP('Locations-Stops'!G378;Regions!A2:B300;2;FALSE);"0")&amp;","&amp;IF('Locations-Stops'!H378&lt;&gt;"";VLOOKUP('Locations-Stops'!H378;Regions!C2:D300;2;FALSE);"0")&amp;","&amp;IF('Locations-Stops'!I378&lt;&gt;"";VLOOKUP('Locations-Stops'!I378;Regions!F2:G300;2;FALSE);"0")&amp;","&amp;IF('Locations-Stops'!J378&lt;&gt;"";VLOOKUP('Locations-Stops'!J378;Regions!I2:J300;2;FALSE);"0")&amp;",'"&amp;IF('Locations-Stops'!K378&lt;&gt;"";SUBSTITUTE('Locations-Stops'!K378;"'";"\'");"")&amp;"','"&amp;IF('Locations-Stops'!L378&lt;&gt;"";'Locations-Stops'!L378;"")&amp;"','"&amp;IF('Locations-Stops'!M378&lt;&gt;"";'Locations-Stops'!M378;"")&amp;"','"&amp;IF('Locations-Stops'!N378&lt;&gt;"";'Locations-Stops'!N378;"")&amp;"', CURRENT_TIMESTAMP);"</v>
      </c>
    </row>
    <row r="377" spans="3:6" x14ac:dyDescent="0.25">
      <c r="C377" s="16">
        <v>379</v>
      </c>
      <c r="D377" s="16" t="s">
        <v>17780</v>
      </c>
      <c r="E377" s="16" t="s">
        <v>4333</v>
      </c>
      <c r="F377" s="16" t="str">
        <f t="shared" si="5"/>
        <v>"INSERT INTO `locations` (`id`, `name`, `latitude`, `longitude`, `province`, `region_1`, `region_2`, `region_3`, `street`, `number`, `postal`, `img`, `last_modified`) VALUES (NULL,'"&amp;SUBSTITUTE('Locations-Stops'!F379;"'";"\'")&amp;"',"&amp;IF('Locations-Stops'!D379&lt;&gt;"";LEFT('Locations-Stops'!D379;2)&amp;"."&amp;RIGHT('Locations-Stops'!D379;LEN('Locations-Stops'!D379)-2);"0")&amp;","&amp;IF('Locations-Stops'!E379&lt;&gt;"";LEFT('Locations-Stops'!E379;1)&amp;"."&amp;RIGHT('Locations-Stops'!E379;LEN('Locations-Stops'!E379)-1);"0")&amp;","&amp;IF('Locations-Stops'!G379&lt;&gt;"";VLOOKUP('Locations-Stops'!G379;Regions!A2:B300;2;FALSE);"0")&amp;","&amp;IF('Locations-Stops'!H379&lt;&gt;"";VLOOKUP('Locations-Stops'!H379;Regions!C2:D300;2;FALSE);"0")&amp;","&amp;IF('Locations-Stops'!I379&lt;&gt;"";VLOOKUP('Locations-Stops'!I379;Regions!F2:G300;2;FALSE);"0")&amp;","&amp;IF('Locations-Stops'!J379&lt;&gt;"";VLOOKUP('Locations-Stops'!J379;Regions!I2:J300;2;FALSE);"0")&amp;",'"&amp;IF('Locations-Stops'!K379&lt;&gt;"";SUBSTITUTE('Locations-Stops'!K379;"'";"\'");"")&amp;"','"&amp;IF('Locations-Stops'!L379&lt;&gt;"";'Locations-Stops'!L379;"")&amp;"','"&amp;IF('Locations-Stops'!M379&lt;&gt;"";'Locations-Stops'!M379;"")&amp;"','"&amp;IF('Locations-Stops'!N379&lt;&gt;"";'Locations-Stops'!N379;"")&amp;"', CURRENT_TIMESTAMP);"</v>
      </c>
    </row>
    <row r="378" spans="3:6" x14ac:dyDescent="0.25">
      <c r="C378" s="16">
        <v>380</v>
      </c>
      <c r="D378" s="16" t="s">
        <v>17780</v>
      </c>
      <c r="E378" s="16" t="s">
        <v>4333</v>
      </c>
      <c r="F378" s="16" t="str">
        <f t="shared" si="5"/>
        <v>"INSERT INTO `locations` (`id`, `name`, `latitude`, `longitude`, `province`, `region_1`, `region_2`, `region_3`, `street`, `number`, `postal`, `img`, `last_modified`) VALUES (NULL,'"&amp;SUBSTITUTE('Locations-Stops'!F380;"'";"\'")&amp;"',"&amp;IF('Locations-Stops'!D380&lt;&gt;"";LEFT('Locations-Stops'!D380;2)&amp;"."&amp;RIGHT('Locations-Stops'!D380;LEN('Locations-Stops'!D380)-2);"0")&amp;","&amp;IF('Locations-Stops'!E380&lt;&gt;"";LEFT('Locations-Stops'!E380;1)&amp;"."&amp;RIGHT('Locations-Stops'!E380;LEN('Locations-Stops'!E380)-1);"0")&amp;","&amp;IF('Locations-Stops'!G380&lt;&gt;"";VLOOKUP('Locations-Stops'!G380;Regions!A2:B300;2;FALSE);"0")&amp;","&amp;IF('Locations-Stops'!H380&lt;&gt;"";VLOOKUP('Locations-Stops'!H380;Regions!C2:D300;2;FALSE);"0")&amp;","&amp;IF('Locations-Stops'!I380&lt;&gt;"";VLOOKUP('Locations-Stops'!I380;Regions!F2:G300;2;FALSE);"0")&amp;","&amp;IF('Locations-Stops'!J380&lt;&gt;"";VLOOKUP('Locations-Stops'!J380;Regions!I2:J300;2;FALSE);"0")&amp;",'"&amp;IF('Locations-Stops'!K380&lt;&gt;"";SUBSTITUTE('Locations-Stops'!K380;"'";"\'");"")&amp;"','"&amp;IF('Locations-Stops'!L380&lt;&gt;"";'Locations-Stops'!L380;"")&amp;"','"&amp;IF('Locations-Stops'!M380&lt;&gt;"";'Locations-Stops'!M380;"")&amp;"','"&amp;IF('Locations-Stops'!N380&lt;&gt;"";'Locations-Stops'!N380;"")&amp;"', CURRENT_TIMESTAMP);"</v>
      </c>
    </row>
    <row r="379" spans="3:6" x14ac:dyDescent="0.25">
      <c r="C379" s="16">
        <v>381</v>
      </c>
      <c r="D379" s="16" t="s">
        <v>17780</v>
      </c>
      <c r="E379" s="16" t="s">
        <v>4333</v>
      </c>
      <c r="F379" s="16" t="str">
        <f t="shared" si="5"/>
        <v>"INSERT INTO `locations` (`id`, `name`, `latitude`, `longitude`, `province`, `region_1`, `region_2`, `region_3`, `street`, `number`, `postal`, `img`, `last_modified`) VALUES (NULL,'"&amp;SUBSTITUTE('Locations-Stops'!F381;"'";"\'")&amp;"',"&amp;IF('Locations-Stops'!D381&lt;&gt;"";LEFT('Locations-Stops'!D381;2)&amp;"."&amp;RIGHT('Locations-Stops'!D381;LEN('Locations-Stops'!D381)-2);"0")&amp;","&amp;IF('Locations-Stops'!E381&lt;&gt;"";LEFT('Locations-Stops'!E381;1)&amp;"."&amp;RIGHT('Locations-Stops'!E381;LEN('Locations-Stops'!E381)-1);"0")&amp;","&amp;IF('Locations-Stops'!G381&lt;&gt;"";VLOOKUP('Locations-Stops'!G381;Regions!A2:B300;2;FALSE);"0")&amp;","&amp;IF('Locations-Stops'!H381&lt;&gt;"";VLOOKUP('Locations-Stops'!H381;Regions!C2:D300;2;FALSE);"0")&amp;","&amp;IF('Locations-Stops'!I381&lt;&gt;"";VLOOKUP('Locations-Stops'!I381;Regions!F2:G300;2;FALSE);"0")&amp;","&amp;IF('Locations-Stops'!J381&lt;&gt;"";VLOOKUP('Locations-Stops'!J381;Regions!I2:J300;2;FALSE);"0")&amp;",'"&amp;IF('Locations-Stops'!K381&lt;&gt;"";SUBSTITUTE('Locations-Stops'!K381;"'";"\'");"")&amp;"','"&amp;IF('Locations-Stops'!L381&lt;&gt;"";'Locations-Stops'!L381;"")&amp;"','"&amp;IF('Locations-Stops'!M381&lt;&gt;"";'Locations-Stops'!M381;"")&amp;"','"&amp;IF('Locations-Stops'!N381&lt;&gt;"";'Locations-Stops'!N381;"")&amp;"', CURRENT_TIMESTAMP);"</v>
      </c>
    </row>
    <row r="380" spans="3:6" x14ac:dyDescent="0.25">
      <c r="C380" s="16">
        <v>382</v>
      </c>
      <c r="D380" s="16" t="s">
        <v>17780</v>
      </c>
      <c r="E380" s="16" t="s">
        <v>4333</v>
      </c>
      <c r="F380" s="16" t="str">
        <f t="shared" si="5"/>
        <v>"INSERT INTO `locations` (`id`, `name`, `latitude`, `longitude`, `province`, `region_1`, `region_2`, `region_3`, `street`, `number`, `postal`, `img`, `last_modified`) VALUES (NULL,'"&amp;SUBSTITUTE('Locations-Stops'!F382;"'";"\'")&amp;"',"&amp;IF('Locations-Stops'!D382&lt;&gt;"";LEFT('Locations-Stops'!D382;2)&amp;"."&amp;RIGHT('Locations-Stops'!D382;LEN('Locations-Stops'!D382)-2);"0")&amp;","&amp;IF('Locations-Stops'!E382&lt;&gt;"";LEFT('Locations-Stops'!E382;1)&amp;"."&amp;RIGHT('Locations-Stops'!E382;LEN('Locations-Stops'!E382)-1);"0")&amp;","&amp;IF('Locations-Stops'!G382&lt;&gt;"";VLOOKUP('Locations-Stops'!G382;Regions!A2:B300;2;FALSE);"0")&amp;","&amp;IF('Locations-Stops'!H382&lt;&gt;"";VLOOKUP('Locations-Stops'!H382;Regions!C2:D300;2;FALSE);"0")&amp;","&amp;IF('Locations-Stops'!I382&lt;&gt;"";VLOOKUP('Locations-Stops'!I382;Regions!F2:G300;2;FALSE);"0")&amp;","&amp;IF('Locations-Stops'!J382&lt;&gt;"";VLOOKUP('Locations-Stops'!J382;Regions!I2:J300;2;FALSE);"0")&amp;",'"&amp;IF('Locations-Stops'!K382&lt;&gt;"";SUBSTITUTE('Locations-Stops'!K382;"'";"\'");"")&amp;"','"&amp;IF('Locations-Stops'!L382&lt;&gt;"";'Locations-Stops'!L382;"")&amp;"','"&amp;IF('Locations-Stops'!M382&lt;&gt;"";'Locations-Stops'!M382;"")&amp;"','"&amp;IF('Locations-Stops'!N382&lt;&gt;"";'Locations-Stops'!N382;"")&amp;"', CURRENT_TIMESTAMP);"</v>
      </c>
    </row>
    <row r="381" spans="3:6" x14ac:dyDescent="0.25">
      <c r="C381" s="16">
        <v>383</v>
      </c>
      <c r="D381" s="16" t="s">
        <v>17780</v>
      </c>
      <c r="E381" s="16" t="s">
        <v>4333</v>
      </c>
      <c r="F381" s="16" t="str">
        <f t="shared" si="5"/>
        <v>"INSERT INTO `locations` (`id`, `name`, `latitude`, `longitude`, `province`, `region_1`, `region_2`, `region_3`, `street`, `number`, `postal`, `img`, `last_modified`) VALUES (NULL,'"&amp;SUBSTITUTE('Locations-Stops'!F383;"'";"\'")&amp;"',"&amp;IF('Locations-Stops'!D383&lt;&gt;"";LEFT('Locations-Stops'!D383;2)&amp;"."&amp;RIGHT('Locations-Stops'!D383;LEN('Locations-Stops'!D383)-2);"0")&amp;","&amp;IF('Locations-Stops'!E383&lt;&gt;"";LEFT('Locations-Stops'!E383;1)&amp;"."&amp;RIGHT('Locations-Stops'!E383;LEN('Locations-Stops'!E383)-1);"0")&amp;","&amp;IF('Locations-Stops'!G383&lt;&gt;"";VLOOKUP('Locations-Stops'!G383;Regions!A2:B300;2;FALSE);"0")&amp;","&amp;IF('Locations-Stops'!H383&lt;&gt;"";VLOOKUP('Locations-Stops'!H383;Regions!C2:D300;2;FALSE);"0")&amp;","&amp;IF('Locations-Stops'!I383&lt;&gt;"";VLOOKUP('Locations-Stops'!I383;Regions!F2:G300;2;FALSE);"0")&amp;","&amp;IF('Locations-Stops'!J383&lt;&gt;"";VLOOKUP('Locations-Stops'!J383;Regions!I2:J300;2;FALSE);"0")&amp;",'"&amp;IF('Locations-Stops'!K383&lt;&gt;"";SUBSTITUTE('Locations-Stops'!K383;"'";"\'");"")&amp;"','"&amp;IF('Locations-Stops'!L383&lt;&gt;"";'Locations-Stops'!L383;"")&amp;"','"&amp;IF('Locations-Stops'!M383&lt;&gt;"";'Locations-Stops'!M383;"")&amp;"','"&amp;IF('Locations-Stops'!N383&lt;&gt;"";'Locations-Stops'!N383;"")&amp;"', CURRENT_TIMESTAMP);"</v>
      </c>
    </row>
    <row r="382" spans="3:6" x14ac:dyDescent="0.25">
      <c r="C382" s="16">
        <v>384</v>
      </c>
      <c r="D382" s="16" t="s">
        <v>17780</v>
      </c>
      <c r="E382" s="16" t="s">
        <v>4333</v>
      </c>
      <c r="F382" s="16" t="str">
        <f t="shared" si="5"/>
        <v>"INSERT INTO `locations` (`id`, `name`, `latitude`, `longitude`, `province`, `region_1`, `region_2`, `region_3`, `street`, `number`, `postal`, `img`, `last_modified`) VALUES (NULL,'"&amp;SUBSTITUTE('Locations-Stops'!F384;"'";"\'")&amp;"',"&amp;IF('Locations-Stops'!D384&lt;&gt;"";LEFT('Locations-Stops'!D384;2)&amp;"."&amp;RIGHT('Locations-Stops'!D384;LEN('Locations-Stops'!D384)-2);"0")&amp;","&amp;IF('Locations-Stops'!E384&lt;&gt;"";LEFT('Locations-Stops'!E384;1)&amp;"."&amp;RIGHT('Locations-Stops'!E384;LEN('Locations-Stops'!E384)-1);"0")&amp;","&amp;IF('Locations-Stops'!G384&lt;&gt;"";VLOOKUP('Locations-Stops'!G384;Regions!A2:B300;2;FALSE);"0")&amp;","&amp;IF('Locations-Stops'!H384&lt;&gt;"";VLOOKUP('Locations-Stops'!H384;Regions!C2:D300;2;FALSE);"0")&amp;","&amp;IF('Locations-Stops'!I384&lt;&gt;"";VLOOKUP('Locations-Stops'!I384;Regions!F2:G300;2;FALSE);"0")&amp;","&amp;IF('Locations-Stops'!J384&lt;&gt;"";VLOOKUP('Locations-Stops'!J384;Regions!I2:J300;2;FALSE);"0")&amp;",'"&amp;IF('Locations-Stops'!K384&lt;&gt;"";SUBSTITUTE('Locations-Stops'!K384;"'";"\'");"")&amp;"','"&amp;IF('Locations-Stops'!L384&lt;&gt;"";'Locations-Stops'!L384;"")&amp;"','"&amp;IF('Locations-Stops'!M384&lt;&gt;"";'Locations-Stops'!M384;"")&amp;"','"&amp;IF('Locations-Stops'!N384&lt;&gt;"";'Locations-Stops'!N384;"")&amp;"', CURRENT_TIMESTAMP);"</v>
      </c>
    </row>
    <row r="383" spans="3:6" x14ac:dyDescent="0.25">
      <c r="C383" s="16">
        <v>385</v>
      </c>
      <c r="D383" s="16" t="s">
        <v>17780</v>
      </c>
      <c r="E383" s="16" t="s">
        <v>4333</v>
      </c>
      <c r="F383" s="16" t="str">
        <f t="shared" si="5"/>
        <v>"INSERT INTO `locations` (`id`, `name`, `latitude`, `longitude`, `province`, `region_1`, `region_2`, `region_3`, `street`, `number`, `postal`, `img`, `last_modified`) VALUES (NULL,'"&amp;SUBSTITUTE('Locations-Stops'!F385;"'";"\'")&amp;"',"&amp;IF('Locations-Stops'!D385&lt;&gt;"";LEFT('Locations-Stops'!D385;2)&amp;"."&amp;RIGHT('Locations-Stops'!D385;LEN('Locations-Stops'!D385)-2);"0")&amp;","&amp;IF('Locations-Stops'!E385&lt;&gt;"";LEFT('Locations-Stops'!E385;1)&amp;"."&amp;RIGHT('Locations-Stops'!E385;LEN('Locations-Stops'!E385)-1);"0")&amp;","&amp;IF('Locations-Stops'!G385&lt;&gt;"";VLOOKUP('Locations-Stops'!G385;Regions!A2:B300;2;FALSE);"0")&amp;","&amp;IF('Locations-Stops'!H385&lt;&gt;"";VLOOKUP('Locations-Stops'!H385;Regions!C2:D300;2;FALSE);"0")&amp;","&amp;IF('Locations-Stops'!I385&lt;&gt;"";VLOOKUP('Locations-Stops'!I385;Regions!F2:G300;2;FALSE);"0")&amp;","&amp;IF('Locations-Stops'!J385&lt;&gt;"";VLOOKUP('Locations-Stops'!J385;Regions!I2:J300;2;FALSE);"0")&amp;",'"&amp;IF('Locations-Stops'!K385&lt;&gt;"";SUBSTITUTE('Locations-Stops'!K385;"'";"\'");"")&amp;"','"&amp;IF('Locations-Stops'!L385&lt;&gt;"";'Locations-Stops'!L385;"")&amp;"','"&amp;IF('Locations-Stops'!M385&lt;&gt;"";'Locations-Stops'!M385;"")&amp;"','"&amp;IF('Locations-Stops'!N385&lt;&gt;"";'Locations-Stops'!N385;"")&amp;"', CURRENT_TIMESTAMP);"</v>
      </c>
    </row>
    <row r="384" spans="3:6" x14ac:dyDescent="0.25">
      <c r="C384" s="16">
        <v>386</v>
      </c>
      <c r="D384" s="16" t="s">
        <v>17780</v>
      </c>
      <c r="E384" s="16" t="s">
        <v>4333</v>
      </c>
      <c r="F384" s="16" t="str">
        <f t="shared" si="5"/>
        <v>"INSERT INTO `locations` (`id`, `name`, `latitude`, `longitude`, `province`, `region_1`, `region_2`, `region_3`, `street`, `number`, `postal`, `img`, `last_modified`) VALUES (NULL,'"&amp;SUBSTITUTE('Locations-Stops'!F386;"'";"\'")&amp;"',"&amp;IF('Locations-Stops'!D386&lt;&gt;"";LEFT('Locations-Stops'!D386;2)&amp;"."&amp;RIGHT('Locations-Stops'!D386;LEN('Locations-Stops'!D386)-2);"0")&amp;","&amp;IF('Locations-Stops'!E386&lt;&gt;"";LEFT('Locations-Stops'!E386;1)&amp;"."&amp;RIGHT('Locations-Stops'!E386;LEN('Locations-Stops'!E386)-1);"0")&amp;","&amp;IF('Locations-Stops'!G386&lt;&gt;"";VLOOKUP('Locations-Stops'!G386;Regions!A2:B300;2;FALSE);"0")&amp;","&amp;IF('Locations-Stops'!H386&lt;&gt;"";VLOOKUP('Locations-Stops'!H386;Regions!C2:D300;2;FALSE);"0")&amp;","&amp;IF('Locations-Stops'!I386&lt;&gt;"";VLOOKUP('Locations-Stops'!I386;Regions!F2:G300;2;FALSE);"0")&amp;","&amp;IF('Locations-Stops'!J386&lt;&gt;"";VLOOKUP('Locations-Stops'!J386;Regions!I2:J300;2;FALSE);"0")&amp;",'"&amp;IF('Locations-Stops'!K386&lt;&gt;"";SUBSTITUTE('Locations-Stops'!K386;"'";"\'");"")&amp;"','"&amp;IF('Locations-Stops'!L386&lt;&gt;"";'Locations-Stops'!L386;"")&amp;"','"&amp;IF('Locations-Stops'!M386&lt;&gt;"";'Locations-Stops'!M386;"")&amp;"','"&amp;IF('Locations-Stops'!N386&lt;&gt;"";'Locations-Stops'!N386;"")&amp;"', CURRENT_TIMESTAMP);"</v>
      </c>
    </row>
    <row r="385" spans="3:6" x14ac:dyDescent="0.25">
      <c r="C385" s="16">
        <v>387</v>
      </c>
      <c r="D385" s="16" t="s">
        <v>17780</v>
      </c>
      <c r="E385" s="16" t="s">
        <v>4333</v>
      </c>
      <c r="F385" s="16" t="str">
        <f t="shared" si="5"/>
        <v>"INSERT INTO `locations` (`id`, `name`, `latitude`, `longitude`, `province`, `region_1`, `region_2`, `region_3`, `street`, `number`, `postal`, `img`, `last_modified`) VALUES (NULL,'"&amp;SUBSTITUTE('Locations-Stops'!F387;"'";"\'")&amp;"',"&amp;IF('Locations-Stops'!D387&lt;&gt;"";LEFT('Locations-Stops'!D387;2)&amp;"."&amp;RIGHT('Locations-Stops'!D387;LEN('Locations-Stops'!D387)-2);"0")&amp;","&amp;IF('Locations-Stops'!E387&lt;&gt;"";LEFT('Locations-Stops'!E387;1)&amp;"."&amp;RIGHT('Locations-Stops'!E387;LEN('Locations-Stops'!E387)-1);"0")&amp;","&amp;IF('Locations-Stops'!G387&lt;&gt;"";VLOOKUP('Locations-Stops'!G387;Regions!A2:B300;2;FALSE);"0")&amp;","&amp;IF('Locations-Stops'!H387&lt;&gt;"";VLOOKUP('Locations-Stops'!H387;Regions!C2:D300;2;FALSE);"0")&amp;","&amp;IF('Locations-Stops'!I387&lt;&gt;"";VLOOKUP('Locations-Stops'!I387;Regions!F2:G300;2;FALSE);"0")&amp;","&amp;IF('Locations-Stops'!J387&lt;&gt;"";VLOOKUP('Locations-Stops'!J387;Regions!I2:J300;2;FALSE);"0")&amp;",'"&amp;IF('Locations-Stops'!K387&lt;&gt;"";SUBSTITUTE('Locations-Stops'!K387;"'";"\'");"")&amp;"','"&amp;IF('Locations-Stops'!L387&lt;&gt;"";'Locations-Stops'!L387;"")&amp;"','"&amp;IF('Locations-Stops'!M387&lt;&gt;"";'Locations-Stops'!M387;"")&amp;"','"&amp;IF('Locations-Stops'!N387&lt;&gt;"";'Locations-Stops'!N387;"")&amp;"', CURRENT_TIMESTAMP);"</v>
      </c>
    </row>
    <row r="386" spans="3:6" x14ac:dyDescent="0.25">
      <c r="C386" s="16">
        <v>388</v>
      </c>
      <c r="D386" s="16" t="s">
        <v>17780</v>
      </c>
      <c r="E386" s="16" t="s">
        <v>4333</v>
      </c>
      <c r="F386" s="16" t="str">
        <f t="shared" ref="F386:F449" si="6">SUBSTITUTE(D386, "_NUM_", C386)</f>
        <v>"INSERT INTO `locations` (`id`, `name`, `latitude`, `longitude`, `province`, `region_1`, `region_2`, `region_3`, `street`, `number`, `postal`, `img`, `last_modified`) VALUES (NULL,'"&amp;SUBSTITUTE('Locations-Stops'!F388;"'";"\'")&amp;"',"&amp;IF('Locations-Stops'!D388&lt;&gt;"";LEFT('Locations-Stops'!D388;2)&amp;"."&amp;RIGHT('Locations-Stops'!D388;LEN('Locations-Stops'!D388)-2);"0")&amp;","&amp;IF('Locations-Stops'!E388&lt;&gt;"";LEFT('Locations-Stops'!E388;1)&amp;"."&amp;RIGHT('Locations-Stops'!E388;LEN('Locations-Stops'!E388)-1);"0")&amp;","&amp;IF('Locations-Stops'!G388&lt;&gt;"";VLOOKUP('Locations-Stops'!G388;Regions!A2:B300;2;FALSE);"0")&amp;","&amp;IF('Locations-Stops'!H388&lt;&gt;"";VLOOKUP('Locations-Stops'!H388;Regions!C2:D300;2;FALSE);"0")&amp;","&amp;IF('Locations-Stops'!I388&lt;&gt;"";VLOOKUP('Locations-Stops'!I388;Regions!F2:G300;2;FALSE);"0")&amp;","&amp;IF('Locations-Stops'!J388&lt;&gt;"";VLOOKUP('Locations-Stops'!J388;Regions!I2:J300;2;FALSE);"0")&amp;",'"&amp;IF('Locations-Stops'!K388&lt;&gt;"";SUBSTITUTE('Locations-Stops'!K388;"'";"\'");"")&amp;"','"&amp;IF('Locations-Stops'!L388&lt;&gt;"";'Locations-Stops'!L388;"")&amp;"','"&amp;IF('Locations-Stops'!M388&lt;&gt;"";'Locations-Stops'!M388;"")&amp;"','"&amp;IF('Locations-Stops'!N388&lt;&gt;"";'Locations-Stops'!N388;"")&amp;"', CURRENT_TIMESTAMP);"</v>
      </c>
    </row>
    <row r="387" spans="3:6" x14ac:dyDescent="0.25">
      <c r="C387" s="16">
        <v>389</v>
      </c>
      <c r="D387" s="16" t="s">
        <v>17780</v>
      </c>
      <c r="E387" s="16" t="s">
        <v>4333</v>
      </c>
      <c r="F387" s="16" t="str">
        <f t="shared" si="6"/>
        <v>"INSERT INTO `locations` (`id`, `name`, `latitude`, `longitude`, `province`, `region_1`, `region_2`, `region_3`, `street`, `number`, `postal`, `img`, `last_modified`) VALUES (NULL,'"&amp;SUBSTITUTE('Locations-Stops'!F389;"'";"\'")&amp;"',"&amp;IF('Locations-Stops'!D389&lt;&gt;"";LEFT('Locations-Stops'!D389;2)&amp;"."&amp;RIGHT('Locations-Stops'!D389;LEN('Locations-Stops'!D389)-2);"0")&amp;","&amp;IF('Locations-Stops'!E389&lt;&gt;"";LEFT('Locations-Stops'!E389;1)&amp;"."&amp;RIGHT('Locations-Stops'!E389;LEN('Locations-Stops'!E389)-1);"0")&amp;","&amp;IF('Locations-Stops'!G389&lt;&gt;"";VLOOKUP('Locations-Stops'!G389;Regions!A2:B300;2;FALSE);"0")&amp;","&amp;IF('Locations-Stops'!H389&lt;&gt;"";VLOOKUP('Locations-Stops'!H389;Regions!C2:D300;2;FALSE);"0")&amp;","&amp;IF('Locations-Stops'!I389&lt;&gt;"";VLOOKUP('Locations-Stops'!I389;Regions!F2:G300;2;FALSE);"0")&amp;","&amp;IF('Locations-Stops'!J389&lt;&gt;"";VLOOKUP('Locations-Stops'!J389;Regions!I2:J300;2;FALSE);"0")&amp;",'"&amp;IF('Locations-Stops'!K389&lt;&gt;"";SUBSTITUTE('Locations-Stops'!K389;"'";"\'");"")&amp;"','"&amp;IF('Locations-Stops'!L389&lt;&gt;"";'Locations-Stops'!L389;"")&amp;"','"&amp;IF('Locations-Stops'!M389&lt;&gt;"";'Locations-Stops'!M389;"")&amp;"','"&amp;IF('Locations-Stops'!N389&lt;&gt;"";'Locations-Stops'!N389;"")&amp;"', CURRENT_TIMESTAMP);"</v>
      </c>
    </row>
    <row r="388" spans="3:6" x14ac:dyDescent="0.25">
      <c r="C388" s="16">
        <v>390</v>
      </c>
      <c r="D388" s="16" t="s">
        <v>17780</v>
      </c>
      <c r="E388" s="16" t="s">
        <v>4333</v>
      </c>
      <c r="F388" s="16" t="str">
        <f t="shared" si="6"/>
        <v>"INSERT INTO `locations` (`id`, `name`, `latitude`, `longitude`, `province`, `region_1`, `region_2`, `region_3`, `street`, `number`, `postal`, `img`, `last_modified`) VALUES (NULL,'"&amp;SUBSTITUTE('Locations-Stops'!F390;"'";"\'")&amp;"',"&amp;IF('Locations-Stops'!D390&lt;&gt;"";LEFT('Locations-Stops'!D390;2)&amp;"."&amp;RIGHT('Locations-Stops'!D390;LEN('Locations-Stops'!D390)-2);"0")&amp;","&amp;IF('Locations-Stops'!E390&lt;&gt;"";LEFT('Locations-Stops'!E390;1)&amp;"."&amp;RIGHT('Locations-Stops'!E390;LEN('Locations-Stops'!E390)-1);"0")&amp;","&amp;IF('Locations-Stops'!G390&lt;&gt;"";VLOOKUP('Locations-Stops'!G390;Regions!A2:B300;2;FALSE);"0")&amp;","&amp;IF('Locations-Stops'!H390&lt;&gt;"";VLOOKUP('Locations-Stops'!H390;Regions!C2:D300;2;FALSE);"0")&amp;","&amp;IF('Locations-Stops'!I390&lt;&gt;"";VLOOKUP('Locations-Stops'!I390;Regions!F2:G300;2;FALSE);"0")&amp;","&amp;IF('Locations-Stops'!J390&lt;&gt;"";VLOOKUP('Locations-Stops'!J390;Regions!I2:J300;2;FALSE);"0")&amp;",'"&amp;IF('Locations-Stops'!K390&lt;&gt;"";SUBSTITUTE('Locations-Stops'!K390;"'";"\'");"")&amp;"','"&amp;IF('Locations-Stops'!L390&lt;&gt;"";'Locations-Stops'!L390;"")&amp;"','"&amp;IF('Locations-Stops'!M390&lt;&gt;"";'Locations-Stops'!M390;"")&amp;"','"&amp;IF('Locations-Stops'!N390&lt;&gt;"";'Locations-Stops'!N390;"")&amp;"', CURRENT_TIMESTAMP);"</v>
      </c>
    </row>
    <row r="389" spans="3:6" x14ac:dyDescent="0.25">
      <c r="C389" s="16">
        <v>391</v>
      </c>
      <c r="D389" s="16" t="s">
        <v>17780</v>
      </c>
      <c r="E389" s="16" t="s">
        <v>4333</v>
      </c>
      <c r="F389" s="16" t="str">
        <f t="shared" si="6"/>
        <v>"INSERT INTO `locations` (`id`, `name`, `latitude`, `longitude`, `province`, `region_1`, `region_2`, `region_3`, `street`, `number`, `postal`, `img`, `last_modified`) VALUES (NULL,'"&amp;SUBSTITUTE('Locations-Stops'!F391;"'";"\'")&amp;"',"&amp;IF('Locations-Stops'!D391&lt;&gt;"";LEFT('Locations-Stops'!D391;2)&amp;"."&amp;RIGHT('Locations-Stops'!D391;LEN('Locations-Stops'!D391)-2);"0")&amp;","&amp;IF('Locations-Stops'!E391&lt;&gt;"";LEFT('Locations-Stops'!E391;1)&amp;"."&amp;RIGHT('Locations-Stops'!E391;LEN('Locations-Stops'!E391)-1);"0")&amp;","&amp;IF('Locations-Stops'!G391&lt;&gt;"";VLOOKUP('Locations-Stops'!G391;Regions!A2:B300;2;FALSE);"0")&amp;","&amp;IF('Locations-Stops'!H391&lt;&gt;"";VLOOKUP('Locations-Stops'!H391;Regions!C2:D300;2;FALSE);"0")&amp;","&amp;IF('Locations-Stops'!I391&lt;&gt;"";VLOOKUP('Locations-Stops'!I391;Regions!F2:G300;2;FALSE);"0")&amp;","&amp;IF('Locations-Stops'!J391&lt;&gt;"";VLOOKUP('Locations-Stops'!J391;Regions!I2:J300;2;FALSE);"0")&amp;",'"&amp;IF('Locations-Stops'!K391&lt;&gt;"";SUBSTITUTE('Locations-Stops'!K391;"'";"\'");"")&amp;"','"&amp;IF('Locations-Stops'!L391&lt;&gt;"";'Locations-Stops'!L391;"")&amp;"','"&amp;IF('Locations-Stops'!M391&lt;&gt;"";'Locations-Stops'!M391;"")&amp;"','"&amp;IF('Locations-Stops'!N391&lt;&gt;"";'Locations-Stops'!N391;"")&amp;"', CURRENT_TIMESTAMP);"</v>
      </c>
    </row>
    <row r="390" spans="3:6" x14ac:dyDescent="0.25">
      <c r="C390" s="16">
        <v>392</v>
      </c>
      <c r="D390" s="16" t="s">
        <v>17780</v>
      </c>
      <c r="E390" s="16" t="s">
        <v>4333</v>
      </c>
      <c r="F390" s="16" t="str">
        <f t="shared" si="6"/>
        <v>"INSERT INTO `locations` (`id`, `name`, `latitude`, `longitude`, `province`, `region_1`, `region_2`, `region_3`, `street`, `number`, `postal`, `img`, `last_modified`) VALUES (NULL,'"&amp;SUBSTITUTE('Locations-Stops'!F392;"'";"\'")&amp;"',"&amp;IF('Locations-Stops'!D392&lt;&gt;"";LEFT('Locations-Stops'!D392;2)&amp;"."&amp;RIGHT('Locations-Stops'!D392;LEN('Locations-Stops'!D392)-2);"0")&amp;","&amp;IF('Locations-Stops'!E392&lt;&gt;"";LEFT('Locations-Stops'!E392;1)&amp;"."&amp;RIGHT('Locations-Stops'!E392;LEN('Locations-Stops'!E392)-1);"0")&amp;","&amp;IF('Locations-Stops'!G392&lt;&gt;"";VLOOKUP('Locations-Stops'!G392;Regions!A2:B300;2;FALSE);"0")&amp;","&amp;IF('Locations-Stops'!H392&lt;&gt;"";VLOOKUP('Locations-Stops'!H392;Regions!C2:D300;2;FALSE);"0")&amp;","&amp;IF('Locations-Stops'!I392&lt;&gt;"";VLOOKUP('Locations-Stops'!I392;Regions!F2:G300;2;FALSE);"0")&amp;","&amp;IF('Locations-Stops'!J392&lt;&gt;"";VLOOKUP('Locations-Stops'!J392;Regions!I2:J300;2;FALSE);"0")&amp;",'"&amp;IF('Locations-Stops'!K392&lt;&gt;"";SUBSTITUTE('Locations-Stops'!K392;"'";"\'");"")&amp;"','"&amp;IF('Locations-Stops'!L392&lt;&gt;"";'Locations-Stops'!L392;"")&amp;"','"&amp;IF('Locations-Stops'!M392&lt;&gt;"";'Locations-Stops'!M392;"")&amp;"','"&amp;IF('Locations-Stops'!N392&lt;&gt;"";'Locations-Stops'!N392;"")&amp;"', CURRENT_TIMESTAMP);"</v>
      </c>
    </row>
    <row r="391" spans="3:6" x14ac:dyDescent="0.25">
      <c r="C391" s="16">
        <v>393</v>
      </c>
      <c r="D391" s="16" t="s">
        <v>17780</v>
      </c>
      <c r="E391" s="16" t="s">
        <v>4333</v>
      </c>
      <c r="F391" s="16" t="str">
        <f t="shared" si="6"/>
        <v>"INSERT INTO `locations` (`id`, `name`, `latitude`, `longitude`, `province`, `region_1`, `region_2`, `region_3`, `street`, `number`, `postal`, `img`, `last_modified`) VALUES (NULL,'"&amp;SUBSTITUTE('Locations-Stops'!F393;"'";"\'")&amp;"',"&amp;IF('Locations-Stops'!D393&lt;&gt;"";LEFT('Locations-Stops'!D393;2)&amp;"."&amp;RIGHT('Locations-Stops'!D393;LEN('Locations-Stops'!D393)-2);"0")&amp;","&amp;IF('Locations-Stops'!E393&lt;&gt;"";LEFT('Locations-Stops'!E393;1)&amp;"."&amp;RIGHT('Locations-Stops'!E393;LEN('Locations-Stops'!E393)-1);"0")&amp;","&amp;IF('Locations-Stops'!G393&lt;&gt;"";VLOOKUP('Locations-Stops'!G393;Regions!A2:B300;2;FALSE);"0")&amp;","&amp;IF('Locations-Stops'!H393&lt;&gt;"";VLOOKUP('Locations-Stops'!H393;Regions!C2:D300;2;FALSE);"0")&amp;","&amp;IF('Locations-Stops'!I393&lt;&gt;"";VLOOKUP('Locations-Stops'!I393;Regions!F2:G300;2;FALSE);"0")&amp;","&amp;IF('Locations-Stops'!J393&lt;&gt;"";VLOOKUP('Locations-Stops'!J393;Regions!I2:J300;2;FALSE);"0")&amp;",'"&amp;IF('Locations-Stops'!K393&lt;&gt;"";SUBSTITUTE('Locations-Stops'!K393;"'";"\'");"")&amp;"','"&amp;IF('Locations-Stops'!L393&lt;&gt;"";'Locations-Stops'!L393;"")&amp;"','"&amp;IF('Locations-Stops'!M393&lt;&gt;"";'Locations-Stops'!M393;"")&amp;"','"&amp;IF('Locations-Stops'!N393&lt;&gt;"";'Locations-Stops'!N393;"")&amp;"', CURRENT_TIMESTAMP);"</v>
      </c>
    </row>
    <row r="392" spans="3:6" x14ac:dyDescent="0.25">
      <c r="C392" s="16">
        <v>394</v>
      </c>
      <c r="D392" s="16" t="s">
        <v>17780</v>
      </c>
      <c r="E392" s="16" t="s">
        <v>4333</v>
      </c>
      <c r="F392" s="16" t="str">
        <f t="shared" si="6"/>
        <v>"INSERT INTO `locations` (`id`, `name`, `latitude`, `longitude`, `province`, `region_1`, `region_2`, `region_3`, `street`, `number`, `postal`, `img`, `last_modified`) VALUES (NULL,'"&amp;SUBSTITUTE('Locations-Stops'!F394;"'";"\'")&amp;"',"&amp;IF('Locations-Stops'!D394&lt;&gt;"";LEFT('Locations-Stops'!D394;2)&amp;"."&amp;RIGHT('Locations-Stops'!D394;LEN('Locations-Stops'!D394)-2);"0")&amp;","&amp;IF('Locations-Stops'!E394&lt;&gt;"";LEFT('Locations-Stops'!E394;1)&amp;"."&amp;RIGHT('Locations-Stops'!E394;LEN('Locations-Stops'!E394)-1);"0")&amp;","&amp;IF('Locations-Stops'!G394&lt;&gt;"";VLOOKUP('Locations-Stops'!G394;Regions!A2:B300;2;FALSE);"0")&amp;","&amp;IF('Locations-Stops'!H394&lt;&gt;"";VLOOKUP('Locations-Stops'!H394;Regions!C2:D300;2;FALSE);"0")&amp;","&amp;IF('Locations-Stops'!I394&lt;&gt;"";VLOOKUP('Locations-Stops'!I394;Regions!F2:G300;2;FALSE);"0")&amp;","&amp;IF('Locations-Stops'!J394&lt;&gt;"";VLOOKUP('Locations-Stops'!J394;Regions!I2:J300;2;FALSE);"0")&amp;",'"&amp;IF('Locations-Stops'!K394&lt;&gt;"";SUBSTITUTE('Locations-Stops'!K394;"'";"\'");"")&amp;"','"&amp;IF('Locations-Stops'!L394&lt;&gt;"";'Locations-Stops'!L394;"")&amp;"','"&amp;IF('Locations-Stops'!M394&lt;&gt;"";'Locations-Stops'!M394;"")&amp;"','"&amp;IF('Locations-Stops'!N394&lt;&gt;"";'Locations-Stops'!N394;"")&amp;"', CURRENT_TIMESTAMP);"</v>
      </c>
    </row>
    <row r="393" spans="3:6" x14ac:dyDescent="0.25">
      <c r="C393" s="16">
        <v>395</v>
      </c>
      <c r="D393" s="16" t="s">
        <v>17780</v>
      </c>
      <c r="E393" s="16" t="s">
        <v>4333</v>
      </c>
      <c r="F393" s="16" t="str">
        <f t="shared" si="6"/>
        <v>"INSERT INTO `locations` (`id`, `name`, `latitude`, `longitude`, `province`, `region_1`, `region_2`, `region_3`, `street`, `number`, `postal`, `img`, `last_modified`) VALUES (NULL,'"&amp;SUBSTITUTE('Locations-Stops'!F395;"'";"\'")&amp;"',"&amp;IF('Locations-Stops'!D395&lt;&gt;"";LEFT('Locations-Stops'!D395;2)&amp;"."&amp;RIGHT('Locations-Stops'!D395;LEN('Locations-Stops'!D395)-2);"0")&amp;","&amp;IF('Locations-Stops'!E395&lt;&gt;"";LEFT('Locations-Stops'!E395;1)&amp;"."&amp;RIGHT('Locations-Stops'!E395;LEN('Locations-Stops'!E395)-1);"0")&amp;","&amp;IF('Locations-Stops'!G395&lt;&gt;"";VLOOKUP('Locations-Stops'!G395;Regions!A2:B300;2;FALSE);"0")&amp;","&amp;IF('Locations-Stops'!H395&lt;&gt;"";VLOOKUP('Locations-Stops'!H395;Regions!C2:D300;2;FALSE);"0")&amp;","&amp;IF('Locations-Stops'!I395&lt;&gt;"";VLOOKUP('Locations-Stops'!I395;Regions!F2:G300;2;FALSE);"0")&amp;","&amp;IF('Locations-Stops'!J395&lt;&gt;"";VLOOKUP('Locations-Stops'!J395;Regions!I2:J300;2;FALSE);"0")&amp;",'"&amp;IF('Locations-Stops'!K395&lt;&gt;"";SUBSTITUTE('Locations-Stops'!K395;"'";"\'");"")&amp;"','"&amp;IF('Locations-Stops'!L395&lt;&gt;"";'Locations-Stops'!L395;"")&amp;"','"&amp;IF('Locations-Stops'!M395&lt;&gt;"";'Locations-Stops'!M395;"")&amp;"','"&amp;IF('Locations-Stops'!N395&lt;&gt;"";'Locations-Stops'!N395;"")&amp;"', CURRENT_TIMESTAMP);"</v>
      </c>
    </row>
    <row r="394" spans="3:6" x14ac:dyDescent="0.25">
      <c r="C394" s="16">
        <v>396</v>
      </c>
      <c r="D394" s="16" t="s">
        <v>17780</v>
      </c>
      <c r="E394" s="16" t="s">
        <v>4333</v>
      </c>
      <c r="F394" s="16" t="str">
        <f t="shared" si="6"/>
        <v>"INSERT INTO `locations` (`id`, `name`, `latitude`, `longitude`, `province`, `region_1`, `region_2`, `region_3`, `street`, `number`, `postal`, `img`, `last_modified`) VALUES (NULL,'"&amp;SUBSTITUTE('Locations-Stops'!F396;"'";"\'")&amp;"',"&amp;IF('Locations-Stops'!D396&lt;&gt;"";LEFT('Locations-Stops'!D396;2)&amp;"."&amp;RIGHT('Locations-Stops'!D396;LEN('Locations-Stops'!D396)-2);"0")&amp;","&amp;IF('Locations-Stops'!E396&lt;&gt;"";LEFT('Locations-Stops'!E396;1)&amp;"."&amp;RIGHT('Locations-Stops'!E396;LEN('Locations-Stops'!E396)-1);"0")&amp;","&amp;IF('Locations-Stops'!G396&lt;&gt;"";VLOOKUP('Locations-Stops'!G396;Regions!A2:B300;2;FALSE);"0")&amp;","&amp;IF('Locations-Stops'!H396&lt;&gt;"";VLOOKUP('Locations-Stops'!H396;Regions!C2:D300;2;FALSE);"0")&amp;","&amp;IF('Locations-Stops'!I396&lt;&gt;"";VLOOKUP('Locations-Stops'!I396;Regions!F2:G300;2;FALSE);"0")&amp;","&amp;IF('Locations-Stops'!J396&lt;&gt;"";VLOOKUP('Locations-Stops'!J396;Regions!I2:J300;2;FALSE);"0")&amp;",'"&amp;IF('Locations-Stops'!K396&lt;&gt;"";SUBSTITUTE('Locations-Stops'!K396;"'";"\'");"")&amp;"','"&amp;IF('Locations-Stops'!L396&lt;&gt;"";'Locations-Stops'!L396;"")&amp;"','"&amp;IF('Locations-Stops'!M396&lt;&gt;"";'Locations-Stops'!M396;"")&amp;"','"&amp;IF('Locations-Stops'!N396&lt;&gt;"";'Locations-Stops'!N396;"")&amp;"', CURRENT_TIMESTAMP);"</v>
      </c>
    </row>
    <row r="395" spans="3:6" x14ac:dyDescent="0.25">
      <c r="C395" s="16">
        <v>397</v>
      </c>
      <c r="D395" s="16" t="s">
        <v>17780</v>
      </c>
      <c r="E395" s="16" t="s">
        <v>4333</v>
      </c>
      <c r="F395" s="16" t="str">
        <f t="shared" si="6"/>
        <v>"INSERT INTO `locations` (`id`, `name`, `latitude`, `longitude`, `province`, `region_1`, `region_2`, `region_3`, `street`, `number`, `postal`, `img`, `last_modified`) VALUES (NULL,'"&amp;SUBSTITUTE('Locations-Stops'!F397;"'";"\'")&amp;"',"&amp;IF('Locations-Stops'!D397&lt;&gt;"";LEFT('Locations-Stops'!D397;2)&amp;"."&amp;RIGHT('Locations-Stops'!D397;LEN('Locations-Stops'!D397)-2);"0")&amp;","&amp;IF('Locations-Stops'!E397&lt;&gt;"";LEFT('Locations-Stops'!E397;1)&amp;"."&amp;RIGHT('Locations-Stops'!E397;LEN('Locations-Stops'!E397)-1);"0")&amp;","&amp;IF('Locations-Stops'!G397&lt;&gt;"";VLOOKUP('Locations-Stops'!G397;Regions!A2:B300;2;FALSE);"0")&amp;","&amp;IF('Locations-Stops'!H397&lt;&gt;"";VLOOKUP('Locations-Stops'!H397;Regions!C2:D300;2;FALSE);"0")&amp;","&amp;IF('Locations-Stops'!I397&lt;&gt;"";VLOOKUP('Locations-Stops'!I397;Regions!F2:G300;2;FALSE);"0")&amp;","&amp;IF('Locations-Stops'!J397&lt;&gt;"";VLOOKUP('Locations-Stops'!J397;Regions!I2:J300;2;FALSE);"0")&amp;",'"&amp;IF('Locations-Stops'!K397&lt;&gt;"";SUBSTITUTE('Locations-Stops'!K397;"'";"\'");"")&amp;"','"&amp;IF('Locations-Stops'!L397&lt;&gt;"";'Locations-Stops'!L397;"")&amp;"','"&amp;IF('Locations-Stops'!M397&lt;&gt;"";'Locations-Stops'!M397;"")&amp;"','"&amp;IF('Locations-Stops'!N397&lt;&gt;"";'Locations-Stops'!N397;"")&amp;"', CURRENT_TIMESTAMP);"</v>
      </c>
    </row>
    <row r="396" spans="3:6" x14ac:dyDescent="0.25">
      <c r="C396" s="16">
        <v>398</v>
      </c>
      <c r="D396" s="16" t="s">
        <v>17780</v>
      </c>
      <c r="E396" s="16" t="s">
        <v>4333</v>
      </c>
      <c r="F396" s="16" t="str">
        <f t="shared" si="6"/>
        <v>"INSERT INTO `locations` (`id`, `name`, `latitude`, `longitude`, `province`, `region_1`, `region_2`, `region_3`, `street`, `number`, `postal`, `img`, `last_modified`) VALUES (NULL,'"&amp;SUBSTITUTE('Locations-Stops'!F398;"'";"\'")&amp;"',"&amp;IF('Locations-Stops'!D398&lt;&gt;"";LEFT('Locations-Stops'!D398;2)&amp;"."&amp;RIGHT('Locations-Stops'!D398;LEN('Locations-Stops'!D398)-2);"0")&amp;","&amp;IF('Locations-Stops'!E398&lt;&gt;"";LEFT('Locations-Stops'!E398;1)&amp;"."&amp;RIGHT('Locations-Stops'!E398;LEN('Locations-Stops'!E398)-1);"0")&amp;","&amp;IF('Locations-Stops'!G398&lt;&gt;"";VLOOKUP('Locations-Stops'!G398;Regions!A2:B300;2;FALSE);"0")&amp;","&amp;IF('Locations-Stops'!H398&lt;&gt;"";VLOOKUP('Locations-Stops'!H398;Regions!C2:D300;2;FALSE);"0")&amp;","&amp;IF('Locations-Stops'!I398&lt;&gt;"";VLOOKUP('Locations-Stops'!I398;Regions!F2:G300;2;FALSE);"0")&amp;","&amp;IF('Locations-Stops'!J398&lt;&gt;"";VLOOKUP('Locations-Stops'!J398;Regions!I2:J300;2;FALSE);"0")&amp;",'"&amp;IF('Locations-Stops'!K398&lt;&gt;"";SUBSTITUTE('Locations-Stops'!K398;"'";"\'");"")&amp;"','"&amp;IF('Locations-Stops'!L398&lt;&gt;"";'Locations-Stops'!L398;"")&amp;"','"&amp;IF('Locations-Stops'!M398&lt;&gt;"";'Locations-Stops'!M398;"")&amp;"','"&amp;IF('Locations-Stops'!N398&lt;&gt;"";'Locations-Stops'!N398;"")&amp;"', CURRENT_TIMESTAMP);"</v>
      </c>
    </row>
    <row r="397" spans="3:6" x14ac:dyDescent="0.25">
      <c r="C397" s="16">
        <v>399</v>
      </c>
      <c r="D397" s="16" t="s">
        <v>17780</v>
      </c>
      <c r="E397" s="16" t="s">
        <v>4333</v>
      </c>
      <c r="F397" s="16" t="str">
        <f t="shared" si="6"/>
        <v>"INSERT INTO `locations` (`id`, `name`, `latitude`, `longitude`, `province`, `region_1`, `region_2`, `region_3`, `street`, `number`, `postal`, `img`, `last_modified`) VALUES (NULL,'"&amp;SUBSTITUTE('Locations-Stops'!F399;"'";"\'")&amp;"',"&amp;IF('Locations-Stops'!D399&lt;&gt;"";LEFT('Locations-Stops'!D399;2)&amp;"."&amp;RIGHT('Locations-Stops'!D399;LEN('Locations-Stops'!D399)-2);"0")&amp;","&amp;IF('Locations-Stops'!E399&lt;&gt;"";LEFT('Locations-Stops'!E399;1)&amp;"."&amp;RIGHT('Locations-Stops'!E399;LEN('Locations-Stops'!E399)-1);"0")&amp;","&amp;IF('Locations-Stops'!G399&lt;&gt;"";VLOOKUP('Locations-Stops'!G399;Regions!A2:B300;2;FALSE);"0")&amp;","&amp;IF('Locations-Stops'!H399&lt;&gt;"";VLOOKUP('Locations-Stops'!H399;Regions!C2:D300;2;FALSE);"0")&amp;","&amp;IF('Locations-Stops'!I399&lt;&gt;"";VLOOKUP('Locations-Stops'!I399;Regions!F2:G300;2;FALSE);"0")&amp;","&amp;IF('Locations-Stops'!J399&lt;&gt;"";VLOOKUP('Locations-Stops'!J399;Regions!I2:J300;2;FALSE);"0")&amp;",'"&amp;IF('Locations-Stops'!K399&lt;&gt;"";SUBSTITUTE('Locations-Stops'!K399;"'";"\'");"")&amp;"','"&amp;IF('Locations-Stops'!L399&lt;&gt;"";'Locations-Stops'!L399;"")&amp;"','"&amp;IF('Locations-Stops'!M399&lt;&gt;"";'Locations-Stops'!M399;"")&amp;"','"&amp;IF('Locations-Stops'!N399&lt;&gt;"";'Locations-Stops'!N399;"")&amp;"', CURRENT_TIMESTAMP);"</v>
      </c>
    </row>
    <row r="398" spans="3:6" x14ac:dyDescent="0.25">
      <c r="C398" s="16">
        <v>400</v>
      </c>
      <c r="D398" s="16" t="s">
        <v>17780</v>
      </c>
      <c r="E398" s="16" t="s">
        <v>4333</v>
      </c>
      <c r="F398" s="16" t="str">
        <f t="shared" si="6"/>
        <v>"INSERT INTO `locations` (`id`, `name`, `latitude`, `longitude`, `province`, `region_1`, `region_2`, `region_3`, `street`, `number`, `postal`, `img`, `last_modified`) VALUES (NULL,'"&amp;SUBSTITUTE('Locations-Stops'!F400;"'";"\'")&amp;"',"&amp;IF('Locations-Stops'!D400&lt;&gt;"";LEFT('Locations-Stops'!D400;2)&amp;"."&amp;RIGHT('Locations-Stops'!D400;LEN('Locations-Stops'!D400)-2);"0")&amp;","&amp;IF('Locations-Stops'!E400&lt;&gt;"";LEFT('Locations-Stops'!E400;1)&amp;"."&amp;RIGHT('Locations-Stops'!E400;LEN('Locations-Stops'!E400)-1);"0")&amp;","&amp;IF('Locations-Stops'!G400&lt;&gt;"";VLOOKUP('Locations-Stops'!G400;Regions!A2:B300;2;FALSE);"0")&amp;","&amp;IF('Locations-Stops'!H400&lt;&gt;"";VLOOKUP('Locations-Stops'!H400;Regions!C2:D300;2;FALSE);"0")&amp;","&amp;IF('Locations-Stops'!I400&lt;&gt;"";VLOOKUP('Locations-Stops'!I400;Regions!F2:G300;2;FALSE);"0")&amp;","&amp;IF('Locations-Stops'!J400&lt;&gt;"";VLOOKUP('Locations-Stops'!J400;Regions!I2:J300;2;FALSE);"0")&amp;",'"&amp;IF('Locations-Stops'!K400&lt;&gt;"";SUBSTITUTE('Locations-Stops'!K400;"'";"\'");"")&amp;"','"&amp;IF('Locations-Stops'!L400&lt;&gt;"";'Locations-Stops'!L400;"")&amp;"','"&amp;IF('Locations-Stops'!M400&lt;&gt;"";'Locations-Stops'!M400;"")&amp;"','"&amp;IF('Locations-Stops'!N400&lt;&gt;"";'Locations-Stops'!N400;"")&amp;"', CURRENT_TIMESTAMP);"</v>
      </c>
    </row>
    <row r="399" spans="3:6" x14ac:dyDescent="0.25">
      <c r="C399" s="16">
        <v>401</v>
      </c>
      <c r="D399" s="16" t="s">
        <v>17780</v>
      </c>
      <c r="E399" s="16" t="s">
        <v>4333</v>
      </c>
      <c r="F399" s="16" t="str">
        <f t="shared" si="6"/>
        <v>"INSERT INTO `locations` (`id`, `name`, `latitude`, `longitude`, `province`, `region_1`, `region_2`, `region_3`, `street`, `number`, `postal`, `img`, `last_modified`) VALUES (NULL,'"&amp;SUBSTITUTE('Locations-Stops'!F401;"'";"\'")&amp;"',"&amp;IF('Locations-Stops'!D401&lt;&gt;"";LEFT('Locations-Stops'!D401;2)&amp;"."&amp;RIGHT('Locations-Stops'!D401;LEN('Locations-Stops'!D401)-2);"0")&amp;","&amp;IF('Locations-Stops'!E401&lt;&gt;"";LEFT('Locations-Stops'!E401;1)&amp;"."&amp;RIGHT('Locations-Stops'!E401;LEN('Locations-Stops'!E401)-1);"0")&amp;","&amp;IF('Locations-Stops'!G401&lt;&gt;"";VLOOKUP('Locations-Stops'!G401;Regions!A2:B300;2;FALSE);"0")&amp;","&amp;IF('Locations-Stops'!H401&lt;&gt;"";VLOOKUP('Locations-Stops'!H401;Regions!C2:D300;2;FALSE);"0")&amp;","&amp;IF('Locations-Stops'!I401&lt;&gt;"";VLOOKUP('Locations-Stops'!I401;Regions!F2:G300;2;FALSE);"0")&amp;","&amp;IF('Locations-Stops'!J401&lt;&gt;"";VLOOKUP('Locations-Stops'!J401;Regions!I2:J300;2;FALSE);"0")&amp;",'"&amp;IF('Locations-Stops'!K401&lt;&gt;"";SUBSTITUTE('Locations-Stops'!K401;"'";"\'");"")&amp;"','"&amp;IF('Locations-Stops'!L401&lt;&gt;"";'Locations-Stops'!L401;"")&amp;"','"&amp;IF('Locations-Stops'!M401&lt;&gt;"";'Locations-Stops'!M401;"")&amp;"','"&amp;IF('Locations-Stops'!N401&lt;&gt;"";'Locations-Stops'!N401;"")&amp;"', CURRENT_TIMESTAMP);"</v>
      </c>
    </row>
    <row r="400" spans="3:6" x14ac:dyDescent="0.25">
      <c r="C400" s="16">
        <v>402</v>
      </c>
      <c r="D400" s="16" t="s">
        <v>17780</v>
      </c>
      <c r="E400" s="16" t="s">
        <v>4333</v>
      </c>
      <c r="F400" s="16" t="str">
        <f t="shared" si="6"/>
        <v>"INSERT INTO `locations` (`id`, `name`, `latitude`, `longitude`, `province`, `region_1`, `region_2`, `region_3`, `street`, `number`, `postal`, `img`, `last_modified`) VALUES (NULL,'"&amp;SUBSTITUTE('Locations-Stops'!F402;"'";"\'")&amp;"',"&amp;IF('Locations-Stops'!D402&lt;&gt;"";LEFT('Locations-Stops'!D402;2)&amp;"."&amp;RIGHT('Locations-Stops'!D402;LEN('Locations-Stops'!D402)-2);"0")&amp;","&amp;IF('Locations-Stops'!E402&lt;&gt;"";LEFT('Locations-Stops'!E402;1)&amp;"."&amp;RIGHT('Locations-Stops'!E402;LEN('Locations-Stops'!E402)-1);"0")&amp;","&amp;IF('Locations-Stops'!G402&lt;&gt;"";VLOOKUP('Locations-Stops'!G402;Regions!A2:B300;2;FALSE);"0")&amp;","&amp;IF('Locations-Stops'!H402&lt;&gt;"";VLOOKUP('Locations-Stops'!H402;Regions!C2:D300;2;FALSE);"0")&amp;","&amp;IF('Locations-Stops'!I402&lt;&gt;"";VLOOKUP('Locations-Stops'!I402;Regions!F2:G300;2;FALSE);"0")&amp;","&amp;IF('Locations-Stops'!J402&lt;&gt;"";VLOOKUP('Locations-Stops'!J402;Regions!I2:J300;2;FALSE);"0")&amp;",'"&amp;IF('Locations-Stops'!K402&lt;&gt;"";SUBSTITUTE('Locations-Stops'!K402;"'";"\'");"")&amp;"','"&amp;IF('Locations-Stops'!L402&lt;&gt;"";'Locations-Stops'!L402;"")&amp;"','"&amp;IF('Locations-Stops'!M402&lt;&gt;"";'Locations-Stops'!M402;"")&amp;"','"&amp;IF('Locations-Stops'!N402&lt;&gt;"";'Locations-Stops'!N402;"")&amp;"', CURRENT_TIMESTAMP);"</v>
      </c>
    </row>
    <row r="401" spans="3:6" x14ac:dyDescent="0.25">
      <c r="C401" s="16">
        <v>403</v>
      </c>
      <c r="D401" s="16" t="s">
        <v>17780</v>
      </c>
      <c r="E401" s="16" t="s">
        <v>4333</v>
      </c>
      <c r="F401" s="16" t="str">
        <f t="shared" si="6"/>
        <v>"INSERT INTO `locations` (`id`, `name`, `latitude`, `longitude`, `province`, `region_1`, `region_2`, `region_3`, `street`, `number`, `postal`, `img`, `last_modified`) VALUES (NULL,'"&amp;SUBSTITUTE('Locations-Stops'!F403;"'";"\'")&amp;"',"&amp;IF('Locations-Stops'!D403&lt;&gt;"";LEFT('Locations-Stops'!D403;2)&amp;"."&amp;RIGHT('Locations-Stops'!D403;LEN('Locations-Stops'!D403)-2);"0")&amp;","&amp;IF('Locations-Stops'!E403&lt;&gt;"";LEFT('Locations-Stops'!E403;1)&amp;"."&amp;RIGHT('Locations-Stops'!E403;LEN('Locations-Stops'!E403)-1);"0")&amp;","&amp;IF('Locations-Stops'!G403&lt;&gt;"";VLOOKUP('Locations-Stops'!G403;Regions!A2:B300;2;FALSE);"0")&amp;","&amp;IF('Locations-Stops'!H403&lt;&gt;"";VLOOKUP('Locations-Stops'!H403;Regions!C2:D300;2;FALSE);"0")&amp;","&amp;IF('Locations-Stops'!I403&lt;&gt;"";VLOOKUP('Locations-Stops'!I403;Regions!F2:G300;2;FALSE);"0")&amp;","&amp;IF('Locations-Stops'!J403&lt;&gt;"";VLOOKUP('Locations-Stops'!J403;Regions!I2:J300;2;FALSE);"0")&amp;",'"&amp;IF('Locations-Stops'!K403&lt;&gt;"";SUBSTITUTE('Locations-Stops'!K403;"'";"\'");"")&amp;"','"&amp;IF('Locations-Stops'!L403&lt;&gt;"";'Locations-Stops'!L403;"")&amp;"','"&amp;IF('Locations-Stops'!M403&lt;&gt;"";'Locations-Stops'!M403;"")&amp;"','"&amp;IF('Locations-Stops'!N403&lt;&gt;"";'Locations-Stops'!N403;"")&amp;"', CURRENT_TIMESTAMP);"</v>
      </c>
    </row>
    <row r="402" spans="3:6" x14ac:dyDescent="0.25">
      <c r="C402" s="16">
        <v>404</v>
      </c>
      <c r="D402" s="16" t="s">
        <v>17780</v>
      </c>
      <c r="E402" s="16" t="s">
        <v>4333</v>
      </c>
      <c r="F402" s="16" t="str">
        <f t="shared" si="6"/>
        <v>"INSERT INTO `locations` (`id`, `name`, `latitude`, `longitude`, `province`, `region_1`, `region_2`, `region_3`, `street`, `number`, `postal`, `img`, `last_modified`) VALUES (NULL,'"&amp;SUBSTITUTE('Locations-Stops'!F404;"'";"\'")&amp;"',"&amp;IF('Locations-Stops'!D404&lt;&gt;"";LEFT('Locations-Stops'!D404;2)&amp;"."&amp;RIGHT('Locations-Stops'!D404;LEN('Locations-Stops'!D404)-2);"0")&amp;","&amp;IF('Locations-Stops'!E404&lt;&gt;"";LEFT('Locations-Stops'!E404;1)&amp;"."&amp;RIGHT('Locations-Stops'!E404;LEN('Locations-Stops'!E404)-1);"0")&amp;","&amp;IF('Locations-Stops'!G404&lt;&gt;"";VLOOKUP('Locations-Stops'!G404;Regions!A2:B300;2;FALSE);"0")&amp;","&amp;IF('Locations-Stops'!H404&lt;&gt;"";VLOOKUP('Locations-Stops'!H404;Regions!C2:D300;2;FALSE);"0")&amp;","&amp;IF('Locations-Stops'!I404&lt;&gt;"";VLOOKUP('Locations-Stops'!I404;Regions!F2:G300;2;FALSE);"0")&amp;","&amp;IF('Locations-Stops'!J404&lt;&gt;"";VLOOKUP('Locations-Stops'!J404;Regions!I2:J300;2;FALSE);"0")&amp;",'"&amp;IF('Locations-Stops'!K404&lt;&gt;"";SUBSTITUTE('Locations-Stops'!K404;"'";"\'");"")&amp;"','"&amp;IF('Locations-Stops'!L404&lt;&gt;"";'Locations-Stops'!L404;"")&amp;"','"&amp;IF('Locations-Stops'!M404&lt;&gt;"";'Locations-Stops'!M404;"")&amp;"','"&amp;IF('Locations-Stops'!N404&lt;&gt;"";'Locations-Stops'!N404;"")&amp;"', CURRENT_TIMESTAMP);"</v>
      </c>
    </row>
    <row r="403" spans="3:6" x14ac:dyDescent="0.25">
      <c r="C403" s="16">
        <v>405</v>
      </c>
      <c r="D403" s="16" t="s">
        <v>17780</v>
      </c>
      <c r="E403" s="16" t="s">
        <v>4333</v>
      </c>
      <c r="F403" s="16" t="str">
        <f t="shared" si="6"/>
        <v>"INSERT INTO `locations` (`id`, `name`, `latitude`, `longitude`, `province`, `region_1`, `region_2`, `region_3`, `street`, `number`, `postal`, `img`, `last_modified`) VALUES (NULL,'"&amp;SUBSTITUTE('Locations-Stops'!F405;"'";"\'")&amp;"',"&amp;IF('Locations-Stops'!D405&lt;&gt;"";LEFT('Locations-Stops'!D405;2)&amp;"."&amp;RIGHT('Locations-Stops'!D405;LEN('Locations-Stops'!D405)-2);"0")&amp;","&amp;IF('Locations-Stops'!E405&lt;&gt;"";LEFT('Locations-Stops'!E405;1)&amp;"."&amp;RIGHT('Locations-Stops'!E405;LEN('Locations-Stops'!E405)-1);"0")&amp;","&amp;IF('Locations-Stops'!G405&lt;&gt;"";VLOOKUP('Locations-Stops'!G405;Regions!A2:B300;2;FALSE);"0")&amp;","&amp;IF('Locations-Stops'!H405&lt;&gt;"";VLOOKUP('Locations-Stops'!H405;Regions!C2:D300;2;FALSE);"0")&amp;","&amp;IF('Locations-Stops'!I405&lt;&gt;"";VLOOKUP('Locations-Stops'!I405;Regions!F2:G300;2;FALSE);"0")&amp;","&amp;IF('Locations-Stops'!J405&lt;&gt;"";VLOOKUP('Locations-Stops'!J405;Regions!I2:J300;2;FALSE);"0")&amp;",'"&amp;IF('Locations-Stops'!K405&lt;&gt;"";SUBSTITUTE('Locations-Stops'!K405;"'";"\'");"")&amp;"','"&amp;IF('Locations-Stops'!L405&lt;&gt;"";'Locations-Stops'!L405;"")&amp;"','"&amp;IF('Locations-Stops'!M405&lt;&gt;"";'Locations-Stops'!M405;"")&amp;"','"&amp;IF('Locations-Stops'!N405&lt;&gt;"";'Locations-Stops'!N405;"")&amp;"', CURRENT_TIMESTAMP);"</v>
      </c>
    </row>
    <row r="404" spans="3:6" x14ac:dyDescent="0.25">
      <c r="C404" s="16">
        <v>406</v>
      </c>
      <c r="D404" s="16" t="s">
        <v>17780</v>
      </c>
      <c r="E404" s="16" t="s">
        <v>4333</v>
      </c>
      <c r="F404" s="16" t="str">
        <f t="shared" si="6"/>
        <v>"INSERT INTO `locations` (`id`, `name`, `latitude`, `longitude`, `province`, `region_1`, `region_2`, `region_3`, `street`, `number`, `postal`, `img`, `last_modified`) VALUES (NULL,'"&amp;SUBSTITUTE('Locations-Stops'!F406;"'";"\'")&amp;"',"&amp;IF('Locations-Stops'!D406&lt;&gt;"";LEFT('Locations-Stops'!D406;2)&amp;"."&amp;RIGHT('Locations-Stops'!D406;LEN('Locations-Stops'!D406)-2);"0")&amp;","&amp;IF('Locations-Stops'!E406&lt;&gt;"";LEFT('Locations-Stops'!E406;1)&amp;"."&amp;RIGHT('Locations-Stops'!E406;LEN('Locations-Stops'!E406)-1);"0")&amp;","&amp;IF('Locations-Stops'!G406&lt;&gt;"";VLOOKUP('Locations-Stops'!G406;Regions!A2:B300;2;FALSE);"0")&amp;","&amp;IF('Locations-Stops'!H406&lt;&gt;"";VLOOKUP('Locations-Stops'!H406;Regions!C2:D300;2;FALSE);"0")&amp;","&amp;IF('Locations-Stops'!I406&lt;&gt;"";VLOOKUP('Locations-Stops'!I406;Regions!F2:G300;2;FALSE);"0")&amp;","&amp;IF('Locations-Stops'!J406&lt;&gt;"";VLOOKUP('Locations-Stops'!J406;Regions!I2:J300;2;FALSE);"0")&amp;",'"&amp;IF('Locations-Stops'!K406&lt;&gt;"";SUBSTITUTE('Locations-Stops'!K406;"'";"\'");"")&amp;"','"&amp;IF('Locations-Stops'!L406&lt;&gt;"";'Locations-Stops'!L406;"")&amp;"','"&amp;IF('Locations-Stops'!M406&lt;&gt;"";'Locations-Stops'!M406;"")&amp;"','"&amp;IF('Locations-Stops'!N406&lt;&gt;"";'Locations-Stops'!N406;"")&amp;"', CURRENT_TIMESTAMP);"</v>
      </c>
    </row>
    <row r="405" spans="3:6" x14ac:dyDescent="0.25">
      <c r="C405" s="16">
        <v>407</v>
      </c>
      <c r="D405" s="16" t="s">
        <v>17780</v>
      </c>
      <c r="E405" s="16" t="s">
        <v>4333</v>
      </c>
      <c r="F405" s="16" t="str">
        <f t="shared" si="6"/>
        <v>"INSERT INTO `locations` (`id`, `name`, `latitude`, `longitude`, `province`, `region_1`, `region_2`, `region_3`, `street`, `number`, `postal`, `img`, `last_modified`) VALUES (NULL,'"&amp;SUBSTITUTE('Locations-Stops'!F407;"'";"\'")&amp;"',"&amp;IF('Locations-Stops'!D407&lt;&gt;"";LEFT('Locations-Stops'!D407;2)&amp;"."&amp;RIGHT('Locations-Stops'!D407;LEN('Locations-Stops'!D407)-2);"0")&amp;","&amp;IF('Locations-Stops'!E407&lt;&gt;"";LEFT('Locations-Stops'!E407;1)&amp;"."&amp;RIGHT('Locations-Stops'!E407;LEN('Locations-Stops'!E407)-1);"0")&amp;","&amp;IF('Locations-Stops'!G407&lt;&gt;"";VLOOKUP('Locations-Stops'!G407;Regions!A2:B300;2;FALSE);"0")&amp;","&amp;IF('Locations-Stops'!H407&lt;&gt;"";VLOOKUP('Locations-Stops'!H407;Regions!C2:D300;2;FALSE);"0")&amp;","&amp;IF('Locations-Stops'!I407&lt;&gt;"";VLOOKUP('Locations-Stops'!I407;Regions!F2:G300;2;FALSE);"0")&amp;","&amp;IF('Locations-Stops'!J407&lt;&gt;"";VLOOKUP('Locations-Stops'!J407;Regions!I2:J300;2;FALSE);"0")&amp;",'"&amp;IF('Locations-Stops'!K407&lt;&gt;"";SUBSTITUTE('Locations-Stops'!K407;"'";"\'");"")&amp;"','"&amp;IF('Locations-Stops'!L407&lt;&gt;"";'Locations-Stops'!L407;"")&amp;"','"&amp;IF('Locations-Stops'!M407&lt;&gt;"";'Locations-Stops'!M407;"")&amp;"','"&amp;IF('Locations-Stops'!N407&lt;&gt;"";'Locations-Stops'!N407;"")&amp;"', CURRENT_TIMESTAMP);"</v>
      </c>
    </row>
    <row r="406" spans="3:6" x14ac:dyDescent="0.25">
      <c r="C406" s="16">
        <v>408</v>
      </c>
      <c r="D406" s="16" t="s">
        <v>17780</v>
      </c>
      <c r="E406" s="16" t="s">
        <v>4333</v>
      </c>
      <c r="F406" s="16" t="str">
        <f t="shared" si="6"/>
        <v>"INSERT INTO `locations` (`id`, `name`, `latitude`, `longitude`, `province`, `region_1`, `region_2`, `region_3`, `street`, `number`, `postal`, `img`, `last_modified`) VALUES (NULL,'"&amp;SUBSTITUTE('Locations-Stops'!F408;"'";"\'")&amp;"',"&amp;IF('Locations-Stops'!D408&lt;&gt;"";LEFT('Locations-Stops'!D408;2)&amp;"."&amp;RIGHT('Locations-Stops'!D408;LEN('Locations-Stops'!D408)-2);"0")&amp;","&amp;IF('Locations-Stops'!E408&lt;&gt;"";LEFT('Locations-Stops'!E408;1)&amp;"."&amp;RIGHT('Locations-Stops'!E408;LEN('Locations-Stops'!E408)-1);"0")&amp;","&amp;IF('Locations-Stops'!G408&lt;&gt;"";VLOOKUP('Locations-Stops'!G408;Regions!A2:B300;2;FALSE);"0")&amp;","&amp;IF('Locations-Stops'!H408&lt;&gt;"";VLOOKUP('Locations-Stops'!H408;Regions!C2:D300;2;FALSE);"0")&amp;","&amp;IF('Locations-Stops'!I408&lt;&gt;"";VLOOKUP('Locations-Stops'!I408;Regions!F2:G300;2;FALSE);"0")&amp;","&amp;IF('Locations-Stops'!J408&lt;&gt;"";VLOOKUP('Locations-Stops'!J408;Regions!I2:J300;2;FALSE);"0")&amp;",'"&amp;IF('Locations-Stops'!K408&lt;&gt;"";SUBSTITUTE('Locations-Stops'!K408;"'";"\'");"")&amp;"','"&amp;IF('Locations-Stops'!L408&lt;&gt;"";'Locations-Stops'!L408;"")&amp;"','"&amp;IF('Locations-Stops'!M408&lt;&gt;"";'Locations-Stops'!M408;"")&amp;"','"&amp;IF('Locations-Stops'!N408&lt;&gt;"";'Locations-Stops'!N408;"")&amp;"', CURRENT_TIMESTAMP);"</v>
      </c>
    </row>
    <row r="407" spans="3:6" x14ac:dyDescent="0.25">
      <c r="C407" s="16">
        <v>409</v>
      </c>
      <c r="D407" s="16" t="s">
        <v>17780</v>
      </c>
      <c r="E407" s="16" t="s">
        <v>4333</v>
      </c>
      <c r="F407" s="16" t="str">
        <f t="shared" si="6"/>
        <v>"INSERT INTO `locations` (`id`, `name`, `latitude`, `longitude`, `province`, `region_1`, `region_2`, `region_3`, `street`, `number`, `postal`, `img`, `last_modified`) VALUES (NULL,'"&amp;SUBSTITUTE('Locations-Stops'!F409;"'";"\'")&amp;"',"&amp;IF('Locations-Stops'!D409&lt;&gt;"";LEFT('Locations-Stops'!D409;2)&amp;"."&amp;RIGHT('Locations-Stops'!D409;LEN('Locations-Stops'!D409)-2);"0")&amp;","&amp;IF('Locations-Stops'!E409&lt;&gt;"";LEFT('Locations-Stops'!E409;1)&amp;"."&amp;RIGHT('Locations-Stops'!E409;LEN('Locations-Stops'!E409)-1);"0")&amp;","&amp;IF('Locations-Stops'!G409&lt;&gt;"";VLOOKUP('Locations-Stops'!G409;Regions!A2:B300;2;FALSE);"0")&amp;","&amp;IF('Locations-Stops'!H409&lt;&gt;"";VLOOKUP('Locations-Stops'!H409;Regions!C2:D300;2;FALSE);"0")&amp;","&amp;IF('Locations-Stops'!I409&lt;&gt;"";VLOOKUP('Locations-Stops'!I409;Regions!F2:G300;2;FALSE);"0")&amp;","&amp;IF('Locations-Stops'!J409&lt;&gt;"";VLOOKUP('Locations-Stops'!J409;Regions!I2:J300;2;FALSE);"0")&amp;",'"&amp;IF('Locations-Stops'!K409&lt;&gt;"";SUBSTITUTE('Locations-Stops'!K409;"'";"\'");"")&amp;"','"&amp;IF('Locations-Stops'!L409&lt;&gt;"";'Locations-Stops'!L409;"")&amp;"','"&amp;IF('Locations-Stops'!M409&lt;&gt;"";'Locations-Stops'!M409;"")&amp;"','"&amp;IF('Locations-Stops'!N409&lt;&gt;"";'Locations-Stops'!N409;"")&amp;"', CURRENT_TIMESTAMP);"</v>
      </c>
    </row>
    <row r="408" spans="3:6" x14ac:dyDescent="0.25">
      <c r="C408" s="16">
        <v>410</v>
      </c>
      <c r="D408" s="16" t="s">
        <v>17780</v>
      </c>
      <c r="E408" s="16" t="s">
        <v>4333</v>
      </c>
      <c r="F408" s="16" t="str">
        <f t="shared" si="6"/>
        <v>"INSERT INTO `locations` (`id`, `name`, `latitude`, `longitude`, `province`, `region_1`, `region_2`, `region_3`, `street`, `number`, `postal`, `img`, `last_modified`) VALUES (NULL,'"&amp;SUBSTITUTE('Locations-Stops'!F410;"'";"\'")&amp;"',"&amp;IF('Locations-Stops'!D410&lt;&gt;"";LEFT('Locations-Stops'!D410;2)&amp;"."&amp;RIGHT('Locations-Stops'!D410;LEN('Locations-Stops'!D410)-2);"0")&amp;","&amp;IF('Locations-Stops'!E410&lt;&gt;"";LEFT('Locations-Stops'!E410;1)&amp;"."&amp;RIGHT('Locations-Stops'!E410;LEN('Locations-Stops'!E410)-1);"0")&amp;","&amp;IF('Locations-Stops'!G410&lt;&gt;"";VLOOKUP('Locations-Stops'!G410;Regions!A2:B300;2;FALSE);"0")&amp;","&amp;IF('Locations-Stops'!H410&lt;&gt;"";VLOOKUP('Locations-Stops'!H410;Regions!C2:D300;2;FALSE);"0")&amp;","&amp;IF('Locations-Stops'!I410&lt;&gt;"";VLOOKUP('Locations-Stops'!I410;Regions!F2:G300;2;FALSE);"0")&amp;","&amp;IF('Locations-Stops'!J410&lt;&gt;"";VLOOKUP('Locations-Stops'!J410;Regions!I2:J300;2;FALSE);"0")&amp;",'"&amp;IF('Locations-Stops'!K410&lt;&gt;"";SUBSTITUTE('Locations-Stops'!K410;"'";"\'");"")&amp;"','"&amp;IF('Locations-Stops'!L410&lt;&gt;"";'Locations-Stops'!L410;"")&amp;"','"&amp;IF('Locations-Stops'!M410&lt;&gt;"";'Locations-Stops'!M410;"")&amp;"','"&amp;IF('Locations-Stops'!N410&lt;&gt;"";'Locations-Stops'!N410;"")&amp;"', CURRENT_TIMESTAMP);"</v>
      </c>
    </row>
    <row r="409" spans="3:6" x14ac:dyDescent="0.25">
      <c r="C409" s="16">
        <v>411</v>
      </c>
      <c r="D409" s="16" t="s">
        <v>17780</v>
      </c>
      <c r="E409" s="16" t="s">
        <v>4333</v>
      </c>
      <c r="F409" s="16" t="str">
        <f t="shared" si="6"/>
        <v>"INSERT INTO `locations` (`id`, `name`, `latitude`, `longitude`, `province`, `region_1`, `region_2`, `region_3`, `street`, `number`, `postal`, `img`, `last_modified`) VALUES (NULL,'"&amp;SUBSTITUTE('Locations-Stops'!F411;"'";"\'")&amp;"',"&amp;IF('Locations-Stops'!D411&lt;&gt;"";LEFT('Locations-Stops'!D411;2)&amp;"."&amp;RIGHT('Locations-Stops'!D411;LEN('Locations-Stops'!D411)-2);"0")&amp;","&amp;IF('Locations-Stops'!E411&lt;&gt;"";LEFT('Locations-Stops'!E411;1)&amp;"."&amp;RIGHT('Locations-Stops'!E411;LEN('Locations-Stops'!E411)-1);"0")&amp;","&amp;IF('Locations-Stops'!G411&lt;&gt;"";VLOOKUP('Locations-Stops'!G411;Regions!A2:B300;2;FALSE);"0")&amp;","&amp;IF('Locations-Stops'!H411&lt;&gt;"";VLOOKUP('Locations-Stops'!H411;Regions!C2:D300;2;FALSE);"0")&amp;","&amp;IF('Locations-Stops'!I411&lt;&gt;"";VLOOKUP('Locations-Stops'!I411;Regions!F2:G300;2;FALSE);"0")&amp;","&amp;IF('Locations-Stops'!J411&lt;&gt;"";VLOOKUP('Locations-Stops'!J411;Regions!I2:J300;2;FALSE);"0")&amp;",'"&amp;IF('Locations-Stops'!K411&lt;&gt;"";SUBSTITUTE('Locations-Stops'!K411;"'";"\'");"")&amp;"','"&amp;IF('Locations-Stops'!L411&lt;&gt;"";'Locations-Stops'!L411;"")&amp;"','"&amp;IF('Locations-Stops'!M411&lt;&gt;"";'Locations-Stops'!M411;"")&amp;"','"&amp;IF('Locations-Stops'!N411&lt;&gt;"";'Locations-Stops'!N411;"")&amp;"', CURRENT_TIMESTAMP);"</v>
      </c>
    </row>
    <row r="410" spans="3:6" x14ac:dyDescent="0.25">
      <c r="C410" s="16">
        <v>412</v>
      </c>
      <c r="D410" s="16" t="s">
        <v>17780</v>
      </c>
      <c r="E410" s="16" t="s">
        <v>4333</v>
      </c>
      <c r="F410" s="16" t="str">
        <f t="shared" si="6"/>
        <v>"INSERT INTO `locations` (`id`, `name`, `latitude`, `longitude`, `province`, `region_1`, `region_2`, `region_3`, `street`, `number`, `postal`, `img`, `last_modified`) VALUES (NULL,'"&amp;SUBSTITUTE('Locations-Stops'!F412;"'";"\'")&amp;"',"&amp;IF('Locations-Stops'!D412&lt;&gt;"";LEFT('Locations-Stops'!D412;2)&amp;"."&amp;RIGHT('Locations-Stops'!D412;LEN('Locations-Stops'!D412)-2);"0")&amp;","&amp;IF('Locations-Stops'!E412&lt;&gt;"";LEFT('Locations-Stops'!E412;1)&amp;"."&amp;RIGHT('Locations-Stops'!E412;LEN('Locations-Stops'!E412)-1);"0")&amp;","&amp;IF('Locations-Stops'!G412&lt;&gt;"";VLOOKUP('Locations-Stops'!G412;Regions!A2:B300;2;FALSE);"0")&amp;","&amp;IF('Locations-Stops'!H412&lt;&gt;"";VLOOKUP('Locations-Stops'!H412;Regions!C2:D300;2;FALSE);"0")&amp;","&amp;IF('Locations-Stops'!I412&lt;&gt;"";VLOOKUP('Locations-Stops'!I412;Regions!F2:G300;2;FALSE);"0")&amp;","&amp;IF('Locations-Stops'!J412&lt;&gt;"";VLOOKUP('Locations-Stops'!J412;Regions!I2:J300;2;FALSE);"0")&amp;",'"&amp;IF('Locations-Stops'!K412&lt;&gt;"";SUBSTITUTE('Locations-Stops'!K412;"'";"\'");"")&amp;"','"&amp;IF('Locations-Stops'!L412&lt;&gt;"";'Locations-Stops'!L412;"")&amp;"','"&amp;IF('Locations-Stops'!M412&lt;&gt;"";'Locations-Stops'!M412;"")&amp;"','"&amp;IF('Locations-Stops'!N412&lt;&gt;"";'Locations-Stops'!N412;"")&amp;"', CURRENT_TIMESTAMP);"</v>
      </c>
    </row>
    <row r="411" spans="3:6" x14ac:dyDescent="0.25">
      <c r="C411" s="16">
        <v>413</v>
      </c>
      <c r="D411" s="16" t="s">
        <v>17780</v>
      </c>
      <c r="E411" s="16" t="s">
        <v>4333</v>
      </c>
      <c r="F411" s="16" t="str">
        <f t="shared" si="6"/>
        <v>"INSERT INTO `locations` (`id`, `name`, `latitude`, `longitude`, `province`, `region_1`, `region_2`, `region_3`, `street`, `number`, `postal`, `img`, `last_modified`) VALUES (NULL,'"&amp;SUBSTITUTE('Locations-Stops'!F413;"'";"\'")&amp;"',"&amp;IF('Locations-Stops'!D413&lt;&gt;"";LEFT('Locations-Stops'!D413;2)&amp;"."&amp;RIGHT('Locations-Stops'!D413;LEN('Locations-Stops'!D413)-2);"0")&amp;","&amp;IF('Locations-Stops'!E413&lt;&gt;"";LEFT('Locations-Stops'!E413;1)&amp;"."&amp;RIGHT('Locations-Stops'!E413;LEN('Locations-Stops'!E413)-1);"0")&amp;","&amp;IF('Locations-Stops'!G413&lt;&gt;"";VLOOKUP('Locations-Stops'!G413;Regions!A2:B300;2;FALSE);"0")&amp;","&amp;IF('Locations-Stops'!H413&lt;&gt;"";VLOOKUP('Locations-Stops'!H413;Regions!C2:D300;2;FALSE);"0")&amp;","&amp;IF('Locations-Stops'!I413&lt;&gt;"";VLOOKUP('Locations-Stops'!I413;Regions!F2:G300;2;FALSE);"0")&amp;","&amp;IF('Locations-Stops'!J413&lt;&gt;"";VLOOKUP('Locations-Stops'!J413;Regions!I2:J300;2;FALSE);"0")&amp;",'"&amp;IF('Locations-Stops'!K413&lt;&gt;"";SUBSTITUTE('Locations-Stops'!K413;"'";"\'");"")&amp;"','"&amp;IF('Locations-Stops'!L413&lt;&gt;"";'Locations-Stops'!L413;"")&amp;"','"&amp;IF('Locations-Stops'!M413&lt;&gt;"";'Locations-Stops'!M413;"")&amp;"','"&amp;IF('Locations-Stops'!N413&lt;&gt;"";'Locations-Stops'!N413;"")&amp;"', CURRENT_TIMESTAMP);"</v>
      </c>
    </row>
    <row r="412" spans="3:6" x14ac:dyDescent="0.25">
      <c r="C412" s="16">
        <v>414</v>
      </c>
      <c r="D412" s="16" t="s">
        <v>17780</v>
      </c>
      <c r="E412" s="16" t="s">
        <v>4333</v>
      </c>
      <c r="F412" s="16" t="str">
        <f t="shared" si="6"/>
        <v>"INSERT INTO `locations` (`id`, `name`, `latitude`, `longitude`, `province`, `region_1`, `region_2`, `region_3`, `street`, `number`, `postal`, `img`, `last_modified`) VALUES (NULL,'"&amp;SUBSTITUTE('Locations-Stops'!F414;"'";"\'")&amp;"',"&amp;IF('Locations-Stops'!D414&lt;&gt;"";LEFT('Locations-Stops'!D414;2)&amp;"."&amp;RIGHT('Locations-Stops'!D414;LEN('Locations-Stops'!D414)-2);"0")&amp;","&amp;IF('Locations-Stops'!E414&lt;&gt;"";LEFT('Locations-Stops'!E414;1)&amp;"."&amp;RIGHT('Locations-Stops'!E414;LEN('Locations-Stops'!E414)-1);"0")&amp;","&amp;IF('Locations-Stops'!G414&lt;&gt;"";VLOOKUP('Locations-Stops'!G414;Regions!A2:B300;2;FALSE);"0")&amp;","&amp;IF('Locations-Stops'!H414&lt;&gt;"";VLOOKUP('Locations-Stops'!H414;Regions!C2:D300;2;FALSE);"0")&amp;","&amp;IF('Locations-Stops'!I414&lt;&gt;"";VLOOKUP('Locations-Stops'!I414;Regions!F2:G300;2;FALSE);"0")&amp;","&amp;IF('Locations-Stops'!J414&lt;&gt;"";VLOOKUP('Locations-Stops'!J414;Regions!I2:J300;2;FALSE);"0")&amp;",'"&amp;IF('Locations-Stops'!K414&lt;&gt;"";SUBSTITUTE('Locations-Stops'!K414;"'";"\'");"")&amp;"','"&amp;IF('Locations-Stops'!L414&lt;&gt;"";'Locations-Stops'!L414;"")&amp;"','"&amp;IF('Locations-Stops'!M414&lt;&gt;"";'Locations-Stops'!M414;"")&amp;"','"&amp;IF('Locations-Stops'!N414&lt;&gt;"";'Locations-Stops'!N414;"")&amp;"', CURRENT_TIMESTAMP);"</v>
      </c>
    </row>
    <row r="413" spans="3:6" x14ac:dyDescent="0.25">
      <c r="C413" s="16">
        <v>415</v>
      </c>
      <c r="D413" s="16" t="s">
        <v>17780</v>
      </c>
      <c r="E413" s="16" t="s">
        <v>4333</v>
      </c>
      <c r="F413" s="16" t="str">
        <f t="shared" si="6"/>
        <v>"INSERT INTO `locations` (`id`, `name`, `latitude`, `longitude`, `province`, `region_1`, `region_2`, `region_3`, `street`, `number`, `postal`, `img`, `last_modified`) VALUES (NULL,'"&amp;SUBSTITUTE('Locations-Stops'!F415;"'";"\'")&amp;"',"&amp;IF('Locations-Stops'!D415&lt;&gt;"";LEFT('Locations-Stops'!D415;2)&amp;"."&amp;RIGHT('Locations-Stops'!D415;LEN('Locations-Stops'!D415)-2);"0")&amp;","&amp;IF('Locations-Stops'!E415&lt;&gt;"";LEFT('Locations-Stops'!E415;1)&amp;"."&amp;RIGHT('Locations-Stops'!E415;LEN('Locations-Stops'!E415)-1);"0")&amp;","&amp;IF('Locations-Stops'!G415&lt;&gt;"";VLOOKUP('Locations-Stops'!G415;Regions!A2:B300;2;FALSE);"0")&amp;","&amp;IF('Locations-Stops'!H415&lt;&gt;"";VLOOKUP('Locations-Stops'!H415;Regions!C2:D300;2;FALSE);"0")&amp;","&amp;IF('Locations-Stops'!I415&lt;&gt;"";VLOOKUP('Locations-Stops'!I415;Regions!F2:G300;2;FALSE);"0")&amp;","&amp;IF('Locations-Stops'!J415&lt;&gt;"";VLOOKUP('Locations-Stops'!J415;Regions!I2:J300;2;FALSE);"0")&amp;",'"&amp;IF('Locations-Stops'!K415&lt;&gt;"";SUBSTITUTE('Locations-Stops'!K415;"'";"\'");"")&amp;"','"&amp;IF('Locations-Stops'!L415&lt;&gt;"";'Locations-Stops'!L415;"")&amp;"','"&amp;IF('Locations-Stops'!M415&lt;&gt;"";'Locations-Stops'!M415;"")&amp;"','"&amp;IF('Locations-Stops'!N415&lt;&gt;"";'Locations-Stops'!N415;"")&amp;"', CURRENT_TIMESTAMP);"</v>
      </c>
    </row>
    <row r="414" spans="3:6" x14ac:dyDescent="0.25">
      <c r="C414" s="16">
        <v>416</v>
      </c>
      <c r="D414" s="16" t="s">
        <v>17780</v>
      </c>
      <c r="E414" s="16" t="s">
        <v>4333</v>
      </c>
      <c r="F414" s="16" t="str">
        <f t="shared" si="6"/>
        <v>"INSERT INTO `locations` (`id`, `name`, `latitude`, `longitude`, `province`, `region_1`, `region_2`, `region_3`, `street`, `number`, `postal`, `img`, `last_modified`) VALUES (NULL,'"&amp;SUBSTITUTE('Locations-Stops'!F416;"'";"\'")&amp;"',"&amp;IF('Locations-Stops'!D416&lt;&gt;"";LEFT('Locations-Stops'!D416;2)&amp;"."&amp;RIGHT('Locations-Stops'!D416;LEN('Locations-Stops'!D416)-2);"0")&amp;","&amp;IF('Locations-Stops'!E416&lt;&gt;"";LEFT('Locations-Stops'!E416;1)&amp;"."&amp;RIGHT('Locations-Stops'!E416;LEN('Locations-Stops'!E416)-1);"0")&amp;","&amp;IF('Locations-Stops'!G416&lt;&gt;"";VLOOKUP('Locations-Stops'!G416;Regions!A2:B300;2;FALSE);"0")&amp;","&amp;IF('Locations-Stops'!H416&lt;&gt;"";VLOOKUP('Locations-Stops'!H416;Regions!C2:D300;2;FALSE);"0")&amp;","&amp;IF('Locations-Stops'!I416&lt;&gt;"";VLOOKUP('Locations-Stops'!I416;Regions!F2:G300;2;FALSE);"0")&amp;","&amp;IF('Locations-Stops'!J416&lt;&gt;"";VLOOKUP('Locations-Stops'!J416;Regions!I2:J300;2;FALSE);"0")&amp;",'"&amp;IF('Locations-Stops'!K416&lt;&gt;"";SUBSTITUTE('Locations-Stops'!K416;"'";"\'");"")&amp;"','"&amp;IF('Locations-Stops'!L416&lt;&gt;"";'Locations-Stops'!L416;"")&amp;"','"&amp;IF('Locations-Stops'!M416&lt;&gt;"";'Locations-Stops'!M416;"")&amp;"','"&amp;IF('Locations-Stops'!N416&lt;&gt;"";'Locations-Stops'!N416;"")&amp;"', CURRENT_TIMESTAMP);"</v>
      </c>
    </row>
    <row r="415" spans="3:6" x14ac:dyDescent="0.25">
      <c r="C415" s="16">
        <v>417</v>
      </c>
      <c r="D415" s="16" t="s">
        <v>17780</v>
      </c>
      <c r="E415" s="16" t="s">
        <v>4333</v>
      </c>
      <c r="F415" s="16" t="str">
        <f t="shared" si="6"/>
        <v>"INSERT INTO `locations` (`id`, `name`, `latitude`, `longitude`, `province`, `region_1`, `region_2`, `region_3`, `street`, `number`, `postal`, `img`, `last_modified`) VALUES (NULL,'"&amp;SUBSTITUTE('Locations-Stops'!F417;"'";"\'")&amp;"',"&amp;IF('Locations-Stops'!D417&lt;&gt;"";LEFT('Locations-Stops'!D417;2)&amp;"."&amp;RIGHT('Locations-Stops'!D417;LEN('Locations-Stops'!D417)-2);"0")&amp;","&amp;IF('Locations-Stops'!E417&lt;&gt;"";LEFT('Locations-Stops'!E417;1)&amp;"."&amp;RIGHT('Locations-Stops'!E417;LEN('Locations-Stops'!E417)-1);"0")&amp;","&amp;IF('Locations-Stops'!G417&lt;&gt;"";VLOOKUP('Locations-Stops'!G417;Regions!A2:B300;2;FALSE);"0")&amp;","&amp;IF('Locations-Stops'!H417&lt;&gt;"";VLOOKUP('Locations-Stops'!H417;Regions!C2:D300;2;FALSE);"0")&amp;","&amp;IF('Locations-Stops'!I417&lt;&gt;"";VLOOKUP('Locations-Stops'!I417;Regions!F2:G300;2;FALSE);"0")&amp;","&amp;IF('Locations-Stops'!J417&lt;&gt;"";VLOOKUP('Locations-Stops'!J417;Regions!I2:J300;2;FALSE);"0")&amp;",'"&amp;IF('Locations-Stops'!K417&lt;&gt;"";SUBSTITUTE('Locations-Stops'!K417;"'";"\'");"")&amp;"','"&amp;IF('Locations-Stops'!L417&lt;&gt;"";'Locations-Stops'!L417;"")&amp;"','"&amp;IF('Locations-Stops'!M417&lt;&gt;"";'Locations-Stops'!M417;"")&amp;"','"&amp;IF('Locations-Stops'!N417&lt;&gt;"";'Locations-Stops'!N417;"")&amp;"', CURRENT_TIMESTAMP);"</v>
      </c>
    </row>
    <row r="416" spans="3:6" x14ac:dyDescent="0.25">
      <c r="C416" s="16">
        <v>418</v>
      </c>
      <c r="D416" s="16" t="s">
        <v>17780</v>
      </c>
      <c r="E416" s="16" t="s">
        <v>4333</v>
      </c>
      <c r="F416" s="16" t="str">
        <f t="shared" si="6"/>
        <v>"INSERT INTO `locations` (`id`, `name`, `latitude`, `longitude`, `province`, `region_1`, `region_2`, `region_3`, `street`, `number`, `postal`, `img`, `last_modified`) VALUES (NULL,'"&amp;SUBSTITUTE('Locations-Stops'!F418;"'";"\'")&amp;"',"&amp;IF('Locations-Stops'!D418&lt;&gt;"";LEFT('Locations-Stops'!D418;2)&amp;"."&amp;RIGHT('Locations-Stops'!D418;LEN('Locations-Stops'!D418)-2);"0")&amp;","&amp;IF('Locations-Stops'!E418&lt;&gt;"";LEFT('Locations-Stops'!E418;1)&amp;"."&amp;RIGHT('Locations-Stops'!E418;LEN('Locations-Stops'!E418)-1);"0")&amp;","&amp;IF('Locations-Stops'!G418&lt;&gt;"";VLOOKUP('Locations-Stops'!G418;Regions!A2:B300;2;FALSE);"0")&amp;","&amp;IF('Locations-Stops'!H418&lt;&gt;"";VLOOKUP('Locations-Stops'!H418;Regions!C2:D300;2;FALSE);"0")&amp;","&amp;IF('Locations-Stops'!I418&lt;&gt;"";VLOOKUP('Locations-Stops'!I418;Regions!F2:G300;2;FALSE);"0")&amp;","&amp;IF('Locations-Stops'!J418&lt;&gt;"";VLOOKUP('Locations-Stops'!J418;Regions!I2:J300;2;FALSE);"0")&amp;",'"&amp;IF('Locations-Stops'!K418&lt;&gt;"";SUBSTITUTE('Locations-Stops'!K418;"'";"\'");"")&amp;"','"&amp;IF('Locations-Stops'!L418&lt;&gt;"";'Locations-Stops'!L418;"")&amp;"','"&amp;IF('Locations-Stops'!M418&lt;&gt;"";'Locations-Stops'!M418;"")&amp;"','"&amp;IF('Locations-Stops'!N418&lt;&gt;"";'Locations-Stops'!N418;"")&amp;"', CURRENT_TIMESTAMP);"</v>
      </c>
    </row>
    <row r="417" spans="3:6" x14ac:dyDescent="0.25">
      <c r="C417" s="16">
        <v>419</v>
      </c>
      <c r="D417" s="16" t="s">
        <v>17780</v>
      </c>
      <c r="E417" s="16" t="s">
        <v>4333</v>
      </c>
      <c r="F417" s="16" t="str">
        <f t="shared" si="6"/>
        <v>"INSERT INTO `locations` (`id`, `name`, `latitude`, `longitude`, `province`, `region_1`, `region_2`, `region_3`, `street`, `number`, `postal`, `img`, `last_modified`) VALUES (NULL,'"&amp;SUBSTITUTE('Locations-Stops'!F419;"'";"\'")&amp;"',"&amp;IF('Locations-Stops'!D419&lt;&gt;"";LEFT('Locations-Stops'!D419;2)&amp;"."&amp;RIGHT('Locations-Stops'!D419;LEN('Locations-Stops'!D419)-2);"0")&amp;","&amp;IF('Locations-Stops'!E419&lt;&gt;"";LEFT('Locations-Stops'!E419;1)&amp;"."&amp;RIGHT('Locations-Stops'!E419;LEN('Locations-Stops'!E419)-1);"0")&amp;","&amp;IF('Locations-Stops'!G419&lt;&gt;"";VLOOKUP('Locations-Stops'!G419;Regions!A2:B300;2;FALSE);"0")&amp;","&amp;IF('Locations-Stops'!H419&lt;&gt;"";VLOOKUP('Locations-Stops'!H419;Regions!C2:D300;2;FALSE);"0")&amp;","&amp;IF('Locations-Stops'!I419&lt;&gt;"";VLOOKUP('Locations-Stops'!I419;Regions!F2:G300;2;FALSE);"0")&amp;","&amp;IF('Locations-Stops'!J419&lt;&gt;"";VLOOKUP('Locations-Stops'!J419;Regions!I2:J300;2;FALSE);"0")&amp;",'"&amp;IF('Locations-Stops'!K419&lt;&gt;"";SUBSTITUTE('Locations-Stops'!K419;"'";"\'");"")&amp;"','"&amp;IF('Locations-Stops'!L419&lt;&gt;"";'Locations-Stops'!L419;"")&amp;"','"&amp;IF('Locations-Stops'!M419&lt;&gt;"";'Locations-Stops'!M419;"")&amp;"','"&amp;IF('Locations-Stops'!N419&lt;&gt;"";'Locations-Stops'!N419;"")&amp;"', CURRENT_TIMESTAMP);"</v>
      </c>
    </row>
    <row r="418" spans="3:6" x14ac:dyDescent="0.25">
      <c r="C418" s="16">
        <v>420</v>
      </c>
      <c r="D418" s="16" t="s">
        <v>17780</v>
      </c>
      <c r="E418" s="16" t="s">
        <v>4333</v>
      </c>
      <c r="F418" s="16" t="str">
        <f t="shared" si="6"/>
        <v>"INSERT INTO `locations` (`id`, `name`, `latitude`, `longitude`, `province`, `region_1`, `region_2`, `region_3`, `street`, `number`, `postal`, `img`, `last_modified`) VALUES (NULL,'"&amp;SUBSTITUTE('Locations-Stops'!F420;"'";"\'")&amp;"',"&amp;IF('Locations-Stops'!D420&lt;&gt;"";LEFT('Locations-Stops'!D420;2)&amp;"."&amp;RIGHT('Locations-Stops'!D420;LEN('Locations-Stops'!D420)-2);"0")&amp;","&amp;IF('Locations-Stops'!E420&lt;&gt;"";LEFT('Locations-Stops'!E420;1)&amp;"."&amp;RIGHT('Locations-Stops'!E420;LEN('Locations-Stops'!E420)-1);"0")&amp;","&amp;IF('Locations-Stops'!G420&lt;&gt;"";VLOOKUP('Locations-Stops'!G420;Regions!A2:B300;2;FALSE);"0")&amp;","&amp;IF('Locations-Stops'!H420&lt;&gt;"";VLOOKUP('Locations-Stops'!H420;Regions!C2:D300;2;FALSE);"0")&amp;","&amp;IF('Locations-Stops'!I420&lt;&gt;"";VLOOKUP('Locations-Stops'!I420;Regions!F2:G300;2;FALSE);"0")&amp;","&amp;IF('Locations-Stops'!J420&lt;&gt;"";VLOOKUP('Locations-Stops'!J420;Regions!I2:J300;2;FALSE);"0")&amp;",'"&amp;IF('Locations-Stops'!K420&lt;&gt;"";SUBSTITUTE('Locations-Stops'!K420;"'";"\'");"")&amp;"','"&amp;IF('Locations-Stops'!L420&lt;&gt;"";'Locations-Stops'!L420;"")&amp;"','"&amp;IF('Locations-Stops'!M420&lt;&gt;"";'Locations-Stops'!M420;"")&amp;"','"&amp;IF('Locations-Stops'!N420&lt;&gt;"";'Locations-Stops'!N420;"")&amp;"', CURRENT_TIMESTAMP);"</v>
      </c>
    </row>
    <row r="419" spans="3:6" x14ac:dyDescent="0.25">
      <c r="C419" s="16">
        <v>421</v>
      </c>
      <c r="D419" s="16" t="s">
        <v>17780</v>
      </c>
      <c r="E419" s="16" t="s">
        <v>4333</v>
      </c>
      <c r="F419" s="16" t="str">
        <f t="shared" si="6"/>
        <v>"INSERT INTO `locations` (`id`, `name`, `latitude`, `longitude`, `province`, `region_1`, `region_2`, `region_3`, `street`, `number`, `postal`, `img`, `last_modified`) VALUES (NULL,'"&amp;SUBSTITUTE('Locations-Stops'!F421;"'";"\'")&amp;"',"&amp;IF('Locations-Stops'!D421&lt;&gt;"";LEFT('Locations-Stops'!D421;2)&amp;"."&amp;RIGHT('Locations-Stops'!D421;LEN('Locations-Stops'!D421)-2);"0")&amp;","&amp;IF('Locations-Stops'!E421&lt;&gt;"";LEFT('Locations-Stops'!E421;1)&amp;"."&amp;RIGHT('Locations-Stops'!E421;LEN('Locations-Stops'!E421)-1);"0")&amp;","&amp;IF('Locations-Stops'!G421&lt;&gt;"";VLOOKUP('Locations-Stops'!G421;Regions!A2:B300;2;FALSE);"0")&amp;","&amp;IF('Locations-Stops'!H421&lt;&gt;"";VLOOKUP('Locations-Stops'!H421;Regions!C2:D300;2;FALSE);"0")&amp;","&amp;IF('Locations-Stops'!I421&lt;&gt;"";VLOOKUP('Locations-Stops'!I421;Regions!F2:G300;2;FALSE);"0")&amp;","&amp;IF('Locations-Stops'!J421&lt;&gt;"";VLOOKUP('Locations-Stops'!J421;Regions!I2:J300;2;FALSE);"0")&amp;",'"&amp;IF('Locations-Stops'!K421&lt;&gt;"";SUBSTITUTE('Locations-Stops'!K421;"'";"\'");"")&amp;"','"&amp;IF('Locations-Stops'!L421&lt;&gt;"";'Locations-Stops'!L421;"")&amp;"','"&amp;IF('Locations-Stops'!M421&lt;&gt;"";'Locations-Stops'!M421;"")&amp;"','"&amp;IF('Locations-Stops'!N421&lt;&gt;"";'Locations-Stops'!N421;"")&amp;"', CURRENT_TIMESTAMP);"</v>
      </c>
    </row>
    <row r="420" spans="3:6" x14ac:dyDescent="0.25">
      <c r="C420" s="16">
        <v>422</v>
      </c>
      <c r="D420" s="16" t="s">
        <v>17780</v>
      </c>
      <c r="E420" s="16" t="s">
        <v>4333</v>
      </c>
      <c r="F420" s="16" t="str">
        <f t="shared" si="6"/>
        <v>"INSERT INTO `locations` (`id`, `name`, `latitude`, `longitude`, `province`, `region_1`, `region_2`, `region_3`, `street`, `number`, `postal`, `img`, `last_modified`) VALUES (NULL,'"&amp;SUBSTITUTE('Locations-Stops'!F422;"'";"\'")&amp;"',"&amp;IF('Locations-Stops'!D422&lt;&gt;"";LEFT('Locations-Stops'!D422;2)&amp;"."&amp;RIGHT('Locations-Stops'!D422;LEN('Locations-Stops'!D422)-2);"0")&amp;","&amp;IF('Locations-Stops'!E422&lt;&gt;"";LEFT('Locations-Stops'!E422;1)&amp;"."&amp;RIGHT('Locations-Stops'!E422;LEN('Locations-Stops'!E422)-1);"0")&amp;","&amp;IF('Locations-Stops'!G422&lt;&gt;"";VLOOKUP('Locations-Stops'!G422;Regions!A2:B300;2;FALSE);"0")&amp;","&amp;IF('Locations-Stops'!H422&lt;&gt;"";VLOOKUP('Locations-Stops'!H422;Regions!C2:D300;2;FALSE);"0")&amp;","&amp;IF('Locations-Stops'!I422&lt;&gt;"";VLOOKUP('Locations-Stops'!I422;Regions!F2:G300;2;FALSE);"0")&amp;","&amp;IF('Locations-Stops'!J422&lt;&gt;"";VLOOKUP('Locations-Stops'!J422;Regions!I2:J300;2;FALSE);"0")&amp;",'"&amp;IF('Locations-Stops'!K422&lt;&gt;"";SUBSTITUTE('Locations-Stops'!K422;"'";"\'");"")&amp;"','"&amp;IF('Locations-Stops'!L422&lt;&gt;"";'Locations-Stops'!L422;"")&amp;"','"&amp;IF('Locations-Stops'!M422&lt;&gt;"";'Locations-Stops'!M422;"")&amp;"','"&amp;IF('Locations-Stops'!N422&lt;&gt;"";'Locations-Stops'!N422;"")&amp;"', CURRENT_TIMESTAMP);"</v>
      </c>
    </row>
    <row r="421" spans="3:6" x14ac:dyDescent="0.25">
      <c r="C421" s="16">
        <v>423</v>
      </c>
      <c r="D421" s="16" t="s">
        <v>17780</v>
      </c>
      <c r="E421" s="16" t="s">
        <v>4333</v>
      </c>
      <c r="F421" s="16" t="str">
        <f t="shared" si="6"/>
        <v>"INSERT INTO `locations` (`id`, `name`, `latitude`, `longitude`, `province`, `region_1`, `region_2`, `region_3`, `street`, `number`, `postal`, `img`, `last_modified`) VALUES (NULL,'"&amp;SUBSTITUTE('Locations-Stops'!F423;"'";"\'")&amp;"',"&amp;IF('Locations-Stops'!D423&lt;&gt;"";LEFT('Locations-Stops'!D423;2)&amp;"."&amp;RIGHT('Locations-Stops'!D423;LEN('Locations-Stops'!D423)-2);"0")&amp;","&amp;IF('Locations-Stops'!E423&lt;&gt;"";LEFT('Locations-Stops'!E423;1)&amp;"."&amp;RIGHT('Locations-Stops'!E423;LEN('Locations-Stops'!E423)-1);"0")&amp;","&amp;IF('Locations-Stops'!G423&lt;&gt;"";VLOOKUP('Locations-Stops'!G423;Regions!A2:B300;2;FALSE);"0")&amp;","&amp;IF('Locations-Stops'!H423&lt;&gt;"";VLOOKUP('Locations-Stops'!H423;Regions!C2:D300;2;FALSE);"0")&amp;","&amp;IF('Locations-Stops'!I423&lt;&gt;"";VLOOKUP('Locations-Stops'!I423;Regions!F2:G300;2;FALSE);"0")&amp;","&amp;IF('Locations-Stops'!J423&lt;&gt;"";VLOOKUP('Locations-Stops'!J423;Regions!I2:J300;2;FALSE);"0")&amp;",'"&amp;IF('Locations-Stops'!K423&lt;&gt;"";SUBSTITUTE('Locations-Stops'!K423;"'";"\'");"")&amp;"','"&amp;IF('Locations-Stops'!L423&lt;&gt;"";'Locations-Stops'!L423;"")&amp;"','"&amp;IF('Locations-Stops'!M423&lt;&gt;"";'Locations-Stops'!M423;"")&amp;"','"&amp;IF('Locations-Stops'!N423&lt;&gt;"";'Locations-Stops'!N423;"")&amp;"', CURRENT_TIMESTAMP);"</v>
      </c>
    </row>
    <row r="422" spans="3:6" x14ac:dyDescent="0.25">
      <c r="C422" s="16">
        <v>424</v>
      </c>
      <c r="D422" s="16" t="s">
        <v>17780</v>
      </c>
      <c r="E422" s="16" t="s">
        <v>4333</v>
      </c>
      <c r="F422" s="16" t="str">
        <f t="shared" si="6"/>
        <v>"INSERT INTO `locations` (`id`, `name`, `latitude`, `longitude`, `province`, `region_1`, `region_2`, `region_3`, `street`, `number`, `postal`, `img`, `last_modified`) VALUES (NULL,'"&amp;SUBSTITUTE('Locations-Stops'!F424;"'";"\'")&amp;"',"&amp;IF('Locations-Stops'!D424&lt;&gt;"";LEFT('Locations-Stops'!D424;2)&amp;"."&amp;RIGHT('Locations-Stops'!D424;LEN('Locations-Stops'!D424)-2);"0")&amp;","&amp;IF('Locations-Stops'!E424&lt;&gt;"";LEFT('Locations-Stops'!E424;1)&amp;"."&amp;RIGHT('Locations-Stops'!E424;LEN('Locations-Stops'!E424)-1);"0")&amp;","&amp;IF('Locations-Stops'!G424&lt;&gt;"";VLOOKUP('Locations-Stops'!G424;Regions!A2:B300;2;FALSE);"0")&amp;","&amp;IF('Locations-Stops'!H424&lt;&gt;"";VLOOKUP('Locations-Stops'!H424;Regions!C2:D300;2;FALSE);"0")&amp;","&amp;IF('Locations-Stops'!I424&lt;&gt;"";VLOOKUP('Locations-Stops'!I424;Regions!F2:G300;2;FALSE);"0")&amp;","&amp;IF('Locations-Stops'!J424&lt;&gt;"";VLOOKUP('Locations-Stops'!J424;Regions!I2:J300;2;FALSE);"0")&amp;",'"&amp;IF('Locations-Stops'!K424&lt;&gt;"";SUBSTITUTE('Locations-Stops'!K424;"'";"\'");"")&amp;"','"&amp;IF('Locations-Stops'!L424&lt;&gt;"";'Locations-Stops'!L424;"")&amp;"','"&amp;IF('Locations-Stops'!M424&lt;&gt;"";'Locations-Stops'!M424;"")&amp;"','"&amp;IF('Locations-Stops'!N424&lt;&gt;"";'Locations-Stops'!N424;"")&amp;"', CURRENT_TIMESTAMP);"</v>
      </c>
    </row>
    <row r="423" spans="3:6" x14ac:dyDescent="0.25">
      <c r="C423" s="16">
        <v>425</v>
      </c>
      <c r="D423" s="16" t="s">
        <v>17780</v>
      </c>
      <c r="E423" s="16" t="s">
        <v>4333</v>
      </c>
      <c r="F423" s="16" t="str">
        <f t="shared" si="6"/>
        <v>"INSERT INTO `locations` (`id`, `name`, `latitude`, `longitude`, `province`, `region_1`, `region_2`, `region_3`, `street`, `number`, `postal`, `img`, `last_modified`) VALUES (NULL,'"&amp;SUBSTITUTE('Locations-Stops'!F425;"'";"\'")&amp;"',"&amp;IF('Locations-Stops'!D425&lt;&gt;"";LEFT('Locations-Stops'!D425;2)&amp;"."&amp;RIGHT('Locations-Stops'!D425;LEN('Locations-Stops'!D425)-2);"0")&amp;","&amp;IF('Locations-Stops'!E425&lt;&gt;"";LEFT('Locations-Stops'!E425;1)&amp;"."&amp;RIGHT('Locations-Stops'!E425;LEN('Locations-Stops'!E425)-1);"0")&amp;","&amp;IF('Locations-Stops'!G425&lt;&gt;"";VLOOKUP('Locations-Stops'!G425;Regions!A2:B300;2;FALSE);"0")&amp;","&amp;IF('Locations-Stops'!H425&lt;&gt;"";VLOOKUP('Locations-Stops'!H425;Regions!C2:D300;2;FALSE);"0")&amp;","&amp;IF('Locations-Stops'!I425&lt;&gt;"";VLOOKUP('Locations-Stops'!I425;Regions!F2:G300;2;FALSE);"0")&amp;","&amp;IF('Locations-Stops'!J425&lt;&gt;"";VLOOKUP('Locations-Stops'!J425;Regions!I2:J300;2;FALSE);"0")&amp;",'"&amp;IF('Locations-Stops'!K425&lt;&gt;"";SUBSTITUTE('Locations-Stops'!K425;"'";"\'");"")&amp;"','"&amp;IF('Locations-Stops'!L425&lt;&gt;"";'Locations-Stops'!L425;"")&amp;"','"&amp;IF('Locations-Stops'!M425&lt;&gt;"";'Locations-Stops'!M425;"")&amp;"','"&amp;IF('Locations-Stops'!N425&lt;&gt;"";'Locations-Stops'!N425;"")&amp;"', CURRENT_TIMESTAMP);"</v>
      </c>
    </row>
    <row r="424" spans="3:6" x14ac:dyDescent="0.25">
      <c r="C424" s="16">
        <v>426</v>
      </c>
      <c r="D424" s="16" t="s">
        <v>17780</v>
      </c>
      <c r="E424" s="16" t="s">
        <v>4333</v>
      </c>
      <c r="F424" s="16" t="str">
        <f t="shared" si="6"/>
        <v>"INSERT INTO `locations` (`id`, `name`, `latitude`, `longitude`, `province`, `region_1`, `region_2`, `region_3`, `street`, `number`, `postal`, `img`, `last_modified`) VALUES (NULL,'"&amp;SUBSTITUTE('Locations-Stops'!F426;"'";"\'")&amp;"',"&amp;IF('Locations-Stops'!D426&lt;&gt;"";LEFT('Locations-Stops'!D426;2)&amp;"."&amp;RIGHT('Locations-Stops'!D426;LEN('Locations-Stops'!D426)-2);"0")&amp;","&amp;IF('Locations-Stops'!E426&lt;&gt;"";LEFT('Locations-Stops'!E426;1)&amp;"."&amp;RIGHT('Locations-Stops'!E426;LEN('Locations-Stops'!E426)-1);"0")&amp;","&amp;IF('Locations-Stops'!G426&lt;&gt;"";VLOOKUP('Locations-Stops'!G426;Regions!A2:B300;2;FALSE);"0")&amp;","&amp;IF('Locations-Stops'!H426&lt;&gt;"";VLOOKUP('Locations-Stops'!H426;Regions!C2:D300;2;FALSE);"0")&amp;","&amp;IF('Locations-Stops'!I426&lt;&gt;"";VLOOKUP('Locations-Stops'!I426;Regions!F2:G300;2;FALSE);"0")&amp;","&amp;IF('Locations-Stops'!J426&lt;&gt;"";VLOOKUP('Locations-Stops'!J426;Regions!I2:J300;2;FALSE);"0")&amp;",'"&amp;IF('Locations-Stops'!K426&lt;&gt;"";SUBSTITUTE('Locations-Stops'!K426;"'";"\'");"")&amp;"','"&amp;IF('Locations-Stops'!L426&lt;&gt;"";'Locations-Stops'!L426;"")&amp;"','"&amp;IF('Locations-Stops'!M426&lt;&gt;"";'Locations-Stops'!M426;"")&amp;"','"&amp;IF('Locations-Stops'!N426&lt;&gt;"";'Locations-Stops'!N426;"")&amp;"', CURRENT_TIMESTAMP);"</v>
      </c>
    </row>
    <row r="425" spans="3:6" x14ac:dyDescent="0.25">
      <c r="C425" s="16">
        <v>427</v>
      </c>
      <c r="D425" s="16" t="s">
        <v>17780</v>
      </c>
      <c r="E425" s="16" t="s">
        <v>4333</v>
      </c>
      <c r="F425" s="16" t="str">
        <f t="shared" si="6"/>
        <v>"INSERT INTO `locations` (`id`, `name`, `latitude`, `longitude`, `province`, `region_1`, `region_2`, `region_3`, `street`, `number`, `postal`, `img`, `last_modified`) VALUES (NULL,'"&amp;SUBSTITUTE('Locations-Stops'!F427;"'";"\'")&amp;"',"&amp;IF('Locations-Stops'!D427&lt;&gt;"";LEFT('Locations-Stops'!D427;2)&amp;"."&amp;RIGHT('Locations-Stops'!D427;LEN('Locations-Stops'!D427)-2);"0")&amp;","&amp;IF('Locations-Stops'!E427&lt;&gt;"";LEFT('Locations-Stops'!E427;1)&amp;"."&amp;RIGHT('Locations-Stops'!E427;LEN('Locations-Stops'!E427)-1);"0")&amp;","&amp;IF('Locations-Stops'!G427&lt;&gt;"";VLOOKUP('Locations-Stops'!G427;Regions!A2:B300;2;FALSE);"0")&amp;","&amp;IF('Locations-Stops'!H427&lt;&gt;"";VLOOKUP('Locations-Stops'!H427;Regions!C2:D300;2;FALSE);"0")&amp;","&amp;IF('Locations-Stops'!I427&lt;&gt;"";VLOOKUP('Locations-Stops'!I427;Regions!F2:G300;2;FALSE);"0")&amp;","&amp;IF('Locations-Stops'!J427&lt;&gt;"";VLOOKUP('Locations-Stops'!J427;Regions!I2:J300;2;FALSE);"0")&amp;",'"&amp;IF('Locations-Stops'!K427&lt;&gt;"";SUBSTITUTE('Locations-Stops'!K427;"'";"\'");"")&amp;"','"&amp;IF('Locations-Stops'!L427&lt;&gt;"";'Locations-Stops'!L427;"")&amp;"','"&amp;IF('Locations-Stops'!M427&lt;&gt;"";'Locations-Stops'!M427;"")&amp;"','"&amp;IF('Locations-Stops'!N427&lt;&gt;"";'Locations-Stops'!N427;"")&amp;"', CURRENT_TIMESTAMP);"</v>
      </c>
    </row>
    <row r="426" spans="3:6" x14ac:dyDescent="0.25">
      <c r="C426" s="16">
        <v>428</v>
      </c>
      <c r="D426" s="16" t="s">
        <v>17780</v>
      </c>
      <c r="E426" s="16" t="s">
        <v>4333</v>
      </c>
      <c r="F426" s="16" t="str">
        <f t="shared" si="6"/>
        <v>"INSERT INTO `locations` (`id`, `name`, `latitude`, `longitude`, `province`, `region_1`, `region_2`, `region_3`, `street`, `number`, `postal`, `img`, `last_modified`) VALUES (NULL,'"&amp;SUBSTITUTE('Locations-Stops'!F428;"'";"\'")&amp;"',"&amp;IF('Locations-Stops'!D428&lt;&gt;"";LEFT('Locations-Stops'!D428;2)&amp;"."&amp;RIGHT('Locations-Stops'!D428;LEN('Locations-Stops'!D428)-2);"0")&amp;","&amp;IF('Locations-Stops'!E428&lt;&gt;"";LEFT('Locations-Stops'!E428;1)&amp;"."&amp;RIGHT('Locations-Stops'!E428;LEN('Locations-Stops'!E428)-1);"0")&amp;","&amp;IF('Locations-Stops'!G428&lt;&gt;"";VLOOKUP('Locations-Stops'!G428;Regions!A2:B300;2;FALSE);"0")&amp;","&amp;IF('Locations-Stops'!H428&lt;&gt;"";VLOOKUP('Locations-Stops'!H428;Regions!C2:D300;2;FALSE);"0")&amp;","&amp;IF('Locations-Stops'!I428&lt;&gt;"";VLOOKUP('Locations-Stops'!I428;Regions!F2:G300;2;FALSE);"0")&amp;","&amp;IF('Locations-Stops'!J428&lt;&gt;"";VLOOKUP('Locations-Stops'!J428;Regions!I2:J300;2;FALSE);"0")&amp;",'"&amp;IF('Locations-Stops'!K428&lt;&gt;"";SUBSTITUTE('Locations-Stops'!K428;"'";"\'");"")&amp;"','"&amp;IF('Locations-Stops'!L428&lt;&gt;"";'Locations-Stops'!L428;"")&amp;"','"&amp;IF('Locations-Stops'!M428&lt;&gt;"";'Locations-Stops'!M428;"")&amp;"','"&amp;IF('Locations-Stops'!N428&lt;&gt;"";'Locations-Stops'!N428;"")&amp;"', CURRENT_TIMESTAMP);"</v>
      </c>
    </row>
    <row r="427" spans="3:6" x14ac:dyDescent="0.25">
      <c r="C427" s="16">
        <v>429</v>
      </c>
      <c r="D427" s="16" t="s">
        <v>17780</v>
      </c>
      <c r="E427" s="16" t="s">
        <v>4333</v>
      </c>
      <c r="F427" s="16" t="str">
        <f t="shared" si="6"/>
        <v>"INSERT INTO `locations` (`id`, `name`, `latitude`, `longitude`, `province`, `region_1`, `region_2`, `region_3`, `street`, `number`, `postal`, `img`, `last_modified`) VALUES (NULL,'"&amp;SUBSTITUTE('Locations-Stops'!F429;"'";"\'")&amp;"',"&amp;IF('Locations-Stops'!D429&lt;&gt;"";LEFT('Locations-Stops'!D429;2)&amp;"."&amp;RIGHT('Locations-Stops'!D429;LEN('Locations-Stops'!D429)-2);"0")&amp;","&amp;IF('Locations-Stops'!E429&lt;&gt;"";LEFT('Locations-Stops'!E429;1)&amp;"."&amp;RIGHT('Locations-Stops'!E429;LEN('Locations-Stops'!E429)-1);"0")&amp;","&amp;IF('Locations-Stops'!G429&lt;&gt;"";VLOOKUP('Locations-Stops'!G429;Regions!A2:B300;2;FALSE);"0")&amp;","&amp;IF('Locations-Stops'!H429&lt;&gt;"";VLOOKUP('Locations-Stops'!H429;Regions!C2:D300;2;FALSE);"0")&amp;","&amp;IF('Locations-Stops'!I429&lt;&gt;"";VLOOKUP('Locations-Stops'!I429;Regions!F2:G300;2;FALSE);"0")&amp;","&amp;IF('Locations-Stops'!J429&lt;&gt;"";VLOOKUP('Locations-Stops'!J429;Regions!I2:J300;2;FALSE);"0")&amp;",'"&amp;IF('Locations-Stops'!K429&lt;&gt;"";SUBSTITUTE('Locations-Stops'!K429;"'";"\'");"")&amp;"','"&amp;IF('Locations-Stops'!L429&lt;&gt;"";'Locations-Stops'!L429;"")&amp;"','"&amp;IF('Locations-Stops'!M429&lt;&gt;"";'Locations-Stops'!M429;"")&amp;"','"&amp;IF('Locations-Stops'!N429&lt;&gt;"";'Locations-Stops'!N429;"")&amp;"', CURRENT_TIMESTAMP);"</v>
      </c>
    </row>
    <row r="428" spans="3:6" x14ac:dyDescent="0.25">
      <c r="C428" s="16">
        <v>430</v>
      </c>
      <c r="D428" s="16" t="s">
        <v>17780</v>
      </c>
      <c r="E428" s="16" t="s">
        <v>4333</v>
      </c>
      <c r="F428" s="16" t="str">
        <f t="shared" si="6"/>
        <v>"INSERT INTO `locations` (`id`, `name`, `latitude`, `longitude`, `province`, `region_1`, `region_2`, `region_3`, `street`, `number`, `postal`, `img`, `last_modified`) VALUES (NULL,'"&amp;SUBSTITUTE('Locations-Stops'!F430;"'";"\'")&amp;"',"&amp;IF('Locations-Stops'!D430&lt;&gt;"";LEFT('Locations-Stops'!D430;2)&amp;"."&amp;RIGHT('Locations-Stops'!D430;LEN('Locations-Stops'!D430)-2);"0")&amp;","&amp;IF('Locations-Stops'!E430&lt;&gt;"";LEFT('Locations-Stops'!E430;1)&amp;"."&amp;RIGHT('Locations-Stops'!E430;LEN('Locations-Stops'!E430)-1);"0")&amp;","&amp;IF('Locations-Stops'!G430&lt;&gt;"";VLOOKUP('Locations-Stops'!G430;Regions!A2:B300;2;FALSE);"0")&amp;","&amp;IF('Locations-Stops'!H430&lt;&gt;"";VLOOKUP('Locations-Stops'!H430;Regions!C2:D300;2;FALSE);"0")&amp;","&amp;IF('Locations-Stops'!I430&lt;&gt;"";VLOOKUP('Locations-Stops'!I430;Regions!F2:G300;2;FALSE);"0")&amp;","&amp;IF('Locations-Stops'!J430&lt;&gt;"";VLOOKUP('Locations-Stops'!J430;Regions!I2:J300;2;FALSE);"0")&amp;",'"&amp;IF('Locations-Stops'!K430&lt;&gt;"";SUBSTITUTE('Locations-Stops'!K430;"'";"\'");"")&amp;"','"&amp;IF('Locations-Stops'!L430&lt;&gt;"";'Locations-Stops'!L430;"")&amp;"','"&amp;IF('Locations-Stops'!M430&lt;&gt;"";'Locations-Stops'!M430;"")&amp;"','"&amp;IF('Locations-Stops'!N430&lt;&gt;"";'Locations-Stops'!N430;"")&amp;"', CURRENT_TIMESTAMP);"</v>
      </c>
    </row>
    <row r="429" spans="3:6" x14ac:dyDescent="0.25">
      <c r="C429" s="16">
        <v>431</v>
      </c>
      <c r="D429" s="16" t="s">
        <v>17780</v>
      </c>
      <c r="E429" s="16" t="s">
        <v>4333</v>
      </c>
      <c r="F429" s="16" t="str">
        <f t="shared" si="6"/>
        <v>"INSERT INTO `locations` (`id`, `name`, `latitude`, `longitude`, `province`, `region_1`, `region_2`, `region_3`, `street`, `number`, `postal`, `img`, `last_modified`) VALUES (NULL,'"&amp;SUBSTITUTE('Locations-Stops'!F431;"'";"\'")&amp;"',"&amp;IF('Locations-Stops'!D431&lt;&gt;"";LEFT('Locations-Stops'!D431;2)&amp;"."&amp;RIGHT('Locations-Stops'!D431;LEN('Locations-Stops'!D431)-2);"0")&amp;","&amp;IF('Locations-Stops'!E431&lt;&gt;"";LEFT('Locations-Stops'!E431;1)&amp;"."&amp;RIGHT('Locations-Stops'!E431;LEN('Locations-Stops'!E431)-1);"0")&amp;","&amp;IF('Locations-Stops'!G431&lt;&gt;"";VLOOKUP('Locations-Stops'!G431;Regions!A2:B300;2;FALSE);"0")&amp;","&amp;IF('Locations-Stops'!H431&lt;&gt;"";VLOOKUP('Locations-Stops'!H431;Regions!C2:D300;2;FALSE);"0")&amp;","&amp;IF('Locations-Stops'!I431&lt;&gt;"";VLOOKUP('Locations-Stops'!I431;Regions!F2:G300;2;FALSE);"0")&amp;","&amp;IF('Locations-Stops'!J431&lt;&gt;"";VLOOKUP('Locations-Stops'!J431;Regions!I2:J300;2;FALSE);"0")&amp;",'"&amp;IF('Locations-Stops'!K431&lt;&gt;"";SUBSTITUTE('Locations-Stops'!K431;"'";"\'");"")&amp;"','"&amp;IF('Locations-Stops'!L431&lt;&gt;"";'Locations-Stops'!L431;"")&amp;"','"&amp;IF('Locations-Stops'!M431&lt;&gt;"";'Locations-Stops'!M431;"")&amp;"','"&amp;IF('Locations-Stops'!N431&lt;&gt;"";'Locations-Stops'!N431;"")&amp;"', CURRENT_TIMESTAMP);"</v>
      </c>
    </row>
    <row r="430" spans="3:6" x14ac:dyDescent="0.25">
      <c r="C430" s="16">
        <v>432</v>
      </c>
      <c r="D430" s="16" t="s">
        <v>17780</v>
      </c>
      <c r="E430" s="16" t="s">
        <v>4333</v>
      </c>
      <c r="F430" s="16" t="str">
        <f t="shared" si="6"/>
        <v>"INSERT INTO `locations` (`id`, `name`, `latitude`, `longitude`, `province`, `region_1`, `region_2`, `region_3`, `street`, `number`, `postal`, `img`, `last_modified`) VALUES (NULL,'"&amp;SUBSTITUTE('Locations-Stops'!F432;"'";"\'")&amp;"',"&amp;IF('Locations-Stops'!D432&lt;&gt;"";LEFT('Locations-Stops'!D432;2)&amp;"."&amp;RIGHT('Locations-Stops'!D432;LEN('Locations-Stops'!D432)-2);"0")&amp;","&amp;IF('Locations-Stops'!E432&lt;&gt;"";LEFT('Locations-Stops'!E432;1)&amp;"."&amp;RIGHT('Locations-Stops'!E432;LEN('Locations-Stops'!E432)-1);"0")&amp;","&amp;IF('Locations-Stops'!G432&lt;&gt;"";VLOOKUP('Locations-Stops'!G432;Regions!A2:B300;2;FALSE);"0")&amp;","&amp;IF('Locations-Stops'!H432&lt;&gt;"";VLOOKUP('Locations-Stops'!H432;Regions!C2:D300;2;FALSE);"0")&amp;","&amp;IF('Locations-Stops'!I432&lt;&gt;"";VLOOKUP('Locations-Stops'!I432;Regions!F2:G300;2;FALSE);"0")&amp;","&amp;IF('Locations-Stops'!J432&lt;&gt;"";VLOOKUP('Locations-Stops'!J432;Regions!I2:J300;2;FALSE);"0")&amp;",'"&amp;IF('Locations-Stops'!K432&lt;&gt;"";SUBSTITUTE('Locations-Stops'!K432;"'";"\'");"")&amp;"','"&amp;IF('Locations-Stops'!L432&lt;&gt;"";'Locations-Stops'!L432;"")&amp;"','"&amp;IF('Locations-Stops'!M432&lt;&gt;"";'Locations-Stops'!M432;"")&amp;"','"&amp;IF('Locations-Stops'!N432&lt;&gt;"";'Locations-Stops'!N432;"")&amp;"', CURRENT_TIMESTAMP);"</v>
      </c>
    </row>
    <row r="431" spans="3:6" x14ac:dyDescent="0.25">
      <c r="C431" s="16">
        <v>433</v>
      </c>
      <c r="D431" s="16" t="s">
        <v>17780</v>
      </c>
      <c r="E431" s="16" t="s">
        <v>4333</v>
      </c>
      <c r="F431" s="16" t="str">
        <f t="shared" si="6"/>
        <v>"INSERT INTO `locations` (`id`, `name`, `latitude`, `longitude`, `province`, `region_1`, `region_2`, `region_3`, `street`, `number`, `postal`, `img`, `last_modified`) VALUES (NULL,'"&amp;SUBSTITUTE('Locations-Stops'!F433;"'";"\'")&amp;"',"&amp;IF('Locations-Stops'!D433&lt;&gt;"";LEFT('Locations-Stops'!D433;2)&amp;"."&amp;RIGHT('Locations-Stops'!D433;LEN('Locations-Stops'!D433)-2);"0")&amp;","&amp;IF('Locations-Stops'!E433&lt;&gt;"";LEFT('Locations-Stops'!E433;1)&amp;"."&amp;RIGHT('Locations-Stops'!E433;LEN('Locations-Stops'!E433)-1);"0")&amp;","&amp;IF('Locations-Stops'!G433&lt;&gt;"";VLOOKUP('Locations-Stops'!G433;Regions!A2:B300;2;FALSE);"0")&amp;","&amp;IF('Locations-Stops'!H433&lt;&gt;"";VLOOKUP('Locations-Stops'!H433;Regions!C2:D300;2;FALSE);"0")&amp;","&amp;IF('Locations-Stops'!I433&lt;&gt;"";VLOOKUP('Locations-Stops'!I433;Regions!F2:G300;2;FALSE);"0")&amp;","&amp;IF('Locations-Stops'!J433&lt;&gt;"";VLOOKUP('Locations-Stops'!J433;Regions!I2:J300;2;FALSE);"0")&amp;",'"&amp;IF('Locations-Stops'!K433&lt;&gt;"";SUBSTITUTE('Locations-Stops'!K433;"'";"\'");"")&amp;"','"&amp;IF('Locations-Stops'!L433&lt;&gt;"";'Locations-Stops'!L433;"")&amp;"','"&amp;IF('Locations-Stops'!M433&lt;&gt;"";'Locations-Stops'!M433;"")&amp;"','"&amp;IF('Locations-Stops'!N433&lt;&gt;"";'Locations-Stops'!N433;"")&amp;"', CURRENT_TIMESTAMP);"</v>
      </c>
    </row>
    <row r="432" spans="3:6" x14ac:dyDescent="0.25">
      <c r="C432" s="16">
        <v>434</v>
      </c>
      <c r="D432" s="16" t="s">
        <v>17780</v>
      </c>
      <c r="E432" s="16" t="s">
        <v>4333</v>
      </c>
      <c r="F432" s="16" t="str">
        <f t="shared" si="6"/>
        <v>"INSERT INTO `locations` (`id`, `name`, `latitude`, `longitude`, `province`, `region_1`, `region_2`, `region_3`, `street`, `number`, `postal`, `img`, `last_modified`) VALUES (NULL,'"&amp;SUBSTITUTE('Locations-Stops'!F434;"'";"\'")&amp;"',"&amp;IF('Locations-Stops'!D434&lt;&gt;"";LEFT('Locations-Stops'!D434;2)&amp;"."&amp;RIGHT('Locations-Stops'!D434;LEN('Locations-Stops'!D434)-2);"0")&amp;","&amp;IF('Locations-Stops'!E434&lt;&gt;"";LEFT('Locations-Stops'!E434;1)&amp;"."&amp;RIGHT('Locations-Stops'!E434;LEN('Locations-Stops'!E434)-1);"0")&amp;","&amp;IF('Locations-Stops'!G434&lt;&gt;"";VLOOKUP('Locations-Stops'!G434;Regions!A2:B300;2;FALSE);"0")&amp;","&amp;IF('Locations-Stops'!H434&lt;&gt;"";VLOOKUP('Locations-Stops'!H434;Regions!C2:D300;2;FALSE);"0")&amp;","&amp;IF('Locations-Stops'!I434&lt;&gt;"";VLOOKUP('Locations-Stops'!I434;Regions!F2:G300;2;FALSE);"0")&amp;","&amp;IF('Locations-Stops'!J434&lt;&gt;"";VLOOKUP('Locations-Stops'!J434;Regions!I2:J300;2;FALSE);"0")&amp;",'"&amp;IF('Locations-Stops'!K434&lt;&gt;"";SUBSTITUTE('Locations-Stops'!K434;"'";"\'");"")&amp;"','"&amp;IF('Locations-Stops'!L434&lt;&gt;"";'Locations-Stops'!L434;"")&amp;"','"&amp;IF('Locations-Stops'!M434&lt;&gt;"";'Locations-Stops'!M434;"")&amp;"','"&amp;IF('Locations-Stops'!N434&lt;&gt;"";'Locations-Stops'!N434;"")&amp;"', CURRENT_TIMESTAMP);"</v>
      </c>
    </row>
    <row r="433" spans="3:6" x14ac:dyDescent="0.25">
      <c r="C433" s="16">
        <v>435</v>
      </c>
      <c r="D433" s="16" t="s">
        <v>17780</v>
      </c>
      <c r="E433" s="16" t="s">
        <v>4333</v>
      </c>
      <c r="F433" s="16" t="str">
        <f t="shared" si="6"/>
        <v>"INSERT INTO `locations` (`id`, `name`, `latitude`, `longitude`, `province`, `region_1`, `region_2`, `region_3`, `street`, `number`, `postal`, `img`, `last_modified`) VALUES (NULL,'"&amp;SUBSTITUTE('Locations-Stops'!F435;"'";"\'")&amp;"',"&amp;IF('Locations-Stops'!D435&lt;&gt;"";LEFT('Locations-Stops'!D435;2)&amp;"."&amp;RIGHT('Locations-Stops'!D435;LEN('Locations-Stops'!D435)-2);"0")&amp;","&amp;IF('Locations-Stops'!E435&lt;&gt;"";LEFT('Locations-Stops'!E435;1)&amp;"."&amp;RIGHT('Locations-Stops'!E435;LEN('Locations-Stops'!E435)-1);"0")&amp;","&amp;IF('Locations-Stops'!G435&lt;&gt;"";VLOOKUP('Locations-Stops'!G435;Regions!A2:B300;2;FALSE);"0")&amp;","&amp;IF('Locations-Stops'!H435&lt;&gt;"";VLOOKUP('Locations-Stops'!H435;Regions!C2:D300;2;FALSE);"0")&amp;","&amp;IF('Locations-Stops'!I435&lt;&gt;"";VLOOKUP('Locations-Stops'!I435;Regions!F2:G300;2;FALSE);"0")&amp;","&amp;IF('Locations-Stops'!J435&lt;&gt;"";VLOOKUP('Locations-Stops'!J435;Regions!I2:J300;2;FALSE);"0")&amp;",'"&amp;IF('Locations-Stops'!K435&lt;&gt;"";SUBSTITUTE('Locations-Stops'!K435;"'";"\'");"")&amp;"','"&amp;IF('Locations-Stops'!L435&lt;&gt;"";'Locations-Stops'!L435;"")&amp;"','"&amp;IF('Locations-Stops'!M435&lt;&gt;"";'Locations-Stops'!M435;"")&amp;"','"&amp;IF('Locations-Stops'!N435&lt;&gt;"";'Locations-Stops'!N435;"")&amp;"', CURRENT_TIMESTAMP);"</v>
      </c>
    </row>
    <row r="434" spans="3:6" x14ac:dyDescent="0.25">
      <c r="C434" s="16">
        <v>436</v>
      </c>
      <c r="D434" s="16" t="s">
        <v>17780</v>
      </c>
      <c r="E434" s="16" t="s">
        <v>4333</v>
      </c>
      <c r="F434" s="16" t="str">
        <f t="shared" si="6"/>
        <v>"INSERT INTO `locations` (`id`, `name`, `latitude`, `longitude`, `province`, `region_1`, `region_2`, `region_3`, `street`, `number`, `postal`, `img`, `last_modified`) VALUES (NULL,'"&amp;SUBSTITUTE('Locations-Stops'!F436;"'";"\'")&amp;"',"&amp;IF('Locations-Stops'!D436&lt;&gt;"";LEFT('Locations-Stops'!D436;2)&amp;"."&amp;RIGHT('Locations-Stops'!D436;LEN('Locations-Stops'!D436)-2);"0")&amp;","&amp;IF('Locations-Stops'!E436&lt;&gt;"";LEFT('Locations-Stops'!E436;1)&amp;"."&amp;RIGHT('Locations-Stops'!E436;LEN('Locations-Stops'!E436)-1);"0")&amp;","&amp;IF('Locations-Stops'!G436&lt;&gt;"";VLOOKUP('Locations-Stops'!G436;Regions!A2:B300;2;FALSE);"0")&amp;","&amp;IF('Locations-Stops'!H436&lt;&gt;"";VLOOKUP('Locations-Stops'!H436;Regions!C2:D300;2;FALSE);"0")&amp;","&amp;IF('Locations-Stops'!I436&lt;&gt;"";VLOOKUP('Locations-Stops'!I436;Regions!F2:G300;2;FALSE);"0")&amp;","&amp;IF('Locations-Stops'!J436&lt;&gt;"";VLOOKUP('Locations-Stops'!J436;Regions!I2:J300;2;FALSE);"0")&amp;",'"&amp;IF('Locations-Stops'!K436&lt;&gt;"";SUBSTITUTE('Locations-Stops'!K436;"'";"\'");"")&amp;"','"&amp;IF('Locations-Stops'!L436&lt;&gt;"";'Locations-Stops'!L436;"")&amp;"','"&amp;IF('Locations-Stops'!M436&lt;&gt;"";'Locations-Stops'!M436;"")&amp;"','"&amp;IF('Locations-Stops'!N436&lt;&gt;"";'Locations-Stops'!N436;"")&amp;"', CURRENT_TIMESTAMP);"</v>
      </c>
    </row>
    <row r="435" spans="3:6" x14ac:dyDescent="0.25">
      <c r="C435" s="16">
        <v>437</v>
      </c>
      <c r="D435" s="16" t="s">
        <v>17780</v>
      </c>
      <c r="E435" s="16" t="s">
        <v>4333</v>
      </c>
      <c r="F435" s="16" t="str">
        <f t="shared" si="6"/>
        <v>"INSERT INTO `locations` (`id`, `name`, `latitude`, `longitude`, `province`, `region_1`, `region_2`, `region_3`, `street`, `number`, `postal`, `img`, `last_modified`) VALUES (NULL,'"&amp;SUBSTITUTE('Locations-Stops'!F437;"'";"\'")&amp;"',"&amp;IF('Locations-Stops'!D437&lt;&gt;"";LEFT('Locations-Stops'!D437;2)&amp;"."&amp;RIGHT('Locations-Stops'!D437;LEN('Locations-Stops'!D437)-2);"0")&amp;","&amp;IF('Locations-Stops'!E437&lt;&gt;"";LEFT('Locations-Stops'!E437;1)&amp;"."&amp;RIGHT('Locations-Stops'!E437;LEN('Locations-Stops'!E437)-1);"0")&amp;","&amp;IF('Locations-Stops'!G437&lt;&gt;"";VLOOKUP('Locations-Stops'!G437;Regions!A2:B300;2;FALSE);"0")&amp;","&amp;IF('Locations-Stops'!H437&lt;&gt;"";VLOOKUP('Locations-Stops'!H437;Regions!C2:D300;2;FALSE);"0")&amp;","&amp;IF('Locations-Stops'!I437&lt;&gt;"";VLOOKUP('Locations-Stops'!I437;Regions!F2:G300;2;FALSE);"0")&amp;","&amp;IF('Locations-Stops'!J437&lt;&gt;"";VLOOKUP('Locations-Stops'!J437;Regions!I2:J300;2;FALSE);"0")&amp;",'"&amp;IF('Locations-Stops'!K437&lt;&gt;"";SUBSTITUTE('Locations-Stops'!K437;"'";"\'");"")&amp;"','"&amp;IF('Locations-Stops'!L437&lt;&gt;"";'Locations-Stops'!L437;"")&amp;"','"&amp;IF('Locations-Stops'!M437&lt;&gt;"";'Locations-Stops'!M437;"")&amp;"','"&amp;IF('Locations-Stops'!N437&lt;&gt;"";'Locations-Stops'!N437;"")&amp;"', CURRENT_TIMESTAMP);"</v>
      </c>
    </row>
    <row r="436" spans="3:6" x14ac:dyDescent="0.25">
      <c r="C436" s="16">
        <v>438</v>
      </c>
      <c r="D436" s="16" t="s">
        <v>17780</v>
      </c>
      <c r="E436" s="16" t="s">
        <v>4333</v>
      </c>
      <c r="F436" s="16" t="str">
        <f t="shared" si="6"/>
        <v>"INSERT INTO `locations` (`id`, `name`, `latitude`, `longitude`, `province`, `region_1`, `region_2`, `region_3`, `street`, `number`, `postal`, `img`, `last_modified`) VALUES (NULL,'"&amp;SUBSTITUTE('Locations-Stops'!F438;"'";"\'")&amp;"',"&amp;IF('Locations-Stops'!D438&lt;&gt;"";LEFT('Locations-Stops'!D438;2)&amp;"."&amp;RIGHT('Locations-Stops'!D438;LEN('Locations-Stops'!D438)-2);"0")&amp;","&amp;IF('Locations-Stops'!E438&lt;&gt;"";LEFT('Locations-Stops'!E438;1)&amp;"."&amp;RIGHT('Locations-Stops'!E438;LEN('Locations-Stops'!E438)-1);"0")&amp;","&amp;IF('Locations-Stops'!G438&lt;&gt;"";VLOOKUP('Locations-Stops'!G438;Regions!A2:B300;2;FALSE);"0")&amp;","&amp;IF('Locations-Stops'!H438&lt;&gt;"";VLOOKUP('Locations-Stops'!H438;Regions!C2:D300;2;FALSE);"0")&amp;","&amp;IF('Locations-Stops'!I438&lt;&gt;"";VLOOKUP('Locations-Stops'!I438;Regions!F2:G300;2;FALSE);"0")&amp;","&amp;IF('Locations-Stops'!J438&lt;&gt;"";VLOOKUP('Locations-Stops'!J438;Regions!I2:J300;2;FALSE);"0")&amp;",'"&amp;IF('Locations-Stops'!K438&lt;&gt;"";SUBSTITUTE('Locations-Stops'!K438;"'";"\'");"")&amp;"','"&amp;IF('Locations-Stops'!L438&lt;&gt;"";'Locations-Stops'!L438;"")&amp;"','"&amp;IF('Locations-Stops'!M438&lt;&gt;"";'Locations-Stops'!M438;"")&amp;"','"&amp;IF('Locations-Stops'!N438&lt;&gt;"";'Locations-Stops'!N438;"")&amp;"', CURRENT_TIMESTAMP);"</v>
      </c>
    </row>
    <row r="437" spans="3:6" x14ac:dyDescent="0.25">
      <c r="C437" s="16">
        <v>439</v>
      </c>
      <c r="D437" s="16" t="s">
        <v>17780</v>
      </c>
      <c r="E437" s="16" t="s">
        <v>4333</v>
      </c>
      <c r="F437" s="16" t="str">
        <f t="shared" si="6"/>
        <v>"INSERT INTO `locations` (`id`, `name`, `latitude`, `longitude`, `province`, `region_1`, `region_2`, `region_3`, `street`, `number`, `postal`, `img`, `last_modified`) VALUES (NULL,'"&amp;SUBSTITUTE('Locations-Stops'!F439;"'";"\'")&amp;"',"&amp;IF('Locations-Stops'!D439&lt;&gt;"";LEFT('Locations-Stops'!D439;2)&amp;"."&amp;RIGHT('Locations-Stops'!D439;LEN('Locations-Stops'!D439)-2);"0")&amp;","&amp;IF('Locations-Stops'!E439&lt;&gt;"";LEFT('Locations-Stops'!E439;1)&amp;"."&amp;RIGHT('Locations-Stops'!E439;LEN('Locations-Stops'!E439)-1);"0")&amp;","&amp;IF('Locations-Stops'!G439&lt;&gt;"";VLOOKUP('Locations-Stops'!G439;Regions!A2:B300;2;FALSE);"0")&amp;","&amp;IF('Locations-Stops'!H439&lt;&gt;"";VLOOKUP('Locations-Stops'!H439;Regions!C2:D300;2;FALSE);"0")&amp;","&amp;IF('Locations-Stops'!I439&lt;&gt;"";VLOOKUP('Locations-Stops'!I439;Regions!F2:G300;2;FALSE);"0")&amp;","&amp;IF('Locations-Stops'!J439&lt;&gt;"";VLOOKUP('Locations-Stops'!J439;Regions!I2:J300;2;FALSE);"0")&amp;",'"&amp;IF('Locations-Stops'!K439&lt;&gt;"";SUBSTITUTE('Locations-Stops'!K439;"'";"\'");"")&amp;"','"&amp;IF('Locations-Stops'!L439&lt;&gt;"";'Locations-Stops'!L439;"")&amp;"','"&amp;IF('Locations-Stops'!M439&lt;&gt;"";'Locations-Stops'!M439;"")&amp;"','"&amp;IF('Locations-Stops'!N439&lt;&gt;"";'Locations-Stops'!N439;"")&amp;"', CURRENT_TIMESTAMP);"</v>
      </c>
    </row>
    <row r="438" spans="3:6" x14ac:dyDescent="0.25">
      <c r="C438" s="16">
        <v>440</v>
      </c>
      <c r="D438" s="16" t="s">
        <v>17780</v>
      </c>
      <c r="E438" s="16" t="s">
        <v>4333</v>
      </c>
      <c r="F438" s="16" t="str">
        <f t="shared" si="6"/>
        <v>"INSERT INTO `locations` (`id`, `name`, `latitude`, `longitude`, `province`, `region_1`, `region_2`, `region_3`, `street`, `number`, `postal`, `img`, `last_modified`) VALUES (NULL,'"&amp;SUBSTITUTE('Locations-Stops'!F440;"'";"\'")&amp;"',"&amp;IF('Locations-Stops'!D440&lt;&gt;"";LEFT('Locations-Stops'!D440;2)&amp;"."&amp;RIGHT('Locations-Stops'!D440;LEN('Locations-Stops'!D440)-2);"0")&amp;","&amp;IF('Locations-Stops'!E440&lt;&gt;"";LEFT('Locations-Stops'!E440;1)&amp;"."&amp;RIGHT('Locations-Stops'!E440;LEN('Locations-Stops'!E440)-1);"0")&amp;","&amp;IF('Locations-Stops'!G440&lt;&gt;"";VLOOKUP('Locations-Stops'!G440;Regions!A2:B300;2;FALSE);"0")&amp;","&amp;IF('Locations-Stops'!H440&lt;&gt;"";VLOOKUP('Locations-Stops'!H440;Regions!C2:D300;2;FALSE);"0")&amp;","&amp;IF('Locations-Stops'!I440&lt;&gt;"";VLOOKUP('Locations-Stops'!I440;Regions!F2:G300;2;FALSE);"0")&amp;","&amp;IF('Locations-Stops'!J440&lt;&gt;"";VLOOKUP('Locations-Stops'!J440;Regions!I2:J300;2;FALSE);"0")&amp;",'"&amp;IF('Locations-Stops'!K440&lt;&gt;"";SUBSTITUTE('Locations-Stops'!K440;"'";"\'");"")&amp;"','"&amp;IF('Locations-Stops'!L440&lt;&gt;"";'Locations-Stops'!L440;"")&amp;"','"&amp;IF('Locations-Stops'!M440&lt;&gt;"";'Locations-Stops'!M440;"")&amp;"','"&amp;IF('Locations-Stops'!N440&lt;&gt;"";'Locations-Stops'!N440;"")&amp;"', CURRENT_TIMESTAMP);"</v>
      </c>
    </row>
    <row r="439" spans="3:6" x14ac:dyDescent="0.25">
      <c r="C439" s="16">
        <v>441</v>
      </c>
      <c r="D439" s="16" t="s">
        <v>17780</v>
      </c>
      <c r="E439" s="16" t="s">
        <v>4333</v>
      </c>
      <c r="F439" s="16" t="str">
        <f t="shared" si="6"/>
        <v>"INSERT INTO `locations` (`id`, `name`, `latitude`, `longitude`, `province`, `region_1`, `region_2`, `region_3`, `street`, `number`, `postal`, `img`, `last_modified`) VALUES (NULL,'"&amp;SUBSTITUTE('Locations-Stops'!F441;"'";"\'")&amp;"',"&amp;IF('Locations-Stops'!D441&lt;&gt;"";LEFT('Locations-Stops'!D441;2)&amp;"."&amp;RIGHT('Locations-Stops'!D441;LEN('Locations-Stops'!D441)-2);"0")&amp;","&amp;IF('Locations-Stops'!E441&lt;&gt;"";LEFT('Locations-Stops'!E441;1)&amp;"."&amp;RIGHT('Locations-Stops'!E441;LEN('Locations-Stops'!E441)-1);"0")&amp;","&amp;IF('Locations-Stops'!G441&lt;&gt;"";VLOOKUP('Locations-Stops'!G441;Regions!A2:B300;2;FALSE);"0")&amp;","&amp;IF('Locations-Stops'!H441&lt;&gt;"";VLOOKUP('Locations-Stops'!H441;Regions!C2:D300;2;FALSE);"0")&amp;","&amp;IF('Locations-Stops'!I441&lt;&gt;"";VLOOKUP('Locations-Stops'!I441;Regions!F2:G300;2;FALSE);"0")&amp;","&amp;IF('Locations-Stops'!J441&lt;&gt;"";VLOOKUP('Locations-Stops'!J441;Regions!I2:J300;2;FALSE);"0")&amp;",'"&amp;IF('Locations-Stops'!K441&lt;&gt;"";SUBSTITUTE('Locations-Stops'!K441;"'";"\'");"")&amp;"','"&amp;IF('Locations-Stops'!L441&lt;&gt;"";'Locations-Stops'!L441;"")&amp;"','"&amp;IF('Locations-Stops'!M441&lt;&gt;"";'Locations-Stops'!M441;"")&amp;"','"&amp;IF('Locations-Stops'!N441&lt;&gt;"";'Locations-Stops'!N441;"")&amp;"', CURRENT_TIMESTAMP);"</v>
      </c>
    </row>
    <row r="440" spans="3:6" x14ac:dyDescent="0.25">
      <c r="C440" s="16">
        <v>442</v>
      </c>
      <c r="D440" s="16" t="s">
        <v>17780</v>
      </c>
      <c r="E440" s="16" t="s">
        <v>4333</v>
      </c>
      <c r="F440" s="16" t="str">
        <f t="shared" si="6"/>
        <v>"INSERT INTO `locations` (`id`, `name`, `latitude`, `longitude`, `province`, `region_1`, `region_2`, `region_3`, `street`, `number`, `postal`, `img`, `last_modified`) VALUES (NULL,'"&amp;SUBSTITUTE('Locations-Stops'!F442;"'";"\'")&amp;"',"&amp;IF('Locations-Stops'!D442&lt;&gt;"";LEFT('Locations-Stops'!D442;2)&amp;"."&amp;RIGHT('Locations-Stops'!D442;LEN('Locations-Stops'!D442)-2);"0")&amp;","&amp;IF('Locations-Stops'!E442&lt;&gt;"";LEFT('Locations-Stops'!E442;1)&amp;"."&amp;RIGHT('Locations-Stops'!E442;LEN('Locations-Stops'!E442)-1);"0")&amp;","&amp;IF('Locations-Stops'!G442&lt;&gt;"";VLOOKUP('Locations-Stops'!G442;Regions!A2:B300;2;FALSE);"0")&amp;","&amp;IF('Locations-Stops'!H442&lt;&gt;"";VLOOKUP('Locations-Stops'!H442;Regions!C2:D300;2;FALSE);"0")&amp;","&amp;IF('Locations-Stops'!I442&lt;&gt;"";VLOOKUP('Locations-Stops'!I442;Regions!F2:G300;2;FALSE);"0")&amp;","&amp;IF('Locations-Stops'!J442&lt;&gt;"";VLOOKUP('Locations-Stops'!J442;Regions!I2:J300;2;FALSE);"0")&amp;",'"&amp;IF('Locations-Stops'!K442&lt;&gt;"";SUBSTITUTE('Locations-Stops'!K442;"'";"\'");"")&amp;"','"&amp;IF('Locations-Stops'!L442&lt;&gt;"";'Locations-Stops'!L442;"")&amp;"','"&amp;IF('Locations-Stops'!M442&lt;&gt;"";'Locations-Stops'!M442;"")&amp;"','"&amp;IF('Locations-Stops'!N442&lt;&gt;"";'Locations-Stops'!N442;"")&amp;"', CURRENT_TIMESTAMP);"</v>
      </c>
    </row>
    <row r="441" spans="3:6" x14ac:dyDescent="0.25">
      <c r="C441" s="16">
        <v>443</v>
      </c>
      <c r="D441" s="16" t="s">
        <v>17780</v>
      </c>
      <c r="E441" s="16" t="s">
        <v>4333</v>
      </c>
      <c r="F441" s="16" t="str">
        <f t="shared" si="6"/>
        <v>"INSERT INTO `locations` (`id`, `name`, `latitude`, `longitude`, `province`, `region_1`, `region_2`, `region_3`, `street`, `number`, `postal`, `img`, `last_modified`) VALUES (NULL,'"&amp;SUBSTITUTE('Locations-Stops'!F443;"'";"\'")&amp;"',"&amp;IF('Locations-Stops'!D443&lt;&gt;"";LEFT('Locations-Stops'!D443;2)&amp;"."&amp;RIGHT('Locations-Stops'!D443;LEN('Locations-Stops'!D443)-2);"0")&amp;","&amp;IF('Locations-Stops'!E443&lt;&gt;"";LEFT('Locations-Stops'!E443;1)&amp;"."&amp;RIGHT('Locations-Stops'!E443;LEN('Locations-Stops'!E443)-1);"0")&amp;","&amp;IF('Locations-Stops'!G443&lt;&gt;"";VLOOKUP('Locations-Stops'!G443;Regions!A2:B300;2;FALSE);"0")&amp;","&amp;IF('Locations-Stops'!H443&lt;&gt;"";VLOOKUP('Locations-Stops'!H443;Regions!C2:D300;2;FALSE);"0")&amp;","&amp;IF('Locations-Stops'!I443&lt;&gt;"";VLOOKUP('Locations-Stops'!I443;Regions!F2:G300;2;FALSE);"0")&amp;","&amp;IF('Locations-Stops'!J443&lt;&gt;"";VLOOKUP('Locations-Stops'!J443;Regions!I2:J300;2;FALSE);"0")&amp;",'"&amp;IF('Locations-Stops'!K443&lt;&gt;"";SUBSTITUTE('Locations-Stops'!K443;"'";"\'");"")&amp;"','"&amp;IF('Locations-Stops'!L443&lt;&gt;"";'Locations-Stops'!L443;"")&amp;"','"&amp;IF('Locations-Stops'!M443&lt;&gt;"";'Locations-Stops'!M443;"")&amp;"','"&amp;IF('Locations-Stops'!N443&lt;&gt;"";'Locations-Stops'!N443;"")&amp;"', CURRENT_TIMESTAMP);"</v>
      </c>
    </row>
    <row r="442" spans="3:6" x14ac:dyDescent="0.25">
      <c r="C442" s="16">
        <v>444</v>
      </c>
      <c r="D442" s="16" t="s">
        <v>17780</v>
      </c>
      <c r="E442" s="16" t="s">
        <v>4333</v>
      </c>
      <c r="F442" s="16" t="str">
        <f t="shared" si="6"/>
        <v>"INSERT INTO `locations` (`id`, `name`, `latitude`, `longitude`, `province`, `region_1`, `region_2`, `region_3`, `street`, `number`, `postal`, `img`, `last_modified`) VALUES (NULL,'"&amp;SUBSTITUTE('Locations-Stops'!F444;"'";"\'")&amp;"',"&amp;IF('Locations-Stops'!D444&lt;&gt;"";LEFT('Locations-Stops'!D444;2)&amp;"."&amp;RIGHT('Locations-Stops'!D444;LEN('Locations-Stops'!D444)-2);"0")&amp;","&amp;IF('Locations-Stops'!E444&lt;&gt;"";LEFT('Locations-Stops'!E444;1)&amp;"."&amp;RIGHT('Locations-Stops'!E444;LEN('Locations-Stops'!E444)-1);"0")&amp;","&amp;IF('Locations-Stops'!G444&lt;&gt;"";VLOOKUP('Locations-Stops'!G444;Regions!A2:B300;2;FALSE);"0")&amp;","&amp;IF('Locations-Stops'!H444&lt;&gt;"";VLOOKUP('Locations-Stops'!H444;Regions!C2:D300;2;FALSE);"0")&amp;","&amp;IF('Locations-Stops'!I444&lt;&gt;"";VLOOKUP('Locations-Stops'!I444;Regions!F2:G300;2;FALSE);"0")&amp;","&amp;IF('Locations-Stops'!J444&lt;&gt;"";VLOOKUP('Locations-Stops'!J444;Regions!I2:J300;2;FALSE);"0")&amp;",'"&amp;IF('Locations-Stops'!K444&lt;&gt;"";SUBSTITUTE('Locations-Stops'!K444;"'";"\'");"")&amp;"','"&amp;IF('Locations-Stops'!L444&lt;&gt;"";'Locations-Stops'!L444;"")&amp;"','"&amp;IF('Locations-Stops'!M444&lt;&gt;"";'Locations-Stops'!M444;"")&amp;"','"&amp;IF('Locations-Stops'!N444&lt;&gt;"";'Locations-Stops'!N444;"")&amp;"', CURRENT_TIMESTAMP);"</v>
      </c>
    </row>
    <row r="443" spans="3:6" x14ac:dyDescent="0.25">
      <c r="C443" s="16">
        <v>445</v>
      </c>
      <c r="D443" s="16" t="s">
        <v>17780</v>
      </c>
      <c r="E443" s="16" t="s">
        <v>4333</v>
      </c>
      <c r="F443" s="16" t="str">
        <f t="shared" si="6"/>
        <v>"INSERT INTO `locations` (`id`, `name`, `latitude`, `longitude`, `province`, `region_1`, `region_2`, `region_3`, `street`, `number`, `postal`, `img`, `last_modified`) VALUES (NULL,'"&amp;SUBSTITUTE('Locations-Stops'!F445;"'";"\'")&amp;"',"&amp;IF('Locations-Stops'!D445&lt;&gt;"";LEFT('Locations-Stops'!D445;2)&amp;"."&amp;RIGHT('Locations-Stops'!D445;LEN('Locations-Stops'!D445)-2);"0")&amp;","&amp;IF('Locations-Stops'!E445&lt;&gt;"";LEFT('Locations-Stops'!E445;1)&amp;"."&amp;RIGHT('Locations-Stops'!E445;LEN('Locations-Stops'!E445)-1);"0")&amp;","&amp;IF('Locations-Stops'!G445&lt;&gt;"";VLOOKUP('Locations-Stops'!G445;Regions!A2:B300;2;FALSE);"0")&amp;","&amp;IF('Locations-Stops'!H445&lt;&gt;"";VLOOKUP('Locations-Stops'!H445;Regions!C2:D300;2;FALSE);"0")&amp;","&amp;IF('Locations-Stops'!I445&lt;&gt;"";VLOOKUP('Locations-Stops'!I445;Regions!F2:G300;2;FALSE);"0")&amp;","&amp;IF('Locations-Stops'!J445&lt;&gt;"";VLOOKUP('Locations-Stops'!J445;Regions!I2:J300;2;FALSE);"0")&amp;",'"&amp;IF('Locations-Stops'!K445&lt;&gt;"";SUBSTITUTE('Locations-Stops'!K445;"'";"\'");"")&amp;"','"&amp;IF('Locations-Stops'!L445&lt;&gt;"";'Locations-Stops'!L445;"")&amp;"','"&amp;IF('Locations-Stops'!M445&lt;&gt;"";'Locations-Stops'!M445;"")&amp;"','"&amp;IF('Locations-Stops'!N445&lt;&gt;"";'Locations-Stops'!N445;"")&amp;"', CURRENT_TIMESTAMP);"</v>
      </c>
    </row>
    <row r="444" spans="3:6" x14ac:dyDescent="0.25">
      <c r="C444" s="16">
        <v>446</v>
      </c>
      <c r="D444" s="16" t="s">
        <v>17780</v>
      </c>
      <c r="E444" s="16" t="s">
        <v>4333</v>
      </c>
      <c r="F444" s="16" t="str">
        <f t="shared" si="6"/>
        <v>"INSERT INTO `locations` (`id`, `name`, `latitude`, `longitude`, `province`, `region_1`, `region_2`, `region_3`, `street`, `number`, `postal`, `img`, `last_modified`) VALUES (NULL,'"&amp;SUBSTITUTE('Locations-Stops'!F446;"'";"\'")&amp;"',"&amp;IF('Locations-Stops'!D446&lt;&gt;"";LEFT('Locations-Stops'!D446;2)&amp;"."&amp;RIGHT('Locations-Stops'!D446;LEN('Locations-Stops'!D446)-2);"0")&amp;","&amp;IF('Locations-Stops'!E446&lt;&gt;"";LEFT('Locations-Stops'!E446;1)&amp;"."&amp;RIGHT('Locations-Stops'!E446;LEN('Locations-Stops'!E446)-1);"0")&amp;","&amp;IF('Locations-Stops'!G446&lt;&gt;"";VLOOKUP('Locations-Stops'!G446;Regions!A2:B300;2;FALSE);"0")&amp;","&amp;IF('Locations-Stops'!H446&lt;&gt;"";VLOOKUP('Locations-Stops'!H446;Regions!C2:D300;2;FALSE);"0")&amp;","&amp;IF('Locations-Stops'!I446&lt;&gt;"";VLOOKUP('Locations-Stops'!I446;Regions!F2:G300;2;FALSE);"0")&amp;","&amp;IF('Locations-Stops'!J446&lt;&gt;"";VLOOKUP('Locations-Stops'!J446;Regions!I2:J300;2;FALSE);"0")&amp;",'"&amp;IF('Locations-Stops'!K446&lt;&gt;"";SUBSTITUTE('Locations-Stops'!K446;"'";"\'");"")&amp;"','"&amp;IF('Locations-Stops'!L446&lt;&gt;"";'Locations-Stops'!L446;"")&amp;"','"&amp;IF('Locations-Stops'!M446&lt;&gt;"";'Locations-Stops'!M446;"")&amp;"','"&amp;IF('Locations-Stops'!N446&lt;&gt;"";'Locations-Stops'!N446;"")&amp;"', CURRENT_TIMESTAMP);"</v>
      </c>
    </row>
    <row r="445" spans="3:6" x14ac:dyDescent="0.25">
      <c r="C445" s="16">
        <v>447</v>
      </c>
      <c r="D445" s="16" t="s">
        <v>17780</v>
      </c>
      <c r="E445" s="16" t="s">
        <v>4333</v>
      </c>
      <c r="F445" s="16" t="str">
        <f t="shared" si="6"/>
        <v>"INSERT INTO `locations` (`id`, `name`, `latitude`, `longitude`, `province`, `region_1`, `region_2`, `region_3`, `street`, `number`, `postal`, `img`, `last_modified`) VALUES (NULL,'"&amp;SUBSTITUTE('Locations-Stops'!F447;"'";"\'")&amp;"',"&amp;IF('Locations-Stops'!D447&lt;&gt;"";LEFT('Locations-Stops'!D447;2)&amp;"."&amp;RIGHT('Locations-Stops'!D447;LEN('Locations-Stops'!D447)-2);"0")&amp;","&amp;IF('Locations-Stops'!E447&lt;&gt;"";LEFT('Locations-Stops'!E447;1)&amp;"."&amp;RIGHT('Locations-Stops'!E447;LEN('Locations-Stops'!E447)-1);"0")&amp;","&amp;IF('Locations-Stops'!G447&lt;&gt;"";VLOOKUP('Locations-Stops'!G447;Regions!A2:B300;2;FALSE);"0")&amp;","&amp;IF('Locations-Stops'!H447&lt;&gt;"";VLOOKUP('Locations-Stops'!H447;Regions!C2:D300;2;FALSE);"0")&amp;","&amp;IF('Locations-Stops'!I447&lt;&gt;"";VLOOKUP('Locations-Stops'!I447;Regions!F2:G300;2;FALSE);"0")&amp;","&amp;IF('Locations-Stops'!J447&lt;&gt;"";VLOOKUP('Locations-Stops'!J447;Regions!I2:J300;2;FALSE);"0")&amp;",'"&amp;IF('Locations-Stops'!K447&lt;&gt;"";SUBSTITUTE('Locations-Stops'!K447;"'";"\'");"")&amp;"','"&amp;IF('Locations-Stops'!L447&lt;&gt;"";'Locations-Stops'!L447;"")&amp;"','"&amp;IF('Locations-Stops'!M447&lt;&gt;"";'Locations-Stops'!M447;"")&amp;"','"&amp;IF('Locations-Stops'!N447&lt;&gt;"";'Locations-Stops'!N447;"")&amp;"', CURRENT_TIMESTAMP);"</v>
      </c>
    </row>
    <row r="446" spans="3:6" x14ac:dyDescent="0.25">
      <c r="C446" s="16">
        <v>448</v>
      </c>
      <c r="D446" s="16" t="s">
        <v>17780</v>
      </c>
      <c r="E446" s="16" t="s">
        <v>4333</v>
      </c>
      <c r="F446" s="16" t="str">
        <f t="shared" si="6"/>
        <v>"INSERT INTO `locations` (`id`, `name`, `latitude`, `longitude`, `province`, `region_1`, `region_2`, `region_3`, `street`, `number`, `postal`, `img`, `last_modified`) VALUES (NULL,'"&amp;SUBSTITUTE('Locations-Stops'!F448;"'";"\'")&amp;"',"&amp;IF('Locations-Stops'!D448&lt;&gt;"";LEFT('Locations-Stops'!D448;2)&amp;"."&amp;RIGHT('Locations-Stops'!D448;LEN('Locations-Stops'!D448)-2);"0")&amp;","&amp;IF('Locations-Stops'!E448&lt;&gt;"";LEFT('Locations-Stops'!E448;1)&amp;"."&amp;RIGHT('Locations-Stops'!E448;LEN('Locations-Stops'!E448)-1);"0")&amp;","&amp;IF('Locations-Stops'!G448&lt;&gt;"";VLOOKUP('Locations-Stops'!G448;Regions!A2:B300;2;FALSE);"0")&amp;","&amp;IF('Locations-Stops'!H448&lt;&gt;"";VLOOKUP('Locations-Stops'!H448;Regions!C2:D300;2;FALSE);"0")&amp;","&amp;IF('Locations-Stops'!I448&lt;&gt;"";VLOOKUP('Locations-Stops'!I448;Regions!F2:G300;2;FALSE);"0")&amp;","&amp;IF('Locations-Stops'!J448&lt;&gt;"";VLOOKUP('Locations-Stops'!J448;Regions!I2:J300;2;FALSE);"0")&amp;",'"&amp;IF('Locations-Stops'!K448&lt;&gt;"";SUBSTITUTE('Locations-Stops'!K448;"'";"\'");"")&amp;"','"&amp;IF('Locations-Stops'!L448&lt;&gt;"";'Locations-Stops'!L448;"")&amp;"','"&amp;IF('Locations-Stops'!M448&lt;&gt;"";'Locations-Stops'!M448;"")&amp;"','"&amp;IF('Locations-Stops'!N448&lt;&gt;"";'Locations-Stops'!N448;"")&amp;"', CURRENT_TIMESTAMP);"</v>
      </c>
    </row>
    <row r="447" spans="3:6" x14ac:dyDescent="0.25">
      <c r="C447" s="16">
        <v>449</v>
      </c>
      <c r="D447" s="16" t="s">
        <v>17780</v>
      </c>
      <c r="E447" s="16" t="s">
        <v>4333</v>
      </c>
      <c r="F447" s="16" t="str">
        <f t="shared" si="6"/>
        <v>"INSERT INTO `locations` (`id`, `name`, `latitude`, `longitude`, `province`, `region_1`, `region_2`, `region_3`, `street`, `number`, `postal`, `img`, `last_modified`) VALUES (NULL,'"&amp;SUBSTITUTE('Locations-Stops'!F449;"'";"\'")&amp;"',"&amp;IF('Locations-Stops'!D449&lt;&gt;"";LEFT('Locations-Stops'!D449;2)&amp;"."&amp;RIGHT('Locations-Stops'!D449;LEN('Locations-Stops'!D449)-2);"0")&amp;","&amp;IF('Locations-Stops'!E449&lt;&gt;"";LEFT('Locations-Stops'!E449;1)&amp;"."&amp;RIGHT('Locations-Stops'!E449;LEN('Locations-Stops'!E449)-1);"0")&amp;","&amp;IF('Locations-Stops'!G449&lt;&gt;"";VLOOKUP('Locations-Stops'!G449;Regions!A2:B300;2;FALSE);"0")&amp;","&amp;IF('Locations-Stops'!H449&lt;&gt;"";VLOOKUP('Locations-Stops'!H449;Regions!C2:D300;2;FALSE);"0")&amp;","&amp;IF('Locations-Stops'!I449&lt;&gt;"";VLOOKUP('Locations-Stops'!I449;Regions!F2:G300;2;FALSE);"0")&amp;","&amp;IF('Locations-Stops'!J449&lt;&gt;"";VLOOKUP('Locations-Stops'!J449;Regions!I2:J300;2;FALSE);"0")&amp;",'"&amp;IF('Locations-Stops'!K449&lt;&gt;"";SUBSTITUTE('Locations-Stops'!K449;"'";"\'");"")&amp;"','"&amp;IF('Locations-Stops'!L449&lt;&gt;"";'Locations-Stops'!L449;"")&amp;"','"&amp;IF('Locations-Stops'!M449&lt;&gt;"";'Locations-Stops'!M449;"")&amp;"','"&amp;IF('Locations-Stops'!N449&lt;&gt;"";'Locations-Stops'!N449;"")&amp;"', CURRENT_TIMESTAMP);"</v>
      </c>
    </row>
    <row r="448" spans="3:6" x14ac:dyDescent="0.25">
      <c r="C448" s="16">
        <v>450</v>
      </c>
      <c r="D448" s="16" t="s">
        <v>17780</v>
      </c>
      <c r="E448" s="16" t="s">
        <v>4333</v>
      </c>
      <c r="F448" s="16" t="str">
        <f t="shared" si="6"/>
        <v>"INSERT INTO `locations` (`id`, `name`, `latitude`, `longitude`, `province`, `region_1`, `region_2`, `region_3`, `street`, `number`, `postal`, `img`, `last_modified`) VALUES (NULL,'"&amp;SUBSTITUTE('Locations-Stops'!F450;"'";"\'")&amp;"',"&amp;IF('Locations-Stops'!D450&lt;&gt;"";LEFT('Locations-Stops'!D450;2)&amp;"."&amp;RIGHT('Locations-Stops'!D450;LEN('Locations-Stops'!D450)-2);"0")&amp;","&amp;IF('Locations-Stops'!E450&lt;&gt;"";LEFT('Locations-Stops'!E450;1)&amp;"."&amp;RIGHT('Locations-Stops'!E450;LEN('Locations-Stops'!E450)-1);"0")&amp;","&amp;IF('Locations-Stops'!G450&lt;&gt;"";VLOOKUP('Locations-Stops'!G450;Regions!A2:B300;2;FALSE);"0")&amp;","&amp;IF('Locations-Stops'!H450&lt;&gt;"";VLOOKUP('Locations-Stops'!H450;Regions!C2:D300;2;FALSE);"0")&amp;","&amp;IF('Locations-Stops'!I450&lt;&gt;"";VLOOKUP('Locations-Stops'!I450;Regions!F2:G300;2;FALSE);"0")&amp;","&amp;IF('Locations-Stops'!J450&lt;&gt;"";VLOOKUP('Locations-Stops'!J450;Regions!I2:J300;2;FALSE);"0")&amp;",'"&amp;IF('Locations-Stops'!K450&lt;&gt;"";SUBSTITUTE('Locations-Stops'!K450;"'";"\'");"")&amp;"','"&amp;IF('Locations-Stops'!L450&lt;&gt;"";'Locations-Stops'!L450;"")&amp;"','"&amp;IF('Locations-Stops'!M450&lt;&gt;"";'Locations-Stops'!M450;"")&amp;"','"&amp;IF('Locations-Stops'!N450&lt;&gt;"";'Locations-Stops'!N450;"")&amp;"', CURRENT_TIMESTAMP);"</v>
      </c>
    </row>
    <row r="449" spans="3:6" x14ac:dyDescent="0.25">
      <c r="C449" s="16">
        <v>451</v>
      </c>
      <c r="D449" s="16" t="s">
        <v>17780</v>
      </c>
      <c r="E449" s="16" t="s">
        <v>4333</v>
      </c>
      <c r="F449" s="16" t="str">
        <f t="shared" si="6"/>
        <v>"INSERT INTO `locations` (`id`, `name`, `latitude`, `longitude`, `province`, `region_1`, `region_2`, `region_3`, `street`, `number`, `postal`, `img`, `last_modified`) VALUES (NULL,'"&amp;SUBSTITUTE('Locations-Stops'!F451;"'";"\'")&amp;"',"&amp;IF('Locations-Stops'!D451&lt;&gt;"";LEFT('Locations-Stops'!D451;2)&amp;"."&amp;RIGHT('Locations-Stops'!D451;LEN('Locations-Stops'!D451)-2);"0")&amp;","&amp;IF('Locations-Stops'!E451&lt;&gt;"";LEFT('Locations-Stops'!E451;1)&amp;"."&amp;RIGHT('Locations-Stops'!E451;LEN('Locations-Stops'!E451)-1);"0")&amp;","&amp;IF('Locations-Stops'!G451&lt;&gt;"";VLOOKUP('Locations-Stops'!G451;Regions!A2:B300;2;FALSE);"0")&amp;","&amp;IF('Locations-Stops'!H451&lt;&gt;"";VLOOKUP('Locations-Stops'!H451;Regions!C2:D300;2;FALSE);"0")&amp;","&amp;IF('Locations-Stops'!I451&lt;&gt;"";VLOOKUP('Locations-Stops'!I451;Regions!F2:G300;2;FALSE);"0")&amp;","&amp;IF('Locations-Stops'!J451&lt;&gt;"";VLOOKUP('Locations-Stops'!J451;Regions!I2:J300;2;FALSE);"0")&amp;",'"&amp;IF('Locations-Stops'!K451&lt;&gt;"";SUBSTITUTE('Locations-Stops'!K451;"'";"\'");"")&amp;"','"&amp;IF('Locations-Stops'!L451&lt;&gt;"";'Locations-Stops'!L451;"")&amp;"','"&amp;IF('Locations-Stops'!M451&lt;&gt;"";'Locations-Stops'!M451;"")&amp;"','"&amp;IF('Locations-Stops'!N451&lt;&gt;"";'Locations-Stops'!N451;"")&amp;"', CURRENT_TIMESTAMP);"</v>
      </c>
    </row>
    <row r="450" spans="3:6" x14ac:dyDescent="0.25">
      <c r="C450" s="16">
        <v>452</v>
      </c>
      <c r="D450" s="16" t="s">
        <v>17780</v>
      </c>
      <c r="E450" s="16" t="s">
        <v>4333</v>
      </c>
      <c r="F450" s="16" t="str">
        <f t="shared" ref="F450:F513" si="7">SUBSTITUTE(D450, "_NUM_", C450)</f>
        <v>"INSERT INTO `locations` (`id`, `name`, `latitude`, `longitude`, `province`, `region_1`, `region_2`, `region_3`, `street`, `number`, `postal`, `img`, `last_modified`) VALUES (NULL,'"&amp;SUBSTITUTE('Locations-Stops'!F452;"'";"\'")&amp;"',"&amp;IF('Locations-Stops'!D452&lt;&gt;"";LEFT('Locations-Stops'!D452;2)&amp;"."&amp;RIGHT('Locations-Stops'!D452;LEN('Locations-Stops'!D452)-2);"0")&amp;","&amp;IF('Locations-Stops'!E452&lt;&gt;"";LEFT('Locations-Stops'!E452;1)&amp;"."&amp;RIGHT('Locations-Stops'!E452;LEN('Locations-Stops'!E452)-1);"0")&amp;","&amp;IF('Locations-Stops'!G452&lt;&gt;"";VLOOKUP('Locations-Stops'!G452;Regions!A2:B300;2;FALSE);"0")&amp;","&amp;IF('Locations-Stops'!H452&lt;&gt;"";VLOOKUP('Locations-Stops'!H452;Regions!C2:D300;2;FALSE);"0")&amp;","&amp;IF('Locations-Stops'!I452&lt;&gt;"";VLOOKUP('Locations-Stops'!I452;Regions!F2:G300;2;FALSE);"0")&amp;","&amp;IF('Locations-Stops'!J452&lt;&gt;"";VLOOKUP('Locations-Stops'!J452;Regions!I2:J300;2;FALSE);"0")&amp;",'"&amp;IF('Locations-Stops'!K452&lt;&gt;"";SUBSTITUTE('Locations-Stops'!K452;"'";"\'");"")&amp;"','"&amp;IF('Locations-Stops'!L452&lt;&gt;"";'Locations-Stops'!L452;"")&amp;"','"&amp;IF('Locations-Stops'!M452&lt;&gt;"";'Locations-Stops'!M452;"")&amp;"','"&amp;IF('Locations-Stops'!N452&lt;&gt;"";'Locations-Stops'!N452;"")&amp;"', CURRENT_TIMESTAMP);"</v>
      </c>
    </row>
    <row r="451" spans="3:6" x14ac:dyDescent="0.25">
      <c r="C451" s="16">
        <v>453</v>
      </c>
      <c r="D451" s="16" t="s">
        <v>17780</v>
      </c>
      <c r="E451" s="16" t="s">
        <v>4333</v>
      </c>
      <c r="F451" s="16" t="str">
        <f t="shared" si="7"/>
        <v>"INSERT INTO `locations` (`id`, `name`, `latitude`, `longitude`, `province`, `region_1`, `region_2`, `region_3`, `street`, `number`, `postal`, `img`, `last_modified`) VALUES (NULL,'"&amp;SUBSTITUTE('Locations-Stops'!F453;"'";"\'")&amp;"',"&amp;IF('Locations-Stops'!D453&lt;&gt;"";LEFT('Locations-Stops'!D453;2)&amp;"."&amp;RIGHT('Locations-Stops'!D453;LEN('Locations-Stops'!D453)-2);"0")&amp;","&amp;IF('Locations-Stops'!E453&lt;&gt;"";LEFT('Locations-Stops'!E453;1)&amp;"."&amp;RIGHT('Locations-Stops'!E453;LEN('Locations-Stops'!E453)-1);"0")&amp;","&amp;IF('Locations-Stops'!G453&lt;&gt;"";VLOOKUP('Locations-Stops'!G453;Regions!A2:B300;2;FALSE);"0")&amp;","&amp;IF('Locations-Stops'!H453&lt;&gt;"";VLOOKUP('Locations-Stops'!H453;Regions!C2:D300;2;FALSE);"0")&amp;","&amp;IF('Locations-Stops'!I453&lt;&gt;"";VLOOKUP('Locations-Stops'!I453;Regions!F2:G300;2;FALSE);"0")&amp;","&amp;IF('Locations-Stops'!J453&lt;&gt;"";VLOOKUP('Locations-Stops'!J453;Regions!I2:J300;2;FALSE);"0")&amp;",'"&amp;IF('Locations-Stops'!K453&lt;&gt;"";SUBSTITUTE('Locations-Stops'!K453;"'";"\'");"")&amp;"','"&amp;IF('Locations-Stops'!L453&lt;&gt;"";'Locations-Stops'!L453;"")&amp;"','"&amp;IF('Locations-Stops'!M453&lt;&gt;"";'Locations-Stops'!M453;"")&amp;"','"&amp;IF('Locations-Stops'!N453&lt;&gt;"";'Locations-Stops'!N453;"")&amp;"', CURRENT_TIMESTAMP);"</v>
      </c>
    </row>
    <row r="452" spans="3:6" x14ac:dyDescent="0.25">
      <c r="C452" s="16">
        <v>454</v>
      </c>
      <c r="D452" s="16" t="s">
        <v>17780</v>
      </c>
      <c r="E452" s="16" t="s">
        <v>4333</v>
      </c>
      <c r="F452" s="16" t="str">
        <f t="shared" si="7"/>
        <v>"INSERT INTO `locations` (`id`, `name`, `latitude`, `longitude`, `province`, `region_1`, `region_2`, `region_3`, `street`, `number`, `postal`, `img`, `last_modified`) VALUES (NULL,'"&amp;SUBSTITUTE('Locations-Stops'!F454;"'";"\'")&amp;"',"&amp;IF('Locations-Stops'!D454&lt;&gt;"";LEFT('Locations-Stops'!D454;2)&amp;"."&amp;RIGHT('Locations-Stops'!D454;LEN('Locations-Stops'!D454)-2);"0")&amp;","&amp;IF('Locations-Stops'!E454&lt;&gt;"";LEFT('Locations-Stops'!E454;1)&amp;"."&amp;RIGHT('Locations-Stops'!E454;LEN('Locations-Stops'!E454)-1);"0")&amp;","&amp;IF('Locations-Stops'!G454&lt;&gt;"";VLOOKUP('Locations-Stops'!G454;Regions!A2:B300;2;FALSE);"0")&amp;","&amp;IF('Locations-Stops'!H454&lt;&gt;"";VLOOKUP('Locations-Stops'!H454;Regions!C2:D300;2;FALSE);"0")&amp;","&amp;IF('Locations-Stops'!I454&lt;&gt;"";VLOOKUP('Locations-Stops'!I454;Regions!F2:G300;2;FALSE);"0")&amp;","&amp;IF('Locations-Stops'!J454&lt;&gt;"";VLOOKUP('Locations-Stops'!J454;Regions!I2:J300;2;FALSE);"0")&amp;",'"&amp;IF('Locations-Stops'!K454&lt;&gt;"";SUBSTITUTE('Locations-Stops'!K454;"'";"\'");"")&amp;"','"&amp;IF('Locations-Stops'!L454&lt;&gt;"";'Locations-Stops'!L454;"")&amp;"','"&amp;IF('Locations-Stops'!M454&lt;&gt;"";'Locations-Stops'!M454;"")&amp;"','"&amp;IF('Locations-Stops'!N454&lt;&gt;"";'Locations-Stops'!N454;"")&amp;"', CURRENT_TIMESTAMP);"</v>
      </c>
    </row>
    <row r="453" spans="3:6" x14ac:dyDescent="0.25">
      <c r="C453" s="16">
        <v>455</v>
      </c>
      <c r="D453" s="16" t="s">
        <v>17780</v>
      </c>
      <c r="E453" s="16" t="s">
        <v>4333</v>
      </c>
      <c r="F453" s="16" t="str">
        <f t="shared" si="7"/>
        <v>"INSERT INTO `locations` (`id`, `name`, `latitude`, `longitude`, `province`, `region_1`, `region_2`, `region_3`, `street`, `number`, `postal`, `img`, `last_modified`) VALUES (NULL,'"&amp;SUBSTITUTE('Locations-Stops'!F455;"'";"\'")&amp;"',"&amp;IF('Locations-Stops'!D455&lt;&gt;"";LEFT('Locations-Stops'!D455;2)&amp;"."&amp;RIGHT('Locations-Stops'!D455;LEN('Locations-Stops'!D455)-2);"0")&amp;","&amp;IF('Locations-Stops'!E455&lt;&gt;"";LEFT('Locations-Stops'!E455;1)&amp;"."&amp;RIGHT('Locations-Stops'!E455;LEN('Locations-Stops'!E455)-1);"0")&amp;","&amp;IF('Locations-Stops'!G455&lt;&gt;"";VLOOKUP('Locations-Stops'!G455;Regions!A2:B300;2;FALSE);"0")&amp;","&amp;IF('Locations-Stops'!H455&lt;&gt;"";VLOOKUP('Locations-Stops'!H455;Regions!C2:D300;2;FALSE);"0")&amp;","&amp;IF('Locations-Stops'!I455&lt;&gt;"";VLOOKUP('Locations-Stops'!I455;Regions!F2:G300;2;FALSE);"0")&amp;","&amp;IF('Locations-Stops'!J455&lt;&gt;"";VLOOKUP('Locations-Stops'!J455;Regions!I2:J300;2;FALSE);"0")&amp;",'"&amp;IF('Locations-Stops'!K455&lt;&gt;"";SUBSTITUTE('Locations-Stops'!K455;"'";"\'");"")&amp;"','"&amp;IF('Locations-Stops'!L455&lt;&gt;"";'Locations-Stops'!L455;"")&amp;"','"&amp;IF('Locations-Stops'!M455&lt;&gt;"";'Locations-Stops'!M455;"")&amp;"','"&amp;IF('Locations-Stops'!N455&lt;&gt;"";'Locations-Stops'!N455;"")&amp;"', CURRENT_TIMESTAMP);"</v>
      </c>
    </row>
    <row r="454" spans="3:6" x14ac:dyDescent="0.25">
      <c r="C454" s="16">
        <v>456</v>
      </c>
      <c r="D454" s="16" t="s">
        <v>17780</v>
      </c>
      <c r="E454" s="16" t="s">
        <v>4333</v>
      </c>
      <c r="F454" s="16" t="str">
        <f t="shared" si="7"/>
        <v>"INSERT INTO `locations` (`id`, `name`, `latitude`, `longitude`, `province`, `region_1`, `region_2`, `region_3`, `street`, `number`, `postal`, `img`, `last_modified`) VALUES (NULL,'"&amp;SUBSTITUTE('Locations-Stops'!F456;"'";"\'")&amp;"',"&amp;IF('Locations-Stops'!D456&lt;&gt;"";LEFT('Locations-Stops'!D456;2)&amp;"."&amp;RIGHT('Locations-Stops'!D456;LEN('Locations-Stops'!D456)-2);"0")&amp;","&amp;IF('Locations-Stops'!E456&lt;&gt;"";LEFT('Locations-Stops'!E456;1)&amp;"."&amp;RIGHT('Locations-Stops'!E456;LEN('Locations-Stops'!E456)-1);"0")&amp;","&amp;IF('Locations-Stops'!G456&lt;&gt;"";VLOOKUP('Locations-Stops'!G456;Regions!A2:B300;2;FALSE);"0")&amp;","&amp;IF('Locations-Stops'!H456&lt;&gt;"";VLOOKUP('Locations-Stops'!H456;Regions!C2:D300;2;FALSE);"0")&amp;","&amp;IF('Locations-Stops'!I456&lt;&gt;"";VLOOKUP('Locations-Stops'!I456;Regions!F2:G300;2;FALSE);"0")&amp;","&amp;IF('Locations-Stops'!J456&lt;&gt;"";VLOOKUP('Locations-Stops'!J456;Regions!I2:J300;2;FALSE);"0")&amp;",'"&amp;IF('Locations-Stops'!K456&lt;&gt;"";SUBSTITUTE('Locations-Stops'!K456;"'";"\'");"")&amp;"','"&amp;IF('Locations-Stops'!L456&lt;&gt;"";'Locations-Stops'!L456;"")&amp;"','"&amp;IF('Locations-Stops'!M456&lt;&gt;"";'Locations-Stops'!M456;"")&amp;"','"&amp;IF('Locations-Stops'!N456&lt;&gt;"";'Locations-Stops'!N456;"")&amp;"', CURRENT_TIMESTAMP);"</v>
      </c>
    </row>
    <row r="455" spans="3:6" x14ac:dyDescent="0.25">
      <c r="C455" s="16">
        <v>457</v>
      </c>
      <c r="D455" s="16" t="s">
        <v>17780</v>
      </c>
      <c r="E455" s="16" t="s">
        <v>4333</v>
      </c>
      <c r="F455" s="16" t="str">
        <f t="shared" si="7"/>
        <v>"INSERT INTO `locations` (`id`, `name`, `latitude`, `longitude`, `province`, `region_1`, `region_2`, `region_3`, `street`, `number`, `postal`, `img`, `last_modified`) VALUES (NULL,'"&amp;SUBSTITUTE('Locations-Stops'!F457;"'";"\'")&amp;"',"&amp;IF('Locations-Stops'!D457&lt;&gt;"";LEFT('Locations-Stops'!D457;2)&amp;"."&amp;RIGHT('Locations-Stops'!D457;LEN('Locations-Stops'!D457)-2);"0")&amp;","&amp;IF('Locations-Stops'!E457&lt;&gt;"";LEFT('Locations-Stops'!E457;1)&amp;"."&amp;RIGHT('Locations-Stops'!E457;LEN('Locations-Stops'!E457)-1);"0")&amp;","&amp;IF('Locations-Stops'!G457&lt;&gt;"";VLOOKUP('Locations-Stops'!G457;Regions!A2:B300;2;FALSE);"0")&amp;","&amp;IF('Locations-Stops'!H457&lt;&gt;"";VLOOKUP('Locations-Stops'!H457;Regions!C2:D300;2;FALSE);"0")&amp;","&amp;IF('Locations-Stops'!I457&lt;&gt;"";VLOOKUP('Locations-Stops'!I457;Regions!F2:G300;2;FALSE);"0")&amp;","&amp;IF('Locations-Stops'!J457&lt;&gt;"";VLOOKUP('Locations-Stops'!J457;Regions!I2:J300;2;FALSE);"0")&amp;",'"&amp;IF('Locations-Stops'!K457&lt;&gt;"";SUBSTITUTE('Locations-Stops'!K457;"'";"\'");"")&amp;"','"&amp;IF('Locations-Stops'!L457&lt;&gt;"";'Locations-Stops'!L457;"")&amp;"','"&amp;IF('Locations-Stops'!M457&lt;&gt;"";'Locations-Stops'!M457;"")&amp;"','"&amp;IF('Locations-Stops'!N457&lt;&gt;"";'Locations-Stops'!N457;"")&amp;"', CURRENT_TIMESTAMP);"</v>
      </c>
    </row>
    <row r="456" spans="3:6" x14ac:dyDescent="0.25">
      <c r="C456" s="16">
        <v>458</v>
      </c>
      <c r="D456" s="16" t="s">
        <v>17780</v>
      </c>
      <c r="E456" s="16" t="s">
        <v>4333</v>
      </c>
      <c r="F456" s="16" t="str">
        <f t="shared" si="7"/>
        <v>"INSERT INTO `locations` (`id`, `name`, `latitude`, `longitude`, `province`, `region_1`, `region_2`, `region_3`, `street`, `number`, `postal`, `img`, `last_modified`) VALUES (NULL,'"&amp;SUBSTITUTE('Locations-Stops'!F458;"'";"\'")&amp;"',"&amp;IF('Locations-Stops'!D458&lt;&gt;"";LEFT('Locations-Stops'!D458;2)&amp;"."&amp;RIGHT('Locations-Stops'!D458;LEN('Locations-Stops'!D458)-2);"0")&amp;","&amp;IF('Locations-Stops'!E458&lt;&gt;"";LEFT('Locations-Stops'!E458;1)&amp;"."&amp;RIGHT('Locations-Stops'!E458;LEN('Locations-Stops'!E458)-1);"0")&amp;","&amp;IF('Locations-Stops'!G458&lt;&gt;"";VLOOKUP('Locations-Stops'!G458;Regions!A2:B300;2;FALSE);"0")&amp;","&amp;IF('Locations-Stops'!H458&lt;&gt;"";VLOOKUP('Locations-Stops'!H458;Regions!C2:D300;2;FALSE);"0")&amp;","&amp;IF('Locations-Stops'!I458&lt;&gt;"";VLOOKUP('Locations-Stops'!I458;Regions!F2:G300;2;FALSE);"0")&amp;","&amp;IF('Locations-Stops'!J458&lt;&gt;"";VLOOKUP('Locations-Stops'!J458;Regions!I2:J300;2;FALSE);"0")&amp;",'"&amp;IF('Locations-Stops'!K458&lt;&gt;"";SUBSTITUTE('Locations-Stops'!K458;"'";"\'");"")&amp;"','"&amp;IF('Locations-Stops'!L458&lt;&gt;"";'Locations-Stops'!L458;"")&amp;"','"&amp;IF('Locations-Stops'!M458&lt;&gt;"";'Locations-Stops'!M458;"")&amp;"','"&amp;IF('Locations-Stops'!N458&lt;&gt;"";'Locations-Stops'!N458;"")&amp;"', CURRENT_TIMESTAMP);"</v>
      </c>
    </row>
    <row r="457" spans="3:6" x14ac:dyDescent="0.25">
      <c r="C457" s="16">
        <v>459</v>
      </c>
      <c r="D457" s="16" t="s">
        <v>17780</v>
      </c>
      <c r="E457" s="16" t="s">
        <v>4333</v>
      </c>
      <c r="F457" s="16" t="str">
        <f t="shared" si="7"/>
        <v>"INSERT INTO `locations` (`id`, `name`, `latitude`, `longitude`, `province`, `region_1`, `region_2`, `region_3`, `street`, `number`, `postal`, `img`, `last_modified`) VALUES (NULL,'"&amp;SUBSTITUTE('Locations-Stops'!F459;"'";"\'")&amp;"',"&amp;IF('Locations-Stops'!D459&lt;&gt;"";LEFT('Locations-Stops'!D459;2)&amp;"."&amp;RIGHT('Locations-Stops'!D459;LEN('Locations-Stops'!D459)-2);"0")&amp;","&amp;IF('Locations-Stops'!E459&lt;&gt;"";LEFT('Locations-Stops'!E459;1)&amp;"."&amp;RIGHT('Locations-Stops'!E459;LEN('Locations-Stops'!E459)-1);"0")&amp;","&amp;IF('Locations-Stops'!G459&lt;&gt;"";VLOOKUP('Locations-Stops'!G459;Regions!A2:B300;2;FALSE);"0")&amp;","&amp;IF('Locations-Stops'!H459&lt;&gt;"";VLOOKUP('Locations-Stops'!H459;Regions!C2:D300;2;FALSE);"0")&amp;","&amp;IF('Locations-Stops'!I459&lt;&gt;"";VLOOKUP('Locations-Stops'!I459;Regions!F2:G300;2;FALSE);"0")&amp;","&amp;IF('Locations-Stops'!J459&lt;&gt;"";VLOOKUP('Locations-Stops'!J459;Regions!I2:J300;2;FALSE);"0")&amp;",'"&amp;IF('Locations-Stops'!K459&lt;&gt;"";SUBSTITUTE('Locations-Stops'!K459;"'";"\'");"")&amp;"','"&amp;IF('Locations-Stops'!L459&lt;&gt;"";'Locations-Stops'!L459;"")&amp;"','"&amp;IF('Locations-Stops'!M459&lt;&gt;"";'Locations-Stops'!M459;"")&amp;"','"&amp;IF('Locations-Stops'!N459&lt;&gt;"";'Locations-Stops'!N459;"")&amp;"', CURRENT_TIMESTAMP);"</v>
      </c>
    </row>
    <row r="458" spans="3:6" x14ac:dyDescent="0.25">
      <c r="C458" s="16">
        <v>460</v>
      </c>
      <c r="D458" s="16" t="s">
        <v>17780</v>
      </c>
      <c r="E458" s="16" t="s">
        <v>4333</v>
      </c>
      <c r="F458" s="16" t="str">
        <f t="shared" si="7"/>
        <v>"INSERT INTO `locations` (`id`, `name`, `latitude`, `longitude`, `province`, `region_1`, `region_2`, `region_3`, `street`, `number`, `postal`, `img`, `last_modified`) VALUES (NULL,'"&amp;SUBSTITUTE('Locations-Stops'!F460;"'";"\'")&amp;"',"&amp;IF('Locations-Stops'!D460&lt;&gt;"";LEFT('Locations-Stops'!D460;2)&amp;"."&amp;RIGHT('Locations-Stops'!D460;LEN('Locations-Stops'!D460)-2);"0")&amp;","&amp;IF('Locations-Stops'!E460&lt;&gt;"";LEFT('Locations-Stops'!E460;1)&amp;"."&amp;RIGHT('Locations-Stops'!E460;LEN('Locations-Stops'!E460)-1);"0")&amp;","&amp;IF('Locations-Stops'!G460&lt;&gt;"";VLOOKUP('Locations-Stops'!G460;Regions!A2:B300;2;FALSE);"0")&amp;","&amp;IF('Locations-Stops'!H460&lt;&gt;"";VLOOKUP('Locations-Stops'!H460;Regions!C2:D300;2;FALSE);"0")&amp;","&amp;IF('Locations-Stops'!I460&lt;&gt;"";VLOOKUP('Locations-Stops'!I460;Regions!F2:G300;2;FALSE);"0")&amp;","&amp;IF('Locations-Stops'!J460&lt;&gt;"";VLOOKUP('Locations-Stops'!J460;Regions!I2:J300;2;FALSE);"0")&amp;",'"&amp;IF('Locations-Stops'!K460&lt;&gt;"";SUBSTITUTE('Locations-Stops'!K460;"'";"\'");"")&amp;"','"&amp;IF('Locations-Stops'!L460&lt;&gt;"";'Locations-Stops'!L460;"")&amp;"','"&amp;IF('Locations-Stops'!M460&lt;&gt;"";'Locations-Stops'!M460;"")&amp;"','"&amp;IF('Locations-Stops'!N460&lt;&gt;"";'Locations-Stops'!N460;"")&amp;"', CURRENT_TIMESTAMP);"</v>
      </c>
    </row>
    <row r="459" spans="3:6" x14ac:dyDescent="0.25">
      <c r="C459" s="16">
        <v>461</v>
      </c>
      <c r="D459" s="16" t="s">
        <v>17780</v>
      </c>
      <c r="E459" s="16" t="s">
        <v>4333</v>
      </c>
      <c r="F459" s="16" t="str">
        <f t="shared" si="7"/>
        <v>"INSERT INTO `locations` (`id`, `name`, `latitude`, `longitude`, `province`, `region_1`, `region_2`, `region_3`, `street`, `number`, `postal`, `img`, `last_modified`) VALUES (NULL,'"&amp;SUBSTITUTE('Locations-Stops'!F461;"'";"\'")&amp;"',"&amp;IF('Locations-Stops'!D461&lt;&gt;"";LEFT('Locations-Stops'!D461;2)&amp;"."&amp;RIGHT('Locations-Stops'!D461;LEN('Locations-Stops'!D461)-2);"0")&amp;","&amp;IF('Locations-Stops'!E461&lt;&gt;"";LEFT('Locations-Stops'!E461;1)&amp;"."&amp;RIGHT('Locations-Stops'!E461;LEN('Locations-Stops'!E461)-1);"0")&amp;","&amp;IF('Locations-Stops'!G461&lt;&gt;"";VLOOKUP('Locations-Stops'!G461;Regions!A2:B300;2;FALSE);"0")&amp;","&amp;IF('Locations-Stops'!H461&lt;&gt;"";VLOOKUP('Locations-Stops'!H461;Regions!C2:D300;2;FALSE);"0")&amp;","&amp;IF('Locations-Stops'!I461&lt;&gt;"";VLOOKUP('Locations-Stops'!I461;Regions!F2:G300;2;FALSE);"0")&amp;","&amp;IF('Locations-Stops'!J461&lt;&gt;"";VLOOKUP('Locations-Stops'!J461;Regions!I2:J300;2;FALSE);"0")&amp;",'"&amp;IF('Locations-Stops'!K461&lt;&gt;"";SUBSTITUTE('Locations-Stops'!K461;"'";"\'");"")&amp;"','"&amp;IF('Locations-Stops'!L461&lt;&gt;"";'Locations-Stops'!L461;"")&amp;"','"&amp;IF('Locations-Stops'!M461&lt;&gt;"";'Locations-Stops'!M461;"")&amp;"','"&amp;IF('Locations-Stops'!N461&lt;&gt;"";'Locations-Stops'!N461;"")&amp;"', CURRENT_TIMESTAMP);"</v>
      </c>
    </row>
    <row r="460" spans="3:6" x14ac:dyDescent="0.25">
      <c r="C460" s="16">
        <v>462</v>
      </c>
      <c r="D460" s="16" t="s">
        <v>17780</v>
      </c>
      <c r="E460" s="16" t="s">
        <v>4333</v>
      </c>
      <c r="F460" s="16" t="str">
        <f t="shared" si="7"/>
        <v>"INSERT INTO `locations` (`id`, `name`, `latitude`, `longitude`, `province`, `region_1`, `region_2`, `region_3`, `street`, `number`, `postal`, `img`, `last_modified`) VALUES (NULL,'"&amp;SUBSTITUTE('Locations-Stops'!F462;"'";"\'")&amp;"',"&amp;IF('Locations-Stops'!D462&lt;&gt;"";LEFT('Locations-Stops'!D462;2)&amp;"."&amp;RIGHT('Locations-Stops'!D462;LEN('Locations-Stops'!D462)-2);"0")&amp;","&amp;IF('Locations-Stops'!E462&lt;&gt;"";LEFT('Locations-Stops'!E462;1)&amp;"."&amp;RIGHT('Locations-Stops'!E462;LEN('Locations-Stops'!E462)-1);"0")&amp;","&amp;IF('Locations-Stops'!G462&lt;&gt;"";VLOOKUP('Locations-Stops'!G462;Regions!A2:B300;2;FALSE);"0")&amp;","&amp;IF('Locations-Stops'!H462&lt;&gt;"";VLOOKUP('Locations-Stops'!H462;Regions!C2:D300;2;FALSE);"0")&amp;","&amp;IF('Locations-Stops'!I462&lt;&gt;"";VLOOKUP('Locations-Stops'!I462;Regions!F2:G300;2;FALSE);"0")&amp;","&amp;IF('Locations-Stops'!J462&lt;&gt;"";VLOOKUP('Locations-Stops'!J462;Regions!I2:J300;2;FALSE);"0")&amp;",'"&amp;IF('Locations-Stops'!K462&lt;&gt;"";SUBSTITUTE('Locations-Stops'!K462;"'";"\'");"")&amp;"','"&amp;IF('Locations-Stops'!L462&lt;&gt;"";'Locations-Stops'!L462;"")&amp;"','"&amp;IF('Locations-Stops'!M462&lt;&gt;"";'Locations-Stops'!M462;"")&amp;"','"&amp;IF('Locations-Stops'!N462&lt;&gt;"";'Locations-Stops'!N462;"")&amp;"', CURRENT_TIMESTAMP);"</v>
      </c>
    </row>
    <row r="461" spans="3:6" x14ac:dyDescent="0.25">
      <c r="C461" s="16">
        <v>463</v>
      </c>
      <c r="D461" s="16" t="s">
        <v>17780</v>
      </c>
      <c r="E461" s="16" t="s">
        <v>4333</v>
      </c>
      <c r="F461" s="16" t="str">
        <f t="shared" si="7"/>
        <v>"INSERT INTO `locations` (`id`, `name`, `latitude`, `longitude`, `province`, `region_1`, `region_2`, `region_3`, `street`, `number`, `postal`, `img`, `last_modified`) VALUES (NULL,'"&amp;SUBSTITUTE('Locations-Stops'!F463;"'";"\'")&amp;"',"&amp;IF('Locations-Stops'!D463&lt;&gt;"";LEFT('Locations-Stops'!D463;2)&amp;"."&amp;RIGHT('Locations-Stops'!D463;LEN('Locations-Stops'!D463)-2);"0")&amp;","&amp;IF('Locations-Stops'!E463&lt;&gt;"";LEFT('Locations-Stops'!E463;1)&amp;"."&amp;RIGHT('Locations-Stops'!E463;LEN('Locations-Stops'!E463)-1);"0")&amp;","&amp;IF('Locations-Stops'!G463&lt;&gt;"";VLOOKUP('Locations-Stops'!G463;Regions!A2:B300;2;FALSE);"0")&amp;","&amp;IF('Locations-Stops'!H463&lt;&gt;"";VLOOKUP('Locations-Stops'!H463;Regions!C2:D300;2;FALSE);"0")&amp;","&amp;IF('Locations-Stops'!I463&lt;&gt;"";VLOOKUP('Locations-Stops'!I463;Regions!F2:G300;2;FALSE);"0")&amp;","&amp;IF('Locations-Stops'!J463&lt;&gt;"";VLOOKUP('Locations-Stops'!J463;Regions!I2:J300;2;FALSE);"0")&amp;",'"&amp;IF('Locations-Stops'!K463&lt;&gt;"";SUBSTITUTE('Locations-Stops'!K463;"'";"\'");"")&amp;"','"&amp;IF('Locations-Stops'!L463&lt;&gt;"";'Locations-Stops'!L463;"")&amp;"','"&amp;IF('Locations-Stops'!M463&lt;&gt;"";'Locations-Stops'!M463;"")&amp;"','"&amp;IF('Locations-Stops'!N463&lt;&gt;"";'Locations-Stops'!N463;"")&amp;"', CURRENT_TIMESTAMP);"</v>
      </c>
    </row>
    <row r="462" spans="3:6" x14ac:dyDescent="0.25">
      <c r="C462" s="16">
        <v>464</v>
      </c>
      <c r="D462" s="16" t="s">
        <v>17780</v>
      </c>
      <c r="E462" s="16" t="s">
        <v>4333</v>
      </c>
      <c r="F462" s="16" t="str">
        <f t="shared" si="7"/>
        <v>"INSERT INTO `locations` (`id`, `name`, `latitude`, `longitude`, `province`, `region_1`, `region_2`, `region_3`, `street`, `number`, `postal`, `img`, `last_modified`) VALUES (NULL,'"&amp;SUBSTITUTE('Locations-Stops'!F464;"'";"\'")&amp;"',"&amp;IF('Locations-Stops'!D464&lt;&gt;"";LEFT('Locations-Stops'!D464;2)&amp;"."&amp;RIGHT('Locations-Stops'!D464;LEN('Locations-Stops'!D464)-2);"0")&amp;","&amp;IF('Locations-Stops'!E464&lt;&gt;"";LEFT('Locations-Stops'!E464;1)&amp;"."&amp;RIGHT('Locations-Stops'!E464;LEN('Locations-Stops'!E464)-1);"0")&amp;","&amp;IF('Locations-Stops'!G464&lt;&gt;"";VLOOKUP('Locations-Stops'!G464;Regions!A2:B300;2;FALSE);"0")&amp;","&amp;IF('Locations-Stops'!H464&lt;&gt;"";VLOOKUP('Locations-Stops'!H464;Regions!C2:D300;2;FALSE);"0")&amp;","&amp;IF('Locations-Stops'!I464&lt;&gt;"";VLOOKUP('Locations-Stops'!I464;Regions!F2:G300;2;FALSE);"0")&amp;","&amp;IF('Locations-Stops'!J464&lt;&gt;"";VLOOKUP('Locations-Stops'!J464;Regions!I2:J300;2;FALSE);"0")&amp;",'"&amp;IF('Locations-Stops'!K464&lt;&gt;"";SUBSTITUTE('Locations-Stops'!K464;"'";"\'");"")&amp;"','"&amp;IF('Locations-Stops'!L464&lt;&gt;"";'Locations-Stops'!L464;"")&amp;"','"&amp;IF('Locations-Stops'!M464&lt;&gt;"";'Locations-Stops'!M464;"")&amp;"','"&amp;IF('Locations-Stops'!N464&lt;&gt;"";'Locations-Stops'!N464;"")&amp;"', CURRENT_TIMESTAMP);"</v>
      </c>
    </row>
    <row r="463" spans="3:6" x14ac:dyDescent="0.25">
      <c r="C463" s="16">
        <v>465</v>
      </c>
      <c r="D463" s="16" t="s">
        <v>17780</v>
      </c>
      <c r="E463" s="16" t="s">
        <v>4333</v>
      </c>
      <c r="F463" s="16" t="str">
        <f t="shared" si="7"/>
        <v>"INSERT INTO `locations` (`id`, `name`, `latitude`, `longitude`, `province`, `region_1`, `region_2`, `region_3`, `street`, `number`, `postal`, `img`, `last_modified`) VALUES (NULL,'"&amp;SUBSTITUTE('Locations-Stops'!F465;"'";"\'")&amp;"',"&amp;IF('Locations-Stops'!D465&lt;&gt;"";LEFT('Locations-Stops'!D465;2)&amp;"."&amp;RIGHT('Locations-Stops'!D465;LEN('Locations-Stops'!D465)-2);"0")&amp;","&amp;IF('Locations-Stops'!E465&lt;&gt;"";LEFT('Locations-Stops'!E465;1)&amp;"."&amp;RIGHT('Locations-Stops'!E465;LEN('Locations-Stops'!E465)-1);"0")&amp;","&amp;IF('Locations-Stops'!G465&lt;&gt;"";VLOOKUP('Locations-Stops'!G465;Regions!A2:B300;2;FALSE);"0")&amp;","&amp;IF('Locations-Stops'!H465&lt;&gt;"";VLOOKUP('Locations-Stops'!H465;Regions!C2:D300;2;FALSE);"0")&amp;","&amp;IF('Locations-Stops'!I465&lt;&gt;"";VLOOKUP('Locations-Stops'!I465;Regions!F2:G300;2;FALSE);"0")&amp;","&amp;IF('Locations-Stops'!J465&lt;&gt;"";VLOOKUP('Locations-Stops'!J465;Regions!I2:J300;2;FALSE);"0")&amp;",'"&amp;IF('Locations-Stops'!K465&lt;&gt;"";SUBSTITUTE('Locations-Stops'!K465;"'";"\'");"")&amp;"','"&amp;IF('Locations-Stops'!L465&lt;&gt;"";'Locations-Stops'!L465;"")&amp;"','"&amp;IF('Locations-Stops'!M465&lt;&gt;"";'Locations-Stops'!M465;"")&amp;"','"&amp;IF('Locations-Stops'!N465&lt;&gt;"";'Locations-Stops'!N465;"")&amp;"', CURRENT_TIMESTAMP);"</v>
      </c>
    </row>
    <row r="464" spans="3:6" x14ac:dyDescent="0.25">
      <c r="C464" s="16">
        <v>466</v>
      </c>
      <c r="D464" s="16" t="s">
        <v>17780</v>
      </c>
      <c r="E464" s="16" t="s">
        <v>4333</v>
      </c>
      <c r="F464" s="16" t="str">
        <f t="shared" si="7"/>
        <v>"INSERT INTO `locations` (`id`, `name`, `latitude`, `longitude`, `province`, `region_1`, `region_2`, `region_3`, `street`, `number`, `postal`, `img`, `last_modified`) VALUES (NULL,'"&amp;SUBSTITUTE('Locations-Stops'!F466;"'";"\'")&amp;"',"&amp;IF('Locations-Stops'!D466&lt;&gt;"";LEFT('Locations-Stops'!D466;2)&amp;"."&amp;RIGHT('Locations-Stops'!D466;LEN('Locations-Stops'!D466)-2);"0")&amp;","&amp;IF('Locations-Stops'!E466&lt;&gt;"";LEFT('Locations-Stops'!E466;1)&amp;"."&amp;RIGHT('Locations-Stops'!E466;LEN('Locations-Stops'!E466)-1);"0")&amp;","&amp;IF('Locations-Stops'!G466&lt;&gt;"";VLOOKUP('Locations-Stops'!G466;Regions!A2:B300;2;FALSE);"0")&amp;","&amp;IF('Locations-Stops'!H466&lt;&gt;"";VLOOKUP('Locations-Stops'!H466;Regions!C2:D300;2;FALSE);"0")&amp;","&amp;IF('Locations-Stops'!I466&lt;&gt;"";VLOOKUP('Locations-Stops'!I466;Regions!F2:G300;2;FALSE);"0")&amp;","&amp;IF('Locations-Stops'!J466&lt;&gt;"";VLOOKUP('Locations-Stops'!J466;Regions!I2:J300;2;FALSE);"0")&amp;",'"&amp;IF('Locations-Stops'!K466&lt;&gt;"";SUBSTITUTE('Locations-Stops'!K466;"'";"\'");"")&amp;"','"&amp;IF('Locations-Stops'!L466&lt;&gt;"";'Locations-Stops'!L466;"")&amp;"','"&amp;IF('Locations-Stops'!M466&lt;&gt;"";'Locations-Stops'!M466;"")&amp;"','"&amp;IF('Locations-Stops'!N466&lt;&gt;"";'Locations-Stops'!N466;"")&amp;"', CURRENT_TIMESTAMP);"</v>
      </c>
    </row>
    <row r="465" spans="3:6" x14ac:dyDescent="0.25">
      <c r="C465" s="16">
        <v>467</v>
      </c>
      <c r="D465" s="16" t="s">
        <v>17780</v>
      </c>
      <c r="E465" s="16" t="s">
        <v>4333</v>
      </c>
      <c r="F465" s="16" t="str">
        <f t="shared" si="7"/>
        <v>"INSERT INTO `locations` (`id`, `name`, `latitude`, `longitude`, `province`, `region_1`, `region_2`, `region_3`, `street`, `number`, `postal`, `img`, `last_modified`) VALUES (NULL,'"&amp;SUBSTITUTE('Locations-Stops'!F467;"'";"\'")&amp;"',"&amp;IF('Locations-Stops'!D467&lt;&gt;"";LEFT('Locations-Stops'!D467;2)&amp;"."&amp;RIGHT('Locations-Stops'!D467;LEN('Locations-Stops'!D467)-2);"0")&amp;","&amp;IF('Locations-Stops'!E467&lt;&gt;"";LEFT('Locations-Stops'!E467;1)&amp;"."&amp;RIGHT('Locations-Stops'!E467;LEN('Locations-Stops'!E467)-1);"0")&amp;","&amp;IF('Locations-Stops'!G467&lt;&gt;"";VLOOKUP('Locations-Stops'!G467;Regions!A2:B300;2;FALSE);"0")&amp;","&amp;IF('Locations-Stops'!H467&lt;&gt;"";VLOOKUP('Locations-Stops'!H467;Regions!C2:D300;2;FALSE);"0")&amp;","&amp;IF('Locations-Stops'!I467&lt;&gt;"";VLOOKUP('Locations-Stops'!I467;Regions!F2:G300;2;FALSE);"0")&amp;","&amp;IF('Locations-Stops'!J467&lt;&gt;"";VLOOKUP('Locations-Stops'!J467;Regions!I2:J300;2;FALSE);"0")&amp;",'"&amp;IF('Locations-Stops'!K467&lt;&gt;"";SUBSTITUTE('Locations-Stops'!K467;"'";"\'");"")&amp;"','"&amp;IF('Locations-Stops'!L467&lt;&gt;"";'Locations-Stops'!L467;"")&amp;"','"&amp;IF('Locations-Stops'!M467&lt;&gt;"";'Locations-Stops'!M467;"")&amp;"','"&amp;IF('Locations-Stops'!N467&lt;&gt;"";'Locations-Stops'!N467;"")&amp;"', CURRENT_TIMESTAMP);"</v>
      </c>
    </row>
    <row r="466" spans="3:6" x14ac:dyDescent="0.25">
      <c r="C466" s="16">
        <v>468</v>
      </c>
      <c r="D466" s="16" t="s">
        <v>17780</v>
      </c>
      <c r="E466" s="16" t="s">
        <v>4333</v>
      </c>
      <c r="F466" s="16" t="str">
        <f t="shared" si="7"/>
        <v>"INSERT INTO `locations` (`id`, `name`, `latitude`, `longitude`, `province`, `region_1`, `region_2`, `region_3`, `street`, `number`, `postal`, `img`, `last_modified`) VALUES (NULL,'"&amp;SUBSTITUTE('Locations-Stops'!F468;"'";"\'")&amp;"',"&amp;IF('Locations-Stops'!D468&lt;&gt;"";LEFT('Locations-Stops'!D468;2)&amp;"."&amp;RIGHT('Locations-Stops'!D468;LEN('Locations-Stops'!D468)-2);"0")&amp;","&amp;IF('Locations-Stops'!E468&lt;&gt;"";LEFT('Locations-Stops'!E468;1)&amp;"."&amp;RIGHT('Locations-Stops'!E468;LEN('Locations-Stops'!E468)-1);"0")&amp;","&amp;IF('Locations-Stops'!G468&lt;&gt;"";VLOOKUP('Locations-Stops'!G468;Regions!A2:B300;2;FALSE);"0")&amp;","&amp;IF('Locations-Stops'!H468&lt;&gt;"";VLOOKUP('Locations-Stops'!H468;Regions!C2:D300;2;FALSE);"0")&amp;","&amp;IF('Locations-Stops'!I468&lt;&gt;"";VLOOKUP('Locations-Stops'!I468;Regions!F2:G300;2;FALSE);"0")&amp;","&amp;IF('Locations-Stops'!J468&lt;&gt;"";VLOOKUP('Locations-Stops'!J468;Regions!I2:J300;2;FALSE);"0")&amp;",'"&amp;IF('Locations-Stops'!K468&lt;&gt;"";SUBSTITUTE('Locations-Stops'!K468;"'";"\'");"")&amp;"','"&amp;IF('Locations-Stops'!L468&lt;&gt;"";'Locations-Stops'!L468;"")&amp;"','"&amp;IF('Locations-Stops'!M468&lt;&gt;"";'Locations-Stops'!M468;"")&amp;"','"&amp;IF('Locations-Stops'!N468&lt;&gt;"";'Locations-Stops'!N468;"")&amp;"', CURRENT_TIMESTAMP);"</v>
      </c>
    </row>
    <row r="467" spans="3:6" x14ac:dyDescent="0.25">
      <c r="C467" s="16">
        <v>469</v>
      </c>
      <c r="D467" s="16" t="s">
        <v>17780</v>
      </c>
      <c r="E467" s="16" t="s">
        <v>4333</v>
      </c>
      <c r="F467" s="16" t="str">
        <f t="shared" si="7"/>
        <v>"INSERT INTO `locations` (`id`, `name`, `latitude`, `longitude`, `province`, `region_1`, `region_2`, `region_3`, `street`, `number`, `postal`, `img`, `last_modified`) VALUES (NULL,'"&amp;SUBSTITUTE('Locations-Stops'!F469;"'";"\'")&amp;"',"&amp;IF('Locations-Stops'!D469&lt;&gt;"";LEFT('Locations-Stops'!D469;2)&amp;"."&amp;RIGHT('Locations-Stops'!D469;LEN('Locations-Stops'!D469)-2);"0")&amp;","&amp;IF('Locations-Stops'!E469&lt;&gt;"";LEFT('Locations-Stops'!E469;1)&amp;"."&amp;RIGHT('Locations-Stops'!E469;LEN('Locations-Stops'!E469)-1);"0")&amp;","&amp;IF('Locations-Stops'!G469&lt;&gt;"";VLOOKUP('Locations-Stops'!G469;Regions!A2:B300;2;FALSE);"0")&amp;","&amp;IF('Locations-Stops'!H469&lt;&gt;"";VLOOKUP('Locations-Stops'!H469;Regions!C2:D300;2;FALSE);"0")&amp;","&amp;IF('Locations-Stops'!I469&lt;&gt;"";VLOOKUP('Locations-Stops'!I469;Regions!F2:G300;2;FALSE);"0")&amp;","&amp;IF('Locations-Stops'!J469&lt;&gt;"";VLOOKUP('Locations-Stops'!J469;Regions!I2:J300;2;FALSE);"0")&amp;",'"&amp;IF('Locations-Stops'!K469&lt;&gt;"";SUBSTITUTE('Locations-Stops'!K469;"'";"\'");"")&amp;"','"&amp;IF('Locations-Stops'!L469&lt;&gt;"";'Locations-Stops'!L469;"")&amp;"','"&amp;IF('Locations-Stops'!M469&lt;&gt;"";'Locations-Stops'!M469;"")&amp;"','"&amp;IF('Locations-Stops'!N469&lt;&gt;"";'Locations-Stops'!N469;"")&amp;"', CURRENT_TIMESTAMP);"</v>
      </c>
    </row>
    <row r="468" spans="3:6" x14ac:dyDescent="0.25">
      <c r="C468" s="16">
        <v>470</v>
      </c>
      <c r="D468" s="16" t="s">
        <v>17780</v>
      </c>
      <c r="E468" s="16" t="s">
        <v>4333</v>
      </c>
      <c r="F468" s="16" t="str">
        <f t="shared" si="7"/>
        <v>"INSERT INTO `locations` (`id`, `name`, `latitude`, `longitude`, `province`, `region_1`, `region_2`, `region_3`, `street`, `number`, `postal`, `img`, `last_modified`) VALUES (NULL,'"&amp;SUBSTITUTE('Locations-Stops'!F470;"'";"\'")&amp;"',"&amp;IF('Locations-Stops'!D470&lt;&gt;"";LEFT('Locations-Stops'!D470;2)&amp;"."&amp;RIGHT('Locations-Stops'!D470;LEN('Locations-Stops'!D470)-2);"0")&amp;","&amp;IF('Locations-Stops'!E470&lt;&gt;"";LEFT('Locations-Stops'!E470;1)&amp;"."&amp;RIGHT('Locations-Stops'!E470;LEN('Locations-Stops'!E470)-1);"0")&amp;","&amp;IF('Locations-Stops'!G470&lt;&gt;"";VLOOKUP('Locations-Stops'!G470;Regions!A2:B300;2;FALSE);"0")&amp;","&amp;IF('Locations-Stops'!H470&lt;&gt;"";VLOOKUP('Locations-Stops'!H470;Regions!C2:D300;2;FALSE);"0")&amp;","&amp;IF('Locations-Stops'!I470&lt;&gt;"";VLOOKUP('Locations-Stops'!I470;Regions!F2:G300;2;FALSE);"0")&amp;","&amp;IF('Locations-Stops'!J470&lt;&gt;"";VLOOKUP('Locations-Stops'!J470;Regions!I2:J300;2;FALSE);"0")&amp;",'"&amp;IF('Locations-Stops'!K470&lt;&gt;"";SUBSTITUTE('Locations-Stops'!K470;"'";"\'");"")&amp;"','"&amp;IF('Locations-Stops'!L470&lt;&gt;"";'Locations-Stops'!L470;"")&amp;"','"&amp;IF('Locations-Stops'!M470&lt;&gt;"";'Locations-Stops'!M470;"")&amp;"','"&amp;IF('Locations-Stops'!N470&lt;&gt;"";'Locations-Stops'!N470;"")&amp;"', CURRENT_TIMESTAMP);"</v>
      </c>
    </row>
    <row r="469" spans="3:6" x14ac:dyDescent="0.25">
      <c r="C469" s="16">
        <v>471</v>
      </c>
      <c r="D469" s="16" t="s">
        <v>17780</v>
      </c>
      <c r="E469" s="16" t="s">
        <v>4333</v>
      </c>
      <c r="F469" s="16" t="str">
        <f t="shared" si="7"/>
        <v>"INSERT INTO `locations` (`id`, `name`, `latitude`, `longitude`, `province`, `region_1`, `region_2`, `region_3`, `street`, `number`, `postal`, `img`, `last_modified`) VALUES (NULL,'"&amp;SUBSTITUTE('Locations-Stops'!F471;"'";"\'")&amp;"',"&amp;IF('Locations-Stops'!D471&lt;&gt;"";LEFT('Locations-Stops'!D471;2)&amp;"."&amp;RIGHT('Locations-Stops'!D471;LEN('Locations-Stops'!D471)-2);"0")&amp;","&amp;IF('Locations-Stops'!E471&lt;&gt;"";LEFT('Locations-Stops'!E471;1)&amp;"."&amp;RIGHT('Locations-Stops'!E471;LEN('Locations-Stops'!E471)-1);"0")&amp;","&amp;IF('Locations-Stops'!G471&lt;&gt;"";VLOOKUP('Locations-Stops'!G471;Regions!A2:B300;2;FALSE);"0")&amp;","&amp;IF('Locations-Stops'!H471&lt;&gt;"";VLOOKUP('Locations-Stops'!H471;Regions!C2:D300;2;FALSE);"0")&amp;","&amp;IF('Locations-Stops'!I471&lt;&gt;"";VLOOKUP('Locations-Stops'!I471;Regions!F2:G300;2;FALSE);"0")&amp;","&amp;IF('Locations-Stops'!J471&lt;&gt;"";VLOOKUP('Locations-Stops'!J471;Regions!I2:J300;2;FALSE);"0")&amp;",'"&amp;IF('Locations-Stops'!K471&lt;&gt;"";SUBSTITUTE('Locations-Stops'!K471;"'";"\'");"")&amp;"','"&amp;IF('Locations-Stops'!L471&lt;&gt;"";'Locations-Stops'!L471;"")&amp;"','"&amp;IF('Locations-Stops'!M471&lt;&gt;"";'Locations-Stops'!M471;"")&amp;"','"&amp;IF('Locations-Stops'!N471&lt;&gt;"";'Locations-Stops'!N471;"")&amp;"', CURRENT_TIMESTAMP);"</v>
      </c>
    </row>
    <row r="470" spans="3:6" x14ac:dyDescent="0.25">
      <c r="C470" s="16">
        <v>472</v>
      </c>
      <c r="D470" s="16" t="s">
        <v>17780</v>
      </c>
      <c r="E470" s="16" t="s">
        <v>4333</v>
      </c>
      <c r="F470" s="16" t="str">
        <f t="shared" si="7"/>
        <v>"INSERT INTO `locations` (`id`, `name`, `latitude`, `longitude`, `province`, `region_1`, `region_2`, `region_3`, `street`, `number`, `postal`, `img`, `last_modified`) VALUES (NULL,'"&amp;SUBSTITUTE('Locations-Stops'!F472;"'";"\'")&amp;"',"&amp;IF('Locations-Stops'!D472&lt;&gt;"";LEFT('Locations-Stops'!D472;2)&amp;"."&amp;RIGHT('Locations-Stops'!D472;LEN('Locations-Stops'!D472)-2);"0")&amp;","&amp;IF('Locations-Stops'!E472&lt;&gt;"";LEFT('Locations-Stops'!E472;1)&amp;"."&amp;RIGHT('Locations-Stops'!E472;LEN('Locations-Stops'!E472)-1);"0")&amp;","&amp;IF('Locations-Stops'!G472&lt;&gt;"";VLOOKUP('Locations-Stops'!G472;Regions!A2:B300;2;FALSE);"0")&amp;","&amp;IF('Locations-Stops'!H472&lt;&gt;"";VLOOKUP('Locations-Stops'!H472;Regions!C2:D300;2;FALSE);"0")&amp;","&amp;IF('Locations-Stops'!I472&lt;&gt;"";VLOOKUP('Locations-Stops'!I472;Regions!F2:G300;2;FALSE);"0")&amp;","&amp;IF('Locations-Stops'!J472&lt;&gt;"";VLOOKUP('Locations-Stops'!J472;Regions!I2:J300;2;FALSE);"0")&amp;",'"&amp;IF('Locations-Stops'!K472&lt;&gt;"";SUBSTITUTE('Locations-Stops'!K472;"'";"\'");"")&amp;"','"&amp;IF('Locations-Stops'!L472&lt;&gt;"";'Locations-Stops'!L472;"")&amp;"','"&amp;IF('Locations-Stops'!M472&lt;&gt;"";'Locations-Stops'!M472;"")&amp;"','"&amp;IF('Locations-Stops'!N472&lt;&gt;"";'Locations-Stops'!N472;"")&amp;"', CURRENT_TIMESTAMP);"</v>
      </c>
    </row>
    <row r="471" spans="3:6" x14ac:dyDescent="0.25">
      <c r="C471" s="16">
        <v>473</v>
      </c>
      <c r="D471" s="16" t="s">
        <v>17780</v>
      </c>
      <c r="E471" s="16" t="s">
        <v>4333</v>
      </c>
      <c r="F471" s="16" t="str">
        <f t="shared" si="7"/>
        <v>"INSERT INTO `locations` (`id`, `name`, `latitude`, `longitude`, `province`, `region_1`, `region_2`, `region_3`, `street`, `number`, `postal`, `img`, `last_modified`) VALUES (NULL,'"&amp;SUBSTITUTE('Locations-Stops'!F473;"'";"\'")&amp;"',"&amp;IF('Locations-Stops'!D473&lt;&gt;"";LEFT('Locations-Stops'!D473;2)&amp;"."&amp;RIGHT('Locations-Stops'!D473;LEN('Locations-Stops'!D473)-2);"0")&amp;","&amp;IF('Locations-Stops'!E473&lt;&gt;"";LEFT('Locations-Stops'!E473;1)&amp;"."&amp;RIGHT('Locations-Stops'!E473;LEN('Locations-Stops'!E473)-1);"0")&amp;","&amp;IF('Locations-Stops'!G473&lt;&gt;"";VLOOKUP('Locations-Stops'!G473;Regions!A2:B300;2;FALSE);"0")&amp;","&amp;IF('Locations-Stops'!H473&lt;&gt;"";VLOOKUP('Locations-Stops'!H473;Regions!C2:D300;2;FALSE);"0")&amp;","&amp;IF('Locations-Stops'!I473&lt;&gt;"";VLOOKUP('Locations-Stops'!I473;Regions!F2:G300;2;FALSE);"0")&amp;","&amp;IF('Locations-Stops'!J473&lt;&gt;"";VLOOKUP('Locations-Stops'!J473;Regions!I2:J300;2;FALSE);"0")&amp;",'"&amp;IF('Locations-Stops'!K473&lt;&gt;"";SUBSTITUTE('Locations-Stops'!K473;"'";"\'");"")&amp;"','"&amp;IF('Locations-Stops'!L473&lt;&gt;"";'Locations-Stops'!L473;"")&amp;"','"&amp;IF('Locations-Stops'!M473&lt;&gt;"";'Locations-Stops'!M473;"")&amp;"','"&amp;IF('Locations-Stops'!N473&lt;&gt;"";'Locations-Stops'!N473;"")&amp;"', CURRENT_TIMESTAMP);"</v>
      </c>
    </row>
    <row r="472" spans="3:6" x14ac:dyDescent="0.25">
      <c r="C472" s="16">
        <v>474</v>
      </c>
      <c r="D472" s="16" t="s">
        <v>17780</v>
      </c>
      <c r="E472" s="16" t="s">
        <v>4333</v>
      </c>
      <c r="F472" s="16" t="str">
        <f t="shared" si="7"/>
        <v>"INSERT INTO `locations` (`id`, `name`, `latitude`, `longitude`, `province`, `region_1`, `region_2`, `region_3`, `street`, `number`, `postal`, `img`, `last_modified`) VALUES (NULL,'"&amp;SUBSTITUTE('Locations-Stops'!F474;"'";"\'")&amp;"',"&amp;IF('Locations-Stops'!D474&lt;&gt;"";LEFT('Locations-Stops'!D474;2)&amp;"."&amp;RIGHT('Locations-Stops'!D474;LEN('Locations-Stops'!D474)-2);"0")&amp;","&amp;IF('Locations-Stops'!E474&lt;&gt;"";LEFT('Locations-Stops'!E474;1)&amp;"."&amp;RIGHT('Locations-Stops'!E474;LEN('Locations-Stops'!E474)-1);"0")&amp;","&amp;IF('Locations-Stops'!G474&lt;&gt;"";VLOOKUP('Locations-Stops'!G474;Regions!A2:B300;2;FALSE);"0")&amp;","&amp;IF('Locations-Stops'!H474&lt;&gt;"";VLOOKUP('Locations-Stops'!H474;Regions!C2:D300;2;FALSE);"0")&amp;","&amp;IF('Locations-Stops'!I474&lt;&gt;"";VLOOKUP('Locations-Stops'!I474;Regions!F2:G300;2;FALSE);"0")&amp;","&amp;IF('Locations-Stops'!J474&lt;&gt;"";VLOOKUP('Locations-Stops'!J474;Regions!I2:J300;2;FALSE);"0")&amp;",'"&amp;IF('Locations-Stops'!K474&lt;&gt;"";SUBSTITUTE('Locations-Stops'!K474;"'";"\'");"")&amp;"','"&amp;IF('Locations-Stops'!L474&lt;&gt;"";'Locations-Stops'!L474;"")&amp;"','"&amp;IF('Locations-Stops'!M474&lt;&gt;"";'Locations-Stops'!M474;"")&amp;"','"&amp;IF('Locations-Stops'!N474&lt;&gt;"";'Locations-Stops'!N474;"")&amp;"', CURRENT_TIMESTAMP);"</v>
      </c>
    </row>
    <row r="473" spans="3:6" x14ac:dyDescent="0.25">
      <c r="C473" s="16">
        <v>475</v>
      </c>
      <c r="D473" s="16" t="s">
        <v>17780</v>
      </c>
      <c r="E473" s="16" t="s">
        <v>4333</v>
      </c>
      <c r="F473" s="16" t="str">
        <f t="shared" si="7"/>
        <v>"INSERT INTO `locations` (`id`, `name`, `latitude`, `longitude`, `province`, `region_1`, `region_2`, `region_3`, `street`, `number`, `postal`, `img`, `last_modified`) VALUES (NULL,'"&amp;SUBSTITUTE('Locations-Stops'!F475;"'";"\'")&amp;"',"&amp;IF('Locations-Stops'!D475&lt;&gt;"";LEFT('Locations-Stops'!D475;2)&amp;"."&amp;RIGHT('Locations-Stops'!D475;LEN('Locations-Stops'!D475)-2);"0")&amp;","&amp;IF('Locations-Stops'!E475&lt;&gt;"";LEFT('Locations-Stops'!E475;1)&amp;"."&amp;RIGHT('Locations-Stops'!E475;LEN('Locations-Stops'!E475)-1);"0")&amp;","&amp;IF('Locations-Stops'!G475&lt;&gt;"";VLOOKUP('Locations-Stops'!G475;Regions!A2:B300;2;FALSE);"0")&amp;","&amp;IF('Locations-Stops'!H475&lt;&gt;"";VLOOKUP('Locations-Stops'!H475;Regions!C2:D300;2;FALSE);"0")&amp;","&amp;IF('Locations-Stops'!I475&lt;&gt;"";VLOOKUP('Locations-Stops'!I475;Regions!F2:G300;2;FALSE);"0")&amp;","&amp;IF('Locations-Stops'!J475&lt;&gt;"";VLOOKUP('Locations-Stops'!J475;Regions!I2:J300;2;FALSE);"0")&amp;",'"&amp;IF('Locations-Stops'!K475&lt;&gt;"";SUBSTITUTE('Locations-Stops'!K475;"'";"\'");"")&amp;"','"&amp;IF('Locations-Stops'!L475&lt;&gt;"";'Locations-Stops'!L475;"")&amp;"','"&amp;IF('Locations-Stops'!M475&lt;&gt;"";'Locations-Stops'!M475;"")&amp;"','"&amp;IF('Locations-Stops'!N475&lt;&gt;"";'Locations-Stops'!N475;"")&amp;"', CURRENT_TIMESTAMP);"</v>
      </c>
    </row>
    <row r="474" spans="3:6" x14ac:dyDescent="0.25">
      <c r="C474" s="16">
        <v>476</v>
      </c>
      <c r="D474" s="16" t="s">
        <v>17780</v>
      </c>
      <c r="E474" s="16" t="s">
        <v>4333</v>
      </c>
      <c r="F474" s="16" t="str">
        <f t="shared" si="7"/>
        <v>"INSERT INTO `locations` (`id`, `name`, `latitude`, `longitude`, `province`, `region_1`, `region_2`, `region_3`, `street`, `number`, `postal`, `img`, `last_modified`) VALUES (NULL,'"&amp;SUBSTITUTE('Locations-Stops'!F476;"'";"\'")&amp;"',"&amp;IF('Locations-Stops'!D476&lt;&gt;"";LEFT('Locations-Stops'!D476;2)&amp;"."&amp;RIGHT('Locations-Stops'!D476;LEN('Locations-Stops'!D476)-2);"0")&amp;","&amp;IF('Locations-Stops'!E476&lt;&gt;"";LEFT('Locations-Stops'!E476;1)&amp;"."&amp;RIGHT('Locations-Stops'!E476;LEN('Locations-Stops'!E476)-1);"0")&amp;","&amp;IF('Locations-Stops'!G476&lt;&gt;"";VLOOKUP('Locations-Stops'!G476;Regions!A2:B300;2;FALSE);"0")&amp;","&amp;IF('Locations-Stops'!H476&lt;&gt;"";VLOOKUP('Locations-Stops'!H476;Regions!C2:D300;2;FALSE);"0")&amp;","&amp;IF('Locations-Stops'!I476&lt;&gt;"";VLOOKUP('Locations-Stops'!I476;Regions!F2:G300;2;FALSE);"0")&amp;","&amp;IF('Locations-Stops'!J476&lt;&gt;"";VLOOKUP('Locations-Stops'!J476;Regions!I2:J300;2;FALSE);"0")&amp;",'"&amp;IF('Locations-Stops'!K476&lt;&gt;"";SUBSTITUTE('Locations-Stops'!K476;"'";"\'");"")&amp;"','"&amp;IF('Locations-Stops'!L476&lt;&gt;"";'Locations-Stops'!L476;"")&amp;"','"&amp;IF('Locations-Stops'!M476&lt;&gt;"";'Locations-Stops'!M476;"")&amp;"','"&amp;IF('Locations-Stops'!N476&lt;&gt;"";'Locations-Stops'!N476;"")&amp;"', CURRENT_TIMESTAMP);"</v>
      </c>
    </row>
    <row r="475" spans="3:6" x14ac:dyDescent="0.25">
      <c r="C475" s="16">
        <v>477</v>
      </c>
      <c r="D475" s="16" t="s">
        <v>17780</v>
      </c>
      <c r="E475" s="16" t="s">
        <v>4333</v>
      </c>
      <c r="F475" s="16" t="str">
        <f t="shared" si="7"/>
        <v>"INSERT INTO `locations` (`id`, `name`, `latitude`, `longitude`, `province`, `region_1`, `region_2`, `region_3`, `street`, `number`, `postal`, `img`, `last_modified`) VALUES (NULL,'"&amp;SUBSTITUTE('Locations-Stops'!F477;"'";"\'")&amp;"',"&amp;IF('Locations-Stops'!D477&lt;&gt;"";LEFT('Locations-Stops'!D477;2)&amp;"."&amp;RIGHT('Locations-Stops'!D477;LEN('Locations-Stops'!D477)-2);"0")&amp;","&amp;IF('Locations-Stops'!E477&lt;&gt;"";LEFT('Locations-Stops'!E477;1)&amp;"."&amp;RIGHT('Locations-Stops'!E477;LEN('Locations-Stops'!E477)-1);"0")&amp;","&amp;IF('Locations-Stops'!G477&lt;&gt;"";VLOOKUP('Locations-Stops'!G477;Regions!A2:B300;2;FALSE);"0")&amp;","&amp;IF('Locations-Stops'!H477&lt;&gt;"";VLOOKUP('Locations-Stops'!H477;Regions!C2:D300;2;FALSE);"0")&amp;","&amp;IF('Locations-Stops'!I477&lt;&gt;"";VLOOKUP('Locations-Stops'!I477;Regions!F2:G300;2;FALSE);"0")&amp;","&amp;IF('Locations-Stops'!J477&lt;&gt;"";VLOOKUP('Locations-Stops'!J477;Regions!I2:J300;2;FALSE);"0")&amp;",'"&amp;IF('Locations-Stops'!K477&lt;&gt;"";SUBSTITUTE('Locations-Stops'!K477;"'";"\'");"")&amp;"','"&amp;IF('Locations-Stops'!L477&lt;&gt;"";'Locations-Stops'!L477;"")&amp;"','"&amp;IF('Locations-Stops'!M477&lt;&gt;"";'Locations-Stops'!M477;"")&amp;"','"&amp;IF('Locations-Stops'!N477&lt;&gt;"";'Locations-Stops'!N477;"")&amp;"', CURRENT_TIMESTAMP);"</v>
      </c>
    </row>
    <row r="476" spans="3:6" x14ac:dyDescent="0.25">
      <c r="C476" s="16">
        <v>478</v>
      </c>
      <c r="D476" s="16" t="s">
        <v>17780</v>
      </c>
      <c r="E476" s="16" t="s">
        <v>4333</v>
      </c>
      <c r="F476" s="16" t="str">
        <f t="shared" si="7"/>
        <v>"INSERT INTO `locations` (`id`, `name`, `latitude`, `longitude`, `province`, `region_1`, `region_2`, `region_3`, `street`, `number`, `postal`, `img`, `last_modified`) VALUES (NULL,'"&amp;SUBSTITUTE('Locations-Stops'!F478;"'";"\'")&amp;"',"&amp;IF('Locations-Stops'!D478&lt;&gt;"";LEFT('Locations-Stops'!D478;2)&amp;"."&amp;RIGHT('Locations-Stops'!D478;LEN('Locations-Stops'!D478)-2);"0")&amp;","&amp;IF('Locations-Stops'!E478&lt;&gt;"";LEFT('Locations-Stops'!E478;1)&amp;"."&amp;RIGHT('Locations-Stops'!E478;LEN('Locations-Stops'!E478)-1);"0")&amp;","&amp;IF('Locations-Stops'!G478&lt;&gt;"";VLOOKUP('Locations-Stops'!G478;Regions!A2:B300;2;FALSE);"0")&amp;","&amp;IF('Locations-Stops'!H478&lt;&gt;"";VLOOKUP('Locations-Stops'!H478;Regions!C2:D300;2;FALSE);"0")&amp;","&amp;IF('Locations-Stops'!I478&lt;&gt;"";VLOOKUP('Locations-Stops'!I478;Regions!F2:G300;2;FALSE);"0")&amp;","&amp;IF('Locations-Stops'!J478&lt;&gt;"";VLOOKUP('Locations-Stops'!J478;Regions!I2:J300;2;FALSE);"0")&amp;",'"&amp;IF('Locations-Stops'!K478&lt;&gt;"";SUBSTITUTE('Locations-Stops'!K478;"'";"\'");"")&amp;"','"&amp;IF('Locations-Stops'!L478&lt;&gt;"";'Locations-Stops'!L478;"")&amp;"','"&amp;IF('Locations-Stops'!M478&lt;&gt;"";'Locations-Stops'!M478;"")&amp;"','"&amp;IF('Locations-Stops'!N478&lt;&gt;"";'Locations-Stops'!N478;"")&amp;"', CURRENT_TIMESTAMP);"</v>
      </c>
    </row>
    <row r="477" spans="3:6" x14ac:dyDescent="0.25">
      <c r="C477" s="16">
        <v>479</v>
      </c>
      <c r="D477" s="16" t="s">
        <v>17780</v>
      </c>
      <c r="E477" s="16" t="s">
        <v>4333</v>
      </c>
      <c r="F477" s="16" t="str">
        <f t="shared" si="7"/>
        <v>"INSERT INTO `locations` (`id`, `name`, `latitude`, `longitude`, `province`, `region_1`, `region_2`, `region_3`, `street`, `number`, `postal`, `img`, `last_modified`) VALUES (NULL,'"&amp;SUBSTITUTE('Locations-Stops'!F479;"'";"\'")&amp;"',"&amp;IF('Locations-Stops'!D479&lt;&gt;"";LEFT('Locations-Stops'!D479;2)&amp;"."&amp;RIGHT('Locations-Stops'!D479;LEN('Locations-Stops'!D479)-2);"0")&amp;","&amp;IF('Locations-Stops'!E479&lt;&gt;"";LEFT('Locations-Stops'!E479;1)&amp;"."&amp;RIGHT('Locations-Stops'!E479;LEN('Locations-Stops'!E479)-1);"0")&amp;","&amp;IF('Locations-Stops'!G479&lt;&gt;"";VLOOKUP('Locations-Stops'!G479;Regions!A2:B300;2;FALSE);"0")&amp;","&amp;IF('Locations-Stops'!H479&lt;&gt;"";VLOOKUP('Locations-Stops'!H479;Regions!C2:D300;2;FALSE);"0")&amp;","&amp;IF('Locations-Stops'!I479&lt;&gt;"";VLOOKUP('Locations-Stops'!I479;Regions!F2:G300;2;FALSE);"0")&amp;","&amp;IF('Locations-Stops'!J479&lt;&gt;"";VLOOKUP('Locations-Stops'!J479;Regions!I2:J300;2;FALSE);"0")&amp;",'"&amp;IF('Locations-Stops'!K479&lt;&gt;"";SUBSTITUTE('Locations-Stops'!K479;"'";"\'");"")&amp;"','"&amp;IF('Locations-Stops'!L479&lt;&gt;"";'Locations-Stops'!L479;"")&amp;"','"&amp;IF('Locations-Stops'!M479&lt;&gt;"";'Locations-Stops'!M479;"")&amp;"','"&amp;IF('Locations-Stops'!N479&lt;&gt;"";'Locations-Stops'!N479;"")&amp;"', CURRENT_TIMESTAMP);"</v>
      </c>
    </row>
    <row r="478" spans="3:6" x14ac:dyDescent="0.25">
      <c r="C478" s="16">
        <v>480</v>
      </c>
      <c r="D478" s="16" t="s">
        <v>17780</v>
      </c>
      <c r="E478" s="16" t="s">
        <v>4333</v>
      </c>
      <c r="F478" s="16" t="str">
        <f t="shared" si="7"/>
        <v>"INSERT INTO `locations` (`id`, `name`, `latitude`, `longitude`, `province`, `region_1`, `region_2`, `region_3`, `street`, `number`, `postal`, `img`, `last_modified`) VALUES (NULL,'"&amp;SUBSTITUTE('Locations-Stops'!F480;"'";"\'")&amp;"',"&amp;IF('Locations-Stops'!D480&lt;&gt;"";LEFT('Locations-Stops'!D480;2)&amp;"."&amp;RIGHT('Locations-Stops'!D480;LEN('Locations-Stops'!D480)-2);"0")&amp;","&amp;IF('Locations-Stops'!E480&lt;&gt;"";LEFT('Locations-Stops'!E480;1)&amp;"."&amp;RIGHT('Locations-Stops'!E480;LEN('Locations-Stops'!E480)-1);"0")&amp;","&amp;IF('Locations-Stops'!G480&lt;&gt;"";VLOOKUP('Locations-Stops'!G480;Regions!A2:B300;2;FALSE);"0")&amp;","&amp;IF('Locations-Stops'!H480&lt;&gt;"";VLOOKUP('Locations-Stops'!H480;Regions!C2:D300;2;FALSE);"0")&amp;","&amp;IF('Locations-Stops'!I480&lt;&gt;"";VLOOKUP('Locations-Stops'!I480;Regions!F2:G300;2;FALSE);"0")&amp;","&amp;IF('Locations-Stops'!J480&lt;&gt;"";VLOOKUP('Locations-Stops'!J480;Regions!I2:J300;2;FALSE);"0")&amp;",'"&amp;IF('Locations-Stops'!K480&lt;&gt;"";SUBSTITUTE('Locations-Stops'!K480;"'";"\'");"")&amp;"','"&amp;IF('Locations-Stops'!L480&lt;&gt;"";'Locations-Stops'!L480;"")&amp;"','"&amp;IF('Locations-Stops'!M480&lt;&gt;"";'Locations-Stops'!M480;"")&amp;"','"&amp;IF('Locations-Stops'!N480&lt;&gt;"";'Locations-Stops'!N480;"")&amp;"', CURRENT_TIMESTAMP);"</v>
      </c>
    </row>
    <row r="479" spans="3:6" x14ac:dyDescent="0.25">
      <c r="C479" s="16">
        <v>481</v>
      </c>
      <c r="D479" s="16" t="s">
        <v>17780</v>
      </c>
      <c r="E479" s="16" t="s">
        <v>4333</v>
      </c>
      <c r="F479" s="16" t="str">
        <f t="shared" si="7"/>
        <v>"INSERT INTO `locations` (`id`, `name`, `latitude`, `longitude`, `province`, `region_1`, `region_2`, `region_3`, `street`, `number`, `postal`, `img`, `last_modified`) VALUES (NULL,'"&amp;SUBSTITUTE('Locations-Stops'!F481;"'";"\'")&amp;"',"&amp;IF('Locations-Stops'!D481&lt;&gt;"";LEFT('Locations-Stops'!D481;2)&amp;"."&amp;RIGHT('Locations-Stops'!D481;LEN('Locations-Stops'!D481)-2);"0")&amp;","&amp;IF('Locations-Stops'!E481&lt;&gt;"";LEFT('Locations-Stops'!E481;1)&amp;"."&amp;RIGHT('Locations-Stops'!E481;LEN('Locations-Stops'!E481)-1);"0")&amp;","&amp;IF('Locations-Stops'!G481&lt;&gt;"";VLOOKUP('Locations-Stops'!G481;Regions!A2:B300;2;FALSE);"0")&amp;","&amp;IF('Locations-Stops'!H481&lt;&gt;"";VLOOKUP('Locations-Stops'!H481;Regions!C2:D300;2;FALSE);"0")&amp;","&amp;IF('Locations-Stops'!I481&lt;&gt;"";VLOOKUP('Locations-Stops'!I481;Regions!F2:G300;2;FALSE);"0")&amp;","&amp;IF('Locations-Stops'!J481&lt;&gt;"";VLOOKUP('Locations-Stops'!J481;Regions!I2:J300;2;FALSE);"0")&amp;",'"&amp;IF('Locations-Stops'!K481&lt;&gt;"";SUBSTITUTE('Locations-Stops'!K481;"'";"\'");"")&amp;"','"&amp;IF('Locations-Stops'!L481&lt;&gt;"";'Locations-Stops'!L481;"")&amp;"','"&amp;IF('Locations-Stops'!M481&lt;&gt;"";'Locations-Stops'!M481;"")&amp;"','"&amp;IF('Locations-Stops'!N481&lt;&gt;"";'Locations-Stops'!N481;"")&amp;"', CURRENT_TIMESTAMP);"</v>
      </c>
    </row>
    <row r="480" spans="3:6" x14ac:dyDescent="0.25">
      <c r="C480" s="16">
        <v>482</v>
      </c>
      <c r="D480" s="16" t="s">
        <v>17780</v>
      </c>
      <c r="E480" s="16" t="s">
        <v>4333</v>
      </c>
      <c r="F480" s="16" t="str">
        <f t="shared" si="7"/>
        <v>"INSERT INTO `locations` (`id`, `name`, `latitude`, `longitude`, `province`, `region_1`, `region_2`, `region_3`, `street`, `number`, `postal`, `img`, `last_modified`) VALUES (NULL,'"&amp;SUBSTITUTE('Locations-Stops'!F482;"'";"\'")&amp;"',"&amp;IF('Locations-Stops'!D482&lt;&gt;"";LEFT('Locations-Stops'!D482;2)&amp;"."&amp;RIGHT('Locations-Stops'!D482;LEN('Locations-Stops'!D482)-2);"0")&amp;","&amp;IF('Locations-Stops'!E482&lt;&gt;"";LEFT('Locations-Stops'!E482;1)&amp;"."&amp;RIGHT('Locations-Stops'!E482;LEN('Locations-Stops'!E482)-1);"0")&amp;","&amp;IF('Locations-Stops'!G482&lt;&gt;"";VLOOKUP('Locations-Stops'!G482;Regions!A2:B300;2;FALSE);"0")&amp;","&amp;IF('Locations-Stops'!H482&lt;&gt;"";VLOOKUP('Locations-Stops'!H482;Regions!C2:D300;2;FALSE);"0")&amp;","&amp;IF('Locations-Stops'!I482&lt;&gt;"";VLOOKUP('Locations-Stops'!I482;Regions!F2:G300;2;FALSE);"0")&amp;","&amp;IF('Locations-Stops'!J482&lt;&gt;"";VLOOKUP('Locations-Stops'!J482;Regions!I2:J300;2;FALSE);"0")&amp;",'"&amp;IF('Locations-Stops'!K482&lt;&gt;"";SUBSTITUTE('Locations-Stops'!K482;"'";"\'");"")&amp;"','"&amp;IF('Locations-Stops'!L482&lt;&gt;"";'Locations-Stops'!L482;"")&amp;"','"&amp;IF('Locations-Stops'!M482&lt;&gt;"";'Locations-Stops'!M482;"")&amp;"','"&amp;IF('Locations-Stops'!N482&lt;&gt;"";'Locations-Stops'!N482;"")&amp;"', CURRENT_TIMESTAMP);"</v>
      </c>
    </row>
    <row r="481" spans="3:6" x14ac:dyDescent="0.25">
      <c r="C481" s="16">
        <v>483</v>
      </c>
      <c r="D481" s="16" t="s">
        <v>17780</v>
      </c>
      <c r="E481" s="16" t="s">
        <v>4333</v>
      </c>
      <c r="F481" s="16" t="str">
        <f t="shared" si="7"/>
        <v>"INSERT INTO `locations` (`id`, `name`, `latitude`, `longitude`, `province`, `region_1`, `region_2`, `region_3`, `street`, `number`, `postal`, `img`, `last_modified`) VALUES (NULL,'"&amp;SUBSTITUTE('Locations-Stops'!F483;"'";"\'")&amp;"',"&amp;IF('Locations-Stops'!D483&lt;&gt;"";LEFT('Locations-Stops'!D483;2)&amp;"."&amp;RIGHT('Locations-Stops'!D483;LEN('Locations-Stops'!D483)-2);"0")&amp;","&amp;IF('Locations-Stops'!E483&lt;&gt;"";LEFT('Locations-Stops'!E483;1)&amp;"."&amp;RIGHT('Locations-Stops'!E483;LEN('Locations-Stops'!E483)-1);"0")&amp;","&amp;IF('Locations-Stops'!G483&lt;&gt;"";VLOOKUP('Locations-Stops'!G483;Regions!A2:B300;2;FALSE);"0")&amp;","&amp;IF('Locations-Stops'!H483&lt;&gt;"";VLOOKUP('Locations-Stops'!H483;Regions!C2:D300;2;FALSE);"0")&amp;","&amp;IF('Locations-Stops'!I483&lt;&gt;"";VLOOKUP('Locations-Stops'!I483;Regions!F2:G300;2;FALSE);"0")&amp;","&amp;IF('Locations-Stops'!J483&lt;&gt;"";VLOOKUP('Locations-Stops'!J483;Regions!I2:J300;2;FALSE);"0")&amp;",'"&amp;IF('Locations-Stops'!K483&lt;&gt;"";SUBSTITUTE('Locations-Stops'!K483;"'";"\'");"")&amp;"','"&amp;IF('Locations-Stops'!L483&lt;&gt;"";'Locations-Stops'!L483;"")&amp;"','"&amp;IF('Locations-Stops'!M483&lt;&gt;"";'Locations-Stops'!M483;"")&amp;"','"&amp;IF('Locations-Stops'!N483&lt;&gt;"";'Locations-Stops'!N483;"")&amp;"', CURRENT_TIMESTAMP);"</v>
      </c>
    </row>
    <row r="482" spans="3:6" x14ac:dyDescent="0.25">
      <c r="C482" s="16">
        <v>484</v>
      </c>
      <c r="D482" s="16" t="s">
        <v>17780</v>
      </c>
      <c r="E482" s="16" t="s">
        <v>4333</v>
      </c>
      <c r="F482" s="16" t="str">
        <f t="shared" si="7"/>
        <v>"INSERT INTO `locations` (`id`, `name`, `latitude`, `longitude`, `province`, `region_1`, `region_2`, `region_3`, `street`, `number`, `postal`, `img`, `last_modified`) VALUES (NULL,'"&amp;SUBSTITUTE('Locations-Stops'!F484;"'";"\'")&amp;"',"&amp;IF('Locations-Stops'!D484&lt;&gt;"";LEFT('Locations-Stops'!D484;2)&amp;"."&amp;RIGHT('Locations-Stops'!D484;LEN('Locations-Stops'!D484)-2);"0")&amp;","&amp;IF('Locations-Stops'!E484&lt;&gt;"";LEFT('Locations-Stops'!E484;1)&amp;"."&amp;RIGHT('Locations-Stops'!E484;LEN('Locations-Stops'!E484)-1);"0")&amp;","&amp;IF('Locations-Stops'!G484&lt;&gt;"";VLOOKUP('Locations-Stops'!G484;Regions!A2:B300;2;FALSE);"0")&amp;","&amp;IF('Locations-Stops'!H484&lt;&gt;"";VLOOKUP('Locations-Stops'!H484;Regions!C2:D300;2;FALSE);"0")&amp;","&amp;IF('Locations-Stops'!I484&lt;&gt;"";VLOOKUP('Locations-Stops'!I484;Regions!F2:G300;2;FALSE);"0")&amp;","&amp;IF('Locations-Stops'!J484&lt;&gt;"";VLOOKUP('Locations-Stops'!J484;Regions!I2:J300;2;FALSE);"0")&amp;",'"&amp;IF('Locations-Stops'!K484&lt;&gt;"";SUBSTITUTE('Locations-Stops'!K484;"'";"\'");"")&amp;"','"&amp;IF('Locations-Stops'!L484&lt;&gt;"";'Locations-Stops'!L484;"")&amp;"','"&amp;IF('Locations-Stops'!M484&lt;&gt;"";'Locations-Stops'!M484;"")&amp;"','"&amp;IF('Locations-Stops'!N484&lt;&gt;"";'Locations-Stops'!N484;"")&amp;"', CURRENT_TIMESTAMP);"</v>
      </c>
    </row>
    <row r="483" spans="3:6" x14ac:dyDescent="0.25">
      <c r="C483" s="16">
        <v>485</v>
      </c>
      <c r="D483" s="16" t="s">
        <v>17780</v>
      </c>
      <c r="E483" s="16" t="s">
        <v>4333</v>
      </c>
      <c r="F483" s="16" t="str">
        <f t="shared" si="7"/>
        <v>"INSERT INTO `locations` (`id`, `name`, `latitude`, `longitude`, `province`, `region_1`, `region_2`, `region_3`, `street`, `number`, `postal`, `img`, `last_modified`) VALUES (NULL,'"&amp;SUBSTITUTE('Locations-Stops'!F485;"'";"\'")&amp;"',"&amp;IF('Locations-Stops'!D485&lt;&gt;"";LEFT('Locations-Stops'!D485;2)&amp;"."&amp;RIGHT('Locations-Stops'!D485;LEN('Locations-Stops'!D485)-2);"0")&amp;","&amp;IF('Locations-Stops'!E485&lt;&gt;"";LEFT('Locations-Stops'!E485;1)&amp;"."&amp;RIGHT('Locations-Stops'!E485;LEN('Locations-Stops'!E485)-1);"0")&amp;","&amp;IF('Locations-Stops'!G485&lt;&gt;"";VLOOKUP('Locations-Stops'!G485;Regions!A2:B300;2;FALSE);"0")&amp;","&amp;IF('Locations-Stops'!H485&lt;&gt;"";VLOOKUP('Locations-Stops'!H485;Regions!C2:D300;2;FALSE);"0")&amp;","&amp;IF('Locations-Stops'!I485&lt;&gt;"";VLOOKUP('Locations-Stops'!I485;Regions!F2:G300;2;FALSE);"0")&amp;","&amp;IF('Locations-Stops'!J485&lt;&gt;"";VLOOKUP('Locations-Stops'!J485;Regions!I2:J300;2;FALSE);"0")&amp;",'"&amp;IF('Locations-Stops'!K485&lt;&gt;"";SUBSTITUTE('Locations-Stops'!K485;"'";"\'");"")&amp;"','"&amp;IF('Locations-Stops'!L485&lt;&gt;"";'Locations-Stops'!L485;"")&amp;"','"&amp;IF('Locations-Stops'!M485&lt;&gt;"";'Locations-Stops'!M485;"")&amp;"','"&amp;IF('Locations-Stops'!N485&lt;&gt;"";'Locations-Stops'!N485;"")&amp;"', CURRENT_TIMESTAMP);"</v>
      </c>
    </row>
    <row r="484" spans="3:6" x14ac:dyDescent="0.25">
      <c r="C484" s="16">
        <v>486</v>
      </c>
      <c r="D484" s="16" t="s">
        <v>17780</v>
      </c>
      <c r="E484" s="16" t="s">
        <v>4333</v>
      </c>
      <c r="F484" s="16" t="str">
        <f t="shared" si="7"/>
        <v>"INSERT INTO `locations` (`id`, `name`, `latitude`, `longitude`, `province`, `region_1`, `region_2`, `region_3`, `street`, `number`, `postal`, `img`, `last_modified`) VALUES (NULL,'"&amp;SUBSTITUTE('Locations-Stops'!F486;"'";"\'")&amp;"',"&amp;IF('Locations-Stops'!D486&lt;&gt;"";LEFT('Locations-Stops'!D486;2)&amp;"."&amp;RIGHT('Locations-Stops'!D486;LEN('Locations-Stops'!D486)-2);"0")&amp;","&amp;IF('Locations-Stops'!E486&lt;&gt;"";LEFT('Locations-Stops'!E486;1)&amp;"."&amp;RIGHT('Locations-Stops'!E486;LEN('Locations-Stops'!E486)-1);"0")&amp;","&amp;IF('Locations-Stops'!G486&lt;&gt;"";VLOOKUP('Locations-Stops'!G486;Regions!A2:B300;2;FALSE);"0")&amp;","&amp;IF('Locations-Stops'!H486&lt;&gt;"";VLOOKUP('Locations-Stops'!H486;Regions!C2:D300;2;FALSE);"0")&amp;","&amp;IF('Locations-Stops'!I486&lt;&gt;"";VLOOKUP('Locations-Stops'!I486;Regions!F2:G300;2;FALSE);"0")&amp;","&amp;IF('Locations-Stops'!J486&lt;&gt;"";VLOOKUP('Locations-Stops'!J486;Regions!I2:J300;2;FALSE);"0")&amp;",'"&amp;IF('Locations-Stops'!K486&lt;&gt;"";SUBSTITUTE('Locations-Stops'!K486;"'";"\'");"")&amp;"','"&amp;IF('Locations-Stops'!L486&lt;&gt;"";'Locations-Stops'!L486;"")&amp;"','"&amp;IF('Locations-Stops'!M486&lt;&gt;"";'Locations-Stops'!M486;"")&amp;"','"&amp;IF('Locations-Stops'!N486&lt;&gt;"";'Locations-Stops'!N486;"")&amp;"', CURRENT_TIMESTAMP);"</v>
      </c>
    </row>
    <row r="485" spans="3:6" x14ac:dyDescent="0.25">
      <c r="C485" s="16">
        <v>487</v>
      </c>
      <c r="D485" s="16" t="s">
        <v>17780</v>
      </c>
      <c r="E485" s="16" t="s">
        <v>4333</v>
      </c>
      <c r="F485" s="16" t="str">
        <f t="shared" si="7"/>
        <v>"INSERT INTO `locations` (`id`, `name`, `latitude`, `longitude`, `province`, `region_1`, `region_2`, `region_3`, `street`, `number`, `postal`, `img`, `last_modified`) VALUES (NULL,'"&amp;SUBSTITUTE('Locations-Stops'!F487;"'";"\'")&amp;"',"&amp;IF('Locations-Stops'!D487&lt;&gt;"";LEFT('Locations-Stops'!D487;2)&amp;"."&amp;RIGHT('Locations-Stops'!D487;LEN('Locations-Stops'!D487)-2);"0")&amp;","&amp;IF('Locations-Stops'!E487&lt;&gt;"";LEFT('Locations-Stops'!E487;1)&amp;"."&amp;RIGHT('Locations-Stops'!E487;LEN('Locations-Stops'!E487)-1);"0")&amp;","&amp;IF('Locations-Stops'!G487&lt;&gt;"";VLOOKUP('Locations-Stops'!G487;Regions!A2:B300;2;FALSE);"0")&amp;","&amp;IF('Locations-Stops'!H487&lt;&gt;"";VLOOKUP('Locations-Stops'!H487;Regions!C2:D300;2;FALSE);"0")&amp;","&amp;IF('Locations-Stops'!I487&lt;&gt;"";VLOOKUP('Locations-Stops'!I487;Regions!F2:G300;2;FALSE);"0")&amp;","&amp;IF('Locations-Stops'!J487&lt;&gt;"";VLOOKUP('Locations-Stops'!J487;Regions!I2:J300;2;FALSE);"0")&amp;",'"&amp;IF('Locations-Stops'!K487&lt;&gt;"";SUBSTITUTE('Locations-Stops'!K487;"'";"\'");"")&amp;"','"&amp;IF('Locations-Stops'!L487&lt;&gt;"";'Locations-Stops'!L487;"")&amp;"','"&amp;IF('Locations-Stops'!M487&lt;&gt;"";'Locations-Stops'!M487;"")&amp;"','"&amp;IF('Locations-Stops'!N487&lt;&gt;"";'Locations-Stops'!N487;"")&amp;"', CURRENT_TIMESTAMP);"</v>
      </c>
    </row>
    <row r="486" spans="3:6" x14ac:dyDescent="0.25">
      <c r="C486" s="16">
        <v>488</v>
      </c>
      <c r="D486" s="16" t="s">
        <v>17780</v>
      </c>
      <c r="E486" s="16" t="s">
        <v>4333</v>
      </c>
      <c r="F486" s="16" t="str">
        <f t="shared" si="7"/>
        <v>"INSERT INTO `locations` (`id`, `name`, `latitude`, `longitude`, `province`, `region_1`, `region_2`, `region_3`, `street`, `number`, `postal`, `img`, `last_modified`) VALUES (NULL,'"&amp;SUBSTITUTE('Locations-Stops'!F488;"'";"\'")&amp;"',"&amp;IF('Locations-Stops'!D488&lt;&gt;"";LEFT('Locations-Stops'!D488;2)&amp;"."&amp;RIGHT('Locations-Stops'!D488;LEN('Locations-Stops'!D488)-2);"0")&amp;","&amp;IF('Locations-Stops'!E488&lt;&gt;"";LEFT('Locations-Stops'!E488;1)&amp;"."&amp;RIGHT('Locations-Stops'!E488;LEN('Locations-Stops'!E488)-1);"0")&amp;","&amp;IF('Locations-Stops'!G488&lt;&gt;"";VLOOKUP('Locations-Stops'!G488;Regions!A2:B300;2;FALSE);"0")&amp;","&amp;IF('Locations-Stops'!H488&lt;&gt;"";VLOOKUP('Locations-Stops'!H488;Regions!C2:D300;2;FALSE);"0")&amp;","&amp;IF('Locations-Stops'!I488&lt;&gt;"";VLOOKUP('Locations-Stops'!I488;Regions!F2:G300;2;FALSE);"0")&amp;","&amp;IF('Locations-Stops'!J488&lt;&gt;"";VLOOKUP('Locations-Stops'!J488;Regions!I2:J300;2;FALSE);"0")&amp;",'"&amp;IF('Locations-Stops'!K488&lt;&gt;"";SUBSTITUTE('Locations-Stops'!K488;"'";"\'");"")&amp;"','"&amp;IF('Locations-Stops'!L488&lt;&gt;"";'Locations-Stops'!L488;"")&amp;"','"&amp;IF('Locations-Stops'!M488&lt;&gt;"";'Locations-Stops'!M488;"")&amp;"','"&amp;IF('Locations-Stops'!N488&lt;&gt;"";'Locations-Stops'!N488;"")&amp;"', CURRENT_TIMESTAMP);"</v>
      </c>
    </row>
    <row r="487" spans="3:6" x14ac:dyDescent="0.25">
      <c r="C487" s="16">
        <v>489</v>
      </c>
      <c r="D487" s="16" t="s">
        <v>17780</v>
      </c>
      <c r="E487" s="16" t="s">
        <v>4333</v>
      </c>
      <c r="F487" s="16" t="str">
        <f t="shared" si="7"/>
        <v>"INSERT INTO `locations` (`id`, `name`, `latitude`, `longitude`, `province`, `region_1`, `region_2`, `region_3`, `street`, `number`, `postal`, `img`, `last_modified`) VALUES (NULL,'"&amp;SUBSTITUTE('Locations-Stops'!F489;"'";"\'")&amp;"',"&amp;IF('Locations-Stops'!D489&lt;&gt;"";LEFT('Locations-Stops'!D489;2)&amp;"."&amp;RIGHT('Locations-Stops'!D489;LEN('Locations-Stops'!D489)-2);"0")&amp;","&amp;IF('Locations-Stops'!E489&lt;&gt;"";LEFT('Locations-Stops'!E489;1)&amp;"."&amp;RIGHT('Locations-Stops'!E489;LEN('Locations-Stops'!E489)-1);"0")&amp;","&amp;IF('Locations-Stops'!G489&lt;&gt;"";VLOOKUP('Locations-Stops'!G489;Regions!A2:B300;2;FALSE);"0")&amp;","&amp;IF('Locations-Stops'!H489&lt;&gt;"";VLOOKUP('Locations-Stops'!H489;Regions!C2:D300;2;FALSE);"0")&amp;","&amp;IF('Locations-Stops'!I489&lt;&gt;"";VLOOKUP('Locations-Stops'!I489;Regions!F2:G300;2;FALSE);"0")&amp;","&amp;IF('Locations-Stops'!J489&lt;&gt;"";VLOOKUP('Locations-Stops'!J489;Regions!I2:J300;2;FALSE);"0")&amp;",'"&amp;IF('Locations-Stops'!K489&lt;&gt;"";SUBSTITUTE('Locations-Stops'!K489;"'";"\'");"")&amp;"','"&amp;IF('Locations-Stops'!L489&lt;&gt;"";'Locations-Stops'!L489;"")&amp;"','"&amp;IF('Locations-Stops'!M489&lt;&gt;"";'Locations-Stops'!M489;"")&amp;"','"&amp;IF('Locations-Stops'!N489&lt;&gt;"";'Locations-Stops'!N489;"")&amp;"', CURRENT_TIMESTAMP);"</v>
      </c>
    </row>
    <row r="488" spans="3:6" x14ac:dyDescent="0.25">
      <c r="C488" s="16">
        <v>490</v>
      </c>
      <c r="D488" s="16" t="s">
        <v>17780</v>
      </c>
      <c r="E488" s="16" t="s">
        <v>4333</v>
      </c>
      <c r="F488" s="16" t="str">
        <f t="shared" si="7"/>
        <v>"INSERT INTO `locations` (`id`, `name`, `latitude`, `longitude`, `province`, `region_1`, `region_2`, `region_3`, `street`, `number`, `postal`, `img`, `last_modified`) VALUES (NULL,'"&amp;SUBSTITUTE('Locations-Stops'!F490;"'";"\'")&amp;"',"&amp;IF('Locations-Stops'!D490&lt;&gt;"";LEFT('Locations-Stops'!D490;2)&amp;"."&amp;RIGHT('Locations-Stops'!D490;LEN('Locations-Stops'!D490)-2);"0")&amp;","&amp;IF('Locations-Stops'!E490&lt;&gt;"";LEFT('Locations-Stops'!E490;1)&amp;"."&amp;RIGHT('Locations-Stops'!E490;LEN('Locations-Stops'!E490)-1);"0")&amp;","&amp;IF('Locations-Stops'!G490&lt;&gt;"";VLOOKUP('Locations-Stops'!G490;Regions!A2:B300;2;FALSE);"0")&amp;","&amp;IF('Locations-Stops'!H490&lt;&gt;"";VLOOKUP('Locations-Stops'!H490;Regions!C2:D300;2;FALSE);"0")&amp;","&amp;IF('Locations-Stops'!I490&lt;&gt;"";VLOOKUP('Locations-Stops'!I490;Regions!F2:G300;2;FALSE);"0")&amp;","&amp;IF('Locations-Stops'!J490&lt;&gt;"";VLOOKUP('Locations-Stops'!J490;Regions!I2:J300;2;FALSE);"0")&amp;",'"&amp;IF('Locations-Stops'!K490&lt;&gt;"";SUBSTITUTE('Locations-Stops'!K490;"'";"\'");"")&amp;"','"&amp;IF('Locations-Stops'!L490&lt;&gt;"";'Locations-Stops'!L490;"")&amp;"','"&amp;IF('Locations-Stops'!M490&lt;&gt;"";'Locations-Stops'!M490;"")&amp;"','"&amp;IF('Locations-Stops'!N490&lt;&gt;"";'Locations-Stops'!N490;"")&amp;"', CURRENT_TIMESTAMP);"</v>
      </c>
    </row>
    <row r="489" spans="3:6" x14ac:dyDescent="0.25">
      <c r="C489" s="16">
        <v>491</v>
      </c>
      <c r="D489" s="16" t="s">
        <v>17780</v>
      </c>
      <c r="E489" s="16" t="s">
        <v>4333</v>
      </c>
      <c r="F489" s="16" t="str">
        <f t="shared" si="7"/>
        <v>"INSERT INTO `locations` (`id`, `name`, `latitude`, `longitude`, `province`, `region_1`, `region_2`, `region_3`, `street`, `number`, `postal`, `img`, `last_modified`) VALUES (NULL,'"&amp;SUBSTITUTE('Locations-Stops'!F491;"'";"\'")&amp;"',"&amp;IF('Locations-Stops'!D491&lt;&gt;"";LEFT('Locations-Stops'!D491;2)&amp;"."&amp;RIGHT('Locations-Stops'!D491;LEN('Locations-Stops'!D491)-2);"0")&amp;","&amp;IF('Locations-Stops'!E491&lt;&gt;"";LEFT('Locations-Stops'!E491;1)&amp;"."&amp;RIGHT('Locations-Stops'!E491;LEN('Locations-Stops'!E491)-1);"0")&amp;","&amp;IF('Locations-Stops'!G491&lt;&gt;"";VLOOKUP('Locations-Stops'!G491;Regions!A2:B300;2;FALSE);"0")&amp;","&amp;IF('Locations-Stops'!H491&lt;&gt;"";VLOOKUP('Locations-Stops'!H491;Regions!C2:D300;2;FALSE);"0")&amp;","&amp;IF('Locations-Stops'!I491&lt;&gt;"";VLOOKUP('Locations-Stops'!I491;Regions!F2:G300;2;FALSE);"0")&amp;","&amp;IF('Locations-Stops'!J491&lt;&gt;"";VLOOKUP('Locations-Stops'!J491;Regions!I2:J300;2;FALSE);"0")&amp;",'"&amp;IF('Locations-Stops'!K491&lt;&gt;"";SUBSTITUTE('Locations-Stops'!K491;"'";"\'");"")&amp;"','"&amp;IF('Locations-Stops'!L491&lt;&gt;"";'Locations-Stops'!L491;"")&amp;"','"&amp;IF('Locations-Stops'!M491&lt;&gt;"";'Locations-Stops'!M491;"")&amp;"','"&amp;IF('Locations-Stops'!N491&lt;&gt;"";'Locations-Stops'!N491;"")&amp;"', CURRENT_TIMESTAMP);"</v>
      </c>
    </row>
    <row r="490" spans="3:6" x14ac:dyDescent="0.25">
      <c r="C490" s="16">
        <v>492</v>
      </c>
      <c r="D490" s="16" t="s">
        <v>17780</v>
      </c>
      <c r="E490" s="16" t="s">
        <v>4333</v>
      </c>
      <c r="F490" s="16" t="str">
        <f t="shared" si="7"/>
        <v>"INSERT INTO `locations` (`id`, `name`, `latitude`, `longitude`, `province`, `region_1`, `region_2`, `region_3`, `street`, `number`, `postal`, `img`, `last_modified`) VALUES (NULL,'"&amp;SUBSTITUTE('Locations-Stops'!F492;"'";"\'")&amp;"',"&amp;IF('Locations-Stops'!D492&lt;&gt;"";LEFT('Locations-Stops'!D492;2)&amp;"."&amp;RIGHT('Locations-Stops'!D492;LEN('Locations-Stops'!D492)-2);"0")&amp;","&amp;IF('Locations-Stops'!E492&lt;&gt;"";LEFT('Locations-Stops'!E492;1)&amp;"."&amp;RIGHT('Locations-Stops'!E492;LEN('Locations-Stops'!E492)-1);"0")&amp;","&amp;IF('Locations-Stops'!G492&lt;&gt;"";VLOOKUP('Locations-Stops'!G492;Regions!A2:B300;2;FALSE);"0")&amp;","&amp;IF('Locations-Stops'!H492&lt;&gt;"";VLOOKUP('Locations-Stops'!H492;Regions!C2:D300;2;FALSE);"0")&amp;","&amp;IF('Locations-Stops'!I492&lt;&gt;"";VLOOKUP('Locations-Stops'!I492;Regions!F2:G300;2;FALSE);"0")&amp;","&amp;IF('Locations-Stops'!J492&lt;&gt;"";VLOOKUP('Locations-Stops'!J492;Regions!I2:J300;2;FALSE);"0")&amp;",'"&amp;IF('Locations-Stops'!K492&lt;&gt;"";SUBSTITUTE('Locations-Stops'!K492;"'";"\'");"")&amp;"','"&amp;IF('Locations-Stops'!L492&lt;&gt;"";'Locations-Stops'!L492;"")&amp;"','"&amp;IF('Locations-Stops'!M492&lt;&gt;"";'Locations-Stops'!M492;"")&amp;"','"&amp;IF('Locations-Stops'!N492&lt;&gt;"";'Locations-Stops'!N492;"")&amp;"', CURRENT_TIMESTAMP);"</v>
      </c>
    </row>
    <row r="491" spans="3:6" x14ac:dyDescent="0.25">
      <c r="C491" s="16">
        <v>493</v>
      </c>
      <c r="D491" s="16" t="s">
        <v>17780</v>
      </c>
      <c r="E491" s="16" t="s">
        <v>4333</v>
      </c>
      <c r="F491" s="16" t="str">
        <f t="shared" si="7"/>
        <v>"INSERT INTO `locations` (`id`, `name`, `latitude`, `longitude`, `province`, `region_1`, `region_2`, `region_3`, `street`, `number`, `postal`, `img`, `last_modified`) VALUES (NULL,'"&amp;SUBSTITUTE('Locations-Stops'!F493;"'";"\'")&amp;"',"&amp;IF('Locations-Stops'!D493&lt;&gt;"";LEFT('Locations-Stops'!D493;2)&amp;"."&amp;RIGHT('Locations-Stops'!D493;LEN('Locations-Stops'!D493)-2);"0")&amp;","&amp;IF('Locations-Stops'!E493&lt;&gt;"";LEFT('Locations-Stops'!E493;1)&amp;"."&amp;RIGHT('Locations-Stops'!E493;LEN('Locations-Stops'!E493)-1);"0")&amp;","&amp;IF('Locations-Stops'!G493&lt;&gt;"";VLOOKUP('Locations-Stops'!G493;Regions!A2:B300;2;FALSE);"0")&amp;","&amp;IF('Locations-Stops'!H493&lt;&gt;"";VLOOKUP('Locations-Stops'!H493;Regions!C2:D300;2;FALSE);"0")&amp;","&amp;IF('Locations-Stops'!I493&lt;&gt;"";VLOOKUP('Locations-Stops'!I493;Regions!F2:G300;2;FALSE);"0")&amp;","&amp;IF('Locations-Stops'!J493&lt;&gt;"";VLOOKUP('Locations-Stops'!J493;Regions!I2:J300;2;FALSE);"0")&amp;",'"&amp;IF('Locations-Stops'!K493&lt;&gt;"";SUBSTITUTE('Locations-Stops'!K493;"'";"\'");"")&amp;"','"&amp;IF('Locations-Stops'!L493&lt;&gt;"";'Locations-Stops'!L493;"")&amp;"','"&amp;IF('Locations-Stops'!M493&lt;&gt;"";'Locations-Stops'!M493;"")&amp;"','"&amp;IF('Locations-Stops'!N493&lt;&gt;"";'Locations-Stops'!N493;"")&amp;"', CURRENT_TIMESTAMP);"</v>
      </c>
    </row>
    <row r="492" spans="3:6" x14ac:dyDescent="0.25">
      <c r="C492" s="16">
        <v>494</v>
      </c>
      <c r="D492" s="16" t="s">
        <v>17780</v>
      </c>
      <c r="E492" s="16" t="s">
        <v>4333</v>
      </c>
      <c r="F492" s="16" t="str">
        <f t="shared" si="7"/>
        <v>"INSERT INTO `locations` (`id`, `name`, `latitude`, `longitude`, `province`, `region_1`, `region_2`, `region_3`, `street`, `number`, `postal`, `img`, `last_modified`) VALUES (NULL,'"&amp;SUBSTITUTE('Locations-Stops'!F494;"'";"\'")&amp;"',"&amp;IF('Locations-Stops'!D494&lt;&gt;"";LEFT('Locations-Stops'!D494;2)&amp;"."&amp;RIGHT('Locations-Stops'!D494;LEN('Locations-Stops'!D494)-2);"0")&amp;","&amp;IF('Locations-Stops'!E494&lt;&gt;"";LEFT('Locations-Stops'!E494;1)&amp;"."&amp;RIGHT('Locations-Stops'!E494;LEN('Locations-Stops'!E494)-1);"0")&amp;","&amp;IF('Locations-Stops'!G494&lt;&gt;"";VLOOKUP('Locations-Stops'!G494;Regions!A2:B300;2;FALSE);"0")&amp;","&amp;IF('Locations-Stops'!H494&lt;&gt;"";VLOOKUP('Locations-Stops'!H494;Regions!C2:D300;2;FALSE);"0")&amp;","&amp;IF('Locations-Stops'!I494&lt;&gt;"";VLOOKUP('Locations-Stops'!I494;Regions!F2:G300;2;FALSE);"0")&amp;","&amp;IF('Locations-Stops'!J494&lt;&gt;"";VLOOKUP('Locations-Stops'!J494;Regions!I2:J300;2;FALSE);"0")&amp;",'"&amp;IF('Locations-Stops'!K494&lt;&gt;"";SUBSTITUTE('Locations-Stops'!K494;"'";"\'");"")&amp;"','"&amp;IF('Locations-Stops'!L494&lt;&gt;"";'Locations-Stops'!L494;"")&amp;"','"&amp;IF('Locations-Stops'!M494&lt;&gt;"";'Locations-Stops'!M494;"")&amp;"','"&amp;IF('Locations-Stops'!N494&lt;&gt;"";'Locations-Stops'!N494;"")&amp;"', CURRENT_TIMESTAMP);"</v>
      </c>
    </row>
    <row r="493" spans="3:6" x14ac:dyDescent="0.25">
      <c r="C493" s="16">
        <v>495</v>
      </c>
      <c r="D493" s="16" t="s">
        <v>17780</v>
      </c>
      <c r="E493" s="16" t="s">
        <v>4333</v>
      </c>
      <c r="F493" s="16" t="str">
        <f t="shared" si="7"/>
        <v>"INSERT INTO `locations` (`id`, `name`, `latitude`, `longitude`, `province`, `region_1`, `region_2`, `region_3`, `street`, `number`, `postal`, `img`, `last_modified`) VALUES (NULL,'"&amp;SUBSTITUTE('Locations-Stops'!F495;"'";"\'")&amp;"',"&amp;IF('Locations-Stops'!D495&lt;&gt;"";LEFT('Locations-Stops'!D495;2)&amp;"."&amp;RIGHT('Locations-Stops'!D495;LEN('Locations-Stops'!D495)-2);"0")&amp;","&amp;IF('Locations-Stops'!E495&lt;&gt;"";LEFT('Locations-Stops'!E495;1)&amp;"."&amp;RIGHT('Locations-Stops'!E495;LEN('Locations-Stops'!E495)-1);"0")&amp;","&amp;IF('Locations-Stops'!G495&lt;&gt;"";VLOOKUP('Locations-Stops'!G495;Regions!A2:B300;2;FALSE);"0")&amp;","&amp;IF('Locations-Stops'!H495&lt;&gt;"";VLOOKUP('Locations-Stops'!H495;Regions!C2:D300;2;FALSE);"0")&amp;","&amp;IF('Locations-Stops'!I495&lt;&gt;"";VLOOKUP('Locations-Stops'!I495;Regions!F2:G300;2;FALSE);"0")&amp;","&amp;IF('Locations-Stops'!J495&lt;&gt;"";VLOOKUP('Locations-Stops'!J495;Regions!I2:J300;2;FALSE);"0")&amp;",'"&amp;IF('Locations-Stops'!K495&lt;&gt;"";SUBSTITUTE('Locations-Stops'!K495;"'";"\'");"")&amp;"','"&amp;IF('Locations-Stops'!L495&lt;&gt;"";'Locations-Stops'!L495;"")&amp;"','"&amp;IF('Locations-Stops'!M495&lt;&gt;"";'Locations-Stops'!M495;"")&amp;"','"&amp;IF('Locations-Stops'!N495&lt;&gt;"";'Locations-Stops'!N495;"")&amp;"', CURRENT_TIMESTAMP);"</v>
      </c>
    </row>
    <row r="494" spans="3:6" x14ac:dyDescent="0.25">
      <c r="C494" s="16">
        <v>496</v>
      </c>
      <c r="D494" s="16" t="s">
        <v>17780</v>
      </c>
      <c r="E494" s="16" t="s">
        <v>4333</v>
      </c>
      <c r="F494" s="16" t="str">
        <f t="shared" si="7"/>
        <v>"INSERT INTO `locations` (`id`, `name`, `latitude`, `longitude`, `province`, `region_1`, `region_2`, `region_3`, `street`, `number`, `postal`, `img`, `last_modified`) VALUES (NULL,'"&amp;SUBSTITUTE('Locations-Stops'!F496;"'";"\'")&amp;"',"&amp;IF('Locations-Stops'!D496&lt;&gt;"";LEFT('Locations-Stops'!D496;2)&amp;"."&amp;RIGHT('Locations-Stops'!D496;LEN('Locations-Stops'!D496)-2);"0")&amp;","&amp;IF('Locations-Stops'!E496&lt;&gt;"";LEFT('Locations-Stops'!E496;1)&amp;"."&amp;RIGHT('Locations-Stops'!E496;LEN('Locations-Stops'!E496)-1);"0")&amp;","&amp;IF('Locations-Stops'!G496&lt;&gt;"";VLOOKUP('Locations-Stops'!G496;Regions!A2:B300;2;FALSE);"0")&amp;","&amp;IF('Locations-Stops'!H496&lt;&gt;"";VLOOKUP('Locations-Stops'!H496;Regions!C2:D300;2;FALSE);"0")&amp;","&amp;IF('Locations-Stops'!I496&lt;&gt;"";VLOOKUP('Locations-Stops'!I496;Regions!F2:G300;2;FALSE);"0")&amp;","&amp;IF('Locations-Stops'!J496&lt;&gt;"";VLOOKUP('Locations-Stops'!J496;Regions!I2:J300;2;FALSE);"0")&amp;",'"&amp;IF('Locations-Stops'!K496&lt;&gt;"";SUBSTITUTE('Locations-Stops'!K496;"'";"\'");"")&amp;"','"&amp;IF('Locations-Stops'!L496&lt;&gt;"";'Locations-Stops'!L496;"")&amp;"','"&amp;IF('Locations-Stops'!M496&lt;&gt;"";'Locations-Stops'!M496;"")&amp;"','"&amp;IF('Locations-Stops'!N496&lt;&gt;"";'Locations-Stops'!N496;"")&amp;"', CURRENT_TIMESTAMP);"</v>
      </c>
    </row>
    <row r="495" spans="3:6" x14ac:dyDescent="0.25">
      <c r="C495" s="16">
        <v>497</v>
      </c>
      <c r="D495" s="16" t="s">
        <v>17780</v>
      </c>
      <c r="E495" s="16" t="s">
        <v>4333</v>
      </c>
      <c r="F495" s="16" t="str">
        <f t="shared" si="7"/>
        <v>"INSERT INTO `locations` (`id`, `name`, `latitude`, `longitude`, `province`, `region_1`, `region_2`, `region_3`, `street`, `number`, `postal`, `img`, `last_modified`) VALUES (NULL,'"&amp;SUBSTITUTE('Locations-Stops'!F497;"'";"\'")&amp;"',"&amp;IF('Locations-Stops'!D497&lt;&gt;"";LEFT('Locations-Stops'!D497;2)&amp;"."&amp;RIGHT('Locations-Stops'!D497;LEN('Locations-Stops'!D497)-2);"0")&amp;","&amp;IF('Locations-Stops'!E497&lt;&gt;"";LEFT('Locations-Stops'!E497;1)&amp;"."&amp;RIGHT('Locations-Stops'!E497;LEN('Locations-Stops'!E497)-1);"0")&amp;","&amp;IF('Locations-Stops'!G497&lt;&gt;"";VLOOKUP('Locations-Stops'!G497;Regions!A2:B300;2;FALSE);"0")&amp;","&amp;IF('Locations-Stops'!H497&lt;&gt;"";VLOOKUP('Locations-Stops'!H497;Regions!C2:D300;2;FALSE);"0")&amp;","&amp;IF('Locations-Stops'!I497&lt;&gt;"";VLOOKUP('Locations-Stops'!I497;Regions!F2:G300;2;FALSE);"0")&amp;","&amp;IF('Locations-Stops'!J497&lt;&gt;"";VLOOKUP('Locations-Stops'!J497;Regions!I2:J300;2;FALSE);"0")&amp;",'"&amp;IF('Locations-Stops'!K497&lt;&gt;"";SUBSTITUTE('Locations-Stops'!K497;"'";"\'");"")&amp;"','"&amp;IF('Locations-Stops'!L497&lt;&gt;"";'Locations-Stops'!L497;"")&amp;"','"&amp;IF('Locations-Stops'!M497&lt;&gt;"";'Locations-Stops'!M497;"")&amp;"','"&amp;IF('Locations-Stops'!N497&lt;&gt;"";'Locations-Stops'!N497;"")&amp;"', CURRENT_TIMESTAMP);"</v>
      </c>
    </row>
    <row r="496" spans="3:6" x14ac:dyDescent="0.25">
      <c r="C496" s="16">
        <v>498</v>
      </c>
      <c r="D496" s="16" t="s">
        <v>17780</v>
      </c>
      <c r="E496" s="16" t="s">
        <v>4333</v>
      </c>
      <c r="F496" s="16" t="str">
        <f t="shared" si="7"/>
        <v>"INSERT INTO `locations` (`id`, `name`, `latitude`, `longitude`, `province`, `region_1`, `region_2`, `region_3`, `street`, `number`, `postal`, `img`, `last_modified`) VALUES (NULL,'"&amp;SUBSTITUTE('Locations-Stops'!F498;"'";"\'")&amp;"',"&amp;IF('Locations-Stops'!D498&lt;&gt;"";LEFT('Locations-Stops'!D498;2)&amp;"."&amp;RIGHT('Locations-Stops'!D498;LEN('Locations-Stops'!D498)-2);"0")&amp;","&amp;IF('Locations-Stops'!E498&lt;&gt;"";LEFT('Locations-Stops'!E498;1)&amp;"."&amp;RIGHT('Locations-Stops'!E498;LEN('Locations-Stops'!E498)-1);"0")&amp;","&amp;IF('Locations-Stops'!G498&lt;&gt;"";VLOOKUP('Locations-Stops'!G498;Regions!A2:B300;2;FALSE);"0")&amp;","&amp;IF('Locations-Stops'!H498&lt;&gt;"";VLOOKUP('Locations-Stops'!H498;Regions!C2:D300;2;FALSE);"0")&amp;","&amp;IF('Locations-Stops'!I498&lt;&gt;"";VLOOKUP('Locations-Stops'!I498;Regions!F2:G300;2;FALSE);"0")&amp;","&amp;IF('Locations-Stops'!J498&lt;&gt;"";VLOOKUP('Locations-Stops'!J498;Regions!I2:J300;2;FALSE);"0")&amp;",'"&amp;IF('Locations-Stops'!K498&lt;&gt;"";SUBSTITUTE('Locations-Stops'!K498;"'";"\'");"")&amp;"','"&amp;IF('Locations-Stops'!L498&lt;&gt;"";'Locations-Stops'!L498;"")&amp;"','"&amp;IF('Locations-Stops'!M498&lt;&gt;"";'Locations-Stops'!M498;"")&amp;"','"&amp;IF('Locations-Stops'!N498&lt;&gt;"";'Locations-Stops'!N498;"")&amp;"', CURRENT_TIMESTAMP);"</v>
      </c>
    </row>
    <row r="497" spans="3:6" x14ac:dyDescent="0.25">
      <c r="C497" s="16">
        <v>499</v>
      </c>
      <c r="D497" s="16" t="s">
        <v>17780</v>
      </c>
      <c r="E497" s="16" t="s">
        <v>4333</v>
      </c>
      <c r="F497" s="16" t="str">
        <f t="shared" si="7"/>
        <v>"INSERT INTO `locations` (`id`, `name`, `latitude`, `longitude`, `province`, `region_1`, `region_2`, `region_3`, `street`, `number`, `postal`, `img`, `last_modified`) VALUES (NULL,'"&amp;SUBSTITUTE('Locations-Stops'!F499;"'";"\'")&amp;"',"&amp;IF('Locations-Stops'!D499&lt;&gt;"";LEFT('Locations-Stops'!D499;2)&amp;"."&amp;RIGHT('Locations-Stops'!D499;LEN('Locations-Stops'!D499)-2);"0")&amp;","&amp;IF('Locations-Stops'!E499&lt;&gt;"";LEFT('Locations-Stops'!E499;1)&amp;"."&amp;RIGHT('Locations-Stops'!E499;LEN('Locations-Stops'!E499)-1);"0")&amp;","&amp;IF('Locations-Stops'!G499&lt;&gt;"";VLOOKUP('Locations-Stops'!G499;Regions!A2:B300;2;FALSE);"0")&amp;","&amp;IF('Locations-Stops'!H499&lt;&gt;"";VLOOKUP('Locations-Stops'!H499;Regions!C2:D300;2;FALSE);"0")&amp;","&amp;IF('Locations-Stops'!I499&lt;&gt;"";VLOOKUP('Locations-Stops'!I499;Regions!F2:G300;2;FALSE);"0")&amp;","&amp;IF('Locations-Stops'!J499&lt;&gt;"";VLOOKUP('Locations-Stops'!J499;Regions!I2:J300;2;FALSE);"0")&amp;",'"&amp;IF('Locations-Stops'!K499&lt;&gt;"";SUBSTITUTE('Locations-Stops'!K499;"'";"\'");"")&amp;"','"&amp;IF('Locations-Stops'!L499&lt;&gt;"";'Locations-Stops'!L499;"")&amp;"','"&amp;IF('Locations-Stops'!M499&lt;&gt;"";'Locations-Stops'!M499;"")&amp;"','"&amp;IF('Locations-Stops'!N499&lt;&gt;"";'Locations-Stops'!N499;"")&amp;"', CURRENT_TIMESTAMP);"</v>
      </c>
    </row>
    <row r="498" spans="3:6" x14ac:dyDescent="0.25">
      <c r="C498" s="16">
        <v>500</v>
      </c>
      <c r="D498" s="16" t="s">
        <v>17780</v>
      </c>
      <c r="E498" s="16" t="s">
        <v>4333</v>
      </c>
      <c r="F498" s="16" t="str">
        <f t="shared" si="7"/>
        <v>"INSERT INTO `locations` (`id`, `name`, `latitude`, `longitude`, `province`, `region_1`, `region_2`, `region_3`, `street`, `number`, `postal`, `img`, `last_modified`) VALUES (NULL,'"&amp;SUBSTITUTE('Locations-Stops'!F500;"'";"\'")&amp;"',"&amp;IF('Locations-Stops'!D500&lt;&gt;"";LEFT('Locations-Stops'!D500;2)&amp;"."&amp;RIGHT('Locations-Stops'!D500;LEN('Locations-Stops'!D500)-2);"0")&amp;","&amp;IF('Locations-Stops'!E500&lt;&gt;"";LEFT('Locations-Stops'!E500;1)&amp;"."&amp;RIGHT('Locations-Stops'!E500;LEN('Locations-Stops'!E500)-1);"0")&amp;","&amp;IF('Locations-Stops'!G500&lt;&gt;"";VLOOKUP('Locations-Stops'!G500;Regions!A2:B300;2;FALSE);"0")&amp;","&amp;IF('Locations-Stops'!H500&lt;&gt;"";VLOOKUP('Locations-Stops'!H500;Regions!C2:D300;2;FALSE);"0")&amp;","&amp;IF('Locations-Stops'!I500&lt;&gt;"";VLOOKUP('Locations-Stops'!I500;Regions!F2:G300;2;FALSE);"0")&amp;","&amp;IF('Locations-Stops'!J500&lt;&gt;"";VLOOKUP('Locations-Stops'!J500;Regions!I2:J300;2;FALSE);"0")&amp;",'"&amp;IF('Locations-Stops'!K500&lt;&gt;"";SUBSTITUTE('Locations-Stops'!K500;"'";"\'");"")&amp;"','"&amp;IF('Locations-Stops'!L500&lt;&gt;"";'Locations-Stops'!L500;"")&amp;"','"&amp;IF('Locations-Stops'!M500&lt;&gt;"";'Locations-Stops'!M500;"")&amp;"','"&amp;IF('Locations-Stops'!N500&lt;&gt;"";'Locations-Stops'!N500;"")&amp;"', CURRENT_TIMESTAMP);"</v>
      </c>
    </row>
    <row r="499" spans="3:6" x14ac:dyDescent="0.25">
      <c r="C499" s="16">
        <v>501</v>
      </c>
      <c r="D499" s="16" t="s">
        <v>17780</v>
      </c>
      <c r="E499" s="16" t="s">
        <v>4333</v>
      </c>
      <c r="F499" s="16" t="str">
        <f t="shared" si="7"/>
        <v>"INSERT INTO `locations` (`id`, `name`, `latitude`, `longitude`, `province`, `region_1`, `region_2`, `region_3`, `street`, `number`, `postal`, `img`, `last_modified`) VALUES (NULL,'"&amp;SUBSTITUTE('Locations-Stops'!F501;"'";"\'")&amp;"',"&amp;IF('Locations-Stops'!D501&lt;&gt;"";LEFT('Locations-Stops'!D501;2)&amp;"."&amp;RIGHT('Locations-Stops'!D501;LEN('Locations-Stops'!D501)-2);"0")&amp;","&amp;IF('Locations-Stops'!E501&lt;&gt;"";LEFT('Locations-Stops'!E501;1)&amp;"."&amp;RIGHT('Locations-Stops'!E501;LEN('Locations-Stops'!E501)-1);"0")&amp;","&amp;IF('Locations-Stops'!G501&lt;&gt;"";VLOOKUP('Locations-Stops'!G501;Regions!A2:B300;2;FALSE);"0")&amp;","&amp;IF('Locations-Stops'!H501&lt;&gt;"";VLOOKUP('Locations-Stops'!H501;Regions!C2:D300;2;FALSE);"0")&amp;","&amp;IF('Locations-Stops'!I501&lt;&gt;"";VLOOKUP('Locations-Stops'!I501;Regions!F2:G300;2;FALSE);"0")&amp;","&amp;IF('Locations-Stops'!J501&lt;&gt;"";VLOOKUP('Locations-Stops'!J501;Regions!I2:J300;2;FALSE);"0")&amp;",'"&amp;IF('Locations-Stops'!K501&lt;&gt;"";SUBSTITUTE('Locations-Stops'!K501;"'";"\'");"")&amp;"','"&amp;IF('Locations-Stops'!L501&lt;&gt;"";'Locations-Stops'!L501;"")&amp;"','"&amp;IF('Locations-Stops'!M501&lt;&gt;"";'Locations-Stops'!M501;"")&amp;"','"&amp;IF('Locations-Stops'!N501&lt;&gt;"";'Locations-Stops'!N501;"")&amp;"', CURRENT_TIMESTAMP);"</v>
      </c>
    </row>
    <row r="500" spans="3:6" x14ac:dyDescent="0.25">
      <c r="C500" s="16">
        <v>502</v>
      </c>
      <c r="D500" s="16" t="s">
        <v>17780</v>
      </c>
      <c r="E500" s="16" t="s">
        <v>4333</v>
      </c>
      <c r="F500" s="16" t="str">
        <f t="shared" si="7"/>
        <v>"INSERT INTO `locations` (`id`, `name`, `latitude`, `longitude`, `province`, `region_1`, `region_2`, `region_3`, `street`, `number`, `postal`, `img`, `last_modified`) VALUES (NULL,'"&amp;SUBSTITUTE('Locations-Stops'!F502;"'";"\'")&amp;"',"&amp;IF('Locations-Stops'!D502&lt;&gt;"";LEFT('Locations-Stops'!D502;2)&amp;"."&amp;RIGHT('Locations-Stops'!D502;LEN('Locations-Stops'!D502)-2);"0")&amp;","&amp;IF('Locations-Stops'!E502&lt;&gt;"";LEFT('Locations-Stops'!E502;1)&amp;"."&amp;RIGHT('Locations-Stops'!E502;LEN('Locations-Stops'!E502)-1);"0")&amp;","&amp;IF('Locations-Stops'!G502&lt;&gt;"";VLOOKUP('Locations-Stops'!G502;Regions!A2:B300;2;FALSE);"0")&amp;","&amp;IF('Locations-Stops'!H502&lt;&gt;"";VLOOKUP('Locations-Stops'!H502;Regions!C2:D300;2;FALSE);"0")&amp;","&amp;IF('Locations-Stops'!I502&lt;&gt;"";VLOOKUP('Locations-Stops'!I502;Regions!F2:G300;2;FALSE);"0")&amp;","&amp;IF('Locations-Stops'!J502&lt;&gt;"";VLOOKUP('Locations-Stops'!J502;Regions!I2:J300;2;FALSE);"0")&amp;",'"&amp;IF('Locations-Stops'!K502&lt;&gt;"";SUBSTITUTE('Locations-Stops'!K502;"'";"\'");"")&amp;"','"&amp;IF('Locations-Stops'!L502&lt;&gt;"";'Locations-Stops'!L502;"")&amp;"','"&amp;IF('Locations-Stops'!M502&lt;&gt;"";'Locations-Stops'!M502;"")&amp;"','"&amp;IF('Locations-Stops'!N502&lt;&gt;"";'Locations-Stops'!N502;"")&amp;"', CURRENT_TIMESTAMP);"</v>
      </c>
    </row>
    <row r="501" spans="3:6" x14ac:dyDescent="0.25">
      <c r="C501" s="16">
        <v>503</v>
      </c>
      <c r="D501" s="16" t="s">
        <v>17780</v>
      </c>
      <c r="E501" s="16" t="s">
        <v>4333</v>
      </c>
      <c r="F501" s="16" t="str">
        <f t="shared" si="7"/>
        <v>"INSERT INTO `locations` (`id`, `name`, `latitude`, `longitude`, `province`, `region_1`, `region_2`, `region_3`, `street`, `number`, `postal`, `img`, `last_modified`) VALUES (NULL,'"&amp;SUBSTITUTE('Locations-Stops'!F503;"'";"\'")&amp;"',"&amp;IF('Locations-Stops'!D503&lt;&gt;"";LEFT('Locations-Stops'!D503;2)&amp;"."&amp;RIGHT('Locations-Stops'!D503;LEN('Locations-Stops'!D503)-2);"0")&amp;","&amp;IF('Locations-Stops'!E503&lt;&gt;"";LEFT('Locations-Stops'!E503;1)&amp;"."&amp;RIGHT('Locations-Stops'!E503;LEN('Locations-Stops'!E503)-1);"0")&amp;","&amp;IF('Locations-Stops'!G503&lt;&gt;"";VLOOKUP('Locations-Stops'!G503;Regions!A2:B300;2;FALSE);"0")&amp;","&amp;IF('Locations-Stops'!H503&lt;&gt;"";VLOOKUP('Locations-Stops'!H503;Regions!C2:D300;2;FALSE);"0")&amp;","&amp;IF('Locations-Stops'!I503&lt;&gt;"";VLOOKUP('Locations-Stops'!I503;Regions!F2:G300;2;FALSE);"0")&amp;","&amp;IF('Locations-Stops'!J503&lt;&gt;"";VLOOKUP('Locations-Stops'!J503;Regions!I2:J300;2;FALSE);"0")&amp;",'"&amp;IF('Locations-Stops'!K503&lt;&gt;"";SUBSTITUTE('Locations-Stops'!K503;"'";"\'");"")&amp;"','"&amp;IF('Locations-Stops'!L503&lt;&gt;"";'Locations-Stops'!L503;"")&amp;"','"&amp;IF('Locations-Stops'!M503&lt;&gt;"";'Locations-Stops'!M503;"")&amp;"','"&amp;IF('Locations-Stops'!N503&lt;&gt;"";'Locations-Stops'!N503;"")&amp;"', CURRENT_TIMESTAMP);"</v>
      </c>
    </row>
    <row r="502" spans="3:6" x14ac:dyDescent="0.25">
      <c r="C502" s="16">
        <v>504</v>
      </c>
      <c r="D502" s="16" t="s">
        <v>17780</v>
      </c>
      <c r="E502" s="16" t="s">
        <v>4333</v>
      </c>
      <c r="F502" s="16" t="str">
        <f t="shared" si="7"/>
        <v>"INSERT INTO `locations` (`id`, `name`, `latitude`, `longitude`, `province`, `region_1`, `region_2`, `region_3`, `street`, `number`, `postal`, `img`, `last_modified`) VALUES (NULL,'"&amp;SUBSTITUTE('Locations-Stops'!F504;"'";"\'")&amp;"',"&amp;IF('Locations-Stops'!D504&lt;&gt;"";LEFT('Locations-Stops'!D504;2)&amp;"."&amp;RIGHT('Locations-Stops'!D504;LEN('Locations-Stops'!D504)-2);"0")&amp;","&amp;IF('Locations-Stops'!E504&lt;&gt;"";LEFT('Locations-Stops'!E504;1)&amp;"."&amp;RIGHT('Locations-Stops'!E504;LEN('Locations-Stops'!E504)-1);"0")&amp;","&amp;IF('Locations-Stops'!G504&lt;&gt;"";VLOOKUP('Locations-Stops'!G504;Regions!A2:B300;2;FALSE);"0")&amp;","&amp;IF('Locations-Stops'!H504&lt;&gt;"";VLOOKUP('Locations-Stops'!H504;Regions!C2:D300;2;FALSE);"0")&amp;","&amp;IF('Locations-Stops'!I504&lt;&gt;"";VLOOKUP('Locations-Stops'!I504;Regions!F2:G300;2;FALSE);"0")&amp;","&amp;IF('Locations-Stops'!J504&lt;&gt;"";VLOOKUP('Locations-Stops'!J504;Regions!I2:J300;2;FALSE);"0")&amp;",'"&amp;IF('Locations-Stops'!K504&lt;&gt;"";SUBSTITUTE('Locations-Stops'!K504;"'";"\'");"")&amp;"','"&amp;IF('Locations-Stops'!L504&lt;&gt;"";'Locations-Stops'!L504;"")&amp;"','"&amp;IF('Locations-Stops'!M504&lt;&gt;"";'Locations-Stops'!M504;"")&amp;"','"&amp;IF('Locations-Stops'!N504&lt;&gt;"";'Locations-Stops'!N504;"")&amp;"', CURRENT_TIMESTAMP);"</v>
      </c>
    </row>
    <row r="503" spans="3:6" x14ac:dyDescent="0.25">
      <c r="C503" s="16">
        <v>505</v>
      </c>
      <c r="D503" s="16" t="s">
        <v>17780</v>
      </c>
      <c r="E503" s="16" t="s">
        <v>4333</v>
      </c>
      <c r="F503" s="16" t="str">
        <f t="shared" si="7"/>
        <v>"INSERT INTO `locations` (`id`, `name`, `latitude`, `longitude`, `province`, `region_1`, `region_2`, `region_3`, `street`, `number`, `postal`, `img`, `last_modified`) VALUES (NULL,'"&amp;SUBSTITUTE('Locations-Stops'!F505;"'";"\'")&amp;"',"&amp;IF('Locations-Stops'!D505&lt;&gt;"";LEFT('Locations-Stops'!D505;2)&amp;"."&amp;RIGHT('Locations-Stops'!D505;LEN('Locations-Stops'!D505)-2);"0")&amp;","&amp;IF('Locations-Stops'!E505&lt;&gt;"";LEFT('Locations-Stops'!E505;1)&amp;"."&amp;RIGHT('Locations-Stops'!E505;LEN('Locations-Stops'!E505)-1);"0")&amp;","&amp;IF('Locations-Stops'!G505&lt;&gt;"";VLOOKUP('Locations-Stops'!G505;Regions!A2:B300;2;FALSE);"0")&amp;","&amp;IF('Locations-Stops'!H505&lt;&gt;"";VLOOKUP('Locations-Stops'!H505;Regions!C2:D300;2;FALSE);"0")&amp;","&amp;IF('Locations-Stops'!I505&lt;&gt;"";VLOOKUP('Locations-Stops'!I505;Regions!F2:G300;2;FALSE);"0")&amp;","&amp;IF('Locations-Stops'!J505&lt;&gt;"";VLOOKUP('Locations-Stops'!J505;Regions!I2:J300;2;FALSE);"0")&amp;",'"&amp;IF('Locations-Stops'!K505&lt;&gt;"";SUBSTITUTE('Locations-Stops'!K505;"'";"\'");"")&amp;"','"&amp;IF('Locations-Stops'!L505&lt;&gt;"";'Locations-Stops'!L505;"")&amp;"','"&amp;IF('Locations-Stops'!M505&lt;&gt;"";'Locations-Stops'!M505;"")&amp;"','"&amp;IF('Locations-Stops'!N505&lt;&gt;"";'Locations-Stops'!N505;"")&amp;"', CURRENT_TIMESTAMP);"</v>
      </c>
    </row>
    <row r="504" spans="3:6" x14ac:dyDescent="0.25">
      <c r="C504" s="16">
        <v>506</v>
      </c>
      <c r="D504" s="16" t="s">
        <v>17780</v>
      </c>
      <c r="E504" s="16" t="s">
        <v>4333</v>
      </c>
      <c r="F504" s="16" t="str">
        <f t="shared" si="7"/>
        <v>"INSERT INTO `locations` (`id`, `name`, `latitude`, `longitude`, `province`, `region_1`, `region_2`, `region_3`, `street`, `number`, `postal`, `img`, `last_modified`) VALUES (NULL,'"&amp;SUBSTITUTE('Locations-Stops'!F506;"'";"\'")&amp;"',"&amp;IF('Locations-Stops'!D506&lt;&gt;"";LEFT('Locations-Stops'!D506;2)&amp;"."&amp;RIGHT('Locations-Stops'!D506;LEN('Locations-Stops'!D506)-2);"0")&amp;","&amp;IF('Locations-Stops'!E506&lt;&gt;"";LEFT('Locations-Stops'!E506;1)&amp;"."&amp;RIGHT('Locations-Stops'!E506;LEN('Locations-Stops'!E506)-1);"0")&amp;","&amp;IF('Locations-Stops'!G506&lt;&gt;"";VLOOKUP('Locations-Stops'!G506;Regions!A2:B300;2;FALSE);"0")&amp;","&amp;IF('Locations-Stops'!H506&lt;&gt;"";VLOOKUP('Locations-Stops'!H506;Regions!C2:D300;2;FALSE);"0")&amp;","&amp;IF('Locations-Stops'!I506&lt;&gt;"";VLOOKUP('Locations-Stops'!I506;Regions!F2:G300;2;FALSE);"0")&amp;","&amp;IF('Locations-Stops'!J506&lt;&gt;"";VLOOKUP('Locations-Stops'!J506;Regions!I2:J300;2;FALSE);"0")&amp;",'"&amp;IF('Locations-Stops'!K506&lt;&gt;"";SUBSTITUTE('Locations-Stops'!K506;"'";"\'");"")&amp;"','"&amp;IF('Locations-Stops'!L506&lt;&gt;"";'Locations-Stops'!L506;"")&amp;"','"&amp;IF('Locations-Stops'!M506&lt;&gt;"";'Locations-Stops'!M506;"")&amp;"','"&amp;IF('Locations-Stops'!N506&lt;&gt;"";'Locations-Stops'!N506;"")&amp;"', CURRENT_TIMESTAMP);"</v>
      </c>
    </row>
    <row r="505" spans="3:6" x14ac:dyDescent="0.25">
      <c r="C505" s="16">
        <v>507</v>
      </c>
      <c r="D505" s="16" t="s">
        <v>17780</v>
      </c>
      <c r="E505" s="16" t="s">
        <v>4333</v>
      </c>
      <c r="F505" s="16" t="str">
        <f t="shared" si="7"/>
        <v>"INSERT INTO `locations` (`id`, `name`, `latitude`, `longitude`, `province`, `region_1`, `region_2`, `region_3`, `street`, `number`, `postal`, `img`, `last_modified`) VALUES (NULL,'"&amp;SUBSTITUTE('Locations-Stops'!F507;"'";"\'")&amp;"',"&amp;IF('Locations-Stops'!D507&lt;&gt;"";LEFT('Locations-Stops'!D507;2)&amp;"."&amp;RIGHT('Locations-Stops'!D507;LEN('Locations-Stops'!D507)-2);"0")&amp;","&amp;IF('Locations-Stops'!E507&lt;&gt;"";LEFT('Locations-Stops'!E507;1)&amp;"."&amp;RIGHT('Locations-Stops'!E507;LEN('Locations-Stops'!E507)-1);"0")&amp;","&amp;IF('Locations-Stops'!G507&lt;&gt;"";VLOOKUP('Locations-Stops'!G507;Regions!A2:B300;2;FALSE);"0")&amp;","&amp;IF('Locations-Stops'!H507&lt;&gt;"";VLOOKUP('Locations-Stops'!H507;Regions!C2:D300;2;FALSE);"0")&amp;","&amp;IF('Locations-Stops'!I507&lt;&gt;"";VLOOKUP('Locations-Stops'!I507;Regions!F2:G300;2;FALSE);"0")&amp;","&amp;IF('Locations-Stops'!J507&lt;&gt;"";VLOOKUP('Locations-Stops'!J507;Regions!I2:J300;2;FALSE);"0")&amp;",'"&amp;IF('Locations-Stops'!K507&lt;&gt;"";SUBSTITUTE('Locations-Stops'!K507;"'";"\'");"")&amp;"','"&amp;IF('Locations-Stops'!L507&lt;&gt;"";'Locations-Stops'!L507;"")&amp;"','"&amp;IF('Locations-Stops'!M507&lt;&gt;"";'Locations-Stops'!M507;"")&amp;"','"&amp;IF('Locations-Stops'!N507&lt;&gt;"";'Locations-Stops'!N507;"")&amp;"', CURRENT_TIMESTAMP);"</v>
      </c>
    </row>
    <row r="506" spans="3:6" x14ac:dyDescent="0.25">
      <c r="C506" s="16">
        <v>508</v>
      </c>
      <c r="D506" s="16" t="s">
        <v>17780</v>
      </c>
      <c r="E506" s="16" t="s">
        <v>4333</v>
      </c>
      <c r="F506" s="16" t="str">
        <f t="shared" si="7"/>
        <v>"INSERT INTO `locations` (`id`, `name`, `latitude`, `longitude`, `province`, `region_1`, `region_2`, `region_3`, `street`, `number`, `postal`, `img`, `last_modified`) VALUES (NULL,'"&amp;SUBSTITUTE('Locations-Stops'!F508;"'";"\'")&amp;"',"&amp;IF('Locations-Stops'!D508&lt;&gt;"";LEFT('Locations-Stops'!D508;2)&amp;"."&amp;RIGHT('Locations-Stops'!D508;LEN('Locations-Stops'!D508)-2);"0")&amp;","&amp;IF('Locations-Stops'!E508&lt;&gt;"";LEFT('Locations-Stops'!E508;1)&amp;"."&amp;RIGHT('Locations-Stops'!E508;LEN('Locations-Stops'!E508)-1);"0")&amp;","&amp;IF('Locations-Stops'!G508&lt;&gt;"";VLOOKUP('Locations-Stops'!G508;Regions!A2:B300;2;FALSE);"0")&amp;","&amp;IF('Locations-Stops'!H508&lt;&gt;"";VLOOKUP('Locations-Stops'!H508;Regions!C2:D300;2;FALSE);"0")&amp;","&amp;IF('Locations-Stops'!I508&lt;&gt;"";VLOOKUP('Locations-Stops'!I508;Regions!F2:G300;2;FALSE);"0")&amp;","&amp;IF('Locations-Stops'!J508&lt;&gt;"";VLOOKUP('Locations-Stops'!J508;Regions!I2:J300;2;FALSE);"0")&amp;",'"&amp;IF('Locations-Stops'!K508&lt;&gt;"";SUBSTITUTE('Locations-Stops'!K508;"'";"\'");"")&amp;"','"&amp;IF('Locations-Stops'!L508&lt;&gt;"";'Locations-Stops'!L508;"")&amp;"','"&amp;IF('Locations-Stops'!M508&lt;&gt;"";'Locations-Stops'!M508;"")&amp;"','"&amp;IF('Locations-Stops'!N508&lt;&gt;"";'Locations-Stops'!N508;"")&amp;"', CURRENT_TIMESTAMP);"</v>
      </c>
    </row>
    <row r="507" spans="3:6" x14ac:dyDescent="0.25">
      <c r="C507" s="16">
        <v>509</v>
      </c>
      <c r="D507" s="16" t="s">
        <v>17780</v>
      </c>
      <c r="E507" s="16" t="s">
        <v>4333</v>
      </c>
      <c r="F507" s="16" t="str">
        <f t="shared" si="7"/>
        <v>"INSERT INTO `locations` (`id`, `name`, `latitude`, `longitude`, `province`, `region_1`, `region_2`, `region_3`, `street`, `number`, `postal`, `img`, `last_modified`) VALUES (NULL,'"&amp;SUBSTITUTE('Locations-Stops'!F509;"'";"\'")&amp;"',"&amp;IF('Locations-Stops'!D509&lt;&gt;"";LEFT('Locations-Stops'!D509;2)&amp;"."&amp;RIGHT('Locations-Stops'!D509;LEN('Locations-Stops'!D509)-2);"0")&amp;","&amp;IF('Locations-Stops'!E509&lt;&gt;"";LEFT('Locations-Stops'!E509;1)&amp;"."&amp;RIGHT('Locations-Stops'!E509;LEN('Locations-Stops'!E509)-1);"0")&amp;","&amp;IF('Locations-Stops'!G509&lt;&gt;"";VLOOKUP('Locations-Stops'!G509;Regions!A2:B300;2;FALSE);"0")&amp;","&amp;IF('Locations-Stops'!H509&lt;&gt;"";VLOOKUP('Locations-Stops'!H509;Regions!C2:D300;2;FALSE);"0")&amp;","&amp;IF('Locations-Stops'!I509&lt;&gt;"";VLOOKUP('Locations-Stops'!I509;Regions!F2:G300;2;FALSE);"0")&amp;","&amp;IF('Locations-Stops'!J509&lt;&gt;"";VLOOKUP('Locations-Stops'!J509;Regions!I2:J300;2;FALSE);"0")&amp;",'"&amp;IF('Locations-Stops'!K509&lt;&gt;"";SUBSTITUTE('Locations-Stops'!K509;"'";"\'");"")&amp;"','"&amp;IF('Locations-Stops'!L509&lt;&gt;"";'Locations-Stops'!L509;"")&amp;"','"&amp;IF('Locations-Stops'!M509&lt;&gt;"";'Locations-Stops'!M509;"")&amp;"','"&amp;IF('Locations-Stops'!N509&lt;&gt;"";'Locations-Stops'!N509;"")&amp;"', CURRENT_TIMESTAMP);"</v>
      </c>
    </row>
    <row r="508" spans="3:6" x14ac:dyDescent="0.25">
      <c r="C508" s="16">
        <v>510</v>
      </c>
      <c r="D508" s="16" t="s">
        <v>17780</v>
      </c>
      <c r="E508" s="16" t="s">
        <v>4333</v>
      </c>
      <c r="F508" s="16" t="str">
        <f t="shared" si="7"/>
        <v>"INSERT INTO `locations` (`id`, `name`, `latitude`, `longitude`, `province`, `region_1`, `region_2`, `region_3`, `street`, `number`, `postal`, `img`, `last_modified`) VALUES (NULL,'"&amp;SUBSTITUTE('Locations-Stops'!F510;"'";"\'")&amp;"',"&amp;IF('Locations-Stops'!D510&lt;&gt;"";LEFT('Locations-Stops'!D510;2)&amp;"."&amp;RIGHT('Locations-Stops'!D510;LEN('Locations-Stops'!D510)-2);"0")&amp;","&amp;IF('Locations-Stops'!E510&lt;&gt;"";LEFT('Locations-Stops'!E510;1)&amp;"."&amp;RIGHT('Locations-Stops'!E510;LEN('Locations-Stops'!E510)-1);"0")&amp;","&amp;IF('Locations-Stops'!G510&lt;&gt;"";VLOOKUP('Locations-Stops'!G510;Regions!A2:B300;2;FALSE);"0")&amp;","&amp;IF('Locations-Stops'!H510&lt;&gt;"";VLOOKUP('Locations-Stops'!H510;Regions!C2:D300;2;FALSE);"0")&amp;","&amp;IF('Locations-Stops'!I510&lt;&gt;"";VLOOKUP('Locations-Stops'!I510;Regions!F2:G300;2;FALSE);"0")&amp;","&amp;IF('Locations-Stops'!J510&lt;&gt;"";VLOOKUP('Locations-Stops'!J510;Regions!I2:J300;2;FALSE);"0")&amp;",'"&amp;IF('Locations-Stops'!K510&lt;&gt;"";SUBSTITUTE('Locations-Stops'!K510;"'";"\'");"")&amp;"','"&amp;IF('Locations-Stops'!L510&lt;&gt;"";'Locations-Stops'!L510;"")&amp;"','"&amp;IF('Locations-Stops'!M510&lt;&gt;"";'Locations-Stops'!M510;"")&amp;"','"&amp;IF('Locations-Stops'!N510&lt;&gt;"";'Locations-Stops'!N510;"")&amp;"', CURRENT_TIMESTAMP);"</v>
      </c>
    </row>
    <row r="509" spans="3:6" x14ac:dyDescent="0.25">
      <c r="C509" s="16">
        <v>511</v>
      </c>
      <c r="D509" s="16" t="s">
        <v>17780</v>
      </c>
      <c r="E509" s="16" t="s">
        <v>4333</v>
      </c>
      <c r="F509" s="16" t="str">
        <f t="shared" si="7"/>
        <v>"INSERT INTO `locations` (`id`, `name`, `latitude`, `longitude`, `province`, `region_1`, `region_2`, `region_3`, `street`, `number`, `postal`, `img`, `last_modified`) VALUES (NULL,'"&amp;SUBSTITUTE('Locations-Stops'!F511;"'";"\'")&amp;"',"&amp;IF('Locations-Stops'!D511&lt;&gt;"";LEFT('Locations-Stops'!D511;2)&amp;"."&amp;RIGHT('Locations-Stops'!D511;LEN('Locations-Stops'!D511)-2);"0")&amp;","&amp;IF('Locations-Stops'!E511&lt;&gt;"";LEFT('Locations-Stops'!E511;1)&amp;"."&amp;RIGHT('Locations-Stops'!E511;LEN('Locations-Stops'!E511)-1);"0")&amp;","&amp;IF('Locations-Stops'!G511&lt;&gt;"";VLOOKUP('Locations-Stops'!G511;Regions!A2:B300;2;FALSE);"0")&amp;","&amp;IF('Locations-Stops'!H511&lt;&gt;"";VLOOKUP('Locations-Stops'!H511;Regions!C2:D300;2;FALSE);"0")&amp;","&amp;IF('Locations-Stops'!I511&lt;&gt;"";VLOOKUP('Locations-Stops'!I511;Regions!F2:G300;2;FALSE);"0")&amp;","&amp;IF('Locations-Stops'!J511&lt;&gt;"";VLOOKUP('Locations-Stops'!J511;Regions!I2:J300;2;FALSE);"0")&amp;",'"&amp;IF('Locations-Stops'!K511&lt;&gt;"";SUBSTITUTE('Locations-Stops'!K511;"'";"\'");"")&amp;"','"&amp;IF('Locations-Stops'!L511&lt;&gt;"";'Locations-Stops'!L511;"")&amp;"','"&amp;IF('Locations-Stops'!M511&lt;&gt;"";'Locations-Stops'!M511;"")&amp;"','"&amp;IF('Locations-Stops'!N511&lt;&gt;"";'Locations-Stops'!N511;"")&amp;"', CURRENT_TIMESTAMP);"</v>
      </c>
    </row>
    <row r="510" spans="3:6" x14ac:dyDescent="0.25">
      <c r="C510" s="16">
        <v>512</v>
      </c>
      <c r="D510" s="16" t="s">
        <v>17780</v>
      </c>
      <c r="E510" s="16" t="s">
        <v>4333</v>
      </c>
      <c r="F510" s="16" t="str">
        <f t="shared" si="7"/>
        <v>"INSERT INTO `locations` (`id`, `name`, `latitude`, `longitude`, `province`, `region_1`, `region_2`, `region_3`, `street`, `number`, `postal`, `img`, `last_modified`) VALUES (NULL,'"&amp;SUBSTITUTE('Locations-Stops'!F512;"'";"\'")&amp;"',"&amp;IF('Locations-Stops'!D512&lt;&gt;"";LEFT('Locations-Stops'!D512;2)&amp;"."&amp;RIGHT('Locations-Stops'!D512;LEN('Locations-Stops'!D512)-2);"0")&amp;","&amp;IF('Locations-Stops'!E512&lt;&gt;"";LEFT('Locations-Stops'!E512;1)&amp;"."&amp;RIGHT('Locations-Stops'!E512;LEN('Locations-Stops'!E512)-1);"0")&amp;","&amp;IF('Locations-Stops'!G512&lt;&gt;"";VLOOKUP('Locations-Stops'!G512;Regions!A2:B300;2;FALSE);"0")&amp;","&amp;IF('Locations-Stops'!H512&lt;&gt;"";VLOOKUP('Locations-Stops'!H512;Regions!C2:D300;2;FALSE);"0")&amp;","&amp;IF('Locations-Stops'!I512&lt;&gt;"";VLOOKUP('Locations-Stops'!I512;Regions!F2:G300;2;FALSE);"0")&amp;","&amp;IF('Locations-Stops'!J512&lt;&gt;"";VLOOKUP('Locations-Stops'!J512;Regions!I2:J300;2;FALSE);"0")&amp;",'"&amp;IF('Locations-Stops'!K512&lt;&gt;"";SUBSTITUTE('Locations-Stops'!K512;"'";"\'");"")&amp;"','"&amp;IF('Locations-Stops'!L512&lt;&gt;"";'Locations-Stops'!L512;"")&amp;"','"&amp;IF('Locations-Stops'!M512&lt;&gt;"";'Locations-Stops'!M512;"")&amp;"','"&amp;IF('Locations-Stops'!N512&lt;&gt;"";'Locations-Stops'!N512;"")&amp;"', CURRENT_TIMESTAMP);"</v>
      </c>
    </row>
    <row r="511" spans="3:6" x14ac:dyDescent="0.25">
      <c r="C511" s="16">
        <v>513</v>
      </c>
      <c r="D511" s="16" t="s">
        <v>17780</v>
      </c>
      <c r="E511" s="16" t="s">
        <v>4333</v>
      </c>
      <c r="F511" s="16" t="str">
        <f t="shared" si="7"/>
        <v>"INSERT INTO `locations` (`id`, `name`, `latitude`, `longitude`, `province`, `region_1`, `region_2`, `region_3`, `street`, `number`, `postal`, `img`, `last_modified`) VALUES (NULL,'"&amp;SUBSTITUTE('Locations-Stops'!F513;"'";"\'")&amp;"',"&amp;IF('Locations-Stops'!D513&lt;&gt;"";LEFT('Locations-Stops'!D513;2)&amp;"."&amp;RIGHT('Locations-Stops'!D513;LEN('Locations-Stops'!D513)-2);"0")&amp;","&amp;IF('Locations-Stops'!E513&lt;&gt;"";LEFT('Locations-Stops'!E513;1)&amp;"."&amp;RIGHT('Locations-Stops'!E513;LEN('Locations-Stops'!E513)-1);"0")&amp;","&amp;IF('Locations-Stops'!G513&lt;&gt;"";VLOOKUP('Locations-Stops'!G513;Regions!A2:B300;2;FALSE);"0")&amp;","&amp;IF('Locations-Stops'!H513&lt;&gt;"";VLOOKUP('Locations-Stops'!H513;Regions!C2:D300;2;FALSE);"0")&amp;","&amp;IF('Locations-Stops'!I513&lt;&gt;"";VLOOKUP('Locations-Stops'!I513;Regions!F2:G300;2;FALSE);"0")&amp;","&amp;IF('Locations-Stops'!J513&lt;&gt;"";VLOOKUP('Locations-Stops'!J513;Regions!I2:J300;2;FALSE);"0")&amp;",'"&amp;IF('Locations-Stops'!K513&lt;&gt;"";SUBSTITUTE('Locations-Stops'!K513;"'";"\'");"")&amp;"','"&amp;IF('Locations-Stops'!L513&lt;&gt;"";'Locations-Stops'!L513;"")&amp;"','"&amp;IF('Locations-Stops'!M513&lt;&gt;"";'Locations-Stops'!M513;"")&amp;"','"&amp;IF('Locations-Stops'!N513&lt;&gt;"";'Locations-Stops'!N513;"")&amp;"', CURRENT_TIMESTAMP);"</v>
      </c>
    </row>
    <row r="512" spans="3:6" x14ac:dyDescent="0.25">
      <c r="C512" s="16">
        <v>514</v>
      </c>
      <c r="D512" s="16" t="s">
        <v>17780</v>
      </c>
      <c r="E512" s="16" t="s">
        <v>4333</v>
      </c>
      <c r="F512" s="16" t="str">
        <f t="shared" si="7"/>
        <v>"INSERT INTO `locations` (`id`, `name`, `latitude`, `longitude`, `province`, `region_1`, `region_2`, `region_3`, `street`, `number`, `postal`, `img`, `last_modified`) VALUES (NULL,'"&amp;SUBSTITUTE('Locations-Stops'!F514;"'";"\'")&amp;"',"&amp;IF('Locations-Stops'!D514&lt;&gt;"";LEFT('Locations-Stops'!D514;2)&amp;"."&amp;RIGHT('Locations-Stops'!D514;LEN('Locations-Stops'!D514)-2);"0")&amp;","&amp;IF('Locations-Stops'!E514&lt;&gt;"";LEFT('Locations-Stops'!E514;1)&amp;"."&amp;RIGHT('Locations-Stops'!E514;LEN('Locations-Stops'!E514)-1);"0")&amp;","&amp;IF('Locations-Stops'!G514&lt;&gt;"";VLOOKUP('Locations-Stops'!G514;Regions!A2:B300;2;FALSE);"0")&amp;","&amp;IF('Locations-Stops'!H514&lt;&gt;"";VLOOKUP('Locations-Stops'!H514;Regions!C2:D300;2;FALSE);"0")&amp;","&amp;IF('Locations-Stops'!I514&lt;&gt;"";VLOOKUP('Locations-Stops'!I514;Regions!F2:G300;2;FALSE);"0")&amp;","&amp;IF('Locations-Stops'!J514&lt;&gt;"";VLOOKUP('Locations-Stops'!J514;Regions!I2:J300;2;FALSE);"0")&amp;",'"&amp;IF('Locations-Stops'!K514&lt;&gt;"";SUBSTITUTE('Locations-Stops'!K514;"'";"\'");"")&amp;"','"&amp;IF('Locations-Stops'!L514&lt;&gt;"";'Locations-Stops'!L514;"")&amp;"','"&amp;IF('Locations-Stops'!M514&lt;&gt;"";'Locations-Stops'!M514;"")&amp;"','"&amp;IF('Locations-Stops'!N514&lt;&gt;"";'Locations-Stops'!N514;"")&amp;"', CURRENT_TIMESTAMP);"</v>
      </c>
    </row>
    <row r="513" spans="3:6" x14ac:dyDescent="0.25">
      <c r="C513" s="16">
        <v>515</v>
      </c>
      <c r="D513" s="16" t="s">
        <v>17780</v>
      </c>
      <c r="E513" s="16" t="s">
        <v>4333</v>
      </c>
      <c r="F513" s="16" t="str">
        <f t="shared" si="7"/>
        <v>"INSERT INTO `locations` (`id`, `name`, `latitude`, `longitude`, `province`, `region_1`, `region_2`, `region_3`, `street`, `number`, `postal`, `img`, `last_modified`) VALUES (NULL,'"&amp;SUBSTITUTE('Locations-Stops'!F515;"'";"\'")&amp;"',"&amp;IF('Locations-Stops'!D515&lt;&gt;"";LEFT('Locations-Stops'!D515;2)&amp;"."&amp;RIGHT('Locations-Stops'!D515;LEN('Locations-Stops'!D515)-2);"0")&amp;","&amp;IF('Locations-Stops'!E515&lt;&gt;"";LEFT('Locations-Stops'!E515;1)&amp;"."&amp;RIGHT('Locations-Stops'!E515;LEN('Locations-Stops'!E515)-1);"0")&amp;","&amp;IF('Locations-Stops'!G515&lt;&gt;"";VLOOKUP('Locations-Stops'!G515;Regions!A2:B300;2;FALSE);"0")&amp;","&amp;IF('Locations-Stops'!H515&lt;&gt;"";VLOOKUP('Locations-Stops'!H515;Regions!C2:D300;2;FALSE);"0")&amp;","&amp;IF('Locations-Stops'!I515&lt;&gt;"";VLOOKUP('Locations-Stops'!I515;Regions!F2:G300;2;FALSE);"0")&amp;","&amp;IF('Locations-Stops'!J515&lt;&gt;"";VLOOKUP('Locations-Stops'!J515;Regions!I2:J300;2;FALSE);"0")&amp;",'"&amp;IF('Locations-Stops'!K515&lt;&gt;"";SUBSTITUTE('Locations-Stops'!K515;"'";"\'");"")&amp;"','"&amp;IF('Locations-Stops'!L515&lt;&gt;"";'Locations-Stops'!L515;"")&amp;"','"&amp;IF('Locations-Stops'!M515&lt;&gt;"";'Locations-Stops'!M515;"")&amp;"','"&amp;IF('Locations-Stops'!N515&lt;&gt;"";'Locations-Stops'!N515;"")&amp;"', CURRENT_TIMESTAMP);"</v>
      </c>
    </row>
    <row r="514" spans="3:6" x14ac:dyDescent="0.25">
      <c r="C514" s="16">
        <v>516</v>
      </c>
      <c r="D514" s="16" t="s">
        <v>17780</v>
      </c>
      <c r="E514" s="16" t="s">
        <v>4333</v>
      </c>
      <c r="F514" s="16" t="str">
        <f t="shared" ref="F514:F577" si="8">SUBSTITUTE(D514, "_NUM_", C514)</f>
        <v>"INSERT INTO `locations` (`id`, `name`, `latitude`, `longitude`, `province`, `region_1`, `region_2`, `region_3`, `street`, `number`, `postal`, `img`, `last_modified`) VALUES (NULL,'"&amp;SUBSTITUTE('Locations-Stops'!F516;"'";"\'")&amp;"',"&amp;IF('Locations-Stops'!D516&lt;&gt;"";LEFT('Locations-Stops'!D516;2)&amp;"."&amp;RIGHT('Locations-Stops'!D516;LEN('Locations-Stops'!D516)-2);"0")&amp;","&amp;IF('Locations-Stops'!E516&lt;&gt;"";LEFT('Locations-Stops'!E516;1)&amp;"."&amp;RIGHT('Locations-Stops'!E516;LEN('Locations-Stops'!E516)-1);"0")&amp;","&amp;IF('Locations-Stops'!G516&lt;&gt;"";VLOOKUP('Locations-Stops'!G516;Regions!A2:B300;2;FALSE);"0")&amp;","&amp;IF('Locations-Stops'!H516&lt;&gt;"";VLOOKUP('Locations-Stops'!H516;Regions!C2:D300;2;FALSE);"0")&amp;","&amp;IF('Locations-Stops'!I516&lt;&gt;"";VLOOKUP('Locations-Stops'!I516;Regions!F2:G300;2;FALSE);"0")&amp;","&amp;IF('Locations-Stops'!J516&lt;&gt;"";VLOOKUP('Locations-Stops'!J516;Regions!I2:J300;2;FALSE);"0")&amp;",'"&amp;IF('Locations-Stops'!K516&lt;&gt;"";SUBSTITUTE('Locations-Stops'!K516;"'";"\'");"")&amp;"','"&amp;IF('Locations-Stops'!L516&lt;&gt;"";'Locations-Stops'!L516;"")&amp;"','"&amp;IF('Locations-Stops'!M516&lt;&gt;"";'Locations-Stops'!M516;"")&amp;"','"&amp;IF('Locations-Stops'!N516&lt;&gt;"";'Locations-Stops'!N516;"")&amp;"', CURRENT_TIMESTAMP);"</v>
      </c>
    </row>
    <row r="515" spans="3:6" x14ac:dyDescent="0.25">
      <c r="C515" s="16">
        <v>517</v>
      </c>
      <c r="D515" s="16" t="s">
        <v>17780</v>
      </c>
      <c r="E515" s="16" t="s">
        <v>4333</v>
      </c>
      <c r="F515" s="16" t="str">
        <f t="shared" si="8"/>
        <v>"INSERT INTO `locations` (`id`, `name`, `latitude`, `longitude`, `province`, `region_1`, `region_2`, `region_3`, `street`, `number`, `postal`, `img`, `last_modified`) VALUES (NULL,'"&amp;SUBSTITUTE('Locations-Stops'!F517;"'";"\'")&amp;"',"&amp;IF('Locations-Stops'!D517&lt;&gt;"";LEFT('Locations-Stops'!D517;2)&amp;"."&amp;RIGHT('Locations-Stops'!D517;LEN('Locations-Stops'!D517)-2);"0")&amp;","&amp;IF('Locations-Stops'!E517&lt;&gt;"";LEFT('Locations-Stops'!E517;1)&amp;"."&amp;RIGHT('Locations-Stops'!E517;LEN('Locations-Stops'!E517)-1);"0")&amp;","&amp;IF('Locations-Stops'!G517&lt;&gt;"";VLOOKUP('Locations-Stops'!G517;Regions!A2:B300;2;FALSE);"0")&amp;","&amp;IF('Locations-Stops'!H517&lt;&gt;"";VLOOKUP('Locations-Stops'!H517;Regions!C2:D300;2;FALSE);"0")&amp;","&amp;IF('Locations-Stops'!I517&lt;&gt;"";VLOOKUP('Locations-Stops'!I517;Regions!F2:G300;2;FALSE);"0")&amp;","&amp;IF('Locations-Stops'!J517&lt;&gt;"";VLOOKUP('Locations-Stops'!J517;Regions!I2:J300;2;FALSE);"0")&amp;",'"&amp;IF('Locations-Stops'!K517&lt;&gt;"";SUBSTITUTE('Locations-Stops'!K517;"'";"\'");"")&amp;"','"&amp;IF('Locations-Stops'!L517&lt;&gt;"";'Locations-Stops'!L517;"")&amp;"','"&amp;IF('Locations-Stops'!M517&lt;&gt;"";'Locations-Stops'!M517;"")&amp;"','"&amp;IF('Locations-Stops'!N517&lt;&gt;"";'Locations-Stops'!N517;"")&amp;"', CURRENT_TIMESTAMP);"</v>
      </c>
    </row>
    <row r="516" spans="3:6" x14ac:dyDescent="0.25">
      <c r="C516" s="16">
        <v>518</v>
      </c>
      <c r="D516" s="16" t="s">
        <v>17780</v>
      </c>
      <c r="E516" s="16" t="s">
        <v>4333</v>
      </c>
      <c r="F516" s="16" t="str">
        <f t="shared" si="8"/>
        <v>"INSERT INTO `locations` (`id`, `name`, `latitude`, `longitude`, `province`, `region_1`, `region_2`, `region_3`, `street`, `number`, `postal`, `img`, `last_modified`) VALUES (NULL,'"&amp;SUBSTITUTE('Locations-Stops'!F518;"'";"\'")&amp;"',"&amp;IF('Locations-Stops'!D518&lt;&gt;"";LEFT('Locations-Stops'!D518;2)&amp;"."&amp;RIGHT('Locations-Stops'!D518;LEN('Locations-Stops'!D518)-2);"0")&amp;","&amp;IF('Locations-Stops'!E518&lt;&gt;"";LEFT('Locations-Stops'!E518;1)&amp;"."&amp;RIGHT('Locations-Stops'!E518;LEN('Locations-Stops'!E518)-1);"0")&amp;","&amp;IF('Locations-Stops'!G518&lt;&gt;"";VLOOKUP('Locations-Stops'!G518;Regions!A2:B300;2;FALSE);"0")&amp;","&amp;IF('Locations-Stops'!H518&lt;&gt;"";VLOOKUP('Locations-Stops'!H518;Regions!C2:D300;2;FALSE);"0")&amp;","&amp;IF('Locations-Stops'!I518&lt;&gt;"";VLOOKUP('Locations-Stops'!I518;Regions!F2:G300;2;FALSE);"0")&amp;","&amp;IF('Locations-Stops'!J518&lt;&gt;"";VLOOKUP('Locations-Stops'!J518;Regions!I2:J300;2;FALSE);"0")&amp;",'"&amp;IF('Locations-Stops'!K518&lt;&gt;"";SUBSTITUTE('Locations-Stops'!K518;"'";"\'");"")&amp;"','"&amp;IF('Locations-Stops'!L518&lt;&gt;"";'Locations-Stops'!L518;"")&amp;"','"&amp;IF('Locations-Stops'!M518&lt;&gt;"";'Locations-Stops'!M518;"")&amp;"','"&amp;IF('Locations-Stops'!N518&lt;&gt;"";'Locations-Stops'!N518;"")&amp;"', CURRENT_TIMESTAMP);"</v>
      </c>
    </row>
    <row r="517" spans="3:6" x14ac:dyDescent="0.25">
      <c r="C517" s="16">
        <v>519</v>
      </c>
      <c r="D517" s="16" t="s">
        <v>17780</v>
      </c>
      <c r="E517" s="16" t="s">
        <v>4333</v>
      </c>
      <c r="F517" s="16" t="str">
        <f t="shared" si="8"/>
        <v>"INSERT INTO `locations` (`id`, `name`, `latitude`, `longitude`, `province`, `region_1`, `region_2`, `region_3`, `street`, `number`, `postal`, `img`, `last_modified`) VALUES (NULL,'"&amp;SUBSTITUTE('Locations-Stops'!F519;"'";"\'")&amp;"',"&amp;IF('Locations-Stops'!D519&lt;&gt;"";LEFT('Locations-Stops'!D519;2)&amp;"."&amp;RIGHT('Locations-Stops'!D519;LEN('Locations-Stops'!D519)-2);"0")&amp;","&amp;IF('Locations-Stops'!E519&lt;&gt;"";LEFT('Locations-Stops'!E519;1)&amp;"."&amp;RIGHT('Locations-Stops'!E519;LEN('Locations-Stops'!E519)-1);"0")&amp;","&amp;IF('Locations-Stops'!G519&lt;&gt;"";VLOOKUP('Locations-Stops'!G519;Regions!A2:B300;2;FALSE);"0")&amp;","&amp;IF('Locations-Stops'!H519&lt;&gt;"";VLOOKUP('Locations-Stops'!H519;Regions!C2:D300;2;FALSE);"0")&amp;","&amp;IF('Locations-Stops'!I519&lt;&gt;"";VLOOKUP('Locations-Stops'!I519;Regions!F2:G300;2;FALSE);"0")&amp;","&amp;IF('Locations-Stops'!J519&lt;&gt;"";VLOOKUP('Locations-Stops'!J519;Regions!I2:J300;2;FALSE);"0")&amp;",'"&amp;IF('Locations-Stops'!K519&lt;&gt;"";SUBSTITUTE('Locations-Stops'!K519;"'";"\'");"")&amp;"','"&amp;IF('Locations-Stops'!L519&lt;&gt;"";'Locations-Stops'!L519;"")&amp;"','"&amp;IF('Locations-Stops'!M519&lt;&gt;"";'Locations-Stops'!M519;"")&amp;"','"&amp;IF('Locations-Stops'!N519&lt;&gt;"";'Locations-Stops'!N519;"")&amp;"', CURRENT_TIMESTAMP);"</v>
      </c>
    </row>
    <row r="518" spans="3:6" x14ac:dyDescent="0.25">
      <c r="C518" s="16">
        <v>520</v>
      </c>
      <c r="D518" s="16" t="s">
        <v>17780</v>
      </c>
      <c r="E518" s="16" t="s">
        <v>4333</v>
      </c>
      <c r="F518" s="16" t="str">
        <f t="shared" si="8"/>
        <v>"INSERT INTO `locations` (`id`, `name`, `latitude`, `longitude`, `province`, `region_1`, `region_2`, `region_3`, `street`, `number`, `postal`, `img`, `last_modified`) VALUES (NULL,'"&amp;SUBSTITUTE('Locations-Stops'!F520;"'";"\'")&amp;"',"&amp;IF('Locations-Stops'!D520&lt;&gt;"";LEFT('Locations-Stops'!D520;2)&amp;"."&amp;RIGHT('Locations-Stops'!D520;LEN('Locations-Stops'!D520)-2);"0")&amp;","&amp;IF('Locations-Stops'!E520&lt;&gt;"";LEFT('Locations-Stops'!E520;1)&amp;"."&amp;RIGHT('Locations-Stops'!E520;LEN('Locations-Stops'!E520)-1);"0")&amp;","&amp;IF('Locations-Stops'!G520&lt;&gt;"";VLOOKUP('Locations-Stops'!G520;Regions!A2:B300;2;FALSE);"0")&amp;","&amp;IF('Locations-Stops'!H520&lt;&gt;"";VLOOKUP('Locations-Stops'!H520;Regions!C2:D300;2;FALSE);"0")&amp;","&amp;IF('Locations-Stops'!I520&lt;&gt;"";VLOOKUP('Locations-Stops'!I520;Regions!F2:G300;2;FALSE);"0")&amp;","&amp;IF('Locations-Stops'!J520&lt;&gt;"";VLOOKUP('Locations-Stops'!J520;Regions!I2:J300;2;FALSE);"0")&amp;",'"&amp;IF('Locations-Stops'!K520&lt;&gt;"";SUBSTITUTE('Locations-Stops'!K520;"'";"\'");"")&amp;"','"&amp;IF('Locations-Stops'!L520&lt;&gt;"";'Locations-Stops'!L520;"")&amp;"','"&amp;IF('Locations-Stops'!M520&lt;&gt;"";'Locations-Stops'!M520;"")&amp;"','"&amp;IF('Locations-Stops'!N520&lt;&gt;"";'Locations-Stops'!N520;"")&amp;"', CURRENT_TIMESTAMP);"</v>
      </c>
    </row>
    <row r="519" spans="3:6" x14ac:dyDescent="0.25">
      <c r="C519" s="16">
        <v>521</v>
      </c>
      <c r="D519" s="16" t="s">
        <v>17780</v>
      </c>
      <c r="E519" s="16" t="s">
        <v>4333</v>
      </c>
      <c r="F519" s="16" t="str">
        <f t="shared" si="8"/>
        <v>"INSERT INTO `locations` (`id`, `name`, `latitude`, `longitude`, `province`, `region_1`, `region_2`, `region_3`, `street`, `number`, `postal`, `img`, `last_modified`) VALUES (NULL,'"&amp;SUBSTITUTE('Locations-Stops'!F521;"'";"\'")&amp;"',"&amp;IF('Locations-Stops'!D521&lt;&gt;"";LEFT('Locations-Stops'!D521;2)&amp;"."&amp;RIGHT('Locations-Stops'!D521;LEN('Locations-Stops'!D521)-2);"0")&amp;","&amp;IF('Locations-Stops'!E521&lt;&gt;"";LEFT('Locations-Stops'!E521;1)&amp;"."&amp;RIGHT('Locations-Stops'!E521;LEN('Locations-Stops'!E521)-1);"0")&amp;","&amp;IF('Locations-Stops'!G521&lt;&gt;"";VLOOKUP('Locations-Stops'!G521;Regions!A2:B300;2;FALSE);"0")&amp;","&amp;IF('Locations-Stops'!H521&lt;&gt;"";VLOOKUP('Locations-Stops'!H521;Regions!C2:D300;2;FALSE);"0")&amp;","&amp;IF('Locations-Stops'!I521&lt;&gt;"";VLOOKUP('Locations-Stops'!I521;Regions!F2:G300;2;FALSE);"0")&amp;","&amp;IF('Locations-Stops'!J521&lt;&gt;"";VLOOKUP('Locations-Stops'!J521;Regions!I2:J300;2;FALSE);"0")&amp;",'"&amp;IF('Locations-Stops'!K521&lt;&gt;"";SUBSTITUTE('Locations-Stops'!K521;"'";"\'");"")&amp;"','"&amp;IF('Locations-Stops'!L521&lt;&gt;"";'Locations-Stops'!L521;"")&amp;"','"&amp;IF('Locations-Stops'!M521&lt;&gt;"";'Locations-Stops'!M521;"")&amp;"','"&amp;IF('Locations-Stops'!N521&lt;&gt;"";'Locations-Stops'!N521;"")&amp;"', CURRENT_TIMESTAMP);"</v>
      </c>
    </row>
    <row r="520" spans="3:6" x14ac:dyDescent="0.25">
      <c r="C520" s="16">
        <v>522</v>
      </c>
      <c r="D520" s="16" t="s">
        <v>17780</v>
      </c>
      <c r="E520" s="16" t="s">
        <v>4333</v>
      </c>
      <c r="F520" s="16" t="str">
        <f t="shared" si="8"/>
        <v>"INSERT INTO `locations` (`id`, `name`, `latitude`, `longitude`, `province`, `region_1`, `region_2`, `region_3`, `street`, `number`, `postal`, `img`, `last_modified`) VALUES (NULL,'"&amp;SUBSTITUTE('Locations-Stops'!F522;"'";"\'")&amp;"',"&amp;IF('Locations-Stops'!D522&lt;&gt;"";LEFT('Locations-Stops'!D522;2)&amp;"."&amp;RIGHT('Locations-Stops'!D522;LEN('Locations-Stops'!D522)-2);"0")&amp;","&amp;IF('Locations-Stops'!E522&lt;&gt;"";LEFT('Locations-Stops'!E522;1)&amp;"."&amp;RIGHT('Locations-Stops'!E522;LEN('Locations-Stops'!E522)-1);"0")&amp;","&amp;IF('Locations-Stops'!G522&lt;&gt;"";VLOOKUP('Locations-Stops'!G522;Regions!A2:B300;2;FALSE);"0")&amp;","&amp;IF('Locations-Stops'!H522&lt;&gt;"";VLOOKUP('Locations-Stops'!H522;Regions!C2:D300;2;FALSE);"0")&amp;","&amp;IF('Locations-Stops'!I522&lt;&gt;"";VLOOKUP('Locations-Stops'!I522;Regions!F2:G300;2;FALSE);"0")&amp;","&amp;IF('Locations-Stops'!J522&lt;&gt;"";VLOOKUP('Locations-Stops'!J522;Regions!I2:J300;2;FALSE);"0")&amp;",'"&amp;IF('Locations-Stops'!K522&lt;&gt;"";SUBSTITUTE('Locations-Stops'!K522;"'";"\'");"")&amp;"','"&amp;IF('Locations-Stops'!L522&lt;&gt;"";'Locations-Stops'!L522;"")&amp;"','"&amp;IF('Locations-Stops'!M522&lt;&gt;"";'Locations-Stops'!M522;"")&amp;"','"&amp;IF('Locations-Stops'!N522&lt;&gt;"";'Locations-Stops'!N522;"")&amp;"', CURRENT_TIMESTAMP);"</v>
      </c>
    </row>
    <row r="521" spans="3:6" x14ac:dyDescent="0.25">
      <c r="C521" s="16">
        <v>523</v>
      </c>
      <c r="D521" s="16" t="s">
        <v>17780</v>
      </c>
      <c r="E521" s="16" t="s">
        <v>4333</v>
      </c>
      <c r="F521" s="16" t="str">
        <f t="shared" si="8"/>
        <v>"INSERT INTO `locations` (`id`, `name`, `latitude`, `longitude`, `province`, `region_1`, `region_2`, `region_3`, `street`, `number`, `postal`, `img`, `last_modified`) VALUES (NULL,'"&amp;SUBSTITUTE('Locations-Stops'!F523;"'";"\'")&amp;"',"&amp;IF('Locations-Stops'!D523&lt;&gt;"";LEFT('Locations-Stops'!D523;2)&amp;"."&amp;RIGHT('Locations-Stops'!D523;LEN('Locations-Stops'!D523)-2);"0")&amp;","&amp;IF('Locations-Stops'!E523&lt;&gt;"";LEFT('Locations-Stops'!E523;1)&amp;"."&amp;RIGHT('Locations-Stops'!E523;LEN('Locations-Stops'!E523)-1);"0")&amp;","&amp;IF('Locations-Stops'!G523&lt;&gt;"";VLOOKUP('Locations-Stops'!G523;Regions!A2:B300;2;FALSE);"0")&amp;","&amp;IF('Locations-Stops'!H523&lt;&gt;"";VLOOKUP('Locations-Stops'!H523;Regions!C2:D300;2;FALSE);"0")&amp;","&amp;IF('Locations-Stops'!I523&lt;&gt;"";VLOOKUP('Locations-Stops'!I523;Regions!F2:G300;2;FALSE);"0")&amp;","&amp;IF('Locations-Stops'!J523&lt;&gt;"";VLOOKUP('Locations-Stops'!J523;Regions!I2:J300;2;FALSE);"0")&amp;",'"&amp;IF('Locations-Stops'!K523&lt;&gt;"";SUBSTITUTE('Locations-Stops'!K523;"'";"\'");"")&amp;"','"&amp;IF('Locations-Stops'!L523&lt;&gt;"";'Locations-Stops'!L523;"")&amp;"','"&amp;IF('Locations-Stops'!M523&lt;&gt;"";'Locations-Stops'!M523;"")&amp;"','"&amp;IF('Locations-Stops'!N523&lt;&gt;"";'Locations-Stops'!N523;"")&amp;"', CURRENT_TIMESTAMP);"</v>
      </c>
    </row>
    <row r="522" spans="3:6" x14ac:dyDescent="0.25">
      <c r="C522" s="16">
        <v>524</v>
      </c>
      <c r="D522" s="16" t="s">
        <v>17780</v>
      </c>
      <c r="E522" s="16" t="s">
        <v>4333</v>
      </c>
      <c r="F522" s="16" t="str">
        <f t="shared" si="8"/>
        <v>"INSERT INTO `locations` (`id`, `name`, `latitude`, `longitude`, `province`, `region_1`, `region_2`, `region_3`, `street`, `number`, `postal`, `img`, `last_modified`) VALUES (NULL,'"&amp;SUBSTITUTE('Locations-Stops'!F524;"'";"\'")&amp;"',"&amp;IF('Locations-Stops'!D524&lt;&gt;"";LEFT('Locations-Stops'!D524;2)&amp;"."&amp;RIGHT('Locations-Stops'!D524;LEN('Locations-Stops'!D524)-2);"0")&amp;","&amp;IF('Locations-Stops'!E524&lt;&gt;"";LEFT('Locations-Stops'!E524;1)&amp;"."&amp;RIGHT('Locations-Stops'!E524;LEN('Locations-Stops'!E524)-1);"0")&amp;","&amp;IF('Locations-Stops'!G524&lt;&gt;"";VLOOKUP('Locations-Stops'!G524;Regions!A2:B300;2;FALSE);"0")&amp;","&amp;IF('Locations-Stops'!H524&lt;&gt;"";VLOOKUP('Locations-Stops'!H524;Regions!C2:D300;2;FALSE);"0")&amp;","&amp;IF('Locations-Stops'!I524&lt;&gt;"";VLOOKUP('Locations-Stops'!I524;Regions!F2:G300;2;FALSE);"0")&amp;","&amp;IF('Locations-Stops'!J524&lt;&gt;"";VLOOKUP('Locations-Stops'!J524;Regions!I2:J300;2;FALSE);"0")&amp;",'"&amp;IF('Locations-Stops'!K524&lt;&gt;"";SUBSTITUTE('Locations-Stops'!K524;"'";"\'");"")&amp;"','"&amp;IF('Locations-Stops'!L524&lt;&gt;"";'Locations-Stops'!L524;"")&amp;"','"&amp;IF('Locations-Stops'!M524&lt;&gt;"";'Locations-Stops'!M524;"")&amp;"','"&amp;IF('Locations-Stops'!N524&lt;&gt;"";'Locations-Stops'!N524;"")&amp;"', CURRENT_TIMESTAMP);"</v>
      </c>
    </row>
    <row r="523" spans="3:6" x14ac:dyDescent="0.25">
      <c r="C523" s="16">
        <v>525</v>
      </c>
      <c r="D523" s="16" t="s">
        <v>17780</v>
      </c>
      <c r="E523" s="16" t="s">
        <v>4333</v>
      </c>
      <c r="F523" s="16" t="str">
        <f t="shared" si="8"/>
        <v>"INSERT INTO `locations` (`id`, `name`, `latitude`, `longitude`, `province`, `region_1`, `region_2`, `region_3`, `street`, `number`, `postal`, `img`, `last_modified`) VALUES (NULL,'"&amp;SUBSTITUTE('Locations-Stops'!F525;"'";"\'")&amp;"',"&amp;IF('Locations-Stops'!D525&lt;&gt;"";LEFT('Locations-Stops'!D525;2)&amp;"."&amp;RIGHT('Locations-Stops'!D525;LEN('Locations-Stops'!D525)-2);"0")&amp;","&amp;IF('Locations-Stops'!E525&lt;&gt;"";LEFT('Locations-Stops'!E525;1)&amp;"."&amp;RIGHT('Locations-Stops'!E525;LEN('Locations-Stops'!E525)-1);"0")&amp;","&amp;IF('Locations-Stops'!G525&lt;&gt;"";VLOOKUP('Locations-Stops'!G525;Regions!A2:B300;2;FALSE);"0")&amp;","&amp;IF('Locations-Stops'!H525&lt;&gt;"";VLOOKUP('Locations-Stops'!H525;Regions!C2:D300;2;FALSE);"0")&amp;","&amp;IF('Locations-Stops'!I525&lt;&gt;"";VLOOKUP('Locations-Stops'!I525;Regions!F2:G300;2;FALSE);"0")&amp;","&amp;IF('Locations-Stops'!J525&lt;&gt;"";VLOOKUP('Locations-Stops'!J525;Regions!I2:J300;2;FALSE);"0")&amp;",'"&amp;IF('Locations-Stops'!K525&lt;&gt;"";SUBSTITUTE('Locations-Stops'!K525;"'";"\'");"")&amp;"','"&amp;IF('Locations-Stops'!L525&lt;&gt;"";'Locations-Stops'!L525;"")&amp;"','"&amp;IF('Locations-Stops'!M525&lt;&gt;"";'Locations-Stops'!M525;"")&amp;"','"&amp;IF('Locations-Stops'!N525&lt;&gt;"";'Locations-Stops'!N525;"")&amp;"', CURRENT_TIMESTAMP);"</v>
      </c>
    </row>
    <row r="524" spans="3:6" x14ac:dyDescent="0.25">
      <c r="C524" s="16">
        <v>526</v>
      </c>
      <c r="D524" s="16" t="s">
        <v>17780</v>
      </c>
      <c r="E524" s="16" t="s">
        <v>4333</v>
      </c>
      <c r="F524" s="16" t="str">
        <f t="shared" si="8"/>
        <v>"INSERT INTO `locations` (`id`, `name`, `latitude`, `longitude`, `province`, `region_1`, `region_2`, `region_3`, `street`, `number`, `postal`, `img`, `last_modified`) VALUES (NULL,'"&amp;SUBSTITUTE('Locations-Stops'!F526;"'";"\'")&amp;"',"&amp;IF('Locations-Stops'!D526&lt;&gt;"";LEFT('Locations-Stops'!D526;2)&amp;"."&amp;RIGHT('Locations-Stops'!D526;LEN('Locations-Stops'!D526)-2);"0")&amp;","&amp;IF('Locations-Stops'!E526&lt;&gt;"";LEFT('Locations-Stops'!E526;1)&amp;"."&amp;RIGHT('Locations-Stops'!E526;LEN('Locations-Stops'!E526)-1);"0")&amp;","&amp;IF('Locations-Stops'!G526&lt;&gt;"";VLOOKUP('Locations-Stops'!G526;Regions!A2:B300;2;FALSE);"0")&amp;","&amp;IF('Locations-Stops'!H526&lt;&gt;"";VLOOKUP('Locations-Stops'!H526;Regions!C2:D300;2;FALSE);"0")&amp;","&amp;IF('Locations-Stops'!I526&lt;&gt;"";VLOOKUP('Locations-Stops'!I526;Regions!F2:G300;2;FALSE);"0")&amp;","&amp;IF('Locations-Stops'!J526&lt;&gt;"";VLOOKUP('Locations-Stops'!J526;Regions!I2:J300;2;FALSE);"0")&amp;",'"&amp;IF('Locations-Stops'!K526&lt;&gt;"";SUBSTITUTE('Locations-Stops'!K526;"'";"\'");"")&amp;"','"&amp;IF('Locations-Stops'!L526&lt;&gt;"";'Locations-Stops'!L526;"")&amp;"','"&amp;IF('Locations-Stops'!M526&lt;&gt;"";'Locations-Stops'!M526;"")&amp;"','"&amp;IF('Locations-Stops'!N526&lt;&gt;"";'Locations-Stops'!N526;"")&amp;"', CURRENT_TIMESTAMP);"</v>
      </c>
    </row>
    <row r="525" spans="3:6" x14ac:dyDescent="0.25">
      <c r="C525" s="16">
        <v>527</v>
      </c>
      <c r="D525" s="16" t="s">
        <v>17780</v>
      </c>
      <c r="E525" s="16" t="s">
        <v>4333</v>
      </c>
      <c r="F525" s="16" t="str">
        <f t="shared" si="8"/>
        <v>"INSERT INTO `locations` (`id`, `name`, `latitude`, `longitude`, `province`, `region_1`, `region_2`, `region_3`, `street`, `number`, `postal`, `img`, `last_modified`) VALUES (NULL,'"&amp;SUBSTITUTE('Locations-Stops'!F527;"'";"\'")&amp;"',"&amp;IF('Locations-Stops'!D527&lt;&gt;"";LEFT('Locations-Stops'!D527;2)&amp;"."&amp;RIGHT('Locations-Stops'!D527;LEN('Locations-Stops'!D527)-2);"0")&amp;","&amp;IF('Locations-Stops'!E527&lt;&gt;"";LEFT('Locations-Stops'!E527;1)&amp;"."&amp;RIGHT('Locations-Stops'!E527;LEN('Locations-Stops'!E527)-1);"0")&amp;","&amp;IF('Locations-Stops'!G527&lt;&gt;"";VLOOKUP('Locations-Stops'!G527;Regions!A2:B300;2;FALSE);"0")&amp;","&amp;IF('Locations-Stops'!H527&lt;&gt;"";VLOOKUP('Locations-Stops'!H527;Regions!C2:D300;2;FALSE);"0")&amp;","&amp;IF('Locations-Stops'!I527&lt;&gt;"";VLOOKUP('Locations-Stops'!I527;Regions!F2:G300;2;FALSE);"0")&amp;","&amp;IF('Locations-Stops'!J527&lt;&gt;"";VLOOKUP('Locations-Stops'!J527;Regions!I2:J300;2;FALSE);"0")&amp;",'"&amp;IF('Locations-Stops'!K527&lt;&gt;"";SUBSTITUTE('Locations-Stops'!K527;"'";"\'");"")&amp;"','"&amp;IF('Locations-Stops'!L527&lt;&gt;"";'Locations-Stops'!L527;"")&amp;"','"&amp;IF('Locations-Stops'!M527&lt;&gt;"";'Locations-Stops'!M527;"")&amp;"','"&amp;IF('Locations-Stops'!N527&lt;&gt;"";'Locations-Stops'!N527;"")&amp;"', CURRENT_TIMESTAMP);"</v>
      </c>
    </row>
    <row r="526" spans="3:6" x14ac:dyDescent="0.25">
      <c r="C526" s="16">
        <v>528</v>
      </c>
      <c r="D526" s="16" t="s">
        <v>17780</v>
      </c>
      <c r="E526" s="16" t="s">
        <v>4333</v>
      </c>
      <c r="F526" s="16" t="str">
        <f t="shared" si="8"/>
        <v>"INSERT INTO `locations` (`id`, `name`, `latitude`, `longitude`, `province`, `region_1`, `region_2`, `region_3`, `street`, `number`, `postal`, `img`, `last_modified`) VALUES (NULL,'"&amp;SUBSTITUTE('Locations-Stops'!F528;"'";"\'")&amp;"',"&amp;IF('Locations-Stops'!D528&lt;&gt;"";LEFT('Locations-Stops'!D528;2)&amp;"."&amp;RIGHT('Locations-Stops'!D528;LEN('Locations-Stops'!D528)-2);"0")&amp;","&amp;IF('Locations-Stops'!E528&lt;&gt;"";LEFT('Locations-Stops'!E528;1)&amp;"."&amp;RIGHT('Locations-Stops'!E528;LEN('Locations-Stops'!E528)-1);"0")&amp;","&amp;IF('Locations-Stops'!G528&lt;&gt;"";VLOOKUP('Locations-Stops'!G528;Regions!A2:B300;2;FALSE);"0")&amp;","&amp;IF('Locations-Stops'!H528&lt;&gt;"";VLOOKUP('Locations-Stops'!H528;Regions!C2:D300;2;FALSE);"0")&amp;","&amp;IF('Locations-Stops'!I528&lt;&gt;"";VLOOKUP('Locations-Stops'!I528;Regions!F2:G300;2;FALSE);"0")&amp;","&amp;IF('Locations-Stops'!J528&lt;&gt;"";VLOOKUP('Locations-Stops'!J528;Regions!I2:J300;2;FALSE);"0")&amp;",'"&amp;IF('Locations-Stops'!K528&lt;&gt;"";SUBSTITUTE('Locations-Stops'!K528;"'";"\'");"")&amp;"','"&amp;IF('Locations-Stops'!L528&lt;&gt;"";'Locations-Stops'!L528;"")&amp;"','"&amp;IF('Locations-Stops'!M528&lt;&gt;"";'Locations-Stops'!M528;"")&amp;"','"&amp;IF('Locations-Stops'!N528&lt;&gt;"";'Locations-Stops'!N528;"")&amp;"', CURRENT_TIMESTAMP);"</v>
      </c>
    </row>
    <row r="527" spans="3:6" x14ac:dyDescent="0.25">
      <c r="C527" s="16">
        <v>529</v>
      </c>
      <c r="D527" s="16" t="s">
        <v>17780</v>
      </c>
      <c r="E527" s="16" t="s">
        <v>4333</v>
      </c>
      <c r="F527" s="16" t="str">
        <f t="shared" si="8"/>
        <v>"INSERT INTO `locations` (`id`, `name`, `latitude`, `longitude`, `province`, `region_1`, `region_2`, `region_3`, `street`, `number`, `postal`, `img`, `last_modified`) VALUES (NULL,'"&amp;SUBSTITUTE('Locations-Stops'!F529;"'";"\'")&amp;"',"&amp;IF('Locations-Stops'!D529&lt;&gt;"";LEFT('Locations-Stops'!D529;2)&amp;"."&amp;RIGHT('Locations-Stops'!D529;LEN('Locations-Stops'!D529)-2);"0")&amp;","&amp;IF('Locations-Stops'!E529&lt;&gt;"";LEFT('Locations-Stops'!E529;1)&amp;"."&amp;RIGHT('Locations-Stops'!E529;LEN('Locations-Stops'!E529)-1);"0")&amp;","&amp;IF('Locations-Stops'!G529&lt;&gt;"";VLOOKUP('Locations-Stops'!G529;Regions!A2:B300;2;FALSE);"0")&amp;","&amp;IF('Locations-Stops'!H529&lt;&gt;"";VLOOKUP('Locations-Stops'!H529;Regions!C2:D300;2;FALSE);"0")&amp;","&amp;IF('Locations-Stops'!I529&lt;&gt;"";VLOOKUP('Locations-Stops'!I529;Regions!F2:G300;2;FALSE);"0")&amp;","&amp;IF('Locations-Stops'!J529&lt;&gt;"";VLOOKUP('Locations-Stops'!J529;Regions!I2:J300;2;FALSE);"0")&amp;",'"&amp;IF('Locations-Stops'!K529&lt;&gt;"";SUBSTITUTE('Locations-Stops'!K529;"'";"\'");"")&amp;"','"&amp;IF('Locations-Stops'!L529&lt;&gt;"";'Locations-Stops'!L529;"")&amp;"','"&amp;IF('Locations-Stops'!M529&lt;&gt;"";'Locations-Stops'!M529;"")&amp;"','"&amp;IF('Locations-Stops'!N529&lt;&gt;"";'Locations-Stops'!N529;"")&amp;"', CURRENT_TIMESTAMP);"</v>
      </c>
    </row>
    <row r="528" spans="3:6" x14ac:dyDescent="0.25">
      <c r="C528" s="16">
        <v>530</v>
      </c>
      <c r="D528" s="16" t="s">
        <v>17780</v>
      </c>
      <c r="E528" s="16" t="s">
        <v>4333</v>
      </c>
      <c r="F528" s="16" t="str">
        <f t="shared" si="8"/>
        <v>"INSERT INTO `locations` (`id`, `name`, `latitude`, `longitude`, `province`, `region_1`, `region_2`, `region_3`, `street`, `number`, `postal`, `img`, `last_modified`) VALUES (NULL,'"&amp;SUBSTITUTE('Locations-Stops'!F530;"'";"\'")&amp;"',"&amp;IF('Locations-Stops'!D530&lt;&gt;"";LEFT('Locations-Stops'!D530;2)&amp;"."&amp;RIGHT('Locations-Stops'!D530;LEN('Locations-Stops'!D530)-2);"0")&amp;","&amp;IF('Locations-Stops'!E530&lt;&gt;"";LEFT('Locations-Stops'!E530;1)&amp;"."&amp;RIGHT('Locations-Stops'!E530;LEN('Locations-Stops'!E530)-1);"0")&amp;","&amp;IF('Locations-Stops'!G530&lt;&gt;"";VLOOKUP('Locations-Stops'!G530;Regions!A2:B300;2;FALSE);"0")&amp;","&amp;IF('Locations-Stops'!H530&lt;&gt;"";VLOOKUP('Locations-Stops'!H530;Regions!C2:D300;2;FALSE);"0")&amp;","&amp;IF('Locations-Stops'!I530&lt;&gt;"";VLOOKUP('Locations-Stops'!I530;Regions!F2:G300;2;FALSE);"0")&amp;","&amp;IF('Locations-Stops'!J530&lt;&gt;"";VLOOKUP('Locations-Stops'!J530;Regions!I2:J300;2;FALSE);"0")&amp;",'"&amp;IF('Locations-Stops'!K530&lt;&gt;"";SUBSTITUTE('Locations-Stops'!K530;"'";"\'");"")&amp;"','"&amp;IF('Locations-Stops'!L530&lt;&gt;"";'Locations-Stops'!L530;"")&amp;"','"&amp;IF('Locations-Stops'!M530&lt;&gt;"";'Locations-Stops'!M530;"")&amp;"','"&amp;IF('Locations-Stops'!N530&lt;&gt;"";'Locations-Stops'!N530;"")&amp;"', CURRENT_TIMESTAMP);"</v>
      </c>
    </row>
    <row r="529" spans="3:6" x14ac:dyDescent="0.25">
      <c r="C529" s="16">
        <v>531</v>
      </c>
      <c r="D529" s="16" t="s">
        <v>17780</v>
      </c>
      <c r="E529" s="16" t="s">
        <v>4333</v>
      </c>
      <c r="F529" s="16" t="str">
        <f t="shared" si="8"/>
        <v>"INSERT INTO `locations` (`id`, `name`, `latitude`, `longitude`, `province`, `region_1`, `region_2`, `region_3`, `street`, `number`, `postal`, `img`, `last_modified`) VALUES (NULL,'"&amp;SUBSTITUTE('Locations-Stops'!F531;"'";"\'")&amp;"',"&amp;IF('Locations-Stops'!D531&lt;&gt;"";LEFT('Locations-Stops'!D531;2)&amp;"."&amp;RIGHT('Locations-Stops'!D531;LEN('Locations-Stops'!D531)-2);"0")&amp;","&amp;IF('Locations-Stops'!E531&lt;&gt;"";LEFT('Locations-Stops'!E531;1)&amp;"."&amp;RIGHT('Locations-Stops'!E531;LEN('Locations-Stops'!E531)-1);"0")&amp;","&amp;IF('Locations-Stops'!G531&lt;&gt;"";VLOOKUP('Locations-Stops'!G531;Regions!A2:B300;2;FALSE);"0")&amp;","&amp;IF('Locations-Stops'!H531&lt;&gt;"";VLOOKUP('Locations-Stops'!H531;Regions!C2:D300;2;FALSE);"0")&amp;","&amp;IF('Locations-Stops'!I531&lt;&gt;"";VLOOKUP('Locations-Stops'!I531;Regions!F2:G300;2;FALSE);"0")&amp;","&amp;IF('Locations-Stops'!J531&lt;&gt;"";VLOOKUP('Locations-Stops'!J531;Regions!I2:J300;2;FALSE);"0")&amp;",'"&amp;IF('Locations-Stops'!K531&lt;&gt;"";SUBSTITUTE('Locations-Stops'!K531;"'";"\'");"")&amp;"','"&amp;IF('Locations-Stops'!L531&lt;&gt;"";'Locations-Stops'!L531;"")&amp;"','"&amp;IF('Locations-Stops'!M531&lt;&gt;"";'Locations-Stops'!M531;"")&amp;"','"&amp;IF('Locations-Stops'!N531&lt;&gt;"";'Locations-Stops'!N531;"")&amp;"', CURRENT_TIMESTAMP);"</v>
      </c>
    </row>
    <row r="530" spans="3:6" x14ac:dyDescent="0.25">
      <c r="C530" s="16">
        <v>532</v>
      </c>
      <c r="D530" s="16" t="s">
        <v>17780</v>
      </c>
      <c r="E530" s="16" t="s">
        <v>4333</v>
      </c>
      <c r="F530" s="16" t="str">
        <f t="shared" si="8"/>
        <v>"INSERT INTO `locations` (`id`, `name`, `latitude`, `longitude`, `province`, `region_1`, `region_2`, `region_3`, `street`, `number`, `postal`, `img`, `last_modified`) VALUES (NULL,'"&amp;SUBSTITUTE('Locations-Stops'!F532;"'";"\'")&amp;"',"&amp;IF('Locations-Stops'!D532&lt;&gt;"";LEFT('Locations-Stops'!D532;2)&amp;"."&amp;RIGHT('Locations-Stops'!D532;LEN('Locations-Stops'!D532)-2);"0")&amp;","&amp;IF('Locations-Stops'!E532&lt;&gt;"";LEFT('Locations-Stops'!E532;1)&amp;"."&amp;RIGHT('Locations-Stops'!E532;LEN('Locations-Stops'!E532)-1);"0")&amp;","&amp;IF('Locations-Stops'!G532&lt;&gt;"";VLOOKUP('Locations-Stops'!G532;Regions!A2:B300;2;FALSE);"0")&amp;","&amp;IF('Locations-Stops'!H532&lt;&gt;"";VLOOKUP('Locations-Stops'!H532;Regions!C2:D300;2;FALSE);"0")&amp;","&amp;IF('Locations-Stops'!I532&lt;&gt;"";VLOOKUP('Locations-Stops'!I532;Regions!F2:G300;2;FALSE);"0")&amp;","&amp;IF('Locations-Stops'!J532&lt;&gt;"";VLOOKUP('Locations-Stops'!J532;Regions!I2:J300;2;FALSE);"0")&amp;",'"&amp;IF('Locations-Stops'!K532&lt;&gt;"";SUBSTITUTE('Locations-Stops'!K532;"'";"\'");"")&amp;"','"&amp;IF('Locations-Stops'!L532&lt;&gt;"";'Locations-Stops'!L532;"")&amp;"','"&amp;IF('Locations-Stops'!M532&lt;&gt;"";'Locations-Stops'!M532;"")&amp;"','"&amp;IF('Locations-Stops'!N532&lt;&gt;"";'Locations-Stops'!N532;"")&amp;"', CURRENT_TIMESTAMP);"</v>
      </c>
    </row>
    <row r="531" spans="3:6" x14ac:dyDescent="0.25">
      <c r="C531" s="16">
        <v>533</v>
      </c>
      <c r="D531" s="16" t="s">
        <v>17780</v>
      </c>
      <c r="E531" s="16" t="s">
        <v>4333</v>
      </c>
      <c r="F531" s="16" t="str">
        <f t="shared" si="8"/>
        <v>"INSERT INTO `locations` (`id`, `name`, `latitude`, `longitude`, `province`, `region_1`, `region_2`, `region_3`, `street`, `number`, `postal`, `img`, `last_modified`) VALUES (NULL,'"&amp;SUBSTITUTE('Locations-Stops'!F533;"'";"\'")&amp;"',"&amp;IF('Locations-Stops'!D533&lt;&gt;"";LEFT('Locations-Stops'!D533;2)&amp;"."&amp;RIGHT('Locations-Stops'!D533;LEN('Locations-Stops'!D533)-2);"0")&amp;","&amp;IF('Locations-Stops'!E533&lt;&gt;"";LEFT('Locations-Stops'!E533;1)&amp;"."&amp;RIGHT('Locations-Stops'!E533;LEN('Locations-Stops'!E533)-1);"0")&amp;","&amp;IF('Locations-Stops'!G533&lt;&gt;"";VLOOKUP('Locations-Stops'!G533;Regions!A2:B300;2;FALSE);"0")&amp;","&amp;IF('Locations-Stops'!H533&lt;&gt;"";VLOOKUP('Locations-Stops'!H533;Regions!C2:D300;2;FALSE);"0")&amp;","&amp;IF('Locations-Stops'!I533&lt;&gt;"";VLOOKUP('Locations-Stops'!I533;Regions!F2:G300;2;FALSE);"0")&amp;","&amp;IF('Locations-Stops'!J533&lt;&gt;"";VLOOKUP('Locations-Stops'!J533;Regions!I2:J300;2;FALSE);"0")&amp;",'"&amp;IF('Locations-Stops'!K533&lt;&gt;"";SUBSTITUTE('Locations-Stops'!K533;"'";"\'");"")&amp;"','"&amp;IF('Locations-Stops'!L533&lt;&gt;"";'Locations-Stops'!L533;"")&amp;"','"&amp;IF('Locations-Stops'!M533&lt;&gt;"";'Locations-Stops'!M533;"")&amp;"','"&amp;IF('Locations-Stops'!N533&lt;&gt;"";'Locations-Stops'!N533;"")&amp;"', CURRENT_TIMESTAMP);"</v>
      </c>
    </row>
    <row r="532" spans="3:6" x14ac:dyDescent="0.25">
      <c r="C532" s="16">
        <v>534</v>
      </c>
      <c r="D532" s="16" t="s">
        <v>17780</v>
      </c>
      <c r="E532" s="16" t="s">
        <v>4333</v>
      </c>
      <c r="F532" s="16" t="str">
        <f t="shared" si="8"/>
        <v>"INSERT INTO `locations` (`id`, `name`, `latitude`, `longitude`, `province`, `region_1`, `region_2`, `region_3`, `street`, `number`, `postal`, `img`, `last_modified`) VALUES (NULL,'"&amp;SUBSTITUTE('Locations-Stops'!F534;"'";"\'")&amp;"',"&amp;IF('Locations-Stops'!D534&lt;&gt;"";LEFT('Locations-Stops'!D534;2)&amp;"."&amp;RIGHT('Locations-Stops'!D534;LEN('Locations-Stops'!D534)-2);"0")&amp;","&amp;IF('Locations-Stops'!E534&lt;&gt;"";LEFT('Locations-Stops'!E534;1)&amp;"."&amp;RIGHT('Locations-Stops'!E534;LEN('Locations-Stops'!E534)-1);"0")&amp;","&amp;IF('Locations-Stops'!G534&lt;&gt;"";VLOOKUP('Locations-Stops'!G534;Regions!A2:B300;2;FALSE);"0")&amp;","&amp;IF('Locations-Stops'!H534&lt;&gt;"";VLOOKUP('Locations-Stops'!H534;Regions!C2:D300;2;FALSE);"0")&amp;","&amp;IF('Locations-Stops'!I534&lt;&gt;"";VLOOKUP('Locations-Stops'!I534;Regions!F2:G300;2;FALSE);"0")&amp;","&amp;IF('Locations-Stops'!J534&lt;&gt;"";VLOOKUP('Locations-Stops'!J534;Regions!I2:J300;2;FALSE);"0")&amp;",'"&amp;IF('Locations-Stops'!K534&lt;&gt;"";SUBSTITUTE('Locations-Stops'!K534;"'";"\'");"")&amp;"','"&amp;IF('Locations-Stops'!L534&lt;&gt;"";'Locations-Stops'!L534;"")&amp;"','"&amp;IF('Locations-Stops'!M534&lt;&gt;"";'Locations-Stops'!M534;"")&amp;"','"&amp;IF('Locations-Stops'!N534&lt;&gt;"";'Locations-Stops'!N534;"")&amp;"', CURRENT_TIMESTAMP);"</v>
      </c>
    </row>
    <row r="533" spans="3:6" x14ac:dyDescent="0.25">
      <c r="C533" s="16">
        <v>535</v>
      </c>
      <c r="D533" s="16" t="s">
        <v>17780</v>
      </c>
      <c r="E533" s="16" t="s">
        <v>4333</v>
      </c>
      <c r="F533" s="16" t="str">
        <f t="shared" si="8"/>
        <v>"INSERT INTO `locations` (`id`, `name`, `latitude`, `longitude`, `province`, `region_1`, `region_2`, `region_3`, `street`, `number`, `postal`, `img`, `last_modified`) VALUES (NULL,'"&amp;SUBSTITUTE('Locations-Stops'!F535;"'";"\'")&amp;"',"&amp;IF('Locations-Stops'!D535&lt;&gt;"";LEFT('Locations-Stops'!D535;2)&amp;"."&amp;RIGHT('Locations-Stops'!D535;LEN('Locations-Stops'!D535)-2);"0")&amp;","&amp;IF('Locations-Stops'!E535&lt;&gt;"";LEFT('Locations-Stops'!E535;1)&amp;"."&amp;RIGHT('Locations-Stops'!E535;LEN('Locations-Stops'!E535)-1);"0")&amp;","&amp;IF('Locations-Stops'!G535&lt;&gt;"";VLOOKUP('Locations-Stops'!G535;Regions!A2:B300;2;FALSE);"0")&amp;","&amp;IF('Locations-Stops'!H535&lt;&gt;"";VLOOKUP('Locations-Stops'!H535;Regions!C2:D300;2;FALSE);"0")&amp;","&amp;IF('Locations-Stops'!I535&lt;&gt;"";VLOOKUP('Locations-Stops'!I535;Regions!F2:G300;2;FALSE);"0")&amp;","&amp;IF('Locations-Stops'!J535&lt;&gt;"";VLOOKUP('Locations-Stops'!J535;Regions!I2:J300;2;FALSE);"0")&amp;",'"&amp;IF('Locations-Stops'!K535&lt;&gt;"";SUBSTITUTE('Locations-Stops'!K535;"'";"\'");"")&amp;"','"&amp;IF('Locations-Stops'!L535&lt;&gt;"";'Locations-Stops'!L535;"")&amp;"','"&amp;IF('Locations-Stops'!M535&lt;&gt;"";'Locations-Stops'!M535;"")&amp;"','"&amp;IF('Locations-Stops'!N535&lt;&gt;"";'Locations-Stops'!N535;"")&amp;"', CURRENT_TIMESTAMP);"</v>
      </c>
    </row>
    <row r="534" spans="3:6" x14ac:dyDescent="0.25">
      <c r="C534" s="16">
        <v>536</v>
      </c>
      <c r="D534" s="16" t="s">
        <v>17780</v>
      </c>
      <c r="E534" s="16" t="s">
        <v>4333</v>
      </c>
      <c r="F534" s="16" t="str">
        <f t="shared" si="8"/>
        <v>"INSERT INTO `locations` (`id`, `name`, `latitude`, `longitude`, `province`, `region_1`, `region_2`, `region_3`, `street`, `number`, `postal`, `img`, `last_modified`) VALUES (NULL,'"&amp;SUBSTITUTE('Locations-Stops'!F536;"'";"\'")&amp;"',"&amp;IF('Locations-Stops'!D536&lt;&gt;"";LEFT('Locations-Stops'!D536;2)&amp;"."&amp;RIGHT('Locations-Stops'!D536;LEN('Locations-Stops'!D536)-2);"0")&amp;","&amp;IF('Locations-Stops'!E536&lt;&gt;"";LEFT('Locations-Stops'!E536;1)&amp;"."&amp;RIGHT('Locations-Stops'!E536;LEN('Locations-Stops'!E536)-1);"0")&amp;","&amp;IF('Locations-Stops'!G536&lt;&gt;"";VLOOKUP('Locations-Stops'!G536;Regions!A2:B300;2;FALSE);"0")&amp;","&amp;IF('Locations-Stops'!H536&lt;&gt;"";VLOOKUP('Locations-Stops'!H536;Regions!C2:D300;2;FALSE);"0")&amp;","&amp;IF('Locations-Stops'!I536&lt;&gt;"";VLOOKUP('Locations-Stops'!I536;Regions!F2:G300;2;FALSE);"0")&amp;","&amp;IF('Locations-Stops'!J536&lt;&gt;"";VLOOKUP('Locations-Stops'!J536;Regions!I2:J300;2;FALSE);"0")&amp;",'"&amp;IF('Locations-Stops'!K536&lt;&gt;"";SUBSTITUTE('Locations-Stops'!K536;"'";"\'");"")&amp;"','"&amp;IF('Locations-Stops'!L536&lt;&gt;"";'Locations-Stops'!L536;"")&amp;"','"&amp;IF('Locations-Stops'!M536&lt;&gt;"";'Locations-Stops'!M536;"")&amp;"','"&amp;IF('Locations-Stops'!N536&lt;&gt;"";'Locations-Stops'!N536;"")&amp;"', CURRENT_TIMESTAMP);"</v>
      </c>
    </row>
    <row r="535" spans="3:6" x14ac:dyDescent="0.25">
      <c r="C535" s="16">
        <v>537</v>
      </c>
      <c r="D535" s="16" t="s">
        <v>17780</v>
      </c>
      <c r="E535" s="16" t="s">
        <v>4333</v>
      </c>
      <c r="F535" s="16" t="str">
        <f t="shared" si="8"/>
        <v>"INSERT INTO `locations` (`id`, `name`, `latitude`, `longitude`, `province`, `region_1`, `region_2`, `region_3`, `street`, `number`, `postal`, `img`, `last_modified`) VALUES (NULL,'"&amp;SUBSTITUTE('Locations-Stops'!F537;"'";"\'")&amp;"',"&amp;IF('Locations-Stops'!D537&lt;&gt;"";LEFT('Locations-Stops'!D537;2)&amp;"."&amp;RIGHT('Locations-Stops'!D537;LEN('Locations-Stops'!D537)-2);"0")&amp;","&amp;IF('Locations-Stops'!E537&lt;&gt;"";LEFT('Locations-Stops'!E537;1)&amp;"."&amp;RIGHT('Locations-Stops'!E537;LEN('Locations-Stops'!E537)-1);"0")&amp;","&amp;IF('Locations-Stops'!G537&lt;&gt;"";VLOOKUP('Locations-Stops'!G537;Regions!A2:B300;2;FALSE);"0")&amp;","&amp;IF('Locations-Stops'!H537&lt;&gt;"";VLOOKUP('Locations-Stops'!H537;Regions!C2:D300;2;FALSE);"0")&amp;","&amp;IF('Locations-Stops'!I537&lt;&gt;"";VLOOKUP('Locations-Stops'!I537;Regions!F2:G300;2;FALSE);"0")&amp;","&amp;IF('Locations-Stops'!J537&lt;&gt;"";VLOOKUP('Locations-Stops'!J537;Regions!I2:J300;2;FALSE);"0")&amp;",'"&amp;IF('Locations-Stops'!K537&lt;&gt;"";SUBSTITUTE('Locations-Stops'!K537;"'";"\'");"")&amp;"','"&amp;IF('Locations-Stops'!L537&lt;&gt;"";'Locations-Stops'!L537;"")&amp;"','"&amp;IF('Locations-Stops'!M537&lt;&gt;"";'Locations-Stops'!M537;"")&amp;"','"&amp;IF('Locations-Stops'!N537&lt;&gt;"";'Locations-Stops'!N537;"")&amp;"', CURRENT_TIMESTAMP);"</v>
      </c>
    </row>
    <row r="536" spans="3:6" x14ac:dyDescent="0.25">
      <c r="C536" s="16">
        <v>538</v>
      </c>
      <c r="D536" s="16" t="s">
        <v>17780</v>
      </c>
      <c r="E536" s="16" t="s">
        <v>4333</v>
      </c>
      <c r="F536" s="16" t="str">
        <f t="shared" si="8"/>
        <v>"INSERT INTO `locations` (`id`, `name`, `latitude`, `longitude`, `province`, `region_1`, `region_2`, `region_3`, `street`, `number`, `postal`, `img`, `last_modified`) VALUES (NULL,'"&amp;SUBSTITUTE('Locations-Stops'!F538;"'";"\'")&amp;"',"&amp;IF('Locations-Stops'!D538&lt;&gt;"";LEFT('Locations-Stops'!D538;2)&amp;"."&amp;RIGHT('Locations-Stops'!D538;LEN('Locations-Stops'!D538)-2);"0")&amp;","&amp;IF('Locations-Stops'!E538&lt;&gt;"";LEFT('Locations-Stops'!E538;1)&amp;"."&amp;RIGHT('Locations-Stops'!E538;LEN('Locations-Stops'!E538)-1);"0")&amp;","&amp;IF('Locations-Stops'!G538&lt;&gt;"";VLOOKUP('Locations-Stops'!G538;Regions!A2:B300;2;FALSE);"0")&amp;","&amp;IF('Locations-Stops'!H538&lt;&gt;"";VLOOKUP('Locations-Stops'!H538;Regions!C2:D300;2;FALSE);"0")&amp;","&amp;IF('Locations-Stops'!I538&lt;&gt;"";VLOOKUP('Locations-Stops'!I538;Regions!F2:G300;2;FALSE);"0")&amp;","&amp;IF('Locations-Stops'!J538&lt;&gt;"";VLOOKUP('Locations-Stops'!J538;Regions!I2:J300;2;FALSE);"0")&amp;",'"&amp;IF('Locations-Stops'!K538&lt;&gt;"";SUBSTITUTE('Locations-Stops'!K538;"'";"\'");"")&amp;"','"&amp;IF('Locations-Stops'!L538&lt;&gt;"";'Locations-Stops'!L538;"")&amp;"','"&amp;IF('Locations-Stops'!M538&lt;&gt;"";'Locations-Stops'!M538;"")&amp;"','"&amp;IF('Locations-Stops'!N538&lt;&gt;"";'Locations-Stops'!N538;"")&amp;"', CURRENT_TIMESTAMP);"</v>
      </c>
    </row>
    <row r="537" spans="3:6" x14ac:dyDescent="0.25">
      <c r="C537" s="16">
        <v>539</v>
      </c>
      <c r="D537" s="16" t="s">
        <v>17780</v>
      </c>
      <c r="E537" s="16" t="s">
        <v>4333</v>
      </c>
      <c r="F537" s="16" t="str">
        <f t="shared" si="8"/>
        <v>"INSERT INTO `locations` (`id`, `name`, `latitude`, `longitude`, `province`, `region_1`, `region_2`, `region_3`, `street`, `number`, `postal`, `img`, `last_modified`) VALUES (NULL,'"&amp;SUBSTITUTE('Locations-Stops'!F539;"'";"\'")&amp;"',"&amp;IF('Locations-Stops'!D539&lt;&gt;"";LEFT('Locations-Stops'!D539;2)&amp;"."&amp;RIGHT('Locations-Stops'!D539;LEN('Locations-Stops'!D539)-2);"0")&amp;","&amp;IF('Locations-Stops'!E539&lt;&gt;"";LEFT('Locations-Stops'!E539;1)&amp;"."&amp;RIGHT('Locations-Stops'!E539;LEN('Locations-Stops'!E539)-1);"0")&amp;","&amp;IF('Locations-Stops'!G539&lt;&gt;"";VLOOKUP('Locations-Stops'!G539;Regions!A2:B300;2;FALSE);"0")&amp;","&amp;IF('Locations-Stops'!H539&lt;&gt;"";VLOOKUP('Locations-Stops'!H539;Regions!C2:D300;2;FALSE);"0")&amp;","&amp;IF('Locations-Stops'!I539&lt;&gt;"";VLOOKUP('Locations-Stops'!I539;Regions!F2:G300;2;FALSE);"0")&amp;","&amp;IF('Locations-Stops'!J539&lt;&gt;"";VLOOKUP('Locations-Stops'!J539;Regions!I2:J300;2;FALSE);"0")&amp;",'"&amp;IF('Locations-Stops'!K539&lt;&gt;"";SUBSTITUTE('Locations-Stops'!K539;"'";"\'");"")&amp;"','"&amp;IF('Locations-Stops'!L539&lt;&gt;"";'Locations-Stops'!L539;"")&amp;"','"&amp;IF('Locations-Stops'!M539&lt;&gt;"";'Locations-Stops'!M539;"")&amp;"','"&amp;IF('Locations-Stops'!N539&lt;&gt;"";'Locations-Stops'!N539;"")&amp;"', CURRENT_TIMESTAMP);"</v>
      </c>
    </row>
    <row r="538" spans="3:6" x14ac:dyDescent="0.25">
      <c r="C538" s="16">
        <v>540</v>
      </c>
      <c r="D538" s="16" t="s">
        <v>17780</v>
      </c>
      <c r="E538" s="16" t="s">
        <v>4333</v>
      </c>
      <c r="F538" s="16" t="str">
        <f t="shared" si="8"/>
        <v>"INSERT INTO `locations` (`id`, `name`, `latitude`, `longitude`, `province`, `region_1`, `region_2`, `region_3`, `street`, `number`, `postal`, `img`, `last_modified`) VALUES (NULL,'"&amp;SUBSTITUTE('Locations-Stops'!F540;"'";"\'")&amp;"',"&amp;IF('Locations-Stops'!D540&lt;&gt;"";LEFT('Locations-Stops'!D540;2)&amp;"."&amp;RIGHT('Locations-Stops'!D540;LEN('Locations-Stops'!D540)-2);"0")&amp;","&amp;IF('Locations-Stops'!E540&lt;&gt;"";LEFT('Locations-Stops'!E540;1)&amp;"."&amp;RIGHT('Locations-Stops'!E540;LEN('Locations-Stops'!E540)-1);"0")&amp;","&amp;IF('Locations-Stops'!G540&lt;&gt;"";VLOOKUP('Locations-Stops'!G540;Regions!A2:B300;2;FALSE);"0")&amp;","&amp;IF('Locations-Stops'!H540&lt;&gt;"";VLOOKUP('Locations-Stops'!H540;Regions!C2:D300;2;FALSE);"0")&amp;","&amp;IF('Locations-Stops'!I540&lt;&gt;"";VLOOKUP('Locations-Stops'!I540;Regions!F2:G300;2;FALSE);"0")&amp;","&amp;IF('Locations-Stops'!J540&lt;&gt;"";VLOOKUP('Locations-Stops'!J540;Regions!I2:J300;2;FALSE);"0")&amp;",'"&amp;IF('Locations-Stops'!K540&lt;&gt;"";SUBSTITUTE('Locations-Stops'!K540;"'";"\'");"")&amp;"','"&amp;IF('Locations-Stops'!L540&lt;&gt;"";'Locations-Stops'!L540;"")&amp;"','"&amp;IF('Locations-Stops'!M540&lt;&gt;"";'Locations-Stops'!M540;"")&amp;"','"&amp;IF('Locations-Stops'!N540&lt;&gt;"";'Locations-Stops'!N540;"")&amp;"', CURRENT_TIMESTAMP);"</v>
      </c>
    </row>
    <row r="539" spans="3:6" x14ac:dyDescent="0.25">
      <c r="C539" s="16">
        <v>541</v>
      </c>
      <c r="D539" s="16" t="s">
        <v>17780</v>
      </c>
      <c r="E539" s="16" t="s">
        <v>4333</v>
      </c>
      <c r="F539" s="16" t="str">
        <f t="shared" si="8"/>
        <v>"INSERT INTO `locations` (`id`, `name`, `latitude`, `longitude`, `province`, `region_1`, `region_2`, `region_3`, `street`, `number`, `postal`, `img`, `last_modified`) VALUES (NULL,'"&amp;SUBSTITUTE('Locations-Stops'!F541;"'";"\'")&amp;"',"&amp;IF('Locations-Stops'!D541&lt;&gt;"";LEFT('Locations-Stops'!D541;2)&amp;"."&amp;RIGHT('Locations-Stops'!D541;LEN('Locations-Stops'!D541)-2);"0")&amp;","&amp;IF('Locations-Stops'!E541&lt;&gt;"";LEFT('Locations-Stops'!E541;1)&amp;"."&amp;RIGHT('Locations-Stops'!E541;LEN('Locations-Stops'!E541)-1);"0")&amp;","&amp;IF('Locations-Stops'!G541&lt;&gt;"";VLOOKUP('Locations-Stops'!G541;Regions!A2:B300;2;FALSE);"0")&amp;","&amp;IF('Locations-Stops'!H541&lt;&gt;"";VLOOKUP('Locations-Stops'!H541;Regions!C2:D300;2;FALSE);"0")&amp;","&amp;IF('Locations-Stops'!I541&lt;&gt;"";VLOOKUP('Locations-Stops'!I541;Regions!F2:G300;2;FALSE);"0")&amp;","&amp;IF('Locations-Stops'!J541&lt;&gt;"";VLOOKUP('Locations-Stops'!J541;Regions!I2:J300;2;FALSE);"0")&amp;",'"&amp;IF('Locations-Stops'!K541&lt;&gt;"";SUBSTITUTE('Locations-Stops'!K541;"'";"\'");"")&amp;"','"&amp;IF('Locations-Stops'!L541&lt;&gt;"";'Locations-Stops'!L541;"")&amp;"','"&amp;IF('Locations-Stops'!M541&lt;&gt;"";'Locations-Stops'!M541;"")&amp;"','"&amp;IF('Locations-Stops'!N541&lt;&gt;"";'Locations-Stops'!N541;"")&amp;"', CURRENT_TIMESTAMP);"</v>
      </c>
    </row>
    <row r="540" spans="3:6" x14ac:dyDescent="0.25">
      <c r="C540" s="16">
        <v>542</v>
      </c>
      <c r="D540" s="16" t="s">
        <v>17780</v>
      </c>
      <c r="E540" s="16" t="s">
        <v>4333</v>
      </c>
      <c r="F540" s="16" t="str">
        <f t="shared" si="8"/>
        <v>"INSERT INTO `locations` (`id`, `name`, `latitude`, `longitude`, `province`, `region_1`, `region_2`, `region_3`, `street`, `number`, `postal`, `img`, `last_modified`) VALUES (NULL,'"&amp;SUBSTITUTE('Locations-Stops'!F542;"'";"\'")&amp;"',"&amp;IF('Locations-Stops'!D542&lt;&gt;"";LEFT('Locations-Stops'!D542;2)&amp;"."&amp;RIGHT('Locations-Stops'!D542;LEN('Locations-Stops'!D542)-2);"0")&amp;","&amp;IF('Locations-Stops'!E542&lt;&gt;"";LEFT('Locations-Stops'!E542;1)&amp;"."&amp;RIGHT('Locations-Stops'!E542;LEN('Locations-Stops'!E542)-1);"0")&amp;","&amp;IF('Locations-Stops'!G542&lt;&gt;"";VLOOKUP('Locations-Stops'!G542;Regions!A2:B300;2;FALSE);"0")&amp;","&amp;IF('Locations-Stops'!H542&lt;&gt;"";VLOOKUP('Locations-Stops'!H542;Regions!C2:D300;2;FALSE);"0")&amp;","&amp;IF('Locations-Stops'!I542&lt;&gt;"";VLOOKUP('Locations-Stops'!I542;Regions!F2:G300;2;FALSE);"0")&amp;","&amp;IF('Locations-Stops'!J542&lt;&gt;"";VLOOKUP('Locations-Stops'!J542;Regions!I2:J300;2;FALSE);"0")&amp;",'"&amp;IF('Locations-Stops'!K542&lt;&gt;"";SUBSTITUTE('Locations-Stops'!K542;"'";"\'");"")&amp;"','"&amp;IF('Locations-Stops'!L542&lt;&gt;"";'Locations-Stops'!L542;"")&amp;"','"&amp;IF('Locations-Stops'!M542&lt;&gt;"";'Locations-Stops'!M542;"")&amp;"','"&amp;IF('Locations-Stops'!N542&lt;&gt;"";'Locations-Stops'!N542;"")&amp;"', CURRENT_TIMESTAMP);"</v>
      </c>
    </row>
    <row r="541" spans="3:6" x14ac:dyDescent="0.25">
      <c r="C541" s="16">
        <v>543</v>
      </c>
      <c r="D541" s="16" t="s">
        <v>17780</v>
      </c>
      <c r="E541" s="16" t="s">
        <v>4333</v>
      </c>
      <c r="F541" s="16" t="str">
        <f t="shared" si="8"/>
        <v>"INSERT INTO `locations` (`id`, `name`, `latitude`, `longitude`, `province`, `region_1`, `region_2`, `region_3`, `street`, `number`, `postal`, `img`, `last_modified`) VALUES (NULL,'"&amp;SUBSTITUTE('Locations-Stops'!F543;"'";"\'")&amp;"',"&amp;IF('Locations-Stops'!D543&lt;&gt;"";LEFT('Locations-Stops'!D543;2)&amp;"."&amp;RIGHT('Locations-Stops'!D543;LEN('Locations-Stops'!D543)-2);"0")&amp;","&amp;IF('Locations-Stops'!E543&lt;&gt;"";LEFT('Locations-Stops'!E543;1)&amp;"."&amp;RIGHT('Locations-Stops'!E543;LEN('Locations-Stops'!E543)-1);"0")&amp;","&amp;IF('Locations-Stops'!G543&lt;&gt;"";VLOOKUP('Locations-Stops'!G543;Regions!A2:B300;2;FALSE);"0")&amp;","&amp;IF('Locations-Stops'!H543&lt;&gt;"";VLOOKUP('Locations-Stops'!H543;Regions!C2:D300;2;FALSE);"0")&amp;","&amp;IF('Locations-Stops'!I543&lt;&gt;"";VLOOKUP('Locations-Stops'!I543;Regions!F2:G300;2;FALSE);"0")&amp;","&amp;IF('Locations-Stops'!J543&lt;&gt;"";VLOOKUP('Locations-Stops'!J543;Regions!I2:J300;2;FALSE);"0")&amp;",'"&amp;IF('Locations-Stops'!K543&lt;&gt;"";SUBSTITUTE('Locations-Stops'!K543;"'";"\'");"")&amp;"','"&amp;IF('Locations-Stops'!L543&lt;&gt;"";'Locations-Stops'!L543;"")&amp;"','"&amp;IF('Locations-Stops'!M543&lt;&gt;"";'Locations-Stops'!M543;"")&amp;"','"&amp;IF('Locations-Stops'!N543&lt;&gt;"";'Locations-Stops'!N543;"")&amp;"', CURRENT_TIMESTAMP);"</v>
      </c>
    </row>
    <row r="542" spans="3:6" x14ac:dyDescent="0.25">
      <c r="C542" s="16">
        <v>544</v>
      </c>
      <c r="D542" s="16" t="s">
        <v>17780</v>
      </c>
      <c r="E542" s="16" t="s">
        <v>4333</v>
      </c>
      <c r="F542" s="16" t="str">
        <f t="shared" si="8"/>
        <v>"INSERT INTO `locations` (`id`, `name`, `latitude`, `longitude`, `province`, `region_1`, `region_2`, `region_3`, `street`, `number`, `postal`, `img`, `last_modified`) VALUES (NULL,'"&amp;SUBSTITUTE('Locations-Stops'!F544;"'";"\'")&amp;"',"&amp;IF('Locations-Stops'!D544&lt;&gt;"";LEFT('Locations-Stops'!D544;2)&amp;"."&amp;RIGHT('Locations-Stops'!D544;LEN('Locations-Stops'!D544)-2);"0")&amp;","&amp;IF('Locations-Stops'!E544&lt;&gt;"";LEFT('Locations-Stops'!E544;1)&amp;"."&amp;RIGHT('Locations-Stops'!E544;LEN('Locations-Stops'!E544)-1);"0")&amp;","&amp;IF('Locations-Stops'!G544&lt;&gt;"";VLOOKUP('Locations-Stops'!G544;Regions!A2:B300;2;FALSE);"0")&amp;","&amp;IF('Locations-Stops'!H544&lt;&gt;"";VLOOKUP('Locations-Stops'!H544;Regions!C2:D300;2;FALSE);"0")&amp;","&amp;IF('Locations-Stops'!I544&lt;&gt;"";VLOOKUP('Locations-Stops'!I544;Regions!F2:G300;2;FALSE);"0")&amp;","&amp;IF('Locations-Stops'!J544&lt;&gt;"";VLOOKUP('Locations-Stops'!J544;Regions!I2:J300;2;FALSE);"0")&amp;",'"&amp;IF('Locations-Stops'!K544&lt;&gt;"";SUBSTITUTE('Locations-Stops'!K544;"'";"\'");"")&amp;"','"&amp;IF('Locations-Stops'!L544&lt;&gt;"";'Locations-Stops'!L544;"")&amp;"','"&amp;IF('Locations-Stops'!M544&lt;&gt;"";'Locations-Stops'!M544;"")&amp;"','"&amp;IF('Locations-Stops'!N544&lt;&gt;"";'Locations-Stops'!N544;"")&amp;"', CURRENT_TIMESTAMP);"</v>
      </c>
    </row>
    <row r="543" spans="3:6" x14ac:dyDescent="0.25">
      <c r="C543" s="16">
        <v>545</v>
      </c>
      <c r="D543" s="16" t="s">
        <v>17780</v>
      </c>
      <c r="E543" s="16" t="s">
        <v>4333</v>
      </c>
      <c r="F543" s="16" t="str">
        <f t="shared" si="8"/>
        <v>"INSERT INTO `locations` (`id`, `name`, `latitude`, `longitude`, `province`, `region_1`, `region_2`, `region_3`, `street`, `number`, `postal`, `img`, `last_modified`) VALUES (NULL,'"&amp;SUBSTITUTE('Locations-Stops'!F545;"'";"\'")&amp;"',"&amp;IF('Locations-Stops'!D545&lt;&gt;"";LEFT('Locations-Stops'!D545;2)&amp;"."&amp;RIGHT('Locations-Stops'!D545;LEN('Locations-Stops'!D545)-2);"0")&amp;","&amp;IF('Locations-Stops'!E545&lt;&gt;"";LEFT('Locations-Stops'!E545;1)&amp;"."&amp;RIGHT('Locations-Stops'!E545;LEN('Locations-Stops'!E545)-1);"0")&amp;","&amp;IF('Locations-Stops'!G545&lt;&gt;"";VLOOKUP('Locations-Stops'!G545;Regions!A2:B300;2;FALSE);"0")&amp;","&amp;IF('Locations-Stops'!H545&lt;&gt;"";VLOOKUP('Locations-Stops'!H545;Regions!C2:D300;2;FALSE);"0")&amp;","&amp;IF('Locations-Stops'!I545&lt;&gt;"";VLOOKUP('Locations-Stops'!I545;Regions!F2:G300;2;FALSE);"0")&amp;","&amp;IF('Locations-Stops'!J545&lt;&gt;"";VLOOKUP('Locations-Stops'!J545;Regions!I2:J300;2;FALSE);"0")&amp;",'"&amp;IF('Locations-Stops'!K545&lt;&gt;"";SUBSTITUTE('Locations-Stops'!K545;"'";"\'");"")&amp;"','"&amp;IF('Locations-Stops'!L545&lt;&gt;"";'Locations-Stops'!L545;"")&amp;"','"&amp;IF('Locations-Stops'!M545&lt;&gt;"";'Locations-Stops'!M545;"")&amp;"','"&amp;IF('Locations-Stops'!N545&lt;&gt;"";'Locations-Stops'!N545;"")&amp;"', CURRENT_TIMESTAMP);"</v>
      </c>
    </row>
    <row r="544" spans="3:6" x14ac:dyDescent="0.25">
      <c r="C544" s="16">
        <v>546</v>
      </c>
      <c r="D544" s="16" t="s">
        <v>17780</v>
      </c>
      <c r="E544" s="16" t="s">
        <v>4333</v>
      </c>
      <c r="F544" s="16" t="str">
        <f t="shared" si="8"/>
        <v>"INSERT INTO `locations` (`id`, `name`, `latitude`, `longitude`, `province`, `region_1`, `region_2`, `region_3`, `street`, `number`, `postal`, `img`, `last_modified`) VALUES (NULL,'"&amp;SUBSTITUTE('Locations-Stops'!F546;"'";"\'")&amp;"',"&amp;IF('Locations-Stops'!D546&lt;&gt;"";LEFT('Locations-Stops'!D546;2)&amp;"."&amp;RIGHT('Locations-Stops'!D546;LEN('Locations-Stops'!D546)-2);"0")&amp;","&amp;IF('Locations-Stops'!E546&lt;&gt;"";LEFT('Locations-Stops'!E546;1)&amp;"."&amp;RIGHT('Locations-Stops'!E546;LEN('Locations-Stops'!E546)-1);"0")&amp;","&amp;IF('Locations-Stops'!G546&lt;&gt;"";VLOOKUP('Locations-Stops'!G546;Regions!A2:B300;2;FALSE);"0")&amp;","&amp;IF('Locations-Stops'!H546&lt;&gt;"";VLOOKUP('Locations-Stops'!H546;Regions!C2:D300;2;FALSE);"0")&amp;","&amp;IF('Locations-Stops'!I546&lt;&gt;"";VLOOKUP('Locations-Stops'!I546;Regions!F2:G300;2;FALSE);"0")&amp;","&amp;IF('Locations-Stops'!J546&lt;&gt;"";VLOOKUP('Locations-Stops'!J546;Regions!I2:J300;2;FALSE);"0")&amp;",'"&amp;IF('Locations-Stops'!K546&lt;&gt;"";SUBSTITUTE('Locations-Stops'!K546;"'";"\'");"")&amp;"','"&amp;IF('Locations-Stops'!L546&lt;&gt;"";'Locations-Stops'!L546;"")&amp;"','"&amp;IF('Locations-Stops'!M546&lt;&gt;"";'Locations-Stops'!M546;"")&amp;"','"&amp;IF('Locations-Stops'!N546&lt;&gt;"";'Locations-Stops'!N546;"")&amp;"', CURRENT_TIMESTAMP);"</v>
      </c>
    </row>
    <row r="545" spans="3:6" x14ac:dyDescent="0.25">
      <c r="C545" s="16">
        <v>547</v>
      </c>
      <c r="D545" s="16" t="s">
        <v>17780</v>
      </c>
      <c r="E545" s="16" t="s">
        <v>4333</v>
      </c>
      <c r="F545" s="16" t="str">
        <f t="shared" si="8"/>
        <v>"INSERT INTO `locations` (`id`, `name`, `latitude`, `longitude`, `province`, `region_1`, `region_2`, `region_3`, `street`, `number`, `postal`, `img`, `last_modified`) VALUES (NULL,'"&amp;SUBSTITUTE('Locations-Stops'!F547;"'";"\'")&amp;"',"&amp;IF('Locations-Stops'!D547&lt;&gt;"";LEFT('Locations-Stops'!D547;2)&amp;"."&amp;RIGHT('Locations-Stops'!D547;LEN('Locations-Stops'!D547)-2);"0")&amp;","&amp;IF('Locations-Stops'!E547&lt;&gt;"";LEFT('Locations-Stops'!E547;1)&amp;"."&amp;RIGHT('Locations-Stops'!E547;LEN('Locations-Stops'!E547)-1);"0")&amp;","&amp;IF('Locations-Stops'!G547&lt;&gt;"";VLOOKUP('Locations-Stops'!G547;Regions!A2:B300;2;FALSE);"0")&amp;","&amp;IF('Locations-Stops'!H547&lt;&gt;"";VLOOKUP('Locations-Stops'!H547;Regions!C2:D300;2;FALSE);"0")&amp;","&amp;IF('Locations-Stops'!I547&lt;&gt;"";VLOOKUP('Locations-Stops'!I547;Regions!F2:G300;2;FALSE);"0")&amp;","&amp;IF('Locations-Stops'!J547&lt;&gt;"";VLOOKUP('Locations-Stops'!J547;Regions!I2:J300;2;FALSE);"0")&amp;",'"&amp;IF('Locations-Stops'!K547&lt;&gt;"";SUBSTITUTE('Locations-Stops'!K547;"'";"\'");"")&amp;"','"&amp;IF('Locations-Stops'!L547&lt;&gt;"";'Locations-Stops'!L547;"")&amp;"','"&amp;IF('Locations-Stops'!M547&lt;&gt;"";'Locations-Stops'!M547;"")&amp;"','"&amp;IF('Locations-Stops'!N547&lt;&gt;"";'Locations-Stops'!N547;"")&amp;"', CURRENT_TIMESTAMP);"</v>
      </c>
    </row>
    <row r="546" spans="3:6" x14ac:dyDescent="0.25">
      <c r="C546" s="16">
        <v>548</v>
      </c>
      <c r="D546" s="16" t="s">
        <v>17780</v>
      </c>
      <c r="E546" s="16" t="s">
        <v>4333</v>
      </c>
      <c r="F546" s="16" t="str">
        <f t="shared" si="8"/>
        <v>"INSERT INTO `locations` (`id`, `name`, `latitude`, `longitude`, `province`, `region_1`, `region_2`, `region_3`, `street`, `number`, `postal`, `img`, `last_modified`) VALUES (NULL,'"&amp;SUBSTITUTE('Locations-Stops'!F548;"'";"\'")&amp;"',"&amp;IF('Locations-Stops'!D548&lt;&gt;"";LEFT('Locations-Stops'!D548;2)&amp;"."&amp;RIGHT('Locations-Stops'!D548;LEN('Locations-Stops'!D548)-2);"0")&amp;","&amp;IF('Locations-Stops'!E548&lt;&gt;"";LEFT('Locations-Stops'!E548;1)&amp;"."&amp;RIGHT('Locations-Stops'!E548;LEN('Locations-Stops'!E548)-1);"0")&amp;","&amp;IF('Locations-Stops'!G548&lt;&gt;"";VLOOKUP('Locations-Stops'!G548;Regions!A2:B300;2;FALSE);"0")&amp;","&amp;IF('Locations-Stops'!H548&lt;&gt;"";VLOOKUP('Locations-Stops'!H548;Regions!C2:D300;2;FALSE);"0")&amp;","&amp;IF('Locations-Stops'!I548&lt;&gt;"";VLOOKUP('Locations-Stops'!I548;Regions!F2:G300;2;FALSE);"0")&amp;","&amp;IF('Locations-Stops'!J548&lt;&gt;"";VLOOKUP('Locations-Stops'!J548;Regions!I2:J300;2;FALSE);"0")&amp;",'"&amp;IF('Locations-Stops'!K548&lt;&gt;"";SUBSTITUTE('Locations-Stops'!K548;"'";"\'");"")&amp;"','"&amp;IF('Locations-Stops'!L548&lt;&gt;"";'Locations-Stops'!L548;"")&amp;"','"&amp;IF('Locations-Stops'!M548&lt;&gt;"";'Locations-Stops'!M548;"")&amp;"','"&amp;IF('Locations-Stops'!N548&lt;&gt;"";'Locations-Stops'!N548;"")&amp;"', CURRENT_TIMESTAMP);"</v>
      </c>
    </row>
    <row r="547" spans="3:6" x14ac:dyDescent="0.25">
      <c r="C547" s="16">
        <v>549</v>
      </c>
      <c r="D547" s="16" t="s">
        <v>17780</v>
      </c>
      <c r="E547" s="16" t="s">
        <v>4333</v>
      </c>
      <c r="F547" s="16" t="str">
        <f t="shared" si="8"/>
        <v>"INSERT INTO `locations` (`id`, `name`, `latitude`, `longitude`, `province`, `region_1`, `region_2`, `region_3`, `street`, `number`, `postal`, `img`, `last_modified`) VALUES (NULL,'"&amp;SUBSTITUTE('Locations-Stops'!F549;"'";"\'")&amp;"',"&amp;IF('Locations-Stops'!D549&lt;&gt;"";LEFT('Locations-Stops'!D549;2)&amp;"."&amp;RIGHT('Locations-Stops'!D549;LEN('Locations-Stops'!D549)-2);"0")&amp;","&amp;IF('Locations-Stops'!E549&lt;&gt;"";LEFT('Locations-Stops'!E549;1)&amp;"."&amp;RIGHT('Locations-Stops'!E549;LEN('Locations-Stops'!E549)-1);"0")&amp;","&amp;IF('Locations-Stops'!G549&lt;&gt;"";VLOOKUP('Locations-Stops'!G549;Regions!A2:B300;2;FALSE);"0")&amp;","&amp;IF('Locations-Stops'!H549&lt;&gt;"";VLOOKUP('Locations-Stops'!H549;Regions!C2:D300;2;FALSE);"0")&amp;","&amp;IF('Locations-Stops'!I549&lt;&gt;"";VLOOKUP('Locations-Stops'!I549;Regions!F2:G300;2;FALSE);"0")&amp;","&amp;IF('Locations-Stops'!J549&lt;&gt;"";VLOOKUP('Locations-Stops'!J549;Regions!I2:J300;2;FALSE);"0")&amp;",'"&amp;IF('Locations-Stops'!K549&lt;&gt;"";SUBSTITUTE('Locations-Stops'!K549;"'";"\'");"")&amp;"','"&amp;IF('Locations-Stops'!L549&lt;&gt;"";'Locations-Stops'!L549;"")&amp;"','"&amp;IF('Locations-Stops'!M549&lt;&gt;"";'Locations-Stops'!M549;"")&amp;"','"&amp;IF('Locations-Stops'!N549&lt;&gt;"";'Locations-Stops'!N549;"")&amp;"', CURRENT_TIMESTAMP);"</v>
      </c>
    </row>
    <row r="548" spans="3:6" x14ac:dyDescent="0.25">
      <c r="C548" s="16">
        <v>550</v>
      </c>
      <c r="D548" s="16" t="s">
        <v>17780</v>
      </c>
      <c r="E548" s="16" t="s">
        <v>4333</v>
      </c>
      <c r="F548" s="16" t="str">
        <f t="shared" si="8"/>
        <v>"INSERT INTO `locations` (`id`, `name`, `latitude`, `longitude`, `province`, `region_1`, `region_2`, `region_3`, `street`, `number`, `postal`, `img`, `last_modified`) VALUES (NULL,'"&amp;SUBSTITUTE('Locations-Stops'!F550;"'";"\'")&amp;"',"&amp;IF('Locations-Stops'!D550&lt;&gt;"";LEFT('Locations-Stops'!D550;2)&amp;"."&amp;RIGHT('Locations-Stops'!D550;LEN('Locations-Stops'!D550)-2);"0")&amp;","&amp;IF('Locations-Stops'!E550&lt;&gt;"";LEFT('Locations-Stops'!E550;1)&amp;"."&amp;RIGHT('Locations-Stops'!E550;LEN('Locations-Stops'!E550)-1);"0")&amp;","&amp;IF('Locations-Stops'!G550&lt;&gt;"";VLOOKUP('Locations-Stops'!G550;Regions!A2:B300;2;FALSE);"0")&amp;","&amp;IF('Locations-Stops'!H550&lt;&gt;"";VLOOKUP('Locations-Stops'!H550;Regions!C2:D300;2;FALSE);"0")&amp;","&amp;IF('Locations-Stops'!I550&lt;&gt;"";VLOOKUP('Locations-Stops'!I550;Regions!F2:G300;2;FALSE);"0")&amp;","&amp;IF('Locations-Stops'!J550&lt;&gt;"";VLOOKUP('Locations-Stops'!J550;Regions!I2:J300;2;FALSE);"0")&amp;",'"&amp;IF('Locations-Stops'!K550&lt;&gt;"";SUBSTITUTE('Locations-Stops'!K550;"'";"\'");"")&amp;"','"&amp;IF('Locations-Stops'!L550&lt;&gt;"";'Locations-Stops'!L550;"")&amp;"','"&amp;IF('Locations-Stops'!M550&lt;&gt;"";'Locations-Stops'!M550;"")&amp;"','"&amp;IF('Locations-Stops'!N550&lt;&gt;"";'Locations-Stops'!N550;"")&amp;"', CURRENT_TIMESTAMP);"</v>
      </c>
    </row>
    <row r="549" spans="3:6" x14ac:dyDescent="0.25">
      <c r="C549" s="16">
        <v>551</v>
      </c>
      <c r="D549" s="16" t="s">
        <v>17780</v>
      </c>
      <c r="E549" s="16" t="s">
        <v>4333</v>
      </c>
      <c r="F549" s="16" t="str">
        <f t="shared" si="8"/>
        <v>"INSERT INTO `locations` (`id`, `name`, `latitude`, `longitude`, `province`, `region_1`, `region_2`, `region_3`, `street`, `number`, `postal`, `img`, `last_modified`) VALUES (NULL,'"&amp;SUBSTITUTE('Locations-Stops'!F551;"'";"\'")&amp;"',"&amp;IF('Locations-Stops'!D551&lt;&gt;"";LEFT('Locations-Stops'!D551;2)&amp;"."&amp;RIGHT('Locations-Stops'!D551;LEN('Locations-Stops'!D551)-2);"0")&amp;","&amp;IF('Locations-Stops'!E551&lt;&gt;"";LEFT('Locations-Stops'!E551;1)&amp;"."&amp;RIGHT('Locations-Stops'!E551;LEN('Locations-Stops'!E551)-1);"0")&amp;","&amp;IF('Locations-Stops'!G551&lt;&gt;"";VLOOKUP('Locations-Stops'!G551;Regions!A2:B300;2;FALSE);"0")&amp;","&amp;IF('Locations-Stops'!H551&lt;&gt;"";VLOOKUP('Locations-Stops'!H551;Regions!C2:D300;2;FALSE);"0")&amp;","&amp;IF('Locations-Stops'!I551&lt;&gt;"";VLOOKUP('Locations-Stops'!I551;Regions!F2:G300;2;FALSE);"0")&amp;","&amp;IF('Locations-Stops'!J551&lt;&gt;"";VLOOKUP('Locations-Stops'!J551;Regions!I2:J300;2;FALSE);"0")&amp;",'"&amp;IF('Locations-Stops'!K551&lt;&gt;"";SUBSTITUTE('Locations-Stops'!K551;"'";"\'");"")&amp;"','"&amp;IF('Locations-Stops'!L551&lt;&gt;"";'Locations-Stops'!L551;"")&amp;"','"&amp;IF('Locations-Stops'!M551&lt;&gt;"";'Locations-Stops'!M551;"")&amp;"','"&amp;IF('Locations-Stops'!N551&lt;&gt;"";'Locations-Stops'!N551;"")&amp;"', CURRENT_TIMESTAMP);"</v>
      </c>
    </row>
    <row r="550" spans="3:6" x14ac:dyDescent="0.25">
      <c r="C550" s="16">
        <v>552</v>
      </c>
      <c r="D550" s="16" t="s">
        <v>17780</v>
      </c>
      <c r="E550" s="16" t="s">
        <v>4333</v>
      </c>
      <c r="F550" s="16" t="str">
        <f t="shared" si="8"/>
        <v>"INSERT INTO `locations` (`id`, `name`, `latitude`, `longitude`, `province`, `region_1`, `region_2`, `region_3`, `street`, `number`, `postal`, `img`, `last_modified`) VALUES (NULL,'"&amp;SUBSTITUTE('Locations-Stops'!F552;"'";"\'")&amp;"',"&amp;IF('Locations-Stops'!D552&lt;&gt;"";LEFT('Locations-Stops'!D552;2)&amp;"."&amp;RIGHT('Locations-Stops'!D552;LEN('Locations-Stops'!D552)-2);"0")&amp;","&amp;IF('Locations-Stops'!E552&lt;&gt;"";LEFT('Locations-Stops'!E552;1)&amp;"."&amp;RIGHT('Locations-Stops'!E552;LEN('Locations-Stops'!E552)-1);"0")&amp;","&amp;IF('Locations-Stops'!G552&lt;&gt;"";VLOOKUP('Locations-Stops'!G552;Regions!A2:B300;2;FALSE);"0")&amp;","&amp;IF('Locations-Stops'!H552&lt;&gt;"";VLOOKUP('Locations-Stops'!H552;Regions!C2:D300;2;FALSE);"0")&amp;","&amp;IF('Locations-Stops'!I552&lt;&gt;"";VLOOKUP('Locations-Stops'!I552;Regions!F2:G300;2;FALSE);"0")&amp;","&amp;IF('Locations-Stops'!J552&lt;&gt;"";VLOOKUP('Locations-Stops'!J552;Regions!I2:J300;2;FALSE);"0")&amp;",'"&amp;IF('Locations-Stops'!K552&lt;&gt;"";SUBSTITUTE('Locations-Stops'!K552;"'";"\'");"")&amp;"','"&amp;IF('Locations-Stops'!L552&lt;&gt;"";'Locations-Stops'!L552;"")&amp;"','"&amp;IF('Locations-Stops'!M552&lt;&gt;"";'Locations-Stops'!M552;"")&amp;"','"&amp;IF('Locations-Stops'!N552&lt;&gt;"";'Locations-Stops'!N552;"")&amp;"', CURRENT_TIMESTAMP);"</v>
      </c>
    </row>
    <row r="551" spans="3:6" x14ac:dyDescent="0.25">
      <c r="C551" s="16">
        <v>553</v>
      </c>
      <c r="D551" s="16" t="s">
        <v>17780</v>
      </c>
      <c r="E551" s="16" t="s">
        <v>4333</v>
      </c>
      <c r="F551" s="16" t="str">
        <f t="shared" si="8"/>
        <v>"INSERT INTO `locations` (`id`, `name`, `latitude`, `longitude`, `province`, `region_1`, `region_2`, `region_3`, `street`, `number`, `postal`, `img`, `last_modified`) VALUES (NULL,'"&amp;SUBSTITUTE('Locations-Stops'!F553;"'";"\'")&amp;"',"&amp;IF('Locations-Stops'!D553&lt;&gt;"";LEFT('Locations-Stops'!D553;2)&amp;"."&amp;RIGHT('Locations-Stops'!D553;LEN('Locations-Stops'!D553)-2);"0")&amp;","&amp;IF('Locations-Stops'!E553&lt;&gt;"";LEFT('Locations-Stops'!E553;1)&amp;"."&amp;RIGHT('Locations-Stops'!E553;LEN('Locations-Stops'!E553)-1);"0")&amp;","&amp;IF('Locations-Stops'!G553&lt;&gt;"";VLOOKUP('Locations-Stops'!G553;Regions!A2:B300;2;FALSE);"0")&amp;","&amp;IF('Locations-Stops'!H553&lt;&gt;"";VLOOKUP('Locations-Stops'!H553;Regions!C2:D300;2;FALSE);"0")&amp;","&amp;IF('Locations-Stops'!I553&lt;&gt;"";VLOOKUP('Locations-Stops'!I553;Regions!F2:G300;2;FALSE);"0")&amp;","&amp;IF('Locations-Stops'!J553&lt;&gt;"";VLOOKUP('Locations-Stops'!J553;Regions!I2:J300;2;FALSE);"0")&amp;",'"&amp;IF('Locations-Stops'!K553&lt;&gt;"";SUBSTITUTE('Locations-Stops'!K553;"'";"\'");"")&amp;"','"&amp;IF('Locations-Stops'!L553&lt;&gt;"";'Locations-Stops'!L553;"")&amp;"','"&amp;IF('Locations-Stops'!M553&lt;&gt;"";'Locations-Stops'!M553;"")&amp;"','"&amp;IF('Locations-Stops'!N553&lt;&gt;"";'Locations-Stops'!N553;"")&amp;"', CURRENT_TIMESTAMP);"</v>
      </c>
    </row>
    <row r="552" spans="3:6" x14ac:dyDescent="0.25">
      <c r="C552" s="16">
        <v>554</v>
      </c>
      <c r="D552" s="16" t="s">
        <v>17780</v>
      </c>
      <c r="E552" s="16" t="s">
        <v>4333</v>
      </c>
      <c r="F552" s="16" t="str">
        <f t="shared" si="8"/>
        <v>"INSERT INTO `locations` (`id`, `name`, `latitude`, `longitude`, `province`, `region_1`, `region_2`, `region_3`, `street`, `number`, `postal`, `img`, `last_modified`) VALUES (NULL,'"&amp;SUBSTITUTE('Locations-Stops'!F554;"'";"\'")&amp;"',"&amp;IF('Locations-Stops'!D554&lt;&gt;"";LEFT('Locations-Stops'!D554;2)&amp;"."&amp;RIGHT('Locations-Stops'!D554;LEN('Locations-Stops'!D554)-2);"0")&amp;","&amp;IF('Locations-Stops'!E554&lt;&gt;"";LEFT('Locations-Stops'!E554;1)&amp;"."&amp;RIGHT('Locations-Stops'!E554;LEN('Locations-Stops'!E554)-1);"0")&amp;","&amp;IF('Locations-Stops'!G554&lt;&gt;"";VLOOKUP('Locations-Stops'!G554;Regions!A2:B300;2;FALSE);"0")&amp;","&amp;IF('Locations-Stops'!H554&lt;&gt;"";VLOOKUP('Locations-Stops'!H554;Regions!C2:D300;2;FALSE);"0")&amp;","&amp;IF('Locations-Stops'!I554&lt;&gt;"";VLOOKUP('Locations-Stops'!I554;Regions!F2:G300;2;FALSE);"0")&amp;","&amp;IF('Locations-Stops'!J554&lt;&gt;"";VLOOKUP('Locations-Stops'!J554;Regions!I2:J300;2;FALSE);"0")&amp;",'"&amp;IF('Locations-Stops'!K554&lt;&gt;"";SUBSTITUTE('Locations-Stops'!K554;"'";"\'");"")&amp;"','"&amp;IF('Locations-Stops'!L554&lt;&gt;"";'Locations-Stops'!L554;"")&amp;"','"&amp;IF('Locations-Stops'!M554&lt;&gt;"";'Locations-Stops'!M554;"")&amp;"','"&amp;IF('Locations-Stops'!N554&lt;&gt;"";'Locations-Stops'!N554;"")&amp;"', CURRENT_TIMESTAMP);"</v>
      </c>
    </row>
    <row r="553" spans="3:6" x14ac:dyDescent="0.25">
      <c r="C553" s="16">
        <v>555</v>
      </c>
      <c r="D553" s="16" t="s">
        <v>17780</v>
      </c>
      <c r="E553" s="16" t="s">
        <v>4333</v>
      </c>
      <c r="F553" s="16" t="str">
        <f t="shared" si="8"/>
        <v>"INSERT INTO `locations` (`id`, `name`, `latitude`, `longitude`, `province`, `region_1`, `region_2`, `region_3`, `street`, `number`, `postal`, `img`, `last_modified`) VALUES (NULL,'"&amp;SUBSTITUTE('Locations-Stops'!F555;"'";"\'")&amp;"',"&amp;IF('Locations-Stops'!D555&lt;&gt;"";LEFT('Locations-Stops'!D555;2)&amp;"."&amp;RIGHT('Locations-Stops'!D555;LEN('Locations-Stops'!D555)-2);"0")&amp;","&amp;IF('Locations-Stops'!E555&lt;&gt;"";LEFT('Locations-Stops'!E555;1)&amp;"."&amp;RIGHT('Locations-Stops'!E555;LEN('Locations-Stops'!E555)-1);"0")&amp;","&amp;IF('Locations-Stops'!G555&lt;&gt;"";VLOOKUP('Locations-Stops'!G555;Regions!A2:B300;2;FALSE);"0")&amp;","&amp;IF('Locations-Stops'!H555&lt;&gt;"";VLOOKUP('Locations-Stops'!H555;Regions!C2:D300;2;FALSE);"0")&amp;","&amp;IF('Locations-Stops'!I555&lt;&gt;"";VLOOKUP('Locations-Stops'!I555;Regions!F2:G300;2;FALSE);"0")&amp;","&amp;IF('Locations-Stops'!J555&lt;&gt;"";VLOOKUP('Locations-Stops'!J555;Regions!I2:J300;2;FALSE);"0")&amp;",'"&amp;IF('Locations-Stops'!K555&lt;&gt;"";SUBSTITUTE('Locations-Stops'!K555;"'";"\'");"")&amp;"','"&amp;IF('Locations-Stops'!L555&lt;&gt;"";'Locations-Stops'!L555;"")&amp;"','"&amp;IF('Locations-Stops'!M555&lt;&gt;"";'Locations-Stops'!M555;"")&amp;"','"&amp;IF('Locations-Stops'!N555&lt;&gt;"";'Locations-Stops'!N555;"")&amp;"', CURRENT_TIMESTAMP);"</v>
      </c>
    </row>
    <row r="554" spans="3:6" x14ac:dyDescent="0.25">
      <c r="C554" s="16">
        <v>556</v>
      </c>
      <c r="D554" s="16" t="s">
        <v>17780</v>
      </c>
      <c r="E554" s="16" t="s">
        <v>4333</v>
      </c>
      <c r="F554" s="16" t="str">
        <f t="shared" si="8"/>
        <v>"INSERT INTO `locations` (`id`, `name`, `latitude`, `longitude`, `province`, `region_1`, `region_2`, `region_3`, `street`, `number`, `postal`, `img`, `last_modified`) VALUES (NULL,'"&amp;SUBSTITUTE('Locations-Stops'!F556;"'";"\'")&amp;"',"&amp;IF('Locations-Stops'!D556&lt;&gt;"";LEFT('Locations-Stops'!D556;2)&amp;"."&amp;RIGHT('Locations-Stops'!D556;LEN('Locations-Stops'!D556)-2);"0")&amp;","&amp;IF('Locations-Stops'!E556&lt;&gt;"";LEFT('Locations-Stops'!E556;1)&amp;"."&amp;RIGHT('Locations-Stops'!E556;LEN('Locations-Stops'!E556)-1);"0")&amp;","&amp;IF('Locations-Stops'!G556&lt;&gt;"";VLOOKUP('Locations-Stops'!G556;Regions!A2:B300;2;FALSE);"0")&amp;","&amp;IF('Locations-Stops'!H556&lt;&gt;"";VLOOKUP('Locations-Stops'!H556;Regions!C2:D300;2;FALSE);"0")&amp;","&amp;IF('Locations-Stops'!I556&lt;&gt;"";VLOOKUP('Locations-Stops'!I556;Regions!F2:G300;2;FALSE);"0")&amp;","&amp;IF('Locations-Stops'!J556&lt;&gt;"";VLOOKUP('Locations-Stops'!J556;Regions!I2:J300;2;FALSE);"0")&amp;",'"&amp;IF('Locations-Stops'!K556&lt;&gt;"";SUBSTITUTE('Locations-Stops'!K556;"'";"\'");"")&amp;"','"&amp;IF('Locations-Stops'!L556&lt;&gt;"";'Locations-Stops'!L556;"")&amp;"','"&amp;IF('Locations-Stops'!M556&lt;&gt;"";'Locations-Stops'!M556;"")&amp;"','"&amp;IF('Locations-Stops'!N556&lt;&gt;"";'Locations-Stops'!N556;"")&amp;"', CURRENT_TIMESTAMP);"</v>
      </c>
    </row>
    <row r="555" spans="3:6" x14ac:dyDescent="0.25">
      <c r="C555" s="16">
        <v>557</v>
      </c>
      <c r="D555" s="16" t="s">
        <v>17780</v>
      </c>
      <c r="E555" s="16" t="s">
        <v>4333</v>
      </c>
      <c r="F555" s="16" t="str">
        <f t="shared" si="8"/>
        <v>"INSERT INTO `locations` (`id`, `name`, `latitude`, `longitude`, `province`, `region_1`, `region_2`, `region_3`, `street`, `number`, `postal`, `img`, `last_modified`) VALUES (NULL,'"&amp;SUBSTITUTE('Locations-Stops'!F557;"'";"\'")&amp;"',"&amp;IF('Locations-Stops'!D557&lt;&gt;"";LEFT('Locations-Stops'!D557;2)&amp;"."&amp;RIGHT('Locations-Stops'!D557;LEN('Locations-Stops'!D557)-2);"0")&amp;","&amp;IF('Locations-Stops'!E557&lt;&gt;"";LEFT('Locations-Stops'!E557;1)&amp;"."&amp;RIGHT('Locations-Stops'!E557;LEN('Locations-Stops'!E557)-1);"0")&amp;","&amp;IF('Locations-Stops'!G557&lt;&gt;"";VLOOKUP('Locations-Stops'!G557;Regions!A2:B300;2;FALSE);"0")&amp;","&amp;IF('Locations-Stops'!H557&lt;&gt;"";VLOOKUP('Locations-Stops'!H557;Regions!C2:D300;2;FALSE);"0")&amp;","&amp;IF('Locations-Stops'!I557&lt;&gt;"";VLOOKUP('Locations-Stops'!I557;Regions!F2:G300;2;FALSE);"0")&amp;","&amp;IF('Locations-Stops'!J557&lt;&gt;"";VLOOKUP('Locations-Stops'!J557;Regions!I2:J300;2;FALSE);"0")&amp;",'"&amp;IF('Locations-Stops'!K557&lt;&gt;"";SUBSTITUTE('Locations-Stops'!K557;"'";"\'");"")&amp;"','"&amp;IF('Locations-Stops'!L557&lt;&gt;"";'Locations-Stops'!L557;"")&amp;"','"&amp;IF('Locations-Stops'!M557&lt;&gt;"";'Locations-Stops'!M557;"")&amp;"','"&amp;IF('Locations-Stops'!N557&lt;&gt;"";'Locations-Stops'!N557;"")&amp;"', CURRENT_TIMESTAMP);"</v>
      </c>
    </row>
    <row r="556" spans="3:6" x14ac:dyDescent="0.25">
      <c r="C556" s="16">
        <v>558</v>
      </c>
      <c r="D556" s="16" t="s">
        <v>17780</v>
      </c>
      <c r="E556" s="16" t="s">
        <v>4333</v>
      </c>
      <c r="F556" s="16" t="str">
        <f t="shared" si="8"/>
        <v>"INSERT INTO `locations` (`id`, `name`, `latitude`, `longitude`, `province`, `region_1`, `region_2`, `region_3`, `street`, `number`, `postal`, `img`, `last_modified`) VALUES (NULL,'"&amp;SUBSTITUTE('Locations-Stops'!F558;"'";"\'")&amp;"',"&amp;IF('Locations-Stops'!D558&lt;&gt;"";LEFT('Locations-Stops'!D558;2)&amp;"."&amp;RIGHT('Locations-Stops'!D558;LEN('Locations-Stops'!D558)-2);"0")&amp;","&amp;IF('Locations-Stops'!E558&lt;&gt;"";LEFT('Locations-Stops'!E558;1)&amp;"."&amp;RIGHT('Locations-Stops'!E558;LEN('Locations-Stops'!E558)-1);"0")&amp;","&amp;IF('Locations-Stops'!G558&lt;&gt;"";VLOOKUP('Locations-Stops'!G558;Regions!A2:B300;2;FALSE);"0")&amp;","&amp;IF('Locations-Stops'!H558&lt;&gt;"";VLOOKUP('Locations-Stops'!H558;Regions!C2:D300;2;FALSE);"0")&amp;","&amp;IF('Locations-Stops'!I558&lt;&gt;"";VLOOKUP('Locations-Stops'!I558;Regions!F2:G300;2;FALSE);"0")&amp;","&amp;IF('Locations-Stops'!J558&lt;&gt;"";VLOOKUP('Locations-Stops'!J558;Regions!I2:J300;2;FALSE);"0")&amp;",'"&amp;IF('Locations-Stops'!K558&lt;&gt;"";SUBSTITUTE('Locations-Stops'!K558;"'";"\'");"")&amp;"','"&amp;IF('Locations-Stops'!L558&lt;&gt;"";'Locations-Stops'!L558;"")&amp;"','"&amp;IF('Locations-Stops'!M558&lt;&gt;"";'Locations-Stops'!M558;"")&amp;"','"&amp;IF('Locations-Stops'!N558&lt;&gt;"";'Locations-Stops'!N558;"")&amp;"', CURRENT_TIMESTAMP);"</v>
      </c>
    </row>
    <row r="557" spans="3:6" x14ac:dyDescent="0.25">
      <c r="C557" s="16">
        <v>559</v>
      </c>
      <c r="D557" s="16" t="s">
        <v>17780</v>
      </c>
      <c r="E557" s="16" t="s">
        <v>4333</v>
      </c>
      <c r="F557" s="16" t="str">
        <f t="shared" si="8"/>
        <v>"INSERT INTO `locations` (`id`, `name`, `latitude`, `longitude`, `province`, `region_1`, `region_2`, `region_3`, `street`, `number`, `postal`, `img`, `last_modified`) VALUES (NULL,'"&amp;SUBSTITUTE('Locations-Stops'!F559;"'";"\'")&amp;"',"&amp;IF('Locations-Stops'!D559&lt;&gt;"";LEFT('Locations-Stops'!D559;2)&amp;"."&amp;RIGHT('Locations-Stops'!D559;LEN('Locations-Stops'!D559)-2);"0")&amp;","&amp;IF('Locations-Stops'!E559&lt;&gt;"";LEFT('Locations-Stops'!E559;1)&amp;"."&amp;RIGHT('Locations-Stops'!E559;LEN('Locations-Stops'!E559)-1);"0")&amp;","&amp;IF('Locations-Stops'!G559&lt;&gt;"";VLOOKUP('Locations-Stops'!G559;Regions!A2:B300;2;FALSE);"0")&amp;","&amp;IF('Locations-Stops'!H559&lt;&gt;"";VLOOKUP('Locations-Stops'!H559;Regions!C2:D300;2;FALSE);"0")&amp;","&amp;IF('Locations-Stops'!I559&lt;&gt;"";VLOOKUP('Locations-Stops'!I559;Regions!F2:G300;2;FALSE);"0")&amp;","&amp;IF('Locations-Stops'!J559&lt;&gt;"";VLOOKUP('Locations-Stops'!J559;Regions!I2:J300;2;FALSE);"0")&amp;",'"&amp;IF('Locations-Stops'!K559&lt;&gt;"";SUBSTITUTE('Locations-Stops'!K559;"'";"\'");"")&amp;"','"&amp;IF('Locations-Stops'!L559&lt;&gt;"";'Locations-Stops'!L559;"")&amp;"','"&amp;IF('Locations-Stops'!M559&lt;&gt;"";'Locations-Stops'!M559;"")&amp;"','"&amp;IF('Locations-Stops'!N559&lt;&gt;"";'Locations-Stops'!N559;"")&amp;"', CURRENT_TIMESTAMP);"</v>
      </c>
    </row>
    <row r="558" spans="3:6" x14ac:dyDescent="0.25">
      <c r="C558" s="16">
        <v>560</v>
      </c>
      <c r="D558" s="16" t="s">
        <v>17780</v>
      </c>
      <c r="E558" s="16" t="s">
        <v>4333</v>
      </c>
      <c r="F558" s="16" t="str">
        <f t="shared" si="8"/>
        <v>"INSERT INTO `locations` (`id`, `name`, `latitude`, `longitude`, `province`, `region_1`, `region_2`, `region_3`, `street`, `number`, `postal`, `img`, `last_modified`) VALUES (NULL,'"&amp;SUBSTITUTE('Locations-Stops'!F560;"'";"\'")&amp;"',"&amp;IF('Locations-Stops'!D560&lt;&gt;"";LEFT('Locations-Stops'!D560;2)&amp;"."&amp;RIGHT('Locations-Stops'!D560;LEN('Locations-Stops'!D560)-2);"0")&amp;","&amp;IF('Locations-Stops'!E560&lt;&gt;"";LEFT('Locations-Stops'!E560;1)&amp;"."&amp;RIGHT('Locations-Stops'!E560;LEN('Locations-Stops'!E560)-1);"0")&amp;","&amp;IF('Locations-Stops'!G560&lt;&gt;"";VLOOKUP('Locations-Stops'!G560;Regions!A2:B300;2;FALSE);"0")&amp;","&amp;IF('Locations-Stops'!H560&lt;&gt;"";VLOOKUP('Locations-Stops'!H560;Regions!C2:D300;2;FALSE);"0")&amp;","&amp;IF('Locations-Stops'!I560&lt;&gt;"";VLOOKUP('Locations-Stops'!I560;Regions!F2:G300;2;FALSE);"0")&amp;","&amp;IF('Locations-Stops'!J560&lt;&gt;"";VLOOKUP('Locations-Stops'!J560;Regions!I2:J300;2;FALSE);"0")&amp;",'"&amp;IF('Locations-Stops'!K560&lt;&gt;"";SUBSTITUTE('Locations-Stops'!K560;"'";"\'");"")&amp;"','"&amp;IF('Locations-Stops'!L560&lt;&gt;"";'Locations-Stops'!L560;"")&amp;"','"&amp;IF('Locations-Stops'!M560&lt;&gt;"";'Locations-Stops'!M560;"")&amp;"','"&amp;IF('Locations-Stops'!N560&lt;&gt;"";'Locations-Stops'!N560;"")&amp;"', CURRENT_TIMESTAMP);"</v>
      </c>
    </row>
    <row r="559" spans="3:6" x14ac:dyDescent="0.25">
      <c r="C559" s="16">
        <v>561</v>
      </c>
      <c r="D559" s="16" t="s">
        <v>17780</v>
      </c>
      <c r="E559" s="16" t="s">
        <v>4333</v>
      </c>
      <c r="F559" s="16" t="str">
        <f t="shared" si="8"/>
        <v>"INSERT INTO `locations` (`id`, `name`, `latitude`, `longitude`, `province`, `region_1`, `region_2`, `region_3`, `street`, `number`, `postal`, `img`, `last_modified`) VALUES (NULL,'"&amp;SUBSTITUTE('Locations-Stops'!F561;"'";"\'")&amp;"',"&amp;IF('Locations-Stops'!D561&lt;&gt;"";LEFT('Locations-Stops'!D561;2)&amp;"."&amp;RIGHT('Locations-Stops'!D561;LEN('Locations-Stops'!D561)-2);"0")&amp;","&amp;IF('Locations-Stops'!E561&lt;&gt;"";LEFT('Locations-Stops'!E561;1)&amp;"."&amp;RIGHT('Locations-Stops'!E561;LEN('Locations-Stops'!E561)-1);"0")&amp;","&amp;IF('Locations-Stops'!G561&lt;&gt;"";VLOOKUP('Locations-Stops'!G561;Regions!A2:B300;2;FALSE);"0")&amp;","&amp;IF('Locations-Stops'!H561&lt;&gt;"";VLOOKUP('Locations-Stops'!H561;Regions!C2:D300;2;FALSE);"0")&amp;","&amp;IF('Locations-Stops'!I561&lt;&gt;"";VLOOKUP('Locations-Stops'!I561;Regions!F2:G300;2;FALSE);"0")&amp;","&amp;IF('Locations-Stops'!J561&lt;&gt;"";VLOOKUP('Locations-Stops'!J561;Regions!I2:J300;2;FALSE);"0")&amp;",'"&amp;IF('Locations-Stops'!K561&lt;&gt;"";SUBSTITUTE('Locations-Stops'!K561;"'";"\'");"")&amp;"','"&amp;IF('Locations-Stops'!L561&lt;&gt;"";'Locations-Stops'!L561;"")&amp;"','"&amp;IF('Locations-Stops'!M561&lt;&gt;"";'Locations-Stops'!M561;"")&amp;"','"&amp;IF('Locations-Stops'!N561&lt;&gt;"";'Locations-Stops'!N561;"")&amp;"', CURRENT_TIMESTAMP);"</v>
      </c>
    </row>
    <row r="560" spans="3:6" x14ac:dyDescent="0.25">
      <c r="C560" s="16">
        <v>562</v>
      </c>
      <c r="D560" s="16" t="s">
        <v>17780</v>
      </c>
      <c r="E560" s="16" t="s">
        <v>4333</v>
      </c>
      <c r="F560" s="16" t="str">
        <f t="shared" si="8"/>
        <v>"INSERT INTO `locations` (`id`, `name`, `latitude`, `longitude`, `province`, `region_1`, `region_2`, `region_3`, `street`, `number`, `postal`, `img`, `last_modified`) VALUES (NULL,'"&amp;SUBSTITUTE('Locations-Stops'!F562;"'";"\'")&amp;"',"&amp;IF('Locations-Stops'!D562&lt;&gt;"";LEFT('Locations-Stops'!D562;2)&amp;"."&amp;RIGHT('Locations-Stops'!D562;LEN('Locations-Stops'!D562)-2);"0")&amp;","&amp;IF('Locations-Stops'!E562&lt;&gt;"";LEFT('Locations-Stops'!E562;1)&amp;"."&amp;RIGHT('Locations-Stops'!E562;LEN('Locations-Stops'!E562)-1);"0")&amp;","&amp;IF('Locations-Stops'!G562&lt;&gt;"";VLOOKUP('Locations-Stops'!G562;Regions!A2:B300;2;FALSE);"0")&amp;","&amp;IF('Locations-Stops'!H562&lt;&gt;"";VLOOKUP('Locations-Stops'!H562;Regions!C2:D300;2;FALSE);"0")&amp;","&amp;IF('Locations-Stops'!I562&lt;&gt;"";VLOOKUP('Locations-Stops'!I562;Regions!F2:G300;2;FALSE);"0")&amp;","&amp;IF('Locations-Stops'!J562&lt;&gt;"";VLOOKUP('Locations-Stops'!J562;Regions!I2:J300;2;FALSE);"0")&amp;",'"&amp;IF('Locations-Stops'!K562&lt;&gt;"";SUBSTITUTE('Locations-Stops'!K562;"'";"\'");"")&amp;"','"&amp;IF('Locations-Stops'!L562&lt;&gt;"";'Locations-Stops'!L562;"")&amp;"','"&amp;IF('Locations-Stops'!M562&lt;&gt;"";'Locations-Stops'!M562;"")&amp;"','"&amp;IF('Locations-Stops'!N562&lt;&gt;"";'Locations-Stops'!N562;"")&amp;"', CURRENT_TIMESTAMP);"</v>
      </c>
    </row>
    <row r="561" spans="3:6" x14ac:dyDescent="0.25">
      <c r="C561" s="16">
        <v>563</v>
      </c>
      <c r="D561" s="16" t="s">
        <v>17780</v>
      </c>
      <c r="E561" s="16" t="s">
        <v>4333</v>
      </c>
      <c r="F561" s="16" t="str">
        <f t="shared" si="8"/>
        <v>"INSERT INTO `locations` (`id`, `name`, `latitude`, `longitude`, `province`, `region_1`, `region_2`, `region_3`, `street`, `number`, `postal`, `img`, `last_modified`) VALUES (NULL,'"&amp;SUBSTITUTE('Locations-Stops'!F563;"'";"\'")&amp;"',"&amp;IF('Locations-Stops'!D563&lt;&gt;"";LEFT('Locations-Stops'!D563;2)&amp;"."&amp;RIGHT('Locations-Stops'!D563;LEN('Locations-Stops'!D563)-2);"0")&amp;","&amp;IF('Locations-Stops'!E563&lt;&gt;"";LEFT('Locations-Stops'!E563;1)&amp;"."&amp;RIGHT('Locations-Stops'!E563;LEN('Locations-Stops'!E563)-1);"0")&amp;","&amp;IF('Locations-Stops'!G563&lt;&gt;"";VLOOKUP('Locations-Stops'!G563;Regions!A2:B300;2;FALSE);"0")&amp;","&amp;IF('Locations-Stops'!H563&lt;&gt;"";VLOOKUP('Locations-Stops'!H563;Regions!C2:D300;2;FALSE);"0")&amp;","&amp;IF('Locations-Stops'!I563&lt;&gt;"";VLOOKUP('Locations-Stops'!I563;Regions!F2:G300;2;FALSE);"0")&amp;","&amp;IF('Locations-Stops'!J563&lt;&gt;"";VLOOKUP('Locations-Stops'!J563;Regions!I2:J300;2;FALSE);"0")&amp;",'"&amp;IF('Locations-Stops'!K563&lt;&gt;"";SUBSTITUTE('Locations-Stops'!K563;"'";"\'");"")&amp;"','"&amp;IF('Locations-Stops'!L563&lt;&gt;"";'Locations-Stops'!L563;"")&amp;"','"&amp;IF('Locations-Stops'!M563&lt;&gt;"";'Locations-Stops'!M563;"")&amp;"','"&amp;IF('Locations-Stops'!N563&lt;&gt;"";'Locations-Stops'!N563;"")&amp;"', CURRENT_TIMESTAMP);"</v>
      </c>
    </row>
    <row r="562" spans="3:6" x14ac:dyDescent="0.25">
      <c r="C562" s="16">
        <v>564</v>
      </c>
      <c r="D562" s="16" t="s">
        <v>17780</v>
      </c>
      <c r="E562" s="16" t="s">
        <v>4333</v>
      </c>
      <c r="F562" s="16" t="str">
        <f t="shared" si="8"/>
        <v>"INSERT INTO `locations` (`id`, `name`, `latitude`, `longitude`, `province`, `region_1`, `region_2`, `region_3`, `street`, `number`, `postal`, `img`, `last_modified`) VALUES (NULL,'"&amp;SUBSTITUTE('Locations-Stops'!F564;"'";"\'")&amp;"',"&amp;IF('Locations-Stops'!D564&lt;&gt;"";LEFT('Locations-Stops'!D564;2)&amp;"."&amp;RIGHT('Locations-Stops'!D564;LEN('Locations-Stops'!D564)-2);"0")&amp;","&amp;IF('Locations-Stops'!E564&lt;&gt;"";LEFT('Locations-Stops'!E564;1)&amp;"."&amp;RIGHT('Locations-Stops'!E564;LEN('Locations-Stops'!E564)-1);"0")&amp;","&amp;IF('Locations-Stops'!G564&lt;&gt;"";VLOOKUP('Locations-Stops'!G564;Regions!A2:B300;2;FALSE);"0")&amp;","&amp;IF('Locations-Stops'!H564&lt;&gt;"";VLOOKUP('Locations-Stops'!H564;Regions!C2:D300;2;FALSE);"0")&amp;","&amp;IF('Locations-Stops'!I564&lt;&gt;"";VLOOKUP('Locations-Stops'!I564;Regions!F2:G300;2;FALSE);"0")&amp;","&amp;IF('Locations-Stops'!J564&lt;&gt;"";VLOOKUP('Locations-Stops'!J564;Regions!I2:J300;2;FALSE);"0")&amp;",'"&amp;IF('Locations-Stops'!K564&lt;&gt;"";SUBSTITUTE('Locations-Stops'!K564;"'";"\'");"")&amp;"','"&amp;IF('Locations-Stops'!L564&lt;&gt;"";'Locations-Stops'!L564;"")&amp;"','"&amp;IF('Locations-Stops'!M564&lt;&gt;"";'Locations-Stops'!M564;"")&amp;"','"&amp;IF('Locations-Stops'!N564&lt;&gt;"";'Locations-Stops'!N564;"")&amp;"', CURRENT_TIMESTAMP);"</v>
      </c>
    </row>
    <row r="563" spans="3:6" x14ac:dyDescent="0.25">
      <c r="C563" s="16">
        <v>565</v>
      </c>
      <c r="D563" s="16" t="s">
        <v>17780</v>
      </c>
      <c r="E563" s="16" t="s">
        <v>4333</v>
      </c>
      <c r="F563" s="16" t="str">
        <f t="shared" si="8"/>
        <v>"INSERT INTO `locations` (`id`, `name`, `latitude`, `longitude`, `province`, `region_1`, `region_2`, `region_3`, `street`, `number`, `postal`, `img`, `last_modified`) VALUES (NULL,'"&amp;SUBSTITUTE('Locations-Stops'!F565;"'";"\'")&amp;"',"&amp;IF('Locations-Stops'!D565&lt;&gt;"";LEFT('Locations-Stops'!D565;2)&amp;"."&amp;RIGHT('Locations-Stops'!D565;LEN('Locations-Stops'!D565)-2);"0")&amp;","&amp;IF('Locations-Stops'!E565&lt;&gt;"";LEFT('Locations-Stops'!E565;1)&amp;"."&amp;RIGHT('Locations-Stops'!E565;LEN('Locations-Stops'!E565)-1);"0")&amp;","&amp;IF('Locations-Stops'!G565&lt;&gt;"";VLOOKUP('Locations-Stops'!G565;Regions!A2:B300;2;FALSE);"0")&amp;","&amp;IF('Locations-Stops'!H565&lt;&gt;"";VLOOKUP('Locations-Stops'!H565;Regions!C2:D300;2;FALSE);"0")&amp;","&amp;IF('Locations-Stops'!I565&lt;&gt;"";VLOOKUP('Locations-Stops'!I565;Regions!F2:G300;2;FALSE);"0")&amp;","&amp;IF('Locations-Stops'!J565&lt;&gt;"";VLOOKUP('Locations-Stops'!J565;Regions!I2:J300;2;FALSE);"0")&amp;",'"&amp;IF('Locations-Stops'!K565&lt;&gt;"";SUBSTITUTE('Locations-Stops'!K565;"'";"\'");"")&amp;"','"&amp;IF('Locations-Stops'!L565&lt;&gt;"";'Locations-Stops'!L565;"")&amp;"','"&amp;IF('Locations-Stops'!M565&lt;&gt;"";'Locations-Stops'!M565;"")&amp;"','"&amp;IF('Locations-Stops'!N565&lt;&gt;"";'Locations-Stops'!N565;"")&amp;"', CURRENT_TIMESTAMP);"</v>
      </c>
    </row>
    <row r="564" spans="3:6" x14ac:dyDescent="0.25">
      <c r="C564" s="16">
        <v>566</v>
      </c>
      <c r="D564" s="16" t="s">
        <v>17780</v>
      </c>
      <c r="E564" s="16" t="s">
        <v>4333</v>
      </c>
      <c r="F564" s="16" t="str">
        <f t="shared" si="8"/>
        <v>"INSERT INTO `locations` (`id`, `name`, `latitude`, `longitude`, `province`, `region_1`, `region_2`, `region_3`, `street`, `number`, `postal`, `img`, `last_modified`) VALUES (NULL,'"&amp;SUBSTITUTE('Locations-Stops'!F566;"'";"\'")&amp;"',"&amp;IF('Locations-Stops'!D566&lt;&gt;"";LEFT('Locations-Stops'!D566;2)&amp;"."&amp;RIGHT('Locations-Stops'!D566;LEN('Locations-Stops'!D566)-2);"0")&amp;","&amp;IF('Locations-Stops'!E566&lt;&gt;"";LEFT('Locations-Stops'!E566;1)&amp;"."&amp;RIGHT('Locations-Stops'!E566;LEN('Locations-Stops'!E566)-1);"0")&amp;","&amp;IF('Locations-Stops'!G566&lt;&gt;"";VLOOKUP('Locations-Stops'!G566;Regions!A2:B300;2;FALSE);"0")&amp;","&amp;IF('Locations-Stops'!H566&lt;&gt;"";VLOOKUP('Locations-Stops'!H566;Regions!C2:D300;2;FALSE);"0")&amp;","&amp;IF('Locations-Stops'!I566&lt;&gt;"";VLOOKUP('Locations-Stops'!I566;Regions!F2:G300;2;FALSE);"0")&amp;","&amp;IF('Locations-Stops'!J566&lt;&gt;"";VLOOKUP('Locations-Stops'!J566;Regions!I2:J300;2;FALSE);"0")&amp;",'"&amp;IF('Locations-Stops'!K566&lt;&gt;"";SUBSTITUTE('Locations-Stops'!K566;"'";"\'");"")&amp;"','"&amp;IF('Locations-Stops'!L566&lt;&gt;"";'Locations-Stops'!L566;"")&amp;"','"&amp;IF('Locations-Stops'!M566&lt;&gt;"";'Locations-Stops'!M566;"")&amp;"','"&amp;IF('Locations-Stops'!N566&lt;&gt;"";'Locations-Stops'!N566;"")&amp;"', CURRENT_TIMESTAMP);"</v>
      </c>
    </row>
    <row r="565" spans="3:6" x14ac:dyDescent="0.25">
      <c r="C565" s="16">
        <v>567</v>
      </c>
      <c r="D565" s="16" t="s">
        <v>17780</v>
      </c>
      <c r="E565" s="16" t="s">
        <v>4333</v>
      </c>
      <c r="F565" s="16" t="str">
        <f t="shared" si="8"/>
        <v>"INSERT INTO `locations` (`id`, `name`, `latitude`, `longitude`, `province`, `region_1`, `region_2`, `region_3`, `street`, `number`, `postal`, `img`, `last_modified`) VALUES (NULL,'"&amp;SUBSTITUTE('Locations-Stops'!F567;"'";"\'")&amp;"',"&amp;IF('Locations-Stops'!D567&lt;&gt;"";LEFT('Locations-Stops'!D567;2)&amp;"."&amp;RIGHT('Locations-Stops'!D567;LEN('Locations-Stops'!D567)-2);"0")&amp;","&amp;IF('Locations-Stops'!E567&lt;&gt;"";LEFT('Locations-Stops'!E567;1)&amp;"."&amp;RIGHT('Locations-Stops'!E567;LEN('Locations-Stops'!E567)-1);"0")&amp;","&amp;IF('Locations-Stops'!G567&lt;&gt;"";VLOOKUP('Locations-Stops'!G567;Regions!A2:B300;2;FALSE);"0")&amp;","&amp;IF('Locations-Stops'!H567&lt;&gt;"";VLOOKUP('Locations-Stops'!H567;Regions!C2:D300;2;FALSE);"0")&amp;","&amp;IF('Locations-Stops'!I567&lt;&gt;"";VLOOKUP('Locations-Stops'!I567;Regions!F2:G300;2;FALSE);"0")&amp;","&amp;IF('Locations-Stops'!J567&lt;&gt;"";VLOOKUP('Locations-Stops'!J567;Regions!I2:J300;2;FALSE);"0")&amp;",'"&amp;IF('Locations-Stops'!K567&lt;&gt;"";SUBSTITUTE('Locations-Stops'!K567;"'";"\'");"")&amp;"','"&amp;IF('Locations-Stops'!L567&lt;&gt;"";'Locations-Stops'!L567;"")&amp;"','"&amp;IF('Locations-Stops'!M567&lt;&gt;"";'Locations-Stops'!M567;"")&amp;"','"&amp;IF('Locations-Stops'!N567&lt;&gt;"";'Locations-Stops'!N567;"")&amp;"', CURRENT_TIMESTAMP);"</v>
      </c>
    </row>
    <row r="566" spans="3:6" x14ac:dyDescent="0.25">
      <c r="C566" s="16">
        <v>568</v>
      </c>
      <c r="D566" s="16" t="s">
        <v>17780</v>
      </c>
      <c r="E566" s="16" t="s">
        <v>4333</v>
      </c>
      <c r="F566" s="16" t="str">
        <f t="shared" si="8"/>
        <v>"INSERT INTO `locations` (`id`, `name`, `latitude`, `longitude`, `province`, `region_1`, `region_2`, `region_3`, `street`, `number`, `postal`, `img`, `last_modified`) VALUES (NULL,'"&amp;SUBSTITUTE('Locations-Stops'!F568;"'";"\'")&amp;"',"&amp;IF('Locations-Stops'!D568&lt;&gt;"";LEFT('Locations-Stops'!D568;2)&amp;"."&amp;RIGHT('Locations-Stops'!D568;LEN('Locations-Stops'!D568)-2);"0")&amp;","&amp;IF('Locations-Stops'!E568&lt;&gt;"";LEFT('Locations-Stops'!E568;1)&amp;"."&amp;RIGHT('Locations-Stops'!E568;LEN('Locations-Stops'!E568)-1);"0")&amp;","&amp;IF('Locations-Stops'!G568&lt;&gt;"";VLOOKUP('Locations-Stops'!G568;Regions!A2:B300;2;FALSE);"0")&amp;","&amp;IF('Locations-Stops'!H568&lt;&gt;"";VLOOKUP('Locations-Stops'!H568;Regions!C2:D300;2;FALSE);"0")&amp;","&amp;IF('Locations-Stops'!I568&lt;&gt;"";VLOOKUP('Locations-Stops'!I568;Regions!F2:G300;2;FALSE);"0")&amp;","&amp;IF('Locations-Stops'!J568&lt;&gt;"";VLOOKUP('Locations-Stops'!J568;Regions!I2:J300;2;FALSE);"0")&amp;",'"&amp;IF('Locations-Stops'!K568&lt;&gt;"";SUBSTITUTE('Locations-Stops'!K568;"'";"\'");"")&amp;"','"&amp;IF('Locations-Stops'!L568&lt;&gt;"";'Locations-Stops'!L568;"")&amp;"','"&amp;IF('Locations-Stops'!M568&lt;&gt;"";'Locations-Stops'!M568;"")&amp;"','"&amp;IF('Locations-Stops'!N568&lt;&gt;"";'Locations-Stops'!N568;"")&amp;"', CURRENT_TIMESTAMP);"</v>
      </c>
    </row>
    <row r="567" spans="3:6" x14ac:dyDescent="0.25">
      <c r="C567" s="16">
        <v>569</v>
      </c>
      <c r="D567" s="16" t="s">
        <v>17780</v>
      </c>
      <c r="E567" s="16" t="s">
        <v>4333</v>
      </c>
      <c r="F567" s="16" t="str">
        <f t="shared" si="8"/>
        <v>"INSERT INTO `locations` (`id`, `name`, `latitude`, `longitude`, `province`, `region_1`, `region_2`, `region_3`, `street`, `number`, `postal`, `img`, `last_modified`) VALUES (NULL,'"&amp;SUBSTITUTE('Locations-Stops'!F569;"'";"\'")&amp;"',"&amp;IF('Locations-Stops'!D569&lt;&gt;"";LEFT('Locations-Stops'!D569;2)&amp;"."&amp;RIGHT('Locations-Stops'!D569;LEN('Locations-Stops'!D569)-2);"0")&amp;","&amp;IF('Locations-Stops'!E569&lt;&gt;"";LEFT('Locations-Stops'!E569;1)&amp;"."&amp;RIGHT('Locations-Stops'!E569;LEN('Locations-Stops'!E569)-1);"0")&amp;","&amp;IF('Locations-Stops'!G569&lt;&gt;"";VLOOKUP('Locations-Stops'!G569;Regions!A2:B300;2;FALSE);"0")&amp;","&amp;IF('Locations-Stops'!H569&lt;&gt;"";VLOOKUP('Locations-Stops'!H569;Regions!C2:D300;2;FALSE);"0")&amp;","&amp;IF('Locations-Stops'!I569&lt;&gt;"";VLOOKUP('Locations-Stops'!I569;Regions!F2:G300;2;FALSE);"0")&amp;","&amp;IF('Locations-Stops'!J569&lt;&gt;"";VLOOKUP('Locations-Stops'!J569;Regions!I2:J300;2;FALSE);"0")&amp;",'"&amp;IF('Locations-Stops'!K569&lt;&gt;"";SUBSTITUTE('Locations-Stops'!K569;"'";"\'");"")&amp;"','"&amp;IF('Locations-Stops'!L569&lt;&gt;"";'Locations-Stops'!L569;"")&amp;"','"&amp;IF('Locations-Stops'!M569&lt;&gt;"";'Locations-Stops'!M569;"")&amp;"','"&amp;IF('Locations-Stops'!N569&lt;&gt;"";'Locations-Stops'!N569;"")&amp;"', CURRENT_TIMESTAMP);"</v>
      </c>
    </row>
    <row r="568" spans="3:6" x14ac:dyDescent="0.25">
      <c r="C568" s="16">
        <v>570</v>
      </c>
      <c r="D568" s="16" t="s">
        <v>17780</v>
      </c>
      <c r="E568" s="16" t="s">
        <v>4333</v>
      </c>
      <c r="F568" s="16" t="str">
        <f t="shared" si="8"/>
        <v>"INSERT INTO `locations` (`id`, `name`, `latitude`, `longitude`, `province`, `region_1`, `region_2`, `region_3`, `street`, `number`, `postal`, `img`, `last_modified`) VALUES (NULL,'"&amp;SUBSTITUTE('Locations-Stops'!F570;"'";"\'")&amp;"',"&amp;IF('Locations-Stops'!D570&lt;&gt;"";LEFT('Locations-Stops'!D570;2)&amp;"."&amp;RIGHT('Locations-Stops'!D570;LEN('Locations-Stops'!D570)-2);"0")&amp;","&amp;IF('Locations-Stops'!E570&lt;&gt;"";LEFT('Locations-Stops'!E570;1)&amp;"."&amp;RIGHT('Locations-Stops'!E570;LEN('Locations-Stops'!E570)-1);"0")&amp;","&amp;IF('Locations-Stops'!G570&lt;&gt;"";VLOOKUP('Locations-Stops'!G570;Regions!A2:B300;2;FALSE);"0")&amp;","&amp;IF('Locations-Stops'!H570&lt;&gt;"";VLOOKUP('Locations-Stops'!H570;Regions!C2:D300;2;FALSE);"0")&amp;","&amp;IF('Locations-Stops'!I570&lt;&gt;"";VLOOKUP('Locations-Stops'!I570;Regions!F2:G300;2;FALSE);"0")&amp;","&amp;IF('Locations-Stops'!J570&lt;&gt;"";VLOOKUP('Locations-Stops'!J570;Regions!I2:J300;2;FALSE);"0")&amp;",'"&amp;IF('Locations-Stops'!K570&lt;&gt;"";SUBSTITUTE('Locations-Stops'!K570;"'";"\'");"")&amp;"','"&amp;IF('Locations-Stops'!L570&lt;&gt;"";'Locations-Stops'!L570;"")&amp;"','"&amp;IF('Locations-Stops'!M570&lt;&gt;"";'Locations-Stops'!M570;"")&amp;"','"&amp;IF('Locations-Stops'!N570&lt;&gt;"";'Locations-Stops'!N570;"")&amp;"', CURRENT_TIMESTAMP);"</v>
      </c>
    </row>
    <row r="569" spans="3:6" x14ac:dyDescent="0.25">
      <c r="C569" s="16">
        <v>571</v>
      </c>
      <c r="D569" s="16" t="s">
        <v>17780</v>
      </c>
      <c r="E569" s="16" t="s">
        <v>4333</v>
      </c>
      <c r="F569" s="16" t="str">
        <f t="shared" si="8"/>
        <v>"INSERT INTO `locations` (`id`, `name`, `latitude`, `longitude`, `province`, `region_1`, `region_2`, `region_3`, `street`, `number`, `postal`, `img`, `last_modified`) VALUES (NULL,'"&amp;SUBSTITUTE('Locations-Stops'!F571;"'";"\'")&amp;"',"&amp;IF('Locations-Stops'!D571&lt;&gt;"";LEFT('Locations-Stops'!D571;2)&amp;"."&amp;RIGHT('Locations-Stops'!D571;LEN('Locations-Stops'!D571)-2);"0")&amp;","&amp;IF('Locations-Stops'!E571&lt;&gt;"";LEFT('Locations-Stops'!E571;1)&amp;"."&amp;RIGHT('Locations-Stops'!E571;LEN('Locations-Stops'!E571)-1);"0")&amp;","&amp;IF('Locations-Stops'!G571&lt;&gt;"";VLOOKUP('Locations-Stops'!G571;Regions!A2:B300;2;FALSE);"0")&amp;","&amp;IF('Locations-Stops'!H571&lt;&gt;"";VLOOKUP('Locations-Stops'!H571;Regions!C2:D300;2;FALSE);"0")&amp;","&amp;IF('Locations-Stops'!I571&lt;&gt;"";VLOOKUP('Locations-Stops'!I571;Regions!F2:G300;2;FALSE);"0")&amp;","&amp;IF('Locations-Stops'!J571&lt;&gt;"";VLOOKUP('Locations-Stops'!J571;Regions!I2:J300;2;FALSE);"0")&amp;",'"&amp;IF('Locations-Stops'!K571&lt;&gt;"";SUBSTITUTE('Locations-Stops'!K571;"'";"\'");"")&amp;"','"&amp;IF('Locations-Stops'!L571&lt;&gt;"";'Locations-Stops'!L571;"")&amp;"','"&amp;IF('Locations-Stops'!M571&lt;&gt;"";'Locations-Stops'!M571;"")&amp;"','"&amp;IF('Locations-Stops'!N571&lt;&gt;"";'Locations-Stops'!N571;"")&amp;"', CURRENT_TIMESTAMP);"</v>
      </c>
    </row>
    <row r="570" spans="3:6" x14ac:dyDescent="0.25">
      <c r="C570" s="16">
        <v>572</v>
      </c>
      <c r="D570" s="16" t="s">
        <v>17780</v>
      </c>
      <c r="E570" s="16" t="s">
        <v>4333</v>
      </c>
      <c r="F570" s="16" t="str">
        <f t="shared" si="8"/>
        <v>"INSERT INTO `locations` (`id`, `name`, `latitude`, `longitude`, `province`, `region_1`, `region_2`, `region_3`, `street`, `number`, `postal`, `img`, `last_modified`) VALUES (NULL,'"&amp;SUBSTITUTE('Locations-Stops'!F572;"'";"\'")&amp;"',"&amp;IF('Locations-Stops'!D572&lt;&gt;"";LEFT('Locations-Stops'!D572;2)&amp;"."&amp;RIGHT('Locations-Stops'!D572;LEN('Locations-Stops'!D572)-2);"0")&amp;","&amp;IF('Locations-Stops'!E572&lt;&gt;"";LEFT('Locations-Stops'!E572;1)&amp;"."&amp;RIGHT('Locations-Stops'!E572;LEN('Locations-Stops'!E572)-1);"0")&amp;","&amp;IF('Locations-Stops'!G572&lt;&gt;"";VLOOKUP('Locations-Stops'!G572;Regions!A2:B300;2;FALSE);"0")&amp;","&amp;IF('Locations-Stops'!H572&lt;&gt;"";VLOOKUP('Locations-Stops'!H572;Regions!C2:D300;2;FALSE);"0")&amp;","&amp;IF('Locations-Stops'!I572&lt;&gt;"";VLOOKUP('Locations-Stops'!I572;Regions!F2:G300;2;FALSE);"0")&amp;","&amp;IF('Locations-Stops'!J572&lt;&gt;"";VLOOKUP('Locations-Stops'!J572;Regions!I2:J300;2;FALSE);"0")&amp;",'"&amp;IF('Locations-Stops'!K572&lt;&gt;"";SUBSTITUTE('Locations-Stops'!K572;"'";"\'");"")&amp;"','"&amp;IF('Locations-Stops'!L572&lt;&gt;"";'Locations-Stops'!L572;"")&amp;"','"&amp;IF('Locations-Stops'!M572&lt;&gt;"";'Locations-Stops'!M572;"")&amp;"','"&amp;IF('Locations-Stops'!N572&lt;&gt;"";'Locations-Stops'!N572;"")&amp;"', CURRENT_TIMESTAMP);"</v>
      </c>
    </row>
    <row r="571" spans="3:6" x14ac:dyDescent="0.25">
      <c r="C571" s="16">
        <v>573</v>
      </c>
      <c r="D571" s="16" t="s">
        <v>17780</v>
      </c>
      <c r="E571" s="16" t="s">
        <v>4333</v>
      </c>
      <c r="F571" s="16" t="str">
        <f t="shared" si="8"/>
        <v>"INSERT INTO `locations` (`id`, `name`, `latitude`, `longitude`, `province`, `region_1`, `region_2`, `region_3`, `street`, `number`, `postal`, `img`, `last_modified`) VALUES (NULL,'"&amp;SUBSTITUTE('Locations-Stops'!F573;"'";"\'")&amp;"',"&amp;IF('Locations-Stops'!D573&lt;&gt;"";LEFT('Locations-Stops'!D573;2)&amp;"."&amp;RIGHT('Locations-Stops'!D573;LEN('Locations-Stops'!D573)-2);"0")&amp;","&amp;IF('Locations-Stops'!E573&lt;&gt;"";LEFT('Locations-Stops'!E573;1)&amp;"."&amp;RIGHT('Locations-Stops'!E573;LEN('Locations-Stops'!E573)-1);"0")&amp;","&amp;IF('Locations-Stops'!G573&lt;&gt;"";VLOOKUP('Locations-Stops'!G573;Regions!A2:B300;2;FALSE);"0")&amp;","&amp;IF('Locations-Stops'!H573&lt;&gt;"";VLOOKUP('Locations-Stops'!H573;Regions!C2:D300;2;FALSE);"0")&amp;","&amp;IF('Locations-Stops'!I573&lt;&gt;"";VLOOKUP('Locations-Stops'!I573;Regions!F2:G300;2;FALSE);"0")&amp;","&amp;IF('Locations-Stops'!J573&lt;&gt;"";VLOOKUP('Locations-Stops'!J573;Regions!I2:J300;2;FALSE);"0")&amp;",'"&amp;IF('Locations-Stops'!K573&lt;&gt;"";SUBSTITUTE('Locations-Stops'!K573;"'";"\'");"")&amp;"','"&amp;IF('Locations-Stops'!L573&lt;&gt;"";'Locations-Stops'!L573;"")&amp;"','"&amp;IF('Locations-Stops'!M573&lt;&gt;"";'Locations-Stops'!M573;"")&amp;"','"&amp;IF('Locations-Stops'!N573&lt;&gt;"";'Locations-Stops'!N573;"")&amp;"', CURRENT_TIMESTAMP);"</v>
      </c>
    </row>
    <row r="572" spans="3:6" x14ac:dyDescent="0.25">
      <c r="C572" s="16">
        <v>574</v>
      </c>
      <c r="D572" s="16" t="s">
        <v>17780</v>
      </c>
      <c r="E572" s="16" t="s">
        <v>4333</v>
      </c>
      <c r="F572" s="16" t="str">
        <f t="shared" si="8"/>
        <v>"INSERT INTO `locations` (`id`, `name`, `latitude`, `longitude`, `province`, `region_1`, `region_2`, `region_3`, `street`, `number`, `postal`, `img`, `last_modified`) VALUES (NULL,'"&amp;SUBSTITUTE('Locations-Stops'!F574;"'";"\'")&amp;"',"&amp;IF('Locations-Stops'!D574&lt;&gt;"";LEFT('Locations-Stops'!D574;2)&amp;"."&amp;RIGHT('Locations-Stops'!D574;LEN('Locations-Stops'!D574)-2);"0")&amp;","&amp;IF('Locations-Stops'!E574&lt;&gt;"";LEFT('Locations-Stops'!E574;1)&amp;"."&amp;RIGHT('Locations-Stops'!E574;LEN('Locations-Stops'!E574)-1);"0")&amp;","&amp;IF('Locations-Stops'!G574&lt;&gt;"";VLOOKUP('Locations-Stops'!G574;Regions!A2:B300;2;FALSE);"0")&amp;","&amp;IF('Locations-Stops'!H574&lt;&gt;"";VLOOKUP('Locations-Stops'!H574;Regions!C2:D300;2;FALSE);"0")&amp;","&amp;IF('Locations-Stops'!I574&lt;&gt;"";VLOOKUP('Locations-Stops'!I574;Regions!F2:G300;2;FALSE);"0")&amp;","&amp;IF('Locations-Stops'!J574&lt;&gt;"";VLOOKUP('Locations-Stops'!J574;Regions!I2:J300;2;FALSE);"0")&amp;",'"&amp;IF('Locations-Stops'!K574&lt;&gt;"";SUBSTITUTE('Locations-Stops'!K574;"'";"\'");"")&amp;"','"&amp;IF('Locations-Stops'!L574&lt;&gt;"";'Locations-Stops'!L574;"")&amp;"','"&amp;IF('Locations-Stops'!M574&lt;&gt;"";'Locations-Stops'!M574;"")&amp;"','"&amp;IF('Locations-Stops'!N574&lt;&gt;"";'Locations-Stops'!N574;"")&amp;"', CURRENT_TIMESTAMP);"</v>
      </c>
    </row>
    <row r="573" spans="3:6" x14ac:dyDescent="0.25">
      <c r="C573" s="16">
        <v>575</v>
      </c>
      <c r="D573" s="16" t="s">
        <v>17780</v>
      </c>
      <c r="E573" s="16" t="s">
        <v>4333</v>
      </c>
      <c r="F573" s="16" t="str">
        <f t="shared" si="8"/>
        <v>"INSERT INTO `locations` (`id`, `name`, `latitude`, `longitude`, `province`, `region_1`, `region_2`, `region_3`, `street`, `number`, `postal`, `img`, `last_modified`) VALUES (NULL,'"&amp;SUBSTITUTE('Locations-Stops'!F575;"'";"\'")&amp;"',"&amp;IF('Locations-Stops'!D575&lt;&gt;"";LEFT('Locations-Stops'!D575;2)&amp;"."&amp;RIGHT('Locations-Stops'!D575;LEN('Locations-Stops'!D575)-2);"0")&amp;","&amp;IF('Locations-Stops'!E575&lt;&gt;"";LEFT('Locations-Stops'!E575;1)&amp;"."&amp;RIGHT('Locations-Stops'!E575;LEN('Locations-Stops'!E575)-1);"0")&amp;","&amp;IF('Locations-Stops'!G575&lt;&gt;"";VLOOKUP('Locations-Stops'!G575;Regions!A2:B300;2;FALSE);"0")&amp;","&amp;IF('Locations-Stops'!H575&lt;&gt;"";VLOOKUP('Locations-Stops'!H575;Regions!C2:D300;2;FALSE);"0")&amp;","&amp;IF('Locations-Stops'!I575&lt;&gt;"";VLOOKUP('Locations-Stops'!I575;Regions!F2:G300;2;FALSE);"0")&amp;","&amp;IF('Locations-Stops'!J575&lt;&gt;"";VLOOKUP('Locations-Stops'!J575;Regions!I2:J300;2;FALSE);"0")&amp;",'"&amp;IF('Locations-Stops'!K575&lt;&gt;"";SUBSTITUTE('Locations-Stops'!K575;"'";"\'");"")&amp;"','"&amp;IF('Locations-Stops'!L575&lt;&gt;"";'Locations-Stops'!L575;"")&amp;"','"&amp;IF('Locations-Stops'!M575&lt;&gt;"";'Locations-Stops'!M575;"")&amp;"','"&amp;IF('Locations-Stops'!N575&lt;&gt;"";'Locations-Stops'!N575;"")&amp;"', CURRENT_TIMESTAMP);"</v>
      </c>
    </row>
    <row r="574" spans="3:6" x14ac:dyDescent="0.25">
      <c r="C574" s="16">
        <v>576</v>
      </c>
      <c r="D574" s="16" t="s">
        <v>17780</v>
      </c>
      <c r="E574" s="16" t="s">
        <v>4333</v>
      </c>
      <c r="F574" s="16" t="str">
        <f t="shared" si="8"/>
        <v>"INSERT INTO `locations` (`id`, `name`, `latitude`, `longitude`, `province`, `region_1`, `region_2`, `region_3`, `street`, `number`, `postal`, `img`, `last_modified`) VALUES (NULL,'"&amp;SUBSTITUTE('Locations-Stops'!F576;"'";"\'")&amp;"',"&amp;IF('Locations-Stops'!D576&lt;&gt;"";LEFT('Locations-Stops'!D576;2)&amp;"."&amp;RIGHT('Locations-Stops'!D576;LEN('Locations-Stops'!D576)-2);"0")&amp;","&amp;IF('Locations-Stops'!E576&lt;&gt;"";LEFT('Locations-Stops'!E576;1)&amp;"."&amp;RIGHT('Locations-Stops'!E576;LEN('Locations-Stops'!E576)-1);"0")&amp;","&amp;IF('Locations-Stops'!G576&lt;&gt;"";VLOOKUP('Locations-Stops'!G576;Regions!A2:B300;2;FALSE);"0")&amp;","&amp;IF('Locations-Stops'!H576&lt;&gt;"";VLOOKUP('Locations-Stops'!H576;Regions!C2:D300;2;FALSE);"0")&amp;","&amp;IF('Locations-Stops'!I576&lt;&gt;"";VLOOKUP('Locations-Stops'!I576;Regions!F2:G300;2;FALSE);"0")&amp;","&amp;IF('Locations-Stops'!J576&lt;&gt;"";VLOOKUP('Locations-Stops'!J576;Regions!I2:J300;2;FALSE);"0")&amp;",'"&amp;IF('Locations-Stops'!K576&lt;&gt;"";SUBSTITUTE('Locations-Stops'!K576;"'";"\'");"")&amp;"','"&amp;IF('Locations-Stops'!L576&lt;&gt;"";'Locations-Stops'!L576;"")&amp;"','"&amp;IF('Locations-Stops'!M576&lt;&gt;"";'Locations-Stops'!M576;"")&amp;"','"&amp;IF('Locations-Stops'!N576&lt;&gt;"";'Locations-Stops'!N576;"")&amp;"', CURRENT_TIMESTAMP);"</v>
      </c>
    </row>
    <row r="575" spans="3:6" x14ac:dyDescent="0.25">
      <c r="C575" s="16">
        <v>577</v>
      </c>
      <c r="D575" s="16" t="s">
        <v>17780</v>
      </c>
      <c r="E575" s="16" t="s">
        <v>4333</v>
      </c>
      <c r="F575" s="16" t="str">
        <f t="shared" si="8"/>
        <v>"INSERT INTO `locations` (`id`, `name`, `latitude`, `longitude`, `province`, `region_1`, `region_2`, `region_3`, `street`, `number`, `postal`, `img`, `last_modified`) VALUES (NULL,'"&amp;SUBSTITUTE('Locations-Stops'!F577;"'";"\'")&amp;"',"&amp;IF('Locations-Stops'!D577&lt;&gt;"";LEFT('Locations-Stops'!D577;2)&amp;"."&amp;RIGHT('Locations-Stops'!D577;LEN('Locations-Stops'!D577)-2);"0")&amp;","&amp;IF('Locations-Stops'!E577&lt;&gt;"";LEFT('Locations-Stops'!E577;1)&amp;"."&amp;RIGHT('Locations-Stops'!E577;LEN('Locations-Stops'!E577)-1);"0")&amp;","&amp;IF('Locations-Stops'!G577&lt;&gt;"";VLOOKUP('Locations-Stops'!G577;Regions!A2:B300;2;FALSE);"0")&amp;","&amp;IF('Locations-Stops'!H577&lt;&gt;"";VLOOKUP('Locations-Stops'!H577;Regions!C2:D300;2;FALSE);"0")&amp;","&amp;IF('Locations-Stops'!I577&lt;&gt;"";VLOOKUP('Locations-Stops'!I577;Regions!F2:G300;2;FALSE);"0")&amp;","&amp;IF('Locations-Stops'!J577&lt;&gt;"";VLOOKUP('Locations-Stops'!J577;Regions!I2:J300;2;FALSE);"0")&amp;",'"&amp;IF('Locations-Stops'!K577&lt;&gt;"";SUBSTITUTE('Locations-Stops'!K577;"'";"\'");"")&amp;"','"&amp;IF('Locations-Stops'!L577&lt;&gt;"";'Locations-Stops'!L577;"")&amp;"','"&amp;IF('Locations-Stops'!M577&lt;&gt;"";'Locations-Stops'!M577;"")&amp;"','"&amp;IF('Locations-Stops'!N577&lt;&gt;"";'Locations-Stops'!N577;"")&amp;"', CURRENT_TIMESTAMP);"</v>
      </c>
    </row>
    <row r="576" spans="3:6" x14ac:dyDescent="0.25">
      <c r="C576" s="16">
        <v>578</v>
      </c>
      <c r="D576" s="16" t="s">
        <v>17780</v>
      </c>
      <c r="E576" s="16" t="s">
        <v>4333</v>
      </c>
      <c r="F576" s="16" t="str">
        <f t="shared" si="8"/>
        <v>"INSERT INTO `locations` (`id`, `name`, `latitude`, `longitude`, `province`, `region_1`, `region_2`, `region_3`, `street`, `number`, `postal`, `img`, `last_modified`) VALUES (NULL,'"&amp;SUBSTITUTE('Locations-Stops'!F578;"'";"\'")&amp;"',"&amp;IF('Locations-Stops'!D578&lt;&gt;"";LEFT('Locations-Stops'!D578;2)&amp;"."&amp;RIGHT('Locations-Stops'!D578;LEN('Locations-Stops'!D578)-2);"0")&amp;","&amp;IF('Locations-Stops'!E578&lt;&gt;"";LEFT('Locations-Stops'!E578;1)&amp;"."&amp;RIGHT('Locations-Stops'!E578;LEN('Locations-Stops'!E578)-1);"0")&amp;","&amp;IF('Locations-Stops'!G578&lt;&gt;"";VLOOKUP('Locations-Stops'!G578;Regions!A2:B300;2;FALSE);"0")&amp;","&amp;IF('Locations-Stops'!H578&lt;&gt;"";VLOOKUP('Locations-Stops'!H578;Regions!C2:D300;2;FALSE);"0")&amp;","&amp;IF('Locations-Stops'!I578&lt;&gt;"";VLOOKUP('Locations-Stops'!I578;Regions!F2:G300;2;FALSE);"0")&amp;","&amp;IF('Locations-Stops'!J578&lt;&gt;"";VLOOKUP('Locations-Stops'!J578;Regions!I2:J300;2;FALSE);"0")&amp;",'"&amp;IF('Locations-Stops'!K578&lt;&gt;"";SUBSTITUTE('Locations-Stops'!K578;"'";"\'");"")&amp;"','"&amp;IF('Locations-Stops'!L578&lt;&gt;"";'Locations-Stops'!L578;"")&amp;"','"&amp;IF('Locations-Stops'!M578&lt;&gt;"";'Locations-Stops'!M578;"")&amp;"','"&amp;IF('Locations-Stops'!N578&lt;&gt;"";'Locations-Stops'!N578;"")&amp;"', CURRENT_TIMESTAMP);"</v>
      </c>
    </row>
    <row r="577" spans="3:6" x14ac:dyDescent="0.25">
      <c r="C577" s="16">
        <v>579</v>
      </c>
      <c r="D577" s="16" t="s">
        <v>17780</v>
      </c>
      <c r="E577" s="16" t="s">
        <v>4333</v>
      </c>
      <c r="F577" s="16" t="str">
        <f t="shared" si="8"/>
        <v>"INSERT INTO `locations` (`id`, `name`, `latitude`, `longitude`, `province`, `region_1`, `region_2`, `region_3`, `street`, `number`, `postal`, `img`, `last_modified`) VALUES (NULL,'"&amp;SUBSTITUTE('Locations-Stops'!F579;"'";"\'")&amp;"',"&amp;IF('Locations-Stops'!D579&lt;&gt;"";LEFT('Locations-Stops'!D579;2)&amp;"."&amp;RIGHT('Locations-Stops'!D579;LEN('Locations-Stops'!D579)-2);"0")&amp;","&amp;IF('Locations-Stops'!E579&lt;&gt;"";LEFT('Locations-Stops'!E579;1)&amp;"."&amp;RIGHT('Locations-Stops'!E579;LEN('Locations-Stops'!E579)-1);"0")&amp;","&amp;IF('Locations-Stops'!G579&lt;&gt;"";VLOOKUP('Locations-Stops'!G579;Regions!A2:B300;2;FALSE);"0")&amp;","&amp;IF('Locations-Stops'!H579&lt;&gt;"";VLOOKUP('Locations-Stops'!H579;Regions!C2:D300;2;FALSE);"0")&amp;","&amp;IF('Locations-Stops'!I579&lt;&gt;"";VLOOKUP('Locations-Stops'!I579;Regions!F2:G300;2;FALSE);"0")&amp;","&amp;IF('Locations-Stops'!J579&lt;&gt;"";VLOOKUP('Locations-Stops'!J579;Regions!I2:J300;2;FALSE);"0")&amp;",'"&amp;IF('Locations-Stops'!K579&lt;&gt;"";SUBSTITUTE('Locations-Stops'!K579;"'";"\'");"")&amp;"','"&amp;IF('Locations-Stops'!L579&lt;&gt;"";'Locations-Stops'!L579;"")&amp;"','"&amp;IF('Locations-Stops'!M579&lt;&gt;"";'Locations-Stops'!M579;"")&amp;"','"&amp;IF('Locations-Stops'!N579&lt;&gt;"";'Locations-Stops'!N579;"")&amp;"', CURRENT_TIMESTAMP);"</v>
      </c>
    </row>
    <row r="578" spans="3:6" x14ac:dyDescent="0.25">
      <c r="C578" s="16">
        <v>580</v>
      </c>
      <c r="D578" s="16" t="s">
        <v>17780</v>
      </c>
      <c r="E578" s="16" t="s">
        <v>4333</v>
      </c>
      <c r="F578" s="16" t="str">
        <f t="shared" ref="F578:F641" si="9">SUBSTITUTE(D578, "_NUM_", C578)</f>
        <v>"INSERT INTO `locations` (`id`, `name`, `latitude`, `longitude`, `province`, `region_1`, `region_2`, `region_3`, `street`, `number`, `postal`, `img`, `last_modified`) VALUES (NULL,'"&amp;SUBSTITUTE('Locations-Stops'!F580;"'";"\'")&amp;"',"&amp;IF('Locations-Stops'!D580&lt;&gt;"";LEFT('Locations-Stops'!D580;2)&amp;"."&amp;RIGHT('Locations-Stops'!D580;LEN('Locations-Stops'!D580)-2);"0")&amp;","&amp;IF('Locations-Stops'!E580&lt;&gt;"";LEFT('Locations-Stops'!E580;1)&amp;"."&amp;RIGHT('Locations-Stops'!E580;LEN('Locations-Stops'!E580)-1);"0")&amp;","&amp;IF('Locations-Stops'!G580&lt;&gt;"";VLOOKUP('Locations-Stops'!G580;Regions!A2:B300;2;FALSE);"0")&amp;","&amp;IF('Locations-Stops'!H580&lt;&gt;"";VLOOKUP('Locations-Stops'!H580;Regions!C2:D300;2;FALSE);"0")&amp;","&amp;IF('Locations-Stops'!I580&lt;&gt;"";VLOOKUP('Locations-Stops'!I580;Regions!F2:G300;2;FALSE);"0")&amp;","&amp;IF('Locations-Stops'!J580&lt;&gt;"";VLOOKUP('Locations-Stops'!J580;Regions!I2:J300;2;FALSE);"0")&amp;",'"&amp;IF('Locations-Stops'!K580&lt;&gt;"";SUBSTITUTE('Locations-Stops'!K580;"'";"\'");"")&amp;"','"&amp;IF('Locations-Stops'!L580&lt;&gt;"";'Locations-Stops'!L580;"")&amp;"','"&amp;IF('Locations-Stops'!M580&lt;&gt;"";'Locations-Stops'!M580;"")&amp;"','"&amp;IF('Locations-Stops'!N580&lt;&gt;"";'Locations-Stops'!N580;"")&amp;"', CURRENT_TIMESTAMP);"</v>
      </c>
    </row>
    <row r="579" spans="3:6" x14ac:dyDescent="0.25">
      <c r="C579" s="16">
        <v>581</v>
      </c>
      <c r="D579" s="16" t="s">
        <v>17780</v>
      </c>
      <c r="E579" s="16" t="s">
        <v>4333</v>
      </c>
      <c r="F579" s="16" t="str">
        <f t="shared" si="9"/>
        <v>"INSERT INTO `locations` (`id`, `name`, `latitude`, `longitude`, `province`, `region_1`, `region_2`, `region_3`, `street`, `number`, `postal`, `img`, `last_modified`) VALUES (NULL,'"&amp;SUBSTITUTE('Locations-Stops'!F581;"'";"\'")&amp;"',"&amp;IF('Locations-Stops'!D581&lt;&gt;"";LEFT('Locations-Stops'!D581;2)&amp;"."&amp;RIGHT('Locations-Stops'!D581;LEN('Locations-Stops'!D581)-2);"0")&amp;","&amp;IF('Locations-Stops'!E581&lt;&gt;"";LEFT('Locations-Stops'!E581;1)&amp;"."&amp;RIGHT('Locations-Stops'!E581;LEN('Locations-Stops'!E581)-1);"0")&amp;","&amp;IF('Locations-Stops'!G581&lt;&gt;"";VLOOKUP('Locations-Stops'!G581;Regions!A2:B300;2;FALSE);"0")&amp;","&amp;IF('Locations-Stops'!H581&lt;&gt;"";VLOOKUP('Locations-Stops'!H581;Regions!C2:D300;2;FALSE);"0")&amp;","&amp;IF('Locations-Stops'!I581&lt;&gt;"";VLOOKUP('Locations-Stops'!I581;Regions!F2:G300;2;FALSE);"0")&amp;","&amp;IF('Locations-Stops'!J581&lt;&gt;"";VLOOKUP('Locations-Stops'!J581;Regions!I2:J300;2;FALSE);"0")&amp;",'"&amp;IF('Locations-Stops'!K581&lt;&gt;"";SUBSTITUTE('Locations-Stops'!K581;"'";"\'");"")&amp;"','"&amp;IF('Locations-Stops'!L581&lt;&gt;"";'Locations-Stops'!L581;"")&amp;"','"&amp;IF('Locations-Stops'!M581&lt;&gt;"";'Locations-Stops'!M581;"")&amp;"','"&amp;IF('Locations-Stops'!N581&lt;&gt;"";'Locations-Stops'!N581;"")&amp;"', CURRENT_TIMESTAMP);"</v>
      </c>
    </row>
    <row r="580" spans="3:6" x14ac:dyDescent="0.25">
      <c r="C580" s="16">
        <v>582</v>
      </c>
      <c r="D580" s="16" t="s">
        <v>17780</v>
      </c>
      <c r="E580" s="16" t="s">
        <v>4333</v>
      </c>
      <c r="F580" s="16" t="str">
        <f t="shared" si="9"/>
        <v>"INSERT INTO `locations` (`id`, `name`, `latitude`, `longitude`, `province`, `region_1`, `region_2`, `region_3`, `street`, `number`, `postal`, `img`, `last_modified`) VALUES (NULL,'"&amp;SUBSTITUTE('Locations-Stops'!F582;"'";"\'")&amp;"',"&amp;IF('Locations-Stops'!D582&lt;&gt;"";LEFT('Locations-Stops'!D582;2)&amp;"."&amp;RIGHT('Locations-Stops'!D582;LEN('Locations-Stops'!D582)-2);"0")&amp;","&amp;IF('Locations-Stops'!E582&lt;&gt;"";LEFT('Locations-Stops'!E582;1)&amp;"."&amp;RIGHT('Locations-Stops'!E582;LEN('Locations-Stops'!E582)-1);"0")&amp;","&amp;IF('Locations-Stops'!G582&lt;&gt;"";VLOOKUP('Locations-Stops'!G582;Regions!A2:B300;2;FALSE);"0")&amp;","&amp;IF('Locations-Stops'!H582&lt;&gt;"";VLOOKUP('Locations-Stops'!H582;Regions!C2:D300;2;FALSE);"0")&amp;","&amp;IF('Locations-Stops'!I582&lt;&gt;"";VLOOKUP('Locations-Stops'!I582;Regions!F2:G300;2;FALSE);"0")&amp;","&amp;IF('Locations-Stops'!J582&lt;&gt;"";VLOOKUP('Locations-Stops'!J582;Regions!I2:J300;2;FALSE);"0")&amp;",'"&amp;IF('Locations-Stops'!K582&lt;&gt;"";SUBSTITUTE('Locations-Stops'!K582;"'";"\'");"")&amp;"','"&amp;IF('Locations-Stops'!L582&lt;&gt;"";'Locations-Stops'!L582;"")&amp;"','"&amp;IF('Locations-Stops'!M582&lt;&gt;"";'Locations-Stops'!M582;"")&amp;"','"&amp;IF('Locations-Stops'!N582&lt;&gt;"";'Locations-Stops'!N582;"")&amp;"', CURRENT_TIMESTAMP);"</v>
      </c>
    </row>
    <row r="581" spans="3:6" x14ac:dyDescent="0.25">
      <c r="C581" s="16">
        <v>583</v>
      </c>
      <c r="D581" s="16" t="s">
        <v>17780</v>
      </c>
      <c r="E581" s="16" t="s">
        <v>4333</v>
      </c>
      <c r="F581" s="16" t="str">
        <f t="shared" si="9"/>
        <v>"INSERT INTO `locations` (`id`, `name`, `latitude`, `longitude`, `province`, `region_1`, `region_2`, `region_3`, `street`, `number`, `postal`, `img`, `last_modified`) VALUES (NULL,'"&amp;SUBSTITUTE('Locations-Stops'!F583;"'";"\'")&amp;"',"&amp;IF('Locations-Stops'!D583&lt;&gt;"";LEFT('Locations-Stops'!D583;2)&amp;"."&amp;RIGHT('Locations-Stops'!D583;LEN('Locations-Stops'!D583)-2);"0")&amp;","&amp;IF('Locations-Stops'!E583&lt;&gt;"";LEFT('Locations-Stops'!E583;1)&amp;"."&amp;RIGHT('Locations-Stops'!E583;LEN('Locations-Stops'!E583)-1);"0")&amp;","&amp;IF('Locations-Stops'!G583&lt;&gt;"";VLOOKUP('Locations-Stops'!G583;Regions!A2:B300;2;FALSE);"0")&amp;","&amp;IF('Locations-Stops'!H583&lt;&gt;"";VLOOKUP('Locations-Stops'!H583;Regions!C2:D300;2;FALSE);"0")&amp;","&amp;IF('Locations-Stops'!I583&lt;&gt;"";VLOOKUP('Locations-Stops'!I583;Regions!F2:G300;2;FALSE);"0")&amp;","&amp;IF('Locations-Stops'!J583&lt;&gt;"";VLOOKUP('Locations-Stops'!J583;Regions!I2:J300;2;FALSE);"0")&amp;",'"&amp;IF('Locations-Stops'!K583&lt;&gt;"";SUBSTITUTE('Locations-Stops'!K583;"'";"\'");"")&amp;"','"&amp;IF('Locations-Stops'!L583&lt;&gt;"";'Locations-Stops'!L583;"")&amp;"','"&amp;IF('Locations-Stops'!M583&lt;&gt;"";'Locations-Stops'!M583;"")&amp;"','"&amp;IF('Locations-Stops'!N583&lt;&gt;"";'Locations-Stops'!N583;"")&amp;"', CURRENT_TIMESTAMP);"</v>
      </c>
    </row>
    <row r="582" spans="3:6" x14ac:dyDescent="0.25">
      <c r="C582" s="16">
        <v>584</v>
      </c>
      <c r="D582" s="16" t="s">
        <v>17780</v>
      </c>
      <c r="E582" s="16" t="s">
        <v>4333</v>
      </c>
      <c r="F582" s="16" t="str">
        <f t="shared" si="9"/>
        <v>"INSERT INTO `locations` (`id`, `name`, `latitude`, `longitude`, `province`, `region_1`, `region_2`, `region_3`, `street`, `number`, `postal`, `img`, `last_modified`) VALUES (NULL,'"&amp;SUBSTITUTE('Locations-Stops'!F584;"'";"\'")&amp;"',"&amp;IF('Locations-Stops'!D584&lt;&gt;"";LEFT('Locations-Stops'!D584;2)&amp;"."&amp;RIGHT('Locations-Stops'!D584;LEN('Locations-Stops'!D584)-2);"0")&amp;","&amp;IF('Locations-Stops'!E584&lt;&gt;"";LEFT('Locations-Stops'!E584;1)&amp;"."&amp;RIGHT('Locations-Stops'!E584;LEN('Locations-Stops'!E584)-1);"0")&amp;","&amp;IF('Locations-Stops'!G584&lt;&gt;"";VLOOKUP('Locations-Stops'!G584;Regions!A2:B300;2;FALSE);"0")&amp;","&amp;IF('Locations-Stops'!H584&lt;&gt;"";VLOOKUP('Locations-Stops'!H584;Regions!C2:D300;2;FALSE);"0")&amp;","&amp;IF('Locations-Stops'!I584&lt;&gt;"";VLOOKUP('Locations-Stops'!I584;Regions!F2:G300;2;FALSE);"0")&amp;","&amp;IF('Locations-Stops'!J584&lt;&gt;"";VLOOKUP('Locations-Stops'!J584;Regions!I2:J300;2;FALSE);"0")&amp;",'"&amp;IF('Locations-Stops'!K584&lt;&gt;"";SUBSTITUTE('Locations-Stops'!K584;"'";"\'");"")&amp;"','"&amp;IF('Locations-Stops'!L584&lt;&gt;"";'Locations-Stops'!L584;"")&amp;"','"&amp;IF('Locations-Stops'!M584&lt;&gt;"";'Locations-Stops'!M584;"")&amp;"','"&amp;IF('Locations-Stops'!N584&lt;&gt;"";'Locations-Stops'!N584;"")&amp;"', CURRENT_TIMESTAMP);"</v>
      </c>
    </row>
    <row r="583" spans="3:6" x14ac:dyDescent="0.25">
      <c r="C583" s="16">
        <v>585</v>
      </c>
      <c r="D583" s="16" t="s">
        <v>17780</v>
      </c>
      <c r="E583" s="16" t="s">
        <v>4333</v>
      </c>
      <c r="F583" s="16" t="str">
        <f t="shared" si="9"/>
        <v>"INSERT INTO `locations` (`id`, `name`, `latitude`, `longitude`, `province`, `region_1`, `region_2`, `region_3`, `street`, `number`, `postal`, `img`, `last_modified`) VALUES (NULL,'"&amp;SUBSTITUTE('Locations-Stops'!F585;"'";"\'")&amp;"',"&amp;IF('Locations-Stops'!D585&lt;&gt;"";LEFT('Locations-Stops'!D585;2)&amp;"."&amp;RIGHT('Locations-Stops'!D585;LEN('Locations-Stops'!D585)-2);"0")&amp;","&amp;IF('Locations-Stops'!E585&lt;&gt;"";LEFT('Locations-Stops'!E585;1)&amp;"."&amp;RIGHT('Locations-Stops'!E585;LEN('Locations-Stops'!E585)-1);"0")&amp;","&amp;IF('Locations-Stops'!G585&lt;&gt;"";VLOOKUP('Locations-Stops'!G585;Regions!A2:B300;2;FALSE);"0")&amp;","&amp;IF('Locations-Stops'!H585&lt;&gt;"";VLOOKUP('Locations-Stops'!H585;Regions!C2:D300;2;FALSE);"0")&amp;","&amp;IF('Locations-Stops'!I585&lt;&gt;"";VLOOKUP('Locations-Stops'!I585;Regions!F2:G300;2;FALSE);"0")&amp;","&amp;IF('Locations-Stops'!J585&lt;&gt;"";VLOOKUP('Locations-Stops'!J585;Regions!I2:J300;2;FALSE);"0")&amp;",'"&amp;IF('Locations-Stops'!K585&lt;&gt;"";SUBSTITUTE('Locations-Stops'!K585;"'";"\'");"")&amp;"','"&amp;IF('Locations-Stops'!L585&lt;&gt;"";'Locations-Stops'!L585;"")&amp;"','"&amp;IF('Locations-Stops'!M585&lt;&gt;"";'Locations-Stops'!M585;"")&amp;"','"&amp;IF('Locations-Stops'!N585&lt;&gt;"";'Locations-Stops'!N585;"")&amp;"', CURRENT_TIMESTAMP);"</v>
      </c>
    </row>
    <row r="584" spans="3:6" x14ac:dyDescent="0.25">
      <c r="C584" s="16">
        <v>586</v>
      </c>
      <c r="D584" s="16" t="s">
        <v>17780</v>
      </c>
      <c r="E584" s="16" t="s">
        <v>4333</v>
      </c>
      <c r="F584" s="16" t="str">
        <f t="shared" si="9"/>
        <v>"INSERT INTO `locations` (`id`, `name`, `latitude`, `longitude`, `province`, `region_1`, `region_2`, `region_3`, `street`, `number`, `postal`, `img`, `last_modified`) VALUES (NULL,'"&amp;SUBSTITUTE('Locations-Stops'!F586;"'";"\'")&amp;"',"&amp;IF('Locations-Stops'!D586&lt;&gt;"";LEFT('Locations-Stops'!D586;2)&amp;"."&amp;RIGHT('Locations-Stops'!D586;LEN('Locations-Stops'!D586)-2);"0")&amp;","&amp;IF('Locations-Stops'!E586&lt;&gt;"";LEFT('Locations-Stops'!E586;1)&amp;"."&amp;RIGHT('Locations-Stops'!E586;LEN('Locations-Stops'!E586)-1);"0")&amp;","&amp;IF('Locations-Stops'!G586&lt;&gt;"";VLOOKUP('Locations-Stops'!G586;Regions!A2:B300;2;FALSE);"0")&amp;","&amp;IF('Locations-Stops'!H586&lt;&gt;"";VLOOKUP('Locations-Stops'!H586;Regions!C2:D300;2;FALSE);"0")&amp;","&amp;IF('Locations-Stops'!I586&lt;&gt;"";VLOOKUP('Locations-Stops'!I586;Regions!F2:G300;2;FALSE);"0")&amp;","&amp;IF('Locations-Stops'!J586&lt;&gt;"";VLOOKUP('Locations-Stops'!J586;Regions!I2:J300;2;FALSE);"0")&amp;",'"&amp;IF('Locations-Stops'!K586&lt;&gt;"";SUBSTITUTE('Locations-Stops'!K586;"'";"\'");"")&amp;"','"&amp;IF('Locations-Stops'!L586&lt;&gt;"";'Locations-Stops'!L586;"")&amp;"','"&amp;IF('Locations-Stops'!M586&lt;&gt;"";'Locations-Stops'!M586;"")&amp;"','"&amp;IF('Locations-Stops'!N586&lt;&gt;"";'Locations-Stops'!N586;"")&amp;"', CURRENT_TIMESTAMP);"</v>
      </c>
    </row>
    <row r="585" spans="3:6" x14ac:dyDescent="0.25">
      <c r="C585" s="16">
        <v>587</v>
      </c>
      <c r="D585" s="16" t="s">
        <v>17780</v>
      </c>
      <c r="E585" s="16" t="s">
        <v>4333</v>
      </c>
      <c r="F585" s="16" t="str">
        <f t="shared" si="9"/>
        <v>"INSERT INTO `locations` (`id`, `name`, `latitude`, `longitude`, `province`, `region_1`, `region_2`, `region_3`, `street`, `number`, `postal`, `img`, `last_modified`) VALUES (NULL,'"&amp;SUBSTITUTE('Locations-Stops'!F587;"'";"\'")&amp;"',"&amp;IF('Locations-Stops'!D587&lt;&gt;"";LEFT('Locations-Stops'!D587;2)&amp;"."&amp;RIGHT('Locations-Stops'!D587;LEN('Locations-Stops'!D587)-2);"0")&amp;","&amp;IF('Locations-Stops'!E587&lt;&gt;"";LEFT('Locations-Stops'!E587;1)&amp;"."&amp;RIGHT('Locations-Stops'!E587;LEN('Locations-Stops'!E587)-1);"0")&amp;","&amp;IF('Locations-Stops'!G587&lt;&gt;"";VLOOKUP('Locations-Stops'!G587;Regions!A2:B300;2;FALSE);"0")&amp;","&amp;IF('Locations-Stops'!H587&lt;&gt;"";VLOOKUP('Locations-Stops'!H587;Regions!C2:D300;2;FALSE);"0")&amp;","&amp;IF('Locations-Stops'!I587&lt;&gt;"";VLOOKUP('Locations-Stops'!I587;Regions!F2:G300;2;FALSE);"0")&amp;","&amp;IF('Locations-Stops'!J587&lt;&gt;"";VLOOKUP('Locations-Stops'!J587;Regions!I2:J300;2;FALSE);"0")&amp;",'"&amp;IF('Locations-Stops'!K587&lt;&gt;"";SUBSTITUTE('Locations-Stops'!K587;"'";"\'");"")&amp;"','"&amp;IF('Locations-Stops'!L587&lt;&gt;"";'Locations-Stops'!L587;"")&amp;"','"&amp;IF('Locations-Stops'!M587&lt;&gt;"";'Locations-Stops'!M587;"")&amp;"','"&amp;IF('Locations-Stops'!N587&lt;&gt;"";'Locations-Stops'!N587;"")&amp;"', CURRENT_TIMESTAMP);"</v>
      </c>
    </row>
    <row r="586" spans="3:6" x14ac:dyDescent="0.25">
      <c r="C586" s="16">
        <v>588</v>
      </c>
      <c r="D586" s="16" t="s">
        <v>17780</v>
      </c>
      <c r="E586" s="16" t="s">
        <v>4333</v>
      </c>
      <c r="F586" s="16" t="str">
        <f t="shared" si="9"/>
        <v>"INSERT INTO `locations` (`id`, `name`, `latitude`, `longitude`, `province`, `region_1`, `region_2`, `region_3`, `street`, `number`, `postal`, `img`, `last_modified`) VALUES (NULL,'"&amp;SUBSTITUTE('Locations-Stops'!F588;"'";"\'")&amp;"',"&amp;IF('Locations-Stops'!D588&lt;&gt;"";LEFT('Locations-Stops'!D588;2)&amp;"."&amp;RIGHT('Locations-Stops'!D588;LEN('Locations-Stops'!D588)-2);"0")&amp;","&amp;IF('Locations-Stops'!E588&lt;&gt;"";LEFT('Locations-Stops'!E588;1)&amp;"."&amp;RIGHT('Locations-Stops'!E588;LEN('Locations-Stops'!E588)-1);"0")&amp;","&amp;IF('Locations-Stops'!G588&lt;&gt;"";VLOOKUP('Locations-Stops'!G588;Regions!A2:B300;2;FALSE);"0")&amp;","&amp;IF('Locations-Stops'!H588&lt;&gt;"";VLOOKUP('Locations-Stops'!H588;Regions!C2:D300;2;FALSE);"0")&amp;","&amp;IF('Locations-Stops'!I588&lt;&gt;"";VLOOKUP('Locations-Stops'!I588;Regions!F2:G300;2;FALSE);"0")&amp;","&amp;IF('Locations-Stops'!J588&lt;&gt;"";VLOOKUP('Locations-Stops'!J588;Regions!I2:J300;2;FALSE);"0")&amp;",'"&amp;IF('Locations-Stops'!K588&lt;&gt;"";SUBSTITUTE('Locations-Stops'!K588;"'";"\'");"")&amp;"','"&amp;IF('Locations-Stops'!L588&lt;&gt;"";'Locations-Stops'!L588;"")&amp;"','"&amp;IF('Locations-Stops'!M588&lt;&gt;"";'Locations-Stops'!M588;"")&amp;"','"&amp;IF('Locations-Stops'!N588&lt;&gt;"";'Locations-Stops'!N588;"")&amp;"', CURRENT_TIMESTAMP);"</v>
      </c>
    </row>
    <row r="587" spans="3:6" x14ac:dyDescent="0.25">
      <c r="C587" s="16">
        <v>589</v>
      </c>
      <c r="D587" s="16" t="s">
        <v>17780</v>
      </c>
      <c r="E587" s="16" t="s">
        <v>4333</v>
      </c>
      <c r="F587" s="16" t="str">
        <f t="shared" si="9"/>
        <v>"INSERT INTO `locations` (`id`, `name`, `latitude`, `longitude`, `province`, `region_1`, `region_2`, `region_3`, `street`, `number`, `postal`, `img`, `last_modified`) VALUES (NULL,'"&amp;SUBSTITUTE('Locations-Stops'!F589;"'";"\'")&amp;"',"&amp;IF('Locations-Stops'!D589&lt;&gt;"";LEFT('Locations-Stops'!D589;2)&amp;"."&amp;RIGHT('Locations-Stops'!D589;LEN('Locations-Stops'!D589)-2);"0")&amp;","&amp;IF('Locations-Stops'!E589&lt;&gt;"";LEFT('Locations-Stops'!E589;1)&amp;"."&amp;RIGHT('Locations-Stops'!E589;LEN('Locations-Stops'!E589)-1);"0")&amp;","&amp;IF('Locations-Stops'!G589&lt;&gt;"";VLOOKUP('Locations-Stops'!G589;Regions!A2:B300;2;FALSE);"0")&amp;","&amp;IF('Locations-Stops'!H589&lt;&gt;"";VLOOKUP('Locations-Stops'!H589;Regions!C2:D300;2;FALSE);"0")&amp;","&amp;IF('Locations-Stops'!I589&lt;&gt;"";VLOOKUP('Locations-Stops'!I589;Regions!F2:G300;2;FALSE);"0")&amp;","&amp;IF('Locations-Stops'!J589&lt;&gt;"";VLOOKUP('Locations-Stops'!J589;Regions!I2:J300;2;FALSE);"0")&amp;",'"&amp;IF('Locations-Stops'!K589&lt;&gt;"";SUBSTITUTE('Locations-Stops'!K589;"'";"\'");"")&amp;"','"&amp;IF('Locations-Stops'!L589&lt;&gt;"";'Locations-Stops'!L589;"")&amp;"','"&amp;IF('Locations-Stops'!M589&lt;&gt;"";'Locations-Stops'!M589;"")&amp;"','"&amp;IF('Locations-Stops'!N589&lt;&gt;"";'Locations-Stops'!N589;"")&amp;"', CURRENT_TIMESTAMP);"</v>
      </c>
    </row>
    <row r="588" spans="3:6" x14ac:dyDescent="0.25">
      <c r="C588" s="16">
        <v>590</v>
      </c>
      <c r="D588" s="16" t="s">
        <v>17780</v>
      </c>
      <c r="E588" s="16" t="s">
        <v>4333</v>
      </c>
      <c r="F588" s="16" t="str">
        <f t="shared" si="9"/>
        <v>"INSERT INTO `locations` (`id`, `name`, `latitude`, `longitude`, `province`, `region_1`, `region_2`, `region_3`, `street`, `number`, `postal`, `img`, `last_modified`) VALUES (NULL,'"&amp;SUBSTITUTE('Locations-Stops'!F590;"'";"\'")&amp;"',"&amp;IF('Locations-Stops'!D590&lt;&gt;"";LEFT('Locations-Stops'!D590;2)&amp;"."&amp;RIGHT('Locations-Stops'!D590;LEN('Locations-Stops'!D590)-2);"0")&amp;","&amp;IF('Locations-Stops'!E590&lt;&gt;"";LEFT('Locations-Stops'!E590;1)&amp;"."&amp;RIGHT('Locations-Stops'!E590;LEN('Locations-Stops'!E590)-1);"0")&amp;","&amp;IF('Locations-Stops'!G590&lt;&gt;"";VLOOKUP('Locations-Stops'!G590;Regions!A2:B300;2;FALSE);"0")&amp;","&amp;IF('Locations-Stops'!H590&lt;&gt;"";VLOOKUP('Locations-Stops'!H590;Regions!C2:D300;2;FALSE);"0")&amp;","&amp;IF('Locations-Stops'!I590&lt;&gt;"";VLOOKUP('Locations-Stops'!I590;Regions!F2:G300;2;FALSE);"0")&amp;","&amp;IF('Locations-Stops'!J590&lt;&gt;"";VLOOKUP('Locations-Stops'!J590;Regions!I2:J300;2;FALSE);"0")&amp;",'"&amp;IF('Locations-Stops'!K590&lt;&gt;"";SUBSTITUTE('Locations-Stops'!K590;"'";"\'");"")&amp;"','"&amp;IF('Locations-Stops'!L590&lt;&gt;"";'Locations-Stops'!L590;"")&amp;"','"&amp;IF('Locations-Stops'!M590&lt;&gt;"";'Locations-Stops'!M590;"")&amp;"','"&amp;IF('Locations-Stops'!N590&lt;&gt;"";'Locations-Stops'!N590;"")&amp;"', CURRENT_TIMESTAMP);"</v>
      </c>
    </row>
    <row r="589" spans="3:6" x14ac:dyDescent="0.25">
      <c r="C589" s="16">
        <v>591</v>
      </c>
      <c r="D589" s="16" t="s">
        <v>17780</v>
      </c>
      <c r="E589" s="16" t="s">
        <v>4333</v>
      </c>
      <c r="F589" s="16" t="str">
        <f t="shared" si="9"/>
        <v>"INSERT INTO `locations` (`id`, `name`, `latitude`, `longitude`, `province`, `region_1`, `region_2`, `region_3`, `street`, `number`, `postal`, `img`, `last_modified`) VALUES (NULL,'"&amp;SUBSTITUTE('Locations-Stops'!F591;"'";"\'")&amp;"',"&amp;IF('Locations-Stops'!D591&lt;&gt;"";LEFT('Locations-Stops'!D591;2)&amp;"."&amp;RIGHT('Locations-Stops'!D591;LEN('Locations-Stops'!D591)-2);"0")&amp;","&amp;IF('Locations-Stops'!E591&lt;&gt;"";LEFT('Locations-Stops'!E591;1)&amp;"."&amp;RIGHT('Locations-Stops'!E591;LEN('Locations-Stops'!E591)-1);"0")&amp;","&amp;IF('Locations-Stops'!G591&lt;&gt;"";VLOOKUP('Locations-Stops'!G591;Regions!A2:B300;2;FALSE);"0")&amp;","&amp;IF('Locations-Stops'!H591&lt;&gt;"";VLOOKUP('Locations-Stops'!H591;Regions!C2:D300;2;FALSE);"0")&amp;","&amp;IF('Locations-Stops'!I591&lt;&gt;"";VLOOKUP('Locations-Stops'!I591;Regions!F2:G300;2;FALSE);"0")&amp;","&amp;IF('Locations-Stops'!J591&lt;&gt;"";VLOOKUP('Locations-Stops'!J591;Regions!I2:J300;2;FALSE);"0")&amp;",'"&amp;IF('Locations-Stops'!K591&lt;&gt;"";SUBSTITUTE('Locations-Stops'!K591;"'";"\'");"")&amp;"','"&amp;IF('Locations-Stops'!L591&lt;&gt;"";'Locations-Stops'!L591;"")&amp;"','"&amp;IF('Locations-Stops'!M591&lt;&gt;"";'Locations-Stops'!M591;"")&amp;"','"&amp;IF('Locations-Stops'!N591&lt;&gt;"";'Locations-Stops'!N591;"")&amp;"', CURRENT_TIMESTAMP);"</v>
      </c>
    </row>
    <row r="590" spans="3:6" x14ac:dyDescent="0.25">
      <c r="C590" s="16">
        <v>592</v>
      </c>
      <c r="D590" s="16" t="s">
        <v>17780</v>
      </c>
      <c r="E590" s="16" t="s">
        <v>4333</v>
      </c>
      <c r="F590" s="16" t="str">
        <f t="shared" si="9"/>
        <v>"INSERT INTO `locations` (`id`, `name`, `latitude`, `longitude`, `province`, `region_1`, `region_2`, `region_3`, `street`, `number`, `postal`, `img`, `last_modified`) VALUES (NULL,'"&amp;SUBSTITUTE('Locations-Stops'!F592;"'";"\'")&amp;"',"&amp;IF('Locations-Stops'!D592&lt;&gt;"";LEFT('Locations-Stops'!D592;2)&amp;"."&amp;RIGHT('Locations-Stops'!D592;LEN('Locations-Stops'!D592)-2);"0")&amp;","&amp;IF('Locations-Stops'!E592&lt;&gt;"";LEFT('Locations-Stops'!E592;1)&amp;"."&amp;RIGHT('Locations-Stops'!E592;LEN('Locations-Stops'!E592)-1);"0")&amp;","&amp;IF('Locations-Stops'!G592&lt;&gt;"";VLOOKUP('Locations-Stops'!G592;Regions!A2:B300;2;FALSE);"0")&amp;","&amp;IF('Locations-Stops'!H592&lt;&gt;"";VLOOKUP('Locations-Stops'!H592;Regions!C2:D300;2;FALSE);"0")&amp;","&amp;IF('Locations-Stops'!I592&lt;&gt;"";VLOOKUP('Locations-Stops'!I592;Regions!F2:G300;2;FALSE);"0")&amp;","&amp;IF('Locations-Stops'!J592&lt;&gt;"";VLOOKUP('Locations-Stops'!J592;Regions!I2:J300;2;FALSE);"0")&amp;",'"&amp;IF('Locations-Stops'!K592&lt;&gt;"";SUBSTITUTE('Locations-Stops'!K592;"'";"\'");"")&amp;"','"&amp;IF('Locations-Stops'!L592&lt;&gt;"";'Locations-Stops'!L592;"")&amp;"','"&amp;IF('Locations-Stops'!M592&lt;&gt;"";'Locations-Stops'!M592;"")&amp;"','"&amp;IF('Locations-Stops'!N592&lt;&gt;"";'Locations-Stops'!N592;"")&amp;"', CURRENT_TIMESTAMP);"</v>
      </c>
    </row>
    <row r="591" spans="3:6" x14ac:dyDescent="0.25">
      <c r="C591" s="16">
        <v>593</v>
      </c>
      <c r="D591" s="16" t="s">
        <v>17780</v>
      </c>
      <c r="E591" s="16" t="s">
        <v>4333</v>
      </c>
      <c r="F591" s="16" t="str">
        <f t="shared" si="9"/>
        <v>"INSERT INTO `locations` (`id`, `name`, `latitude`, `longitude`, `province`, `region_1`, `region_2`, `region_3`, `street`, `number`, `postal`, `img`, `last_modified`) VALUES (NULL,'"&amp;SUBSTITUTE('Locations-Stops'!F593;"'";"\'")&amp;"',"&amp;IF('Locations-Stops'!D593&lt;&gt;"";LEFT('Locations-Stops'!D593;2)&amp;"."&amp;RIGHT('Locations-Stops'!D593;LEN('Locations-Stops'!D593)-2);"0")&amp;","&amp;IF('Locations-Stops'!E593&lt;&gt;"";LEFT('Locations-Stops'!E593;1)&amp;"."&amp;RIGHT('Locations-Stops'!E593;LEN('Locations-Stops'!E593)-1);"0")&amp;","&amp;IF('Locations-Stops'!G593&lt;&gt;"";VLOOKUP('Locations-Stops'!G593;Regions!A2:B300;2;FALSE);"0")&amp;","&amp;IF('Locations-Stops'!H593&lt;&gt;"";VLOOKUP('Locations-Stops'!H593;Regions!C2:D300;2;FALSE);"0")&amp;","&amp;IF('Locations-Stops'!I593&lt;&gt;"";VLOOKUP('Locations-Stops'!I593;Regions!F2:G300;2;FALSE);"0")&amp;","&amp;IF('Locations-Stops'!J593&lt;&gt;"";VLOOKUP('Locations-Stops'!J593;Regions!I2:J300;2;FALSE);"0")&amp;",'"&amp;IF('Locations-Stops'!K593&lt;&gt;"";SUBSTITUTE('Locations-Stops'!K593;"'";"\'");"")&amp;"','"&amp;IF('Locations-Stops'!L593&lt;&gt;"";'Locations-Stops'!L593;"")&amp;"','"&amp;IF('Locations-Stops'!M593&lt;&gt;"";'Locations-Stops'!M593;"")&amp;"','"&amp;IF('Locations-Stops'!N593&lt;&gt;"";'Locations-Stops'!N593;"")&amp;"', CURRENT_TIMESTAMP);"</v>
      </c>
    </row>
    <row r="592" spans="3:6" x14ac:dyDescent="0.25">
      <c r="C592" s="16">
        <v>594</v>
      </c>
      <c r="D592" s="16" t="s">
        <v>17780</v>
      </c>
      <c r="E592" s="16" t="s">
        <v>4333</v>
      </c>
      <c r="F592" s="16" t="str">
        <f t="shared" si="9"/>
        <v>"INSERT INTO `locations` (`id`, `name`, `latitude`, `longitude`, `province`, `region_1`, `region_2`, `region_3`, `street`, `number`, `postal`, `img`, `last_modified`) VALUES (NULL,'"&amp;SUBSTITUTE('Locations-Stops'!F594;"'";"\'")&amp;"',"&amp;IF('Locations-Stops'!D594&lt;&gt;"";LEFT('Locations-Stops'!D594;2)&amp;"."&amp;RIGHT('Locations-Stops'!D594;LEN('Locations-Stops'!D594)-2);"0")&amp;","&amp;IF('Locations-Stops'!E594&lt;&gt;"";LEFT('Locations-Stops'!E594;1)&amp;"."&amp;RIGHT('Locations-Stops'!E594;LEN('Locations-Stops'!E594)-1);"0")&amp;","&amp;IF('Locations-Stops'!G594&lt;&gt;"";VLOOKUP('Locations-Stops'!G594;Regions!A2:B300;2;FALSE);"0")&amp;","&amp;IF('Locations-Stops'!H594&lt;&gt;"";VLOOKUP('Locations-Stops'!H594;Regions!C2:D300;2;FALSE);"0")&amp;","&amp;IF('Locations-Stops'!I594&lt;&gt;"";VLOOKUP('Locations-Stops'!I594;Regions!F2:G300;2;FALSE);"0")&amp;","&amp;IF('Locations-Stops'!J594&lt;&gt;"";VLOOKUP('Locations-Stops'!J594;Regions!I2:J300;2;FALSE);"0")&amp;",'"&amp;IF('Locations-Stops'!K594&lt;&gt;"";SUBSTITUTE('Locations-Stops'!K594;"'";"\'");"")&amp;"','"&amp;IF('Locations-Stops'!L594&lt;&gt;"";'Locations-Stops'!L594;"")&amp;"','"&amp;IF('Locations-Stops'!M594&lt;&gt;"";'Locations-Stops'!M594;"")&amp;"','"&amp;IF('Locations-Stops'!N594&lt;&gt;"";'Locations-Stops'!N594;"")&amp;"', CURRENT_TIMESTAMP);"</v>
      </c>
    </row>
    <row r="593" spans="3:6" x14ac:dyDescent="0.25">
      <c r="C593" s="16">
        <v>595</v>
      </c>
      <c r="D593" s="16" t="s">
        <v>17780</v>
      </c>
      <c r="E593" s="16" t="s">
        <v>4333</v>
      </c>
      <c r="F593" s="16" t="str">
        <f t="shared" si="9"/>
        <v>"INSERT INTO `locations` (`id`, `name`, `latitude`, `longitude`, `province`, `region_1`, `region_2`, `region_3`, `street`, `number`, `postal`, `img`, `last_modified`) VALUES (NULL,'"&amp;SUBSTITUTE('Locations-Stops'!F595;"'";"\'")&amp;"',"&amp;IF('Locations-Stops'!D595&lt;&gt;"";LEFT('Locations-Stops'!D595;2)&amp;"."&amp;RIGHT('Locations-Stops'!D595;LEN('Locations-Stops'!D595)-2);"0")&amp;","&amp;IF('Locations-Stops'!E595&lt;&gt;"";LEFT('Locations-Stops'!E595;1)&amp;"."&amp;RIGHT('Locations-Stops'!E595;LEN('Locations-Stops'!E595)-1);"0")&amp;","&amp;IF('Locations-Stops'!G595&lt;&gt;"";VLOOKUP('Locations-Stops'!G595;Regions!A2:B300;2;FALSE);"0")&amp;","&amp;IF('Locations-Stops'!H595&lt;&gt;"";VLOOKUP('Locations-Stops'!H595;Regions!C2:D300;2;FALSE);"0")&amp;","&amp;IF('Locations-Stops'!I595&lt;&gt;"";VLOOKUP('Locations-Stops'!I595;Regions!F2:G300;2;FALSE);"0")&amp;","&amp;IF('Locations-Stops'!J595&lt;&gt;"";VLOOKUP('Locations-Stops'!J595;Regions!I2:J300;2;FALSE);"0")&amp;",'"&amp;IF('Locations-Stops'!K595&lt;&gt;"";SUBSTITUTE('Locations-Stops'!K595;"'";"\'");"")&amp;"','"&amp;IF('Locations-Stops'!L595&lt;&gt;"";'Locations-Stops'!L595;"")&amp;"','"&amp;IF('Locations-Stops'!M595&lt;&gt;"";'Locations-Stops'!M595;"")&amp;"','"&amp;IF('Locations-Stops'!N595&lt;&gt;"";'Locations-Stops'!N595;"")&amp;"', CURRENT_TIMESTAMP);"</v>
      </c>
    </row>
    <row r="594" spans="3:6" x14ac:dyDescent="0.25">
      <c r="C594" s="16">
        <v>596</v>
      </c>
      <c r="D594" s="16" t="s">
        <v>17780</v>
      </c>
      <c r="E594" s="16" t="s">
        <v>4333</v>
      </c>
      <c r="F594" s="16" t="str">
        <f t="shared" si="9"/>
        <v>"INSERT INTO `locations` (`id`, `name`, `latitude`, `longitude`, `province`, `region_1`, `region_2`, `region_3`, `street`, `number`, `postal`, `img`, `last_modified`) VALUES (NULL,'"&amp;SUBSTITUTE('Locations-Stops'!F596;"'";"\'")&amp;"',"&amp;IF('Locations-Stops'!D596&lt;&gt;"";LEFT('Locations-Stops'!D596;2)&amp;"."&amp;RIGHT('Locations-Stops'!D596;LEN('Locations-Stops'!D596)-2);"0")&amp;","&amp;IF('Locations-Stops'!E596&lt;&gt;"";LEFT('Locations-Stops'!E596;1)&amp;"."&amp;RIGHT('Locations-Stops'!E596;LEN('Locations-Stops'!E596)-1);"0")&amp;","&amp;IF('Locations-Stops'!G596&lt;&gt;"";VLOOKUP('Locations-Stops'!G596;Regions!A2:B300;2;FALSE);"0")&amp;","&amp;IF('Locations-Stops'!H596&lt;&gt;"";VLOOKUP('Locations-Stops'!H596;Regions!C2:D300;2;FALSE);"0")&amp;","&amp;IF('Locations-Stops'!I596&lt;&gt;"";VLOOKUP('Locations-Stops'!I596;Regions!F2:G300;2;FALSE);"0")&amp;","&amp;IF('Locations-Stops'!J596&lt;&gt;"";VLOOKUP('Locations-Stops'!J596;Regions!I2:J300;2;FALSE);"0")&amp;",'"&amp;IF('Locations-Stops'!K596&lt;&gt;"";SUBSTITUTE('Locations-Stops'!K596;"'";"\'");"")&amp;"','"&amp;IF('Locations-Stops'!L596&lt;&gt;"";'Locations-Stops'!L596;"")&amp;"','"&amp;IF('Locations-Stops'!M596&lt;&gt;"";'Locations-Stops'!M596;"")&amp;"','"&amp;IF('Locations-Stops'!N596&lt;&gt;"";'Locations-Stops'!N596;"")&amp;"', CURRENT_TIMESTAMP);"</v>
      </c>
    </row>
    <row r="595" spans="3:6" x14ac:dyDescent="0.25">
      <c r="C595" s="16">
        <v>597</v>
      </c>
      <c r="D595" s="16" t="s">
        <v>17780</v>
      </c>
      <c r="E595" s="16" t="s">
        <v>4333</v>
      </c>
      <c r="F595" s="16" t="str">
        <f t="shared" si="9"/>
        <v>"INSERT INTO `locations` (`id`, `name`, `latitude`, `longitude`, `province`, `region_1`, `region_2`, `region_3`, `street`, `number`, `postal`, `img`, `last_modified`) VALUES (NULL,'"&amp;SUBSTITUTE('Locations-Stops'!F597;"'";"\'")&amp;"',"&amp;IF('Locations-Stops'!D597&lt;&gt;"";LEFT('Locations-Stops'!D597;2)&amp;"."&amp;RIGHT('Locations-Stops'!D597;LEN('Locations-Stops'!D597)-2);"0")&amp;","&amp;IF('Locations-Stops'!E597&lt;&gt;"";LEFT('Locations-Stops'!E597;1)&amp;"."&amp;RIGHT('Locations-Stops'!E597;LEN('Locations-Stops'!E597)-1);"0")&amp;","&amp;IF('Locations-Stops'!G597&lt;&gt;"";VLOOKUP('Locations-Stops'!G597;Regions!A2:B300;2;FALSE);"0")&amp;","&amp;IF('Locations-Stops'!H597&lt;&gt;"";VLOOKUP('Locations-Stops'!H597;Regions!C2:D300;2;FALSE);"0")&amp;","&amp;IF('Locations-Stops'!I597&lt;&gt;"";VLOOKUP('Locations-Stops'!I597;Regions!F2:G300;2;FALSE);"0")&amp;","&amp;IF('Locations-Stops'!J597&lt;&gt;"";VLOOKUP('Locations-Stops'!J597;Regions!I2:J300;2;FALSE);"0")&amp;",'"&amp;IF('Locations-Stops'!K597&lt;&gt;"";SUBSTITUTE('Locations-Stops'!K597;"'";"\'");"")&amp;"','"&amp;IF('Locations-Stops'!L597&lt;&gt;"";'Locations-Stops'!L597;"")&amp;"','"&amp;IF('Locations-Stops'!M597&lt;&gt;"";'Locations-Stops'!M597;"")&amp;"','"&amp;IF('Locations-Stops'!N597&lt;&gt;"";'Locations-Stops'!N597;"")&amp;"', CURRENT_TIMESTAMP);"</v>
      </c>
    </row>
    <row r="596" spans="3:6" x14ac:dyDescent="0.25">
      <c r="C596" s="16">
        <v>598</v>
      </c>
      <c r="D596" s="16" t="s">
        <v>17780</v>
      </c>
      <c r="E596" s="16" t="s">
        <v>4333</v>
      </c>
      <c r="F596" s="16" t="str">
        <f t="shared" si="9"/>
        <v>"INSERT INTO `locations` (`id`, `name`, `latitude`, `longitude`, `province`, `region_1`, `region_2`, `region_3`, `street`, `number`, `postal`, `img`, `last_modified`) VALUES (NULL,'"&amp;SUBSTITUTE('Locations-Stops'!F598;"'";"\'")&amp;"',"&amp;IF('Locations-Stops'!D598&lt;&gt;"";LEFT('Locations-Stops'!D598;2)&amp;"."&amp;RIGHT('Locations-Stops'!D598;LEN('Locations-Stops'!D598)-2);"0")&amp;","&amp;IF('Locations-Stops'!E598&lt;&gt;"";LEFT('Locations-Stops'!E598;1)&amp;"."&amp;RIGHT('Locations-Stops'!E598;LEN('Locations-Stops'!E598)-1);"0")&amp;","&amp;IF('Locations-Stops'!G598&lt;&gt;"";VLOOKUP('Locations-Stops'!G598;Regions!A2:B300;2;FALSE);"0")&amp;","&amp;IF('Locations-Stops'!H598&lt;&gt;"";VLOOKUP('Locations-Stops'!H598;Regions!C2:D300;2;FALSE);"0")&amp;","&amp;IF('Locations-Stops'!I598&lt;&gt;"";VLOOKUP('Locations-Stops'!I598;Regions!F2:G300;2;FALSE);"0")&amp;","&amp;IF('Locations-Stops'!J598&lt;&gt;"";VLOOKUP('Locations-Stops'!J598;Regions!I2:J300;2;FALSE);"0")&amp;",'"&amp;IF('Locations-Stops'!K598&lt;&gt;"";SUBSTITUTE('Locations-Stops'!K598;"'";"\'");"")&amp;"','"&amp;IF('Locations-Stops'!L598&lt;&gt;"";'Locations-Stops'!L598;"")&amp;"','"&amp;IF('Locations-Stops'!M598&lt;&gt;"";'Locations-Stops'!M598;"")&amp;"','"&amp;IF('Locations-Stops'!N598&lt;&gt;"";'Locations-Stops'!N598;"")&amp;"', CURRENT_TIMESTAMP);"</v>
      </c>
    </row>
    <row r="597" spans="3:6" x14ac:dyDescent="0.25">
      <c r="C597" s="16">
        <v>599</v>
      </c>
      <c r="D597" s="16" t="s">
        <v>17780</v>
      </c>
      <c r="E597" s="16" t="s">
        <v>4333</v>
      </c>
      <c r="F597" s="16" t="str">
        <f t="shared" si="9"/>
        <v>"INSERT INTO `locations` (`id`, `name`, `latitude`, `longitude`, `province`, `region_1`, `region_2`, `region_3`, `street`, `number`, `postal`, `img`, `last_modified`) VALUES (NULL,'"&amp;SUBSTITUTE('Locations-Stops'!F599;"'";"\'")&amp;"',"&amp;IF('Locations-Stops'!D599&lt;&gt;"";LEFT('Locations-Stops'!D599;2)&amp;"."&amp;RIGHT('Locations-Stops'!D599;LEN('Locations-Stops'!D599)-2);"0")&amp;","&amp;IF('Locations-Stops'!E599&lt;&gt;"";LEFT('Locations-Stops'!E599;1)&amp;"."&amp;RIGHT('Locations-Stops'!E599;LEN('Locations-Stops'!E599)-1);"0")&amp;","&amp;IF('Locations-Stops'!G599&lt;&gt;"";VLOOKUP('Locations-Stops'!G599;Regions!A2:B300;2;FALSE);"0")&amp;","&amp;IF('Locations-Stops'!H599&lt;&gt;"";VLOOKUP('Locations-Stops'!H599;Regions!C2:D300;2;FALSE);"0")&amp;","&amp;IF('Locations-Stops'!I599&lt;&gt;"";VLOOKUP('Locations-Stops'!I599;Regions!F2:G300;2;FALSE);"0")&amp;","&amp;IF('Locations-Stops'!J599&lt;&gt;"";VLOOKUP('Locations-Stops'!J599;Regions!I2:J300;2;FALSE);"0")&amp;",'"&amp;IF('Locations-Stops'!K599&lt;&gt;"";SUBSTITUTE('Locations-Stops'!K599;"'";"\'");"")&amp;"','"&amp;IF('Locations-Stops'!L599&lt;&gt;"";'Locations-Stops'!L599;"")&amp;"','"&amp;IF('Locations-Stops'!M599&lt;&gt;"";'Locations-Stops'!M599;"")&amp;"','"&amp;IF('Locations-Stops'!N599&lt;&gt;"";'Locations-Stops'!N599;"")&amp;"', CURRENT_TIMESTAMP);"</v>
      </c>
    </row>
    <row r="598" spans="3:6" x14ac:dyDescent="0.25">
      <c r="C598" s="16">
        <v>600</v>
      </c>
      <c r="D598" s="16" t="s">
        <v>17780</v>
      </c>
      <c r="E598" s="16" t="s">
        <v>4333</v>
      </c>
      <c r="F598" s="16" t="str">
        <f t="shared" si="9"/>
        <v>"INSERT INTO `locations` (`id`, `name`, `latitude`, `longitude`, `province`, `region_1`, `region_2`, `region_3`, `street`, `number`, `postal`, `img`, `last_modified`) VALUES (NULL,'"&amp;SUBSTITUTE('Locations-Stops'!F600;"'";"\'")&amp;"',"&amp;IF('Locations-Stops'!D600&lt;&gt;"";LEFT('Locations-Stops'!D600;2)&amp;"."&amp;RIGHT('Locations-Stops'!D600;LEN('Locations-Stops'!D600)-2);"0")&amp;","&amp;IF('Locations-Stops'!E600&lt;&gt;"";LEFT('Locations-Stops'!E600;1)&amp;"."&amp;RIGHT('Locations-Stops'!E600;LEN('Locations-Stops'!E600)-1);"0")&amp;","&amp;IF('Locations-Stops'!G600&lt;&gt;"";VLOOKUP('Locations-Stops'!G600;Regions!A2:B300;2;FALSE);"0")&amp;","&amp;IF('Locations-Stops'!H600&lt;&gt;"";VLOOKUP('Locations-Stops'!H600;Regions!C2:D300;2;FALSE);"0")&amp;","&amp;IF('Locations-Stops'!I600&lt;&gt;"";VLOOKUP('Locations-Stops'!I600;Regions!F2:G300;2;FALSE);"0")&amp;","&amp;IF('Locations-Stops'!J600&lt;&gt;"";VLOOKUP('Locations-Stops'!J600;Regions!I2:J300;2;FALSE);"0")&amp;",'"&amp;IF('Locations-Stops'!K600&lt;&gt;"";SUBSTITUTE('Locations-Stops'!K600;"'";"\'");"")&amp;"','"&amp;IF('Locations-Stops'!L600&lt;&gt;"";'Locations-Stops'!L600;"")&amp;"','"&amp;IF('Locations-Stops'!M600&lt;&gt;"";'Locations-Stops'!M600;"")&amp;"','"&amp;IF('Locations-Stops'!N600&lt;&gt;"";'Locations-Stops'!N600;"")&amp;"', CURRENT_TIMESTAMP);"</v>
      </c>
    </row>
    <row r="599" spans="3:6" x14ac:dyDescent="0.25">
      <c r="C599" s="16">
        <v>601</v>
      </c>
      <c r="D599" s="16" t="s">
        <v>17780</v>
      </c>
      <c r="E599" s="16" t="s">
        <v>4333</v>
      </c>
      <c r="F599" s="16" t="str">
        <f t="shared" si="9"/>
        <v>"INSERT INTO `locations` (`id`, `name`, `latitude`, `longitude`, `province`, `region_1`, `region_2`, `region_3`, `street`, `number`, `postal`, `img`, `last_modified`) VALUES (NULL,'"&amp;SUBSTITUTE('Locations-Stops'!F601;"'";"\'")&amp;"',"&amp;IF('Locations-Stops'!D601&lt;&gt;"";LEFT('Locations-Stops'!D601;2)&amp;"."&amp;RIGHT('Locations-Stops'!D601;LEN('Locations-Stops'!D601)-2);"0")&amp;","&amp;IF('Locations-Stops'!E601&lt;&gt;"";LEFT('Locations-Stops'!E601;1)&amp;"."&amp;RIGHT('Locations-Stops'!E601;LEN('Locations-Stops'!E601)-1);"0")&amp;","&amp;IF('Locations-Stops'!G601&lt;&gt;"";VLOOKUP('Locations-Stops'!G601;Regions!A2:B300;2;FALSE);"0")&amp;","&amp;IF('Locations-Stops'!H601&lt;&gt;"";VLOOKUP('Locations-Stops'!H601;Regions!C2:D300;2;FALSE);"0")&amp;","&amp;IF('Locations-Stops'!I601&lt;&gt;"";VLOOKUP('Locations-Stops'!I601;Regions!F2:G300;2;FALSE);"0")&amp;","&amp;IF('Locations-Stops'!J601&lt;&gt;"";VLOOKUP('Locations-Stops'!J601;Regions!I2:J300;2;FALSE);"0")&amp;",'"&amp;IF('Locations-Stops'!K601&lt;&gt;"";SUBSTITUTE('Locations-Stops'!K601;"'";"\'");"")&amp;"','"&amp;IF('Locations-Stops'!L601&lt;&gt;"";'Locations-Stops'!L601;"")&amp;"','"&amp;IF('Locations-Stops'!M601&lt;&gt;"";'Locations-Stops'!M601;"")&amp;"','"&amp;IF('Locations-Stops'!N601&lt;&gt;"";'Locations-Stops'!N601;"")&amp;"', CURRENT_TIMESTAMP);"</v>
      </c>
    </row>
    <row r="600" spans="3:6" x14ac:dyDescent="0.25">
      <c r="C600" s="16">
        <v>602</v>
      </c>
      <c r="D600" s="16" t="s">
        <v>17780</v>
      </c>
      <c r="E600" s="16" t="s">
        <v>4333</v>
      </c>
      <c r="F600" s="16" t="str">
        <f t="shared" si="9"/>
        <v>"INSERT INTO `locations` (`id`, `name`, `latitude`, `longitude`, `province`, `region_1`, `region_2`, `region_3`, `street`, `number`, `postal`, `img`, `last_modified`) VALUES (NULL,'"&amp;SUBSTITUTE('Locations-Stops'!F602;"'";"\'")&amp;"',"&amp;IF('Locations-Stops'!D602&lt;&gt;"";LEFT('Locations-Stops'!D602;2)&amp;"."&amp;RIGHT('Locations-Stops'!D602;LEN('Locations-Stops'!D602)-2);"0")&amp;","&amp;IF('Locations-Stops'!E602&lt;&gt;"";LEFT('Locations-Stops'!E602;1)&amp;"."&amp;RIGHT('Locations-Stops'!E602;LEN('Locations-Stops'!E602)-1);"0")&amp;","&amp;IF('Locations-Stops'!G602&lt;&gt;"";VLOOKUP('Locations-Stops'!G602;Regions!A2:B300;2;FALSE);"0")&amp;","&amp;IF('Locations-Stops'!H602&lt;&gt;"";VLOOKUP('Locations-Stops'!H602;Regions!C2:D300;2;FALSE);"0")&amp;","&amp;IF('Locations-Stops'!I602&lt;&gt;"";VLOOKUP('Locations-Stops'!I602;Regions!F2:G300;2;FALSE);"0")&amp;","&amp;IF('Locations-Stops'!J602&lt;&gt;"";VLOOKUP('Locations-Stops'!J602;Regions!I2:J300;2;FALSE);"0")&amp;",'"&amp;IF('Locations-Stops'!K602&lt;&gt;"";SUBSTITUTE('Locations-Stops'!K602;"'";"\'");"")&amp;"','"&amp;IF('Locations-Stops'!L602&lt;&gt;"";'Locations-Stops'!L602;"")&amp;"','"&amp;IF('Locations-Stops'!M602&lt;&gt;"";'Locations-Stops'!M602;"")&amp;"','"&amp;IF('Locations-Stops'!N602&lt;&gt;"";'Locations-Stops'!N602;"")&amp;"', CURRENT_TIMESTAMP);"</v>
      </c>
    </row>
    <row r="601" spans="3:6" x14ac:dyDescent="0.25">
      <c r="C601" s="16">
        <v>603</v>
      </c>
      <c r="D601" s="16" t="s">
        <v>17780</v>
      </c>
      <c r="E601" s="16" t="s">
        <v>4333</v>
      </c>
      <c r="F601" s="16" t="str">
        <f t="shared" si="9"/>
        <v>"INSERT INTO `locations` (`id`, `name`, `latitude`, `longitude`, `province`, `region_1`, `region_2`, `region_3`, `street`, `number`, `postal`, `img`, `last_modified`) VALUES (NULL,'"&amp;SUBSTITUTE('Locations-Stops'!F603;"'";"\'")&amp;"',"&amp;IF('Locations-Stops'!D603&lt;&gt;"";LEFT('Locations-Stops'!D603;2)&amp;"."&amp;RIGHT('Locations-Stops'!D603;LEN('Locations-Stops'!D603)-2);"0")&amp;","&amp;IF('Locations-Stops'!E603&lt;&gt;"";LEFT('Locations-Stops'!E603;1)&amp;"."&amp;RIGHT('Locations-Stops'!E603;LEN('Locations-Stops'!E603)-1);"0")&amp;","&amp;IF('Locations-Stops'!G603&lt;&gt;"";VLOOKUP('Locations-Stops'!G603;Regions!A2:B300;2;FALSE);"0")&amp;","&amp;IF('Locations-Stops'!H603&lt;&gt;"";VLOOKUP('Locations-Stops'!H603;Regions!C2:D300;2;FALSE);"0")&amp;","&amp;IF('Locations-Stops'!I603&lt;&gt;"";VLOOKUP('Locations-Stops'!I603;Regions!F2:G300;2;FALSE);"0")&amp;","&amp;IF('Locations-Stops'!J603&lt;&gt;"";VLOOKUP('Locations-Stops'!J603;Regions!I2:J300;2;FALSE);"0")&amp;",'"&amp;IF('Locations-Stops'!K603&lt;&gt;"";SUBSTITUTE('Locations-Stops'!K603;"'";"\'");"")&amp;"','"&amp;IF('Locations-Stops'!L603&lt;&gt;"";'Locations-Stops'!L603;"")&amp;"','"&amp;IF('Locations-Stops'!M603&lt;&gt;"";'Locations-Stops'!M603;"")&amp;"','"&amp;IF('Locations-Stops'!N603&lt;&gt;"";'Locations-Stops'!N603;"")&amp;"', CURRENT_TIMESTAMP);"</v>
      </c>
    </row>
    <row r="602" spans="3:6" x14ac:dyDescent="0.25">
      <c r="C602" s="16">
        <v>604</v>
      </c>
      <c r="D602" s="16" t="s">
        <v>17780</v>
      </c>
      <c r="E602" s="16" t="s">
        <v>4333</v>
      </c>
      <c r="F602" s="16" t="str">
        <f t="shared" si="9"/>
        <v>"INSERT INTO `locations` (`id`, `name`, `latitude`, `longitude`, `province`, `region_1`, `region_2`, `region_3`, `street`, `number`, `postal`, `img`, `last_modified`) VALUES (NULL,'"&amp;SUBSTITUTE('Locations-Stops'!F604;"'";"\'")&amp;"',"&amp;IF('Locations-Stops'!D604&lt;&gt;"";LEFT('Locations-Stops'!D604;2)&amp;"."&amp;RIGHT('Locations-Stops'!D604;LEN('Locations-Stops'!D604)-2);"0")&amp;","&amp;IF('Locations-Stops'!E604&lt;&gt;"";LEFT('Locations-Stops'!E604;1)&amp;"."&amp;RIGHT('Locations-Stops'!E604;LEN('Locations-Stops'!E604)-1);"0")&amp;","&amp;IF('Locations-Stops'!G604&lt;&gt;"";VLOOKUP('Locations-Stops'!G604;Regions!A2:B300;2;FALSE);"0")&amp;","&amp;IF('Locations-Stops'!H604&lt;&gt;"";VLOOKUP('Locations-Stops'!H604;Regions!C2:D300;2;FALSE);"0")&amp;","&amp;IF('Locations-Stops'!I604&lt;&gt;"";VLOOKUP('Locations-Stops'!I604;Regions!F2:G300;2;FALSE);"0")&amp;","&amp;IF('Locations-Stops'!J604&lt;&gt;"";VLOOKUP('Locations-Stops'!J604;Regions!I2:J300;2;FALSE);"0")&amp;",'"&amp;IF('Locations-Stops'!K604&lt;&gt;"";SUBSTITUTE('Locations-Stops'!K604;"'";"\'");"")&amp;"','"&amp;IF('Locations-Stops'!L604&lt;&gt;"";'Locations-Stops'!L604;"")&amp;"','"&amp;IF('Locations-Stops'!M604&lt;&gt;"";'Locations-Stops'!M604;"")&amp;"','"&amp;IF('Locations-Stops'!N604&lt;&gt;"";'Locations-Stops'!N604;"")&amp;"', CURRENT_TIMESTAMP);"</v>
      </c>
    </row>
    <row r="603" spans="3:6" x14ac:dyDescent="0.25">
      <c r="C603" s="16">
        <v>605</v>
      </c>
      <c r="D603" s="16" t="s">
        <v>17780</v>
      </c>
      <c r="E603" s="16" t="s">
        <v>4333</v>
      </c>
      <c r="F603" s="16" t="str">
        <f t="shared" si="9"/>
        <v>"INSERT INTO `locations` (`id`, `name`, `latitude`, `longitude`, `province`, `region_1`, `region_2`, `region_3`, `street`, `number`, `postal`, `img`, `last_modified`) VALUES (NULL,'"&amp;SUBSTITUTE('Locations-Stops'!F605;"'";"\'")&amp;"',"&amp;IF('Locations-Stops'!D605&lt;&gt;"";LEFT('Locations-Stops'!D605;2)&amp;"."&amp;RIGHT('Locations-Stops'!D605;LEN('Locations-Stops'!D605)-2);"0")&amp;","&amp;IF('Locations-Stops'!E605&lt;&gt;"";LEFT('Locations-Stops'!E605;1)&amp;"."&amp;RIGHT('Locations-Stops'!E605;LEN('Locations-Stops'!E605)-1);"0")&amp;","&amp;IF('Locations-Stops'!G605&lt;&gt;"";VLOOKUP('Locations-Stops'!G605;Regions!A2:B300;2;FALSE);"0")&amp;","&amp;IF('Locations-Stops'!H605&lt;&gt;"";VLOOKUP('Locations-Stops'!H605;Regions!C2:D300;2;FALSE);"0")&amp;","&amp;IF('Locations-Stops'!I605&lt;&gt;"";VLOOKUP('Locations-Stops'!I605;Regions!F2:G300;2;FALSE);"0")&amp;","&amp;IF('Locations-Stops'!J605&lt;&gt;"";VLOOKUP('Locations-Stops'!J605;Regions!I2:J300;2;FALSE);"0")&amp;",'"&amp;IF('Locations-Stops'!K605&lt;&gt;"";SUBSTITUTE('Locations-Stops'!K605;"'";"\'");"")&amp;"','"&amp;IF('Locations-Stops'!L605&lt;&gt;"";'Locations-Stops'!L605;"")&amp;"','"&amp;IF('Locations-Stops'!M605&lt;&gt;"";'Locations-Stops'!M605;"")&amp;"','"&amp;IF('Locations-Stops'!N605&lt;&gt;"";'Locations-Stops'!N605;"")&amp;"', CURRENT_TIMESTAMP);"</v>
      </c>
    </row>
    <row r="604" spans="3:6" x14ac:dyDescent="0.25">
      <c r="C604" s="16">
        <v>606</v>
      </c>
      <c r="D604" s="16" t="s">
        <v>17780</v>
      </c>
      <c r="E604" s="16" t="s">
        <v>4333</v>
      </c>
      <c r="F604" s="16" t="str">
        <f t="shared" si="9"/>
        <v>"INSERT INTO `locations` (`id`, `name`, `latitude`, `longitude`, `province`, `region_1`, `region_2`, `region_3`, `street`, `number`, `postal`, `img`, `last_modified`) VALUES (NULL,'"&amp;SUBSTITUTE('Locations-Stops'!F606;"'";"\'")&amp;"',"&amp;IF('Locations-Stops'!D606&lt;&gt;"";LEFT('Locations-Stops'!D606;2)&amp;"."&amp;RIGHT('Locations-Stops'!D606;LEN('Locations-Stops'!D606)-2);"0")&amp;","&amp;IF('Locations-Stops'!E606&lt;&gt;"";LEFT('Locations-Stops'!E606;1)&amp;"."&amp;RIGHT('Locations-Stops'!E606;LEN('Locations-Stops'!E606)-1);"0")&amp;","&amp;IF('Locations-Stops'!G606&lt;&gt;"";VLOOKUP('Locations-Stops'!G606;Regions!A2:B300;2;FALSE);"0")&amp;","&amp;IF('Locations-Stops'!H606&lt;&gt;"";VLOOKUP('Locations-Stops'!H606;Regions!C2:D300;2;FALSE);"0")&amp;","&amp;IF('Locations-Stops'!I606&lt;&gt;"";VLOOKUP('Locations-Stops'!I606;Regions!F2:G300;2;FALSE);"0")&amp;","&amp;IF('Locations-Stops'!J606&lt;&gt;"";VLOOKUP('Locations-Stops'!J606;Regions!I2:J300;2;FALSE);"0")&amp;",'"&amp;IF('Locations-Stops'!K606&lt;&gt;"";SUBSTITUTE('Locations-Stops'!K606;"'";"\'");"")&amp;"','"&amp;IF('Locations-Stops'!L606&lt;&gt;"";'Locations-Stops'!L606;"")&amp;"','"&amp;IF('Locations-Stops'!M606&lt;&gt;"";'Locations-Stops'!M606;"")&amp;"','"&amp;IF('Locations-Stops'!N606&lt;&gt;"";'Locations-Stops'!N606;"")&amp;"', CURRENT_TIMESTAMP);"</v>
      </c>
    </row>
    <row r="605" spans="3:6" x14ac:dyDescent="0.25">
      <c r="C605" s="16">
        <v>607</v>
      </c>
      <c r="D605" s="16" t="s">
        <v>17780</v>
      </c>
      <c r="E605" s="16" t="s">
        <v>4333</v>
      </c>
      <c r="F605" s="16" t="str">
        <f t="shared" si="9"/>
        <v>"INSERT INTO `locations` (`id`, `name`, `latitude`, `longitude`, `province`, `region_1`, `region_2`, `region_3`, `street`, `number`, `postal`, `img`, `last_modified`) VALUES (NULL,'"&amp;SUBSTITUTE('Locations-Stops'!F607;"'";"\'")&amp;"',"&amp;IF('Locations-Stops'!D607&lt;&gt;"";LEFT('Locations-Stops'!D607;2)&amp;"."&amp;RIGHT('Locations-Stops'!D607;LEN('Locations-Stops'!D607)-2);"0")&amp;","&amp;IF('Locations-Stops'!E607&lt;&gt;"";LEFT('Locations-Stops'!E607;1)&amp;"."&amp;RIGHT('Locations-Stops'!E607;LEN('Locations-Stops'!E607)-1);"0")&amp;","&amp;IF('Locations-Stops'!G607&lt;&gt;"";VLOOKUP('Locations-Stops'!G607;Regions!A2:B300;2;FALSE);"0")&amp;","&amp;IF('Locations-Stops'!H607&lt;&gt;"";VLOOKUP('Locations-Stops'!H607;Regions!C2:D300;2;FALSE);"0")&amp;","&amp;IF('Locations-Stops'!I607&lt;&gt;"";VLOOKUP('Locations-Stops'!I607;Regions!F2:G300;2;FALSE);"0")&amp;","&amp;IF('Locations-Stops'!J607&lt;&gt;"";VLOOKUP('Locations-Stops'!J607;Regions!I2:J300;2;FALSE);"0")&amp;",'"&amp;IF('Locations-Stops'!K607&lt;&gt;"";SUBSTITUTE('Locations-Stops'!K607;"'";"\'");"")&amp;"','"&amp;IF('Locations-Stops'!L607&lt;&gt;"";'Locations-Stops'!L607;"")&amp;"','"&amp;IF('Locations-Stops'!M607&lt;&gt;"";'Locations-Stops'!M607;"")&amp;"','"&amp;IF('Locations-Stops'!N607&lt;&gt;"";'Locations-Stops'!N607;"")&amp;"', CURRENT_TIMESTAMP);"</v>
      </c>
    </row>
    <row r="606" spans="3:6" x14ac:dyDescent="0.25">
      <c r="C606" s="16">
        <v>608</v>
      </c>
      <c r="D606" s="16" t="s">
        <v>17780</v>
      </c>
      <c r="E606" s="16" t="s">
        <v>4333</v>
      </c>
      <c r="F606" s="16" t="str">
        <f t="shared" si="9"/>
        <v>"INSERT INTO `locations` (`id`, `name`, `latitude`, `longitude`, `province`, `region_1`, `region_2`, `region_3`, `street`, `number`, `postal`, `img`, `last_modified`) VALUES (NULL,'"&amp;SUBSTITUTE('Locations-Stops'!F608;"'";"\'")&amp;"',"&amp;IF('Locations-Stops'!D608&lt;&gt;"";LEFT('Locations-Stops'!D608;2)&amp;"."&amp;RIGHT('Locations-Stops'!D608;LEN('Locations-Stops'!D608)-2);"0")&amp;","&amp;IF('Locations-Stops'!E608&lt;&gt;"";LEFT('Locations-Stops'!E608;1)&amp;"."&amp;RIGHT('Locations-Stops'!E608;LEN('Locations-Stops'!E608)-1);"0")&amp;","&amp;IF('Locations-Stops'!G608&lt;&gt;"";VLOOKUP('Locations-Stops'!G608;Regions!A2:B300;2;FALSE);"0")&amp;","&amp;IF('Locations-Stops'!H608&lt;&gt;"";VLOOKUP('Locations-Stops'!H608;Regions!C2:D300;2;FALSE);"0")&amp;","&amp;IF('Locations-Stops'!I608&lt;&gt;"";VLOOKUP('Locations-Stops'!I608;Regions!F2:G300;2;FALSE);"0")&amp;","&amp;IF('Locations-Stops'!J608&lt;&gt;"";VLOOKUP('Locations-Stops'!J608;Regions!I2:J300;2;FALSE);"0")&amp;",'"&amp;IF('Locations-Stops'!K608&lt;&gt;"";SUBSTITUTE('Locations-Stops'!K608;"'";"\'");"")&amp;"','"&amp;IF('Locations-Stops'!L608&lt;&gt;"";'Locations-Stops'!L608;"")&amp;"','"&amp;IF('Locations-Stops'!M608&lt;&gt;"";'Locations-Stops'!M608;"")&amp;"','"&amp;IF('Locations-Stops'!N608&lt;&gt;"";'Locations-Stops'!N608;"")&amp;"', CURRENT_TIMESTAMP);"</v>
      </c>
    </row>
    <row r="607" spans="3:6" x14ac:dyDescent="0.25">
      <c r="C607" s="16">
        <v>609</v>
      </c>
      <c r="D607" s="16" t="s">
        <v>17780</v>
      </c>
      <c r="E607" s="16" t="s">
        <v>4333</v>
      </c>
      <c r="F607" s="16" t="str">
        <f t="shared" si="9"/>
        <v>"INSERT INTO `locations` (`id`, `name`, `latitude`, `longitude`, `province`, `region_1`, `region_2`, `region_3`, `street`, `number`, `postal`, `img`, `last_modified`) VALUES (NULL,'"&amp;SUBSTITUTE('Locations-Stops'!F609;"'";"\'")&amp;"',"&amp;IF('Locations-Stops'!D609&lt;&gt;"";LEFT('Locations-Stops'!D609;2)&amp;"."&amp;RIGHT('Locations-Stops'!D609;LEN('Locations-Stops'!D609)-2);"0")&amp;","&amp;IF('Locations-Stops'!E609&lt;&gt;"";LEFT('Locations-Stops'!E609;1)&amp;"."&amp;RIGHT('Locations-Stops'!E609;LEN('Locations-Stops'!E609)-1);"0")&amp;","&amp;IF('Locations-Stops'!G609&lt;&gt;"";VLOOKUP('Locations-Stops'!G609;Regions!A2:B300;2;FALSE);"0")&amp;","&amp;IF('Locations-Stops'!H609&lt;&gt;"";VLOOKUP('Locations-Stops'!H609;Regions!C2:D300;2;FALSE);"0")&amp;","&amp;IF('Locations-Stops'!I609&lt;&gt;"";VLOOKUP('Locations-Stops'!I609;Regions!F2:G300;2;FALSE);"0")&amp;","&amp;IF('Locations-Stops'!J609&lt;&gt;"";VLOOKUP('Locations-Stops'!J609;Regions!I2:J300;2;FALSE);"0")&amp;",'"&amp;IF('Locations-Stops'!K609&lt;&gt;"";SUBSTITUTE('Locations-Stops'!K609;"'";"\'");"")&amp;"','"&amp;IF('Locations-Stops'!L609&lt;&gt;"";'Locations-Stops'!L609;"")&amp;"','"&amp;IF('Locations-Stops'!M609&lt;&gt;"";'Locations-Stops'!M609;"")&amp;"','"&amp;IF('Locations-Stops'!N609&lt;&gt;"";'Locations-Stops'!N609;"")&amp;"', CURRENT_TIMESTAMP);"</v>
      </c>
    </row>
    <row r="608" spans="3:6" x14ac:dyDescent="0.25">
      <c r="C608" s="16">
        <v>610</v>
      </c>
      <c r="D608" s="16" t="s">
        <v>17780</v>
      </c>
      <c r="E608" s="16" t="s">
        <v>4333</v>
      </c>
      <c r="F608" s="16" t="str">
        <f t="shared" si="9"/>
        <v>"INSERT INTO `locations` (`id`, `name`, `latitude`, `longitude`, `province`, `region_1`, `region_2`, `region_3`, `street`, `number`, `postal`, `img`, `last_modified`) VALUES (NULL,'"&amp;SUBSTITUTE('Locations-Stops'!F610;"'";"\'")&amp;"',"&amp;IF('Locations-Stops'!D610&lt;&gt;"";LEFT('Locations-Stops'!D610;2)&amp;"."&amp;RIGHT('Locations-Stops'!D610;LEN('Locations-Stops'!D610)-2);"0")&amp;","&amp;IF('Locations-Stops'!E610&lt;&gt;"";LEFT('Locations-Stops'!E610;1)&amp;"."&amp;RIGHT('Locations-Stops'!E610;LEN('Locations-Stops'!E610)-1);"0")&amp;","&amp;IF('Locations-Stops'!G610&lt;&gt;"";VLOOKUP('Locations-Stops'!G610;Regions!A2:B300;2;FALSE);"0")&amp;","&amp;IF('Locations-Stops'!H610&lt;&gt;"";VLOOKUP('Locations-Stops'!H610;Regions!C2:D300;2;FALSE);"0")&amp;","&amp;IF('Locations-Stops'!I610&lt;&gt;"";VLOOKUP('Locations-Stops'!I610;Regions!F2:G300;2;FALSE);"0")&amp;","&amp;IF('Locations-Stops'!J610&lt;&gt;"";VLOOKUP('Locations-Stops'!J610;Regions!I2:J300;2;FALSE);"0")&amp;",'"&amp;IF('Locations-Stops'!K610&lt;&gt;"";SUBSTITUTE('Locations-Stops'!K610;"'";"\'");"")&amp;"','"&amp;IF('Locations-Stops'!L610&lt;&gt;"";'Locations-Stops'!L610;"")&amp;"','"&amp;IF('Locations-Stops'!M610&lt;&gt;"";'Locations-Stops'!M610;"")&amp;"','"&amp;IF('Locations-Stops'!N610&lt;&gt;"";'Locations-Stops'!N610;"")&amp;"', CURRENT_TIMESTAMP);"</v>
      </c>
    </row>
    <row r="609" spans="3:6" x14ac:dyDescent="0.25">
      <c r="C609" s="16">
        <v>611</v>
      </c>
      <c r="D609" s="16" t="s">
        <v>17780</v>
      </c>
      <c r="E609" s="16" t="s">
        <v>4333</v>
      </c>
      <c r="F609" s="16" t="str">
        <f t="shared" si="9"/>
        <v>"INSERT INTO `locations` (`id`, `name`, `latitude`, `longitude`, `province`, `region_1`, `region_2`, `region_3`, `street`, `number`, `postal`, `img`, `last_modified`) VALUES (NULL,'"&amp;SUBSTITUTE('Locations-Stops'!F611;"'";"\'")&amp;"',"&amp;IF('Locations-Stops'!D611&lt;&gt;"";LEFT('Locations-Stops'!D611;2)&amp;"."&amp;RIGHT('Locations-Stops'!D611;LEN('Locations-Stops'!D611)-2);"0")&amp;","&amp;IF('Locations-Stops'!E611&lt;&gt;"";LEFT('Locations-Stops'!E611;1)&amp;"."&amp;RIGHT('Locations-Stops'!E611;LEN('Locations-Stops'!E611)-1);"0")&amp;","&amp;IF('Locations-Stops'!G611&lt;&gt;"";VLOOKUP('Locations-Stops'!G611;Regions!A2:B300;2;FALSE);"0")&amp;","&amp;IF('Locations-Stops'!H611&lt;&gt;"";VLOOKUP('Locations-Stops'!H611;Regions!C2:D300;2;FALSE);"0")&amp;","&amp;IF('Locations-Stops'!I611&lt;&gt;"";VLOOKUP('Locations-Stops'!I611;Regions!F2:G300;2;FALSE);"0")&amp;","&amp;IF('Locations-Stops'!J611&lt;&gt;"";VLOOKUP('Locations-Stops'!J611;Regions!I2:J300;2;FALSE);"0")&amp;",'"&amp;IF('Locations-Stops'!K611&lt;&gt;"";SUBSTITUTE('Locations-Stops'!K611;"'";"\'");"")&amp;"','"&amp;IF('Locations-Stops'!L611&lt;&gt;"";'Locations-Stops'!L611;"")&amp;"','"&amp;IF('Locations-Stops'!M611&lt;&gt;"";'Locations-Stops'!M611;"")&amp;"','"&amp;IF('Locations-Stops'!N611&lt;&gt;"";'Locations-Stops'!N611;"")&amp;"', CURRENT_TIMESTAMP);"</v>
      </c>
    </row>
    <row r="610" spans="3:6" x14ac:dyDescent="0.25">
      <c r="C610" s="16">
        <v>612</v>
      </c>
      <c r="D610" s="16" t="s">
        <v>17780</v>
      </c>
      <c r="E610" s="16" t="s">
        <v>4333</v>
      </c>
      <c r="F610" s="16" t="str">
        <f t="shared" si="9"/>
        <v>"INSERT INTO `locations` (`id`, `name`, `latitude`, `longitude`, `province`, `region_1`, `region_2`, `region_3`, `street`, `number`, `postal`, `img`, `last_modified`) VALUES (NULL,'"&amp;SUBSTITUTE('Locations-Stops'!F612;"'";"\'")&amp;"',"&amp;IF('Locations-Stops'!D612&lt;&gt;"";LEFT('Locations-Stops'!D612;2)&amp;"."&amp;RIGHT('Locations-Stops'!D612;LEN('Locations-Stops'!D612)-2);"0")&amp;","&amp;IF('Locations-Stops'!E612&lt;&gt;"";LEFT('Locations-Stops'!E612;1)&amp;"."&amp;RIGHT('Locations-Stops'!E612;LEN('Locations-Stops'!E612)-1);"0")&amp;","&amp;IF('Locations-Stops'!G612&lt;&gt;"";VLOOKUP('Locations-Stops'!G612;Regions!A2:B300;2;FALSE);"0")&amp;","&amp;IF('Locations-Stops'!H612&lt;&gt;"";VLOOKUP('Locations-Stops'!H612;Regions!C2:D300;2;FALSE);"0")&amp;","&amp;IF('Locations-Stops'!I612&lt;&gt;"";VLOOKUP('Locations-Stops'!I612;Regions!F2:G300;2;FALSE);"0")&amp;","&amp;IF('Locations-Stops'!J612&lt;&gt;"";VLOOKUP('Locations-Stops'!J612;Regions!I2:J300;2;FALSE);"0")&amp;",'"&amp;IF('Locations-Stops'!K612&lt;&gt;"";SUBSTITUTE('Locations-Stops'!K612;"'";"\'");"")&amp;"','"&amp;IF('Locations-Stops'!L612&lt;&gt;"";'Locations-Stops'!L612;"")&amp;"','"&amp;IF('Locations-Stops'!M612&lt;&gt;"";'Locations-Stops'!M612;"")&amp;"','"&amp;IF('Locations-Stops'!N612&lt;&gt;"";'Locations-Stops'!N612;"")&amp;"', CURRENT_TIMESTAMP);"</v>
      </c>
    </row>
    <row r="611" spans="3:6" x14ac:dyDescent="0.25">
      <c r="C611" s="16">
        <v>613</v>
      </c>
      <c r="D611" s="16" t="s">
        <v>17780</v>
      </c>
      <c r="E611" s="16" t="s">
        <v>4333</v>
      </c>
      <c r="F611" s="16" t="str">
        <f t="shared" si="9"/>
        <v>"INSERT INTO `locations` (`id`, `name`, `latitude`, `longitude`, `province`, `region_1`, `region_2`, `region_3`, `street`, `number`, `postal`, `img`, `last_modified`) VALUES (NULL,'"&amp;SUBSTITUTE('Locations-Stops'!F613;"'";"\'")&amp;"',"&amp;IF('Locations-Stops'!D613&lt;&gt;"";LEFT('Locations-Stops'!D613;2)&amp;"."&amp;RIGHT('Locations-Stops'!D613;LEN('Locations-Stops'!D613)-2);"0")&amp;","&amp;IF('Locations-Stops'!E613&lt;&gt;"";LEFT('Locations-Stops'!E613;1)&amp;"."&amp;RIGHT('Locations-Stops'!E613;LEN('Locations-Stops'!E613)-1);"0")&amp;","&amp;IF('Locations-Stops'!G613&lt;&gt;"";VLOOKUP('Locations-Stops'!G613;Regions!A2:B300;2;FALSE);"0")&amp;","&amp;IF('Locations-Stops'!H613&lt;&gt;"";VLOOKUP('Locations-Stops'!H613;Regions!C2:D300;2;FALSE);"0")&amp;","&amp;IF('Locations-Stops'!I613&lt;&gt;"";VLOOKUP('Locations-Stops'!I613;Regions!F2:G300;2;FALSE);"0")&amp;","&amp;IF('Locations-Stops'!J613&lt;&gt;"";VLOOKUP('Locations-Stops'!J613;Regions!I2:J300;2;FALSE);"0")&amp;",'"&amp;IF('Locations-Stops'!K613&lt;&gt;"";SUBSTITUTE('Locations-Stops'!K613;"'";"\'");"")&amp;"','"&amp;IF('Locations-Stops'!L613&lt;&gt;"";'Locations-Stops'!L613;"")&amp;"','"&amp;IF('Locations-Stops'!M613&lt;&gt;"";'Locations-Stops'!M613;"")&amp;"','"&amp;IF('Locations-Stops'!N613&lt;&gt;"";'Locations-Stops'!N613;"")&amp;"', CURRENT_TIMESTAMP);"</v>
      </c>
    </row>
    <row r="612" spans="3:6" x14ac:dyDescent="0.25">
      <c r="C612" s="16">
        <v>614</v>
      </c>
      <c r="D612" s="16" t="s">
        <v>17780</v>
      </c>
      <c r="E612" s="16" t="s">
        <v>4333</v>
      </c>
      <c r="F612" s="16" t="str">
        <f t="shared" si="9"/>
        <v>"INSERT INTO `locations` (`id`, `name`, `latitude`, `longitude`, `province`, `region_1`, `region_2`, `region_3`, `street`, `number`, `postal`, `img`, `last_modified`) VALUES (NULL,'"&amp;SUBSTITUTE('Locations-Stops'!F614;"'";"\'")&amp;"',"&amp;IF('Locations-Stops'!D614&lt;&gt;"";LEFT('Locations-Stops'!D614;2)&amp;"."&amp;RIGHT('Locations-Stops'!D614;LEN('Locations-Stops'!D614)-2);"0")&amp;","&amp;IF('Locations-Stops'!E614&lt;&gt;"";LEFT('Locations-Stops'!E614;1)&amp;"."&amp;RIGHT('Locations-Stops'!E614;LEN('Locations-Stops'!E614)-1);"0")&amp;","&amp;IF('Locations-Stops'!G614&lt;&gt;"";VLOOKUP('Locations-Stops'!G614;Regions!A2:B300;2;FALSE);"0")&amp;","&amp;IF('Locations-Stops'!H614&lt;&gt;"";VLOOKUP('Locations-Stops'!H614;Regions!C2:D300;2;FALSE);"0")&amp;","&amp;IF('Locations-Stops'!I614&lt;&gt;"";VLOOKUP('Locations-Stops'!I614;Regions!F2:G300;2;FALSE);"0")&amp;","&amp;IF('Locations-Stops'!J614&lt;&gt;"";VLOOKUP('Locations-Stops'!J614;Regions!I2:J300;2;FALSE);"0")&amp;",'"&amp;IF('Locations-Stops'!K614&lt;&gt;"";SUBSTITUTE('Locations-Stops'!K614;"'";"\'");"")&amp;"','"&amp;IF('Locations-Stops'!L614&lt;&gt;"";'Locations-Stops'!L614;"")&amp;"','"&amp;IF('Locations-Stops'!M614&lt;&gt;"";'Locations-Stops'!M614;"")&amp;"','"&amp;IF('Locations-Stops'!N614&lt;&gt;"";'Locations-Stops'!N614;"")&amp;"', CURRENT_TIMESTAMP);"</v>
      </c>
    </row>
    <row r="613" spans="3:6" x14ac:dyDescent="0.25">
      <c r="C613" s="16">
        <v>615</v>
      </c>
      <c r="D613" s="16" t="s">
        <v>17780</v>
      </c>
      <c r="E613" s="16" t="s">
        <v>4333</v>
      </c>
      <c r="F613" s="16" t="str">
        <f t="shared" si="9"/>
        <v>"INSERT INTO `locations` (`id`, `name`, `latitude`, `longitude`, `province`, `region_1`, `region_2`, `region_3`, `street`, `number`, `postal`, `img`, `last_modified`) VALUES (NULL,'"&amp;SUBSTITUTE('Locations-Stops'!F615;"'";"\'")&amp;"',"&amp;IF('Locations-Stops'!D615&lt;&gt;"";LEFT('Locations-Stops'!D615;2)&amp;"."&amp;RIGHT('Locations-Stops'!D615;LEN('Locations-Stops'!D615)-2);"0")&amp;","&amp;IF('Locations-Stops'!E615&lt;&gt;"";LEFT('Locations-Stops'!E615;1)&amp;"."&amp;RIGHT('Locations-Stops'!E615;LEN('Locations-Stops'!E615)-1);"0")&amp;","&amp;IF('Locations-Stops'!G615&lt;&gt;"";VLOOKUP('Locations-Stops'!G615;Regions!A2:B300;2;FALSE);"0")&amp;","&amp;IF('Locations-Stops'!H615&lt;&gt;"";VLOOKUP('Locations-Stops'!H615;Regions!C2:D300;2;FALSE);"0")&amp;","&amp;IF('Locations-Stops'!I615&lt;&gt;"";VLOOKUP('Locations-Stops'!I615;Regions!F2:G300;2;FALSE);"0")&amp;","&amp;IF('Locations-Stops'!J615&lt;&gt;"";VLOOKUP('Locations-Stops'!J615;Regions!I2:J300;2;FALSE);"0")&amp;",'"&amp;IF('Locations-Stops'!K615&lt;&gt;"";SUBSTITUTE('Locations-Stops'!K615;"'";"\'");"")&amp;"','"&amp;IF('Locations-Stops'!L615&lt;&gt;"";'Locations-Stops'!L615;"")&amp;"','"&amp;IF('Locations-Stops'!M615&lt;&gt;"";'Locations-Stops'!M615;"")&amp;"','"&amp;IF('Locations-Stops'!N615&lt;&gt;"";'Locations-Stops'!N615;"")&amp;"', CURRENT_TIMESTAMP);"</v>
      </c>
    </row>
    <row r="614" spans="3:6" x14ac:dyDescent="0.25">
      <c r="C614" s="16">
        <v>616</v>
      </c>
      <c r="D614" s="16" t="s">
        <v>17780</v>
      </c>
      <c r="E614" s="16" t="s">
        <v>4333</v>
      </c>
      <c r="F614" s="16" t="str">
        <f t="shared" si="9"/>
        <v>"INSERT INTO `locations` (`id`, `name`, `latitude`, `longitude`, `province`, `region_1`, `region_2`, `region_3`, `street`, `number`, `postal`, `img`, `last_modified`) VALUES (NULL,'"&amp;SUBSTITUTE('Locations-Stops'!F616;"'";"\'")&amp;"',"&amp;IF('Locations-Stops'!D616&lt;&gt;"";LEFT('Locations-Stops'!D616;2)&amp;"."&amp;RIGHT('Locations-Stops'!D616;LEN('Locations-Stops'!D616)-2);"0")&amp;","&amp;IF('Locations-Stops'!E616&lt;&gt;"";LEFT('Locations-Stops'!E616;1)&amp;"."&amp;RIGHT('Locations-Stops'!E616;LEN('Locations-Stops'!E616)-1);"0")&amp;","&amp;IF('Locations-Stops'!G616&lt;&gt;"";VLOOKUP('Locations-Stops'!G616;Regions!A2:B300;2;FALSE);"0")&amp;","&amp;IF('Locations-Stops'!H616&lt;&gt;"";VLOOKUP('Locations-Stops'!H616;Regions!C2:D300;2;FALSE);"0")&amp;","&amp;IF('Locations-Stops'!I616&lt;&gt;"";VLOOKUP('Locations-Stops'!I616;Regions!F2:G300;2;FALSE);"0")&amp;","&amp;IF('Locations-Stops'!J616&lt;&gt;"";VLOOKUP('Locations-Stops'!J616;Regions!I2:J300;2;FALSE);"0")&amp;",'"&amp;IF('Locations-Stops'!K616&lt;&gt;"";SUBSTITUTE('Locations-Stops'!K616;"'";"\'");"")&amp;"','"&amp;IF('Locations-Stops'!L616&lt;&gt;"";'Locations-Stops'!L616;"")&amp;"','"&amp;IF('Locations-Stops'!M616&lt;&gt;"";'Locations-Stops'!M616;"")&amp;"','"&amp;IF('Locations-Stops'!N616&lt;&gt;"";'Locations-Stops'!N616;"")&amp;"', CURRENT_TIMESTAMP);"</v>
      </c>
    </row>
    <row r="615" spans="3:6" x14ac:dyDescent="0.25">
      <c r="C615" s="16">
        <v>617</v>
      </c>
      <c r="D615" s="16" t="s">
        <v>17780</v>
      </c>
      <c r="E615" s="16" t="s">
        <v>4333</v>
      </c>
      <c r="F615" s="16" t="str">
        <f t="shared" si="9"/>
        <v>"INSERT INTO `locations` (`id`, `name`, `latitude`, `longitude`, `province`, `region_1`, `region_2`, `region_3`, `street`, `number`, `postal`, `img`, `last_modified`) VALUES (NULL,'"&amp;SUBSTITUTE('Locations-Stops'!F617;"'";"\'")&amp;"',"&amp;IF('Locations-Stops'!D617&lt;&gt;"";LEFT('Locations-Stops'!D617;2)&amp;"."&amp;RIGHT('Locations-Stops'!D617;LEN('Locations-Stops'!D617)-2);"0")&amp;","&amp;IF('Locations-Stops'!E617&lt;&gt;"";LEFT('Locations-Stops'!E617;1)&amp;"."&amp;RIGHT('Locations-Stops'!E617;LEN('Locations-Stops'!E617)-1);"0")&amp;","&amp;IF('Locations-Stops'!G617&lt;&gt;"";VLOOKUP('Locations-Stops'!G617;Regions!A2:B300;2;FALSE);"0")&amp;","&amp;IF('Locations-Stops'!H617&lt;&gt;"";VLOOKUP('Locations-Stops'!H617;Regions!C2:D300;2;FALSE);"0")&amp;","&amp;IF('Locations-Stops'!I617&lt;&gt;"";VLOOKUP('Locations-Stops'!I617;Regions!F2:G300;2;FALSE);"0")&amp;","&amp;IF('Locations-Stops'!J617&lt;&gt;"";VLOOKUP('Locations-Stops'!J617;Regions!I2:J300;2;FALSE);"0")&amp;",'"&amp;IF('Locations-Stops'!K617&lt;&gt;"";SUBSTITUTE('Locations-Stops'!K617;"'";"\'");"")&amp;"','"&amp;IF('Locations-Stops'!L617&lt;&gt;"";'Locations-Stops'!L617;"")&amp;"','"&amp;IF('Locations-Stops'!M617&lt;&gt;"";'Locations-Stops'!M617;"")&amp;"','"&amp;IF('Locations-Stops'!N617&lt;&gt;"";'Locations-Stops'!N617;"")&amp;"', CURRENT_TIMESTAMP);"</v>
      </c>
    </row>
    <row r="616" spans="3:6" x14ac:dyDescent="0.25">
      <c r="C616" s="16">
        <v>618</v>
      </c>
      <c r="D616" s="16" t="s">
        <v>17780</v>
      </c>
      <c r="E616" s="16" t="s">
        <v>4333</v>
      </c>
      <c r="F616" s="16" t="str">
        <f t="shared" si="9"/>
        <v>"INSERT INTO `locations` (`id`, `name`, `latitude`, `longitude`, `province`, `region_1`, `region_2`, `region_3`, `street`, `number`, `postal`, `img`, `last_modified`) VALUES (NULL,'"&amp;SUBSTITUTE('Locations-Stops'!F618;"'";"\'")&amp;"',"&amp;IF('Locations-Stops'!D618&lt;&gt;"";LEFT('Locations-Stops'!D618;2)&amp;"."&amp;RIGHT('Locations-Stops'!D618;LEN('Locations-Stops'!D618)-2);"0")&amp;","&amp;IF('Locations-Stops'!E618&lt;&gt;"";LEFT('Locations-Stops'!E618;1)&amp;"."&amp;RIGHT('Locations-Stops'!E618;LEN('Locations-Stops'!E618)-1);"0")&amp;","&amp;IF('Locations-Stops'!G618&lt;&gt;"";VLOOKUP('Locations-Stops'!G618;Regions!A2:B300;2;FALSE);"0")&amp;","&amp;IF('Locations-Stops'!H618&lt;&gt;"";VLOOKUP('Locations-Stops'!H618;Regions!C2:D300;2;FALSE);"0")&amp;","&amp;IF('Locations-Stops'!I618&lt;&gt;"";VLOOKUP('Locations-Stops'!I618;Regions!F2:G300;2;FALSE);"0")&amp;","&amp;IF('Locations-Stops'!J618&lt;&gt;"";VLOOKUP('Locations-Stops'!J618;Regions!I2:J300;2;FALSE);"0")&amp;",'"&amp;IF('Locations-Stops'!K618&lt;&gt;"";SUBSTITUTE('Locations-Stops'!K618;"'";"\'");"")&amp;"','"&amp;IF('Locations-Stops'!L618&lt;&gt;"";'Locations-Stops'!L618;"")&amp;"','"&amp;IF('Locations-Stops'!M618&lt;&gt;"";'Locations-Stops'!M618;"")&amp;"','"&amp;IF('Locations-Stops'!N618&lt;&gt;"";'Locations-Stops'!N618;"")&amp;"', CURRENT_TIMESTAMP);"</v>
      </c>
    </row>
    <row r="617" spans="3:6" x14ac:dyDescent="0.25">
      <c r="C617" s="16">
        <v>619</v>
      </c>
      <c r="D617" s="16" t="s">
        <v>17780</v>
      </c>
      <c r="E617" s="16" t="s">
        <v>4333</v>
      </c>
      <c r="F617" s="16" t="str">
        <f t="shared" si="9"/>
        <v>"INSERT INTO `locations` (`id`, `name`, `latitude`, `longitude`, `province`, `region_1`, `region_2`, `region_3`, `street`, `number`, `postal`, `img`, `last_modified`) VALUES (NULL,'"&amp;SUBSTITUTE('Locations-Stops'!F619;"'";"\'")&amp;"',"&amp;IF('Locations-Stops'!D619&lt;&gt;"";LEFT('Locations-Stops'!D619;2)&amp;"."&amp;RIGHT('Locations-Stops'!D619;LEN('Locations-Stops'!D619)-2);"0")&amp;","&amp;IF('Locations-Stops'!E619&lt;&gt;"";LEFT('Locations-Stops'!E619;1)&amp;"."&amp;RIGHT('Locations-Stops'!E619;LEN('Locations-Stops'!E619)-1);"0")&amp;","&amp;IF('Locations-Stops'!G619&lt;&gt;"";VLOOKUP('Locations-Stops'!G619;Regions!A2:B300;2;FALSE);"0")&amp;","&amp;IF('Locations-Stops'!H619&lt;&gt;"";VLOOKUP('Locations-Stops'!H619;Regions!C2:D300;2;FALSE);"0")&amp;","&amp;IF('Locations-Stops'!I619&lt;&gt;"";VLOOKUP('Locations-Stops'!I619;Regions!F2:G300;2;FALSE);"0")&amp;","&amp;IF('Locations-Stops'!J619&lt;&gt;"";VLOOKUP('Locations-Stops'!J619;Regions!I2:J300;2;FALSE);"0")&amp;",'"&amp;IF('Locations-Stops'!K619&lt;&gt;"";SUBSTITUTE('Locations-Stops'!K619;"'";"\'");"")&amp;"','"&amp;IF('Locations-Stops'!L619&lt;&gt;"";'Locations-Stops'!L619;"")&amp;"','"&amp;IF('Locations-Stops'!M619&lt;&gt;"";'Locations-Stops'!M619;"")&amp;"','"&amp;IF('Locations-Stops'!N619&lt;&gt;"";'Locations-Stops'!N619;"")&amp;"', CURRENT_TIMESTAMP);"</v>
      </c>
    </row>
    <row r="618" spans="3:6" x14ac:dyDescent="0.25">
      <c r="C618" s="16">
        <v>620</v>
      </c>
      <c r="D618" s="16" t="s">
        <v>17780</v>
      </c>
      <c r="E618" s="16" t="s">
        <v>4333</v>
      </c>
      <c r="F618" s="16" t="str">
        <f t="shared" si="9"/>
        <v>"INSERT INTO `locations` (`id`, `name`, `latitude`, `longitude`, `province`, `region_1`, `region_2`, `region_3`, `street`, `number`, `postal`, `img`, `last_modified`) VALUES (NULL,'"&amp;SUBSTITUTE('Locations-Stops'!F620;"'";"\'")&amp;"',"&amp;IF('Locations-Stops'!D620&lt;&gt;"";LEFT('Locations-Stops'!D620;2)&amp;"."&amp;RIGHT('Locations-Stops'!D620;LEN('Locations-Stops'!D620)-2);"0")&amp;","&amp;IF('Locations-Stops'!E620&lt;&gt;"";LEFT('Locations-Stops'!E620;1)&amp;"."&amp;RIGHT('Locations-Stops'!E620;LEN('Locations-Stops'!E620)-1);"0")&amp;","&amp;IF('Locations-Stops'!G620&lt;&gt;"";VLOOKUP('Locations-Stops'!G620;Regions!A2:B300;2;FALSE);"0")&amp;","&amp;IF('Locations-Stops'!H620&lt;&gt;"";VLOOKUP('Locations-Stops'!H620;Regions!C2:D300;2;FALSE);"0")&amp;","&amp;IF('Locations-Stops'!I620&lt;&gt;"";VLOOKUP('Locations-Stops'!I620;Regions!F2:G300;2;FALSE);"0")&amp;","&amp;IF('Locations-Stops'!J620&lt;&gt;"";VLOOKUP('Locations-Stops'!J620;Regions!I2:J300;2;FALSE);"0")&amp;",'"&amp;IF('Locations-Stops'!K620&lt;&gt;"";SUBSTITUTE('Locations-Stops'!K620;"'";"\'");"")&amp;"','"&amp;IF('Locations-Stops'!L620&lt;&gt;"";'Locations-Stops'!L620;"")&amp;"','"&amp;IF('Locations-Stops'!M620&lt;&gt;"";'Locations-Stops'!M620;"")&amp;"','"&amp;IF('Locations-Stops'!N620&lt;&gt;"";'Locations-Stops'!N620;"")&amp;"', CURRENT_TIMESTAMP);"</v>
      </c>
    </row>
    <row r="619" spans="3:6" x14ac:dyDescent="0.25">
      <c r="C619" s="16">
        <v>621</v>
      </c>
      <c r="D619" s="16" t="s">
        <v>17780</v>
      </c>
      <c r="E619" s="16" t="s">
        <v>4333</v>
      </c>
      <c r="F619" s="16" t="str">
        <f t="shared" si="9"/>
        <v>"INSERT INTO `locations` (`id`, `name`, `latitude`, `longitude`, `province`, `region_1`, `region_2`, `region_3`, `street`, `number`, `postal`, `img`, `last_modified`) VALUES (NULL,'"&amp;SUBSTITUTE('Locations-Stops'!F621;"'";"\'")&amp;"',"&amp;IF('Locations-Stops'!D621&lt;&gt;"";LEFT('Locations-Stops'!D621;2)&amp;"."&amp;RIGHT('Locations-Stops'!D621;LEN('Locations-Stops'!D621)-2);"0")&amp;","&amp;IF('Locations-Stops'!E621&lt;&gt;"";LEFT('Locations-Stops'!E621;1)&amp;"."&amp;RIGHT('Locations-Stops'!E621;LEN('Locations-Stops'!E621)-1);"0")&amp;","&amp;IF('Locations-Stops'!G621&lt;&gt;"";VLOOKUP('Locations-Stops'!G621;Regions!A2:B300;2;FALSE);"0")&amp;","&amp;IF('Locations-Stops'!H621&lt;&gt;"";VLOOKUP('Locations-Stops'!H621;Regions!C2:D300;2;FALSE);"0")&amp;","&amp;IF('Locations-Stops'!I621&lt;&gt;"";VLOOKUP('Locations-Stops'!I621;Regions!F2:G300;2;FALSE);"0")&amp;","&amp;IF('Locations-Stops'!J621&lt;&gt;"";VLOOKUP('Locations-Stops'!J621;Regions!I2:J300;2;FALSE);"0")&amp;",'"&amp;IF('Locations-Stops'!K621&lt;&gt;"";SUBSTITUTE('Locations-Stops'!K621;"'";"\'");"")&amp;"','"&amp;IF('Locations-Stops'!L621&lt;&gt;"";'Locations-Stops'!L621;"")&amp;"','"&amp;IF('Locations-Stops'!M621&lt;&gt;"";'Locations-Stops'!M621;"")&amp;"','"&amp;IF('Locations-Stops'!N621&lt;&gt;"";'Locations-Stops'!N621;"")&amp;"', CURRENT_TIMESTAMP);"</v>
      </c>
    </row>
    <row r="620" spans="3:6" x14ac:dyDescent="0.25">
      <c r="C620" s="16">
        <v>622</v>
      </c>
      <c r="D620" s="16" t="s">
        <v>17780</v>
      </c>
      <c r="E620" s="16" t="s">
        <v>4333</v>
      </c>
      <c r="F620" s="16" t="str">
        <f t="shared" si="9"/>
        <v>"INSERT INTO `locations` (`id`, `name`, `latitude`, `longitude`, `province`, `region_1`, `region_2`, `region_3`, `street`, `number`, `postal`, `img`, `last_modified`) VALUES (NULL,'"&amp;SUBSTITUTE('Locations-Stops'!F622;"'";"\'")&amp;"',"&amp;IF('Locations-Stops'!D622&lt;&gt;"";LEFT('Locations-Stops'!D622;2)&amp;"."&amp;RIGHT('Locations-Stops'!D622;LEN('Locations-Stops'!D622)-2);"0")&amp;","&amp;IF('Locations-Stops'!E622&lt;&gt;"";LEFT('Locations-Stops'!E622;1)&amp;"."&amp;RIGHT('Locations-Stops'!E622;LEN('Locations-Stops'!E622)-1);"0")&amp;","&amp;IF('Locations-Stops'!G622&lt;&gt;"";VLOOKUP('Locations-Stops'!G622;Regions!A2:B300;2;FALSE);"0")&amp;","&amp;IF('Locations-Stops'!H622&lt;&gt;"";VLOOKUP('Locations-Stops'!H622;Regions!C2:D300;2;FALSE);"0")&amp;","&amp;IF('Locations-Stops'!I622&lt;&gt;"";VLOOKUP('Locations-Stops'!I622;Regions!F2:G300;2;FALSE);"0")&amp;","&amp;IF('Locations-Stops'!J622&lt;&gt;"";VLOOKUP('Locations-Stops'!J622;Regions!I2:J300;2;FALSE);"0")&amp;",'"&amp;IF('Locations-Stops'!K622&lt;&gt;"";SUBSTITUTE('Locations-Stops'!K622;"'";"\'");"")&amp;"','"&amp;IF('Locations-Stops'!L622&lt;&gt;"";'Locations-Stops'!L622;"")&amp;"','"&amp;IF('Locations-Stops'!M622&lt;&gt;"";'Locations-Stops'!M622;"")&amp;"','"&amp;IF('Locations-Stops'!N622&lt;&gt;"";'Locations-Stops'!N622;"")&amp;"', CURRENT_TIMESTAMP);"</v>
      </c>
    </row>
    <row r="621" spans="3:6" x14ac:dyDescent="0.25">
      <c r="C621" s="16">
        <v>623</v>
      </c>
      <c r="D621" s="16" t="s">
        <v>17780</v>
      </c>
      <c r="E621" s="16" t="s">
        <v>4333</v>
      </c>
      <c r="F621" s="16" t="str">
        <f t="shared" si="9"/>
        <v>"INSERT INTO `locations` (`id`, `name`, `latitude`, `longitude`, `province`, `region_1`, `region_2`, `region_3`, `street`, `number`, `postal`, `img`, `last_modified`) VALUES (NULL,'"&amp;SUBSTITUTE('Locations-Stops'!F623;"'";"\'")&amp;"',"&amp;IF('Locations-Stops'!D623&lt;&gt;"";LEFT('Locations-Stops'!D623;2)&amp;"."&amp;RIGHT('Locations-Stops'!D623;LEN('Locations-Stops'!D623)-2);"0")&amp;","&amp;IF('Locations-Stops'!E623&lt;&gt;"";LEFT('Locations-Stops'!E623;1)&amp;"."&amp;RIGHT('Locations-Stops'!E623;LEN('Locations-Stops'!E623)-1);"0")&amp;","&amp;IF('Locations-Stops'!G623&lt;&gt;"";VLOOKUP('Locations-Stops'!G623;Regions!A2:B300;2;FALSE);"0")&amp;","&amp;IF('Locations-Stops'!H623&lt;&gt;"";VLOOKUP('Locations-Stops'!H623;Regions!C2:D300;2;FALSE);"0")&amp;","&amp;IF('Locations-Stops'!I623&lt;&gt;"";VLOOKUP('Locations-Stops'!I623;Regions!F2:G300;2;FALSE);"0")&amp;","&amp;IF('Locations-Stops'!J623&lt;&gt;"";VLOOKUP('Locations-Stops'!J623;Regions!I2:J300;2;FALSE);"0")&amp;",'"&amp;IF('Locations-Stops'!K623&lt;&gt;"";SUBSTITUTE('Locations-Stops'!K623;"'";"\'");"")&amp;"','"&amp;IF('Locations-Stops'!L623&lt;&gt;"";'Locations-Stops'!L623;"")&amp;"','"&amp;IF('Locations-Stops'!M623&lt;&gt;"";'Locations-Stops'!M623;"")&amp;"','"&amp;IF('Locations-Stops'!N623&lt;&gt;"";'Locations-Stops'!N623;"")&amp;"', CURRENT_TIMESTAMP);"</v>
      </c>
    </row>
    <row r="622" spans="3:6" x14ac:dyDescent="0.25">
      <c r="C622" s="16">
        <v>624</v>
      </c>
      <c r="D622" s="16" t="s">
        <v>17780</v>
      </c>
      <c r="E622" s="16" t="s">
        <v>4333</v>
      </c>
      <c r="F622" s="16" t="str">
        <f t="shared" si="9"/>
        <v>"INSERT INTO `locations` (`id`, `name`, `latitude`, `longitude`, `province`, `region_1`, `region_2`, `region_3`, `street`, `number`, `postal`, `img`, `last_modified`) VALUES (NULL,'"&amp;SUBSTITUTE('Locations-Stops'!F624;"'";"\'")&amp;"',"&amp;IF('Locations-Stops'!D624&lt;&gt;"";LEFT('Locations-Stops'!D624;2)&amp;"."&amp;RIGHT('Locations-Stops'!D624;LEN('Locations-Stops'!D624)-2);"0")&amp;","&amp;IF('Locations-Stops'!E624&lt;&gt;"";LEFT('Locations-Stops'!E624;1)&amp;"."&amp;RIGHT('Locations-Stops'!E624;LEN('Locations-Stops'!E624)-1);"0")&amp;","&amp;IF('Locations-Stops'!G624&lt;&gt;"";VLOOKUP('Locations-Stops'!G624;Regions!A2:B300;2;FALSE);"0")&amp;","&amp;IF('Locations-Stops'!H624&lt;&gt;"";VLOOKUP('Locations-Stops'!H624;Regions!C2:D300;2;FALSE);"0")&amp;","&amp;IF('Locations-Stops'!I624&lt;&gt;"";VLOOKUP('Locations-Stops'!I624;Regions!F2:G300;2;FALSE);"0")&amp;","&amp;IF('Locations-Stops'!J624&lt;&gt;"";VLOOKUP('Locations-Stops'!J624;Regions!I2:J300;2;FALSE);"0")&amp;",'"&amp;IF('Locations-Stops'!K624&lt;&gt;"";SUBSTITUTE('Locations-Stops'!K624;"'";"\'");"")&amp;"','"&amp;IF('Locations-Stops'!L624&lt;&gt;"";'Locations-Stops'!L624;"")&amp;"','"&amp;IF('Locations-Stops'!M624&lt;&gt;"";'Locations-Stops'!M624;"")&amp;"','"&amp;IF('Locations-Stops'!N624&lt;&gt;"";'Locations-Stops'!N624;"")&amp;"', CURRENT_TIMESTAMP);"</v>
      </c>
    </row>
    <row r="623" spans="3:6" x14ac:dyDescent="0.25">
      <c r="C623" s="16">
        <v>625</v>
      </c>
      <c r="D623" s="16" t="s">
        <v>17780</v>
      </c>
      <c r="E623" s="16" t="s">
        <v>4333</v>
      </c>
      <c r="F623" s="16" t="str">
        <f t="shared" si="9"/>
        <v>"INSERT INTO `locations` (`id`, `name`, `latitude`, `longitude`, `province`, `region_1`, `region_2`, `region_3`, `street`, `number`, `postal`, `img`, `last_modified`) VALUES (NULL,'"&amp;SUBSTITUTE('Locations-Stops'!F625;"'";"\'")&amp;"',"&amp;IF('Locations-Stops'!D625&lt;&gt;"";LEFT('Locations-Stops'!D625;2)&amp;"."&amp;RIGHT('Locations-Stops'!D625;LEN('Locations-Stops'!D625)-2);"0")&amp;","&amp;IF('Locations-Stops'!E625&lt;&gt;"";LEFT('Locations-Stops'!E625;1)&amp;"."&amp;RIGHT('Locations-Stops'!E625;LEN('Locations-Stops'!E625)-1);"0")&amp;","&amp;IF('Locations-Stops'!G625&lt;&gt;"";VLOOKUP('Locations-Stops'!G625;Regions!A2:B300;2;FALSE);"0")&amp;","&amp;IF('Locations-Stops'!H625&lt;&gt;"";VLOOKUP('Locations-Stops'!H625;Regions!C2:D300;2;FALSE);"0")&amp;","&amp;IF('Locations-Stops'!I625&lt;&gt;"";VLOOKUP('Locations-Stops'!I625;Regions!F2:G300;2;FALSE);"0")&amp;","&amp;IF('Locations-Stops'!J625&lt;&gt;"";VLOOKUP('Locations-Stops'!J625;Regions!I2:J300;2;FALSE);"0")&amp;",'"&amp;IF('Locations-Stops'!K625&lt;&gt;"";SUBSTITUTE('Locations-Stops'!K625;"'";"\'");"")&amp;"','"&amp;IF('Locations-Stops'!L625&lt;&gt;"";'Locations-Stops'!L625;"")&amp;"','"&amp;IF('Locations-Stops'!M625&lt;&gt;"";'Locations-Stops'!M625;"")&amp;"','"&amp;IF('Locations-Stops'!N625&lt;&gt;"";'Locations-Stops'!N625;"")&amp;"', CURRENT_TIMESTAMP);"</v>
      </c>
    </row>
    <row r="624" spans="3:6" x14ac:dyDescent="0.25">
      <c r="C624" s="16">
        <v>626</v>
      </c>
      <c r="D624" s="16" t="s">
        <v>17780</v>
      </c>
      <c r="E624" s="16" t="s">
        <v>4333</v>
      </c>
      <c r="F624" s="16" t="str">
        <f t="shared" si="9"/>
        <v>"INSERT INTO `locations` (`id`, `name`, `latitude`, `longitude`, `province`, `region_1`, `region_2`, `region_3`, `street`, `number`, `postal`, `img`, `last_modified`) VALUES (NULL,'"&amp;SUBSTITUTE('Locations-Stops'!F626;"'";"\'")&amp;"',"&amp;IF('Locations-Stops'!D626&lt;&gt;"";LEFT('Locations-Stops'!D626;2)&amp;"."&amp;RIGHT('Locations-Stops'!D626;LEN('Locations-Stops'!D626)-2);"0")&amp;","&amp;IF('Locations-Stops'!E626&lt;&gt;"";LEFT('Locations-Stops'!E626;1)&amp;"."&amp;RIGHT('Locations-Stops'!E626;LEN('Locations-Stops'!E626)-1);"0")&amp;","&amp;IF('Locations-Stops'!G626&lt;&gt;"";VLOOKUP('Locations-Stops'!G626;Regions!A2:B300;2;FALSE);"0")&amp;","&amp;IF('Locations-Stops'!H626&lt;&gt;"";VLOOKUP('Locations-Stops'!H626;Regions!C2:D300;2;FALSE);"0")&amp;","&amp;IF('Locations-Stops'!I626&lt;&gt;"";VLOOKUP('Locations-Stops'!I626;Regions!F2:G300;2;FALSE);"0")&amp;","&amp;IF('Locations-Stops'!J626&lt;&gt;"";VLOOKUP('Locations-Stops'!J626;Regions!I2:J300;2;FALSE);"0")&amp;",'"&amp;IF('Locations-Stops'!K626&lt;&gt;"";SUBSTITUTE('Locations-Stops'!K626;"'";"\'");"")&amp;"','"&amp;IF('Locations-Stops'!L626&lt;&gt;"";'Locations-Stops'!L626;"")&amp;"','"&amp;IF('Locations-Stops'!M626&lt;&gt;"";'Locations-Stops'!M626;"")&amp;"','"&amp;IF('Locations-Stops'!N626&lt;&gt;"";'Locations-Stops'!N626;"")&amp;"', CURRENT_TIMESTAMP);"</v>
      </c>
    </row>
    <row r="625" spans="3:6" x14ac:dyDescent="0.25">
      <c r="C625" s="16">
        <v>627</v>
      </c>
      <c r="D625" s="16" t="s">
        <v>17780</v>
      </c>
      <c r="E625" s="16" t="s">
        <v>4333</v>
      </c>
      <c r="F625" s="16" t="str">
        <f t="shared" si="9"/>
        <v>"INSERT INTO `locations` (`id`, `name`, `latitude`, `longitude`, `province`, `region_1`, `region_2`, `region_3`, `street`, `number`, `postal`, `img`, `last_modified`) VALUES (NULL,'"&amp;SUBSTITUTE('Locations-Stops'!F627;"'";"\'")&amp;"',"&amp;IF('Locations-Stops'!D627&lt;&gt;"";LEFT('Locations-Stops'!D627;2)&amp;"."&amp;RIGHT('Locations-Stops'!D627;LEN('Locations-Stops'!D627)-2);"0")&amp;","&amp;IF('Locations-Stops'!E627&lt;&gt;"";LEFT('Locations-Stops'!E627;1)&amp;"."&amp;RIGHT('Locations-Stops'!E627;LEN('Locations-Stops'!E627)-1);"0")&amp;","&amp;IF('Locations-Stops'!G627&lt;&gt;"";VLOOKUP('Locations-Stops'!G627;Regions!A2:B300;2;FALSE);"0")&amp;","&amp;IF('Locations-Stops'!H627&lt;&gt;"";VLOOKUP('Locations-Stops'!H627;Regions!C2:D300;2;FALSE);"0")&amp;","&amp;IF('Locations-Stops'!I627&lt;&gt;"";VLOOKUP('Locations-Stops'!I627;Regions!F2:G300;2;FALSE);"0")&amp;","&amp;IF('Locations-Stops'!J627&lt;&gt;"";VLOOKUP('Locations-Stops'!J627;Regions!I2:J300;2;FALSE);"0")&amp;",'"&amp;IF('Locations-Stops'!K627&lt;&gt;"";SUBSTITUTE('Locations-Stops'!K627;"'";"\'");"")&amp;"','"&amp;IF('Locations-Stops'!L627&lt;&gt;"";'Locations-Stops'!L627;"")&amp;"','"&amp;IF('Locations-Stops'!M627&lt;&gt;"";'Locations-Stops'!M627;"")&amp;"','"&amp;IF('Locations-Stops'!N627&lt;&gt;"";'Locations-Stops'!N627;"")&amp;"', CURRENT_TIMESTAMP);"</v>
      </c>
    </row>
    <row r="626" spans="3:6" x14ac:dyDescent="0.25">
      <c r="C626" s="16">
        <v>628</v>
      </c>
      <c r="D626" s="16" t="s">
        <v>17780</v>
      </c>
      <c r="E626" s="16" t="s">
        <v>4333</v>
      </c>
      <c r="F626" s="16" t="str">
        <f t="shared" si="9"/>
        <v>"INSERT INTO `locations` (`id`, `name`, `latitude`, `longitude`, `province`, `region_1`, `region_2`, `region_3`, `street`, `number`, `postal`, `img`, `last_modified`) VALUES (NULL,'"&amp;SUBSTITUTE('Locations-Stops'!F628;"'";"\'")&amp;"',"&amp;IF('Locations-Stops'!D628&lt;&gt;"";LEFT('Locations-Stops'!D628;2)&amp;"."&amp;RIGHT('Locations-Stops'!D628;LEN('Locations-Stops'!D628)-2);"0")&amp;","&amp;IF('Locations-Stops'!E628&lt;&gt;"";LEFT('Locations-Stops'!E628;1)&amp;"."&amp;RIGHT('Locations-Stops'!E628;LEN('Locations-Stops'!E628)-1);"0")&amp;","&amp;IF('Locations-Stops'!G628&lt;&gt;"";VLOOKUP('Locations-Stops'!G628;Regions!A2:B300;2;FALSE);"0")&amp;","&amp;IF('Locations-Stops'!H628&lt;&gt;"";VLOOKUP('Locations-Stops'!H628;Regions!C2:D300;2;FALSE);"0")&amp;","&amp;IF('Locations-Stops'!I628&lt;&gt;"";VLOOKUP('Locations-Stops'!I628;Regions!F2:G300;2;FALSE);"0")&amp;","&amp;IF('Locations-Stops'!J628&lt;&gt;"";VLOOKUP('Locations-Stops'!J628;Regions!I2:J300;2;FALSE);"0")&amp;",'"&amp;IF('Locations-Stops'!K628&lt;&gt;"";SUBSTITUTE('Locations-Stops'!K628;"'";"\'");"")&amp;"','"&amp;IF('Locations-Stops'!L628&lt;&gt;"";'Locations-Stops'!L628;"")&amp;"','"&amp;IF('Locations-Stops'!M628&lt;&gt;"";'Locations-Stops'!M628;"")&amp;"','"&amp;IF('Locations-Stops'!N628&lt;&gt;"";'Locations-Stops'!N628;"")&amp;"', CURRENT_TIMESTAMP);"</v>
      </c>
    </row>
    <row r="627" spans="3:6" x14ac:dyDescent="0.25">
      <c r="C627" s="16">
        <v>629</v>
      </c>
      <c r="D627" s="16" t="s">
        <v>17780</v>
      </c>
      <c r="E627" s="16" t="s">
        <v>4333</v>
      </c>
      <c r="F627" s="16" t="str">
        <f t="shared" si="9"/>
        <v>"INSERT INTO `locations` (`id`, `name`, `latitude`, `longitude`, `province`, `region_1`, `region_2`, `region_3`, `street`, `number`, `postal`, `img`, `last_modified`) VALUES (NULL,'"&amp;SUBSTITUTE('Locations-Stops'!F629;"'";"\'")&amp;"',"&amp;IF('Locations-Stops'!D629&lt;&gt;"";LEFT('Locations-Stops'!D629;2)&amp;"."&amp;RIGHT('Locations-Stops'!D629;LEN('Locations-Stops'!D629)-2);"0")&amp;","&amp;IF('Locations-Stops'!E629&lt;&gt;"";LEFT('Locations-Stops'!E629;1)&amp;"."&amp;RIGHT('Locations-Stops'!E629;LEN('Locations-Stops'!E629)-1);"0")&amp;","&amp;IF('Locations-Stops'!G629&lt;&gt;"";VLOOKUP('Locations-Stops'!G629;Regions!A2:B300;2;FALSE);"0")&amp;","&amp;IF('Locations-Stops'!H629&lt;&gt;"";VLOOKUP('Locations-Stops'!H629;Regions!C2:D300;2;FALSE);"0")&amp;","&amp;IF('Locations-Stops'!I629&lt;&gt;"";VLOOKUP('Locations-Stops'!I629;Regions!F2:G300;2;FALSE);"0")&amp;","&amp;IF('Locations-Stops'!J629&lt;&gt;"";VLOOKUP('Locations-Stops'!J629;Regions!I2:J300;2;FALSE);"0")&amp;",'"&amp;IF('Locations-Stops'!K629&lt;&gt;"";SUBSTITUTE('Locations-Stops'!K629;"'";"\'");"")&amp;"','"&amp;IF('Locations-Stops'!L629&lt;&gt;"";'Locations-Stops'!L629;"")&amp;"','"&amp;IF('Locations-Stops'!M629&lt;&gt;"";'Locations-Stops'!M629;"")&amp;"','"&amp;IF('Locations-Stops'!N629&lt;&gt;"";'Locations-Stops'!N629;"")&amp;"', CURRENT_TIMESTAMP);"</v>
      </c>
    </row>
    <row r="628" spans="3:6" x14ac:dyDescent="0.25">
      <c r="C628" s="16">
        <v>630</v>
      </c>
      <c r="D628" s="16" t="s">
        <v>17780</v>
      </c>
      <c r="E628" s="16" t="s">
        <v>4333</v>
      </c>
      <c r="F628" s="16" t="str">
        <f t="shared" si="9"/>
        <v>"INSERT INTO `locations` (`id`, `name`, `latitude`, `longitude`, `province`, `region_1`, `region_2`, `region_3`, `street`, `number`, `postal`, `img`, `last_modified`) VALUES (NULL,'"&amp;SUBSTITUTE('Locations-Stops'!F630;"'";"\'")&amp;"',"&amp;IF('Locations-Stops'!D630&lt;&gt;"";LEFT('Locations-Stops'!D630;2)&amp;"."&amp;RIGHT('Locations-Stops'!D630;LEN('Locations-Stops'!D630)-2);"0")&amp;","&amp;IF('Locations-Stops'!E630&lt;&gt;"";LEFT('Locations-Stops'!E630;1)&amp;"."&amp;RIGHT('Locations-Stops'!E630;LEN('Locations-Stops'!E630)-1);"0")&amp;","&amp;IF('Locations-Stops'!G630&lt;&gt;"";VLOOKUP('Locations-Stops'!G630;Regions!A2:B300;2;FALSE);"0")&amp;","&amp;IF('Locations-Stops'!H630&lt;&gt;"";VLOOKUP('Locations-Stops'!H630;Regions!C2:D300;2;FALSE);"0")&amp;","&amp;IF('Locations-Stops'!I630&lt;&gt;"";VLOOKUP('Locations-Stops'!I630;Regions!F2:G300;2;FALSE);"0")&amp;","&amp;IF('Locations-Stops'!J630&lt;&gt;"";VLOOKUP('Locations-Stops'!J630;Regions!I2:J300;2;FALSE);"0")&amp;",'"&amp;IF('Locations-Stops'!K630&lt;&gt;"";SUBSTITUTE('Locations-Stops'!K630;"'";"\'");"")&amp;"','"&amp;IF('Locations-Stops'!L630&lt;&gt;"";'Locations-Stops'!L630;"")&amp;"','"&amp;IF('Locations-Stops'!M630&lt;&gt;"";'Locations-Stops'!M630;"")&amp;"','"&amp;IF('Locations-Stops'!N630&lt;&gt;"";'Locations-Stops'!N630;"")&amp;"', CURRENT_TIMESTAMP);"</v>
      </c>
    </row>
    <row r="629" spans="3:6" x14ac:dyDescent="0.25">
      <c r="C629" s="16">
        <v>631</v>
      </c>
      <c r="D629" s="16" t="s">
        <v>17780</v>
      </c>
      <c r="E629" s="16" t="s">
        <v>4333</v>
      </c>
      <c r="F629" s="16" t="str">
        <f t="shared" si="9"/>
        <v>"INSERT INTO `locations` (`id`, `name`, `latitude`, `longitude`, `province`, `region_1`, `region_2`, `region_3`, `street`, `number`, `postal`, `img`, `last_modified`) VALUES (NULL,'"&amp;SUBSTITUTE('Locations-Stops'!F631;"'";"\'")&amp;"',"&amp;IF('Locations-Stops'!D631&lt;&gt;"";LEFT('Locations-Stops'!D631;2)&amp;"."&amp;RIGHT('Locations-Stops'!D631;LEN('Locations-Stops'!D631)-2);"0")&amp;","&amp;IF('Locations-Stops'!E631&lt;&gt;"";LEFT('Locations-Stops'!E631;1)&amp;"."&amp;RIGHT('Locations-Stops'!E631;LEN('Locations-Stops'!E631)-1);"0")&amp;","&amp;IF('Locations-Stops'!G631&lt;&gt;"";VLOOKUP('Locations-Stops'!G631;Regions!A2:B300;2;FALSE);"0")&amp;","&amp;IF('Locations-Stops'!H631&lt;&gt;"";VLOOKUP('Locations-Stops'!H631;Regions!C2:D300;2;FALSE);"0")&amp;","&amp;IF('Locations-Stops'!I631&lt;&gt;"";VLOOKUP('Locations-Stops'!I631;Regions!F2:G300;2;FALSE);"0")&amp;","&amp;IF('Locations-Stops'!J631&lt;&gt;"";VLOOKUP('Locations-Stops'!J631;Regions!I2:J300;2;FALSE);"0")&amp;",'"&amp;IF('Locations-Stops'!K631&lt;&gt;"";SUBSTITUTE('Locations-Stops'!K631;"'";"\'");"")&amp;"','"&amp;IF('Locations-Stops'!L631&lt;&gt;"";'Locations-Stops'!L631;"")&amp;"','"&amp;IF('Locations-Stops'!M631&lt;&gt;"";'Locations-Stops'!M631;"")&amp;"','"&amp;IF('Locations-Stops'!N631&lt;&gt;"";'Locations-Stops'!N631;"")&amp;"', CURRENT_TIMESTAMP);"</v>
      </c>
    </row>
    <row r="630" spans="3:6" x14ac:dyDescent="0.25">
      <c r="C630" s="16">
        <v>632</v>
      </c>
      <c r="D630" s="16" t="s">
        <v>17780</v>
      </c>
      <c r="E630" s="16" t="s">
        <v>4333</v>
      </c>
      <c r="F630" s="16" t="str">
        <f t="shared" si="9"/>
        <v>"INSERT INTO `locations` (`id`, `name`, `latitude`, `longitude`, `province`, `region_1`, `region_2`, `region_3`, `street`, `number`, `postal`, `img`, `last_modified`) VALUES (NULL,'"&amp;SUBSTITUTE('Locations-Stops'!F632;"'";"\'")&amp;"',"&amp;IF('Locations-Stops'!D632&lt;&gt;"";LEFT('Locations-Stops'!D632;2)&amp;"."&amp;RIGHT('Locations-Stops'!D632;LEN('Locations-Stops'!D632)-2);"0")&amp;","&amp;IF('Locations-Stops'!E632&lt;&gt;"";LEFT('Locations-Stops'!E632;1)&amp;"."&amp;RIGHT('Locations-Stops'!E632;LEN('Locations-Stops'!E632)-1);"0")&amp;","&amp;IF('Locations-Stops'!G632&lt;&gt;"";VLOOKUP('Locations-Stops'!G632;Regions!A2:B300;2;FALSE);"0")&amp;","&amp;IF('Locations-Stops'!H632&lt;&gt;"";VLOOKUP('Locations-Stops'!H632;Regions!C2:D300;2;FALSE);"0")&amp;","&amp;IF('Locations-Stops'!I632&lt;&gt;"";VLOOKUP('Locations-Stops'!I632;Regions!F2:G300;2;FALSE);"0")&amp;","&amp;IF('Locations-Stops'!J632&lt;&gt;"";VLOOKUP('Locations-Stops'!J632;Regions!I2:J300;2;FALSE);"0")&amp;",'"&amp;IF('Locations-Stops'!K632&lt;&gt;"";SUBSTITUTE('Locations-Stops'!K632;"'";"\'");"")&amp;"','"&amp;IF('Locations-Stops'!L632&lt;&gt;"";'Locations-Stops'!L632;"")&amp;"','"&amp;IF('Locations-Stops'!M632&lt;&gt;"";'Locations-Stops'!M632;"")&amp;"','"&amp;IF('Locations-Stops'!N632&lt;&gt;"";'Locations-Stops'!N632;"")&amp;"', CURRENT_TIMESTAMP);"</v>
      </c>
    </row>
    <row r="631" spans="3:6" x14ac:dyDescent="0.25">
      <c r="C631" s="16">
        <v>633</v>
      </c>
      <c r="D631" s="16" t="s">
        <v>17780</v>
      </c>
      <c r="E631" s="16" t="s">
        <v>4333</v>
      </c>
      <c r="F631" s="16" t="str">
        <f t="shared" si="9"/>
        <v>"INSERT INTO `locations` (`id`, `name`, `latitude`, `longitude`, `province`, `region_1`, `region_2`, `region_3`, `street`, `number`, `postal`, `img`, `last_modified`) VALUES (NULL,'"&amp;SUBSTITUTE('Locations-Stops'!F633;"'";"\'")&amp;"',"&amp;IF('Locations-Stops'!D633&lt;&gt;"";LEFT('Locations-Stops'!D633;2)&amp;"."&amp;RIGHT('Locations-Stops'!D633;LEN('Locations-Stops'!D633)-2);"0")&amp;","&amp;IF('Locations-Stops'!E633&lt;&gt;"";LEFT('Locations-Stops'!E633;1)&amp;"."&amp;RIGHT('Locations-Stops'!E633;LEN('Locations-Stops'!E633)-1);"0")&amp;","&amp;IF('Locations-Stops'!G633&lt;&gt;"";VLOOKUP('Locations-Stops'!G633;Regions!A2:B300;2;FALSE);"0")&amp;","&amp;IF('Locations-Stops'!H633&lt;&gt;"";VLOOKUP('Locations-Stops'!H633;Regions!C2:D300;2;FALSE);"0")&amp;","&amp;IF('Locations-Stops'!I633&lt;&gt;"";VLOOKUP('Locations-Stops'!I633;Regions!F2:G300;2;FALSE);"0")&amp;","&amp;IF('Locations-Stops'!J633&lt;&gt;"";VLOOKUP('Locations-Stops'!J633;Regions!I2:J300;2;FALSE);"0")&amp;",'"&amp;IF('Locations-Stops'!K633&lt;&gt;"";SUBSTITUTE('Locations-Stops'!K633;"'";"\'");"")&amp;"','"&amp;IF('Locations-Stops'!L633&lt;&gt;"";'Locations-Stops'!L633;"")&amp;"','"&amp;IF('Locations-Stops'!M633&lt;&gt;"";'Locations-Stops'!M633;"")&amp;"','"&amp;IF('Locations-Stops'!N633&lt;&gt;"";'Locations-Stops'!N633;"")&amp;"', CURRENT_TIMESTAMP);"</v>
      </c>
    </row>
    <row r="632" spans="3:6" x14ac:dyDescent="0.25">
      <c r="C632" s="16">
        <v>634</v>
      </c>
      <c r="D632" s="16" t="s">
        <v>17780</v>
      </c>
      <c r="E632" s="16" t="s">
        <v>4333</v>
      </c>
      <c r="F632" s="16" t="str">
        <f t="shared" si="9"/>
        <v>"INSERT INTO `locations` (`id`, `name`, `latitude`, `longitude`, `province`, `region_1`, `region_2`, `region_3`, `street`, `number`, `postal`, `img`, `last_modified`) VALUES (NULL,'"&amp;SUBSTITUTE('Locations-Stops'!F634;"'";"\'")&amp;"',"&amp;IF('Locations-Stops'!D634&lt;&gt;"";LEFT('Locations-Stops'!D634;2)&amp;"."&amp;RIGHT('Locations-Stops'!D634;LEN('Locations-Stops'!D634)-2);"0")&amp;","&amp;IF('Locations-Stops'!E634&lt;&gt;"";LEFT('Locations-Stops'!E634;1)&amp;"."&amp;RIGHT('Locations-Stops'!E634;LEN('Locations-Stops'!E634)-1);"0")&amp;","&amp;IF('Locations-Stops'!G634&lt;&gt;"";VLOOKUP('Locations-Stops'!G634;Regions!A2:B300;2;FALSE);"0")&amp;","&amp;IF('Locations-Stops'!H634&lt;&gt;"";VLOOKUP('Locations-Stops'!H634;Regions!C2:D300;2;FALSE);"0")&amp;","&amp;IF('Locations-Stops'!I634&lt;&gt;"";VLOOKUP('Locations-Stops'!I634;Regions!F2:G300;2;FALSE);"0")&amp;","&amp;IF('Locations-Stops'!J634&lt;&gt;"";VLOOKUP('Locations-Stops'!J634;Regions!I2:J300;2;FALSE);"0")&amp;",'"&amp;IF('Locations-Stops'!K634&lt;&gt;"";SUBSTITUTE('Locations-Stops'!K634;"'";"\'");"")&amp;"','"&amp;IF('Locations-Stops'!L634&lt;&gt;"";'Locations-Stops'!L634;"")&amp;"','"&amp;IF('Locations-Stops'!M634&lt;&gt;"";'Locations-Stops'!M634;"")&amp;"','"&amp;IF('Locations-Stops'!N634&lt;&gt;"";'Locations-Stops'!N634;"")&amp;"', CURRENT_TIMESTAMP);"</v>
      </c>
    </row>
    <row r="633" spans="3:6" x14ac:dyDescent="0.25">
      <c r="C633" s="16">
        <v>635</v>
      </c>
      <c r="D633" s="16" t="s">
        <v>17780</v>
      </c>
      <c r="E633" s="16" t="s">
        <v>4333</v>
      </c>
      <c r="F633" s="16" t="str">
        <f t="shared" si="9"/>
        <v>"INSERT INTO `locations` (`id`, `name`, `latitude`, `longitude`, `province`, `region_1`, `region_2`, `region_3`, `street`, `number`, `postal`, `img`, `last_modified`) VALUES (NULL,'"&amp;SUBSTITUTE('Locations-Stops'!F635;"'";"\'")&amp;"',"&amp;IF('Locations-Stops'!D635&lt;&gt;"";LEFT('Locations-Stops'!D635;2)&amp;"."&amp;RIGHT('Locations-Stops'!D635;LEN('Locations-Stops'!D635)-2);"0")&amp;","&amp;IF('Locations-Stops'!E635&lt;&gt;"";LEFT('Locations-Stops'!E635;1)&amp;"."&amp;RIGHT('Locations-Stops'!E635;LEN('Locations-Stops'!E635)-1);"0")&amp;","&amp;IF('Locations-Stops'!G635&lt;&gt;"";VLOOKUP('Locations-Stops'!G635;Regions!A2:B300;2;FALSE);"0")&amp;","&amp;IF('Locations-Stops'!H635&lt;&gt;"";VLOOKUP('Locations-Stops'!H635;Regions!C2:D300;2;FALSE);"0")&amp;","&amp;IF('Locations-Stops'!I635&lt;&gt;"";VLOOKUP('Locations-Stops'!I635;Regions!F2:G300;2;FALSE);"0")&amp;","&amp;IF('Locations-Stops'!J635&lt;&gt;"";VLOOKUP('Locations-Stops'!J635;Regions!I2:J300;2;FALSE);"0")&amp;",'"&amp;IF('Locations-Stops'!K635&lt;&gt;"";SUBSTITUTE('Locations-Stops'!K635;"'";"\'");"")&amp;"','"&amp;IF('Locations-Stops'!L635&lt;&gt;"";'Locations-Stops'!L635;"")&amp;"','"&amp;IF('Locations-Stops'!M635&lt;&gt;"";'Locations-Stops'!M635;"")&amp;"','"&amp;IF('Locations-Stops'!N635&lt;&gt;"";'Locations-Stops'!N635;"")&amp;"', CURRENT_TIMESTAMP);"</v>
      </c>
    </row>
    <row r="634" spans="3:6" x14ac:dyDescent="0.25">
      <c r="C634" s="16">
        <v>636</v>
      </c>
      <c r="D634" s="16" t="s">
        <v>17780</v>
      </c>
      <c r="E634" s="16" t="s">
        <v>4333</v>
      </c>
      <c r="F634" s="16" t="str">
        <f t="shared" si="9"/>
        <v>"INSERT INTO `locations` (`id`, `name`, `latitude`, `longitude`, `province`, `region_1`, `region_2`, `region_3`, `street`, `number`, `postal`, `img`, `last_modified`) VALUES (NULL,'"&amp;SUBSTITUTE('Locations-Stops'!F636;"'";"\'")&amp;"',"&amp;IF('Locations-Stops'!D636&lt;&gt;"";LEFT('Locations-Stops'!D636;2)&amp;"."&amp;RIGHT('Locations-Stops'!D636;LEN('Locations-Stops'!D636)-2);"0")&amp;","&amp;IF('Locations-Stops'!E636&lt;&gt;"";LEFT('Locations-Stops'!E636;1)&amp;"."&amp;RIGHT('Locations-Stops'!E636;LEN('Locations-Stops'!E636)-1);"0")&amp;","&amp;IF('Locations-Stops'!G636&lt;&gt;"";VLOOKUP('Locations-Stops'!G636;Regions!A2:B300;2;FALSE);"0")&amp;","&amp;IF('Locations-Stops'!H636&lt;&gt;"";VLOOKUP('Locations-Stops'!H636;Regions!C2:D300;2;FALSE);"0")&amp;","&amp;IF('Locations-Stops'!I636&lt;&gt;"";VLOOKUP('Locations-Stops'!I636;Regions!F2:G300;2;FALSE);"0")&amp;","&amp;IF('Locations-Stops'!J636&lt;&gt;"";VLOOKUP('Locations-Stops'!J636;Regions!I2:J300;2;FALSE);"0")&amp;",'"&amp;IF('Locations-Stops'!K636&lt;&gt;"";SUBSTITUTE('Locations-Stops'!K636;"'";"\'");"")&amp;"','"&amp;IF('Locations-Stops'!L636&lt;&gt;"";'Locations-Stops'!L636;"")&amp;"','"&amp;IF('Locations-Stops'!M636&lt;&gt;"";'Locations-Stops'!M636;"")&amp;"','"&amp;IF('Locations-Stops'!N636&lt;&gt;"";'Locations-Stops'!N636;"")&amp;"', CURRENT_TIMESTAMP);"</v>
      </c>
    </row>
    <row r="635" spans="3:6" x14ac:dyDescent="0.25">
      <c r="C635" s="16">
        <v>637</v>
      </c>
      <c r="D635" s="16" t="s">
        <v>17780</v>
      </c>
      <c r="E635" s="16" t="s">
        <v>4333</v>
      </c>
      <c r="F635" s="16" t="str">
        <f t="shared" si="9"/>
        <v>"INSERT INTO `locations` (`id`, `name`, `latitude`, `longitude`, `province`, `region_1`, `region_2`, `region_3`, `street`, `number`, `postal`, `img`, `last_modified`) VALUES (NULL,'"&amp;SUBSTITUTE('Locations-Stops'!F637;"'";"\'")&amp;"',"&amp;IF('Locations-Stops'!D637&lt;&gt;"";LEFT('Locations-Stops'!D637;2)&amp;"."&amp;RIGHT('Locations-Stops'!D637;LEN('Locations-Stops'!D637)-2);"0")&amp;","&amp;IF('Locations-Stops'!E637&lt;&gt;"";LEFT('Locations-Stops'!E637;1)&amp;"."&amp;RIGHT('Locations-Stops'!E637;LEN('Locations-Stops'!E637)-1);"0")&amp;","&amp;IF('Locations-Stops'!G637&lt;&gt;"";VLOOKUP('Locations-Stops'!G637;Regions!A2:B300;2;FALSE);"0")&amp;","&amp;IF('Locations-Stops'!H637&lt;&gt;"";VLOOKUP('Locations-Stops'!H637;Regions!C2:D300;2;FALSE);"0")&amp;","&amp;IF('Locations-Stops'!I637&lt;&gt;"";VLOOKUP('Locations-Stops'!I637;Regions!F2:G300;2;FALSE);"0")&amp;","&amp;IF('Locations-Stops'!J637&lt;&gt;"";VLOOKUP('Locations-Stops'!J637;Regions!I2:J300;2;FALSE);"0")&amp;",'"&amp;IF('Locations-Stops'!K637&lt;&gt;"";SUBSTITUTE('Locations-Stops'!K637;"'";"\'");"")&amp;"','"&amp;IF('Locations-Stops'!L637&lt;&gt;"";'Locations-Stops'!L637;"")&amp;"','"&amp;IF('Locations-Stops'!M637&lt;&gt;"";'Locations-Stops'!M637;"")&amp;"','"&amp;IF('Locations-Stops'!N637&lt;&gt;"";'Locations-Stops'!N637;"")&amp;"', CURRENT_TIMESTAMP);"</v>
      </c>
    </row>
    <row r="636" spans="3:6" x14ac:dyDescent="0.25">
      <c r="C636" s="16">
        <v>638</v>
      </c>
      <c r="D636" s="16" t="s">
        <v>17780</v>
      </c>
      <c r="E636" s="16" t="s">
        <v>4333</v>
      </c>
      <c r="F636" s="16" t="str">
        <f t="shared" si="9"/>
        <v>"INSERT INTO `locations` (`id`, `name`, `latitude`, `longitude`, `province`, `region_1`, `region_2`, `region_3`, `street`, `number`, `postal`, `img`, `last_modified`) VALUES (NULL,'"&amp;SUBSTITUTE('Locations-Stops'!F638;"'";"\'")&amp;"',"&amp;IF('Locations-Stops'!D638&lt;&gt;"";LEFT('Locations-Stops'!D638;2)&amp;"."&amp;RIGHT('Locations-Stops'!D638;LEN('Locations-Stops'!D638)-2);"0")&amp;","&amp;IF('Locations-Stops'!E638&lt;&gt;"";LEFT('Locations-Stops'!E638;1)&amp;"."&amp;RIGHT('Locations-Stops'!E638;LEN('Locations-Stops'!E638)-1);"0")&amp;","&amp;IF('Locations-Stops'!G638&lt;&gt;"";VLOOKUP('Locations-Stops'!G638;Regions!A2:B300;2;FALSE);"0")&amp;","&amp;IF('Locations-Stops'!H638&lt;&gt;"";VLOOKUP('Locations-Stops'!H638;Regions!C2:D300;2;FALSE);"0")&amp;","&amp;IF('Locations-Stops'!I638&lt;&gt;"";VLOOKUP('Locations-Stops'!I638;Regions!F2:G300;2;FALSE);"0")&amp;","&amp;IF('Locations-Stops'!J638&lt;&gt;"";VLOOKUP('Locations-Stops'!J638;Regions!I2:J300;2;FALSE);"0")&amp;",'"&amp;IF('Locations-Stops'!K638&lt;&gt;"";SUBSTITUTE('Locations-Stops'!K638;"'";"\'");"")&amp;"','"&amp;IF('Locations-Stops'!L638&lt;&gt;"";'Locations-Stops'!L638;"")&amp;"','"&amp;IF('Locations-Stops'!M638&lt;&gt;"";'Locations-Stops'!M638;"")&amp;"','"&amp;IF('Locations-Stops'!N638&lt;&gt;"";'Locations-Stops'!N638;"")&amp;"', CURRENT_TIMESTAMP);"</v>
      </c>
    </row>
    <row r="637" spans="3:6" x14ac:dyDescent="0.25">
      <c r="C637" s="16">
        <v>639</v>
      </c>
      <c r="D637" s="16" t="s">
        <v>17780</v>
      </c>
      <c r="E637" s="16" t="s">
        <v>4333</v>
      </c>
      <c r="F637" s="16" t="str">
        <f t="shared" si="9"/>
        <v>"INSERT INTO `locations` (`id`, `name`, `latitude`, `longitude`, `province`, `region_1`, `region_2`, `region_3`, `street`, `number`, `postal`, `img`, `last_modified`) VALUES (NULL,'"&amp;SUBSTITUTE('Locations-Stops'!F639;"'";"\'")&amp;"',"&amp;IF('Locations-Stops'!D639&lt;&gt;"";LEFT('Locations-Stops'!D639;2)&amp;"."&amp;RIGHT('Locations-Stops'!D639;LEN('Locations-Stops'!D639)-2);"0")&amp;","&amp;IF('Locations-Stops'!E639&lt;&gt;"";LEFT('Locations-Stops'!E639;1)&amp;"."&amp;RIGHT('Locations-Stops'!E639;LEN('Locations-Stops'!E639)-1);"0")&amp;","&amp;IF('Locations-Stops'!G639&lt;&gt;"";VLOOKUP('Locations-Stops'!G639;Regions!A2:B300;2;FALSE);"0")&amp;","&amp;IF('Locations-Stops'!H639&lt;&gt;"";VLOOKUP('Locations-Stops'!H639;Regions!C2:D300;2;FALSE);"0")&amp;","&amp;IF('Locations-Stops'!I639&lt;&gt;"";VLOOKUP('Locations-Stops'!I639;Regions!F2:G300;2;FALSE);"0")&amp;","&amp;IF('Locations-Stops'!J639&lt;&gt;"";VLOOKUP('Locations-Stops'!J639;Regions!I2:J300;2;FALSE);"0")&amp;",'"&amp;IF('Locations-Stops'!K639&lt;&gt;"";SUBSTITUTE('Locations-Stops'!K639;"'";"\'");"")&amp;"','"&amp;IF('Locations-Stops'!L639&lt;&gt;"";'Locations-Stops'!L639;"")&amp;"','"&amp;IF('Locations-Stops'!M639&lt;&gt;"";'Locations-Stops'!M639;"")&amp;"','"&amp;IF('Locations-Stops'!N639&lt;&gt;"";'Locations-Stops'!N639;"")&amp;"', CURRENT_TIMESTAMP);"</v>
      </c>
    </row>
    <row r="638" spans="3:6" x14ac:dyDescent="0.25">
      <c r="C638" s="16">
        <v>640</v>
      </c>
      <c r="D638" s="16" t="s">
        <v>17780</v>
      </c>
      <c r="E638" s="16" t="s">
        <v>4333</v>
      </c>
      <c r="F638" s="16" t="str">
        <f t="shared" si="9"/>
        <v>"INSERT INTO `locations` (`id`, `name`, `latitude`, `longitude`, `province`, `region_1`, `region_2`, `region_3`, `street`, `number`, `postal`, `img`, `last_modified`) VALUES (NULL,'"&amp;SUBSTITUTE('Locations-Stops'!F640;"'";"\'")&amp;"',"&amp;IF('Locations-Stops'!D640&lt;&gt;"";LEFT('Locations-Stops'!D640;2)&amp;"."&amp;RIGHT('Locations-Stops'!D640;LEN('Locations-Stops'!D640)-2);"0")&amp;","&amp;IF('Locations-Stops'!E640&lt;&gt;"";LEFT('Locations-Stops'!E640;1)&amp;"."&amp;RIGHT('Locations-Stops'!E640;LEN('Locations-Stops'!E640)-1);"0")&amp;","&amp;IF('Locations-Stops'!G640&lt;&gt;"";VLOOKUP('Locations-Stops'!G640;Regions!A2:B300;2;FALSE);"0")&amp;","&amp;IF('Locations-Stops'!H640&lt;&gt;"";VLOOKUP('Locations-Stops'!H640;Regions!C2:D300;2;FALSE);"0")&amp;","&amp;IF('Locations-Stops'!I640&lt;&gt;"";VLOOKUP('Locations-Stops'!I640;Regions!F2:G300;2;FALSE);"0")&amp;","&amp;IF('Locations-Stops'!J640&lt;&gt;"";VLOOKUP('Locations-Stops'!J640;Regions!I2:J300;2;FALSE);"0")&amp;",'"&amp;IF('Locations-Stops'!K640&lt;&gt;"";SUBSTITUTE('Locations-Stops'!K640;"'";"\'");"")&amp;"','"&amp;IF('Locations-Stops'!L640&lt;&gt;"";'Locations-Stops'!L640;"")&amp;"','"&amp;IF('Locations-Stops'!M640&lt;&gt;"";'Locations-Stops'!M640;"")&amp;"','"&amp;IF('Locations-Stops'!N640&lt;&gt;"";'Locations-Stops'!N640;"")&amp;"', CURRENT_TIMESTAMP);"</v>
      </c>
    </row>
    <row r="639" spans="3:6" x14ac:dyDescent="0.25">
      <c r="C639" s="16">
        <v>641</v>
      </c>
      <c r="D639" s="16" t="s">
        <v>17780</v>
      </c>
      <c r="E639" s="16" t="s">
        <v>4333</v>
      </c>
      <c r="F639" s="16" t="str">
        <f t="shared" si="9"/>
        <v>"INSERT INTO `locations` (`id`, `name`, `latitude`, `longitude`, `province`, `region_1`, `region_2`, `region_3`, `street`, `number`, `postal`, `img`, `last_modified`) VALUES (NULL,'"&amp;SUBSTITUTE('Locations-Stops'!F641;"'";"\'")&amp;"',"&amp;IF('Locations-Stops'!D641&lt;&gt;"";LEFT('Locations-Stops'!D641;2)&amp;"."&amp;RIGHT('Locations-Stops'!D641;LEN('Locations-Stops'!D641)-2);"0")&amp;","&amp;IF('Locations-Stops'!E641&lt;&gt;"";LEFT('Locations-Stops'!E641;1)&amp;"."&amp;RIGHT('Locations-Stops'!E641;LEN('Locations-Stops'!E641)-1);"0")&amp;","&amp;IF('Locations-Stops'!G641&lt;&gt;"";VLOOKUP('Locations-Stops'!G641;Regions!A2:B300;2;FALSE);"0")&amp;","&amp;IF('Locations-Stops'!H641&lt;&gt;"";VLOOKUP('Locations-Stops'!H641;Regions!C2:D300;2;FALSE);"0")&amp;","&amp;IF('Locations-Stops'!I641&lt;&gt;"";VLOOKUP('Locations-Stops'!I641;Regions!F2:G300;2;FALSE);"0")&amp;","&amp;IF('Locations-Stops'!J641&lt;&gt;"";VLOOKUP('Locations-Stops'!J641;Regions!I2:J300;2;FALSE);"0")&amp;",'"&amp;IF('Locations-Stops'!K641&lt;&gt;"";SUBSTITUTE('Locations-Stops'!K641;"'";"\'");"")&amp;"','"&amp;IF('Locations-Stops'!L641&lt;&gt;"";'Locations-Stops'!L641;"")&amp;"','"&amp;IF('Locations-Stops'!M641&lt;&gt;"";'Locations-Stops'!M641;"")&amp;"','"&amp;IF('Locations-Stops'!N641&lt;&gt;"";'Locations-Stops'!N641;"")&amp;"', CURRENT_TIMESTAMP);"</v>
      </c>
    </row>
    <row r="640" spans="3:6" x14ac:dyDescent="0.25">
      <c r="C640" s="16">
        <v>642</v>
      </c>
      <c r="D640" s="16" t="s">
        <v>17780</v>
      </c>
      <c r="E640" s="16" t="s">
        <v>4333</v>
      </c>
      <c r="F640" s="16" t="str">
        <f t="shared" si="9"/>
        <v>"INSERT INTO `locations` (`id`, `name`, `latitude`, `longitude`, `province`, `region_1`, `region_2`, `region_3`, `street`, `number`, `postal`, `img`, `last_modified`) VALUES (NULL,'"&amp;SUBSTITUTE('Locations-Stops'!F642;"'";"\'")&amp;"',"&amp;IF('Locations-Stops'!D642&lt;&gt;"";LEFT('Locations-Stops'!D642;2)&amp;"."&amp;RIGHT('Locations-Stops'!D642;LEN('Locations-Stops'!D642)-2);"0")&amp;","&amp;IF('Locations-Stops'!E642&lt;&gt;"";LEFT('Locations-Stops'!E642;1)&amp;"."&amp;RIGHT('Locations-Stops'!E642;LEN('Locations-Stops'!E642)-1);"0")&amp;","&amp;IF('Locations-Stops'!G642&lt;&gt;"";VLOOKUP('Locations-Stops'!G642;Regions!A2:B300;2;FALSE);"0")&amp;","&amp;IF('Locations-Stops'!H642&lt;&gt;"";VLOOKUP('Locations-Stops'!H642;Regions!C2:D300;2;FALSE);"0")&amp;","&amp;IF('Locations-Stops'!I642&lt;&gt;"";VLOOKUP('Locations-Stops'!I642;Regions!F2:G300;2;FALSE);"0")&amp;","&amp;IF('Locations-Stops'!J642&lt;&gt;"";VLOOKUP('Locations-Stops'!J642;Regions!I2:J300;2;FALSE);"0")&amp;",'"&amp;IF('Locations-Stops'!K642&lt;&gt;"";SUBSTITUTE('Locations-Stops'!K642;"'";"\'");"")&amp;"','"&amp;IF('Locations-Stops'!L642&lt;&gt;"";'Locations-Stops'!L642;"")&amp;"','"&amp;IF('Locations-Stops'!M642&lt;&gt;"";'Locations-Stops'!M642;"")&amp;"','"&amp;IF('Locations-Stops'!N642&lt;&gt;"";'Locations-Stops'!N642;"")&amp;"', CURRENT_TIMESTAMP);"</v>
      </c>
    </row>
    <row r="641" spans="3:6" x14ac:dyDescent="0.25">
      <c r="C641" s="16">
        <v>643</v>
      </c>
      <c r="D641" s="16" t="s">
        <v>17780</v>
      </c>
      <c r="E641" s="16" t="s">
        <v>4333</v>
      </c>
      <c r="F641" s="16" t="str">
        <f t="shared" si="9"/>
        <v>"INSERT INTO `locations` (`id`, `name`, `latitude`, `longitude`, `province`, `region_1`, `region_2`, `region_3`, `street`, `number`, `postal`, `img`, `last_modified`) VALUES (NULL,'"&amp;SUBSTITUTE('Locations-Stops'!F643;"'";"\'")&amp;"',"&amp;IF('Locations-Stops'!D643&lt;&gt;"";LEFT('Locations-Stops'!D643;2)&amp;"."&amp;RIGHT('Locations-Stops'!D643;LEN('Locations-Stops'!D643)-2);"0")&amp;","&amp;IF('Locations-Stops'!E643&lt;&gt;"";LEFT('Locations-Stops'!E643;1)&amp;"."&amp;RIGHT('Locations-Stops'!E643;LEN('Locations-Stops'!E643)-1);"0")&amp;","&amp;IF('Locations-Stops'!G643&lt;&gt;"";VLOOKUP('Locations-Stops'!G643;Regions!A2:B300;2;FALSE);"0")&amp;","&amp;IF('Locations-Stops'!H643&lt;&gt;"";VLOOKUP('Locations-Stops'!H643;Regions!C2:D300;2;FALSE);"0")&amp;","&amp;IF('Locations-Stops'!I643&lt;&gt;"";VLOOKUP('Locations-Stops'!I643;Regions!F2:G300;2;FALSE);"0")&amp;","&amp;IF('Locations-Stops'!J643&lt;&gt;"";VLOOKUP('Locations-Stops'!J643;Regions!I2:J300;2;FALSE);"0")&amp;",'"&amp;IF('Locations-Stops'!K643&lt;&gt;"";SUBSTITUTE('Locations-Stops'!K643;"'";"\'");"")&amp;"','"&amp;IF('Locations-Stops'!L643&lt;&gt;"";'Locations-Stops'!L643;"")&amp;"','"&amp;IF('Locations-Stops'!M643&lt;&gt;"";'Locations-Stops'!M643;"")&amp;"','"&amp;IF('Locations-Stops'!N643&lt;&gt;"";'Locations-Stops'!N643;"")&amp;"', CURRENT_TIMESTAMP);"</v>
      </c>
    </row>
    <row r="642" spans="3:6" x14ac:dyDescent="0.25">
      <c r="C642" s="16">
        <v>644</v>
      </c>
      <c r="D642" s="16" t="s">
        <v>17780</v>
      </c>
      <c r="E642" s="16" t="s">
        <v>4333</v>
      </c>
      <c r="F642" s="16" t="str">
        <f t="shared" ref="F642:F705" si="10">SUBSTITUTE(D642, "_NUM_", C642)</f>
        <v>"INSERT INTO `locations` (`id`, `name`, `latitude`, `longitude`, `province`, `region_1`, `region_2`, `region_3`, `street`, `number`, `postal`, `img`, `last_modified`) VALUES (NULL,'"&amp;SUBSTITUTE('Locations-Stops'!F644;"'";"\'")&amp;"',"&amp;IF('Locations-Stops'!D644&lt;&gt;"";LEFT('Locations-Stops'!D644;2)&amp;"."&amp;RIGHT('Locations-Stops'!D644;LEN('Locations-Stops'!D644)-2);"0")&amp;","&amp;IF('Locations-Stops'!E644&lt;&gt;"";LEFT('Locations-Stops'!E644;1)&amp;"."&amp;RIGHT('Locations-Stops'!E644;LEN('Locations-Stops'!E644)-1);"0")&amp;","&amp;IF('Locations-Stops'!G644&lt;&gt;"";VLOOKUP('Locations-Stops'!G644;Regions!A2:B300;2;FALSE);"0")&amp;","&amp;IF('Locations-Stops'!H644&lt;&gt;"";VLOOKUP('Locations-Stops'!H644;Regions!C2:D300;2;FALSE);"0")&amp;","&amp;IF('Locations-Stops'!I644&lt;&gt;"";VLOOKUP('Locations-Stops'!I644;Regions!F2:G300;2;FALSE);"0")&amp;","&amp;IF('Locations-Stops'!J644&lt;&gt;"";VLOOKUP('Locations-Stops'!J644;Regions!I2:J300;2;FALSE);"0")&amp;",'"&amp;IF('Locations-Stops'!K644&lt;&gt;"";SUBSTITUTE('Locations-Stops'!K644;"'";"\'");"")&amp;"','"&amp;IF('Locations-Stops'!L644&lt;&gt;"";'Locations-Stops'!L644;"")&amp;"','"&amp;IF('Locations-Stops'!M644&lt;&gt;"";'Locations-Stops'!M644;"")&amp;"','"&amp;IF('Locations-Stops'!N644&lt;&gt;"";'Locations-Stops'!N644;"")&amp;"', CURRENT_TIMESTAMP);"</v>
      </c>
    </row>
    <row r="643" spans="3:6" x14ac:dyDescent="0.25">
      <c r="C643" s="16">
        <v>645</v>
      </c>
      <c r="D643" s="16" t="s">
        <v>17780</v>
      </c>
      <c r="E643" s="16" t="s">
        <v>4333</v>
      </c>
      <c r="F643" s="16" t="str">
        <f t="shared" si="10"/>
        <v>"INSERT INTO `locations` (`id`, `name`, `latitude`, `longitude`, `province`, `region_1`, `region_2`, `region_3`, `street`, `number`, `postal`, `img`, `last_modified`) VALUES (NULL,'"&amp;SUBSTITUTE('Locations-Stops'!F645;"'";"\'")&amp;"',"&amp;IF('Locations-Stops'!D645&lt;&gt;"";LEFT('Locations-Stops'!D645;2)&amp;"."&amp;RIGHT('Locations-Stops'!D645;LEN('Locations-Stops'!D645)-2);"0")&amp;","&amp;IF('Locations-Stops'!E645&lt;&gt;"";LEFT('Locations-Stops'!E645;1)&amp;"."&amp;RIGHT('Locations-Stops'!E645;LEN('Locations-Stops'!E645)-1);"0")&amp;","&amp;IF('Locations-Stops'!G645&lt;&gt;"";VLOOKUP('Locations-Stops'!G645;Regions!A2:B300;2;FALSE);"0")&amp;","&amp;IF('Locations-Stops'!H645&lt;&gt;"";VLOOKUP('Locations-Stops'!H645;Regions!C2:D300;2;FALSE);"0")&amp;","&amp;IF('Locations-Stops'!I645&lt;&gt;"";VLOOKUP('Locations-Stops'!I645;Regions!F2:G300;2;FALSE);"0")&amp;","&amp;IF('Locations-Stops'!J645&lt;&gt;"";VLOOKUP('Locations-Stops'!J645;Regions!I2:J300;2;FALSE);"0")&amp;",'"&amp;IF('Locations-Stops'!K645&lt;&gt;"";SUBSTITUTE('Locations-Stops'!K645;"'";"\'");"")&amp;"','"&amp;IF('Locations-Stops'!L645&lt;&gt;"";'Locations-Stops'!L645;"")&amp;"','"&amp;IF('Locations-Stops'!M645&lt;&gt;"";'Locations-Stops'!M645;"")&amp;"','"&amp;IF('Locations-Stops'!N645&lt;&gt;"";'Locations-Stops'!N645;"")&amp;"', CURRENT_TIMESTAMP);"</v>
      </c>
    </row>
    <row r="644" spans="3:6" x14ac:dyDescent="0.25">
      <c r="C644" s="16">
        <v>646</v>
      </c>
      <c r="D644" s="16" t="s">
        <v>17780</v>
      </c>
      <c r="E644" s="16" t="s">
        <v>4333</v>
      </c>
      <c r="F644" s="16" t="str">
        <f t="shared" si="10"/>
        <v>"INSERT INTO `locations` (`id`, `name`, `latitude`, `longitude`, `province`, `region_1`, `region_2`, `region_3`, `street`, `number`, `postal`, `img`, `last_modified`) VALUES (NULL,'"&amp;SUBSTITUTE('Locations-Stops'!F646;"'";"\'")&amp;"',"&amp;IF('Locations-Stops'!D646&lt;&gt;"";LEFT('Locations-Stops'!D646;2)&amp;"."&amp;RIGHT('Locations-Stops'!D646;LEN('Locations-Stops'!D646)-2);"0")&amp;","&amp;IF('Locations-Stops'!E646&lt;&gt;"";LEFT('Locations-Stops'!E646;1)&amp;"."&amp;RIGHT('Locations-Stops'!E646;LEN('Locations-Stops'!E646)-1);"0")&amp;","&amp;IF('Locations-Stops'!G646&lt;&gt;"";VLOOKUP('Locations-Stops'!G646;Regions!A2:B300;2;FALSE);"0")&amp;","&amp;IF('Locations-Stops'!H646&lt;&gt;"";VLOOKUP('Locations-Stops'!H646;Regions!C2:D300;2;FALSE);"0")&amp;","&amp;IF('Locations-Stops'!I646&lt;&gt;"";VLOOKUP('Locations-Stops'!I646;Regions!F2:G300;2;FALSE);"0")&amp;","&amp;IF('Locations-Stops'!J646&lt;&gt;"";VLOOKUP('Locations-Stops'!J646;Regions!I2:J300;2;FALSE);"0")&amp;",'"&amp;IF('Locations-Stops'!K646&lt;&gt;"";SUBSTITUTE('Locations-Stops'!K646;"'";"\'");"")&amp;"','"&amp;IF('Locations-Stops'!L646&lt;&gt;"";'Locations-Stops'!L646;"")&amp;"','"&amp;IF('Locations-Stops'!M646&lt;&gt;"";'Locations-Stops'!M646;"")&amp;"','"&amp;IF('Locations-Stops'!N646&lt;&gt;"";'Locations-Stops'!N646;"")&amp;"', CURRENT_TIMESTAMP);"</v>
      </c>
    </row>
    <row r="645" spans="3:6" x14ac:dyDescent="0.25">
      <c r="C645" s="16">
        <v>647</v>
      </c>
      <c r="D645" s="16" t="s">
        <v>17780</v>
      </c>
      <c r="E645" s="16" t="s">
        <v>4333</v>
      </c>
      <c r="F645" s="16" t="str">
        <f t="shared" si="10"/>
        <v>"INSERT INTO `locations` (`id`, `name`, `latitude`, `longitude`, `province`, `region_1`, `region_2`, `region_3`, `street`, `number`, `postal`, `img`, `last_modified`) VALUES (NULL,'"&amp;SUBSTITUTE('Locations-Stops'!F647;"'";"\'")&amp;"',"&amp;IF('Locations-Stops'!D647&lt;&gt;"";LEFT('Locations-Stops'!D647;2)&amp;"."&amp;RIGHT('Locations-Stops'!D647;LEN('Locations-Stops'!D647)-2);"0")&amp;","&amp;IF('Locations-Stops'!E647&lt;&gt;"";LEFT('Locations-Stops'!E647;1)&amp;"."&amp;RIGHT('Locations-Stops'!E647;LEN('Locations-Stops'!E647)-1);"0")&amp;","&amp;IF('Locations-Stops'!G647&lt;&gt;"";VLOOKUP('Locations-Stops'!G647;Regions!A2:B300;2;FALSE);"0")&amp;","&amp;IF('Locations-Stops'!H647&lt;&gt;"";VLOOKUP('Locations-Stops'!H647;Regions!C2:D300;2;FALSE);"0")&amp;","&amp;IF('Locations-Stops'!I647&lt;&gt;"";VLOOKUP('Locations-Stops'!I647;Regions!F2:G300;2;FALSE);"0")&amp;","&amp;IF('Locations-Stops'!J647&lt;&gt;"";VLOOKUP('Locations-Stops'!J647;Regions!I2:J300;2;FALSE);"0")&amp;",'"&amp;IF('Locations-Stops'!K647&lt;&gt;"";SUBSTITUTE('Locations-Stops'!K647;"'";"\'");"")&amp;"','"&amp;IF('Locations-Stops'!L647&lt;&gt;"";'Locations-Stops'!L647;"")&amp;"','"&amp;IF('Locations-Stops'!M647&lt;&gt;"";'Locations-Stops'!M647;"")&amp;"','"&amp;IF('Locations-Stops'!N647&lt;&gt;"";'Locations-Stops'!N647;"")&amp;"', CURRENT_TIMESTAMP);"</v>
      </c>
    </row>
    <row r="646" spans="3:6" x14ac:dyDescent="0.25">
      <c r="C646" s="16">
        <v>648</v>
      </c>
      <c r="D646" s="16" t="s">
        <v>17780</v>
      </c>
      <c r="E646" s="16" t="s">
        <v>4333</v>
      </c>
      <c r="F646" s="16" t="str">
        <f t="shared" si="10"/>
        <v>"INSERT INTO `locations` (`id`, `name`, `latitude`, `longitude`, `province`, `region_1`, `region_2`, `region_3`, `street`, `number`, `postal`, `img`, `last_modified`) VALUES (NULL,'"&amp;SUBSTITUTE('Locations-Stops'!F648;"'";"\'")&amp;"',"&amp;IF('Locations-Stops'!D648&lt;&gt;"";LEFT('Locations-Stops'!D648;2)&amp;"."&amp;RIGHT('Locations-Stops'!D648;LEN('Locations-Stops'!D648)-2);"0")&amp;","&amp;IF('Locations-Stops'!E648&lt;&gt;"";LEFT('Locations-Stops'!E648;1)&amp;"."&amp;RIGHT('Locations-Stops'!E648;LEN('Locations-Stops'!E648)-1);"0")&amp;","&amp;IF('Locations-Stops'!G648&lt;&gt;"";VLOOKUP('Locations-Stops'!G648;Regions!A2:B300;2;FALSE);"0")&amp;","&amp;IF('Locations-Stops'!H648&lt;&gt;"";VLOOKUP('Locations-Stops'!H648;Regions!C2:D300;2;FALSE);"0")&amp;","&amp;IF('Locations-Stops'!I648&lt;&gt;"";VLOOKUP('Locations-Stops'!I648;Regions!F2:G300;2;FALSE);"0")&amp;","&amp;IF('Locations-Stops'!J648&lt;&gt;"";VLOOKUP('Locations-Stops'!J648;Regions!I2:J300;2;FALSE);"0")&amp;",'"&amp;IF('Locations-Stops'!K648&lt;&gt;"";SUBSTITUTE('Locations-Stops'!K648;"'";"\'");"")&amp;"','"&amp;IF('Locations-Stops'!L648&lt;&gt;"";'Locations-Stops'!L648;"")&amp;"','"&amp;IF('Locations-Stops'!M648&lt;&gt;"";'Locations-Stops'!M648;"")&amp;"','"&amp;IF('Locations-Stops'!N648&lt;&gt;"";'Locations-Stops'!N648;"")&amp;"', CURRENT_TIMESTAMP);"</v>
      </c>
    </row>
    <row r="647" spans="3:6" x14ac:dyDescent="0.25">
      <c r="C647" s="16">
        <v>649</v>
      </c>
      <c r="D647" s="16" t="s">
        <v>17780</v>
      </c>
      <c r="E647" s="16" t="s">
        <v>4333</v>
      </c>
      <c r="F647" s="16" t="str">
        <f t="shared" si="10"/>
        <v>"INSERT INTO `locations` (`id`, `name`, `latitude`, `longitude`, `province`, `region_1`, `region_2`, `region_3`, `street`, `number`, `postal`, `img`, `last_modified`) VALUES (NULL,'"&amp;SUBSTITUTE('Locations-Stops'!F649;"'";"\'")&amp;"',"&amp;IF('Locations-Stops'!D649&lt;&gt;"";LEFT('Locations-Stops'!D649;2)&amp;"."&amp;RIGHT('Locations-Stops'!D649;LEN('Locations-Stops'!D649)-2);"0")&amp;","&amp;IF('Locations-Stops'!E649&lt;&gt;"";LEFT('Locations-Stops'!E649;1)&amp;"."&amp;RIGHT('Locations-Stops'!E649;LEN('Locations-Stops'!E649)-1);"0")&amp;","&amp;IF('Locations-Stops'!G649&lt;&gt;"";VLOOKUP('Locations-Stops'!G649;Regions!A2:B300;2;FALSE);"0")&amp;","&amp;IF('Locations-Stops'!H649&lt;&gt;"";VLOOKUP('Locations-Stops'!H649;Regions!C2:D300;2;FALSE);"0")&amp;","&amp;IF('Locations-Stops'!I649&lt;&gt;"";VLOOKUP('Locations-Stops'!I649;Regions!F2:G300;2;FALSE);"0")&amp;","&amp;IF('Locations-Stops'!J649&lt;&gt;"";VLOOKUP('Locations-Stops'!J649;Regions!I2:J300;2;FALSE);"0")&amp;",'"&amp;IF('Locations-Stops'!K649&lt;&gt;"";SUBSTITUTE('Locations-Stops'!K649;"'";"\'");"")&amp;"','"&amp;IF('Locations-Stops'!L649&lt;&gt;"";'Locations-Stops'!L649;"")&amp;"','"&amp;IF('Locations-Stops'!M649&lt;&gt;"";'Locations-Stops'!M649;"")&amp;"','"&amp;IF('Locations-Stops'!N649&lt;&gt;"";'Locations-Stops'!N649;"")&amp;"', CURRENT_TIMESTAMP);"</v>
      </c>
    </row>
    <row r="648" spans="3:6" x14ac:dyDescent="0.25">
      <c r="C648" s="16">
        <v>650</v>
      </c>
      <c r="D648" s="16" t="s">
        <v>17780</v>
      </c>
      <c r="E648" s="16" t="s">
        <v>4333</v>
      </c>
      <c r="F648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650;"'";"\'")&amp;"',"&amp;IF('Locations-Stops'!D650&lt;&gt;"";LEFT('Locations-Stops'!D650;2)&amp;"."&amp;RIGHT('Locations-Stops'!D650;LEN('Locations-Stops'!D650)-2);"0")&amp;","&amp;IF('Locations-Stops'!E650&lt;&gt;"";LEFT('Locations-Stops'!E650;1)&amp;"."&amp;RIGHT('Locations-Stops'!E650;LEN('Locations-Stops'!E650)-1);"0")&amp;","&amp;IF('Locations-Stops'!G650&lt;&gt;"";VLOOKUP('Locations-Stops'!G650;Regions!A2:B300;2;FALSE);"0")&amp;","&amp;IF('Locations-Stops'!H650&lt;&gt;"";VLOOKUP('Locations-Stops'!H650;Regions!C2:D300;2;FALSE);"0")&amp;","&amp;IF('Locations-Stops'!I650&lt;&gt;"";VLOOKUP('Locations-Stops'!I650;Regions!F2:G300;2;FALSE);"0")&amp;","&amp;IF('Locations-Stops'!J650&lt;&gt;"";VLOOKUP('Locations-Stops'!J650;Regions!I2:J300;2;FALSE);"0")&amp;",'"&amp;IF('Locations-Stops'!K650&lt;&gt;"";SUBSTITUTE('Locations-Stops'!K650;"'";"\'");"")&amp;"','"&amp;IF('Locations-Stops'!L650&lt;&gt;"";'Locations-Stops'!L650;"")&amp;"','"&amp;IF('Locations-Stops'!M650&lt;&gt;"";'Locations-Stops'!M650;"")&amp;"','"&amp;IF('Locations-Stops'!N650&lt;&gt;"";'Locations-Stops'!N650;"")&amp;"', CURRENT_TIMESTAMP);"</v>
      </c>
    </row>
    <row r="649" spans="3:6" x14ac:dyDescent="0.25">
      <c r="C649" s="16">
        <v>651</v>
      </c>
      <c r="D649" s="16" t="s">
        <v>17780</v>
      </c>
      <c r="E649" s="16" t="s">
        <v>4333</v>
      </c>
      <c r="F649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651;"'";"\'")&amp;"',"&amp;IF('Locations-Stops'!D651&lt;&gt;"";LEFT('Locations-Stops'!D651;2)&amp;"."&amp;RIGHT('Locations-Stops'!D651;LEN('Locations-Stops'!D651)-2);"0")&amp;","&amp;IF('Locations-Stops'!E651&lt;&gt;"";LEFT('Locations-Stops'!E651;1)&amp;"."&amp;RIGHT('Locations-Stops'!E651;LEN('Locations-Stops'!E651)-1);"0")&amp;","&amp;IF('Locations-Stops'!G651&lt;&gt;"";VLOOKUP('Locations-Stops'!G651;Regions!A2:B300;2;FALSE);"0")&amp;","&amp;IF('Locations-Stops'!H651&lt;&gt;"";VLOOKUP('Locations-Stops'!H651;Regions!C2:D300;2;FALSE);"0")&amp;","&amp;IF('Locations-Stops'!I651&lt;&gt;"";VLOOKUP('Locations-Stops'!I651;Regions!F2:G300;2;FALSE);"0")&amp;","&amp;IF('Locations-Stops'!J651&lt;&gt;"";VLOOKUP('Locations-Stops'!J651;Regions!I2:J300;2;FALSE);"0")&amp;",'"&amp;IF('Locations-Stops'!K651&lt;&gt;"";SUBSTITUTE('Locations-Stops'!K651;"'";"\'");"")&amp;"','"&amp;IF('Locations-Stops'!L651&lt;&gt;"";'Locations-Stops'!L651;"")&amp;"','"&amp;IF('Locations-Stops'!M651&lt;&gt;"";'Locations-Stops'!M651;"")&amp;"','"&amp;IF('Locations-Stops'!N651&lt;&gt;"";'Locations-Stops'!N651;"")&amp;"', CURRENT_TIMESTAMP);"</v>
      </c>
    </row>
    <row r="650" spans="3:6" x14ac:dyDescent="0.25">
      <c r="C650" s="16">
        <v>652</v>
      </c>
      <c r="D650" s="16" t="s">
        <v>17780</v>
      </c>
      <c r="E650" s="16" t="s">
        <v>4333</v>
      </c>
      <c r="F650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652;"'";"\'")&amp;"',"&amp;IF('Locations-Stops'!D652&lt;&gt;"";LEFT('Locations-Stops'!D652;2)&amp;"."&amp;RIGHT('Locations-Stops'!D652;LEN('Locations-Stops'!D652)-2);"0")&amp;","&amp;IF('Locations-Stops'!E652&lt;&gt;"";LEFT('Locations-Stops'!E652;1)&amp;"."&amp;RIGHT('Locations-Stops'!E652;LEN('Locations-Stops'!E652)-1);"0")&amp;","&amp;IF('Locations-Stops'!G652&lt;&gt;"";VLOOKUP('Locations-Stops'!G652;Regions!A2:B300;2;FALSE);"0")&amp;","&amp;IF('Locations-Stops'!H652&lt;&gt;"";VLOOKUP('Locations-Stops'!H652;Regions!C2:D300;2;FALSE);"0")&amp;","&amp;IF('Locations-Stops'!I652&lt;&gt;"";VLOOKUP('Locations-Stops'!I652;Regions!F2:G300;2;FALSE);"0")&amp;","&amp;IF('Locations-Stops'!J652&lt;&gt;"";VLOOKUP('Locations-Stops'!J652;Regions!I2:J300;2;FALSE);"0")&amp;",'"&amp;IF('Locations-Stops'!K652&lt;&gt;"";SUBSTITUTE('Locations-Stops'!K652;"'";"\'");"")&amp;"','"&amp;IF('Locations-Stops'!L652&lt;&gt;"";'Locations-Stops'!L652;"")&amp;"','"&amp;IF('Locations-Stops'!M652&lt;&gt;"";'Locations-Stops'!M652;"")&amp;"','"&amp;IF('Locations-Stops'!N652&lt;&gt;"";'Locations-Stops'!N652;"")&amp;"', CURRENT_TIMESTAMP);"</v>
      </c>
    </row>
    <row r="651" spans="3:6" x14ac:dyDescent="0.25">
      <c r="C651" s="16">
        <v>653</v>
      </c>
      <c r="D651" s="16" t="s">
        <v>17780</v>
      </c>
      <c r="E651" s="16" t="s">
        <v>4333</v>
      </c>
      <c r="F651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653;"'";"\'")&amp;"',"&amp;IF('Locations-Stops'!D653&lt;&gt;"";LEFT('Locations-Stops'!D653;2)&amp;"."&amp;RIGHT('Locations-Stops'!D653;LEN('Locations-Stops'!D653)-2);"0")&amp;","&amp;IF('Locations-Stops'!E653&lt;&gt;"";LEFT('Locations-Stops'!E653;1)&amp;"."&amp;RIGHT('Locations-Stops'!E653;LEN('Locations-Stops'!E653)-1);"0")&amp;","&amp;IF('Locations-Stops'!G653&lt;&gt;"";VLOOKUP('Locations-Stops'!G653;Regions!A2:B300;2;FALSE);"0")&amp;","&amp;IF('Locations-Stops'!H653&lt;&gt;"";VLOOKUP('Locations-Stops'!H653;Regions!C2:D300;2;FALSE);"0")&amp;","&amp;IF('Locations-Stops'!I653&lt;&gt;"";VLOOKUP('Locations-Stops'!I653;Regions!F2:G300;2;FALSE);"0")&amp;","&amp;IF('Locations-Stops'!J653&lt;&gt;"";VLOOKUP('Locations-Stops'!J653;Regions!I2:J300;2;FALSE);"0")&amp;",'"&amp;IF('Locations-Stops'!K653&lt;&gt;"";SUBSTITUTE('Locations-Stops'!K653;"'";"\'");"")&amp;"','"&amp;IF('Locations-Stops'!L653&lt;&gt;"";'Locations-Stops'!L653;"")&amp;"','"&amp;IF('Locations-Stops'!M653&lt;&gt;"";'Locations-Stops'!M653;"")&amp;"','"&amp;IF('Locations-Stops'!N653&lt;&gt;"";'Locations-Stops'!N653;"")&amp;"', CURRENT_TIMESTAMP);"</v>
      </c>
    </row>
    <row r="652" spans="3:6" x14ac:dyDescent="0.25">
      <c r="C652" s="16">
        <v>654</v>
      </c>
      <c r="D652" s="16" t="s">
        <v>17780</v>
      </c>
      <c r="E652" s="16" t="s">
        <v>4333</v>
      </c>
      <c r="F652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654;"'";"\'")&amp;"',"&amp;IF('Locations-Stops'!D654&lt;&gt;"";LEFT('Locations-Stops'!D654;2)&amp;"."&amp;RIGHT('Locations-Stops'!D654;LEN('Locations-Stops'!D654)-2);"0")&amp;","&amp;IF('Locations-Stops'!E654&lt;&gt;"";LEFT('Locations-Stops'!E654;1)&amp;"."&amp;RIGHT('Locations-Stops'!E654;LEN('Locations-Stops'!E654)-1);"0")&amp;","&amp;IF('Locations-Stops'!G654&lt;&gt;"";VLOOKUP('Locations-Stops'!G654;Regions!A2:B300;2;FALSE);"0")&amp;","&amp;IF('Locations-Stops'!H654&lt;&gt;"";VLOOKUP('Locations-Stops'!H654;Regions!C2:D300;2;FALSE);"0")&amp;","&amp;IF('Locations-Stops'!I654&lt;&gt;"";VLOOKUP('Locations-Stops'!I654;Regions!F2:G300;2;FALSE);"0")&amp;","&amp;IF('Locations-Stops'!J654&lt;&gt;"";VLOOKUP('Locations-Stops'!J654;Regions!I2:J300;2;FALSE);"0")&amp;",'"&amp;IF('Locations-Stops'!K654&lt;&gt;"";SUBSTITUTE('Locations-Stops'!K654;"'";"\'");"")&amp;"','"&amp;IF('Locations-Stops'!L654&lt;&gt;"";'Locations-Stops'!L654;"")&amp;"','"&amp;IF('Locations-Stops'!M654&lt;&gt;"";'Locations-Stops'!M654;"")&amp;"','"&amp;IF('Locations-Stops'!N654&lt;&gt;"";'Locations-Stops'!N654;"")&amp;"', CURRENT_TIMESTAMP);"</v>
      </c>
    </row>
    <row r="653" spans="3:6" x14ac:dyDescent="0.25">
      <c r="C653" s="16">
        <v>655</v>
      </c>
      <c r="D653" s="16" t="s">
        <v>17780</v>
      </c>
      <c r="E653" s="16" t="s">
        <v>4333</v>
      </c>
      <c r="F653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655;"'";"\'")&amp;"',"&amp;IF('Locations-Stops'!D655&lt;&gt;"";LEFT('Locations-Stops'!D655;2)&amp;"."&amp;RIGHT('Locations-Stops'!D655;LEN('Locations-Stops'!D655)-2);"0")&amp;","&amp;IF('Locations-Stops'!E655&lt;&gt;"";LEFT('Locations-Stops'!E655;1)&amp;"."&amp;RIGHT('Locations-Stops'!E655;LEN('Locations-Stops'!E655)-1);"0")&amp;","&amp;IF('Locations-Stops'!G655&lt;&gt;"";VLOOKUP('Locations-Stops'!G655;Regions!A2:B300;2;FALSE);"0")&amp;","&amp;IF('Locations-Stops'!H655&lt;&gt;"";VLOOKUP('Locations-Stops'!H655;Regions!C2:D300;2;FALSE);"0")&amp;","&amp;IF('Locations-Stops'!I655&lt;&gt;"";VLOOKUP('Locations-Stops'!I655;Regions!F2:G300;2;FALSE);"0")&amp;","&amp;IF('Locations-Stops'!J655&lt;&gt;"";VLOOKUP('Locations-Stops'!J655;Regions!I2:J300;2;FALSE);"0")&amp;",'"&amp;IF('Locations-Stops'!K655&lt;&gt;"";SUBSTITUTE('Locations-Stops'!K655;"'";"\'");"")&amp;"','"&amp;IF('Locations-Stops'!L655&lt;&gt;"";'Locations-Stops'!L655;"")&amp;"','"&amp;IF('Locations-Stops'!M655&lt;&gt;"";'Locations-Stops'!M655;"")&amp;"','"&amp;IF('Locations-Stops'!N655&lt;&gt;"";'Locations-Stops'!N655;"")&amp;"', CURRENT_TIMESTAMP);"</v>
      </c>
    </row>
    <row r="654" spans="3:6" x14ac:dyDescent="0.25">
      <c r="C654" s="16">
        <v>656</v>
      </c>
      <c r="D654" s="16" t="s">
        <v>17780</v>
      </c>
      <c r="E654" s="16" t="s">
        <v>4333</v>
      </c>
      <c r="F654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656;"'";"\'")&amp;"',"&amp;IF('Locations-Stops'!D656&lt;&gt;"";LEFT('Locations-Stops'!D656;2)&amp;"."&amp;RIGHT('Locations-Stops'!D656;LEN('Locations-Stops'!D656)-2);"0")&amp;","&amp;IF('Locations-Stops'!E656&lt;&gt;"";LEFT('Locations-Stops'!E656;1)&amp;"."&amp;RIGHT('Locations-Stops'!E656;LEN('Locations-Stops'!E656)-1);"0")&amp;","&amp;IF('Locations-Stops'!G656&lt;&gt;"";VLOOKUP('Locations-Stops'!G656;Regions!A2:B300;2;FALSE);"0")&amp;","&amp;IF('Locations-Stops'!H656&lt;&gt;"";VLOOKUP('Locations-Stops'!H656;Regions!C2:D300;2;FALSE);"0")&amp;","&amp;IF('Locations-Stops'!I656&lt;&gt;"";VLOOKUP('Locations-Stops'!I656;Regions!F2:G300;2;FALSE);"0")&amp;","&amp;IF('Locations-Stops'!J656&lt;&gt;"";VLOOKUP('Locations-Stops'!J656;Regions!I2:J300;2;FALSE);"0")&amp;",'"&amp;IF('Locations-Stops'!K656&lt;&gt;"";SUBSTITUTE('Locations-Stops'!K656;"'";"\'");"")&amp;"','"&amp;IF('Locations-Stops'!L656&lt;&gt;"";'Locations-Stops'!L656;"")&amp;"','"&amp;IF('Locations-Stops'!M656&lt;&gt;"";'Locations-Stops'!M656;"")&amp;"','"&amp;IF('Locations-Stops'!N656&lt;&gt;"";'Locations-Stops'!N656;"")&amp;"', CURRENT_TIMESTAMP);"</v>
      </c>
    </row>
    <row r="655" spans="3:6" x14ac:dyDescent="0.25">
      <c r="C655" s="16">
        <v>657</v>
      </c>
      <c r="D655" s="16" t="s">
        <v>17780</v>
      </c>
      <c r="E655" s="16" t="s">
        <v>4333</v>
      </c>
      <c r="F655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657;"'";"\'")&amp;"',"&amp;IF('Locations-Stops'!D657&lt;&gt;"";LEFT('Locations-Stops'!D657;2)&amp;"."&amp;RIGHT('Locations-Stops'!D657;LEN('Locations-Stops'!D657)-2);"0")&amp;","&amp;IF('Locations-Stops'!E657&lt;&gt;"";LEFT('Locations-Stops'!E657;1)&amp;"."&amp;RIGHT('Locations-Stops'!E657;LEN('Locations-Stops'!E657)-1);"0")&amp;","&amp;IF('Locations-Stops'!G657&lt;&gt;"";VLOOKUP('Locations-Stops'!G657;Regions!A2:B300;2;FALSE);"0")&amp;","&amp;IF('Locations-Stops'!H657&lt;&gt;"";VLOOKUP('Locations-Stops'!H657;Regions!C2:D300;2;FALSE);"0")&amp;","&amp;IF('Locations-Stops'!I657&lt;&gt;"";VLOOKUP('Locations-Stops'!I657;Regions!F2:G300;2;FALSE);"0")&amp;","&amp;IF('Locations-Stops'!J657&lt;&gt;"";VLOOKUP('Locations-Stops'!J657;Regions!I2:J300;2;FALSE);"0")&amp;",'"&amp;IF('Locations-Stops'!K657&lt;&gt;"";SUBSTITUTE('Locations-Stops'!K657;"'";"\'");"")&amp;"','"&amp;IF('Locations-Stops'!L657&lt;&gt;"";'Locations-Stops'!L657;"")&amp;"','"&amp;IF('Locations-Stops'!M657&lt;&gt;"";'Locations-Stops'!M657;"")&amp;"','"&amp;IF('Locations-Stops'!N657&lt;&gt;"";'Locations-Stops'!N657;"")&amp;"', CURRENT_TIMESTAMP);"</v>
      </c>
    </row>
    <row r="656" spans="3:6" x14ac:dyDescent="0.25">
      <c r="C656" s="16">
        <v>658</v>
      </c>
      <c r="D656" s="16" t="s">
        <v>17780</v>
      </c>
      <c r="E656" s="16" t="s">
        <v>4333</v>
      </c>
      <c r="F656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658;"'";"\'")&amp;"',"&amp;IF('Locations-Stops'!D658&lt;&gt;"";LEFT('Locations-Stops'!D658;2)&amp;"."&amp;RIGHT('Locations-Stops'!D658;LEN('Locations-Stops'!D658)-2);"0")&amp;","&amp;IF('Locations-Stops'!E658&lt;&gt;"";LEFT('Locations-Stops'!E658;1)&amp;"."&amp;RIGHT('Locations-Stops'!E658;LEN('Locations-Stops'!E658)-1);"0")&amp;","&amp;IF('Locations-Stops'!G658&lt;&gt;"";VLOOKUP('Locations-Stops'!G658;Regions!A2:B300;2;FALSE);"0")&amp;","&amp;IF('Locations-Stops'!H658&lt;&gt;"";VLOOKUP('Locations-Stops'!H658;Regions!C2:D300;2;FALSE);"0")&amp;","&amp;IF('Locations-Stops'!I658&lt;&gt;"";VLOOKUP('Locations-Stops'!I658;Regions!F2:G300;2;FALSE);"0")&amp;","&amp;IF('Locations-Stops'!J658&lt;&gt;"";VLOOKUP('Locations-Stops'!J658;Regions!I2:J300;2;FALSE);"0")&amp;",'"&amp;IF('Locations-Stops'!K658&lt;&gt;"";SUBSTITUTE('Locations-Stops'!K658;"'";"\'");"")&amp;"','"&amp;IF('Locations-Stops'!L658&lt;&gt;"";'Locations-Stops'!L658;"")&amp;"','"&amp;IF('Locations-Stops'!M658&lt;&gt;"";'Locations-Stops'!M658;"")&amp;"','"&amp;IF('Locations-Stops'!N658&lt;&gt;"";'Locations-Stops'!N658;"")&amp;"', CURRENT_TIMESTAMP);"</v>
      </c>
    </row>
    <row r="657" spans="3:6" x14ac:dyDescent="0.25">
      <c r="C657" s="16">
        <v>659</v>
      </c>
      <c r="D657" s="16" t="s">
        <v>17780</v>
      </c>
      <c r="E657" s="16" t="s">
        <v>4333</v>
      </c>
      <c r="F657" s="16" t="str">
        <f t="shared" si="10"/>
        <v>"INSERT INTO `locations` (`id`, `name`, `latitude`, `longitude`, `province`, `region_1`, `region_2`, `region_3`, `street`, `number`, `postal`, `img`, `last_modified`) VALUES (NULL,'"&amp;SUBSTITUTE('Locations-Stops'!F659;"'";"\'")&amp;"',"&amp;IF('Locations-Stops'!D659&lt;&gt;"";LEFT('Locations-Stops'!D659;2)&amp;"."&amp;RIGHT('Locations-Stops'!D659;LEN('Locations-Stops'!D659)-2);"0")&amp;","&amp;IF('Locations-Stops'!E659&lt;&gt;"";LEFT('Locations-Stops'!E659;1)&amp;"."&amp;RIGHT('Locations-Stops'!E659;LEN('Locations-Stops'!E659)-1);"0")&amp;","&amp;IF('Locations-Stops'!G659&lt;&gt;"";VLOOKUP('Locations-Stops'!G659;Regions!A2:B300;2;FALSE);"0")&amp;","&amp;IF('Locations-Stops'!H659&lt;&gt;"";VLOOKUP('Locations-Stops'!H659;Regions!C2:D300;2;FALSE);"0")&amp;","&amp;IF('Locations-Stops'!I659&lt;&gt;"";VLOOKUP('Locations-Stops'!I659;Regions!F2:G300;2;FALSE);"0")&amp;","&amp;IF('Locations-Stops'!J659&lt;&gt;"";VLOOKUP('Locations-Stops'!J659;Regions!I2:J300;2;FALSE);"0")&amp;",'"&amp;IF('Locations-Stops'!K659&lt;&gt;"";SUBSTITUTE('Locations-Stops'!K659;"'";"\'");"")&amp;"','"&amp;IF('Locations-Stops'!L659&lt;&gt;"";'Locations-Stops'!L659;"")&amp;"','"&amp;IF('Locations-Stops'!M659&lt;&gt;"";'Locations-Stops'!M659;"")&amp;"','"&amp;IF('Locations-Stops'!N659&lt;&gt;"";'Locations-Stops'!N659;"")&amp;"', CURRENT_TIMESTAMP);"</v>
      </c>
    </row>
    <row r="658" spans="3:6" x14ac:dyDescent="0.25">
      <c r="C658" s="16">
        <v>660</v>
      </c>
      <c r="D658" s="16" t="s">
        <v>17780</v>
      </c>
      <c r="E658" s="16" t="s">
        <v>4333</v>
      </c>
      <c r="F658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660;"'";"\'")&amp;"',"&amp;IF('Locations-Stops'!D660&lt;&gt;"";LEFT('Locations-Stops'!D660;2)&amp;"."&amp;RIGHT('Locations-Stops'!D660;LEN('Locations-Stops'!D660)-2);"0")&amp;","&amp;IF('Locations-Stops'!E660&lt;&gt;"";LEFT('Locations-Stops'!E660;1)&amp;"."&amp;RIGHT('Locations-Stops'!E660;LEN('Locations-Stops'!E660)-1);"0")&amp;","&amp;IF('Locations-Stops'!G660&lt;&gt;"";VLOOKUP('Locations-Stops'!G660;Regions!A2:B300;2;FALSE);"0")&amp;","&amp;IF('Locations-Stops'!H660&lt;&gt;"";VLOOKUP('Locations-Stops'!H660;Regions!C2:D300;2;FALSE);"0")&amp;","&amp;IF('Locations-Stops'!I660&lt;&gt;"";VLOOKUP('Locations-Stops'!I660;Regions!F2:G300;2;FALSE);"0")&amp;","&amp;IF('Locations-Stops'!J660&lt;&gt;"";VLOOKUP('Locations-Stops'!J660;Regions!I2:J300;2;FALSE);"0")&amp;",'"&amp;IF('Locations-Stops'!K660&lt;&gt;"";SUBSTITUTE('Locations-Stops'!K660;"'";"\'");"")&amp;"','"&amp;IF('Locations-Stops'!L660&lt;&gt;"";'Locations-Stops'!L660;"")&amp;"','"&amp;IF('Locations-Stops'!M660&lt;&gt;"";'Locations-Stops'!M660;"")&amp;"','"&amp;IF('Locations-Stops'!N660&lt;&gt;"";'Locations-Stops'!N660;"")&amp;"', CURRENT_TIMESTAMP);"</v>
      </c>
    </row>
    <row r="659" spans="3:6" x14ac:dyDescent="0.25">
      <c r="C659" s="16">
        <v>661</v>
      </c>
      <c r="D659" s="16" t="s">
        <v>17780</v>
      </c>
      <c r="E659" s="16" t="s">
        <v>4333</v>
      </c>
      <c r="F659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661;"'";"\'")&amp;"',"&amp;IF('Locations-Stops'!D661&lt;&gt;"";LEFT('Locations-Stops'!D661;2)&amp;"."&amp;RIGHT('Locations-Stops'!D661;LEN('Locations-Stops'!D661)-2);"0")&amp;","&amp;IF('Locations-Stops'!E661&lt;&gt;"";LEFT('Locations-Stops'!E661;1)&amp;"."&amp;RIGHT('Locations-Stops'!E661;LEN('Locations-Stops'!E661)-1);"0")&amp;","&amp;IF('Locations-Stops'!G661&lt;&gt;"";VLOOKUP('Locations-Stops'!G661;Regions!A2:B300;2;FALSE);"0")&amp;","&amp;IF('Locations-Stops'!H661&lt;&gt;"";VLOOKUP('Locations-Stops'!H661;Regions!C2:D300;2;FALSE);"0")&amp;","&amp;IF('Locations-Stops'!I661&lt;&gt;"";VLOOKUP('Locations-Stops'!I661;Regions!F2:G300;2;FALSE);"0")&amp;","&amp;IF('Locations-Stops'!J661&lt;&gt;"";VLOOKUP('Locations-Stops'!J661;Regions!I2:J300;2;FALSE);"0")&amp;",'"&amp;IF('Locations-Stops'!K661&lt;&gt;"";SUBSTITUTE('Locations-Stops'!K661;"'";"\'");"")&amp;"','"&amp;IF('Locations-Stops'!L661&lt;&gt;"";'Locations-Stops'!L661;"")&amp;"','"&amp;IF('Locations-Stops'!M661&lt;&gt;"";'Locations-Stops'!M661;"")&amp;"','"&amp;IF('Locations-Stops'!N661&lt;&gt;"";'Locations-Stops'!N661;"")&amp;"', CURRENT_TIMESTAMP);"</v>
      </c>
    </row>
    <row r="660" spans="3:6" x14ac:dyDescent="0.25">
      <c r="C660" s="16">
        <v>662</v>
      </c>
      <c r="D660" s="16" t="s">
        <v>17780</v>
      </c>
      <c r="E660" s="16" t="s">
        <v>4333</v>
      </c>
      <c r="F660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662;"'";"\'")&amp;"',"&amp;IF('Locations-Stops'!D662&lt;&gt;"";LEFT('Locations-Stops'!D662;2)&amp;"."&amp;RIGHT('Locations-Stops'!D662;LEN('Locations-Stops'!D662)-2);"0")&amp;","&amp;IF('Locations-Stops'!E662&lt;&gt;"";LEFT('Locations-Stops'!E662;1)&amp;"."&amp;RIGHT('Locations-Stops'!E662;LEN('Locations-Stops'!E662)-1);"0")&amp;","&amp;IF('Locations-Stops'!G662&lt;&gt;"";VLOOKUP('Locations-Stops'!G662;Regions!A2:B300;2;FALSE);"0")&amp;","&amp;IF('Locations-Stops'!H662&lt;&gt;"";VLOOKUP('Locations-Stops'!H662;Regions!C2:D300;2;FALSE);"0")&amp;","&amp;IF('Locations-Stops'!I662&lt;&gt;"";VLOOKUP('Locations-Stops'!I662;Regions!F2:G300;2;FALSE);"0")&amp;","&amp;IF('Locations-Stops'!J662&lt;&gt;"";VLOOKUP('Locations-Stops'!J662;Regions!I2:J300;2;FALSE);"0")&amp;",'"&amp;IF('Locations-Stops'!K662&lt;&gt;"";SUBSTITUTE('Locations-Stops'!K662;"'";"\'");"")&amp;"','"&amp;IF('Locations-Stops'!L662&lt;&gt;"";'Locations-Stops'!L662;"")&amp;"','"&amp;IF('Locations-Stops'!M662&lt;&gt;"";'Locations-Stops'!M662;"")&amp;"','"&amp;IF('Locations-Stops'!N662&lt;&gt;"";'Locations-Stops'!N662;"")&amp;"', CURRENT_TIMESTAMP);"</v>
      </c>
    </row>
    <row r="661" spans="3:6" x14ac:dyDescent="0.25">
      <c r="C661" s="16">
        <v>663</v>
      </c>
      <c r="D661" s="16" t="s">
        <v>17780</v>
      </c>
      <c r="E661" s="16" t="s">
        <v>4333</v>
      </c>
      <c r="F661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663;"'";"\'")&amp;"',"&amp;IF('Locations-Stops'!D663&lt;&gt;"";LEFT('Locations-Stops'!D663;2)&amp;"."&amp;RIGHT('Locations-Stops'!D663;LEN('Locations-Stops'!D663)-2);"0")&amp;","&amp;IF('Locations-Stops'!E663&lt;&gt;"";LEFT('Locations-Stops'!E663;1)&amp;"."&amp;RIGHT('Locations-Stops'!E663;LEN('Locations-Stops'!E663)-1);"0")&amp;","&amp;IF('Locations-Stops'!G663&lt;&gt;"";VLOOKUP('Locations-Stops'!G663;Regions!A2:B300;2;FALSE);"0")&amp;","&amp;IF('Locations-Stops'!H663&lt;&gt;"";VLOOKUP('Locations-Stops'!H663;Regions!C2:D300;2;FALSE);"0")&amp;","&amp;IF('Locations-Stops'!I663&lt;&gt;"";VLOOKUP('Locations-Stops'!I663;Regions!F2:G300;2;FALSE);"0")&amp;","&amp;IF('Locations-Stops'!J663&lt;&gt;"";VLOOKUP('Locations-Stops'!J663;Regions!I2:J300;2;FALSE);"0")&amp;",'"&amp;IF('Locations-Stops'!K663&lt;&gt;"";SUBSTITUTE('Locations-Stops'!K663;"'";"\'");"")&amp;"','"&amp;IF('Locations-Stops'!L663&lt;&gt;"";'Locations-Stops'!L663;"")&amp;"','"&amp;IF('Locations-Stops'!M663&lt;&gt;"";'Locations-Stops'!M663;"")&amp;"','"&amp;IF('Locations-Stops'!N663&lt;&gt;"";'Locations-Stops'!N663;"")&amp;"', CURRENT_TIMESTAMP);"</v>
      </c>
    </row>
    <row r="662" spans="3:6" x14ac:dyDescent="0.25">
      <c r="C662" s="16">
        <v>664</v>
      </c>
      <c r="D662" s="16" t="s">
        <v>17780</v>
      </c>
      <c r="E662" s="16" t="s">
        <v>4333</v>
      </c>
      <c r="F662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664;"'";"\'")&amp;"',"&amp;IF('Locations-Stops'!D664&lt;&gt;"";LEFT('Locations-Stops'!D664;2)&amp;"."&amp;RIGHT('Locations-Stops'!D664;LEN('Locations-Stops'!D664)-2);"0")&amp;","&amp;IF('Locations-Stops'!E664&lt;&gt;"";LEFT('Locations-Stops'!E664;1)&amp;"."&amp;RIGHT('Locations-Stops'!E664;LEN('Locations-Stops'!E664)-1);"0")&amp;","&amp;IF('Locations-Stops'!G664&lt;&gt;"";VLOOKUP('Locations-Stops'!G664;Regions!A2:B300;2;FALSE);"0")&amp;","&amp;IF('Locations-Stops'!H664&lt;&gt;"";VLOOKUP('Locations-Stops'!H664;Regions!C2:D300;2;FALSE);"0")&amp;","&amp;IF('Locations-Stops'!I664&lt;&gt;"";VLOOKUP('Locations-Stops'!I664;Regions!F2:G300;2;FALSE);"0")&amp;","&amp;IF('Locations-Stops'!J664&lt;&gt;"";VLOOKUP('Locations-Stops'!J664;Regions!I2:J300;2;FALSE);"0")&amp;",'"&amp;IF('Locations-Stops'!K664&lt;&gt;"";SUBSTITUTE('Locations-Stops'!K664;"'";"\'");"")&amp;"','"&amp;IF('Locations-Stops'!L664&lt;&gt;"";'Locations-Stops'!L664;"")&amp;"','"&amp;IF('Locations-Stops'!M664&lt;&gt;"";'Locations-Stops'!M664;"")&amp;"','"&amp;IF('Locations-Stops'!N664&lt;&gt;"";'Locations-Stops'!N664;"")&amp;"', CURRENT_TIMESTAMP);"</v>
      </c>
    </row>
    <row r="663" spans="3:6" x14ac:dyDescent="0.25">
      <c r="C663" s="16">
        <v>665</v>
      </c>
      <c r="D663" s="16" t="s">
        <v>17780</v>
      </c>
      <c r="E663" s="16" t="s">
        <v>4333</v>
      </c>
      <c r="F663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665;"'";"\'")&amp;"',"&amp;IF('Locations-Stops'!D665&lt;&gt;"";LEFT('Locations-Stops'!D665;2)&amp;"."&amp;RIGHT('Locations-Stops'!D665;LEN('Locations-Stops'!D665)-2);"0")&amp;","&amp;IF('Locations-Stops'!E665&lt;&gt;"";LEFT('Locations-Stops'!E665;1)&amp;"."&amp;RIGHT('Locations-Stops'!E665;LEN('Locations-Stops'!E665)-1);"0")&amp;","&amp;IF('Locations-Stops'!G665&lt;&gt;"";VLOOKUP('Locations-Stops'!G665;Regions!A2:B300;2;FALSE);"0")&amp;","&amp;IF('Locations-Stops'!H665&lt;&gt;"";VLOOKUP('Locations-Stops'!H665;Regions!C2:D300;2;FALSE);"0")&amp;","&amp;IF('Locations-Stops'!I665&lt;&gt;"";VLOOKUP('Locations-Stops'!I665;Regions!F2:G300;2;FALSE);"0")&amp;","&amp;IF('Locations-Stops'!J665&lt;&gt;"";VLOOKUP('Locations-Stops'!J665;Regions!I2:J300;2;FALSE);"0")&amp;",'"&amp;IF('Locations-Stops'!K665&lt;&gt;"";SUBSTITUTE('Locations-Stops'!K665;"'";"\'");"")&amp;"','"&amp;IF('Locations-Stops'!L665&lt;&gt;"";'Locations-Stops'!L665;"")&amp;"','"&amp;IF('Locations-Stops'!M665&lt;&gt;"";'Locations-Stops'!M665;"")&amp;"','"&amp;IF('Locations-Stops'!N665&lt;&gt;"";'Locations-Stops'!N665;"")&amp;"', CURRENT_TIMESTAMP);"</v>
      </c>
    </row>
    <row r="664" spans="3:6" x14ac:dyDescent="0.25">
      <c r="C664" s="16">
        <v>666</v>
      </c>
      <c r="D664" s="16" t="s">
        <v>17780</v>
      </c>
      <c r="E664" s="16" t="s">
        <v>4333</v>
      </c>
      <c r="F664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666;"'";"\'")&amp;"',"&amp;IF('Locations-Stops'!D666&lt;&gt;"";LEFT('Locations-Stops'!D666;2)&amp;"."&amp;RIGHT('Locations-Stops'!D666;LEN('Locations-Stops'!D666)-2);"0")&amp;","&amp;IF('Locations-Stops'!E666&lt;&gt;"";LEFT('Locations-Stops'!E666;1)&amp;"."&amp;RIGHT('Locations-Stops'!E666;LEN('Locations-Stops'!E666)-1);"0")&amp;","&amp;IF('Locations-Stops'!G666&lt;&gt;"";VLOOKUP('Locations-Stops'!G666;Regions!A2:B300;2;FALSE);"0")&amp;","&amp;IF('Locations-Stops'!H666&lt;&gt;"";VLOOKUP('Locations-Stops'!H666;Regions!C2:D300;2;FALSE);"0")&amp;","&amp;IF('Locations-Stops'!I666&lt;&gt;"";VLOOKUP('Locations-Stops'!I666;Regions!F2:G300;2;FALSE);"0")&amp;","&amp;IF('Locations-Stops'!J666&lt;&gt;"";VLOOKUP('Locations-Stops'!J666;Regions!I2:J300;2;FALSE);"0")&amp;",'"&amp;IF('Locations-Stops'!K666&lt;&gt;"";SUBSTITUTE('Locations-Stops'!K666;"'";"\'");"")&amp;"','"&amp;IF('Locations-Stops'!L666&lt;&gt;"";'Locations-Stops'!L666;"")&amp;"','"&amp;IF('Locations-Stops'!M666&lt;&gt;"";'Locations-Stops'!M666;"")&amp;"','"&amp;IF('Locations-Stops'!N666&lt;&gt;"";'Locations-Stops'!N666;"")&amp;"', CURRENT_TIMESTAMP);"</v>
      </c>
    </row>
    <row r="665" spans="3:6" x14ac:dyDescent="0.25">
      <c r="C665" s="16">
        <v>667</v>
      </c>
      <c r="D665" s="16" t="s">
        <v>17780</v>
      </c>
      <c r="E665" s="16" t="s">
        <v>4333</v>
      </c>
      <c r="F665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667;"'";"\'")&amp;"',"&amp;IF('Locations-Stops'!D667&lt;&gt;"";LEFT('Locations-Stops'!D667;2)&amp;"."&amp;RIGHT('Locations-Stops'!D667;LEN('Locations-Stops'!D667)-2);"0")&amp;","&amp;IF('Locations-Stops'!E667&lt;&gt;"";LEFT('Locations-Stops'!E667;1)&amp;"."&amp;RIGHT('Locations-Stops'!E667;LEN('Locations-Stops'!E667)-1);"0")&amp;","&amp;IF('Locations-Stops'!G667&lt;&gt;"";VLOOKUP('Locations-Stops'!G667;Regions!A2:B300;2;FALSE);"0")&amp;","&amp;IF('Locations-Stops'!H667&lt;&gt;"";VLOOKUP('Locations-Stops'!H667;Regions!C2:D300;2;FALSE);"0")&amp;","&amp;IF('Locations-Stops'!I667&lt;&gt;"";VLOOKUP('Locations-Stops'!I667;Regions!F2:G300;2;FALSE);"0")&amp;","&amp;IF('Locations-Stops'!J667&lt;&gt;"";VLOOKUP('Locations-Stops'!J667;Regions!I2:J300;2;FALSE);"0")&amp;",'"&amp;IF('Locations-Stops'!K667&lt;&gt;"";SUBSTITUTE('Locations-Stops'!K667;"'";"\'");"")&amp;"','"&amp;IF('Locations-Stops'!L667&lt;&gt;"";'Locations-Stops'!L667;"")&amp;"','"&amp;IF('Locations-Stops'!M667&lt;&gt;"";'Locations-Stops'!M667;"")&amp;"','"&amp;IF('Locations-Stops'!N667&lt;&gt;"";'Locations-Stops'!N667;"")&amp;"', CURRENT_TIMESTAMP);"</v>
      </c>
    </row>
    <row r="666" spans="3:6" x14ac:dyDescent="0.25">
      <c r="C666" s="16">
        <v>668</v>
      </c>
      <c r="D666" s="16" t="s">
        <v>17780</v>
      </c>
      <c r="E666" s="16" t="s">
        <v>4333</v>
      </c>
      <c r="F666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668;"'";"\'")&amp;"',"&amp;IF('Locations-Stops'!D668&lt;&gt;"";LEFT('Locations-Stops'!D668;2)&amp;"."&amp;RIGHT('Locations-Stops'!D668;LEN('Locations-Stops'!D668)-2);"0")&amp;","&amp;IF('Locations-Stops'!E668&lt;&gt;"";LEFT('Locations-Stops'!E668;1)&amp;"."&amp;RIGHT('Locations-Stops'!E668;LEN('Locations-Stops'!E668)-1);"0")&amp;","&amp;IF('Locations-Stops'!G668&lt;&gt;"";VLOOKUP('Locations-Stops'!G668;Regions!A2:B300;2;FALSE);"0")&amp;","&amp;IF('Locations-Stops'!H668&lt;&gt;"";VLOOKUP('Locations-Stops'!H668;Regions!C2:D300;2;FALSE);"0")&amp;","&amp;IF('Locations-Stops'!I668&lt;&gt;"";VLOOKUP('Locations-Stops'!I668;Regions!F2:G300;2;FALSE);"0")&amp;","&amp;IF('Locations-Stops'!J668&lt;&gt;"";VLOOKUP('Locations-Stops'!J668;Regions!I2:J300;2;FALSE);"0")&amp;",'"&amp;IF('Locations-Stops'!K668&lt;&gt;"";SUBSTITUTE('Locations-Stops'!K668;"'";"\'");"")&amp;"','"&amp;IF('Locations-Stops'!L668&lt;&gt;"";'Locations-Stops'!L668;"")&amp;"','"&amp;IF('Locations-Stops'!M668&lt;&gt;"";'Locations-Stops'!M668;"")&amp;"','"&amp;IF('Locations-Stops'!N668&lt;&gt;"";'Locations-Stops'!N668;"")&amp;"', CURRENT_TIMESTAMP);"</v>
      </c>
    </row>
    <row r="667" spans="3:6" x14ac:dyDescent="0.25">
      <c r="C667" s="16">
        <v>669</v>
      </c>
      <c r="D667" s="16" t="s">
        <v>17780</v>
      </c>
      <c r="E667" s="16" t="s">
        <v>4333</v>
      </c>
      <c r="F667" s="16" t="str">
        <f t="shared" si="10"/>
        <v>"INSERT INTO `locations` (`id`, `name`, `latitude`, `longitude`, `province`, `region_1`, `region_2`, `region_3`, `street`, `number`, `postal`, `img`, `last_modified`) VALUES (NULL,'"&amp;SUBSTITUTE('Locations-Stops'!F669;"'";"\'")&amp;"',"&amp;IF('Locations-Stops'!D669&lt;&gt;"";LEFT('Locations-Stops'!D669;2)&amp;"."&amp;RIGHT('Locations-Stops'!D669;LEN('Locations-Stops'!D669)-2);"0")&amp;","&amp;IF('Locations-Stops'!E669&lt;&gt;"";LEFT('Locations-Stops'!E669;1)&amp;"."&amp;RIGHT('Locations-Stops'!E669;LEN('Locations-Stops'!E669)-1);"0")&amp;","&amp;IF('Locations-Stops'!G669&lt;&gt;"";VLOOKUP('Locations-Stops'!G669;Regions!A2:B300;2;FALSE);"0")&amp;","&amp;IF('Locations-Stops'!H669&lt;&gt;"";VLOOKUP('Locations-Stops'!H669;Regions!C2:D300;2;FALSE);"0")&amp;","&amp;IF('Locations-Stops'!I669&lt;&gt;"";VLOOKUP('Locations-Stops'!I669;Regions!F2:G300;2;FALSE);"0")&amp;","&amp;IF('Locations-Stops'!J669&lt;&gt;"";VLOOKUP('Locations-Stops'!J669;Regions!I2:J300;2;FALSE);"0")&amp;",'"&amp;IF('Locations-Stops'!K669&lt;&gt;"";SUBSTITUTE('Locations-Stops'!K669;"'";"\'");"")&amp;"','"&amp;IF('Locations-Stops'!L669&lt;&gt;"";'Locations-Stops'!L669;"")&amp;"','"&amp;IF('Locations-Stops'!M669&lt;&gt;"";'Locations-Stops'!M669;"")&amp;"','"&amp;IF('Locations-Stops'!N669&lt;&gt;"";'Locations-Stops'!N669;"")&amp;"', CURRENT_TIMESTAMP);"</v>
      </c>
    </row>
    <row r="668" spans="3:6" x14ac:dyDescent="0.25">
      <c r="C668" s="16">
        <v>670</v>
      </c>
      <c r="D668" s="16" t="s">
        <v>17780</v>
      </c>
      <c r="E668" s="16" t="s">
        <v>4333</v>
      </c>
      <c r="F668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670;"'";"\'")&amp;"',"&amp;IF('Locations-Stops'!D670&lt;&gt;"";LEFT('Locations-Stops'!D670;2)&amp;"."&amp;RIGHT('Locations-Stops'!D670;LEN('Locations-Stops'!D670)-2);"0")&amp;","&amp;IF('Locations-Stops'!E670&lt;&gt;"";LEFT('Locations-Stops'!E670;1)&amp;"."&amp;RIGHT('Locations-Stops'!E670;LEN('Locations-Stops'!E670)-1);"0")&amp;","&amp;IF('Locations-Stops'!G670&lt;&gt;"";VLOOKUP('Locations-Stops'!G670;Regions!A2:B300;2;FALSE);"0")&amp;","&amp;IF('Locations-Stops'!H670&lt;&gt;"";VLOOKUP('Locations-Stops'!H670;Regions!C2:D300;2;FALSE);"0")&amp;","&amp;IF('Locations-Stops'!I670&lt;&gt;"";VLOOKUP('Locations-Stops'!I670;Regions!F2:G300;2;FALSE);"0")&amp;","&amp;IF('Locations-Stops'!J670&lt;&gt;"";VLOOKUP('Locations-Stops'!J670;Regions!I2:J300;2;FALSE);"0")&amp;",'"&amp;IF('Locations-Stops'!K670&lt;&gt;"";SUBSTITUTE('Locations-Stops'!K670;"'";"\'");"")&amp;"','"&amp;IF('Locations-Stops'!L670&lt;&gt;"";'Locations-Stops'!L670;"")&amp;"','"&amp;IF('Locations-Stops'!M670&lt;&gt;"";'Locations-Stops'!M670;"")&amp;"','"&amp;IF('Locations-Stops'!N670&lt;&gt;"";'Locations-Stops'!N670;"")&amp;"', CURRENT_TIMESTAMP);"</v>
      </c>
    </row>
    <row r="669" spans="3:6" x14ac:dyDescent="0.25">
      <c r="C669" s="16">
        <v>671</v>
      </c>
      <c r="D669" s="16" t="s">
        <v>17780</v>
      </c>
      <c r="E669" s="16" t="s">
        <v>4333</v>
      </c>
      <c r="F669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671;"'";"\'")&amp;"',"&amp;IF('Locations-Stops'!D671&lt;&gt;"";LEFT('Locations-Stops'!D671;2)&amp;"."&amp;RIGHT('Locations-Stops'!D671;LEN('Locations-Stops'!D671)-2);"0")&amp;","&amp;IF('Locations-Stops'!E671&lt;&gt;"";LEFT('Locations-Stops'!E671;1)&amp;"."&amp;RIGHT('Locations-Stops'!E671;LEN('Locations-Stops'!E671)-1);"0")&amp;","&amp;IF('Locations-Stops'!G671&lt;&gt;"";VLOOKUP('Locations-Stops'!G671;Regions!A2:B300;2;FALSE);"0")&amp;","&amp;IF('Locations-Stops'!H671&lt;&gt;"";VLOOKUP('Locations-Stops'!H671;Regions!C2:D300;2;FALSE);"0")&amp;","&amp;IF('Locations-Stops'!I671&lt;&gt;"";VLOOKUP('Locations-Stops'!I671;Regions!F2:G300;2;FALSE);"0")&amp;","&amp;IF('Locations-Stops'!J671&lt;&gt;"";VLOOKUP('Locations-Stops'!J671;Regions!I2:J300;2;FALSE);"0")&amp;",'"&amp;IF('Locations-Stops'!K671&lt;&gt;"";SUBSTITUTE('Locations-Stops'!K671;"'";"\'");"")&amp;"','"&amp;IF('Locations-Stops'!L671&lt;&gt;"";'Locations-Stops'!L671;"")&amp;"','"&amp;IF('Locations-Stops'!M671&lt;&gt;"";'Locations-Stops'!M671;"")&amp;"','"&amp;IF('Locations-Stops'!N671&lt;&gt;"";'Locations-Stops'!N671;"")&amp;"', CURRENT_TIMESTAMP);"</v>
      </c>
    </row>
    <row r="670" spans="3:6" x14ac:dyDescent="0.25">
      <c r="C670" s="16">
        <v>672</v>
      </c>
      <c r="D670" s="16" t="s">
        <v>17780</v>
      </c>
      <c r="E670" s="16" t="s">
        <v>4333</v>
      </c>
      <c r="F670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672;"'";"\'")&amp;"',"&amp;IF('Locations-Stops'!D672&lt;&gt;"";LEFT('Locations-Stops'!D672;2)&amp;"."&amp;RIGHT('Locations-Stops'!D672;LEN('Locations-Stops'!D672)-2);"0")&amp;","&amp;IF('Locations-Stops'!E672&lt;&gt;"";LEFT('Locations-Stops'!E672;1)&amp;"."&amp;RIGHT('Locations-Stops'!E672;LEN('Locations-Stops'!E672)-1);"0")&amp;","&amp;IF('Locations-Stops'!G672&lt;&gt;"";VLOOKUP('Locations-Stops'!G672;Regions!A2:B300;2;FALSE);"0")&amp;","&amp;IF('Locations-Stops'!H672&lt;&gt;"";VLOOKUP('Locations-Stops'!H672;Regions!C2:D300;2;FALSE);"0")&amp;","&amp;IF('Locations-Stops'!I672&lt;&gt;"";VLOOKUP('Locations-Stops'!I672;Regions!F2:G300;2;FALSE);"0")&amp;","&amp;IF('Locations-Stops'!J672&lt;&gt;"";VLOOKUP('Locations-Stops'!J672;Regions!I2:J300;2;FALSE);"0")&amp;",'"&amp;IF('Locations-Stops'!K672&lt;&gt;"";SUBSTITUTE('Locations-Stops'!K672;"'";"\'");"")&amp;"','"&amp;IF('Locations-Stops'!L672&lt;&gt;"";'Locations-Stops'!L672;"")&amp;"','"&amp;IF('Locations-Stops'!M672&lt;&gt;"";'Locations-Stops'!M672;"")&amp;"','"&amp;IF('Locations-Stops'!N672&lt;&gt;"";'Locations-Stops'!N672;"")&amp;"', CURRENT_TIMESTAMP);"</v>
      </c>
    </row>
    <row r="671" spans="3:6" x14ac:dyDescent="0.25">
      <c r="C671" s="16">
        <v>673</v>
      </c>
      <c r="D671" s="16" t="s">
        <v>17780</v>
      </c>
      <c r="E671" s="16" t="s">
        <v>4333</v>
      </c>
      <c r="F671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673;"'";"\'")&amp;"',"&amp;IF('Locations-Stops'!D673&lt;&gt;"";LEFT('Locations-Stops'!D673;2)&amp;"."&amp;RIGHT('Locations-Stops'!D673;LEN('Locations-Stops'!D673)-2);"0")&amp;","&amp;IF('Locations-Stops'!E673&lt;&gt;"";LEFT('Locations-Stops'!E673;1)&amp;"."&amp;RIGHT('Locations-Stops'!E673;LEN('Locations-Stops'!E673)-1);"0")&amp;","&amp;IF('Locations-Stops'!G673&lt;&gt;"";VLOOKUP('Locations-Stops'!G673;Regions!A2:B300;2;FALSE);"0")&amp;","&amp;IF('Locations-Stops'!H673&lt;&gt;"";VLOOKUP('Locations-Stops'!H673;Regions!C2:D300;2;FALSE);"0")&amp;","&amp;IF('Locations-Stops'!I673&lt;&gt;"";VLOOKUP('Locations-Stops'!I673;Regions!F2:G300;2;FALSE);"0")&amp;","&amp;IF('Locations-Stops'!J673&lt;&gt;"";VLOOKUP('Locations-Stops'!J673;Regions!I2:J300;2;FALSE);"0")&amp;",'"&amp;IF('Locations-Stops'!K673&lt;&gt;"";SUBSTITUTE('Locations-Stops'!K673;"'";"\'");"")&amp;"','"&amp;IF('Locations-Stops'!L673&lt;&gt;"";'Locations-Stops'!L673;"")&amp;"','"&amp;IF('Locations-Stops'!M673&lt;&gt;"";'Locations-Stops'!M673;"")&amp;"','"&amp;IF('Locations-Stops'!N673&lt;&gt;"";'Locations-Stops'!N673;"")&amp;"', CURRENT_TIMESTAMP);"</v>
      </c>
    </row>
    <row r="672" spans="3:6" x14ac:dyDescent="0.25">
      <c r="C672" s="16">
        <v>674</v>
      </c>
      <c r="D672" s="16" t="s">
        <v>17780</v>
      </c>
      <c r="E672" s="16" t="s">
        <v>4333</v>
      </c>
      <c r="F672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674;"'";"\'")&amp;"',"&amp;IF('Locations-Stops'!D674&lt;&gt;"";LEFT('Locations-Stops'!D674;2)&amp;"."&amp;RIGHT('Locations-Stops'!D674;LEN('Locations-Stops'!D674)-2);"0")&amp;","&amp;IF('Locations-Stops'!E674&lt;&gt;"";LEFT('Locations-Stops'!E674;1)&amp;"."&amp;RIGHT('Locations-Stops'!E674;LEN('Locations-Stops'!E674)-1);"0")&amp;","&amp;IF('Locations-Stops'!G674&lt;&gt;"";VLOOKUP('Locations-Stops'!G674;Regions!A2:B300;2;FALSE);"0")&amp;","&amp;IF('Locations-Stops'!H674&lt;&gt;"";VLOOKUP('Locations-Stops'!H674;Regions!C2:D300;2;FALSE);"0")&amp;","&amp;IF('Locations-Stops'!I674&lt;&gt;"";VLOOKUP('Locations-Stops'!I674;Regions!F2:G300;2;FALSE);"0")&amp;","&amp;IF('Locations-Stops'!J674&lt;&gt;"";VLOOKUP('Locations-Stops'!J674;Regions!I2:J300;2;FALSE);"0")&amp;",'"&amp;IF('Locations-Stops'!K674&lt;&gt;"";SUBSTITUTE('Locations-Stops'!K674;"'";"\'");"")&amp;"','"&amp;IF('Locations-Stops'!L674&lt;&gt;"";'Locations-Stops'!L674;"")&amp;"','"&amp;IF('Locations-Stops'!M674&lt;&gt;"";'Locations-Stops'!M674;"")&amp;"','"&amp;IF('Locations-Stops'!N674&lt;&gt;"";'Locations-Stops'!N674;"")&amp;"', CURRENT_TIMESTAMP);"</v>
      </c>
    </row>
    <row r="673" spans="3:6" x14ac:dyDescent="0.25">
      <c r="C673" s="16">
        <v>675</v>
      </c>
      <c r="D673" s="16" t="s">
        <v>17780</v>
      </c>
      <c r="E673" s="16" t="s">
        <v>4333</v>
      </c>
      <c r="F673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675;"'";"\'")&amp;"',"&amp;IF('Locations-Stops'!D675&lt;&gt;"";LEFT('Locations-Stops'!D675;2)&amp;"."&amp;RIGHT('Locations-Stops'!D675;LEN('Locations-Stops'!D675)-2);"0")&amp;","&amp;IF('Locations-Stops'!E675&lt;&gt;"";LEFT('Locations-Stops'!E675;1)&amp;"."&amp;RIGHT('Locations-Stops'!E675;LEN('Locations-Stops'!E675)-1);"0")&amp;","&amp;IF('Locations-Stops'!G675&lt;&gt;"";VLOOKUP('Locations-Stops'!G675;Regions!A2:B300;2;FALSE);"0")&amp;","&amp;IF('Locations-Stops'!H675&lt;&gt;"";VLOOKUP('Locations-Stops'!H675;Regions!C2:D300;2;FALSE);"0")&amp;","&amp;IF('Locations-Stops'!I675&lt;&gt;"";VLOOKUP('Locations-Stops'!I675;Regions!F2:G300;2;FALSE);"0")&amp;","&amp;IF('Locations-Stops'!J675&lt;&gt;"";VLOOKUP('Locations-Stops'!J675;Regions!I2:J300;2;FALSE);"0")&amp;",'"&amp;IF('Locations-Stops'!K675&lt;&gt;"";SUBSTITUTE('Locations-Stops'!K675;"'";"\'");"")&amp;"','"&amp;IF('Locations-Stops'!L675&lt;&gt;"";'Locations-Stops'!L675;"")&amp;"','"&amp;IF('Locations-Stops'!M675&lt;&gt;"";'Locations-Stops'!M675;"")&amp;"','"&amp;IF('Locations-Stops'!N675&lt;&gt;"";'Locations-Stops'!N675;"")&amp;"', CURRENT_TIMESTAMP);"</v>
      </c>
    </row>
    <row r="674" spans="3:6" x14ac:dyDescent="0.25">
      <c r="C674" s="16">
        <v>676</v>
      </c>
      <c r="D674" s="16" t="s">
        <v>17780</v>
      </c>
      <c r="E674" s="16" t="s">
        <v>4333</v>
      </c>
      <c r="F674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676;"'";"\'")&amp;"',"&amp;IF('Locations-Stops'!D676&lt;&gt;"";LEFT('Locations-Stops'!D676;2)&amp;"."&amp;RIGHT('Locations-Stops'!D676;LEN('Locations-Stops'!D676)-2);"0")&amp;","&amp;IF('Locations-Stops'!E676&lt;&gt;"";LEFT('Locations-Stops'!E676;1)&amp;"."&amp;RIGHT('Locations-Stops'!E676;LEN('Locations-Stops'!E676)-1);"0")&amp;","&amp;IF('Locations-Stops'!G676&lt;&gt;"";VLOOKUP('Locations-Stops'!G676;Regions!A2:B300;2;FALSE);"0")&amp;","&amp;IF('Locations-Stops'!H676&lt;&gt;"";VLOOKUP('Locations-Stops'!H676;Regions!C2:D300;2;FALSE);"0")&amp;","&amp;IF('Locations-Stops'!I676&lt;&gt;"";VLOOKUP('Locations-Stops'!I676;Regions!F2:G300;2;FALSE);"0")&amp;","&amp;IF('Locations-Stops'!J676&lt;&gt;"";VLOOKUP('Locations-Stops'!J676;Regions!I2:J300;2;FALSE);"0")&amp;",'"&amp;IF('Locations-Stops'!K676&lt;&gt;"";SUBSTITUTE('Locations-Stops'!K676;"'";"\'");"")&amp;"','"&amp;IF('Locations-Stops'!L676&lt;&gt;"";'Locations-Stops'!L676;"")&amp;"','"&amp;IF('Locations-Stops'!M676&lt;&gt;"";'Locations-Stops'!M676;"")&amp;"','"&amp;IF('Locations-Stops'!N676&lt;&gt;"";'Locations-Stops'!N676;"")&amp;"', CURRENT_TIMESTAMP);"</v>
      </c>
    </row>
    <row r="675" spans="3:6" x14ac:dyDescent="0.25">
      <c r="C675" s="16">
        <v>677</v>
      </c>
      <c r="D675" s="16" t="s">
        <v>17780</v>
      </c>
      <c r="E675" s="16" t="s">
        <v>4333</v>
      </c>
      <c r="F675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677;"'";"\'")&amp;"',"&amp;IF('Locations-Stops'!D677&lt;&gt;"";LEFT('Locations-Stops'!D677;2)&amp;"."&amp;RIGHT('Locations-Stops'!D677;LEN('Locations-Stops'!D677)-2);"0")&amp;","&amp;IF('Locations-Stops'!E677&lt;&gt;"";LEFT('Locations-Stops'!E677;1)&amp;"."&amp;RIGHT('Locations-Stops'!E677;LEN('Locations-Stops'!E677)-1);"0")&amp;","&amp;IF('Locations-Stops'!G677&lt;&gt;"";VLOOKUP('Locations-Stops'!G677;Regions!A2:B300;2;FALSE);"0")&amp;","&amp;IF('Locations-Stops'!H677&lt;&gt;"";VLOOKUP('Locations-Stops'!H677;Regions!C2:D300;2;FALSE);"0")&amp;","&amp;IF('Locations-Stops'!I677&lt;&gt;"";VLOOKUP('Locations-Stops'!I677;Regions!F2:G300;2;FALSE);"0")&amp;","&amp;IF('Locations-Stops'!J677&lt;&gt;"";VLOOKUP('Locations-Stops'!J677;Regions!I2:J300;2;FALSE);"0")&amp;",'"&amp;IF('Locations-Stops'!K677&lt;&gt;"";SUBSTITUTE('Locations-Stops'!K677;"'";"\'");"")&amp;"','"&amp;IF('Locations-Stops'!L677&lt;&gt;"";'Locations-Stops'!L677;"")&amp;"','"&amp;IF('Locations-Stops'!M677&lt;&gt;"";'Locations-Stops'!M677;"")&amp;"','"&amp;IF('Locations-Stops'!N677&lt;&gt;"";'Locations-Stops'!N677;"")&amp;"', CURRENT_TIMESTAMP);"</v>
      </c>
    </row>
    <row r="676" spans="3:6" x14ac:dyDescent="0.25">
      <c r="C676" s="16">
        <v>678</v>
      </c>
      <c r="D676" s="16" t="s">
        <v>17780</v>
      </c>
      <c r="E676" s="16" t="s">
        <v>4333</v>
      </c>
      <c r="F676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678;"'";"\'")&amp;"',"&amp;IF('Locations-Stops'!D678&lt;&gt;"";LEFT('Locations-Stops'!D678;2)&amp;"."&amp;RIGHT('Locations-Stops'!D678;LEN('Locations-Stops'!D678)-2);"0")&amp;","&amp;IF('Locations-Stops'!E678&lt;&gt;"";LEFT('Locations-Stops'!E678;1)&amp;"."&amp;RIGHT('Locations-Stops'!E678;LEN('Locations-Stops'!E678)-1);"0")&amp;","&amp;IF('Locations-Stops'!G678&lt;&gt;"";VLOOKUP('Locations-Stops'!G678;Regions!A2:B300;2;FALSE);"0")&amp;","&amp;IF('Locations-Stops'!H678&lt;&gt;"";VLOOKUP('Locations-Stops'!H678;Regions!C2:D300;2;FALSE);"0")&amp;","&amp;IF('Locations-Stops'!I678&lt;&gt;"";VLOOKUP('Locations-Stops'!I678;Regions!F2:G300;2;FALSE);"0")&amp;","&amp;IF('Locations-Stops'!J678&lt;&gt;"";VLOOKUP('Locations-Stops'!J678;Regions!I2:J300;2;FALSE);"0")&amp;",'"&amp;IF('Locations-Stops'!K678&lt;&gt;"";SUBSTITUTE('Locations-Stops'!K678;"'";"\'");"")&amp;"','"&amp;IF('Locations-Stops'!L678&lt;&gt;"";'Locations-Stops'!L678;"")&amp;"','"&amp;IF('Locations-Stops'!M678&lt;&gt;"";'Locations-Stops'!M678;"")&amp;"','"&amp;IF('Locations-Stops'!N678&lt;&gt;"";'Locations-Stops'!N678;"")&amp;"', CURRENT_TIMESTAMP);"</v>
      </c>
    </row>
    <row r="677" spans="3:6" x14ac:dyDescent="0.25">
      <c r="C677" s="16">
        <v>679</v>
      </c>
      <c r="D677" s="16" t="s">
        <v>17780</v>
      </c>
      <c r="E677" s="16" t="s">
        <v>4333</v>
      </c>
      <c r="F677" s="16" t="str">
        <f t="shared" si="10"/>
        <v>"INSERT INTO `locations` (`id`, `name`, `latitude`, `longitude`, `province`, `region_1`, `region_2`, `region_3`, `street`, `number`, `postal`, `img`, `last_modified`) VALUES (NULL,'"&amp;SUBSTITUTE('Locations-Stops'!F679;"'";"\'")&amp;"',"&amp;IF('Locations-Stops'!D679&lt;&gt;"";LEFT('Locations-Stops'!D679;2)&amp;"."&amp;RIGHT('Locations-Stops'!D679;LEN('Locations-Stops'!D679)-2);"0")&amp;","&amp;IF('Locations-Stops'!E679&lt;&gt;"";LEFT('Locations-Stops'!E679;1)&amp;"."&amp;RIGHT('Locations-Stops'!E679;LEN('Locations-Stops'!E679)-1);"0")&amp;","&amp;IF('Locations-Stops'!G679&lt;&gt;"";VLOOKUP('Locations-Stops'!G679;Regions!A2:B300;2;FALSE);"0")&amp;","&amp;IF('Locations-Stops'!H679&lt;&gt;"";VLOOKUP('Locations-Stops'!H679;Regions!C2:D300;2;FALSE);"0")&amp;","&amp;IF('Locations-Stops'!I679&lt;&gt;"";VLOOKUP('Locations-Stops'!I679;Regions!F2:G300;2;FALSE);"0")&amp;","&amp;IF('Locations-Stops'!J679&lt;&gt;"";VLOOKUP('Locations-Stops'!J679;Regions!I2:J300;2;FALSE);"0")&amp;",'"&amp;IF('Locations-Stops'!K679&lt;&gt;"";SUBSTITUTE('Locations-Stops'!K679;"'";"\'");"")&amp;"','"&amp;IF('Locations-Stops'!L679&lt;&gt;"";'Locations-Stops'!L679;"")&amp;"','"&amp;IF('Locations-Stops'!M679&lt;&gt;"";'Locations-Stops'!M679;"")&amp;"','"&amp;IF('Locations-Stops'!N679&lt;&gt;"";'Locations-Stops'!N679;"")&amp;"', CURRENT_TIMESTAMP);"</v>
      </c>
    </row>
    <row r="678" spans="3:6" x14ac:dyDescent="0.25">
      <c r="C678" s="16">
        <v>680</v>
      </c>
      <c r="D678" s="16" t="s">
        <v>17780</v>
      </c>
      <c r="E678" s="16" t="s">
        <v>4333</v>
      </c>
      <c r="F678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680;"'";"\'")&amp;"',"&amp;IF('Locations-Stops'!D680&lt;&gt;"";LEFT('Locations-Stops'!D680;2)&amp;"."&amp;RIGHT('Locations-Stops'!D680;LEN('Locations-Stops'!D680)-2);"0")&amp;","&amp;IF('Locations-Stops'!E680&lt;&gt;"";LEFT('Locations-Stops'!E680;1)&amp;"."&amp;RIGHT('Locations-Stops'!E680;LEN('Locations-Stops'!E680)-1);"0")&amp;","&amp;IF('Locations-Stops'!G680&lt;&gt;"";VLOOKUP('Locations-Stops'!G680;Regions!A2:B300;2;FALSE);"0")&amp;","&amp;IF('Locations-Stops'!H680&lt;&gt;"";VLOOKUP('Locations-Stops'!H680;Regions!C2:D300;2;FALSE);"0")&amp;","&amp;IF('Locations-Stops'!I680&lt;&gt;"";VLOOKUP('Locations-Stops'!I680;Regions!F2:G300;2;FALSE);"0")&amp;","&amp;IF('Locations-Stops'!J680&lt;&gt;"";VLOOKUP('Locations-Stops'!J680;Regions!I2:J300;2;FALSE);"0")&amp;",'"&amp;IF('Locations-Stops'!K680&lt;&gt;"";SUBSTITUTE('Locations-Stops'!K680;"'";"\'");"")&amp;"','"&amp;IF('Locations-Stops'!L680&lt;&gt;"";'Locations-Stops'!L680;"")&amp;"','"&amp;IF('Locations-Stops'!M680&lt;&gt;"";'Locations-Stops'!M680;"")&amp;"','"&amp;IF('Locations-Stops'!N680&lt;&gt;"";'Locations-Stops'!N680;"")&amp;"', CURRENT_TIMESTAMP);"</v>
      </c>
    </row>
    <row r="679" spans="3:6" x14ac:dyDescent="0.25">
      <c r="C679" s="16">
        <v>681</v>
      </c>
      <c r="D679" s="16" t="s">
        <v>17780</v>
      </c>
      <c r="E679" s="16" t="s">
        <v>4333</v>
      </c>
      <c r="F679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681;"'";"\'")&amp;"',"&amp;IF('Locations-Stops'!D681&lt;&gt;"";LEFT('Locations-Stops'!D681;2)&amp;"."&amp;RIGHT('Locations-Stops'!D681;LEN('Locations-Stops'!D681)-2);"0")&amp;","&amp;IF('Locations-Stops'!E681&lt;&gt;"";LEFT('Locations-Stops'!E681;1)&amp;"."&amp;RIGHT('Locations-Stops'!E681;LEN('Locations-Stops'!E681)-1);"0")&amp;","&amp;IF('Locations-Stops'!G681&lt;&gt;"";VLOOKUP('Locations-Stops'!G681;Regions!A2:B300;2;FALSE);"0")&amp;","&amp;IF('Locations-Stops'!H681&lt;&gt;"";VLOOKUP('Locations-Stops'!H681;Regions!C2:D300;2;FALSE);"0")&amp;","&amp;IF('Locations-Stops'!I681&lt;&gt;"";VLOOKUP('Locations-Stops'!I681;Regions!F2:G300;2;FALSE);"0")&amp;","&amp;IF('Locations-Stops'!J681&lt;&gt;"";VLOOKUP('Locations-Stops'!J681;Regions!I2:J300;2;FALSE);"0")&amp;",'"&amp;IF('Locations-Stops'!K681&lt;&gt;"";SUBSTITUTE('Locations-Stops'!K681;"'";"\'");"")&amp;"','"&amp;IF('Locations-Stops'!L681&lt;&gt;"";'Locations-Stops'!L681;"")&amp;"','"&amp;IF('Locations-Stops'!M681&lt;&gt;"";'Locations-Stops'!M681;"")&amp;"','"&amp;IF('Locations-Stops'!N681&lt;&gt;"";'Locations-Stops'!N681;"")&amp;"', CURRENT_TIMESTAMP);"</v>
      </c>
    </row>
    <row r="680" spans="3:6" x14ac:dyDescent="0.25">
      <c r="C680" s="16">
        <v>682</v>
      </c>
      <c r="D680" s="16" t="s">
        <v>17780</v>
      </c>
      <c r="E680" s="16" t="s">
        <v>4333</v>
      </c>
      <c r="F680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682;"'";"\'")&amp;"',"&amp;IF('Locations-Stops'!D682&lt;&gt;"";LEFT('Locations-Stops'!D682;2)&amp;"."&amp;RIGHT('Locations-Stops'!D682;LEN('Locations-Stops'!D682)-2);"0")&amp;","&amp;IF('Locations-Stops'!E682&lt;&gt;"";LEFT('Locations-Stops'!E682;1)&amp;"."&amp;RIGHT('Locations-Stops'!E682;LEN('Locations-Stops'!E682)-1);"0")&amp;","&amp;IF('Locations-Stops'!G682&lt;&gt;"";VLOOKUP('Locations-Stops'!G682;Regions!A2:B300;2;FALSE);"0")&amp;","&amp;IF('Locations-Stops'!H682&lt;&gt;"";VLOOKUP('Locations-Stops'!H682;Regions!C2:D300;2;FALSE);"0")&amp;","&amp;IF('Locations-Stops'!I682&lt;&gt;"";VLOOKUP('Locations-Stops'!I682;Regions!F2:G300;2;FALSE);"0")&amp;","&amp;IF('Locations-Stops'!J682&lt;&gt;"";VLOOKUP('Locations-Stops'!J682;Regions!I2:J300;2;FALSE);"0")&amp;",'"&amp;IF('Locations-Stops'!K682&lt;&gt;"";SUBSTITUTE('Locations-Stops'!K682;"'";"\'");"")&amp;"','"&amp;IF('Locations-Stops'!L682&lt;&gt;"";'Locations-Stops'!L682;"")&amp;"','"&amp;IF('Locations-Stops'!M682&lt;&gt;"";'Locations-Stops'!M682;"")&amp;"','"&amp;IF('Locations-Stops'!N682&lt;&gt;"";'Locations-Stops'!N682;"")&amp;"', CURRENT_TIMESTAMP);"</v>
      </c>
    </row>
    <row r="681" spans="3:6" x14ac:dyDescent="0.25">
      <c r="C681" s="16">
        <v>683</v>
      </c>
      <c r="D681" s="16" t="s">
        <v>17780</v>
      </c>
      <c r="E681" s="16" t="s">
        <v>4333</v>
      </c>
      <c r="F681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683;"'";"\'")&amp;"',"&amp;IF('Locations-Stops'!D683&lt;&gt;"";LEFT('Locations-Stops'!D683;2)&amp;"."&amp;RIGHT('Locations-Stops'!D683;LEN('Locations-Stops'!D683)-2);"0")&amp;","&amp;IF('Locations-Stops'!E683&lt;&gt;"";LEFT('Locations-Stops'!E683;1)&amp;"."&amp;RIGHT('Locations-Stops'!E683;LEN('Locations-Stops'!E683)-1);"0")&amp;","&amp;IF('Locations-Stops'!G683&lt;&gt;"";VLOOKUP('Locations-Stops'!G683;Regions!A2:B300;2;FALSE);"0")&amp;","&amp;IF('Locations-Stops'!H683&lt;&gt;"";VLOOKUP('Locations-Stops'!H683;Regions!C2:D300;2;FALSE);"0")&amp;","&amp;IF('Locations-Stops'!I683&lt;&gt;"";VLOOKUP('Locations-Stops'!I683;Regions!F2:G300;2;FALSE);"0")&amp;","&amp;IF('Locations-Stops'!J683&lt;&gt;"";VLOOKUP('Locations-Stops'!J683;Regions!I2:J300;2;FALSE);"0")&amp;",'"&amp;IF('Locations-Stops'!K683&lt;&gt;"";SUBSTITUTE('Locations-Stops'!K683;"'";"\'");"")&amp;"','"&amp;IF('Locations-Stops'!L683&lt;&gt;"";'Locations-Stops'!L683;"")&amp;"','"&amp;IF('Locations-Stops'!M683&lt;&gt;"";'Locations-Stops'!M683;"")&amp;"','"&amp;IF('Locations-Stops'!N683&lt;&gt;"";'Locations-Stops'!N683;"")&amp;"', CURRENT_TIMESTAMP);"</v>
      </c>
    </row>
    <row r="682" spans="3:6" x14ac:dyDescent="0.25">
      <c r="C682" s="16">
        <v>684</v>
      </c>
      <c r="D682" s="16" t="s">
        <v>17780</v>
      </c>
      <c r="E682" s="16" t="s">
        <v>4333</v>
      </c>
      <c r="F682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684;"'";"\'")&amp;"',"&amp;IF('Locations-Stops'!D684&lt;&gt;"";LEFT('Locations-Stops'!D684;2)&amp;"."&amp;RIGHT('Locations-Stops'!D684;LEN('Locations-Stops'!D684)-2);"0")&amp;","&amp;IF('Locations-Stops'!E684&lt;&gt;"";LEFT('Locations-Stops'!E684;1)&amp;"."&amp;RIGHT('Locations-Stops'!E684;LEN('Locations-Stops'!E684)-1);"0")&amp;","&amp;IF('Locations-Stops'!G684&lt;&gt;"";VLOOKUP('Locations-Stops'!G684;Regions!A2:B300;2;FALSE);"0")&amp;","&amp;IF('Locations-Stops'!H684&lt;&gt;"";VLOOKUP('Locations-Stops'!H684;Regions!C2:D300;2;FALSE);"0")&amp;","&amp;IF('Locations-Stops'!I684&lt;&gt;"";VLOOKUP('Locations-Stops'!I684;Regions!F2:G300;2;FALSE);"0")&amp;","&amp;IF('Locations-Stops'!J684&lt;&gt;"";VLOOKUP('Locations-Stops'!J684;Regions!I2:J300;2;FALSE);"0")&amp;",'"&amp;IF('Locations-Stops'!K684&lt;&gt;"";SUBSTITUTE('Locations-Stops'!K684;"'";"\'");"")&amp;"','"&amp;IF('Locations-Stops'!L684&lt;&gt;"";'Locations-Stops'!L684;"")&amp;"','"&amp;IF('Locations-Stops'!M684&lt;&gt;"";'Locations-Stops'!M684;"")&amp;"','"&amp;IF('Locations-Stops'!N684&lt;&gt;"";'Locations-Stops'!N684;"")&amp;"', CURRENT_TIMESTAMP);"</v>
      </c>
    </row>
    <row r="683" spans="3:6" x14ac:dyDescent="0.25">
      <c r="C683" s="16">
        <v>685</v>
      </c>
      <c r="D683" s="16" t="s">
        <v>17780</v>
      </c>
      <c r="E683" s="16" t="s">
        <v>4333</v>
      </c>
      <c r="F683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685;"'";"\'")&amp;"',"&amp;IF('Locations-Stops'!D685&lt;&gt;"";LEFT('Locations-Stops'!D685;2)&amp;"."&amp;RIGHT('Locations-Stops'!D685;LEN('Locations-Stops'!D685)-2);"0")&amp;","&amp;IF('Locations-Stops'!E685&lt;&gt;"";LEFT('Locations-Stops'!E685;1)&amp;"."&amp;RIGHT('Locations-Stops'!E685;LEN('Locations-Stops'!E685)-1);"0")&amp;","&amp;IF('Locations-Stops'!G685&lt;&gt;"";VLOOKUP('Locations-Stops'!G685;Regions!A2:B300;2;FALSE);"0")&amp;","&amp;IF('Locations-Stops'!H685&lt;&gt;"";VLOOKUP('Locations-Stops'!H685;Regions!C2:D300;2;FALSE);"0")&amp;","&amp;IF('Locations-Stops'!I685&lt;&gt;"";VLOOKUP('Locations-Stops'!I685;Regions!F2:G300;2;FALSE);"0")&amp;","&amp;IF('Locations-Stops'!J685&lt;&gt;"";VLOOKUP('Locations-Stops'!J685;Regions!I2:J300;2;FALSE);"0")&amp;",'"&amp;IF('Locations-Stops'!K685&lt;&gt;"";SUBSTITUTE('Locations-Stops'!K685;"'";"\'");"")&amp;"','"&amp;IF('Locations-Stops'!L685&lt;&gt;"";'Locations-Stops'!L685;"")&amp;"','"&amp;IF('Locations-Stops'!M685&lt;&gt;"";'Locations-Stops'!M685;"")&amp;"','"&amp;IF('Locations-Stops'!N685&lt;&gt;"";'Locations-Stops'!N685;"")&amp;"', CURRENT_TIMESTAMP);"</v>
      </c>
    </row>
    <row r="684" spans="3:6" x14ac:dyDescent="0.25">
      <c r="C684" s="16">
        <v>686</v>
      </c>
      <c r="D684" s="16" t="s">
        <v>17780</v>
      </c>
      <c r="E684" s="16" t="s">
        <v>4333</v>
      </c>
      <c r="F684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686;"'";"\'")&amp;"',"&amp;IF('Locations-Stops'!D686&lt;&gt;"";LEFT('Locations-Stops'!D686;2)&amp;"."&amp;RIGHT('Locations-Stops'!D686;LEN('Locations-Stops'!D686)-2);"0")&amp;","&amp;IF('Locations-Stops'!E686&lt;&gt;"";LEFT('Locations-Stops'!E686;1)&amp;"."&amp;RIGHT('Locations-Stops'!E686;LEN('Locations-Stops'!E686)-1);"0")&amp;","&amp;IF('Locations-Stops'!G686&lt;&gt;"";VLOOKUP('Locations-Stops'!G686;Regions!A2:B300;2;FALSE);"0")&amp;","&amp;IF('Locations-Stops'!H686&lt;&gt;"";VLOOKUP('Locations-Stops'!H686;Regions!C2:D300;2;FALSE);"0")&amp;","&amp;IF('Locations-Stops'!I686&lt;&gt;"";VLOOKUP('Locations-Stops'!I686;Regions!F2:G300;2;FALSE);"0")&amp;","&amp;IF('Locations-Stops'!J686&lt;&gt;"";VLOOKUP('Locations-Stops'!J686;Regions!I2:J300;2;FALSE);"0")&amp;",'"&amp;IF('Locations-Stops'!K686&lt;&gt;"";SUBSTITUTE('Locations-Stops'!K686;"'";"\'");"")&amp;"','"&amp;IF('Locations-Stops'!L686&lt;&gt;"";'Locations-Stops'!L686;"")&amp;"','"&amp;IF('Locations-Stops'!M686&lt;&gt;"";'Locations-Stops'!M686;"")&amp;"','"&amp;IF('Locations-Stops'!N686&lt;&gt;"";'Locations-Stops'!N686;"")&amp;"', CURRENT_TIMESTAMP);"</v>
      </c>
    </row>
    <row r="685" spans="3:6" x14ac:dyDescent="0.25">
      <c r="C685" s="16">
        <v>687</v>
      </c>
      <c r="D685" s="16" t="s">
        <v>17780</v>
      </c>
      <c r="E685" s="16" t="s">
        <v>4333</v>
      </c>
      <c r="F685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687;"'";"\'")&amp;"',"&amp;IF('Locations-Stops'!D687&lt;&gt;"";LEFT('Locations-Stops'!D687;2)&amp;"."&amp;RIGHT('Locations-Stops'!D687;LEN('Locations-Stops'!D687)-2);"0")&amp;","&amp;IF('Locations-Stops'!E687&lt;&gt;"";LEFT('Locations-Stops'!E687;1)&amp;"."&amp;RIGHT('Locations-Stops'!E687;LEN('Locations-Stops'!E687)-1);"0")&amp;","&amp;IF('Locations-Stops'!G687&lt;&gt;"";VLOOKUP('Locations-Stops'!G687;Regions!A2:B300;2;FALSE);"0")&amp;","&amp;IF('Locations-Stops'!H687&lt;&gt;"";VLOOKUP('Locations-Stops'!H687;Regions!C2:D300;2;FALSE);"0")&amp;","&amp;IF('Locations-Stops'!I687&lt;&gt;"";VLOOKUP('Locations-Stops'!I687;Regions!F2:G300;2;FALSE);"0")&amp;","&amp;IF('Locations-Stops'!J687&lt;&gt;"";VLOOKUP('Locations-Stops'!J687;Regions!I2:J300;2;FALSE);"0")&amp;",'"&amp;IF('Locations-Stops'!K687&lt;&gt;"";SUBSTITUTE('Locations-Stops'!K687;"'";"\'");"")&amp;"','"&amp;IF('Locations-Stops'!L687&lt;&gt;"";'Locations-Stops'!L687;"")&amp;"','"&amp;IF('Locations-Stops'!M687&lt;&gt;"";'Locations-Stops'!M687;"")&amp;"','"&amp;IF('Locations-Stops'!N687&lt;&gt;"";'Locations-Stops'!N687;"")&amp;"', CURRENT_TIMESTAMP);"</v>
      </c>
    </row>
    <row r="686" spans="3:6" x14ac:dyDescent="0.25">
      <c r="C686" s="16">
        <v>688</v>
      </c>
      <c r="D686" s="16" t="s">
        <v>17780</v>
      </c>
      <c r="E686" s="16" t="s">
        <v>4333</v>
      </c>
      <c r="F686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688;"'";"\'")&amp;"',"&amp;IF('Locations-Stops'!D688&lt;&gt;"";LEFT('Locations-Stops'!D688;2)&amp;"."&amp;RIGHT('Locations-Stops'!D688;LEN('Locations-Stops'!D688)-2);"0")&amp;","&amp;IF('Locations-Stops'!E688&lt;&gt;"";LEFT('Locations-Stops'!E688;1)&amp;"."&amp;RIGHT('Locations-Stops'!E688;LEN('Locations-Stops'!E688)-1);"0")&amp;","&amp;IF('Locations-Stops'!G688&lt;&gt;"";VLOOKUP('Locations-Stops'!G688;Regions!A2:B300;2;FALSE);"0")&amp;","&amp;IF('Locations-Stops'!H688&lt;&gt;"";VLOOKUP('Locations-Stops'!H688;Regions!C2:D300;2;FALSE);"0")&amp;","&amp;IF('Locations-Stops'!I688&lt;&gt;"";VLOOKUP('Locations-Stops'!I688;Regions!F2:G300;2;FALSE);"0")&amp;","&amp;IF('Locations-Stops'!J688&lt;&gt;"";VLOOKUP('Locations-Stops'!J688;Regions!I2:J300;2;FALSE);"0")&amp;",'"&amp;IF('Locations-Stops'!K688&lt;&gt;"";SUBSTITUTE('Locations-Stops'!K688;"'";"\'");"")&amp;"','"&amp;IF('Locations-Stops'!L688&lt;&gt;"";'Locations-Stops'!L688;"")&amp;"','"&amp;IF('Locations-Stops'!M688&lt;&gt;"";'Locations-Stops'!M688;"")&amp;"','"&amp;IF('Locations-Stops'!N688&lt;&gt;"";'Locations-Stops'!N688;"")&amp;"', CURRENT_TIMESTAMP);"</v>
      </c>
    </row>
    <row r="687" spans="3:6" x14ac:dyDescent="0.25">
      <c r="C687" s="16">
        <v>689</v>
      </c>
      <c r="D687" s="16" t="s">
        <v>17780</v>
      </c>
      <c r="E687" s="16" t="s">
        <v>4333</v>
      </c>
      <c r="F687" s="16" t="str">
        <f t="shared" si="10"/>
        <v>"INSERT INTO `locations` (`id`, `name`, `latitude`, `longitude`, `province`, `region_1`, `region_2`, `region_3`, `street`, `number`, `postal`, `img`, `last_modified`) VALUES (NULL,'"&amp;SUBSTITUTE('Locations-Stops'!F689;"'";"\'")&amp;"',"&amp;IF('Locations-Stops'!D689&lt;&gt;"";LEFT('Locations-Stops'!D689;2)&amp;"."&amp;RIGHT('Locations-Stops'!D689;LEN('Locations-Stops'!D689)-2);"0")&amp;","&amp;IF('Locations-Stops'!E689&lt;&gt;"";LEFT('Locations-Stops'!E689;1)&amp;"."&amp;RIGHT('Locations-Stops'!E689;LEN('Locations-Stops'!E689)-1);"0")&amp;","&amp;IF('Locations-Stops'!G689&lt;&gt;"";VLOOKUP('Locations-Stops'!G689;Regions!A2:B300;2;FALSE);"0")&amp;","&amp;IF('Locations-Stops'!H689&lt;&gt;"";VLOOKUP('Locations-Stops'!H689;Regions!C2:D300;2;FALSE);"0")&amp;","&amp;IF('Locations-Stops'!I689&lt;&gt;"";VLOOKUP('Locations-Stops'!I689;Regions!F2:G300;2;FALSE);"0")&amp;","&amp;IF('Locations-Stops'!J689&lt;&gt;"";VLOOKUP('Locations-Stops'!J689;Regions!I2:J300;2;FALSE);"0")&amp;",'"&amp;IF('Locations-Stops'!K689&lt;&gt;"";SUBSTITUTE('Locations-Stops'!K689;"'";"\'");"")&amp;"','"&amp;IF('Locations-Stops'!L689&lt;&gt;"";'Locations-Stops'!L689;"")&amp;"','"&amp;IF('Locations-Stops'!M689&lt;&gt;"";'Locations-Stops'!M689;"")&amp;"','"&amp;IF('Locations-Stops'!N689&lt;&gt;"";'Locations-Stops'!N689;"")&amp;"', CURRENT_TIMESTAMP);"</v>
      </c>
    </row>
    <row r="688" spans="3:6" x14ac:dyDescent="0.25">
      <c r="C688" s="16">
        <v>690</v>
      </c>
      <c r="D688" s="16" t="s">
        <v>17780</v>
      </c>
      <c r="E688" s="16" t="s">
        <v>4333</v>
      </c>
      <c r="F688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690;"'";"\'")&amp;"',"&amp;IF('Locations-Stops'!D690&lt;&gt;"";LEFT('Locations-Stops'!D690;2)&amp;"."&amp;RIGHT('Locations-Stops'!D690;LEN('Locations-Stops'!D690)-2);"0")&amp;","&amp;IF('Locations-Stops'!E690&lt;&gt;"";LEFT('Locations-Stops'!E690;1)&amp;"."&amp;RIGHT('Locations-Stops'!E690;LEN('Locations-Stops'!E690)-1);"0")&amp;","&amp;IF('Locations-Stops'!G690&lt;&gt;"";VLOOKUP('Locations-Stops'!G690;Regions!A2:B300;2;FALSE);"0")&amp;","&amp;IF('Locations-Stops'!H690&lt;&gt;"";VLOOKUP('Locations-Stops'!H690;Regions!C2:D300;2;FALSE);"0")&amp;","&amp;IF('Locations-Stops'!I690&lt;&gt;"";VLOOKUP('Locations-Stops'!I690;Regions!F2:G300;2;FALSE);"0")&amp;","&amp;IF('Locations-Stops'!J690&lt;&gt;"";VLOOKUP('Locations-Stops'!J690;Regions!I2:J300;2;FALSE);"0")&amp;",'"&amp;IF('Locations-Stops'!K690&lt;&gt;"";SUBSTITUTE('Locations-Stops'!K690;"'";"\'");"")&amp;"','"&amp;IF('Locations-Stops'!L690&lt;&gt;"";'Locations-Stops'!L690;"")&amp;"','"&amp;IF('Locations-Stops'!M690&lt;&gt;"";'Locations-Stops'!M690;"")&amp;"','"&amp;IF('Locations-Stops'!N690&lt;&gt;"";'Locations-Stops'!N690;"")&amp;"', CURRENT_TIMESTAMP);"</v>
      </c>
    </row>
    <row r="689" spans="3:6" x14ac:dyDescent="0.25">
      <c r="C689" s="16">
        <v>691</v>
      </c>
      <c r="D689" s="16" t="s">
        <v>17780</v>
      </c>
      <c r="E689" s="16" t="s">
        <v>4333</v>
      </c>
      <c r="F689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691;"'";"\'")&amp;"',"&amp;IF('Locations-Stops'!D691&lt;&gt;"";LEFT('Locations-Stops'!D691;2)&amp;"."&amp;RIGHT('Locations-Stops'!D691;LEN('Locations-Stops'!D691)-2);"0")&amp;","&amp;IF('Locations-Stops'!E691&lt;&gt;"";LEFT('Locations-Stops'!E691;1)&amp;"."&amp;RIGHT('Locations-Stops'!E691;LEN('Locations-Stops'!E691)-1);"0")&amp;","&amp;IF('Locations-Stops'!G691&lt;&gt;"";VLOOKUP('Locations-Stops'!G691;Regions!A2:B300;2;FALSE);"0")&amp;","&amp;IF('Locations-Stops'!H691&lt;&gt;"";VLOOKUP('Locations-Stops'!H691;Regions!C2:D300;2;FALSE);"0")&amp;","&amp;IF('Locations-Stops'!I691&lt;&gt;"";VLOOKUP('Locations-Stops'!I691;Regions!F2:G300;2;FALSE);"0")&amp;","&amp;IF('Locations-Stops'!J691&lt;&gt;"";VLOOKUP('Locations-Stops'!J691;Regions!I2:J300;2;FALSE);"0")&amp;",'"&amp;IF('Locations-Stops'!K691&lt;&gt;"";SUBSTITUTE('Locations-Stops'!K691;"'";"\'");"")&amp;"','"&amp;IF('Locations-Stops'!L691&lt;&gt;"";'Locations-Stops'!L691;"")&amp;"','"&amp;IF('Locations-Stops'!M691&lt;&gt;"";'Locations-Stops'!M691;"")&amp;"','"&amp;IF('Locations-Stops'!N691&lt;&gt;"";'Locations-Stops'!N691;"")&amp;"', CURRENT_TIMESTAMP);"</v>
      </c>
    </row>
    <row r="690" spans="3:6" x14ac:dyDescent="0.25">
      <c r="C690" s="16">
        <v>692</v>
      </c>
      <c r="D690" s="16" t="s">
        <v>17780</v>
      </c>
      <c r="E690" s="16" t="s">
        <v>4333</v>
      </c>
      <c r="F690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692;"'";"\'")&amp;"',"&amp;IF('Locations-Stops'!D692&lt;&gt;"";LEFT('Locations-Stops'!D692;2)&amp;"."&amp;RIGHT('Locations-Stops'!D692;LEN('Locations-Stops'!D692)-2);"0")&amp;","&amp;IF('Locations-Stops'!E692&lt;&gt;"";LEFT('Locations-Stops'!E692;1)&amp;"."&amp;RIGHT('Locations-Stops'!E692;LEN('Locations-Stops'!E692)-1);"0")&amp;","&amp;IF('Locations-Stops'!G692&lt;&gt;"";VLOOKUP('Locations-Stops'!G692;Regions!A2:B300;2;FALSE);"0")&amp;","&amp;IF('Locations-Stops'!H692&lt;&gt;"";VLOOKUP('Locations-Stops'!H692;Regions!C2:D300;2;FALSE);"0")&amp;","&amp;IF('Locations-Stops'!I692&lt;&gt;"";VLOOKUP('Locations-Stops'!I692;Regions!F2:G300;2;FALSE);"0")&amp;","&amp;IF('Locations-Stops'!J692&lt;&gt;"";VLOOKUP('Locations-Stops'!J692;Regions!I2:J300;2;FALSE);"0")&amp;",'"&amp;IF('Locations-Stops'!K692&lt;&gt;"";SUBSTITUTE('Locations-Stops'!K692;"'";"\'");"")&amp;"','"&amp;IF('Locations-Stops'!L692&lt;&gt;"";'Locations-Stops'!L692;"")&amp;"','"&amp;IF('Locations-Stops'!M692&lt;&gt;"";'Locations-Stops'!M692;"")&amp;"','"&amp;IF('Locations-Stops'!N692&lt;&gt;"";'Locations-Stops'!N692;"")&amp;"', CURRENT_TIMESTAMP);"</v>
      </c>
    </row>
    <row r="691" spans="3:6" x14ac:dyDescent="0.25">
      <c r="C691" s="16">
        <v>693</v>
      </c>
      <c r="D691" s="16" t="s">
        <v>17780</v>
      </c>
      <c r="E691" s="16" t="s">
        <v>4333</v>
      </c>
      <c r="F691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693;"'";"\'")&amp;"',"&amp;IF('Locations-Stops'!D693&lt;&gt;"";LEFT('Locations-Stops'!D693;2)&amp;"."&amp;RIGHT('Locations-Stops'!D693;LEN('Locations-Stops'!D693)-2);"0")&amp;","&amp;IF('Locations-Stops'!E693&lt;&gt;"";LEFT('Locations-Stops'!E693;1)&amp;"."&amp;RIGHT('Locations-Stops'!E693;LEN('Locations-Stops'!E693)-1);"0")&amp;","&amp;IF('Locations-Stops'!G693&lt;&gt;"";VLOOKUP('Locations-Stops'!G693;Regions!A2:B300;2;FALSE);"0")&amp;","&amp;IF('Locations-Stops'!H693&lt;&gt;"";VLOOKUP('Locations-Stops'!H693;Regions!C2:D300;2;FALSE);"0")&amp;","&amp;IF('Locations-Stops'!I693&lt;&gt;"";VLOOKUP('Locations-Stops'!I693;Regions!F2:G300;2;FALSE);"0")&amp;","&amp;IF('Locations-Stops'!J693&lt;&gt;"";VLOOKUP('Locations-Stops'!J693;Regions!I2:J300;2;FALSE);"0")&amp;",'"&amp;IF('Locations-Stops'!K693&lt;&gt;"";SUBSTITUTE('Locations-Stops'!K693;"'";"\'");"")&amp;"','"&amp;IF('Locations-Stops'!L693&lt;&gt;"";'Locations-Stops'!L693;"")&amp;"','"&amp;IF('Locations-Stops'!M693&lt;&gt;"";'Locations-Stops'!M693;"")&amp;"','"&amp;IF('Locations-Stops'!N693&lt;&gt;"";'Locations-Stops'!N693;"")&amp;"', CURRENT_TIMESTAMP);"</v>
      </c>
    </row>
    <row r="692" spans="3:6" x14ac:dyDescent="0.25">
      <c r="C692" s="16">
        <v>694</v>
      </c>
      <c r="D692" s="16" t="s">
        <v>17780</v>
      </c>
      <c r="E692" s="16" t="s">
        <v>4333</v>
      </c>
      <c r="F692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694;"'";"\'")&amp;"',"&amp;IF('Locations-Stops'!D694&lt;&gt;"";LEFT('Locations-Stops'!D694;2)&amp;"."&amp;RIGHT('Locations-Stops'!D694;LEN('Locations-Stops'!D694)-2);"0")&amp;","&amp;IF('Locations-Stops'!E694&lt;&gt;"";LEFT('Locations-Stops'!E694;1)&amp;"."&amp;RIGHT('Locations-Stops'!E694;LEN('Locations-Stops'!E694)-1);"0")&amp;","&amp;IF('Locations-Stops'!G694&lt;&gt;"";VLOOKUP('Locations-Stops'!G694;Regions!A2:B300;2;FALSE);"0")&amp;","&amp;IF('Locations-Stops'!H694&lt;&gt;"";VLOOKUP('Locations-Stops'!H694;Regions!C2:D300;2;FALSE);"0")&amp;","&amp;IF('Locations-Stops'!I694&lt;&gt;"";VLOOKUP('Locations-Stops'!I694;Regions!F2:G300;2;FALSE);"0")&amp;","&amp;IF('Locations-Stops'!J694&lt;&gt;"";VLOOKUP('Locations-Stops'!J694;Regions!I2:J300;2;FALSE);"0")&amp;",'"&amp;IF('Locations-Stops'!K694&lt;&gt;"";SUBSTITUTE('Locations-Stops'!K694;"'";"\'");"")&amp;"','"&amp;IF('Locations-Stops'!L694&lt;&gt;"";'Locations-Stops'!L694;"")&amp;"','"&amp;IF('Locations-Stops'!M694&lt;&gt;"";'Locations-Stops'!M694;"")&amp;"','"&amp;IF('Locations-Stops'!N694&lt;&gt;"";'Locations-Stops'!N694;"")&amp;"', CURRENT_TIMESTAMP);"</v>
      </c>
    </row>
    <row r="693" spans="3:6" x14ac:dyDescent="0.25">
      <c r="C693" s="16">
        <v>695</v>
      </c>
      <c r="D693" s="16" t="s">
        <v>17780</v>
      </c>
      <c r="E693" s="16" t="s">
        <v>4333</v>
      </c>
      <c r="F693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695;"'";"\'")&amp;"',"&amp;IF('Locations-Stops'!D695&lt;&gt;"";LEFT('Locations-Stops'!D695;2)&amp;"."&amp;RIGHT('Locations-Stops'!D695;LEN('Locations-Stops'!D695)-2);"0")&amp;","&amp;IF('Locations-Stops'!E695&lt;&gt;"";LEFT('Locations-Stops'!E695;1)&amp;"."&amp;RIGHT('Locations-Stops'!E695;LEN('Locations-Stops'!E695)-1);"0")&amp;","&amp;IF('Locations-Stops'!G695&lt;&gt;"";VLOOKUP('Locations-Stops'!G695;Regions!A2:B300;2;FALSE);"0")&amp;","&amp;IF('Locations-Stops'!H695&lt;&gt;"";VLOOKUP('Locations-Stops'!H695;Regions!C2:D300;2;FALSE);"0")&amp;","&amp;IF('Locations-Stops'!I695&lt;&gt;"";VLOOKUP('Locations-Stops'!I695;Regions!F2:G300;2;FALSE);"0")&amp;","&amp;IF('Locations-Stops'!J695&lt;&gt;"";VLOOKUP('Locations-Stops'!J695;Regions!I2:J300;2;FALSE);"0")&amp;",'"&amp;IF('Locations-Stops'!K695&lt;&gt;"";SUBSTITUTE('Locations-Stops'!K695;"'";"\'");"")&amp;"','"&amp;IF('Locations-Stops'!L695&lt;&gt;"";'Locations-Stops'!L695;"")&amp;"','"&amp;IF('Locations-Stops'!M695&lt;&gt;"";'Locations-Stops'!M695;"")&amp;"','"&amp;IF('Locations-Stops'!N695&lt;&gt;"";'Locations-Stops'!N695;"")&amp;"', CURRENT_TIMESTAMP);"</v>
      </c>
    </row>
    <row r="694" spans="3:6" x14ac:dyDescent="0.25">
      <c r="C694" s="16">
        <v>696</v>
      </c>
      <c r="D694" s="16" t="s">
        <v>17780</v>
      </c>
      <c r="E694" s="16" t="s">
        <v>4333</v>
      </c>
      <c r="F694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696;"'";"\'")&amp;"',"&amp;IF('Locations-Stops'!D696&lt;&gt;"";LEFT('Locations-Stops'!D696;2)&amp;"."&amp;RIGHT('Locations-Stops'!D696;LEN('Locations-Stops'!D696)-2);"0")&amp;","&amp;IF('Locations-Stops'!E696&lt;&gt;"";LEFT('Locations-Stops'!E696;1)&amp;"."&amp;RIGHT('Locations-Stops'!E696;LEN('Locations-Stops'!E696)-1);"0")&amp;","&amp;IF('Locations-Stops'!G696&lt;&gt;"";VLOOKUP('Locations-Stops'!G696;Regions!A2:B300;2;FALSE);"0")&amp;","&amp;IF('Locations-Stops'!H696&lt;&gt;"";VLOOKUP('Locations-Stops'!H696;Regions!C2:D300;2;FALSE);"0")&amp;","&amp;IF('Locations-Stops'!I696&lt;&gt;"";VLOOKUP('Locations-Stops'!I696;Regions!F2:G300;2;FALSE);"0")&amp;","&amp;IF('Locations-Stops'!J696&lt;&gt;"";VLOOKUP('Locations-Stops'!J696;Regions!I2:J300;2;FALSE);"0")&amp;",'"&amp;IF('Locations-Stops'!K696&lt;&gt;"";SUBSTITUTE('Locations-Stops'!K696;"'";"\'");"")&amp;"','"&amp;IF('Locations-Stops'!L696&lt;&gt;"";'Locations-Stops'!L696;"")&amp;"','"&amp;IF('Locations-Stops'!M696&lt;&gt;"";'Locations-Stops'!M696;"")&amp;"','"&amp;IF('Locations-Stops'!N696&lt;&gt;"";'Locations-Stops'!N696;"")&amp;"', CURRENT_TIMESTAMP);"</v>
      </c>
    </row>
    <row r="695" spans="3:6" x14ac:dyDescent="0.25">
      <c r="C695" s="16">
        <v>697</v>
      </c>
      <c r="D695" s="16" t="s">
        <v>17780</v>
      </c>
      <c r="E695" s="16" t="s">
        <v>4333</v>
      </c>
      <c r="F695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697;"'";"\'")&amp;"',"&amp;IF('Locations-Stops'!D697&lt;&gt;"";LEFT('Locations-Stops'!D697;2)&amp;"."&amp;RIGHT('Locations-Stops'!D697;LEN('Locations-Stops'!D697)-2);"0")&amp;","&amp;IF('Locations-Stops'!E697&lt;&gt;"";LEFT('Locations-Stops'!E697;1)&amp;"."&amp;RIGHT('Locations-Stops'!E697;LEN('Locations-Stops'!E697)-1);"0")&amp;","&amp;IF('Locations-Stops'!G697&lt;&gt;"";VLOOKUP('Locations-Stops'!G697;Regions!A2:B300;2;FALSE);"0")&amp;","&amp;IF('Locations-Stops'!H697&lt;&gt;"";VLOOKUP('Locations-Stops'!H697;Regions!C2:D300;2;FALSE);"0")&amp;","&amp;IF('Locations-Stops'!I697&lt;&gt;"";VLOOKUP('Locations-Stops'!I697;Regions!F2:G300;2;FALSE);"0")&amp;","&amp;IF('Locations-Stops'!J697&lt;&gt;"";VLOOKUP('Locations-Stops'!J697;Regions!I2:J300;2;FALSE);"0")&amp;",'"&amp;IF('Locations-Stops'!K697&lt;&gt;"";SUBSTITUTE('Locations-Stops'!K697;"'";"\'");"")&amp;"','"&amp;IF('Locations-Stops'!L697&lt;&gt;"";'Locations-Stops'!L697;"")&amp;"','"&amp;IF('Locations-Stops'!M697&lt;&gt;"";'Locations-Stops'!M697;"")&amp;"','"&amp;IF('Locations-Stops'!N697&lt;&gt;"";'Locations-Stops'!N697;"")&amp;"', CURRENT_TIMESTAMP);"</v>
      </c>
    </row>
    <row r="696" spans="3:6" x14ac:dyDescent="0.25">
      <c r="C696" s="16">
        <v>698</v>
      </c>
      <c r="D696" s="16" t="s">
        <v>17780</v>
      </c>
      <c r="E696" s="16" t="s">
        <v>4333</v>
      </c>
      <c r="F696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698;"'";"\'")&amp;"',"&amp;IF('Locations-Stops'!D698&lt;&gt;"";LEFT('Locations-Stops'!D698;2)&amp;"."&amp;RIGHT('Locations-Stops'!D698;LEN('Locations-Stops'!D698)-2);"0")&amp;","&amp;IF('Locations-Stops'!E698&lt;&gt;"";LEFT('Locations-Stops'!E698;1)&amp;"."&amp;RIGHT('Locations-Stops'!E698;LEN('Locations-Stops'!E698)-1);"0")&amp;","&amp;IF('Locations-Stops'!G698&lt;&gt;"";VLOOKUP('Locations-Stops'!G698;Regions!A2:B300;2;FALSE);"0")&amp;","&amp;IF('Locations-Stops'!H698&lt;&gt;"";VLOOKUP('Locations-Stops'!H698;Regions!C2:D300;2;FALSE);"0")&amp;","&amp;IF('Locations-Stops'!I698&lt;&gt;"";VLOOKUP('Locations-Stops'!I698;Regions!F2:G300;2;FALSE);"0")&amp;","&amp;IF('Locations-Stops'!J698&lt;&gt;"";VLOOKUP('Locations-Stops'!J698;Regions!I2:J300;2;FALSE);"0")&amp;",'"&amp;IF('Locations-Stops'!K698&lt;&gt;"";SUBSTITUTE('Locations-Stops'!K698;"'";"\'");"")&amp;"','"&amp;IF('Locations-Stops'!L698&lt;&gt;"";'Locations-Stops'!L698;"")&amp;"','"&amp;IF('Locations-Stops'!M698&lt;&gt;"";'Locations-Stops'!M698;"")&amp;"','"&amp;IF('Locations-Stops'!N698&lt;&gt;"";'Locations-Stops'!N698;"")&amp;"', CURRENT_TIMESTAMP);"</v>
      </c>
    </row>
    <row r="697" spans="3:6" x14ac:dyDescent="0.25">
      <c r="C697" s="16">
        <v>699</v>
      </c>
      <c r="D697" s="16" t="s">
        <v>17780</v>
      </c>
      <c r="E697" s="16" t="s">
        <v>4333</v>
      </c>
      <c r="F697" s="16" t="str">
        <f t="shared" si="10"/>
        <v>"INSERT INTO `locations` (`id`, `name`, `latitude`, `longitude`, `province`, `region_1`, `region_2`, `region_3`, `street`, `number`, `postal`, `img`, `last_modified`) VALUES (NULL,'"&amp;SUBSTITUTE('Locations-Stops'!F699;"'";"\'")&amp;"',"&amp;IF('Locations-Stops'!D699&lt;&gt;"";LEFT('Locations-Stops'!D699;2)&amp;"."&amp;RIGHT('Locations-Stops'!D699;LEN('Locations-Stops'!D699)-2);"0")&amp;","&amp;IF('Locations-Stops'!E699&lt;&gt;"";LEFT('Locations-Stops'!E699;1)&amp;"."&amp;RIGHT('Locations-Stops'!E699;LEN('Locations-Stops'!E699)-1);"0")&amp;","&amp;IF('Locations-Stops'!G699&lt;&gt;"";VLOOKUP('Locations-Stops'!G699;Regions!A2:B300;2;FALSE);"0")&amp;","&amp;IF('Locations-Stops'!H699&lt;&gt;"";VLOOKUP('Locations-Stops'!H699;Regions!C2:D300;2;FALSE);"0")&amp;","&amp;IF('Locations-Stops'!I699&lt;&gt;"";VLOOKUP('Locations-Stops'!I699;Regions!F2:G300;2;FALSE);"0")&amp;","&amp;IF('Locations-Stops'!J699&lt;&gt;"";VLOOKUP('Locations-Stops'!J699;Regions!I2:J300;2;FALSE);"0")&amp;",'"&amp;IF('Locations-Stops'!K699&lt;&gt;"";SUBSTITUTE('Locations-Stops'!K699;"'";"\'");"")&amp;"','"&amp;IF('Locations-Stops'!L699&lt;&gt;"";'Locations-Stops'!L699;"")&amp;"','"&amp;IF('Locations-Stops'!M699&lt;&gt;"";'Locations-Stops'!M699;"")&amp;"','"&amp;IF('Locations-Stops'!N699&lt;&gt;"";'Locations-Stops'!N699;"")&amp;"', CURRENT_TIMESTAMP);"</v>
      </c>
    </row>
    <row r="698" spans="3:6" x14ac:dyDescent="0.25">
      <c r="C698" s="16">
        <v>700</v>
      </c>
      <c r="D698" s="16" t="s">
        <v>17780</v>
      </c>
      <c r="E698" s="16" t="s">
        <v>4333</v>
      </c>
      <c r="F698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700;"'";"\'")&amp;"',"&amp;IF('Locations-Stops'!D700&lt;&gt;"";LEFT('Locations-Stops'!D700;2)&amp;"."&amp;RIGHT('Locations-Stops'!D700;LEN('Locations-Stops'!D700)-2);"0")&amp;","&amp;IF('Locations-Stops'!E700&lt;&gt;"";LEFT('Locations-Stops'!E700;1)&amp;"."&amp;RIGHT('Locations-Stops'!E700;LEN('Locations-Stops'!E700)-1);"0")&amp;","&amp;IF('Locations-Stops'!G700&lt;&gt;"";VLOOKUP('Locations-Stops'!G700;Regions!A2:B300;2;FALSE);"0")&amp;","&amp;IF('Locations-Stops'!H700&lt;&gt;"";VLOOKUP('Locations-Stops'!H700;Regions!C2:D300;2;FALSE);"0")&amp;","&amp;IF('Locations-Stops'!I700&lt;&gt;"";VLOOKUP('Locations-Stops'!I700;Regions!F2:G300;2;FALSE);"0")&amp;","&amp;IF('Locations-Stops'!J700&lt;&gt;"";VLOOKUP('Locations-Stops'!J700;Regions!I2:J300;2;FALSE);"0")&amp;",'"&amp;IF('Locations-Stops'!K700&lt;&gt;"";SUBSTITUTE('Locations-Stops'!K700;"'";"\'");"")&amp;"','"&amp;IF('Locations-Stops'!L700&lt;&gt;"";'Locations-Stops'!L700;"")&amp;"','"&amp;IF('Locations-Stops'!M700&lt;&gt;"";'Locations-Stops'!M700;"")&amp;"','"&amp;IF('Locations-Stops'!N700&lt;&gt;"";'Locations-Stops'!N700;"")&amp;"', CURRENT_TIMESTAMP);"</v>
      </c>
    </row>
    <row r="699" spans="3:6" x14ac:dyDescent="0.25">
      <c r="C699" s="16">
        <v>701</v>
      </c>
      <c r="D699" s="16" t="s">
        <v>17780</v>
      </c>
      <c r="E699" s="16" t="s">
        <v>4333</v>
      </c>
      <c r="F699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701;"'";"\'")&amp;"',"&amp;IF('Locations-Stops'!D701&lt;&gt;"";LEFT('Locations-Stops'!D701;2)&amp;"."&amp;RIGHT('Locations-Stops'!D701;LEN('Locations-Stops'!D701)-2);"0")&amp;","&amp;IF('Locations-Stops'!E701&lt;&gt;"";LEFT('Locations-Stops'!E701;1)&amp;"."&amp;RIGHT('Locations-Stops'!E701;LEN('Locations-Stops'!E701)-1);"0")&amp;","&amp;IF('Locations-Stops'!G701&lt;&gt;"";VLOOKUP('Locations-Stops'!G701;Regions!A2:B300;2;FALSE);"0")&amp;","&amp;IF('Locations-Stops'!H701&lt;&gt;"";VLOOKUP('Locations-Stops'!H701;Regions!C2:D300;2;FALSE);"0")&amp;","&amp;IF('Locations-Stops'!I701&lt;&gt;"";VLOOKUP('Locations-Stops'!I701;Regions!F2:G300;2;FALSE);"0")&amp;","&amp;IF('Locations-Stops'!J701&lt;&gt;"";VLOOKUP('Locations-Stops'!J701;Regions!I2:J300;2;FALSE);"0")&amp;",'"&amp;IF('Locations-Stops'!K701&lt;&gt;"";SUBSTITUTE('Locations-Stops'!K701;"'";"\'");"")&amp;"','"&amp;IF('Locations-Stops'!L701&lt;&gt;"";'Locations-Stops'!L701;"")&amp;"','"&amp;IF('Locations-Stops'!M701&lt;&gt;"";'Locations-Stops'!M701;"")&amp;"','"&amp;IF('Locations-Stops'!N701&lt;&gt;"";'Locations-Stops'!N701;"")&amp;"', CURRENT_TIMESTAMP);"</v>
      </c>
    </row>
    <row r="700" spans="3:6" x14ac:dyDescent="0.25">
      <c r="C700" s="16">
        <v>702</v>
      </c>
      <c r="D700" s="16" t="s">
        <v>17780</v>
      </c>
      <c r="E700" s="16" t="s">
        <v>4333</v>
      </c>
      <c r="F700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702;"'";"\'")&amp;"',"&amp;IF('Locations-Stops'!D702&lt;&gt;"";LEFT('Locations-Stops'!D702;2)&amp;"."&amp;RIGHT('Locations-Stops'!D702;LEN('Locations-Stops'!D702)-2);"0")&amp;","&amp;IF('Locations-Stops'!E702&lt;&gt;"";LEFT('Locations-Stops'!E702;1)&amp;"."&amp;RIGHT('Locations-Stops'!E702;LEN('Locations-Stops'!E702)-1);"0")&amp;","&amp;IF('Locations-Stops'!G702&lt;&gt;"";VLOOKUP('Locations-Stops'!G702;Regions!A2:B300;2;FALSE);"0")&amp;","&amp;IF('Locations-Stops'!H702&lt;&gt;"";VLOOKUP('Locations-Stops'!H702;Regions!C2:D300;2;FALSE);"0")&amp;","&amp;IF('Locations-Stops'!I702&lt;&gt;"";VLOOKUP('Locations-Stops'!I702;Regions!F2:G300;2;FALSE);"0")&amp;","&amp;IF('Locations-Stops'!J702&lt;&gt;"";VLOOKUP('Locations-Stops'!J702;Regions!I2:J300;2;FALSE);"0")&amp;",'"&amp;IF('Locations-Stops'!K702&lt;&gt;"";SUBSTITUTE('Locations-Stops'!K702;"'";"\'");"")&amp;"','"&amp;IF('Locations-Stops'!L702&lt;&gt;"";'Locations-Stops'!L702;"")&amp;"','"&amp;IF('Locations-Stops'!M702&lt;&gt;"";'Locations-Stops'!M702;"")&amp;"','"&amp;IF('Locations-Stops'!N702&lt;&gt;"";'Locations-Stops'!N702;"")&amp;"', CURRENT_TIMESTAMP);"</v>
      </c>
    </row>
    <row r="701" spans="3:6" x14ac:dyDescent="0.25">
      <c r="C701" s="16">
        <v>703</v>
      </c>
      <c r="D701" s="16" t="s">
        <v>17780</v>
      </c>
      <c r="E701" s="16" t="s">
        <v>4333</v>
      </c>
      <c r="F701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703;"'";"\'")&amp;"',"&amp;IF('Locations-Stops'!D703&lt;&gt;"";LEFT('Locations-Stops'!D703;2)&amp;"."&amp;RIGHT('Locations-Stops'!D703;LEN('Locations-Stops'!D703)-2);"0")&amp;","&amp;IF('Locations-Stops'!E703&lt;&gt;"";LEFT('Locations-Stops'!E703;1)&amp;"."&amp;RIGHT('Locations-Stops'!E703;LEN('Locations-Stops'!E703)-1);"0")&amp;","&amp;IF('Locations-Stops'!G703&lt;&gt;"";VLOOKUP('Locations-Stops'!G703;Regions!A2:B300;2;FALSE);"0")&amp;","&amp;IF('Locations-Stops'!H703&lt;&gt;"";VLOOKUP('Locations-Stops'!H703;Regions!C2:D300;2;FALSE);"0")&amp;","&amp;IF('Locations-Stops'!I703&lt;&gt;"";VLOOKUP('Locations-Stops'!I703;Regions!F2:G300;2;FALSE);"0")&amp;","&amp;IF('Locations-Stops'!J703&lt;&gt;"";VLOOKUP('Locations-Stops'!J703;Regions!I2:J300;2;FALSE);"0")&amp;",'"&amp;IF('Locations-Stops'!K703&lt;&gt;"";SUBSTITUTE('Locations-Stops'!K703;"'";"\'");"")&amp;"','"&amp;IF('Locations-Stops'!L703&lt;&gt;"";'Locations-Stops'!L703;"")&amp;"','"&amp;IF('Locations-Stops'!M703&lt;&gt;"";'Locations-Stops'!M703;"")&amp;"','"&amp;IF('Locations-Stops'!N703&lt;&gt;"";'Locations-Stops'!N703;"")&amp;"', CURRENT_TIMESTAMP);"</v>
      </c>
    </row>
    <row r="702" spans="3:6" x14ac:dyDescent="0.25">
      <c r="C702" s="16">
        <v>704</v>
      </c>
      <c r="D702" s="16" t="s">
        <v>17780</v>
      </c>
      <c r="E702" s="16" t="s">
        <v>4333</v>
      </c>
      <c r="F702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704;"'";"\'")&amp;"',"&amp;IF('Locations-Stops'!D704&lt;&gt;"";LEFT('Locations-Stops'!D704;2)&amp;"."&amp;RIGHT('Locations-Stops'!D704;LEN('Locations-Stops'!D704)-2);"0")&amp;","&amp;IF('Locations-Stops'!E704&lt;&gt;"";LEFT('Locations-Stops'!E704;1)&amp;"."&amp;RIGHT('Locations-Stops'!E704;LEN('Locations-Stops'!E704)-1);"0")&amp;","&amp;IF('Locations-Stops'!G704&lt;&gt;"";VLOOKUP('Locations-Stops'!G704;Regions!A2:B300;2;FALSE);"0")&amp;","&amp;IF('Locations-Stops'!H704&lt;&gt;"";VLOOKUP('Locations-Stops'!H704;Regions!C2:D300;2;FALSE);"0")&amp;","&amp;IF('Locations-Stops'!I704&lt;&gt;"";VLOOKUP('Locations-Stops'!I704;Regions!F2:G300;2;FALSE);"0")&amp;","&amp;IF('Locations-Stops'!J704&lt;&gt;"";VLOOKUP('Locations-Stops'!J704;Regions!I2:J300;2;FALSE);"0")&amp;",'"&amp;IF('Locations-Stops'!K704&lt;&gt;"";SUBSTITUTE('Locations-Stops'!K704;"'";"\'");"")&amp;"','"&amp;IF('Locations-Stops'!L704&lt;&gt;"";'Locations-Stops'!L704;"")&amp;"','"&amp;IF('Locations-Stops'!M704&lt;&gt;"";'Locations-Stops'!M704;"")&amp;"','"&amp;IF('Locations-Stops'!N704&lt;&gt;"";'Locations-Stops'!N704;"")&amp;"', CURRENT_TIMESTAMP);"</v>
      </c>
    </row>
    <row r="703" spans="3:6" x14ac:dyDescent="0.25">
      <c r="C703" s="16">
        <v>705</v>
      </c>
      <c r="D703" s="16" t="s">
        <v>17780</v>
      </c>
      <c r="E703" s="16" t="s">
        <v>4333</v>
      </c>
      <c r="F703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705;"'";"\'")&amp;"',"&amp;IF('Locations-Stops'!D705&lt;&gt;"";LEFT('Locations-Stops'!D705;2)&amp;"."&amp;RIGHT('Locations-Stops'!D705;LEN('Locations-Stops'!D705)-2);"0")&amp;","&amp;IF('Locations-Stops'!E705&lt;&gt;"";LEFT('Locations-Stops'!E705;1)&amp;"."&amp;RIGHT('Locations-Stops'!E705;LEN('Locations-Stops'!E705)-1);"0")&amp;","&amp;IF('Locations-Stops'!G705&lt;&gt;"";VLOOKUP('Locations-Stops'!G705;Regions!A2:B300;2;FALSE);"0")&amp;","&amp;IF('Locations-Stops'!H705&lt;&gt;"";VLOOKUP('Locations-Stops'!H705;Regions!C2:D300;2;FALSE);"0")&amp;","&amp;IF('Locations-Stops'!I705&lt;&gt;"";VLOOKUP('Locations-Stops'!I705;Regions!F2:G300;2;FALSE);"0")&amp;","&amp;IF('Locations-Stops'!J705&lt;&gt;"";VLOOKUP('Locations-Stops'!J705;Regions!I2:J300;2;FALSE);"0")&amp;",'"&amp;IF('Locations-Stops'!K705&lt;&gt;"";SUBSTITUTE('Locations-Stops'!K705;"'";"\'");"")&amp;"','"&amp;IF('Locations-Stops'!L705&lt;&gt;"";'Locations-Stops'!L705;"")&amp;"','"&amp;IF('Locations-Stops'!M705&lt;&gt;"";'Locations-Stops'!M705;"")&amp;"','"&amp;IF('Locations-Stops'!N705&lt;&gt;"";'Locations-Stops'!N705;"")&amp;"', CURRENT_TIMESTAMP);"</v>
      </c>
    </row>
    <row r="704" spans="3:6" x14ac:dyDescent="0.25">
      <c r="C704" s="16">
        <v>706</v>
      </c>
      <c r="D704" s="16" t="s">
        <v>17780</v>
      </c>
      <c r="E704" s="16" t="s">
        <v>4333</v>
      </c>
      <c r="F704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706;"'";"\'")&amp;"',"&amp;IF('Locations-Stops'!D706&lt;&gt;"";LEFT('Locations-Stops'!D706;2)&amp;"."&amp;RIGHT('Locations-Stops'!D706;LEN('Locations-Stops'!D706)-2);"0")&amp;","&amp;IF('Locations-Stops'!E706&lt;&gt;"";LEFT('Locations-Stops'!E706;1)&amp;"."&amp;RIGHT('Locations-Stops'!E706;LEN('Locations-Stops'!E706)-1);"0")&amp;","&amp;IF('Locations-Stops'!G706&lt;&gt;"";VLOOKUP('Locations-Stops'!G706;Regions!A2:B300;2;FALSE);"0")&amp;","&amp;IF('Locations-Stops'!H706&lt;&gt;"";VLOOKUP('Locations-Stops'!H706;Regions!C2:D300;2;FALSE);"0")&amp;","&amp;IF('Locations-Stops'!I706&lt;&gt;"";VLOOKUP('Locations-Stops'!I706;Regions!F2:G300;2;FALSE);"0")&amp;","&amp;IF('Locations-Stops'!J706&lt;&gt;"";VLOOKUP('Locations-Stops'!J706;Regions!I2:J300;2;FALSE);"0")&amp;",'"&amp;IF('Locations-Stops'!K706&lt;&gt;"";SUBSTITUTE('Locations-Stops'!K706;"'";"\'");"")&amp;"','"&amp;IF('Locations-Stops'!L706&lt;&gt;"";'Locations-Stops'!L706;"")&amp;"','"&amp;IF('Locations-Stops'!M706&lt;&gt;"";'Locations-Stops'!M706;"")&amp;"','"&amp;IF('Locations-Stops'!N706&lt;&gt;"";'Locations-Stops'!N706;"")&amp;"', CURRENT_TIMESTAMP);"</v>
      </c>
    </row>
    <row r="705" spans="3:6" x14ac:dyDescent="0.25">
      <c r="C705" s="16">
        <v>707</v>
      </c>
      <c r="D705" s="16" t="s">
        <v>17780</v>
      </c>
      <c r="E705" s="16" t="s">
        <v>4333</v>
      </c>
      <c r="F705" s="16" t="str">
        <f t="shared" si="10"/>
        <v>"INSERT INTO `locations` (`id`, `name`, `latitude`, `longitude`, `province`, `region_1`, `region_2`, `region_3`, `street`, `number`, `postal`, `img`, `last_modified`) VALUES (NULL,'"&amp;SUBSTITUTE('Locations-Stops'!F707;"'";"\'")&amp;"',"&amp;IF('Locations-Stops'!D707&lt;&gt;"";LEFT('Locations-Stops'!D707;2)&amp;"."&amp;RIGHT('Locations-Stops'!D707;LEN('Locations-Stops'!D707)-2);"0")&amp;","&amp;IF('Locations-Stops'!E707&lt;&gt;"";LEFT('Locations-Stops'!E707;1)&amp;"."&amp;RIGHT('Locations-Stops'!E707;LEN('Locations-Stops'!E707)-1);"0")&amp;","&amp;IF('Locations-Stops'!G707&lt;&gt;"";VLOOKUP('Locations-Stops'!G707;Regions!A2:B300;2;FALSE);"0")&amp;","&amp;IF('Locations-Stops'!H707&lt;&gt;"";VLOOKUP('Locations-Stops'!H707;Regions!C2:D300;2;FALSE);"0")&amp;","&amp;IF('Locations-Stops'!I707&lt;&gt;"";VLOOKUP('Locations-Stops'!I707;Regions!F2:G300;2;FALSE);"0")&amp;","&amp;IF('Locations-Stops'!J707&lt;&gt;"";VLOOKUP('Locations-Stops'!J707;Regions!I2:J300;2;FALSE);"0")&amp;",'"&amp;IF('Locations-Stops'!K707&lt;&gt;"";SUBSTITUTE('Locations-Stops'!K707;"'";"\'");"")&amp;"','"&amp;IF('Locations-Stops'!L707&lt;&gt;"";'Locations-Stops'!L707;"")&amp;"','"&amp;IF('Locations-Stops'!M707&lt;&gt;"";'Locations-Stops'!M707;"")&amp;"','"&amp;IF('Locations-Stops'!N707&lt;&gt;"";'Locations-Stops'!N707;"")&amp;"', CURRENT_TIMESTAMP);"</v>
      </c>
    </row>
    <row r="706" spans="3:6" x14ac:dyDescent="0.25">
      <c r="C706" s="16">
        <v>708</v>
      </c>
      <c r="D706" s="16" t="s">
        <v>17780</v>
      </c>
      <c r="E706" s="16" t="s">
        <v>4333</v>
      </c>
      <c r="F706" s="16" t="str">
        <f t="shared" ref="F706:F769" si="11">SUBSTITUTE(D706, "_NUM_", C706)</f>
        <v>"INSERT INTO `locations` (`id`, `name`, `latitude`, `longitude`, `province`, `region_1`, `region_2`, `region_3`, `street`, `number`, `postal`, `img`, `last_modified`) VALUES (NULL,'"&amp;SUBSTITUTE('Locations-Stops'!F708;"'";"\'")&amp;"',"&amp;IF('Locations-Stops'!D708&lt;&gt;"";LEFT('Locations-Stops'!D708;2)&amp;"."&amp;RIGHT('Locations-Stops'!D708;LEN('Locations-Stops'!D708)-2);"0")&amp;","&amp;IF('Locations-Stops'!E708&lt;&gt;"";LEFT('Locations-Stops'!E708;1)&amp;"."&amp;RIGHT('Locations-Stops'!E708;LEN('Locations-Stops'!E708)-1);"0")&amp;","&amp;IF('Locations-Stops'!G708&lt;&gt;"";VLOOKUP('Locations-Stops'!G708;Regions!A2:B300;2;FALSE);"0")&amp;","&amp;IF('Locations-Stops'!H708&lt;&gt;"";VLOOKUP('Locations-Stops'!H708;Regions!C2:D300;2;FALSE);"0")&amp;","&amp;IF('Locations-Stops'!I708&lt;&gt;"";VLOOKUP('Locations-Stops'!I708;Regions!F2:G300;2;FALSE);"0")&amp;","&amp;IF('Locations-Stops'!J708&lt;&gt;"";VLOOKUP('Locations-Stops'!J708;Regions!I2:J300;2;FALSE);"0")&amp;",'"&amp;IF('Locations-Stops'!K708&lt;&gt;"";SUBSTITUTE('Locations-Stops'!K708;"'";"\'");"")&amp;"','"&amp;IF('Locations-Stops'!L708&lt;&gt;"";'Locations-Stops'!L708;"")&amp;"','"&amp;IF('Locations-Stops'!M708&lt;&gt;"";'Locations-Stops'!M708;"")&amp;"','"&amp;IF('Locations-Stops'!N708&lt;&gt;"";'Locations-Stops'!N708;"")&amp;"', CURRENT_TIMESTAMP);"</v>
      </c>
    </row>
    <row r="707" spans="3:6" x14ac:dyDescent="0.25">
      <c r="C707" s="16">
        <v>709</v>
      </c>
      <c r="D707" s="16" t="s">
        <v>17780</v>
      </c>
      <c r="E707" s="16" t="s">
        <v>4333</v>
      </c>
      <c r="F70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709;"'";"\'")&amp;"',"&amp;IF('Locations-Stops'!D709&lt;&gt;"";LEFT('Locations-Stops'!D709;2)&amp;"."&amp;RIGHT('Locations-Stops'!D709;LEN('Locations-Stops'!D709)-2);"0")&amp;","&amp;IF('Locations-Stops'!E709&lt;&gt;"";LEFT('Locations-Stops'!E709;1)&amp;"."&amp;RIGHT('Locations-Stops'!E709;LEN('Locations-Stops'!E709)-1);"0")&amp;","&amp;IF('Locations-Stops'!G709&lt;&gt;"";VLOOKUP('Locations-Stops'!G709;Regions!A2:B300;2;FALSE);"0")&amp;","&amp;IF('Locations-Stops'!H709&lt;&gt;"";VLOOKUP('Locations-Stops'!H709;Regions!C2:D300;2;FALSE);"0")&amp;","&amp;IF('Locations-Stops'!I709&lt;&gt;"";VLOOKUP('Locations-Stops'!I709;Regions!F2:G300;2;FALSE);"0")&amp;","&amp;IF('Locations-Stops'!J709&lt;&gt;"";VLOOKUP('Locations-Stops'!J709;Regions!I2:J300;2;FALSE);"0")&amp;",'"&amp;IF('Locations-Stops'!K709&lt;&gt;"";SUBSTITUTE('Locations-Stops'!K709;"'";"\'");"")&amp;"','"&amp;IF('Locations-Stops'!L709&lt;&gt;"";'Locations-Stops'!L709;"")&amp;"','"&amp;IF('Locations-Stops'!M709&lt;&gt;"";'Locations-Stops'!M709;"")&amp;"','"&amp;IF('Locations-Stops'!N709&lt;&gt;"";'Locations-Stops'!N709;"")&amp;"', CURRENT_TIMESTAMP);"</v>
      </c>
    </row>
    <row r="708" spans="3:6" x14ac:dyDescent="0.25">
      <c r="C708" s="16">
        <v>710</v>
      </c>
      <c r="D708" s="16" t="s">
        <v>17780</v>
      </c>
      <c r="E708" s="16" t="s">
        <v>4333</v>
      </c>
      <c r="F70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710;"'";"\'")&amp;"',"&amp;IF('Locations-Stops'!D710&lt;&gt;"";LEFT('Locations-Stops'!D710;2)&amp;"."&amp;RIGHT('Locations-Stops'!D710;LEN('Locations-Stops'!D710)-2);"0")&amp;","&amp;IF('Locations-Stops'!E710&lt;&gt;"";LEFT('Locations-Stops'!E710;1)&amp;"."&amp;RIGHT('Locations-Stops'!E710;LEN('Locations-Stops'!E710)-1);"0")&amp;","&amp;IF('Locations-Stops'!G710&lt;&gt;"";VLOOKUP('Locations-Stops'!G710;Regions!A2:B300;2;FALSE);"0")&amp;","&amp;IF('Locations-Stops'!H710&lt;&gt;"";VLOOKUP('Locations-Stops'!H710;Regions!C2:D300;2;FALSE);"0")&amp;","&amp;IF('Locations-Stops'!I710&lt;&gt;"";VLOOKUP('Locations-Stops'!I710;Regions!F2:G300;2;FALSE);"0")&amp;","&amp;IF('Locations-Stops'!J710&lt;&gt;"";VLOOKUP('Locations-Stops'!J710;Regions!I2:J300;2;FALSE);"0")&amp;",'"&amp;IF('Locations-Stops'!K710&lt;&gt;"";SUBSTITUTE('Locations-Stops'!K710;"'";"\'");"")&amp;"','"&amp;IF('Locations-Stops'!L710&lt;&gt;"";'Locations-Stops'!L710;"")&amp;"','"&amp;IF('Locations-Stops'!M710&lt;&gt;"";'Locations-Stops'!M710;"")&amp;"','"&amp;IF('Locations-Stops'!N710&lt;&gt;"";'Locations-Stops'!N710;"")&amp;"', CURRENT_TIMESTAMP);"</v>
      </c>
    </row>
    <row r="709" spans="3:6" x14ac:dyDescent="0.25">
      <c r="C709" s="16">
        <v>711</v>
      </c>
      <c r="D709" s="16" t="s">
        <v>17780</v>
      </c>
      <c r="E709" s="16" t="s">
        <v>4333</v>
      </c>
      <c r="F70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711;"'";"\'")&amp;"',"&amp;IF('Locations-Stops'!D711&lt;&gt;"";LEFT('Locations-Stops'!D711;2)&amp;"."&amp;RIGHT('Locations-Stops'!D711;LEN('Locations-Stops'!D711)-2);"0")&amp;","&amp;IF('Locations-Stops'!E711&lt;&gt;"";LEFT('Locations-Stops'!E711;1)&amp;"."&amp;RIGHT('Locations-Stops'!E711;LEN('Locations-Stops'!E711)-1);"0")&amp;","&amp;IF('Locations-Stops'!G711&lt;&gt;"";VLOOKUP('Locations-Stops'!G711;Regions!A2:B300;2;FALSE);"0")&amp;","&amp;IF('Locations-Stops'!H711&lt;&gt;"";VLOOKUP('Locations-Stops'!H711;Regions!C2:D300;2;FALSE);"0")&amp;","&amp;IF('Locations-Stops'!I711&lt;&gt;"";VLOOKUP('Locations-Stops'!I711;Regions!F2:G300;2;FALSE);"0")&amp;","&amp;IF('Locations-Stops'!J711&lt;&gt;"";VLOOKUP('Locations-Stops'!J711;Regions!I2:J300;2;FALSE);"0")&amp;",'"&amp;IF('Locations-Stops'!K711&lt;&gt;"";SUBSTITUTE('Locations-Stops'!K711;"'";"\'");"")&amp;"','"&amp;IF('Locations-Stops'!L711&lt;&gt;"";'Locations-Stops'!L711;"")&amp;"','"&amp;IF('Locations-Stops'!M711&lt;&gt;"";'Locations-Stops'!M711;"")&amp;"','"&amp;IF('Locations-Stops'!N711&lt;&gt;"";'Locations-Stops'!N711;"")&amp;"', CURRENT_TIMESTAMP);"</v>
      </c>
    </row>
    <row r="710" spans="3:6" x14ac:dyDescent="0.25">
      <c r="C710" s="16">
        <v>712</v>
      </c>
      <c r="D710" s="16" t="s">
        <v>17780</v>
      </c>
      <c r="E710" s="16" t="s">
        <v>4333</v>
      </c>
      <c r="F710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712;"'";"\'")&amp;"',"&amp;IF('Locations-Stops'!D712&lt;&gt;"";LEFT('Locations-Stops'!D712;2)&amp;"."&amp;RIGHT('Locations-Stops'!D712;LEN('Locations-Stops'!D712)-2);"0")&amp;","&amp;IF('Locations-Stops'!E712&lt;&gt;"";LEFT('Locations-Stops'!E712;1)&amp;"."&amp;RIGHT('Locations-Stops'!E712;LEN('Locations-Stops'!E712)-1);"0")&amp;","&amp;IF('Locations-Stops'!G712&lt;&gt;"";VLOOKUP('Locations-Stops'!G712;Regions!A2:B300;2;FALSE);"0")&amp;","&amp;IF('Locations-Stops'!H712&lt;&gt;"";VLOOKUP('Locations-Stops'!H712;Regions!C2:D300;2;FALSE);"0")&amp;","&amp;IF('Locations-Stops'!I712&lt;&gt;"";VLOOKUP('Locations-Stops'!I712;Regions!F2:G300;2;FALSE);"0")&amp;","&amp;IF('Locations-Stops'!J712&lt;&gt;"";VLOOKUP('Locations-Stops'!J712;Regions!I2:J300;2;FALSE);"0")&amp;",'"&amp;IF('Locations-Stops'!K712&lt;&gt;"";SUBSTITUTE('Locations-Stops'!K712;"'";"\'");"")&amp;"','"&amp;IF('Locations-Stops'!L712&lt;&gt;"";'Locations-Stops'!L712;"")&amp;"','"&amp;IF('Locations-Stops'!M712&lt;&gt;"";'Locations-Stops'!M712;"")&amp;"','"&amp;IF('Locations-Stops'!N712&lt;&gt;"";'Locations-Stops'!N712;"")&amp;"', CURRENT_TIMESTAMP);"</v>
      </c>
    </row>
    <row r="711" spans="3:6" x14ac:dyDescent="0.25">
      <c r="C711" s="16">
        <v>713</v>
      </c>
      <c r="D711" s="16" t="s">
        <v>17780</v>
      </c>
      <c r="E711" s="16" t="s">
        <v>4333</v>
      </c>
      <c r="F711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713;"'";"\'")&amp;"',"&amp;IF('Locations-Stops'!D713&lt;&gt;"";LEFT('Locations-Stops'!D713;2)&amp;"."&amp;RIGHT('Locations-Stops'!D713;LEN('Locations-Stops'!D713)-2);"0")&amp;","&amp;IF('Locations-Stops'!E713&lt;&gt;"";LEFT('Locations-Stops'!E713;1)&amp;"."&amp;RIGHT('Locations-Stops'!E713;LEN('Locations-Stops'!E713)-1);"0")&amp;","&amp;IF('Locations-Stops'!G713&lt;&gt;"";VLOOKUP('Locations-Stops'!G713;Regions!A2:B300;2;FALSE);"0")&amp;","&amp;IF('Locations-Stops'!H713&lt;&gt;"";VLOOKUP('Locations-Stops'!H713;Regions!C2:D300;2;FALSE);"0")&amp;","&amp;IF('Locations-Stops'!I713&lt;&gt;"";VLOOKUP('Locations-Stops'!I713;Regions!F2:G300;2;FALSE);"0")&amp;","&amp;IF('Locations-Stops'!J713&lt;&gt;"";VLOOKUP('Locations-Stops'!J713;Regions!I2:J300;2;FALSE);"0")&amp;",'"&amp;IF('Locations-Stops'!K713&lt;&gt;"";SUBSTITUTE('Locations-Stops'!K713;"'";"\'");"")&amp;"','"&amp;IF('Locations-Stops'!L713&lt;&gt;"";'Locations-Stops'!L713;"")&amp;"','"&amp;IF('Locations-Stops'!M713&lt;&gt;"";'Locations-Stops'!M713;"")&amp;"','"&amp;IF('Locations-Stops'!N713&lt;&gt;"";'Locations-Stops'!N713;"")&amp;"', CURRENT_TIMESTAMP);"</v>
      </c>
    </row>
    <row r="712" spans="3:6" x14ac:dyDescent="0.25">
      <c r="C712" s="16">
        <v>714</v>
      </c>
      <c r="D712" s="16" t="s">
        <v>17780</v>
      </c>
      <c r="E712" s="16" t="s">
        <v>4333</v>
      </c>
      <c r="F712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714;"'";"\'")&amp;"',"&amp;IF('Locations-Stops'!D714&lt;&gt;"";LEFT('Locations-Stops'!D714;2)&amp;"."&amp;RIGHT('Locations-Stops'!D714;LEN('Locations-Stops'!D714)-2);"0")&amp;","&amp;IF('Locations-Stops'!E714&lt;&gt;"";LEFT('Locations-Stops'!E714;1)&amp;"."&amp;RIGHT('Locations-Stops'!E714;LEN('Locations-Stops'!E714)-1);"0")&amp;","&amp;IF('Locations-Stops'!G714&lt;&gt;"";VLOOKUP('Locations-Stops'!G714;Regions!A2:B300;2;FALSE);"0")&amp;","&amp;IF('Locations-Stops'!H714&lt;&gt;"";VLOOKUP('Locations-Stops'!H714;Regions!C2:D300;2;FALSE);"0")&amp;","&amp;IF('Locations-Stops'!I714&lt;&gt;"";VLOOKUP('Locations-Stops'!I714;Regions!F2:G300;2;FALSE);"0")&amp;","&amp;IF('Locations-Stops'!J714&lt;&gt;"";VLOOKUP('Locations-Stops'!J714;Regions!I2:J300;2;FALSE);"0")&amp;",'"&amp;IF('Locations-Stops'!K714&lt;&gt;"";SUBSTITUTE('Locations-Stops'!K714;"'";"\'");"")&amp;"','"&amp;IF('Locations-Stops'!L714&lt;&gt;"";'Locations-Stops'!L714;"")&amp;"','"&amp;IF('Locations-Stops'!M714&lt;&gt;"";'Locations-Stops'!M714;"")&amp;"','"&amp;IF('Locations-Stops'!N714&lt;&gt;"";'Locations-Stops'!N714;"")&amp;"', CURRENT_TIMESTAMP);"</v>
      </c>
    </row>
    <row r="713" spans="3:6" x14ac:dyDescent="0.25">
      <c r="C713" s="16">
        <v>715</v>
      </c>
      <c r="D713" s="16" t="s">
        <v>17780</v>
      </c>
      <c r="E713" s="16" t="s">
        <v>4333</v>
      </c>
      <c r="F713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715;"'";"\'")&amp;"',"&amp;IF('Locations-Stops'!D715&lt;&gt;"";LEFT('Locations-Stops'!D715;2)&amp;"."&amp;RIGHT('Locations-Stops'!D715;LEN('Locations-Stops'!D715)-2);"0")&amp;","&amp;IF('Locations-Stops'!E715&lt;&gt;"";LEFT('Locations-Stops'!E715;1)&amp;"."&amp;RIGHT('Locations-Stops'!E715;LEN('Locations-Stops'!E715)-1);"0")&amp;","&amp;IF('Locations-Stops'!G715&lt;&gt;"";VLOOKUP('Locations-Stops'!G715;Regions!A2:B300;2;FALSE);"0")&amp;","&amp;IF('Locations-Stops'!H715&lt;&gt;"";VLOOKUP('Locations-Stops'!H715;Regions!C2:D300;2;FALSE);"0")&amp;","&amp;IF('Locations-Stops'!I715&lt;&gt;"";VLOOKUP('Locations-Stops'!I715;Regions!F2:G300;2;FALSE);"0")&amp;","&amp;IF('Locations-Stops'!J715&lt;&gt;"";VLOOKUP('Locations-Stops'!J715;Regions!I2:J300;2;FALSE);"0")&amp;",'"&amp;IF('Locations-Stops'!K715&lt;&gt;"";SUBSTITUTE('Locations-Stops'!K715;"'";"\'");"")&amp;"','"&amp;IF('Locations-Stops'!L715&lt;&gt;"";'Locations-Stops'!L715;"")&amp;"','"&amp;IF('Locations-Stops'!M715&lt;&gt;"";'Locations-Stops'!M715;"")&amp;"','"&amp;IF('Locations-Stops'!N715&lt;&gt;"";'Locations-Stops'!N715;"")&amp;"', CURRENT_TIMESTAMP);"</v>
      </c>
    </row>
    <row r="714" spans="3:6" x14ac:dyDescent="0.25">
      <c r="C714" s="16">
        <v>716</v>
      </c>
      <c r="D714" s="16" t="s">
        <v>17780</v>
      </c>
      <c r="E714" s="16" t="s">
        <v>4333</v>
      </c>
      <c r="F714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716;"'";"\'")&amp;"',"&amp;IF('Locations-Stops'!D716&lt;&gt;"";LEFT('Locations-Stops'!D716;2)&amp;"."&amp;RIGHT('Locations-Stops'!D716;LEN('Locations-Stops'!D716)-2);"0")&amp;","&amp;IF('Locations-Stops'!E716&lt;&gt;"";LEFT('Locations-Stops'!E716;1)&amp;"."&amp;RIGHT('Locations-Stops'!E716;LEN('Locations-Stops'!E716)-1);"0")&amp;","&amp;IF('Locations-Stops'!G716&lt;&gt;"";VLOOKUP('Locations-Stops'!G716;Regions!A2:B300;2;FALSE);"0")&amp;","&amp;IF('Locations-Stops'!H716&lt;&gt;"";VLOOKUP('Locations-Stops'!H716;Regions!C2:D300;2;FALSE);"0")&amp;","&amp;IF('Locations-Stops'!I716&lt;&gt;"";VLOOKUP('Locations-Stops'!I716;Regions!F2:G300;2;FALSE);"0")&amp;","&amp;IF('Locations-Stops'!J716&lt;&gt;"";VLOOKUP('Locations-Stops'!J716;Regions!I2:J300;2;FALSE);"0")&amp;",'"&amp;IF('Locations-Stops'!K716&lt;&gt;"";SUBSTITUTE('Locations-Stops'!K716;"'";"\'");"")&amp;"','"&amp;IF('Locations-Stops'!L716&lt;&gt;"";'Locations-Stops'!L716;"")&amp;"','"&amp;IF('Locations-Stops'!M716&lt;&gt;"";'Locations-Stops'!M716;"")&amp;"','"&amp;IF('Locations-Stops'!N716&lt;&gt;"";'Locations-Stops'!N716;"")&amp;"', CURRENT_TIMESTAMP);"</v>
      </c>
    </row>
    <row r="715" spans="3:6" x14ac:dyDescent="0.25">
      <c r="C715" s="16">
        <v>717</v>
      </c>
      <c r="D715" s="16" t="s">
        <v>17780</v>
      </c>
      <c r="E715" s="16" t="s">
        <v>4333</v>
      </c>
      <c r="F715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717;"'";"\'")&amp;"',"&amp;IF('Locations-Stops'!D717&lt;&gt;"";LEFT('Locations-Stops'!D717;2)&amp;"."&amp;RIGHT('Locations-Stops'!D717;LEN('Locations-Stops'!D717)-2);"0")&amp;","&amp;IF('Locations-Stops'!E717&lt;&gt;"";LEFT('Locations-Stops'!E717;1)&amp;"."&amp;RIGHT('Locations-Stops'!E717;LEN('Locations-Stops'!E717)-1);"0")&amp;","&amp;IF('Locations-Stops'!G717&lt;&gt;"";VLOOKUP('Locations-Stops'!G717;Regions!A2:B300;2;FALSE);"0")&amp;","&amp;IF('Locations-Stops'!H717&lt;&gt;"";VLOOKUP('Locations-Stops'!H717;Regions!C2:D300;2;FALSE);"0")&amp;","&amp;IF('Locations-Stops'!I717&lt;&gt;"";VLOOKUP('Locations-Stops'!I717;Regions!F2:G300;2;FALSE);"0")&amp;","&amp;IF('Locations-Stops'!J717&lt;&gt;"";VLOOKUP('Locations-Stops'!J717;Regions!I2:J300;2;FALSE);"0")&amp;",'"&amp;IF('Locations-Stops'!K717&lt;&gt;"";SUBSTITUTE('Locations-Stops'!K717;"'";"\'");"")&amp;"','"&amp;IF('Locations-Stops'!L717&lt;&gt;"";'Locations-Stops'!L717;"")&amp;"','"&amp;IF('Locations-Stops'!M717&lt;&gt;"";'Locations-Stops'!M717;"")&amp;"','"&amp;IF('Locations-Stops'!N717&lt;&gt;"";'Locations-Stops'!N717;"")&amp;"', CURRENT_TIMESTAMP);"</v>
      </c>
    </row>
    <row r="716" spans="3:6" x14ac:dyDescent="0.25">
      <c r="C716" s="16">
        <v>718</v>
      </c>
      <c r="D716" s="16" t="s">
        <v>17780</v>
      </c>
      <c r="E716" s="16" t="s">
        <v>4333</v>
      </c>
      <c r="F716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718;"'";"\'")&amp;"',"&amp;IF('Locations-Stops'!D718&lt;&gt;"";LEFT('Locations-Stops'!D718;2)&amp;"."&amp;RIGHT('Locations-Stops'!D718;LEN('Locations-Stops'!D718)-2);"0")&amp;","&amp;IF('Locations-Stops'!E718&lt;&gt;"";LEFT('Locations-Stops'!E718;1)&amp;"."&amp;RIGHT('Locations-Stops'!E718;LEN('Locations-Stops'!E718)-1);"0")&amp;","&amp;IF('Locations-Stops'!G718&lt;&gt;"";VLOOKUP('Locations-Stops'!G718;Regions!A2:B300;2;FALSE);"0")&amp;","&amp;IF('Locations-Stops'!H718&lt;&gt;"";VLOOKUP('Locations-Stops'!H718;Regions!C2:D300;2;FALSE);"0")&amp;","&amp;IF('Locations-Stops'!I718&lt;&gt;"";VLOOKUP('Locations-Stops'!I718;Regions!F2:G300;2;FALSE);"0")&amp;","&amp;IF('Locations-Stops'!J718&lt;&gt;"";VLOOKUP('Locations-Stops'!J718;Regions!I2:J300;2;FALSE);"0")&amp;",'"&amp;IF('Locations-Stops'!K718&lt;&gt;"";SUBSTITUTE('Locations-Stops'!K718;"'";"\'");"")&amp;"','"&amp;IF('Locations-Stops'!L718&lt;&gt;"";'Locations-Stops'!L718;"")&amp;"','"&amp;IF('Locations-Stops'!M718&lt;&gt;"";'Locations-Stops'!M718;"")&amp;"','"&amp;IF('Locations-Stops'!N718&lt;&gt;"";'Locations-Stops'!N718;"")&amp;"', CURRENT_TIMESTAMP);"</v>
      </c>
    </row>
    <row r="717" spans="3:6" x14ac:dyDescent="0.25">
      <c r="C717" s="16">
        <v>719</v>
      </c>
      <c r="D717" s="16" t="s">
        <v>17780</v>
      </c>
      <c r="E717" s="16" t="s">
        <v>4333</v>
      </c>
      <c r="F71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719;"'";"\'")&amp;"',"&amp;IF('Locations-Stops'!D719&lt;&gt;"";LEFT('Locations-Stops'!D719;2)&amp;"."&amp;RIGHT('Locations-Stops'!D719;LEN('Locations-Stops'!D719)-2);"0")&amp;","&amp;IF('Locations-Stops'!E719&lt;&gt;"";LEFT('Locations-Stops'!E719;1)&amp;"."&amp;RIGHT('Locations-Stops'!E719;LEN('Locations-Stops'!E719)-1);"0")&amp;","&amp;IF('Locations-Stops'!G719&lt;&gt;"";VLOOKUP('Locations-Stops'!G719;Regions!A2:B300;2;FALSE);"0")&amp;","&amp;IF('Locations-Stops'!H719&lt;&gt;"";VLOOKUP('Locations-Stops'!H719;Regions!C2:D300;2;FALSE);"0")&amp;","&amp;IF('Locations-Stops'!I719&lt;&gt;"";VLOOKUP('Locations-Stops'!I719;Regions!F2:G300;2;FALSE);"0")&amp;","&amp;IF('Locations-Stops'!J719&lt;&gt;"";VLOOKUP('Locations-Stops'!J719;Regions!I2:J300;2;FALSE);"0")&amp;",'"&amp;IF('Locations-Stops'!K719&lt;&gt;"";SUBSTITUTE('Locations-Stops'!K719;"'";"\'");"")&amp;"','"&amp;IF('Locations-Stops'!L719&lt;&gt;"";'Locations-Stops'!L719;"")&amp;"','"&amp;IF('Locations-Stops'!M719&lt;&gt;"";'Locations-Stops'!M719;"")&amp;"','"&amp;IF('Locations-Stops'!N719&lt;&gt;"";'Locations-Stops'!N719;"")&amp;"', CURRENT_TIMESTAMP);"</v>
      </c>
    </row>
    <row r="718" spans="3:6" x14ac:dyDescent="0.25">
      <c r="C718" s="16">
        <v>720</v>
      </c>
      <c r="D718" s="16" t="s">
        <v>17780</v>
      </c>
      <c r="E718" s="16" t="s">
        <v>4333</v>
      </c>
      <c r="F71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720;"'";"\'")&amp;"',"&amp;IF('Locations-Stops'!D720&lt;&gt;"";LEFT('Locations-Stops'!D720;2)&amp;"."&amp;RIGHT('Locations-Stops'!D720;LEN('Locations-Stops'!D720)-2);"0")&amp;","&amp;IF('Locations-Stops'!E720&lt;&gt;"";LEFT('Locations-Stops'!E720;1)&amp;"."&amp;RIGHT('Locations-Stops'!E720;LEN('Locations-Stops'!E720)-1);"0")&amp;","&amp;IF('Locations-Stops'!G720&lt;&gt;"";VLOOKUP('Locations-Stops'!G720;Regions!A2:B300;2;FALSE);"0")&amp;","&amp;IF('Locations-Stops'!H720&lt;&gt;"";VLOOKUP('Locations-Stops'!H720;Regions!C2:D300;2;FALSE);"0")&amp;","&amp;IF('Locations-Stops'!I720&lt;&gt;"";VLOOKUP('Locations-Stops'!I720;Regions!F2:G300;2;FALSE);"0")&amp;","&amp;IF('Locations-Stops'!J720&lt;&gt;"";VLOOKUP('Locations-Stops'!J720;Regions!I2:J300;2;FALSE);"0")&amp;",'"&amp;IF('Locations-Stops'!K720&lt;&gt;"";SUBSTITUTE('Locations-Stops'!K720;"'";"\'");"")&amp;"','"&amp;IF('Locations-Stops'!L720&lt;&gt;"";'Locations-Stops'!L720;"")&amp;"','"&amp;IF('Locations-Stops'!M720&lt;&gt;"";'Locations-Stops'!M720;"")&amp;"','"&amp;IF('Locations-Stops'!N720&lt;&gt;"";'Locations-Stops'!N720;"")&amp;"', CURRENT_TIMESTAMP);"</v>
      </c>
    </row>
    <row r="719" spans="3:6" x14ac:dyDescent="0.25">
      <c r="C719" s="16">
        <v>721</v>
      </c>
      <c r="D719" s="16" t="s">
        <v>17780</v>
      </c>
      <c r="E719" s="16" t="s">
        <v>4333</v>
      </c>
      <c r="F71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721;"'";"\'")&amp;"',"&amp;IF('Locations-Stops'!D721&lt;&gt;"";LEFT('Locations-Stops'!D721;2)&amp;"."&amp;RIGHT('Locations-Stops'!D721;LEN('Locations-Stops'!D721)-2);"0")&amp;","&amp;IF('Locations-Stops'!E721&lt;&gt;"";LEFT('Locations-Stops'!E721;1)&amp;"."&amp;RIGHT('Locations-Stops'!E721;LEN('Locations-Stops'!E721)-1);"0")&amp;","&amp;IF('Locations-Stops'!G721&lt;&gt;"";VLOOKUP('Locations-Stops'!G721;Regions!A2:B300;2;FALSE);"0")&amp;","&amp;IF('Locations-Stops'!H721&lt;&gt;"";VLOOKUP('Locations-Stops'!H721;Regions!C2:D300;2;FALSE);"0")&amp;","&amp;IF('Locations-Stops'!I721&lt;&gt;"";VLOOKUP('Locations-Stops'!I721;Regions!F2:G300;2;FALSE);"0")&amp;","&amp;IF('Locations-Stops'!J721&lt;&gt;"";VLOOKUP('Locations-Stops'!J721;Regions!I2:J300;2;FALSE);"0")&amp;",'"&amp;IF('Locations-Stops'!K721&lt;&gt;"";SUBSTITUTE('Locations-Stops'!K721;"'";"\'");"")&amp;"','"&amp;IF('Locations-Stops'!L721&lt;&gt;"";'Locations-Stops'!L721;"")&amp;"','"&amp;IF('Locations-Stops'!M721&lt;&gt;"";'Locations-Stops'!M721;"")&amp;"','"&amp;IF('Locations-Stops'!N721&lt;&gt;"";'Locations-Stops'!N721;"")&amp;"', CURRENT_TIMESTAMP);"</v>
      </c>
    </row>
    <row r="720" spans="3:6" x14ac:dyDescent="0.25">
      <c r="C720" s="16">
        <v>722</v>
      </c>
      <c r="D720" s="16" t="s">
        <v>17780</v>
      </c>
      <c r="E720" s="16" t="s">
        <v>4333</v>
      </c>
      <c r="F720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722;"'";"\'")&amp;"',"&amp;IF('Locations-Stops'!D722&lt;&gt;"";LEFT('Locations-Stops'!D722;2)&amp;"."&amp;RIGHT('Locations-Stops'!D722;LEN('Locations-Stops'!D722)-2);"0")&amp;","&amp;IF('Locations-Stops'!E722&lt;&gt;"";LEFT('Locations-Stops'!E722;1)&amp;"."&amp;RIGHT('Locations-Stops'!E722;LEN('Locations-Stops'!E722)-1);"0")&amp;","&amp;IF('Locations-Stops'!G722&lt;&gt;"";VLOOKUP('Locations-Stops'!G722;Regions!A2:B300;2;FALSE);"0")&amp;","&amp;IF('Locations-Stops'!H722&lt;&gt;"";VLOOKUP('Locations-Stops'!H722;Regions!C2:D300;2;FALSE);"0")&amp;","&amp;IF('Locations-Stops'!I722&lt;&gt;"";VLOOKUP('Locations-Stops'!I722;Regions!F2:G300;2;FALSE);"0")&amp;","&amp;IF('Locations-Stops'!J722&lt;&gt;"";VLOOKUP('Locations-Stops'!J722;Regions!I2:J300;2;FALSE);"0")&amp;",'"&amp;IF('Locations-Stops'!K722&lt;&gt;"";SUBSTITUTE('Locations-Stops'!K722;"'";"\'");"")&amp;"','"&amp;IF('Locations-Stops'!L722&lt;&gt;"";'Locations-Stops'!L722;"")&amp;"','"&amp;IF('Locations-Stops'!M722&lt;&gt;"";'Locations-Stops'!M722;"")&amp;"','"&amp;IF('Locations-Stops'!N722&lt;&gt;"";'Locations-Stops'!N722;"")&amp;"', CURRENT_TIMESTAMP);"</v>
      </c>
    </row>
    <row r="721" spans="3:6" x14ac:dyDescent="0.25">
      <c r="C721" s="16">
        <v>723</v>
      </c>
      <c r="D721" s="16" t="s">
        <v>17780</v>
      </c>
      <c r="E721" s="16" t="s">
        <v>4333</v>
      </c>
      <c r="F721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723;"'";"\'")&amp;"',"&amp;IF('Locations-Stops'!D723&lt;&gt;"";LEFT('Locations-Stops'!D723;2)&amp;"."&amp;RIGHT('Locations-Stops'!D723;LEN('Locations-Stops'!D723)-2);"0")&amp;","&amp;IF('Locations-Stops'!E723&lt;&gt;"";LEFT('Locations-Stops'!E723;1)&amp;"."&amp;RIGHT('Locations-Stops'!E723;LEN('Locations-Stops'!E723)-1);"0")&amp;","&amp;IF('Locations-Stops'!G723&lt;&gt;"";VLOOKUP('Locations-Stops'!G723;Regions!A2:B300;2;FALSE);"0")&amp;","&amp;IF('Locations-Stops'!H723&lt;&gt;"";VLOOKUP('Locations-Stops'!H723;Regions!C2:D300;2;FALSE);"0")&amp;","&amp;IF('Locations-Stops'!I723&lt;&gt;"";VLOOKUP('Locations-Stops'!I723;Regions!F2:G300;2;FALSE);"0")&amp;","&amp;IF('Locations-Stops'!J723&lt;&gt;"";VLOOKUP('Locations-Stops'!J723;Regions!I2:J300;2;FALSE);"0")&amp;",'"&amp;IF('Locations-Stops'!K723&lt;&gt;"";SUBSTITUTE('Locations-Stops'!K723;"'";"\'");"")&amp;"','"&amp;IF('Locations-Stops'!L723&lt;&gt;"";'Locations-Stops'!L723;"")&amp;"','"&amp;IF('Locations-Stops'!M723&lt;&gt;"";'Locations-Stops'!M723;"")&amp;"','"&amp;IF('Locations-Stops'!N723&lt;&gt;"";'Locations-Stops'!N723;"")&amp;"', CURRENT_TIMESTAMP);"</v>
      </c>
    </row>
    <row r="722" spans="3:6" x14ac:dyDescent="0.25">
      <c r="C722" s="16">
        <v>724</v>
      </c>
      <c r="D722" s="16" t="s">
        <v>17780</v>
      </c>
      <c r="E722" s="16" t="s">
        <v>4333</v>
      </c>
      <c r="F722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724;"'";"\'")&amp;"',"&amp;IF('Locations-Stops'!D724&lt;&gt;"";LEFT('Locations-Stops'!D724;2)&amp;"."&amp;RIGHT('Locations-Stops'!D724;LEN('Locations-Stops'!D724)-2);"0")&amp;","&amp;IF('Locations-Stops'!E724&lt;&gt;"";LEFT('Locations-Stops'!E724;1)&amp;"."&amp;RIGHT('Locations-Stops'!E724;LEN('Locations-Stops'!E724)-1);"0")&amp;","&amp;IF('Locations-Stops'!G724&lt;&gt;"";VLOOKUP('Locations-Stops'!G724;Regions!A2:B300;2;FALSE);"0")&amp;","&amp;IF('Locations-Stops'!H724&lt;&gt;"";VLOOKUP('Locations-Stops'!H724;Regions!C2:D300;2;FALSE);"0")&amp;","&amp;IF('Locations-Stops'!I724&lt;&gt;"";VLOOKUP('Locations-Stops'!I724;Regions!F2:G300;2;FALSE);"0")&amp;","&amp;IF('Locations-Stops'!J724&lt;&gt;"";VLOOKUP('Locations-Stops'!J724;Regions!I2:J300;2;FALSE);"0")&amp;",'"&amp;IF('Locations-Stops'!K724&lt;&gt;"";SUBSTITUTE('Locations-Stops'!K724;"'";"\'");"")&amp;"','"&amp;IF('Locations-Stops'!L724&lt;&gt;"";'Locations-Stops'!L724;"")&amp;"','"&amp;IF('Locations-Stops'!M724&lt;&gt;"";'Locations-Stops'!M724;"")&amp;"','"&amp;IF('Locations-Stops'!N724&lt;&gt;"";'Locations-Stops'!N724;"")&amp;"', CURRENT_TIMESTAMP);"</v>
      </c>
    </row>
    <row r="723" spans="3:6" x14ac:dyDescent="0.25">
      <c r="C723" s="16">
        <v>725</v>
      </c>
      <c r="D723" s="16" t="s">
        <v>17780</v>
      </c>
      <c r="E723" s="16" t="s">
        <v>4333</v>
      </c>
      <c r="F723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725;"'";"\'")&amp;"',"&amp;IF('Locations-Stops'!D725&lt;&gt;"";LEFT('Locations-Stops'!D725;2)&amp;"."&amp;RIGHT('Locations-Stops'!D725;LEN('Locations-Stops'!D725)-2);"0")&amp;","&amp;IF('Locations-Stops'!E725&lt;&gt;"";LEFT('Locations-Stops'!E725;1)&amp;"."&amp;RIGHT('Locations-Stops'!E725;LEN('Locations-Stops'!E725)-1);"0")&amp;","&amp;IF('Locations-Stops'!G725&lt;&gt;"";VLOOKUP('Locations-Stops'!G725;Regions!A2:B300;2;FALSE);"0")&amp;","&amp;IF('Locations-Stops'!H725&lt;&gt;"";VLOOKUP('Locations-Stops'!H725;Regions!C2:D300;2;FALSE);"0")&amp;","&amp;IF('Locations-Stops'!I725&lt;&gt;"";VLOOKUP('Locations-Stops'!I725;Regions!F2:G300;2;FALSE);"0")&amp;","&amp;IF('Locations-Stops'!J725&lt;&gt;"";VLOOKUP('Locations-Stops'!J725;Regions!I2:J300;2;FALSE);"0")&amp;",'"&amp;IF('Locations-Stops'!K725&lt;&gt;"";SUBSTITUTE('Locations-Stops'!K725;"'";"\'");"")&amp;"','"&amp;IF('Locations-Stops'!L725&lt;&gt;"";'Locations-Stops'!L725;"")&amp;"','"&amp;IF('Locations-Stops'!M725&lt;&gt;"";'Locations-Stops'!M725;"")&amp;"','"&amp;IF('Locations-Stops'!N725&lt;&gt;"";'Locations-Stops'!N725;"")&amp;"', CURRENT_TIMESTAMP);"</v>
      </c>
    </row>
    <row r="724" spans="3:6" x14ac:dyDescent="0.25">
      <c r="C724" s="16">
        <v>726</v>
      </c>
      <c r="D724" s="16" t="s">
        <v>17780</v>
      </c>
      <c r="E724" s="16" t="s">
        <v>4333</v>
      </c>
      <c r="F724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726;"'";"\'")&amp;"',"&amp;IF('Locations-Stops'!D726&lt;&gt;"";LEFT('Locations-Stops'!D726;2)&amp;"."&amp;RIGHT('Locations-Stops'!D726;LEN('Locations-Stops'!D726)-2);"0")&amp;","&amp;IF('Locations-Stops'!E726&lt;&gt;"";LEFT('Locations-Stops'!E726;1)&amp;"."&amp;RIGHT('Locations-Stops'!E726;LEN('Locations-Stops'!E726)-1);"0")&amp;","&amp;IF('Locations-Stops'!G726&lt;&gt;"";VLOOKUP('Locations-Stops'!G726;Regions!A2:B300;2;FALSE);"0")&amp;","&amp;IF('Locations-Stops'!H726&lt;&gt;"";VLOOKUP('Locations-Stops'!H726;Regions!C2:D300;2;FALSE);"0")&amp;","&amp;IF('Locations-Stops'!I726&lt;&gt;"";VLOOKUP('Locations-Stops'!I726;Regions!F2:G300;2;FALSE);"0")&amp;","&amp;IF('Locations-Stops'!J726&lt;&gt;"";VLOOKUP('Locations-Stops'!J726;Regions!I2:J300;2;FALSE);"0")&amp;",'"&amp;IF('Locations-Stops'!K726&lt;&gt;"";SUBSTITUTE('Locations-Stops'!K726;"'";"\'");"")&amp;"','"&amp;IF('Locations-Stops'!L726&lt;&gt;"";'Locations-Stops'!L726;"")&amp;"','"&amp;IF('Locations-Stops'!M726&lt;&gt;"";'Locations-Stops'!M726;"")&amp;"','"&amp;IF('Locations-Stops'!N726&lt;&gt;"";'Locations-Stops'!N726;"")&amp;"', CURRENT_TIMESTAMP);"</v>
      </c>
    </row>
    <row r="725" spans="3:6" x14ac:dyDescent="0.25">
      <c r="C725" s="16">
        <v>727</v>
      </c>
      <c r="D725" s="16" t="s">
        <v>17780</v>
      </c>
      <c r="E725" s="16" t="s">
        <v>4333</v>
      </c>
      <c r="F725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727;"'";"\'")&amp;"',"&amp;IF('Locations-Stops'!D727&lt;&gt;"";LEFT('Locations-Stops'!D727;2)&amp;"."&amp;RIGHT('Locations-Stops'!D727;LEN('Locations-Stops'!D727)-2);"0")&amp;","&amp;IF('Locations-Stops'!E727&lt;&gt;"";LEFT('Locations-Stops'!E727;1)&amp;"."&amp;RIGHT('Locations-Stops'!E727;LEN('Locations-Stops'!E727)-1);"0")&amp;","&amp;IF('Locations-Stops'!G727&lt;&gt;"";VLOOKUP('Locations-Stops'!G727;Regions!A2:B300;2;FALSE);"0")&amp;","&amp;IF('Locations-Stops'!H727&lt;&gt;"";VLOOKUP('Locations-Stops'!H727;Regions!C2:D300;2;FALSE);"0")&amp;","&amp;IF('Locations-Stops'!I727&lt;&gt;"";VLOOKUP('Locations-Stops'!I727;Regions!F2:G300;2;FALSE);"0")&amp;","&amp;IF('Locations-Stops'!J727&lt;&gt;"";VLOOKUP('Locations-Stops'!J727;Regions!I2:J300;2;FALSE);"0")&amp;",'"&amp;IF('Locations-Stops'!K727&lt;&gt;"";SUBSTITUTE('Locations-Stops'!K727;"'";"\'");"")&amp;"','"&amp;IF('Locations-Stops'!L727&lt;&gt;"";'Locations-Stops'!L727;"")&amp;"','"&amp;IF('Locations-Stops'!M727&lt;&gt;"";'Locations-Stops'!M727;"")&amp;"','"&amp;IF('Locations-Stops'!N727&lt;&gt;"";'Locations-Stops'!N727;"")&amp;"', CURRENT_TIMESTAMP);"</v>
      </c>
    </row>
    <row r="726" spans="3:6" x14ac:dyDescent="0.25">
      <c r="C726" s="16">
        <v>728</v>
      </c>
      <c r="D726" s="16" t="s">
        <v>17780</v>
      </c>
      <c r="E726" s="16" t="s">
        <v>4333</v>
      </c>
      <c r="F726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728;"'";"\'")&amp;"',"&amp;IF('Locations-Stops'!D728&lt;&gt;"";LEFT('Locations-Stops'!D728;2)&amp;"."&amp;RIGHT('Locations-Stops'!D728;LEN('Locations-Stops'!D728)-2);"0")&amp;","&amp;IF('Locations-Stops'!E728&lt;&gt;"";LEFT('Locations-Stops'!E728;1)&amp;"."&amp;RIGHT('Locations-Stops'!E728;LEN('Locations-Stops'!E728)-1);"0")&amp;","&amp;IF('Locations-Stops'!G728&lt;&gt;"";VLOOKUP('Locations-Stops'!G728;Regions!A2:B300;2;FALSE);"0")&amp;","&amp;IF('Locations-Stops'!H728&lt;&gt;"";VLOOKUP('Locations-Stops'!H728;Regions!C2:D300;2;FALSE);"0")&amp;","&amp;IF('Locations-Stops'!I728&lt;&gt;"";VLOOKUP('Locations-Stops'!I728;Regions!F2:G300;2;FALSE);"0")&amp;","&amp;IF('Locations-Stops'!J728&lt;&gt;"";VLOOKUP('Locations-Stops'!J728;Regions!I2:J300;2;FALSE);"0")&amp;",'"&amp;IF('Locations-Stops'!K728&lt;&gt;"";SUBSTITUTE('Locations-Stops'!K728;"'";"\'");"")&amp;"','"&amp;IF('Locations-Stops'!L728&lt;&gt;"";'Locations-Stops'!L728;"")&amp;"','"&amp;IF('Locations-Stops'!M728&lt;&gt;"";'Locations-Stops'!M728;"")&amp;"','"&amp;IF('Locations-Stops'!N728&lt;&gt;"";'Locations-Stops'!N728;"")&amp;"', CURRENT_TIMESTAMP);"</v>
      </c>
    </row>
    <row r="727" spans="3:6" x14ac:dyDescent="0.25">
      <c r="C727" s="16">
        <v>729</v>
      </c>
      <c r="D727" s="16" t="s">
        <v>17780</v>
      </c>
      <c r="E727" s="16" t="s">
        <v>4333</v>
      </c>
      <c r="F72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729;"'";"\'")&amp;"',"&amp;IF('Locations-Stops'!D729&lt;&gt;"";LEFT('Locations-Stops'!D729;2)&amp;"."&amp;RIGHT('Locations-Stops'!D729;LEN('Locations-Stops'!D729)-2);"0")&amp;","&amp;IF('Locations-Stops'!E729&lt;&gt;"";LEFT('Locations-Stops'!E729;1)&amp;"."&amp;RIGHT('Locations-Stops'!E729;LEN('Locations-Stops'!E729)-1);"0")&amp;","&amp;IF('Locations-Stops'!G729&lt;&gt;"";VLOOKUP('Locations-Stops'!G729;Regions!A2:B300;2;FALSE);"0")&amp;","&amp;IF('Locations-Stops'!H729&lt;&gt;"";VLOOKUP('Locations-Stops'!H729;Regions!C2:D300;2;FALSE);"0")&amp;","&amp;IF('Locations-Stops'!I729&lt;&gt;"";VLOOKUP('Locations-Stops'!I729;Regions!F2:G300;2;FALSE);"0")&amp;","&amp;IF('Locations-Stops'!J729&lt;&gt;"";VLOOKUP('Locations-Stops'!J729;Regions!I2:J300;2;FALSE);"0")&amp;",'"&amp;IF('Locations-Stops'!K729&lt;&gt;"";SUBSTITUTE('Locations-Stops'!K729;"'";"\'");"")&amp;"','"&amp;IF('Locations-Stops'!L729&lt;&gt;"";'Locations-Stops'!L729;"")&amp;"','"&amp;IF('Locations-Stops'!M729&lt;&gt;"";'Locations-Stops'!M729;"")&amp;"','"&amp;IF('Locations-Stops'!N729&lt;&gt;"";'Locations-Stops'!N729;"")&amp;"', CURRENT_TIMESTAMP);"</v>
      </c>
    </row>
    <row r="728" spans="3:6" x14ac:dyDescent="0.25">
      <c r="C728" s="16">
        <v>730</v>
      </c>
      <c r="D728" s="16" t="s">
        <v>17780</v>
      </c>
      <c r="E728" s="16" t="s">
        <v>4333</v>
      </c>
      <c r="F72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730;"'";"\'")&amp;"',"&amp;IF('Locations-Stops'!D730&lt;&gt;"";LEFT('Locations-Stops'!D730;2)&amp;"."&amp;RIGHT('Locations-Stops'!D730;LEN('Locations-Stops'!D730)-2);"0")&amp;","&amp;IF('Locations-Stops'!E730&lt;&gt;"";LEFT('Locations-Stops'!E730;1)&amp;"."&amp;RIGHT('Locations-Stops'!E730;LEN('Locations-Stops'!E730)-1);"0")&amp;","&amp;IF('Locations-Stops'!G730&lt;&gt;"";VLOOKUP('Locations-Stops'!G730;Regions!A2:B300;2;FALSE);"0")&amp;","&amp;IF('Locations-Stops'!H730&lt;&gt;"";VLOOKUP('Locations-Stops'!H730;Regions!C2:D300;2;FALSE);"0")&amp;","&amp;IF('Locations-Stops'!I730&lt;&gt;"";VLOOKUP('Locations-Stops'!I730;Regions!F2:G300;2;FALSE);"0")&amp;","&amp;IF('Locations-Stops'!J730&lt;&gt;"";VLOOKUP('Locations-Stops'!J730;Regions!I2:J300;2;FALSE);"0")&amp;",'"&amp;IF('Locations-Stops'!K730&lt;&gt;"";SUBSTITUTE('Locations-Stops'!K730;"'";"\'");"")&amp;"','"&amp;IF('Locations-Stops'!L730&lt;&gt;"";'Locations-Stops'!L730;"")&amp;"','"&amp;IF('Locations-Stops'!M730&lt;&gt;"";'Locations-Stops'!M730;"")&amp;"','"&amp;IF('Locations-Stops'!N730&lt;&gt;"";'Locations-Stops'!N730;"")&amp;"', CURRENT_TIMESTAMP);"</v>
      </c>
    </row>
    <row r="729" spans="3:6" x14ac:dyDescent="0.25">
      <c r="C729" s="16">
        <v>731</v>
      </c>
      <c r="D729" s="16" t="s">
        <v>17780</v>
      </c>
      <c r="E729" s="16" t="s">
        <v>4333</v>
      </c>
      <c r="F72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731;"'";"\'")&amp;"',"&amp;IF('Locations-Stops'!D731&lt;&gt;"";LEFT('Locations-Stops'!D731;2)&amp;"."&amp;RIGHT('Locations-Stops'!D731;LEN('Locations-Stops'!D731)-2);"0")&amp;","&amp;IF('Locations-Stops'!E731&lt;&gt;"";LEFT('Locations-Stops'!E731;1)&amp;"."&amp;RIGHT('Locations-Stops'!E731;LEN('Locations-Stops'!E731)-1);"0")&amp;","&amp;IF('Locations-Stops'!G731&lt;&gt;"";VLOOKUP('Locations-Stops'!G731;Regions!A2:B300;2;FALSE);"0")&amp;","&amp;IF('Locations-Stops'!H731&lt;&gt;"";VLOOKUP('Locations-Stops'!H731;Regions!C2:D300;2;FALSE);"0")&amp;","&amp;IF('Locations-Stops'!I731&lt;&gt;"";VLOOKUP('Locations-Stops'!I731;Regions!F2:G300;2;FALSE);"0")&amp;","&amp;IF('Locations-Stops'!J731&lt;&gt;"";VLOOKUP('Locations-Stops'!J731;Regions!I2:J300;2;FALSE);"0")&amp;",'"&amp;IF('Locations-Stops'!K731&lt;&gt;"";SUBSTITUTE('Locations-Stops'!K731;"'";"\'");"")&amp;"','"&amp;IF('Locations-Stops'!L731&lt;&gt;"";'Locations-Stops'!L731;"")&amp;"','"&amp;IF('Locations-Stops'!M731&lt;&gt;"";'Locations-Stops'!M731;"")&amp;"','"&amp;IF('Locations-Stops'!N731&lt;&gt;"";'Locations-Stops'!N731;"")&amp;"', CURRENT_TIMESTAMP);"</v>
      </c>
    </row>
    <row r="730" spans="3:6" x14ac:dyDescent="0.25">
      <c r="C730" s="16">
        <v>732</v>
      </c>
      <c r="D730" s="16" t="s">
        <v>17780</v>
      </c>
      <c r="E730" s="16" t="s">
        <v>4333</v>
      </c>
      <c r="F730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732;"'";"\'")&amp;"',"&amp;IF('Locations-Stops'!D732&lt;&gt;"";LEFT('Locations-Stops'!D732;2)&amp;"."&amp;RIGHT('Locations-Stops'!D732;LEN('Locations-Stops'!D732)-2);"0")&amp;","&amp;IF('Locations-Stops'!E732&lt;&gt;"";LEFT('Locations-Stops'!E732;1)&amp;"."&amp;RIGHT('Locations-Stops'!E732;LEN('Locations-Stops'!E732)-1);"0")&amp;","&amp;IF('Locations-Stops'!G732&lt;&gt;"";VLOOKUP('Locations-Stops'!G732;Regions!A2:B300;2;FALSE);"0")&amp;","&amp;IF('Locations-Stops'!H732&lt;&gt;"";VLOOKUP('Locations-Stops'!H732;Regions!C2:D300;2;FALSE);"0")&amp;","&amp;IF('Locations-Stops'!I732&lt;&gt;"";VLOOKUP('Locations-Stops'!I732;Regions!F2:G300;2;FALSE);"0")&amp;","&amp;IF('Locations-Stops'!J732&lt;&gt;"";VLOOKUP('Locations-Stops'!J732;Regions!I2:J300;2;FALSE);"0")&amp;",'"&amp;IF('Locations-Stops'!K732&lt;&gt;"";SUBSTITUTE('Locations-Stops'!K732;"'";"\'");"")&amp;"','"&amp;IF('Locations-Stops'!L732&lt;&gt;"";'Locations-Stops'!L732;"")&amp;"','"&amp;IF('Locations-Stops'!M732&lt;&gt;"";'Locations-Stops'!M732;"")&amp;"','"&amp;IF('Locations-Stops'!N732&lt;&gt;"";'Locations-Stops'!N732;"")&amp;"', CURRENT_TIMESTAMP);"</v>
      </c>
    </row>
    <row r="731" spans="3:6" x14ac:dyDescent="0.25">
      <c r="C731" s="16">
        <v>733</v>
      </c>
      <c r="D731" s="16" t="s">
        <v>17780</v>
      </c>
      <c r="E731" s="16" t="s">
        <v>4333</v>
      </c>
      <c r="F731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733;"'";"\'")&amp;"',"&amp;IF('Locations-Stops'!D733&lt;&gt;"";LEFT('Locations-Stops'!D733;2)&amp;"."&amp;RIGHT('Locations-Stops'!D733;LEN('Locations-Stops'!D733)-2);"0")&amp;","&amp;IF('Locations-Stops'!E733&lt;&gt;"";LEFT('Locations-Stops'!E733;1)&amp;"."&amp;RIGHT('Locations-Stops'!E733;LEN('Locations-Stops'!E733)-1);"0")&amp;","&amp;IF('Locations-Stops'!G733&lt;&gt;"";VLOOKUP('Locations-Stops'!G733;Regions!A2:B300;2;FALSE);"0")&amp;","&amp;IF('Locations-Stops'!H733&lt;&gt;"";VLOOKUP('Locations-Stops'!H733;Regions!C2:D300;2;FALSE);"0")&amp;","&amp;IF('Locations-Stops'!I733&lt;&gt;"";VLOOKUP('Locations-Stops'!I733;Regions!F2:G300;2;FALSE);"0")&amp;","&amp;IF('Locations-Stops'!J733&lt;&gt;"";VLOOKUP('Locations-Stops'!J733;Regions!I2:J300;2;FALSE);"0")&amp;",'"&amp;IF('Locations-Stops'!K733&lt;&gt;"";SUBSTITUTE('Locations-Stops'!K733;"'";"\'");"")&amp;"','"&amp;IF('Locations-Stops'!L733&lt;&gt;"";'Locations-Stops'!L733;"")&amp;"','"&amp;IF('Locations-Stops'!M733&lt;&gt;"";'Locations-Stops'!M733;"")&amp;"','"&amp;IF('Locations-Stops'!N733&lt;&gt;"";'Locations-Stops'!N733;"")&amp;"', CURRENT_TIMESTAMP);"</v>
      </c>
    </row>
    <row r="732" spans="3:6" x14ac:dyDescent="0.25">
      <c r="C732" s="16">
        <v>734</v>
      </c>
      <c r="D732" s="16" t="s">
        <v>17780</v>
      </c>
      <c r="E732" s="16" t="s">
        <v>4333</v>
      </c>
      <c r="F732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734;"'";"\'")&amp;"',"&amp;IF('Locations-Stops'!D734&lt;&gt;"";LEFT('Locations-Stops'!D734;2)&amp;"."&amp;RIGHT('Locations-Stops'!D734;LEN('Locations-Stops'!D734)-2);"0")&amp;","&amp;IF('Locations-Stops'!E734&lt;&gt;"";LEFT('Locations-Stops'!E734;1)&amp;"."&amp;RIGHT('Locations-Stops'!E734;LEN('Locations-Stops'!E734)-1);"0")&amp;","&amp;IF('Locations-Stops'!G734&lt;&gt;"";VLOOKUP('Locations-Stops'!G734;Regions!A2:B300;2;FALSE);"0")&amp;","&amp;IF('Locations-Stops'!H734&lt;&gt;"";VLOOKUP('Locations-Stops'!H734;Regions!C2:D300;2;FALSE);"0")&amp;","&amp;IF('Locations-Stops'!I734&lt;&gt;"";VLOOKUP('Locations-Stops'!I734;Regions!F2:G300;2;FALSE);"0")&amp;","&amp;IF('Locations-Stops'!J734&lt;&gt;"";VLOOKUP('Locations-Stops'!J734;Regions!I2:J300;2;FALSE);"0")&amp;",'"&amp;IF('Locations-Stops'!K734&lt;&gt;"";SUBSTITUTE('Locations-Stops'!K734;"'";"\'");"")&amp;"','"&amp;IF('Locations-Stops'!L734&lt;&gt;"";'Locations-Stops'!L734;"")&amp;"','"&amp;IF('Locations-Stops'!M734&lt;&gt;"";'Locations-Stops'!M734;"")&amp;"','"&amp;IF('Locations-Stops'!N734&lt;&gt;"";'Locations-Stops'!N734;"")&amp;"', CURRENT_TIMESTAMP);"</v>
      </c>
    </row>
    <row r="733" spans="3:6" x14ac:dyDescent="0.25">
      <c r="C733" s="16">
        <v>735</v>
      </c>
      <c r="D733" s="16" t="s">
        <v>17780</v>
      </c>
      <c r="E733" s="16" t="s">
        <v>4333</v>
      </c>
      <c r="F733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735;"'";"\'")&amp;"',"&amp;IF('Locations-Stops'!D735&lt;&gt;"";LEFT('Locations-Stops'!D735;2)&amp;"."&amp;RIGHT('Locations-Stops'!D735;LEN('Locations-Stops'!D735)-2);"0")&amp;","&amp;IF('Locations-Stops'!E735&lt;&gt;"";LEFT('Locations-Stops'!E735;1)&amp;"."&amp;RIGHT('Locations-Stops'!E735;LEN('Locations-Stops'!E735)-1);"0")&amp;","&amp;IF('Locations-Stops'!G735&lt;&gt;"";VLOOKUP('Locations-Stops'!G735;Regions!A2:B300;2;FALSE);"0")&amp;","&amp;IF('Locations-Stops'!H735&lt;&gt;"";VLOOKUP('Locations-Stops'!H735;Regions!C2:D300;2;FALSE);"0")&amp;","&amp;IF('Locations-Stops'!I735&lt;&gt;"";VLOOKUP('Locations-Stops'!I735;Regions!F2:G300;2;FALSE);"0")&amp;","&amp;IF('Locations-Stops'!J735&lt;&gt;"";VLOOKUP('Locations-Stops'!J735;Regions!I2:J300;2;FALSE);"0")&amp;",'"&amp;IF('Locations-Stops'!K735&lt;&gt;"";SUBSTITUTE('Locations-Stops'!K735;"'";"\'");"")&amp;"','"&amp;IF('Locations-Stops'!L735&lt;&gt;"";'Locations-Stops'!L735;"")&amp;"','"&amp;IF('Locations-Stops'!M735&lt;&gt;"";'Locations-Stops'!M735;"")&amp;"','"&amp;IF('Locations-Stops'!N735&lt;&gt;"";'Locations-Stops'!N735;"")&amp;"', CURRENT_TIMESTAMP);"</v>
      </c>
    </row>
    <row r="734" spans="3:6" x14ac:dyDescent="0.25">
      <c r="C734" s="16">
        <v>736</v>
      </c>
      <c r="D734" s="16" t="s">
        <v>17780</v>
      </c>
      <c r="E734" s="16" t="s">
        <v>4333</v>
      </c>
      <c r="F734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736;"'";"\'")&amp;"',"&amp;IF('Locations-Stops'!D736&lt;&gt;"";LEFT('Locations-Stops'!D736;2)&amp;"."&amp;RIGHT('Locations-Stops'!D736;LEN('Locations-Stops'!D736)-2);"0")&amp;","&amp;IF('Locations-Stops'!E736&lt;&gt;"";LEFT('Locations-Stops'!E736;1)&amp;"."&amp;RIGHT('Locations-Stops'!E736;LEN('Locations-Stops'!E736)-1);"0")&amp;","&amp;IF('Locations-Stops'!G736&lt;&gt;"";VLOOKUP('Locations-Stops'!G736;Regions!A2:B300;2;FALSE);"0")&amp;","&amp;IF('Locations-Stops'!H736&lt;&gt;"";VLOOKUP('Locations-Stops'!H736;Regions!C2:D300;2;FALSE);"0")&amp;","&amp;IF('Locations-Stops'!I736&lt;&gt;"";VLOOKUP('Locations-Stops'!I736;Regions!F2:G300;2;FALSE);"0")&amp;","&amp;IF('Locations-Stops'!J736&lt;&gt;"";VLOOKUP('Locations-Stops'!J736;Regions!I2:J300;2;FALSE);"0")&amp;",'"&amp;IF('Locations-Stops'!K736&lt;&gt;"";SUBSTITUTE('Locations-Stops'!K736;"'";"\'");"")&amp;"','"&amp;IF('Locations-Stops'!L736&lt;&gt;"";'Locations-Stops'!L736;"")&amp;"','"&amp;IF('Locations-Stops'!M736&lt;&gt;"";'Locations-Stops'!M736;"")&amp;"','"&amp;IF('Locations-Stops'!N736&lt;&gt;"";'Locations-Stops'!N736;"")&amp;"', CURRENT_TIMESTAMP);"</v>
      </c>
    </row>
    <row r="735" spans="3:6" x14ac:dyDescent="0.25">
      <c r="C735" s="16">
        <v>737</v>
      </c>
      <c r="D735" s="16" t="s">
        <v>17780</v>
      </c>
      <c r="E735" s="16" t="s">
        <v>4333</v>
      </c>
      <c r="F735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737;"'";"\'")&amp;"',"&amp;IF('Locations-Stops'!D737&lt;&gt;"";LEFT('Locations-Stops'!D737;2)&amp;"."&amp;RIGHT('Locations-Stops'!D737;LEN('Locations-Stops'!D737)-2);"0")&amp;","&amp;IF('Locations-Stops'!E737&lt;&gt;"";LEFT('Locations-Stops'!E737;1)&amp;"."&amp;RIGHT('Locations-Stops'!E737;LEN('Locations-Stops'!E737)-1);"0")&amp;","&amp;IF('Locations-Stops'!G737&lt;&gt;"";VLOOKUP('Locations-Stops'!G737;Regions!A2:B300;2;FALSE);"0")&amp;","&amp;IF('Locations-Stops'!H737&lt;&gt;"";VLOOKUP('Locations-Stops'!H737;Regions!C2:D300;2;FALSE);"0")&amp;","&amp;IF('Locations-Stops'!I737&lt;&gt;"";VLOOKUP('Locations-Stops'!I737;Regions!F2:G300;2;FALSE);"0")&amp;","&amp;IF('Locations-Stops'!J737&lt;&gt;"";VLOOKUP('Locations-Stops'!J737;Regions!I2:J300;2;FALSE);"0")&amp;",'"&amp;IF('Locations-Stops'!K737&lt;&gt;"";SUBSTITUTE('Locations-Stops'!K737;"'";"\'");"")&amp;"','"&amp;IF('Locations-Stops'!L737&lt;&gt;"";'Locations-Stops'!L737;"")&amp;"','"&amp;IF('Locations-Stops'!M737&lt;&gt;"";'Locations-Stops'!M737;"")&amp;"','"&amp;IF('Locations-Stops'!N737&lt;&gt;"";'Locations-Stops'!N737;"")&amp;"', CURRENT_TIMESTAMP);"</v>
      </c>
    </row>
    <row r="736" spans="3:6" x14ac:dyDescent="0.25">
      <c r="C736" s="16">
        <v>738</v>
      </c>
      <c r="D736" s="16" t="s">
        <v>17780</v>
      </c>
      <c r="E736" s="16" t="s">
        <v>4333</v>
      </c>
      <c r="F736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738;"'";"\'")&amp;"',"&amp;IF('Locations-Stops'!D738&lt;&gt;"";LEFT('Locations-Stops'!D738;2)&amp;"."&amp;RIGHT('Locations-Stops'!D738;LEN('Locations-Stops'!D738)-2);"0")&amp;","&amp;IF('Locations-Stops'!E738&lt;&gt;"";LEFT('Locations-Stops'!E738;1)&amp;"."&amp;RIGHT('Locations-Stops'!E738;LEN('Locations-Stops'!E738)-1);"0")&amp;","&amp;IF('Locations-Stops'!G738&lt;&gt;"";VLOOKUP('Locations-Stops'!G738;Regions!A2:B300;2;FALSE);"0")&amp;","&amp;IF('Locations-Stops'!H738&lt;&gt;"";VLOOKUP('Locations-Stops'!H738;Regions!C2:D300;2;FALSE);"0")&amp;","&amp;IF('Locations-Stops'!I738&lt;&gt;"";VLOOKUP('Locations-Stops'!I738;Regions!F2:G300;2;FALSE);"0")&amp;","&amp;IF('Locations-Stops'!J738&lt;&gt;"";VLOOKUP('Locations-Stops'!J738;Regions!I2:J300;2;FALSE);"0")&amp;",'"&amp;IF('Locations-Stops'!K738&lt;&gt;"";SUBSTITUTE('Locations-Stops'!K738;"'";"\'");"")&amp;"','"&amp;IF('Locations-Stops'!L738&lt;&gt;"";'Locations-Stops'!L738;"")&amp;"','"&amp;IF('Locations-Stops'!M738&lt;&gt;"";'Locations-Stops'!M738;"")&amp;"','"&amp;IF('Locations-Stops'!N738&lt;&gt;"";'Locations-Stops'!N738;"")&amp;"', CURRENT_TIMESTAMP);"</v>
      </c>
    </row>
    <row r="737" spans="3:6" x14ac:dyDescent="0.25">
      <c r="C737" s="16">
        <v>739</v>
      </c>
      <c r="D737" s="16" t="s">
        <v>17780</v>
      </c>
      <c r="E737" s="16" t="s">
        <v>4333</v>
      </c>
      <c r="F73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739;"'";"\'")&amp;"',"&amp;IF('Locations-Stops'!D739&lt;&gt;"";LEFT('Locations-Stops'!D739;2)&amp;"."&amp;RIGHT('Locations-Stops'!D739;LEN('Locations-Stops'!D739)-2);"0")&amp;","&amp;IF('Locations-Stops'!E739&lt;&gt;"";LEFT('Locations-Stops'!E739;1)&amp;"."&amp;RIGHT('Locations-Stops'!E739;LEN('Locations-Stops'!E739)-1);"0")&amp;","&amp;IF('Locations-Stops'!G739&lt;&gt;"";VLOOKUP('Locations-Stops'!G739;Regions!A2:B300;2;FALSE);"0")&amp;","&amp;IF('Locations-Stops'!H739&lt;&gt;"";VLOOKUP('Locations-Stops'!H739;Regions!C2:D300;2;FALSE);"0")&amp;","&amp;IF('Locations-Stops'!I739&lt;&gt;"";VLOOKUP('Locations-Stops'!I739;Regions!F2:G300;2;FALSE);"0")&amp;","&amp;IF('Locations-Stops'!J739&lt;&gt;"";VLOOKUP('Locations-Stops'!J739;Regions!I2:J300;2;FALSE);"0")&amp;",'"&amp;IF('Locations-Stops'!K739&lt;&gt;"";SUBSTITUTE('Locations-Stops'!K739;"'";"\'");"")&amp;"','"&amp;IF('Locations-Stops'!L739&lt;&gt;"";'Locations-Stops'!L739;"")&amp;"','"&amp;IF('Locations-Stops'!M739&lt;&gt;"";'Locations-Stops'!M739;"")&amp;"','"&amp;IF('Locations-Stops'!N739&lt;&gt;"";'Locations-Stops'!N739;"")&amp;"', CURRENT_TIMESTAMP);"</v>
      </c>
    </row>
    <row r="738" spans="3:6" x14ac:dyDescent="0.25">
      <c r="C738" s="16">
        <v>740</v>
      </c>
      <c r="D738" s="16" t="s">
        <v>17780</v>
      </c>
      <c r="E738" s="16" t="s">
        <v>4333</v>
      </c>
      <c r="F73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740;"'";"\'")&amp;"',"&amp;IF('Locations-Stops'!D740&lt;&gt;"";LEFT('Locations-Stops'!D740;2)&amp;"."&amp;RIGHT('Locations-Stops'!D740;LEN('Locations-Stops'!D740)-2);"0")&amp;","&amp;IF('Locations-Stops'!E740&lt;&gt;"";LEFT('Locations-Stops'!E740;1)&amp;"."&amp;RIGHT('Locations-Stops'!E740;LEN('Locations-Stops'!E740)-1);"0")&amp;","&amp;IF('Locations-Stops'!G740&lt;&gt;"";VLOOKUP('Locations-Stops'!G740;Regions!A2:B300;2;FALSE);"0")&amp;","&amp;IF('Locations-Stops'!H740&lt;&gt;"";VLOOKUP('Locations-Stops'!H740;Regions!C2:D300;2;FALSE);"0")&amp;","&amp;IF('Locations-Stops'!I740&lt;&gt;"";VLOOKUP('Locations-Stops'!I740;Regions!F2:G300;2;FALSE);"0")&amp;","&amp;IF('Locations-Stops'!J740&lt;&gt;"";VLOOKUP('Locations-Stops'!J740;Regions!I2:J300;2;FALSE);"0")&amp;",'"&amp;IF('Locations-Stops'!K740&lt;&gt;"";SUBSTITUTE('Locations-Stops'!K740;"'";"\'");"")&amp;"','"&amp;IF('Locations-Stops'!L740&lt;&gt;"";'Locations-Stops'!L740;"")&amp;"','"&amp;IF('Locations-Stops'!M740&lt;&gt;"";'Locations-Stops'!M740;"")&amp;"','"&amp;IF('Locations-Stops'!N740&lt;&gt;"";'Locations-Stops'!N740;"")&amp;"', CURRENT_TIMESTAMP);"</v>
      </c>
    </row>
    <row r="739" spans="3:6" x14ac:dyDescent="0.25">
      <c r="C739" s="16">
        <v>741</v>
      </c>
      <c r="D739" s="16" t="s">
        <v>17780</v>
      </c>
      <c r="E739" s="16" t="s">
        <v>4333</v>
      </c>
      <c r="F73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741;"'";"\'")&amp;"',"&amp;IF('Locations-Stops'!D741&lt;&gt;"";LEFT('Locations-Stops'!D741;2)&amp;"."&amp;RIGHT('Locations-Stops'!D741;LEN('Locations-Stops'!D741)-2);"0")&amp;","&amp;IF('Locations-Stops'!E741&lt;&gt;"";LEFT('Locations-Stops'!E741;1)&amp;"."&amp;RIGHT('Locations-Stops'!E741;LEN('Locations-Stops'!E741)-1);"0")&amp;","&amp;IF('Locations-Stops'!G741&lt;&gt;"";VLOOKUP('Locations-Stops'!G741;Regions!A2:B300;2;FALSE);"0")&amp;","&amp;IF('Locations-Stops'!H741&lt;&gt;"";VLOOKUP('Locations-Stops'!H741;Regions!C2:D300;2;FALSE);"0")&amp;","&amp;IF('Locations-Stops'!I741&lt;&gt;"";VLOOKUP('Locations-Stops'!I741;Regions!F2:G300;2;FALSE);"0")&amp;","&amp;IF('Locations-Stops'!J741&lt;&gt;"";VLOOKUP('Locations-Stops'!J741;Regions!I2:J300;2;FALSE);"0")&amp;",'"&amp;IF('Locations-Stops'!K741&lt;&gt;"";SUBSTITUTE('Locations-Stops'!K741;"'";"\'");"")&amp;"','"&amp;IF('Locations-Stops'!L741&lt;&gt;"";'Locations-Stops'!L741;"")&amp;"','"&amp;IF('Locations-Stops'!M741&lt;&gt;"";'Locations-Stops'!M741;"")&amp;"','"&amp;IF('Locations-Stops'!N741&lt;&gt;"";'Locations-Stops'!N741;"")&amp;"', CURRENT_TIMESTAMP);"</v>
      </c>
    </row>
    <row r="740" spans="3:6" x14ac:dyDescent="0.25">
      <c r="C740" s="16">
        <v>742</v>
      </c>
      <c r="D740" s="16" t="s">
        <v>17780</v>
      </c>
      <c r="E740" s="16" t="s">
        <v>4333</v>
      </c>
      <c r="F740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742;"'";"\'")&amp;"',"&amp;IF('Locations-Stops'!D742&lt;&gt;"";LEFT('Locations-Stops'!D742;2)&amp;"."&amp;RIGHT('Locations-Stops'!D742;LEN('Locations-Stops'!D742)-2);"0")&amp;","&amp;IF('Locations-Stops'!E742&lt;&gt;"";LEFT('Locations-Stops'!E742;1)&amp;"."&amp;RIGHT('Locations-Stops'!E742;LEN('Locations-Stops'!E742)-1);"0")&amp;","&amp;IF('Locations-Stops'!G742&lt;&gt;"";VLOOKUP('Locations-Stops'!G742;Regions!A2:B300;2;FALSE);"0")&amp;","&amp;IF('Locations-Stops'!H742&lt;&gt;"";VLOOKUP('Locations-Stops'!H742;Regions!C2:D300;2;FALSE);"0")&amp;","&amp;IF('Locations-Stops'!I742&lt;&gt;"";VLOOKUP('Locations-Stops'!I742;Regions!F2:G300;2;FALSE);"0")&amp;","&amp;IF('Locations-Stops'!J742&lt;&gt;"";VLOOKUP('Locations-Stops'!J742;Regions!I2:J300;2;FALSE);"0")&amp;",'"&amp;IF('Locations-Stops'!K742&lt;&gt;"";SUBSTITUTE('Locations-Stops'!K742;"'";"\'");"")&amp;"','"&amp;IF('Locations-Stops'!L742&lt;&gt;"";'Locations-Stops'!L742;"")&amp;"','"&amp;IF('Locations-Stops'!M742&lt;&gt;"";'Locations-Stops'!M742;"")&amp;"','"&amp;IF('Locations-Stops'!N742&lt;&gt;"";'Locations-Stops'!N742;"")&amp;"', CURRENT_TIMESTAMP);"</v>
      </c>
    </row>
    <row r="741" spans="3:6" x14ac:dyDescent="0.25">
      <c r="C741" s="16">
        <v>743</v>
      </c>
      <c r="D741" s="16" t="s">
        <v>17780</v>
      </c>
      <c r="E741" s="16" t="s">
        <v>4333</v>
      </c>
      <c r="F741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743;"'";"\'")&amp;"',"&amp;IF('Locations-Stops'!D743&lt;&gt;"";LEFT('Locations-Stops'!D743;2)&amp;"."&amp;RIGHT('Locations-Stops'!D743;LEN('Locations-Stops'!D743)-2);"0")&amp;","&amp;IF('Locations-Stops'!E743&lt;&gt;"";LEFT('Locations-Stops'!E743;1)&amp;"."&amp;RIGHT('Locations-Stops'!E743;LEN('Locations-Stops'!E743)-1);"0")&amp;","&amp;IF('Locations-Stops'!G743&lt;&gt;"";VLOOKUP('Locations-Stops'!G743;Regions!A2:B300;2;FALSE);"0")&amp;","&amp;IF('Locations-Stops'!H743&lt;&gt;"";VLOOKUP('Locations-Stops'!H743;Regions!C2:D300;2;FALSE);"0")&amp;","&amp;IF('Locations-Stops'!I743&lt;&gt;"";VLOOKUP('Locations-Stops'!I743;Regions!F2:G300;2;FALSE);"0")&amp;","&amp;IF('Locations-Stops'!J743&lt;&gt;"";VLOOKUP('Locations-Stops'!J743;Regions!I2:J300;2;FALSE);"0")&amp;",'"&amp;IF('Locations-Stops'!K743&lt;&gt;"";SUBSTITUTE('Locations-Stops'!K743;"'";"\'");"")&amp;"','"&amp;IF('Locations-Stops'!L743&lt;&gt;"";'Locations-Stops'!L743;"")&amp;"','"&amp;IF('Locations-Stops'!M743&lt;&gt;"";'Locations-Stops'!M743;"")&amp;"','"&amp;IF('Locations-Stops'!N743&lt;&gt;"";'Locations-Stops'!N743;"")&amp;"', CURRENT_TIMESTAMP);"</v>
      </c>
    </row>
    <row r="742" spans="3:6" x14ac:dyDescent="0.25">
      <c r="C742" s="16">
        <v>744</v>
      </c>
      <c r="D742" s="16" t="s">
        <v>17780</v>
      </c>
      <c r="E742" s="16" t="s">
        <v>4333</v>
      </c>
      <c r="F742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744;"'";"\'")&amp;"',"&amp;IF('Locations-Stops'!D744&lt;&gt;"";LEFT('Locations-Stops'!D744;2)&amp;"."&amp;RIGHT('Locations-Stops'!D744;LEN('Locations-Stops'!D744)-2);"0")&amp;","&amp;IF('Locations-Stops'!E744&lt;&gt;"";LEFT('Locations-Stops'!E744;1)&amp;"."&amp;RIGHT('Locations-Stops'!E744;LEN('Locations-Stops'!E744)-1);"0")&amp;","&amp;IF('Locations-Stops'!G744&lt;&gt;"";VLOOKUP('Locations-Stops'!G744;Regions!A2:B300;2;FALSE);"0")&amp;","&amp;IF('Locations-Stops'!H744&lt;&gt;"";VLOOKUP('Locations-Stops'!H744;Regions!C2:D300;2;FALSE);"0")&amp;","&amp;IF('Locations-Stops'!I744&lt;&gt;"";VLOOKUP('Locations-Stops'!I744;Regions!F2:G300;2;FALSE);"0")&amp;","&amp;IF('Locations-Stops'!J744&lt;&gt;"";VLOOKUP('Locations-Stops'!J744;Regions!I2:J300;2;FALSE);"0")&amp;",'"&amp;IF('Locations-Stops'!K744&lt;&gt;"";SUBSTITUTE('Locations-Stops'!K744;"'";"\'");"")&amp;"','"&amp;IF('Locations-Stops'!L744&lt;&gt;"";'Locations-Stops'!L744;"")&amp;"','"&amp;IF('Locations-Stops'!M744&lt;&gt;"";'Locations-Stops'!M744;"")&amp;"','"&amp;IF('Locations-Stops'!N744&lt;&gt;"";'Locations-Stops'!N744;"")&amp;"', CURRENT_TIMESTAMP);"</v>
      </c>
    </row>
    <row r="743" spans="3:6" x14ac:dyDescent="0.25">
      <c r="C743" s="16">
        <v>745</v>
      </c>
      <c r="D743" s="16" t="s">
        <v>17780</v>
      </c>
      <c r="E743" s="16" t="s">
        <v>4333</v>
      </c>
      <c r="F743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745;"'";"\'")&amp;"',"&amp;IF('Locations-Stops'!D745&lt;&gt;"";LEFT('Locations-Stops'!D745;2)&amp;"."&amp;RIGHT('Locations-Stops'!D745;LEN('Locations-Stops'!D745)-2);"0")&amp;","&amp;IF('Locations-Stops'!E745&lt;&gt;"";LEFT('Locations-Stops'!E745;1)&amp;"."&amp;RIGHT('Locations-Stops'!E745;LEN('Locations-Stops'!E745)-1);"0")&amp;","&amp;IF('Locations-Stops'!G745&lt;&gt;"";VLOOKUP('Locations-Stops'!G745;Regions!A2:B300;2;FALSE);"0")&amp;","&amp;IF('Locations-Stops'!H745&lt;&gt;"";VLOOKUP('Locations-Stops'!H745;Regions!C2:D300;2;FALSE);"0")&amp;","&amp;IF('Locations-Stops'!I745&lt;&gt;"";VLOOKUP('Locations-Stops'!I745;Regions!F2:G300;2;FALSE);"0")&amp;","&amp;IF('Locations-Stops'!J745&lt;&gt;"";VLOOKUP('Locations-Stops'!J745;Regions!I2:J300;2;FALSE);"0")&amp;",'"&amp;IF('Locations-Stops'!K745&lt;&gt;"";SUBSTITUTE('Locations-Stops'!K745;"'";"\'");"")&amp;"','"&amp;IF('Locations-Stops'!L745&lt;&gt;"";'Locations-Stops'!L745;"")&amp;"','"&amp;IF('Locations-Stops'!M745&lt;&gt;"";'Locations-Stops'!M745;"")&amp;"','"&amp;IF('Locations-Stops'!N745&lt;&gt;"";'Locations-Stops'!N745;"")&amp;"', CURRENT_TIMESTAMP);"</v>
      </c>
    </row>
    <row r="744" spans="3:6" x14ac:dyDescent="0.25">
      <c r="C744" s="16">
        <v>746</v>
      </c>
      <c r="D744" s="16" t="s">
        <v>17780</v>
      </c>
      <c r="E744" s="16" t="s">
        <v>4333</v>
      </c>
      <c r="F744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746;"'";"\'")&amp;"',"&amp;IF('Locations-Stops'!D746&lt;&gt;"";LEFT('Locations-Stops'!D746;2)&amp;"."&amp;RIGHT('Locations-Stops'!D746;LEN('Locations-Stops'!D746)-2);"0")&amp;","&amp;IF('Locations-Stops'!E746&lt;&gt;"";LEFT('Locations-Stops'!E746;1)&amp;"."&amp;RIGHT('Locations-Stops'!E746;LEN('Locations-Stops'!E746)-1);"0")&amp;","&amp;IF('Locations-Stops'!G746&lt;&gt;"";VLOOKUP('Locations-Stops'!G746;Regions!A2:B300;2;FALSE);"0")&amp;","&amp;IF('Locations-Stops'!H746&lt;&gt;"";VLOOKUP('Locations-Stops'!H746;Regions!C2:D300;2;FALSE);"0")&amp;","&amp;IF('Locations-Stops'!I746&lt;&gt;"";VLOOKUP('Locations-Stops'!I746;Regions!F2:G300;2;FALSE);"0")&amp;","&amp;IF('Locations-Stops'!J746&lt;&gt;"";VLOOKUP('Locations-Stops'!J746;Regions!I2:J300;2;FALSE);"0")&amp;",'"&amp;IF('Locations-Stops'!K746&lt;&gt;"";SUBSTITUTE('Locations-Stops'!K746;"'";"\'");"")&amp;"','"&amp;IF('Locations-Stops'!L746&lt;&gt;"";'Locations-Stops'!L746;"")&amp;"','"&amp;IF('Locations-Stops'!M746&lt;&gt;"";'Locations-Stops'!M746;"")&amp;"','"&amp;IF('Locations-Stops'!N746&lt;&gt;"";'Locations-Stops'!N746;"")&amp;"', CURRENT_TIMESTAMP);"</v>
      </c>
    </row>
    <row r="745" spans="3:6" x14ac:dyDescent="0.25">
      <c r="C745" s="16">
        <v>747</v>
      </c>
      <c r="D745" s="16" t="s">
        <v>17780</v>
      </c>
      <c r="E745" s="16" t="s">
        <v>4333</v>
      </c>
      <c r="F745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747;"'";"\'")&amp;"',"&amp;IF('Locations-Stops'!D747&lt;&gt;"";LEFT('Locations-Stops'!D747;2)&amp;"."&amp;RIGHT('Locations-Stops'!D747;LEN('Locations-Stops'!D747)-2);"0")&amp;","&amp;IF('Locations-Stops'!E747&lt;&gt;"";LEFT('Locations-Stops'!E747;1)&amp;"."&amp;RIGHT('Locations-Stops'!E747;LEN('Locations-Stops'!E747)-1);"0")&amp;","&amp;IF('Locations-Stops'!G747&lt;&gt;"";VLOOKUP('Locations-Stops'!G747;Regions!A2:B300;2;FALSE);"0")&amp;","&amp;IF('Locations-Stops'!H747&lt;&gt;"";VLOOKUP('Locations-Stops'!H747;Regions!C2:D300;2;FALSE);"0")&amp;","&amp;IF('Locations-Stops'!I747&lt;&gt;"";VLOOKUP('Locations-Stops'!I747;Regions!F2:G300;2;FALSE);"0")&amp;","&amp;IF('Locations-Stops'!J747&lt;&gt;"";VLOOKUP('Locations-Stops'!J747;Regions!I2:J300;2;FALSE);"0")&amp;",'"&amp;IF('Locations-Stops'!K747&lt;&gt;"";SUBSTITUTE('Locations-Stops'!K747;"'";"\'");"")&amp;"','"&amp;IF('Locations-Stops'!L747&lt;&gt;"";'Locations-Stops'!L747;"")&amp;"','"&amp;IF('Locations-Stops'!M747&lt;&gt;"";'Locations-Stops'!M747;"")&amp;"','"&amp;IF('Locations-Stops'!N747&lt;&gt;"";'Locations-Stops'!N747;"")&amp;"', CURRENT_TIMESTAMP);"</v>
      </c>
    </row>
    <row r="746" spans="3:6" x14ac:dyDescent="0.25">
      <c r="C746" s="16">
        <v>748</v>
      </c>
      <c r="D746" s="16" t="s">
        <v>17780</v>
      </c>
      <c r="E746" s="16" t="s">
        <v>4333</v>
      </c>
      <c r="F746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748;"'";"\'")&amp;"',"&amp;IF('Locations-Stops'!D748&lt;&gt;"";LEFT('Locations-Stops'!D748;2)&amp;"."&amp;RIGHT('Locations-Stops'!D748;LEN('Locations-Stops'!D748)-2);"0")&amp;","&amp;IF('Locations-Stops'!E748&lt;&gt;"";LEFT('Locations-Stops'!E748;1)&amp;"."&amp;RIGHT('Locations-Stops'!E748;LEN('Locations-Stops'!E748)-1);"0")&amp;","&amp;IF('Locations-Stops'!G748&lt;&gt;"";VLOOKUP('Locations-Stops'!G748;Regions!A2:B300;2;FALSE);"0")&amp;","&amp;IF('Locations-Stops'!H748&lt;&gt;"";VLOOKUP('Locations-Stops'!H748;Regions!C2:D300;2;FALSE);"0")&amp;","&amp;IF('Locations-Stops'!I748&lt;&gt;"";VLOOKUP('Locations-Stops'!I748;Regions!F2:G300;2;FALSE);"0")&amp;","&amp;IF('Locations-Stops'!J748&lt;&gt;"";VLOOKUP('Locations-Stops'!J748;Regions!I2:J300;2;FALSE);"0")&amp;",'"&amp;IF('Locations-Stops'!K748&lt;&gt;"";SUBSTITUTE('Locations-Stops'!K748;"'";"\'");"")&amp;"','"&amp;IF('Locations-Stops'!L748&lt;&gt;"";'Locations-Stops'!L748;"")&amp;"','"&amp;IF('Locations-Stops'!M748&lt;&gt;"";'Locations-Stops'!M748;"")&amp;"','"&amp;IF('Locations-Stops'!N748&lt;&gt;"";'Locations-Stops'!N748;"")&amp;"', CURRENT_TIMESTAMP);"</v>
      </c>
    </row>
    <row r="747" spans="3:6" x14ac:dyDescent="0.25">
      <c r="C747" s="16">
        <v>749</v>
      </c>
      <c r="D747" s="16" t="s">
        <v>17780</v>
      </c>
      <c r="E747" s="16" t="s">
        <v>4333</v>
      </c>
      <c r="F74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749;"'";"\'")&amp;"',"&amp;IF('Locations-Stops'!D749&lt;&gt;"";LEFT('Locations-Stops'!D749;2)&amp;"."&amp;RIGHT('Locations-Stops'!D749;LEN('Locations-Stops'!D749)-2);"0")&amp;","&amp;IF('Locations-Stops'!E749&lt;&gt;"";LEFT('Locations-Stops'!E749;1)&amp;"."&amp;RIGHT('Locations-Stops'!E749;LEN('Locations-Stops'!E749)-1);"0")&amp;","&amp;IF('Locations-Stops'!G749&lt;&gt;"";VLOOKUP('Locations-Stops'!G749;Regions!A2:B300;2;FALSE);"0")&amp;","&amp;IF('Locations-Stops'!H749&lt;&gt;"";VLOOKUP('Locations-Stops'!H749;Regions!C2:D300;2;FALSE);"0")&amp;","&amp;IF('Locations-Stops'!I749&lt;&gt;"";VLOOKUP('Locations-Stops'!I749;Regions!F2:G300;2;FALSE);"0")&amp;","&amp;IF('Locations-Stops'!J749&lt;&gt;"";VLOOKUP('Locations-Stops'!J749;Regions!I2:J300;2;FALSE);"0")&amp;",'"&amp;IF('Locations-Stops'!K749&lt;&gt;"";SUBSTITUTE('Locations-Stops'!K749;"'";"\'");"")&amp;"','"&amp;IF('Locations-Stops'!L749&lt;&gt;"";'Locations-Stops'!L749;"")&amp;"','"&amp;IF('Locations-Stops'!M749&lt;&gt;"";'Locations-Stops'!M749;"")&amp;"','"&amp;IF('Locations-Stops'!N749&lt;&gt;"";'Locations-Stops'!N749;"")&amp;"', CURRENT_TIMESTAMP);"</v>
      </c>
    </row>
    <row r="748" spans="3:6" x14ac:dyDescent="0.25">
      <c r="C748" s="16">
        <v>750</v>
      </c>
      <c r="D748" s="16" t="s">
        <v>17780</v>
      </c>
      <c r="E748" s="16" t="s">
        <v>4333</v>
      </c>
      <c r="F74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750;"'";"\'")&amp;"',"&amp;IF('Locations-Stops'!D750&lt;&gt;"";LEFT('Locations-Stops'!D750;2)&amp;"."&amp;RIGHT('Locations-Stops'!D750;LEN('Locations-Stops'!D750)-2);"0")&amp;","&amp;IF('Locations-Stops'!E750&lt;&gt;"";LEFT('Locations-Stops'!E750;1)&amp;"."&amp;RIGHT('Locations-Stops'!E750;LEN('Locations-Stops'!E750)-1);"0")&amp;","&amp;IF('Locations-Stops'!G750&lt;&gt;"";VLOOKUP('Locations-Stops'!G750;Regions!A2:B300;2;FALSE);"0")&amp;","&amp;IF('Locations-Stops'!H750&lt;&gt;"";VLOOKUP('Locations-Stops'!H750;Regions!C2:D300;2;FALSE);"0")&amp;","&amp;IF('Locations-Stops'!I750&lt;&gt;"";VLOOKUP('Locations-Stops'!I750;Regions!F2:G300;2;FALSE);"0")&amp;","&amp;IF('Locations-Stops'!J750&lt;&gt;"";VLOOKUP('Locations-Stops'!J750;Regions!I2:J300;2;FALSE);"0")&amp;",'"&amp;IF('Locations-Stops'!K750&lt;&gt;"";SUBSTITUTE('Locations-Stops'!K750;"'";"\'");"")&amp;"','"&amp;IF('Locations-Stops'!L750&lt;&gt;"";'Locations-Stops'!L750;"")&amp;"','"&amp;IF('Locations-Stops'!M750&lt;&gt;"";'Locations-Stops'!M750;"")&amp;"','"&amp;IF('Locations-Stops'!N750&lt;&gt;"";'Locations-Stops'!N750;"")&amp;"', CURRENT_TIMESTAMP);"</v>
      </c>
    </row>
    <row r="749" spans="3:6" x14ac:dyDescent="0.25">
      <c r="C749" s="16">
        <v>751</v>
      </c>
      <c r="D749" s="16" t="s">
        <v>17780</v>
      </c>
      <c r="E749" s="16" t="s">
        <v>4333</v>
      </c>
      <c r="F74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751;"'";"\'")&amp;"',"&amp;IF('Locations-Stops'!D751&lt;&gt;"";LEFT('Locations-Stops'!D751;2)&amp;"."&amp;RIGHT('Locations-Stops'!D751;LEN('Locations-Stops'!D751)-2);"0")&amp;","&amp;IF('Locations-Stops'!E751&lt;&gt;"";LEFT('Locations-Stops'!E751;1)&amp;"."&amp;RIGHT('Locations-Stops'!E751;LEN('Locations-Stops'!E751)-1);"0")&amp;","&amp;IF('Locations-Stops'!G751&lt;&gt;"";VLOOKUP('Locations-Stops'!G751;Regions!A2:B300;2;FALSE);"0")&amp;","&amp;IF('Locations-Stops'!H751&lt;&gt;"";VLOOKUP('Locations-Stops'!H751;Regions!C2:D300;2;FALSE);"0")&amp;","&amp;IF('Locations-Stops'!I751&lt;&gt;"";VLOOKUP('Locations-Stops'!I751;Regions!F2:G300;2;FALSE);"0")&amp;","&amp;IF('Locations-Stops'!J751&lt;&gt;"";VLOOKUP('Locations-Stops'!J751;Regions!I2:J300;2;FALSE);"0")&amp;",'"&amp;IF('Locations-Stops'!K751&lt;&gt;"";SUBSTITUTE('Locations-Stops'!K751;"'";"\'");"")&amp;"','"&amp;IF('Locations-Stops'!L751&lt;&gt;"";'Locations-Stops'!L751;"")&amp;"','"&amp;IF('Locations-Stops'!M751&lt;&gt;"";'Locations-Stops'!M751;"")&amp;"','"&amp;IF('Locations-Stops'!N751&lt;&gt;"";'Locations-Stops'!N751;"")&amp;"', CURRENT_TIMESTAMP);"</v>
      </c>
    </row>
    <row r="750" spans="3:6" x14ac:dyDescent="0.25">
      <c r="C750" s="16">
        <v>752</v>
      </c>
      <c r="D750" s="16" t="s">
        <v>17780</v>
      </c>
      <c r="E750" s="16" t="s">
        <v>4333</v>
      </c>
      <c r="F750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752;"'";"\'")&amp;"',"&amp;IF('Locations-Stops'!D752&lt;&gt;"";LEFT('Locations-Stops'!D752;2)&amp;"."&amp;RIGHT('Locations-Stops'!D752;LEN('Locations-Stops'!D752)-2);"0")&amp;","&amp;IF('Locations-Stops'!E752&lt;&gt;"";LEFT('Locations-Stops'!E752;1)&amp;"."&amp;RIGHT('Locations-Stops'!E752;LEN('Locations-Stops'!E752)-1);"0")&amp;","&amp;IF('Locations-Stops'!G752&lt;&gt;"";VLOOKUP('Locations-Stops'!G752;Regions!A2:B300;2;FALSE);"0")&amp;","&amp;IF('Locations-Stops'!H752&lt;&gt;"";VLOOKUP('Locations-Stops'!H752;Regions!C2:D300;2;FALSE);"0")&amp;","&amp;IF('Locations-Stops'!I752&lt;&gt;"";VLOOKUP('Locations-Stops'!I752;Regions!F2:G300;2;FALSE);"0")&amp;","&amp;IF('Locations-Stops'!J752&lt;&gt;"";VLOOKUP('Locations-Stops'!J752;Regions!I2:J300;2;FALSE);"0")&amp;",'"&amp;IF('Locations-Stops'!K752&lt;&gt;"";SUBSTITUTE('Locations-Stops'!K752;"'";"\'");"")&amp;"','"&amp;IF('Locations-Stops'!L752&lt;&gt;"";'Locations-Stops'!L752;"")&amp;"','"&amp;IF('Locations-Stops'!M752&lt;&gt;"";'Locations-Stops'!M752;"")&amp;"','"&amp;IF('Locations-Stops'!N752&lt;&gt;"";'Locations-Stops'!N752;"")&amp;"', CURRENT_TIMESTAMP);"</v>
      </c>
    </row>
    <row r="751" spans="3:6" x14ac:dyDescent="0.25">
      <c r="C751" s="16">
        <v>753</v>
      </c>
      <c r="D751" s="16" t="s">
        <v>17780</v>
      </c>
      <c r="E751" s="16" t="s">
        <v>4333</v>
      </c>
      <c r="F751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753;"'";"\'")&amp;"',"&amp;IF('Locations-Stops'!D753&lt;&gt;"";LEFT('Locations-Stops'!D753;2)&amp;"."&amp;RIGHT('Locations-Stops'!D753;LEN('Locations-Stops'!D753)-2);"0")&amp;","&amp;IF('Locations-Stops'!E753&lt;&gt;"";LEFT('Locations-Stops'!E753;1)&amp;"."&amp;RIGHT('Locations-Stops'!E753;LEN('Locations-Stops'!E753)-1);"0")&amp;","&amp;IF('Locations-Stops'!G753&lt;&gt;"";VLOOKUP('Locations-Stops'!G753;Regions!A2:B300;2;FALSE);"0")&amp;","&amp;IF('Locations-Stops'!H753&lt;&gt;"";VLOOKUP('Locations-Stops'!H753;Regions!C2:D300;2;FALSE);"0")&amp;","&amp;IF('Locations-Stops'!I753&lt;&gt;"";VLOOKUP('Locations-Stops'!I753;Regions!F2:G300;2;FALSE);"0")&amp;","&amp;IF('Locations-Stops'!J753&lt;&gt;"";VLOOKUP('Locations-Stops'!J753;Regions!I2:J300;2;FALSE);"0")&amp;",'"&amp;IF('Locations-Stops'!K753&lt;&gt;"";SUBSTITUTE('Locations-Stops'!K753;"'";"\'");"")&amp;"','"&amp;IF('Locations-Stops'!L753&lt;&gt;"";'Locations-Stops'!L753;"")&amp;"','"&amp;IF('Locations-Stops'!M753&lt;&gt;"";'Locations-Stops'!M753;"")&amp;"','"&amp;IF('Locations-Stops'!N753&lt;&gt;"";'Locations-Stops'!N753;"")&amp;"', CURRENT_TIMESTAMP);"</v>
      </c>
    </row>
    <row r="752" spans="3:6" x14ac:dyDescent="0.25">
      <c r="C752" s="16">
        <v>754</v>
      </c>
      <c r="D752" s="16" t="s">
        <v>17780</v>
      </c>
      <c r="E752" s="16" t="s">
        <v>4333</v>
      </c>
      <c r="F752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754;"'";"\'")&amp;"',"&amp;IF('Locations-Stops'!D754&lt;&gt;"";LEFT('Locations-Stops'!D754;2)&amp;"."&amp;RIGHT('Locations-Stops'!D754;LEN('Locations-Stops'!D754)-2);"0")&amp;","&amp;IF('Locations-Stops'!E754&lt;&gt;"";LEFT('Locations-Stops'!E754;1)&amp;"."&amp;RIGHT('Locations-Stops'!E754;LEN('Locations-Stops'!E754)-1);"0")&amp;","&amp;IF('Locations-Stops'!G754&lt;&gt;"";VLOOKUP('Locations-Stops'!G754;Regions!A2:B300;2;FALSE);"0")&amp;","&amp;IF('Locations-Stops'!H754&lt;&gt;"";VLOOKUP('Locations-Stops'!H754;Regions!C2:D300;2;FALSE);"0")&amp;","&amp;IF('Locations-Stops'!I754&lt;&gt;"";VLOOKUP('Locations-Stops'!I754;Regions!F2:G300;2;FALSE);"0")&amp;","&amp;IF('Locations-Stops'!J754&lt;&gt;"";VLOOKUP('Locations-Stops'!J754;Regions!I2:J300;2;FALSE);"0")&amp;",'"&amp;IF('Locations-Stops'!K754&lt;&gt;"";SUBSTITUTE('Locations-Stops'!K754;"'";"\'");"")&amp;"','"&amp;IF('Locations-Stops'!L754&lt;&gt;"";'Locations-Stops'!L754;"")&amp;"','"&amp;IF('Locations-Stops'!M754&lt;&gt;"";'Locations-Stops'!M754;"")&amp;"','"&amp;IF('Locations-Stops'!N754&lt;&gt;"";'Locations-Stops'!N754;"")&amp;"', CURRENT_TIMESTAMP);"</v>
      </c>
    </row>
    <row r="753" spans="3:6" x14ac:dyDescent="0.25">
      <c r="C753" s="16">
        <v>755</v>
      </c>
      <c r="D753" s="16" t="s">
        <v>17780</v>
      </c>
      <c r="E753" s="16" t="s">
        <v>4333</v>
      </c>
      <c r="F753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755;"'";"\'")&amp;"',"&amp;IF('Locations-Stops'!D755&lt;&gt;"";LEFT('Locations-Stops'!D755;2)&amp;"."&amp;RIGHT('Locations-Stops'!D755;LEN('Locations-Stops'!D755)-2);"0")&amp;","&amp;IF('Locations-Stops'!E755&lt;&gt;"";LEFT('Locations-Stops'!E755;1)&amp;"."&amp;RIGHT('Locations-Stops'!E755;LEN('Locations-Stops'!E755)-1);"0")&amp;","&amp;IF('Locations-Stops'!G755&lt;&gt;"";VLOOKUP('Locations-Stops'!G755;Regions!A2:B300;2;FALSE);"0")&amp;","&amp;IF('Locations-Stops'!H755&lt;&gt;"";VLOOKUP('Locations-Stops'!H755;Regions!C2:D300;2;FALSE);"0")&amp;","&amp;IF('Locations-Stops'!I755&lt;&gt;"";VLOOKUP('Locations-Stops'!I755;Regions!F2:G300;2;FALSE);"0")&amp;","&amp;IF('Locations-Stops'!J755&lt;&gt;"";VLOOKUP('Locations-Stops'!J755;Regions!I2:J300;2;FALSE);"0")&amp;",'"&amp;IF('Locations-Stops'!K755&lt;&gt;"";SUBSTITUTE('Locations-Stops'!K755;"'";"\'");"")&amp;"','"&amp;IF('Locations-Stops'!L755&lt;&gt;"";'Locations-Stops'!L755;"")&amp;"','"&amp;IF('Locations-Stops'!M755&lt;&gt;"";'Locations-Stops'!M755;"")&amp;"','"&amp;IF('Locations-Stops'!N755&lt;&gt;"";'Locations-Stops'!N755;"")&amp;"', CURRENT_TIMESTAMP);"</v>
      </c>
    </row>
    <row r="754" spans="3:6" x14ac:dyDescent="0.25">
      <c r="C754" s="16">
        <v>756</v>
      </c>
      <c r="D754" s="16" t="s">
        <v>17780</v>
      </c>
      <c r="E754" s="16" t="s">
        <v>4333</v>
      </c>
      <c r="F754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756;"'";"\'")&amp;"',"&amp;IF('Locations-Stops'!D756&lt;&gt;"";LEFT('Locations-Stops'!D756;2)&amp;"."&amp;RIGHT('Locations-Stops'!D756;LEN('Locations-Stops'!D756)-2);"0")&amp;","&amp;IF('Locations-Stops'!E756&lt;&gt;"";LEFT('Locations-Stops'!E756;1)&amp;"."&amp;RIGHT('Locations-Stops'!E756;LEN('Locations-Stops'!E756)-1);"0")&amp;","&amp;IF('Locations-Stops'!G756&lt;&gt;"";VLOOKUP('Locations-Stops'!G756;Regions!A2:B300;2;FALSE);"0")&amp;","&amp;IF('Locations-Stops'!H756&lt;&gt;"";VLOOKUP('Locations-Stops'!H756;Regions!C2:D300;2;FALSE);"0")&amp;","&amp;IF('Locations-Stops'!I756&lt;&gt;"";VLOOKUP('Locations-Stops'!I756;Regions!F2:G300;2;FALSE);"0")&amp;","&amp;IF('Locations-Stops'!J756&lt;&gt;"";VLOOKUP('Locations-Stops'!J756;Regions!I2:J300;2;FALSE);"0")&amp;",'"&amp;IF('Locations-Stops'!K756&lt;&gt;"";SUBSTITUTE('Locations-Stops'!K756;"'";"\'");"")&amp;"','"&amp;IF('Locations-Stops'!L756&lt;&gt;"";'Locations-Stops'!L756;"")&amp;"','"&amp;IF('Locations-Stops'!M756&lt;&gt;"";'Locations-Stops'!M756;"")&amp;"','"&amp;IF('Locations-Stops'!N756&lt;&gt;"";'Locations-Stops'!N756;"")&amp;"', CURRENT_TIMESTAMP);"</v>
      </c>
    </row>
    <row r="755" spans="3:6" x14ac:dyDescent="0.25">
      <c r="C755" s="16">
        <v>757</v>
      </c>
      <c r="D755" s="16" t="s">
        <v>17780</v>
      </c>
      <c r="E755" s="16" t="s">
        <v>4333</v>
      </c>
      <c r="F755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757;"'";"\'")&amp;"',"&amp;IF('Locations-Stops'!D757&lt;&gt;"";LEFT('Locations-Stops'!D757;2)&amp;"."&amp;RIGHT('Locations-Stops'!D757;LEN('Locations-Stops'!D757)-2);"0")&amp;","&amp;IF('Locations-Stops'!E757&lt;&gt;"";LEFT('Locations-Stops'!E757;1)&amp;"."&amp;RIGHT('Locations-Stops'!E757;LEN('Locations-Stops'!E757)-1);"0")&amp;","&amp;IF('Locations-Stops'!G757&lt;&gt;"";VLOOKUP('Locations-Stops'!G757;Regions!A2:B300;2;FALSE);"0")&amp;","&amp;IF('Locations-Stops'!H757&lt;&gt;"";VLOOKUP('Locations-Stops'!H757;Regions!C2:D300;2;FALSE);"0")&amp;","&amp;IF('Locations-Stops'!I757&lt;&gt;"";VLOOKUP('Locations-Stops'!I757;Regions!F2:G300;2;FALSE);"0")&amp;","&amp;IF('Locations-Stops'!J757&lt;&gt;"";VLOOKUP('Locations-Stops'!J757;Regions!I2:J300;2;FALSE);"0")&amp;",'"&amp;IF('Locations-Stops'!K757&lt;&gt;"";SUBSTITUTE('Locations-Stops'!K757;"'";"\'");"")&amp;"','"&amp;IF('Locations-Stops'!L757&lt;&gt;"";'Locations-Stops'!L757;"")&amp;"','"&amp;IF('Locations-Stops'!M757&lt;&gt;"";'Locations-Stops'!M757;"")&amp;"','"&amp;IF('Locations-Stops'!N757&lt;&gt;"";'Locations-Stops'!N757;"")&amp;"', CURRENT_TIMESTAMP);"</v>
      </c>
    </row>
    <row r="756" spans="3:6" x14ac:dyDescent="0.25">
      <c r="C756" s="16">
        <v>758</v>
      </c>
      <c r="D756" s="16" t="s">
        <v>17780</v>
      </c>
      <c r="E756" s="16" t="s">
        <v>4333</v>
      </c>
      <c r="F756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758;"'";"\'")&amp;"',"&amp;IF('Locations-Stops'!D758&lt;&gt;"";LEFT('Locations-Stops'!D758;2)&amp;"."&amp;RIGHT('Locations-Stops'!D758;LEN('Locations-Stops'!D758)-2);"0")&amp;","&amp;IF('Locations-Stops'!E758&lt;&gt;"";LEFT('Locations-Stops'!E758;1)&amp;"."&amp;RIGHT('Locations-Stops'!E758;LEN('Locations-Stops'!E758)-1);"0")&amp;","&amp;IF('Locations-Stops'!G758&lt;&gt;"";VLOOKUP('Locations-Stops'!G758;Regions!A2:B300;2;FALSE);"0")&amp;","&amp;IF('Locations-Stops'!H758&lt;&gt;"";VLOOKUP('Locations-Stops'!H758;Regions!C2:D300;2;FALSE);"0")&amp;","&amp;IF('Locations-Stops'!I758&lt;&gt;"";VLOOKUP('Locations-Stops'!I758;Regions!F2:G300;2;FALSE);"0")&amp;","&amp;IF('Locations-Stops'!J758&lt;&gt;"";VLOOKUP('Locations-Stops'!J758;Regions!I2:J300;2;FALSE);"0")&amp;",'"&amp;IF('Locations-Stops'!K758&lt;&gt;"";SUBSTITUTE('Locations-Stops'!K758;"'";"\'");"")&amp;"','"&amp;IF('Locations-Stops'!L758&lt;&gt;"";'Locations-Stops'!L758;"")&amp;"','"&amp;IF('Locations-Stops'!M758&lt;&gt;"";'Locations-Stops'!M758;"")&amp;"','"&amp;IF('Locations-Stops'!N758&lt;&gt;"";'Locations-Stops'!N758;"")&amp;"', CURRENT_TIMESTAMP);"</v>
      </c>
    </row>
    <row r="757" spans="3:6" x14ac:dyDescent="0.25">
      <c r="C757" s="16">
        <v>759</v>
      </c>
      <c r="D757" s="16" t="s">
        <v>17780</v>
      </c>
      <c r="E757" s="16" t="s">
        <v>4333</v>
      </c>
      <c r="F75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759;"'";"\'")&amp;"',"&amp;IF('Locations-Stops'!D759&lt;&gt;"";LEFT('Locations-Stops'!D759;2)&amp;"."&amp;RIGHT('Locations-Stops'!D759;LEN('Locations-Stops'!D759)-2);"0")&amp;","&amp;IF('Locations-Stops'!E759&lt;&gt;"";LEFT('Locations-Stops'!E759;1)&amp;"."&amp;RIGHT('Locations-Stops'!E759;LEN('Locations-Stops'!E759)-1);"0")&amp;","&amp;IF('Locations-Stops'!G759&lt;&gt;"";VLOOKUP('Locations-Stops'!G759;Regions!A2:B300;2;FALSE);"0")&amp;","&amp;IF('Locations-Stops'!H759&lt;&gt;"";VLOOKUP('Locations-Stops'!H759;Regions!C2:D300;2;FALSE);"0")&amp;","&amp;IF('Locations-Stops'!I759&lt;&gt;"";VLOOKUP('Locations-Stops'!I759;Regions!F2:G300;2;FALSE);"0")&amp;","&amp;IF('Locations-Stops'!J759&lt;&gt;"";VLOOKUP('Locations-Stops'!J759;Regions!I2:J300;2;FALSE);"0")&amp;",'"&amp;IF('Locations-Stops'!K759&lt;&gt;"";SUBSTITUTE('Locations-Stops'!K759;"'";"\'");"")&amp;"','"&amp;IF('Locations-Stops'!L759&lt;&gt;"";'Locations-Stops'!L759;"")&amp;"','"&amp;IF('Locations-Stops'!M759&lt;&gt;"";'Locations-Stops'!M759;"")&amp;"','"&amp;IF('Locations-Stops'!N759&lt;&gt;"";'Locations-Stops'!N759;"")&amp;"', CURRENT_TIMESTAMP);"</v>
      </c>
    </row>
    <row r="758" spans="3:6" x14ac:dyDescent="0.25">
      <c r="C758" s="16">
        <v>760</v>
      </c>
      <c r="D758" s="16" t="s">
        <v>17780</v>
      </c>
      <c r="E758" s="16" t="s">
        <v>4333</v>
      </c>
      <c r="F75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760;"'";"\'")&amp;"',"&amp;IF('Locations-Stops'!D760&lt;&gt;"";LEFT('Locations-Stops'!D760;2)&amp;"."&amp;RIGHT('Locations-Stops'!D760;LEN('Locations-Stops'!D760)-2);"0")&amp;","&amp;IF('Locations-Stops'!E760&lt;&gt;"";LEFT('Locations-Stops'!E760;1)&amp;"."&amp;RIGHT('Locations-Stops'!E760;LEN('Locations-Stops'!E760)-1);"0")&amp;","&amp;IF('Locations-Stops'!G760&lt;&gt;"";VLOOKUP('Locations-Stops'!G760;Regions!A2:B300;2;FALSE);"0")&amp;","&amp;IF('Locations-Stops'!H760&lt;&gt;"";VLOOKUP('Locations-Stops'!H760;Regions!C2:D300;2;FALSE);"0")&amp;","&amp;IF('Locations-Stops'!I760&lt;&gt;"";VLOOKUP('Locations-Stops'!I760;Regions!F2:G300;2;FALSE);"0")&amp;","&amp;IF('Locations-Stops'!J760&lt;&gt;"";VLOOKUP('Locations-Stops'!J760;Regions!I2:J300;2;FALSE);"0")&amp;",'"&amp;IF('Locations-Stops'!K760&lt;&gt;"";SUBSTITUTE('Locations-Stops'!K760;"'";"\'");"")&amp;"','"&amp;IF('Locations-Stops'!L760&lt;&gt;"";'Locations-Stops'!L760;"")&amp;"','"&amp;IF('Locations-Stops'!M760&lt;&gt;"";'Locations-Stops'!M760;"")&amp;"','"&amp;IF('Locations-Stops'!N760&lt;&gt;"";'Locations-Stops'!N760;"")&amp;"', CURRENT_TIMESTAMP);"</v>
      </c>
    </row>
    <row r="759" spans="3:6" x14ac:dyDescent="0.25">
      <c r="C759" s="16">
        <v>761</v>
      </c>
      <c r="D759" s="16" t="s">
        <v>17780</v>
      </c>
      <c r="E759" s="16" t="s">
        <v>4333</v>
      </c>
      <c r="F75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761;"'";"\'")&amp;"',"&amp;IF('Locations-Stops'!D761&lt;&gt;"";LEFT('Locations-Stops'!D761;2)&amp;"."&amp;RIGHT('Locations-Stops'!D761;LEN('Locations-Stops'!D761)-2);"0")&amp;","&amp;IF('Locations-Stops'!E761&lt;&gt;"";LEFT('Locations-Stops'!E761;1)&amp;"."&amp;RIGHT('Locations-Stops'!E761;LEN('Locations-Stops'!E761)-1);"0")&amp;","&amp;IF('Locations-Stops'!G761&lt;&gt;"";VLOOKUP('Locations-Stops'!G761;Regions!A2:B300;2;FALSE);"0")&amp;","&amp;IF('Locations-Stops'!H761&lt;&gt;"";VLOOKUP('Locations-Stops'!H761;Regions!C2:D300;2;FALSE);"0")&amp;","&amp;IF('Locations-Stops'!I761&lt;&gt;"";VLOOKUP('Locations-Stops'!I761;Regions!F2:G300;2;FALSE);"0")&amp;","&amp;IF('Locations-Stops'!J761&lt;&gt;"";VLOOKUP('Locations-Stops'!J761;Regions!I2:J300;2;FALSE);"0")&amp;",'"&amp;IF('Locations-Stops'!K761&lt;&gt;"";SUBSTITUTE('Locations-Stops'!K761;"'";"\'");"")&amp;"','"&amp;IF('Locations-Stops'!L761&lt;&gt;"";'Locations-Stops'!L761;"")&amp;"','"&amp;IF('Locations-Stops'!M761&lt;&gt;"";'Locations-Stops'!M761;"")&amp;"','"&amp;IF('Locations-Stops'!N761&lt;&gt;"";'Locations-Stops'!N761;"")&amp;"', CURRENT_TIMESTAMP);"</v>
      </c>
    </row>
    <row r="760" spans="3:6" x14ac:dyDescent="0.25">
      <c r="C760" s="16">
        <v>762</v>
      </c>
      <c r="D760" s="16" t="s">
        <v>17780</v>
      </c>
      <c r="E760" s="16" t="s">
        <v>4333</v>
      </c>
      <c r="F760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762;"'";"\'")&amp;"',"&amp;IF('Locations-Stops'!D762&lt;&gt;"";LEFT('Locations-Stops'!D762;2)&amp;"."&amp;RIGHT('Locations-Stops'!D762;LEN('Locations-Stops'!D762)-2);"0")&amp;","&amp;IF('Locations-Stops'!E762&lt;&gt;"";LEFT('Locations-Stops'!E762;1)&amp;"."&amp;RIGHT('Locations-Stops'!E762;LEN('Locations-Stops'!E762)-1);"0")&amp;","&amp;IF('Locations-Stops'!G762&lt;&gt;"";VLOOKUP('Locations-Stops'!G762;Regions!A2:B300;2;FALSE);"0")&amp;","&amp;IF('Locations-Stops'!H762&lt;&gt;"";VLOOKUP('Locations-Stops'!H762;Regions!C2:D300;2;FALSE);"0")&amp;","&amp;IF('Locations-Stops'!I762&lt;&gt;"";VLOOKUP('Locations-Stops'!I762;Regions!F2:G300;2;FALSE);"0")&amp;","&amp;IF('Locations-Stops'!J762&lt;&gt;"";VLOOKUP('Locations-Stops'!J762;Regions!I2:J300;2;FALSE);"0")&amp;",'"&amp;IF('Locations-Stops'!K762&lt;&gt;"";SUBSTITUTE('Locations-Stops'!K762;"'";"\'");"")&amp;"','"&amp;IF('Locations-Stops'!L762&lt;&gt;"";'Locations-Stops'!L762;"")&amp;"','"&amp;IF('Locations-Stops'!M762&lt;&gt;"";'Locations-Stops'!M762;"")&amp;"','"&amp;IF('Locations-Stops'!N762&lt;&gt;"";'Locations-Stops'!N762;"")&amp;"', CURRENT_TIMESTAMP);"</v>
      </c>
    </row>
    <row r="761" spans="3:6" x14ac:dyDescent="0.25">
      <c r="C761" s="16">
        <v>763</v>
      </c>
      <c r="D761" s="16" t="s">
        <v>17780</v>
      </c>
      <c r="E761" s="16" t="s">
        <v>4333</v>
      </c>
      <c r="F761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763;"'";"\'")&amp;"',"&amp;IF('Locations-Stops'!D763&lt;&gt;"";LEFT('Locations-Stops'!D763;2)&amp;"."&amp;RIGHT('Locations-Stops'!D763;LEN('Locations-Stops'!D763)-2);"0")&amp;","&amp;IF('Locations-Stops'!E763&lt;&gt;"";LEFT('Locations-Stops'!E763;1)&amp;"."&amp;RIGHT('Locations-Stops'!E763;LEN('Locations-Stops'!E763)-1);"0")&amp;","&amp;IF('Locations-Stops'!G763&lt;&gt;"";VLOOKUP('Locations-Stops'!G763;Regions!A2:B300;2;FALSE);"0")&amp;","&amp;IF('Locations-Stops'!H763&lt;&gt;"";VLOOKUP('Locations-Stops'!H763;Regions!C2:D300;2;FALSE);"0")&amp;","&amp;IF('Locations-Stops'!I763&lt;&gt;"";VLOOKUP('Locations-Stops'!I763;Regions!F2:G300;2;FALSE);"0")&amp;","&amp;IF('Locations-Stops'!J763&lt;&gt;"";VLOOKUP('Locations-Stops'!J763;Regions!I2:J300;2;FALSE);"0")&amp;",'"&amp;IF('Locations-Stops'!K763&lt;&gt;"";SUBSTITUTE('Locations-Stops'!K763;"'";"\'");"")&amp;"','"&amp;IF('Locations-Stops'!L763&lt;&gt;"";'Locations-Stops'!L763;"")&amp;"','"&amp;IF('Locations-Stops'!M763&lt;&gt;"";'Locations-Stops'!M763;"")&amp;"','"&amp;IF('Locations-Stops'!N763&lt;&gt;"";'Locations-Stops'!N763;"")&amp;"', CURRENT_TIMESTAMP);"</v>
      </c>
    </row>
    <row r="762" spans="3:6" x14ac:dyDescent="0.25">
      <c r="C762" s="16">
        <v>764</v>
      </c>
      <c r="D762" s="16" t="s">
        <v>17780</v>
      </c>
      <c r="E762" s="16" t="s">
        <v>4333</v>
      </c>
      <c r="F762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764;"'";"\'")&amp;"',"&amp;IF('Locations-Stops'!D764&lt;&gt;"";LEFT('Locations-Stops'!D764;2)&amp;"."&amp;RIGHT('Locations-Stops'!D764;LEN('Locations-Stops'!D764)-2);"0")&amp;","&amp;IF('Locations-Stops'!E764&lt;&gt;"";LEFT('Locations-Stops'!E764;1)&amp;"."&amp;RIGHT('Locations-Stops'!E764;LEN('Locations-Stops'!E764)-1);"0")&amp;","&amp;IF('Locations-Stops'!G764&lt;&gt;"";VLOOKUP('Locations-Stops'!G764;Regions!A2:B300;2;FALSE);"0")&amp;","&amp;IF('Locations-Stops'!H764&lt;&gt;"";VLOOKUP('Locations-Stops'!H764;Regions!C2:D300;2;FALSE);"0")&amp;","&amp;IF('Locations-Stops'!I764&lt;&gt;"";VLOOKUP('Locations-Stops'!I764;Regions!F2:G300;2;FALSE);"0")&amp;","&amp;IF('Locations-Stops'!J764&lt;&gt;"";VLOOKUP('Locations-Stops'!J764;Regions!I2:J300;2;FALSE);"0")&amp;",'"&amp;IF('Locations-Stops'!K764&lt;&gt;"";SUBSTITUTE('Locations-Stops'!K764;"'";"\'");"")&amp;"','"&amp;IF('Locations-Stops'!L764&lt;&gt;"";'Locations-Stops'!L764;"")&amp;"','"&amp;IF('Locations-Stops'!M764&lt;&gt;"";'Locations-Stops'!M764;"")&amp;"','"&amp;IF('Locations-Stops'!N764&lt;&gt;"";'Locations-Stops'!N764;"")&amp;"', CURRENT_TIMESTAMP);"</v>
      </c>
    </row>
    <row r="763" spans="3:6" x14ac:dyDescent="0.25">
      <c r="C763" s="16">
        <v>765</v>
      </c>
      <c r="D763" s="16" t="s">
        <v>17780</v>
      </c>
      <c r="E763" s="16" t="s">
        <v>4333</v>
      </c>
      <c r="F763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765;"'";"\'")&amp;"',"&amp;IF('Locations-Stops'!D765&lt;&gt;"";LEFT('Locations-Stops'!D765;2)&amp;"."&amp;RIGHT('Locations-Stops'!D765;LEN('Locations-Stops'!D765)-2);"0")&amp;","&amp;IF('Locations-Stops'!E765&lt;&gt;"";LEFT('Locations-Stops'!E765;1)&amp;"."&amp;RIGHT('Locations-Stops'!E765;LEN('Locations-Stops'!E765)-1);"0")&amp;","&amp;IF('Locations-Stops'!G765&lt;&gt;"";VLOOKUP('Locations-Stops'!G765;Regions!A2:B300;2;FALSE);"0")&amp;","&amp;IF('Locations-Stops'!H765&lt;&gt;"";VLOOKUP('Locations-Stops'!H765;Regions!C2:D300;2;FALSE);"0")&amp;","&amp;IF('Locations-Stops'!I765&lt;&gt;"";VLOOKUP('Locations-Stops'!I765;Regions!F2:G300;2;FALSE);"0")&amp;","&amp;IF('Locations-Stops'!J765&lt;&gt;"";VLOOKUP('Locations-Stops'!J765;Regions!I2:J300;2;FALSE);"0")&amp;",'"&amp;IF('Locations-Stops'!K765&lt;&gt;"";SUBSTITUTE('Locations-Stops'!K765;"'";"\'");"")&amp;"','"&amp;IF('Locations-Stops'!L765&lt;&gt;"";'Locations-Stops'!L765;"")&amp;"','"&amp;IF('Locations-Stops'!M765&lt;&gt;"";'Locations-Stops'!M765;"")&amp;"','"&amp;IF('Locations-Stops'!N765&lt;&gt;"";'Locations-Stops'!N765;"")&amp;"', CURRENT_TIMESTAMP);"</v>
      </c>
    </row>
    <row r="764" spans="3:6" x14ac:dyDescent="0.25">
      <c r="C764" s="16">
        <v>766</v>
      </c>
      <c r="D764" s="16" t="s">
        <v>17780</v>
      </c>
      <c r="E764" s="16" t="s">
        <v>4333</v>
      </c>
      <c r="F764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766;"'";"\'")&amp;"',"&amp;IF('Locations-Stops'!D766&lt;&gt;"";LEFT('Locations-Stops'!D766;2)&amp;"."&amp;RIGHT('Locations-Stops'!D766;LEN('Locations-Stops'!D766)-2);"0")&amp;","&amp;IF('Locations-Stops'!E766&lt;&gt;"";LEFT('Locations-Stops'!E766;1)&amp;"."&amp;RIGHT('Locations-Stops'!E766;LEN('Locations-Stops'!E766)-1);"0")&amp;","&amp;IF('Locations-Stops'!G766&lt;&gt;"";VLOOKUP('Locations-Stops'!G766;Regions!A2:B300;2;FALSE);"0")&amp;","&amp;IF('Locations-Stops'!H766&lt;&gt;"";VLOOKUP('Locations-Stops'!H766;Regions!C2:D300;2;FALSE);"0")&amp;","&amp;IF('Locations-Stops'!I766&lt;&gt;"";VLOOKUP('Locations-Stops'!I766;Regions!F2:G300;2;FALSE);"0")&amp;","&amp;IF('Locations-Stops'!J766&lt;&gt;"";VLOOKUP('Locations-Stops'!J766;Regions!I2:J300;2;FALSE);"0")&amp;",'"&amp;IF('Locations-Stops'!K766&lt;&gt;"";SUBSTITUTE('Locations-Stops'!K766;"'";"\'");"")&amp;"','"&amp;IF('Locations-Stops'!L766&lt;&gt;"";'Locations-Stops'!L766;"")&amp;"','"&amp;IF('Locations-Stops'!M766&lt;&gt;"";'Locations-Stops'!M766;"")&amp;"','"&amp;IF('Locations-Stops'!N766&lt;&gt;"";'Locations-Stops'!N766;"")&amp;"', CURRENT_TIMESTAMP);"</v>
      </c>
    </row>
    <row r="765" spans="3:6" x14ac:dyDescent="0.25">
      <c r="C765" s="16">
        <v>767</v>
      </c>
      <c r="D765" s="16" t="s">
        <v>17780</v>
      </c>
      <c r="E765" s="16" t="s">
        <v>4333</v>
      </c>
      <c r="F765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767;"'";"\'")&amp;"',"&amp;IF('Locations-Stops'!D767&lt;&gt;"";LEFT('Locations-Stops'!D767;2)&amp;"."&amp;RIGHT('Locations-Stops'!D767;LEN('Locations-Stops'!D767)-2);"0")&amp;","&amp;IF('Locations-Stops'!E767&lt;&gt;"";LEFT('Locations-Stops'!E767;1)&amp;"."&amp;RIGHT('Locations-Stops'!E767;LEN('Locations-Stops'!E767)-1);"0")&amp;","&amp;IF('Locations-Stops'!G767&lt;&gt;"";VLOOKUP('Locations-Stops'!G767;Regions!A2:B300;2;FALSE);"0")&amp;","&amp;IF('Locations-Stops'!H767&lt;&gt;"";VLOOKUP('Locations-Stops'!H767;Regions!C2:D300;2;FALSE);"0")&amp;","&amp;IF('Locations-Stops'!I767&lt;&gt;"";VLOOKUP('Locations-Stops'!I767;Regions!F2:G300;2;FALSE);"0")&amp;","&amp;IF('Locations-Stops'!J767&lt;&gt;"";VLOOKUP('Locations-Stops'!J767;Regions!I2:J300;2;FALSE);"0")&amp;",'"&amp;IF('Locations-Stops'!K767&lt;&gt;"";SUBSTITUTE('Locations-Stops'!K767;"'";"\'");"")&amp;"','"&amp;IF('Locations-Stops'!L767&lt;&gt;"";'Locations-Stops'!L767;"")&amp;"','"&amp;IF('Locations-Stops'!M767&lt;&gt;"";'Locations-Stops'!M767;"")&amp;"','"&amp;IF('Locations-Stops'!N767&lt;&gt;"";'Locations-Stops'!N767;"")&amp;"', CURRENT_TIMESTAMP);"</v>
      </c>
    </row>
    <row r="766" spans="3:6" x14ac:dyDescent="0.25">
      <c r="C766" s="16">
        <v>768</v>
      </c>
      <c r="D766" s="16" t="s">
        <v>17780</v>
      </c>
      <c r="E766" s="16" t="s">
        <v>4333</v>
      </c>
      <c r="F766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768;"'";"\'")&amp;"',"&amp;IF('Locations-Stops'!D768&lt;&gt;"";LEFT('Locations-Stops'!D768;2)&amp;"."&amp;RIGHT('Locations-Stops'!D768;LEN('Locations-Stops'!D768)-2);"0")&amp;","&amp;IF('Locations-Stops'!E768&lt;&gt;"";LEFT('Locations-Stops'!E768;1)&amp;"."&amp;RIGHT('Locations-Stops'!E768;LEN('Locations-Stops'!E768)-1);"0")&amp;","&amp;IF('Locations-Stops'!G768&lt;&gt;"";VLOOKUP('Locations-Stops'!G768;Regions!A2:B300;2;FALSE);"0")&amp;","&amp;IF('Locations-Stops'!H768&lt;&gt;"";VLOOKUP('Locations-Stops'!H768;Regions!C2:D300;2;FALSE);"0")&amp;","&amp;IF('Locations-Stops'!I768&lt;&gt;"";VLOOKUP('Locations-Stops'!I768;Regions!F2:G300;2;FALSE);"0")&amp;","&amp;IF('Locations-Stops'!J768&lt;&gt;"";VLOOKUP('Locations-Stops'!J768;Regions!I2:J300;2;FALSE);"0")&amp;",'"&amp;IF('Locations-Stops'!K768&lt;&gt;"";SUBSTITUTE('Locations-Stops'!K768;"'";"\'");"")&amp;"','"&amp;IF('Locations-Stops'!L768&lt;&gt;"";'Locations-Stops'!L768;"")&amp;"','"&amp;IF('Locations-Stops'!M768&lt;&gt;"";'Locations-Stops'!M768;"")&amp;"','"&amp;IF('Locations-Stops'!N768&lt;&gt;"";'Locations-Stops'!N768;"")&amp;"', CURRENT_TIMESTAMP);"</v>
      </c>
    </row>
    <row r="767" spans="3:6" x14ac:dyDescent="0.25">
      <c r="C767" s="16">
        <v>769</v>
      </c>
      <c r="D767" s="16" t="s">
        <v>17780</v>
      </c>
      <c r="E767" s="16" t="s">
        <v>4333</v>
      </c>
      <c r="F767" s="16" t="str">
        <f t="shared" si="11"/>
        <v>"INSERT INTO `locations` (`id`, `name`, `latitude`, `longitude`, `province`, `region_1`, `region_2`, `region_3`, `street`, `number`, `postal`, `img`, `last_modified`) VALUES (NULL,'"&amp;SUBSTITUTE('Locations-Stops'!F769;"'";"\'")&amp;"',"&amp;IF('Locations-Stops'!D769&lt;&gt;"";LEFT('Locations-Stops'!D769;2)&amp;"."&amp;RIGHT('Locations-Stops'!D769;LEN('Locations-Stops'!D769)-2);"0")&amp;","&amp;IF('Locations-Stops'!E769&lt;&gt;"";LEFT('Locations-Stops'!E769;1)&amp;"."&amp;RIGHT('Locations-Stops'!E769;LEN('Locations-Stops'!E769)-1);"0")&amp;","&amp;IF('Locations-Stops'!G769&lt;&gt;"";VLOOKUP('Locations-Stops'!G769;Regions!A2:B300;2;FALSE);"0")&amp;","&amp;IF('Locations-Stops'!H769&lt;&gt;"";VLOOKUP('Locations-Stops'!H769;Regions!C2:D300;2;FALSE);"0")&amp;","&amp;IF('Locations-Stops'!I769&lt;&gt;"";VLOOKUP('Locations-Stops'!I769;Regions!F2:G300;2;FALSE);"0")&amp;","&amp;IF('Locations-Stops'!J769&lt;&gt;"";VLOOKUP('Locations-Stops'!J769;Regions!I2:J300;2;FALSE);"0")&amp;",'"&amp;IF('Locations-Stops'!K769&lt;&gt;"";SUBSTITUTE('Locations-Stops'!K769;"'";"\'");"")&amp;"','"&amp;IF('Locations-Stops'!L769&lt;&gt;"";'Locations-Stops'!L769;"")&amp;"','"&amp;IF('Locations-Stops'!M769&lt;&gt;"";'Locations-Stops'!M769;"")&amp;"','"&amp;IF('Locations-Stops'!N769&lt;&gt;"";'Locations-Stops'!N769;"")&amp;"', CURRENT_TIMESTAMP);"</v>
      </c>
    </row>
    <row r="768" spans="3:6" x14ac:dyDescent="0.25">
      <c r="C768" s="16">
        <v>770</v>
      </c>
      <c r="D768" s="16" t="s">
        <v>17780</v>
      </c>
      <c r="E768" s="16" t="s">
        <v>4333</v>
      </c>
      <c r="F768" s="16" t="str">
        <f t="shared" si="11"/>
        <v>"INSERT INTO `locations` (`id`, `name`, `latitude`, `longitude`, `province`, `region_1`, `region_2`, `region_3`, `street`, `number`, `postal`, `img`, `last_modified`) VALUES (NULL,'"&amp;SUBSTITUTE('Locations-Stops'!F770;"'";"\'")&amp;"',"&amp;IF('Locations-Stops'!D770&lt;&gt;"";LEFT('Locations-Stops'!D770;2)&amp;"."&amp;RIGHT('Locations-Stops'!D770;LEN('Locations-Stops'!D770)-2);"0")&amp;","&amp;IF('Locations-Stops'!E770&lt;&gt;"";LEFT('Locations-Stops'!E770;1)&amp;"."&amp;RIGHT('Locations-Stops'!E770;LEN('Locations-Stops'!E770)-1);"0")&amp;","&amp;IF('Locations-Stops'!G770&lt;&gt;"";VLOOKUP('Locations-Stops'!G770;Regions!A2:B300;2;FALSE);"0")&amp;","&amp;IF('Locations-Stops'!H770&lt;&gt;"";VLOOKUP('Locations-Stops'!H770;Regions!C2:D300;2;FALSE);"0")&amp;","&amp;IF('Locations-Stops'!I770&lt;&gt;"";VLOOKUP('Locations-Stops'!I770;Regions!F2:G300;2;FALSE);"0")&amp;","&amp;IF('Locations-Stops'!J770&lt;&gt;"";VLOOKUP('Locations-Stops'!J770;Regions!I2:J300;2;FALSE);"0")&amp;",'"&amp;IF('Locations-Stops'!K770&lt;&gt;"";SUBSTITUTE('Locations-Stops'!K770;"'";"\'");"")&amp;"','"&amp;IF('Locations-Stops'!L770&lt;&gt;"";'Locations-Stops'!L770;"")&amp;"','"&amp;IF('Locations-Stops'!M770&lt;&gt;"";'Locations-Stops'!M770;"")&amp;"','"&amp;IF('Locations-Stops'!N770&lt;&gt;"";'Locations-Stops'!N770;"")&amp;"', CURRENT_TIMESTAMP);"</v>
      </c>
    </row>
    <row r="769" spans="3:6" x14ac:dyDescent="0.25">
      <c r="C769" s="16">
        <v>771</v>
      </c>
      <c r="D769" s="16" t="s">
        <v>17780</v>
      </c>
      <c r="E769" s="16" t="s">
        <v>4333</v>
      </c>
      <c r="F769" s="16" t="str">
        <f t="shared" si="11"/>
        <v>"INSERT INTO `locations` (`id`, `name`, `latitude`, `longitude`, `province`, `region_1`, `region_2`, `region_3`, `street`, `number`, `postal`, `img`, `last_modified`) VALUES (NULL,'"&amp;SUBSTITUTE('Locations-Stops'!F771;"'";"\'")&amp;"',"&amp;IF('Locations-Stops'!D771&lt;&gt;"";LEFT('Locations-Stops'!D771;2)&amp;"."&amp;RIGHT('Locations-Stops'!D771;LEN('Locations-Stops'!D771)-2);"0")&amp;","&amp;IF('Locations-Stops'!E771&lt;&gt;"";LEFT('Locations-Stops'!E771;1)&amp;"."&amp;RIGHT('Locations-Stops'!E771;LEN('Locations-Stops'!E771)-1);"0")&amp;","&amp;IF('Locations-Stops'!G771&lt;&gt;"";VLOOKUP('Locations-Stops'!G771;Regions!A2:B300;2;FALSE);"0")&amp;","&amp;IF('Locations-Stops'!H771&lt;&gt;"";VLOOKUP('Locations-Stops'!H771;Regions!C2:D300;2;FALSE);"0")&amp;","&amp;IF('Locations-Stops'!I771&lt;&gt;"";VLOOKUP('Locations-Stops'!I771;Regions!F2:G300;2;FALSE);"0")&amp;","&amp;IF('Locations-Stops'!J771&lt;&gt;"";VLOOKUP('Locations-Stops'!J771;Regions!I2:J300;2;FALSE);"0")&amp;",'"&amp;IF('Locations-Stops'!K771&lt;&gt;"";SUBSTITUTE('Locations-Stops'!K771;"'";"\'");"")&amp;"','"&amp;IF('Locations-Stops'!L771&lt;&gt;"";'Locations-Stops'!L771;"")&amp;"','"&amp;IF('Locations-Stops'!M771&lt;&gt;"";'Locations-Stops'!M771;"")&amp;"','"&amp;IF('Locations-Stops'!N771&lt;&gt;"";'Locations-Stops'!N771;"")&amp;"', CURRENT_TIMESTAMP);"</v>
      </c>
    </row>
    <row r="770" spans="3:6" x14ac:dyDescent="0.25">
      <c r="C770" s="16">
        <v>772</v>
      </c>
      <c r="D770" s="16" t="s">
        <v>17780</v>
      </c>
      <c r="E770" s="16" t="s">
        <v>4333</v>
      </c>
      <c r="F770" s="16" t="str">
        <f t="shared" ref="F770:F833" si="12">SUBSTITUTE(D770, "_NUM_", C770)</f>
        <v>"INSERT INTO `locations` (`id`, `name`, `latitude`, `longitude`, `province`, `region_1`, `region_2`, `region_3`, `street`, `number`, `postal`, `img`, `last_modified`) VALUES (NULL,'"&amp;SUBSTITUTE('Locations-Stops'!F772;"'";"\'")&amp;"',"&amp;IF('Locations-Stops'!D772&lt;&gt;"";LEFT('Locations-Stops'!D772;2)&amp;"."&amp;RIGHT('Locations-Stops'!D772;LEN('Locations-Stops'!D772)-2);"0")&amp;","&amp;IF('Locations-Stops'!E772&lt;&gt;"";LEFT('Locations-Stops'!E772;1)&amp;"."&amp;RIGHT('Locations-Stops'!E772;LEN('Locations-Stops'!E772)-1);"0")&amp;","&amp;IF('Locations-Stops'!G772&lt;&gt;"";VLOOKUP('Locations-Stops'!G772;Regions!A2:B300;2;FALSE);"0")&amp;","&amp;IF('Locations-Stops'!H772&lt;&gt;"";VLOOKUP('Locations-Stops'!H772;Regions!C2:D300;2;FALSE);"0")&amp;","&amp;IF('Locations-Stops'!I772&lt;&gt;"";VLOOKUP('Locations-Stops'!I772;Regions!F2:G300;2;FALSE);"0")&amp;","&amp;IF('Locations-Stops'!J772&lt;&gt;"";VLOOKUP('Locations-Stops'!J772;Regions!I2:J300;2;FALSE);"0")&amp;",'"&amp;IF('Locations-Stops'!K772&lt;&gt;"";SUBSTITUTE('Locations-Stops'!K772;"'";"\'");"")&amp;"','"&amp;IF('Locations-Stops'!L772&lt;&gt;"";'Locations-Stops'!L772;"")&amp;"','"&amp;IF('Locations-Stops'!M772&lt;&gt;"";'Locations-Stops'!M772;"")&amp;"','"&amp;IF('Locations-Stops'!N772&lt;&gt;"";'Locations-Stops'!N772;"")&amp;"', CURRENT_TIMESTAMP);"</v>
      </c>
    </row>
    <row r="771" spans="3:6" x14ac:dyDescent="0.25">
      <c r="C771" s="16">
        <v>773</v>
      </c>
      <c r="D771" s="16" t="s">
        <v>17780</v>
      </c>
      <c r="E771" s="16" t="s">
        <v>4333</v>
      </c>
      <c r="F771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773;"'";"\'")&amp;"',"&amp;IF('Locations-Stops'!D773&lt;&gt;"";LEFT('Locations-Stops'!D773;2)&amp;"."&amp;RIGHT('Locations-Stops'!D773;LEN('Locations-Stops'!D773)-2);"0")&amp;","&amp;IF('Locations-Stops'!E773&lt;&gt;"";LEFT('Locations-Stops'!E773;1)&amp;"."&amp;RIGHT('Locations-Stops'!E773;LEN('Locations-Stops'!E773)-1);"0")&amp;","&amp;IF('Locations-Stops'!G773&lt;&gt;"";VLOOKUP('Locations-Stops'!G773;Regions!A2:B300;2;FALSE);"0")&amp;","&amp;IF('Locations-Stops'!H773&lt;&gt;"";VLOOKUP('Locations-Stops'!H773;Regions!C2:D300;2;FALSE);"0")&amp;","&amp;IF('Locations-Stops'!I773&lt;&gt;"";VLOOKUP('Locations-Stops'!I773;Regions!F2:G300;2;FALSE);"0")&amp;","&amp;IF('Locations-Stops'!J773&lt;&gt;"";VLOOKUP('Locations-Stops'!J773;Regions!I2:J300;2;FALSE);"0")&amp;",'"&amp;IF('Locations-Stops'!K773&lt;&gt;"";SUBSTITUTE('Locations-Stops'!K773;"'";"\'");"")&amp;"','"&amp;IF('Locations-Stops'!L773&lt;&gt;"";'Locations-Stops'!L773;"")&amp;"','"&amp;IF('Locations-Stops'!M773&lt;&gt;"";'Locations-Stops'!M773;"")&amp;"','"&amp;IF('Locations-Stops'!N773&lt;&gt;"";'Locations-Stops'!N773;"")&amp;"', CURRENT_TIMESTAMP);"</v>
      </c>
    </row>
    <row r="772" spans="3:6" x14ac:dyDescent="0.25">
      <c r="C772" s="16">
        <v>774</v>
      </c>
      <c r="D772" s="16" t="s">
        <v>17780</v>
      </c>
      <c r="E772" s="16" t="s">
        <v>4333</v>
      </c>
      <c r="F772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774;"'";"\'")&amp;"',"&amp;IF('Locations-Stops'!D774&lt;&gt;"";LEFT('Locations-Stops'!D774;2)&amp;"."&amp;RIGHT('Locations-Stops'!D774;LEN('Locations-Stops'!D774)-2);"0")&amp;","&amp;IF('Locations-Stops'!E774&lt;&gt;"";LEFT('Locations-Stops'!E774;1)&amp;"."&amp;RIGHT('Locations-Stops'!E774;LEN('Locations-Stops'!E774)-1);"0")&amp;","&amp;IF('Locations-Stops'!G774&lt;&gt;"";VLOOKUP('Locations-Stops'!G774;Regions!A2:B300;2;FALSE);"0")&amp;","&amp;IF('Locations-Stops'!H774&lt;&gt;"";VLOOKUP('Locations-Stops'!H774;Regions!C2:D300;2;FALSE);"0")&amp;","&amp;IF('Locations-Stops'!I774&lt;&gt;"";VLOOKUP('Locations-Stops'!I774;Regions!F2:G300;2;FALSE);"0")&amp;","&amp;IF('Locations-Stops'!J774&lt;&gt;"";VLOOKUP('Locations-Stops'!J774;Regions!I2:J300;2;FALSE);"0")&amp;",'"&amp;IF('Locations-Stops'!K774&lt;&gt;"";SUBSTITUTE('Locations-Stops'!K774;"'";"\'");"")&amp;"','"&amp;IF('Locations-Stops'!L774&lt;&gt;"";'Locations-Stops'!L774;"")&amp;"','"&amp;IF('Locations-Stops'!M774&lt;&gt;"";'Locations-Stops'!M774;"")&amp;"','"&amp;IF('Locations-Stops'!N774&lt;&gt;"";'Locations-Stops'!N774;"")&amp;"', CURRENT_TIMESTAMP);"</v>
      </c>
    </row>
    <row r="773" spans="3:6" x14ac:dyDescent="0.25">
      <c r="C773" s="16">
        <v>775</v>
      </c>
      <c r="D773" s="16" t="s">
        <v>17780</v>
      </c>
      <c r="E773" s="16" t="s">
        <v>4333</v>
      </c>
      <c r="F773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775;"'";"\'")&amp;"',"&amp;IF('Locations-Stops'!D775&lt;&gt;"";LEFT('Locations-Stops'!D775;2)&amp;"."&amp;RIGHT('Locations-Stops'!D775;LEN('Locations-Stops'!D775)-2);"0")&amp;","&amp;IF('Locations-Stops'!E775&lt;&gt;"";LEFT('Locations-Stops'!E775;1)&amp;"."&amp;RIGHT('Locations-Stops'!E775;LEN('Locations-Stops'!E775)-1);"0")&amp;","&amp;IF('Locations-Stops'!G775&lt;&gt;"";VLOOKUP('Locations-Stops'!G775;Regions!A2:B300;2;FALSE);"0")&amp;","&amp;IF('Locations-Stops'!H775&lt;&gt;"";VLOOKUP('Locations-Stops'!H775;Regions!C2:D300;2;FALSE);"0")&amp;","&amp;IF('Locations-Stops'!I775&lt;&gt;"";VLOOKUP('Locations-Stops'!I775;Regions!F2:G300;2;FALSE);"0")&amp;","&amp;IF('Locations-Stops'!J775&lt;&gt;"";VLOOKUP('Locations-Stops'!J775;Regions!I2:J300;2;FALSE);"0")&amp;",'"&amp;IF('Locations-Stops'!K775&lt;&gt;"";SUBSTITUTE('Locations-Stops'!K775;"'";"\'");"")&amp;"','"&amp;IF('Locations-Stops'!L775&lt;&gt;"";'Locations-Stops'!L775;"")&amp;"','"&amp;IF('Locations-Stops'!M775&lt;&gt;"";'Locations-Stops'!M775;"")&amp;"','"&amp;IF('Locations-Stops'!N775&lt;&gt;"";'Locations-Stops'!N775;"")&amp;"', CURRENT_TIMESTAMP);"</v>
      </c>
    </row>
    <row r="774" spans="3:6" x14ac:dyDescent="0.25">
      <c r="C774" s="16">
        <v>776</v>
      </c>
      <c r="D774" s="16" t="s">
        <v>17780</v>
      </c>
      <c r="E774" s="16" t="s">
        <v>4333</v>
      </c>
      <c r="F774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776;"'";"\'")&amp;"',"&amp;IF('Locations-Stops'!D776&lt;&gt;"";LEFT('Locations-Stops'!D776;2)&amp;"."&amp;RIGHT('Locations-Stops'!D776;LEN('Locations-Stops'!D776)-2);"0")&amp;","&amp;IF('Locations-Stops'!E776&lt;&gt;"";LEFT('Locations-Stops'!E776;1)&amp;"."&amp;RIGHT('Locations-Stops'!E776;LEN('Locations-Stops'!E776)-1);"0")&amp;","&amp;IF('Locations-Stops'!G776&lt;&gt;"";VLOOKUP('Locations-Stops'!G776;Regions!A2:B300;2;FALSE);"0")&amp;","&amp;IF('Locations-Stops'!H776&lt;&gt;"";VLOOKUP('Locations-Stops'!H776;Regions!C2:D300;2;FALSE);"0")&amp;","&amp;IF('Locations-Stops'!I776&lt;&gt;"";VLOOKUP('Locations-Stops'!I776;Regions!F2:G300;2;FALSE);"0")&amp;","&amp;IF('Locations-Stops'!J776&lt;&gt;"";VLOOKUP('Locations-Stops'!J776;Regions!I2:J300;2;FALSE);"0")&amp;",'"&amp;IF('Locations-Stops'!K776&lt;&gt;"";SUBSTITUTE('Locations-Stops'!K776;"'";"\'");"")&amp;"','"&amp;IF('Locations-Stops'!L776&lt;&gt;"";'Locations-Stops'!L776;"")&amp;"','"&amp;IF('Locations-Stops'!M776&lt;&gt;"";'Locations-Stops'!M776;"")&amp;"','"&amp;IF('Locations-Stops'!N776&lt;&gt;"";'Locations-Stops'!N776;"")&amp;"', CURRENT_TIMESTAMP);"</v>
      </c>
    </row>
    <row r="775" spans="3:6" x14ac:dyDescent="0.25">
      <c r="C775" s="16">
        <v>777</v>
      </c>
      <c r="D775" s="16" t="s">
        <v>17780</v>
      </c>
      <c r="E775" s="16" t="s">
        <v>4333</v>
      </c>
      <c r="F775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777;"'";"\'")&amp;"',"&amp;IF('Locations-Stops'!D777&lt;&gt;"";LEFT('Locations-Stops'!D777;2)&amp;"."&amp;RIGHT('Locations-Stops'!D777;LEN('Locations-Stops'!D777)-2);"0")&amp;","&amp;IF('Locations-Stops'!E777&lt;&gt;"";LEFT('Locations-Stops'!E777;1)&amp;"."&amp;RIGHT('Locations-Stops'!E777;LEN('Locations-Stops'!E777)-1);"0")&amp;","&amp;IF('Locations-Stops'!G777&lt;&gt;"";VLOOKUP('Locations-Stops'!G777;Regions!A2:B300;2;FALSE);"0")&amp;","&amp;IF('Locations-Stops'!H777&lt;&gt;"";VLOOKUP('Locations-Stops'!H777;Regions!C2:D300;2;FALSE);"0")&amp;","&amp;IF('Locations-Stops'!I777&lt;&gt;"";VLOOKUP('Locations-Stops'!I777;Regions!F2:G300;2;FALSE);"0")&amp;","&amp;IF('Locations-Stops'!J777&lt;&gt;"";VLOOKUP('Locations-Stops'!J777;Regions!I2:J300;2;FALSE);"0")&amp;",'"&amp;IF('Locations-Stops'!K777&lt;&gt;"";SUBSTITUTE('Locations-Stops'!K777;"'";"\'");"")&amp;"','"&amp;IF('Locations-Stops'!L777&lt;&gt;"";'Locations-Stops'!L777;"")&amp;"','"&amp;IF('Locations-Stops'!M777&lt;&gt;"";'Locations-Stops'!M777;"")&amp;"','"&amp;IF('Locations-Stops'!N777&lt;&gt;"";'Locations-Stops'!N777;"")&amp;"', CURRENT_TIMESTAMP);"</v>
      </c>
    </row>
    <row r="776" spans="3:6" x14ac:dyDescent="0.25">
      <c r="C776" s="16">
        <v>778</v>
      </c>
      <c r="D776" s="16" t="s">
        <v>17780</v>
      </c>
      <c r="E776" s="16" t="s">
        <v>4333</v>
      </c>
      <c r="F776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778;"'";"\'")&amp;"',"&amp;IF('Locations-Stops'!D778&lt;&gt;"";LEFT('Locations-Stops'!D778;2)&amp;"."&amp;RIGHT('Locations-Stops'!D778;LEN('Locations-Stops'!D778)-2);"0")&amp;","&amp;IF('Locations-Stops'!E778&lt;&gt;"";LEFT('Locations-Stops'!E778;1)&amp;"."&amp;RIGHT('Locations-Stops'!E778;LEN('Locations-Stops'!E778)-1);"0")&amp;","&amp;IF('Locations-Stops'!G778&lt;&gt;"";VLOOKUP('Locations-Stops'!G778;Regions!A2:B300;2;FALSE);"0")&amp;","&amp;IF('Locations-Stops'!H778&lt;&gt;"";VLOOKUP('Locations-Stops'!H778;Regions!C2:D300;2;FALSE);"0")&amp;","&amp;IF('Locations-Stops'!I778&lt;&gt;"";VLOOKUP('Locations-Stops'!I778;Regions!F2:G300;2;FALSE);"0")&amp;","&amp;IF('Locations-Stops'!J778&lt;&gt;"";VLOOKUP('Locations-Stops'!J778;Regions!I2:J300;2;FALSE);"0")&amp;",'"&amp;IF('Locations-Stops'!K778&lt;&gt;"";SUBSTITUTE('Locations-Stops'!K778;"'";"\'");"")&amp;"','"&amp;IF('Locations-Stops'!L778&lt;&gt;"";'Locations-Stops'!L778;"")&amp;"','"&amp;IF('Locations-Stops'!M778&lt;&gt;"";'Locations-Stops'!M778;"")&amp;"','"&amp;IF('Locations-Stops'!N778&lt;&gt;"";'Locations-Stops'!N778;"")&amp;"', CURRENT_TIMESTAMP);"</v>
      </c>
    </row>
    <row r="777" spans="3:6" x14ac:dyDescent="0.25">
      <c r="C777" s="16">
        <v>779</v>
      </c>
      <c r="D777" s="16" t="s">
        <v>17780</v>
      </c>
      <c r="E777" s="16" t="s">
        <v>4333</v>
      </c>
      <c r="F777" s="16" t="str">
        <f t="shared" si="12"/>
        <v>"INSERT INTO `locations` (`id`, `name`, `latitude`, `longitude`, `province`, `region_1`, `region_2`, `region_3`, `street`, `number`, `postal`, `img`, `last_modified`) VALUES (NULL,'"&amp;SUBSTITUTE('Locations-Stops'!F779;"'";"\'")&amp;"',"&amp;IF('Locations-Stops'!D779&lt;&gt;"";LEFT('Locations-Stops'!D779;2)&amp;"."&amp;RIGHT('Locations-Stops'!D779;LEN('Locations-Stops'!D779)-2);"0")&amp;","&amp;IF('Locations-Stops'!E779&lt;&gt;"";LEFT('Locations-Stops'!E779;1)&amp;"."&amp;RIGHT('Locations-Stops'!E779;LEN('Locations-Stops'!E779)-1);"0")&amp;","&amp;IF('Locations-Stops'!G779&lt;&gt;"";VLOOKUP('Locations-Stops'!G779;Regions!A2:B300;2;FALSE);"0")&amp;","&amp;IF('Locations-Stops'!H779&lt;&gt;"";VLOOKUP('Locations-Stops'!H779;Regions!C2:D300;2;FALSE);"0")&amp;","&amp;IF('Locations-Stops'!I779&lt;&gt;"";VLOOKUP('Locations-Stops'!I779;Regions!F2:G300;2;FALSE);"0")&amp;","&amp;IF('Locations-Stops'!J779&lt;&gt;"";VLOOKUP('Locations-Stops'!J779;Regions!I2:J300;2;FALSE);"0")&amp;",'"&amp;IF('Locations-Stops'!K779&lt;&gt;"";SUBSTITUTE('Locations-Stops'!K779;"'";"\'");"")&amp;"','"&amp;IF('Locations-Stops'!L779&lt;&gt;"";'Locations-Stops'!L779;"")&amp;"','"&amp;IF('Locations-Stops'!M779&lt;&gt;"";'Locations-Stops'!M779;"")&amp;"','"&amp;IF('Locations-Stops'!N779&lt;&gt;"";'Locations-Stops'!N779;"")&amp;"', CURRENT_TIMESTAMP);"</v>
      </c>
    </row>
    <row r="778" spans="3:6" x14ac:dyDescent="0.25">
      <c r="C778" s="16">
        <v>780</v>
      </c>
      <c r="D778" s="16" t="s">
        <v>17780</v>
      </c>
      <c r="E778" s="16" t="s">
        <v>4333</v>
      </c>
      <c r="F778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780;"'";"\'")&amp;"',"&amp;IF('Locations-Stops'!D780&lt;&gt;"";LEFT('Locations-Stops'!D780;2)&amp;"."&amp;RIGHT('Locations-Stops'!D780;LEN('Locations-Stops'!D780)-2);"0")&amp;","&amp;IF('Locations-Stops'!E780&lt;&gt;"";LEFT('Locations-Stops'!E780;1)&amp;"."&amp;RIGHT('Locations-Stops'!E780;LEN('Locations-Stops'!E780)-1);"0")&amp;","&amp;IF('Locations-Stops'!G780&lt;&gt;"";VLOOKUP('Locations-Stops'!G780;Regions!A2:B300;2;FALSE);"0")&amp;","&amp;IF('Locations-Stops'!H780&lt;&gt;"";VLOOKUP('Locations-Stops'!H780;Regions!C2:D300;2;FALSE);"0")&amp;","&amp;IF('Locations-Stops'!I780&lt;&gt;"";VLOOKUP('Locations-Stops'!I780;Regions!F2:G300;2;FALSE);"0")&amp;","&amp;IF('Locations-Stops'!J780&lt;&gt;"";VLOOKUP('Locations-Stops'!J780;Regions!I2:J300;2;FALSE);"0")&amp;",'"&amp;IF('Locations-Stops'!K780&lt;&gt;"";SUBSTITUTE('Locations-Stops'!K780;"'";"\'");"")&amp;"','"&amp;IF('Locations-Stops'!L780&lt;&gt;"";'Locations-Stops'!L780;"")&amp;"','"&amp;IF('Locations-Stops'!M780&lt;&gt;"";'Locations-Stops'!M780;"")&amp;"','"&amp;IF('Locations-Stops'!N780&lt;&gt;"";'Locations-Stops'!N780;"")&amp;"', CURRENT_TIMESTAMP);"</v>
      </c>
    </row>
    <row r="779" spans="3:6" x14ac:dyDescent="0.25">
      <c r="C779" s="16">
        <v>781</v>
      </c>
      <c r="D779" s="16" t="s">
        <v>17780</v>
      </c>
      <c r="E779" s="16" t="s">
        <v>4333</v>
      </c>
      <c r="F779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781;"'";"\'")&amp;"',"&amp;IF('Locations-Stops'!D781&lt;&gt;"";LEFT('Locations-Stops'!D781;2)&amp;"."&amp;RIGHT('Locations-Stops'!D781;LEN('Locations-Stops'!D781)-2);"0")&amp;","&amp;IF('Locations-Stops'!E781&lt;&gt;"";LEFT('Locations-Stops'!E781;1)&amp;"."&amp;RIGHT('Locations-Stops'!E781;LEN('Locations-Stops'!E781)-1);"0")&amp;","&amp;IF('Locations-Stops'!G781&lt;&gt;"";VLOOKUP('Locations-Stops'!G781;Regions!A2:B300;2;FALSE);"0")&amp;","&amp;IF('Locations-Stops'!H781&lt;&gt;"";VLOOKUP('Locations-Stops'!H781;Regions!C2:D300;2;FALSE);"0")&amp;","&amp;IF('Locations-Stops'!I781&lt;&gt;"";VLOOKUP('Locations-Stops'!I781;Regions!F2:G300;2;FALSE);"0")&amp;","&amp;IF('Locations-Stops'!J781&lt;&gt;"";VLOOKUP('Locations-Stops'!J781;Regions!I2:J300;2;FALSE);"0")&amp;",'"&amp;IF('Locations-Stops'!K781&lt;&gt;"";SUBSTITUTE('Locations-Stops'!K781;"'";"\'");"")&amp;"','"&amp;IF('Locations-Stops'!L781&lt;&gt;"";'Locations-Stops'!L781;"")&amp;"','"&amp;IF('Locations-Stops'!M781&lt;&gt;"";'Locations-Stops'!M781;"")&amp;"','"&amp;IF('Locations-Stops'!N781&lt;&gt;"";'Locations-Stops'!N781;"")&amp;"', CURRENT_TIMESTAMP);"</v>
      </c>
    </row>
    <row r="780" spans="3:6" x14ac:dyDescent="0.25">
      <c r="C780" s="16">
        <v>782</v>
      </c>
      <c r="D780" s="16" t="s">
        <v>17780</v>
      </c>
      <c r="E780" s="16" t="s">
        <v>4333</v>
      </c>
      <c r="F780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782;"'";"\'")&amp;"',"&amp;IF('Locations-Stops'!D782&lt;&gt;"";LEFT('Locations-Stops'!D782;2)&amp;"."&amp;RIGHT('Locations-Stops'!D782;LEN('Locations-Stops'!D782)-2);"0")&amp;","&amp;IF('Locations-Stops'!E782&lt;&gt;"";LEFT('Locations-Stops'!E782;1)&amp;"."&amp;RIGHT('Locations-Stops'!E782;LEN('Locations-Stops'!E782)-1);"0")&amp;","&amp;IF('Locations-Stops'!G782&lt;&gt;"";VLOOKUP('Locations-Stops'!G782;Regions!A2:B300;2;FALSE);"0")&amp;","&amp;IF('Locations-Stops'!H782&lt;&gt;"";VLOOKUP('Locations-Stops'!H782;Regions!C2:D300;2;FALSE);"0")&amp;","&amp;IF('Locations-Stops'!I782&lt;&gt;"";VLOOKUP('Locations-Stops'!I782;Regions!F2:G300;2;FALSE);"0")&amp;","&amp;IF('Locations-Stops'!J782&lt;&gt;"";VLOOKUP('Locations-Stops'!J782;Regions!I2:J300;2;FALSE);"0")&amp;",'"&amp;IF('Locations-Stops'!K782&lt;&gt;"";SUBSTITUTE('Locations-Stops'!K782;"'";"\'");"")&amp;"','"&amp;IF('Locations-Stops'!L782&lt;&gt;"";'Locations-Stops'!L782;"")&amp;"','"&amp;IF('Locations-Stops'!M782&lt;&gt;"";'Locations-Stops'!M782;"")&amp;"','"&amp;IF('Locations-Stops'!N782&lt;&gt;"";'Locations-Stops'!N782;"")&amp;"', CURRENT_TIMESTAMP);"</v>
      </c>
    </row>
    <row r="781" spans="3:6" x14ac:dyDescent="0.25">
      <c r="C781" s="16">
        <v>783</v>
      </c>
      <c r="D781" s="16" t="s">
        <v>17780</v>
      </c>
      <c r="E781" s="16" t="s">
        <v>4333</v>
      </c>
      <c r="F781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783;"'";"\'")&amp;"',"&amp;IF('Locations-Stops'!D783&lt;&gt;"";LEFT('Locations-Stops'!D783;2)&amp;"."&amp;RIGHT('Locations-Stops'!D783;LEN('Locations-Stops'!D783)-2);"0")&amp;","&amp;IF('Locations-Stops'!E783&lt;&gt;"";LEFT('Locations-Stops'!E783;1)&amp;"."&amp;RIGHT('Locations-Stops'!E783;LEN('Locations-Stops'!E783)-1);"0")&amp;","&amp;IF('Locations-Stops'!G783&lt;&gt;"";VLOOKUP('Locations-Stops'!G783;Regions!A2:B300;2;FALSE);"0")&amp;","&amp;IF('Locations-Stops'!H783&lt;&gt;"";VLOOKUP('Locations-Stops'!H783;Regions!C2:D300;2;FALSE);"0")&amp;","&amp;IF('Locations-Stops'!I783&lt;&gt;"";VLOOKUP('Locations-Stops'!I783;Regions!F2:G300;2;FALSE);"0")&amp;","&amp;IF('Locations-Stops'!J783&lt;&gt;"";VLOOKUP('Locations-Stops'!J783;Regions!I2:J300;2;FALSE);"0")&amp;",'"&amp;IF('Locations-Stops'!K783&lt;&gt;"";SUBSTITUTE('Locations-Stops'!K783;"'";"\'");"")&amp;"','"&amp;IF('Locations-Stops'!L783&lt;&gt;"";'Locations-Stops'!L783;"")&amp;"','"&amp;IF('Locations-Stops'!M783&lt;&gt;"";'Locations-Stops'!M783;"")&amp;"','"&amp;IF('Locations-Stops'!N783&lt;&gt;"";'Locations-Stops'!N783;"")&amp;"', CURRENT_TIMESTAMP);"</v>
      </c>
    </row>
    <row r="782" spans="3:6" x14ac:dyDescent="0.25">
      <c r="C782" s="16">
        <v>784</v>
      </c>
      <c r="D782" s="16" t="s">
        <v>17780</v>
      </c>
      <c r="E782" s="16" t="s">
        <v>4333</v>
      </c>
      <c r="F782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784;"'";"\'")&amp;"',"&amp;IF('Locations-Stops'!D784&lt;&gt;"";LEFT('Locations-Stops'!D784;2)&amp;"."&amp;RIGHT('Locations-Stops'!D784;LEN('Locations-Stops'!D784)-2);"0")&amp;","&amp;IF('Locations-Stops'!E784&lt;&gt;"";LEFT('Locations-Stops'!E784;1)&amp;"."&amp;RIGHT('Locations-Stops'!E784;LEN('Locations-Stops'!E784)-1);"0")&amp;","&amp;IF('Locations-Stops'!G784&lt;&gt;"";VLOOKUP('Locations-Stops'!G784;Regions!A2:B300;2;FALSE);"0")&amp;","&amp;IF('Locations-Stops'!H784&lt;&gt;"";VLOOKUP('Locations-Stops'!H784;Regions!C2:D300;2;FALSE);"0")&amp;","&amp;IF('Locations-Stops'!I784&lt;&gt;"";VLOOKUP('Locations-Stops'!I784;Regions!F2:G300;2;FALSE);"0")&amp;","&amp;IF('Locations-Stops'!J784&lt;&gt;"";VLOOKUP('Locations-Stops'!J784;Regions!I2:J300;2;FALSE);"0")&amp;",'"&amp;IF('Locations-Stops'!K784&lt;&gt;"";SUBSTITUTE('Locations-Stops'!K784;"'";"\'");"")&amp;"','"&amp;IF('Locations-Stops'!L784&lt;&gt;"";'Locations-Stops'!L784;"")&amp;"','"&amp;IF('Locations-Stops'!M784&lt;&gt;"";'Locations-Stops'!M784;"")&amp;"','"&amp;IF('Locations-Stops'!N784&lt;&gt;"";'Locations-Stops'!N784;"")&amp;"', CURRENT_TIMESTAMP);"</v>
      </c>
    </row>
    <row r="783" spans="3:6" x14ac:dyDescent="0.25">
      <c r="C783" s="16">
        <v>785</v>
      </c>
      <c r="D783" s="16" t="s">
        <v>17780</v>
      </c>
      <c r="E783" s="16" t="s">
        <v>4333</v>
      </c>
      <c r="F783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785;"'";"\'")&amp;"',"&amp;IF('Locations-Stops'!D785&lt;&gt;"";LEFT('Locations-Stops'!D785;2)&amp;"."&amp;RIGHT('Locations-Stops'!D785;LEN('Locations-Stops'!D785)-2);"0")&amp;","&amp;IF('Locations-Stops'!E785&lt;&gt;"";LEFT('Locations-Stops'!E785;1)&amp;"."&amp;RIGHT('Locations-Stops'!E785;LEN('Locations-Stops'!E785)-1);"0")&amp;","&amp;IF('Locations-Stops'!G785&lt;&gt;"";VLOOKUP('Locations-Stops'!G785;Regions!A2:B300;2;FALSE);"0")&amp;","&amp;IF('Locations-Stops'!H785&lt;&gt;"";VLOOKUP('Locations-Stops'!H785;Regions!C2:D300;2;FALSE);"0")&amp;","&amp;IF('Locations-Stops'!I785&lt;&gt;"";VLOOKUP('Locations-Stops'!I785;Regions!F2:G300;2;FALSE);"0")&amp;","&amp;IF('Locations-Stops'!J785&lt;&gt;"";VLOOKUP('Locations-Stops'!J785;Regions!I2:J300;2;FALSE);"0")&amp;",'"&amp;IF('Locations-Stops'!K785&lt;&gt;"";SUBSTITUTE('Locations-Stops'!K785;"'";"\'");"")&amp;"','"&amp;IF('Locations-Stops'!L785&lt;&gt;"";'Locations-Stops'!L785;"")&amp;"','"&amp;IF('Locations-Stops'!M785&lt;&gt;"";'Locations-Stops'!M785;"")&amp;"','"&amp;IF('Locations-Stops'!N785&lt;&gt;"";'Locations-Stops'!N785;"")&amp;"', CURRENT_TIMESTAMP);"</v>
      </c>
    </row>
    <row r="784" spans="3:6" x14ac:dyDescent="0.25">
      <c r="C784" s="16">
        <v>786</v>
      </c>
      <c r="D784" s="16" t="s">
        <v>17780</v>
      </c>
      <c r="E784" s="16" t="s">
        <v>4333</v>
      </c>
      <c r="F784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786;"'";"\'")&amp;"',"&amp;IF('Locations-Stops'!D786&lt;&gt;"";LEFT('Locations-Stops'!D786;2)&amp;"."&amp;RIGHT('Locations-Stops'!D786;LEN('Locations-Stops'!D786)-2);"0")&amp;","&amp;IF('Locations-Stops'!E786&lt;&gt;"";LEFT('Locations-Stops'!E786;1)&amp;"."&amp;RIGHT('Locations-Stops'!E786;LEN('Locations-Stops'!E786)-1);"0")&amp;","&amp;IF('Locations-Stops'!G786&lt;&gt;"";VLOOKUP('Locations-Stops'!G786;Regions!A2:B300;2;FALSE);"0")&amp;","&amp;IF('Locations-Stops'!H786&lt;&gt;"";VLOOKUP('Locations-Stops'!H786;Regions!C2:D300;2;FALSE);"0")&amp;","&amp;IF('Locations-Stops'!I786&lt;&gt;"";VLOOKUP('Locations-Stops'!I786;Regions!F2:G300;2;FALSE);"0")&amp;","&amp;IF('Locations-Stops'!J786&lt;&gt;"";VLOOKUP('Locations-Stops'!J786;Regions!I2:J300;2;FALSE);"0")&amp;",'"&amp;IF('Locations-Stops'!K786&lt;&gt;"";SUBSTITUTE('Locations-Stops'!K786;"'";"\'");"")&amp;"','"&amp;IF('Locations-Stops'!L786&lt;&gt;"";'Locations-Stops'!L786;"")&amp;"','"&amp;IF('Locations-Stops'!M786&lt;&gt;"";'Locations-Stops'!M786;"")&amp;"','"&amp;IF('Locations-Stops'!N786&lt;&gt;"";'Locations-Stops'!N786;"")&amp;"', CURRENT_TIMESTAMP);"</v>
      </c>
    </row>
    <row r="785" spans="3:6" x14ac:dyDescent="0.25">
      <c r="C785" s="16">
        <v>787</v>
      </c>
      <c r="D785" s="16" t="s">
        <v>17780</v>
      </c>
      <c r="E785" s="16" t="s">
        <v>4333</v>
      </c>
      <c r="F785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787;"'";"\'")&amp;"',"&amp;IF('Locations-Stops'!D787&lt;&gt;"";LEFT('Locations-Stops'!D787;2)&amp;"."&amp;RIGHT('Locations-Stops'!D787;LEN('Locations-Stops'!D787)-2);"0")&amp;","&amp;IF('Locations-Stops'!E787&lt;&gt;"";LEFT('Locations-Stops'!E787;1)&amp;"."&amp;RIGHT('Locations-Stops'!E787;LEN('Locations-Stops'!E787)-1);"0")&amp;","&amp;IF('Locations-Stops'!G787&lt;&gt;"";VLOOKUP('Locations-Stops'!G787;Regions!A2:B300;2;FALSE);"0")&amp;","&amp;IF('Locations-Stops'!H787&lt;&gt;"";VLOOKUP('Locations-Stops'!H787;Regions!C2:D300;2;FALSE);"0")&amp;","&amp;IF('Locations-Stops'!I787&lt;&gt;"";VLOOKUP('Locations-Stops'!I787;Regions!F2:G300;2;FALSE);"0")&amp;","&amp;IF('Locations-Stops'!J787&lt;&gt;"";VLOOKUP('Locations-Stops'!J787;Regions!I2:J300;2;FALSE);"0")&amp;",'"&amp;IF('Locations-Stops'!K787&lt;&gt;"";SUBSTITUTE('Locations-Stops'!K787;"'";"\'");"")&amp;"','"&amp;IF('Locations-Stops'!L787&lt;&gt;"";'Locations-Stops'!L787;"")&amp;"','"&amp;IF('Locations-Stops'!M787&lt;&gt;"";'Locations-Stops'!M787;"")&amp;"','"&amp;IF('Locations-Stops'!N787&lt;&gt;"";'Locations-Stops'!N787;"")&amp;"', CURRENT_TIMESTAMP);"</v>
      </c>
    </row>
    <row r="786" spans="3:6" x14ac:dyDescent="0.25">
      <c r="C786" s="16">
        <v>788</v>
      </c>
      <c r="D786" s="16" t="s">
        <v>17780</v>
      </c>
      <c r="E786" s="16" t="s">
        <v>4333</v>
      </c>
      <c r="F786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788;"'";"\'")&amp;"',"&amp;IF('Locations-Stops'!D788&lt;&gt;"";LEFT('Locations-Stops'!D788;2)&amp;"."&amp;RIGHT('Locations-Stops'!D788;LEN('Locations-Stops'!D788)-2);"0")&amp;","&amp;IF('Locations-Stops'!E788&lt;&gt;"";LEFT('Locations-Stops'!E788;1)&amp;"."&amp;RIGHT('Locations-Stops'!E788;LEN('Locations-Stops'!E788)-1);"0")&amp;","&amp;IF('Locations-Stops'!G788&lt;&gt;"";VLOOKUP('Locations-Stops'!G788;Regions!A2:B300;2;FALSE);"0")&amp;","&amp;IF('Locations-Stops'!H788&lt;&gt;"";VLOOKUP('Locations-Stops'!H788;Regions!C2:D300;2;FALSE);"0")&amp;","&amp;IF('Locations-Stops'!I788&lt;&gt;"";VLOOKUP('Locations-Stops'!I788;Regions!F2:G300;2;FALSE);"0")&amp;","&amp;IF('Locations-Stops'!J788&lt;&gt;"";VLOOKUP('Locations-Stops'!J788;Regions!I2:J300;2;FALSE);"0")&amp;",'"&amp;IF('Locations-Stops'!K788&lt;&gt;"";SUBSTITUTE('Locations-Stops'!K788;"'";"\'");"")&amp;"','"&amp;IF('Locations-Stops'!L788&lt;&gt;"";'Locations-Stops'!L788;"")&amp;"','"&amp;IF('Locations-Stops'!M788&lt;&gt;"";'Locations-Stops'!M788;"")&amp;"','"&amp;IF('Locations-Stops'!N788&lt;&gt;"";'Locations-Stops'!N788;"")&amp;"', CURRENT_TIMESTAMP);"</v>
      </c>
    </row>
    <row r="787" spans="3:6" x14ac:dyDescent="0.25">
      <c r="C787" s="16">
        <v>789</v>
      </c>
      <c r="D787" s="16" t="s">
        <v>17780</v>
      </c>
      <c r="E787" s="16" t="s">
        <v>4333</v>
      </c>
      <c r="F787" s="16" t="str">
        <f t="shared" si="12"/>
        <v>"INSERT INTO `locations` (`id`, `name`, `latitude`, `longitude`, `province`, `region_1`, `region_2`, `region_3`, `street`, `number`, `postal`, `img`, `last_modified`) VALUES (NULL,'"&amp;SUBSTITUTE('Locations-Stops'!F789;"'";"\'")&amp;"',"&amp;IF('Locations-Stops'!D789&lt;&gt;"";LEFT('Locations-Stops'!D789;2)&amp;"."&amp;RIGHT('Locations-Stops'!D789;LEN('Locations-Stops'!D789)-2);"0")&amp;","&amp;IF('Locations-Stops'!E789&lt;&gt;"";LEFT('Locations-Stops'!E789;1)&amp;"."&amp;RIGHT('Locations-Stops'!E789;LEN('Locations-Stops'!E789)-1);"0")&amp;","&amp;IF('Locations-Stops'!G789&lt;&gt;"";VLOOKUP('Locations-Stops'!G789;Regions!A2:B300;2;FALSE);"0")&amp;","&amp;IF('Locations-Stops'!H789&lt;&gt;"";VLOOKUP('Locations-Stops'!H789;Regions!C2:D300;2;FALSE);"0")&amp;","&amp;IF('Locations-Stops'!I789&lt;&gt;"";VLOOKUP('Locations-Stops'!I789;Regions!F2:G300;2;FALSE);"0")&amp;","&amp;IF('Locations-Stops'!J789&lt;&gt;"";VLOOKUP('Locations-Stops'!J789;Regions!I2:J300;2;FALSE);"0")&amp;",'"&amp;IF('Locations-Stops'!K789&lt;&gt;"";SUBSTITUTE('Locations-Stops'!K789;"'";"\'");"")&amp;"','"&amp;IF('Locations-Stops'!L789&lt;&gt;"";'Locations-Stops'!L789;"")&amp;"','"&amp;IF('Locations-Stops'!M789&lt;&gt;"";'Locations-Stops'!M789;"")&amp;"','"&amp;IF('Locations-Stops'!N789&lt;&gt;"";'Locations-Stops'!N789;"")&amp;"', CURRENT_TIMESTAMP);"</v>
      </c>
    </row>
    <row r="788" spans="3:6" x14ac:dyDescent="0.25">
      <c r="C788" s="16">
        <v>790</v>
      </c>
      <c r="D788" s="16" t="s">
        <v>17780</v>
      </c>
      <c r="E788" s="16" t="s">
        <v>4333</v>
      </c>
      <c r="F788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790;"'";"\'")&amp;"',"&amp;IF('Locations-Stops'!D790&lt;&gt;"";LEFT('Locations-Stops'!D790;2)&amp;"."&amp;RIGHT('Locations-Stops'!D790;LEN('Locations-Stops'!D790)-2);"0")&amp;","&amp;IF('Locations-Stops'!E790&lt;&gt;"";LEFT('Locations-Stops'!E790;1)&amp;"."&amp;RIGHT('Locations-Stops'!E790;LEN('Locations-Stops'!E790)-1);"0")&amp;","&amp;IF('Locations-Stops'!G790&lt;&gt;"";VLOOKUP('Locations-Stops'!G790;Regions!A2:B300;2;FALSE);"0")&amp;","&amp;IF('Locations-Stops'!H790&lt;&gt;"";VLOOKUP('Locations-Stops'!H790;Regions!C2:D300;2;FALSE);"0")&amp;","&amp;IF('Locations-Stops'!I790&lt;&gt;"";VLOOKUP('Locations-Stops'!I790;Regions!F2:G300;2;FALSE);"0")&amp;","&amp;IF('Locations-Stops'!J790&lt;&gt;"";VLOOKUP('Locations-Stops'!J790;Regions!I2:J300;2;FALSE);"0")&amp;",'"&amp;IF('Locations-Stops'!K790&lt;&gt;"";SUBSTITUTE('Locations-Stops'!K790;"'";"\'");"")&amp;"','"&amp;IF('Locations-Stops'!L790&lt;&gt;"";'Locations-Stops'!L790;"")&amp;"','"&amp;IF('Locations-Stops'!M790&lt;&gt;"";'Locations-Stops'!M790;"")&amp;"','"&amp;IF('Locations-Stops'!N790&lt;&gt;"";'Locations-Stops'!N790;"")&amp;"', CURRENT_TIMESTAMP);"</v>
      </c>
    </row>
    <row r="789" spans="3:6" x14ac:dyDescent="0.25">
      <c r="C789" s="16">
        <v>791</v>
      </c>
      <c r="D789" s="16" t="s">
        <v>17780</v>
      </c>
      <c r="E789" s="16" t="s">
        <v>4333</v>
      </c>
      <c r="F789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791;"'";"\'")&amp;"',"&amp;IF('Locations-Stops'!D791&lt;&gt;"";LEFT('Locations-Stops'!D791;2)&amp;"."&amp;RIGHT('Locations-Stops'!D791;LEN('Locations-Stops'!D791)-2);"0")&amp;","&amp;IF('Locations-Stops'!E791&lt;&gt;"";LEFT('Locations-Stops'!E791;1)&amp;"."&amp;RIGHT('Locations-Stops'!E791;LEN('Locations-Stops'!E791)-1);"0")&amp;","&amp;IF('Locations-Stops'!G791&lt;&gt;"";VLOOKUP('Locations-Stops'!G791;Regions!A2:B300;2;FALSE);"0")&amp;","&amp;IF('Locations-Stops'!H791&lt;&gt;"";VLOOKUP('Locations-Stops'!H791;Regions!C2:D300;2;FALSE);"0")&amp;","&amp;IF('Locations-Stops'!I791&lt;&gt;"";VLOOKUP('Locations-Stops'!I791;Regions!F2:G300;2;FALSE);"0")&amp;","&amp;IF('Locations-Stops'!J791&lt;&gt;"";VLOOKUP('Locations-Stops'!J791;Regions!I2:J300;2;FALSE);"0")&amp;",'"&amp;IF('Locations-Stops'!K791&lt;&gt;"";SUBSTITUTE('Locations-Stops'!K791;"'";"\'");"")&amp;"','"&amp;IF('Locations-Stops'!L791&lt;&gt;"";'Locations-Stops'!L791;"")&amp;"','"&amp;IF('Locations-Stops'!M791&lt;&gt;"";'Locations-Stops'!M791;"")&amp;"','"&amp;IF('Locations-Stops'!N791&lt;&gt;"";'Locations-Stops'!N791;"")&amp;"', CURRENT_TIMESTAMP);"</v>
      </c>
    </row>
    <row r="790" spans="3:6" x14ac:dyDescent="0.25">
      <c r="C790" s="16">
        <v>792</v>
      </c>
      <c r="D790" s="16" t="s">
        <v>17780</v>
      </c>
      <c r="E790" s="16" t="s">
        <v>4333</v>
      </c>
      <c r="F790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792;"'";"\'")&amp;"',"&amp;IF('Locations-Stops'!D792&lt;&gt;"";LEFT('Locations-Stops'!D792;2)&amp;"."&amp;RIGHT('Locations-Stops'!D792;LEN('Locations-Stops'!D792)-2);"0")&amp;","&amp;IF('Locations-Stops'!E792&lt;&gt;"";LEFT('Locations-Stops'!E792;1)&amp;"."&amp;RIGHT('Locations-Stops'!E792;LEN('Locations-Stops'!E792)-1);"0")&amp;","&amp;IF('Locations-Stops'!G792&lt;&gt;"";VLOOKUP('Locations-Stops'!G792;Regions!A2:B300;2;FALSE);"0")&amp;","&amp;IF('Locations-Stops'!H792&lt;&gt;"";VLOOKUP('Locations-Stops'!H792;Regions!C2:D300;2;FALSE);"0")&amp;","&amp;IF('Locations-Stops'!I792&lt;&gt;"";VLOOKUP('Locations-Stops'!I792;Regions!F2:G300;2;FALSE);"0")&amp;","&amp;IF('Locations-Stops'!J792&lt;&gt;"";VLOOKUP('Locations-Stops'!J792;Regions!I2:J300;2;FALSE);"0")&amp;",'"&amp;IF('Locations-Stops'!K792&lt;&gt;"";SUBSTITUTE('Locations-Stops'!K792;"'";"\'");"")&amp;"','"&amp;IF('Locations-Stops'!L792&lt;&gt;"";'Locations-Stops'!L792;"")&amp;"','"&amp;IF('Locations-Stops'!M792&lt;&gt;"";'Locations-Stops'!M792;"")&amp;"','"&amp;IF('Locations-Stops'!N792&lt;&gt;"";'Locations-Stops'!N792;"")&amp;"', CURRENT_TIMESTAMP);"</v>
      </c>
    </row>
    <row r="791" spans="3:6" x14ac:dyDescent="0.25">
      <c r="C791" s="16">
        <v>793</v>
      </c>
      <c r="D791" s="16" t="s">
        <v>17780</v>
      </c>
      <c r="E791" s="16" t="s">
        <v>4333</v>
      </c>
      <c r="F791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793;"'";"\'")&amp;"',"&amp;IF('Locations-Stops'!D793&lt;&gt;"";LEFT('Locations-Stops'!D793;2)&amp;"."&amp;RIGHT('Locations-Stops'!D793;LEN('Locations-Stops'!D793)-2);"0")&amp;","&amp;IF('Locations-Stops'!E793&lt;&gt;"";LEFT('Locations-Stops'!E793;1)&amp;"."&amp;RIGHT('Locations-Stops'!E793;LEN('Locations-Stops'!E793)-1);"0")&amp;","&amp;IF('Locations-Stops'!G793&lt;&gt;"";VLOOKUP('Locations-Stops'!G793;Regions!A2:B300;2;FALSE);"0")&amp;","&amp;IF('Locations-Stops'!H793&lt;&gt;"";VLOOKUP('Locations-Stops'!H793;Regions!C2:D300;2;FALSE);"0")&amp;","&amp;IF('Locations-Stops'!I793&lt;&gt;"";VLOOKUP('Locations-Stops'!I793;Regions!F2:G300;2;FALSE);"0")&amp;","&amp;IF('Locations-Stops'!J793&lt;&gt;"";VLOOKUP('Locations-Stops'!J793;Regions!I2:J300;2;FALSE);"0")&amp;",'"&amp;IF('Locations-Stops'!K793&lt;&gt;"";SUBSTITUTE('Locations-Stops'!K793;"'";"\'");"")&amp;"','"&amp;IF('Locations-Stops'!L793&lt;&gt;"";'Locations-Stops'!L793;"")&amp;"','"&amp;IF('Locations-Stops'!M793&lt;&gt;"";'Locations-Stops'!M793;"")&amp;"','"&amp;IF('Locations-Stops'!N793&lt;&gt;"";'Locations-Stops'!N793;"")&amp;"', CURRENT_TIMESTAMP);"</v>
      </c>
    </row>
    <row r="792" spans="3:6" x14ac:dyDescent="0.25">
      <c r="C792" s="16">
        <v>794</v>
      </c>
      <c r="D792" s="16" t="s">
        <v>17780</v>
      </c>
      <c r="E792" s="16" t="s">
        <v>4333</v>
      </c>
      <c r="F792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794;"'";"\'")&amp;"',"&amp;IF('Locations-Stops'!D794&lt;&gt;"";LEFT('Locations-Stops'!D794;2)&amp;"."&amp;RIGHT('Locations-Stops'!D794;LEN('Locations-Stops'!D794)-2);"0")&amp;","&amp;IF('Locations-Stops'!E794&lt;&gt;"";LEFT('Locations-Stops'!E794;1)&amp;"."&amp;RIGHT('Locations-Stops'!E794;LEN('Locations-Stops'!E794)-1);"0")&amp;","&amp;IF('Locations-Stops'!G794&lt;&gt;"";VLOOKUP('Locations-Stops'!G794;Regions!A2:B300;2;FALSE);"0")&amp;","&amp;IF('Locations-Stops'!H794&lt;&gt;"";VLOOKUP('Locations-Stops'!H794;Regions!C2:D300;2;FALSE);"0")&amp;","&amp;IF('Locations-Stops'!I794&lt;&gt;"";VLOOKUP('Locations-Stops'!I794;Regions!F2:G300;2;FALSE);"0")&amp;","&amp;IF('Locations-Stops'!J794&lt;&gt;"";VLOOKUP('Locations-Stops'!J794;Regions!I2:J300;2;FALSE);"0")&amp;",'"&amp;IF('Locations-Stops'!K794&lt;&gt;"";SUBSTITUTE('Locations-Stops'!K794;"'";"\'");"")&amp;"','"&amp;IF('Locations-Stops'!L794&lt;&gt;"";'Locations-Stops'!L794;"")&amp;"','"&amp;IF('Locations-Stops'!M794&lt;&gt;"";'Locations-Stops'!M794;"")&amp;"','"&amp;IF('Locations-Stops'!N794&lt;&gt;"";'Locations-Stops'!N794;"")&amp;"', CURRENT_TIMESTAMP);"</v>
      </c>
    </row>
    <row r="793" spans="3:6" x14ac:dyDescent="0.25">
      <c r="C793" s="16">
        <v>795</v>
      </c>
      <c r="D793" s="16" t="s">
        <v>17780</v>
      </c>
      <c r="E793" s="16" t="s">
        <v>4333</v>
      </c>
      <c r="F793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795;"'";"\'")&amp;"',"&amp;IF('Locations-Stops'!D795&lt;&gt;"";LEFT('Locations-Stops'!D795;2)&amp;"."&amp;RIGHT('Locations-Stops'!D795;LEN('Locations-Stops'!D795)-2);"0")&amp;","&amp;IF('Locations-Stops'!E795&lt;&gt;"";LEFT('Locations-Stops'!E795;1)&amp;"."&amp;RIGHT('Locations-Stops'!E795;LEN('Locations-Stops'!E795)-1);"0")&amp;","&amp;IF('Locations-Stops'!G795&lt;&gt;"";VLOOKUP('Locations-Stops'!G795;Regions!A2:B300;2;FALSE);"0")&amp;","&amp;IF('Locations-Stops'!H795&lt;&gt;"";VLOOKUP('Locations-Stops'!H795;Regions!C2:D300;2;FALSE);"0")&amp;","&amp;IF('Locations-Stops'!I795&lt;&gt;"";VLOOKUP('Locations-Stops'!I795;Regions!F2:G300;2;FALSE);"0")&amp;","&amp;IF('Locations-Stops'!J795&lt;&gt;"";VLOOKUP('Locations-Stops'!J795;Regions!I2:J300;2;FALSE);"0")&amp;",'"&amp;IF('Locations-Stops'!K795&lt;&gt;"";SUBSTITUTE('Locations-Stops'!K795;"'";"\'");"")&amp;"','"&amp;IF('Locations-Stops'!L795&lt;&gt;"";'Locations-Stops'!L795;"")&amp;"','"&amp;IF('Locations-Stops'!M795&lt;&gt;"";'Locations-Stops'!M795;"")&amp;"','"&amp;IF('Locations-Stops'!N795&lt;&gt;"";'Locations-Stops'!N795;"")&amp;"', CURRENT_TIMESTAMP);"</v>
      </c>
    </row>
    <row r="794" spans="3:6" x14ac:dyDescent="0.25">
      <c r="C794" s="16">
        <v>796</v>
      </c>
      <c r="D794" s="16" t="s">
        <v>17780</v>
      </c>
      <c r="E794" s="16" t="s">
        <v>4333</v>
      </c>
      <c r="F794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796;"'";"\'")&amp;"',"&amp;IF('Locations-Stops'!D796&lt;&gt;"";LEFT('Locations-Stops'!D796;2)&amp;"."&amp;RIGHT('Locations-Stops'!D796;LEN('Locations-Stops'!D796)-2);"0")&amp;","&amp;IF('Locations-Stops'!E796&lt;&gt;"";LEFT('Locations-Stops'!E796;1)&amp;"."&amp;RIGHT('Locations-Stops'!E796;LEN('Locations-Stops'!E796)-1);"0")&amp;","&amp;IF('Locations-Stops'!G796&lt;&gt;"";VLOOKUP('Locations-Stops'!G796;Regions!A2:B300;2;FALSE);"0")&amp;","&amp;IF('Locations-Stops'!H796&lt;&gt;"";VLOOKUP('Locations-Stops'!H796;Regions!C2:D300;2;FALSE);"0")&amp;","&amp;IF('Locations-Stops'!I796&lt;&gt;"";VLOOKUP('Locations-Stops'!I796;Regions!F2:G300;2;FALSE);"0")&amp;","&amp;IF('Locations-Stops'!J796&lt;&gt;"";VLOOKUP('Locations-Stops'!J796;Regions!I2:J300;2;FALSE);"0")&amp;",'"&amp;IF('Locations-Stops'!K796&lt;&gt;"";SUBSTITUTE('Locations-Stops'!K796;"'";"\'");"")&amp;"','"&amp;IF('Locations-Stops'!L796&lt;&gt;"";'Locations-Stops'!L796;"")&amp;"','"&amp;IF('Locations-Stops'!M796&lt;&gt;"";'Locations-Stops'!M796;"")&amp;"','"&amp;IF('Locations-Stops'!N796&lt;&gt;"";'Locations-Stops'!N796;"")&amp;"', CURRENT_TIMESTAMP);"</v>
      </c>
    </row>
    <row r="795" spans="3:6" x14ac:dyDescent="0.25">
      <c r="C795" s="16">
        <v>797</v>
      </c>
      <c r="D795" s="16" t="s">
        <v>17780</v>
      </c>
      <c r="E795" s="16" t="s">
        <v>4333</v>
      </c>
      <c r="F795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797;"'";"\'")&amp;"',"&amp;IF('Locations-Stops'!D797&lt;&gt;"";LEFT('Locations-Stops'!D797;2)&amp;"."&amp;RIGHT('Locations-Stops'!D797;LEN('Locations-Stops'!D797)-2);"0")&amp;","&amp;IF('Locations-Stops'!E797&lt;&gt;"";LEFT('Locations-Stops'!E797;1)&amp;"."&amp;RIGHT('Locations-Stops'!E797;LEN('Locations-Stops'!E797)-1);"0")&amp;","&amp;IF('Locations-Stops'!G797&lt;&gt;"";VLOOKUP('Locations-Stops'!G797;Regions!A2:B300;2;FALSE);"0")&amp;","&amp;IF('Locations-Stops'!H797&lt;&gt;"";VLOOKUP('Locations-Stops'!H797;Regions!C2:D300;2;FALSE);"0")&amp;","&amp;IF('Locations-Stops'!I797&lt;&gt;"";VLOOKUP('Locations-Stops'!I797;Regions!F2:G300;2;FALSE);"0")&amp;","&amp;IF('Locations-Stops'!J797&lt;&gt;"";VLOOKUP('Locations-Stops'!J797;Regions!I2:J300;2;FALSE);"0")&amp;",'"&amp;IF('Locations-Stops'!K797&lt;&gt;"";SUBSTITUTE('Locations-Stops'!K797;"'";"\'");"")&amp;"','"&amp;IF('Locations-Stops'!L797&lt;&gt;"";'Locations-Stops'!L797;"")&amp;"','"&amp;IF('Locations-Stops'!M797&lt;&gt;"";'Locations-Stops'!M797;"")&amp;"','"&amp;IF('Locations-Stops'!N797&lt;&gt;"";'Locations-Stops'!N797;"")&amp;"', CURRENT_TIMESTAMP);"</v>
      </c>
    </row>
    <row r="796" spans="3:6" x14ac:dyDescent="0.25">
      <c r="C796" s="16">
        <v>798</v>
      </c>
      <c r="D796" s="16" t="s">
        <v>17780</v>
      </c>
      <c r="E796" s="16" t="s">
        <v>4333</v>
      </c>
      <c r="F796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798;"'";"\'")&amp;"',"&amp;IF('Locations-Stops'!D798&lt;&gt;"";LEFT('Locations-Stops'!D798;2)&amp;"."&amp;RIGHT('Locations-Stops'!D798;LEN('Locations-Stops'!D798)-2);"0")&amp;","&amp;IF('Locations-Stops'!E798&lt;&gt;"";LEFT('Locations-Stops'!E798;1)&amp;"."&amp;RIGHT('Locations-Stops'!E798;LEN('Locations-Stops'!E798)-1);"0")&amp;","&amp;IF('Locations-Stops'!G798&lt;&gt;"";VLOOKUP('Locations-Stops'!G798;Regions!A2:B300;2;FALSE);"0")&amp;","&amp;IF('Locations-Stops'!H798&lt;&gt;"";VLOOKUP('Locations-Stops'!H798;Regions!C2:D300;2;FALSE);"0")&amp;","&amp;IF('Locations-Stops'!I798&lt;&gt;"";VLOOKUP('Locations-Stops'!I798;Regions!F2:G300;2;FALSE);"0")&amp;","&amp;IF('Locations-Stops'!J798&lt;&gt;"";VLOOKUP('Locations-Stops'!J798;Regions!I2:J300;2;FALSE);"0")&amp;",'"&amp;IF('Locations-Stops'!K798&lt;&gt;"";SUBSTITUTE('Locations-Stops'!K798;"'";"\'");"")&amp;"','"&amp;IF('Locations-Stops'!L798&lt;&gt;"";'Locations-Stops'!L798;"")&amp;"','"&amp;IF('Locations-Stops'!M798&lt;&gt;"";'Locations-Stops'!M798;"")&amp;"','"&amp;IF('Locations-Stops'!N798&lt;&gt;"";'Locations-Stops'!N798;"")&amp;"', CURRENT_TIMESTAMP);"</v>
      </c>
    </row>
    <row r="797" spans="3:6" x14ac:dyDescent="0.25">
      <c r="C797" s="16">
        <v>799</v>
      </c>
      <c r="D797" s="16" t="s">
        <v>17780</v>
      </c>
      <c r="E797" s="16" t="s">
        <v>4333</v>
      </c>
      <c r="F797" s="16" t="str">
        <f t="shared" si="12"/>
        <v>"INSERT INTO `locations` (`id`, `name`, `latitude`, `longitude`, `province`, `region_1`, `region_2`, `region_3`, `street`, `number`, `postal`, `img`, `last_modified`) VALUES (NULL,'"&amp;SUBSTITUTE('Locations-Stops'!F799;"'";"\'")&amp;"',"&amp;IF('Locations-Stops'!D799&lt;&gt;"";LEFT('Locations-Stops'!D799;2)&amp;"."&amp;RIGHT('Locations-Stops'!D799;LEN('Locations-Stops'!D799)-2);"0")&amp;","&amp;IF('Locations-Stops'!E799&lt;&gt;"";LEFT('Locations-Stops'!E799;1)&amp;"."&amp;RIGHT('Locations-Stops'!E799;LEN('Locations-Stops'!E799)-1);"0")&amp;","&amp;IF('Locations-Stops'!G799&lt;&gt;"";VLOOKUP('Locations-Stops'!G799;Regions!A2:B300;2;FALSE);"0")&amp;","&amp;IF('Locations-Stops'!H799&lt;&gt;"";VLOOKUP('Locations-Stops'!H799;Regions!C2:D300;2;FALSE);"0")&amp;","&amp;IF('Locations-Stops'!I799&lt;&gt;"";VLOOKUP('Locations-Stops'!I799;Regions!F2:G300;2;FALSE);"0")&amp;","&amp;IF('Locations-Stops'!J799&lt;&gt;"";VLOOKUP('Locations-Stops'!J799;Regions!I2:J300;2;FALSE);"0")&amp;",'"&amp;IF('Locations-Stops'!K799&lt;&gt;"";SUBSTITUTE('Locations-Stops'!K799;"'";"\'");"")&amp;"','"&amp;IF('Locations-Stops'!L799&lt;&gt;"";'Locations-Stops'!L799;"")&amp;"','"&amp;IF('Locations-Stops'!M799&lt;&gt;"";'Locations-Stops'!M799;"")&amp;"','"&amp;IF('Locations-Stops'!N799&lt;&gt;"";'Locations-Stops'!N799;"")&amp;"', CURRENT_TIMESTAMP);"</v>
      </c>
    </row>
    <row r="798" spans="3:6" x14ac:dyDescent="0.25">
      <c r="C798" s="16">
        <v>800</v>
      </c>
      <c r="D798" s="16" t="s">
        <v>17780</v>
      </c>
      <c r="E798" s="16" t="s">
        <v>4333</v>
      </c>
      <c r="F798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800;"'";"\'")&amp;"',"&amp;IF('Locations-Stops'!D800&lt;&gt;"";LEFT('Locations-Stops'!D800;2)&amp;"."&amp;RIGHT('Locations-Stops'!D800;LEN('Locations-Stops'!D800)-2);"0")&amp;","&amp;IF('Locations-Stops'!E800&lt;&gt;"";LEFT('Locations-Stops'!E800;1)&amp;"."&amp;RIGHT('Locations-Stops'!E800;LEN('Locations-Stops'!E800)-1);"0")&amp;","&amp;IF('Locations-Stops'!G800&lt;&gt;"";VLOOKUP('Locations-Stops'!G800;Regions!A2:B300;2;FALSE);"0")&amp;","&amp;IF('Locations-Stops'!H800&lt;&gt;"";VLOOKUP('Locations-Stops'!H800;Regions!C2:D300;2;FALSE);"0")&amp;","&amp;IF('Locations-Stops'!I800&lt;&gt;"";VLOOKUP('Locations-Stops'!I800;Regions!F2:G300;2;FALSE);"0")&amp;","&amp;IF('Locations-Stops'!J800&lt;&gt;"";VLOOKUP('Locations-Stops'!J800;Regions!I2:J300;2;FALSE);"0")&amp;",'"&amp;IF('Locations-Stops'!K800&lt;&gt;"";SUBSTITUTE('Locations-Stops'!K800;"'";"\'");"")&amp;"','"&amp;IF('Locations-Stops'!L800&lt;&gt;"";'Locations-Stops'!L800;"")&amp;"','"&amp;IF('Locations-Stops'!M800&lt;&gt;"";'Locations-Stops'!M800;"")&amp;"','"&amp;IF('Locations-Stops'!N800&lt;&gt;"";'Locations-Stops'!N800;"")&amp;"', CURRENT_TIMESTAMP);"</v>
      </c>
    </row>
    <row r="799" spans="3:6" x14ac:dyDescent="0.25">
      <c r="C799" s="16">
        <v>801</v>
      </c>
      <c r="D799" s="16" t="s">
        <v>17780</v>
      </c>
      <c r="E799" s="16" t="s">
        <v>4333</v>
      </c>
      <c r="F799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801;"'";"\'")&amp;"',"&amp;IF('Locations-Stops'!D801&lt;&gt;"";LEFT('Locations-Stops'!D801;2)&amp;"."&amp;RIGHT('Locations-Stops'!D801;LEN('Locations-Stops'!D801)-2);"0")&amp;","&amp;IF('Locations-Stops'!E801&lt;&gt;"";LEFT('Locations-Stops'!E801;1)&amp;"."&amp;RIGHT('Locations-Stops'!E801;LEN('Locations-Stops'!E801)-1);"0")&amp;","&amp;IF('Locations-Stops'!G801&lt;&gt;"";VLOOKUP('Locations-Stops'!G801;Regions!A2:B300;2;FALSE);"0")&amp;","&amp;IF('Locations-Stops'!H801&lt;&gt;"";VLOOKUP('Locations-Stops'!H801;Regions!C2:D300;2;FALSE);"0")&amp;","&amp;IF('Locations-Stops'!I801&lt;&gt;"";VLOOKUP('Locations-Stops'!I801;Regions!F2:G300;2;FALSE);"0")&amp;","&amp;IF('Locations-Stops'!J801&lt;&gt;"";VLOOKUP('Locations-Stops'!J801;Regions!I2:J300;2;FALSE);"0")&amp;",'"&amp;IF('Locations-Stops'!K801&lt;&gt;"";SUBSTITUTE('Locations-Stops'!K801;"'";"\'");"")&amp;"','"&amp;IF('Locations-Stops'!L801&lt;&gt;"";'Locations-Stops'!L801;"")&amp;"','"&amp;IF('Locations-Stops'!M801&lt;&gt;"";'Locations-Stops'!M801;"")&amp;"','"&amp;IF('Locations-Stops'!N801&lt;&gt;"";'Locations-Stops'!N801;"")&amp;"', CURRENT_TIMESTAMP);"</v>
      </c>
    </row>
    <row r="800" spans="3:6" x14ac:dyDescent="0.25">
      <c r="C800" s="16">
        <v>802</v>
      </c>
      <c r="D800" s="16" t="s">
        <v>17780</v>
      </c>
      <c r="E800" s="16" t="s">
        <v>4333</v>
      </c>
      <c r="F800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802;"'";"\'")&amp;"',"&amp;IF('Locations-Stops'!D802&lt;&gt;"";LEFT('Locations-Stops'!D802;2)&amp;"."&amp;RIGHT('Locations-Stops'!D802;LEN('Locations-Stops'!D802)-2);"0")&amp;","&amp;IF('Locations-Stops'!E802&lt;&gt;"";LEFT('Locations-Stops'!E802;1)&amp;"."&amp;RIGHT('Locations-Stops'!E802;LEN('Locations-Stops'!E802)-1);"0")&amp;","&amp;IF('Locations-Stops'!G802&lt;&gt;"";VLOOKUP('Locations-Stops'!G802;Regions!A2:B300;2;FALSE);"0")&amp;","&amp;IF('Locations-Stops'!H802&lt;&gt;"";VLOOKUP('Locations-Stops'!H802;Regions!C2:D300;2;FALSE);"0")&amp;","&amp;IF('Locations-Stops'!I802&lt;&gt;"";VLOOKUP('Locations-Stops'!I802;Regions!F2:G300;2;FALSE);"0")&amp;","&amp;IF('Locations-Stops'!J802&lt;&gt;"";VLOOKUP('Locations-Stops'!J802;Regions!I2:J300;2;FALSE);"0")&amp;",'"&amp;IF('Locations-Stops'!K802&lt;&gt;"";SUBSTITUTE('Locations-Stops'!K802;"'";"\'");"")&amp;"','"&amp;IF('Locations-Stops'!L802&lt;&gt;"";'Locations-Stops'!L802;"")&amp;"','"&amp;IF('Locations-Stops'!M802&lt;&gt;"";'Locations-Stops'!M802;"")&amp;"','"&amp;IF('Locations-Stops'!N802&lt;&gt;"";'Locations-Stops'!N802;"")&amp;"', CURRENT_TIMESTAMP);"</v>
      </c>
    </row>
    <row r="801" spans="3:6" x14ac:dyDescent="0.25">
      <c r="C801" s="16">
        <v>803</v>
      </c>
      <c r="D801" s="16" t="s">
        <v>17780</v>
      </c>
      <c r="E801" s="16" t="s">
        <v>4333</v>
      </c>
      <c r="F801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803;"'";"\'")&amp;"',"&amp;IF('Locations-Stops'!D803&lt;&gt;"";LEFT('Locations-Stops'!D803;2)&amp;"."&amp;RIGHT('Locations-Stops'!D803;LEN('Locations-Stops'!D803)-2);"0")&amp;","&amp;IF('Locations-Stops'!E803&lt;&gt;"";LEFT('Locations-Stops'!E803;1)&amp;"."&amp;RIGHT('Locations-Stops'!E803;LEN('Locations-Stops'!E803)-1);"0")&amp;","&amp;IF('Locations-Stops'!G803&lt;&gt;"";VLOOKUP('Locations-Stops'!G803;Regions!A2:B300;2;FALSE);"0")&amp;","&amp;IF('Locations-Stops'!H803&lt;&gt;"";VLOOKUP('Locations-Stops'!H803;Regions!C2:D300;2;FALSE);"0")&amp;","&amp;IF('Locations-Stops'!I803&lt;&gt;"";VLOOKUP('Locations-Stops'!I803;Regions!F2:G300;2;FALSE);"0")&amp;","&amp;IF('Locations-Stops'!J803&lt;&gt;"";VLOOKUP('Locations-Stops'!J803;Regions!I2:J300;2;FALSE);"0")&amp;",'"&amp;IF('Locations-Stops'!K803&lt;&gt;"";SUBSTITUTE('Locations-Stops'!K803;"'";"\'");"")&amp;"','"&amp;IF('Locations-Stops'!L803&lt;&gt;"";'Locations-Stops'!L803;"")&amp;"','"&amp;IF('Locations-Stops'!M803&lt;&gt;"";'Locations-Stops'!M803;"")&amp;"','"&amp;IF('Locations-Stops'!N803&lt;&gt;"";'Locations-Stops'!N803;"")&amp;"', CURRENT_TIMESTAMP);"</v>
      </c>
    </row>
    <row r="802" spans="3:6" x14ac:dyDescent="0.25">
      <c r="C802" s="16">
        <v>804</v>
      </c>
      <c r="D802" s="16" t="s">
        <v>17780</v>
      </c>
      <c r="E802" s="16" t="s">
        <v>4333</v>
      </c>
      <c r="F802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804;"'";"\'")&amp;"',"&amp;IF('Locations-Stops'!D804&lt;&gt;"";LEFT('Locations-Stops'!D804;2)&amp;"."&amp;RIGHT('Locations-Stops'!D804;LEN('Locations-Stops'!D804)-2);"0")&amp;","&amp;IF('Locations-Stops'!E804&lt;&gt;"";LEFT('Locations-Stops'!E804;1)&amp;"."&amp;RIGHT('Locations-Stops'!E804;LEN('Locations-Stops'!E804)-1);"0")&amp;","&amp;IF('Locations-Stops'!G804&lt;&gt;"";VLOOKUP('Locations-Stops'!G804;Regions!A2:B300;2;FALSE);"0")&amp;","&amp;IF('Locations-Stops'!H804&lt;&gt;"";VLOOKUP('Locations-Stops'!H804;Regions!C2:D300;2;FALSE);"0")&amp;","&amp;IF('Locations-Stops'!I804&lt;&gt;"";VLOOKUP('Locations-Stops'!I804;Regions!F2:G300;2;FALSE);"0")&amp;","&amp;IF('Locations-Stops'!J804&lt;&gt;"";VLOOKUP('Locations-Stops'!J804;Regions!I2:J300;2;FALSE);"0")&amp;",'"&amp;IF('Locations-Stops'!K804&lt;&gt;"";SUBSTITUTE('Locations-Stops'!K804;"'";"\'");"")&amp;"','"&amp;IF('Locations-Stops'!L804&lt;&gt;"";'Locations-Stops'!L804;"")&amp;"','"&amp;IF('Locations-Stops'!M804&lt;&gt;"";'Locations-Stops'!M804;"")&amp;"','"&amp;IF('Locations-Stops'!N804&lt;&gt;"";'Locations-Stops'!N804;"")&amp;"', CURRENT_TIMESTAMP);"</v>
      </c>
    </row>
    <row r="803" spans="3:6" x14ac:dyDescent="0.25">
      <c r="C803" s="16">
        <v>805</v>
      </c>
      <c r="D803" s="16" t="s">
        <v>17780</v>
      </c>
      <c r="E803" s="16" t="s">
        <v>4333</v>
      </c>
      <c r="F803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805;"'";"\'")&amp;"',"&amp;IF('Locations-Stops'!D805&lt;&gt;"";LEFT('Locations-Stops'!D805;2)&amp;"."&amp;RIGHT('Locations-Stops'!D805;LEN('Locations-Stops'!D805)-2);"0")&amp;","&amp;IF('Locations-Stops'!E805&lt;&gt;"";LEFT('Locations-Stops'!E805;1)&amp;"."&amp;RIGHT('Locations-Stops'!E805;LEN('Locations-Stops'!E805)-1);"0")&amp;","&amp;IF('Locations-Stops'!G805&lt;&gt;"";VLOOKUP('Locations-Stops'!G805;Regions!A2:B300;2;FALSE);"0")&amp;","&amp;IF('Locations-Stops'!H805&lt;&gt;"";VLOOKUP('Locations-Stops'!H805;Regions!C2:D300;2;FALSE);"0")&amp;","&amp;IF('Locations-Stops'!I805&lt;&gt;"";VLOOKUP('Locations-Stops'!I805;Regions!F2:G300;2;FALSE);"0")&amp;","&amp;IF('Locations-Stops'!J805&lt;&gt;"";VLOOKUP('Locations-Stops'!J805;Regions!I2:J300;2;FALSE);"0")&amp;",'"&amp;IF('Locations-Stops'!K805&lt;&gt;"";SUBSTITUTE('Locations-Stops'!K805;"'";"\'");"")&amp;"','"&amp;IF('Locations-Stops'!L805&lt;&gt;"";'Locations-Stops'!L805;"")&amp;"','"&amp;IF('Locations-Stops'!M805&lt;&gt;"";'Locations-Stops'!M805;"")&amp;"','"&amp;IF('Locations-Stops'!N805&lt;&gt;"";'Locations-Stops'!N805;"")&amp;"', CURRENT_TIMESTAMP);"</v>
      </c>
    </row>
    <row r="804" spans="3:6" x14ac:dyDescent="0.25">
      <c r="C804" s="16">
        <v>806</v>
      </c>
      <c r="D804" s="16" t="s">
        <v>17780</v>
      </c>
      <c r="E804" s="16" t="s">
        <v>4333</v>
      </c>
      <c r="F804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806;"'";"\'")&amp;"',"&amp;IF('Locations-Stops'!D806&lt;&gt;"";LEFT('Locations-Stops'!D806;2)&amp;"."&amp;RIGHT('Locations-Stops'!D806;LEN('Locations-Stops'!D806)-2);"0")&amp;","&amp;IF('Locations-Stops'!E806&lt;&gt;"";LEFT('Locations-Stops'!E806;1)&amp;"."&amp;RIGHT('Locations-Stops'!E806;LEN('Locations-Stops'!E806)-1);"0")&amp;","&amp;IF('Locations-Stops'!G806&lt;&gt;"";VLOOKUP('Locations-Stops'!G806;Regions!A2:B300;2;FALSE);"0")&amp;","&amp;IF('Locations-Stops'!H806&lt;&gt;"";VLOOKUP('Locations-Stops'!H806;Regions!C2:D300;2;FALSE);"0")&amp;","&amp;IF('Locations-Stops'!I806&lt;&gt;"";VLOOKUP('Locations-Stops'!I806;Regions!F2:G300;2;FALSE);"0")&amp;","&amp;IF('Locations-Stops'!J806&lt;&gt;"";VLOOKUP('Locations-Stops'!J806;Regions!I2:J300;2;FALSE);"0")&amp;",'"&amp;IF('Locations-Stops'!K806&lt;&gt;"";SUBSTITUTE('Locations-Stops'!K806;"'";"\'");"")&amp;"','"&amp;IF('Locations-Stops'!L806&lt;&gt;"";'Locations-Stops'!L806;"")&amp;"','"&amp;IF('Locations-Stops'!M806&lt;&gt;"";'Locations-Stops'!M806;"")&amp;"','"&amp;IF('Locations-Stops'!N806&lt;&gt;"";'Locations-Stops'!N806;"")&amp;"', CURRENT_TIMESTAMP);"</v>
      </c>
    </row>
    <row r="805" spans="3:6" x14ac:dyDescent="0.25">
      <c r="C805" s="16">
        <v>807</v>
      </c>
      <c r="D805" s="16" t="s">
        <v>17780</v>
      </c>
      <c r="E805" s="16" t="s">
        <v>4333</v>
      </c>
      <c r="F805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807;"'";"\'")&amp;"',"&amp;IF('Locations-Stops'!D807&lt;&gt;"";LEFT('Locations-Stops'!D807;2)&amp;"."&amp;RIGHT('Locations-Stops'!D807;LEN('Locations-Stops'!D807)-2);"0")&amp;","&amp;IF('Locations-Stops'!E807&lt;&gt;"";LEFT('Locations-Stops'!E807;1)&amp;"."&amp;RIGHT('Locations-Stops'!E807;LEN('Locations-Stops'!E807)-1);"0")&amp;","&amp;IF('Locations-Stops'!G807&lt;&gt;"";VLOOKUP('Locations-Stops'!G807;Regions!A2:B300;2;FALSE);"0")&amp;","&amp;IF('Locations-Stops'!H807&lt;&gt;"";VLOOKUP('Locations-Stops'!H807;Regions!C2:D300;2;FALSE);"0")&amp;","&amp;IF('Locations-Stops'!I807&lt;&gt;"";VLOOKUP('Locations-Stops'!I807;Regions!F2:G300;2;FALSE);"0")&amp;","&amp;IF('Locations-Stops'!J807&lt;&gt;"";VLOOKUP('Locations-Stops'!J807;Regions!I2:J300;2;FALSE);"0")&amp;",'"&amp;IF('Locations-Stops'!K807&lt;&gt;"";SUBSTITUTE('Locations-Stops'!K807;"'";"\'");"")&amp;"','"&amp;IF('Locations-Stops'!L807&lt;&gt;"";'Locations-Stops'!L807;"")&amp;"','"&amp;IF('Locations-Stops'!M807&lt;&gt;"";'Locations-Stops'!M807;"")&amp;"','"&amp;IF('Locations-Stops'!N807&lt;&gt;"";'Locations-Stops'!N807;"")&amp;"', CURRENT_TIMESTAMP);"</v>
      </c>
    </row>
    <row r="806" spans="3:6" x14ac:dyDescent="0.25">
      <c r="C806" s="16">
        <v>808</v>
      </c>
      <c r="D806" s="16" t="s">
        <v>17780</v>
      </c>
      <c r="E806" s="16" t="s">
        <v>4333</v>
      </c>
      <c r="F806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808;"'";"\'")&amp;"',"&amp;IF('Locations-Stops'!D808&lt;&gt;"";LEFT('Locations-Stops'!D808;2)&amp;"."&amp;RIGHT('Locations-Stops'!D808;LEN('Locations-Stops'!D808)-2);"0")&amp;","&amp;IF('Locations-Stops'!E808&lt;&gt;"";LEFT('Locations-Stops'!E808;1)&amp;"."&amp;RIGHT('Locations-Stops'!E808;LEN('Locations-Stops'!E808)-1);"0")&amp;","&amp;IF('Locations-Stops'!G808&lt;&gt;"";VLOOKUP('Locations-Stops'!G808;Regions!A2:B300;2;FALSE);"0")&amp;","&amp;IF('Locations-Stops'!H808&lt;&gt;"";VLOOKUP('Locations-Stops'!H808;Regions!C2:D300;2;FALSE);"0")&amp;","&amp;IF('Locations-Stops'!I808&lt;&gt;"";VLOOKUP('Locations-Stops'!I808;Regions!F2:G300;2;FALSE);"0")&amp;","&amp;IF('Locations-Stops'!J808&lt;&gt;"";VLOOKUP('Locations-Stops'!J808;Regions!I2:J300;2;FALSE);"0")&amp;",'"&amp;IF('Locations-Stops'!K808&lt;&gt;"";SUBSTITUTE('Locations-Stops'!K808;"'";"\'");"")&amp;"','"&amp;IF('Locations-Stops'!L808&lt;&gt;"";'Locations-Stops'!L808;"")&amp;"','"&amp;IF('Locations-Stops'!M808&lt;&gt;"";'Locations-Stops'!M808;"")&amp;"','"&amp;IF('Locations-Stops'!N808&lt;&gt;"";'Locations-Stops'!N808;"")&amp;"', CURRENT_TIMESTAMP);"</v>
      </c>
    </row>
    <row r="807" spans="3:6" x14ac:dyDescent="0.25">
      <c r="C807" s="16">
        <v>809</v>
      </c>
      <c r="D807" s="16" t="s">
        <v>17780</v>
      </c>
      <c r="E807" s="16" t="s">
        <v>4333</v>
      </c>
      <c r="F807" s="16" t="str">
        <f t="shared" si="12"/>
        <v>"INSERT INTO `locations` (`id`, `name`, `latitude`, `longitude`, `province`, `region_1`, `region_2`, `region_3`, `street`, `number`, `postal`, `img`, `last_modified`) VALUES (NULL,'"&amp;SUBSTITUTE('Locations-Stops'!F809;"'";"\'")&amp;"',"&amp;IF('Locations-Stops'!D809&lt;&gt;"";LEFT('Locations-Stops'!D809;2)&amp;"."&amp;RIGHT('Locations-Stops'!D809;LEN('Locations-Stops'!D809)-2);"0")&amp;","&amp;IF('Locations-Stops'!E809&lt;&gt;"";LEFT('Locations-Stops'!E809;1)&amp;"."&amp;RIGHT('Locations-Stops'!E809;LEN('Locations-Stops'!E809)-1);"0")&amp;","&amp;IF('Locations-Stops'!G809&lt;&gt;"";VLOOKUP('Locations-Stops'!G809;Regions!A2:B300;2;FALSE);"0")&amp;","&amp;IF('Locations-Stops'!H809&lt;&gt;"";VLOOKUP('Locations-Stops'!H809;Regions!C2:D300;2;FALSE);"0")&amp;","&amp;IF('Locations-Stops'!I809&lt;&gt;"";VLOOKUP('Locations-Stops'!I809;Regions!F2:G300;2;FALSE);"0")&amp;","&amp;IF('Locations-Stops'!J809&lt;&gt;"";VLOOKUP('Locations-Stops'!J809;Regions!I2:J300;2;FALSE);"0")&amp;",'"&amp;IF('Locations-Stops'!K809&lt;&gt;"";SUBSTITUTE('Locations-Stops'!K809;"'";"\'");"")&amp;"','"&amp;IF('Locations-Stops'!L809&lt;&gt;"";'Locations-Stops'!L809;"")&amp;"','"&amp;IF('Locations-Stops'!M809&lt;&gt;"";'Locations-Stops'!M809;"")&amp;"','"&amp;IF('Locations-Stops'!N809&lt;&gt;"";'Locations-Stops'!N809;"")&amp;"', CURRENT_TIMESTAMP);"</v>
      </c>
    </row>
    <row r="808" spans="3:6" x14ac:dyDescent="0.25">
      <c r="C808" s="16">
        <v>810</v>
      </c>
      <c r="D808" s="16" t="s">
        <v>17780</v>
      </c>
      <c r="E808" s="16" t="s">
        <v>4333</v>
      </c>
      <c r="F808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810;"'";"\'")&amp;"',"&amp;IF('Locations-Stops'!D810&lt;&gt;"";LEFT('Locations-Stops'!D810;2)&amp;"."&amp;RIGHT('Locations-Stops'!D810;LEN('Locations-Stops'!D810)-2);"0")&amp;","&amp;IF('Locations-Stops'!E810&lt;&gt;"";LEFT('Locations-Stops'!E810;1)&amp;"."&amp;RIGHT('Locations-Stops'!E810;LEN('Locations-Stops'!E810)-1);"0")&amp;","&amp;IF('Locations-Stops'!G810&lt;&gt;"";VLOOKUP('Locations-Stops'!G810;Regions!A2:B300;2;FALSE);"0")&amp;","&amp;IF('Locations-Stops'!H810&lt;&gt;"";VLOOKUP('Locations-Stops'!H810;Regions!C2:D300;2;FALSE);"0")&amp;","&amp;IF('Locations-Stops'!I810&lt;&gt;"";VLOOKUP('Locations-Stops'!I810;Regions!F2:G300;2;FALSE);"0")&amp;","&amp;IF('Locations-Stops'!J810&lt;&gt;"";VLOOKUP('Locations-Stops'!J810;Regions!I2:J300;2;FALSE);"0")&amp;",'"&amp;IF('Locations-Stops'!K810&lt;&gt;"";SUBSTITUTE('Locations-Stops'!K810;"'";"\'");"")&amp;"','"&amp;IF('Locations-Stops'!L810&lt;&gt;"";'Locations-Stops'!L810;"")&amp;"','"&amp;IF('Locations-Stops'!M810&lt;&gt;"";'Locations-Stops'!M810;"")&amp;"','"&amp;IF('Locations-Stops'!N810&lt;&gt;"";'Locations-Stops'!N810;"")&amp;"', CURRENT_TIMESTAMP);"</v>
      </c>
    </row>
    <row r="809" spans="3:6" x14ac:dyDescent="0.25">
      <c r="C809" s="16">
        <v>811</v>
      </c>
      <c r="D809" s="16" t="s">
        <v>17780</v>
      </c>
      <c r="E809" s="16" t="s">
        <v>4333</v>
      </c>
      <c r="F809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811;"'";"\'")&amp;"',"&amp;IF('Locations-Stops'!D811&lt;&gt;"";LEFT('Locations-Stops'!D811;2)&amp;"."&amp;RIGHT('Locations-Stops'!D811;LEN('Locations-Stops'!D811)-2);"0")&amp;","&amp;IF('Locations-Stops'!E811&lt;&gt;"";LEFT('Locations-Stops'!E811;1)&amp;"."&amp;RIGHT('Locations-Stops'!E811;LEN('Locations-Stops'!E811)-1);"0")&amp;","&amp;IF('Locations-Stops'!G811&lt;&gt;"";VLOOKUP('Locations-Stops'!G811;Regions!A2:B300;2;FALSE);"0")&amp;","&amp;IF('Locations-Stops'!H811&lt;&gt;"";VLOOKUP('Locations-Stops'!H811;Regions!C2:D300;2;FALSE);"0")&amp;","&amp;IF('Locations-Stops'!I811&lt;&gt;"";VLOOKUP('Locations-Stops'!I811;Regions!F2:G300;2;FALSE);"0")&amp;","&amp;IF('Locations-Stops'!J811&lt;&gt;"";VLOOKUP('Locations-Stops'!J811;Regions!I2:J300;2;FALSE);"0")&amp;",'"&amp;IF('Locations-Stops'!K811&lt;&gt;"";SUBSTITUTE('Locations-Stops'!K811;"'";"\'");"")&amp;"','"&amp;IF('Locations-Stops'!L811&lt;&gt;"";'Locations-Stops'!L811;"")&amp;"','"&amp;IF('Locations-Stops'!M811&lt;&gt;"";'Locations-Stops'!M811;"")&amp;"','"&amp;IF('Locations-Stops'!N811&lt;&gt;"";'Locations-Stops'!N811;"")&amp;"', CURRENT_TIMESTAMP);"</v>
      </c>
    </row>
    <row r="810" spans="3:6" x14ac:dyDescent="0.25">
      <c r="C810" s="16">
        <v>812</v>
      </c>
      <c r="D810" s="16" t="s">
        <v>17780</v>
      </c>
      <c r="E810" s="16" t="s">
        <v>4333</v>
      </c>
      <c r="F810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812;"'";"\'")&amp;"',"&amp;IF('Locations-Stops'!D812&lt;&gt;"";LEFT('Locations-Stops'!D812;2)&amp;"."&amp;RIGHT('Locations-Stops'!D812;LEN('Locations-Stops'!D812)-2);"0")&amp;","&amp;IF('Locations-Stops'!E812&lt;&gt;"";LEFT('Locations-Stops'!E812;1)&amp;"."&amp;RIGHT('Locations-Stops'!E812;LEN('Locations-Stops'!E812)-1);"0")&amp;","&amp;IF('Locations-Stops'!G812&lt;&gt;"";VLOOKUP('Locations-Stops'!G812;Regions!A2:B300;2;FALSE);"0")&amp;","&amp;IF('Locations-Stops'!H812&lt;&gt;"";VLOOKUP('Locations-Stops'!H812;Regions!C2:D300;2;FALSE);"0")&amp;","&amp;IF('Locations-Stops'!I812&lt;&gt;"";VLOOKUP('Locations-Stops'!I812;Regions!F2:G300;2;FALSE);"0")&amp;","&amp;IF('Locations-Stops'!J812&lt;&gt;"";VLOOKUP('Locations-Stops'!J812;Regions!I2:J300;2;FALSE);"0")&amp;",'"&amp;IF('Locations-Stops'!K812&lt;&gt;"";SUBSTITUTE('Locations-Stops'!K812;"'";"\'");"")&amp;"','"&amp;IF('Locations-Stops'!L812&lt;&gt;"";'Locations-Stops'!L812;"")&amp;"','"&amp;IF('Locations-Stops'!M812&lt;&gt;"";'Locations-Stops'!M812;"")&amp;"','"&amp;IF('Locations-Stops'!N812&lt;&gt;"";'Locations-Stops'!N812;"")&amp;"', CURRENT_TIMESTAMP);"</v>
      </c>
    </row>
    <row r="811" spans="3:6" x14ac:dyDescent="0.25">
      <c r="C811" s="16">
        <v>813</v>
      </c>
      <c r="D811" s="16" t="s">
        <v>17780</v>
      </c>
      <c r="E811" s="16" t="s">
        <v>4333</v>
      </c>
      <c r="F811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813;"'";"\'")&amp;"',"&amp;IF('Locations-Stops'!D813&lt;&gt;"";LEFT('Locations-Stops'!D813;2)&amp;"."&amp;RIGHT('Locations-Stops'!D813;LEN('Locations-Stops'!D813)-2);"0")&amp;","&amp;IF('Locations-Stops'!E813&lt;&gt;"";LEFT('Locations-Stops'!E813;1)&amp;"."&amp;RIGHT('Locations-Stops'!E813;LEN('Locations-Stops'!E813)-1);"0")&amp;","&amp;IF('Locations-Stops'!G813&lt;&gt;"";VLOOKUP('Locations-Stops'!G813;Regions!A2:B300;2;FALSE);"0")&amp;","&amp;IF('Locations-Stops'!H813&lt;&gt;"";VLOOKUP('Locations-Stops'!H813;Regions!C2:D300;2;FALSE);"0")&amp;","&amp;IF('Locations-Stops'!I813&lt;&gt;"";VLOOKUP('Locations-Stops'!I813;Regions!F2:G300;2;FALSE);"0")&amp;","&amp;IF('Locations-Stops'!J813&lt;&gt;"";VLOOKUP('Locations-Stops'!J813;Regions!I2:J300;2;FALSE);"0")&amp;",'"&amp;IF('Locations-Stops'!K813&lt;&gt;"";SUBSTITUTE('Locations-Stops'!K813;"'";"\'");"")&amp;"','"&amp;IF('Locations-Stops'!L813&lt;&gt;"";'Locations-Stops'!L813;"")&amp;"','"&amp;IF('Locations-Stops'!M813&lt;&gt;"";'Locations-Stops'!M813;"")&amp;"','"&amp;IF('Locations-Stops'!N813&lt;&gt;"";'Locations-Stops'!N813;"")&amp;"', CURRENT_TIMESTAMP);"</v>
      </c>
    </row>
    <row r="812" spans="3:6" x14ac:dyDescent="0.25">
      <c r="C812" s="16">
        <v>814</v>
      </c>
      <c r="D812" s="16" t="s">
        <v>17780</v>
      </c>
      <c r="E812" s="16" t="s">
        <v>4333</v>
      </c>
      <c r="F812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814;"'";"\'")&amp;"',"&amp;IF('Locations-Stops'!D814&lt;&gt;"";LEFT('Locations-Stops'!D814;2)&amp;"."&amp;RIGHT('Locations-Stops'!D814;LEN('Locations-Stops'!D814)-2);"0")&amp;","&amp;IF('Locations-Stops'!E814&lt;&gt;"";LEFT('Locations-Stops'!E814;1)&amp;"."&amp;RIGHT('Locations-Stops'!E814;LEN('Locations-Stops'!E814)-1);"0")&amp;","&amp;IF('Locations-Stops'!G814&lt;&gt;"";VLOOKUP('Locations-Stops'!G814;Regions!A2:B300;2;FALSE);"0")&amp;","&amp;IF('Locations-Stops'!H814&lt;&gt;"";VLOOKUP('Locations-Stops'!H814;Regions!C2:D300;2;FALSE);"0")&amp;","&amp;IF('Locations-Stops'!I814&lt;&gt;"";VLOOKUP('Locations-Stops'!I814;Regions!F2:G300;2;FALSE);"0")&amp;","&amp;IF('Locations-Stops'!J814&lt;&gt;"";VLOOKUP('Locations-Stops'!J814;Regions!I2:J300;2;FALSE);"0")&amp;",'"&amp;IF('Locations-Stops'!K814&lt;&gt;"";SUBSTITUTE('Locations-Stops'!K814;"'";"\'");"")&amp;"','"&amp;IF('Locations-Stops'!L814&lt;&gt;"";'Locations-Stops'!L814;"")&amp;"','"&amp;IF('Locations-Stops'!M814&lt;&gt;"";'Locations-Stops'!M814;"")&amp;"','"&amp;IF('Locations-Stops'!N814&lt;&gt;"";'Locations-Stops'!N814;"")&amp;"', CURRENT_TIMESTAMP);"</v>
      </c>
    </row>
    <row r="813" spans="3:6" x14ac:dyDescent="0.25">
      <c r="C813" s="16">
        <v>815</v>
      </c>
      <c r="D813" s="16" t="s">
        <v>17780</v>
      </c>
      <c r="E813" s="16" t="s">
        <v>4333</v>
      </c>
      <c r="F813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815;"'";"\'")&amp;"',"&amp;IF('Locations-Stops'!D815&lt;&gt;"";LEFT('Locations-Stops'!D815;2)&amp;"."&amp;RIGHT('Locations-Stops'!D815;LEN('Locations-Stops'!D815)-2);"0")&amp;","&amp;IF('Locations-Stops'!E815&lt;&gt;"";LEFT('Locations-Stops'!E815;1)&amp;"."&amp;RIGHT('Locations-Stops'!E815;LEN('Locations-Stops'!E815)-1);"0")&amp;","&amp;IF('Locations-Stops'!G815&lt;&gt;"";VLOOKUP('Locations-Stops'!G815;Regions!A2:B300;2;FALSE);"0")&amp;","&amp;IF('Locations-Stops'!H815&lt;&gt;"";VLOOKUP('Locations-Stops'!H815;Regions!C2:D300;2;FALSE);"0")&amp;","&amp;IF('Locations-Stops'!I815&lt;&gt;"";VLOOKUP('Locations-Stops'!I815;Regions!F2:G300;2;FALSE);"0")&amp;","&amp;IF('Locations-Stops'!J815&lt;&gt;"";VLOOKUP('Locations-Stops'!J815;Regions!I2:J300;2;FALSE);"0")&amp;",'"&amp;IF('Locations-Stops'!K815&lt;&gt;"";SUBSTITUTE('Locations-Stops'!K815;"'";"\'");"")&amp;"','"&amp;IF('Locations-Stops'!L815&lt;&gt;"";'Locations-Stops'!L815;"")&amp;"','"&amp;IF('Locations-Stops'!M815&lt;&gt;"";'Locations-Stops'!M815;"")&amp;"','"&amp;IF('Locations-Stops'!N815&lt;&gt;"";'Locations-Stops'!N815;"")&amp;"', CURRENT_TIMESTAMP);"</v>
      </c>
    </row>
    <row r="814" spans="3:6" x14ac:dyDescent="0.25">
      <c r="C814" s="16">
        <v>816</v>
      </c>
      <c r="D814" s="16" t="s">
        <v>17780</v>
      </c>
      <c r="E814" s="16" t="s">
        <v>4333</v>
      </c>
      <c r="F814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816;"'";"\'")&amp;"',"&amp;IF('Locations-Stops'!D816&lt;&gt;"";LEFT('Locations-Stops'!D816;2)&amp;"."&amp;RIGHT('Locations-Stops'!D816;LEN('Locations-Stops'!D816)-2);"0")&amp;","&amp;IF('Locations-Stops'!E816&lt;&gt;"";LEFT('Locations-Stops'!E816;1)&amp;"."&amp;RIGHT('Locations-Stops'!E816;LEN('Locations-Stops'!E816)-1);"0")&amp;","&amp;IF('Locations-Stops'!G816&lt;&gt;"";VLOOKUP('Locations-Stops'!G816;Regions!A2:B300;2;FALSE);"0")&amp;","&amp;IF('Locations-Stops'!H816&lt;&gt;"";VLOOKUP('Locations-Stops'!H816;Regions!C2:D300;2;FALSE);"0")&amp;","&amp;IF('Locations-Stops'!I816&lt;&gt;"";VLOOKUP('Locations-Stops'!I816;Regions!F2:G300;2;FALSE);"0")&amp;","&amp;IF('Locations-Stops'!J816&lt;&gt;"";VLOOKUP('Locations-Stops'!J816;Regions!I2:J300;2;FALSE);"0")&amp;",'"&amp;IF('Locations-Stops'!K816&lt;&gt;"";SUBSTITUTE('Locations-Stops'!K816;"'";"\'");"")&amp;"','"&amp;IF('Locations-Stops'!L816&lt;&gt;"";'Locations-Stops'!L816;"")&amp;"','"&amp;IF('Locations-Stops'!M816&lt;&gt;"";'Locations-Stops'!M816;"")&amp;"','"&amp;IF('Locations-Stops'!N816&lt;&gt;"";'Locations-Stops'!N816;"")&amp;"', CURRENT_TIMESTAMP);"</v>
      </c>
    </row>
    <row r="815" spans="3:6" x14ac:dyDescent="0.25">
      <c r="C815" s="16">
        <v>817</v>
      </c>
      <c r="D815" s="16" t="s">
        <v>17780</v>
      </c>
      <c r="E815" s="16" t="s">
        <v>4333</v>
      </c>
      <c r="F815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817;"'";"\'")&amp;"',"&amp;IF('Locations-Stops'!D817&lt;&gt;"";LEFT('Locations-Stops'!D817;2)&amp;"."&amp;RIGHT('Locations-Stops'!D817;LEN('Locations-Stops'!D817)-2);"0")&amp;","&amp;IF('Locations-Stops'!E817&lt;&gt;"";LEFT('Locations-Stops'!E817;1)&amp;"."&amp;RIGHT('Locations-Stops'!E817;LEN('Locations-Stops'!E817)-1);"0")&amp;","&amp;IF('Locations-Stops'!G817&lt;&gt;"";VLOOKUP('Locations-Stops'!G817;Regions!A2:B300;2;FALSE);"0")&amp;","&amp;IF('Locations-Stops'!H817&lt;&gt;"";VLOOKUP('Locations-Stops'!H817;Regions!C2:D300;2;FALSE);"0")&amp;","&amp;IF('Locations-Stops'!I817&lt;&gt;"";VLOOKUP('Locations-Stops'!I817;Regions!F2:G300;2;FALSE);"0")&amp;","&amp;IF('Locations-Stops'!J817&lt;&gt;"";VLOOKUP('Locations-Stops'!J817;Regions!I2:J300;2;FALSE);"0")&amp;",'"&amp;IF('Locations-Stops'!K817&lt;&gt;"";SUBSTITUTE('Locations-Stops'!K817;"'";"\'");"")&amp;"','"&amp;IF('Locations-Stops'!L817&lt;&gt;"";'Locations-Stops'!L817;"")&amp;"','"&amp;IF('Locations-Stops'!M817&lt;&gt;"";'Locations-Stops'!M817;"")&amp;"','"&amp;IF('Locations-Stops'!N817&lt;&gt;"";'Locations-Stops'!N817;"")&amp;"', CURRENT_TIMESTAMP);"</v>
      </c>
    </row>
    <row r="816" spans="3:6" x14ac:dyDescent="0.25">
      <c r="C816" s="16">
        <v>818</v>
      </c>
      <c r="D816" s="16" t="s">
        <v>17780</v>
      </c>
      <c r="E816" s="16" t="s">
        <v>4333</v>
      </c>
      <c r="F816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818;"'";"\'")&amp;"',"&amp;IF('Locations-Stops'!D818&lt;&gt;"";LEFT('Locations-Stops'!D818;2)&amp;"."&amp;RIGHT('Locations-Stops'!D818;LEN('Locations-Stops'!D818)-2);"0")&amp;","&amp;IF('Locations-Stops'!E818&lt;&gt;"";LEFT('Locations-Stops'!E818;1)&amp;"."&amp;RIGHT('Locations-Stops'!E818;LEN('Locations-Stops'!E818)-1);"0")&amp;","&amp;IF('Locations-Stops'!G818&lt;&gt;"";VLOOKUP('Locations-Stops'!G818;Regions!A2:B300;2;FALSE);"0")&amp;","&amp;IF('Locations-Stops'!H818&lt;&gt;"";VLOOKUP('Locations-Stops'!H818;Regions!C2:D300;2;FALSE);"0")&amp;","&amp;IF('Locations-Stops'!I818&lt;&gt;"";VLOOKUP('Locations-Stops'!I818;Regions!F2:G300;2;FALSE);"0")&amp;","&amp;IF('Locations-Stops'!J818&lt;&gt;"";VLOOKUP('Locations-Stops'!J818;Regions!I2:J300;2;FALSE);"0")&amp;",'"&amp;IF('Locations-Stops'!K818&lt;&gt;"";SUBSTITUTE('Locations-Stops'!K818;"'";"\'");"")&amp;"','"&amp;IF('Locations-Stops'!L818&lt;&gt;"";'Locations-Stops'!L818;"")&amp;"','"&amp;IF('Locations-Stops'!M818&lt;&gt;"";'Locations-Stops'!M818;"")&amp;"','"&amp;IF('Locations-Stops'!N818&lt;&gt;"";'Locations-Stops'!N818;"")&amp;"', CURRENT_TIMESTAMP);"</v>
      </c>
    </row>
    <row r="817" spans="3:6" x14ac:dyDescent="0.25">
      <c r="C817" s="16">
        <v>819</v>
      </c>
      <c r="D817" s="16" t="s">
        <v>17780</v>
      </c>
      <c r="E817" s="16" t="s">
        <v>4333</v>
      </c>
      <c r="F817" s="16" t="str">
        <f t="shared" si="12"/>
        <v>"INSERT INTO `locations` (`id`, `name`, `latitude`, `longitude`, `province`, `region_1`, `region_2`, `region_3`, `street`, `number`, `postal`, `img`, `last_modified`) VALUES (NULL,'"&amp;SUBSTITUTE('Locations-Stops'!F819;"'";"\'")&amp;"',"&amp;IF('Locations-Stops'!D819&lt;&gt;"";LEFT('Locations-Stops'!D819;2)&amp;"."&amp;RIGHT('Locations-Stops'!D819;LEN('Locations-Stops'!D819)-2);"0")&amp;","&amp;IF('Locations-Stops'!E819&lt;&gt;"";LEFT('Locations-Stops'!E819;1)&amp;"."&amp;RIGHT('Locations-Stops'!E819;LEN('Locations-Stops'!E819)-1);"0")&amp;","&amp;IF('Locations-Stops'!G819&lt;&gt;"";VLOOKUP('Locations-Stops'!G819;Regions!A2:B300;2;FALSE);"0")&amp;","&amp;IF('Locations-Stops'!H819&lt;&gt;"";VLOOKUP('Locations-Stops'!H819;Regions!C2:D300;2;FALSE);"0")&amp;","&amp;IF('Locations-Stops'!I819&lt;&gt;"";VLOOKUP('Locations-Stops'!I819;Regions!F2:G300;2;FALSE);"0")&amp;","&amp;IF('Locations-Stops'!J819&lt;&gt;"";VLOOKUP('Locations-Stops'!J819;Regions!I2:J300;2;FALSE);"0")&amp;",'"&amp;IF('Locations-Stops'!K819&lt;&gt;"";SUBSTITUTE('Locations-Stops'!K819;"'";"\'");"")&amp;"','"&amp;IF('Locations-Stops'!L819&lt;&gt;"";'Locations-Stops'!L819;"")&amp;"','"&amp;IF('Locations-Stops'!M819&lt;&gt;"";'Locations-Stops'!M819;"")&amp;"','"&amp;IF('Locations-Stops'!N819&lt;&gt;"";'Locations-Stops'!N819;"")&amp;"', CURRENT_TIMESTAMP);"</v>
      </c>
    </row>
    <row r="818" spans="3:6" x14ac:dyDescent="0.25">
      <c r="C818" s="16">
        <v>820</v>
      </c>
      <c r="D818" s="16" t="s">
        <v>17780</v>
      </c>
      <c r="E818" s="16" t="s">
        <v>4333</v>
      </c>
      <c r="F818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820;"'";"\'")&amp;"',"&amp;IF('Locations-Stops'!D820&lt;&gt;"";LEFT('Locations-Stops'!D820;2)&amp;"."&amp;RIGHT('Locations-Stops'!D820;LEN('Locations-Stops'!D820)-2);"0")&amp;","&amp;IF('Locations-Stops'!E820&lt;&gt;"";LEFT('Locations-Stops'!E820;1)&amp;"."&amp;RIGHT('Locations-Stops'!E820;LEN('Locations-Stops'!E820)-1);"0")&amp;","&amp;IF('Locations-Stops'!G820&lt;&gt;"";VLOOKUP('Locations-Stops'!G820;Regions!A2:B300;2;FALSE);"0")&amp;","&amp;IF('Locations-Stops'!H820&lt;&gt;"";VLOOKUP('Locations-Stops'!H820;Regions!C2:D300;2;FALSE);"0")&amp;","&amp;IF('Locations-Stops'!I820&lt;&gt;"";VLOOKUP('Locations-Stops'!I820;Regions!F2:G300;2;FALSE);"0")&amp;","&amp;IF('Locations-Stops'!J820&lt;&gt;"";VLOOKUP('Locations-Stops'!J820;Regions!I2:J300;2;FALSE);"0")&amp;",'"&amp;IF('Locations-Stops'!K820&lt;&gt;"";SUBSTITUTE('Locations-Stops'!K820;"'";"\'");"")&amp;"','"&amp;IF('Locations-Stops'!L820&lt;&gt;"";'Locations-Stops'!L820;"")&amp;"','"&amp;IF('Locations-Stops'!M820&lt;&gt;"";'Locations-Stops'!M820;"")&amp;"','"&amp;IF('Locations-Stops'!N820&lt;&gt;"";'Locations-Stops'!N820;"")&amp;"', CURRENT_TIMESTAMP);"</v>
      </c>
    </row>
    <row r="819" spans="3:6" x14ac:dyDescent="0.25">
      <c r="C819" s="16">
        <v>821</v>
      </c>
      <c r="D819" s="16" t="s">
        <v>17780</v>
      </c>
      <c r="E819" s="16" t="s">
        <v>4333</v>
      </c>
      <c r="F819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821;"'";"\'")&amp;"',"&amp;IF('Locations-Stops'!D821&lt;&gt;"";LEFT('Locations-Stops'!D821;2)&amp;"."&amp;RIGHT('Locations-Stops'!D821;LEN('Locations-Stops'!D821)-2);"0")&amp;","&amp;IF('Locations-Stops'!E821&lt;&gt;"";LEFT('Locations-Stops'!E821;1)&amp;"."&amp;RIGHT('Locations-Stops'!E821;LEN('Locations-Stops'!E821)-1);"0")&amp;","&amp;IF('Locations-Stops'!G821&lt;&gt;"";VLOOKUP('Locations-Stops'!G821;Regions!A2:B300;2;FALSE);"0")&amp;","&amp;IF('Locations-Stops'!H821&lt;&gt;"";VLOOKUP('Locations-Stops'!H821;Regions!C2:D300;2;FALSE);"0")&amp;","&amp;IF('Locations-Stops'!I821&lt;&gt;"";VLOOKUP('Locations-Stops'!I821;Regions!F2:G300;2;FALSE);"0")&amp;","&amp;IF('Locations-Stops'!J821&lt;&gt;"";VLOOKUP('Locations-Stops'!J821;Regions!I2:J300;2;FALSE);"0")&amp;",'"&amp;IF('Locations-Stops'!K821&lt;&gt;"";SUBSTITUTE('Locations-Stops'!K821;"'";"\'");"")&amp;"','"&amp;IF('Locations-Stops'!L821&lt;&gt;"";'Locations-Stops'!L821;"")&amp;"','"&amp;IF('Locations-Stops'!M821&lt;&gt;"";'Locations-Stops'!M821;"")&amp;"','"&amp;IF('Locations-Stops'!N821&lt;&gt;"";'Locations-Stops'!N821;"")&amp;"', CURRENT_TIMESTAMP);"</v>
      </c>
    </row>
    <row r="820" spans="3:6" x14ac:dyDescent="0.25">
      <c r="C820" s="16">
        <v>822</v>
      </c>
      <c r="D820" s="16" t="s">
        <v>17780</v>
      </c>
      <c r="E820" s="16" t="s">
        <v>4333</v>
      </c>
      <c r="F820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822;"'";"\'")&amp;"',"&amp;IF('Locations-Stops'!D822&lt;&gt;"";LEFT('Locations-Stops'!D822;2)&amp;"."&amp;RIGHT('Locations-Stops'!D822;LEN('Locations-Stops'!D822)-2);"0")&amp;","&amp;IF('Locations-Stops'!E822&lt;&gt;"";LEFT('Locations-Stops'!E822;1)&amp;"."&amp;RIGHT('Locations-Stops'!E822;LEN('Locations-Stops'!E822)-1);"0")&amp;","&amp;IF('Locations-Stops'!G822&lt;&gt;"";VLOOKUP('Locations-Stops'!G822;Regions!A2:B300;2;FALSE);"0")&amp;","&amp;IF('Locations-Stops'!H822&lt;&gt;"";VLOOKUP('Locations-Stops'!H822;Regions!C2:D300;2;FALSE);"0")&amp;","&amp;IF('Locations-Stops'!I822&lt;&gt;"";VLOOKUP('Locations-Stops'!I822;Regions!F2:G300;2;FALSE);"0")&amp;","&amp;IF('Locations-Stops'!J822&lt;&gt;"";VLOOKUP('Locations-Stops'!J822;Regions!I2:J300;2;FALSE);"0")&amp;",'"&amp;IF('Locations-Stops'!K822&lt;&gt;"";SUBSTITUTE('Locations-Stops'!K822;"'";"\'");"")&amp;"','"&amp;IF('Locations-Stops'!L822&lt;&gt;"";'Locations-Stops'!L822;"")&amp;"','"&amp;IF('Locations-Stops'!M822&lt;&gt;"";'Locations-Stops'!M822;"")&amp;"','"&amp;IF('Locations-Stops'!N822&lt;&gt;"";'Locations-Stops'!N822;"")&amp;"', CURRENT_TIMESTAMP);"</v>
      </c>
    </row>
    <row r="821" spans="3:6" x14ac:dyDescent="0.25">
      <c r="C821" s="16">
        <v>823</v>
      </c>
      <c r="D821" s="16" t="s">
        <v>17780</v>
      </c>
      <c r="E821" s="16" t="s">
        <v>4333</v>
      </c>
      <c r="F821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823;"'";"\'")&amp;"',"&amp;IF('Locations-Stops'!D823&lt;&gt;"";LEFT('Locations-Stops'!D823;2)&amp;"."&amp;RIGHT('Locations-Stops'!D823;LEN('Locations-Stops'!D823)-2);"0")&amp;","&amp;IF('Locations-Stops'!E823&lt;&gt;"";LEFT('Locations-Stops'!E823;1)&amp;"."&amp;RIGHT('Locations-Stops'!E823;LEN('Locations-Stops'!E823)-1);"0")&amp;","&amp;IF('Locations-Stops'!G823&lt;&gt;"";VLOOKUP('Locations-Stops'!G823;Regions!A2:B300;2;FALSE);"0")&amp;","&amp;IF('Locations-Stops'!H823&lt;&gt;"";VLOOKUP('Locations-Stops'!H823;Regions!C2:D300;2;FALSE);"0")&amp;","&amp;IF('Locations-Stops'!I823&lt;&gt;"";VLOOKUP('Locations-Stops'!I823;Regions!F2:G300;2;FALSE);"0")&amp;","&amp;IF('Locations-Stops'!J823&lt;&gt;"";VLOOKUP('Locations-Stops'!J823;Regions!I2:J300;2;FALSE);"0")&amp;",'"&amp;IF('Locations-Stops'!K823&lt;&gt;"";SUBSTITUTE('Locations-Stops'!K823;"'";"\'");"")&amp;"','"&amp;IF('Locations-Stops'!L823&lt;&gt;"";'Locations-Stops'!L823;"")&amp;"','"&amp;IF('Locations-Stops'!M823&lt;&gt;"";'Locations-Stops'!M823;"")&amp;"','"&amp;IF('Locations-Stops'!N823&lt;&gt;"";'Locations-Stops'!N823;"")&amp;"', CURRENT_TIMESTAMP);"</v>
      </c>
    </row>
    <row r="822" spans="3:6" x14ac:dyDescent="0.25">
      <c r="C822" s="16">
        <v>824</v>
      </c>
      <c r="D822" s="16" t="s">
        <v>17780</v>
      </c>
      <c r="E822" s="16" t="s">
        <v>4333</v>
      </c>
      <c r="F822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824;"'";"\'")&amp;"',"&amp;IF('Locations-Stops'!D824&lt;&gt;"";LEFT('Locations-Stops'!D824;2)&amp;"."&amp;RIGHT('Locations-Stops'!D824;LEN('Locations-Stops'!D824)-2);"0")&amp;","&amp;IF('Locations-Stops'!E824&lt;&gt;"";LEFT('Locations-Stops'!E824;1)&amp;"."&amp;RIGHT('Locations-Stops'!E824;LEN('Locations-Stops'!E824)-1);"0")&amp;","&amp;IF('Locations-Stops'!G824&lt;&gt;"";VLOOKUP('Locations-Stops'!G824;Regions!A2:B300;2;FALSE);"0")&amp;","&amp;IF('Locations-Stops'!H824&lt;&gt;"";VLOOKUP('Locations-Stops'!H824;Regions!C2:D300;2;FALSE);"0")&amp;","&amp;IF('Locations-Stops'!I824&lt;&gt;"";VLOOKUP('Locations-Stops'!I824;Regions!F2:G300;2;FALSE);"0")&amp;","&amp;IF('Locations-Stops'!J824&lt;&gt;"";VLOOKUP('Locations-Stops'!J824;Regions!I2:J300;2;FALSE);"0")&amp;",'"&amp;IF('Locations-Stops'!K824&lt;&gt;"";SUBSTITUTE('Locations-Stops'!K824;"'";"\'");"")&amp;"','"&amp;IF('Locations-Stops'!L824&lt;&gt;"";'Locations-Stops'!L824;"")&amp;"','"&amp;IF('Locations-Stops'!M824&lt;&gt;"";'Locations-Stops'!M824;"")&amp;"','"&amp;IF('Locations-Stops'!N824&lt;&gt;"";'Locations-Stops'!N824;"")&amp;"', CURRENT_TIMESTAMP);"</v>
      </c>
    </row>
    <row r="823" spans="3:6" x14ac:dyDescent="0.25">
      <c r="C823" s="16">
        <v>825</v>
      </c>
      <c r="D823" s="16" t="s">
        <v>17780</v>
      </c>
      <c r="E823" s="16" t="s">
        <v>4333</v>
      </c>
      <c r="F823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825;"'";"\'")&amp;"',"&amp;IF('Locations-Stops'!D825&lt;&gt;"";LEFT('Locations-Stops'!D825;2)&amp;"."&amp;RIGHT('Locations-Stops'!D825;LEN('Locations-Stops'!D825)-2);"0")&amp;","&amp;IF('Locations-Stops'!E825&lt;&gt;"";LEFT('Locations-Stops'!E825;1)&amp;"."&amp;RIGHT('Locations-Stops'!E825;LEN('Locations-Stops'!E825)-1);"0")&amp;","&amp;IF('Locations-Stops'!G825&lt;&gt;"";VLOOKUP('Locations-Stops'!G825;Regions!A2:B300;2;FALSE);"0")&amp;","&amp;IF('Locations-Stops'!H825&lt;&gt;"";VLOOKUP('Locations-Stops'!H825;Regions!C2:D300;2;FALSE);"0")&amp;","&amp;IF('Locations-Stops'!I825&lt;&gt;"";VLOOKUP('Locations-Stops'!I825;Regions!F2:G300;2;FALSE);"0")&amp;","&amp;IF('Locations-Stops'!J825&lt;&gt;"";VLOOKUP('Locations-Stops'!J825;Regions!I2:J300;2;FALSE);"0")&amp;",'"&amp;IF('Locations-Stops'!K825&lt;&gt;"";SUBSTITUTE('Locations-Stops'!K825;"'";"\'");"")&amp;"','"&amp;IF('Locations-Stops'!L825&lt;&gt;"";'Locations-Stops'!L825;"")&amp;"','"&amp;IF('Locations-Stops'!M825&lt;&gt;"";'Locations-Stops'!M825;"")&amp;"','"&amp;IF('Locations-Stops'!N825&lt;&gt;"";'Locations-Stops'!N825;"")&amp;"', CURRENT_TIMESTAMP);"</v>
      </c>
    </row>
    <row r="824" spans="3:6" x14ac:dyDescent="0.25">
      <c r="C824" s="16">
        <v>826</v>
      </c>
      <c r="D824" s="16" t="s">
        <v>17780</v>
      </c>
      <c r="E824" s="16" t="s">
        <v>4333</v>
      </c>
      <c r="F824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826;"'";"\'")&amp;"',"&amp;IF('Locations-Stops'!D826&lt;&gt;"";LEFT('Locations-Stops'!D826;2)&amp;"."&amp;RIGHT('Locations-Stops'!D826;LEN('Locations-Stops'!D826)-2);"0")&amp;","&amp;IF('Locations-Stops'!E826&lt;&gt;"";LEFT('Locations-Stops'!E826;1)&amp;"."&amp;RIGHT('Locations-Stops'!E826;LEN('Locations-Stops'!E826)-1);"0")&amp;","&amp;IF('Locations-Stops'!G826&lt;&gt;"";VLOOKUP('Locations-Stops'!G826;Regions!A2:B300;2;FALSE);"0")&amp;","&amp;IF('Locations-Stops'!H826&lt;&gt;"";VLOOKUP('Locations-Stops'!H826;Regions!C2:D300;2;FALSE);"0")&amp;","&amp;IF('Locations-Stops'!I826&lt;&gt;"";VLOOKUP('Locations-Stops'!I826;Regions!F2:G300;2;FALSE);"0")&amp;","&amp;IF('Locations-Stops'!J826&lt;&gt;"";VLOOKUP('Locations-Stops'!J826;Regions!I2:J300;2;FALSE);"0")&amp;",'"&amp;IF('Locations-Stops'!K826&lt;&gt;"";SUBSTITUTE('Locations-Stops'!K826;"'";"\'");"")&amp;"','"&amp;IF('Locations-Stops'!L826&lt;&gt;"";'Locations-Stops'!L826;"")&amp;"','"&amp;IF('Locations-Stops'!M826&lt;&gt;"";'Locations-Stops'!M826;"")&amp;"','"&amp;IF('Locations-Stops'!N826&lt;&gt;"";'Locations-Stops'!N826;"")&amp;"', CURRENT_TIMESTAMP);"</v>
      </c>
    </row>
    <row r="825" spans="3:6" x14ac:dyDescent="0.25">
      <c r="C825" s="16">
        <v>827</v>
      </c>
      <c r="D825" s="16" t="s">
        <v>17780</v>
      </c>
      <c r="E825" s="16" t="s">
        <v>4333</v>
      </c>
      <c r="F825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827;"'";"\'")&amp;"',"&amp;IF('Locations-Stops'!D827&lt;&gt;"";LEFT('Locations-Stops'!D827;2)&amp;"."&amp;RIGHT('Locations-Stops'!D827;LEN('Locations-Stops'!D827)-2);"0")&amp;","&amp;IF('Locations-Stops'!E827&lt;&gt;"";LEFT('Locations-Stops'!E827;1)&amp;"."&amp;RIGHT('Locations-Stops'!E827;LEN('Locations-Stops'!E827)-1);"0")&amp;","&amp;IF('Locations-Stops'!G827&lt;&gt;"";VLOOKUP('Locations-Stops'!G827;Regions!A2:B300;2;FALSE);"0")&amp;","&amp;IF('Locations-Stops'!H827&lt;&gt;"";VLOOKUP('Locations-Stops'!H827;Regions!C2:D300;2;FALSE);"0")&amp;","&amp;IF('Locations-Stops'!I827&lt;&gt;"";VLOOKUP('Locations-Stops'!I827;Regions!F2:G300;2;FALSE);"0")&amp;","&amp;IF('Locations-Stops'!J827&lt;&gt;"";VLOOKUP('Locations-Stops'!J827;Regions!I2:J300;2;FALSE);"0")&amp;",'"&amp;IF('Locations-Stops'!K827&lt;&gt;"";SUBSTITUTE('Locations-Stops'!K827;"'";"\'");"")&amp;"','"&amp;IF('Locations-Stops'!L827&lt;&gt;"";'Locations-Stops'!L827;"")&amp;"','"&amp;IF('Locations-Stops'!M827&lt;&gt;"";'Locations-Stops'!M827;"")&amp;"','"&amp;IF('Locations-Stops'!N827&lt;&gt;"";'Locations-Stops'!N827;"")&amp;"', CURRENT_TIMESTAMP);"</v>
      </c>
    </row>
    <row r="826" spans="3:6" x14ac:dyDescent="0.25">
      <c r="C826" s="16">
        <v>828</v>
      </c>
      <c r="D826" s="16" t="s">
        <v>17780</v>
      </c>
      <c r="E826" s="16" t="s">
        <v>4333</v>
      </c>
      <c r="F826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828;"'";"\'")&amp;"',"&amp;IF('Locations-Stops'!D828&lt;&gt;"";LEFT('Locations-Stops'!D828;2)&amp;"."&amp;RIGHT('Locations-Stops'!D828;LEN('Locations-Stops'!D828)-2);"0")&amp;","&amp;IF('Locations-Stops'!E828&lt;&gt;"";LEFT('Locations-Stops'!E828;1)&amp;"."&amp;RIGHT('Locations-Stops'!E828;LEN('Locations-Stops'!E828)-1);"0")&amp;","&amp;IF('Locations-Stops'!G828&lt;&gt;"";VLOOKUP('Locations-Stops'!G828;Regions!A2:B300;2;FALSE);"0")&amp;","&amp;IF('Locations-Stops'!H828&lt;&gt;"";VLOOKUP('Locations-Stops'!H828;Regions!C2:D300;2;FALSE);"0")&amp;","&amp;IF('Locations-Stops'!I828&lt;&gt;"";VLOOKUP('Locations-Stops'!I828;Regions!F2:G300;2;FALSE);"0")&amp;","&amp;IF('Locations-Stops'!J828&lt;&gt;"";VLOOKUP('Locations-Stops'!J828;Regions!I2:J300;2;FALSE);"0")&amp;",'"&amp;IF('Locations-Stops'!K828&lt;&gt;"";SUBSTITUTE('Locations-Stops'!K828;"'";"\'");"")&amp;"','"&amp;IF('Locations-Stops'!L828&lt;&gt;"";'Locations-Stops'!L828;"")&amp;"','"&amp;IF('Locations-Stops'!M828&lt;&gt;"";'Locations-Stops'!M828;"")&amp;"','"&amp;IF('Locations-Stops'!N828&lt;&gt;"";'Locations-Stops'!N828;"")&amp;"', CURRENT_TIMESTAMP);"</v>
      </c>
    </row>
    <row r="827" spans="3:6" x14ac:dyDescent="0.25">
      <c r="C827" s="16">
        <v>829</v>
      </c>
      <c r="D827" s="16" t="s">
        <v>17780</v>
      </c>
      <c r="E827" s="16" t="s">
        <v>4333</v>
      </c>
      <c r="F827" s="16" t="str">
        <f t="shared" si="12"/>
        <v>"INSERT INTO `locations` (`id`, `name`, `latitude`, `longitude`, `province`, `region_1`, `region_2`, `region_3`, `street`, `number`, `postal`, `img`, `last_modified`) VALUES (NULL,'"&amp;SUBSTITUTE('Locations-Stops'!F829;"'";"\'")&amp;"',"&amp;IF('Locations-Stops'!D829&lt;&gt;"";LEFT('Locations-Stops'!D829;2)&amp;"."&amp;RIGHT('Locations-Stops'!D829;LEN('Locations-Stops'!D829)-2);"0")&amp;","&amp;IF('Locations-Stops'!E829&lt;&gt;"";LEFT('Locations-Stops'!E829;1)&amp;"."&amp;RIGHT('Locations-Stops'!E829;LEN('Locations-Stops'!E829)-1);"0")&amp;","&amp;IF('Locations-Stops'!G829&lt;&gt;"";VLOOKUP('Locations-Stops'!G829;Regions!A2:B300;2;FALSE);"0")&amp;","&amp;IF('Locations-Stops'!H829&lt;&gt;"";VLOOKUP('Locations-Stops'!H829;Regions!C2:D300;2;FALSE);"0")&amp;","&amp;IF('Locations-Stops'!I829&lt;&gt;"";VLOOKUP('Locations-Stops'!I829;Regions!F2:G300;2;FALSE);"0")&amp;","&amp;IF('Locations-Stops'!J829&lt;&gt;"";VLOOKUP('Locations-Stops'!J829;Regions!I2:J300;2;FALSE);"0")&amp;",'"&amp;IF('Locations-Stops'!K829&lt;&gt;"";SUBSTITUTE('Locations-Stops'!K829;"'";"\'");"")&amp;"','"&amp;IF('Locations-Stops'!L829&lt;&gt;"";'Locations-Stops'!L829;"")&amp;"','"&amp;IF('Locations-Stops'!M829&lt;&gt;"";'Locations-Stops'!M829;"")&amp;"','"&amp;IF('Locations-Stops'!N829&lt;&gt;"";'Locations-Stops'!N829;"")&amp;"', CURRENT_TIMESTAMP);"</v>
      </c>
    </row>
    <row r="828" spans="3:6" x14ac:dyDescent="0.25">
      <c r="C828" s="16">
        <v>830</v>
      </c>
      <c r="D828" s="16" t="s">
        <v>17780</v>
      </c>
      <c r="E828" s="16" t="s">
        <v>4333</v>
      </c>
      <c r="F828" s="16" t="str">
        <f t="shared" si="12"/>
        <v>"INSERT INTO `locations` (`id`, `name`, `latitude`, `longitude`, `province`, `region_1`, `region_2`, `region_3`, `street`, `number`, `postal`, `img`, `last_modified`) VALUES (NULL,'"&amp;SUBSTITUTE('Locations-Stops'!F830;"'";"\'")&amp;"',"&amp;IF('Locations-Stops'!D830&lt;&gt;"";LEFT('Locations-Stops'!D830;2)&amp;"."&amp;RIGHT('Locations-Stops'!D830;LEN('Locations-Stops'!D830)-2);"0")&amp;","&amp;IF('Locations-Stops'!E830&lt;&gt;"";LEFT('Locations-Stops'!E830;1)&amp;"."&amp;RIGHT('Locations-Stops'!E830;LEN('Locations-Stops'!E830)-1);"0")&amp;","&amp;IF('Locations-Stops'!G830&lt;&gt;"";VLOOKUP('Locations-Stops'!G830;Regions!A2:B300;2;FALSE);"0")&amp;","&amp;IF('Locations-Stops'!H830&lt;&gt;"";VLOOKUP('Locations-Stops'!H830;Regions!C2:D300;2;FALSE);"0")&amp;","&amp;IF('Locations-Stops'!I830&lt;&gt;"";VLOOKUP('Locations-Stops'!I830;Regions!F2:G300;2;FALSE);"0")&amp;","&amp;IF('Locations-Stops'!J830&lt;&gt;"";VLOOKUP('Locations-Stops'!J830;Regions!I2:J300;2;FALSE);"0")&amp;",'"&amp;IF('Locations-Stops'!K830&lt;&gt;"";SUBSTITUTE('Locations-Stops'!K830;"'";"\'");"")&amp;"','"&amp;IF('Locations-Stops'!L830&lt;&gt;"";'Locations-Stops'!L830;"")&amp;"','"&amp;IF('Locations-Stops'!M830&lt;&gt;"";'Locations-Stops'!M830;"")&amp;"','"&amp;IF('Locations-Stops'!N830&lt;&gt;"";'Locations-Stops'!N830;"")&amp;"', CURRENT_TIMESTAMP);"</v>
      </c>
    </row>
    <row r="829" spans="3:6" x14ac:dyDescent="0.25">
      <c r="C829" s="16">
        <v>831</v>
      </c>
      <c r="D829" s="16" t="s">
        <v>17780</v>
      </c>
      <c r="E829" s="16" t="s">
        <v>4333</v>
      </c>
      <c r="F829" s="16" t="str">
        <f t="shared" si="12"/>
        <v>"INSERT INTO `locations` (`id`, `name`, `latitude`, `longitude`, `province`, `region_1`, `region_2`, `region_3`, `street`, `number`, `postal`, `img`, `last_modified`) VALUES (NULL,'"&amp;SUBSTITUTE('Locations-Stops'!F831;"'";"\'")&amp;"',"&amp;IF('Locations-Stops'!D831&lt;&gt;"";LEFT('Locations-Stops'!D831;2)&amp;"."&amp;RIGHT('Locations-Stops'!D831;LEN('Locations-Stops'!D831)-2);"0")&amp;","&amp;IF('Locations-Stops'!E831&lt;&gt;"";LEFT('Locations-Stops'!E831;1)&amp;"."&amp;RIGHT('Locations-Stops'!E831;LEN('Locations-Stops'!E831)-1);"0")&amp;","&amp;IF('Locations-Stops'!G831&lt;&gt;"";VLOOKUP('Locations-Stops'!G831;Regions!A2:B300;2;FALSE);"0")&amp;","&amp;IF('Locations-Stops'!H831&lt;&gt;"";VLOOKUP('Locations-Stops'!H831;Regions!C2:D300;2;FALSE);"0")&amp;","&amp;IF('Locations-Stops'!I831&lt;&gt;"";VLOOKUP('Locations-Stops'!I831;Regions!F2:G300;2;FALSE);"0")&amp;","&amp;IF('Locations-Stops'!J831&lt;&gt;"";VLOOKUP('Locations-Stops'!J831;Regions!I2:J300;2;FALSE);"0")&amp;",'"&amp;IF('Locations-Stops'!K831&lt;&gt;"";SUBSTITUTE('Locations-Stops'!K831;"'";"\'");"")&amp;"','"&amp;IF('Locations-Stops'!L831&lt;&gt;"";'Locations-Stops'!L831;"")&amp;"','"&amp;IF('Locations-Stops'!M831&lt;&gt;"";'Locations-Stops'!M831;"")&amp;"','"&amp;IF('Locations-Stops'!N831&lt;&gt;"";'Locations-Stops'!N831;"")&amp;"', CURRENT_TIMESTAMP);"</v>
      </c>
    </row>
    <row r="830" spans="3:6" x14ac:dyDescent="0.25">
      <c r="C830" s="16">
        <v>832</v>
      </c>
      <c r="D830" s="16" t="s">
        <v>17780</v>
      </c>
      <c r="E830" s="16" t="s">
        <v>4333</v>
      </c>
      <c r="F830" s="16" t="str">
        <f t="shared" si="12"/>
        <v>"INSERT INTO `locations` (`id`, `name`, `latitude`, `longitude`, `province`, `region_1`, `region_2`, `region_3`, `street`, `number`, `postal`, `img`, `last_modified`) VALUES (NULL,'"&amp;SUBSTITUTE('Locations-Stops'!F832;"'";"\'")&amp;"',"&amp;IF('Locations-Stops'!D832&lt;&gt;"";LEFT('Locations-Stops'!D832;2)&amp;"."&amp;RIGHT('Locations-Stops'!D832;LEN('Locations-Stops'!D832)-2);"0")&amp;","&amp;IF('Locations-Stops'!E832&lt;&gt;"";LEFT('Locations-Stops'!E832;1)&amp;"."&amp;RIGHT('Locations-Stops'!E832;LEN('Locations-Stops'!E832)-1);"0")&amp;","&amp;IF('Locations-Stops'!G832&lt;&gt;"";VLOOKUP('Locations-Stops'!G832;Regions!A2:B300;2;FALSE);"0")&amp;","&amp;IF('Locations-Stops'!H832&lt;&gt;"";VLOOKUP('Locations-Stops'!H832;Regions!C2:D300;2;FALSE);"0")&amp;","&amp;IF('Locations-Stops'!I832&lt;&gt;"";VLOOKUP('Locations-Stops'!I832;Regions!F2:G300;2;FALSE);"0")&amp;","&amp;IF('Locations-Stops'!J832&lt;&gt;"";VLOOKUP('Locations-Stops'!J832;Regions!I2:J300;2;FALSE);"0")&amp;",'"&amp;IF('Locations-Stops'!K832&lt;&gt;"";SUBSTITUTE('Locations-Stops'!K832;"'";"\'");"")&amp;"','"&amp;IF('Locations-Stops'!L832&lt;&gt;"";'Locations-Stops'!L832;"")&amp;"','"&amp;IF('Locations-Stops'!M832&lt;&gt;"";'Locations-Stops'!M832;"")&amp;"','"&amp;IF('Locations-Stops'!N832&lt;&gt;"";'Locations-Stops'!N832;"")&amp;"', CURRENT_TIMESTAMP);"</v>
      </c>
    </row>
    <row r="831" spans="3:6" x14ac:dyDescent="0.25">
      <c r="C831" s="16">
        <v>833</v>
      </c>
      <c r="D831" s="16" t="s">
        <v>17780</v>
      </c>
      <c r="E831" s="16" t="s">
        <v>4333</v>
      </c>
      <c r="F831" s="16" t="str">
        <f t="shared" si="12"/>
        <v>"INSERT INTO `locations` (`id`, `name`, `latitude`, `longitude`, `province`, `region_1`, `region_2`, `region_3`, `street`, `number`, `postal`, `img`, `last_modified`) VALUES (NULL,'"&amp;SUBSTITUTE('Locations-Stops'!F833;"'";"\'")&amp;"',"&amp;IF('Locations-Stops'!D833&lt;&gt;"";LEFT('Locations-Stops'!D833;2)&amp;"."&amp;RIGHT('Locations-Stops'!D833;LEN('Locations-Stops'!D833)-2);"0")&amp;","&amp;IF('Locations-Stops'!E833&lt;&gt;"";LEFT('Locations-Stops'!E833;1)&amp;"."&amp;RIGHT('Locations-Stops'!E833;LEN('Locations-Stops'!E833)-1);"0")&amp;","&amp;IF('Locations-Stops'!G833&lt;&gt;"";VLOOKUP('Locations-Stops'!G833;Regions!A2:B300;2;FALSE);"0")&amp;","&amp;IF('Locations-Stops'!H833&lt;&gt;"";VLOOKUP('Locations-Stops'!H833;Regions!C2:D300;2;FALSE);"0")&amp;","&amp;IF('Locations-Stops'!I833&lt;&gt;"";VLOOKUP('Locations-Stops'!I833;Regions!F2:G300;2;FALSE);"0")&amp;","&amp;IF('Locations-Stops'!J833&lt;&gt;"";VLOOKUP('Locations-Stops'!J833;Regions!I2:J300;2;FALSE);"0")&amp;",'"&amp;IF('Locations-Stops'!K833&lt;&gt;"";SUBSTITUTE('Locations-Stops'!K833;"'";"\'");"")&amp;"','"&amp;IF('Locations-Stops'!L833&lt;&gt;"";'Locations-Stops'!L833;"")&amp;"','"&amp;IF('Locations-Stops'!M833&lt;&gt;"";'Locations-Stops'!M833;"")&amp;"','"&amp;IF('Locations-Stops'!N833&lt;&gt;"";'Locations-Stops'!N833;"")&amp;"', CURRENT_TIMESTAMP);"</v>
      </c>
    </row>
    <row r="832" spans="3:6" x14ac:dyDescent="0.25">
      <c r="C832" s="16">
        <v>834</v>
      </c>
      <c r="D832" s="16" t="s">
        <v>17780</v>
      </c>
      <c r="E832" s="16" t="s">
        <v>4333</v>
      </c>
      <c r="F832" s="16" t="str">
        <f t="shared" si="12"/>
        <v>"INSERT INTO `locations` (`id`, `name`, `latitude`, `longitude`, `province`, `region_1`, `region_2`, `region_3`, `street`, `number`, `postal`, `img`, `last_modified`) VALUES (NULL,'"&amp;SUBSTITUTE('Locations-Stops'!F834;"'";"\'")&amp;"',"&amp;IF('Locations-Stops'!D834&lt;&gt;"";LEFT('Locations-Stops'!D834;2)&amp;"."&amp;RIGHT('Locations-Stops'!D834;LEN('Locations-Stops'!D834)-2);"0")&amp;","&amp;IF('Locations-Stops'!E834&lt;&gt;"";LEFT('Locations-Stops'!E834;1)&amp;"."&amp;RIGHT('Locations-Stops'!E834;LEN('Locations-Stops'!E834)-1);"0")&amp;","&amp;IF('Locations-Stops'!G834&lt;&gt;"";VLOOKUP('Locations-Stops'!G834;Regions!A2:B300;2;FALSE);"0")&amp;","&amp;IF('Locations-Stops'!H834&lt;&gt;"";VLOOKUP('Locations-Stops'!H834;Regions!C2:D300;2;FALSE);"0")&amp;","&amp;IF('Locations-Stops'!I834&lt;&gt;"";VLOOKUP('Locations-Stops'!I834;Regions!F2:G300;2;FALSE);"0")&amp;","&amp;IF('Locations-Stops'!J834&lt;&gt;"";VLOOKUP('Locations-Stops'!J834;Regions!I2:J300;2;FALSE);"0")&amp;",'"&amp;IF('Locations-Stops'!K834&lt;&gt;"";SUBSTITUTE('Locations-Stops'!K834;"'";"\'");"")&amp;"','"&amp;IF('Locations-Stops'!L834&lt;&gt;"";'Locations-Stops'!L834;"")&amp;"','"&amp;IF('Locations-Stops'!M834&lt;&gt;"";'Locations-Stops'!M834;"")&amp;"','"&amp;IF('Locations-Stops'!N834&lt;&gt;"";'Locations-Stops'!N834;"")&amp;"', CURRENT_TIMESTAMP);"</v>
      </c>
    </row>
    <row r="833" spans="3:6" x14ac:dyDescent="0.25">
      <c r="C833" s="16">
        <v>835</v>
      </c>
      <c r="D833" s="16" t="s">
        <v>17780</v>
      </c>
      <c r="E833" s="16" t="s">
        <v>4333</v>
      </c>
      <c r="F833" s="16" t="str">
        <f t="shared" si="12"/>
        <v>"INSERT INTO `locations` (`id`, `name`, `latitude`, `longitude`, `province`, `region_1`, `region_2`, `region_3`, `street`, `number`, `postal`, `img`, `last_modified`) VALUES (NULL,'"&amp;SUBSTITUTE('Locations-Stops'!F835;"'";"\'")&amp;"',"&amp;IF('Locations-Stops'!D835&lt;&gt;"";LEFT('Locations-Stops'!D835;2)&amp;"."&amp;RIGHT('Locations-Stops'!D835;LEN('Locations-Stops'!D835)-2);"0")&amp;","&amp;IF('Locations-Stops'!E835&lt;&gt;"";LEFT('Locations-Stops'!E835;1)&amp;"."&amp;RIGHT('Locations-Stops'!E835;LEN('Locations-Stops'!E835)-1);"0")&amp;","&amp;IF('Locations-Stops'!G835&lt;&gt;"";VLOOKUP('Locations-Stops'!G835;Regions!A2:B300;2;FALSE);"0")&amp;","&amp;IF('Locations-Stops'!H835&lt;&gt;"";VLOOKUP('Locations-Stops'!H835;Regions!C2:D300;2;FALSE);"0")&amp;","&amp;IF('Locations-Stops'!I835&lt;&gt;"";VLOOKUP('Locations-Stops'!I835;Regions!F2:G300;2;FALSE);"0")&amp;","&amp;IF('Locations-Stops'!J835&lt;&gt;"";VLOOKUP('Locations-Stops'!J835;Regions!I2:J300;2;FALSE);"0")&amp;",'"&amp;IF('Locations-Stops'!K835&lt;&gt;"";SUBSTITUTE('Locations-Stops'!K835;"'";"\'");"")&amp;"','"&amp;IF('Locations-Stops'!L835&lt;&gt;"";'Locations-Stops'!L835;"")&amp;"','"&amp;IF('Locations-Stops'!M835&lt;&gt;"";'Locations-Stops'!M835;"")&amp;"','"&amp;IF('Locations-Stops'!N835&lt;&gt;"";'Locations-Stops'!N835;"")&amp;"', CURRENT_TIMESTAMP);"</v>
      </c>
    </row>
    <row r="834" spans="3:6" x14ac:dyDescent="0.25">
      <c r="C834" s="16">
        <v>836</v>
      </c>
      <c r="D834" s="16" t="s">
        <v>17780</v>
      </c>
      <c r="E834" s="16" t="s">
        <v>4333</v>
      </c>
      <c r="F834" s="16" t="str">
        <f t="shared" ref="F834:F897" si="13">SUBSTITUTE(D834, "_NUM_", C834)</f>
        <v>"INSERT INTO `locations` (`id`, `name`, `latitude`, `longitude`, `province`, `region_1`, `region_2`, `region_3`, `street`, `number`, `postal`, `img`, `last_modified`) VALUES (NULL,'"&amp;SUBSTITUTE('Locations-Stops'!F836;"'";"\'")&amp;"',"&amp;IF('Locations-Stops'!D836&lt;&gt;"";LEFT('Locations-Stops'!D836;2)&amp;"."&amp;RIGHT('Locations-Stops'!D836;LEN('Locations-Stops'!D836)-2);"0")&amp;","&amp;IF('Locations-Stops'!E836&lt;&gt;"";LEFT('Locations-Stops'!E836;1)&amp;"."&amp;RIGHT('Locations-Stops'!E836;LEN('Locations-Stops'!E836)-1);"0")&amp;","&amp;IF('Locations-Stops'!G836&lt;&gt;"";VLOOKUP('Locations-Stops'!G836;Regions!A2:B300;2;FALSE);"0")&amp;","&amp;IF('Locations-Stops'!H836&lt;&gt;"";VLOOKUP('Locations-Stops'!H836;Regions!C2:D300;2;FALSE);"0")&amp;","&amp;IF('Locations-Stops'!I836&lt;&gt;"";VLOOKUP('Locations-Stops'!I836;Regions!F2:G300;2;FALSE);"0")&amp;","&amp;IF('Locations-Stops'!J836&lt;&gt;"";VLOOKUP('Locations-Stops'!J836;Regions!I2:J300;2;FALSE);"0")&amp;",'"&amp;IF('Locations-Stops'!K836&lt;&gt;"";SUBSTITUTE('Locations-Stops'!K836;"'";"\'");"")&amp;"','"&amp;IF('Locations-Stops'!L836&lt;&gt;"";'Locations-Stops'!L836;"")&amp;"','"&amp;IF('Locations-Stops'!M836&lt;&gt;"";'Locations-Stops'!M836;"")&amp;"','"&amp;IF('Locations-Stops'!N836&lt;&gt;"";'Locations-Stops'!N836;"")&amp;"', CURRENT_TIMESTAMP);"</v>
      </c>
    </row>
    <row r="835" spans="3:6" x14ac:dyDescent="0.25">
      <c r="C835" s="16">
        <v>837</v>
      </c>
      <c r="D835" s="16" t="s">
        <v>17780</v>
      </c>
      <c r="E835" s="16" t="s">
        <v>4333</v>
      </c>
      <c r="F83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837;"'";"\'")&amp;"',"&amp;IF('Locations-Stops'!D837&lt;&gt;"";LEFT('Locations-Stops'!D837;2)&amp;"."&amp;RIGHT('Locations-Stops'!D837;LEN('Locations-Stops'!D837)-2);"0")&amp;","&amp;IF('Locations-Stops'!E837&lt;&gt;"";LEFT('Locations-Stops'!E837;1)&amp;"."&amp;RIGHT('Locations-Stops'!E837;LEN('Locations-Stops'!E837)-1);"0")&amp;","&amp;IF('Locations-Stops'!G837&lt;&gt;"";VLOOKUP('Locations-Stops'!G837;Regions!A2:B300;2;FALSE);"0")&amp;","&amp;IF('Locations-Stops'!H837&lt;&gt;"";VLOOKUP('Locations-Stops'!H837;Regions!C2:D300;2;FALSE);"0")&amp;","&amp;IF('Locations-Stops'!I837&lt;&gt;"";VLOOKUP('Locations-Stops'!I837;Regions!F2:G300;2;FALSE);"0")&amp;","&amp;IF('Locations-Stops'!J837&lt;&gt;"";VLOOKUP('Locations-Stops'!J837;Regions!I2:J300;2;FALSE);"0")&amp;",'"&amp;IF('Locations-Stops'!K837&lt;&gt;"";SUBSTITUTE('Locations-Stops'!K837;"'";"\'");"")&amp;"','"&amp;IF('Locations-Stops'!L837&lt;&gt;"";'Locations-Stops'!L837;"")&amp;"','"&amp;IF('Locations-Stops'!M837&lt;&gt;"";'Locations-Stops'!M837;"")&amp;"','"&amp;IF('Locations-Stops'!N837&lt;&gt;"";'Locations-Stops'!N837;"")&amp;"', CURRENT_TIMESTAMP);"</v>
      </c>
    </row>
    <row r="836" spans="3:6" x14ac:dyDescent="0.25">
      <c r="C836" s="16">
        <v>838</v>
      </c>
      <c r="D836" s="16" t="s">
        <v>17780</v>
      </c>
      <c r="E836" s="16" t="s">
        <v>4333</v>
      </c>
      <c r="F83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838;"'";"\'")&amp;"',"&amp;IF('Locations-Stops'!D838&lt;&gt;"";LEFT('Locations-Stops'!D838;2)&amp;"."&amp;RIGHT('Locations-Stops'!D838;LEN('Locations-Stops'!D838)-2);"0")&amp;","&amp;IF('Locations-Stops'!E838&lt;&gt;"";LEFT('Locations-Stops'!E838;1)&amp;"."&amp;RIGHT('Locations-Stops'!E838;LEN('Locations-Stops'!E838)-1);"0")&amp;","&amp;IF('Locations-Stops'!G838&lt;&gt;"";VLOOKUP('Locations-Stops'!G838;Regions!A2:B300;2;FALSE);"0")&amp;","&amp;IF('Locations-Stops'!H838&lt;&gt;"";VLOOKUP('Locations-Stops'!H838;Regions!C2:D300;2;FALSE);"0")&amp;","&amp;IF('Locations-Stops'!I838&lt;&gt;"";VLOOKUP('Locations-Stops'!I838;Regions!F2:G300;2;FALSE);"0")&amp;","&amp;IF('Locations-Stops'!J838&lt;&gt;"";VLOOKUP('Locations-Stops'!J838;Regions!I2:J300;2;FALSE);"0")&amp;",'"&amp;IF('Locations-Stops'!K838&lt;&gt;"";SUBSTITUTE('Locations-Stops'!K838;"'";"\'");"")&amp;"','"&amp;IF('Locations-Stops'!L838&lt;&gt;"";'Locations-Stops'!L838;"")&amp;"','"&amp;IF('Locations-Stops'!M838&lt;&gt;"";'Locations-Stops'!M838;"")&amp;"','"&amp;IF('Locations-Stops'!N838&lt;&gt;"";'Locations-Stops'!N838;"")&amp;"', CURRENT_TIMESTAMP);"</v>
      </c>
    </row>
    <row r="837" spans="3:6" x14ac:dyDescent="0.25">
      <c r="C837" s="16">
        <v>839</v>
      </c>
      <c r="D837" s="16" t="s">
        <v>17780</v>
      </c>
      <c r="E837" s="16" t="s">
        <v>4333</v>
      </c>
      <c r="F83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839;"'";"\'")&amp;"',"&amp;IF('Locations-Stops'!D839&lt;&gt;"";LEFT('Locations-Stops'!D839;2)&amp;"."&amp;RIGHT('Locations-Stops'!D839;LEN('Locations-Stops'!D839)-2);"0")&amp;","&amp;IF('Locations-Stops'!E839&lt;&gt;"";LEFT('Locations-Stops'!E839;1)&amp;"."&amp;RIGHT('Locations-Stops'!E839;LEN('Locations-Stops'!E839)-1);"0")&amp;","&amp;IF('Locations-Stops'!G839&lt;&gt;"";VLOOKUP('Locations-Stops'!G839;Regions!A2:B300;2;FALSE);"0")&amp;","&amp;IF('Locations-Stops'!H839&lt;&gt;"";VLOOKUP('Locations-Stops'!H839;Regions!C2:D300;2;FALSE);"0")&amp;","&amp;IF('Locations-Stops'!I839&lt;&gt;"";VLOOKUP('Locations-Stops'!I839;Regions!F2:G300;2;FALSE);"0")&amp;","&amp;IF('Locations-Stops'!J839&lt;&gt;"";VLOOKUP('Locations-Stops'!J839;Regions!I2:J300;2;FALSE);"0")&amp;",'"&amp;IF('Locations-Stops'!K839&lt;&gt;"";SUBSTITUTE('Locations-Stops'!K839;"'";"\'");"")&amp;"','"&amp;IF('Locations-Stops'!L839&lt;&gt;"";'Locations-Stops'!L839;"")&amp;"','"&amp;IF('Locations-Stops'!M839&lt;&gt;"";'Locations-Stops'!M839;"")&amp;"','"&amp;IF('Locations-Stops'!N839&lt;&gt;"";'Locations-Stops'!N839;"")&amp;"', CURRENT_TIMESTAMP);"</v>
      </c>
    </row>
    <row r="838" spans="3:6" x14ac:dyDescent="0.25">
      <c r="C838" s="16">
        <v>840</v>
      </c>
      <c r="D838" s="16" t="s">
        <v>17780</v>
      </c>
      <c r="E838" s="16" t="s">
        <v>4333</v>
      </c>
      <c r="F838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840;"'";"\'")&amp;"',"&amp;IF('Locations-Stops'!D840&lt;&gt;"";LEFT('Locations-Stops'!D840;2)&amp;"."&amp;RIGHT('Locations-Stops'!D840;LEN('Locations-Stops'!D840)-2);"0")&amp;","&amp;IF('Locations-Stops'!E840&lt;&gt;"";LEFT('Locations-Stops'!E840;1)&amp;"."&amp;RIGHT('Locations-Stops'!E840;LEN('Locations-Stops'!E840)-1);"0")&amp;","&amp;IF('Locations-Stops'!G840&lt;&gt;"";VLOOKUP('Locations-Stops'!G840;Regions!A2:B300;2;FALSE);"0")&amp;","&amp;IF('Locations-Stops'!H840&lt;&gt;"";VLOOKUP('Locations-Stops'!H840;Regions!C2:D300;2;FALSE);"0")&amp;","&amp;IF('Locations-Stops'!I840&lt;&gt;"";VLOOKUP('Locations-Stops'!I840;Regions!F2:G300;2;FALSE);"0")&amp;","&amp;IF('Locations-Stops'!J840&lt;&gt;"";VLOOKUP('Locations-Stops'!J840;Regions!I2:J300;2;FALSE);"0")&amp;",'"&amp;IF('Locations-Stops'!K840&lt;&gt;"";SUBSTITUTE('Locations-Stops'!K840;"'";"\'");"")&amp;"','"&amp;IF('Locations-Stops'!L840&lt;&gt;"";'Locations-Stops'!L840;"")&amp;"','"&amp;IF('Locations-Stops'!M840&lt;&gt;"";'Locations-Stops'!M840;"")&amp;"','"&amp;IF('Locations-Stops'!N840&lt;&gt;"";'Locations-Stops'!N840;"")&amp;"', CURRENT_TIMESTAMP);"</v>
      </c>
    </row>
    <row r="839" spans="3:6" x14ac:dyDescent="0.25">
      <c r="C839" s="16">
        <v>841</v>
      </c>
      <c r="D839" s="16" t="s">
        <v>17780</v>
      </c>
      <c r="E839" s="16" t="s">
        <v>4333</v>
      </c>
      <c r="F839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841;"'";"\'")&amp;"',"&amp;IF('Locations-Stops'!D841&lt;&gt;"";LEFT('Locations-Stops'!D841;2)&amp;"."&amp;RIGHT('Locations-Stops'!D841;LEN('Locations-Stops'!D841)-2);"0")&amp;","&amp;IF('Locations-Stops'!E841&lt;&gt;"";LEFT('Locations-Stops'!E841;1)&amp;"."&amp;RIGHT('Locations-Stops'!E841;LEN('Locations-Stops'!E841)-1);"0")&amp;","&amp;IF('Locations-Stops'!G841&lt;&gt;"";VLOOKUP('Locations-Stops'!G841;Regions!A2:B300;2;FALSE);"0")&amp;","&amp;IF('Locations-Stops'!H841&lt;&gt;"";VLOOKUP('Locations-Stops'!H841;Regions!C2:D300;2;FALSE);"0")&amp;","&amp;IF('Locations-Stops'!I841&lt;&gt;"";VLOOKUP('Locations-Stops'!I841;Regions!F2:G300;2;FALSE);"0")&amp;","&amp;IF('Locations-Stops'!J841&lt;&gt;"";VLOOKUP('Locations-Stops'!J841;Regions!I2:J300;2;FALSE);"0")&amp;",'"&amp;IF('Locations-Stops'!K841&lt;&gt;"";SUBSTITUTE('Locations-Stops'!K841;"'";"\'");"")&amp;"','"&amp;IF('Locations-Stops'!L841&lt;&gt;"";'Locations-Stops'!L841;"")&amp;"','"&amp;IF('Locations-Stops'!M841&lt;&gt;"";'Locations-Stops'!M841;"")&amp;"','"&amp;IF('Locations-Stops'!N841&lt;&gt;"";'Locations-Stops'!N841;"")&amp;"', CURRENT_TIMESTAMP);"</v>
      </c>
    </row>
    <row r="840" spans="3:6" x14ac:dyDescent="0.25">
      <c r="C840" s="16">
        <v>842</v>
      </c>
      <c r="D840" s="16" t="s">
        <v>17780</v>
      </c>
      <c r="E840" s="16" t="s">
        <v>4333</v>
      </c>
      <c r="F840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842;"'";"\'")&amp;"',"&amp;IF('Locations-Stops'!D842&lt;&gt;"";LEFT('Locations-Stops'!D842;2)&amp;"."&amp;RIGHT('Locations-Stops'!D842;LEN('Locations-Stops'!D842)-2);"0")&amp;","&amp;IF('Locations-Stops'!E842&lt;&gt;"";LEFT('Locations-Stops'!E842;1)&amp;"."&amp;RIGHT('Locations-Stops'!E842;LEN('Locations-Stops'!E842)-1);"0")&amp;","&amp;IF('Locations-Stops'!G842&lt;&gt;"";VLOOKUP('Locations-Stops'!G842;Regions!A2:B300;2;FALSE);"0")&amp;","&amp;IF('Locations-Stops'!H842&lt;&gt;"";VLOOKUP('Locations-Stops'!H842;Regions!C2:D300;2;FALSE);"0")&amp;","&amp;IF('Locations-Stops'!I842&lt;&gt;"";VLOOKUP('Locations-Stops'!I842;Regions!F2:G300;2;FALSE);"0")&amp;","&amp;IF('Locations-Stops'!J842&lt;&gt;"";VLOOKUP('Locations-Stops'!J842;Regions!I2:J300;2;FALSE);"0")&amp;",'"&amp;IF('Locations-Stops'!K842&lt;&gt;"";SUBSTITUTE('Locations-Stops'!K842;"'";"\'");"")&amp;"','"&amp;IF('Locations-Stops'!L842&lt;&gt;"";'Locations-Stops'!L842;"")&amp;"','"&amp;IF('Locations-Stops'!M842&lt;&gt;"";'Locations-Stops'!M842;"")&amp;"','"&amp;IF('Locations-Stops'!N842&lt;&gt;"";'Locations-Stops'!N842;"")&amp;"', CURRENT_TIMESTAMP);"</v>
      </c>
    </row>
    <row r="841" spans="3:6" x14ac:dyDescent="0.25">
      <c r="C841" s="16">
        <v>843</v>
      </c>
      <c r="D841" s="16" t="s">
        <v>17780</v>
      </c>
      <c r="E841" s="16" t="s">
        <v>4333</v>
      </c>
      <c r="F841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843;"'";"\'")&amp;"',"&amp;IF('Locations-Stops'!D843&lt;&gt;"";LEFT('Locations-Stops'!D843;2)&amp;"."&amp;RIGHT('Locations-Stops'!D843;LEN('Locations-Stops'!D843)-2);"0")&amp;","&amp;IF('Locations-Stops'!E843&lt;&gt;"";LEFT('Locations-Stops'!E843;1)&amp;"."&amp;RIGHT('Locations-Stops'!E843;LEN('Locations-Stops'!E843)-1);"0")&amp;","&amp;IF('Locations-Stops'!G843&lt;&gt;"";VLOOKUP('Locations-Stops'!G843;Regions!A2:B300;2;FALSE);"0")&amp;","&amp;IF('Locations-Stops'!H843&lt;&gt;"";VLOOKUP('Locations-Stops'!H843;Regions!C2:D300;2;FALSE);"0")&amp;","&amp;IF('Locations-Stops'!I843&lt;&gt;"";VLOOKUP('Locations-Stops'!I843;Regions!F2:G300;2;FALSE);"0")&amp;","&amp;IF('Locations-Stops'!J843&lt;&gt;"";VLOOKUP('Locations-Stops'!J843;Regions!I2:J300;2;FALSE);"0")&amp;",'"&amp;IF('Locations-Stops'!K843&lt;&gt;"";SUBSTITUTE('Locations-Stops'!K843;"'";"\'");"")&amp;"','"&amp;IF('Locations-Stops'!L843&lt;&gt;"";'Locations-Stops'!L843;"")&amp;"','"&amp;IF('Locations-Stops'!M843&lt;&gt;"";'Locations-Stops'!M843;"")&amp;"','"&amp;IF('Locations-Stops'!N843&lt;&gt;"";'Locations-Stops'!N843;"")&amp;"', CURRENT_TIMESTAMP);"</v>
      </c>
    </row>
    <row r="842" spans="3:6" x14ac:dyDescent="0.25">
      <c r="C842" s="16">
        <v>844</v>
      </c>
      <c r="D842" s="16" t="s">
        <v>17780</v>
      </c>
      <c r="E842" s="16" t="s">
        <v>4333</v>
      </c>
      <c r="F842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844;"'";"\'")&amp;"',"&amp;IF('Locations-Stops'!D844&lt;&gt;"";LEFT('Locations-Stops'!D844;2)&amp;"."&amp;RIGHT('Locations-Stops'!D844;LEN('Locations-Stops'!D844)-2);"0")&amp;","&amp;IF('Locations-Stops'!E844&lt;&gt;"";LEFT('Locations-Stops'!E844;1)&amp;"."&amp;RIGHT('Locations-Stops'!E844;LEN('Locations-Stops'!E844)-1);"0")&amp;","&amp;IF('Locations-Stops'!G844&lt;&gt;"";VLOOKUP('Locations-Stops'!G844;Regions!A2:B300;2;FALSE);"0")&amp;","&amp;IF('Locations-Stops'!H844&lt;&gt;"";VLOOKUP('Locations-Stops'!H844;Regions!C2:D300;2;FALSE);"0")&amp;","&amp;IF('Locations-Stops'!I844&lt;&gt;"";VLOOKUP('Locations-Stops'!I844;Regions!F2:G300;2;FALSE);"0")&amp;","&amp;IF('Locations-Stops'!J844&lt;&gt;"";VLOOKUP('Locations-Stops'!J844;Regions!I2:J300;2;FALSE);"0")&amp;",'"&amp;IF('Locations-Stops'!K844&lt;&gt;"";SUBSTITUTE('Locations-Stops'!K844;"'";"\'");"")&amp;"','"&amp;IF('Locations-Stops'!L844&lt;&gt;"";'Locations-Stops'!L844;"")&amp;"','"&amp;IF('Locations-Stops'!M844&lt;&gt;"";'Locations-Stops'!M844;"")&amp;"','"&amp;IF('Locations-Stops'!N844&lt;&gt;"";'Locations-Stops'!N844;"")&amp;"', CURRENT_TIMESTAMP);"</v>
      </c>
    </row>
    <row r="843" spans="3:6" x14ac:dyDescent="0.25">
      <c r="C843" s="16">
        <v>845</v>
      </c>
      <c r="D843" s="16" t="s">
        <v>17780</v>
      </c>
      <c r="E843" s="16" t="s">
        <v>4333</v>
      </c>
      <c r="F843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845;"'";"\'")&amp;"',"&amp;IF('Locations-Stops'!D845&lt;&gt;"";LEFT('Locations-Stops'!D845;2)&amp;"."&amp;RIGHT('Locations-Stops'!D845;LEN('Locations-Stops'!D845)-2);"0")&amp;","&amp;IF('Locations-Stops'!E845&lt;&gt;"";LEFT('Locations-Stops'!E845;1)&amp;"."&amp;RIGHT('Locations-Stops'!E845;LEN('Locations-Stops'!E845)-1);"0")&amp;","&amp;IF('Locations-Stops'!G845&lt;&gt;"";VLOOKUP('Locations-Stops'!G845;Regions!A2:B300;2;FALSE);"0")&amp;","&amp;IF('Locations-Stops'!H845&lt;&gt;"";VLOOKUP('Locations-Stops'!H845;Regions!C2:D300;2;FALSE);"0")&amp;","&amp;IF('Locations-Stops'!I845&lt;&gt;"";VLOOKUP('Locations-Stops'!I845;Regions!F2:G300;2;FALSE);"0")&amp;","&amp;IF('Locations-Stops'!J845&lt;&gt;"";VLOOKUP('Locations-Stops'!J845;Regions!I2:J300;2;FALSE);"0")&amp;",'"&amp;IF('Locations-Stops'!K845&lt;&gt;"";SUBSTITUTE('Locations-Stops'!K845;"'";"\'");"")&amp;"','"&amp;IF('Locations-Stops'!L845&lt;&gt;"";'Locations-Stops'!L845;"")&amp;"','"&amp;IF('Locations-Stops'!M845&lt;&gt;"";'Locations-Stops'!M845;"")&amp;"','"&amp;IF('Locations-Stops'!N845&lt;&gt;"";'Locations-Stops'!N845;"")&amp;"', CURRENT_TIMESTAMP);"</v>
      </c>
    </row>
    <row r="844" spans="3:6" x14ac:dyDescent="0.25">
      <c r="C844" s="16">
        <v>846</v>
      </c>
      <c r="D844" s="16" t="s">
        <v>17780</v>
      </c>
      <c r="E844" s="16" t="s">
        <v>4333</v>
      </c>
      <c r="F844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846;"'";"\'")&amp;"',"&amp;IF('Locations-Stops'!D846&lt;&gt;"";LEFT('Locations-Stops'!D846;2)&amp;"."&amp;RIGHT('Locations-Stops'!D846;LEN('Locations-Stops'!D846)-2);"0")&amp;","&amp;IF('Locations-Stops'!E846&lt;&gt;"";LEFT('Locations-Stops'!E846;1)&amp;"."&amp;RIGHT('Locations-Stops'!E846;LEN('Locations-Stops'!E846)-1);"0")&amp;","&amp;IF('Locations-Stops'!G846&lt;&gt;"";VLOOKUP('Locations-Stops'!G846;Regions!A2:B300;2;FALSE);"0")&amp;","&amp;IF('Locations-Stops'!H846&lt;&gt;"";VLOOKUP('Locations-Stops'!H846;Regions!C2:D300;2;FALSE);"0")&amp;","&amp;IF('Locations-Stops'!I846&lt;&gt;"";VLOOKUP('Locations-Stops'!I846;Regions!F2:G300;2;FALSE);"0")&amp;","&amp;IF('Locations-Stops'!J846&lt;&gt;"";VLOOKUP('Locations-Stops'!J846;Regions!I2:J300;2;FALSE);"0")&amp;",'"&amp;IF('Locations-Stops'!K846&lt;&gt;"";SUBSTITUTE('Locations-Stops'!K846;"'";"\'");"")&amp;"','"&amp;IF('Locations-Stops'!L846&lt;&gt;"";'Locations-Stops'!L846;"")&amp;"','"&amp;IF('Locations-Stops'!M846&lt;&gt;"";'Locations-Stops'!M846;"")&amp;"','"&amp;IF('Locations-Stops'!N846&lt;&gt;"";'Locations-Stops'!N846;"")&amp;"', CURRENT_TIMESTAMP);"</v>
      </c>
    </row>
    <row r="845" spans="3:6" x14ac:dyDescent="0.25">
      <c r="C845" s="16">
        <v>847</v>
      </c>
      <c r="D845" s="16" t="s">
        <v>17780</v>
      </c>
      <c r="E845" s="16" t="s">
        <v>4333</v>
      </c>
      <c r="F84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847;"'";"\'")&amp;"',"&amp;IF('Locations-Stops'!D847&lt;&gt;"";LEFT('Locations-Stops'!D847;2)&amp;"."&amp;RIGHT('Locations-Stops'!D847;LEN('Locations-Stops'!D847)-2);"0")&amp;","&amp;IF('Locations-Stops'!E847&lt;&gt;"";LEFT('Locations-Stops'!E847;1)&amp;"."&amp;RIGHT('Locations-Stops'!E847;LEN('Locations-Stops'!E847)-1);"0")&amp;","&amp;IF('Locations-Stops'!G847&lt;&gt;"";VLOOKUP('Locations-Stops'!G847;Regions!A2:B300;2;FALSE);"0")&amp;","&amp;IF('Locations-Stops'!H847&lt;&gt;"";VLOOKUP('Locations-Stops'!H847;Regions!C2:D300;2;FALSE);"0")&amp;","&amp;IF('Locations-Stops'!I847&lt;&gt;"";VLOOKUP('Locations-Stops'!I847;Regions!F2:G300;2;FALSE);"0")&amp;","&amp;IF('Locations-Stops'!J847&lt;&gt;"";VLOOKUP('Locations-Stops'!J847;Regions!I2:J300;2;FALSE);"0")&amp;",'"&amp;IF('Locations-Stops'!K847&lt;&gt;"";SUBSTITUTE('Locations-Stops'!K847;"'";"\'");"")&amp;"','"&amp;IF('Locations-Stops'!L847&lt;&gt;"";'Locations-Stops'!L847;"")&amp;"','"&amp;IF('Locations-Stops'!M847&lt;&gt;"";'Locations-Stops'!M847;"")&amp;"','"&amp;IF('Locations-Stops'!N847&lt;&gt;"";'Locations-Stops'!N847;"")&amp;"', CURRENT_TIMESTAMP);"</v>
      </c>
    </row>
    <row r="846" spans="3:6" x14ac:dyDescent="0.25">
      <c r="C846" s="16">
        <v>848</v>
      </c>
      <c r="D846" s="16" t="s">
        <v>17780</v>
      </c>
      <c r="E846" s="16" t="s">
        <v>4333</v>
      </c>
      <c r="F84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848;"'";"\'")&amp;"',"&amp;IF('Locations-Stops'!D848&lt;&gt;"";LEFT('Locations-Stops'!D848;2)&amp;"."&amp;RIGHT('Locations-Stops'!D848;LEN('Locations-Stops'!D848)-2);"0")&amp;","&amp;IF('Locations-Stops'!E848&lt;&gt;"";LEFT('Locations-Stops'!E848;1)&amp;"."&amp;RIGHT('Locations-Stops'!E848;LEN('Locations-Stops'!E848)-1);"0")&amp;","&amp;IF('Locations-Stops'!G848&lt;&gt;"";VLOOKUP('Locations-Stops'!G848;Regions!A2:B300;2;FALSE);"0")&amp;","&amp;IF('Locations-Stops'!H848&lt;&gt;"";VLOOKUP('Locations-Stops'!H848;Regions!C2:D300;2;FALSE);"0")&amp;","&amp;IF('Locations-Stops'!I848&lt;&gt;"";VLOOKUP('Locations-Stops'!I848;Regions!F2:G300;2;FALSE);"0")&amp;","&amp;IF('Locations-Stops'!J848&lt;&gt;"";VLOOKUP('Locations-Stops'!J848;Regions!I2:J300;2;FALSE);"0")&amp;",'"&amp;IF('Locations-Stops'!K848&lt;&gt;"";SUBSTITUTE('Locations-Stops'!K848;"'";"\'");"")&amp;"','"&amp;IF('Locations-Stops'!L848&lt;&gt;"";'Locations-Stops'!L848;"")&amp;"','"&amp;IF('Locations-Stops'!M848&lt;&gt;"";'Locations-Stops'!M848;"")&amp;"','"&amp;IF('Locations-Stops'!N848&lt;&gt;"";'Locations-Stops'!N848;"")&amp;"', CURRENT_TIMESTAMP);"</v>
      </c>
    </row>
    <row r="847" spans="3:6" x14ac:dyDescent="0.25">
      <c r="C847" s="16">
        <v>849</v>
      </c>
      <c r="D847" s="16" t="s">
        <v>17780</v>
      </c>
      <c r="E847" s="16" t="s">
        <v>4333</v>
      </c>
      <c r="F84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849;"'";"\'")&amp;"',"&amp;IF('Locations-Stops'!D849&lt;&gt;"";LEFT('Locations-Stops'!D849;2)&amp;"."&amp;RIGHT('Locations-Stops'!D849;LEN('Locations-Stops'!D849)-2);"0")&amp;","&amp;IF('Locations-Stops'!E849&lt;&gt;"";LEFT('Locations-Stops'!E849;1)&amp;"."&amp;RIGHT('Locations-Stops'!E849;LEN('Locations-Stops'!E849)-1);"0")&amp;","&amp;IF('Locations-Stops'!G849&lt;&gt;"";VLOOKUP('Locations-Stops'!G849;Regions!A2:B300;2;FALSE);"0")&amp;","&amp;IF('Locations-Stops'!H849&lt;&gt;"";VLOOKUP('Locations-Stops'!H849;Regions!C2:D300;2;FALSE);"0")&amp;","&amp;IF('Locations-Stops'!I849&lt;&gt;"";VLOOKUP('Locations-Stops'!I849;Regions!F2:G300;2;FALSE);"0")&amp;","&amp;IF('Locations-Stops'!J849&lt;&gt;"";VLOOKUP('Locations-Stops'!J849;Regions!I2:J300;2;FALSE);"0")&amp;",'"&amp;IF('Locations-Stops'!K849&lt;&gt;"";SUBSTITUTE('Locations-Stops'!K849;"'";"\'");"")&amp;"','"&amp;IF('Locations-Stops'!L849&lt;&gt;"";'Locations-Stops'!L849;"")&amp;"','"&amp;IF('Locations-Stops'!M849&lt;&gt;"";'Locations-Stops'!M849;"")&amp;"','"&amp;IF('Locations-Stops'!N849&lt;&gt;"";'Locations-Stops'!N849;"")&amp;"', CURRENT_TIMESTAMP);"</v>
      </c>
    </row>
    <row r="848" spans="3:6" x14ac:dyDescent="0.25">
      <c r="C848" s="16">
        <v>850</v>
      </c>
      <c r="D848" s="16" t="s">
        <v>17780</v>
      </c>
      <c r="E848" s="16" t="s">
        <v>4333</v>
      </c>
      <c r="F848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850;"'";"\'")&amp;"',"&amp;IF('Locations-Stops'!D850&lt;&gt;"";LEFT('Locations-Stops'!D850;2)&amp;"."&amp;RIGHT('Locations-Stops'!D850;LEN('Locations-Stops'!D850)-2);"0")&amp;","&amp;IF('Locations-Stops'!E850&lt;&gt;"";LEFT('Locations-Stops'!E850;1)&amp;"."&amp;RIGHT('Locations-Stops'!E850;LEN('Locations-Stops'!E850)-1);"0")&amp;","&amp;IF('Locations-Stops'!G850&lt;&gt;"";VLOOKUP('Locations-Stops'!G850;Regions!A2:B300;2;FALSE);"0")&amp;","&amp;IF('Locations-Stops'!H850&lt;&gt;"";VLOOKUP('Locations-Stops'!H850;Regions!C2:D300;2;FALSE);"0")&amp;","&amp;IF('Locations-Stops'!I850&lt;&gt;"";VLOOKUP('Locations-Stops'!I850;Regions!F2:G300;2;FALSE);"0")&amp;","&amp;IF('Locations-Stops'!J850&lt;&gt;"";VLOOKUP('Locations-Stops'!J850;Regions!I2:J300;2;FALSE);"0")&amp;",'"&amp;IF('Locations-Stops'!K850&lt;&gt;"";SUBSTITUTE('Locations-Stops'!K850;"'";"\'");"")&amp;"','"&amp;IF('Locations-Stops'!L850&lt;&gt;"";'Locations-Stops'!L850;"")&amp;"','"&amp;IF('Locations-Stops'!M850&lt;&gt;"";'Locations-Stops'!M850;"")&amp;"','"&amp;IF('Locations-Stops'!N850&lt;&gt;"";'Locations-Stops'!N850;"")&amp;"', CURRENT_TIMESTAMP);"</v>
      </c>
    </row>
    <row r="849" spans="3:6" x14ac:dyDescent="0.25">
      <c r="C849" s="16">
        <v>851</v>
      </c>
      <c r="D849" s="16" t="s">
        <v>17780</v>
      </c>
      <c r="E849" s="16" t="s">
        <v>4333</v>
      </c>
      <c r="F849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851;"'";"\'")&amp;"',"&amp;IF('Locations-Stops'!D851&lt;&gt;"";LEFT('Locations-Stops'!D851;2)&amp;"."&amp;RIGHT('Locations-Stops'!D851;LEN('Locations-Stops'!D851)-2);"0")&amp;","&amp;IF('Locations-Stops'!E851&lt;&gt;"";LEFT('Locations-Stops'!E851;1)&amp;"."&amp;RIGHT('Locations-Stops'!E851;LEN('Locations-Stops'!E851)-1);"0")&amp;","&amp;IF('Locations-Stops'!G851&lt;&gt;"";VLOOKUP('Locations-Stops'!G851;Regions!A2:B300;2;FALSE);"0")&amp;","&amp;IF('Locations-Stops'!H851&lt;&gt;"";VLOOKUP('Locations-Stops'!H851;Regions!C2:D300;2;FALSE);"0")&amp;","&amp;IF('Locations-Stops'!I851&lt;&gt;"";VLOOKUP('Locations-Stops'!I851;Regions!F2:G300;2;FALSE);"0")&amp;","&amp;IF('Locations-Stops'!J851&lt;&gt;"";VLOOKUP('Locations-Stops'!J851;Regions!I2:J300;2;FALSE);"0")&amp;",'"&amp;IF('Locations-Stops'!K851&lt;&gt;"";SUBSTITUTE('Locations-Stops'!K851;"'";"\'");"")&amp;"','"&amp;IF('Locations-Stops'!L851&lt;&gt;"";'Locations-Stops'!L851;"")&amp;"','"&amp;IF('Locations-Stops'!M851&lt;&gt;"";'Locations-Stops'!M851;"")&amp;"','"&amp;IF('Locations-Stops'!N851&lt;&gt;"";'Locations-Stops'!N851;"")&amp;"', CURRENT_TIMESTAMP);"</v>
      </c>
    </row>
    <row r="850" spans="3:6" x14ac:dyDescent="0.25">
      <c r="C850" s="16">
        <v>852</v>
      </c>
      <c r="D850" s="16" t="s">
        <v>17780</v>
      </c>
      <c r="E850" s="16" t="s">
        <v>4333</v>
      </c>
      <c r="F850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852;"'";"\'")&amp;"',"&amp;IF('Locations-Stops'!D852&lt;&gt;"";LEFT('Locations-Stops'!D852;2)&amp;"."&amp;RIGHT('Locations-Stops'!D852;LEN('Locations-Stops'!D852)-2);"0")&amp;","&amp;IF('Locations-Stops'!E852&lt;&gt;"";LEFT('Locations-Stops'!E852;1)&amp;"."&amp;RIGHT('Locations-Stops'!E852;LEN('Locations-Stops'!E852)-1);"0")&amp;","&amp;IF('Locations-Stops'!G852&lt;&gt;"";VLOOKUP('Locations-Stops'!G852;Regions!A2:B300;2;FALSE);"0")&amp;","&amp;IF('Locations-Stops'!H852&lt;&gt;"";VLOOKUP('Locations-Stops'!H852;Regions!C2:D300;2;FALSE);"0")&amp;","&amp;IF('Locations-Stops'!I852&lt;&gt;"";VLOOKUP('Locations-Stops'!I852;Regions!F2:G300;2;FALSE);"0")&amp;","&amp;IF('Locations-Stops'!J852&lt;&gt;"";VLOOKUP('Locations-Stops'!J852;Regions!I2:J300;2;FALSE);"0")&amp;",'"&amp;IF('Locations-Stops'!K852&lt;&gt;"";SUBSTITUTE('Locations-Stops'!K852;"'";"\'");"")&amp;"','"&amp;IF('Locations-Stops'!L852&lt;&gt;"";'Locations-Stops'!L852;"")&amp;"','"&amp;IF('Locations-Stops'!M852&lt;&gt;"";'Locations-Stops'!M852;"")&amp;"','"&amp;IF('Locations-Stops'!N852&lt;&gt;"";'Locations-Stops'!N852;"")&amp;"', CURRENT_TIMESTAMP);"</v>
      </c>
    </row>
    <row r="851" spans="3:6" x14ac:dyDescent="0.25">
      <c r="C851" s="16">
        <v>853</v>
      </c>
      <c r="D851" s="16" t="s">
        <v>17780</v>
      </c>
      <c r="E851" s="16" t="s">
        <v>4333</v>
      </c>
      <c r="F851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853;"'";"\'")&amp;"',"&amp;IF('Locations-Stops'!D853&lt;&gt;"";LEFT('Locations-Stops'!D853;2)&amp;"."&amp;RIGHT('Locations-Stops'!D853;LEN('Locations-Stops'!D853)-2);"0")&amp;","&amp;IF('Locations-Stops'!E853&lt;&gt;"";LEFT('Locations-Stops'!E853;1)&amp;"."&amp;RIGHT('Locations-Stops'!E853;LEN('Locations-Stops'!E853)-1);"0")&amp;","&amp;IF('Locations-Stops'!G853&lt;&gt;"";VLOOKUP('Locations-Stops'!G853;Regions!A2:B300;2;FALSE);"0")&amp;","&amp;IF('Locations-Stops'!H853&lt;&gt;"";VLOOKUP('Locations-Stops'!H853;Regions!C2:D300;2;FALSE);"0")&amp;","&amp;IF('Locations-Stops'!I853&lt;&gt;"";VLOOKUP('Locations-Stops'!I853;Regions!F2:G300;2;FALSE);"0")&amp;","&amp;IF('Locations-Stops'!J853&lt;&gt;"";VLOOKUP('Locations-Stops'!J853;Regions!I2:J300;2;FALSE);"0")&amp;",'"&amp;IF('Locations-Stops'!K853&lt;&gt;"";SUBSTITUTE('Locations-Stops'!K853;"'";"\'");"")&amp;"','"&amp;IF('Locations-Stops'!L853&lt;&gt;"";'Locations-Stops'!L853;"")&amp;"','"&amp;IF('Locations-Stops'!M853&lt;&gt;"";'Locations-Stops'!M853;"")&amp;"','"&amp;IF('Locations-Stops'!N853&lt;&gt;"";'Locations-Stops'!N853;"")&amp;"', CURRENT_TIMESTAMP);"</v>
      </c>
    </row>
    <row r="852" spans="3:6" x14ac:dyDescent="0.25">
      <c r="C852" s="16">
        <v>854</v>
      </c>
      <c r="D852" s="16" t="s">
        <v>17780</v>
      </c>
      <c r="E852" s="16" t="s">
        <v>4333</v>
      </c>
      <c r="F852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854;"'";"\'")&amp;"',"&amp;IF('Locations-Stops'!D854&lt;&gt;"";LEFT('Locations-Stops'!D854;2)&amp;"."&amp;RIGHT('Locations-Stops'!D854;LEN('Locations-Stops'!D854)-2);"0")&amp;","&amp;IF('Locations-Stops'!E854&lt;&gt;"";LEFT('Locations-Stops'!E854;1)&amp;"."&amp;RIGHT('Locations-Stops'!E854;LEN('Locations-Stops'!E854)-1);"0")&amp;","&amp;IF('Locations-Stops'!G854&lt;&gt;"";VLOOKUP('Locations-Stops'!G854;Regions!A2:B300;2;FALSE);"0")&amp;","&amp;IF('Locations-Stops'!H854&lt;&gt;"";VLOOKUP('Locations-Stops'!H854;Regions!C2:D300;2;FALSE);"0")&amp;","&amp;IF('Locations-Stops'!I854&lt;&gt;"";VLOOKUP('Locations-Stops'!I854;Regions!F2:G300;2;FALSE);"0")&amp;","&amp;IF('Locations-Stops'!J854&lt;&gt;"";VLOOKUP('Locations-Stops'!J854;Regions!I2:J300;2;FALSE);"0")&amp;",'"&amp;IF('Locations-Stops'!K854&lt;&gt;"";SUBSTITUTE('Locations-Stops'!K854;"'";"\'");"")&amp;"','"&amp;IF('Locations-Stops'!L854&lt;&gt;"";'Locations-Stops'!L854;"")&amp;"','"&amp;IF('Locations-Stops'!M854&lt;&gt;"";'Locations-Stops'!M854;"")&amp;"','"&amp;IF('Locations-Stops'!N854&lt;&gt;"";'Locations-Stops'!N854;"")&amp;"', CURRENT_TIMESTAMP);"</v>
      </c>
    </row>
    <row r="853" spans="3:6" x14ac:dyDescent="0.25">
      <c r="C853" s="16">
        <v>855</v>
      </c>
      <c r="D853" s="16" t="s">
        <v>17780</v>
      </c>
      <c r="E853" s="16" t="s">
        <v>4333</v>
      </c>
      <c r="F853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855;"'";"\'")&amp;"',"&amp;IF('Locations-Stops'!D855&lt;&gt;"";LEFT('Locations-Stops'!D855;2)&amp;"."&amp;RIGHT('Locations-Stops'!D855;LEN('Locations-Stops'!D855)-2);"0")&amp;","&amp;IF('Locations-Stops'!E855&lt;&gt;"";LEFT('Locations-Stops'!E855;1)&amp;"."&amp;RIGHT('Locations-Stops'!E855;LEN('Locations-Stops'!E855)-1);"0")&amp;","&amp;IF('Locations-Stops'!G855&lt;&gt;"";VLOOKUP('Locations-Stops'!G855;Regions!A2:B300;2;FALSE);"0")&amp;","&amp;IF('Locations-Stops'!H855&lt;&gt;"";VLOOKUP('Locations-Stops'!H855;Regions!C2:D300;2;FALSE);"0")&amp;","&amp;IF('Locations-Stops'!I855&lt;&gt;"";VLOOKUP('Locations-Stops'!I855;Regions!F2:G300;2;FALSE);"0")&amp;","&amp;IF('Locations-Stops'!J855&lt;&gt;"";VLOOKUP('Locations-Stops'!J855;Regions!I2:J300;2;FALSE);"0")&amp;",'"&amp;IF('Locations-Stops'!K855&lt;&gt;"";SUBSTITUTE('Locations-Stops'!K855;"'";"\'");"")&amp;"','"&amp;IF('Locations-Stops'!L855&lt;&gt;"";'Locations-Stops'!L855;"")&amp;"','"&amp;IF('Locations-Stops'!M855&lt;&gt;"";'Locations-Stops'!M855;"")&amp;"','"&amp;IF('Locations-Stops'!N855&lt;&gt;"";'Locations-Stops'!N855;"")&amp;"', CURRENT_TIMESTAMP);"</v>
      </c>
    </row>
    <row r="854" spans="3:6" x14ac:dyDescent="0.25">
      <c r="C854" s="16">
        <v>856</v>
      </c>
      <c r="D854" s="16" t="s">
        <v>17780</v>
      </c>
      <c r="E854" s="16" t="s">
        <v>4333</v>
      </c>
      <c r="F854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856;"'";"\'")&amp;"',"&amp;IF('Locations-Stops'!D856&lt;&gt;"";LEFT('Locations-Stops'!D856;2)&amp;"."&amp;RIGHT('Locations-Stops'!D856;LEN('Locations-Stops'!D856)-2);"0")&amp;","&amp;IF('Locations-Stops'!E856&lt;&gt;"";LEFT('Locations-Stops'!E856;1)&amp;"."&amp;RIGHT('Locations-Stops'!E856;LEN('Locations-Stops'!E856)-1);"0")&amp;","&amp;IF('Locations-Stops'!G856&lt;&gt;"";VLOOKUP('Locations-Stops'!G856;Regions!A2:B300;2;FALSE);"0")&amp;","&amp;IF('Locations-Stops'!H856&lt;&gt;"";VLOOKUP('Locations-Stops'!H856;Regions!C2:D300;2;FALSE);"0")&amp;","&amp;IF('Locations-Stops'!I856&lt;&gt;"";VLOOKUP('Locations-Stops'!I856;Regions!F2:G300;2;FALSE);"0")&amp;","&amp;IF('Locations-Stops'!J856&lt;&gt;"";VLOOKUP('Locations-Stops'!J856;Regions!I2:J300;2;FALSE);"0")&amp;",'"&amp;IF('Locations-Stops'!K856&lt;&gt;"";SUBSTITUTE('Locations-Stops'!K856;"'";"\'");"")&amp;"','"&amp;IF('Locations-Stops'!L856&lt;&gt;"";'Locations-Stops'!L856;"")&amp;"','"&amp;IF('Locations-Stops'!M856&lt;&gt;"";'Locations-Stops'!M856;"")&amp;"','"&amp;IF('Locations-Stops'!N856&lt;&gt;"";'Locations-Stops'!N856;"")&amp;"', CURRENT_TIMESTAMP);"</v>
      </c>
    </row>
    <row r="855" spans="3:6" x14ac:dyDescent="0.25">
      <c r="C855" s="16">
        <v>857</v>
      </c>
      <c r="D855" s="16" t="s">
        <v>17780</v>
      </c>
      <c r="E855" s="16" t="s">
        <v>4333</v>
      </c>
      <c r="F85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857;"'";"\'")&amp;"',"&amp;IF('Locations-Stops'!D857&lt;&gt;"";LEFT('Locations-Stops'!D857;2)&amp;"."&amp;RIGHT('Locations-Stops'!D857;LEN('Locations-Stops'!D857)-2);"0")&amp;","&amp;IF('Locations-Stops'!E857&lt;&gt;"";LEFT('Locations-Stops'!E857;1)&amp;"."&amp;RIGHT('Locations-Stops'!E857;LEN('Locations-Stops'!E857)-1);"0")&amp;","&amp;IF('Locations-Stops'!G857&lt;&gt;"";VLOOKUP('Locations-Stops'!G857;Regions!A2:B300;2;FALSE);"0")&amp;","&amp;IF('Locations-Stops'!H857&lt;&gt;"";VLOOKUP('Locations-Stops'!H857;Regions!C2:D300;2;FALSE);"0")&amp;","&amp;IF('Locations-Stops'!I857&lt;&gt;"";VLOOKUP('Locations-Stops'!I857;Regions!F2:G300;2;FALSE);"0")&amp;","&amp;IF('Locations-Stops'!J857&lt;&gt;"";VLOOKUP('Locations-Stops'!J857;Regions!I2:J300;2;FALSE);"0")&amp;",'"&amp;IF('Locations-Stops'!K857&lt;&gt;"";SUBSTITUTE('Locations-Stops'!K857;"'";"\'");"")&amp;"','"&amp;IF('Locations-Stops'!L857&lt;&gt;"";'Locations-Stops'!L857;"")&amp;"','"&amp;IF('Locations-Stops'!M857&lt;&gt;"";'Locations-Stops'!M857;"")&amp;"','"&amp;IF('Locations-Stops'!N857&lt;&gt;"";'Locations-Stops'!N857;"")&amp;"', CURRENT_TIMESTAMP);"</v>
      </c>
    </row>
    <row r="856" spans="3:6" x14ac:dyDescent="0.25">
      <c r="C856" s="16">
        <v>858</v>
      </c>
      <c r="D856" s="16" t="s">
        <v>17780</v>
      </c>
      <c r="E856" s="16" t="s">
        <v>4333</v>
      </c>
      <c r="F85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858;"'";"\'")&amp;"',"&amp;IF('Locations-Stops'!D858&lt;&gt;"";LEFT('Locations-Stops'!D858;2)&amp;"."&amp;RIGHT('Locations-Stops'!D858;LEN('Locations-Stops'!D858)-2);"0")&amp;","&amp;IF('Locations-Stops'!E858&lt;&gt;"";LEFT('Locations-Stops'!E858;1)&amp;"."&amp;RIGHT('Locations-Stops'!E858;LEN('Locations-Stops'!E858)-1);"0")&amp;","&amp;IF('Locations-Stops'!G858&lt;&gt;"";VLOOKUP('Locations-Stops'!G858;Regions!A2:B300;2;FALSE);"0")&amp;","&amp;IF('Locations-Stops'!H858&lt;&gt;"";VLOOKUP('Locations-Stops'!H858;Regions!C2:D300;2;FALSE);"0")&amp;","&amp;IF('Locations-Stops'!I858&lt;&gt;"";VLOOKUP('Locations-Stops'!I858;Regions!F2:G300;2;FALSE);"0")&amp;","&amp;IF('Locations-Stops'!J858&lt;&gt;"";VLOOKUP('Locations-Stops'!J858;Regions!I2:J300;2;FALSE);"0")&amp;",'"&amp;IF('Locations-Stops'!K858&lt;&gt;"";SUBSTITUTE('Locations-Stops'!K858;"'";"\'");"")&amp;"','"&amp;IF('Locations-Stops'!L858&lt;&gt;"";'Locations-Stops'!L858;"")&amp;"','"&amp;IF('Locations-Stops'!M858&lt;&gt;"";'Locations-Stops'!M858;"")&amp;"','"&amp;IF('Locations-Stops'!N858&lt;&gt;"";'Locations-Stops'!N858;"")&amp;"', CURRENT_TIMESTAMP);"</v>
      </c>
    </row>
    <row r="857" spans="3:6" x14ac:dyDescent="0.25">
      <c r="C857" s="16">
        <v>859</v>
      </c>
      <c r="D857" s="16" t="s">
        <v>17780</v>
      </c>
      <c r="E857" s="16" t="s">
        <v>4333</v>
      </c>
      <c r="F85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859;"'";"\'")&amp;"',"&amp;IF('Locations-Stops'!D859&lt;&gt;"";LEFT('Locations-Stops'!D859;2)&amp;"."&amp;RIGHT('Locations-Stops'!D859;LEN('Locations-Stops'!D859)-2);"0")&amp;","&amp;IF('Locations-Stops'!E859&lt;&gt;"";LEFT('Locations-Stops'!E859;1)&amp;"."&amp;RIGHT('Locations-Stops'!E859;LEN('Locations-Stops'!E859)-1);"0")&amp;","&amp;IF('Locations-Stops'!G859&lt;&gt;"";VLOOKUP('Locations-Stops'!G859;Regions!A2:B300;2;FALSE);"0")&amp;","&amp;IF('Locations-Stops'!H859&lt;&gt;"";VLOOKUP('Locations-Stops'!H859;Regions!C2:D300;2;FALSE);"0")&amp;","&amp;IF('Locations-Stops'!I859&lt;&gt;"";VLOOKUP('Locations-Stops'!I859;Regions!F2:G300;2;FALSE);"0")&amp;","&amp;IF('Locations-Stops'!J859&lt;&gt;"";VLOOKUP('Locations-Stops'!J859;Regions!I2:J300;2;FALSE);"0")&amp;",'"&amp;IF('Locations-Stops'!K859&lt;&gt;"";SUBSTITUTE('Locations-Stops'!K859;"'";"\'");"")&amp;"','"&amp;IF('Locations-Stops'!L859&lt;&gt;"";'Locations-Stops'!L859;"")&amp;"','"&amp;IF('Locations-Stops'!M859&lt;&gt;"";'Locations-Stops'!M859;"")&amp;"','"&amp;IF('Locations-Stops'!N859&lt;&gt;"";'Locations-Stops'!N859;"")&amp;"', CURRENT_TIMESTAMP);"</v>
      </c>
    </row>
    <row r="858" spans="3:6" x14ac:dyDescent="0.25">
      <c r="C858" s="16">
        <v>860</v>
      </c>
      <c r="D858" s="16" t="s">
        <v>17780</v>
      </c>
      <c r="E858" s="16" t="s">
        <v>4333</v>
      </c>
      <c r="F858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860;"'";"\'")&amp;"',"&amp;IF('Locations-Stops'!D860&lt;&gt;"";LEFT('Locations-Stops'!D860;2)&amp;"."&amp;RIGHT('Locations-Stops'!D860;LEN('Locations-Stops'!D860)-2);"0")&amp;","&amp;IF('Locations-Stops'!E860&lt;&gt;"";LEFT('Locations-Stops'!E860;1)&amp;"."&amp;RIGHT('Locations-Stops'!E860;LEN('Locations-Stops'!E860)-1);"0")&amp;","&amp;IF('Locations-Stops'!G860&lt;&gt;"";VLOOKUP('Locations-Stops'!G860;Regions!A2:B300;2;FALSE);"0")&amp;","&amp;IF('Locations-Stops'!H860&lt;&gt;"";VLOOKUP('Locations-Stops'!H860;Regions!C2:D300;2;FALSE);"0")&amp;","&amp;IF('Locations-Stops'!I860&lt;&gt;"";VLOOKUP('Locations-Stops'!I860;Regions!F2:G300;2;FALSE);"0")&amp;","&amp;IF('Locations-Stops'!J860&lt;&gt;"";VLOOKUP('Locations-Stops'!J860;Regions!I2:J300;2;FALSE);"0")&amp;",'"&amp;IF('Locations-Stops'!K860&lt;&gt;"";SUBSTITUTE('Locations-Stops'!K860;"'";"\'");"")&amp;"','"&amp;IF('Locations-Stops'!L860&lt;&gt;"";'Locations-Stops'!L860;"")&amp;"','"&amp;IF('Locations-Stops'!M860&lt;&gt;"";'Locations-Stops'!M860;"")&amp;"','"&amp;IF('Locations-Stops'!N860&lt;&gt;"";'Locations-Stops'!N860;"")&amp;"', CURRENT_TIMESTAMP);"</v>
      </c>
    </row>
    <row r="859" spans="3:6" x14ac:dyDescent="0.25">
      <c r="C859" s="16">
        <v>861</v>
      </c>
      <c r="D859" s="16" t="s">
        <v>17780</v>
      </c>
      <c r="E859" s="16" t="s">
        <v>4333</v>
      </c>
      <c r="F859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861;"'";"\'")&amp;"',"&amp;IF('Locations-Stops'!D861&lt;&gt;"";LEFT('Locations-Stops'!D861;2)&amp;"."&amp;RIGHT('Locations-Stops'!D861;LEN('Locations-Stops'!D861)-2);"0")&amp;","&amp;IF('Locations-Stops'!E861&lt;&gt;"";LEFT('Locations-Stops'!E861;1)&amp;"."&amp;RIGHT('Locations-Stops'!E861;LEN('Locations-Stops'!E861)-1);"0")&amp;","&amp;IF('Locations-Stops'!G861&lt;&gt;"";VLOOKUP('Locations-Stops'!G861;Regions!A2:B300;2;FALSE);"0")&amp;","&amp;IF('Locations-Stops'!H861&lt;&gt;"";VLOOKUP('Locations-Stops'!H861;Regions!C2:D300;2;FALSE);"0")&amp;","&amp;IF('Locations-Stops'!I861&lt;&gt;"";VLOOKUP('Locations-Stops'!I861;Regions!F2:G300;2;FALSE);"0")&amp;","&amp;IF('Locations-Stops'!J861&lt;&gt;"";VLOOKUP('Locations-Stops'!J861;Regions!I2:J300;2;FALSE);"0")&amp;",'"&amp;IF('Locations-Stops'!K861&lt;&gt;"";SUBSTITUTE('Locations-Stops'!K861;"'";"\'");"")&amp;"','"&amp;IF('Locations-Stops'!L861&lt;&gt;"";'Locations-Stops'!L861;"")&amp;"','"&amp;IF('Locations-Stops'!M861&lt;&gt;"";'Locations-Stops'!M861;"")&amp;"','"&amp;IF('Locations-Stops'!N861&lt;&gt;"";'Locations-Stops'!N861;"")&amp;"', CURRENT_TIMESTAMP);"</v>
      </c>
    </row>
    <row r="860" spans="3:6" x14ac:dyDescent="0.25">
      <c r="C860" s="16">
        <v>862</v>
      </c>
      <c r="D860" s="16" t="s">
        <v>17780</v>
      </c>
      <c r="E860" s="16" t="s">
        <v>4333</v>
      </c>
      <c r="F860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862;"'";"\'")&amp;"',"&amp;IF('Locations-Stops'!D862&lt;&gt;"";LEFT('Locations-Stops'!D862;2)&amp;"."&amp;RIGHT('Locations-Stops'!D862;LEN('Locations-Stops'!D862)-2);"0")&amp;","&amp;IF('Locations-Stops'!E862&lt;&gt;"";LEFT('Locations-Stops'!E862;1)&amp;"."&amp;RIGHT('Locations-Stops'!E862;LEN('Locations-Stops'!E862)-1);"0")&amp;","&amp;IF('Locations-Stops'!G862&lt;&gt;"";VLOOKUP('Locations-Stops'!G862;Regions!A2:B300;2;FALSE);"0")&amp;","&amp;IF('Locations-Stops'!H862&lt;&gt;"";VLOOKUP('Locations-Stops'!H862;Regions!C2:D300;2;FALSE);"0")&amp;","&amp;IF('Locations-Stops'!I862&lt;&gt;"";VLOOKUP('Locations-Stops'!I862;Regions!F2:G300;2;FALSE);"0")&amp;","&amp;IF('Locations-Stops'!J862&lt;&gt;"";VLOOKUP('Locations-Stops'!J862;Regions!I2:J300;2;FALSE);"0")&amp;",'"&amp;IF('Locations-Stops'!K862&lt;&gt;"";SUBSTITUTE('Locations-Stops'!K862;"'";"\'");"")&amp;"','"&amp;IF('Locations-Stops'!L862&lt;&gt;"";'Locations-Stops'!L862;"")&amp;"','"&amp;IF('Locations-Stops'!M862&lt;&gt;"";'Locations-Stops'!M862;"")&amp;"','"&amp;IF('Locations-Stops'!N862&lt;&gt;"";'Locations-Stops'!N862;"")&amp;"', CURRENT_TIMESTAMP);"</v>
      </c>
    </row>
    <row r="861" spans="3:6" x14ac:dyDescent="0.25">
      <c r="C861" s="16">
        <v>863</v>
      </c>
      <c r="D861" s="16" t="s">
        <v>17780</v>
      </c>
      <c r="E861" s="16" t="s">
        <v>4333</v>
      </c>
      <c r="F861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863;"'";"\'")&amp;"',"&amp;IF('Locations-Stops'!D863&lt;&gt;"";LEFT('Locations-Stops'!D863;2)&amp;"."&amp;RIGHT('Locations-Stops'!D863;LEN('Locations-Stops'!D863)-2);"0")&amp;","&amp;IF('Locations-Stops'!E863&lt;&gt;"";LEFT('Locations-Stops'!E863;1)&amp;"."&amp;RIGHT('Locations-Stops'!E863;LEN('Locations-Stops'!E863)-1);"0")&amp;","&amp;IF('Locations-Stops'!G863&lt;&gt;"";VLOOKUP('Locations-Stops'!G863;Regions!A2:B300;2;FALSE);"0")&amp;","&amp;IF('Locations-Stops'!H863&lt;&gt;"";VLOOKUP('Locations-Stops'!H863;Regions!C2:D300;2;FALSE);"0")&amp;","&amp;IF('Locations-Stops'!I863&lt;&gt;"";VLOOKUP('Locations-Stops'!I863;Regions!F2:G300;2;FALSE);"0")&amp;","&amp;IF('Locations-Stops'!J863&lt;&gt;"";VLOOKUP('Locations-Stops'!J863;Regions!I2:J300;2;FALSE);"0")&amp;",'"&amp;IF('Locations-Stops'!K863&lt;&gt;"";SUBSTITUTE('Locations-Stops'!K863;"'";"\'");"")&amp;"','"&amp;IF('Locations-Stops'!L863&lt;&gt;"";'Locations-Stops'!L863;"")&amp;"','"&amp;IF('Locations-Stops'!M863&lt;&gt;"";'Locations-Stops'!M863;"")&amp;"','"&amp;IF('Locations-Stops'!N863&lt;&gt;"";'Locations-Stops'!N863;"")&amp;"', CURRENT_TIMESTAMP);"</v>
      </c>
    </row>
    <row r="862" spans="3:6" x14ac:dyDescent="0.25">
      <c r="C862" s="16">
        <v>864</v>
      </c>
      <c r="D862" s="16" t="s">
        <v>17780</v>
      </c>
      <c r="E862" s="16" t="s">
        <v>4333</v>
      </c>
      <c r="F862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864;"'";"\'")&amp;"',"&amp;IF('Locations-Stops'!D864&lt;&gt;"";LEFT('Locations-Stops'!D864;2)&amp;"."&amp;RIGHT('Locations-Stops'!D864;LEN('Locations-Stops'!D864)-2);"0")&amp;","&amp;IF('Locations-Stops'!E864&lt;&gt;"";LEFT('Locations-Stops'!E864;1)&amp;"."&amp;RIGHT('Locations-Stops'!E864;LEN('Locations-Stops'!E864)-1);"0")&amp;","&amp;IF('Locations-Stops'!G864&lt;&gt;"";VLOOKUP('Locations-Stops'!G864;Regions!A2:B300;2;FALSE);"0")&amp;","&amp;IF('Locations-Stops'!H864&lt;&gt;"";VLOOKUP('Locations-Stops'!H864;Regions!C2:D300;2;FALSE);"0")&amp;","&amp;IF('Locations-Stops'!I864&lt;&gt;"";VLOOKUP('Locations-Stops'!I864;Regions!F2:G300;2;FALSE);"0")&amp;","&amp;IF('Locations-Stops'!J864&lt;&gt;"";VLOOKUP('Locations-Stops'!J864;Regions!I2:J300;2;FALSE);"0")&amp;",'"&amp;IF('Locations-Stops'!K864&lt;&gt;"";SUBSTITUTE('Locations-Stops'!K864;"'";"\'");"")&amp;"','"&amp;IF('Locations-Stops'!L864&lt;&gt;"";'Locations-Stops'!L864;"")&amp;"','"&amp;IF('Locations-Stops'!M864&lt;&gt;"";'Locations-Stops'!M864;"")&amp;"','"&amp;IF('Locations-Stops'!N864&lt;&gt;"";'Locations-Stops'!N864;"")&amp;"', CURRENT_TIMESTAMP);"</v>
      </c>
    </row>
    <row r="863" spans="3:6" x14ac:dyDescent="0.25">
      <c r="C863" s="16">
        <v>865</v>
      </c>
      <c r="D863" s="16" t="s">
        <v>17780</v>
      </c>
      <c r="E863" s="16" t="s">
        <v>4333</v>
      </c>
      <c r="F863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865;"'";"\'")&amp;"',"&amp;IF('Locations-Stops'!D865&lt;&gt;"";LEFT('Locations-Stops'!D865;2)&amp;"."&amp;RIGHT('Locations-Stops'!D865;LEN('Locations-Stops'!D865)-2);"0")&amp;","&amp;IF('Locations-Stops'!E865&lt;&gt;"";LEFT('Locations-Stops'!E865;1)&amp;"."&amp;RIGHT('Locations-Stops'!E865;LEN('Locations-Stops'!E865)-1);"0")&amp;","&amp;IF('Locations-Stops'!G865&lt;&gt;"";VLOOKUP('Locations-Stops'!G865;Regions!A2:B300;2;FALSE);"0")&amp;","&amp;IF('Locations-Stops'!H865&lt;&gt;"";VLOOKUP('Locations-Stops'!H865;Regions!C2:D300;2;FALSE);"0")&amp;","&amp;IF('Locations-Stops'!I865&lt;&gt;"";VLOOKUP('Locations-Stops'!I865;Regions!F2:G300;2;FALSE);"0")&amp;","&amp;IF('Locations-Stops'!J865&lt;&gt;"";VLOOKUP('Locations-Stops'!J865;Regions!I2:J300;2;FALSE);"0")&amp;",'"&amp;IF('Locations-Stops'!K865&lt;&gt;"";SUBSTITUTE('Locations-Stops'!K865;"'";"\'");"")&amp;"','"&amp;IF('Locations-Stops'!L865&lt;&gt;"";'Locations-Stops'!L865;"")&amp;"','"&amp;IF('Locations-Stops'!M865&lt;&gt;"";'Locations-Stops'!M865;"")&amp;"','"&amp;IF('Locations-Stops'!N865&lt;&gt;"";'Locations-Stops'!N865;"")&amp;"', CURRENT_TIMESTAMP);"</v>
      </c>
    </row>
    <row r="864" spans="3:6" x14ac:dyDescent="0.25">
      <c r="C864" s="16">
        <v>866</v>
      </c>
      <c r="D864" s="16" t="s">
        <v>17780</v>
      </c>
      <c r="E864" s="16" t="s">
        <v>4333</v>
      </c>
      <c r="F864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866;"'";"\'")&amp;"',"&amp;IF('Locations-Stops'!D866&lt;&gt;"";LEFT('Locations-Stops'!D866;2)&amp;"."&amp;RIGHT('Locations-Stops'!D866;LEN('Locations-Stops'!D866)-2);"0")&amp;","&amp;IF('Locations-Stops'!E866&lt;&gt;"";LEFT('Locations-Stops'!E866;1)&amp;"."&amp;RIGHT('Locations-Stops'!E866;LEN('Locations-Stops'!E866)-1);"0")&amp;","&amp;IF('Locations-Stops'!G866&lt;&gt;"";VLOOKUP('Locations-Stops'!G866;Regions!A2:B300;2;FALSE);"0")&amp;","&amp;IF('Locations-Stops'!H866&lt;&gt;"";VLOOKUP('Locations-Stops'!H866;Regions!C2:D300;2;FALSE);"0")&amp;","&amp;IF('Locations-Stops'!I866&lt;&gt;"";VLOOKUP('Locations-Stops'!I866;Regions!F2:G300;2;FALSE);"0")&amp;","&amp;IF('Locations-Stops'!J866&lt;&gt;"";VLOOKUP('Locations-Stops'!J866;Regions!I2:J300;2;FALSE);"0")&amp;",'"&amp;IF('Locations-Stops'!K866&lt;&gt;"";SUBSTITUTE('Locations-Stops'!K866;"'";"\'");"")&amp;"','"&amp;IF('Locations-Stops'!L866&lt;&gt;"";'Locations-Stops'!L866;"")&amp;"','"&amp;IF('Locations-Stops'!M866&lt;&gt;"";'Locations-Stops'!M866;"")&amp;"','"&amp;IF('Locations-Stops'!N866&lt;&gt;"";'Locations-Stops'!N866;"")&amp;"', CURRENT_TIMESTAMP);"</v>
      </c>
    </row>
    <row r="865" spans="3:6" x14ac:dyDescent="0.25">
      <c r="C865" s="16">
        <v>867</v>
      </c>
      <c r="D865" s="16" t="s">
        <v>17780</v>
      </c>
      <c r="E865" s="16" t="s">
        <v>4333</v>
      </c>
      <c r="F86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867;"'";"\'")&amp;"',"&amp;IF('Locations-Stops'!D867&lt;&gt;"";LEFT('Locations-Stops'!D867;2)&amp;"."&amp;RIGHT('Locations-Stops'!D867;LEN('Locations-Stops'!D867)-2);"0")&amp;","&amp;IF('Locations-Stops'!E867&lt;&gt;"";LEFT('Locations-Stops'!E867;1)&amp;"."&amp;RIGHT('Locations-Stops'!E867;LEN('Locations-Stops'!E867)-1);"0")&amp;","&amp;IF('Locations-Stops'!G867&lt;&gt;"";VLOOKUP('Locations-Stops'!G867;Regions!A2:B300;2;FALSE);"0")&amp;","&amp;IF('Locations-Stops'!H867&lt;&gt;"";VLOOKUP('Locations-Stops'!H867;Regions!C2:D300;2;FALSE);"0")&amp;","&amp;IF('Locations-Stops'!I867&lt;&gt;"";VLOOKUP('Locations-Stops'!I867;Regions!F2:G300;2;FALSE);"0")&amp;","&amp;IF('Locations-Stops'!J867&lt;&gt;"";VLOOKUP('Locations-Stops'!J867;Regions!I2:J300;2;FALSE);"0")&amp;",'"&amp;IF('Locations-Stops'!K867&lt;&gt;"";SUBSTITUTE('Locations-Stops'!K867;"'";"\'");"")&amp;"','"&amp;IF('Locations-Stops'!L867&lt;&gt;"";'Locations-Stops'!L867;"")&amp;"','"&amp;IF('Locations-Stops'!M867&lt;&gt;"";'Locations-Stops'!M867;"")&amp;"','"&amp;IF('Locations-Stops'!N867&lt;&gt;"";'Locations-Stops'!N867;"")&amp;"', CURRENT_TIMESTAMP);"</v>
      </c>
    </row>
    <row r="866" spans="3:6" x14ac:dyDescent="0.25">
      <c r="C866" s="16">
        <v>868</v>
      </c>
      <c r="D866" s="16" t="s">
        <v>17780</v>
      </c>
      <c r="E866" s="16" t="s">
        <v>4333</v>
      </c>
      <c r="F86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868;"'";"\'")&amp;"',"&amp;IF('Locations-Stops'!D868&lt;&gt;"";LEFT('Locations-Stops'!D868;2)&amp;"."&amp;RIGHT('Locations-Stops'!D868;LEN('Locations-Stops'!D868)-2);"0")&amp;","&amp;IF('Locations-Stops'!E868&lt;&gt;"";LEFT('Locations-Stops'!E868;1)&amp;"."&amp;RIGHT('Locations-Stops'!E868;LEN('Locations-Stops'!E868)-1);"0")&amp;","&amp;IF('Locations-Stops'!G868&lt;&gt;"";VLOOKUP('Locations-Stops'!G868;Regions!A2:B300;2;FALSE);"0")&amp;","&amp;IF('Locations-Stops'!H868&lt;&gt;"";VLOOKUP('Locations-Stops'!H868;Regions!C2:D300;2;FALSE);"0")&amp;","&amp;IF('Locations-Stops'!I868&lt;&gt;"";VLOOKUP('Locations-Stops'!I868;Regions!F2:G300;2;FALSE);"0")&amp;","&amp;IF('Locations-Stops'!J868&lt;&gt;"";VLOOKUP('Locations-Stops'!J868;Regions!I2:J300;2;FALSE);"0")&amp;",'"&amp;IF('Locations-Stops'!K868&lt;&gt;"";SUBSTITUTE('Locations-Stops'!K868;"'";"\'");"")&amp;"','"&amp;IF('Locations-Stops'!L868&lt;&gt;"";'Locations-Stops'!L868;"")&amp;"','"&amp;IF('Locations-Stops'!M868&lt;&gt;"";'Locations-Stops'!M868;"")&amp;"','"&amp;IF('Locations-Stops'!N868&lt;&gt;"";'Locations-Stops'!N868;"")&amp;"', CURRENT_TIMESTAMP);"</v>
      </c>
    </row>
    <row r="867" spans="3:6" x14ac:dyDescent="0.25">
      <c r="C867" s="16">
        <v>869</v>
      </c>
      <c r="D867" s="16" t="s">
        <v>17780</v>
      </c>
      <c r="E867" s="16" t="s">
        <v>4333</v>
      </c>
      <c r="F86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869;"'";"\'")&amp;"',"&amp;IF('Locations-Stops'!D869&lt;&gt;"";LEFT('Locations-Stops'!D869;2)&amp;"."&amp;RIGHT('Locations-Stops'!D869;LEN('Locations-Stops'!D869)-2);"0")&amp;","&amp;IF('Locations-Stops'!E869&lt;&gt;"";LEFT('Locations-Stops'!E869;1)&amp;"."&amp;RIGHT('Locations-Stops'!E869;LEN('Locations-Stops'!E869)-1);"0")&amp;","&amp;IF('Locations-Stops'!G869&lt;&gt;"";VLOOKUP('Locations-Stops'!G869;Regions!A2:B300;2;FALSE);"0")&amp;","&amp;IF('Locations-Stops'!H869&lt;&gt;"";VLOOKUP('Locations-Stops'!H869;Regions!C2:D300;2;FALSE);"0")&amp;","&amp;IF('Locations-Stops'!I869&lt;&gt;"";VLOOKUP('Locations-Stops'!I869;Regions!F2:G300;2;FALSE);"0")&amp;","&amp;IF('Locations-Stops'!J869&lt;&gt;"";VLOOKUP('Locations-Stops'!J869;Regions!I2:J300;2;FALSE);"0")&amp;",'"&amp;IF('Locations-Stops'!K869&lt;&gt;"";SUBSTITUTE('Locations-Stops'!K869;"'";"\'");"")&amp;"','"&amp;IF('Locations-Stops'!L869&lt;&gt;"";'Locations-Stops'!L869;"")&amp;"','"&amp;IF('Locations-Stops'!M869&lt;&gt;"";'Locations-Stops'!M869;"")&amp;"','"&amp;IF('Locations-Stops'!N869&lt;&gt;"";'Locations-Stops'!N869;"")&amp;"', CURRENT_TIMESTAMP);"</v>
      </c>
    </row>
    <row r="868" spans="3:6" x14ac:dyDescent="0.25">
      <c r="C868" s="16">
        <v>870</v>
      </c>
      <c r="D868" s="16" t="s">
        <v>17780</v>
      </c>
      <c r="E868" s="16" t="s">
        <v>4333</v>
      </c>
      <c r="F868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870;"'";"\'")&amp;"',"&amp;IF('Locations-Stops'!D870&lt;&gt;"";LEFT('Locations-Stops'!D870;2)&amp;"."&amp;RIGHT('Locations-Stops'!D870;LEN('Locations-Stops'!D870)-2);"0")&amp;","&amp;IF('Locations-Stops'!E870&lt;&gt;"";LEFT('Locations-Stops'!E870;1)&amp;"."&amp;RIGHT('Locations-Stops'!E870;LEN('Locations-Stops'!E870)-1);"0")&amp;","&amp;IF('Locations-Stops'!G870&lt;&gt;"";VLOOKUP('Locations-Stops'!G870;Regions!A2:B300;2;FALSE);"0")&amp;","&amp;IF('Locations-Stops'!H870&lt;&gt;"";VLOOKUP('Locations-Stops'!H870;Regions!C2:D300;2;FALSE);"0")&amp;","&amp;IF('Locations-Stops'!I870&lt;&gt;"";VLOOKUP('Locations-Stops'!I870;Regions!F2:G300;2;FALSE);"0")&amp;","&amp;IF('Locations-Stops'!J870&lt;&gt;"";VLOOKUP('Locations-Stops'!J870;Regions!I2:J300;2;FALSE);"0")&amp;",'"&amp;IF('Locations-Stops'!K870&lt;&gt;"";SUBSTITUTE('Locations-Stops'!K870;"'";"\'");"")&amp;"','"&amp;IF('Locations-Stops'!L870&lt;&gt;"";'Locations-Stops'!L870;"")&amp;"','"&amp;IF('Locations-Stops'!M870&lt;&gt;"";'Locations-Stops'!M870;"")&amp;"','"&amp;IF('Locations-Stops'!N870&lt;&gt;"";'Locations-Stops'!N870;"")&amp;"', CURRENT_TIMESTAMP);"</v>
      </c>
    </row>
    <row r="869" spans="3:6" x14ac:dyDescent="0.25">
      <c r="C869" s="16">
        <v>871</v>
      </c>
      <c r="D869" s="16" t="s">
        <v>17780</v>
      </c>
      <c r="E869" s="16" t="s">
        <v>4333</v>
      </c>
      <c r="F869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871;"'";"\'")&amp;"',"&amp;IF('Locations-Stops'!D871&lt;&gt;"";LEFT('Locations-Stops'!D871;2)&amp;"."&amp;RIGHT('Locations-Stops'!D871;LEN('Locations-Stops'!D871)-2);"0")&amp;","&amp;IF('Locations-Stops'!E871&lt;&gt;"";LEFT('Locations-Stops'!E871;1)&amp;"."&amp;RIGHT('Locations-Stops'!E871;LEN('Locations-Stops'!E871)-1);"0")&amp;","&amp;IF('Locations-Stops'!G871&lt;&gt;"";VLOOKUP('Locations-Stops'!G871;Regions!A2:B300;2;FALSE);"0")&amp;","&amp;IF('Locations-Stops'!H871&lt;&gt;"";VLOOKUP('Locations-Stops'!H871;Regions!C2:D300;2;FALSE);"0")&amp;","&amp;IF('Locations-Stops'!I871&lt;&gt;"";VLOOKUP('Locations-Stops'!I871;Regions!F2:G300;2;FALSE);"0")&amp;","&amp;IF('Locations-Stops'!J871&lt;&gt;"";VLOOKUP('Locations-Stops'!J871;Regions!I2:J300;2;FALSE);"0")&amp;",'"&amp;IF('Locations-Stops'!K871&lt;&gt;"";SUBSTITUTE('Locations-Stops'!K871;"'";"\'");"")&amp;"','"&amp;IF('Locations-Stops'!L871&lt;&gt;"";'Locations-Stops'!L871;"")&amp;"','"&amp;IF('Locations-Stops'!M871&lt;&gt;"";'Locations-Stops'!M871;"")&amp;"','"&amp;IF('Locations-Stops'!N871&lt;&gt;"";'Locations-Stops'!N871;"")&amp;"', CURRENT_TIMESTAMP);"</v>
      </c>
    </row>
    <row r="870" spans="3:6" x14ac:dyDescent="0.25">
      <c r="C870" s="16">
        <v>872</v>
      </c>
      <c r="D870" s="16" t="s">
        <v>17780</v>
      </c>
      <c r="E870" s="16" t="s">
        <v>4333</v>
      </c>
      <c r="F870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872;"'";"\'")&amp;"',"&amp;IF('Locations-Stops'!D872&lt;&gt;"";LEFT('Locations-Stops'!D872;2)&amp;"."&amp;RIGHT('Locations-Stops'!D872;LEN('Locations-Stops'!D872)-2);"0")&amp;","&amp;IF('Locations-Stops'!E872&lt;&gt;"";LEFT('Locations-Stops'!E872;1)&amp;"."&amp;RIGHT('Locations-Stops'!E872;LEN('Locations-Stops'!E872)-1);"0")&amp;","&amp;IF('Locations-Stops'!G872&lt;&gt;"";VLOOKUP('Locations-Stops'!G872;Regions!A2:B300;2;FALSE);"0")&amp;","&amp;IF('Locations-Stops'!H872&lt;&gt;"";VLOOKUP('Locations-Stops'!H872;Regions!C2:D300;2;FALSE);"0")&amp;","&amp;IF('Locations-Stops'!I872&lt;&gt;"";VLOOKUP('Locations-Stops'!I872;Regions!F2:G300;2;FALSE);"0")&amp;","&amp;IF('Locations-Stops'!J872&lt;&gt;"";VLOOKUP('Locations-Stops'!J872;Regions!I2:J300;2;FALSE);"0")&amp;",'"&amp;IF('Locations-Stops'!K872&lt;&gt;"";SUBSTITUTE('Locations-Stops'!K872;"'";"\'");"")&amp;"','"&amp;IF('Locations-Stops'!L872&lt;&gt;"";'Locations-Stops'!L872;"")&amp;"','"&amp;IF('Locations-Stops'!M872&lt;&gt;"";'Locations-Stops'!M872;"")&amp;"','"&amp;IF('Locations-Stops'!N872&lt;&gt;"";'Locations-Stops'!N872;"")&amp;"', CURRENT_TIMESTAMP);"</v>
      </c>
    </row>
    <row r="871" spans="3:6" x14ac:dyDescent="0.25">
      <c r="C871" s="16">
        <v>873</v>
      </c>
      <c r="D871" s="16" t="s">
        <v>17780</v>
      </c>
      <c r="E871" s="16" t="s">
        <v>4333</v>
      </c>
      <c r="F871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873;"'";"\'")&amp;"',"&amp;IF('Locations-Stops'!D873&lt;&gt;"";LEFT('Locations-Stops'!D873;2)&amp;"."&amp;RIGHT('Locations-Stops'!D873;LEN('Locations-Stops'!D873)-2);"0")&amp;","&amp;IF('Locations-Stops'!E873&lt;&gt;"";LEFT('Locations-Stops'!E873;1)&amp;"."&amp;RIGHT('Locations-Stops'!E873;LEN('Locations-Stops'!E873)-1);"0")&amp;","&amp;IF('Locations-Stops'!G873&lt;&gt;"";VLOOKUP('Locations-Stops'!G873;Regions!A2:B300;2;FALSE);"0")&amp;","&amp;IF('Locations-Stops'!H873&lt;&gt;"";VLOOKUP('Locations-Stops'!H873;Regions!C2:D300;2;FALSE);"0")&amp;","&amp;IF('Locations-Stops'!I873&lt;&gt;"";VLOOKUP('Locations-Stops'!I873;Regions!F2:G300;2;FALSE);"0")&amp;","&amp;IF('Locations-Stops'!J873&lt;&gt;"";VLOOKUP('Locations-Stops'!J873;Regions!I2:J300;2;FALSE);"0")&amp;",'"&amp;IF('Locations-Stops'!K873&lt;&gt;"";SUBSTITUTE('Locations-Stops'!K873;"'";"\'");"")&amp;"','"&amp;IF('Locations-Stops'!L873&lt;&gt;"";'Locations-Stops'!L873;"")&amp;"','"&amp;IF('Locations-Stops'!M873&lt;&gt;"";'Locations-Stops'!M873;"")&amp;"','"&amp;IF('Locations-Stops'!N873&lt;&gt;"";'Locations-Stops'!N873;"")&amp;"', CURRENT_TIMESTAMP);"</v>
      </c>
    </row>
    <row r="872" spans="3:6" x14ac:dyDescent="0.25">
      <c r="C872" s="16">
        <v>874</v>
      </c>
      <c r="D872" s="16" t="s">
        <v>17780</v>
      </c>
      <c r="E872" s="16" t="s">
        <v>4333</v>
      </c>
      <c r="F872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874;"'";"\'")&amp;"',"&amp;IF('Locations-Stops'!D874&lt;&gt;"";LEFT('Locations-Stops'!D874;2)&amp;"."&amp;RIGHT('Locations-Stops'!D874;LEN('Locations-Stops'!D874)-2);"0")&amp;","&amp;IF('Locations-Stops'!E874&lt;&gt;"";LEFT('Locations-Stops'!E874;1)&amp;"."&amp;RIGHT('Locations-Stops'!E874;LEN('Locations-Stops'!E874)-1);"0")&amp;","&amp;IF('Locations-Stops'!G874&lt;&gt;"";VLOOKUP('Locations-Stops'!G874;Regions!A2:B300;2;FALSE);"0")&amp;","&amp;IF('Locations-Stops'!H874&lt;&gt;"";VLOOKUP('Locations-Stops'!H874;Regions!C2:D300;2;FALSE);"0")&amp;","&amp;IF('Locations-Stops'!I874&lt;&gt;"";VLOOKUP('Locations-Stops'!I874;Regions!F2:G300;2;FALSE);"0")&amp;","&amp;IF('Locations-Stops'!J874&lt;&gt;"";VLOOKUP('Locations-Stops'!J874;Regions!I2:J300;2;FALSE);"0")&amp;",'"&amp;IF('Locations-Stops'!K874&lt;&gt;"";SUBSTITUTE('Locations-Stops'!K874;"'";"\'");"")&amp;"','"&amp;IF('Locations-Stops'!L874&lt;&gt;"";'Locations-Stops'!L874;"")&amp;"','"&amp;IF('Locations-Stops'!M874&lt;&gt;"";'Locations-Stops'!M874;"")&amp;"','"&amp;IF('Locations-Stops'!N874&lt;&gt;"";'Locations-Stops'!N874;"")&amp;"', CURRENT_TIMESTAMP);"</v>
      </c>
    </row>
    <row r="873" spans="3:6" x14ac:dyDescent="0.25">
      <c r="C873" s="16">
        <v>875</v>
      </c>
      <c r="D873" s="16" t="s">
        <v>17780</v>
      </c>
      <c r="E873" s="16" t="s">
        <v>4333</v>
      </c>
      <c r="F873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875;"'";"\'")&amp;"',"&amp;IF('Locations-Stops'!D875&lt;&gt;"";LEFT('Locations-Stops'!D875;2)&amp;"."&amp;RIGHT('Locations-Stops'!D875;LEN('Locations-Stops'!D875)-2);"0")&amp;","&amp;IF('Locations-Stops'!E875&lt;&gt;"";LEFT('Locations-Stops'!E875;1)&amp;"."&amp;RIGHT('Locations-Stops'!E875;LEN('Locations-Stops'!E875)-1);"0")&amp;","&amp;IF('Locations-Stops'!G875&lt;&gt;"";VLOOKUP('Locations-Stops'!G875;Regions!A2:B300;2;FALSE);"0")&amp;","&amp;IF('Locations-Stops'!H875&lt;&gt;"";VLOOKUP('Locations-Stops'!H875;Regions!C2:D300;2;FALSE);"0")&amp;","&amp;IF('Locations-Stops'!I875&lt;&gt;"";VLOOKUP('Locations-Stops'!I875;Regions!F2:G300;2;FALSE);"0")&amp;","&amp;IF('Locations-Stops'!J875&lt;&gt;"";VLOOKUP('Locations-Stops'!J875;Regions!I2:J300;2;FALSE);"0")&amp;",'"&amp;IF('Locations-Stops'!K875&lt;&gt;"";SUBSTITUTE('Locations-Stops'!K875;"'";"\'");"")&amp;"','"&amp;IF('Locations-Stops'!L875&lt;&gt;"";'Locations-Stops'!L875;"")&amp;"','"&amp;IF('Locations-Stops'!M875&lt;&gt;"";'Locations-Stops'!M875;"")&amp;"','"&amp;IF('Locations-Stops'!N875&lt;&gt;"";'Locations-Stops'!N875;"")&amp;"', CURRENT_TIMESTAMP);"</v>
      </c>
    </row>
    <row r="874" spans="3:6" x14ac:dyDescent="0.25">
      <c r="C874" s="16">
        <v>876</v>
      </c>
      <c r="D874" s="16" t="s">
        <v>17780</v>
      </c>
      <c r="E874" s="16" t="s">
        <v>4333</v>
      </c>
      <c r="F874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876;"'";"\'")&amp;"',"&amp;IF('Locations-Stops'!D876&lt;&gt;"";LEFT('Locations-Stops'!D876;2)&amp;"."&amp;RIGHT('Locations-Stops'!D876;LEN('Locations-Stops'!D876)-2);"0")&amp;","&amp;IF('Locations-Stops'!E876&lt;&gt;"";LEFT('Locations-Stops'!E876;1)&amp;"."&amp;RIGHT('Locations-Stops'!E876;LEN('Locations-Stops'!E876)-1);"0")&amp;","&amp;IF('Locations-Stops'!G876&lt;&gt;"";VLOOKUP('Locations-Stops'!G876;Regions!A2:B300;2;FALSE);"0")&amp;","&amp;IF('Locations-Stops'!H876&lt;&gt;"";VLOOKUP('Locations-Stops'!H876;Regions!C2:D300;2;FALSE);"0")&amp;","&amp;IF('Locations-Stops'!I876&lt;&gt;"";VLOOKUP('Locations-Stops'!I876;Regions!F2:G300;2;FALSE);"0")&amp;","&amp;IF('Locations-Stops'!J876&lt;&gt;"";VLOOKUP('Locations-Stops'!J876;Regions!I2:J300;2;FALSE);"0")&amp;",'"&amp;IF('Locations-Stops'!K876&lt;&gt;"";SUBSTITUTE('Locations-Stops'!K876;"'";"\'");"")&amp;"','"&amp;IF('Locations-Stops'!L876&lt;&gt;"";'Locations-Stops'!L876;"")&amp;"','"&amp;IF('Locations-Stops'!M876&lt;&gt;"";'Locations-Stops'!M876;"")&amp;"','"&amp;IF('Locations-Stops'!N876&lt;&gt;"";'Locations-Stops'!N876;"")&amp;"', CURRENT_TIMESTAMP);"</v>
      </c>
    </row>
    <row r="875" spans="3:6" x14ac:dyDescent="0.25">
      <c r="C875" s="16">
        <v>877</v>
      </c>
      <c r="D875" s="16" t="s">
        <v>17780</v>
      </c>
      <c r="E875" s="16" t="s">
        <v>4333</v>
      </c>
      <c r="F87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877;"'";"\'")&amp;"',"&amp;IF('Locations-Stops'!D877&lt;&gt;"";LEFT('Locations-Stops'!D877;2)&amp;"."&amp;RIGHT('Locations-Stops'!D877;LEN('Locations-Stops'!D877)-2);"0")&amp;","&amp;IF('Locations-Stops'!E877&lt;&gt;"";LEFT('Locations-Stops'!E877;1)&amp;"."&amp;RIGHT('Locations-Stops'!E877;LEN('Locations-Stops'!E877)-1);"0")&amp;","&amp;IF('Locations-Stops'!G877&lt;&gt;"";VLOOKUP('Locations-Stops'!G877;Regions!A2:B300;2;FALSE);"0")&amp;","&amp;IF('Locations-Stops'!H877&lt;&gt;"";VLOOKUP('Locations-Stops'!H877;Regions!C2:D300;2;FALSE);"0")&amp;","&amp;IF('Locations-Stops'!I877&lt;&gt;"";VLOOKUP('Locations-Stops'!I877;Regions!F2:G300;2;FALSE);"0")&amp;","&amp;IF('Locations-Stops'!J877&lt;&gt;"";VLOOKUP('Locations-Stops'!J877;Regions!I2:J300;2;FALSE);"0")&amp;",'"&amp;IF('Locations-Stops'!K877&lt;&gt;"";SUBSTITUTE('Locations-Stops'!K877;"'";"\'");"")&amp;"','"&amp;IF('Locations-Stops'!L877&lt;&gt;"";'Locations-Stops'!L877;"")&amp;"','"&amp;IF('Locations-Stops'!M877&lt;&gt;"";'Locations-Stops'!M877;"")&amp;"','"&amp;IF('Locations-Stops'!N877&lt;&gt;"";'Locations-Stops'!N877;"")&amp;"', CURRENT_TIMESTAMP);"</v>
      </c>
    </row>
    <row r="876" spans="3:6" x14ac:dyDescent="0.25">
      <c r="C876" s="16">
        <v>878</v>
      </c>
      <c r="D876" s="16" t="s">
        <v>17780</v>
      </c>
      <c r="E876" s="16" t="s">
        <v>4333</v>
      </c>
      <c r="F87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878;"'";"\'")&amp;"',"&amp;IF('Locations-Stops'!D878&lt;&gt;"";LEFT('Locations-Stops'!D878;2)&amp;"."&amp;RIGHT('Locations-Stops'!D878;LEN('Locations-Stops'!D878)-2);"0")&amp;","&amp;IF('Locations-Stops'!E878&lt;&gt;"";LEFT('Locations-Stops'!E878;1)&amp;"."&amp;RIGHT('Locations-Stops'!E878;LEN('Locations-Stops'!E878)-1);"0")&amp;","&amp;IF('Locations-Stops'!G878&lt;&gt;"";VLOOKUP('Locations-Stops'!G878;Regions!A2:B300;2;FALSE);"0")&amp;","&amp;IF('Locations-Stops'!H878&lt;&gt;"";VLOOKUP('Locations-Stops'!H878;Regions!C2:D300;2;FALSE);"0")&amp;","&amp;IF('Locations-Stops'!I878&lt;&gt;"";VLOOKUP('Locations-Stops'!I878;Regions!F2:G300;2;FALSE);"0")&amp;","&amp;IF('Locations-Stops'!J878&lt;&gt;"";VLOOKUP('Locations-Stops'!J878;Regions!I2:J300;2;FALSE);"0")&amp;",'"&amp;IF('Locations-Stops'!K878&lt;&gt;"";SUBSTITUTE('Locations-Stops'!K878;"'";"\'");"")&amp;"','"&amp;IF('Locations-Stops'!L878&lt;&gt;"";'Locations-Stops'!L878;"")&amp;"','"&amp;IF('Locations-Stops'!M878&lt;&gt;"";'Locations-Stops'!M878;"")&amp;"','"&amp;IF('Locations-Stops'!N878&lt;&gt;"";'Locations-Stops'!N878;"")&amp;"', CURRENT_TIMESTAMP);"</v>
      </c>
    </row>
    <row r="877" spans="3:6" x14ac:dyDescent="0.25">
      <c r="C877" s="16">
        <v>879</v>
      </c>
      <c r="D877" s="16" t="s">
        <v>17780</v>
      </c>
      <c r="E877" s="16" t="s">
        <v>4333</v>
      </c>
      <c r="F87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879;"'";"\'")&amp;"',"&amp;IF('Locations-Stops'!D879&lt;&gt;"";LEFT('Locations-Stops'!D879;2)&amp;"."&amp;RIGHT('Locations-Stops'!D879;LEN('Locations-Stops'!D879)-2);"0")&amp;","&amp;IF('Locations-Stops'!E879&lt;&gt;"";LEFT('Locations-Stops'!E879;1)&amp;"."&amp;RIGHT('Locations-Stops'!E879;LEN('Locations-Stops'!E879)-1);"0")&amp;","&amp;IF('Locations-Stops'!G879&lt;&gt;"";VLOOKUP('Locations-Stops'!G879;Regions!A2:B300;2;FALSE);"0")&amp;","&amp;IF('Locations-Stops'!H879&lt;&gt;"";VLOOKUP('Locations-Stops'!H879;Regions!C2:D300;2;FALSE);"0")&amp;","&amp;IF('Locations-Stops'!I879&lt;&gt;"";VLOOKUP('Locations-Stops'!I879;Regions!F2:G300;2;FALSE);"0")&amp;","&amp;IF('Locations-Stops'!J879&lt;&gt;"";VLOOKUP('Locations-Stops'!J879;Regions!I2:J300;2;FALSE);"0")&amp;",'"&amp;IF('Locations-Stops'!K879&lt;&gt;"";SUBSTITUTE('Locations-Stops'!K879;"'";"\'");"")&amp;"','"&amp;IF('Locations-Stops'!L879&lt;&gt;"";'Locations-Stops'!L879;"")&amp;"','"&amp;IF('Locations-Stops'!M879&lt;&gt;"";'Locations-Stops'!M879;"")&amp;"','"&amp;IF('Locations-Stops'!N879&lt;&gt;"";'Locations-Stops'!N879;"")&amp;"', CURRENT_TIMESTAMP);"</v>
      </c>
    </row>
    <row r="878" spans="3:6" x14ac:dyDescent="0.25">
      <c r="C878" s="16">
        <v>880</v>
      </c>
      <c r="D878" s="16" t="s">
        <v>17780</v>
      </c>
      <c r="E878" s="16" t="s">
        <v>4333</v>
      </c>
      <c r="F878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880;"'";"\'")&amp;"',"&amp;IF('Locations-Stops'!D880&lt;&gt;"";LEFT('Locations-Stops'!D880;2)&amp;"."&amp;RIGHT('Locations-Stops'!D880;LEN('Locations-Stops'!D880)-2);"0")&amp;","&amp;IF('Locations-Stops'!E880&lt;&gt;"";LEFT('Locations-Stops'!E880;1)&amp;"."&amp;RIGHT('Locations-Stops'!E880;LEN('Locations-Stops'!E880)-1);"0")&amp;","&amp;IF('Locations-Stops'!G880&lt;&gt;"";VLOOKUP('Locations-Stops'!G880;Regions!A2:B300;2;FALSE);"0")&amp;","&amp;IF('Locations-Stops'!H880&lt;&gt;"";VLOOKUP('Locations-Stops'!H880;Regions!C2:D300;2;FALSE);"0")&amp;","&amp;IF('Locations-Stops'!I880&lt;&gt;"";VLOOKUP('Locations-Stops'!I880;Regions!F2:G300;2;FALSE);"0")&amp;","&amp;IF('Locations-Stops'!J880&lt;&gt;"";VLOOKUP('Locations-Stops'!J880;Regions!I2:J300;2;FALSE);"0")&amp;",'"&amp;IF('Locations-Stops'!K880&lt;&gt;"";SUBSTITUTE('Locations-Stops'!K880;"'";"\'");"")&amp;"','"&amp;IF('Locations-Stops'!L880&lt;&gt;"";'Locations-Stops'!L880;"")&amp;"','"&amp;IF('Locations-Stops'!M880&lt;&gt;"";'Locations-Stops'!M880;"")&amp;"','"&amp;IF('Locations-Stops'!N880&lt;&gt;"";'Locations-Stops'!N880;"")&amp;"', CURRENT_TIMESTAMP);"</v>
      </c>
    </row>
    <row r="879" spans="3:6" x14ac:dyDescent="0.25">
      <c r="C879" s="16">
        <v>881</v>
      </c>
      <c r="D879" s="16" t="s">
        <v>17780</v>
      </c>
      <c r="E879" s="16" t="s">
        <v>4333</v>
      </c>
      <c r="F879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881;"'";"\'")&amp;"',"&amp;IF('Locations-Stops'!D881&lt;&gt;"";LEFT('Locations-Stops'!D881;2)&amp;"."&amp;RIGHT('Locations-Stops'!D881;LEN('Locations-Stops'!D881)-2);"0")&amp;","&amp;IF('Locations-Stops'!E881&lt;&gt;"";LEFT('Locations-Stops'!E881;1)&amp;"."&amp;RIGHT('Locations-Stops'!E881;LEN('Locations-Stops'!E881)-1);"0")&amp;","&amp;IF('Locations-Stops'!G881&lt;&gt;"";VLOOKUP('Locations-Stops'!G881;Regions!A2:B300;2;FALSE);"0")&amp;","&amp;IF('Locations-Stops'!H881&lt;&gt;"";VLOOKUP('Locations-Stops'!H881;Regions!C2:D300;2;FALSE);"0")&amp;","&amp;IF('Locations-Stops'!I881&lt;&gt;"";VLOOKUP('Locations-Stops'!I881;Regions!F2:G300;2;FALSE);"0")&amp;","&amp;IF('Locations-Stops'!J881&lt;&gt;"";VLOOKUP('Locations-Stops'!J881;Regions!I2:J300;2;FALSE);"0")&amp;",'"&amp;IF('Locations-Stops'!K881&lt;&gt;"";SUBSTITUTE('Locations-Stops'!K881;"'";"\'");"")&amp;"','"&amp;IF('Locations-Stops'!L881&lt;&gt;"";'Locations-Stops'!L881;"")&amp;"','"&amp;IF('Locations-Stops'!M881&lt;&gt;"";'Locations-Stops'!M881;"")&amp;"','"&amp;IF('Locations-Stops'!N881&lt;&gt;"";'Locations-Stops'!N881;"")&amp;"', CURRENT_TIMESTAMP);"</v>
      </c>
    </row>
    <row r="880" spans="3:6" x14ac:dyDescent="0.25">
      <c r="C880" s="16">
        <v>882</v>
      </c>
      <c r="D880" s="16" t="s">
        <v>17780</v>
      </c>
      <c r="E880" s="16" t="s">
        <v>4333</v>
      </c>
      <c r="F880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882;"'";"\'")&amp;"',"&amp;IF('Locations-Stops'!D882&lt;&gt;"";LEFT('Locations-Stops'!D882;2)&amp;"."&amp;RIGHT('Locations-Stops'!D882;LEN('Locations-Stops'!D882)-2);"0")&amp;","&amp;IF('Locations-Stops'!E882&lt;&gt;"";LEFT('Locations-Stops'!E882;1)&amp;"."&amp;RIGHT('Locations-Stops'!E882;LEN('Locations-Stops'!E882)-1);"0")&amp;","&amp;IF('Locations-Stops'!G882&lt;&gt;"";VLOOKUP('Locations-Stops'!G882;Regions!A2:B300;2;FALSE);"0")&amp;","&amp;IF('Locations-Stops'!H882&lt;&gt;"";VLOOKUP('Locations-Stops'!H882;Regions!C2:D300;2;FALSE);"0")&amp;","&amp;IF('Locations-Stops'!I882&lt;&gt;"";VLOOKUP('Locations-Stops'!I882;Regions!F2:G300;2;FALSE);"0")&amp;","&amp;IF('Locations-Stops'!J882&lt;&gt;"";VLOOKUP('Locations-Stops'!J882;Regions!I2:J300;2;FALSE);"0")&amp;",'"&amp;IF('Locations-Stops'!K882&lt;&gt;"";SUBSTITUTE('Locations-Stops'!K882;"'";"\'");"")&amp;"','"&amp;IF('Locations-Stops'!L882&lt;&gt;"";'Locations-Stops'!L882;"")&amp;"','"&amp;IF('Locations-Stops'!M882&lt;&gt;"";'Locations-Stops'!M882;"")&amp;"','"&amp;IF('Locations-Stops'!N882&lt;&gt;"";'Locations-Stops'!N882;"")&amp;"', CURRENT_TIMESTAMP);"</v>
      </c>
    </row>
    <row r="881" spans="3:6" x14ac:dyDescent="0.25">
      <c r="C881" s="16">
        <v>883</v>
      </c>
      <c r="D881" s="16" t="s">
        <v>17780</v>
      </c>
      <c r="E881" s="16" t="s">
        <v>4333</v>
      </c>
      <c r="F881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883;"'";"\'")&amp;"',"&amp;IF('Locations-Stops'!D883&lt;&gt;"";LEFT('Locations-Stops'!D883;2)&amp;"."&amp;RIGHT('Locations-Stops'!D883;LEN('Locations-Stops'!D883)-2);"0")&amp;","&amp;IF('Locations-Stops'!E883&lt;&gt;"";LEFT('Locations-Stops'!E883;1)&amp;"."&amp;RIGHT('Locations-Stops'!E883;LEN('Locations-Stops'!E883)-1);"0")&amp;","&amp;IF('Locations-Stops'!G883&lt;&gt;"";VLOOKUP('Locations-Stops'!G883;Regions!A2:B300;2;FALSE);"0")&amp;","&amp;IF('Locations-Stops'!H883&lt;&gt;"";VLOOKUP('Locations-Stops'!H883;Regions!C2:D300;2;FALSE);"0")&amp;","&amp;IF('Locations-Stops'!I883&lt;&gt;"";VLOOKUP('Locations-Stops'!I883;Regions!F2:G300;2;FALSE);"0")&amp;","&amp;IF('Locations-Stops'!J883&lt;&gt;"";VLOOKUP('Locations-Stops'!J883;Regions!I2:J300;2;FALSE);"0")&amp;",'"&amp;IF('Locations-Stops'!K883&lt;&gt;"";SUBSTITUTE('Locations-Stops'!K883;"'";"\'");"")&amp;"','"&amp;IF('Locations-Stops'!L883&lt;&gt;"";'Locations-Stops'!L883;"")&amp;"','"&amp;IF('Locations-Stops'!M883&lt;&gt;"";'Locations-Stops'!M883;"")&amp;"','"&amp;IF('Locations-Stops'!N883&lt;&gt;"";'Locations-Stops'!N883;"")&amp;"', CURRENT_TIMESTAMP);"</v>
      </c>
    </row>
    <row r="882" spans="3:6" x14ac:dyDescent="0.25">
      <c r="C882" s="16">
        <v>884</v>
      </c>
      <c r="D882" s="16" t="s">
        <v>17780</v>
      </c>
      <c r="E882" s="16" t="s">
        <v>4333</v>
      </c>
      <c r="F882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884;"'";"\'")&amp;"',"&amp;IF('Locations-Stops'!D884&lt;&gt;"";LEFT('Locations-Stops'!D884;2)&amp;"."&amp;RIGHT('Locations-Stops'!D884;LEN('Locations-Stops'!D884)-2);"0")&amp;","&amp;IF('Locations-Stops'!E884&lt;&gt;"";LEFT('Locations-Stops'!E884;1)&amp;"."&amp;RIGHT('Locations-Stops'!E884;LEN('Locations-Stops'!E884)-1);"0")&amp;","&amp;IF('Locations-Stops'!G884&lt;&gt;"";VLOOKUP('Locations-Stops'!G884;Regions!A2:B300;2;FALSE);"0")&amp;","&amp;IF('Locations-Stops'!H884&lt;&gt;"";VLOOKUP('Locations-Stops'!H884;Regions!C2:D300;2;FALSE);"0")&amp;","&amp;IF('Locations-Stops'!I884&lt;&gt;"";VLOOKUP('Locations-Stops'!I884;Regions!F2:G300;2;FALSE);"0")&amp;","&amp;IF('Locations-Stops'!J884&lt;&gt;"";VLOOKUP('Locations-Stops'!J884;Regions!I2:J300;2;FALSE);"0")&amp;",'"&amp;IF('Locations-Stops'!K884&lt;&gt;"";SUBSTITUTE('Locations-Stops'!K884;"'";"\'");"")&amp;"','"&amp;IF('Locations-Stops'!L884&lt;&gt;"";'Locations-Stops'!L884;"")&amp;"','"&amp;IF('Locations-Stops'!M884&lt;&gt;"";'Locations-Stops'!M884;"")&amp;"','"&amp;IF('Locations-Stops'!N884&lt;&gt;"";'Locations-Stops'!N884;"")&amp;"', CURRENT_TIMESTAMP);"</v>
      </c>
    </row>
    <row r="883" spans="3:6" x14ac:dyDescent="0.25">
      <c r="C883" s="16">
        <v>885</v>
      </c>
      <c r="D883" s="16" t="s">
        <v>17780</v>
      </c>
      <c r="E883" s="16" t="s">
        <v>4333</v>
      </c>
      <c r="F883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885;"'";"\'")&amp;"',"&amp;IF('Locations-Stops'!D885&lt;&gt;"";LEFT('Locations-Stops'!D885;2)&amp;"."&amp;RIGHT('Locations-Stops'!D885;LEN('Locations-Stops'!D885)-2);"0")&amp;","&amp;IF('Locations-Stops'!E885&lt;&gt;"";LEFT('Locations-Stops'!E885;1)&amp;"."&amp;RIGHT('Locations-Stops'!E885;LEN('Locations-Stops'!E885)-1);"0")&amp;","&amp;IF('Locations-Stops'!G885&lt;&gt;"";VLOOKUP('Locations-Stops'!G885;Regions!A2:B300;2;FALSE);"0")&amp;","&amp;IF('Locations-Stops'!H885&lt;&gt;"";VLOOKUP('Locations-Stops'!H885;Regions!C2:D300;2;FALSE);"0")&amp;","&amp;IF('Locations-Stops'!I885&lt;&gt;"";VLOOKUP('Locations-Stops'!I885;Regions!F2:G300;2;FALSE);"0")&amp;","&amp;IF('Locations-Stops'!J885&lt;&gt;"";VLOOKUP('Locations-Stops'!J885;Regions!I2:J300;2;FALSE);"0")&amp;",'"&amp;IF('Locations-Stops'!K885&lt;&gt;"";SUBSTITUTE('Locations-Stops'!K885;"'";"\'");"")&amp;"','"&amp;IF('Locations-Stops'!L885&lt;&gt;"";'Locations-Stops'!L885;"")&amp;"','"&amp;IF('Locations-Stops'!M885&lt;&gt;"";'Locations-Stops'!M885;"")&amp;"','"&amp;IF('Locations-Stops'!N885&lt;&gt;"";'Locations-Stops'!N885;"")&amp;"', CURRENT_TIMESTAMP);"</v>
      </c>
    </row>
    <row r="884" spans="3:6" x14ac:dyDescent="0.25">
      <c r="C884" s="16">
        <v>886</v>
      </c>
      <c r="D884" s="16" t="s">
        <v>17780</v>
      </c>
      <c r="E884" s="16" t="s">
        <v>4333</v>
      </c>
      <c r="F884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886;"'";"\'")&amp;"',"&amp;IF('Locations-Stops'!D886&lt;&gt;"";LEFT('Locations-Stops'!D886;2)&amp;"."&amp;RIGHT('Locations-Stops'!D886;LEN('Locations-Stops'!D886)-2);"0")&amp;","&amp;IF('Locations-Stops'!E886&lt;&gt;"";LEFT('Locations-Stops'!E886;1)&amp;"."&amp;RIGHT('Locations-Stops'!E886;LEN('Locations-Stops'!E886)-1);"0")&amp;","&amp;IF('Locations-Stops'!G886&lt;&gt;"";VLOOKUP('Locations-Stops'!G886;Regions!A2:B300;2;FALSE);"0")&amp;","&amp;IF('Locations-Stops'!H886&lt;&gt;"";VLOOKUP('Locations-Stops'!H886;Regions!C2:D300;2;FALSE);"0")&amp;","&amp;IF('Locations-Stops'!I886&lt;&gt;"";VLOOKUP('Locations-Stops'!I886;Regions!F2:G300;2;FALSE);"0")&amp;","&amp;IF('Locations-Stops'!J886&lt;&gt;"";VLOOKUP('Locations-Stops'!J886;Regions!I2:J300;2;FALSE);"0")&amp;",'"&amp;IF('Locations-Stops'!K886&lt;&gt;"";SUBSTITUTE('Locations-Stops'!K886;"'";"\'");"")&amp;"','"&amp;IF('Locations-Stops'!L886&lt;&gt;"";'Locations-Stops'!L886;"")&amp;"','"&amp;IF('Locations-Stops'!M886&lt;&gt;"";'Locations-Stops'!M886;"")&amp;"','"&amp;IF('Locations-Stops'!N886&lt;&gt;"";'Locations-Stops'!N886;"")&amp;"', CURRENT_TIMESTAMP);"</v>
      </c>
    </row>
    <row r="885" spans="3:6" x14ac:dyDescent="0.25">
      <c r="C885" s="16">
        <v>887</v>
      </c>
      <c r="D885" s="16" t="s">
        <v>17780</v>
      </c>
      <c r="E885" s="16" t="s">
        <v>4333</v>
      </c>
      <c r="F88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887;"'";"\'")&amp;"',"&amp;IF('Locations-Stops'!D887&lt;&gt;"";LEFT('Locations-Stops'!D887;2)&amp;"."&amp;RIGHT('Locations-Stops'!D887;LEN('Locations-Stops'!D887)-2);"0")&amp;","&amp;IF('Locations-Stops'!E887&lt;&gt;"";LEFT('Locations-Stops'!E887;1)&amp;"."&amp;RIGHT('Locations-Stops'!E887;LEN('Locations-Stops'!E887)-1);"0")&amp;","&amp;IF('Locations-Stops'!G887&lt;&gt;"";VLOOKUP('Locations-Stops'!G887;Regions!A2:B300;2;FALSE);"0")&amp;","&amp;IF('Locations-Stops'!H887&lt;&gt;"";VLOOKUP('Locations-Stops'!H887;Regions!C2:D300;2;FALSE);"0")&amp;","&amp;IF('Locations-Stops'!I887&lt;&gt;"";VLOOKUP('Locations-Stops'!I887;Regions!F2:G300;2;FALSE);"0")&amp;","&amp;IF('Locations-Stops'!J887&lt;&gt;"";VLOOKUP('Locations-Stops'!J887;Regions!I2:J300;2;FALSE);"0")&amp;",'"&amp;IF('Locations-Stops'!K887&lt;&gt;"";SUBSTITUTE('Locations-Stops'!K887;"'";"\'");"")&amp;"','"&amp;IF('Locations-Stops'!L887&lt;&gt;"";'Locations-Stops'!L887;"")&amp;"','"&amp;IF('Locations-Stops'!M887&lt;&gt;"";'Locations-Stops'!M887;"")&amp;"','"&amp;IF('Locations-Stops'!N887&lt;&gt;"";'Locations-Stops'!N887;"")&amp;"', CURRENT_TIMESTAMP);"</v>
      </c>
    </row>
    <row r="886" spans="3:6" x14ac:dyDescent="0.25">
      <c r="C886" s="16">
        <v>888</v>
      </c>
      <c r="D886" s="16" t="s">
        <v>17780</v>
      </c>
      <c r="E886" s="16" t="s">
        <v>4333</v>
      </c>
      <c r="F88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888;"'";"\'")&amp;"',"&amp;IF('Locations-Stops'!D888&lt;&gt;"";LEFT('Locations-Stops'!D888;2)&amp;"."&amp;RIGHT('Locations-Stops'!D888;LEN('Locations-Stops'!D888)-2);"0")&amp;","&amp;IF('Locations-Stops'!E888&lt;&gt;"";LEFT('Locations-Stops'!E888;1)&amp;"."&amp;RIGHT('Locations-Stops'!E888;LEN('Locations-Stops'!E888)-1);"0")&amp;","&amp;IF('Locations-Stops'!G888&lt;&gt;"";VLOOKUP('Locations-Stops'!G888;Regions!A2:B300;2;FALSE);"0")&amp;","&amp;IF('Locations-Stops'!H888&lt;&gt;"";VLOOKUP('Locations-Stops'!H888;Regions!C2:D300;2;FALSE);"0")&amp;","&amp;IF('Locations-Stops'!I888&lt;&gt;"";VLOOKUP('Locations-Stops'!I888;Regions!F2:G300;2;FALSE);"0")&amp;","&amp;IF('Locations-Stops'!J888&lt;&gt;"";VLOOKUP('Locations-Stops'!J888;Regions!I2:J300;2;FALSE);"0")&amp;",'"&amp;IF('Locations-Stops'!K888&lt;&gt;"";SUBSTITUTE('Locations-Stops'!K888;"'";"\'");"")&amp;"','"&amp;IF('Locations-Stops'!L888&lt;&gt;"";'Locations-Stops'!L888;"")&amp;"','"&amp;IF('Locations-Stops'!M888&lt;&gt;"";'Locations-Stops'!M888;"")&amp;"','"&amp;IF('Locations-Stops'!N888&lt;&gt;"";'Locations-Stops'!N888;"")&amp;"', CURRENT_TIMESTAMP);"</v>
      </c>
    </row>
    <row r="887" spans="3:6" x14ac:dyDescent="0.25">
      <c r="C887" s="16">
        <v>889</v>
      </c>
      <c r="D887" s="16" t="s">
        <v>17780</v>
      </c>
      <c r="E887" s="16" t="s">
        <v>4333</v>
      </c>
      <c r="F88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889;"'";"\'")&amp;"',"&amp;IF('Locations-Stops'!D889&lt;&gt;"";LEFT('Locations-Stops'!D889;2)&amp;"."&amp;RIGHT('Locations-Stops'!D889;LEN('Locations-Stops'!D889)-2);"0")&amp;","&amp;IF('Locations-Stops'!E889&lt;&gt;"";LEFT('Locations-Stops'!E889;1)&amp;"."&amp;RIGHT('Locations-Stops'!E889;LEN('Locations-Stops'!E889)-1);"0")&amp;","&amp;IF('Locations-Stops'!G889&lt;&gt;"";VLOOKUP('Locations-Stops'!G889;Regions!A2:B300;2;FALSE);"0")&amp;","&amp;IF('Locations-Stops'!H889&lt;&gt;"";VLOOKUP('Locations-Stops'!H889;Regions!C2:D300;2;FALSE);"0")&amp;","&amp;IF('Locations-Stops'!I889&lt;&gt;"";VLOOKUP('Locations-Stops'!I889;Regions!F2:G300;2;FALSE);"0")&amp;","&amp;IF('Locations-Stops'!J889&lt;&gt;"";VLOOKUP('Locations-Stops'!J889;Regions!I2:J300;2;FALSE);"0")&amp;",'"&amp;IF('Locations-Stops'!K889&lt;&gt;"";SUBSTITUTE('Locations-Stops'!K889;"'";"\'");"")&amp;"','"&amp;IF('Locations-Stops'!L889&lt;&gt;"";'Locations-Stops'!L889;"")&amp;"','"&amp;IF('Locations-Stops'!M889&lt;&gt;"";'Locations-Stops'!M889;"")&amp;"','"&amp;IF('Locations-Stops'!N889&lt;&gt;"";'Locations-Stops'!N889;"")&amp;"', CURRENT_TIMESTAMP);"</v>
      </c>
    </row>
    <row r="888" spans="3:6" x14ac:dyDescent="0.25">
      <c r="C888" s="16">
        <v>890</v>
      </c>
      <c r="D888" s="16" t="s">
        <v>17780</v>
      </c>
      <c r="E888" s="16" t="s">
        <v>4333</v>
      </c>
      <c r="F888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890;"'";"\'")&amp;"',"&amp;IF('Locations-Stops'!D890&lt;&gt;"";LEFT('Locations-Stops'!D890;2)&amp;"."&amp;RIGHT('Locations-Stops'!D890;LEN('Locations-Stops'!D890)-2);"0")&amp;","&amp;IF('Locations-Stops'!E890&lt;&gt;"";LEFT('Locations-Stops'!E890;1)&amp;"."&amp;RIGHT('Locations-Stops'!E890;LEN('Locations-Stops'!E890)-1);"0")&amp;","&amp;IF('Locations-Stops'!G890&lt;&gt;"";VLOOKUP('Locations-Stops'!G890;Regions!A2:B300;2;FALSE);"0")&amp;","&amp;IF('Locations-Stops'!H890&lt;&gt;"";VLOOKUP('Locations-Stops'!H890;Regions!C2:D300;2;FALSE);"0")&amp;","&amp;IF('Locations-Stops'!I890&lt;&gt;"";VLOOKUP('Locations-Stops'!I890;Regions!F2:G300;2;FALSE);"0")&amp;","&amp;IF('Locations-Stops'!J890&lt;&gt;"";VLOOKUP('Locations-Stops'!J890;Regions!I2:J300;2;FALSE);"0")&amp;",'"&amp;IF('Locations-Stops'!K890&lt;&gt;"";SUBSTITUTE('Locations-Stops'!K890;"'";"\'");"")&amp;"','"&amp;IF('Locations-Stops'!L890&lt;&gt;"";'Locations-Stops'!L890;"")&amp;"','"&amp;IF('Locations-Stops'!M890&lt;&gt;"";'Locations-Stops'!M890;"")&amp;"','"&amp;IF('Locations-Stops'!N890&lt;&gt;"";'Locations-Stops'!N890;"")&amp;"', CURRENT_TIMESTAMP);"</v>
      </c>
    </row>
    <row r="889" spans="3:6" x14ac:dyDescent="0.25">
      <c r="C889" s="16">
        <v>891</v>
      </c>
      <c r="D889" s="16" t="s">
        <v>17780</v>
      </c>
      <c r="E889" s="16" t="s">
        <v>4333</v>
      </c>
      <c r="F889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891;"'";"\'")&amp;"',"&amp;IF('Locations-Stops'!D891&lt;&gt;"";LEFT('Locations-Stops'!D891;2)&amp;"."&amp;RIGHT('Locations-Stops'!D891;LEN('Locations-Stops'!D891)-2);"0")&amp;","&amp;IF('Locations-Stops'!E891&lt;&gt;"";LEFT('Locations-Stops'!E891;1)&amp;"."&amp;RIGHT('Locations-Stops'!E891;LEN('Locations-Stops'!E891)-1);"0")&amp;","&amp;IF('Locations-Stops'!G891&lt;&gt;"";VLOOKUP('Locations-Stops'!G891;Regions!A2:B300;2;FALSE);"0")&amp;","&amp;IF('Locations-Stops'!H891&lt;&gt;"";VLOOKUP('Locations-Stops'!H891;Regions!C2:D300;2;FALSE);"0")&amp;","&amp;IF('Locations-Stops'!I891&lt;&gt;"";VLOOKUP('Locations-Stops'!I891;Regions!F2:G300;2;FALSE);"0")&amp;","&amp;IF('Locations-Stops'!J891&lt;&gt;"";VLOOKUP('Locations-Stops'!J891;Regions!I2:J300;2;FALSE);"0")&amp;",'"&amp;IF('Locations-Stops'!K891&lt;&gt;"";SUBSTITUTE('Locations-Stops'!K891;"'";"\'");"")&amp;"','"&amp;IF('Locations-Stops'!L891&lt;&gt;"";'Locations-Stops'!L891;"")&amp;"','"&amp;IF('Locations-Stops'!M891&lt;&gt;"";'Locations-Stops'!M891;"")&amp;"','"&amp;IF('Locations-Stops'!N891&lt;&gt;"";'Locations-Stops'!N891;"")&amp;"', CURRENT_TIMESTAMP);"</v>
      </c>
    </row>
    <row r="890" spans="3:6" x14ac:dyDescent="0.25">
      <c r="C890" s="16">
        <v>892</v>
      </c>
      <c r="D890" s="16" t="s">
        <v>17780</v>
      </c>
      <c r="E890" s="16" t="s">
        <v>4333</v>
      </c>
      <c r="F890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892;"'";"\'")&amp;"',"&amp;IF('Locations-Stops'!D892&lt;&gt;"";LEFT('Locations-Stops'!D892;2)&amp;"."&amp;RIGHT('Locations-Stops'!D892;LEN('Locations-Stops'!D892)-2);"0")&amp;","&amp;IF('Locations-Stops'!E892&lt;&gt;"";LEFT('Locations-Stops'!E892;1)&amp;"."&amp;RIGHT('Locations-Stops'!E892;LEN('Locations-Stops'!E892)-1);"0")&amp;","&amp;IF('Locations-Stops'!G892&lt;&gt;"";VLOOKUP('Locations-Stops'!G892;Regions!A2:B300;2;FALSE);"0")&amp;","&amp;IF('Locations-Stops'!H892&lt;&gt;"";VLOOKUP('Locations-Stops'!H892;Regions!C2:D300;2;FALSE);"0")&amp;","&amp;IF('Locations-Stops'!I892&lt;&gt;"";VLOOKUP('Locations-Stops'!I892;Regions!F2:G300;2;FALSE);"0")&amp;","&amp;IF('Locations-Stops'!J892&lt;&gt;"";VLOOKUP('Locations-Stops'!J892;Regions!I2:J300;2;FALSE);"0")&amp;",'"&amp;IF('Locations-Stops'!K892&lt;&gt;"";SUBSTITUTE('Locations-Stops'!K892;"'";"\'");"")&amp;"','"&amp;IF('Locations-Stops'!L892&lt;&gt;"";'Locations-Stops'!L892;"")&amp;"','"&amp;IF('Locations-Stops'!M892&lt;&gt;"";'Locations-Stops'!M892;"")&amp;"','"&amp;IF('Locations-Stops'!N892&lt;&gt;"";'Locations-Stops'!N892;"")&amp;"', CURRENT_TIMESTAMP);"</v>
      </c>
    </row>
    <row r="891" spans="3:6" x14ac:dyDescent="0.25">
      <c r="C891" s="16">
        <v>893</v>
      </c>
      <c r="D891" s="16" t="s">
        <v>17780</v>
      </c>
      <c r="E891" s="16" t="s">
        <v>4333</v>
      </c>
      <c r="F891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893;"'";"\'")&amp;"',"&amp;IF('Locations-Stops'!D893&lt;&gt;"";LEFT('Locations-Stops'!D893;2)&amp;"."&amp;RIGHT('Locations-Stops'!D893;LEN('Locations-Stops'!D893)-2);"0")&amp;","&amp;IF('Locations-Stops'!E893&lt;&gt;"";LEFT('Locations-Stops'!E893;1)&amp;"."&amp;RIGHT('Locations-Stops'!E893;LEN('Locations-Stops'!E893)-1);"0")&amp;","&amp;IF('Locations-Stops'!G893&lt;&gt;"";VLOOKUP('Locations-Stops'!G893;Regions!A2:B300;2;FALSE);"0")&amp;","&amp;IF('Locations-Stops'!H893&lt;&gt;"";VLOOKUP('Locations-Stops'!H893;Regions!C2:D300;2;FALSE);"0")&amp;","&amp;IF('Locations-Stops'!I893&lt;&gt;"";VLOOKUP('Locations-Stops'!I893;Regions!F2:G300;2;FALSE);"0")&amp;","&amp;IF('Locations-Stops'!J893&lt;&gt;"";VLOOKUP('Locations-Stops'!J893;Regions!I2:J300;2;FALSE);"0")&amp;",'"&amp;IF('Locations-Stops'!K893&lt;&gt;"";SUBSTITUTE('Locations-Stops'!K893;"'";"\'");"")&amp;"','"&amp;IF('Locations-Stops'!L893&lt;&gt;"";'Locations-Stops'!L893;"")&amp;"','"&amp;IF('Locations-Stops'!M893&lt;&gt;"";'Locations-Stops'!M893;"")&amp;"','"&amp;IF('Locations-Stops'!N893&lt;&gt;"";'Locations-Stops'!N893;"")&amp;"', CURRENT_TIMESTAMP);"</v>
      </c>
    </row>
    <row r="892" spans="3:6" x14ac:dyDescent="0.25">
      <c r="C892" s="16">
        <v>894</v>
      </c>
      <c r="D892" s="16" t="s">
        <v>17780</v>
      </c>
      <c r="E892" s="16" t="s">
        <v>4333</v>
      </c>
      <c r="F892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894;"'";"\'")&amp;"',"&amp;IF('Locations-Stops'!D894&lt;&gt;"";LEFT('Locations-Stops'!D894;2)&amp;"."&amp;RIGHT('Locations-Stops'!D894;LEN('Locations-Stops'!D894)-2);"0")&amp;","&amp;IF('Locations-Stops'!E894&lt;&gt;"";LEFT('Locations-Stops'!E894;1)&amp;"."&amp;RIGHT('Locations-Stops'!E894;LEN('Locations-Stops'!E894)-1);"0")&amp;","&amp;IF('Locations-Stops'!G894&lt;&gt;"";VLOOKUP('Locations-Stops'!G894;Regions!A2:B300;2;FALSE);"0")&amp;","&amp;IF('Locations-Stops'!H894&lt;&gt;"";VLOOKUP('Locations-Stops'!H894;Regions!C2:D300;2;FALSE);"0")&amp;","&amp;IF('Locations-Stops'!I894&lt;&gt;"";VLOOKUP('Locations-Stops'!I894;Regions!F2:G300;2;FALSE);"0")&amp;","&amp;IF('Locations-Stops'!J894&lt;&gt;"";VLOOKUP('Locations-Stops'!J894;Regions!I2:J300;2;FALSE);"0")&amp;",'"&amp;IF('Locations-Stops'!K894&lt;&gt;"";SUBSTITUTE('Locations-Stops'!K894;"'";"\'");"")&amp;"','"&amp;IF('Locations-Stops'!L894&lt;&gt;"";'Locations-Stops'!L894;"")&amp;"','"&amp;IF('Locations-Stops'!M894&lt;&gt;"";'Locations-Stops'!M894;"")&amp;"','"&amp;IF('Locations-Stops'!N894&lt;&gt;"";'Locations-Stops'!N894;"")&amp;"', CURRENT_TIMESTAMP);"</v>
      </c>
    </row>
    <row r="893" spans="3:6" x14ac:dyDescent="0.25">
      <c r="C893" s="16">
        <v>895</v>
      </c>
      <c r="D893" s="16" t="s">
        <v>17780</v>
      </c>
      <c r="E893" s="16" t="s">
        <v>4333</v>
      </c>
      <c r="F893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895;"'";"\'")&amp;"',"&amp;IF('Locations-Stops'!D895&lt;&gt;"";LEFT('Locations-Stops'!D895;2)&amp;"."&amp;RIGHT('Locations-Stops'!D895;LEN('Locations-Stops'!D895)-2);"0")&amp;","&amp;IF('Locations-Stops'!E895&lt;&gt;"";LEFT('Locations-Stops'!E895;1)&amp;"."&amp;RIGHT('Locations-Stops'!E895;LEN('Locations-Stops'!E895)-1);"0")&amp;","&amp;IF('Locations-Stops'!G895&lt;&gt;"";VLOOKUP('Locations-Stops'!G895;Regions!A2:B300;2;FALSE);"0")&amp;","&amp;IF('Locations-Stops'!H895&lt;&gt;"";VLOOKUP('Locations-Stops'!H895;Regions!C2:D300;2;FALSE);"0")&amp;","&amp;IF('Locations-Stops'!I895&lt;&gt;"";VLOOKUP('Locations-Stops'!I895;Regions!F2:G300;2;FALSE);"0")&amp;","&amp;IF('Locations-Stops'!J895&lt;&gt;"";VLOOKUP('Locations-Stops'!J895;Regions!I2:J300;2;FALSE);"0")&amp;",'"&amp;IF('Locations-Stops'!K895&lt;&gt;"";SUBSTITUTE('Locations-Stops'!K895;"'";"\'");"")&amp;"','"&amp;IF('Locations-Stops'!L895&lt;&gt;"";'Locations-Stops'!L895;"")&amp;"','"&amp;IF('Locations-Stops'!M895&lt;&gt;"";'Locations-Stops'!M895;"")&amp;"','"&amp;IF('Locations-Stops'!N895&lt;&gt;"";'Locations-Stops'!N895;"")&amp;"', CURRENT_TIMESTAMP);"</v>
      </c>
    </row>
    <row r="894" spans="3:6" x14ac:dyDescent="0.25">
      <c r="C894" s="16">
        <v>896</v>
      </c>
      <c r="D894" s="16" t="s">
        <v>17780</v>
      </c>
      <c r="E894" s="16" t="s">
        <v>4333</v>
      </c>
      <c r="F894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896;"'";"\'")&amp;"',"&amp;IF('Locations-Stops'!D896&lt;&gt;"";LEFT('Locations-Stops'!D896;2)&amp;"."&amp;RIGHT('Locations-Stops'!D896;LEN('Locations-Stops'!D896)-2);"0")&amp;","&amp;IF('Locations-Stops'!E896&lt;&gt;"";LEFT('Locations-Stops'!E896;1)&amp;"."&amp;RIGHT('Locations-Stops'!E896;LEN('Locations-Stops'!E896)-1);"0")&amp;","&amp;IF('Locations-Stops'!G896&lt;&gt;"";VLOOKUP('Locations-Stops'!G896;Regions!A2:B300;2;FALSE);"0")&amp;","&amp;IF('Locations-Stops'!H896&lt;&gt;"";VLOOKUP('Locations-Stops'!H896;Regions!C2:D300;2;FALSE);"0")&amp;","&amp;IF('Locations-Stops'!I896&lt;&gt;"";VLOOKUP('Locations-Stops'!I896;Regions!F2:G300;2;FALSE);"0")&amp;","&amp;IF('Locations-Stops'!J896&lt;&gt;"";VLOOKUP('Locations-Stops'!J896;Regions!I2:J300;2;FALSE);"0")&amp;",'"&amp;IF('Locations-Stops'!K896&lt;&gt;"";SUBSTITUTE('Locations-Stops'!K896;"'";"\'");"")&amp;"','"&amp;IF('Locations-Stops'!L896&lt;&gt;"";'Locations-Stops'!L896;"")&amp;"','"&amp;IF('Locations-Stops'!M896&lt;&gt;"";'Locations-Stops'!M896;"")&amp;"','"&amp;IF('Locations-Stops'!N896&lt;&gt;"";'Locations-Stops'!N896;"")&amp;"', CURRENT_TIMESTAMP);"</v>
      </c>
    </row>
    <row r="895" spans="3:6" x14ac:dyDescent="0.25">
      <c r="C895" s="16">
        <v>897</v>
      </c>
      <c r="D895" s="16" t="s">
        <v>17780</v>
      </c>
      <c r="E895" s="16" t="s">
        <v>4333</v>
      </c>
      <c r="F895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897;"'";"\'")&amp;"',"&amp;IF('Locations-Stops'!D897&lt;&gt;"";LEFT('Locations-Stops'!D897;2)&amp;"."&amp;RIGHT('Locations-Stops'!D897;LEN('Locations-Stops'!D897)-2);"0")&amp;","&amp;IF('Locations-Stops'!E897&lt;&gt;"";LEFT('Locations-Stops'!E897;1)&amp;"."&amp;RIGHT('Locations-Stops'!E897;LEN('Locations-Stops'!E897)-1);"0")&amp;","&amp;IF('Locations-Stops'!G897&lt;&gt;"";VLOOKUP('Locations-Stops'!G897;Regions!A2:B300;2;FALSE);"0")&amp;","&amp;IF('Locations-Stops'!H897&lt;&gt;"";VLOOKUP('Locations-Stops'!H897;Regions!C2:D300;2;FALSE);"0")&amp;","&amp;IF('Locations-Stops'!I897&lt;&gt;"";VLOOKUP('Locations-Stops'!I897;Regions!F2:G300;2;FALSE);"0")&amp;","&amp;IF('Locations-Stops'!J897&lt;&gt;"";VLOOKUP('Locations-Stops'!J897;Regions!I2:J300;2;FALSE);"0")&amp;",'"&amp;IF('Locations-Stops'!K897&lt;&gt;"";SUBSTITUTE('Locations-Stops'!K897;"'";"\'");"")&amp;"','"&amp;IF('Locations-Stops'!L897&lt;&gt;"";'Locations-Stops'!L897;"")&amp;"','"&amp;IF('Locations-Stops'!M897&lt;&gt;"";'Locations-Stops'!M897;"")&amp;"','"&amp;IF('Locations-Stops'!N897&lt;&gt;"";'Locations-Stops'!N897;"")&amp;"', CURRENT_TIMESTAMP);"</v>
      </c>
    </row>
    <row r="896" spans="3:6" x14ac:dyDescent="0.25">
      <c r="C896" s="16">
        <v>898</v>
      </c>
      <c r="D896" s="16" t="s">
        <v>17780</v>
      </c>
      <c r="E896" s="16" t="s">
        <v>4333</v>
      </c>
      <c r="F896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898;"'";"\'")&amp;"',"&amp;IF('Locations-Stops'!D898&lt;&gt;"";LEFT('Locations-Stops'!D898;2)&amp;"."&amp;RIGHT('Locations-Stops'!D898;LEN('Locations-Stops'!D898)-2);"0")&amp;","&amp;IF('Locations-Stops'!E898&lt;&gt;"";LEFT('Locations-Stops'!E898;1)&amp;"."&amp;RIGHT('Locations-Stops'!E898;LEN('Locations-Stops'!E898)-1);"0")&amp;","&amp;IF('Locations-Stops'!G898&lt;&gt;"";VLOOKUP('Locations-Stops'!G898;Regions!A2:B300;2;FALSE);"0")&amp;","&amp;IF('Locations-Stops'!H898&lt;&gt;"";VLOOKUP('Locations-Stops'!H898;Regions!C2:D300;2;FALSE);"0")&amp;","&amp;IF('Locations-Stops'!I898&lt;&gt;"";VLOOKUP('Locations-Stops'!I898;Regions!F2:G300;2;FALSE);"0")&amp;","&amp;IF('Locations-Stops'!J898&lt;&gt;"";VLOOKUP('Locations-Stops'!J898;Regions!I2:J300;2;FALSE);"0")&amp;",'"&amp;IF('Locations-Stops'!K898&lt;&gt;"";SUBSTITUTE('Locations-Stops'!K898;"'";"\'");"")&amp;"','"&amp;IF('Locations-Stops'!L898&lt;&gt;"";'Locations-Stops'!L898;"")&amp;"','"&amp;IF('Locations-Stops'!M898&lt;&gt;"";'Locations-Stops'!M898;"")&amp;"','"&amp;IF('Locations-Stops'!N898&lt;&gt;"";'Locations-Stops'!N898;"")&amp;"', CURRENT_TIMESTAMP);"</v>
      </c>
    </row>
    <row r="897" spans="3:6" x14ac:dyDescent="0.25">
      <c r="C897" s="16">
        <v>899</v>
      </c>
      <c r="D897" s="16" t="s">
        <v>17780</v>
      </c>
      <c r="E897" s="16" t="s">
        <v>4333</v>
      </c>
      <c r="F897" s="16" t="str">
        <f t="shared" si="13"/>
        <v>"INSERT INTO `locations` (`id`, `name`, `latitude`, `longitude`, `province`, `region_1`, `region_2`, `region_3`, `street`, `number`, `postal`, `img`, `last_modified`) VALUES (NULL,'"&amp;SUBSTITUTE('Locations-Stops'!F899;"'";"\'")&amp;"',"&amp;IF('Locations-Stops'!D899&lt;&gt;"";LEFT('Locations-Stops'!D899;2)&amp;"."&amp;RIGHT('Locations-Stops'!D899;LEN('Locations-Stops'!D899)-2);"0")&amp;","&amp;IF('Locations-Stops'!E899&lt;&gt;"";LEFT('Locations-Stops'!E899;1)&amp;"."&amp;RIGHT('Locations-Stops'!E899;LEN('Locations-Stops'!E899)-1);"0")&amp;","&amp;IF('Locations-Stops'!G899&lt;&gt;"";VLOOKUP('Locations-Stops'!G899;Regions!A2:B300;2;FALSE);"0")&amp;","&amp;IF('Locations-Stops'!H899&lt;&gt;"";VLOOKUP('Locations-Stops'!H899;Regions!C2:D300;2;FALSE);"0")&amp;","&amp;IF('Locations-Stops'!I899&lt;&gt;"";VLOOKUP('Locations-Stops'!I899;Regions!F2:G300;2;FALSE);"0")&amp;","&amp;IF('Locations-Stops'!J899&lt;&gt;"";VLOOKUP('Locations-Stops'!J899;Regions!I2:J300;2;FALSE);"0")&amp;",'"&amp;IF('Locations-Stops'!K899&lt;&gt;"";SUBSTITUTE('Locations-Stops'!K899;"'";"\'");"")&amp;"','"&amp;IF('Locations-Stops'!L899&lt;&gt;"";'Locations-Stops'!L899;"")&amp;"','"&amp;IF('Locations-Stops'!M899&lt;&gt;"";'Locations-Stops'!M899;"")&amp;"','"&amp;IF('Locations-Stops'!N899&lt;&gt;"";'Locations-Stops'!N899;"")&amp;"', CURRENT_TIMESTAMP);"</v>
      </c>
    </row>
    <row r="898" spans="3:6" x14ac:dyDescent="0.25">
      <c r="C898" s="16">
        <v>900</v>
      </c>
      <c r="D898" s="16" t="s">
        <v>17780</v>
      </c>
      <c r="E898" s="16" t="s">
        <v>4333</v>
      </c>
      <c r="F898" s="16" t="str">
        <f t="shared" ref="F898:F961" si="14">SUBSTITUTE(D898, "_NUM_", C898)</f>
        <v>"INSERT INTO `locations` (`id`, `name`, `latitude`, `longitude`, `province`, `region_1`, `region_2`, `region_3`, `street`, `number`, `postal`, `img`, `last_modified`) VALUES (NULL,'"&amp;SUBSTITUTE('Locations-Stops'!F900;"'";"\'")&amp;"',"&amp;IF('Locations-Stops'!D900&lt;&gt;"";LEFT('Locations-Stops'!D900;2)&amp;"."&amp;RIGHT('Locations-Stops'!D900;LEN('Locations-Stops'!D900)-2);"0")&amp;","&amp;IF('Locations-Stops'!E900&lt;&gt;"";LEFT('Locations-Stops'!E900;1)&amp;"."&amp;RIGHT('Locations-Stops'!E900;LEN('Locations-Stops'!E900)-1);"0")&amp;","&amp;IF('Locations-Stops'!G900&lt;&gt;"";VLOOKUP('Locations-Stops'!G900;Regions!A2:B300;2;FALSE);"0")&amp;","&amp;IF('Locations-Stops'!H900&lt;&gt;"";VLOOKUP('Locations-Stops'!H900;Regions!C2:D300;2;FALSE);"0")&amp;","&amp;IF('Locations-Stops'!I900&lt;&gt;"";VLOOKUP('Locations-Stops'!I900;Regions!F2:G300;2;FALSE);"0")&amp;","&amp;IF('Locations-Stops'!J900&lt;&gt;"";VLOOKUP('Locations-Stops'!J900;Regions!I2:J300;2;FALSE);"0")&amp;",'"&amp;IF('Locations-Stops'!K900&lt;&gt;"";SUBSTITUTE('Locations-Stops'!K900;"'";"\'");"")&amp;"','"&amp;IF('Locations-Stops'!L900&lt;&gt;"";'Locations-Stops'!L900;"")&amp;"','"&amp;IF('Locations-Stops'!M900&lt;&gt;"";'Locations-Stops'!M900;"")&amp;"','"&amp;IF('Locations-Stops'!N900&lt;&gt;"";'Locations-Stops'!N900;"")&amp;"', CURRENT_TIMESTAMP);"</v>
      </c>
    </row>
    <row r="899" spans="3:6" x14ac:dyDescent="0.25">
      <c r="C899" s="16">
        <v>901</v>
      </c>
      <c r="D899" s="16" t="s">
        <v>17780</v>
      </c>
      <c r="E899" s="16" t="s">
        <v>4333</v>
      </c>
      <c r="F89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901;"'";"\'")&amp;"',"&amp;IF('Locations-Stops'!D901&lt;&gt;"";LEFT('Locations-Stops'!D901;2)&amp;"."&amp;RIGHT('Locations-Stops'!D901;LEN('Locations-Stops'!D901)-2);"0")&amp;","&amp;IF('Locations-Stops'!E901&lt;&gt;"";LEFT('Locations-Stops'!E901;1)&amp;"."&amp;RIGHT('Locations-Stops'!E901;LEN('Locations-Stops'!E901)-1);"0")&amp;","&amp;IF('Locations-Stops'!G901&lt;&gt;"";VLOOKUP('Locations-Stops'!G901;Regions!A2:B300;2;FALSE);"0")&amp;","&amp;IF('Locations-Stops'!H901&lt;&gt;"";VLOOKUP('Locations-Stops'!H901;Regions!C2:D300;2;FALSE);"0")&amp;","&amp;IF('Locations-Stops'!I901&lt;&gt;"";VLOOKUP('Locations-Stops'!I901;Regions!F2:G300;2;FALSE);"0")&amp;","&amp;IF('Locations-Stops'!J901&lt;&gt;"";VLOOKUP('Locations-Stops'!J901;Regions!I2:J300;2;FALSE);"0")&amp;",'"&amp;IF('Locations-Stops'!K901&lt;&gt;"";SUBSTITUTE('Locations-Stops'!K901;"'";"\'");"")&amp;"','"&amp;IF('Locations-Stops'!L901&lt;&gt;"";'Locations-Stops'!L901;"")&amp;"','"&amp;IF('Locations-Stops'!M901&lt;&gt;"";'Locations-Stops'!M901;"")&amp;"','"&amp;IF('Locations-Stops'!N901&lt;&gt;"";'Locations-Stops'!N901;"")&amp;"', CURRENT_TIMESTAMP);"</v>
      </c>
    </row>
    <row r="900" spans="3:6" x14ac:dyDescent="0.25">
      <c r="C900" s="16">
        <v>902</v>
      </c>
      <c r="D900" s="16" t="s">
        <v>17780</v>
      </c>
      <c r="E900" s="16" t="s">
        <v>4333</v>
      </c>
      <c r="F90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902;"'";"\'")&amp;"',"&amp;IF('Locations-Stops'!D902&lt;&gt;"";LEFT('Locations-Stops'!D902;2)&amp;"."&amp;RIGHT('Locations-Stops'!D902;LEN('Locations-Stops'!D902)-2);"0")&amp;","&amp;IF('Locations-Stops'!E902&lt;&gt;"";LEFT('Locations-Stops'!E902;1)&amp;"."&amp;RIGHT('Locations-Stops'!E902;LEN('Locations-Stops'!E902)-1);"0")&amp;","&amp;IF('Locations-Stops'!G902&lt;&gt;"";VLOOKUP('Locations-Stops'!G902;Regions!A2:B300;2;FALSE);"0")&amp;","&amp;IF('Locations-Stops'!H902&lt;&gt;"";VLOOKUP('Locations-Stops'!H902;Regions!C2:D300;2;FALSE);"0")&amp;","&amp;IF('Locations-Stops'!I902&lt;&gt;"";VLOOKUP('Locations-Stops'!I902;Regions!F2:G300;2;FALSE);"0")&amp;","&amp;IF('Locations-Stops'!J902&lt;&gt;"";VLOOKUP('Locations-Stops'!J902;Regions!I2:J300;2;FALSE);"0")&amp;",'"&amp;IF('Locations-Stops'!K902&lt;&gt;"";SUBSTITUTE('Locations-Stops'!K902;"'";"\'");"")&amp;"','"&amp;IF('Locations-Stops'!L902&lt;&gt;"";'Locations-Stops'!L902;"")&amp;"','"&amp;IF('Locations-Stops'!M902&lt;&gt;"";'Locations-Stops'!M902;"")&amp;"','"&amp;IF('Locations-Stops'!N902&lt;&gt;"";'Locations-Stops'!N902;"")&amp;"', CURRENT_TIMESTAMP);"</v>
      </c>
    </row>
    <row r="901" spans="3:6" x14ac:dyDescent="0.25">
      <c r="C901" s="16">
        <v>903</v>
      </c>
      <c r="D901" s="16" t="s">
        <v>17780</v>
      </c>
      <c r="E901" s="16" t="s">
        <v>4333</v>
      </c>
      <c r="F90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903;"'";"\'")&amp;"',"&amp;IF('Locations-Stops'!D903&lt;&gt;"";LEFT('Locations-Stops'!D903;2)&amp;"."&amp;RIGHT('Locations-Stops'!D903;LEN('Locations-Stops'!D903)-2);"0")&amp;","&amp;IF('Locations-Stops'!E903&lt;&gt;"";LEFT('Locations-Stops'!E903;1)&amp;"."&amp;RIGHT('Locations-Stops'!E903;LEN('Locations-Stops'!E903)-1);"0")&amp;","&amp;IF('Locations-Stops'!G903&lt;&gt;"";VLOOKUP('Locations-Stops'!G903;Regions!A2:B300;2;FALSE);"0")&amp;","&amp;IF('Locations-Stops'!H903&lt;&gt;"";VLOOKUP('Locations-Stops'!H903;Regions!C2:D300;2;FALSE);"0")&amp;","&amp;IF('Locations-Stops'!I903&lt;&gt;"";VLOOKUP('Locations-Stops'!I903;Regions!F2:G300;2;FALSE);"0")&amp;","&amp;IF('Locations-Stops'!J903&lt;&gt;"";VLOOKUP('Locations-Stops'!J903;Regions!I2:J300;2;FALSE);"0")&amp;",'"&amp;IF('Locations-Stops'!K903&lt;&gt;"";SUBSTITUTE('Locations-Stops'!K903;"'";"\'");"")&amp;"','"&amp;IF('Locations-Stops'!L903&lt;&gt;"";'Locations-Stops'!L903;"")&amp;"','"&amp;IF('Locations-Stops'!M903&lt;&gt;"";'Locations-Stops'!M903;"")&amp;"','"&amp;IF('Locations-Stops'!N903&lt;&gt;"";'Locations-Stops'!N903;"")&amp;"', CURRENT_TIMESTAMP);"</v>
      </c>
    </row>
    <row r="902" spans="3:6" x14ac:dyDescent="0.25">
      <c r="C902" s="16">
        <v>904</v>
      </c>
      <c r="D902" s="16" t="s">
        <v>17780</v>
      </c>
      <c r="E902" s="16" t="s">
        <v>4333</v>
      </c>
      <c r="F902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904;"'";"\'")&amp;"',"&amp;IF('Locations-Stops'!D904&lt;&gt;"";LEFT('Locations-Stops'!D904;2)&amp;"."&amp;RIGHT('Locations-Stops'!D904;LEN('Locations-Stops'!D904)-2);"0")&amp;","&amp;IF('Locations-Stops'!E904&lt;&gt;"";LEFT('Locations-Stops'!E904;1)&amp;"."&amp;RIGHT('Locations-Stops'!E904;LEN('Locations-Stops'!E904)-1);"0")&amp;","&amp;IF('Locations-Stops'!G904&lt;&gt;"";VLOOKUP('Locations-Stops'!G904;Regions!A2:B300;2;FALSE);"0")&amp;","&amp;IF('Locations-Stops'!H904&lt;&gt;"";VLOOKUP('Locations-Stops'!H904;Regions!C2:D300;2;FALSE);"0")&amp;","&amp;IF('Locations-Stops'!I904&lt;&gt;"";VLOOKUP('Locations-Stops'!I904;Regions!F2:G300;2;FALSE);"0")&amp;","&amp;IF('Locations-Stops'!J904&lt;&gt;"";VLOOKUP('Locations-Stops'!J904;Regions!I2:J300;2;FALSE);"0")&amp;",'"&amp;IF('Locations-Stops'!K904&lt;&gt;"";SUBSTITUTE('Locations-Stops'!K904;"'";"\'");"")&amp;"','"&amp;IF('Locations-Stops'!L904&lt;&gt;"";'Locations-Stops'!L904;"")&amp;"','"&amp;IF('Locations-Stops'!M904&lt;&gt;"";'Locations-Stops'!M904;"")&amp;"','"&amp;IF('Locations-Stops'!N904&lt;&gt;"";'Locations-Stops'!N904;"")&amp;"', CURRENT_TIMESTAMP);"</v>
      </c>
    </row>
    <row r="903" spans="3:6" x14ac:dyDescent="0.25">
      <c r="C903" s="16">
        <v>905</v>
      </c>
      <c r="D903" s="16" t="s">
        <v>17780</v>
      </c>
      <c r="E903" s="16" t="s">
        <v>4333</v>
      </c>
      <c r="F903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905;"'";"\'")&amp;"',"&amp;IF('Locations-Stops'!D905&lt;&gt;"";LEFT('Locations-Stops'!D905;2)&amp;"."&amp;RIGHT('Locations-Stops'!D905;LEN('Locations-Stops'!D905)-2);"0")&amp;","&amp;IF('Locations-Stops'!E905&lt;&gt;"";LEFT('Locations-Stops'!E905;1)&amp;"."&amp;RIGHT('Locations-Stops'!E905;LEN('Locations-Stops'!E905)-1);"0")&amp;","&amp;IF('Locations-Stops'!G905&lt;&gt;"";VLOOKUP('Locations-Stops'!G905;Regions!A2:B300;2;FALSE);"0")&amp;","&amp;IF('Locations-Stops'!H905&lt;&gt;"";VLOOKUP('Locations-Stops'!H905;Regions!C2:D300;2;FALSE);"0")&amp;","&amp;IF('Locations-Stops'!I905&lt;&gt;"";VLOOKUP('Locations-Stops'!I905;Regions!F2:G300;2;FALSE);"0")&amp;","&amp;IF('Locations-Stops'!J905&lt;&gt;"";VLOOKUP('Locations-Stops'!J905;Regions!I2:J300;2;FALSE);"0")&amp;",'"&amp;IF('Locations-Stops'!K905&lt;&gt;"";SUBSTITUTE('Locations-Stops'!K905;"'";"\'");"")&amp;"','"&amp;IF('Locations-Stops'!L905&lt;&gt;"";'Locations-Stops'!L905;"")&amp;"','"&amp;IF('Locations-Stops'!M905&lt;&gt;"";'Locations-Stops'!M905;"")&amp;"','"&amp;IF('Locations-Stops'!N905&lt;&gt;"";'Locations-Stops'!N905;"")&amp;"', CURRENT_TIMESTAMP);"</v>
      </c>
    </row>
    <row r="904" spans="3:6" x14ac:dyDescent="0.25">
      <c r="C904" s="16">
        <v>906</v>
      </c>
      <c r="D904" s="16" t="s">
        <v>17780</v>
      </c>
      <c r="E904" s="16" t="s">
        <v>4333</v>
      </c>
      <c r="F904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906;"'";"\'")&amp;"',"&amp;IF('Locations-Stops'!D906&lt;&gt;"";LEFT('Locations-Stops'!D906;2)&amp;"."&amp;RIGHT('Locations-Stops'!D906;LEN('Locations-Stops'!D906)-2);"0")&amp;","&amp;IF('Locations-Stops'!E906&lt;&gt;"";LEFT('Locations-Stops'!E906;1)&amp;"."&amp;RIGHT('Locations-Stops'!E906;LEN('Locations-Stops'!E906)-1);"0")&amp;","&amp;IF('Locations-Stops'!G906&lt;&gt;"";VLOOKUP('Locations-Stops'!G906;Regions!A2:B300;2;FALSE);"0")&amp;","&amp;IF('Locations-Stops'!H906&lt;&gt;"";VLOOKUP('Locations-Stops'!H906;Regions!C2:D300;2;FALSE);"0")&amp;","&amp;IF('Locations-Stops'!I906&lt;&gt;"";VLOOKUP('Locations-Stops'!I906;Regions!F2:G300;2;FALSE);"0")&amp;","&amp;IF('Locations-Stops'!J906&lt;&gt;"";VLOOKUP('Locations-Stops'!J906;Regions!I2:J300;2;FALSE);"0")&amp;",'"&amp;IF('Locations-Stops'!K906&lt;&gt;"";SUBSTITUTE('Locations-Stops'!K906;"'";"\'");"")&amp;"','"&amp;IF('Locations-Stops'!L906&lt;&gt;"";'Locations-Stops'!L906;"")&amp;"','"&amp;IF('Locations-Stops'!M906&lt;&gt;"";'Locations-Stops'!M906;"")&amp;"','"&amp;IF('Locations-Stops'!N906&lt;&gt;"";'Locations-Stops'!N906;"")&amp;"', CURRENT_TIMESTAMP);"</v>
      </c>
    </row>
    <row r="905" spans="3:6" x14ac:dyDescent="0.25">
      <c r="C905" s="16">
        <v>907</v>
      </c>
      <c r="D905" s="16" t="s">
        <v>17780</v>
      </c>
      <c r="E905" s="16" t="s">
        <v>4333</v>
      </c>
      <c r="F905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907;"'";"\'")&amp;"',"&amp;IF('Locations-Stops'!D907&lt;&gt;"";LEFT('Locations-Stops'!D907;2)&amp;"."&amp;RIGHT('Locations-Stops'!D907;LEN('Locations-Stops'!D907)-2);"0")&amp;","&amp;IF('Locations-Stops'!E907&lt;&gt;"";LEFT('Locations-Stops'!E907;1)&amp;"."&amp;RIGHT('Locations-Stops'!E907;LEN('Locations-Stops'!E907)-1);"0")&amp;","&amp;IF('Locations-Stops'!G907&lt;&gt;"";VLOOKUP('Locations-Stops'!G907;Regions!A2:B300;2;FALSE);"0")&amp;","&amp;IF('Locations-Stops'!H907&lt;&gt;"";VLOOKUP('Locations-Stops'!H907;Regions!C2:D300;2;FALSE);"0")&amp;","&amp;IF('Locations-Stops'!I907&lt;&gt;"";VLOOKUP('Locations-Stops'!I907;Regions!F2:G300;2;FALSE);"0")&amp;","&amp;IF('Locations-Stops'!J907&lt;&gt;"";VLOOKUP('Locations-Stops'!J907;Regions!I2:J300;2;FALSE);"0")&amp;",'"&amp;IF('Locations-Stops'!K907&lt;&gt;"";SUBSTITUTE('Locations-Stops'!K907;"'";"\'");"")&amp;"','"&amp;IF('Locations-Stops'!L907&lt;&gt;"";'Locations-Stops'!L907;"")&amp;"','"&amp;IF('Locations-Stops'!M907&lt;&gt;"";'Locations-Stops'!M907;"")&amp;"','"&amp;IF('Locations-Stops'!N907&lt;&gt;"";'Locations-Stops'!N907;"")&amp;"', CURRENT_TIMESTAMP);"</v>
      </c>
    </row>
    <row r="906" spans="3:6" x14ac:dyDescent="0.25">
      <c r="C906" s="16">
        <v>908</v>
      </c>
      <c r="D906" s="16" t="s">
        <v>17780</v>
      </c>
      <c r="E906" s="16" t="s">
        <v>4333</v>
      </c>
      <c r="F906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908;"'";"\'")&amp;"',"&amp;IF('Locations-Stops'!D908&lt;&gt;"";LEFT('Locations-Stops'!D908;2)&amp;"."&amp;RIGHT('Locations-Stops'!D908;LEN('Locations-Stops'!D908)-2);"0")&amp;","&amp;IF('Locations-Stops'!E908&lt;&gt;"";LEFT('Locations-Stops'!E908;1)&amp;"."&amp;RIGHT('Locations-Stops'!E908;LEN('Locations-Stops'!E908)-1);"0")&amp;","&amp;IF('Locations-Stops'!G908&lt;&gt;"";VLOOKUP('Locations-Stops'!G908;Regions!A2:B300;2;FALSE);"0")&amp;","&amp;IF('Locations-Stops'!H908&lt;&gt;"";VLOOKUP('Locations-Stops'!H908;Regions!C2:D300;2;FALSE);"0")&amp;","&amp;IF('Locations-Stops'!I908&lt;&gt;"";VLOOKUP('Locations-Stops'!I908;Regions!F2:G300;2;FALSE);"0")&amp;","&amp;IF('Locations-Stops'!J908&lt;&gt;"";VLOOKUP('Locations-Stops'!J908;Regions!I2:J300;2;FALSE);"0")&amp;",'"&amp;IF('Locations-Stops'!K908&lt;&gt;"";SUBSTITUTE('Locations-Stops'!K908;"'";"\'");"")&amp;"','"&amp;IF('Locations-Stops'!L908&lt;&gt;"";'Locations-Stops'!L908;"")&amp;"','"&amp;IF('Locations-Stops'!M908&lt;&gt;"";'Locations-Stops'!M908;"")&amp;"','"&amp;IF('Locations-Stops'!N908&lt;&gt;"";'Locations-Stops'!N908;"")&amp;"', CURRENT_TIMESTAMP);"</v>
      </c>
    </row>
    <row r="907" spans="3:6" x14ac:dyDescent="0.25">
      <c r="C907" s="16">
        <v>909</v>
      </c>
      <c r="D907" s="16" t="s">
        <v>17780</v>
      </c>
      <c r="E907" s="16" t="s">
        <v>4333</v>
      </c>
      <c r="F907" s="16" t="str">
        <f t="shared" si="14"/>
        <v>"INSERT INTO `locations` (`id`, `name`, `latitude`, `longitude`, `province`, `region_1`, `region_2`, `region_3`, `street`, `number`, `postal`, `img`, `last_modified`) VALUES (NULL,'"&amp;SUBSTITUTE('Locations-Stops'!F909;"'";"\'")&amp;"',"&amp;IF('Locations-Stops'!D909&lt;&gt;"";LEFT('Locations-Stops'!D909;2)&amp;"."&amp;RIGHT('Locations-Stops'!D909;LEN('Locations-Stops'!D909)-2);"0")&amp;","&amp;IF('Locations-Stops'!E909&lt;&gt;"";LEFT('Locations-Stops'!E909;1)&amp;"."&amp;RIGHT('Locations-Stops'!E909;LEN('Locations-Stops'!E909)-1);"0")&amp;","&amp;IF('Locations-Stops'!G909&lt;&gt;"";VLOOKUP('Locations-Stops'!G909;Regions!A2:B300;2;FALSE);"0")&amp;","&amp;IF('Locations-Stops'!H909&lt;&gt;"";VLOOKUP('Locations-Stops'!H909;Regions!C2:D300;2;FALSE);"0")&amp;","&amp;IF('Locations-Stops'!I909&lt;&gt;"";VLOOKUP('Locations-Stops'!I909;Regions!F2:G300;2;FALSE);"0")&amp;","&amp;IF('Locations-Stops'!J909&lt;&gt;"";VLOOKUP('Locations-Stops'!J909;Regions!I2:J300;2;FALSE);"0")&amp;",'"&amp;IF('Locations-Stops'!K909&lt;&gt;"";SUBSTITUTE('Locations-Stops'!K909;"'";"\'");"")&amp;"','"&amp;IF('Locations-Stops'!L909&lt;&gt;"";'Locations-Stops'!L909;"")&amp;"','"&amp;IF('Locations-Stops'!M909&lt;&gt;"";'Locations-Stops'!M909;"")&amp;"','"&amp;IF('Locations-Stops'!N909&lt;&gt;"";'Locations-Stops'!N909;"")&amp;"', CURRENT_TIMESTAMP);"</v>
      </c>
    </row>
    <row r="908" spans="3:6" x14ac:dyDescent="0.25">
      <c r="C908" s="16">
        <v>910</v>
      </c>
      <c r="D908" s="16" t="s">
        <v>17780</v>
      </c>
      <c r="E908" s="16" t="s">
        <v>4333</v>
      </c>
      <c r="F908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910;"'";"\'")&amp;"',"&amp;IF('Locations-Stops'!D910&lt;&gt;"";LEFT('Locations-Stops'!D910;2)&amp;"."&amp;RIGHT('Locations-Stops'!D910;LEN('Locations-Stops'!D910)-2);"0")&amp;","&amp;IF('Locations-Stops'!E910&lt;&gt;"";LEFT('Locations-Stops'!E910;1)&amp;"."&amp;RIGHT('Locations-Stops'!E910;LEN('Locations-Stops'!E910)-1);"0")&amp;","&amp;IF('Locations-Stops'!G910&lt;&gt;"";VLOOKUP('Locations-Stops'!G910;Regions!A2:B300;2;FALSE);"0")&amp;","&amp;IF('Locations-Stops'!H910&lt;&gt;"";VLOOKUP('Locations-Stops'!H910;Regions!C2:D300;2;FALSE);"0")&amp;","&amp;IF('Locations-Stops'!I910&lt;&gt;"";VLOOKUP('Locations-Stops'!I910;Regions!F2:G300;2;FALSE);"0")&amp;","&amp;IF('Locations-Stops'!J910&lt;&gt;"";VLOOKUP('Locations-Stops'!J910;Regions!I2:J300;2;FALSE);"0")&amp;",'"&amp;IF('Locations-Stops'!K910&lt;&gt;"";SUBSTITUTE('Locations-Stops'!K910;"'";"\'");"")&amp;"','"&amp;IF('Locations-Stops'!L910&lt;&gt;"";'Locations-Stops'!L910;"")&amp;"','"&amp;IF('Locations-Stops'!M910&lt;&gt;"";'Locations-Stops'!M910;"")&amp;"','"&amp;IF('Locations-Stops'!N910&lt;&gt;"";'Locations-Stops'!N910;"")&amp;"', CURRENT_TIMESTAMP);"</v>
      </c>
    </row>
    <row r="909" spans="3:6" x14ac:dyDescent="0.25">
      <c r="C909" s="16">
        <v>911</v>
      </c>
      <c r="D909" s="16" t="s">
        <v>17780</v>
      </c>
      <c r="E909" s="16" t="s">
        <v>4333</v>
      </c>
      <c r="F90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911;"'";"\'")&amp;"',"&amp;IF('Locations-Stops'!D911&lt;&gt;"";LEFT('Locations-Stops'!D911;2)&amp;"."&amp;RIGHT('Locations-Stops'!D911;LEN('Locations-Stops'!D911)-2);"0")&amp;","&amp;IF('Locations-Stops'!E911&lt;&gt;"";LEFT('Locations-Stops'!E911;1)&amp;"."&amp;RIGHT('Locations-Stops'!E911;LEN('Locations-Stops'!E911)-1);"0")&amp;","&amp;IF('Locations-Stops'!G911&lt;&gt;"";VLOOKUP('Locations-Stops'!G911;Regions!A2:B300;2;FALSE);"0")&amp;","&amp;IF('Locations-Stops'!H911&lt;&gt;"";VLOOKUP('Locations-Stops'!H911;Regions!C2:D300;2;FALSE);"0")&amp;","&amp;IF('Locations-Stops'!I911&lt;&gt;"";VLOOKUP('Locations-Stops'!I911;Regions!F2:G300;2;FALSE);"0")&amp;","&amp;IF('Locations-Stops'!J911&lt;&gt;"";VLOOKUP('Locations-Stops'!J911;Regions!I2:J300;2;FALSE);"0")&amp;",'"&amp;IF('Locations-Stops'!K911&lt;&gt;"";SUBSTITUTE('Locations-Stops'!K911;"'";"\'");"")&amp;"','"&amp;IF('Locations-Stops'!L911&lt;&gt;"";'Locations-Stops'!L911;"")&amp;"','"&amp;IF('Locations-Stops'!M911&lt;&gt;"";'Locations-Stops'!M911;"")&amp;"','"&amp;IF('Locations-Stops'!N911&lt;&gt;"";'Locations-Stops'!N911;"")&amp;"', CURRENT_TIMESTAMP);"</v>
      </c>
    </row>
    <row r="910" spans="3:6" x14ac:dyDescent="0.25">
      <c r="C910" s="16">
        <v>912</v>
      </c>
      <c r="D910" s="16" t="s">
        <v>17780</v>
      </c>
      <c r="E910" s="16" t="s">
        <v>4333</v>
      </c>
      <c r="F91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912;"'";"\'")&amp;"',"&amp;IF('Locations-Stops'!D912&lt;&gt;"";LEFT('Locations-Stops'!D912;2)&amp;"."&amp;RIGHT('Locations-Stops'!D912;LEN('Locations-Stops'!D912)-2);"0")&amp;","&amp;IF('Locations-Stops'!E912&lt;&gt;"";LEFT('Locations-Stops'!E912;1)&amp;"."&amp;RIGHT('Locations-Stops'!E912;LEN('Locations-Stops'!E912)-1);"0")&amp;","&amp;IF('Locations-Stops'!G912&lt;&gt;"";VLOOKUP('Locations-Stops'!G912;Regions!A2:B300;2;FALSE);"0")&amp;","&amp;IF('Locations-Stops'!H912&lt;&gt;"";VLOOKUP('Locations-Stops'!H912;Regions!C2:D300;2;FALSE);"0")&amp;","&amp;IF('Locations-Stops'!I912&lt;&gt;"";VLOOKUP('Locations-Stops'!I912;Regions!F2:G300;2;FALSE);"0")&amp;","&amp;IF('Locations-Stops'!J912&lt;&gt;"";VLOOKUP('Locations-Stops'!J912;Regions!I2:J300;2;FALSE);"0")&amp;",'"&amp;IF('Locations-Stops'!K912&lt;&gt;"";SUBSTITUTE('Locations-Stops'!K912;"'";"\'");"")&amp;"','"&amp;IF('Locations-Stops'!L912&lt;&gt;"";'Locations-Stops'!L912;"")&amp;"','"&amp;IF('Locations-Stops'!M912&lt;&gt;"";'Locations-Stops'!M912;"")&amp;"','"&amp;IF('Locations-Stops'!N912&lt;&gt;"";'Locations-Stops'!N912;"")&amp;"', CURRENT_TIMESTAMP);"</v>
      </c>
    </row>
    <row r="911" spans="3:6" x14ac:dyDescent="0.25">
      <c r="C911" s="16">
        <v>913</v>
      </c>
      <c r="D911" s="16" t="s">
        <v>17780</v>
      </c>
      <c r="E911" s="16" t="s">
        <v>4333</v>
      </c>
      <c r="F91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913;"'";"\'")&amp;"',"&amp;IF('Locations-Stops'!D913&lt;&gt;"";LEFT('Locations-Stops'!D913;2)&amp;"."&amp;RIGHT('Locations-Stops'!D913;LEN('Locations-Stops'!D913)-2);"0")&amp;","&amp;IF('Locations-Stops'!E913&lt;&gt;"";LEFT('Locations-Stops'!E913;1)&amp;"."&amp;RIGHT('Locations-Stops'!E913;LEN('Locations-Stops'!E913)-1);"0")&amp;","&amp;IF('Locations-Stops'!G913&lt;&gt;"";VLOOKUP('Locations-Stops'!G913;Regions!A2:B300;2;FALSE);"0")&amp;","&amp;IF('Locations-Stops'!H913&lt;&gt;"";VLOOKUP('Locations-Stops'!H913;Regions!C2:D300;2;FALSE);"0")&amp;","&amp;IF('Locations-Stops'!I913&lt;&gt;"";VLOOKUP('Locations-Stops'!I913;Regions!F2:G300;2;FALSE);"0")&amp;","&amp;IF('Locations-Stops'!J913&lt;&gt;"";VLOOKUP('Locations-Stops'!J913;Regions!I2:J300;2;FALSE);"0")&amp;",'"&amp;IF('Locations-Stops'!K913&lt;&gt;"";SUBSTITUTE('Locations-Stops'!K913;"'";"\'");"")&amp;"','"&amp;IF('Locations-Stops'!L913&lt;&gt;"";'Locations-Stops'!L913;"")&amp;"','"&amp;IF('Locations-Stops'!M913&lt;&gt;"";'Locations-Stops'!M913;"")&amp;"','"&amp;IF('Locations-Stops'!N913&lt;&gt;"";'Locations-Stops'!N913;"")&amp;"', CURRENT_TIMESTAMP);"</v>
      </c>
    </row>
    <row r="912" spans="3:6" x14ac:dyDescent="0.25">
      <c r="C912" s="16">
        <v>914</v>
      </c>
      <c r="D912" s="16" t="s">
        <v>17780</v>
      </c>
      <c r="E912" s="16" t="s">
        <v>4333</v>
      </c>
      <c r="F912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914;"'";"\'")&amp;"',"&amp;IF('Locations-Stops'!D914&lt;&gt;"";LEFT('Locations-Stops'!D914;2)&amp;"."&amp;RIGHT('Locations-Stops'!D914;LEN('Locations-Stops'!D914)-2);"0")&amp;","&amp;IF('Locations-Stops'!E914&lt;&gt;"";LEFT('Locations-Stops'!E914;1)&amp;"."&amp;RIGHT('Locations-Stops'!E914;LEN('Locations-Stops'!E914)-1);"0")&amp;","&amp;IF('Locations-Stops'!G914&lt;&gt;"";VLOOKUP('Locations-Stops'!G914;Regions!A2:B300;2;FALSE);"0")&amp;","&amp;IF('Locations-Stops'!H914&lt;&gt;"";VLOOKUP('Locations-Stops'!H914;Regions!C2:D300;2;FALSE);"0")&amp;","&amp;IF('Locations-Stops'!I914&lt;&gt;"";VLOOKUP('Locations-Stops'!I914;Regions!F2:G300;2;FALSE);"0")&amp;","&amp;IF('Locations-Stops'!J914&lt;&gt;"";VLOOKUP('Locations-Stops'!J914;Regions!I2:J300;2;FALSE);"0")&amp;",'"&amp;IF('Locations-Stops'!K914&lt;&gt;"";SUBSTITUTE('Locations-Stops'!K914;"'";"\'");"")&amp;"','"&amp;IF('Locations-Stops'!L914&lt;&gt;"";'Locations-Stops'!L914;"")&amp;"','"&amp;IF('Locations-Stops'!M914&lt;&gt;"";'Locations-Stops'!M914;"")&amp;"','"&amp;IF('Locations-Stops'!N914&lt;&gt;"";'Locations-Stops'!N914;"")&amp;"', CURRENT_TIMESTAMP);"</v>
      </c>
    </row>
    <row r="913" spans="3:6" x14ac:dyDescent="0.25">
      <c r="C913" s="16">
        <v>915</v>
      </c>
      <c r="D913" s="16" t="s">
        <v>17780</v>
      </c>
      <c r="E913" s="16" t="s">
        <v>4333</v>
      </c>
      <c r="F913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915;"'";"\'")&amp;"',"&amp;IF('Locations-Stops'!D915&lt;&gt;"";LEFT('Locations-Stops'!D915;2)&amp;"."&amp;RIGHT('Locations-Stops'!D915;LEN('Locations-Stops'!D915)-2);"0")&amp;","&amp;IF('Locations-Stops'!E915&lt;&gt;"";LEFT('Locations-Stops'!E915;1)&amp;"."&amp;RIGHT('Locations-Stops'!E915;LEN('Locations-Stops'!E915)-1);"0")&amp;","&amp;IF('Locations-Stops'!G915&lt;&gt;"";VLOOKUP('Locations-Stops'!G915;Regions!A2:B300;2;FALSE);"0")&amp;","&amp;IF('Locations-Stops'!H915&lt;&gt;"";VLOOKUP('Locations-Stops'!H915;Regions!C2:D300;2;FALSE);"0")&amp;","&amp;IF('Locations-Stops'!I915&lt;&gt;"";VLOOKUP('Locations-Stops'!I915;Regions!F2:G300;2;FALSE);"0")&amp;","&amp;IF('Locations-Stops'!J915&lt;&gt;"";VLOOKUP('Locations-Stops'!J915;Regions!I2:J300;2;FALSE);"0")&amp;",'"&amp;IF('Locations-Stops'!K915&lt;&gt;"";SUBSTITUTE('Locations-Stops'!K915;"'";"\'");"")&amp;"','"&amp;IF('Locations-Stops'!L915&lt;&gt;"";'Locations-Stops'!L915;"")&amp;"','"&amp;IF('Locations-Stops'!M915&lt;&gt;"";'Locations-Stops'!M915;"")&amp;"','"&amp;IF('Locations-Stops'!N915&lt;&gt;"";'Locations-Stops'!N915;"")&amp;"', CURRENT_TIMESTAMP);"</v>
      </c>
    </row>
    <row r="914" spans="3:6" x14ac:dyDescent="0.25">
      <c r="C914" s="16">
        <v>916</v>
      </c>
      <c r="D914" s="16" t="s">
        <v>17780</v>
      </c>
      <c r="E914" s="16" t="s">
        <v>4333</v>
      </c>
      <c r="F914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916;"'";"\'")&amp;"',"&amp;IF('Locations-Stops'!D916&lt;&gt;"";LEFT('Locations-Stops'!D916;2)&amp;"."&amp;RIGHT('Locations-Stops'!D916;LEN('Locations-Stops'!D916)-2);"0")&amp;","&amp;IF('Locations-Stops'!E916&lt;&gt;"";LEFT('Locations-Stops'!E916;1)&amp;"."&amp;RIGHT('Locations-Stops'!E916;LEN('Locations-Stops'!E916)-1);"0")&amp;","&amp;IF('Locations-Stops'!G916&lt;&gt;"";VLOOKUP('Locations-Stops'!G916;Regions!A2:B300;2;FALSE);"0")&amp;","&amp;IF('Locations-Stops'!H916&lt;&gt;"";VLOOKUP('Locations-Stops'!H916;Regions!C2:D300;2;FALSE);"0")&amp;","&amp;IF('Locations-Stops'!I916&lt;&gt;"";VLOOKUP('Locations-Stops'!I916;Regions!F2:G300;2;FALSE);"0")&amp;","&amp;IF('Locations-Stops'!J916&lt;&gt;"";VLOOKUP('Locations-Stops'!J916;Regions!I2:J300;2;FALSE);"0")&amp;",'"&amp;IF('Locations-Stops'!K916&lt;&gt;"";SUBSTITUTE('Locations-Stops'!K916;"'";"\'");"")&amp;"','"&amp;IF('Locations-Stops'!L916&lt;&gt;"";'Locations-Stops'!L916;"")&amp;"','"&amp;IF('Locations-Stops'!M916&lt;&gt;"";'Locations-Stops'!M916;"")&amp;"','"&amp;IF('Locations-Stops'!N916&lt;&gt;"";'Locations-Stops'!N916;"")&amp;"', CURRENT_TIMESTAMP);"</v>
      </c>
    </row>
    <row r="915" spans="3:6" x14ac:dyDescent="0.25">
      <c r="C915" s="16">
        <v>917</v>
      </c>
      <c r="D915" s="16" t="s">
        <v>17780</v>
      </c>
      <c r="E915" s="16" t="s">
        <v>4333</v>
      </c>
      <c r="F915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917;"'";"\'")&amp;"',"&amp;IF('Locations-Stops'!D917&lt;&gt;"";LEFT('Locations-Stops'!D917;2)&amp;"."&amp;RIGHT('Locations-Stops'!D917;LEN('Locations-Stops'!D917)-2);"0")&amp;","&amp;IF('Locations-Stops'!E917&lt;&gt;"";LEFT('Locations-Stops'!E917;1)&amp;"."&amp;RIGHT('Locations-Stops'!E917;LEN('Locations-Stops'!E917)-1);"0")&amp;","&amp;IF('Locations-Stops'!G917&lt;&gt;"";VLOOKUP('Locations-Stops'!G917;Regions!A2:B300;2;FALSE);"0")&amp;","&amp;IF('Locations-Stops'!H917&lt;&gt;"";VLOOKUP('Locations-Stops'!H917;Regions!C2:D300;2;FALSE);"0")&amp;","&amp;IF('Locations-Stops'!I917&lt;&gt;"";VLOOKUP('Locations-Stops'!I917;Regions!F2:G300;2;FALSE);"0")&amp;","&amp;IF('Locations-Stops'!J917&lt;&gt;"";VLOOKUP('Locations-Stops'!J917;Regions!I2:J300;2;FALSE);"0")&amp;",'"&amp;IF('Locations-Stops'!K917&lt;&gt;"";SUBSTITUTE('Locations-Stops'!K917;"'";"\'");"")&amp;"','"&amp;IF('Locations-Stops'!L917&lt;&gt;"";'Locations-Stops'!L917;"")&amp;"','"&amp;IF('Locations-Stops'!M917&lt;&gt;"";'Locations-Stops'!M917;"")&amp;"','"&amp;IF('Locations-Stops'!N917&lt;&gt;"";'Locations-Stops'!N917;"")&amp;"', CURRENT_TIMESTAMP);"</v>
      </c>
    </row>
    <row r="916" spans="3:6" x14ac:dyDescent="0.25">
      <c r="C916" s="16">
        <v>918</v>
      </c>
      <c r="D916" s="16" t="s">
        <v>17780</v>
      </c>
      <c r="E916" s="16" t="s">
        <v>4333</v>
      </c>
      <c r="F916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918;"'";"\'")&amp;"',"&amp;IF('Locations-Stops'!D918&lt;&gt;"";LEFT('Locations-Stops'!D918;2)&amp;"."&amp;RIGHT('Locations-Stops'!D918;LEN('Locations-Stops'!D918)-2);"0")&amp;","&amp;IF('Locations-Stops'!E918&lt;&gt;"";LEFT('Locations-Stops'!E918;1)&amp;"."&amp;RIGHT('Locations-Stops'!E918;LEN('Locations-Stops'!E918)-1);"0")&amp;","&amp;IF('Locations-Stops'!G918&lt;&gt;"";VLOOKUP('Locations-Stops'!G918;Regions!A2:B300;2;FALSE);"0")&amp;","&amp;IF('Locations-Stops'!H918&lt;&gt;"";VLOOKUP('Locations-Stops'!H918;Regions!C2:D300;2;FALSE);"0")&amp;","&amp;IF('Locations-Stops'!I918&lt;&gt;"";VLOOKUP('Locations-Stops'!I918;Regions!F2:G300;2;FALSE);"0")&amp;","&amp;IF('Locations-Stops'!J918&lt;&gt;"";VLOOKUP('Locations-Stops'!J918;Regions!I2:J300;2;FALSE);"0")&amp;",'"&amp;IF('Locations-Stops'!K918&lt;&gt;"";SUBSTITUTE('Locations-Stops'!K918;"'";"\'");"")&amp;"','"&amp;IF('Locations-Stops'!L918&lt;&gt;"";'Locations-Stops'!L918;"")&amp;"','"&amp;IF('Locations-Stops'!M918&lt;&gt;"";'Locations-Stops'!M918;"")&amp;"','"&amp;IF('Locations-Stops'!N918&lt;&gt;"";'Locations-Stops'!N918;"")&amp;"', CURRENT_TIMESTAMP);"</v>
      </c>
    </row>
    <row r="917" spans="3:6" x14ac:dyDescent="0.25">
      <c r="C917" s="16">
        <v>919</v>
      </c>
      <c r="D917" s="16" t="s">
        <v>17780</v>
      </c>
      <c r="E917" s="16" t="s">
        <v>4333</v>
      </c>
      <c r="F917" s="16" t="str">
        <f t="shared" si="14"/>
        <v>"INSERT INTO `locations` (`id`, `name`, `latitude`, `longitude`, `province`, `region_1`, `region_2`, `region_3`, `street`, `number`, `postal`, `img`, `last_modified`) VALUES (NULL,'"&amp;SUBSTITUTE('Locations-Stops'!F919;"'";"\'")&amp;"',"&amp;IF('Locations-Stops'!D919&lt;&gt;"";LEFT('Locations-Stops'!D919;2)&amp;"."&amp;RIGHT('Locations-Stops'!D919;LEN('Locations-Stops'!D919)-2);"0")&amp;","&amp;IF('Locations-Stops'!E919&lt;&gt;"";LEFT('Locations-Stops'!E919;1)&amp;"."&amp;RIGHT('Locations-Stops'!E919;LEN('Locations-Stops'!E919)-1);"0")&amp;","&amp;IF('Locations-Stops'!G919&lt;&gt;"";VLOOKUP('Locations-Stops'!G919;Regions!A2:B300;2;FALSE);"0")&amp;","&amp;IF('Locations-Stops'!H919&lt;&gt;"";VLOOKUP('Locations-Stops'!H919;Regions!C2:D300;2;FALSE);"0")&amp;","&amp;IF('Locations-Stops'!I919&lt;&gt;"";VLOOKUP('Locations-Stops'!I919;Regions!F2:G300;2;FALSE);"0")&amp;","&amp;IF('Locations-Stops'!J919&lt;&gt;"";VLOOKUP('Locations-Stops'!J919;Regions!I2:J300;2;FALSE);"0")&amp;",'"&amp;IF('Locations-Stops'!K919&lt;&gt;"";SUBSTITUTE('Locations-Stops'!K919;"'";"\'");"")&amp;"','"&amp;IF('Locations-Stops'!L919&lt;&gt;"";'Locations-Stops'!L919;"")&amp;"','"&amp;IF('Locations-Stops'!M919&lt;&gt;"";'Locations-Stops'!M919;"")&amp;"','"&amp;IF('Locations-Stops'!N919&lt;&gt;"";'Locations-Stops'!N919;"")&amp;"', CURRENT_TIMESTAMP);"</v>
      </c>
    </row>
    <row r="918" spans="3:6" x14ac:dyDescent="0.25">
      <c r="C918" s="16">
        <v>920</v>
      </c>
      <c r="D918" s="16" t="s">
        <v>17780</v>
      </c>
      <c r="E918" s="16" t="s">
        <v>4333</v>
      </c>
      <c r="F918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920;"'";"\'")&amp;"',"&amp;IF('Locations-Stops'!D920&lt;&gt;"";LEFT('Locations-Stops'!D920;2)&amp;"."&amp;RIGHT('Locations-Stops'!D920;LEN('Locations-Stops'!D920)-2);"0")&amp;","&amp;IF('Locations-Stops'!E920&lt;&gt;"";LEFT('Locations-Stops'!E920;1)&amp;"."&amp;RIGHT('Locations-Stops'!E920;LEN('Locations-Stops'!E920)-1);"0")&amp;","&amp;IF('Locations-Stops'!G920&lt;&gt;"";VLOOKUP('Locations-Stops'!G920;Regions!A2:B300;2;FALSE);"0")&amp;","&amp;IF('Locations-Stops'!H920&lt;&gt;"";VLOOKUP('Locations-Stops'!H920;Regions!C2:D300;2;FALSE);"0")&amp;","&amp;IF('Locations-Stops'!I920&lt;&gt;"";VLOOKUP('Locations-Stops'!I920;Regions!F2:G300;2;FALSE);"0")&amp;","&amp;IF('Locations-Stops'!J920&lt;&gt;"";VLOOKUP('Locations-Stops'!J920;Regions!I2:J300;2;FALSE);"0")&amp;",'"&amp;IF('Locations-Stops'!K920&lt;&gt;"";SUBSTITUTE('Locations-Stops'!K920;"'";"\'");"")&amp;"','"&amp;IF('Locations-Stops'!L920&lt;&gt;"";'Locations-Stops'!L920;"")&amp;"','"&amp;IF('Locations-Stops'!M920&lt;&gt;"";'Locations-Stops'!M920;"")&amp;"','"&amp;IF('Locations-Stops'!N920&lt;&gt;"";'Locations-Stops'!N920;"")&amp;"', CURRENT_TIMESTAMP);"</v>
      </c>
    </row>
    <row r="919" spans="3:6" x14ac:dyDescent="0.25">
      <c r="C919" s="16">
        <v>921</v>
      </c>
      <c r="D919" s="16" t="s">
        <v>17780</v>
      </c>
      <c r="E919" s="16" t="s">
        <v>4333</v>
      </c>
      <c r="F91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921;"'";"\'")&amp;"',"&amp;IF('Locations-Stops'!D921&lt;&gt;"";LEFT('Locations-Stops'!D921;2)&amp;"."&amp;RIGHT('Locations-Stops'!D921;LEN('Locations-Stops'!D921)-2);"0")&amp;","&amp;IF('Locations-Stops'!E921&lt;&gt;"";LEFT('Locations-Stops'!E921;1)&amp;"."&amp;RIGHT('Locations-Stops'!E921;LEN('Locations-Stops'!E921)-1);"0")&amp;","&amp;IF('Locations-Stops'!G921&lt;&gt;"";VLOOKUP('Locations-Stops'!G921;Regions!A2:B300;2;FALSE);"0")&amp;","&amp;IF('Locations-Stops'!H921&lt;&gt;"";VLOOKUP('Locations-Stops'!H921;Regions!C2:D300;2;FALSE);"0")&amp;","&amp;IF('Locations-Stops'!I921&lt;&gt;"";VLOOKUP('Locations-Stops'!I921;Regions!F2:G300;2;FALSE);"0")&amp;","&amp;IF('Locations-Stops'!J921&lt;&gt;"";VLOOKUP('Locations-Stops'!J921;Regions!I2:J300;2;FALSE);"0")&amp;",'"&amp;IF('Locations-Stops'!K921&lt;&gt;"";SUBSTITUTE('Locations-Stops'!K921;"'";"\'");"")&amp;"','"&amp;IF('Locations-Stops'!L921&lt;&gt;"";'Locations-Stops'!L921;"")&amp;"','"&amp;IF('Locations-Stops'!M921&lt;&gt;"";'Locations-Stops'!M921;"")&amp;"','"&amp;IF('Locations-Stops'!N921&lt;&gt;"";'Locations-Stops'!N921;"")&amp;"', CURRENT_TIMESTAMP);"</v>
      </c>
    </row>
    <row r="920" spans="3:6" x14ac:dyDescent="0.25">
      <c r="C920" s="16">
        <v>922</v>
      </c>
      <c r="D920" s="16" t="s">
        <v>17780</v>
      </c>
      <c r="E920" s="16" t="s">
        <v>4333</v>
      </c>
      <c r="F92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922;"'";"\'")&amp;"',"&amp;IF('Locations-Stops'!D922&lt;&gt;"";LEFT('Locations-Stops'!D922;2)&amp;"."&amp;RIGHT('Locations-Stops'!D922;LEN('Locations-Stops'!D922)-2);"0")&amp;","&amp;IF('Locations-Stops'!E922&lt;&gt;"";LEFT('Locations-Stops'!E922;1)&amp;"."&amp;RIGHT('Locations-Stops'!E922;LEN('Locations-Stops'!E922)-1);"0")&amp;","&amp;IF('Locations-Stops'!G922&lt;&gt;"";VLOOKUP('Locations-Stops'!G922;Regions!A2:B300;2;FALSE);"0")&amp;","&amp;IF('Locations-Stops'!H922&lt;&gt;"";VLOOKUP('Locations-Stops'!H922;Regions!C2:D300;2;FALSE);"0")&amp;","&amp;IF('Locations-Stops'!I922&lt;&gt;"";VLOOKUP('Locations-Stops'!I922;Regions!F2:G300;2;FALSE);"0")&amp;","&amp;IF('Locations-Stops'!J922&lt;&gt;"";VLOOKUP('Locations-Stops'!J922;Regions!I2:J300;2;FALSE);"0")&amp;",'"&amp;IF('Locations-Stops'!K922&lt;&gt;"";SUBSTITUTE('Locations-Stops'!K922;"'";"\'");"")&amp;"','"&amp;IF('Locations-Stops'!L922&lt;&gt;"";'Locations-Stops'!L922;"")&amp;"','"&amp;IF('Locations-Stops'!M922&lt;&gt;"";'Locations-Stops'!M922;"")&amp;"','"&amp;IF('Locations-Stops'!N922&lt;&gt;"";'Locations-Stops'!N922;"")&amp;"', CURRENT_TIMESTAMP);"</v>
      </c>
    </row>
    <row r="921" spans="3:6" x14ac:dyDescent="0.25">
      <c r="C921" s="16">
        <v>923</v>
      </c>
      <c r="D921" s="16" t="s">
        <v>17780</v>
      </c>
      <c r="E921" s="16" t="s">
        <v>4333</v>
      </c>
      <c r="F92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923;"'";"\'")&amp;"',"&amp;IF('Locations-Stops'!D923&lt;&gt;"";LEFT('Locations-Stops'!D923;2)&amp;"."&amp;RIGHT('Locations-Stops'!D923;LEN('Locations-Stops'!D923)-2);"0")&amp;","&amp;IF('Locations-Stops'!E923&lt;&gt;"";LEFT('Locations-Stops'!E923;1)&amp;"."&amp;RIGHT('Locations-Stops'!E923;LEN('Locations-Stops'!E923)-1);"0")&amp;","&amp;IF('Locations-Stops'!G923&lt;&gt;"";VLOOKUP('Locations-Stops'!G923;Regions!A2:B300;2;FALSE);"0")&amp;","&amp;IF('Locations-Stops'!H923&lt;&gt;"";VLOOKUP('Locations-Stops'!H923;Regions!C2:D300;2;FALSE);"0")&amp;","&amp;IF('Locations-Stops'!I923&lt;&gt;"";VLOOKUP('Locations-Stops'!I923;Regions!F2:G300;2;FALSE);"0")&amp;","&amp;IF('Locations-Stops'!J923&lt;&gt;"";VLOOKUP('Locations-Stops'!J923;Regions!I2:J300;2;FALSE);"0")&amp;",'"&amp;IF('Locations-Stops'!K923&lt;&gt;"";SUBSTITUTE('Locations-Stops'!K923;"'";"\'");"")&amp;"','"&amp;IF('Locations-Stops'!L923&lt;&gt;"";'Locations-Stops'!L923;"")&amp;"','"&amp;IF('Locations-Stops'!M923&lt;&gt;"";'Locations-Stops'!M923;"")&amp;"','"&amp;IF('Locations-Stops'!N923&lt;&gt;"";'Locations-Stops'!N923;"")&amp;"', CURRENT_TIMESTAMP);"</v>
      </c>
    </row>
    <row r="922" spans="3:6" x14ac:dyDescent="0.25">
      <c r="C922" s="16">
        <v>924</v>
      </c>
      <c r="D922" s="16" t="s">
        <v>17780</v>
      </c>
      <c r="E922" s="16" t="s">
        <v>4333</v>
      </c>
      <c r="F922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924;"'";"\'")&amp;"',"&amp;IF('Locations-Stops'!D924&lt;&gt;"";LEFT('Locations-Stops'!D924;2)&amp;"."&amp;RIGHT('Locations-Stops'!D924;LEN('Locations-Stops'!D924)-2);"0")&amp;","&amp;IF('Locations-Stops'!E924&lt;&gt;"";LEFT('Locations-Stops'!E924;1)&amp;"."&amp;RIGHT('Locations-Stops'!E924;LEN('Locations-Stops'!E924)-1);"0")&amp;","&amp;IF('Locations-Stops'!G924&lt;&gt;"";VLOOKUP('Locations-Stops'!G924;Regions!A2:B300;2;FALSE);"0")&amp;","&amp;IF('Locations-Stops'!H924&lt;&gt;"";VLOOKUP('Locations-Stops'!H924;Regions!C2:D300;2;FALSE);"0")&amp;","&amp;IF('Locations-Stops'!I924&lt;&gt;"";VLOOKUP('Locations-Stops'!I924;Regions!F2:G300;2;FALSE);"0")&amp;","&amp;IF('Locations-Stops'!J924&lt;&gt;"";VLOOKUP('Locations-Stops'!J924;Regions!I2:J300;2;FALSE);"0")&amp;",'"&amp;IF('Locations-Stops'!K924&lt;&gt;"";SUBSTITUTE('Locations-Stops'!K924;"'";"\'");"")&amp;"','"&amp;IF('Locations-Stops'!L924&lt;&gt;"";'Locations-Stops'!L924;"")&amp;"','"&amp;IF('Locations-Stops'!M924&lt;&gt;"";'Locations-Stops'!M924;"")&amp;"','"&amp;IF('Locations-Stops'!N924&lt;&gt;"";'Locations-Stops'!N924;"")&amp;"', CURRENT_TIMESTAMP);"</v>
      </c>
    </row>
    <row r="923" spans="3:6" x14ac:dyDescent="0.25">
      <c r="C923" s="16">
        <v>925</v>
      </c>
      <c r="D923" s="16" t="s">
        <v>17780</v>
      </c>
      <c r="E923" s="16" t="s">
        <v>4333</v>
      </c>
      <c r="F923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925;"'";"\'")&amp;"',"&amp;IF('Locations-Stops'!D925&lt;&gt;"";LEFT('Locations-Stops'!D925;2)&amp;"."&amp;RIGHT('Locations-Stops'!D925;LEN('Locations-Stops'!D925)-2);"0")&amp;","&amp;IF('Locations-Stops'!E925&lt;&gt;"";LEFT('Locations-Stops'!E925;1)&amp;"."&amp;RIGHT('Locations-Stops'!E925;LEN('Locations-Stops'!E925)-1);"0")&amp;","&amp;IF('Locations-Stops'!G925&lt;&gt;"";VLOOKUP('Locations-Stops'!G925;Regions!A2:B300;2;FALSE);"0")&amp;","&amp;IF('Locations-Stops'!H925&lt;&gt;"";VLOOKUP('Locations-Stops'!H925;Regions!C2:D300;2;FALSE);"0")&amp;","&amp;IF('Locations-Stops'!I925&lt;&gt;"";VLOOKUP('Locations-Stops'!I925;Regions!F2:G300;2;FALSE);"0")&amp;","&amp;IF('Locations-Stops'!J925&lt;&gt;"";VLOOKUP('Locations-Stops'!J925;Regions!I2:J300;2;FALSE);"0")&amp;",'"&amp;IF('Locations-Stops'!K925&lt;&gt;"";SUBSTITUTE('Locations-Stops'!K925;"'";"\'");"")&amp;"','"&amp;IF('Locations-Stops'!L925&lt;&gt;"";'Locations-Stops'!L925;"")&amp;"','"&amp;IF('Locations-Stops'!M925&lt;&gt;"";'Locations-Stops'!M925;"")&amp;"','"&amp;IF('Locations-Stops'!N925&lt;&gt;"";'Locations-Stops'!N925;"")&amp;"', CURRENT_TIMESTAMP);"</v>
      </c>
    </row>
    <row r="924" spans="3:6" x14ac:dyDescent="0.25">
      <c r="C924" s="16">
        <v>926</v>
      </c>
      <c r="D924" s="16" t="s">
        <v>17780</v>
      </c>
      <c r="E924" s="16" t="s">
        <v>4333</v>
      </c>
      <c r="F924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926;"'";"\'")&amp;"',"&amp;IF('Locations-Stops'!D926&lt;&gt;"";LEFT('Locations-Stops'!D926;2)&amp;"."&amp;RIGHT('Locations-Stops'!D926;LEN('Locations-Stops'!D926)-2);"0")&amp;","&amp;IF('Locations-Stops'!E926&lt;&gt;"";LEFT('Locations-Stops'!E926;1)&amp;"."&amp;RIGHT('Locations-Stops'!E926;LEN('Locations-Stops'!E926)-1);"0")&amp;","&amp;IF('Locations-Stops'!G926&lt;&gt;"";VLOOKUP('Locations-Stops'!G926;Regions!A2:B300;2;FALSE);"0")&amp;","&amp;IF('Locations-Stops'!H926&lt;&gt;"";VLOOKUP('Locations-Stops'!H926;Regions!C2:D300;2;FALSE);"0")&amp;","&amp;IF('Locations-Stops'!I926&lt;&gt;"";VLOOKUP('Locations-Stops'!I926;Regions!F2:G300;2;FALSE);"0")&amp;","&amp;IF('Locations-Stops'!J926&lt;&gt;"";VLOOKUP('Locations-Stops'!J926;Regions!I2:J300;2;FALSE);"0")&amp;",'"&amp;IF('Locations-Stops'!K926&lt;&gt;"";SUBSTITUTE('Locations-Stops'!K926;"'";"\'");"")&amp;"','"&amp;IF('Locations-Stops'!L926&lt;&gt;"";'Locations-Stops'!L926;"")&amp;"','"&amp;IF('Locations-Stops'!M926&lt;&gt;"";'Locations-Stops'!M926;"")&amp;"','"&amp;IF('Locations-Stops'!N926&lt;&gt;"";'Locations-Stops'!N926;"")&amp;"', CURRENT_TIMESTAMP);"</v>
      </c>
    </row>
    <row r="925" spans="3:6" x14ac:dyDescent="0.25">
      <c r="C925" s="16">
        <v>927</v>
      </c>
      <c r="D925" s="16" t="s">
        <v>17780</v>
      </c>
      <c r="E925" s="16" t="s">
        <v>4333</v>
      </c>
      <c r="F925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927;"'";"\'")&amp;"',"&amp;IF('Locations-Stops'!D927&lt;&gt;"";LEFT('Locations-Stops'!D927;2)&amp;"."&amp;RIGHT('Locations-Stops'!D927;LEN('Locations-Stops'!D927)-2);"0")&amp;","&amp;IF('Locations-Stops'!E927&lt;&gt;"";LEFT('Locations-Stops'!E927;1)&amp;"."&amp;RIGHT('Locations-Stops'!E927;LEN('Locations-Stops'!E927)-1);"0")&amp;","&amp;IF('Locations-Stops'!G927&lt;&gt;"";VLOOKUP('Locations-Stops'!G927;Regions!A2:B300;2;FALSE);"0")&amp;","&amp;IF('Locations-Stops'!H927&lt;&gt;"";VLOOKUP('Locations-Stops'!H927;Regions!C2:D300;2;FALSE);"0")&amp;","&amp;IF('Locations-Stops'!I927&lt;&gt;"";VLOOKUP('Locations-Stops'!I927;Regions!F2:G300;2;FALSE);"0")&amp;","&amp;IF('Locations-Stops'!J927&lt;&gt;"";VLOOKUP('Locations-Stops'!J927;Regions!I2:J300;2;FALSE);"0")&amp;",'"&amp;IF('Locations-Stops'!K927&lt;&gt;"";SUBSTITUTE('Locations-Stops'!K927;"'";"\'");"")&amp;"','"&amp;IF('Locations-Stops'!L927&lt;&gt;"";'Locations-Stops'!L927;"")&amp;"','"&amp;IF('Locations-Stops'!M927&lt;&gt;"";'Locations-Stops'!M927;"")&amp;"','"&amp;IF('Locations-Stops'!N927&lt;&gt;"";'Locations-Stops'!N927;"")&amp;"', CURRENT_TIMESTAMP);"</v>
      </c>
    </row>
    <row r="926" spans="3:6" x14ac:dyDescent="0.25">
      <c r="C926" s="16">
        <v>928</v>
      </c>
      <c r="D926" s="16" t="s">
        <v>17780</v>
      </c>
      <c r="E926" s="16" t="s">
        <v>4333</v>
      </c>
      <c r="F926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928;"'";"\'")&amp;"',"&amp;IF('Locations-Stops'!D928&lt;&gt;"";LEFT('Locations-Stops'!D928;2)&amp;"."&amp;RIGHT('Locations-Stops'!D928;LEN('Locations-Stops'!D928)-2);"0")&amp;","&amp;IF('Locations-Stops'!E928&lt;&gt;"";LEFT('Locations-Stops'!E928;1)&amp;"."&amp;RIGHT('Locations-Stops'!E928;LEN('Locations-Stops'!E928)-1);"0")&amp;","&amp;IF('Locations-Stops'!G928&lt;&gt;"";VLOOKUP('Locations-Stops'!G928;Regions!A2:B300;2;FALSE);"0")&amp;","&amp;IF('Locations-Stops'!H928&lt;&gt;"";VLOOKUP('Locations-Stops'!H928;Regions!C2:D300;2;FALSE);"0")&amp;","&amp;IF('Locations-Stops'!I928&lt;&gt;"";VLOOKUP('Locations-Stops'!I928;Regions!F2:G300;2;FALSE);"0")&amp;","&amp;IF('Locations-Stops'!J928&lt;&gt;"";VLOOKUP('Locations-Stops'!J928;Regions!I2:J300;2;FALSE);"0")&amp;",'"&amp;IF('Locations-Stops'!K928&lt;&gt;"";SUBSTITUTE('Locations-Stops'!K928;"'";"\'");"")&amp;"','"&amp;IF('Locations-Stops'!L928&lt;&gt;"";'Locations-Stops'!L928;"")&amp;"','"&amp;IF('Locations-Stops'!M928&lt;&gt;"";'Locations-Stops'!M928;"")&amp;"','"&amp;IF('Locations-Stops'!N928&lt;&gt;"";'Locations-Stops'!N928;"")&amp;"', CURRENT_TIMESTAMP);"</v>
      </c>
    </row>
    <row r="927" spans="3:6" x14ac:dyDescent="0.25">
      <c r="C927" s="16">
        <v>929</v>
      </c>
      <c r="D927" s="16" t="s">
        <v>17780</v>
      </c>
      <c r="E927" s="16" t="s">
        <v>4333</v>
      </c>
      <c r="F927" s="16" t="str">
        <f t="shared" si="14"/>
        <v>"INSERT INTO `locations` (`id`, `name`, `latitude`, `longitude`, `province`, `region_1`, `region_2`, `region_3`, `street`, `number`, `postal`, `img`, `last_modified`) VALUES (NULL,'"&amp;SUBSTITUTE('Locations-Stops'!F929;"'";"\'")&amp;"',"&amp;IF('Locations-Stops'!D929&lt;&gt;"";LEFT('Locations-Stops'!D929;2)&amp;"."&amp;RIGHT('Locations-Stops'!D929;LEN('Locations-Stops'!D929)-2);"0")&amp;","&amp;IF('Locations-Stops'!E929&lt;&gt;"";LEFT('Locations-Stops'!E929;1)&amp;"."&amp;RIGHT('Locations-Stops'!E929;LEN('Locations-Stops'!E929)-1);"0")&amp;","&amp;IF('Locations-Stops'!G929&lt;&gt;"";VLOOKUP('Locations-Stops'!G929;Regions!A2:B300;2;FALSE);"0")&amp;","&amp;IF('Locations-Stops'!H929&lt;&gt;"";VLOOKUP('Locations-Stops'!H929;Regions!C2:D300;2;FALSE);"0")&amp;","&amp;IF('Locations-Stops'!I929&lt;&gt;"";VLOOKUP('Locations-Stops'!I929;Regions!F2:G300;2;FALSE);"0")&amp;","&amp;IF('Locations-Stops'!J929&lt;&gt;"";VLOOKUP('Locations-Stops'!J929;Regions!I2:J300;2;FALSE);"0")&amp;",'"&amp;IF('Locations-Stops'!K929&lt;&gt;"";SUBSTITUTE('Locations-Stops'!K929;"'";"\'");"")&amp;"','"&amp;IF('Locations-Stops'!L929&lt;&gt;"";'Locations-Stops'!L929;"")&amp;"','"&amp;IF('Locations-Stops'!M929&lt;&gt;"";'Locations-Stops'!M929;"")&amp;"','"&amp;IF('Locations-Stops'!N929&lt;&gt;"";'Locations-Stops'!N929;"")&amp;"', CURRENT_TIMESTAMP);"</v>
      </c>
    </row>
    <row r="928" spans="3:6" x14ac:dyDescent="0.25">
      <c r="C928" s="16">
        <v>930</v>
      </c>
      <c r="D928" s="16" t="s">
        <v>17780</v>
      </c>
      <c r="E928" s="16" t="s">
        <v>4333</v>
      </c>
      <c r="F928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930;"'";"\'")&amp;"',"&amp;IF('Locations-Stops'!D930&lt;&gt;"";LEFT('Locations-Stops'!D930;2)&amp;"."&amp;RIGHT('Locations-Stops'!D930;LEN('Locations-Stops'!D930)-2);"0")&amp;","&amp;IF('Locations-Stops'!E930&lt;&gt;"";LEFT('Locations-Stops'!E930;1)&amp;"."&amp;RIGHT('Locations-Stops'!E930;LEN('Locations-Stops'!E930)-1);"0")&amp;","&amp;IF('Locations-Stops'!G930&lt;&gt;"";VLOOKUP('Locations-Stops'!G930;Regions!A2:B300;2;FALSE);"0")&amp;","&amp;IF('Locations-Stops'!H930&lt;&gt;"";VLOOKUP('Locations-Stops'!H930;Regions!C2:D300;2;FALSE);"0")&amp;","&amp;IF('Locations-Stops'!I930&lt;&gt;"";VLOOKUP('Locations-Stops'!I930;Regions!F2:G300;2;FALSE);"0")&amp;","&amp;IF('Locations-Stops'!J930&lt;&gt;"";VLOOKUP('Locations-Stops'!J930;Regions!I2:J300;2;FALSE);"0")&amp;",'"&amp;IF('Locations-Stops'!K930&lt;&gt;"";SUBSTITUTE('Locations-Stops'!K930;"'";"\'");"")&amp;"','"&amp;IF('Locations-Stops'!L930&lt;&gt;"";'Locations-Stops'!L930;"")&amp;"','"&amp;IF('Locations-Stops'!M930&lt;&gt;"";'Locations-Stops'!M930;"")&amp;"','"&amp;IF('Locations-Stops'!N930&lt;&gt;"";'Locations-Stops'!N930;"")&amp;"', CURRENT_TIMESTAMP);"</v>
      </c>
    </row>
    <row r="929" spans="3:6" x14ac:dyDescent="0.25">
      <c r="C929" s="16">
        <v>931</v>
      </c>
      <c r="D929" s="16" t="s">
        <v>17780</v>
      </c>
      <c r="E929" s="16" t="s">
        <v>4333</v>
      </c>
      <c r="F92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931;"'";"\'")&amp;"',"&amp;IF('Locations-Stops'!D931&lt;&gt;"";LEFT('Locations-Stops'!D931;2)&amp;"."&amp;RIGHT('Locations-Stops'!D931;LEN('Locations-Stops'!D931)-2);"0")&amp;","&amp;IF('Locations-Stops'!E931&lt;&gt;"";LEFT('Locations-Stops'!E931;1)&amp;"."&amp;RIGHT('Locations-Stops'!E931;LEN('Locations-Stops'!E931)-1);"0")&amp;","&amp;IF('Locations-Stops'!G931&lt;&gt;"";VLOOKUP('Locations-Stops'!G931;Regions!A2:B300;2;FALSE);"0")&amp;","&amp;IF('Locations-Stops'!H931&lt;&gt;"";VLOOKUP('Locations-Stops'!H931;Regions!C2:D300;2;FALSE);"0")&amp;","&amp;IF('Locations-Stops'!I931&lt;&gt;"";VLOOKUP('Locations-Stops'!I931;Regions!F2:G300;2;FALSE);"0")&amp;","&amp;IF('Locations-Stops'!J931&lt;&gt;"";VLOOKUP('Locations-Stops'!J931;Regions!I2:J300;2;FALSE);"0")&amp;",'"&amp;IF('Locations-Stops'!K931&lt;&gt;"";SUBSTITUTE('Locations-Stops'!K931;"'";"\'");"")&amp;"','"&amp;IF('Locations-Stops'!L931&lt;&gt;"";'Locations-Stops'!L931;"")&amp;"','"&amp;IF('Locations-Stops'!M931&lt;&gt;"";'Locations-Stops'!M931;"")&amp;"','"&amp;IF('Locations-Stops'!N931&lt;&gt;"";'Locations-Stops'!N931;"")&amp;"', CURRENT_TIMESTAMP);"</v>
      </c>
    </row>
    <row r="930" spans="3:6" x14ac:dyDescent="0.25">
      <c r="C930" s="16">
        <v>932</v>
      </c>
      <c r="D930" s="16" t="s">
        <v>17780</v>
      </c>
      <c r="E930" s="16" t="s">
        <v>4333</v>
      </c>
      <c r="F93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932;"'";"\'")&amp;"',"&amp;IF('Locations-Stops'!D932&lt;&gt;"";LEFT('Locations-Stops'!D932;2)&amp;"."&amp;RIGHT('Locations-Stops'!D932;LEN('Locations-Stops'!D932)-2);"0")&amp;","&amp;IF('Locations-Stops'!E932&lt;&gt;"";LEFT('Locations-Stops'!E932;1)&amp;"."&amp;RIGHT('Locations-Stops'!E932;LEN('Locations-Stops'!E932)-1);"0")&amp;","&amp;IF('Locations-Stops'!G932&lt;&gt;"";VLOOKUP('Locations-Stops'!G932;Regions!A2:B300;2;FALSE);"0")&amp;","&amp;IF('Locations-Stops'!H932&lt;&gt;"";VLOOKUP('Locations-Stops'!H932;Regions!C2:D300;2;FALSE);"0")&amp;","&amp;IF('Locations-Stops'!I932&lt;&gt;"";VLOOKUP('Locations-Stops'!I932;Regions!F2:G300;2;FALSE);"0")&amp;","&amp;IF('Locations-Stops'!J932&lt;&gt;"";VLOOKUP('Locations-Stops'!J932;Regions!I2:J300;2;FALSE);"0")&amp;",'"&amp;IF('Locations-Stops'!K932&lt;&gt;"";SUBSTITUTE('Locations-Stops'!K932;"'";"\'");"")&amp;"','"&amp;IF('Locations-Stops'!L932&lt;&gt;"";'Locations-Stops'!L932;"")&amp;"','"&amp;IF('Locations-Stops'!M932&lt;&gt;"";'Locations-Stops'!M932;"")&amp;"','"&amp;IF('Locations-Stops'!N932&lt;&gt;"";'Locations-Stops'!N932;"")&amp;"', CURRENT_TIMESTAMP);"</v>
      </c>
    </row>
    <row r="931" spans="3:6" x14ac:dyDescent="0.25">
      <c r="C931" s="16">
        <v>933</v>
      </c>
      <c r="D931" s="16" t="s">
        <v>17780</v>
      </c>
      <c r="E931" s="16" t="s">
        <v>4333</v>
      </c>
      <c r="F93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933;"'";"\'")&amp;"',"&amp;IF('Locations-Stops'!D933&lt;&gt;"";LEFT('Locations-Stops'!D933;2)&amp;"."&amp;RIGHT('Locations-Stops'!D933;LEN('Locations-Stops'!D933)-2);"0")&amp;","&amp;IF('Locations-Stops'!E933&lt;&gt;"";LEFT('Locations-Stops'!E933;1)&amp;"."&amp;RIGHT('Locations-Stops'!E933;LEN('Locations-Stops'!E933)-1);"0")&amp;","&amp;IF('Locations-Stops'!G933&lt;&gt;"";VLOOKUP('Locations-Stops'!G933;Regions!A2:B300;2;FALSE);"0")&amp;","&amp;IF('Locations-Stops'!H933&lt;&gt;"";VLOOKUP('Locations-Stops'!H933;Regions!C2:D300;2;FALSE);"0")&amp;","&amp;IF('Locations-Stops'!I933&lt;&gt;"";VLOOKUP('Locations-Stops'!I933;Regions!F2:G300;2;FALSE);"0")&amp;","&amp;IF('Locations-Stops'!J933&lt;&gt;"";VLOOKUP('Locations-Stops'!J933;Regions!I2:J300;2;FALSE);"0")&amp;",'"&amp;IF('Locations-Stops'!K933&lt;&gt;"";SUBSTITUTE('Locations-Stops'!K933;"'";"\'");"")&amp;"','"&amp;IF('Locations-Stops'!L933&lt;&gt;"";'Locations-Stops'!L933;"")&amp;"','"&amp;IF('Locations-Stops'!M933&lt;&gt;"";'Locations-Stops'!M933;"")&amp;"','"&amp;IF('Locations-Stops'!N933&lt;&gt;"";'Locations-Stops'!N933;"")&amp;"', CURRENT_TIMESTAMP);"</v>
      </c>
    </row>
    <row r="932" spans="3:6" x14ac:dyDescent="0.25">
      <c r="C932" s="16">
        <v>934</v>
      </c>
      <c r="D932" s="16" t="s">
        <v>17780</v>
      </c>
      <c r="E932" s="16" t="s">
        <v>4333</v>
      </c>
      <c r="F932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934;"'";"\'")&amp;"',"&amp;IF('Locations-Stops'!D934&lt;&gt;"";LEFT('Locations-Stops'!D934;2)&amp;"."&amp;RIGHT('Locations-Stops'!D934;LEN('Locations-Stops'!D934)-2);"0")&amp;","&amp;IF('Locations-Stops'!E934&lt;&gt;"";LEFT('Locations-Stops'!E934;1)&amp;"."&amp;RIGHT('Locations-Stops'!E934;LEN('Locations-Stops'!E934)-1);"0")&amp;","&amp;IF('Locations-Stops'!G934&lt;&gt;"";VLOOKUP('Locations-Stops'!G934;Regions!A2:B300;2;FALSE);"0")&amp;","&amp;IF('Locations-Stops'!H934&lt;&gt;"";VLOOKUP('Locations-Stops'!H934;Regions!C2:D300;2;FALSE);"0")&amp;","&amp;IF('Locations-Stops'!I934&lt;&gt;"";VLOOKUP('Locations-Stops'!I934;Regions!F2:G300;2;FALSE);"0")&amp;","&amp;IF('Locations-Stops'!J934&lt;&gt;"";VLOOKUP('Locations-Stops'!J934;Regions!I2:J300;2;FALSE);"0")&amp;",'"&amp;IF('Locations-Stops'!K934&lt;&gt;"";SUBSTITUTE('Locations-Stops'!K934;"'";"\'");"")&amp;"','"&amp;IF('Locations-Stops'!L934&lt;&gt;"";'Locations-Stops'!L934;"")&amp;"','"&amp;IF('Locations-Stops'!M934&lt;&gt;"";'Locations-Stops'!M934;"")&amp;"','"&amp;IF('Locations-Stops'!N934&lt;&gt;"";'Locations-Stops'!N934;"")&amp;"', CURRENT_TIMESTAMP);"</v>
      </c>
    </row>
    <row r="933" spans="3:6" x14ac:dyDescent="0.25">
      <c r="C933" s="16">
        <v>935</v>
      </c>
      <c r="D933" s="16" t="s">
        <v>17780</v>
      </c>
      <c r="E933" s="16" t="s">
        <v>4333</v>
      </c>
      <c r="F933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935;"'";"\'")&amp;"',"&amp;IF('Locations-Stops'!D935&lt;&gt;"";LEFT('Locations-Stops'!D935;2)&amp;"."&amp;RIGHT('Locations-Stops'!D935;LEN('Locations-Stops'!D935)-2);"0")&amp;","&amp;IF('Locations-Stops'!E935&lt;&gt;"";LEFT('Locations-Stops'!E935;1)&amp;"."&amp;RIGHT('Locations-Stops'!E935;LEN('Locations-Stops'!E935)-1);"0")&amp;","&amp;IF('Locations-Stops'!G935&lt;&gt;"";VLOOKUP('Locations-Stops'!G935;Regions!A2:B300;2;FALSE);"0")&amp;","&amp;IF('Locations-Stops'!H935&lt;&gt;"";VLOOKUP('Locations-Stops'!H935;Regions!C2:D300;2;FALSE);"0")&amp;","&amp;IF('Locations-Stops'!I935&lt;&gt;"";VLOOKUP('Locations-Stops'!I935;Regions!F2:G300;2;FALSE);"0")&amp;","&amp;IF('Locations-Stops'!J935&lt;&gt;"";VLOOKUP('Locations-Stops'!J935;Regions!I2:J300;2;FALSE);"0")&amp;",'"&amp;IF('Locations-Stops'!K935&lt;&gt;"";SUBSTITUTE('Locations-Stops'!K935;"'";"\'");"")&amp;"','"&amp;IF('Locations-Stops'!L935&lt;&gt;"";'Locations-Stops'!L935;"")&amp;"','"&amp;IF('Locations-Stops'!M935&lt;&gt;"";'Locations-Stops'!M935;"")&amp;"','"&amp;IF('Locations-Stops'!N935&lt;&gt;"";'Locations-Stops'!N935;"")&amp;"', CURRENT_TIMESTAMP);"</v>
      </c>
    </row>
    <row r="934" spans="3:6" x14ac:dyDescent="0.25">
      <c r="C934" s="16">
        <v>936</v>
      </c>
      <c r="D934" s="16" t="s">
        <v>17780</v>
      </c>
      <c r="E934" s="16" t="s">
        <v>4333</v>
      </c>
      <c r="F934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936;"'";"\'")&amp;"',"&amp;IF('Locations-Stops'!D936&lt;&gt;"";LEFT('Locations-Stops'!D936;2)&amp;"."&amp;RIGHT('Locations-Stops'!D936;LEN('Locations-Stops'!D936)-2);"0")&amp;","&amp;IF('Locations-Stops'!E936&lt;&gt;"";LEFT('Locations-Stops'!E936;1)&amp;"."&amp;RIGHT('Locations-Stops'!E936;LEN('Locations-Stops'!E936)-1);"0")&amp;","&amp;IF('Locations-Stops'!G936&lt;&gt;"";VLOOKUP('Locations-Stops'!G936;Regions!A2:B300;2;FALSE);"0")&amp;","&amp;IF('Locations-Stops'!H936&lt;&gt;"";VLOOKUP('Locations-Stops'!H936;Regions!C2:D300;2;FALSE);"0")&amp;","&amp;IF('Locations-Stops'!I936&lt;&gt;"";VLOOKUP('Locations-Stops'!I936;Regions!F2:G300;2;FALSE);"0")&amp;","&amp;IF('Locations-Stops'!J936&lt;&gt;"";VLOOKUP('Locations-Stops'!J936;Regions!I2:J300;2;FALSE);"0")&amp;",'"&amp;IF('Locations-Stops'!K936&lt;&gt;"";SUBSTITUTE('Locations-Stops'!K936;"'";"\'");"")&amp;"','"&amp;IF('Locations-Stops'!L936&lt;&gt;"";'Locations-Stops'!L936;"")&amp;"','"&amp;IF('Locations-Stops'!M936&lt;&gt;"";'Locations-Stops'!M936;"")&amp;"','"&amp;IF('Locations-Stops'!N936&lt;&gt;"";'Locations-Stops'!N936;"")&amp;"', CURRENT_TIMESTAMP);"</v>
      </c>
    </row>
    <row r="935" spans="3:6" x14ac:dyDescent="0.25">
      <c r="C935" s="16">
        <v>937</v>
      </c>
      <c r="D935" s="16" t="s">
        <v>17780</v>
      </c>
      <c r="E935" s="16" t="s">
        <v>4333</v>
      </c>
      <c r="F935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937;"'";"\'")&amp;"',"&amp;IF('Locations-Stops'!D937&lt;&gt;"";LEFT('Locations-Stops'!D937;2)&amp;"."&amp;RIGHT('Locations-Stops'!D937;LEN('Locations-Stops'!D937)-2);"0")&amp;","&amp;IF('Locations-Stops'!E937&lt;&gt;"";LEFT('Locations-Stops'!E937;1)&amp;"."&amp;RIGHT('Locations-Stops'!E937;LEN('Locations-Stops'!E937)-1);"0")&amp;","&amp;IF('Locations-Stops'!G937&lt;&gt;"";VLOOKUP('Locations-Stops'!G937;Regions!A2:B300;2;FALSE);"0")&amp;","&amp;IF('Locations-Stops'!H937&lt;&gt;"";VLOOKUP('Locations-Stops'!H937;Regions!C2:D300;2;FALSE);"0")&amp;","&amp;IF('Locations-Stops'!I937&lt;&gt;"";VLOOKUP('Locations-Stops'!I937;Regions!F2:G300;2;FALSE);"0")&amp;","&amp;IF('Locations-Stops'!J937&lt;&gt;"";VLOOKUP('Locations-Stops'!J937;Regions!I2:J300;2;FALSE);"0")&amp;",'"&amp;IF('Locations-Stops'!K937&lt;&gt;"";SUBSTITUTE('Locations-Stops'!K937;"'";"\'");"")&amp;"','"&amp;IF('Locations-Stops'!L937&lt;&gt;"";'Locations-Stops'!L937;"")&amp;"','"&amp;IF('Locations-Stops'!M937&lt;&gt;"";'Locations-Stops'!M937;"")&amp;"','"&amp;IF('Locations-Stops'!N937&lt;&gt;"";'Locations-Stops'!N937;"")&amp;"', CURRENT_TIMESTAMP);"</v>
      </c>
    </row>
    <row r="936" spans="3:6" x14ac:dyDescent="0.25">
      <c r="C936" s="16">
        <v>938</v>
      </c>
      <c r="D936" s="16" t="s">
        <v>17780</v>
      </c>
      <c r="E936" s="16" t="s">
        <v>4333</v>
      </c>
      <c r="F936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938;"'";"\'")&amp;"',"&amp;IF('Locations-Stops'!D938&lt;&gt;"";LEFT('Locations-Stops'!D938;2)&amp;"."&amp;RIGHT('Locations-Stops'!D938;LEN('Locations-Stops'!D938)-2);"0")&amp;","&amp;IF('Locations-Stops'!E938&lt;&gt;"";LEFT('Locations-Stops'!E938;1)&amp;"."&amp;RIGHT('Locations-Stops'!E938;LEN('Locations-Stops'!E938)-1);"0")&amp;","&amp;IF('Locations-Stops'!G938&lt;&gt;"";VLOOKUP('Locations-Stops'!G938;Regions!A2:B300;2;FALSE);"0")&amp;","&amp;IF('Locations-Stops'!H938&lt;&gt;"";VLOOKUP('Locations-Stops'!H938;Regions!C2:D300;2;FALSE);"0")&amp;","&amp;IF('Locations-Stops'!I938&lt;&gt;"";VLOOKUP('Locations-Stops'!I938;Regions!F2:G300;2;FALSE);"0")&amp;","&amp;IF('Locations-Stops'!J938&lt;&gt;"";VLOOKUP('Locations-Stops'!J938;Regions!I2:J300;2;FALSE);"0")&amp;",'"&amp;IF('Locations-Stops'!K938&lt;&gt;"";SUBSTITUTE('Locations-Stops'!K938;"'";"\'");"")&amp;"','"&amp;IF('Locations-Stops'!L938&lt;&gt;"";'Locations-Stops'!L938;"")&amp;"','"&amp;IF('Locations-Stops'!M938&lt;&gt;"";'Locations-Stops'!M938;"")&amp;"','"&amp;IF('Locations-Stops'!N938&lt;&gt;"";'Locations-Stops'!N938;"")&amp;"', CURRENT_TIMESTAMP);"</v>
      </c>
    </row>
    <row r="937" spans="3:6" x14ac:dyDescent="0.25">
      <c r="C937" s="16">
        <v>939</v>
      </c>
      <c r="D937" s="16" t="s">
        <v>17780</v>
      </c>
      <c r="E937" s="16" t="s">
        <v>4333</v>
      </c>
      <c r="F937" s="16" t="str">
        <f t="shared" si="14"/>
        <v>"INSERT INTO `locations` (`id`, `name`, `latitude`, `longitude`, `province`, `region_1`, `region_2`, `region_3`, `street`, `number`, `postal`, `img`, `last_modified`) VALUES (NULL,'"&amp;SUBSTITUTE('Locations-Stops'!F939;"'";"\'")&amp;"',"&amp;IF('Locations-Stops'!D939&lt;&gt;"";LEFT('Locations-Stops'!D939;2)&amp;"."&amp;RIGHT('Locations-Stops'!D939;LEN('Locations-Stops'!D939)-2);"0")&amp;","&amp;IF('Locations-Stops'!E939&lt;&gt;"";LEFT('Locations-Stops'!E939;1)&amp;"."&amp;RIGHT('Locations-Stops'!E939;LEN('Locations-Stops'!E939)-1);"0")&amp;","&amp;IF('Locations-Stops'!G939&lt;&gt;"";VLOOKUP('Locations-Stops'!G939;Regions!A2:B300;2;FALSE);"0")&amp;","&amp;IF('Locations-Stops'!H939&lt;&gt;"";VLOOKUP('Locations-Stops'!H939;Regions!C2:D300;2;FALSE);"0")&amp;","&amp;IF('Locations-Stops'!I939&lt;&gt;"";VLOOKUP('Locations-Stops'!I939;Regions!F2:G300;2;FALSE);"0")&amp;","&amp;IF('Locations-Stops'!J939&lt;&gt;"";VLOOKUP('Locations-Stops'!J939;Regions!I2:J300;2;FALSE);"0")&amp;",'"&amp;IF('Locations-Stops'!K939&lt;&gt;"";SUBSTITUTE('Locations-Stops'!K939;"'";"\'");"")&amp;"','"&amp;IF('Locations-Stops'!L939&lt;&gt;"";'Locations-Stops'!L939;"")&amp;"','"&amp;IF('Locations-Stops'!M939&lt;&gt;"";'Locations-Stops'!M939;"")&amp;"','"&amp;IF('Locations-Stops'!N939&lt;&gt;"";'Locations-Stops'!N939;"")&amp;"', CURRENT_TIMESTAMP);"</v>
      </c>
    </row>
    <row r="938" spans="3:6" x14ac:dyDescent="0.25">
      <c r="C938" s="16">
        <v>940</v>
      </c>
      <c r="D938" s="16" t="s">
        <v>17780</v>
      </c>
      <c r="E938" s="16" t="s">
        <v>4333</v>
      </c>
      <c r="F938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940;"'";"\'")&amp;"',"&amp;IF('Locations-Stops'!D940&lt;&gt;"";LEFT('Locations-Stops'!D940;2)&amp;"."&amp;RIGHT('Locations-Stops'!D940;LEN('Locations-Stops'!D940)-2);"0")&amp;","&amp;IF('Locations-Stops'!E940&lt;&gt;"";LEFT('Locations-Stops'!E940;1)&amp;"."&amp;RIGHT('Locations-Stops'!E940;LEN('Locations-Stops'!E940)-1);"0")&amp;","&amp;IF('Locations-Stops'!G940&lt;&gt;"";VLOOKUP('Locations-Stops'!G940;Regions!A2:B300;2;FALSE);"0")&amp;","&amp;IF('Locations-Stops'!H940&lt;&gt;"";VLOOKUP('Locations-Stops'!H940;Regions!C2:D300;2;FALSE);"0")&amp;","&amp;IF('Locations-Stops'!I940&lt;&gt;"";VLOOKUP('Locations-Stops'!I940;Regions!F2:G300;2;FALSE);"0")&amp;","&amp;IF('Locations-Stops'!J940&lt;&gt;"";VLOOKUP('Locations-Stops'!J940;Regions!I2:J300;2;FALSE);"0")&amp;",'"&amp;IF('Locations-Stops'!K940&lt;&gt;"";SUBSTITUTE('Locations-Stops'!K940;"'";"\'");"")&amp;"','"&amp;IF('Locations-Stops'!L940&lt;&gt;"";'Locations-Stops'!L940;"")&amp;"','"&amp;IF('Locations-Stops'!M940&lt;&gt;"";'Locations-Stops'!M940;"")&amp;"','"&amp;IF('Locations-Stops'!N940&lt;&gt;"";'Locations-Stops'!N940;"")&amp;"', CURRENT_TIMESTAMP);"</v>
      </c>
    </row>
    <row r="939" spans="3:6" x14ac:dyDescent="0.25">
      <c r="C939" s="16">
        <v>941</v>
      </c>
      <c r="D939" s="16" t="s">
        <v>17780</v>
      </c>
      <c r="E939" s="16" t="s">
        <v>4333</v>
      </c>
      <c r="F93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941;"'";"\'")&amp;"',"&amp;IF('Locations-Stops'!D941&lt;&gt;"";LEFT('Locations-Stops'!D941;2)&amp;"."&amp;RIGHT('Locations-Stops'!D941;LEN('Locations-Stops'!D941)-2);"0")&amp;","&amp;IF('Locations-Stops'!E941&lt;&gt;"";LEFT('Locations-Stops'!E941;1)&amp;"."&amp;RIGHT('Locations-Stops'!E941;LEN('Locations-Stops'!E941)-1);"0")&amp;","&amp;IF('Locations-Stops'!G941&lt;&gt;"";VLOOKUP('Locations-Stops'!G941;Regions!A2:B300;2;FALSE);"0")&amp;","&amp;IF('Locations-Stops'!H941&lt;&gt;"";VLOOKUP('Locations-Stops'!H941;Regions!C2:D300;2;FALSE);"0")&amp;","&amp;IF('Locations-Stops'!I941&lt;&gt;"";VLOOKUP('Locations-Stops'!I941;Regions!F2:G300;2;FALSE);"0")&amp;","&amp;IF('Locations-Stops'!J941&lt;&gt;"";VLOOKUP('Locations-Stops'!J941;Regions!I2:J300;2;FALSE);"0")&amp;",'"&amp;IF('Locations-Stops'!K941&lt;&gt;"";SUBSTITUTE('Locations-Stops'!K941;"'";"\'");"")&amp;"','"&amp;IF('Locations-Stops'!L941&lt;&gt;"";'Locations-Stops'!L941;"")&amp;"','"&amp;IF('Locations-Stops'!M941&lt;&gt;"";'Locations-Stops'!M941;"")&amp;"','"&amp;IF('Locations-Stops'!N941&lt;&gt;"";'Locations-Stops'!N941;"")&amp;"', CURRENT_TIMESTAMP);"</v>
      </c>
    </row>
    <row r="940" spans="3:6" x14ac:dyDescent="0.25">
      <c r="C940" s="16">
        <v>942</v>
      </c>
      <c r="D940" s="16" t="s">
        <v>17780</v>
      </c>
      <c r="E940" s="16" t="s">
        <v>4333</v>
      </c>
      <c r="F94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942;"'";"\'")&amp;"',"&amp;IF('Locations-Stops'!D942&lt;&gt;"";LEFT('Locations-Stops'!D942;2)&amp;"."&amp;RIGHT('Locations-Stops'!D942;LEN('Locations-Stops'!D942)-2);"0")&amp;","&amp;IF('Locations-Stops'!E942&lt;&gt;"";LEFT('Locations-Stops'!E942;1)&amp;"."&amp;RIGHT('Locations-Stops'!E942;LEN('Locations-Stops'!E942)-1);"0")&amp;","&amp;IF('Locations-Stops'!G942&lt;&gt;"";VLOOKUP('Locations-Stops'!G942;Regions!A2:B300;2;FALSE);"0")&amp;","&amp;IF('Locations-Stops'!H942&lt;&gt;"";VLOOKUP('Locations-Stops'!H942;Regions!C2:D300;2;FALSE);"0")&amp;","&amp;IF('Locations-Stops'!I942&lt;&gt;"";VLOOKUP('Locations-Stops'!I942;Regions!F2:G300;2;FALSE);"0")&amp;","&amp;IF('Locations-Stops'!J942&lt;&gt;"";VLOOKUP('Locations-Stops'!J942;Regions!I2:J300;2;FALSE);"0")&amp;",'"&amp;IF('Locations-Stops'!K942&lt;&gt;"";SUBSTITUTE('Locations-Stops'!K942;"'";"\'");"")&amp;"','"&amp;IF('Locations-Stops'!L942&lt;&gt;"";'Locations-Stops'!L942;"")&amp;"','"&amp;IF('Locations-Stops'!M942&lt;&gt;"";'Locations-Stops'!M942;"")&amp;"','"&amp;IF('Locations-Stops'!N942&lt;&gt;"";'Locations-Stops'!N942;"")&amp;"', CURRENT_TIMESTAMP);"</v>
      </c>
    </row>
    <row r="941" spans="3:6" x14ac:dyDescent="0.25">
      <c r="C941" s="16">
        <v>943</v>
      </c>
      <c r="D941" s="16" t="s">
        <v>17780</v>
      </c>
      <c r="E941" s="16" t="s">
        <v>4333</v>
      </c>
      <c r="F94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943;"'";"\'")&amp;"',"&amp;IF('Locations-Stops'!D943&lt;&gt;"";LEFT('Locations-Stops'!D943;2)&amp;"."&amp;RIGHT('Locations-Stops'!D943;LEN('Locations-Stops'!D943)-2);"0")&amp;","&amp;IF('Locations-Stops'!E943&lt;&gt;"";LEFT('Locations-Stops'!E943;1)&amp;"."&amp;RIGHT('Locations-Stops'!E943;LEN('Locations-Stops'!E943)-1);"0")&amp;","&amp;IF('Locations-Stops'!G943&lt;&gt;"";VLOOKUP('Locations-Stops'!G943;Regions!A2:B300;2;FALSE);"0")&amp;","&amp;IF('Locations-Stops'!H943&lt;&gt;"";VLOOKUP('Locations-Stops'!H943;Regions!C2:D300;2;FALSE);"0")&amp;","&amp;IF('Locations-Stops'!I943&lt;&gt;"";VLOOKUP('Locations-Stops'!I943;Regions!F2:G300;2;FALSE);"0")&amp;","&amp;IF('Locations-Stops'!J943&lt;&gt;"";VLOOKUP('Locations-Stops'!J943;Regions!I2:J300;2;FALSE);"0")&amp;",'"&amp;IF('Locations-Stops'!K943&lt;&gt;"";SUBSTITUTE('Locations-Stops'!K943;"'";"\'");"")&amp;"','"&amp;IF('Locations-Stops'!L943&lt;&gt;"";'Locations-Stops'!L943;"")&amp;"','"&amp;IF('Locations-Stops'!M943&lt;&gt;"";'Locations-Stops'!M943;"")&amp;"','"&amp;IF('Locations-Stops'!N943&lt;&gt;"";'Locations-Stops'!N943;"")&amp;"', CURRENT_TIMESTAMP);"</v>
      </c>
    </row>
    <row r="942" spans="3:6" x14ac:dyDescent="0.25">
      <c r="C942" s="16">
        <v>944</v>
      </c>
      <c r="D942" s="16" t="s">
        <v>17780</v>
      </c>
      <c r="E942" s="16" t="s">
        <v>4333</v>
      </c>
      <c r="F942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944;"'";"\'")&amp;"',"&amp;IF('Locations-Stops'!D944&lt;&gt;"";LEFT('Locations-Stops'!D944;2)&amp;"."&amp;RIGHT('Locations-Stops'!D944;LEN('Locations-Stops'!D944)-2);"0")&amp;","&amp;IF('Locations-Stops'!E944&lt;&gt;"";LEFT('Locations-Stops'!E944;1)&amp;"."&amp;RIGHT('Locations-Stops'!E944;LEN('Locations-Stops'!E944)-1);"0")&amp;","&amp;IF('Locations-Stops'!G944&lt;&gt;"";VLOOKUP('Locations-Stops'!G944;Regions!A2:B300;2;FALSE);"0")&amp;","&amp;IF('Locations-Stops'!H944&lt;&gt;"";VLOOKUP('Locations-Stops'!H944;Regions!C2:D300;2;FALSE);"0")&amp;","&amp;IF('Locations-Stops'!I944&lt;&gt;"";VLOOKUP('Locations-Stops'!I944;Regions!F2:G300;2;FALSE);"0")&amp;","&amp;IF('Locations-Stops'!J944&lt;&gt;"";VLOOKUP('Locations-Stops'!J944;Regions!I2:J300;2;FALSE);"0")&amp;",'"&amp;IF('Locations-Stops'!K944&lt;&gt;"";SUBSTITUTE('Locations-Stops'!K944;"'";"\'");"")&amp;"','"&amp;IF('Locations-Stops'!L944&lt;&gt;"";'Locations-Stops'!L944;"")&amp;"','"&amp;IF('Locations-Stops'!M944&lt;&gt;"";'Locations-Stops'!M944;"")&amp;"','"&amp;IF('Locations-Stops'!N944&lt;&gt;"";'Locations-Stops'!N944;"")&amp;"', CURRENT_TIMESTAMP);"</v>
      </c>
    </row>
    <row r="943" spans="3:6" x14ac:dyDescent="0.25">
      <c r="C943" s="16">
        <v>945</v>
      </c>
      <c r="D943" s="16" t="s">
        <v>17780</v>
      </c>
      <c r="E943" s="16" t="s">
        <v>4333</v>
      </c>
      <c r="F943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945;"'";"\'")&amp;"',"&amp;IF('Locations-Stops'!D945&lt;&gt;"";LEFT('Locations-Stops'!D945;2)&amp;"."&amp;RIGHT('Locations-Stops'!D945;LEN('Locations-Stops'!D945)-2);"0")&amp;","&amp;IF('Locations-Stops'!E945&lt;&gt;"";LEFT('Locations-Stops'!E945;1)&amp;"."&amp;RIGHT('Locations-Stops'!E945;LEN('Locations-Stops'!E945)-1);"0")&amp;","&amp;IF('Locations-Stops'!G945&lt;&gt;"";VLOOKUP('Locations-Stops'!G945;Regions!A2:B300;2;FALSE);"0")&amp;","&amp;IF('Locations-Stops'!H945&lt;&gt;"";VLOOKUP('Locations-Stops'!H945;Regions!C2:D300;2;FALSE);"0")&amp;","&amp;IF('Locations-Stops'!I945&lt;&gt;"";VLOOKUP('Locations-Stops'!I945;Regions!F2:G300;2;FALSE);"0")&amp;","&amp;IF('Locations-Stops'!J945&lt;&gt;"";VLOOKUP('Locations-Stops'!J945;Regions!I2:J300;2;FALSE);"0")&amp;",'"&amp;IF('Locations-Stops'!K945&lt;&gt;"";SUBSTITUTE('Locations-Stops'!K945;"'";"\'");"")&amp;"','"&amp;IF('Locations-Stops'!L945&lt;&gt;"";'Locations-Stops'!L945;"")&amp;"','"&amp;IF('Locations-Stops'!M945&lt;&gt;"";'Locations-Stops'!M945;"")&amp;"','"&amp;IF('Locations-Stops'!N945&lt;&gt;"";'Locations-Stops'!N945;"")&amp;"', CURRENT_TIMESTAMP);"</v>
      </c>
    </row>
    <row r="944" spans="3:6" x14ac:dyDescent="0.25">
      <c r="C944" s="16">
        <v>946</v>
      </c>
      <c r="D944" s="16" t="s">
        <v>17780</v>
      </c>
      <c r="E944" s="16" t="s">
        <v>4333</v>
      </c>
      <c r="F944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946;"'";"\'")&amp;"',"&amp;IF('Locations-Stops'!D946&lt;&gt;"";LEFT('Locations-Stops'!D946;2)&amp;"."&amp;RIGHT('Locations-Stops'!D946;LEN('Locations-Stops'!D946)-2);"0")&amp;","&amp;IF('Locations-Stops'!E946&lt;&gt;"";LEFT('Locations-Stops'!E946;1)&amp;"."&amp;RIGHT('Locations-Stops'!E946;LEN('Locations-Stops'!E946)-1);"0")&amp;","&amp;IF('Locations-Stops'!G946&lt;&gt;"";VLOOKUP('Locations-Stops'!G946;Regions!A2:B300;2;FALSE);"0")&amp;","&amp;IF('Locations-Stops'!H946&lt;&gt;"";VLOOKUP('Locations-Stops'!H946;Regions!C2:D300;2;FALSE);"0")&amp;","&amp;IF('Locations-Stops'!I946&lt;&gt;"";VLOOKUP('Locations-Stops'!I946;Regions!F2:G300;2;FALSE);"0")&amp;","&amp;IF('Locations-Stops'!J946&lt;&gt;"";VLOOKUP('Locations-Stops'!J946;Regions!I2:J300;2;FALSE);"0")&amp;",'"&amp;IF('Locations-Stops'!K946&lt;&gt;"";SUBSTITUTE('Locations-Stops'!K946;"'";"\'");"")&amp;"','"&amp;IF('Locations-Stops'!L946&lt;&gt;"";'Locations-Stops'!L946;"")&amp;"','"&amp;IF('Locations-Stops'!M946&lt;&gt;"";'Locations-Stops'!M946;"")&amp;"','"&amp;IF('Locations-Stops'!N946&lt;&gt;"";'Locations-Stops'!N946;"")&amp;"', CURRENT_TIMESTAMP);"</v>
      </c>
    </row>
    <row r="945" spans="3:6" x14ac:dyDescent="0.25">
      <c r="C945" s="16">
        <v>947</v>
      </c>
      <c r="D945" s="16" t="s">
        <v>17780</v>
      </c>
      <c r="E945" s="16" t="s">
        <v>4333</v>
      </c>
      <c r="F945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947;"'";"\'")&amp;"',"&amp;IF('Locations-Stops'!D947&lt;&gt;"";LEFT('Locations-Stops'!D947;2)&amp;"."&amp;RIGHT('Locations-Stops'!D947;LEN('Locations-Stops'!D947)-2);"0")&amp;","&amp;IF('Locations-Stops'!E947&lt;&gt;"";LEFT('Locations-Stops'!E947;1)&amp;"."&amp;RIGHT('Locations-Stops'!E947;LEN('Locations-Stops'!E947)-1);"0")&amp;","&amp;IF('Locations-Stops'!G947&lt;&gt;"";VLOOKUP('Locations-Stops'!G947;Regions!A2:B300;2;FALSE);"0")&amp;","&amp;IF('Locations-Stops'!H947&lt;&gt;"";VLOOKUP('Locations-Stops'!H947;Regions!C2:D300;2;FALSE);"0")&amp;","&amp;IF('Locations-Stops'!I947&lt;&gt;"";VLOOKUP('Locations-Stops'!I947;Regions!F2:G300;2;FALSE);"0")&amp;","&amp;IF('Locations-Stops'!J947&lt;&gt;"";VLOOKUP('Locations-Stops'!J947;Regions!I2:J300;2;FALSE);"0")&amp;",'"&amp;IF('Locations-Stops'!K947&lt;&gt;"";SUBSTITUTE('Locations-Stops'!K947;"'";"\'");"")&amp;"','"&amp;IF('Locations-Stops'!L947&lt;&gt;"";'Locations-Stops'!L947;"")&amp;"','"&amp;IF('Locations-Stops'!M947&lt;&gt;"";'Locations-Stops'!M947;"")&amp;"','"&amp;IF('Locations-Stops'!N947&lt;&gt;"";'Locations-Stops'!N947;"")&amp;"', CURRENT_TIMESTAMP);"</v>
      </c>
    </row>
    <row r="946" spans="3:6" x14ac:dyDescent="0.25">
      <c r="C946" s="16">
        <v>948</v>
      </c>
      <c r="D946" s="16" t="s">
        <v>17780</v>
      </c>
      <c r="E946" s="16" t="s">
        <v>4333</v>
      </c>
      <c r="F946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948;"'";"\'")&amp;"',"&amp;IF('Locations-Stops'!D948&lt;&gt;"";LEFT('Locations-Stops'!D948;2)&amp;"."&amp;RIGHT('Locations-Stops'!D948;LEN('Locations-Stops'!D948)-2);"0")&amp;","&amp;IF('Locations-Stops'!E948&lt;&gt;"";LEFT('Locations-Stops'!E948;1)&amp;"."&amp;RIGHT('Locations-Stops'!E948;LEN('Locations-Stops'!E948)-1);"0")&amp;","&amp;IF('Locations-Stops'!G948&lt;&gt;"";VLOOKUP('Locations-Stops'!G948;Regions!A2:B300;2;FALSE);"0")&amp;","&amp;IF('Locations-Stops'!H948&lt;&gt;"";VLOOKUP('Locations-Stops'!H948;Regions!C2:D300;2;FALSE);"0")&amp;","&amp;IF('Locations-Stops'!I948&lt;&gt;"";VLOOKUP('Locations-Stops'!I948;Regions!F2:G300;2;FALSE);"0")&amp;","&amp;IF('Locations-Stops'!J948&lt;&gt;"";VLOOKUP('Locations-Stops'!J948;Regions!I2:J300;2;FALSE);"0")&amp;",'"&amp;IF('Locations-Stops'!K948&lt;&gt;"";SUBSTITUTE('Locations-Stops'!K948;"'";"\'");"")&amp;"','"&amp;IF('Locations-Stops'!L948&lt;&gt;"";'Locations-Stops'!L948;"")&amp;"','"&amp;IF('Locations-Stops'!M948&lt;&gt;"";'Locations-Stops'!M948;"")&amp;"','"&amp;IF('Locations-Stops'!N948&lt;&gt;"";'Locations-Stops'!N948;"")&amp;"', CURRENT_TIMESTAMP);"</v>
      </c>
    </row>
    <row r="947" spans="3:6" x14ac:dyDescent="0.25">
      <c r="C947" s="16">
        <v>949</v>
      </c>
      <c r="D947" s="16" t="s">
        <v>17780</v>
      </c>
      <c r="E947" s="16" t="s">
        <v>4333</v>
      </c>
      <c r="F947" s="16" t="str">
        <f t="shared" si="14"/>
        <v>"INSERT INTO `locations` (`id`, `name`, `latitude`, `longitude`, `province`, `region_1`, `region_2`, `region_3`, `street`, `number`, `postal`, `img`, `last_modified`) VALUES (NULL,'"&amp;SUBSTITUTE('Locations-Stops'!F949;"'";"\'")&amp;"',"&amp;IF('Locations-Stops'!D949&lt;&gt;"";LEFT('Locations-Stops'!D949;2)&amp;"."&amp;RIGHT('Locations-Stops'!D949;LEN('Locations-Stops'!D949)-2);"0")&amp;","&amp;IF('Locations-Stops'!E949&lt;&gt;"";LEFT('Locations-Stops'!E949;1)&amp;"."&amp;RIGHT('Locations-Stops'!E949;LEN('Locations-Stops'!E949)-1);"0")&amp;","&amp;IF('Locations-Stops'!G949&lt;&gt;"";VLOOKUP('Locations-Stops'!G949;Regions!A2:B300;2;FALSE);"0")&amp;","&amp;IF('Locations-Stops'!H949&lt;&gt;"";VLOOKUP('Locations-Stops'!H949;Regions!C2:D300;2;FALSE);"0")&amp;","&amp;IF('Locations-Stops'!I949&lt;&gt;"";VLOOKUP('Locations-Stops'!I949;Regions!F2:G300;2;FALSE);"0")&amp;","&amp;IF('Locations-Stops'!J949&lt;&gt;"";VLOOKUP('Locations-Stops'!J949;Regions!I2:J300;2;FALSE);"0")&amp;",'"&amp;IF('Locations-Stops'!K949&lt;&gt;"";SUBSTITUTE('Locations-Stops'!K949;"'";"\'");"")&amp;"','"&amp;IF('Locations-Stops'!L949&lt;&gt;"";'Locations-Stops'!L949;"")&amp;"','"&amp;IF('Locations-Stops'!M949&lt;&gt;"";'Locations-Stops'!M949;"")&amp;"','"&amp;IF('Locations-Stops'!N949&lt;&gt;"";'Locations-Stops'!N949;"")&amp;"', CURRENT_TIMESTAMP);"</v>
      </c>
    </row>
    <row r="948" spans="3:6" x14ac:dyDescent="0.25">
      <c r="C948" s="16">
        <v>950</v>
      </c>
      <c r="D948" s="16" t="s">
        <v>17780</v>
      </c>
      <c r="E948" s="16" t="s">
        <v>4333</v>
      </c>
      <c r="F948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950;"'";"\'")&amp;"',"&amp;IF('Locations-Stops'!D950&lt;&gt;"";LEFT('Locations-Stops'!D950;2)&amp;"."&amp;RIGHT('Locations-Stops'!D950;LEN('Locations-Stops'!D950)-2);"0")&amp;","&amp;IF('Locations-Stops'!E950&lt;&gt;"";LEFT('Locations-Stops'!E950;1)&amp;"."&amp;RIGHT('Locations-Stops'!E950;LEN('Locations-Stops'!E950)-1);"0")&amp;","&amp;IF('Locations-Stops'!G950&lt;&gt;"";VLOOKUP('Locations-Stops'!G950;Regions!A2:B300;2;FALSE);"0")&amp;","&amp;IF('Locations-Stops'!H950&lt;&gt;"";VLOOKUP('Locations-Stops'!H950;Regions!C2:D300;2;FALSE);"0")&amp;","&amp;IF('Locations-Stops'!I950&lt;&gt;"";VLOOKUP('Locations-Stops'!I950;Regions!F2:G300;2;FALSE);"0")&amp;","&amp;IF('Locations-Stops'!J950&lt;&gt;"";VLOOKUP('Locations-Stops'!J950;Regions!I2:J300;2;FALSE);"0")&amp;",'"&amp;IF('Locations-Stops'!K950&lt;&gt;"";SUBSTITUTE('Locations-Stops'!K950;"'";"\'");"")&amp;"','"&amp;IF('Locations-Stops'!L950&lt;&gt;"";'Locations-Stops'!L950;"")&amp;"','"&amp;IF('Locations-Stops'!M950&lt;&gt;"";'Locations-Stops'!M950;"")&amp;"','"&amp;IF('Locations-Stops'!N950&lt;&gt;"";'Locations-Stops'!N950;"")&amp;"', CURRENT_TIMESTAMP);"</v>
      </c>
    </row>
    <row r="949" spans="3:6" x14ac:dyDescent="0.25">
      <c r="C949" s="16">
        <v>951</v>
      </c>
      <c r="D949" s="16" t="s">
        <v>17780</v>
      </c>
      <c r="E949" s="16" t="s">
        <v>4333</v>
      </c>
      <c r="F94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951;"'";"\'")&amp;"',"&amp;IF('Locations-Stops'!D951&lt;&gt;"";LEFT('Locations-Stops'!D951;2)&amp;"."&amp;RIGHT('Locations-Stops'!D951;LEN('Locations-Stops'!D951)-2);"0")&amp;","&amp;IF('Locations-Stops'!E951&lt;&gt;"";LEFT('Locations-Stops'!E951;1)&amp;"."&amp;RIGHT('Locations-Stops'!E951;LEN('Locations-Stops'!E951)-1);"0")&amp;","&amp;IF('Locations-Stops'!G951&lt;&gt;"";VLOOKUP('Locations-Stops'!G951;Regions!A2:B300;2;FALSE);"0")&amp;","&amp;IF('Locations-Stops'!H951&lt;&gt;"";VLOOKUP('Locations-Stops'!H951;Regions!C2:D300;2;FALSE);"0")&amp;","&amp;IF('Locations-Stops'!I951&lt;&gt;"";VLOOKUP('Locations-Stops'!I951;Regions!F2:G300;2;FALSE);"0")&amp;","&amp;IF('Locations-Stops'!J951&lt;&gt;"";VLOOKUP('Locations-Stops'!J951;Regions!I2:J300;2;FALSE);"0")&amp;",'"&amp;IF('Locations-Stops'!K951&lt;&gt;"";SUBSTITUTE('Locations-Stops'!K951;"'";"\'");"")&amp;"','"&amp;IF('Locations-Stops'!L951&lt;&gt;"";'Locations-Stops'!L951;"")&amp;"','"&amp;IF('Locations-Stops'!M951&lt;&gt;"";'Locations-Stops'!M951;"")&amp;"','"&amp;IF('Locations-Stops'!N951&lt;&gt;"";'Locations-Stops'!N951;"")&amp;"', CURRENT_TIMESTAMP);"</v>
      </c>
    </row>
    <row r="950" spans="3:6" x14ac:dyDescent="0.25">
      <c r="C950" s="16">
        <v>952</v>
      </c>
      <c r="D950" s="16" t="s">
        <v>17780</v>
      </c>
      <c r="E950" s="16" t="s">
        <v>4333</v>
      </c>
      <c r="F95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952;"'";"\'")&amp;"',"&amp;IF('Locations-Stops'!D952&lt;&gt;"";LEFT('Locations-Stops'!D952;2)&amp;"."&amp;RIGHT('Locations-Stops'!D952;LEN('Locations-Stops'!D952)-2);"0")&amp;","&amp;IF('Locations-Stops'!E952&lt;&gt;"";LEFT('Locations-Stops'!E952;1)&amp;"."&amp;RIGHT('Locations-Stops'!E952;LEN('Locations-Stops'!E952)-1);"0")&amp;","&amp;IF('Locations-Stops'!G952&lt;&gt;"";VLOOKUP('Locations-Stops'!G952;Regions!A2:B300;2;FALSE);"0")&amp;","&amp;IF('Locations-Stops'!H952&lt;&gt;"";VLOOKUP('Locations-Stops'!H952;Regions!C2:D300;2;FALSE);"0")&amp;","&amp;IF('Locations-Stops'!I952&lt;&gt;"";VLOOKUP('Locations-Stops'!I952;Regions!F2:G300;2;FALSE);"0")&amp;","&amp;IF('Locations-Stops'!J952&lt;&gt;"";VLOOKUP('Locations-Stops'!J952;Regions!I2:J300;2;FALSE);"0")&amp;",'"&amp;IF('Locations-Stops'!K952&lt;&gt;"";SUBSTITUTE('Locations-Stops'!K952;"'";"\'");"")&amp;"','"&amp;IF('Locations-Stops'!L952&lt;&gt;"";'Locations-Stops'!L952;"")&amp;"','"&amp;IF('Locations-Stops'!M952&lt;&gt;"";'Locations-Stops'!M952;"")&amp;"','"&amp;IF('Locations-Stops'!N952&lt;&gt;"";'Locations-Stops'!N952;"")&amp;"', CURRENT_TIMESTAMP);"</v>
      </c>
    </row>
    <row r="951" spans="3:6" x14ac:dyDescent="0.25">
      <c r="C951" s="16">
        <v>953</v>
      </c>
      <c r="D951" s="16" t="s">
        <v>17780</v>
      </c>
      <c r="E951" s="16" t="s">
        <v>4333</v>
      </c>
      <c r="F95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953;"'";"\'")&amp;"',"&amp;IF('Locations-Stops'!D953&lt;&gt;"";LEFT('Locations-Stops'!D953;2)&amp;"."&amp;RIGHT('Locations-Stops'!D953;LEN('Locations-Stops'!D953)-2);"0")&amp;","&amp;IF('Locations-Stops'!E953&lt;&gt;"";LEFT('Locations-Stops'!E953;1)&amp;"."&amp;RIGHT('Locations-Stops'!E953;LEN('Locations-Stops'!E953)-1);"0")&amp;","&amp;IF('Locations-Stops'!G953&lt;&gt;"";VLOOKUP('Locations-Stops'!G953;Regions!A2:B300;2;FALSE);"0")&amp;","&amp;IF('Locations-Stops'!H953&lt;&gt;"";VLOOKUP('Locations-Stops'!H953;Regions!C2:D300;2;FALSE);"0")&amp;","&amp;IF('Locations-Stops'!I953&lt;&gt;"";VLOOKUP('Locations-Stops'!I953;Regions!F2:G300;2;FALSE);"0")&amp;","&amp;IF('Locations-Stops'!J953&lt;&gt;"";VLOOKUP('Locations-Stops'!J953;Regions!I2:J300;2;FALSE);"0")&amp;",'"&amp;IF('Locations-Stops'!K953&lt;&gt;"";SUBSTITUTE('Locations-Stops'!K953;"'";"\'");"")&amp;"','"&amp;IF('Locations-Stops'!L953&lt;&gt;"";'Locations-Stops'!L953;"")&amp;"','"&amp;IF('Locations-Stops'!M953&lt;&gt;"";'Locations-Stops'!M953;"")&amp;"','"&amp;IF('Locations-Stops'!N953&lt;&gt;"";'Locations-Stops'!N953;"")&amp;"', CURRENT_TIMESTAMP);"</v>
      </c>
    </row>
    <row r="952" spans="3:6" x14ac:dyDescent="0.25">
      <c r="C952" s="16">
        <v>954</v>
      </c>
      <c r="D952" s="16" t="s">
        <v>17780</v>
      </c>
      <c r="E952" s="16" t="s">
        <v>4333</v>
      </c>
      <c r="F952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954;"'";"\'")&amp;"',"&amp;IF('Locations-Stops'!D954&lt;&gt;"";LEFT('Locations-Stops'!D954;2)&amp;"."&amp;RIGHT('Locations-Stops'!D954;LEN('Locations-Stops'!D954)-2);"0")&amp;","&amp;IF('Locations-Stops'!E954&lt;&gt;"";LEFT('Locations-Stops'!E954;1)&amp;"."&amp;RIGHT('Locations-Stops'!E954;LEN('Locations-Stops'!E954)-1);"0")&amp;","&amp;IF('Locations-Stops'!G954&lt;&gt;"";VLOOKUP('Locations-Stops'!G954;Regions!A2:B300;2;FALSE);"0")&amp;","&amp;IF('Locations-Stops'!H954&lt;&gt;"";VLOOKUP('Locations-Stops'!H954;Regions!C2:D300;2;FALSE);"0")&amp;","&amp;IF('Locations-Stops'!I954&lt;&gt;"";VLOOKUP('Locations-Stops'!I954;Regions!F2:G300;2;FALSE);"0")&amp;","&amp;IF('Locations-Stops'!J954&lt;&gt;"";VLOOKUP('Locations-Stops'!J954;Regions!I2:J300;2;FALSE);"0")&amp;",'"&amp;IF('Locations-Stops'!K954&lt;&gt;"";SUBSTITUTE('Locations-Stops'!K954;"'";"\'");"")&amp;"','"&amp;IF('Locations-Stops'!L954&lt;&gt;"";'Locations-Stops'!L954;"")&amp;"','"&amp;IF('Locations-Stops'!M954&lt;&gt;"";'Locations-Stops'!M954;"")&amp;"','"&amp;IF('Locations-Stops'!N954&lt;&gt;"";'Locations-Stops'!N954;"")&amp;"', CURRENT_TIMESTAMP);"</v>
      </c>
    </row>
    <row r="953" spans="3:6" x14ac:dyDescent="0.25">
      <c r="C953" s="16">
        <v>955</v>
      </c>
      <c r="D953" s="16" t="s">
        <v>17780</v>
      </c>
      <c r="E953" s="16" t="s">
        <v>4333</v>
      </c>
      <c r="F953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955;"'";"\'")&amp;"',"&amp;IF('Locations-Stops'!D955&lt;&gt;"";LEFT('Locations-Stops'!D955;2)&amp;"."&amp;RIGHT('Locations-Stops'!D955;LEN('Locations-Stops'!D955)-2);"0")&amp;","&amp;IF('Locations-Stops'!E955&lt;&gt;"";LEFT('Locations-Stops'!E955;1)&amp;"."&amp;RIGHT('Locations-Stops'!E955;LEN('Locations-Stops'!E955)-1);"0")&amp;","&amp;IF('Locations-Stops'!G955&lt;&gt;"";VLOOKUP('Locations-Stops'!G955;Regions!A2:B300;2;FALSE);"0")&amp;","&amp;IF('Locations-Stops'!H955&lt;&gt;"";VLOOKUP('Locations-Stops'!H955;Regions!C2:D300;2;FALSE);"0")&amp;","&amp;IF('Locations-Stops'!I955&lt;&gt;"";VLOOKUP('Locations-Stops'!I955;Regions!F2:G300;2;FALSE);"0")&amp;","&amp;IF('Locations-Stops'!J955&lt;&gt;"";VLOOKUP('Locations-Stops'!J955;Regions!I2:J300;2;FALSE);"0")&amp;",'"&amp;IF('Locations-Stops'!K955&lt;&gt;"";SUBSTITUTE('Locations-Stops'!K955;"'";"\'");"")&amp;"','"&amp;IF('Locations-Stops'!L955&lt;&gt;"";'Locations-Stops'!L955;"")&amp;"','"&amp;IF('Locations-Stops'!M955&lt;&gt;"";'Locations-Stops'!M955;"")&amp;"','"&amp;IF('Locations-Stops'!N955&lt;&gt;"";'Locations-Stops'!N955;"")&amp;"', CURRENT_TIMESTAMP);"</v>
      </c>
    </row>
    <row r="954" spans="3:6" x14ac:dyDescent="0.25">
      <c r="C954" s="16">
        <v>956</v>
      </c>
      <c r="D954" s="16" t="s">
        <v>17780</v>
      </c>
      <c r="E954" s="16" t="s">
        <v>4333</v>
      </c>
      <c r="F954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956;"'";"\'")&amp;"',"&amp;IF('Locations-Stops'!D956&lt;&gt;"";LEFT('Locations-Stops'!D956;2)&amp;"."&amp;RIGHT('Locations-Stops'!D956;LEN('Locations-Stops'!D956)-2);"0")&amp;","&amp;IF('Locations-Stops'!E956&lt;&gt;"";LEFT('Locations-Stops'!E956;1)&amp;"."&amp;RIGHT('Locations-Stops'!E956;LEN('Locations-Stops'!E956)-1);"0")&amp;","&amp;IF('Locations-Stops'!G956&lt;&gt;"";VLOOKUP('Locations-Stops'!G956;Regions!A2:B300;2;FALSE);"0")&amp;","&amp;IF('Locations-Stops'!H956&lt;&gt;"";VLOOKUP('Locations-Stops'!H956;Regions!C2:D300;2;FALSE);"0")&amp;","&amp;IF('Locations-Stops'!I956&lt;&gt;"";VLOOKUP('Locations-Stops'!I956;Regions!F2:G300;2;FALSE);"0")&amp;","&amp;IF('Locations-Stops'!J956&lt;&gt;"";VLOOKUP('Locations-Stops'!J956;Regions!I2:J300;2;FALSE);"0")&amp;",'"&amp;IF('Locations-Stops'!K956&lt;&gt;"";SUBSTITUTE('Locations-Stops'!K956;"'";"\'");"")&amp;"','"&amp;IF('Locations-Stops'!L956&lt;&gt;"";'Locations-Stops'!L956;"")&amp;"','"&amp;IF('Locations-Stops'!M956&lt;&gt;"";'Locations-Stops'!M956;"")&amp;"','"&amp;IF('Locations-Stops'!N956&lt;&gt;"";'Locations-Stops'!N956;"")&amp;"', CURRENT_TIMESTAMP);"</v>
      </c>
    </row>
    <row r="955" spans="3:6" x14ac:dyDescent="0.25">
      <c r="C955" s="16">
        <v>957</v>
      </c>
      <c r="D955" s="16" t="s">
        <v>17780</v>
      </c>
      <c r="E955" s="16" t="s">
        <v>4333</v>
      </c>
      <c r="F955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957;"'";"\'")&amp;"',"&amp;IF('Locations-Stops'!D957&lt;&gt;"";LEFT('Locations-Stops'!D957;2)&amp;"."&amp;RIGHT('Locations-Stops'!D957;LEN('Locations-Stops'!D957)-2);"0")&amp;","&amp;IF('Locations-Stops'!E957&lt;&gt;"";LEFT('Locations-Stops'!E957;1)&amp;"."&amp;RIGHT('Locations-Stops'!E957;LEN('Locations-Stops'!E957)-1);"0")&amp;","&amp;IF('Locations-Stops'!G957&lt;&gt;"";VLOOKUP('Locations-Stops'!G957;Regions!A2:B300;2;FALSE);"0")&amp;","&amp;IF('Locations-Stops'!H957&lt;&gt;"";VLOOKUP('Locations-Stops'!H957;Regions!C2:D300;2;FALSE);"0")&amp;","&amp;IF('Locations-Stops'!I957&lt;&gt;"";VLOOKUP('Locations-Stops'!I957;Regions!F2:G300;2;FALSE);"0")&amp;","&amp;IF('Locations-Stops'!J957&lt;&gt;"";VLOOKUP('Locations-Stops'!J957;Regions!I2:J300;2;FALSE);"0")&amp;",'"&amp;IF('Locations-Stops'!K957&lt;&gt;"";SUBSTITUTE('Locations-Stops'!K957;"'";"\'");"")&amp;"','"&amp;IF('Locations-Stops'!L957&lt;&gt;"";'Locations-Stops'!L957;"")&amp;"','"&amp;IF('Locations-Stops'!M957&lt;&gt;"";'Locations-Stops'!M957;"")&amp;"','"&amp;IF('Locations-Stops'!N957&lt;&gt;"";'Locations-Stops'!N957;"")&amp;"', CURRENT_TIMESTAMP);"</v>
      </c>
    </row>
    <row r="956" spans="3:6" x14ac:dyDescent="0.25">
      <c r="C956" s="16">
        <v>958</v>
      </c>
      <c r="D956" s="16" t="s">
        <v>17780</v>
      </c>
      <c r="E956" s="16" t="s">
        <v>4333</v>
      </c>
      <c r="F956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958;"'";"\'")&amp;"',"&amp;IF('Locations-Stops'!D958&lt;&gt;"";LEFT('Locations-Stops'!D958;2)&amp;"."&amp;RIGHT('Locations-Stops'!D958;LEN('Locations-Stops'!D958)-2);"0")&amp;","&amp;IF('Locations-Stops'!E958&lt;&gt;"";LEFT('Locations-Stops'!E958;1)&amp;"."&amp;RIGHT('Locations-Stops'!E958;LEN('Locations-Stops'!E958)-1);"0")&amp;","&amp;IF('Locations-Stops'!G958&lt;&gt;"";VLOOKUP('Locations-Stops'!G958;Regions!A2:B300;2;FALSE);"0")&amp;","&amp;IF('Locations-Stops'!H958&lt;&gt;"";VLOOKUP('Locations-Stops'!H958;Regions!C2:D300;2;FALSE);"0")&amp;","&amp;IF('Locations-Stops'!I958&lt;&gt;"";VLOOKUP('Locations-Stops'!I958;Regions!F2:G300;2;FALSE);"0")&amp;","&amp;IF('Locations-Stops'!J958&lt;&gt;"";VLOOKUP('Locations-Stops'!J958;Regions!I2:J300;2;FALSE);"0")&amp;",'"&amp;IF('Locations-Stops'!K958&lt;&gt;"";SUBSTITUTE('Locations-Stops'!K958;"'";"\'");"")&amp;"','"&amp;IF('Locations-Stops'!L958&lt;&gt;"";'Locations-Stops'!L958;"")&amp;"','"&amp;IF('Locations-Stops'!M958&lt;&gt;"";'Locations-Stops'!M958;"")&amp;"','"&amp;IF('Locations-Stops'!N958&lt;&gt;"";'Locations-Stops'!N958;"")&amp;"', CURRENT_TIMESTAMP);"</v>
      </c>
    </row>
    <row r="957" spans="3:6" x14ac:dyDescent="0.25">
      <c r="C957" s="16">
        <v>959</v>
      </c>
      <c r="D957" s="16" t="s">
        <v>17780</v>
      </c>
      <c r="E957" s="16" t="s">
        <v>4333</v>
      </c>
      <c r="F957" s="16" t="str">
        <f t="shared" si="14"/>
        <v>"INSERT INTO `locations` (`id`, `name`, `latitude`, `longitude`, `province`, `region_1`, `region_2`, `region_3`, `street`, `number`, `postal`, `img`, `last_modified`) VALUES (NULL,'"&amp;SUBSTITUTE('Locations-Stops'!F959;"'";"\'")&amp;"',"&amp;IF('Locations-Stops'!D959&lt;&gt;"";LEFT('Locations-Stops'!D959;2)&amp;"."&amp;RIGHT('Locations-Stops'!D959;LEN('Locations-Stops'!D959)-2);"0")&amp;","&amp;IF('Locations-Stops'!E959&lt;&gt;"";LEFT('Locations-Stops'!E959;1)&amp;"."&amp;RIGHT('Locations-Stops'!E959;LEN('Locations-Stops'!E959)-1);"0")&amp;","&amp;IF('Locations-Stops'!G959&lt;&gt;"";VLOOKUP('Locations-Stops'!G959;Regions!A2:B300;2;FALSE);"0")&amp;","&amp;IF('Locations-Stops'!H959&lt;&gt;"";VLOOKUP('Locations-Stops'!H959;Regions!C2:D300;2;FALSE);"0")&amp;","&amp;IF('Locations-Stops'!I959&lt;&gt;"";VLOOKUP('Locations-Stops'!I959;Regions!F2:G300;2;FALSE);"0")&amp;","&amp;IF('Locations-Stops'!J959&lt;&gt;"";VLOOKUP('Locations-Stops'!J959;Regions!I2:J300;2;FALSE);"0")&amp;",'"&amp;IF('Locations-Stops'!K959&lt;&gt;"";SUBSTITUTE('Locations-Stops'!K959;"'";"\'");"")&amp;"','"&amp;IF('Locations-Stops'!L959&lt;&gt;"";'Locations-Stops'!L959;"")&amp;"','"&amp;IF('Locations-Stops'!M959&lt;&gt;"";'Locations-Stops'!M959;"")&amp;"','"&amp;IF('Locations-Stops'!N959&lt;&gt;"";'Locations-Stops'!N959;"")&amp;"', CURRENT_TIMESTAMP);"</v>
      </c>
    </row>
    <row r="958" spans="3:6" x14ac:dyDescent="0.25">
      <c r="C958" s="16">
        <v>960</v>
      </c>
      <c r="D958" s="16" t="s">
        <v>17780</v>
      </c>
      <c r="E958" s="16" t="s">
        <v>4333</v>
      </c>
      <c r="F958" s="16" t="str">
        <f t="shared" si="14"/>
        <v>"INSERT INTO `locations` (`id`, `name`, `latitude`, `longitude`, `province`, `region_1`, `region_2`, `region_3`, `street`, `number`, `postal`, `img`, `last_modified`) VALUES (NULL,'"&amp;SUBSTITUTE('Locations-Stops'!F960;"'";"\'")&amp;"',"&amp;IF('Locations-Stops'!D960&lt;&gt;"";LEFT('Locations-Stops'!D960;2)&amp;"."&amp;RIGHT('Locations-Stops'!D960;LEN('Locations-Stops'!D960)-2);"0")&amp;","&amp;IF('Locations-Stops'!E960&lt;&gt;"";LEFT('Locations-Stops'!E960;1)&amp;"."&amp;RIGHT('Locations-Stops'!E960;LEN('Locations-Stops'!E960)-1);"0")&amp;","&amp;IF('Locations-Stops'!G960&lt;&gt;"";VLOOKUP('Locations-Stops'!G960;Regions!A2:B300;2;FALSE);"0")&amp;","&amp;IF('Locations-Stops'!H960&lt;&gt;"";VLOOKUP('Locations-Stops'!H960;Regions!C2:D300;2;FALSE);"0")&amp;","&amp;IF('Locations-Stops'!I960&lt;&gt;"";VLOOKUP('Locations-Stops'!I960;Regions!F2:G300;2;FALSE);"0")&amp;","&amp;IF('Locations-Stops'!J960&lt;&gt;"";VLOOKUP('Locations-Stops'!J960;Regions!I2:J300;2;FALSE);"0")&amp;",'"&amp;IF('Locations-Stops'!K960&lt;&gt;"";SUBSTITUTE('Locations-Stops'!K960;"'";"\'");"")&amp;"','"&amp;IF('Locations-Stops'!L960&lt;&gt;"";'Locations-Stops'!L960;"")&amp;"','"&amp;IF('Locations-Stops'!M960&lt;&gt;"";'Locations-Stops'!M960;"")&amp;"','"&amp;IF('Locations-Stops'!N960&lt;&gt;"";'Locations-Stops'!N960;"")&amp;"', CURRENT_TIMESTAMP);"</v>
      </c>
    </row>
    <row r="959" spans="3:6" x14ac:dyDescent="0.25">
      <c r="C959" s="16">
        <v>961</v>
      </c>
      <c r="D959" s="16" t="s">
        <v>17780</v>
      </c>
      <c r="E959" s="16" t="s">
        <v>4333</v>
      </c>
      <c r="F959" s="16" t="str">
        <f t="shared" si="14"/>
        <v>"INSERT INTO `locations` (`id`, `name`, `latitude`, `longitude`, `province`, `region_1`, `region_2`, `region_3`, `street`, `number`, `postal`, `img`, `last_modified`) VALUES (NULL,'"&amp;SUBSTITUTE('Locations-Stops'!F961;"'";"\'")&amp;"',"&amp;IF('Locations-Stops'!D961&lt;&gt;"";LEFT('Locations-Stops'!D961;2)&amp;"."&amp;RIGHT('Locations-Stops'!D961;LEN('Locations-Stops'!D961)-2);"0")&amp;","&amp;IF('Locations-Stops'!E961&lt;&gt;"";LEFT('Locations-Stops'!E961;1)&amp;"."&amp;RIGHT('Locations-Stops'!E961;LEN('Locations-Stops'!E961)-1);"0")&amp;","&amp;IF('Locations-Stops'!G961&lt;&gt;"";VLOOKUP('Locations-Stops'!G961;Regions!A2:B300;2;FALSE);"0")&amp;","&amp;IF('Locations-Stops'!H961&lt;&gt;"";VLOOKUP('Locations-Stops'!H961;Regions!C2:D300;2;FALSE);"0")&amp;","&amp;IF('Locations-Stops'!I961&lt;&gt;"";VLOOKUP('Locations-Stops'!I961;Regions!F2:G300;2;FALSE);"0")&amp;","&amp;IF('Locations-Stops'!J961&lt;&gt;"";VLOOKUP('Locations-Stops'!J961;Regions!I2:J300;2;FALSE);"0")&amp;",'"&amp;IF('Locations-Stops'!K961&lt;&gt;"";SUBSTITUTE('Locations-Stops'!K961;"'";"\'");"")&amp;"','"&amp;IF('Locations-Stops'!L961&lt;&gt;"";'Locations-Stops'!L961;"")&amp;"','"&amp;IF('Locations-Stops'!M961&lt;&gt;"";'Locations-Stops'!M961;"")&amp;"','"&amp;IF('Locations-Stops'!N961&lt;&gt;"";'Locations-Stops'!N961;"")&amp;"', CURRENT_TIMESTAMP);"</v>
      </c>
    </row>
    <row r="960" spans="3:6" x14ac:dyDescent="0.25">
      <c r="C960" s="16">
        <v>962</v>
      </c>
      <c r="D960" s="16" t="s">
        <v>17780</v>
      </c>
      <c r="E960" s="16" t="s">
        <v>4333</v>
      </c>
      <c r="F960" s="16" t="str">
        <f t="shared" si="14"/>
        <v>"INSERT INTO `locations` (`id`, `name`, `latitude`, `longitude`, `province`, `region_1`, `region_2`, `region_3`, `street`, `number`, `postal`, `img`, `last_modified`) VALUES (NULL,'"&amp;SUBSTITUTE('Locations-Stops'!F962;"'";"\'")&amp;"',"&amp;IF('Locations-Stops'!D962&lt;&gt;"";LEFT('Locations-Stops'!D962;2)&amp;"."&amp;RIGHT('Locations-Stops'!D962;LEN('Locations-Stops'!D962)-2);"0")&amp;","&amp;IF('Locations-Stops'!E962&lt;&gt;"";LEFT('Locations-Stops'!E962;1)&amp;"."&amp;RIGHT('Locations-Stops'!E962;LEN('Locations-Stops'!E962)-1);"0")&amp;","&amp;IF('Locations-Stops'!G962&lt;&gt;"";VLOOKUP('Locations-Stops'!G962;Regions!A2:B300;2;FALSE);"0")&amp;","&amp;IF('Locations-Stops'!H962&lt;&gt;"";VLOOKUP('Locations-Stops'!H962;Regions!C2:D300;2;FALSE);"0")&amp;","&amp;IF('Locations-Stops'!I962&lt;&gt;"";VLOOKUP('Locations-Stops'!I962;Regions!F2:G300;2;FALSE);"0")&amp;","&amp;IF('Locations-Stops'!J962&lt;&gt;"";VLOOKUP('Locations-Stops'!J962;Regions!I2:J300;2;FALSE);"0")&amp;",'"&amp;IF('Locations-Stops'!K962&lt;&gt;"";SUBSTITUTE('Locations-Stops'!K962;"'";"\'");"")&amp;"','"&amp;IF('Locations-Stops'!L962&lt;&gt;"";'Locations-Stops'!L962;"")&amp;"','"&amp;IF('Locations-Stops'!M962&lt;&gt;"";'Locations-Stops'!M962;"")&amp;"','"&amp;IF('Locations-Stops'!N962&lt;&gt;"";'Locations-Stops'!N962;"")&amp;"', CURRENT_TIMESTAMP);"</v>
      </c>
    </row>
    <row r="961" spans="3:6" x14ac:dyDescent="0.25">
      <c r="C961" s="16">
        <v>963</v>
      </c>
      <c r="D961" s="16" t="s">
        <v>17780</v>
      </c>
      <c r="E961" s="16" t="s">
        <v>4333</v>
      </c>
      <c r="F961" s="16" t="str">
        <f t="shared" si="14"/>
        <v>"INSERT INTO `locations` (`id`, `name`, `latitude`, `longitude`, `province`, `region_1`, `region_2`, `region_3`, `street`, `number`, `postal`, `img`, `last_modified`) VALUES (NULL,'"&amp;SUBSTITUTE('Locations-Stops'!F963;"'";"\'")&amp;"',"&amp;IF('Locations-Stops'!D963&lt;&gt;"";LEFT('Locations-Stops'!D963;2)&amp;"."&amp;RIGHT('Locations-Stops'!D963;LEN('Locations-Stops'!D963)-2);"0")&amp;","&amp;IF('Locations-Stops'!E963&lt;&gt;"";LEFT('Locations-Stops'!E963;1)&amp;"."&amp;RIGHT('Locations-Stops'!E963;LEN('Locations-Stops'!E963)-1);"0")&amp;","&amp;IF('Locations-Stops'!G963&lt;&gt;"";VLOOKUP('Locations-Stops'!G963;Regions!A2:B300;2;FALSE);"0")&amp;","&amp;IF('Locations-Stops'!H963&lt;&gt;"";VLOOKUP('Locations-Stops'!H963;Regions!C2:D300;2;FALSE);"0")&amp;","&amp;IF('Locations-Stops'!I963&lt;&gt;"";VLOOKUP('Locations-Stops'!I963;Regions!F2:G300;2;FALSE);"0")&amp;","&amp;IF('Locations-Stops'!J963&lt;&gt;"";VLOOKUP('Locations-Stops'!J963;Regions!I2:J300;2;FALSE);"0")&amp;",'"&amp;IF('Locations-Stops'!K963&lt;&gt;"";SUBSTITUTE('Locations-Stops'!K963;"'";"\'");"")&amp;"','"&amp;IF('Locations-Stops'!L963&lt;&gt;"";'Locations-Stops'!L963;"")&amp;"','"&amp;IF('Locations-Stops'!M963&lt;&gt;"";'Locations-Stops'!M963;"")&amp;"','"&amp;IF('Locations-Stops'!N963&lt;&gt;"";'Locations-Stops'!N963;"")&amp;"', CURRENT_TIMESTAMP);"</v>
      </c>
    </row>
    <row r="962" spans="3:6" x14ac:dyDescent="0.25">
      <c r="C962" s="16">
        <v>964</v>
      </c>
      <c r="D962" s="16" t="s">
        <v>17780</v>
      </c>
      <c r="E962" s="16" t="s">
        <v>4333</v>
      </c>
      <c r="F962" s="16" t="str">
        <f t="shared" ref="F962:F1025" si="15">SUBSTITUTE(D962, "_NUM_", C962)</f>
        <v>"INSERT INTO `locations` (`id`, `name`, `latitude`, `longitude`, `province`, `region_1`, `region_2`, `region_3`, `street`, `number`, `postal`, `img`, `last_modified`) VALUES (NULL,'"&amp;SUBSTITUTE('Locations-Stops'!F964;"'";"\'")&amp;"',"&amp;IF('Locations-Stops'!D964&lt;&gt;"";LEFT('Locations-Stops'!D964;2)&amp;"."&amp;RIGHT('Locations-Stops'!D964;LEN('Locations-Stops'!D964)-2);"0")&amp;","&amp;IF('Locations-Stops'!E964&lt;&gt;"";LEFT('Locations-Stops'!E964;1)&amp;"."&amp;RIGHT('Locations-Stops'!E964;LEN('Locations-Stops'!E964)-1);"0")&amp;","&amp;IF('Locations-Stops'!G964&lt;&gt;"";VLOOKUP('Locations-Stops'!G964;Regions!A2:B300;2;FALSE);"0")&amp;","&amp;IF('Locations-Stops'!H964&lt;&gt;"";VLOOKUP('Locations-Stops'!H964;Regions!C2:D300;2;FALSE);"0")&amp;","&amp;IF('Locations-Stops'!I964&lt;&gt;"";VLOOKUP('Locations-Stops'!I964;Regions!F2:G300;2;FALSE);"0")&amp;","&amp;IF('Locations-Stops'!J964&lt;&gt;"";VLOOKUP('Locations-Stops'!J964;Regions!I2:J300;2;FALSE);"0")&amp;",'"&amp;IF('Locations-Stops'!K964&lt;&gt;"";SUBSTITUTE('Locations-Stops'!K964;"'";"\'");"")&amp;"','"&amp;IF('Locations-Stops'!L964&lt;&gt;"";'Locations-Stops'!L964;"")&amp;"','"&amp;IF('Locations-Stops'!M964&lt;&gt;"";'Locations-Stops'!M964;"")&amp;"','"&amp;IF('Locations-Stops'!N964&lt;&gt;"";'Locations-Stops'!N964;"")&amp;"', CURRENT_TIMESTAMP);"</v>
      </c>
    </row>
    <row r="963" spans="3:6" x14ac:dyDescent="0.25">
      <c r="C963" s="16">
        <v>965</v>
      </c>
      <c r="D963" s="16" t="s">
        <v>17780</v>
      </c>
      <c r="E963" s="16" t="s">
        <v>4333</v>
      </c>
      <c r="F963" s="16" t="str">
        <f t="shared" si="15"/>
        <v>"INSERT INTO `locations` (`id`, `name`, `latitude`, `longitude`, `province`, `region_1`, `region_2`, `region_3`, `street`, `number`, `postal`, `img`, `last_modified`) VALUES (NULL,'"&amp;SUBSTITUTE('Locations-Stops'!F965;"'";"\'")&amp;"',"&amp;IF('Locations-Stops'!D965&lt;&gt;"";LEFT('Locations-Stops'!D965;2)&amp;"."&amp;RIGHT('Locations-Stops'!D965;LEN('Locations-Stops'!D965)-2);"0")&amp;","&amp;IF('Locations-Stops'!E965&lt;&gt;"";LEFT('Locations-Stops'!E965;1)&amp;"."&amp;RIGHT('Locations-Stops'!E965;LEN('Locations-Stops'!E965)-1);"0")&amp;","&amp;IF('Locations-Stops'!G965&lt;&gt;"";VLOOKUP('Locations-Stops'!G965;Regions!A2:B300;2;FALSE);"0")&amp;","&amp;IF('Locations-Stops'!H965&lt;&gt;"";VLOOKUP('Locations-Stops'!H965;Regions!C2:D300;2;FALSE);"0")&amp;","&amp;IF('Locations-Stops'!I965&lt;&gt;"";VLOOKUP('Locations-Stops'!I965;Regions!F2:G300;2;FALSE);"0")&amp;","&amp;IF('Locations-Stops'!J965&lt;&gt;"";VLOOKUP('Locations-Stops'!J965;Regions!I2:J300;2;FALSE);"0")&amp;",'"&amp;IF('Locations-Stops'!K965&lt;&gt;"";SUBSTITUTE('Locations-Stops'!K965;"'";"\'");"")&amp;"','"&amp;IF('Locations-Stops'!L965&lt;&gt;"";'Locations-Stops'!L965;"")&amp;"','"&amp;IF('Locations-Stops'!M965&lt;&gt;"";'Locations-Stops'!M965;"")&amp;"','"&amp;IF('Locations-Stops'!N965&lt;&gt;"";'Locations-Stops'!N965;"")&amp;"', CURRENT_TIMESTAMP);"</v>
      </c>
    </row>
    <row r="964" spans="3:6" x14ac:dyDescent="0.25">
      <c r="C964" s="16">
        <v>966</v>
      </c>
      <c r="D964" s="16" t="s">
        <v>17780</v>
      </c>
      <c r="E964" s="16" t="s">
        <v>4333</v>
      </c>
      <c r="F964" s="16" t="str">
        <f t="shared" si="15"/>
        <v>"INSERT INTO `locations` (`id`, `name`, `latitude`, `longitude`, `province`, `region_1`, `region_2`, `region_3`, `street`, `number`, `postal`, `img`, `last_modified`) VALUES (NULL,'"&amp;SUBSTITUTE('Locations-Stops'!F966;"'";"\'")&amp;"',"&amp;IF('Locations-Stops'!D966&lt;&gt;"";LEFT('Locations-Stops'!D966;2)&amp;"."&amp;RIGHT('Locations-Stops'!D966;LEN('Locations-Stops'!D966)-2);"0")&amp;","&amp;IF('Locations-Stops'!E966&lt;&gt;"";LEFT('Locations-Stops'!E966;1)&amp;"."&amp;RIGHT('Locations-Stops'!E966;LEN('Locations-Stops'!E966)-1);"0")&amp;","&amp;IF('Locations-Stops'!G966&lt;&gt;"";VLOOKUP('Locations-Stops'!G966;Regions!A2:B300;2;FALSE);"0")&amp;","&amp;IF('Locations-Stops'!H966&lt;&gt;"";VLOOKUP('Locations-Stops'!H966;Regions!C2:D300;2;FALSE);"0")&amp;","&amp;IF('Locations-Stops'!I966&lt;&gt;"";VLOOKUP('Locations-Stops'!I966;Regions!F2:G300;2;FALSE);"0")&amp;","&amp;IF('Locations-Stops'!J966&lt;&gt;"";VLOOKUP('Locations-Stops'!J966;Regions!I2:J300;2;FALSE);"0")&amp;",'"&amp;IF('Locations-Stops'!K966&lt;&gt;"";SUBSTITUTE('Locations-Stops'!K966;"'";"\'");"")&amp;"','"&amp;IF('Locations-Stops'!L966&lt;&gt;"";'Locations-Stops'!L966;"")&amp;"','"&amp;IF('Locations-Stops'!M966&lt;&gt;"";'Locations-Stops'!M966;"")&amp;"','"&amp;IF('Locations-Stops'!N966&lt;&gt;"";'Locations-Stops'!N966;"")&amp;"', CURRENT_TIMESTAMP);"</v>
      </c>
    </row>
    <row r="965" spans="3:6" x14ac:dyDescent="0.25">
      <c r="C965" s="16">
        <v>967</v>
      </c>
      <c r="D965" s="16" t="s">
        <v>17780</v>
      </c>
      <c r="E965" s="16" t="s">
        <v>4333</v>
      </c>
      <c r="F965" s="16" t="str">
        <f t="shared" si="15"/>
        <v>"INSERT INTO `locations` (`id`, `name`, `latitude`, `longitude`, `province`, `region_1`, `region_2`, `region_3`, `street`, `number`, `postal`, `img`, `last_modified`) VALUES (NULL,'"&amp;SUBSTITUTE('Locations-Stops'!F967;"'";"\'")&amp;"',"&amp;IF('Locations-Stops'!D967&lt;&gt;"";LEFT('Locations-Stops'!D967;2)&amp;"."&amp;RIGHT('Locations-Stops'!D967;LEN('Locations-Stops'!D967)-2);"0")&amp;","&amp;IF('Locations-Stops'!E967&lt;&gt;"";LEFT('Locations-Stops'!E967;1)&amp;"."&amp;RIGHT('Locations-Stops'!E967;LEN('Locations-Stops'!E967)-1);"0")&amp;","&amp;IF('Locations-Stops'!G967&lt;&gt;"";VLOOKUP('Locations-Stops'!G967;Regions!A2:B300;2;FALSE);"0")&amp;","&amp;IF('Locations-Stops'!H967&lt;&gt;"";VLOOKUP('Locations-Stops'!H967;Regions!C2:D300;2;FALSE);"0")&amp;","&amp;IF('Locations-Stops'!I967&lt;&gt;"";VLOOKUP('Locations-Stops'!I967;Regions!F2:G300;2;FALSE);"0")&amp;","&amp;IF('Locations-Stops'!J967&lt;&gt;"";VLOOKUP('Locations-Stops'!J967;Regions!I2:J300;2;FALSE);"0")&amp;",'"&amp;IF('Locations-Stops'!K967&lt;&gt;"";SUBSTITUTE('Locations-Stops'!K967;"'";"\'");"")&amp;"','"&amp;IF('Locations-Stops'!L967&lt;&gt;"";'Locations-Stops'!L967;"")&amp;"','"&amp;IF('Locations-Stops'!M967&lt;&gt;"";'Locations-Stops'!M967;"")&amp;"','"&amp;IF('Locations-Stops'!N967&lt;&gt;"";'Locations-Stops'!N967;"")&amp;"', CURRENT_TIMESTAMP);"</v>
      </c>
    </row>
    <row r="966" spans="3:6" x14ac:dyDescent="0.25">
      <c r="C966" s="16">
        <v>968</v>
      </c>
      <c r="D966" s="16" t="s">
        <v>17780</v>
      </c>
      <c r="E966" s="16" t="s">
        <v>4333</v>
      </c>
      <c r="F966" s="16" t="str">
        <f t="shared" si="15"/>
        <v>"INSERT INTO `locations` (`id`, `name`, `latitude`, `longitude`, `province`, `region_1`, `region_2`, `region_3`, `street`, `number`, `postal`, `img`, `last_modified`) VALUES (NULL,'"&amp;SUBSTITUTE('Locations-Stops'!F968;"'";"\'")&amp;"',"&amp;IF('Locations-Stops'!D968&lt;&gt;"";LEFT('Locations-Stops'!D968;2)&amp;"."&amp;RIGHT('Locations-Stops'!D968;LEN('Locations-Stops'!D968)-2);"0")&amp;","&amp;IF('Locations-Stops'!E968&lt;&gt;"";LEFT('Locations-Stops'!E968;1)&amp;"."&amp;RIGHT('Locations-Stops'!E968;LEN('Locations-Stops'!E968)-1);"0")&amp;","&amp;IF('Locations-Stops'!G968&lt;&gt;"";VLOOKUP('Locations-Stops'!G968;Regions!A2:B300;2;FALSE);"0")&amp;","&amp;IF('Locations-Stops'!H968&lt;&gt;"";VLOOKUP('Locations-Stops'!H968;Regions!C2:D300;2;FALSE);"0")&amp;","&amp;IF('Locations-Stops'!I968&lt;&gt;"";VLOOKUP('Locations-Stops'!I968;Regions!F2:G300;2;FALSE);"0")&amp;","&amp;IF('Locations-Stops'!J968&lt;&gt;"";VLOOKUP('Locations-Stops'!J968;Regions!I2:J300;2;FALSE);"0")&amp;",'"&amp;IF('Locations-Stops'!K968&lt;&gt;"";SUBSTITUTE('Locations-Stops'!K968;"'";"\'");"")&amp;"','"&amp;IF('Locations-Stops'!L968&lt;&gt;"";'Locations-Stops'!L968;"")&amp;"','"&amp;IF('Locations-Stops'!M968&lt;&gt;"";'Locations-Stops'!M968;"")&amp;"','"&amp;IF('Locations-Stops'!N968&lt;&gt;"";'Locations-Stops'!N968;"")&amp;"', CURRENT_TIMESTAMP);"</v>
      </c>
    </row>
    <row r="967" spans="3:6" x14ac:dyDescent="0.25">
      <c r="C967" s="16">
        <v>969</v>
      </c>
      <c r="D967" s="16" t="s">
        <v>17780</v>
      </c>
      <c r="E967" s="16" t="s">
        <v>4333</v>
      </c>
      <c r="F967" s="16" t="str">
        <f t="shared" si="15"/>
        <v>"INSERT INTO `locations` (`id`, `name`, `latitude`, `longitude`, `province`, `region_1`, `region_2`, `region_3`, `street`, `number`, `postal`, `img`, `last_modified`) VALUES (NULL,'"&amp;SUBSTITUTE('Locations-Stops'!F969;"'";"\'")&amp;"',"&amp;IF('Locations-Stops'!D969&lt;&gt;"";LEFT('Locations-Stops'!D969;2)&amp;"."&amp;RIGHT('Locations-Stops'!D969;LEN('Locations-Stops'!D969)-2);"0")&amp;","&amp;IF('Locations-Stops'!E969&lt;&gt;"";LEFT('Locations-Stops'!E969;1)&amp;"."&amp;RIGHT('Locations-Stops'!E969;LEN('Locations-Stops'!E969)-1);"0")&amp;","&amp;IF('Locations-Stops'!G969&lt;&gt;"";VLOOKUP('Locations-Stops'!G969;Regions!A2:B300;2;FALSE);"0")&amp;","&amp;IF('Locations-Stops'!H969&lt;&gt;"";VLOOKUP('Locations-Stops'!H969;Regions!C2:D300;2;FALSE);"0")&amp;","&amp;IF('Locations-Stops'!I969&lt;&gt;"";VLOOKUP('Locations-Stops'!I969;Regions!F2:G300;2;FALSE);"0")&amp;","&amp;IF('Locations-Stops'!J969&lt;&gt;"";VLOOKUP('Locations-Stops'!J969;Regions!I2:J300;2;FALSE);"0")&amp;",'"&amp;IF('Locations-Stops'!K969&lt;&gt;"";SUBSTITUTE('Locations-Stops'!K969;"'";"\'");"")&amp;"','"&amp;IF('Locations-Stops'!L969&lt;&gt;"";'Locations-Stops'!L969;"")&amp;"','"&amp;IF('Locations-Stops'!M969&lt;&gt;"";'Locations-Stops'!M969;"")&amp;"','"&amp;IF('Locations-Stops'!N969&lt;&gt;"";'Locations-Stops'!N969;"")&amp;"', CURRENT_TIMESTAMP);"</v>
      </c>
    </row>
    <row r="968" spans="3:6" x14ac:dyDescent="0.25">
      <c r="C968" s="16">
        <v>970</v>
      </c>
      <c r="D968" s="16" t="s">
        <v>17780</v>
      </c>
      <c r="E968" s="16" t="s">
        <v>4333</v>
      </c>
      <c r="F968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970;"'";"\'")&amp;"',"&amp;IF('Locations-Stops'!D970&lt;&gt;"";LEFT('Locations-Stops'!D970;2)&amp;"."&amp;RIGHT('Locations-Stops'!D970;LEN('Locations-Stops'!D970)-2);"0")&amp;","&amp;IF('Locations-Stops'!E970&lt;&gt;"";LEFT('Locations-Stops'!E970;1)&amp;"."&amp;RIGHT('Locations-Stops'!E970;LEN('Locations-Stops'!E970)-1);"0")&amp;","&amp;IF('Locations-Stops'!G970&lt;&gt;"";VLOOKUP('Locations-Stops'!G970;Regions!A2:B300;2;FALSE);"0")&amp;","&amp;IF('Locations-Stops'!H970&lt;&gt;"";VLOOKUP('Locations-Stops'!H970;Regions!C2:D300;2;FALSE);"0")&amp;","&amp;IF('Locations-Stops'!I970&lt;&gt;"";VLOOKUP('Locations-Stops'!I970;Regions!F2:G300;2;FALSE);"0")&amp;","&amp;IF('Locations-Stops'!J970&lt;&gt;"";VLOOKUP('Locations-Stops'!J970;Regions!I2:J300;2;FALSE);"0")&amp;",'"&amp;IF('Locations-Stops'!K970&lt;&gt;"";SUBSTITUTE('Locations-Stops'!K970;"'";"\'");"")&amp;"','"&amp;IF('Locations-Stops'!L970&lt;&gt;"";'Locations-Stops'!L970;"")&amp;"','"&amp;IF('Locations-Stops'!M970&lt;&gt;"";'Locations-Stops'!M970;"")&amp;"','"&amp;IF('Locations-Stops'!N970&lt;&gt;"";'Locations-Stops'!N970;"")&amp;"', CURRENT_TIMESTAMP);"</v>
      </c>
    </row>
    <row r="969" spans="3:6" x14ac:dyDescent="0.25">
      <c r="C969" s="16">
        <v>971</v>
      </c>
      <c r="D969" s="16" t="s">
        <v>17780</v>
      </c>
      <c r="E969" s="16" t="s">
        <v>4333</v>
      </c>
      <c r="F969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971;"'";"\'")&amp;"',"&amp;IF('Locations-Stops'!D971&lt;&gt;"";LEFT('Locations-Stops'!D971;2)&amp;"."&amp;RIGHT('Locations-Stops'!D971;LEN('Locations-Stops'!D971)-2);"0")&amp;","&amp;IF('Locations-Stops'!E971&lt;&gt;"";LEFT('Locations-Stops'!E971;1)&amp;"."&amp;RIGHT('Locations-Stops'!E971;LEN('Locations-Stops'!E971)-1);"0")&amp;","&amp;IF('Locations-Stops'!G971&lt;&gt;"";VLOOKUP('Locations-Stops'!G971;Regions!A2:B300;2;FALSE);"0")&amp;","&amp;IF('Locations-Stops'!H971&lt;&gt;"";VLOOKUP('Locations-Stops'!H971;Regions!C2:D300;2;FALSE);"0")&amp;","&amp;IF('Locations-Stops'!I971&lt;&gt;"";VLOOKUP('Locations-Stops'!I971;Regions!F2:G300;2;FALSE);"0")&amp;","&amp;IF('Locations-Stops'!J971&lt;&gt;"";VLOOKUP('Locations-Stops'!J971;Regions!I2:J300;2;FALSE);"0")&amp;",'"&amp;IF('Locations-Stops'!K971&lt;&gt;"";SUBSTITUTE('Locations-Stops'!K971;"'";"\'");"")&amp;"','"&amp;IF('Locations-Stops'!L971&lt;&gt;"";'Locations-Stops'!L971;"")&amp;"','"&amp;IF('Locations-Stops'!M971&lt;&gt;"";'Locations-Stops'!M971;"")&amp;"','"&amp;IF('Locations-Stops'!N971&lt;&gt;"";'Locations-Stops'!N971;"")&amp;"', CURRENT_TIMESTAMP);"</v>
      </c>
    </row>
    <row r="970" spans="3:6" x14ac:dyDescent="0.25">
      <c r="C970" s="16">
        <v>972</v>
      </c>
      <c r="D970" s="16" t="s">
        <v>17780</v>
      </c>
      <c r="E970" s="16" t="s">
        <v>4333</v>
      </c>
      <c r="F970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972;"'";"\'")&amp;"',"&amp;IF('Locations-Stops'!D972&lt;&gt;"";LEFT('Locations-Stops'!D972;2)&amp;"."&amp;RIGHT('Locations-Stops'!D972;LEN('Locations-Stops'!D972)-2);"0")&amp;","&amp;IF('Locations-Stops'!E972&lt;&gt;"";LEFT('Locations-Stops'!E972;1)&amp;"."&amp;RIGHT('Locations-Stops'!E972;LEN('Locations-Stops'!E972)-1);"0")&amp;","&amp;IF('Locations-Stops'!G972&lt;&gt;"";VLOOKUP('Locations-Stops'!G972;Regions!A2:B300;2;FALSE);"0")&amp;","&amp;IF('Locations-Stops'!H972&lt;&gt;"";VLOOKUP('Locations-Stops'!H972;Regions!C2:D300;2;FALSE);"0")&amp;","&amp;IF('Locations-Stops'!I972&lt;&gt;"";VLOOKUP('Locations-Stops'!I972;Regions!F2:G300;2;FALSE);"0")&amp;","&amp;IF('Locations-Stops'!J972&lt;&gt;"";VLOOKUP('Locations-Stops'!J972;Regions!I2:J300;2;FALSE);"0")&amp;",'"&amp;IF('Locations-Stops'!K972&lt;&gt;"";SUBSTITUTE('Locations-Stops'!K972;"'";"\'");"")&amp;"','"&amp;IF('Locations-Stops'!L972&lt;&gt;"";'Locations-Stops'!L972;"")&amp;"','"&amp;IF('Locations-Stops'!M972&lt;&gt;"";'Locations-Stops'!M972;"")&amp;"','"&amp;IF('Locations-Stops'!N972&lt;&gt;"";'Locations-Stops'!N972;"")&amp;"', CURRENT_TIMESTAMP);"</v>
      </c>
    </row>
    <row r="971" spans="3:6" x14ac:dyDescent="0.25">
      <c r="C971" s="16">
        <v>973</v>
      </c>
      <c r="D971" s="16" t="s">
        <v>17780</v>
      </c>
      <c r="E971" s="16" t="s">
        <v>4333</v>
      </c>
      <c r="F971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973;"'";"\'")&amp;"',"&amp;IF('Locations-Stops'!D973&lt;&gt;"";LEFT('Locations-Stops'!D973;2)&amp;"."&amp;RIGHT('Locations-Stops'!D973;LEN('Locations-Stops'!D973)-2);"0")&amp;","&amp;IF('Locations-Stops'!E973&lt;&gt;"";LEFT('Locations-Stops'!E973;1)&amp;"."&amp;RIGHT('Locations-Stops'!E973;LEN('Locations-Stops'!E973)-1);"0")&amp;","&amp;IF('Locations-Stops'!G973&lt;&gt;"";VLOOKUP('Locations-Stops'!G973;Regions!A2:B300;2;FALSE);"0")&amp;","&amp;IF('Locations-Stops'!H973&lt;&gt;"";VLOOKUP('Locations-Stops'!H973;Regions!C2:D300;2;FALSE);"0")&amp;","&amp;IF('Locations-Stops'!I973&lt;&gt;"";VLOOKUP('Locations-Stops'!I973;Regions!F2:G300;2;FALSE);"0")&amp;","&amp;IF('Locations-Stops'!J973&lt;&gt;"";VLOOKUP('Locations-Stops'!J973;Regions!I2:J300;2;FALSE);"0")&amp;",'"&amp;IF('Locations-Stops'!K973&lt;&gt;"";SUBSTITUTE('Locations-Stops'!K973;"'";"\'");"")&amp;"','"&amp;IF('Locations-Stops'!L973&lt;&gt;"";'Locations-Stops'!L973;"")&amp;"','"&amp;IF('Locations-Stops'!M973&lt;&gt;"";'Locations-Stops'!M973;"")&amp;"','"&amp;IF('Locations-Stops'!N973&lt;&gt;"";'Locations-Stops'!N973;"")&amp;"', CURRENT_TIMESTAMP);"</v>
      </c>
    </row>
    <row r="972" spans="3:6" x14ac:dyDescent="0.25">
      <c r="C972" s="16">
        <v>974</v>
      </c>
      <c r="D972" s="16" t="s">
        <v>17780</v>
      </c>
      <c r="E972" s="16" t="s">
        <v>4333</v>
      </c>
      <c r="F972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974;"'";"\'")&amp;"',"&amp;IF('Locations-Stops'!D974&lt;&gt;"";LEFT('Locations-Stops'!D974;2)&amp;"."&amp;RIGHT('Locations-Stops'!D974;LEN('Locations-Stops'!D974)-2);"0")&amp;","&amp;IF('Locations-Stops'!E974&lt;&gt;"";LEFT('Locations-Stops'!E974;1)&amp;"."&amp;RIGHT('Locations-Stops'!E974;LEN('Locations-Stops'!E974)-1);"0")&amp;","&amp;IF('Locations-Stops'!G974&lt;&gt;"";VLOOKUP('Locations-Stops'!G974;Regions!A2:B300;2;FALSE);"0")&amp;","&amp;IF('Locations-Stops'!H974&lt;&gt;"";VLOOKUP('Locations-Stops'!H974;Regions!C2:D300;2;FALSE);"0")&amp;","&amp;IF('Locations-Stops'!I974&lt;&gt;"";VLOOKUP('Locations-Stops'!I974;Regions!F2:G300;2;FALSE);"0")&amp;","&amp;IF('Locations-Stops'!J974&lt;&gt;"";VLOOKUP('Locations-Stops'!J974;Regions!I2:J300;2;FALSE);"0")&amp;",'"&amp;IF('Locations-Stops'!K974&lt;&gt;"";SUBSTITUTE('Locations-Stops'!K974;"'";"\'");"")&amp;"','"&amp;IF('Locations-Stops'!L974&lt;&gt;"";'Locations-Stops'!L974;"")&amp;"','"&amp;IF('Locations-Stops'!M974&lt;&gt;"";'Locations-Stops'!M974;"")&amp;"','"&amp;IF('Locations-Stops'!N974&lt;&gt;"";'Locations-Stops'!N974;"")&amp;"', CURRENT_TIMESTAMP);"</v>
      </c>
    </row>
    <row r="973" spans="3:6" x14ac:dyDescent="0.25">
      <c r="C973" s="16">
        <v>975</v>
      </c>
      <c r="D973" s="16" t="s">
        <v>17780</v>
      </c>
      <c r="E973" s="16" t="s">
        <v>4333</v>
      </c>
      <c r="F973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975;"'";"\'")&amp;"',"&amp;IF('Locations-Stops'!D975&lt;&gt;"";LEFT('Locations-Stops'!D975;2)&amp;"."&amp;RIGHT('Locations-Stops'!D975;LEN('Locations-Stops'!D975)-2);"0")&amp;","&amp;IF('Locations-Stops'!E975&lt;&gt;"";LEFT('Locations-Stops'!E975;1)&amp;"."&amp;RIGHT('Locations-Stops'!E975;LEN('Locations-Stops'!E975)-1);"0")&amp;","&amp;IF('Locations-Stops'!G975&lt;&gt;"";VLOOKUP('Locations-Stops'!G975;Regions!A2:B300;2;FALSE);"0")&amp;","&amp;IF('Locations-Stops'!H975&lt;&gt;"";VLOOKUP('Locations-Stops'!H975;Regions!C2:D300;2;FALSE);"0")&amp;","&amp;IF('Locations-Stops'!I975&lt;&gt;"";VLOOKUP('Locations-Stops'!I975;Regions!F2:G300;2;FALSE);"0")&amp;","&amp;IF('Locations-Stops'!J975&lt;&gt;"";VLOOKUP('Locations-Stops'!J975;Regions!I2:J300;2;FALSE);"0")&amp;",'"&amp;IF('Locations-Stops'!K975&lt;&gt;"";SUBSTITUTE('Locations-Stops'!K975;"'";"\'");"")&amp;"','"&amp;IF('Locations-Stops'!L975&lt;&gt;"";'Locations-Stops'!L975;"")&amp;"','"&amp;IF('Locations-Stops'!M975&lt;&gt;"";'Locations-Stops'!M975;"")&amp;"','"&amp;IF('Locations-Stops'!N975&lt;&gt;"";'Locations-Stops'!N975;"")&amp;"', CURRENT_TIMESTAMP);"</v>
      </c>
    </row>
    <row r="974" spans="3:6" x14ac:dyDescent="0.25">
      <c r="C974" s="16">
        <v>976</v>
      </c>
      <c r="D974" s="16" t="s">
        <v>17780</v>
      </c>
      <c r="E974" s="16" t="s">
        <v>4333</v>
      </c>
      <c r="F974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976;"'";"\'")&amp;"',"&amp;IF('Locations-Stops'!D976&lt;&gt;"";LEFT('Locations-Stops'!D976;2)&amp;"."&amp;RIGHT('Locations-Stops'!D976;LEN('Locations-Stops'!D976)-2);"0")&amp;","&amp;IF('Locations-Stops'!E976&lt;&gt;"";LEFT('Locations-Stops'!E976;1)&amp;"."&amp;RIGHT('Locations-Stops'!E976;LEN('Locations-Stops'!E976)-1);"0")&amp;","&amp;IF('Locations-Stops'!G976&lt;&gt;"";VLOOKUP('Locations-Stops'!G976;Regions!A2:B300;2;FALSE);"0")&amp;","&amp;IF('Locations-Stops'!H976&lt;&gt;"";VLOOKUP('Locations-Stops'!H976;Regions!C2:D300;2;FALSE);"0")&amp;","&amp;IF('Locations-Stops'!I976&lt;&gt;"";VLOOKUP('Locations-Stops'!I976;Regions!F2:G300;2;FALSE);"0")&amp;","&amp;IF('Locations-Stops'!J976&lt;&gt;"";VLOOKUP('Locations-Stops'!J976;Regions!I2:J300;2;FALSE);"0")&amp;",'"&amp;IF('Locations-Stops'!K976&lt;&gt;"";SUBSTITUTE('Locations-Stops'!K976;"'";"\'");"")&amp;"','"&amp;IF('Locations-Stops'!L976&lt;&gt;"";'Locations-Stops'!L976;"")&amp;"','"&amp;IF('Locations-Stops'!M976&lt;&gt;"";'Locations-Stops'!M976;"")&amp;"','"&amp;IF('Locations-Stops'!N976&lt;&gt;"";'Locations-Stops'!N976;"")&amp;"', CURRENT_TIMESTAMP);"</v>
      </c>
    </row>
    <row r="975" spans="3:6" x14ac:dyDescent="0.25">
      <c r="C975" s="16">
        <v>977</v>
      </c>
      <c r="D975" s="16" t="s">
        <v>17780</v>
      </c>
      <c r="E975" s="16" t="s">
        <v>4333</v>
      </c>
      <c r="F975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977;"'";"\'")&amp;"',"&amp;IF('Locations-Stops'!D977&lt;&gt;"";LEFT('Locations-Stops'!D977;2)&amp;"."&amp;RIGHT('Locations-Stops'!D977;LEN('Locations-Stops'!D977)-2);"0")&amp;","&amp;IF('Locations-Stops'!E977&lt;&gt;"";LEFT('Locations-Stops'!E977;1)&amp;"."&amp;RIGHT('Locations-Stops'!E977;LEN('Locations-Stops'!E977)-1);"0")&amp;","&amp;IF('Locations-Stops'!G977&lt;&gt;"";VLOOKUP('Locations-Stops'!G977;Regions!A2:B300;2;FALSE);"0")&amp;","&amp;IF('Locations-Stops'!H977&lt;&gt;"";VLOOKUP('Locations-Stops'!H977;Regions!C2:D300;2;FALSE);"0")&amp;","&amp;IF('Locations-Stops'!I977&lt;&gt;"";VLOOKUP('Locations-Stops'!I977;Regions!F2:G300;2;FALSE);"0")&amp;","&amp;IF('Locations-Stops'!J977&lt;&gt;"";VLOOKUP('Locations-Stops'!J977;Regions!I2:J300;2;FALSE);"0")&amp;",'"&amp;IF('Locations-Stops'!K977&lt;&gt;"";SUBSTITUTE('Locations-Stops'!K977;"'";"\'");"")&amp;"','"&amp;IF('Locations-Stops'!L977&lt;&gt;"";'Locations-Stops'!L977;"")&amp;"','"&amp;IF('Locations-Stops'!M977&lt;&gt;"";'Locations-Stops'!M977;"")&amp;"','"&amp;IF('Locations-Stops'!N977&lt;&gt;"";'Locations-Stops'!N977;"")&amp;"', CURRENT_TIMESTAMP);"</v>
      </c>
    </row>
    <row r="976" spans="3:6" x14ac:dyDescent="0.25">
      <c r="C976" s="16">
        <v>978</v>
      </c>
      <c r="D976" s="16" t="s">
        <v>17780</v>
      </c>
      <c r="E976" s="16" t="s">
        <v>4333</v>
      </c>
      <c r="F976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978;"'";"\'")&amp;"',"&amp;IF('Locations-Stops'!D978&lt;&gt;"";LEFT('Locations-Stops'!D978;2)&amp;"."&amp;RIGHT('Locations-Stops'!D978;LEN('Locations-Stops'!D978)-2);"0")&amp;","&amp;IF('Locations-Stops'!E978&lt;&gt;"";LEFT('Locations-Stops'!E978;1)&amp;"."&amp;RIGHT('Locations-Stops'!E978;LEN('Locations-Stops'!E978)-1);"0")&amp;","&amp;IF('Locations-Stops'!G978&lt;&gt;"";VLOOKUP('Locations-Stops'!G978;Regions!A2:B300;2;FALSE);"0")&amp;","&amp;IF('Locations-Stops'!H978&lt;&gt;"";VLOOKUP('Locations-Stops'!H978;Regions!C2:D300;2;FALSE);"0")&amp;","&amp;IF('Locations-Stops'!I978&lt;&gt;"";VLOOKUP('Locations-Stops'!I978;Regions!F2:G300;2;FALSE);"0")&amp;","&amp;IF('Locations-Stops'!J978&lt;&gt;"";VLOOKUP('Locations-Stops'!J978;Regions!I2:J300;2;FALSE);"0")&amp;",'"&amp;IF('Locations-Stops'!K978&lt;&gt;"";SUBSTITUTE('Locations-Stops'!K978;"'";"\'");"")&amp;"','"&amp;IF('Locations-Stops'!L978&lt;&gt;"";'Locations-Stops'!L978;"")&amp;"','"&amp;IF('Locations-Stops'!M978&lt;&gt;"";'Locations-Stops'!M978;"")&amp;"','"&amp;IF('Locations-Stops'!N978&lt;&gt;"";'Locations-Stops'!N978;"")&amp;"', CURRENT_TIMESTAMP);"</v>
      </c>
    </row>
    <row r="977" spans="3:6" x14ac:dyDescent="0.25">
      <c r="C977" s="16">
        <v>979</v>
      </c>
      <c r="D977" s="16" t="s">
        <v>17780</v>
      </c>
      <c r="E977" s="16" t="s">
        <v>4333</v>
      </c>
      <c r="F977" s="16" t="str">
        <f t="shared" si="15"/>
        <v>"INSERT INTO `locations` (`id`, `name`, `latitude`, `longitude`, `province`, `region_1`, `region_2`, `region_3`, `street`, `number`, `postal`, `img`, `last_modified`) VALUES (NULL,'"&amp;SUBSTITUTE('Locations-Stops'!F979;"'";"\'")&amp;"',"&amp;IF('Locations-Stops'!D979&lt;&gt;"";LEFT('Locations-Stops'!D979;2)&amp;"."&amp;RIGHT('Locations-Stops'!D979;LEN('Locations-Stops'!D979)-2);"0")&amp;","&amp;IF('Locations-Stops'!E979&lt;&gt;"";LEFT('Locations-Stops'!E979;1)&amp;"."&amp;RIGHT('Locations-Stops'!E979;LEN('Locations-Stops'!E979)-1);"0")&amp;","&amp;IF('Locations-Stops'!G979&lt;&gt;"";VLOOKUP('Locations-Stops'!G979;Regions!A2:B300;2;FALSE);"0")&amp;","&amp;IF('Locations-Stops'!H979&lt;&gt;"";VLOOKUP('Locations-Stops'!H979;Regions!C2:D300;2;FALSE);"0")&amp;","&amp;IF('Locations-Stops'!I979&lt;&gt;"";VLOOKUP('Locations-Stops'!I979;Regions!F2:G300;2;FALSE);"0")&amp;","&amp;IF('Locations-Stops'!J979&lt;&gt;"";VLOOKUP('Locations-Stops'!J979;Regions!I2:J300;2;FALSE);"0")&amp;",'"&amp;IF('Locations-Stops'!K979&lt;&gt;"";SUBSTITUTE('Locations-Stops'!K979;"'";"\'");"")&amp;"','"&amp;IF('Locations-Stops'!L979&lt;&gt;"";'Locations-Stops'!L979;"")&amp;"','"&amp;IF('Locations-Stops'!M979&lt;&gt;"";'Locations-Stops'!M979;"")&amp;"','"&amp;IF('Locations-Stops'!N979&lt;&gt;"";'Locations-Stops'!N979;"")&amp;"', CURRENT_TIMESTAMP);"</v>
      </c>
    </row>
    <row r="978" spans="3:6" x14ac:dyDescent="0.25">
      <c r="C978" s="16">
        <v>980</v>
      </c>
      <c r="D978" s="16" t="s">
        <v>17780</v>
      </c>
      <c r="E978" s="16" t="s">
        <v>4333</v>
      </c>
      <c r="F978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980;"'";"\'")&amp;"',"&amp;IF('Locations-Stops'!D980&lt;&gt;"";LEFT('Locations-Stops'!D980;2)&amp;"."&amp;RIGHT('Locations-Stops'!D980;LEN('Locations-Stops'!D980)-2);"0")&amp;","&amp;IF('Locations-Stops'!E980&lt;&gt;"";LEFT('Locations-Stops'!E980;1)&amp;"."&amp;RIGHT('Locations-Stops'!E980;LEN('Locations-Stops'!E980)-1);"0")&amp;","&amp;IF('Locations-Stops'!G980&lt;&gt;"";VLOOKUP('Locations-Stops'!G980;Regions!A2:B300;2;FALSE);"0")&amp;","&amp;IF('Locations-Stops'!H980&lt;&gt;"";VLOOKUP('Locations-Stops'!H980;Regions!C2:D300;2;FALSE);"0")&amp;","&amp;IF('Locations-Stops'!I980&lt;&gt;"";VLOOKUP('Locations-Stops'!I980;Regions!F2:G300;2;FALSE);"0")&amp;","&amp;IF('Locations-Stops'!J980&lt;&gt;"";VLOOKUP('Locations-Stops'!J980;Regions!I2:J300;2;FALSE);"0")&amp;",'"&amp;IF('Locations-Stops'!K980&lt;&gt;"";SUBSTITUTE('Locations-Stops'!K980;"'";"\'");"")&amp;"','"&amp;IF('Locations-Stops'!L980&lt;&gt;"";'Locations-Stops'!L980;"")&amp;"','"&amp;IF('Locations-Stops'!M980&lt;&gt;"";'Locations-Stops'!M980;"")&amp;"','"&amp;IF('Locations-Stops'!N980&lt;&gt;"";'Locations-Stops'!N980;"")&amp;"', CURRENT_TIMESTAMP);"</v>
      </c>
    </row>
    <row r="979" spans="3:6" x14ac:dyDescent="0.25">
      <c r="C979" s="16">
        <v>981</v>
      </c>
      <c r="D979" s="16" t="s">
        <v>17780</v>
      </c>
      <c r="E979" s="16" t="s">
        <v>4333</v>
      </c>
      <c r="F979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981;"'";"\'")&amp;"',"&amp;IF('Locations-Stops'!D981&lt;&gt;"";LEFT('Locations-Stops'!D981;2)&amp;"."&amp;RIGHT('Locations-Stops'!D981;LEN('Locations-Stops'!D981)-2);"0")&amp;","&amp;IF('Locations-Stops'!E981&lt;&gt;"";LEFT('Locations-Stops'!E981;1)&amp;"."&amp;RIGHT('Locations-Stops'!E981;LEN('Locations-Stops'!E981)-1);"0")&amp;","&amp;IF('Locations-Stops'!G981&lt;&gt;"";VLOOKUP('Locations-Stops'!G981;Regions!A2:B300;2;FALSE);"0")&amp;","&amp;IF('Locations-Stops'!H981&lt;&gt;"";VLOOKUP('Locations-Stops'!H981;Regions!C2:D300;2;FALSE);"0")&amp;","&amp;IF('Locations-Stops'!I981&lt;&gt;"";VLOOKUP('Locations-Stops'!I981;Regions!F2:G300;2;FALSE);"0")&amp;","&amp;IF('Locations-Stops'!J981&lt;&gt;"";VLOOKUP('Locations-Stops'!J981;Regions!I2:J300;2;FALSE);"0")&amp;",'"&amp;IF('Locations-Stops'!K981&lt;&gt;"";SUBSTITUTE('Locations-Stops'!K981;"'";"\'");"")&amp;"','"&amp;IF('Locations-Stops'!L981&lt;&gt;"";'Locations-Stops'!L981;"")&amp;"','"&amp;IF('Locations-Stops'!M981&lt;&gt;"";'Locations-Stops'!M981;"")&amp;"','"&amp;IF('Locations-Stops'!N981&lt;&gt;"";'Locations-Stops'!N981;"")&amp;"', CURRENT_TIMESTAMP);"</v>
      </c>
    </row>
    <row r="980" spans="3:6" x14ac:dyDescent="0.25">
      <c r="C980" s="16">
        <v>982</v>
      </c>
      <c r="D980" s="16" t="s">
        <v>17780</v>
      </c>
      <c r="E980" s="16" t="s">
        <v>4333</v>
      </c>
      <c r="F980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982;"'";"\'")&amp;"',"&amp;IF('Locations-Stops'!D982&lt;&gt;"";LEFT('Locations-Stops'!D982;2)&amp;"."&amp;RIGHT('Locations-Stops'!D982;LEN('Locations-Stops'!D982)-2);"0")&amp;","&amp;IF('Locations-Stops'!E982&lt;&gt;"";LEFT('Locations-Stops'!E982;1)&amp;"."&amp;RIGHT('Locations-Stops'!E982;LEN('Locations-Stops'!E982)-1);"0")&amp;","&amp;IF('Locations-Stops'!G982&lt;&gt;"";VLOOKUP('Locations-Stops'!G982;Regions!A2:B300;2;FALSE);"0")&amp;","&amp;IF('Locations-Stops'!H982&lt;&gt;"";VLOOKUP('Locations-Stops'!H982;Regions!C2:D300;2;FALSE);"0")&amp;","&amp;IF('Locations-Stops'!I982&lt;&gt;"";VLOOKUP('Locations-Stops'!I982;Regions!F2:G300;2;FALSE);"0")&amp;","&amp;IF('Locations-Stops'!J982&lt;&gt;"";VLOOKUP('Locations-Stops'!J982;Regions!I2:J300;2;FALSE);"0")&amp;",'"&amp;IF('Locations-Stops'!K982&lt;&gt;"";SUBSTITUTE('Locations-Stops'!K982;"'";"\'");"")&amp;"','"&amp;IF('Locations-Stops'!L982&lt;&gt;"";'Locations-Stops'!L982;"")&amp;"','"&amp;IF('Locations-Stops'!M982&lt;&gt;"";'Locations-Stops'!M982;"")&amp;"','"&amp;IF('Locations-Stops'!N982&lt;&gt;"";'Locations-Stops'!N982;"")&amp;"', CURRENT_TIMESTAMP);"</v>
      </c>
    </row>
    <row r="981" spans="3:6" x14ac:dyDescent="0.25">
      <c r="C981" s="16">
        <v>983</v>
      </c>
      <c r="D981" s="16" t="s">
        <v>17780</v>
      </c>
      <c r="E981" s="16" t="s">
        <v>4333</v>
      </c>
      <c r="F981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983;"'";"\'")&amp;"',"&amp;IF('Locations-Stops'!D983&lt;&gt;"";LEFT('Locations-Stops'!D983;2)&amp;"."&amp;RIGHT('Locations-Stops'!D983;LEN('Locations-Stops'!D983)-2);"0")&amp;","&amp;IF('Locations-Stops'!E983&lt;&gt;"";LEFT('Locations-Stops'!E983;1)&amp;"."&amp;RIGHT('Locations-Stops'!E983;LEN('Locations-Stops'!E983)-1);"0")&amp;","&amp;IF('Locations-Stops'!G983&lt;&gt;"";VLOOKUP('Locations-Stops'!G983;Regions!A2:B300;2;FALSE);"0")&amp;","&amp;IF('Locations-Stops'!H983&lt;&gt;"";VLOOKUP('Locations-Stops'!H983;Regions!C2:D300;2;FALSE);"0")&amp;","&amp;IF('Locations-Stops'!I983&lt;&gt;"";VLOOKUP('Locations-Stops'!I983;Regions!F2:G300;2;FALSE);"0")&amp;","&amp;IF('Locations-Stops'!J983&lt;&gt;"";VLOOKUP('Locations-Stops'!J983;Regions!I2:J300;2;FALSE);"0")&amp;",'"&amp;IF('Locations-Stops'!K983&lt;&gt;"";SUBSTITUTE('Locations-Stops'!K983;"'";"\'");"")&amp;"','"&amp;IF('Locations-Stops'!L983&lt;&gt;"";'Locations-Stops'!L983;"")&amp;"','"&amp;IF('Locations-Stops'!M983&lt;&gt;"";'Locations-Stops'!M983;"")&amp;"','"&amp;IF('Locations-Stops'!N983&lt;&gt;"";'Locations-Stops'!N983;"")&amp;"', CURRENT_TIMESTAMP);"</v>
      </c>
    </row>
    <row r="982" spans="3:6" x14ac:dyDescent="0.25">
      <c r="C982" s="16">
        <v>984</v>
      </c>
      <c r="D982" s="16" t="s">
        <v>17780</v>
      </c>
      <c r="E982" s="16" t="s">
        <v>4333</v>
      </c>
      <c r="F982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984;"'";"\'")&amp;"',"&amp;IF('Locations-Stops'!D984&lt;&gt;"";LEFT('Locations-Stops'!D984;2)&amp;"."&amp;RIGHT('Locations-Stops'!D984;LEN('Locations-Stops'!D984)-2);"0")&amp;","&amp;IF('Locations-Stops'!E984&lt;&gt;"";LEFT('Locations-Stops'!E984;1)&amp;"."&amp;RIGHT('Locations-Stops'!E984;LEN('Locations-Stops'!E984)-1);"0")&amp;","&amp;IF('Locations-Stops'!G984&lt;&gt;"";VLOOKUP('Locations-Stops'!G984;Regions!A2:B300;2;FALSE);"0")&amp;","&amp;IF('Locations-Stops'!H984&lt;&gt;"";VLOOKUP('Locations-Stops'!H984;Regions!C2:D300;2;FALSE);"0")&amp;","&amp;IF('Locations-Stops'!I984&lt;&gt;"";VLOOKUP('Locations-Stops'!I984;Regions!F2:G300;2;FALSE);"0")&amp;","&amp;IF('Locations-Stops'!J984&lt;&gt;"";VLOOKUP('Locations-Stops'!J984;Regions!I2:J300;2;FALSE);"0")&amp;",'"&amp;IF('Locations-Stops'!K984&lt;&gt;"";SUBSTITUTE('Locations-Stops'!K984;"'";"\'");"")&amp;"','"&amp;IF('Locations-Stops'!L984&lt;&gt;"";'Locations-Stops'!L984;"")&amp;"','"&amp;IF('Locations-Stops'!M984&lt;&gt;"";'Locations-Stops'!M984;"")&amp;"','"&amp;IF('Locations-Stops'!N984&lt;&gt;"";'Locations-Stops'!N984;"")&amp;"', CURRENT_TIMESTAMP);"</v>
      </c>
    </row>
    <row r="983" spans="3:6" x14ac:dyDescent="0.25">
      <c r="C983" s="16">
        <v>985</v>
      </c>
      <c r="D983" s="16" t="s">
        <v>17780</v>
      </c>
      <c r="E983" s="16" t="s">
        <v>4333</v>
      </c>
      <c r="F983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985;"'";"\'")&amp;"',"&amp;IF('Locations-Stops'!D985&lt;&gt;"";LEFT('Locations-Stops'!D985;2)&amp;"."&amp;RIGHT('Locations-Stops'!D985;LEN('Locations-Stops'!D985)-2);"0")&amp;","&amp;IF('Locations-Stops'!E985&lt;&gt;"";LEFT('Locations-Stops'!E985;1)&amp;"."&amp;RIGHT('Locations-Stops'!E985;LEN('Locations-Stops'!E985)-1);"0")&amp;","&amp;IF('Locations-Stops'!G985&lt;&gt;"";VLOOKUP('Locations-Stops'!G985;Regions!A2:B300;2;FALSE);"0")&amp;","&amp;IF('Locations-Stops'!H985&lt;&gt;"";VLOOKUP('Locations-Stops'!H985;Regions!C2:D300;2;FALSE);"0")&amp;","&amp;IF('Locations-Stops'!I985&lt;&gt;"";VLOOKUP('Locations-Stops'!I985;Regions!F2:G300;2;FALSE);"0")&amp;","&amp;IF('Locations-Stops'!J985&lt;&gt;"";VLOOKUP('Locations-Stops'!J985;Regions!I2:J300;2;FALSE);"0")&amp;",'"&amp;IF('Locations-Stops'!K985&lt;&gt;"";SUBSTITUTE('Locations-Stops'!K985;"'";"\'");"")&amp;"','"&amp;IF('Locations-Stops'!L985&lt;&gt;"";'Locations-Stops'!L985;"")&amp;"','"&amp;IF('Locations-Stops'!M985&lt;&gt;"";'Locations-Stops'!M985;"")&amp;"','"&amp;IF('Locations-Stops'!N985&lt;&gt;"";'Locations-Stops'!N985;"")&amp;"', CURRENT_TIMESTAMP);"</v>
      </c>
    </row>
    <row r="984" spans="3:6" x14ac:dyDescent="0.25">
      <c r="C984" s="16">
        <v>986</v>
      </c>
      <c r="D984" s="16" t="s">
        <v>17780</v>
      </c>
      <c r="E984" s="16" t="s">
        <v>4333</v>
      </c>
      <c r="F984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986;"'";"\'")&amp;"',"&amp;IF('Locations-Stops'!D986&lt;&gt;"";LEFT('Locations-Stops'!D986;2)&amp;"."&amp;RIGHT('Locations-Stops'!D986;LEN('Locations-Stops'!D986)-2);"0")&amp;","&amp;IF('Locations-Stops'!E986&lt;&gt;"";LEFT('Locations-Stops'!E986;1)&amp;"."&amp;RIGHT('Locations-Stops'!E986;LEN('Locations-Stops'!E986)-1);"0")&amp;","&amp;IF('Locations-Stops'!G986&lt;&gt;"";VLOOKUP('Locations-Stops'!G986;Regions!A2:B300;2;FALSE);"0")&amp;","&amp;IF('Locations-Stops'!H986&lt;&gt;"";VLOOKUP('Locations-Stops'!H986;Regions!C2:D300;2;FALSE);"0")&amp;","&amp;IF('Locations-Stops'!I986&lt;&gt;"";VLOOKUP('Locations-Stops'!I986;Regions!F2:G300;2;FALSE);"0")&amp;","&amp;IF('Locations-Stops'!J986&lt;&gt;"";VLOOKUP('Locations-Stops'!J986;Regions!I2:J300;2;FALSE);"0")&amp;",'"&amp;IF('Locations-Stops'!K986&lt;&gt;"";SUBSTITUTE('Locations-Stops'!K986;"'";"\'");"")&amp;"','"&amp;IF('Locations-Stops'!L986&lt;&gt;"";'Locations-Stops'!L986;"")&amp;"','"&amp;IF('Locations-Stops'!M986&lt;&gt;"";'Locations-Stops'!M986;"")&amp;"','"&amp;IF('Locations-Stops'!N986&lt;&gt;"";'Locations-Stops'!N986;"")&amp;"', CURRENT_TIMESTAMP);"</v>
      </c>
    </row>
    <row r="985" spans="3:6" x14ac:dyDescent="0.25">
      <c r="C985" s="16">
        <v>987</v>
      </c>
      <c r="D985" s="16" t="s">
        <v>17780</v>
      </c>
      <c r="E985" s="16" t="s">
        <v>4333</v>
      </c>
      <c r="F985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987;"'";"\'")&amp;"',"&amp;IF('Locations-Stops'!D987&lt;&gt;"";LEFT('Locations-Stops'!D987;2)&amp;"."&amp;RIGHT('Locations-Stops'!D987;LEN('Locations-Stops'!D987)-2);"0")&amp;","&amp;IF('Locations-Stops'!E987&lt;&gt;"";LEFT('Locations-Stops'!E987;1)&amp;"."&amp;RIGHT('Locations-Stops'!E987;LEN('Locations-Stops'!E987)-1);"0")&amp;","&amp;IF('Locations-Stops'!G987&lt;&gt;"";VLOOKUP('Locations-Stops'!G987;Regions!A2:B300;2;FALSE);"0")&amp;","&amp;IF('Locations-Stops'!H987&lt;&gt;"";VLOOKUP('Locations-Stops'!H987;Regions!C2:D300;2;FALSE);"0")&amp;","&amp;IF('Locations-Stops'!I987&lt;&gt;"";VLOOKUP('Locations-Stops'!I987;Regions!F2:G300;2;FALSE);"0")&amp;","&amp;IF('Locations-Stops'!J987&lt;&gt;"";VLOOKUP('Locations-Stops'!J987;Regions!I2:J300;2;FALSE);"0")&amp;",'"&amp;IF('Locations-Stops'!K987&lt;&gt;"";SUBSTITUTE('Locations-Stops'!K987;"'";"\'");"")&amp;"','"&amp;IF('Locations-Stops'!L987&lt;&gt;"";'Locations-Stops'!L987;"")&amp;"','"&amp;IF('Locations-Stops'!M987&lt;&gt;"";'Locations-Stops'!M987;"")&amp;"','"&amp;IF('Locations-Stops'!N987&lt;&gt;"";'Locations-Stops'!N987;"")&amp;"', CURRENT_TIMESTAMP);"</v>
      </c>
    </row>
    <row r="986" spans="3:6" x14ac:dyDescent="0.25">
      <c r="C986" s="16">
        <v>988</v>
      </c>
      <c r="D986" s="16" t="s">
        <v>17780</v>
      </c>
      <c r="E986" s="16" t="s">
        <v>4333</v>
      </c>
      <c r="F986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988;"'";"\'")&amp;"',"&amp;IF('Locations-Stops'!D988&lt;&gt;"";LEFT('Locations-Stops'!D988;2)&amp;"."&amp;RIGHT('Locations-Stops'!D988;LEN('Locations-Stops'!D988)-2);"0")&amp;","&amp;IF('Locations-Stops'!E988&lt;&gt;"";LEFT('Locations-Stops'!E988;1)&amp;"."&amp;RIGHT('Locations-Stops'!E988;LEN('Locations-Stops'!E988)-1);"0")&amp;","&amp;IF('Locations-Stops'!G988&lt;&gt;"";VLOOKUP('Locations-Stops'!G988;Regions!A2:B300;2;FALSE);"0")&amp;","&amp;IF('Locations-Stops'!H988&lt;&gt;"";VLOOKUP('Locations-Stops'!H988;Regions!C2:D300;2;FALSE);"0")&amp;","&amp;IF('Locations-Stops'!I988&lt;&gt;"";VLOOKUP('Locations-Stops'!I988;Regions!F2:G300;2;FALSE);"0")&amp;","&amp;IF('Locations-Stops'!J988&lt;&gt;"";VLOOKUP('Locations-Stops'!J988;Regions!I2:J300;2;FALSE);"0")&amp;",'"&amp;IF('Locations-Stops'!K988&lt;&gt;"";SUBSTITUTE('Locations-Stops'!K988;"'";"\'");"")&amp;"','"&amp;IF('Locations-Stops'!L988&lt;&gt;"";'Locations-Stops'!L988;"")&amp;"','"&amp;IF('Locations-Stops'!M988&lt;&gt;"";'Locations-Stops'!M988;"")&amp;"','"&amp;IF('Locations-Stops'!N988&lt;&gt;"";'Locations-Stops'!N988;"")&amp;"', CURRENT_TIMESTAMP);"</v>
      </c>
    </row>
    <row r="987" spans="3:6" x14ac:dyDescent="0.25">
      <c r="C987" s="16">
        <v>989</v>
      </c>
      <c r="D987" s="16" t="s">
        <v>17780</v>
      </c>
      <c r="E987" s="16" t="s">
        <v>4333</v>
      </c>
      <c r="F987" s="16" t="str">
        <f t="shared" si="15"/>
        <v>"INSERT INTO `locations` (`id`, `name`, `latitude`, `longitude`, `province`, `region_1`, `region_2`, `region_3`, `street`, `number`, `postal`, `img`, `last_modified`) VALUES (NULL,'"&amp;SUBSTITUTE('Locations-Stops'!F989;"'";"\'")&amp;"',"&amp;IF('Locations-Stops'!D989&lt;&gt;"";LEFT('Locations-Stops'!D989;2)&amp;"."&amp;RIGHT('Locations-Stops'!D989;LEN('Locations-Stops'!D989)-2);"0")&amp;","&amp;IF('Locations-Stops'!E989&lt;&gt;"";LEFT('Locations-Stops'!E989;1)&amp;"."&amp;RIGHT('Locations-Stops'!E989;LEN('Locations-Stops'!E989)-1);"0")&amp;","&amp;IF('Locations-Stops'!G989&lt;&gt;"";VLOOKUP('Locations-Stops'!G989;Regions!A2:B300;2;FALSE);"0")&amp;","&amp;IF('Locations-Stops'!H989&lt;&gt;"";VLOOKUP('Locations-Stops'!H989;Regions!C2:D300;2;FALSE);"0")&amp;","&amp;IF('Locations-Stops'!I989&lt;&gt;"";VLOOKUP('Locations-Stops'!I989;Regions!F2:G300;2;FALSE);"0")&amp;","&amp;IF('Locations-Stops'!J989&lt;&gt;"";VLOOKUP('Locations-Stops'!J989;Regions!I2:J300;2;FALSE);"0")&amp;",'"&amp;IF('Locations-Stops'!K989&lt;&gt;"";SUBSTITUTE('Locations-Stops'!K989;"'";"\'");"")&amp;"','"&amp;IF('Locations-Stops'!L989&lt;&gt;"";'Locations-Stops'!L989;"")&amp;"','"&amp;IF('Locations-Stops'!M989&lt;&gt;"";'Locations-Stops'!M989;"")&amp;"','"&amp;IF('Locations-Stops'!N989&lt;&gt;"";'Locations-Stops'!N989;"")&amp;"', CURRENT_TIMESTAMP);"</v>
      </c>
    </row>
    <row r="988" spans="3:6" x14ac:dyDescent="0.25">
      <c r="C988" s="16">
        <v>990</v>
      </c>
      <c r="D988" s="16" t="s">
        <v>17780</v>
      </c>
      <c r="E988" s="16" t="s">
        <v>4333</v>
      </c>
      <c r="F988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990;"'";"\'")&amp;"',"&amp;IF('Locations-Stops'!D990&lt;&gt;"";LEFT('Locations-Stops'!D990;2)&amp;"."&amp;RIGHT('Locations-Stops'!D990;LEN('Locations-Stops'!D990)-2);"0")&amp;","&amp;IF('Locations-Stops'!E990&lt;&gt;"";LEFT('Locations-Stops'!E990;1)&amp;"."&amp;RIGHT('Locations-Stops'!E990;LEN('Locations-Stops'!E990)-1);"0")&amp;","&amp;IF('Locations-Stops'!G990&lt;&gt;"";VLOOKUP('Locations-Stops'!G990;Regions!A2:B300;2;FALSE);"0")&amp;","&amp;IF('Locations-Stops'!H990&lt;&gt;"";VLOOKUP('Locations-Stops'!H990;Regions!C2:D300;2;FALSE);"0")&amp;","&amp;IF('Locations-Stops'!I990&lt;&gt;"";VLOOKUP('Locations-Stops'!I990;Regions!F2:G300;2;FALSE);"0")&amp;","&amp;IF('Locations-Stops'!J990&lt;&gt;"";VLOOKUP('Locations-Stops'!J990;Regions!I2:J300;2;FALSE);"0")&amp;",'"&amp;IF('Locations-Stops'!K990&lt;&gt;"";SUBSTITUTE('Locations-Stops'!K990;"'";"\'");"")&amp;"','"&amp;IF('Locations-Stops'!L990&lt;&gt;"";'Locations-Stops'!L990;"")&amp;"','"&amp;IF('Locations-Stops'!M990&lt;&gt;"";'Locations-Stops'!M990;"")&amp;"','"&amp;IF('Locations-Stops'!N990&lt;&gt;"";'Locations-Stops'!N990;"")&amp;"', CURRENT_TIMESTAMP);"</v>
      </c>
    </row>
    <row r="989" spans="3:6" x14ac:dyDescent="0.25">
      <c r="C989" s="16">
        <v>991</v>
      </c>
      <c r="D989" s="16" t="s">
        <v>17780</v>
      </c>
      <c r="E989" s="16" t="s">
        <v>4333</v>
      </c>
      <c r="F989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991;"'";"\'")&amp;"',"&amp;IF('Locations-Stops'!D991&lt;&gt;"";LEFT('Locations-Stops'!D991;2)&amp;"."&amp;RIGHT('Locations-Stops'!D991;LEN('Locations-Stops'!D991)-2);"0")&amp;","&amp;IF('Locations-Stops'!E991&lt;&gt;"";LEFT('Locations-Stops'!E991;1)&amp;"."&amp;RIGHT('Locations-Stops'!E991;LEN('Locations-Stops'!E991)-1);"0")&amp;","&amp;IF('Locations-Stops'!G991&lt;&gt;"";VLOOKUP('Locations-Stops'!G991;Regions!A2:B300;2;FALSE);"0")&amp;","&amp;IF('Locations-Stops'!H991&lt;&gt;"";VLOOKUP('Locations-Stops'!H991;Regions!C2:D300;2;FALSE);"0")&amp;","&amp;IF('Locations-Stops'!I991&lt;&gt;"";VLOOKUP('Locations-Stops'!I991;Regions!F2:G300;2;FALSE);"0")&amp;","&amp;IF('Locations-Stops'!J991&lt;&gt;"";VLOOKUP('Locations-Stops'!J991;Regions!I2:J300;2;FALSE);"0")&amp;",'"&amp;IF('Locations-Stops'!K991&lt;&gt;"";SUBSTITUTE('Locations-Stops'!K991;"'";"\'");"")&amp;"','"&amp;IF('Locations-Stops'!L991&lt;&gt;"";'Locations-Stops'!L991;"")&amp;"','"&amp;IF('Locations-Stops'!M991&lt;&gt;"";'Locations-Stops'!M991;"")&amp;"','"&amp;IF('Locations-Stops'!N991&lt;&gt;"";'Locations-Stops'!N991;"")&amp;"', CURRENT_TIMESTAMP);"</v>
      </c>
    </row>
    <row r="990" spans="3:6" x14ac:dyDescent="0.25">
      <c r="C990" s="16">
        <v>992</v>
      </c>
      <c r="D990" s="16" t="s">
        <v>17780</v>
      </c>
      <c r="E990" s="16" t="s">
        <v>4333</v>
      </c>
      <c r="F990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992;"'";"\'")&amp;"',"&amp;IF('Locations-Stops'!D992&lt;&gt;"";LEFT('Locations-Stops'!D992;2)&amp;"."&amp;RIGHT('Locations-Stops'!D992;LEN('Locations-Stops'!D992)-2);"0")&amp;","&amp;IF('Locations-Stops'!E992&lt;&gt;"";LEFT('Locations-Stops'!E992;1)&amp;"."&amp;RIGHT('Locations-Stops'!E992;LEN('Locations-Stops'!E992)-1);"0")&amp;","&amp;IF('Locations-Stops'!G992&lt;&gt;"";VLOOKUP('Locations-Stops'!G992;Regions!A2:B300;2;FALSE);"0")&amp;","&amp;IF('Locations-Stops'!H992&lt;&gt;"";VLOOKUP('Locations-Stops'!H992;Regions!C2:D300;2;FALSE);"0")&amp;","&amp;IF('Locations-Stops'!I992&lt;&gt;"";VLOOKUP('Locations-Stops'!I992;Regions!F2:G300;2;FALSE);"0")&amp;","&amp;IF('Locations-Stops'!J992&lt;&gt;"";VLOOKUP('Locations-Stops'!J992;Regions!I2:J300;2;FALSE);"0")&amp;",'"&amp;IF('Locations-Stops'!K992&lt;&gt;"";SUBSTITUTE('Locations-Stops'!K992;"'";"\'");"")&amp;"','"&amp;IF('Locations-Stops'!L992&lt;&gt;"";'Locations-Stops'!L992;"")&amp;"','"&amp;IF('Locations-Stops'!M992&lt;&gt;"";'Locations-Stops'!M992;"")&amp;"','"&amp;IF('Locations-Stops'!N992&lt;&gt;"";'Locations-Stops'!N992;"")&amp;"', CURRENT_TIMESTAMP);"</v>
      </c>
    </row>
    <row r="991" spans="3:6" x14ac:dyDescent="0.25">
      <c r="C991" s="16">
        <v>993</v>
      </c>
      <c r="D991" s="16" t="s">
        <v>17780</v>
      </c>
      <c r="E991" s="16" t="s">
        <v>4333</v>
      </c>
      <c r="F991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993;"'";"\'")&amp;"',"&amp;IF('Locations-Stops'!D993&lt;&gt;"";LEFT('Locations-Stops'!D993;2)&amp;"."&amp;RIGHT('Locations-Stops'!D993;LEN('Locations-Stops'!D993)-2);"0")&amp;","&amp;IF('Locations-Stops'!E993&lt;&gt;"";LEFT('Locations-Stops'!E993;1)&amp;"."&amp;RIGHT('Locations-Stops'!E993;LEN('Locations-Stops'!E993)-1);"0")&amp;","&amp;IF('Locations-Stops'!G993&lt;&gt;"";VLOOKUP('Locations-Stops'!G993;Regions!A2:B300;2;FALSE);"0")&amp;","&amp;IF('Locations-Stops'!H993&lt;&gt;"";VLOOKUP('Locations-Stops'!H993;Regions!C2:D300;2;FALSE);"0")&amp;","&amp;IF('Locations-Stops'!I993&lt;&gt;"";VLOOKUP('Locations-Stops'!I993;Regions!F2:G300;2;FALSE);"0")&amp;","&amp;IF('Locations-Stops'!J993&lt;&gt;"";VLOOKUP('Locations-Stops'!J993;Regions!I2:J300;2;FALSE);"0")&amp;",'"&amp;IF('Locations-Stops'!K993&lt;&gt;"";SUBSTITUTE('Locations-Stops'!K993;"'";"\'");"")&amp;"','"&amp;IF('Locations-Stops'!L993&lt;&gt;"";'Locations-Stops'!L993;"")&amp;"','"&amp;IF('Locations-Stops'!M993&lt;&gt;"";'Locations-Stops'!M993;"")&amp;"','"&amp;IF('Locations-Stops'!N993&lt;&gt;"";'Locations-Stops'!N993;"")&amp;"', CURRENT_TIMESTAMP);"</v>
      </c>
    </row>
    <row r="992" spans="3:6" x14ac:dyDescent="0.25">
      <c r="C992" s="16">
        <v>994</v>
      </c>
      <c r="D992" s="16" t="s">
        <v>17780</v>
      </c>
      <c r="E992" s="16" t="s">
        <v>4333</v>
      </c>
      <c r="F992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994;"'";"\'")&amp;"',"&amp;IF('Locations-Stops'!D994&lt;&gt;"";LEFT('Locations-Stops'!D994;2)&amp;"."&amp;RIGHT('Locations-Stops'!D994;LEN('Locations-Stops'!D994)-2);"0")&amp;","&amp;IF('Locations-Stops'!E994&lt;&gt;"";LEFT('Locations-Stops'!E994;1)&amp;"."&amp;RIGHT('Locations-Stops'!E994;LEN('Locations-Stops'!E994)-1);"0")&amp;","&amp;IF('Locations-Stops'!G994&lt;&gt;"";VLOOKUP('Locations-Stops'!G994;Regions!A2:B300;2;FALSE);"0")&amp;","&amp;IF('Locations-Stops'!H994&lt;&gt;"";VLOOKUP('Locations-Stops'!H994;Regions!C2:D300;2;FALSE);"0")&amp;","&amp;IF('Locations-Stops'!I994&lt;&gt;"";VLOOKUP('Locations-Stops'!I994;Regions!F2:G300;2;FALSE);"0")&amp;","&amp;IF('Locations-Stops'!J994&lt;&gt;"";VLOOKUP('Locations-Stops'!J994;Regions!I2:J300;2;FALSE);"0")&amp;",'"&amp;IF('Locations-Stops'!K994&lt;&gt;"";SUBSTITUTE('Locations-Stops'!K994;"'";"\'");"")&amp;"','"&amp;IF('Locations-Stops'!L994&lt;&gt;"";'Locations-Stops'!L994;"")&amp;"','"&amp;IF('Locations-Stops'!M994&lt;&gt;"";'Locations-Stops'!M994;"")&amp;"','"&amp;IF('Locations-Stops'!N994&lt;&gt;"";'Locations-Stops'!N994;"")&amp;"', CURRENT_TIMESTAMP);"</v>
      </c>
    </row>
    <row r="993" spans="3:6" x14ac:dyDescent="0.25">
      <c r="C993" s="16">
        <v>995</v>
      </c>
      <c r="D993" s="16" t="s">
        <v>17780</v>
      </c>
      <c r="E993" s="16" t="s">
        <v>4333</v>
      </c>
      <c r="F993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995;"'";"\'")&amp;"',"&amp;IF('Locations-Stops'!D995&lt;&gt;"";LEFT('Locations-Stops'!D995;2)&amp;"."&amp;RIGHT('Locations-Stops'!D995;LEN('Locations-Stops'!D995)-2);"0")&amp;","&amp;IF('Locations-Stops'!E995&lt;&gt;"";LEFT('Locations-Stops'!E995;1)&amp;"."&amp;RIGHT('Locations-Stops'!E995;LEN('Locations-Stops'!E995)-1);"0")&amp;","&amp;IF('Locations-Stops'!G995&lt;&gt;"";VLOOKUP('Locations-Stops'!G995;Regions!A2:B300;2;FALSE);"0")&amp;","&amp;IF('Locations-Stops'!H995&lt;&gt;"";VLOOKUP('Locations-Stops'!H995;Regions!C2:D300;2;FALSE);"0")&amp;","&amp;IF('Locations-Stops'!I995&lt;&gt;"";VLOOKUP('Locations-Stops'!I995;Regions!F2:G300;2;FALSE);"0")&amp;","&amp;IF('Locations-Stops'!J995&lt;&gt;"";VLOOKUP('Locations-Stops'!J995;Regions!I2:J300;2;FALSE);"0")&amp;",'"&amp;IF('Locations-Stops'!K995&lt;&gt;"";SUBSTITUTE('Locations-Stops'!K995;"'";"\'");"")&amp;"','"&amp;IF('Locations-Stops'!L995&lt;&gt;"";'Locations-Stops'!L995;"")&amp;"','"&amp;IF('Locations-Stops'!M995&lt;&gt;"";'Locations-Stops'!M995;"")&amp;"','"&amp;IF('Locations-Stops'!N995&lt;&gt;"";'Locations-Stops'!N995;"")&amp;"', CURRENT_TIMESTAMP);"</v>
      </c>
    </row>
    <row r="994" spans="3:6" x14ac:dyDescent="0.25">
      <c r="C994" s="16">
        <v>996</v>
      </c>
      <c r="D994" s="16" t="s">
        <v>17780</v>
      </c>
      <c r="E994" s="16" t="s">
        <v>4333</v>
      </c>
      <c r="F994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996;"'";"\'")&amp;"',"&amp;IF('Locations-Stops'!D996&lt;&gt;"";LEFT('Locations-Stops'!D996;2)&amp;"."&amp;RIGHT('Locations-Stops'!D996;LEN('Locations-Stops'!D996)-2);"0")&amp;","&amp;IF('Locations-Stops'!E996&lt;&gt;"";LEFT('Locations-Stops'!E996;1)&amp;"."&amp;RIGHT('Locations-Stops'!E996;LEN('Locations-Stops'!E996)-1);"0")&amp;","&amp;IF('Locations-Stops'!G996&lt;&gt;"";VLOOKUP('Locations-Stops'!G996;Regions!A2:B300;2;FALSE);"0")&amp;","&amp;IF('Locations-Stops'!H996&lt;&gt;"";VLOOKUP('Locations-Stops'!H996;Regions!C2:D300;2;FALSE);"0")&amp;","&amp;IF('Locations-Stops'!I996&lt;&gt;"";VLOOKUP('Locations-Stops'!I996;Regions!F2:G300;2;FALSE);"0")&amp;","&amp;IF('Locations-Stops'!J996&lt;&gt;"";VLOOKUP('Locations-Stops'!J996;Regions!I2:J300;2;FALSE);"0")&amp;",'"&amp;IF('Locations-Stops'!K996&lt;&gt;"";SUBSTITUTE('Locations-Stops'!K996;"'";"\'");"")&amp;"','"&amp;IF('Locations-Stops'!L996&lt;&gt;"";'Locations-Stops'!L996;"")&amp;"','"&amp;IF('Locations-Stops'!M996&lt;&gt;"";'Locations-Stops'!M996;"")&amp;"','"&amp;IF('Locations-Stops'!N996&lt;&gt;"";'Locations-Stops'!N996;"")&amp;"', CURRENT_TIMESTAMP);"</v>
      </c>
    </row>
    <row r="995" spans="3:6" x14ac:dyDescent="0.25">
      <c r="C995" s="16">
        <v>997</v>
      </c>
      <c r="D995" s="16" t="s">
        <v>17780</v>
      </c>
      <c r="E995" s="16" t="s">
        <v>4333</v>
      </c>
      <c r="F995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997;"'";"\'")&amp;"',"&amp;IF('Locations-Stops'!D997&lt;&gt;"";LEFT('Locations-Stops'!D997;2)&amp;"."&amp;RIGHT('Locations-Stops'!D997;LEN('Locations-Stops'!D997)-2);"0")&amp;","&amp;IF('Locations-Stops'!E997&lt;&gt;"";LEFT('Locations-Stops'!E997;1)&amp;"."&amp;RIGHT('Locations-Stops'!E997;LEN('Locations-Stops'!E997)-1);"0")&amp;","&amp;IF('Locations-Stops'!G997&lt;&gt;"";VLOOKUP('Locations-Stops'!G997;Regions!A2:B300;2;FALSE);"0")&amp;","&amp;IF('Locations-Stops'!H997&lt;&gt;"";VLOOKUP('Locations-Stops'!H997;Regions!C2:D300;2;FALSE);"0")&amp;","&amp;IF('Locations-Stops'!I997&lt;&gt;"";VLOOKUP('Locations-Stops'!I997;Regions!F2:G300;2;FALSE);"0")&amp;","&amp;IF('Locations-Stops'!J997&lt;&gt;"";VLOOKUP('Locations-Stops'!J997;Regions!I2:J300;2;FALSE);"0")&amp;",'"&amp;IF('Locations-Stops'!K997&lt;&gt;"";SUBSTITUTE('Locations-Stops'!K997;"'";"\'");"")&amp;"','"&amp;IF('Locations-Stops'!L997&lt;&gt;"";'Locations-Stops'!L997;"")&amp;"','"&amp;IF('Locations-Stops'!M997&lt;&gt;"";'Locations-Stops'!M997;"")&amp;"','"&amp;IF('Locations-Stops'!N997&lt;&gt;"";'Locations-Stops'!N997;"")&amp;"', CURRENT_TIMESTAMP);"</v>
      </c>
    </row>
    <row r="996" spans="3:6" x14ac:dyDescent="0.25">
      <c r="C996" s="16">
        <v>998</v>
      </c>
      <c r="D996" s="16" t="s">
        <v>17780</v>
      </c>
      <c r="E996" s="16" t="s">
        <v>4333</v>
      </c>
      <c r="F996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998;"'";"\'")&amp;"',"&amp;IF('Locations-Stops'!D998&lt;&gt;"";LEFT('Locations-Stops'!D998;2)&amp;"."&amp;RIGHT('Locations-Stops'!D998;LEN('Locations-Stops'!D998)-2);"0")&amp;","&amp;IF('Locations-Stops'!E998&lt;&gt;"";LEFT('Locations-Stops'!E998;1)&amp;"."&amp;RIGHT('Locations-Stops'!E998;LEN('Locations-Stops'!E998)-1);"0")&amp;","&amp;IF('Locations-Stops'!G998&lt;&gt;"";VLOOKUP('Locations-Stops'!G998;Regions!A2:B300;2;FALSE);"0")&amp;","&amp;IF('Locations-Stops'!H998&lt;&gt;"";VLOOKUP('Locations-Stops'!H998;Regions!C2:D300;2;FALSE);"0")&amp;","&amp;IF('Locations-Stops'!I998&lt;&gt;"";VLOOKUP('Locations-Stops'!I998;Regions!F2:G300;2;FALSE);"0")&amp;","&amp;IF('Locations-Stops'!J998&lt;&gt;"";VLOOKUP('Locations-Stops'!J998;Regions!I2:J300;2;FALSE);"0")&amp;",'"&amp;IF('Locations-Stops'!K998&lt;&gt;"";SUBSTITUTE('Locations-Stops'!K998;"'";"\'");"")&amp;"','"&amp;IF('Locations-Stops'!L998&lt;&gt;"";'Locations-Stops'!L998;"")&amp;"','"&amp;IF('Locations-Stops'!M998&lt;&gt;"";'Locations-Stops'!M998;"")&amp;"','"&amp;IF('Locations-Stops'!N998&lt;&gt;"";'Locations-Stops'!N998;"")&amp;"', CURRENT_TIMESTAMP);"</v>
      </c>
    </row>
    <row r="997" spans="3:6" x14ac:dyDescent="0.25">
      <c r="C997" s="16">
        <v>999</v>
      </c>
      <c r="D997" s="16" t="s">
        <v>17780</v>
      </c>
      <c r="E997" s="16" t="s">
        <v>4333</v>
      </c>
      <c r="F997" s="16" t="str">
        <f t="shared" si="15"/>
        <v>"INSERT INTO `locations` (`id`, `name`, `latitude`, `longitude`, `province`, `region_1`, `region_2`, `region_3`, `street`, `number`, `postal`, `img`, `last_modified`) VALUES (NULL,'"&amp;SUBSTITUTE('Locations-Stops'!F999;"'";"\'")&amp;"',"&amp;IF('Locations-Stops'!D999&lt;&gt;"";LEFT('Locations-Stops'!D999;2)&amp;"."&amp;RIGHT('Locations-Stops'!D999;LEN('Locations-Stops'!D999)-2);"0")&amp;","&amp;IF('Locations-Stops'!E999&lt;&gt;"";LEFT('Locations-Stops'!E999;1)&amp;"."&amp;RIGHT('Locations-Stops'!E999;LEN('Locations-Stops'!E999)-1);"0")&amp;","&amp;IF('Locations-Stops'!G999&lt;&gt;"";VLOOKUP('Locations-Stops'!G999;Regions!A2:B300;2;FALSE);"0")&amp;","&amp;IF('Locations-Stops'!H999&lt;&gt;"";VLOOKUP('Locations-Stops'!H999;Regions!C2:D300;2;FALSE);"0")&amp;","&amp;IF('Locations-Stops'!I999&lt;&gt;"";VLOOKUP('Locations-Stops'!I999;Regions!F2:G300;2;FALSE);"0")&amp;","&amp;IF('Locations-Stops'!J999&lt;&gt;"";VLOOKUP('Locations-Stops'!J999;Regions!I2:J300;2;FALSE);"0")&amp;",'"&amp;IF('Locations-Stops'!K999&lt;&gt;"";SUBSTITUTE('Locations-Stops'!K999;"'";"\'");"")&amp;"','"&amp;IF('Locations-Stops'!L999&lt;&gt;"";'Locations-Stops'!L999;"")&amp;"','"&amp;IF('Locations-Stops'!M999&lt;&gt;"";'Locations-Stops'!M999;"")&amp;"','"&amp;IF('Locations-Stops'!N999&lt;&gt;"";'Locations-Stops'!N999;"")&amp;"', CURRENT_TIMESTAMP);"</v>
      </c>
    </row>
    <row r="998" spans="3:6" x14ac:dyDescent="0.25">
      <c r="C998" s="16">
        <v>1000</v>
      </c>
      <c r="D998" s="16" t="s">
        <v>17780</v>
      </c>
      <c r="E998" s="16" t="s">
        <v>4333</v>
      </c>
      <c r="F998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1000;"'";"\'")&amp;"',"&amp;IF('Locations-Stops'!D1000&lt;&gt;"";LEFT('Locations-Stops'!D1000;2)&amp;"."&amp;RIGHT('Locations-Stops'!D1000;LEN('Locations-Stops'!D1000)-2);"0")&amp;","&amp;IF('Locations-Stops'!E1000&lt;&gt;"";LEFT('Locations-Stops'!E1000;1)&amp;"."&amp;RIGHT('Locations-Stops'!E1000;LEN('Locations-Stops'!E1000)-1);"0")&amp;","&amp;IF('Locations-Stops'!G1000&lt;&gt;"";VLOOKUP('Locations-Stops'!G1000;Regions!A2:B300;2;FALSE);"0")&amp;","&amp;IF('Locations-Stops'!H1000&lt;&gt;"";VLOOKUP('Locations-Stops'!H1000;Regions!C2:D300;2;FALSE);"0")&amp;","&amp;IF('Locations-Stops'!I1000&lt;&gt;"";VLOOKUP('Locations-Stops'!I1000;Regions!F2:G300;2;FALSE);"0")&amp;","&amp;IF('Locations-Stops'!J1000&lt;&gt;"";VLOOKUP('Locations-Stops'!J1000;Regions!I2:J300;2;FALSE);"0")&amp;",'"&amp;IF('Locations-Stops'!K1000&lt;&gt;"";SUBSTITUTE('Locations-Stops'!K1000;"'";"\'");"")&amp;"','"&amp;IF('Locations-Stops'!L1000&lt;&gt;"";'Locations-Stops'!L1000;"")&amp;"','"&amp;IF('Locations-Stops'!M1000&lt;&gt;"";'Locations-Stops'!M1000;"")&amp;"','"&amp;IF('Locations-Stops'!N1000&lt;&gt;"";'Locations-Stops'!N1000;"")&amp;"', CURRENT_TIMESTAMP);"</v>
      </c>
    </row>
    <row r="999" spans="3:6" x14ac:dyDescent="0.25">
      <c r="C999" s="16">
        <v>1001</v>
      </c>
      <c r="D999" s="16" t="s">
        <v>17780</v>
      </c>
      <c r="E999" s="16" t="s">
        <v>4333</v>
      </c>
      <c r="F999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1001;"'";"\'")&amp;"',"&amp;IF('Locations-Stops'!D1001&lt;&gt;"";LEFT('Locations-Stops'!D1001;2)&amp;"."&amp;RIGHT('Locations-Stops'!D1001;LEN('Locations-Stops'!D1001)-2);"0")&amp;","&amp;IF('Locations-Stops'!E1001&lt;&gt;"";LEFT('Locations-Stops'!E1001;1)&amp;"."&amp;RIGHT('Locations-Stops'!E1001;LEN('Locations-Stops'!E1001)-1);"0")&amp;","&amp;IF('Locations-Stops'!G1001&lt;&gt;"";VLOOKUP('Locations-Stops'!G1001;Regions!A2:B300;2;FALSE);"0")&amp;","&amp;IF('Locations-Stops'!H1001&lt;&gt;"";VLOOKUP('Locations-Stops'!H1001;Regions!C2:D300;2;FALSE);"0")&amp;","&amp;IF('Locations-Stops'!I1001&lt;&gt;"";VLOOKUP('Locations-Stops'!I1001;Regions!F2:G300;2;FALSE);"0")&amp;","&amp;IF('Locations-Stops'!J1001&lt;&gt;"";VLOOKUP('Locations-Stops'!J1001;Regions!I2:J300;2;FALSE);"0")&amp;",'"&amp;IF('Locations-Stops'!K1001&lt;&gt;"";SUBSTITUTE('Locations-Stops'!K1001;"'";"\'");"")&amp;"','"&amp;IF('Locations-Stops'!L1001&lt;&gt;"";'Locations-Stops'!L1001;"")&amp;"','"&amp;IF('Locations-Stops'!M1001&lt;&gt;"";'Locations-Stops'!M1001;"")&amp;"','"&amp;IF('Locations-Stops'!N1001&lt;&gt;"";'Locations-Stops'!N1001;"")&amp;"', CURRENT_TIMESTAMP);"</v>
      </c>
    </row>
    <row r="1000" spans="3:6" x14ac:dyDescent="0.25">
      <c r="C1000" s="16">
        <v>1002</v>
      </c>
      <c r="D1000" s="16" t="s">
        <v>17780</v>
      </c>
      <c r="E1000" s="16" t="s">
        <v>4333</v>
      </c>
      <c r="F1000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1002;"'";"\'")&amp;"',"&amp;IF('Locations-Stops'!D1002&lt;&gt;"";LEFT('Locations-Stops'!D1002;2)&amp;"."&amp;RIGHT('Locations-Stops'!D1002;LEN('Locations-Stops'!D1002)-2);"0")&amp;","&amp;IF('Locations-Stops'!E1002&lt;&gt;"";LEFT('Locations-Stops'!E1002;1)&amp;"."&amp;RIGHT('Locations-Stops'!E1002;LEN('Locations-Stops'!E1002)-1);"0")&amp;","&amp;IF('Locations-Stops'!G1002&lt;&gt;"";VLOOKUP('Locations-Stops'!G1002;Regions!A2:B300;2;FALSE);"0")&amp;","&amp;IF('Locations-Stops'!H1002&lt;&gt;"";VLOOKUP('Locations-Stops'!H1002;Regions!C2:D300;2;FALSE);"0")&amp;","&amp;IF('Locations-Stops'!I1002&lt;&gt;"";VLOOKUP('Locations-Stops'!I1002;Regions!F2:G300;2;FALSE);"0")&amp;","&amp;IF('Locations-Stops'!J1002&lt;&gt;"";VLOOKUP('Locations-Stops'!J1002;Regions!I2:J300;2;FALSE);"0")&amp;",'"&amp;IF('Locations-Stops'!K1002&lt;&gt;"";SUBSTITUTE('Locations-Stops'!K1002;"'";"\'");"")&amp;"','"&amp;IF('Locations-Stops'!L1002&lt;&gt;"";'Locations-Stops'!L1002;"")&amp;"','"&amp;IF('Locations-Stops'!M1002&lt;&gt;"";'Locations-Stops'!M1002;"")&amp;"','"&amp;IF('Locations-Stops'!N1002&lt;&gt;"";'Locations-Stops'!N1002;"")&amp;"', CURRENT_TIMESTAMP);"</v>
      </c>
    </row>
    <row r="1001" spans="3:6" x14ac:dyDescent="0.25">
      <c r="C1001" s="16">
        <v>1003</v>
      </c>
      <c r="D1001" s="16" t="s">
        <v>17780</v>
      </c>
      <c r="E1001" s="16" t="s">
        <v>4333</v>
      </c>
      <c r="F1001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1003;"'";"\'")&amp;"',"&amp;IF('Locations-Stops'!D1003&lt;&gt;"";LEFT('Locations-Stops'!D1003;2)&amp;"."&amp;RIGHT('Locations-Stops'!D1003;LEN('Locations-Stops'!D1003)-2);"0")&amp;","&amp;IF('Locations-Stops'!E1003&lt;&gt;"";LEFT('Locations-Stops'!E1003;1)&amp;"."&amp;RIGHT('Locations-Stops'!E1003;LEN('Locations-Stops'!E1003)-1);"0")&amp;","&amp;IF('Locations-Stops'!G1003&lt;&gt;"";VLOOKUP('Locations-Stops'!G1003;Regions!A2:B300;2;FALSE);"0")&amp;","&amp;IF('Locations-Stops'!H1003&lt;&gt;"";VLOOKUP('Locations-Stops'!H1003;Regions!C2:D300;2;FALSE);"0")&amp;","&amp;IF('Locations-Stops'!I1003&lt;&gt;"";VLOOKUP('Locations-Stops'!I1003;Regions!F2:G300;2;FALSE);"0")&amp;","&amp;IF('Locations-Stops'!J1003&lt;&gt;"";VLOOKUP('Locations-Stops'!J1003;Regions!I2:J300;2;FALSE);"0")&amp;",'"&amp;IF('Locations-Stops'!K1003&lt;&gt;"";SUBSTITUTE('Locations-Stops'!K1003;"'";"\'");"")&amp;"','"&amp;IF('Locations-Stops'!L1003&lt;&gt;"";'Locations-Stops'!L1003;"")&amp;"','"&amp;IF('Locations-Stops'!M1003&lt;&gt;"";'Locations-Stops'!M1003;"")&amp;"','"&amp;IF('Locations-Stops'!N1003&lt;&gt;"";'Locations-Stops'!N1003;"")&amp;"', CURRENT_TIMESTAMP);"</v>
      </c>
    </row>
    <row r="1002" spans="3:6" x14ac:dyDescent="0.25">
      <c r="C1002" s="16">
        <v>1004</v>
      </c>
      <c r="D1002" s="16" t="s">
        <v>17780</v>
      </c>
      <c r="E1002" s="16" t="s">
        <v>4333</v>
      </c>
      <c r="F1002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1004;"'";"\'")&amp;"',"&amp;IF('Locations-Stops'!D1004&lt;&gt;"";LEFT('Locations-Stops'!D1004;2)&amp;"."&amp;RIGHT('Locations-Stops'!D1004;LEN('Locations-Stops'!D1004)-2);"0")&amp;","&amp;IF('Locations-Stops'!E1004&lt;&gt;"";LEFT('Locations-Stops'!E1004;1)&amp;"."&amp;RIGHT('Locations-Stops'!E1004;LEN('Locations-Stops'!E1004)-1);"0")&amp;","&amp;IF('Locations-Stops'!G1004&lt;&gt;"";VLOOKUP('Locations-Stops'!G1004;Regions!A2:B300;2;FALSE);"0")&amp;","&amp;IF('Locations-Stops'!H1004&lt;&gt;"";VLOOKUP('Locations-Stops'!H1004;Regions!C2:D300;2;FALSE);"0")&amp;","&amp;IF('Locations-Stops'!I1004&lt;&gt;"";VLOOKUP('Locations-Stops'!I1004;Regions!F2:G300;2;FALSE);"0")&amp;","&amp;IF('Locations-Stops'!J1004&lt;&gt;"";VLOOKUP('Locations-Stops'!J1004;Regions!I2:J300;2;FALSE);"0")&amp;",'"&amp;IF('Locations-Stops'!K1004&lt;&gt;"";SUBSTITUTE('Locations-Stops'!K1004;"'";"\'");"")&amp;"','"&amp;IF('Locations-Stops'!L1004&lt;&gt;"";'Locations-Stops'!L1004;"")&amp;"','"&amp;IF('Locations-Stops'!M1004&lt;&gt;"";'Locations-Stops'!M1004;"")&amp;"','"&amp;IF('Locations-Stops'!N1004&lt;&gt;"";'Locations-Stops'!N1004;"")&amp;"', CURRENT_TIMESTAMP);"</v>
      </c>
    </row>
    <row r="1003" spans="3:6" x14ac:dyDescent="0.25">
      <c r="C1003" s="16">
        <v>1005</v>
      </c>
      <c r="D1003" s="16" t="s">
        <v>17780</v>
      </c>
      <c r="E1003" s="16" t="s">
        <v>4333</v>
      </c>
      <c r="F1003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1005;"'";"\'")&amp;"',"&amp;IF('Locations-Stops'!D1005&lt;&gt;"";LEFT('Locations-Stops'!D1005;2)&amp;"."&amp;RIGHT('Locations-Stops'!D1005;LEN('Locations-Stops'!D1005)-2);"0")&amp;","&amp;IF('Locations-Stops'!E1005&lt;&gt;"";LEFT('Locations-Stops'!E1005;1)&amp;"."&amp;RIGHT('Locations-Stops'!E1005;LEN('Locations-Stops'!E1005)-1);"0")&amp;","&amp;IF('Locations-Stops'!G1005&lt;&gt;"";VLOOKUP('Locations-Stops'!G1005;Regions!A2:B300;2;FALSE);"0")&amp;","&amp;IF('Locations-Stops'!H1005&lt;&gt;"";VLOOKUP('Locations-Stops'!H1005;Regions!C2:D300;2;FALSE);"0")&amp;","&amp;IF('Locations-Stops'!I1005&lt;&gt;"";VLOOKUP('Locations-Stops'!I1005;Regions!F2:G300;2;FALSE);"0")&amp;","&amp;IF('Locations-Stops'!J1005&lt;&gt;"";VLOOKUP('Locations-Stops'!J1005;Regions!I2:J300;2;FALSE);"0")&amp;",'"&amp;IF('Locations-Stops'!K1005&lt;&gt;"";SUBSTITUTE('Locations-Stops'!K1005;"'";"\'");"")&amp;"','"&amp;IF('Locations-Stops'!L1005&lt;&gt;"";'Locations-Stops'!L1005;"")&amp;"','"&amp;IF('Locations-Stops'!M1005&lt;&gt;"";'Locations-Stops'!M1005;"")&amp;"','"&amp;IF('Locations-Stops'!N1005&lt;&gt;"";'Locations-Stops'!N1005;"")&amp;"', CURRENT_TIMESTAMP);"</v>
      </c>
    </row>
    <row r="1004" spans="3:6" x14ac:dyDescent="0.25">
      <c r="C1004" s="16">
        <v>1006</v>
      </c>
      <c r="D1004" s="16" t="s">
        <v>17780</v>
      </c>
      <c r="E1004" s="16" t="s">
        <v>4333</v>
      </c>
      <c r="F1004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1006;"'";"\'")&amp;"',"&amp;IF('Locations-Stops'!D1006&lt;&gt;"";LEFT('Locations-Stops'!D1006;2)&amp;"."&amp;RIGHT('Locations-Stops'!D1006;LEN('Locations-Stops'!D1006)-2);"0")&amp;","&amp;IF('Locations-Stops'!E1006&lt;&gt;"";LEFT('Locations-Stops'!E1006;1)&amp;"."&amp;RIGHT('Locations-Stops'!E1006;LEN('Locations-Stops'!E1006)-1);"0")&amp;","&amp;IF('Locations-Stops'!G1006&lt;&gt;"";VLOOKUP('Locations-Stops'!G1006;Regions!A2:B300;2;FALSE);"0")&amp;","&amp;IF('Locations-Stops'!H1006&lt;&gt;"";VLOOKUP('Locations-Stops'!H1006;Regions!C2:D300;2;FALSE);"0")&amp;","&amp;IF('Locations-Stops'!I1006&lt;&gt;"";VLOOKUP('Locations-Stops'!I1006;Regions!F2:G300;2;FALSE);"0")&amp;","&amp;IF('Locations-Stops'!J1006&lt;&gt;"";VLOOKUP('Locations-Stops'!J1006;Regions!I2:J300;2;FALSE);"0")&amp;",'"&amp;IF('Locations-Stops'!K1006&lt;&gt;"";SUBSTITUTE('Locations-Stops'!K1006;"'";"\'");"")&amp;"','"&amp;IF('Locations-Stops'!L1006&lt;&gt;"";'Locations-Stops'!L1006;"")&amp;"','"&amp;IF('Locations-Stops'!M1006&lt;&gt;"";'Locations-Stops'!M1006;"")&amp;"','"&amp;IF('Locations-Stops'!N1006&lt;&gt;"";'Locations-Stops'!N1006;"")&amp;"', CURRENT_TIMESTAMP);"</v>
      </c>
    </row>
    <row r="1005" spans="3:6" x14ac:dyDescent="0.25">
      <c r="C1005" s="16">
        <v>1007</v>
      </c>
      <c r="D1005" s="16" t="s">
        <v>17780</v>
      </c>
      <c r="E1005" s="16" t="s">
        <v>4333</v>
      </c>
      <c r="F1005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1007;"'";"\'")&amp;"',"&amp;IF('Locations-Stops'!D1007&lt;&gt;"";LEFT('Locations-Stops'!D1007;2)&amp;"."&amp;RIGHT('Locations-Stops'!D1007;LEN('Locations-Stops'!D1007)-2);"0")&amp;","&amp;IF('Locations-Stops'!E1007&lt;&gt;"";LEFT('Locations-Stops'!E1007;1)&amp;"."&amp;RIGHT('Locations-Stops'!E1007;LEN('Locations-Stops'!E1007)-1);"0")&amp;","&amp;IF('Locations-Stops'!G1007&lt;&gt;"";VLOOKUP('Locations-Stops'!G1007;Regions!A2:B300;2;FALSE);"0")&amp;","&amp;IF('Locations-Stops'!H1007&lt;&gt;"";VLOOKUP('Locations-Stops'!H1007;Regions!C2:D300;2;FALSE);"0")&amp;","&amp;IF('Locations-Stops'!I1007&lt;&gt;"";VLOOKUP('Locations-Stops'!I1007;Regions!F2:G300;2;FALSE);"0")&amp;","&amp;IF('Locations-Stops'!J1007&lt;&gt;"";VLOOKUP('Locations-Stops'!J1007;Regions!I2:J300;2;FALSE);"0")&amp;",'"&amp;IF('Locations-Stops'!K1007&lt;&gt;"";SUBSTITUTE('Locations-Stops'!K1007;"'";"\'");"")&amp;"','"&amp;IF('Locations-Stops'!L1007&lt;&gt;"";'Locations-Stops'!L1007;"")&amp;"','"&amp;IF('Locations-Stops'!M1007&lt;&gt;"";'Locations-Stops'!M1007;"")&amp;"','"&amp;IF('Locations-Stops'!N1007&lt;&gt;"";'Locations-Stops'!N1007;"")&amp;"', CURRENT_TIMESTAMP);"</v>
      </c>
    </row>
    <row r="1006" spans="3:6" x14ac:dyDescent="0.25">
      <c r="C1006" s="16">
        <v>1008</v>
      </c>
      <c r="D1006" s="16" t="s">
        <v>17780</v>
      </c>
      <c r="E1006" s="16" t="s">
        <v>4333</v>
      </c>
      <c r="F1006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1008;"'";"\'")&amp;"',"&amp;IF('Locations-Stops'!D1008&lt;&gt;"";LEFT('Locations-Stops'!D1008;2)&amp;"."&amp;RIGHT('Locations-Stops'!D1008;LEN('Locations-Stops'!D1008)-2);"0")&amp;","&amp;IF('Locations-Stops'!E1008&lt;&gt;"";LEFT('Locations-Stops'!E1008;1)&amp;"."&amp;RIGHT('Locations-Stops'!E1008;LEN('Locations-Stops'!E1008)-1);"0")&amp;","&amp;IF('Locations-Stops'!G1008&lt;&gt;"";VLOOKUP('Locations-Stops'!G1008;Regions!A2:B300;2;FALSE);"0")&amp;","&amp;IF('Locations-Stops'!H1008&lt;&gt;"";VLOOKUP('Locations-Stops'!H1008;Regions!C2:D300;2;FALSE);"0")&amp;","&amp;IF('Locations-Stops'!I1008&lt;&gt;"";VLOOKUP('Locations-Stops'!I1008;Regions!F2:G300;2;FALSE);"0")&amp;","&amp;IF('Locations-Stops'!J1008&lt;&gt;"";VLOOKUP('Locations-Stops'!J1008;Regions!I2:J300;2;FALSE);"0")&amp;",'"&amp;IF('Locations-Stops'!K1008&lt;&gt;"";SUBSTITUTE('Locations-Stops'!K1008;"'";"\'");"")&amp;"','"&amp;IF('Locations-Stops'!L1008&lt;&gt;"";'Locations-Stops'!L1008;"")&amp;"','"&amp;IF('Locations-Stops'!M1008&lt;&gt;"";'Locations-Stops'!M1008;"")&amp;"','"&amp;IF('Locations-Stops'!N1008&lt;&gt;"";'Locations-Stops'!N1008;"")&amp;"', CURRENT_TIMESTAMP);"</v>
      </c>
    </row>
    <row r="1007" spans="3:6" x14ac:dyDescent="0.25">
      <c r="C1007" s="16">
        <v>1009</v>
      </c>
      <c r="D1007" s="16" t="s">
        <v>17780</v>
      </c>
      <c r="E1007" s="16" t="s">
        <v>4333</v>
      </c>
      <c r="F1007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1009;"'";"\'")&amp;"',"&amp;IF('Locations-Stops'!D1009&lt;&gt;"";LEFT('Locations-Stops'!D1009;2)&amp;"."&amp;RIGHT('Locations-Stops'!D1009;LEN('Locations-Stops'!D1009)-2);"0")&amp;","&amp;IF('Locations-Stops'!E1009&lt;&gt;"";LEFT('Locations-Stops'!E1009;1)&amp;"."&amp;RIGHT('Locations-Stops'!E1009;LEN('Locations-Stops'!E1009)-1);"0")&amp;","&amp;IF('Locations-Stops'!G1009&lt;&gt;"";VLOOKUP('Locations-Stops'!G1009;Regions!A2:B300;2;FALSE);"0")&amp;","&amp;IF('Locations-Stops'!H1009&lt;&gt;"";VLOOKUP('Locations-Stops'!H1009;Regions!C2:D300;2;FALSE);"0")&amp;","&amp;IF('Locations-Stops'!I1009&lt;&gt;"";VLOOKUP('Locations-Stops'!I1009;Regions!F2:G300;2;FALSE);"0")&amp;","&amp;IF('Locations-Stops'!J1009&lt;&gt;"";VLOOKUP('Locations-Stops'!J1009;Regions!I2:J300;2;FALSE);"0")&amp;",'"&amp;IF('Locations-Stops'!K1009&lt;&gt;"";SUBSTITUTE('Locations-Stops'!K1009;"'";"\'");"")&amp;"','"&amp;IF('Locations-Stops'!L1009&lt;&gt;"";'Locations-Stops'!L1009;"")&amp;"','"&amp;IF('Locations-Stops'!M1009&lt;&gt;"";'Locations-Stops'!M1009;"")&amp;"','"&amp;IF('Locations-Stops'!N1009&lt;&gt;"";'Locations-Stops'!N1009;"")&amp;"', CURRENT_TIMESTAMP);"</v>
      </c>
    </row>
    <row r="1008" spans="3:6" x14ac:dyDescent="0.25">
      <c r="C1008" s="16">
        <v>1010</v>
      </c>
      <c r="D1008" s="16" t="s">
        <v>17780</v>
      </c>
      <c r="E1008" s="16" t="s">
        <v>4333</v>
      </c>
      <c r="F1008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1010;"'";"\'")&amp;"',"&amp;IF('Locations-Stops'!D1010&lt;&gt;"";LEFT('Locations-Stops'!D1010;2)&amp;"."&amp;RIGHT('Locations-Stops'!D1010;LEN('Locations-Stops'!D1010)-2);"0")&amp;","&amp;IF('Locations-Stops'!E1010&lt;&gt;"";LEFT('Locations-Stops'!E1010;1)&amp;"."&amp;RIGHT('Locations-Stops'!E1010;LEN('Locations-Stops'!E1010)-1);"0")&amp;","&amp;IF('Locations-Stops'!G1010&lt;&gt;"";VLOOKUP('Locations-Stops'!G1010;Regions!A2:B300;2;FALSE);"0")&amp;","&amp;IF('Locations-Stops'!H1010&lt;&gt;"";VLOOKUP('Locations-Stops'!H1010;Regions!C2:D300;2;FALSE);"0")&amp;","&amp;IF('Locations-Stops'!I1010&lt;&gt;"";VLOOKUP('Locations-Stops'!I1010;Regions!F2:G300;2;FALSE);"0")&amp;","&amp;IF('Locations-Stops'!J1010&lt;&gt;"";VLOOKUP('Locations-Stops'!J1010;Regions!I2:J300;2;FALSE);"0")&amp;",'"&amp;IF('Locations-Stops'!K1010&lt;&gt;"";SUBSTITUTE('Locations-Stops'!K1010;"'";"\'");"")&amp;"','"&amp;IF('Locations-Stops'!L1010&lt;&gt;"";'Locations-Stops'!L1010;"")&amp;"','"&amp;IF('Locations-Stops'!M1010&lt;&gt;"";'Locations-Stops'!M1010;"")&amp;"','"&amp;IF('Locations-Stops'!N1010&lt;&gt;"";'Locations-Stops'!N1010;"")&amp;"', CURRENT_TIMESTAMP);"</v>
      </c>
    </row>
    <row r="1009" spans="3:6" x14ac:dyDescent="0.25">
      <c r="C1009" s="16">
        <v>1011</v>
      </c>
      <c r="D1009" s="16" t="s">
        <v>17780</v>
      </c>
      <c r="E1009" s="16" t="s">
        <v>4333</v>
      </c>
      <c r="F1009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1011;"'";"\'")&amp;"',"&amp;IF('Locations-Stops'!D1011&lt;&gt;"";LEFT('Locations-Stops'!D1011;2)&amp;"."&amp;RIGHT('Locations-Stops'!D1011;LEN('Locations-Stops'!D1011)-2);"0")&amp;","&amp;IF('Locations-Stops'!E1011&lt;&gt;"";LEFT('Locations-Stops'!E1011;1)&amp;"."&amp;RIGHT('Locations-Stops'!E1011;LEN('Locations-Stops'!E1011)-1);"0")&amp;","&amp;IF('Locations-Stops'!G1011&lt;&gt;"";VLOOKUP('Locations-Stops'!G1011;Regions!A2:B300;2;FALSE);"0")&amp;","&amp;IF('Locations-Stops'!H1011&lt;&gt;"";VLOOKUP('Locations-Stops'!H1011;Regions!C2:D300;2;FALSE);"0")&amp;","&amp;IF('Locations-Stops'!I1011&lt;&gt;"";VLOOKUP('Locations-Stops'!I1011;Regions!F2:G300;2;FALSE);"0")&amp;","&amp;IF('Locations-Stops'!J1011&lt;&gt;"";VLOOKUP('Locations-Stops'!J1011;Regions!I2:J300;2;FALSE);"0")&amp;",'"&amp;IF('Locations-Stops'!K1011&lt;&gt;"";SUBSTITUTE('Locations-Stops'!K1011;"'";"\'");"")&amp;"','"&amp;IF('Locations-Stops'!L1011&lt;&gt;"";'Locations-Stops'!L1011;"")&amp;"','"&amp;IF('Locations-Stops'!M1011&lt;&gt;"";'Locations-Stops'!M1011;"")&amp;"','"&amp;IF('Locations-Stops'!N1011&lt;&gt;"";'Locations-Stops'!N1011;"")&amp;"', CURRENT_TIMESTAMP);"</v>
      </c>
    </row>
    <row r="1010" spans="3:6" x14ac:dyDescent="0.25">
      <c r="C1010" s="16">
        <v>1012</v>
      </c>
      <c r="D1010" s="16" t="s">
        <v>17780</v>
      </c>
      <c r="E1010" s="16" t="s">
        <v>4333</v>
      </c>
      <c r="F1010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1012;"'";"\'")&amp;"',"&amp;IF('Locations-Stops'!D1012&lt;&gt;"";LEFT('Locations-Stops'!D1012;2)&amp;"."&amp;RIGHT('Locations-Stops'!D1012;LEN('Locations-Stops'!D1012)-2);"0")&amp;","&amp;IF('Locations-Stops'!E1012&lt;&gt;"";LEFT('Locations-Stops'!E1012;1)&amp;"."&amp;RIGHT('Locations-Stops'!E1012;LEN('Locations-Stops'!E1012)-1);"0")&amp;","&amp;IF('Locations-Stops'!G1012&lt;&gt;"";VLOOKUP('Locations-Stops'!G1012;Regions!A2:B300;2;FALSE);"0")&amp;","&amp;IF('Locations-Stops'!H1012&lt;&gt;"";VLOOKUP('Locations-Stops'!H1012;Regions!C2:D300;2;FALSE);"0")&amp;","&amp;IF('Locations-Stops'!I1012&lt;&gt;"";VLOOKUP('Locations-Stops'!I1012;Regions!F2:G300;2;FALSE);"0")&amp;","&amp;IF('Locations-Stops'!J1012&lt;&gt;"";VLOOKUP('Locations-Stops'!J1012;Regions!I2:J300;2;FALSE);"0")&amp;",'"&amp;IF('Locations-Stops'!K1012&lt;&gt;"";SUBSTITUTE('Locations-Stops'!K1012;"'";"\'");"")&amp;"','"&amp;IF('Locations-Stops'!L1012&lt;&gt;"";'Locations-Stops'!L1012;"")&amp;"','"&amp;IF('Locations-Stops'!M1012&lt;&gt;"";'Locations-Stops'!M1012;"")&amp;"','"&amp;IF('Locations-Stops'!N1012&lt;&gt;"";'Locations-Stops'!N1012;"")&amp;"', CURRENT_TIMESTAMP);"</v>
      </c>
    </row>
    <row r="1011" spans="3:6" x14ac:dyDescent="0.25">
      <c r="C1011" s="16">
        <v>1013</v>
      </c>
      <c r="D1011" s="16" t="s">
        <v>17780</v>
      </c>
      <c r="E1011" s="16" t="s">
        <v>4333</v>
      </c>
      <c r="F1011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1013;"'";"\'")&amp;"',"&amp;IF('Locations-Stops'!D1013&lt;&gt;"";LEFT('Locations-Stops'!D1013;2)&amp;"."&amp;RIGHT('Locations-Stops'!D1013;LEN('Locations-Stops'!D1013)-2);"0")&amp;","&amp;IF('Locations-Stops'!E1013&lt;&gt;"";LEFT('Locations-Stops'!E1013;1)&amp;"."&amp;RIGHT('Locations-Stops'!E1013;LEN('Locations-Stops'!E1013)-1);"0")&amp;","&amp;IF('Locations-Stops'!G1013&lt;&gt;"";VLOOKUP('Locations-Stops'!G1013;Regions!A2:B300;2;FALSE);"0")&amp;","&amp;IF('Locations-Stops'!H1013&lt;&gt;"";VLOOKUP('Locations-Stops'!H1013;Regions!C2:D300;2;FALSE);"0")&amp;","&amp;IF('Locations-Stops'!I1013&lt;&gt;"";VLOOKUP('Locations-Stops'!I1013;Regions!F2:G300;2;FALSE);"0")&amp;","&amp;IF('Locations-Stops'!J1013&lt;&gt;"";VLOOKUP('Locations-Stops'!J1013;Regions!I2:J300;2;FALSE);"0")&amp;",'"&amp;IF('Locations-Stops'!K1013&lt;&gt;"";SUBSTITUTE('Locations-Stops'!K1013;"'";"\'");"")&amp;"','"&amp;IF('Locations-Stops'!L1013&lt;&gt;"";'Locations-Stops'!L1013;"")&amp;"','"&amp;IF('Locations-Stops'!M1013&lt;&gt;"";'Locations-Stops'!M1013;"")&amp;"','"&amp;IF('Locations-Stops'!N1013&lt;&gt;"";'Locations-Stops'!N1013;"")&amp;"', CURRENT_TIMESTAMP);"</v>
      </c>
    </row>
    <row r="1012" spans="3:6" x14ac:dyDescent="0.25">
      <c r="C1012" s="16">
        <v>1014</v>
      </c>
      <c r="D1012" s="16" t="s">
        <v>17780</v>
      </c>
      <c r="E1012" s="16" t="s">
        <v>4333</v>
      </c>
      <c r="F1012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1014;"'";"\'")&amp;"',"&amp;IF('Locations-Stops'!D1014&lt;&gt;"";LEFT('Locations-Stops'!D1014;2)&amp;"."&amp;RIGHT('Locations-Stops'!D1014;LEN('Locations-Stops'!D1014)-2);"0")&amp;","&amp;IF('Locations-Stops'!E1014&lt;&gt;"";LEFT('Locations-Stops'!E1014;1)&amp;"."&amp;RIGHT('Locations-Stops'!E1014;LEN('Locations-Stops'!E1014)-1);"0")&amp;","&amp;IF('Locations-Stops'!G1014&lt;&gt;"";VLOOKUP('Locations-Stops'!G1014;Regions!A2:B300;2;FALSE);"0")&amp;","&amp;IF('Locations-Stops'!H1014&lt;&gt;"";VLOOKUP('Locations-Stops'!H1014;Regions!C2:D300;2;FALSE);"0")&amp;","&amp;IF('Locations-Stops'!I1014&lt;&gt;"";VLOOKUP('Locations-Stops'!I1014;Regions!F2:G300;2;FALSE);"0")&amp;","&amp;IF('Locations-Stops'!J1014&lt;&gt;"";VLOOKUP('Locations-Stops'!J1014;Regions!I2:J300;2;FALSE);"0")&amp;",'"&amp;IF('Locations-Stops'!K1014&lt;&gt;"";SUBSTITUTE('Locations-Stops'!K1014;"'";"\'");"")&amp;"','"&amp;IF('Locations-Stops'!L1014&lt;&gt;"";'Locations-Stops'!L1014;"")&amp;"','"&amp;IF('Locations-Stops'!M1014&lt;&gt;"";'Locations-Stops'!M1014;"")&amp;"','"&amp;IF('Locations-Stops'!N1014&lt;&gt;"";'Locations-Stops'!N1014;"")&amp;"', CURRENT_TIMESTAMP);"</v>
      </c>
    </row>
    <row r="1013" spans="3:6" x14ac:dyDescent="0.25">
      <c r="C1013" s="16">
        <v>1015</v>
      </c>
      <c r="D1013" s="16" t="s">
        <v>17780</v>
      </c>
      <c r="E1013" s="16" t="s">
        <v>4333</v>
      </c>
      <c r="F1013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1015;"'";"\'")&amp;"',"&amp;IF('Locations-Stops'!D1015&lt;&gt;"";LEFT('Locations-Stops'!D1015;2)&amp;"."&amp;RIGHT('Locations-Stops'!D1015;LEN('Locations-Stops'!D1015)-2);"0")&amp;","&amp;IF('Locations-Stops'!E1015&lt;&gt;"";LEFT('Locations-Stops'!E1015;1)&amp;"."&amp;RIGHT('Locations-Stops'!E1015;LEN('Locations-Stops'!E1015)-1);"0")&amp;","&amp;IF('Locations-Stops'!G1015&lt;&gt;"";VLOOKUP('Locations-Stops'!G1015;Regions!A2:B300;2;FALSE);"0")&amp;","&amp;IF('Locations-Stops'!H1015&lt;&gt;"";VLOOKUP('Locations-Stops'!H1015;Regions!C2:D300;2;FALSE);"0")&amp;","&amp;IF('Locations-Stops'!I1015&lt;&gt;"";VLOOKUP('Locations-Stops'!I1015;Regions!F2:G300;2;FALSE);"0")&amp;","&amp;IF('Locations-Stops'!J1015&lt;&gt;"";VLOOKUP('Locations-Stops'!J1015;Regions!I2:J300;2;FALSE);"0")&amp;",'"&amp;IF('Locations-Stops'!K1015&lt;&gt;"";SUBSTITUTE('Locations-Stops'!K1015;"'";"\'");"")&amp;"','"&amp;IF('Locations-Stops'!L1015&lt;&gt;"";'Locations-Stops'!L1015;"")&amp;"','"&amp;IF('Locations-Stops'!M1015&lt;&gt;"";'Locations-Stops'!M1015;"")&amp;"','"&amp;IF('Locations-Stops'!N1015&lt;&gt;"";'Locations-Stops'!N1015;"")&amp;"', CURRENT_TIMESTAMP);"</v>
      </c>
    </row>
    <row r="1014" spans="3:6" x14ac:dyDescent="0.25">
      <c r="C1014" s="16">
        <v>1016</v>
      </c>
      <c r="D1014" s="16" t="s">
        <v>17780</v>
      </c>
      <c r="E1014" s="16" t="s">
        <v>4333</v>
      </c>
      <c r="F1014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1016;"'";"\'")&amp;"',"&amp;IF('Locations-Stops'!D1016&lt;&gt;"";LEFT('Locations-Stops'!D1016;2)&amp;"."&amp;RIGHT('Locations-Stops'!D1016;LEN('Locations-Stops'!D1016)-2);"0")&amp;","&amp;IF('Locations-Stops'!E1016&lt;&gt;"";LEFT('Locations-Stops'!E1016;1)&amp;"."&amp;RIGHT('Locations-Stops'!E1016;LEN('Locations-Stops'!E1016)-1);"0")&amp;","&amp;IF('Locations-Stops'!G1016&lt;&gt;"";VLOOKUP('Locations-Stops'!G1016;Regions!A2:B300;2;FALSE);"0")&amp;","&amp;IF('Locations-Stops'!H1016&lt;&gt;"";VLOOKUP('Locations-Stops'!H1016;Regions!C2:D300;2;FALSE);"0")&amp;","&amp;IF('Locations-Stops'!I1016&lt;&gt;"";VLOOKUP('Locations-Stops'!I1016;Regions!F2:G300;2;FALSE);"0")&amp;","&amp;IF('Locations-Stops'!J1016&lt;&gt;"";VLOOKUP('Locations-Stops'!J1016;Regions!I2:J300;2;FALSE);"0")&amp;",'"&amp;IF('Locations-Stops'!K1016&lt;&gt;"";SUBSTITUTE('Locations-Stops'!K1016;"'";"\'");"")&amp;"','"&amp;IF('Locations-Stops'!L1016&lt;&gt;"";'Locations-Stops'!L1016;"")&amp;"','"&amp;IF('Locations-Stops'!M1016&lt;&gt;"";'Locations-Stops'!M1016;"")&amp;"','"&amp;IF('Locations-Stops'!N1016&lt;&gt;"";'Locations-Stops'!N1016;"")&amp;"', CURRENT_TIMESTAMP);"</v>
      </c>
    </row>
    <row r="1015" spans="3:6" x14ac:dyDescent="0.25">
      <c r="C1015" s="16">
        <v>1017</v>
      </c>
      <c r="D1015" s="16" t="s">
        <v>17780</v>
      </c>
      <c r="E1015" s="16" t="s">
        <v>4333</v>
      </c>
      <c r="F1015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1017;"'";"\'")&amp;"',"&amp;IF('Locations-Stops'!D1017&lt;&gt;"";LEFT('Locations-Stops'!D1017;2)&amp;"."&amp;RIGHT('Locations-Stops'!D1017;LEN('Locations-Stops'!D1017)-2);"0")&amp;","&amp;IF('Locations-Stops'!E1017&lt;&gt;"";LEFT('Locations-Stops'!E1017;1)&amp;"."&amp;RIGHT('Locations-Stops'!E1017;LEN('Locations-Stops'!E1017)-1);"0")&amp;","&amp;IF('Locations-Stops'!G1017&lt;&gt;"";VLOOKUP('Locations-Stops'!G1017;Regions!A2:B300;2;FALSE);"0")&amp;","&amp;IF('Locations-Stops'!H1017&lt;&gt;"";VLOOKUP('Locations-Stops'!H1017;Regions!C2:D300;2;FALSE);"0")&amp;","&amp;IF('Locations-Stops'!I1017&lt;&gt;"";VLOOKUP('Locations-Stops'!I1017;Regions!F2:G300;2;FALSE);"0")&amp;","&amp;IF('Locations-Stops'!J1017&lt;&gt;"";VLOOKUP('Locations-Stops'!J1017;Regions!I2:J300;2;FALSE);"0")&amp;",'"&amp;IF('Locations-Stops'!K1017&lt;&gt;"";SUBSTITUTE('Locations-Stops'!K1017;"'";"\'");"")&amp;"','"&amp;IF('Locations-Stops'!L1017&lt;&gt;"";'Locations-Stops'!L1017;"")&amp;"','"&amp;IF('Locations-Stops'!M1017&lt;&gt;"";'Locations-Stops'!M1017;"")&amp;"','"&amp;IF('Locations-Stops'!N1017&lt;&gt;"";'Locations-Stops'!N1017;"")&amp;"', CURRENT_TIMESTAMP);"</v>
      </c>
    </row>
    <row r="1016" spans="3:6" x14ac:dyDescent="0.25">
      <c r="C1016" s="16">
        <v>1018</v>
      </c>
      <c r="D1016" s="16" t="s">
        <v>17780</v>
      </c>
      <c r="E1016" s="16" t="s">
        <v>4333</v>
      </c>
      <c r="F1016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1018;"'";"\'")&amp;"',"&amp;IF('Locations-Stops'!D1018&lt;&gt;"";LEFT('Locations-Stops'!D1018;2)&amp;"."&amp;RIGHT('Locations-Stops'!D1018;LEN('Locations-Stops'!D1018)-2);"0")&amp;","&amp;IF('Locations-Stops'!E1018&lt;&gt;"";LEFT('Locations-Stops'!E1018;1)&amp;"."&amp;RIGHT('Locations-Stops'!E1018;LEN('Locations-Stops'!E1018)-1);"0")&amp;","&amp;IF('Locations-Stops'!G1018&lt;&gt;"";VLOOKUP('Locations-Stops'!G1018;Regions!A2:B300;2;FALSE);"0")&amp;","&amp;IF('Locations-Stops'!H1018&lt;&gt;"";VLOOKUP('Locations-Stops'!H1018;Regions!C2:D300;2;FALSE);"0")&amp;","&amp;IF('Locations-Stops'!I1018&lt;&gt;"";VLOOKUP('Locations-Stops'!I1018;Regions!F2:G300;2;FALSE);"0")&amp;","&amp;IF('Locations-Stops'!J1018&lt;&gt;"";VLOOKUP('Locations-Stops'!J1018;Regions!I2:J300;2;FALSE);"0")&amp;",'"&amp;IF('Locations-Stops'!K1018&lt;&gt;"";SUBSTITUTE('Locations-Stops'!K1018;"'";"\'");"")&amp;"','"&amp;IF('Locations-Stops'!L1018&lt;&gt;"";'Locations-Stops'!L1018;"")&amp;"','"&amp;IF('Locations-Stops'!M1018&lt;&gt;"";'Locations-Stops'!M1018;"")&amp;"','"&amp;IF('Locations-Stops'!N1018&lt;&gt;"";'Locations-Stops'!N1018;"")&amp;"', CURRENT_TIMESTAMP);"</v>
      </c>
    </row>
    <row r="1017" spans="3:6" x14ac:dyDescent="0.25">
      <c r="C1017" s="16">
        <v>1019</v>
      </c>
      <c r="D1017" s="16" t="s">
        <v>17780</v>
      </c>
      <c r="E1017" s="16" t="s">
        <v>4333</v>
      </c>
      <c r="F1017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1019;"'";"\'")&amp;"',"&amp;IF('Locations-Stops'!D1019&lt;&gt;"";LEFT('Locations-Stops'!D1019;2)&amp;"."&amp;RIGHT('Locations-Stops'!D1019;LEN('Locations-Stops'!D1019)-2);"0")&amp;","&amp;IF('Locations-Stops'!E1019&lt;&gt;"";LEFT('Locations-Stops'!E1019;1)&amp;"."&amp;RIGHT('Locations-Stops'!E1019;LEN('Locations-Stops'!E1019)-1);"0")&amp;","&amp;IF('Locations-Stops'!G1019&lt;&gt;"";VLOOKUP('Locations-Stops'!G1019;Regions!A2:B300;2;FALSE);"0")&amp;","&amp;IF('Locations-Stops'!H1019&lt;&gt;"";VLOOKUP('Locations-Stops'!H1019;Regions!C2:D300;2;FALSE);"0")&amp;","&amp;IF('Locations-Stops'!I1019&lt;&gt;"";VLOOKUP('Locations-Stops'!I1019;Regions!F2:G300;2;FALSE);"0")&amp;","&amp;IF('Locations-Stops'!J1019&lt;&gt;"";VLOOKUP('Locations-Stops'!J1019;Regions!I2:J300;2;FALSE);"0")&amp;",'"&amp;IF('Locations-Stops'!K1019&lt;&gt;"";SUBSTITUTE('Locations-Stops'!K1019;"'";"\'");"")&amp;"','"&amp;IF('Locations-Stops'!L1019&lt;&gt;"";'Locations-Stops'!L1019;"")&amp;"','"&amp;IF('Locations-Stops'!M1019&lt;&gt;"";'Locations-Stops'!M1019;"")&amp;"','"&amp;IF('Locations-Stops'!N1019&lt;&gt;"";'Locations-Stops'!N1019;"")&amp;"', CURRENT_TIMESTAMP);"</v>
      </c>
    </row>
    <row r="1018" spans="3:6" x14ac:dyDescent="0.25">
      <c r="C1018" s="16">
        <v>1020</v>
      </c>
      <c r="D1018" s="16" t="s">
        <v>17780</v>
      </c>
      <c r="E1018" s="16" t="s">
        <v>4333</v>
      </c>
      <c r="F1018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1020;"'";"\'")&amp;"',"&amp;IF('Locations-Stops'!D1020&lt;&gt;"";LEFT('Locations-Stops'!D1020;2)&amp;"."&amp;RIGHT('Locations-Stops'!D1020;LEN('Locations-Stops'!D1020)-2);"0")&amp;","&amp;IF('Locations-Stops'!E1020&lt;&gt;"";LEFT('Locations-Stops'!E1020;1)&amp;"."&amp;RIGHT('Locations-Stops'!E1020;LEN('Locations-Stops'!E1020)-1);"0")&amp;","&amp;IF('Locations-Stops'!G1020&lt;&gt;"";VLOOKUP('Locations-Stops'!G1020;Regions!A2:B300;2;FALSE);"0")&amp;","&amp;IF('Locations-Stops'!H1020&lt;&gt;"";VLOOKUP('Locations-Stops'!H1020;Regions!C2:D300;2;FALSE);"0")&amp;","&amp;IF('Locations-Stops'!I1020&lt;&gt;"";VLOOKUP('Locations-Stops'!I1020;Regions!F2:G300;2;FALSE);"0")&amp;","&amp;IF('Locations-Stops'!J1020&lt;&gt;"";VLOOKUP('Locations-Stops'!J1020;Regions!I2:J300;2;FALSE);"0")&amp;",'"&amp;IF('Locations-Stops'!K1020&lt;&gt;"";SUBSTITUTE('Locations-Stops'!K1020;"'";"\'");"")&amp;"','"&amp;IF('Locations-Stops'!L1020&lt;&gt;"";'Locations-Stops'!L1020;"")&amp;"','"&amp;IF('Locations-Stops'!M1020&lt;&gt;"";'Locations-Stops'!M1020;"")&amp;"','"&amp;IF('Locations-Stops'!N1020&lt;&gt;"";'Locations-Stops'!N1020;"")&amp;"', CURRENT_TIMESTAMP);"</v>
      </c>
    </row>
    <row r="1019" spans="3:6" x14ac:dyDescent="0.25">
      <c r="C1019" s="16">
        <v>1021</v>
      </c>
      <c r="D1019" s="16" t="s">
        <v>17780</v>
      </c>
      <c r="E1019" s="16" t="s">
        <v>4333</v>
      </c>
      <c r="F1019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1021;"'";"\'")&amp;"',"&amp;IF('Locations-Stops'!D1021&lt;&gt;"";LEFT('Locations-Stops'!D1021;2)&amp;"."&amp;RIGHT('Locations-Stops'!D1021;LEN('Locations-Stops'!D1021)-2);"0")&amp;","&amp;IF('Locations-Stops'!E1021&lt;&gt;"";LEFT('Locations-Stops'!E1021;1)&amp;"."&amp;RIGHT('Locations-Stops'!E1021;LEN('Locations-Stops'!E1021)-1);"0")&amp;","&amp;IF('Locations-Stops'!G1021&lt;&gt;"";VLOOKUP('Locations-Stops'!G1021;Regions!A2:B300;2;FALSE);"0")&amp;","&amp;IF('Locations-Stops'!H1021&lt;&gt;"";VLOOKUP('Locations-Stops'!H1021;Regions!C2:D300;2;FALSE);"0")&amp;","&amp;IF('Locations-Stops'!I1021&lt;&gt;"";VLOOKUP('Locations-Stops'!I1021;Regions!F2:G300;2;FALSE);"0")&amp;","&amp;IF('Locations-Stops'!J1021&lt;&gt;"";VLOOKUP('Locations-Stops'!J1021;Regions!I2:J300;2;FALSE);"0")&amp;",'"&amp;IF('Locations-Stops'!K1021&lt;&gt;"";SUBSTITUTE('Locations-Stops'!K1021;"'";"\'");"")&amp;"','"&amp;IF('Locations-Stops'!L1021&lt;&gt;"";'Locations-Stops'!L1021;"")&amp;"','"&amp;IF('Locations-Stops'!M1021&lt;&gt;"";'Locations-Stops'!M1021;"")&amp;"','"&amp;IF('Locations-Stops'!N1021&lt;&gt;"";'Locations-Stops'!N1021;"")&amp;"', CURRENT_TIMESTAMP);"</v>
      </c>
    </row>
    <row r="1020" spans="3:6" x14ac:dyDescent="0.25">
      <c r="C1020" s="16">
        <v>1022</v>
      </c>
      <c r="D1020" s="16" t="s">
        <v>17780</v>
      </c>
      <c r="E1020" s="16" t="s">
        <v>4333</v>
      </c>
      <c r="F1020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1022;"'";"\'")&amp;"',"&amp;IF('Locations-Stops'!D1022&lt;&gt;"";LEFT('Locations-Stops'!D1022;2)&amp;"."&amp;RIGHT('Locations-Stops'!D1022;LEN('Locations-Stops'!D1022)-2);"0")&amp;","&amp;IF('Locations-Stops'!E1022&lt;&gt;"";LEFT('Locations-Stops'!E1022;1)&amp;"."&amp;RIGHT('Locations-Stops'!E1022;LEN('Locations-Stops'!E1022)-1);"0")&amp;","&amp;IF('Locations-Stops'!G1022&lt;&gt;"";VLOOKUP('Locations-Stops'!G1022;Regions!A2:B300;2;FALSE);"0")&amp;","&amp;IF('Locations-Stops'!H1022&lt;&gt;"";VLOOKUP('Locations-Stops'!H1022;Regions!C2:D300;2;FALSE);"0")&amp;","&amp;IF('Locations-Stops'!I1022&lt;&gt;"";VLOOKUP('Locations-Stops'!I1022;Regions!F2:G300;2;FALSE);"0")&amp;","&amp;IF('Locations-Stops'!J1022&lt;&gt;"";VLOOKUP('Locations-Stops'!J1022;Regions!I2:J300;2;FALSE);"0")&amp;",'"&amp;IF('Locations-Stops'!K1022&lt;&gt;"";SUBSTITUTE('Locations-Stops'!K1022;"'";"\'");"")&amp;"','"&amp;IF('Locations-Stops'!L1022&lt;&gt;"";'Locations-Stops'!L1022;"")&amp;"','"&amp;IF('Locations-Stops'!M1022&lt;&gt;"";'Locations-Stops'!M1022;"")&amp;"','"&amp;IF('Locations-Stops'!N1022&lt;&gt;"";'Locations-Stops'!N1022;"")&amp;"', CURRENT_TIMESTAMP);"</v>
      </c>
    </row>
    <row r="1021" spans="3:6" x14ac:dyDescent="0.25">
      <c r="C1021" s="16">
        <v>1023</v>
      </c>
      <c r="D1021" s="16" t="s">
        <v>17780</v>
      </c>
      <c r="E1021" s="16" t="s">
        <v>4333</v>
      </c>
      <c r="F1021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1023;"'";"\'")&amp;"',"&amp;IF('Locations-Stops'!D1023&lt;&gt;"";LEFT('Locations-Stops'!D1023;2)&amp;"."&amp;RIGHT('Locations-Stops'!D1023;LEN('Locations-Stops'!D1023)-2);"0")&amp;","&amp;IF('Locations-Stops'!E1023&lt;&gt;"";LEFT('Locations-Stops'!E1023;1)&amp;"."&amp;RIGHT('Locations-Stops'!E1023;LEN('Locations-Stops'!E1023)-1);"0")&amp;","&amp;IF('Locations-Stops'!G1023&lt;&gt;"";VLOOKUP('Locations-Stops'!G1023;Regions!A2:B300;2;FALSE);"0")&amp;","&amp;IF('Locations-Stops'!H1023&lt;&gt;"";VLOOKUP('Locations-Stops'!H1023;Regions!C2:D300;2;FALSE);"0")&amp;","&amp;IF('Locations-Stops'!I1023&lt;&gt;"";VLOOKUP('Locations-Stops'!I1023;Regions!F2:G300;2;FALSE);"0")&amp;","&amp;IF('Locations-Stops'!J1023&lt;&gt;"";VLOOKUP('Locations-Stops'!J1023;Regions!I2:J300;2;FALSE);"0")&amp;",'"&amp;IF('Locations-Stops'!K1023&lt;&gt;"";SUBSTITUTE('Locations-Stops'!K1023;"'";"\'");"")&amp;"','"&amp;IF('Locations-Stops'!L1023&lt;&gt;"";'Locations-Stops'!L1023;"")&amp;"','"&amp;IF('Locations-Stops'!M1023&lt;&gt;"";'Locations-Stops'!M1023;"")&amp;"','"&amp;IF('Locations-Stops'!N1023&lt;&gt;"";'Locations-Stops'!N1023;"")&amp;"', CURRENT_TIMESTAMP);"</v>
      </c>
    </row>
    <row r="1022" spans="3:6" x14ac:dyDescent="0.25">
      <c r="C1022" s="16">
        <v>1024</v>
      </c>
      <c r="D1022" s="16" t="s">
        <v>17780</v>
      </c>
      <c r="E1022" s="16" t="s">
        <v>4333</v>
      </c>
      <c r="F1022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1024;"'";"\'")&amp;"',"&amp;IF('Locations-Stops'!D1024&lt;&gt;"";LEFT('Locations-Stops'!D1024;2)&amp;"."&amp;RIGHT('Locations-Stops'!D1024;LEN('Locations-Stops'!D1024)-2);"0")&amp;","&amp;IF('Locations-Stops'!E1024&lt;&gt;"";LEFT('Locations-Stops'!E1024;1)&amp;"."&amp;RIGHT('Locations-Stops'!E1024;LEN('Locations-Stops'!E1024)-1);"0")&amp;","&amp;IF('Locations-Stops'!G1024&lt;&gt;"";VLOOKUP('Locations-Stops'!G1024;Regions!A2:B300;2;FALSE);"0")&amp;","&amp;IF('Locations-Stops'!H1024&lt;&gt;"";VLOOKUP('Locations-Stops'!H1024;Regions!C2:D300;2;FALSE);"0")&amp;","&amp;IF('Locations-Stops'!I1024&lt;&gt;"";VLOOKUP('Locations-Stops'!I1024;Regions!F2:G300;2;FALSE);"0")&amp;","&amp;IF('Locations-Stops'!J1024&lt;&gt;"";VLOOKUP('Locations-Stops'!J1024;Regions!I2:J300;2;FALSE);"0")&amp;",'"&amp;IF('Locations-Stops'!K1024&lt;&gt;"";SUBSTITUTE('Locations-Stops'!K1024;"'";"\'");"")&amp;"','"&amp;IF('Locations-Stops'!L1024&lt;&gt;"";'Locations-Stops'!L1024;"")&amp;"','"&amp;IF('Locations-Stops'!M1024&lt;&gt;"";'Locations-Stops'!M1024;"")&amp;"','"&amp;IF('Locations-Stops'!N1024&lt;&gt;"";'Locations-Stops'!N1024;"")&amp;"', CURRENT_TIMESTAMP);"</v>
      </c>
    </row>
    <row r="1023" spans="3:6" x14ac:dyDescent="0.25">
      <c r="C1023" s="16">
        <v>1025</v>
      </c>
      <c r="D1023" s="16" t="s">
        <v>17780</v>
      </c>
      <c r="E1023" s="16" t="s">
        <v>4333</v>
      </c>
      <c r="F1023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1025;"'";"\'")&amp;"',"&amp;IF('Locations-Stops'!D1025&lt;&gt;"";LEFT('Locations-Stops'!D1025;2)&amp;"."&amp;RIGHT('Locations-Stops'!D1025;LEN('Locations-Stops'!D1025)-2);"0")&amp;","&amp;IF('Locations-Stops'!E1025&lt;&gt;"";LEFT('Locations-Stops'!E1025;1)&amp;"."&amp;RIGHT('Locations-Stops'!E1025;LEN('Locations-Stops'!E1025)-1);"0")&amp;","&amp;IF('Locations-Stops'!G1025&lt;&gt;"";VLOOKUP('Locations-Stops'!G1025;Regions!A2:B300;2;FALSE);"0")&amp;","&amp;IF('Locations-Stops'!H1025&lt;&gt;"";VLOOKUP('Locations-Stops'!H1025;Regions!C2:D300;2;FALSE);"0")&amp;","&amp;IF('Locations-Stops'!I1025&lt;&gt;"";VLOOKUP('Locations-Stops'!I1025;Regions!F2:G300;2;FALSE);"0")&amp;","&amp;IF('Locations-Stops'!J1025&lt;&gt;"";VLOOKUP('Locations-Stops'!J1025;Regions!I2:J300;2;FALSE);"0")&amp;",'"&amp;IF('Locations-Stops'!K1025&lt;&gt;"";SUBSTITUTE('Locations-Stops'!K1025;"'";"\'");"")&amp;"','"&amp;IF('Locations-Stops'!L1025&lt;&gt;"";'Locations-Stops'!L1025;"")&amp;"','"&amp;IF('Locations-Stops'!M1025&lt;&gt;"";'Locations-Stops'!M1025;"")&amp;"','"&amp;IF('Locations-Stops'!N1025&lt;&gt;"";'Locations-Stops'!N1025;"")&amp;"', CURRENT_TIMESTAMP);"</v>
      </c>
    </row>
    <row r="1024" spans="3:6" x14ac:dyDescent="0.25">
      <c r="C1024" s="16">
        <v>1026</v>
      </c>
      <c r="D1024" s="16" t="s">
        <v>17780</v>
      </c>
      <c r="E1024" s="16" t="s">
        <v>4333</v>
      </c>
      <c r="F1024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1026;"'";"\'")&amp;"',"&amp;IF('Locations-Stops'!D1026&lt;&gt;"";LEFT('Locations-Stops'!D1026;2)&amp;"."&amp;RIGHT('Locations-Stops'!D1026;LEN('Locations-Stops'!D1026)-2);"0")&amp;","&amp;IF('Locations-Stops'!E1026&lt;&gt;"";LEFT('Locations-Stops'!E1026;1)&amp;"."&amp;RIGHT('Locations-Stops'!E1026;LEN('Locations-Stops'!E1026)-1);"0")&amp;","&amp;IF('Locations-Stops'!G1026&lt;&gt;"";VLOOKUP('Locations-Stops'!G1026;Regions!A2:B300;2;FALSE);"0")&amp;","&amp;IF('Locations-Stops'!H1026&lt;&gt;"";VLOOKUP('Locations-Stops'!H1026;Regions!C2:D300;2;FALSE);"0")&amp;","&amp;IF('Locations-Stops'!I1026&lt;&gt;"";VLOOKUP('Locations-Stops'!I1026;Regions!F2:G300;2;FALSE);"0")&amp;","&amp;IF('Locations-Stops'!J1026&lt;&gt;"";VLOOKUP('Locations-Stops'!J1026;Regions!I2:J300;2;FALSE);"0")&amp;",'"&amp;IF('Locations-Stops'!K1026&lt;&gt;"";SUBSTITUTE('Locations-Stops'!K1026;"'";"\'");"")&amp;"','"&amp;IF('Locations-Stops'!L1026&lt;&gt;"";'Locations-Stops'!L1026;"")&amp;"','"&amp;IF('Locations-Stops'!M1026&lt;&gt;"";'Locations-Stops'!M1026;"")&amp;"','"&amp;IF('Locations-Stops'!N1026&lt;&gt;"";'Locations-Stops'!N1026;"")&amp;"', CURRENT_TIMESTAMP);"</v>
      </c>
    </row>
    <row r="1025" spans="3:6" x14ac:dyDescent="0.25">
      <c r="C1025" s="16">
        <v>1027</v>
      </c>
      <c r="D1025" s="16" t="s">
        <v>17780</v>
      </c>
      <c r="E1025" s="16" t="s">
        <v>4333</v>
      </c>
      <c r="F1025" s="16" t="str">
        <f t="shared" si="15"/>
        <v>"INSERT INTO `locations` (`id`, `name`, `latitude`, `longitude`, `province`, `region_1`, `region_2`, `region_3`, `street`, `number`, `postal`, `img`, `last_modified`) VALUES (NULL,'"&amp;SUBSTITUTE('Locations-Stops'!F1027;"'";"\'")&amp;"',"&amp;IF('Locations-Stops'!D1027&lt;&gt;"";LEFT('Locations-Stops'!D1027;2)&amp;"."&amp;RIGHT('Locations-Stops'!D1027;LEN('Locations-Stops'!D1027)-2);"0")&amp;","&amp;IF('Locations-Stops'!E1027&lt;&gt;"";LEFT('Locations-Stops'!E1027;1)&amp;"."&amp;RIGHT('Locations-Stops'!E1027;LEN('Locations-Stops'!E1027)-1);"0")&amp;","&amp;IF('Locations-Stops'!G1027&lt;&gt;"";VLOOKUP('Locations-Stops'!G1027;Regions!A2:B300;2;FALSE);"0")&amp;","&amp;IF('Locations-Stops'!H1027&lt;&gt;"";VLOOKUP('Locations-Stops'!H1027;Regions!C2:D300;2;FALSE);"0")&amp;","&amp;IF('Locations-Stops'!I1027&lt;&gt;"";VLOOKUP('Locations-Stops'!I1027;Regions!F2:G300;2;FALSE);"0")&amp;","&amp;IF('Locations-Stops'!J1027&lt;&gt;"";VLOOKUP('Locations-Stops'!J1027;Regions!I2:J300;2;FALSE);"0")&amp;",'"&amp;IF('Locations-Stops'!K1027&lt;&gt;"";SUBSTITUTE('Locations-Stops'!K1027;"'";"\'");"")&amp;"','"&amp;IF('Locations-Stops'!L1027&lt;&gt;"";'Locations-Stops'!L1027;"")&amp;"','"&amp;IF('Locations-Stops'!M1027&lt;&gt;"";'Locations-Stops'!M1027;"")&amp;"','"&amp;IF('Locations-Stops'!N1027&lt;&gt;"";'Locations-Stops'!N1027;"")&amp;"', CURRENT_TIMESTAMP);"</v>
      </c>
    </row>
    <row r="1026" spans="3:6" x14ac:dyDescent="0.25">
      <c r="C1026" s="16">
        <v>1028</v>
      </c>
      <c r="D1026" s="16" t="s">
        <v>17780</v>
      </c>
      <c r="E1026" s="16" t="s">
        <v>4333</v>
      </c>
      <c r="F1026" s="16" t="str">
        <f t="shared" ref="F1026:F1089" si="16">SUBSTITUTE(D1026, "_NUM_", C1026)</f>
        <v>"INSERT INTO `locations` (`id`, `name`, `latitude`, `longitude`, `province`, `region_1`, `region_2`, `region_3`, `street`, `number`, `postal`, `img`, `last_modified`) VALUES (NULL,'"&amp;SUBSTITUTE('Locations-Stops'!F1028;"'";"\'")&amp;"',"&amp;IF('Locations-Stops'!D1028&lt;&gt;"";LEFT('Locations-Stops'!D1028;2)&amp;"."&amp;RIGHT('Locations-Stops'!D1028;LEN('Locations-Stops'!D1028)-2);"0")&amp;","&amp;IF('Locations-Stops'!E1028&lt;&gt;"";LEFT('Locations-Stops'!E1028;1)&amp;"."&amp;RIGHT('Locations-Stops'!E1028;LEN('Locations-Stops'!E1028)-1);"0")&amp;","&amp;IF('Locations-Stops'!G1028&lt;&gt;"";VLOOKUP('Locations-Stops'!G1028;Regions!A2:B300;2;FALSE);"0")&amp;","&amp;IF('Locations-Stops'!H1028&lt;&gt;"";VLOOKUP('Locations-Stops'!H1028;Regions!C2:D300;2;FALSE);"0")&amp;","&amp;IF('Locations-Stops'!I1028&lt;&gt;"";VLOOKUP('Locations-Stops'!I1028;Regions!F2:G300;2;FALSE);"0")&amp;","&amp;IF('Locations-Stops'!J1028&lt;&gt;"";VLOOKUP('Locations-Stops'!J1028;Regions!I2:J300;2;FALSE);"0")&amp;",'"&amp;IF('Locations-Stops'!K1028&lt;&gt;"";SUBSTITUTE('Locations-Stops'!K1028;"'";"\'");"")&amp;"','"&amp;IF('Locations-Stops'!L1028&lt;&gt;"";'Locations-Stops'!L1028;"")&amp;"','"&amp;IF('Locations-Stops'!M1028&lt;&gt;"";'Locations-Stops'!M1028;"")&amp;"','"&amp;IF('Locations-Stops'!N1028&lt;&gt;"";'Locations-Stops'!N1028;"")&amp;"', CURRENT_TIMESTAMP);"</v>
      </c>
    </row>
    <row r="1027" spans="3:6" x14ac:dyDescent="0.25">
      <c r="C1027" s="16">
        <v>1029</v>
      </c>
      <c r="D1027" s="16" t="s">
        <v>17780</v>
      </c>
      <c r="E1027" s="16" t="s">
        <v>4333</v>
      </c>
      <c r="F102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1029;"'";"\'")&amp;"',"&amp;IF('Locations-Stops'!D1029&lt;&gt;"";LEFT('Locations-Stops'!D1029;2)&amp;"."&amp;RIGHT('Locations-Stops'!D1029;LEN('Locations-Stops'!D1029)-2);"0")&amp;","&amp;IF('Locations-Stops'!E1029&lt;&gt;"";LEFT('Locations-Stops'!E1029;1)&amp;"."&amp;RIGHT('Locations-Stops'!E1029;LEN('Locations-Stops'!E1029)-1);"0")&amp;","&amp;IF('Locations-Stops'!G1029&lt;&gt;"";VLOOKUP('Locations-Stops'!G1029;Regions!A2:B300;2;FALSE);"0")&amp;","&amp;IF('Locations-Stops'!H1029&lt;&gt;"";VLOOKUP('Locations-Stops'!H1029;Regions!C2:D300;2;FALSE);"0")&amp;","&amp;IF('Locations-Stops'!I1029&lt;&gt;"";VLOOKUP('Locations-Stops'!I1029;Regions!F2:G300;2;FALSE);"0")&amp;","&amp;IF('Locations-Stops'!J1029&lt;&gt;"";VLOOKUP('Locations-Stops'!J1029;Regions!I2:J300;2;FALSE);"0")&amp;",'"&amp;IF('Locations-Stops'!K1029&lt;&gt;"";SUBSTITUTE('Locations-Stops'!K1029;"'";"\'");"")&amp;"','"&amp;IF('Locations-Stops'!L1029&lt;&gt;"";'Locations-Stops'!L1029;"")&amp;"','"&amp;IF('Locations-Stops'!M1029&lt;&gt;"";'Locations-Stops'!M1029;"")&amp;"','"&amp;IF('Locations-Stops'!N1029&lt;&gt;"";'Locations-Stops'!N1029;"")&amp;"', CURRENT_TIMESTAMP);"</v>
      </c>
    </row>
    <row r="1028" spans="3:6" x14ac:dyDescent="0.25">
      <c r="C1028" s="16">
        <v>1030</v>
      </c>
      <c r="D1028" s="16" t="s">
        <v>17780</v>
      </c>
      <c r="E1028" s="16" t="s">
        <v>4333</v>
      </c>
      <c r="F102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1030;"'";"\'")&amp;"',"&amp;IF('Locations-Stops'!D1030&lt;&gt;"";LEFT('Locations-Stops'!D1030;2)&amp;"."&amp;RIGHT('Locations-Stops'!D1030;LEN('Locations-Stops'!D1030)-2);"0")&amp;","&amp;IF('Locations-Stops'!E1030&lt;&gt;"";LEFT('Locations-Stops'!E1030;1)&amp;"."&amp;RIGHT('Locations-Stops'!E1030;LEN('Locations-Stops'!E1030)-1);"0")&amp;","&amp;IF('Locations-Stops'!G1030&lt;&gt;"";VLOOKUP('Locations-Stops'!G1030;Regions!A2:B300;2;FALSE);"0")&amp;","&amp;IF('Locations-Stops'!H1030&lt;&gt;"";VLOOKUP('Locations-Stops'!H1030;Regions!C2:D300;2;FALSE);"0")&amp;","&amp;IF('Locations-Stops'!I1030&lt;&gt;"";VLOOKUP('Locations-Stops'!I1030;Regions!F2:G300;2;FALSE);"0")&amp;","&amp;IF('Locations-Stops'!J1030&lt;&gt;"";VLOOKUP('Locations-Stops'!J1030;Regions!I2:J300;2;FALSE);"0")&amp;",'"&amp;IF('Locations-Stops'!K1030&lt;&gt;"";SUBSTITUTE('Locations-Stops'!K1030;"'";"\'");"")&amp;"','"&amp;IF('Locations-Stops'!L1030&lt;&gt;"";'Locations-Stops'!L1030;"")&amp;"','"&amp;IF('Locations-Stops'!M1030&lt;&gt;"";'Locations-Stops'!M1030;"")&amp;"','"&amp;IF('Locations-Stops'!N1030&lt;&gt;"";'Locations-Stops'!N1030;"")&amp;"', CURRENT_TIMESTAMP);"</v>
      </c>
    </row>
    <row r="1029" spans="3:6" x14ac:dyDescent="0.25">
      <c r="C1029" s="16">
        <v>1031</v>
      </c>
      <c r="D1029" s="16" t="s">
        <v>17780</v>
      </c>
      <c r="E1029" s="16" t="s">
        <v>4333</v>
      </c>
      <c r="F102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1031;"'";"\'")&amp;"',"&amp;IF('Locations-Stops'!D1031&lt;&gt;"";LEFT('Locations-Stops'!D1031;2)&amp;"."&amp;RIGHT('Locations-Stops'!D1031;LEN('Locations-Stops'!D1031)-2);"0")&amp;","&amp;IF('Locations-Stops'!E1031&lt;&gt;"";LEFT('Locations-Stops'!E1031;1)&amp;"."&amp;RIGHT('Locations-Stops'!E1031;LEN('Locations-Stops'!E1031)-1);"0")&amp;","&amp;IF('Locations-Stops'!G1031&lt;&gt;"";VLOOKUP('Locations-Stops'!G1031;Regions!A2:B300;2;FALSE);"0")&amp;","&amp;IF('Locations-Stops'!H1031&lt;&gt;"";VLOOKUP('Locations-Stops'!H1031;Regions!C2:D300;2;FALSE);"0")&amp;","&amp;IF('Locations-Stops'!I1031&lt;&gt;"";VLOOKUP('Locations-Stops'!I1031;Regions!F2:G300;2;FALSE);"0")&amp;","&amp;IF('Locations-Stops'!J1031&lt;&gt;"";VLOOKUP('Locations-Stops'!J1031;Regions!I2:J300;2;FALSE);"0")&amp;",'"&amp;IF('Locations-Stops'!K1031&lt;&gt;"";SUBSTITUTE('Locations-Stops'!K1031;"'";"\'");"")&amp;"','"&amp;IF('Locations-Stops'!L1031&lt;&gt;"";'Locations-Stops'!L1031;"")&amp;"','"&amp;IF('Locations-Stops'!M1031&lt;&gt;"";'Locations-Stops'!M1031;"")&amp;"','"&amp;IF('Locations-Stops'!N1031&lt;&gt;"";'Locations-Stops'!N1031;"")&amp;"', CURRENT_TIMESTAMP);"</v>
      </c>
    </row>
    <row r="1030" spans="3:6" x14ac:dyDescent="0.25">
      <c r="C1030" s="16">
        <v>1032</v>
      </c>
      <c r="D1030" s="16" t="s">
        <v>17780</v>
      </c>
      <c r="E1030" s="16" t="s">
        <v>4333</v>
      </c>
      <c r="F1030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1032;"'";"\'")&amp;"',"&amp;IF('Locations-Stops'!D1032&lt;&gt;"";LEFT('Locations-Stops'!D1032;2)&amp;"."&amp;RIGHT('Locations-Stops'!D1032;LEN('Locations-Stops'!D1032)-2);"0")&amp;","&amp;IF('Locations-Stops'!E1032&lt;&gt;"";LEFT('Locations-Stops'!E1032;1)&amp;"."&amp;RIGHT('Locations-Stops'!E1032;LEN('Locations-Stops'!E1032)-1);"0")&amp;","&amp;IF('Locations-Stops'!G1032&lt;&gt;"";VLOOKUP('Locations-Stops'!G1032;Regions!A2:B300;2;FALSE);"0")&amp;","&amp;IF('Locations-Stops'!H1032&lt;&gt;"";VLOOKUP('Locations-Stops'!H1032;Regions!C2:D300;2;FALSE);"0")&amp;","&amp;IF('Locations-Stops'!I1032&lt;&gt;"";VLOOKUP('Locations-Stops'!I1032;Regions!F2:G300;2;FALSE);"0")&amp;","&amp;IF('Locations-Stops'!J1032&lt;&gt;"";VLOOKUP('Locations-Stops'!J1032;Regions!I2:J300;2;FALSE);"0")&amp;",'"&amp;IF('Locations-Stops'!K1032&lt;&gt;"";SUBSTITUTE('Locations-Stops'!K1032;"'";"\'");"")&amp;"','"&amp;IF('Locations-Stops'!L1032&lt;&gt;"";'Locations-Stops'!L1032;"")&amp;"','"&amp;IF('Locations-Stops'!M1032&lt;&gt;"";'Locations-Stops'!M1032;"")&amp;"','"&amp;IF('Locations-Stops'!N1032&lt;&gt;"";'Locations-Stops'!N1032;"")&amp;"', CURRENT_TIMESTAMP);"</v>
      </c>
    </row>
    <row r="1031" spans="3:6" x14ac:dyDescent="0.25">
      <c r="C1031" s="16">
        <v>1033</v>
      </c>
      <c r="D1031" s="16" t="s">
        <v>17780</v>
      </c>
      <c r="E1031" s="16" t="s">
        <v>4333</v>
      </c>
      <c r="F1031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1033;"'";"\'")&amp;"',"&amp;IF('Locations-Stops'!D1033&lt;&gt;"";LEFT('Locations-Stops'!D1033;2)&amp;"."&amp;RIGHT('Locations-Stops'!D1033;LEN('Locations-Stops'!D1033)-2);"0")&amp;","&amp;IF('Locations-Stops'!E1033&lt;&gt;"";LEFT('Locations-Stops'!E1033;1)&amp;"."&amp;RIGHT('Locations-Stops'!E1033;LEN('Locations-Stops'!E1033)-1);"0")&amp;","&amp;IF('Locations-Stops'!G1033&lt;&gt;"";VLOOKUP('Locations-Stops'!G1033;Regions!A2:B300;2;FALSE);"0")&amp;","&amp;IF('Locations-Stops'!H1033&lt;&gt;"";VLOOKUP('Locations-Stops'!H1033;Regions!C2:D300;2;FALSE);"0")&amp;","&amp;IF('Locations-Stops'!I1033&lt;&gt;"";VLOOKUP('Locations-Stops'!I1033;Regions!F2:G300;2;FALSE);"0")&amp;","&amp;IF('Locations-Stops'!J1033&lt;&gt;"";VLOOKUP('Locations-Stops'!J1033;Regions!I2:J300;2;FALSE);"0")&amp;",'"&amp;IF('Locations-Stops'!K1033&lt;&gt;"";SUBSTITUTE('Locations-Stops'!K1033;"'";"\'");"")&amp;"','"&amp;IF('Locations-Stops'!L1033&lt;&gt;"";'Locations-Stops'!L1033;"")&amp;"','"&amp;IF('Locations-Stops'!M1033&lt;&gt;"";'Locations-Stops'!M1033;"")&amp;"','"&amp;IF('Locations-Stops'!N1033&lt;&gt;"";'Locations-Stops'!N1033;"")&amp;"', CURRENT_TIMESTAMP);"</v>
      </c>
    </row>
    <row r="1032" spans="3:6" x14ac:dyDescent="0.25">
      <c r="C1032" s="16">
        <v>1034</v>
      </c>
      <c r="D1032" s="16" t="s">
        <v>17780</v>
      </c>
      <c r="E1032" s="16" t="s">
        <v>4333</v>
      </c>
      <c r="F1032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1034;"'";"\'")&amp;"',"&amp;IF('Locations-Stops'!D1034&lt;&gt;"";LEFT('Locations-Stops'!D1034;2)&amp;"."&amp;RIGHT('Locations-Stops'!D1034;LEN('Locations-Stops'!D1034)-2);"0")&amp;","&amp;IF('Locations-Stops'!E1034&lt;&gt;"";LEFT('Locations-Stops'!E1034;1)&amp;"."&amp;RIGHT('Locations-Stops'!E1034;LEN('Locations-Stops'!E1034)-1);"0")&amp;","&amp;IF('Locations-Stops'!G1034&lt;&gt;"";VLOOKUP('Locations-Stops'!G1034;Regions!A2:B300;2;FALSE);"0")&amp;","&amp;IF('Locations-Stops'!H1034&lt;&gt;"";VLOOKUP('Locations-Stops'!H1034;Regions!C2:D300;2;FALSE);"0")&amp;","&amp;IF('Locations-Stops'!I1034&lt;&gt;"";VLOOKUP('Locations-Stops'!I1034;Regions!F2:G300;2;FALSE);"0")&amp;","&amp;IF('Locations-Stops'!J1034&lt;&gt;"";VLOOKUP('Locations-Stops'!J1034;Regions!I2:J300;2;FALSE);"0")&amp;",'"&amp;IF('Locations-Stops'!K1034&lt;&gt;"";SUBSTITUTE('Locations-Stops'!K1034;"'";"\'");"")&amp;"','"&amp;IF('Locations-Stops'!L1034&lt;&gt;"";'Locations-Stops'!L1034;"")&amp;"','"&amp;IF('Locations-Stops'!M1034&lt;&gt;"";'Locations-Stops'!M1034;"")&amp;"','"&amp;IF('Locations-Stops'!N1034&lt;&gt;"";'Locations-Stops'!N1034;"")&amp;"', CURRENT_TIMESTAMP);"</v>
      </c>
    </row>
    <row r="1033" spans="3:6" x14ac:dyDescent="0.25">
      <c r="C1033" s="16">
        <v>1035</v>
      </c>
      <c r="D1033" s="16" t="s">
        <v>17780</v>
      </c>
      <c r="E1033" s="16" t="s">
        <v>4333</v>
      </c>
      <c r="F1033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1035;"'";"\'")&amp;"',"&amp;IF('Locations-Stops'!D1035&lt;&gt;"";LEFT('Locations-Stops'!D1035;2)&amp;"."&amp;RIGHT('Locations-Stops'!D1035;LEN('Locations-Stops'!D1035)-2);"0")&amp;","&amp;IF('Locations-Stops'!E1035&lt;&gt;"";LEFT('Locations-Stops'!E1035;1)&amp;"."&amp;RIGHT('Locations-Stops'!E1035;LEN('Locations-Stops'!E1035)-1);"0")&amp;","&amp;IF('Locations-Stops'!G1035&lt;&gt;"";VLOOKUP('Locations-Stops'!G1035;Regions!A2:B300;2;FALSE);"0")&amp;","&amp;IF('Locations-Stops'!H1035&lt;&gt;"";VLOOKUP('Locations-Stops'!H1035;Regions!C2:D300;2;FALSE);"0")&amp;","&amp;IF('Locations-Stops'!I1035&lt;&gt;"";VLOOKUP('Locations-Stops'!I1035;Regions!F2:G300;2;FALSE);"0")&amp;","&amp;IF('Locations-Stops'!J1035&lt;&gt;"";VLOOKUP('Locations-Stops'!J1035;Regions!I2:J300;2;FALSE);"0")&amp;",'"&amp;IF('Locations-Stops'!K1035&lt;&gt;"";SUBSTITUTE('Locations-Stops'!K1035;"'";"\'");"")&amp;"','"&amp;IF('Locations-Stops'!L1035&lt;&gt;"";'Locations-Stops'!L1035;"")&amp;"','"&amp;IF('Locations-Stops'!M1035&lt;&gt;"";'Locations-Stops'!M1035;"")&amp;"','"&amp;IF('Locations-Stops'!N1035&lt;&gt;"";'Locations-Stops'!N1035;"")&amp;"', CURRENT_TIMESTAMP);"</v>
      </c>
    </row>
    <row r="1034" spans="3:6" x14ac:dyDescent="0.25">
      <c r="C1034" s="16">
        <v>1036</v>
      </c>
      <c r="D1034" s="16" t="s">
        <v>17780</v>
      </c>
      <c r="E1034" s="16" t="s">
        <v>4333</v>
      </c>
      <c r="F1034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1036;"'";"\'")&amp;"',"&amp;IF('Locations-Stops'!D1036&lt;&gt;"";LEFT('Locations-Stops'!D1036;2)&amp;"."&amp;RIGHT('Locations-Stops'!D1036;LEN('Locations-Stops'!D1036)-2);"0")&amp;","&amp;IF('Locations-Stops'!E1036&lt;&gt;"";LEFT('Locations-Stops'!E1036;1)&amp;"."&amp;RIGHT('Locations-Stops'!E1036;LEN('Locations-Stops'!E1036)-1);"0")&amp;","&amp;IF('Locations-Stops'!G1036&lt;&gt;"";VLOOKUP('Locations-Stops'!G1036;Regions!A2:B300;2;FALSE);"0")&amp;","&amp;IF('Locations-Stops'!H1036&lt;&gt;"";VLOOKUP('Locations-Stops'!H1036;Regions!C2:D300;2;FALSE);"0")&amp;","&amp;IF('Locations-Stops'!I1036&lt;&gt;"";VLOOKUP('Locations-Stops'!I1036;Regions!F2:G300;2;FALSE);"0")&amp;","&amp;IF('Locations-Stops'!J1036&lt;&gt;"";VLOOKUP('Locations-Stops'!J1036;Regions!I2:J300;2;FALSE);"0")&amp;",'"&amp;IF('Locations-Stops'!K1036&lt;&gt;"";SUBSTITUTE('Locations-Stops'!K1036;"'";"\'");"")&amp;"','"&amp;IF('Locations-Stops'!L1036&lt;&gt;"";'Locations-Stops'!L1036;"")&amp;"','"&amp;IF('Locations-Stops'!M1036&lt;&gt;"";'Locations-Stops'!M1036;"")&amp;"','"&amp;IF('Locations-Stops'!N1036&lt;&gt;"";'Locations-Stops'!N1036;"")&amp;"', CURRENT_TIMESTAMP);"</v>
      </c>
    </row>
    <row r="1035" spans="3:6" x14ac:dyDescent="0.25">
      <c r="C1035" s="16">
        <v>1037</v>
      </c>
      <c r="D1035" s="16" t="s">
        <v>17780</v>
      </c>
      <c r="E1035" s="16" t="s">
        <v>4333</v>
      </c>
      <c r="F1035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1037;"'";"\'")&amp;"',"&amp;IF('Locations-Stops'!D1037&lt;&gt;"";LEFT('Locations-Stops'!D1037;2)&amp;"."&amp;RIGHT('Locations-Stops'!D1037;LEN('Locations-Stops'!D1037)-2);"0")&amp;","&amp;IF('Locations-Stops'!E1037&lt;&gt;"";LEFT('Locations-Stops'!E1037;1)&amp;"."&amp;RIGHT('Locations-Stops'!E1037;LEN('Locations-Stops'!E1037)-1);"0")&amp;","&amp;IF('Locations-Stops'!G1037&lt;&gt;"";VLOOKUP('Locations-Stops'!G1037;Regions!A2:B300;2;FALSE);"0")&amp;","&amp;IF('Locations-Stops'!H1037&lt;&gt;"";VLOOKUP('Locations-Stops'!H1037;Regions!C2:D300;2;FALSE);"0")&amp;","&amp;IF('Locations-Stops'!I1037&lt;&gt;"";VLOOKUP('Locations-Stops'!I1037;Regions!F2:G300;2;FALSE);"0")&amp;","&amp;IF('Locations-Stops'!J1037&lt;&gt;"";VLOOKUP('Locations-Stops'!J1037;Regions!I2:J300;2;FALSE);"0")&amp;",'"&amp;IF('Locations-Stops'!K1037&lt;&gt;"";SUBSTITUTE('Locations-Stops'!K1037;"'";"\'");"")&amp;"','"&amp;IF('Locations-Stops'!L1037&lt;&gt;"";'Locations-Stops'!L1037;"")&amp;"','"&amp;IF('Locations-Stops'!M1037&lt;&gt;"";'Locations-Stops'!M1037;"")&amp;"','"&amp;IF('Locations-Stops'!N1037&lt;&gt;"";'Locations-Stops'!N1037;"")&amp;"', CURRENT_TIMESTAMP);"</v>
      </c>
    </row>
    <row r="1036" spans="3:6" x14ac:dyDescent="0.25">
      <c r="C1036" s="16">
        <v>1038</v>
      </c>
      <c r="D1036" s="16" t="s">
        <v>17780</v>
      </c>
      <c r="E1036" s="16" t="s">
        <v>4333</v>
      </c>
      <c r="F1036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1038;"'";"\'")&amp;"',"&amp;IF('Locations-Stops'!D1038&lt;&gt;"";LEFT('Locations-Stops'!D1038;2)&amp;"."&amp;RIGHT('Locations-Stops'!D1038;LEN('Locations-Stops'!D1038)-2);"0")&amp;","&amp;IF('Locations-Stops'!E1038&lt;&gt;"";LEFT('Locations-Stops'!E1038;1)&amp;"."&amp;RIGHT('Locations-Stops'!E1038;LEN('Locations-Stops'!E1038)-1);"0")&amp;","&amp;IF('Locations-Stops'!G1038&lt;&gt;"";VLOOKUP('Locations-Stops'!G1038;Regions!A2:B300;2;FALSE);"0")&amp;","&amp;IF('Locations-Stops'!H1038&lt;&gt;"";VLOOKUP('Locations-Stops'!H1038;Regions!C2:D300;2;FALSE);"0")&amp;","&amp;IF('Locations-Stops'!I1038&lt;&gt;"";VLOOKUP('Locations-Stops'!I1038;Regions!F2:G300;2;FALSE);"0")&amp;","&amp;IF('Locations-Stops'!J1038&lt;&gt;"";VLOOKUP('Locations-Stops'!J1038;Regions!I2:J300;2;FALSE);"0")&amp;",'"&amp;IF('Locations-Stops'!K1038&lt;&gt;"";SUBSTITUTE('Locations-Stops'!K1038;"'";"\'");"")&amp;"','"&amp;IF('Locations-Stops'!L1038&lt;&gt;"";'Locations-Stops'!L1038;"")&amp;"','"&amp;IF('Locations-Stops'!M1038&lt;&gt;"";'Locations-Stops'!M1038;"")&amp;"','"&amp;IF('Locations-Stops'!N1038&lt;&gt;"";'Locations-Stops'!N1038;"")&amp;"', CURRENT_TIMESTAMP);"</v>
      </c>
    </row>
    <row r="1037" spans="3:6" x14ac:dyDescent="0.25">
      <c r="C1037" s="16">
        <v>1039</v>
      </c>
      <c r="D1037" s="16" t="s">
        <v>17780</v>
      </c>
      <c r="E1037" s="16" t="s">
        <v>4333</v>
      </c>
      <c r="F103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1039;"'";"\'")&amp;"',"&amp;IF('Locations-Stops'!D1039&lt;&gt;"";LEFT('Locations-Stops'!D1039;2)&amp;"."&amp;RIGHT('Locations-Stops'!D1039;LEN('Locations-Stops'!D1039)-2);"0")&amp;","&amp;IF('Locations-Stops'!E1039&lt;&gt;"";LEFT('Locations-Stops'!E1039;1)&amp;"."&amp;RIGHT('Locations-Stops'!E1039;LEN('Locations-Stops'!E1039)-1);"0")&amp;","&amp;IF('Locations-Stops'!G1039&lt;&gt;"";VLOOKUP('Locations-Stops'!G1039;Regions!A2:B300;2;FALSE);"0")&amp;","&amp;IF('Locations-Stops'!H1039&lt;&gt;"";VLOOKUP('Locations-Stops'!H1039;Regions!C2:D300;2;FALSE);"0")&amp;","&amp;IF('Locations-Stops'!I1039&lt;&gt;"";VLOOKUP('Locations-Stops'!I1039;Regions!F2:G300;2;FALSE);"0")&amp;","&amp;IF('Locations-Stops'!J1039&lt;&gt;"";VLOOKUP('Locations-Stops'!J1039;Regions!I2:J300;2;FALSE);"0")&amp;",'"&amp;IF('Locations-Stops'!K1039&lt;&gt;"";SUBSTITUTE('Locations-Stops'!K1039;"'";"\'");"")&amp;"','"&amp;IF('Locations-Stops'!L1039&lt;&gt;"";'Locations-Stops'!L1039;"")&amp;"','"&amp;IF('Locations-Stops'!M1039&lt;&gt;"";'Locations-Stops'!M1039;"")&amp;"','"&amp;IF('Locations-Stops'!N1039&lt;&gt;"";'Locations-Stops'!N1039;"")&amp;"', CURRENT_TIMESTAMP);"</v>
      </c>
    </row>
    <row r="1038" spans="3:6" x14ac:dyDescent="0.25">
      <c r="C1038" s="16">
        <v>1040</v>
      </c>
      <c r="D1038" s="16" t="s">
        <v>17780</v>
      </c>
      <c r="E1038" s="16" t="s">
        <v>4333</v>
      </c>
      <c r="F103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1040;"'";"\'")&amp;"',"&amp;IF('Locations-Stops'!D1040&lt;&gt;"";LEFT('Locations-Stops'!D1040;2)&amp;"."&amp;RIGHT('Locations-Stops'!D1040;LEN('Locations-Stops'!D1040)-2);"0")&amp;","&amp;IF('Locations-Stops'!E1040&lt;&gt;"";LEFT('Locations-Stops'!E1040;1)&amp;"."&amp;RIGHT('Locations-Stops'!E1040;LEN('Locations-Stops'!E1040)-1);"0")&amp;","&amp;IF('Locations-Stops'!G1040&lt;&gt;"";VLOOKUP('Locations-Stops'!G1040;Regions!A2:B300;2;FALSE);"0")&amp;","&amp;IF('Locations-Stops'!H1040&lt;&gt;"";VLOOKUP('Locations-Stops'!H1040;Regions!C2:D300;2;FALSE);"0")&amp;","&amp;IF('Locations-Stops'!I1040&lt;&gt;"";VLOOKUP('Locations-Stops'!I1040;Regions!F2:G300;2;FALSE);"0")&amp;","&amp;IF('Locations-Stops'!J1040&lt;&gt;"";VLOOKUP('Locations-Stops'!J1040;Regions!I2:J300;2;FALSE);"0")&amp;",'"&amp;IF('Locations-Stops'!K1040&lt;&gt;"";SUBSTITUTE('Locations-Stops'!K1040;"'";"\'");"")&amp;"','"&amp;IF('Locations-Stops'!L1040&lt;&gt;"";'Locations-Stops'!L1040;"")&amp;"','"&amp;IF('Locations-Stops'!M1040&lt;&gt;"";'Locations-Stops'!M1040;"")&amp;"','"&amp;IF('Locations-Stops'!N1040&lt;&gt;"";'Locations-Stops'!N1040;"")&amp;"', CURRENT_TIMESTAMP);"</v>
      </c>
    </row>
    <row r="1039" spans="3:6" x14ac:dyDescent="0.25">
      <c r="C1039" s="16">
        <v>1041</v>
      </c>
      <c r="D1039" s="16" t="s">
        <v>17780</v>
      </c>
      <c r="E1039" s="16" t="s">
        <v>4333</v>
      </c>
      <c r="F103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1041;"'";"\'")&amp;"',"&amp;IF('Locations-Stops'!D1041&lt;&gt;"";LEFT('Locations-Stops'!D1041;2)&amp;"."&amp;RIGHT('Locations-Stops'!D1041;LEN('Locations-Stops'!D1041)-2);"0")&amp;","&amp;IF('Locations-Stops'!E1041&lt;&gt;"";LEFT('Locations-Stops'!E1041;1)&amp;"."&amp;RIGHT('Locations-Stops'!E1041;LEN('Locations-Stops'!E1041)-1);"0")&amp;","&amp;IF('Locations-Stops'!G1041&lt;&gt;"";VLOOKUP('Locations-Stops'!G1041;Regions!A2:B300;2;FALSE);"0")&amp;","&amp;IF('Locations-Stops'!H1041&lt;&gt;"";VLOOKUP('Locations-Stops'!H1041;Regions!C2:D300;2;FALSE);"0")&amp;","&amp;IF('Locations-Stops'!I1041&lt;&gt;"";VLOOKUP('Locations-Stops'!I1041;Regions!F2:G300;2;FALSE);"0")&amp;","&amp;IF('Locations-Stops'!J1041&lt;&gt;"";VLOOKUP('Locations-Stops'!J1041;Regions!I2:J300;2;FALSE);"0")&amp;",'"&amp;IF('Locations-Stops'!K1041&lt;&gt;"";SUBSTITUTE('Locations-Stops'!K1041;"'";"\'");"")&amp;"','"&amp;IF('Locations-Stops'!L1041&lt;&gt;"";'Locations-Stops'!L1041;"")&amp;"','"&amp;IF('Locations-Stops'!M1041&lt;&gt;"";'Locations-Stops'!M1041;"")&amp;"','"&amp;IF('Locations-Stops'!N1041&lt;&gt;"";'Locations-Stops'!N1041;"")&amp;"', CURRENT_TIMESTAMP);"</v>
      </c>
    </row>
    <row r="1040" spans="3:6" x14ac:dyDescent="0.25">
      <c r="C1040" s="16">
        <v>1042</v>
      </c>
      <c r="D1040" s="16" t="s">
        <v>17780</v>
      </c>
      <c r="E1040" s="16" t="s">
        <v>4333</v>
      </c>
      <c r="F1040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1042;"'";"\'")&amp;"',"&amp;IF('Locations-Stops'!D1042&lt;&gt;"";LEFT('Locations-Stops'!D1042;2)&amp;"."&amp;RIGHT('Locations-Stops'!D1042;LEN('Locations-Stops'!D1042)-2);"0")&amp;","&amp;IF('Locations-Stops'!E1042&lt;&gt;"";LEFT('Locations-Stops'!E1042;1)&amp;"."&amp;RIGHT('Locations-Stops'!E1042;LEN('Locations-Stops'!E1042)-1);"0")&amp;","&amp;IF('Locations-Stops'!G1042&lt;&gt;"";VLOOKUP('Locations-Stops'!G1042;Regions!A2:B300;2;FALSE);"0")&amp;","&amp;IF('Locations-Stops'!H1042&lt;&gt;"";VLOOKUP('Locations-Stops'!H1042;Regions!C2:D300;2;FALSE);"0")&amp;","&amp;IF('Locations-Stops'!I1042&lt;&gt;"";VLOOKUP('Locations-Stops'!I1042;Regions!F2:G300;2;FALSE);"0")&amp;","&amp;IF('Locations-Stops'!J1042&lt;&gt;"";VLOOKUP('Locations-Stops'!J1042;Regions!I2:J300;2;FALSE);"0")&amp;",'"&amp;IF('Locations-Stops'!K1042&lt;&gt;"";SUBSTITUTE('Locations-Stops'!K1042;"'";"\'");"")&amp;"','"&amp;IF('Locations-Stops'!L1042&lt;&gt;"";'Locations-Stops'!L1042;"")&amp;"','"&amp;IF('Locations-Stops'!M1042&lt;&gt;"";'Locations-Stops'!M1042;"")&amp;"','"&amp;IF('Locations-Stops'!N1042&lt;&gt;"";'Locations-Stops'!N1042;"")&amp;"', CURRENT_TIMESTAMP);"</v>
      </c>
    </row>
    <row r="1041" spans="3:6" x14ac:dyDescent="0.25">
      <c r="C1041" s="16">
        <v>1043</v>
      </c>
      <c r="D1041" s="16" t="s">
        <v>17780</v>
      </c>
      <c r="E1041" s="16" t="s">
        <v>4333</v>
      </c>
      <c r="F1041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1043;"'";"\'")&amp;"',"&amp;IF('Locations-Stops'!D1043&lt;&gt;"";LEFT('Locations-Stops'!D1043;2)&amp;"."&amp;RIGHT('Locations-Stops'!D1043;LEN('Locations-Stops'!D1043)-2);"0")&amp;","&amp;IF('Locations-Stops'!E1043&lt;&gt;"";LEFT('Locations-Stops'!E1043;1)&amp;"."&amp;RIGHT('Locations-Stops'!E1043;LEN('Locations-Stops'!E1043)-1);"0")&amp;","&amp;IF('Locations-Stops'!G1043&lt;&gt;"";VLOOKUP('Locations-Stops'!G1043;Regions!A2:B300;2;FALSE);"0")&amp;","&amp;IF('Locations-Stops'!H1043&lt;&gt;"";VLOOKUP('Locations-Stops'!H1043;Regions!C2:D300;2;FALSE);"0")&amp;","&amp;IF('Locations-Stops'!I1043&lt;&gt;"";VLOOKUP('Locations-Stops'!I1043;Regions!F2:G300;2;FALSE);"0")&amp;","&amp;IF('Locations-Stops'!J1043&lt;&gt;"";VLOOKUP('Locations-Stops'!J1043;Regions!I2:J300;2;FALSE);"0")&amp;",'"&amp;IF('Locations-Stops'!K1043&lt;&gt;"";SUBSTITUTE('Locations-Stops'!K1043;"'";"\'");"")&amp;"','"&amp;IF('Locations-Stops'!L1043&lt;&gt;"";'Locations-Stops'!L1043;"")&amp;"','"&amp;IF('Locations-Stops'!M1043&lt;&gt;"";'Locations-Stops'!M1043;"")&amp;"','"&amp;IF('Locations-Stops'!N1043&lt;&gt;"";'Locations-Stops'!N1043;"")&amp;"', CURRENT_TIMESTAMP);"</v>
      </c>
    </row>
    <row r="1042" spans="3:6" x14ac:dyDescent="0.25">
      <c r="C1042" s="16">
        <v>1044</v>
      </c>
      <c r="D1042" s="16" t="s">
        <v>17780</v>
      </c>
      <c r="E1042" s="16" t="s">
        <v>4333</v>
      </c>
      <c r="F1042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1044;"'";"\'")&amp;"',"&amp;IF('Locations-Stops'!D1044&lt;&gt;"";LEFT('Locations-Stops'!D1044;2)&amp;"."&amp;RIGHT('Locations-Stops'!D1044;LEN('Locations-Stops'!D1044)-2);"0")&amp;","&amp;IF('Locations-Stops'!E1044&lt;&gt;"";LEFT('Locations-Stops'!E1044;1)&amp;"."&amp;RIGHT('Locations-Stops'!E1044;LEN('Locations-Stops'!E1044)-1);"0")&amp;","&amp;IF('Locations-Stops'!G1044&lt;&gt;"";VLOOKUP('Locations-Stops'!G1044;Regions!A2:B300;2;FALSE);"0")&amp;","&amp;IF('Locations-Stops'!H1044&lt;&gt;"";VLOOKUP('Locations-Stops'!H1044;Regions!C2:D300;2;FALSE);"0")&amp;","&amp;IF('Locations-Stops'!I1044&lt;&gt;"";VLOOKUP('Locations-Stops'!I1044;Regions!F2:G300;2;FALSE);"0")&amp;","&amp;IF('Locations-Stops'!J1044&lt;&gt;"";VLOOKUP('Locations-Stops'!J1044;Regions!I2:J300;2;FALSE);"0")&amp;",'"&amp;IF('Locations-Stops'!K1044&lt;&gt;"";SUBSTITUTE('Locations-Stops'!K1044;"'";"\'");"")&amp;"','"&amp;IF('Locations-Stops'!L1044&lt;&gt;"";'Locations-Stops'!L1044;"")&amp;"','"&amp;IF('Locations-Stops'!M1044&lt;&gt;"";'Locations-Stops'!M1044;"")&amp;"','"&amp;IF('Locations-Stops'!N1044&lt;&gt;"";'Locations-Stops'!N1044;"")&amp;"', CURRENT_TIMESTAMP);"</v>
      </c>
    </row>
    <row r="1043" spans="3:6" x14ac:dyDescent="0.25">
      <c r="C1043" s="16">
        <v>1045</v>
      </c>
      <c r="D1043" s="16" t="s">
        <v>17780</v>
      </c>
      <c r="E1043" s="16" t="s">
        <v>4333</v>
      </c>
      <c r="F1043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1045;"'";"\'")&amp;"',"&amp;IF('Locations-Stops'!D1045&lt;&gt;"";LEFT('Locations-Stops'!D1045;2)&amp;"."&amp;RIGHT('Locations-Stops'!D1045;LEN('Locations-Stops'!D1045)-2);"0")&amp;","&amp;IF('Locations-Stops'!E1045&lt;&gt;"";LEFT('Locations-Stops'!E1045;1)&amp;"."&amp;RIGHT('Locations-Stops'!E1045;LEN('Locations-Stops'!E1045)-1);"0")&amp;","&amp;IF('Locations-Stops'!G1045&lt;&gt;"";VLOOKUP('Locations-Stops'!G1045;Regions!A2:B300;2;FALSE);"0")&amp;","&amp;IF('Locations-Stops'!H1045&lt;&gt;"";VLOOKUP('Locations-Stops'!H1045;Regions!C2:D300;2;FALSE);"0")&amp;","&amp;IF('Locations-Stops'!I1045&lt;&gt;"";VLOOKUP('Locations-Stops'!I1045;Regions!F2:G300;2;FALSE);"0")&amp;","&amp;IF('Locations-Stops'!J1045&lt;&gt;"";VLOOKUP('Locations-Stops'!J1045;Regions!I2:J300;2;FALSE);"0")&amp;",'"&amp;IF('Locations-Stops'!K1045&lt;&gt;"";SUBSTITUTE('Locations-Stops'!K1045;"'";"\'");"")&amp;"','"&amp;IF('Locations-Stops'!L1045&lt;&gt;"";'Locations-Stops'!L1045;"")&amp;"','"&amp;IF('Locations-Stops'!M1045&lt;&gt;"";'Locations-Stops'!M1045;"")&amp;"','"&amp;IF('Locations-Stops'!N1045&lt;&gt;"";'Locations-Stops'!N1045;"")&amp;"', CURRENT_TIMESTAMP);"</v>
      </c>
    </row>
    <row r="1044" spans="3:6" x14ac:dyDescent="0.25">
      <c r="C1044" s="16">
        <v>1046</v>
      </c>
      <c r="D1044" s="16" t="s">
        <v>17780</v>
      </c>
      <c r="E1044" s="16" t="s">
        <v>4333</v>
      </c>
      <c r="F1044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1046;"'";"\'")&amp;"',"&amp;IF('Locations-Stops'!D1046&lt;&gt;"";LEFT('Locations-Stops'!D1046;2)&amp;"."&amp;RIGHT('Locations-Stops'!D1046;LEN('Locations-Stops'!D1046)-2);"0")&amp;","&amp;IF('Locations-Stops'!E1046&lt;&gt;"";LEFT('Locations-Stops'!E1046;1)&amp;"."&amp;RIGHT('Locations-Stops'!E1046;LEN('Locations-Stops'!E1046)-1);"0")&amp;","&amp;IF('Locations-Stops'!G1046&lt;&gt;"";VLOOKUP('Locations-Stops'!G1046;Regions!A2:B300;2;FALSE);"0")&amp;","&amp;IF('Locations-Stops'!H1046&lt;&gt;"";VLOOKUP('Locations-Stops'!H1046;Regions!C2:D300;2;FALSE);"0")&amp;","&amp;IF('Locations-Stops'!I1046&lt;&gt;"";VLOOKUP('Locations-Stops'!I1046;Regions!F2:G300;2;FALSE);"0")&amp;","&amp;IF('Locations-Stops'!J1046&lt;&gt;"";VLOOKUP('Locations-Stops'!J1046;Regions!I2:J300;2;FALSE);"0")&amp;",'"&amp;IF('Locations-Stops'!K1046&lt;&gt;"";SUBSTITUTE('Locations-Stops'!K1046;"'";"\'");"")&amp;"','"&amp;IF('Locations-Stops'!L1046&lt;&gt;"";'Locations-Stops'!L1046;"")&amp;"','"&amp;IF('Locations-Stops'!M1046&lt;&gt;"";'Locations-Stops'!M1046;"")&amp;"','"&amp;IF('Locations-Stops'!N1046&lt;&gt;"";'Locations-Stops'!N1046;"")&amp;"', CURRENT_TIMESTAMP);"</v>
      </c>
    </row>
    <row r="1045" spans="3:6" x14ac:dyDescent="0.25">
      <c r="C1045" s="16">
        <v>1047</v>
      </c>
      <c r="D1045" s="16" t="s">
        <v>17780</v>
      </c>
      <c r="E1045" s="16" t="s">
        <v>4333</v>
      </c>
      <c r="F1045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1047;"'";"\'")&amp;"',"&amp;IF('Locations-Stops'!D1047&lt;&gt;"";LEFT('Locations-Stops'!D1047;2)&amp;"."&amp;RIGHT('Locations-Stops'!D1047;LEN('Locations-Stops'!D1047)-2);"0")&amp;","&amp;IF('Locations-Stops'!E1047&lt;&gt;"";LEFT('Locations-Stops'!E1047;1)&amp;"."&amp;RIGHT('Locations-Stops'!E1047;LEN('Locations-Stops'!E1047)-1);"0")&amp;","&amp;IF('Locations-Stops'!G1047&lt;&gt;"";VLOOKUP('Locations-Stops'!G1047;Regions!A2:B300;2;FALSE);"0")&amp;","&amp;IF('Locations-Stops'!H1047&lt;&gt;"";VLOOKUP('Locations-Stops'!H1047;Regions!C2:D300;2;FALSE);"0")&amp;","&amp;IF('Locations-Stops'!I1047&lt;&gt;"";VLOOKUP('Locations-Stops'!I1047;Regions!F2:G300;2;FALSE);"0")&amp;","&amp;IF('Locations-Stops'!J1047&lt;&gt;"";VLOOKUP('Locations-Stops'!J1047;Regions!I2:J300;2;FALSE);"0")&amp;",'"&amp;IF('Locations-Stops'!K1047&lt;&gt;"";SUBSTITUTE('Locations-Stops'!K1047;"'";"\'");"")&amp;"','"&amp;IF('Locations-Stops'!L1047&lt;&gt;"";'Locations-Stops'!L1047;"")&amp;"','"&amp;IF('Locations-Stops'!M1047&lt;&gt;"";'Locations-Stops'!M1047;"")&amp;"','"&amp;IF('Locations-Stops'!N1047&lt;&gt;"";'Locations-Stops'!N1047;"")&amp;"', CURRENT_TIMESTAMP);"</v>
      </c>
    </row>
    <row r="1046" spans="3:6" x14ac:dyDescent="0.25">
      <c r="C1046" s="16">
        <v>1048</v>
      </c>
      <c r="D1046" s="16" t="s">
        <v>17780</v>
      </c>
      <c r="E1046" s="16" t="s">
        <v>4333</v>
      </c>
      <c r="F1046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1048;"'";"\'")&amp;"',"&amp;IF('Locations-Stops'!D1048&lt;&gt;"";LEFT('Locations-Stops'!D1048;2)&amp;"."&amp;RIGHT('Locations-Stops'!D1048;LEN('Locations-Stops'!D1048)-2);"0")&amp;","&amp;IF('Locations-Stops'!E1048&lt;&gt;"";LEFT('Locations-Stops'!E1048;1)&amp;"."&amp;RIGHT('Locations-Stops'!E1048;LEN('Locations-Stops'!E1048)-1);"0")&amp;","&amp;IF('Locations-Stops'!G1048&lt;&gt;"";VLOOKUP('Locations-Stops'!G1048;Regions!A2:B300;2;FALSE);"0")&amp;","&amp;IF('Locations-Stops'!H1048&lt;&gt;"";VLOOKUP('Locations-Stops'!H1048;Regions!C2:D300;2;FALSE);"0")&amp;","&amp;IF('Locations-Stops'!I1048&lt;&gt;"";VLOOKUP('Locations-Stops'!I1048;Regions!F2:G300;2;FALSE);"0")&amp;","&amp;IF('Locations-Stops'!J1048&lt;&gt;"";VLOOKUP('Locations-Stops'!J1048;Regions!I2:J300;2;FALSE);"0")&amp;",'"&amp;IF('Locations-Stops'!K1048&lt;&gt;"";SUBSTITUTE('Locations-Stops'!K1048;"'";"\'");"")&amp;"','"&amp;IF('Locations-Stops'!L1048&lt;&gt;"";'Locations-Stops'!L1048;"")&amp;"','"&amp;IF('Locations-Stops'!M1048&lt;&gt;"";'Locations-Stops'!M1048;"")&amp;"','"&amp;IF('Locations-Stops'!N1048&lt;&gt;"";'Locations-Stops'!N1048;"")&amp;"', CURRENT_TIMESTAMP);"</v>
      </c>
    </row>
    <row r="1047" spans="3:6" x14ac:dyDescent="0.25">
      <c r="C1047" s="16">
        <v>1049</v>
      </c>
      <c r="D1047" s="16" t="s">
        <v>17780</v>
      </c>
      <c r="E1047" s="16" t="s">
        <v>4333</v>
      </c>
      <c r="F104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1049;"'";"\'")&amp;"',"&amp;IF('Locations-Stops'!D1049&lt;&gt;"";LEFT('Locations-Stops'!D1049;2)&amp;"."&amp;RIGHT('Locations-Stops'!D1049;LEN('Locations-Stops'!D1049)-2);"0")&amp;","&amp;IF('Locations-Stops'!E1049&lt;&gt;"";LEFT('Locations-Stops'!E1049;1)&amp;"."&amp;RIGHT('Locations-Stops'!E1049;LEN('Locations-Stops'!E1049)-1);"0")&amp;","&amp;IF('Locations-Stops'!G1049&lt;&gt;"";VLOOKUP('Locations-Stops'!G1049;Regions!A2:B300;2;FALSE);"0")&amp;","&amp;IF('Locations-Stops'!H1049&lt;&gt;"";VLOOKUP('Locations-Stops'!H1049;Regions!C2:D300;2;FALSE);"0")&amp;","&amp;IF('Locations-Stops'!I1049&lt;&gt;"";VLOOKUP('Locations-Stops'!I1049;Regions!F2:G300;2;FALSE);"0")&amp;","&amp;IF('Locations-Stops'!J1049&lt;&gt;"";VLOOKUP('Locations-Stops'!J1049;Regions!I2:J300;2;FALSE);"0")&amp;",'"&amp;IF('Locations-Stops'!K1049&lt;&gt;"";SUBSTITUTE('Locations-Stops'!K1049;"'";"\'");"")&amp;"','"&amp;IF('Locations-Stops'!L1049&lt;&gt;"";'Locations-Stops'!L1049;"")&amp;"','"&amp;IF('Locations-Stops'!M1049&lt;&gt;"";'Locations-Stops'!M1049;"")&amp;"','"&amp;IF('Locations-Stops'!N1049&lt;&gt;"";'Locations-Stops'!N1049;"")&amp;"', CURRENT_TIMESTAMP);"</v>
      </c>
    </row>
    <row r="1048" spans="3:6" x14ac:dyDescent="0.25">
      <c r="C1048" s="16">
        <v>1050</v>
      </c>
      <c r="D1048" s="16" t="s">
        <v>17780</v>
      </c>
      <c r="E1048" s="16" t="s">
        <v>4333</v>
      </c>
      <c r="F104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1050;"'";"\'")&amp;"',"&amp;IF('Locations-Stops'!D1050&lt;&gt;"";LEFT('Locations-Stops'!D1050;2)&amp;"."&amp;RIGHT('Locations-Stops'!D1050;LEN('Locations-Stops'!D1050)-2);"0")&amp;","&amp;IF('Locations-Stops'!E1050&lt;&gt;"";LEFT('Locations-Stops'!E1050;1)&amp;"."&amp;RIGHT('Locations-Stops'!E1050;LEN('Locations-Stops'!E1050)-1);"0")&amp;","&amp;IF('Locations-Stops'!G1050&lt;&gt;"";VLOOKUP('Locations-Stops'!G1050;Regions!A2:B300;2;FALSE);"0")&amp;","&amp;IF('Locations-Stops'!H1050&lt;&gt;"";VLOOKUP('Locations-Stops'!H1050;Regions!C2:D300;2;FALSE);"0")&amp;","&amp;IF('Locations-Stops'!I1050&lt;&gt;"";VLOOKUP('Locations-Stops'!I1050;Regions!F2:G300;2;FALSE);"0")&amp;","&amp;IF('Locations-Stops'!J1050&lt;&gt;"";VLOOKUP('Locations-Stops'!J1050;Regions!I2:J300;2;FALSE);"0")&amp;",'"&amp;IF('Locations-Stops'!K1050&lt;&gt;"";SUBSTITUTE('Locations-Stops'!K1050;"'";"\'");"")&amp;"','"&amp;IF('Locations-Stops'!L1050&lt;&gt;"";'Locations-Stops'!L1050;"")&amp;"','"&amp;IF('Locations-Stops'!M1050&lt;&gt;"";'Locations-Stops'!M1050;"")&amp;"','"&amp;IF('Locations-Stops'!N1050&lt;&gt;"";'Locations-Stops'!N1050;"")&amp;"', CURRENT_TIMESTAMP);"</v>
      </c>
    </row>
    <row r="1049" spans="3:6" x14ac:dyDescent="0.25">
      <c r="C1049" s="16">
        <v>1051</v>
      </c>
      <c r="D1049" s="16" t="s">
        <v>17780</v>
      </c>
      <c r="E1049" s="16" t="s">
        <v>4333</v>
      </c>
      <c r="F104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1051;"'";"\'")&amp;"',"&amp;IF('Locations-Stops'!D1051&lt;&gt;"";LEFT('Locations-Stops'!D1051;2)&amp;"."&amp;RIGHT('Locations-Stops'!D1051;LEN('Locations-Stops'!D1051)-2);"0")&amp;","&amp;IF('Locations-Stops'!E1051&lt;&gt;"";LEFT('Locations-Stops'!E1051;1)&amp;"."&amp;RIGHT('Locations-Stops'!E1051;LEN('Locations-Stops'!E1051)-1);"0")&amp;","&amp;IF('Locations-Stops'!G1051&lt;&gt;"";VLOOKUP('Locations-Stops'!G1051;Regions!A2:B300;2;FALSE);"0")&amp;","&amp;IF('Locations-Stops'!H1051&lt;&gt;"";VLOOKUP('Locations-Stops'!H1051;Regions!C2:D300;2;FALSE);"0")&amp;","&amp;IF('Locations-Stops'!I1051&lt;&gt;"";VLOOKUP('Locations-Stops'!I1051;Regions!F2:G300;2;FALSE);"0")&amp;","&amp;IF('Locations-Stops'!J1051&lt;&gt;"";VLOOKUP('Locations-Stops'!J1051;Regions!I2:J300;2;FALSE);"0")&amp;",'"&amp;IF('Locations-Stops'!K1051&lt;&gt;"";SUBSTITUTE('Locations-Stops'!K1051;"'";"\'");"")&amp;"','"&amp;IF('Locations-Stops'!L1051&lt;&gt;"";'Locations-Stops'!L1051;"")&amp;"','"&amp;IF('Locations-Stops'!M1051&lt;&gt;"";'Locations-Stops'!M1051;"")&amp;"','"&amp;IF('Locations-Stops'!N1051&lt;&gt;"";'Locations-Stops'!N1051;"")&amp;"', CURRENT_TIMESTAMP);"</v>
      </c>
    </row>
    <row r="1050" spans="3:6" x14ac:dyDescent="0.25">
      <c r="C1050" s="16">
        <v>1052</v>
      </c>
      <c r="D1050" s="16" t="s">
        <v>17780</v>
      </c>
      <c r="E1050" s="16" t="s">
        <v>4333</v>
      </c>
      <c r="F1050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1052;"'";"\'")&amp;"',"&amp;IF('Locations-Stops'!D1052&lt;&gt;"";LEFT('Locations-Stops'!D1052;2)&amp;"."&amp;RIGHT('Locations-Stops'!D1052;LEN('Locations-Stops'!D1052)-2);"0")&amp;","&amp;IF('Locations-Stops'!E1052&lt;&gt;"";LEFT('Locations-Stops'!E1052;1)&amp;"."&amp;RIGHT('Locations-Stops'!E1052;LEN('Locations-Stops'!E1052)-1);"0")&amp;","&amp;IF('Locations-Stops'!G1052&lt;&gt;"";VLOOKUP('Locations-Stops'!G1052;Regions!A2:B300;2;FALSE);"0")&amp;","&amp;IF('Locations-Stops'!H1052&lt;&gt;"";VLOOKUP('Locations-Stops'!H1052;Regions!C2:D300;2;FALSE);"0")&amp;","&amp;IF('Locations-Stops'!I1052&lt;&gt;"";VLOOKUP('Locations-Stops'!I1052;Regions!F2:G300;2;FALSE);"0")&amp;","&amp;IF('Locations-Stops'!J1052&lt;&gt;"";VLOOKUP('Locations-Stops'!J1052;Regions!I2:J300;2;FALSE);"0")&amp;",'"&amp;IF('Locations-Stops'!K1052&lt;&gt;"";SUBSTITUTE('Locations-Stops'!K1052;"'";"\'");"")&amp;"','"&amp;IF('Locations-Stops'!L1052&lt;&gt;"";'Locations-Stops'!L1052;"")&amp;"','"&amp;IF('Locations-Stops'!M1052&lt;&gt;"";'Locations-Stops'!M1052;"")&amp;"','"&amp;IF('Locations-Stops'!N1052&lt;&gt;"";'Locations-Stops'!N1052;"")&amp;"', CURRENT_TIMESTAMP);"</v>
      </c>
    </row>
    <row r="1051" spans="3:6" x14ac:dyDescent="0.25">
      <c r="C1051" s="16">
        <v>1053</v>
      </c>
      <c r="D1051" s="16" t="s">
        <v>17780</v>
      </c>
      <c r="E1051" s="16" t="s">
        <v>4333</v>
      </c>
      <c r="F1051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1053;"'";"\'")&amp;"',"&amp;IF('Locations-Stops'!D1053&lt;&gt;"";LEFT('Locations-Stops'!D1053;2)&amp;"."&amp;RIGHT('Locations-Stops'!D1053;LEN('Locations-Stops'!D1053)-2);"0")&amp;","&amp;IF('Locations-Stops'!E1053&lt;&gt;"";LEFT('Locations-Stops'!E1053;1)&amp;"."&amp;RIGHT('Locations-Stops'!E1053;LEN('Locations-Stops'!E1053)-1);"0")&amp;","&amp;IF('Locations-Stops'!G1053&lt;&gt;"";VLOOKUP('Locations-Stops'!G1053;Regions!A2:B300;2;FALSE);"0")&amp;","&amp;IF('Locations-Stops'!H1053&lt;&gt;"";VLOOKUP('Locations-Stops'!H1053;Regions!C2:D300;2;FALSE);"0")&amp;","&amp;IF('Locations-Stops'!I1053&lt;&gt;"";VLOOKUP('Locations-Stops'!I1053;Regions!F2:G300;2;FALSE);"0")&amp;","&amp;IF('Locations-Stops'!J1053&lt;&gt;"";VLOOKUP('Locations-Stops'!J1053;Regions!I2:J300;2;FALSE);"0")&amp;",'"&amp;IF('Locations-Stops'!K1053&lt;&gt;"";SUBSTITUTE('Locations-Stops'!K1053;"'";"\'");"")&amp;"','"&amp;IF('Locations-Stops'!L1053&lt;&gt;"";'Locations-Stops'!L1053;"")&amp;"','"&amp;IF('Locations-Stops'!M1053&lt;&gt;"";'Locations-Stops'!M1053;"")&amp;"','"&amp;IF('Locations-Stops'!N1053&lt;&gt;"";'Locations-Stops'!N1053;"")&amp;"', CURRENT_TIMESTAMP);"</v>
      </c>
    </row>
    <row r="1052" spans="3:6" x14ac:dyDescent="0.25">
      <c r="C1052" s="16">
        <v>1054</v>
      </c>
      <c r="D1052" s="16" t="s">
        <v>17780</v>
      </c>
      <c r="E1052" s="16" t="s">
        <v>4333</v>
      </c>
      <c r="F1052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1054;"'";"\'")&amp;"',"&amp;IF('Locations-Stops'!D1054&lt;&gt;"";LEFT('Locations-Stops'!D1054;2)&amp;"."&amp;RIGHT('Locations-Stops'!D1054;LEN('Locations-Stops'!D1054)-2);"0")&amp;","&amp;IF('Locations-Stops'!E1054&lt;&gt;"";LEFT('Locations-Stops'!E1054;1)&amp;"."&amp;RIGHT('Locations-Stops'!E1054;LEN('Locations-Stops'!E1054)-1);"0")&amp;","&amp;IF('Locations-Stops'!G1054&lt;&gt;"";VLOOKUP('Locations-Stops'!G1054;Regions!A2:B300;2;FALSE);"0")&amp;","&amp;IF('Locations-Stops'!H1054&lt;&gt;"";VLOOKUP('Locations-Stops'!H1054;Regions!C2:D300;2;FALSE);"0")&amp;","&amp;IF('Locations-Stops'!I1054&lt;&gt;"";VLOOKUP('Locations-Stops'!I1054;Regions!F2:G300;2;FALSE);"0")&amp;","&amp;IF('Locations-Stops'!J1054&lt;&gt;"";VLOOKUP('Locations-Stops'!J1054;Regions!I2:J300;2;FALSE);"0")&amp;",'"&amp;IF('Locations-Stops'!K1054&lt;&gt;"";SUBSTITUTE('Locations-Stops'!K1054;"'";"\'");"")&amp;"','"&amp;IF('Locations-Stops'!L1054&lt;&gt;"";'Locations-Stops'!L1054;"")&amp;"','"&amp;IF('Locations-Stops'!M1054&lt;&gt;"";'Locations-Stops'!M1054;"")&amp;"','"&amp;IF('Locations-Stops'!N1054&lt;&gt;"";'Locations-Stops'!N1054;"")&amp;"', CURRENT_TIMESTAMP);"</v>
      </c>
    </row>
    <row r="1053" spans="3:6" x14ac:dyDescent="0.25">
      <c r="C1053" s="16">
        <v>1055</v>
      </c>
      <c r="D1053" s="16" t="s">
        <v>17780</v>
      </c>
      <c r="E1053" s="16" t="s">
        <v>4333</v>
      </c>
      <c r="F1053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1055;"'";"\'")&amp;"',"&amp;IF('Locations-Stops'!D1055&lt;&gt;"";LEFT('Locations-Stops'!D1055;2)&amp;"."&amp;RIGHT('Locations-Stops'!D1055;LEN('Locations-Stops'!D1055)-2);"0")&amp;","&amp;IF('Locations-Stops'!E1055&lt;&gt;"";LEFT('Locations-Stops'!E1055;1)&amp;"."&amp;RIGHT('Locations-Stops'!E1055;LEN('Locations-Stops'!E1055)-1);"0")&amp;","&amp;IF('Locations-Stops'!G1055&lt;&gt;"";VLOOKUP('Locations-Stops'!G1055;Regions!A2:B300;2;FALSE);"0")&amp;","&amp;IF('Locations-Stops'!H1055&lt;&gt;"";VLOOKUP('Locations-Stops'!H1055;Regions!C2:D300;2;FALSE);"0")&amp;","&amp;IF('Locations-Stops'!I1055&lt;&gt;"";VLOOKUP('Locations-Stops'!I1055;Regions!F2:G300;2;FALSE);"0")&amp;","&amp;IF('Locations-Stops'!J1055&lt;&gt;"";VLOOKUP('Locations-Stops'!J1055;Regions!I2:J300;2;FALSE);"0")&amp;",'"&amp;IF('Locations-Stops'!K1055&lt;&gt;"";SUBSTITUTE('Locations-Stops'!K1055;"'";"\'");"")&amp;"','"&amp;IF('Locations-Stops'!L1055&lt;&gt;"";'Locations-Stops'!L1055;"")&amp;"','"&amp;IF('Locations-Stops'!M1055&lt;&gt;"";'Locations-Stops'!M1055;"")&amp;"','"&amp;IF('Locations-Stops'!N1055&lt;&gt;"";'Locations-Stops'!N1055;"")&amp;"', CURRENT_TIMESTAMP);"</v>
      </c>
    </row>
    <row r="1054" spans="3:6" x14ac:dyDescent="0.25">
      <c r="C1054" s="16">
        <v>1056</v>
      </c>
      <c r="D1054" s="16" t="s">
        <v>17780</v>
      </c>
      <c r="E1054" s="16" t="s">
        <v>4333</v>
      </c>
      <c r="F1054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1056;"'";"\'")&amp;"',"&amp;IF('Locations-Stops'!D1056&lt;&gt;"";LEFT('Locations-Stops'!D1056;2)&amp;"."&amp;RIGHT('Locations-Stops'!D1056;LEN('Locations-Stops'!D1056)-2);"0")&amp;","&amp;IF('Locations-Stops'!E1056&lt;&gt;"";LEFT('Locations-Stops'!E1056;1)&amp;"."&amp;RIGHT('Locations-Stops'!E1056;LEN('Locations-Stops'!E1056)-1);"0")&amp;","&amp;IF('Locations-Stops'!G1056&lt;&gt;"";VLOOKUP('Locations-Stops'!G1056;Regions!A2:B300;2;FALSE);"0")&amp;","&amp;IF('Locations-Stops'!H1056&lt;&gt;"";VLOOKUP('Locations-Stops'!H1056;Regions!C2:D300;2;FALSE);"0")&amp;","&amp;IF('Locations-Stops'!I1056&lt;&gt;"";VLOOKUP('Locations-Stops'!I1056;Regions!F2:G300;2;FALSE);"0")&amp;","&amp;IF('Locations-Stops'!J1056&lt;&gt;"";VLOOKUP('Locations-Stops'!J1056;Regions!I2:J300;2;FALSE);"0")&amp;",'"&amp;IF('Locations-Stops'!K1056&lt;&gt;"";SUBSTITUTE('Locations-Stops'!K1056;"'";"\'");"")&amp;"','"&amp;IF('Locations-Stops'!L1056&lt;&gt;"";'Locations-Stops'!L1056;"")&amp;"','"&amp;IF('Locations-Stops'!M1056&lt;&gt;"";'Locations-Stops'!M1056;"")&amp;"','"&amp;IF('Locations-Stops'!N1056&lt;&gt;"";'Locations-Stops'!N1056;"")&amp;"', CURRENT_TIMESTAMP);"</v>
      </c>
    </row>
    <row r="1055" spans="3:6" x14ac:dyDescent="0.25">
      <c r="C1055" s="16">
        <v>1057</v>
      </c>
      <c r="D1055" s="16" t="s">
        <v>17780</v>
      </c>
      <c r="E1055" s="16" t="s">
        <v>4333</v>
      </c>
      <c r="F1055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1057;"'";"\'")&amp;"',"&amp;IF('Locations-Stops'!D1057&lt;&gt;"";LEFT('Locations-Stops'!D1057;2)&amp;"."&amp;RIGHT('Locations-Stops'!D1057;LEN('Locations-Stops'!D1057)-2);"0")&amp;","&amp;IF('Locations-Stops'!E1057&lt;&gt;"";LEFT('Locations-Stops'!E1057;1)&amp;"."&amp;RIGHT('Locations-Stops'!E1057;LEN('Locations-Stops'!E1057)-1);"0")&amp;","&amp;IF('Locations-Stops'!G1057&lt;&gt;"";VLOOKUP('Locations-Stops'!G1057;Regions!A2:B300;2;FALSE);"0")&amp;","&amp;IF('Locations-Stops'!H1057&lt;&gt;"";VLOOKUP('Locations-Stops'!H1057;Regions!C2:D300;2;FALSE);"0")&amp;","&amp;IF('Locations-Stops'!I1057&lt;&gt;"";VLOOKUP('Locations-Stops'!I1057;Regions!F2:G300;2;FALSE);"0")&amp;","&amp;IF('Locations-Stops'!J1057&lt;&gt;"";VLOOKUP('Locations-Stops'!J1057;Regions!I2:J300;2;FALSE);"0")&amp;",'"&amp;IF('Locations-Stops'!K1057&lt;&gt;"";SUBSTITUTE('Locations-Stops'!K1057;"'";"\'");"")&amp;"','"&amp;IF('Locations-Stops'!L1057&lt;&gt;"";'Locations-Stops'!L1057;"")&amp;"','"&amp;IF('Locations-Stops'!M1057&lt;&gt;"";'Locations-Stops'!M1057;"")&amp;"','"&amp;IF('Locations-Stops'!N1057&lt;&gt;"";'Locations-Stops'!N1057;"")&amp;"', CURRENT_TIMESTAMP);"</v>
      </c>
    </row>
    <row r="1056" spans="3:6" x14ac:dyDescent="0.25">
      <c r="C1056" s="16">
        <v>1058</v>
      </c>
      <c r="D1056" s="16" t="s">
        <v>17780</v>
      </c>
      <c r="E1056" s="16" t="s">
        <v>4333</v>
      </c>
      <c r="F1056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1058;"'";"\'")&amp;"',"&amp;IF('Locations-Stops'!D1058&lt;&gt;"";LEFT('Locations-Stops'!D1058;2)&amp;"."&amp;RIGHT('Locations-Stops'!D1058;LEN('Locations-Stops'!D1058)-2);"0")&amp;","&amp;IF('Locations-Stops'!E1058&lt;&gt;"";LEFT('Locations-Stops'!E1058;1)&amp;"."&amp;RIGHT('Locations-Stops'!E1058;LEN('Locations-Stops'!E1058)-1);"0")&amp;","&amp;IF('Locations-Stops'!G1058&lt;&gt;"";VLOOKUP('Locations-Stops'!G1058;Regions!A2:B300;2;FALSE);"0")&amp;","&amp;IF('Locations-Stops'!H1058&lt;&gt;"";VLOOKUP('Locations-Stops'!H1058;Regions!C2:D300;2;FALSE);"0")&amp;","&amp;IF('Locations-Stops'!I1058&lt;&gt;"";VLOOKUP('Locations-Stops'!I1058;Regions!F2:G300;2;FALSE);"0")&amp;","&amp;IF('Locations-Stops'!J1058&lt;&gt;"";VLOOKUP('Locations-Stops'!J1058;Regions!I2:J300;2;FALSE);"0")&amp;",'"&amp;IF('Locations-Stops'!K1058&lt;&gt;"";SUBSTITUTE('Locations-Stops'!K1058;"'";"\'");"")&amp;"','"&amp;IF('Locations-Stops'!L1058&lt;&gt;"";'Locations-Stops'!L1058;"")&amp;"','"&amp;IF('Locations-Stops'!M1058&lt;&gt;"";'Locations-Stops'!M1058;"")&amp;"','"&amp;IF('Locations-Stops'!N1058&lt;&gt;"";'Locations-Stops'!N1058;"")&amp;"', CURRENT_TIMESTAMP);"</v>
      </c>
    </row>
    <row r="1057" spans="3:6" x14ac:dyDescent="0.25">
      <c r="C1057" s="16">
        <v>1059</v>
      </c>
      <c r="D1057" s="16" t="s">
        <v>17780</v>
      </c>
      <c r="E1057" s="16" t="s">
        <v>4333</v>
      </c>
      <c r="F105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1059;"'";"\'")&amp;"',"&amp;IF('Locations-Stops'!D1059&lt;&gt;"";LEFT('Locations-Stops'!D1059;2)&amp;"."&amp;RIGHT('Locations-Stops'!D1059;LEN('Locations-Stops'!D1059)-2);"0")&amp;","&amp;IF('Locations-Stops'!E1059&lt;&gt;"";LEFT('Locations-Stops'!E1059;1)&amp;"."&amp;RIGHT('Locations-Stops'!E1059;LEN('Locations-Stops'!E1059)-1);"0")&amp;","&amp;IF('Locations-Stops'!G1059&lt;&gt;"";VLOOKUP('Locations-Stops'!G1059;Regions!A2:B300;2;FALSE);"0")&amp;","&amp;IF('Locations-Stops'!H1059&lt;&gt;"";VLOOKUP('Locations-Stops'!H1059;Regions!C2:D300;2;FALSE);"0")&amp;","&amp;IF('Locations-Stops'!I1059&lt;&gt;"";VLOOKUP('Locations-Stops'!I1059;Regions!F2:G300;2;FALSE);"0")&amp;","&amp;IF('Locations-Stops'!J1059&lt;&gt;"";VLOOKUP('Locations-Stops'!J1059;Regions!I2:J300;2;FALSE);"0")&amp;",'"&amp;IF('Locations-Stops'!K1059&lt;&gt;"";SUBSTITUTE('Locations-Stops'!K1059;"'";"\'");"")&amp;"','"&amp;IF('Locations-Stops'!L1059&lt;&gt;"";'Locations-Stops'!L1059;"")&amp;"','"&amp;IF('Locations-Stops'!M1059&lt;&gt;"";'Locations-Stops'!M1059;"")&amp;"','"&amp;IF('Locations-Stops'!N1059&lt;&gt;"";'Locations-Stops'!N1059;"")&amp;"', CURRENT_TIMESTAMP);"</v>
      </c>
    </row>
    <row r="1058" spans="3:6" x14ac:dyDescent="0.25">
      <c r="C1058" s="16">
        <v>1060</v>
      </c>
      <c r="D1058" s="16" t="s">
        <v>17780</v>
      </c>
      <c r="E1058" s="16" t="s">
        <v>4333</v>
      </c>
      <c r="F105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1060;"'";"\'")&amp;"',"&amp;IF('Locations-Stops'!D1060&lt;&gt;"";LEFT('Locations-Stops'!D1060;2)&amp;"."&amp;RIGHT('Locations-Stops'!D1060;LEN('Locations-Stops'!D1060)-2);"0")&amp;","&amp;IF('Locations-Stops'!E1060&lt;&gt;"";LEFT('Locations-Stops'!E1060;1)&amp;"."&amp;RIGHT('Locations-Stops'!E1060;LEN('Locations-Stops'!E1060)-1);"0")&amp;","&amp;IF('Locations-Stops'!G1060&lt;&gt;"";VLOOKUP('Locations-Stops'!G1060;Regions!A2:B300;2;FALSE);"0")&amp;","&amp;IF('Locations-Stops'!H1060&lt;&gt;"";VLOOKUP('Locations-Stops'!H1060;Regions!C2:D300;2;FALSE);"0")&amp;","&amp;IF('Locations-Stops'!I1060&lt;&gt;"";VLOOKUP('Locations-Stops'!I1060;Regions!F2:G300;2;FALSE);"0")&amp;","&amp;IF('Locations-Stops'!J1060&lt;&gt;"";VLOOKUP('Locations-Stops'!J1060;Regions!I2:J300;2;FALSE);"0")&amp;",'"&amp;IF('Locations-Stops'!K1060&lt;&gt;"";SUBSTITUTE('Locations-Stops'!K1060;"'";"\'");"")&amp;"','"&amp;IF('Locations-Stops'!L1060&lt;&gt;"";'Locations-Stops'!L1060;"")&amp;"','"&amp;IF('Locations-Stops'!M1060&lt;&gt;"";'Locations-Stops'!M1060;"")&amp;"','"&amp;IF('Locations-Stops'!N1060&lt;&gt;"";'Locations-Stops'!N1060;"")&amp;"', CURRENT_TIMESTAMP);"</v>
      </c>
    </row>
    <row r="1059" spans="3:6" x14ac:dyDescent="0.25">
      <c r="C1059" s="16">
        <v>1061</v>
      </c>
      <c r="D1059" s="16" t="s">
        <v>17780</v>
      </c>
      <c r="E1059" s="16" t="s">
        <v>4333</v>
      </c>
      <c r="F105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1061;"'";"\'")&amp;"',"&amp;IF('Locations-Stops'!D1061&lt;&gt;"";LEFT('Locations-Stops'!D1061;2)&amp;"."&amp;RIGHT('Locations-Stops'!D1061;LEN('Locations-Stops'!D1061)-2);"0")&amp;","&amp;IF('Locations-Stops'!E1061&lt;&gt;"";LEFT('Locations-Stops'!E1061;1)&amp;"."&amp;RIGHT('Locations-Stops'!E1061;LEN('Locations-Stops'!E1061)-1);"0")&amp;","&amp;IF('Locations-Stops'!G1061&lt;&gt;"";VLOOKUP('Locations-Stops'!G1061;Regions!A2:B300;2;FALSE);"0")&amp;","&amp;IF('Locations-Stops'!H1061&lt;&gt;"";VLOOKUP('Locations-Stops'!H1061;Regions!C2:D300;2;FALSE);"0")&amp;","&amp;IF('Locations-Stops'!I1061&lt;&gt;"";VLOOKUP('Locations-Stops'!I1061;Regions!F2:G300;2;FALSE);"0")&amp;","&amp;IF('Locations-Stops'!J1061&lt;&gt;"";VLOOKUP('Locations-Stops'!J1061;Regions!I2:J300;2;FALSE);"0")&amp;",'"&amp;IF('Locations-Stops'!K1061&lt;&gt;"";SUBSTITUTE('Locations-Stops'!K1061;"'";"\'");"")&amp;"','"&amp;IF('Locations-Stops'!L1061&lt;&gt;"";'Locations-Stops'!L1061;"")&amp;"','"&amp;IF('Locations-Stops'!M1061&lt;&gt;"";'Locations-Stops'!M1061;"")&amp;"','"&amp;IF('Locations-Stops'!N1061&lt;&gt;"";'Locations-Stops'!N1061;"")&amp;"', CURRENT_TIMESTAMP);"</v>
      </c>
    </row>
    <row r="1060" spans="3:6" x14ac:dyDescent="0.25">
      <c r="C1060" s="16">
        <v>1062</v>
      </c>
      <c r="D1060" s="16" t="s">
        <v>17780</v>
      </c>
      <c r="E1060" s="16" t="s">
        <v>4333</v>
      </c>
      <c r="F1060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1062;"'";"\'")&amp;"',"&amp;IF('Locations-Stops'!D1062&lt;&gt;"";LEFT('Locations-Stops'!D1062;2)&amp;"."&amp;RIGHT('Locations-Stops'!D1062;LEN('Locations-Stops'!D1062)-2);"0")&amp;","&amp;IF('Locations-Stops'!E1062&lt;&gt;"";LEFT('Locations-Stops'!E1062;1)&amp;"."&amp;RIGHT('Locations-Stops'!E1062;LEN('Locations-Stops'!E1062)-1);"0")&amp;","&amp;IF('Locations-Stops'!G1062&lt;&gt;"";VLOOKUP('Locations-Stops'!G1062;Regions!A2:B300;2;FALSE);"0")&amp;","&amp;IF('Locations-Stops'!H1062&lt;&gt;"";VLOOKUP('Locations-Stops'!H1062;Regions!C2:D300;2;FALSE);"0")&amp;","&amp;IF('Locations-Stops'!I1062&lt;&gt;"";VLOOKUP('Locations-Stops'!I1062;Regions!F2:G300;2;FALSE);"0")&amp;","&amp;IF('Locations-Stops'!J1062&lt;&gt;"";VLOOKUP('Locations-Stops'!J1062;Regions!I2:J300;2;FALSE);"0")&amp;",'"&amp;IF('Locations-Stops'!K1062&lt;&gt;"";SUBSTITUTE('Locations-Stops'!K1062;"'";"\'");"")&amp;"','"&amp;IF('Locations-Stops'!L1062&lt;&gt;"";'Locations-Stops'!L1062;"")&amp;"','"&amp;IF('Locations-Stops'!M1062&lt;&gt;"";'Locations-Stops'!M1062;"")&amp;"','"&amp;IF('Locations-Stops'!N1062&lt;&gt;"";'Locations-Stops'!N1062;"")&amp;"', CURRENT_TIMESTAMP);"</v>
      </c>
    </row>
    <row r="1061" spans="3:6" x14ac:dyDescent="0.25">
      <c r="C1061" s="16">
        <v>1063</v>
      </c>
      <c r="D1061" s="16" t="s">
        <v>17780</v>
      </c>
      <c r="E1061" s="16" t="s">
        <v>4333</v>
      </c>
      <c r="F1061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1063;"'";"\'")&amp;"',"&amp;IF('Locations-Stops'!D1063&lt;&gt;"";LEFT('Locations-Stops'!D1063;2)&amp;"."&amp;RIGHT('Locations-Stops'!D1063;LEN('Locations-Stops'!D1063)-2);"0")&amp;","&amp;IF('Locations-Stops'!E1063&lt;&gt;"";LEFT('Locations-Stops'!E1063;1)&amp;"."&amp;RIGHT('Locations-Stops'!E1063;LEN('Locations-Stops'!E1063)-1);"0")&amp;","&amp;IF('Locations-Stops'!G1063&lt;&gt;"";VLOOKUP('Locations-Stops'!G1063;Regions!A2:B300;2;FALSE);"0")&amp;","&amp;IF('Locations-Stops'!H1063&lt;&gt;"";VLOOKUP('Locations-Stops'!H1063;Regions!C2:D300;2;FALSE);"0")&amp;","&amp;IF('Locations-Stops'!I1063&lt;&gt;"";VLOOKUP('Locations-Stops'!I1063;Regions!F2:G300;2;FALSE);"0")&amp;","&amp;IF('Locations-Stops'!J1063&lt;&gt;"";VLOOKUP('Locations-Stops'!J1063;Regions!I2:J300;2;FALSE);"0")&amp;",'"&amp;IF('Locations-Stops'!K1063&lt;&gt;"";SUBSTITUTE('Locations-Stops'!K1063;"'";"\'");"")&amp;"','"&amp;IF('Locations-Stops'!L1063&lt;&gt;"";'Locations-Stops'!L1063;"")&amp;"','"&amp;IF('Locations-Stops'!M1063&lt;&gt;"";'Locations-Stops'!M1063;"")&amp;"','"&amp;IF('Locations-Stops'!N1063&lt;&gt;"";'Locations-Stops'!N1063;"")&amp;"', CURRENT_TIMESTAMP);"</v>
      </c>
    </row>
    <row r="1062" spans="3:6" x14ac:dyDescent="0.25">
      <c r="C1062" s="16">
        <v>1064</v>
      </c>
      <c r="D1062" s="16" t="s">
        <v>17780</v>
      </c>
      <c r="E1062" s="16" t="s">
        <v>4333</v>
      </c>
      <c r="F1062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1064;"'";"\'")&amp;"',"&amp;IF('Locations-Stops'!D1064&lt;&gt;"";LEFT('Locations-Stops'!D1064;2)&amp;"."&amp;RIGHT('Locations-Stops'!D1064;LEN('Locations-Stops'!D1064)-2);"0")&amp;","&amp;IF('Locations-Stops'!E1064&lt;&gt;"";LEFT('Locations-Stops'!E1064;1)&amp;"."&amp;RIGHT('Locations-Stops'!E1064;LEN('Locations-Stops'!E1064)-1);"0")&amp;","&amp;IF('Locations-Stops'!G1064&lt;&gt;"";VLOOKUP('Locations-Stops'!G1064;Regions!A2:B300;2;FALSE);"0")&amp;","&amp;IF('Locations-Stops'!H1064&lt;&gt;"";VLOOKUP('Locations-Stops'!H1064;Regions!C2:D300;2;FALSE);"0")&amp;","&amp;IF('Locations-Stops'!I1064&lt;&gt;"";VLOOKUP('Locations-Stops'!I1064;Regions!F2:G300;2;FALSE);"0")&amp;","&amp;IF('Locations-Stops'!J1064&lt;&gt;"";VLOOKUP('Locations-Stops'!J1064;Regions!I2:J300;2;FALSE);"0")&amp;",'"&amp;IF('Locations-Stops'!K1064&lt;&gt;"";SUBSTITUTE('Locations-Stops'!K1064;"'";"\'");"")&amp;"','"&amp;IF('Locations-Stops'!L1064&lt;&gt;"";'Locations-Stops'!L1064;"")&amp;"','"&amp;IF('Locations-Stops'!M1064&lt;&gt;"";'Locations-Stops'!M1064;"")&amp;"','"&amp;IF('Locations-Stops'!N1064&lt;&gt;"";'Locations-Stops'!N1064;"")&amp;"', CURRENT_TIMESTAMP);"</v>
      </c>
    </row>
    <row r="1063" spans="3:6" x14ac:dyDescent="0.25">
      <c r="C1063" s="16">
        <v>1065</v>
      </c>
      <c r="D1063" s="16" t="s">
        <v>17780</v>
      </c>
      <c r="E1063" s="16" t="s">
        <v>4333</v>
      </c>
      <c r="F1063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1065;"'";"\'")&amp;"',"&amp;IF('Locations-Stops'!D1065&lt;&gt;"";LEFT('Locations-Stops'!D1065;2)&amp;"."&amp;RIGHT('Locations-Stops'!D1065;LEN('Locations-Stops'!D1065)-2);"0")&amp;","&amp;IF('Locations-Stops'!E1065&lt;&gt;"";LEFT('Locations-Stops'!E1065;1)&amp;"."&amp;RIGHT('Locations-Stops'!E1065;LEN('Locations-Stops'!E1065)-1);"0")&amp;","&amp;IF('Locations-Stops'!G1065&lt;&gt;"";VLOOKUP('Locations-Stops'!G1065;Regions!A2:B300;2;FALSE);"0")&amp;","&amp;IF('Locations-Stops'!H1065&lt;&gt;"";VLOOKUP('Locations-Stops'!H1065;Regions!C2:D300;2;FALSE);"0")&amp;","&amp;IF('Locations-Stops'!I1065&lt;&gt;"";VLOOKUP('Locations-Stops'!I1065;Regions!F2:G300;2;FALSE);"0")&amp;","&amp;IF('Locations-Stops'!J1065&lt;&gt;"";VLOOKUP('Locations-Stops'!J1065;Regions!I2:J300;2;FALSE);"0")&amp;",'"&amp;IF('Locations-Stops'!K1065&lt;&gt;"";SUBSTITUTE('Locations-Stops'!K1065;"'";"\'");"")&amp;"','"&amp;IF('Locations-Stops'!L1065&lt;&gt;"";'Locations-Stops'!L1065;"")&amp;"','"&amp;IF('Locations-Stops'!M1065&lt;&gt;"";'Locations-Stops'!M1065;"")&amp;"','"&amp;IF('Locations-Stops'!N1065&lt;&gt;"";'Locations-Stops'!N1065;"")&amp;"', CURRENT_TIMESTAMP);"</v>
      </c>
    </row>
    <row r="1064" spans="3:6" x14ac:dyDescent="0.25">
      <c r="C1064" s="16">
        <v>1066</v>
      </c>
      <c r="D1064" s="16" t="s">
        <v>17780</v>
      </c>
      <c r="E1064" s="16" t="s">
        <v>4333</v>
      </c>
      <c r="F1064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1066;"'";"\'")&amp;"',"&amp;IF('Locations-Stops'!D1066&lt;&gt;"";LEFT('Locations-Stops'!D1066;2)&amp;"."&amp;RIGHT('Locations-Stops'!D1066;LEN('Locations-Stops'!D1066)-2);"0")&amp;","&amp;IF('Locations-Stops'!E1066&lt;&gt;"";LEFT('Locations-Stops'!E1066;1)&amp;"."&amp;RIGHT('Locations-Stops'!E1066;LEN('Locations-Stops'!E1066)-1);"0")&amp;","&amp;IF('Locations-Stops'!G1066&lt;&gt;"";VLOOKUP('Locations-Stops'!G1066;Regions!A2:B300;2;FALSE);"0")&amp;","&amp;IF('Locations-Stops'!H1066&lt;&gt;"";VLOOKUP('Locations-Stops'!H1066;Regions!C2:D300;2;FALSE);"0")&amp;","&amp;IF('Locations-Stops'!I1066&lt;&gt;"";VLOOKUP('Locations-Stops'!I1066;Regions!F2:G300;2;FALSE);"0")&amp;","&amp;IF('Locations-Stops'!J1066&lt;&gt;"";VLOOKUP('Locations-Stops'!J1066;Regions!I2:J300;2;FALSE);"0")&amp;",'"&amp;IF('Locations-Stops'!K1066&lt;&gt;"";SUBSTITUTE('Locations-Stops'!K1066;"'";"\'");"")&amp;"','"&amp;IF('Locations-Stops'!L1066&lt;&gt;"";'Locations-Stops'!L1066;"")&amp;"','"&amp;IF('Locations-Stops'!M1066&lt;&gt;"";'Locations-Stops'!M1066;"")&amp;"','"&amp;IF('Locations-Stops'!N1066&lt;&gt;"";'Locations-Stops'!N1066;"")&amp;"', CURRENT_TIMESTAMP);"</v>
      </c>
    </row>
    <row r="1065" spans="3:6" x14ac:dyDescent="0.25">
      <c r="C1065" s="16">
        <v>1067</v>
      </c>
      <c r="D1065" s="16" t="s">
        <v>17780</v>
      </c>
      <c r="E1065" s="16" t="s">
        <v>4333</v>
      </c>
      <c r="F1065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1067;"'";"\'")&amp;"',"&amp;IF('Locations-Stops'!D1067&lt;&gt;"";LEFT('Locations-Stops'!D1067;2)&amp;"."&amp;RIGHT('Locations-Stops'!D1067;LEN('Locations-Stops'!D1067)-2);"0")&amp;","&amp;IF('Locations-Stops'!E1067&lt;&gt;"";LEFT('Locations-Stops'!E1067;1)&amp;"."&amp;RIGHT('Locations-Stops'!E1067;LEN('Locations-Stops'!E1067)-1);"0")&amp;","&amp;IF('Locations-Stops'!G1067&lt;&gt;"";VLOOKUP('Locations-Stops'!G1067;Regions!A2:B300;2;FALSE);"0")&amp;","&amp;IF('Locations-Stops'!H1067&lt;&gt;"";VLOOKUP('Locations-Stops'!H1067;Regions!C2:D300;2;FALSE);"0")&amp;","&amp;IF('Locations-Stops'!I1067&lt;&gt;"";VLOOKUP('Locations-Stops'!I1067;Regions!F2:G300;2;FALSE);"0")&amp;","&amp;IF('Locations-Stops'!J1067&lt;&gt;"";VLOOKUP('Locations-Stops'!J1067;Regions!I2:J300;2;FALSE);"0")&amp;",'"&amp;IF('Locations-Stops'!K1067&lt;&gt;"";SUBSTITUTE('Locations-Stops'!K1067;"'";"\'");"")&amp;"','"&amp;IF('Locations-Stops'!L1067&lt;&gt;"";'Locations-Stops'!L1067;"")&amp;"','"&amp;IF('Locations-Stops'!M1067&lt;&gt;"";'Locations-Stops'!M1067;"")&amp;"','"&amp;IF('Locations-Stops'!N1067&lt;&gt;"";'Locations-Stops'!N1067;"")&amp;"', CURRENT_TIMESTAMP);"</v>
      </c>
    </row>
    <row r="1066" spans="3:6" x14ac:dyDescent="0.25">
      <c r="C1066" s="16">
        <v>1068</v>
      </c>
      <c r="D1066" s="16" t="s">
        <v>17780</v>
      </c>
      <c r="E1066" s="16" t="s">
        <v>4333</v>
      </c>
      <c r="F1066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1068;"'";"\'")&amp;"',"&amp;IF('Locations-Stops'!D1068&lt;&gt;"";LEFT('Locations-Stops'!D1068;2)&amp;"."&amp;RIGHT('Locations-Stops'!D1068;LEN('Locations-Stops'!D1068)-2);"0")&amp;","&amp;IF('Locations-Stops'!E1068&lt;&gt;"";LEFT('Locations-Stops'!E1068;1)&amp;"."&amp;RIGHT('Locations-Stops'!E1068;LEN('Locations-Stops'!E1068)-1);"0")&amp;","&amp;IF('Locations-Stops'!G1068&lt;&gt;"";VLOOKUP('Locations-Stops'!G1068;Regions!A2:B300;2;FALSE);"0")&amp;","&amp;IF('Locations-Stops'!H1068&lt;&gt;"";VLOOKUP('Locations-Stops'!H1068;Regions!C2:D300;2;FALSE);"0")&amp;","&amp;IF('Locations-Stops'!I1068&lt;&gt;"";VLOOKUP('Locations-Stops'!I1068;Regions!F2:G300;2;FALSE);"0")&amp;","&amp;IF('Locations-Stops'!J1068&lt;&gt;"";VLOOKUP('Locations-Stops'!J1068;Regions!I2:J300;2;FALSE);"0")&amp;",'"&amp;IF('Locations-Stops'!K1068&lt;&gt;"";SUBSTITUTE('Locations-Stops'!K1068;"'";"\'");"")&amp;"','"&amp;IF('Locations-Stops'!L1068&lt;&gt;"";'Locations-Stops'!L1068;"")&amp;"','"&amp;IF('Locations-Stops'!M1068&lt;&gt;"";'Locations-Stops'!M1068;"")&amp;"','"&amp;IF('Locations-Stops'!N1068&lt;&gt;"";'Locations-Stops'!N1068;"")&amp;"', CURRENT_TIMESTAMP);"</v>
      </c>
    </row>
    <row r="1067" spans="3:6" x14ac:dyDescent="0.25">
      <c r="C1067" s="16">
        <v>1069</v>
      </c>
      <c r="D1067" s="16" t="s">
        <v>17780</v>
      </c>
      <c r="E1067" s="16" t="s">
        <v>4333</v>
      </c>
      <c r="F106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1069;"'";"\'")&amp;"',"&amp;IF('Locations-Stops'!D1069&lt;&gt;"";LEFT('Locations-Stops'!D1069;2)&amp;"."&amp;RIGHT('Locations-Stops'!D1069;LEN('Locations-Stops'!D1069)-2);"0")&amp;","&amp;IF('Locations-Stops'!E1069&lt;&gt;"";LEFT('Locations-Stops'!E1069;1)&amp;"."&amp;RIGHT('Locations-Stops'!E1069;LEN('Locations-Stops'!E1069)-1);"0")&amp;","&amp;IF('Locations-Stops'!G1069&lt;&gt;"";VLOOKUP('Locations-Stops'!G1069;Regions!A2:B300;2;FALSE);"0")&amp;","&amp;IF('Locations-Stops'!H1069&lt;&gt;"";VLOOKUP('Locations-Stops'!H1069;Regions!C2:D300;2;FALSE);"0")&amp;","&amp;IF('Locations-Stops'!I1069&lt;&gt;"";VLOOKUP('Locations-Stops'!I1069;Regions!F2:G300;2;FALSE);"0")&amp;","&amp;IF('Locations-Stops'!J1069&lt;&gt;"";VLOOKUP('Locations-Stops'!J1069;Regions!I2:J300;2;FALSE);"0")&amp;",'"&amp;IF('Locations-Stops'!K1069&lt;&gt;"";SUBSTITUTE('Locations-Stops'!K1069;"'";"\'");"")&amp;"','"&amp;IF('Locations-Stops'!L1069&lt;&gt;"";'Locations-Stops'!L1069;"")&amp;"','"&amp;IF('Locations-Stops'!M1069&lt;&gt;"";'Locations-Stops'!M1069;"")&amp;"','"&amp;IF('Locations-Stops'!N1069&lt;&gt;"";'Locations-Stops'!N1069;"")&amp;"', CURRENT_TIMESTAMP);"</v>
      </c>
    </row>
    <row r="1068" spans="3:6" x14ac:dyDescent="0.25">
      <c r="C1068" s="16">
        <v>1070</v>
      </c>
      <c r="D1068" s="16" t="s">
        <v>17780</v>
      </c>
      <c r="E1068" s="16" t="s">
        <v>4333</v>
      </c>
      <c r="F106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1070;"'";"\'")&amp;"',"&amp;IF('Locations-Stops'!D1070&lt;&gt;"";LEFT('Locations-Stops'!D1070;2)&amp;"."&amp;RIGHT('Locations-Stops'!D1070;LEN('Locations-Stops'!D1070)-2);"0")&amp;","&amp;IF('Locations-Stops'!E1070&lt;&gt;"";LEFT('Locations-Stops'!E1070;1)&amp;"."&amp;RIGHT('Locations-Stops'!E1070;LEN('Locations-Stops'!E1070)-1);"0")&amp;","&amp;IF('Locations-Stops'!G1070&lt;&gt;"";VLOOKUP('Locations-Stops'!G1070;Regions!A2:B300;2;FALSE);"0")&amp;","&amp;IF('Locations-Stops'!H1070&lt;&gt;"";VLOOKUP('Locations-Stops'!H1070;Regions!C2:D300;2;FALSE);"0")&amp;","&amp;IF('Locations-Stops'!I1070&lt;&gt;"";VLOOKUP('Locations-Stops'!I1070;Regions!F2:G300;2;FALSE);"0")&amp;","&amp;IF('Locations-Stops'!J1070&lt;&gt;"";VLOOKUP('Locations-Stops'!J1070;Regions!I2:J300;2;FALSE);"0")&amp;",'"&amp;IF('Locations-Stops'!K1070&lt;&gt;"";SUBSTITUTE('Locations-Stops'!K1070;"'";"\'");"")&amp;"','"&amp;IF('Locations-Stops'!L1070&lt;&gt;"";'Locations-Stops'!L1070;"")&amp;"','"&amp;IF('Locations-Stops'!M1070&lt;&gt;"";'Locations-Stops'!M1070;"")&amp;"','"&amp;IF('Locations-Stops'!N1070&lt;&gt;"";'Locations-Stops'!N1070;"")&amp;"', CURRENT_TIMESTAMP);"</v>
      </c>
    </row>
    <row r="1069" spans="3:6" x14ac:dyDescent="0.25">
      <c r="C1069" s="16">
        <v>1071</v>
      </c>
      <c r="D1069" s="16" t="s">
        <v>17780</v>
      </c>
      <c r="E1069" s="16" t="s">
        <v>4333</v>
      </c>
      <c r="F106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1071;"'";"\'")&amp;"',"&amp;IF('Locations-Stops'!D1071&lt;&gt;"";LEFT('Locations-Stops'!D1071;2)&amp;"."&amp;RIGHT('Locations-Stops'!D1071;LEN('Locations-Stops'!D1071)-2);"0")&amp;","&amp;IF('Locations-Stops'!E1071&lt;&gt;"";LEFT('Locations-Stops'!E1071;1)&amp;"."&amp;RIGHT('Locations-Stops'!E1071;LEN('Locations-Stops'!E1071)-1);"0")&amp;","&amp;IF('Locations-Stops'!G1071&lt;&gt;"";VLOOKUP('Locations-Stops'!G1071;Regions!A2:B300;2;FALSE);"0")&amp;","&amp;IF('Locations-Stops'!H1071&lt;&gt;"";VLOOKUP('Locations-Stops'!H1071;Regions!C2:D300;2;FALSE);"0")&amp;","&amp;IF('Locations-Stops'!I1071&lt;&gt;"";VLOOKUP('Locations-Stops'!I1071;Regions!F2:G300;2;FALSE);"0")&amp;","&amp;IF('Locations-Stops'!J1071&lt;&gt;"";VLOOKUP('Locations-Stops'!J1071;Regions!I2:J300;2;FALSE);"0")&amp;",'"&amp;IF('Locations-Stops'!K1071&lt;&gt;"";SUBSTITUTE('Locations-Stops'!K1071;"'";"\'");"")&amp;"','"&amp;IF('Locations-Stops'!L1071&lt;&gt;"";'Locations-Stops'!L1071;"")&amp;"','"&amp;IF('Locations-Stops'!M1071&lt;&gt;"";'Locations-Stops'!M1071;"")&amp;"','"&amp;IF('Locations-Stops'!N1071&lt;&gt;"";'Locations-Stops'!N1071;"")&amp;"', CURRENT_TIMESTAMP);"</v>
      </c>
    </row>
    <row r="1070" spans="3:6" x14ac:dyDescent="0.25">
      <c r="C1070" s="16">
        <v>1072</v>
      </c>
      <c r="D1070" s="16" t="s">
        <v>17780</v>
      </c>
      <c r="E1070" s="16" t="s">
        <v>4333</v>
      </c>
      <c r="F1070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1072;"'";"\'")&amp;"',"&amp;IF('Locations-Stops'!D1072&lt;&gt;"";LEFT('Locations-Stops'!D1072;2)&amp;"."&amp;RIGHT('Locations-Stops'!D1072;LEN('Locations-Stops'!D1072)-2);"0")&amp;","&amp;IF('Locations-Stops'!E1072&lt;&gt;"";LEFT('Locations-Stops'!E1072;1)&amp;"."&amp;RIGHT('Locations-Stops'!E1072;LEN('Locations-Stops'!E1072)-1);"0")&amp;","&amp;IF('Locations-Stops'!G1072&lt;&gt;"";VLOOKUP('Locations-Stops'!G1072;Regions!A2:B300;2;FALSE);"0")&amp;","&amp;IF('Locations-Stops'!H1072&lt;&gt;"";VLOOKUP('Locations-Stops'!H1072;Regions!C2:D300;2;FALSE);"0")&amp;","&amp;IF('Locations-Stops'!I1072&lt;&gt;"";VLOOKUP('Locations-Stops'!I1072;Regions!F2:G300;2;FALSE);"0")&amp;","&amp;IF('Locations-Stops'!J1072&lt;&gt;"";VLOOKUP('Locations-Stops'!J1072;Regions!I2:J300;2;FALSE);"0")&amp;",'"&amp;IF('Locations-Stops'!K1072&lt;&gt;"";SUBSTITUTE('Locations-Stops'!K1072;"'";"\'");"")&amp;"','"&amp;IF('Locations-Stops'!L1072&lt;&gt;"";'Locations-Stops'!L1072;"")&amp;"','"&amp;IF('Locations-Stops'!M1072&lt;&gt;"";'Locations-Stops'!M1072;"")&amp;"','"&amp;IF('Locations-Stops'!N1072&lt;&gt;"";'Locations-Stops'!N1072;"")&amp;"', CURRENT_TIMESTAMP);"</v>
      </c>
    </row>
    <row r="1071" spans="3:6" x14ac:dyDescent="0.25">
      <c r="C1071" s="16">
        <v>1073</v>
      </c>
      <c r="D1071" s="16" t="s">
        <v>17780</v>
      </c>
      <c r="E1071" s="16" t="s">
        <v>4333</v>
      </c>
      <c r="F1071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1073;"'";"\'")&amp;"',"&amp;IF('Locations-Stops'!D1073&lt;&gt;"";LEFT('Locations-Stops'!D1073;2)&amp;"."&amp;RIGHT('Locations-Stops'!D1073;LEN('Locations-Stops'!D1073)-2);"0")&amp;","&amp;IF('Locations-Stops'!E1073&lt;&gt;"";LEFT('Locations-Stops'!E1073;1)&amp;"."&amp;RIGHT('Locations-Stops'!E1073;LEN('Locations-Stops'!E1073)-1);"0")&amp;","&amp;IF('Locations-Stops'!G1073&lt;&gt;"";VLOOKUP('Locations-Stops'!G1073;Regions!A2:B300;2;FALSE);"0")&amp;","&amp;IF('Locations-Stops'!H1073&lt;&gt;"";VLOOKUP('Locations-Stops'!H1073;Regions!C2:D300;2;FALSE);"0")&amp;","&amp;IF('Locations-Stops'!I1073&lt;&gt;"";VLOOKUP('Locations-Stops'!I1073;Regions!F2:G300;2;FALSE);"0")&amp;","&amp;IF('Locations-Stops'!J1073&lt;&gt;"";VLOOKUP('Locations-Stops'!J1073;Regions!I2:J300;2;FALSE);"0")&amp;",'"&amp;IF('Locations-Stops'!K1073&lt;&gt;"";SUBSTITUTE('Locations-Stops'!K1073;"'";"\'");"")&amp;"','"&amp;IF('Locations-Stops'!L1073&lt;&gt;"";'Locations-Stops'!L1073;"")&amp;"','"&amp;IF('Locations-Stops'!M1073&lt;&gt;"";'Locations-Stops'!M1073;"")&amp;"','"&amp;IF('Locations-Stops'!N1073&lt;&gt;"";'Locations-Stops'!N1073;"")&amp;"', CURRENT_TIMESTAMP);"</v>
      </c>
    </row>
    <row r="1072" spans="3:6" x14ac:dyDescent="0.25">
      <c r="C1072" s="16">
        <v>1074</v>
      </c>
      <c r="D1072" s="16" t="s">
        <v>17780</v>
      </c>
      <c r="E1072" s="16" t="s">
        <v>4333</v>
      </c>
      <c r="F1072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1074;"'";"\'")&amp;"',"&amp;IF('Locations-Stops'!D1074&lt;&gt;"";LEFT('Locations-Stops'!D1074;2)&amp;"."&amp;RIGHT('Locations-Stops'!D1074;LEN('Locations-Stops'!D1074)-2);"0")&amp;","&amp;IF('Locations-Stops'!E1074&lt;&gt;"";LEFT('Locations-Stops'!E1074;1)&amp;"."&amp;RIGHT('Locations-Stops'!E1074;LEN('Locations-Stops'!E1074)-1);"0")&amp;","&amp;IF('Locations-Stops'!G1074&lt;&gt;"";VLOOKUP('Locations-Stops'!G1074;Regions!A2:B300;2;FALSE);"0")&amp;","&amp;IF('Locations-Stops'!H1074&lt;&gt;"";VLOOKUP('Locations-Stops'!H1074;Regions!C2:D300;2;FALSE);"0")&amp;","&amp;IF('Locations-Stops'!I1074&lt;&gt;"";VLOOKUP('Locations-Stops'!I1074;Regions!F2:G300;2;FALSE);"0")&amp;","&amp;IF('Locations-Stops'!J1074&lt;&gt;"";VLOOKUP('Locations-Stops'!J1074;Regions!I2:J300;2;FALSE);"0")&amp;",'"&amp;IF('Locations-Stops'!K1074&lt;&gt;"";SUBSTITUTE('Locations-Stops'!K1074;"'";"\'");"")&amp;"','"&amp;IF('Locations-Stops'!L1074&lt;&gt;"";'Locations-Stops'!L1074;"")&amp;"','"&amp;IF('Locations-Stops'!M1074&lt;&gt;"";'Locations-Stops'!M1074;"")&amp;"','"&amp;IF('Locations-Stops'!N1074&lt;&gt;"";'Locations-Stops'!N1074;"")&amp;"', CURRENT_TIMESTAMP);"</v>
      </c>
    </row>
    <row r="1073" spans="3:6" x14ac:dyDescent="0.25">
      <c r="C1073" s="16">
        <v>1075</v>
      </c>
      <c r="D1073" s="16" t="s">
        <v>17780</v>
      </c>
      <c r="E1073" s="16" t="s">
        <v>4333</v>
      </c>
      <c r="F1073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1075;"'";"\'")&amp;"',"&amp;IF('Locations-Stops'!D1075&lt;&gt;"";LEFT('Locations-Stops'!D1075;2)&amp;"."&amp;RIGHT('Locations-Stops'!D1075;LEN('Locations-Stops'!D1075)-2);"0")&amp;","&amp;IF('Locations-Stops'!E1075&lt;&gt;"";LEFT('Locations-Stops'!E1075;1)&amp;"."&amp;RIGHT('Locations-Stops'!E1075;LEN('Locations-Stops'!E1075)-1);"0")&amp;","&amp;IF('Locations-Stops'!G1075&lt;&gt;"";VLOOKUP('Locations-Stops'!G1075;Regions!A2:B300;2;FALSE);"0")&amp;","&amp;IF('Locations-Stops'!H1075&lt;&gt;"";VLOOKUP('Locations-Stops'!H1075;Regions!C2:D300;2;FALSE);"0")&amp;","&amp;IF('Locations-Stops'!I1075&lt;&gt;"";VLOOKUP('Locations-Stops'!I1075;Regions!F2:G300;2;FALSE);"0")&amp;","&amp;IF('Locations-Stops'!J1075&lt;&gt;"";VLOOKUP('Locations-Stops'!J1075;Regions!I2:J300;2;FALSE);"0")&amp;",'"&amp;IF('Locations-Stops'!K1075&lt;&gt;"";SUBSTITUTE('Locations-Stops'!K1075;"'";"\'");"")&amp;"','"&amp;IF('Locations-Stops'!L1075&lt;&gt;"";'Locations-Stops'!L1075;"")&amp;"','"&amp;IF('Locations-Stops'!M1075&lt;&gt;"";'Locations-Stops'!M1075;"")&amp;"','"&amp;IF('Locations-Stops'!N1075&lt;&gt;"";'Locations-Stops'!N1075;"")&amp;"', CURRENT_TIMESTAMP);"</v>
      </c>
    </row>
    <row r="1074" spans="3:6" x14ac:dyDescent="0.25">
      <c r="C1074" s="16">
        <v>1076</v>
      </c>
      <c r="D1074" s="16" t="s">
        <v>17780</v>
      </c>
      <c r="E1074" s="16" t="s">
        <v>4333</v>
      </c>
      <c r="F1074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1076;"'";"\'")&amp;"',"&amp;IF('Locations-Stops'!D1076&lt;&gt;"";LEFT('Locations-Stops'!D1076;2)&amp;"."&amp;RIGHT('Locations-Stops'!D1076;LEN('Locations-Stops'!D1076)-2);"0")&amp;","&amp;IF('Locations-Stops'!E1076&lt;&gt;"";LEFT('Locations-Stops'!E1076;1)&amp;"."&amp;RIGHT('Locations-Stops'!E1076;LEN('Locations-Stops'!E1076)-1);"0")&amp;","&amp;IF('Locations-Stops'!G1076&lt;&gt;"";VLOOKUP('Locations-Stops'!G1076;Regions!A2:B300;2;FALSE);"0")&amp;","&amp;IF('Locations-Stops'!H1076&lt;&gt;"";VLOOKUP('Locations-Stops'!H1076;Regions!C2:D300;2;FALSE);"0")&amp;","&amp;IF('Locations-Stops'!I1076&lt;&gt;"";VLOOKUP('Locations-Stops'!I1076;Regions!F2:G300;2;FALSE);"0")&amp;","&amp;IF('Locations-Stops'!J1076&lt;&gt;"";VLOOKUP('Locations-Stops'!J1076;Regions!I2:J300;2;FALSE);"0")&amp;",'"&amp;IF('Locations-Stops'!K1076&lt;&gt;"";SUBSTITUTE('Locations-Stops'!K1076;"'";"\'");"")&amp;"','"&amp;IF('Locations-Stops'!L1076&lt;&gt;"";'Locations-Stops'!L1076;"")&amp;"','"&amp;IF('Locations-Stops'!M1076&lt;&gt;"";'Locations-Stops'!M1076;"")&amp;"','"&amp;IF('Locations-Stops'!N1076&lt;&gt;"";'Locations-Stops'!N1076;"")&amp;"', CURRENT_TIMESTAMP);"</v>
      </c>
    </row>
    <row r="1075" spans="3:6" x14ac:dyDescent="0.25">
      <c r="C1075" s="16">
        <v>1077</v>
      </c>
      <c r="D1075" s="16" t="s">
        <v>17780</v>
      </c>
      <c r="E1075" s="16" t="s">
        <v>4333</v>
      </c>
      <c r="F1075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1077;"'";"\'")&amp;"',"&amp;IF('Locations-Stops'!D1077&lt;&gt;"";LEFT('Locations-Stops'!D1077;2)&amp;"."&amp;RIGHT('Locations-Stops'!D1077;LEN('Locations-Stops'!D1077)-2);"0")&amp;","&amp;IF('Locations-Stops'!E1077&lt;&gt;"";LEFT('Locations-Stops'!E1077;1)&amp;"."&amp;RIGHT('Locations-Stops'!E1077;LEN('Locations-Stops'!E1077)-1);"0")&amp;","&amp;IF('Locations-Stops'!G1077&lt;&gt;"";VLOOKUP('Locations-Stops'!G1077;Regions!A2:B300;2;FALSE);"0")&amp;","&amp;IF('Locations-Stops'!H1077&lt;&gt;"";VLOOKUP('Locations-Stops'!H1077;Regions!C2:D300;2;FALSE);"0")&amp;","&amp;IF('Locations-Stops'!I1077&lt;&gt;"";VLOOKUP('Locations-Stops'!I1077;Regions!F2:G300;2;FALSE);"0")&amp;","&amp;IF('Locations-Stops'!J1077&lt;&gt;"";VLOOKUP('Locations-Stops'!J1077;Regions!I2:J300;2;FALSE);"0")&amp;",'"&amp;IF('Locations-Stops'!K1077&lt;&gt;"";SUBSTITUTE('Locations-Stops'!K1077;"'";"\'");"")&amp;"','"&amp;IF('Locations-Stops'!L1077&lt;&gt;"";'Locations-Stops'!L1077;"")&amp;"','"&amp;IF('Locations-Stops'!M1077&lt;&gt;"";'Locations-Stops'!M1077;"")&amp;"','"&amp;IF('Locations-Stops'!N1077&lt;&gt;"";'Locations-Stops'!N1077;"")&amp;"', CURRENT_TIMESTAMP);"</v>
      </c>
    </row>
    <row r="1076" spans="3:6" x14ac:dyDescent="0.25">
      <c r="C1076" s="16">
        <v>1078</v>
      </c>
      <c r="D1076" s="16" t="s">
        <v>17780</v>
      </c>
      <c r="E1076" s="16" t="s">
        <v>4333</v>
      </c>
      <c r="F1076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1078;"'";"\'")&amp;"',"&amp;IF('Locations-Stops'!D1078&lt;&gt;"";LEFT('Locations-Stops'!D1078;2)&amp;"."&amp;RIGHT('Locations-Stops'!D1078;LEN('Locations-Stops'!D1078)-2);"0")&amp;","&amp;IF('Locations-Stops'!E1078&lt;&gt;"";LEFT('Locations-Stops'!E1078;1)&amp;"."&amp;RIGHT('Locations-Stops'!E1078;LEN('Locations-Stops'!E1078)-1);"0")&amp;","&amp;IF('Locations-Stops'!G1078&lt;&gt;"";VLOOKUP('Locations-Stops'!G1078;Regions!A2:B300;2;FALSE);"0")&amp;","&amp;IF('Locations-Stops'!H1078&lt;&gt;"";VLOOKUP('Locations-Stops'!H1078;Regions!C2:D300;2;FALSE);"0")&amp;","&amp;IF('Locations-Stops'!I1078&lt;&gt;"";VLOOKUP('Locations-Stops'!I1078;Regions!F2:G300;2;FALSE);"0")&amp;","&amp;IF('Locations-Stops'!J1078&lt;&gt;"";VLOOKUP('Locations-Stops'!J1078;Regions!I2:J300;2;FALSE);"0")&amp;",'"&amp;IF('Locations-Stops'!K1078&lt;&gt;"";SUBSTITUTE('Locations-Stops'!K1078;"'";"\'");"")&amp;"','"&amp;IF('Locations-Stops'!L1078&lt;&gt;"";'Locations-Stops'!L1078;"")&amp;"','"&amp;IF('Locations-Stops'!M1078&lt;&gt;"";'Locations-Stops'!M1078;"")&amp;"','"&amp;IF('Locations-Stops'!N1078&lt;&gt;"";'Locations-Stops'!N1078;"")&amp;"', CURRENT_TIMESTAMP);"</v>
      </c>
    </row>
    <row r="1077" spans="3:6" x14ac:dyDescent="0.25">
      <c r="C1077" s="16">
        <v>1079</v>
      </c>
      <c r="D1077" s="16" t="s">
        <v>17780</v>
      </c>
      <c r="E1077" s="16" t="s">
        <v>4333</v>
      </c>
      <c r="F107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1079;"'";"\'")&amp;"',"&amp;IF('Locations-Stops'!D1079&lt;&gt;"";LEFT('Locations-Stops'!D1079;2)&amp;"."&amp;RIGHT('Locations-Stops'!D1079;LEN('Locations-Stops'!D1079)-2);"0")&amp;","&amp;IF('Locations-Stops'!E1079&lt;&gt;"";LEFT('Locations-Stops'!E1079;1)&amp;"."&amp;RIGHT('Locations-Stops'!E1079;LEN('Locations-Stops'!E1079)-1);"0")&amp;","&amp;IF('Locations-Stops'!G1079&lt;&gt;"";VLOOKUP('Locations-Stops'!G1079;Regions!A2:B300;2;FALSE);"0")&amp;","&amp;IF('Locations-Stops'!H1079&lt;&gt;"";VLOOKUP('Locations-Stops'!H1079;Regions!C2:D300;2;FALSE);"0")&amp;","&amp;IF('Locations-Stops'!I1079&lt;&gt;"";VLOOKUP('Locations-Stops'!I1079;Regions!F2:G300;2;FALSE);"0")&amp;","&amp;IF('Locations-Stops'!J1079&lt;&gt;"";VLOOKUP('Locations-Stops'!J1079;Regions!I2:J300;2;FALSE);"0")&amp;",'"&amp;IF('Locations-Stops'!K1079&lt;&gt;"";SUBSTITUTE('Locations-Stops'!K1079;"'";"\'");"")&amp;"','"&amp;IF('Locations-Stops'!L1079&lt;&gt;"";'Locations-Stops'!L1079;"")&amp;"','"&amp;IF('Locations-Stops'!M1079&lt;&gt;"";'Locations-Stops'!M1079;"")&amp;"','"&amp;IF('Locations-Stops'!N1079&lt;&gt;"";'Locations-Stops'!N1079;"")&amp;"', CURRENT_TIMESTAMP);"</v>
      </c>
    </row>
    <row r="1078" spans="3:6" x14ac:dyDescent="0.25">
      <c r="C1078" s="16">
        <v>1080</v>
      </c>
      <c r="D1078" s="16" t="s">
        <v>17780</v>
      </c>
      <c r="E1078" s="16" t="s">
        <v>4333</v>
      </c>
      <c r="F107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1080;"'";"\'")&amp;"',"&amp;IF('Locations-Stops'!D1080&lt;&gt;"";LEFT('Locations-Stops'!D1080;2)&amp;"."&amp;RIGHT('Locations-Stops'!D1080;LEN('Locations-Stops'!D1080)-2);"0")&amp;","&amp;IF('Locations-Stops'!E1080&lt;&gt;"";LEFT('Locations-Stops'!E1080;1)&amp;"."&amp;RIGHT('Locations-Stops'!E1080;LEN('Locations-Stops'!E1080)-1);"0")&amp;","&amp;IF('Locations-Stops'!G1080&lt;&gt;"";VLOOKUP('Locations-Stops'!G1080;Regions!A2:B300;2;FALSE);"0")&amp;","&amp;IF('Locations-Stops'!H1080&lt;&gt;"";VLOOKUP('Locations-Stops'!H1080;Regions!C2:D300;2;FALSE);"0")&amp;","&amp;IF('Locations-Stops'!I1080&lt;&gt;"";VLOOKUP('Locations-Stops'!I1080;Regions!F2:G300;2;FALSE);"0")&amp;","&amp;IF('Locations-Stops'!J1080&lt;&gt;"";VLOOKUP('Locations-Stops'!J1080;Regions!I2:J300;2;FALSE);"0")&amp;",'"&amp;IF('Locations-Stops'!K1080&lt;&gt;"";SUBSTITUTE('Locations-Stops'!K1080;"'";"\'");"")&amp;"','"&amp;IF('Locations-Stops'!L1080&lt;&gt;"";'Locations-Stops'!L1080;"")&amp;"','"&amp;IF('Locations-Stops'!M1080&lt;&gt;"";'Locations-Stops'!M1080;"")&amp;"','"&amp;IF('Locations-Stops'!N1080&lt;&gt;"";'Locations-Stops'!N1080;"")&amp;"', CURRENT_TIMESTAMP);"</v>
      </c>
    </row>
    <row r="1079" spans="3:6" x14ac:dyDescent="0.25">
      <c r="C1079" s="16">
        <v>1081</v>
      </c>
      <c r="D1079" s="16" t="s">
        <v>17780</v>
      </c>
      <c r="E1079" s="16" t="s">
        <v>4333</v>
      </c>
      <c r="F107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1081;"'";"\'")&amp;"',"&amp;IF('Locations-Stops'!D1081&lt;&gt;"";LEFT('Locations-Stops'!D1081;2)&amp;"."&amp;RIGHT('Locations-Stops'!D1081;LEN('Locations-Stops'!D1081)-2);"0")&amp;","&amp;IF('Locations-Stops'!E1081&lt;&gt;"";LEFT('Locations-Stops'!E1081;1)&amp;"."&amp;RIGHT('Locations-Stops'!E1081;LEN('Locations-Stops'!E1081)-1);"0")&amp;","&amp;IF('Locations-Stops'!G1081&lt;&gt;"";VLOOKUP('Locations-Stops'!G1081;Regions!A2:B300;2;FALSE);"0")&amp;","&amp;IF('Locations-Stops'!H1081&lt;&gt;"";VLOOKUP('Locations-Stops'!H1081;Regions!C2:D300;2;FALSE);"0")&amp;","&amp;IF('Locations-Stops'!I1081&lt;&gt;"";VLOOKUP('Locations-Stops'!I1081;Regions!F2:G300;2;FALSE);"0")&amp;","&amp;IF('Locations-Stops'!J1081&lt;&gt;"";VLOOKUP('Locations-Stops'!J1081;Regions!I2:J300;2;FALSE);"0")&amp;",'"&amp;IF('Locations-Stops'!K1081&lt;&gt;"";SUBSTITUTE('Locations-Stops'!K1081;"'";"\'");"")&amp;"','"&amp;IF('Locations-Stops'!L1081&lt;&gt;"";'Locations-Stops'!L1081;"")&amp;"','"&amp;IF('Locations-Stops'!M1081&lt;&gt;"";'Locations-Stops'!M1081;"")&amp;"','"&amp;IF('Locations-Stops'!N1081&lt;&gt;"";'Locations-Stops'!N1081;"")&amp;"', CURRENT_TIMESTAMP);"</v>
      </c>
    </row>
    <row r="1080" spans="3:6" x14ac:dyDescent="0.25">
      <c r="C1080" s="16">
        <v>1082</v>
      </c>
      <c r="D1080" s="16" t="s">
        <v>17780</v>
      </c>
      <c r="E1080" s="16" t="s">
        <v>4333</v>
      </c>
      <c r="F1080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1082;"'";"\'")&amp;"',"&amp;IF('Locations-Stops'!D1082&lt;&gt;"";LEFT('Locations-Stops'!D1082;2)&amp;"."&amp;RIGHT('Locations-Stops'!D1082;LEN('Locations-Stops'!D1082)-2);"0")&amp;","&amp;IF('Locations-Stops'!E1082&lt;&gt;"";LEFT('Locations-Stops'!E1082;1)&amp;"."&amp;RIGHT('Locations-Stops'!E1082;LEN('Locations-Stops'!E1082)-1);"0")&amp;","&amp;IF('Locations-Stops'!G1082&lt;&gt;"";VLOOKUP('Locations-Stops'!G1082;Regions!A2:B300;2;FALSE);"0")&amp;","&amp;IF('Locations-Stops'!H1082&lt;&gt;"";VLOOKUP('Locations-Stops'!H1082;Regions!C2:D300;2;FALSE);"0")&amp;","&amp;IF('Locations-Stops'!I1082&lt;&gt;"";VLOOKUP('Locations-Stops'!I1082;Regions!F2:G300;2;FALSE);"0")&amp;","&amp;IF('Locations-Stops'!J1082&lt;&gt;"";VLOOKUP('Locations-Stops'!J1082;Regions!I2:J300;2;FALSE);"0")&amp;",'"&amp;IF('Locations-Stops'!K1082&lt;&gt;"";SUBSTITUTE('Locations-Stops'!K1082;"'";"\'");"")&amp;"','"&amp;IF('Locations-Stops'!L1082&lt;&gt;"";'Locations-Stops'!L1082;"")&amp;"','"&amp;IF('Locations-Stops'!M1082&lt;&gt;"";'Locations-Stops'!M1082;"")&amp;"','"&amp;IF('Locations-Stops'!N1082&lt;&gt;"";'Locations-Stops'!N1082;"")&amp;"', CURRENT_TIMESTAMP);"</v>
      </c>
    </row>
    <row r="1081" spans="3:6" x14ac:dyDescent="0.25">
      <c r="C1081" s="16">
        <v>1083</v>
      </c>
      <c r="D1081" s="16" t="s">
        <v>17780</v>
      </c>
      <c r="E1081" s="16" t="s">
        <v>4333</v>
      </c>
      <c r="F1081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1083;"'";"\'")&amp;"',"&amp;IF('Locations-Stops'!D1083&lt;&gt;"";LEFT('Locations-Stops'!D1083;2)&amp;"."&amp;RIGHT('Locations-Stops'!D1083;LEN('Locations-Stops'!D1083)-2);"0")&amp;","&amp;IF('Locations-Stops'!E1083&lt;&gt;"";LEFT('Locations-Stops'!E1083;1)&amp;"."&amp;RIGHT('Locations-Stops'!E1083;LEN('Locations-Stops'!E1083)-1);"0")&amp;","&amp;IF('Locations-Stops'!G1083&lt;&gt;"";VLOOKUP('Locations-Stops'!G1083;Regions!A2:B300;2;FALSE);"0")&amp;","&amp;IF('Locations-Stops'!H1083&lt;&gt;"";VLOOKUP('Locations-Stops'!H1083;Regions!C2:D300;2;FALSE);"0")&amp;","&amp;IF('Locations-Stops'!I1083&lt;&gt;"";VLOOKUP('Locations-Stops'!I1083;Regions!F2:G300;2;FALSE);"0")&amp;","&amp;IF('Locations-Stops'!J1083&lt;&gt;"";VLOOKUP('Locations-Stops'!J1083;Regions!I2:J300;2;FALSE);"0")&amp;",'"&amp;IF('Locations-Stops'!K1083&lt;&gt;"";SUBSTITUTE('Locations-Stops'!K1083;"'";"\'");"")&amp;"','"&amp;IF('Locations-Stops'!L1083&lt;&gt;"";'Locations-Stops'!L1083;"")&amp;"','"&amp;IF('Locations-Stops'!M1083&lt;&gt;"";'Locations-Stops'!M1083;"")&amp;"','"&amp;IF('Locations-Stops'!N1083&lt;&gt;"";'Locations-Stops'!N1083;"")&amp;"', CURRENT_TIMESTAMP);"</v>
      </c>
    </row>
    <row r="1082" spans="3:6" x14ac:dyDescent="0.25">
      <c r="C1082" s="16">
        <v>1084</v>
      </c>
      <c r="D1082" s="16" t="s">
        <v>17780</v>
      </c>
      <c r="E1082" s="16" t="s">
        <v>4333</v>
      </c>
      <c r="F1082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1084;"'";"\'")&amp;"',"&amp;IF('Locations-Stops'!D1084&lt;&gt;"";LEFT('Locations-Stops'!D1084;2)&amp;"."&amp;RIGHT('Locations-Stops'!D1084;LEN('Locations-Stops'!D1084)-2);"0")&amp;","&amp;IF('Locations-Stops'!E1084&lt;&gt;"";LEFT('Locations-Stops'!E1084;1)&amp;"."&amp;RIGHT('Locations-Stops'!E1084;LEN('Locations-Stops'!E1084)-1);"0")&amp;","&amp;IF('Locations-Stops'!G1084&lt;&gt;"";VLOOKUP('Locations-Stops'!G1084;Regions!A2:B300;2;FALSE);"0")&amp;","&amp;IF('Locations-Stops'!H1084&lt;&gt;"";VLOOKUP('Locations-Stops'!H1084;Regions!C2:D300;2;FALSE);"0")&amp;","&amp;IF('Locations-Stops'!I1084&lt;&gt;"";VLOOKUP('Locations-Stops'!I1084;Regions!F2:G300;2;FALSE);"0")&amp;","&amp;IF('Locations-Stops'!J1084&lt;&gt;"";VLOOKUP('Locations-Stops'!J1084;Regions!I2:J300;2;FALSE);"0")&amp;",'"&amp;IF('Locations-Stops'!K1084&lt;&gt;"";SUBSTITUTE('Locations-Stops'!K1084;"'";"\'");"")&amp;"','"&amp;IF('Locations-Stops'!L1084&lt;&gt;"";'Locations-Stops'!L1084;"")&amp;"','"&amp;IF('Locations-Stops'!M1084&lt;&gt;"";'Locations-Stops'!M1084;"")&amp;"','"&amp;IF('Locations-Stops'!N1084&lt;&gt;"";'Locations-Stops'!N1084;"")&amp;"', CURRENT_TIMESTAMP);"</v>
      </c>
    </row>
    <row r="1083" spans="3:6" x14ac:dyDescent="0.25">
      <c r="C1083" s="16">
        <v>1085</v>
      </c>
      <c r="D1083" s="16" t="s">
        <v>17780</v>
      </c>
      <c r="E1083" s="16" t="s">
        <v>4333</v>
      </c>
      <c r="F1083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1085;"'";"\'")&amp;"',"&amp;IF('Locations-Stops'!D1085&lt;&gt;"";LEFT('Locations-Stops'!D1085;2)&amp;"."&amp;RIGHT('Locations-Stops'!D1085;LEN('Locations-Stops'!D1085)-2);"0")&amp;","&amp;IF('Locations-Stops'!E1085&lt;&gt;"";LEFT('Locations-Stops'!E1085;1)&amp;"."&amp;RIGHT('Locations-Stops'!E1085;LEN('Locations-Stops'!E1085)-1);"0")&amp;","&amp;IF('Locations-Stops'!G1085&lt;&gt;"";VLOOKUP('Locations-Stops'!G1085;Regions!A2:B300;2;FALSE);"0")&amp;","&amp;IF('Locations-Stops'!H1085&lt;&gt;"";VLOOKUP('Locations-Stops'!H1085;Regions!C2:D300;2;FALSE);"0")&amp;","&amp;IF('Locations-Stops'!I1085&lt;&gt;"";VLOOKUP('Locations-Stops'!I1085;Regions!F2:G300;2;FALSE);"0")&amp;","&amp;IF('Locations-Stops'!J1085&lt;&gt;"";VLOOKUP('Locations-Stops'!J1085;Regions!I2:J300;2;FALSE);"0")&amp;",'"&amp;IF('Locations-Stops'!K1085&lt;&gt;"";SUBSTITUTE('Locations-Stops'!K1085;"'";"\'");"")&amp;"','"&amp;IF('Locations-Stops'!L1085&lt;&gt;"";'Locations-Stops'!L1085;"")&amp;"','"&amp;IF('Locations-Stops'!M1085&lt;&gt;"";'Locations-Stops'!M1085;"")&amp;"','"&amp;IF('Locations-Stops'!N1085&lt;&gt;"";'Locations-Stops'!N1085;"")&amp;"', CURRENT_TIMESTAMP);"</v>
      </c>
    </row>
    <row r="1084" spans="3:6" x14ac:dyDescent="0.25">
      <c r="C1084" s="16">
        <v>1086</v>
      </c>
      <c r="D1084" s="16" t="s">
        <v>17780</v>
      </c>
      <c r="E1084" s="16" t="s">
        <v>4333</v>
      </c>
      <c r="F1084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1086;"'";"\'")&amp;"',"&amp;IF('Locations-Stops'!D1086&lt;&gt;"";LEFT('Locations-Stops'!D1086;2)&amp;"."&amp;RIGHT('Locations-Stops'!D1086;LEN('Locations-Stops'!D1086)-2);"0")&amp;","&amp;IF('Locations-Stops'!E1086&lt;&gt;"";LEFT('Locations-Stops'!E1086;1)&amp;"."&amp;RIGHT('Locations-Stops'!E1086;LEN('Locations-Stops'!E1086)-1);"0")&amp;","&amp;IF('Locations-Stops'!G1086&lt;&gt;"";VLOOKUP('Locations-Stops'!G1086;Regions!A2:B300;2;FALSE);"0")&amp;","&amp;IF('Locations-Stops'!H1086&lt;&gt;"";VLOOKUP('Locations-Stops'!H1086;Regions!C2:D300;2;FALSE);"0")&amp;","&amp;IF('Locations-Stops'!I1086&lt;&gt;"";VLOOKUP('Locations-Stops'!I1086;Regions!F2:G300;2;FALSE);"0")&amp;","&amp;IF('Locations-Stops'!J1086&lt;&gt;"";VLOOKUP('Locations-Stops'!J1086;Regions!I2:J300;2;FALSE);"0")&amp;",'"&amp;IF('Locations-Stops'!K1086&lt;&gt;"";SUBSTITUTE('Locations-Stops'!K1086;"'";"\'");"")&amp;"','"&amp;IF('Locations-Stops'!L1086&lt;&gt;"";'Locations-Stops'!L1086;"")&amp;"','"&amp;IF('Locations-Stops'!M1086&lt;&gt;"";'Locations-Stops'!M1086;"")&amp;"','"&amp;IF('Locations-Stops'!N1086&lt;&gt;"";'Locations-Stops'!N1086;"")&amp;"', CURRENT_TIMESTAMP);"</v>
      </c>
    </row>
    <row r="1085" spans="3:6" x14ac:dyDescent="0.25">
      <c r="C1085" s="16">
        <v>1087</v>
      </c>
      <c r="D1085" s="16" t="s">
        <v>17780</v>
      </c>
      <c r="E1085" s="16" t="s">
        <v>4333</v>
      </c>
      <c r="F1085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1087;"'";"\'")&amp;"',"&amp;IF('Locations-Stops'!D1087&lt;&gt;"";LEFT('Locations-Stops'!D1087;2)&amp;"."&amp;RIGHT('Locations-Stops'!D1087;LEN('Locations-Stops'!D1087)-2);"0")&amp;","&amp;IF('Locations-Stops'!E1087&lt;&gt;"";LEFT('Locations-Stops'!E1087;1)&amp;"."&amp;RIGHT('Locations-Stops'!E1087;LEN('Locations-Stops'!E1087)-1);"0")&amp;","&amp;IF('Locations-Stops'!G1087&lt;&gt;"";VLOOKUP('Locations-Stops'!G1087;Regions!A2:B300;2;FALSE);"0")&amp;","&amp;IF('Locations-Stops'!H1087&lt;&gt;"";VLOOKUP('Locations-Stops'!H1087;Regions!C2:D300;2;FALSE);"0")&amp;","&amp;IF('Locations-Stops'!I1087&lt;&gt;"";VLOOKUP('Locations-Stops'!I1087;Regions!F2:G300;2;FALSE);"0")&amp;","&amp;IF('Locations-Stops'!J1087&lt;&gt;"";VLOOKUP('Locations-Stops'!J1087;Regions!I2:J300;2;FALSE);"0")&amp;",'"&amp;IF('Locations-Stops'!K1087&lt;&gt;"";SUBSTITUTE('Locations-Stops'!K1087;"'";"\'");"")&amp;"','"&amp;IF('Locations-Stops'!L1087&lt;&gt;"";'Locations-Stops'!L1087;"")&amp;"','"&amp;IF('Locations-Stops'!M1087&lt;&gt;"";'Locations-Stops'!M1087;"")&amp;"','"&amp;IF('Locations-Stops'!N1087&lt;&gt;"";'Locations-Stops'!N1087;"")&amp;"', CURRENT_TIMESTAMP);"</v>
      </c>
    </row>
    <row r="1086" spans="3:6" x14ac:dyDescent="0.25">
      <c r="C1086" s="16">
        <v>1088</v>
      </c>
      <c r="D1086" s="16" t="s">
        <v>17780</v>
      </c>
      <c r="E1086" s="16" t="s">
        <v>4333</v>
      </c>
      <c r="F1086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1088;"'";"\'")&amp;"',"&amp;IF('Locations-Stops'!D1088&lt;&gt;"";LEFT('Locations-Stops'!D1088;2)&amp;"."&amp;RIGHT('Locations-Stops'!D1088;LEN('Locations-Stops'!D1088)-2);"0")&amp;","&amp;IF('Locations-Stops'!E1088&lt;&gt;"";LEFT('Locations-Stops'!E1088;1)&amp;"."&amp;RIGHT('Locations-Stops'!E1088;LEN('Locations-Stops'!E1088)-1);"0")&amp;","&amp;IF('Locations-Stops'!G1088&lt;&gt;"";VLOOKUP('Locations-Stops'!G1088;Regions!A2:B300;2;FALSE);"0")&amp;","&amp;IF('Locations-Stops'!H1088&lt;&gt;"";VLOOKUP('Locations-Stops'!H1088;Regions!C2:D300;2;FALSE);"0")&amp;","&amp;IF('Locations-Stops'!I1088&lt;&gt;"";VLOOKUP('Locations-Stops'!I1088;Regions!F2:G300;2;FALSE);"0")&amp;","&amp;IF('Locations-Stops'!J1088&lt;&gt;"";VLOOKUP('Locations-Stops'!J1088;Regions!I2:J300;2;FALSE);"0")&amp;",'"&amp;IF('Locations-Stops'!K1088&lt;&gt;"";SUBSTITUTE('Locations-Stops'!K1088;"'";"\'");"")&amp;"','"&amp;IF('Locations-Stops'!L1088&lt;&gt;"";'Locations-Stops'!L1088;"")&amp;"','"&amp;IF('Locations-Stops'!M1088&lt;&gt;"";'Locations-Stops'!M1088;"")&amp;"','"&amp;IF('Locations-Stops'!N1088&lt;&gt;"";'Locations-Stops'!N1088;"")&amp;"', CURRENT_TIMESTAMP);"</v>
      </c>
    </row>
    <row r="1087" spans="3:6" x14ac:dyDescent="0.25">
      <c r="C1087" s="16">
        <v>1089</v>
      </c>
      <c r="D1087" s="16" t="s">
        <v>17780</v>
      </c>
      <c r="E1087" s="16" t="s">
        <v>4333</v>
      </c>
      <c r="F1087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1089;"'";"\'")&amp;"',"&amp;IF('Locations-Stops'!D1089&lt;&gt;"";LEFT('Locations-Stops'!D1089;2)&amp;"."&amp;RIGHT('Locations-Stops'!D1089;LEN('Locations-Stops'!D1089)-2);"0")&amp;","&amp;IF('Locations-Stops'!E1089&lt;&gt;"";LEFT('Locations-Stops'!E1089;1)&amp;"."&amp;RIGHT('Locations-Stops'!E1089;LEN('Locations-Stops'!E1089)-1);"0")&amp;","&amp;IF('Locations-Stops'!G1089&lt;&gt;"";VLOOKUP('Locations-Stops'!G1089;Regions!A2:B300;2;FALSE);"0")&amp;","&amp;IF('Locations-Stops'!H1089&lt;&gt;"";VLOOKUP('Locations-Stops'!H1089;Regions!C2:D300;2;FALSE);"0")&amp;","&amp;IF('Locations-Stops'!I1089&lt;&gt;"";VLOOKUP('Locations-Stops'!I1089;Regions!F2:G300;2;FALSE);"0")&amp;","&amp;IF('Locations-Stops'!J1089&lt;&gt;"";VLOOKUP('Locations-Stops'!J1089;Regions!I2:J300;2;FALSE);"0")&amp;",'"&amp;IF('Locations-Stops'!K1089&lt;&gt;"";SUBSTITUTE('Locations-Stops'!K1089;"'";"\'");"")&amp;"','"&amp;IF('Locations-Stops'!L1089&lt;&gt;"";'Locations-Stops'!L1089;"")&amp;"','"&amp;IF('Locations-Stops'!M1089&lt;&gt;"";'Locations-Stops'!M1089;"")&amp;"','"&amp;IF('Locations-Stops'!N1089&lt;&gt;"";'Locations-Stops'!N1089;"")&amp;"', CURRENT_TIMESTAMP);"</v>
      </c>
    </row>
    <row r="1088" spans="3:6" x14ac:dyDescent="0.25">
      <c r="C1088" s="16">
        <v>1090</v>
      </c>
      <c r="D1088" s="16" t="s">
        <v>17780</v>
      </c>
      <c r="E1088" s="16" t="s">
        <v>4333</v>
      </c>
      <c r="F1088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1090;"'";"\'")&amp;"',"&amp;IF('Locations-Stops'!D1090&lt;&gt;"";LEFT('Locations-Stops'!D1090;2)&amp;"."&amp;RIGHT('Locations-Stops'!D1090;LEN('Locations-Stops'!D1090)-2);"0")&amp;","&amp;IF('Locations-Stops'!E1090&lt;&gt;"";LEFT('Locations-Stops'!E1090;1)&amp;"."&amp;RIGHT('Locations-Stops'!E1090;LEN('Locations-Stops'!E1090)-1);"0")&amp;","&amp;IF('Locations-Stops'!G1090&lt;&gt;"";VLOOKUP('Locations-Stops'!G1090;Regions!A2:B300;2;FALSE);"0")&amp;","&amp;IF('Locations-Stops'!H1090&lt;&gt;"";VLOOKUP('Locations-Stops'!H1090;Regions!C2:D300;2;FALSE);"0")&amp;","&amp;IF('Locations-Stops'!I1090&lt;&gt;"";VLOOKUP('Locations-Stops'!I1090;Regions!F2:G300;2;FALSE);"0")&amp;","&amp;IF('Locations-Stops'!J1090&lt;&gt;"";VLOOKUP('Locations-Stops'!J1090;Regions!I2:J300;2;FALSE);"0")&amp;",'"&amp;IF('Locations-Stops'!K1090&lt;&gt;"";SUBSTITUTE('Locations-Stops'!K1090;"'";"\'");"")&amp;"','"&amp;IF('Locations-Stops'!L1090&lt;&gt;"";'Locations-Stops'!L1090;"")&amp;"','"&amp;IF('Locations-Stops'!M1090&lt;&gt;"";'Locations-Stops'!M1090;"")&amp;"','"&amp;IF('Locations-Stops'!N1090&lt;&gt;"";'Locations-Stops'!N1090;"")&amp;"', CURRENT_TIMESTAMP);"</v>
      </c>
    </row>
    <row r="1089" spans="3:6" x14ac:dyDescent="0.25">
      <c r="C1089" s="16">
        <v>1091</v>
      </c>
      <c r="D1089" s="16" t="s">
        <v>17780</v>
      </c>
      <c r="E1089" s="16" t="s">
        <v>4333</v>
      </c>
      <c r="F1089" s="16" t="str">
        <f t="shared" si="16"/>
        <v>"INSERT INTO `locations` (`id`, `name`, `latitude`, `longitude`, `province`, `region_1`, `region_2`, `region_3`, `street`, `number`, `postal`, `img`, `last_modified`) VALUES (NULL,'"&amp;SUBSTITUTE('Locations-Stops'!F1091;"'";"\'")&amp;"',"&amp;IF('Locations-Stops'!D1091&lt;&gt;"";LEFT('Locations-Stops'!D1091;2)&amp;"."&amp;RIGHT('Locations-Stops'!D1091;LEN('Locations-Stops'!D1091)-2);"0")&amp;","&amp;IF('Locations-Stops'!E1091&lt;&gt;"";LEFT('Locations-Stops'!E1091;1)&amp;"."&amp;RIGHT('Locations-Stops'!E1091;LEN('Locations-Stops'!E1091)-1);"0")&amp;","&amp;IF('Locations-Stops'!G1091&lt;&gt;"";VLOOKUP('Locations-Stops'!G1091;Regions!A2:B300;2;FALSE);"0")&amp;","&amp;IF('Locations-Stops'!H1091&lt;&gt;"";VLOOKUP('Locations-Stops'!H1091;Regions!C2:D300;2;FALSE);"0")&amp;","&amp;IF('Locations-Stops'!I1091&lt;&gt;"";VLOOKUP('Locations-Stops'!I1091;Regions!F2:G300;2;FALSE);"0")&amp;","&amp;IF('Locations-Stops'!J1091&lt;&gt;"";VLOOKUP('Locations-Stops'!J1091;Regions!I2:J300;2;FALSE);"0")&amp;",'"&amp;IF('Locations-Stops'!K1091&lt;&gt;"";SUBSTITUTE('Locations-Stops'!K1091;"'";"\'");"")&amp;"','"&amp;IF('Locations-Stops'!L1091&lt;&gt;"";'Locations-Stops'!L1091;"")&amp;"','"&amp;IF('Locations-Stops'!M1091&lt;&gt;"";'Locations-Stops'!M1091;"")&amp;"','"&amp;IF('Locations-Stops'!N1091&lt;&gt;"";'Locations-Stops'!N1091;"")&amp;"', CURRENT_TIMESTAMP);"</v>
      </c>
    </row>
    <row r="1090" spans="3:6" x14ac:dyDescent="0.25">
      <c r="C1090" s="16">
        <v>1092</v>
      </c>
      <c r="D1090" s="16" t="s">
        <v>17780</v>
      </c>
      <c r="E1090" s="16" t="s">
        <v>4333</v>
      </c>
      <c r="F1090" s="16" t="str">
        <f t="shared" ref="F1090:F1153" si="17">SUBSTITUTE(D1090, "_NUM_", C1090)</f>
        <v>"INSERT INTO `locations` (`id`, `name`, `latitude`, `longitude`, `province`, `region_1`, `region_2`, `region_3`, `street`, `number`, `postal`, `img`, `last_modified`) VALUES (NULL,'"&amp;SUBSTITUTE('Locations-Stops'!F1092;"'";"\'")&amp;"',"&amp;IF('Locations-Stops'!D1092&lt;&gt;"";LEFT('Locations-Stops'!D1092;2)&amp;"."&amp;RIGHT('Locations-Stops'!D1092;LEN('Locations-Stops'!D1092)-2);"0")&amp;","&amp;IF('Locations-Stops'!E1092&lt;&gt;"";LEFT('Locations-Stops'!E1092;1)&amp;"."&amp;RIGHT('Locations-Stops'!E1092;LEN('Locations-Stops'!E1092)-1);"0")&amp;","&amp;IF('Locations-Stops'!G1092&lt;&gt;"";VLOOKUP('Locations-Stops'!G1092;Regions!A2:B300;2;FALSE);"0")&amp;","&amp;IF('Locations-Stops'!H1092&lt;&gt;"";VLOOKUP('Locations-Stops'!H1092;Regions!C2:D300;2;FALSE);"0")&amp;","&amp;IF('Locations-Stops'!I1092&lt;&gt;"";VLOOKUP('Locations-Stops'!I1092;Regions!F2:G300;2;FALSE);"0")&amp;","&amp;IF('Locations-Stops'!J1092&lt;&gt;"";VLOOKUP('Locations-Stops'!J1092;Regions!I2:J300;2;FALSE);"0")&amp;",'"&amp;IF('Locations-Stops'!K1092&lt;&gt;"";SUBSTITUTE('Locations-Stops'!K1092;"'";"\'");"")&amp;"','"&amp;IF('Locations-Stops'!L1092&lt;&gt;"";'Locations-Stops'!L1092;"")&amp;"','"&amp;IF('Locations-Stops'!M1092&lt;&gt;"";'Locations-Stops'!M1092;"")&amp;"','"&amp;IF('Locations-Stops'!N1092&lt;&gt;"";'Locations-Stops'!N1092;"")&amp;"', CURRENT_TIMESTAMP);"</v>
      </c>
    </row>
    <row r="1091" spans="3:6" x14ac:dyDescent="0.25">
      <c r="C1091" s="16">
        <v>1093</v>
      </c>
      <c r="D1091" s="16" t="s">
        <v>17780</v>
      </c>
      <c r="E1091" s="16" t="s">
        <v>4333</v>
      </c>
      <c r="F109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1093;"'";"\'")&amp;"',"&amp;IF('Locations-Stops'!D1093&lt;&gt;"";LEFT('Locations-Stops'!D1093;2)&amp;"."&amp;RIGHT('Locations-Stops'!D1093;LEN('Locations-Stops'!D1093)-2);"0")&amp;","&amp;IF('Locations-Stops'!E1093&lt;&gt;"";LEFT('Locations-Stops'!E1093;1)&amp;"."&amp;RIGHT('Locations-Stops'!E1093;LEN('Locations-Stops'!E1093)-1);"0")&amp;","&amp;IF('Locations-Stops'!G1093&lt;&gt;"";VLOOKUP('Locations-Stops'!G1093;Regions!A2:B300;2;FALSE);"0")&amp;","&amp;IF('Locations-Stops'!H1093&lt;&gt;"";VLOOKUP('Locations-Stops'!H1093;Regions!C2:D300;2;FALSE);"0")&amp;","&amp;IF('Locations-Stops'!I1093&lt;&gt;"";VLOOKUP('Locations-Stops'!I1093;Regions!F2:G300;2;FALSE);"0")&amp;","&amp;IF('Locations-Stops'!J1093&lt;&gt;"";VLOOKUP('Locations-Stops'!J1093;Regions!I2:J300;2;FALSE);"0")&amp;",'"&amp;IF('Locations-Stops'!K1093&lt;&gt;"";SUBSTITUTE('Locations-Stops'!K1093;"'";"\'");"")&amp;"','"&amp;IF('Locations-Stops'!L1093&lt;&gt;"";'Locations-Stops'!L1093;"")&amp;"','"&amp;IF('Locations-Stops'!M1093&lt;&gt;"";'Locations-Stops'!M1093;"")&amp;"','"&amp;IF('Locations-Stops'!N1093&lt;&gt;"";'Locations-Stops'!N1093;"")&amp;"', CURRENT_TIMESTAMP);"</v>
      </c>
    </row>
    <row r="1092" spans="3:6" x14ac:dyDescent="0.25">
      <c r="C1092" s="16">
        <v>1094</v>
      </c>
      <c r="D1092" s="16" t="s">
        <v>17780</v>
      </c>
      <c r="E1092" s="16" t="s">
        <v>4333</v>
      </c>
      <c r="F109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1094;"'";"\'")&amp;"',"&amp;IF('Locations-Stops'!D1094&lt;&gt;"";LEFT('Locations-Stops'!D1094;2)&amp;"."&amp;RIGHT('Locations-Stops'!D1094;LEN('Locations-Stops'!D1094)-2);"0")&amp;","&amp;IF('Locations-Stops'!E1094&lt;&gt;"";LEFT('Locations-Stops'!E1094;1)&amp;"."&amp;RIGHT('Locations-Stops'!E1094;LEN('Locations-Stops'!E1094)-1);"0")&amp;","&amp;IF('Locations-Stops'!G1094&lt;&gt;"";VLOOKUP('Locations-Stops'!G1094;Regions!A2:B300;2;FALSE);"0")&amp;","&amp;IF('Locations-Stops'!H1094&lt;&gt;"";VLOOKUP('Locations-Stops'!H1094;Regions!C2:D300;2;FALSE);"0")&amp;","&amp;IF('Locations-Stops'!I1094&lt;&gt;"";VLOOKUP('Locations-Stops'!I1094;Regions!F2:G300;2;FALSE);"0")&amp;","&amp;IF('Locations-Stops'!J1094&lt;&gt;"";VLOOKUP('Locations-Stops'!J1094;Regions!I2:J300;2;FALSE);"0")&amp;",'"&amp;IF('Locations-Stops'!K1094&lt;&gt;"";SUBSTITUTE('Locations-Stops'!K1094;"'";"\'");"")&amp;"','"&amp;IF('Locations-Stops'!L1094&lt;&gt;"";'Locations-Stops'!L1094;"")&amp;"','"&amp;IF('Locations-Stops'!M1094&lt;&gt;"";'Locations-Stops'!M1094;"")&amp;"','"&amp;IF('Locations-Stops'!N1094&lt;&gt;"";'Locations-Stops'!N1094;"")&amp;"', CURRENT_TIMESTAMP);"</v>
      </c>
    </row>
    <row r="1093" spans="3:6" x14ac:dyDescent="0.25">
      <c r="C1093" s="16">
        <v>1095</v>
      </c>
      <c r="D1093" s="16" t="s">
        <v>17780</v>
      </c>
      <c r="E1093" s="16" t="s">
        <v>4333</v>
      </c>
      <c r="F109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1095;"'";"\'")&amp;"',"&amp;IF('Locations-Stops'!D1095&lt;&gt;"";LEFT('Locations-Stops'!D1095;2)&amp;"."&amp;RIGHT('Locations-Stops'!D1095;LEN('Locations-Stops'!D1095)-2);"0")&amp;","&amp;IF('Locations-Stops'!E1095&lt;&gt;"";LEFT('Locations-Stops'!E1095;1)&amp;"."&amp;RIGHT('Locations-Stops'!E1095;LEN('Locations-Stops'!E1095)-1);"0")&amp;","&amp;IF('Locations-Stops'!G1095&lt;&gt;"";VLOOKUP('Locations-Stops'!G1095;Regions!A2:B300;2;FALSE);"0")&amp;","&amp;IF('Locations-Stops'!H1095&lt;&gt;"";VLOOKUP('Locations-Stops'!H1095;Regions!C2:D300;2;FALSE);"0")&amp;","&amp;IF('Locations-Stops'!I1095&lt;&gt;"";VLOOKUP('Locations-Stops'!I1095;Regions!F2:G300;2;FALSE);"0")&amp;","&amp;IF('Locations-Stops'!J1095&lt;&gt;"";VLOOKUP('Locations-Stops'!J1095;Regions!I2:J300;2;FALSE);"0")&amp;",'"&amp;IF('Locations-Stops'!K1095&lt;&gt;"";SUBSTITUTE('Locations-Stops'!K1095;"'";"\'");"")&amp;"','"&amp;IF('Locations-Stops'!L1095&lt;&gt;"";'Locations-Stops'!L1095;"")&amp;"','"&amp;IF('Locations-Stops'!M1095&lt;&gt;"";'Locations-Stops'!M1095;"")&amp;"','"&amp;IF('Locations-Stops'!N1095&lt;&gt;"";'Locations-Stops'!N1095;"")&amp;"', CURRENT_TIMESTAMP);"</v>
      </c>
    </row>
    <row r="1094" spans="3:6" x14ac:dyDescent="0.25">
      <c r="C1094" s="16">
        <v>1096</v>
      </c>
      <c r="D1094" s="16" t="s">
        <v>17780</v>
      </c>
      <c r="E1094" s="16" t="s">
        <v>4333</v>
      </c>
      <c r="F1094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1096;"'";"\'")&amp;"',"&amp;IF('Locations-Stops'!D1096&lt;&gt;"";LEFT('Locations-Stops'!D1096;2)&amp;"."&amp;RIGHT('Locations-Stops'!D1096;LEN('Locations-Stops'!D1096)-2);"0")&amp;","&amp;IF('Locations-Stops'!E1096&lt;&gt;"";LEFT('Locations-Stops'!E1096;1)&amp;"."&amp;RIGHT('Locations-Stops'!E1096;LEN('Locations-Stops'!E1096)-1);"0")&amp;","&amp;IF('Locations-Stops'!G1096&lt;&gt;"";VLOOKUP('Locations-Stops'!G1096;Regions!A2:B300;2;FALSE);"0")&amp;","&amp;IF('Locations-Stops'!H1096&lt;&gt;"";VLOOKUP('Locations-Stops'!H1096;Regions!C2:D300;2;FALSE);"0")&amp;","&amp;IF('Locations-Stops'!I1096&lt;&gt;"";VLOOKUP('Locations-Stops'!I1096;Regions!F2:G300;2;FALSE);"0")&amp;","&amp;IF('Locations-Stops'!J1096&lt;&gt;"";VLOOKUP('Locations-Stops'!J1096;Regions!I2:J300;2;FALSE);"0")&amp;",'"&amp;IF('Locations-Stops'!K1096&lt;&gt;"";SUBSTITUTE('Locations-Stops'!K1096;"'";"\'");"")&amp;"','"&amp;IF('Locations-Stops'!L1096&lt;&gt;"";'Locations-Stops'!L1096;"")&amp;"','"&amp;IF('Locations-Stops'!M1096&lt;&gt;"";'Locations-Stops'!M1096;"")&amp;"','"&amp;IF('Locations-Stops'!N1096&lt;&gt;"";'Locations-Stops'!N1096;"")&amp;"', CURRENT_TIMESTAMP);"</v>
      </c>
    </row>
    <row r="1095" spans="3:6" x14ac:dyDescent="0.25">
      <c r="C1095" s="16">
        <v>1097</v>
      </c>
      <c r="D1095" s="16" t="s">
        <v>17780</v>
      </c>
      <c r="E1095" s="16" t="s">
        <v>4333</v>
      </c>
      <c r="F1095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1097;"'";"\'")&amp;"',"&amp;IF('Locations-Stops'!D1097&lt;&gt;"";LEFT('Locations-Stops'!D1097;2)&amp;"."&amp;RIGHT('Locations-Stops'!D1097;LEN('Locations-Stops'!D1097)-2);"0")&amp;","&amp;IF('Locations-Stops'!E1097&lt;&gt;"";LEFT('Locations-Stops'!E1097;1)&amp;"."&amp;RIGHT('Locations-Stops'!E1097;LEN('Locations-Stops'!E1097)-1);"0")&amp;","&amp;IF('Locations-Stops'!G1097&lt;&gt;"";VLOOKUP('Locations-Stops'!G1097;Regions!A2:B300;2;FALSE);"0")&amp;","&amp;IF('Locations-Stops'!H1097&lt;&gt;"";VLOOKUP('Locations-Stops'!H1097;Regions!C2:D300;2;FALSE);"0")&amp;","&amp;IF('Locations-Stops'!I1097&lt;&gt;"";VLOOKUP('Locations-Stops'!I1097;Regions!F2:G300;2;FALSE);"0")&amp;","&amp;IF('Locations-Stops'!J1097&lt;&gt;"";VLOOKUP('Locations-Stops'!J1097;Regions!I2:J300;2;FALSE);"0")&amp;",'"&amp;IF('Locations-Stops'!K1097&lt;&gt;"";SUBSTITUTE('Locations-Stops'!K1097;"'";"\'");"")&amp;"','"&amp;IF('Locations-Stops'!L1097&lt;&gt;"";'Locations-Stops'!L1097;"")&amp;"','"&amp;IF('Locations-Stops'!M1097&lt;&gt;"";'Locations-Stops'!M1097;"")&amp;"','"&amp;IF('Locations-Stops'!N1097&lt;&gt;"";'Locations-Stops'!N1097;"")&amp;"', CURRENT_TIMESTAMP);"</v>
      </c>
    </row>
    <row r="1096" spans="3:6" x14ac:dyDescent="0.25">
      <c r="C1096" s="16">
        <v>1098</v>
      </c>
      <c r="D1096" s="16" t="s">
        <v>17780</v>
      </c>
      <c r="E1096" s="16" t="s">
        <v>4333</v>
      </c>
      <c r="F1096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1098;"'";"\'")&amp;"',"&amp;IF('Locations-Stops'!D1098&lt;&gt;"";LEFT('Locations-Stops'!D1098;2)&amp;"."&amp;RIGHT('Locations-Stops'!D1098;LEN('Locations-Stops'!D1098)-2);"0")&amp;","&amp;IF('Locations-Stops'!E1098&lt;&gt;"";LEFT('Locations-Stops'!E1098;1)&amp;"."&amp;RIGHT('Locations-Stops'!E1098;LEN('Locations-Stops'!E1098)-1);"0")&amp;","&amp;IF('Locations-Stops'!G1098&lt;&gt;"";VLOOKUP('Locations-Stops'!G1098;Regions!A2:B300;2;FALSE);"0")&amp;","&amp;IF('Locations-Stops'!H1098&lt;&gt;"";VLOOKUP('Locations-Stops'!H1098;Regions!C2:D300;2;FALSE);"0")&amp;","&amp;IF('Locations-Stops'!I1098&lt;&gt;"";VLOOKUP('Locations-Stops'!I1098;Regions!F2:G300;2;FALSE);"0")&amp;","&amp;IF('Locations-Stops'!J1098&lt;&gt;"";VLOOKUP('Locations-Stops'!J1098;Regions!I2:J300;2;FALSE);"0")&amp;",'"&amp;IF('Locations-Stops'!K1098&lt;&gt;"";SUBSTITUTE('Locations-Stops'!K1098;"'";"\'");"")&amp;"','"&amp;IF('Locations-Stops'!L1098&lt;&gt;"";'Locations-Stops'!L1098;"")&amp;"','"&amp;IF('Locations-Stops'!M1098&lt;&gt;"";'Locations-Stops'!M1098;"")&amp;"','"&amp;IF('Locations-Stops'!N1098&lt;&gt;"";'Locations-Stops'!N1098;"")&amp;"', CURRENT_TIMESTAMP);"</v>
      </c>
    </row>
    <row r="1097" spans="3:6" x14ac:dyDescent="0.25">
      <c r="C1097" s="16">
        <v>1099</v>
      </c>
      <c r="D1097" s="16" t="s">
        <v>17780</v>
      </c>
      <c r="E1097" s="16" t="s">
        <v>4333</v>
      </c>
      <c r="F1097" s="16" t="str">
        <f t="shared" si="17"/>
        <v>"INSERT INTO `locations` (`id`, `name`, `latitude`, `longitude`, `province`, `region_1`, `region_2`, `region_3`, `street`, `number`, `postal`, `img`, `last_modified`) VALUES (NULL,'"&amp;SUBSTITUTE('Locations-Stops'!F1099;"'";"\'")&amp;"',"&amp;IF('Locations-Stops'!D1099&lt;&gt;"";LEFT('Locations-Stops'!D1099;2)&amp;"."&amp;RIGHT('Locations-Stops'!D1099;LEN('Locations-Stops'!D1099)-2);"0")&amp;","&amp;IF('Locations-Stops'!E1099&lt;&gt;"";LEFT('Locations-Stops'!E1099;1)&amp;"."&amp;RIGHT('Locations-Stops'!E1099;LEN('Locations-Stops'!E1099)-1);"0")&amp;","&amp;IF('Locations-Stops'!G1099&lt;&gt;"";VLOOKUP('Locations-Stops'!G1099;Regions!A2:B300;2;FALSE);"0")&amp;","&amp;IF('Locations-Stops'!H1099&lt;&gt;"";VLOOKUP('Locations-Stops'!H1099;Regions!C2:D300;2;FALSE);"0")&amp;","&amp;IF('Locations-Stops'!I1099&lt;&gt;"";VLOOKUP('Locations-Stops'!I1099;Regions!F2:G300;2;FALSE);"0")&amp;","&amp;IF('Locations-Stops'!J1099&lt;&gt;"";VLOOKUP('Locations-Stops'!J1099;Regions!I2:J300;2;FALSE);"0")&amp;",'"&amp;IF('Locations-Stops'!K1099&lt;&gt;"";SUBSTITUTE('Locations-Stops'!K1099;"'";"\'");"")&amp;"','"&amp;IF('Locations-Stops'!L1099&lt;&gt;"";'Locations-Stops'!L1099;"")&amp;"','"&amp;IF('Locations-Stops'!M1099&lt;&gt;"";'Locations-Stops'!M1099;"")&amp;"','"&amp;IF('Locations-Stops'!N1099&lt;&gt;"";'Locations-Stops'!N1099;"")&amp;"', CURRENT_TIMESTAMP);"</v>
      </c>
    </row>
    <row r="1098" spans="3:6" x14ac:dyDescent="0.25">
      <c r="C1098" s="16">
        <v>1100</v>
      </c>
      <c r="D1098" s="16" t="s">
        <v>17780</v>
      </c>
      <c r="E1098" s="16" t="s">
        <v>4333</v>
      </c>
      <c r="F1098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1100;"'";"\'")&amp;"',"&amp;IF('Locations-Stops'!D1100&lt;&gt;"";LEFT('Locations-Stops'!D1100;2)&amp;"."&amp;RIGHT('Locations-Stops'!D1100;LEN('Locations-Stops'!D1100)-2);"0")&amp;","&amp;IF('Locations-Stops'!E1100&lt;&gt;"";LEFT('Locations-Stops'!E1100;1)&amp;"."&amp;RIGHT('Locations-Stops'!E1100;LEN('Locations-Stops'!E1100)-1);"0")&amp;","&amp;IF('Locations-Stops'!G1100&lt;&gt;"";VLOOKUP('Locations-Stops'!G1100;Regions!A2:B300;2;FALSE);"0")&amp;","&amp;IF('Locations-Stops'!H1100&lt;&gt;"";VLOOKUP('Locations-Stops'!H1100;Regions!C2:D300;2;FALSE);"0")&amp;","&amp;IF('Locations-Stops'!I1100&lt;&gt;"";VLOOKUP('Locations-Stops'!I1100;Regions!F2:G300;2;FALSE);"0")&amp;","&amp;IF('Locations-Stops'!J1100&lt;&gt;"";VLOOKUP('Locations-Stops'!J1100;Regions!I2:J300;2;FALSE);"0")&amp;",'"&amp;IF('Locations-Stops'!K1100&lt;&gt;"";SUBSTITUTE('Locations-Stops'!K1100;"'";"\'");"")&amp;"','"&amp;IF('Locations-Stops'!L1100&lt;&gt;"";'Locations-Stops'!L1100;"")&amp;"','"&amp;IF('Locations-Stops'!M1100&lt;&gt;"";'Locations-Stops'!M1100;"")&amp;"','"&amp;IF('Locations-Stops'!N1100&lt;&gt;"";'Locations-Stops'!N1100;"")&amp;"', CURRENT_TIMESTAMP);"</v>
      </c>
    </row>
    <row r="1099" spans="3:6" x14ac:dyDescent="0.25">
      <c r="C1099" s="16">
        <v>1101</v>
      </c>
      <c r="D1099" s="16" t="s">
        <v>17780</v>
      </c>
      <c r="E1099" s="16" t="s">
        <v>4333</v>
      </c>
      <c r="F1099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1101;"'";"\'")&amp;"',"&amp;IF('Locations-Stops'!D1101&lt;&gt;"";LEFT('Locations-Stops'!D1101;2)&amp;"."&amp;RIGHT('Locations-Stops'!D1101;LEN('Locations-Stops'!D1101)-2);"0")&amp;","&amp;IF('Locations-Stops'!E1101&lt;&gt;"";LEFT('Locations-Stops'!E1101;1)&amp;"."&amp;RIGHT('Locations-Stops'!E1101;LEN('Locations-Stops'!E1101)-1);"0")&amp;","&amp;IF('Locations-Stops'!G1101&lt;&gt;"";VLOOKUP('Locations-Stops'!G1101;Regions!A2:B300;2;FALSE);"0")&amp;","&amp;IF('Locations-Stops'!H1101&lt;&gt;"";VLOOKUP('Locations-Stops'!H1101;Regions!C2:D300;2;FALSE);"0")&amp;","&amp;IF('Locations-Stops'!I1101&lt;&gt;"";VLOOKUP('Locations-Stops'!I1101;Regions!F2:G300;2;FALSE);"0")&amp;","&amp;IF('Locations-Stops'!J1101&lt;&gt;"";VLOOKUP('Locations-Stops'!J1101;Regions!I2:J300;2;FALSE);"0")&amp;",'"&amp;IF('Locations-Stops'!K1101&lt;&gt;"";SUBSTITUTE('Locations-Stops'!K1101;"'";"\'");"")&amp;"','"&amp;IF('Locations-Stops'!L1101&lt;&gt;"";'Locations-Stops'!L1101;"")&amp;"','"&amp;IF('Locations-Stops'!M1101&lt;&gt;"";'Locations-Stops'!M1101;"")&amp;"','"&amp;IF('Locations-Stops'!N1101&lt;&gt;"";'Locations-Stops'!N1101;"")&amp;"', CURRENT_TIMESTAMP);"</v>
      </c>
    </row>
    <row r="1100" spans="3:6" x14ac:dyDescent="0.25">
      <c r="C1100" s="16">
        <v>1102</v>
      </c>
      <c r="D1100" s="16" t="s">
        <v>17780</v>
      </c>
      <c r="E1100" s="16" t="s">
        <v>4333</v>
      </c>
      <c r="F1100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1102;"'";"\'")&amp;"',"&amp;IF('Locations-Stops'!D1102&lt;&gt;"";LEFT('Locations-Stops'!D1102;2)&amp;"."&amp;RIGHT('Locations-Stops'!D1102;LEN('Locations-Stops'!D1102)-2);"0")&amp;","&amp;IF('Locations-Stops'!E1102&lt;&gt;"";LEFT('Locations-Stops'!E1102;1)&amp;"."&amp;RIGHT('Locations-Stops'!E1102;LEN('Locations-Stops'!E1102)-1);"0")&amp;","&amp;IF('Locations-Stops'!G1102&lt;&gt;"";VLOOKUP('Locations-Stops'!G1102;Regions!A2:B300;2;FALSE);"0")&amp;","&amp;IF('Locations-Stops'!H1102&lt;&gt;"";VLOOKUP('Locations-Stops'!H1102;Regions!C2:D300;2;FALSE);"0")&amp;","&amp;IF('Locations-Stops'!I1102&lt;&gt;"";VLOOKUP('Locations-Stops'!I1102;Regions!F2:G300;2;FALSE);"0")&amp;","&amp;IF('Locations-Stops'!J1102&lt;&gt;"";VLOOKUP('Locations-Stops'!J1102;Regions!I2:J300;2;FALSE);"0")&amp;",'"&amp;IF('Locations-Stops'!K1102&lt;&gt;"";SUBSTITUTE('Locations-Stops'!K1102;"'";"\'");"")&amp;"','"&amp;IF('Locations-Stops'!L1102&lt;&gt;"";'Locations-Stops'!L1102;"")&amp;"','"&amp;IF('Locations-Stops'!M1102&lt;&gt;"";'Locations-Stops'!M1102;"")&amp;"','"&amp;IF('Locations-Stops'!N1102&lt;&gt;"";'Locations-Stops'!N1102;"")&amp;"', CURRENT_TIMESTAMP);"</v>
      </c>
    </row>
    <row r="1101" spans="3:6" x14ac:dyDescent="0.25">
      <c r="C1101" s="16">
        <v>1103</v>
      </c>
      <c r="D1101" s="16" t="s">
        <v>17780</v>
      </c>
      <c r="E1101" s="16" t="s">
        <v>4333</v>
      </c>
      <c r="F110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1103;"'";"\'")&amp;"',"&amp;IF('Locations-Stops'!D1103&lt;&gt;"";LEFT('Locations-Stops'!D1103;2)&amp;"."&amp;RIGHT('Locations-Stops'!D1103;LEN('Locations-Stops'!D1103)-2);"0")&amp;","&amp;IF('Locations-Stops'!E1103&lt;&gt;"";LEFT('Locations-Stops'!E1103;1)&amp;"."&amp;RIGHT('Locations-Stops'!E1103;LEN('Locations-Stops'!E1103)-1);"0")&amp;","&amp;IF('Locations-Stops'!G1103&lt;&gt;"";VLOOKUP('Locations-Stops'!G1103;Regions!A2:B300;2;FALSE);"0")&amp;","&amp;IF('Locations-Stops'!H1103&lt;&gt;"";VLOOKUP('Locations-Stops'!H1103;Regions!C2:D300;2;FALSE);"0")&amp;","&amp;IF('Locations-Stops'!I1103&lt;&gt;"";VLOOKUP('Locations-Stops'!I1103;Regions!F2:G300;2;FALSE);"0")&amp;","&amp;IF('Locations-Stops'!J1103&lt;&gt;"";VLOOKUP('Locations-Stops'!J1103;Regions!I2:J300;2;FALSE);"0")&amp;",'"&amp;IF('Locations-Stops'!K1103&lt;&gt;"";SUBSTITUTE('Locations-Stops'!K1103;"'";"\'");"")&amp;"','"&amp;IF('Locations-Stops'!L1103&lt;&gt;"";'Locations-Stops'!L1103;"")&amp;"','"&amp;IF('Locations-Stops'!M1103&lt;&gt;"";'Locations-Stops'!M1103;"")&amp;"','"&amp;IF('Locations-Stops'!N1103&lt;&gt;"";'Locations-Stops'!N1103;"")&amp;"', CURRENT_TIMESTAMP);"</v>
      </c>
    </row>
    <row r="1102" spans="3:6" x14ac:dyDescent="0.25">
      <c r="C1102" s="16">
        <v>1104</v>
      </c>
      <c r="D1102" s="16" t="s">
        <v>17780</v>
      </c>
      <c r="E1102" s="16" t="s">
        <v>4333</v>
      </c>
      <c r="F110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1104;"'";"\'")&amp;"',"&amp;IF('Locations-Stops'!D1104&lt;&gt;"";LEFT('Locations-Stops'!D1104;2)&amp;"."&amp;RIGHT('Locations-Stops'!D1104;LEN('Locations-Stops'!D1104)-2);"0")&amp;","&amp;IF('Locations-Stops'!E1104&lt;&gt;"";LEFT('Locations-Stops'!E1104;1)&amp;"."&amp;RIGHT('Locations-Stops'!E1104;LEN('Locations-Stops'!E1104)-1);"0")&amp;","&amp;IF('Locations-Stops'!G1104&lt;&gt;"";VLOOKUP('Locations-Stops'!G1104;Regions!A2:B300;2;FALSE);"0")&amp;","&amp;IF('Locations-Stops'!H1104&lt;&gt;"";VLOOKUP('Locations-Stops'!H1104;Regions!C2:D300;2;FALSE);"0")&amp;","&amp;IF('Locations-Stops'!I1104&lt;&gt;"";VLOOKUP('Locations-Stops'!I1104;Regions!F2:G300;2;FALSE);"0")&amp;","&amp;IF('Locations-Stops'!J1104&lt;&gt;"";VLOOKUP('Locations-Stops'!J1104;Regions!I2:J300;2;FALSE);"0")&amp;",'"&amp;IF('Locations-Stops'!K1104&lt;&gt;"";SUBSTITUTE('Locations-Stops'!K1104;"'";"\'");"")&amp;"','"&amp;IF('Locations-Stops'!L1104&lt;&gt;"";'Locations-Stops'!L1104;"")&amp;"','"&amp;IF('Locations-Stops'!M1104&lt;&gt;"";'Locations-Stops'!M1104;"")&amp;"','"&amp;IF('Locations-Stops'!N1104&lt;&gt;"";'Locations-Stops'!N1104;"")&amp;"', CURRENT_TIMESTAMP);"</v>
      </c>
    </row>
    <row r="1103" spans="3:6" x14ac:dyDescent="0.25">
      <c r="C1103" s="16">
        <v>1105</v>
      </c>
      <c r="D1103" s="16" t="s">
        <v>17780</v>
      </c>
      <c r="E1103" s="16" t="s">
        <v>4333</v>
      </c>
      <c r="F110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1105;"'";"\'")&amp;"',"&amp;IF('Locations-Stops'!D1105&lt;&gt;"";LEFT('Locations-Stops'!D1105;2)&amp;"."&amp;RIGHT('Locations-Stops'!D1105;LEN('Locations-Stops'!D1105)-2);"0")&amp;","&amp;IF('Locations-Stops'!E1105&lt;&gt;"";LEFT('Locations-Stops'!E1105;1)&amp;"."&amp;RIGHT('Locations-Stops'!E1105;LEN('Locations-Stops'!E1105)-1);"0")&amp;","&amp;IF('Locations-Stops'!G1105&lt;&gt;"";VLOOKUP('Locations-Stops'!G1105;Regions!A2:B300;2;FALSE);"0")&amp;","&amp;IF('Locations-Stops'!H1105&lt;&gt;"";VLOOKUP('Locations-Stops'!H1105;Regions!C2:D300;2;FALSE);"0")&amp;","&amp;IF('Locations-Stops'!I1105&lt;&gt;"";VLOOKUP('Locations-Stops'!I1105;Regions!F2:G300;2;FALSE);"0")&amp;","&amp;IF('Locations-Stops'!J1105&lt;&gt;"";VLOOKUP('Locations-Stops'!J1105;Regions!I2:J300;2;FALSE);"0")&amp;",'"&amp;IF('Locations-Stops'!K1105&lt;&gt;"";SUBSTITUTE('Locations-Stops'!K1105;"'";"\'");"")&amp;"','"&amp;IF('Locations-Stops'!L1105&lt;&gt;"";'Locations-Stops'!L1105;"")&amp;"','"&amp;IF('Locations-Stops'!M1105&lt;&gt;"";'Locations-Stops'!M1105;"")&amp;"','"&amp;IF('Locations-Stops'!N1105&lt;&gt;"";'Locations-Stops'!N1105;"")&amp;"', CURRENT_TIMESTAMP);"</v>
      </c>
    </row>
    <row r="1104" spans="3:6" x14ac:dyDescent="0.25">
      <c r="C1104" s="16">
        <v>1106</v>
      </c>
      <c r="D1104" s="16" t="s">
        <v>17780</v>
      </c>
      <c r="E1104" s="16" t="s">
        <v>4333</v>
      </c>
      <c r="F1104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1106;"'";"\'")&amp;"',"&amp;IF('Locations-Stops'!D1106&lt;&gt;"";LEFT('Locations-Stops'!D1106;2)&amp;"."&amp;RIGHT('Locations-Stops'!D1106;LEN('Locations-Stops'!D1106)-2);"0")&amp;","&amp;IF('Locations-Stops'!E1106&lt;&gt;"";LEFT('Locations-Stops'!E1106;1)&amp;"."&amp;RIGHT('Locations-Stops'!E1106;LEN('Locations-Stops'!E1106)-1);"0")&amp;","&amp;IF('Locations-Stops'!G1106&lt;&gt;"";VLOOKUP('Locations-Stops'!G1106;Regions!A2:B300;2;FALSE);"0")&amp;","&amp;IF('Locations-Stops'!H1106&lt;&gt;"";VLOOKUP('Locations-Stops'!H1106;Regions!C2:D300;2;FALSE);"0")&amp;","&amp;IF('Locations-Stops'!I1106&lt;&gt;"";VLOOKUP('Locations-Stops'!I1106;Regions!F2:G300;2;FALSE);"0")&amp;","&amp;IF('Locations-Stops'!J1106&lt;&gt;"";VLOOKUP('Locations-Stops'!J1106;Regions!I2:J300;2;FALSE);"0")&amp;",'"&amp;IF('Locations-Stops'!K1106&lt;&gt;"";SUBSTITUTE('Locations-Stops'!K1106;"'";"\'");"")&amp;"','"&amp;IF('Locations-Stops'!L1106&lt;&gt;"";'Locations-Stops'!L1106;"")&amp;"','"&amp;IF('Locations-Stops'!M1106&lt;&gt;"";'Locations-Stops'!M1106;"")&amp;"','"&amp;IF('Locations-Stops'!N1106&lt;&gt;"";'Locations-Stops'!N1106;"")&amp;"', CURRENT_TIMESTAMP);"</v>
      </c>
    </row>
    <row r="1105" spans="3:6" x14ac:dyDescent="0.25">
      <c r="C1105" s="16">
        <v>1107</v>
      </c>
      <c r="D1105" s="16" t="s">
        <v>17780</v>
      </c>
      <c r="E1105" s="16" t="s">
        <v>4333</v>
      </c>
      <c r="F1105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1107;"'";"\'")&amp;"',"&amp;IF('Locations-Stops'!D1107&lt;&gt;"";LEFT('Locations-Stops'!D1107;2)&amp;"."&amp;RIGHT('Locations-Stops'!D1107;LEN('Locations-Stops'!D1107)-2);"0")&amp;","&amp;IF('Locations-Stops'!E1107&lt;&gt;"";LEFT('Locations-Stops'!E1107;1)&amp;"."&amp;RIGHT('Locations-Stops'!E1107;LEN('Locations-Stops'!E1107)-1);"0")&amp;","&amp;IF('Locations-Stops'!G1107&lt;&gt;"";VLOOKUP('Locations-Stops'!G1107;Regions!A2:B300;2;FALSE);"0")&amp;","&amp;IF('Locations-Stops'!H1107&lt;&gt;"";VLOOKUP('Locations-Stops'!H1107;Regions!C2:D300;2;FALSE);"0")&amp;","&amp;IF('Locations-Stops'!I1107&lt;&gt;"";VLOOKUP('Locations-Stops'!I1107;Regions!F2:G300;2;FALSE);"0")&amp;","&amp;IF('Locations-Stops'!J1107&lt;&gt;"";VLOOKUP('Locations-Stops'!J1107;Regions!I2:J300;2;FALSE);"0")&amp;",'"&amp;IF('Locations-Stops'!K1107&lt;&gt;"";SUBSTITUTE('Locations-Stops'!K1107;"'";"\'");"")&amp;"','"&amp;IF('Locations-Stops'!L1107&lt;&gt;"";'Locations-Stops'!L1107;"")&amp;"','"&amp;IF('Locations-Stops'!M1107&lt;&gt;"";'Locations-Stops'!M1107;"")&amp;"','"&amp;IF('Locations-Stops'!N1107&lt;&gt;"";'Locations-Stops'!N1107;"")&amp;"', CURRENT_TIMESTAMP);"</v>
      </c>
    </row>
    <row r="1106" spans="3:6" x14ac:dyDescent="0.25">
      <c r="C1106" s="16">
        <v>1108</v>
      </c>
      <c r="D1106" s="16" t="s">
        <v>17780</v>
      </c>
      <c r="E1106" s="16" t="s">
        <v>4333</v>
      </c>
      <c r="F1106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1108;"'";"\'")&amp;"',"&amp;IF('Locations-Stops'!D1108&lt;&gt;"";LEFT('Locations-Stops'!D1108;2)&amp;"."&amp;RIGHT('Locations-Stops'!D1108;LEN('Locations-Stops'!D1108)-2);"0")&amp;","&amp;IF('Locations-Stops'!E1108&lt;&gt;"";LEFT('Locations-Stops'!E1108;1)&amp;"."&amp;RIGHT('Locations-Stops'!E1108;LEN('Locations-Stops'!E1108)-1);"0")&amp;","&amp;IF('Locations-Stops'!G1108&lt;&gt;"";VLOOKUP('Locations-Stops'!G1108;Regions!A2:B300;2;FALSE);"0")&amp;","&amp;IF('Locations-Stops'!H1108&lt;&gt;"";VLOOKUP('Locations-Stops'!H1108;Regions!C2:D300;2;FALSE);"0")&amp;","&amp;IF('Locations-Stops'!I1108&lt;&gt;"";VLOOKUP('Locations-Stops'!I1108;Regions!F2:G300;2;FALSE);"0")&amp;","&amp;IF('Locations-Stops'!J1108&lt;&gt;"";VLOOKUP('Locations-Stops'!J1108;Regions!I2:J300;2;FALSE);"0")&amp;",'"&amp;IF('Locations-Stops'!K1108&lt;&gt;"";SUBSTITUTE('Locations-Stops'!K1108;"'";"\'");"")&amp;"','"&amp;IF('Locations-Stops'!L1108&lt;&gt;"";'Locations-Stops'!L1108;"")&amp;"','"&amp;IF('Locations-Stops'!M1108&lt;&gt;"";'Locations-Stops'!M1108;"")&amp;"','"&amp;IF('Locations-Stops'!N1108&lt;&gt;"";'Locations-Stops'!N1108;"")&amp;"', CURRENT_TIMESTAMP);"</v>
      </c>
    </row>
    <row r="1107" spans="3:6" x14ac:dyDescent="0.25">
      <c r="C1107" s="16">
        <v>1109</v>
      </c>
      <c r="D1107" s="16" t="s">
        <v>17780</v>
      </c>
      <c r="E1107" s="16" t="s">
        <v>4333</v>
      </c>
      <c r="F1107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1109;"'";"\'")&amp;"',"&amp;IF('Locations-Stops'!D1109&lt;&gt;"";LEFT('Locations-Stops'!D1109;2)&amp;"."&amp;RIGHT('Locations-Stops'!D1109;LEN('Locations-Stops'!D1109)-2);"0")&amp;","&amp;IF('Locations-Stops'!E1109&lt;&gt;"";LEFT('Locations-Stops'!E1109;1)&amp;"."&amp;RIGHT('Locations-Stops'!E1109;LEN('Locations-Stops'!E1109)-1);"0")&amp;","&amp;IF('Locations-Stops'!G1109&lt;&gt;"";VLOOKUP('Locations-Stops'!G1109;Regions!A2:B300;2;FALSE);"0")&amp;","&amp;IF('Locations-Stops'!H1109&lt;&gt;"";VLOOKUP('Locations-Stops'!H1109;Regions!C2:D300;2;FALSE);"0")&amp;","&amp;IF('Locations-Stops'!I1109&lt;&gt;"";VLOOKUP('Locations-Stops'!I1109;Regions!F2:G300;2;FALSE);"0")&amp;","&amp;IF('Locations-Stops'!J1109&lt;&gt;"";VLOOKUP('Locations-Stops'!J1109;Regions!I2:J300;2;FALSE);"0")&amp;",'"&amp;IF('Locations-Stops'!K1109&lt;&gt;"";SUBSTITUTE('Locations-Stops'!K1109;"'";"\'");"")&amp;"','"&amp;IF('Locations-Stops'!L1109&lt;&gt;"";'Locations-Stops'!L1109;"")&amp;"','"&amp;IF('Locations-Stops'!M1109&lt;&gt;"";'Locations-Stops'!M1109;"")&amp;"','"&amp;IF('Locations-Stops'!N1109&lt;&gt;"";'Locations-Stops'!N1109;"")&amp;"', CURRENT_TIMESTAMP);"</v>
      </c>
    </row>
    <row r="1108" spans="3:6" x14ac:dyDescent="0.25">
      <c r="C1108" s="16">
        <v>1110</v>
      </c>
      <c r="D1108" s="16" t="s">
        <v>17780</v>
      </c>
      <c r="E1108" s="16" t="s">
        <v>4333</v>
      </c>
      <c r="F1108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1110;"'";"\'")&amp;"',"&amp;IF('Locations-Stops'!D1110&lt;&gt;"";LEFT('Locations-Stops'!D1110;2)&amp;"."&amp;RIGHT('Locations-Stops'!D1110;LEN('Locations-Stops'!D1110)-2);"0")&amp;","&amp;IF('Locations-Stops'!E1110&lt;&gt;"";LEFT('Locations-Stops'!E1110;1)&amp;"."&amp;RIGHT('Locations-Stops'!E1110;LEN('Locations-Stops'!E1110)-1);"0")&amp;","&amp;IF('Locations-Stops'!G1110&lt;&gt;"";VLOOKUP('Locations-Stops'!G1110;Regions!A2:B300;2;FALSE);"0")&amp;","&amp;IF('Locations-Stops'!H1110&lt;&gt;"";VLOOKUP('Locations-Stops'!H1110;Regions!C2:D300;2;FALSE);"0")&amp;","&amp;IF('Locations-Stops'!I1110&lt;&gt;"";VLOOKUP('Locations-Stops'!I1110;Regions!F2:G300;2;FALSE);"0")&amp;","&amp;IF('Locations-Stops'!J1110&lt;&gt;"";VLOOKUP('Locations-Stops'!J1110;Regions!I2:J300;2;FALSE);"0")&amp;",'"&amp;IF('Locations-Stops'!K1110&lt;&gt;"";SUBSTITUTE('Locations-Stops'!K1110;"'";"\'");"")&amp;"','"&amp;IF('Locations-Stops'!L1110&lt;&gt;"";'Locations-Stops'!L1110;"")&amp;"','"&amp;IF('Locations-Stops'!M1110&lt;&gt;"";'Locations-Stops'!M1110;"")&amp;"','"&amp;IF('Locations-Stops'!N1110&lt;&gt;"";'Locations-Stops'!N1110;"")&amp;"', CURRENT_TIMESTAMP);"</v>
      </c>
    </row>
    <row r="1109" spans="3:6" x14ac:dyDescent="0.25">
      <c r="C1109" s="16">
        <v>1111</v>
      </c>
      <c r="D1109" s="16" t="s">
        <v>17780</v>
      </c>
      <c r="E1109" s="16" t="s">
        <v>4333</v>
      </c>
      <c r="F1109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1111;"'";"\'")&amp;"',"&amp;IF('Locations-Stops'!D1111&lt;&gt;"";LEFT('Locations-Stops'!D1111;2)&amp;"."&amp;RIGHT('Locations-Stops'!D1111;LEN('Locations-Stops'!D1111)-2);"0")&amp;","&amp;IF('Locations-Stops'!E1111&lt;&gt;"";LEFT('Locations-Stops'!E1111;1)&amp;"."&amp;RIGHT('Locations-Stops'!E1111;LEN('Locations-Stops'!E1111)-1);"0")&amp;","&amp;IF('Locations-Stops'!G1111&lt;&gt;"";VLOOKUP('Locations-Stops'!G1111;Regions!A2:B300;2;FALSE);"0")&amp;","&amp;IF('Locations-Stops'!H1111&lt;&gt;"";VLOOKUP('Locations-Stops'!H1111;Regions!C2:D300;2;FALSE);"0")&amp;","&amp;IF('Locations-Stops'!I1111&lt;&gt;"";VLOOKUP('Locations-Stops'!I1111;Regions!F2:G300;2;FALSE);"0")&amp;","&amp;IF('Locations-Stops'!J1111&lt;&gt;"";VLOOKUP('Locations-Stops'!J1111;Regions!I2:J300;2;FALSE);"0")&amp;",'"&amp;IF('Locations-Stops'!K1111&lt;&gt;"";SUBSTITUTE('Locations-Stops'!K1111;"'";"\'");"")&amp;"','"&amp;IF('Locations-Stops'!L1111&lt;&gt;"";'Locations-Stops'!L1111;"")&amp;"','"&amp;IF('Locations-Stops'!M1111&lt;&gt;"";'Locations-Stops'!M1111;"")&amp;"','"&amp;IF('Locations-Stops'!N1111&lt;&gt;"";'Locations-Stops'!N1111;"")&amp;"', CURRENT_TIMESTAMP);"</v>
      </c>
    </row>
    <row r="1110" spans="3:6" x14ac:dyDescent="0.25">
      <c r="C1110" s="16">
        <v>1112</v>
      </c>
      <c r="D1110" s="16" t="s">
        <v>17780</v>
      </c>
      <c r="E1110" s="16" t="s">
        <v>4333</v>
      </c>
      <c r="F1110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1112;"'";"\'")&amp;"',"&amp;IF('Locations-Stops'!D1112&lt;&gt;"";LEFT('Locations-Stops'!D1112;2)&amp;"."&amp;RIGHT('Locations-Stops'!D1112;LEN('Locations-Stops'!D1112)-2);"0")&amp;","&amp;IF('Locations-Stops'!E1112&lt;&gt;"";LEFT('Locations-Stops'!E1112;1)&amp;"."&amp;RIGHT('Locations-Stops'!E1112;LEN('Locations-Stops'!E1112)-1);"0")&amp;","&amp;IF('Locations-Stops'!G1112&lt;&gt;"";VLOOKUP('Locations-Stops'!G1112;Regions!A2:B300;2;FALSE);"0")&amp;","&amp;IF('Locations-Stops'!H1112&lt;&gt;"";VLOOKUP('Locations-Stops'!H1112;Regions!C2:D300;2;FALSE);"0")&amp;","&amp;IF('Locations-Stops'!I1112&lt;&gt;"";VLOOKUP('Locations-Stops'!I1112;Regions!F2:G300;2;FALSE);"0")&amp;","&amp;IF('Locations-Stops'!J1112&lt;&gt;"";VLOOKUP('Locations-Stops'!J1112;Regions!I2:J300;2;FALSE);"0")&amp;",'"&amp;IF('Locations-Stops'!K1112&lt;&gt;"";SUBSTITUTE('Locations-Stops'!K1112;"'";"\'");"")&amp;"','"&amp;IF('Locations-Stops'!L1112&lt;&gt;"";'Locations-Stops'!L1112;"")&amp;"','"&amp;IF('Locations-Stops'!M1112&lt;&gt;"";'Locations-Stops'!M1112;"")&amp;"','"&amp;IF('Locations-Stops'!N1112&lt;&gt;"";'Locations-Stops'!N1112;"")&amp;"', CURRENT_TIMESTAMP);"</v>
      </c>
    </row>
    <row r="1111" spans="3:6" x14ac:dyDescent="0.25">
      <c r="C1111" s="16">
        <v>1113</v>
      </c>
      <c r="D1111" s="16" t="s">
        <v>17780</v>
      </c>
      <c r="E1111" s="16" t="s">
        <v>4333</v>
      </c>
      <c r="F111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1113;"'";"\'")&amp;"',"&amp;IF('Locations-Stops'!D1113&lt;&gt;"";LEFT('Locations-Stops'!D1113;2)&amp;"."&amp;RIGHT('Locations-Stops'!D1113;LEN('Locations-Stops'!D1113)-2);"0")&amp;","&amp;IF('Locations-Stops'!E1113&lt;&gt;"";LEFT('Locations-Stops'!E1113;1)&amp;"."&amp;RIGHT('Locations-Stops'!E1113;LEN('Locations-Stops'!E1113)-1);"0")&amp;","&amp;IF('Locations-Stops'!G1113&lt;&gt;"";VLOOKUP('Locations-Stops'!G1113;Regions!A2:B300;2;FALSE);"0")&amp;","&amp;IF('Locations-Stops'!H1113&lt;&gt;"";VLOOKUP('Locations-Stops'!H1113;Regions!C2:D300;2;FALSE);"0")&amp;","&amp;IF('Locations-Stops'!I1113&lt;&gt;"";VLOOKUP('Locations-Stops'!I1113;Regions!F2:G300;2;FALSE);"0")&amp;","&amp;IF('Locations-Stops'!J1113&lt;&gt;"";VLOOKUP('Locations-Stops'!J1113;Regions!I2:J300;2;FALSE);"0")&amp;",'"&amp;IF('Locations-Stops'!K1113&lt;&gt;"";SUBSTITUTE('Locations-Stops'!K1113;"'";"\'");"")&amp;"','"&amp;IF('Locations-Stops'!L1113&lt;&gt;"";'Locations-Stops'!L1113;"")&amp;"','"&amp;IF('Locations-Stops'!M1113&lt;&gt;"";'Locations-Stops'!M1113;"")&amp;"','"&amp;IF('Locations-Stops'!N1113&lt;&gt;"";'Locations-Stops'!N1113;"")&amp;"', CURRENT_TIMESTAMP);"</v>
      </c>
    </row>
    <row r="1112" spans="3:6" x14ac:dyDescent="0.25">
      <c r="C1112" s="16">
        <v>1114</v>
      </c>
      <c r="D1112" s="16" t="s">
        <v>17780</v>
      </c>
      <c r="E1112" s="16" t="s">
        <v>4333</v>
      </c>
      <c r="F111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1114;"'";"\'")&amp;"',"&amp;IF('Locations-Stops'!D1114&lt;&gt;"";LEFT('Locations-Stops'!D1114;2)&amp;"."&amp;RIGHT('Locations-Stops'!D1114;LEN('Locations-Stops'!D1114)-2);"0")&amp;","&amp;IF('Locations-Stops'!E1114&lt;&gt;"";LEFT('Locations-Stops'!E1114;1)&amp;"."&amp;RIGHT('Locations-Stops'!E1114;LEN('Locations-Stops'!E1114)-1);"0")&amp;","&amp;IF('Locations-Stops'!G1114&lt;&gt;"";VLOOKUP('Locations-Stops'!G1114;Regions!A2:B300;2;FALSE);"0")&amp;","&amp;IF('Locations-Stops'!H1114&lt;&gt;"";VLOOKUP('Locations-Stops'!H1114;Regions!C2:D300;2;FALSE);"0")&amp;","&amp;IF('Locations-Stops'!I1114&lt;&gt;"";VLOOKUP('Locations-Stops'!I1114;Regions!F2:G300;2;FALSE);"0")&amp;","&amp;IF('Locations-Stops'!J1114&lt;&gt;"";VLOOKUP('Locations-Stops'!J1114;Regions!I2:J300;2;FALSE);"0")&amp;",'"&amp;IF('Locations-Stops'!K1114&lt;&gt;"";SUBSTITUTE('Locations-Stops'!K1114;"'";"\'");"")&amp;"','"&amp;IF('Locations-Stops'!L1114&lt;&gt;"";'Locations-Stops'!L1114;"")&amp;"','"&amp;IF('Locations-Stops'!M1114&lt;&gt;"";'Locations-Stops'!M1114;"")&amp;"','"&amp;IF('Locations-Stops'!N1114&lt;&gt;"";'Locations-Stops'!N1114;"")&amp;"', CURRENT_TIMESTAMP);"</v>
      </c>
    </row>
    <row r="1113" spans="3:6" x14ac:dyDescent="0.25">
      <c r="C1113" s="16">
        <v>1115</v>
      </c>
      <c r="D1113" s="16" t="s">
        <v>17780</v>
      </c>
      <c r="E1113" s="16" t="s">
        <v>4333</v>
      </c>
      <c r="F111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1115;"'";"\'")&amp;"',"&amp;IF('Locations-Stops'!D1115&lt;&gt;"";LEFT('Locations-Stops'!D1115;2)&amp;"."&amp;RIGHT('Locations-Stops'!D1115;LEN('Locations-Stops'!D1115)-2);"0")&amp;","&amp;IF('Locations-Stops'!E1115&lt;&gt;"";LEFT('Locations-Stops'!E1115;1)&amp;"."&amp;RIGHT('Locations-Stops'!E1115;LEN('Locations-Stops'!E1115)-1);"0")&amp;","&amp;IF('Locations-Stops'!G1115&lt;&gt;"";VLOOKUP('Locations-Stops'!G1115;Regions!A2:B300;2;FALSE);"0")&amp;","&amp;IF('Locations-Stops'!H1115&lt;&gt;"";VLOOKUP('Locations-Stops'!H1115;Regions!C2:D300;2;FALSE);"0")&amp;","&amp;IF('Locations-Stops'!I1115&lt;&gt;"";VLOOKUP('Locations-Stops'!I1115;Regions!F2:G300;2;FALSE);"0")&amp;","&amp;IF('Locations-Stops'!J1115&lt;&gt;"";VLOOKUP('Locations-Stops'!J1115;Regions!I2:J300;2;FALSE);"0")&amp;",'"&amp;IF('Locations-Stops'!K1115&lt;&gt;"";SUBSTITUTE('Locations-Stops'!K1115;"'";"\'");"")&amp;"','"&amp;IF('Locations-Stops'!L1115&lt;&gt;"";'Locations-Stops'!L1115;"")&amp;"','"&amp;IF('Locations-Stops'!M1115&lt;&gt;"";'Locations-Stops'!M1115;"")&amp;"','"&amp;IF('Locations-Stops'!N1115&lt;&gt;"";'Locations-Stops'!N1115;"")&amp;"', CURRENT_TIMESTAMP);"</v>
      </c>
    </row>
    <row r="1114" spans="3:6" x14ac:dyDescent="0.25">
      <c r="C1114" s="16">
        <v>1116</v>
      </c>
      <c r="D1114" s="16" t="s">
        <v>17780</v>
      </c>
      <c r="E1114" s="16" t="s">
        <v>4333</v>
      </c>
      <c r="F1114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1116;"'";"\'")&amp;"',"&amp;IF('Locations-Stops'!D1116&lt;&gt;"";LEFT('Locations-Stops'!D1116;2)&amp;"."&amp;RIGHT('Locations-Stops'!D1116;LEN('Locations-Stops'!D1116)-2);"0")&amp;","&amp;IF('Locations-Stops'!E1116&lt;&gt;"";LEFT('Locations-Stops'!E1116;1)&amp;"."&amp;RIGHT('Locations-Stops'!E1116;LEN('Locations-Stops'!E1116)-1);"0")&amp;","&amp;IF('Locations-Stops'!G1116&lt;&gt;"";VLOOKUP('Locations-Stops'!G1116;Regions!A2:B300;2;FALSE);"0")&amp;","&amp;IF('Locations-Stops'!H1116&lt;&gt;"";VLOOKUP('Locations-Stops'!H1116;Regions!C2:D300;2;FALSE);"0")&amp;","&amp;IF('Locations-Stops'!I1116&lt;&gt;"";VLOOKUP('Locations-Stops'!I1116;Regions!F2:G300;2;FALSE);"0")&amp;","&amp;IF('Locations-Stops'!J1116&lt;&gt;"";VLOOKUP('Locations-Stops'!J1116;Regions!I2:J300;2;FALSE);"0")&amp;",'"&amp;IF('Locations-Stops'!K1116&lt;&gt;"";SUBSTITUTE('Locations-Stops'!K1116;"'";"\'");"")&amp;"','"&amp;IF('Locations-Stops'!L1116&lt;&gt;"";'Locations-Stops'!L1116;"")&amp;"','"&amp;IF('Locations-Stops'!M1116&lt;&gt;"";'Locations-Stops'!M1116;"")&amp;"','"&amp;IF('Locations-Stops'!N1116&lt;&gt;"";'Locations-Stops'!N1116;"")&amp;"', CURRENT_TIMESTAMP);"</v>
      </c>
    </row>
    <row r="1115" spans="3:6" x14ac:dyDescent="0.25">
      <c r="C1115" s="16">
        <v>1117</v>
      </c>
      <c r="D1115" s="16" t="s">
        <v>17780</v>
      </c>
      <c r="E1115" s="16" t="s">
        <v>4333</v>
      </c>
      <c r="F1115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1117;"'";"\'")&amp;"',"&amp;IF('Locations-Stops'!D1117&lt;&gt;"";LEFT('Locations-Stops'!D1117;2)&amp;"."&amp;RIGHT('Locations-Stops'!D1117;LEN('Locations-Stops'!D1117)-2);"0")&amp;","&amp;IF('Locations-Stops'!E1117&lt;&gt;"";LEFT('Locations-Stops'!E1117;1)&amp;"."&amp;RIGHT('Locations-Stops'!E1117;LEN('Locations-Stops'!E1117)-1);"0")&amp;","&amp;IF('Locations-Stops'!G1117&lt;&gt;"";VLOOKUP('Locations-Stops'!G1117;Regions!A2:B300;2;FALSE);"0")&amp;","&amp;IF('Locations-Stops'!H1117&lt;&gt;"";VLOOKUP('Locations-Stops'!H1117;Regions!C2:D300;2;FALSE);"0")&amp;","&amp;IF('Locations-Stops'!I1117&lt;&gt;"";VLOOKUP('Locations-Stops'!I1117;Regions!F2:G300;2;FALSE);"0")&amp;","&amp;IF('Locations-Stops'!J1117&lt;&gt;"";VLOOKUP('Locations-Stops'!J1117;Regions!I2:J300;2;FALSE);"0")&amp;",'"&amp;IF('Locations-Stops'!K1117&lt;&gt;"";SUBSTITUTE('Locations-Stops'!K1117;"'";"\'");"")&amp;"','"&amp;IF('Locations-Stops'!L1117&lt;&gt;"";'Locations-Stops'!L1117;"")&amp;"','"&amp;IF('Locations-Stops'!M1117&lt;&gt;"";'Locations-Stops'!M1117;"")&amp;"','"&amp;IF('Locations-Stops'!N1117&lt;&gt;"";'Locations-Stops'!N1117;"")&amp;"', CURRENT_TIMESTAMP);"</v>
      </c>
    </row>
    <row r="1116" spans="3:6" x14ac:dyDescent="0.25">
      <c r="C1116" s="16">
        <v>1118</v>
      </c>
      <c r="D1116" s="16" t="s">
        <v>17780</v>
      </c>
      <c r="E1116" s="16" t="s">
        <v>4333</v>
      </c>
      <c r="F1116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1118;"'";"\'")&amp;"',"&amp;IF('Locations-Stops'!D1118&lt;&gt;"";LEFT('Locations-Stops'!D1118;2)&amp;"."&amp;RIGHT('Locations-Stops'!D1118;LEN('Locations-Stops'!D1118)-2);"0")&amp;","&amp;IF('Locations-Stops'!E1118&lt;&gt;"";LEFT('Locations-Stops'!E1118;1)&amp;"."&amp;RIGHT('Locations-Stops'!E1118;LEN('Locations-Stops'!E1118)-1);"0")&amp;","&amp;IF('Locations-Stops'!G1118&lt;&gt;"";VLOOKUP('Locations-Stops'!G1118;Regions!A2:B300;2;FALSE);"0")&amp;","&amp;IF('Locations-Stops'!H1118&lt;&gt;"";VLOOKUP('Locations-Stops'!H1118;Regions!C2:D300;2;FALSE);"0")&amp;","&amp;IF('Locations-Stops'!I1118&lt;&gt;"";VLOOKUP('Locations-Stops'!I1118;Regions!F2:G300;2;FALSE);"0")&amp;","&amp;IF('Locations-Stops'!J1118&lt;&gt;"";VLOOKUP('Locations-Stops'!J1118;Regions!I2:J300;2;FALSE);"0")&amp;",'"&amp;IF('Locations-Stops'!K1118&lt;&gt;"";SUBSTITUTE('Locations-Stops'!K1118;"'";"\'");"")&amp;"','"&amp;IF('Locations-Stops'!L1118&lt;&gt;"";'Locations-Stops'!L1118;"")&amp;"','"&amp;IF('Locations-Stops'!M1118&lt;&gt;"";'Locations-Stops'!M1118;"")&amp;"','"&amp;IF('Locations-Stops'!N1118&lt;&gt;"";'Locations-Stops'!N1118;"")&amp;"', CURRENT_TIMESTAMP);"</v>
      </c>
    </row>
    <row r="1117" spans="3:6" x14ac:dyDescent="0.25">
      <c r="C1117" s="16">
        <v>1119</v>
      </c>
      <c r="D1117" s="16" t="s">
        <v>17780</v>
      </c>
      <c r="E1117" s="16" t="s">
        <v>4333</v>
      </c>
      <c r="F1117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1119;"'";"\'")&amp;"',"&amp;IF('Locations-Stops'!D1119&lt;&gt;"";LEFT('Locations-Stops'!D1119;2)&amp;"."&amp;RIGHT('Locations-Stops'!D1119;LEN('Locations-Stops'!D1119)-2);"0")&amp;","&amp;IF('Locations-Stops'!E1119&lt;&gt;"";LEFT('Locations-Stops'!E1119;1)&amp;"."&amp;RIGHT('Locations-Stops'!E1119;LEN('Locations-Stops'!E1119)-1);"0")&amp;","&amp;IF('Locations-Stops'!G1119&lt;&gt;"";VLOOKUP('Locations-Stops'!G1119;Regions!A2:B300;2;FALSE);"0")&amp;","&amp;IF('Locations-Stops'!H1119&lt;&gt;"";VLOOKUP('Locations-Stops'!H1119;Regions!C2:D300;2;FALSE);"0")&amp;","&amp;IF('Locations-Stops'!I1119&lt;&gt;"";VLOOKUP('Locations-Stops'!I1119;Regions!F2:G300;2;FALSE);"0")&amp;","&amp;IF('Locations-Stops'!J1119&lt;&gt;"";VLOOKUP('Locations-Stops'!J1119;Regions!I2:J300;2;FALSE);"0")&amp;",'"&amp;IF('Locations-Stops'!K1119&lt;&gt;"";SUBSTITUTE('Locations-Stops'!K1119;"'";"\'");"")&amp;"','"&amp;IF('Locations-Stops'!L1119&lt;&gt;"";'Locations-Stops'!L1119;"")&amp;"','"&amp;IF('Locations-Stops'!M1119&lt;&gt;"";'Locations-Stops'!M1119;"")&amp;"','"&amp;IF('Locations-Stops'!N1119&lt;&gt;"";'Locations-Stops'!N1119;"")&amp;"', CURRENT_TIMESTAMP);"</v>
      </c>
    </row>
    <row r="1118" spans="3:6" x14ac:dyDescent="0.25">
      <c r="C1118" s="16">
        <v>1120</v>
      </c>
      <c r="D1118" s="16" t="s">
        <v>17780</v>
      </c>
      <c r="E1118" s="16" t="s">
        <v>4333</v>
      </c>
      <c r="F1118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1120;"'";"\'")&amp;"',"&amp;IF('Locations-Stops'!D1120&lt;&gt;"";LEFT('Locations-Stops'!D1120;2)&amp;"."&amp;RIGHT('Locations-Stops'!D1120;LEN('Locations-Stops'!D1120)-2);"0")&amp;","&amp;IF('Locations-Stops'!E1120&lt;&gt;"";LEFT('Locations-Stops'!E1120;1)&amp;"."&amp;RIGHT('Locations-Stops'!E1120;LEN('Locations-Stops'!E1120)-1);"0")&amp;","&amp;IF('Locations-Stops'!G1120&lt;&gt;"";VLOOKUP('Locations-Stops'!G1120;Regions!A2:B300;2;FALSE);"0")&amp;","&amp;IF('Locations-Stops'!H1120&lt;&gt;"";VLOOKUP('Locations-Stops'!H1120;Regions!C2:D300;2;FALSE);"0")&amp;","&amp;IF('Locations-Stops'!I1120&lt;&gt;"";VLOOKUP('Locations-Stops'!I1120;Regions!F2:G300;2;FALSE);"0")&amp;","&amp;IF('Locations-Stops'!J1120&lt;&gt;"";VLOOKUP('Locations-Stops'!J1120;Regions!I2:J300;2;FALSE);"0")&amp;",'"&amp;IF('Locations-Stops'!K1120&lt;&gt;"";SUBSTITUTE('Locations-Stops'!K1120;"'";"\'");"")&amp;"','"&amp;IF('Locations-Stops'!L1120&lt;&gt;"";'Locations-Stops'!L1120;"")&amp;"','"&amp;IF('Locations-Stops'!M1120&lt;&gt;"";'Locations-Stops'!M1120;"")&amp;"','"&amp;IF('Locations-Stops'!N1120&lt;&gt;"";'Locations-Stops'!N1120;"")&amp;"', CURRENT_TIMESTAMP);"</v>
      </c>
    </row>
    <row r="1119" spans="3:6" x14ac:dyDescent="0.25">
      <c r="C1119" s="16">
        <v>1121</v>
      </c>
      <c r="D1119" s="16" t="s">
        <v>17780</v>
      </c>
      <c r="E1119" s="16" t="s">
        <v>4333</v>
      </c>
      <c r="F1119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1121;"'";"\'")&amp;"',"&amp;IF('Locations-Stops'!D1121&lt;&gt;"";LEFT('Locations-Stops'!D1121;2)&amp;"."&amp;RIGHT('Locations-Stops'!D1121;LEN('Locations-Stops'!D1121)-2);"0")&amp;","&amp;IF('Locations-Stops'!E1121&lt;&gt;"";LEFT('Locations-Stops'!E1121;1)&amp;"."&amp;RIGHT('Locations-Stops'!E1121;LEN('Locations-Stops'!E1121)-1);"0")&amp;","&amp;IF('Locations-Stops'!G1121&lt;&gt;"";VLOOKUP('Locations-Stops'!G1121;Regions!A2:B300;2;FALSE);"0")&amp;","&amp;IF('Locations-Stops'!H1121&lt;&gt;"";VLOOKUP('Locations-Stops'!H1121;Regions!C2:D300;2;FALSE);"0")&amp;","&amp;IF('Locations-Stops'!I1121&lt;&gt;"";VLOOKUP('Locations-Stops'!I1121;Regions!F2:G300;2;FALSE);"0")&amp;","&amp;IF('Locations-Stops'!J1121&lt;&gt;"";VLOOKUP('Locations-Stops'!J1121;Regions!I2:J300;2;FALSE);"0")&amp;",'"&amp;IF('Locations-Stops'!K1121&lt;&gt;"";SUBSTITUTE('Locations-Stops'!K1121;"'";"\'");"")&amp;"','"&amp;IF('Locations-Stops'!L1121&lt;&gt;"";'Locations-Stops'!L1121;"")&amp;"','"&amp;IF('Locations-Stops'!M1121&lt;&gt;"";'Locations-Stops'!M1121;"")&amp;"','"&amp;IF('Locations-Stops'!N1121&lt;&gt;"";'Locations-Stops'!N1121;"")&amp;"', CURRENT_TIMESTAMP);"</v>
      </c>
    </row>
    <row r="1120" spans="3:6" x14ac:dyDescent="0.25">
      <c r="C1120" s="16">
        <v>1122</v>
      </c>
      <c r="D1120" s="16" t="s">
        <v>17780</v>
      </c>
      <c r="E1120" s="16" t="s">
        <v>4333</v>
      </c>
      <c r="F1120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1122;"'";"\'")&amp;"',"&amp;IF('Locations-Stops'!D1122&lt;&gt;"";LEFT('Locations-Stops'!D1122;2)&amp;"."&amp;RIGHT('Locations-Stops'!D1122;LEN('Locations-Stops'!D1122)-2);"0")&amp;","&amp;IF('Locations-Stops'!E1122&lt;&gt;"";LEFT('Locations-Stops'!E1122;1)&amp;"."&amp;RIGHT('Locations-Stops'!E1122;LEN('Locations-Stops'!E1122)-1);"0")&amp;","&amp;IF('Locations-Stops'!G1122&lt;&gt;"";VLOOKUP('Locations-Stops'!G1122;Regions!A2:B300;2;FALSE);"0")&amp;","&amp;IF('Locations-Stops'!H1122&lt;&gt;"";VLOOKUP('Locations-Stops'!H1122;Regions!C2:D300;2;FALSE);"0")&amp;","&amp;IF('Locations-Stops'!I1122&lt;&gt;"";VLOOKUP('Locations-Stops'!I1122;Regions!F2:G300;2;FALSE);"0")&amp;","&amp;IF('Locations-Stops'!J1122&lt;&gt;"";VLOOKUP('Locations-Stops'!J1122;Regions!I2:J300;2;FALSE);"0")&amp;",'"&amp;IF('Locations-Stops'!K1122&lt;&gt;"";SUBSTITUTE('Locations-Stops'!K1122;"'";"\'");"")&amp;"','"&amp;IF('Locations-Stops'!L1122&lt;&gt;"";'Locations-Stops'!L1122;"")&amp;"','"&amp;IF('Locations-Stops'!M1122&lt;&gt;"";'Locations-Stops'!M1122;"")&amp;"','"&amp;IF('Locations-Stops'!N1122&lt;&gt;"";'Locations-Stops'!N1122;"")&amp;"', CURRENT_TIMESTAMP);"</v>
      </c>
    </row>
    <row r="1121" spans="3:6" x14ac:dyDescent="0.25">
      <c r="C1121" s="16">
        <v>1123</v>
      </c>
      <c r="D1121" s="16" t="s">
        <v>17780</v>
      </c>
      <c r="E1121" s="16" t="s">
        <v>4333</v>
      </c>
      <c r="F112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1123;"'";"\'")&amp;"',"&amp;IF('Locations-Stops'!D1123&lt;&gt;"";LEFT('Locations-Stops'!D1123;2)&amp;"."&amp;RIGHT('Locations-Stops'!D1123;LEN('Locations-Stops'!D1123)-2);"0")&amp;","&amp;IF('Locations-Stops'!E1123&lt;&gt;"";LEFT('Locations-Stops'!E1123;1)&amp;"."&amp;RIGHT('Locations-Stops'!E1123;LEN('Locations-Stops'!E1123)-1);"0")&amp;","&amp;IF('Locations-Stops'!G1123&lt;&gt;"";VLOOKUP('Locations-Stops'!G1123;Regions!A2:B300;2;FALSE);"0")&amp;","&amp;IF('Locations-Stops'!H1123&lt;&gt;"";VLOOKUP('Locations-Stops'!H1123;Regions!C2:D300;2;FALSE);"0")&amp;","&amp;IF('Locations-Stops'!I1123&lt;&gt;"";VLOOKUP('Locations-Stops'!I1123;Regions!F2:G300;2;FALSE);"0")&amp;","&amp;IF('Locations-Stops'!J1123&lt;&gt;"";VLOOKUP('Locations-Stops'!J1123;Regions!I2:J300;2;FALSE);"0")&amp;",'"&amp;IF('Locations-Stops'!K1123&lt;&gt;"";SUBSTITUTE('Locations-Stops'!K1123;"'";"\'");"")&amp;"','"&amp;IF('Locations-Stops'!L1123&lt;&gt;"";'Locations-Stops'!L1123;"")&amp;"','"&amp;IF('Locations-Stops'!M1123&lt;&gt;"";'Locations-Stops'!M1123;"")&amp;"','"&amp;IF('Locations-Stops'!N1123&lt;&gt;"";'Locations-Stops'!N1123;"")&amp;"', CURRENT_TIMESTAMP);"</v>
      </c>
    </row>
    <row r="1122" spans="3:6" x14ac:dyDescent="0.25">
      <c r="C1122" s="16">
        <v>1124</v>
      </c>
      <c r="D1122" s="16" t="s">
        <v>17780</v>
      </c>
      <c r="E1122" s="16" t="s">
        <v>4333</v>
      </c>
      <c r="F112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1124;"'";"\'")&amp;"',"&amp;IF('Locations-Stops'!D1124&lt;&gt;"";LEFT('Locations-Stops'!D1124;2)&amp;"."&amp;RIGHT('Locations-Stops'!D1124;LEN('Locations-Stops'!D1124)-2);"0")&amp;","&amp;IF('Locations-Stops'!E1124&lt;&gt;"";LEFT('Locations-Stops'!E1124;1)&amp;"."&amp;RIGHT('Locations-Stops'!E1124;LEN('Locations-Stops'!E1124)-1);"0")&amp;","&amp;IF('Locations-Stops'!G1124&lt;&gt;"";VLOOKUP('Locations-Stops'!G1124;Regions!A2:B300;2;FALSE);"0")&amp;","&amp;IF('Locations-Stops'!H1124&lt;&gt;"";VLOOKUP('Locations-Stops'!H1124;Regions!C2:D300;2;FALSE);"0")&amp;","&amp;IF('Locations-Stops'!I1124&lt;&gt;"";VLOOKUP('Locations-Stops'!I1124;Regions!F2:G300;2;FALSE);"0")&amp;","&amp;IF('Locations-Stops'!J1124&lt;&gt;"";VLOOKUP('Locations-Stops'!J1124;Regions!I2:J300;2;FALSE);"0")&amp;",'"&amp;IF('Locations-Stops'!K1124&lt;&gt;"";SUBSTITUTE('Locations-Stops'!K1124;"'";"\'");"")&amp;"','"&amp;IF('Locations-Stops'!L1124&lt;&gt;"";'Locations-Stops'!L1124;"")&amp;"','"&amp;IF('Locations-Stops'!M1124&lt;&gt;"";'Locations-Stops'!M1124;"")&amp;"','"&amp;IF('Locations-Stops'!N1124&lt;&gt;"";'Locations-Stops'!N1124;"")&amp;"', CURRENT_TIMESTAMP);"</v>
      </c>
    </row>
    <row r="1123" spans="3:6" x14ac:dyDescent="0.25">
      <c r="C1123" s="16">
        <v>1125</v>
      </c>
      <c r="D1123" s="16" t="s">
        <v>17780</v>
      </c>
      <c r="E1123" s="16" t="s">
        <v>4333</v>
      </c>
      <c r="F112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1125;"'";"\'")&amp;"',"&amp;IF('Locations-Stops'!D1125&lt;&gt;"";LEFT('Locations-Stops'!D1125;2)&amp;"."&amp;RIGHT('Locations-Stops'!D1125;LEN('Locations-Stops'!D1125)-2);"0")&amp;","&amp;IF('Locations-Stops'!E1125&lt;&gt;"";LEFT('Locations-Stops'!E1125;1)&amp;"."&amp;RIGHT('Locations-Stops'!E1125;LEN('Locations-Stops'!E1125)-1);"0")&amp;","&amp;IF('Locations-Stops'!G1125&lt;&gt;"";VLOOKUP('Locations-Stops'!G1125;Regions!A2:B300;2;FALSE);"0")&amp;","&amp;IF('Locations-Stops'!H1125&lt;&gt;"";VLOOKUP('Locations-Stops'!H1125;Regions!C2:D300;2;FALSE);"0")&amp;","&amp;IF('Locations-Stops'!I1125&lt;&gt;"";VLOOKUP('Locations-Stops'!I1125;Regions!F2:G300;2;FALSE);"0")&amp;","&amp;IF('Locations-Stops'!J1125&lt;&gt;"";VLOOKUP('Locations-Stops'!J1125;Regions!I2:J300;2;FALSE);"0")&amp;",'"&amp;IF('Locations-Stops'!K1125&lt;&gt;"";SUBSTITUTE('Locations-Stops'!K1125;"'";"\'");"")&amp;"','"&amp;IF('Locations-Stops'!L1125&lt;&gt;"";'Locations-Stops'!L1125;"")&amp;"','"&amp;IF('Locations-Stops'!M1125&lt;&gt;"";'Locations-Stops'!M1125;"")&amp;"','"&amp;IF('Locations-Stops'!N1125&lt;&gt;"";'Locations-Stops'!N1125;"")&amp;"', CURRENT_TIMESTAMP);"</v>
      </c>
    </row>
    <row r="1124" spans="3:6" x14ac:dyDescent="0.25">
      <c r="C1124" s="16">
        <v>1126</v>
      </c>
      <c r="D1124" s="16" t="s">
        <v>17780</v>
      </c>
      <c r="E1124" s="16" t="s">
        <v>4333</v>
      </c>
      <c r="F1124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1126;"'";"\'")&amp;"',"&amp;IF('Locations-Stops'!D1126&lt;&gt;"";LEFT('Locations-Stops'!D1126;2)&amp;"."&amp;RIGHT('Locations-Stops'!D1126;LEN('Locations-Stops'!D1126)-2);"0")&amp;","&amp;IF('Locations-Stops'!E1126&lt;&gt;"";LEFT('Locations-Stops'!E1126;1)&amp;"."&amp;RIGHT('Locations-Stops'!E1126;LEN('Locations-Stops'!E1126)-1);"0")&amp;","&amp;IF('Locations-Stops'!G1126&lt;&gt;"";VLOOKUP('Locations-Stops'!G1126;Regions!A2:B300;2;FALSE);"0")&amp;","&amp;IF('Locations-Stops'!H1126&lt;&gt;"";VLOOKUP('Locations-Stops'!H1126;Regions!C2:D300;2;FALSE);"0")&amp;","&amp;IF('Locations-Stops'!I1126&lt;&gt;"";VLOOKUP('Locations-Stops'!I1126;Regions!F2:G300;2;FALSE);"0")&amp;","&amp;IF('Locations-Stops'!J1126&lt;&gt;"";VLOOKUP('Locations-Stops'!J1126;Regions!I2:J300;2;FALSE);"0")&amp;",'"&amp;IF('Locations-Stops'!K1126&lt;&gt;"";SUBSTITUTE('Locations-Stops'!K1126;"'";"\'");"")&amp;"','"&amp;IF('Locations-Stops'!L1126&lt;&gt;"";'Locations-Stops'!L1126;"")&amp;"','"&amp;IF('Locations-Stops'!M1126&lt;&gt;"";'Locations-Stops'!M1126;"")&amp;"','"&amp;IF('Locations-Stops'!N1126&lt;&gt;"";'Locations-Stops'!N1126;"")&amp;"', CURRENT_TIMESTAMP);"</v>
      </c>
    </row>
    <row r="1125" spans="3:6" x14ac:dyDescent="0.25">
      <c r="C1125" s="16">
        <v>1127</v>
      </c>
      <c r="D1125" s="16" t="s">
        <v>17780</v>
      </c>
      <c r="E1125" s="16" t="s">
        <v>4333</v>
      </c>
      <c r="F1125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1127;"'";"\'")&amp;"',"&amp;IF('Locations-Stops'!D1127&lt;&gt;"";LEFT('Locations-Stops'!D1127;2)&amp;"."&amp;RIGHT('Locations-Stops'!D1127;LEN('Locations-Stops'!D1127)-2);"0")&amp;","&amp;IF('Locations-Stops'!E1127&lt;&gt;"";LEFT('Locations-Stops'!E1127;1)&amp;"."&amp;RIGHT('Locations-Stops'!E1127;LEN('Locations-Stops'!E1127)-1);"0")&amp;","&amp;IF('Locations-Stops'!G1127&lt;&gt;"";VLOOKUP('Locations-Stops'!G1127;Regions!A2:B300;2;FALSE);"0")&amp;","&amp;IF('Locations-Stops'!H1127&lt;&gt;"";VLOOKUP('Locations-Stops'!H1127;Regions!C2:D300;2;FALSE);"0")&amp;","&amp;IF('Locations-Stops'!I1127&lt;&gt;"";VLOOKUP('Locations-Stops'!I1127;Regions!F2:G300;2;FALSE);"0")&amp;","&amp;IF('Locations-Stops'!J1127&lt;&gt;"";VLOOKUP('Locations-Stops'!J1127;Regions!I2:J300;2;FALSE);"0")&amp;",'"&amp;IF('Locations-Stops'!K1127&lt;&gt;"";SUBSTITUTE('Locations-Stops'!K1127;"'";"\'");"")&amp;"','"&amp;IF('Locations-Stops'!L1127&lt;&gt;"";'Locations-Stops'!L1127;"")&amp;"','"&amp;IF('Locations-Stops'!M1127&lt;&gt;"";'Locations-Stops'!M1127;"")&amp;"','"&amp;IF('Locations-Stops'!N1127&lt;&gt;"";'Locations-Stops'!N1127;"")&amp;"', CURRENT_TIMESTAMP);"</v>
      </c>
    </row>
    <row r="1126" spans="3:6" x14ac:dyDescent="0.25">
      <c r="C1126" s="16">
        <v>1128</v>
      </c>
      <c r="D1126" s="16" t="s">
        <v>17780</v>
      </c>
      <c r="E1126" s="16" t="s">
        <v>4333</v>
      </c>
      <c r="F1126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1128;"'";"\'")&amp;"',"&amp;IF('Locations-Stops'!D1128&lt;&gt;"";LEFT('Locations-Stops'!D1128;2)&amp;"."&amp;RIGHT('Locations-Stops'!D1128;LEN('Locations-Stops'!D1128)-2);"0")&amp;","&amp;IF('Locations-Stops'!E1128&lt;&gt;"";LEFT('Locations-Stops'!E1128;1)&amp;"."&amp;RIGHT('Locations-Stops'!E1128;LEN('Locations-Stops'!E1128)-1);"0")&amp;","&amp;IF('Locations-Stops'!G1128&lt;&gt;"";VLOOKUP('Locations-Stops'!G1128;Regions!A2:B300;2;FALSE);"0")&amp;","&amp;IF('Locations-Stops'!H1128&lt;&gt;"";VLOOKUP('Locations-Stops'!H1128;Regions!C2:D300;2;FALSE);"0")&amp;","&amp;IF('Locations-Stops'!I1128&lt;&gt;"";VLOOKUP('Locations-Stops'!I1128;Regions!F2:G300;2;FALSE);"0")&amp;","&amp;IF('Locations-Stops'!J1128&lt;&gt;"";VLOOKUP('Locations-Stops'!J1128;Regions!I2:J300;2;FALSE);"0")&amp;",'"&amp;IF('Locations-Stops'!K1128&lt;&gt;"";SUBSTITUTE('Locations-Stops'!K1128;"'";"\'");"")&amp;"','"&amp;IF('Locations-Stops'!L1128&lt;&gt;"";'Locations-Stops'!L1128;"")&amp;"','"&amp;IF('Locations-Stops'!M1128&lt;&gt;"";'Locations-Stops'!M1128;"")&amp;"','"&amp;IF('Locations-Stops'!N1128&lt;&gt;"";'Locations-Stops'!N1128;"")&amp;"', CURRENT_TIMESTAMP);"</v>
      </c>
    </row>
    <row r="1127" spans="3:6" x14ac:dyDescent="0.25">
      <c r="C1127" s="16">
        <v>1129</v>
      </c>
      <c r="D1127" s="16" t="s">
        <v>17780</v>
      </c>
      <c r="E1127" s="16" t="s">
        <v>4333</v>
      </c>
      <c r="F1127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1129;"'";"\'")&amp;"',"&amp;IF('Locations-Stops'!D1129&lt;&gt;"";LEFT('Locations-Stops'!D1129;2)&amp;"."&amp;RIGHT('Locations-Stops'!D1129;LEN('Locations-Stops'!D1129)-2);"0")&amp;","&amp;IF('Locations-Stops'!E1129&lt;&gt;"";LEFT('Locations-Stops'!E1129;1)&amp;"."&amp;RIGHT('Locations-Stops'!E1129;LEN('Locations-Stops'!E1129)-1);"0")&amp;","&amp;IF('Locations-Stops'!G1129&lt;&gt;"";VLOOKUP('Locations-Stops'!G1129;Regions!A2:B300;2;FALSE);"0")&amp;","&amp;IF('Locations-Stops'!H1129&lt;&gt;"";VLOOKUP('Locations-Stops'!H1129;Regions!C2:D300;2;FALSE);"0")&amp;","&amp;IF('Locations-Stops'!I1129&lt;&gt;"";VLOOKUP('Locations-Stops'!I1129;Regions!F2:G300;2;FALSE);"0")&amp;","&amp;IF('Locations-Stops'!J1129&lt;&gt;"";VLOOKUP('Locations-Stops'!J1129;Regions!I2:J300;2;FALSE);"0")&amp;",'"&amp;IF('Locations-Stops'!K1129&lt;&gt;"";SUBSTITUTE('Locations-Stops'!K1129;"'";"\'");"")&amp;"','"&amp;IF('Locations-Stops'!L1129&lt;&gt;"";'Locations-Stops'!L1129;"")&amp;"','"&amp;IF('Locations-Stops'!M1129&lt;&gt;"";'Locations-Stops'!M1129;"")&amp;"','"&amp;IF('Locations-Stops'!N1129&lt;&gt;"";'Locations-Stops'!N1129;"")&amp;"', CURRENT_TIMESTAMP);"</v>
      </c>
    </row>
    <row r="1128" spans="3:6" x14ac:dyDescent="0.25">
      <c r="C1128" s="16">
        <v>1130</v>
      </c>
      <c r="D1128" s="16" t="s">
        <v>17780</v>
      </c>
      <c r="E1128" s="16" t="s">
        <v>4333</v>
      </c>
      <c r="F1128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1130;"'";"\'")&amp;"',"&amp;IF('Locations-Stops'!D1130&lt;&gt;"";LEFT('Locations-Stops'!D1130;2)&amp;"."&amp;RIGHT('Locations-Stops'!D1130;LEN('Locations-Stops'!D1130)-2);"0")&amp;","&amp;IF('Locations-Stops'!E1130&lt;&gt;"";LEFT('Locations-Stops'!E1130;1)&amp;"."&amp;RIGHT('Locations-Stops'!E1130;LEN('Locations-Stops'!E1130)-1);"0")&amp;","&amp;IF('Locations-Stops'!G1130&lt;&gt;"";VLOOKUP('Locations-Stops'!G1130;Regions!A2:B300;2;FALSE);"0")&amp;","&amp;IF('Locations-Stops'!H1130&lt;&gt;"";VLOOKUP('Locations-Stops'!H1130;Regions!C2:D300;2;FALSE);"0")&amp;","&amp;IF('Locations-Stops'!I1130&lt;&gt;"";VLOOKUP('Locations-Stops'!I1130;Regions!F2:G300;2;FALSE);"0")&amp;","&amp;IF('Locations-Stops'!J1130&lt;&gt;"";VLOOKUP('Locations-Stops'!J1130;Regions!I2:J300;2;FALSE);"0")&amp;",'"&amp;IF('Locations-Stops'!K1130&lt;&gt;"";SUBSTITUTE('Locations-Stops'!K1130;"'";"\'");"")&amp;"','"&amp;IF('Locations-Stops'!L1130&lt;&gt;"";'Locations-Stops'!L1130;"")&amp;"','"&amp;IF('Locations-Stops'!M1130&lt;&gt;"";'Locations-Stops'!M1130;"")&amp;"','"&amp;IF('Locations-Stops'!N1130&lt;&gt;"";'Locations-Stops'!N1130;"")&amp;"', CURRENT_TIMESTAMP);"</v>
      </c>
    </row>
    <row r="1129" spans="3:6" x14ac:dyDescent="0.25">
      <c r="C1129" s="16">
        <v>1131</v>
      </c>
      <c r="D1129" s="16" t="s">
        <v>17780</v>
      </c>
      <c r="E1129" s="16" t="s">
        <v>4333</v>
      </c>
      <c r="F1129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1131;"'";"\'")&amp;"',"&amp;IF('Locations-Stops'!D1131&lt;&gt;"";LEFT('Locations-Stops'!D1131;2)&amp;"."&amp;RIGHT('Locations-Stops'!D1131;LEN('Locations-Stops'!D1131)-2);"0")&amp;","&amp;IF('Locations-Stops'!E1131&lt;&gt;"";LEFT('Locations-Stops'!E1131;1)&amp;"."&amp;RIGHT('Locations-Stops'!E1131;LEN('Locations-Stops'!E1131)-1);"0")&amp;","&amp;IF('Locations-Stops'!G1131&lt;&gt;"";VLOOKUP('Locations-Stops'!G1131;Regions!A2:B300;2;FALSE);"0")&amp;","&amp;IF('Locations-Stops'!H1131&lt;&gt;"";VLOOKUP('Locations-Stops'!H1131;Regions!C2:D300;2;FALSE);"0")&amp;","&amp;IF('Locations-Stops'!I1131&lt;&gt;"";VLOOKUP('Locations-Stops'!I1131;Regions!F2:G300;2;FALSE);"0")&amp;","&amp;IF('Locations-Stops'!J1131&lt;&gt;"";VLOOKUP('Locations-Stops'!J1131;Regions!I2:J300;2;FALSE);"0")&amp;",'"&amp;IF('Locations-Stops'!K1131&lt;&gt;"";SUBSTITUTE('Locations-Stops'!K1131;"'";"\'");"")&amp;"','"&amp;IF('Locations-Stops'!L1131&lt;&gt;"";'Locations-Stops'!L1131;"")&amp;"','"&amp;IF('Locations-Stops'!M1131&lt;&gt;"";'Locations-Stops'!M1131;"")&amp;"','"&amp;IF('Locations-Stops'!N1131&lt;&gt;"";'Locations-Stops'!N1131;"")&amp;"', CURRENT_TIMESTAMP);"</v>
      </c>
    </row>
    <row r="1130" spans="3:6" x14ac:dyDescent="0.25">
      <c r="C1130" s="16">
        <v>1132</v>
      </c>
      <c r="D1130" s="16" t="s">
        <v>17780</v>
      </c>
      <c r="E1130" s="16" t="s">
        <v>4333</v>
      </c>
      <c r="F1130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1132;"'";"\'")&amp;"',"&amp;IF('Locations-Stops'!D1132&lt;&gt;"";LEFT('Locations-Stops'!D1132;2)&amp;"."&amp;RIGHT('Locations-Stops'!D1132;LEN('Locations-Stops'!D1132)-2);"0")&amp;","&amp;IF('Locations-Stops'!E1132&lt;&gt;"";LEFT('Locations-Stops'!E1132;1)&amp;"."&amp;RIGHT('Locations-Stops'!E1132;LEN('Locations-Stops'!E1132)-1);"0")&amp;","&amp;IF('Locations-Stops'!G1132&lt;&gt;"";VLOOKUP('Locations-Stops'!G1132;Regions!A2:B300;2;FALSE);"0")&amp;","&amp;IF('Locations-Stops'!H1132&lt;&gt;"";VLOOKUP('Locations-Stops'!H1132;Regions!C2:D300;2;FALSE);"0")&amp;","&amp;IF('Locations-Stops'!I1132&lt;&gt;"";VLOOKUP('Locations-Stops'!I1132;Regions!F2:G300;2;FALSE);"0")&amp;","&amp;IF('Locations-Stops'!J1132&lt;&gt;"";VLOOKUP('Locations-Stops'!J1132;Regions!I2:J300;2;FALSE);"0")&amp;",'"&amp;IF('Locations-Stops'!K1132&lt;&gt;"";SUBSTITUTE('Locations-Stops'!K1132;"'";"\'");"")&amp;"','"&amp;IF('Locations-Stops'!L1132&lt;&gt;"";'Locations-Stops'!L1132;"")&amp;"','"&amp;IF('Locations-Stops'!M1132&lt;&gt;"";'Locations-Stops'!M1132;"")&amp;"','"&amp;IF('Locations-Stops'!N1132&lt;&gt;"";'Locations-Stops'!N1132;"")&amp;"', CURRENT_TIMESTAMP);"</v>
      </c>
    </row>
    <row r="1131" spans="3:6" x14ac:dyDescent="0.25">
      <c r="C1131" s="16">
        <v>1133</v>
      </c>
      <c r="D1131" s="16" t="s">
        <v>17780</v>
      </c>
      <c r="E1131" s="16" t="s">
        <v>4333</v>
      </c>
      <c r="F113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1133;"'";"\'")&amp;"',"&amp;IF('Locations-Stops'!D1133&lt;&gt;"";LEFT('Locations-Stops'!D1133;2)&amp;"."&amp;RIGHT('Locations-Stops'!D1133;LEN('Locations-Stops'!D1133)-2);"0")&amp;","&amp;IF('Locations-Stops'!E1133&lt;&gt;"";LEFT('Locations-Stops'!E1133;1)&amp;"."&amp;RIGHT('Locations-Stops'!E1133;LEN('Locations-Stops'!E1133)-1);"0")&amp;","&amp;IF('Locations-Stops'!G1133&lt;&gt;"";VLOOKUP('Locations-Stops'!G1133;Regions!A2:B300;2;FALSE);"0")&amp;","&amp;IF('Locations-Stops'!H1133&lt;&gt;"";VLOOKUP('Locations-Stops'!H1133;Regions!C2:D300;2;FALSE);"0")&amp;","&amp;IF('Locations-Stops'!I1133&lt;&gt;"";VLOOKUP('Locations-Stops'!I1133;Regions!F2:G300;2;FALSE);"0")&amp;","&amp;IF('Locations-Stops'!J1133&lt;&gt;"";VLOOKUP('Locations-Stops'!J1133;Regions!I2:J300;2;FALSE);"0")&amp;",'"&amp;IF('Locations-Stops'!K1133&lt;&gt;"";SUBSTITUTE('Locations-Stops'!K1133;"'";"\'");"")&amp;"','"&amp;IF('Locations-Stops'!L1133&lt;&gt;"";'Locations-Stops'!L1133;"")&amp;"','"&amp;IF('Locations-Stops'!M1133&lt;&gt;"";'Locations-Stops'!M1133;"")&amp;"','"&amp;IF('Locations-Stops'!N1133&lt;&gt;"";'Locations-Stops'!N1133;"")&amp;"', CURRENT_TIMESTAMP);"</v>
      </c>
    </row>
    <row r="1132" spans="3:6" x14ac:dyDescent="0.25">
      <c r="C1132" s="16">
        <v>1134</v>
      </c>
      <c r="D1132" s="16" t="s">
        <v>17780</v>
      </c>
      <c r="E1132" s="16" t="s">
        <v>4333</v>
      </c>
      <c r="F113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1134;"'";"\'")&amp;"',"&amp;IF('Locations-Stops'!D1134&lt;&gt;"";LEFT('Locations-Stops'!D1134;2)&amp;"."&amp;RIGHT('Locations-Stops'!D1134;LEN('Locations-Stops'!D1134)-2);"0")&amp;","&amp;IF('Locations-Stops'!E1134&lt;&gt;"";LEFT('Locations-Stops'!E1134;1)&amp;"."&amp;RIGHT('Locations-Stops'!E1134;LEN('Locations-Stops'!E1134)-1);"0")&amp;","&amp;IF('Locations-Stops'!G1134&lt;&gt;"";VLOOKUP('Locations-Stops'!G1134;Regions!A2:B300;2;FALSE);"0")&amp;","&amp;IF('Locations-Stops'!H1134&lt;&gt;"";VLOOKUP('Locations-Stops'!H1134;Regions!C2:D300;2;FALSE);"0")&amp;","&amp;IF('Locations-Stops'!I1134&lt;&gt;"";VLOOKUP('Locations-Stops'!I1134;Regions!F2:G300;2;FALSE);"0")&amp;","&amp;IF('Locations-Stops'!J1134&lt;&gt;"";VLOOKUP('Locations-Stops'!J1134;Regions!I2:J300;2;FALSE);"0")&amp;",'"&amp;IF('Locations-Stops'!K1134&lt;&gt;"";SUBSTITUTE('Locations-Stops'!K1134;"'";"\'");"")&amp;"','"&amp;IF('Locations-Stops'!L1134&lt;&gt;"";'Locations-Stops'!L1134;"")&amp;"','"&amp;IF('Locations-Stops'!M1134&lt;&gt;"";'Locations-Stops'!M1134;"")&amp;"','"&amp;IF('Locations-Stops'!N1134&lt;&gt;"";'Locations-Stops'!N1134;"")&amp;"', CURRENT_TIMESTAMP);"</v>
      </c>
    </row>
    <row r="1133" spans="3:6" x14ac:dyDescent="0.25">
      <c r="C1133" s="16">
        <v>1135</v>
      </c>
      <c r="D1133" s="16" t="s">
        <v>17780</v>
      </c>
      <c r="E1133" s="16" t="s">
        <v>4333</v>
      </c>
      <c r="F113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1135;"'";"\'")&amp;"',"&amp;IF('Locations-Stops'!D1135&lt;&gt;"";LEFT('Locations-Stops'!D1135;2)&amp;"."&amp;RIGHT('Locations-Stops'!D1135;LEN('Locations-Stops'!D1135)-2);"0")&amp;","&amp;IF('Locations-Stops'!E1135&lt;&gt;"";LEFT('Locations-Stops'!E1135;1)&amp;"."&amp;RIGHT('Locations-Stops'!E1135;LEN('Locations-Stops'!E1135)-1);"0")&amp;","&amp;IF('Locations-Stops'!G1135&lt;&gt;"";VLOOKUP('Locations-Stops'!G1135;Regions!A2:B300;2;FALSE);"0")&amp;","&amp;IF('Locations-Stops'!H1135&lt;&gt;"";VLOOKUP('Locations-Stops'!H1135;Regions!C2:D300;2;FALSE);"0")&amp;","&amp;IF('Locations-Stops'!I1135&lt;&gt;"";VLOOKUP('Locations-Stops'!I1135;Regions!F2:G300;2;FALSE);"0")&amp;","&amp;IF('Locations-Stops'!J1135&lt;&gt;"";VLOOKUP('Locations-Stops'!J1135;Regions!I2:J300;2;FALSE);"0")&amp;",'"&amp;IF('Locations-Stops'!K1135&lt;&gt;"";SUBSTITUTE('Locations-Stops'!K1135;"'";"\'");"")&amp;"','"&amp;IF('Locations-Stops'!L1135&lt;&gt;"";'Locations-Stops'!L1135;"")&amp;"','"&amp;IF('Locations-Stops'!M1135&lt;&gt;"";'Locations-Stops'!M1135;"")&amp;"','"&amp;IF('Locations-Stops'!N1135&lt;&gt;"";'Locations-Stops'!N1135;"")&amp;"', CURRENT_TIMESTAMP);"</v>
      </c>
    </row>
    <row r="1134" spans="3:6" x14ac:dyDescent="0.25">
      <c r="C1134" s="16">
        <v>1136</v>
      </c>
      <c r="D1134" s="16" t="s">
        <v>17780</v>
      </c>
      <c r="E1134" s="16" t="s">
        <v>4333</v>
      </c>
      <c r="F1134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1136;"'";"\'")&amp;"',"&amp;IF('Locations-Stops'!D1136&lt;&gt;"";LEFT('Locations-Stops'!D1136;2)&amp;"."&amp;RIGHT('Locations-Stops'!D1136;LEN('Locations-Stops'!D1136)-2);"0")&amp;","&amp;IF('Locations-Stops'!E1136&lt;&gt;"";LEFT('Locations-Stops'!E1136;1)&amp;"."&amp;RIGHT('Locations-Stops'!E1136;LEN('Locations-Stops'!E1136)-1);"0")&amp;","&amp;IF('Locations-Stops'!G1136&lt;&gt;"";VLOOKUP('Locations-Stops'!G1136;Regions!A2:B300;2;FALSE);"0")&amp;","&amp;IF('Locations-Stops'!H1136&lt;&gt;"";VLOOKUP('Locations-Stops'!H1136;Regions!C2:D300;2;FALSE);"0")&amp;","&amp;IF('Locations-Stops'!I1136&lt;&gt;"";VLOOKUP('Locations-Stops'!I1136;Regions!F2:G300;2;FALSE);"0")&amp;","&amp;IF('Locations-Stops'!J1136&lt;&gt;"";VLOOKUP('Locations-Stops'!J1136;Regions!I2:J300;2;FALSE);"0")&amp;",'"&amp;IF('Locations-Stops'!K1136&lt;&gt;"";SUBSTITUTE('Locations-Stops'!K1136;"'";"\'");"")&amp;"','"&amp;IF('Locations-Stops'!L1136&lt;&gt;"";'Locations-Stops'!L1136;"")&amp;"','"&amp;IF('Locations-Stops'!M1136&lt;&gt;"";'Locations-Stops'!M1136;"")&amp;"','"&amp;IF('Locations-Stops'!N1136&lt;&gt;"";'Locations-Stops'!N1136;"")&amp;"', CURRENT_TIMESTAMP);"</v>
      </c>
    </row>
    <row r="1135" spans="3:6" x14ac:dyDescent="0.25">
      <c r="C1135" s="16">
        <v>1137</v>
      </c>
      <c r="D1135" s="16" t="s">
        <v>17780</v>
      </c>
      <c r="E1135" s="16" t="s">
        <v>4333</v>
      </c>
      <c r="F1135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1137;"'";"\'")&amp;"',"&amp;IF('Locations-Stops'!D1137&lt;&gt;"";LEFT('Locations-Stops'!D1137;2)&amp;"."&amp;RIGHT('Locations-Stops'!D1137;LEN('Locations-Stops'!D1137)-2);"0")&amp;","&amp;IF('Locations-Stops'!E1137&lt;&gt;"";LEFT('Locations-Stops'!E1137;1)&amp;"."&amp;RIGHT('Locations-Stops'!E1137;LEN('Locations-Stops'!E1137)-1);"0")&amp;","&amp;IF('Locations-Stops'!G1137&lt;&gt;"";VLOOKUP('Locations-Stops'!G1137;Regions!A2:B300;2;FALSE);"0")&amp;","&amp;IF('Locations-Stops'!H1137&lt;&gt;"";VLOOKUP('Locations-Stops'!H1137;Regions!C2:D300;2;FALSE);"0")&amp;","&amp;IF('Locations-Stops'!I1137&lt;&gt;"";VLOOKUP('Locations-Stops'!I1137;Regions!F2:G300;2;FALSE);"0")&amp;","&amp;IF('Locations-Stops'!J1137&lt;&gt;"";VLOOKUP('Locations-Stops'!J1137;Regions!I2:J300;2;FALSE);"0")&amp;",'"&amp;IF('Locations-Stops'!K1137&lt;&gt;"";SUBSTITUTE('Locations-Stops'!K1137;"'";"\'");"")&amp;"','"&amp;IF('Locations-Stops'!L1137&lt;&gt;"";'Locations-Stops'!L1137;"")&amp;"','"&amp;IF('Locations-Stops'!M1137&lt;&gt;"";'Locations-Stops'!M1137;"")&amp;"','"&amp;IF('Locations-Stops'!N1137&lt;&gt;"";'Locations-Stops'!N1137;"")&amp;"', CURRENT_TIMESTAMP);"</v>
      </c>
    </row>
    <row r="1136" spans="3:6" x14ac:dyDescent="0.25">
      <c r="C1136" s="16">
        <v>1138</v>
      </c>
      <c r="D1136" s="16" t="s">
        <v>17780</v>
      </c>
      <c r="E1136" s="16" t="s">
        <v>4333</v>
      </c>
      <c r="F1136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1138;"'";"\'")&amp;"',"&amp;IF('Locations-Stops'!D1138&lt;&gt;"";LEFT('Locations-Stops'!D1138;2)&amp;"."&amp;RIGHT('Locations-Stops'!D1138;LEN('Locations-Stops'!D1138)-2);"0")&amp;","&amp;IF('Locations-Stops'!E1138&lt;&gt;"";LEFT('Locations-Stops'!E1138;1)&amp;"."&amp;RIGHT('Locations-Stops'!E1138;LEN('Locations-Stops'!E1138)-1);"0")&amp;","&amp;IF('Locations-Stops'!G1138&lt;&gt;"";VLOOKUP('Locations-Stops'!G1138;Regions!A2:B300;2;FALSE);"0")&amp;","&amp;IF('Locations-Stops'!H1138&lt;&gt;"";VLOOKUP('Locations-Stops'!H1138;Regions!C2:D300;2;FALSE);"0")&amp;","&amp;IF('Locations-Stops'!I1138&lt;&gt;"";VLOOKUP('Locations-Stops'!I1138;Regions!F2:G300;2;FALSE);"0")&amp;","&amp;IF('Locations-Stops'!J1138&lt;&gt;"";VLOOKUP('Locations-Stops'!J1138;Regions!I2:J300;2;FALSE);"0")&amp;",'"&amp;IF('Locations-Stops'!K1138&lt;&gt;"";SUBSTITUTE('Locations-Stops'!K1138;"'";"\'");"")&amp;"','"&amp;IF('Locations-Stops'!L1138&lt;&gt;"";'Locations-Stops'!L1138;"")&amp;"','"&amp;IF('Locations-Stops'!M1138&lt;&gt;"";'Locations-Stops'!M1138;"")&amp;"','"&amp;IF('Locations-Stops'!N1138&lt;&gt;"";'Locations-Stops'!N1138;"")&amp;"', CURRENT_TIMESTAMP);"</v>
      </c>
    </row>
    <row r="1137" spans="3:6" x14ac:dyDescent="0.25">
      <c r="C1137" s="16">
        <v>1139</v>
      </c>
      <c r="D1137" s="16" t="s">
        <v>17780</v>
      </c>
      <c r="E1137" s="16" t="s">
        <v>4333</v>
      </c>
      <c r="F1137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1139;"'";"\'")&amp;"',"&amp;IF('Locations-Stops'!D1139&lt;&gt;"";LEFT('Locations-Stops'!D1139;2)&amp;"."&amp;RIGHT('Locations-Stops'!D1139;LEN('Locations-Stops'!D1139)-2);"0")&amp;","&amp;IF('Locations-Stops'!E1139&lt;&gt;"";LEFT('Locations-Stops'!E1139;1)&amp;"."&amp;RIGHT('Locations-Stops'!E1139;LEN('Locations-Stops'!E1139)-1);"0")&amp;","&amp;IF('Locations-Stops'!G1139&lt;&gt;"";VLOOKUP('Locations-Stops'!G1139;Regions!A2:B300;2;FALSE);"0")&amp;","&amp;IF('Locations-Stops'!H1139&lt;&gt;"";VLOOKUP('Locations-Stops'!H1139;Regions!C2:D300;2;FALSE);"0")&amp;","&amp;IF('Locations-Stops'!I1139&lt;&gt;"";VLOOKUP('Locations-Stops'!I1139;Regions!F2:G300;2;FALSE);"0")&amp;","&amp;IF('Locations-Stops'!J1139&lt;&gt;"";VLOOKUP('Locations-Stops'!J1139;Regions!I2:J300;2;FALSE);"0")&amp;",'"&amp;IF('Locations-Stops'!K1139&lt;&gt;"";SUBSTITUTE('Locations-Stops'!K1139;"'";"\'");"")&amp;"','"&amp;IF('Locations-Stops'!L1139&lt;&gt;"";'Locations-Stops'!L1139;"")&amp;"','"&amp;IF('Locations-Stops'!M1139&lt;&gt;"";'Locations-Stops'!M1139;"")&amp;"','"&amp;IF('Locations-Stops'!N1139&lt;&gt;"";'Locations-Stops'!N1139;"")&amp;"', CURRENT_TIMESTAMP);"</v>
      </c>
    </row>
    <row r="1138" spans="3:6" x14ac:dyDescent="0.25">
      <c r="C1138" s="16">
        <v>1140</v>
      </c>
      <c r="D1138" s="16" t="s">
        <v>17780</v>
      </c>
      <c r="E1138" s="16" t="s">
        <v>4333</v>
      </c>
      <c r="F1138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1140;"'";"\'")&amp;"',"&amp;IF('Locations-Stops'!D1140&lt;&gt;"";LEFT('Locations-Stops'!D1140;2)&amp;"."&amp;RIGHT('Locations-Stops'!D1140;LEN('Locations-Stops'!D1140)-2);"0")&amp;","&amp;IF('Locations-Stops'!E1140&lt;&gt;"";LEFT('Locations-Stops'!E1140;1)&amp;"."&amp;RIGHT('Locations-Stops'!E1140;LEN('Locations-Stops'!E1140)-1);"0")&amp;","&amp;IF('Locations-Stops'!G1140&lt;&gt;"";VLOOKUP('Locations-Stops'!G1140;Regions!A2:B300;2;FALSE);"0")&amp;","&amp;IF('Locations-Stops'!H1140&lt;&gt;"";VLOOKUP('Locations-Stops'!H1140;Regions!C2:D300;2;FALSE);"0")&amp;","&amp;IF('Locations-Stops'!I1140&lt;&gt;"";VLOOKUP('Locations-Stops'!I1140;Regions!F2:G300;2;FALSE);"0")&amp;","&amp;IF('Locations-Stops'!J1140&lt;&gt;"";VLOOKUP('Locations-Stops'!J1140;Regions!I2:J300;2;FALSE);"0")&amp;",'"&amp;IF('Locations-Stops'!K1140&lt;&gt;"";SUBSTITUTE('Locations-Stops'!K1140;"'";"\'");"")&amp;"','"&amp;IF('Locations-Stops'!L1140&lt;&gt;"";'Locations-Stops'!L1140;"")&amp;"','"&amp;IF('Locations-Stops'!M1140&lt;&gt;"";'Locations-Stops'!M1140;"")&amp;"','"&amp;IF('Locations-Stops'!N1140&lt;&gt;"";'Locations-Stops'!N1140;"")&amp;"', CURRENT_TIMESTAMP);"</v>
      </c>
    </row>
    <row r="1139" spans="3:6" x14ac:dyDescent="0.25">
      <c r="C1139" s="16">
        <v>1141</v>
      </c>
      <c r="D1139" s="16" t="s">
        <v>17780</v>
      </c>
      <c r="E1139" s="16" t="s">
        <v>4333</v>
      </c>
      <c r="F1139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1141;"'";"\'")&amp;"',"&amp;IF('Locations-Stops'!D1141&lt;&gt;"";LEFT('Locations-Stops'!D1141;2)&amp;"."&amp;RIGHT('Locations-Stops'!D1141;LEN('Locations-Stops'!D1141)-2);"0")&amp;","&amp;IF('Locations-Stops'!E1141&lt;&gt;"";LEFT('Locations-Stops'!E1141;1)&amp;"."&amp;RIGHT('Locations-Stops'!E1141;LEN('Locations-Stops'!E1141)-1);"0")&amp;","&amp;IF('Locations-Stops'!G1141&lt;&gt;"";VLOOKUP('Locations-Stops'!G1141;Regions!A2:B300;2;FALSE);"0")&amp;","&amp;IF('Locations-Stops'!H1141&lt;&gt;"";VLOOKUP('Locations-Stops'!H1141;Regions!C2:D300;2;FALSE);"0")&amp;","&amp;IF('Locations-Stops'!I1141&lt;&gt;"";VLOOKUP('Locations-Stops'!I1141;Regions!F2:G300;2;FALSE);"0")&amp;","&amp;IF('Locations-Stops'!J1141&lt;&gt;"";VLOOKUP('Locations-Stops'!J1141;Regions!I2:J300;2;FALSE);"0")&amp;",'"&amp;IF('Locations-Stops'!K1141&lt;&gt;"";SUBSTITUTE('Locations-Stops'!K1141;"'";"\'");"")&amp;"','"&amp;IF('Locations-Stops'!L1141&lt;&gt;"";'Locations-Stops'!L1141;"")&amp;"','"&amp;IF('Locations-Stops'!M1141&lt;&gt;"";'Locations-Stops'!M1141;"")&amp;"','"&amp;IF('Locations-Stops'!N1141&lt;&gt;"";'Locations-Stops'!N1141;"")&amp;"', CURRENT_TIMESTAMP);"</v>
      </c>
    </row>
    <row r="1140" spans="3:6" x14ac:dyDescent="0.25">
      <c r="C1140" s="16">
        <v>1142</v>
      </c>
      <c r="D1140" s="16" t="s">
        <v>17780</v>
      </c>
      <c r="E1140" s="16" t="s">
        <v>4333</v>
      </c>
      <c r="F1140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1142;"'";"\'")&amp;"',"&amp;IF('Locations-Stops'!D1142&lt;&gt;"";LEFT('Locations-Stops'!D1142;2)&amp;"."&amp;RIGHT('Locations-Stops'!D1142;LEN('Locations-Stops'!D1142)-2);"0")&amp;","&amp;IF('Locations-Stops'!E1142&lt;&gt;"";LEFT('Locations-Stops'!E1142;1)&amp;"."&amp;RIGHT('Locations-Stops'!E1142;LEN('Locations-Stops'!E1142)-1);"0")&amp;","&amp;IF('Locations-Stops'!G1142&lt;&gt;"";VLOOKUP('Locations-Stops'!G1142;Regions!A2:B300;2;FALSE);"0")&amp;","&amp;IF('Locations-Stops'!H1142&lt;&gt;"";VLOOKUP('Locations-Stops'!H1142;Regions!C2:D300;2;FALSE);"0")&amp;","&amp;IF('Locations-Stops'!I1142&lt;&gt;"";VLOOKUP('Locations-Stops'!I1142;Regions!F2:G300;2;FALSE);"0")&amp;","&amp;IF('Locations-Stops'!J1142&lt;&gt;"";VLOOKUP('Locations-Stops'!J1142;Regions!I2:J300;2;FALSE);"0")&amp;",'"&amp;IF('Locations-Stops'!K1142&lt;&gt;"";SUBSTITUTE('Locations-Stops'!K1142;"'";"\'");"")&amp;"','"&amp;IF('Locations-Stops'!L1142&lt;&gt;"";'Locations-Stops'!L1142;"")&amp;"','"&amp;IF('Locations-Stops'!M1142&lt;&gt;"";'Locations-Stops'!M1142;"")&amp;"','"&amp;IF('Locations-Stops'!N1142&lt;&gt;"";'Locations-Stops'!N1142;"")&amp;"', CURRENT_TIMESTAMP);"</v>
      </c>
    </row>
    <row r="1141" spans="3:6" x14ac:dyDescent="0.25">
      <c r="C1141" s="16">
        <v>1143</v>
      </c>
      <c r="D1141" s="16" t="s">
        <v>17780</v>
      </c>
      <c r="E1141" s="16" t="s">
        <v>4333</v>
      </c>
      <c r="F114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1143;"'";"\'")&amp;"',"&amp;IF('Locations-Stops'!D1143&lt;&gt;"";LEFT('Locations-Stops'!D1143;2)&amp;"."&amp;RIGHT('Locations-Stops'!D1143;LEN('Locations-Stops'!D1143)-2);"0")&amp;","&amp;IF('Locations-Stops'!E1143&lt;&gt;"";LEFT('Locations-Stops'!E1143;1)&amp;"."&amp;RIGHT('Locations-Stops'!E1143;LEN('Locations-Stops'!E1143)-1);"0")&amp;","&amp;IF('Locations-Stops'!G1143&lt;&gt;"";VLOOKUP('Locations-Stops'!G1143;Regions!A2:B300;2;FALSE);"0")&amp;","&amp;IF('Locations-Stops'!H1143&lt;&gt;"";VLOOKUP('Locations-Stops'!H1143;Regions!C2:D300;2;FALSE);"0")&amp;","&amp;IF('Locations-Stops'!I1143&lt;&gt;"";VLOOKUP('Locations-Stops'!I1143;Regions!F2:G300;2;FALSE);"0")&amp;","&amp;IF('Locations-Stops'!J1143&lt;&gt;"";VLOOKUP('Locations-Stops'!J1143;Regions!I2:J300;2;FALSE);"0")&amp;",'"&amp;IF('Locations-Stops'!K1143&lt;&gt;"";SUBSTITUTE('Locations-Stops'!K1143;"'";"\'");"")&amp;"','"&amp;IF('Locations-Stops'!L1143&lt;&gt;"";'Locations-Stops'!L1143;"")&amp;"','"&amp;IF('Locations-Stops'!M1143&lt;&gt;"";'Locations-Stops'!M1143;"")&amp;"','"&amp;IF('Locations-Stops'!N1143&lt;&gt;"";'Locations-Stops'!N1143;"")&amp;"', CURRENT_TIMESTAMP);"</v>
      </c>
    </row>
    <row r="1142" spans="3:6" x14ac:dyDescent="0.25">
      <c r="C1142" s="16">
        <v>1144</v>
      </c>
      <c r="D1142" s="16" t="s">
        <v>17780</v>
      </c>
      <c r="E1142" s="16" t="s">
        <v>4333</v>
      </c>
      <c r="F114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1144;"'";"\'")&amp;"',"&amp;IF('Locations-Stops'!D1144&lt;&gt;"";LEFT('Locations-Stops'!D1144;2)&amp;"."&amp;RIGHT('Locations-Stops'!D1144;LEN('Locations-Stops'!D1144)-2);"0")&amp;","&amp;IF('Locations-Stops'!E1144&lt;&gt;"";LEFT('Locations-Stops'!E1144;1)&amp;"."&amp;RIGHT('Locations-Stops'!E1144;LEN('Locations-Stops'!E1144)-1);"0")&amp;","&amp;IF('Locations-Stops'!G1144&lt;&gt;"";VLOOKUP('Locations-Stops'!G1144;Regions!A2:B300;2;FALSE);"0")&amp;","&amp;IF('Locations-Stops'!H1144&lt;&gt;"";VLOOKUP('Locations-Stops'!H1144;Regions!C2:D300;2;FALSE);"0")&amp;","&amp;IF('Locations-Stops'!I1144&lt;&gt;"";VLOOKUP('Locations-Stops'!I1144;Regions!F2:G300;2;FALSE);"0")&amp;","&amp;IF('Locations-Stops'!J1144&lt;&gt;"";VLOOKUP('Locations-Stops'!J1144;Regions!I2:J300;2;FALSE);"0")&amp;",'"&amp;IF('Locations-Stops'!K1144&lt;&gt;"";SUBSTITUTE('Locations-Stops'!K1144;"'";"\'");"")&amp;"','"&amp;IF('Locations-Stops'!L1144&lt;&gt;"";'Locations-Stops'!L1144;"")&amp;"','"&amp;IF('Locations-Stops'!M1144&lt;&gt;"";'Locations-Stops'!M1144;"")&amp;"','"&amp;IF('Locations-Stops'!N1144&lt;&gt;"";'Locations-Stops'!N1144;"")&amp;"', CURRENT_TIMESTAMP);"</v>
      </c>
    </row>
    <row r="1143" spans="3:6" x14ac:dyDescent="0.25">
      <c r="C1143" s="16">
        <v>1145</v>
      </c>
      <c r="D1143" s="16" t="s">
        <v>17780</v>
      </c>
      <c r="E1143" s="16" t="s">
        <v>4333</v>
      </c>
      <c r="F114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1145;"'";"\'")&amp;"',"&amp;IF('Locations-Stops'!D1145&lt;&gt;"";LEFT('Locations-Stops'!D1145;2)&amp;"."&amp;RIGHT('Locations-Stops'!D1145;LEN('Locations-Stops'!D1145)-2);"0")&amp;","&amp;IF('Locations-Stops'!E1145&lt;&gt;"";LEFT('Locations-Stops'!E1145;1)&amp;"."&amp;RIGHT('Locations-Stops'!E1145;LEN('Locations-Stops'!E1145)-1);"0")&amp;","&amp;IF('Locations-Stops'!G1145&lt;&gt;"";VLOOKUP('Locations-Stops'!G1145;Regions!A2:B300;2;FALSE);"0")&amp;","&amp;IF('Locations-Stops'!H1145&lt;&gt;"";VLOOKUP('Locations-Stops'!H1145;Regions!C2:D300;2;FALSE);"0")&amp;","&amp;IF('Locations-Stops'!I1145&lt;&gt;"";VLOOKUP('Locations-Stops'!I1145;Regions!F2:G300;2;FALSE);"0")&amp;","&amp;IF('Locations-Stops'!J1145&lt;&gt;"";VLOOKUP('Locations-Stops'!J1145;Regions!I2:J300;2;FALSE);"0")&amp;",'"&amp;IF('Locations-Stops'!K1145&lt;&gt;"";SUBSTITUTE('Locations-Stops'!K1145;"'";"\'");"")&amp;"','"&amp;IF('Locations-Stops'!L1145&lt;&gt;"";'Locations-Stops'!L1145;"")&amp;"','"&amp;IF('Locations-Stops'!M1145&lt;&gt;"";'Locations-Stops'!M1145;"")&amp;"','"&amp;IF('Locations-Stops'!N1145&lt;&gt;"";'Locations-Stops'!N1145;"")&amp;"', CURRENT_TIMESTAMP);"</v>
      </c>
    </row>
    <row r="1144" spans="3:6" x14ac:dyDescent="0.25">
      <c r="C1144" s="16">
        <v>1146</v>
      </c>
      <c r="D1144" s="16" t="s">
        <v>17780</v>
      </c>
      <c r="E1144" s="16" t="s">
        <v>4333</v>
      </c>
      <c r="F1144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1146;"'";"\'")&amp;"',"&amp;IF('Locations-Stops'!D1146&lt;&gt;"";LEFT('Locations-Stops'!D1146;2)&amp;"."&amp;RIGHT('Locations-Stops'!D1146;LEN('Locations-Stops'!D1146)-2);"0")&amp;","&amp;IF('Locations-Stops'!E1146&lt;&gt;"";LEFT('Locations-Stops'!E1146;1)&amp;"."&amp;RIGHT('Locations-Stops'!E1146;LEN('Locations-Stops'!E1146)-1);"0")&amp;","&amp;IF('Locations-Stops'!G1146&lt;&gt;"";VLOOKUP('Locations-Stops'!G1146;Regions!A2:B300;2;FALSE);"0")&amp;","&amp;IF('Locations-Stops'!H1146&lt;&gt;"";VLOOKUP('Locations-Stops'!H1146;Regions!C2:D300;2;FALSE);"0")&amp;","&amp;IF('Locations-Stops'!I1146&lt;&gt;"";VLOOKUP('Locations-Stops'!I1146;Regions!F2:G300;2;FALSE);"0")&amp;","&amp;IF('Locations-Stops'!J1146&lt;&gt;"";VLOOKUP('Locations-Stops'!J1146;Regions!I2:J300;2;FALSE);"0")&amp;",'"&amp;IF('Locations-Stops'!K1146&lt;&gt;"";SUBSTITUTE('Locations-Stops'!K1146;"'";"\'");"")&amp;"','"&amp;IF('Locations-Stops'!L1146&lt;&gt;"";'Locations-Stops'!L1146;"")&amp;"','"&amp;IF('Locations-Stops'!M1146&lt;&gt;"";'Locations-Stops'!M1146;"")&amp;"','"&amp;IF('Locations-Stops'!N1146&lt;&gt;"";'Locations-Stops'!N1146;"")&amp;"', CURRENT_TIMESTAMP);"</v>
      </c>
    </row>
    <row r="1145" spans="3:6" x14ac:dyDescent="0.25">
      <c r="C1145" s="16">
        <v>1147</v>
      </c>
      <c r="D1145" s="16" t="s">
        <v>17780</v>
      </c>
      <c r="E1145" s="16" t="s">
        <v>4333</v>
      </c>
      <c r="F1145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1147;"'";"\'")&amp;"',"&amp;IF('Locations-Stops'!D1147&lt;&gt;"";LEFT('Locations-Stops'!D1147;2)&amp;"."&amp;RIGHT('Locations-Stops'!D1147;LEN('Locations-Stops'!D1147)-2);"0")&amp;","&amp;IF('Locations-Stops'!E1147&lt;&gt;"";LEFT('Locations-Stops'!E1147;1)&amp;"."&amp;RIGHT('Locations-Stops'!E1147;LEN('Locations-Stops'!E1147)-1);"0")&amp;","&amp;IF('Locations-Stops'!G1147&lt;&gt;"";VLOOKUP('Locations-Stops'!G1147;Regions!A2:B300;2;FALSE);"0")&amp;","&amp;IF('Locations-Stops'!H1147&lt;&gt;"";VLOOKUP('Locations-Stops'!H1147;Regions!C2:D300;2;FALSE);"0")&amp;","&amp;IF('Locations-Stops'!I1147&lt;&gt;"";VLOOKUP('Locations-Stops'!I1147;Regions!F2:G300;2;FALSE);"0")&amp;","&amp;IF('Locations-Stops'!J1147&lt;&gt;"";VLOOKUP('Locations-Stops'!J1147;Regions!I2:J300;2;FALSE);"0")&amp;",'"&amp;IF('Locations-Stops'!K1147&lt;&gt;"";SUBSTITUTE('Locations-Stops'!K1147;"'";"\'");"")&amp;"','"&amp;IF('Locations-Stops'!L1147&lt;&gt;"";'Locations-Stops'!L1147;"")&amp;"','"&amp;IF('Locations-Stops'!M1147&lt;&gt;"";'Locations-Stops'!M1147;"")&amp;"','"&amp;IF('Locations-Stops'!N1147&lt;&gt;"";'Locations-Stops'!N1147;"")&amp;"', CURRENT_TIMESTAMP);"</v>
      </c>
    </row>
    <row r="1146" spans="3:6" x14ac:dyDescent="0.25">
      <c r="C1146" s="16">
        <v>1148</v>
      </c>
      <c r="D1146" s="16" t="s">
        <v>17780</v>
      </c>
      <c r="E1146" s="16" t="s">
        <v>4333</v>
      </c>
      <c r="F1146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1148;"'";"\'")&amp;"',"&amp;IF('Locations-Stops'!D1148&lt;&gt;"";LEFT('Locations-Stops'!D1148;2)&amp;"."&amp;RIGHT('Locations-Stops'!D1148;LEN('Locations-Stops'!D1148)-2);"0")&amp;","&amp;IF('Locations-Stops'!E1148&lt;&gt;"";LEFT('Locations-Stops'!E1148;1)&amp;"."&amp;RIGHT('Locations-Stops'!E1148;LEN('Locations-Stops'!E1148)-1);"0")&amp;","&amp;IF('Locations-Stops'!G1148&lt;&gt;"";VLOOKUP('Locations-Stops'!G1148;Regions!A2:B300;2;FALSE);"0")&amp;","&amp;IF('Locations-Stops'!H1148&lt;&gt;"";VLOOKUP('Locations-Stops'!H1148;Regions!C2:D300;2;FALSE);"0")&amp;","&amp;IF('Locations-Stops'!I1148&lt;&gt;"";VLOOKUP('Locations-Stops'!I1148;Regions!F2:G300;2;FALSE);"0")&amp;","&amp;IF('Locations-Stops'!J1148&lt;&gt;"";VLOOKUP('Locations-Stops'!J1148;Regions!I2:J300;2;FALSE);"0")&amp;",'"&amp;IF('Locations-Stops'!K1148&lt;&gt;"";SUBSTITUTE('Locations-Stops'!K1148;"'";"\'");"")&amp;"','"&amp;IF('Locations-Stops'!L1148&lt;&gt;"";'Locations-Stops'!L1148;"")&amp;"','"&amp;IF('Locations-Stops'!M1148&lt;&gt;"";'Locations-Stops'!M1148;"")&amp;"','"&amp;IF('Locations-Stops'!N1148&lt;&gt;"";'Locations-Stops'!N1148;"")&amp;"', CURRENT_TIMESTAMP);"</v>
      </c>
    </row>
    <row r="1147" spans="3:6" x14ac:dyDescent="0.25">
      <c r="C1147" s="16">
        <v>1149</v>
      </c>
      <c r="D1147" s="16" t="s">
        <v>17780</v>
      </c>
      <c r="E1147" s="16" t="s">
        <v>4333</v>
      </c>
      <c r="F1147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1149;"'";"\'")&amp;"',"&amp;IF('Locations-Stops'!D1149&lt;&gt;"";LEFT('Locations-Stops'!D1149;2)&amp;"."&amp;RIGHT('Locations-Stops'!D1149;LEN('Locations-Stops'!D1149)-2);"0")&amp;","&amp;IF('Locations-Stops'!E1149&lt;&gt;"";LEFT('Locations-Stops'!E1149;1)&amp;"."&amp;RIGHT('Locations-Stops'!E1149;LEN('Locations-Stops'!E1149)-1);"0")&amp;","&amp;IF('Locations-Stops'!G1149&lt;&gt;"";VLOOKUP('Locations-Stops'!G1149;Regions!A2:B300;2;FALSE);"0")&amp;","&amp;IF('Locations-Stops'!H1149&lt;&gt;"";VLOOKUP('Locations-Stops'!H1149;Regions!C2:D300;2;FALSE);"0")&amp;","&amp;IF('Locations-Stops'!I1149&lt;&gt;"";VLOOKUP('Locations-Stops'!I1149;Regions!F2:G300;2;FALSE);"0")&amp;","&amp;IF('Locations-Stops'!J1149&lt;&gt;"";VLOOKUP('Locations-Stops'!J1149;Regions!I2:J300;2;FALSE);"0")&amp;",'"&amp;IF('Locations-Stops'!K1149&lt;&gt;"";SUBSTITUTE('Locations-Stops'!K1149;"'";"\'");"")&amp;"','"&amp;IF('Locations-Stops'!L1149&lt;&gt;"";'Locations-Stops'!L1149;"")&amp;"','"&amp;IF('Locations-Stops'!M1149&lt;&gt;"";'Locations-Stops'!M1149;"")&amp;"','"&amp;IF('Locations-Stops'!N1149&lt;&gt;"";'Locations-Stops'!N1149;"")&amp;"', CURRENT_TIMESTAMP);"</v>
      </c>
    </row>
    <row r="1148" spans="3:6" x14ac:dyDescent="0.25">
      <c r="C1148" s="16">
        <v>1150</v>
      </c>
      <c r="D1148" s="16" t="s">
        <v>17780</v>
      </c>
      <c r="E1148" s="16" t="s">
        <v>4333</v>
      </c>
      <c r="F1148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1150;"'";"\'")&amp;"',"&amp;IF('Locations-Stops'!D1150&lt;&gt;"";LEFT('Locations-Stops'!D1150;2)&amp;"."&amp;RIGHT('Locations-Stops'!D1150;LEN('Locations-Stops'!D1150)-2);"0")&amp;","&amp;IF('Locations-Stops'!E1150&lt;&gt;"";LEFT('Locations-Stops'!E1150;1)&amp;"."&amp;RIGHT('Locations-Stops'!E1150;LEN('Locations-Stops'!E1150)-1);"0")&amp;","&amp;IF('Locations-Stops'!G1150&lt;&gt;"";VLOOKUP('Locations-Stops'!G1150;Regions!A2:B300;2;FALSE);"0")&amp;","&amp;IF('Locations-Stops'!H1150&lt;&gt;"";VLOOKUP('Locations-Stops'!H1150;Regions!C2:D300;2;FALSE);"0")&amp;","&amp;IF('Locations-Stops'!I1150&lt;&gt;"";VLOOKUP('Locations-Stops'!I1150;Regions!F2:G300;2;FALSE);"0")&amp;","&amp;IF('Locations-Stops'!J1150&lt;&gt;"";VLOOKUP('Locations-Stops'!J1150;Regions!I2:J300;2;FALSE);"0")&amp;",'"&amp;IF('Locations-Stops'!K1150&lt;&gt;"";SUBSTITUTE('Locations-Stops'!K1150;"'";"\'");"")&amp;"','"&amp;IF('Locations-Stops'!L1150&lt;&gt;"";'Locations-Stops'!L1150;"")&amp;"','"&amp;IF('Locations-Stops'!M1150&lt;&gt;"";'Locations-Stops'!M1150;"")&amp;"','"&amp;IF('Locations-Stops'!N1150&lt;&gt;"";'Locations-Stops'!N1150;"")&amp;"', CURRENT_TIMESTAMP);"</v>
      </c>
    </row>
    <row r="1149" spans="3:6" x14ac:dyDescent="0.25">
      <c r="C1149" s="16">
        <v>1151</v>
      </c>
      <c r="D1149" s="16" t="s">
        <v>17780</v>
      </c>
      <c r="E1149" s="16" t="s">
        <v>4333</v>
      </c>
      <c r="F1149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1151;"'";"\'")&amp;"',"&amp;IF('Locations-Stops'!D1151&lt;&gt;"";LEFT('Locations-Stops'!D1151;2)&amp;"."&amp;RIGHT('Locations-Stops'!D1151;LEN('Locations-Stops'!D1151)-2);"0")&amp;","&amp;IF('Locations-Stops'!E1151&lt;&gt;"";LEFT('Locations-Stops'!E1151;1)&amp;"."&amp;RIGHT('Locations-Stops'!E1151;LEN('Locations-Stops'!E1151)-1);"0")&amp;","&amp;IF('Locations-Stops'!G1151&lt;&gt;"";VLOOKUP('Locations-Stops'!G1151;Regions!A2:B300;2;FALSE);"0")&amp;","&amp;IF('Locations-Stops'!H1151&lt;&gt;"";VLOOKUP('Locations-Stops'!H1151;Regions!C2:D300;2;FALSE);"0")&amp;","&amp;IF('Locations-Stops'!I1151&lt;&gt;"";VLOOKUP('Locations-Stops'!I1151;Regions!F2:G300;2;FALSE);"0")&amp;","&amp;IF('Locations-Stops'!J1151&lt;&gt;"";VLOOKUP('Locations-Stops'!J1151;Regions!I2:J300;2;FALSE);"0")&amp;",'"&amp;IF('Locations-Stops'!K1151&lt;&gt;"";SUBSTITUTE('Locations-Stops'!K1151;"'";"\'");"")&amp;"','"&amp;IF('Locations-Stops'!L1151&lt;&gt;"";'Locations-Stops'!L1151;"")&amp;"','"&amp;IF('Locations-Stops'!M1151&lt;&gt;"";'Locations-Stops'!M1151;"")&amp;"','"&amp;IF('Locations-Stops'!N1151&lt;&gt;"";'Locations-Stops'!N1151;"")&amp;"', CURRENT_TIMESTAMP);"</v>
      </c>
    </row>
    <row r="1150" spans="3:6" x14ac:dyDescent="0.25">
      <c r="C1150" s="16">
        <v>1152</v>
      </c>
      <c r="D1150" s="16" t="s">
        <v>17780</v>
      </c>
      <c r="E1150" s="16" t="s">
        <v>4333</v>
      </c>
      <c r="F1150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1152;"'";"\'")&amp;"',"&amp;IF('Locations-Stops'!D1152&lt;&gt;"";LEFT('Locations-Stops'!D1152;2)&amp;"."&amp;RIGHT('Locations-Stops'!D1152;LEN('Locations-Stops'!D1152)-2);"0")&amp;","&amp;IF('Locations-Stops'!E1152&lt;&gt;"";LEFT('Locations-Stops'!E1152;1)&amp;"."&amp;RIGHT('Locations-Stops'!E1152;LEN('Locations-Stops'!E1152)-1);"0")&amp;","&amp;IF('Locations-Stops'!G1152&lt;&gt;"";VLOOKUP('Locations-Stops'!G1152;Regions!A2:B300;2;FALSE);"0")&amp;","&amp;IF('Locations-Stops'!H1152&lt;&gt;"";VLOOKUP('Locations-Stops'!H1152;Regions!C2:D300;2;FALSE);"0")&amp;","&amp;IF('Locations-Stops'!I1152&lt;&gt;"";VLOOKUP('Locations-Stops'!I1152;Regions!F2:G300;2;FALSE);"0")&amp;","&amp;IF('Locations-Stops'!J1152&lt;&gt;"";VLOOKUP('Locations-Stops'!J1152;Regions!I2:J300;2;FALSE);"0")&amp;",'"&amp;IF('Locations-Stops'!K1152&lt;&gt;"";SUBSTITUTE('Locations-Stops'!K1152;"'";"\'");"")&amp;"','"&amp;IF('Locations-Stops'!L1152&lt;&gt;"";'Locations-Stops'!L1152;"")&amp;"','"&amp;IF('Locations-Stops'!M1152&lt;&gt;"";'Locations-Stops'!M1152;"")&amp;"','"&amp;IF('Locations-Stops'!N1152&lt;&gt;"";'Locations-Stops'!N1152;"")&amp;"', CURRENT_TIMESTAMP);"</v>
      </c>
    </row>
    <row r="1151" spans="3:6" x14ac:dyDescent="0.25">
      <c r="C1151" s="16">
        <v>1153</v>
      </c>
      <c r="D1151" s="16" t="s">
        <v>17780</v>
      </c>
      <c r="E1151" s="16" t="s">
        <v>4333</v>
      </c>
      <c r="F1151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1153;"'";"\'")&amp;"',"&amp;IF('Locations-Stops'!D1153&lt;&gt;"";LEFT('Locations-Stops'!D1153;2)&amp;"."&amp;RIGHT('Locations-Stops'!D1153;LEN('Locations-Stops'!D1153)-2);"0")&amp;","&amp;IF('Locations-Stops'!E1153&lt;&gt;"";LEFT('Locations-Stops'!E1153;1)&amp;"."&amp;RIGHT('Locations-Stops'!E1153;LEN('Locations-Stops'!E1153)-1);"0")&amp;","&amp;IF('Locations-Stops'!G1153&lt;&gt;"";VLOOKUP('Locations-Stops'!G1153;Regions!A2:B300;2;FALSE);"0")&amp;","&amp;IF('Locations-Stops'!H1153&lt;&gt;"";VLOOKUP('Locations-Stops'!H1153;Regions!C2:D300;2;FALSE);"0")&amp;","&amp;IF('Locations-Stops'!I1153&lt;&gt;"";VLOOKUP('Locations-Stops'!I1153;Regions!F2:G300;2;FALSE);"0")&amp;","&amp;IF('Locations-Stops'!J1153&lt;&gt;"";VLOOKUP('Locations-Stops'!J1153;Regions!I2:J300;2;FALSE);"0")&amp;",'"&amp;IF('Locations-Stops'!K1153&lt;&gt;"";SUBSTITUTE('Locations-Stops'!K1153;"'";"\'");"")&amp;"','"&amp;IF('Locations-Stops'!L1153&lt;&gt;"";'Locations-Stops'!L1153;"")&amp;"','"&amp;IF('Locations-Stops'!M1153&lt;&gt;"";'Locations-Stops'!M1153;"")&amp;"','"&amp;IF('Locations-Stops'!N1153&lt;&gt;"";'Locations-Stops'!N1153;"")&amp;"', CURRENT_TIMESTAMP);"</v>
      </c>
    </row>
    <row r="1152" spans="3:6" x14ac:dyDescent="0.25">
      <c r="C1152" s="16">
        <v>1154</v>
      </c>
      <c r="D1152" s="16" t="s">
        <v>17780</v>
      </c>
      <c r="E1152" s="16" t="s">
        <v>4333</v>
      </c>
      <c r="F1152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1154;"'";"\'")&amp;"',"&amp;IF('Locations-Stops'!D1154&lt;&gt;"";LEFT('Locations-Stops'!D1154;2)&amp;"."&amp;RIGHT('Locations-Stops'!D1154;LEN('Locations-Stops'!D1154)-2);"0")&amp;","&amp;IF('Locations-Stops'!E1154&lt;&gt;"";LEFT('Locations-Stops'!E1154;1)&amp;"."&amp;RIGHT('Locations-Stops'!E1154;LEN('Locations-Stops'!E1154)-1);"0")&amp;","&amp;IF('Locations-Stops'!G1154&lt;&gt;"";VLOOKUP('Locations-Stops'!G1154;Regions!A2:B300;2;FALSE);"0")&amp;","&amp;IF('Locations-Stops'!H1154&lt;&gt;"";VLOOKUP('Locations-Stops'!H1154;Regions!C2:D300;2;FALSE);"0")&amp;","&amp;IF('Locations-Stops'!I1154&lt;&gt;"";VLOOKUP('Locations-Stops'!I1154;Regions!F2:G300;2;FALSE);"0")&amp;","&amp;IF('Locations-Stops'!J1154&lt;&gt;"";VLOOKUP('Locations-Stops'!J1154;Regions!I2:J300;2;FALSE);"0")&amp;",'"&amp;IF('Locations-Stops'!K1154&lt;&gt;"";SUBSTITUTE('Locations-Stops'!K1154;"'";"\'");"")&amp;"','"&amp;IF('Locations-Stops'!L1154&lt;&gt;"";'Locations-Stops'!L1154;"")&amp;"','"&amp;IF('Locations-Stops'!M1154&lt;&gt;"";'Locations-Stops'!M1154;"")&amp;"','"&amp;IF('Locations-Stops'!N1154&lt;&gt;"";'Locations-Stops'!N1154;"")&amp;"', CURRENT_TIMESTAMP);"</v>
      </c>
    </row>
    <row r="1153" spans="3:6" x14ac:dyDescent="0.25">
      <c r="C1153" s="16">
        <v>1155</v>
      </c>
      <c r="D1153" s="16" t="s">
        <v>17780</v>
      </c>
      <c r="E1153" s="16" t="s">
        <v>4333</v>
      </c>
      <c r="F1153" s="16" t="str">
        <f t="shared" si="17"/>
        <v>"INSERT INTO `locations` (`id`, `name`, `latitude`, `longitude`, `province`, `region_1`, `region_2`, `region_3`, `street`, `number`, `postal`, `img`, `last_modified`) VALUES (NULL,'"&amp;SUBSTITUTE('Locations-Stops'!F1155;"'";"\'")&amp;"',"&amp;IF('Locations-Stops'!D1155&lt;&gt;"";LEFT('Locations-Stops'!D1155;2)&amp;"."&amp;RIGHT('Locations-Stops'!D1155;LEN('Locations-Stops'!D1155)-2);"0")&amp;","&amp;IF('Locations-Stops'!E1155&lt;&gt;"";LEFT('Locations-Stops'!E1155;1)&amp;"."&amp;RIGHT('Locations-Stops'!E1155;LEN('Locations-Stops'!E1155)-1);"0")&amp;","&amp;IF('Locations-Stops'!G1155&lt;&gt;"";VLOOKUP('Locations-Stops'!G1155;Regions!A2:B300;2;FALSE);"0")&amp;","&amp;IF('Locations-Stops'!H1155&lt;&gt;"";VLOOKUP('Locations-Stops'!H1155;Regions!C2:D300;2;FALSE);"0")&amp;","&amp;IF('Locations-Stops'!I1155&lt;&gt;"";VLOOKUP('Locations-Stops'!I1155;Regions!F2:G300;2;FALSE);"0")&amp;","&amp;IF('Locations-Stops'!J1155&lt;&gt;"";VLOOKUP('Locations-Stops'!J1155;Regions!I2:J300;2;FALSE);"0")&amp;",'"&amp;IF('Locations-Stops'!K1155&lt;&gt;"";SUBSTITUTE('Locations-Stops'!K1155;"'";"\'");"")&amp;"','"&amp;IF('Locations-Stops'!L1155&lt;&gt;"";'Locations-Stops'!L1155;"")&amp;"','"&amp;IF('Locations-Stops'!M1155&lt;&gt;"";'Locations-Stops'!M1155;"")&amp;"','"&amp;IF('Locations-Stops'!N1155&lt;&gt;"";'Locations-Stops'!N1155;"")&amp;"', CURRENT_TIMESTAMP);"</v>
      </c>
    </row>
    <row r="1154" spans="3:6" x14ac:dyDescent="0.25">
      <c r="C1154" s="16">
        <v>1156</v>
      </c>
      <c r="D1154" s="16" t="s">
        <v>17780</v>
      </c>
      <c r="E1154" s="16" t="s">
        <v>4333</v>
      </c>
      <c r="F1154" s="16" t="str">
        <f t="shared" ref="F1154:F1217" si="18">SUBSTITUTE(D1154, "_NUM_", C1154)</f>
        <v>"INSERT INTO `locations` (`id`, `name`, `latitude`, `longitude`, `province`, `region_1`, `region_2`, `region_3`, `street`, `number`, `postal`, `img`, `last_modified`) VALUES (NULL,'"&amp;SUBSTITUTE('Locations-Stops'!F1156;"'";"\'")&amp;"',"&amp;IF('Locations-Stops'!D1156&lt;&gt;"";LEFT('Locations-Stops'!D1156;2)&amp;"."&amp;RIGHT('Locations-Stops'!D1156;LEN('Locations-Stops'!D1156)-2);"0")&amp;","&amp;IF('Locations-Stops'!E1156&lt;&gt;"";LEFT('Locations-Stops'!E1156;1)&amp;"."&amp;RIGHT('Locations-Stops'!E1156;LEN('Locations-Stops'!E1156)-1);"0")&amp;","&amp;IF('Locations-Stops'!G1156&lt;&gt;"";VLOOKUP('Locations-Stops'!G1156;Regions!A2:B300;2;FALSE);"0")&amp;","&amp;IF('Locations-Stops'!H1156&lt;&gt;"";VLOOKUP('Locations-Stops'!H1156;Regions!C2:D300;2;FALSE);"0")&amp;","&amp;IF('Locations-Stops'!I1156&lt;&gt;"";VLOOKUP('Locations-Stops'!I1156;Regions!F2:G300;2;FALSE);"0")&amp;","&amp;IF('Locations-Stops'!J1156&lt;&gt;"";VLOOKUP('Locations-Stops'!J1156;Regions!I2:J300;2;FALSE);"0")&amp;",'"&amp;IF('Locations-Stops'!K1156&lt;&gt;"";SUBSTITUTE('Locations-Stops'!K1156;"'";"\'");"")&amp;"','"&amp;IF('Locations-Stops'!L1156&lt;&gt;"";'Locations-Stops'!L1156;"")&amp;"','"&amp;IF('Locations-Stops'!M1156&lt;&gt;"";'Locations-Stops'!M1156;"")&amp;"','"&amp;IF('Locations-Stops'!N1156&lt;&gt;"";'Locations-Stops'!N1156;"")&amp;"', CURRENT_TIMESTAMP);"</v>
      </c>
    </row>
    <row r="1155" spans="3:6" x14ac:dyDescent="0.25">
      <c r="C1155" s="16">
        <v>1157</v>
      </c>
      <c r="D1155" s="16" t="s">
        <v>17780</v>
      </c>
      <c r="E1155" s="16" t="s">
        <v>4333</v>
      </c>
      <c r="F115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1157;"'";"\'")&amp;"',"&amp;IF('Locations-Stops'!D1157&lt;&gt;"";LEFT('Locations-Stops'!D1157;2)&amp;"."&amp;RIGHT('Locations-Stops'!D1157;LEN('Locations-Stops'!D1157)-2);"0")&amp;","&amp;IF('Locations-Stops'!E1157&lt;&gt;"";LEFT('Locations-Stops'!E1157;1)&amp;"."&amp;RIGHT('Locations-Stops'!E1157;LEN('Locations-Stops'!E1157)-1);"0")&amp;","&amp;IF('Locations-Stops'!G1157&lt;&gt;"";VLOOKUP('Locations-Stops'!G1157;Regions!A2:B300;2;FALSE);"0")&amp;","&amp;IF('Locations-Stops'!H1157&lt;&gt;"";VLOOKUP('Locations-Stops'!H1157;Regions!C2:D300;2;FALSE);"0")&amp;","&amp;IF('Locations-Stops'!I1157&lt;&gt;"";VLOOKUP('Locations-Stops'!I1157;Regions!F2:G300;2;FALSE);"0")&amp;","&amp;IF('Locations-Stops'!J1157&lt;&gt;"";VLOOKUP('Locations-Stops'!J1157;Regions!I2:J300;2;FALSE);"0")&amp;",'"&amp;IF('Locations-Stops'!K1157&lt;&gt;"";SUBSTITUTE('Locations-Stops'!K1157;"'";"\'");"")&amp;"','"&amp;IF('Locations-Stops'!L1157&lt;&gt;"";'Locations-Stops'!L1157;"")&amp;"','"&amp;IF('Locations-Stops'!M1157&lt;&gt;"";'Locations-Stops'!M1157;"")&amp;"','"&amp;IF('Locations-Stops'!N1157&lt;&gt;"";'Locations-Stops'!N1157;"")&amp;"', CURRENT_TIMESTAMP);"</v>
      </c>
    </row>
    <row r="1156" spans="3:6" x14ac:dyDescent="0.25">
      <c r="C1156" s="16">
        <v>1158</v>
      </c>
      <c r="D1156" s="16" t="s">
        <v>17780</v>
      </c>
      <c r="E1156" s="16" t="s">
        <v>4333</v>
      </c>
      <c r="F115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1158;"'";"\'")&amp;"',"&amp;IF('Locations-Stops'!D1158&lt;&gt;"";LEFT('Locations-Stops'!D1158;2)&amp;"."&amp;RIGHT('Locations-Stops'!D1158;LEN('Locations-Stops'!D1158)-2);"0")&amp;","&amp;IF('Locations-Stops'!E1158&lt;&gt;"";LEFT('Locations-Stops'!E1158;1)&amp;"."&amp;RIGHT('Locations-Stops'!E1158;LEN('Locations-Stops'!E1158)-1);"0")&amp;","&amp;IF('Locations-Stops'!G1158&lt;&gt;"";VLOOKUP('Locations-Stops'!G1158;Regions!A2:B300;2;FALSE);"0")&amp;","&amp;IF('Locations-Stops'!H1158&lt;&gt;"";VLOOKUP('Locations-Stops'!H1158;Regions!C2:D300;2;FALSE);"0")&amp;","&amp;IF('Locations-Stops'!I1158&lt;&gt;"";VLOOKUP('Locations-Stops'!I1158;Regions!F2:G300;2;FALSE);"0")&amp;","&amp;IF('Locations-Stops'!J1158&lt;&gt;"";VLOOKUP('Locations-Stops'!J1158;Regions!I2:J300;2;FALSE);"0")&amp;",'"&amp;IF('Locations-Stops'!K1158&lt;&gt;"";SUBSTITUTE('Locations-Stops'!K1158;"'";"\'");"")&amp;"','"&amp;IF('Locations-Stops'!L1158&lt;&gt;"";'Locations-Stops'!L1158;"")&amp;"','"&amp;IF('Locations-Stops'!M1158&lt;&gt;"";'Locations-Stops'!M1158;"")&amp;"','"&amp;IF('Locations-Stops'!N1158&lt;&gt;"";'Locations-Stops'!N1158;"")&amp;"', CURRENT_TIMESTAMP);"</v>
      </c>
    </row>
    <row r="1157" spans="3:6" x14ac:dyDescent="0.25">
      <c r="C1157" s="16">
        <v>1159</v>
      </c>
      <c r="D1157" s="16" t="s">
        <v>17780</v>
      </c>
      <c r="E1157" s="16" t="s">
        <v>4333</v>
      </c>
      <c r="F115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1159;"'";"\'")&amp;"',"&amp;IF('Locations-Stops'!D1159&lt;&gt;"";LEFT('Locations-Stops'!D1159;2)&amp;"."&amp;RIGHT('Locations-Stops'!D1159;LEN('Locations-Stops'!D1159)-2);"0")&amp;","&amp;IF('Locations-Stops'!E1159&lt;&gt;"";LEFT('Locations-Stops'!E1159;1)&amp;"."&amp;RIGHT('Locations-Stops'!E1159;LEN('Locations-Stops'!E1159)-1);"0")&amp;","&amp;IF('Locations-Stops'!G1159&lt;&gt;"";VLOOKUP('Locations-Stops'!G1159;Regions!A2:B300;2;FALSE);"0")&amp;","&amp;IF('Locations-Stops'!H1159&lt;&gt;"";VLOOKUP('Locations-Stops'!H1159;Regions!C2:D300;2;FALSE);"0")&amp;","&amp;IF('Locations-Stops'!I1159&lt;&gt;"";VLOOKUP('Locations-Stops'!I1159;Regions!F2:G300;2;FALSE);"0")&amp;","&amp;IF('Locations-Stops'!J1159&lt;&gt;"";VLOOKUP('Locations-Stops'!J1159;Regions!I2:J300;2;FALSE);"0")&amp;",'"&amp;IF('Locations-Stops'!K1159&lt;&gt;"";SUBSTITUTE('Locations-Stops'!K1159;"'";"\'");"")&amp;"','"&amp;IF('Locations-Stops'!L1159&lt;&gt;"";'Locations-Stops'!L1159;"")&amp;"','"&amp;IF('Locations-Stops'!M1159&lt;&gt;"";'Locations-Stops'!M1159;"")&amp;"','"&amp;IF('Locations-Stops'!N1159&lt;&gt;"";'Locations-Stops'!N1159;"")&amp;"', CURRENT_TIMESTAMP);"</v>
      </c>
    </row>
    <row r="1158" spans="3:6" x14ac:dyDescent="0.25">
      <c r="C1158" s="16">
        <v>1160</v>
      </c>
      <c r="D1158" s="16" t="s">
        <v>17780</v>
      </c>
      <c r="E1158" s="16" t="s">
        <v>4333</v>
      </c>
      <c r="F1158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1160;"'";"\'")&amp;"',"&amp;IF('Locations-Stops'!D1160&lt;&gt;"";LEFT('Locations-Stops'!D1160;2)&amp;"."&amp;RIGHT('Locations-Stops'!D1160;LEN('Locations-Stops'!D1160)-2);"0")&amp;","&amp;IF('Locations-Stops'!E1160&lt;&gt;"";LEFT('Locations-Stops'!E1160;1)&amp;"."&amp;RIGHT('Locations-Stops'!E1160;LEN('Locations-Stops'!E1160)-1);"0")&amp;","&amp;IF('Locations-Stops'!G1160&lt;&gt;"";VLOOKUP('Locations-Stops'!G1160;Regions!A2:B300;2;FALSE);"0")&amp;","&amp;IF('Locations-Stops'!H1160&lt;&gt;"";VLOOKUP('Locations-Stops'!H1160;Regions!C2:D300;2;FALSE);"0")&amp;","&amp;IF('Locations-Stops'!I1160&lt;&gt;"";VLOOKUP('Locations-Stops'!I1160;Regions!F2:G300;2;FALSE);"0")&amp;","&amp;IF('Locations-Stops'!J1160&lt;&gt;"";VLOOKUP('Locations-Stops'!J1160;Regions!I2:J300;2;FALSE);"0")&amp;",'"&amp;IF('Locations-Stops'!K1160&lt;&gt;"";SUBSTITUTE('Locations-Stops'!K1160;"'";"\'");"")&amp;"','"&amp;IF('Locations-Stops'!L1160&lt;&gt;"";'Locations-Stops'!L1160;"")&amp;"','"&amp;IF('Locations-Stops'!M1160&lt;&gt;"";'Locations-Stops'!M1160;"")&amp;"','"&amp;IF('Locations-Stops'!N1160&lt;&gt;"";'Locations-Stops'!N1160;"")&amp;"', CURRENT_TIMESTAMP);"</v>
      </c>
    </row>
    <row r="1159" spans="3:6" x14ac:dyDescent="0.25">
      <c r="C1159" s="16">
        <v>1161</v>
      </c>
      <c r="D1159" s="16" t="s">
        <v>17780</v>
      </c>
      <c r="E1159" s="16" t="s">
        <v>4333</v>
      </c>
      <c r="F1159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1161;"'";"\'")&amp;"',"&amp;IF('Locations-Stops'!D1161&lt;&gt;"";LEFT('Locations-Stops'!D1161;2)&amp;"."&amp;RIGHT('Locations-Stops'!D1161;LEN('Locations-Stops'!D1161)-2);"0")&amp;","&amp;IF('Locations-Stops'!E1161&lt;&gt;"";LEFT('Locations-Stops'!E1161;1)&amp;"."&amp;RIGHT('Locations-Stops'!E1161;LEN('Locations-Stops'!E1161)-1);"0")&amp;","&amp;IF('Locations-Stops'!G1161&lt;&gt;"";VLOOKUP('Locations-Stops'!G1161;Regions!A2:B300;2;FALSE);"0")&amp;","&amp;IF('Locations-Stops'!H1161&lt;&gt;"";VLOOKUP('Locations-Stops'!H1161;Regions!C2:D300;2;FALSE);"0")&amp;","&amp;IF('Locations-Stops'!I1161&lt;&gt;"";VLOOKUP('Locations-Stops'!I1161;Regions!F2:G300;2;FALSE);"0")&amp;","&amp;IF('Locations-Stops'!J1161&lt;&gt;"";VLOOKUP('Locations-Stops'!J1161;Regions!I2:J300;2;FALSE);"0")&amp;",'"&amp;IF('Locations-Stops'!K1161&lt;&gt;"";SUBSTITUTE('Locations-Stops'!K1161;"'";"\'");"")&amp;"','"&amp;IF('Locations-Stops'!L1161&lt;&gt;"";'Locations-Stops'!L1161;"")&amp;"','"&amp;IF('Locations-Stops'!M1161&lt;&gt;"";'Locations-Stops'!M1161;"")&amp;"','"&amp;IF('Locations-Stops'!N1161&lt;&gt;"";'Locations-Stops'!N1161;"")&amp;"', CURRENT_TIMESTAMP);"</v>
      </c>
    </row>
    <row r="1160" spans="3:6" x14ac:dyDescent="0.25">
      <c r="C1160" s="16">
        <v>1162</v>
      </c>
      <c r="D1160" s="16" t="s">
        <v>17780</v>
      </c>
      <c r="E1160" s="16" t="s">
        <v>4333</v>
      </c>
      <c r="F1160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1162;"'";"\'")&amp;"',"&amp;IF('Locations-Stops'!D1162&lt;&gt;"";LEFT('Locations-Stops'!D1162;2)&amp;"."&amp;RIGHT('Locations-Stops'!D1162;LEN('Locations-Stops'!D1162)-2);"0")&amp;","&amp;IF('Locations-Stops'!E1162&lt;&gt;"";LEFT('Locations-Stops'!E1162;1)&amp;"."&amp;RIGHT('Locations-Stops'!E1162;LEN('Locations-Stops'!E1162)-1);"0")&amp;","&amp;IF('Locations-Stops'!G1162&lt;&gt;"";VLOOKUP('Locations-Stops'!G1162;Regions!A2:B300;2;FALSE);"0")&amp;","&amp;IF('Locations-Stops'!H1162&lt;&gt;"";VLOOKUP('Locations-Stops'!H1162;Regions!C2:D300;2;FALSE);"0")&amp;","&amp;IF('Locations-Stops'!I1162&lt;&gt;"";VLOOKUP('Locations-Stops'!I1162;Regions!F2:G300;2;FALSE);"0")&amp;","&amp;IF('Locations-Stops'!J1162&lt;&gt;"";VLOOKUP('Locations-Stops'!J1162;Regions!I2:J300;2;FALSE);"0")&amp;",'"&amp;IF('Locations-Stops'!K1162&lt;&gt;"";SUBSTITUTE('Locations-Stops'!K1162;"'";"\'");"")&amp;"','"&amp;IF('Locations-Stops'!L1162&lt;&gt;"";'Locations-Stops'!L1162;"")&amp;"','"&amp;IF('Locations-Stops'!M1162&lt;&gt;"";'Locations-Stops'!M1162;"")&amp;"','"&amp;IF('Locations-Stops'!N1162&lt;&gt;"";'Locations-Stops'!N1162;"")&amp;"', CURRENT_TIMESTAMP);"</v>
      </c>
    </row>
    <row r="1161" spans="3:6" x14ac:dyDescent="0.25">
      <c r="C1161" s="16">
        <v>1163</v>
      </c>
      <c r="D1161" s="16" t="s">
        <v>17780</v>
      </c>
      <c r="E1161" s="16" t="s">
        <v>4333</v>
      </c>
      <c r="F1161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1163;"'";"\'")&amp;"',"&amp;IF('Locations-Stops'!D1163&lt;&gt;"";LEFT('Locations-Stops'!D1163;2)&amp;"."&amp;RIGHT('Locations-Stops'!D1163;LEN('Locations-Stops'!D1163)-2);"0")&amp;","&amp;IF('Locations-Stops'!E1163&lt;&gt;"";LEFT('Locations-Stops'!E1163;1)&amp;"."&amp;RIGHT('Locations-Stops'!E1163;LEN('Locations-Stops'!E1163)-1);"0")&amp;","&amp;IF('Locations-Stops'!G1163&lt;&gt;"";VLOOKUP('Locations-Stops'!G1163;Regions!A2:B300;2;FALSE);"0")&amp;","&amp;IF('Locations-Stops'!H1163&lt;&gt;"";VLOOKUP('Locations-Stops'!H1163;Regions!C2:D300;2;FALSE);"0")&amp;","&amp;IF('Locations-Stops'!I1163&lt;&gt;"";VLOOKUP('Locations-Stops'!I1163;Regions!F2:G300;2;FALSE);"0")&amp;","&amp;IF('Locations-Stops'!J1163&lt;&gt;"";VLOOKUP('Locations-Stops'!J1163;Regions!I2:J300;2;FALSE);"0")&amp;",'"&amp;IF('Locations-Stops'!K1163&lt;&gt;"";SUBSTITUTE('Locations-Stops'!K1163;"'";"\'");"")&amp;"','"&amp;IF('Locations-Stops'!L1163&lt;&gt;"";'Locations-Stops'!L1163;"")&amp;"','"&amp;IF('Locations-Stops'!M1163&lt;&gt;"";'Locations-Stops'!M1163;"")&amp;"','"&amp;IF('Locations-Stops'!N1163&lt;&gt;"";'Locations-Stops'!N1163;"")&amp;"', CURRENT_TIMESTAMP);"</v>
      </c>
    </row>
    <row r="1162" spans="3:6" x14ac:dyDescent="0.25">
      <c r="C1162" s="16">
        <v>1164</v>
      </c>
      <c r="D1162" s="16" t="s">
        <v>17780</v>
      </c>
      <c r="E1162" s="16" t="s">
        <v>4333</v>
      </c>
      <c r="F1162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1164;"'";"\'")&amp;"',"&amp;IF('Locations-Stops'!D1164&lt;&gt;"";LEFT('Locations-Stops'!D1164;2)&amp;"."&amp;RIGHT('Locations-Stops'!D1164;LEN('Locations-Stops'!D1164)-2);"0")&amp;","&amp;IF('Locations-Stops'!E1164&lt;&gt;"";LEFT('Locations-Stops'!E1164;1)&amp;"."&amp;RIGHT('Locations-Stops'!E1164;LEN('Locations-Stops'!E1164)-1);"0")&amp;","&amp;IF('Locations-Stops'!G1164&lt;&gt;"";VLOOKUP('Locations-Stops'!G1164;Regions!A2:B300;2;FALSE);"0")&amp;","&amp;IF('Locations-Stops'!H1164&lt;&gt;"";VLOOKUP('Locations-Stops'!H1164;Regions!C2:D300;2;FALSE);"0")&amp;","&amp;IF('Locations-Stops'!I1164&lt;&gt;"";VLOOKUP('Locations-Stops'!I1164;Regions!F2:G300;2;FALSE);"0")&amp;","&amp;IF('Locations-Stops'!J1164&lt;&gt;"";VLOOKUP('Locations-Stops'!J1164;Regions!I2:J300;2;FALSE);"0")&amp;",'"&amp;IF('Locations-Stops'!K1164&lt;&gt;"";SUBSTITUTE('Locations-Stops'!K1164;"'";"\'");"")&amp;"','"&amp;IF('Locations-Stops'!L1164&lt;&gt;"";'Locations-Stops'!L1164;"")&amp;"','"&amp;IF('Locations-Stops'!M1164&lt;&gt;"";'Locations-Stops'!M1164;"")&amp;"','"&amp;IF('Locations-Stops'!N1164&lt;&gt;"";'Locations-Stops'!N1164;"")&amp;"', CURRENT_TIMESTAMP);"</v>
      </c>
    </row>
    <row r="1163" spans="3:6" x14ac:dyDescent="0.25">
      <c r="C1163" s="16">
        <v>1165</v>
      </c>
      <c r="D1163" s="16" t="s">
        <v>17780</v>
      </c>
      <c r="E1163" s="16" t="s">
        <v>4333</v>
      </c>
      <c r="F1163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1165;"'";"\'")&amp;"',"&amp;IF('Locations-Stops'!D1165&lt;&gt;"";LEFT('Locations-Stops'!D1165;2)&amp;"."&amp;RIGHT('Locations-Stops'!D1165;LEN('Locations-Stops'!D1165)-2);"0")&amp;","&amp;IF('Locations-Stops'!E1165&lt;&gt;"";LEFT('Locations-Stops'!E1165;1)&amp;"."&amp;RIGHT('Locations-Stops'!E1165;LEN('Locations-Stops'!E1165)-1);"0")&amp;","&amp;IF('Locations-Stops'!G1165&lt;&gt;"";VLOOKUP('Locations-Stops'!G1165;Regions!A2:B300;2;FALSE);"0")&amp;","&amp;IF('Locations-Stops'!H1165&lt;&gt;"";VLOOKUP('Locations-Stops'!H1165;Regions!C2:D300;2;FALSE);"0")&amp;","&amp;IF('Locations-Stops'!I1165&lt;&gt;"";VLOOKUP('Locations-Stops'!I1165;Regions!F2:G300;2;FALSE);"0")&amp;","&amp;IF('Locations-Stops'!J1165&lt;&gt;"";VLOOKUP('Locations-Stops'!J1165;Regions!I2:J300;2;FALSE);"0")&amp;",'"&amp;IF('Locations-Stops'!K1165&lt;&gt;"";SUBSTITUTE('Locations-Stops'!K1165;"'";"\'");"")&amp;"','"&amp;IF('Locations-Stops'!L1165&lt;&gt;"";'Locations-Stops'!L1165;"")&amp;"','"&amp;IF('Locations-Stops'!M1165&lt;&gt;"";'Locations-Stops'!M1165;"")&amp;"','"&amp;IF('Locations-Stops'!N1165&lt;&gt;"";'Locations-Stops'!N1165;"")&amp;"', CURRENT_TIMESTAMP);"</v>
      </c>
    </row>
    <row r="1164" spans="3:6" x14ac:dyDescent="0.25">
      <c r="C1164" s="16">
        <v>1166</v>
      </c>
      <c r="D1164" s="16" t="s">
        <v>17780</v>
      </c>
      <c r="E1164" s="16" t="s">
        <v>4333</v>
      </c>
      <c r="F1164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1166;"'";"\'")&amp;"',"&amp;IF('Locations-Stops'!D1166&lt;&gt;"";LEFT('Locations-Stops'!D1166;2)&amp;"."&amp;RIGHT('Locations-Stops'!D1166;LEN('Locations-Stops'!D1166)-2);"0")&amp;","&amp;IF('Locations-Stops'!E1166&lt;&gt;"";LEFT('Locations-Stops'!E1166;1)&amp;"."&amp;RIGHT('Locations-Stops'!E1166;LEN('Locations-Stops'!E1166)-1);"0")&amp;","&amp;IF('Locations-Stops'!G1166&lt;&gt;"";VLOOKUP('Locations-Stops'!G1166;Regions!A2:B300;2;FALSE);"0")&amp;","&amp;IF('Locations-Stops'!H1166&lt;&gt;"";VLOOKUP('Locations-Stops'!H1166;Regions!C2:D300;2;FALSE);"0")&amp;","&amp;IF('Locations-Stops'!I1166&lt;&gt;"";VLOOKUP('Locations-Stops'!I1166;Regions!F2:G300;2;FALSE);"0")&amp;","&amp;IF('Locations-Stops'!J1166&lt;&gt;"";VLOOKUP('Locations-Stops'!J1166;Regions!I2:J300;2;FALSE);"0")&amp;",'"&amp;IF('Locations-Stops'!K1166&lt;&gt;"";SUBSTITUTE('Locations-Stops'!K1166;"'";"\'");"")&amp;"','"&amp;IF('Locations-Stops'!L1166&lt;&gt;"";'Locations-Stops'!L1166;"")&amp;"','"&amp;IF('Locations-Stops'!M1166&lt;&gt;"";'Locations-Stops'!M1166;"")&amp;"','"&amp;IF('Locations-Stops'!N1166&lt;&gt;"";'Locations-Stops'!N1166;"")&amp;"', CURRENT_TIMESTAMP);"</v>
      </c>
    </row>
    <row r="1165" spans="3:6" x14ac:dyDescent="0.25">
      <c r="C1165" s="16">
        <v>1167</v>
      </c>
      <c r="D1165" s="16" t="s">
        <v>17780</v>
      </c>
      <c r="E1165" s="16" t="s">
        <v>4333</v>
      </c>
      <c r="F116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1167;"'";"\'")&amp;"',"&amp;IF('Locations-Stops'!D1167&lt;&gt;"";LEFT('Locations-Stops'!D1167;2)&amp;"."&amp;RIGHT('Locations-Stops'!D1167;LEN('Locations-Stops'!D1167)-2);"0")&amp;","&amp;IF('Locations-Stops'!E1167&lt;&gt;"";LEFT('Locations-Stops'!E1167;1)&amp;"."&amp;RIGHT('Locations-Stops'!E1167;LEN('Locations-Stops'!E1167)-1);"0")&amp;","&amp;IF('Locations-Stops'!G1167&lt;&gt;"";VLOOKUP('Locations-Stops'!G1167;Regions!A2:B300;2;FALSE);"0")&amp;","&amp;IF('Locations-Stops'!H1167&lt;&gt;"";VLOOKUP('Locations-Stops'!H1167;Regions!C2:D300;2;FALSE);"0")&amp;","&amp;IF('Locations-Stops'!I1167&lt;&gt;"";VLOOKUP('Locations-Stops'!I1167;Regions!F2:G300;2;FALSE);"0")&amp;","&amp;IF('Locations-Stops'!J1167&lt;&gt;"";VLOOKUP('Locations-Stops'!J1167;Regions!I2:J300;2;FALSE);"0")&amp;",'"&amp;IF('Locations-Stops'!K1167&lt;&gt;"";SUBSTITUTE('Locations-Stops'!K1167;"'";"\'");"")&amp;"','"&amp;IF('Locations-Stops'!L1167&lt;&gt;"";'Locations-Stops'!L1167;"")&amp;"','"&amp;IF('Locations-Stops'!M1167&lt;&gt;"";'Locations-Stops'!M1167;"")&amp;"','"&amp;IF('Locations-Stops'!N1167&lt;&gt;"";'Locations-Stops'!N1167;"")&amp;"', CURRENT_TIMESTAMP);"</v>
      </c>
    </row>
    <row r="1166" spans="3:6" x14ac:dyDescent="0.25">
      <c r="C1166" s="16">
        <v>1168</v>
      </c>
      <c r="D1166" s="16" t="s">
        <v>17780</v>
      </c>
      <c r="E1166" s="16" t="s">
        <v>4333</v>
      </c>
      <c r="F116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1168;"'";"\'")&amp;"',"&amp;IF('Locations-Stops'!D1168&lt;&gt;"";LEFT('Locations-Stops'!D1168;2)&amp;"."&amp;RIGHT('Locations-Stops'!D1168;LEN('Locations-Stops'!D1168)-2);"0")&amp;","&amp;IF('Locations-Stops'!E1168&lt;&gt;"";LEFT('Locations-Stops'!E1168;1)&amp;"."&amp;RIGHT('Locations-Stops'!E1168;LEN('Locations-Stops'!E1168)-1);"0")&amp;","&amp;IF('Locations-Stops'!G1168&lt;&gt;"";VLOOKUP('Locations-Stops'!G1168;Regions!A2:B300;2;FALSE);"0")&amp;","&amp;IF('Locations-Stops'!H1168&lt;&gt;"";VLOOKUP('Locations-Stops'!H1168;Regions!C2:D300;2;FALSE);"0")&amp;","&amp;IF('Locations-Stops'!I1168&lt;&gt;"";VLOOKUP('Locations-Stops'!I1168;Regions!F2:G300;2;FALSE);"0")&amp;","&amp;IF('Locations-Stops'!J1168&lt;&gt;"";VLOOKUP('Locations-Stops'!J1168;Regions!I2:J300;2;FALSE);"0")&amp;",'"&amp;IF('Locations-Stops'!K1168&lt;&gt;"";SUBSTITUTE('Locations-Stops'!K1168;"'";"\'");"")&amp;"','"&amp;IF('Locations-Stops'!L1168&lt;&gt;"";'Locations-Stops'!L1168;"")&amp;"','"&amp;IF('Locations-Stops'!M1168&lt;&gt;"";'Locations-Stops'!M1168;"")&amp;"','"&amp;IF('Locations-Stops'!N1168&lt;&gt;"";'Locations-Stops'!N1168;"")&amp;"', CURRENT_TIMESTAMP);"</v>
      </c>
    </row>
    <row r="1167" spans="3:6" x14ac:dyDescent="0.25">
      <c r="C1167" s="16">
        <v>1169</v>
      </c>
      <c r="D1167" s="16" t="s">
        <v>17780</v>
      </c>
      <c r="E1167" s="16" t="s">
        <v>4333</v>
      </c>
      <c r="F116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1169;"'";"\'")&amp;"',"&amp;IF('Locations-Stops'!D1169&lt;&gt;"";LEFT('Locations-Stops'!D1169;2)&amp;"."&amp;RIGHT('Locations-Stops'!D1169;LEN('Locations-Stops'!D1169)-2);"0")&amp;","&amp;IF('Locations-Stops'!E1169&lt;&gt;"";LEFT('Locations-Stops'!E1169;1)&amp;"."&amp;RIGHT('Locations-Stops'!E1169;LEN('Locations-Stops'!E1169)-1);"0")&amp;","&amp;IF('Locations-Stops'!G1169&lt;&gt;"";VLOOKUP('Locations-Stops'!G1169;Regions!A2:B300;2;FALSE);"0")&amp;","&amp;IF('Locations-Stops'!H1169&lt;&gt;"";VLOOKUP('Locations-Stops'!H1169;Regions!C2:D300;2;FALSE);"0")&amp;","&amp;IF('Locations-Stops'!I1169&lt;&gt;"";VLOOKUP('Locations-Stops'!I1169;Regions!F2:G300;2;FALSE);"0")&amp;","&amp;IF('Locations-Stops'!J1169&lt;&gt;"";VLOOKUP('Locations-Stops'!J1169;Regions!I2:J300;2;FALSE);"0")&amp;",'"&amp;IF('Locations-Stops'!K1169&lt;&gt;"";SUBSTITUTE('Locations-Stops'!K1169;"'";"\'");"")&amp;"','"&amp;IF('Locations-Stops'!L1169&lt;&gt;"";'Locations-Stops'!L1169;"")&amp;"','"&amp;IF('Locations-Stops'!M1169&lt;&gt;"";'Locations-Stops'!M1169;"")&amp;"','"&amp;IF('Locations-Stops'!N1169&lt;&gt;"";'Locations-Stops'!N1169;"")&amp;"', CURRENT_TIMESTAMP);"</v>
      </c>
    </row>
    <row r="1168" spans="3:6" x14ac:dyDescent="0.25">
      <c r="C1168" s="16">
        <v>1170</v>
      </c>
      <c r="D1168" s="16" t="s">
        <v>17780</v>
      </c>
      <c r="E1168" s="16" t="s">
        <v>4333</v>
      </c>
      <c r="F1168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1170;"'";"\'")&amp;"',"&amp;IF('Locations-Stops'!D1170&lt;&gt;"";LEFT('Locations-Stops'!D1170;2)&amp;"."&amp;RIGHT('Locations-Stops'!D1170;LEN('Locations-Stops'!D1170)-2);"0")&amp;","&amp;IF('Locations-Stops'!E1170&lt;&gt;"";LEFT('Locations-Stops'!E1170;1)&amp;"."&amp;RIGHT('Locations-Stops'!E1170;LEN('Locations-Stops'!E1170)-1);"0")&amp;","&amp;IF('Locations-Stops'!G1170&lt;&gt;"";VLOOKUP('Locations-Stops'!G1170;Regions!A2:B300;2;FALSE);"0")&amp;","&amp;IF('Locations-Stops'!H1170&lt;&gt;"";VLOOKUP('Locations-Stops'!H1170;Regions!C2:D300;2;FALSE);"0")&amp;","&amp;IF('Locations-Stops'!I1170&lt;&gt;"";VLOOKUP('Locations-Stops'!I1170;Regions!F2:G300;2;FALSE);"0")&amp;","&amp;IF('Locations-Stops'!J1170&lt;&gt;"";VLOOKUP('Locations-Stops'!J1170;Regions!I2:J300;2;FALSE);"0")&amp;",'"&amp;IF('Locations-Stops'!K1170&lt;&gt;"";SUBSTITUTE('Locations-Stops'!K1170;"'";"\'");"")&amp;"','"&amp;IF('Locations-Stops'!L1170&lt;&gt;"";'Locations-Stops'!L1170;"")&amp;"','"&amp;IF('Locations-Stops'!M1170&lt;&gt;"";'Locations-Stops'!M1170;"")&amp;"','"&amp;IF('Locations-Stops'!N1170&lt;&gt;"";'Locations-Stops'!N1170;"")&amp;"', CURRENT_TIMESTAMP);"</v>
      </c>
    </row>
    <row r="1169" spans="3:6" x14ac:dyDescent="0.25">
      <c r="C1169" s="16">
        <v>1171</v>
      </c>
      <c r="D1169" s="16" t="s">
        <v>17780</v>
      </c>
      <c r="E1169" s="16" t="s">
        <v>4333</v>
      </c>
      <c r="F1169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1171;"'";"\'")&amp;"',"&amp;IF('Locations-Stops'!D1171&lt;&gt;"";LEFT('Locations-Stops'!D1171;2)&amp;"."&amp;RIGHT('Locations-Stops'!D1171;LEN('Locations-Stops'!D1171)-2);"0")&amp;","&amp;IF('Locations-Stops'!E1171&lt;&gt;"";LEFT('Locations-Stops'!E1171;1)&amp;"."&amp;RIGHT('Locations-Stops'!E1171;LEN('Locations-Stops'!E1171)-1);"0")&amp;","&amp;IF('Locations-Stops'!G1171&lt;&gt;"";VLOOKUP('Locations-Stops'!G1171;Regions!A2:B300;2;FALSE);"0")&amp;","&amp;IF('Locations-Stops'!H1171&lt;&gt;"";VLOOKUP('Locations-Stops'!H1171;Regions!C2:D300;2;FALSE);"0")&amp;","&amp;IF('Locations-Stops'!I1171&lt;&gt;"";VLOOKUP('Locations-Stops'!I1171;Regions!F2:G300;2;FALSE);"0")&amp;","&amp;IF('Locations-Stops'!J1171&lt;&gt;"";VLOOKUP('Locations-Stops'!J1171;Regions!I2:J300;2;FALSE);"0")&amp;",'"&amp;IF('Locations-Stops'!K1171&lt;&gt;"";SUBSTITUTE('Locations-Stops'!K1171;"'";"\'");"")&amp;"','"&amp;IF('Locations-Stops'!L1171&lt;&gt;"";'Locations-Stops'!L1171;"")&amp;"','"&amp;IF('Locations-Stops'!M1171&lt;&gt;"";'Locations-Stops'!M1171;"")&amp;"','"&amp;IF('Locations-Stops'!N1171&lt;&gt;"";'Locations-Stops'!N1171;"")&amp;"', CURRENT_TIMESTAMP);"</v>
      </c>
    </row>
    <row r="1170" spans="3:6" x14ac:dyDescent="0.25">
      <c r="C1170" s="16">
        <v>1172</v>
      </c>
      <c r="D1170" s="16" t="s">
        <v>17780</v>
      </c>
      <c r="E1170" s="16" t="s">
        <v>4333</v>
      </c>
      <c r="F1170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1172;"'";"\'")&amp;"',"&amp;IF('Locations-Stops'!D1172&lt;&gt;"";LEFT('Locations-Stops'!D1172;2)&amp;"."&amp;RIGHT('Locations-Stops'!D1172;LEN('Locations-Stops'!D1172)-2);"0")&amp;","&amp;IF('Locations-Stops'!E1172&lt;&gt;"";LEFT('Locations-Stops'!E1172;1)&amp;"."&amp;RIGHT('Locations-Stops'!E1172;LEN('Locations-Stops'!E1172)-1);"0")&amp;","&amp;IF('Locations-Stops'!G1172&lt;&gt;"";VLOOKUP('Locations-Stops'!G1172;Regions!A2:B300;2;FALSE);"0")&amp;","&amp;IF('Locations-Stops'!H1172&lt;&gt;"";VLOOKUP('Locations-Stops'!H1172;Regions!C2:D300;2;FALSE);"0")&amp;","&amp;IF('Locations-Stops'!I1172&lt;&gt;"";VLOOKUP('Locations-Stops'!I1172;Regions!F2:G300;2;FALSE);"0")&amp;","&amp;IF('Locations-Stops'!J1172&lt;&gt;"";VLOOKUP('Locations-Stops'!J1172;Regions!I2:J300;2;FALSE);"0")&amp;",'"&amp;IF('Locations-Stops'!K1172&lt;&gt;"";SUBSTITUTE('Locations-Stops'!K1172;"'";"\'");"")&amp;"','"&amp;IF('Locations-Stops'!L1172&lt;&gt;"";'Locations-Stops'!L1172;"")&amp;"','"&amp;IF('Locations-Stops'!M1172&lt;&gt;"";'Locations-Stops'!M1172;"")&amp;"','"&amp;IF('Locations-Stops'!N1172&lt;&gt;"";'Locations-Stops'!N1172;"")&amp;"', CURRENT_TIMESTAMP);"</v>
      </c>
    </row>
    <row r="1171" spans="3:6" x14ac:dyDescent="0.25">
      <c r="C1171" s="16">
        <v>1173</v>
      </c>
      <c r="D1171" s="16" t="s">
        <v>17780</v>
      </c>
      <c r="E1171" s="16" t="s">
        <v>4333</v>
      </c>
      <c r="F1171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1173;"'";"\'")&amp;"',"&amp;IF('Locations-Stops'!D1173&lt;&gt;"";LEFT('Locations-Stops'!D1173;2)&amp;"."&amp;RIGHT('Locations-Stops'!D1173;LEN('Locations-Stops'!D1173)-2);"0")&amp;","&amp;IF('Locations-Stops'!E1173&lt;&gt;"";LEFT('Locations-Stops'!E1173;1)&amp;"."&amp;RIGHT('Locations-Stops'!E1173;LEN('Locations-Stops'!E1173)-1);"0")&amp;","&amp;IF('Locations-Stops'!G1173&lt;&gt;"";VLOOKUP('Locations-Stops'!G1173;Regions!A2:B300;2;FALSE);"0")&amp;","&amp;IF('Locations-Stops'!H1173&lt;&gt;"";VLOOKUP('Locations-Stops'!H1173;Regions!C2:D300;2;FALSE);"0")&amp;","&amp;IF('Locations-Stops'!I1173&lt;&gt;"";VLOOKUP('Locations-Stops'!I1173;Regions!F2:G300;2;FALSE);"0")&amp;","&amp;IF('Locations-Stops'!J1173&lt;&gt;"";VLOOKUP('Locations-Stops'!J1173;Regions!I2:J300;2;FALSE);"0")&amp;",'"&amp;IF('Locations-Stops'!K1173&lt;&gt;"";SUBSTITUTE('Locations-Stops'!K1173;"'";"\'");"")&amp;"','"&amp;IF('Locations-Stops'!L1173&lt;&gt;"";'Locations-Stops'!L1173;"")&amp;"','"&amp;IF('Locations-Stops'!M1173&lt;&gt;"";'Locations-Stops'!M1173;"")&amp;"','"&amp;IF('Locations-Stops'!N1173&lt;&gt;"";'Locations-Stops'!N1173;"")&amp;"', CURRENT_TIMESTAMP);"</v>
      </c>
    </row>
    <row r="1172" spans="3:6" x14ac:dyDescent="0.25">
      <c r="C1172" s="16">
        <v>1174</v>
      </c>
      <c r="D1172" s="16" t="s">
        <v>17780</v>
      </c>
      <c r="E1172" s="16" t="s">
        <v>4333</v>
      </c>
      <c r="F1172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1174;"'";"\'")&amp;"',"&amp;IF('Locations-Stops'!D1174&lt;&gt;"";LEFT('Locations-Stops'!D1174;2)&amp;"."&amp;RIGHT('Locations-Stops'!D1174;LEN('Locations-Stops'!D1174)-2);"0")&amp;","&amp;IF('Locations-Stops'!E1174&lt;&gt;"";LEFT('Locations-Stops'!E1174;1)&amp;"."&amp;RIGHT('Locations-Stops'!E1174;LEN('Locations-Stops'!E1174)-1);"0")&amp;","&amp;IF('Locations-Stops'!G1174&lt;&gt;"";VLOOKUP('Locations-Stops'!G1174;Regions!A2:B300;2;FALSE);"0")&amp;","&amp;IF('Locations-Stops'!H1174&lt;&gt;"";VLOOKUP('Locations-Stops'!H1174;Regions!C2:D300;2;FALSE);"0")&amp;","&amp;IF('Locations-Stops'!I1174&lt;&gt;"";VLOOKUP('Locations-Stops'!I1174;Regions!F2:G300;2;FALSE);"0")&amp;","&amp;IF('Locations-Stops'!J1174&lt;&gt;"";VLOOKUP('Locations-Stops'!J1174;Regions!I2:J300;2;FALSE);"0")&amp;",'"&amp;IF('Locations-Stops'!K1174&lt;&gt;"";SUBSTITUTE('Locations-Stops'!K1174;"'";"\'");"")&amp;"','"&amp;IF('Locations-Stops'!L1174&lt;&gt;"";'Locations-Stops'!L1174;"")&amp;"','"&amp;IF('Locations-Stops'!M1174&lt;&gt;"";'Locations-Stops'!M1174;"")&amp;"','"&amp;IF('Locations-Stops'!N1174&lt;&gt;"";'Locations-Stops'!N1174;"")&amp;"', CURRENT_TIMESTAMP);"</v>
      </c>
    </row>
    <row r="1173" spans="3:6" x14ac:dyDescent="0.25">
      <c r="C1173" s="16">
        <v>1175</v>
      </c>
      <c r="D1173" s="16" t="s">
        <v>17780</v>
      </c>
      <c r="E1173" s="16" t="s">
        <v>4333</v>
      </c>
      <c r="F1173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1175;"'";"\'")&amp;"',"&amp;IF('Locations-Stops'!D1175&lt;&gt;"";LEFT('Locations-Stops'!D1175;2)&amp;"."&amp;RIGHT('Locations-Stops'!D1175;LEN('Locations-Stops'!D1175)-2);"0")&amp;","&amp;IF('Locations-Stops'!E1175&lt;&gt;"";LEFT('Locations-Stops'!E1175;1)&amp;"."&amp;RIGHT('Locations-Stops'!E1175;LEN('Locations-Stops'!E1175)-1);"0")&amp;","&amp;IF('Locations-Stops'!G1175&lt;&gt;"";VLOOKUP('Locations-Stops'!G1175;Regions!A2:B300;2;FALSE);"0")&amp;","&amp;IF('Locations-Stops'!H1175&lt;&gt;"";VLOOKUP('Locations-Stops'!H1175;Regions!C2:D300;2;FALSE);"0")&amp;","&amp;IF('Locations-Stops'!I1175&lt;&gt;"";VLOOKUP('Locations-Stops'!I1175;Regions!F2:G300;2;FALSE);"0")&amp;","&amp;IF('Locations-Stops'!J1175&lt;&gt;"";VLOOKUP('Locations-Stops'!J1175;Regions!I2:J300;2;FALSE);"0")&amp;",'"&amp;IF('Locations-Stops'!K1175&lt;&gt;"";SUBSTITUTE('Locations-Stops'!K1175;"'";"\'");"")&amp;"','"&amp;IF('Locations-Stops'!L1175&lt;&gt;"";'Locations-Stops'!L1175;"")&amp;"','"&amp;IF('Locations-Stops'!M1175&lt;&gt;"";'Locations-Stops'!M1175;"")&amp;"','"&amp;IF('Locations-Stops'!N1175&lt;&gt;"";'Locations-Stops'!N1175;"")&amp;"', CURRENT_TIMESTAMP);"</v>
      </c>
    </row>
    <row r="1174" spans="3:6" x14ac:dyDescent="0.25">
      <c r="C1174" s="16">
        <v>1176</v>
      </c>
      <c r="D1174" s="16" t="s">
        <v>17780</v>
      </c>
      <c r="E1174" s="16" t="s">
        <v>4333</v>
      </c>
      <c r="F1174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1176;"'";"\'")&amp;"',"&amp;IF('Locations-Stops'!D1176&lt;&gt;"";LEFT('Locations-Stops'!D1176;2)&amp;"."&amp;RIGHT('Locations-Stops'!D1176;LEN('Locations-Stops'!D1176)-2);"0")&amp;","&amp;IF('Locations-Stops'!E1176&lt;&gt;"";LEFT('Locations-Stops'!E1176;1)&amp;"."&amp;RIGHT('Locations-Stops'!E1176;LEN('Locations-Stops'!E1176)-1);"0")&amp;","&amp;IF('Locations-Stops'!G1176&lt;&gt;"";VLOOKUP('Locations-Stops'!G1176;Regions!A2:B300;2;FALSE);"0")&amp;","&amp;IF('Locations-Stops'!H1176&lt;&gt;"";VLOOKUP('Locations-Stops'!H1176;Regions!C2:D300;2;FALSE);"0")&amp;","&amp;IF('Locations-Stops'!I1176&lt;&gt;"";VLOOKUP('Locations-Stops'!I1176;Regions!F2:G300;2;FALSE);"0")&amp;","&amp;IF('Locations-Stops'!J1176&lt;&gt;"";VLOOKUP('Locations-Stops'!J1176;Regions!I2:J300;2;FALSE);"0")&amp;",'"&amp;IF('Locations-Stops'!K1176&lt;&gt;"";SUBSTITUTE('Locations-Stops'!K1176;"'";"\'");"")&amp;"','"&amp;IF('Locations-Stops'!L1176&lt;&gt;"";'Locations-Stops'!L1176;"")&amp;"','"&amp;IF('Locations-Stops'!M1176&lt;&gt;"";'Locations-Stops'!M1176;"")&amp;"','"&amp;IF('Locations-Stops'!N1176&lt;&gt;"";'Locations-Stops'!N1176;"")&amp;"', CURRENT_TIMESTAMP);"</v>
      </c>
    </row>
    <row r="1175" spans="3:6" x14ac:dyDescent="0.25">
      <c r="C1175" s="16">
        <v>1177</v>
      </c>
      <c r="D1175" s="16" t="s">
        <v>17780</v>
      </c>
      <c r="E1175" s="16" t="s">
        <v>4333</v>
      </c>
      <c r="F117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1177;"'";"\'")&amp;"',"&amp;IF('Locations-Stops'!D1177&lt;&gt;"";LEFT('Locations-Stops'!D1177;2)&amp;"."&amp;RIGHT('Locations-Stops'!D1177;LEN('Locations-Stops'!D1177)-2);"0")&amp;","&amp;IF('Locations-Stops'!E1177&lt;&gt;"";LEFT('Locations-Stops'!E1177;1)&amp;"."&amp;RIGHT('Locations-Stops'!E1177;LEN('Locations-Stops'!E1177)-1);"0")&amp;","&amp;IF('Locations-Stops'!G1177&lt;&gt;"";VLOOKUP('Locations-Stops'!G1177;Regions!A2:B300;2;FALSE);"0")&amp;","&amp;IF('Locations-Stops'!H1177&lt;&gt;"";VLOOKUP('Locations-Stops'!H1177;Regions!C2:D300;2;FALSE);"0")&amp;","&amp;IF('Locations-Stops'!I1177&lt;&gt;"";VLOOKUP('Locations-Stops'!I1177;Regions!F2:G300;2;FALSE);"0")&amp;","&amp;IF('Locations-Stops'!J1177&lt;&gt;"";VLOOKUP('Locations-Stops'!J1177;Regions!I2:J300;2;FALSE);"0")&amp;",'"&amp;IF('Locations-Stops'!K1177&lt;&gt;"";SUBSTITUTE('Locations-Stops'!K1177;"'";"\'");"")&amp;"','"&amp;IF('Locations-Stops'!L1177&lt;&gt;"";'Locations-Stops'!L1177;"")&amp;"','"&amp;IF('Locations-Stops'!M1177&lt;&gt;"";'Locations-Stops'!M1177;"")&amp;"','"&amp;IF('Locations-Stops'!N1177&lt;&gt;"";'Locations-Stops'!N1177;"")&amp;"', CURRENT_TIMESTAMP);"</v>
      </c>
    </row>
    <row r="1176" spans="3:6" x14ac:dyDescent="0.25">
      <c r="C1176" s="16">
        <v>1178</v>
      </c>
      <c r="D1176" s="16" t="s">
        <v>17780</v>
      </c>
      <c r="E1176" s="16" t="s">
        <v>4333</v>
      </c>
      <c r="F117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1178;"'";"\'")&amp;"',"&amp;IF('Locations-Stops'!D1178&lt;&gt;"";LEFT('Locations-Stops'!D1178;2)&amp;"."&amp;RIGHT('Locations-Stops'!D1178;LEN('Locations-Stops'!D1178)-2);"0")&amp;","&amp;IF('Locations-Stops'!E1178&lt;&gt;"";LEFT('Locations-Stops'!E1178;1)&amp;"."&amp;RIGHT('Locations-Stops'!E1178;LEN('Locations-Stops'!E1178)-1);"0")&amp;","&amp;IF('Locations-Stops'!G1178&lt;&gt;"";VLOOKUP('Locations-Stops'!G1178;Regions!A2:B300;2;FALSE);"0")&amp;","&amp;IF('Locations-Stops'!H1178&lt;&gt;"";VLOOKUP('Locations-Stops'!H1178;Regions!C2:D300;2;FALSE);"0")&amp;","&amp;IF('Locations-Stops'!I1178&lt;&gt;"";VLOOKUP('Locations-Stops'!I1178;Regions!F2:G300;2;FALSE);"0")&amp;","&amp;IF('Locations-Stops'!J1178&lt;&gt;"";VLOOKUP('Locations-Stops'!J1178;Regions!I2:J300;2;FALSE);"0")&amp;",'"&amp;IF('Locations-Stops'!K1178&lt;&gt;"";SUBSTITUTE('Locations-Stops'!K1178;"'";"\'");"")&amp;"','"&amp;IF('Locations-Stops'!L1178&lt;&gt;"";'Locations-Stops'!L1178;"")&amp;"','"&amp;IF('Locations-Stops'!M1178&lt;&gt;"";'Locations-Stops'!M1178;"")&amp;"','"&amp;IF('Locations-Stops'!N1178&lt;&gt;"";'Locations-Stops'!N1178;"")&amp;"', CURRENT_TIMESTAMP);"</v>
      </c>
    </row>
    <row r="1177" spans="3:6" x14ac:dyDescent="0.25">
      <c r="C1177" s="16">
        <v>1179</v>
      </c>
      <c r="D1177" s="16" t="s">
        <v>17780</v>
      </c>
      <c r="E1177" s="16" t="s">
        <v>4333</v>
      </c>
      <c r="F117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1179;"'";"\'")&amp;"',"&amp;IF('Locations-Stops'!D1179&lt;&gt;"";LEFT('Locations-Stops'!D1179;2)&amp;"."&amp;RIGHT('Locations-Stops'!D1179;LEN('Locations-Stops'!D1179)-2);"0")&amp;","&amp;IF('Locations-Stops'!E1179&lt;&gt;"";LEFT('Locations-Stops'!E1179;1)&amp;"."&amp;RIGHT('Locations-Stops'!E1179;LEN('Locations-Stops'!E1179)-1);"0")&amp;","&amp;IF('Locations-Stops'!G1179&lt;&gt;"";VLOOKUP('Locations-Stops'!G1179;Regions!A2:B300;2;FALSE);"0")&amp;","&amp;IF('Locations-Stops'!H1179&lt;&gt;"";VLOOKUP('Locations-Stops'!H1179;Regions!C2:D300;2;FALSE);"0")&amp;","&amp;IF('Locations-Stops'!I1179&lt;&gt;"";VLOOKUP('Locations-Stops'!I1179;Regions!F2:G300;2;FALSE);"0")&amp;","&amp;IF('Locations-Stops'!J1179&lt;&gt;"";VLOOKUP('Locations-Stops'!J1179;Regions!I2:J300;2;FALSE);"0")&amp;",'"&amp;IF('Locations-Stops'!K1179&lt;&gt;"";SUBSTITUTE('Locations-Stops'!K1179;"'";"\'");"")&amp;"','"&amp;IF('Locations-Stops'!L1179&lt;&gt;"";'Locations-Stops'!L1179;"")&amp;"','"&amp;IF('Locations-Stops'!M1179&lt;&gt;"";'Locations-Stops'!M1179;"")&amp;"','"&amp;IF('Locations-Stops'!N1179&lt;&gt;"";'Locations-Stops'!N1179;"")&amp;"', CURRENT_TIMESTAMP);"</v>
      </c>
    </row>
    <row r="1178" spans="3:6" x14ac:dyDescent="0.25">
      <c r="C1178" s="16">
        <v>1180</v>
      </c>
      <c r="D1178" s="16" t="s">
        <v>17780</v>
      </c>
      <c r="E1178" s="16" t="s">
        <v>4333</v>
      </c>
      <c r="F1178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1180;"'";"\'")&amp;"',"&amp;IF('Locations-Stops'!D1180&lt;&gt;"";LEFT('Locations-Stops'!D1180;2)&amp;"."&amp;RIGHT('Locations-Stops'!D1180;LEN('Locations-Stops'!D1180)-2);"0")&amp;","&amp;IF('Locations-Stops'!E1180&lt;&gt;"";LEFT('Locations-Stops'!E1180;1)&amp;"."&amp;RIGHT('Locations-Stops'!E1180;LEN('Locations-Stops'!E1180)-1);"0")&amp;","&amp;IF('Locations-Stops'!G1180&lt;&gt;"";VLOOKUP('Locations-Stops'!G1180;Regions!A2:B300;2;FALSE);"0")&amp;","&amp;IF('Locations-Stops'!H1180&lt;&gt;"";VLOOKUP('Locations-Stops'!H1180;Regions!C2:D300;2;FALSE);"0")&amp;","&amp;IF('Locations-Stops'!I1180&lt;&gt;"";VLOOKUP('Locations-Stops'!I1180;Regions!F2:G300;2;FALSE);"0")&amp;","&amp;IF('Locations-Stops'!J1180&lt;&gt;"";VLOOKUP('Locations-Stops'!J1180;Regions!I2:J300;2;FALSE);"0")&amp;",'"&amp;IF('Locations-Stops'!K1180&lt;&gt;"";SUBSTITUTE('Locations-Stops'!K1180;"'";"\'");"")&amp;"','"&amp;IF('Locations-Stops'!L1180&lt;&gt;"";'Locations-Stops'!L1180;"")&amp;"','"&amp;IF('Locations-Stops'!M1180&lt;&gt;"";'Locations-Stops'!M1180;"")&amp;"','"&amp;IF('Locations-Stops'!N1180&lt;&gt;"";'Locations-Stops'!N1180;"")&amp;"', CURRENT_TIMESTAMP);"</v>
      </c>
    </row>
    <row r="1179" spans="3:6" x14ac:dyDescent="0.25">
      <c r="C1179" s="16">
        <v>1181</v>
      </c>
      <c r="D1179" s="16" t="s">
        <v>17780</v>
      </c>
      <c r="E1179" s="16" t="s">
        <v>4333</v>
      </c>
      <c r="F1179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1181;"'";"\'")&amp;"',"&amp;IF('Locations-Stops'!D1181&lt;&gt;"";LEFT('Locations-Stops'!D1181;2)&amp;"."&amp;RIGHT('Locations-Stops'!D1181;LEN('Locations-Stops'!D1181)-2);"0")&amp;","&amp;IF('Locations-Stops'!E1181&lt;&gt;"";LEFT('Locations-Stops'!E1181;1)&amp;"."&amp;RIGHT('Locations-Stops'!E1181;LEN('Locations-Stops'!E1181)-1);"0")&amp;","&amp;IF('Locations-Stops'!G1181&lt;&gt;"";VLOOKUP('Locations-Stops'!G1181;Regions!A2:B300;2;FALSE);"0")&amp;","&amp;IF('Locations-Stops'!H1181&lt;&gt;"";VLOOKUP('Locations-Stops'!H1181;Regions!C2:D300;2;FALSE);"0")&amp;","&amp;IF('Locations-Stops'!I1181&lt;&gt;"";VLOOKUP('Locations-Stops'!I1181;Regions!F2:G300;2;FALSE);"0")&amp;","&amp;IF('Locations-Stops'!J1181&lt;&gt;"";VLOOKUP('Locations-Stops'!J1181;Regions!I2:J300;2;FALSE);"0")&amp;",'"&amp;IF('Locations-Stops'!K1181&lt;&gt;"";SUBSTITUTE('Locations-Stops'!K1181;"'";"\'");"")&amp;"','"&amp;IF('Locations-Stops'!L1181&lt;&gt;"";'Locations-Stops'!L1181;"")&amp;"','"&amp;IF('Locations-Stops'!M1181&lt;&gt;"";'Locations-Stops'!M1181;"")&amp;"','"&amp;IF('Locations-Stops'!N1181&lt;&gt;"";'Locations-Stops'!N1181;"")&amp;"', CURRENT_TIMESTAMP);"</v>
      </c>
    </row>
    <row r="1180" spans="3:6" x14ac:dyDescent="0.25">
      <c r="C1180" s="16">
        <v>1182</v>
      </c>
      <c r="D1180" s="16" t="s">
        <v>17780</v>
      </c>
      <c r="E1180" s="16" t="s">
        <v>4333</v>
      </c>
      <c r="F1180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1182;"'";"\'")&amp;"',"&amp;IF('Locations-Stops'!D1182&lt;&gt;"";LEFT('Locations-Stops'!D1182;2)&amp;"."&amp;RIGHT('Locations-Stops'!D1182;LEN('Locations-Stops'!D1182)-2);"0")&amp;","&amp;IF('Locations-Stops'!E1182&lt;&gt;"";LEFT('Locations-Stops'!E1182;1)&amp;"."&amp;RIGHT('Locations-Stops'!E1182;LEN('Locations-Stops'!E1182)-1);"0")&amp;","&amp;IF('Locations-Stops'!G1182&lt;&gt;"";VLOOKUP('Locations-Stops'!G1182;Regions!A2:B300;2;FALSE);"0")&amp;","&amp;IF('Locations-Stops'!H1182&lt;&gt;"";VLOOKUP('Locations-Stops'!H1182;Regions!C2:D300;2;FALSE);"0")&amp;","&amp;IF('Locations-Stops'!I1182&lt;&gt;"";VLOOKUP('Locations-Stops'!I1182;Regions!F2:G300;2;FALSE);"0")&amp;","&amp;IF('Locations-Stops'!J1182&lt;&gt;"";VLOOKUP('Locations-Stops'!J1182;Regions!I2:J300;2;FALSE);"0")&amp;",'"&amp;IF('Locations-Stops'!K1182&lt;&gt;"";SUBSTITUTE('Locations-Stops'!K1182;"'";"\'");"")&amp;"','"&amp;IF('Locations-Stops'!L1182&lt;&gt;"";'Locations-Stops'!L1182;"")&amp;"','"&amp;IF('Locations-Stops'!M1182&lt;&gt;"";'Locations-Stops'!M1182;"")&amp;"','"&amp;IF('Locations-Stops'!N1182&lt;&gt;"";'Locations-Stops'!N1182;"")&amp;"', CURRENT_TIMESTAMP);"</v>
      </c>
    </row>
    <row r="1181" spans="3:6" x14ac:dyDescent="0.25">
      <c r="C1181" s="16">
        <v>1183</v>
      </c>
      <c r="D1181" s="16" t="s">
        <v>17780</v>
      </c>
      <c r="E1181" s="16" t="s">
        <v>4333</v>
      </c>
      <c r="F1181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1183;"'";"\'")&amp;"',"&amp;IF('Locations-Stops'!D1183&lt;&gt;"";LEFT('Locations-Stops'!D1183;2)&amp;"."&amp;RIGHT('Locations-Stops'!D1183;LEN('Locations-Stops'!D1183)-2);"0")&amp;","&amp;IF('Locations-Stops'!E1183&lt;&gt;"";LEFT('Locations-Stops'!E1183;1)&amp;"."&amp;RIGHT('Locations-Stops'!E1183;LEN('Locations-Stops'!E1183)-1);"0")&amp;","&amp;IF('Locations-Stops'!G1183&lt;&gt;"";VLOOKUP('Locations-Stops'!G1183;Regions!A2:B300;2;FALSE);"0")&amp;","&amp;IF('Locations-Stops'!H1183&lt;&gt;"";VLOOKUP('Locations-Stops'!H1183;Regions!C2:D300;2;FALSE);"0")&amp;","&amp;IF('Locations-Stops'!I1183&lt;&gt;"";VLOOKUP('Locations-Stops'!I1183;Regions!F2:G300;2;FALSE);"0")&amp;","&amp;IF('Locations-Stops'!J1183&lt;&gt;"";VLOOKUP('Locations-Stops'!J1183;Regions!I2:J300;2;FALSE);"0")&amp;",'"&amp;IF('Locations-Stops'!K1183&lt;&gt;"";SUBSTITUTE('Locations-Stops'!K1183;"'";"\'");"")&amp;"','"&amp;IF('Locations-Stops'!L1183&lt;&gt;"";'Locations-Stops'!L1183;"")&amp;"','"&amp;IF('Locations-Stops'!M1183&lt;&gt;"";'Locations-Stops'!M1183;"")&amp;"','"&amp;IF('Locations-Stops'!N1183&lt;&gt;"";'Locations-Stops'!N1183;"")&amp;"', CURRENT_TIMESTAMP);"</v>
      </c>
    </row>
    <row r="1182" spans="3:6" x14ac:dyDescent="0.25">
      <c r="C1182" s="16">
        <v>1184</v>
      </c>
      <c r="D1182" s="16" t="s">
        <v>17780</v>
      </c>
      <c r="E1182" s="16" t="s">
        <v>4333</v>
      </c>
      <c r="F1182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1184;"'";"\'")&amp;"',"&amp;IF('Locations-Stops'!D1184&lt;&gt;"";LEFT('Locations-Stops'!D1184;2)&amp;"."&amp;RIGHT('Locations-Stops'!D1184;LEN('Locations-Stops'!D1184)-2);"0")&amp;","&amp;IF('Locations-Stops'!E1184&lt;&gt;"";LEFT('Locations-Stops'!E1184;1)&amp;"."&amp;RIGHT('Locations-Stops'!E1184;LEN('Locations-Stops'!E1184)-1);"0")&amp;","&amp;IF('Locations-Stops'!G1184&lt;&gt;"";VLOOKUP('Locations-Stops'!G1184;Regions!A2:B300;2;FALSE);"0")&amp;","&amp;IF('Locations-Stops'!H1184&lt;&gt;"";VLOOKUP('Locations-Stops'!H1184;Regions!C2:D300;2;FALSE);"0")&amp;","&amp;IF('Locations-Stops'!I1184&lt;&gt;"";VLOOKUP('Locations-Stops'!I1184;Regions!F2:G300;2;FALSE);"0")&amp;","&amp;IF('Locations-Stops'!J1184&lt;&gt;"";VLOOKUP('Locations-Stops'!J1184;Regions!I2:J300;2;FALSE);"0")&amp;",'"&amp;IF('Locations-Stops'!K1184&lt;&gt;"";SUBSTITUTE('Locations-Stops'!K1184;"'";"\'");"")&amp;"','"&amp;IF('Locations-Stops'!L1184&lt;&gt;"";'Locations-Stops'!L1184;"")&amp;"','"&amp;IF('Locations-Stops'!M1184&lt;&gt;"";'Locations-Stops'!M1184;"")&amp;"','"&amp;IF('Locations-Stops'!N1184&lt;&gt;"";'Locations-Stops'!N1184;"")&amp;"', CURRENT_TIMESTAMP);"</v>
      </c>
    </row>
    <row r="1183" spans="3:6" x14ac:dyDescent="0.25">
      <c r="C1183" s="16">
        <v>1185</v>
      </c>
      <c r="D1183" s="16" t="s">
        <v>17780</v>
      </c>
      <c r="E1183" s="16" t="s">
        <v>4333</v>
      </c>
      <c r="F1183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1185;"'";"\'")&amp;"',"&amp;IF('Locations-Stops'!D1185&lt;&gt;"";LEFT('Locations-Stops'!D1185;2)&amp;"."&amp;RIGHT('Locations-Stops'!D1185;LEN('Locations-Stops'!D1185)-2);"0")&amp;","&amp;IF('Locations-Stops'!E1185&lt;&gt;"";LEFT('Locations-Stops'!E1185;1)&amp;"."&amp;RIGHT('Locations-Stops'!E1185;LEN('Locations-Stops'!E1185)-1);"0")&amp;","&amp;IF('Locations-Stops'!G1185&lt;&gt;"";VLOOKUP('Locations-Stops'!G1185;Regions!A2:B300;2;FALSE);"0")&amp;","&amp;IF('Locations-Stops'!H1185&lt;&gt;"";VLOOKUP('Locations-Stops'!H1185;Regions!C2:D300;2;FALSE);"0")&amp;","&amp;IF('Locations-Stops'!I1185&lt;&gt;"";VLOOKUP('Locations-Stops'!I1185;Regions!F2:G300;2;FALSE);"0")&amp;","&amp;IF('Locations-Stops'!J1185&lt;&gt;"";VLOOKUP('Locations-Stops'!J1185;Regions!I2:J300;2;FALSE);"0")&amp;",'"&amp;IF('Locations-Stops'!K1185&lt;&gt;"";SUBSTITUTE('Locations-Stops'!K1185;"'";"\'");"")&amp;"','"&amp;IF('Locations-Stops'!L1185&lt;&gt;"";'Locations-Stops'!L1185;"")&amp;"','"&amp;IF('Locations-Stops'!M1185&lt;&gt;"";'Locations-Stops'!M1185;"")&amp;"','"&amp;IF('Locations-Stops'!N1185&lt;&gt;"";'Locations-Stops'!N1185;"")&amp;"', CURRENT_TIMESTAMP);"</v>
      </c>
    </row>
    <row r="1184" spans="3:6" x14ac:dyDescent="0.25">
      <c r="C1184" s="16">
        <v>1186</v>
      </c>
      <c r="D1184" s="16" t="s">
        <v>17780</v>
      </c>
      <c r="E1184" s="16" t="s">
        <v>4333</v>
      </c>
      <c r="F1184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1186;"'";"\'")&amp;"',"&amp;IF('Locations-Stops'!D1186&lt;&gt;"";LEFT('Locations-Stops'!D1186;2)&amp;"."&amp;RIGHT('Locations-Stops'!D1186;LEN('Locations-Stops'!D1186)-2);"0")&amp;","&amp;IF('Locations-Stops'!E1186&lt;&gt;"";LEFT('Locations-Stops'!E1186;1)&amp;"."&amp;RIGHT('Locations-Stops'!E1186;LEN('Locations-Stops'!E1186)-1);"0")&amp;","&amp;IF('Locations-Stops'!G1186&lt;&gt;"";VLOOKUP('Locations-Stops'!G1186;Regions!A2:B300;2;FALSE);"0")&amp;","&amp;IF('Locations-Stops'!H1186&lt;&gt;"";VLOOKUP('Locations-Stops'!H1186;Regions!C2:D300;2;FALSE);"0")&amp;","&amp;IF('Locations-Stops'!I1186&lt;&gt;"";VLOOKUP('Locations-Stops'!I1186;Regions!F2:G300;2;FALSE);"0")&amp;","&amp;IF('Locations-Stops'!J1186&lt;&gt;"";VLOOKUP('Locations-Stops'!J1186;Regions!I2:J300;2;FALSE);"0")&amp;",'"&amp;IF('Locations-Stops'!K1186&lt;&gt;"";SUBSTITUTE('Locations-Stops'!K1186;"'";"\'");"")&amp;"','"&amp;IF('Locations-Stops'!L1186&lt;&gt;"";'Locations-Stops'!L1186;"")&amp;"','"&amp;IF('Locations-Stops'!M1186&lt;&gt;"";'Locations-Stops'!M1186;"")&amp;"','"&amp;IF('Locations-Stops'!N1186&lt;&gt;"";'Locations-Stops'!N1186;"")&amp;"', CURRENT_TIMESTAMP);"</v>
      </c>
    </row>
    <row r="1185" spans="3:6" x14ac:dyDescent="0.25">
      <c r="C1185" s="16">
        <v>1187</v>
      </c>
      <c r="D1185" s="16" t="s">
        <v>17780</v>
      </c>
      <c r="E1185" s="16" t="s">
        <v>4333</v>
      </c>
      <c r="F118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1187;"'";"\'")&amp;"',"&amp;IF('Locations-Stops'!D1187&lt;&gt;"";LEFT('Locations-Stops'!D1187;2)&amp;"."&amp;RIGHT('Locations-Stops'!D1187;LEN('Locations-Stops'!D1187)-2);"0")&amp;","&amp;IF('Locations-Stops'!E1187&lt;&gt;"";LEFT('Locations-Stops'!E1187;1)&amp;"."&amp;RIGHT('Locations-Stops'!E1187;LEN('Locations-Stops'!E1187)-1);"0")&amp;","&amp;IF('Locations-Stops'!G1187&lt;&gt;"";VLOOKUP('Locations-Stops'!G1187;Regions!A2:B300;2;FALSE);"0")&amp;","&amp;IF('Locations-Stops'!H1187&lt;&gt;"";VLOOKUP('Locations-Stops'!H1187;Regions!C2:D300;2;FALSE);"0")&amp;","&amp;IF('Locations-Stops'!I1187&lt;&gt;"";VLOOKUP('Locations-Stops'!I1187;Regions!F2:G300;2;FALSE);"0")&amp;","&amp;IF('Locations-Stops'!J1187&lt;&gt;"";VLOOKUP('Locations-Stops'!J1187;Regions!I2:J300;2;FALSE);"0")&amp;",'"&amp;IF('Locations-Stops'!K1187&lt;&gt;"";SUBSTITUTE('Locations-Stops'!K1187;"'";"\'");"")&amp;"','"&amp;IF('Locations-Stops'!L1187&lt;&gt;"";'Locations-Stops'!L1187;"")&amp;"','"&amp;IF('Locations-Stops'!M1187&lt;&gt;"";'Locations-Stops'!M1187;"")&amp;"','"&amp;IF('Locations-Stops'!N1187&lt;&gt;"";'Locations-Stops'!N1187;"")&amp;"', CURRENT_TIMESTAMP);"</v>
      </c>
    </row>
    <row r="1186" spans="3:6" x14ac:dyDescent="0.25">
      <c r="C1186" s="16">
        <v>1188</v>
      </c>
      <c r="D1186" s="16" t="s">
        <v>17780</v>
      </c>
      <c r="E1186" s="16" t="s">
        <v>4333</v>
      </c>
      <c r="F118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1188;"'";"\'")&amp;"',"&amp;IF('Locations-Stops'!D1188&lt;&gt;"";LEFT('Locations-Stops'!D1188;2)&amp;"."&amp;RIGHT('Locations-Stops'!D1188;LEN('Locations-Stops'!D1188)-2);"0")&amp;","&amp;IF('Locations-Stops'!E1188&lt;&gt;"";LEFT('Locations-Stops'!E1188;1)&amp;"."&amp;RIGHT('Locations-Stops'!E1188;LEN('Locations-Stops'!E1188)-1);"0")&amp;","&amp;IF('Locations-Stops'!G1188&lt;&gt;"";VLOOKUP('Locations-Stops'!G1188;Regions!A2:B300;2;FALSE);"0")&amp;","&amp;IF('Locations-Stops'!H1188&lt;&gt;"";VLOOKUP('Locations-Stops'!H1188;Regions!C2:D300;2;FALSE);"0")&amp;","&amp;IF('Locations-Stops'!I1188&lt;&gt;"";VLOOKUP('Locations-Stops'!I1188;Regions!F2:G300;2;FALSE);"0")&amp;","&amp;IF('Locations-Stops'!J1188&lt;&gt;"";VLOOKUP('Locations-Stops'!J1188;Regions!I2:J300;2;FALSE);"0")&amp;",'"&amp;IF('Locations-Stops'!K1188&lt;&gt;"";SUBSTITUTE('Locations-Stops'!K1188;"'";"\'");"")&amp;"','"&amp;IF('Locations-Stops'!L1188&lt;&gt;"";'Locations-Stops'!L1188;"")&amp;"','"&amp;IF('Locations-Stops'!M1188&lt;&gt;"";'Locations-Stops'!M1188;"")&amp;"','"&amp;IF('Locations-Stops'!N1188&lt;&gt;"";'Locations-Stops'!N1188;"")&amp;"', CURRENT_TIMESTAMP);"</v>
      </c>
    </row>
    <row r="1187" spans="3:6" x14ac:dyDescent="0.25">
      <c r="C1187" s="16">
        <v>1189</v>
      </c>
      <c r="D1187" s="16" t="s">
        <v>17780</v>
      </c>
      <c r="E1187" s="16" t="s">
        <v>4333</v>
      </c>
      <c r="F118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1189;"'";"\'")&amp;"',"&amp;IF('Locations-Stops'!D1189&lt;&gt;"";LEFT('Locations-Stops'!D1189;2)&amp;"."&amp;RIGHT('Locations-Stops'!D1189;LEN('Locations-Stops'!D1189)-2);"0")&amp;","&amp;IF('Locations-Stops'!E1189&lt;&gt;"";LEFT('Locations-Stops'!E1189;1)&amp;"."&amp;RIGHT('Locations-Stops'!E1189;LEN('Locations-Stops'!E1189)-1);"0")&amp;","&amp;IF('Locations-Stops'!G1189&lt;&gt;"";VLOOKUP('Locations-Stops'!G1189;Regions!A2:B300;2;FALSE);"0")&amp;","&amp;IF('Locations-Stops'!H1189&lt;&gt;"";VLOOKUP('Locations-Stops'!H1189;Regions!C2:D300;2;FALSE);"0")&amp;","&amp;IF('Locations-Stops'!I1189&lt;&gt;"";VLOOKUP('Locations-Stops'!I1189;Regions!F2:G300;2;FALSE);"0")&amp;","&amp;IF('Locations-Stops'!J1189&lt;&gt;"";VLOOKUP('Locations-Stops'!J1189;Regions!I2:J300;2;FALSE);"0")&amp;",'"&amp;IF('Locations-Stops'!K1189&lt;&gt;"";SUBSTITUTE('Locations-Stops'!K1189;"'";"\'");"")&amp;"','"&amp;IF('Locations-Stops'!L1189&lt;&gt;"";'Locations-Stops'!L1189;"")&amp;"','"&amp;IF('Locations-Stops'!M1189&lt;&gt;"";'Locations-Stops'!M1189;"")&amp;"','"&amp;IF('Locations-Stops'!N1189&lt;&gt;"";'Locations-Stops'!N1189;"")&amp;"', CURRENT_TIMESTAMP);"</v>
      </c>
    </row>
    <row r="1188" spans="3:6" x14ac:dyDescent="0.25">
      <c r="C1188" s="16">
        <v>1190</v>
      </c>
      <c r="D1188" s="16" t="s">
        <v>17780</v>
      </c>
      <c r="E1188" s="16" t="s">
        <v>4333</v>
      </c>
      <c r="F1188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1190;"'";"\'")&amp;"',"&amp;IF('Locations-Stops'!D1190&lt;&gt;"";LEFT('Locations-Stops'!D1190;2)&amp;"."&amp;RIGHT('Locations-Stops'!D1190;LEN('Locations-Stops'!D1190)-2);"0")&amp;","&amp;IF('Locations-Stops'!E1190&lt;&gt;"";LEFT('Locations-Stops'!E1190;1)&amp;"."&amp;RIGHT('Locations-Stops'!E1190;LEN('Locations-Stops'!E1190)-1);"0")&amp;","&amp;IF('Locations-Stops'!G1190&lt;&gt;"";VLOOKUP('Locations-Stops'!G1190;Regions!A2:B300;2;FALSE);"0")&amp;","&amp;IF('Locations-Stops'!H1190&lt;&gt;"";VLOOKUP('Locations-Stops'!H1190;Regions!C2:D300;2;FALSE);"0")&amp;","&amp;IF('Locations-Stops'!I1190&lt;&gt;"";VLOOKUP('Locations-Stops'!I1190;Regions!F2:G300;2;FALSE);"0")&amp;","&amp;IF('Locations-Stops'!J1190&lt;&gt;"";VLOOKUP('Locations-Stops'!J1190;Regions!I2:J300;2;FALSE);"0")&amp;",'"&amp;IF('Locations-Stops'!K1190&lt;&gt;"";SUBSTITUTE('Locations-Stops'!K1190;"'";"\'");"")&amp;"','"&amp;IF('Locations-Stops'!L1190&lt;&gt;"";'Locations-Stops'!L1190;"")&amp;"','"&amp;IF('Locations-Stops'!M1190&lt;&gt;"";'Locations-Stops'!M1190;"")&amp;"','"&amp;IF('Locations-Stops'!N1190&lt;&gt;"";'Locations-Stops'!N1190;"")&amp;"', CURRENT_TIMESTAMP);"</v>
      </c>
    </row>
    <row r="1189" spans="3:6" x14ac:dyDescent="0.25">
      <c r="C1189" s="16">
        <v>1191</v>
      </c>
      <c r="D1189" s="16" t="s">
        <v>17780</v>
      </c>
      <c r="E1189" s="16" t="s">
        <v>4333</v>
      </c>
      <c r="F1189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1191;"'";"\'")&amp;"',"&amp;IF('Locations-Stops'!D1191&lt;&gt;"";LEFT('Locations-Stops'!D1191;2)&amp;"."&amp;RIGHT('Locations-Stops'!D1191;LEN('Locations-Stops'!D1191)-2);"0")&amp;","&amp;IF('Locations-Stops'!E1191&lt;&gt;"";LEFT('Locations-Stops'!E1191;1)&amp;"."&amp;RIGHT('Locations-Stops'!E1191;LEN('Locations-Stops'!E1191)-1);"0")&amp;","&amp;IF('Locations-Stops'!G1191&lt;&gt;"";VLOOKUP('Locations-Stops'!G1191;Regions!A2:B300;2;FALSE);"0")&amp;","&amp;IF('Locations-Stops'!H1191&lt;&gt;"";VLOOKUP('Locations-Stops'!H1191;Regions!C2:D300;2;FALSE);"0")&amp;","&amp;IF('Locations-Stops'!I1191&lt;&gt;"";VLOOKUP('Locations-Stops'!I1191;Regions!F2:G300;2;FALSE);"0")&amp;","&amp;IF('Locations-Stops'!J1191&lt;&gt;"";VLOOKUP('Locations-Stops'!J1191;Regions!I2:J300;2;FALSE);"0")&amp;",'"&amp;IF('Locations-Stops'!K1191&lt;&gt;"";SUBSTITUTE('Locations-Stops'!K1191;"'";"\'");"")&amp;"','"&amp;IF('Locations-Stops'!L1191&lt;&gt;"";'Locations-Stops'!L1191;"")&amp;"','"&amp;IF('Locations-Stops'!M1191&lt;&gt;"";'Locations-Stops'!M1191;"")&amp;"','"&amp;IF('Locations-Stops'!N1191&lt;&gt;"";'Locations-Stops'!N1191;"")&amp;"', CURRENT_TIMESTAMP);"</v>
      </c>
    </row>
    <row r="1190" spans="3:6" x14ac:dyDescent="0.25">
      <c r="C1190" s="16">
        <v>1192</v>
      </c>
      <c r="D1190" s="16" t="s">
        <v>17780</v>
      </c>
      <c r="E1190" s="16" t="s">
        <v>4333</v>
      </c>
      <c r="F1190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1192;"'";"\'")&amp;"',"&amp;IF('Locations-Stops'!D1192&lt;&gt;"";LEFT('Locations-Stops'!D1192;2)&amp;"."&amp;RIGHT('Locations-Stops'!D1192;LEN('Locations-Stops'!D1192)-2);"0")&amp;","&amp;IF('Locations-Stops'!E1192&lt;&gt;"";LEFT('Locations-Stops'!E1192;1)&amp;"."&amp;RIGHT('Locations-Stops'!E1192;LEN('Locations-Stops'!E1192)-1);"0")&amp;","&amp;IF('Locations-Stops'!G1192&lt;&gt;"";VLOOKUP('Locations-Stops'!G1192;Regions!A2:B300;2;FALSE);"0")&amp;","&amp;IF('Locations-Stops'!H1192&lt;&gt;"";VLOOKUP('Locations-Stops'!H1192;Regions!C2:D300;2;FALSE);"0")&amp;","&amp;IF('Locations-Stops'!I1192&lt;&gt;"";VLOOKUP('Locations-Stops'!I1192;Regions!F2:G300;2;FALSE);"0")&amp;","&amp;IF('Locations-Stops'!J1192&lt;&gt;"";VLOOKUP('Locations-Stops'!J1192;Regions!I2:J300;2;FALSE);"0")&amp;",'"&amp;IF('Locations-Stops'!K1192&lt;&gt;"";SUBSTITUTE('Locations-Stops'!K1192;"'";"\'");"")&amp;"','"&amp;IF('Locations-Stops'!L1192&lt;&gt;"";'Locations-Stops'!L1192;"")&amp;"','"&amp;IF('Locations-Stops'!M1192&lt;&gt;"";'Locations-Stops'!M1192;"")&amp;"','"&amp;IF('Locations-Stops'!N1192&lt;&gt;"";'Locations-Stops'!N1192;"")&amp;"', CURRENT_TIMESTAMP);"</v>
      </c>
    </row>
    <row r="1191" spans="3:6" x14ac:dyDescent="0.25">
      <c r="C1191" s="16">
        <v>1193</v>
      </c>
      <c r="D1191" s="16" t="s">
        <v>17780</v>
      </c>
      <c r="E1191" s="16" t="s">
        <v>4333</v>
      </c>
      <c r="F1191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1193;"'";"\'")&amp;"',"&amp;IF('Locations-Stops'!D1193&lt;&gt;"";LEFT('Locations-Stops'!D1193;2)&amp;"."&amp;RIGHT('Locations-Stops'!D1193;LEN('Locations-Stops'!D1193)-2);"0")&amp;","&amp;IF('Locations-Stops'!E1193&lt;&gt;"";LEFT('Locations-Stops'!E1193;1)&amp;"."&amp;RIGHT('Locations-Stops'!E1193;LEN('Locations-Stops'!E1193)-1);"0")&amp;","&amp;IF('Locations-Stops'!G1193&lt;&gt;"";VLOOKUP('Locations-Stops'!G1193;Regions!A2:B300;2;FALSE);"0")&amp;","&amp;IF('Locations-Stops'!H1193&lt;&gt;"";VLOOKUP('Locations-Stops'!H1193;Regions!C2:D300;2;FALSE);"0")&amp;","&amp;IF('Locations-Stops'!I1193&lt;&gt;"";VLOOKUP('Locations-Stops'!I1193;Regions!F2:G300;2;FALSE);"0")&amp;","&amp;IF('Locations-Stops'!J1193&lt;&gt;"";VLOOKUP('Locations-Stops'!J1193;Regions!I2:J300;2;FALSE);"0")&amp;",'"&amp;IF('Locations-Stops'!K1193&lt;&gt;"";SUBSTITUTE('Locations-Stops'!K1193;"'";"\'");"")&amp;"','"&amp;IF('Locations-Stops'!L1193&lt;&gt;"";'Locations-Stops'!L1193;"")&amp;"','"&amp;IF('Locations-Stops'!M1193&lt;&gt;"";'Locations-Stops'!M1193;"")&amp;"','"&amp;IF('Locations-Stops'!N1193&lt;&gt;"";'Locations-Stops'!N1193;"")&amp;"', CURRENT_TIMESTAMP);"</v>
      </c>
    </row>
    <row r="1192" spans="3:6" x14ac:dyDescent="0.25">
      <c r="C1192" s="16">
        <v>1194</v>
      </c>
      <c r="D1192" s="16" t="s">
        <v>17780</v>
      </c>
      <c r="E1192" s="16" t="s">
        <v>4333</v>
      </c>
      <c r="F1192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1194;"'";"\'")&amp;"',"&amp;IF('Locations-Stops'!D1194&lt;&gt;"";LEFT('Locations-Stops'!D1194;2)&amp;"."&amp;RIGHT('Locations-Stops'!D1194;LEN('Locations-Stops'!D1194)-2);"0")&amp;","&amp;IF('Locations-Stops'!E1194&lt;&gt;"";LEFT('Locations-Stops'!E1194;1)&amp;"."&amp;RIGHT('Locations-Stops'!E1194;LEN('Locations-Stops'!E1194)-1);"0")&amp;","&amp;IF('Locations-Stops'!G1194&lt;&gt;"";VLOOKUP('Locations-Stops'!G1194;Regions!A2:B300;2;FALSE);"0")&amp;","&amp;IF('Locations-Stops'!H1194&lt;&gt;"";VLOOKUP('Locations-Stops'!H1194;Regions!C2:D300;2;FALSE);"0")&amp;","&amp;IF('Locations-Stops'!I1194&lt;&gt;"";VLOOKUP('Locations-Stops'!I1194;Regions!F2:G300;2;FALSE);"0")&amp;","&amp;IF('Locations-Stops'!J1194&lt;&gt;"";VLOOKUP('Locations-Stops'!J1194;Regions!I2:J300;2;FALSE);"0")&amp;",'"&amp;IF('Locations-Stops'!K1194&lt;&gt;"";SUBSTITUTE('Locations-Stops'!K1194;"'";"\'");"")&amp;"','"&amp;IF('Locations-Stops'!L1194&lt;&gt;"";'Locations-Stops'!L1194;"")&amp;"','"&amp;IF('Locations-Stops'!M1194&lt;&gt;"";'Locations-Stops'!M1194;"")&amp;"','"&amp;IF('Locations-Stops'!N1194&lt;&gt;"";'Locations-Stops'!N1194;"")&amp;"', CURRENT_TIMESTAMP);"</v>
      </c>
    </row>
    <row r="1193" spans="3:6" x14ac:dyDescent="0.25">
      <c r="C1193" s="16">
        <v>1195</v>
      </c>
      <c r="D1193" s="16" t="s">
        <v>17780</v>
      </c>
      <c r="E1193" s="16" t="s">
        <v>4333</v>
      </c>
      <c r="F1193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1195;"'";"\'")&amp;"',"&amp;IF('Locations-Stops'!D1195&lt;&gt;"";LEFT('Locations-Stops'!D1195;2)&amp;"."&amp;RIGHT('Locations-Stops'!D1195;LEN('Locations-Stops'!D1195)-2);"0")&amp;","&amp;IF('Locations-Stops'!E1195&lt;&gt;"";LEFT('Locations-Stops'!E1195;1)&amp;"."&amp;RIGHT('Locations-Stops'!E1195;LEN('Locations-Stops'!E1195)-1);"0")&amp;","&amp;IF('Locations-Stops'!G1195&lt;&gt;"";VLOOKUP('Locations-Stops'!G1195;Regions!A2:B300;2;FALSE);"0")&amp;","&amp;IF('Locations-Stops'!H1195&lt;&gt;"";VLOOKUP('Locations-Stops'!H1195;Regions!C2:D300;2;FALSE);"0")&amp;","&amp;IF('Locations-Stops'!I1195&lt;&gt;"";VLOOKUP('Locations-Stops'!I1195;Regions!F2:G300;2;FALSE);"0")&amp;","&amp;IF('Locations-Stops'!J1195&lt;&gt;"";VLOOKUP('Locations-Stops'!J1195;Regions!I2:J300;2;FALSE);"0")&amp;",'"&amp;IF('Locations-Stops'!K1195&lt;&gt;"";SUBSTITUTE('Locations-Stops'!K1195;"'";"\'");"")&amp;"','"&amp;IF('Locations-Stops'!L1195&lt;&gt;"";'Locations-Stops'!L1195;"")&amp;"','"&amp;IF('Locations-Stops'!M1195&lt;&gt;"";'Locations-Stops'!M1195;"")&amp;"','"&amp;IF('Locations-Stops'!N1195&lt;&gt;"";'Locations-Stops'!N1195;"")&amp;"', CURRENT_TIMESTAMP);"</v>
      </c>
    </row>
    <row r="1194" spans="3:6" x14ac:dyDescent="0.25">
      <c r="C1194" s="16">
        <v>1196</v>
      </c>
      <c r="D1194" s="16" t="s">
        <v>17780</v>
      </c>
      <c r="E1194" s="16" t="s">
        <v>4333</v>
      </c>
      <c r="F1194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1196;"'";"\'")&amp;"',"&amp;IF('Locations-Stops'!D1196&lt;&gt;"";LEFT('Locations-Stops'!D1196;2)&amp;"."&amp;RIGHT('Locations-Stops'!D1196;LEN('Locations-Stops'!D1196)-2);"0")&amp;","&amp;IF('Locations-Stops'!E1196&lt;&gt;"";LEFT('Locations-Stops'!E1196;1)&amp;"."&amp;RIGHT('Locations-Stops'!E1196;LEN('Locations-Stops'!E1196)-1);"0")&amp;","&amp;IF('Locations-Stops'!G1196&lt;&gt;"";VLOOKUP('Locations-Stops'!G1196;Regions!A2:B300;2;FALSE);"0")&amp;","&amp;IF('Locations-Stops'!H1196&lt;&gt;"";VLOOKUP('Locations-Stops'!H1196;Regions!C2:D300;2;FALSE);"0")&amp;","&amp;IF('Locations-Stops'!I1196&lt;&gt;"";VLOOKUP('Locations-Stops'!I1196;Regions!F2:G300;2;FALSE);"0")&amp;","&amp;IF('Locations-Stops'!J1196&lt;&gt;"";VLOOKUP('Locations-Stops'!J1196;Regions!I2:J300;2;FALSE);"0")&amp;",'"&amp;IF('Locations-Stops'!K1196&lt;&gt;"";SUBSTITUTE('Locations-Stops'!K1196;"'";"\'");"")&amp;"','"&amp;IF('Locations-Stops'!L1196&lt;&gt;"";'Locations-Stops'!L1196;"")&amp;"','"&amp;IF('Locations-Stops'!M1196&lt;&gt;"";'Locations-Stops'!M1196;"")&amp;"','"&amp;IF('Locations-Stops'!N1196&lt;&gt;"";'Locations-Stops'!N1196;"")&amp;"', CURRENT_TIMESTAMP);"</v>
      </c>
    </row>
    <row r="1195" spans="3:6" x14ac:dyDescent="0.25">
      <c r="C1195" s="16">
        <v>1197</v>
      </c>
      <c r="D1195" s="16" t="s">
        <v>17780</v>
      </c>
      <c r="E1195" s="16" t="s">
        <v>4333</v>
      </c>
      <c r="F119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1197;"'";"\'")&amp;"',"&amp;IF('Locations-Stops'!D1197&lt;&gt;"";LEFT('Locations-Stops'!D1197;2)&amp;"."&amp;RIGHT('Locations-Stops'!D1197;LEN('Locations-Stops'!D1197)-2);"0")&amp;","&amp;IF('Locations-Stops'!E1197&lt;&gt;"";LEFT('Locations-Stops'!E1197;1)&amp;"."&amp;RIGHT('Locations-Stops'!E1197;LEN('Locations-Stops'!E1197)-1);"0")&amp;","&amp;IF('Locations-Stops'!G1197&lt;&gt;"";VLOOKUP('Locations-Stops'!G1197;Regions!A2:B300;2;FALSE);"0")&amp;","&amp;IF('Locations-Stops'!H1197&lt;&gt;"";VLOOKUP('Locations-Stops'!H1197;Regions!C2:D300;2;FALSE);"0")&amp;","&amp;IF('Locations-Stops'!I1197&lt;&gt;"";VLOOKUP('Locations-Stops'!I1197;Regions!F2:G300;2;FALSE);"0")&amp;","&amp;IF('Locations-Stops'!J1197&lt;&gt;"";VLOOKUP('Locations-Stops'!J1197;Regions!I2:J300;2;FALSE);"0")&amp;",'"&amp;IF('Locations-Stops'!K1197&lt;&gt;"";SUBSTITUTE('Locations-Stops'!K1197;"'";"\'");"")&amp;"','"&amp;IF('Locations-Stops'!L1197&lt;&gt;"";'Locations-Stops'!L1197;"")&amp;"','"&amp;IF('Locations-Stops'!M1197&lt;&gt;"";'Locations-Stops'!M1197;"")&amp;"','"&amp;IF('Locations-Stops'!N1197&lt;&gt;"";'Locations-Stops'!N1197;"")&amp;"', CURRENT_TIMESTAMP);"</v>
      </c>
    </row>
    <row r="1196" spans="3:6" x14ac:dyDescent="0.25">
      <c r="C1196" s="16">
        <v>1198</v>
      </c>
      <c r="D1196" s="16" t="s">
        <v>17780</v>
      </c>
      <c r="E1196" s="16" t="s">
        <v>4333</v>
      </c>
      <c r="F119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1198;"'";"\'")&amp;"',"&amp;IF('Locations-Stops'!D1198&lt;&gt;"";LEFT('Locations-Stops'!D1198;2)&amp;"."&amp;RIGHT('Locations-Stops'!D1198;LEN('Locations-Stops'!D1198)-2);"0")&amp;","&amp;IF('Locations-Stops'!E1198&lt;&gt;"";LEFT('Locations-Stops'!E1198;1)&amp;"."&amp;RIGHT('Locations-Stops'!E1198;LEN('Locations-Stops'!E1198)-1);"0")&amp;","&amp;IF('Locations-Stops'!G1198&lt;&gt;"";VLOOKUP('Locations-Stops'!G1198;Regions!A2:B300;2;FALSE);"0")&amp;","&amp;IF('Locations-Stops'!H1198&lt;&gt;"";VLOOKUP('Locations-Stops'!H1198;Regions!C2:D300;2;FALSE);"0")&amp;","&amp;IF('Locations-Stops'!I1198&lt;&gt;"";VLOOKUP('Locations-Stops'!I1198;Regions!F2:G300;2;FALSE);"0")&amp;","&amp;IF('Locations-Stops'!J1198&lt;&gt;"";VLOOKUP('Locations-Stops'!J1198;Regions!I2:J300;2;FALSE);"0")&amp;",'"&amp;IF('Locations-Stops'!K1198&lt;&gt;"";SUBSTITUTE('Locations-Stops'!K1198;"'";"\'");"")&amp;"','"&amp;IF('Locations-Stops'!L1198&lt;&gt;"";'Locations-Stops'!L1198;"")&amp;"','"&amp;IF('Locations-Stops'!M1198&lt;&gt;"";'Locations-Stops'!M1198;"")&amp;"','"&amp;IF('Locations-Stops'!N1198&lt;&gt;"";'Locations-Stops'!N1198;"")&amp;"', CURRENT_TIMESTAMP);"</v>
      </c>
    </row>
    <row r="1197" spans="3:6" x14ac:dyDescent="0.25">
      <c r="C1197" s="16">
        <v>1199</v>
      </c>
      <c r="D1197" s="16" t="s">
        <v>17780</v>
      </c>
      <c r="E1197" s="16" t="s">
        <v>4333</v>
      </c>
      <c r="F119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1199;"'";"\'")&amp;"',"&amp;IF('Locations-Stops'!D1199&lt;&gt;"";LEFT('Locations-Stops'!D1199;2)&amp;"."&amp;RIGHT('Locations-Stops'!D1199;LEN('Locations-Stops'!D1199)-2);"0")&amp;","&amp;IF('Locations-Stops'!E1199&lt;&gt;"";LEFT('Locations-Stops'!E1199;1)&amp;"."&amp;RIGHT('Locations-Stops'!E1199;LEN('Locations-Stops'!E1199)-1);"0")&amp;","&amp;IF('Locations-Stops'!G1199&lt;&gt;"";VLOOKUP('Locations-Stops'!G1199;Regions!A2:B300;2;FALSE);"0")&amp;","&amp;IF('Locations-Stops'!H1199&lt;&gt;"";VLOOKUP('Locations-Stops'!H1199;Regions!C2:D300;2;FALSE);"0")&amp;","&amp;IF('Locations-Stops'!I1199&lt;&gt;"";VLOOKUP('Locations-Stops'!I1199;Regions!F2:G300;2;FALSE);"0")&amp;","&amp;IF('Locations-Stops'!J1199&lt;&gt;"";VLOOKUP('Locations-Stops'!J1199;Regions!I2:J300;2;FALSE);"0")&amp;",'"&amp;IF('Locations-Stops'!K1199&lt;&gt;"";SUBSTITUTE('Locations-Stops'!K1199;"'";"\'");"")&amp;"','"&amp;IF('Locations-Stops'!L1199&lt;&gt;"";'Locations-Stops'!L1199;"")&amp;"','"&amp;IF('Locations-Stops'!M1199&lt;&gt;"";'Locations-Stops'!M1199;"")&amp;"','"&amp;IF('Locations-Stops'!N1199&lt;&gt;"";'Locations-Stops'!N1199;"")&amp;"', CURRENT_TIMESTAMP);"</v>
      </c>
    </row>
    <row r="1198" spans="3:6" x14ac:dyDescent="0.25">
      <c r="C1198" s="16">
        <v>1200</v>
      </c>
      <c r="D1198" s="16" t="s">
        <v>17780</v>
      </c>
      <c r="E1198" s="16" t="s">
        <v>4333</v>
      </c>
      <c r="F1198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1200;"'";"\'")&amp;"',"&amp;IF('Locations-Stops'!D1200&lt;&gt;"";LEFT('Locations-Stops'!D1200;2)&amp;"."&amp;RIGHT('Locations-Stops'!D1200;LEN('Locations-Stops'!D1200)-2);"0")&amp;","&amp;IF('Locations-Stops'!E1200&lt;&gt;"";LEFT('Locations-Stops'!E1200;1)&amp;"."&amp;RIGHT('Locations-Stops'!E1200;LEN('Locations-Stops'!E1200)-1);"0")&amp;","&amp;IF('Locations-Stops'!G1200&lt;&gt;"";VLOOKUP('Locations-Stops'!G1200;Regions!A2:B300;2;FALSE);"0")&amp;","&amp;IF('Locations-Stops'!H1200&lt;&gt;"";VLOOKUP('Locations-Stops'!H1200;Regions!C2:D300;2;FALSE);"0")&amp;","&amp;IF('Locations-Stops'!I1200&lt;&gt;"";VLOOKUP('Locations-Stops'!I1200;Regions!F2:G300;2;FALSE);"0")&amp;","&amp;IF('Locations-Stops'!J1200&lt;&gt;"";VLOOKUP('Locations-Stops'!J1200;Regions!I2:J300;2;FALSE);"0")&amp;",'"&amp;IF('Locations-Stops'!K1200&lt;&gt;"";SUBSTITUTE('Locations-Stops'!K1200;"'";"\'");"")&amp;"','"&amp;IF('Locations-Stops'!L1200&lt;&gt;"";'Locations-Stops'!L1200;"")&amp;"','"&amp;IF('Locations-Stops'!M1200&lt;&gt;"";'Locations-Stops'!M1200;"")&amp;"','"&amp;IF('Locations-Stops'!N1200&lt;&gt;"";'Locations-Stops'!N1200;"")&amp;"', CURRENT_TIMESTAMP);"</v>
      </c>
    </row>
    <row r="1199" spans="3:6" x14ac:dyDescent="0.25">
      <c r="C1199" s="16">
        <v>1201</v>
      </c>
      <c r="D1199" s="16" t="s">
        <v>17780</v>
      </c>
      <c r="E1199" s="16" t="s">
        <v>4333</v>
      </c>
      <c r="F1199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1201;"'";"\'")&amp;"',"&amp;IF('Locations-Stops'!D1201&lt;&gt;"";LEFT('Locations-Stops'!D1201;2)&amp;"."&amp;RIGHT('Locations-Stops'!D1201;LEN('Locations-Stops'!D1201)-2);"0")&amp;","&amp;IF('Locations-Stops'!E1201&lt;&gt;"";LEFT('Locations-Stops'!E1201;1)&amp;"."&amp;RIGHT('Locations-Stops'!E1201;LEN('Locations-Stops'!E1201)-1);"0")&amp;","&amp;IF('Locations-Stops'!G1201&lt;&gt;"";VLOOKUP('Locations-Stops'!G1201;Regions!A2:B300;2;FALSE);"0")&amp;","&amp;IF('Locations-Stops'!H1201&lt;&gt;"";VLOOKUP('Locations-Stops'!H1201;Regions!C2:D300;2;FALSE);"0")&amp;","&amp;IF('Locations-Stops'!I1201&lt;&gt;"";VLOOKUP('Locations-Stops'!I1201;Regions!F2:G300;2;FALSE);"0")&amp;","&amp;IF('Locations-Stops'!J1201&lt;&gt;"";VLOOKUP('Locations-Stops'!J1201;Regions!I2:J300;2;FALSE);"0")&amp;",'"&amp;IF('Locations-Stops'!K1201&lt;&gt;"";SUBSTITUTE('Locations-Stops'!K1201;"'";"\'");"")&amp;"','"&amp;IF('Locations-Stops'!L1201&lt;&gt;"";'Locations-Stops'!L1201;"")&amp;"','"&amp;IF('Locations-Stops'!M1201&lt;&gt;"";'Locations-Stops'!M1201;"")&amp;"','"&amp;IF('Locations-Stops'!N1201&lt;&gt;"";'Locations-Stops'!N1201;"")&amp;"', CURRENT_TIMESTAMP);"</v>
      </c>
    </row>
    <row r="1200" spans="3:6" x14ac:dyDescent="0.25">
      <c r="C1200" s="16">
        <v>1202</v>
      </c>
      <c r="D1200" s="16" t="s">
        <v>17780</v>
      </c>
      <c r="E1200" s="16" t="s">
        <v>4333</v>
      </c>
      <c r="F1200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1202;"'";"\'")&amp;"',"&amp;IF('Locations-Stops'!D1202&lt;&gt;"";LEFT('Locations-Stops'!D1202;2)&amp;"."&amp;RIGHT('Locations-Stops'!D1202;LEN('Locations-Stops'!D1202)-2);"0")&amp;","&amp;IF('Locations-Stops'!E1202&lt;&gt;"";LEFT('Locations-Stops'!E1202;1)&amp;"."&amp;RIGHT('Locations-Stops'!E1202;LEN('Locations-Stops'!E1202)-1);"0")&amp;","&amp;IF('Locations-Stops'!G1202&lt;&gt;"";VLOOKUP('Locations-Stops'!G1202;Regions!A2:B300;2;FALSE);"0")&amp;","&amp;IF('Locations-Stops'!H1202&lt;&gt;"";VLOOKUP('Locations-Stops'!H1202;Regions!C2:D300;2;FALSE);"0")&amp;","&amp;IF('Locations-Stops'!I1202&lt;&gt;"";VLOOKUP('Locations-Stops'!I1202;Regions!F2:G300;2;FALSE);"0")&amp;","&amp;IF('Locations-Stops'!J1202&lt;&gt;"";VLOOKUP('Locations-Stops'!J1202;Regions!I2:J300;2;FALSE);"0")&amp;",'"&amp;IF('Locations-Stops'!K1202&lt;&gt;"";SUBSTITUTE('Locations-Stops'!K1202;"'";"\'");"")&amp;"','"&amp;IF('Locations-Stops'!L1202&lt;&gt;"";'Locations-Stops'!L1202;"")&amp;"','"&amp;IF('Locations-Stops'!M1202&lt;&gt;"";'Locations-Stops'!M1202;"")&amp;"','"&amp;IF('Locations-Stops'!N1202&lt;&gt;"";'Locations-Stops'!N1202;"")&amp;"', CURRENT_TIMESTAMP);"</v>
      </c>
    </row>
    <row r="1201" spans="3:6" x14ac:dyDescent="0.25">
      <c r="C1201" s="16">
        <v>1203</v>
      </c>
      <c r="D1201" s="16" t="s">
        <v>17780</v>
      </c>
      <c r="E1201" s="16" t="s">
        <v>4333</v>
      </c>
      <c r="F1201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1203;"'";"\'")&amp;"',"&amp;IF('Locations-Stops'!D1203&lt;&gt;"";LEFT('Locations-Stops'!D1203;2)&amp;"."&amp;RIGHT('Locations-Stops'!D1203;LEN('Locations-Stops'!D1203)-2);"0")&amp;","&amp;IF('Locations-Stops'!E1203&lt;&gt;"";LEFT('Locations-Stops'!E1203;1)&amp;"."&amp;RIGHT('Locations-Stops'!E1203;LEN('Locations-Stops'!E1203)-1);"0")&amp;","&amp;IF('Locations-Stops'!G1203&lt;&gt;"";VLOOKUP('Locations-Stops'!G1203;Regions!A2:B300;2;FALSE);"0")&amp;","&amp;IF('Locations-Stops'!H1203&lt;&gt;"";VLOOKUP('Locations-Stops'!H1203;Regions!C2:D300;2;FALSE);"0")&amp;","&amp;IF('Locations-Stops'!I1203&lt;&gt;"";VLOOKUP('Locations-Stops'!I1203;Regions!F2:G300;2;FALSE);"0")&amp;","&amp;IF('Locations-Stops'!J1203&lt;&gt;"";VLOOKUP('Locations-Stops'!J1203;Regions!I2:J300;2;FALSE);"0")&amp;",'"&amp;IF('Locations-Stops'!K1203&lt;&gt;"";SUBSTITUTE('Locations-Stops'!K1203;"'";"\'");"")&amp;"','"&amp;IF('Locations-Stops'!L1203&lt;&gt;"";'Locations-Stops'!L1203;"")&amp;"','"&amp;IF('Locations-Stops'!M1203&lt;&gt;"";'Locations-Stops'!M1203;"")&amp;"','"&amp;IF('Locations-Stops'!N1203&lt;&gt;"";'Locations-Stops'!N1203;"")&amp;"', CURRENT_TIMESTAMP);"</v>
      </c>
    </row>
    <row r="1202" spans="3:6" x14ac:dyDescent="0.25">
      <c r="C1202" s="16">
        <v>1204</v>
      </c>
      <c r="D1202" s="16" t="s">
        <v>17780</v>
      </c>
      <c r="E1202" s="16" t="s">
        <v>4333</v>
      </c>
      <c r="F1202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1204;"'";"\'")&amp;"',"&amp;IF('Locations-Stops'!D1204&lt;&gt;"";LEFT('Locations-Stops'!D1204;2)&amp;"."&amp;RIGHT('Locations-Stops'!D1204;LEN('Locations-Stops'!D1204)-2);"0")&amp;","&amp;IF('Locations-Stops'!E1204&lt;&gt;"";LEFT('Locations-Stops'!E1204;1)&amp;"."&amp;RIGHT('Locations-Stops'!E1204;LEN('Locations-Stops'!E1204)-1);"0")&amp;","&amp;IF('Locations-Stops'!G1204&lt;&gt;"";VLOOKUP('Locations-Stops'!G1204;Regions!A2:B300;2;FALSE);"0")&amp;","&amp;IF('Locations-Stops'!H1204&lt;&gt;"";VLOOKUP('Locations-Stops'!H1204;Regions!C2:D300;2;FALSE);"0")&amp;","&amp;IF('Locations-Stops'!I1204&lt;&gt;"";VLOOKUP('Locations-Stops'!I1204;Regions!F2:G300;2;FALSE);"0")&amp;","&amp;IF('Locations-Stops'!J1204&lt;&gt;"";VLOOKUP('Locations-Stops'!J1204;Regions!I2:J300;2;FALSE);"0")&amp;",'"&amp;IF('Locations-Stops'!K1204&lt;&gt;"";SUBSTITUTE('Locations-Stops'!K1204;"'";"\'");"")&amp;"','"&amp;IF('Locations-Stops'!L1204&lt;&gt;"";'Locations-Stops'!L1204;"")&amp;"','"&amp;IF('Locations-Stops'!M1204&lt;&gt;"";'Locations-Stops'!M1204;"")&amp;"','"&amp;IF('Locations-Stops'!N1204&lt;&gt;"";'Locations-Stops'!N1204;"")&amp;"', CURRENT_TIMESTAMP);"</v>
      </c>
    </row>
    <row r="1203" spans="3:6" x14ac:dyDescent="0.25">
      <c r="C1203" s="16">
        <v>1205</v>
      </c>
      <c r="D1203" s="16" t="s">
        <v>17780</v>
      </c>
      <c r="E1203" s="16" t="s">
        <v>4333</v>
      </c>
      <c r="F1203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1205;"'";"\'")&amp;"',"&amp;IF('Locations-Stops'!D1205&lt;&gt;"";LEFT('Locations-Stops'!D1205;2)&amp;"."&amp;RIGHT('Locations-Stops'!D1205;LEN('Locations-Stops'!D1205)-2);"0")&amp;","&amp;IF('Locations-Stops'!E1205&lt;&gt;"";LEFT('Locations-Stops'!E1205;1)&amp;"."&amp;RIGHT('Locations-Stops'!E1205;LEN('Locations-Stops'!E1205)-1);"0")&amp;","&amp;IF('Locations-Stops'!G1205&lt;&gt;"";VLOOKUP('Locations-Stops'!G1205;Regions!A2:B300;2;FALSE);"0")&amp;","&amp;IF('Locations-Stops'!H1205&lt;&gt;"";VLOOKUP('Locations-Stops'!H1205;Regions!C2:D300;2;FALSE);"0")&amp;","&amp;IF('Locations-Stops'!I1205&lt;&gt;"";VLOOKUP('Locations-Stops'!I1205;Regions!F2:G300;2;FALSE);"0")&amp;","&amp;IF('Locations-Stops'!J1205&lt;&gt;"";VLOOKUP('Locations-Stops'!J1205;Regions!I2:J300;2;FALSE);"0")&amp;",'"&amp;IF('Locations-Stops'!K1205&lt;&gt;"";SUBSTITUTE('Locations-Stops'!K1205;"'";"\'");"")&amp;"','"&amp;IF('Locations-Stops'!L1205&lt;&gt;"";'Locations-Stops'!L1205;"")&amp;"','"&amp;IF('Locations-Stops'!M1205&lt;&gt;"";'Locations-Stops'!M1205;"")&amp;"','"&amp;IF('Locations-Stops'!N1205&lt;&gt;"";'Locations-Stops'!N1205;"")&amp;"', CURRENT_TIMESTAMP);"</v>
      </c>
    </row>
    <row r="1204" spans="3:6" x14ac:dyDescent="0.25">
      <c r="C1204" s="16">
        <v>1206</v>
      </c>
      <c r="D1204" s="16" t="s">
        <v>17780</v>
      </c>
      <c r="E1204" s="16" t="s">
        <v>4333</v>
      </c>
      <c r="F1204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1206;"'";"\'")&amp;"',"&amp;IF('Locations-Stops'!D1206&lt;&gt;"";LEFT('Locations-Stops'!D1206;2)&amp;"."&amp;RIGHT('Locations-Stops'!D1206;LEN('Locations-Stops'!D1206)-2);"0")&amp;","&amp;IF('Locations-Stops'!E1206&lt;&gt;"";LEFT('Locations-Stops'!E1206;1)&amp;"."&amp;RIGHT('Locations-Stops'!E1206;LEN('Locations-Stops'!E1206)-1);"0")&amp;","&amp;IF('Locations-Stops'!G1206&lt;&gt;"";VLOOKUP('Locations-Stops'!G1206;Regions!A2:B300;2;FALSE);"0")&amp;","&amp;IF('Locations-Stops'!H1206&lt;&gt;"";VLOOKUP('Locations-Stops'!H1206;Regions!C2:D300;2;FALSE);"0")&amp;","&amp;IF('Locations-Stops'!I1206&lt;&gt;"";VLOOKUP('Locations-Stops'!I1206;Regions!F2:G300;2;FALSE);"0")&amp;","&amp;IF('Locations-Stops'!J1206&lt;&gt;"";VLOOKUP('Locations-Stops'!J1206;Regions!I2:J300;2;FALSE);"0")&amp;",'"&amp;IF('Locations-Stops'!K1206&lt;&gt;"";SUBSTITUTE('Locations-Stops'!K1206;"'";"\'");"")&amp;"','"&amp;IF('Locations-Stops'!L1206&lt;&gt;"";'Locations-Stops'!L1206;"")&amp;"','"&amp;IF('Locations-Stops'!M1206&lt;&gt;"";'Locations-Stops'!M1206;"")&amp;"','"&amp;IF('Locations-Stops'!N1206&lt;&gt;"";'Locations-Stops'!N1206;"")&amp;"', CURRENT_TIMESTAMP);"</v>
      </c>
    </row>
    <row r="1205" spans="3:6" x14ac:dyDescent="0.25">
      <c r="C1205" s="16">
        <v>1207</v>
      </c>
      <c r="D1205" s="16" t="s">
        <v>17780</v>
      </c>
      <c r="E1205" s="16" t="s">
        <v>4333</v>
      </c>
      <c r="F120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1207;"'";"\'")&amp;"',"&amp;IF('Locations-Stops'!D1207&lt;&gt;"";LEFT('Locations-Stops'!D1207;2)&amp;"."&amp;RIGHT('Locations-Stops'!D1207;LEN('Locations-Stops'!D1207)-2);"0")&amp;","&amp;IF('Locations-Stops'!E1207&lt;&gt;"";LEFT('Locations-Stops'!E1207;1)&amp;"."&amp;RIGHT('Locations-Stops'!E1207;LEN('Locations-Stops'!E1207)-1);"0")&amp;","&amp;IF('Locations-Stops'!G1207&lt;&gt;"";VLOOKUP('Locations-Stops'!G1207;Regions!A2:B300;2;FALSE);"0")&amp;","&amp;IF('Locations-Stops'!H1207&lt;&gt;"";VLOOKUP('Locations-Stops'!H1207;Regions!C2:D300;2;FALSE);"0")&amp;","&amp;IF('Locations-Stops'!I1207&lt;&gt;"";VLOOKUP('Locations-Stops'!I1207;Regions!F2:G300;2;FALSE);"0")&amp;","&amp;IF('Locations-Stops'!J1207&lt;&gt;"";VLOOKUP('Locations-Stops'!J1207;Regions!I2:J300;2;FALSE);"0")&amp;",'"&amp;IF('Locations-Stops'!K1207&lt;&gt;"";SUBSTITUTE('Locations-Stops'!K1207;"'";"\'");"")&amp;"','"&amp;IF('Locations-Stops'!L1207&lt;&gt;"";'Locations-Stops'!L1207;"")&amp;"','"&amp;IF('Locations-Stops'!M1207&lt;&gt;"";'Locations-Stops'!M1207;"")&amp;"','"&amp;IF('Locations-Stops'!N1207&lt;&gt;"";'Locations-Stops'!N1207;"")&amp;"', CURRENT_TIMESTAMP);"</v>
      </c>
    </row>
    <row r="1206" spans="3:6" x14ac:dyDescent="0.25">
      <c r="C1206" s="16">
        <v>1208</v>
      </c>
      <c r="D1206" s="16" t="s">
        <v>17780</v>
      </c>
      <c r="E1206" s="16" t="s">
        <v>4333</v>
      </c>
      <c r="F120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1208;"'";"\'")&amp;"',"&amp;IF('Locations-Stops'!D1208&lt;&gt;"";LEFT('Locations-Stops'!D1208;2)&amp;"."&amp;RIGHT('Locations-Stops'!D1208;LEN('Locations-Stops'!D1208)-2);"0")&amp;","&amp;IF('Locations-Stops'!E1208&lt;&gt;"";LEFT('Locations-Stops'!E1208;1)&amp;"."&amp;RIGHT('Locations-Stops'!E1208;LEN('Locations-Stops'!E1208)-1);"0")&amp;","&amp;IF('Locations-Stops'!G1208&lt;&gt;"";VLOOKUP('Locations-Stops'!G1208;Regions!A2:B300;2;FALSE);"0")&amp;","&amp;IF('Locations-Stops'!H1208&lt;&gt;"";VLOOKUP('Locations-Stops'!H1208;Regions!C2:D300;2;FALSE);"0")&amp;","&amp;IF('Locations-Stops'!I1208&lt;&gt;"";VLOOKUP('Locations-Stops'!I1208;Regions!F2:G300;2;FALSE);"0")&amp;","&amp;IF('Locations-Stops'!J1208&lt;&gt;"";VLOOKUP('Locations-Stops'!J1208;Regions!I2:J300;2;FALSE);"0")&amp;",'"&amp;IF('Locations-Stops'!K1208&lt;&gt;"";SUBSTITUTE('Locations-Stops'!K1208;"'";"\'");"")&amp;"','"&amp;IF('Locations-Stops'!L1208&lt;&gt;"";'Locations-Stops'!L1208;"")&amp;"','"&amp;IF('Locations-Stops'!M1208&lt;&gt;"";'Locations-Stops'!M1208;"")&amp;"','"&amp;IF('Locations-Stops'!N1208&lt;&gt;"";'Locations-Stops'!N1208;"")&amp;"', CURRENT_TIMESTAMP);"</v>
      </c>
    </row>
    <row r="1207" spans="3:6" x14ac:dyDescent="0.25">
      <c r="C1207" s="16">
        <v>1209</v>
      </c>
      <c r="D1207" s="16" t="s">
        <v>17780</v>
      </c>
      <c r="E1207" s="16" t="s">
        <v>4333</v>
      </c>
      <c r="F120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1209;"'";"\'")&amp;"',"&amp;IF('Locations-Stops'!D1209&lt;&gt;"";LEFT('Locations-Stops'!D1209;2)&amp;"."&amp;RIGHT('Locations-Stops'!D1209;LEN('Locations-Stops'!D1209)-2);"0")&amp;","&amp;IF('Locations-Stops'!E1209&lt;&gt;"";LEFT('Locations-Stops'!E1209;1)&amp;"."&amp;RIGHT('Locations-Stops'!E1209;LEN('Locations-Stops'!E1209)-1);"0")&amp;","&amp;IF('Locations-Stops'!G1209&lt;&gt;"";VLOOKUP('Locations-Stops'!G1209;Regions!A2:B300;2;FALSE);"0")&amp;","&amp;IF('Locations-Stops'!H1209&lt;&gt;"";VLOOKUP('Locations-Stops'!H1209;Regions!C2:D300;2;FALSE);"0")&amp;","&amp;IF('Locations-Stops'!I1209&lt;&gt;"";VLOOKUP('Locations-Stops'!I1209;Regions!F2:G300;2;FALSE);"0")&amp;","&amp;IF('Locations-Stops'!J1209&lt;&gt;"";VLOOKUP('Locations-Stops'!J1209;Regions!I2:J300;2;FALSE);"0")&amp;",'"&amp;IF('Locations-Stops'!K1209&lt;&gt;"";SUBSTITUTE('Locations-Stops'!K1209;"'";"\'");"")&amp;"','"&amp;IF('Locations-Stops'!L1209&lt;&gt;"";'Locations-Stops'!L1209;"")&amp;"','"&amp;IF('Locations-Stops'!M1209&lt;&gt;"";'Locations-Stops'!M1209;"")&amp;"','"&amp;IF('Locations-Stops'!N1209&lt;&gt;"";'Locations-Stops'!N1209;"")&amp;"', CURRENT_TIMESTAMP);"</v>
      </c>
    </row>
    <row r="1208" spans="3:6" x14ac:dyDescent="0.25">
      <c r="C1208" s="16">
        <v>1210</v>
      </c>
      <c r="D1208" s="16" t="s">
        <v>17780</v>
      </c>
      <c r="E1208" s="16" t="s">
        <v>4333</v>
      </c>
      <c r="F1208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1210;"'";"\'")&amp;"',"&amp;IF('Locations-Stops'!D1210&lt;&gt;"";LEFT('Locations-Stops'!D1210;2)&amp;"."&amp;RIGHT('Locations-Stops'!D1210;LEN('Locations-Stops'!D1210)-2);"0")&amp;","&amp;IF('Locations-Stops'!E1210&lt;&gt;"";LEFT('Locations-Stops'!E1210;1)&amp;"."&amp;RIGHT('Locations-Stops'!E1210;LEN('Locations-Stops'!E1210)-1);"0")&amp;","&amp;IF('Locations-Stops'!G1210&lt;&gt;"";VLOOKUP('Locations-Stops'!G1210;Regions!A2:B300;2;FALSE);"0")&amp;","&amp;IF('Locations-Stops'!H1210&lt;&gt;"";VLOOKUP('Locations-Stops'!H1210;Regions!C2:D300;2;FALSE);"0")&amp;","&amp;IF('Locations-Stops'!I1210&lt;&gt;"";VLOOKUP('Locations-Stops'!I1210;Regions!F2:G300;2;FALSE);"0")&amp;","&amp;IF('Locations-Stops'!J1210&lt;&gt;"";VLOOKUP('Locations-Stops'!J1210;Regions!I2:J300;2;FALSE);"0")&amp;",'"&amp;IF('Locations-Stops'!K1210&lt;&gt;"";SUBSTITUTE('Locations-Stops'!K1210;"'";"\'");"")&amp;"','"&amp;IF('Locations-Stops'!L1210&lt;&gt;"";'Locations-Stops'!L1210;"")&amp;"','"&amp;IF('Locations-Stops'!M1210&lt;&gt;"";'Locations-Stops'!M1210;"")&amp;"','"&amp;IF('Locations-Stops'!N1210&lt;&gt;"";'Locations-Stops'!N1210;"")&amp;"', CURRENT_TIMESTAMP);"</v>
      </c>
    </row>
    <row r="1209" spans="3:6" x14ac:dyDescent="0.25">
      <c r="C1209" s="16">
        <v>1211</v>
      </c>
      <c r="D1209" s="16" t="s">
        <v>17780</v>
      </c>
      <c r="E1209" s="16" t="s">
        <v>4333</v>
      </c>
      <c r="F1209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1211;"'";"\'")&amp;"',"&amp;IF('Locations-Stops'!D1211&lt;&gt;"";LEFT('Locations-Stops'!D1211;2)&amp;"."&amp;RIGHT('Locations-Stops'!D1211;LEN('Locations-Stops'!D1211)-2);"0")&amp;","&amp;IF('Locations-Stops'!E1211&lt;&gt;"";LEFT('Locations-Stops'!E1211;1)&amp;"."&amp;RIGHT('Locations-Stops'!E1211;LEN('Locations-Stops'!E1211)-1);"0")&amp;","&amp;IF('Locations-Stops'!G1211&lt;&gt;"";VLOOKUP('Locations-Stops'!G1211;Regions!A2:B300;2;FALSE);"0")&amp;","&amp;IF('Locations-Stops'!H1211&lt;&gt;"";VLOOKUP('Locations-Stops'!H1211;Regions!C2:D300;2;FALSE);"0")&amp;","&amp;IF('Locations-Stops'!I1211&lt;&gt;"";VLOOKUP('Locations-Stops'!I1211;Regions!F2:G300;2;FALSE);"0")&amp;","&amp;IF('Locations-Stops'!J1211&lt;&gt;"";VLOOKUP('Locations-Stops'!J1211;Regions!I2:J300;2;FALSE);"0")&amp;",'"&amp;IF('Locations-Stops'!K1211&lt;&gt;"";SUBSTITUTE('Locations-Stops'!K1211;"'";"\'");"")&amp;"','"&amp;IF('Locations-Stops'!L1211&lt;&gt;"";'Locations-Stops'!L1211;"")&amp;"','"&amp;IF('Locations-Stops'!M1211&lt;&gt;"";'Locations-Stops'!M1211;"")&amp;"','"&amp;IF('Locations-Stops'!N1211&lt;&gt;"";'Locations-Stops'!N1211;"")&amp;"', CURRENT_TIMESTAMP);"</v>
      </c>
    </row>
    <row r="1210" spans="3:6" x14ac:dyDescent="0.25">
      <c r="C1210" s="16">
        <v>1212</v>
      </c>
      <c r="D1210" s="16" t="s">
        <v>17780</v>
      </c>
      <c r="E1210" s="16" t="s">
        <v>4333</v>
      </c>
      <c r="F1210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1212;"'";"\'")&amp;"',"&amp;IF('Locations-Stops'!D1212&lt;&gt;"";LEFT('Locations-Stops'!D1212;2)&amp;"."&amp;RIGHT('Locations-Stops'!D1212;LEN('Locations-Stops'!D1212)-2);"0")&amp;","&amp;IF('Locations-Stops'!E1212&lt;&gt;"";LEFT('Locations-Stops'!E1212;1)&amp;"."&amp;RIGHT('Locations-Stops'!E1212;LEN('Locations-Stops'!E1212)-1);"0")&amp;","&amp;IF('Locations-Stops'!G1212&lt;&gt;"";VLOOKUP('Locations-Stops'!G1212;Regions!A2:B300;2;FALSE);"0")&amp;","&amp;IF('Locations-Stops'!H1212&lt;&gt;"";VLOOKUP('Locations-Stops'!H1212;Regions!C2:D300;2;FALSE);"0")&amp;","&amp;IF('Locations-Stops'!I1212&lt;&gt;"";VLOOKUP('Locations-Stops'!I1212;Regions!F2:G300;2;FALSE);"0")&amp;","&amp;IF('Locations-Stops'!J1212&lt;&gt;"";VLOOKUP('Locations-Stops'!J1212;Regions!I2:J300;2;FALSE);"0")&amp;",'"&amp;IF('Locations-Stops'!K1212&lt;&gt;"";SUBSTITUTE('Locations-Stops'!K1212;"'";"\'");"")&amp;"','"&amp;IF('Locations-Stops'!L1212&lt;&gt;"";'Locations-Stops'!L1212;"")&amp;"','"&amp;IF('Locations-Stops'!M1212&lt;&gt;"";'Locations-Stops'!M1212;"")&amp;"','"&amp;IF('Locations-Stops'!N1212&lt;&gt;"";'Locations-Stops'!N1212;"")&amp;"', CURRENT_TIMESTAMP);"</v>
      </c>
    </row>
    <row r="1211" spans="3:6" x14ac:dyDescent="0.25">
      <c r="C1211" s="16">
        <v>1213</v>
      </c>
      <c r="D1211" s="16" t="s">
        <v>17780</v>
      </c>
      <c r="E1211" s="16" t="s">
        <v>4333</v>
      </c>
      <c r="F1211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1213;"'";"\'")&amp;"',"&amp;IF('Locations-Stops'!D1213&lt;&gt;"";LEFT('Locations-Stops'!D1213;2)&amp;"."&amp;RIGHT('Locations-Stops'!D1213;LEN('Locations-Stops'!D1213)-2);"0")&amp;","&amp;IF('Locations-Stops'!E1213&lt;&gt;"";LEFT('Locations-Stops'!E1213;1)&amp;"."&amp;RIGHT('Locations-Stops'!E1213;LEN('Locations-Stops'!E1213)-1);"0")&amp;","&amp;IF('Locations-Stops'!G1213&lt;&gt;"";VLOOKUP('Locations-Stops'!G1213;Regions!A2:B300;2;FALSE);"0")&amp;","&amp;IF('Locations-Stops'!H1213&lt;&gt;"";VLOOKUP('Locations-Stops'!H1213;Regions!C2:D300;2;FALSE);"0")&amp;","&amp;IF('Locations-Stops'!I1213&lt;&gt;"";VLOOKUP('Locations-Stops'!I1213;Regions!F2:G300;2;FALSE);"0")&amp;","&amp;IF('Locations-Stops'!J1213&lt;&gt;"";VLOOKUP('Locations-Stops'!J1213;Regions!I2:J300;2;FALSE);"0")&amp;",'"&amp;IF('Locations-Stops'!K1213&lt;&gt;"";SUBSTITUTE('Locations-Stops'!K1213;"'";"\'");"")&amp;"','"&amp;IF('Locations-Stops'!L1213&lt;&gt;"";'Locations-Stops'!L1213;"")&amp;"','"&amp;IF('Locations-Stops'!M1213&lt;&gt;"";'Locations-Stops'!M1213;"")&amp;"','"&amp;IF('Locations-Stops'!N1213&lt;&gt;"";'Locations-Stops'!N1213;"")&amp;"', CURRENT_TIMESTAMP);"</v>
      </c>
    </row>
    <row r="1212" spans="3:6" x14ac:dyDescent="0.25">
      <c r="C1212" s="16">
        <v>1214</v>
      </c>
      <c r="D1212" s="16" t="s">
        <v>17780</v>
      </c>
      <c r="E1212" s="16" t="s">
        <v>4333</v>
      </c>
      <c r="F1212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1214;"'";"\'")&amp;"',"&amp;IF('Locations-Stops'!D1214&lt;&gt;"";LEFT('Locations-Stops'!D1214;2)&amp;"."&amp;RIGHT('Locations-Stops'!D1214;LEN('Locations-Stops'!D1214)-2);"0")&amp;","&amp;IF('Locations-Stops'!E1214&lt;&gt;"";LEFT('Locations-Stops'!E1214;1)&amp;"."&amp;RIGHT('Locations-Stops'!E1214;LEN('Locations-Stops'!E1214)-1);"0")&amp;","&amp;IF('Locations-Stops'!G1214&lt;&gt;"";VLOOKUP('Locations-Stops'!G1214;Regions!A2:B300;2;FALSE);"0")&amp;","&amp;IF('Locations-Stops'!H1214&lt;&gt;"";VLOOKUP('Locations-Stops'!H1214;Regions!C2:D300;2;FALSE);"0")&amp;","&amp;IF('Locations-Stops'!I1214&lt;&gt;"";VLOOKUP('Locations-Stops'!I1214;Regions!F2:G300;2;FALSE);"0")&amp;","&amp;IF('Locations-Stops'!J1214&lt;&gt;"";VLOOKUP('Locations-Stops'!J1214;Regions!I2:J300;2;FALSE);"0")&amp;",'"&amp;IF('Locations-Stops'!K1214&lt;&gt;"";SUBSTITUTE('Locations-Stops'!K1214;"'";"\'");"")&amp;"','"&amp;IF('Locations-Stops'!L1214&lt;&gt;"";'Locations-Stops'!L1214;"")&amp;"','"&amp;IF('Locations-Stops'!M1214&lt;&gt;"";'Locations-Stops'!M1214;"")&amp;"','"&amp;IF('Locations-Stops'!N1214&lt;&gt;"";'Locations-Stops'!N1214;"")&amp;"', CURRENT_TIMESTAMP);"</v>
      </c>
    </row>
    <row r="1213" spans="3:6" x14ac:dyDescent="0.25">
      <c r="C1213" s="16">
        <v>1215</v>
      </c>
      <c r="D1213" s="16" t="s">
        <v>17780</v>
      </c>
      <c r="E1213" s="16" t="s">
        <v>4333</v>
      </c>
      <c r="F1213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1215;"'";"\'")&amp;"',"&amp;IF('Locations-Stops'!D1215&lt;&gt;"";LEFT('Locations-Stops'!D1215;2)&amp;"."&amp;RIGHT('Locations-Stops'!D1215;LEN('Locations-Stops'!D1215)-2);"0")&amp;","&amp;IF('Locations-Stops'!E1215&lt;&gt;"";LEFT('Locations-Stops'!E1215;1)&amp;"."&amp;RIGHT('Locations-Stops'!E1215;LEN('Locations-Stops'!E1215)-1);"0")&amp;","&amp;IF('Locations-Stops'!G1215&lt;&gt;"";VLOOKUP('Locations-Stops'!G1215;Regions!A2:B300;2;FALSE);"0")&amp;","&amp;IF('Locations-Stops'!H1215&lt;&gt;"";VLOOKUP('Locations-Stops'!H1215;Regions!C2:D300;2;FALSE);"0")&amp;","&amp;IF('Locations-Stops'!I1215&lt;&gt;"";VLOOKUP('Locations-Stops'!I1215;Regions!F2:G300;2;FALSE);"0")&amp;","&amp;IF('Locations-Stops'!J1215&lt;&gt;"";VLOOKUP('Locations-Stops'!J1215;Regions!I2:J300;2;FALSE);"0")&amp;",'"&amp;IF('Locations-Stops'!K1215&lt;&gt;"";SUBSTITUTE('Locations-Stops'!K1215;"'";"\'");"")&amp;"','"&amp;IF('Locations-Stops'!L1215&lt;&gt;"";'Locations-Stops'!L1215;"")&amp;"','"&amp;IF('Locations-Stops'!M1215&lt;&gt;"";'Locations-Stops'!M1215;"")&amp;"','"&amp;IF('Locations-Stops'!N1215&lt;&gt;"";'Locations-Stops'!N1215;"")&amp;"', CURRENT_TIMESTAMP);"</v>
      </c>
    </row>
    <row r="1214" spans="3:6" x14ac:dyDescent="0.25">
      <c r="C1214" s="16">
        <v>1216</v>
      </c>
      <c r="D1214" s="16" t="s">
        <v>17780</v>
      </c>
      <c r="E1214" s="16" t="s">
        <v>4333</v>
      </c>
      <c r="F1214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1216;"'";"\'")&amp;"',"&amp;IF('Locations-Stops'!D1216&lt;&gt;"";LEFT('Locations-Stops'!D1216;2)&amp;"."&amp;RIGHT('Locations-Stops'!D1216;LEN('Locations-Stops'!D1216)-2);"0")&amp;","&amp;IF('Locations-Stops'!E1216&lt;&gt;"";LEFT('Locations-Stops'!E1216;1)&amp;"."&amp;RIGHT('Locations-Stops'!E1216;LEN('Locations-Stops'!E1216)-1);"0")&amp;","&amp;IF('Locations-Stops'!G1216&lt;&gt;"";VLOOKUP('Locations-Stops'!G1216;Regions!A2:B300;2;FALSE);"0")&amp;","&amp;IF('Locations-Stops'!H1216&lt;&gt;"";VLOOKUP('Locations-Stops'!H1216;Regions!C2:D300;2;FALSE);"0")&amp;","&amp;IF('Locations-Stops'!I1216&lt;&gt;"";VLOOKUP('Locations-Stops'!I1216;Regions!F2:G300;2;FALSE);"0")&amp;","&amp;IF('Locations-Stops'!J1216&lt;&gt;"";VLOOKUP('Locations-Stops'!J1216;Regions!I2:J300;2;FALSE);"0")&amp;",'"&amp;IF('Locations-Stops'!K1216&lt;&gt;"";SUBSTITUTE('Locations-Stops'!K1216;"'";"\'");"")&amp;"','"&amp;IF('Locations-Stops'!L1216&lt;&gt;"";'Locations-Stops'!L1216;"")&amp;"','"&amp;IF('Locations-Stops'!M1216&lt;&gt;"";'Locations-Stops'!M1216;"")&amp;"','"&amp;IF('Locations-Stops'!N1216&lt;&gt;"";'Locations-Stops'!N1216;"")&amp;"', CURRENT_TIMESTAMP);"</v>
      </c>
    </row>
    <row r="1215" spans="3:6" x14ac:dyDescent="0.25">
      <c r="C1215" s="16">
        <v>1217</v>
      </c>
      <c r="D1215" s="16" t="s">
        <v>17780</v>
      </c>
      <c r="E1215" s="16" t="s">
        <v>4333</v>
      </c>
      <c r="F1215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1217;"'";"\'")&amp;"',"&amp;IF('Locations-Stops'!D1217&lt;&gt;"";LEFT('Locations-Stops'!D1217;2)&amp;"."&amp;RIGHT('Locations-Stops'!D1217;LEN('Locations-Stops'!D1217)-2);"0")&amp;","&amp;IF('Locations-Stops'!E1217&lt;&gt;"";LEFT('Locations-Stops'!E1217;1)&amp;"."&amp;RIGHT('Locations-Stops'!E1217;LEN('Locations-Stops'!E1217)-1);"0")&amp;","&amp;IF('Locations-Stops'!G1217&lt;&gt;"";VLOOKUP('Locations-Stops'!G1217;Regions!A2:B300;2;FALSE);"0")&amp;","&amp;IF('Locations-Stops'!H1217&lt;&gt;"";VLOOKUP('Locations-Stops'!H1217;Regions!C2:D300;2;FALSE);"0")&amp;","&amp;IF('Locations-Stops'!I1217&lt;&gt;"";VLOOKUP('Locations-Stops'!I1217;Regions!F2:G300;2;FALSE);"0")&amp;","&amp;IF('Locations-Stops'!J1217&lt;&gt;"";VLOOKUP('Locations-Stops'!J1217;Regions!I2:J300;2;FALSE);"0")&amp;",'"&amp;IF('Locations-Stops'!K1217&lt;&gt;"";SUBSTITUTE('Locations-Stops'!K1217;"'";"\'");"")&amp;"','"&amp;IF('Locations-Stops'!L1217&lt;&gt;"";'Locations-Stops'!L1217;"")&amp;"','"&amp;IF('Locations-Stops'!M1217&lt;&gt;"";'Locations-Stops'!M1217;"")&amp;"','"&amp;IF('Locations-Stops'!N1217&lt;&gt;"";'Locations-Stops'!N1217;"")&amp;"', CURRENT_TIMESTAMP);"</v>
      </c>
    </row>
    <row r="1216" spans="3:6" x14ac:dyDescent="0.25">
      <c r="C1216" s="16">
        <v>1218</v>
      </c>
      <c r="D1216" s="16" t="s">
        <v>17780</v>
      </c>
      <c r="E1216" s="16" t="s">
        <v>4333</v>
      </c>
      <c r="F1216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1218;"'";"\'")&amp;"',"&amp;IF('Locations-Stops'!D1218&lt;&gt;"";LEFT('Locations-Stops'!D1218;2)&amp;"."&amp;RIGHT('Locations-Stops'!D1218;LEN('Locations-Stops'!D1218)-2);"0")&amp;","&amp;IF('Locations-Stops'!E1218&lt;&gt;"";LEFT('Locations-Stops'!E1218;1)&amp;"."&amp;RIGHT('Locations-Stops'!E1218;LEN('Locations-Stops'!E1218)-1);"0")&amp;","&amp;IF('Locations-Stops'!G1218&lt;&gt;"";VLOOKUP('Locations-Stops'!G1218;Regions!A2:B300;2;FALSE);"0")&amp;","&amp;IF('Locations-Stops'!H1218&lt;&gt;"";VLOOKUP('Locations-Stops'!H1218;Regions!C2:D300;2;FALSE);"0")&amp;","&amp;IF('Locations-Stops'!I1218&lt;&gt;"";VLOOKUP('Locations-Stops'!I1218;Regions!F2:G300;2;FALSE);"0")&amp;","&amp;IF('Locations-Stops'!J1218&lt;&gt;"";VLOOKUP('Locations-Stops'!J1218;Regions!I2:J300;2;FALSE);"0")&amp;",'"&amp;IF('Locations-Stops'!K1218&lt;&gt;"";SUBSTITUTE('Locations-Stops'!K1218;"'";"\'");"")&amp;"','"&amp;IF('Locations-Stops'!L1218&lt;&gt;"";'Locations-Stops'!L1218;"")&amp;"','"&amp;IF('Locations-Stops'!M1218&lt;&gt;"";'Locations-Stops'!M1218;"")&amp;"','"&amp;IF('Locations-Stops'!N1218&lt;&gt;"";'Locations-Stops'!N1218;"")&amp;"', CURRENT_TIMESTAMP);"</v>
      </c>
    </row>
    <row r="1217" spans="3:6" x14ac:dyDescent="0.25">
      <c r="C1217" s="16">
        <v>1219</v>
      </c>
      <c r="D1217" s="16" t="s">
        <v>17780</v>
      </c>
      <c r="E1217" s="16" t="s">
        <v>4333</v>
      </c>
      <c r="F1217" s="16" t="str">
        <f t="shared" si="18"/>
        <v>"INSERT INTO `locations` (`id`, `name`, `latitude`, `longitude`, `province`, `region_1`, `region_2`, `region_3`, `street`, `number`, `postal`, `img`, `last_modified`) VALUES (NULL,'"&amp;SUBSTITUTE('Locations-Stops'!F1219;"'";"\'")&amp;"',"&amp;IF('Locations-Stops'!D1219&lt;&gt;"";LEFT('Locations-Stops'!D1219;2)&amp;"."&amp;RIGHT('Locations-Stops'!D1219;LEN('Locations-Stops'!D1219)-2);"0")&amp;","&amp;IF('Locations-Stops'!E1219&lt;&gt;"";LEFT('Locations-Stops'!E1219;1)&amp;"."&amp;RIGHT('Locations-Stops'!E1219;LEN('Locations-Stops'!E1219)-1);"0")&amp;","&amp;IF('Locations-Stops'!G1219&lt;&gt;"";VLOOKUP('Locations-Stops'!G1219;Regions!A2:B300;2;FALSE);"0")&amp;","&amp;IF('Locations-Stops'!H1219&lt;&gt;"";VLOOKUP('Locations-Stops'!H1219;Regions!C2:D300;2;FALSE);"0")&amp;","&amp;IF('Locations-Stops'!I1219&lt;&gt;"";VLOOKUP('Locations-Stops'!I1219;Regions!F2:G300;2;FALSE);"0")&amp;","&amp;IF('Locations-Stops'!J1219&lt;&gt;"";VLOOKUP('Locations-Stops'!J1219;Regions!I2:J300;2;FALSE);"0")&amp;",'"&amp;IF('Locations-Stops'!K1219&lt;&gt;"";SUBSTITUTE('Locations-Stops'!K1219;"'";"\'");"")&amp;"','"&amp;IF('Locations-Stops'!L1219&lt;&gt;"";'Locations-Stops'!L1219;"")&amp;"','"&amp;IF('Locations-Stops'!M1219&lt;&gt;"";'Locations-Stops'!M1219;"")&amp;"','"&amp;IF('Locations-Stops'!N1219&lt;&gt;"";'Locations-Stops'!N1219;"")&amp;"', CURRENT_TIMESTAMP);"</v>
      </c>
    </row>
    <row r="1218" spans="3:6" x14ac:dyDescent="0.25">
      <c r="C1218" s="16">
        <v>1220</v>
      </c>
      <c r="D1218" s="16" t="s">
        <v>17780</v>
      </c>
      <c r="E1218" s="16" t="s">
        <v>4333</v>
      </c>
      <c r="F1218" s="16" t="str">
        <f t="shared" ref="F1218:F1281" si="19">SUBSTITUTE(D1218, "_NUM_", C1218)</f>
        <v>"INSERT INTO `locations` (`id`, `name`, `latitude`, `longitude`, `province`, `region_1`, `region_2`, `region_3`, `street`, `number`, `postal`, `img`, `last_modified`) VALUES (NULL,'"&amp;SUBSTITUTE('Locations-Stops'!F1220;"'";"\'")&amp;"',"&amp;IF('Locations-Stops'!D1220&lt;&gt;"";LEFT('Locations-Stops'!D1220;2)&amp;"."&amp;RIGHT('Locations-Stops'!D1220;LEN('Locations-Stops'!D1220)-2);"0")&amp;","&amp;IF('Locations-Stops'!E1220&lt;&gt;"";LEFT('Locations-Stops'!E1220;1)&amp;"."&amp;RIGHT('Locations-Stops'!E1220;LEN('Locations-Stops'!E1220)-1);"0")&amp;","&amp;IF('Locations-Stops'!G1220&lt;&gt;"";VLOOKUP('Locations-Stops'!G1220;Regions!A2:B300;2;FALSE);"0")&amp;","&amp;IF('Locations-Stops'!H1220&lt;&gt;"";VLOOKUP('Locations-Stops'!H1220;Regions!C2:D300;2;FALSE);"0")&amp;","&amp;IF('Locations-Stops'!I1220&lt;&gt;"";VLOOKUP('Locations-Stops'!I1220;Regions!F2:G300;2;FALSE);"0")&amp;","&amp;IF('Locations-Stops'!J1220&lt;&gt;"";VLOOKUP('Locations-Stops'!J1220;Regions!I2:J300;2;FALSE);"0")&amp;",'"&amp;IF('Locations-Stops'!K1220&lt;&gt;"";SUBSTITUTE('Locations-Stops'!K1220;"'";"\'");"")&amp;"','"&amp;IF('Locations-Stops'!L1220&lt;&gt;"";'Locations-Stops'!L1220;"")&amp;"','"&amp;IF('Locations-Stops'!M1220&lt;&gt;"";'Locations-Stops'!M1220;"")&amp;"','"&amp;IF('Locations-Stops'!N1220&lt;&gt;"";'Locations-Stops'!N1220;"")&amp;"', CURRENT_TIMESTAMP);"</v>
      </c>
    </row>
    <row r="1219" spans="3:6" x14ac:dyDescent="0.25">
      <c r="C1219" s="16">
        <v>1221</v>
      </c>
      <c r="D1219" s="16" t="s">
        <v>17780</v>
      </c>
      <c r="E1219" s="16" t="s">
        <v>4333</v>
      </c>
      <c r="F121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1221;"'";"\'")&amp;"',"&amp;IF('Locations-Stops'!D1221&lt;&gt;"";LEFT('Locations-Stops'!D1221;2)&amp;"."&amp;RIGHT('Locations-Stops'!D1221;LEN('Locations-Stops'!D1221)-2);"0")&amp;","&amp;IF('Locations-Stops'!E1221&lt;&gt;"";LEFT('Locations-Stops'!E1221;1)&amp;"."&amp;RIGHT('Locations-Stops'!E1221;LEN('Locations-Stops'!E1221)-1);"0")&amp;","&amp;IF('Locations-Stops'!G1221&lt;&gt;"";VLOOKUP('Locations-Stops'!G1221;Regions!A2:B300;2;FALSE);"0")&amp;","&amp;IF('Locations-Stops'!H1221&lt;&gt;"";VLOOKUP('Locations-Stops'!H1221;Regions!C2:D300;2;FALSE);"0")&amp;","&amp;IF('Locations-Stops'!I1221&lt;&gt;"";VLOOKUP('Locations-Stops'!I1221;Regions!F2:G300;2;FALSE);"0")&amp;","&amp;IF('Locations-Stops'!J1221&lt;&gt;"";VLOOKUP('Locations-Stops'!J1221;Regions!I2:J300;2;FALSE);"0")&amp;",'"&amp;IF('Locations-Stops'!K1221&lt;&gt;"";SUBSTITUTE('Locations-Stops'!K1221;"'";"\'");"")&amp;"','"&amp;IF('Locations-Stops'!L1221&lt;&gt;"";'Locations-Stops'!L1221;"")&amp;"','"&amp;IF('Locations-Stops'!M1221&lt;&gt;"";'Locations-Stops'!M1221;"")&amp;"','"&amp;IF('Locations-Stops'!N1221&lt;&gt;"";'Locations-Stops'!N1221;"")&amp;"', CURRENT_TIMESTAMP);"</v>
      </c>
    </row>
    <row r="1220" spans="3:6" x14ac:dyDescent="0.25">
      <c r="C1220" s="16">
        <v>1222</v>
      </c>
      <c r="D1220" s="16" t="s">
        <v>17780</v>
      </c>
      <c r="E1220" s="16" t="s">
        <v>4333</v>
      </c>
      <c r="F122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1222;"'";"\'")&amp;"',"&amp;IF('Locations-Stops'!D1222&lt;&gt;"";LEFT('Locations-Stops'!D1222;2)&amp;"."&amp;RIGHT('Locations-Stops'!D1222;LEN('Locations-Stops'!D1222)-2);"0")&amp;","&amp;IF('Locations-Stops'!E1222&lt;&gt;"";LEFT('Locations-Stops'!E1222;1)&amp;"."&amp;RIGHT('Locations-Stops'!E1222;LEN('Locations-Stops'!E1222)-1);"0")&amp;","&amp;IF('Locations-Stops'!G1222&lt;&gt;"";VLOOKUP('Locations-Stops'!G1222;Regions!A2:B300;2;FALSE);"0")&amp;","&amp;IF('Locations-Stops'!H1222&lt;&gt;"";VLOOKUP('Locations-Stops'!H1222;Regions!C2:D300;2;FALSE);"0")&amp;","&amp;IF('Locations-Stops'!I1222&lt;&gt;"";VLOOKUP('Locations-Stops'!I1222;Regions!F2:G300;2;FALSE);"0")&amp;","&amp;IF('Locations-Stops'!J1222&lt;&gt;"";VLOOKUP('Locations-Stops'!J1222;Regions!I2:J300;2;FALSE);"0")&amp;",'"&amp;IF('Locations-Stops'!K1222&lt;&gt;"";SUBSTITUTE('Locations-Stops'!K1222;"'";"\'");"")&amp;"','"&amp;IF('Locations-Stops'!L1222&lt;&gt;"";'Locations-Stops'!L1222;"")&amp;"','"&amp;IF('Locations-Stops'!M1222&lt;&gt;"";'Locations-Stops'!M1222;"")&amp;"','"&amp;IF('Locations-Stops'!N1222&lt;&gt;"";'Locations-Stops'!N1222;"")&amp;"', CURRENT_TIMESTAMP);"</v>
      </c>
    </row>
    <row r="1221" spans="3:6" x14ac:dyDescent="0.25">
      <c r="C1221" s="16">
        <v>1223</v>
      </c>
      <c r="D1221" s="16" t="s">
        <v>17780</v>
      </c>
      <c r="E1221" s="16" t="s">
        <v>4333</v>
      </c>
      <c r="F122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1223;"'";"\'")&amp;"',"&amp;IF('Locations-Stops'!D1223&lt;&gt;"";LEFT('Locations-Stops'!D1223;2)&amp;"."&amp;RIGHT('Locations-Stops'!D1223;LEN('Locations-Stops'!D1223)-2);"0")&amp;","&amp;IF('Locations-Stops'!E1223&lt;&gt;"";LEFT('Locations-Stops'!E1223;1)&amp;"."&amp;RIGHT('Locations-Stops'!E1223;LEN('Locations-Stops'!E1223)-1);"0")&amp;","&amp;IF('Locations-Stops'!G1223&lt;&gt;"";VLOOKUP('Locations-Stops'!G1223;Regions!A2:B300;2;FALSE);"0")&amp;","&amp;IF('Locations-Stops'!H1223&lt;&gt;"";VLOOKUP('Locations-Stops'!H1223;Regions!C2:D300;2;FALSE);"0")&amp;","&amp;IF('Locations-Stops'!I1223&lt;&gt;"";VLOOKUP('Locations-Stops'!I1223;Regions!F2:G300;2;FALSE);"0")&amp;","&amp;IF('Locations-Stops'!J1223&lt;&gt;"";VLOOKUP('Locations-Stops'!J1223;Regions!I2:J300;2;FALSE);"0")&amp;",'"&amp;IF('Locations-Stops'!K1223&lt;&gt;"";SUBSTITUTE('Locations-Stops'!K1223;"'";"\'");"")&amp;"','"&amp;IF('Locations-Stops'!L1223&lt;&gt;"";'Locations-Stops'!L1223;"")&amp;"','"&amp;IF('Locations-Stops'!M1223&lt;&gt;"";'Locations-Stops'!M1223;"")&amp;"','"&amp;IF('Locations-Stops'!N1223&lt;&gt;"";'Locations-Stops'!N1223;"")&amp;"', CURRENT_TIMESTAMP);"</v>
      </c>
    </row>
    <row r="1222" spans="3:6" x14ac:dyDescent="0.25">
      <c r="C1222" s="16">
        <v>1224</v>
      </c>
      <c r="D1222" s="16" t="s">
        <v>17780</v>
      </c>
      <c r="E1222" s="16" t="s">
        <v>4333</v>
      </c>
      <c r="F1222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1224;"'";"\'")&amp;"',"&amp;IF('Locations-Stops'!D1224&lt;&gt;"";LEFT('Locations-Stops'!D1224;2)&amp;"."&amp;RIGHT('Locations-Stops'!D1224;LEN('Locations-Stops'!D1224)-2);"0")&amp;","&amp;IF('Locations-Stops'!E1224&lt;&gt;"";LEFT('Locations-Stops'!E1224;1)&amp;"."&amp;RIGHT('Locations-Stops'!E1224;LEN('Locations-Stops'!E1224)-1);"0")&amp;","&amp;IF('Locations-Stops'!G1224&lt;&gt;"";VLOOKUP('Locations-Stops'!G1224;Regions!A2:B300;2;FALSE);"0")&amp;","&amp;IF('Locations-Stops'!H1224&lt;&gt;"";VLOOKUP('Locations-Stops'!H1224;Regions!C2:D300;2;FALSE);"0")&amp;","&amp;IF('Locations-Stops'!I1224&lt;&gt;"";VLOOKUP('Locations-Stops'!I1224;Regions!F2:G300;2;FALSE);"0")&amp;","&amp;IF('Locations-Stops'!J1224&lt;&gt;"";VLOOKUP('Locations-Stops'!J1224;Regions!I2:J300;2;FALSE);"0")&amp;",'"&amp;IF('Locations-Stops'!K1224&lt;&gt;"";SUBSTITUTE('Locations-Stops'!K1224;"'";"\'");"")&amp;"','"&amp;IF('Locations-Stops'!L1224&lt;&gt;"";'Locations-Stops'!L1224;"")&amp;"','"&amp;IF('Locations-Stops'!M1224&lt;&gt;"";'Locations-Stops'!M1224;"")&amp;"','"&amp;IF('Locations-Stops'!N1224&lt;&gt;"";'Locations-Stops'!N1224;"")&amp;"', CURRENT_TIMESTAMP);"</v>
      </c>
    </row>
    <row r="1223" spans="3:6" x14ac:dyDescent="0.25">
      <c r="C1223" s="16">
        <v>1225</v>
      </c>
      <c r="D1223" s="16" t="s">
        <v>17780</v>
      </c>
      <c r="E1223" s="16" t="s">
        <v>4333</v>
      </c>
      <c r="F1223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1225;"'";"\'")&amp;"',"&amp;IF('Locations-Stops'!D1225&lt;&gt;"";LEFT('Locations-Stops'!D1225;2)&amp;"."&amp;RIGHT('Locations-Stops'!D1225;LEN('Locations-Stops'!D1225)-2);"0")&amp;","&amp;IF('Locations-Stops'!E1225&lt;&gt;"";LEFT('Locations-Stops'!E1225;1)&amp;"."&amp;RIGHT('Locations-Stops'!E1225;LEN('Locations-Stops'!E1225)-1);"0")&amp;","&amp;IF('Locations-Stops'!G1225&lt;&gt;"";VLOOKUP('Locations-Stops'!G1225;Regions!A2:B300;2;FALSE);"0")&amp;","&amp;IF('Locations-Stops'!H1225&lt;&gt;"";VLOOKUP('Locations-Stops'!H1225;Regions!C2:D300;2;FALSE);"0")&amp;","&amp;IF('Locations-Stops'!I1225&lt;&gt;"";VLOOKUP('Locations-Stops'!I1225;Regions!F2:G300;2;FALSE);"0")&amp;","&amp;IF('Locations-Stops'!J1225&lt;&gt;"";VLOOKUP('Locations-Stops'!J1225;Regions!I2:J300;2;FALSE);"0")&amp;",'"&amp;IF('Locations-Stops'!K1225&lt;&gt;"";SUBSTITUTE('Locations-Stops'!K1225;"'";"\'");"")&amp;"','"&amp;IF('Locations-Stops'!L1225&lt;&gt;"";'Locations-Stops'!L1225;"")&amp;"','"&amp;IF('Locations-Stops'!M1225&lt;&gt;"";'Locations-Stops'!M1225;"")&amp;"','"&amp;IF('Locations-Stops'!N1225&lt;&gt;"";'Locations-Stops'!N1225;"")&amp;"', CURRENT_TIMESTAMP);"</v>
      </c>
    </row>
    <row r="1224" spans="3:6" x14ac:dyDescent="0.25">
      <c r="C1224" s="16">
        <v>1226</v>
      </c>
      <c r="D1224" s="16" t="s">
        <v>17780</v>
      </c>
      <c r="E1224" s="16" t="s">
        <v>4333</v>
      </c>
      <c r="F1224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1226;"'";"\'")&amp;"',"&amp;IF('Locations-Stops'!D1226&lt;&gt;"";LEFT('Locations-Stops'!D1226;2)&amp;"."&amp;RIGHT('Locations-Stops'!D1226;LEN('Locations-Stops'!D1226)-2);"0")&amp;","&amp;IF('Locations-Stops'!E1226&lt;&gt;"";LEFT('Locations-Stops'!E1226;1)&amp;"."&amp;RIGHT('Locations-Stops'!E1226;LEN('Locations-Stops'!E1226)-1);"0")&amp;","&amp;IF('Locations-Stops'!G1226&lt;&gt;"";VLOOKUP('Locations-Stops'!G1226;Regions!A2:B300;2;FALSE);"0")&amp;","&amp;IF('Locations-Stops'!H1226&lt;&gt;"";VLOOKUP('Locations-Stops'!H1226;Regions!C2:D300;2;FALSE);"0")&amp;","&amp;IF('Locations-Stops'!I1226&lt;&gt;"";VLOOKUP('Locations-Stops'!I1226;Regions!F2:G300;2;FALSE);"0")&amp;","&amp;IF('Locations-Stops'!J1226&lt;&gt;"";VLOOKUP('Locations-Stops'!J1226;Regions!I2:J300;2;FALSE);"0")&amp;",'"&amp;IF('Locations-Stops'!K1226&lt;&gt;"";SUBSTITUTE('Locations-Stops'!K1226;"'";"\'");"")&amp;"','"&amp;IF('Locations-Stops'!L1226&lt;&gt;"";'Locations-Stops'!L1226;"")&amp;"','"&amp;IF('Locations-Stops'!M1226&lt;&gt;"";'Locations-Stops'!M1226;"")&amp;"','"&amp;IF('Locations-Stops'!N1226&lt;&gt;"";'Locations-Stops'!N1226;"")&amp;"', CURRENT_TIMESTAMP);"</v>
      </c>
    </row>
    <row r="1225" spans="3:6" x14ac:dyDescent="0.25">
      <c r="C1225" s="16">
        <v>1227</v>
      </c>
      <c r="D1225" s="16" t="s">
        <v>17780</v>
      </c>
      <c r="E1225" s="16" t="s">
        <v>4333</v>
      </c>
      <c r="F1225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1227;"'";"\'")&amp;"',"&amp;IF('Locations-Stops'!D1227&lt;&gt;"";LEFT('Locations-Stops'!D1227;2)&amp;"."&amp;RIGHT('Locations-Stops'!D1227;LEN('Locations-Stops'!D1227)-2);"0")&amp;","&amp;IF('Locations-Stops'!E1227&lt;&gt;"";LEFT('Locations-Stops'!E1227;1)&amp;"."&amp;RIGHT('Locations-Stops'!E1227;LEN('Locations-Stops'!E1227)-1);"0")&amp;","&amp;IF('Locations-Stops'!G1227&lt;&gt;"";VLOOKUP('Locations-Stops'!G1227;Regions!A2:B300;2;FALSE);"0")&amp;","&amp;IF('Locations-Stops'!H1227&lt;&gt;"";VLOOKUP('Locations-Stops'!H1227;Regions!C2:D300;2;FALSE);"0")&amp;","&amp;IF('Locations-Stops'!I1227&lt;&gt;"";VLOOKUP('Locations-Stops'!I1227;Regions!F2:G300;2;FALSE);"0")&amp;","&amp;IF('Locations-Stops'!J1227&lt;&gt;"";VLOOKUP('Locations-Stops'!J1227;Regions!I2:J300;2;FALSE);"0")&amp;",'"&amp;IF('Locations-Stops'!K1227&lt;&gt;"";SUBSTITUTE('Locations-Stops'!K1227;"'";"\'");"")&amp;"','"&amp;IF('Locations-Stops'!L1227&lt;&gt;"";'Locations-Stops'!L1227;"")&amp;"','"&amp;IF('Locations-Stops'!M1227&lt;&gt;"";'Locations-Stops'!M1227;"")&amp;"','"&amp;IF('Locations-Stops'!N1227&lt;&gt;"";'Locations-Stops'!N1227;"")&amp;"', CURRENT_TIMESTAMP);"</v>
      </c>
    </row>
    <row r="1226" spans="3:6" x14ac:dyDescent="0.25">
      <c r="C1226" s="16">
        <v>1228</v>
      </c>
      <c r="D1226" s="16" t="s">
        <v>17780</v>
      </c>
      <c r="E1226" s="16" t="s">
        <v>4333</v>
      </c>
      <c r="F1226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1228;"'";"\'")&amp;"',"&amp;IF('Locations-Stops'!D1228&lt;&gt;"";LEFT('Locations-Stops'!D1228;2)&amp;"."&amp;RIGHT('Locations-Stops'!D1228;LEN('Locations-Stops'!D1228)-2);"0")&amp;","&amp;IF('Locations-Stops'!E1228&lt;&gt;"";LEFT('Locations-Stops'!E1228;1)&amp;"."&amp;RIGHT('Locations-Stops'!E1228;LEN('Locations-Stops'!E1228)-1);"0")&amp;","&amp;IF('Locations-Stops'!G1228&lt;&gt;"";VLOOKUP('Locations-Stops'!G1228;Regions!A2:B300;2;FALSE);"0")&amp;","&amp;IF('Locations-Stops'!H1228&lt;&gt;"";VLOOKUP('Locations-Stops'!H1228;Regions!C2:D300;2;FALSE);"0")&amp;","&amp;IF('Locations-Stops'!I1228&lt;&gt;"";VLOOKUP('Locations-Stops'!I1228;Regions!F2:G300;2;FALSE);"0")&amp;","&amp;IF('Locations-Stops'!J1228&lt;&gt;"";VLOOKUP('Locations-Stops'!J1228;Regions!I2:J300;2;FALSE);"0")&amp;",'"&amp;IF('Locations-Stops'!K1228&lt;&gt;"";SUBSTITUTE('Locations-Stops'!K1228;"'";"\'");"")&amp;"','"&amp;IF('Locations-Stops'!L1228&lt;&gt;"";'Locations-Stops'!L1228;"")&amp;"','"&amp;IF('Locations-Stops'!M1228&lt;&gt;"";'Locations-Stops'!M1228;"")&amp;"','"&amp;IF('Locations-Stops'!N1228&lt;&gt;"";'Locations-Stops'!N1228;"")&amp;"', CURRENT_TIMESTAMP);"</v>
      </c>
    </row>
    <row r="1227" spans="3:6" x14ac:dyDescent="0.25">
      <c r="C1227" s="16">
        <v>1229</v>
      </c>
      <c r="D1227" s="16" t="s">
        <v>17780</v>
      </c>
      <c r="E1227" s="16" t="s">
        <v>4333</v>
      </c>
      <c r="F1227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1229;"'";"\'")&amp;"',"&amp;IF('Locations-Stops'!D1229&lt;&gt;"";LEFT('Locations-Stops'!D1229;2)&amp;"."&amp;RIGHT('Locations-Stops'!D1229;LEN('Locations-Stops'!D1229)-2);"0")&amp;","&amp;IF('Locations-Stops'!E1229&lt;&gt;"";LEFT('Locations-Stops'!E1229;1)&amp;"."&amp;RIGHT('Locations-Stops'!E1229;LEN('Locations-Stops'!E1229)-1);"0")&amp;","&amp;IF('Locations-Stops'!G1229&lt;&gt;"";VLOOKUP('Locations-Stops'!G1229;Regions!A2:B300;2;FALSE);"0")&amp;","&amp;IF('Locations-Stops'!H1229&lt;&gt;"";VLOOKUP('Locations-Stops'!H1229;Regions!C2:D300;2;FALSE);"0")&amp;","&amp;IF('Locations-Stops'!I1229&lt;&gt;"";VLOOKUP('Locations-Stops'!I1229;Regions!F2:G300;2;FALSE);"0")&amp;","&amp;IF('Locations-Stops'!J1229&lt;&gt;"";VLOOKUP('Locations-Stops'!J1229;Regions!I2:J300;2;FALSE);"0")&amp;",'"&amp;IF('Locations-Stops'!K1229&lt;&gt;"";SUBSTITUTE('Locations-Stops'!K1229;"'";"\'");"")&amp;"','"&amp;IF('Locations-Stops'!L1229&lt;&gt;"";'Locations-Stops'!L1229;"")&amp;"','"&amp;IF('Locations-Stops'!M1229&lt;&gt;"";'Locations-Stops'!M1229;"")&amp;"','"&amp;IF('Locations-Stops'!N1229&lt;&gt;"";'Locations-Stops'!N1229;"")&amp;"', CURRENT_TIMESTAMP);"</v>
      </c>
    </row>
    <row r="1228" spans="3:6" x14ac:dyDescent="0.25">
      <c r="C1228" s="16">
        <v>1230</v>
      </c>
      <c r="D1228" s="16" t="s">
        <v>17780</v>
      </c>
      <c r="E1228" s="16" t="s">
        <v>4333</v>
      </c>
      <c r="F1228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1230;"'";"\'")&amp;"',"&amp;IF('Locations-Stops'!D1230&lt;&gt;"";LEFT('Locations-Stops'!D1230;2)&amp;"."&amp;RIGHT('Locations-Stops'!D1230;LEN('Locations-Stops'!D1230)-2);"0")&amp;","&amp;IF('Locations-Stops'!E1230&lt;&gt;"";LEFT('Locations-Stops'!E1230;1)&amp;"."&amp;RIGHT('Locations-Stops'!E1230;LEN('Locations-Stops'!E1230)-1);"0")&amp;","&amp;IF('Locations-Stops'!G1230&lt;&gt;"";VLOOKUP('Locations-Stops'!G1230;Regions!A2:B300;2;FALSE);"0")&amp;","&amp;IF('Locations-Stops'!H1230&lt;&gt;"";VLOOKUP('Locations-Stops'!H1230;Regions!C2:D300;2;FALSE);"0")&amp;","&amp;IF('Locations-Stops'!I1230&lt;&gt;"";VLOOKUP('Locations-Stops'!I1230;Regions!F2:G300;2;FALSE);"0")&amp;","&amp;IF('Locations-Stops'!J1230&lt;&gt;"";VLOOKUP('Locations-Stops'!J1230;Regions!I2:J300;2;FALSE);"0")&amp;",'"&amp;IF('Locations-Stops'!K1230&lt;&gt;"";SUBSTITUTE('Locations-Stops'!K1230;"'";"\'");"")&amp;"','"&amp;IF('Locations-Stops'!L1230&lt;&gt;"";'Locations-Stops'!L1230;"")&amp;"','"&amp;IF('Locations-Stops'!M1230&lt;&gt;"";'Locations-Stops'!M1230;"")&amp;"','"&amp;IF('Locations-Stops'!N1230&lt;&gt;"";'Locations-Stops'!N1230;"")&amp;"', CURRENT_TIMESTAMP);"</v>
      </c>
    </row>
    <row r="1229" spans="3:6" x14ac:dyDescent="0.25">
      <c r="C1229" s="16">
        <v>1231</v>
      </c>
      <c r="D1229" s="16" t="s">
        <v>17780</v>
      </c>
      <c r="E1229" s="16" t="s">
        <v>4333</v>
      </c>
      <c r="F122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1231;"'";"\'")&amp;"',"&amp;IF('Locations-Stops'!D1231&lt;&gt;"";LEFT('Locations-Stops'!D1231;2)&amp;"."&amp;RIGHT('Locations-Stops'!D1231;LEN('Locations-Stops'!D1231)-2);"0")&amp;","&amp;IF('Locations-Stops'!E1231&lt;&gt;"";LEFT('Locations-Stops'!E1231;1)&amp;"."&amp;RIGHT('Locations-Stops'!E1231;LEN('Locations-Stops'!E1231)-1);"0")&amp;","&amp;IF('Locations-Stops'!G1231&lt;&gt;"";VLOOKUP('Locations-Stops'!G1231;Regions!A2:B300;2;FALSE);"0")&amp;","&amp;IF('Locations-Stops'!H1231&lt;&gt;"";VLOOKUP('Locations-Stops'!H1231;Regions!C2:D300;2;FALSE);"0")&amp;","&amp;IF('Locations-Stops'!I1231&lt;&gt;"";VLOOKUP('Locations-Stops'!I1231;Regions!F2:G300;2;FALSE);"0")&amp;","&amp;IF('Locations-Stops'!J1231&lt;&gt;"";VLOOKUP('Locations-Stops'!J1231;Regions!I2:J300;2;FALSE);"0")&amp;",'"&amp;IF('Locations-Stops'!K1231&lt;&gt;"";SUBSTITUTE('Locations-Stops'!K1231;"'";"\'");"")&amp;"','"&amp;IF('Locations-Stops'!L1231&lt;&gt;"";'Locations-Stops'!L1231;"")&amp;"','"&amp;IF('Locations-Stops'!M1231&lt;&gt;"";'Locations-Stops'!M1231;"")&amp;"','"&amp;IF('Locations-Stops'!N1231&lt;&gt;"";'Locations-Stops'!N1231;"")&amp;"', CURRENT_TIMESTAMP);"</v>
      </c>
    </row>
    <row r="1230" spans="3:6" x14ac:dyDescent="0.25">
      <c r="C1230" s="16">
        <v>1232</v>
      </c>
      <c r="D1230" s="16" t="s">
        <v>17780</v>
      </c>
      <c r="E1230" s="16" t="s">
        <v>4333</v>
      </c>
      <c r="F123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1232;"'";"\'")&amp;"',"&amp;IF('Locations-Stops'!D1232&lt;&gt;"";LEFT('Locations-Stops'!D1232;2)&amp;"."&amp;RIGHT('Locations-Stops'!D1232;LEN('Locations-Stops'!D1232)-2);"0")&amp;","&amp;IF('Locations-Stops'!E1232&lt;&gt;"";LEFT('Locations-Stops'!E1232;1)&amp;"."&amp;RIGHT('Locations-Stops'!E1232;LEN('Locations-Stops'!E1232)-1);"0")&amp;","&amp;IF('Locations-Stops'!G1232&lt;&gt;"";VLOOKUP('Locations-Stops'!G1232;Regions!A2:B300;2;FALSE);"0")&amp;","&amp;IF('Locations-Stops'!H1232&lt;&gt;"";VLOOKUP('Locations-Stops'!H1232;Regions!C2:D300;2;FALSE);"0")&amp;","&amp;IF('Locations-Stops'!I1232&lt;&gt;"";VLOOKUP('Locations-Stops'!I1232;Regions!F2:G300;2;FALSE);"0")&amp;","&amp;IF('Locations-Stops'!J1232&lt;&gt;"";VLOOKUP('Locations-Stops'!J1232;Regions!I2:J300;2;FALSE);"0")&amp;",'"&amp;IF('Locations-Stops'!K1232&lt;&gt;"";SUBSTITUTE('Locations-Stops'!K1232;"'";"\'");"")&amp;"','"&amp;IF('Locations-Stops'!L1232&lt;&gt;"";'Locations-Stops'!L1232;"")&amp;"','"&amp;IF('Locations-Stops'!M1232&lt;&gt;"";'Locations-Stops'!M1232;"")&amp;"','"&amp;IF('Locations-Stops'!N1232&lt;&gt;"";'Locations-Stops'!N1232;"")&amp;"', CURRENT_TIMESTAMP);"</v>
      </c>
    </row>
    <row r="1231" spans="3:6" x14ac:dyDescent="0.25">
      <c r="C1231" s="16">
        <v>1233</v>
      </c>
      <c r="D1231" s="16" t="s">
        <v>17780</v>
      </c>
      <c r="E1231" s="16" t="s">
        <v>4333</v>
      </c>
      <c r="F123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1233;"'";"\'")&amp;"',"&amp;IF('Locations-Stops'!D1233&lt;&gt;"";LEFT('Locations-Stops'!D1233;2)&amp;"."&amp;RIGHT('Locations-Stops'!D1233;LEN('Locations-Stops'!D1233)-2);"0")&amp;","&amp;IF('Locations-Stops'!E1233&lt;&gt;"";LEFT('Locations-Stops'!E1233;1)&amp;"."&amp;RIGHT('Locations-Stops'!E1233;LEN('Locations-Stops'!E1233)-1);"0")&amp;","&amp;IF('Locations-Stops'!G1233&lt;&gt;"";VLOOKUP('Locations-Stops'!G1233;Regions!A2:B300;2;FALSE);"0")&amp;","&amp;IF('Locations-Stops'!H1233&lt;&gt;"";VLOOKUP('Locations-Stops'!H1233;Regions!C2:D300;2;FALSE);"0")&amp;","&amp;IF('Locations-Stops'!I1233&lt;&gt;"";VLOOKUP('Locations-Stops'!I1233;Regions!F2:G300;2;FALSE);"0")&amp;","&amp;IF('Locations-Stops'!J1233&lt;&gt;"";VLOOKUP('Locations-Stops'!J1233;Regions!I2:J300;2;FALSE);"0")&amp;",'"&amp;IF('Locations-Stops'!K1233&lt;&gt;"";SUBSTITUTE('Locations-Stops'!K1233;"'";"\'");"")&amp;"','"&amp;IF('Locations-Stops'!L1233&lt;&gt;"";'Locations-Stops'!L1233;"")&amp;"','"&amp;IF('Locations-Stops'!M1233&lt;&gt;"";'Locations-Stops'!M1233;"")&amp;"','"&amp;IF('Locations-Stops'!N1233&lt;&gt;"";'Locations-Stops'!N1233;"")&amp;"', CURRENT_TIMESTAMP);"</v>
      </c>
    </row>
    <row r="1232" spans="3:6" x14ac:dyDescent="0.25">
      <c r="C1232" s="16">
        <v>1234</v>
      </c>
      <c r="D1232" s="16" t="s">
        <v>17780</v>
      </c>
      <c r="E1232" s="16" t="s">
        <v>4333</v>
      </c>
      <c r="F1232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1234;"'";"\'")&amp;"',"&amp;IF('Locations-Stops'!D1234&lt;&gt;"";LEFT('Locations-Stops'!D1234;2)&amp;"."&amp;RIGHT('Locations-Stops'!D1234;LEN('Locations-Stops'!D1234)-2);"0")&amp;","&amp;IF('Locations-Stops'!E1234&lt;&gt;"";LEFT('Locations-Stops'!E1234;1)&amp;"."&amp;RIGHT('Locations-Stops'!E1234;LEN('Locations-Stops'!E1234)-1);"0")&amp;","&amp;IF('Locations-Stops'!G1234&lt;&gt;"";VLOOKUP('Locations-Stops'!G1234;Regions!A2:B300;2;FALSE);"0")&amp;","&amp;IF('Locations-Stops'!H1234&lt;&gt;"";VLOOKUP('Locations-Stops'!H1234;Regions!C2:D300;2;FALSE);"0")&amp;","&amp;IF('Locations-Stops'!I1234&lt;&gt;"";VLOOKUP('Locations-Stops'!I1234;Regions!F2:G300;2;FALSE);"0")&amp;","&amp;IF('Locations-Stops'!J1234&lt;&gt;"";VLOOKUP('Locations-Stops'!J1234;Regions!I2:J300;2;FALSE);"0")&amp;",'"&amp;IF('Locations-Stops'!K1234&lt;&gt;"";SUBSTITUTE('Locations-Stops'!K1234;"'";"\'");"")&amp;"','"&amp;IF('Locations-Stops'!L1234&lt;&gt;"";'Locations-Stops'!L1234;"")&amp;"','"&amp;IF('Locations-Stops'!M1234&lt;&gt;"";'Locations-Stops'!M1234;"")&amp;"','"&amp;IF('Locations-Stops'!N1234&lt;&gt;"";'Locations-Stops'!N1234;"")&amp;"', CURRENT_TIMESTAMP);"</v>
      </c>
    </row>
    <row r="1233" spans="3:6" x14ac:dyDescent="0.25">
      <c r="C1233" s="16">
        <v>1235</v>
      </c>
      <c r="D1233" s="16" t="s">
        <v>17780</v>
      </c>
      <c r="E1233" s="16" t="s">
        <v>4333</v>
      </c>
      <c r="F1233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1235;"'";"\'")&amp;"',"&amp;IF('Locations-Stops'!D1235&lt;&gt;"";LEFT('Locations-Stops'!D1235;2)&amp;"."&amp;RIGHT('Locations-Stops'!D1235;LEN('Locations-Stops'!D1235)-2);"0")&amp;","&amp;IF('Locations-Stops'!E1235&lt;&gt;"";LEFT('Locations-Stops'!E1235;1)&amp;"."&amp;RIGHT('Locations-Stops'!E1235;LEN('Locations-Stops'!E1235)-1);"0")&amp;","&amp;IF('Locations-Stops'!G1235&lt;&gt;"";VLOOKUP('Locations-Stops'!G1235;Regions!A2:B300;2;FALSE);"0")&amp;","&amp;IF('Locations-Stops'!H1235&lt;&gt;"";VLOOKUP('Locations-Stops'!H1235;Regions!C2:D300;2;FALSE);"0")&amp;","&amp;IF('Locations-Stops'!I1235&lt;&gt;"";VLOOKUP('Locations-Stops'!I1235;Regions!F2:G300;2;FALSE);"0")&amp;","&amp;IF('Locations-Stops'!J1235&lt;&gt;"";VLOOKUP('Locations-Stops'!J1235;Regions!I2:J300;2;FALSE);"0")&amp;",'"&amp;IF('Locations-Stops'!K1235&lt;&gt;"";SUBSTITUTE('Locations-Stops'!K1235;"'";"\'");"")&amp;"','"&amp;IF('Locations-Stops'!L1235&lt;&gt;"";'Locations-Stops'!L1235;"")&amp;"','"&amp;IF('Locations-Stops'!M1235&lt;&gt;"";'Locations-Stops'!M1235;"")&amp;"','"&amp;IF('Locations-Stops'!N1235&lt;&gt;"";'Locations-Stops'!N1235;"")&amp;"', CURRENT_TIMESTAMP);"</v>
      </c>
    </row>
    <row r="1234" spans="3:6" x14ac:dyDescent="0.25">
      <c r="C1234" s="16">
        <v>1236</v>
      </c>
      <c r="D1234" s="16" t="s">
        <v>17780</v>
      </c>
      <c r="E1234" s="16" t="s">
        <v>4333</v>
      </c>
      <c r="F1234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1236;"'";"\'")&amp;"',"&amp;IF('Locations-Stops'!D1236&lt;&gt;"";LEFT('Locations-Stops'!D1236;2)&amp;"."&amp;RIGHT('Locations-Stops'!D1236;LEN('Locations-Stops'!D1236)-2);"0")&amp;","&amp;IF('Locations-Stops'!E1236&lt;&gt;"";LEFT('Locations-Stops'!E1236;1)&amp;"."&amp;RIGHT('Locations-Stops'!E1236;LEN('Locations-Stops'!E1236)-1);"0")&amp;","&amp;IF('Locations-Stops'!G1236&lt;&gt;"";VLOOKUP('Locations-Stops'!G1236;Regions!A2:B300;2;FALSE);"0")&amp;","&amp;IF('Locations-Stops'!H1236&lt;&gt;"";VLOOKUP('Locations-Stops'!H1236;Regions!C2:D300;2;FALSE);"0")&amp;","&amp;IF('Locations-Stops'!I1236&lt;&gt;"";VLOOKUP('Locations-Stops'!I1236;Regions!F2:G300;2;FALSE);"0")&amp;","&amp;IF('Locations-Stops'!J1236&lt;&gt;"";VLOOKUP('Locations-Stops'!J1236;Regions!I2:J300;2;FALSE);"0")&amp;",'"&amp;IF('Locations-Stops'!K1236&lt;&gt;"";SUBSTITUTE('Locations-Stops'!K1236;"'";"\'");"")&amp;"','"&amp;IF('Locations-Stops'!L1236&lt;&gt;"";'Locations-Stops'!L1236;"")&amp;"','"&amp;IF('Locations-Stops'!M1236&lt;&gt;"";'Locations-Stops'!M1236;"")&amp;"','"&amp;IF('Locations-Stops'!N1236&lt;&gt;"";'Locations-Stops'!N1236;"")&amp;"', CURRENT_TIMESTAMP);"</v>
      </c>
    </row>
    <row r="1235" spans="3:6" x14ac:dyDescent="0.25">
      <c r="C1235" s="16">
        <v>1237</v>
      </c>
      <c r="D1235" s="16" t="s">
        <v>17780</v>
      </c>
      <c r="E1235" s="16" t="s">
        <v>4333</v>
      </c>
      <c r="F1235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1237;"'";"\'")&amp;"',"&amp;IF('Locations-Stops'!D1237&lt;&gt;"";LEFT('Locations-Stops'!D1237;2)&amp;"."&amp;RIGHT('Locations-Stops'!D1237;LEN('Locations-Stops'!D1237)-2);"0")&amp;","&amp;IF('Locations-Stops'!E1237&lt;&gt;"";LEFT('Locations-Stops'!E1237;1)&amp;"."&amp;RIGHT('Locations-Stops'!E1237;LEN('Locations-Stops'!E1237)-1);"0")&amp;","&amp;IF('Locations-Stops'!G1237&lt;&gt;"";VLOOKUP('Locations-Stops'!G1237;Regions!A2:B300;2;FALSE);"0")&amp;","&amp;IF('Locations-Stops'!H1237&lt;&gt;"";VLOOKUP('Locations-Stops'!H1237;Regions!C2:D300;2;FALSE);"0")&amp;","&amp;IF('Locations-Stops'!I1237&lt;&gt;"";VLOOKUP('Locations-Stops'!I1237;Regions!F2:G300;2;FALSE);"0")&amp;","&amp;IF('Locations-Stops'!J1237&lt;&gt;"";VLOOKUP('Locations-Stops'!J1237;Regions!I2:J300;2;FALSE);"0")&amp;",'"&amp;IF('Locations-Stops'!K1237&lt;&gt;"";SUBSTITUTE('Locations-Stops'!K1237;"'";"\'");"")&amp;"','"&amp;IF('Locations-Stops'!L1237&lt;&gt;"";'Locations-Stops'!L1237;"")&amp;"','"&amp;IF('Locations-Stops'!M1237&lt;&gt;"";'Locations-Stops'!M1237;"")&amp;"','"&amp;IF('Locations-Stops'!N1237&lt;&gt;"";'Locations-Stops'!N1237;"")&amp;"', CURRENT_TIMESTAMP);"</v>
      </c>
    </row>
    <row r="1236" spans="3:6" x14ac:dyDescent="0.25">
      <c r="C1236" s="16">
        <v>1238</v>
      </c>
      <c r="D1236" s="16" t="s">
        <v>17780</v>
      </c>
      <c r="E1236" s="16" t="s">
        <v>4333</v>
      </c>
      <c r="F1236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1238;"'";"\'")&amp;"',"&amp;IF('Locations-Stops'!D1238&lt;&gt;"";LEFT('Locations-Stops'!D1238;2)&amp;"."&amp;RIGHT('Locations-Stops'!D1238;LEN('Locations-Stops'!D1238)-2);"0")&amp;","&amp;IF('Locations-Stops'!E1238&lt;&gt;"";LEFT('Locations-Stops'!E1238;1)&amp;"."&amp;RIGHT('Locations-Stops'!E1238;LEN('Locations-Stops'!E1238)-1);"0")&amp;","&amp;IF('Locations-Stops'!G1238&lt;&gt;"";VLOOKUP('Locations-Stops'!G1238;Regions!A2:B300;2;FALSE);"0")&amp;","&amp;IF('Locations-Stops'!H1238&lt;&gt;"";VLOOKUP('Locations-Stops'!H1238;Regions!C2:D300;2;FALSE);"0")&amp;","&amp;IF('Locations-Stops'!I1238&lt;&gt;"";VLOOKUP('Locations-Stops'!I1238;Regions!F2:G300;2;FALSE);"0")&amp;","&amp;IF('Locations-Stops'!J1238&lt;&gt;"";VLOOKUP('Locations-Stops'!J1238;Regions!I2:J300;2;FALSE);"0")&amp;",'"&amp;IF('Locations-Stops'!K1238&lt;&gt;"";SUBSTITUTE('Locations-Stops'!K1238;"'";"\'");"")&amp;"','"&amp;IF('Locations-Stops'!L1238&lt;&gt;"";'Locations-Stops'!L1238;"")&amp;"','"&amp;IF('Locations-Stops'!M1238&lt;&gt;"";'Locations-Stops'!M1238;"")&amp;"','"&amp;IF('Locations-Stops'!N1238&lt;&gt;"";'Locations-Stops'!N1238;"")&amp;"', CURRENT_TIMESTAMP);"</v>
      </c>
    </row>
    <row r="1237" spans="3:6" x14ac:dyDescent="0.25">
      <c r="C1237" s="16">
        <v>1239</v>
      </c>
      <c r="D1237" s="16" t="s">
        <v>17780</v>
      </c>
      <c r="E1237" s="16" t="s">
        <v>4333</v>
      </c>
      <c r="F1237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1239;"'";"\'")&amp;"',"&amp;IF('Locations-Stops'!D1239&lt;&gt;"";LEFT('Locations-Stops'!D1239;2)&amp;"."&amp;RIGHT('Locations-Stops'!D1239;LEN('Locations-Stops'!D1239)-2);"0")&amp;","&amp;IF('Locations-Stops'!E1239&lt;&gt;"";LEFT('Locations-Stops'!E1239;1)&amp;"."&amp;RIGHT('Locations-Stops'!E1239;LEN('Locations-Stops'!E1239)-1);"0")&amp;","&amp;IF('Locations-Stops'!G1239&lt;&gt;"";VLOOKUP('Locations-Stops'!G1239;Regions!A2:B300;2;FALSE);"0")&amp;","&amp;IF('Locations-Stops'!H1239&lt;&gt;"";VLOOKUP('Locations-Stops'!H1239;Regions!C2:D300;2;FALSE);"0")&amp;","&amp;IF('Locations-Stops'!I1239&lt;&gt;"";VLOOKUP('Locations-Stops'!I1239;Regions!F2:G300;2;FALSE);"0")&amp;","&amp;IF('Locations-Stops'!J1239&lt;&gt;"";VLOOKUP('Locations-Stops'!J1239;Regions!I2:J300;2;FALSE);"0")&amp;",'"&amp;IF('Locations-Stops'!K1239&lt;&gt;"";SUBSTITUTE('Locations-Stops'!K1239;"'";"\'");"")&amp;"','"&amp;IF('Locations-Stops'!L1239&lt;&gt;"";'Locations-Stops'!L1239;"")&amp;"','"&amp;IF('Locations-Stops'!M1239&lt;&gt;"";'Locations-Stops'!M1239;"")&amp;"','"&amp;IF('Locations-Stops'!N1239&lt;&gt;"";'Locations-Stops'!N1239;"")&amp;"', CURRENT_TIMESTAMP);"</v>
      </c>
    </row>
    <row r="1238" spans="3:6" x14ac:dyDescent="0.25">
      <c r="C1238" s="16">
        <v>1240</v>
      </c>
      <c r="D1238" s="16" t="s">
        <v>17780</v>
      </c>
      <c r="E1238" s="16" t="s">
        <v>4333</v>
      </c>
      <c r="F1238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1240;"'";"\'")&amp;"',"&amp;IF('Locations-Stops'!D1240&lt;&gt;"";LEFT('Locations-Stops'!D1240;2)&amp;"."&amp;RIGHT('Locations-Stops'!D1240;LEN('Locations-Stops'!D1240)-2);"0")&amp;","&amp;IF('Locations-Stops'!E1240&lt;&gt;"";LEFT('Locations-Stops'!E1240;1)&amp;"."&amp;RIGHT('Locations-Stops'!E1240;LEN('Locations-Stops'!E1240)-1);"0")&amp;","&amp;IF('Locations-Stops'!G1240&lt;&gt;"";VLOOKUP('Locations-Stops'!G1240;Regions!A2:B300;2;FALSE);"0")&amp;","&amp;IF('Locations-Stops'!H1240&lt;&gt;"";VLOOKUP('Locations-Stops'!H1240;Regions!C2:D300;2;FALSE);"0")&amp;","&amp;IF('Locations-Stops'!I1240&lt;&gt;"";VLOOKUP('Locations-Stops'!I1240;Regions!F2:G300;2;FALSE);"0")&amp;","&amp;IF('Locations-Stops'!J1240&lt;&gt;"";VLOOKUP('Locations-Stops'!J1240;Regions!I2:J300;2;FALSE);"0")&amp;",'"&amp;IF('Locations-Stops'!K1240&lt;&gt;"";SUBSTITUTE('Locations-Stops'!K1240;"'";"\'");"")&amp;"','"&amp;IF('Locations-Stops'!L1240&lt;&gt;"";'Locations-Stops'!L1240;"")&amp;"','"&amp;IF('Locations-Stops'!M1240&lt;&gt;"";'Locations-Stops'!M1240;"")&amp;"','"&amp;IF('Locations-Stops'!N1240&lt;&gt;"";'Locations-Stops'!N1240;"")&amp;"', CURRENT_TIMESTAMP);"</v>
      </c>
    </row>
    <row r="1239" spans="3:6" x14ac:dyDescent="0.25">
      <c r="C1239" s="16">
        <v>1241</v>
      </c>
      <c r="D1239" s="16" t="s">
        <v>17780</v>
      </c>
      <c r="E1239" s="16" t="s">
        <v>4333</v>
      </c>
      <c r="F123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1241;"'";"\'")&amp;"',"&amp;IF('Locations-Stops'!D1241&lt;&gt;"";LEFT('Locations-Stops'!D1241;2)&amp;"."&amp;RIGHT('Locations-Stops'!D1241;LEN('Locations-Stops'!D1241)-2);"0")&amp;","&amp;IF('Locations-Stops'!E1241&lt;&gt;"";LEFT('Locations-Stops'!E1241;1)&amp;"."&amp;RIGHT('Locations-Stops'!E1241;LEN('Locations-Stops'!E1241)-1);"0")&amp;","&amp;IF('Locations-Stops'!G1241&lt;&gt;"";VLOOKUP('Locations-Stops'!G1241;Regions!A2:B300;2;FALSE);"0")&amp;","&amp;IF('Locations-Stops'!H1241&lt;&gt;"";VLOOKUP('Locations-Stops'!H1241;Regions!C2:D300;2;FALSE);"0")&amp;","&amp;IF('Locations-Stops'!I1241&lt;&gt;"";VLOOKUP('Locations-Stops'!I1241;Regions!F2:G300;2;FALSE);"0")&amp;","&amp;IF('Locations-Stops'!J1241&lt;&gt;"";VLOOKUP('Locations-Stops'!J1241;Regions!I2:J300;2;FALSE);"0")&amp;",'"&amp;IF('Locations-Stops'!K1241&lt;&gt;"";SUBSTITUTE('Locations-Stops'!K1241;"'";"\'");"")&amp;"','"&amp;IF('Locations-Stops'!L1241&lt;&gt;"";'Locations-Stops'!L1241;"")&amp;"','"&amp;IF('Locations-Stops'!M1241&lt;&gt;"";'Locations-Stops'!M1241;"")&amp;"','"&amp;IF('Locations-Stops'!N1241&lt;&gt;"";'Locations-Stops'!N1241;"")&amp;"', CURRENT_TIMESTAMP);"</v>
      </c>
    </row>
    <row r="1240" spans="3:6" x14ac:dyDescent="0.25">
      <c r="C1240" s="16">
        <v>1242</v>
      </c>
      <c r="D1240" s="16" t="s">
        <v>17780</v>
      </c>
      <c r="E1240" s="16" t="s">
        <v>4333</v>
      </c>
      <c r="F124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1242;"'";"\'")&amp;"',"&amp;IF('Locations-Stops'!D1242&lt;&gt;"";LEFT('Locations-Stops'!D1242;2)&amp;"."&amp;RIGHT('Locations-Stops'!D1242;LEN('Locations-Stops'!D1242)-2);"0")&amp;","&amp;IF('Locations-Stops'!E1242&lt;&gt;"";LEFT('Locations-Stops'!E1242;1)&amp;"."&amp;RIGHT('Locations-Stops'!E1242;LEN('Locations-Stops'!E1242)-1);"0")&amp;","&amp;IF('Locations-Stops'!G1242&lt;&gt;"";VLOOKUP('Locations-Stops'!G1242;Regions!A2:B300;2;FALSE);"0")&amp;","&amp;IF('Locations-Stops'!H1242&lt;&gt;"";VLOOKUP('Locations-Stops'!H1242;Regions!C2:D300;2;FALSE);"0")&amp;","&amp;IF('Locations-Stops'!I1242&lt;&gt;"";VLOOKUP('Locations-Stops'!I1242;Regions!F2:G300;2;FALSE);"0")&amp;","&amp;IF('Locations-Stops'!J1242&lt;&gt;"";VLOOKUP('Locations-Stops'!J1242;Regions!I2:J300;2;FALSE);"0")&amp;",'"&amp;IF('Locations-Stops'!K1242&lt;&gt;"";SUBSTITUTE('Locations-Stops'!K1242;"'";"\'");"")&amp;"','"&amp;IF('Locations-Stops'!L1242&lt;&gt;"";'Locations-Stops'!L1242;"")&amp;"','"&amp;IF('Locations-Stops'!M1242&lt;&gt;"";'Locations-Stops'!M1242;"")&amp;"','"&amp;IF('Locations-Stops'!N1242&lt;&gt;"";'Locations-Stops'!N1242;"")&amp;"', CURRENT_TIMESTAMP);"</v>
      </c>
    </row>
    <row r="1241" spans="3:6" x14ac:dyDescent="0.25">
      <c r="C1241" s="16">
        <v>1243</v>
      </c>
      <c r="D1241" s="16" t="s">
        <v>17780</v>
      </c>
      <c r="E1241" s="16" t="s">
        <v>4333</v>
      </c>
      <c r="F124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1243;"'";"\'")&amp;"',"&amp;IF('Locations-Stops'!D1243&lt;&gt;"";LEFT('Locations-Stops'!D1243;2)&amp;"."&amp;RIGHT('Locations-Stops'!D1243;LEN('Locations-Stops'!D1243)-2);"0")&amp;","&amp;IF('Locations-Stops'!E1243&lt;&gt;"";LEFT('Locations-Stops'!E1243;1)&amp;"."&amp;RIGHT('Locations-Stops'!E1243;LEN('Locations-Stops'!E1243)-1);"0")&amp;","&amp;IF('Locations-Stops'!G1243&lt;&gt;"";VLOOKUP('Locations-Stops'!G1243;Regions!A2:B300;2;FALSE);"0")&amp;","&amp;IF('Locations-Stops'!H1243&lt;&gt;"";VLOOKUP('Locations-Stops'!H1243;Regions!C2:D300;2;FALSE);"0")&amp;","&amp;IF('Locations-Stops'!I1243&lt;&gt;"";VLOOKUP('Locations-Stops'!I1243;Regions!F2:G300;2;FALSE);"0")&amp;","&amp;IF('Locations-Stops'!J1243&lt;&gt;"";VLOOKUP('Locations-Stops'!J1243;Regions!I2:J300;2;FALSE);"0")&amp;",'"&amp;IF('Locations-Stops'!K1243&lt;&gt;"";SUBSTITUTE('Locations-Stops'!K1243;"'";"\'");"")&amp;"','"&amp;IF('Locations-Stops'!L1243&lt;&gt;"";'Locations-Stops'!L1243;"")&amp;"','"&amp;IF('Locations-Stops'!M1243&lt;&gt;"";'Locations-Stops'!M1243;"")&amp;"','"&amp;IF('Locations-Stops'!N1243&lt;&gt;"";'Locations-Stops'!N1243;"")&amp;"', CURRENT_TIMESTAMP);"</v>
      </c>
    </row>
    <row r="1242" spans="3:6" x14ac:dyDescent="0.25">
      <c r="C1242" s="16">
        <v>1244</v>
      </c>
      <c r="D1242" s="16" t="s">
        <v>17780</v>
      </c>
      <c r="E1242" s="16" t="s">
        <v>4333</v>
      </c>
      <c r="F1242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1244;"'";"\'")&amp;"',"&amp;IF('Locations-Stops'!D1244&lt;&gt;"";LEFT('Locations-Stops'!D1244;2)&amp;"."&amp;RIGHT('Locations-Stops'!D1244;LEN('Locations-Stops'!D1244)-2);"0")&amp;","&amp;IF('Locations-Stops'!E1244&lt;&gt;"";LEFT('Locations-Stops'!E1244;1)&amp;"."&amp;RIGHT('Locations-Stops'!E1244;LEN('Locations-Stops'!E1244)-1);"0")&amp;","&amp;IF('Locations-Stops'!G1244&lt;&gt;"";VLOOKUP('Locations-Stops'!G1244;Regions!A2:B300;2;FALSE);"0")&amp;","&amp;IF('Locations-Stops'!H1244&lt;&gt;"";VLOOKUP('Locations-Stops'!H1244;Regions!C2:D300;2;FALSE);"0")&amp;","&amp;IF('Locations-Stops'!I1244&lt;&gt;"";VLOOKUP('Locations-Stops'!I1244;Regions!F2:G300;2;FALSE);"0")&amp;","&amp;IF('Locations-Stops'!J1244&lt;&gt;"";VLOOKUP('Locations-Stops'!J1244;Regions!I2:J300;2;FALSE);"0")&amp;",'"&amp;IF('Locations-Stops'!K1244&lt;&gt;"";SUBSTITUTE('Locations-Stops'!K1244;"'";"\'");"")&amp;"','"&amp;IF('Locations-Stops'!L1244&lt;&gt;"";'Locations-Stops'!L1244;"")&amp;"','"&amp;IF('Locations-Stops'!M1244&lt;&gt;"";'Locations-Stops'!M1244;"")&amp;"','"&amp;IF('Locations-Stops'!N1244&lt;&gt;"";'Locations-Stops'!N1244;"")&amp;"', CURRENT_TIMESTAMP);"</v>
      </c>
    </row>
    <row r="1243" spans="3:6" x14ac:dyDescent="0.25">
      <c r="C1243" s="16">
        <v>1245</v>
      </c>
      <c r="D1243" s="16" t="s">
        <v>17780</v>
      </c>
      <c r="E1243" s="16" t="s">
        <v>4333</v>
      </c>
      <c r="F1243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1245;"'";"\'")&amp;"',"&amp;IF('Locations-Stops'!D1245&lt;&gt;"";LEFT('Locations-Stops'!D1245;2)&amp;"."&amp;RIGHT('Locations-Stops'!D1245;LEN('Locations-Stops'!D1245)-2);"0")&amp;","&amp;IF('Locations-Stops'!E1245&lt;&gt;"";LEFT('Locations-Stops'!E1245;1)&amp;"."&amp;RIGHT('Locations-Stops'!E1245;LEN('Locations-Stops'!E1245)-1);"0")&amp;","&amp;IF('Locations-Stops'!G1245&lt;&gt;"";VLOOKUP('Locations-Stops'!G1245;Regions!A2:B300;2;FALSE);"0")&amp;","&amp;IF('Locations-Stops'!H1245&lt;&gt;"";VLOOKUP('Locations-Stops'!H1245;Regions!C2:D300;2;FALSE);"0")&amp;","&amp;IF('Locations-Stops'!I1245&lt;&gt;"";VLOOKUP('Locations-Stops'!I1245;Regions!F2:G300;2;FALSE);"0")&amp;","&amp;IF('Locations-Stops'!J1245&lt;&gt;"";VLOOKUP('Locations-Stops'!J1245;Regions!I2:J300;2;FALSE);"0")&amp;",'"&amp;IF('Locations-Stops'!K1245&lt;&gt;"";SUBSTITUTE('Locations-Stops'!K1245;"'";"\'");"")&amp;"','"&amp;IF('Locations-Stops'!L1245&lt;&gt;"";'Locations-Stops'!L1245;"")&amp;"','"&amp;IF('Locations-Stops'!M1245&lt;&gt;"";'Locations-Stops'!M1245;"")&amp;"','"&amp;IF('Locations-Stops'!N1245&lt;&gt;"";'Locations-Stops'!N1245;"")&amp;"', CURRENT_TIMESTAMP);"</v>
      </c>
    </row>
    <row r="1244" spans="3:6" x14ac:dyDescent="0.25">
      <c r="C1244" s="16">
        <v>1246</v>
      </c>
      <c r="D1244" s="16" t="s">
        <v>17780</v>
      </c>
      <c r="E1244" s="16" t="s">
        <v>4333</v>
      </c>
      <c r="F1244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1246;"'";"\'")&amp;"',"&amp;IF('Locations-Stops'!D1246&lt;&gt;"";LEFT('Locations-Stops'!D1246;2)&amp;"."&amp;RIGHT('Locations-Stops'!D1246;LEN('Locations-Stops'!D1246)-2);"0")&amp;","&amp;IF('Locations-Stops'!E1246&lt;&gt;"";LEFT('Locations-Stops'!E1246;1)&amp;"."&amp;RIGHT('Locations-Stops'!E1246;LEN('Locations-Stops'!E1246)-1);"0")&amp;","&amp;IF('Locations-Stops'!G1246&lt;&gt;"";VLOOKUP('Locations-Stops'!G1246;Regions!A2:B300;2;FALSE);"0")&amp;","&amp;IF('Locations-Stops'!H1246&lt;&gt;"";VLOOKUP('Locations-Stops'!H1246;Regions!C2:D300;2;FALSE);"0")&amp;","&amp;IF('Locations-Stops'!I1246&lt;&gt;"";VLOOKUP('Locations-Stops'!I1246;Regions!F2:G300;2;FALSE);"0")&amp;","&amp;IF('Locations-Stops'!J1246&lt;&gt;"";VLOOKUP('Locations-Stops'!J1246;Regions!I2:J300;2;FALSE);"0")&amp;",'"&amp;IF('Locations-Stops'!K1246&lt;&gt;"";SUBSTITUTE('Locations-Stops'!K1246;"'";"\'");"")&amp;"','"&amp;IF('Locations-Stops'!L1246&lt;&gt;"";'Locations-Stops'!L1246;"")&amp;"','"&amp;IF('Locations-Stops'!M1246&lt;&gt;"";'Locations-Stops'!M1246;"")&amp;"','"&amp;IF('Locations-Stops'!N1246&lt;&gt;"";'Locations-Stops'!N1246;"")&amp;"', CURRENT_TIMESTAMP);"</v>
      </c>
    </row>
    <row r="1245" spans="3:6" x14ac:dyDescent="0.25">
      <c r="C1245" s="16">
        <v>1247</v>
      </c>
      <c r="D1245" s="16" t="s">
        <v>17780</v>
      </c>
      <c r="E1245" s="16" t="s">
        <v>4333</v>
      </c>
      <c r="F1245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1247;"'";"\'")&amp;"',"&amp;IF('Locations-Stops'!D1247&lt;&gt;"";LEFT('Locations-Stops'!D1247;2)&amp;"."&amp;RIGHT('Locations-Stops'!D1247;LEN('Locations-Stops'!D1247)-2);"0")&amp;","&amp;IF('Locations-Stops'!E1247&lt;&gt;"";LEFT('Locations-Stops'!E1247;1)&amp;"."&amp;RIGHT('Locations-Stops'!E1247;LEN('Locations-Stops'!E1247)-1);"0")&amp;","&amp;IF('Locations-Stops'!G1247&lt;&gt;"";VLOOKUP('Locations-Stops'!G1247;Regions!A2:B300;2;FALSE);"0")&amp;","&amp;IF('Locations-Stops'!H1247&lt;&gt;"";VLOOKUP('Locations-Stops'!H1247;Regions!C2:D300;2;FALSE);"0")&amp;","&amp;IF('Locations-Stops'!I1247&lt;&gt;"";VLOOKUP('Locations-Stops'!I1247;Regions!F2:G300;2;FALSE);"0")&amp;","&amp;IF('Locations-Stops'!J1247&lt;&gt;"";VLOOKUP('Locations-Stops'!J1247;Regions!I2:J300;2;FALSE);"0")&amp;",'"&amp;IF('Locations-Stops'!K1247&lt;&gt;"";SUBSTITUTE('Locations-Stops'!K1247;"'";"\'");"")&amp;"','"&amp;IF('Locations-Stops'!L1247&lt;&gt;"";'Locations-Stops'!L1247;"")&amp;"','"&amp;IF('Locations-Stops'!M1247&lt;&gt;"";'Locations-Stops'!M1247;"")&amp;"','"&amp;IF('Locations-Stops'!N1247&lt;&gt;"";'Locations-Stops'!N1247;"")&amp;"', CURRENT_TIMESTAMP);"</v>
      </c>
    </row>
    <row r="1246" spans="3:6" x14ac:dyDescent="0.25">
      <c r="C1246" s="16">
        <v>1248</v>
      </c>
      <c r="D1246" s="16" t="s">
        <v>17780</v>
      </c>
      <c r="E1246" s="16" t="s">
        <v>4333</v>
      </c>
      <c r="F1246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1248;"'";"\'")&amp;"',"&amp;IF('Locations-Stops'!D1248&lt;&gt;"";LEFT('Locations-Stops'!D1248;2)&amp;"."&amp;RIGHT('Locations-Stops'!D1248;LEN('Locations-Stops'!D1248)-2);"0")&amp;","&amp;IF('Locations-Stops'!E1248&lt;&gt;"";LEFT('Locations-Stops'!E1248;1)&amp;"."&amp;RIGHT('Locations-Stops'!E1248;LEN('Locations-Stops'!E1248)-1);"0")&amp;","&amp;IF('Locations-Stops'!G1248&lt;&gt;"";VLOOKUP('Locations-Stops'!G1248;Regions!A2:B300;2;FALSE);"0")&amp;","&amp;IF('Locations-Stops'!H1248&lt;&gt;"";VLOOKUP('Locations-Stops'!H1248;Regions!C2:D300;2;FALSE);"0")&amp;","&amp;IF('Locations-Stops'!I1248&lt;&gt;"";VLOOKUP('Locations-Stops'!I1248;Regions!F2:G300;2;FALSE);"0")&amp;","&amp;IF('Locations-Stops'!J1248&lt;&gt;"";VLOOKUP('Locations-Stops'!J1248;Regions!I2:J300;2;FALSE);"0")&amp;",'"&amp;IF('Locations-Stops'!K1248&lt;&gt;"";SUBSTITUTE('Locations-Stops'!K1248;"'";"\'");"")&amp;"','"&amp;IF('Locations-Stops'!L1248&lt;&gt;"";'Locations-Stops'!L1248;"")&amp;"','"&amp;IF('Locations-Stops'!M1248&lt;&gt;"";'Locations-Stops'!M1248;"")&amp;"','"&amp;IF('Locations-Stops'!N1248&lt;&gt;"";'Locations-Stops'!N1248;"")&amp;"', CURRENT_TIMESTAMP);"</v>
      </c>
    </row>
    <row r="1247" spans="3:6" x14ac:dyDescent="0.25">
      <c r="C1247" s="16">
        <v>1249</v>
      </c>
      <c r="D1247" s="16" t="s">
        <v>17780</v>
      </c>
      <c r="E1247" s="16" t="s">
        <v>4333</v>
      </c>
      <c r="F1247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1249;"'";"\'")&amp;"',"&amp;IF('Locations-Stops'!D1249&lt;&gt;"";LEFT('Locations-Stops'!D1249;2)&amp;"."&amp;RIGHT('Locations-Stops'!D1249;LEN('Locations-Stops'!D1249)-2);"0")&amp;","&amp;IF('Locations-Stops'!E1249&lt;&gt;"";LEFT('Locations-Stops'!E1249;1)&amp;"."&amp;RIGHT('Locations-Stops'!E1249;LEN('Locations-Stops'!E1249)-1);"0")&amp;","&amp;IF('Locations-Stops'!G1249&lt;&gt;"";VLOOKUP('Locations-Stops'!G1249;Regions!A2:B300;2;FALSE);"0")&amp;","&amp;IF('Locations-Stops'!H1249&lt;&gt;"";VLOOKUP('Locations-Stops'!H1249;Regions!C2:D300;2;FALSE);"0")&amp;","&amp;IF('Locations-Stops'!I1249&lt;&gt;"";VLOOKUP('Locations-Stops'!I1249;Regions!F2:G300;2;FALSE);"0")&amp;","&amp;IF('Locations-Stops'!J1249&lt;&gt;"";VLOOKUP('Locations-Stops'!J1249;Regions!I2:J300;2;FALSE);"0")&amp;",'"&amp;IF('Locations-Stops'!K1249&lt;&gt;"";SUBSTITUTE('Locations-Stops'!K1249;"'";"\'");"")&amp;"','"&amp;IF('Locations-Stops'!L1249&lt;&gt;"";'Locations-Stops'!L1249;"")&amp;"','"&amp;IF('Locations-Stops'!M1249&lt;&gt;"";'Locations-Stops'!M1249;"")&amp;"','"&amp;IF('Locations-Stops'!N1249&lt;&gt;"";'Locations-Stops'!N1249;"")&amp;"', CURRENT_TIMESTAMP);"</v>
      </c>
    </row>
    <row r="1248" spans="3:6" x14ac:dyDescent="0.25">
      <c r="C1248" s="16">
        <v>1250</v>
      </c>
      <c r="D1248" s="16" t="s">
        <v>17780</v>
      </c>
      <c r="E1248" s="16" t="s">
        <v>4333</v>
      </c>
      <c r="F1248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1250;"'";"\'")&amp;"',"&amp;IF('Locations-Stops'!D1250&lt;&gt;"";LEFT('Locations-Stops'!D1250;2)&amp;"."&amp;RIGHT('Locations-Stops'!D1250;LEN('Locations-Stops'!D1250)-2);"0")&amp;","&amp;IF('Locations-Stops'!E1250&lt;&gt;"";LEFT('Locations-Stops'!E1250;1)&amp;"."&amp;RIGHT('Locations-Stops'!E1250;LEN('Locations-Stops'!E1250)-1);"0")&amp;","&amp;IF('Locations-Stops'!G1250&lt;&gt;"";VLOOKUP('Locations-Stops'!G1250;Regions!A2:B300;2;FALSE);"0")&amp;","&amp;IF('Locations-Stops'!H1250&lt;&gt;"";VLOOKUP('Locations-Stops'!H1250;Regions!C2:D300;2;FALSE);"0")&amp;","&amp;IF('Locations-Stops'!I1250&lt;&gt;"";VLOOKUP('Locations-Stops'!I1250;Regions!F2:G300;2;FALSE);"0")&amp;","&amp;IF('Locations-Stops'!J1250&lt;&gt;"";VLOOKUP('Locations-Stops'!J1250;Regions!I2:J300;2;FALSE);"0")&amp;",'"&amp;IF('Locations-Stops'!K1250&lt;&gt;"";SUBSTITUTE('Locations-Stops'!K1250;"'";"\'");"")&amp;"','"&amp;IF('Locations-Stops'!L1250&lt;&gt;"";'Locations-Stops'!L1250;"")&amp;"','"&amp;IF('Locations-Stops'!M1250&lt;&gt;"";'Locations-Stops'!M1250;"")&amp;"','"&amp;IF('Locations-Stops'!N1250&lt;&gt;"";'Locations-Stops'!N1250;"")&amp;"', CURRENT_TIMESTAMP);"</v>
      </c>
    </row>
    <row r="1249" spans="3:6" x14ac:dyDescent="0.25">
      <c r="C1249" s="16">
        <v>1251</v>
      </c>
      <c r="D1249" s="16" t="s">
        <v>17780</v>
      </c>
      <c r="E1249" s="16" t="s">
        <v>4333</v>
      </c>
      <c r="F124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1251;"'";"\'")&amp;"',"&amp;IF('Locations-Stops'!D1251&lt;&gt;"";LEFT('Locations-Stops'!D1251;2)&amp;"."&amp;RIGHT('Locations-Stops'!D1251;LEN('Locations-Stops'!D1251)-2);"0")&amp;","&amp;IF('Locations-Stops'!E1251&lt;&gt;"";LEFT('Locations-Stops'!E1251;1)&amp;"."&amp;RIGHT('Locations-Stops'!E1251;LEN('Locations-Stops'!E1251)-1);"0")&amp;","&amp;IF('Locations-Stops'!G1251&lt;&gt;"";VLOOKUP('Locations-Stops'!G1251;Regions!A2:B300;2;FALSE);"0")&amp;","&amp;IF('Locations-Stops'!H1251&lt;&gt;"";VLOOKUP('Locations-Stops'!H1251;Regions!C2:D300;2;FALSE);"0")&amp;","&amp;IF('Locations-Stops'!I1251&lt;&gt;"";VLOOKUP('Locations-Stops'!I1251;Regions!F2:G300;2;FALSE);"0")&amp;","&amp;IF('Locations-Stops'!J1251&lt;&gt;"";VLOOKUP('Locations-Stops'!J1251;Regions!I2:J300;2;FALSE);"0")&amp;",'"&amp;IF('Locations-Stops'!K1251&lt;&gt;"";SUBSTITUTE('Locations-Stops'!K1251;"'";"\'");"")&amp;"','"&amp;IF('Locations-Stops'!L1251&lt;&gt;"";'Locations-Stops'!L1251;"")&amp;"','"&amp;IF('Locations-Stops'!M1251&lt;&gt;"";'Locations-Stops'!M1251;"")&amp;"','"&amp;IF('Locations-Stops'!N1251&lt;&gt;"";'Locations-Stops'!N1251;"")&amp;"', CURRENT_TIMESTAMP);"</v>
      </c>
    </row>
    <row r="1250" spans="3:6" x14ac:dyDescent="0.25">
      <c r="C1250" s="16">
        <v>1252</v>
      </c>
      <c r="D1250" s="16" t="s">
        <v>17780</v>
      </c>
      <c r="E1250" s="16" t="s">
        <v>4333</v>
      </c>
      <c r="F125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1252;"'";"\'")&amp;"',"&amp;IF('Locations-Stops'!D1252&lt;&gt;"";LEFT('Locations-Stops'!D1252;2)&amp;"."&amp;RIGHT('Locations-Stops'!D1252;LEN('Locations-Stops'!D1252)-2);"0")&amp;","&amp;IF('Locations-Stops'!E1252&lt;&gt;"";LEFT('Locations-Stops'!E1252;1)&amp;"."&amp;RIGHT('Locations-Stops'!E1252;LEN('Locations-Stops'!E1252)-1);"0")&amp;","&amp;IF('Locations-Stops'!G1252&lt;&gt;"";VLOOKUP('Locations-Stops'!G1252;Regions!A2:B300;2;FALSE);"0")&amp;","&amp;IF('Locations-Stops'!H1252&lt;&gt;"";VLOOKUP('Locations-Stops'!H1252;Regions!C2:D300;2;FALSE);"0")&amp;","&amp;IF('Locations-Stops'!I1252&lt;&gt;"";VLOOKUP('Locations-Stops'!I1252;Regions!F2:G300;2;FALSE);"0")&amp;","&amp;IF('Locations-Stops'!J1252&lt;&gt;"";VLOOKUP('Locations-Stops'!J1252;Regions!I2:J300;2;FALSE);"0")&amp;",'"&amp;IF('Locations-Stops'!K1252&lt;&gt;"";SUBSTITUTE('Locations-Stops'!K1252;"'";"\'");"")&amp;"','"&amp;IF('Locations-Stops'!L1252&lt;&gt;"";'Locations-Stops'!L1252;"")&amp;"','"&amp;IF('Locations-Stops'!M1252&lt;&gt;"";'Locations-Stops'!M1252;"")&amp;"','"&amp;IF('Locations-Stops'!N1252&lt;&gt;"";'Locations-Stops'!N1252;"")&amp;"', CURRENT_TIMESTAMP);"</v>
      </c>
    </row>
    <row r="1251" spans="3:6" x14ac:dyDescent="0.25">
      <c r="C1251" s="16">
        <v>1253</v>
      </c>
      <c r="D1251" s="16" t="s">
        <v>17780</v>
      </c>
      <c r="E1251" s="16" t="s">
        <v>4333</v>
      </c>
      <c r="F125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1253;"'";"\'")&amp;"',"&amp;IF('Locations-Stops'!D1253&lt;&gt;"";LEFT('Locations-Stops'!D1253;2)&amp;"."&amp;RIGHT('Locations-Stops'!D1253;LEN('Locations-Stops'!D1253)-2);"0")&amp;","&amp;IF('Locations-Stops'!E1253&lt;&gt;"";LEFT('Locations-Stops'!E1253;1)&amp;"."&amp;RIGHT('Locations-Stops'!E1253;LEN('Locations-Stops'!E1253)-1);"0")&amp;","&amp;IF('Locations-Stops'!G1253&lt;&gt;"";VLOOKUP('Locations-Stops'!G1253;Regions!A2:B300;2;FALSE);"0")&amp;","&amp;IF('Locations-Stops'!H1253&lt;&gt;"";VLOOKUP('Locations-Stops'!H1253;Regions!C2:D300;2;FALSE);"0")&amp;","&amp;IF('Locations-Stops'!I1253&lt;&gt;"";VLOOKUP('Locations-Stops'!I1253;Regions!F2:G300;2;FALSE);"0")&amp;","&amp;IF('Locations-Stops'!J1253&lt;&gt;"";VLOOKUP('Locations-Stops'!J1253;Regions!I2:J300;2;FALSE);"0")&amp;",'"&amp;IF('Locations-Stops'!K1253&lt;&gt;"";SUBSTITUTE('Locations-Stops'!K1253;"'";"\'");"")&amp;"','"&amp;IF('Locations-Stops'!L1253&lt;&gt;"";'Locations-Stops'!L1253;"")&amp;"','"&amp;IF('Locations-Stops'!M1253&lt;&gt;"";'Locations-Stops'!M1253;"")&amp;"','"&amp;IF('Locations-Stops'!N1253&lt;&gt;"";'Locations-Stops'!N1253;"")&amp;"', CURRENT_TIMESTAMP);"</v>
      </c>
    </row>
    <row r="1252" spans="3:6" x14ac:dyDescent="0.25">
      <c r="C1252" s="16">
        <v>1254</v>
      </c>
      <c r="D1252" s="16" t="s">
        <v>17780</v>
      </c>
      <c r="E1252" s="16" t="s">
        <v>4333</v>
      </c>
      <c r="F1252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1254;"'";"\'")&amp;"',"&amp;IF('Locations-Stops'!D1254&lt;&gt;"";LEFT('Locations-Stops'!D1254;2)&amp;"."&amp;RIGHT('Locations-Stops'!D1254;LEN('Locations-Stops'!D1254)-2);"0")&amp;","&amp;IF('Locations-Stops'!E1254&lt;&gt;"";LEFT('Locations-Stops'!E1254;1)&amp;"."&amp;RIGHT('Locations-Stops'!E1254;LEN('Locations-Stops'!E1254)-1);"0")&amp;","&amp;IF('Locations-Stops'!G1254&lt;&gt;"";VLOOKUP('Locations-Stops'!G1254;Regions!A2:B300;2;FALSE);"0")&amp;","&amp;IF('Locations-Stops'!H1254&lt;&gt;"";VLOOKUP('Locations-Stops'!H1254;Regions!C2:D300;2;FALSE);"0")&amp;","&amp;IF('Locations-Stops'!I1254&lt;&gt;"";VLOOKUP('Locations-Stops'!I1254;Regions!F2:G300;2;FALSE);"0")&amp;","&amp;IF('Locations-Stops'!J1254&lt;&gt;"";VLOOKUP('Locations-Stops'!J1254;Regions!I2:J300;2;FALSE);"0")&amp;",'"&amp;IF('Locations-Stops'!K1254&lt;&gt;"";SUBSTITUTE('Locations-Stops'!K1254;"'";"\'");"")&amp;"','"&amp;IF('Locations-Stops'!L1254&lt;&gt;"";'Locations-Stops'!L1254;"")&amp;"','"&amp;IF('Locations-Stops'!M1254&lt;&gt;"";'Locations-Stops'!M1254;"")&amp;"','"&amp;IF('Locations-Stops'!N1254&lt;&gt;"";'Locations-Stops'!N1254;"")&amp;"', CURRENT_TIMESTAMP);"</v>
      </c>
    </row>
    <row r="1253" spans="3:6" x14ac:dyDescent="0.25">
      <c r="C1253" s="16">
        <v>1255</v>
      </c>
      <c r="D1253" s="16" t="s">
        <v>17780</v>
      </c>
      <c r="E1253" s="16" t="s">
        <v>4333</v>
      </c>
      <c r="F1253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1255;"'";"\'")&amp;"',"&amp;IF('Locations-Stops'!D1255&lt;&gt;"";LEFT('Locations-Stops'!D1255;2)&amp;"."&amp;RIGHT('Locations-Stops'!D1255;LEN('Locations-Stops'!D1255)-2);"0")&amp;","&amp;IF('Locations-Stops'!E1255&lt;&gt;"";LEFT('Locations-Stops'!E1255;1)&amp;"."&amp;RIGHT('Locations-Stops'!E1255;LEN('Locations-Stops'!E1255)-1);"0")&amp;","&amp;IF('Locations-Stops'!G1255&lt;&gt;"";VLOOKUP('Locations-Stops'!G1255;Regions!A2:B300;2;FALSE);"0")&amp;","&amp;IF('Locations-Stops'!H1255&lt;&gt;"";VLOOKUP('Locations-Stops'!H1255;Regions!C2:D300;2;FALSE);"0")&amp;","&amp;IF('Locations-Stops'!I1255&lt;&gt;"";VLOOKUP('Locations-Stops'!I1255;Regions!F2:G300;2;FALSE);"0")&amp;","&amp;IF('Locations-Stops'!J1255&lt;&gt;"";VLOOKUP('Locations-Stops'!J1255;Regions!I2:J300;2;FALSE);"0")&amp;",'"&amp;IF('Locations-Stops'!K1255&lt;&gt;"";SUBSTITUTE('Locations-Stops'!K1255;"'";"\'");"")&amp;"','"&amp;IF('Locations-Stops'!L1255&lt;&gt;"";'Locations-Stops'!L1255;"")&amp;"','"&amp;IF('Locations-Stops'!M1255&lt;&gt;"";'Locations-Stops'!M1255;"")&amp;"','"&amp;IF('Locations-Stops'!N1255&lt;&gt;"";'Locations-Stops'!N1255;"")&amp;"', CURRENT_TIMESTAMP);"</v>
      </c>
    </row>
    <row r="1254" spans="3:6" x14ac:dyDescent="0.25">
      <c r="C1254" s="16">
        <v>1256</v>
      </c>
      <c r="D1254" s="16" t="s">
        <v>17780</v>
      </c>
      <c r="E1254" s="16" t="s">
        <v>4333</v>
      </c>
      <c r="F1254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1256;"'";"\'")&amp;"',"&amp;IF('Locations-Stops'!D1256&lt;&gt;"";LEFT('Locations-Stops'!D1256;2)&amp;"."&amp;RIGHT('Locations-Stops'!D1256;LEN('Locations-Stops'!D1256)-2);"0")&amp;","&amp;IF('Locations-Stops'!E1256&lt;&gt;"";LEFT('Locations-Stops'!E1256;1)&amp;"."&amp;RIGHT('Locations-Stops'!E1256;LEN('Locations-Stops'!E1256)-1);"0")&amp;","&amp;IF('Locations-Stops'!G1256&lt;&gt;"";VLOOKUP('Locations-Stops'!G1256;Regions!A2:B300;2;FALSE);"0")&amp;","&amp;IF('Locations-Stops'!H1256&lt;&gt;"";VLOOKUP('Locations-Stops'!H1256;Regions!C2:D300;2;FALSE);"0")&amp;","&amp;IF('Locations-Stops'!I1256&lt;&gt;"";VLOOKUP('Locations-Stops'!I1256;Regions!F2:G300;2;FALSE);"0")&amp;","&amp;IF('Locations-Stops'!J1256&lt;&gt;"";VLOOKUP('Locations-Stops'!J1256;Regions!I2:J300;2;FALSE);"0")&amp;",'"&amp;IF('Locations-Stops'!K1256&lt;&gt;"";SUBSTITUTE('Locations-Stops'!K1256;"'";"\'");"")&amp;"','"&amp;IF('Locations-Stops'!L1256&lt;&gt;"";'Locations-Stops'!L1256;"")&amp;"','"&amp;IF('Locations-Stops'!M1256&lt;&gt;"";'Locations-Stops'!M1256;"")&amp;"','"&amp;IF('Locations-Stops'!N1256&lt;&gt;"";'Locations-Stops'!N1256;"")&amp;"', CURRENT_TIMESTAMP);"</v>
      </c>
    </row>
    <row r="1255" spans="3:6" x14ac:dyDescent="0.25">
      <c r="C1255" s="16">
        <v>1257</v>
      </c>
      <c r="D1255" s="16" t="s">
        <v>17780</v>
      </c>
      <c r="E1255" s="16" t="s">
        <v>4333</v>
      </c>
      <c r="F1255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1257;"'";"\'")&amp;"',"&amp;IF('Locations-Stops'!D1257&lt;&gt;"";LEFT('Locations-Stops'!D1257;2)&amp;"."&amp;RIGHT('Locations-Stops'!D1257;LEN('Locations-Stops'!D1257)-2);"0")&amp;","&amp;IF('Locations-Stops'!E1257&lt;&gt;"";LEFT('Locations-Stops'!E1257;1)&amp;"."&amp;RIGHT('Locations-Stops'!E1257;LEN('Locations-Stops'!E1257)-1);"0")&amp;","&amp;IF('Locations-Stops'!G1257&lt;&gt;"";VLOOKUP('Locations-Stops'!G1257;Regions!A2:B300;2;FALSE);"0")&amp;","&amp;IF('Locations-Stops'!H1257&lt;&gt;"";VLOOKUP('Locations-Stops'!H1257;Regions!C2:D300;2;FALSE);"0")&amp;","&amp;IF('Locations-Stops'!I1257&lt;&gt;"";VLOOKUP('Locations-Stops'!I1257;Regions!F2:G300;2;FALSE);"0")&amp;","&amp;IF('Locations-Stops'!J1257&lt;&gt;"";VLOOKUP('Locations-Stops'!J1257;Regions!I2:J300;2;FALSE);"0")&amp;",'"&amp;IF('Locations-Stops'!K1257&lt;&gt;"";SUBSTITUTE('Locations-Stops'!K1257;"'";"\'");"")&amp;"','"&amp;IF('Locations-Stops'!L1257&lt;&gt;"";'Locations-Stops'!L1257;"")&amp;"','"&amp;IF('Locations-Stops'!M1257&lt;&gt;"";'Locations-Stops'!M1257;"")&amp;"','"&amp;IF('Locations-Stops'!N1257&lt;&gt;"";'Locations-Stops'!N1257;"")&amp;"', CURRENT_TIMESTAMP);"</v>
      </c>
    </row>
    <row r="1256" spans="3:6" x14ac:dyDescent="0.25">
      <c r="C1256" s="16">
        <v>1258</v>
      </c>
      <c r="D1256" s="16" t="s">
        <v>17780</v>
      </c>
      <c r="E1256" s="16" t="s">
        <v>4333</v>
      </c>
      <c r="F1256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1258;"'";"\'")&amp;"',"&amp;IF('Locations-Stops'!D1258&lt;&gt;"";LEFT('Locations-Stops'!D1258;2)&amp;"."&amp;RIGHT('Locations-Stops'!D1258;LEN('Locations-Stops'!D1258)-2);"0")&amp;","&amp;IF('Locations-Stops'!E1258&lt;&gt;"";LEFT('Locations-Stops'!E1258;1)&amp;"."&amp;RIGHT('Locations-Stops'!E1258;LEN('Locations-Stops'!E1258)-1);"0")&amp;","&amp;IF('Locations-Stops'!G1258&lt;&gt;"";VLOOKUP('Locations-Stops'!G1258;Regions!A2:B300;2;FALSE);"0")&amp;","&amp;IF('Locations-Stops'!H1258&lt;&gt;"";VLOOKUP('Locations-Stops'!H1258;Regions!C2:D300;2;FALSE);"0")&amp;","&amp;IF('Locations-Stops'!I1258&lt;&gt;"";VLOOKUP('Locations-Stops'!I1258;Regions!F2:G300;2;FALSE);"0")&amp;","&amp;IF('Locations-Stops'!J1258&lt;&gt;"";VLOOKUP('Locations-Stops'!J1258;Regions!I2:J300;2;FALSE);"0")&amp;",'"&amp;IF('Locations-Stops'!K1258&lt;&gt;"";SUBSTITUTE('Locations-Stops'!K1258;"'";"\'");"")&amp;"','"&amp;IF('Locations-Stops'!L1258&lt;&gt;"";'Locations-Stops'!L1258;"")&amp;"','"&amp;IF('Locations-Stops'!M1258&lt;&gt;"";'Locations-Stops'!M1258;"")&amp;"','"&amp;IF('Locations-Stops'!N1258&lt;&gt;"";'Locations-Stops'!N1258;"")&amp;"', CURRENT_TIMESTAMP);"</v>
      </c>
    </row>
    <row r="1257" spans="3:6" x14ac:dyDescent="0.25">
      <c r="C1257" s="16">
        <v>1259</v>
      </c>
      <c r="D1257" s="16" t="s">
        <v>17780</v>
      </c>
      <c r="E1257" s="16" t="s">
        <v>4333</v>
      </c>
      <c r="F1257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1259;"'";"\'")&amp;"',"&amp;IF('Locations-Stops'!D1259&lt;&gt;"";LEFT('Locations-Stops'!D1259;2)&amp;"."&amp;RIGHT('Locations-Stops'!D1259;LEN('Locations-Stops'!D1259)-2);"0")&amp;","&amp;IF('Locations-Stops'!E1259&lt;&gt;"";LEFT('Locations-Stops'!E1259;1)&amp;"."&amp;RIGHT('Locations-Stops'!E1259;LEN('Locations-Stops'!E1259)-1);"0")&amp;","&amp;IF('Locations-Stops'!G1259&lt;&gt;"";VLOOKUP('Locations-Stops'!G1259;Regions!A2:B300;2;FALSE);"0")&amp;","&amp;IF('Locations-Stops'!H1259&lt;&gt;"";VLOOKUP('Locations-Stops'!H1259;Regions!C2:D300;2;FALSE);"0")&amp;","&amp;IF('Locations-Stops'!I1259&lt;&gt;"";VLOOKUP('Locations-Stops'!I1259;Regions!F2:G300;2;FALSE);"0")&amp;","&amp;IF('Locations-Stops'!J1259&lt;&gt;"";VLOOKUP('Locations-Stops'!J1259;Regions!I2:J300;2;FALSE);"0")&amp;",'"&amp;IF('Locations-Stops'!K1259&lt;&gt;"";SUBSTITUTE('Locations-Stops'!K1259;"'";"\'");"")&amp;"','"&amp;IF('Locations-Stops'!L1259&lt;&gt;"";'Locations-Stops'!L1259;"")&amp;"','"&amp;IF('Locations-Stops'!M1259&lt;&gt;"";'Locations-Stops'!M1259;"")&amp;"','"&amp;IF('Locations-Stops'!N1259&lt;&gt;"";'Locations-Stops'!N1259;"")&amp;"', CURRENT_TIMESTAMP);"</v>
      </c>
    </row>
    <row r="1258" spans="3:6" x14ac:dyDescent="0.25">
      <c r="C1258" s="16">
        <v>1260</v>
      </c>
      <c r="D1258" s="16" t="s">
        <v>17780</v>
      </c>
      <c r="E1258" s="16" t="s">
        <v>4333</v>
      </c>
      <c r="F1258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1260;"'";"\'")&amp;"',"&amp;IF('Locations-Stops'!D1260&lt;&gt;"";LEFT('Locations-Stops'!D1260;2)&amp;"."&amp;RIGHT('Locations-Stops'!D1260;LEN('Locations-Stops'!D1260)-2);"0")&amp;","&amp;IF('Locations-Stops'!E1260&lt;&gt;"";LEFT('Locations-Stops'!E1260;1)&amp;"."&amp;RIGHT('Locations-Stops'!E1260;LEN('Locations-Stops'!E1260)-1);"0")&amp;","&amp;IF('Locations-Stops'!G1260&lt;&gt;"";VLOOKUP('Locations-Stops'!G1260;Regions!A2:B300;2;FALSE);"0")&amp;","&amp;IF('Locations-Stops'!H1260&lt;&gt;"";VLOOKUP('Locations-Stops'!H1260;Regions!C2:D300;2;FALSE);"0")&amp;","&amp;IF('Locations-Stops'!I1260&lt;&gt;"";VLOOKUP('Locations-Stops'!I1260;Regions!F2:G300;2;FALSE);"0")&amp;","&amp;IF('Locations-Stops'!J1260&lt;&gt;"";VLOOKUP('Locations-Stops'!J1260;Regions!I2:J300;2;FALSE);"0")&amp;",'"&amp;IF('Locations-Stops'!K1260&lt;&gt;"";SUBSTITUTE('Locations-Stops'!K1260;"'";"\'");"")&amp;"','"&amp;IF('Locations-Stops'!L1260&lt;&gt;"";'Locations-Stops'!L1260;"")&amp;"','"&amp;IF('Locations-Stops'!M1260&lt;&gt;"";'Locations-Stops'!M1260;"")&amp;"','"&amp;IF('Locations-Stops'!N1260&lt;&gt;"";'Locations-Stops'!N1260;"")&amp;"', CURRENT_TIMESTAMP);"</v>
      </c>
    </row>
    <row r="1259" spans="3:6" x14ac:dyDescent="0.25">
      <c r="C1259" s="16">
        <v>1261</v>
      </c>
      <c r="D1259" s="16" t="s">
        <v>17780</v>
      </c>
      <c r="E1259" s="16" t="s">
        <v>4333</v>
      </c>
      <c r="F125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1261;"'";"\'")&amp;"',"&amp;IF('Locations-Stops'!D1261&lt;&gt;"";LEFT('Locations-Stops'!D1261;2)&amp;"."&amp;RIGHT('Locations-Stops'!D1261;LEN('Locations-Stops'!D1261)-2);"0")&amp;","&amp;IF('Locations-Stops'!E1261&lt;&gt;"";LEFT('Locations-Stops'!E1261;1)&amp;"."&amp;RIGHT('Locations-Stops'!E1261;LEN('Locations-Stops'!E1261)-1);"0")&amp;","&amp;IF('Locations-Stops'!G1261&lt;&gt;"";VLOOKUP('Locations-Stops'!G1261;Regions!A2:B300;2;FALSE);"0")&amp;","&amp;IF('Locations-Stops'!H1261&lt;&gt;"";VLOOKUP('Locations-Stops'!H1261;Regions!C2:D300;2;FALSE);"0")&amp;","&amp;IF('Locations-Stops'!I1261&lt;&gt;"";VLOOKUP('Locations-Stops'!I1261;Regions!F2:G300;2;FALSE);"0")&amp;","&amp;IF('Locations-Stops'!J1261&lt;&gt;"";VLOOKUP('Locations-Stops'!J1261;Regions!I2:J300;2;FALSE);"0")&amp;",'"&amp;IF('Locations-Stops'!K1261&lt;&gt;"";SUBSTITUTE('Locations-Stops'!K1261;"'";"\'");"")&amp;"','"&amp;IF('Locations-Stops'!L1261&lt;&gt;"";'Locations-Stops'!L1261;"")&amp;"','"&amp;IF('Locations-Stops'!M1261&lt;&gt;"";'Locations-Stops'!M1261;"")&amp;"','"&amp;IF('Locations-Stops'!N1261&lt;&gt;"";'Locations-Stops'!N1261;"")&amp;"', CURRENT_TIMESTAMP);"</v>
      </c>
    </row>
    <row r="1260" spans="3:6" x14ac:dyDescent="0.25">
      <c r="C1260" s="16">
        <v>1262</v>
      </c>
      <c r="D1260" s="16" t="s">
        <v>17780</v>
      </c>
      <c r="E1260" s="16" t="s">
        <v>4333</v>
      </c>
      <c r="F126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1262;"'";"\'")&amp;"',"&amp;IF('Locations-Stops'!D1262&lt;&gt;"";LEFT('Locations-Stops'!D1262;2)&amp;"."&amp;RIGHT('Locations-Stops'!D1262;LEN('Locations-Stops'!D1262)-2);"0")&amp;","&amp;IF('Locations-Stops'!E1262&lt;&gt;"";LEFT('Locations-Stops'!E1262;1)&amp;"."&amp;RIGHT('Locations-Stops'!E1262;LEN('Locations-Stops'!E1262)-1);"0")&amp;","&amp;IF('Locations-Stops'!G1262&lt;&gt;"";VLOOKUP('Locations-Stops'!G1262;Regions!A2:B300;2;FALSE);"0")&amp;","&amp;IF('Locations-Stops'!H1262&lt;&gt;"";VLOOKUP('Locations-Stops'!H1262;Regions!C2:D300;2;FALSE);"0")&amp;","&amp;IF('Locations-Stops'!I1262&lt;&gt;"";VLOOKUP('Locations-Stops'!I1262;Regions!F2:G300;2;FALSE);"0")&amp;","&amp;IF('Locations-Stops'!J1262&lt;&gt;"";VLOOKUP('Locations-Stops'!J1262;Regions!I2:J300;2;FALSE);"0")&amp;",'"&amp;IF('Locations-Stops'!K1262&lt;&gt;"";SUBSTITUTE('Locations-Stops'!K1262;"'";"\'");"")&amp;"','"&amp;IF('Locations-Stops'!L1262&lt;&gt;"";'Locations-Stops'!L1262;"")&amp;"','"&amp;IF('Locations-Stops'!M1262&lt;&gt;"";'Locations-Stops'!M1262;"")&amp;"','"&amp;IF('Locations-Stops'!N1262&lt;&gt;"";'Locations-Stops'!N1262;"")&amp;"', CURRENT_TIMESTAMP);"</v>
      </c>
    </row>
    <row r="1261" spans="3:6" x14ac:dyDescent="0.25">
      <c r="C1261" s="16">
        <v>1263</v>
      </c>
      <c r="D1261" s="16" t="s">
        <v>17780</v>
      </c>
      <c r="E1261" s="16" t="s">
        <v>4333</v>
      </c>
      <c r="F126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1263;"'";"\'")&amp;"',"&amp;IF('Locations-Stops'!D1263&lt;&gt;"";LEFT('Locations-Stops'!D1263;2)&amp;"."&amp;RIGHT('Locations-Stops'!D1263;LEN('Locations-Stops'!D1263)-2);"0")&amp;","&amp;IF('Locations-Stops'!E1263&lt;&gt;"";LEFT('Locations-Stops'!E1263;1)&amp;"."&amp;RIGHT('Locations-Stops'!E1263;LEN('Locations-Stops'!E1263)-1);"0")&amp;","&amp;IF('Locations-Stops'!G1263&lt;&gt;"";VLOOKUP('Locations-Stops'!G1263;Regions!A2:B300;2;FALSE);"0")&amp;","&amp;IF('Locations-Stops'!H1263&lt;&gt;"";VLOOKUP('Locations-Stops'!H1263;Regions!C2:D300;2;FALSE);"0")&amp;","&amp;IF('Locations-Stops'!I1263&lt;&gt;"";VLOOKUP('Locations-Stops'!I1263;Regions!F2:G300;2;FALSE);"0")&amp;","&amp;IF('Locations-Stops'!J1263&lt;&gt;"";VLOOKUP('Locations-Stops'!J1263;Regions!I2:J300;2;FALSE);"0")&amp;",'"&amp;IF('Locations-Stops'!K1263&lt;&gt;"";SUBSTITUTE('Locations-Stops'!K1263;"'";"\'");"")&amp;"','"&amp;IF('Locations-Stops'!L1263&lt;&gt;"";'Locations-Stops'!L1263;"")&amp;"','"&amp;IF('Locations-Stops'!M1263&lt;&gt;"";'Locations-Stops'!M1263;"")&amp;"','"&amp;IF('Locations-Stops'!N1263&lt;&gt;"";'Locations-Stops'!N1263;"")&amp;"', CURRENT_TIMESTAMP);"</v>
      </c>
    </row>
    <row r="1262" spans="3:6" x14ac:dyDescent="0.25">
      <c r="C1262" s="16">
        <v>1264</v>
      </c>
      <c r="D1262" s="16" t="s">
        <v>17780</v>
      </c>
      <c r="E1262" s="16" t="s">
        <v>4333</v>
      </c>
      <c r="F1262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1264;"'";"\'")&amp;"',"&amp;IF('Locations-Stops'!D1264&lt;&gt;"";LEFT('Locations-Stops'!D1264;2)&amp;"."&amp;RIGHT('Locations-Stops'!D1264;LEN('Locations-Stops'!D1264)-2);"0")&amp;","&amp;IF('Locations-Stops'!E1264&lt;&gt;"";LEFT('Locations-Stops'!E1264;1)&amp;"."&amp;RIGHT('Locations-Stops'!E1264;LEN('Locations-Stops'!E1264)-1);"0")&amp;","&amp;IF('Locations-Stops'!G1264&lt;&gt;"";VLOOKUP('Locations-Stops'!G1264;Regions!A2:B300;2;FALSE);"0")&amp;","&amp;IF('Locations-Stops'!H1264&lt;&gt;"";VLOOKUP('Locations-Stops'!H1264;Regions!C2:D300;2;FALSE);"0")&amp;","&amp;IF('Locations-Stops'!I1264&lt;&gt;"";VLOOKUP('Locations-Stops'!I1264;Regions!F2:G300;2;FALSE);"0")&amp;","&amp;IF('Locations-Stops'!J1264&lt;&gt;"";VLOOKUP('Locations-Stops'!J1264;Regions!I2:J300;2;FALSE);"0")&amp;",'"&amp;IF('Locations-Stops'!K1264&lt;&gt;"";SUBSTITUTE('Locations-Stops'!K1264;"'";"\'");"")&amp;"','"&amp;IF('Locations-Stops'!L1264&lt;&gt;"";'Locations-Stops'!L1264;"")&amp;"','"&amp;IF('Locations-Stops'!M1264&lt;&gt;"";'Locations-Stops'!M1264;"")&amp;"','"&amp;IF('Locations-Stops'!N1264&lt;&gt;"";'Locations-Stops'!N1264;"")&amp;"', CURRENT_TIMESTAMP);"</v>
      </c>
    </row>
    <row r="1263" spans="3:6" x14ac:dyDescent="0.25">
      <c r="C1263" s="16">
        <v>1265</v>
      </c>
      <c r="D1263" s="16" t="s">
        <v>17780</v>
      </c>
      <c r="E1263" s="16" t="s">
        <v>4333</v>
      </c>
      <c r="F1263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1265;"'";"\'")&amp;"',"&amp;IF('Locations-Stops'!D1265&lt;&gt;"";LEFT('Locations-Stops'!D1265;2)&amp;"."&amp;RIGHT('Locations-Stops'!D1265;LEN('Locations-Stops'!D1265)-2);"0")&amp;","&amp;IF('Locations-Stops'!E1265&lt;&gt;"";LEFT('Locations-Stops'!E1265;1)&amp;"."&amp;RIGHT('Locations-Stops'!E1265;LEN('Locations-Stops'!E1265)-1);"0")&amp;","&amp;IF('Locations-Stops'!G1265&lt;&gt;"";VLOOKUP('Locations-Stops'!G1265;Regions!A2:B300;2;FALSE);"0")&amp;","&amp;IF('Locations-Stops'!H1265&lt;&gt;"";VLOOKUP('Locations-Stops'!H1265;Regions!C2:D300;2;FALSE);"0")&amp;","&amp;IF('Locations-Stops'!I1265&lt;&gt;"";VLOOKUP('Locations-Stops'!I1265;Regions!F2:G300;2;FALSE);"0")&amp;","&amp;IF('Locations-Stops'!J1265&lt;&gt;"";VLOOKUP('Locations-Stops'!J1265;Regions!I2:J300;2;FALSE);"0")&amp;",'"&amp;IF('Locations-Stops'!K1265&lt;&gt;"";SUBSTITUTE('Locations-Stops'!K1265;"'";"\'");"")&amp;"','"&amp;IF('Locations-Stops'!L1265&lt;&gt;"";'Locations-Stops'!L1265;"")&amp;"','"&amp;IF('Locations-Stops'!M1265&lt;&gt;"";'Locations-Stops'!M1265;"")&amp;"','"&amp;IF('Locations-Stops'!N1265&lt;&gt;"";'Locations-Stops'!N1265;"")&amp;"', CURRENT_TIMESTAMP);"</v>
      </c>
    </row>
    <row r="1264" spans="3:6" x14ac:dyDescent="0.25">
      <c r="C1264" s="16">
        <v>1266</v>
      </c>
      <c r="D1264" s="16" t="s">
        <v>17780</v>
      </c>
      <c r="E1264" s="16" t="s">
        <v>4333</v>
      </c>
      <c r="F1264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1266;"'";"\'")&amp;"',"&amp;IF('Locations-Stops'!D1266&lt;&gt;"";LEFT('Locations-Stops'!D1266;2)&amp;"."&amp;RIGHT('Locations-Stops'!D1266;LEN('Locations-Stops'!D1266)-2);"0")&amp;","&amp;IF('Locations-Stops'!E1266&lt;&gt;"";LEFT('Locations-Stops'!E1266;1)&amp;"."&amp;RIGHT('Locations-Stops'!E1266;LEN('Locations-Stops'!E1266)-1);"0")&amp;","&amp;IF('Locations-Stops'!G1266&lt;&gt;"";VLOOKUP('Locations-Stops'!G1266;Regions!A2:B300;2;FALSE);"0")&amp;","&amp;IF('Locations-Stops'!H1266&lt;&gt;"";VLOOKUP('Locations-Stops'!H1266;Regions!C2:D300;2;FALSE);"0")&amp;","&amp;IF('Locations-Stops'!I1266&lt;&gt;"";VLOOKUP('Locations-Stops'!I1266;Regions!F2:G300;2;FALSE);"0")&amp;","&amp;IF('Locations-Stops'!J1266&lt;&gt;"";VLOOKUP('Locations-Stops'!J1266;Regions!I2:J300;2;FALSE);"0")&amp;",'"&amp;IF('Locations-Stops'!K1266&lt;&gt;"";SUBSTITUTE('Locations-Stops'!K1266;"'";"\'");"")&amp;"','"&amp;IF('Locations-Stops'!L1266&lt;&gt;"";'Locations-Stops'!L1266;"")&amp;"','"&amp;IF('Locations-Stops'!M1266&lt;&gt;"";'Locations-Stops'!M1266;"")&amp;"','"&amp;IF('Locations-Stops'!N1266&lt;&gt;"";'Locations-Stops'!N1266;"")&amp;"', CURRENT_TIMESTAMP);"</v>
      </c>
    </row>
    <row r="1265" spans="3:6" x14ac:dyDescent="0.25">
      <c r="C1265" s="16">
        <v>1267</v>
      </c>
      <c r="D1265" s="16" t="s">
        <v>17780</v>
      </c>
      <c r="E1265" s="16" t="s">
        <v>4333</v>
      </c>
      <c r="F1265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1267;"'";"\'")&amp;"',"&amp;IF('Locations-Stops'!D1267&lt;&gt;"";LEFT('Locations-Stops'!D1267;2)&amp;"."&amp;RIGHT('Locations-Stops'!D1267;LEN('Locations-Stops'!D1267)-2);"0")&amp;","&amp;IF('Locations-Stops'!E1267&lt;&gt;"";LEFT('Locations-Stops'!E1267;1)&amp;"."&amp;RIGHT('Locations-Stops'!E1267;LEN('Locations-Stops'!E1267)-1);"0")&amp;","&amp;IF('Locations-Stops'!G1267&lt;&gt;"";VLOOKUP('Locations-Stops'!G1267;Regions!A2:B300;2;FALSE);"0")&amp;","&amp;IF('Locations-Stops'!H1267&lt;&gt;"";VLOOKUP('Locations-Stops'!H1267;Regions!C2:D300;2;FALSE);"0")&amp;","&amp;IF('Locations-Stops'!I1267&lt;&gt;"";VLOOKUP('Locations-Stops'!I1267;Regions!F2:G300;2;FALSE);"0")&amp;","&amp;IF('Locations-Stops'!J1267&lt;&gt;"";VLOOKUP('Locations-Stops'!J1267;Regions!I2:J300;2;FALSE);"0")&amp;",'"&amp;IF('Locations-Stops'!K1267&lt;&gt;"";SUBSTITUTE('Locations-Stops'!K1267;"'";"\'");"")&amp;"','"&amp;IF('Locations-Stops'!L1267&lt;&gt;"";'Locations-Stops'!L1267;"")&amp;"','"&amp;IF('Locations-Stops'!M1267&lt;&gt;"";'Locations-Stops'!M1267;"")&amp;"','"&amp;IF('Locations-Stops'!N1267&lt;&gt;"";'Locations-Stops'!N1267;"")&amp;"', CURRENT_TIMESTAMP);"</v>
      </c>
    </row>
    <row r="1266" spans="3:6" x14ac:dyDescent="0.25">
      <c r="C1266" s="16">
        <v>1268</v>
      </c>
      <c r="D1266" s="16" t="s">
        <v>17780</v>
      </c>
      <c r="E1266" s="16" t="s">
        <v>4333</v>
      </c>
      <c r="F1266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1268;"'";"\'")&amp;"',"&amp;IF('Locations-Stops'!D1268&lt;&gt;"";LEFT('Locations-Stops'!D1268;2)&amp;"."&amp;RIGHT('Locations-Stops'!D1268;LEN('Locations-Stops'!D1268)-2);"0")&amp;","&amp;IF('Locations-Stops'!E1268&lt;&gt;"";LEFT('Locations-Stops'!E1268;1)&amp;"."&amp;RIGHT('Locations-Stops'!E1268;LEN('Locations-Stops'!E1268)-1);"0")&amp;","&amp;IF('Locations-Stops'!G1268&lt;&gt;"";VLOOKUP('Locations-Stops'!G1268;Regions!A2:B300;2;FALSE);"0")&amp;","&amp;IF('Locations-Stops'!H1268&lt;&gt;"";VLOOKUP('Locations-Stops'!H1268;Regions!C2:D300;2;FALSE);"0")&amp;","&amp;IF('Locations-Stops'!I1268&lt;&gt;"";VLOOKUP('Locations-Stops'!I1268;Regions!F2:G300;2;FALSE);"0")&amp;","&amp;IF('Locations-Stops'!J1268&lt;&gt;"";VLOOKUP('Locations-Stops'!J1268;Regions!I2:J300;2;FALSE);"0")&amp;",'"&amp;IF('Locations-Stops'!K1268&lt;&gt;"";SUBSTITUTE('Locations-Stops'!K1268;"'";"\'");"")&amp;"','"&amp;IF('Locations-Stops'!L1268&lt;&gt;"";'Locations-Stops'!L1268;"")&amp;"','"&amp;IF('Locations-Stops'!M1268&lt;&gt;"";'Locations-Stops'!M1268;"")&amp;"','"&amp;IF('Locations-Stops'!N1268&lt;&gt;"";'Locations-Stops'!N1268;"")&amp;"', CURRENT_TIMESTAMP);"</v>
      </c>
    </row>
    <row r="1267" spans="3:6" x14ac:dyDescent="0.25">
      <c r="C1267" s="16">
        <v>1269</v>
      </c>
      <c r="D1267" s="16" t="s">
        <v>17780</v>
      </c>
      <c r="E1267" s="16" t="s">
        <v>4333</v>
      </c>
      <c r="F1267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1269;"'";"\'")&amp;"',"&amp;IF('Locations-Stops'!D1269&lt;&gt;"";LEFT('Locations-Stops'!D1269;2)&amp;"."&amp;RIGHT('Locations-Stops'!D1269;LEN('Locations-Stops'!D1269)-2);"0")&amp;","&amp;IF('Locations-Stops'!E1269&lt;&gt;"";LEFT('Locations-Stops'!E1269;1)&amp;"."&amp;RIGHT('Locations-Stops'!E1269;LEN('Locations-Stops'!E1269)-1);"0")&amp;","&amp;IF('Locations-Stops'!G1269&lt;&gt;"";VLOOKUP('Locations-Stops'!G1269;Regions!A2:B300;2;FALSE);"0")&amp;","&amp;IF('Locations-Stops'!H1269&lt;&gt;"";VLOOKUP('Locations-Stops'!H1269;Regions!C2:D300;2;FALSE);"0")&amp;","&amp;IF('Locations-Stops'!I1269&lt;&gt;"";VLOOKUP('Locations-Stops'!I1269;Regions!F2:G300;2;FALSE);"0")&amp;","&amp;IF('Locations-Stops'!J1269&lt;&gt;"";VLOOKUP('Locations-Stops'!J1269;Regions!I2:J300;2;FALSE);"0")&amp;",'"&amp;IF('Locations-Stops'!K1269&lt;&gt;"";SUBSTITUTE('Locations-Stops'!K1269;"'";"\'");"")&amp;"','"&amp;IF('Locations-Stops'!L1269&lt;&gt;"";'Locations-Stops'!L1269;"")&amp;"','"&amp;IF('Locations-Stops'!M1269&lt;&gt;"";'Locations-Stops'!M1269;"")&amp;"','"&amp;IF('Locations-Stops'!N1269&lt;&gt;"";'Locations-Stops'!N1269;"")&amp;"', CURRENT_TIMESTAMP);"</v>
      </c>
    </row>
    <row r="1268" spans="3:6" x14ac:dyDescent="0.25">
      <c r="C1268" s="16">
        <v>1270</v>
      </c>
      <c r="D1268" s="16" t="s">
        <v>17780</v>
      </c>
      <c r="E1268" s="16" t="s">
        <v>4333</v>
      </c>
      <c r="F1268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1270;"'";"\'")&amp;"',"&amp;IF('Locations-Stops'!D1270&lt;&gt;"";LEFT('Locations-Stops'!D1270;2)&amp;"."&amp;RIGHT('Locations-Stops'!D1270;LEN('Locations-Stops'!D1270)-2);"0")&amp;","&amp;IF('Locations-Stops'!E1270&lt;&gt;"";LEFT('Locations-Stops'!E1270;1)&amp;"."&amp;RIGHT('Locations-Stops'!E1270;LEN('Locations-Stops'!E1270)-1);"0")&amp;","&amp;IF('Locations-Stops'!G1270&lt;&gt;"";VLOOKUP('Locations-Stops'!G1270;Regions!A2:B300;2;FALSE);"0")&amp;","&amp;IF('Locations-Stops'!H1270&lt;&gt;"";VLOOKUP('Locations-Stops'!H1270;Regions!C2:D300;2;FALSE);"0")&amp;","&amp;IF('Locations-Stops'!I1270&lt;&gt;"";VLOOKUP('Locations-Stops'!I1270;Regions!F2:G300;2;FALSE);"0")&amp;","&amp;IF('Locations-Stops'!J1270&lt;&gt;"";VLOOKUP('Locations-Stops'!J1270;Regions!I2:J300;2;FALSE);"0")&amp;",'"&amp;IF('Locations-Stops'!K1270&lt;&gt;"";SUBSTITUTE('Locations-Stops'!K1270;"'";"\'");"")&amp;"','"&amp;IF('Locations-Stops'!L1270&lt;&gt;"";'Locations-Stops'!L1270;"")&amp;"','"&amp;IF('Locations-Stops'!M1270&lt;&gt;"";'Locations-Stops'!M1270;"")&amp;"','"&amp;IF('Locations-Stops'!N1270&lt;&gt;"";'Locations-Stops'!N1270;"")&amp;"', CURRENT_TIMESTAMP);"</v>
      </c>
    </row>
    <row r="1269" spans="3:6" x14ac:dyDescent="0.25">
      <c r="C1269" s="16">
        <v>1271</v>
      </c>
      <c r="D1269" s="16" t="s">
        <v>17780</v>
      </c>
      <c r="E1269" s="16" t="s">
        <v>4333</v>
      </c>
      <c r="F126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1271;"'";"\'")&amp;"',"&amp;IF('Locations-Stops'!D1271&lt;&gt;"";LEFT('Locations-Stops'!D1271;2)&amp;"."&amp;RIGHT('Locations-Stops'!D1271;LEN('Locations-Stops'!D1271)-2);"0")&amp;","&amp;IF('Locations-Stops'!E1271&lt;&gt;"";LEFT('Locations-Stops'!E1271;1)&amp;"."&amp;RIGHT('Locations-Stops'!E1271;LEN('Locations-Stops'!E1271)-1);"0")&amp;","&amp;IF('Locations-Stops'!G1271&lt;&gt;"";VLOOKUP('Locations-Stops'!G1271;Regions!A2:B300;2;FALSE);"0")&amp;","&amp;IF('Locations-Stops'!H1271&lt;&gt;"";VLOOKUP('Locations-Stops'!H1271;Regions!C2:D300;2;FALSE);"0")&amp;","&amp;IF('Locations-Stops'!I1271&lt;&gt;"";VLOOKUP('Locations-Stops'!I1271;Regions!F2:G300;2;FALSE);"0")&amp;","&amp;IF('Locations-Stops'!J1271&lt;&gt;"";VLOOKUP('Locations-Stops'!J1271;Regions!I2:J300;2;FALSE);"0")&amp;",'"&amp;IF('Locations-Stops'!K1271&lt;&gt;"";SUBSTITUTE('Locations-Stops'!K1271;"'";"\'");"")&amp;"','"&amp;IF('Locations-Stops'!L1271&lt;&gt;"";'Locations-Stops'!L1271;"")&amp;"','"&amp;IF('Locations-Stops'!M1271&lt;&gt;"";'Locations-Stops'!M1271;"")&amp;"','"&amp;IF('Locations-Stops'!N1271&lt;&gt;"";'Locations-Stops'!N1271;"")&amp;"', CURRENT_TIMESTAMP);"</v>
      </c>
    </row>
    <row r="1270" spans="3:6" x14ac:dyDescent="0.25">
      <c r="C1270" s="16">
        <v>1272</v>
      </c>
      <c r="D1270" s="16" t="s">
        <v>17780</v>
      </c>
      <c r="E1270" s="16" t="s">
        <v>4333</v>
      </c>
      <c r="F127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1272;"'";"\'")&amp;"',"&amp;IF('Locations-Stops'!D1272&lt;&gt;"";LEFT('Locations-Stops'!D1272;2)&amp;"."&amp;RIGHT('Locations-Stops'!D1272;LEN('Locations-Stops'!D1272)-2);"0")&amp;","&amp;IF('Locations-Stops'!E1272&lt;&gt;"";LEFT('Locations-Stops'!E1272;1)&amp;"."&amp;RIGHT('Locations-Stops'!E1272;LEN('Locations-Stops'!E1272)-1);"0")&amp;","&amp;IF('Locations-Stops'!G1272&lt;&gt;"";VLOOKUP('Locations-Stops'!G1272;Regions!A2:B300;2;FALSE);"0")&amp;","&amp;IF('Locations-Stops'!H1272&lt;&gt;"";VLOOKUP('Locations-Stops'!H1272;Regions!C2:D300;2;FALSE);"0")&amp;","&amp;IF('Locations-Stops'!I1272&lt;&gt;"";VLOOKUP('Locations-Stops'!I1272;Regions!F2:G300;2;FALSE);"0")&amp;","&amp;IF('Locations-Stops'!J1272&lt;&gt;"";VLOOKUP('Locations-Stops'!J1272;Regions!I2:J300;2;FALSE);"0")&amp;",'"&amp;IF('Locations-Stops'!K1272&lt;&gt;"";SUBSTITUTE('Locations-Stops'!K1272;"'";"\'");"")&amp;"','"&amp;IF('Locations-Stops'!L1272&lt;&gt;"";'Locations-Stops'!L1272;"")&amp;"','"&amp;IF('Locations-Stops'!M1272&lt;&gt;"";'Locations-Stops'!M1272;"")&amp;"','"&amp;IF('Locations-Stops'!N1272&lt;&gt;"";'Locations-Stops'!N1272;"")&amp;"', CURRENT_TIMESTAMP);"</v>
      </c>
    </row>
    <row r="1271" spans="3:6" x14ac:dyDescent="0.25">
      <c r="C1271" s="16">
        <v>1273</v>
      </c>
      <c r="D1271" s="16" t="s">
        <v>17780</v>
      </c>
      <c r="E1271" s="16" t="s">
        <v>4333</v>
      </c>
      <c r="F127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1273;"'";"\'")&amp;"',"&amp;IF('Locations-Stops'!D1273&lt;&gt;"";LEFT('Locations-Stops'!D1273;2)&amp;"."&amp;RIGHT('Locations-Stops'!D1273;LEN('Locations-Stops'!D1273)-2);"0")&amp;","&amp;IF('Locations-Stops'!E1273&lt;&gt;"";LEFT('Locations-Stops'!E1273;1)&amp;"."&amp;RIGHT('Locations-Stops'!E1273;LEN('Locations-Stops'!E1273)-1);"0")&amp;","&amp;IF('Locations-Stops'!G1273&lt;&gt;"";VLOOKUP('Locations-Stops'!G1273;Regions!A2:B300;2;FALSE);"0")&amp;","&amp;IF('Locations-Stops'!H1273&lt;&gt;"";VLOOKUP('Locations-Stops'!H1273;Regions!C2:D300;2;FALSE);"0")&amp;","&amp;IF('Locations-Stops'!I1273&lt;&gt;"";VLOOKUP('Locations-Stops'!I1273;Regions!F2:G300;2;FALSE);"0")&amp;","&amp;IF('Locations-Stops'!J1273&lt;&gt;"";VLOOKUP('Locations-Stops'!J1273;Regions!I2:J300;2;FALSE);"0")&amp;",'"&amp;IF('Locations-Stops'!K1273&lt;&gt;"";SUBSTITUTE('Locations-Stops'!K1273;"'";"\'");"")&amp;"','"&amp;IF('Locations-Stops'!L1273&lt;&gt;"";'Locations-Stops'!L1273;"")&amp;"','"&amp;IF('Locations-Stops'!M1273&lt;&gt;"";'Locations-Stops'!M1273;"")&amp;"','"&amp;IF('Locations-Stops'!N1273&lt;&gt;"";'Locations-Stops'!N1273;"")&amp;"', CURRENT_TIMESTAMP);"</v>
      </c>
    </row>
    <row r="1272" spans="3:6" x14ac:dyDescent="0.25">
      <c r="C1272" s="16">
        <v>1274</v>
      </c>
      <c r="D1272" s="16" t="s">
        <v>17780</v>
      </c>
      <c r="E1272" s="16" t="s">
        <v>4333</v>
      </c>
      <c r="F1272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1274;"'";"\'")&amp;"',"&amp;IF('Locations-Stops'!D1274&lt;&gt;"";LEFT('Locations-Stops'!D1274;2)&amp;"."&amp;RIGHT('Locations-Stops'!D1274;LEN('Locations-Stops'!D1274)-2);"0")&amp;","&amp;IF('Locations-Stops'!E1274&lt;&gt;"";LEFT('Locations-Stops'!E1274;1)&amp;"."&amp;RIGHT('Locations-Stops'!E1274;LEN('Locations-Stops'!E1274)-1);"0")&amp;","&amp;IF('Locations-Stops'!G1274&lt;&gt;"";VLOOKUP('Locations-Stops'!G1274;Regions!A2:B300;2;FALSE);"0")&amp;","&amp;IF('Locations-Stops'!H1274&lt;&gt;"";VLOOKUP('Locations-Stops'!H1274;Regions!C2:D300;2;FALSE);"0")&amp;","&amp;IF('Locations-Stops'!I1274&lt;&gt;"";VLOOKUP('Locations-Stops'!I1274;Regions!F2:G300;2;FALSE);"0")&amp;","&amp;IF('Locations-Stops'!J1274&lt;&gt;"";VLOOKUP('Locations-Stops'!J1274;Regions!I2:J300;2;FALSE);"0")&amp;",'"&amp;IF('Locations-Stops'!K1274&lt;&gt;"";SUBSTITUTE('Locations-Stops'!K1274;"'";"\'");"")&amp;"','"&amp;IF('Locations-Stops'!L1274&lt;&gt;"";'Locations-Stops'!L1274;"")&amp;"','"&amp;IF('Locations-Stops'!M1274&lt;&gt;"";'Locations-Stops'!M1274;"")&amp;"','"&amp;IF('Locations-Stops'!N1274&lt;&gt;"";'Locations-Stops'!N1274;"")&amp;"', CURRENT_TIMESTAMP);"</v>
      </c>
    </row>
    <row r="1273" spans="3:6" x14ac:dyDescent="0.25">
      <c r="C1273" s="16">
        <v>1275</v>
      </c>
      <c r="D1273" s="16" t="s">
        <v>17780</v>
      </c>
      <c r="E1273" s="16" t="s">
        <v>4333</v>
      </c>
      <c r="F1273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1275;"'";"\'")&amp;"',"&amp;IF('Locations-Stops'!D1275&lt;&gt;"";LEFT('Locations-Stops'!D1275;2)&amp;"."&amp;RIGHT('Locations-Stops'!D1275;LEN('Locations-Stops'!D1275)-2);"0")&amp;","&amp;IF('Locations-Stops'!E1275&lt;&gt;"";LEFT('Locations-Stops'!E1275;1)&amp;"."&amp;RIGHT('Locations-Stops'!E1275;LEN('Locations-Stops'!E1275)-1);"0")&amp;","&amp;IF('Locations-Stops'!G1275&lt;&gt;"";VLOOKUP('Locations-Stops'!G1275;Regions!A2:B300;2;FALSE);"0")&amp;","&amp;IF('Locations-Stops'!H1275&lt;&gt;"";VLOOKUP('Locations-Stops'!H1275;Regions!C2:D300;2;FALSE);"0")&amp;","&amp;IF('Locations-Stops'!I1275&lt;&gt;"";VLOOKUP('Locations-Stops'!I1275;Regions!F2:G300;2;FALSE);"0")&amp;","&amp;IF('Locations-Stops'!J1275&lt;&gt;"";VLOOKUP('Locations-Stops'!J1275;Regions!I2:J300;2;FALSE);"0")&amp;",'"&amp;IF('Locations-Stops'!K1275&lt;&gt;"";SUBSTITUTE('Locations-Stops'!K1275;"'";"\'");"")&amp;"','"&amp;IF('Locations-Stops'!L1275&lt;&gt;"";'Locations-Stops'!L1275;"")&amp;"','"&amp;IF('Locations-Stops'!M1275&lt;&gt;"";'Locations-Stops'!M1275;"")&amp;"','"&amp;IF('Locations-Stops'!N1275&lt;&gt;"";'Locations-Stops'!N1275;"")&amp;"', CURRENT_TIMESTAMP);"</v>
      </c>
    </row>
    <row r="1274" spans="3:6" x14ac:dyDescent="0.25">
      <c r="C1274" s="16">
        <v>1276</v>
      </c>
      <c r="D1274" s="16" t="s">
        <v>17780</v>
      </c>
      <c r="E1274" s="16" t="s">
        <v>4333</v>
      </c>
      <c r="F1274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1276;"'";"\'")&amp;"',"&amp;IF('Locations-Stops'!D1276&lt;&gt;"";LEFT('Locations-Stops'!D1276;2)&amp;"."&amp;RIGHT('Locations-Stops'!D1276;LEN('Locations-Stops'!D1276)-2);"0")&amp;","&amp;IF('Locations-Stops'!E1276&lt;&gt;"";LEFT('Locations-Stops'!E1276;1)&amp;"."&amp;RIGHT('Locations-Stops'!E1276;LEN('Locations-Stops'!E1276)-1);"0")&amp;","&amp;IF('Locations-Stops'!G1276&lt;&gt;"";VLOOKUP('Locations-Stops'!G1276;Regions!A2:B300;2;FALSE);"0")&amp;","&amp;IF('Locations-Stops'!H1276&lt;&gt;"";VLOOKUP('Locations-Stops'!H1276;Regions!C2:D300;2;FALSE);"0")&amp;","&amp;IF('Locations-Stops'!I1276&lt;&gt;"";VLOOKUP('Locations-Stops'!I1276;Regions!F2:G300;2;FALSE);"0")&amp;","&amp;IF('Locations-Stops'!J1276&lt;&gt;"";VLOOKUP('Locations-Stops'!J1276;Regions!I2:J300;2;FALSE);"0")&amp;",'"&amp;IF('Locations-Stops'!K1276&lt;&gt;"";SUBSTITUTE('Locations-Stops'!K1276;"'";"\'");"")&amp;"','"&amp;IF('Locations-Stops'!L1276&lt;&gt;"";'Locations-Stops'!L1276;"")&amp;"','"&amp;IF('Locations-Stops'!M1276&lt;&gt;"";'Locations-Stops'!M1276;"")&amp;"','"&amp;IF('Locations-Stops'!N1276&lt;&gt;"";'Locations-Stops'!N1276;"")&amp;"', CURRENT_TIMESTAMP);"</v>
      </c>
    </row>
    <row r="1275" spans="3:6" x14ac:dyDescent="0.25">
      <c r="C1275" s="16">
        <v>1277</v>
      </c>
      <c r="D1275" s="16" t="s">
        <v>17780</v>
      </c>
      <c r="E1275" s="16" t="s">
        <v>4333</v>
      </c>
      <c r="F1275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1277;"'";"\'")&amp;"',"&amp;IF('Locations-Stops'!D1277&lt;&gt;"";LEFT('Locations-Stops'!D1277;2)&amp;"."&amp;RIGHT('Locations-Stops'!D1277;LEN('Locations-Stops'!D1277)-2);"0")&amp;","&amp;IF('Locations-Stops'!E1277&lt;&gt;"";LEFT('Locations-Stops'!E1277;1)&amp;"."&amp;RIGHT('Locations-Stops'!E1277;LEN('Locations-Stops'!E1277)-1);"0")&amp;","&amp;IF('Locations-Stops'!G1277&lt;&gt;"";VLOOKUP('Locations-Stops'!G1277;Regions!A2:B300;2;FALSE);"0")&amp;","&amp;IF('Locations-Stops'!H1277&lt;&gt;"";VLOOKUP('Locations-Stops'!H1277;Regions!C2:D300;2;FALSE);"0")&amp;","&amp;IF('Locations-Stops'!I1277&lt;&gt;"";VLOOKUP('Locations-Stops'!I1277;Regions!F2:G300;2;FALSE);"0")&amp;","&amp;IF('Locations-Stops'!J1277&lt;&gt;"";VLOOKUP('Locations-Stops'!J1277;Regions!I2:J300;2;FALSE);"0")&amp;",'"&amp;IF('Locations-Stops'!K1277&lt;&gt;"";SUBSTITUTE('Locations-Stops'!K1277;"'";"\'");"")&amp;"','"&amp;IF('Locations-Stops'!L1277&lt;&gt;"";'Locations-Stops'!L1277;"")&amp;"','"&amp;IF('Locations-Stops'!M1277&lt;&gt;"";'Locations-Stops'!M1277;"")&amp;"','"&amp;IF('Locations-Stops'!N1277&lt;&gt;"";'Locations-Stops'!N1277;"")&amp;"', CURRENT_TIMESTAMP);"</v>
      </c>
    </row>
    <row r="1276" spans="3:6" x14ac:dyDescent="0.25">
      <c r="C1276" s="16">
        <v>1278</v>
      </c>
      <c r="D1276" s="16" t="s">
        <v>17780</v>
      </c>
      <c r="E1276" s="16" t="s">
        <v>4333</v>
      </c>
      <c r="F1276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1278;"'";"\'")&amp;"',"&amp;IF('Locations-Stops'!D1278&lt;&gt;"";LEFT('Locations-Stops'!D1278;2)&amp;"."&amp;RIGHT('Locations-Stops'!D1278;LEN('Locations-Stops'!D1278)-2);"0")&amp;","&amp;IF('Locations-Stops'!E1278&lt;&gt;"";LEFT('Locations-Stops'!E1278;1)&amp;"."&amp;RIGHT('Locations-Stops'!E1278;LEN('Locations-Stops'!E1278)-1);"0")&amp;","&amp;IF('Locations-Stops'!G1278&lt;&gt;"";VLOOKUP('Locations-Stops'!G1278;Regions!A2:B300;2;FALSE);"0")&amp;","&amp;IF('Locations-Stops'!H1278&lt;&gt;"";VLOOKUP('Locations-Stops'!H1278;Regions!C2:D300;2;FALSE);"0")&amp;","&amp;IF('Locations-Stops'!I1278&lt;&gt;"";VLOOKUP('Locations-Stops'!I1278;Regions!F2:G300;2;FALSE);"0")&amp;","&amp;IF('Locations-Stops'!J1278&lt;&gt;"";VLOOKUP('Locations-Stops'!J1278;Regions!I2:J300;2;FALSE);"0")&amp;",'"&amp;IF('Locations-Stops'!K1278&lt;&gt;"";SUBSTITUTE('Locations-Stops'!K1278;"'";"\'");"")&amp;"','"&amp;IF('Locations-Stops'!L1278&lt;&gt;"";'Locations-Stops'!L1278;"")&amp;"','"&amp;IF('Locations-Stops'!M1278&lt;&gt;"";'Locations-Stops'!M1278;"")&amp;"','"&amp;IF('Locations-Stops'!N1278&lt;&gt;"";'Locations-Stops'!N1278;"")&amp;"', CURRENT_TIMESTAMP);"</v>
      </c>
    </row>
    <row r="1277" spans="3:6" x14ac:dyDescent="0.25">
      <c r="C1277" s="16">
        <v>1279</v>
      </c>
      <c r="D1277" s="16" t="s">
        <v>17780</v>
      </c>
      <c r="E1277" s="16" t="s">
        <v>4333</v>
      </c>
      <c r="F1277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1279;"'";"\'")&amp;"',"&amp;IF('Locations-Stops'!D1279&lt;&gt;"";LEFT('Locations-Stops'!D1279;2)&amp;"."&amp;RIGHT('Locations-Stops'!D1279;LEN('Locations-Stops'!D1279)-2);"0")&amp;","&amp;IF('Locations-Stops'!E1279&lt;&gt;"";LEFT('Locations-Stops'!E1279;1)&amp;"."&amp;RIGHT('Locations-Stops'!E1279;LEN('Locations-Stops'!E1279)-1);"0")&amp;","&amp;IF('Locations-Stops'!G1279&lt;&gt;"";VLOOKUP('Locations-Stops'!G1279;Regions!A2:B300;2;FALSE);"0")&amp;","&amp;IF('Locations-Stops'!H1279&lt;&gt;"";VLOOKUP('Locations-Stops'!H1279;Regions!C2:D300;2;FALSE);"0")&amp;","&amp;IF('Locations-Stops'!I1279&lt;&gt;"";VLOOKUP('Locations-Stops'!I1279;Regions!F2:G300;2;FALSE);"0")&amp;","&amp;IF('Locations-Stops'!J1279&lt;&gt;"";VLOOKUP('Locations-Stops'!J1279;Regions!I2:J300;2;FALSE);"0")&amp;",'"&amp;IF('Locations-Stops'!K1279&lt;&gt;"";SUBSTITUTE('Locations-Stops'!K1279;"'";"\'");"")&amp;"','"&amp;IF('Locations-Stops'!L1279&lt;&gt;"";'Locations-Stops'!L1279;"")&amp;"','"&amp;IF('Locations-Stops'!M1279&lt;&gt;"";'Locations-Stops'!M1279;"")&amp;"','"&amp;IF('Locations-Stops'!N1279&lt;&gt;"";'Locations-Stops'!N1279;"")&amp;"', CURRENT_TIMESTAMP);"</v>
      </c>
    </row>
    <row r="1278" spans="3:6" x14ac:dyDescent="0.25">
      <c r="C1278" s="16">
        <v>1280</v>
      </c>
      <c r="D1278" s="16" t="s">
        <v>17780</v>
      </c>
      <c r="E1278" s="16" t="s">
        <v>4333</v>
      </c>
      <c r="F1278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1280;"'";"\'")&amp;"',"&amp;IF('Locations-Stops'!D1280&lt;&gt;"";LEFT('Locations-Stops'!D1280;2)&amp;"."&amp;RIGHT('Locations-Stops'!D1280;LEN('Locations-Stops'!D1280)-2);"0")&amp;","&amp;IF('Locations-Stops'!E1280&lt;&gt;"";LEFT('Locations-Stops'!E1280;1)&amp;"."&amp;RIGHT('Locations-Stops'!E1280;LEN('Locations-Stops'!E1280)-1);"0")&amp;","&amp;IF('Locations-Stops'!G1280&lt;&gt;"";VLOOKUP('Locations-Stops'!G1280;Regions!A2:B300;2;FALSE);"0")&amp;","&amp;IF('Locations-Stops'!H1280&lt;&gt;"";VLOOKUP('Locations-Stops'!H1280;Regions!C2:D300;2;FALSE);"0")&amp;","&amp;IF('Locations-Stops'!I1280&lt;&gt;"";VLOOKUP('Locations-Stops'!I1280;Regions!F2:G300;2;FALSE);"0")&amp;","&amp;IF('Locations-Stops'!J1280&lt;&gt;"";VLOOKUP('Locations-Stops'!J1280;Regions!I2:J300;2;FALSE);"0")&amp;",'"&amp;IF('Locations-Stops'!K1280&lt;&gt;"";SUBSTITUTE('Locations-Stops'!K1280;"'";"\'");"")&amp;"','"&amp;IF('Locations-Stops'!L1280&lt;&gt;"";'Locations-Stops'!L1280;"")&amp;"','"&amp;IF('Locations-Stops'!M1280&lt;&gt;"";'Locations-Stops'!M1280;"")&amp;"','"&amp;IF('Locations-Stops'!N1280&lt;&gt;"";'Locations-Stops'!N1280;"")&amp;"', CURRENT_TIMESTAMP);"</v>
      </c>
    </row>
    <row r="1279" spans="3:6" x14ac:dyDescent="0.25">
      <c r="C1279" s="16">
        <v>1281</v>
      </c>
      <c r="D1279" s="16" t="s">
        <v>17780</v>
      </c>
      <c r="E1279" s="16" t="s">
        <v>4333</v>
      </c>
      <c r="F1279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1281;"'";"\'")&amp;"',"&amp;IF('Locations-Stops'!D1281&lt;&gt;"";LEFT('Locations-Stops'!D1281;2)&amp;"."&amp;RIGHT('Locations-Stops'!D1281;LEN('Locations-Stops'!D1281)-2);"0")&amp;","&amp;IF('Locations-Stops'!E1281&lt;&gt;"";LEFT('Locations-Stops'!E1281;1)&amp;"."&amp;RIGHT('Locations-Stops'!E1281;LEN('Locations-Stops'!E1281)-1);"0")&amp;","&amp;IF('Locations-Stops'!G1281&lt;&gt;"";VLOOKUP('Locations-Stops'!G1281;Regions!A2:B300;2;FALSE);"0")&amp;","&amp;IF('Locations-Stops'!H1281&lt;&gt;"";VLOOKUP('Locations-Stops'!H1281;Regions!C2:D300;2;FALSE);"0")&amp;","&amp;IF('Locations-Stops'!I1281&lt;&gt;"";VLOOKUP('Locations-Stops'!I1281;Regions!F2:G300;2;FALSE);"0")&amp;","&amp;IF('Locations-Stops'!J1281&lt;&gt;"";VLOOKUP('Locations-Stops'!J1281;Regions!I2:J300;2;FALSE);"0")&amp;",'"&amp;IF('Locations-Stops'!K1281&lt;&gt;"";SUBSTITUTE('Locations-Stops'!K1281;"'";"\'");"")&amp;"','"&amp;IF('Locations-Stops'!L1281&lt;&gt;"";'Locations-Stops'!L1281;"")&amp;"','"&amp;IF('Locations-Stops'!M1281&lt;&gt;"";'Locations-Stops'!M1281;"")&amp;"','"&amp;IF('Locations-Stops'!N1281&lt;&gt;"";'Locations-Stops'!N1281;"")&amp;"', CURRENT_TIMESTAMP);"</v>
      </c>
    </row>
    <row r="1280" spans="3:6" x14ac:dyDescent="0.25">
      <c r="C1280" s="16">
        <v>1282</v>
      </c>
      <c r="D1280" s="16" t="s">
        <v>17780</v>
      </c>
      <c r="E1280" s="16" t="s">
        <v>4333</v>
      </c>
      <c r="F1280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1282;"'";"\'")&amp;"',"&amp;IF('Locations-Stops'!D1282&lt;&gt;"";LEFT('Locations-Stops'!D1282;2)&amp;"."&amp;RIGHT('Locations-Stops'!D1282;LEN('Locations-Stops'!D1282)-2);"0")&amp;","&amp;IF('Locations-Stops'!E1282&lt;&gt;"";LEFT('Locations-Stops'!E1282;1)&amp;"."&amp;RIGHT('Locations-Stops'!E1282;LEN('Locations-Stops'!E1282)-1);"0")&amp;","&amp;IF('Locations-Stops'!G1282&lt;&gt;"";VLOOKUP('Locations-Stops'!G1282;Regions!A2:B300;2;FALSE);"0")&amp;","&amp;IF('Locations-Stops'!H1282&lt;&gt;"";VLOOKUP('Locations-Stops'!H1282;Regions!C2:D300;2;FALSE);"0")&amp;","&amp;IF('Locations-Stops'!I1282&lt;&gt;"";VLOOKUP('Locations-Stops'!I1282;Regions!F2:G300;2;FALSE);"0")&amp;","&amp;IF('Locations-Stops'!J1282&lt;&gt;"";VLOOKUP('Locations-Stops'!J1282;Regions!I2:J300;2;FALSE);"0")&amp;",'"&amp;IF('Locations-Stops'!K1282&lt;&gt;"";SUBSTITUTE('Locations-Stops'!K1282;"'";"\'");"")&amp;"','"&amp;IF('Locations-Stops'!L1282&lt;&gt;"";'Locations-Stops'!L1282;"")&amp;"','"&amp;IF('Locations-Stops'!M1282&lt;&gt;"";'Locations-Stops'!M1282;"")&amp;"','"&amp;IF('Locations-Stops'!N1282&lt;&gt;"";'Locations-Stops'!N1282;"")&amp;"', CURRENT_TIMESTAMP);"</v>
      </c>
    </row>
    <row r="1281" spans="3:6" x14ac:dyDescent="0.25">
      <c r="C1281" s="16">
        <v>1283</v>
      </c>
      <c r="D1281" s="16" t="s">
        <v>17780</v>
      </c>
      <c r="E1281" s="16" t="s">
        <v>4333</v>
      </c>
      <c r="F1281" s="16" t="str">
        <f t="shared" si="19"/>
        <v>"INSERT INTO `locations` (`id`, `name`, `latitude`, `longitude`, `province`, `region_1`, `region_2`, `region_3`, `street`, `number`, `postal`, `img`, `last_modified`) VALUES (NULL,'"&amp;SUBSTITUTE('Locations-Stops'!F1283;"'";"\'")&amp;"',"&amp;IF('Locations-Stops'!D1283&lt;&gt;"";LEFT('Locations-Stops'!D1283;2)&amp;"."&amp;RIGHT('Locations-Stops'!D1283;LEN('Locations-Stops'!D1283)-2);"0")&amp;","&amp;IF('Locations-Stops'!E1283&lt;&gt;"";LEFT('Locations-Stops'!E1283;1)&amp;"."&amp;RIGHT('Locations-Stops'!E1283;LEN('Locations-Stops'!E1283)-1);"0")&amp;","&amp;IF('Locations-Stops'!G1283&lt;&gt;"";VLOOKUP('Locations-Stops'!G1283;Regions!A2:B300;2;FALSE);"0")&amp;","&amp;IF('Locations-Stops'!H1283&lt;&gt;"";VLOOKUP('Locations-Stops'!H1283;Regions!C2:D300;2;FALSE);"0")&amp;","&amp;IF('Locations-Stops'!I1283&lt;&gt;"";VLOOKUP('Locations-Stops'!I1283;Regions!F2:G300;2;FALSE);"0")&amp;","&amp;IF('Locations-Stops'!J1283&lt;&gt;"";VLOOKUP('Locations-Stops'!J1283;Regions!I2:J300;2;FALSE);"0")&amp;",'"&amp;IF('Locations-Stops'!K1283&lt;&gt;"";SUBSTITUTE('Locations-Stops'!K1283;"'";"\'");"")&amp;"','"&amp;IF('Locations-Stops'!L1283&lt;&gt;"";'Locations-Stops'!L1283;"")&amp;"','"&amp;IF('Locations-Stops'!M1283&lt;&gt;"";'Locations-Stops'!M1283;"")&amp;"','"&amp;IF('Locations-Stops'!N1283&lt;&gt;"";'Locations-Stops'!N1283;"")&amp;"', CURRENT_TIMESTAMP);"</v>
      </c>
    </row>
    <row r="1282" spans="3:6" x14ac:dyDescent="0.25">
      <c r="C1282" s="16">
        <v>1284</v>
      </c>
      <c r="D1282" s="16" t="s">
        <v>17780</v>
      </c>
      <c r="E1282" s="16" t="s">
        <v>4333</v>
      </c>
      <c r="F1282" s="16" t="str">
        <f t="shared" ref="F1282:F1345" si="20">SUBSTITUTE(D1282, "_NUM_", C1282)</f>
        <v>"INSERT INTO `locations` (`id`, `name`, `latitude`, `longitude`, `province`, `region_1`, `region_2`, `region_3`, `street`, `number`, `postal`, `img`, `last_modified`) VALUES (NULL,'"&amp;SUBSTITUTE('Locations-Stops'!F1284;"'";"\'")&amp;"',"&amp;IF('Locations-Stops'!D1284&lt;&gt;"";LEFT('Locations-Stops'!D1284;2)&amp;"."&amp;RIGHT('Locations-Stops'!D1284;LEN('Locations-Stops'!D1284)-2);"0")&amp;","&amp;IF('Locations-Stops'!E1284&lt;&gt;"";LEFT('Locations-Stops'!E1284;1)&amp;"."&amp;RIGHT('Locations-Stops'!E1284;LEN('Locations-Stops'!E1284)-1);"0")&amp;","&amp;IF('Locations-Stops'!G1284&lt;&gt;"";VLOOKUP('Locations-Stops'!G1284;Regions!A2:B300;2;FALSE);"0")&amp;","&amp;IF('Locations-Stops'!H1284&lt;&gt;"";VLOOKUP('Locations-Stops'!H1284;Regions!C2:D300;2;FALSE);"0")&amp;","&amp;IF('Locations-Stops'!I1284&lt;&gt;"";VLOOKUP('Locations-Stops'!I1284;Regions!F2:G300;2;FALSE);"0")&amp;","&amp;IF('Locations-Stops'!J1284&lt;&gt;"";VLOOKUP('Locations-Stops'!J1284;Regions!I2:J300;2;FALSE);"0")&amp;",'"&amp;IF('Locations-Stops'!K1284&lt;&gt;"";SUBSTITUTE('Locations-Stops'!K1284;"'";"\'");"")&amp;"','"&amp;IF('Locations-Stops'!L1284&lt;&gt;"";'Locations-Stops'!L1284;"")&amp;"','"&amp;IF('Locations-Stops'!M1284&lt;&gt;"";'Locations-Stops'!M1284;"")&amp;"','"&amp;IF('Locations-Stops'!N1284&lt;&gt;"";'Locations-Stops'!N1284;"")&amp;"', CURRENT_TIMESTAMP);"</v>
      </c>
    </row>
    <row r="1283" spans="3:6" x14ac:dyDescent="0.25">
      <c r="C1283" s="16">
        <v>1285</v>
      </c>
      <c r="D1283" s="16" t="s">
        <v>17780</v>
      </c>
      <c r="E1283" s="16" t="s">
        <v>4333</v>
      </c>
      <c r="F128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1285;"'";"\'")&amp;"',"&amp;IF('Locations-Stops'!D1285&lt;&gt;"";LEFT('Locations-Stops'!D1285;2)&amp;"."&amp;RIGHT('Locations-Stops'!D1285;LEN('Locations-Stops'!D1285)-2);"0")&amp;","&amp;IF('Locations-Stops'!E1285&lt;&gt;"";LEFT('Locations-Stops'!E1285;1)&amp;"."&amp;RIGHT('Locations-Stops'!E1285;LEN('Locations-Stops'!E1285)-1);"0")&amp;","&amp;IF('Locations-Stops'!G1285&lt;&gt;"";VLOOKUP('Locations-Stops'!G1285;Regions!A2:B300;2;FALSE);"0")&amp;","&amp;IF('Locations-Stops'!H1285&lt;&gt;"";VLOOKUP('Locations-Stops'!H1285;Regions!C2:D300;2;FALSE);"0")&amp;","&amp;IF('Locations-Stops'!I1285&lt;&gt;"";VLOOKUP('Locations-Stops'!I1285;Regions!F2:G300;2;FALSE);"0")&amp;","&amp;IF('Locations-Stops'!J1285&lt;&gt;"";VLOOKUP('Locations-Stops'!J1285;Regions!I2:J300;2;FALSE);"0")&amp;",'"&amp;IF('Locations-Stops'!K1285&lt;&gt;"";SUBSTITUTE('Locations-Stops'!K1285;"'";"\'");"")&amp;"','"&amp;IF('Locations-Stops'!L1285&lt;&gt;"";'Locations-Stops'!L1285;"")&amp;"','"&amp;IF('Locations-Stops'!M1285&lt;&gt;"";'Locations-Stops'!M1285;"")&amp;"','"&amp;IF('Locations-Stops'!N1285&lt;&gt;"";'Locations-Stops'!N1285;"")&amp;"', CURRENT_TIMESTAMP);"</v>
      </c>
    </row>
    <row r="1284" spans="3:6" x14ac:dyDescent="0.25">
      <c r="C1284" s="16">
        <v>1286</v>
      </c>
      <c r="D1284" s="16" t="s">
        <v>17780</v>
      </c>
      <c r="E1284" s="16" t="s">
        <v>4333</v>
      </c>
      <c r="F128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1286;"'";"\'")&amp;"',"&amp;IF('Locations-Stops'!D1286&lt;&gt;"";LEFT('Locations-Stops'!D1286;2)&amp;"."&amp;RIGHT('Locations-Stops'!D1286;LEN('Locations-Stops'!D1286)-2);"0")&amp;","&amp;IF('Locations-Stops'!E1286&lt;&gt;"";LEFT('Locations-Stops'!E1286;1)&amp;"."&amp;RIGHT('Locations-Stops'!E1286;LEN('Locations-Stops'!E1286)-1);"0")&amp;","&amp;IF('Locations-Stops'!G1286&lt;&gt;"";VLOOKUP('Locations-Stops'!G1286;Regions!A2:B300;2;FALSE);"0")&amp;","&amp;IF('Locations-Stops'!H1286&lt;&gt;"";VLOOKUP('Locations-Stops'!H1286;Regions!C2:D300;2;FALSE);"0")&amp;","&amp;IF('Locations-Stops'!I1286&lt;&gt;"";VLOOKUP('Locations-Stops'!I1286;Regions!F2:G300;2;FALSE);"0")&amp;","&amp;IF('Locations-Stops'!J1286&lt;&gt;"";VLOOKUP('Locations-Stops'!J1286;Regions!I2:J300;2;FALSE);"0")&amp;",'"&amp;IF('Locations-Stops'!K1286&lt;&gt;"";SUBSTITUTE('Locations-Stops'!K1286;"'";"\'");"")&amp;"','"&amp;IF('Locations-Stops'!L1286&lt;&gt;"";'Locations-Stops'!L1286;"")&amp;"','"&amp;IF('Locations-Stops'!M1286&lt;&gt;"";'Locations-Stops'!M1286;"")&amp;"','"&amp;IF('Locations-Stops'!N1286&lt;&gt;"";'Locations-Stops'!N1286;"")&amp;"', CURRENT_TIMESTAMP);"</v>
      </c>
    </row>
    <row r="1285" spans="3:6" x14ac:dyDescent="0.25">
      <c r="C1285" s="16">
        <v>1287</v>
      </c>
      <c r="D1285" s="16" t="s">
        <v>17780</v>
      </c>
      <c r="E1285" s="16" t="s">
        <v>4333</v>
      </c>
      <c r="F128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1287;"'";"\'")&amp;"',"&amp;IF('Locations-Stops'!D1287&lt;&gt;"";LEFT('Locations-Stops'!D1287;2)&amp;"."&amp;RIGHT('Locations-Stops'!D1287;LEN('Locations-Stops'!D1287)-2);"0")&amp;","&amp;IF('Locations-Stops'!E1287&lt;&gt;"";LEFT('Locations-Stops'!E1287;1)&amp;"."&amp;RIGHT('Locations-Stops'!E1287;LEN('Locations-Stops'!E1287)-1);"0")&amp;","&amp;IF('Locations-Stops'!G1287&lt;&gt;"";VLOOKUP('Locations-Stops'!G1287;Regions!A2:B300;2;FALSE);"0")&amp;","&amp;IF('Locations-Stops'!H1287&lt;&gt;"";VLOOKUP('Locations-Stops'!H1287;Regions!C2:D300;2;FALSE);"0")&amp;","&amp;IF('Locations-Stops'!I1287&lt;&gt;"";VLOOKUP('Locations-Stops'!I1287;Regions!F2:G300;2;FALSE);"0")&amp;","&amp;IF('Locations-Stops'!J1287&lt;&gt;"";VLOOKUP('Locations-Stops'!J1287;Regions!I2:J300;2;FALSE);"0")&amp;",'"&amp;IF('Locations-Stops'!K1287&lt;&gt;"";SUBSTITUTE('Locations-Stops'!K1287;"'";"\'");"")&amp;"','"&amp;IF('Locations-Stops'!L1287&lt;&gt;"";'Locations-Stops'!L1287;"")&amp;"','"&amp;IF('Locations-Stops'!M1287&lt;&gt;"";'Locations-Stops'!M1287;"")&amp;"','"&amp;IF('Locations-Stops'!N1287&lt;&gt;"";'Locations-Stops'!N1287;"")&amp;"', CURRENT_TIMESTAMP);"</v>
      </c>
    </row>
    <row r="1286" spans="3:6" x14ac:dyDescent="0.25">
      <c r="C1286" s="16">
        <v>1288</v>
      </c>
      <c r="D1286" s="16" t="s">
        <v>17780</v>
      </c>
      <c r="E1286" s="16" t="s">
        <v>4333</v>
      </c>
      <c r="F1286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1288;"'";"\'")&amp;"',"&amp;IF('Locations-Stops'!D1288&lt;&gt;"";LEFT('Locations-Stops'!D1288;2)&amp;"."&amp;RIGHT('Locations-Stops'!D1288;LEN('Locations-Stops'!D1288)-2);"0")&amp;","&amp;IF('Locations-Stops'!E1288&lt;&gt;"";LEFT('Locations-Stops'!E1288;1)&amp;"."&amp;RIGHT('Locations-Stops'!E1288;LEN('Locations-Stops'!E1288)-1);"0")&amp;","&amp;IF('Locations-Stops'!G1288&lt;&gt;"";VLOOKUP('Locations-Stops'!G1288;Regions!A2:B300;2;FALSE);"0")&amp;","&amp;IF('Locations-Stops'!H1288&lt;&gt;"";VLOOKUP('Locations-Stops'!H1288;Regions!C2:D300;2;FALSE);"0")&amp;","&amp;IF('Locations-Stops'!I1288&lt;&gt;"";VLOOKUP('Locations-Stops'!I1288;Regions!F2:G300;2;FALSE);"0")&amp;","&amp;IF('Locations-Stops'!J1288&lt;&gt;"";VLOOKUP('Locations-Stops'!J1288;Regions!I2:J300;2;FALSE);"0")&amp;",'"&amp;IF('Locations-Stops'!K1288&lt;&gt;"";SUBSTITUTE('Locations-Stops'!K1288;"'";"\'");"")&amp;"','"&amp;IF('Locations-Stops'!L1288&lt;&gt;"";'Locations-Stops'!L1288;"")&amp;"','"&amp;IF('Locations-Stops'!M1288&lt;&gt;"";'Locations-Stops'!M1288;"")&amp;"','"&amp;IF('Locations-Stops'!N1288&lt;&gt;"";'Locations-Stops'!N1288;"")&amp;"', CURRENT_TIMESTAMP);"</v>
      </c>
    </row>
    <row r="1287" spans="3:6" x14ac:dyDescent="0.25">
      <c r="C1287" s="16">
        <v>1289</v>
      </c>
      <c r="D1287" s="16" t="s">
        <v>17780</v>
      </c>
      <c r="E1287" s="16" t="s">
        <v>4333</v>
      </c>
      <c r="F1287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1289;"'";"\'")&amp;"',"&amp;IF('Locations-Stops'!D1289&lt;&gt;"";LEFT('Locations-Stops'!D1289;2)&amp;"."&amp;RIGHT('Locations-Stops'!D1289;LEN('Locations-Stops'!D1289)-2);"0")&amp;","&amp;IF('Locations-Stops'!E1289&lt;&gt;"";LEFT('Locations-Stops'!E1289;1)&amp;"."&amp;RIGHT('Locations-Stops'!E1289;LEN('Locations-Stops'!E1289)-1);"0")&amp;","&amp;IF('Locations-Stops'!G1289&lt;&gt;"";VLOOKUP('Locations-Stops'!G1289;Regions!A2:B300;2;FALSE);"0")&amp;","&amp;IF('Locations-Stops'!H1289&lt;&gt;"";VLOOKUP('Locations-Stops'!H1289;Regions!C2:D300;2;FALSE);"0")&amp;","&amp;IF('Locations-Stops'!I1289&lt;&gt;"";VLOOKUP('Locations-Stops'!I1289;Regions!F2:G300;2;FALSE);"0")&amp;","&amp;IF('Locations-Stops'!J1289&lt;&gt;"";VLOOKUP('Locations-Stops'!J1289;Regions!I2:J300;2;FALSE);"0")&amp;",'"&amp;IF('Locations-Stops'!K1289&lt;&gt;"";SUBSTITUTE('Locations-Stops'!K1289;"'";"\'");"")&amp;"','"&amp;IF('Locations-Stops'!L1289&lt;&gt;"";'Locations-Stops'!L1289;"")&amp;"','"&amp;IF('Locations-Stops'!M1289&lt;&gt;"";'Locations-Stops'!M1289;"")&amp;"','"&amp;IF('Locations-Stops'!N1289&lt;&gt;"";'Locations-Stops'!N1289;"")&amp;"', CURRENT_TIMESTAMP);"</v>
      </c>
    </row>
    <row r="1288" spans="3:6" x14ac:dyDescent="0.25">
      <c r="C1288" s="16">
        <v>1290</v>
      </c>
      <c r="D1288" s="16" t="s">
        <v>17780</v>
      </c>
      <c r="E1288" s="16" t="s">
        <v>4333</v>
      </c>
      <c r="F1288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1290;"'";"\'")&amp;"',"&amp;IF('Locations-Stops'!D1290&lt;&gt;"";LEFT('Locations-Stops'!D1290;2)&amp;"."&amp;RIGHT('Locations-Stops'!D1290;LEN('Locations-Stops'!D1290)-2);"0")&amp;","&amp;IF('Locations-Stops'!E1290&lt;&gt;"";LEFT('Locations-Stops'!E1290;1)&amp;"."&amp;RIGHT('Locations-Stops'!E1290;LEN('Locations-Stops'!E1290)-1);"0")&amp;","&amp;IF('Locations-Stops'!G1290&lt;&gt;"";VLOOKUP('Locations-Stops'!G1290;Regions!A2:B300;2;FALSE);"0")&amp;","&amp;IF('Locations-Stops'!H1290&lt;&gt;"";VLOOKUP('Locations-Stops'!H1290;Regions!C2:D300;2;FALSE);"0")&amp;","&amp;IF('Locations-Stops'!I1290&lt;&gt;"";VLOOKUP('Locations-Stops'!I1290;Regions!F2:G300;2;FALSE);"0")&amp;","&amp;IF('Locations-Stops'!J1290&lt;&gt;"";VLOOKUP('Locations-Stops'!J1290;Regions!I2:J300;2;FALSE);"0")&amp;",'"&amp;IF('Locations-Stops'!K1290&lt;&gt;"";SUBSTITUTE('Locations-Stops'!K1290;"'";"\'");"")&amp;"','"&amp;IF('Locations-Stops'!L1290&lt;&gt;"";'Locations-Stops'!L1290;"")&amp;"','"&amp;IF('Locations-Stops'!M1290&lt;&gt;"";'Locations-Stops'!M1290;"")&amp;"','"&amp;IF('Locations-Stops'!N1290&lt;&gt;"";'Locations-Stops'!N1290;"")&amp;"', CURRENT_TIMESTAMP);"</v>
      </c>
    </row>
    <row r="1289" spans="3:6" x14ac:dyDescent="0.25">
      <c r="C1289" s="16">
        <v>1291</v>
      </c>
      <c r="D1289" s="16" t="s">
        <v>17780</v>
      </c>
      <c r="E1289" s="16" t="s">
        <v>4333</v>
      </c>
      <c r="F1289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1291;"'";"\'")&amp;"',"&amp;IF('Locations-Stops'!D1291&lt;&gt;"";LEFT('Locations-Stops'!D1291;2)&amp;"."&amp;RIGHT('Locations-Stops'!D1291;LEN('Locations-Stops'!D1291)-2);"0")&amp;","&amp;IF('Locations-Stops'!E1291&lt;&gt;"";LEFT('Locations-Stops'!E1291;1)&amp;"."&amp;RIGHT('Locations-Stops'!E1291;LEN('Locations-Stops'!E1291)-1);"0")&amp;","&amp;IF('Locations-Stops'!G1291&lt;&gt;"";VLOOKUP('Locations-Stops'!G1291;Regions!A2:B300;2;FALSE);"0")&amp;","&amp;IF('Locations-Stops'!H1291&lt;&gt;"";VLOOKUP('Locations-Stops'!H1291;Regions!C2:D300;2;FALSE);"0")&amp;","&amp;IF('Locations-Stops'!I1291&lt;&gt;"";VLOOKUP('Locations-Stops'!I1291;Regions!F2:G300;2;FALSE);"0")&amp;","&amp;IF('Locations-Stops'!J1291&lt;&gt;"";VLOOKUP('Locations-Stops'!J1291;Regions!I2:J300;2;FALSE);"0")&amp;",'"&amp;IF('Locations-Stops'!K1291&lt;&gt;"";SUBSTITUTE('Locations-Stops'!K1291;"'";"\'");"")&amp;"','"&amp;IF('Locations-Stops'!L1291&lt;&gt;"";'Locations-Stops'!L1291;"")&amp;"','"&amp;IF('Locations-Stops'!M1291&lt;&gt;"";'Locations-Stops'!M1291;"")&amp;"','"&amp;IF('Locations-Stops'!N1291&lt;&gt;"";'Locations-Stops'!N1291;"")&amp;"', CURRENT_TIMESTAMP);"</v>
      </c>
    </row>
    <row r="1290" spans="3:6" x14ac:dyDescent="0.25">
      <c r="C1290" s="16">
        <v>1292</v>
      </c>
      <c r="D1290" s="16" t="s">
        <v>17780</v>
      </c>
      <c r="E1290" s="16" t="s">
        <v>4333</v>
      </c>
      <c r="F1290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1292;"'";"\'")&amp;"',"&amp;IF('Locations-Stops'!D1292&lt;&gt;"";LEFT('Locations-Stops'!D1292;2)&amp;"."&amp;RIGHT('Locations-Stops'!D1292;LEN('Locations-Stops'!D1292)-2);"0")&amp;","&amp;IF('Locations-Stops'!E1292&lt;&gt;"";LEFT('Locations-Stops'!E1292;1)&amp;"."&amp;RIGHT('Locations-Stops'!E1292;LEN('Locations-Stops'!E1292)-1);"0")&amp;","&amp;IF('Locations-Stops'!G1292&lt;&gt;"";VLOOKUP('Locations-Stops'!G1292;Regions!A2:B300;2;FALSE);"0")&amp;","&amp;IF('Locations-Stops'!H1292&lt;&gt;"";VLOOKUP('Locations-Stops'!H1292;Regions!C2:D300;2;FALSE);"0")&amp;","&amp;IF('Locations-Stops'!I1292&lt;&gt;"";VLOOKUP('Locations-Stops'!I1292;Regions!F2:G300;2;FALSE);"0")&amp;","&amp;IF('Locations-Stops'!J1292&lt;&gt;"";VLOOKUP('Locations-Stops'!J1292;Regions!I2:J300;2;FALSE);"0")&amp;",'"&amp;IF('Locations-Stops'!K1292&lt;&gt;"";SUBSTITUTE('Locations-Stops'!K1292;"'";"\'");"")&amp;"','"&amp;IF('Locations-Stops'!L1292&lt;&gt;"";'Locations-Stops'!L1292;"")&amp;"','"&amp;IF('Locations-Stops'!M1292&lt;&gt;"";'Locations-Stops'!M1292;"")&amp;"','"&amp;IF('Locations-Stops'!N1292&lt;&gt;"";'Locations-Stops'!N1292;"")&amp;"', CURRENT_TIMESTAMP);"</v>
      </c>
    </row>
    <row r="1291" spans="3:6" x14ac:dyDescent="0.25">
      <c r="C1291" s="16">
        <v>1293</v>
      </c>
      <c r="D1291" s="16" t="s">
        <v>17780</v>
      </c>
      <c r="E1291" s="16" t="s">
        <v>4333</v>
      </c>
      <c r="F1291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1293;"'";"\'")&amp;"',"&amp;IF('Locations-Stops'!D1293&lt;&gt;"";LEFT('Locations-Stops'!D1293;2)&amp;"."&amp;RIGHT('Locations-Stops'!D1293;LEN('Locations-Stops'!D1293)-2);"0")&amp;","&amp;IF('Locations-Stops'!E1293&lt;&gt;"";LEFT('Locations-Stops'!E1293;1)&amp;"."&amp;RIGHT('Locations-Stops'!E1293;LEN('Locations-Stops'!E1293)-1);"0")&amp;","&amp;IF('Locations-Stops'!G1293&lt;&gt;"";VLOOKUP('Locations-Stops'!G1293;Regions!A2:B300;2;FALSE);"0")&amp;","&amp;IF('Locations-Stops'!H1293&lt;&gt;"";VLOOKUP('Locations-Stops'!H1293;Regions!C2:D300;2;FALSE);"0")&amp;","&amp;IF('Locations-Stops'!I1293&lt;&gt;"";VLOOKUP('Locations-Stops'!I1293;Regions!F2:G300;2;FALSE);"0")&amp;","&amp;IF('Locations-Stops'!J1293&lt;&gt;"";VLOOKUP('Locations-Stops'!J1293;Regions!I2:J300;2;FALSE);"0")&amp;",'"&amp;IF('Locations-Stops'!K1293&lt;&gt;"";SUBSTITUTE('Locations-Stops'!K1293;"'";"\'");"")&amp;"','"&amp;IF('Locations-Stops'!L1293&lt;&gt;"";'Locations-Stops'!L1293;"")&amp;"','"&amp;IF('Locations-Stops'!M1293&lt;&gt;"";'Locations-Stops'!M1293;"")&amp;"','"&amp;IF('Locations-Stops'!N1293&lt;&gt;"";'Locations-Stops'!N1293;"")&amp;"', CURRENT_TIMESTAMP);"</v>
      </c>
    </row>
    <row r="1292" spans="3:6" x14ac:dyDescent="0.25">
      <c r="C1292" s="16">
        <v>1294</v>
      </c>
      <c r="D1292" s="16" t="s">
        <v>17780</v>
      </c>
      <c r="E1292" s="16" t="s">
        <v>4333</v>
      </c>
      <c r="F1292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1294;"'";"\'")&amp;"',"&amp;IF('Locations-Stops'!D1294&lt;&gt;"";LEFT('Locations-Stops'!D1294;2)&amp;"."&amp;RIGHT('Locations-Stops'!D1294;LEN('Locations-Stops'!D1294)-2);"0")&amp;","&amp;IF('Locations-Stops'!E1294&lt;&gt;"";LEFT('Locations-Stops'!E1294;1)&amp;"."&amp;RIGHT('Locations-Stops'!E1294;LEN('Locations-Stops'!E1294)-1);"0")&amp;","&amp;IF('Locations-Stops'!G1294&lt;&gt;"";VLOOKUP('Locations-Stops'!G1294;Regions!A2:B300;2;FALSE);"0")&amp;","&amp;IF('Locations-Stops'!H1294&lt;&gt;"";VLOOKUP('Locations-Stops'!H1294;Regions!C2:D300;2;FALSE);"0")&amp;","&amp;IF('Locations-Stops'!I1294&lt;&gt;"";VLOOKUP('Locations-Stops'!I1294;Regions!F2:G300;2;FALSE);"0")&amp;","&amp;IF('Locations-Stops'!J1294&lt;&gt;"";VLOOKUP('Locations-Stops'!J1294;Regions!I2:J300;2;FALSE);"0")&amp;",'"&amp;IF('Locations-Stops'!K1294&lt;&gt;"";SUBSTITUTE('Locations-Stops'!K1294;"'";"\'");"")&amp;"','"&amp;IF('Locations-Stops'!L1294&lt;&gt;"";'Locations-Stops'!L1294;"")&amp;"','"&amp;IF('Locations-Stops'!M1294&lt;&gt;"";'Locations-Stops'!M1294;"")&amp;"','"&amp;IF('Locations-Stops'!N1294&lt;&gt;"";'Locations-Stops'!N1294;"")&amp;"', CURRENT_TIMESTAMP);"</v>
      </c>
    </row>
    <row r="1293" spans="3:6" x14ac:dyDescent="0.25">
      <c r="C1293" s="16">
        <v>1295</v>
      </c>
      <c r="D1293" s="16" t="s">
        <v>17780</v>
      </c>
      <c r="E1293" s="16" t="s">
        <v>4333</v>
      </c>
      <c r="F129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1295;"'";"\'")&amp;"',"&amp;IF('Locations-Stops'!D1295&lt;&gt;"";LEFT('Locations-Stops'!D1295;2)&amp;"."&amp;RIGHT('Locations-Stops'!D1295;LEN('Locations-Stops'!D1295)-2);"0")&amp;","&amp;IF('Locations-Stops'!E1295&lt;&gt;"";LEFT('Locations-Stops'!E1295;1)&amp;"."&amp;RIGHT('Locations-Stops'!E1295;LEN('Locations-Stops'!E1295)-1);"0")&amp;","&amp;IF('Locations-Stops'!G1295&lt;&gt;"";VLOOKUP('Locations-Stops'!G1295;Regions!A2:B300;2;FALSE);"0")&amp;","&amp;IF('Locations-Stops'!H1295&lt;&gt;"";VLOOKUP('Locations-Stops'!H1295;Regions!C2:D300;2;FALSE);"0")&amp;","&amp;IF('Locations-Stops'!I1295&lt;&gt;"";VLOOKUP('Locations-Stops'!I1295;Regions!F2:G300;2;FALSE);"0")&amp;","&amp;IF('Locations-Stops'!J1295&lt;&gt;"";VLOOKUP('Locations-Stops'!J1295;Regions!I2:J300;2;FALSE);"0")&amp;",'"&amp;IF('Locations-Stops'!K1295&lt;&gt;"";SUBSTITUTE('Locations-Stops'!K1295;"'";"\'");"")&amp;"','"&amp;IF('Locations-Stops'!L1295&lt;&gt;"";'Locations-Stops'!L1295;"")&amp;"','"&amp;IF('Locations-Stops'!M1295&lt;&gt;"";'Locations-Stops'!M1295;"")&amp;"','"&amp;IF('Locations-Stops'!N1295&lt;&gt;"";'Locations-Stops'!N1295;"")&amp;"', CURRENT_TIMESTAMP);"</v>
      </c>
    </row>
    <row r="1294" spans="3:6" x14ac:dyDescent="0.25">
      <c r="C1294" s="16">
        <v>1296</v>
      </c>
      <c r="D1294" s="16" t="s">
        <v>17780</v>
      </c>
      <c r="E1294" s="16" t="s">
        <v>4333</v>
      </c>
      <c r="F129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1296;"'";"\'")&amp;"',"&amp;IF('Locations-Stops'!D1296&lt;&gt;"";LEFT('Locations-Stops'!D1296;2)&amp;"."&amp;RIGHT('Locations-Stops'!D1296;LEN('Locations-Stops'!D1296)-2);"0")&amp;","&amp;IF('Locations-Stops'!E1296&lt;&gt;"";LEFT('Locations-Stops'!E1296;1)&amp;"."&amp;RIGHT('Locations-Stops'!E1296;LEN('Locations-Stops'!E1296)-1);"0")&amp;","&amp;IF('Locations-Stops'!G1296&lt;&gt;"";VLOOKUP('Locations-Stops'!G1296;Regions!A2:B300;2;FALSE);"0")&amp;","&amp;IF('Locations-Stops'!H1296&lt;&gt;"";VLOOKUP('Locations-Stops'!H1296;Regions!C2:D300;2;FALSE);"0")&amp;","&amp;IF('Locations-Stops'!I1296&lt;&gt;"";VLOOKUP('Locations-Stops'!I1296;Regions!F2:G300;2;FALSE);"0")&amp;","&amp;IF('Locations-Stops'!J1296&lt;&gt;"";VLOOKUP('Locations-Stops'!J1296;Regions!I2:J300;2;FALSE);"0")&amp;",'"&amp;IF('Locations-Stops'!K1296&lt;&gt;"";SUBSTITUTE('Locations-Stops'!K1296;"'";"\'");"")&amp;"','"&amp;IF('Locations-Stops'!L1296&lt;&gt;"";'Locations-Stops'!L1296;"")&amp;"','"&amp;IF('Locations-Stops'!M1296&lt;&gt;"";'Locations-Stops'!M1296;"")&amp;"','"&amp;IF('Locations-Stops'!N1296&lt;&gt;"";'Locations-Stops'!N1296;"")&amp;"', CURRENT_TIMESTAMP);"</v>
      </c>
    </row>
    <row r="1295" spans="3:6" x14ac:dyDescent="0.25">
      <c r="C1295" s="16">
        <v>1297</v>
      </c>
      <c r="D1295" s="16" t="s">
        <v>17780</v>
      </c>
      <c r="E1295" s="16" t="s">
        <v>4333</v>
      </c>
      <c r="F129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1297;"'";"\'")&amp;"',"&amp;IF('Locations-Stops'!D1297&lt;&gt;"";LEFT('Locations-Stops'!D1297;2)&amp;"."&amp;RIGHT('Locations-Stops'!D1297;LEN('Locations-Stops'!D1297)-2);"0")&amp;","&amp;IF('Locations-Stops'!E1297&lt;&gt;"";LEFT('Locations-Stops'!E1297;1)&amp;"."&amp;RIGHT('Locations-Stops'!E1297;LEN('Locations-Stops'!E1297)-1);"0")&amp;","&amp;IF('Locations-Stops'!G1297&lt;&gt;"";VLOOKUP('Locations-Stops'!G1297;Regions!A2:B300;2;FALSE);"0")&amp;","&amp;IF('Locations-Stops'!H1297&lt;&gt;"";VLOOKUP('Locations-Stops'!H1297;Regions!C2:D300;2;FALSE);"0")&amp;","&amp;IF('Locations-Stops'!I1297&lt;&gt;"";VLOOKUP('Locations-Stops'!I1297;Regions!F2:G300;2;FALSE);"0")&amp;","&amp;IF('Locations-Stops'!J1297&lt;&gt;"";VLOOKUP('Locations-Stops'!J1297;Regions!I2:J300;2;FALSE);"0")&amp;",'"&amp;IF('Locations-Stops'!K1297&lt;&gt;"";SUBSTITUTE('Locations-Stops'!K1297;"'";"\'");"")&amp;"','"&amp;IF('Locations-Stops'!L1297&lt;&gt;"";'Locations-Stops'!L1297;"")&amp;"','"&amp;IF('Locations-Stops'!M1297&lt;&gt;"";'Locations-Stops'!M1297;"")&amp;"','"&amp;IF('Locations-Stops'!N1297&lt;&gt;"";'Locations-Stops'!N1297;"")&amp;"', CURRENT_TIMESTAMP);"</v>
      </c>
    </row>
    <row r="1296" spans="3:6" x14ac:dyDescent="0.25">
      <c r="C1296" s="16">
        <v>1298</v>
      </c>
      <c r="D1296" s="16" t="s">
        <v>17780</v>
      </c>
      <c r="E1296" s="16" t="s">
        <v>4333</v>
      </c>
      <c r="F1296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1298;"'";"\'")&amp;"',"&amp;IF('Locations-Stops'!D1298&lt;&gt;"";LEFT('Locations-Stops'!D1298;2)&amp;"."&amp;RIGHT('Locations-Stops'!D1298;LEN('Locations-Stops'!D1298)-2);"0")&amp;","&amp;IF('Locations-Stops'!E1298&lt;&gt;"";LEFT('Locations-Stops'!E1298;1)&amp;"."&amp;RIGHT('Locations-Stops'!E1298;LEN('Locations-Stops'!E1298)-1);"0")&amp;","&amp;IF('Locations-Stops'!G1298&lt;&gt;"";VLOOKUP('Locations-Stops'!G1298;Regions!A2:B300;2;FALSE);"0")&amp;","&amp;IF('Locations-Stops'!H1298&lt;&gt;"";VLOOKUP('Locations-Stops'!H1298;Regions!C2:D300;2;FALSE);"0")&amp;","&amp;IF('Locations-Stops'!I1298&lt;&gt;"";VLOOKUP('Locations-Stops'!I1298;Regions!F2:G300;2;FALSE);"0")&amp;","&amp;IF('Locations-Stops'!J1298&lt;&gt;"";VLOOKUP('Locations-Stops'!J1298;Regions!I2:J300;2;FALSE);"0")&amp;",'"&amp;IF('Locations-Stops'!K1298&lt;&gt;"";SUBSTITUTE('Locations-Stops'!K1298;"'";"\'");"")&amp;"','"&amp;IF('Locations-Stops'!L1298&lt;&gt;"";'Locations-Stops'!L1298;"")&amp;"','"&amp;IF('Locations-Stops'!M1298&lt;&gt;"";'Locations-Stops'!M1298;"")&amp;"','"&amp;IF('Locations-Stops'!N1298&lt;&gt;"";'Locations-Stops'!N1298;"")&amp;"', CURRENT_TIMESTAMP);"</v>
      </c>
    </row>
    <row r="1297" spans="3:6" x14ac:dyDescent="0.25">
      <c r="C1297" s="16">
        <v>1299</v>
      </c>
      <c r="D1297" s="16" t="s">
        <v>17780</v>
      </c>
      <c r="E1297" s="16" t="s">
        <v>4333</v>
      </c>
      <c r="F1297" s="16" t="str">
        <f t="shared" si="20"/>
        <v>"INSERT INTO `locations` (`id`, `name`, `latitude`, `longitude`, `province`, `region_1`, `region_2`, `region_3`, `street`, `number`, `postal`, `img`, `last_modified`) VALUES (NULL,'"&amp;SUBSTITUTE('Locations-Stops'!F1299;"'";"\'")&amp;"',"&amp;IF('Locations-Stops'!D1299&lt;&gt;"";LEFT('Locations-Stops'!D1299;2)&amp;"."&amp;RIGHT('Locations-Stops'!D1299;LEN('Locations-Stops'!D1299)-2);"0")&amp;","&amp;IF('Locations-Stops'!E1299&lt;&gt;"";LEFT('Locations-Stops'!E1299;1)&amp;"."&amp;RIGHT('Locations-Stops'!E1299;LEN('Locations-Stops'!E1299)-1);"0")&amp;","&amp;IF('Locations-Stops'!G1299&lt;&gt;"";VLOOKUP('Locations-Stops'!G1299;Regions!A2:B300;2;FALSE);"0")&amp;","&amp;IF('Locations-Stops'!H1299&lt;&gt;"";VLOOKUP('Locations-Stops'!H1299;Regions!C2:D300;2;FALSE);"0")&amp;","&amp;IF('Locations-Stops'!I1299&lt;&gt;"";VLOOKUP('Locations-Stops'!I1299;Regions!F2:G300;2;FALSE);"0")&amp;","&amp;IF('Locations-Stops'!J1299&lt;&gt;"";VLOOKUP('Locations-Stops'!J1299;Regions!I2:J300;2;FALSE);"0")&amp;",'"&amp;IF('Locations-Stops'!K1299&lt;&gt;"";SUBSTITUTE('Locations-Stops'!K1299;"'";"\'");"")&amp;"','"&amp;IF('Locations-Stops'!L1299&lt;&gt;"";'Locations-Stops'!L1299;"")&amp;"','"&amp;IF('Locations-Stops'!M1299&lt;&gt;"";'Locations-Stops'!M1299;"")&amp;"','"&amp;IF('Locations-Stops'!N1299&lt;&gt;"";'Locations-Stops'!N1299;"")&amp;"', CURRENT_TIMESTAMP);"</v>
      </c>
    </row>
    <row r="1298" spans="3:6" x14ac:dyDescent="0.25">
      <c r="C1298" s="16">
        <v>1300</v>
      </c>
      <c r="D1298" s="16" t="s">
        <v>17780</v>
      </c>
      <c r="E1298" s="16" t="s">
        <v>4333</v>
      </c>
      <c r="F1298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1300;"'";"\'")&amp;"',"&amp;IF('Locations-Stops'!D1300&lt;&gt;"";LEFT('Locations-Stops'!D1300;2)&amp;"."&amp;RIGHT('Locations-Stops'!D1300;LEN('Locations-Stops'!D1300)-2);"0")&amp;","&amp;IF('Locations-Stops'!E1300&lt;&gt;"";LEFT('Locations-Stops'!E1300;1)&amp;"."&amp;RIGHT('Locations-Stops'!E1300;LEN('Locations-Stops'!E1300)-1);"0")&amp;","&amp;IF('Locations-Stops'!G1300&lt;&gt;"";VLOOKUP('Locations-Stops'!G1300;Regions!A2:B300;2;FALSE);"0")&amp;","&amp;IF('Locations-Stops'!H1300&lt;&gt;"";VLOOKUP('Locations-Stops'!H1300;Regions!C2:D300;2;FALSE);"0")&amp;","&amp;IF('Locations-Stops'!I1300&lt;&gt;"";VLOOKUP('Locations-Stops'!I1300;Regions!F2:G300;2;FALSE);"0")&amp;","&amp;IF('Locations-Stops'!J1300&lt;&gt;"";VLOOKUP('Locations-Stops'!J1300;Regions!I2:J300;2;FALSE);"0")&amp;",'"&amp;IF('Locations-Stops'!K1300&lt;&gt;"";SUBSTITUTE('Locations-Stops'!K1300;"'";"\'");"")&amp;"','"&amp;IF('Locations-Stops'!L1300&lt;&gt;"";'Locations-Stops'!L1300;"")&amp;"','"&amp;IF('Locations-Stops'!M1300&lt;&gt;"";'Locations-Stops'!M1300;"")&amp;"','"&amp;IF('Locations-Stops'!N1300&lt;&gt;"";'Locations-Stops'!N1300;"")&amp;"', CURRENT_TIMESTAMP);"</v>
      </c>
    </row>
    <row r="1299" spans="3:6" x14ac:dyDescent="0.25">
      <c r="C1299" s="16">
        <v>1301</v>
      </c>
      <c r="D1299" s="16" t="s">
        <v>17780</v>
      </c>
      <c r="E1299" s="16" t="s">
        <v>4333</v>
      </c>
      <c r="F1299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1301;"'";"\'")&amp;"',"&amp;IF('Locations-Stops'!D1301&lt;&gt;"";LEFT('Locations-Stops'!D1301;2)&amp;"."&amp;RIGHT('Locations-Stops'!D1301;LEN('Locations-Stops'!D1301)-2);"0")&amp;","&amp;IF('Locations-Stops'!E1301&lt;&gt;"";LEFT('Locations-Stops'!E1301;1)&amp;"."&amp;RIGHT('Locations-Stops'!E1301;LEN('Locations-Stops'!E1301)-1);"0")&amp;","&amp;IF('Locations-Stops'!G1301&lt;&gt;"";VLOOKUP('Locations-Stops'!G1301;Regions!A2:B300;2;FALSE);"0")&amp;","&amp;IF('Locations-Stops'!H1301&lt;&gt;"";VLOOKUP('Locations-Stops'!H1301;Regions!C2:D300;2;FALSE);"0")&amp;","&amp;IF('Locations-Stops'!I1301&lt;&gt;"";VLOOKUP('Locations-Stops'!I1301;Regions!F2:G300;2;FALSE);"0")&amp;","&amp;IF('Locations-Stops'!J1301&lt;&gt;"";VLOOKUP('Locations-Stops'!J1301;Regions!I2:J300;2;FALSE);"0")&amp;",'"&amp;IF('Locations-Stops'!K1301&lt;&gt;"";SUBSTITUTE('Locations-Stops'!K1301;"'";"\'");"")&amp;"','"&amp;IF('Locations-Stops'!L1301&lt;&gt;"";'Locations-Stops'!L1301;"")&amp;"','"&amp;IF('Locations-Stops'!M1301&lt;&gt;"";'Locations-Stops'!M1301;"")&amp;"','"&amp;IF('Locations-Stops'!N1301&lt;&gt;"";'Locations-Stops'!N1301;"")&amp;"', CURRENT_TIMESTAMP);"</v>
      </c>
    </row>
    <row r="1300" spans="3:6" x14ac:dyDescent="0.25">
      <c r="C1300" s="16">
        <v>1302</v>
      </c>
      <c r="D1300" s="16" t="s">
        <v>17780</v>
      </c>
      <c r="E1300" s="16" t="s">
        <v>4333</v>
      </c>
      <c r="F1300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1302;"'";"\'")&amp;"',"&amp;IF('Locations-Stops'!D1302&lt;&gt;"";LEFT('Locations-Stops'!D1302;2)&amp;"."&amp;RIGHT('Locations-Stops'!D1302;LEN('Locations-Stops'!D1302)-2);"0")&amp;","&amp;IF('Locations-Stops'!E1302&lt;&gt;"";LEFT('Locations-Stops'!E1302;1)&amp;"."&amp;RIGHT('Locations-Stops'!E1302;LEN('Locations-Stops'!E1302)-1);"0")&amp;","&amp;IF('Locations-Stops'!G1302&lt;&gt;"";VLOOKUP('Locations-Stops'!G1302;Regions!A2:B300;2;FALSE);"0")&amp;","&amp;IF('Locations-Stops'!H1302&lt;&gt;"";VLOOKUP('Locations-Stops'!H1302;Regions!C2:D300;2;FALSE);"0")&amp;","&amp;IF('Locations-Stops'!I1302&lt;&gt;"";VLOOKUP('Locations-Stops'!I1302;Regions!F2:G300;2;FALSE);"0")&amp;","&amp;IF('Locations-Stops'!J1302&lt;&gt;"";VLOOKUP('Locations-Stops'!J1302;Regions!I2:J300;2;FALSE);"0")&amp;",'"&amp;IF('Locations-Stops'!K1302&lt;&gt;"";SUBSTITUTE('Locations-Stops'!K1302;"'";"\'");"")&amp;"','"&amp;IF('Locations-Stops'!L1302&lt;&gt;"";'Locations-Stops'!L1302;"")&amp;"','"&amp;IF('Locations-Stops'!M1302&lt;&gt;"";'Locations-Stops'!M1302;"")&amp;"','"&amp;IF('Locations-Stops'!N1302&lt;&gt;"";'Locations-Stops'!N1302;"")&amp;"', CURRENT_TIMESTAMP);"</v>
      </c>
    </row>
    <row r="1301" spans="3:6" x14ac:dyDescent="0.25">
      <c r="C1301" s="16">
        <v>1303</v>
      </c>
      <c r="D1301" s="16" t="s">
        <v>17780</v>
      </c>
      <c r="E1301" s="16" t="s">
        <v>4333</v>
      </c>
      <c r="F1301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1303;"'";"\'")&amp;"',"&amp;IF('Locations-Stops'!D1303&lt;&gt;"";LEFT('Locations-Stops'!D1303;2)&amp;"."&amp;RIGHT('Locations-Stops'!D1303;LEN('Locations-Stops'!D1303)-2);"0")&amp;","&amp;IF('Locations-Stops'!E1303&lt;&gt;"";LEFT('Locations-Stops'!E1303;1)&amp;"."&amp;RIGHT('Locations-Stops'!E1303;LEN('Locations-Stops'!E1303)-1);"0")&amp;","&amp;IF('Locations-Stops'!G1303&lt;&gt;"";VLOOKUP('Locations-Stops'!G1303;Regions!A2:B300;2;FALSE);"0")&amp;","&amp;IF('Locations-Stops'!H1303&lt;&gt;"";VLOOKUP('Locations-Stops'!H1303;Regions!C2:D300;2;FALSE);"0")&amp;","&amp;IF('Locations-Stops'!I1303&lt;&gt;"";VLOOKUP('Locations-Stops'!I1303;Regions!F2:G300;2;FALSE);"0")&amp;","&amp;IF('Locations-Stops'!J1303&lt;&gt;"";VLOOKUP('Locations-Stops'!J1303;Regions!I2:J300;2;FALSE);"0")&amp;",'"&amp;IF('Locations-Stops'!K1303&lt;&gt;"";SUBSTITUTE('Locations-Stops'!K1303;"'";"\'");"")&amp;"','"&amp;IF('Locations-Stops'!L1303&lt;&gt;"";'Locations-Stops'!L1303;"")&amp;"','"&amp;IF('Locations-Stops'!M1303&lt;&gt;"";'Locations-Stops'!M1303;"")&amp;"','"&amp;IF('Locations-Stops'!N1303&lt;&gt;"";'Locations-Stops'!N1303;"")&amp;"', CURRENT_TIMESTAMP);"</v>
      </c>
    </row>
    <row r="1302" spans="3:6" x14ac:dyDescent="0.25">
      <c r="C1302" s="16">
        <v>1304</v>
      </c>
      <c r="D1302" s="16" t="s">
        <v>17780</v>
      </c>
      <c r="E1302" s="16" t="s">
        <v>4333</v>
      </c>
      <c r="F1302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1304;"'";"\'")&amp;"',"&amp;IF('Locations-Stops'!D1304&lt;&gt;"";LEFT('Locations-Stops'!D1304;2)&amp;"."&amp;RIGHT('Locations-Stops'!D1304;LEN('Locations-Stops'!D1304)-2);"0")&amp;","&amp;IF('Locations-Stops'!E1304&lt;&gt;"";LEFT('Locations-Stops'!E1304;1)&amp;"."&amp;RIGHT('Locations-Stops'!E1304;LEN('Locations-Stops'!E1304)-1);"0")&amp;","&amp;IF('Locations-Stops'!G1304&lt;&gt;"";VLOOKUP('Locations-Stops'!G1304;Regions!A2:B300;2;FALSE);"0")&amp;","&amp;IF('Locations-Stops'!H1304&lt;&gt;"";VLOOKUP('Locations-Stops'!H1304;Regions!C2:D300;2;FALSE);"0")&amp;","&amp;IF('Locations-Stops'!I1304&lt;&gt;"";VLOOKUP('Locations-Stops'!I1304;Regions!F2:G300;2;FALSE);"0")&amp;","&amp;IF('Locations-Stops'!J1304&lt;&gt;"";VLOOKUP('Locations-Stops'!J1304;Regions!I2:J300;2;FALSE);"0")&amp;",'"&amp;IF('Locations-Stops'!K1304&lt;&gt;"";SUBSTITUTE('Locations-Stops'!K1304;"'";"\'");"")&amp;"','"&amp;IF('Locations-Stops'!L1304&lt;&gt;"";'Locations-Stops'!L1304;"")&amp;"','"&amp;IF('Locations-Stops'!M1304&lt;&gt;"";'Locations-Stops'!M1304;"")&amp;"','"&amp;IF('Locations-Stops'!N1304&lt;&gt;"";'Locations-Stops'!N1304;"")&amp;"', CURRENT_TIMESTAMP);"</v>
      </c>
    </row>
    <row r="1303" spans="3:6" x14ac:dyDescent="0.25">
      <c r="C1303" s="16">
        <v>1305</v>
      </c>
      <c r="D1303" s="16" t="s">
        <v>17780</v>
      </c>
      <c r="E1303" s="16" t="s">
        <v>4333</v>
      </c>
      <c r="F130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1305;"'";"\'")&amp;"',"&amp;IF('Locations-Stops'!D1305&lt;&gt;"";LEFT('Locations-Stops'!D1305;2)&amp;"."&amp;RIGHT('Locations-Stops'!D1305;LEN('Locations-Stops'!D1305)-2);"0")&amp;","&amp;IF('Locations-Stops'!E1305&lt;&gt;"";LEFT('Locations-Stops'!E1305;1)&amp;"."&amp;RIGHT('Locations-Stops'!E1305;LEN('Locations-Stops'!E1305)-1);"0")&amp;","&amp;IF('Locations-Stops'!G1305&lt;&gt;"";VLOOKUP('Locations-Stops'!G1305;Regions!A2:B300;2;FALSE);"0")&amp;","&amp;IF('Locations-Stops'!H1305&lt;&gt;"";VLOOKUP('Locations-Stops'!H1305;Regions!C2:D300;2;FALSE);"0")&amp;","&amp;IF('Locations-Stops'!I1305&lt;&gt;"";VLOOKUP('Locations-Stops'!I1305;Regions!F2:G300;2;FALSE);"0")&amp;","&amp;IF('Locations-Stops'!J1305&lt;&gt;"";VLOOKUP('Locations-Stops'!J1305;Regions!I2:J300;2;FALSE);"0")&amp;",'"&amp;IF('Locations-Stops'!K1305&lt;&gt;"";SUBSTITUTE('Locations-Stops'!K1305;"'";"\'");"")&amp;"','"&amp;IF('Locations-Stops'!L1305&lt;&gt;"";'Locations-Stops'!L1305;"")&amp;"','"&amp;IF('Locations-Stops'!M1305&lt;&gt;"";'Locations-Stops'!M1305;"")&amp;"','"&amp;IF('Locations-Stops'!N1305&lt;&gt;"";'Locations-Stops'!N1305;"")&amp;"', CURRENT_TIMESTAMP);"</v>
      </c>
    </row>
    <row r="1304" spans="3:6" x14ac:dyDescent="0.25">
      <c r="C1304" s="16">
        <v>1306</v>
      </c>
      <c r="D1304" s="16" t="s">
        <v>17780</v>
      </c>
      <c r="E1304" s="16" t="s">
        <v>4333</v>
      </c>
      <c r="F130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1306;"'";"\'")&amp;"',"&amp;IF('Locations-Stops'!D1306&lt;&gt;"";LEFT('Locations-Stops'!D1306;2)&amp;"."&amp;RIGHT('Locations-Stops'!D1306;LEN('Locations-Stops'!D1306)-2);"0")&amp;","&amp;IF('Locations-Stops'!E1306&lt;&gt;"";LEFT('Locations-Stops'!E1306;1)&amp;"."&amp;RIGHT('Locations-Stops'!E1306;LEN('Locations-Stops'!E1306)-1);"0")&amp;","&amp;IF('Locations-Stops'!G1306&lt;&gt;"";VLOOKUP('Locations-Stops'!G1306;Regions!A2:B300;2;FALSE);"0")&amp;","&amp;IF('Locations-Stops'!H1306&lt;&gt;"";VLOOKUP('Locations-Stops'!H1306;Regions!C2:D300;2;FALSE);"0")&amp;","&amp;IF('Locations-Stops'!I1306&lt;&gt;"";VLOOKUP('Locations-Stops'!I1306;Regions!F2:G300;2;FALSE);"0")&amp;","&amp;IF('Locations-Stops'!J1306&lt;&gt;"";VLOOKUP('Locations-Stops'!J1306;Regions!I2:J300;2;FALSE);"0")&amp;",'"&amp;IF('Locations-Stops'!K1306&lt;&gt;"";SUBSTITUTE('Locations-Stops'!K1306;"'";"\'");"")&amp;"','"&amp;IF('Locations-Stops'!L1306&lt;&gt;"";'Locations-Stops'!L1306;"")&amp;"','"&amp;IF('Locations-Stops'!M1306&lt;&gt;"";'Locations-Stops'!M1306;"")&amp;"','"&amp;IF('Locations-Stops'!N1306&lt;&gt;"";'Locations-Stops'!N1306;"")&amp;"', CURRENT_TIMESTAMP);"</v>
      </c>
    </row>
    <row r="1305" spans="3:6" x14ac:dyDescent="0.25">
      <c r="C1305" s="16">
        <v>1307</v>
      </c>
      <c r="D1305" s="16" t="s">
        <v>17780</v>
      </c>
      <c r="E1305" s="16" t="s">
        <v>4333</v>
      </c>
      <c r="F130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1307;"'";"\'")&amp;"',"&amp;IF('Locations-Stops'!D1307&lt;&gt;"";LEFT('Locations-Stops'!D1307;2)&amp;"."&amp;RIGHT('Locations-Stops'!D1307;LEN('Locations-Stops'!D1307)-2);"0")&amp;","&amp;IF('Locations-Stops'!E1307&lt;&gt;"";LEFT('Locations-Stops'!E1307;1)&amp;"."&amp;RIGHT('Locations-Stops'!E1307;LEN('Locations-Stops'!E1307)-1);"0")&amp;","&amp;IF('Locations-Stops'!G1307&lt;&gt;"";VLOOKUP('Locations-Stops'!G1307;Regions!A2:B300;2;FALSE);"0")&amp;","&amp;IF('Locations-Stops'!H1307&lt;&gt;"";VLOOKUP('Locations-Stops'!H1307;Regions!C2:D300;2;FALSE);"0")&amp;","&amp;IF('Locations-Stops'!I1307&lt;&gt;"";VLOOKUP('Locations-Stops'!I1307;Regions!F2:G300;2;FALSE);"0")&amp;","&amp;IF('Locations-Stops'!J1307&lt;&gt;"";VLOOKUP('Locations-Stops'!J1307;Regions!I2:J300;2;FALSE);"0")&amp;",'"&amp;IF('Locations-Stops'!K1307&lt;&gt;"";SUBSTITUTE('Locations-Stops'!K1307;"'";"\'");"")&amp;"','"&amp;IF('Locations-Stops'!L1307&lt;&gt;"";'Locations-Stops'!L1307;"")&amp;"','"&amp;IF('Locations-Stops'!M1307&lt;&gt;"";'Locations-Stops'!M1307;"")&amp;"','"&amp;IF('Locations-Stops'!N1307&lt;&gt;"";'Locations-Stops'!N1307;"")&amp;"', CURRENT_TIMESTAMP);"</v>
      </c>
    </row>
    <row r="1306" spans="3:6" x14ac:dyDescent="0.25">
      <c r="C1306" s="16">
        <v>1308</v>
      </c>
      <c r="D1306" s="16" t="s">
        <v>17780</v>
      </c>
      <c r="E1306" s="16" t="s">
        <v>4333</v>
      </c>
      <c r="F1306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1308;"'";"\'")&amp;"',"&amp;IF('Locations-Stops'!D1308&lt;&gt;"";LEFT('Locations-Stops'!D1308;2)&amp;"."&amp;RIGHT('Locations-Stops'!D1308;LEN('Locations-Stops'!D1308)-2);"0")&amp;","&amp;IF('Locations-Stops'!E1308&lt;&gt;"";LEFT('Locations-Stops'!E1308;1)&amp;"."&amp;RIGHT('Locations-Stops'!E1308;LEN('Locations-Stops'!E1308)-1);"0")&amp;","&amp;IF('Locations-Stops'!G1308&lt;&gt;"";VLOOKUP('Locations-Stops'!G1308;Regions!A2:B300;2;FALSE);"0")&amp;","&amp;IF('Locations-Stops'!H1308&lt;&gt;"";VLOOKUP('Locations-Stops'!H1308;Regions!C2:D300;2;FALSE);"0")&amp;","&amp;IF('Locations-Stops'!I1308&lt;&gt;"";VLOOKUP('Locations-Stops'!I1308;Regions!F2:G300;2;FALSE);"0")&amp;","&amp;IF('Locations-Stops'!J1308&lt;&gt;"";VLOOKUP('Locations-Stops'!J1308;Regions!I2:J300;2;FALSE);"0")&amp;",'"&amp;IF('Locations-Stops'!K1308&lt;&gt;"";SUBSTITUTE('Locations-Stops'!K1308;"'";"\'");"")&amp;"','"&amp;IF('Locations-Stops'!L1308&lt;&gt;"";'Locations-Stops'!L1308;"")&amp;"','"&amp;IF('Locations-Stops'!M1308&lt;&gt;"";'Locations-Stops'!M1308;"")&amp;"','"&amp;IF('Locations-Stops'!N1308&lt;&gt;"";'Locations-Stops'!N1308;"")&amp;"', CURRENT_TIMESTAMP);"</v>
      </c>
    </row>
    <row r="1307" spans="3:6" x14ac:dyDescent="0.25">
      <c r="C1307" s="16">
        <v>1309</v>
      </c>
      <c r="D1307" s="16" t="s">
        <v>17780</v>
      </c>
      <c r="E1307" s="16" t="s">
        <v>4333</v>
      </c>
      <c r="F1307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1309;"'";"\'")&amp;"',"&amp;IF('Locations-Stops'!D1309&lt;&gt;"";LEFT('Locations-Stops'!D1309;2)&amp;"."&amp;RIGHT('Locations-Stops'!D1309;LEN('Locations-Stops'!D1309)-2);"0")&amp;","&amp;IF('Locations-Stops'!E1309&lt;&gt;"";LEFT('Locations-Stops'!E1309;1)&amp;"."&amp;RIGHT('Locations-Stops'!E1309;LEN('Locations-Stops'!E1309)-1);"0")&amp;","&amp;IF('Locations-Stops'!G1309&lt;&gt;"";VLOOKUP('Locations-Stops'!G1309;Regions!A2:B300;2;FALSE);"0")&amp;","&amp;IF('Locations-Stops'!H1309&lt;&gt;"";VLOOKUP('Locations-Stops'!H1309;Regions!C2:D300;2;FALSE);"0")&amp;","&amp;IF('Locations-Stops'!I1309&lt;&gt;"";VLOOKUP('Locations-Stops'!I1309;Regions!F2:G300;2;FALSE);"0")&amp;","&amp;IF('Locations-Stops'!J1309&lt;&gt;"";VLOOKUP('Locations-Stops'!J1309;Regions!I2:J300;2;FALSE);"0")&amp;",'"&amp;IF('Locations-Stops'!K1309&lt;&gt;"";SUBSTITUTE('Locations-Stops'!K1309;"'";"\'");"")&amp;"','"&amp;IF('Locations-Stops'!L1309&lt;&gt;"";'Locations-Stops'!L1309;"")&amp;"','"&amp;IF('Locations-Stops'!M1309&lt;&gt;"";'Locations-Stops'!M1309;"")&amp;"','"&amp;IF('Locations-Stops'!N1309&lt;&gt;"";'Locations-Stops'!N1309;"")&amp;"', CURRENT_TIMESTAMP);"</v>
      </c>
    </row>
    <row r="1308" spans="3:6" x14ac:dyDescent="0.25">
      <c r="C1308" s="16">
        <v>1310</v>
      </c>
      <c r="D1308" s="16" t="s">
        <v>17780</v>
      </c>
      <c r="E1308" s="16" t="s">
        <v>4333</v>
      </c>
      <c r="F1308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1310;"'";"\'")&amp;"',"&amp;IF('Locations-Stops'!D1310&lt;&gt;"";LEFT('Locations-Stops'!D1310;2)&amp;"."&amp;RIGHT('Locations-Stops'!D1310;LEN('Locations-Stops'!D1310)-2);"0")&amp;","&amp;IF('Locations-Stops'!E1310&lt;&gt;"";LEFT('Locations-Stops'!E1310;1)&amp;"."&amp;RIGHT('Locations-Stops'!E1310;LEN('Locations-Stops'!E1310)-1);"0")&amp;","&amp;IF('Locations-Stops'!G1310&lt;&gt;"";VLOOKUP('Locations-Stops'!G1310;Regions!A2:B300;2;FALSE);"0")&amp;","&amp;IF('Locations-Stops'!H1310&lt;&gt;"";VLOOKUP('Locations-Stops'!H1310;Regions!C2:D300;2;FALSE);"0")&amp;","&amp;IF('Locations-Stops'!I1310&lt;&gt;"";VLOOKUP('Locations-Stops'!I1310;Regions!F2:G300;2;FALSE);"0")&amp;","&amp;IF('Locations-Stops'!J1310&lt;&gt;"";VLOOKUP('Locations-Stops'!J1310;Regions!I2:J300;2;FALSE);"0")&amp;",'"&amp;IF('Locations-Stops'!K1310&lt;&gt;"";SUBSTITUTE('Locations-Stops'!K1310;"'";"\'");"")&amp;"','"&amp;IF('Locations-Stops'!L1310&lt;&gt;"";'Locations-Stops'!L1310;"")&amp;"','"&amp;IF('Locations-Stops'!M1310&lt;&gt;"";'Locations-Stops'!M1310;"")&amp;"','"&amp;IF('Locations-Stops'!N1310&lt;&gt;"";'Locations-Stops'!N1310;"")&amp;"', CURRENT_TIMESTAMP);"</v>
      </c>
    </row>
    <row r="1309" spans="3:6" x14ac:dyDescent="0.25">
      <c r="C1309" s="16">
        <v>1311</v>
      </c>
      <c r="D1309" s="16" t="s">
        <v>17780</v>
      </c>
      <c r="E1309" s="16" t="s">
        <v>4333</v>
      </c>
      <c r="F1309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1311;"'";"\'")&amp;"',"&amp;IF('Locations-Stops'!D1311&lt;&gt;"";LEFT('Locations-Stops'!D1311;2)&amp;"."&amp;RIGHT('Locations-Stops'!D1311;LEN('Locations-Stops'!D1311)-2);"0")&amp;","&amp;IF('Locations-Stops'!E1311&lt;&gt;"";LEFT('Locations-Stops'!E1311;1)&amp;"."&amp;RIGHT('Locations-Stops'!E1311;LEN('Locations-Stops'!E1311)-1);"0")&amp;","&amp;IF('Locations-Stops'!G1311&lt;&gt;"";VLOOKUP('Locations-Stops'!G1311;Regions!A2:B300;2;FALSE);"0")&amp;","&amp;IF('Locations-Stops'!H1311&lt;&gt;"";VLOOKUP('Locations-Stops'!H1311;Regions!C2:D300;2;FALSE);"0")&amp;","&amp;IF('Locations-Stops'!I1311&lt;&gt;"";VLOOKUP('Locations-Stops'!I1311;Regions!F2:G300;2;FALSE);"0")&amp;","&amp;IF('Locations-Stops'!J1311&lt;&gt;"";VLOOKUP('Locations-Stops'!J1311;Regions!I2:J300;2;FALSE);"0")&amp;",'"&amp;IF('Locations-Stops'!K1311&lt;&gt;"";SUBSTITUTE('Locations-Stops'!K1311;"'";"\'");"")&amp;"','"&amp;IF('Locations-Stops'!L1311&lt;&gt;"";'Locations-Stops'!L1311;"")&amp;"','"&amp;IF('Locations-Stops'!M1311&lt;&gt;"";'Locations-Stops'!M1311;"")&amp;"','"&amp;IF('Locations-Stops'!N1311&lt;&gt;"";'Locations-Stops'!N1311;"")&amp;"', CURRENT_TIMESTAMP);"</v>
      </c>
    </row>
    <row r="1310" spans="3:6" x14ac:dyDescent="0.25">
      <c r="C1310" s="16">
        <v>1312</v>
      </c>
      <c r="D1310" s="16" t="s">
        <v>17780</v>
      </c>
      <c r="E1310" s="16" t="s">
        <v>4333</v>
      </c>
      <c r="F1310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1312;"'";"\'")&amp;"',"&amp;IF('Locations-Stops'!D1312&lt;&gt;"";LEFT('Locations-Stops'!D1312;2)&amp;"."&amp;RIGHT('Locations-Stops'!D1312;LEN('Locations-Stops'!D1312)-2);"0")&amp;","&amp;IF('Locations-Stops'!E1312&lt;&gt;"";LEFT('Locations-Stops'!E1312;1)&amp;"."&amp;RIGHT('Locations-Stops'!E1312;LEN('Locations-Stops'!E1312)-1);"0")&amp;","&amp;IF('Locations-Stops'!G1312&lt;&gt;"";VLOOKUP('Locations-Stops'!G1312;Regions!A2:B300;2;FALSE);"0")&amp;","&amp;IF('Locations-Stops'!H1312&lt;&gt;"";VLOOKUP('Locations-Stops'!H1312;Regions!C2:D300;2;FALSE);"0")&amp;","&amp;IF('Locations-Stops'!I1312&lt;&gt;"";VLOOKUP('Locations-Stops'!I1312;Regions!F2:G300;2;FALSE);"0")&amp;","&amp;IF('Locations-Stops'!J1312&lt;&gt;"";VLOOKUP('Locations-Stops'!J1312;Regions!I2:J300;2;FALSE);"0")&amp;",'"&amp;IF('Locations-Stops'!K1312&lt;&gt;"";SUBSTITUTE('Locations-Stops'!K1312;"'";"\'");"")&amp;"','"&amp;IF('Locations-Stops'!L1312&lt;&gt;"";'Locations-Stops'!L1312;"")&amp;"','"&amp;IF('Locations-Stops'!M1312&lt;&gt;"";'Locations-Stops'!M1312;"")&amp;"','"&amp;IF('Locations-Stops'!N1312&lt;&gt;"";'Locations-Stops'!N1312;"")&amp;"', CURRENT_TIMESTAMP);"</v>
      </c>
    </row>
    <row r="1311" spans="3:6" x14ac:dyDescent="0.25">
      <c r="C1311" s="16">
        <v>1313</v>
      </c>
      <c r="D1311" s="16" t="s">
        <v>17780</v>
      </c>
      <c r="E1311" s="16" t="s">
        <v>4333</v>
      </c>
      <c r="F1311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1313;"'";"\'")&amp;"',"&amp;IF('Locations-Stops'!D1313&lt;&gt;"";LEFT('Locations-Stops'!D1313;2)&amp;"."&amp;RIGHT('Locations-Stops'!D1313;LEN('Locations-Stops'!D1313)-2);"0")&amp;","&amp;IF('Locations-Stops'!E1313&lt;&gt;"";LEFT('Locations-Stops'!E1313;1)&amp;"."&amp;RIGHT('Locations-Stops'!E1313;LEN('Locations-Stops'!E1313)-1);"0")&amp;","&amp;IF('Locations-Stops'!G1313&lt;&gt;"";VLOOKUP('Locations-Stops'!G1313;Regions!A2:B300;2;FALSE);"0")&amp;","&amp;IF('Locations-Stops'!H1313&lt;&gt;"";VLOOKUP('Locations-Stops'!H1313;Regions!C2:D300;2;FALSE);"0")&amp;","&amp;IF('Locations-Stops'!I1313&lt;&gt;"";VLOOKUP('Locations-Stops'!I1313;Regions!F2:G300;2;FALSE);"0")&amp;","&amp;IF('Locations-Stops'!J1313&lt;&gt;"";VLOOKUP('Locations-Stops'!J1313;Regions!I2:J300;2;FALSE);"0")&amp;",'"&amp;IF('Locations-Stops'!K1313&lt;&gt;"";SUBSTITUTE('Locations-Stops'!K1313;"'";"\'");"")&amp;"','"&amp;IF('Locations-Stops'!L1313&lt;&gt;"";'Locations-Stops'!L1313;"")&amp;"','"&amp;IF('Locations-Stops'!M1313&lt;&gt;"";'Locations-Stops'!M1313;"")&amp;"','"&amp;IF('Locations-Stops'!N1313&lt;&gt;"";'Locations-Stops'!N1313;"")&amp;"', CURRENT_TIMESTAMP);"</v>
      </c>
    </row>
    <row r="1312" spans="3:6" x14ac:dyDescent="0.25">
      <c r="C1312" s="16">
        <v>1314</v>
      </c>
      <c r="D1312" s="16" t="s">
        <v>17780</v>
      </c>
      <c r="E1312" s="16" t="s">
        <v>4333</v>
      </c>
      <c r="F1312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1314;"'";"\'")&amp;"',"&amp;IF('Locations-Stops'!D1314&lt;&gt;"";LEFT('Locations-Stops'!D1314;2)&amp;"."&amp;RIGHT('Locations-Stops'!D1314;LEN('Locations-Stops'!D1314)-2);"0")&amp;","&amp;IF('Locations-Stops'!E1314&lt;&gt;"";LEFT('Locations-Stops'!E1314;1)&amp;"."&amp;RIGHT('Locations-Stops'!E1314;LEN('Locations-Stops'!E1314)-1);"0")&amp;","&amp;IF('Locations-Stops'!G1314&lt;&gt;"";VLOOKUP('Locations-Stops'!G1314;Regions!A2:B300;2;FALSE);"0")&amp;","&amp;IF('Locations-Stops'!H1314&lt;&gt;"";VLOOKUP('Locations-Stops'!H1314;Regions!C2:D300;2;FALSE);"0")&amp;","&amp;IF('Locations-Stops'!I1314&lt;&gt;"";VLOOKUP('Locations-Stops'!I1314;Regions!F2:G300;2;FALSE);"0")&amp;","&amp;IF('Locations-Stops'!J1314&lt;&gt;"";VLOOKUP('Locations-Stops'!J1314;Regions!I2:J300;2;FALSE);"0")&amp;",'"&amp;IF('Locations-Stops'!K1314&lt;&gt;"";SUBSTITUTE('Locations-Stops'!K1314;"'";"\'");"")&amp;"','"&amp;IF('Locations-Stops'!L1314&lt;&gt;"";'Locations-Stops'!L1314;"")&amp;"','"&amp;IF('Locations-Stops'!M1314&lt;&gt;"";'Locations-Stops'!M1314;"")&amp;"','"&amp;IF('Locations-Stops'!N1314&lt;&gt;"";'Locations-Stops'!N1314;"")&amp;"', CURRENT_TIMESTAMP);"</v>
      </c>
    </row>
    <row r="1313" spans="3:6" x14ac:dyDescent="0.25">
      <c r="C1313" s="16">
        <v>1315</v>
      </c>
      <c r="D1313" s="16" t="s">
        <v>17780</v>
      </c>
      <c r="E1313" s="16" t="s">
        <v>4333</v>
      </c>
      <c r="F131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1315;"'";"\'")&amp;"',"&amp;IF('Locations-Stops'!D1315&lt;&gt;"";LEFT('Locations-Stops'!D1315;2)&amp;"."&amp;RIGHT('Locations-Stops'!D1315;LEN('Locations-Stops'!D1315)-2);"0")&amp;","&amp;IF('Locations-Stops'!E1315&lt;&gt;"";LEFT('Locations-Stops'!E1315;1)&amp;"."&amp;RIGHT('Locations-Stops'!E1315;LEN('Locations-Stops'!E1315)-1);"0")&amp;","&amp;IF('Locations-Stops'!G1315&lt;&gt;"";VLOOKUP('Locations-Stops'!G1315;Regions!A2:B300;2;FALSE);"0")&amp;","&amp;IF('Locations-Stops'!H1315&lt;&gt;"";VLOOKUP('Locations-Stops'!H1315;Regions!C2:D300;2;FALSE);"0")&amp;","&amp;IF('Locations-Stops'!I1315&lt;&gt;"";VLOOKUP('Locations-Stops'!I1315;Regions!F2:G300;2;FALSE);"0")&amp;","&amp;IF('Locations-Stops'!J1315&lt;&gt;"";VLOOKUP('Locations-Stops'!J1315;Regions!I2:J300;2;FALSE);"0")&amp;",'"&amp;IF('Locations-Stops'!K1315&lt;&gt;"";SUBSTITUTE('Locations-Stops'!K1315;"'";"\'");"")&amp;"','"&amp;IF('Locations-Stops'!L1315&lt;&gt;"";'Locations-Stops'!L1315;"")&amp;"','"&amp;IF('Locations-Stops'!M1315&lt;&gt;"";'Locations-Stops'!M1315;"")&amp;"','"&amp;IF('Locations-Stops'!N1315&lt;&gt;"";'Locations-Stops'!N1315;"")&amp;"', CURRENT_TIMESTAMP);"</v>
      </c>
    </row>
    <row r="1314" spans="3:6" x14ac:dyDescent="0.25">
      <c r="C1314" s="16">
        <v>1316</v>
      </c>
      <c r="D1314" s="16" t="s">
        <v>17780</v>
      </c>
      <c r="E1314" s="16" t="s">
        <v>4333</v>
      </c>
      <c r="F131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1316;"'";"\'")&amp;"',"&amp;IF('Locations-Stops'!D1316&lt;&gt;"";LEFT('Locations-Stops'!D1316;2)&amp;"."&amp;RIGHT('Locations-Stops'!D1316;LEN('Locations-Stops'!D1316)-2);"0")&amp;","&amp;IF('Locations-Stops'!E1316&lt;&gt;"";LEFT('Locations-Stops'!E1316;1)&amp;"."&amp;RIGHT('Locations-Stops'!E1316;LEN('Locations-Stops'!E1316)-1);"0")&amp;","&amp;IF('Locations-Stops'!G1316&lt;&gt;"";VLOOKUP('Locations-Stops'!G1316;Regions!A2:B300;2;FALSE);"0")&amp;","&amp;IF('Locations-Stops'!H1316&lt;&gt;"";VLOOKUP('Locations-Stops'!H1316;Regions!C2:D300;2;FALSE);"0")&amp;","&amp;IF('Locations-Stops'!I1316&lt;&gt;"";VLOOKUP('Locations-Stops'!I1316;Regions!F2:G300;2;FALSE);"0")&amp;","&amp;IF('Locations-Stops'!J1316&lt;&gt;"";VLOOKUP('Locations-Stops'!J1316;Regions!I2:J300;2;FALSE);"0")&amp;",'"&amp;IF('Locations-Stops'!K1316&lt;&gt;"";SUBSTITUTE('Locations-Stops'!K1316;"'";"\'");"")&amp;"','"&amp;IF('Locations-Stops'!L1316&lt;&gt;"";'Locations-Stops'!L1316;"")&amp;"','"&amp;IF('Locations-Stops'!M1316&lt;&gt;"";'Locations-Stops'!M1316;"")&amp;"','"&amp;IF('Locations-Stops'!N1316&lt;&gt;"";'Locations-Stops'!N1316;"")&amp;"', CURRENT_TIMESTAMP);"</v>
      </c>
    </row>
    <row r="1315" spans="3:6" x14ac:dyDescent="0.25">
      <c r="C1315" s="16">
        <v>1317</v>
      </c>
      <c r="D1315" s="16" t="s">
        <v>17780</v>
      </c>
      <c r="E1315" s="16" t="s">
        <v>4333</v>
      </c>
      <c r="F131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1317;"'";"\'")&amp;"',"&amp;IF('Locations-Stops'!D1317&lt;&gt;"";LEFT('Locations-Stops'!D1317;2)&amp;"."&amp;RIGHT('Locations-Stops'!D1317;LEN('Locations-Stops'!D1317)-2);"0")&amp;","&amp;IF('Locations-Stops'!E1317&lt;&gt;"";LEFT('Locations-Stops'!E1317;1)&amp;"."&amp;RIGHT('Locations-Stops'!E1317;LEN('Locations-Stops'!E1317)-1);"0")&amp;","&amp;IF('Locations-Stops'!G1317&lt;&gt;"";VLOOKUP('Locations-Stops'!G1317;Regions!A2:B300;2;FALSE);"0")&amp;","&amp;IF('Locations-Stops'!H1317&lt;&gt;"";VLOOKUP('Locations-Stops'!H1317;Regions!C2:D300;2;FALSE);"0")&amp;","&amp;IF('Locations-Stops'!I1317&lt;&gt;"";VLOOKUP('Locations-Stops'!I1317;Regions!F2:G300;2;FALSE);"0")&amp;","&amp;IF('Locations-Stops'!J1317&lt;&gt;"";VLOOKUP('Locations-Stops'!J1317;Regions!I2:J300;2;FALSE);"0")&amp;",'"&amp;IF('Locations-Stops'!K1317&lt;&gt;"";SUBSTITUTE('Locations-Stops'!K1317;"'";"\'");"")&amp;"','"&amp;IF('Locations-Stops'!L1317&lt;&gt;"";'Locations-Stops'!L1317;"")&amp;"','"&amp;IF('Locations-Stops'!M1317&lt;&gt;"";'Locations-Stops'!M1317;"")&amp;"','"&amp;IF('Locations-Stops'!N1317&lt;&gt;"";'Locations-Stops'!N1317;"")&amp;"', CURRENT_TIMESTAMP);"</v>
      </c>
    </row>
    <row r="1316" spans="3:6" x14ac:dyDescent="0.25">
      <c r="C1316" s="16">
        <v>1318</v>
      </c>
      <c r="D1316" s="16" t="s">
        <v>17780</v>
      </c>
      <c r="E1316" s="16" t="s">
        <v>4333</v>
      </c>
      <c r="F1316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1318;"'";"\'")&amp;"',"&amp;IF('Locations-Stops'!D1318&lt;&gt;"";LEFT('Locations-Stops'!D1318;2)&amp;"."&amp;RIGHT('Locations-Stops'!D1318;LEN('Locations-Stops'!D1318)-2);"0")&amp;","&amp;IF('Locations-Stops'!E1318&lt;&gt;"";LEFT('Locations-Stops'!E1318;1)&amp;"."&amp;RIGHT('Locations-Stops'!E1318;LEN('Locations-Stops'!E1318)-1);"0")&amp;","&amp;IF('Locations-Stops'!G1318&lt;&gt;"";VLOOKUP('Locations-Stops'!G1318;Regions!A2:B300;2;FALSE);"0")&amp;","&amp;IF('Locations-Stops'!H1318&lt;&gt;"";VLOOKUP('Locations-Stops'!H1318;Regions!C2:D300;2;FALSE);"0")&amp;","&amp;IF('Locations-Stops'!I1318&lt;&gt;"";VLOOKUP('Locations-Stops'!I1318;Regions!F2:G300;2;FALSE);"0")&amp;","&amp;IF('Locations-Stops'!J1318&lt;&gt;"";VLOOKUP('Locations-Stops'!J1318;Regions!I2:J300;2;FALSE);"0")&amp;",'"&amp;IF('Locations-Stops'!K1318&lt;&gt;"";SUBSTITUTE('Locations-Stops'!K1318;"'";"\'");"")&amp;"','"&amp;IF('Locations-Stops'!L1318&lt;&gt;"";'Locations-Stops'!L1318;"")&amp;"','"&amp;IF('Locations-Stops'!M1318&lt;&gt;"";'Locations-Stops'!M1318;"")&amp;"','"&amp;IF('Locations-Stops'!N1318&lt;&gt;"";'Locations-Stops'!N1318;"")&amp;"', CURRENT_TIMESTAMP);"</v>
      </c>
    </row>
    <row r="1317" spans="3:6" x14ac:dyDescent="0.25">
      <c r="C1317" s="16">
        <v>1319</v>
      </c>
      <c r="D1317" s="16" t="s">
        <v>17780</v>
      </c>
      <c r="E1317" s="16" t="s">
        <v>4333</v>
      </c>
      <c r="F1317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1319;"'";"\'")&amp;"',"&amp;IF('Locations-Stops'!D1319&lt;&gt;"";LEFT('Locations-Stops'!D1319;2)&amp;"."&amp;RIGHT('Locations-Stops'!D1319;LEN('Locations-Stops'!D1319)-2);"0")&amp;","&amp;IF('Locations-Stops'!E1319&lt;&gt;"";LEFT('Locations-Stops'!E1319;1)&amp;"."&amp;RIGHT('Locations-Stops'!E1319;LEN('Locations-Stops'!E1319)-1);"0")&amp;","&amp;IF('Locations-Stops'!G1319&lt;&gt;"";VLOOKUP('Locations-Stops'!G1319;Regions!A2:B300;2;FALSE);"0")&amp;","&amp;IF('Locations-Stops'!H1319&lt;&gt;"";VLOOKUP('Locations-Stops'!H1319;Regions!C2:D300;2;FALSE);"0")&amp;","&amp;IF('Locations-Stops'!I1319&lt;&gt;"";VLOOKUP('Locations-Stops'!I1319;Regions!F2:G300;2;FALSE);"0")&amp;","&amp;IF('Locations-Stops'!J1319&lt;&gt;"";VLOOKUP('Locations-Stops'!J1319;Regions!I2:J300;2;FALSE);"0")&amp;",'"&amp;IF('Locations-Stops'!K1319&lt;&gt;"";SUBSTITUTE('Locations-Stops'!K1319;"'";"\'");"")&amp;"','"&amp;IF('Locations-Stops'!L1319&lt;&gt;"";'Locations-Stops'!L1319;"")&amp;"','"&amp;IF('Locations-Stops'!M1319&lt;&gt;"";'Locations-Stops'!M1319;"")&amp;"','"&amp;IF('Locations-Stops'!N1319&lt;&gt;"";'Locations-Stops'!N1319;"")&amp;"', CURRENT_TIMESTAMP);"</v>
      </c>
    </row>
    <row r="1318" spans="3:6" x14ac:dyDescent="0.25">
      <c r="C1318" s="16">
        <v>1320</v>
      </c>
      <c r="D1318" s="16" t="s">
        <v>17780</v>
      </c>
      <c r="E1318" s="16" t="s">
        <v>4333</v>
      </c>
      <c r="F1318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1320;"'";"\'")&amp;"',"&amp;IF('Locations-Stops'!D1320&lt;&gt;"";LEFT('Locations-Stops'!D1320;2)&amp;"."&amp;RIGHT('Locations-Stops'!D1320;LEN('Locations-Stops'!D1320)-2);"0")&amp;","&amp;IF('Locations-Stops'!E1320&lt;&gt;"";LEFT('Locations-Stops'!E1320;1)&amp;"."&amp;RIGHT('Locations-Stops'!E1320;LEN('Locations-Stops'!E1320)-1);"0")&amp;","&amp;IF('Locations-Stops'!G1320&lt;&gt;"";VLOOKUP('Locations-Stops'!G1320;Regions!A2:B300;2;FALSE);"0")&amp;","&amp;IF('Locations-Stops'!H1320&lt;&gt;"";VLOOKUP('Locations-Stops'!H1320;Regions!C2:D300;2;FALSE);"0")&amp;","&amp;IF('Locations-Stops'!I1320&lt;&gt;"";VLOOKUP('Locations-Stops'!I1320;Regions!F2:G300;2;FALSE);"0")&amp;","&amp;IF('Locations-Stops'!J1320&lt;&gt;"";VLOOKUP('Locations-Stops'!J1320;Regions!I2:J300;2;FALSE);"0")&amp;",'"&amp;IF('Locations-Stops'!K1320&lt;&gt;"";SUBSTITUTE('Locations-Stops'!K1320;"'";"\'");"")&amp;"','"&amp;IF('Locations-Stops'!L1320&lt;&gt;"";'Locations-Stops'!L1320;"")&amp;"','"&amp;IF('Locations-Stops'!M1320&lt;&gt;"";'Locations-Stops'!M1320;"")&amp;"','"&amp;IF('Locations-Stops'!N1320&lt;&gt;"";'Locations-Stops'!N1320;"")&amp;"', CURRENT_TIMESTAMP);"</v>
      </c>
    </row>
    <row r="1319" spans="3:6" x14ac:dyDescent="0.25">
      <c r="C1319" s="16">
        <v>1321</v>
      </c>
      <c r="D1319" s="16" t="s">
        <v>17780</v>
      </c>
      <c r="E1319" s="16" t="s">
        <v>4333</v>
      </c>
      <c r="F1319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1321;"'";"\'")&amp;"',"&amp;IF('Locations-Stops'!D1321&lt;&gt;"";LEFT('Locations-Stops'!D1321;2)&amp;"."&amp;RIGHT('Locations-Stops'!D1321;LEN('Locations-Stops'!D1321)-2);"0")&amp;","&amp;IF('Locations-Stops'!E1321&lt;&gt;"";LEFT('Locations-Stops'!E1321;1)&amp;"."&amp;RIGHT('Locations-Stops'!E1321;LEN('Locations-Stops'!E1321)-1);"0")&amp;","&amp;IF('Locations-Stops'!G1321&lt;&gt;"";VLOOKUP('Locations-Stops'!G1321;Regions!A2:B300;2;FALSE);"0")&amp;","&amp;IF('Locations-Stops'!H1321&lt;&gt;"";VLOOKUP('Locations-Stops'!H1321;Regions!C2:D300;2;FALSE);"0")&amp;","&amp;IF('Locations-Stops'!I1321&lt;&gt;"";VLOOKUP('Locations-Stops'!I1321;Regions!F2:G300;2;FALSE);"0")&amp;","&amp;IF('Locations-Stops'!J1321&lt;&gt;"";VLOOKUP('Locations-Stops'!J1321;Regions!I2:J300;2;FALSE);"0")&amp;",'"&amp;IF('Locations-Stops'!K1321&lt;&gt;"";SUBSTITUTE('Locations-Stops'!K1321;"'";"\'");"")&amp;"','"&amp;IF('Locations-Stops'!L1321&lt;&gt;"";'Locations-Stops'!L1321;"")&amp;"','"&amp;IF('Locations-Stops'!M1321&lt;&gt;"";'Locations-Stops'!M1321;"")&amp;"','"&amp;IF('Locations-Stops'!N1321&lt;&gt;"";'Locations-Stops'!N1321;"")&amp;"', CURRENT_TIMESTAMP);"</v>
      </c>
    </row>
    <row r="1320" spans="3:6" x14ac:dyDescent="0.25">
      <c r="C1320" s="16">
        <v>1322</v>
      </c>
      <c r="D1320" s="16" t="s">
        <v>17780</v>
      </c>
      <c r="E1320" s="16" t="s">
        <v>4333</v>
      </c>
      <c r="F1320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1322;"'";"\'")&amp;"',"&amp;IF('Locations-Stops'!D1322&lt;&gt;"";LEFT('Locations-Stops'!D1322;2)&amp;"."&amp;RIGHT('Locations-Stops'!D1322;LEN('Locations-Stops'!D1322)-2);"0")&amp;","&amp;IF('Locations-Stops'!E1322&lt;&gt;"";LEFT('Locations-Stops'!E1322;1)&amp;"."&amp;RIGHT('Locations-Stops'!E1322;LEN('Locations-Stops'!E1322)-1);"0")&amp;","&amp;IF('Locations-Stops'!G1322&lt;&gt;"";VLOOKUP('Locations-Stops'!G1322;Regions!A2:B300;2;FALSE);"0")&amp;","&amp;IF('Locations-Stops'!H1322&lt;&gt;"";VLOOKUP('Locations-Stops'!H1322;Regions!C2:D300;2;FALSE);"0")&amp;","&amp;IF('Locations-Stops'!I1322&lt;&gt;"";VLOOKUP('Locations-Stops'!I1322;Regions!F2:G300;2;FALSE);"0")&amp;","&amp;IF('Locations-Stops'!J1322&lt;&gt;"";VLOOKUP('Locations-Stops'!J1322;Regions!I2:J300;2;FALSE);"0")&amp;",'"&amp;IF('Locations-Stops'!K1322&lt;&gt;"";SUBSTITUTE('Locations-Stops'!K1322;"'";"\'");"")&amp;"','"&amp;IF('Locations-Stops'!L1322&lt;&gt;"";'Locations-Stops'!L1322;"")&amp;"','"&amp;IF('Locations-Stops'!M1322&lt;&gt;"";'Locations-Stops'!M1322;"")&amp;"','"&amp;IF('Locations-Stops'!N1322&lt;&gt;"";'Locations-Stops'!N1322;"")&amp;"', CURRENT_TIMESTAMP);"</v>
      </c>
    </row>
    <row r="1321" spans="3:6" x14ac:dyDescent="0.25">
      <c r="C1321" s="16">
        <v>1323</v>
      </c>
      <c r="D1321" s="16" t="s">
        <v>17780</v>
      </c>
      <c r="E1321" s="16" t="s">
        <v>4333</v>
      </c>
      <c r="F1321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1323;"'";"\'")&amp;"',"&amp;IF('Locations-Stops'!D1323&lt;&gt;"";LEFT('Locations-Stops'!D1323;2)&amp;"."&amp;RIGHT('Locations-Stops'!D1323;LEN('Locations-Stops'!D1323)-2);"0")&amp;","&amp;IF('Locations-Stops'!E1323&lt;&gt;"";LEFT('Locations-Stops'!E1323;1)&amp;"."&amp;RIGHT('Locations-Stops'!E1323;LEN('Locations-Stops'!E1323)-1);"0")&amp;","&amp;IF('Locations-Stops'!G1323&lt;&gt;"";VLOOKUP('Locations-Stops'!G1323;Regions!A2:B300;2;FALSE);"0")&amp;","&amp;IF('Locations-Stops'!H1323&lt;&gt;"";VLOOKUP('Locations-Stops'!H1323;Regions!C2:D300;2;FALSE);"0")&amp;","&amp;IF('Locations-Stops'!I1323&lt;&gt;"";VLOOKUP('Locations-Stops'!I1323;Regions!F2:G300;2;FALSE);"0")&amp;","&amp;IF('Locations-Stops'!J1323&lt;&gt;"";VLOOKUP('Locations-Stops'!J1323;Regions!I2:J300;2;FALSE);"0")&amp;",'"&amp;IF('Locations-Stops'!K1323&lt;&gt;"";SUBSTITUTE('Locations-Stops'!K1323;"'";"\'");"")&amp;"','"&amp;IF('Locations-Stops'!L1323&lt;&gt;"";'Locations-Stops'!L1323;"")&amp;"','"&amp;IF('Locations-Stops'!M1323&lt;&gt;"";'Locations-Stops'!M1323;"")&amp;"','"&amp;IF('Locations-Stops'!N1323&lt;&gt;"";'Locations-Stops'!N1323;"")&amp;"', CURRENT_TIMESTAMP);"</v>
      </c>
    </row>
    <row r="1322" spans="3:6" x14ac:dyDescent="0.25">
      <c r="C1322" s="16">
        <v>1324</v>
      </c>
      <c r="D1322" s="16" t="s">
        <v>17780</v>
      </c>
      <c r="E1322" s="16" t="s">
        <v>4333</v>
      </c>
      <c r="F1322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1324;"'";"\'")&amp;"',"&amp;IF('Locations-Stops'!D1324&lt;&gt;"";LEFT('Locations-Stops'!D1324;2)&amp;"."&amp;RIGHT('Locations-Stops'!D1324;LEN('Locations-Stops'!D1324)-2);"0")&amp;","&amp;IF('Locations-Stops'!E1324&lt;&gt;"";LEFT('Locations-Stops'!E1324;1)&amp;"."&amp;RIGHT('Locations-Stops'!E1324;LEN('Locations-Stops'!E1324)-1);"0")&amp;","&amp;IF('Locations-Stops'!G1324&lt;&gt;"";VLOOKUP('Locations-Stops'!G1324;Regions!A2:B300;2;FALSE);"0")&amp;","&amp;IF('Locations-Stops'!H1324&lt;&gt;"";VLOOKUP('Locations-Stops'!H1324;Regions!C2:D300;2;FALSE);"0")&amp;","&amp;IF('Locations-Stops'!I1324&lt;&gt;"";VLOOKUP('Locations-Stops'!I1324;Regions!F2:G300;2;FALSE);"0")&amp;","&amp;IF('Locations-Stops'!J1324&lt;&gt;"";VLOOKUP('Locations-Stops'!J1324;Regions!I2:J300;2;FALSE);"0")&amp;",'"&amp;IF('Locations-Stops'!K1324&lt;&gt;"";SUBSTITUTE('Locations-Stops'!K1324;"'";"\'");"")&amp;"','"&amp;IF('Locations-Stops'!L1324&lt;&gt;"";'Locations-Stops'!L1324;"")&amp;"','"&amp;IF('Locations-Stops'!M1324&lt;&gt;"";'Locations-Stops'!M1324;"")&amp;"','"&amp;IF('Locations-Stops'!N1324&lt;&gt;"";'Locations-Stops'!N1324;"")&amp;"', CURRENT_TIMESTAMP);"</v>
      </c>
    </row>
    <row r="1323" spans="3:6" x14ac:dyDescent="0.25">
      <c r="C1323" s="16">
        <v>1325</v>
      </c>
      <c r="D1323" s="16" t="s">
        <v>17780</v>
      </c>
      <c r="E1323" s="16" t="s">
        <v>4333</v>
      </c>
      <c r="F132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1325;"'";"\'")&amp;"',"&amp;IF('Locations-Stops'!D1325&lt;&gt;"";LEFT('Locations-Stops'!D1325;2)&amp;"."&amp;RIGHT('Locations-Stops'!D1325;LEN('Locations-Stops'!D1325)-2);"0")&amp;","&amp;IF('Locations-Stops'!E1325&lt;&gt;"";LEFT('Locations-Stops'!E1325;1)&amp;"."&amp;RIGHT('Locations-Stops'!E1325;LEN('Locations-Stops'!E1325)-1);"0")&amp;","&amp;IF('Locations-Stops'!G1325&lt;&gt;"";VLOOKUP('Locations-Stops'!G1325;Regions!A2:B300;2;FALSE);"0")&amp;","&amp;IF('Locations-Stops'!H1325&lt;&gt;"";VLOOKUP('Locations-Stops'!H1325;Regions!C2:D300;2;FALSE);"0")&amp;","&amp;IF('Locations-Stops'!I1325&lt;&gt;"";VLOOKUP('Locations-Stops'!I1325;Regions!F2:G300;2;FALSE);"0")&amp;","&amp;IF('Locations-Stops'!J1325&lt;&gt;"";VLOOKUP('Locations-Stops'!J1325;Regions!I2:J300;2;FALSE);"0")&amp;",'"&amp;IF('Locations-Stops'!K1325&lt;&gt;"";SUBSTITUTE('Locations-Stops'!K1325;"'";"\'");"")&amp;"','"&amp;IF('Locations-Stops'!L1325&lt;&gt;"";'Locations-Stops'!L1325;"")&amp;"','"&amp;IF('Locations-Stops'!M1325&lt;&gt;"";'Locations-Stops'!M1325;"")&amp;"','"&amp;IF('Locations-Stops'!N1325&lt;&gt;"";'Locations-Stops'!N1325;"")&amp;"', CURRENT_TIMESTAMP);"</v>
      </c>
    </row>
    <row r="1324" spans="3:6" x14ac:dyDescent="0.25">
      <c r="C1324" s="16">
        <v>1326</v>
      </c>
      <c r="D1324" s="16" t="s">
        <v>17780</v>
      </c>
      <c r="E1324" s="16" t="s">
        <v>4333</v>
      </c>
      <c r="F132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1326;"'";"\'")&amp;"',"&amp;IF('Locations-Stops'!D1326&lt;&gt;"";LEFT('Locations-Stops'!D1326;2)&amp;"."&amp;RIGHT('Locations-Stops'!D1326;LEN('Locations-Stops'!D1326)-2);"0")&amp;","&amp;IF('Locations-Stops'!E1326&lt;&gt;"";LEFT('Locations-Stops'!E1326;1)&amp;"."&amp;RIGHT('Locations-Stops'!E1326;LEN('Locations-Stops'!E1326)-1);"0")&amp;","&amp;IF('Locations-Stops'!G1326&lt;&gt;"";VLOOKUP('Locations-Stops'!G1326;Regions!A2:B300;2;FALSE);"0")&amp;","&amp;IF('Locations-Stops'!H1326&lt;&gt;"";VLOOKUP('Locations-Stops'!H1326;Regions!C2:D300;2;FALSE);"0")&amp;","&amp;IF('Locations-Stops'!I1326&lt;&gt;"";VLOOKUP('Locations-Stops'!I1326;Regions!F2:G300;2;FALSE);"0")&amp;","&amp;IF('Locations-Stops'!J1326&lt;&gt;"";VLOOKUP('Locations-Stops'!J1326;Regions!I2:J300;2;FALSE);"0")&amp;",'"&amp;IF('Locations-Stops'!K1326&lt;&gt;"";SUBSTITUTE('Locations-Stops'!K1326;"'";"\'");"")&amp;"','"&amp;IF('Locations-Stops'!L1326&lt;&gt;"";'Locations-Stops'!L1326;"")&amp;"','"&amp;IF('Locations-Stops'!M1326&lt;&gt;"";'Locations-Stops'!M1326;"")&amp;"','"&amp;IF('Locations-Stops'!N1326&lt;&gt;"";'Locations-Stops'!N1326;"")&amp;"', CURRENT_TIMESTAMP);"</v>
      </c>
    </row>
    <row r="1325" spans="3:6" x14ac:dyDescent="0.25">
      <c r="C1325" s="16">
        <v>1327</v>
      </c>
      <c r="D1325" s="16" t="s">
        <v>17780</v>
      </c>
      <c r="E1325" s="16" t="s">
        <v>4333</v>
      </c>
      <c r="F132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1327;"'";"\'")&amp;"',"&amp;IF('Locations-Stops'!D1327&lt;&gt;"";LEFT('Locations-Stops'!D1327;2)&amp;"."&amp;RIGHT('Locations-Stops'!D1327;LEN('Locations-Stops'!D1327)-2);"0")&amp;","&amp;IF('Locations-Stops'!E1327&lt;&gt;"";LEFT('Locations-Stops'!E1327;1)&amp;"."&amp;RIGHT('Locations-Stops'!E1327;LEN('Locations-Stops'!E1327)-1);"0")&amp;","&amp;IF('Locations-Stops'!G1327&lt;&gt;"";VLOOKUP('Locations-Stops'!G1327;Regions!A2:B300;2;FALSE);"0")&amp;","&amp;IF('Locations-Stops'!H1327&lt;&gt;"";VLOOKUP('Locations-Stops'!H1327;Regions!C2:D300;2;FALSE);"0")&amp;","&amp;IF('Locations-Stops'!I1327&lt;&gt;"";VLOOKUP('Locations-Stops'!I1327;Regions!F2:G300;2;FALSE);"0")&amp;","&amp;IF('Locations-Stops'!J1327&lt;&gt;"";VLOOKUP('Locations-Stops'!J1327;Regions!I2:J300;2;FALSE);"0")&amp;",'"&amp;IF('Locations-Stops'!K1327&lt;&gt;"";SUBSTITUTE('Locations-Stops'!K1327;"'";"\'");"")&amp;"','"&amp;IF('Locations-Stops'!L1327&lt;&gt;"";'Locations-Stops'!L1327;"")&amp;"','"&amp;IF('Locations-Stops'!M1327&lt;&gt;"";'Locations-Stops'!M1327;"")&amp;"','"&amp;IF('Locations-Stops'!N1327&lt;&gt;"";'Locations-Stops'!N1327;"")&amp;"', CURRENT_TIMESTAMP);"</v>
      </c>
    </row>
    <row r="1326" spans="3:6" x14ac:dyDescent="0.25">
      <c r="C1326" s="16">
        <v>1328</v>
      </c>
      <c r="D1326" s="16" t="s">
        <v>17780</v>
      </c>
      <c r="E1326" s="16" t="s">
        <v>4333</v>
      </c>
      <c r="F1326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1328;"'";"\'")&amp;"',"&amp;IF('Locations-Stops'!D1328&lt;&gt;"";LEFT('Locations-Stops'!D1328;2)&amp;"."&amp;RIGHT('Locations-Stops'!D1328;LEN('Locations-Stops'!D1328)-2);"0")&amp;","&amp;IF('Locations-Stops'!E1328&lt;&gt;"";LEFT('Locations-Stops'!E1328;1)&amp;"."&amp;RIGHT('Locations-Stops'!E1328;LEN('Locations-Stops'!E1328)-1);"0")&amp;","&amp;IF('Locations-Stops'!G1328&lt;&gt;"";VLOOKUP('Locations-Stops'!G1328;Regions!A2:B300;2;FALSE);"0")&amp;","&amp;IF('Locations-Stops'!H1328&lt;&gt;"";VLOOKUP('Locations-Stops'!H1328;Regions!C2:D300;2;FALSE);"0")&amp;","&amp;IF('Locations-Stops'!I1328&lt;&gt;"";VLOOKUP('Locations-Stops'!I1328;Regions!F2:G300;2;FALSE);"0")&amp;","&amp;IF('Locations-Stops'!J1328&lt;&gt;"";VLOOKUP('Locations-Stops'!J1328;Regions!I2:J300;2;FALSE);"0")&amp;",'"&amp;IF('Locations-Stops'!K1328&lt;&gt;"";SUBSTITUTE('Locations-Stops'!K1328;"'";"\'");"")&amp;"','"&amp;IF('Locations-Stops'!L1328&lt;&gt;"";'Locations-Stops'!L1328;"")&amp;"','"&amp;IF('Locations-Stops'!M1328&lt;&gt;"";'Locations-Stops'!M1328;"")&amp;"','"&amp;IF('Locations-Stops'!N1328&lt;&gt;"";'Locations-Stops'!N1328;"")&amp;"', CURRENT_TIMESTAMP);"</v>
      </c>
    </row>
    <row r="1327" spans="3:6" x14ac:dyDescent="0.25">
      <c r="C1327" s="16">
        <v>1329</v>
      </c>
      <c r="D1327" s="16" t="s">
        <v>17780</v>
      </c>
      <c r="E1327" s="16" t="s">
        <v>4333</v>
      </c>
      <c r="F1327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1329;"'";"\'")&amp;"',"&amp;IF('Locations-Stops'!D1329&lt;&gt;"";LEFT('Locations-Stops'!D1329;2)&amp;"."&amp;RIGHT('Locations-Stops'!D1329;LEN('Locations-Stops'!D1329)-2);"0")&amp;","&amp;IF('Locations-Stops'!E1329&lt;&gt;"";LEFT('Locations-Stops'!E1329;1)&amp;"."&amp;RIGHT('Locations-Stops'!E1329;LEN('Locations-Stops'!E1329)-1);"0")&amp;","&amp;IF('Locations-Stops'!G1329&lt;&gt;"";VLOOKUP('Locations-Stops'!G1329;Regions!A2:B300;2;FALSE);"0")&amp;","&amp;IF('Locations-Stops'!H1329&lt;&gt;"";VLOOKUP('Locations-Stops'!H1329;Regions!C2:D300;2;FALSE);"0")&amp;","&amp;IF('Locations-Stops'!I1329&lt;&gt;"";VLOOKUP('Locations-Stops'!I1329;Regions!F2:G300;2;FALSE);"0")&amp;","&amp;IF('Locations-Stops'!J1329&lt;&gt;"";VLOOKUP('Locations-Stops'!J1329;Regions!I2:J300;2;FALSE);"0")&amp;",'"&amp;IF('Locations-Stops'!K1329&lt;&gt;"";SUBSTITUTE('Locations-Stops'!K1329;"'";"\'");"")&amp;"','"&amp;IF('Locations-Stops'!L1329&lt;&gt;"";'Locations-Stops'!L1329;"")&amp;"','"&amp;IF('Locations-Stops'!M1329&lt;&gt;"";'Locations-Stops'!M1329;"")&amp;"','"&amp;IF('Locations-Stops'!N1329&lt;&gt;"";'Locations-Stops'!N1329;"")&amp;"', CURRENT_TIMESTAMP);"</v>
      </c>
    </row>
    <row r="1328" spans="3:6" x14ac:dyDescent="0.25">
      <c r="C1328" s="16">
        <v>1330</v>
      </c>
      <c r="D1328" s="16" t="s">
        <v>17780</v>
      </c>
      <c r="E1328" s="16" t="s">
        <v>4333</v>
      </c>
      <c r="F1328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1330;"'";"\'")&amp;"',"&amp;IF('Locations-Stops'!D1330&lt;&gt;"";LEFT('Locations-Stops'!D1330;2)&amp;"."&amp;RIGHT('Locations-Stops'!D1330;LEN('Locations-Stops'!D1330)-2);"0")&amp;","&amp;IF('Locations-Stops'!E1330&lt;&gt;"";LEFT('Locations-Stops'!E1330;1)&amp;"."&amp;RIGHT('Locations-Stops'!E1330;LEN('Locations-Stops'!E1330)-1);"0")&amp;","&amp;IF('Locations-Stops'!G1330&lt;&gt;"";VLOOKUP('Locations-Stops'!G1330;Regions!A2:B300;2;FALSE);"0")&amp;","&amp;IF('Locations-Stops'!H1330&lt;&gt;"";VLOOKUP('Locations-Stops'!H1330;Regions!C2:D300;2;FALSE);"0")&amp;","&amp;IF('Locations-Stops'!I1330&lt;&gt;"";VLOOKUP('Locations-Stops'!I1330;Regions!F2:G300;2;FALSE);"0")&amp;","&amp;IF('Locations-Stops'!J1330&lt;&gt;"";VLOOKUP('Locations-Stops'!J1330;Regions!I2:J300;2;FALSE);"0")&amp;",'"&amp;IF('Locations-Stops'!K1330&lt;&gt;"";SUBSTITUTE('Locations-Stops'!K1330;"'";"\'");"")&amp;"','"&amp;IF('Locations-Stops'!L1330&lt;&gt;"";'Locations-Stops'!L1330;"")&amp;"','"&amp;IF('Locations-Stops'!M1330&lt;&gt;"";'Locations-Stops'!M1330;"")&amp;"','"&amp;IF('Locations-Stops'!N1330&lt;&gt;"";'Locations-Stops'!N1330;"")&amp;"', CURRENT_TIMESTAMP);"</v>
      </c>
    </row>
    <row r="1329" spans="3:6" x14ac:dyDescent="0.25">
      <c r="C1329" s="16">
        <v>1331</v>
      </c>
      <c r="D1329" s="16" t="s">
        <v>17780</v>
      </c>
      <c r="E1329" s="16" t="s">
        <v>4333</v>
      </c>
      <c r="F1329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1331;"'";"\'")&amp;"',"&amp;IF('Locations-Stops'!D1331&lt;&gt;"";LEFT('Locations-Stops'!D1331;2)&amp;"."&amp;RIGHT('Locations-Stops'!D1331;LEN('Locations-Stops'!D1331)-2);"0")&amp;","&amp;IF('Locations-Stops'!E1331&lt;&gt;"";LEFT('Locations-Stops'!E1331;1)&amp;"."&amp;RIGHT('Locations-Stops'!E1331;LEN('Locations-Stops'!E1331)-1);"0")&amp;","&amp;IF('Locations-Stops'!G1331&lt;&gt;"";VLOOKUP('Locations-Stops'!G1331;Regions!A2:B300;2;FALSE);"0")&amp;","&amp;IF('Locations-Stops'!H1331&lt;&gt;"";VLOOKUP('Locations-Stops'!H1331;Regions!C2:D300;2;FALSE);"0")&amp;","&amp;IF('Locations-Stops'!I1331&lt;&gt;"";VLOOKUP('Locations-Stops'!I1331;Regions!F2:G300;2;FALSE);"0")&amp;","&amp;IF('Locations-Stops'!J1331&lt;&gt;"";VLOOKUP('Locations-Stops'!J1331;Regions!I2:J300;2;FALSE);"0")&amp;",'"&amp;IF('Locations-Stops'!K1331&lt;&gt;"";SUBSTITUTE('Locations-Stops'!K1331;"'";"\'");"")&amp;"','"&amp;IF('Locations-Stops'!L1331&lt;&gt;"";'Locations-Stops'!L1331;"")&amp;"','"&amp;IF('Locations-Stops'!M1331&lt;&gt;"";'Locations-Stops'!M1331;"")&amp;"','"&amp;IF('Locations-Stops'!N1331&lt;&gt;"";'Locations-Stops'!N1331;"")&amp;"', CURRENT_TIMESTAMP);"</v>
      </c>
    </row>
    <row r="1330" spans="3:6" x14ac:dyDescent="0.25">
      <c r="C1330" s="16">
        <v>1332</v>
      </c>
      <c r="D1330" s="16" t="s">
        <v>17780</v>
      </c>
      <c r="E1330" s="16" t="s">
        <v>4333</v>
      </c>
      <c r="F1330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1332;"'";"\'")&amp;"',"&amp;IF('Locations-Stops'!D1332&lt;&gt;"";LEFT('Locations-Stops'!D1332;2)&amp;"."&amp;RIGHT('Locations-Stops'!D1332;LEN('Locations-Stops'!D1332)-2);"0")&amp;","&amp;IF('Locations-Stops'!E1332&lt;&gt;"";LEFT('Locations-Stops'!E1332;1)&amp;"."&amp;RIGHT('Locations-Stops'!E1332;LEN('Locations-Stops'!E1332)-1);"0")&amp;","&amp;IF('Locations-Stops'!G1332&lt;&gt;"";VLOOKUP('Locations-Stops'!G1332;Regions!A2:B300;2;FALSE);"0")&amp;","&amp;IF('Locations-Stops'!H1332&lt;&gt;"";VLOOKUP('Locations-Stops'!H1332;Regions!C2:D300;2;FALSE);"0")&amp;","&amp;IF('Locations-Stops'!I1332&lt;&gt;"";VLOOKUP('Locations-Stops'!I1332;Regions!F2:G300;2;FALSE);"0")&amp;","&amp;IF('Locations-Stops'!J1332&lt;&gt;"";VLOOKUP('Locations-Stops'!J1332;Regions!I2:J300;2;FALSE);"0")&amp;",'"&amp;IF('Locations-Stops'!K1332&lt;&gt;"";SUBSTITUTE('Locations-Stops'!K1332;"'";"\'");"")&amp;"','"&amp;IF('Locations-Stops'!L1332&lt;&gt;"";'Locations-Stops'!L1332;"")&amp;"','"&amp;IF('Locations-Stops'!M1332&lt;&gt;"";'Locations-Stops'!M1332;"")&amp;"','"&amp;IF('Locations-Stops'!N1332&lt;&gt;"";'Locations-Stops'!N1332;"")&amp;"', CURRENT_TIMESTAMP);"</v>
      </c>
    </row>
    <row r="1331" spans="3:6" x14ac:dyDescent="0.25">
      <c r="C1331" s="16">
        <v>1333</v>
      </c>
      <c r="D1331" s="16" t="s">
        <v>17780</v>
      </c>
      <c r="E1331" s="16" t="s">
        <v>4333</v>
      </c>
      <c r="F1331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1333;"'";"\'")&amp;"',"&amp;IF('Locations-Stops'!D1333&lt;&gt;"";LEFT('Locations-Stops'!D1333;2)&amp;"."&amp;RIGHT('Locations-Stops'!D1333;LEN('Locations-Stops'!D1333)-2);"0")&amp;","&amp;IF('Locations-Stops'!E1333&lt;&gt;"";LEFT('Locations-Stops'!E1333;1)&amp;"."&amp;RIGHT('Locations-Stops'!E1333;LEN('Locations-Stops'!E1333)-1);"0")&amp;","&amp;IF('Locations-Stops'!G1333&lt;&gt;"";VLOOKUP('Locations-Stops'!G1333;Regions!A2:B300;2;FALSE);"0")&amp;","&amp;IF('Locations-Stops'!H1333&lt;&gt;"";VLOOKUP('Locations-Stops'!H1333;Regions!C2:D300;2;FALSE);"0")&amp;","&amp;IF('Locations-Stops'!I1333&lt;&gt;"";VLOOKUP('Locations-Stops'!I1333;Regions!F2:G300;2;FALSE);"0")&amp;","&amp;IF('Locations-Stops'!J1333&lt;&gt;"";VLOOKUP('Locations-Stops'!J1333;Regions!I2:J300;2;FALSE);"0")&amp;",'"&amp;IF('Locations-Stops'!K1333&lt;&gt;"";SUBSTITUTE('Locations-Stops'!K1333;"'";"\'");"")&amp;"','"&amp;IF('Locations-Stops'!L1333&lt;&gt;"";'Locations-Stops'!L1333;"")&amp;"','"&amp;IF('Locations-Stops'!M1333&lt;&gt;"";'Locations-Stops'!M1333;"")&amp;"','"&amp;IF('Locations-Stops'!N1333&lt;&gt;"";'Locations-Stops'!N1333;"")&amp;"', CURRENT_TIMESTAMP);"</v>
      </c>
    </row>
    <row r="1332" spans="3:6" x14ac:dyDescent="0.25">
      <c r="C1332" s="16">
        <v>1334</v>
      </c>
      <c r="D1332" s="16" t="s">
        <v>17780</v>
      </c>
      <c r="E1332" s="16" t="s">
        <v>4333</v>
      </c>
      <c r="F1332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1334;"'";"\'")&amp;"',"&amp;IF('Locations-Stops'!D1334&lt;&gt;"";LEFT('Locations-Stops'!D1334;2)&amp;"."&amp;RIGHT('Locations-Stops'!D1334;LEN('Locations-Stops'!D1334)-2);"0")&amp;","&amp;IF('Locations-Stops'!E1334&lt;&gt;"";LEFT('Locations-Stops'!E1334;1)&amp;"."&amp;RIGHT('Locations-Stops'!E1334;LEN('Locations-Stops'!E1334)-1);"0")&amp;","&amp;IF('Locations-Stops'!G1334&lt;&gt;"";VLOOKUP('Locations-Stops'!G1334;Regions!A2:B300;2;FALSE);"0")&amp;","&amp;IF('Locations-Stops'!H1334&lt;&gt;"";VLOOKUP('Locations-Stops'!H1334;Regions!C2:D300;2;FALSE);"0")&amp;","&amp;IF('Locations-Stops'!I1334&lt;&gt;"";VLOOKUP('Locations-Stops'!I1334;Regions!F2:G300;2;FALSE);"0")&amp;","&amp;IF('Locations-Stops'!J1334&lt;&gt;"";VLOOKUP('Locations-Stops'!J1334;Regions!I2:J300;2;FALSE);"0")&amp;",'"&amp;IF('Locations-Stops'!K1334&lt;&gt;"";SUBSTITUTE('Locations-Stops'!K1334;"'";"\'");"")&amp;"','"&amp;IF('Locations-Stops'!L1334&lt;&gt;"";'Locations-Stops'!L1334;"")&amp;"','"&amp;IF('Locations-Stops'!M1334&lt;&gt;"";'Locations-Stops'!M1334;"")&amp;"','"&amp;IF('Locations-Stops'!N1334&lt;&gt;"";'Locations-Stops'!N1334;"")&amp;"', CURRENT_TIMESTAMP);"</v>
      </c>
    </row>
    <row r="1333" spans="3:6" x14ac:dyDescent="0.25">
      <c r="C1333" s="16">
        <v>1335</v>
      </c>
      <c r="D1333" s="16" t="s">
        <v>17780</v>
      </c>
      <c r="E1333" s="16" t="s">
        <v>4333</v>
      </c>
      <c r="F133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1335;"'";"\'")&amp;"',"&amp;IF('Locations-Stops'!D1335&lt;&gt;"";LEFT('Locations-Stops'!D1335;2)&amp;"."&amp;RIGHT('Locations-Stops'!D1335;LEN('Locations-Stops'!D1335)-2);"0")&amp;","&amp;IF('Locations-Stops'!E1335&lt;&gt;"";LEFT('Locations-Stops'!E1335;1)&amp;"."&amp;RIGHT('Locations-Stops'!E1335;LEN('Locations-Stops'!E1335)-1);"0")&amp;","&amp;IF('Locations-Stops'!G1335&lt;&gt;"";VLOOKUP('Locations-Stops'!G1335;Regions!A2:B300;2;FALSE);"0")&amp;","&amp;IF('Locations-Stops'!H1335&lt;&gt;"";VLOOKUP('Locations-Stops'!H1335;Regions!C2:D300;2;FALSE);"0")&amp;","&amp;IF('Locations-Stops'!I1335&lt;&gt;"";VLOOKUP('Locations-Stops'!I1335;Regions!F2:G300;2;FALSE);"0")&amp;","&amp;IF('Locations-Stops'!J1335&lt;&gt;"";VLOOKUP('Locations-Stops'!J1335;Regions!I2:J300;2;FALSE);"0")&amp;",'"&amp;IF('Locations-Stops'!K1335&lt;&gt;"";SUBSTITUTE('Locations-Stops'!K1335;"'";"\'");"")&amp;"','"&amp;IF('Locations-Stops'!L1335&lt;&gt;"";'Locations-Stops'!L1335;"")&amp;"','"&amp;IF('Locations-Stops'!M1335&lt;&gt;"";'Locations-Stops'!M1335;"")&amp;"','"&amp;IF('Locations-Stops'!N1335&lt;&gt;"";'Locations-Stops'!N1335;"")&amp;"', CURRENT_TIMESTAMP);"</v>
      </c>
    </row>
    <row r="1334" spans="3:6" x14ac:dyDescent="0.25">
      <c r="C1334" s="16">
        <v>1336</v>
      </c>
      <c r="D1334" s="16" t="s">
        <v>17780</v>
      </c>
      <c r="E1334" s="16" t="s">
        <v>4333</v>
      </c>
      <c r="F133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1336;"'";"\'")&amp;"',"&amp;IF('Locations-Stops'!D1336&lt;&gt;"";LEFT('Locations-Stops'!D1336;2)&amp;"."&amp;RIGHT('Locations-Stops'!D1336;LEN('Locations-Stops'!D1336)-2);"0")&amp;","&amp;IF('Locations-Stops'!E1336&lt;&gt;"";LEFT('Locations-Stops'!E1336;1)&amp;"."&amp;RIGHT('Locations-Stops'!E1336;LEN('Locations-Stops'!E1336)-1);"0")&amp;","&amp;IF('Locations-Stops'!G1336&lt;&gt;"";VLOOKUP('Locations-Stops'!G1336;Regions!A2:B300;2;FALSE);"0")&amp;","&amp;IF('Locations-Stops'!H1336&lt;&gt;"";VLOOKUP('Locations-Stops'!H1336;Regions!C2:D300;2;FALSE);"0")&amp;","&amp;IF('Locations-Stops'!I1336&lt;&gt;"";VLOOKUP('Locations-Stops'!I1336;Regions!F2:G300;2;FALSE);"0")&amp;","&amp;IF('Locations-Stops'!J1336&lt;&gt;"";VLOOKUP('Locations-Stops'!J1336;Regions!I2:J300;2;FALSE);"0")&amp;",'"&amp;IF('Locations-Stops'!K1336&lt;&gt;"";SUBSTITUTE('Locations-Stops'!K1336;"'";"\'");"")&amp;"','"&amp;IF('Locations-Stops'!L1336&lt;&gt;"";'Locations-Stops'!L1336;"")&amp;"','"&amp;IF('Locations-Stops'!M1336&lt;&gt;"";'Locations-Stops'!M1336;"")&amp;"','"&amp;IF('Locations-Stops'!N1336&lt;&gt;"";'Locations-Stops'!N1336;"")&amp;"', CURRENT_TIMESTAMP);"</v>
      </c>
    </row>
    <row r="1335" spans="3:6" x14ac:dyDescent="0.25">
      <c r="C1335" s="16">
        <v>1337</v>
      </c>
      <c r="D1335" s="16" t="s">
        <v>17780</v>
      </c>
      <c r="E1335" s="16" t="s">
        <v>4333</v>
      </c>
      <c r="F133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1337;"'";"\'")&amp;"',"&amp;IF('Locations-Stops'!D1337&lt;&gt;"";LEFT('Locations-Stops'!D1337;2)&amp;"."&amp;RIGHT('Locations-Stops'!D1337;LEN('Locations-Stops'!D1337)-2);"0")&amp;","&amp;IF('Locations-Stops'!E1337&lt;&gt;"";LEFT('Locations-Stops'!E1337;1)&amp;"."&amp;RIGHT('Locations-Stops'!E1337;LEN('Locations-Stops'!E1337)-1);"0")&amp;","&amp;IF('Locations-Stops'!G1337&lt;&gt;"";VLOOKUP('Locations-Stops'!G1337;Regions!A2:B300;2;FALSE);"0")&amp;","&amp;IF('Locations-Stops'!H1337&lt;&gt;"";VLOOKUP('Locations-Stops'!H1337;Regions!C2:D300;2;FALSE);"0")&amp;","&amp;IF('Locations-Stops'!I1337&lt;&gt;"";VLOOKUP('Locations-Stops'!I1337;Regions!F2:G300;2;FALSE);"0")&amp;","&amp;IF('Locations-Stops'!J1337&lt;&gt;"";VLOOKUP('Locations-Stops'!J1337;Regions!I2:J300;2;FALSE);"0")&amp;",'"&amp;IF('Locations-Stops'!K1337&lt;&gt;"";SUBSTITUTE('Locations-Stops'!K1337;"'";"\'");"")&amp;"','"&amp;IF('Locations-Stops'!L1337&lt;&gt;"";'Locations-Stops'!L1337;"")&amp;"','"&amp;IF('Locations-Stops'!M1337&lt;&gt;"";'Locations-Stops'!M1337;"")&amp;"','"&amp;IF('Locations-Stops'!N1337&lt;&gt;"";'Locations-Stops'!N1337;"")&amp;"', CURRENT_TIMESTAMP);"</v>
      </c>
    </row>
    <row r="1336" spans="3:6" x14ac:dyDescent="0.25">
      <c r="C1336" s="16">
        <v>1338</v>
      </c>
      <c r="D1336" s="16" t="s">
        <v>17780</v>
      </c>
      <c r="E1336" s="16" t="s">
        <v>4333</v>
      </c>
      <c r="F1336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1338;"'";"\'")&amp;"',"&amp;IF('Locations-Stops'!D1338&lt;&gt;"";LEFT('Locations-Stops'!D1338;2)&amp;"."&amp;RIGHT('Locations-Stops'!D1338;LEN('Locations-Stops'!D1338)-2);"0")&amp;","&amp;IF('Locations-Stops'!E1338&lt;&gt;"";LEFT('Locations-Stops'!E1338;1)&amp;"."&amp;RIGHT('Locations-Stops'!E1338;LEN('Locations-Stops'!E1338)-1);"0")&amp;","&amp;IF('Locations-Stops'!G1338&lt;&gt;"";VLOOKUP('Locations-Stops'!G1338;Regions!A2:B300;2;FALSE);"0")&amp;","&amp;IF('Locations-Stops'!H1338&lt;&gt;"";VLOOKUP('Locations-Stops'!H1338;Regions!C2:D300;2;FALSE);"0")&amp;","&amp;IF('Locations-Stops'!I1338&lt;&gt;"";VLOOKUP('Locations-Stops'!I1338;Regions!F2:G300;2;FALSE);"0")&amp;","&amp;IF('Locations-Stops'!J1338&lt;&gt;"";VLOOKUP('Locations-Stops'!J1338;Regions!I2:J300;2;FALSE);"0")&amp;",'"&amp;IF('Locations-Stops'!K1338&lt;&gt;"";SUBSTITUTE('Locations-Stops'!K1338;"'";"\'");"")&amp;"','"&amp;IF('Locations-Stops'!L1338&lt;&gt;"";'Locations-Stops'!L1338;"")&amp;"','"&amp;IF('Locations-Stops'!M1338&lt;&gt;"";'Locations-Stops'!M1338;"")&amp;"','"&amp;IF('Locations-Stops'!N1338&lt;&gt;"";'Locations-Stops'!N1338;"")&amp;"', CURRENT_TIMESTAMP);"</v>
      </c>
    </row>
    <row r="1337" spans="3:6" x14ac:dyDescent="0.25">
      <c r="C1337" s="16">
        <v>1339</v>
      </c>
      <c r="D1337" s="16" t="s">
        <v>17780</v>
      </c>
      <c r="E1337" s="16" t="s">
        <v>4333</v>
      </c>
      <c r="F1337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1339;"'";"\'")&amp;"',"&amp;IF('Locations-Stops'!D1339&lt;&gt;"";LEFT('Locations-Stops'!D1339;2)&amp;"."&amp;RIGHT('Locations-Stops'!D1339;LEN('Locations-Stops'!D1339)-2);"0")&amp;","&amp;IF('Locations-Stops'!E1339&lt;&gt;"";LEFT('Locations-Stops'!E1339;1)&amp;"."&amp;RIGHT('Locations-Stops'!E1339;LEN('Locations-Stops'!E1339)-1);"0")&amp;","&amp;IF('Locations-Stops'!G1339&lt;&gt;"";VLOOKUP('Locations-Stops'!G1339;Regions!A2:B300;2;FALSE);"0")&amp;","&amp;IF('Locations-Stops'!H1339&lt;&gt;"";VLOOKUP('Locations-Stops'!H1339;Regions!C2:D300;2;FALSE);"0")&amp;","&amp;IF('Locations-Stops'!I1339&lt;&gt;"";VLOOKUP('Locations-Stops'!I1339;Regions!F2:G300;2;FALSE);"0")&amp;","&amp;IF('Locations-Stops'!J1339&lt;&gt;"";VLOOKUP('Locations-Stops'!J1339;Regions!I2:J300;2;FALSE);"0")&amp;",'"&amp;IF('Locations-Stops'!K1339&lt;&gt;"";SUBSTITUTE('Locations-Stops'!K1339;"'";"\'");"")&amp;"','"&amp;IF('Locations-Stops'!L1339&lt;&gt;"";'Locations-Stops'!L1339;"")&amp;"','"&amp;IF('Locations-Stops'!M1339&lt;&gt;"";'Locations-Stops'!M1339;"")&amp;"','"&amp;IF('Locations-Stops'!N1339&lt;&gt;"";'Locations-Stops'!N1339;"")&amp;"', CURRENT_TIMESTAMP);"</v>
      </c>
    </row>
    <row r="1338" spans="3:6" x14ac:dyDescent="0.25">
      <c r="C1338" s="16">
        <v>1340</v>
      </c>
      <c r="D1338" s="16" t="s">
        <v>17780</v>
      </c>
      <c r="E1338" s="16" t="s">
        <v>4333</v>
      </c>
      <c r="F1338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1340;"'";"\'")&amp;"',"&amp;IF('Locations-Stops'!D1340&lt;&gt;"";LEFT('Locations-Stops'!D1340;2)&amp;"."&amp;RIGHT('Locations-Stops'!D1340;LEN('Locations-Stops'!D1340)-2);"0")&amp;","&amp;IF('Locations-Stops'!E1340&lt;&gt;"";LEFT('Locations-Stops'!E1340;1)&amp;"."&amp;RIGHT('Locations-Stops'!E1340;LEN('Locations-Stops'!E1340)-1);"0")&amp;","&amp;IF('Locations-Stops'!G1340&lt;&gt;"";VLOOKUP('Locations-Stops'!G1340;Regions!A2:B300;2;FALSE);"0")&amp;","&amp;IF('Locations-Stops'!H1340&lt;&gt;"";VLOOKUP('Locations-Stops'!H1340;Regions!C2:D300;2;FALSE);"0")&amp;","&amp;IF('Locations-Stops'!I1340&lt;&gt;"";VLOOKUP('Locations-Stops'!I1340;Regions!F2:G300;2;FALSE);"0")&amp;","&amp;IF('Locations-Stops'!J1340&lt;&gt;"";VLOOKUP('Locations-Stops'!J1340;Regions!I2:J300;2;FALSE);"0")&amp;",'"&amp;IF('Locations-Stops'!K1340&lt;&gt;"";SUBSTITUTE('Locations-Stops'!K1340;"'";"\'");"")&amp;"','"&amp;IF('Locations-Stops'!L1340&lt;&gt;"";'Locations-Stops'!L1340;"")&amp;"','"&amp;IF('Locations-Stops'!M1340&lt;&gt;"";'Locations-Stops'!M1340;"")&amp;"','"&amp;IF('Locations-Stops'!N1340&lt;&gt;"";'Locations-Stops'!N1340;"")&amp;"', CURRENT_TIMESTAMP);"</v>
      </c>
    </row>
    <row r="1339" spans="3:6" x14ac:dyDescent="0.25">
      <c r="C1339" s="16">
        <v>1341</v>
      </c>
      <c r="D1339" s="16" t="s">
        <v>17780</v>
      </c>
      <c r="E1339" s="16" t="s">
        <v>4333</v>
      </c>
      <c r="F1339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1341;"'";"\'")&amp;"',"&amp;IF('Locations-Stops'!D1341&lt;&gt;"";LEFT('Locations-Stops'!D1341;2)&amp;"."&amp;RIGHT('Locations-Stops'!D1341;LEN('Locations-Stops'!D1341)-2);"0")&amp;","&amp;IF('Locations-Stops'!E1341&lt;&gt;"";LEFT('Locations-Stops'!E1341;1)&amp;"."&amp;RIGHT('Locations-Stops'!E1341;LEN('Locations-Stops'!E1341)-1);"0")&amp;","&amp;IF('Locations-Stops'!G1341&lt;&gt;"";VLOOKUP('Locations-Stops'!G1341;Regions!A2:B300;2;FALSE);"0")&amp;","&amp;IF('Locations-Stops'!H1341&lt;&gt;"";VLOOKUP('Locations-Stops'!H1341;Regions!C2:D300;2;FALSE);"0")&amp;","&amp;IF('Locations-Stops'!I1341&lt;&gt;"";VLOOKUP('Locations-Stops'!I1341;Regions!F2:G300;2;FALSE);"0")&amp;","&amp;IF('Locations-Stops'!J1341&lt;&gt;"";VLOOKUP('Locations-Stops'!J1341;Regions!I2:J300;2;FALSE);"0")&amp;",'"&amp;IF('Locations-Stops'!K1341&lt;&gt;"";SUBSTITUTE('Locations-Stops'!K1341;"'";"\'");"")&amp;"','"&amp;IF('Locations-Stops'!L1341&lt;&gt;"";'Locations-Stops'!L1341;"")&amp;"','"&amp;IF('Locations-Stops'!M1341&lt;&gt;"";'Locations-Stops'!M1341;"")&amp;"','"&amp;IF('Locations-Stops'!N1341&lt;&gt;"";'Locations-Stops'!N1341;"")&amp;"', CURRENT_TIMESTAMP);"</v>
      </c>
    </row>
    <row r="1340" spans="3:6" x14ac:dyDescent="0.25">
      <c r="C1340" s="16">
        <v>1342</v>
      </c>
      <c r="D1340" s="16" t="s">
        <v>17780</v>
      </c>
      <c r="E1340" s="16" t="s">
        <v>4333</v>
      </c>
      <c r="F1340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1342;"'";"\'")&amp;"',"&amp;IF('Locations-Stops'!D1342&lt;&gt;"";LEFT('Locations-Stops'!D1342;2)&amp;"."&amp;RIGHT('Locations-Stops'!D1342;LEN('Locations-Stops'!D1342)-2);"0")&amp;","&amp;IF('Locations-Stops'!E1342&lt;&gt;"";LEFT('Locations-Stops'!E1342;1)&amp;"."&amp;RIGHT('Locations-Stops'!E1342;LEN('Locations-Stops'!E1342)-1);"0")&amp;","&amp;IF('Locations-Stops'!G1342&lt;&gt;"";VLOOKUP('Locations-Stops'!G1342;Regions!A2:B300;2;FALSE);"0")&amp;","&amp;IF('Locations-Stops'!H1342&lt;&gt;"";VLOOKUP('Locations-Stops'!H1342;Regions!C2:D300;2;FALSE);"0")&amp;","&amp;IF('Locations-Stops'!I1342&lt;&gt;"";VLOOKUP('Locations-Stops'!I1342;Regions!F2:G300;2;FALSE);"0")&amp;","&amp;IF('Locations-Stops'!J1342&lt;&gt;"";VLOOKUP('Locations-Stops'!J1342;Regions!I2:J300;2;FALSE);"0")&amp;",'"&amp;IF('Locations-Stops'!K1342&lt;&gt;"";SUBSTITUTE('Locations-Stops'!K1342;"'";"\'");"")&amp;"','"&amp;IF('Locations-Stops'!L1342&lt;&gt;"";'Locations-Stops'!L1342;"")&amp;"','"&amp;IF('Locations-Stops'!M1342&lt;&gt;"";'Locations-Stops'!M1342;"")&amp;"','"&amp;IF('Locations-Stops'!N1342&lt;&gt;"";'Locations-Stops'!N1342;"")&amp;"', CURRENT_TIMESTAMP);"</v>
      </c>
    </row>
    <row r="1341" spans="3:6" x14ac:dyDescent="0.25">
      <c r="C1341" s="16">
        <v>1343</v>
      </c>
      <c r="D1341" s="16" t="s">
        <v>17780</v>
      </c>
      <c r="E1341" s="16" t="s">
        <v>4333</v>
      </c>
      <c r="F1341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1343;"'";"\'")&amp;"',"&amp;IF('Locations-Stops'!D1343&lt;&gt;"";LEFT('Locations-Stops'!D1343;2)&amp;"."&amp;RIGHT('Locations-Stops'!D1343;LEN('Locations-Stops'!D1343)-2);"0")&amp;","&amp;IF('Locations-Stops'!E1343&lt;&gt;"";LEFT('Locations-Stops'!E1343;1)&amp;"."&amp;RIGHT('Locations-Stops'!E1343;LEN('Locations-Stops'!E1343)-1);"0")&amp;","&amp;IF('Locations-Stops'!G1343&lt;&gt;"";VLOOKUP('Locations-Stops'!G1343;Regions!A2:B300;2;FALSE);"0")&amp;","&amp;IF('Locations-Stops'!H1343&lt;&gt;"";VLOOKUP('Locations-Stops'!H1343;Regions!C2:D300;2;FALSE);"0")&amp;","&amp;IF('Locations-Stops'!I1343&lt;&gt;"";VLOOKUP('Locations-Stops'!I1343;Regions!F2:G300;2;FALSE);"0")&amp;","&amp;IF('Locations-Stops'!J1343&lt;&gt;"";VLOOKUP('Locations-Stops'!J1343;Regions!I2:J300;2;FALSE);"0")&amp;",'"&amp;IF('Locations-Stops'!K1343&lt;&gt;"";SUBSTITUTE('Locations-Stops'!K1343;"'";"\'");"")&amp;"','"&amp;IF('Locations-Stops'!L1343&lt;&gt;"";'Locations-Stops'!L1343;"")&amp;"','"&amp;IF('Locations-Stops'!M1343&lt;&gt;"";'Locations-Stops'!M1343;"")&amp;"','"&amp;IF('Locations-Stops'!N1343&lt;&gt;"";'Locations-Stops'!N1343;"")&amp;"', CURRENT_TIMESTAMP);"</v>
      </c>
    </row>
    <row r="1342" spans="3:6" x14ac:dyDescent="0.25">
      <c r="C1342" s="16">
        <v>1344</v>
      </c>
      <c r="D1342" s="16" t="s">
        <v>17780</v>
      </c>
      <c r="E1342" s="16" t="s">
        <v>4333</v>
      </c>
      <c r="F1342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1344;"'";"\'")&amp;"',"&amp;IF('Locations-Stops'!D1344&lt;&gt;"";LEFT('Locations-Stops'!D1344;2)&amp;"."&amp;RIGHT('Locations-Stops'!D1344;LEN('Locations-Stops'!D1344)-2);"0")&amp;","&amp;IF('Locations-Stops'!E1344&lt;&gt;"";LEFT('Locations-Stops'!E1344;1)&amp;"."&amp;RIGHT('Locations-Stops'!E1344;LEN('Locations-Stops'!E1344)-1);"0")&amp;","&amp;IF('Locations-Stops'!G1344&lt;&gt;"";VLOOKUP('Locations-Stops'!G1344;Regions!A2:B300;2;FALSE);"0")&amp;","&amp;IF('Locations-Stops'!H1344&lt;&gt;"";VLOOKUP('Locations-Stops'!H1344;Regions!C2:D300;2;FALSE);"0")&amp;","&amp;IF('Locations-Stops'!I1344&lt;&gt;"";VLOOKUP('Locations-Stops'!I1344;Regions!F2:G300;2;FALSE);"0")&amp;","&amp;IF('Locations-Stops'!J1344&lt;&gt;"";VLOOKUP('Locations-Stops'!J1344;Regions!I2:J300;2;FALSE);"0")&amp;",'"&amp;IF('Locations-Stops'!K1344&lt;&gt;"";SUBSTITUTE('Locations-Stops'!K1344;"'";"\'");"")&amp;"','"&amp;IF('Locations-Stops'!L1344&lt;&gt;"";'Locations-Stops'!L1344;"")&amp;"','"&amp;IF('Locations-Stops'!M1344&lt;&gt;"";'Locations-Stops'!M1344;"")&amp;"','"&amp;IF('Locations-Stops'!N1344&lt;&gt;"";'Locations-Stops'!N1344;"")&amp;"', CURRENT_TIMESTAMP);"</v>
      </c>
    </row>
    <row r="1343" spans="3:6" x14ac:dyDescent="0.25">
      <c r="C1343" s="16">
        <v>1345</v>
      </c>
      <c r="D1343" s="16" t="s">
        <v>17780</v>
      </c>
      <c r="E1343" s="16" t="s">
        <v>4333</v>
      </c>
      <c r="F1343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1345;"'";"\'")&amp;"',"&amp;IF('Locations-Stops'!D1345&lt;&gt;"";LEFT('Locations-Stops'!D1345;2)&amp;"."&amp;RIGHT('Locations-Stops'!D1345;LEN('Locations-Stops'!D1345)-2);"0")&amp;","&amp;IF('Locations-Stops'!E1345&lt;&gt;"";LEFT('Locations-Stops'!E1345;1)&amp;"."&amp;RIGHT('Locations-Stops'!E1345;LEN('Locations-Stops'!E1345)-1);"0")&amp;","&amp;IF('Locations-Stops'!G1345&lt;&gt;"";VLOOKUP('Locations-Stops'!G1345;Regions!A2:B300;2;FALSE);"0")&amp;","&amp;IF('Locations-Stops'!H1345&lt;&gt;"";VLOOKUP('Locations-Stops'!H1345;Regions!C2:D300;2;FALSE);"0")&amp;","&amp;IF('Locations-Stops'!I1345&lt;&gt;"";VLOOKUP('Locations-Stops'!I1345;Regions!F2:G300;2;FALSE);"0")&amp;","&amp;IF('Locations-Stops'!J1345&lt;&gt;"";VLOOKUP('Locations-Stops'!J1345;Regions!I2:J300;2;FALSE);"0")&amp;",'"&amp;IF('Locations-Stops'!K1345&lt;&gt;"";SUBSTITUTE('Locations-Stops'!K1345;"'";"\'");"")&amp;"','"&amp;IF('Locations-Stops'!L1345&lt;&gt;"";'Locations-Stops'!L1345;"")&amp;"','"&amp;IF('Locations-Stops'!M1345&lt;&gt;"";'Locations-Stops'!M1345;"")&amp;"','"&amp;IF('Locations-Stops'!N1345&lt;&gt;"";'Locations-Stops'!N1345;"")&amp;"', CURRENT_TIMESTAMP);"</v>
      </c>
    </row>
    <row r="1344" spans="3:6" x14ac:dyDescent="0.25">
      <c r="C1344" s="16">
        <v>1346</v>
      </c>
      <c r="D1344" s="16" t="s">
        <v>17780</v>
      </c>
      <c r="E1344" s="16" t="s">
        <v>4333</v>
      </c>
      <c r="F1344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1346;"'";"\'")&amp;"',"&amp;IF('Locations-Stops'!D1346&lt;&gt;"";LEFT('Locations-Stops'!D1346;2)&amp;"."&amp;RIGHT('Locations-Stops'!D1346;LEN('Locations-Stops'!D1346)-2);"0")&amp;","&amp;IF('Locations-Stops'!E1346&lt;&gt;"";LEFT('Locations-Stops'!E1346;1)&amp;"."&amp;RIGHT('Locations-Stops'!E1346;LEN('Locations-Stops'!E1346)-1);"0")&amp;","&amp;IF('Locations-Stops'!G1346&lt;&gt;"";VLOOKUP('Locations-Stops'!G1346;Regions!A2:B300;2;FALSE);"0")&amp;","&amp;IF('Locations-Stops'!H1346&lt;&gt;"";VLOOKUP('Locations-Stops'!H1346;Regions!C2:D300;2;FALSE);"0")&amp;","&amp;IF('Locations-Stops'!I1346&lt;&gt;"";VLOOKUP('Locations-Stops'!I1346;Regions!F2:G300;2;FALSE);"0")&amp;","&amp;IF('Locations-Stops'!J1346&lt;&gt;"";VLOOKUP('Locations-Stops'!J1346;Regions!I2:J300;2;FALSE);"0")&amp;",'"&amp;IF('Locations-Stops'!K1346&lt;&gt;"";SUBSTITUTE('Locations-Stops'!K1346;"'";"\'");"")&amp;"','"&amp;IF('Locations-Stops'!L1346&lt;&gt;"";'Locations-Stops'!L1346;"")&amp;"','"&amp;IF('Locations-Stops'!M1346&lt;&gt;"";'Locations-Stops'!M1346;"")&amp;"','"&amp;IF('Locations-Stops'!N1346&lt;&gt;"";'Locations-Stops'!N1346;"")&amp;"', CURRENT_TIMESTAMP);"</v>
      </c>
    </row>
    <row r="1345" spans="3:6" x14ac:dyDescent="0.25">
      <c r="C1345" s="16">
        <v>1347</v>
      </c>
      <c r="D1345" s="16" t="s">
        <v>17780</v>
      </c>
      <c r="E1345" s="16" t="s">
        <v>4333</v>
      </c>
      <c r="F1345" s="16" t="str">
        <f t="shared" si="20"/>
        <v>"INSERT INTO `locations` (`id`, `name`, `latitude`, `longitude`, `province`, `region_1`, `region_2`, `region_3`, `street`, `number`, `postal`, `img`, `last_modified`) VALUES (NULL,'"&amp;SUBSTITUTE('Locations-Stops'!F1347;"'";"\'")&amp;"',"&amp;IF('Locations-Stops'!D1347&lt;&gt;"";LEFT('Locations-Stops'!D1347;2)&amp;"."&amp;RIGHT('Locations-Stops'!D1347;LEN('Locations-Stops'!D1347)-2);"0")&amp;","&amp;IF('Locations-Stops'!E1347&lt;&gt;"";LEFT('Locations-Stops'!E1347;1)&amp;"."&amp;RIGHT('Locations-Stops'!E1347;LEN('Locations-Stops'!E1347)-1);"0")&amp;","&amp;IF('Locations-Stops'!G1347&lt;&gt;"";VLOOKUP('Locations-Stops'!G1347;Regions!A2:B300;2;FALSE);"0")&amp;","&amp;IF('Locations-Stops'!H1347&lt;&gt;"";VLOOKUP('Locations-Stops'!H1347;Regions!C2:D300;2;FALSE);"0")&amp;","&amp;IF('Locations-Stops'!I1347&lt;&gt;"";VLOOKUP('Locations-Stops'!I1347;Regions!F2:G300;2;FALSE);"0")&amp;","&amp;IF('Locations-Stops'!J1347&lt;&gt;"";VLOOKUP('Locations-Stops'!J1347;Regions!I2:J300;2;FALSE);"0")&amp;",'"&amp;IF('Locations-Stops'!K1347&lt;&gt;"";SUBSTITUTE('Locations-Stops'!K1347;"'";"\'");"")&amp;"','"&amp;IF('Locations-Stops'!L1347&lt;&gt;"";'Locations-Stops'!L1347;"")&amp;"','"&amp;IF('Locations-Stops'!M1347&lt;&gt;"";'Locations-Stops'!M1347;"")&amp;"','"&amp;IF('Locations-Stops'!N1347&lt;&gt;"";'Locations-Stops'!N1347;"")&amp;"', CURRENT_TIMESTAMP);"</v>
      </c>
    </row>
    <row r="1346" spans="3:6" x14ac:dyDescent="0.25">
      <c r="C1346" s="16">
        <v>1348</v>
      </c>
      <c r="D1346" s="16" t="s">
        <v>17780</v>
      </c>
      <c r="E1346" s="16" t="s">
        <v>4333</v>
      </c>
      <c r="F1346" s="16" t="str">
        <f t="shared" ref="F1346:F1409" si="21">SUBSTITUTE(D1346, "_NUM_", C1346)</f>
        <v>"INSERT INTO `locations` (`id`, `name`, `latitude`, `longitude`, `province`, `region_1`, `region_2`, `region_3`, `street`, `number`, `postal`, `img`, `last_modified`) VALUES (NULL,'"&amp;SUBSTITUTE('Locations-Stops'!F1348;"'";"\'")&amp;"',"&amp;IF('Locations-Stops'!D1348&lt;&gt;"";LEFT('Locations-Stops'!D1348;2)&amp;"."&amp;RIGHT('Locations-Stops'!D1348;LEN('Locations-Stops'!D1348)-2);"0")&amp;","&amp;IF('Locations-Stops'!E1348&lt;&gt;"";LEFT('Locations-Stops'!E1348;1)&amp;"."&amp;RIGHT('Locations-Stops'!E1348;LEN('Locations-Stops'!E1348)-1);"0")&amp;","&amp;IF('Locations-Stops'!G1348&lt;&gt;"";VLOOKUP('Locations-Stops'!G1348;Regions!A2:B300;2;FALSE);"0")&amp;","&amp;IF('Locations-Stops'!H1348&lt;&gt;"";VLOOKUP('Locations-Stops'!H1348;Regions!C2:D300;2;FALSE);"0")&amp;","&amp;IF('Locations-Stops'!I1348&lt;&gt;"";VLOOKUP('Locations-Stops'!I1348;Regions!F2:G300;2;FALSE);"0")&amp;","&amp;IF('Locations-Stops'!J1348&lt;&gt;"";VLOOKUP('Locations-Stops'!J1348;Regions!I2:J300;2;FALSE);"0")&amp;",'"&amp;IF('Locations-Stops'!K1348&lt;&gt;"";SUBSTITUTE('Locations-Stops'!K1348;"'";"\'");"")&amp;"','"&amp;IF('Locations-Stops'!L1348&lt;&gt;"";'Locations-Stops'!L1348;"")&amp;"','"&amp;IF('Locations-Stops'!M1348&lt;&gt;"";'Locations-Stops'!M1348;"")&amp;"','"&amp;IF('Locations-Stops'!N1348&lt;&gt;"";'Locations-Stops'!N1348;"")&amp;"', CURRENT_TIMESTAMP);"</v>
      </c>
    </row>
    <row r="1347" spans="3:6" x14ac:dyDescent="0.25">
      <c r="C1347" s="16">
        <v>1349</v>
      </c>
      <c r="D1347" s="16" t="s">
        <v>17780</v>
      </c>
      <c r="E1347" s="16" t="s">
        <v>4333</v>
      </c>
      <c r="F134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1349;"'";"\'")&amp;"',"&amp;IF('Locations-Stops'!D1349&lt;&gt;"";LEFT('Locations-Stops'!D1349;2)&amp;"."&amp;RIGHT('Locations-Stops'!D1349;LEN('Locations-Stops'!D1349)-2);"0")&amp;","&amp;IF('Locations-Stops'!E1349&lt;&gt;"";LEFT('Locations-Stops'!E1349;1)&amp;"."&amp;RIGHT('Locations-Stops'!E1349;LEN('Locations-Stops'!E1349)-1);"0")&amp;","&amp;IF('Locations-Stops'!G1349&lt;&gt;"";VLOOKUP('Locations-Stops'!G1349;Regions!A2:B300;2;FALSE);"0")&amp;","&amp;IF('Locations-Stops'!H1349&lt;&gt;"";VLOOKUP('Locations-Stops'!H1349;Regions!C2:D300;2;FALSE);"0")&amp;","&amp;IF('Locations-Stops'!I1349&lt;&gt;"";VLOOKUP('Locations-Stops'!I1349;Regions!F2:G300;2;FALSE);"0")&amp;","&amp;IF('Locations-Stops'!J1349&lt;&gt;"";VLOOKUP('Locations-Stops'!J1349;Regions!I2:J300;2;FALSE);"0")&amp;",'"&amp;IF('Locations-Stops'!K1349&lt;&gt;"";SUBSTITUTE('Locations-Stops'!K1349;"'";"\'");"")&amp;"','"&amp;IF('Locations-Stops'!L1349&lt;&gt;"";'Locations-Stops'!L1349;"")&amp;"','"&amp;IF('Locations-Stops'!M1349&lt;&gt;"";'Locations-Stops'!M1349;"")&amp;"','"&amp;IF('Locations-Stops'!N1349&lt;&gt;"";'Locations-Stops'!N1349;"")&amp;"', CURRENT_TIMESTAMP);"</v>
      </c>
    </row>
    <row r="1348" spans="3:6" x14ac:dyDescent="0.25">
      <c r="C1348" s="16">
        <v>1350</v>
      </c>
      <c r="D1348" s="16" t="s">
        <v>17780</v>
      </c>
      <c r="E1348" s="16" t="s">
        <v>4333</v>
      </c>
      <c r="F134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1350;"'";"\'")&amp;"',"&amp;IF('Locations-Stops'!D1350&lt;&gt;"";LEFT('Locations-Stops'!D1350;2)&amp;"."&amp;RIGHT('Locations-Stops'!D1350;LEN('Locations-Stops'!D1350)-2);"0")&amp;","&amp;IF('Locations-Stops'!E1350&lt;&gt;"";LEFT('Locations-Stops'!E1350;1)&amp;"."&amp;RIGHT('Locations-Stops'!E1350;LEN('Locations-Stops'!E1350)-1);"0")&amp;","&amp;IF('Locations-Stops'!G1350&lt;&gt;"";VLOOKUP('Locations-Stops'!G1350;Regions!A2:B300;2;FALSE);"0")&amp;","&amp;IF('Locations-Stops'!H1350&lt;&gt;"";VLOOKUP('Locations-Stops'!H1350;Regions!C2:D300;2;FALSE);"0")&amp;","&amp;IF('Locations-Stops'!I1350&lt;&gt;"";VLOOKUP('Locations-Stops'!I1350;Regions!F2:G300;2;FALSE);"0")&amp;","&amp;IF('Locations-Stops'!J1350&lt;&gt;"";VLOOKUP('Locations-Stops'!J1350;Regions!I2:J300;2;FALSE);"0")&amp;",'"&amp;IF('Locations-Stops'!K1350&lt;&gt;"";SUBSTITUTE('Locations-Stops'!K1350;"'";"\'");"")&amp;"','"&amp;IF('Locations-Stops'!L1350&lt;&gt;"";'Locations-Stops'!L1350;"")&amp;"','"&amp;IF('Locations-Stops'!M1350&lt;&gt;"";'Locations-Stops'!M1350;"")&amp;"','"&amp;IF('Locations-Stops'!N1350&lt;&gt;"";'Locations-Stops'!N1350;"")&amp;"', CURRENT_TIMESTAMP);"</v>
      </c>
    </row>
    <row r="1349" spans="3:6" x14ac:dyDescent="0.25">
      <c r="C1349" s="16">
        <v>1351</v>
      </c>
      <c r="D1349" s="16" t="s">
        <v>17780</v>
      </c>
      <c r="E1349" s="16" t="s">
        <v>4333</v>
      </c>
      <c r="F134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1351;"'";"\'")&amp;"',"&amp;IF('Locations-Stops'!D1351&lt;&gt;"";LEFT('Locations-Stops'!D1351;2)&amp;"."&amp;RIGHT('Locations-Stops'!D1351;LEN('Locations-Stops'!D1351)-2);"0")&amp;","&amp;IF('Locations-Stops'!E1351&lt;&gt;"";LEFT('Locations-Stops'!E1351;1)&amp;"."&amp;RIGHT('Locations-Stops'!E1351;LEN('Locations-Stops'!E1351)-1);"0")&amp;","&amp;IF('Locations-Stops'!G1351&lt;&gt;"";VLOOKUP('Locations-Stops'!G1351;Regions!A2:B300;2;FALSE);"0")&amp;","&amp;IF('Locations-Stops'!H1351&lt;&gt;"";VLOOKUP('Locations-Stops'!H1351;Regions!C2:D300;2;FALSE);"0")&amp;","&amp;IF('Locations-Stops'!I1351&lt;&gt;"";VLOOKUP('Locations-Stops'!I1351;Regions!F2:G300;2;FALSE);"0")&amp;","&amp;IF('Locations-Stops'!J1351&lt;&gt;"";VLOOKUP('Locations-Stops'!J1351;Regions!I2:J300;2;FALSE);"0")&amp;",'"&amp;IF('Locations-Stops'!K1351&lt;&gt;"";SUBSTITUTE('Locations-Stops'!K1351;"'";"\'");"")&amp;"','"&amp;IF('Locations-Stops'!L1351&lt;&gt;"";'Locations-Stops'!L1351;"")&amp;"','"&amp;IF('Locations-Stops'!M1351&lt;&gt;"";'Locations-Stops'!M1351;"")&amp;"','"&amp;IF('Locations-Stops'!N1351&lt;&gt;"";'Locations-Stops'!N1351;"")&amp;"', CURRENT_TIMESTAMP);"</v>
      </c>
    </row>
    <row r="1350" spans="3:6" x14ac:dyDescent="0.25">
      <c r="C1350" s="16">
        <v>1352</v>
      </c>
      <c r="D1350" s="16" t="s">
        <v>17780</v>
      </c>
      <c r="E1350" s="16" t="s">
        <v>4333</v>
      </c>
      <c r="F1350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1352;"'";"\'")&amp;"',"&amp;IF('Locations-Stops'!D1352&lt;&gt;"";LEFT('Locations-Stops'!D1352;2)&amp;"."&amp;RIGHT('Locations-Stops'!D1352;LEN('Locations-Stops'!D1352)-2);"0")&amp;","&amp;IF('Locations-Stops'!E1352&lt;&gt;"";LEFT('Locations-Stops'!E1352;1)&amp;"."&amp;RIGHT('Locations-Stops'!E1352;LEN('Locations-Stops'!E1352)-1);"0")&amp;","&amp;IF('Locations-Stops'!G1352&lt;&gt;"";VLOOKUP('Locations-Stops'!G1352;Regions!A2:B300;2;FALSE);"0")&amp;","&amp;IF('Locations-Stops'!H1352&lt;&gt;"";VLOOKUP('Locations-Stops'!H1352;Regions!C2:D300;2;FALSE);"0")&amp;","&amp;IF('Locations-Stops'!I1352&lt;&gt;"";VLOOKUP('Locations-Stops'!I1352;Regions!F2:G300;2;FALSE);"0")&amp;","&amp;IF('Locations-Stops'!J1352&lt;&gt;"";VLOOKUP('Locations-Stops'!J1352;Regions!I2:J300;2;FALSE);"0")&amp;",'"&amp;IF('Locations-Stops'!K1352&lt;&gt;"";SUBSTITUTE('Locations-Stops'!K1352;"'";"\'");"")&amp;"','"&amp;IF('Locations-Stops'!L1352&lt;&gt;"";'Locations-Stops'!L1352;"")&amp;"','"&amp;IF('Locations-Stops'!M1352&lt;&gt;"";'Locations-Stops'!M1352;"")&amp;"','"&amp;IF('Locations-Stops'!N1352&lt;&gt;"";'Locations-Stops'!N1352;"")&amp;"', CURRENT_TIMESTAMP);"</v>
      </c>
    </row>
    <row r="1351" spans="3:6" x14ac:dyDescent="0.25">
      <c r="C1351" s="16">
        <v>1353</v>
      </c>
      <c r="D1351" s="16" t="s">
        <v>17780</v>
      </c>
      <c r="E1351" s="16" t="s">
        <v>4333</v>
      </c>
      <c r="F1351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1353;"'";"\'")&amp;"',"&amp;IF('Locations-Stops'!D1353&lt;&gt;"";LEFT('Locations-Stops'!D1353;2)&amp;"."&amp;RIGHT('Locations-Stops'!D1353;LEN('Locations-Stops'!D1353)-2);"0")&amp;","&amp;IF('Locations-Stops'!E1353&lt;&gt;"";LEFT('Locations-Stops'!E1353;1)&amp;"."&amp;RIGHT('Locations-Stops'!E1353;LEN('Locations-Stops'!E1353)-1);"0")&amp;","&amp;IF('Locations-Stops'!G1353&lt;&gt;"";VLOOKUP('Locations-Stops'!G1353;Regions!A2:B300;2;FALSE);"0")&amp;","&amp;IF('Locations-Stops'!H1353&lt;&gt;"";VLOOKUP('Locations-Stops'!H1353;Regions!C2:D300;2;FALSE);"0")&amp;","&amp;IF('Locations-Stops'!I1353&lt;&gt;"";VLOOKUP('Locations-Stops'!I1353;Regions!F2:G300;2;FALSE);"0")&amp;","&amp;IF('Locations-Stops'!J1353&lt;&gt;"";VLOOKUP('Locations-Stops'!J1353;Regions!I2:J300;2;FALSE);"0")&amp;",'"&amp;IF('Locations-Stops'!K1353&lt;&gt;"";SUBSTITUTE('Locations-Stops'!K1353;"'";"\'");"")&amp;"','"&amp;IF('Locations-Stops'!L1353&lt;&gt;"";'Locations-Stops'!L1353;"")&amp;"','"&amp;IF('Locations-Stops'!M1353&lt;&gt;"";'Locations-Stops'!M1353;"")&amp;"','"&amp;IF('Locations-Stops'!N1353&lt;&gt;"";'Locations-Stops'!N1353;"")&amp;"', CURRENT_TIMESTAMP);"</v>
      </c>
    </row>
    <row r="1352" spans="3:6" x14ac:dyDescent="0.25">
      <c r="C1352" s="16">
        <v>1354</v>
      </c>
      <c r="D1352" s="16" t="s">
        <v>17780</v>
      </c>
      <c r="E1352" s="16" t="s">
        <v>4333</v>
      </c>
      <c r="F1352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1354;"'";"\'")&amp;"',"&amp;IF('Locations-Stops'!D1354&lt;&gt;"";LEFT('Locations-Stops'!D1354;2)&amp;"."&amp;RIGHT('Locations-Stops'!D1354;LEN('Locations-Stops'!D1354)-2);"0")&amp;","&amp;IF('Locations-Stops'!E1354&lt;&gt;"";LEFT('Locations-Stops'!E1354;1)&amp;"."&amp;RIGHT('Locations-Stops'!E1354;LEN('Locations-Stops'!E1354)-1);"0")&amp;","&amp;IF('Locations-Stops'!G1354&lt;&gt;"";VLOOKUP('Locations-Stops'!G1354;Regions!A2:B300;2;FALSE);"0")&amp;","&amp;IF('Locations-Stops'!H1354&lt;&gt;"";VLOOKUP('Locations-Stops'!H1354;Regions!C2:D300;2;FALSE);"0")&amp;","&amp;IF('Locations-Stops'!I1354&lt;&gt;"";VLOOKUP('Locations-Stops'!I1354;Regions!F2:G300;2;FALSE);"0")&amp;","&amp;IF('Locations-Stops'!J1354&lt;&gt;"";VLOOKUP('Locations-Stops'!J1354;Regions!I2:J300;2;FALSE);"0")&amp;",'"&amp;IF('Locations-Stops'!K1354&lt;&gt;"";SUBSTITUTE('Locations-Stops'!K1354;"'";"\'");"")&amp;"','"&amp;IF('Locations-Stops'!L1354&lt;&gt;"";'Locations-Stops'!L1354;"")&amp;"','"&amp;IF('Locations-Stops'!M1354&lt;&gt;"";'Locations-Stops'!M1354;"")&amp;"','"&amp;IF('Locations-Stops'!N1354&lt;&gt;"";'Locations-Stops'!N1354;"")&amp;"', CURRENT_TIMESTAMP);"</v>
      </c>
    </row>
    <row r="1353" spans="3:6" x14ac:dyDescent="0.25">
      <c r="C1353" s="16">
        <v>1355</v>
      </c>
      <c r="D1353" s="16" t="s">
        <v>17780</v>
      </c>
      <c r="E1353" s="16" t="s">
        <v>4333</v>
      </c>
      <c r="F1353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1355;"'";"\'")&amp;"',"&amp;IF('Locations-Stops'!D1355&lt;&gt;"";LEFT('Locations-Stops'!D1355;2)&amp;"."&amp;RIGHT('Locations-Stops'!D1355;LEN('Locations-Stops'!D1355)-2);"0")&amp;","&amp;IF('Locations-Stops'!E1355&lt;&gt;"";LEFT('Locations-Stops'!E1355;1)&amp;"."&amp;RIGHT('Locations-Stops'!E1355;LEN('Locations-Stops'!E1355)-1);"0")&amp;","&amp;IF('Locations-Stops'!G1355&lt;&gt;"";VLOOKUP('Locations-Stops'!G1355;Regions!A2:B300;2;FALSE);"0")&amp;","&amp;IF('Locations-Stops'!H1355&lt;&gt;"";VLOOKUP('Locations-Stops'!H1355;Regions!C2:D300;2;FALSE);"0")&amp;","&amp;IF('Locations-Stops'!I1355&lt;&gt;"";VLOOKUP('Locations-Stops'!I1355;Regions!F2:G300;2;FALSE);"0")&amp;","&amp;IF('Locations-Stops'!J1355&lt;&gt;"";VLOOKUP('Locations-Stops'!J1355;Regions!I2:J300;2;FALSE);"0")&amp;",'"&amp;IF('Locations-Stops'!K1355&lt;&gt;"";SUBSTITUTE('Locations-Stops'!K1355;"'";"\'");"")&amp;"','"&amp;IF('Locations-Stops'!L1355&lt;&gt;"";'Locations-Stops'!L1355;"")&amp;"','"&amp;IF('Locations-Stops'!M1355&lt;&gt;"";'Locations-Stops'!M1355;"")&amp;"','"&amp;IF('Locations-Stops'!N1355&lt;&gt;"";'Locations-Stops'!N1355;"")&amp;"', CURRENT_TIMESTAMP);"</v>
      </c>
    </row>
    <row r="1354" spans="3:6" x14ac:dyDescent="0.25">
      <c r="C1354" s="16">
        <v>1356</v>
      </c>
      <c r="D1354" s="16" t="s">
        <v>17780</v>
      </c>
      <c r="E1354" s="16" t="s">
        <v>4333</v>
      </c>
      <c r="F1354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1356;"'";"\'")&amp;"',"&amp;IF('Locations-Stops'!D1356&lt;&gt;"";LEFT('Locations-Stops'!D1356;2)&amp;"."&amp;RIGHT('Locations-Stops'!D1356;LEN('Locations-Stops'!D1356)-2);"0")&amp;","&amp;IF('Locations-Stops'!E1356&lt;&gt;"";LEFT('Locations-Stops'!E1356;1)&amp;"."&amp;RIGHT('Locations-Stops'!E1356;LEN('Locations-Stops'!E1356)-1);"0")&amp;","&amp;IF('Locations-Stops'!G1356&lt;&gt;"";VLOOKUP('Locations-Stops'!G1356;Regions!A2:B300;2;FALSE);"0")&amp;","&amp;IF('Locations-Stops'!H1356&lt;&gt;"";VLOOKUP('Locations-Stops'!H1356;Regions!C2:D300;2;FALSE);"0")&amp;","&amp;IF('Locations-Stops'!I1356&lt;&gt;"";VLOOKUP('Locations-Stops'!I1356;Regions!F2:G300;2;FALSE);"0")&amp;","&amp;IF('Locations-Stops'!J1356&lt;&gt;"";VLOOKUP('Locations-Stops'!J1356;Regions!I2:J300;2;FALSE);"0")&amp;",'"&amp;IF('Locations-Stops'!K1356&lt;&gt;"";SUBSTITUTE('Locations-Stops'!K1356;"'";"\'");"")&amp;"','"&amp;IF('Locations-Stops'!L1356&lt;&gt;"";'Locations-Stops'!L1356;"")&amp;"','"&amp;IF('Locations-Stops'!M1356&lt;&gt;"";'Locations-Stops'!M1356;"")&amp;"','"&amp;IF('Locations-Stops'!N1356&lt;&gt;"";'Locations-Stops'!N1356;"")&amp;"', CURRENT_TIMESTAMP);"</v>
      </c>
    </row>
    <row r="1355" spans="3:6" x14ac:dyDescent="0.25">
      <c r="C1355" s="16">
        <v>1357</v>
      </c>
      <c r="D1355" s="16" t="s">
        <v>17780</v>
      </c>
      <c r="E1355" s="16" t="s">
        <v>4333</v>
      </c>
      <c r="F1355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1357;"'";"\'")&amp;"',"&amp;IF('Locations-Stops'!D1357&lt;&gt;"";LEFT('Locations-Stops'!D1357;2)&amp;"."&amp;RIGHT('Locations-Stops'!D1357;LEN('Locations-Stops'!D1357)-2);"0")&amp;","&amp;IF('Locations-Stops'!E1357&lt;&gt;"";LEFT('Locations-Stops'!E1357;1)&amp;"."&amp;RIGHT('Locations-Stops'!E1357;LEN('Locations-Stops'!E1357)-1);"0")&amp;","&amp;IF('Locations-Stops'!G1357&lt;&gt;"";VLOOKUP('Locations-Stops'!G1357;Regions!A2:B300;2;FALSE);"0")&amp;","&amp;IF('Locations-Stops'!H1357&lt;&gt;"";VLOOKUP('Locations-Stops'!H1357;Regions!C2:D300;2;FALSE);"0")&amp;","&amp;IF('Locations-Stops'!I1357&lt;&gt;"";VLOOKUP('Locations-Stops'!I1357;Regions!F2:G300;2;FALSE);"0")&amp;","&amp;IF('Locations-Stops'!J1357&lt;&gt;"";VLOOKUP('Locations-Stops'!J1357;Regions!I2:J300;2;FALSE);"0")&amp;",'"&amp;IF('Locations-Stops'!K1357&lt;&gt;"";SUBSTITUTE('Locations-Stops'!K1357;"'";"\'");"")&amp;"','"&amp;IF('Locations-Stops'!L1357&lt;&gt;"";'Locations-Stops'!L1357;"")&amp;"','"&amp;IF('Locations-Stops'!M1357&lt;&gt;"";'Locations-Stops'!M1357;"")&amp;"','"&amp;IF('Locations-Stops'!N1357&lt;&gt;"";'Locations-Stops'!N1357;"")&amp;"', CURRENT_TIMESTAMP);"</v>
      </c>
    </row>
    <row r="1356" spans="3:6" x14ac:dyDescent="0.25">
      <c r="C1356" s="16">
        <v>1358</v>
      </c>
      <c r="D1356" s="16" t="s">
        <v>17780</v>
      </c>
      <c r="E1356" s="16" t="s">
        <v>4333</v>
      </c>
      <c r="F1356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1358;"'";"\'")&amp;"',"&amp;IF('Locations-Stops'!D1358&lt;&gt;"";LEFT('Locations-Stops'!D1358;2)&amp;"."&amp;RIGHT('Locations-Stops'!D1358;LEN('Locations-Stops'!D1358)-2);"0")&amp;","&amp;IF('Locations-Stops'!E1358&lt;&gt;"";LEFT('Locations-Stops'!E1358;1)&amp;"."&amp;RIGHT('Locations-Stops'!E1358;LEN('Locations-Stops'!E1358)-1);"0")&amp;","&amp;IF('Locations-Stops'!G1358&lt;&gt;"";VLOOKUP('Locations-Stops'!G1358;Regions!A2:B300;2;FALSE);"0")&amp;","&amp;IF('Locations-Stops'!H1358&lt;&gt;"";VLOOKUP('Locations-Stops'!H1358;Regions!C2:D300;2;FALSE);"0")&amp;","&amp;IF('Locations-Stops'!I1358&lt;&gt;"";VLOOKUP('Locations-Stops'!I1358;Regions!F2:G300;2;FALSE);"0")&amp;","&amp;IF('Locations-Stops'!J1358&lt;&gt;"";VLOOKUP('Locations-Stops'!J1358;Regions!I2:J300;2;FALSE);"0")&amp;",'"&amp;IF('Locations-Stops'!K1358&lt;&gt;"";SUBSTITUTE('Locations-Stops'!K1358;"'";"\'");"")&amp;"','"&amp;IF('Locations-Stops'!L1358&lt;&gt;"";'Locations-Stops'!L1358;"")&amp;"','"&amp;IF('Locations-Stops'!M1358&lt;&gt;"";'Locations-Stops'!M1358;"")&amp;"','"&amp;IF('Locations-Stops'!N1358&lt;&gt;"";'Locations-Stops'!N1358;"")&amp;"', CURRENT_TIMESTAMP);"</v>
      </c>
    </row>
    <row r="1357" spans="3:6" x14ac:dyDescent="0.25">
      <c r="C1357" s="16">
        <v>1359</v>
      </c>
      <c r="D1357" s="16" t="s">
        <v>17780</v>
      </c>
      <c r="E1357" s="16" t="s">
        <v>4333</v>
      </c>
      <c r="F135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1359;"'";"\'")&amp;"',"&amp;IF('Locations-Stops'!D1359&lt;&gt;"";LEFT('Locations-Stops'!D1359;2)&amp;"."&amp;RIGHT('Locations-Stops'!D1359;LEN('Locations-Stops'!D1359)-2);"0")&amp;","&amp;IF('Locations-Stops'!E1359&lt;&gt;"";LEFT('Locations-Stops'!E1359;1)&amp;"."&amp;RIGHT('Locations-Stops'!E1359;LEN('Locations-Stops'!E1359)-1);"0")&amp;","&amp;IF('Locations-Stops'!G1359&lt;&gt;"";VLOOKUP('Locations-Stops'!G1359;Regions!A2:B300;2;FALSE);"0")&amp;","&amp;IF('Locations-Stops'!H1359&lt;&gt;"";VLOOKUP('Locations-Stops'!H1359;Regions!C2:D300;2;FALSE);"0")&amp;","&amp;IF('Locations-Stops'!I1359&lt;&gt;"";VLOOKUP('Locations-Stops'!I1359;Regions!F2:G300;2;FALSE);"0")&amp;","&amp;IF('Locations-Stops'!J1359&lt;&gt;"";VLOOKUP('Locations-Stops'!J1359;Regions!I2:J300;2;FALSE);"0")&amp;",'"&amp;IF('Locations-Stops'!K1359&lt;&gt;"";SUBSTITUTE('Locations-Stops'!K1359;"'";"\'");"")&amp;"','"&amp;IF('Locations-Stops'!L1359&lt;&gt;"";'Locations-Stops'!L1359;"")&amp;"','"&amp;IF('Locations-Stops'!M1359&lt;&gt;"";'Locations-Stops'!M1359;"")&amp;"','"&amp;IF('Locations-Stops'!N1359&lt;&gt;"";'Locations-Stops'!N1359;"")&amp;"', CURRENT_TIMESTAMP);"</v>
      </c>
    </row>
    <row r="1358" spans="3:6" x14ac:dyDescent="0.25">
      <c r="C1358" s="16">
        <v>1360</v>
      </c>
      <c r="D1358" s="16" t="s">
        <v>17780</v>
      </c>
      <c r="E1358" s="16" t="s">
        <v>4333</v>
      </c>
      <c r="F135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1360;"'";"\'")&amp;"',"&amp;IF('Locations-Stops'!D1360&lt;&gt;"";LEFT('Locations-Stops'!D1360;2)&amp;"."&amp;RIGHT('Locations-Stops'!D1360;LEN('Locations-Stops'!D1360)-2);"0")&amp;","&amp;IF('Locations-Stops'!E1360&lt;&gt;"";LEFT('Locations-Stops'!E1360;1)&amp;"."&amp;RIGHT('Locations-Stops'!E1360;LEN('Locations-Stops'!E1360)-1);"0")&amp;","&amp;IF('Locations-Stops'!G1360&lt;&gt;"";VLOOKUP('Locations-Stops'!G1360;Regions!A2:B300;2;FALSE);"0")&amp;","&amp;IF('Locations-Stops'!H1360&lt;&gt;"";VLOOKUP('Locations-Stops'!H1360;Regions!C2:D300;2;FALSE);"0")&amp;","&amp;IF('Locations-Stops'!I1360&lt;&gt;"";VLOOKUP('Locations-Stops'!I1360;Regions!F2:G300;2;FALSE);"0")&amp;","&amp;IF('Locations-Stops'!J1360&lt;&gt;"";VLOOKUP('Locations-Stops'!J1360;Regions!I2:J300;2;FALSE);"0")&amp;",'"&amp;IF('Locations-Stops'!K1360&lt;&gt;"";SUBSTITUTE('Locations-Stops'!K1360;"'";"\'");"")&amp;"','"&amp;IF('Locations-Stops'!L1360&lt;&gt;"";'Locations-Stops'!L1360;"")&amp;"','"&amp;IF('Locations-Stops'!M1360&lt;&gt;"";'Locations-Stops'!M1360;"")&amp;"','"&amp;IF('Locations-Stops'!N1360&lt;&gt;"";'Locations-Stops'!N1360;"")&amp;"', CURRENT_TIMESTAMP);"</v>
      </c>
    </row>
    <row r="1359" spans="3:6" x14ac:dyDescent="0.25">
      <c r="C1359" s="16">
        <v>1361</v>
      </c>
      <c r="D1359" s="16" t="s">
        <v>17780</v>
      </c>
      <c r="E1359" s="16" t="s">
        <v>4333</v>
      </c>
      <c r="F135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1361;"'";"\'")&amp;"',"&amp;IF('Locations-Stops'!D1361&lt;&gt;"";LEFT('Locations-Stops'!D1361;2)&amp;"."&amp;RIGHT('Locations-Stops'!D1361;LEN('Locations-Stops'!D1361)-2);"0")&amp;","&amp;IF('Locations-Stops'!E1361&lt;&gt;"";LEFT('Locations-Stops'!E1361;1)&amp;"."&amp;RIGHT('Locations-Stops'!E1361;LEN('Locations-Stops'!E1361)-1);"0")&amp;","&amp;IF('Locations-Stops'!G1361&lt;&gt;"";VLOOKUP('Locations-Stops'!G1361;Regions!A2:B300;2;FALSE);"0")&amp;","&amp;IF('Locations-Stops'!H1361&lt;&gt;"";VLOOKUP('Locations-Stops'!H1361;Regions!C2:D300;2;FALSE);"0")&amp;","&amp;IF('Locations-Stops'!I1361&lt;&gt;"";VLOOKUP('Locations-Stops'!I1361;Regions!F2:G300;2;FALSE);"0")&amp;","&amp;IF('Locations-Stops'!J1361&lt;&gt;"";VLOOKUP('Locations-Stops'!J1361;Regions!I2:J300;2;FALSE);"0")&amp;",'"&amp;IF('Locations-Stops'!K1361&lt;&gt;"";SUBSTITUTE('Locations-Stops'!K1361;"'";"\'");"")&amp;"','"&amp;IF('Locations-Stops'!L1361&lt;&gt;"";'Locations-Stops'!L1361;"")&amp;"','"&amp;IF('Locations-Stops'!M1361&lt;&gt;"";'Locations-Stops'!M1361;"")&amp;"','"&amp;IF('Locations-Stops'!N1361&lt;&gt;"";'Locations-Stops'!N1361;"")&amp;"', CURRENT_TIMESTAMP);"</v>
      </c>
    </row>
    <row r="1360" spans="3:6" x14ac:dyDescent="0.25">
      <c r="C1360" s="16">
        <v>1362</v>
      </c>
      <c r="D1360" s="16" t="s">
        <v>17780</v>
      </c>
      <c r="E1360" s="16" t="s">
        <v>4333</v>
      </c>
      <c r="F1360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1362;"'";"\'")&amp;"',"&amp;IF('Locations-Stops'!D1362&lt;&gt;"";LEFT('Locations-Stops'!D1362;2)&amp;"."&amp;RIGHT('Locations-Stops'!D1362;LEN('Locations-Stops'!D1362)-2);"0")&amp;","&amp;IF('Locations-Stops'!E1362&lt;&gt;"";LEFT('Locations-Stops'!E1362;1)&amp;"."&amp;RIGHT('Locations-Stops'!E1362;LEN('Locations-Stops'!E1362)-1);"0")&amp;","&amp;IF('Locations-Stops'!G1362&lt;&gt;"";VLOOKUP('Locations-Stops'!G1362;Regions!A2:B300;2;FALSE);"0")&amp;","&amp;IF('Locations-Stops'!H1362&lt;&gt;"";VLOOKUP('Locations-Stops'!H1362;Regions!C2:D300;2;FALSE);"0")&amp;","&amp;IF('Locations-Stops'!I1362&lt;&gt;"";VLOOKUP('Locations-Stops'!I1362;Regions!F2:G300;2;FALSE);"0")&amp;","&amp;IF('Locations-Stops'!J1362&lt;&gt;"";VLOOKUP('Locations-Stops'!J1362;Regions!I2:J300;2;FALSE);"0")&amp;",'"&amp;IF('Locations-Stops'!K1362&lt;&gt;"";SUBSTITUTE('Locations-Stops'!K1362;"'";"\'");"")&amp;"','"&amp;IF('Locations-Stops'!L1362&lt;&gt;"";'Locations-Stops'!L1362;"")&amp;"','"&amp;IF('Locations-Stops'!M1362&lt;&gt;"";'Locations-Stops'!M1362;"")&amp;"','"&amp;IF('Locations-Stops'!N1362&lt;&gt;"";'Locations-Stops'!N1362;"")&amp;"', CURRENT_TIMESTAMP);"</v>
      </c>
    </row>
    <row r="1361" spans="3:6" x14ac:dyDescent="0.25">
      <c r="C1361" s="16">
        <v>1363</v>
      </c>
      <c r="D1361" s="16" t="s">
        <v>17780</v>
      </c>
      <c r="E1361" s="16" t="s">
        <v>4333</v>
      </c>
      <c r="F1361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1363;"'";"\'")&amp;"',"&amp;IF('Locations-Stops'!D1363&lt;&gt;"";LEFT('Locations-Stops'!D1363;2)&amp;"."&amp;RIGHT('Locations-Stops'!D1363;LEN('Locations-Stops'!D1363)-2);"0")&amp;","&amp;IF('Locations-Stops'!E1363&lt;&gt;"";LEFT('Locations-Stops'!E1363;1)&amp;"."&amp;RIGHT('Locations-Stops'!E1363;LEN('Locations-Stops'!E1363)-1);"0")&amp;","&amp;IF('Locations-Stops'!G1363&lt;&gt;"";VLOOKUP('Locations-Stops'!G1363;Regions!A2:B300;2;FALSE);"0")&amp;","&amp;IF('Locations-Stops'!H1363&lt;&gt;"";VLOOKUP('Locations-Stops'!H1363;Regions!C2:D300;2;FALSE);"0")&amp;","&amp;IF('Locations-Stops'!I1363&lt;&gt;"";VLOOKUP('Locations-Stops'!I1363;Regions!F2:G300;2;FALSE);"0")&amp;","&amp;IF('Locations-Stops'!J1363&lt;&gt;"";VLOOKUP('Locations-Stops'!J1363;Regions!I2:J300;2;FALSE);"0")&amp;",'"&amp;IF('Locations-Stops'!K1363&lt;&gt;"";SUBSTITUTE('Locations-Stops'!K1363;"'";"\'");"")&amp;"','"&amp;IF('Locations-Stops'!L1363&lt;&gt;"";'Locations-Stops'!L1363;"")&amp;"','"&amp;IF('Locations-Stops'!M1363&lt;&gt;"";'Locations-Stops'!M1363;"")&amp;"','"&amp;IF('Locations-Stops'!N1363&lt;&gt;"";'Locations-Stops'!N1363;"")&amp;"', CURRENT_TIMESTAMP);"</v>
      </c>
    </row>
    <row r="1362" spans="3:6" x14ac:dyDescent="0.25">
      <c r="C1362" s="16">
        <v>1364</v>
      </c>
      <c r="D1362" s="16" t="s">
        <v>17780</v>
      </c>
      <c r="E1362" s="16" t="s">
        <v>4333</v>
      </c>
      <c r="F1362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1364;"'";"\'")&amp;"',"&amp;IF('Locations-Stops'!D1364&lt;&gt;"";LEFT('Locations-Stops'!D1364;2)&amp;"."&amp;RIGHT('Locations-Stops'!D1364;LEN('Locations-Stops'!D1364)-2);"0")&amp;","&amp;IF('Locations-Stops'!E1364&lt;&gt;"";LEFT('Locations-Stops'!E1364;1)&amp;"."&amp;RIGHT('Locations-Stops'!E1364;LEN('Locations-Stops'!E1364)-1);"0")&amp;","&amp;IF('Locations-Stops'!G1364&lt;&gt;"";VLOOKUP('Locations-Stops'!G1364;Regions!A2:B300;2;FALSE);"0")&amp;","&amp;IF('Locations-Stops'!H1364&lt;&gt;"";VLOOKUP('Locations-Stops'!H1364;Regions!C2:D300;2;FALSE);"0")&amp;","&amp;IF('Locations-Stops'!I1364&lt;&gt;"";VLOOKUP('Locations-Stops'!I1364;Regions!F2:G300;2;FALSE);"0")&amp;","&amp;IF('Locations-Stops'!J1364&lt;&gt;"";VLOOKUP('Locations-Stops'!J1364;Regions!I2:J300;2;FALSE);"0")&amp;",'"&amp;IF('Locations-Stops'!K1364&lt;&gt;"";SUBSTITUTE('Locations-Stops'!K1364;"'";"\'");"")&amp;"','"&amp;IF('Locations-Stops'!L1364&lt;&gt;"";'Locations-Stops'!L1364;"")&amp;"','"&amp;IF('Locations-Stops'!M1364&lt;&gt;"";'Locations-Stops'!M1364;"")&amp;"','"&amp;IF('Locations-Stops'!N1364&lt;&gt;"";'Locations-Stops'!N1364;"")&amp;"', CURRENT_TIMESTAMP);"</v>
      </c>
    </row>
    <row r="1363" spans="3:6" x14ac:dyDescent="0.25">
      <c r="C1363" s="16">
        <v>1365</v>
      </c>
      <c r="D1363" s="16" t="s">
        <v>17780</v>
      </c>
      <c r="E1363" s="16" t="s">
        <v>4333</v>
      </c>
      <c r="F1363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1365;"'";"\'")&amp;"',"&amp;IF('Locations-Stops'!D1365&lt;&gt;"";LEFT('Locations-Stops'!D1365;2)&amp;"."&amp;RIGHT('Locations-Stops'!D1365;LEN('Locations-Stops'!D1365)-2);"0")&amp;","&amp;IF('Locations-Stops'!E1365&lt;&gt;"";LEFT('Locations-Stops'!E1365;1)&amp;"."&amp;RIGHT('Locations-Stops'!E1365;LEN('Locations-Stops'!E1365)-1);"0")&amp;","&amp;IF('Locations-Stops'!G1365&lt;&gt;"";VLOOKUP('Locations-Stops'!G1365;Regions!A2:B300;2;FALSE);"0")&amp;","&amp;IF('Locations-Stops'!H1365&lt;&gt;"";VLOOKUP('Locations-Stops'!H1365;Regions!C2:D300;2;FALSE);"0")&amp;","&amp;IF('Locations-Stops'!I1365&lt;&gt;"";VLOOKUP('Locations-Stops'!I1365;Regions!F2:G300;2;FALSE);"0")&amp;","&amp;IF('Locations-Stops'!J1365&lt;&gt;"";VLOOKUP('Locations-Stops'!J1365;Regions!I2:J300;2;FALSE);"0")&amp;",'"&amp;IF('Locations-Stops'!K1365&lt;&gt;"";SUBSTITUTE('Locations-Stops'!K1365;"'";"\'");"")&amp;"','"&amp;IF('Locations-Stops'!L1365&lt;&gt;"";'Locations-Stops'!L1365;"")&amp;"','"&amp;IF('Locations-Stops'!M1365&lt;&gt;"";'Locations-Stops'!M1365;"")&amp;"','"&amp;IF('Locations-Stops'!N1365&lt;&gt;"";'Locations-Stops'!N1365;"")&amp;"', CURRENT_TIMESTAMP);"</v>
      </c>
    </row>
    <row r="1364" spans="3:6" x14ac:dyDescent="0.25">
      <c r="C1364" s="16">
        <v>1366</v>
      </c>
      <c r="D1364" s="16" t="s">
        <v>17780</v>
      </c>
      <c r="E1364" s="16" t="s">
        <v>4333</v>
      </c>
      <c r="F1364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1366;"'";"\'")&amp;"',"&amp;IF('Locations-Stops'!D1366&lt;&gt;"";LEFT('Locations-Stops'!D1366;2)&amp;"."&amp;RIGHT('Locations-Stops'!D1366;LEN('Locations-Stops'!D1366)-2);"0")&amp;","&amp;IF('Locations-Stops'!E1366&lt;&gt;"";LEFT('Locations-Stops'!E1366;1)&amp;"."&amp;RIGHT('Locations-Stops'!E1366;LEN('Locations-Stops'!E1366)-1);"0")&amp;","&amp;IF('Locations-Stops'!G1366&lt;&gt;"";VLOOKUP('Locations-Stops'!G1366;Regions!A2:B300;2;FALSE);"0")&amp;","&amp;IF('Locations-Stops'!H1366&lt;&gt;"";VLOOKUP('Locations-Stops'!H1366;Regions!C2:D300;2;FALSE);"0")&amp;","&amp;IF('Locations-Stops'!I1366&lt;&gt;"";VLOOKUP('Locations-Stops'!I1366;Regions!F2:G300;2;FALSE);"0")&amp;","&amp;IF('Locations-Stops'!J1366&lt;&gt;"";VLOOKUP('Locations-Stops'!J1366;Regions!I2:J300;2;FALSE);"0")&amp;",'"&amp;IF('Locations-Stops'!K1366&lt;&gt;"";SUBSTITUTE('Locations-Stops'!K1366;"'";"\'");"")&amp;"','"&amp;IF('Locations-Stops'!L1366&lt;&gt;"";'Locations-Stops'!L1366;"")&amp;"','"&amp;IF('Locations-Stops'!M1366&lt;&gt;"";'Locations-Stops'!M1366;"")&amp;"','"&amp;IF('Locations-Stops'!N1366&lt;&gt;"";'Locations-Stops'!N1366;"")&amp;"', CURRENT_TIMESTAMP);"</v>
      </c>
    </row>
    <row r="1365" spans="3:6" x14ac:dyDescent="0.25">
      <c r="C1365" s="16">
        <v>1367</v>
      </c>
      <c r="D1365" s="16" t="s">
        <v>17780</v>
      </c>
      <c r="E1365" s="16" t="s">
        <v>4333</v>
      </c>
      <c r="F1365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1367;"'";"\'")&amp;"',"&amp;IF('Locations-Stops'!D1367&lt;&gt;"";LEFT('Locations-Stops'!D1367;2)&amp;"."&amp;RIGHT('Locations-Stops'!D1367;LEN('Locations-Stops'!D1367)-2);"0")&amp;","&amp;IF('Locations-Stops'!E1367&lt;&gt;"";LEFT('Locations-Stops'!E1367;1)&amp;"."&amp;RIGHT('Locations-Stops'!E1367;LEN('Locations-Stops'!E1367)-1);"0")&amp;","&amp;IF('Locations-Stops'!G1367&lt;&gt;"";VLOOKUP('Locations-Stops'!G1367;Regions!A2:B300;2;FALSE);"0")&amp;","&amp;IF('Locations-Stops'!H1367&lt;&gt;"";VLOOKUP('Locations-Stops'!H1367;Regions!C2:D300;2;FALSE);"0")&amp;","&amp;IF('Locations-Stops'!I1367&lt;&gt;"";VLOOKUP('Locations-Stops'!I1367;Regions!F2:G300;2;FALSE);"0")&amp;","&amp;IF('Locations-Stops'!J1367&lt;&gt;"";VLOOKUP('Locations-Stops'!J1367;Regions!I2:J300;2;FALSE);"0")&amp;",'"&amp;IF('Locations-Stops'!K1367&lt;&gt;"";SUBSTITUTE('Locations-Stops'!K1367;"'";"\'");"")&amp;"','"&amp;IF('Locations-Stops'!L1367&lt;&gt;"";'Locations-Stops'!L1367;"")&amp;"','"&amp;IF('Locations-Stops'!M1367&lt;&gt;"";'Locations-Stops'!M1367;"")&amp;"','"&amp;IF('Locations-Stops'!N1367&lt;&gt;"";'Locations-Stops'!N1367;"")&amp;"', CURRENT_TIMESTAMP);"</v>
      </c>
    </row>
    <row r="1366" spans="3:6" x14ac:dyDescent="0.25">
      <c r="C1366" s="16">
        <v>1368</v>
      </c>
      <c r="D1366" s="16" t="s">
        <v>17780</v>
      </c>
      <c r="E1366" s="16" t="s">
        <v>4333</v>
      </c>
      <c r="F1366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1368;"'";"\'")&amp;"',"&amp;IF('Locations-Stops'!D1368&lt;&gt;"";LEFT('Locations-Stops'!D1368;2)&amp;"."&amp;RIGHT('Locations-Stops'!D1368;LEN('Locations-Stops'!D1368)-2);"0")&amp;","&amp;IF('Locations-Stops'!E1368&lt;&gt;"";LEFT('Locations-Stops'!E1368;1)&amp;"."&amp;RIGHT('Locations-Stops'!E1368;LEN('Locations-Stops'!E1368)-1);"0")&amp;","&amp;IF('Locations-Stops'!G1368&lt;&gt;"";VLOOKUP('Locations-Stops'!G1368;Regions!A2:B300;2;FALSE);"0")&amp;","&amp;IF('Locations-Stops'!H1368&lt;&gt;"";VLOOKUP('Locations-Stops'!H1368;Regions!C2:D300;2;FALSE);"0")&amp;","&amp;IF('Locations-Stops'!I1368&lt;&gt;"";VLOOKUP('Locations-Stops'!I1368;Regions!F2:G300;2;FALSE);"0")&amp;","&amp;IF('Locations-Stops'!J1368&lt;&gt;"";VLOOKUP('Locations-Stops'!J1368;Regions!I2:J300;2;FALSE);"0")&amp;",'"&amp;IF('Locations-Stops'!K1368&lt;&gt;"";SUBSTITUTE('Locations-Stops'!K1368;"'";"\'");"")&amp;"','"&amp;IF('Locations-Stops'!L1368&lt;&gt;"";'Locations-Stops'!L1368;"")&amp;"','"&amp;IF('Locations-Stops'!M1368&lt;&gt;"";'Locations-Stops'!M1368;"")&amp;"','"&amp;IF('Locations-Stops'!N1368&lt;&gt;"";'Locations-Stops'!N1368;"")&amp;"', CURRENT_TIMESTAMP);"</v>
      </c>
    </row>
    <row r="1367" spans="3:6" x14ac:dyDescent="0.25">
      <c r="C1367" s="16">
        <v>1369</v>
      </c>
      <c r="D1367" s="16" t="s">
        <v>17780</v>
      </c>
      <c r="E1367" s="16" t="s">
        <v>4333</v>
      </c>
      <c r="F136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1369;"'";"\'")&amp;"',"&amp;IF('Locations-Stops'!D1369&lt;&gt;"";LEFT('Locations-Stops'!D1369;2)&amp;"."&amp;RIGHT('Locations-Stops'!D1369;LEN('Locations-Stops'!D1369)-2);"0")&amp;","&amp;IF('Locations-Stops'!E1369&lt;&gt;"";LEFT('Locations-Stops'!E1369;1)&amp;"."&amp;RIGHT('Locations-Stops'!E1369;LEN('Locations-Stops'!E1369)-1);"0")&amp;","&amp;IF('Locations-Stops'!G1369&lt;&gt;"";VLOOKUP('Locations-Stops'!G1369;Regions!A2:B300;2;FALSE);"0")&amp;","&amp;IF('Locations-Stops'!H1369&lt;&gt;"";VLOOKUP('Locations-Stops'!H1369;Regions!C2:D300;2;FALSE);"0")&amp;","&amp;IF('Locations-Stops'!I1369&lt;&gt;"";VLOOKUP('Locations-Stops'!I1369;Regions!F2:G300;2;FALSE);"0")&amp;","&amp;IF('Locations-Stops'!J1369&lt;&gt;"";VLOOKUP('Locations-Stops'!J1369;Regions!I2:J300;2;FALSE);"0")&amp;",'"&amp;IF('Locations-Stops'!K1369&lt;&gt;"";SUBSTITUTE('Locations-Stops'!K1369;"'";"\'");"")&amp;"','"&amp;IF('Locations-Stops'!L1369&lt;&gt;"";'Locations-Stops'!L1369;"")&amp;"','"&amp;IF('Locations-Stops'!M1369&lt;&gt;"";'Locations-Stops'!M1369;"")&amp;"','"&amp;IF('Locations-Stops'!N1369&lt;&gt;"";'Locations-Stops'!N1369;"")&amp;"', CURRENT_TIMESTAMP);"</v>
      </c>
    </row>
    <row r="1368" spans="3:6" x14ac:dyDescent="0.25">
      <c r="C1368" s="16">
        <v>1370</v>
      </c>
      <c r="D1368" s="16" t="s">
        <v>17780</v>
      </c>
      <c r="E1368" s="16" t="s">
        <v>4333</v>
      </c>
      <c r="F136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1370;"'";"\'")&amp;"',"&amp;IF('Locations-Stops'!D1370&lt;&gt;"";LEFT('Locations-Stops'!D1370;2)&amp;"."&amp;RIGHT('Locations-Stops'!D1370;LEN('Locations-Stops'!D1370)-2);"0")&amp;","&amp;IF('Locations-Stops'!E1370&lt;&gt;"";LEFT('Locations-Stops'!E1370;1)&amp;"."&amp;RIGHT('Locations-Stops'!E1370;LEN('Locations-Stops'!E1370)-1);"0")&amp;","&amp;IF('Locations-Stops'!G1370&lt;&gt;"";VLOOKUP('Locations-Stops'!G1370;Regions!A2:B300;2;FALSE);"0")&amp;","&amp;IF('Locations-Stops'!H1370&lt;&gt;"";VLOOKUP('Locations-Stops'!H1370;Regions!C2:D300;2;FALSE);"0")&amp;","&amp;IF('Locations-Stops'!I1370&lt;&gt;"";VLOOKUP('Locations-Stops'!I1370;Regions!F2:G300;2;FALSE);"0")&amp;","&amp;IF('Locations-Stops'!J1370&lt;&gt;"";VLOOKUP('Locations-Stops'!J1370;Regions!I2:J300;2;FALSE);"0")&amp;",'"&amp;IF('Locations-Stops'!K1370&lt;&gt;"";SUBSTITUTE('Locations-Stops'!K1370;"'";"\'");"")&amp;"','"&amp;IF('Locations-Stops'!L1370&lt;&gt;"";'Locations-Stops'!L1370;"")&amp;"','"&amp;IF('Locations-Stops'!M1370&lt;&gt;"";'Locations-Stops'!M1370;"")&amp;"','"&amp;IF('Locations-Stops'!N1370&lt;&gt;"";'Locations-Stops'!N1370;"")&amp;"', CURRENT_TIMESTAMP);"</v>
      </c>
    </row>
    <row r="1369" spans="3:6" x14ac:dyDescent="0.25">
      <c r="C1369" s="16">
        <v>1371</v>
      </c>
      <c r="D1369" s="16" t="s">
        <v>17780</v>
      </c>
      <c r="E1369" s="16" t="s">
        <v>4333</v>
      </c>
      <c r="F136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1371;"'";"\'")&amp;"',"&amp;IF('Locations-Stops'!D1371&lt;&gt;"";LEFT('Locations-Stops'!D1371;2)&amp;"."&amp;RIGHT('Locations-Stops'!D1371;LEN('Locations-Stops'!D1371)-2);"0")&amp;","&amp;IF('Locations-Stops'!E1371&lt;&gt;"";LEFT('Locations-Stops'!E1371;1)&amp;"."&amp;RIGHT('Locations-Stops'!E1371;LEN('Locations-Stops'!E1371)-1);"0")&amp;","&amp;IF('Locations-Stops'!G1371&lt;&gt;"";VLOOKUP('Locations-Stops'!G1371;Regions!A2:B300;2;FALSE);"0")&amp;","&amp;IF('Locations-Stops'!H1371&lt;&gt;"";VLOOKUP('Locations-Stops'!H1371;Regions!C2:D300;2;FALSE);"0")&amp;","&amp;IF('Locations-Stops'!I1371&lt;&gt;"";VLOOKUP('Locations-Stops'!I1371;Regions!F2:G300;2;FALSE);"0")&amp;","&amp;IF('Locations-Stops'!J1371&lt;&gt;"";VLOOKUP('Locations-Stops'!J1371;Regions!I2:J300;2;FALSE);"0")&amp;",'"&amp;IF('Locations-Stops'!K1371&lt;&gt;"";SUBSTITUTE('Locations-Stops'!K1371;"'";"\'");"")&amp;"','"&amp;IF('Locations-Stops'!L1371&lt;&gt;"";'Locations-Stops'!L1371;"")&amp;"','"&amp;IF('Locations-Stops'!M1371&lt;&gt;"";'Locations-Stops'!M1371;"")&amp;"','"&amp;IF('Locations-Stops'!N1371&lt;&gt;"";'Locations-Stops'!N1371;"")&amp;"', CURRENT_TIMESTAMP);"</v>
      </c>
    </row>
    <row r="1370" spans="3:6" x14ac:dyDescent="0.25">
      <c r="C1370" s="16">
        <v>1372</v>
      </c>
      <c r="D1370" s="16" t="s">
        <v>17780</v>
      </c>
      <c r="E1370" s="16" t="s">
        <v>4333</v>
      </c>
      <c r="F1370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1372;"'";"\'")&amp;"',"&amp;IF('Locations-Stops'!D1372&lt;&gt;"";LEFT('Locations-Stops'!D1372;2)&amp;"."&amp;RIGHT('Locations-Stops'!D1372;LEN('Locations-Stops'!D1372)-2);"0")&amp;","&amp;IF('Locations-Stops'!E1372&lt;&gt;"";LEFT('Locations-Stops'!E1372;1)&amp;"."&amp;RIGHT('Locations-Stops'!E1372;LEN('Locations-Stops'!E1372)-1);"0")&amp;","&amp;IF('Locations-Stops'!G1372&lt;&gt;"";VLOOKUP('Locations-Stops'!G1372;Regions!A2:B300;2;FALSE);"0")&amp;","&amp;IF('Locations-Stops'!H1372&lt;&gt;"";VLOOKUP('Locations-Stops'!H1372;Regions!C2:D300;2;FALSE);"0")&amp;","&amp;IF('Locations-Stops'!I1372&lt;&gt;"";VLOOKUP('Locations-Stops'!I1372;Regions!F2:G300;2;FALSE);"0")&amp;","&amp;IF('Locations-Stops'!J1372&lt;&gt;"";VLOOKUP('Locations-Stops'!J1372;Regions!I2:J300;2;FALSE);"0")&amp;",'"&amp;IF('Locations-Stops'!K1372&lt;&gt;"";SUBSTITUTE('Locations-Stops'!K1372;"'";"\'");"")&amp;"','"&amp;IF('Locations-Stops'!L1372&lt;&gt;"";'Locations-Stops'!L1372;"")&amp;"','"&amp;IF('Locations-Stops'!M1372&lt;&gt;"";'Locations-Stops'!M1372;"")&amp;"','"&amp;IF('Locations-Stops'!N1372&lt;&gt;"";'Locations-Stops'!N1372;"")&amp;"', CURRENT_TIMESTAMP);"</v>
      </c>
    </row>
    <row r="1371" spans="3:6" x14ac:dyDescent="0.25">
      <c r="C1371" s="16">
        <v>1373</v>
      </c>
      <c r="D1371" s="16" t="s">
        <v>17780</v>
      </c>
      <c r="E1371" s="16" t="s">
        <v>4333</v>
      </c>
      <c r="F1371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1373;"'";"\'")&amp;"',"&amp;IF('Locations-Stops'!D1373&lt;&gt;"";LEFT('Locations-Stops'!D1373;2)&amp;"."&amp;RIGHT('Locations-Stops'!D1373;LEN('Locations-Stops'!D1373)-2);"0")&amp;","&amp;IF('Locations-Stops'!E1373&lt;&gt;"";LEFT('Locations-Stops'!E1373;1)&amp;"."&amp;RIGHT('Locations-Stops'!E1373;LEN('Locations-Stops'!E1373)-1);"0")&amp;","&amp;IF('Locations-Stops'!G1373&lt;&gt;"";VLOOKUP('Locations-Stops'!G1373;Regions!A2:B300;2;FALSE);"0")&amp;","&amp;IF('Locations-Stops'!H1373&lt;&gt;"";VLOOKUP('Locations-Stops'!H1373;Regions!C2:D300;2;FALSE);"0")&amp;","&amp;IF('Locations-Stops'!I1373&lt;&gt;"";VLOOKUP('Locations-Stops'!I1373;Regions!F2:G300;2;FALSE);"0")&amp;","&amp;IF('Locations-Stops'!J1373&lt;&gt;"";VLOOKUP('Locations-Stops'!J1373;Regions!I2:J300;2;FALSE);"0")&amp;",'"&amp;IF('Locations-Stops'!K1373&lt;&gt;"";SUBSTITUTE('Locations-Stops'!K1373;"'";"\'");"")&amp;"','"&amp;IF('Locations-Stops'!L1373&lt;&gt;"";'Locations-Stops'!L1373;"")&amp;"','"&amp;IF('Locations-Stops'!M1373&lt;&gt;"";'Locations-Stops'!M1373;"")&amp;"','"&amp;IF('Locations-Stops'!N1373&lt;&gt;"";'Locations-Stops'!N1373;"")&amp;"', CURRENT_TIMESTAMP);"</v>
      </c>
    </row>
    <row r="1372" spans="3:6" x14ac:dyDescent="0.25">
      <c r="C1372" s="16">
        <v>1374</v>
      </c>
      <c r="D1372" s="16" t="s">
        <v>17780</v>
      </c>
      <c r="E1372" s="16" t="s">
        <v>4333</v>
      </c>
      <c r="F1372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1374;"'";"\'")&amp;"',"&amp;IF('Locations-Stops'!D1374&lt;&gt;"";LEFT('Locations-Stops'!D1374;2)&amp;"."&amp;RIGHT('Locations-Stops'!D1374;LEN('Locations-Stops'!D1374)-2);"0")&amp;","&amp;IF('Locations-Stops'!E1374&lt;&gt;"";LEFT('Locations-Stops'!E1374;1)&amp;"."&amp;RIGHT('Locations-Stops'!E1374;LEN('Locations-Stops'!E1374)-1);"0")&amp;","&amp;IF('Locations-Stops'!G1374&lt;&gt;"";VLOOKUP('Locations-Stops'!G1374;Regions!A2:B300;2;FALSE);"0")&amp;","&amp;IF('Locations-Stops'!H1374&lt;&gt;"";VLOOKUP('Locations-Stops'!H1374;Regions!C2:D300;2;FALSE);"0")&amp;","&amp;IF('Locations-Stops'!I1374&lt;&gt;"";VLOOKUP('Locations-Stops'!I1374;Regions!F2:G300;2;FALSE);"0")&amp;","&amp;IF('Locations-Stops'!J1374&lt;&gt;"";VLOOKUP('Locations-Stops'!J1374;Regions!I2:J300;2;FALSE);"0")&amp;",'"&amp;IF('Locations-Stops'!K1374&lt;&gt;"";SUBSTITUTE('Locations-Stops'!K1374;"'";"\'");"")&amp;"','"&amp;IF('Locations-Stops'!L1374&lt;&gt;"";'Locations-Stops'!L1374;"")&amp;"','"&amp;IF('Locations-Stops'!M1374&lt;&gt;"";'Locations-Stops'!M1374;"")&amp;"','"&amp;IF('Locations-Stops'!N1374&lt;&gt;"";'Locations-Stops'!N1374;"")&amp;"', CURRENT_TIMESTAMP);"</v>
      </c>
    </row>
    <row r="1373" spans="3:6" x14ac:dyDescent="0.25">
      <c r="C1373" s="16">
        <v>1375</v>
      </c>
      <c r="D1373" s="16" t="s">
        <v>17780</v>
      </c>
      <c r="E1373" s="16" t="s">
        <v>4333</v>
      </c>
      <c r="F1373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1375;"'";"\'")&amp;"',"&amp;IF('Locations-Stops'!D1375&lt;&gt;"";LEFT('Locations-Stops'!D1375;2)&amp;"."&amp;RIGHT('Locations-Stops'!D1375;LEN('Locations-Stops'!D1375)-2);"0")&amp;","&amp;IF('Locations-Stops'!E1375&lt;&gt;"";LEFT('Locations-Stops'!E1375;1)&amp;"."&amp;RIGHT('Locations-Stops'!E1375;LEN('Locations-Stops'!E1375)-1);"0")&amp;","&amp;IF('Locations-Stops'!G1375&lt;&gt;"";VLOOKUP('Locations-Stops'!G1375;Regions!A2:B300;2;FALSE);"0")&amp;","&amp;IF('Locations-Stops'!H1375&lt;&gt;"";VLOOKUP('Locations-Stops'!H1375;Regions!C2:D300;2;FALSE);"0")&amp;","&amp;IF('Locations-Stops'!I1375&lt;&gt;"";VLOOKUP('Locations-Stops'!I1375;Regions!F2:G300;2;FALSE);"0")&amp;","&amp;IF('Locations-Stops'!J1375&lt;&gt;"";VLOOKUP('Locations-Stops'!J1375;Regions!I2:J300;2;FALSE);"0")&amp;",'"&amp;IF('Locations-Stops'!K1375&lt;&gt;"";SUBSTITUTE('Locations-Stops'!K1375;"'";"\'");"")&amp;"','"&amp;IF('Locations-Stops'!L1375&lt;&gt;"";'Locations-Stops'!L1375;"")&amp;"','"&amp;IF('Locations-Stops'!M1375&lt;&gt;"";'Locations-Stops'!M1375;"")&amp;"','"&amp;IF('Locations-Stops'!N1375&lt;&gt;"";'Locations-Stops'!N1375;"")&amp;"', CURRENT_TIMESTAMP);"</v>
      </c>
    </row>
    <row r="1374" spans="3:6" x14ac:dyDescent="0.25">
      <c r="C1374" s="16">
        <v>1376</v>
      </c>
      <c r="D1374" s="16" t="s">
        <v>17780</v>
      </c>
      <c r="E1374" s="16" t="s">
        <v>4333</v>
      </c>
      <c r="F1374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1376;"'";"\'")&amp;"',"&amp;IF('Locations-Stops'!D1376&lt;&gt;"";LEFT('Locations-Stops'!D1376;2)&amp;"."&amp;RIGHT('Locations-Stops'!D1376;LEN('Locations-Stops'!D1376)-2);"0")&amp;","&amp;IF('Locations-Stops'!E1376&lt;&gt;"";LEFT('Locations-Stops'!E1376;1)&amp;"."&amp;RIGHT('Locations-Stops'!E1376;LEN('Locations-Stops'!E1376)-1);"0")&amp;","&amp;IF('Locations-Stops'!G1376&lt;&gt;"";VLOOKUP('Locations-Stops'!G1376;Regions!A2:B300;2;FALSE);"0")&amp;","&amp;IF('Locations-Stops'!H1376&lt;&gt;"";VLOOKUP('Locations-Stops'!H1376;Regions!C2:D300;2;FALSE);"0")&amp;","&amp;IF('Locations-Stops'!I1376&lt;&gt;"";VLOOKUP('Locations-Stops'!I1376;Regions!F2:G300;2;FALSE);"0")&amp;","&amp;IF('Locations-Stops'!J1376&lt;&gt;"";VLOOKUP('Locations-Stops'!J1376;Regions!I2:J300;2;FALSE);"0")&amp;",'"&amp;IF('Locations-Stops'!K1376&lt;&gt;"";SUBSTITUTE('Locations-Stops'!K1376;"'";"\'");"")&amp;"','"&amp;IF('Locations-Stops'!L1376&lt;&gt;"";'Locations-Stops'!L1376;"")&amp;"','"&amp;IF('Locations-Stops'!M1376&lt;&gt;"";'Locations-Stops'!M1376;"")&amp;"','"&amp;IF('Locations-Stops'!N1376&lt;&gt;"";'Locations-Stops'!N1376;"")&amp;"', CURRENT_TIMESTAMP);"</v>
      </c>
    </row>
    <row r="1375" spans="3:6" x14ac:dyDescent="0.25">
      <c r="C1375" s="16">
        <v>1377</v>
      </c>
      <c r="D1375" s="16" t="s">
        <v>17780</v>
      </c>
      <c r="E1375" s="16" t="s">
        <v>4333</v>
      </c>
      <c r="F1375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1377;"'";"\'")&amp;"',"&amp;IF('Locations-Stops'!D1377&lt;&gt;"";LEFT('Locations-Stops'!D1377;2)&amp;"."&amp;RIGHT('Locations-Stops'!D1377;LEN('Locations-Stops'!D1377)-2);"0")&amp;","&amp;IF('Locations-Stops'!E1377&lt;&gt;"";LEFT('Locations-Stops'!E1377;1)&amp;"."&amp;RIGHT('Locations-Stops'!E1377;LEN('Locations-Stops'!E1377)-1);"0")&amp;","&amp;IF('Locations-Stops'!G1377&lt;&gt;"";VLOOKUP('Locations-Stops'!G1377;Regions!A2:B300;2;FALSE);"0")&amp;","&amp;IF('Locations-Stops'!H1377&lt;&gt;"";VLOOKUP('Locations-Stops'!H1377;Regions!C2:D300;2;FALSE);"0")&amp;","&amp;IF('Locations-Stops'!I1377&lt;&gt;"";VLOOKUP('Locations-Stops'!I1377;Regions!F2:G300;2;FALSE);"0")&amp;","&amp;IF('Locations-Stops'!J1377&lt;&gt;"";VLOOKUP('Locations-Stops'!J1377;Regions!I2:J300;2;FALSE);"0")&amp;",'"&amp;IF('Locations-Stops'!K1377&lt;&gt;"";SUBSTITUTE('Locations-Stops'!K1377;"'";"\'");"")&amp;"','"&amp;IF('Locations-Stops'!L1377&lt;&gt;"";'Locations-Stops'!L1377;"")&amp;"','"&amp;IF('Locations-Stops'!M1377&lt;&gt;"";'Locations-Stops'!M1377;"")&amp;"','"&amp;IF('Locations-Stops'!N1377&lt;&gt;"";'Locations-Stops'!N1377;"")&amp;"', CURRENT_TIMESTAMP);"</v>
      </c>
    </row>
    <row r="1376" spans="3:6" x14ac:dyDescent="0.25">
      <c r="C1376" s="16">
        <v>1378</v>
      </c>
      <c r="D1376" s="16" t="s">
        <v>17780</v>
      </c>
      <c r="E1376" s="16" t="s">
        <v>4333</v>
      </c>
      <c r="F1376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1378;"'";"\'")&amp;"',"&amp;IF('Locations-Stops'!D1378&lt;&gt;"";LEFT('Locations-Stops'!D1378;2)&amp;"."&amp;RIGHT('Locations-Stops'!D1378;LEN('Locations-Stops'!D1378)-2);"0")&amp;","&amp;IF('Locations-Stops'!E1378&lt;&gt;"";LEFT('Locations-Stops'!E1378;1)&amp;"."&amp;RIGHT('Locations-Stops'!E1378;LEN('Locations-Stops'!E1378)-1);"0")&amp;","&amp;IF('Locations-Stops'!G1378&lt;&gt;"";VLOOKUP('Locations-Stops'!G1378;Regions!A2:B300;2;FALSE);"0")&amp;","&amp;IF('Locations-Stops'!H1378&lt;&gt;"";VLOOKUP('Locations-Stops'!H1378;Regions!C2:D300;2;FALSE);"0")&amp;","&amp;IF('Locations-Stops'!I1378&lt;&gt;"";VLOOKUP('Locations-Stops'!I1378;Regions!F2:G300;2;FALSE);"0")&amp;","&amp;IF('Locations-Stops'!J1378&lt;&gt;"";VLOOKUP('Locations-Stops'!J1378;Regions!I2:J300;2;FALSE);"0")&amp;",'"&amp;IF('Locations-Stops'!K1378&lt;&gt;"";SUBSTITUTE('Locations-Stops'!K1378;"'";"\'");"")&amp;"','"&amp;IF('Locations-Stops'!L1378&lt;&gt;"";'Locations-Stops'!L1378;"")&amp;"','"&amp;IF('Locations-Stops'!M1378&lt;&gt;"";'Locations-Stops'!M1378;"")&amp;"','"&amp;IF('Locations-Stops'!N1378&lt;&gt;"";'Locations-Stops'!N1378;"")&amp;"', CURRENT_TIMESTAMP);"</v>
      </c>
    </row>
    <row r="1377" spans="3:6" x14ac:dyDescent="0.25">
      <c r="C1377" s="16">
        <v>1379</v>
      </c>
      <c r="D1377" s="16" t="s">
        <v>17780</v>
      </c>
      <c r="E1377" s="16" t="s">
        <v>4333</v>
      </c>
      <c r="F137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1379;"'";"\'")&amp;"',"&amp;IF('Locations-Stops'!D1379&lt;&gt;"";LEFT('Locations-Stops'!D1379;2)&amp;"."&amp;RIGHT('Locations-Stops'!D1379;LEN('Locations-Stops'!D1379)-2);"0")&amp;","&amp;IF('Locations-Stops'!E1379&lt;&gt;"";LEFT('Locations-Stops'!E1379;1)&amp;"."&amp;RIGHT('Locations-Stops'!E1379;LEN('Locations-Stops'!E1379)-1);"0")&amp;","&amp;IF('Locations-Stops'!G1379&lt;&gt;"";VLOOKUP('Locations-Stops'!G1379;Regions!A2:B300;2;FALSE);"0")&amp;","&amp;IF('Locations-Stops'!H1379&lt;&gt;"";VLOOKUP('Locations-Stops'!H1379;Regions!C2:D300;2;FALSE);"0")&amp;","&amp;IF('Locations-Stops'!I1379&lt;&gt;"";VLOOKUP('Locations-Stops'!I1379;Regions!F2:G300;2;FALSE);"0")&amp;","&amp;IF('Locations-Stops'!J1379&lt;&gt;"";VLOOKUP('Locations-Stops'!J1379;Regions!I2:J300;2;FALSE);"0")&amp;",'"&amp;IF('Locations-Stops'!K1379&lt;&gt;"";SUBSTITUTE('Locations-Stops'!K1379;"'";"\'");"")&amp;"','"&amp;IF('Locations-Stops'!L1379&lt;&gt;"";'Locations-Stops'!L1379;"")&amp;"','"&amp;IF('Locations-Stops'!M1379&lt;&gt;"";'Locations-Stops'!M1379;"")&amp;"','"&amp;IF('Locations-Stops'!N1379&lt;&gt;"";'Locations-Stops'!N1379;"")&amp;"', CURRENT_TIMESTAMP);"</v>
      </c>
    </row>
    <row r="1378" spans="3:6" x14ac:dyDescent="0.25">
      <c r="C1378" s="16">
        <v>1380</v>
      </c>
      <c r="D1378" s="16" t="s">
        <v>17780</v>
      </c>
      <c r="E1378" s="16" t="s">
        <v>4333</v>
      </c>
      <c r="F137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1380;"'";"\'")&amp;"',"&amp;IF('Locations-Stops'!D1380&lt;&gt;"";LEFT('Locations-Stops'!D1380;2)&amp;"."&amp;RIGHT('Locations-Stops'!D1380;LEN('Locations-Stops'!D1380)-2);"0")&amp;","&amp;IF('Locations-Stops'!E1380&lt;&gt;"";LEFT('Locations-Stops'!E1380;1)&amp;"."&amp;RIGHT('Locations-Stops'!E1380;LEN('Locations-Stops'!E1380)-1);"0")&amp;","&amp;IF('Locations-Stops'!G1380&lt;&gt;"";VLOOKUP('Locations-Stops'!G1380;Regions!A2:B300;2;FALSE);"0")&amp;","&amp;IF('Locations-Stops'!H1380&lt;&gt;"";VLOOKUP('Locations-Stops'!H1380;Regions!C2:D300;2;FALSE);"0")&amp;","&amp;IF('Locations-Stops'!I1380&lt;&gt;"";VLOOKUP('Locations-Stops'!I1380;Regions!F2:G300;2;FALSE);"0")&amp;","&amp;IF('Locations-Stops'!J1380&lt;&gt;"";VLOOKUP('Locations-Stops'!J1380;Regions!I2:J300;2;FALSE);"0")&amp;",'"&amp;IF('Locations-Stops'!K1380&lt;&gt;"";SUBSTITUTE('Locations-Stops'!K1380;"'";"\'");"")&amp;"','"&amp;IF('Locations-Stops'!L1380&lt;&gt;"";'Locations-Stops'!L1380;"")&amp;"','"&amp;IF('Locations-Stops'!M1380&lt;&gt;"";'Locations-Stops'!M1380;"")&amp;"','"&amp;IF('Locations-Stops'!N1380&lt;&gt;"";'Locations-Stops'!N1380;"")&amp;"', CURRENT_TIMESTAMP);"</v>
      </c>
    </row>
    <row r="1379" spans="3:6" x14ac:dyDescent="0.25">
      <c r="C1379" s="16">
        <v>1381</v>
      </c>
      <c r="D1379" s="16" t="s">
        <v>17780</v>
      </c>
      <c r="E1379" s="16" t="s">
        <v>4333</v>
      </c>
      <c r="F137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1381;"'";"\'")&amp;"',"&amp;IF('Locations-Stops'!D1381&lt;&gt;"";LEFT('Locations-Stops'!D1381;2)&amp;"."&amp;RIGHT('Locations-Stops'!D1381;LEN('Locations-Stops'!D1381)-2);"0")&amp;","&amp;IF('Locations-Stops'!E1381&lt;&gt;"";LEFT('Locations-Stops'!E1381;1)&amp;"."&amp;RIGHT('Locations-Stops'!E1381;LEN('Locations-Stops'!E1381)-1);"0")&amp;","&amp;IF('Locations-Stops'!G1381&lt;&gt;"";VLOOKUP('Locations-Stops'!G1381;Regions!A2:B300;2;FALSE);"0")&amp;","&amp;IF('Locations-Stops'!H1381&lt;&gt;"";VLOOKUP('Locations-Stops'!H1381;Regions!C2:D300;2;FALSE);"0")&amp;","&amp;IF('Locations-Stops'!I1381&lt;&gt;"";VLOOKUP('Locations-Stops'!I1381;Regions!F2:G300;2;FALSE);"0")&amp;","&amp;IF('Locations-Stops'!J1381&lt;&gt;"";VLOOKUP('Locations-Stops'!J1381;Regions!I2:J300;2;FALSE);"0")&amp;",'"&amp;IF('Locations-Stops'!K1381&lt;&gt;"";SUBSTITUTE('Locations-Stops'!K1381;"'";"\'");"")&amp;"','"&amp;IF('Locations-Stops'!L1381&lt;&gt;"";'Locations-Stops'!L1381;"")&amp;"','"&amp;IF('Locations-Stops'!M1381&lt;&gt;"";'Locations-Stops'!M1381;"")&amp;"','"&amp;IF('Locations-Stops'!N1381&lt;&gt;"";'Locations-Stops'!N1381;"")&amp;"', CURRENT_TIMESTAMP);"</v>
      </c>
    </row>
    <row r="1380" spans="3:6" x14ac:dyDescent="0.25">
      <c r="C1380" s="16">
        <v>1382</v>
      </c>
      <c r="D1380" s="16" t="s">
        <v>17780</v>
      </c>
      <c r="E1380" s="16" t="s">
        <v>4333</v>
      </c>
      <c r="F1380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1382;"'";"\'")&amp;"',"&amp;IF('Locations-Stops'!D1382&lt;&gt;"";LEFT('Locations-Stops'!D1382;2)&amp;"."&amp;RIGHT('Locations-Stops'!D1382;LEN('Locations-Stops'!D1382)-2);"0")&amp;","&amp;IF('Locations-Stops'!E1382&lt;&gt;"";LEFT('Locations-Stops'!E1382;1)&amp;"."&amp;RIGHT('Locations-Stops'!E1382;LEN('Locations-Stops'!E1382)-1);"0")&amp;","&amp;IF('Locations-Stops'!G1382&lt;&gt;"";VLOOKUP('Locations-Stops'!G1382;Regions!A2:B300;2;FALSE);"0")&amp;","&amp;IF('Locations-Stops'!H1382&lt;&gt;"";VLOOKUP('Locations-Stops'!H1382;Regions!C2:D300;2;FALSE);"0")&amp;","&amp;IF('Locations-Stops'!I1382&lt;&gt;"";VLOOKUP('Locations-Stops'!I1382;Regions!F2:G300;2;FALSE);"0")&amp;","&amp;IF('Locations-Stops'!J1382&lt;&gt;"";VLOOKUP('Locations-Stops'!J1382;Regions!I2:J300;2;FALSE);"0")&amp;",'"&amp;IF('Locations-Stops'!K1382&lt;&gt;"";SUBSTITUTE('Locations-Stops'!K1382;"'";"\'");"")&amp;"','"&amp;IF('Locations-Stops'!L1382&lt;&gt;"";'Locations-Stops'!L1382;"")&amp;"','"&amp;IF('Locations-Stops'!M1382&lt;&gt;"";'Locations-Stops'!M1382;"")&amp;"','"&amp;IF('Locations-Stops'!N1382&lt;&gt;"";'Locations-Stops'!N1382;"")&amp;"', CURRENT_TIMESTAMP);"</v>
      </c>
    </row>
    <row r="1381" spans="3:6" x14ac:dyDescent="0.25">
      <c r="C1381" s="16">
        <v>1383</v>
      </c>
      <c r="D1381" s="16" t="s">
        <v>17780</v>
      </c>
      <c r="E1381" s="16" t="s">
        <v>4333</v>
      </c>
      <c r="F1381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1383;"'";"\'")&amp;"',"&amp;IF('Locations-Stops'!D1383&lt;&gt;"";LEFT('Locations-Stops'!D1383;2)&amp;"."&amp;RIGHT('Locations-Stops'!D1383;LEN('Locations-Stops'!D1383)-2);"0")&amp;","&amp;IF('Locations-Stops'!E1383&lt;&gt;"";LEFT('Locations-Stops'!E1383;1)&amp;"."&amp;RIGHT('Locations-Stops'!E1383;LEN('Locations-Stops'!E1383)-1);"0")&amp;","&amp;IF('Locations-Stops'!G1383&lt;&gt;"";VLOOKUP('Locations-Stops'!G1383;Regions!A2:B300;2;FALSE);"0")&amp;","&amp;IF('Locations-Stops'!H1383&lt;&gt;"";VLOOKUP('Locations-Stops'!H1383;Regions!C2:D300;2;FALSE);"0")&amp;","&amp;IF('Locations-Stops'!I1383&lt;&gt;"";VLOOKUP('Locations-Stops'!I1383;Regions!F2:G300;2;FALSE);"0")&amp;","&amp;IF('Locations-Stops'!J1383&lt;&gt;"";VLOOKUP('Locations-Stops'!J1383;Regions!I2:J300;2;FALSE);"0")&amp;",'"&amp;IF('Locations-Stops'!K1383&lt;&gt;"";SUBSTITUTE('Locations-Stops'!K1383;"'";"\'");"")&amp;"','"&amp;IF('Locations-Stops'!L1383&lt;&gt;"";'Locations-Stops'!L1383;"")&amp;"','"&amp;IF('Locations-Stops'!M1383&lt;&gt;"";'Locations-Stops'!M1383;"")&amp;"','"&amp;IF('Locations-Stops'!N1383&lt;&gt;"";'Locations-Stops'!N1383;"")&amp;"', CURRENT_TIMESTAMP);"</v>
      </c>
    </row>
    <row r="1382" spans="3:6" x14ac:dyDescent="0.25">
      <c r="C1382" s="16">
        <v>1384</v>
      </c>
      <c r="D1382" s="16" t="s">
        <v>17780</v>
      </c>
      <c r="E1382" s="16" t="s">
        <v>4333</v>
      </c>
      <c r="F1382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1384;"'";"\'")&amp;"',"&amp;IF('Locations-Stops'!D1384&lt;&gt;"";LEFT('Locations-Stops'!D1384;2)&amp;"."&amp;RIGHT('Locations-Stops'!D1384;LEN('Locations-Stops'!D1384)-2);"0")&amp;","&amp;IF('Locations-Stops'!E1384&lt;&gt;"";LEFT('Locations-Stops'!E1384;1)&amp;"."&amp;RIGHT('Locations-Stops'!E1384;LEN('Locations-Stops'!E1384)-1);"0")&amp;","&amp;IF('Locations-Stops'!G1384&lt;&gt;"";VLOOKUP('Locations-Stops'!G1384;Regions!A2:B300;2;FALSE);"0")&amp;","&amp;IF('Locations-Stops'!H1384&lt;&gt;"";VLOOKUP('Locations-Stops'!H1384;Regions!C2:D300;2;FALSE);"0")&amp;","&amp;IF('Locations-Stops'!I1384&lt;&gt;"";VLOOKUP('Locations-Stops'!I1384;Regions!F2:G300;2;FALSE);"0")&amp;","&amp;IF('Locations-Stops'!J1384&lt;&gt;"";VLOOKUP('Locations-Stops'!J1384;Regions!I2:J300;2;FALSE);"0")&amp;",'"&amp;IF('Locations-Stops'!K1384&lt;&gt;"";SUBSTITUTE('Locations-Stops'!K1384;"'";"\'");"")&amp;"','"&amp;IF('Locations-Stops'!L1384&lt;&gt;"";'Locations-Stops'!L1384;"")&amp;"','"&amp;IF('Locations-Stops'!M1384&lt;&gt;"";'Locations-Stops'!M1384;"")&amp;"','"&amp;IF('Locations-Stops'!N1384&lt;&gt;"";'Locations-Stops'!N1384;"")&amp;"', CURRENT_TIMESTAMP);"</v>
      </c>
    </row>
    <row r="1383" spans="3:6" x14ac:dyDescent="0.25">
      <c r="C1383" s="16">
        <v>1385</v>
      </c>
      <c r="D1383" s="16" t="s">
        <v>17780</v>
      </c>
      <c r="E1383" s="16" t="s">
        <v>4333</v>
      </c>
      <c r="F1383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1385;"'";"\'")&amp;"',"&amp;IF('Locations-Stops'!D1385&lt;&gt;"";LEFT('Locations-Stops'!D1385;2)&amp;"."&amp;RIGHT('Locations-Stops'!D1385;LEN('Locations-Stops'!D1385)-2);"0")&amp;","&amp;IF('Locations-Stops'!E1385&lt;&gt;"";LEFT('Locations-Stops'!E1385;1)&amp;"."&amp;RIGHT('Locations-Stops'!E1385;LEN('Locations-Stops'!E1385)-1);"0")&amp;","&amp;IF('Locations-Stops'!G1385&lt;&gt;"";VLOOKUP('Locations-Stops'!G1385;Regions!A2:B300;2;FALSE);"0")&amp;","&amp;IF('Locations-Stops'!H1385&lt;&gt;"";VLOOKUP('Locations-Stops'!H1385;Regions!C2:D300;2;FALSE);"0")&amp;","&amp;IF('Locations-Stops'!I1385&lt;&gt;"";VLOOKUP('Locations-Stops'!I1385;Regions!F2:G300;2;FALSE);"0")&amp;","&amp;IF('Locations-Stops'!J1385&lt;&gt;"";VLOOKUP('Locations-Stops'!J1385;Regions!I2:J300;2;FALSE);"0")&amp;",'"&amp;IF('Locations-Stops'!K1385&lt;&gt;"";SUBSTITUTE('Locations-Stops'!K1385;"'";"\'");"")&amp;"','"&amp;IF('Locations-Stops'!L1385&lt;&gt;"";'Locations-Stops'!L1385;"")&amp;"','"&amp;IF('Locations-Stops'!M1385&lt;&gt;"";'Locations-Stops'!M1385;"")&amp;"','"&amp;IF('Locations-Stops'!N1385&lt;&gt;"";'Locations-Stops'!N1385;"")&amp;"', CURRENT_TIMESTAMP);"</v>
      </c>
    </row>
    <row r="1384" spans="3:6" x14ac:dyDescent="0.25">
      <c r="C1384" s="16">
        <v>1386</v>
      </c>
      <c r="D1384" s="16" t="s">
        <v>17780</v>
      </c>
      <c r="E1384" s="16" t="s">
        <v>4333</v>
      </c>
      <c r="F1384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1386;"'";"\'")&amp;"',"&amp;IF('Locations-Stops'!D1386&lt;&gt;"";LEFT('Locations-Stops'!D1386;2)&amp;"."&amp;RIGHT('Locations-Stops'!D1386;LEN('Locations-Stops'!D1386)-2);"0")&amp;","&amp;IF('Locations-Stops'!E1386&lt;&gt;"";LEFT('Locations-Stops'!E1386;1)&amp;"."&amp;RIGHT('Locations-Stops'!E1386;LEN('Locations-Stops'!E1386)-1);"0")&amp;","&amp;IF('Locations-Stops'!G1386&lt;&gt;"";VLOOKUP('Locations-Stops'!G1386;Regions!A2:B300;2;FALSE);"0")&amp;","&amp;IF('Locations-Stops'!H1386&lt;&gt;"";VLOOKUP('Locations-Stops'!H1386;Regions!C2:D300;2;FALSE);"0")&amp;","&amp;IF('Locations-Stops'!I1386&lt;&gt;"";VLOOKUP('Locations-Stops'!I1386;Regions!F2:G300;2;FALSE);"0")&amp;","&amp;IF('Locations-Stops'!J1386&lt;&gt;"";VLOOKUP('Locations-Stops'!J1386;Regions!I2:J300;2;FALSE);"0")&amp;",'"&amp;IF('Locations-Stops'!K1386&lt;&gt;"";SUBSTITUTE('Locations-Stops'!K1386;"'";"\'");"")&amp;"','"&amp;IF('Locations-Stops'!L1386&lt;&gt;"";'Locations-Stops'!L1386;"")&amp;"','"&amp;IF('Locations-Stops'!M1386&lt;&gt;"";'Locations-Stops'!M1386;"")&amp;"','"&amp;IF('Locations-Stops'!N1386&lt;&gt;"";'Locations-Stops'!N1386;"")&amp;"', CURRENT_TIMESTAMP);"</v>
      </c>
    </row>
    <row r="1385" spans="3:6" x14ac:dyDescent="0.25">
      <c r="C1385" s="16">
        <v>1387</v>
      </c>
      <c r="D1385" s="16" t="s">
        <v>17780</v>
      </c>
      <c r="E1385" s="16" t="s">
        <v>4333</v>
      </c>
      <c r="F1385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1387;"'";"\'")&amp;"',"&amp;IF('Locations-Stops'!D1387&lt;&gt;"";LEFT('Locations-Stops'!D1387;2)&amp;"."&amp;RIGHT('Locations-Stops'!D1387;LEN('Locations-Stops'!D1387)-2);"0")&amp;","&amp;IF('Locations-Stops'!E1387&lt;&gt;"";LEFT('Locations-Stops'!E1387;1)&amp;"."&amp;RIGHT('Locations-Stops'!E1387;LEN('Locations-Stops'!E1387)-1);"0")&amp;","&amp;IF('Locations-Stops'!G1387&lt;&gt;"";VLOOKUP('Locations-Stops'!G1387;Regions!A2:B300;2;FALSE);"0")&amp;","&amp;IF('Locations-Stops'!H1387&lt;&gt;"";VLOOKUP('Locations-Stops'!H1387;Regions!C2:D300;2;FALSE);"0")&amp;","&amp;IF('Locations-Stops'!I1387&lt;&gt;"";VLOOKUP('Locations-Stops'!I1387;Regions!F2:G300;2;FALSE);"0")&amp;","&amp;IF('Locations-Stops'!J1387&lt;&gt;"";VLOOKUP('Locations-Stops'!J1387;Regions!I2:J300;2;FALSE);"0")&amp;",'"&amp;IF('Locations-Stops'!K1387&lt;&gt;"";SUBSTITUTE('Locations-Stops'!K1387;"'";"\'");"")&amp;"','"&amp;IF('Locations-Stops'!L1387&lt;&gt;"";'Locations-Stops'!L1387;"")&amp;"','"&amp;IF('Locations-Stops'!M1387&lt;&gt;"";'Locations-Stops'!M1387;"")&amp;"','"&amp;IF('Locations-Stops'!N1387&lt;&gt;"";'Locations-Stops'!N1387;"")&amp;"', CURRENT_TIMESTAMP);"</v>
      </c>
    </row>
    <row r="1386" spans="3:6" x14ac:dyDescent="0.25">
      <c r="C1386" s="16">
        <v>1388</v>
      </c>
      <c r="D1386" s="16" t="s">
        <v>17780</v>
      </c>
      <c r="E1386" s="16" t="s">
        <v>4333</v>
      </c>
      <c r="F1386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1388;"'";"\'")&amp;"',"&amp;IF('Locations-Stops'!D1388&lt;&gt;"";LEFT('Locations-Stops'!D1388;2)&amp;"."&amp;RIGHT('Locations-Stops'!D1388;LEN('Locations-Stops'!D1388)-2);"0")&amp;","&amp;IF('Locations-Stops'!E1388&lt;&gt;"";LEFT('Locations-Stops'!E1388;1)&amp;"."&amp;RIGHT('Locations-Stops'!E1388;LEN('Locations-Stops'!E1388)-1);"0")&amp;","&amp;IF('Locations-Stops'!G1388&lt;&gt;"";VLOOKUP('Locations-Stops'!G1388;Regions!A2:B300;2;FALSE);"0")&amp;","&amp;IF('Locations-Stops'!H1388&lt;&gt;"";VLOOKUP('Locations-Stops'!H1388;Regions!C2:D300;2;FALSE);"0")&amp;","&amp;IF('Locations-Stops'!I1388&lt;&gt;"";VLOOKUP('Locations-Stops'!I1388;Regions!F2:G300;2;FALSE);"0")&amp;","&amp;IF('Locations-Stops'!J1388&lt;&gt;"";VLOOKUP('Locations-Stops'!J1388;Regions!I2:J300;2;FALSE);"0")&amp;",'"&amp;IF('Locations-Stops'!K1388&lt;&gt;"";SUBSTITUTE('Locations-Stops'!K1388;"'";"\'");"")&amp;"','"&amp;IF('Locations-Stops'!L1388&lt;&gt;"";'Locations-Stops'!L1388;"")&amp;"','"&amp;IF('Locations-Stops'!M1388&lt;&gt;"";'Locations-Stops'!M1388;"")&amp;"','"&amp;IF('Locations-Stops'!N1388&lt;&gt;"";'Locations-Stops'!N1388;"")&amp;"', CURRENT_TIMESTAMP);"</v>
      </c>
    </row>
    <row r="1387" spans="3:6" x14ac:dyDescent="0.25">
      <c r="C1387" s="16">
        <v>1389</v>
      </c>
      <c r="D1387" s="16" t="s">
        <v>17780</v>
      </c>
      <c r="E1387" s="16" t="s">
        <v>4333</v>
      </c>
      <c r="F138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1389;"'";"\'")&amp;"',"&amp;IF('Locations-Stops'!D1389&lt;&gt;"";LEFT('Locations-Stops'!D1389;2)&amp;"."&amp;RIGHT('Locations-Stops'!D1389;LEN('Locations-Stops'!D1389)-2);"0")&amp;","&amp;IF('Locations-Stops'!E1389&lt;&gt;"";LEFT('Locations-Stops'!E1389;1)&amp;"."&amp;RIGHT('Locations-Stops'!E1389;LEN('Locations-Stops'!E1389)-1);"0")&amp;","&amp;IF('Locations-Stops'!G1389&lt;&gt;"";VLOOKUP('Locations-Stops'!G1389;Regions!A2:B300;2;FALSE);"0")&amp;","&amp;IF('Locations-Stops'!H1389&lt;&gt;"";VLOOKUP('Locations-Stops'!H1389;Regions!C2:D300;2;FALSE);"0")&amp;","&amp;IF('Locations-Stops'!I1389&lt;&gt;"";VLOOKUP('Locations-Stops'!I1389;Regions!F2:G300;2;FALSE);"0")&amp;","&amp;IF('Locations-Stops'!J1389&lt;&gt;"";VLOOKUP('Locations-Stops'!J1389;Regions!I2:J300;2;FALSE);"0")&amp;",'"&amp;IF('Locations-Stops'!K1389&lt;&gt;"";SUBSTITUTE('Locations-Stops'!K1389;"'";"\'");"")&amp;"','"&amp;IF('Locations-Stops'!L1389&lt;&gt;"";'Locations-Stops'!L1389;"")&amp;"','"&amp;IF('Locations-Stops'!M1389&lt;&gt;"";'Locations-Stops'!M1389;"")&amp;"','"&amp;IF('Locations-Stops'!N1389&lt;&gt;"";'Locations-Stops'!N1389;"")&amp;"', CURRENT_TIMESTAMP);"</v>
      </c>
    </row>
    <row r="1388" spans="3:6" x14ac:dyDescent="0.25">
      <c r="C1388" s="16">
        <v>1390</v>
      </c>
      <c r="D1388" s="16" t="s">
        <v>17780</v>
      </c>
      <c r="E1388" s="16" t="s">
        <v>4333</v>
      </c>
      <c r="F138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1390;"'";"\'")&amp;"',"&amp;IF('Locations-Stops'!D1390&lt;&gt;"";LEFT('Locations-Stops'!D1390;2)&amp;"."&amp;RIGHT('Locations-Stops'!D1390;LEN('Locations-Stops'!D1390)-2);"0")&amp;","&amp;IF('Locations-Stops'!E1390&lt;&gt;"";LEFT('Locations-Stops'!E1390;1)&amp;"."&amp;RIGHT('Locations-Stops'!E1390;LEN('Locations-Stops'!E1390)-1);"0")&amp;","&amp;IF('Locations-Stops'!G1390&lt;&gt;"";VLOOKUP('Locations-Stops'!G1390;Regions!A2:B300;2;FALSE);"0")&amp;","&amp;IF('Locations-Stops'!H1390&lt;&gt;"";VLOOKUP('Locations-Stops'!H1390;Regions!C2:D300;2;FALSE);"0")&amp;","&amp;IF('Locations-Stops'!I1390&lt;&gt;"";VLOOKUP('Locations-Stops'!I1390;Regions!F2:G300;2;FALSE);"0")&amp;","&amp;IF('Locations-Stops'!J1390&lt;&gt;"";VLOOKUP('Locations-Stops'!J1390;Regions!I2:J300;2;FALSE);"0")&amp;",'"&amp;IF('Locations-Stops'!K1390&lt;&gt;"";SUBSTITUTE('Locations-Stops'!K1390;"'";"\'");"")&amp;"','"&amp;IF('Locations-Stops'!L1390&lt;&gt;"";'Locations-Stops'!L1390;"")&amp;"','"&amp;IF('Locations-Stops'!M1390&lt;&gt;"";'Locations-Stops'!M1390;"")&amp;"','"&amp;IF('Locations-Stops'!N1390&lt;&gt;"";'Locations-Stops'!N1390;"")&amp;"', CURRENT_TIMESTAMP);"</v>
      </c>
    </row>
    <row r="1389" spans="3:6" x14ac:dyDescent="0.25">
      <c r="C1389" s="16">
        <v>1391</v>
      </c>
      <c r="D1389" s="16" t="s">
        <v>17780</v>
      </c>
      <c r="E1389" s="16" t="s">
        <v>4333</v>
      </c>
      <c r="F138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1391;"'";"\'")&amp;"',"&amp;IF('Locations-Stops'!D1391&lt;&gt;"";LEFT('Locations-Stops'!D1391;2)&amp;"."&amp;RIGHT('Locations-Stops'!D1391;LEN('Locations-Stops'!D1391)-2);"0")&amp;","&amp;IF('Locations-Stops'!E1391&lt;&gt;"";LEFT('Locations-Stops'!E1391;1)&amp;"."&amp;RIGHT('Locations-Stops'!E1391;LEN('Locations-Stops'!E1391)-1);"0")&amp;","&amp;IF('Locations-Stops'!G1391&lt;&gt;"";VLOOKUP('Locations-Stops'!G1391;Regions!A2:B300;2;FALSE);"0")&amp;","&amp;IF('Locations-Stops'!H1391&lt;&gt;"";VLOOKUP('Locations-Stops'!H1391;Regions!C2:D300;2;FALSE);"0")&amp;","&amp;IF('Locations-Stops'!I1391&lt;&gt;"";VLOOKUP('Locations-Stops'!I1391;Regions!F2:G300;2;FALSE);"0")&amp;","&amp;IF('Locations-Stops'!J1391&lt;&gt;"";VLOOKUP('Locations-Stops'!J1391;Regions!I2:J300;2;FALSE);"0")&amp;",'"&amp;IF('Locations-Stops'!K1391&lt;&gt;"";SUBSTITUTE('Locations-Stops'!K1391;"'";"\'");"")&amp;"','"&amp;IF('Locations-Stops'!L1391&lt;&gt;"";'Locations-Stops'!L1391;"")&amp;"','"&amp;IF('Locations-Stops'!M1391&lt;&gt;"";'Locations-Stops'!M1391;"")&amp;"','"&amp;IF('Locations-Stops'!N1391&lt;&gt;"";'Locations-Stops'!N1391;"")&amp;"', CURRENT_TIMESTAMP);"</v>
      </c>
    </row>
    <row r="1390" spans="3:6" x14ac:dyDescent="0.25">
      <c r="C1390" s="16">
        <v>1392</v>
      </c>
      <c r="D1390" s="16" t="s">
        <v>17780</v>
      </c>
      <c r="E1390" s="16" t="s">
        <v>4333</v>
      </c>
      <c r="F1390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1392;"'";"\'")&amp;"',"&amp;IF('Locations-Stops'!D1392&lt;&gt;"";LEFT('Locations-Stops'!D1392;2)&amp;"."&amp;RIGHT('Locations-Stops'!D1392;LEN('Locations-Stops'!D1392)-2);"0")&amp;","&amp;IF('Locations-Stops'!E1392&lt;&gt;"";LEFT('Locations-Stops'!E1392;1)&amp;"."&amp;RIGHT('Locations-Stops'!E1392;LEN('Locations-Stops'!E1392)-1);"0")&amp;","&amp;IF('Locations-Stops'!G1392&lt;&gt;"";VLOOKUP('Locations-Stops'!G1392;Regions!A2:B300;2;FALSE);"0")&amp;","&amp;IF('Locations-Stops'!H1392&lt;&gt;"";VLOOKUP('Locations-Stops'!H1392;Regions!C2:D300;2;FALSE);"0")&amp;","&amp;IF('Locations-Stops'!I1392&lt;&gt;"";VLOOKUP('Locations-Stops'!I1392;Regions!F2:G300;2;FALSE);"0")&amp;","&amp;IF('Locations-Stops'!J1392&lt;&gt;"";VLOOKUP('Locations-Stops'!J1392;Regions!I2:J300;2;FALSE);"0")&amp;",'"&amp;IF('Locations-Stops'!K1392&lt;&gt;"";SUBSTITUTE('Locations-Stops'!K1392;"'";"\'");"")&amp;"','"&amp;IF('Locations-Stops'!L1392&lt;&gt;"";'Locations-Stops'!L1392;"")&amp;"','"&amp;IF('Locations-Stops'!M1392&lt;&gt;"";'Locations-Stops'!M1392;"")&amp;"','"&amp;IF('Locations-Stops'!N1392&lt;&gt;"";'Locations-Stops'!N1392;"")&amp;"', CURRENT_TIMESTAMP);"</v>
      </c>
    </row>
    <row r="1391" spans="3:6" x14ac:dyDescent="0.25">
      <c r="C1391" s="16">
        <v>1393</v>
      </c>
      <c r="D1391" s="16" t="s">
        <v>17780</v>
      </c>
      <c r="E1391" s="16" t="s">
        <v>4333</v>
      </c>
      <c r="F1391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1393;"'";"\'")&amp;"',"&amp;IF('Locations-Stops'!D1393&lt;&gt;"";LEFT('Locations-Stops'!D1393;2)&amp;"."&amp;RIGHT('Locations-Stops'!D1393;LEN('Locations-Stops'!D1393)-2);"0")&amp;","&amp;IF('Locations-Stops'!E1393&lt;&gt;"";LEFT('Locations-Stops'!E1393;1)&amp;"."&amp;RIGHT('Locations-Stops'!E1393;LEN('Locations-Stops'!E1393)-1);"0")&amp;","&amp;IF('Locations-Stops'!G1393&lt;&gt;"";VLOOKUP('Locations-Stops'!G1393;Regions!A2:B300;2;FALSE);"0")&amp;","&amp;IF('Locations-Stops'!H1393&lt;&gt;"";VLOOKUP('Locations-Stops'!H1393;Regions!C2:D300;2;FALSE);"0")&amp;","&amp;IF('Locations-Stops'!I1393&lt;&gt;"";VLOOKUP('Locations-Stops'!I1393;Regions!F2:G300;2;FALSE);"0")&amp;","&amp;IF('Locations-Stops'!J1393&lt;&gt;"";VLOOKUP('Locations-Stops'!J1393;Regions!I2:J300;2;FALSE);"0")&amp;",'"&amp;IF('Locations-Stops'!K1393&lt;&gt;"";SUBSTITUTE('Locations-Stops'!K1393;"'";"\'");"")&amp;"','"&amp;IF('Locations-Stops'!L1393&lt;&gt;"";'Locations-Stops'!L1393;"")&amp;"','"&amp;IF('Locations-Stops'!M1393&lt;&gt;"";'Locations-Stops'!M1393;"")&amp;"','"&amp;IF('Locations-Stops'!N1393&lt;&gt;"";'Locations-Stops'!N1393;"")&amp;"', CURRENT_TIMESTAMP);"</v>
      </c>
    </row>
    <row r="1392" spans="3:6" x14ac:dyDescent="0.25">
      <c r="C1392" s="16">
        <v>1394</v>
      </c>
      <c r="D1392" s="16" t="s">
        <v>17780</v>
      </c>
      <c r="E1392" s="16" t="s">
        <v>4333</v>
      </c>
      <c r="F1392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1394;"'";"\'")&amp;"',"&amp;IF('Locations-Stops'!D1394&lt;&gt;"";LEFT('Locations-Stops'!D1394;2)&amp;"."&amp;RIGHT('Locations-Stops'!D1394;LEN('Locations-Stops'!D1394)-2);"0")&amp;","&amp;IF('Locations-Stops'!E1394&lt;&gt;"";LEFT('Locations-Stops'!E1394;1)&amp;"."&amp;RIGHT('Locations-Stops'!E1394;LEN('Locations-Stops'!E1394)-1);"0")&amp;","&amp;IF('Locations-Stops'!G1394&lt;&gt;"";VLOOKUP('Locations-Stops'!G1394;Regions!A2:B300;2;FALSE);"0")&amp;","&amp;IF('Locations-Stops'!H1394&lt;&gt;"";VLOOKUP('Locations-Stops'!H1394;Regions!C2:D300;2;FALSE);"0")&amp;","&amp;IF('Locations-Stops'!I1394&lt;&gt;"";VLOOKUP('Locations-Stops'!I1394;Regions!F2:G300;2;FALSE);"0")&amp;","&amp;IF('Locations-Stops'!J1394&lt;&gt;"";VLOOKUP('Locations-Stops'!J1394;Regions!I2:J300;2;FALSE);"0")&amp;",'"&amp;IF('Locations-Stops'!K1394&lt;&gt;"";SUBSTITUTE('Locations-Stops'!K1394;"'";"\'");"")&amp;"','"&amp;IF('Locations-Stops'!L1394&lt;&gt;"";'Locations-Stops'!L1394;"")&amp;"','"&amp;IF('Locations-Stops'!M1394&lt;&gt;"";'Locations-Stops'!M1394;"")&amp;"','"&amp;IF('Locations-Stops'!N1394&lt;&gt;"";'Locations-Stops'!N1394;"")&amp;"', CURRENT_TIMESTAMP);"</v>
      </c>
    </row>
    <row r="1393" spans="3:6" x14ac:dyDescent="0.25">
      <c r="C1393" s="16">
        <v>1395</v>
      </c>
      <c r="D1393" s="16" t="s">
        <v>17780</v>
      </c>
      <c r="E1393" s="16" t="s">
        <v>4333</v>
      </c>
      <c r="F1393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1395;"'";"\'")&amp;"',"&amp;IF('Locations-Stops'!D1395&lt;&gt;"";LEFT('Locations-Stops'!D1395;2)&amp;"."&amp;RIGHT('Locations-Stops'!D1395;LEN('Locations-Stops'!D1395)-2);"0")&amp;","&amp;IF('Locations-Stops'!E1395&lt;&gt;"";LEFT('Locations-Stops'!E1395;1)&amp;"."&amp;RIGHT('Locations-Stops'!E1395;LEN('Locations-Stops'!E1395)-1);"0")&amp;","&amp;IF('Locations-Stops'!G1395&lt;&gt;"";VLOOKUP('Locations-Stops'!G1395;Regions!A2:B300;2;FALSE);"0")&amp;","&amp;IF('Locations-Stops'!H1395&lt;&gt;"";VLOOKUP('Locations-Stops'!H1395;Regions!C2:D300;2;FALSE);"0")&amp;","&amp;IF('Locations-Stops'!I1395&lt;&gt;"";VLOOKUP('Locations-Stops'!I1395;Regions!F2:G300;2;FALSE);"0")&amp;","&amp;IF('Locations-Stops'!J1395&lt;&gt;"";VLOOKUP('Locations-Stops'!J1395;Regions!I2:J300;2;FALSE);"0")&amp;",'"&amp;IF('Locations-Stops'!K1395&lt;&gt;"";SUBSTITUTE('Locations-Stops'!K1395;"'";"\'");"")&amp;"','"&amp;IF('Locations-Stops'!L1395&lt;&gt;"";'Locations-Stops'!L1395;"")&amp;"','"&amp;IF('Locations-Stops'!M1395&lt;&gt;"";'Locations-Stops'!M1395;"")&amp;"','"&amp;IF('Locations-Stops'!N1395&lt;&gt;"";'Locations-Stops'!N1395;"")&amp;"', CURRENT_TIMESTAMP);"</v>
      </c>
    </row>
    <row r="1394" spans="3:6" x14ac:dyDescent="0.25">
      <c r="C1394" s="16">
        <v>1396</v>
      </c>
      <c r="D1394" s="16" t="s">
        <v>17780</v>
      </c>
      <c r="E1394" s="16" t="s">
        <v>4333</v>
      </c>
      <c r="F1394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1396;"'";"\'")&amp;"',"&amp;IF('Locations-Stops'!D1396&lt;&gt;"";LEFT('Locations-Stops'!D1396;2)&amp;"."&amp;RIGHT('Locations-Stops'!D1396;LEN('Locations-Stops'!D1396)-2);"0")&amp;","&amp;IF('Locations-Stops'!E1396&lt;&gt;"";LEFT('Locations-Stops'!E1396;1)&amp;"."&amp;RIGHT('Locations-Stops'!E1396;LEN('Locations-Stops'!E1396)-1);"0")&amp;","&amp;IF('Locations-Stops'!G1396&lt;&gt;"";VLOOKUP('Locations-Stops'!G1396;Regions!A2:B300;2;FALSE);"0")&amp;","&amp;IF('Locations-Stops'!H1396&lt;&gt;"";VLOOKUP('Locations-Stops'!H1396;Regions!C2:D300;2;FALSE);"0")&amp;","&amp;IF('Locations-Stops'!I1396&lt;&gt;"";VLOOKUP('Locations-Stops'!I1396;Regions!F2:G300;2;FALSE);"0")&amp;","&amp;IF('Locations-Stops'!J1396&lt;&gt;"";VLOOKUP('Locations-Stops'!J1396;Regions!I2:J300;2;FALSE);"0")&amp;",'"&amp;IF('Locations-Stops'!K1396&lt;&gt;"";SUBSTITUTE('Locations-Stops'!K1396;"'";"\'");"")&amp;"','"&amp;IF('Locations-Stops'!L1396&lt;&gt;"";'Locations-Stops'!L1396;"")&amp;"','"&amp;IF('Locations-Stops'!M1396&lt;&gt;"";'Locations-Stops'!M1396;"")&amp;"','"&amp;IF('Locations-Stops'!N1396&lt;&gt;"";'Locations-Stops'!N1396;"")&amp;"', CURRENT_TIMESTAMP);"</v>
      </c>
    </row>
    <row r="1395" spans="3:6" x14ac:dyDescent="0.25">
      <c r="C1395" s="16">
        <v>1397</v>
      </c>
      <c r="D1395" s="16" t="s">
        <v>17780</v>
      </c>
      <c r="E1395" s="16" t="s">
        <v>4333</v>
      </c>
      <c r="F1395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1397;"'";"\'")&amp;"',"&amp;IF('Locations-Stops'!D1397&lt;&gt;"";LEFT('Locations-Stops'!D1397;2)&amp;"."&amp;RIGHT('Locations-Stops'!D1397;LEN('Locations-Stops'!D1397)-2);"0")&amp;","&amp;IF('Locations-Stops'!E1397&lt;&gt;"";LEFT('Locations-Stops'!E1397;1)&amp;"."&amp;RIGHT('Locations-Stops'!E1397;LEN('Locations-Stops'!E1397)-1);"0")&amp;","&amp;IF('Locations-Stops'!G1397&lt;&gt;"";VLOOKUP('Locations-Stops'!G1397;Regions!A2:B300;2;FALSE);"0")&amp;","&amp;IF('Locations-Stops'!H1397&lt;&gt;"";VLOOKUP('Locations-Stops'!H1397;Regions!C2:D300;2;FALSE);"0")&amp;","&amp;IF('Locations-Stops'!I1397&lt;&gt;"";VLOOKUP('Locations-Stops'!I1397;Regions!F2:G300;2;FALSE);"0")&amp;","&amp;IF('Locations-Stops'!J1397&lt;&gt;"";VLOOKUP('Locations-Stops'!J1397;Regions!I2:J300;2;FALSE);"0")&amp;",'"&amp;IF('Locations-Stops'!K1397&lt;&gt;"";SUBSTITUTE('Locations-Stops'!K1397;"'";"\'");"")&amp;"','"&amp;IF('Locations-Stops'!L1397&lt;&gt;"";'Locations-Stops'!L1397;"")&amp;"','"&amp;IF('Locations-Stops'!M1397&lt;&gt;"";'Locations-Stops'!M1397;"")&amp;"','"&amp;IF('Locations-Stops'!N1397&lt;&gt;"";'Locations-Stops'!N1397;"")&amp;"', CURRENT_TIMESTAMP);"</v>
      </c>
    </row>
    <row r="1396" spans="3:6" x14ac:dyDescent="0.25">
      <c r="C1396" s="16">
        <v>1398</v>
      </c>
      <c r="D1396" s="16" t="s">
        <v>17780</v>
      </c>
      <c r="E1396" s="16" t="s">
        <v>4333</v>
      </c>
      <c r="F1396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1398;"'";"\'")&amp;"',"&amp;IF('Locations-Stops'!D1398&lt;&gt;"";LEFT('Locations-Stops'!D1398;2)&amp;"."&amp;RIGHT('Locations-Stops'!D1398;LEN('Locations-Stops'!D1398)-2);"0")&amp;","&amp;IF('Locations-Stops'!E1398&lt;&gt;"";LEFT('Locations-Stops'!E1398;1)&amp;"."&amp;RIGHT('Locations-Stops'!E1398;LEN('Locations-Stops'!E1398)-1);"0")&amp;","&amp;IF('Locations-Stops'!G1398&lt;&gt;"";VLOOKUP('Locations-Stops'!G1398;Regions!A2:B300;2;FALSE);"0")&amp;","&amp;IF('Locations-Stops'!H1398&lt;&gt;"";VLOOKUP('Locations-Stops'!H1398;Regions!C2:D300;2;FALSE);"0")&amp;","&amp;IF('Locations-Stops'!I1398&lt;&gt;"";VLOOKUP('Locations-Stops'!I1398;Regions!F2:G300;2;FALSE);"0")&amp;","&amp;IF('Locations-Stops'!J1398&lt;&gt;"";VLOOKUP('Locations-Stops'!J1398;Regions!I2:J300;2;FALSE);"0")&amp;",'"&amp;IF('Locations-Stops'!K1398&lt;&gt;"";SUBSTITUTE('Locations-Stops'!K1398;"'";"\'");"")&amp;"','"&amp;IF('Locations-Stops'!L1398&lt;&gt;"";'Locations-Stops'!L1398;"")&amp;"','"&amp;IF('Locations-Stops'!M1398&lt;&gt;"";'Locations-Stops'!M1398;"")&amp;"','"&amp;IF('Locations-Stops'!N1398&lt;&gt;"";'Locations-Stops'!N1398;"")&amp;"', CURRENT_TIMESTAMP);"</v>
      </c>
    </row>
    <row r="1397" spans="3:6" x14ac:dyDescent="0.25">
      <c r="C1397" s="16">
        <v>1399</v>
      </c>
      <c r="D1397" s="16" t="s">
        <v>17780</v>
      </c>
      <c r="E1397" s="16" t="s">
        <v>4333</v>
      </c>
      <c r="F139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1399;"'";"\'")&amp;"',"&amp;IF('Locations-Stops'!D1399&lt;&gt;"";LEFT('Locations-Stops'!D1399;2)&amp;"."&amp;RIGHT('Locations-Stops'!D1399;LEN('Locations-Stops'!D1399)-2);"0")&amp;","&amp;IF('Locations-Stops'!E1399&lt;&gt;"";LEFT('Locations-Stops'!E1399;1)&amp;"."&amp;RIGHT('Locations-Stops'!E1399;LEN('Locations-Stops'!E1399)-1);"0")&amp;","&amp;IF('Locations-Stops'!G1399&lt;&gt;"";VLOOKUP('Locations-Stops'!G1399;Regions!A2:B300;2;FALSE);"0")&amp;","&amp;IF('Locations-Stops'!H1399&lt;&gt;"";VLOOKUP('Locations-Stops'!H1399;Regions!C2:D300;2;FALSE);"0")&amp;","&amp;IF('Locations-Stops'!I1399&lt;&gt;"";VLOOKUP('Locations-Stops'!I1399;Regions!F2:G300;2;FALSE);"0")&amp;","&amp;IF('Locations-Stops'!J1399&lt;&gt;"";VLOOKUP('Locations-Stops'!J1399;Regions!I2:J300;2;FALSE);"0")&amp;",'"&amp;IF('Locations-Stops'!K1399&lt;&gt;"";SUBSTITUTE('Locations-Stops'!K1399;"'";"\'");"")&amp;"','"&amp;IF('Locations-Stops'!L1399&lt;&gt;"";'Locations-Stops'!L1399;"")&amp;"','"&amp;IF('Locations-Stops'!M1399&lt;&gt;"";'Locations-Stops'!M1399;"")&amp;"','"&amp;IF('Locations-Stops'!N1399&lt;&gt;"";'Locations-Stops'!N1399;"")&amp;"', CURRENT_TIMESTAMP);"</v>
      </c>
    </row>
    <row r="1398" spans="3:6" x14ac:dyDescent="0.25">
      <c r="C1398" s="16">
        <v>1400</v>
      </c>
      <c r="D1398" s="16" t="s">
        <v>17780</v>
      </c>
      <c r="E1398" s="16" t="s">
        <v>4333</v>
      </c>
      <c r="F139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1400;"'";"\'")&amp;"',"&amp;IF('Locations-Stops'!D1400&lt;&gt;"";LEFT('Locations-Stops'!D1400;2)&amp;"."&amp;RIGHT('Locations-Stops'!D1400;LEN('Locations-Stops'!D1400)-2);"0")&amp;","&amp;IF('Locations-Stops'!E1400&lt;&gt;"";LEFT('Locations-Stops'!E1400;1)&amp;"."&amp;RIGHT('Locations-Stops'!E1400;LEN('Locations-Stops'!E1400)-1);"0")&amp;","&amp;IF('Locations-Stops'!G1400&lt;&gt;"";VLOOKUP('Locations-Stops'!G1400;Regions!A2:B300;2;FALSE);"0")&amp;","&amp;IF('Locations-Stops'!H1400&lt;&gt;"";VLOOKUP('Locations-Stops'!H1400;Regions!C2:D300;2;FALSE);"0")&amp;","&amp;IF('Locations-Stops'!I1400&lt;&gt;"";VLOOKUP('Locations-Stops'!I1400;Regions!F2:G300;2;FALSE);"0")&amp;","&amp;IF('Locations-Stops'!J1400&lt;&gt;"";VLOOKUP('Locations-Stops'!J1400;Regions!I2:J300;2;FALSE);"0")&amp;",'"&amp;IF('Locations-Stops'!K1400&lt;&gt;"";SUBSTITUTE('Locations-Stops'!K1400;"'";"\'");"")&amp;"','"&amp;IF('Locations-Stops'!L1400&lt;&gt;"";'Locations-Stops'!L1400;"")&amp;"','"&amp;IF('Locations-Stops'!M1400&lt;&gt;"";'Locations-Stops'!M1400;"")&amp;"','"&amp;IF('Locations-Stops'!N1400&lt;&gt;"";'Locations-Stops'!N1400;"")&amp;"', CURRENT_TIMESTAMP);"</v>
      </c>
    </row>
    <row r="1399" spans="3:6" x14ac:dyDescent="0.25">
      <c r="C1399" s="16">
        <v>1401</v>
      </c>
      <c r="D1399" s="16" t="s">
        <v>17780</v>
      </c>
      <c r="E1399" s="16" t="s">
        <v>4333</v>
      </c>
      <c r="F139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1401;"'";"\'")&amp;"',"&amp;IF('Locations-Stops'!D1401&lt;&gt;"";LEFT('Locations-Stops'!D1401;2)&amp;"."&amp;RIGHT('Locations-Stops'!D1401;LEN('Locations-Stops'!D1401)-2);"0")&amp;","&amp;IF('Locations-Stops'!E1401&lt;&gt;"";LEFT('Locations-Stops'!E1401;1)&amp;"."&amp;RIGHT('Locations-Stops'!E1401;LEN('Locations-Stops'!E1401)-1);"0")&amp;","&amp;IF('Locations-Stops'!G1401&lt;&gt;"";VLOOKUP('Locations-Stops'!G1401;Regions!A2:B300;2;FALSE);"0")&amp;","&amp;IF('Locations-Stops'!H1401&lt;&gt;"";VLOOKUP('Locations-Stops'!H1401;Regions!C2:D300;2;FALSE);"0")&amp;","&amp;IF('Locations-Stops'!I1401&lt;&gt;"";VLOOKUP('Locations-Stops'!I1401;Regions!F2:G300;2;FALSE);"0")&amp;","&amp;IF('Locations-Stops'!J1401&lt;&gt;"";VLOOKUP('Locations-Stops'!J1401;Regions!I2:J300;2;FALSE);"0")&amp;",'"&amp;IF('Locations-Stops'!K1401&lt;&gt;"";SUBSTITUTE('Locations-Stops'!K1401;"'";"\'");"")&amp;"','"&amp;IF('Locations-Stops'!L1401&lt;&gt;"";'Locations-Stops'!L1401;"")&amp;"','"&amp;IF('Locations-Stops'!M1401&lt;&gt;"";'Locations-Stops'!M1401;"")&amp;"','"&amp;IF('Locations-Stops'!N1401&lt;&gt;"";'Locations-Stops'!N1401;"")&amp;"', CURRENT_TIMESTAMP);"</v>
      </c>
    </row>
    <row r="1400" spans="3:6" x14ac:dyDescent="0.25">
      <c r="C1400" s="16">
        <v>1402</v>
      </c>
      <c r="D1400" s="16" t="s">
        <v>17780</v>
      </c>
      <c r="E1400" s="16" t="s">
        <v>4333</v>
      </c>
      <c r="F1400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1402;"'";"\'")&amp;"',"&amp;IF('Locations-Stops'!D1402&lt;&gt;"";LEFT('Locations-Stops'!D1402;2)&amp;"."&amp;RIGHT('Locations-Stops'!D1402;LEN('Locations-Stops'!D1402)-2);"0")&amp;","&amp;IF('Locations-Stops'!E1402&lt;&gt;"";LEFT('Locations-Stops'!E1402;1)&amp;"."&amp;RIGHT('Locations-Stops'!E1402;LEN('Locations-Stops'!E1402)-1);"0")&amp;","&amp;IF('Locations-Stops'!G1402&lt;&gt;"";VLOOKUP('Locations-Stops'!G1402;Regions!A2:B300;2;FALSE);"0")&amp;","&amp;IF('Locations-Stops'!H1402&lt;&gt;"";VLOOKUP('Locations-Stops'!H1402;Regions!C2:D300;2;FALSE);"0")&amp;","&amp;IF('Locations-Stops'!I1402&lt;&gt;"";VLOOKUP('Locations-Stops'!I1402;Regions!F2:G300;2;FALSE);"0")&amp;","&amp;IF('Locations-Stops'!J1402&lt;&gt;"";VLOOKUP('Locations-Stops'!J1402;Regions!I2:J300;2;FALSE);"0")&amp;",'"&amp;IF('Locations-Stops'!K1402&lt;&gt;"";SUBSTITUTE('Locations-Stops'!K1402;"'";"\'");"")&amp;"','"&amp;IF('Locations-Stops'!L1402&lt;&gt;"";'Locations-Stops'!L1402;"")&amp;"','"&amp;IF('Locations-Stops'!M1402&lt;&gt;"";'Locations-Stops'!M1402;"")&amp;"','"&amp;IF('Locations-Stops'!N1402&lt;&gt;"";'Locations-Stops'!N1402;"")&amp;"', CURRENT_TIMESTAMP);"</v>
      </c>
    </row>
    <row r="1401" spans="3:6" x14ac:dyDescent="0.25">
      <c r="C1401" s="16">
        <v>1403</v>
      </c>
      <c r="D1401" s="16" t="s">
        <v>17780</v>
      </c>
      <c r="E1401" s="16" t="s">
        <v>4333</v>
      </c>
      <c r="F1401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1403;"'";"\'")&amp;"',"&amp;IF('Locations-Stops'!D1403&lt;&gt;"";LEFT('Locations-Stops'!D1403;2)&amp;"."&amp;RIGHT('Locations-Stops'!D1403;LEN('Locations-Stops'!D1403)-2);"0")&amp;","&amp;IF('Locations-Stops'!E1403&lt;&gt;"";LEFT('Locations-Stops'!E1403;1)&amp;"."&amp;RIGHT('Locations-Stops'!E1403;LEN('Locations-Stops'!E1403)-1);"0")&amp;","&amp;IF('Locations-Stops'!G1403&lt;&gt;"";VLOOKUP('Locations-Stops'!G1403;Regions!A2:B300;2;FALSE);"0")&amp;","&amp;IF('Locations-Stops'!H1403&lt;&gt;"";VLOOKUP('Locations-Stops'!H1403;Regions!C2:D300;2;FALSE);"0")&amp;","&amp;IF('Locations-Stops'!I1403&lt;&gt;"";VLOOKUP('Locations-Stops'!I1403;Regions!F2:G300;2;FALSE);"0")&amp;","&amp;IF('Locations-Stops'!J1403&lt;&gt;"";VLOOKUP('Locations-Stops'!J1403;Regions!I2:J300;2;FALSE);"0")&amp;",'"&amp;IF('Locations-Stops'!K1403&lt;&gt;"";SUBSTITUTE('Locations-Stops'!K1403;"'";"\'");"")&amp;"','"&amp;IF('Locations-Stops'!L1403&lt;&gt;"";'Locations-Stops'!L1403;"")&amp;"','"&amp;IF('Locations-Stops'!M1403&lt;&gt;"";'Locations-Stops'!M1403;"")&amp;"','"&amp;IF('Locations-Stops'!N1403&lt;&gt;"";'Locations-Stops'!N1403;"")&amp;"', CURRENT_TIMESTAMP);"</v>
      </c>
    </row>
    <row r="1402" spans="3:6" x14ac:dyDescent="0.25">
      <c r="C1402" s="16">
        <v>1404</v>
      </c>
      <c r="D1402" s="16" t="s">
        <v>17780</v>
      </c>
      <c r="E1402" s="16" t="s">
        <v>4333</v>
      </c>
      <c r="F1402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1404;"'";"\'")&amp;"',"&amp;IF('Locations-Stops'!D1404&lt;&gt;"";LEFT('Locations-Stops'!D1404;2)&amp;"."&amp;RIGHT('Locations-Stops'!D1404;LEN('Locations-Stops'!D1404)-2);"0")&amp;","&amp;IF('Locations-Stops'!E1404&lt;&gt;"";LEFT('Locations-Stops'!E1404;1)&amp;"."&amp;RIGHT('Locations-Stops'!E1404;LEN('Locations-Stops'!E1404)-1);"0")&amp;","&amp;IF('Locations-Stops'!G1404&lt;&gt;"";VLOOKUP('Locations-Stops'!G1404;Regions!A2:B300;2;FALSE);"0")&amp;","&amp;IF('Locations-Stops'!H1404&lt;&gt;"";VLOOKUP('Locations-Stops'!H1404;Regions!C2:D300;2;FALSE);"0")&amp;","&amp;IF('Locations-Stops'!I1404&lt;&gt;"";VLOOKUP('Locations-Stops'!I1404;Regions!F2:G300;2;FALSE);"0")&amp;","&amp;IF('Locations-Stops'!J1404&lt;&gt;"";VLOOKUP('Locations-Stops'!J1404;Regions!I2:J300;2;FALSE);"0")&amp;",'"&amp;IF('Locations-Stops'!K1404&lt;&gt;"";SUBSTITUTE('Locations-Stops'!K1404;"'";"\'");"")&amp;"','"&amp;IF('Locations-Stops'!L1404&lt;&gt;"";'Locations-Stops'!L1404;"")&amp;"','"&amp;IF('Locations-Stops'!M1404&lt;&gt;"";'Locations-Stops'!M1404;"")&amp;"','"&amp;IF('Locations-Stops'!N1404&lt;&gt;"";'Locations-Stops'!N1404;"")&amp;"', CURRENT_TIMESTAMP);"</v>
      </c>
    </row>
    <row r="1403" spans="3:6" x14ac:dyDescent="0.25">
      <c r="C1403" s="16">
        <v>1405</v>
      </c>
      <c r="D1403" s="16" t="s">
        <v>17780</v>
      </c>
      <c r="E1403" s="16" t="s">
        <v>4333</v>
      </c>
      <c r="F1403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1405;"'";"\'")&amp;"',"&amp;IF('Locations-Stops'!D1405&lt;&gt;"";LEFT('Locations-Stops'!D1405;2)&amp;"."&amp;RIGHT('Locations-Stops'!D1405;LEN('Locations-Stops'!D1405)-2);"0")&amp;","&amp;IF('Locations-Stops'!E1405&lt;&gt;"";LEFT('Locations-Stops'!E1405;1)&amp;"."&amp;RIGHT('Locations-Stops'!E1405;LEN('Locations-Stops'!E1405)-1);"0")&amp;","&amp;IF('Locations-Stops'!G1405&lt;&gt;"";VLOOKUP('Locations-Stops'!G1405;Regions!A2:B300;2;FALSE);"0")&amp;","&amp;IF('Locations-Stops'!H1405&lt;&gt;"";VLOOKUP('Locations-Stops'!H1405;Regions!C2:D300;2;FALSE);"0")&amp;","&amp;IF('Locations-Stops'!I1405&lt;&gt;"";VLOOKUP('Locations-Stops'!I1405;Regions!F2:G300;2;FALSE);"0")&amp;","&amp;IF('Locations-Stops'!J1405&lt;&gt;"";VLOOKUP('Locations-Stops'!J1405;Regions!I2:J300;2;FALSE);"0")&amp;",'"&amp;IF('Locations-Stops'!K1405&lt;&gt;"";SUBSTITUTE('Locations-Stops'!K1405;"'";"\'");"")&amp;"','"&amp;IF('Locations-Stops'!L1405&lt;&gt;"";'Locations-Stops'!L1405;"")&amp;"','"&amp;IF('Locations-Stops'!M1405&lt;&gt;"";'Locations-Stops'!M1405;"")&amp;"','"&amp;IF('Locations-Stops'!N1405&lt;&gt;"";'Locations-Stops'!N1405;"")&amp;"', CURRENT_TIMESTAMP);"</v>
      </c>
    </row>
    <row r="1404" spans="3:6" x14ac:dyDescent="0.25">
      <c r="C1404" s="16">
        <v>1406</v>
      </c>
      <c r="D1404" s="16" t="s">
        <v>17780</v>
      </c>
      <c r="E1404" s="16" t="s">
        <v>4333</v>
      </c>
      <c r="F1404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1406;"'";"\'")&amp;"',"&amp;IF('Locations-Stops'!D1406&lt;&gt;"";LEFT('Locations-Stops'!D1406;2)&amp;"."&amp;RIGHT('Locations-Stops'!D1406;LEN('Locations-Stops'!D1406)-2);"0")&amp;","&amp;IF('Locations-Stops'!E1406&lt;&gt;"";LEFT('Locations-Stops'!E1406;1)&amp;"."&amp;RIGHT('Locations-Stops'!E1406;LEN('Locations-Stops'!E1406)-1);"0")&amp;","&amp;IF('Locations-Stops'!G1406&lt;&gt;"";VLOOKUP('Locations-Stops'!G1406;Regions!A2:B300;2;FALSE);"0")&amp;","&amp;IF('Locations-Stops'!H1406&lt;&gt;"";VLOOKUP('Locations-Stops'!H1406;Regions!C2:D300;2;FALSE);"0")&amp;","&amp;IF('Locations-Stops'!I1406&lt;&gt;"";VLOOKUP('Locations-Stops'!I1406;Regions!F2:G300;2;FALSE);"0")&amp;","&amp;IF('Locations-Stops'!J1406&lt;&gt;"";VLOOKUP('Locations-Stops'!J1406;Regions!I2:J300;2;FALSE);"0")&amp;",'"&amp;IF('Locations-Stops'!K1406&lt;&gt;"";SUBSTITUTE('Locations-Stops'!K1406;"'";"\'");"")&amp;"','"&amp;IF('Locations-Stops'!L1406&lt;&gt;"";'Locations-Stops'!L1406;"")&amp;"','"&amp;IF('Locations-Stops'!M1406&lt;&gt;"";'Locations-Stops'!M1406;"")&amp;"','"&amp;IF('Locations-Stops'!N1406&lt;&gt;"";'Locations-Stops'!N1406;"")&amp;"', CURRENT_TIMESTAMP);"</v>
      </c>
    </row>
    <row r="1405" spans="3:6" x14ac:dyDescent="0.25">
      <c r="C1405" s="16">
        <v>1407</v>
      </c>
      <c r="D1405" s="16" t="s">
        <v>17780</v>
      </c>
      <c r="E1405" s="16" t="s">
        <v>4333</v>
      </c>
      <c r="F1405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1407;"'";"\'")&amp;"',"&amp;IF('Locations-Stops'!D1407&lt;&gt;"";LEFT('Locations-Stops'!D1407;2)&amp;"."&amp;RIGHT('Locations-Stops'!D1407;LEN('Locations-Stops'!D1407)-2);"0")&amp;","&amp;IF('Locations-Stops'!E1407&lt;&gt;"";LEFT('Locations-Stops'!E1407;1)&amp;"."&amp;RIGHT('Locations-Stops'!E1407;LEN('Locations-Stops'!E1407)-1);"0")&amp;","&amp;IF('Locations-Stops'!G1407&lt;&gt;"";VLOOKUP('Locations-Stops'!G1407;Regions!A2:B300;2;FALSE);"0")&amp;","&amp;IF('Locations-Stops'!H1407&lt;&gt;"";VLOOKUP('Locations-Stops'!H1407;Regions!C2:D300;2;FALSE);"0")&amp;","&amp;IF('Locations-Stops'!I1407&lt;&gt;"";VLOOKUP('Locations-Stops'!I1407;Regions!F2:G300;2;FALSE);"0")&amp;","&amp;IF('Locations-Stops'!J1407&lt;&gt;"";VLOOKUP('Locations-Stops'!J1407;Regions!I2:J300;2;FALSE);"0")&amp;",'"&amp;IF('Locations-Stops'!K1407&lt;&gt;"";SUBSTITUTE('Locations-Stops'!K1407;"'";"\'");"")&amp;"','"&amp;IF('Locations-Stops'!L1407&lt;&gt;"";'Locations-Stops'!L1407;"")&amp;"','"&amp;IF('Locations-Stops'!M1407&lt;&gt;"";'Locations-Stops'!M1407;"")&amp;"','"&amp;IF('Locations-Stops'!N1407&lt;&gt;"";'Locations-Stops'!N1407;"")&amp;"', CURRENT_TIMESTAMP);"</v>
      </c>
    </row>
    <row r="1406" spans="3:6" x14ac:dyDescent="0.25">
      <c r="C1406" s="16">
        <v>1408</v>
      </c>
      <c r="D1406" s="16" t="s">
        <v>17780</v>
      </c>
      <c r="E1406" s="16" t="s">
        <v>4333</v>
      </c>
      <c r="F1406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1408;"'";"\'")&amp;"',"&amp;IF('Locations-Stops'!D1408&lt;&gt;"";LEFT('Locations-Stops'!D1408;2)&amp;"."&amp;RIGHT('Locations-Stops'!D1408;LEN('Locations-Stops'!D1408)-2);"0")&amp;","&amp;IF('Locations-Stops'!E1408&lt;&gt;"";LEFT('Locations-Stops'!E1408;1)&amp;"."&amp;RIGHT('Locations-Stops'!E1408;LEN('Locations-Stops'!E1408)-1);"0")&amp;","&amp;IF('Locations-Stops'!G1408&lt;&gt;"";VLOOKUP('Locations-Stops'!G1408;Regions!A2:B300;2;FALSE);"0")&amp;","&amp;IF('Locations-Stops'!H1408&lt;&gt;"";VLOOKUP('Locations-Stops'!H1408;Regions!C2:D300;2;FALSE);"0")&amp;","&amp;IF('Locations-Stops'!I1408&lt;&gt;"";VLOOKUP('Locations-Stops'!I1408;Regions!F2:G300;2;FALSE);"0")&amp;","&amp;IF('Locations-Stops'!J1408&lt;&gt;"";VLOOKUP('Locations-Stops'!J1408;Regions!I2:J300;2;FALSE);"0")&amp;",'"&amp;IF('Locations-Stops'!K1408&lt;&gt;"";SUBSTITUTE('Locations-Stops'!K1408;"'";"\'");"")&amp;"','"&amp;IF('Locations-Stops'!L1408&lt;&gt;"";'Locations-Stops'!L1408;"")&amp;"','"&amp;IF('Locations-Stops'!M1408&lt;&gt;"";'Locations-Stops'!M1408;"")&amp;"','"&amp;IF('Locations-Stops'!N1408&lt;&gt;"";'Locations-Stops'!N1408;"")&amp;"', CURRENT_TIMESTAMP);"</v>
      </c>
    </row>
    <row r="1407" spans="3:6" x14ac:dyDescent="0.25">
      <c r="C1407" s="16">
        <v>1409</v>
      </c>
      <c r="D1407" s="16" t="s">
        <v>17780</v>
      </c>
      <c r="E1407" s="16" t="s">
        <v>4333</v>
      </c>
      <c r="F1407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1409;"'";"\'")&amp;"',"&amp;IF('Locations-Stops'!D1409&lt;&gt;"";LEFT('Locations-Stops'!D1409;2)&amp;"."&amp;RIGHT('Locations-Stops'!D1409;LEN('Locations-Stops'!D1409)-2);"0")&amp;","&amp;IF('Locations-Stops'!E1409&lt;&gt;"";LEFT('Locations-Stops'!E1409;1)&amp;"."&amp;RIGHT('Locations-Stops'!E1409;LEN('Locations-Stops'!E1409)-1);"0")&amp;","&amp;IF('Locations-Stops'!G1409&lt;&gt;"";VLOOKUP('Locations-Stops'!G1409;Regions!A2:B300;2;FALSE);"0")&amp;","&amp;IF('Locations-Stops'!H1409&lt;&gt;"";VLOOKUP('Locations-Stops'!H1409;Regions!C2:D300;2;FALSE);"0")&amp;","&amp;IF('Locations-Stops'!I1409&lt;&gt;"";VLOOKUP('Locations-Stops'!I1409;Regions!F2:G300;2;FALSE);"0")&amp;","&amp;IF('Locations-Stops'!J1409&lt;&gt;"";VLOOKUP('Locations-Stops'!J1409;Regions!I2:J300;2;FALSE);"0")&amp;",'"&amp;IF('Locations-Stops'!K1409&lt;&gt;"";SUBSTITUTE('Locations-Stops'!K1409;"'";"\'");"")&amp;"','"&amp;IF('Locations-Stops'!L1409&lt;&gt;"";'Locations-Stops'!L1409;"")&amp;"','"&amp;IF('Locations-Stops'!M1409&lt;&gt;"";'Locations-Stops'!M1409;"")&amp;"','"&amp;IF('Locations-Stops'!N1409&lt;&gt;"";'Locations-Stops'!N1409;"")&amp;"', CURRENT_TIMESTAMP);"</v>
      </c>
    </row>
    <row r="1408" spans="3:6" x14ac:dyDescent="0.25">
      <c r="C1408" s="16">
        <v>1410</v>
      </c>
      <c r="D1408" s="16" t="s">
        <v>17780</v>
      </c>
      <c r="E1408" s="16" t="s">
        <v>4333</v>
      </c>
      <c r="F1408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1410;"'";"\'")&amp;"',"&amp;IF('Locations-Stops'!D1410&lt;&gt;"";LEFT('Locations-Stops'!D1410;2)&amp;"."&amp;RIGHT('Locations-Stops'!D1410;LEN('Locations-Stops'!D1410)-2);"0")&amp;","&amp;IF('Locations-Stops'!E1410&lt;&gt;"";LEFT('Locations-Stops'!E1410;1)&amp;"."&amp;RIGHT('Locations-Stops'!E1410;LEN('Locations-Stops'!E1410)-1);"0")&amp;","&amp;IF('Locations-Stops'!G1410&lt;&gt;"";VLOOKUP('Locations-Stops'!G1410;Regions!A2:B300;2;FALSE);"0")&amp;","&amp;IF('Locations-Stops'!H1410&lt;&gt;"";VLOOKUP('Locations-Stops'!H1410;Regions!C2:D300;2;FALSE);"0")&amp;","&amp;IF('Locations-Stops'!I1410&lt;&gt;"";VLOOKUP('Locations-Stops'!I1410;Regions!F2:G300;2;FALSE);"0")&amp;","&amp;IF('Locations-Stops'!J1410&lt;&gt;"";VLOOKUP('Locations-Stops'!J1410;Regions!I2:J300;2;FALSE);"0")&amp;",'"&amp;IF('Locations-Stops'!K1410&lt;&gt;"";SUBSTITUTE('Locations-Stops'!K1410;"'";"\'");"")&amp;"','"&amp;IF('Locations-Stops'!L1410&lt;&gt;"";'Locations-Stops'!L1410;"")&amp;"','"&amp;IF('Locations-Stops'!M1410&lt;&gt;"";'Locations-Stops'!M1410;"")&amp;"','"&amp;IF('Locations-Stops'!N1410&lt;&gt;"";'Locations-Stops'!N1410;"")&amp;"', CURRENT_TIMESTAMP);"</v>
      </c>
    </row>
    <row r="1409" spans="3:6" x14ac:dyDescent="0.25">
      <c r="C1409" s="16">
        <v>1411</v>
      </c>
      <c r="D1409" s="16" t="s">
        <v>17780</v>
      </c>
      <c r="E1409" s="16" t="s">
        <v>4333</v>
      </c>
      <c r="F1409" s="16" t="str">
        <f t="shared" si="21"/>
        <v>"INSERT INTO `locations` (`id`, `name`, `latitude`, `longitude`, `province`, `region_1`, `region_2`, `region_3`, `street`, `number`, `postal`, `img`, `last_modified`) VALUES (NULL,'"&amp;SUBSTITUTE('Locations-Stops'!F1411;"'";"\'")&amp;"',"&amp;IF('Locations-Stops'!D1411&lt;&gt;"";LEFT('Locations-Stops'!D1411;2)&amp;"."&amp;RIGHT('Locations-Stops'!D1411;LEN('Locations-Stops'!D1411)-2);"0")&amp;","&amp;IF('Locations-Stops'!E1411&lt;&gt;"";LEFT('Locations-Stops'!E1411;1)&amp;"."&amp;RIGHT('Locations-Stops'!E1411;LEN('Locations-Stops'!E1411)-1);"0")&amp;","&amp;IF('Locations-Stops'!G1411&lt;&gt;"";VLOOKUP('Locations-Stops'!G1411;Regions!A2:B300;2;FALSE);"0")&amp;","&amp;IF('Locations-Stops'!H1411&lt;&gt;"";VLOOKUP('Locations-Stops'!H1411;Regions!C2:D300;2;FALSE);"0")&amp;","&amp;IF('Locations-Stops'!I1411&lt;&gt;"";VLOOKUP('Locations-Stops'!I1411;Regions!F2:G300;2;FALSE);"0")&amp;","&amp;IF('Locations-Stops'!J1411&lt;&gt;"";VLOOKUP('Locations-Stops'!J1411;Regions!I2:J300;2;FALSE);"0")&amp;",'"&amp;IF('Locations-Stops'!K1411&lt;&gt;"";SUBSTITUTE('Locations-Stops'!K1411;"'";"\'");"")&amp;"','"&amp;IF('Locations-Stops'!L1411&lt;&gt;"";'Locations-Stops'!L1411;"")&amp;"','"&amp;IF('Locations-Stops'!M1411&lt;&gt;"";'Locations-Stops'!M1411;"")&amp;"','"&amp;IF('Locations-Stops'!N1411&lt;&gt;"";'Locations-Stops'!N1411;"")&amp;"', CURRENT_TIMESTAMP);"</v>
      </c>
    </row>
    <row r="1410" spans="3:6" x14ac:dyDescent="0.25">
      <c r="C1410" s="16">
        <v>1412</v>
      </c>
      <c r="D1410" s="16" t="s">
        <v>17780</v>
      </c>
      <c r="E1410" s="16" t="s">
        <v>4333</v>
      </c>
      <c r="F1410" s="16" t="str">
        <f t="shared" ref="F1410:F1473" si="22">SUBSTITUTE(D1410, "_NUM_", C1410)</f>
        <v>"INSERT INTO `locations` (`id`, `name`, `latitude`, `longitude`, `province`, `region_1`, `region_2`, `region_3`, `street`, `number`, `postal`, `img`, `last_modified`) VALUES (NULL,'"&amp;SUBSTITUTE('Locations-Stops'!F1412;"'";"\'")&amp;"',"&amp;IF('Locations-Stops'!D1412&lt;&gt;"";LEFT('Locations-Stops'!D1412;2)&amp;"."&amp;RIGHT('Locations-Stops'!D1412;LEN('Locations-Stops'!D1412)-2);"0")&amp;","&amp;IF('Locations-Stops'!E1412&lt;&gt;"";LEFT('Locations-Stops'!E1412;1)&amp;"."&amp;RIGHT('Locations-Stops'!E1412;LEN('Locations-Stops'!E1412)-1);"0")&amp;","&amp;IF('Locations-Stops'!G1412&lt;&gt;"";VLOOKUP('Locations-Stops'!G1412;Regions!A2:B300;2;FALSE);"0")&amp;","&amp;IF('Locations-Stops'!H1412&lt;&gt;"";VLOOKUP('Locations-Stops'!H1412;Regions!C2:D300;2;FALSE);"0")&amp;","&amp;IF('Locations-Stops'!I1412&lt;&gt;"";VLOOKUP('Locations-Stops'!I1412;Regions!F2:G300;2;FALSE);"0")&amp;","&amp;IF('Locations-Stops'!J1412&lt;&gt;"";VLOOKUP('Locations-Stops'!J1412;Regions!I2:J300;2;FALSE);"0")&amp;",'"&amp;IF('Locations-Stops'!K1412&lt;&gt;"";SUBSTITUTE('Locations-Stops'!K1412;"'";"\'");"")&amp;"','"&amp;IF('Locations-Stops'!L1412&lt;&gt;"";'Locations-Stops'!L1412;"")&amp;"','"&amp;IF('Locations-Stops'!M1412&lt;&gt;"";'Locations-Stops'!M1412;"")&amp;"','"&amp;IF('Locations-Stops'!N1412&lt;&gt;"";'Locations-Stops'!N1412;"")&amp;"', CURRENT_TIMESTAMP);"</v>
      </c>
    </row>
    <row r="1411" spans="3:6" x14ac:dyDescent="0.25">
      <c r="C1411" s="16">
        <v>1413</v>
      </c>
      <c r="D1411" s="16" t="s">
        <v>17780</v>
      </c>
      <c r="E1411" s="16" t="s">
        <v>4333</v>
      </c>
      <c r="F141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1413;"'";"\'")&amp;"',"&amp;IF('Locations-Stops'!D1413&lt;&gt;"";LEFT('Locations-Stops'!D1413;2)&amp;"."&amp;RIGHT('Locations-Stops'!D1413;LEN('Locations-Stops'!D1413)-2);"0")&amp;","&amp;IF('Locations-Stops'!E1413&lt;&gt;"";LEFT('Locations-Stops'!E1413;1)&amp;"."&amp;RIGHT('Locations-Stops'!E1413;LEN('Locations-Stops'!E1413)-1);"0")&amp;","&amp;IF('Locations-Stops'!G1413&lt;&gt;"";VLOOKUP('Locations-Stops'!G1413;Regions!A2:B300;2;FALSE);"0")&amp;","&amp;IF('Locations-Stops'!H1413&lt;&gt;"";VLOOKUP('Locations-Stops'!H1413;Regions!C2:D300;2;FALSE);"0")&amp;","&amp;IF('Locations-Stops'!I1413&lt;&gt;"";VLOOKUP('Locations-Stops'!I1413;Regions!F2:G300;2;FALSE);"0")&amp;","&amp;IF('Locations-Stops'!J1413&lt;&gt;"";VLOOKUP('Locations-Stops'!J1413;Regions!I2:J300;2;FALSE);"0")&amp;",'"&amp;IF('Locations-Stops'!K1413&lt;&gt;"";SUBSTITUTE('Locations-Stops'!K1413;"'";"\'");"")&amp;"','"&amp;IF('Locations-Stops'!L1413&lt;&gt;"";'Locations-Stops'!L1413;"")&amp;"','"&amp;IF('Locations-Stops'!M1413&lt;&gt;"";'Locations-Stops'!M1413;"")&amp;"','"&amp;IF('Locations-Stops'!N1413&lt;&gt;"";'Locations-Stops'!N1413;"")&amp;"', CURRENT_TIMESTAMP);"</v>
      </c>
    </row>
    <row r="1412" spans="3:6" x14ac:dyDescent="0.25">
      <c r="C1412" s="16">
        <v>1414</v>
      </c>
      <c r="D1412" s="16" t="s">
        <v>17780</v>
      </c>
      <c r="E1412" s="16" t="s">
        <v>4333</v>
      </c>
      <c r="F141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1414;"'";"\'")&amp;"',"&amp;IF('Locations-Stops'!D1414&lt;&gt;"";LEFT('Locations-Stops'!D1414;2)&amp;"."&amp;RIGHT('Locations-Stops'!D1414;LEN('Locations-Stops'!D1414)-2);"0")&amp;","&amp;IF('Locations-Stops'!E1414&lt;&gt;"";LEFT('Locations-Stops'!E1414;1)&amp;"."&amp;RIGHT('Locations-Stops'!E1414;LEN('Locations-Stops'!E1414)-1);"0")&amp;","&amp;IF('Locations-Stops'!G1414&lt;&gt;"";VLOOKUP('Locations-Stops'!G1414;Regions!A2:B300;2;FALSE);"0")&amp;","&amp;IF('Locations-Stops'!H1414&lt;&gt;"";VLOOKUP('Locations-Stops'!H1414;Regions!C2:D300;2;FALSE);"0")&amp;","&amp;IF('Locations-Stops'!I1414&lt;&gt;"";VLOOKUP('Locations-Stops'!I1414;Regions!F2:G300;2;FALSE);"0")&amp;","&amp;IF('Locations-Stops'!J1414&lt;&gt;"";VLOOKUP('Locations-Stops'!J1414;Regions!I2:J300;2;FALSE);"0")&amp;",'"&amp;IF('Locations-Stops'!K1414&lt;&gt;"";SUBSTITUTE('Locations-Stops'!K1414;"'";"\'");"")&amp;"','"&amp;IF('Locations-Stops'!L1414&lt;&gt;"";'Locations-Stops'!L1414;"")&amp;"','"&amp;IF('Locations-Stops'!M1414&lt;&gt;"";'Locations-Stops'!M1414;"")&amp;"','"&amp;IF('Locations-Stops'!N1414&lt;&gt;"";'Locations-Stops'!N1414;"")&amp;"', CURRENT_TIMESTAMP);"</v>
      </c>
    </row>
    <row r="1413" spans="3:6" x14ac:dyDescent="0.25">
      <c r="C1413" s="16">
        <v>1415</v>
      </c>
      <c r="D1413" s="16" t="s">
        <v>17780</v>
      </c>
      <c r="E1413" s="16" t="s">
        <v>4333</v>
      </c>
      <c r="F141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1415;"'";"\'")&amp;"',"&amp;IF('Locations-Stops'!D1415&lt;&gt;"";LEFT('Locations-Stops'!D1415;2)&amp;"."&amp;RIGHT('Locations-Stops'!D1415;LEN('Locations-Stops'!D1415)-2);"0")&amp;","&amp;IF('Locations-Stops'!E1415&lt;&gt;"";LEFT('Locations-Stops'!E1415;1)&amp;"."&amp;RIGHT('Locations-Stops'!E1415;LEN('Locations-Stops'!E1415)-1);"0")&amp;","&amp;IF('Locations-Stops'!G1415&lt;&gt;"";VLOOKUP('Locations-Stops'!G1415;Regions!A2:B300;2;FALSE);"0")&amp;","&amp;IF('Locations-Stops'!H1415&lt;&gt;"";VLOOKUP('Locations-Stops'!H1415;Regions!C2:D300;2;FALSE);"0")&amp;","&amp;IF('Locations-Stops'!I1415&lt;&gt;"";VLOOKUP('Locations-Stops'!I1415;Regions!F2:G300;2;FALSE);"0")&amp;","&amp;IF('Locations-Stops'!J1415&lt;&gt;"";VLOOKUP('Locations-Stops'!J1415;Regions!I2:J300;2;FALSE);"0")&amp;",'"&amp;IF('Locations-Stops'!K1415&lt;&gt;"";SUBSTITUTE('Locations-Stops'!K1415;"'";"\'");"")&amp;"','"&amp;IF('Locations-Stops'!L1415&lt;&gt;"";'Locations-Stops'!L1415;"")&amp;"','"&amp;IF('Locations-Stops'!M1415&lt;&gt;"";'Locations-Stops'!M1415;"")&amp;"','"&amp;IF('Locations-Stops'!N1415&lt;&gt;"";'Locations-Stops'!N1415;"")&amp;"', CURRENT_TIMESTAMP);"</v>
      </c>
    </row>
    <row r="1414" spans="3:6" x14ac:dyDescent="0.25">
      <c r="C1414" s="16">
        <v>1416</v>
      </c>
      <c r="D1414" s="16" t="s">
        <v>17780</v>
      </c>
      <c r="E1414" s="16" t="s">
        <v>4333</v>
      </c>
      <c r="F1414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1416;"'";"\'")&amp;"',"&amp;IF('Locations-Stops'!D1416&lt;&gt;"";LEFT('Locations-Stops'!D1416;2)&amp;"."&amp;RIGHT('Locations-Stops'!D1416;LEN('Locations-Stops'!D1416)-2);"0")&amp;","&amp;IF('Locations-Stops'!E1416&lt;&gt;"";LEFT('Locations-Stops'!E1416;1)&amp;"."&amp;RIGHT('Locations-Stops'!E1416;LEN('Locations-Stops'!E1416)-1);"0")&amp;","&amp;IF('Locations-Stops'!G1416&lt;&gt;"";VLOOKUP('Locations-Stops'!G1416;Regions!A2:B300;2;FALSE);"0")&amp;","&amp;IF('Locations-Stops'!H1416&lt;&gt;"";VLOOKUP('Locations-Stops'!H1416;Regions!C2:D300;2;FALSE);"0")&amp;","&amp;IF('Locations-Stops'!I1416&lt;&gt;"";VLOOKUP('Locations-Stops'!I1416;Regions!F2:G300;2;FALSE);"0")&amp;","&amp;IF('Locations-Stops'!J1416&lt;&gt;"";VLOOKUP('Locations-Stops'!J1416;Regions!I2:J300;2;FALSE);"0")&amp;",'"&amp;IF('Locations-Stops'!K1416&lt;&gt;"";SUBSTITUTE('Locations-Stops'!K1416;"'";"\'");"")&amp;"','"&amp;IF('Locations-Stops'!L1416&lt;&gt;"";'Locations-Stops'!L1416;"")&amp;"','"&amp;IF('Locations-Stops'!M1416&lt;&gt;"";'Locations-Stops'!M1416;"")&amp;"','"&amp;IF('Locations-Stops'!N1416&lt;&gt;"";'Locations-Stops'!N1416;"")&amp;"', CURRENT_TIMESTAMP);"</v>
      </c>
    </row>
    <row r="1415" spans="3:6" x14ac:dyDescent="0.25">
      <c r="C1415" s="16">
        <v>1417</v>
      </c>
      <c r="D1415" s="16" t="s">
        <v>17780</v>
      </c>
      <c r="E1415" s="16" t="s">
        <v>4333</v>
      </c>
      <c r="F1415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1417;"'";"\'")&amp;"',"&amp;IF('Locations-Stops'!D1417&lt;&gt;"";LEFT('Locations-Stops'!D1417;2)&amp;"."&amp;RIGHT('Locations-Stops'!D1417;LEN('Locations-Stops'!D1417)-2);"0")&amp;","&amp;IF('Locations-Stops'!E1417&lt;&gt;"";LEFT('Locations-Stops'!E1417;1)&amp;"."&amp;RIGHT('Locations-Stops'!E1417;LEN('Locations-Stops'!E1417)-1);"0")&amp;","&amp;IF('Locations-Stops'!G1417&lt;&gt;"";VLOOKUP('Locations-Stops'!G1417;Regions!A2:B300;2;FALSE);"0")&amp;","&amp;IF('Locations-Stops'!H1417&lt;&gt;"";VLOOKUP('Locations-Stops'!H1417;Regions!C2:D300;2;FALSE);"0")&amp;","&amp;IF('Locations-Stops'!I1417&lt;&gt;"";VLOOKUP('Locations-Stops'!I1417;Regions!F2:G300;2;FALSE);"0")&amp;","&amp;IF('Locations-Stops'!J1417&lt;&gt;"";VLOOKUP('Locations-Stops'!J1417;Regions!I2:J300;2;FALSE);"0")&amp;",'"&amp;IF('Locations-Stops'!K1417&lt;&gt;"";SUBSTITUTE('Locations-Stops'!K1417;"'";"\'");"")&amp;"','"&amp;IF('Locations-Stops'!L1417&lt;&gt;"";'Locations-Stops'!L1417;"")&amp;"','"&amp;IF('Locations-Stops'!M1417&lt;&gt;"";'Locations-Stops'!M1417;"")&amp;"','"&amp;IF('Locations-Stops'!N1417&lt;&gt;"";'Locations-Stops'!N1417;"")&amp;"', CURRENT_TIMESTAMP);"</v>
      </c>
    </row>
    <row r="1416" spans="3:6" x14ac:dyDescent="0.25">
      <c r="C1416" s="16">
        <v>1418</v>
      </c>
      <c r="D1416" s="16" t="s">
        <v>17780</v>
      </c>
      <c r="E1416" s="16" t="s">
        <v>4333</v>
      </c>
      <c r="F1416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1418;"'";"\'")&amp;"',"&amp;IF('Locations-Stops'!D1418&lt;&gt;"";LEFT('Locations-Stops'!D1418;2)&amp;"."&amp;RIGHT('Locations-Stops'!D1418;LEN('Locations-Stops'!D1418)-2);"0")&amp;","&amp;IF('Locations-Stops'!E1418&lt;&gt;"";LEFT('Locations-Stops'!E1418;1)&amp;"."&amp;RIGHT('Locations-Stops'!E1418;LEN('Locations-Stops'!E1418)-1);"0")&amp;","&amp;IF('Locations-Stops'!G1418&lt;&gt;"";VLOOKUP('Locations-Stops'!G1418;Regions!A2:B300;2;FALSE);"0")&amp;","&amp;IF('Locations-Stops'!H1418&lt;&gt;"";VLOOKUP('Locations-Stops'!H1418;Regions!C2:D300;2;FALSE);"0")&amp;","&amp;IF('Locations-Stops'!I1418&lt;&gt;"";VLOOKUP('Locations-Stops'!I1418;Regions!F2:G300;2;FALSE);"0")&amp;","&amp;IF('Locations-Stops'!J1418&lt;&gt;"";VLOOKUP('Locations-Stops'!J1418;Regions!I2:J300;2;FALSE);"0")&amp;",'"&amp;IF('Locations-Stops'!K1418&lt;&gt;"";SUBSTITUTE('Locations-Stops'!K1418;"'";"\'");"")&amp;"','"&amp;IF('Locations-Stops'!L1418&lt;&gt;"";'Locations-Stops'!L1418;"")&amp;"','"&amp;IF('Locations-Stops'!M1418&lt;&gt;"";'Locations-Stops'!M1418;"")&amp;"','"&amp;IF('Locations-Stops'!N1418&lt;&gt;"";'Locations-Stops'!N1418;"")&amp;"', CURRENT_TIMESTAMP);"</v>
      </c>
    </row>
    <row r="1417" spans="3:6" x14ac:dyDescent="0.25">
      <c r="C1417" s="16">
        <v>1419</v>
      </c>
      <c r="D1417" s="16" t="s">
        <v>17780</v>
      </c>
      <c r="E1417" s="16" t="s">
        <v>4333</v>
      </c>
      <c r="F1417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1419;"'";"\'")&amp;"',"&amp;IF('Locations-Stops'!D1419&lt;&gt;"";LEFT('Locations-Stops'!D1419;2)&amp;"."&amp;RIGHT('Locations-Stops'!D1419;LEN('Locations-Stops'!D1419)-2);"0")&amp;","&amp;IF('Locations-Stops'!E1419&lt;&gt;"";LEFT('Locations-Stops'!E1419;1)&amp;"."&amp;RIGHT('Locations-Stops'!E1419;LEN('Locations-Stops'!E1419)-1);"0")&amp;","&amp;IF('Locations-Stops'!G1419&lt;&gt;"";VLOOKUP('Locations-Stops'!G1419;Regions!A2:B300;2;FALSE);"0")&amp;","&amp;IF('Locations-Stops'!H1419&lt;&gt;"";VLOOKUP('Locations-Stops'!H1419;Regions!C2:D300;2;FALSE);"0")&amp;","&amp;IF('Locations-Stops'!I1419&lt;&gt;"";VLOOKUP('Locations-Stops'!I1419;Regions!F2:G300;2;FALSE);"0")&amp;","&amp;IF('Locations-Stops'!J1419&lt;&gt;"";VLOOKUP('Locations-Stops'!J1419;Regions!I2:J300;2;FALSE);"0")&amp;",'"&amp;IF('Locations-Stops'!K1419&lt;&gt;"";SUBSTITUTE('Locations-Stops'!K1419;"'";"\'");"")&amp;"','"&amp;IF('Locations-Stops'!L1419&lt;&gt;"";'Locations-Stops'!L1419;"")&amp;"','"&amp;IF('Locations-Stops'!M1419&lt;&gt;"";'Locations-Stops'!M1419;"")&amp;"','"&amp;IF('Locations-Stops'!N1419&lt;&gt;"";'Locations-Stops'!N1419;"")&amp;"', CURRENT_TIMESTAMP);"</v>
      </c>
    </row>
    <row r="1418" spans="3:6" x14ac:dyDescent="0.25">
      <c r="C1418" s="16">
        <v>1420</v>
      </c>
      <c r="D1418" s="16" t="s">
        <v>17780</v>
      </c>
      <c r="E1418" s="16" t="s">
        <v>4333</v>
      </c>
      <c r="F1418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1420;"'";"\'")&amp;"',"&amp;IF('Locations-Stops'!D1420&lt;&gt;"";LEFT('Locations-Stops'!D1420;2)&amp;"."&amp;RIGHT('Locations-Stops'!D1420;LEN('Locations-Stops'!D1420)-2);"0")&amp;","&amp;IF('Locations-Stops'!E1420&lt;&gt;"";LEFT('Locations-Stops'!E1420;1)&amp;"."&amp;RIGHT('Locations-Stops'!E1420;LEN('Locations-Stops'!E1420)-1);"0")&amp;","&amp;IF('Locations-Stops'!G1420&lt;&gt;"";VLOOKUP('Locations-Stops'!G1420;Regions!A2:B300;2;FALSE);"0")&amp;","&amp;IF('Locations-Stops'!H1420&lt;&gt;"";VLOOKUP('Locations-Stops'!H1420;Regions!C2:D300;2;FALSE);"0")&amp;","&amp;IF('Locations-Stops'!I1420&lt;&gt;"";VLOOKUP('Locations-Stops'!I1420;Regions!F2:G300;2;FALSE);"0")&amp;","&amp;IF('Locations-Stops'!J1420&lt;&gt;"";VLOOKUP('Locations-Stops'!J1420;Regions!I2:J300;2;FALSE);"0")&amp;",'"&amp;IF('Locations-Stops'!K1420&lt;&gt;"";SUBSTITUTE('Locations-Stops'!K1420;"'";"\'");"")&amp;"','"&amp;IF('Locations-Stops'!L1420&lt;&gt;"";'Locations-Stops'!L1420;"")&amp;"','"&amp;IF('Locations-Stops'!M1420&lt;&gt;"";'Locations-Stops'!M1420;"")&amp;"','"&amp;IF('Locations-Stops'!N1420&lt;&gt;"";'Locations-Stops'!N1420;"")&amp;"', CURRENT_TIMESTAMP);"</v>
      </c>
    </row>
    <row r="1419" spans="3:6" x14ac:dyDescent="0.25">
      <c r="C1419" s="16">
        <v>1421</v>
      </c>
      <c r="D1419" s="16" t="s">
        <v>17780</v>
      </c>
      <c r="E1419" s="16" t="s">
        <v>4333</v>
      </c>
      <c r="F1419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1421;"'";"\'")&amp;"',"&amp;IF('Locations-Stops'!D1421&lt;&gt;"";LEFT('Locations-Stops'!D1421;2)&amp;"."&amp;RIGHT('Locations-Stops'!D1421;LEN('Locations-Stops'!D1421)-2);"0")&amp;","&amp;IF('Locations-Stops'!E1421&lt;&gt;"";LEFT('Locations-Stops'!E1421;1)&amp;"."&amp;RIGHT('Locations-Stops'!E1421;LEN('Locations-Stops'!E1421)-1);"0")&amp;","&amp;IF('Locations-Stops'!G1421&lt;&gt;"";VLOOKUP('Locations-Stops'!G1421;Regions!A2:B300;2;FALSE);"0")&amp;","&amp;IF('Locations-Stops'!H1421&lt;&gt;"";VLOOKUP('Locations-Stops'!H1421;Regions!C2:D300;2;FALSE);"0")&amp;","&amp;IF('Locations-Stops'!I1421&lt;&gt;"";VLOOKUP('Locations-Stops'!I1421;Regions!F2:G300;2;FALSE);"0")&amp;","&amp;IF('Locations-Stops'!J1421&lt;&gt;"";VLOOKUP('Locations-Stops'!J1421;Regions!I2:J300;2;FALSE);"0")&amp;",'"&amp;IF('Locations-Stops'!K1421&lt;&gt;"";SUBSTITUTE('Locations-Stops'!K1421;"'";"\'");"")&amp;"','"&amp;IF('Locations-Stops'!L1421&lt;&gt;"";'Locations-Stops'!L1421;"")&amp;"','"&amp;IF('Locations-Stops'!M1421&lt;&gt;"";'Locations-Stops'!M1421;"")&amp;"','"&amp;IF('Locations-Stops'!N1421&lt;&gt;"";'Locations-Stops'!N1421;"")&amp;"', CURRENT_TIMESTAMP);"</v>
      </c>
    </row>
    <row r="1420" spans="3:6" x14ac:dyDescent="0.25">
      <c r="C1420" s="16">
        <v>1422</v>
      </c>
      <c r="D1420" s="16" t="s">
        <v>17780</v>
      </c>
      <c r="E1420" s="16" t="s">
        <v>4333</v>
      </c>
      <c r="F1420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1422;"'";"\'")&amp;"',"&amp;IF('Locations-Stops'!D1422&lt;&gt;"";LEFT('Locations-Stops'!D1422;2)&amp;"."&amp;RIGHT('Locations-Stops'!D1422;LEN('Locations-Stops'!D1422)-2);"0")&amp;","&amp;IF('Locations-Stops'!E1422&lt;&gt;"";LEFT('Locations-Stops'!E1422;1)&amp;"."&amp;RIGHT('Locations-Stops'!E1422;LEN('Locations-Stops'!E1422)-1);"0")&amp;","&amp;IF('Locations-Stops'!G1422&lt;&gt;"";VLOOKUP('Locations-Stops'!G1422;Regions!A2:B300;2;FALSE);"0")&amp;","&amp;IF('Locations-Stops'!H1422&lt;&gt;"";VLOOKUP('Locations-Stops'!H1422;Regions!C2:D300;2;FALSE);"0")&amp;","&amp;IF('Locations-Stops'!I1422&lt;&gt;"";VLOOKUP('Locations-Stops'!I1422;Regions!F2:G300;2;FALSE);"0")&amp;","&amp;IF('Locations-Stops'!J1422&lt;&gt;"";VLOOKUP('Locations-Stops'!J1422;Regions!I2:J300;2;FALSE);"0")&amp;",'"&amp;IF('Locations-Stops'!K1422&lt;&gt;"";SUBSTITUTE('Locations-Stops'!K1422;"'";"\'");"")&amp;"','"&amp;IF('Locations-Stops'!L1422&lt;&gt;"";'Locations-Stops'!L1422;"")&amp;"','"&amp;IF('Locations-Stops'!M1422&lt;&gt;"";'Locations-Stops'!M1422;"")&amp;"','"&amp;IF('Locations-Stops'!N1422&lt;&gt;"";'Locations-Stops'!N1422;"")&amp;"', CURRENT_TIMESTAMP);"</v>
      </c>
    </row>
    <row r="1421" spans="3:6" x14ac:dyDescent="0.25">
      <c r="C1421" s="16">
        <v>1423</v>
      </c>
      <c r="D1421" s="16" t="s">
        <v>17780</v>
      </c>
      <c r="E1421" s="16" t="s">
        <v>4333</v>
      </c>
      <c r="F142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1423;"'";"\'")&amp;"',"&amp;IF('Locations-Stops'!D1423&lt;&gt;"";LEFT('Locations-Stops'!D1423;2)&amp;"."&amp;RIGHT('Locations-Stops'!D1423;LEN('Locations-Stops'!D1423)-2);"0")&amp;","&amp;IF('Locations-Stops'!E1423&lt;&gt;"";LEFT('Locations-Stops'!E1423;1)&amp;"."&amp;RIGHT('Locations-Stops'!E1423;LEN('Locations-Stops'!E1423)-1);"0")&amp;","&amp;IF('Locations-Stops'!G1423&lt;&gt;"";VLOOKUP('Locations-Stops'!G1423;Regions!A2:B300;2;FALSE);"0")&amp;","&amp;IF('Locations-Stops'!H1423&lt;&gt;"";VLOOKUP('Locations-Stops'!H1423;Regions!C2:D300;2;FALSE);"0")&amp;","&amp;IF('Locations-Stops'!I1423&lt;&gt;"";VLOOKUP('Locations-Stops'!I1423;Regions!F2:G300;2;FALSE);"0")&amp;","&amp;IF('Locations-Stops'!J1423&lt;&gt;"";VLOOKUP('Locations-Stops'!J1423;Regions!I2:J300;2;FALSE);"0")&amp;",'"&amp;IF('Locations-Stops'!K1423&lt;&gt;"";SUBSTITUTE('Locations-Stops'!K1423;"'";"\'");"")&amp;"','"&amp;IF('Locations-Stops'!L1423&lt;&gt;"";'Locations-Stops'!L1423;"")&amp;"','"&amp;IF('Locations-Stops'!M1423&lt;&gt;"";'Locations-Stops'!M1423;"")&amp;"','"&amp;IF('Locations-Stops'!N1423&lt;&gt;"";'Locations-Stops'!N1423;"")&amp;"', CURRENT_TIMESTAMP);"</v>
      </c>
    </row>
    <row r="1422" spans="3:6" x14ac:dyDescent="0.25">
      <c r="C1422" s="16">
        <v>1424</v>
      </c>
      <c r="D1422" s="16" t="s">
        <v>17780</v>
      </c>
      <c r="E1422" s="16" t="s">
        <v>4333</v>
      </c>
      <c r="F142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1424;"'";"\'")&amp;"',"&amp;IF('Locations-Stops'!D1424&lt;&gt;"";LEFT('Locations-Stops'!D1424;2)&amp;"."&amp;RIGHT('Locations-Stops'!D1424;LEN('Locations-Stops'!D1424)-2);"0")&amp;","&amp;IF('Locations-Stops'!E1424&lt;&gt;"";LEFT('Locations-Stops'!E1424;1)&amp;"."&amp;RIGHT('Locations-Stops'!E1424;LEN('Locations-Stops'!E1424)-1);"0")&amp;","&amp;IF('Locations-Stops'!G1424&lt;&gt;"";VLOOKUP('Locations-Stops'!G1424;Regions!A2:B300;2;FALSE);"0")&amp;","&amp;IF('Locations-Stops'!H1424&lt;&gt;"";VLOOKUP('Locations-Stops'!H1424;Regions!C2:D300;2;FALSE);"0")&amp;","&amp;IF('Locations-Stops'!I1424&lt;&gt;"";VLOOKUP('Locations-Stops'!I1424;Regions!F2:G300;2;FALSE);"0")&amp;","&amp;IF('Locations-Stops'!J1424&lt;&gt;"";VLOOKUP('Locations-Stops'!J1424;Regions!I2:J300;2;FALSE);"0")&amp;",'"&amp;IF('Locations-Stops'!K1424&lt;&gt;"";SUBSTITUTE('Locations-Stops'!K1424;"'";"\'");"")&amp;"','"&amp;IF('Locations-Stops'!L1424&lt;&gt;"";'Locations-Stops'!L1424;"")&amp;"','"&amp;IF('Locations-Stops'!M1424&lt;&gt;"";'Locations-Stops'!M1424;"")&amp;"','"&amp;IF('Locations-Stops'!N1424&lt;&gt;"";'Locations-Stops'!N1424;"")&amp;"', CURRENT_TIMESTAMP);"</v>
      </c>
    </row>
    <row r="1423" spans="3:6" x14ac:dyDescent="0.25">
      <c r="C1423" s="16">
        <v>1425</v>
      </c>
      <c r="D1423" s="16" t="s">
        <v>17780</v>
      </c>
      <c r="E1423" s="16" t="s">
        <v>4333</v>
      </c>
      <c r="F142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1425;"'";"\'")&amp;"',"&amp;IF('Locations-Stops'!D1425&lt;&gt;"";LEFT('Locations-Stops'!D1425;2)&amp;"."&amp;RIGHT('Locations-Stops'!D1425;LEN('Locations-Stops'!D1425)-2);"0")&amp;","&amp;IF('Locations-Stops'!E1425&lt;&gt;"";LEFT('Locations-Stops'!E1425;1)&amp;"."&amp;RIGHT('Locations-Stops'!E1425;LEN('Locations-Stops'!E1425)-1);"0")&amp;","&amp;IF('Locations-Stops'!G1425&lt;&gt;"";VLOOKUP('Locations-Stops'!G1425;Regions!A2:B300;2;FALSE);"0")&amp;","&amp;IF('Locations-Stops'!H1425&lt;&gt;"";VLOOKUP('Locations-Stops'!H1425;Regions!C2:D300;2;FALSE);"0")&amp;","&amp;IF('Locations-Stops'!I1425&lt;&gt;"";VLOOKUP('Locations-Stops'!I1425;Regions!F2:G300;2;FALSE);"0")&amp;","&amp;IF('Locations-Stops'!J1425&lt;&gt;"";VLOOKUP('Locations-Stops'!J1425;Regions!I2:J300;2;FALSE);"0")&amp;",'"&amp;IF('Locations-Stops'!K1425&lt;&gt;"";SUBSTITUTE('Locations-Stops'!K1425;"'";"\'");"")&amp;"','"&amp;IF('Locations-Stops'!L1425&lt;&gt;"";'Locations-Stops'!L1425;"")&amp;"','"&amp;IF('Locations-Stops'!M1425&lt;&gt;"";'Locations-Stops'!M1425;"")&amp;"','"&amp;IF('Locations-Stops'!N1425&lt;&gt;"";'Locations-Stops'!N1425;"")&amp;"', CURRENT_TIMESTAMP);"</v>
      </c>
    </row>
    <row r="1424" spans="3:6" x14ac:dyDescent="0.25">
      <c r="C1424" s="16">
        <v>1426</v>
      </c>
      <c r="D1424" s="16" t="s">
        <v>17780</v>
      </c>
      <c r="E1424" s="16" t="s">
        <v>4333</v>
      </c>
      <c r="F1424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1426;"'";"\'")&amp;"',"&amp;IF('Locations-Stops'!D1426&lt;&gt;"";LEFT('Locations-Stops'!D1426;2)&amp;"."&amp;RIGHT('Locations-Stops'!D1426;LEN('Locations-Stops'!D1426)-2);"0")&amp;","&amp;IF('Locations-Stops'!E1426&lt;&gt;"";LEFT('Locations-Stops'!E1426;1)&amp;"."&amp;RIGHT('Locations-Stops'!E1426;LEN('Locations-Stops'!E1426)-1);"0")&amp;","&amp;IF('Locations-Stops'!G1426&lt;&gt;"";VLOOKUP('Locations-Stops'!G1426;Regions!A2:B300;2;FALSE);"0")&amp;","&amp;IF('Locations-Stops'!H1426&lt;&gt;"";VLOOKUP('Locations-Stops'!H1426;Regions!C2:D300;2;FALSE);"0")&amp;","&amp;IF('Locations-Stops'!I1426&lt;&gt;"";VLOOKUP('Locations-Stops'!I1426;Regions!F2:G300;2;FALSE);"0")&amp;","&amp;IF('Locations-Stops'!J1426&lt;&gt;"";VLOOKUP('Locations-Stops'!J1426;Regions!I2:J300;2;FALSE);"0")&amp;",'"&amp;IF('Locations-Stops'!K1426&lt;&gt;"";SUBSTITUTE('Locations-Stops'!K1426;"'";"\'");"")&amp;"','"&amp;IF('Locations-Stops'!L1426&lt;&gt;"";'Locations-Stops'!L1426;"")&amp;"','"&amp;IF('Locations-Stops'!M1426&lt;&gt;"";'Locations-Stops'!M1426;"")&amp;"','"&amp;IF('Locations-Stops'!N1426&lt;&gt;"";'Locations-Stops'!N1426;"")&amp;"', CURRENT_TIMESTAMP);"</v>
      </c>
    </row>
    <row r="1425" spans="3:6" x14ac:dyDescent="0.25">
      <c r="C1425" s="16">
        <v>1427</v>
      </c>
      <c r="D1425" s="16" t="s">
        <v>17780</v>
      </c>
      <c r="E1425" s="16" t="s">
        <v>4333</v>
      </c>
      <c r="F1425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1427;"'";"\'")&amp;"',"&amp;IF('Locations-Stops'!D1427&lt;&gt;"";LEFT('Locations-Stops'!D1427;2)&amp;"."&amp;RIGHT('Locations-Stops'!D1427;LEN('Locations-Stops'!D1427)-2);"0")&amp;","&amp;IF('Locations-Stops'!E1427&lt;&gt;"";LEFT('Locations-Stops'!E1427;1)&amp;"."&amp;RIGHT('Locations-Stops'!E1427;LEN('Locations-Stops'!E1427)-1);"0")&amp;","&amp;IF('Locations-Stops'!G1427&lt;&gt;"";VLOOKUP('Locations-Stops'!G1427;Regions!A2:B300;2;FALSE);"0")&amp;","&amp;IF('Locations-Stops'!H1427&lt;&gt;"";VLOOKUP('Locations-Stops'!H1427;Regions!C2:D300;2;FALSE);"0")&amp;","&amp;IF('Locations-Stops'!I1427&lt;&gt;"";VLOOKUP('Locations-Stops'!I1427;Regions!F2:G300;2;FALSE);"0")&amp;","&amp;IF('Locations-Stops'!J1427&lt;&gt;"";VLOOKUP('Locations-Stops'!J1427;Regions!I2:J300;2;FALSE);"0")&amp;",'"&amp;IF('Locations-Stops'!K1427&lt;&gt;"";SUBSTITUTE('Locations-Stops'!K1427;"'";"\'");"")&amp;"','"&amp;IF('Locations-Stops'!L1427&lt;&gt;"";'Locations-Stops'!L1427;"")&amp;"','"&amp;IF('Locations-Stops'!M1427&lt;&gt;"";'Locations-Stops'!M1427;"")&amp;"','"&amp;IF('Locations-Stops'!N1427&lt;&gt;"";'Locations-Stops'!N1427;"")&amp;"', CURRENT_TIMESTAMP);"</v>
      </c>
    </row>
    <row r="1426" spans="3:6" x14ac:dyDescent="0.25">
      <c r="C1426" s="16">
        <v>1428</v>
      </c>
      <c r="D1426" s="16" t="s">
        <v>17780</v>
      </c>
      <c r="E1426" s="16" t="s">
        <v>4333</v>
      </c>
      <c r="F1426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1428;"'";"\'")&amp;"',"&amp;IF('Locations-Stops'!D1428&lt;&gt;"";LEFT('Locations-Stops'!D1428;2)&amp;"."&amp;RIGHT('Locations-Stops'!D1428;LEN('Locations-Stops'!D1428)-2);"0")&amp;","&amp;IF('Locations-Stops'!E1428&lt;&gt;"";LEFT('Locations-Stops'!E1428;1)&amp;"."&amp;RIGHT('Locations-Stops'!E1428;LEN('Locations-Stops'!E1428)-1);"0")&amp;","&amp;IF('Locations-Stops'!G1428&lt;&gt;"";VLOOKUP('Locations-Stops'!G1428;Regions!A2:B300;2;FALSE);"0")&amp;","&amp;IF('Locations-Stops'!H1428&lt;&gt;"";VLOOKUP('Locations-Stops'!H1428;Regions!C2:D300;2;FALSE);"0")&amp;","&amp;IF('Locations-Stops'!I1428&lt;&gt;"";VLOOKUP('Locations-Stops'!I1428;Regions!F2:G300;2;FALSE);"0")&amp;","&amp;IF('Locations-Stops'!J1428&lt;&gt;"";VLOOKUP('Locations-Stops'!J1428;Regions!I2:J300;2;FALSE);"0")&amp;",'"&amp;IF('Locations-Stops'!K1428&lt;&gt;"";SUBSTITUTE('Locations-Stops'!K1428;"'";"\'");"")&amp;"','"&amp;IF('Locations-Stops'!L1428&lt;&gt;"";'Locations-Stops'!L1428;"")&amp;"','"&amp;IF('Locations-Stops'!M1428&lt;&gt;"";'Locations-Stops'!M1428;"")&amp;"','"&amp;IF('Locations-Stops'!N1428&lt;&gt;"";'Locations-Stops'!N1428;"")&amp;"', CURRENT_TIMESTAMP);"</v>
      </c>
    </row>
    <row r="1427" spans="3:6" x14ac:dyDescent="0.25">
      <c r="C1427" s="16">
        <v>1429</v>
      </c>
      <c r="D1427" s="16" t="s">
        <v>17780</v>
      </c>
      <c r="E1427" s="16" t="s">
        <v>4333</v>
      </c>
      <c r="F1427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1429;"'";"\'")&amp;"',"&amp;IF('Locations-Stops'!D1429&lt;&gt;"";LEFT('Locations-Stops'!D1429;2)&amp;"."&amp;RIGHT('Locations-Stops'!D1429;LEN('Locations-Stops'!D1429)-2);"0")&amp;","&amp;IF('Locations-Stops'!E1429&lt;&gt;"";LEFT('Locations-Stops'!E1429;1)&amp;"."&amp;RIGHT('Locations-Stops'!E1429;LEN('Locations-Stops'!E1429)-1);"0")&amp;","&amp;IF('Locations-Stops'!G1429&lt;&gt;"";VLOOKUP('Locations-Stops'!G1429;Regions!A2:B300;2;FALSE);"0")&amp;","&amp;IF('Locations-Stops'!H1429&lt;&gt;"";VLOOKUP('Locations-Stops'!H1429;Regions!C2:D300;2;FALSE);"0")&amp;","&amp;IF('Locations-Stops'!I1429&lt;&gt;"";VLOOKUP('Locations-Stops'!I1429;Regions!F2:G300;2;FALSE);"0")&amp;","&amp;IF('Locations-Stops'!J1429&lt;&gt;"";VLOOKUP('Locations-Stops'!J1429;Regions!I2:J300;2;FALSE);"0")&amp;",'"&amp;IF('Locations-Stops'!K1429&lt;&gt;"";SUBSTITUTE('Locations-Stops'!K1429;"'";"\'");"")&amp;"','"&amp;IF('Locations-Stops'!L1429&lt;&gt;"";'Locations-Stops'!L1429;"")&amp;"','"&amp;IF('Locations-Stops'!M1429&lt;&gt;"";'Locations-Stops'!M1429;"")&amp;"','"&amp;IF('Locations-Stops'!N1429&lt;&gt;"";'Locations-Stops'!N1429;"")&amp;"', CURRENT_TIMESTAMP);"</v>
      </c>
    </row>
    <row r="1428" spans="3:6" x14ac:dyDescent="0.25">
      <c r="C1428" s="16">
        <v>1430</v>
      </c>
      <c r="D1428" s="16" t="s">
        <v>17780</v>
      </c>
      <c r="E1428" s="16" t="s">
        <v>4333</v>
      </c>
      <c r="F1428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1430;"'";"\'")&amp;"',"&amp;IF('Locations-Stops'!D1430&lt;&gt;"";LEFT('Locations-Stops'!D1430;2)&amp;"."&amp;RIGHT('Locations-Stops'!D1430;LEN('Locations-Stops'!D1430)-2);"0")&amp;","&amp;IF('Locations-Stops'!E1430&lt;&gt;"";LEFT('Locations-Stops'!E1430;1)&amp;"."&amp;RIGHT('Locations-Stops'!E1430;LEN('Locations-Stops'!E1430)-1);"0")&amp;","&amp;IF('Locations-Stops'!G1430&lt;&gt;"";VLOOKUP('Locations-Stops'!G1430;Regions!A2:B300;2;FALSE);"0")&amp;","&amp;IF('Locations-Stops'!H1430&lt;&gt;"";VLOOKUP('Locations-Stops'!H1430;Regions!C2:D300;2;FALSE);"0")&amp;","&amp;IF('Locations-Stops'!I1430&lt;&gt;"";VLOOKUP('Locations-Stops'!I1430;Regions!F2:G300;2;FALSE);"0")&amp;","&amp;IF('Locations-Stops'!J1430&lt;&gt;"";VLOOKUP('Locations-Stops'!J1430;Regions!I2:J300;2;FALSE);"0")&amp;",'"&amp;IF('Locations-Stops'!K1430&lt;&gt;"";SUBSTITUTE('Locations-Stops'!K1430;"'";"\'");"")&amp;"','"&amp;IF('Locations-Stops'!L1430&lt;&gt;"";'Locations-Stops'!L1430;"")&amp;"','"&amp;IF('Locations-Stops'!M1430&lt;&gt;"";'Locations-Stops'!M1430;"")&amp;"','"&amp;IF('Locations-Stops'!N1430&lt;&gt;"";'Locations-Stops'!N1430;"")&amp;"', CURRENT_TIMESTAMP);"</v>
      </c>
    </row>
    <row r="1429" spans="3:6" x14ac:dyDescent="0.25">
      <c r="C1429" s="16">
        <v>1431</v>
      </c>
      <c r="D1429" s="16" t="s">
        <v>17780</v>
      </c>
      <c r="E1429" s="16" t="s">
        <v>4333</v>
      </c>
      <c r="F1429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1431;"'";"\'")&amp;"',"&amp;IF('Locations-Stops'!D1431&lt;&gt;"";LEFT('Locations-Stops'!D1431;2)&amp;"."&amp;RIGHT('Locations-Stops'!D1431;LEN('Locations-Stops'!D1431)-2);"0")&amp;","&amp;IF('Locations-Stops'!E1431&lt;&gt;"";LEFT('Locations-Stops'!E1431;1)&amp;"."&amp;RIGHT('Locations-Stops'!E1431;LEN('Locations-Stops'!E1431)-1);"0")&amp;","&amp;IF('Locations-Stops'!G1431&lt;&gt;"";VLOOKUP('Locations-Stops'!G1431;Regions!A2:B300;2;FALSE);"0")&amp;","&amp;IF('Locations-Stops'!H1431&lt;&gt;"";VLOOKUP('Locations-Stops'!H1431;Regions!C2:D300;2;FALSE);"0")&amp;","&amp;IF('Locations-Stops'!I1431&lt;&gt;"";VLOOKUP('Locations-Stops'!I1431;Regions!F2:G300;2;FALSE);"0")&amp;","&amp;IF('Locations-Stops'!J1431&lt;&gt;"";VLOOKUP('Locations-Stops'!J1431;Regions!I2:J300;2;FALSE);"0")&amp;",'"&amp;IF('Locations-Stops'!K1431&lt;&gt;"";SUBSTITUTE('Locations-Stops'!K1431;"'";"\'");"")&amp;"','"&amp;IF('Locations-Stops'!L1431&lt;&gt;"";'Locations-Stops'!L1431;"")&amp;"','"&amp;IF('Locations-Stops'!M1431&lt;&gt;"";'Locations-Stops'!M1431;"")&amp;"','"&amp;IF('Locations-Stops'!N1431&lt;&gt;"";'Locations-Stops'!N1431;"")&amp;"', CURRENT_TIMESTAMP);"</v>
      </c>
    </row>
    <row r="1430" spans="3:6" x14ac:dyDescent="0.25">
      <c r="C1430" s="16">
        <v>1432</v>
      </c>
      <c r="D1430" s="16" t="s">
        <v>17780</v>
      </c>
      <c r="E1430" s="16" t="s">
        <v>4333</v>
      </c>
      <c r="F1430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1432;"'";"\'")&amp;"',"&amp;IF('Locations-Stops'!D1432&lt;&gt;"";LEFT('Locations-Stops'!D1432;2)&amp;"."&amp;RIGHT('Locations-Stops'!D1432;LEN('Locations-Stops'!D1432)-2);"0")&amp;","&amp;IF('Locations-Stops'!E1432&lt;&gt;"";LEFT('Locations-Stops'!E1432;1)&amp;"."&amp;RIGHT('Locations-Stops'!E1432;LEN('Locations-Stops'!E1432)-1);"0")&amp;","&amp;IF('Locations-Stops'!G1432&lt;&gt;"";VLOOKUP('Locations-Stops'!G1432;Regions!A2:B300;2;FALSE);"0")&amp;","&amp;IF('Locations-Stops'!H1432&lt;&gt;"";VLOOKUP('Locations-Stops'!H1432;Regions!C2:D300;2;FALSE);"0")&amp;","&amp;IF('Locations-Stops'!I1432&lt;&gt;"";VLOOKUP('Locations-Stops'!I1432;Regions!F2:G300;2;FALSE);"0")&amp;","&amp;IF('Locations-Stops'!J1432&lt;&gt;"";VLOOKUP('Locations-Stops'!J1432;Regions!I2:J300;2;FALSE);"0")&amp;",'"&amp;IF('Locations-Stops'!K1432&lt;&gt;"";SUBSTITUTE('Locations-Stops'!K1432;"'";"\'");"")&amp;"','"&amp;IF('Locations-Stops'!L1432&lt;&gt;"";'Locations-Stops'!L1432;"")&amp;"','"&amp;IF('Locations-Stops'!M1432&lt;&gt;"";'Locations-Stops'!M1432;"")&amp;"','"&amp;IF('Locations-Stops'!N1432&lt;&gt;"";'Locations-Stops'!N1432;"")&amp;"', CURRENT_TIMESTAMP);"</v>
      </c>
    </row>
    <row r="1431" spans="3:6" x14ac:dyDescent="0.25">
      <c r="C1431" s="16">
        <v>1433</v>
      </c>
      <c r="D1431" s="16" t="s">
        <v>17780</v>
      </c>
      <c r="E1431" s="16" t="s">
        <v>4333</v>
      </c>
      <c r="F143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1433;"'";"\'")&amp;"',"&amp;IF('Locations-Stops'!D1433&lt;&gt;"";LEFT('Locations-Stops'!D1433;2)&amp;"."&amp;RIGHT('Locations-Stops'!D1433;LEN('Locations-Stops'!D1433)-2);"0")&amp;","&amp;IF('Locations-Stops'!E1433&lt;&gt;"";LEFT('Locations-Stops'!E1433;1)&amp;"."&amp;RIGHT('Locations-Stops'!E1433;LEN('Locations-Stops'!E1433)-1);"0")&amp;","&amp;IF('Locations-Stops'!G1433&lt;&gt;"";VLOOKUP('Locations-Stops'!G1433;Regions!A2:B300;2;FALSE);"0")&amp;","&amp;IF('Locations-Stops'!H1433&lt;&gt;"";VLOOKUP('Locations-Stops'!H1433;Regions!C2:D300;2;FALSE);"0")&amp;","&amp;IF('Locations-Stops'!I1433&lt;&gt;"";VLOOKUP('Locations-Stops'!I1433;Regions!F2:G300;2;FALSE);"0")&amp;","&amp;IF('Locations-Stops'!J1433&lt;&gt;"";VLOOKUP('Locations-Stops'!J1433;Regions!I2:J300;2;FALSE);"0")&amp;",'"&amp;IF('Locations-Stops'!K1433&lt;&gt;"";SUBSTITUTE('Locations-Stops'!K1433;"'";"\'");"")&amp;"','"&amp;IF('Locations-Stops'!L1433&lt;&gt;"";'Locations-Stops'!L1433;"")&amp;"','"&amp;IF('Locations-Stops'!M1433&lt;&gt;"";'Locations-Stops'!M1433;"")&amp;"','"&amp;IF('Locations-Stops'!N1433&lt;&gt;"";'Locations-Stops'!N1433;"")&amp;"', CURRENT_TIMESTAMP);"</v>
      </c>
    </row>
    <row r="1432" spans="3:6" x14ac:dyDescent="0.25">
      <c r="C1432" s="16">
        <v>1434</v>
      </c>
      <c r="D1432" s="16" t="s">
        <v>17780</v>
      </c>
      <c r="E1432" s="16" t="s">
        <v>4333</v>
      </c>
      <c r="F143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1434;"'";"\'")&amp;"',"&amp;IF('Locations-Stops'!D1434&lt;&gt;"";LEFT('Locations-Stops'!D1434;2)&amp;"."&amp;RIGHT('Locations-Stops'!D1434;LEN('Locations-Stops'!D1434)-2);"0")&amp;","&amp;IF('Locations-Stops'!E1434&lt;&gt;"";LEFT('Locations-Stops'!E1434;1)&amp;"."&amp;RIGHT('Locations-Stops'!E1434;LEN('Locations-Stops'!E1434)-1);"0")&amp;","&amp;IF('Locations-Stops'!G1434&lt;&gt;"";VLOOKUP('Locations-Stops'!G1434;Regions!A2:B300;2;FALSE);"0")&amp;","&amp;IF('Locations-Stops'!H1434&lt;&gt;"";VLOOKUP('Locations-Stops'!H1434;Regions!C2:D300;2;FALSE);"0")&amp;","&amp;IF('Locations-Stops'!I1434&lt;&gt;"";VLOOKUP('Locations-Stops'!I1434;Regions!F2:G300;2;FALSE);"0")&amp;","&amp;IF('Locations-Stops'!J1434&lt;&gt;"";VLOOKUP('Locations-Stops'!J1434;Regions!I2:J300;2;FALSE);"0")&amp;",'"&amp;IF('Locations-Stops'!K1434&lt;&gt;"";SUBSTITUTE('Locations-Stops'!K1434;"'";"\'");"")&amp;"','"&amp;IF('Locations-Stops'!L1434&lt;&gt;"";'Locations-Stops'!L1434;"")&amp;"','"&amp;IF('Locations-Stops'!M1434&lt;&gt;"";'Locations-Stops'!M1434;"")&amp;"','"&amp;IF('Locations-Stops'!N1434&lt;&gt;"";'Locations-Stops'!N1434;"")&amp;"', CURRENT_TIMESTAMP);"</v>
      </c>
    </row>
    <row r="1433" spans="3:6" x14ac:dyDescent="0.25">
      <c r="C1433" s="16">
        <v>1435</v>
      </c>
      <c r="D1433" s="16" t="s">
        <v>17780</v>
      </c>
      <c r="E1433" s="16" t="s">
        <v>4333</v>
      </c>
      <c r="F143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1435;"'";"\'")&amp;"',"&amp;IF('Locations-Stops'!D1435&lt;&gt;"";LEFT('Locations-Stops'!D1435;2)&amp;"."&amp;RIGHT('Locations-Stops'!D1435;LEN('Locations-Stops'!D1435)-2);"0")&amp;","&amp;IF('Locations-Stops'!E1435&lt;&gt;"";LEFT('Locations-Stops'!E1435;1)&amp;"."&amp;RIGHT('Locations-Stops'!E1435;LEN('Locations-Stops'!E1435)-1);"0")&amp;","&amp;IF('Locations-Stops'!G1435&lt;&gt;"";VLOOKUP('Locations-Stops'!G1435;Regions!A2:B300;2;FALSE);"0")&amp;","&amp;IF('Locations-Stops'!H1435&lt;&gt;"";VLOOKUP('Locations-Stops'!H1435;Regions!C2:D300;2;FALSE);"0")&amp;","&amp;IF('Locations-Stops'!I1435&lt;&gt;"";VLOOKUP('Locations-Stops'!I1435;Regions!F2:G300;2;FALSE);"0")&amp;","&amp;IF('Locations-Stops'!J1435&lt;&gt;"";VLOOKUP('Locations-Stops'!J1435;Regions!I2:J300;2;FALSE);"0")&amp;",'"&amp;IF('Locations-Stops'!K1435&lt;&gt;"";SUBSTITUTE('Locations-Stops'!K1435;"'";"\'");"")&amp;"','"&amp;IF('Locations-Stops'!L1435&lt;&gt;"";'Locations-Stops'!L1435;"")&amp;"','"&amp;IF('Locations-Stops'!M1435&lt;&gt;"";'Locations-Stops'!M1435;"")&amp;"','"&amp;IF('Locations-Stops'!N1435&lt;&gt;"";'Locations-Stops'!N1435;"")&amp;"', CURRENT_TIMESTAMP);"</v>
      </c>
    </row>
    <row r="1434" spans="3:6" x14ac:dyDescent="0.25">
      <c r="C1434" s="16">
        <v>1436</v>
      </c>
      <c r="D1434" s="16" t="s">
        <v>17780</v>
      </c>
      <c r="E1434" s="16" t="s">
        <v>4333</v>
      </c>
      <c r="F1434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1436;"'";"\'")&amp;"',"&amp;IF('Locations-Stops'!D1436&lt;&gt;"";LEFT('Locations-Stops'!D1436;2)&amp;"."&amp;RIGHT('Locations-Stops'!D1436;LEN('Locations-Stops'!D1436)-2);"0")&amp;","&amp;IF('Locations-Stops'!E1436&lt;&gt;"";LEFT('Locations-Stops'!E1436;1)&amp;"."&amp;RIGHT('Locations-Stops'!E1436;LEN('Locations-Stops'!E1436)-1);"0")&amp;","&amp;IF('Locations-Stops'!G1436&lt;&gt;"";VLOOKUP('Locations-Stops'!G1436;Regions!A2:B300;2;FALSE);"0")&amp;","&amp;IF('Locations-Stops'!H1436&lt;&gt;"";VLOOKUP('Locations-Stops'!H1436;Regions!C2:D300;2;FALSE);"0")&amp;","&amp;IF('Locations-Stops'!I1436&lt;&gt;"";VLOOKUP('Locations-Stops'!I1436;Regions!F2:G300;2;FALSE);"0")&amp;","&amp;IF('Locations-Stops'!J1436&lt;&gt;"";VLOOKUP('Locations-Stops'!J1436;Regions!I2:J300;2;FALSE);"0")&amp;",'"&amp;IF('Locations-Stops'!K1436&lt;&gt;"";SUBSTITUTE('Locations-Stops'!K1436;"'";"\'");"")&amp;"','"&amp;IF('Locations-Stops'!L1436&lt;&gt;"";'Locations-Stops'!L1436;"")&amp;"','"&amp;IF('Locations-Stops'!M1436&lt;&gt;"";'Locations-Stops'!M1436;"")&amp;"','"&amp;IF('Locations-Stops'!N1436&lt;&gt;"";'Locations-Stops'!N1436;"")&amp;"', CURRENT_TIMESTAMP);"</v>
      </c>
    </row>
    <row r="1435" spans="3:6" x14ac:dyDescent="0.25">
      <c r="C1435" s="16">
        <v>1437</v>
      </c>
      <c r="D1435" s="16" t="s">
        <v>17780</v>
      </c>
      <c r="E1435" s="16" t="s">
        <v>4333</v>
      </c>
      <c r="F1435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1437;"'";"\'")&amp;"',"&amp;IF('Locations-Stops'!D1437&lt;&gt;"";LEFT('Locations-Stops'!D1437;2)&amp;"."&amp;RIGHT('Locations-Stops'!D1437;LEN('Locations-Stops'!D1437)-2);"0")&amp;","&amp;IF('Locations-Stops'!E1437&lt;&gt;"";LEFT('Locations-Stops'!E1437;1)&amp;"."&amp;RIGHT('Locations-Stops'!E1437;LEN('Locations-Stops'!E1437)-1);"0")&amp;","&amp;IF('Locations-Stops'!G1437&lt;&gt;"";VLOOKUP('Locations-Stops'!G1437;Regions!A2:B300;2;FALSE);"0")&amp;","&amp;IF('Locations-Stops'!H1437&lt;&gt;"";VLOOKUP('Locations-Stops'!H1437;Regions!C2:D300;2;FALSE);"0")&amp;","&amp;IF('Locations-Stops'!I1437&lt;&gt;"";VLOOKUP('Locations-Stops'!I1437;Regions!F2:G300;2;FALSE);"0")&amp;","&amp;IF('Locations-Stops'!J1437&lt;&gt;"";VLOOKUP('Locations-Stops'!J1437;Regions!I2:J300;2;FALSE);"0")&amp;",'"&amp;IF('Locations-Stops'!K1437&lt;&gt;"";SUBSTITUTE('Locations-Stops'!K1437;"'";"\'");"")&amp;"','"&amp;IF('Locations-Stops'!L1437&lt;&gt;"";'Locations-Stops'!L1437;"")&amp;"','"&amp;IF('Locations-Stops'!M1437&lt;&gt;"";'Locations-Stops'!M1437;"")&amp;"','"&amp;IF('Locations-Stops'!N1437&lt;&gt;"";'Locations-Stops'!N1437;"")&amp;"', CURRENT_TIMESTAMP);"</v>
      </c>
    </row>
    <row r="1436" spans="3:6" x14ac:dyDescent="0.25">
      <c r="C1436" s="16">
        <v>1438</v>
      </c>
      <c r="D1436" s="16" t="s">
        <v>17780</v>
      </c>
      <c r="E1436" s="16" t="s">
        <v>4333</v>
      </c>
      <c r="F1436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1438;"'";"\'")&amp;"',"&amp;IF('Locations-Stops'!D1438&lt;&gt;"";LEFT('Locations-Stops'!D1438;2)&amp;"."&amp;RIGHT('Locations-Stops'!D1438;LEN('Locations-Stops'!D1438)-2);"0")&amp;","&amp;IF('Locations-Stops'!E1438&lt;&gt;"";LEFT('Locations-Stops'!E1438;1)&amp;"."&amp;RIGHT('Locations-Stops'!E1438;LEN('Locations-Stops'!E1438)-1);"0")&amp;","&amp;IF('Locations-Stops'!G1438&lt;&gt;"";VLOOKUP('Locations-Stops'!G1438;Regions!A2:B300;2;FALSE);"0")&amp;","&amp;IF('Locations-Stops'!H1438&lt;&gt;"";VLOOKUP('Locations-Stops'!H1438;Regions!C2:D300;2;FALSE);"0")&amp;","&amp;IF('Locations-Stops'!I1438&lt;&gt;"";VLOOKUP('Locations-Stops'!I1438;Regions!F2:G300;2;FALSE);"0")&amp;","&amp;IF('Locations-Stops'!J1438&lt;&gt;"";VLOOKUP('Locations-Stops'!J1438;Regions!I2:J300;2;FALSE);"0")&amp;",'"&amp;IF('Locations-Stops'!K1438&lt;&gt;"";SUBSTITUTE('Locations-Stops'!K1438;"'";"\'");"")&amp;"','"&amp;IF('Locations-Stops'!L1438&lt;&gt;"";'Locations-Stops'!L1438;"")&amp;"','"&amp;IF('Locations-Stops'!M1438&lt;&gt;"";'Locations-Stops'!M1438;"")&amp;"','"&amp;IF('Locations-Stops'!N1438&lt;&gt;"";'Locations-Stops'!N1438;"")&amp;"', CURRENT_TIMESTAMP);"</v>
      </c>
    </row>
    <row r="1437" spans="3:6" x14ac:dyDescent="0.25">
      <c r="C1437" s="16">
        <v>1439</v>
      </c>
      <c r="D1437" s="16" t="s">
        <v>17780</v>
      </c>
      <c r="E1437" s="16" t="s">
        <v>4333</v>
      </c>
      <c r="F1437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1439;"'";"\'")&amp;"',"&amp;IF('Locations-Stops'!D1439&lt;&gt;"";LEFT('Locations-Stops'!D1439;2)&amp;"."&amp;RIGHT('Locations-Stops'!D1439;LEN('Locations-Stops'!D1439)-2);"0")&amp;","&amp;IF('Locations-Stops'!E1439&lt;&gt;"";LEFT('Locations-Stops'!E1439;1)&amp;"."&amp;RIGHT('Locations-Stops'!E1439;LEN('Locations-Stops'!E1439)-1);"0")&amp;","&amp;IF('Locations-Stops'!G1439&lt;&gt;"";VLOOKUP('Locations-Stops'!G1439;Regions!A2:B300;2;FALSE);"0")&amp;","&amp;IF('Locations-Stops'!H1439&lt;&gt;"";VLOOKUP('Locations-Stops'!H1439;Regions!C2:D300;2;FALSE);"0")&amp;","&amp;IF('Locations-Stops'!I1439&lt;&gt;"";VLOOKUP('Locations-Stops'!I1439;Regions!F2:G300;2;FALSE);"0")&amp;","&amp;IF('Locations-Stops'!J1439&lt;&gt;"";VLOOKUP('Locations-Stops'!J1439;Regions!I2:J300;2;FALSE);"0")&amp;",'"&amp;IF('Locations-Stops'!K1439&lt;&gt;"";SUBSTITUTE('Locations-Stops'!K1439;"'";"\'");"")&amp;"','"&amp;IF('Locations-Stops'!L1439&lt;&gt;"";'Locations-Stops'!L1439;"")&amp;"','"&amp;IF('Locations-Stops'!M1439&lt;&gt;"";'Locations-Stops'!M1439;"")&amp;"','"&amp;IF('Locations-Stops'!N1439&lt;&gt;"";'Locations-Stops'!N1439;"")&amp;"', CURRENT_TIMESTAMP);"</v>
      </c>
    </row>
    <row r="1438" spans="3:6" x14ac:dyDescent="0.25">
      <c r="C1438" s="16">
        <v>1440</v>
      </c>
      <c r="D1438" s="16" t="s">
        <v>17780</v>
      </c>
      <c r="E1438" s="16" t="s">
        <v>4333</v>
      </c>
      <c r="F1438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1440;"'";"\'")&amp;"',"&amp;IF('Locations-Stops'!D1440&lt;&gt;"";LEFT('Locations-Stops'!D1440;2)&amp;"."&amp;RIGHT('Locations-Stops'!D1440;LEN('Locations-Stops'!D1440)-2);"0")&amp;","&amp;IF('Locations-Stops'!E1440&lt;&gt;"";LEFT('Locations-Stops'!E1440;1)&amp;"."&amp;RIGHT('Locations-Stops'!E1440;LEN('Locations-Stops'!E1440)-1);"0")&amp;","&amp;IF('Locations-Stops'!G1440&lt;&gt;"";VLOOKUP('Locations-Stops'!G1440;Regions!A2:B300;2;FALSE);"0")&amp;","&amp;IF('Locations-Stops'!H1440&lt;&gt;"";VLOOKUP('Locations-Stops'!H1440;Regions!C2:D300;2;FALSE);"0")&amp;","&amp;IF('Locations-Stops'!I1440&lt;&gt;"";VLOOKUP('Locations-Stops'!I1440;Regions!F2:G300;2;FALSE);"0")&amp;","&amp;IF('Locations-Stops'!J1440&lt;&gt;"";VLOOKUP('Locations-Stops'!J1440;Regions!I2:J300;2;FALSE);"0")&amp;",'"&amp;IF('Locations-Stops'!K1440&lt;&gt;"";SUBSTITUTE('Locations-Stops'!K1440;"'";"\'");"")&amp;"','"&amp;IF('Locations-Stops'!L1440&lt;&gt;"";'Locations-Stops'!L1440;"")&amp;"','"&amp;IF('Locations-Stops'!M1440&lt;&gt;"";'Locations-Stops'!M1440;"")&amp;"','"&amp;IF('Locations-Stops'!N1440&lt;&gt;"";'Locations-Stops'!N1440;"")&amp;"', CURRENT_TIMESTAMP);"</v>
      </c>
    </row>
    <row r="1439" spans="3:6" x14ac:dyDescent="0.25">
      <c r="C1439" s="16">
        <v>1441</v>
      </c>
      <c r="D1439" s="16" t="s">
        <v>17780</v>
      </c>
      <c r="E1439" s="16" t="s">
        <v>4333</v>
      </c>
      <c r="F1439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1441;"'";"\'")&amp;"',"&amp;IF('Locations-Stops'!D1441&lt;&gt;"";LEFT('Locations-Stops'!D1441;2)&amp;"."&amp;RIGHT('Locations-Stops'!D1441;LEN('Locations-Stops'!D1441)-2);"0")&amp;","&amp;IF('Locations-Stops'!E1441&lt;&gt;"";LEFT('Locations-Stops'!E1441;1)&amp;"."&amp;RIGHT('Locations-Stops'!E1441;LEN('Locations-Stops'!E1441)-1);"0")&amp;","&amp;IF('Locations-Stops'!G1441&lt;&gt;"";VLOOKUP('Locations-Stops'!G1441;Regions!A2:B300;2;FALSE);"0")&amp;","&amp;IF('Locations-Stops'!H1441&lt;&gt;"";VLOOKUP('Locations-Stops'!H1441;Regions!C2:D300;2;FALSE);"0")&amp;","&amp;IF('Locations-Stops'!I1441&lt;&gt;"";VLOOKUP('Locations-Stops'!I1441;Regions!F2:G300;2;FALSE);"0")&amp;","&amp;IF('Locations-Stops'!J1441&lt;&gt;"";VLOOKUP('Locations-Stops'!J1441;Regions!I2:J300;2;FALSE);"0")&amp;",'"&amp;IF('Locations-Stops'!K1441&lt;&gt;"";SUBSTITUTE('Locations-Stops'!K1441;"'";"\'");"")&amp;"','"&amp;IF('Locations-Stops'!L1441&lt;&gt;"";'Locations-Stops'!L1441;"")&amp;"','"&amp;IF('Locations-Stops'!M1441&lt;&gt;"";'Locations-Stops'!M1441;"")&amp;"','"&amp;IF('Locations-Stops'!N1441&lt;&gt;"";'Locations-Stops'!N1441;"")&amp;"', CURRENT_TIMESTAMP);"</v>
      </c>
    </row>
    <row r="1440" spans="3:6" x14ac:dyDescent="0.25">
      <c r="C1440" s="16">
        <v>1442</v>
      </c>
      <c r="D1440" s="16" t="s">
        <v>17780</v>
      </c>
      <c r="E1440" s="16" t="s">
        <v>4333</v>
      </c>
      <c r="F1440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1442;"'";"\'")&amp;"',"&amp;IF('Locations-Stops'!D1442&lt;&gt;"";LEFT('Locations-Stops'!D1442;2)&amp;"."&amp;RIGHT('Locations-Stops'!D1442;LEN('Locations-Stops'!D1442)-2);"0")&amp;","&amp;IF('Locations-Stops'!E1442&lt;&gt;"";LEFT('Locations-Stops'!E1442;1)&amp;"."&amp;RIGHT('Locations-Stops'!E1442;LEN('Locations-Stops'!E1442)-1);"0")&amp;","&amp;IF('Locations-Stops'!G1442&lt;&gt;"";VLOOKUP('Locations-Stops'!G1442;Regions!A2:B300;2;FALSE);"0")&amp;","&amp;IF('Locations-Stops'!H1442&lt;&gt;"";VLOOKUP('Locations-Stops'!H1442;Regions!C2:D300;2;FALSE);"0")&amp;","&amp;IF('Locations-Stops'!I1442&lt;&gt;"";VLOOKUP('Locations-Stops'!I1442;Regions!F2:G300;2;FALSE);"0")&amp;","&amp;IF('Locations-Stops'!J1442&lt;&gt;"";VLOOKUP('Locations-Stops'!J1442;Regions!I2:J300;2;FALSE);"0")&amp;",'"&amp;IF('Locations-Stops'!K1442&lt;&gt;"";SUBSTITUTE('Locations-Stops'!K1442;"'";"\'");"")&amp;"','"&amp;IF('Locations-Stops'!L1442&lt;&gt;"";'Locations-Stops'!L1442;"")&amp;"','"&amp;IF('Locations-Stops'!M1442&lt;&gt;"";'Locations-Stops'!M1442;"")&amp;"','"&amp;IF('Locations-Stops'!N1442&lt;&gt;"";'Locations-Stops'!N1442;"")&amp;"', CURRENT_TIMESTAMP);"</v>
      </c>
    </row>
    <row r="1441" spans="3:6" x14ac:dyDescent="0.25">
      <c r="C1441" s="16">
        <v>1443</v>
      </c>
      <c r="D1441" s="16" t="s">
        <v>17780</v>
      </c>
      <c r="E1441" s="16" t="s">
        <v>4333</v>
      </c>
      <c r="F144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1443;"'";"\'")&amp;"',"&amp;IF('Locations-Stops'!D1443&lt;&gt;"";LEFT('Locations-Stops'!D1443;2)&amp;"."&amp;RIGHT('Locations-Stops'!D1443;LEN('Locations-Stops'!D1443)-2);"0")&amp;","&amp;IF('Locations-Stops'!E1443&lt;&gt;"";LEFT('Locations-Stops'!E1443;1)&amp;"."&amp;RIGHT('Locations-Stops'!E1443;LEN('Locations-Stops'!E1443)-1);"0")&amp;","&amp;IF('Locations-Stops'!G1443&lt;&gt;"";VLOOKUP('Locations-Stops'!G1443;Regions!A2:B300;2;FALSE);"0")&amp;","&amp;IF('Locations-Stops'!H1443&lt;&gt;"";VLOOKUP('Locations-Stops'!H1443;Regions!C2:D300;2;FALSE);"0")&amp;","&amp;IF('Locations-Stops'!I1443&lt;&gt;"";VLOOKUP('Locations-Stops'!I1443;Regions!F2:G300;2;FALSE);"0")&amp;","&amp;IF('Locations-Stops'!J1443&lt;&gt;"";VLOOKUP('Locations-Stops'!J1443;Regions!I2:J300;2;FALSE);"0")&amp;",'"&amp;IF('Locations-Stops'!K1443&lt;&gt;"";SUBSTITUTE('Locations-Stops'!K1443;"'";"\'");"")&amp;"','"&amp;IF('Locations-Stops'!L1443&lt;&gt;"";'Locations-Stops'!L1443;"")&amp;"','"&amp;IF('Locations-Stops'!M1443&lt;&gt;"";'Locations-Stops'!M1443;"")&amp;"','"&amp;IF('Locations-Stops'!N1443&lt;&gt;"";'Locations-Stops'!N1443;"")&amp;"', CURRENT_TIMESTAMP);"</v>
      </c>
    </row>
    <row r="1442" spans="3:6" x14ac:dyDescent="0.25">
      <c r="C1442" s="16">
        <v>1444</v>
      </c>
      <c r="D1442" s="16" t="s">
        <v>17780</v>
      </c>
      <c r="E1442" s="16" t="s">
        <v>4333</v>
      </c>
      <c r="F144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1444;"'";"\'")&amp;"',"&amp;IF('Locations-Stops'!D1444&lt;&gt;"";LEFT('Locations-Stops'!D1444;2)&amp;"."&amp;RIGHT('Locations-Stops'!D1444;LEN('Locations-Stops'!D1444)-2);"0")&amp;","&amp;IF('Locations-Stops'!E1444&lt;&gt;"";LEFT('Locations-Stops'!E1444;1)&amp;"."&amp;RIGHT('Locations-Stops'!E1444;LEN('Locations-Stops'!E1444)-1);"0")&amp;","&amp;IF('Locations-Stops'!G1444&lt;&gt;"";VLOOKUP('Locations-Stops'!G1444;Regions!A2:B300;2;FALSE);"0")&amp;","&amp;IF('Locations-Stops'!H1444&lt;&gt;"";VLOOKUP('Locations-Stops'!H1444;Regions!C2:D300;2;FALSE);"0")&amp;","&amp;IF('Locations-Stops'!I1444&lt;&gt;"";VLOOKUP('Locations-Stops'!I1444;Regions!F2:G300;2;FALSE);"0")&amp;","&amp;IF('Locations-Stops'!J1444&lt;&gt;"";VLOOKUP('Locations-Stops'!J1444;Regions!I2:J300;2;FALSE);"0")&amp;",'"&amp;IF('Locations-Stops'!K1444&lt;&gt;"";SUBSTITUTE('Locations-Stops'!K1444;"'";"\'");"")&amp;"','"&amp;IF('Locations-Stops'!L1444&lt;&gt;"";'Locations-Stops'!L1444;"")&amp;"','"&amp;IF('Locations-Stops'!M1444&lt;&gt;"";'Locations-Stops'!M1444;"")&amp;"','"&amp;IF('Locations-Stops'!N1444&lt;&gt;"";'Locations-Stops'!N1444;"")&amp;"', CURRENT_TIMESTAMP);"</v>
      </c>
    </row>
    <row r="1443" spans="3:6" x14ac:dyDescent="0.25">
      <c r="C1443" s="16">
        <v>1445</v>
      </c>
      <c r="D1443" s="16" t="s">
        <v>17780</v>
      </c>
      <c r="E1443" s="16" t="s">
        <v>4333</v>
      </c>
      <c r="F144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1445;"'";"\'")&amp;"',"&amp;IF('Locations-Stops'!D1445&lt;&gt;"";LEFT('Locations-Stops'!D1445;2)&amp;"."&amp;RIGHT('Locations-Stops'!D1445;LEN('Locations-Stops'!D1445)-2);"0")&amp;","&amp;IF('Locations-Stops'!E1445&lt;&gt;"";LEFT('Locations-Stops'!E1445;1)&amp;"."&amp;RIGHT('Locations-Stops'!E1445;LEN('Locations-Stops'!E1445)-1);"0")&amp;","&amp;IF('Locations-Stops'!G1445&lt;&gt;"";VLOOKUP('Locations-Stops'!G1445;Regions!A2:B300;2;FALSE);"0")&amp;","&amp;IF('Locations-Stops'!H1445&lt;&gt;"";VLOOKUP('Locations-Stops'!H1445;Regions!C2:D300;2;FALSE);"0")&amp;","&amp;IF('Locations-Stops'!I1445&lt;&gt;"";VLOOKUP('Locations-Stops'!I1445;Regions!F2:G300;2;FALSE);"0")&amp;","&amp;IF('Locations-Stops'!J1445&lt;&gt;"";VLOOKUP('Locations-Stops'!J1445;Regions!I2:J300;2;FALSE);"0")&amp;",'"&amp;IF('Locations-Stops'!K1445&lt;&gt;"";SUBSTITUTE('Locations-Stops'!K1445;"'";"\'");"")&amp;"','"&amp;IF('Locations-Stops'!L1445&lt;&gt;"";'Locations-Stops'!L1445;"")&amp;"','"&amp;IF('Locations-Stops'!M1445&lt;&gt;"";'Locations-Stops'!M1445;"")&amp;"','"&amp;IF('Locations-Stops'!N1445&lt;&gt;"";'Locations-Stops'!N1445;"")&amp;"', CURRENT_TIMESTAMP);"</v>
      </c>
    </row>
    <row r="1444" spans="3:6" x14ac:dyDescent="0.25">
      <c r="C1444" s="16">
        <v>1446</v>
      </c>
      <c r="D1444" s="16" t="s">
        <v>17780</v>
      </c>
      <c r="E1444" s="16" t="s">
        <v>4333</v>
      </c>
      <c r="F1444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1446;"'";"\'")&amp;"',"&amp;IF('Locations-Stops'!D1446&lt;&gt;"";LEFT('Locations-Stops'!D1446;2)&amp;"."&amp;RIGHT('Locations-Stops'!D1446;LEN('Locations-Stops'!D1446)-2);"0")&amp;","&amp;IF('Locations-Stops'!E1446&lt;&gt;"";LEFT('Locations-Stops'!E1446;1)&amp;"."&amp;RIGHT('Locations-Stops'!E1446;LEN('Locations-Stops'!E1446)-1);"0")&amp;","&amp;IF('Locations-Stops'!G1446&lt;&gt;"";VLOOKUP('Locations-Stops'!G1446;Regions!A2:B300;2;FALSE);"0")&amp;","&amp;IF('Locations-Stops'!H1446&lt;&gt;"";VLOOKUP('Locations-Stops'!H1446;Regions!C2:D300;2;FALSE);"0")&amp;","&amp;IF('Locations-Stops'!I1446&lt;&gt;"";VLOOKUP('Locations-Stops'!I1446;Regions!F2:G300;2;FALSE);"0")&amp;","&amp;IF('Locations-Stops'!J1446&lt;&gt;"";VLOOKUP('Locations-Stops'!J1446;Regions!I2:J300;2;FALSE);"0")&amp;",'"&amp;IF('Locations-Stops'!K1446&lt;&gt;"";SUBSTITUTE('Locations-Stops'!K1446;"'";"\'");"")&amp;"','"&amp;IF('Locations-Stops'!L1446&lt;&gt;"";'Locations-Stops'!L1446;"")&amp;"','"&amp;IF('Locations-Stops'!M1446&lt;&gt;"";'Locations-Stops'!M1446;"")&amp;"','"&amp;IF('Locations-Stops'!N1446&lt;&gt;"";'Locations-Stops'!N1446;"")&amp;"', CURRENT_TIMESTAMP);"</v>
      </c>
    </row>
    <row r="1445" spans="3:6" x14ac:dyDescent="0.25">
      <c r="C1445" s="16">
        <v>1447</v>
      </c>
      <c r="D1445" s="16" t="s">
        <v>17780</v>
      </c>
      <c r="E1445" s="16" t="s">
        <v>4333</v>
      </c>
      <c r="F1445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1447;"'";"\'")&amp;"',"&amp;IF('Locations-Stops'!D1447&lt;&gt;"";LEFT('Locations-Stops'!D1447;2)&amp;"."&amp;RIGHT('Locations-Stops'!D1447;LEN('Locations-Stops'!D1447)-2);"0")&amp;","&amp;IF('Locations-Stops'!E1447&lt;&gt;"";LEFT('Locations-Stops'!E1447;1)&amp;"."&amp;RIGHT('Locations-Stops'!E1447;LEN('Locations-Stops'!E1447)-1);"0")&amp;","&amp;IF('Locations-Stops'!G1447&lt;&gt;"";VLOOKUP('Locations-Stops'!G1447;Regions!A2:B300;2;FALSE);"0")&amp;","&amp;IF('Locations-Stops'!H1447&lt;&gt;"";VLOOKUP('Locations-Stops'!H1447;Regions!C2:D300;2;FALSE);"0")&amp;","&amp;IF('Locations-Stops'!I1447&lt;&gt;"";VLOOKUP('Locations-Stops'!I1447;Regions!F2:G300;2;FALSE);"0")&amp;","&amp;IF('Locations-Stops'!J1447&lt;&gt;"";VLOOKUP('Locations-Stops'!J1447;Regions!I2:J300;2;FALSE);"0")&amp;",'"&amp;IF('Locations-Stops'!K1447&lt;&gt;"";SUBSTITUTE('Locations-Stops'!K1447;"'";"\'");"")&amp;"','"&amp;IF('Locations-Stops'!L1447&lt;&gt;"";'Locations-Stops'!L1447;"")&amp;"','"&amp;IF('Locations-Stops'!M1447&lt;&gt;"";'Locations-Stops'!M1447;"")&amp;"','"&amp;IF('Locations-Stops'!N1447&lt;&gt;"";'Locations-Stops'!N1447;"")&amp;"', CURRENT_TIMESTAMP);"</v>
      </c>
    </row>
    <row r="1446" spans="3:6" x14ac:dyDescent="0.25">
      <c r="C1446" s="16">
        <v>1448</v>
      </c>
      <c r="D1446" s="16" t="s">
        <v>17780</v>
      </c>
      <c r="E1446" s="16" t="s">
        <v>4333</v>
      </c>
      <c r="F1446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1448;"'";"\'")&amp;"',"&amp;IF('Locations-Stops'!D1448&lt;&gt;"";LEFT('Locations-Stops'!D1448;2)&amp;"."&amp;RIGHT('Locations-Stops'!D1448;LEN('Locations-Stops'!D1448)-2);"0")&amp;","&amp;IF('Locations-Stops'!E1448&lt;&gt;"";LEFT('Locations-Stops'!E1448;1)&amp;"."&amp;RIGHT('Locations-Stops'!E1448;LEN('Locations-Stops'!E1448)-1);"0")&amp;","&amp;IF('Locations-Stops'!G1448&lt;&gt;"";VLOOKUP('Locations-Stops'!G1448;Regions!A2:B300;2;FALSE);"0")&amp;","&amp;IF('Locations-Stops'!H1448&lt;&gt;"";VLOOKUP('Locations-Stops'!H1448;Regions!C2:D300;2;FALSE);"0")&amp;","&amp;IF('Locations-Stops'!I1448&lt;&gt;"";VLOOKUP('Locations-Stops'!I1448;Regions!F2:G300;2;FALSE);"0")&amp;","&amp;IF('Locations-Stops'!J1448&lt;&gt;"";VLOOKUP('Locations-Stops'!J1448;Regions!I2:J300;2;FALSE);"0")&amp;",'"&amp;IF('Locations-Stops'!K1448&lt;&gt;"";SUBSTITUTE('Locations-Stops'!K1448;"'";"\'");"")&amp;"','"&amp;IF('Locations-Stops'!L1448&lt;&gt;"";'Locations-Stops'!L1448;"")&amp;"','"&amp;IF('Locations-Stops'!M1448&lt;&gt;"";'Locations-Stops'!M1448;"")&amp;"','"&amp;IF('Locations-Stops'!N1448&lt;&gt;"";'Locations-Stops'!N1448;"")&amp;"', CURRENT_TIMESTAMP);"</v>
      </c>
    </row>
    <row r="1447" spans="3:6" x14ac:dyDescent="0.25">
      <c r="C1447" s="16">
        <v>1449</v>
      </c>
      <c r="D1447" s="16" t="s">
        <v>17780</v>
      </c>
      <c r="E1447" s="16" t="s">
        <v>4333</v>
      </c>
      <c r="F1447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1449;"'";"\'")&amp;"',"&amp;IF('Locations-Stops'!D1449&lt;&gt;"";LEFT('Locations-Stops'!D1449;2)&amp;"."&amp;RIGHT('Locations-Stops'!D1449;LEN('Locations-Stops'!D1449)-2);"0")&amp;","&amp;IF('Locations-Stops'!E1449&lt;&gt;"";LEFT('Locations-Stops'!E1449;1)&amp;"."&amp;RIGHT('Locations-Stops'!E1449;LEN('Locations-Stops'!E1449)-1);"0")&amp;","&amp;IF('Locations-Stops'!G1449&lt;&gt;"";VLOOKUP('Locations-Stops'!G1449;Regions!A2:B300;2;FALSE);"0")&amp;","&amp;IF('Locations-Stops'!H1449&lt;&gt;"";VLOOKUP('Locations-Stops'!H1449;Regions!C2:D300;2;FALSE);"0")&amp;","&amp;IF('Locations-Stops'!I1449&lt;&gt;"";VLOOKUP('Locations-Stops'!I1449;Regions!F2:G300;2;FALSE);"0")&amp;","&amp;IF('Locations-Stops'!J1449&lt;&gt;"";VLOOKUP('Locations-Stops'!J1449;Regions!I2:J300;2;FALSE);"0")&amp;",'"&amp;IF('Locations-Stops'!K1449&lt;&gt;"";SUBSTITUTE('Locations-Stops'!K1449;"'";"\'");"")&amp;"','"&amp;IF('Locations-Stops'!L1449&lt;&gt;"";'Locations-Stops'!L1449;"")&amp;"','"&amp;IF('Locations-Stops'!M1449&lt;&gt;"";'Locations-Stops'!M1449;"")&amp;"','"&amp;IF('Locations-Stops'!N1449&lt;&gt;"";'Locations-Stops'!N1449;"")&amp;"', CURRENT_TIMESTAMP);"</v>
      </c>
    </row>
    <row r="1448" spans="3:6" x14ac:dyDescent="0.25">
      <c r="C1448" s="16">
        <v>1450</v>
      </c>
      <c r="D1448" s="16" t="s">
        <v>17780</v>
      </c>
      <c r="E1448" s="16" t="s">
        <v>4333</v>
      </c>
      <c r="F1448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1450;"'";"\'")&amp;"',"&amp;IF('Locations-Stops'!D1450&lt;&gt;"";LEFT('Locations-Stops'!D1450;2)&amp;"."&amp;RIGHT('Locations-Stops'!D1450;LEN('Locations-Stops'!D1450)-2);"0")&amp;","&amp;IF('Locations-Stops'!E1450&lt;&gt;"";LEFT('Locations-Stops'!E1450;1)&amp;"."&amp;RIGHT('Locations-Stops'!E1450;LEN('Locations-Stops'!E1450)-1);"0")&amp;","&amp;IF('Locations-Stops'!G1450&lt;&gt;"";VLOOKUP('Locations-Stops'!G1450;Regions!A2:B300;2;FALSE);"0")&amp;","&amp;IF('Locations-Stops'!H1450&lt;&gt;"";VLOOKUP('Locations-Stops'!H1450;Regions!C2:D300;2;FALSE);"0")&amp;","&amp;IF('Locations-Stops'!I1450&lt;&gt;"";VLOOKUP('Locations-Stops'!I1450;Regions!F2:G300;2;FALSE);"0")&amp;","&amp;IF('Locations-Stops'!J1450&lt;&gt;"";VLOOKUP('Locations-Stops'!J1450;Regions!I2:J300;2;FALSE);"0")&amp;",'"&amp;IF('Locations-Stops'!K1450&lt;&gt;"";SUBSTITUTE('Locations-Stops'!K1450;"'";"\'");"")&amp;"','"&amp;IF('Locations-Stops'!L1450&lt;&gt;"";'Locations-Stops'!L1450;"")&amp;"','"&amp;IF('Locations-Stops'!M1450&lt;&gt;"";'Locations-Stops'!M1450;"")&amp;"','"&amp;IF('Locations-Stops'!N1450&lt;&gt;"";'Locations-Stops'!N1450;"")&amp;"', CURRENT_TIMESTAMP);"</v>
      </c>
    </row>
    <row r="1449" spans="3:6" x14ac:dyDescent="0.25">
      <c r="C1449" s="16">
        <v>1451</v>
      </c>
      <c r="D1449" s="16" t="s">
        <v>17780</v>
      </c>
      <c r="E1449" s="16" t="s">
        <v>4333</v>
      </c>
      <c r="F1449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1451;"'";"\'")&amp;"',"&amp;IF('Locations-Stops'!D1451&lt;&gt;"";LEFT('Locations-Stops'!D1451;2)&amp;"."&amp;RIGHT('Locations-Stops'!D1451;LEN('Locations-Stops'!D1451)-2);"0")&amp;","&amp;IF('Locations-Stops'!E1451&lt;&gt;"";LEFT('Locations-Stops'!E1451;1)&amp;"."&amp;RIGHT('Locations-Stops'!E1451;LEN('Locations-Stops'!E1451)-1);"0")&amp;","&amp;IF('Locations-Stops'!G1451&lt;&gt;"";VLOOKUP('Locations-Stops'!G1451;Regions!A2:B300;2;FALSE);"0")&amp;","&amp;IF('Locations-Stops'!H1451&lt;&gt;"";VLOOKUP('Locations-Stops'!H1451;Regions!C2:D300;2;FALSE);"0")&amp;","&amp;IF('Locations-Stops'!I1451&lt;&gt;"";VLOOKUP('Locations-Stops'!I1451;Regions!F2:G300;2;FALSE);"0")&amp;","&amp;IF('Locations-Stops'!J1451&lt;&gt;"";VLOOKUP('Locations-Stops'!J1451;Regions!I2:J300;2;FALSE);"0")&amp;",'"&amp;IF('Locations-Stops'!K1451&lt;&gt;"";SUBSTITUTE('Locations-Stops'!K1451;"'";"\'");"")&amp;"','"&amp;IF('Locations-Stops'!L1451&lt;&gt;"";'Locations-Stops'!L1451;"")&amp;"','"&amp;IF('Locations-Stops'!M1451&lt;&gt;"";'Locations-Stops'!M1451;"")&amp;"','"&amp;IF('Locations-Stops'!N1451&lt;&gt;"";'Locations-Stops'!N1451;"")&amp;"', CURRENT_TIMESTAMP);"</v>
      </c>
    </row>
    <row r="1450" spans="3:6" x14ac:dyDescent="0.25">
      <c r="C1450" s="16">
        <v>1452</v>
      </c>
      <c r="D1450" s="16" t="s">
        <v>17780</v>
      </c>
      <c r="E1450" s="16" t="s">
        <v>4333</v>
      </c>
      <c r="F1450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1452;"'";"\'")&amp;"',"&amp;IF('Locations-Stops'!D1452&lt;&gt;"";LEFT('Locations-Stops'!D1452;2)&amp;"."&amp;RIGHT('Locations-Stops'!D1452;LEN('Locations-Stops'!D1452)-2);"0")&amp;","&amp;IF('Locations-Stops'!E1452&lt;&gt;"";LEFT('Locations-Stops'!E1452;1)&amp;"."&amp;RIGHT('Locations-Stops'!E1452;LEN('Locations-Stops'!E1452)-1);"0")&amp;","&amp;IF('Locations-Stops'!G1452&lt;&gt;"";VLOOKUP('Locations-Stops'!G1452;Regions!A2:B300;2;FALSE);"0")&amp;","&amp;IF('Locations-Stops'!H1452&lt;&gt;"";VLOOKUP('Locations-Stops'!H1452;Regions!C2:D300;2;FALSE);"0")&amp;","&amp;IF('Locations-Stops'!I1452&lt;&gt;"";VLOOKUP('Locations-Stops'!I1452;Regions!F2:G300;2;FALSE);"0")&amp;","&amp;IF('Locations-Stops'!J1452&lt;&gt;"";VLOOKUP('Locations-Stops'!J1452;Regions!I2:J300;2;FALSE);"0")&amp;",'"&amp;IF('Locations-Stops'!K1452&lt;&gt;"";SUBSTITUTE('Locations-Stops'!K1452;"'";"\'");"")&amp;"','"&amp;IF('Locations-Stops'!L1452&lt;&gt;"";'Locations-Stops'!L1452;"")&amp;"','"&amp;IF('Locations-Stops'!M1452&lt;&gt;"";'Locations-Stops'!M1452;"")&amp;"','"&amp;IF('Locations-Stops'!N1452&lt;&gt;"";'Locations-Stops'!N1452;"")&amp;"', CURRENT_TIMESTAMP);"</v>
      </c>
    </row>
    <row r="1451" spans="3:6" x14ac:dyDescent="0.25">
      <c r="C1451" s="16">
        <v>1453</v>
      </c>
      <c r="D1451" s="16" t="s">
        <v>17780</v>
      </c>
      <c r="E1451" s="16" t="s">
        <v>4333</v>
      </c>
      <c r="F145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1453;"'";"\'")&amp;"',"&amp;IF('Locations-Stops'!D1453&lt;&gt;"";LEFT('Locations-Stops'!D1453;2)&amp;"."&amp;RIGHT('Locations-Stops'!D1453;LEN('Locations-Stops'!D1453)-2);"0")&amp;","&amp;IF('Locations-Stops'!E1453&lt;&gt;"";LEFT('Locations-Stops'!E1453;1)&amp;"."&amp;RIGHT('Locations-Stops'!E1453;LEN('Locations-Stops'!E1453)-1);"0")&amp;","&amp;IF('Locations-Stops'!G1453&lt;&gt;"";VLOOKUP('Locations-Stops'!G1453;Regions!A2:B300;2;FALSE);"0")&amp;","&amp;IF('Locations-Stops'!H1453&lt;&gt;"";VLOOKUP('Locations-Stops'!H1453;Regions!C2:D300;2;FALSE);"0")&amp;","&amp;IF('Locations-Stops'!I1453&lt;&gt;"";VLOOKUP('Locations-Stops'!I1453;Regions!F2:G300;2;FALSE);"0")&amp;","&amp;IF('Locations-Stops'!J1453&lt;&gt;"";VLOOKUP('Locations-Stops'!J1453;Regions!I2:J300;2;FALSE);"0")&amp;",'"&amp;IF('Locations-Stops'!K1453&lt;&gt;"";SUBSTITUTE('Locations-Stops'!K1453;"'";"\'");"")&amp;"','"&amp;IF('Locations-Stops'!L1453&lt;&gt;"";'Locations-Stops'!L1453;"")&amp;"','"&amp;IF('Locations-Stops'!M1453&lt;&gt;"";'Locations-Stops'!M1453;"")&amp;"','"&amp;IF('Locations-Stops'!N1453&lt;&gt;"";'Locations-Stops'!N1453;"")&amp;"', CURRENT_TIMESTAMP);"</v>
      </c>
    </row>
    <row r="1452" spans="3:6" x14ac:dyDescent="0.25">
      <c r="C1452" s="16">
        <v>1454</v>
      </c>
      <c r="D1452" s="16" t="s">
        <v>17780</v>
      </c>
      <c r="E1452" s="16" t="s">
        <v>4333</v>
      </c>
      <c r="F145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1454;"'";"\'")&amp;"',"&amp;IF('Locations-Stops'!D1454&lt;&gt;"";LEFT('Locations-Stops'!D1454;2)&amp;"."&amp;RIGHT('Locations-Stops'!D1454;LEN('Locations-Stops'!D1454)-2);"0")&amp;","&amp;IF('Locations-Stops'!E1454&lt;&gt;"";LEFT('Locations-Stops'!E1454;1)&amp;"."&amp;RIGHT('Locations-Stops'!E1454;LEN('Locations-Stops'!E1454)-1);"0")&amp;","&amp;IF('Locations-Stops'!G1454&lt;&gt;"";VLOOKUP('Locations-Stops'!G1454;Regions!A2:B300;2;FALSE);"0")&amp;","&amp;IF('Locations-Stops'!H1454&lt;&gt;"";VLOOKUP('Locations-Stops'!H1454;Regions!C2:D300;2;FALSE);"0")&amp;","&amp;IF('Locations-Stops'!I1454&lt;&gt;"";VLOOKUP('Locations-Stops'!I1454;Regions!F2:G300;2;FALSE);"0")&amp;","&amp;IF('Locations-Stops'!J1454&lt;&gt;"";VLOOKUP('Locations-Stops'!J1454;Regions!I2:J300;2;FALSE);"0")&amp;",'"&amp;IF('Locations-Stops'!K1454&lt;&gt;"";SUBSTITUTE('Locations-Stops'!K1454;"'";"\'");"")&amp;"','"&amp;IF('Locations-Stops'!L1454&lt;&gt;"";'Locations-Stops'!L1454;"")&amp;"','"&amp;IF('Locations-Stops'!M1454&lt;&gt;"";'Locations-Stops'!M1454;"")&amp;"','"&amp;IF('Locations-Stops'!N1454&lt;&gt;"";'Locations-Stops'!N1454;"")&amp;"', CURRENT_TIMESTAMP);"</v>
      </c>
    </row>
    <row r="1453" spans="3:6" x14ac:dyDescent="0.25">
      <c r="C1453" s="16">
        <v>1455</v>
      </c>
      <c r="D1453" s="16" t="s">
        <v>17780</v>
      </c>
      <c r="E1453" s="16" t="s">
        <v>4333</v>
      </c>
      <c r="F145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1455;"'";"\'")&amp;"',"&amp;IF('Locations-Stops'!D1455&lt;&gt;"";LEFT('Locations-Stops'!D1455;2)&amp;"."&amp;RIGHT('Locations-Stops'!D1455;LEN('Locations-Stops'!D1455)-2);"0")&amp;","&amp;IF('Locations-Stops'!E1455&lt;&gt;"";LEFT('Locations-Stops'!E1455;1)&amp;"."&amp;RIGHT('Locations-Stops'!E1455;LEN('Locations-Stops'!E1455)-1);"0")&amp;","&amp;IF('Locations-Stops'!G1455&lt;&gt;"";VLOOKUP('Locations-Stops'!G1455;Regions!A2:B300;2;FALSE);"0")&amp;","&amp;IF('Locations-Stops'!H1455&lt;&gt;"";VLOOKUP('Locations-Stops'!H1455;Regions!C2:D300;2;FALSE);"0")&amp;","&amp;IF('Locations-Stops'!I1455&lt;&gt;"";VLOOKUP('Locations-Stops'!I1455;Regions!F2:G300;2;FALSE);"0")&amp;","&amp;IF('Locations-Stops'!J1455&lt;&gt;"";VLOOKUP('Locations-Stops'!J1455;Regions!I2:J300;2;FALSE);"0")&amp;",'"&amp;IF('Locations-Stops'!K1455&lt;&gt;"";SUBSTITUTE('Locations-Stops'!K1455;"'";"\'");"")&amp;"','"&amp;IF('Locations-Stops'!L1455&lt;&gt;"";'Locations-Stops'!L1455;"")&amp;"','"&amp;IF('Locations-Stops'!M1455&lt;&gt;"";'Locations-Stops'!M1455;"")&amp;"','"&amp;IF('Locations-Stops'!N1455&lt;&gt;"";'Locations-Stops'!N1455;"")&amp;"', CURRENT_TIMESTAMP);"</v>
      </c>
    </row>
    <row r="1454" spans="3:6" x14ac:dyDescent="0.25">
      <c r="C1454" s="16">
        <v>1456</v>
      </c>
      <c r="D1454" s="16" t="s">
        <v>17780</v>
      </c>
      <c r="E1454" s="16" t="s">
        <v>4333</v>
      </c>
      <c r="F1454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1456;"'";"\'")&amp;"',"&amp;IF('Locations-Stops'!D1456&lt;&gt;"";LEFT('Locations-Stops'!D1456;2)&amp;"."&amp;RIGHT('Locations-Stops'!D1456;LEN('Locations-Stops'!D1456)-2);"0")&amp;","&amp;IF('Locations-Stops'!E1456&lt;&gt;"";LEFT('Locations-Stops'!E1456;1)&amp;"."&amp;RIGHT('Locations-Stops'!E1456;LEN('Locations-Stops'!E1456)-1);"0")&amp;","&amp;IF('Locations-Stops'!G1456&lt;&gt;"";VLOOKUP('Locations-Stops'!G1456;Regions!A2:B300;2;FALSE);"0")&amp;","&amp;IF('Locations-Stops'!H1456&lt;&gt;"";VLOOKUP('Locations-Stops'!H1456;Regions!C2:D300;2;FALSE);"0")&amp;","&amp;IF('Locations-Stops'!I1456&lt;&gt;"";VLOOKUP('Locations-Stops'!I1456;Regions!F2:G300;2;FALSE);"0")&amp;","&amp;IF('Locations-Stops'!J1456&lt;&gt;"";VLOOKUP('Locations-Stops'!J1456;Regions!I2:J300;2;FALSE);"0")&amp;",'"&amp;IF('Locations-Stops'!K1456&lt;&gt;"";SUBSTITUTE('Locations-Stops'!K1456;"'";"\'");"")&amp;"','"&amp;IF('Locations-Stops'!L1456&lt;&gt;"";'Locations-Stops'!L1456;"")&amp;"','"&amp;IF('Locations-Stops'!M1456&lt;&gt;"";'Locations-Stops'!M1456;"")&amp;"','"&amp;IF('Locations-Stops'!N1456&lt;&gt;"";'Locations-Stops'!N1456;"")&amp;"', CURRENT_TIMESTAMP);"</v>
      </c>
    </row>
    <row r="1455" spans="3:6" x14ac:dyDescent="0.25">
      <c r="C1455" s="16">
        <v>1457</v>
      </c>
      <c r="D1455" s="16" t="s">
        <v>17780</v>
      </c>
      <c r="E1455" s="16" t="s">
        <v>4333</v>
      </c>
      <c r="F1455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1457;"'";"\'")&amp;"',"&amp;IF('Locations-Stops'!D1457&lt;&gt;"";LEFT('Locations-Stops'!D1457;2)&amp;"."&amp;RIGHT('Locations-Stops'!D1457;LEN('Locations-Stops'!D1457)-2);"0")&amp;","&amp;IF('Locations-Stops'!E1457&lt;&gt;"";LEFT('Locations-Stops'!E1457;1)&amp;"."&amp;RIGHT('Locations-Stops'!E1457;LEN('Locations-Stops'!E1457)-1);"0")&amp;","&amp;IF('Locations-Stops'!G1457&lt;&gt;"";VLOOKUP('Locations-Stops'!G1457;Regions!A2:B300;2;FALSE);"0")&amp;","&amp;IF('Locations-Stops'!H1457&lt;&gt;"";VLOOKUP('Locations-Stops'!H1457;Regions!C2:D300;2;FALSE);"0")&amp;","&amp;IF('Locations-Stops'!I1457&lt;&gt;"";VLOOKUP('Locations-Stops'!I1457;Regions!F2:G300;2;FALSE);"0")&amp;","&amp;IF('Locations-Stops'!J1457&lt;&gt;"";VLOOKUP('Locations-Stops'!J1457;Regions!I2:J300;2;FALSE);"0")&amp;",'"&amp;IF('Locations-Stops'!K1457&lt;&gt;"";SUBSTITUTE('Locations-Stops'!K1457;"'";"\'");"")&amp;"','"&amp;IF('Locations-Stops'!L1457&lt;&gt;"";'Locations-Stops'!L1457;"")&amp;"','"&amp;IF('Locations-Stops'!M1457&lt;&gt;"";'Locations-Stops'!M1457;"")&amp;"','"&amp;IF('Locations-Stops'!N1457&lt;&gt;"";'Locations-Stops'!N1457;"")&amp;"', CURRENT_TIMESTAMP);"</v>
      </c>
    </row>
    <row r="1456" spans="3:6" x14ac:dyDescent="0.25">
      <c r="C1456" s="16">
        <v>1458</v>
      </c>
      <c r="D1456" s="16" t="s">
        <v>17780</v>
      </c>
      <c r="E1456" s="16" t="s">
        <v>4333</v>
      </c>
      <c r="F1456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1458;"'";"\'")&amp;"',"&amp;IF('Locations-Stops'!D1458&lt;&gt;"";LEFT('Locations-Stops'!D1458;2)&amp;"."&amp;RIGHT('Locations-Stops'!D1458;LEN('Locations-Stops'!D1458)-2);"0")&amp;","&amp;IF('Locations-Stops'!E1458&lt;&gt;"";LEFT('Locations-Stops'!E1458;1)&amp;"."&amp;RIGHT('Locations-Stops'!E1458;LEN('Locations-Stops'!E1458)-1);"0")&amp;","&amp;IF('Locations-Stops'!G1458&lt;&gt;"";VLOOKUP('Locations-Stops'!G1458;Regions!A2:B300;2;FALSE);"0")&amp;","&amp;IF('Locations-Stops'!H1458&lt;&gt;"";VLOOKUP('Locations-Stops'!H1458;Regions!C2:D300;2;FALSE);"0")&amp;","&amp;IF('Locations-Stops'!I1458&lt;&gt;"";VLOOKUP('Locations-Stops'!I1458;Regions!F2:G300;2;FALSE);"0")&amp;","&amp;IF('Locations-Stops'!J1458&lt;&gt;"";VLOOKUP('Locations-Stops'!J1458;Regions!I2:J300;2;FALSE);"0")&amp;",'"&amp;IF('Locations-Stops'!K1458&lt;&gt;"";SUBSTITUTE('Locations-Stops'!K1458;"'";"\'");"")&amp;"','"&amp;IF('Locations-Stops'!L1458&lt;&gt;"";'Locations-Stops'!L1458;"")&amp;"','"&amp;IF('Locations-Stops'!M1458&lt;&gt;"";'Locations-Stops'!M1458;"")&amp;"','"&amp;IF('Locations-Stops'!N1458&lt;&gt;"";'Locations-Stops'!N1458;"")&amp;"', CURRENT_TIMESTAMP);"</v>
      </c>
    </row>
    <row r="1457" spans="3:6" x14ac:dyDescent="0.25">
      <c r="C1457" s="16">
        <v>1459</v>
      </c>
      <c r="D1457" s="16" t="s">
        <v>17780</v>
      </c>
      <c r="E1457" s="16" t="s">
        <v>4333</v>
      </c>
      <c r="F1457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1459;"'";"\'")&amp;"',"&amp;IF('Locations-Stops'!D1459&lt;&gt;"";LEFT('Locations-Stops'!D1459;2)&amp;"."&amp;RIGHT('Locations-Stops'!D1459;LEN('Locations-Stops'!D1459)-2);"0")&amp;","&amp;IF('Locations-Stops'!E1459&lt;&gt;"";LEFT('Locations-Stops'!E1459;1)&amp;"."&amp;RIGHT('Locations-Stops'!E1459;LEN('Locations-Stops'!E1459)-1);"0")&amp;","&amp;IF('Locations-Stops'!G1459&lt;&gt;"";VLOOKUP('Locations-Stops'!G1459;Regions!A2:B300;2;FALSE);"0")&amp;","&amp;IF('Locations-Stops'!H1459&lt;&gt;"";VLOOKUP('Locations-Stops'!H1459;Regions!C2:D300;2;FALSE);"0")&amp;","&amp;IF('Locations-Stops'!I1459&lt;&gt;"";VLOOKUP('Locations-Stops'!I1459;Regions!F2:G300;2;FALSE);"0")&amp;","&amp;IF('Locations-Stops'!J1459&lt;&gt;"";VLOOKUP('Locations-Stops'!J1459;Regions!I2:J300;2;FALSE);"0")&amp;",'"&amp;IF('Locations-Stops'!K1459&lt;&gt;"";SUBSTITUTE('Locations-Stops'!K1459;"'";"\'");"")&amp;"','"&amp;IF('Locations-Stops'!L1459&lt;&gt;"";'Locations-Stops'!L1459;"")&amp;"','"&amp;IF('Locations-Stops'!M1459&lt;&gt;"";'Locations-Stops'!M1459;"")&amp;"','"&amp;IF('Locations-Stops'!N1459&lt;&gt;"";'Locations-Stops'!N1459;"")&amp;"', CURRENT_TIMESTAMP);"</v>
      </c>
    </row>
    <row r="1458" spans="3:6" x14ac:dyDescent="0.25">
      <c r="C1458" s="16">
        <v>1460</v>
      </c>
      <c r="D1458" s="16" t="s">
        <v>17780</v>
      </c>
      <c r="E1458" s="16" t="s">
        <v>4333</v>
      </c>
      <c r="F1458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1460;"'";"\'")&amp;"',"&amp;IF('Locations-Stops'!D1460&lt;&gt;"";LEFT('Locations-Stops'!D1460;2)&amp;"."&amp;RIGHT('Locations-Stops'!D1460;LEN('Locations-Stops'!D1460)-2);"0")&amp;","&amp;IF('Locations-Stops'!E1460&lt;&gt;"";LEFT('Locations-Stops'!E1460;1)&amp;"."&amp;RIGHT('Locations-Stops'!E1460;LEN('Locations-Stops'!E1460)-1);"0")&amp;","&amp;IF('Locations-Stops'!G1460&lt;&gt;"";VLOOKUP('Locations-Stops'!G1460;Regions!A2:B300;2;FALSE);"0")&amp;","&amp;IF('Locations-Stops'!H1460&lt;&gt;"";VLOOKUP('Locations-Stops'!H1460;Regions!C2:D300;2;FALSE);"0")&amp;","&amp;IF('Locations-Stops'!I1460&lt;&gt;"";VLOOKUP('Locations-Stops'!I1460;Regions!F2:G300;2;FALSE);"0")&amp;","&amp;IF('Locations-Stops'!J1460&lt;&gt;"";VLOOKUP('Locations-Stops'!J1460;Regions!I2:J300;2;FALSE);"0")&amp;",'"&amp;IF('Locations-Stops'!K1460&lt;&gt;"";SUBSTITUTE('Locations-Stops'!K1460;"'";"\'");"")&amp;"','"&amp;IF('Locations-Stops'!L1460&lt;&gt;"";'Locations-Stops'!L1460;"")&amp;"','"&amp;IF('Locations-Stops'!M1460&lt;&gt;"";'Locations-Stops'!M1460;"")&amp;"','"&amp;IF('Locations-Stops'!N1460&lt;&gt;"";'Locations-Stops'!N1460;"")&amp;"', CURRENT_TIMESTAMP);"</v>
      </c>
    </row>
    <row r="1459" spans="3:6" x14ac:dyDescent="0.25">
      <c r="C1459" s="16">
        <v>1461</v>
      </c>
      <c r="D1459" s="16" t="s">
        <v>17780</v>
      </c>
      <c r="E1459" s="16" t="s">
        <v>4333</v>
      </c>
      <c r="F1459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1461;"'";"\'")&amp;"',"&amp;IF('Locations-Stops'!D1461&lt;&gt;"";LEFT('Locations-Stops'!D1461;2)&amp;"."&amp;RIGHT('Locations-Stops'!D1461;LEN('Locations-Stops'!D1461)-2);"0")&amp;","&amp;IF('Locations-Stops'!E1461&lt;&gt;"";LEFT('Locations-Stops'!E1461;1)&amp;"."&amp;RIGHT('Locations-Stops'!E1461;LEN('Locations-Stops'!E1461)-1);"0")&amp;","&amp;IF('Locations-Stops'!G1461&lt;&gt;"";VLOOKUP('Locations-Stops'!G1461;Regions!A2:B300;2;FALSE);"0")&amp;","&amp;IF('Locations-Stops'!H1461&lt;&gt;"";VLOOKUP('Locations-Stops'!H1461;Regions!C2:D300;2;FALSE);"0")&amp;","&amp;IF('Locations-Stops'!I1461&lt;&gt;"";VLOOKUP('Locations-Stops'!I1461;Regions!F2:G300;2;FALSE);"0")&amp;","&amp;IF('Locations-Stops'!J1461&lt;&gt;"";VLOOKUP('Locations-Stops'!J1461;Regions!I2:J300;2;FALSE);"0")&amp;",'"&amp;IF('Locations-Stops'!K1461&lt;&gt;"";SUBSTITUTE('Locations-Stops'!K1461;"'";"\'");"")&amp;"','"&amp;IF('Locations-Stops'!L1461&lt;&gt;"";'Locations-Stops'!L1461;"")&amp;"','"&amp;IF('Locations-Stops'!M1461&lt;&gt;"";'Locations-Stops'!M1461;"")&amp;"','"&amp;IF('Locations-Stops'!N1461&lt;&gt;"";'Locations-Stops'!N1461;"")&amp;"', CURRENT_TIMESTAMP);"</v>
      </c>
    </row>
    <row r="1460" spans="3:6" x14ac:dyDescent="0.25">
      <c r="C1460" s="16">
        <v>1462</v>
      </c>
      <c r="D1460" s="16" t="s">
        <v>17780</v>
      </c>
      <c r="E1460" s="16" t="s">
        <v>4333</v>
      </c>
      <c r="F1460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1462;"'";"\'")&amp;"',"&amp;IF('Locations-Stops'!D1462&lt;&gt;"";LEFT('Locations-Stops'!D1462;2)&amp;"."&amp;RIGHT('Locations-Stops'!D1462;LEN('Locations-Stops'!D1462)-2);"0")&amp;","&amp;IF('Locations-Stops'!E1462&lt;&gt;"";LEFT('Locations-Stops'!E1462;1)&amp;"."&amp;RIGHT('Locations-Stops'!E1462;LEN('Locations-Stops'!E1462)-1);"0")&amp;","&amp;IF('Locations-Stops'!G1462&lt;&gt;"";VLOOKUP('Locations-Stops'!G1462;Regions!A2:B300;2;FALSE);"0")&amp;","&amp;IF('Locations-Stops'!H1462&lt;&gt;"";VLOOKUP('Locations-Stops'!H1462;Regions!C2:D300;2;FALSE);"0")&amp;","&amp;IF('Locations-Stops'!I1462&lt;&gt;"";VLOOKUP('Locations-Stops'!I1462;Regions!F2:G300;2;FALSE);"0")&amp;","&amp;IF('Locations-Stops'!J1462&lt;&gt;"";VLOOKUP('Locations-Stops'!J1462;Regions!I2:J300;2;FALSE);"0")&amp;",'"&amp;IF('Locations-Stops'!K1462&lt;&gt;"";SUBSTITUTE('Locations-Stops'!K1462;"'";"\'");"")&amp;"','"&amp;IF('Locations-Stops'!L1462&lt;&gt;"";'Locations-Stops'!L1462;"")&amp;"','"&amp;IF('Locations-Stops'!M1462&lt;&gt;"";'Locations-Stops'!M1462;"")&amp;"','"&amp;IF('Locations-Stops'!N1462&lt;&gt;"";'Locations-Stops'!N1462;"")&amp;"', CURRENT_TIMESTAMP);"</v>
      </c>
    </row>
    <row r="1461" spans="3:6" x14ac:dyDescent="0.25">
      <c r="C1461" s="16">
        <v>1463</v>
      </c>
      <c r="D1461" s="16" t="s">
        <v>17780</v>
      </c>
      <c r="E1461" s="16" t="s">
        <v>4333</v>
      </c>
      <c r="F146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1463;"'";"\'")&amp;"',"&amp;IF('Locations-Stops'!D1463&lt;&gt;"";LEFT('Locations-Stops'!D1463;2)&amp;"."&amp;RIGHT('Locations-Stops'!D1463;LEN('Locations-Stops'!D1463)-2);"0")&amp;","&amp;IF('Locations-Stops'!E1463&lt;&gt;"";LEFT('Locations-Stops'!E1463;1)&amp;"."&amp;RIGHT('Locations-Stops'!E1463;LEN('Locations-Stops'!E1463)-1);"0")&amp;","&amp;IF('Locations-Stops'!G1463&lt;&gt;"";VLOOKUP('Locations-Stops'!G1463;Regions!A2:B300;2;FALSE);"0")&amp;","&amp;IF('Locations-Stops'!H1463&lt;&gt;"";VLOOKUP('Locations-Stops'!H1463;Regions!C2:D300;2;FALSE);"0")&amp;","&amp;IF('Locations-Stops'!I1463&lt;&gt;"";VLOOKUP('Locations-Stops'!I1463;Regions!F2:G300;2;FALSE);"0")&amp;","&amp;IF('Locations-Stops'!J1463&lt;&gt;"";VLOOKUP('Locations-Stops'!J1463;Regions!I2:J300;2;FALSE);"0")&amp;",'"&amp;IF('Locations-Stops'!K1463&lt;&gt;"";SUBSTITUTE('Locations-Stops'!K1463;"'";"\'");"")&amp;"','"&amp;IF('Locations-Stops'!L1463&lt;&gt;"";'Locations-Stops'!L1463;"")&amp;"','"&amp;IF('Locations-Stops'!M1463&lt;&gt;"";'Locations-Stops'!M1463;"")&amp;"','"&amp;IF('Locations-Stops'!N1463&lt;&gt;"";'Locations-Stops'!N1463;"")&amp;"', CURRENT_TIMESTAMP);"</v>
      </c>
    </row>
    <row r="1462" spans="3:6" x14ac:dyDescent="0.25">
      <c r="C1462" s="16">
        <v>1464</v>
      </c>
      <c r="D1462" s="16" t="s">
        <v>17780</v>
      </c>
      <c r="E1462" s="16" t="s">
        <v>4333</v>
      </c>
      <c r="F146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1464;"'";"\'")&amp;"',"&amp;IF('Locations-Stops'!D1464&lt;&gt;"";LEFT('Locations-Stops'!D1464;2)&amp;"."&amp;RIGHT('Locations-Stops'!D1464;LEN('Locations-Stops'!D1464)-2);"0")&amp;","&amp;IF('Locations-Stops'!E1464&lt;&gt;"";LEFT('Locations-Stops'!E1464;1)&amp;"."&amp;RIGHT('Locations-Stops'!E1464;LEN('Locations-Stops'!E1464)-1);"0")&amp;","&amp;IF('Locations-Stops'!G1464&lt;&gt;"";VLOOKUP('Locations-Stops'!G1464;Regions!A2:B300;2;FALSE);"0")&amp;","&amp;IF('Locations-Stops'!H1464&lt;&gt;"";VLOOKUP('Locations-Stops'!H1464;Regions!C2:D300;2;FALSE);"0")&amp;","&amp;IF('Locations-Stops'!I1464&lt;&gt;"";VLOOKUP('Locations-Stops'!I1464;Regions!F2:G300;2;FALSE);"0")&amp;","&amp;IF('Locations-Stops'!J1464&lt;&gt;"";VLOOKUP('Locations-Stops'!J1464;Regions!I2:J300;2;FALSE);"0")&amp;",'"&amp;IF('Locations-Stops'!K1464&lt;&gt;"";SUBSTITUTE('Locations-Stops'!K1464;"'";"\'");"")&amp;"','"&amp;IF('Locations-Stops'!L1464&lt;&gt;"";'Locations-Stops'!L1464;"")&amp;"','"&amp;IF('Locations-Stops'!M1464&lt;&gt;"";'Locations-Stops'!M1464;"")&amp;"','"&amp;IF('Locations-Stops'!N1464&lt;&gt;"";'Locations-Stops'!N1464;"")&amp;"', CURRENT_TIMESTAMP);"</v>
      </c>
    </row>
    <row r="1463" spans="3:6" x14ac:dyDescent="0.25">
      <c r="C1463" s="16">
        <v>1465</v>
      </c>
      <c r="D1463" s="16" t="s">
        <v>17780</v>
      </c>
      <c r="E1463" s="16" t="s">
        <v>4333</v>
      </c>
      <c r="F146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1465;"'";"\'")&amp;"',"&amp;IF('Locations-Stops'!D1465&lt;&gt;"";LEFT('Locations-Stops'!D1465;2)&amp;"."&amp;RIGHT('Locations-Stops'!D1465;LEN('Locations-Stops'!D1465)-2);"0")&amp;","&amp;IF('Locations-Stops'!E1465&lt;&gt;"";LEFT('Locations-Stops'!E1465;1)&amp;"."&amp;RIGHT('Locations-Stops'!E1465;LEN('Locations-Stops'!E1465)-1);"0")&amp;","&amp;IF('Locations-Stops'!G1465&lt;&gt;"";VLOOKUP('Locations-Stops'!G1465;Regions!A2:B300;2;FALSE);"0")&amp;","&amp;IF('Locations-Stops'!H1465&lt;&gt;"";VLOOKUP('Locations-Stops'!H1465;Regions!C2:D300;2;FALSE);"0")&amp;","&amp;IF('Locations-Stops'!I1465&lt;&gt;"";VLOOKUP('Locations-Stops'!I1465;Regions!F2:G300;2;FALSE);"0")&amp;","&amp;IF('Locations-Stops'!J1465&lt;&gt;"";VLOOKUP('Locations-Stops'!J1465;Regions!I2:J300;2;FALSE);"0")&amp;",'"&amp;IF('Locations-Stops'!K1465&lt;&gt;"";SUBSTITUTE('Locations-Stops'!K1465;"'";"\'");"")&amp;"','"&amp;IF('Locations-Stops'!L1465&lt;&gt;"";'Locations-Stops'!L1465;"")&amp;"','"&amp;IF('Locations-Stops'!M1465&lt;&gt;"";'Locations-Stops'!M1465;"")&amp;"','"&amp;IF('Locations-Stops'!N1465&lt;&gt;"";'Locations-Stops'!N1465;"")&amp;"', CURRENT_TIMESTAMP);"</v>
      </c>
    </row>
    <row r="1464" spans="3:6" x14ac:dyDescent="0.25">
      <c r="C1464" s="16">
        <v>1466</v>
      </c>
      <c r="D1464" s="16" t="s">
        <v>17780</v>
      </c>
      <c r="E1464" s="16" t="s">
        <v>4333</v>
      </c>
      <c r="F1464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1466;"'";"\'")&amp;"',"&amp;IF('Locations-Stops'!D1466&lt;&gt;"";LEFT('Locations-Stops'!D1466;2)&amp;"."&amp;RIGHT('Locations-Stops'!D1466;LEN('Locations-Stops'!D1466)-2);"0")&amp;","&amp;IF('Locations-Stops'!E1466&lt;&gt;"";LEFT('Locations-Stops'!E1466;1)&amp;"."&amp;RIGHT('Locations-Stops'!E1466;LEN('Locations-Stops'!E1466)-1);"0")&amp;","&amp;IF('Locations-Stops'!G1466&lt;&gt;"";VLOOKUP('Locations-Stops'!G1466;Regions!A2:B300;2;FALSE);"0")&amp;","&amp;IF('Locations-Stops'!H1466&lt;&gt;"";VLOOKUP('Locations-Stops'!H1466;Regions!C2:D300;2;FALSE);"0")&amp;","&amp;IF('Locations-Stops'!I1466&lt;&gt;"";VLOOKUP('Locations-Stops'!I1466;Regions!F2:G300;2;FALSE);"0")&amp;","&amp;IF('Locations-Stops'!J1466&lt;&gt;"";VLOOKUP('Locations-Stops'!J1466;Regions!I2:J300;2;FALSE);"0")&amp;",'"&amp;IF('Locations-Stops'!K1466&lt;&gt;"";SUBSTITUTE('Locations-Stops'!K1466;"'";"\'");"")&amp;"','"&amp;IF('Locations-Stops'!L1466&lt;&gt;"";'Locations-Stops'!L1466;"")&amp;"','"&amp;IF('Locations-Stops'!M1466&lt;&gt;"";'Locations-Stops'!M1466;"")&amp;"','"&amp;IF('Locations-Stops'!N1466&lt;&gt;"";'Locations-Stops'!N1466;"")&amp;"', CURRENT_TIMESTAMP);"</v>
      </c>
    </row>
    <row r="1465" spans="3:6" x14ac:dyDescent="0.25">
      <c r="C1465" s="16">
        <v>1467</v>
      </c>
      <c r="D1465" s="16" t="s">
        <v>17780</v>
      </c>
      <c r="E1465" s="16" t="s">
        <v>4333</v>
      </c>
      <c r="F1465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1467;"'";"\'")&amp;"',"&amp;IF('Locations-Stops'!D1467&lt;&gt;"";LEFT('Locations-Stops'!D1467;2)&amp;"."&amp;RIGHT('Locations-Stops'!D1467;LEN('Locations-Stops'!D1467)-2);"0")&amp;","&amp;IF('Locations-Stops'!E1467&lt;&gt;"";LEFT('Locations-Stops'!E1467;1)&amp;"."&amp;RIGHT('Locations-Stops'!E1467;LEN('Locations-Stops'!E1467)-1);"0")&amp;","&amp;IF('Locations-Stops'!G1467&lt;&gt;"";VLOOKUP('Locations-Stops'!G1467;Regions!A2:B300;2;FALSE);"0")&amp;","&amp;IF('Locations-Stops'!H1467&lt;&gt;"";VLOOKUP('Locations-Stops'!H1467;Regions!C2:D300;2;FALSE);"0")&amp;","&amp;IF('Locations-Stops'!I1467&lt;&gt;"";VLOOKUP('Locations-Stops'!I1467;Regions!F2:G300;2;FALSE);"0")&amp;","&amp;IF('Locations-Stops'!J1467&lt;&gt;"";VLOOKUP('Locations-Stops'!J1467;Regions!I2:J300;2;FALSE);"0")&amp;",'"&amp;IF('Locations-Stops'!K1467&lt;&gt;"";SUBSTITUTE('Locations-Stops'!K1467;"'";"\'");"")&amp;"','"&amp;IF('Locations-Stops'!L1467&lt;&gt;"";'Locations-Stops'!L1467;"")&amp;"','"&amp;IF('Locations-Stops'!M1467&lt;&gt;"";'Locations-Stops'!M1467;"")&amp;"','"&amp;IF('Locations-Stops'!N1467&lt;&gt;"";'Locations-Stops'!N1467;"")&amp;"', CURRENT_TIMESTAMP);"</v>
      </c>
    </row>
    <row r="1466" spans="3:6" x14ac:dyDescent="0.25">
      <c r="C1466" s="16">
        <v>1468</v>
      </c>
      <c r="D1466" s="16" t="s">
        <v>17780</v>
      </c>
      <c r="E1466" s="16" t="s">
        <v>4333</v>
      </c>
      <c r="F1466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1468;"'";"\'")&amp;"',"&amp;IF('Locations-Stops'!D1468&lt;&gt;"";LEFT('Locations-Stops'!D1468;2)&amp;"."&amp;RIGHT('Locations-Stops'!D1468;LEN('Locations-Stops'!D1468)-2);"0")&amp;","&amp;IF('Locations-Stops'!E1468&lt;&gt;"";LEFT('Locations-Stops'!E1468;1)&amp;"."&amp;RIGHT('Locations-Stops'!E1468;LEN('Locations-Stops'!E1468)-1);"0")&amp;","&amp;IF('Locations-Stops'!G1468&lt;&gt;"";VLOOKUP('Locations-Stops'!G1468;Regions!A2:B300;2;FALSE);"0")&amp;","&amp;IF('Locations-Stops'!H1468&lt;&gt;"";VLOOKUP('Locations-Stops'!H1468;Regions!C2:D300;2;FALSE);"0")&amp;","&amp;IF('Locations-Stops'!I1468&lt;&gt;"";VLOOKUP('Locations-Stops'!I1468;Regions!F2:G300;2;FALSE);"0")&amp;","&amp;IF('Locations-Stops'!J1468&lt;&gt;"";VLOOKUP('Locations-Stops'!J1468;Regions!I2:J300;2;FALSE);"0")&amp;",'"&amp;IF('Locations-Stops'!K1468&lt;&gt;"";SUBSTITUTE('Locations-Stops'!K1468;"'";"\'");"")&amp;"','"&amp;IF('Locations-Stops'!L1468&lt;&gt;"";'Locations-Stops'!L1468;"")&amp;"','"&amp;IF('Locations-Stops'!M1468&lt;&gt;"";'Locations-Stops'!M1468;"")&amp;"','"&amp;IF('Locations-Stops'!N1468&lt;&gt;"";'Locations-Stops'!N1468;"")&amp;"', CURRENT_TIMESTAMP);"</v>
      </c>
    </row>
    <row r="1467" spans="3:6" x14ac:dyDescent="0.25">
      <c r="C1467" s="16">
        <v>1469</v>
      </c>
      <c r="D1467" s="16" t="s">
        <v>17780</v>
      </c>
      <c r="E1467" s="16" t="s">
        <v>4333</v>
      </c>
      <c r="F1467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1469;"'";"\'")&amp;"',"&amp;IF('Locations-Stops'!D1469&lt;&gt;"";LEFT('Locations-Stops'!D1469;2)&amp;"."&amp;RIGHT('Locations-Stops'!D1469;LEN('Locations-Stops'!D1469)-2);"0")&amp;","&amp;IF('Locations-Stops'!E1469&lt;&gt;"";LEFT('Locations-Stops'!E1469;1)&amp;"."&amp;RIGHT('Locations-Stops'!E1469;LEN('Locations-Stops'!E1469)-1);"0")&amp;","&amp;IF('Locations-Stops'!G1469&lt;&gt;"";VLOOKUP('Locations-Stops'!G1469;Regions!A2:B300;2;FALSE);"0")&amp;","&amp;IF('Locations-Stops'!H1469&lt;&gt;"";VLOOKUP('Locations-Stops'!H1469;Regions!C2:D300;2;FALSE);"0")&amp;","&amp;IF('Locations-Stops'!I1469&lt;&gt;"";VLOOKUP('Locations-Stops'!I1469;Regions!F2:G300;2;FALSE);"0")&amp;","&amp;IF('Locations-Stops'!J1469&lt;&gt;"";VLOOKUP('Locations-Stops'!J1469;Regions!I2:J300;2;FALSE);"0")&amp;",'"&amp;IF('Locations-Stops'!K1469&lt;&gt;"";SUBSTITUTE('Locations-Stops'!K1469;"'";"\'");"")&amp;"','"&amp;IF('Locations-Stops'!L1469&lt;&gt;"";'Locations-Stops'!L1469;"")&amp;"','"&amp;IF('Locations-Stops'!M1469&lt;&gt;"";'Locations-Stops'!M1469;"")&amp;"','"&amp;IF('Locations-Stops'!N1469&lt;&gt;"";'Locations-Stops'!N1469;"")&amp;"', CURRENT_TIMESTAMP);"</v>
      </c>
    </row>
    <row r="1468" spans="3:6" x14ac:dyDescent="0.25">
      <c r="C1468" s="16">
        <v>1470</v>
      </c>
      <c r="D1468" s="16" t="s">
        <v>17780</v>
      </c>
      <c r="E1468" s="16" t="s">
        <v>4333</v>
      </c>
      <c r="F1468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1470;"'";"\'")&amp;"',"&amp;IF('Locations-Stops'!D1470&lt;&gt;"";LEFT('Locations-Stops'!D1470;2)&amp;"."&amp;RIGHT('Locations-Stops'!D1470;LEN('Locations-Stops'!D1470)-2);"0")&amp;","&amp;IF('Locations-Stops'!E1470&lt;&gt;"";LEFT('Locations-Stops'!E1470;1)&amp;"."&amp;RIGHT('Locations-Stops'!E1470;LEN('Locations-Stops'!E1470)-1);"0")&amp;","&amp;IF('Locations-Stops'!G1470&lt;&gt;"";VLOOKUP('Locations-Stops'!G1470;Regions!A2:B300;2;FALSE);"0")&amp;","&amp;IF('Locations-Stops'!H1470&lt;&gt;"";VLOOKUP('Locations-Stops'!H1470;Regions!C2:D300;2;FALSE);"0")&amp;","&amp;IF('Locations-Stops'!I1470&lt;&gt;"";VLOOKUP('Locations-Stops'!I1470;Regions!F2:G300;2;FALSE);"0")&amp;","&amp;IF('Locations-Stops'!J1470&lt;&gt;"";VLOOKUP('Locations-Stops'!J1470;Regions!I2:J300;2;FALSE);"0")&amp;",'"&amp;IF('Locations-Stops'!K1470&lt;&gt;"";SUBSTITUTE('Locations-Stops'!K1470;"'";"\'");"")&amp;"','"&amp;IF('Locations-Stops'!L1470&lt;&gt;"";'Locations-Stops'!L1470;"")&amp;"','"&amp;IF('Locations-Stops'!M1470&lt;&gt;"";'Locations-Stops'!M1470;"")&amp;"','"&amp;IF('Locations-Stops'!N1470&lt;&gt;"";'Locations-Stops'!N1470;"")&amp;"', CURRENT_TIMESTAMP);"</v>
      </c>
    </row>
    <row r="1469" spans="3:6" x14ac:dyDescent="0.25">
      <c r="C1469" s="16">
        <v>1471</v>
      </c>
      <c r="D1469" s="16" t="s">
        <v>17780</v>
      </c>
      <c r="E1469" s="16" t="s">
        <v>4333</v>
      </c>
      <c r="F1469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1471;"'";"\'")&amp;"',"&amp;IF('Locations-Stops'!D1471&lt;&gt;"";LEFT('Locations-Stops'!D1471;2)&amp;"."&amp;RIGHT('Locations-Stops'!D1471;LEN('Locations-Stops'!D1471)-2);"0")&amp;","&amp;IF('Locations-Stops'!E1471&lt;&gt;"";LEFT('Locations-Stops'!E1471;1)&amp;"."&amp;RIGHT('Locations-Stops'!E1471;LEN('Locations-Stops'!E1471)-1);"0")&amp;","&amp;IF('Locations-Stops'!G1471&lt;&gt;"";VLOOKUP('Locations-Stops'!G1471;Regions!A2:B300;2;FALSE);"0")&amp;","&amp;IF('Locations-Stops'!H1471&lt;&gt;"";VLOOKUP('Locations-Stops'!H1471;Regions!C2:D300;2;FALSE);"0")&amp;","&amp;IF('Locations-Stops'!I1471&lt;&gt;"";VLOOKUP('Locations-Stops'!I1471;Regions!F2:G300;2;FALSE);"0")&amp;","&amp;IF('Locations-Stops'!J1471&lt;&gt;"";VLOOKUP('Locations-Stops'!J1471;Regions!I2:J300;2;FALSE);"0")&amp;",'"&amp;IF('Locations-Stops'!K1471&lt;&gt;"";SUBSTITUTE('Locations-Stops'!K1471;"'";"\'");"")&amp;"','"&amp;IF('Locations-Stops'!L1471&lt;&gt;"";'Locations-Stops'!L1471;"")&amp;"','"&amp;IF('Locations-Stops'!M1471&lt;&gt;"";'Locations-Stops'!M1471;"")&amp;"','"&amp;IF('Locations-Stops'!N1471&lt;&gt;"";'Locations-Stops'!N1471;"")&amp;"', CURRENT_TIMESTAMP);"</v>
      </c>
    </row>
    <row r="1470" spans="3:6" x14ac:dyDescent="0.25">
      <c r="C1470" s="16">
        <v>1472</v>
      </c>
      <c r="D1470" s="16" t="s">
        <v>17780</v>
      </c>
      <c r="E1470" s="16" t="s">
        <v>4333</v>
      </c>
      <c r="F1470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1472;"'";"\'")&amp;"',"&amp;IF('Locations-Stops'!D1472&lt;&gt;"";LEFT('Locations-Stops'!D1472;2)&amp;"."&amp;RIGHT('Locations-Stops'!D1472;LEN('Locations-Stops'!D1472)-2);"0")&amp;","&amp;IF('Locations-Stops'!E1472&lt;&gt;"";LEFT('Locations-Stops'!E1472;1)&amp;"."&amp;RIGHT('Locations-Stops'!E1472;LEN('Locations-Stops'!E1472)-1);"0")&amp;","&amp;IF('Locations-Stops'!G1472&lt;&gt;"";VLOOKUP('Locations-Stops'!G1472;Regions!A2:B300;2;FALSE);"0")&amp;","&amp;IF('Locations-Stops'!H1472&lt;&gt;"";VLOOKUP('Locations-Stops'!H1472;Regions!C2:D300;2;FALSE);"0")&amp;","&amp;IF('Locations-Stops'!I1472&lt;&gt;"";VLOOKUP('Locations-Stops'!I1472;Regions!F2:G300;2;FALSE);"0")&amp;","&amp;IF('Locations-Stops'!J1472&lt;&gt;"";VLOOKUP('Locations-Stops'!J1472;Regions!I2:J300;2;FALSE);"0")&amp;",'"&amp;IF('Locations-Stops'!K1472&lt;&gt;"";SUBSTITUTE('Locations-Stops'!K1472;"'";"\'");"")&amp;"','"&amp;IF('Locations-Stops'!L1472&lt;&gt;"";'Locations-Stops'!L1472;"")&amp;"','"&amp;IF('Locations-Stops'!M1472&lt;&gt;"";'Locations-Stops'!M1472;"")&amp;"','"&amp;IF('Locations-Stops'!N1472&lt;&gt;"";'Locations-Stops'!N1472;"")&amp;"', CURRENT_TIMESTAMP);"</v>
      </c>
    </row>
    <row r="1471" spans="3:6" x14ac:dyDescent="0.25">
      <c r="C1471" s="16">
        <v>1473</v>
      </c>
      <c r="D1471" s="16" t="s">
        <v>17780</v>
      </c>
      <c r="E1471" s="16" t="s">
        <v>4333</v>
      </c>
      <c r="F1471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1473;"'";"\'")&amp;"',"&amp;IF('Locations-Stops'!D1473&lt;&gt;"";LEFT('Locations-Stops'!D1473;2)&amp;"."&amp;RIGHT('Locations-Stops'!D1473;LEN('Locations-Stops'!D1473)-2);"0")&amp;","&amp;IF('Locations-Stops'!E1473&lt;&gt;"";LEFT('Locations-Stops'!E1473;1)&amp;"."&amp;RIGHT('Locations-Stops'!E1473;LEN('Locations-Stops'!E1473)-1);"0")&amp;","&amp;IF('Locations-Stops'!G1473&lt;&gt;"";VLOOKUP('Locations-Stops'!G1473;Regions!A2:B300;2;FALSE);"0")&amp;","&amp;IF('Locations-Stops'!H1473&lt;&gt;"";VLOOKUP('Locations-Stops'!H1473;Regions!C2:D300;2;FALSE);"0")&amp;","&amp;IF('Locations-Stops'!I1473&lt;&gt;"";VLOOKUP('Locations-Stops'!I1473;Regions!F2:G300;2;FALSE);"0")&amp;","&amp;IF('Locations-Stops'!J1473&lt;&gt;"";VLOOKUP('Locations-Stops'!J1473;Regions!I2:J300;2;FALSE);"0")&amp;",'"&amp;IF('Locations-Stops'!K1473&lt;&gt;"";SUBSTITUTE('Locations-Stops'!K1473;"'";"\'");"")&amp;"','"&amp;IF('Locations-Stops'!L1473&lt;&gt;"";'Locations-Stops'!L1473;"")&amp;"','"&amp;IF('Locations-Stops'!M1473&lt;&gt;"";'Locations-Stops'!M1473;"")&amp;"','"&amp;IF('Locations-Stops'!N1473&lt;&gt;"";'Locations-Stops'!N1473;"")&amp;"', CURRENT_TIMESTAMP);"</v>
      </c>
    </row>
    <row r="1472" spans="3:6" x14ac:dyDescent="0.25">
      <c r="C1472" s="16">
        <v>1474</v>
      </c>
      <c r="D1472" s="16" t="s">
        <v>17780</v>
      </c>
      <c r="E1472" s="16" t="s">
        <v>4333</v>
      </c>
      <c r="F1472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1474;"'";"\'")&amp;"',"&amp;IF('Locations-Stops'!D1474&lt;&gt;"";LEFT('Locations-Stops'!D1474;2)&amp;"."&amp;RIGHT('Locations-Stops'!D1474;LEN('Locations-Stops'!D1474)-2);"0")&amp;","&amp;IF('Locations-Stops'!E1474&lt;&gt;"";LEFT('Locations-Stops'!E1474;1)&amp;"."&amp;RIGHT('Locations-Stops'!E1474;LEN('Locations-Stops'!E1474)-1);"0")&amp;","&amp;IF('Locations-Stops'!G1474&lt;&gt;"";VLOOKUP('Locations-Stops'!G1474;Regions!A2:B300;2;FALSE);"0")&amp;","&amp;IF('Locations-Stops'!H1474&lt;&gt;"";VLOOKUP('Locations-Stops'!H1474;Regions!C2:D300;2;FALSE);"0")&amp;","&amp;IF('Locations-Stops'!I1474&lt;&gt;"";VLOOKUP('Locations-Stops'!I1474;Regions!F2:G300;2;FALSE);"0")&amp;","&amp;IF('Locations-Stops'!J1474&lt;&gt;"";VLOOKUP('Locations-Stops'!J1474;Regions!I2:J300;2;FALSE);"0")&amp;",'"&amp;IF('Locations-Stops'!K1474&lt;&gt;"";SUBSTITUTE('Locations-Stops'!K1474;"'";"\'");"")&amp;"','"&amp;IF('Locations-Stops'!L1474&lt;&gt;"";'Locations-Stops'!L1474;"")&amp;"','"&amp;IF('Locations-Stops'!M1474&lt;&gt;"";'Locations-Stops'!M1474;"")&amp;"','"&amp;IF('Locations-Stops'!N1474&lt;&gt;"";'Locations-Stops'!N1474;"")&amp;"', CURRENT_TIMESTAMP);"</v>
      </c>
    </row>
    <row r="1473" spans="3:6" x14ac:dyDescent="0.25">
      <c r="C1473" s="16">
        <v>1475</v>
      </c>
      <c r="D1473" s="16" t="s">
        <v>17780</v>
      </c>
      <c r="E1473" s="16" t="s">
        <v>4333</v>
      </c>
      <c r="F1473" s="16" t="str">
        <f t="shared" si="22"/>
        <v>"INSERT INTO `locations` (`id`, `name`, `latitude`, `longitude`, `province`, `region_1`, `region_2`, `region_3`, `street`, `number`, `postal`, `img`, `last_modified`) VALUES (NULL,'"&amp;SUBSTITUTE('Locations-Stops'!F1475;"'";"\'")&amp;"',"&amp;IF('Locations-Stops'!D1475&lt;&gt;"";LEFT('Locations-Stops'!D1475;2)&amp;"."&amp;RIGHT('Locations-Stops'!D1475;LEN('Locations-Stops'!D1475)-2);"0")&amp;","&amp;IF('Locations-Stops'!E1475&lt;&gt;"";LEFT('Locations-Stops'!E1475;1)&amp;"."&amp;RIGHT('Locations-Stops'!E1475;LEN('Locations-Stops'!E1475)-1);"0")&amp;","&amp;IF('Locations-Stops'!G1475&lt;&gt;"";VLOOKUP('Locations-Stops'!G1475;Regions!A2:B300;2;FALSE);"0")&amp;","&amp;IF('Locations-Stops'!H1475&lt;&gt;"";VLOOKUP('Locations-Stops'!H1475;Regions!C2:D300;2;FALSE);"0")&amp;","&amp;IF('Locations-Stops'!I1475&lt;&gt;"";VLOOKUP('Locations-Stops'!I1475;Regions!F2:G300;2;FALSE);"0")&amp;","&amp;IF('Locations-Stops'!J1475&lt;&gt;"";VLOOKUP('Locations-Stops'!J1475;Regions!I2:J300;2;FALSE);"0")&amp;",'"&amp;IF('Locations-Stops'!K1475&lt;&gt;"";SUBSTITUTE('Locations-Stops'!K1475;"'";"\'");"")&amp;"','"&amp;IF('Locations-Stops'!L1475&lt;&gt;"";'Locations-Stops'!L1475;"")&amp;"','"&amp;IF('Locations-Stops'!M1475&lt;&gt;"";'Locations-Stops'!M1475;"")&amp;"','"&amp;IF('Locations-Stops'!N1475&lt;&gt;"";'Locations-Stops'!N1475;"")&amp;"', CURRENT_TIMESTAMP);"</v>
      </c>
    </row>
    <row r="1474" spans="3:6" x14ac:dyDescent="0.25">
      <c r="C1474" s="16">
        <v>1476</v>
      </c>
      <c r="D1474" s="16" t="s">
        <v>17780</v>
      </c>
      <c r="E1474" s="16" t="s">
        <v>4333</v>
      </c>
      <c r="F1474" s="16" t="str">
        <f t="shared" ref="F1474:F1537" si="23">SUBSTITUTE(D1474, "_NUM_", C1474)</f>
        <v>"INSERT INTO `locations` (`id`, `name`, `latitude`, `longitude`, `province`, `region_1`, `region_2`, `region_3`, `street`, `number`, `postal`, `img`, `last_modified`) VALUES (NULL,'"&amp;SUBSTITUTE('Locations-Stops'!F1476;"'";"\'")&amp;"',"&amp;IF('Locations-Stops'!D1476&lt;&gt;"";LEFT('Locations-Stops'!D1476;2)&amp;"."&amp;RIGHT('Locations-Stops'!D1476;LEN('Locations-Stops'!D1476)-2);"0")&amp;","&amp;IF('Locations-Stops'!E1476&lt;&gt;"";LEFT('Locations-Stops'!E1476;1)&amp;"."&amp;RIGHT('Locations-Stops'!E1476;LEN('Locations-Stops'!E1476)-1);"0")&amp;","&amp;IF('Locations-Stops'!G1476&lt;&gt;"";VLOOKUP('Locations-Stops'!G1476;Regions!A2:B300;2;FALSE);"0")&amp;","&amp;IF('Locations-Stops'!H1476&lt;&gt;"";VLOOKUP('Locations-Stops'!H1476;Regions!C2:D300;2;FALSE);"0")&amp;","&amp;IF('Locations-Stops'!I1476&lt;&gt;"";VLOOKUP('Locations-Stops'!I1476;Regions!F2:G300;2;FALSE);"0")&amp;","&amp;IF('Locations-Stops'!J1476&lt;&gt;"";VLOOKUP('Locations-Stops'!J1476;Regions!I2:J300;2;FALSE);"0")&amp;",'"&amp;IF('Locations-Stops'!K1476&lt;&gt;"";SUBSTITUTE('Locations-Stops'!K1476;"'";"\'");"")&amp;"','"&amp;IF('Locations-Stops'!L1476&lt;&gt;"";'Locations-Stops'!L1476;"")&amp;"','"&amp;IF('Locations-Stops'!M1476&lt;&gt;"";'Locations-Stops'!M1476;"")&amp;"','"&amp;IF('Locations-Stops'!N1476&lt;&gt;"";'Locations-Stops'!N1476;"")&amp;"', CURRENT_TIMESTAMP);"</v>
      </c>
    </row>
    <row r="1475" spans="3:6" x14ac:dyDescent="0.25">
      <c r="C1475" s="16">
        <v>1477</v>
      </c>
      <c r="D1475" s="16" t="s">
        <v>17780</v>
      </c>
      <c r="E1475" s="16" t="s">
        <v>4333</v>
      </c>
      <c r="F147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1477;"'";"\'")&amp;"',"&amp;IF('Locations-Stops'!D1477&lt;&gt;"";LEFT('Locations-Stops'!D1477;2)&amp;"."&amp;RIGHT('Locations-Stops'!D1477;LEN('Locations-Stops'!D1477)-2);"0")&amp;","&amp;IF('Locations-Stops'!E1477&lt;&gt;"";LEFT('Locations-Stops'!E1477;1)&amp;"."&amp;RIGHT('Locations-Stops'!E1477;LEN('Locations-Stops'!E1477)-1);"0")&amp;","&amp;IF('Locations-Stops'!G1477&lt;&gt;"";VLOOKUP('Locations-Stops'!G1477;Regions!A2:B300;2;FALSE);"0")&amp;","&amp;IF('Locations-Stops'!H1477&lt;&gt;"";VLOOKUP('Locations-Stops'!H1477;Regions!C2:D300;2;FALSE);"0")&amp;","&amp;IF('Locations-Stops'!I1477&lt;&gt;"";VLOOKUP('Locations-Stops'!I1477;Regions!F2:G300;2;FALSE);"0")&amp;","&amp;IF('Locations-Stops'!J1477&lt;&gt;"";VLOOKUP('Locations-Stops'!J1477;Regions!I2:J300;2;FALSE);"0")&amp;",'"&amp;IF('Locations-Stops'!K1477&lt;&gt;"";SUBSTITUTE('Locations-Stops'!K1477;"'";"\'");"")&amp;"','"&amp;IF('Locations-Stops'!L1477&lt;&gt;"";'Locations-Stops'!L1477;"")&amp;"','"&amp;IF('Locations-Stops'!M1477&lt;&gt;"";'Locations-Stops'!M1477;"")&amp;"','"&amp;IF('Locations-Stops'!N1477&lt;&gt;"";'Locations-Stops'!N1477;"")&amp;"', CURRENT_TIMESTAMP);"</v>
      </c>
    </row>
    <row r="1476" spans="3:6" x14ac:dyDescent="0.25">
      <c r="C1476" s="16">
        <v>1478</v>
      </c>
      <c r="D1476" s="16" t="s">
        <v>17780</v>
      </c>
      <c r="E1476" s="16" t="s">
        <v>4333</v>
      </c>
      <c r="F147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1478;"'";"\'")&amp;"',"&amp;IF('Locations-Stops'!D1478&lt;&gt;"";LEFT('Locations-Stops'!D1478;2)&amp;"."&amp;RIGHT('Locations-Stops'!D1478;LEN('Locations-Stops'!D1478)-2);"0")&amp;","&amp;IF('Locations-Stops'!E1478&lt;&gt;"";LEFT('Locations-Stops'!E1478;1)&amp;"."&amp;RIGHT('Locations-Stops'!E1478;LEN('Locations-Stops'!E1478)-1);"0")&amp;","&amp;IF('Locations-Stops'!G1478&lt;&gt;"";VLOOKUP('Locations-Stops'!G1478;Regions!A2:B300;2;FALSE);"0")&amp;","&amp;IF('Locations-Stops'!H1478&lt;&gt;"";VLOOKUP('Locations-Stops'!H1478;Regions!C2:D300;2;FALSE);"0")&amp;","&amp;IF('Locations-Stops'!I1478&lt;&gt;"";VLOOKUP('Locations-Stops'!I1478;Regions!F2:G300;2;FALSE);"0")&amp;","&amp;IF('Locations-Stops'!J1478&lt;&gt;"";VLOOKUP('Locations-Stops'!J1478;Regions!I2:J300;2;FALSE);"0")&amp;",'"&amp;IF('Locations-Stops'!K1478&lt;&gt;"";SUBSTITUTE('Locations-Stops'!K1478;"'";"\'");"")&amp;"','"&amp;IF('Locations-Stops'!L1478&lt;&gt;"";'Locations-Stops'!L1478;"")&amp;"','"&amp;IF('Locations-Stops'!M1478&lt;&gt;"";'Locations-Stops'!M1478;"")&amp;"','"&amp;IF('Locations-Stops'!N1478&lt;&gt;"";'Locations-Stops'!N1478;"")&amp;"', CURRENT_TIMESTAMP);"</v>
      </c>
    </row>
    <row r="1477" spans="3:6" x14ac:dyDescent="0.25">
      <c r="C1477" s="16">
        <v>1479</v>
      </c>
      <c r="D1477" s="16" t="s">
        <v>17780</v>
      </c>
      <c r="E1477" s="16" t="s">
        <v>4333</v>
      </c>
      <c r="F147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1479;"'";"\'")&amp;"',"&amp;IF('Locations-Stops'!D1479&lt;&gt;"";LEFT('Locations-Stops'!D1479;2)&amp;"."&amp;RIGHT('Locations-Stops'!D1479;LEN('Locations-Stops'!D1479)-2);"0")&amp;","&amp;IF('Locations-Stops'!E1479&lt;&gt;"";LEFT('Locations-Stops'!E1479;1)&amp;"."&amp;RIGHT('Locations-Stops'!E1479;LEN('Locations-Stops'!E1479)-1);"0")&amp;","&amp;IF('Locations-Stops'!G1479&lt;&gt;"";VLOOKUP('Locations-Stops'!G1479;Regions!A2:B300;2;FALSE);"0")&amp;","&amp;IF('Locations-Stops'!H1479&lt;&gt;"";VLOOKUP('Locations-Stops'!H1479;Regions!C2:D300;2;FALSE);"0")&amp;","&amp;IF('Locations-Stops'!I1479&lt;&gt;"";VLOOKUP('Locations-Stops'!I1479;Regions!F2:G300;2;FALSE);"0")&amp;","&amp;IF('Locations-Stops'!J1479&lt;&gt;"";VLOOKUP('Locations-Stops'!J1479;Regions!I2:J300;2;FALSE);"0")&amp;",'"&amp;IF('Locations-Stops'!K1479&lt;&gt;"";SUBSTITUTE('Locations-Stops'!K1479;"'";"\'");"")&amp;"','"&amp;IF('Locations-Stops'!L1479&lt;&gt;"";'Locations-Stops'!L1479;"")&amp;"','"&amp;IF('Locations-Stops'!M1479&lt;&gt;"";'Locations-Stops'!M1479;"")&amp;"','"&amp;IF('Locations-Stops'!N1479&lt;&gt;"";'Locations-Stops'!N1479;"")&amp;"', CURRENT_TIMESTAMP);"</v>
      </c>
    </row>
    <row r="1478" spans="3:6" x14ac:dyDescent="0.25">
      <c r="C1478" s="16">
        <v>1480</v>
      </c>
      <c r="D1478" s="16" t="s">
        <v>17780</v>
      </c>
      <c r="E1478" s="16" t="s">
        <v>4333</v>
      </c>
      <c r="F1478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1480;"'";"\'")&amp;"',"&amp;IF('Locations-Stops'!D1480&lt;&gt;"";LEFT('Locations-Stops'!D1480;2)&amp;"."&amp;RIGHT('Locations-Stops'!D1480;LEN('Locations-Stops'!D1480)-2);"0")&amp;","&amp;IF('Locations-Stops'!E1480&lt;&gt;"";LEFT('Locations-Stops'!E1480;1)&amp;"."&amp;RIGHT('Locations-Stops'!E1480;LEN('Locations-Stops'!E1480)-1);"0")&amp;","&amp;IF('Locations-Stops'!G1480&lt;&gt;"";VLOOKUP('Locations-Stops'!G1480;Regions!A2:B300;2;FALSE);"0")&amp;","&amp;IF('Locations-Stops'!H1480&lt;&gt;"";VLOOKUP('Locations-Stops'!H1480;Regions!C2:D300;2;FALSE);"0")&amp;","&amp;IF('Locations-Stops'!I1480&lt;&gt;"";VLOOKUP('Locations-Stops'!I1480;Regions!F2:G300;2;FALSE);"0")&amp;","&amp;IF('Locations-Stops'!J1480&lt;&gt;"";VLOOKUP('Locations-Stops'!J1480;Regions!I2:J300;2;FALSE);"0")&amp;",'"&amp;IF('Locations-Stops'!K1480&lt;&gt;"";SUBSTITUTE('Locations-Stops'!K1480;"'";"\'");"")&amp;"','"&amp;IF('Locations-Stops'!L1480&lt;&gt;"";'Locations-Stops'!L1480;"")&amp;"','"&amp;IF('Locations-Stops'!M1480&lt;&gt;"";'Locations-Stops'!M1480;"")&amp;"','"&amp;IF('Locations-Stops'!N1480&lt;&gt;"";'Locations-Stops'!N1480;"")&amp;"', CURRENT_TIMESTAMP);"</v>
      </c>
    </row>
    <row r="1479" spans="3:6" x14ac:dyDescent="0.25">
      <c r="C1479" s="16">
        <v>1481</v>
      </c>
      <c r="D1479" s="16" t="s">
        <v>17780</v>
      </c>
      <c r="E1479" s="16" t="s">
        <v>4333</v>
      </c>
      <c r="F1479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1481;"'";"\'")&amp;"',"&amp;IF('Locations-Stops'!D1481&lt;&gt;"";LEFT('Locations-Stops'!D1481;2)&amp;"."&amp;RIGHT('Locations-Stops'!D1481;LEN('Locations-Stops'!D1481)-2);"0")&amp;","&amp;IF('Locations-Stops'!E1481&lt;&gt;"";LEFT('Locations-Stops'!E1481;1)&amp;"."&amp;RIGHT('Locations-Stops'!E1481;LEN('Locations-Stops'!E1481)-1);"0")&amp;","&amp;IF('Locations-Stops'!G1481&lt;&gt;"";VLOOKUP('Locations-Stops'!G1481;Regions!A2:B300;2;FALSE);"0")&amp;","&amp;IF('Locations-Stops'!H1481&lt;&gt;"";VLOOKUP('Locations-Stops'!H1481;Regions!C2:D300;2;FALSE);"0")&amp;","&amp;IF('Locations-Stops'!I1481&lt;&gt;"";VLOOKUP('Locations-Stops'!I1481;Regions!F2:G300;2;FALSE);"0")&amp;","&amp;IF('Locations-Stops'!J1481&lt;&gt;"";VLOOKUP('Locations-Stops'!J1481;Regions!I2:J300;2;FALSE);"0")&amp;",'"&amp;IF('Locations-Stops'!K1481&lt;&gt;"";SUBSTITUTE('Locations-Stops'!K1481;"'";"\'");"")&amp;"','"&amp;IF('Locations-Stops'!L1481&lt;&gt;"";'Locations-Stops'!L1481;"")&amp;"','"&amp;IF('Locations-Stops'!M1481&lt;&gt;"";'Locations-Stops'!M1481;"")&amp;"','"&amp;IF('Locations-Stops'!N1481&lt;&gt;"";'Locations-Stops'!N1481;"")&amp;"', CURRENT_TIMESTAMP);"</v>
      </c>
    </row>
    <row r="1480" spans="3:6" x14ac:dyDescent="0.25">
      <c r="C1480" s="16">
        <v>1482</v>
      </c>
      <c r="D1480" s="16" t="s">
        <v>17780</v>
      </c>
      <c r="E1480" s="16" t="s">
        <v>4333</v>
      </c>
      <c r="F1480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1482;"'";"\'")&amp;"',"&amp;IF('Locations-Stops'!D1482&lt;&gt;"";LEFT('Locations-Stops'!D1482;2)&amp;"."&amp;RIGHT('Locations-Stops'!D1482;LEN('Locations-Stops'!D1482)-2);"0")&amp;","&amp;IF('Locations-Stops'!E1482&lt;&gt;"";LEFT('Locations-Stops'!E1482;1)&amp;"."&amp;RIGHT('Locations-Stops'!E1482;LEN('Locations-Stops'!E1482)-1);"0")&amp;","&amp;IF('Locations-Stops'!G1482&lt;&gt;"";VLOOKUP('Locations-Stops'!G1482;Regions!A2:B300;2;FALSE);"0")&amp;","&amp;IF('Locations-Stops'!H1482&lt;&gt;"";VLOOKUP('Locations-Stops'!H1482;Regions!C2:D300;2;FALSE);"0")&amp;","&amp;IF('Locations-Stops'!I1482&lt;&gt;"";VLOOKUP('Locations-Stops'!I1482;Regions!F2:G300;2;FALSE);"0")&amp;","&amp;IF('Locations-Stops'!J1482&lt;&gt;"";VLOOKUP('Locations-Stops'!J1482;Regions!I2:J300;2;FALSE);"0")&amp;",'"&amp;IF('Locations-Stops'!K1482&lt;&gt;"";SUBSTITUTE('Locations-Stops'!K1482;"'";"\'");"")&amp;"','"&amp;IF('Locations-Stops'!L1482&lt;&gt;"";'Locations-Stops'!L1482;"")&amp;"','"&amp;IF('Locations-Stops'!M1482&lt;&gt;"";'Locations-Stops'!M1482;"")&amp;"','"&amp;IF('Locations-Stops'!N1482&lt;&gt;"";'Locations-Stops'!N1482;"")&amp;"', CURRENT_TIMESTAMP);"</v>
      </c>
    </row>
    <row r="1481" spans="3:6" x14ac:dyDescent="0.25">
      <c r="C1481" s="16">
        <v>1483</v>
      </c>
      <c r="D1481" s="16" t="s">
        <v>17780</v>
      </c>
      <c r="E1481" s="16" t="s">
        <v>4333</v>
      </c>
      <c r="F1481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1483;"'";"\'")&amp;"',"&amp;IF('Locations-Stops'!D1483&lt;&gt;"";LEFT('Locations-Stops'!D1483;2)&amp;"."&amp;RIGHT('Locations-Stops'!D1483;LEN('Locations-Stops'!D1483)-2);"0")&amp;","&amp;IF('Locations-Stops'!E1483&lt;&gt;"";LEFT('Locations-Stops'!E1483;1)&amp;"."&amp;RIGHT('Locations-Stops'!E1483;LEN('Locations-Stops'!E1483)-1);"0")&amp;","&amp;IF('Locations-Stops'!G1483&lt;&gt;"";VLOOKUP('Locations-Stops'!G1483;Regions!A2:B300;2;FALSE);"0")&amp;","&amp;IF('Locations-Stops'!H1483&lt;&gt;"";VLOOKUP('Locations-Stops'!H1483;Regions!C2:D300;2;FALSE);"0")&amp;","&amp;IF('Locations-Stops'!I1483&lt;&gt;"";VLOOKUP('Locations-Stops'!I1483;Regions!F2:G300;2;FALSE);"0")&amp;","&amp;IF('Locations-Stops'!J1483&lt;&gt;"";VLOOKUP('Locations-Stops'!J1483;Regions!I2:J300;2;FALSE);"0")&amp;",'"&amp;IF('Locations-Stops'!K1483&lt;&gt;"";SUBSTITUTE('Locations-Stops'!K1483;"'";"\'");"")&amp;"','"&amp;IF('Locations-Stops'!L1483&lt;&gt;"";'Locations-Stops'!L1483;"")&amp;"','"&amp;IF('Locations-Stops'!M1483&lt;&gt;"";'Locations-Stops'!M1483;"")&amp;"','"&amp;IF('Locations-Stops'!N1483&lt;&gt;"";'Locations-Stops'!N1483;"")&amp;"', CURRENT_TIMESTAMP);"</v>
      </c>
    </row>
    <row r="1482" spans="3:6" x14ac:dyDescent="0.25">
      <c r="C1482" s="16">
        <v>1484</v>
      </c>
      <c r="D1482" s="16" t="s">
        <v>17780</v>
      </c>
      <c r="E1482" s="16" t="s">
        <v>4333</v>
      </c>
      <c r="F1482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1484;"'";"\'")&amp;"',"&amp;IF('Locations-Stops'!D1484&lt;&gt;"";LEFT('Locations-Stops'!D1484;2)&amp;"."&amp;RIGHT('Locations-Stops'!D1484;LEN('Locations-Stops'!D1484)-2);"0")&amp;","&amp;IF('Locations-Stops'!E1484&lt;&gt;"";LEFT('Locations-Stops'!E1484;1)&amp;"."&amp;RIGHT('Locations-Stops'!E1484;LEN('Locations-Stops'!E1484)-1);"0")&amp;","&amp;IF('Locations-Stops'!G1484&lt;&gt;"";VLOOKUP('Locations-Stops'!G1484;Regions!A2:B300;2;FALSE);"0")&amp;","&amp;IF('Locations-Stops'!H1484&lt;&gt;"";VLOOKUP('Locations-Stops'!H1484;Regions!C2:D300;2;FALSE);"0")&amp;","&amp;IF('Locations-Stops'!I1484&lt;&gt;"";VLOOKUP('Locations-Stops'!I1484;Regions!F2:G300;2;FALSE);"0")&amp;","&amp;IF('Locations-Stops'!J1484&lt;&gt;"";VLOOKUP('Locations-Stops'!J1484;Regions!I2:J300;2;FALSE);"0")&amp;",'"&amp;IF('Locations-Stops'!K1484&lt;&gt;"";SUBSTITUTE('Locations-Stops'!K1484;"'";"\'");"")&amp;"','"&amp;IF('Locations-Stops'!L1484&lt;&gt;"";'Locations-Stops'!L1484;"")&amp;"','"&amp;IF('Locations-Stops'!M1484&lt;&gt;"";'Locations-Stops'!M1484;"")&amp;"','"&amp;IF('Locations-Stops'!N1484&lt;&gt;"";'Locations-Stops'!N1484;"")&amp;"', CURRENT_TIMESTAMP);"</v>
      </c>
    </row>
    <row r="1483" spans="3:6" x14ac:dyDescent="0.25">
      <c r="C1483" s="16">
        <v>1485</v>
      </c>
      <c r="D1483" s="16" t="s">
        <v>17780</v>
      </c>
      <c r="E1483" s="16" t="s">
        <v>4333</v>
      </c>
      <c r="F1483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1485;"'";"\'")&amp;"',"&amp;IF('Locations-Stops'!D1485&lt;&gt;"";LEFT('Locations-Stops'!D1485;2)&amp;"."&amp;RIGHT('Locations-Stops'!D1485;LEN('Locations-Stops'!D1485)-2);"0")&amp;","&amp;IF('Locations-Stops'!E1485&lt;&gt;"";LEFT('Locations-Stops'!E1485;1)&amp;"."&amp;RIGHT('Locations-Stops'!E1485;LEN('Locations-Stops'!E1485)-1);"0")&amp;","&amp;IF('Locations-Stops'!G1485&lt;&gt;"";VLOOKUP('Locations-Stops'!G1485;Regions!A2:B300;2;FALSE);"0")&amp;","&amp;IF('Locations-Stops'!H1485&lt;&gt;"";VLOOKUP('Locations-Stops'!H1485;Regions!C2:D300;2;FALSE);"0")&amp;","&amp;IF('Locations-Stops'!I1485&lt;&gt;"";VLOOKUP('Locations-Stops'!I1485;Regions!F2:G300;2;FALSE);"0")&amp;","&amp;IF('Locations-Stops'!J1485&lt;&gt;"";VLOOKUP('Locations-Stops'!J1485;Regions!I2:J300;2;FALSE);"0")&amp;",'"&amp;IF('Locations-Stops'!K1485&lt;&gt;"";SUBSTITUTE('Locations-Stops'!K1485;"'";"\'");"")&amp;"','"&amp;IF('Locations-Stops'!L1485&lt;&gt;"";'Locations-Stops'!L1485;"")&amp;"','"&amp;IF('Locations-Stops'!M1485&lt;&gt;"";'Locations-Stops'!M1485;"")&amp;"','"&amp;IF('Locations-Stops'!N1485&lt;&gt;"";'Locations-Stops'!N1485;"")&amp;"', CURRENT_TIMESTAMP);"</v>
      </c>
    </row>
    <row r="1484" spans="3:6" x14ac:dyDescent="0.25">
      <c r="C1484" s="16">
        <v>1486</v>
      </c>
      <c r="D1484" s="16" t="s">
        <v>17780</v>
      </c>
      <c r="E1484" s="16" t="s">
        <v>4333</v>
      </c>
      <c r="F1484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1486;"'";"\'")&amp;"',"&amp;IF('Locations-Stops'!D1486&lt;&gt;"";LEFT('Locations-Stops'!D1486;2)&amp;"."&amp;RIGHT('Locations-Stops'!D1486;LEN('Locations-Stops'!D1486)-2);"0")&amp;","&amp;IF('Locations-Stops'!E1486&lt;&gt;"";LEFT('Locations-Stops'!E1486;1)&amp;"."&amp;RIGHT('Locations-Stops'!E1486;LEN('Locations-Stops'!E1486)-1);"0")&amp;","&amp;IF('Locations-Stops'!G1486&lt;&gt;"";VLOOKUP('Locations-Stops'!G1486;Regions!A2:B300;2;FALSE);"0")&amp;","&amp;IF('Locations-Stops'!H1486&lt;&gt;"";VLOOKUP('Locations-Stops'!H1486;Regions!C2:D300;2;FALSE);"0")&amp;","&amp;IF('Locations-Stops'!I1486&lt;&gt;"";VLOOKUP('Locations-Stops'!I1486;Regions!F2:G300;2;FALSE);"0")&amp;","&amp;IF('Locations-Stops'!J1486&lt;&gt;"";VLOOKUP('Locations-Stops'!J1486;Regions!I2:J300;2;FALSE);"0")&amp;",'"&amp;IF('Locations-Stops'!K1486&lt;&gt;"";SUBSTITUTE('Locations-Stops'!K1486;"'";"\'");"")&amp;"','"&amp;IF('Locations-Stops'!L1486&lt;&gt;"";'Locations-Stops'!L1486;"")&amp;"','"&amp;IF('Locations-Stops'!M1486&lt;&gt;"";'Locations-Stops'!M1486;"")&amp;"','"&amp;IF('Locations-Stops'!N1486&lt;&gt;"";'Locations-Stops'!N1486;"")&amp;"', CURRENT_TIMESTAMP);"</v>
      </c>
    </row>
    <row r="1485" spans="3:6" x14ac:dyDescent="0.25">
      <c r="C1485" s="16">
        <v>1487</v>
      </c>
      <c r="D1485" s="16" t="s">
        <v>17780</v>
      </c>
      <c r="E1485" s="16" t="s">
        <v>4333</v>
      </c>
      <c r="F148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1487;"'";"\'")&amp;"',"&amp;IF('Locations-Stops'!D1487&lt;&gt;"";LEFT('Locations-Stops'!D1487;2)&amp;"."&amp;RIGHT('Locations-Stops'!D1487;LEN('Locations-Stops'!D1487)-2);"0")&amp;","&amp;IF('Locations-Stops'!E1487&lt;&gt;"";LEFT('Locations-Stops'!E1487;1)&amp;"."&amp;RIGHT('Locations-Stops'!E1487;LEN('Locations-Stops'!E1487)-1);"0")&amp;","&amp;IF('Locations-Stops'!G1487&lt;&gt;"";VLOOKUP('Locations-Stops'!G1487;Regions!A2:B300;2;FALSE);"0")&amp;","&amp;IF('Locations-Stops'!H1487&lt;&gt;"";VLOOKUP('Locations-Stops'!H1487;Regions!C2:D300;2;FALSE);"0")&amp;","&amp;IF('Locations-Stops'!I1487&lt;&gt;"";VLOOKUP('Locations-Stops'!I1487;Regions!F2:G300;2;FALSE);"0")&amp;","&amp;IF('Locations-Stops'!J1487&lt;&gt;"";VLOOKUP('Locations-Stops'!J1487;Regions!I2:J300;2;FALSE);"0")&amp;",'"&amp;IF('Locations-Stops'!K1487&lt;&gt;"";SUBSTITUTE('Locations-Stops'!K1487;"'";"\'");"")&amp;"','"&amp;IF('Locations-Stops'!L1487&lt;&gt;"";'Locations-Stops'!L1487;"")&amp;"','"&amp;IF('Locations-Stops'!M1487&lt;&gt;"";'Locations-Stops'!M1487;"")&amp;"','"&amp;IF('Locations-Stops'!N1487&lt;&gt;"";'Locations-Stops'!N1487;"")&amp;"', CURRENT_TIMESTAMP);"</v>
      </c>
    </row>
    <row r="1486" spans="3:6" x14ac:dyDescent="0.25">
      <c r="C1486" s="16">
        <v>1488</v>
      </c>
      <c r="D1486" s="16" t="s">
        <v>17780</v>
      </c>
      <c r="E1486" s="16" t="s">
        <v>4333</v>
      </c>
      <c r="F148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1488;"'";"\'")&amp;"',"&amp;IF('Locations-Stops'!D1488&lt;&gt;"";LEFT('Locations-Stops'!D1488;2)&amp;"."&amp;RIGHT('Locations-Stops'!D1488;LEN('Locations-Stops'!D1488)-2);"0")&amp;","&amp;IF('Locations-Stops'!E1488&lt;&gt;"";LEFT('Locations-Stops'!E1488;1)&amp;"."&amp;RIGHT('Locations-Stops'!E1488;LEN('Locations-Stops'!E1488)-1);"0")&amp;","&amp;IF('Locations-Stops'!G1488&lt;&gt;"";VLOOKUP('Locations-Stops'!G1488;Regions!A2:B300;2;FALSE);"0")&amp;","&amp;IF('Locations-Stops'!H1488&lt;&gt;"";VLOOKUP('Locations-Stops'!H1488;Regions!C2:D300;2;FALSE);"0")&amp;","&amp;IF('Locations-Stops'!I1488&lt;&gt;"";VLOOKUP('Locations-Stops'!I1488;Regions!F2:G300;2;FALSE);"0")&amp;","&amp;IF('Locations-Stops'!J1488&lt;&gt;"";VLOOKUP('Locations-Stops'!J1488;Regions!I2:J300;2;FALSE);"0")&amp;",'"&amp;IF('Locations-Stops'!K1488&lt;&gt;"";SUBSTITUTE('Locations-Stops'!K1488;"'";"\'");"")&amp;"','"&amp;IF('Locations-Stops'!L1488&lt;&gt;"";'Locations-Stops'!L1488;"")&amp;"','"&amp;IF('Locations-Stops'!M1488&lt;&gt;"";'Locations-Stops'!M1488;"")&amp;"','"&amp;IF('Locations-Stops'!N1488&lt;&gt;"";'Locations-Stops'!N1488;"")&amp;"', CURRENT_TIMESTAMP);"</v>
      </c>
    </row>
    <row r="1487" spans="3:6" x14ac:dyDescent="0.25">
      <c r="C1487" s="16">
        <v>1489</v>
      </c>
      <c r="D1487" s="16" t="s">
        <v>17780</v>
      </c>
      <c r="E1487" s="16" t="s">
        <v>4333</v>
      </c>
      <c r="F148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1489;"'";"\'")&amp;"',"&amp;IF('Locations-Stops'!D1489&lt;&gt;"";LEFT('Locations-Stops'!D1489;2)&amp;"."&amp;RIGHT('Locations-Stops'!D1489;LEN('Locations-Stops'!D1489)-2);"0")&amp;","&amp;IF('Locations-Stops'!E1489&lt;&gt;"";LEFT('Locations-Stops'!E1489;1)&amp;"."&amp;RIGHT('Locations-Stops'!E1489;LEN('Locations-Stops'!E1489)-1);"0")&amp;","&amp;IF('Locations-Stops'!G1489&lt;&gt;"";VLOOKUP('Locations-Stops'!G1489;Regions!A2:B300;2;FALSE);"0")&amp;","&amp;IF('Locations-Stops'!H1489&lt;&gt;"";VLOOKUP('Locations-Stops'!H1489;Regions!C2:D300;2;FALSE);"0")&amp;","&amp;IF('Locations-Stops'!I1489&lt;&gt;"";VLOOKUP('Locations-Stops'!I1489;Regions!F2:G300;2;FALSE);"0")&amp;","&amp;IF('Locations-Stops'!J1489&lt;&gt;"";VLOOKUP('Locations-Stops'!J1489;Regions!I2:J300;2;FALSE);"0")&amp;",'"&amp;IF('Locations-Stops'!K1489&lt;&gt;"";SUBSTITUTE('Locations-Stops'!K1489;"'";"\'");"")&amp;"','"&amp;IF('Locations-Stops'!L1489&lt;&gt;"";'Locations-Stops'!L1489;"")&amp;"','"&amp;IF('Locations-Stops'!M1489&lt;&gt;"";'Locations-Stops'!M1489;"")&amp;"','"&amp;IF('Locations-Stops'!N1489&lt;&gt;"";'Locations-Stops'!N1489;"")&amp;"', CURRENT_TIMESTAMP);"</v>
      </c>
    </row>
    <row r="1488" spans="3:6" x14ac:dyDescent="0.25">
      <c r="C1488" s="16">
        <v>1490</v>
      </c>
      <c r="D1488" s="16" t="s">
        <v>17780</v>
      </c>
      <c r="E1488" s="16" t="s">
        <v>4333</v>
      </c>
      <c r="F1488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1490;"'";"\'")&amp;"',"&amp;IF('Locations-Stops'!D1490&lt;&gt;"";LEFT('Locations-Stops'!D1490;2)&amp;"."&amp;RIGHT('Locations-Stops'!D1490;LEN('Locations-Stops'!D1490)-2);"0")&amp;","&amp;IF('Locations-Stops'!E1490&lt;&gt;"";LEFT('Locations-Stops'!E1490;1)&amp;"."&amp;RIGHT('Locations-Stops'!E1490;LEN('Locations-Stops'!E1490)-1);"0")&amp;","&amp;IF('Locations-Stops'!G1490&lt;&gt;"";VLOOKUP('Locations-Stops'!G1490;Regions!A2:B300;2;FALSE);"0")&amp;","&amp;IF('Locations-Stops'!H1490&lt;&gt;"";VLOOKUP('Locations-Stops'!H1490;Regions!C2:D300;2;FALSE);"0")&amp;","&amp;IF('Locations-Stops'!I1490&lt;&gt;"";VLOOKUP('Locations-Stops'!I1490;Regions!F2:G300;2;FALSE);"0")&amp;","&amp;IF('Locations-Stops'!J1490&lt;&gt;"";VLOOKUP('Locations-Stops'!J1490;Regions!I2:J300;2;FALSE);"0")&amp;",'"&amp;IF('Locations-Stops'!K1490&lt;&gt;"";SUBSTITUTE('Locations-Stops'!K1490;"'";"\'");"")&amp;"','"&amp;IF('Locations-Stops'!L1490&lt;&gt;"";'Locations-Stops'!L1490;"")&amp;"','"&amp;IF('Locations-Stops'!M1490&lt;&gt;"";'Locations-Stops'!M1490;"")&amp;"','"&amp;IF('Locations-Stops'!N1490&lt;&gt;"";'Locations-Stops'!N1490;"")&amp;"', CURRENT_TIMESTAMP);"</v>
      </c>
    </row>
    <row r="1489" spans="3:6" x14ac:dyDescent="0.25">
      <c r="C1489" s="16">
        <v>1491</v>
      </c>
      <c r="D1489" s="16" t="s">
        <v>17780</v>
      </c>
      <c r="E1489" s="16" t="s">
        <v>4333</v>
      </c>
      <c r="F1489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1491;"'";"\'")&amp;"',"&amp;IF('Locations-Stops'!D1491&lt;&gt;"";LEFT('Locations-Stops'!D1491;2)&amp;"."&amp;RIGHT('Locations-Stops'!D1491;LEN('Locations-Stops'!D1491)-2);"0")&amp;","&amp;IF('Locations-Stops'!E1491&lt;&gt;"";LEFT('Locations-Stops'!E1491;1)&amp;"."&amp;RIGHT('Locations-Stops'!E1491;LEN('Locations-Stops'!E1491)-1);"0")&amp;","&amp;IF('Locations-Stops'!G1491&lt;&gt;"";VLOOKUP('Locations-Stops'!G1491;Regions!A2:B300;2;FALSE);"0")&amp;","&amp;IF('Locations-Stops'!H1491&lt;&gt;"";VLOOKUP('Locations-Stops'!H1491;Regions!C2:D300;2;FALSE);"0")&amp;","&amp;IF('Locations-Stops'!I1491&lt;&gt;"";VLOOKUP('Locations-Stops'!I1491;Regions!F2:G300;2;FALSE);"0")&amp;","&amp;IF('Locations-Stops'!J1491&lt;&gt;"";VLOOKUP('Locations-Stops'!J1491;Regions!I2:J300;2;FALSE);"0")&amp;",'"&amp;IF('Locations-Stops'!K1491&lt;&gt;"";SUBSTITUTE('Locations-Stops'!K1491;"'";"\'");"")&amp;"','"&amp;IF('Locations-Stops'!L1491&lt;&gt;"";'Locations-Stops'!L1491;"")&amp;"','"&amp;IF('Locations-Stops'!M1491&lt;&gt;"";'Locations-Stops'!M1491;"")&amp;"','"&amp;IF('Locations-Stops'!N1491&lt;&gt;"";'Locations-Stops'!N1491;"")&amp;"', CURRENT_TIMESTAMP);"</v>
      </c>
    </row>
    <row r="1490" spans="3:6" x14ac:dyDescent="0.25">
      <c r="C1490" s="16">
        <v>1492</v>
      </c>
      <c r="D1490" s="16" t="s">
        <v>17780</v>
      </c>
      <c r="E1490" s="16" t="s">
        <v>4333</v>
      </c>
      <c r="F1490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1492;"'";"\'")&amp;"',"&amp;IF('Locations-Stops'!D1492&lt;&gt;"";LEFT('Locations-Stops'!D1492;2)&amp;"."&amp;RIGHT('Locations-Stops'!D1492;LEN('Locations-Stops'!D1492)-2);"0")&amp;","&amp;IF('Locations-Stops'!E1492&lt;&gt;"";LEFT('Locations-Stops'!E1492;1)&amp;"."&amp;RIGHT('Locations-Stops'!E1492;LEN('Locations-Stops'!E1492)-1);"0")&amp;","&amp;IF('Locations-Stops'!G1492&lt;&gt;"";VLOOKUP('Locations-Stops'!G1492;Regions!A2:B300;2;FALSE);"0")&amp;","&amp;IF('Locations-Stops'!H1492&lt;&gt;"";VLOOKUP('Locations-Stops'!H1492;Regions!C2:D300;2;FALSE);"0")&amp;","&amp;IF('Locations-Stops'!I1492&lt;&gt;"";VLOOKUP('Locations-Stops'!I1492;Regions!F2:G300;2;FALSE);"0")&amp;","&amp;IF('Locations-Stops'!J1492&lt;&gt;"";VLOOKUP('Locations-Stops'!J1492;Regions!I2:J300;2;FALSE);"0")&amp;",'"&amp;IF('Locations-Stops'!K1492&lt;&gt;"";SUBSTITUTE('Locations-Stops'!K1492;"'";"\'");"")&amp;"','"&amp;IF('Locations-Stops'!L1492&lt;&gt;"";'Locations-Stops'!L1492;"")&amp;"','"&amp;IF('Locations-Stops'!M1492&lt;&gt;"";'Locations-Stops'!M1492;"")&amp;"','"&amp;IF('Locations-Stops'!N1492&lt;&gt;"";'Locations-Stops'!N1492;"")&amp;"', CURRENT_TIMESTAMP);"</v>
      </c>
    </row>
    <row r="1491" spans="3:6" x14ac:dyDescent="0.25">
      <c r="C1491" s="16">
        <v>1493</v>
      </c>
      <c r="D1491" s="16" t="s">
        <v>17780</v>
      </c>
      <c r="E1491" s="16" t="s">
        <v>4333</v>
      </c>
      <c r="F1491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1493;"'";"\'")&amp;"',"&amp;IF('Locations-Stops'!D1493&lt;&gt;"";LEFT('Locations-Stops'!D1493;2)&amp;"."&amp;RIGHT('Locations-Stops'!D1493;LEN('Locations-Stops'!D1493)-2);"0")&amp;","&amp;IF('Locations-Stops'!E1493&lt;&gt;"";LEFT('Locations-Stops'!E1493;1)&amp;"."&amp;RIGHT('Locations-Stops'!E1493;LEN('Locations-Stops'!E1493)-1);"0")&amp;","&amp;IF('Locations-Stops'!G1493&lt;&gt;"";VLOOKUP('Locations-Stops'!G1493;Regions!A2:B300;2;FALSE);"0")&amp;","&amp;IF('Locations-Stops'!H1493&lt;&gt;"";VLOOKUP('Locations-Stops'!H1493;Regions!C2:D300;2;FALSE);"0")&amp;","&amp;IF('Locations-Stops'!I1493&lt;&gt;"";VLOOKUP('Locations-Stops'!I1493;Regions!F2:G300;2;FALSE);"0")&amp;","&amp;IF('Locations-Stops'!J1493&lt;&gt;"";VLOOKUP('Locations-Stops'!J1493;Regions!I2:J300;2;FALSE);"0")&amp;",'"&amp;IF('Locations-Stops'!K1493&lt;&gt;"";SUBSTITUTE('Locations-Stops'!K1493;"'";"\'");"")&amp;"','"&amp;IF('Locations-Stops'!L1493&lt;&gt;"";'Locations-Stops'!L1493;"")&amp;"','"&amp;IF('Locations-Stops'!M1493&lt;&gt;"";'Locations-Stops'!M1493;"")&amp;"','"&amp;IF('Locations-Stops'!N1493&lt;&gt;"";'Locations-Stops'!N1493;"")&amp;"', CURRENT_TIMESTAMP);"</v>
      </c>
    </row>
    <row r="1492" spans="3:6" x14ac:dyDescent="0.25">
      <c r="C1492" s="16">
        <v>1494</v>
      </c>
      <c r="D1492" s="16" t="s">
        <v>17780</v>
      </c>
      <c r="E1492" s="16" t="s">
        <v>4333</v>
      </c>
      <c r="F1492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1494;"'";"\'")&amp;"',"&amp;IF('Locations-Stops'!D1494&lt;&gt;"";LEFT('Locations-Stops'!D1494;2)&amp;"."&amp;RIGHT('Locations-Stops'!D1494;LEN('Locations-Stops'!D1494)-2);"0")&amp;","&amp;IF('Locations-Stops'!E1494&lt;&gt;"";LEFT('Locations-Stops'!E1494;1)&amp;"."&amp;RIGHT('Locations-Stops'!E1494;LEN('Locations-Stops'!E1494)-1);"0")&amp;","&amp;IF('Locations-Stops'!G1494&lt;&gt;"";VLOOKUP('Locations-Stops'!G1494;Regions!A2:B300;2;FALSE);"0")&amp;","&amp;IF('Locations-Stops'!H1494&lt;&gt;"";VLOOKUP('Locations-Stops'!H1494;Regions!C2:D300;2;FALSE);"0")&amp;","&amp;IF('Locations-Stops'!I1494&lt;&gt;"";VLOOKUP('Locations-Stops'!I1494;Regions!F2:G300;2;FALSE);"0")&amp;","&amp;IF('Locations-Stops'!J1494&lt;&gt;"";VLOOKUP('Locations-Stops'!J1494;Regions!I2:J300;2;FALSE);"0")&amp;",'"&amp;IF('Locations-Stops'!K1494&lt;&gt;"";SUBSTITUTE('Locations-Stops'!K1494;"'";"\'");"")&amp;"','"&amp;IF('Locations-Stops'!L1494&lt;&gt;"";'Locations-Stops'!L1494;"")&amp;"','"&amp;IF('Locations-Stops'!M1494&lt;&gt;"";'Locations-Stops'!M1494;"")&amp;"','"&amp;IF('Locations-Stops'!N1494&lt;&gt;"";'Locations-Stops'!N1494;"")&amp;"', CURRENT_TIMESTAMP);"</v>
      </c>
    </row>
    <row r="1493" spans="3:6" x14ac:dyDescent="0.25">
      <c r="C1493" s="16">
        <v>1495</v>
      </c>
      <c r="D1493" s="16" t="s">
        <v>17780</v>
      </c>
      <c r="E1493" s="16" t="s">
        <v>4333</v>
      </c>
      <c r="F1493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1495;"'";"\'")&amp;"',"&amp;IF('Locations-Stops'!D1495&lt;&gt;"";LEFT('Locations-Stops'!D1495;2)&amp;"."&amp;RIGHT('Locations-Stops'!D1495;LEN('Locations-Stops'!D1495)-2);"0")&amp;","&amp;IF('Locations-Stops'!E1495&lt;&gt;"";LEFT('Locations-Stops'!E1495;1)&amp;"."&amp;RIGHT('Locations-Stops'!E1495;LEN('Locations-Stops'!E1495)-1);"0")&amp;","&amp;IF('Locations-Stops'!G1495&lt;&gt;"";VLOOKUP('Locations-Stops'!G1495;Regions!A2:B300;2;FALSE);"0")&amp;","&amp;IF('Locations-Stops'!H1495&lt;&gt;"";VLOOKUP('Locations-Stops'!H1495;Regions!C2:D300;2;FALSE);"0")&amp;","&amp;IF('Locations-Stops'!I1495&lt;&gt;"";VLOOKUP('Locations-Stops'!I1495;Regions!F2:G300;2;FALSE);"0")&amp;","&amp;IF('Locations-Stops'!J1495&lt;&gt;"";VLOOKUP('Locations-Stops'!J1495;Regions!I2:J300;2;FALSE);"0")&amp;",'"&amp;IF('Locations-Stops'!K1495&lt;&gt;"";SUBSTITUTE('Locations-Stops'!K1495;"'";"\'");"")&amp;"','"&amp;IF('Locations-Stops'!L1495&lt;&gt;"";'Locations-Stops'!L1495;"")&amp;"','"&amp;IF('Locations-Stops'!M1495&lt;&gt;"";'Locations-Stops'!M1495;"")&amp;"','"&amp;IF('Locations-Stops'!N1495&lt;&gt;"";'Locations-Stops'!N1495;"")&amp;"', CURRENT_TIMESTAMP);"</v>
      </c>
    </row>
    <row r="1494" spans="3:6" x14ac:dyDescent="0.25">
      <c r="C1494" s="16">
        <v>1496</v>
      </c>
      <c r="D1494" s="16" t="s">
        <v>17780</v>
      </c>
      <c r="E1494" s="16" t="s">
        <v>4333</v>
      </c>
      <c r="F1494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1496;"'";"\'")&amp;"',"&amp;IF('Locations-Stops'!D1496&lt;&gt;"";LEFT('Locations-Stops'!D1496;2)&amp;"."&amp;RIGHT('Locations-Stops'!D1496;LEN('Locations-Stops'!D1496)-2);"0")&amp;","&amp;IF('Locations-Stops'!E1496&lt;&gt;"";LEFT('Locations-Stops'!E1496;1)&amp;"."&amp;RIGHT('Locations-Stops'!E1496;LEN('Locations-Stops'!E1496)-1);"0")&amp;","&amp;IF('Locations-Stops'!G1496&lt;&gt;"";VLOOKUP('Locations-Stops'!G1496;Regions!A2:B300;2;FALSE);"0")&amp;","&amp;IF('Locations-Stops'!H1496&lt;&gt;"";VLOOKUP('Locations-Stops'!H1496;Regions!C2:D300;2;FALSE);"0")&amp;","&amp;IF('Locations-Stops'!I1496&lt;&gt;"";VLOOKUP('Locations-Stops'!I1496;Regions!F2:G300;2;FALSE);"0")&amp;","&amp;IF('Locations-Stops'!J1496&lt;&gt;"";VLOOKUP('Locations-Stops'!J1496;Regions!I2:J300;2;FALSE);"0")&amp;",'"&amp;IF('Locations-Stops'!K1496&lt;&gt;"";SUBSTITUTE('Locations-Stops'!K1496;"'";"\'");"")&amp;"','"&amp;IF('Locations-Stops'!L1496&lt;&gt;"";'Locations-Stops'!L1496;"")&amp;"','"&amp;IF('Locations-Stops'!M1496&lt;&gt;"";'Locations-Stops'!M1496;"")&amp;"','"&amp;IF('Locations-Stops'!N1496&lt;&gt;"";'Locations-Stops'!N1496;"")&amp;"', CURRENT_TIMESTAMP);"</v>
      </c>
    </row>
    <row r="1495" spans="3:6" x14ac:dyDescent="0.25">
      <c r="C1495" s="16">
        <v>1497</v>
      </c>
      <c r="D1495" s="16" t="s">
        <v>17780</v>
      </c>
      <c r="E1495" s="16" t="s">
        <v>4333</v>
      </c>
      <c r="F149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1497;"'";"\'")&amp;"',"&amp;IF('Locations-Stops'!D1497&lt;&gt;"";LEFT('Locations-Stops'!D1497;2)&amp;"."&amp;RIGHT('Locations-Stops'!D1497;LEN('Locations-Stops'!D1497)-2);"0")&amp;","&amp;IF('Locations-Stops'!E1497&lt;&gt;"";LEFT('Locations-Stops'!E1497;1)&amp;"."&amp;RIGHT('Locations-Stops'!E1497;LEN('Locations-Stops'!E1497)-1);"0")&amp;","&amp;IF('Locations-Stops'!G1497&lt;&gt;"";VLOOKUP('Locations-Stops'!G1497;Regions!A2:B300;2;FALSE);"0")&amp;","&amp;IF('Locations-Stops'!H1497&lt;&gt;"";VLOOKUP('Locations-Stops'!H1497;Regions!C2:D300;2;FALSE);"0")&amp;","&amp;IF('Locations-Stops'!I1497&lt;&gt;"";VLOOKUP('Locations-Stops'!I1497;Regions!F2:G300;2;FALSE);"0")&amp;","&amp;IF('Locations-Stops'!J1497&lt;&gt;"";VLOOKUP('Locations-Stops'!J1497;Regions!I2:J300;2;FALSE);"0")&amp;",'"&amp;IF('Locations-Stops'!K1497&lt;&gt;"";SUBSTITUTE('Locations-Stops'!K1497;"'";"\'");"")&amp;"','"&amp;IF('Locations-Stops'!L1497&lt;&gt;"";'Locations-Stops'!L1497;"")&amp;"','"&amp;IF('Locations-Stops'!M1497&lt;&gt;"";'Locations-Stops'!M1497;"")&amp;"','"&amp;IF('Locations-Stops'!N1497&lt;&gt;"";'Locations-Stops'!N1497;"")&amp;"', CURRENT_TIMESTAMP);"</v>
      </c>
    </row>
    <row r="1496" spans="3:6" x14ac:dyDescent="0.25">
      <c r="C1496" s="16">
        <v>1498</v>
      </c>
      <c r="D1496" s="16" t="s">
        <v>17780</v>
      </c>
      <c r="E1496" s="16" t="s">
        <v>4333</v>
      </c>
      <c r="F149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1498;"'";"\'")&amp;"',"&amp;IF('Locations-Stops'!D1498&lt;&gt;"";LEFT('Locations-Stops'!D1498;2)&amp;"."&amp;RIGHT('Locations-Stops'!D1498;LEN('Locations-Stops'!D1498)-2);"0")&amp;","&amp;IF('Locations-Stops'!E1498&lt;&gt;"";LEFT('Locations-Stops'!E1498;1)&amp;"."&amp;RIGHT('Locations-Stops'!E1498;LEN('Locations-Stops'!E1498)-1);"0")&amp;","&amp;IF('Locations-Stops'!G1498&lt;&gt;"";VLOOKUP('Locations-Stops'!G1498;Regions!A2:B300;2;FALSE);"0")&amp;","&amp;IF('Locations-Stops'!H1498&lt;&gt;"";VLOOKUP('Locations-Stops'!H1498;Regions!C2:D300;2;FALSE);"0")&amp;","&amp;IF('Locations-Stops'!I1498&lt;&gt;"";VLOOKUP('Locations-Stops'!I1498;Regions!F2:G300;2;FALSE);"0")&amp;","&amp;IF('Locations-Stops'!J1498&lt;&gt;"";VLOOKUP('Locations-Stops'!J1498;Regions!I2:J300;2;FALSE);"0")&amp;",'"&amp;IF('Locations-Stops'!K1498&lt;&gt;"";SUBSTITUTE('Locations-Stops'!K1498;"'";"\'");"")&amp;"','"&amp;IF('Locations-Stops'!L1498&lt;&gt;"";'Locations-Stops'!L1498;"")&amp;"','"&amp;IF('Locations-Stops'!M1498&lt;&gt;"";'Locations-Stops'!M1498;"")&amp;"','"&amp;IF('Locations-Stops'!N1498&lt;&gt;"";'Locations-Stops'!N1498;"")&amp;"', CURRENT_TIMESTAMP);"</v>
      </c>
    </row>
    <row r="1497" spans="3:6" x14ac:dyDescent="0.25">
      <c r="C1497" s="16">
        <v>1499</v>
      </c>
      <c r="D1497" s="16" t="s">
        <v>17780</v>
      </c>
      <c r="E1497" s="16" t="s">
        <v>4333</v>
      </c>
      <c r="F149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1499;"'";"\'")&amp;"',"&amp;IF('Locations-Stops'!D1499&lt;&gt;"";LEFT('Locations-Stops'!D1499;2)&amp;"."&amp;RIGHT('Locations-Stops'!D1499;LEN('Locations-Stops'!D1499)-2);"0")&amp;","&amp;IF('Locations-Stops'!E1499&lt;&gt;"";LEFT('Locations-Stops'!E1499;1)&amp;"."&amp;RIGHT('Locations-Stops'!E1499;LEN('Locations-Stops'!E1499)-1);"0")&amp;","&amp;IF('Locations-Stops'!G1499&lt;&gt;"";VLOOKUP('Locations-Stops'!G1499;Regions!A2:B300;2;FALSE);"0")&amp;","&amp;IF('Locations-Stops'!H1499&lt;&gt;"";VLOOKUP('Locations-Stops'!H1499;Regions!C2:D300;2;FALSE);"0")&amp;","&amp;IF('Locations-Stops'!I1499&lt;&gt;"";VLOOKUP('Locations-Stops'!I1499;Regions!F2:G300;2;FALSE);"0")&amp;","&amp;IF('Locations-Stops'!J1499&lt;&gt;"";VLOOKUP('Locations-Stops'!J1499;Regions!I2:J300;2;FALSE);"0")&amp;",'"&amp;IF('Locations-Stops'!K1499&lt;&gt;"";SUBSTITUTE('Locations-Stops'!K1499;"'";"\'");"")&amp;"','"&amp;IF('Locations-Stops'!L1499&lt;&gt;"";'Locations-Stops'!L1499;"")&amp;"','"&amp;IF('Locations-Stops'!M1499&lt;&gt;"";'Locations-Stops'!M1499;"")&amp;"','"&amp;IF('Locations-Stops'!N1499&lt;&gt;"";'Locations-Stops'!N1499;"")&amp;"', CURRENT_TIMESTAMP);"</v>
      </c>
    </row>
    <row r="1498" spans="3:6" x14ac:dyDescent="0.25">
      <c r="C1498" s="16">
        <v>1500</v>
      </c>
      <c r="D1498" s="16" t="s">
        <v>17780</v>
      </c>
      <c r="E1498" s="16" t="s">
        <v>4333</v>
      </c>
      <c r="F1498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1500;"'";"\'")&amp;"',"&amp;IF('Locations-Stops'!D1500&lt;&gt;"";LEFT('Locations-Stops'!D1500;2)&amp;"."&amp;RIGHT('Locations-Stops'!D1500;LEN('Locations-Stops'!D1500)-2);"0")&amp;","&amp;IF('Locations-Stops'!E1500&lt;&gt;"";LEFT('Locations-Stops'!E1500;1)&amp;"."&amp;RIGHT('Locations-Stops'!E1500;LEN('Locations-Stops'!E1500)-1);"0")&amp;","&amp;IF('Locations-Stops'!G1500&lt;&gt;"";VLOOKUP('Locations-Stops'!G1500;Regions!A2:B300;2;FALSE);"0")&amp;","&amp;IF('Locations-Stops'!H1500&lt;&gt;"";VLOOKUP('Locations-Stops'!H1500;Regions!C2:D300;2;FALSE);"0")&amp;","&amp;IF('Locations-Stops'!I1500&lt;&gt;"";VLOOKUP('Locations-Stops'!I1500;Regions!F2:G300;2;FALSE);"0")&amp;","&amp;IF('Locations-Stops'!J1500&lt;&gt;"";VLOOKUP('Locations-Stops'!J1500;Regions!I2:J300;2;FALSE);"0")&amp;",'"&amp;IF('Locations-Stops'!K1500&lt;&gt;"";SUBSTITUTE('Locations-Stops'!K1500;"'";"\'");"")&amp;"','"&amp;IF('Locations-Stops'!L1500&lt;&gt;"";'Locations-Stops'!L1500;"")&amp;"','"&amp;IF('Locations-Stops'!M1500&lt;&gt;"";'Locations-Stops'!M1500;"")&amp;"','"&amp;IF('Locations-Stops'!N1500&lt;&gt;"";'Locations-Stops'!N1500;"")&amp;"', CURRENT_TIMESTAMP);"</v>
      </c>
    </row>
    <row r="1499" spans="3:6" x14ac:dyDescent="0.25">
      <c r="C1499" s="16">
        <v>1501</v>
      </c>
      <c r="D1499" s="16" t="s">
        <v>17780</v>
      </c>
      <c r="E1499" s="16" t="s">
        <v>4333</v>
      </c>
      <c r="F1499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1501;"'";"\'")&amp;"',"&amp;IF('Locations-Stops'!D1501&lt;&gt;"";LEFT('Locations-Stops'!D1501;2)&amp;"."&amp;RIGHT('Locations-Stops'!D1501;LEN('Locations-Stops'!D1501)-2);"0")&amp;","&amp;IF('Locations-Stops'!E1501&lt;&gt;"";LEFT('Locations-Stops'!E1501;1)&amp;"."&amp;RIGHT('Locations-Stops'!E1501;LEN('Locations-Stops'!E1501)-1);"0")&amp;","&amp;IF('Locations-Stops'!G1501&lt;&gt;"";VLOOKUP('Locations-Stops'!G1501;Regions!A2:B300;2;FALSE);"0")&amp;","&amp;IF('Locations-Stops'!H1501&lt;&gt;"";VLOOKUP('Locations-Stops'!H1501;Regions!C2:D300;2;FALSE);"0")&amp;","&amp;IF('Locations-Stops'!I1501&lt;&gt;"";VLOOKUP('Locations-Stops'!I1501;Regions!F2:G300;2;FALSE);"0")&amp;","&amp;IF('Locations-Stops'!J1501&lt;&gt;"";VLOOKUP('Locations-Stops'!J1501;Regions!I2:J300;2;FALSE);"0")&amp;",'"&amp;IF('Locations-Stops'!K1501&lt;&gt;"";SUBSTITUTE('Locations-Stops'!K1501;"'";"\'");"")&amp;"','"&amp;IF('Locations-Stops'!L1501&lt;&gt;"";'Locations-Stops'!L1501;"")&amp;"','"&amp;IF('Locations-Stops'!M1501&lt;&gt;"";'Locations-Stops'!M1501;"")&amp;"','"&amp;IF('Locations-Stops'!N1501&lt;&gt;"";'Locations-Stops'!N1501;"")&amp;"', CURRENT_TIMESTAMP);"</v>
      </c>
    </row>
    <row r="1500" spans="3:6" x14ac:dyDescent="0.25">
      <c r="C1500" s="16">
        <v>1502</v>
      </c>
      <c r="D1500" s="16" t="s">
        <v>17780</v>
      </c>
      <c r="E1500" s="16" t="s">
        <v>4333</v>
      </c>
      <c r="F1500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1502;"'";"\'")&amp;"',"&amp;IF('Locations-Stops'!D1502&lt;&gt;"";LEFT('Locations-Stops'!D1502;2)&amp;"."&amp;RIGHT('Locations-Stops'!D1502;LEN('Locations-Stops'!D1502)-2);"0")&amp;","&amp;IF('Locations-Stops'!E1502&lt;&gt;"";LEFT('Locations-Stops'!E1502;1)&amp;"."&amp;RIGHT('Locations-Stops'!E1502;LEN('Locations-Stops'!E1502)-1);"0")&amp;","&amp;IF('Locations-Stops'!G1502&lt;&gt;"";VLOOKUP('Locations-Stops'!G1502;Regions!A2:B300;2;FALSE);"0")&amp;","&amp;IF('Locations-Stops'!H1502&lt;&gt;"";VLOOKUP('Locations-Stops'!H1502;Regions!C2:D300;2;FALSE);"0")&amp;","&amp;IF('Locations-Stops'!I1502&lt;&gt;"";VLOOKUP('Locations-Stops'!I1502;Regions!F2:G300;2;FALSE);"0")&amp;","&amp;IF('Locations-Stops'!J1502&lt;&gt;"";VLOOKUP('Locations-Stops'!J1502;Regions!I2:J300;2;FALSE);"0")&amp;",'"&amp;IF('Locations-Stops'!K1502&lt;&gt;"";SUBSTITUTE('Locations-Stops'!K1502;"'";"\'");"")&amp;"','"&amp;IF('Locations-Stops'!L1502&lt;&gt;"";'Locations-Stops'!L1502;"")&amp;"','"&amp;IF('Locations-Stops'!M1502&lt;&gt;"";'Locations-Stops'!M1502;"")&amp;"','"&amp;IF('Locations-Stops'!N1502&lt;&gt;"";'Locations-Stops'!N1502;"")&amp;"', CURRENT_TIMESTAMP);"</v>
      </c>
    </row>
    <row r="1501" spans="3:6" x14ac:dyDescent="0.25">
      <c r="C1501" s="16">
        <v>1503</v>
      </c>
      <c r="D1501" s="16" t="s">
        <v>17780</v>
      </c>
      <c r="E1501" s="16" t="s">
        <v>4333</v>
      </c>
      <c r="F1501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1503;"'";"\'")&amp;"',"&amp;IF('Locations-Stops'!D1503&lt;&gt;"";LEFT('Locations-Stops'!D1503;2)&amp;"."&amp;RIGHT('Locations-Stops'!D1503;LEN('Locations-Stops'!D1503)-2);"0")&amp;","&amp;IF('Locations-Stops'!E1503&lt;&gt;"";LEFT('Locations-Stops'!E1503;1)&amp;"."&amp;RIGHT('Locations-Stops'!E1503;LEN('Locations-Stops'!E1503)-1);"0")&amp;","&amp;IF('Locations-Stops'!G1503&lt;&gt;"";VLOOKUP('Locations-Stops'!G1503;Regions!A2:B300;2;FALSE);"0")&amp;","&amp;IF('Locations-Stops'!H1503&lt;&gt;"";VLOOKUP('Locations-Stops'!H1503;Regions!C2:D300;2;FALSE);"0")&amp;","&amp;IF('Locations-Stops'!I1503&lt;&gt;"";VLOOKUP('Locations-Stops'!I1503;Regions!F2:G300;2;FALSE);"0")&amp;","&amp;IF('Locations-Stops'!J1503&lt;&gt;"";VLOOKUP('Locations-Stops'!J1503;Regions!I2:J300;2;FALSE);"0")&amp;",'"&amp;IF('Locations-Stops'!K1503&lt;&gt;"";SUBSTITUTE('Locations-Stops'!K1503;"'";"\'");"")&amp;"','"&amp;IF('Locations-Stops'!L1503&lt;&gt;"";'Locations-Stops'!L1503;"")&amp;"','"&amp;IF('Locations-Stops'!M1503&lt;&gt;"";'Locations-Stops'!M1503;"")&amp;"','"&amp;IF('Locations-Stops'!N1503&lt;&gt;"";'Locations-Stops'!N1503;"")&amp;"', CURRENT_TIMESTAMP);"</v>
      </c>
    </row>
    <row r="1502" spans="3:6" x14ac:dyDescent="0.25">
      <c r="C1502" s="16">
        <v>1504</v>
      </c>
      <c r="D1502" s="16" t="s">
        <v>17780</v>
      </c>
      <c r="E1502" s="16" t="s">
        <v>4333</v>
      </c>
      <c r="F1502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1504;"'";"\'")&amp;"',"&amp;IF('Locations-Stops'!D1504&lt;&gt;"";LEFT('Locations-Stops'!D1504;2)&amp;"."&amp;RIGHT('Locations-Stops'!D1504;LEN('Locations-Stops'!D1504)-2);"0")&amp;","&amp;IF('Locations-Stops'!E1504&lt;&gt;"";LEFT('Locations-Stops'!E1504;1)&amp;"."&amp;RIGHT('Locations-Stops'!E1504;LEN('Locations-Stops'!E1504)-1);"0")&amp;","&amp;IF('Locations-Stops'!G1504&lt;&gt;"";VLOOKUP('Locations-Stops'!G1504;Regions!A2:B300;2;FALSE);"0")&amp;","&amp;IF('Locations-Stops'!H1504&lt;&gt;"";VLOOKUP('Locations-Stops'!H1504;Regions!C2:D300;2;FALSE);"0")&amp;","&amp;IF('Locations-Stops'!I1504&lt;&gt;"";VLOOKUP('Locations-Stops'!I1504;Regions!F2:G300;2;FALSE);"0")&amp;","&amp;IF('Locations-Stops'!J1504&lt;&gt;"";VLOOKUP('Locations-Stops'!J1504;Regions!I2:J300;2;FALSE);"0")&amp;",'"&amp;IF('Locations-Stops'!K1504&lt;&gt;"";SUBSTITUTE('Locations-Stops'!K1504;"'";"\'");"")&amp;"','"&amp;IF('Locations-Stops'!L1504&lt;&gt;"";'Locations-Stops'!L1504;"")&amp;"','"&amp;IF('Locations-Stops'!M1504&lt;&gt;"";'Locations-Stops'!M1504;"")&amp;"','"&amp;IF('Locations-Stops'!N1504&lt;&gt;"";'Locations-Stops'!N1504;"")&amp;"', CURRENT_TIMESTAMP);"</v>
      </c>
    </row>
    <row r="1503" spans="3:6" x14ac:dyDescent="0.25">
      <c r="C1503" s="16">
        <v>1505</v>
      </c>
      <c r="D1503" s="16" t="s">
        <v>17780</v>
      </c>
      <c r="E1503" s="16" t="s">
        <v>4333</v>
      </c>
      <c r="F1503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1505;"'";"\'")&amp;"',"&amp;IF('Locations-Stops'!D1505&lt;&gt;"";LEFT('Locations-Stops'!D1505;2)&amp;"."&amp;RIGHT('Locations-Stops'!D1505;LEN('Locations-Stops'!D1505)-2);"0")&amp;","&amp;IF('Locations-Stops'!E1505&lt;&gt;"";LEFT('Locations-Stops'!E1505;1)&amp;"."&amp;RIGHT('Locations-Stops'!E1505;LEN('Locations-Stops'!E1505)-1);"0")&amp;","&amp;IF('Locations-Stops'!G1505&lt;&gt;"";VLOOKUP('Locations-Stops'!G1505;Regions!A2:B300;2;FALSE);"0")&amp;","&amp;IF('Locations-Stops'!H1505&lt;&gt;"";VLOOKUP('Locations-Stops'!H1505;Regions!C2:D300;2;FALSE);"0")&amp;","&amp;IF('Locations-Stops'!I1505&lt;&gt;"";VLOOKUP('Locations-Stops'!I1505;Regions!F2:G300;2;FALSE);"0")&amp;","&amp;IF('Locations-Stops'!J1505&lt;&gt;"";VLOOKUP('Locations-Stops'!J1505;Regions!I2:J300;2;FALSE);"0")&amp;",'"&amp;IF('Locations-Stops'!K1505&lt;&gt;"";SUBSTITUTE('Locations-Stops'!K1505;"'";"\'");"")&amp;"','"&amp;IF('Locations-Stops'!L1505&lt;&gt;"";'Locations-Stops'!L1505;"")&amp;"','"&amp;IF('Locations-Stops'!M1505&lt;&gt;"";'Locations-Stops'!M1505;"")&amp;"','"&amp;IF('Locations-Stops'!N1505&lt;&gt;"";'Locations-Stops'!N1505;"")&amp;"', CURRENT_TIMESTAMP);"</v>
      </c>
    </row>
    <row r="1504" spans="3:6" x14ac:dyDescent="0.25">
      <c r="C1504" s="16">
        <v>1506</v>
      </c>
      <c r="D1504" s="16" t="s">
        <v>17780</v>
      </c>
      <c r="E1504" s="16" t="s">
        <v>4333</v>
      </c>
      <c r="F1504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1506;"'";"\'")&amp;"',"&amp;IF('Locations-Stops'!D1506&lt;&gt;"";LEFT('Locations-Stops'!D1506;2)&amp;"."&amp;RIGHT('Locations-Stops'!D1506;LEN('Locations-Stops'!D1506)-2);"0")&amp;","&amp;IF('Locations-Stops'!E1506&lt;&gt;"";LEFT('Locations-Stops'!E1506;1)&amp;"."&amp;RIGHT('Locations-Stops'!E1506;LEN('Locations-Stops'!E1506)-1);"0")&amp;","&amp;IF('Locations-Stops'!G1506&lt;&gt;"";VLOOKUP('Locations-Stops'!G1506;Regions!A2:B300;2;FALSE);"0")&amp;","&amp;IF('Locations-Stops'!H1506&lt;&gt;"";VLOOKUP('Locations-Stops'!H1506;Regions!C2:D300;2;FALSE);"0")&amp;","&amp;IF('Locations-Stops'!I1506&lt;&gt;"";VLOOKUP('Locations-Stops'!I1506;Regions!F2:G300;2;FALSE);"0")&amp;","&amp;IF('Locations-Stops'!J1506&lt;&gt;"";VLOOKUP('Locations-Stops'!J1506;Regions!I2:J300;2;FALSE);"0")&amp;",'"&amp;IF('Locations-Stops'!K1506&lt;&gt;"";SUBSTITUTE('Locations-Stops'!K1506;"'";"\'");"")&amp;"','"&amp;IF('Locations-Stops'!L1506&lt;&gt;"";'Locations-Stops'!L1506;"")&amp;"','"&amp;IF('Locations-Stops'!M1506&lt;&gt;"";'Locations-Stops'!M1506;"")&amp;"','"&amp;IF('Locations-Stops'!N1506&lt;&gt;"";'Locations-Stops'!N1506;"")&amp;"', CURRENT_TIMESTAMP);"</v>
      </c>
    </row>
    <row r="1505" spans="3:6" x14ac:dyDescent="0.25">
      <c r="C1505" s="16">
        <v>1507</v>
      </c>
      <c r="D1505" s="16" t="s">
        <v>17780</v>
      </c>
      <c r="E1505" s="16" t="s">
        <v>4333</v>
      </c>
      <c r="F150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1507;"'";"\'")&amp;"',"&amp;IF('Locations-Stops'!D1507&lt;&gt;"";LEFT('Locations-Stops'!D1507;2)&amp;"."&amp;RIGHT('Locations-Stops'!D1507;LEN('Locations-Stops'!D1507)-2);"0")&amp;","&amp;IF('Locations-Stops'!E1507&lt;&gt;"";LEFT('Locations-Stops'!E1507;1)&amp;"."&amp;RIGHT('Locations-Stops'!E1507;LEN('Locations-Stops'!E1507)-1);"0")&amp;","&amp;IF('Locations-Stops'!G1507&lt;&gt;"";VLOOKUP('Locations-Stops'!G1507;Regions!A2:B300;2;FALSE);"0")&amp;","&amp;IF('Locations-Stops'!H1507&lt;&gt;"";VLOOKUP('Locations-Stops'!H1507;Regions!C2:D300;2;FALSE);"0")&amp;","&amp;IF('Locations-Stops'!I1507&lt;&gt;"";VLOOKUP('Locations-Stops'!I1507;Regions!F2:G300;2;FALSE);"0")&amp;","&amp;IF('Locations-Stops'!J1507&lt;&gt;"";VLOOKUP('Locations-Stops'!J1507;Regions!I2:J300;2;FALSE);"0")&amp;",'"&amp;IF('Locations-Stops'!K1507&lt;&gt;"";SUBSTITUTE('Locations-Stops'!K1507;"'";"\'");"")&amp;"','"&amp;IF('Locations-Stops'!L1507&lt;&gt;"";'Locations-Stops'!L1507;"")&amp;"','"&amp;IF('Locations-Stops'!M1507&lt;&gt;"";'Locations-Stops'!M1507;"")&amp;"','"&amp;IF('Locations-Stops'!N1507&lt;&gt;"";'Locations-Stops'!N1507;"")&amp;"', CURRENT_TIMESTAMP);"</v>
      </c>
    </row>
    <row r="1506" spans="3:6" x14ac:dyDescent="0.25">
      <c r="C1506" s="16">
        <v>1508</v>
      </c>
      <c r="D1506" s="16" t="s">
        <v>17780</v>
      </c>
      <c r="E1506" s="16" t="s">
        <v>4333</v>
      </c>
      <c r="F150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1508;"'";"\'")&amp;"',"&amp;IF('Locations-Stops'!D1508&lt;&gt;"";LEFT('Locations-Stops'!D1508;2)&amp;"."&amp;RIGHT('Locations-Stops'!D1508;LEN('Locations-Stops'!D1508)-2);"0")&amp;","&amp;IF('Locations-Stops'!E1508&lt;&gt;"";LEFT('Locations-Stops'!E1508;1)&amp;"."&amp;RIGHT('Locations-Stops'!E1508;LEN('Locations-Stops'!E1508)-1);"0")&amp;","&amp;IF('Locations-Stops'!G1508&lt;&gt;"";VLOOKUP('Locations-Stops'!G1508;Regions!A2:B300;2;FALSE);"0")&amp;","&amp;IF('Locations-Stops'!H1508&lt;&gt;"";VLOOKUP('Locations-Stops'!H1508;Regions!C2:D300;2;FALSE);"0")&amp;","&amp;IF('Locations-Stops'!I1508&lt;&gt;"";VLOOKUP('Locations-Stops'!I1508;Regions!F2:G300;2;FALSE);"0")&amp;","&amp;IF('Locations-Stops'!J1508&lt;&gt;"";VLOOKUP('Locations-Stops'!J1508;Regions!I2:J300;2;FALSE);"0")&amp;",'"&amp;IF('Locations-Stops'!K1508&lt;&gt;"";SUBSTITUTE('Locations-Stops'!K1508;"'";"\'");"")&amp;"','"&amp;IF('Locations-Stops'!L1508&lt;&gt;"";'Locations-Stops'!L1508;"")&amp;"','"&amp;IF('Locations-Stops'!M1508&lt;&gt;"";'Locations-Stops'!M1508;"")&amp;"','"&amp;IF('Locations-Stops'!N1508&lt;&gt;"";'Locations-Stops'!N1508;"")&amp;"', CURRENT_TIMESTAMP);"</v>
      </c>
    </row>
    <row r="1507" spans="3:6" x14ac:dyDescent="0.25">
      <c r="C1507" s="16">
        <v>1509</v>
      </c>
      <c r="D1507" s="16" t="s">
        <v>17780</v>
      </c>
      <c r="E1507" s="16" t="s">
        <v>4333</v>
      </c>
      <c r="F150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1509;"'";"\'")&amp;"',"&amp;IF('Locations-Stops'!D1509&lt;&gt;"";LEFT('Locations-Stops'!D1509;2)&amp;"."&amp;RIGHT('Locations-Stops'!D1509;LEN('Locations-Stops'!D1509)-2);"0")&amp;","&amp;IF('Locations-Stops'!E1509&lt;&gt;"";LEFT('Locations-Stops'!E1509;1)&amp;"."&amp;RIGHT('Locations-Stops'!E1509;LEN('Locations-Stops'!E1509)-1);"0")&amp;","&amp;IF('Locations-Stops'!G1509&lt;&gt;"";VLOOKUP('Locations-Stops'!G1509;Regions!A2:B300;2;FALSE);"0")&amp;","&amp;IF('Locations-Stops'!H1509&lt;&gt;"";VLOOKUP('Locations-Stops'!H1509;Regions!C2:D300;2;FALSE);"0")&amp;","&amp;IF('Locations-Stops'!I1509&lt;&gt;"";VLOOKUP('Locations-Stops'!I1509;Regions!F2:G300;2;FALSE);"0")&amp;","&amp;IF('Locations-Stops'!J1509&lt;&gt;"";VLOOKUP('Locations-Stops'!J1509;Regions!I2:J300;2;FALSE);"0")&amp;",'"&amp;IF('Locations-Stops'!K1509&lt;&gt;"";SUBSTITUTE('Locations-Stops'!K1509;"'";"\'");"")&amp;"','"&amp;IF('Locations-Stops'!L1509&lt;&gt;"";'Locations-Stops'!L1509;"")&amp;"','"&amp;IF('Locations-Stops'!M1509&lt;&gt;"";'Locations-Stops'!M1509;"")&amp;"','"&amp;IF('Locations-Stops'!N1509&lt;&gt;"";'Locations-Stops'!N1509;"")&amp;"', CURRENT_TIMESTAMP);"</v>
      </c>
    </row>
    <row r="1508" spans="3:6" x14ac:dyDescent="0.25">
      <c r="C1508" s="16">
        <v>1510</v>
      </c>
      <c r="D1508" s="16" t="s">
        <v>17780</v>
      </c>
      <c r="E1508" s="16" t="s">
        <v>4333</v>
      </c>
      <c r="F1508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1510;"'";"\'")&amp;"',"&amp;IF('Locations-Stops'!D1510&lt;&gt;"";LEFT('Locations-Stops'!D1510;2)&amp;"."&amp;RIGHT('Locations-Stops'!D1510;LEN('Locations-Stops'!D1510)-2);"0")&amp;","&amp;IF('Locations-Stops'!E1510&lt;&gt;"";LEFT('Locations-Stops'!E1510;1)&amp;"."&amp;RIGHT('Locations-Stops'!E1510;LEN('Locations-Stops'!E1510)-1);"0")&amp;","&amp;IF('Locations-Stops'!G1510&lt;&gt;"";VLOOKUP('Locations-Stops'!G1510;Regions!A2:B300;2;FALSE);"0")&amp;","&amp;IF('Locations-Stops'!H1510&lt;&gt;"";VLOOKUP('Locations-Stops'!H1510;Regions!C2:D300;2;FALSE);"0")&amp;","&amp;IF('Locations-Stops'!I1510&lt;&gt;"";VLOOKUP('Locations-Stops'!I1510;Regions!F2:G300;2;FALSE);"0")&amp;","&amp;IF('Locations-Stops'!J1510&lt;&gt;"";VLOOKUP('Locations-Stops'!J1510;Regions!I2:J300;2;FALSE);"0")&amp;",'"&amp;IF('Locations-Stops'!K1510&lt;&gt;"";SUBSTITUTE('Locations-Stops'!K1510;"'";"\'");"")&amp;"','"&amp;IF('Locations-Stops'!L1510&lt;&gt;"";'Locations-Stops'!L1510;"")&amp;"','"&amp;IF('Locations-Stops'!M1510&lt;&gt;"";'Locations-Stops'!M1510;"")&amp;"','"&amp;IF('Locations-Stops'!N1510&lt;&gt;"";'Locations-Stops'!N1510;"")&amp;"', CURRENT_TIMESTAMP);"</v>
      </c>
    </row>
    <row r="1509" spans="3:6" x14ac:dyDescent="0.25">
      <c r="C1509" s="16">
        <v>1511</v>
      </c>
      <c r="D1509" s="16" t="s">
        <v>17780</v>
      </c>
      <c r="E1509" s="16" t="s">
        <v>4333</v>
      </c>
      <c r="F1509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1511;"'";"\'")&amp;"',"&amp;IF('Locations-Stops'!D1511&lt;&gt;"";LEFT('Locations-Stops'!D1511;2)&amp;"."&amp;RIGHT('Locations-Stops'!D1511;LEN('Locations-Stops'!D1511)-2);"0")&amp;","&amp;IF('Locations-Stops'!E1511&lt;&gt;"";LEFT('Locations-Stops'!E1511;1)&amp;"."&amp;RIGHT('Locations-Stops'!E1511;LEN('Locations-Stops'!E1511)-1);"0")&amp;","&amp;IF('Locations-Stops'!G1511&lt;&gt;"";VLOOKUP('Locations-Stops'!G1511;Regions!A2:B300;2;FALSE);"0")&amp;","&amp;IF('Locations-Stops'!H1511&lt;&gt;"";VLOOKUP('Locations-Stops'!H1511;Regions!C2:D300;2;FALSE);"0")&amp;","&amp;IF('Locations-Stops'!I1511&lt;&gt;"";VLOOKUP('Locations-Stops'!I1511;Regions!F2:G300;2;FALSE);"0")&amp;","&amp;IF('Locations-Stops'!J1511&lt;&gt;"";VLOOKUP('Locations-Stops'!J1511;Regions!I2:J300;2;FALSE);"0")&amp;",'"&amp;IF('Locations-Stops'!K1511&lt;&gt;"";SUBSTITUTE('Locations-Stops'!K1511;"'";"\'");"")&amp;"','"&amp;IF('Locations-Stops'!L1511&lt;&gt;"";'Locations-Stops'!L1511;"")&amp;"','"&amp;IF('Locations-Stops'!M1511&lt;&gt;"";'Locations-Stops'!M1511;"")&amp;"','"&amp;IF('Locations-Stops'!N1511&lt;&gt;"";'Locations-Stops'!N1511;"")&amp;"', CURRENT_TIMESTAMP);"</v>
      </c>
    </row>
    <row r="1510" spans="3:6" x14ac:dyDescent="0.25">
      <c r="C1510" s="16">
        <v>1512</v>
      </c>
      <c r="D1510" s="16" t="s">
        <v>17780</v>
      </c>
      <c r="E1510" s="16" t="s">
        <v>4333</v>
      </c>
      <c r="F1510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1512;"'";"\'")&amp;"',"&amp;IF('Locations-Stops'!D1512&lt;&gt;"";LEFT('Locations-Stops'!D1512;2)&amp;"."&amp;RIGHT('Locations-Stops'!D1512;LEN('Locations-Stops'!D1512)-2);"0")&amp;","&amp;IF('Locations-Stops'!E1512&lt;&gt;"";LEFT('Locations-Stops'!E1512;1)&amp;"."&amp;RIGHT('Locations-Stops'!E1512;LEN('Locations-Stops'!E1512)-1);"0")&amp;","&amp;IF('Locations-Stops'!G1512&lt;&gt;"";VLOOKUP('Locations-Stops'!G1512;Regions!A2:B300;2;FALSE);"0")&amp;","&amp;IF('Locations-Stops'!H1512&lt;&gt;"";VLOOKUP('Locations-Stops'!H1512;Regions!C2:D300;2;FALSE);"0")&amp;","&amp;IF('Locations-Stops'!I1512&lt;&gt;"";VLOOKUP('Locations-Stops'!I1512;Regions!F2:G300;2;FALSE);"0")&amp;","&amp;IF('Locations-Stops'!J1512&lt;&gt;"";VLOOKUP('Locations-Stops'!J1512;Regions!I2:J300;2;FALSE);"0")&amp;",'"&amp;IF('Locations-Stops'!K1512&lt;&gt;"";SUBSTITUTE('Locations-Stops'!K1512;"'";"\'");"")&amp;"','"&amp;IF('Locations-Stops'!L1512&lt;&gt;"";'Locations-Stops'!L1512;"")&amp;"','"&amp;IF('Locations-Stops'!M1512&lt;&gt;"";'Locations-Stops'!M1512;"")&amp;"','"&amp;IF('Locations-Stops'!N1512&lt;&gt;"";'Locations-Stops'!N1512;"")&amp;"', CURRENT_TIMESTAMP);"</v>
      </c>
    </row>
    <row r="1511" spans="3:6" x14ac:dyDescent="0.25">
      <c r="C1511" s="16">
        <v>1513</v>
      </c>
      <c r="D1511" s="16" t="s">
        <v>17780</v>
      </c>
      <c r="E1511" s="16" t="s">
        <v>4333</v>
      </c>
      <c r="F1511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1513;"'";"\'")&amp;"',"&amp;IF('Locations-Stops'!D1513&lt;&gt;"";LEFT('Locations-Stops'!D1513;2)&amp;"."&amp;RIGHT('Locations-Stops'!D1513;LEN('Locations-Stops'!D1513)-2);"0")&amp;","&amp;IF('Locations-Stops'!E1513&lt;&gt;"";LEFT('Locations-Stops'!E1513;1)&amp;"."&amp;RIGHT('Locations-Stops'!E1513;LEN('Locations-Stops'!E1513)-1);"0")&amp;","&amp;IF('Locations-Stops'!G1513&lt;&gt;"";VLOOKUP('Locations-Stops'!G1513;Regions!A2:B300;2;FALSE);"0")&amp;","&amp;IF('Locations-Stops'!H1513&lt;&gt;"";VLOOKUP('Locations-Stops'!H1513;Regions!C2:D300;2;FALSE);"0")&amp;","&amp;IF('Locations-Stops'!I1513&lt;&gt;"";VLOOKUP('Locations-Stops'!I1513;Regions!F2:G300;2;FALSE);"0")&amp;","&amp;IF('Locations-Stops'!J1513&lt;&gt;"";VLOOKUP('Locations-Stops'!J1513;Regions!I2:J300;2;FALSE);"0")&amp;",'"&amp;IF('Locations-Stops'!K1513&lt;&gt;"";SUBSTITUTE('Locations-Stops'!K1513;"'";"\'");"")&amp;"','"&amp;IF('Locations-Stops'!L1513&lt;&gt;"";'Locations-Stops'!L1513;"")&amp;"','"&amp;IF('Locations-Stops'!M1513&lt;&gt;"";'Locations-Stops'!M1513;"")&amp;"','"&amp;IF('Locations-Stops'!N1513&lt;&gt;"";'Locations-Stops'!N1513;"")&amp;"', CURRENT_TIMESTAMP);"</v>
      </c>
    </row>
    <row r="1512" spans="3:6" x14ac:dyDescent="0.25">
      <c r="C1512" s="16">
        <v>1514</v>
      </c>
      <c r="D1512" s="16" t="s">
        <v>17780</v>
      </c>
      <c r="E1512" s="16" t="s">
        <v>4333</v>
      </c>
      <c r="F1512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1514;"'";"\'")&amp;"',"&amp;IF('Locations-Stops'!D1514&lt;&gt;"";LEFT('Locations-Stops'!D1514;2)&amp;"."&amp;RIGHT('Locations-Stops'!D1514;LEN('Locations-Stops'!D1514)-2);"0")&amp;","&amp;IF('Locations-Stops'!E1514&lt;&gt;"";LEFT('Locations-Stops'!E1514;1)&amp;"."&amp;RIGHT('Locations-Stops'!E1514;LEN('Locations-Stops'!E1514)-1);"0")&amp;","&amp;IF('Locations-Stops'!G1514&lt;&gt;"";VLOOKUP('Locations-Stops'!G1514;Regions!A2:B300;2;FALSE);"0")&amp;","&amp;IF('Locations-Stops'!H1514&lt;&gt;"";VLOOKUP('Locations-Stops'!H1514;Regions!C2:D300;2;FALSE);"0")&amp;","&amp;IF('Locations-Stops'!I1514&lt;&gt;"";VLOOKUP('Locations-Stops'!I1514;Regions!F2:G300;2;FALSE);"0")&amp;","&amp;IF('Locations-Stops'!J1514&lt;&gt;"";VLOOKUP('Locations-Stops'!J1514;Regions!I2:J300;2;FALSE);"0")&amp;",'"&amp;IF('Locations-Stops'!K1514&lt;&gt;"";SUBSTITUTE('Locations-Stops'!K1514;"'";"\'");"")&amp;"','"&amp;IF('Locations-Stops'!L1514&lt;&gt;"";'Locations-Stops'!L1514;"")&amp;"','"&amp;IF('Locations-Stops'!M1514&lt;&gt;"";'Locations-Stops'!M1514;"")&amp;"','"&amp;IF('Locations-Stops'!N1514&lt;&gt;"";'Locations-Stops'!N1514;"")&amp;"', CURRENT_TIMESTAMP);"</v>
      </c>
    </row>
    <row r="1513" spans="3:6" x14ac:dyDescent="0.25">
      <c r="C1513" s="16">
        <v>1515</v>
      </c>
      <c r="D1513" s="16" t="s">
        <v>17780</v>
      </c>
      <c r="E1513" s="16" t="s">
        <v>4333</v>
      </c>
      <c r="F1513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1515;"'";"\'")&amp;"',"&amp;IF('Locations-Stops'!D1515&lt;&gt;"";LEFT('Locations-Stops'!D1515;2)&amp;"."&amp;RIGHT('Locations-Stops'!D1515;LEN('Locations-Stops'!D1515)-2);"0")&amp;","&amp;IF('Locations-Stops'!E1515&lt;&gt;"";LEFT('Locations-Stops'!E1515;1)&amp;"."&amp;RIGHT('Locations-Stops'!E1515;LEN('Locations-Stops'!E1515)-1);"0")&amp;","&amp;IF('Locations-Stops'!G1515&lt;&gt;"";VLOOKUP('Locations-Stops'!G1515;Regions!A2:B300;2;FALSE);"0")&amp;","&amp;IF('Locations-Stops'!H1515&lt;&gt;"";VLOOKUP('Locations-Stops'!H1515;Regions!C2:D300;2;FALSE);"0")&amp;","&amp;IF('Locations-Stops'!I1515&lt;&gt;"";VLOOKUP('Locations-Stops'!I1515;Regions!F2:G300;2;FALSE);"0")&amp;","&amp;IF('Locations-Stops'!J1515&lt;&gt;"";VLOOKUP('Locations-Stops'!J1515;Regions!I2:J300;2;FALSE);"0")&amp;",'"&amp;IF('Locations-Stops'!K1515&lt;&gt;"";SUBSTITUTE('Locations-Stops'!K1515;"'";"\'");"")&amp;"','"&amp;IF('Locations-Stops'!L1515&lt;&gt;"";'Locations-Stops'!L1515;"")&amp;"','"&amp;IF('Locations-Stops'!M1515&lt;&gt;"";'Locations-Stops'!M1515;"")&amp;"','"&amp;IF('Locations-Stops'!N1515&lt;&gt;"";'Locations-Stops'!N1515;"")&amp;"', CURRENT_TIMESTAMP);"</v>
      </c>
    </row>
    <row r="1514" spans="3:6" x14ac:dyDescent="0.25">
      <c r="C1514" s="16">
        <v>1516</v>
      </c>
      <c r="D1514" s="16" t="s">
        <v>17780</v>
      </c>
      <c r="E1514" s="16" t="s">
        <v>4333</v>
      </c>
      <c r="F1514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1516;"'";"\'")&amp;"',"&amp;IF('Locations-Stops'!D1516&lt;&gt;"";LEFT('Locations-Stops'!D1516;2)&amp;"."&amp;RIGHT('Locations-Stops'!D1516;LEN('Locations-Stops'!D1516)-2);"0")&amp;","&amp;IF('Locations-Stops'!E1516&lt;&gt;"";LEFT('Locations-Stops'!E1516;1)&amp;"."&amp;RIGHT('Locations-Stops'!E1516;LEN('Locations-Stops'!E1516)-1);"0")&amp;","&amp;IF('Locations-Stops'!G1516&lt;&gt;"";VLOOKUP('Locations-Stops'!G1516;Regions!A2:B300;2;FALSE);"0")&amp;","&amp;IF('Locations-Stops'!H1516&lt;&gt;"";VLOOKUP('Locations-Stops'!H1516;Regions!C2:D300;2;FALSE);"0")&amp;","&amp;IF('Locations-Stops'!I1516&lt;&gt;"";VLOOKUP('Locations-Stops'!I1516;Regions!F2:G300;2;FALSE);"0")&amp;","&amp;IF('Locations-Stops'!J1516&lt;&gt;"";VLOOKUP('Locations-Stops'!J1516;Regions!I2:J300;2;FALSE);"0")&amp;",'"&amp;IF('Locations-Stops'!K1516&lt;&gt;"";SUBSTITUTE('Locations-Stops'!K1516;"'";"\'");"")&amp;"','"&amp;IF('Locations-Stops'!L1516&lt;&gt;"";'Locations-Stops'!L1516;"")&amp;"','"&amp;IF('Locations-Stops'!M1516&lt;&gt;"";'Locations-Stops'!M1516;"")&amp;"','"&amp;IF('Locations-Stops'!N1516&lt;&gt;"";'Locations-Stops'!N1516;"")&amp;"', CURRENT_TIMESTAMP);"</v>
      </c>
    </row>
    <row r="1515" spans="3:6" x14ac:dyDescent="0.25">
      <c r="C1515" s="16">
        <v>1517</v>
      </c>
      <c r="D1515" s="16" t="s">
        <v>17780</v>
      </c>
      <c r="E1515" s="16" t="s">
        <v>4333</v>
      </c>
      <c r="F151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1517;"'";"\'")&amp;"',"&amp;IF('Locations-Stops'!D1517&lt;&gt;"";LEFT('Locations-Stops'!D1517;2)&amp;"."&amp;RIGHT('Locations-Stops'!D1517;LEN('Locations-Stops'!D1517)-2);"0")&amp;","&amp;IF('Locations-Stops'!E1517&lt;&gt;"";LEFT('Locations-Stops'!E1517;1)&amp;"."&amp;RIGHT('Locations-Stops'!E1517;LEN('Locations-Stops'!E1517)-1);"0")&amp;","&amp;IF('Locations-Stops'!G1517&lt;&gt;"";VLOOKUP('Locations-Stops'!G1517;Regions!A2:B300;2;FALSE);"0")&amp;","&amp;IF('Locations-Stops'!H1517&lt;&gt;"";VLOOKUP('Locations-Stops'!H1517;Regions!C2:D300;2;FALSE);"0")&amp;","&amp;IF('Locations-Stops'!I1517&lt;&gt;"";VLOOKUP('Locations-Stops'!I1517;Regions!F2:G300;2;FALSE);"0")&amp;","&amp;IF('Locations-Stops'!J1517&lt;&gt;"";VLOOKUP('Locations-Stops'!J1517;Regions!I2:J300;2;FALSE);"0")&amp;",'"&amp;IF('Locations-Stops'!K1517&lt;&gt;"";SUBSTITUTE('Locations-Stops'!K1517;"'";"\'");"")&amp;"','"&amp;IF('Locations-Stops'!L1517&lt;&gt;"";'Locations-Stops'!L1517;"")&amp;"','"&amp;IF('Locations-Stops'!M1517&lt;&gt;"";'Locations-Stops'!M1517;"")&amp;"','"&amp;IF('Locations-Stops'!N1517&lt;&gt;"";'Locations-Stops'!N1517;"")&amp;"', CURRENT_TIMESTAMP);"</v>
      </c>
    </row>
    <row r="1516" spans="3:6" x14ac:dyDescent="0.25">
      <c r="C1516" s="16">
        <v>1518</v>
      </c>
      <c r="D1516" s="16" t="s">
        <v>17780</v>
      </c>
      <c r="E1516" s="16" t="s">
        <v>4333</v>
      </c>
      <c r="F151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1518;"'";"\'")&amp;"',"&amp;IF('Locations-Stops'!D1518&lt;&gt;"";LEFT('Locations-Stops'!D1518;2)&amp;"."&amp;RIGHT('Locations-Stops'!D1518;LEN('Locations-Stops'!D1518)-2);"0")&amp;","&amp;IF('Locations-Stops'!E1518&lt;&gt;"";LEFT('Locations-Stops'!E1518;1)&amp;"."&amp;RIGHT('Locations-Stops'!E1518;LEN('Locations-Stops'!E1518)-1);"0")&amp;","&amp;IF('Locations-Stops'!G1518&lt;&gt;"";VLOOKUP('Locations-Stops'!G1518;Regions!A2:B300;2;FALSE);"0")&amp;","&amp;IF('Locations-Stops'!H1518&lt;&gt;"";VLOOKUP('Locations-Stops'!H1518;Regions!C2:D300;2;FALSE);"0")&amp;","&amp;IF('Locations-Stops'!I1518&lt;&gt;"";VLOOKUP('Locations-Stops'!I1518;Regions!F2:G300;2;FALSE);"0")&amp;","&amp;IF('Locations-Stops'!J1518&lt;&gt;"";VLOOKUP('Locations-Stops'!J1518;Regions!I2:J300;2;FALSE);"0")&amp;",'"&amp;IF('Locations-Stops'!K1518&lt;&gt;"";SUBSTITUTE('Locations-Stops'!K1518;"'";"\'");"")&amp;"','"&amp;IF('Locations-Stops'!L1518&lt;&gt;"";'Locations-Stops'!L1518;"")&amp;"','"&amp;IF('Locations-Stops'!M1518&lt;&gt;"";'Locations-Stops'!M1518;"")&amp;"','"&amp;IF('Locations-Stops'!N1518&lt;&gt;"";'Locations-Stops'!N1518;"")&amp;"', CURRENT_TIMESTAMP);"</v>
      </c>
    </row>
    <row r="1517" spans="3:6" x14ac:dyDescent="0.25">
      <c r="C1517" s="16">
        <v>1519</v>
      </c>
      <c r="D1517" s="16" t="s">
        <v>17780</v>
      </c>
      <c r="E1517" s="16" t="s">
        <v>4333</v>
      </c>
      <c r="F151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1519;"'";"\'")&amp;"',"&amp;IF('Locations-Stops'!D1519&lt;&gt;"";LEFT('Locations-Stops'!D1519;2)&amp;"."&amp;RIGHT('Locations-Stops'!D1519;LEN('Locations-Stops'!D1519)-2);"0")&amp;","&amp;IF('Locations-Stops'!E1519&lt;&gt;"";LEFT('Locations-Stops'!E1519;1)&amp;"."&amp;RIGHT('Locations-Stops'!E1519;LEN('Locations-Stops'!E1519)-1);"0")&amp;","&amp;IF('Locations-Stops'!G1519&lt;&gt;"";VLOOKUP('Locations-Stops'!G1519;Regions!A2:B300;2;FALSE);"0")&amp;","&amp;IF('Locations-Stops'!H1519&lt;&gt;"";VLOOKUP('Locations-Stops'!H1519;Regions!C2:D300;2;FALSE);"0")&amp;","&amp;IF('Locations-Stops'!I1519&lt;&gt;"";VLOOKUP('Locations-Stops'!I1519;Regions!F2:G300;2;FALSE);"0")&amp;","&amp;IF('Locations-Stops'!J1519&lt;&gt;"";VLOOKUP('Locations-Stops'!J1519;Regions!I2:J300;2;FALSE);"0")&amp;",'"&amp;IF('Locations-Stops'!K1519&lt;&gt;"";SUBSTITUTE('Locations-Stops'!K1519;"'";"\'");"")&amp;"','"&amp;IF('Locations-Stops'!L1519&lt;&gt;"";'Locations-Stops'!L1519;"")&amp;"','"&amp;IF('Locations-Stops'!M1519&lt;&gt;"";'Locations-Stops'!M1519;"")&amp;"','"&amp;IF('Locations-Stops'!N1519&lt;&gt;"";'Locations-Stops'!N1519;"")&amp;"', CURRENT_TIMESTAMP);"</v>
      </c>
    </row>
    <row r="1518" spans="3:6" x14ac:dyDescent="0.25">
      <c r="C1518" s="16">
        <v>1520</v>
      </c>
      <c r="D1518" s="16" t="s">
        <v>17780</v>
      </c>
      <c r="E1518" s="16" t="s">
        <v>4333</v>
      </c>
      <c r="F1518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1520;"'";"\'")&amp;"',"&amp;IF('Locations-Stops'!D1520&lt;&gt;"";LEFT('Locations-Stops'!D1520;2)&amp;"."&amp;RIGHT('Locations-Stops'!D1520;LEN('Locations-Stops'!D1520)-2);"0")&amp;","&amp;IF('Locations-Stops'!E1520&lt;&gt;"";LEFT('Locations-Stops'!E1520;1)&amp;"."&amp;RIGHT('Locations-Stops'!E1520;LEN('Locations-Stops'!E1520)-1);"0")&amp;","&amp;IF('Locations-Stops'!G1520&lt;&gt;"";VLOOKUP('Locations-Stops'!G1520;Regions!A2:B300;2;FALSE);"0")&amp;","&amp;IF('Locations-Stops'!H1520&lt;&gt;"";VLOOKUP('Locations-Stops'!H1520;Regions!C2:D300;2;FALSE);"0")&amp;","&amp;IF('Locations-Stops'!I1520&lt;&gt;"";VLOOKUP('Locations-Stops'!I1520;Regions!F2:G300;2;FALSE);"0")&amp;","&amp;IF('Locations-Stops'!J1520&lt;&gt;"";VLOOKUP('Locations-Stops'!J1520;Regions!I2:J300;2;FALSE);"0")&amp;",'"&amp;IF('Locations-Stops'!K1520&lt;&gt;"";SUBSTITUTE('Locations-Stops'!K1520;"'";"\'");"")&amp;"','"&amp;IF('Locations-Stops'!L1520&lt;&gt;"";'Locations-Stops'!L1520;"")&amp;"','"&amp;IF('Locations-Stops'!M1520&lt;&gt;"";'Locations-Stops'!M1520;"")&amp;"','"&amp;IF('Locations-Stops'!N1520&lt;&gt;"";'Locations-Stops'!N1520;"")&amp;"', CURRENT_TIMESTAMP);"</v>
      </c>
    </row>
    <row r="1519" spans="3:6" x14ac:dyDescent="0.25">
      <c r="C1519" s="16">
        <v>1521</v>
      </c>
      <c r="D1519" s="16" t="s">
        <v>17780</v>
      </c>
      <c r="E1519" s="16" t="s">
        <v>4333</v>
      </c>
      <c r="F1519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1521;"'";"\'")&amp;"',"&amp;IF('Locations-Stops'!D1521&lt;&gt;"";LEFT('Locations-Stops'!D1521;2)&amp;"."&amp;RIGHT('Locations-Stops'!D1521;LEN('Locations-Stops'!D1521)-2);"0")&amp;","&amp;IF('Locations-Stops'!E1521&lt;&gt;"";LEFT('Locations-Stops'!E1521;1)&amp;"."&amp;RIGHT('Locations-Stops'!E1521;LEN('Locations-Stops'!E1521)-1);"0")&amp;","&amp;IF('Locations-Stops'!G1521&lt;&gt;"";VLOOKUP('Locations-Stops'!G1521;Regions!A2:B300;2;FALSE);"0")&amp;","&amp;IF('Locations-Stops'!H1521&lt;&gt;"";VLOOKUP('Locations-Stops'!H1521;Regions!C2:D300;2;FALSE);"0")&amp;","&amp;IF('Locations-Stops'!I1521&lt;&gt;"";VLOOKUP('Locations-Stops'!I1521;Regions!F2:G300;2;FALSE);"0")&amp;","&amp;IF('Locations-Stops'!J1521&lt;&gt;"";VLOOKUP('Locations-Stops'!J1521;Regions!I2:J300;2;FALSE);"0")&amp;",'"&amp;IF('Locations-Stops'!K1521&lt;&gt;"";SUBSTITUTE('Locations-Stops'!K1521;"'";"\'");"")&amp;"','"&amp;IF('Locations-Stops'!L1521&lt;&gt;"";'Locations-Stops'!L1521;"")&amp;"','"&amp;IF('Locations-Stops'!M1521&lt;&gt;"";'Locations-Stops'!M1521;"")&amp;"','"&amp;IF('Locations-Stops'!N1521&lt;&gt;"";'Locations-Stops'!N1521;"")&amp;"', CURRENT_TIMESTAMP);"</v>
      </c>
    </row>
    <row r="1520" spans="3:6" x14ac:dyDescent="0.25">
      <c r="C1520" s="16">
        <v>1522</v>
      </c>
      <c r="D1520" s="16" t="s">
        <v>17780</v>
      </c>
      <c r="E1520" s="16" t="s">
        <v>4333</v>
      </c>
      <c r="F1520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1522;"'";"\'")&amp;"',"&amp;IF('Locations-Stops'!D1522&lt;&gt;"";LEFT('Locations-Stops'!D1522;2)&amp;"."&amp;RIGHT('Locations-Stops'!D1522;LEN('Locations-Stops'!D1522)-2);"0")&amp;","&amp;IF('Locations-Stops'!E1522&lt;&gt;"";LEFT('Locations-Stops'!E1522;1)&amp;"."&amp;RIGHT('Locations-Stops'!E1522;LEN('Locations-Stops'!E1522)-1);"0")&amp;","&amp;IF('Locations-Stops'!G1522&lt;&gt;"";VLOOKUP('Locations-Stops'!G1522;Regions!A2:B300;2;FALSE);"0")&amp;","&amp;IF('Locations-Stops'!H1522&lt;&gt;"";VLOOKUP('Locations-Stops'!H1522;Regions!C2:D300;2;FALSE);"0")&amp;","&amp;IF('Locations-Stops'!I1522&lt;&gt;"";VLOOKUP('Locations-Stops'!I1522;Regions!F2:G300;2;FALSE);"0")&amp;","&amp;IF('Locations-Stops'!J1522&lt;&gt;"";VLOOKUP('Locations-Stops'!J1522;Regions!I2:J300;2;FALSE);"0")&amp;",'"&amp;IF('Locations-Stops'!K1522&lt;&gt;"";SUBSTITUTE('Locations-Stops'!K1522;"'";"\'");"")&amp;"','"&amp;IF('Locations-Stops'!L1522&lt;&gt;"";'Locations-Stops'!L1522;"")&amp;"','"&amp;IF('Locations-Stops'!M1522&lt;&gt;"";'Locations-Stops'!M1522;"")&amp;"','"&amp;IF('Locations-Stops'!N1522&lt;&gt;"";'Locations-Stops'!N1522;"")&amp;"', CURRENT_TIMESTAMP);"</v>
      </c>
    </row>
    <row r="1521" spans="3:6" x14ac:dyDescent="0.25">
      <c r="C1521" s="16">
        <v>1523</v>
      </c>
      <c r="D1521" s="16" t="s">
        <v>17780</v>
      </c>
      <c r="E1521" s="16" t="s">
        <v>4333</v>
      </c>
      <c r="F1521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1523;"'";"\'")&amp;"',"&amp;IF('Locations-Stops'!D1523&lt;&gt;"";LEFT('Locations-Stops'!D1523;2)&amp;"."&amp;RIGHT('Locations-Stops'!D1523;LEN('Locations-Stops'!D1523)-2);"0")&amp;","&amp;IF('Locations-Stops'!E1523&lt;&gt;"";LEFT('Locations-Stops'!E1523;1)&amp;"."&amp;RIGHT('Locations-Stops'!E1523;LEN('Locations-Stops'!E1523)-1);"0")&amp;","&amp;IF('Locations-Stops'!G1523&lt;&gt;"";VLOOKUP('Locations-Stops'!G1523;Regions!A2:B300;2;FALSE);"0")&amp;","&amp;IF('Locations-Stops'!H1523&lt;&gt;"";VLOOKUP('Locations-Stops'!H1523;Regions!C2:D300;2;FALSE);"0")&amp;","&amp;IF('Locations-Stops'!I1523&lt;&gt;"";VLOOKUP('Locations-Stops'!I1523;Regions!F2:G300;2;FALSE);"0")&amp;","&amp;IF('Locations-Stops'!J1523&lt;&gt;"";VLOOKUP('Locations-Stops'!J1523;Regions!I2:J300;2;FALSE);"0")&amp;",'"&amp;IF('Locations-Stops'!K1523&lt;&gt;"";SUBSTITUTE('Locations-Stops'!K1523;"'";"\'");"")&amp;"','"&amp;IF('Locations-Stops'!L1523&lt;&gt;"";'Locations-Stops'!L1523;"")&amp;"','"&amp;IF('Locations-Stops'!M1523&lt;&gt;"";'Locations-Stops'!M1523;"")&amp;"','"&amp;IF('Locations-Stops'!N1523&lt;&gt;"";'Locations-Stops'!N1523;"")&amp;"', CURRENT_TIMESTAMP);"</v>
      </c>
    </row>
    <row r="1522" spans="3:6" x14ac:dyDescent="0.25">
      <c r="C1522" s="16">
        <v>1524</v>
      </c>
      <c r="D1522" s="16" t="s">
        <v>17780</v>
      </c>
      <c r="E1522" s="16" t="s">
        <v>4333</v>
      </c>
      <c r="F1522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1524;"'";"\'")&amp;"',"&amp;IF('Locations-Stops'!D1524&lt;&gt;"";LEFT('Locations-Stops'!D1524;2)&amp;"."&amp;RIGHT('Locations-Stops'!D1524;LEN('Locations-Stops'!D1524)-2);"0")&amp;","&amp;IF('Locations-Stops'!E1524&lt;&gt;"";LEFT('Locations-Stops'!E1524;1)&amp;"."&amp;RIGHT('Locations-Stops'!E1524;LEN('Locations-Stops'!E1524)-1);"0")&amp;","&amp;IF('Locations-Stops'!G1524&lt;&gt;"";VLOOKUP('Locations-Stops'!G1524;Regions!A2:B300;2;FALSE);"0")&amp;","&amp;IF('Locations-Stops'!H1524&lt;&gt;"";VLOOKUP('Locations-Stops'!H1524;Regions!C2:D300;2;FALSE);"0")&amp;","&amp;IF('Locations-Stops'!I1524&lt;&gt;"";VLOOKUP('Locations-Stops'!I1524;Regions!F2:G300;2;FALSE);"0")&amp;","&amp;IF('Locations-Stops'!J1524&lt;&gt;"";VLOOKUP('Locations-Stops'!J1524;Regions!I2:J300;2;FALSE);"0")&amp;",'"&amp;IF('Locations-Stops'!K1524&lt;&gt;"";SUBSTITUTE('Locations-Stops'!K1524;"'";"\'");"")&amp;"','"&amp;IF('Locations-Stops'!L1524&lt;&gt;"";'Locations-Stops'!L1524;"")&amp;"','"&amp;IF('Locations-Stops'!M1524&lt;&gt;"";'Locations-Stops'!M1524;"")&amp;"','"&amp;IF('Locations-Stops'!N1524&lt;&gt;"";'Locations-Stops'!N1524;"")&amp;"', CURRENT_TIMESTAMP);"</v>
      </c>
    </row>
    <row r="1523" spans="3:6" x14ac:dyDescent="0.25">
      <c r="C1523" s="16">
        <v>1525</v>
      </c>
      <c r="D1523" s="16" t="s">
        <v>17780</v>
      </c>
      <c r="E1523" s="16" t="s">
        <v>4333</v>
      </c>
      <c r="F1523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1525;"'";"\'")&amp;"',"&amp;IF('Locations-Stops'!D1525&lt;&gt;"";LEFT('Locations-Stops'!D1525;2)&amp;"."&amp;RIGHT('Locations-Stops'!D1525;LEN('Locations-Stops'!D1525)-2);"0")&amp;","&amp;IF('Locations-Stops'!E1525&lt;&gt;"";LEFT('Locations-Stops'!E1525;1)&amp;"."&amp;RIGHT('Locations-Stops'!E1525;LEN('Locations-Stops'!E1525)-1);"0")&amp;","&amp;IF('Locations-Stops'!G1525&lt;&gt;"";VLOOKUP('Locations-Stops'!G1525;Regions!A2:B300;2;FALSE);"0")&amp;","&amp;IF('Locations-Stops'!H1525&lt;&gt;"";VLOOKUP('Locations-Stops'!H1525;Regions!C2:D300;2;FALSE);"0")&amp;","&amp;IF('Locations-Stops'!I1525&lt;&gt;"";VLOOKUP('Locations-Stops'!I1525;Regions!F2:G300;2;FALSE);"0")&amp;","&amp;IF('Locations-Stops'!J1525&lt;&gt;"";VLOOKUP('Locations-Stops'!J1525;Regions!I2:J300;2;FALSE);"0")&amp;",'"&amp;IF('Locations-Stops'!K1525&lt;&gt;"";SUBSTITUTE('Locations-Stops'!K1525;"'";"\'");"")&amp;"','"&amp;IF('Locations-Stops'!L1525&lt;&gt;"";'Locations-Stops'!L1525;"")&amp;"','"&amp;IF('Locations-Stops'!M1525&lt;&gt;"";'Locations-Stops'!M1525;"")&amp;"','"&amp;IF('Locations-Stops'!N1525&lt;&gt;"";'Locations-Stops'!N1525;"")&amp;"', CURRENT_TIMESTAMP);"</v>
      </c>
    </row>
    <row r="1524" spans="3:6" x14ac:dyDescent="0.25">
      <c r="C1524" s="16">
        <v>1526</v>
      </c>
      <c r="D1524" s="16" t="s">
        <v>17780</v>
      </c>
      <c r="E1524" s="16" t="s">
        <v>4333</v>
      </c>
      <c r="F1524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1526;"'";"\'")&amp;"',"&amp;IF('Locations-Stops'!D1526&lt;&gt;"";LEFT('Locations-Stops'!D1526;2)&amp;"."&amp;RIGHT('Locations-Stops'!D1526;LEN('Locations-Stops'!D1526)-2);"0")&amp;","&amp;IF('Locations-Stops'!E1526&lt;&gt;"";LEFT('Locations-Stops'!E1526;1)&amp;"."&amp;RIGHT('Locations-Stops'!E1526;LEN('Locations-Stops'!E1526)-1);"0")&amp;","&amp;IF('Locations-Stops'!G1526&lt;&gt;"";VLOOKUP('Locations-Stops'!G1526;Regions!A2:B300;2;FALSE);"0")&amp;","&amp;IF('Locations-Stops'!H1526&lt;&gt;"";VLOOKUP('Locations-Stops'!H1526;Regions!C2:D300;2;FALSE);"0")&amp;","&amp;IF('Locations-Stops'!I1526&lt;&gt;"";VLOOKUP('Locations-Stops'!I1526;Regions!F2:G300;2;FALSE);"0")&amp;","&amp;IF('Locations-Stops'!J1526&lt;&gt;"";VLOOKUP('Locations-Stops'!J1526;Regions!I2:J300;2;FALSE);"0")&amp;",'"&amp;IF('Locations-Stops'!K1526&lt;&gt;"";SUBSTITUTE('Locations-Stops'!K1526;"'";"\'");"")&amp;"','"&amp;IF('Locations-Stops'!L1526&lt;&gt;"";'Locations-Stops'!L1526;"")&amp;"','"&amp;IF('Locations-Stops'!M1526&lt;&gt;"";'Locations-Stops'!M1526;"")&amp;"','"&amp;IF('Locations-Stops'!N1526&lt;&gt;"";'Locations-Stops'!N1526;"")&amp;"', CURRENT_TIMESTAMP);"</v>
      </c>
    </row>
    <row r="1525" spans="3:6" x14ac:dyDescent="0.25">
      <c r="C1525" s="16">
        <v>1527</v>
      </c>
      <c r="D1525" s="16" t="s">
        <v>17780</v>
      </c>
      <c r="E1525" s="16" t="s">
        <v>4333</v>
      </c>
      <c r="F152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1527;"'";"\'")&amp;"',"&amp;IF('Locations-Stops'!D1527&lt;&gt;"";LEFT('Locations-Stops'!D1527;2)&amp;"."&amp;RIGHT('Locations-Stops'!D1527;LEN('Locations-Stops'!D1527)-2);"0")&amp;","&amp;IF('Locations-Stops'!E1527&lt;&gt;"";LEFT('Locations-Stops'!E1527;1)&amp;"."&amp;RIGHT('Locations-Stops'!E1527;LEN('Locations-Stops'!E1527)-1);"0")&amp;","&amp;IF('Locations-Stops'!G1527&lt;&gt;"";VLOOKUP('Locations-Stops'!G1527;Regions!A2:B300;2;FALSE);"0")&amp;","&amp;IF('Locations-Stops'!H1527&lt;&gt;"";VLOOKUP('Locations-Stops'!H1527;Regions!C2:D300;2;FALSE);"0")&amp;","&amp;IF('Locations-Stops'!I1527&lt;&gt;"";VLOOKUP('Locations-Stops'!I1527;Regions!F2:G300;2;FALSE);"0")&amp;","&amp;IF('Locations-Stops'!J1527&lt;&gt;"";VLOOKUP('Locations-Stops'!J1527;Regions!I2:J300;2;FALSE);"0")&amp;",'"&amp;IF('Locations-Stops'!K1527&lt;&gt;"";SUBSTITUTE('Locations-Stops'!K1527;"'";"\'");"")&amp;"','"&amp;IF('Locations-Stops'!L1527&lt;&gt;"";'Locations-Stops'!L1527;"")&amp;"','"&amp;IF('Locations-Stops'!M1527&lt;&gt;"";'Locations-Stops'!M1527;"")&amp;"','"&amp;IF('Locations-Stops'!N1527&lt;&gt;"";'Locations-Stops'!N1527;"")&amp;"', CURRENT_TIMESTAMP);"</v>
      </c>
    </row>
    <row r="1526" spans="3:6" x14ac:dyDescent="0.25">
      <c r="C1526" s="16">
        <v>1528</v>
      </c>
      <c r="D1526" s="16" t="s">
        <v>17780</v>
      </c>
      <c r="E1526" s="16" t="s">
        <v>4333</v>
      </c>
      <c r="F152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1528;"'";"\'")&amp;"',"&amp;IF('Locations-Stops'!D1528&lt;&gt;"";LEFT('Locations-Stops'!D1528;2)&amp;"."&amp;RIGHT('Locations-Stops'!D1528;LEN('Locations-Stops'!D1528)-2);"0")&amp;","&amp;IF('Locations-Stops'!E1528&lt;&gt;"";LEFT('Locations-Stops'!E1528;1)&amp;"."&amp;RIGHT('Locations-Stops'!E1528;LEN('Locations-Stops'!E1528)-1);"0")&amp;","&amp;IF('Locations-Stops'!G1528&lt;&gt;"";VLOOKUP('Locations-Stops'!G1528;Regions!A2:B300;2;FALSE);"0")&amp;","&amp;IF('Locations-Stops'!H1528&lt;&gt;"";VLOOKUP('Locations-Stops'!H1528;Regions!C2:D300;2;FALSE);"0")&amp;","&amp;IF('Locations-Stops'!I1528&lt;&gt;"";VLOOKUP('Locations-Stops'!I1528;Regions!F2:G300;2;FALSE);"0")&amp;","&amp;IF('Locations-Stops'!J1528&lt;&gt;"";VLOOKUP('Locations-Stops'!J1528;Regions!I2:J300;2;FALSE);"0")&amp;",'"&amp;IF('Locations-Stops'!K1528&lt;&gt;"";SUBSTITUTE('Locations-Stops'!K1528;"'";"\'");"")&amp;"','"&amp;IF('Locations-Stops'!L1528&lt;&gt;"";'Locations-Stops'!L1528;"")&amp;"','"&amp;IF('Locations-Stops'!M1528&lt;&gt;"";'Locations-Stops'!M1528;"")&amp;"','"&amp;IF('Locations-Stops'!N1528&lt;&gt;"";'Locations-Stops'!N1528;"")&amp;"', CURRENT_TIMESTAMP);"</v>
      </c>
    </row>
    <row r="1527" spans="3:6" x14ac:dyDescent="0.25">
      <c r="C1527" s="16">
        <v>1529</v>
      </c>
      <c r="D1527" s="16" t="s">
        <v>17780</v>
      </c>
      <c r="E1527" s="16" t="s">
        <v>4333</v>
      </c>
      <c r="F152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1529;"'";"\'")&amp;"',"&amp;IF('Locations-Stops'!D1529&lt;&gt;"";LEFT('Locations-Stops'!D1529;2)&amp;"."&amp;RIGHT('Locations-Stops'!D1529;LEN('Locations-Stops'!D1529)-2);"0")&amp;","&amp;IF('Locations-Stops'!E1529&lt;&gt;"";LEFT('Locations-Stops'!E1529;1)&amp;"."&amp;RIGHT('Locations-Stops'!E1529;LEN('Locations-Stops'!E1529)-1);"0")&amp;","&amp;IF('Locations-Stops'!G1529&lt;&gt;"";VLOOKUP('Locations-Stops'!G1529;Regions!A2:B300;2;FALSE);"0")&amp;","&amp;IF('Locations-Stops'!H1529&lt;&gt;"";VLOOKUP('Locations-Stops'!H1529;Regions!C2:D300;2;FALSE);"0")&amp;","&amp;IF('Locations-Stops'!I1529&lt;&gt;"";VLOOKUP('Locations-Stops'!I1529;Regions!F2:G300;2;FALSE);"0")&amp;","&amp;IF('Locations-Stops'!J1529&lt;&gt;"";VLOOKUP('Locations-Stops'!J1529;Regions!I2:J300;2;FALSE);"0")&amp;",'"&amp;IF('Locations-Stops'!K1529&lt;&gt;"";SUBSTITUTE('Locations-Stops'!K1529;"'";"\'");"")&amp;"','"&amp;IF('Locations-Stops'!L1529&lt;&gt;"";'Locations-Stops'!L1529;"")&amp;"','"&amp;IF('Locations-Stops'!M1529&lt;&gt;"";'Locations-Stops'!M1529;"")&amp;"','"&amp;IF('Locations-Stops'!N1529&lt;&gt;"";'Locations-Stops'!N1529;"")&amp;"', CURRENT_TIMESTAMP);"</v>
      </c>
    </row>
    <row r="1528" spans="3:6" x14ac:dyDescent="0.25">
      <c r="C1528" s="16">
        <v>1530</v>
      </c>
      <c r="D1528" s="16" t="s">
        <v>17780</v>
      </c>
      <c r="E1528" s="16" t="s">
        <v>4333</v>
      </c>
      <c r="F1528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1530;"'";"\'")&amp;"',"&amp;IF('Locations-Stops'!D1530&lt;&gt;"";LEFT('Locations-Stops'!D1530;2)&amp;"."&amp;RIGHT('Locations-Stops'!D1530;LEN('Locations-Stops'!D1530)-2);"0")&amp;","&amp;IF('Locations-Stops'!E1530&lt;&gt;"";LEFT('Locations-Stops'!E1530;1)&amp;"."&amp;RIGHT('Locations-Stops'!E1530;LEN('Locations-Stops'!E1530)-1);"0")&amp;","&amp;IF('Locations-Stops'!G1530&lt;&gt;"";VLOOKUP('Locations-Stops'!G1530;Regions!A2:B300;2;FALSE);"0")&amp;","&amp;IF('Locations-Stops'!H1530&lt;&gt;"";VLOOKUP('Locations-Stops'!H1530;Regions!C2:D300;2;FALSE);"0")&amp;","&amp;IF('Locations-Stops'!I1530&lt;&gt;"";VLOOKUP('Locations-Stops'!I1530;Regions!F2:G300;2;FALSE);"0")&amp;","&amp;IF('Locations-Stops'!J1530&lt;&gt;"";VLOOKUP('Locations-Stops'!J1530;Regions!I2:J300;2;FALSE);"0")&amp;",'"&amp;IF('Locations-Stops'!K1530&lt;&gt;"";SUBSTITUTE('Locations-Stops'!K1530;"'";"\'");"")&amp;"','"&amp;IF('Locations-Stops'!L1530&lt;&gt;"";'Locations-Stops'!L1530;"")&amp;"','"&amp;IF('Locations-Stops'!M1530&lt;&gt;"";'Locations-Stops'!M1530;"")&amp;"','"&amp;IF('Locations-Stops'!N1530&lt;&gt;"";'Locations-Stops'!N1530;"")&amp;"', CURRENT_TIMESTAMP);"</v>
      </c>
    </row>
    <row r="1529" spans="3:6" x14ac:dyDescent="0.25">
      <c r="C1529" s="16">
        <v>1531</v>
      </c>
      <c r="D1529" s="16" t="s">
        <v>17780</v>
      </c>
      <c r="E1529" s="16" t="s">
        <v>4333</v>
      </c>
      <c r="F1529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1531;"'";"\'")&amp;"',"&amp;IF('Locations-Stops'!D1531&lt;&gt;"";LEFT('Locations-Stops'!D1531;2)&amp;"."&amp;RIGHT('Locations-Stops'!D1531;LEN('Locations-Stops'!D1531)-2);"0")&amp;","&amp;IF('Locations-Stops'!E1531&lt;&gt;"";LEFT('Locations-Stops'!E1531;1)&amp;"."&amp;RIGHT('Locations-Stops'!E1531;LEN('Locations-Stops'!E1531)-1);"0")&amp;","&amp;IF('Locations-Stops'!G1531&lt;&gt;"";VLOOKUP('Locations-Stops'!G1531;Regions!A2:B300;2;FALSE);"0")&amp;","&amp;IF('Locations-Stops'!H1531&lt;&gt;"";VLOOKUP('Locations-Stops'!H1531;Regions!C2:D300;2;FALSE);"0")&amp;","&amp;IF('Locations-Stops'!I1531&lt;&gt;"";VLOOKUP('Locations-Stops'!I1531;Regions!F2:G300;2;FALSE);"0")&amp;","&amp;IF('Locations-Stops'!J1531&lt;&gt;"";VLOOKUP('Locations-Stops'!J1531;Regions!I2:J300;2;FALSE);"0")&amp;",'"&amp;IF('Locations-Stops'!K1531&lt;&gt;"";SUBSTITUTE('Locations-Stops'!K1531;"'";"\'");"")&amp;"','"&amp;IF('Locations-Stops'!L1531&lt;&gt;"";'Locations-Stops'!L1531;"")&amp;"','"&amp;IF('Locations-Stops'!M1531&lt;&gt;"";'Locations-Stops'!M1531;"")&amp;"','"&amp;IF('Locations-Stops'!N1531&lt;&gt;"";'Locations-Stops'!N1531;"")&amp;"', CURRENT_TIMESTAMP);"</v>
      </c>
    </row>
    <row r="1530" spans="3:6" x14ac:dyDescent="0.25">
      <c r="C1530" s="16">
        <v>1532</v>
      </c>
      <c r="D1530" s="16" t="s">
        <v>17780</v>
      </c>
      <c r="E1530" s="16" t="s">
        <v>4333</v>
      </c>
      <c r="F1530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1532;"'";"\'")&amp;"',"&amp;IF('Locations-Stops'!D1532&lt;&gt;"";LEFT('Locations-Stops'!D1532;2)&amp;"."&amp;RIGHT('Locations-Stops'!D1532;LEN('Locations-Stops'!D1532)-2);"0")&amp;","&amp;IF('Locations-Stops'!E1532&lt;&gt;"";LEFT('Locations-Stops'!E1532;1)&amp;"."&amp;RIGHT('Locations-Stops'!E1532;LEN('Locations-Stops'!E1532)-1);"0")&amp;","&amp;IF('Locations-Stops'!G1532&lt;&gt;"";VLOOKUP('Locations-Stops'!G1532;Regions!A2:B300;2;FALSE);"0")&amp;","&amp;IF('Locations-Stops'!H1532&lt;&gt;"";VLOOKUP('Locations-Stops'!H1532;Regions!C2:D300;2;FALSE);"0")&amp;","&amp;IF('Locations-Stops'!I1532&lt;&gt;"";VLOOKUP('Locations-Stops'!I1532;Regions!F2:G300;2;FALSE);"0")&amp;","&amp;IF('Locations-Stops'!J1532&lt;&gt;"";VLOOKUP('Locations-Stops'!J1532;Regions!I2:J300;2;FALSE);"0")&amp;",'"&amp;IF('Locations-Stops'!K1532&lt;&gt;"";SUBSTITUTE('Locations-Stops'!K1532;"'";"\'");"")&amp;"','"&amp;IF('Locations-Stops'!L1532&lt;&gt;"";'Locations-Stops'!L1532;"")&amp;"','"&amp;IF('Locations-Stops'!M1532&lt;&gt;"";'Locations-Stops'!M1532;"")&amp;"','"&amp;IF('Locations-Stops'!N1532&lt;&gt;"";'Locations-Stops'!N1532;"")&amp;"', CURRENT_TIMESTAMP);"</v>
      </c>
    </row>
    <row r="1531" spans="3:6" x14ac:dyDescent="0.25">
      <c r="C1531" s="16">
        <v>1533</v>
      </c>
      <c r="D1531" s="16" t="s">
        <v>17780</v>
      </c>
      <c r="E1531" s="16" t="s">
        <v>4333</v>
      </c>
      <c r="F1531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1533;"'";"\'")&amp;"',"&amp;IF('Locations-Stops'!D1533&lt;&gt;"";LEFT('Locations-Stops'!D1533;2)&amp;"."&amp;RIGHT('Locations-Stops'!D1533;LEN('Locations-Stops'!D1533)-2);"0")&amp;","&amp;IF('Locations-Stops'!E1533&lt;&gt;"";LEFT('Locations-Stops'!E1533;1)&amp;"."&amp;RIGHT('Locations-Stops'!E1533;LEN('Locations-Stops'!E1533)-1);"0")&amp;","&amp;IF('Locations-Stops'!G1533&lt;&gt;"";VLOOKUP('Locations-Stops'!G1533;Regions!A2:B300;2;FALSE);"0")&amp;","&amp;IF('Locations-Stops'!H1533&lt;&gt;"";VLOOKUP('Locations-Stops'!H1533;Regions!C2:D300;2;FALSE);"0")&amp;","&amp;IF('Locations-Stops'!I1533&lt;&gt;"";VLOOKUP('Locations-Stops'!I1533;Regions!F2:G300;2;FALSE);"0")&amp;","&amp;IF('Locations-Stops'!J1533&lt;&gt;"";VLOOKUP('Locations-Stops'!J1533;Regions!I2:J300;2;FALSE);"0")&amp;",'"&amp;IF('Locations-Stops'!K1533&lt;&gt;"";SUBSTITUTE('Locations-Stops'!K1533;"'";"\'");"")&amp;"','"&amp;IF('Locations-Stops'!L1533&lt;&gt;"";'Locations-Stops'!L1533;"")&amp;"','"&amp;IF('Locations-Stops'!M1533&lt;&gt;"";'Locations-Stops'!M1533;"")&amp;"','"&amp;IF('Locations-Stops'!N1533&lt;&gt;"";'Locations-Stops'!N1533;"")&amp;"', CURRENT_TIMESTAMP);"</v>
      </c>
    </row>
    <row r="1532" spans="3:6" x14ac:dyDescent="0.25">
      <c r="C1532" s="16">
        <v>1534</v>
      </c>
      <c r="D1532" s="16" t="s">
        <v>17780</v>
      </c>
      <c r="E1532" s="16" t="s">
        <v>4333</v>
      </c>
      <c r="F1532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1534;"'";"\'")&amp;"',"&amp;IF('Locations-Stops'!D1534&lt;&gt;"";LEFT('Locations-Stops'!D1534;2)&amp;"."&amp;RIGHT('Locations-Stops'!D1534;LEN('Locations-Stops'!D1534)-2);"0")&amp;","&amp;IF('Locations-Stops'!E1534&lt;&gt;"";LEFT('Locations-Stops'!E1534;1)&amp;"."&amp;RIGHT('Locations-Stops'!E1534;LEN('Locations-Stops'!E1534)-1);"0")&amp;","&amp;IF('Locations-Stops'!G1534&lt;&gt;"";VLOOKUP('Locations-Stops'!G1534;Regions!A2:B300;2;FALSE);"0")&amp;","&amp;IF('Locations-Stops'!H1534&lt;&gt;"";VLOOKUP('Locations-Stops'!H1534;Regions!C2:D300;2;FALSE);"0")&amp;","&amp;IF('Locations-Stops'!I1534&lt;&gt;"";VLOOKUP('Locations-Stops'!I1534;Regions!F2:G300;2;FALSE);"0")&amp;","&amp;IF('Locations-Stops'!J1534&lt;&gt;"";VLOOKUP('Locations-Stops'!J1534;Regions!I2:J300;2;FALSE);"0")&amp;",'"&amp;IF('Locations-Stops'!K1534&lt;&gt;"";SUBSTITUTE('Locations-Stops'!K1534;"'";"\'");"")&amp;"','"&amp;IF('Locations-Stops'!L1534&lt;&gt;"";'Locations-Stops'!L1534;"")&amp;"','"&amp;IF('Locations-Stops'!M1534&lt;&gt;"";'Locations-Stops'!M1534;"")&amp;"','"&amp;IF('Locations-Stops'!N1534&lt;&gt;"";'Locations-Stops'!N1534;"")&amp;"', CURRENT_TIMESTAMP);"</v>
      </c>
    </row>
    <row r="1533" spans="3:6" x14ac:dyDescent="0.25">
      <c r="C1533" s="16">
        <v>1535</v>
      </c>
      <c r="D1533" s="16" t="s">
        <v>17780</v>
      </c>
      <c r="E1533" s="16" t="s">
        <v>4333</v>
      </c>
      <c r="F1533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1535;"'";"\'")&amp;"',"&amp;IF('Locations-Stops'!D1535&lt;&gt;"";LEFT('Locations-Stops'!D1535;2)&amp;"."&amp;RIGHT('Locations-Stops'!D1535;LEN('Locations-Stops'!D1535)-2);"0")&amp;","&amp;IF('Locations-Stops'!E1535&lt;&gt;"";LEFT('Locations-Stops'!E1535;1)&amp;"."&amp;RIGHT('Locations-Stops'!E1535;LEN('Locations-Stops'!E1535)-1);"0")&amp;","&amp;IF('Locations-Stops'!G1535&lt;&gt;"";VLOOKUP('Locations-Stops'!G1535;Regions!A2:B300;2;FALSE);"0")&amp;","&amp;IF('Locations-Stops'!H1535&lt;&gt;"";VLOOKUP('Locations-Stops'!H1535;Regions!C2:D300;2;FALSE);"0")&amp;","&amp;IF('Locations-Stops'!I1535&lt;&gt;"";VLOOKUP('Locations-Stops'!I1535;Regions!F2:G300;2;FALSE);"0")&amp;","&amp;IF('Locations-Stops'!J1535&lt;&gt;"";VLOOKUP('Locations-Stops'!J1535;Regions!I2:J300;2;FALSE);"0")&amp;",'"&amp;IF('Locations-Stops'!K1535&lt;&gt;"";SUBSTITUTE('Locations-Stops'!K1535;"'";"\'");"")&amp;"','"&amp;IF('Locations-Stops'!L1535&lt;&gt;"";'Locations-Stops'!L1535;"")&amp;"','"&amp;IF('Locations-Stops'!M1535&lt;&gt;"";'Locations-Stops'!M1535;"")&amp;"','"&amp;IF('Locations-Stops'!N1535&lt;&gt;"";'Locations-Stops'!N1535;"")&amp;"', CURRENT_TIMESTAMP);"</v>
      </c>
    </row>
    <row r="1534" spans="3:6" x14ac:dyDescent="0.25">
      <c r="C1534" s="16">
        <v>1536</v>
      </c>
      <c r="D1534" s="16" t="s">
        <v>17780</v>
      </c>
      <c r="E1534" s="16" t="s">
        <v>4333</v>
      </c>
      <c r="F1534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1536;"'";"\'")&amp;"',"&amp;IF('Locations-Stops'!D1536&lt;&gt;"";LEFT('Locations-Stops'!D1536;2)&amp;"."&amp;RIGHT('Locations-Stops'!D1536;LEN('Locations-Stops'!D1536)-2);"0")&amp;","&amp;IF('Locations-Stops'!E1536&lt;&gt;"";LEFT('Locations-Stops'!E1536;1)&amp;"."&amp;RIGHT('Locations-Stops'!E1536;LEN('Locations-Stops'!E1536)-1);"0")&amp;","&amp;IF('Locations-Stops'!G1536&lt;&gt;"";VLOOKUP('Locations-Stops'!G1536;Regions!A2:B300;2;FALSE);"0")&amp;","&amp;IF('Locations-Stops'!H1536&lt;&gt;"";VLOOKUP('Locations-Stops'!H1536;Regions!C2:D300;2;FALSE);"0")&amp;","&amp;IF('Locations-Stops'!I1536&lt;&gt;"";VLOOKUP('Locations-Stops'!I1536;Regions!F2:G300;2;FALSE);"0")&amp;","&amp;IF('Locations-Stops'!J1536&lt;&gt;"";VLOOKUP('Locations-Stops'!J1536;Regions!I2:J300;2;FALSE);"0")&amp;",'"&amp;IF('Locations-Stops'!K1536&lt;&gt;"";SUBSTITUTE('Locations-Stops'!K1536;"'";"\'");"")&amp;"','"&amp;IF('Locations-Stops'!L1536&lt;&gt;"";'Locations-Stops'!L1536;"")&amp;"','"&amp;IF('Locations-Stops'!M1536&lt;&gt;"";'Locations-Stops'!M1536;"")&amp;"','"&amp;IF('Locations-Stops'!N1536&lt;&gt;"";'Locations-Stops'!N1536;"")&amp;"', CURRENT_TIMESTAMP);"</v>
      </c>
    </row>
    <row r="1535" spans="3:6" x14ac:dyDescent="0.25">
      <c r="C1535" s="16">
        <v>1537</v>
      </c>
      <c r="D1535" s="16" t="s">
        <v>17780</v>
      </c>
      <c r="E1535" s="16" t="s">
        <v>4333</v>
      </c>
      <c r="F1535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1537;"'";"\'")&amp;"',"&amp;IF('Locations-Stops'!D1537&lt;&gt;"";LEFT('Locations-Stops'!D1537;2)&amp;"."&amp;RIGHT('Locations-Stops'!D1537;LEN('Locations-Stops'!D1537)-2);"0")&amp;","&amp;IF('Locations-Stops'!E1537&lt;&gt;"";LEFT('Locations-Stops'!E1537;1)&amp;"."&amp;RIGHT('Locations-Stops'!E1537;LEN('Locations-Stops'!E1537)-1);"0")&amp;","&amp;IF('Locations-Stops'!G1537&lt;&gt;"";VLOOKUP('Locations-Stops'!G1537;Regions!A2:B300;2;FALSE);"0")&amp;","&amp;IF('Locations-Stops'!H1537&lt;&gt;"";VLOOKUP('Locations-Stops'!H1537;Regions!C2:D300;2;FALSE);"0")&amp;","&amp;IF('Locations-Stops'!I1537&lt;&gt;"";VLOOKUP('Locations-Stops'!I1537;Regions!F2:G300;2;FALSE);"0")&amp;","&amp;IF('Locations-Stops'!J1537&lt;&gt;"";VLOOKUP('Locations-Stops'!J1537;Regions!I2:J300;2;FALSE);"0")&amp;",'"&amp;IF('Locations-Stops'!K1537&lt;&gt;"";SUBSTITUTE('Locations-Stops'!K1537;"'";"\'");"")&amp;"','"&amp;IF('Locations-Stops'!L1537&lt;&gt;"";'Locations-Stops'!L1537;"")&amp;"','"&amp;IF('Locations-Stops'!M1537&lt;&gt;"";'Locations-Stops'!M1537;"")&amp;"','"&amp;IF('Locations-Stops'!N1537&lt;&gt;"";'Locations-Stops'!N1537;"")&amp;"', CURRENT_TIMESTAMP);"</v>
      </c>
    </row>
    <row r="1536" spans="3:6" x14ac:dyDescent="0.25">
      <c r="C1536" s="16">
        <v>1538</v>
      </c>
      <c r="D1536" s="16" t="s">
        <v>17780</v>
      </c>
      <c r="E1536" s="16" t="s">
        <v>4333</v>
      </c>
      <c r="F1536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1538;"'";"\'")&amp;"',"&amp;IF('Locations-Stops'!D1538&lt;&gt;"";LEFT('Locations-Stops'!D1538;2)&amp;"."&amp;RIGHT('Locations-Stops'!D1538;LEN('Locations-Stops'!D1538)-2);"0")&amp;","&amp;IF('Locations-Stops'!E1538&lt;&gt;"";LEFT('Locations-Stops'!E1538;1)&amp;"."&amp;RIGHT('Locations-Stops'!E1538;LEN('Locations-Stops'!E1538)-1);"0")&amp;","&amp;IF('Locations-Stops'!G1538&lt;&gt;"";VLOOKUP('Locations-Stops'!G1538;Regions!A2:B300;2;FALSE);"0")&amp;","&amp;IF('Locations-Stops'!H1538&lt;&gt;"";VLOOKUP('Locations-Stops'!H1538;Regions!C2:D300;2;FALSE);"0")&amp;","&amp;IF('Locations-Stops'!I1538&lt;&gt;"";VLOOKUP('Locations-Stops'!I1538;Regions!F2:G300;2;FALSE);"0")&amp;","&amp;IF('Locations-Stops'!J1538&lt;&gt;"";VLOOKUP('Locations-Stops'!J1538;Regions!I2:J300;2;FALSE);"0")&amp;",'"&amp;IF('Locations-Stops'!K1538&lt;&gt;"";SUBSTITUTE('Locations-Stops'!K1538;"'";"\'");"")&amp;"','"&amp;IF('Locations-Stops'!L1538&lt;&gt;"";'Locations-Stops'!L1538;"")&amp;"','"&amp;IF('Locations-Stops'!M1538&lt;&gt;"";'Locations-Stops'!M1538;"")&amp;"','"&amp;IF('Locations-Stops'!N1538&lt;&gt;"";'Locations-Stops'!N1538;"")&amp;"', CURRENT_TIMESTAMP);"</v>
      </c>
    </row>
    <row r="1537" spans="3:6" x14ac:dyDescent="0.25">
      <c r="C1537" s="16">
        <v>1539</v>
      </c>
      <c r="D1537" s="16" t="s">
        <v>17780</v>
      </c>
      <c r="E1537" s="16" t="s">
        <v>4333</v>
      </c>
      <c r="F1537" s="16" t="str">
        <f t="shared" si="23"/>
        <v>"INSERT INTO `locations` (`id`, `name`, `latitude`, `longitude`, `province`, `region_1`, `region_2`, `region_3`, `street`, `number`, `postal`, `img`, `last_modified`) VALUES (NULL,'"&amp;SUBSTITUTE('Locations-Stops'!F1539;"'";"\'")&amp;"',"&amp;IF('Locations-Stops'!D1539&lt;&gt;"";LEFT('Locations-Stops'!D1539;2)&amp;"."&amp;RIGHT('Locations-Stops'!D1539;LEN('Locations-Stops'!D1539)-2);"0")&amp;","&amp;IF('Locations-Stops'!E1539&lt;&gt;"";LEFT('Locations-Stops'!E1539;1)&amp;"."&amp;RIGHT('Locations-Stops'!E1539;LEN('Locations-Stops'!E1539)-1);"0")&amp;","&amp;IF('Locations-Stops'!G1539&lt;&gt;"";VLOOKUP('Locations-Stops'!G1539;Regions!A2:B300;2;FALSE);"0")&amp;","&amp;IF('Locations-Stops'!H1539&lt;&gt;"";VLOOKUP('Locations-Stops'!H1539;Regions!C2:D300;2;FALSE);"0")&amp;","&amp;IF('Locations-Stops'!I1539&lt;&gt;"";VLOOKUP('Locations-Stops'!I1539;Regions!F2:G300;2;FALSE);"0")&amp;","&amp;IF('Locations-Stops'!J1539&lt;&gt;"";VLOOKUP('Locations-Stops'!J1539;Regions!I2:J300;2;FALSE);"0")&amp;",'"&amp;IF('Locations-Stops'!K1539&lt;&gt;"";SUBSTITUTE('Locations-Stops'!K1539;"'";"\'");"")&amp;"','"&amp;IF('Locations-Stops'!L1539&lt;&gt;"";'Locations-Stops'!L1539;"")&amp;"','"&amp;IF('Locations-Stops'!M1539&lt;&gt;"";'Locations-Stops'!M1539;"")&amp;"','"&amp;IF('Locations-Stops'!N1539&lt;&gt;"";'Locations-Stops'!N1539;"")&amp;"', CURRENT_TIMESTAMP);"</v>
      </c>
    </row>
    <row r="1538" spans="3:6" x14ac:dyDescent="0.25">
      <c r="C1538" s="16">
        <v>1540</v>
      </c>
      <c r="D1538" s="16" t="s">
        <v>17780</v>
      </c>
      <c r="E1538" s="16" t="s">
        <v>4333</v>
      </c>
      <c r="F1538" s="16" t="str">
        <f t="shared" ref="F1538:F1601" si="24">SUBSTITUTE(D1538, "_NUM_", C1538)</f>
        <v>"INSERT INTO `locations` (`id`, `name`, `latitude`, `longitude`, `province`, `region_1`, `region_2`, `region_3`, `street`, `number`, `postal`, `img`, `last_modified`) VALUES (NULL,'"&amp;SUBSTITUTE('Locations-Stops'!F1540;"'";"\'")&amp;"',"&amp;IF('Locations-Stops'!D1540&lt;&gt;"";LEFT('Locations-Stops'!D1540;2)&amp;"."&amp;RIGHT('Locations-Stops'!D1540;LEN('Locations-Stops'!D1540)-2);"0")&amp;","&amp;IF('Locations-Stops'!E1540&lt;&gt;"";LEFT('Locations-Stops'!E1540;1)&amp;"."&amp;RIGHT('Locations-Stops'!E1540;LEN('Locations-Stops'!E1540)-1);"0")&amp;","&amp;IF('Locations-Stops'!G1540&lt;&gt;"";VLOOKUP('Locations-Stops'!G1540;Regions!A2:B300;2;FALSE);"0")&amp;","&amp;IF('Locations-Stops'!H1540&lt;&gt;"";VLOOKUP('Locations-Stops'!H1540;Regions!C2:D300;2;FALSE);"0")&amp;","&amp;IF('Locations-Stops'!I1540&lt;&gt;"";VLOOKUP('Locations-Stops'!I1540;Regions!F2:G300;2;FALSE);"0")&amp;","&amp;IF('Locations-Stops'!J1540&lt;&gt;"";VLOOKUP('Locations-Stops'!J1540;Regions!I2:J300;2;FALSE);"0")&amp;",'"&amp;IF('Locations-Stops'!K1540&lt;&gt;"";SUBSTITUTE('Locations-Stops'!K1540;"'";"\'");"")&amp;"','"&amp;IF('Locations-Stops'!L1540&lt;&gt;"";'Locations-Stops'!L1540;"")&amp;"','"&amp;IF('Locations-Stops'!M1540&lt;&gt;"";'Locations-Stops'!M1540;"")&amp;"','"&amp;IF('Locations-Stops'!N1540&lt;&gt;"";'Locations-Stops'!N1540;"")&amp;"', CURRENT_TIMESTAMP);"</v>
      </c>
    </row>
    <row r="1539" spans="3:6" x14ac:dyDescent="0.25">
      <c r="C1539" s="16">
        <v>1541</v>
      </c>
      <c r="D1539" s="16" t="s">
        <v>17780</v>
      </c>
      <c r="E1539" s="16" t="s">
        <v>4333</v>
      </c>
      <c r="F153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1541;"'";"\'")&amp;"',"&amp;IF('Locations-Stops'!D1541&lt;&gt;"";LEFT('Locations-Stops'!D1541;2)&amp;"."&amp;RIGHT('Locations-Stops'!D1541;LEN('Locations-Stops'!D1541)-2);"0")&amp;","&amp;IF('Locations-Stops'!E1541&lt;&gt;"";LEFT('Locations-Stops'!E1541;1)&amp;"."&amp;RIGHT('Locations-Stops'!E1541;LEN('Locations-Stops'!E1541)-1);"0")&amp;","&amp;IF('Locations-Stops'!G1541&lt;&gt;"";VLOOKUP('Locations-Stops'!G1541;Regions!A2:B300;2;FALSE);"0")&amp;","&amp;IF('Locations-Stops'!H1541&lt;&gt;"";VLOOKUP('Locations-Stops'!H1541;Regions!C2:D300;2;FALSE);"0")&amp;","&amp;IF('Locations-Stops'!I1541&lt;&gt;"";VLOOKUP('Locations-Stops'!I1541;Regions!F2:G300;2;FALSE);"0")&amp;","&amp;IF('Locations-Stops'!J1541&lt;&gt;"";VLOOKUP('Locations-Stops'!J1541;Regions!I2:J300;2;FALSE);"0")&amp;",'"&amp;IF('Locations-Stops'!K1541&lt;&gt;"";SUBSTITUTE('Locations-Stops'!K1541;"'";"\'");"")&amp;"','"&amp;IF('Locations-Stops'!L1541&lt;&gt;"";'Locations-Stops'!L1541;"")&amp;"','"&amp;IF('Locations-Stops'!M1541&lt;&gt;"";'Locations-Stops'!M1541;"")&amp;"','"&amp;IF('Locations-Stops'!N1541&lt;&gt;"";'Locations-Stops'!N1541;"")&amp;"', CURRENT_TIMESTAMP);"</v>
      </c>
    </row>
    <row r="1540" spans="3:6" x14ac:dyDescent="0.25">
      <c r="C1540" s="16">
        <v>1542</v>
      </c>
      <c r="D1540" s="16" t="s">
        <v>17780</v>
      </c>
      <c r="E1540" s="16" t="s">
        <v>4333</v>
      </c>
      <c r="F154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1542;"'";"\'")&amp;"',"&amp;IF('Locations-Stops'!D1542&lt;&gt;"";LEFT('Locations-Stops'!D1542;2)&amp;"."&amp;RIGHT('Locations-Stops'!D1542;LEN('Locations-Stops'!D1542)-2);"0")&amp;","&amp;IF('Locations-Stops'!E1542&lt;&gt;"";LEFT('Locations-Stops'!E1542;1)&amp;"."&amp;RIGHT('Locations-Stops'!E1542;LEN('Locations-Stops'!E1542)-1);"0")&amp;","&amp;IF('Locations-Stops'!G1542&lt;&gt;"";VLOOKUP('Locations-Stops'!G1542;Regions!A2:B300;2;FALSE);"0")&amp;","&amp;IF('Locations-Stops'!H1542&lt;&gt;"";VLOOKUP('Locations-Stops'!H1542;Regions!C2:D300;2;FALSE);"0")&amp;","&amp;IF('Locations-Stops'!I1542&lt;&gt;"";VLOOKUP('Locations-Stops'!I1542;Regions!F2:G300;2;FALSE);"0")&amp;","&amp;IF('Locations-Stops'!J1542&lt;&gt;"";VLOOKUP('Locations-Stops'!J1542;Regions!I2:J300;2;FALSE);"0")&amp;",'"&amp;IF('Locations-Stops'!K1542&lt;&gt;"";SUBSTITUTE('Locations-Stops'!K1542;"'";"\'");"")&amp;"','"&amp;IF('Locations-Stops'!L1542&lt;&gt;"";'Locations-Stops'!L1542;"")&amp;"','"&amp;IF('Locations-Stops'!M1542&lt;&gt;"";'Locations-Stops'!M1542;"")&amp;"','"&amp;IF('Locations-Stops'!N1542&lt;&gt;"";'Locations-Stops'!N1542;"")&amp;"', CURRENT_TIMESTAMP);"</v>
      </c>
    </row>
    <row r="1541" spans="3:6" x14ac:dyDescent="0.25">
      <c r="C1541" s="16">
        <v>1543</v>
      </c>
      <c r="D1541" s="16" t="s">
        <v>17780</v>
      </c>
      <c r="E1541" s="16" t="s">
        <v>4333</v>
      </c>
      <c r="F154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1543;"'";"\'")&amp;"',"&amp;IF('Locations-Stops'!D1543&lt;&gt;"";LEFT('Locations-Stops'!D1543;2)&amp;"."&amp;RIGHT('Locations-Stops'!D1543;LEN('Locations-Stops'!D1543)-2);"0")&amp;","&amp;IF('Locations-Stops'!E1543&lt;&gt;"";LEFT('Locations-Stops'!E1543;1)&amp;"."&amp;RIGHT('Locations-Stops'!E1543;LEN('Locations-Stops'!E1543)-1);"0")&amp;","&amp;IF('Locations-Stops'!G1543&lt;&gt;"";VLOOKUP('Locations-Stops'!G1543;Regions!A2:B300;2;FALSE);"0")&amp;","&amp;IF('Locations-Stops'!H1543&lt;&gt;"";VLOOKUP('Locations-Stops'!H1543;Regions!C2:D300;2;FALSE);"0")&amp;","&amp;IF('Locations-Stops'!I1543&lt;&gt;"";VLOOKUP('Locations-Stops'!I1543;Regions!F2:G300;2;FALSE);"0")&amp;","&amp;IF('Locations-Stops'!J1543&lt;&gt;"";VLOOKUP('Locations-Stops'!J1543;Regions!I2:J300;2;FALSE);"0")&amp;",'"&amp;IF('Locations-Stops'!K1543&lt;&gt;"";SUBSTITUTE('Locations-Stops'!K1543;"'";"\'");"")&amp;"','"&amp;IF('Locations-Stops'!L1543&lt;&gt;"";'Locations-Stops'!L1543;"")&amp;"','"&amp;IF('Locations-Stops'!M1543&lt;&gt;"";'Locations-Stops'!M1543;"")&amp;"','"&amp;IF('Locations-Stops'!N1543&lt;&gt;"";'Locations-Stops'!N1543;"")&amp;"', CURRENT_TIMESTAMP);"</v>
      </c>
    </row>
    <row r="1542" spans="3:6" x14ac:dyDescent="0.25">
      <c r="C1542" s="16">
        <v>1544</v>
      </c>
      <c r="D1542" s="16" t="s">
        <v>17780</v>
      </c>
      <c r="E1542" s="16" t="s">
        <v>4333</v>
      </c>
      <c r="F1542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1544;"'";"\'")&amp;"',"&amp;IF('Locations-Stops'!D1544&lt;&gt;"";LEFT('Locations-Stops'!D1544;2)&amp;"."&amp;RIGHT('Locations-Stops'!D1544;LEN('Locations-Stops'!D1544)-2);"0")&amp;","&amp;IF('Locations-Stops'!E1544&lt;&gt;"";LEFT('Locations-Stops'!E1544;1)&amp;"."&amp;RIGHT('Locations-Stops'!E1544;LEN('Locations-Stops'!E1544)-1);"0")&amp;","&amp;IF('Locations-Stops'!G1544&lt;&gt;"";VLOOKUP('Locations-Stops'!G1544;Regions!A2:B300;2;FALSE);"0")&amp;","&amp;IF('Locations-Stops'!H1544&lt;&gt;"";VLOOKUP('Locations-Stops'!H1544;Regions!C2:D300;2;FALSE);"0")&amp;","&amp;IF('Locations-Stops'!I1544&lt;&gt;"";VLOOKUP('Locations-Stops'!I1544;Regions!F2:G300;2;FALSE);"0")&amp;","&amp;IF('Locations-Stops'!J1544&lt;&gt;"";VLOOKUP('Locations-Stops'!J1544;Regions!I2:J300;2;FALSE);"0")&amp;",'"&amp;IF('Locations-Stops'!K1544&lt;&gt;"";SUBSTITUTE('Locations-Stops'!K1544;"'";"\'");"")&amp;"','"&amp;IF('Locations-Stops'!L1544&lt;&gt;"";'Locations-Stops'!L1544;"")&amp;"','"&amp;IF('Locations-Stops'!M1544&lt;&gt;"";'Locations-Stops'!M1544;"")&amp;"','"&amp;IF('Locations-Stops'!N1544&lt;&gt;"";'Locations-Stops'!N1544;"")&amp;"', CURRENT_TIMESTAMP);"</v>
      </c>
    </row>
    <row r="1543" spans="3:6" x14ac:dyDescent="0.25">
      <c r="C1543" s="16">
        <v>1545</v>
      </c>
      <c r="D1543" s="16" t="s">
        <v>17780</v>
      </c>
      <c r="E1543" s="16" t="s">
        <v>4333</v>
      </c>
      <c r="F1543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1545;"'";"\'")&amp;"',"&amp;IF('Locations-Stops'!D1545&lt;&gt;"";LEFT('Locations-Stops'!D1545;2)&amp;"."&amp;RIGHT('Locations-Stops'!D1545;LEN('Locations-Stops'!D1545)-2);"0")&amp;","&amp;IF('Locations-Stops'!E1545&lt;&gt;"";LEFT('Locations-Stops'!E1545;1)&amp;"."&amp;RIGHT('Locations-Stops'!E1545;LEN('Locations-Stops'!E1545)-1);"0")&amp;","&amp;IF('Locations-Stops'!G1545&lt;&gt;"";VLOOKUP('Locations-Stops'!G1545;Regions!A2:B300;2;FALSE);"0")&amp;","&amp;IF('Locations-Stops'!H1545&lt;&gt;"";VLOOKUP('Locations-Stops'!H1545;Regions!C2:D300;2;FALSE);"0")&amp;","&amp;IF('Locations-Stops'!I1545&lt;&gt;"";VLOOKUP('Locations-Stops'!I1545;Regions!F2:G300;2;FALSE);"0")&amp;","&amp;IF('Locations-Stops'!J1545&lt;&gt;"";VLOOKUP('Locations-Stops'!J1545;Regions!I2:J300;2;FALSE);"0")&amp;",'"&amp;IF('Locations-Stops'!K1545&lt;&gt;"";SUBSTITUTE('Locations-Stops'!K1545;"'";"\'");"")&amp;"','"&amp;IF('Locations-Stops'!L1545&lt;&gt;"";'Locations-Stops'!L1545;"")&amp;"','"&amp;IF('Locations-Stops'!M1545&lt;&gt;"";'Locations-Stops'!M1545;"")&amp;"','"&amp;IF('Locations-Stops'!N1545&lt;&gt;"";'Locations-Stops'!N1545;"")&amp;"', CURRENT_TIMESTAMP);"</v>
      </c>
    </row>
    <row r="1544" spans="3:6" x14ac:dyDescent="0.25">
      <c r="C1544" s="16">
        <v>1546</v>
      </c>
      <c r="D1544" s="16" t="s">
        <v>17780</v>
      </c>
      <c r="E1544" s="16" t="s">
        <v>4333</v>
      </c>
      <c r="F1544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1546;"'";"\'")&amp;"',"&amp;IF('Locations-Stops'!D1546&lt;&gt;"";LEFT('Locations-Stops'!D1546;2)&amp;"."&amp;RIGHT('Locations-Stops'!D1546;LEN('Locations-Stops'!D1546)-2);"0")&amp;","&amp;IF('Locations-Stops'!E1546&lt;&gt;"";LEFT('Locations-Stops'!E1546;1)&amp;"."&amp;RIGHT('Locations-Stops'!E1546;LEN('Locations-Stops'!E1546)-1);"0")&amp;","&amp;IF('Locations-Stops'!G1546&lt;&gt;"";VLOOKUP('Locations-Stops'!G1546;Regions!A2:B300;2;FALSE);"0")&amp;","&amp;IF('Locations-Stops'!H1546&lt;&gt;"";VLOOKUP('Locations-Stops'!H1546;Regions!C2:D300;2;FALSE);"0")&amp;","&amp;IF('Locations-Stops'!I1546&lt;&gt;"";VLOOKUP('Locations-Stops'!I1546;Regions!F2:G300;2;FALSE);"0")&amp;","&amp;IF('Locations-Stops'!J1546&lt;&gt;"";VLOOKUP('Locations-Stops'!J1546;Regions!I2:J300;2;FALSE);"0")&amp;",'"&amp;IF('Locations-Stops'!K1546&lt;&gt;"";SUBSTITUTE('Locations-Stops'!K1546;"'";"\'");"")&amp;"','"&amp;IF('Locations-Stops'!L1546&lt;&gt;"";'Locations-Stops'!L1546;"")&amp;"','"&amp;IF('Locations-Stops'!M1546&lt;&gt;"";'Locations-Stops'!M1546;"")&amp;"','"&amp;IF('Locations-Stops'!N1546&lt;&gt;"";'Locations-Stops'!N1546;"")&amp;"', CURRENT_TIMESTAMP);"</v>
      </c>
    </row>
    <row r="1545" spans="3:6" x14ac:dyDescent="0.25">
      <c r="C1545" s="16">
        <v>1547</v>
      </c>
      <c r="D1545" s="16" t="s">
        <v>17780</v>
      </c>
      <c r="E1545" s="16" t="s">
        <v>4333</v>
      </c>
      <c r="F1545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1547;"'";"\'")&amp;"',"&amp;IF('Locations-Stops'!D1547&lt;&gt;"";LEFT('Locations-Stops'!D1547;2)&amp;"."&amp;RIGHT('Locations-Stops'!D1547;LEN('Locations-Stops'!D1547)-2);"0")&amp;","&amp;IF('Locations-Stops'!E1547&lt;&gt;"";LEFT('Locations-Stops'!E1547;1)&amp;"."&amp;RIGHT('Locations-Stops'!E1547;LEN('Locations-Stops'!E1547)-1);"0")&amp;","&amp;IF('Locations-Stops'!G1547&lt;&gt;"";VLOOKUP('Locations-Stops'!G1547;Regions!A2:B300;2;FALSE);"0")&amp;","&amp;IF('Locations-Stops'!H1547&lt;&gt;"";VLOOKUP('Locations-Stops'!H1547;Regions!C2:D300;2;FALSE);"0")&amp;","&amp;IF('Locations-Stops'!I1547&lt;&gt;"";VLOOKUP('Locations-Stops'!I1547;Regions!F2:G300;2;FALSE);"0")&amp;","&amp;IF('Locations-Stops'!J1547&lt;&gt;"";VLOOKUP('Locations-Stops'!J1547;Regions!I2:J300;2;FALSE);"0")&amp;",'"&amp;IF('Locations-Stops'!K1547&lt;&gt;"";SUBSTITUTE('Locations-Stops'!K1547;"'";"\'");"")&amp;"','"&amp;IF('Locations-Stops'!L1547&lt;&gt;"";'Locations-Stops'!L1547;"")&amp;"','"&amp;IF('Locations-Stops'!M1547&lt;&gt;"";'Locations-Stops'!M1547;"")&amp;"','"&amp;IF('Locations-Stops'!N1547&lt;&gt;"";'Locations-Stops'!N1547;"")&amp;"', CURRENT_TIMESTAMP);"</v>
      </c>
    </row>
    <row r="1546" spans="3:6" x14ac:dyDescent="0.25">
      <c r="C1546" s="16">
        <v>1548</v>
      </c>
      <c r="D1546" s="16" t="s">
        <v>17780</v>
      </c>
      <c r="E1546" s="16" t="s">
        <v>4333</v>
      </c>
      <c r="F1546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1548;"'";"\'")&amp;"',"&amp;IF('Locations-Stops'!D1548&lt;&gt;"";LEFT('Locations-Stops'!D1548;2)&amp;"."&amp;RIGHT('Locations-Stops'!D1548;LEN('Locations-Stops'!D1548)-2);"0")&amp;","&amp;IF('Locations-Stops'!E1548&lt;&gt;"";LEFT('Locations-Stops'!E1548;1)&amp;"."&amp;RIGHT('Locations-Stops'!E1548;LEN('Locations-Stops'!E1548)-1);"0")&amp;","&amp;IF('Locations-Stops'!G1548&lt;&gt;"";VLOOKUP('Locations-Stops'!G1548;Regions!A2:B300;2;FALSE);"0")&amp;","&amp;IF('Locations-Stops'!H1548&lt;&gt;"";VLOOKUP('Locations-Stops'!H1548;Regions!C2:D300;2;FALSE);"0")&amp;","&amp;IF('Locations-Stops'!I1548&lt;&gt;"";VLOOKUP('Locations-Stops'!I1548;Regions!F2:G300;2;FALSE);"0")&amp;","&amp;IF('Locations-Stops'!J1548&lt;&gt;"";VLOOKUP('Locations-Stops'!J1548;Regions!I2:J300;2;FALSE);"0")&amp;",'"&amp;IF('Locations-Stops'!K1548&lt;&gt;"";SUBSTITUTE('Locations-Stops'!K1548;"'";"\'");"")&amp;"','"&amp;IF('Locations-Stops'!L1548&lt;&gt;"";'Locations-Stops'!L1548;"")&amp;"','"&amp;IF('Locations-Stops'!M1548&lt;&gt;"";'Locations-Stops'!M1548;"")&amp;"','"&amp;IF('Locations-Stops'!N1548&lt;&gt;"";'Locations-Stops'!N1548;"")&amp;"', CURRENT_TIMESTAMP);"</v>
      </c>
    </row>
    <row r="1547" spans="3:6" x14ac:dyDescent="0.25">
      <c r="C1547" s="16">
        <v>1549</v>
      </c>
      <c r="D1547" s="16" t="s">
        <v>17780</v>
      </c>
      <c r="E1547" s="16" t="s">
        <v>4333</v>
      </c>
      <c r="F1547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1549;"'";"\'")&amp;"',"&amp;IF('Locations-Stops'!D1549&lt;&gt;"";LEFT('Locations-Stops'!D1549;2)&amp;"."&amp;RIGHT('Locations-Stops'!D1549;LEN('Locations-Stops'!D1549)-2);"0")&amp;","&amp;IF('Locations-Stops'!E1549&lt;&gt;"";LEFT('Locations-Stops'!E1549;1)&amp;"."&amp;RIGHT('Locations-Stops'!E1549;LEN('Locations-Stops'!E1549)-1);"0")&amp;","&amp;IF('Locations-Stops'!G1549&lt;&gt;"";VLOOKUP('Locations-Stops'!G1549;Regions!A2:B300;2;FALSE);"0")&amp;","&amp;IF('Locations-Stops'!H1549&lt;&gt;"";VLOOKUP('Locations-Stops'!H1549;Regions!C2:D300;2;FALSE);"0")&amp;","&amp;IF('Locations-Stops'!I1549&lt;&gt;"";VLOOKUP('Locations-Stops'!I1549;Regions!F2:G300;2;FALSE);"0")&amp;","&amp;IF('Locations-Stops'!J1549&lt;&gt;"";VLOOKUP('Locations-Stops'!J1549;Regions!I2:J300;2;FALSE);"0")&amp;",'"&amp;IF('Locations-Stops'!K1549&lt;&gt;"";SUBSTITUTE('Locations-Stops'!K1549;"'";"\'");"")&amp;"','"&amp;IF('Locations-Stops'!L1549&lt;&gt;"";'Locations-Stops'!L1549;"")&amp;"','"&amp;IF('Locations-Stops'!M1549&lt;&gt;"";'Locations-Stops'!M1549;"")&amp;"','"&amp;IF('Locations-Stops'!N1549&lt;&gt;"";'Locations-Stops'!N1549;"")&amp;"', CURRENT_TIMESTAMP);"</v>
      </c>
    </row>
    <row r="1548" spans="3:6" x14ac:dyDescent="0.25">
      <c r="C1548" s="16">
        <v>1550</v>
      </c>
      <c r="D1548" s="16" t="s">
        <v>17780</v>
      </c>
      <c r="E1548" s="16" t="s">
        <v>4333</v>
      </c>
      <c r="F1548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1550;"'";"\'")&amp;"',"&amp;IF('Locations-Stops'!D1550&lt;&gt;"";LEFT('Locations-Stops'!D1550;2)&amp;"."&amp;RIGHT('Locations-Stops'!D1550;LEN('Locations-Stops'!D1550)-2);"0")&amp;","&amp;IF('Locations-Stops'!E1550&lt;&gt;"";LEFT('Locations-Stops'!E1550;1)&amp;"."&amp;RIGHT('Locations-Stops'!E1550;LEN('Locations-Stops'!E1550)-1);"0")&amp;","&amp;IF('Locations-Stops'!G1550&lt;&gt;"";VLOOKUP('Locations-Stops'!G1550;Regions!A2:B300;2;FALSE);"0")&amp;","&amp;IF('Locations-Stops'!H1550&lt;&gt;"";VLOOKUP('Locations-Stops'!H1550;Regions!C2:D300;2;FALSE);"0")&amp;","&amp;IF('Locations-Stops'!I1550&lt;&gt;"";VLOOKUP('Locations-Stops'!I1550;Regions!F2:G300;2;FALSE);"0")&amp;","&amp;IF('Locations-Stops'!J1550&lt;&gt;"";VLOOKUP('Locations-Stops'!J1550;Regions!I2:J300;2;FALSE);"0")&amp;",'"&amp;IF('Locations-Stops'!K1550&lt;&gt;"";SUBSTITUTE('Locations-Stops'!K1550;"'";"\'");"")&amp;"','"&amp;IF('Locations-Stops'!L1550&lt;&gt;"";'Locations-Stops'!L1550;"")&amp;"','"&amp;IF('Locations-Stops'!M1550&lt;&gt;"";'Locations-Stops'!M1550;"")&amp;"','"&amp;IF('Locations-Stops'!N1550&lt;&gt;"";'Locations-Stops'!N1550;"")&amp;"', CURRENT_TIMESTAMP);"</v>
      </c>
    </row>
    <row r="1549" spans="3:6" x14ac:dyDescent="0.25">
      <c r="C1549" s="16">
        <v>1551</v>
      </c>
      <c r="D1549" s="16" t="s">
        <v>17780</v>
      </c>
      <c r="E1549" s="16" t="s">
        <v>4333</v>
      </c>
      <c r="F154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1551;"'";"\'")&amp;"',"&amp;IF('Locations-Stops'!D1551&lt;&gt;"";LEFT('Locations-Stops'!D1551;2)&amp;"."&amp;RIGHT('Locations-Stops'!D1551;LEN('Locations-Stops'!D1551)-2);"0")&amp;","&amp;IF('Locations-Stops'!E1551&lt;&gt;"";LEFT('Locations-Stops'!E1551;1)&amp;"."&amp;RIGHT('Locations-Stops'!E1551;LEN('Locations-Stops'!E1551)-1);"0")&amp;","&amp;IF('Locations-Stops'!G1551&lt;&gt;"";VLOOKUP('Locations-Stops'!G1551;Regions!A2:B300;2;FALSE);"0")&amp;","&amp;IF('Locations-Stops'!H1551&lt;&gt;"";VLOOKUP('Locations-Stops'!H1551;Regions!C2:D300;2;FALSE);"0")&amp;","&amp;IF('Locations-Stops'!I1551&lt;&gt;"";VLOOKUP('Locations-Stops'!I1551;Regions!F2:G300;2;FALSE);"0")&amp;","&amp;IF('Locations-Stops'!J1551&lt;&gt;"";VLOOKUP('Locations-Stops'!J1551;Regions!I2:J300;2;FALSE);"0")&amp;",'"&amp;IF('Locations-Stops'!K1551&lt;&gt;"";SUBSTITUTE('Locations-Stops'!K1551;"'";"\'");"")&amp;"','"&amp;IF('Locations-Stops'!L1551&lt;&gt;"";'Locations-Stops'!L1551;"")&amp;"','"&amp;IF('Locations-Stops'!M1551&lt;&gt;"";'Locations-Stops'!M1551;"")&amp;"','"&amp;IF('Locations-Stops'!N1551&lt;&gt;"";'Locations-Stops'!N1551;"")&amp;"', CURRENT_TIMESTAMP);"</v>
      </c>
    </row>
    <row r="1550" spans="3:6" x14ac:dyDescent="0.25">
      <c r="C1550" s="16">
        <v>1552</v>
      </c>
      <c r="D1550" s="16" t="s">
        <v>17780</v>
      </c>
      <c r="E1550" s="16" t="s">
        <v>4333</v>
      </c>
      <c r="F155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1552;"'";"\'")&amp;"',"&amp;IF('Locations-Stops'!D1552&lt;&gt;"";LEFT('Locations-Stops'!D1552;2)&amp;"."&amp;RIGHT('Locations-Stops'!D1552;LEN('Locations-Stops'!D1552)-2);"0")&amp;","&amp;IF('Locations-Stops'!E1552&lt;&gt;"";LEFT('Locations-Stops'!E1552;1)&amp;"."&amp;RIGHT('Locations-Stops'!E1552;LEN('Locations-Stops'!E1552)-1);"0")&amp;","&amp;IF('Locations-Stops'!G1552&lt;&gt;"";VLOOKUP('Locations-Stops'!G1552;Regions!A2:B300;2;FALSE);"0")&amp;","&amp;IF('Locations-Stops'!H1552&lt;&gt;"";VLOOKUP('Locations-Stops'!H1552;Regions!C2:D300;2;FALSE);"0")&amp;","&amp;IF('Locations-Stops'!I1552&lt;&gt;"";VLOOKUP('Locations-Stops'!I1552;Regions!F2:G300;2;FALSE);"0")&amp;","&amp;IF('Locations-Stops'!J1552&lt;&gt;"";VLOOKUP('Locations-Stops'!J1552;Regions!I2:J300;2;FALSE);"0")&amp;",'"&amp;IF('Locations-Stops'!K1552&lt;&gt;"";SUBSTITUTE('Locations-Stops'!K1552;"'";"\'");"")&amp;"','"&amp;IF('Locations-Stops'!L1552&lt;&gt;"";'Locations-Stops'!L1552;"")&amp;"','"&amp;IF('Locations-Stops'!M1552&lt;&gt;"";'Locations-Stops'!M1552;"")&amp;"','"&amp;IF('Locations-Stops'!N1552&lt;&gt;"";'Locations-Stops'!N1552;"")&amp;"', CURRENT_TIMESTAMP);"</v>
      </c>
    </row>
    <row r="1551" spans="3:6" x14ac:dyDescent="0.25">
      <c r="C1551" s="16">
        <v>1553</v>
      </c>
      <c r="D1551" s="16" t="s">
        <v>17780</v>
      </c>
      <c r="E1551" s="16" t="s">
        <v>4333</v>
      </c>
      <c r="F155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1553;"'";"\'")&amp;"',"&amp;IF('Locations-Stops'!D1553&lt;&gt;"";LEFT('Locations-Stops'!D1553;2)&amp;"."&amp;RIGHT('Locations-Stops'!D1553;LEN('Locations-Stops'!D1553)-2);"0")&amp;","&amp;IF('Locations-Stops'!E1553&lt;&gt;"";LEFT('Locations-Stops'!E1553;1)&amp;"."&amp;RIGHT('Locations-Stops'!E1553;LEN('Locations-Stops'!E1553)-1);"0")&amp;","&amp;IF('Locations-Stops'!G1553&lt;&gt;"";VLOOKUP('Locations-Stops'!G1553;Regions!A2:B300;2;FALSE);"0")&amp;","&amp;IF('Locations-Stops'!H1553&lt;&gt;"";VLOOKUP('Locations-Stops'!H1553;Regions!C2:D300;2;FALSE);"0")&amp;","&amp;IF('Locations-Stops'!I1553&lt;&gt;"";VLOOKUP('Locations-Stops'!I1553;Regions!F2:G300;2;FALSE);"0")&amp;","&amp;IF('Locations-Stops'!J1553&lt;&gt;"";VLOOKUP('Locations-Stops'!J1553;Regions!I2:J300;2;FALSE);"0")&amp;",'"&amp;IF('Locations-Stops'!K1553&lt;&gt;"";SUBSTITUTE('Locations-Stops'!K1553;"'";"\'");"")&amp;"','"&amp;IF('Locations-Stops'!L1553&lt;&gt;"";'Locations-Stops'!L1553;"")&amp;"','"&amp;IF('Locations-Stops'!M1553&lt;&gt;"";'Locations-Stops'!M1553;"")&amp;"','"&amp;IF('Locations-Stops'!N1553&lt;&gt;"";'Locations-Stops'!N1553;"")&amp;"', CURRENT_TIMESTAMP);"</v>
      </c>
    </row>
    <row r="1552" spans="3:6" x14ac:dyDescent="0.25">
      <c r="C1552" s="16">
        <v>1554</v>
      </c>
      <c r="D1552" s="16" t="s">
        <v>17780</v>
      </c>
      <c r="E1552" s="16" t="s">
        <v>4333</v>
      </c>
      <c r="F1552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1554;"'";"\'")&amp;"',"&amp;IF('Locations-Stops'!D1554&lt;&gt;"";LEFT('Locations-Stops'!D1554;2)&amp;"."&amp;RIGHT('Locations-Stops'!D1554;LEN('Locations-Stops'!D1554)-2);"0")&amp;","&amp;IF('Locations-Stops'!E1554&lt;&gt;"";LEFT('Locations-Stops'!E1554;1)&amp;"."&amp;RIGHT('Locations-Stops'!E1554;LEN('Locations-Stops'!E1554)-1);"0")&amp;","&amp;IF('Locations-Stops'!G1554&lt;&gt;"";VLOOKUP('Locations-Stops'!G1554;Regions!A2:B300;2;FALSE);"0")&amp;","&amp;IF('Locations-Stops'!H1554&lt;&gt;"";VLOOKUP('Locations-Stops'!H1554;Regions!C2:D300;2;FALSE);"0")&amp;","&amp;IF('Locations-Stops'!I1554&lt;&gt;"";VLOOKUP('Locations-Stops'!I1554;Regions!F2:G300;2;FALSE);"0")&amp;","&amp;IF('Locations-Stops'!J1554&lt;&gt;"";VLOOKUP('Locations-Stops'!J1554;Regions!I2:J300;2;FALSE);"0")&amp;",'"&amp;IF('Locations-Stops'!K1554&lt;&gt;"";SUBSTITUTE('Locations-Stops'!K1554;"'";"\'");"")&amp;"','"&amp;IF('Locations-Stops'!L1554&lt;&gt;"";'Locations-Stops'!L1554;"")&amp;"','"&amp;IF('Locations-Stops'!M1554&lt;&gt;"";'Locations-Stops'!M1554;"")&amp;"','"&amp;IF('Locations-Stops'!N1554&lt;&gt;"";'Locations-Stops'!N1554;"")&amp;"', CURRENT_TIMESTAMP);"</v>
      </c>
    </row>
    <row r="1553" spans="3:6" x14ac:dyDescent="0.25">
      <c r="C1553" s="16">
        <v>1555</v>
      </c>
      <c r="D1553" s="16" t="s">
        <v>17780</v>
      </c>
      <c r="E1553" s="16" t="s">
        <v>4333</v>
      </c>
      <c r="F1553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1555;"'";"\'")&amp;"',"&amp;IF('Locations-Stops'!D1555&lt;&gt;"";LEFT('Locations-Stops'!D1555;2)&amp;"."&amp;RIGHT('Locations-Stops'!D1555;LEN('Locations-Stops'!D1555)-2);"0")&amp;","&amp;IF('Locations-Stops'!E1555&lt;&gt;"";LEFT('Locations-Stops'!E1555;1)&amp;"."&amp;RIGHT('Locations-Stops'!E1555;LEN('Locations-Stops'!E1555)-1);"0")&amp;","&amp;IF('Locations-Stops'!G1555&lt;&gt;"";VLOOKUP('Locations-Stops'!G1555;Regions!A2:B300;2;FALSE);"0")&amp;","&amp;IF('Locations-Stops'!H1555&lt;&gt;"";VLOOKUP('Locations-Stops'!H1555;Regions!C2:D300;2;FALSE);"0")&amp;","&amp;IF('Locations-Stops'!I1555&lt;&gt;"";VLOOKUP('Locations-Stops'!I1555;Regions!F2:G300;2;FALSE);"0")&amp;","&amp;IF('Locations-Stops'!J1555&lt;&gt;"";VLOOKUP('Locations-Stops'!J1555;Regions!I2:J300;2;FALSE);"0")&amp;",'"&amp;IF('Locations-Stops'!K1555&lt;&gt;"";SUBSTITUTE('Locations-Stops'!K1555;"'";"\'");"")&amp;"','"&amp;IF('Locations-Stops'!L1555&lt;&gt;"";'Locations-Stops'!L1555;"")&amp;"','"&amp;IF('Locations-Stops'!M1555&lt;&gt;"";'Locations-Stops'!M1555;"")&amp;"','"&amp;IF('Locations-Stops'!N1555&lt;&gt;"";'Locations-Stops'!N1555;"")&amp;"', CURRENT_TIMESTAMP);"</v>
      </c>
    </row>
    <row r="1554" spans="3:6" x14ac:dyDescent="0.25">
      <c r="C1554" s="16">
        <v>1556</v>
      </c>
      <c r="D1554" s="16" t="s">
        <v>17780</v>
      </c>
      <c r="E1554" s="16" t="s">
        <v>4333</v>
      </c>
      <c r="F1554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1556;"'";"\'")&amp;"',"&amp;IF('Locations-Stops'!D1556&lt;&gt;"";LEFT('Locations-Stops'!D1556;2)&amp;"."&amp;RIGHT('Locations-Stops'!D1556;LEN('Locations-Stops'!D1556)-2);"0")&amp;","&amp;IF('Locations-Stops'!E1556&lt;&gt;"";LEFT('Locations-Stops'!E1556;1)&amp;"."&amp;RIGHT('Locations-Stops'!E1556;LEN('Locations-Stops'!E1556)-1);"0")&amp;","&amp;IF('Locations-Stops'!G1556&lt;&gt;"";VLOOKUP('Locations-Stops'!G1556;Regions!A2:B300;2;FALSE);"0")&amp;","&amp;IF('Locations-Stops'!H1556&lt;&gt;"";VLOOKUP('Locations-Stops'!H1556;Regions!C2:D300;2;FALSE);"0")&amp;","&amp;IF('Locations-Stops'!I1556&lt;&gt;"";VLOOKUP('Locations-Stops'!I1556;Regions!F2:G300;2;FALSE);"0")&amp;","&amp;IF('Locations-Stops'!J1556&lt;&gt;"";VLOOKUP('Locations-Stops'!J1556;Regions!I2:J300;2;FALSE);"0")&amp;",'"&amp;IF('Locations-Stops'!K1556&lt;&gt;"";SUBSTITUTE('Locations-Stops'!K1556;"'";"\'");"")&amp;"','"&amp;IF('Locations-Stops'!L1556&lt;&gt;"";'Locations-Stops'!L1556;"")&amp;"','"&amp;IF('Locations-Stops'!M1556&lt;&gt;"";'Locations-Stops'!M1556;"")&amp;"','"&amp;IF('Locations-Stops'!N1556&lt;&gt;"";'Locations-Stops'!N1556;"")&amp;"', CURRENT_TIMESTAMP);"</v>
      </c>
    </row>
    <row r="1555" spans="3:6" x14ac:dyDescent="0.25">
      <c r="C1555" s="16">
        <v>1557</v>
      </c>
      <c r="D1555" s="16" t="s">
        <v>17780</v>
      </c>
      <c r="E1555" s="16" t="s">
        <v>4333</v>
      </c>
      <c r="F1555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1557;"'";"\'")&amp;"',"&amp;IF('Locations-Stops'!D1557&lt;&gt;"";LEFT('Locations-Stops'!D1557;2)&amp;"."&amp;RIGHT('Locations-Stops'!D1557;LEN('Locations-Stops'!D1557)-2);"0")&amp;","&amp;IF('Locations-Stops'!E1557&lt;&gt;"";LEFT('Locations-Stops'!E1557;1)&amp;"."&amp;RIGHT('Locations-Stops'!E1557;LEN('Locations-Stops'!E1557)-1);"0")&amp;","&amp;IF('Locations-Stops'!G1557&lt;&gt;"";VLOOKUP('Locations-Stops'!G1557;Regions!A2:B300;2;FALSE);"0")&amp;","&amp;IF('Locations-Stops'!H1557&lt;&gt;"";VLOOKUP('Locations-Stops'!H1557;Regions!C2:D300;2;FALSE);"0")&amp;","&amp;IF('Locations-Stops'!I1557&lt;&gt;"";VLOOKUP('Locations-Stops'!I1557;Regions!F2:G300;2;FALSE);"0")&amp;","&amp;IF('Locations-Stops'!J1557&lt;&gt;"";VLOOKUP('Locations-Stops'!J1557;Regions!I2:J300;2;FALSE);"0")&amp;",'"&amp;IF('Locations-Stops'!K1557&lt;&gt;"";SUBSTITUTE('Locations-Stops'!K1557;"'";"\'");"")&amp;"','"&amp;IF('Locations-Stops'!L1557&lt;&gt;"";'Locations-Stops'!L1557;"")&amp;"','"&amp;IF('Locations-Stops'!M1557&lt;&gt;"";'Locations-Stops'!M1557;"")&amp;"','"&amp;IF('Locations-Stops'!N1557&lt;&gt;"";'Locations-Stops'!N1557;"")&amp;"', CURRENT_TIMESTAMP);"</v>
      </c>
    </row>
    <row r="1556" spans="3:6" x14ac:dyDescent="0.25">
      <c r="C1556" s="16">
        <v>1558</v>
      </c>
      <c r="D1556" s="16" t="s">
        <v>17780</v>
      </c>
      <c r="E1556" s="16" t="s">
        <v>4333</v>
      </c>
      <c r="F1556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1558;"'";"\'")&amp;"',"&amp;IF('Locations-Stops'!D1558&lt;&gt;"";LEFT('Locations-Stops'!D1558;2)&amp;"."&amp;RIGHT('Locations-Stops'!D1558;LEN('Locations-Stops'!D1558)-2);"0")&amp;","&amp;IF('Locations-Stops'!E1558&lt;&gt;"";LEFT('Locations-Stops'!E1558;1)&amp;"."&amp;RIGHT('Locations-Stops'!E1558;LEN('Locations-Stops'!E1558)-1);"0")&amp;","&amp;IF('Locations-Stops'!G1558&lt;&gt;"";VLOOKUP('Locations-Stops'!G1558;Regions!A2:B300;2;FALSE);"0")&amp;","&amp;IF('Locations-Stops'!H1558&lt;&gt;"";VLOOKUP('Locations-Stops'!H1558;Regions!C2:D300;2;FALSE);"0")&amp;","&amp;IF('Locations-Stops'!I1558&lt;&gt;"";VLOOKUP('Locations-Stops'!I1558;Regions!F2:G300;2;FALSE);"0")&amp;","&amp;IF('Locations-Stops'!J1558&lt;&gt;"";VLOOKUP('Locations-Stops'!J1558;Regions!I2:J300;2;FALSE);"0")&amp;",'"&amp;IF('Locations-Stops'!K1558&lt;&gt;"";SUBSTITUTE('Locations-Stops'!K1558;"'";"\'");"")&amp;"','"&amp;IF('Locations-Stops'!L1558&lt;&gt;"";'Locations-Stops'!L1558;"")&amp;"','"&amp;IF('Locations-Stops'!M1558&lt;&gt;"";'Locations-Stops'!M1558;"")&amp;"','"&amp;IF('Locations-Stops'!N1558&lt;&gt;"";'Locations-Stops'!N1558;"")&amp;"', CURRENT_TIMESTAMP);"</v>
      </c>
    </row>
    <row r="1557" spans="3:6" x14ac:dyDescent="0.25">
      <c r="C1557" s="16">
        <v>1559</v>
      </c>
      <c r="D1557" s="16" t="s">
        <v>17780</v>
      </c>
      <c r="E1557" s="16" t="s">
        <v>4333</v>
      </c>
      <c r="F1557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1559;"'";"\'")&amp;"',"&amp;IF('Locations-Stops'!D1559&lt;&gt;"";LEFT('Locations-Stops'!D1559;2)&amp;"."&amp;RIGHT('Locations-Stops'!D1559;LEN('Locations-Stops'!D1559)-2);"0")&amp;","&amp;IF('Locations-Stops'!E1559&lt;&gt;"";LEFT('Locations-Stops'!E1559;1)&amp;"."&amp;RIGHT('Locations-Stops'!E1559;LEN('Locations-Stops'!E1559)-1);"0")&amp;","&amp;IF('Locations-Stops'!G1559&lt;&gt;"";VLOOKUP('Locations-Stops'!G1559;Regions!A2:B300;2;FALSE);"0")&amp;","&amp;IF('Locations-Stops'!H1559&lt;&gt;"";VLOOKUP('Locations-Stops'!H1559;Regions!C2:D300;2;FALSE);"0")&amp;","&amp;IF('Locations-Stops'!I1559&lt;&gt;"";VLOOKUP('Locations-Stops'!I1559;Regions!F2:G300;2;FALSE);"0")&amp;","&amp;IF('Locations-Stops'!J1559&lt;&gt;"";VLOOKUP('Locations-Stops'!J1559;Regions!I2:J300;2;FALSE);"0")&amp;",'"&amp;IF('Locations-Stops'!K1559&lt;&gt;"";SUBSTITUTE('Locations-Stops'!K1559;"'";"\'");"")&amp;"','"&amp;IF('Locations-Stops'!L1559&lt;&gt;"";'Locations-Stops'!L1559;"")&amp;"','"&amp;IF('Locations-Stops'!M1559&lt;&gt;"";'Locations-Stops'!M1559;"")&amp;"','"&amp;IF('Locations-Stops'!N1559&lt;&gt;"";'Locations-Stops'!N1559;"")&amp;"', CURRENT_TIMESTAMP);"</v>
      </c>
    </row>
    <row r="1558" spans="3:6" x14ac:dyDescent="0.25">
      <c r="C1558" s="16">
        <v>1560</v>
      </c>
      <c r="D1558" s="16" t="s">
        <v>17780</v>
      </c>
      <c r="E1558" s="16" t="s">
        <v>4333</v>
      </c>
      <c r="F1558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1560;"'";"\'")&amp;"',"&amp;IF('Locations-Stops'!D1560&lt;&gt;"";LEFT('Locations-Stops'!D1560;2)&amp;"."&amp;RIGHT('Locations-Stops'!D1560;LEN('Locations-Stops'!D1560)-2);"0")&amp;","&amp;IF('Locations-Stops'!E1560&lt;&gt;"";LEFT('Locations-Stops'!E1560;1)&amp;"."&amp;RIGHT('Locations-Stops'!E1560;LEN('Locations-Stops'!E1560)-1);"0")&amp;","&amp;IF('Locations-Stops'!G1560&lt;&gt;"";VLOOKUP('Locations-Stops'!G1560;Regions!A2:B300;2;FALSE);"0")&amp;","&amp;IF('Locations-Stops'!H1560&lt;&gt;"";VLOOKUP('Locations-Stops'!H1560;Regions!C2:D300;2;FALSE);"0")&amp;","&amp;IF('Locations-Stops'!I1560&lt;&gt;"";VLOOKUP('Locations-Stops'!I1560;Regions!F2:G300;2;FALSE);"0")&amp;","&amp;IF('Locations-Stops'!J1560&lt;&gt;"";VLOOKUP('Locations-Stops'!J1560;Regions!I2:J300;2;FALSE);"0")&amp;",'"&amp;IF('Locations-Stops'!K1560&lt;&gt;"";SUBSTITUTE('Locations-Stops'!K1560;"'";"\'");"")&amp;"','"&amp;IF('Locations-Stops'!L1560&lt;&gt;"";'Locations-Stops'!L1560;"")&amp;"','"&amp;IF('Locations-Stops'!M1560&lt;&gt;"";'Locations-Stops'!M1560;"")&amp;"','"&amp;IF('Locations-Stops'!N1560&lt;&gt;"";'Locations-Stops'!N1560;"")&amp;"', CURRENT_TIMESTAMP);"</v>
      </c>
    </row>
    <row r="1559" spans="3:6" x14ac:dyDescent="0.25">
      <c r="C1559" s="16">
        <v>1561</v>
      </c>
      <c r="D1559" s="16" t="s">
        <v>17780</v>
      </c>
      <c r="E1559" s="16" t="s">
        <v>4333</v>
      </c>
      <c r="F155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1561;"'";"\'")&amp;"',"&amp;IF('Locations-Stops'!D1561&lt;&gt;"";LEFT('Locations-Stops'!D1561;2)&amp;"."&amp;RIGHT('Locations-Stops'!D1561;LEN('Locations-Stops'!D1561)-2);"0")&amp;","&amp;IF('Locations-Stops'!E1561&lt;&gt;"";LEFT('Locations-Stops'!E1561;1)&amp;"."&amp;RIGHT('Locations-Stops'!E1561;LEN('Locations-Stops'!E1561)-1);"0")&amp;","&amp;IF('Locations-Stops'!G1561&lt;&gt;"";VLOOKUP('Locations-Stops'!G1561;Regions!A2:B300;2;FALSE);"0")&amp;","&amp;IF('Locations-Stops'!H1561&lt;&gt;"";VLOOKUP('Locations-Stops'!H1561;Regions!C2:D300;2;FALSE);"0")&amp;","&amp;IF('Locations-Stops'!I1561&lt;&gt;"";VLOOKUP('Locations-Stops'!I1561;Regions!F2:G300;2;FALSE);"0")&amp;","&amp;IF('Locations-Stops'!J1561&lt;&gt;"";VLOOKUP('Locations-Stops'!J1561;Regions!I2:J300;2;FALSE);"0")&amp;",'"&amp;IF('Locations-Stops'!K1561&lt;&gt;"";SUBSTITUTE('Locations-Stops'!K1561;"'";"\'");"")&amp;"','"&amp;IF('Locations-Stops'!L1561&lt;&gt;"";'Locations-Stops'!L1561;"")&amp;"','"&amp;IF('Locations-Stops'!M1561&lt;&gt;"";'Locations-Stops'!M1561;"")&amp;"','"&amp;IF('Locations-Stops'!N1561&lt;&gt;"";'Locations-Stops'!N1561;"")&amp;"', CURRENT_TIMESTAMP);"</v>
      </c>
    </row>
    <row r="1560" spans="3:6" x14ac:dyDescent="0.25">
      <c r="C1560" s="16">
        <v>1562</v>
      </c>
      <c r="D1560" s="16" t="s">
        <v>17780</v>
      </c>
      <c r="E1560" s="16" t="s">
        <v>4333</v>
      </c>
      <c r="F156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1562;"'";"\'")&amp;"',"&amp;IF('Locations-Stops'!D1562&lt;&gt;"";LEFT('Locations-Stops'!D1562;2)&amp;"."&amp;RIGHT('Locations-Stops'!D1562;LEN('Locations-Stops'!D1562)-2);"0")&amp;","&amp;IF('Locations-Stops'!E1562&lt;&gt;"";LEFT('Locations-Stops'!E1562;1)&amp;"."&amp;RIGHT('Locations-Stops'!E1562;LEN('Locations-Stops'!E1562)-1);"0")&amp;","&amp;IF('Locations-Stops'!G1562&lt;&gt;"";VLOOKUP('Locations-Stops'!G1562;Regions!A2:B300;2;FALSE);"0")&amp;","&amp;IF('Locations-Stops'!H1562&lt;&gt;"";VLOOKUP('Locations-Stops'!H1562;Regions!C2:D300;2;FALSE);"0")&amp;","&amp;IF('Locations-Stops'!I1562&lt;&gt;"";VLOOKUP('Locations-Stops'!I1562;Regions!F2:G300;2;FALSE);"0")&amp;","&amp;IF('Locations-Stops'!J1562&lt;&gt;"";VLOOKUP('Locations-Stops'!J1562;Regions!I2:J300;2;FALSE);"0")&amp;",'"&amp;IF('Locations-Stops'!K1562&lt;&gt;"";SUBSTITUTE('Locations-Stops'!K1562;"'";"\'");"")&amp;"','"&amp;IF('Locations-Stops'!L1562&lt;&gt;"";'Locations-Stops'!L1562;"")&amp;"','"&amp;IF('Locations-Stops'!M1562&lt;&gt;"";'Locations-Stops'!M1562;"")&amp;"','"&amp;IF('Locations-Stops'!N1562&lt;&gt;"";'Locations-Stops'!N1562;"")&amp;"', CURRENT_TIMESTAMP);"</v>
      </c>
    </row>
    <row r="1561" spans="3:6" x14ac:dyDescent="0.25">
      <c r="C1561" s="16">
        <v>1563</v>
      </c>
      <c r="D1561" s="16" t="s">
        <v>17780</v>
      </c>
      <c r="E1561" s="16" t="s">
        <v>4333</v>
      </c>
      <c r="F156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1563;"'";"\'")&amp;"',"&amp;IF('Locations-Stops'!D1563&lt;&gt;"";LEFT('Locations-Stops'!D1563;2)&amp;"."&amp;RIGHT('Locations-Stops'!D1563;LEN('Locations-Stops'!D1563)-2);"0")&amp;","&amp;IF('Locations-Stops'!E1563&lt;&gt;"";LEFT('Locations-Stops'!E1563;1)&amp;"."&amp;RIGHT('Locations-Stops'!E1563;LEN('Locations-Stops'!E1563)-1);"0")&amp;","&amp;IF('Locations-Stops'!G1563&lt;&gt;"";VLOOKUP('Locations-Stops'!G1563;Regions!A2:B300;2;FALSE);"0")&amp;","&amp;IF('Locations-Stops'!H1563&lt;&gt;"";VLOOKUP('Locations-Stops'!H1563;Regions!C2:D300;2;FALSE);"0")&amp;","&amp;IF('Locations-Stops'!I1563&lt;&gt;"";VLOOKUP('Locations-Stops'!I1563;Regions!F2:G300;2;FALSE);"0")&amp;","&amp;IF('Locations-Stops'!J1563&lt;&gt;"";VLOOKUP('Locations-Stops'!J1563;Regions!I2:J300;2;FALSE);"0")&amp;",'"&amp;IF('Locations-Stops'!K1563&lt;&gt;"";SUBSTITUTE('Locations-Stops'!K1563;"'";"\'");"")&amp;"','"&amp;IF('Locations-Stops'!L1563&lt;&gt;"";'Locations-Stops'!L1563;"")&amp;"','"&amp;IF('Locations-Stops'!M1563&lt;&gt;"";'Locations-Stops'!M1563;"")&amp;"','"&amp;IF('Locations-Stops'!N1563&lt;&gt;"";'Locations-Stops'!N1563;"")&amp;"', CURRENT_TIMESTAMP);"</v>
      </c>
    </row>
    <row r="1562" spans="3:6" x14ac:dyDescent="0.25">
      <c r="C1562" s="16">
        <v>1564</v>
      </c>
      <c r="D1562" s="16" t="s">
        <v>17780</v>
      </c>
      <c r="E1562" s="16" t="s">
        <v>4333</v>
      </c>
      <c r="F1562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1564;"'";"\'")&amp;"',"&amp;IF('Locations-Stops'!D1564&lt;&gt;"";LEFT('Locations-Stops'!D1564;2)&amp;"."&amp;RIGHT('Locations-Stops'!D1564;LEN('Locations-Stops'!D1564)-2);"0")&amp;","&amp;IF('Locations-Stops'!E1564&lt;&gt;"";LEFT('Locations-Stops'!E1564;1)&amp;"."&amp;RIGHT('Locations-Stops'!E1564;LEN('Locations-Stops'!E1564)-1);"0")&amp;","&amp;IF('Locations-Stops'!G1564&lt;&gt;"";VLOOKUP('Locations-Stops'!G1564;Regions!A2:B300;2;FALSE);"0")&amp;","&amp;IF('Locations-Stops'!H1564&lt;&gt;"";VLOOKUP('Locations-Stops'!H1564;Regions!C2:D300;2;FALSE);"0")&amp;","&amp;IF('Locations-Stops'!I1564&lt;&gt;"";VLOOKUP('Locations-Stops'!I1564;Regions!F2:G300;2;FALSE);"0")&amp;","&amp;IF('Locations-Stops'!J1564&lt;&gt;"";VLOOKUP('Locations-Stops'!J1564;Regions!I2:J300;2;FALSE);"0")&amp;",'"&amp;IF('Locations-Stops'!K1564&lt;&gt;"";SUBSTITUTE('Locations-Stops'!K1564;"'";"\'");"")&amp;"','"&amp;IF('Locations-Stops'!L1564&lt;&gt;"";'Locations-Stops'!L1564;"")&amp;"','"&amp;IF('Locations-Stops'!M1564&lt;&gt;"";'Locations-Stops'!M1564;"")&amp;"','"&amp;IF('Locations-Stops'!N1564&lt;&gt;"";'Locations-Stops'!N1564;"")&amp;"', CURRENT_TIMESTAMP);"</v>
      </c>
    </row>
    <row r="1563" spans="3:6" x14ac:dyDescent="0.25">
      <c r="C1563" s="16">
        <v>1565</v>
      </c>
      <c r="D1563" s="16" t="s">
        <v>17780</v>
      </c>
      <c r="E1563" s="16" t="s">
        <v>4333</v>
      </c>
      <c r="F1563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1565;"'";"\'")&amp;"',"&amp;IF('Locations-Stops'!D1565&lt;&gt;"";LEFT('Locations-Stops'!D1565;2)&amp;"."&amp;RIGHT('Locations-Stops'!D1565;LEN('Locations-Stops'!D1565)-2);"0")&amp;","&amp;IF('Locations-Stops'!E1565&lt;&gt;"";LEFT('Locations-Stops'!E1565;1)&amp;"."&amp;RIGHT('Locations-Stops'!E1565;LEN('Locations-Stops'!E1565)-1);"0")&amp;","&amp;IF('Locations-Stops'!G1565&lt;&gt;"";VLOOKUP('Locations-Stops'!G1565;Regions!A2:B300;2;FALSE);"0")&amp;","&amp;IF('Locations-Stops'!H1565&lt;&gt;"";VLOOKUP('Locations-Stops'!H1565;Regions!C2:D300;2;FALSE);"0")&amp;","&amp;IF('Locations-Stops'!I1565&lt;&gt;"";VLOOKUP('Locations-Stops'!I1565;Regions!F2:G300;2;FALSE);"0")&amp;","&amp;IF('Locations-Stops'!J1565&lt;&gt;"";VLOOKUP('Locations-Stops'!J1565;Regions!I2:J300;2;FALSE);"0")&amp;",'"&amp;IF('Locations-Stops'!K1565&lt;&gt;"";SUBSTITUTE('Locations-Stops'!K1565;"'";"\'");"")&amp;"','"&amp;IF('Locations-Stops'!L1565&lt;&gt;"";'Locations-Stops'!L1565;"")&amp;"','"&amp;IF('Locations-Stops'!M1565&lt;&gt;"";'Locations-Stops'!M1565;"")&amp;"','"&amp;IF('Locations-Stops'!N1565&lt;&gt;"";'Locations-Stops'!N1565;"")&amp;"', CURRENT_TIMESTAMP);"</v>
      </c>
    </row>
    <row r="1564" spans="3:6" x14ac:dyDescent="0.25">
      <c r="C1564" s="16">
        <v>1566</v>
      </c>
      <c r="D1564" s="16" t="s">
        <v>17780</v>
      </c>
      <c r="E1564" s="16" t="s">
        <v>4333</v>
      </c>
      <c r="F1564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1566;"'";"\'")&amp;"',"&amp;IF('Locations-Stops'!D1566&lt;&gt;"";LEFT('Locations-Stops'!D1566;2)&amp;"."&amp;RIGHT('Locations-Stops'!D1566;LEN('Locations-Stops'!D1566)-2);"0")&amp;","&amp;IF('Locations-Stops'!E1566&lt;&gt;"";LEFT('Locations-Stops'!E1566;1)&amp;"."&amp;RIGHT('Locations-Stops'!E1566;LEN('Locations-Stops'!E1566)-1);"0")&amp;","&amp;IF('Locations-Stops'!G1566&lt;&gt;"";VLOOKUP('Locations-Stops'!G1566;Regions!A2:B300;2;FALSE);"0")&amp;","&amp;IF('Locations-Stops'!H1566&lt;&gt;"";VLOOKUP('Locations-Stops'!H1566;Regions!C2:D300;2;FALSE);"0")&amp;","&amp;IF('Locations-Stops'!I1566&lt;&gt;"";VLOOKUP('Locations-Stops'!I1566;Regions!F2:G300;2;FALSE);"0")&amp;","&amp;IF('Locations-Stops'!J1566&lt;&gt;"";VLOOKUP('Locations-Stops'!J1566;Regions!I2:J300;2;FALSE);"0")&amp;",'"&amp;IF('Locations-Stops'!K1566&lt;&gt;"";SUBSTITUTE('Locations-Stops'!K1566;"'";"\'");"")&amp;"','"&amp;IF('Locations-Stops'!L1566&lt;&gt;"";'Locations-Stops'!L1566;"")&amp;"','"&amp;IF('Locations-Stops'!M1566&lt;&gt;"";'Locations-Stops'!M1566;"")&amp;"','"&amp;IF('Locations-Stops'!N1566&lt;&gt;"";'Locations-Stops'!N1566;"")&amp;"', CURRENT_TIMESTAMP);"</v>
      </c>
    </row>
    <row r="1565" spans="3:6" x14ac:dyDescent="0.25">
      <c r="C1565" s="16">
        <v>1567</v>
      </c>
      <c r="D1565" s="16" t="s">
        <v>17780</v>
      </c>
      <c r="E1565" s="16" t="s">
        <v>4333</v>
      </c>
      <c r="F1565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1567;"'";"\'")&amp;"',"&amp;IF('Locations-Stops'!D1567&lt;&gt;"";LEFT('Locations-Stops'!D1567;2)&amp;"."&amp;RIGHT('Locations-Stops'!D1567;LEN('Locations-Stops'!D1567)-2);"0")&amp;","&amp;IF('Locations-Stops'!E1567&lt;&gt;"";LEFT('Locations-Stops'!E1567;1)&amp;"."&amp;RIGHT('Locations-Stops'!E1567;LEN('Locations-Stops'!E1567)-1);"0")&amp;","&amp;IF('Locations-Stops'!G1567&lt;&gt;"";VLOOKUP('Locations-Stops'!G1567;Regions!A2:B300;2;FALSE);"0")&amp;","&amp;IF('Locations-Stops'!H1567&lt;&gt;"";VLOOKUP('Locations-Stops'!H1567;Regions!C2:D300;2;FALSE);"0")&amp;","&amp;IF('Locations-Stops'!I1567&lt;&gt;"";VLOOKUP('Locations-Stops'!I1567;Regions!F2:G300;2;FALSE);"0")&amp;","&amp;IF('Locations-Stops'!J1567&lt;&gt;"";VLOOKUP('Locations-Stops'!J1567;Regions!I2:J300;2;FALSE);"0")&amp;",'"&amp;IF('Locations-Stops'!K1567&lt;&gt;"";SUBSTITUTE('Locations-Stops'!K1567;"'";"\'");"")&amp;"','"&amp;IF('Locations-Stops'!L1567&lt;&gt;"";'Locations-Stops'!L1567;"")&amp;"','"&amp;IF('Locations-Stops'!M1567&lt;&gt;"";'Locations-Stops'!M1567;"")&amp;"','"&amp;IF('Locations-Stops'!N1567&lt;&gt;"";'Locations-Stops'!N1567;"")&amp;"', CURRENT_TIMESTAMP);"</v>
      </c>
    </row>
    <row r="1566" spans="3:6" x14ac:dyDescent="0.25">
      <c r="C1566" s="16">
        <v>1568</v>
      </c>
      <c r="D1566" s="16" t="s">
        <v>17780</v>
      </c>
      <c r="E1566" s="16" t="s">
        <v>4333</v>
      </c>
      <c r="F1566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1568;"'";"\'")&amp;"',"&amp;IF('Locations-Stops'!D1568&lt;&gt;"";LEFT('Locations-Stops'!D1568;2)&amp;"."&amp;RIGHT('Locations-Stops'!D1568;LEN('Locations-Stops'!D1568)-2);"0")&amp;","&amp;IF('Locations-Stops'!E1568&lt;&gt;"";LEFT('Locations-Stops'!E1568;1)&amp;"."&amp;RIGHT('Locations-Stops'!E1568;LEN('Locations-Stops'!E1568)-1);"0")&amp;","&amp;IF('Locations-Stops'!G1568&lt;&gt;"";VLOOKUP('Locations-Stops'!G1568;Regions!A2:B300;2;FALSE);"0")&amp;","&amp;IF('Locations-Stops'!H1568&lt;&gt;"";VLOOKUP('Locations-Stops'!H1568;Regions!C2:D300;2;FALSE);"0")&amp;","&amp;IF('Locations-Stops'!I1568&lt;&gt;"";VLOOKUP('Locations-Stops'!I1568;Regions!F2:G300;2;FALSE);"0")&amp;","&amp;IF('Locations-Stops'!J1568&lt;&gt;"";VLOOKUP('Locations-Stops'!J1568;Regions!I2:J300;2;FALSE);"0")&amp;",'"&amp;IF('Locations-Stops'!K1568&lt;&gt;"";SUBSTITUTE('Locations-Stops'!K1568;"'";"\'");"")&amp;"','"&amp;IF('Locations-Stops'!L1568&lt;&gt;"";'Locations-Stops'!L1568;"")&amp;"','"&amp;IF('Locations-Stops'!M1568&lt;&gt;"";'Locations-Stops'!M1568;"")&amp;"','"&amp;IF('Locations-Stops'!N1568&lt;&gt;"";'Locations-Stops'!N1568;"")&amp;"', CURRENT_TIMESTAMP);"</v>
      </c>
    </row>
    <row r="1567" spans="3:6" x14ac:dyDescent="0.25">
      <c r="C1567" s="16">
        <v>1569</v>
      </c>
      <c r="D1567" s="16" t="s">
        <v>17780</v>
      </c>
      <c r="E1567" s="16" t="s">
        <v>4333</v>
      </c>
      <c r="F1567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1569;"'";"\'")&amp;"',"&amp;IF('Locations-Stops'!D1569&lt;&gt;"";LEFT('Locations-Stops'!D1569;2)&amp;"."&amp;RIGHT('Locations-Stops'!D1569;LEN('Locations-Stops'!D1569)-2);"0")&amp;","&amp;IF('Locations-Stops'!E1569&lt;&gt;"";LEFT('Locations-Stops'!E1569;1)&amp;"."&amp;RIGHT('Locations-Stops'!E1569;LEN('Locations-Stops'!E1569)-1);"0")&amp;","&amp;IF('Locations-Stops'!G1569&lt;&gt;"";VLOOKUP('Locations-Stops'!G1569;Regions!A2:B300;2;FALSE);"0")&amp;","&amp;IF('Locations-Stops'!H1569&lt;&gt;"";VLOOKUP('Locations-Stops'!H1569;Regions!C2:D300;2;FALSE);"0")&amp;","&amp;IF('Locations-Stops'!I1569&lt;&gt;"";VLOOKUP('Locations-Stops'!I1569;Regions!F2:G300;2;FALSE);"0")&amp;","&amp;IF('Locations-Stops'!J1569&lt;&gt;"";VLOOKUP('Locations-Stops'!J1569;Regions!I2:J300;2;FALSE);"0")&amp;",'"&amp;IF('Locations-Stops'!K1569&lt;&gt;"";SUBSTITUTE('Locations-Stops'!K1569;"'";"\'");"")&amp;"','"&amp;IF('Locations-Stops'!L1569&lt;&gt;"";'Locations-Stops'!L1569;"")&amp;"','"&amp;IF('Locations-Stops'!M1569&lt;&gt;"";'Locations-Stops'!M1569;"")&amp;"','"&amp;IF('Locations-Stops'!N1569&lt;&gt;"";'Locations-Stops'!N1569;"")&amp;"', CURRENT_TIMESTAMP);"</v>
      </c>
    </row>
    <row r="1568" spans="3:6" x14ac:dyDescent="0.25">
      <c r="C1568" s="16">
        <v>1570</v>
      </c>
      <c r="D1568" s="16" t="s">
        <v>17780</v>
      </c>
      <c r="E1568" s="16" t="s">
        <v>4333</v>
      </c>
      <c r="F1568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1570;"'";"\'")&amp;"',"&amp;IF('Locations-Stops'!D1570&lt;&gt;"";LEFT('Locations-Stops'!D1570;2)&amp;"."&amp;RIGHT('Locations-Stops'!D1570;LEN('Locations-Stops'!D1570)-2);"0")&amp;","&amp;IF('Locations-Stops'!E1570&lt;&gt;"";LEFT('Locations-Stops'!E1570;1)&amp;"."&amp;RIGHT('Locations-Stops'!E1570;LEN('Locations-Stops'!E1570)-1);"0")&amp;","&amp;IF('Locations-Stops'!G1570&lt;&gt;"";VLOOKUP('Locations-Stops'!G1570;Regions!A2:B300;2;FALSE);"0")&amp;","&amp;IF('Locations-Stops'!H1570&lt;&gt;"";VLOOKUP('Locations-Stops'!H1570;Regions!C2:D300;2;FALSE);"0")&amp;","&amp;IF('Locations-Stops'!I1570&lt;&gt;"";VLOOKUP('Locations-Stops'!I1570;Regions!F2:G300;2;FALSE);"0")&amp;","&amp;IF('Locations-Stops'!J1570&lt;&gt;"";VLOOKUP('Locations-Stops'!J1570;Regions!I2:J300;2;FALSE);"0")&amp;",'"&amp;IF('Locations-Stops'!K1570&lt;&gt;"";SUBSTITUTE('Locations-Stops'!K1570;"'";"\'");"")&amp;"','"&amp;IF('Locations-Stops'!L1570&lt;&gt;"";'Locations-Stops'!L1570;"")&amp;"','"&amp;IF('Locations-Stops'!M1570&lt;&gt;"";'Locations-Stops'!M1570;"")&amp;"','"&amp;IF('Locations-Stops'!N1570&lt;&gt;"";'Locations-Stops'!N1570;"")&amp;"', CURRENT_TIMESTAMP);"</v>
      </c>
    </row>
    <row r="1569" spans="3:6" x14ac:dyDescent="0.25">
      <c r="C1569" s="16">
        <v>1571</v>
      </c>
      <c r="D1569" s="16" t="s">
        <v>17780</v>
      </c>
      <c r="E1569" s="16" t="s">
        <v>4333</v>
      </c>
      <c r="F156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1571;"'";"\'")&amp;"',"&amp;IF('Locations-Stops'!D1571&lt;&gt;"";LEFT('Locations-Stops'!D1571;2)&amp;"."&amp;RIGHT('Locations-Stops'!D1571;LEN('Locations-Stops'!D1571)-2);"0")&amp;","&amp;IF('Locations-Stops'!E1571&lt;&gt;"";LEFT('Locations-Stops'!E1571;1)&amp;"."&amp;RIGHT('Locations-Stops'!E1571;LEN('Locations-Stops'!E1571)-1);"0")&amp;","&amp;IF('Locations-Stops'!G1571&lt;&gt;"";VLOOKUP('Locations-Stops'!G1571;Regions!A2:B300;2;FALSE);"0")&amp;","&amp;IF('Locations-Stops'!H1571&lt;&gt;"";VLOOKUP('Locations-Stops'!H1571;Regions!C2:D300;2;FALSE);"0")&amp;","&amp;IF('Locations-Stops'!I1571&lt;&gt;"";VLOOKUP('Locations-Stops'!I1571;Regions!F2:G300;2;FALSE);"0")&amp;","&amp;IF('Locations-Stops'!J1571&lt;&gt;"";VLOOKUP('Locations-Stops'!J1571;Regions!I2:J300;2;FALSE);"0")&amp;",'"&amp;IF('Locations-Stops'!K1571&lt;&gt;"";SUBSTITUTE('Locations-Stops'!K1571;"'";"\'");"")&amp;"','"&amp;IF('Locations-Stops'!L1571&lt;&gt;"";'Locations-Stops'!L1571;"")&amp;"','"&amp;IF('Locations-Stops'!M1571&lt;&gt;"";'Locations-Stops'!M1571;"")&amp;"','"&amp;IF('Locations-Stops'!N1571&lt;&gt;"";'Locations-Stops'!N1571;"")&amp;"', CURRENT_TIMESTAMP);"</v>
      </c>
    </row>
    <row r="1570" spans="3:6" x14ac:dyDescent="0.25">
      <c r="C1570" s="16">
        <v>1572</v>
      </c>
      <c r="D1570" s="16" t="s">
        <v>17780</v>
      </c>
      <c r="E1570" s="16" t="s">
        <v>4333</v>
      </c>
      <c r="F157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1572;"'";"\'")&amp;"',"&amp;IF('Locations-Stops'!D1572&lt;&gt;"";LEFT('Locations-Stops'!D1572;2)&amp;"."&amp;RIGHT('Locations-Stops'!D1572;LEN('Locations-Stops'!D1572)-2);"0")&amp;","&amp;IF('Locations-Stops'!E1572&lt;&gt;"";LEFT('Locations-Stops'!E1572;1)&amp;"."&amp;RIGHT('Locations-Stops'!E1572;LEN('Locations-Stops'!E1572)-1);"0")&amp;","&amp;IF('Locations-Stops'!G1572&lt;&gt;"";VLOOKUP('Locations-Stops'!G1572;Regions!A2:B300;2;FALSE);"0")&amp;","&amp;IF('Locations-Stops'!H1572&lt;&gt;"";VLOOKUP('Locations-Stops'!H1572;Regions!C2:D300;2;FALSE);"0")&amp;","&amp;IF('Locations-Stops'!I1572&lt;&gt;"";VLOOKUP('Locations-Stops'!I1572;Regions!F2:G300;2;FALSE);"0")&amp;","&amp;IF('Locations-Stops'!J1572&lt;&gt;"";VLOOKUP('Locations-Stops'!J1572;Regions!I2:J300;2;FALSE);"0")&amp;",'"&amp;IF('Locations-Stops'!K1572&lt;&gt;"";SUBSTITUTE('Locations-Stops'!K1572;"'";"\'");"")&amp;"','"&amp;IF('Locations-Stops'!L1572&lt;&gt;"";'Locations-Stops'!L1572;"")&amp;"','"&amp;IF('Locations-Stops'!M1572&lt;&gt;"";'Locations-Stops'!M1572;"")&amp;"','"&amp;IF('Locations-Stops'!N1572&lt;&gt;"";'Locations-Stops'!N1572;"")&amp;"', CURRENT_TIMESTAMP);"</v>
      </c>
    </row>
    <row r="1571" spans="3:6" x14ac:dyDescent="0.25">
      <c r="C1571" s="16">
        <v>1573</v>
      </c>
      <c r="D1571" s="16" t="s">
        <v>17780</v>
      </c>
      <c r="E1571" s="16" t="s">
        <v>4333</v>
      </c>
      <c r="F157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1573;"'";"\'")&amp;"',"&amp;IF('Locations-Stops'!D1573&lt;&gt;"";LEFT('Locations-Stops'!D1573;2)&amp;"."&amp;RIGHT('Locations-Stops'!D1573;LEN('Locations-Stops'!D1573)-2);"0")&amp;","&amp;IF('Locations-Stops'!E1573&lt;&gt;"";LEFT('Locations-Stops'!E1573;1)&amp;"."&amp;RIGHT('Locations-Stops'!E1573;LEN('Locations-Stops'!E1573)-1);"0")&amp;","&amp;IF('Locations-Stops'!G1573&lt;&gt;"";VLOOKUP('Locations-Stops'!G1573;Regions!A2:B300;2;FALSE);"0")&amp;","&amp;IF('Locations-Stops'!H1573&lt;&gt;"";VLOOKUP('Locations-Stops'!H1573;Regions!C2:D300;2;FALSE);"0")&amp;","&amp;IF('Locations-Stops'!I1573&lt;&gt;"";VLOOKUP('Locations-Stops'!I1573;Regions!F2:G300;2;FALSE);"0")&amp;","&amp;IF('Locations-Stops'!J1573&lt;&gt;"";VLOOKUP('Locations-Stops'!J1573;Regions!I2:J300;2;FALSE);"0")&amp;",'"&amp;IF('Locations-Stops'!K1573&lt;&gt;"";SUBSTITUTE('Locations-Stops'!K1573;"'";"\'");"")&amp;"','"&amp;IF('Locations-Stops'!L1573&lt;&gt;"";'Locations-Stops'!L1573;"")&amp;"','"&amp;IF('Locations-Stops'!M1573&lt;&gt;"";'Locations-Stops'!M1573;"")&amp;"','"&amp;IF('Locations-Stops'!N1573&lt;&gt;"";'Locations-Stops'!N1573;"")&amp;"', CURRENT_TIMESTAMP);"</v>
      </c>
    </row>
    <row r="1572" spans="3:6" x14ac:dyDescent="0.25">
      <c r="C1572" s="16">
        <v>1574</v>
      </c>
      <c r="D1572" s="16" t="s">
        <v>17780</v>
      </c>
      <c r="E1572" s="16" t="s">
        <v>4333</v>
      </c>
      <c r="F1572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1574;"'";"\'")&amp;"',"&amp;IF('Locations-Stops'!D1574&lt;&gt;"";LEFT('Locations-Stops'!D1574;2)&amp;"."&amp;RIGHT('Locations-Stops'!D1574;LEN('Locations-Stops'!D1574)-2);"0")&amp;","&amp;IF('Locations-Stops'!E1574&lt;&gt;"";LEFT('Locations-Stops'!E1574;1)&amp;"."&amp;RIGHT('Locations-Stops'!E1574;LEN('Locations-Stops'!E1574)-1);"0")&amp;","&amp;IF('Locations-Stops'!G1574&lt;&gt;"";VLOOKUP('Locations-Stops'!G1574;Regions!A2:B300;2;FALSE);"0")&amp;","&amp;IF('Locations-Stops'!H1574&lt;&gt;"";VLOOKUP('Locations-Stops'!H1574;Regions!C2:D300;2;FALSE);"0")&amp;","&amp;IF('Locations-Stops'!I1574&lt;&gt;"";VLOOKUP('Locations-Stops'!I1574;Regions!F2:G300;2;FALSE);"0")&amp;","&amp;IF('Locations-Stops'!J1574&lt;&gt;"";VLOOKUP('Locations-Stops'!J1574;Regions!I2:J300;2;FALSE);"0")&amp;",'"&amp;IF('Locations-Stops'!K1574&lt;&gt;"";SUBSTITUTE('Locations-Stops'!K1574;"'";"\'");"")&amp;"','"&amp;IF('Locations-Stops'!L1574&lt;&gt;"";'Locations-Stops'!L1574;"")&amp;"','"&amp;IF('Locations-Stops'!M1574&lt;&gt;"";'Locations-Stops'!M1574;"")&amp;"','"&amp;IF('Locations-Stops'!N1574&lt;&gt;"";'Locations-Stops'!N1574;"")&amp;"', CURRENT_TIMESTAMP);"</v>
      </c>
    </row>
    <row r="1573" spans="3:6" x14ac:dyDescent="0.25">
      <c r="C1573" s="16">
        <v>1575</v>
      </c>
      <c r="D1573" s="16" t="s">
        <v>17780</v>
      </c>
      <c r="E1573" s="16" t="s">
        <v>4333</v>
      </c>
      <c r="F1573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1575;"'";"\'")&amp;"',"&amp;IF('Locations-Stops'!D1575&lt;&gt;"";LEFT('Locations-Stops'!D1575;2)&amp;"."&amp;RIGHT('Locations-Stops'!D1575;LEN('Locations-Stops'!D1575)-2);"0")&amp;","&amp;IF('Locations-Stops'!E1575&lt;&gt;"";LEFT('Locations-Stops'!E1575;1)&amp;"."&amp;RIGHT('Locations-Stops'!E1575;LEN('Locations-Stops'!E1575)-1);"0")&amp;","&amp;IF('Locations-Stops'!G1575&lt;&gt;"";VLOOKUP('Locations-Stops'!G1575;Regions!A2:B300;2;FALSE);"0")&amp;","&amp;IF('Locations-Stops'!H1575&lt;&gt;"";VLOOKUP('Locations-Stops'!H1575;Regions!C2:D300;2;FALSE);"0")&amp;","&amp;IF('Locations-Stops'!I1575&lt;&gt;"";VLOOKUP('Locations-Stops'!I1575;Regions!F2:G300;2;FALSE);"0")&amp;","&amp;IF('Locations-Stops'!J1575&lt;&gt;"";VLOOKUP('Locations-Stops'!J1575;Regions!I2:J300;2;FALSE);"0")&amp;",'"&amp;IF('Locations-Stops'!K1575&lt;&gt;"";SUBSTITUTE('Locations-Stops'!K1575;"'";"\'");"")&amp;"','"&amp;IF('Locations-Stops'!L1575&lt;&gt;"";'Locations-Stops'!L1575;"")&amp;"','"&amp;IF('Locations-Stops'!M1575&lt;&gt;"";'Locations-Stops'!M1575;"")&amp;"','"&amp;IF('Locations-Stops'!N1575&lt;&gt;"";'Locations-Stops'!N1575;"")&amp;"', CURRENT_TIMESTAMP);"</v>
      </c>
    </row>
    <row r="1574" spans="3:6" x14ac:dyDescent="0.25">
      <c r="C1574" s="16">
        <v>1576</v>
      </c>
      <c r="D1574" s="16" t="s">
        <v>17780</v>
      </c>
      <c r="E1574" s="16" t="s">
        <v>4333</v>
      </c>
      <c r="F1574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1576;"'";"\'")&amp;"',"&amp;IF('Locations-Stops'!D1576&lt;&gt;"";LEFT('Locations-Stops'!D1576;2)&amp;"."&amp;RIGHT('Locations-Stops'!D1576;LEN('Locations-Stops'!D1576)-2);"0")&amp;","&amp;IF('Locations-Stops'!E1576&lt;&gt;"";LEFT('Locations-Stops'!E1576;1)&amp;"."&amp;RIGHT('Locations-Stops'!E1576;LEN('Locations-Stops'!E1576)-1);"0")&amp;","&amp;IF('Locations-Stops'!G1576&lt;&gt;"";VLOOKUP('Locations-Stops'!G1576;Regions!A2:B300;2;FALSE);"0")&amp;","&amp;IF('Locations-Stops'!H1576&lt;&gt;"";VLOOKUP('Locations-Stops'!H1576;Regions!C2:D300;2;FALSE);"0")&amp;","&amp;IF('Locations-Stops'!I1576&lt;&gt;"";VLOOKUP('Locations-Stops'!I1576;Regions!F2:G300;2;FALSE);"0")&amp;","&amp;IF('Locations-Stops'!J1576&lt;&gt;"";VLOOKUP('Locations-Stops'!J1576;Regions!I2:J300;2;FALSE);"0")&amp;",'"&amp;IF('Locations-Stops'!K1576&lt;&gt;"";SUBSTITUTE('Locations-Stops'!K1576;"'";"\'");"")&amp;"','"&amp;IF('Locations-Stops'!L1576&lt;&gt;"";'Locations-Stops'!L1576;"")&amp;"','"&amp;IF('Locations-Stops'!M1576&lt;&gt;"";'Locations-Stops'!M1576;"")&amp;"','"&amp;IF('Locations-Stops'!N1576&lt;&gt;"";'Locations-Stops'!N1576;"")&amp;"', CURRENT_TIMESTAMP);"</v>
      </c>
    </row>
    <row r="1575" spans="3:6" x14ac:dyDescent="0.25">
      <c r="C1575" s="16">
        <v>1577</v>
      </c>
      <c r="D1575" s="16" t="s">
        <v>17780</v>
      </c>
      <c r="E1575" s="16" t="s">
        <v>4333</v>
      </c>
      <c r="F1575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1577;"'";"\'")&amp;"',"&amp;IF('Locations-Stops'!D1577&lt;&gt;"";LEFT('Locations-Stops'!D1577;2)&amp;"."&amp;RIGHT('Locations-Stops'!D1577;LEN('Locations-Stops'!D1577)-2);"0")&amp;","&amp;IF('Locations-Stops'!E1577&lt;&gt;"";LEFT('Locations-Stops'!E1577;1)&amp;"."&amp;RIGHT('Locations-Stops'!E1577;LEN('Locations-Stops'!E1577)-1);"0")&amp;","&amp;IF('Locations-Stops'!G1577&lt;&gt;"";VLOOKUP('Locations-Stops'!G1577;Regions!A2:B300;2;FALSE);"0")&amp;","&amp;IF('Locations-Stops'!H1577&lt;&gt;"";VLOOKUP('Locations-Stops'!H1577;Regions!C2:D300;2;FALSE);"0")&amp;","&amp;IF('Locations-Stops'!I1577&lt;&gt;"";VLOOKUP('Locations-Stops'!I1577;Regions!F2:G300;2;FALSE);"0")&amp;","&amp;IF('Locations-Stops'!J1577&lt;&gt;"";VLOOKUP('Locations-Stops'!J1577;Regions!I2:J300;2;FALSE);"0")&amp;",'"&amp;IF('Locations-Stops'!K1577&lt;&gt;"";SUBSTITUTE('Locations-Stops'!K1577;"'";"\'");"")&amp;"','"&amp;IF('Locations-Stops'!L1577&lt;&gt;"";'Locations-Stops'!L1577;"")&amp;"','"&amp;IF('Locations-Stops'!M1577&lt;&gt;"";'Locations-Stops'!M1577;"")&amp;"','"&amp;IF('Locations-Stops'!N1577&lt;&gt;"";'Locations-Stops'!N1577;"")&amp;"', CURRENT_TIMESTAMP);"</v>
      </c>
    </row>
    <row r="1576" spans="3:6" x14ac:dyDescent="0.25">
      <c r="C1576" s="16">
        <v>1578</v>
      </c>
      <c r="D1576" s="16" t="s">
        <v>17780</v>
      </c>
      <c r="E1576" s="16" t="s">
        <v>4333</v>
      </c>
      <c r="F1576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1578;"'";"\'")&amp;"',"&amp;IF('Locations-Stops'!D1578&lt;&gt;"";LEFT('Locations-Stops'!D1578;2)&amp;"."&amp;RIGHT('Locations-Stops'!D1578;LEN('Locations-Stops'!D1578)-2);"0")&amp;","&amp;IF('Locations-Stops'!E1578&lt;&gt;"";LEFT('Locations-Stops'!E1578;1)&amp;"."&amp;RIGHT('Locations-Stops'!E1578;LEN('Locations-Stops'!E1578)-1);"0")&amp;","&amp;IF('Locations-Stops'!G1578&lt;&gt;"";VLOOKUP('Locations-Stops'!G1578;Regions!A2:B300;2;FALSE);"0")&amp;","&amp;IF('Locations-Stops'!H1578&lt;&gt;"";VLOOKUP('Locations-Stops'!H1578;Regions!C2:D300;2;FALSE);"0")&amp;","&amp;IF('Locations-Stops'!I1578&lt;&gt;"";VLOOKUP('Locations-Stops'!I1578;Regions!F2:G300;2;FALSE);"0")&amp;","&amp;IF('Locations-Stops'!J1578&lt;&gt;"";VLOOKUP('Locations-Stops'!J1578;Regions!I2:J300;2;FALSE);"0")&amp;",'"&amp;IF('Locations-Stops'!K1578&lt;&gt;"";SUBSTITUTE('Locations-Stops'!K1578;"'";"\'");"")&amp;"','"&amp;IF('Locations-Stops'!L1578&lt;&gt;"";'Locations-Stops'!L1578;"")&amp;"','"&amp;IF('Locations-Stops'!M1578&lt;&gt;"";'Locations-Stops'!M1578;"")&amp;"','"&amp;IF('Locations-Stops'!N1578&lt;&gt;"";'Locations-Stops'!N1578;"")&amp;"', CURRENT_TIMESTAMP);"</v>
      </c>
    </row>
    <row r="1577" spans="3:6" x14ac:dyDescent="0.25">
      <c r="C1577" s="16">
        <v>1579</v>
      </c>
      <c r="D1577" s="16" t="s">
        <v>17780</v>
      </c>
      <c r="E1577" s="16" t="s">
        <v>4333</v>
      </c>
      <c r="F1577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1579;"'";"\'")&amp;"',"&amp;IF('Locations-Stops'!D1579&lt;&gt;"";LEFT('Locations-Stops'!D1579;2)&amp;"."&amp;RIGHT('Locations-Stops'!D1579;LEN('Locations-Stops'!D1579)-2);"0")&amp;","&amp;IF('Locations-Stops'!E1579&lt;&gt;"";LEFT('Locations-Stops'!E1579;1)&amp;"."&amp;RIGHT('Locations-Stops'!E1579;LEN('Locations-Stops'!E1579)-1);"0")&amp;","&amp;IF('Locations-Stops'!G1579&lt;&gt;"";VLOOKUP('Locations-Stops'!G1579;Regions!A2:B300;2;FALSE);"0")&amp;","&amp;IF('Locations-Stops'!H1579&lt;&gt;"";VLOOKUP('Locations-Stops'!H1579;Regions!C2:D300;2;FALSE);"0")&amp;","&amp;IF('Locations-Stops'!I1579&lt;&gt;"";VLOOKUP('Locations-Stops'!I1579;Regions!F2:G300;2;FALSE);"0")&amp;","&amp;IF('Locations-Stops'!J1579&lt;&gt;"";VLOOKUP('Locations-Stops'!J1579;Regions!I2:J300;2;FALSE);"0")&amp;",'"&amp;IF('Locations-Stops'!K1579&lt;&gt;"";SUBSTITUTE('Locations-Stops'!K1579;"'";"\'");"")&amp;"','"&amp;IF('Locations-Stops'!L1579&lt;&gt;"";'Locations-Stops'!L1579;"")&amp;"','"&amp;IF('Locations-Stops'!M1579&lt;&gt;"";'Locations-Stops'!M1579;"")&amp;"','"&amp;IF('Locations-Stops'!N1579&lt;&gt;"";'Locations-Stops'!N1579;"")&amp;"', CURRENT_TIMESTAMP);"</v>
      </c>
    </row>
    <row r="1578" spans="3:6" x14ac:dyDescent="0.25">
      <c r="C1578" s="16">
        <v>1580</v>
      </c>
      <c r="D1578" s="16" t="s">
        <v>17780</v>
      </c>
      <c r="E1578" s="16" t="s">
        <v>4333</v>
      </c>
      <c r="F1578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1580;"'";"\'")&amp;"',"&amp;IF('Locations-Stops'!D1580&lt;&gt;"";LEFT('Locations-Stops'!D1580;2)&amp;"."&amp;RIGHT('Locations-Stops'!D1580;LEN('Locations-Stops'!D1580)-2);"0")&amp;","&amp;IF('Locations-Stops'!E1580&lt;&gt;"";LEFT('Locations-Stops'!E1580;1)&amp;"."&amp;RIGHT('Locations-Stops'!E1580;LEN('Locations-Stops'!E1580)-1);"0")&amp;","&amp;IF('Locations-Stops'!G1580&lt;&gt;"";VLOOKUP('Locations-Stops'!G1580;Regions!A2:B300;2;FALSE);"0")&amp;","&amp;IF('Locations-Stops'!H1580&lt;&gt;"";VLOOKUP('Locations-Stops'!H1580;Regions!C2:D300;2;FALSE);"0")&amp;","&amp;IF('Locations-Stops'!I1580&lt;&gt;"";VLOOKUP('Locations-Stops'!I1580;Regions!F2:G300;2;FALSE);"0")&amp;","&amp;IF('Locations-Stops'!J1580&lt;&gt;"";VLOOKUP('Locations-Stops'!J1580;Regions!I2:J300;2;FALSE);"0")&amp;",'"&amp;IF('Locations-Stops'!K1580&lt;&gt;"";SUBSTITUTE('Locations-Stops'!K1580;"'";"\'");"")&amp;"','"&amp;IF('Locations-Stops'!L1580&lt;&gt;"";'Locations-Stops'!L1580;"")&amp;"','"&amp;IF('Locations-Stops'!M1580&lt;&gt;"";'Locations-Stops'!M1580;"")&amp;"','"&amp;IF('Locations-Stops'!N1580&lt;&gt;"";'Locations-Stops'!N1580;"")&amp;"', CURRENT_TIMESTAMP);"</v>
      </c>
    </row>
    <row r="1579" spans="3:6" x14ac:dyDescent="0.25">
      <c r="C1579" s="16">
        <v>1581</v>
      </c>
      <c r="D1579" s="16" t="s">
        <v>17780</v>
      </c>
      <c r="E1579" s="16" t="s">
        <v>4333</v>
      </c>
      <c r="F157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1581;"'";"\'")&amp;"',"&amp;IF('Locations-Stops'!D1581&lt;&gt;"";LEFT('Locations-Stops'!D1581;2)&amp;"."&amp;RIGHT('Locations-Stops'!D1581;LEN('Locations-Stops'!D1581)-2);"0")&amp;","&amp;IF('Locations-Stops'!E1581&lt;&gt;"";LEFT('Locations-Stops'!E1581;1)&amp;"."&amp;RIGHT('Locations-Stops'!E1581;LEN('Locations-Stops'!E1581)-1);"0")&amp;","&amp;IF('Locations-Stops'!G1581&lt;&gt;"";VLOOKUP('Locations-Stops'!G1581;Regions!A2:B300;2;FALSE);"0")&amp;","&amp;IF('Locations-Stops'!H1581&lt;&gt;"";VLOOKUP('Locations-Stops'!H1581;Regions!C2:D300;2;FALSE);"0")&amp;","&amp;IF('Locations-Stops'!I1581&lt;&gt;"";VLOOKUP('Locations-Stops'!I1581;Regions!F2:G300;2;FALSE);"0")&amp;","&amp;IF('Locations-Stops'!J1581&lt;&gt;"";VLOOKUP('Locations-Stops'!J1581;Regions!I2:J300;2;FALSE);"0")&amp;",'"&amp;IF('Locations-Stops'!K1581&lt;&gt;"";SUBSTITUTE('Locations-Stops'!K1581;"'";"\'");"")&amp;"','"&amp;IF('Locations-Stops'!L1581&lt;&gt;"";'Locations-Stops'!L1581;"")&amp;"','"&amp;IF('Locations-Stops'!M1581&lt;&gt;"";'Locations-Stops'!M1581;"")&amp;"','"&amp;IF('Locations-Stops'!N1581&lt;&gt;"";'Locations-Stops'!N1581;"")&amp;"', CURRENT_TIMESTAMP);"</v>
      </c>
    </row>
    <row r="1580" spans="3:6" x14ac:dyDescent="0.25">
      <c r="C1580" s="16">
        <v>1582</v>
      </c>
      <c r="D1580" s="16" t="s">
        <v>17780</v>
      </c>
      <c r="E1580" s="16" t="s">
        <v>4333</v>
      </c>
      <c r="F158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1582;"'";"\'")&amp;"',"&amp;IF('Locations-Stops'!D1582&lt;&gt;"";LEFT('Locations-Stops'!D1582;2)&amp;"."&amp;RIGHT('Locations-Stops'!D1582;LEN('Locations-Stops'!D1582)-2);"0")&amp;","&amp;IF('Locations-Stops'!E1582&lt;&gt;"";LEFT('Locations-Stops'!E1582;1)&amp;"."&amp;RIGHT('Locations-Stops'!E1582;LEN('Locations-Stops'!E1582)-1);"0")&amp;","&amp;IF('Locations-Stops'!G1582&lt;&gt;"";VLOOKUP('Locations-Stops'!G1582;Regions!A2:B300;2;FALSE);"0")&amp;","&amp;IF('Locations-Stops'!H1582&lt;&gt;"";VLOOKUP('Locations-Stops'!H1582;Regions!C2:D300;2;FALSE);"0")&amp;","&amp;IF('Locations-Stops'!I1582&lt;&gt;"";VLOOKUP('Locations-Stops'!I1582;Regions!F2:G300;2;FALSE);"0")&amp;","&amp;IF('Locations-Stops'!J1582&lt;&gt;"";VLOOKUP('Locations-Stops'!J1582;Regions!I2:J300;2;FALSE);"0")&amp;",'"&amp;IF('Locations-Stops'!K1582&lt;&gt;"";SUBSTITUTE('Locations-Stops'!K1582;"'";"\'");"")&amp;"','"&amp;IF('Locations-Stops'!L1582&lt;&gt;"";'Locations-Stops'!L1582;"")&amp;"','"&amp;IF('Locations-Stops'!M1582&lt;&gt;"";'Locations-Stops'!M1582;"")&amp;"','"&amp;IF('Locations-Stops'!N1582&lt;&gt;"";'Locations-Stops'!N1582;"")&amp;"', CURRENT_TIMESTAMP);"</v>
      </c>
    </row>
    <row r="1581" spans="3:6" x14ac:dyDescent="0.25">
      <c r="C1581" s="16">
        <v>1583</v>
      </c>
      <c r="D1581" s="16" t="s">
        <v>17780</v>
      </c>
      <c r="E1581" s="16" t="s">
        <v>4333</v>
      </c>
      <c r="F158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1583;"'";"\'")&amp;"',"&amp;IF('Locations-Stops'!D1583&lt;&gt;"";LEFT('Locations-Stops'!D1583;2)&amp;"."&amp;RIGHT('Locations-Stops'!D1583;LEN('Locations-Stops'!D1583)-2);"0")&amp;","&amp;IF('Locations-Stops'!E1583&lt;&gt;"";LEFT('Locations-Stops'!E1583;1)&amp;"."&amp;RIGHT('Locations-Stops'!E1583;LEN('Locations-Stops'!E1583)-1);"0")&amp;","&amp;IF('Locations-Stops'!G1583&lt;&gt;"";VLOOKUP('Locations-Stops'!G1583;Regions!A2:B300;2;FALSE);"0")&amp;","&amp;IF('Locations-Stops'!H1583&lt;&gt;"";VLOOKUP('Locations-Stops'!H1583;Regions!C2:D300;2;FALSE);"0")&amp;","&amp;IF('Locations-Stops'!I1583&lt;&gt;"";VLOOKUP('Locations-Stops'!I1583;Regions!F2:G300;2;FALSE);"0")&amp;","&amp;IF('Locations-Stops'!J1583&lt;&gt;"";VLOOKUP('Locations-Stops'!J1583;Regions!I2:J300;2;FALSE);"0")&amp;",'"&amp;IF('Locations-Stops'!K1583&lt;&gt;"";SUBSTITUTE('Locations-Stops'!K1583;"'";"\'");"")&amp;"','"&amp;IF('Locations-Stops'!L1583&lt;&gt;"";'Locations-Stops'!L1583;"")&amp;"','"&amp;IF('Locations-Stops'!M1583&lt;&gt;"";'Locations-Stops'!M1583;"")&amp;"','"&amp;IF('Locations-Stops'!N1583&lt;&gt;"";'Locations-Stops'!N1583;"")&amp;"', CURRENT_TIMESTAMP);"</v>
      </c>
    </row>
    <row r="1582" spans="3:6" x14ac:dyDescent="0.25">
      <c r="C1582" s="16">
        <v>1584</v>
      </c>
      <c r="D1582" s="16" t="s">
        <v>17780</v>
      </c>
      <c r="E1582" s="16" t="s">
        <v>4333</v>
      </c>
      <c r="F1582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1584;"'";"\'")&amp;"',"&amp;IF('Locations-Stops'!D1584&lt;&gt;"";LEFT('Locations-Stops'!D1584;2)&amp;"."&amp;RIGHT('Locations-Stops'!D1584;LEN('Locations-Stops'!D1584)-2);"0")&amp;","&amp;IF('Locations-Stops'!E1584&lt;&gt;"";LEFT('Locations-Stops'!E1584;1)&amp;"."&amp;RIGHT('Locations-Stops'!E1584;LEN('Locations-Stops'!E1584)-1);"0")&amp;","&amp;IF('Locations-Stops'!G1584&lt;&gt;"";VLOOKUP('Locations-Stops'!G1584;Regions!A2:B300;2;FALSE);"0")&amp;","&amp;IF('Locations-Stops'!H1584&lt;&gt;"";VLOOKUP('Locations-Stops'!H1584;Regions!C2:D300;2;FALSE);"0")&amp;","&amp;IF('Locations-Stops'!I1584&lt;&gt;"";VLOOKUP('Locations-Stops'!I1584;Regions!F2:G300;2;FALSE);"0")&amp;","&amp;IF('Locations-Stops'!J1584&lt;&gt;"";VLOOKUP('Locations-Stops'!J1584;Regions!I2:J300;2;FALSE);"0")&amp;",'"&amp;IF('Locations-Stops'!K1584&lt;&gt;"";SUBSTITUTE('Locations-Stops'!K1584;"'";"\'");"")&amp;"','"&amp;IF('Locations-Stops'!L1584&lt;&gt;"";'Locations-Stops'!L1584;"")&amp;"','"&amp;IF('Locations-Stops'!M1584&lt;&gt;"";'Locations-Stops'!M1584;"")&amp;"','"&amp;IF('Locations-Stops'!N1584&lt;&gt;"";'Locations-Stops'!N1584;"")&amp;"', CURRENT_TIMESTAMP);"</v>
      </c>
    </row>
    <row r="1583" spans="3:6" x14ac:dyDescent="0.25">
      <c r="C1583" s="16">
        <v>1585</v>
      </c>
      <c r="D1583" s="16" t="s">
        <v>17780</v>
      </c>
      <c r="E1583" s="16" t="s">
        <v>4333</v>
      </c>
      <c r="F1583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1585;"'";"\'")&amp;"',"&amp;IF('Locations-Stops'!D1585&lt;&gt;"";LEFT('Locations-Stops'!D1585;2)&amp;"."&amp;RIGHT('Locations-Stops'!D1585;LEN('Locations-Stops'!D1585)-2);"0")&amp;","&amp;IF('Locations-Stops'!E1585&lt;&gt;"";LEFT('Locations-Stops'!E1585;1)&amp;"."&amp;RIGHT('Locations-Stops'!E1585;LEN('Locations-Stops'!E1585)-1);"0")&amp;","&amp;IF('Locations-Stops'!G1585&lt;&gt;"";VLOOKUP('Locations-Stops'!G1585;Regions!A2:B300;2;FALSE);"0")&amp;","&amp;IF('Locations-Stops'!H1585&lt;&gt;"";VLOOKUP('Locations-Stops'!H1585;Regions!C2:D300;2;FALSE);"0")&amp;","&amp;IF('Locations-Stops'!I1585&lt;&gt;"";VLOOKUP('Locations-Stops'!I1585;Regions!F2:G300;2;FALSE);"0")&amp;","&amp;IF('Locations-Stops'!J1585&lt;&gt;"";VLOOKUP('Locations-Stops'!J1585;Regions!I2:J300;2;FALSE);"0")&amp;",'"&amp;IF('Locations-Stops'!K1585&lt;&gt;"";SUBSTITUTE('Locations-Stops'!K1585;"'";"\'");"")&amp;"','"&amp;IF('Locations-Stops'!L1585&lt;&gt;"";'Locations-Stops'!L1585;"")&amp;"','"&amp;IF('Locations-Stops'!M1585&lt;&gt;"";'Locations-Stops'!M1585;"")&amp;"','"&amp;IF('Locations-Stops'!N1585&lt;&gt;"";'Locations-Stops'!N1585;"")&amp;"', CURRENT_TIMESTAMP);"</v>
      </c>
    </row>
    <row r="1584" spans="3:6" x14ac:dyDescent="0.25">
      <c r="C1584" s="16">
        <v>1586</v>
      </c>
      <c r="D1584" s="16" t="s">
        <v>17780</v>
      </c>
      <c r="E1584" s="16" t="s">
        <v>4333</v>
      </c>
      <c r="F1584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1586;"'";"\'")&amp;"',"&amp;IF('Locations-Stops'!D1586&lt;&gt;"";LEFT('Locations-Stops'!D1586;2)&amp;"."&amp;RIGHT('Locations-Stops'!D1586;LEN('Locations-Stops'!D1586)-2);"0")&amp;","&amp;IF('Locations-Stops'!E1586&lt;&gt;"";LEFT('Locations-Stops'!E1586;1)&amp;"."&amp;RIGHT('Locations-Stops'!E1586;LEN('Locations-Stops'!E1586)-1);"0")&amp;","&amp;IF('Locations-Stops'!G1586&lt;&gt;"";VLOOKUP('Locations-Stops'!G1586;Regions!A2:B300;2;FALSE);"0")&amp;","&amp;IF('Locations-Stops'!H1586&lt;&gt;"";VLOOKUP('Locations-Stops'!H1586;Regions!C2:D300;2;FALSE);"0")&amp;","&amp;IF('Locations-Stops'!I1586&lt;&gt;"";VLOOKUP('Locations-Stops'!I1586;Regions!F2:G300;2;FALSE);"0")&amp;","&amp;IF('Locations-Stops'!J1586&lt;&gt;"";VLOOKUP('Locations-Stops'!J1586;Regions!I2:J300;2;FALSE);"0")&amp;",'"&amp;IF('Locations-Stops'!K1586&lt;&gt;"";SUBSTITUTE('Locations-Stops'!K1586;"'";"\'");"")&amp;"','"&amp;IF('Locations-Stops'!L1586&lt;&gt;"";'Locations-Stops'!L1586;"")&amp;"','"&amp;IF('Locations-Stops'!M1586&lt;&gt;"";'Locations-Stops'!M1586;"")&amp;"','"&amp;IF('Locations-Stops'!N1586&lt;&gt;"";'Locations-Stops'!N1586;"")&amp;"', CURRENT_TIMESTAMP);"</v>
      </c>
    </row>
    <row r="1585" spans="3:6" x14ac:dyDescent="0.25">
      <c r="C1585" s="16">
        <v>1587</v>
      </c>
      <c r="D1585" s="16" t="s">
        <v>17780</v>
      </c>
      <c r="E1585" s="16" t="s">
        <v>4333</v>
      </c>
      <c r="F1585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1587;"'";"\'")&amp;"',"&amp;IF('Locations-Stops'!D1587&lt;&gt;"";LEFT('Locations-Stops'!D1587;2)&amp;"."&amp;RIGHT('Locations-Stops'!D1587;LEN('Locations-Stops'!D1587)-2);"0")&amp;","&amp;IF('Locations-Stops'!E1587&lt;&gt;"";LEFT('Locations-Stops'!E1587;1)&amp;"."&amp;RIGHT('Locations-Stops'!E1587;LEN('Locations-Stops'!E1587)-1);"0")&amp;","&amp;IF('Locations-Stops'!G1587&lt;&gt;"";VLOOKUP('Locations-Stops'!G1587;Regions!A2:B300;2;FALSE);"0")&amp;","&amp;IF('Locations-Stops'!H1587&lt;&gt;"";VLOOKUP('Locations-Stops'!H1587;Regions!C2:D300;2;FALSE);"0")&amp;","&amp;IF('Locations-Stops'!I1587&lt;&gt;"";VLOOKUP('Locations-Stops'!I1587;Regions!F2:G300;2;FALSE);"0")&amp;","&amp;IF('Locations-Stops'!J1587&lt;&gt;"";VLOOKUP('Locations-Stops'!J1587;Regions!I2:J300;2;FALSE);"0")&amp;",'"&amp;IF('Locations-Stops'!K1587&lt;&gt;"";SUBSTITUTE('Locations-Stops'!K1587;"'";"\'");"")&amp;"','"&amp;IF('Locations-Stops'!L1587&lt;&gt;"";'Locations-Stops'!L1587;"")&amp;"','"&amp;IF('Locations-Stops'!M1587&lt;&gt;"";'Locations-Stops'!M1587;"")&amp;"','"&amp;IF('Locations-Stops'!N1587&lt;&gt;"";'Locations-Stops'!N1587;"")&amp;"', CURRENT_TIMESTAMP);"</v>
      </c>
    </row>
    <row r="1586" spans="3:6" x14ac:dyDescent="0.25">
      <c r="C1586" s="16">
        <v>1588</v>
      </c>
      <c r="D1586" s="16" t="s">
        <v>17780</v>
      </c>
      <c r="E1586" s="16" t="s">
        <v>4333</v>
      </c>
      <c r="F1586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1588;"'";"\'")&amp;"',"&amp;IF('Locations-Stops'!D1588&lt;&gt;"";LEFT('Locations-Stops'!D1588;2)&amp;"."&amp;RIGHT('Locations-Stops'!D1588;LEN('Locations-Stops'!D1588)-2);"0")&amp;","&amp;IF('Locations-Stops'!E1588&lt;&gt;"";LEFT('Locations-Stops'!E1588;1)&amp;"."&amp;RIGHT('Locations-Stops'!E1588;LEN('Locations-Stops'!E1588)-1);"0")&amp;","&amp;IF('Locations-Stops'!G1588&lt;&gt;"";VLOOKUP('Locations-Stops'!G1588;Regions!A2:B300;2;FALSE);"0")&amp;","&amp;IF('Locations-Stops'!H1588&lt;&gt;"";VLOOKUP('Locations-Stops'!H1588;Regions!C2:D300;2;FALSE);"0")&amp;","&amp;IF('Locations-Stops'!I1588&lt;&gt;"";VLOOKUP('Locations-Stops'!I1588;Regions!F2:G300;2;FALSE);"0")&amp;","&amp;IF('Locations-Stops'!J1588&lt;&gt;"";VLOOKUP('Locations-Stops'!J1588;Regions!I2:J300;2;FALSE);"0")&amp;",'"&amp;IF('Locations-Stops'!K1588&lt;&gt;"";SUBSTITUTE('Locations-Stops'!K1588;"'";"\'");"")&amp;"','"&amp;IF('Locations-Stops'!L1588&lt;&gt;"";'Locations-Stops'!L1588;"")&amp;"','"&amp;IF('Locations-Stops'!M1588&lt;&gt;"";'Locations-Stops'!M1588;"")&amp;"','"&amp;IF('Locations-Stops'!N1588&lt;&gt;"";'Locations-Stops'!N1588;"")&amp;"', CURRENT_TIMESTAMP);"</v>
      </c>
    </row>
    <row r="1587" spans="3:6" x14ac:dyDescent="0.25">
      <c r="C1587" s="16">
        <v>1589</v>
      </c>
      <c r="D1587" s="16" t="s">
        <v>17780</v>
      </c>
      <c r="E1587" s="16" t="s">
        <v>4333</v>
      </c>
      <c r="F1587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1589;"'";"\'")&amp;"',"&amp;IF('Locations-Stops'!D1589&lt;&gt;"";LEFT('Locations-Stops'!D1589;2)&amp;"."&amp;RIGHT('Locations-Stops'!D1589;LEN('Locations-Stops'!D1589)-2);"0")&amp;","&amp;IF('Locations-Stops'!E1589&lt;&gt;"";LEFT('Locations-Stops'!E1589;1)&amp;"."&amp;RIGHT('Locations-Stops'!E1589;LEN('Locations-Stops'!E1589)-1);"0")&amp;","&amp;IF('Locations-Stops'!G1589&lt;&gt;"";VLOOKUP('Locations-Stops'!G1589;Regions!A2:B300;2;FALSE);"0")&amp;","&amp;IF('Locations-Stops'!H1589&lt;&gt;"";VLOOKUP('Locations-Stops'!H1589;Regions!C2:D300;2;FALSE);"0")&amp;","&amp;IF('Locations-Stops'!I1589&lt;&gt;"";VLOOKUP('Locations-Stops'!I1589;Regions!F2:G300;2;FALSE);"0")&amp;","&amp;IF('Locations-Stops'!J1589&lt;&gt;"";VLOOKUP('Locations-Stops'!J1589;Regions!I2:J300;2;FALSE);"0")&amp;",'"&amp;IF('Locations-Stops'!K1589&lt;&gt;"";SUBSTITUTE('Locations-Stops'!K1589;"'";"\'");"")&amp;"','"&amp;IF('Locations-Stops'!L1589&lt;&gt;"";'Locations-Stops'!L1589;"")&amp;"','"&amp;IF('Locations-Stops'!M1589&lt;&gt;"";'Locations-Stops'!M1589;"")&amp;"','"&amp;IF('Locations-Stops'!N1589&lt;&gt;"";'Locations-Stops'!N1589;"")&amp;"', CURRENT_TIMESTAMP);"</v>
      </c>
    </row>
    <row r="1588" spans="3:6" x14ac:dyDescent="0.25">
      <c r="C1588" s="16">
        <v>1590</v>
      </c>
      <c r="D1588" s="16" t="s">
        <v>17780</v>
      </c>
      <c r="E1588" s="16" t="s">
        <v>4333</v>
      </c>
      <c r="F1588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1590;"'";"\'")&amp;"',"&amp;IF('Locations-Stops'!D1590&lt;&gt;"";LEFT('Locations-Stops'!D1590;2)&amp;"."&amp;RIGHT('Locations-Stops'!D1590;LEN('Locations-Stops'!D1590)-2);"0")&amp;","&amp;IF('Locations-Stops'!E1590&lt;&gt;"";LEFT('Locations-Stops'!E1590;1)&amp;"."&amp;RIGHT('Locations-Stops'!E1590;LEN('Locations-Stops'!E1590)-1);"0")&amp;","&amp;IF('Locations-Stops'!G1590&lt;&gt;"";VLOOKUP('Locations-Stops'!G1590;Regions!A2:B300;2;FALSE);"0")&amp;","&amp;IF('Locations-Stops'!H1590&lt;&gt;"";VLOOKUP('Locations-Stops'!H1590;Regions!C2:D300;2;FALSE);"0")&amp;","&amp;IF('Locations-Stops'!I1590&lt;&gt;"";VLOOKUP('Locations-Stops'!I1590;Regions!F2:G300;2;FALSE);"0")&amp;","&amp;IF('Locations-Stops'!J1590&lt;&gt;"";VLOOKUP('Locations-Stops'!J1590;Regions!I2:J300;2;FALSE);"0")&amp;",'"&amp;IF('Locations-Stops'!K1590&lt;&gt;"";SUBSTITUTE('Locations-Stops'!K1590;"'";"\'");"")&amp;"','"&amp;IF('Locations-Stops'!L1590&lt;&gt;"";'Locations-Stops'!L1590;"")&amp;"','"&amp;IF('Locations-Stops'!M1590&lt;&gt;"";'Locations-Stops'!M1590;"")&amp;"','"&amp;IF('Locations-Stops'!N1590&lt;&gt;"";'Locations-Stops'!N1590;"")&amp;"', CURRENT_TIMESTAMP);"</v>
      </c>
    </row>
    <row r="1589" spans="3:6" x14ac:dyDescent="0.25">
      <c r="C1589" s="16">
        <v>1591</v>
      </c>
      <c r="D1589" s="16" t="s">
        <v>17780</v>
      </c>
      <c r="E1589" s="16" t="s">
        <v>4333</v>
      </c>
      <c r="F158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1591;"'";"\'")&amp;"',"&amp;IF('Locations-Stops'!D1591&lt;&gt;"";LEFT('Locations-Stops'!D1591;2)&amp;"."&amp;RIGHT('Locations-Stops'!D1591;LEN('Locations-Stops'!D1591)-2);"0")&amp;","&amp;IF('Locations-Stops'!E1591&lt;&gt;"";LEFT('Locations-Stops'!E1591;1)&amp;"."&amp;RIGHT('Locations-Stops'!E1591;LEN('Locations-Stops'!E1591)-1);"0")&amp;","&amp;IF('Locations-Stops'!G1591&lt;&gt;"";VLOOKUP('Locations-Stops'!G1591;Regions!A2:B300;2;FALSE);"0")&amp;","&amp;IF('Locations-Stops'!H1591&lt;&gt;"";VLOOKUP('Locations-Stops'!H1591;Regions!C2:D300;2;FALSE);"0")&amp;","&amp;IF('Locations-Stops'!I1591&lt;&gt;"";VLOOKUP('Locations-Stops'!I1591;Regions!F2:G300;2;FALSE);"0")&amp;","&amp;IF('Locations-Stops'!J1591&lt;&gt;"";VLOOKUP('Locations-Stops'!J1591;Regions!I2:J300;2;FALSE);"0")&amp;",'"&amp;IF('Locations-Stops'!K1591&lt;&gt;"";SUBSTITUTE('Locations-Stops'!K1591;"'";"\'");"")&amp;"','"&amp;IF('Locations-Stops'!L1591&lt;&gt;"";'Locations-Stops'!L1591;"")&amp;"','"&amp;IF('Locations-Stops'!M1591&lt;&gt;"";'Locations-Stops'!M1591;"")&amp;"','"&amp;IF('Locations-Stops'!N1591&lt;&gt;"";'Locations-Stops'!N1591;"")&amp;"', CURRENT_TIMESTAMP);"</v>
      </c>
    </row>
    <row r="1590" spans="3:6" x14ac:dyDescent="0.25">
      <c r="C1590" s="16">
        <v>1592</v>
      </c>
      <c r="D1590" s="16" t="s">
        <v>17780</v>
      </c>
      <c r="E1590" s="16" t="s">
        <v>4333</v>
      </c>
      <c r="F159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1592;"'";"\'")&amp;"',"&amp;IF('Locations-Stops'!D1592&lt;&gt;"";LEFT('Locations-Stops'!D1592;2)&amp;"."&amp;RIGHT('Locations-Stops'!D1592;LEN('Locations-Stops'!D1592)-2);"0")&amp;","&amp;IF('Locations-Stops'!E1592&lt;&gt;"";LEFT('Locations-Stops'!E1592;1)&amp;"."&amp;RIGHT('Locations-Stops'!E1592;LEN('Locations-Stops'!E1592)-1);"0")&amp;","&amp;IF('Locations-Stops'!G1592&lt;&gt;"";VLOOKUP('Locations-Stops'!G1592;Regions!A2:B300;2;FALSE);"0")&amp;","&amp;IF('Locations-Stops'!H1592&lt;&gt;"";VLOOKUP('Locations-Stops'!H1592;Regions!C2:D300;2;FALSE);"0")&amp;","&amp;IF('Locations-Stops'!I1592&lt;&gt;"";VLOOKUP('Locations-Stops'!I1592;Regions!F2:G300;2;FALSE);"0")&amp;","&amp;IF('Locations-Stops'!J1592&lt;&gt;"";VLOOKUP('Locations-Stops'!J1592;Regions!I2:J300;2;FALSE);"0")&amp;",'"&amp;IF('Locations-Stops'!K1592&lt;&gt;"";SUBSTITUTE('Locations-Stops'!K1592;"'";"\'");"")&amp;"','"&amp;IF('Locations-Stops'!L1592&lt;&gt;"";'Locations-Stops'!L1592;"")&amp;"','"&amp;IF('Locations-Stops'!M1592&lt;&gt;"";'Locations-Stops'!M1592;"")&amp;"','"&amp;IF('Locations-Stops'!N1592&lt;&gt;"";'Locations-Stops'!N1592;"")&amp;"', CURRENT_TIMESTAMP);"</v>
      </c>
    </row>
    <row r="1591" spans="3:6" x14ac:dyDescent="0.25">
      <c r="C1591" s="16">
        <v>1593</v>
      </c>
      <c r="D1591" s="16" t="s">
        <v>17780</v>
      </c>
      <c r="E1591" s="16" t="s">
        <v>4333</v>
      </c>
      <c r="F159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1593;"'";"\'")&amp;"',"&amp;IF('Locations-Stops'!D1593&lt;&gt;"";LEFT('Locations-Stops'!D1593;2)&amp;"."&amp;RIGHT('Locations-Stops'!D1593;LEN('Locations-Stops'!D1593)-2);"0")&amp;","&amp;IF('Locations-Stops'!E1593&lt;&gt;"";LEFT('Locations-Stops'!E1593;1)&amp;"."&amp;RIGHT('Locations-Stops'!E1593;LEN('Locations-Stops'!E1593)-1);"0")&amp;","&amp;IF('Locations-Stops'!G1593&lt;&gt;"";VLOOKUP('Locations-Stops'!G1593;Regions!A2:B300;2;FALSE);"0")&amp;","&amp;IF('Locations-Stops'!H1593&lt;&gt;"";VLOOKUP('Locations-Stops'!H1593;Regions!C2:D300;2;FALSE);"0")&amp;","&amp;IF('Locations-Stops'!I1593&lt;&gt;"";VLOOKUP('Locations-Stops'!I1593;Regions!F2:G300;2;FALSE);"0")&amp;","&amp;IF('Locations-Stops'!J1593&lt;&gt;"";VLOOKUP('Locations-Stops'!J1593;Regions!I2:J300;2;FALSE);"0")&amp;",'"&amp;IF('Locations-Stops'!K1593&lt;&gt;"";SUBSTITUTE('Locations-Stops'!K1593;"'";"\'");"")&amp;"','"&amp;IF('Locations-Stops'!L1593&lt;&gt;"";'Locations-Stops'!L1593;"")&amp;"','"&amp;IF('Locations-Stops'!M1593&lt;&gt;"";'Locations-Stops'!M1593;"")&amp;"','"&amp;IF('Locations-Stops'!N1593&lt;&gt;"";'Locations-Stops'!N1593;"")&amp;"', CURRENT_TIMESTAMP);"</v>
      </c>
    </row>
    <row r="1592" spans="3:6" x14ac:dyDescent="0.25">
      <c r="C1592" s="16">
        <v>1594</v>
      </c>
      <c r="D1592" s="16" t="s">
        <v>17780</v>
      </c>
      <c r="E1592" s="16" t="s">
        <v>4333</v>
      </c>
      <c r="F1592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1594;"'";"\'")&amp;"',"&amp;IF('Locations-Stops'!D1594&lt;&gt;"";LEFT('Locations-Stops'!D1594;2)&amp;"."&amp;RIGHT('Locations-Stops'!D1594;LEN('Locations-Stops'!D1594)-2);"0")&amp;","&amp;IF('Locations-Stops'!E1594&lt;&gt;"";LEFT('Locations-Stops'!E1594;1)&amp;"."&amp;RIGHT('Locations-Stops'!E1594;LEN('Locations-Stops'!E1594)-1);"0")&amp;","&amp;IF('Locations-Stops'!G1594&lt;&gt;"";VLOOKUP('Locations-Stops'!G1594;Regions!A2:B300;2;FALSE);"0")&amp;","&amp;IF('Locations-Stops'!H1594&lt;&gt;"";VLOOKUP('Locations-Stops'!H1594;Regions!C2:D300;2;FALSE);"0")&amp;","&amp;IF('Locations-Stops'!I1594&lt;&gt;"";VLOOKUP('Locations-Stops'!I1594;Regions!F2:G300;2;FALSE);"0")&amp;","&amp;IF('Locations-Stops'!J1594&lt;&gt;"";VLOOKUP('Locations-Stops'!J1594;Regions!I2:J300;2;FALSE);"0")&amp;",'"&amp;IF('Locations-Stops'!K1594&lt;&gt;"";SUBSTITUTE('Locations-Stops'!K1594;"'";"\'");"")&amp;"','"&amp;IF('Locations-Stops'!L1594&lt;&gt;"";'Locations-Stops'!L1594;"")&amp;"','"&amp;IF('Locations-Stops'!M1594&lt;&gt;"";'Locations-Stops'!M1594;"")&amp;"','"&amp;IF('Locations-Stops'!N1594&lt;&gt;"";'Locations-Stops'!N1594;"")&amp;"', CURRENT_TIMESTAMP);"</v>
      </c>
    </row>
    <row r="1593" spans="3:6" x14ac:dyDescent="0.25">
      <c r="C1593" s="16">
        <v>1595</v>
      </c>
      <c r="D1593" s="16" t="s">
        <v>17780</v>
      </c>
      <c r="E1593" s="16" t="s">
        <v>4333</v>
      </c>
      <c r="F1593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1595;"'";"\'")&amp;"',"&amp;IF('Locations-Stops'!D1595&lt;&gt;"";LEFT('Locations-Stops'!D1595;2)&amp;"."&amp;RIGHT('Locations-Stops'!D1595;LEN('Locations-Stops'!D1595)-2);"0")&amp;","&amp;IF('Locations-Stops'!E1595&lt;&gt;"";LEFT('Locations-Stops'!E1595;1)&amp;"."&amp;RIGHT('Locations-Stops'!E1595;LEN('Locations-Stops'!E1595)-1);"0")&amp;","&amp;IF('Locations-Stops'!G1595&lt;&gt;"";VLOOKUP('Locations-Stops'!G1595;Regions!A2:B300;2;FALSE);"0")&amp;","&amp;IF('Locations-Stops'!H1595&lt;&gt;"";VLOOKUP('Locations-Stops'!H1595;Regions!C2:D300;2;FALSE);"0")&amp;","&amp;IF('Locations-Stops'!I1595&lt;&gt;"";VLOOKUP('Locations-Stops'!I1595;Regions!F2:G300;2;FALSE);"0")&amp;","&amp;IF('Locations-Stops'!J1595&lt;&gt;"";VLOOKUP('Locations-Stops'!J1595;Regions!I2:J300;2;FALSE);"0")&amp;",'"&amp;IF('Locations-Stops'!K1595&lt;&gt;"";SUBSTITUTE('Locations-Stops'!K1595;"'";"\'");"")&amp;"','"&amp;IF('Locations-Stops'!L1595&lt;&gt;"";'Locations-Stops'!L1595;"")&amp;"','"&amp;IF('Locations-Stops'!M1595&lt;&gt;"";'Locations-Stops'!M1595;"")&amp;"','"&amp;IF('Locations-Stops'!N1595&lt;&gt;"";'Locations-Stops'!N1595;"")&amp;"', CURRENT_TIMESTAMP);"</v>
      </c>
    </row>
    <row r="1594" spans="3:6" x14ac:dyDescent="0.25">
      <c r="C1594" s="16">
        <v>1596</v>
      </c>
      <c r="D1594" s="16" t="s">
        <v>17780</v>
      </c>
      <c r="E1594" s="16" t="s">
        <v>4333</v>
      </c>
      <c r="F1594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1596;"'";"\'")&amp;"',"&amp;IF('Locations-Stops'!D1596&lt;&gt;"";LEFT('Locations-Stops'!D1596;2)&amp;"."&amp;RIGHT('Locations-Stops'!D1596;LEN('Locations-Stops'!D1596)-2);"0")&amp;","&amp;IF('Locations-Stops'!E1596&lt;&gt;"";LEFT('Locations-Stops'!E1596;1)&amp;"."&amp;RIGHT('Locations-Stops'!E1596;LEN('Locations-Stops'!E1596)-1);"0")&amp;","&amp;IF('Locations-Stops'!G1596&lt;&gt;"";VLOOKUP('Locations-Stops'!G1596;Regions!A2:B300;2;FALSE);"0")&amp;","&amp;IF('Locations-Stops'!H1596&lt;&gt;"";VLOOKUP('Locations-Stops'!H1596;Regions!C2:D300;2;FALSE);"0")&amp;","&amp;IF('Locations-Stops'!I1596&lt;&gt;"";VLOOKUP('Locations-Stops'!I1596;Regions!F2:G300;2;FALSE);"0")&amp;","&amp;IF('Locations-Stops'!J1596&lt;&gt;"";VLOOKUP('Locations-Stops'!J1596;Regions!I2:J300;2;FALSE);"0")&amp;",'"&amp;IF('Locations-Stops'!K1596&lt;&gt;"";SUBSTITUTE('Locations-Stops'!K1596;"'";"\'");"")&amp;"','"&amp;IF('Locations-Stops'!L1596&lt;&gt;"";'Locations-Stops'!L1596;"")&amp;"','"&amp;IF('Locations-Stops'!M1596&lt;&gt;"";'Locations-Stops'!M1596;"")&amp;"','"&amp;IF('Locations-Stops'!N1596&lt;&gt;"";'Locations-Stops'!N1596;"")&amp;"', CURRENT_TIMESTAMP);"</v>
      </c>
    </row>
    <row r="1595" spans="3:6" x14ac:dyDescent="0.25">
      <c r="C1595" s="16">
        <v>1597</v>
      </c>
      <c r="D1595" s="16" t="s">
        <v>17780</v>
      </c>
      <c r="E1595" s="16" t="s">
        <v>4333</v>
      </c>
      <c r="F1595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1597;"'";"\'")&amp;"',"&amp;IF('Locations-Stops'!D1597&lt;&gt;"";LEFT('Locations-Stops'!D1597;2)&amp;"."&amp;RIGHT('Locations-Stops'!D1597;LEN('Locations-Stops'!D1597)-2);"0")&amp;","&amp;IF('Locations-Stops'!E1597&lt;&gt;"";LEFT('Locations-Stops'!E1597;1)&amp;"."&amp;RIGHT('Locations-Stops'!E1597;LEN('Locations-Stops'!E1597)-1);"0")&amp;","&amp;IF('Locations-Stops'!G1597&lt;&gt;"";VLOOKUP('Locations-Stops'!G1597;Regions!A2:B300;2;FALSE);"0")&amp;","&amp;IF('Locations-Stops'!H1597&lt;&gt;"";VLOOKUP('Locations-Stops'!H1597;Regions!C2:D300;2;FALSE);"0")&amp;","&amp;IF('Locations-Stops'!I1597&lt;&gt;"";VLOOKUP('Locations-Stops'!I1597;Regions!F2:G300;2;FALSE);"0")&amp;","&amp;IF('Locations-Stops'!J1597&lt;&gt;"";VLOOKUP('Locations-Stops'!J1597;Regions!I2:J300;2;FALSE);"0")&amp;",'"&amp;IF('Locations-Stops'!K1597&lt;&gt;"";SUBSTITUTE('Locations-Stops'!K1597;"'";"\'");"")&amp;"','"&amp;IF('Locations-Stops'!L1597&lt;&gt;"";'Locations-Stops'!L1597;"")&amp;"','"&amp;IF('Locations-Stops'!M1597&lt;&gt;"";'Locations-Stops'!M1597;"")&amp;"','"&amp;IF('Locations-Stops'!N1597&lt;&gt;"";'Locations-Stops'!N1597;"")&amp;"', CURRENT_TIMESTAMP);"</v>
      </c>
    </row>
    <row r="1596" spans="3:6" x14ac:dyDescent="0.25">
      <c r="C1596" s="16">
        <v>1598</v>
      </c>
      <c r="D1596" s="16" t="s">
        <v>17780</v>
      </c>
      <c r="E1596" s="16" t="s">
        <v>4333</v>
      </c>
      <c r="F1596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1598;"'";"\'")&amp;"',"&amp;IF('Locations-Stops'!D1598&lt;&gt;"";LEFT('Locations-Stops'!D1598;2)&amp;"."&amp;RIGHT('Locations-Stops'!D1598;LEN('Locations-Stops'!D1598)-2);"0")&amp;","&amp;IF('Locations-Stops'!E1598&lt;&gt;"";LEFT('Locations-Stops'!E1598;1)&amp;"."&amp;RIGHT('Locations-Stops'!E1598;LEN('Locations-Stops'!E1598)-1);"0")&amp;","&amp;IF('Locations-Stops'!G1598&lt;&gt;"";VLOOKUP('Locations-Stops'!G1598;Regions!A2:B300;2;FALSE);"0")&amp;","&amp;IF('Locations-Stops'!H1598&lt;&gt;"";VLOOKUP('Locations-Stops'!H1598;Regions!C2:D300;2;FALSE);"0")&amp;","&amp;IF('Locations-Stops'!I1598&lt;&gt;"";VLOOKUP('Locations-Stops'!I1598;Regions!F2:G300;2;FALSE);"0")&amp;","&amp;IF('Locations-Stops'!J1598&lt;&gt;"";VLOOKUP('Locations-Stops'!J1598;Regions!I2:J300;2;FALSE);"0")&amp;",'"&amp;IF('Locations-Stops'!K1598&lt;&gt;"";SUBSTITUTE('Locations-Stops'!K1598;"'";"\'");"")&amp;"','"&amp;IF('Locations-Stops'!L1598&lt;&gt;"";'Locations-Stops'!L1598;"")&amp;"','"&amp;IF('Locations-Stops'!M1598&lt;&gt;"";'Locations-Stops'!M1598;"")&amp;"','"&amp;IF('Locations-Stops'!N1598&lt;&gt;"";'Locations-Stops'!N1598;"")&amp;"', CURRENT_TIMESTAMP);"</v>
      </c>
    </row>
    <row r="1597" spans="3:6" x14ac:dyDescent="0.25">
      <c r="C1597" s="16">
        <v>1599</v>
      </c>
      <c r="D1597" s="16" t="s">
        <v>17780</v>
      </c>
      <c r="E1597" s="16" t="s">
        <v>4333</v>
      </c>
      <c r="F1597" s="16" t="str">
        <f t="shared" si="24"/>
        <v>"INSERT INTO `locations` (`id`, `name`, `latitude`, `longitude`, `province`, `region_1`, `region_2`, `region_3`, `street`, `number`, `postal`, `img`, `last_modified`) VALUES (NULL,'"&amp;SUBSTITUTE('Locations-Stops'!F1599;"'";"\'")&amp;"',"&amp;IF('Locations-Stops'!D1599&lt;&gt;"";LEFT('Locations-Stops'!D1599;2)&amp;"."&amp;RIGHT('Locations-Stops'!D1599;LEN('Locations-Stops'!D1599)-2);"0")&amp;","&amp;IF('Locations-Stops'!E1599&lt;&gt;"";LEFT('Locations-Stops'!E1599;1)&amp;"."&amp;RIGHT('Locations-Stops'!E1599;LEN('Locations-Stops'!E1599)-1);"0")&amp;","&amp;IF('Locations-Stops'!G1599&lt;&gt;"";VLOOKUP('Locations-Stops'!G1599;Regions!A2:B300;2;FALSE);"0")&amp;","&amp;IF('Locations-Stops'!H1599&lt;&gt;"";VLOOKUP('Locations-Stops'!H1599;Regions!C2:D300;2;FALSE);"0")&amp;","&amp;IF('Locations-Stops'!I1599&lt;&gt;"";VLOOKUP('Locations-Stops'!I1599;Regions!F2:G300;2;FALSE);"0")&amp;","&amp;IF('Locations-Stops'!J1599&lt;&gt;"";VLOOKUP('Locations-Stops'!J1599;Regions!I2:J300;2;FALSE);"0")&amp;",'"&amp;IF('Locations-Stops'!K1599&lt;&gt;"";SUBSTITUTE('Locations-Stops'!K1599;"'";"\'");"")&amp;"','"&amp;IF('Locations-Stops'!L1599&lt;&gt;"";'Locations-Stops'!L1599;"")&amp;"','"&amp;IF('Locations-Stops'!M1599&lt;&gt;"";'Locations-Stops'!M1599;"")&amp;"','"&amp;IF('Locations-Stops'!N1599&lt;&gt;"";'Locations-Stops'!N1599;"")&amp;"', CURRENT_TIMESTAMP);"</v>
      </c>
    </row>
    <row r="1598" spans="3:6" x14ac:dyDescent="0.25">
      <c r="C1598" s="16">
        <v>1600</v>
      </c>
      <c r="D1598" s="16" t="s">
        <v>17780</v>
      </c>
      <c r="E1598" s="16" t="s">
        <v>4333</v>
      </c>
      <c r="F1598" s="16" t="str">
        <f t="shared" si="24"/>
        <v>"INSERT INTO `locations` (`id`, `name`, `latitude`, `longitude`, `province`, `region_1`, `region_2`, `region_3`, `street`, `number`, `postal`, `img`, `last_modified`) VALUES (NULL,'"&amp;SUBSTITUTE('Locations-Stops'!F1600;"'";"\'")&amp;"',"&amp;IF('Locations-Stops'!D1600&lt;&gt;"";LEFT('Locations-Stops'!D1600;2)&amp;"."&amp;RIGHT('Locations-Stops'!D1600;LEN('Locations-Stops'!D1600)-2);"0")&amp;","&amp;IF('Locations-Stops'!E1600&lt;&gt;"";LEFT('Locations-Stops'!E1600;1)&amp;"."&amp;RIGHT('Locations-Stops'!E1600;LEN('Locations-Stops'!E1600)-1);"0")&amp;","&amp;IF('Locations-Stops'!G1600&lt;&gt;"";VLOOKUP('Locations-Stops'!G1600;Regions!A2:B300;2;FALSE);"0")&amp;","&amp;IF('Locations-Stops'!H1600&lt;&gt;"";VLOOKUP('Locations-Stops'!H1600;Regions!C2:D300;2;FALSE);"0")&amp;","&amp;IF('Locations-Stops'!I1600&lt;&gt;"";VLOOKUP('Locations-Stops'!I1600;Regions!F2:G300;2;FALSE);"0")&amp;","&amp;IF('Locations-Stops'!J1600&lt;&gt;"";VLOOKUP('Locations-Stops'!J1600;Regions!I2:J300;2;FALSE);"0")&amp;",'"&amp;IF('Locations-Stops'!K1600&lt;&gt;"";SUBSTITUTE('Locations-Stops'!K1600;"'";"\'");"")&amp;"','"&amp;IF('Locations-Stops'!L1600&lt;&gt;"";'Locations-Stops'!L1600;"")&amp;"','"&amp;IF('Locations-Stops'!M1600&lt;&gt;"";'Locations-Stops'!M1600;"")&amp;"','"&amp;IF('Locations-Stops'!N1600&lt;&gt;"";'Locations-Stops'!N1600;"")&amp;"', CURRENT_TIMESTAMP);"</v>
      </c>
    </row>
    <row r="1599" spans="3:6" x14ac:dyDescent="0.25">
      <c r="C1599" s="16">
        <v>1601</v>
      </c>
      <c r="D1599" s="16" t="s">
        <v>17780</v>
      </c>
      <c r="E1599" s="16" t="s">
        <v>4333</v>
      </c>
      <c r="F1599" s="16" t="str">
        <f t="shared" si="24"/>
        <v>"INSERT INTO `locations` (`id`, `name`, `latitude`, `longitude`, `province`, `region_1`, `region_2`, `region_3`, `street`, `number`, `postal`, `img`, `last_modified`) VALUES (NULL,'"&amp;SUBSTITUTE('Locations-Stops'!F1601;"'";"\'")&amp;"',"&amp;IF('Locations-Stops'!D1601&lt;&gt;"";LEFT('Locations-Stops'!D1601;2)&amp;"."&amp;RIGHT('Locations-Stops'!D1601;LEN('Locations-Stops'!D1601)-2);"0")&amp;","&amp;IF('Locations-Stops'!E1601&lt;&gt;"";LEFT('Locations-Stops'!E1601;1)&amp;"."&amp;RIGHT('Locations-Stops'!E1601;LEN('Locations-Stops'!E1601)-1);"0")&amp;","&amp;IF('Locations-Stops'!G1601&lt;&gt;"";VLOOKUP('Locations-Stops'!G1601;Regions!A2:B300;2;FALSE);"0")&amp;","&amp;IF('Locations-Stops'!H1601&lt;&gt;"";VLOOKUP('Locations-Stops'!H1601;Regions!C2:D300;2;FALSE);"0")&amp;","&amp;IF('Locations-Stops'!I1601&lt;&gt;"";VLOOKUP('Locations-Stops'!I1601;Regions!F2:G300;2;FALSE);"0")&amp;","&amp;IF('Locations-Stops'!J1601&lt;&gt;"";VLOOKUP('Locations-Stops'!J1601;Regions!I2:J300;2;FALSE);"0")&amp;",'"&amp;IF('Locations-Stops'!K1601&lt;&gt;"";SUBSTITUTE('Locations-Stops'!K1601;"'";"\'");"")&amp;"','"&amp;IF('Locations-Stops'!L1601&lt;&gt;"";'Locations-Stops'!L1601;"")&amp;"','"&amp;IF('Locations-Stops'!M1601&lt;&gt;"";'Locations-Stops'!M1601;"")&amp;"','"&amp;IF('Locations-Stops'!N1601&lt;&gt;"";'Locations-Stops'!N1601;"")&amp;"', CURRENT_TIMESTAMP);"</v>
      </c>
    </row>
    <row r="1600" spans="3:6" x14ac:dyDescent="0.25">
      <c r="C1600" s="16">
        <v>1602</v>
      </c>
      <c r="D1600" s="16" t="s">
        <v>17780</v>
      </c>
      <c r="E1600" s="16" t="s">
        <v>4333</v>
      </c>
      <c r="F1600" s="16" t="str">
        <f t="shared" si="24"/>
        <v>"INSERT INTO `locations` (`id`, `name`, `latitude`, `longitude`, `province`, `region_1`, `region_2`, `region_3`, `street`, `number`, `postal`, `img`, `last_modified`) VALUES (NULL,'"&amp;SUBSTITUTE('Locations-Stops'!F1602;"'";"\'")&amp;"',"&amp;IF('Locations-Stops'!D1602&lt;&gt;"";LEFT('Locations-Stops'!D1602;2)&amp;"."&amp;RIGHT('Locations-Stops'!D1602;LEN('Locations-Stops'!D1602)-2);"0")&amp;","&amp;IF('Locations-Stops'!E1602&lt;&gt;"";LEFT('Locations-Stops'!E1602;1)&amp;"."&amp;RIGHT('Locations-Stops'!E1602;LEN('Locations-Stops'!E1602)-1);"0")&amp;","&amp;IF('Locations-Stops'!G1602&lt;&gt;"";VLOOKUP('Locations-Stops'!G1602;Regions!A2:B300;2;FALSE);"0")&amp;","&amp;IF('Locations-Stops'!H1602&lt;&gt;"";VLOOKUP('Locations-Stops'!H1602;Regions!C2:D300;2;FALSE);"0")&amp;","&amp;IF('Locations-Stops'!I1602&lt;&gt;"";VLOOKUP('Locations-Stops'!I1602;Regions!F2:G300;2;FALSE);"0")&amp;","&amp;IF('Locations-Stops'!J1602&lt;&gt;"";VLOOKUP('Locations-Stops'!J1602;Regions!I2:J300;2;FALSE);"0")&amp;",'"&amp;IF('Locations-Stops'!K1602&lt;&gt;"";SUBSTITUTE('Locations-Stops'!K1602;"'";"\'");"")&amp;"','"&amp;IF('Locations-Stops'!L1602&lt;&gt;"";'Locations-Stops'!L1602;"")&amp;"','"&amp;IF('Locations-Stops'!M1602&lt;&gt;"";'Locations-Stops'!M1602;"")&amp;"','"&amp;IF('Locations-Stops'!N1602&lt;&gt;"";'Locations-Stops'!N1602;"")&amp;"', CURRENT_TIMESTAMP);"</v>
      </c>
    </row>
    <row r="1601" spans="3:6" x14ac:dyDescent="0.25">
      <c r="C1601" s="16">
        <v>1603</v>
      </c>
      <c r="D1601" s="16" t="s">
        <v>17780</v>
      </c>
      <c r="E1601" s="16" t="s">
        <v>4333</v>
      </c>
      <c r="F1601" s="16" t="str">
        <f t="shared" si="24"/>
        <v>"INSERT INTO `locations` (`id`, `name`, `latitude`, `longitude`, `province`, `region_1`, `region_2`, `region_3`, `street`, `number`, `postal`, `img`, `last_modified`) VALUES (NULL,'"&amp;SUBSTITUTE('Locations-Stops'!F1603;"'";"\'")&amp;"',"&amp;IF('Locations-Stops'!D1603&lt;&gt;"";LEFT('Locations-Stops'!D1603;2)&amp;"."&amp;RIGHT('Locations-Stops'!D1603;LEN('Locations-Stops'!D1603)-2);"0")&amp;","&amp;IF('Locations-Stops'!E1603&lt;&gt;"";LEFT('Locations-Stops'!E1603;1)&amp;"."&amp;RIGHT('Locations-Stops'!E1603;LEN('Locations-Stops'!E1603)-1);"0")&amp;","&amp;IF('Locations-Stops'!G1603&lt;&gt;"";VLOOKUP('Locations-Stops'!G1603;Regions!A2:B300;2;FALSE);"0")&amp;","&amp;IF('Locations-Stops'!H1603&lt;&gt;"";VLOOKUP('Locations-Stops'!H1603;Regions!C2:D300;2;FALSE);"0")&amp;","&amp;IF('Locations-Stops'!I1603&lt;&gt;"";VLOOKUP('Locations-Stops'!I1603;Regions!F2:G300;2;FALSE);"0")&amp;","&amp;IF('Locations-Stops'!J1603&lt;&gt;"";VLOOKUP('Locations-Stops'!J1603;Regions!I2:J300;2;FALSE);"0")&amp;",'"&amp;IF('Locations-Stops'!K1603&lt;&gt;"";SUBSTITUTE('Locations-Stops'!K1603;"'";"\'");"")&amp;"','"&amp;IF('Locations-Stops'!L1603&lt;&gt;"";'Locations-Stops'!L1603;"")&amp;"','"&amp;IF('Locations-Stops'!M1603&lt;&gt;"";'Locations-Stops'!M1603;"")&amp;"','"&amp;IF('Locations-Stops'!N1603&lt;&gt;"";'Locations-Stops'!N1603;"")&amp;"', CURRENT_TIMESTAMP);"</v>
      </c>
    </row>
    <row r="1602" spans="3:6" x14ac:dyDescent="0.25">
      <c r="C1602" s="16">
        <v>1604</v>
      </c>
      <c r="D1602" s="16" t="s">
        <v>17780</v>
      </c>
      <c r="E1602" s="16" t="s">
        <v>4333</v>
      </c>
      <c r="F1602" s="16" t="str">
        <f t="shared" ref="F1602:F1665" si="25">SUBSTITUTE(D1602, "_NUM_", C1602)</f>
        <v>"INSERT INTO `locations` (`id`, `name`, `latitude`, `longitude`, `province`, `region_1`, `region_2`, `region_3`, `street`, `number`, `postal`, `img`, `last_modified`) VALUES (NULL,'"&amp;SUBSTITUTE('Locations-Stops'!F1604;"'";"\'")&amp;"',"&amp;IF('Locations-Stops'!D1604&lt;&gt;"";LEFT('Locations-Stops'!D1604;2)&amp;"."&amp;RIGHT('Locations-Stops'!D1604;LEN('Locations-Stops'!D1604)-2);"0")&amp;","&amp;IF('Locations-Stops'!E1604&lt;&gt;"";LEFT('Locations-Stops'!E1604;1)&amp;"."&amp;RIGHT('Locations-Stops'!E1604;LEN('Locations-Stops'!E1604)-1);"0")&amp;","&amp;IF('Locations-Stops'!G1604&lt;&gt;"";VLOOKUP('Locations-Stops'!G1604;Regions!A2:B300;2;FALSE);"0")&amp;","&amp;IF('Locations-Stops'!H1604&lt;&gt;"";VLOOKUP('Locations-Stops'!H1604;Regions!C2:D300;2;FALSE);"0")&amp;","&amp;IF('Locations-Stops'!I1604&lt;&gt;"";VLOOKUP('Locations-Stops'!I1604;Regions!F2:G300;2;FALSE);"0")&amp;","&amp;IF('Locations-Stops'!J1604&lt;&gt;"";VLOOKUP('Locations-Stops'!J1604;Regions!I2:J300;2;FALSE);"0")&amp;",'"&amp;IF('Locations-Stops'!K1604&lt;&gt;"";SUBSTITUTE('Locations-Stops'!K1604;"'";"\'");"")&amp;"','"&amp;IF('Locations-Stops'!L1604&lt;&gt;"";'Locations-Stops'!L1604;"")&amp;"','"&amp;IF('Locations-Stops'!M1604&lt;&gt;"";'Locations-Stops'!M1604;"")&amp;"','"&amp;IF('Locations-Stops'!N1604&lt;&gt;"";'Locations-Stops'!N1604;"")&amp;"', CURRENT_TIMESTAMP);"</v>
      </c>
    </row>
    <row r="1603" spans="3:6" x14ac:dyDescent="0.25">
      <c r="C1603" s="16">
        <v>1605</v>
      </c>
      <c r="D1603" s="16" t="s">
        <v>17780</v>
      </c>
      <c r="E1603" s="16" t="s">
        <v>4333</v>
      </c>
      <c r="F160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1605;"'";"\'")&amp;"',"&amp;IF('Locations-Stops'!D1605&lt;&gt;"";LEFT('Locations-Stops'!D1605;2)&amp;"."&amp;RIGHT('Locations-Stops'!D1605;LEN('Locations-Stops'!D1605)-2);"0")&amp;","&amp;IF('Locations-Stops'!E1605&lt;&gt;"";LEFT('Locations-Stops'!E1605;1)&amp;"."&amp;RIGHT('Locations-Stops'!E1605;LEN('Locations-Stops'!E1605)-1);"0")&amp;","&amp;IF('Locations-Stops'!G1605&lt;&gt;"";VLOOKUP('Locations-Stops'!G1605;Regions!A2:B300;2;FALSE);"0")&amp;","&amp;IF('Locations-Stops'!H1605&lt;&gt;"";VLOOKUP('Locations-Stops'!H1605;Regions!C2:D300;2;FALSE);"0")&amp;","&amp;IF('Locations-Stops'!I1605&lt;&gt;"";VLOOKUP('Locations-Stops'!I1605;Regions!F2:G300;2;FALSE);"0")&amp;","&amp;IF('Locations-Stops'!J1605&lt;&gt;"";VLOOKUP('Locations-Stops'!J1605;Regions!I2:J300;2;FALSE);"0")&amp;",'"&amp;IF('Locations-Stops'!K1605&lt;&gt;"";SUBSTITUTE('Locations-Stops'!K1605;"'";"\'");"")&amp;"','"&amp;IF('Locations-Stops'!L1605&lt;&gt;"";'Locations-Stops'!L1605;"")&amp;"','"&amp;IF('Locations-Stops'!M1605&lt;&gt;"";'Locations-Stops'!M1605;"")&amp;"','"&amp;IF('Locations-Stops'!N1605&lt;&gt;"";'Locations-Stops'!N1605;"")&amp;"', CURRENT_TIMESTAMP);"</v>
      </c>
    </row>
    <row r="1604" spans="3:6" x14ac:dyDescent="0.25">
      <c r="C1604" s="16">
        <v>1606</v>
      </c>
      <c r="D1604" s="16" t="s">
        <v>17780</v>
      </c>
      <c r="E1604" s="16" t="s">
        <v>4333</v>
      </c>
      <c r="F160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1606;"'";"\'")&amp;"',"&amp;IF('Locations-Stops'!D1606&lt;&gt;"";LEFT('Locations-Stops'!D1606;2)&amp;"."&amp;RIGHT('Locations-Stops'!D1606;LEN('Locations-Stops'!D1606)-2);"0")&amp;","&amp;IF('Locations-Stops'!E1606&lt;&gt;"";LEFT('Locations-Stops'!E1606;1)&amp;"."&amp;RIGHT('Locations-Stops'!E1606;LEN('Locations-Stops'!E1606)-1);"0")&amp;","&amp;IF('Locations-Stops'!G1606&lt;&gt;"";VLOOKUP('Locations-Stops'!G1606;Regions!A2:B300;2;FALSE);"0")&amp;","&amp;IF('Locations-Stops'!H1606&lt;&gt;"";VLOOKUP('Locations-Stops'!H1606;Regions!C2:D300;2;FALSE);"0")&amp;","&amp;IF('Locations-Stops'!I1606&lt;&gt;"";VLOOKUP('Locations-Stops'!I1606;Regions!F2:G300;2;FALSE);"0")&amp;","&amp;IF('Locations-Stops'!J1606&lt;&gt;"";VLOOKUP('Locations-Stops'!J1606;Regions!I2:J300;2;FALSE);"0")&amp;",'"&amp;IF('Locations-Stops'!K1606&lt;&gt;"";SUBSTITUTE('Locations-Stops'!K1606;"'";"\'");"")&amp;"','"&amp;IF('Locations-Stops'!L1606&lt;&gt;"";'Locations-Stops'!L1606;"")&amp;"','"&amp;IF('Locations-Stops'!M1606&lt;&gt;"";'Locations-Stops'!M1606;"")&amp;"','"&amp;IF('Locations-Stops'!N1606&lt;&gt;"";'Locations-Stops'!N1606;"")&amp;"', CURRENT_TIMESTAMP);"</v>
      </c>
    </row>
    <row r="1605" spans="3:6" x14ac:dyDescent="0.25">
      <c r="C1605" s="16">
        <v>1607</v>
      </c>
      <c r="D1605" s="16" t="s">
        <v>17780</v>
      </c>
      <c r="E1605" s="16" t="s">
        <v>4333</v>
      </c>
      <c r="F160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1607;"'";"\'")&amp;"',"&amp;IF('Locations-Stops'!D1607&lt;&gt;"";LEFT('Locations-Stops'!D1607;2)&amp;"."&amp;RIGHT('Locations-Stops'!D1607;LEN('Locations-Stops'!D1607)-2);"0")&amp;","&amp;IF('Locations-Stops'!E1607&lt;&gt;"";LEFT('Locations-Stops'!E1607;1)&amp;"."&amp;RIGHT('Locations-Stops'!E1607;LEN('Locations-Stops'!E1607)-1);"0")&amp;","&amp;IF('Locations-Stops'!G1607&lt;&gt;"";VLOOKUP('Locations-Stops'!G1607;Regions!A2:B300;2;FALSE);"0")&amp;","&amp;IF('Locations-Stops'!H1607&lt;&gt;"";VLOOKUP('Locations-Stops'!H1607;Regions!C2:D300;2;FALSE);"0")&amp;","&amp;IF('Locations-Stops'!I1607&lt;&gt;"";VLOOKUP('Locations-Stops'!I1607;Regions!F2:G300;2;FALSE);"0")&amp;","&amp;IF('Locations-Stops'!J1607&lt;&gt;"";VLOOKUP('Locations-Stops'!J1607;Regions!I2:J300;2;FALSE);"0")&amp;",'"&amp;IF('Locations-Stops'!K1607&lt;&gt;"";SUBSTITUTE('Locations-Stops'!K1607;"'";"\'");"")&amp;"','"&amp;IF('Locations-Stops'!L1607&lt;&gt;"";'Locations-Stops'!L1607;"")&amp;"','"&amp;IF('Locations-Stops'!M1607&lt;&gt;"";'Locations-Stops'!M1607;"")&amp;"','"&amp;IF('Locations-Stops'!N1607&lt;&gt;"";'Locations-Stops'!N1607;"")&amp;"', CURRENT_TIMESTAMP);"</v>
      </c>
    </row>
    <row r="1606" spans="3:6" x14ac:dyDescent="0.25">
      <c r="C1606" s="16">
        <v>1608</v>
      </c>
      <c r="D1606" s="16" t="s">
        <v>17780</v>
      </c>
      <c r="E1606" s="16" t="s">
        <v>4333</v>
      </c>
      <c r="F1606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1608;"'";"\'")&amp;"',"&amp;IF('Locations-Stops'!D1608&lt;&gt;"";LEFT('Locations-Stops'!D1608;2)&amp;"."&amp;RIGHT('Locations-Stops'!D1608;LEN('Locations-Stops'!D1608)-2);"0")&amp;","&amp;IF('Locations-Stops'!E1608&lt;&gt;"";LEFT('Locations-Stops'!E1608;1)&amp;"."&amp;RIGHT('Locations-Stops'!E1608;LEN('Locations-Stops'!E1608)-1);"0")&amp;","&amp;IF('Locations-Stops'!G1608&lt;&gt;"";VLOOKUP('Locations-Stops'!G1608;Regions!A2:B300;2;FALSE);"0")&amp;","&amp;IF('Locations-Stops'!H1608&lt;&gt;"";VLOOKUP('Locations-Stops'!H1608;Regions!C2:D300;2;FALSE);"0")&amp;","&amp;IF('Locations-Stops'!I1608&lt;&gt;"";VLOOKUP('Locations-Stops'!I1608;Regions!F2:G300;2;FALSE);"0")&amp;","&amp;IF('Locations-Stops'!J1608&lt;&gt;"";VLOOKUP('Locations-Stops'!J1608;Regions!I2:J300;2;FALSE);"0")&amp;",'"&amp;IF('Locations-Stops'!K1608&lt;&gt;"";SUBSTITUTE('Locations-Stops'!K1608;"'";"\'");"")&amp;"','"&amp;IF('Locations-Stops'!L1608&lt;&gt;"";'Locations-Stops'!L1608;"")&amp;"','"&amp;IF('Locations-Stops'!M1608&lt;&gt;"";'Locations-Stops'!M1608;"")&amp;"','"&amp;IF('Locations-Stops'!N1608&lt;&gt;"";'Locations-Stops'!N1608;"")&amp;"', CURRENT_TIMESTAMP);"</v>
      </c>
    </row>
    <row r="1607" spans="3:6" x14ac:dyDescent="0.25">
      <c r="C1607" s="16">
        <v>1609</v>
      </c>
      <c r="D1607" s="16" t="s">
        <v>17780</v>
      </c>
      <c r="E1607" s="16" t="s">
        <v>4333</v>
      </c>
      <c r="F1607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1609;"'";"\'")&amp;"',"&amp;IF('Locations-Stops'!D1609&lt;&gt;"";LEFT('Locations-Stops'!D1609;2)&amp;"."&amp;RIGHT('Locations-Stops'!D1609;LEN('Locations-Stops'!D1609)-2);"0")&amp;","&amp;IF('Locations-Stops'!E1609&lt;&gt;"";LEFT('Locations-Stops'!E1609;1)&amp;"."&amp;RIGHT('Locations-Stops'!E1609;LEN('Locations-Stops'!E1609)-1);"0")&amp;","&amp;IF('Locations-Stops'!G1609&lt;&gt;"";VLOOKUP('Locations-Stops'!G1609;Regions!A2:B300;2;FALSE);"0")&amp;","&amp;IF('Locations-Stops'!H1609&lt;&gt;"";VLOOKUP('Locations-Stops'!H1609;Regions!C2:D300;2;FALSE);"0")&amp;","&amp;IF('Locations-Stops'!I1609&lt;&gt;"";VLOOKUP('Locations-Stops'!I1609;Regions!F2:G300;2;FALSE);"0")&amp;","&amp;IF('Locations-Stops'!J1609&lt;&gt;"";VLOOKUP('Locations-Stops'!J1609;Regions!I2:J300;2;FALSE);"0")&amp;",'"&amp;IF('Locations-Stops'!K1609&lt;&gt;"";SUBSTITUTE('Locations-Stops'!K1609;"'";"\'");"")&amp;"','"&amp;IF('Locations-Stops'!L1609&lt;&gt;"";'Locations-Stops'!L1609;"")&amp;"','"&amp;IF('Locations-Stops'!M1609&lt;&gt;"";'Locations-Stops'!M1609;"")&amp;"','"&amp;IF('Locations-Stops'!N1609&lt;&gt;"";'Locations-Stops'!N1609;"")&amp;"', CURRENT_TIMESTAMP);"</v>
      </c>
    </row>
    <row r="1608" spans="3:6" x14ac:dyDescent="0.25">
      <c r="C1608" s="16">
        <v>1610</v>
      </c>
      <c r="D1608" s="16" t="s">
        <v>17780</v>
      </c>
      <c r="E1608" s="16" t="s">
        <v>4333</v>
      </c>
      <c r="F1608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1610;"'";"\'")&amp;"',"&amp;IF('Locations-Stops'!D1610&lt;&gt;"";LEFT('Locations-Stops'!D1610;2)&amp;"."&amp;RIGHT('Locations-Stops'!D1610;LEN('Locations-Stops'!D1610)-2);"0")&amp;","&amp;IF('Locations-Stops'!E1610&lt;&gt;"";LEFT('Locations-Stops'!E1610;1)&amp;"."&amp;RIGHT('Locations-Stops'!E1610;LEN('Locations-Stops'!E1610)-1);"0")&amp;","&amp;IF('Locations-Stops'!G1610&lt;&gt;"";VLOOKUP('Locations-Stops'!G1610;Regions!A2:B300;2;FALSE);"0")&amp;","&amp;IF('Locations-Stops'!H1610&lt;&gt;"";VLOOKUP('Locations-Stops'!H1610;Regions!C2:D300;2;FALSE);"0")&amp;","&amp;IF('Locations-Stops'!I1610&lt;&gt;"";VLOOKUP('Locations-Stops'!I1610;Regions!F2:G300;2;FALSE);"0")&amp;","&amp;IF('Locations-Stops'!J1610&lt;&gt;"";VLOOKUP('Locations-Stops'!J1610;Regions!I2:J300;2;FALSE);"0")&amp;",'"&amp;IF('Locations-Stops'!K1610&lt;&gt;"";SUBSTITUTE('Locations-Stops'!K1610;"'";"\'");"")&amp;"','"&amp;IF('Locations-Stops'!L1610&lt;&gt;"";'Locations-Stops'!L1610;"")&amp;"','"&amp;IF('Locations-Stops'!M1610&lt;&gt;"";'Locations-Stops'!M1610;"")&amp;"','"&amp;IF('Locations-Stops'!N1610&lt;&gt;"";'Locations-Stops'!N1610;"")&amp;"', CURRENT_TIMESTAMP);"</v>
      </c>
    </row>
    <row r="1609" spans="3:6" x14ac:dyDescent="0.25">
      <c r="C1609" s="16">
        <v>1611</v>
      </c>
      <c r="D1609" s="16" t="s">
        <v>17780</v>
      </c>
      <c r="E1609" s="16" t="s">
        <v>4333</v>
      </c>
      <c r="F1609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1611;"'";"\'")&amp;"',"&amp;IF('Locations-Stops'!D1611&lt;&gt;"";LEFT('Locations-Stops'!D1611;2)&amp;"."&amp;RIGHT('Locations-Stops'!D1611;LEN('Locations-Stops'!D1611)-2);"0")&amp;","&amp;IF('Locations-Stops'!E1611&lt;&gt;"";LEFT('Locations-Stops'!E1611;1)&amp;"."&amp;RIGHT('Locations-Stops'!E1611;LEN('Locations-Stops'!E1611)-1);"0")&amp;","&amp;IF('Locations-Stops'!G1611&lt;&gt;"";VLOOKUP('Locations-Stops'!G1611;Regions!A2:B300;2;FALSE);"0")&amp;","&amp;IF('Locations-Stops'!H1611&lt;&gt;"";VLOOKUP('Locations-Stops'!H1611;Regions!C2:D300;2;FALSE);"0")&amp;","&amp;IF('Locations-Stops'!I1611&lt;&gt;"";VLOOKUP('Locations-Stops'!I1611;Regions!F2:G300;2;FALSE);"0")&amp;","&amp;IF('Locations-Stops'!J1611&lt;&gt;"";VLOOKUP('Locations-Stops'!J1611;Regions!I2:J300;2;FALSE);"0")&amp;",'"&amp;IF('Locations-Stops'!K1611&lt;&gt;"";SUBSTITUTE('Locations-Stops'!K1611;"'";"\'");"")&amp;"','"&amp;IF('Locations-Stops'!L1611&lt;&gt;"";'Locations-Stops'!L1611;"")&amp;"','"&amp;IF('Locations-Stops'!M1611&lt;&gt;"";'Locations-Stops'!M1611;"")&amp;"','"&amp;IF('Locations-Stops'!N1611&lt;&gt;"";'Locations-Stops'!N1611;"")&amp;"', CURRENT_TIMESTAMP);"</v>
      </c>
    </row>
    <row r="1610" spans="3:6" x14ac:dyDescent="0.25">
      <c r="C1610" s="16">
        <v>1612</v>
      </c>
      <c r="D1610" s="16" t="s">
        <v>17780</v>
      </c>
      <c r="E1610" s="16" t="s">
        <v>4333</v>
      </c>
      <c r="F1610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1612;"'";"\'")&amp;"',"&amp;IF('Locations-Stops'!D1612&lt;&gt;"";LEFT('Locations-Stops'!D1612;2)&amp;"."&amp;RIGHT('Locations-Stops'!D1612;LEN('Locations-Stops'!D1612)-2);"0")&amp;","&amp;IF('Locations-Stops'!E1612&lt;&gt;"";LEFT('Locations-Stops'!E1612;1)&amp;"."&amp;RIGHT('Locations-Stops'!E1612;LEN('Locations-Stops'!E1612)-1);"0")&amp;","&amp;IF('Locations-Stops'!G1612&lt;&gt;"";VLOOKUP('Locations-Stops'!G1612;Regions!A2:B300;2;FALSE);"0")&amp;","&amp;IF('Locations-Stops'!H1612&lt;&gt;"";VLOOKUP('Locations-Stops'!H1612;Regions!C2:D300;2;FALSE);"0")&amp;","&amp;IF('Locations-Stops'!I1612&lt;&gt;"";VLOOKUP('Locations-Stops'!I1612;Regions!F2:G300;2;FALSE);"0")&amp;","&amp;IF('Locations-Stops'!J1612&lt;&gt;"";VLOOKUP('Locations-Stops'!J1612;Regions!I2:J300;2;FALSE);"0")&amp;",'"&amp;IF('Locations-Stops'!K1612&lt;&gt;"";SUBSTITUTE('Locations-Stops'!K1612;"'";"\'");"")&amp;"','"&amp;IF('Locations-Stops'!L1612&lt;&gt;"";'Locations-Stops'!L1612;"")&amp;"','"&amp;IF('Locations-Stops'!M1612&lt;&gt;"";'Locations-Stops'!M1612;"")&amp;"','"&amp;IF('Locations-Stops'!N1612&lt;&gt;"";'Locations-Stops'!N1612;"")&amp;"', CURRENT_TIMESTAMP);"</v>
      </c>
    </row>
    <row r="1611" spans="3:6" x14ac:dyDescent="0.25">
      <c r="C1611" s="16">
        <v>1613</v>
      </c>
      <c r="D1611" s="16" t="s">
        <v>17780</v>
      </c>
      <c r="E1611" s="16" t="s">
        <v>4333</v>
      </c>
      <c r="F1611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1613;"'";"\'")&amp;"',"&amp;IF('Locations-Stops'!D1613&lt;&gt;"";LEFT('Locations-Stops'!D1613;2)&amp;"."&amp;RIGHT('Locations-Stops'!D1613;LEN('Locations-Stops'!D1613)-2);"0")&amp;","&amp;IF('Locations-Stops'!E1613&lt;&gt;"";LEFT('Locations-Stops'!E1613;1)&amp;"."&amp;RIGHT('Locations-Stops'!E1613;LEN('Locations-Stops'!E1613)-1);"0")&amp;","&amp;IF('Locations-Stops'!G1613&lt;&gt;"";VLOOKUP('Locations-Stops'!G1613;Regions!A2:B300;2;FALSE);"0")&amp;","&amp;IF('Locations-Stops'!H1613&lt;&gt;"";VLOOKUP('Locations-Stops'!H1613;Regions!C2:D300;2;FALSE);"0")&amp;","&amp;IF('Locations-Stops'!I1613&lt;&gt;"";VLOOKUP('Locations-Stops'!I1613;Regions!F2:G300;2;FALSE);"0")&amp;","&amp;IF('Locations-Stops'!J1613&lt;&gt;"";VLOOKUP('Locations-Stops'!J1613;Regions!I2:J300;2;FALSE);"0")&amp;",'"&amp;IF('Locations-Stops'!K1613&lt;&gt;"";SUBSTITUTE('Locations-Stops'!K1613;"'";"\'");"")&amp;"','"&amp;IF('Locations-Stops'!L1613&lt;&gt;"";'Locations-Stops'!L1613;"")&amp;"','"&amp;IF('Locations-Stops'!M1613&lt;&gt;"";'Locations-Stops'!M1613;"")&amp;"','"&amp;IF('Locations-Stops'!N1613&lt;&gt;"";'Locations-Stops'!N1613;"")&amp;"', CURRENT_TIMESTAMP);"</v>
      </c>
    </row>
    <row r="1612" spans="3:6" x14ac:dyDescent="0.25">
      <c r="C1612" s="16">
        <v>1614</v>
      </c>
      <c r="D1612" s="16" t="s">
        <v>17780</v>
      </c>
      <c r="E1612" s="16" t="s">
        <v>4333</v>
      </c>
      <c r="F1612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1614;"'";"\'")&amp;"',"&amp;IF('Locations-Stops'!D1614&lt;&gt;"";LEFT('Locations-Stops'!D1614;2)&amp;"."&amp;RIGHT('Locations-Stops'!D1614;LEN('Locations-Stops'!D1614)-2);"0")&amp;","&amp;IF('Locations-Stops'!E1614&lt;&gt;"";LEFT('Locations-Stops'!E1614;1)&amp;"."&amp;RIGHT('Locations-Stops'!E1614;LEN('Locations-Stops'!E1614)-1);"0")&amp;","&amp;IF('Locations-Stops'!G1614&lt;&gt;"";VLOOKUP('Locations-Stops'!G1614;Regions!A2:B300;2;FALSE);"0")&amp;","&amp;IF('Locations-Stops'!H1614&lt;&gt;"";VLOOKUP('Locations-Stops'!H1614;Regions!C2:D300;2;FALSE);"0")&amp;","&amp;IF('Locations-Stops'!I1614&lt;&gt;"";VLOOKUP('Locations-Stops'!I1614;Regions!F2:G300;2;FALSE);"0")&amp;","&amp;IF('Locations-Stops'!J1614&lt;&gt;"";VLOOKUP('Locations-Stops'!J1614;Regions!I2:J300;2;FALSE);"0")&amp;",'"&amp;IF('Locations-Stops'!K1614&lt;&gt;"";SUBSTITUTE('Locations-Stops'!K1614;"'";"\'");"")&amp;"','"&amp;IF('Locations-Stops'!L1614&lt;&gt;"";'Locations-Stops'!L1614;"")&amp;"','"&amp;IF('Locations-Stops'!M1614&lt;&gt;"";'Locations-Stops'!M1614;"")&amp;"','"&amp;IF('Locations-Stops'!N1614&lt;&gt;"";'Locations-Stops'!N1614;"")&amp;"', CURRENT_TIMESTAMP);"</v>
      </c>
    </row>
    <row r="1613" spans="3:6" x14ac:dyDescent="0.25">
      <c r="C1613" s="16">
        <v>1615</v>
      </c>
      <c r="D1613" s="16" t="s">
        <v>17780</v>
      </c>
      <c r="E1613" s="16" t="s">
        <v>4333</v>
      </c>
      <c r="F161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1615;"'";"\'")&amp;"',"&amp;IF('Locations-Stops'!D1615&lt;&gt;"";LEFT('Locations-Stops'!D1615;2)&amp;"."&amp;RIGHT('Locations-Stops'!D1615;LEN('Locations-Stops'!D1615)-2);"0")&amp;","&amp;IF('Locations-Stops'!E1615&lt;&gt;"";LEFT('Locations-Stops'!E1615;1)&amp;"."&amp;RIGHT('Locations-Stops'!E1615;LEN('Locations-Stops'!E1615)-1);"0")&amp;","&amp;IF('Locations-Stops'!G1615&lt;&gt;"";VLOOKUP('Locations-Stops'!G1615;Regions!A2:B300;2;FALSE);"0")&amp;","&amp;IF('Locations-Stops'!H1615&lt;&gt;"";VLOOKUP('Locations-Stops'!H1615;Regions!C2:D300;2;FALSE);"0")&amp;","&amp;IF('Locations-Stops'!I1615&lt;&gt;"";VLOOKUP('Locations-Stops'!I1615;Regions!F2:G300;2;FALSE);"0")&amp;","&amp;IF('Locations-Stops'!J1615&lt;&gt;"";VLOOKUP('Locations-Stops'!J1615;Regions!I2:J300;2;FALSE);"0")&amp;",'"&amp;IF('Locations-Stops'!K1615&lt;&gt;"";SUBSTITUTE('Locations-Stops'!K1615;"'";"\'");"")&amp;"','"&amp;IF('Locations-Stops'!L1615&lt;&gt;"";'Locations-Stops'!L1615;"")&amp;"','"&amp;IF('Locations-Stops'!M1615&lt;&gt;"";'Locations-Stops'!M1615;"")&amp;"','"&amp;IF('Locations-Stops'!N1615&lt;&gt;"";'Locations-Stops'!N1615;"")&amp;"', CURRENT_TIMESTAMP);"</v>
      </c>
    </row>
    <row r="1614" spans="3:6" x14ac:dyDescent="0.25">
      <c r="C1614" s="16">
        <v>1616</v>
      </c>
      <c r="D1614" s="16" t="s">
        <v>17780</v>
      </c>
      <c r="E1614" s="16" t="s">
        <v>4333</v>
      </c>
      <c r="F161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1616;"'";"\'")&amp;"',"&amp;IF('Locations-Stops'!D1616&lt;&gt;"";LEFT('Locations-Stops'!D1616;2)&amp;"."&amp;RIGHT('Locations-Stops'!D1616;LEN('Locations-Stops'!D1616)-2);"0")&amp;","&amp;IF('Locations-Stops'!E1616&lt;&gt;"";LEFT('Locations-Stops'!E1616;1)&amp;"."&amp;RIGHT('Locations-Stops'!E1616;LEN('Locations-Stops'!E1616)-1);"0")&amp;","&amp;IF('Locations-Stops'!G1616&lt;&gt;"";VLOOKUP('Locations-Stops'!G1616;Regions!A2:B300;2;FALSE);"0")&amp;","&amp;IF('Locations-Stops'!H1616&lt;&gt;"";VLOOKUP('Locations-Stops'!H1616;Regions!C2:D300;2;FALSE);"0")&amp;","&amp;IF('Locations-Stops'!I1616&lt;&gt;"";VLOOKUP('Locations-Stops'!I1616;Regions!F2:G300;2;FALSE);"0")&amp;","&amp;IF('Locations-Stops'!J1616&lt;&gt;"";VLOOKUP('Locations-Stops'!J1616;Regions!I2:J300;2;FALSE);"0")&amp;",'"&amp;IF('Locations-Stops'!K1616&lt;&gt;"";SUBSTITUTE('Locations-Stops'!K1616;"'";"\'");"")&amp;"','"&amp;IF('Locations-Stops'!L1616&lt;&gt;"";'Locations-Stops'!L1616;"")&amp;"','"&amp;IF('Locations-Stops'!M1616&lt;&gt;"";'Locations-Stops'!M1616;"")&amp;"','"&amp;IF('Locations-Stops'!N1616&lt;&gt;"";'Locations-Stops'!N1616;"")&amp;"', CURRENT_TIMESTAMP);"</v>
      </c>
    </row>
    <row r="1615" spans="3:6" x14ac:dyDescent="0.25">
      <c r="C1615" s="16">
        <v>1617</v>
      </c>
      <c r="D1615" s="16" t="s">
        <v>17780</v>
      </c>
      <c r="E1615" s="16" t="s">
        <v>4333</v>
      </c>
      <c r="F161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1617;"'";"\'")&amp;"',"&amp;IF('Locations-Stops'!D1617&lt;&gt;"";LEFT('Locations-Stops'!D1617;2)&amp;"."&amp;RIGHT('Locations-Stops'!D1617;LEN('Locations-Stops'!D1617)-2);"0")&amp;","&amp;IF('Locations-Stops'!E1617&lt;&gt;"";LEFT('Locations-Stops'!E1617;1)&amp;"."&amp;RIGHT('Locations-Stops'!E1617;LEN('Locations-Stops'!E1617)-1);"0")&amp;","&amp;IF('Locations-Stops'!G1617&lt;&gt;"";VLOOKUP('Locations-Stops'!G1617;Regions!A2:B300;2;FALSE);"0")&amp;","&amp;IF('Locations-Stops'!H1617&lt;&gt;"";VLOOKUP('Locations-Stops'!H1617;Regions!C2:D300;2;FALSE);"0")&amp;","&amp;IF('Locations-Stops'!I1617&lt;&gt;"";VLOOKUP('Locations-Stops'!I1617;Regions!F2:G300;2;FALSE);"0")&amp;","&amp;IF('Locations-Stops'!J1617&lt;&gt;"";VLOOKUP('Locations-Stops'!J1617;Regions!I2:J300;2;FALSE);"0")&amp;",'"&amp;IF('Locations-Stops'!K1617&lt;&gt;"";SUBSTITUTE('Locations-Stops'!K1617;"'";"\'");"")&amp;"','"&amp;IF('Locations-Stops'!L1617&lt;&gt;"";'Locations-Stops'!L1617;"")&amp;"','"&amp;IF('Locations-Stops'!M1617&lt;&gt;"";'Locations-Stops'!M1617;"")&amp;"','"&amp;IF('Locations-Stops'!N1617&lt;&gt;"";'Locations-Stops'!N1617;"")&amp;"', CURRENT_TIMESTAMP);"</v>
      </c>
    </row>
    <row r="1616" spans="3:6" x14ac:dyDescent="0.25">
      <c r="C1616" s="16">
        <v>1618</v>
      </c>
      <c r="D1616" s="16" t="s">
        <v>17780</v>
      </c>
      <c r="E1616" s="16" t="s">
        <v>4333</v>
      </c>
      <c r="F1616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1618;"'";"\'")&amp;"',"&amp;IF('Locations-Stops'!D1618&lt;&gt;"";LEFT('Locations-Stops'!D1618;2)&amp;"."&amp;RIGHT('Locations-Stops'!D1618;LEN('Locations-Stops'!D1618)-2);"0")&amp;","&amp;IF('Locations-Stops'!E1618&lt;&gt;"";LEFT('Locations-Stops'!E1618;1)&amp;"."&amp;RIGHT('Locations-Stops'!E1618;LEN('Locations-Stops'!E1618)-1);"0")&amp;","&amp;IF('Locations-Stops'!G1618&lt;&gt;"";VLOOKUP('Locations-Stops'!G1618;Regions!A2:B300;2;FALSE);"0")&amp;","&amp;IF('Locations-Stops'!H1618&lt;&gt;"";VLOOKUP('Locations-Stops'!H1618;Regions!C2:D300;2;FALSE);"0")&amp;","&amp;IF('Locations-Stops'!I1618&lt;&gt;"";VLOOKUP('Locations-Stops'!I1618;Regions!F2:G300;2;FALSE);"0")&amp;","&amp;IF('Locations-Stops'!J1618&lt;&gt;"";VLOOKUP('Locations-Stops'!J1618;Regions!I2:J300;2;FALSE);"0")&amp;",'"&amp;IF('Locations-Stops'!K1618&lt;&gt;"";SUBSTITUTE('Locations-Stops'!K1618;"'";"\'");"")&amp;"','"&amp;IF('Locations-Stops'!L1618&lt;&gt;"";'Locations-Stops'!L1618;"")&amp;"','"&amp;IF('Locations-Stops'!M1618&lt;&gt;"";'Locations-Stops'!M1618;"")&amp;"','"&amp;IF('Locations-Stops'!N1618&lt;&gt;"";'Locations-Stops'!N1618;"")&amp;"', CURRENT_TIMESTAMP);"</v>
      </c>
    </row>
    <row r="1617" spans="3:6" x14ac:dyDescent="0.25">
      <c r="C1617" s="16">
        <v>1619</v>
      </c>
      <c r="D1617" s="16" t="s">
        <v>17780</v>
      </c>
      <c r="E1617" s="16" t="s">
        <v>4333</v>
      </c>
      <c r="F1617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1619;"'";"\'")&amp;"',"&amp;IF('Locations-Stops'!D1619&lt;&gt;"";LEFT('Locations-Stops'!D1619;2)&amp;"."&amp;RIGHT('Locations-Stops'!D1619;LEN('Locations-Stops'!D1619)-2);"0")&amp;","&amp;IF('Locations-Stops'!E1619&lt;&gt;"";LEFT('Locations-Stops'!E1619;1)&amp;"."&amp;RIGHT('Locations-Stops'!E1619;LEN('Locations-Stops'!E1619)-1);"0")&amp;","&amp;IF('Locations-Stops'!G1619&lt;&gt;"";VLOOKUP('Locations-Stops'!G1619;Regions!A2:B300;2;FALSE);"0")&amp;","&amp;IF('Locations-Stops'!H1619&lt;&gt;"";VLOOKUP('Locations-Stops'!H1619;Regions!C2:D300;2;FALSE);"0")&amp;","&amp;IF('Locations-Stops'!I1619&lt;&gt;"";VLOOKUP('Locations-Stops'!I1619;Regions!F2:G300;2;FALSE);"0")&amp;","&amp;IF('Locations-Stops'!J1619&lt;&gt;"";VLOOKUP('Locations-Stops'!J1619;Regions!I2:J300;2;FALSE);"0")&amp;",'"&amp;IF('Locations-Stops'!K1619&lt;&gt;"";SUBSTITUTE('Locations-Stops'!K1619;"'";"\'");"")&amp;"','"&amp;IF('Locations-Stops'!L1619&lt;&gt;"";'Locations-Stops'!L1619;"")&amp;"','"&amp;IF('Locations-Stops'!M1619&lt;&gt;"";'Locations-Stops'!M1619;"")&amp;"','"&amp;IF('Locations-Stops'!N1619&lt;&gt;"";'Locations-Stops'!N1619;"")&amp;"', CURRENT_TIMESTAMP);"</v>
      </c>
    </row>
    <row r="1618" spans="3:6" x14ac:dyDescent="0.25">
      <c r="C1618" s="16">
        <v>1620</v>
      </c>
      <c r="D1618" s="16" t="s">
        <v>17780</v>
      </c>
      <c r="E1618" s="16" t="s">
        <v>4333</v>
      </c>
      <c r="F1618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1620;"'";"\'")&amp;"',"&amp;IF('Locations-Stops'!D1620&lt;&gt;"";LEFT('Locations-Stops'!D1620;2)&amp;"."&amp;RIGHT('Locations-Stops'!D1620;LEN('Locations-Stops'!D1620)-2);"0")&amp;","&amp;IF('Locations-Stops'!E1620&lt;&gt;"";LEFT('Locations-Stops'!E1620;1)&amp;"."&amp;RIGHT('Locations-Stops'!E1620;LEN('Locations-Stops'!E1620)-1);"0")&amp;","&amp;IF('Locations-Stops'!G1620&lt;&gt;"";VLOOKUP('Locations-Stops'!G1620;Regions!A2:B300;2;FALSE);"0")&amp;","&amp;IF('Locations-Stops'!H1620&lt;&gt;"";VLOOKUP('Locations-Stops'!H1620;Regions!C2:D300;2;FALSE);"0")&amp;","&amp;IF('Locations-Stops'!I1620&lt;&gt;"";VLOOKUP('Locations-Stops'!I1620;Regions!F2:G300;2;FALSE);"0")&amp;","&amp;IF('Locations-Stops'!J1620&lt;&gt;"";VLOOKUP('Locations-Stops'!J1620;Regions!I2:J300;2;FALSE);"0")&amp;",'"&amp;IF('Locations-Stops'!K1620&lt;&gt;"";SUBSTITUTE('Locations-Stops'!K1620;"'";"\'");"")&amp;"','"&amp;IF('Locations-Stops'!L1620&lt;&gt;"";'Locations-Stops'!L1620;"")&amp;"','"&amp;IF('Locations-Stops'!M1620&lt;&gt;"";'Locations-Stops'!M1620;"")&amp;"','"&amp;IF('Locations-Stops'!N1620&lt;&gt;"";'Locations-Stops'!N1620;"")&amp;"', CURRENT_TIMESTAMP);"</v>
      </c>
    </row>
    <row r="1619" spans="3:6" x14ac:dyDescent="0.25">
      <c r="C1619" s="16">
        <v>1621</v>
      </c>
      <c r="D1619" s="16" t="s">
        <v>17780</v>
      </c>
      <c r="E1619" s="16" t="s">
        <v>4333</v>
      </c>
      <c r="F1619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1621;"'";"\'")&amp;"',"&amp;IF('Locations-Stops'!D1621&lt;&gt;"";LEFT('Locations-Stops'!D1621;2)&amp;"."&amp;RIGHT('Locations-Stops'!D1621;LEN('Locations-Stops'!D1621)-2);"0")&amp;","&amp;IF('Locations-Stops'!E1621&lt;&gt;"";LEFT('Locations-Stops'!E1621;1)&amp;"."&amp;RIGHT('Locations-Stops'!E1621;LEN('Locations-Stops'!E1621)-1);"0")&amp;","&amp;IF('Locations-Stops'!G1621&lt;&gt;"";VLOOKUP('Locations-Stops'!G1621;Regions!A2:B300;2;FALSE);"0")&amp;","&amp;IF('Locations-Stops'!H1621&lt;&gt;"";VLOOKUP('Locations-Stops'!H1621;Regions!C2:D300;2;FALSE);"0")&amp;","&amp;IF('Locations-Stops'!I1621&lt;&gt;"";VLOOKUP('Locations-Stops'!I1621;Regions!F2:G300;2;FALSE);"0")&amp;","&amp;IF('Locations-Stops'!J1621&lt;&gt;"";VLOOKUP('Locations-Stops'!J1621;Regions!I2:J300;2;FALSE);"0")&amp;",'"&amp;IF('Locations-Stops'!K1621&lt;&gt;"";SUBSTITUTE('Locations-Stops'!K1621;"'";"\'");"")&amp;"','"&amp;IF('Locations-Stops'!L1621&lt;&gt;"";'Locations-Stops'!L1621;"")&amp;"','"&amp;IF('Locations-Stops'!M1621&lt;&gt;"";'Locations-Stops'!M1621;"")&amp;"','"&amp;IF('Locations-Stops'!N1621&lt;&gt;"";'Locations-Stops'!N1621;"")&amp;"', CURRENT_TIMESTAMP);"</v>
      </c>
    </row>
    <row r="1620" spans="3:6" x14ac:dyDescent="0.25">
      <c r="C1620" s="16">
        <v>1622</v>
      </c>
      <c r="D1620" s="16" t="s">
        <v>17780</v>
      </c>
      <c r="E1620" s="16" t="s">
        <v>4333</v>
      </c>
      <c r="F1620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1622;"'";"\'")&amp;"',"&amp;IF('Locations-Stops'!D1622&lt;&gt;"";LEFT('Locations-Stops'!D1622;2)&amp;"."&amp;RIGHT('Locations-Stops'!D1622;LEN('Locations-Stops'!D1622)-2);"0")&amp;","&amp;IF('Locations-Stops'!E1622&lt;&gt;"";LEFT('Locations-Stops'!E1622;1)&amp;"."&amp;RIGHT('Locations-Stops'!E1622;LEN('Locations-Stops'!E1622)-1);"0")&amp;","&amp;IF('Locations-Stops'!G1622&lt;&gt;"";VLOOKUP('Locations-Stops'!G1622;Regions!A2:B300;2;FALSE);"0")&amp;","&amp;IF('Locations-Stops'!H1622&lt;&gt;"";VLOOKUP('Locations-Stops'!H1622;Regions!C2:D300;2;FALSE);"0")&amp;","&amp;IF('Locations-Stops'!I1622&lt;&gt;"";VLOOKUP('Locations-Stops'!I1622;Regions!F2:G300;2;FALSE);"0")&amp;","&amp;IF('Locations-Stops'!J1622&lt;&gt;"";VLOOKUP('Locations-Stops'!J1622;Regions!I2:J300;2;FALSE);"0")&amp;",'"&amp;IF('Locations-Stops'!K1622&lt;&gt;"";SUBSTITUTE('Locations-Stops'!K1622;"'";"\'");"")&amp;"','"&amp;IF('Locations-Stops'!L1622&lt;&gt;"";'Locations-Stops'!L1622;"")&amp;"','"&amp;IF('Locations-Stops'!M1622&lt;&gt;"";'Locations-Stops'!M1622;"")&amp;"','"&amp;IF('Locations-Stops'!N1622&lt;&gt;"";'Locations-Stops'!N1622;"")&amp;"', CURRENT_TIMESTAMP);"</v>
      </c>
    </row>
    <row r="1621" spans="3:6" x14ac:dyDescent="0.25">
      <c r="C1621" s="16">
        <v>1623</v>
      </c>
      <c r="D1621" s="16" t="s">
        <v>17780</v>
      </c>
      <c r="E1621" s="16" t="s">
        <v>4333</v>
      </c>
      <c r="F1621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1623;"'";"\'")&amp;"',"&amp;IF('Locations-Stops'!D1623&lt;&gt;"";LEFT('Locations-Stops'!D1623;2)&amp;"."&amp;RIGHT('Locations-Stops'!D1623;LEN('Locations-Stops'!D1623)-2);"0")&amp;","&amp;IF('Locations-Stops'!E1623&lt;&gt;"";LEFT('Locations-Stops'!E1623;1)&amp;"."&amp;RIGHT('Locations-Stops'!E1623;LEN('Locations-Stops'!E1623)-1);"0")&amp;","&amp;IF('Locations-Stops'!G1623&lt;&gt;"";VLOOKUP('Locations-Stops'!G1623;Regions!A2:B300;2;FALSE);"0")&amp;","&amp;IF('Locations-Stops'!H1623&lt;&gt;"";VLOOKUP('Locations-Stops'!H1623;Regions!C2:D300;2;FALSE);"0")&amp;","&amp;IF('Locations-Stops'!I1623&lt;&gt;"";VLOOKUP('Locations-Stops'!I1623;Regions!F2:G300;2;FALSE);"0")&amp;","&amp;IF('Locations-Stops'!J1623&lt;&gt;"";VLOOKUP('Locations-Stops'!J1623;Regions!I2:J300;2;FALSE);"0")&amp;",'"&amp;IF('Locations-Stops'!K1623&lt;&gt;"";SUBSTITUTE('Locations-Stops'!K1623;"'";"\'");"")&amp;"','"&amp;IF('Locations-Stops'!L1623&lt;&gt;"";'Locations-Stops'!L1623;"")&amp;"','"&amp;IF('Locations-Stops'!M1623&lt;&gt;"";'Locations-Stops'!M1623;"")&amp;"','"&amp;IF('Locations-Stops'!N1623&lt;&gt;"";'Locations-Stops'!N1623;"")&amp;"', CURRENT_TIMESTAMP);"</v>
      </c>
    </row>
    <row r="1622" spans="3:6" x14ac:dyDescent="0.25">
      <c r="C1622" s="16">
        <v>1624</v>
      </c>
      <c r="D1622" s="16" t="s">
        <v>17780</v>
      </c>
      <c r="E1622" s="16" t="s">
        <v>4333</v>
      </c>
      <c r="F1622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1624;"'";"\'")&amp;"',"&amp;IF('Locations-Stops'!D1624&lt;&gt;"";LEFT('Locations-Stops'!D1624;2)&amp;"."&amp;RIGHT('Locations-Stops'!D1624;LEN('Locations-Stops'!D1624)-2);"0")&amp;","&amp;IF('Locations-Stops'!E1624&lt;&gt;"";LEFT('Locations-Stops'!E1624;1)&amp;"."&amp;RIGHT('Locations-Stops'!E1624;LEN('Locations-Stops'!E1624)-1);"0")&amp;","&amp;IF('Locations-Stops'!G1624&lt;&gt;"";VLOOKUP('Locations-Stops'!G1624;Regions!A2:B300;2;FALSE);"0")&amp;","&amp;IF('Locations-Stops'!H1624&lt;&gt;"";VLOOKUP('Locations-Stops'!H1624;Regions!C2:D300;2;FALSE);"0")&amp;","&amp;IF('Locations-Stops'!I1624&lt;&gt;"";VLOOKUP('Locations-Stops'!I1624;Regions!F2:G300;2;FALSE);"0")&amp;","&amp;IF('Locations-Stops'!J1624&lt;&gt;"";VLOOKUP('Locations-Stops'!J1624;Regions!I2:J300;2;FALSE);"0")&amp;",'"&amp;IF('Locations-Stops'!K1624&lt;&gt;"";SUBSTITUTE('Locations-Stops'!K1624;"'";"\'");"")&amp;"','"&amp;IF('Locations-Stops'!L1624&lt;&gt;"";'Locations-Stops'!L1624;"")&amp;"','"&amp;IF('Locations-Stops'!M1624&lt;&gt;"";'Locations-Stops'!M1624;"")&amp;"','"&amp;IF('Locations-Stops'!N1624&lt;&gt;"";'Locations-Stops'!N1624;"")&amp;"', CURRENT_TIMESTAMP);"</v>
      </c>
    </row>
    <row r="1623" spans="3:6" x14ac:dyDescent="0.25">
      <c r="C1623" s="16">
        <v>1625</v>
      </c>
      <c r="D1623" s="16" t="s">
        <v>17780</v>
      </c>
      <c r="E1623" s="16" t="s">
        <v>4333</v>
      </c>
      <c r="F162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1625;"'";"\'")&amp;"',"&amp;IF('Locations-Stops'!D1625&lt;&gt;"";LEFT('Locations-Stops'!D1625;2)&amp;"."&amp;RIGHT('Locations-Stops'!D1625;LEN('Locations-Stops'!D1625)-2);"0")&amp;","&amp;IF('Locations-Stops'!E1625&lt;&gt;"";LEFT('Locations-Stops'!E1625;1)&amp;"."&amp;RIGHT('Locations-Stops'!E1625;LEN('Locations-Stops'!E1625)-1);"0")&amp;","&amp;IF('Locations-Stops'!G1625&lt;&gt;"";VLOOKUP('Locations-Stops'!G1625;Regions!A2:B300;2;FALSE);"0")&amp;","&amp;IF('Locations-Stops'!H1625&lt;&gt;"";VLOOKUP('Locations-Stops'!H1625;Regions!C2:D300;2;FALSE);"0")&amp;","&amp;IF('Locations-Stops'!I1625&lt;&gt;"";VLOOKUP('Locations-Stops'!I1625;Regions!F2:G300;2;FALSE);"0")&amp;","&amp;IF('Locations-Stops'!J1625&lt;&gt;"";VLOOKUP('Locations-Stops'!J1625;Regions!I2:J300;2;FALSE);"0")&amp;",'"&amp;IF('Locations-Stops'!K1625&lt;&gt;"";SUBSTITUTE('Locations-Stops'!K1625;"'";"\'");"")&amp;"','"&amp;IF('Locations-Stops'!L1625&lt;&gt;"";'Locations-Stops'!L1625;"")&amp;"','"&amp;IF('Locations-Stops'!M1625&lt;&gt;"";'Locations-Stops'!M1625;"")&amp;"','"&amp;IF('Locations-Stops'!N1625&lt;&gt;"";'Locations-Stops'!N1625;"")&amp;"', CURRENT_TIMESTAMP);"</v>
      </c>
    </row>
    <row r="1624" spans="3:6" x14ac:dyDescent="0.25">
      <c r="C1624" s="16">
        <v>1626</v>
      </c>
      <c r="D1624" s="16" t="s">
        <v>17780</v>
      </c>
      <c r="E1624" s="16" t="s">
        <v>4333</v>
      </c>
      <c r="F162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1626;"'";"\'")&amp;"',"&amp;IF('Locations-Stops'!D1626&lt;&gt;"";LEFT('Locations-Stops'!D1626;2)&amp;"."&amp;RIGHT('Locations-Stops'!D1626;LEN('Locations-Stops'!D1626)-2);"0")&amp;","&amp;IF('Locations-Stops'!E1626&lt;&gt;"";LEFT('Locations-Stops'!E1626;1)&amp;"."&amp;RIGHT('Locations-Stops'!E1626;LEN('Locations-Stops'!E1626)-1);"0")&amp;","&amp;IF('Locations-Stops'!G1626&lt;&gt;"";VLOOKUP('Locations-Stops'!G1626;Regions!A2:B300;2;FALSE);"0")&amp;","&amp;IF('Locations-Stops'!H1626&lt;&gt;"";VLOOKUP('Locations-Stops'!H1626;Regions!C2:D300;2;FALSE);"0")&amp;","&amp;IF('Locations-Stops'!I1626&lt;&gt;"";VLOOKUP('Locations-Stops'!I1626;Regions!F2:G300;2;FALSE);"0")&amp;","&amp;IF('Locations-Stops'!J1626&lt;&gt;"";VLOOKUP('Locations-Stops'!J1626;Regions!I2:J300;2;FALSE);"0")&amp;",'"&amp;IF('Locations-Stops'!K1626&lt;&gt;"";SUBSTITUTE('Locations-Stops'!K1626;"'";"\'");"")&amp;"','"&amp;IF('Locations-Stops'!L1626&lt;&gt;"";'Locations-Stops'!L1626;"")&amp;"','"&amp;IF('Locations-Stops'!M1626&lt;&gt;"";'Locations-Stops'!M1626;"")&amp;"','"&amp;IF('Locations-Stops'!N1626&lt;&gt;"";'Locations-Stops'!N1626;"")&amp;"', CURRENT_TIMESTAMP);"</v>
      </c>
    </row>
    <row r="1625" spans="3:6" x14ac:dyDescent="0.25">
      <c r="C1625" s="16">
        <v>1627</v>
      </c>
      <c r="D1625" s="16" t="s">
        <v>17780</v>
      </c>
      <c r="E1625" s="16" t="s">
        <v>4333</v>
      </c>
      <c r="F162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1627;"'";"\'")&amp;"',"&amp;IF('Locations-Stops'!D1627&lt;&gt;"";LEFT('Locations-Stops'!D1627;2)&amp;"."&amp;RIGHT('Locations-Stops'!D1627;LEN('Locations-Stops'!D1627)-2);"0")&amp;","&amp;IF('Locations-Stops'!E1627&lt;&gt;"";LEFT('Locations-Stops'!E1627;1)&amp;"."&amp;RIGHT('Locations-Stops'!E1627;LEN('Locations-Stops'!E1627)-1);"0")&amp;","&amp;IF('Locations-Stops'!G1627&lt;&gt;"";VLOOKUP('Locations-Stops'!G1627;Regions!A2:B300;2;FALSE);"0")&amp;","&amp;IF('Locations-Stops'!H1627&lt;&gt;"";VLOOKUP('Locations-Stops'!H1627;Regions!C2:D300;2;FALSE);"0")&amp;","&amp;IF('Locations-Stops'!I1627&lt;&gt;"";VLOOKUP('Locations-Stops'!I1627;Regions!F2:G300;2;FALSE);"0")&amp;","&amp;IF('Locations-Stops'!J1627&lt;&gt;"";VLOOKUP('Locations-Stops'!J1627;Regions!I2:J300;2;FALSE);"0")&amp;",'"&amp;IF('Locations-Stops'!K1627&lt;&gt;"";SUBSTITUTE('Locations-Stops'!K1627;"'";"\'");"")&amp;"','"&amp;IF('Locations-Stops'!L1627&lt;&gt;"";'Locations-Stops'!L1627;"")&amp;"','"&amp;IF('Locations-Stops'!M1627&lt;&gt;"";'Locations-Stops'!M1627;"")&amp;"','"&amp;IF('Locations-Stops'!N1627&lt;&gt;"";'Locations-Stops'!N1627;"")&amp;"', CURRENT_TIMESTAMP);"</v>
      </c>
    </row>
    <row r="1626" spans="3:6" x14ac:dyDescent="0.25">
      <c r="C1626" s="16">
        <v>1628</v>
      </c>
      <c r="D1626" s="16" t="s">
        <v>17780</v>
      </c>
      <c r="E1626" s="16" t="s">
        <v>4333</v>
      </c>
      <c r="F1626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1628;"'";"\'")&amp;"',"&amp;IF('Locations-Stops'!D1628&lt;&gt;"";LEFT('Locations-Stops'!D1628;2)&amp;"."&amp;RIGHT('Locations-Stops'!D1628;LEN('Locations-Stops'!D1628)-2);"0")&amp;","&amp;IF('Locations-Stops'!E1628&lt;&gt;"";LEFT('Locations-Stops'!E1628;1)&amp;"."&amp;RIGHT('Locations-Stops'!E1628;LEN('Locations-Stops'!E1628)-1);"0")&amp;","&amp;IF('Locations-Stops'!G1628&lt;&gt;"";VLOOKUP('Locations-Stops'!G1628;Regions!A2:B300;2;FALSE);"0")&amp;","&amp;IF('Locations-Stops'!H1628&lt;&gt;"";VLOOKUP('Locations-Stops'!H1628;Regions!C2:D300;2;FALSE);"0")&amp;","&amp;IF('Locations-Stops'!I1628&lt;&gt;"";VLOOKUP('Locations-Stops'!I1628;Regions!F2:G300;2;FALSE);"0")&amp;","&amp;IF('Locations-Stops'!J1628&lt;&gt;"";VLOOKUP('Locations-Stops'!J1628;Regions!I2:J300;2;FALSE);"0")&amp;",'"&amp;IF('Locations-Stops'!K1628&lt;&gt;"";SUBSTITUTE('Locations-Stops'!K1628;"'";"\'");"")&amp;"','"&amp;IF('Locations-Stops'!L1628&lt;&gt;"";'Locations-Stops'!L1628;"")&amp;"','"&amp;IF('Locations-Stops'!M1628&lt;&gt;"";'Locations-Stops'!M1628;"")&amp;"','"&amp;IF('Locations-Stops'!N1628&lt;&gt;"";'Locations-Stops'!N1628;"")&amp;"', CURRENT_TIMESTAMP);"</v>
      </c>
    </row>
    <row r="1627" spans="3:6" x14ac:dyDescent="0.25">
      <c r="C1627" s="16">
        <v>1629</v>
      </c>
      <c r="D1627" s="16" t="s">
        <v>17780</v>
      </c>
      <c r="E1627" s="16" t="s">
        <v>4333</v>
      </c>
      <c r="F1627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1629;"'";"\'")&amp;"',"&amp;IF('Locations-Stops'!D1629&lt;&gt;"";LEFT('Locations-Stops'!D1629;2)&amp;"."&amp;RIGHT('Locations-Stops'!D1629;LEN('Locations-Stops'!D1629)-2);"0")&amp;","&amp;IF('Locations-Stops'!E1629&lt;&gt;"";LEFT('Locations-Stops'!E1629;1)&amp;"."&amp;RIGHT('Locations-Stops'!E1629;LEN('Locations-Stops'!E1629)-1);"0")&amp;","&amp;IF('Locations-Stops'!G1629&lt;&gt;"";VLOOKUP('Locations-Stops'!G1629;Regions!A2:B300;2;FALSE);"0")&amp;","&amp;IF('Locations-Stops'!H1629&lt;&gt;"";VLOOKUP('Locations-Stops'!H1629;Regions!C2:D300;2;FALSE);"0")&amp;","&amp;IF('Locations-Stops'!I1629&lt;&gt;"";VLOOKUP('Locations-Stops'!I1629;Regions!F2:G300;2;FALSE);"0")&amp;","&amp;IF('Locations-Stops'!J1629&lt;&gt;"";VLOOKUP('Locations-Stops'!J1629;Regions!I2:J300;2;FALSE);"0")&amp;",'"&amp;IF('Locations-Stops'!K1629&lt;&gt;"";SUBSTITUTE('Locations-Stops'!K1629;"'";"\'");"")&amp;"','"&amp;IF('Locations-Stops'!L1629&lt;&gt;"";'Locations-Stops'!L1629;"")&amp;"','"&amp;IF('Locations-Stops'!M1629&lt;&gt;"";'Locations-Stops'!M1629;"")&amp;"','"&amp;IF('Locations-Stops'!N1629&lt;&gt;"";'Locations-Stops'!N1629;"")&amp;"', CURRENT_TIMESTAMP);"</v>
      </c>
    </row>
    <row r="1628" spans="3:6" x14ac:dyDescent="0.25">
      <c r="C1628" s="16">
        <v>1630</v>
      </c>
      <c r="D1628" s="16" t="s">
        <v>17780</v>
      </c>
      <c r="E1628" s="16" t="s">
        <v>4333</v>
      </c>
      <c r="F1628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1630;"'";"\'")&amp;"',"&amp;IF('Locations-Stops'!D1630&lt;&gt;"";LEFT('Locations-Stops'!D1630;2)&amp;"."&amp;RIGHT('Locations-Stops'!D1630;LEN('Locations-Stops'!D1630)-2);"0")&amp;","&amp;IF('Locations-Stops'!E1630&lt;&gt;"";LEFT('Locations-Stops'!E1630;1)&amp;"."&amp;RIGHT('Locations-Stops'!E1630;LEN('Locations-Stops'!E1630)-1);"0")&amp;","&amp;IF('Locations-Stops'!G1630&lt;&gt;"";VLOOKUP('Locations-Stops'!G1630;Regions!A2:B300;2;FALSE);"0")&amp;","&amp;IF('Locations-Stops'!H1630&lt;&gt;"";VLOOKUP('Locations-Stops'!H1630;Regions!C2:D300;2;FALSE);"0")&amp;","&amp;IF('Locations-Stops'!I1630&lt;&gt;"";VLOOKUP('Locations-Stops'!I1630;Regions!F2:G300;2;FALSE);"0")&amp;","&amp;IF('Locations-Stops'!J1630&lt;&gt;"";VLOOKUP('Locations-Stops'!J1630;Regions!I2:J300;2;FALSE);"0")&amp;",'"&amp;IF('Locations-Stops'!K1630&lt;&gt;"";SUBSTITUTE('Locations-Stops'!K1630;"'";"\'");"")&amp;"','"&amp;IF('Locations-Stops'!L1630&lt;&gt;"";'Locations-Stops'!L1630;"")&amp;"','"&amp;IF('Locations-Stops'!M1630&lt;&gt;"";'Locations-Stops'!M1630;"")&amp;"','"&amp;IF('Locations-Stops'!N1630&lt;&gt;"";'Locations-Stops'!N1630;"")&amp;"', CURRENT_TIMESTAMP);"</v>
      </c>
    </row>
    <row r="1629" spans="3:6" x14ac:dyDescent="0.25">
      <c r="C1629" s="16">
        <v>1631</v>
      </c>
      <c r="D1629" s="16" t="s">
        <v>17780</v>
      </c>
      <c r="E1629" s="16" t="s">
        <v>4333</v>
      </c>
      <c r="F1629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1631;"'";"\'")&amp;"',"&amp;IF('Locations-Stops'!D1631&lt;&gt;"";LEFT('Locations-Stops'!D1631;2)&amp;"."&amp;RIGHT('Locations-Stops'!D1631;LEN('Locations-Stops'!D1631)-2);"0")&amp;","&amp;IF('Locations-Stops'!E1631&lt;&gt;"";LEFT('Locations-Stops'!E1631;1)&amp;"."&amp;RIGHT('Locations-Stops'!E1631;LEN('Locations-Stops'!E1631)-1);"0")&amp;","&amp;IF('Locations-Stops'!G1631&lt;&gt;"";VLOOKUP('Locations-Stops'!G1631;Regions!A2:B300;2;FALSE);"0")&amp;","&amp;IF('Locations-Stops'!H1631&lt;&gt;"";VLOOKUP('Locations-Stops'!H1631;Regions!C2:D300;2;FALSE);"0")&amp;","&amp;IF('Locations-Stops'!I1631&lt;&gt;"";VLOOKUP('Locations-Stops'!I1631;Regions!F2:G300;2;FALSE);"0")&amp;","&amp;IF('Locations-Stops'!J1631&lt;&gt;"";VLOOKUP('Locations-Stops'!J1631;Regions!I2:J300;2;FALSE);"0")&amp;",'"&amp;IF('Locations-Stops'!K1631&lt;&gt;"";SUBSTITUTE('Locations-Stops'!K1631;"'";"\'");"")&amp;"','"&amp;IF('Locations-Stops'!L1631&lt;&gt;"";'Locations-Stops'!L1631;"")&amp;"','"&amp;IF('Locations-Stops'!M1631&lt;&gt;"";'Locations-Stops'!M1631;"")&amp;"','"&amp;IF('Locations-Stops'!N1631&lt;&gt;"";'Locations-Stops'!N1631;"")&amp;"', CURRENT_TIMESTAMP);"</v>
      </c>
    </row>
    <row r="1630" spans="3:6" x14ac:dyDescent="0.25">
      <c r="C1630" s="16">
        <v>1632</v>
      </c>
      <c r="D1630" s="16" t="s">
        <v>17780</v>
      </c>
      <c r="E1630" s="16" t="s">
        <v>4333</v>
      </c>
      <c r="F1630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1632;"'";"\'")&amp;"',"&amp;IF('Locations-Stops'!D1632&lt;&gt;"";LEFT('Locations-Stops'!D1632;2)&amp;"."&amp;RIGHT('Locations-Stops'!D1632;LEN('Locations-Stops'!D1632)-2);"0")&amp;","&amp;IF('Locations-Stops'!E1632&lt;&gt;"";LEFT('Locations-Stops'!E1632;1)&amp;"."&amp;RIGHT('Locations-Stops'!E1632;LEN('Locations-Stops'!E1632)-1);"0")&amp;","&amp;IF('Locations-Stops'!G1632&lt;&gt;"";VLOOKUP('Locations-Stops'!G1632;Regions!A2:B300;2;FALSE);"0")&amp;","&amp;IF('Locations-Stops'!H1632&lt;&gt;"";VLOOKUP('Locations-Stops'!H1632;Regions!C2:D300;2;FALSE);"0")&amp;","&amp;IF('Locations-Stops'!I1632&lt;&gt;"";VLOOKUP('Locations-Stops'!I1632;Regions!F2:G300;2;FALSE);"0")&amp;","&amp;IF('Locations-Stops'!J1632&lt;&gt;"";VLOOKUP('Locations-Stops'!J1632;Regions!I2:J300;2;FALSE);"0")&amp;",'"&amp;IF('Locations-Stops'!K1632&lt;&gt;"";SUBSTITUTE('Locations-Stops'!K1632;"'";"\'");"")&amp;"','"&amp;IF('Locations-Stops'!L1632&lt;&gt;"";'Locations-Stops'!L1632;"")&amp;"','"&amp;IF('Locations-Stops'!M1632&lt;&gt;"";'Locations-Stops'!M1632;"")&amp;"','"&amp;IF('Locations-Stops'!N1632&lt;&gt;"";'Locations-Stops'!N1632;"")&amp;"', CURRENT_TIMESTAMP);"</v>
      </c>
    </row>
    <row r="1631" spans="3:6" x14ac:dyDescent="0.25">
      <c r="C1631" s="16">
        <v>1633</v>
      </c>
      <c r="D1631" s="16" t="s">
        <v>17780</v>
      </c>
      <c r="E1631" s="16" t="s">
        <v>4333</v>
      </c>
      <c r="F1631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1633;"'";"\'")&amp;"',"&amp;IF('Locations-Stops'!D1633&lt;&gt;"";LEFT('Locations-Stops'!D1633;2)&amp;"."&amp;RIGHT('Locations-Stops'!D1633;LEN('Locations-Stops'!D1633)-2);"0")&amp;","&amp;IF('Locations-Stops'!E1633&lt;&gt;"";LEFT('Locations-Stops'!E1633;1)&amp;"."&amp;RIGHT('Locations-Stops'!E1633;LEN('Locations-Stops'!E1633)-1);"0")&amp;","&amp;IF('Locations-Stops'!G1633&lt;&gt;"";VLOOKUP('Locations-Stops'!G1633;Regions!A2:B300;2;FALSE);"0")&amp;","&amp;IF('Locations-Stops'!H1633&lt;&gt;"";VLOOKUP('Locations-Stops'!H1633;Regions!C2:D300;2;FALSE);"0")&amp;","&amp;IF('Locations-Stops'!I1633&lt;&gt;"";VLOOKUP('Locations-Stops'!I1633;Regions!F2:G300;2;FALSE);"0")&amp;","&amp;IF('Locations-Stops'!J1633&lt;&gt;"";VLOOKUP('Locations-Stops'!J1633;Regions!I2:J300;2;FALSE);"0")&amp;",'"&amp;IF('Locations-Stops'!K1633&lt;&gt;"";SUBSTITUTE('Locations-Stops'!K1633;"'";"\'");"")&amp;"','"&amp;IF('Locations-Stops'!L1633&lt;&gt;"";'Locations-Stops'!L1633;"")&amp;"','"&amp;IF('Locations-Stops'!M1633&lt;&gt;"";'Locations-Stops'!M1633;"")&amp;"','"&amp;IF('Locations-Stops'!N1633&lt;&gt;"";'Locations-Stops'!N1633;"")&amp;"', CURRENT_TIMESTAMP);"</v>
      </c>
    </row>
    <row r="1632" spans="3:6" x14ac:dyDescent="0.25">
      <c r="C1632" s="16">
        <v>1634</v>
      </c>
      <c r="D1632" s="16" t="s">
        <v>17780</v>
      </c>
      <c r="E1632" s="16" t="s">
        <v>4333</v>
      </c>
      <c r="F1632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1634;"'";"\'")&amp;"',"&amp;IF('Locations-Stops'!D1634&lt;&gt;"";LEFT('Locations-Stops'!D1634;2)&amp;"."&amp;RIGHT('Locations-Stops'!D1634;LEN('Locations-Stops'!D1634)-2);"0")&amp;","&amp;IF('Locations-Stops'!E1634&lt;&gt;"";LEFT('Locations-Stops'!E1634;1)&amp;"."&amp;RIGHT('Locations-Stops'!E1634;LEN('Locations-Stops'!E1634)-1);"0")&amp;","&amp;IF('Locations-Stops'!G1634&lt;&gt;"";VLOOKUP('Locations-Stops'!G1634;Regions!A2:B300;2;FALSE);"0")&amp;","&amp;IF('Locations-Stops'!H1634&lt;&gt;"";VLOOKUP('Locations-Stops'!H1634;Regions!C2:D300;2;FALSE);"0")&amp;","&amp;IF('Locations-Stops'!I1634&lt;&gt;"";VLOOKUP('Locations-Stops'!I1634;Regions!F2:G300;2;FALSE);"0")&amp;","&amp;IF('Locations-Stops'!J1634&lt;&gt;"";VLOOKUP('Locations-Stops'!J1634;Regions!I2:J300;2;FALSE);"0")&amp;",'"&amp;IF('Locations-Stops'!K1634&lt;&gt;"";SUBSTITUTE('Locations-Stops'!K1634;"'";"\'");"")&amp;"','"&amp;IF('Locations-Stops'!L1634&lt;&gt;"";'Locations-Stops'!L1634;"")&amp;"','"&amp;IF('Locations-Stops'!M1634&lt;&gt;"";'Locations-Stops'!M1634;"")&amp;"','"&amp;IF('Locations-Stops'!N1634&lt;&gt;"";'Locations-Stops'!N1634;"")&amp;"', CURRENT_TIMESTAMP);"</v>
      </c>
    </row>
    <row r="1633" spans="3:6" x14ac:dyDescent="0.25">
      <c r="C1633" s="16">
        <v>1635</v>
      </c>
      <c r="D1633" s="16" t="s">
        <v>17780</v>
      </c>
      <c r="E1633" s="16" t="s">
        <v>4333</v>
      </c>
      <c r="F163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1635;"'";"\'")&amp;"',"&amp;IF('Locations-Stops'!D1635&lt;&gt;"";LEFT('Locations-Stops'!D1635;2)&amp;"."&amp;RIGHT('Locations-Stops'!D1635;LEN('Locations-Stops'!D1635)-2);"0")&amp;","&amp;IF('Locations-Stops'!E1635&lt;&gt;"";LEFT('Locations-Stops'!E1635;1)&amp;"."&amp;RIGHT('Locations-Stops'!E1635;LEN('Locations-Stops'!E1635)-1);"0")&amp;","&amp;IF('Locations-Stops'!G1635&lt;&gt;"";VLOOKUP('Locations-Stops'!G1635;Regions!A2:B300;2;FALSE);"0")&amp;","&amp;IF('Locations-Stops'!H1635&lt;&gt;"";VLOOKUP('Locations-Stops'!H1635;Regions!C2:D300;2;FALSE);"0")&amp;","&amp;IF('Locations-Stops'!I1635&lt;&gt;"";VLOOKUP('Locations-Stops'!I1635;Regions!F2:G300;2;FALSE);"0")&amp;","&amp;IF('Locations-Stops'!J1635&lt;&gt;"";VLOOKUP('Locations-Stops'!J1635;Regions!I2:J300;2;FALSE);"0")&amp;",'"&amp;IF('Locations-Stops'!K1635&lt;&gt;"";SUBSTITUTE('Locations-Stops'!K1635;"'";"\'");"")&amp;"','"&amp;IF('Locations-Stops'!L1635&lt;&gt;"";'Locations-Stops'!L1635;"")&amp;"','"&amp;IF('Locations-Stops'!M1635&lt;&gt;"";'Locations-Stops'!M1635;"")&amp;"','"&amp;IF('Locations-Stops'!N1635&lt;&gt;"";'Locations-Stops'!N1635;"")&amp;"', CURRENT_TIMESTAMP);"</v>
      </c>
    </row>
    <row r="1634" spans="3:6" x14ac:dyDescent="0.25">
      <c r="C1634" s="16">
        <v>1636</v>
      </c>
      <c r="D1634" s="16" t="s">
        <v>17780</v>
      </c>
      <c r="E1634" s="16" t="s">
        <v>4333</v>
      </c>
      <c r="F163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1636;"'";"\'")&amp;"',"&amp;IF('Locations-Stops'!D1636&lt;&gt;"";LEFT('Locations-Stops'!D1636;2)&amp;"."&amp;RIGHT('Locations-Stops'!D1636;LEN('Locations-Stops'!D1636)-2);"0")&amp;","&amp;IF('Locations-Stops'!E1636&lt;&gt;"";LEFT('Locations-Stops'!E1636;1)&amp;"."&amp;RIGHT('Locations-Stops'!E1636;LEN('Locations-Stops'!E1636)-1);"0")&amp;","&amp;IF('Locations-Stops'!G1636&lt;&gt;"";VLOOKUP('Locations-Stops'!G1636;Regions!A2:B300;2;FALSE);"0")&amp;","&amp;IF('Locations-Stops'!H1636&lt;&gt;"";VLOOKUP('Locations-Stops'!H1636;Regions!C2:D300;2;FALSE);"0")&amp;","&amp;IF('Locations-Stops'!I1636&lt;&gt;"";VLOOKUP('Locations-Stops'!I1636;Regions!F2:G300;2;FALSE);"0")&amp;","&amp;IF('Locations-Stops'!J1636&lt;&gt;"";VLOOKUP('Locations-Stops'!J1636;Regions!I2:J300;2;FALSE);"0")&amp;",'"&amp;IF('Locations-Stops'!K1636&lt;&gt;"";SUBSTITUTE('Locations-Stops'!K1636;"'";"\'");"")&amp;"','"&amp;IF('Locations-Stops'!L1636&lt;&gt;"";'Locations-Stops'!L1636;"")&amp;"','"&amp;IF('Locations-Stops'!M1636&lt;&gt;"";'Locations-Stops'!M1636;"")&amp;"','"&amp;IF('Locations-Stops'!N1636&lt;&gt;"";'Locations-Stops'!N1636;"")&amp;"', CURRENT_TIMESTAMP);"</v>
      </c>
    </row>
    <row r="1635" spans="3:6" x14ac:dyDescent="0.25">
      <c r="C1635" s="16">
        <v>1637</v>
      </c>
      <c r="D1635" s="16" t="s">
        <v>17780</v>
      </c>
      <c r="E1635" s="16" t="s">
        <v>4333</v>
      </c>
      <c r="F163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1637;"'";"\'")&amp;"',"&amp;IF('Locations-Stops'!D1637&lt;&gt;"";LEFT('Locations-Stops'!D1637;2)&amp;"."&amp;RIGHT('Locations-Stops'!D1637;LEN('Locations-Stops'!D1637)-2);"0")&amp;","&amp;IF('Locations-Stops'!E1637&lt;&gt;"";LEFT('Locations-Stops'!E1637;1)&amp;"."&amp;RIGHT('Locations-Stops'!E1637;LEN('Locations-Stops'!E1637)-1);"0")&amp;","&amp;IF('Locations-Stops'!G1637&lt;&gt;"";VLOOKUP('Locations-Stops'!G1637;Regions!A2:B300;2;FALSE);"0")&amp;","&amp;IF('Locations-Stops'!H1637&lt;&gt;"";VLOOKUP('Locations-Stops'!H1637;Regions!C2:D300;2;FALSE);"0")&amp;","&amp;IF('Locations-Stops'!I1637&lt;&gt;"";VLOOKUP('Locations-Stops'!I1637;Regions!F2:G300;2;FALSE);"0")&amp;","&amp;IF('Locations-Stops'!J1637&lt;&gt;"";VLOOKUP('Locations-Stops'!J1637;Regions!I2:J300;2;FALSE);"0")&amp;",'"&amp;IF('Locations-Stops'!K1637&lt;&gt;"";SUBSTITUTE('Locations-Stops'!K1637;"'";"\'");"")&amp;"','"&amp;IF('Locations-Stops'!L1637&lt;&gt;"";'Locations-Stops'!L1637;"")&amp;"','"&amp;IF('Locations-Stops'!M1637&lt;&gt;"";'Locations-Stops'!M1637;"")&amp;"','"&amp;IF('Locations-Stops'!N1637&lt;&gt;"";'Locations-Stops'!N1637;"")&amp;"', CURRENT_TIMESTAMP);"</v>
      </c>
    </row>
    <row r="1636" spans="3:6" x14ac:dyDescent="0.25">
      <c r="C1636" s="16">
        <v>1638</v>
      </c>
      <c r="D1636" s="16" t="s">
        <v>17780</v>
      </c>
      <c r="E1636" s="16" t="s">
        <v>4333</v>
      </c>
      <c r="F1636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1638;"'";"\'")&amp;"',"&amp;IF('Locations-Stops'!D1638&lt;&gt;"";LEFT('Locations-Stops'!D1638;2)&amp;"."&amp;RIGHT('Locations-Stops'!D1638;LEN('Locations-Stops'!D1638)-2);"0")&amp;","&amp;IF('Locations-Stops'!E1638&lt;&gt;"";LEFT('Locations-Stops'!E1638;1)&amp;"."&amp;RIGHT('Locations-Stops'!E1638;LEN('Locations-Stops'!E1638)-1);"0")&amp;","&amp;IF('Locations-Stops'!G1638&lt;&gt;"";VLOOKUP('Locations-Stops'!G1638;Regions!A2:B300;2;FALSE);"0")&amp;","&amp;IF('Locations-Stops'!H1638&lt;&gt;"";VLOOKUP('Locations-Stops'!H1638;Regions!C2:D300;2;FALSE);"0")&amp;","&amp;IF('Locations-Stops'!I1638&lt;&gt;"";VLOOKUP('Locations-Stops'!I1638;Regions!F2:G300;2;FALSE);"0")&amp;","&amp;IF('Locations-Stops'!J1638&lt;&gt;"";VLOOKUP('Locations-Stops'!J1638;Regions!I2:J300;2;FALSE);"0")&amp;",'"&amp;IF('Locations-Stops'!K1638&lt;&gt;"";SUBSTITUTE('Locations-Stops'!K1638;"'";"\'");"")&amp;"','"&amp;IF('Locations-Stops'!L1638&lt;&gt;"";'Locations-Stops'!L1638;"")&amp;"','"&amp;IF('Locations-Stops'!M1638&lt;&gt;"";'Locations-Stops'!M1638;"")&amp;"','"&amp;IF('Locations-Stops'!N1638&lt;&gt;"";'Locations-Stops'!N1638;"")&amp;"', CURRENT_TIMESTAMP);"</v>
      </c>
    </row>
    <row r="1637" spans="3:6" x14ac:dyDescent="0.25">
      <c r="C1637" s="16">
        <v>1639</v>
      </c>
      <c r="D1637" s="16" t="s">
        <v>17780</v>
      </c>
      <c r="E1637" s="16" t="s">
        <v>4333</v>
      </c>
      <c r="F1637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1639;"'";"\'")&amp;"',"&amp;IF('Locations-Stops'!D1639&lt;&gt;"";LEFT('Locations-Stops'!D1639;2)&amp;"."&amp;RIGHT('Locations-Stops'!D1639;LEN('Locations-Stops'!D1639)-2);"0")&amp;","&amp;IF('Locations-Stops'!E1639&lt;&gt;"";LEFT('Locations-Stops'!E1639;1)&amp;"."&amp;RIGHT('Locations-Stops'!E1639;LEN('Locations-Stops'!E1639)-1);"0")&amp;","&amp;IF('Locations-Stops'!G1639&lt;&gt;"";VLOOKUP('Locations-Stops'!G1639;Regions!A2:B300;2;FALSE);"0")&amp;","&amp;IF('Locations-Stops'!H1639&lt;&gt;"";VLOOKUP('Locations-Stops'!H1639;Regions!C2:D300;2;FALSE);"0")&amp;","&amp;IF('Locations-Stops'!I1639&lt;&gt;"";VLOOKUP('Locations-Stops'!I1639;Regions!F2:G300;2;FALSE);"0")&amp;","&amp;IF('Locations-Stops'!J1639&lt;&gt;"";VLOOKUP('Locations-Stops'!J1639;Regions!I2:J300;2;FALSE);"0")&amp;",'"&amp;IF('Locations-Stops'!K1639&lt;&gt;"";SUBSTITUTE('Locations-Stops'!K1639;"'";"\'");"")&amp;"','"&amp;IF('Locations-Stops'!L1639&lt;&gt;"";'Locations-Stops'!L1639;"")&amp;"','"&amp;IF('Locations-Stops'!M1639&lt;&gt;"";'Locations-Stops'!M1639;"")&amp;"','"&amp;IF('Locations-Stops'!N1639&lt;&gt;"";'Locations-Stops'!N1639;"")&amp;"', CURRENT_TIMESTAMP);"</v>
      </c>
    </row>
    <row r="1638" spans="3:6" x14ac:dyDescent="0.25">
      <c r="C1638" s="16">
        <v>1640</v>
      </c>
      <c r="D1638" s="16" t="s">
        <v>17780</v>
      </c>
      <c r="E1638" s="16" t="s">
        <v>4333</v>
      </c>
      <c r="F1638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1640;"'";"\'")&amp;"',"&amp;IF('Locations-Stops'!D1640&lt;&gt;"";LEFT('Locations-Stops'!D1640;2)&amp;"."&amp;RIGHT('Locations-Stops'!D1640;LEN('Locations-Stops'!D1640)-2);"0")&amp;","&amp;IF('Locations-Stops'!E1640&lt;&gt;"";LEFT('Locations-Stops'!E1640;1)&amp;"."&amp;RIGHT('Locations-Stops'!E1640;LEN('Locations-Stops'!E1640)-1);"0")&amp;","&amp;IF('Locations-Stops'!G1640&lt;&gt;"";VLOOKUP('Locations-Stops'!G1640;Regions!A2:B300;2;FALSE);"0")&amp;","&amp;IF('Locations-Stops'!H1640&lt;&gt;"";VLOOKUP('Locations-Stops'!H1640;Regions!C2:D300;2;FALSE);"0")&amp;","&amp;IF('Locations-Stops'!I1640&lt;&gt;"";VLOOKUP('Locations-Stops'!I1640;Regions!F2:G300;2;FALSE);"0")&amp;","&amp;IF('Locations-Stops'!J1640&lt;&gt;"";VLOOKUP('Locations-Stops'!J1640;Regions!I2:J300;2;FALSE);"0")&amp;",'"&amp;IF('Locations-Stops'!K1640&lt;&gt;"";SUBSTITUTE('Locations-Stops'!K1640;"'";"\'");"")&amp;"','"&amp;IF('Locations-Stops'!L1640&lt;&gt;"";'Locations-Stops'!L1640;"")&amp;"','"&amp;IF('Locations-Stops'!M1640&lt;&gt;"";'Locations-Stops'!M1640;"")&amp;"','"&amp;IF('Locations-Stops'!N1640&lt;&gt;"";'Locations-Stops'!N1640;"")&amp;"', CURRENT_TIMESTAMP);"</v>
      </c>
    </row>
    <row r="1639" spans="3:6" x14ac:dyDescent="0.25">
      <c r="C1639" s="16">
        <v>1641</v>
      </c>
      <c r="D1639" s="16" t="s">
        <v>17780</v>
      </c>
      <c r="E1639" s="16" t="s">
        <v>4333</v>
      </c>
      <c r="F1639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1641;"'";"\'")&amp;"',"&amp;IF('Locations-Stops'!D1641&lt;&gt;"";LEFT('Locations-Stops'!D1641;2)&amp;"."&amp;RIGHT('Locations-Stops'!D1641;LEN('Locations-Stops'!D1641)-2);"0")&amp;","&amp;IF('Locations-Stops'!E1641&lt;&gt;"";LEFT('Locations-Stops'!E1641;1)&amp;"."&amp;RIGHT('Locations-Stops'!E1641;LEN('Locations-Stops'!E1641)-1);"0")&amp;","&amp;IF('Locations-Stops'!G1641&lt;&gt;"";VLOOKUP('Locations-Stops'!G1641;Regions!A2:B300;2;FALSE);"0")&amp;","&amp;IF('Locations-Stops'!H1641&lt;&gt;"";VLOOKUP('Locations-Stops'!H1641;Regions!C2:D300;2;FALSE);"0")&amp;","&amp;IF('Locations-Stops'!I1641&lt;&gt;"";VLOOKUP('Locations-Stops'!I1641;Regions!F2:G300;2;FALSE);"0")&amp;","&amp;IF('Locations-Stops'!J1641&lt;&gt;"";VLOOKUP('Locations-Stops'!J1641;Regions!I2:J300;2;FALSE);"0")&amp;",'"&amp;IF('Locations-Stops'!K1641&lt;&gt;"";SUBSTITUTE('Locations-Stops'!K1641;"'";"\'");"")&amp;"','"&amp;IF('Locations-Stops'!L1641&lt;&gt;"";'Locations-Stops'!L1641;"")&amp;"','"&amp;IF('Locations-Stops'!M1641&lt;&gt;"";'Locations-Stops'!M1641;"")&amp;"','"&amp;IF('Locations-Stops'!N1641&lt;&gt;"";'Locations-Stops'!N1641;"")&amp;"', CURRENT_TIMESTAMP);"</v>
      </c>
    </row>
    <row r="1640" spans="3:6" x14ac:dyDescent="0.25">
      <c r="C1640" s="16">
        <v>1642</v>
      </c>
      <c r="D1640" s="16" t="s">
        <v>17780</v>
      </c>
      <c r="E1640" s="16" t="s">
        <v>4333</v>
      </c>
      <c r="F1640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1642;"'";"\'")&amp;"',"&amp;IF('Locations-Stops'!D1642&lt;&gt;"";LEFT('Locations-Stops'!D1642;2)&amp;"."&amp;RIGHT('Locations-Stops'!D1642;LEN('Locations-Stops'!D1642)-2);"0")&amp;","&amp;IF('Locations-Stops'!E1642&lt;&gt;"";LEFT('Locations-Stops'!E1642;1)&amp;"."&amp;RIGHT('Locations-Stops'!E1642;LEN('Locations-Stops'!E1642)-1);"0")&amp;","&amp;IF('Locations-Stops'!G1642&lt;&gt;"";VLOOKUP('Locations-Stops'!G1642;Regions!A2:B300;2;FALSE);"0")&amp;","&amp;IF('Locations-Stops'!H1642&lt;&gt;"";VLOOKUP('Locations-Stops'!H1642;Regions!C2:D300;2;FALSE);"0")&amp;","&amp;IF('Locations-Stops'!I1642&lt;&gt;"";VLOOKUP('Locations-Stops'!I1642;Regions!F2:G300;2;FALSE);"0")&amp;","&amp;IF('Locations-Stops'!J1642&lt;&gt;"";VLOOKUP('Locations-Stops'!J1642;Regions!I2:J300;2;FALSE);"0")&amp;",'"&amp;IF('Locations-Stops'!K1642&lt;&gt;"";SUBSTITUTE('Locations-Stops'!K1642;"'";"\'");"")&amp;"','"&amp;IF('Locations-Stops'!L1642&lt;&gt;"";'Locations-Stops'!L1642;"")&amp;"','"&amp;IF('Locations-Stops'!M1642&lt;&gt;"";'Locations-Stops'!M1642;"")&amp;"','"&amp;IF('Locations-Stops'!N1642&lt;&gt;"";'Locations-Stops'!N1642;"")&amp;"', CURRENT_TIMESTAMP);"</v>
      </c>
    </row>
    <row r="1641" spans="3:6" x14ac:dyDescent="0.25">
      <c r="C1641" s="16">
        <v>1643</v>
      </c>
      <c r="D1641" s="16" t="s">
        <v>17780</v>
      </c>
      <c r="E1641" s="16" t="s">
        <v>4333</v>
      </c>
      <c r="F1641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1643;"'";"\'")&amp;"',"&amp;IF('Locations-Stops'!D1643&lt;&gt;"";LEFT('Locations-Stops'!D1643;2)&amp;"."&amp;RIGHT('Locations-Stops'!D1643;LEN('Locations-Stops'!D1643)-2);"0")&amp;","&amp;IF('Locations-Stops'!E1643&lt;&gt;"";LEFT('Locations-Stops'!E1643;1)&amp;"."&amp;RIGHT('Locations-Stops'!E1643;LEN('Locations-Stops'!E1643)-1);"0")&amp;","&amp;IF('Locations-Stops'!G1643&lt;&gt;"";VLOOKUP('Locations-Stops'!G1643;Regions!A2:B300;2;FALSE);"0")&amp;","&amp;IF('Locations-Stops'!H1643&lt;&gt;"";VLOOKUP('Locations-Stops'!H1643;Regions!C2:D300;2;FALSE);"0")&amp;","&amp;IF('Locations-Stops'!I1643&lt;&gt;"";VLOOKUP('Locations-Stops'!I1643;Regions!F2:G300;2;FALSE);"0")&amp;","&amp;IF('Locations-Stops'!J1643&lt;&gt;"";VLOOKUP('Locations-Stops'!J1643;Regions!I2:J300;2;FALSE);"0")&amp;",'"&amp;IF('Locations-Stops'!K1643&lt;&gt;"";SUBSTITUTE('Locations-Stops'!K1643;"'";"\'");"")&amp;"','"&amp;IF('Locations-Stops'!L1643&lt;&gt;"";'Locations-Stops'!L1643;"")&amp;"','"&amp;IF('Locations-Stops'!M1643&lt;&gt;"";'Locations-Stops'!M1643;"")&amp;"','"&amp;IF('Locations-Stops'!N1643&lt;&gt;"";'Locations-Stops'!N1643;"")&amp;"', CURRENT_TIMESTAMP);"</v>
      </c>
    </row>
    <row r="1642" spans="3:6" x14ac:dyDescent="0.25">
      <c r="C1642" s="16">
        <v>1644</v>
      </c>
      <c r="D1642" s="16" t="s">
        <v>17780</v>
      </c>
      <c r="E1642" s="16" t="s">
        <v>4333</v>
      </c>
      <c r="F1642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1644;"'";"\'")&amp;"',"&amp;IF('Locations-Stops'!D1644&lt;&gt;"";LEFT('Locations-Stops'!D1644;2)&amp;"."&amp;RIGHT('Locations-Stops'!D1644;LEN('Locations-Stops'!D1644)-2);"0")&amp;","&amp;IF('Locations-Stops'!E1644&lt;&gt;"";LEFT('Locations-Stops'!E1644;1)&amp;"."&amp;RIGHT('Locations-Stops'!E1644;LEN('Locations-Stops'!E1644)-1);"0")&amp;","&amp;IF('Locations-Stops'!G1644&lt;&gt;"";VLOOKUP('Locations-Stops'!G1644;Regions!A2:B300;2;FALSE);"0")&amp;","&amp;IF('Locations-Stops'!H1644&lt;&gt;"";VLOOKUP('Locations-Stops'!H1644;Regions!C2:D300;2;FALSE);"0")&amp;","&amp;IF('Locations-Stops'!I1644&lt;&gt;"";VLOOKUP('Locations-Stops'!I1644;Regions!F2:G300;2;FALSE);"0")&amp;","&amp;IF('Locations-Stops'!J1644&lt;&gt;"";VLOOKUP('Locations-Stops'!J1644;Regions!I2:J300;2;FALSE);"0")&amp;",'"&amp;IF('Locations-Stops'!K1644&lt;&gt;"";SUBSTITUTE('Locations-Stops'!K1644;"'";"\'");"")&amp;"','"&amp;IF('Locations-Stops'!L1644&lt;&gt;"";'Locations-Stops'!L1644;"")&amp;"','"&amp;IF('Locations-Stops'!M1644&lt;&gt;"";'Locations-Stops'!M1644;"")&amp;"','"&amp;IF('Locations-Stops'!N1644&lt;&gt;"";'Locations-Stops'!N1644;"")&amp;"', CURRENT_TIMESTAMP);"</v>
      </c>
    </row>
    <row r="1643" spans="3:6" x14ac:dyDescent="0.25">
      <c r="C1643" s="16">
        <v>1645</v>
      </c>
      <c r="D1643" s="16" t="s">
        <v>17780</v>
      </c>
      <c r="E1643" s="16" t="s">
        <v>4333</v>
      </c>
      <c r="F164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1645;"'";"\'")&amp;"',"&amp;IF('Locations-Stops'!D1645&lt;&gt;"";LEFT('Locations-Stops'!D1645;2)&amp;"."&amp;RIGHT('Locations-Stops'!D1645;LEN('Locations-Stops'!D1645)-2);"0")&amp;","&amp;IF('Locations-Stops'!E1645&lt;&gt;"";LEFT('Locations-Stops'!E1645;1)&amp;"."&amp;RIGHT('Locations-Stops'!E1645;LEN('Locations-Stops'!E1645)-1);"0")&amp;","&amp;IF('Locations-Stops'!G1645&lt;&gt;"";VLOOKUP('Locations-Stops'!G1645;Regions!A2:B300;2;FALSE);"0")&amp;","&amp;IF('Locations-Stops'!H1645&lt;&gt;"";VLOOKUP('Locations-Stops'!H1645;Regions!C2:D300;2;FALSE);"0")&amp;","&amp;IF('Locations-Stops'!I1645&lt;&gt;"";VLOOKUP('Locations-Stops'!I1645;Regions!F2:G300;2;FALSE);"0")&amp;","&amp;IF('Locations-Stops'!J1645&lt;&gt;"";VLOOKUP('Locations-Stops'!J1645;Regions!I2:J300;2;FALSE);"0")&amp;",'"&amp;IF('Locations-Stops'!K1645&lt;&gt;"";SUBSTITUTE('Locations-Stops'!K1645;"'";"\'");"")&amp;"','"&amp;IF('Locations-Stops'!L1645&lt;&gt;"";'Locations-Stops'!L1645;"")&amp;"','"&amp;IF('Locations-Stops'!M1645&lt;&gt;"";'Locations-Stops'!M1645;"")&amp;"','"&amp;IF('Locations-Stops'!N1645&lt;&gt;"";'Locations-Stops'!N1645;"")&amp;"', CURRENT_TIMESTAMP);"</v>
      </c>
    </row>
    <row r="1644" spans="3:6" x14ac:dyDescent="0.25">
      <c r="C1644" s="16">
        <v>1646</v>
      </c>
      <c r="D1644" s="16" t="s">
        <v>17780</v>
      </c>
      <c r="E1644" s="16" t="s">
        <v>4333</v>
      </c>
      <c r="F164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1646;"'";"\'")&amp;"',"&amp;IF('Locations-Stops'!D1646&lt;&gt;"";LEFT('Locations-Stops'!D1646;2)&amp;"."&amp;RIGHT('Locations-Stops'!D1646;LEN('Locations-Stops'!D1646)-2);"0")&amp;","&amp;IF('Locations-Stops'!E1646&lt;&gt;"";LEFT('Locations-Stops'!E1646;1)&amp;"."&amp;RIGHT('Locations-Stops'!E1646;LEN('Locations-Stops'!E1646)-1);"0")&amp;","&amp;IF('Locations-Stops'!G1646&lt;&gt;"";VLOOKUP('Locations-Stops'!G1646;Regions!A2:B300;2;FALSE);"0")&amp;","&amp;IF('Locations-Stops'!H1646&lt;&gt;"";VLOOKUP('Locations-Stops'!H1646;Regions!C2:D300;2;FALSE);"0")&amp;","&amp;IF('Locations-Stops'!I1646&lt;&gt;"";VLOOKUP('Locations-Stops'!I1646;Regions!F2:G300;2;FALSE);"0")&amp;","&amp;IF('Locations-Stops'!J1646&lt;&gt;"";VLOOKUP('Locations-Stops'!J1646;Regions!I2:J300;2;FALSE);"0")&amp;",'"&amp;IF('Locations-Stops'!K1646&lt;&gt;"";SUBSTITUTE('Locations-Stops'!K1646;"'";"\'");"")&amp;"','"&amp;IF('Locations-Stops'!L1646&lt;&gt;"";'Locations-Stops'!L1646;"")&amp;"','"&amp;IF('Locations-Stops'!M1646&lt;&gt;"";'Locations-Stops'!M1646;"")&amp;"','"&amp;IF('Locations-Stops'!N1646&lt;&gt;"";'Locations-Stops'!N1646;"")&amp;"', CURRENT_TIMESTAMP);"</v>
      </c>
    </row>
    <row r="1645" spans="3:6" x14ac:dyDescent="0.25">
      <c r="C1645" s="16">
        <v>1647</v>
      </c>
      <c r="D1645" s="16" t="s">
        <v>17780</v>
      </c>
      <c r="E1645" s="16" t="s">
        <v>4333</v>
      </c>
      <c r="F164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1647;"'";"\'")&amp;"',"&amp;IF('Locations-Stops'!D1647&lt;&gt;"";LEFT('Locations-Stops'!D1647;2)&amp;"."&amp;RIGHT('Locations-Stops'!D1647;LEN('Locations-Stops'!D1647)-2);"0")&amp;","&amp;IF('Locations-Stops'!E1647&lt;&gt;"";LEFT('Locations-Stops'!E1647;1)&amp;"."&amp;RIGHT('Locations-Stops'!E1647;LEN('Locations-Stops'!E1647)-1);"0")&amp;","&amp;IF('Locations-Stops'!G1647&lt;&gt;"";VLOOKUP('Locations-Stops'!G1647;Regions!A2:B300;2;FALSE);"0")&amp;","&amp;IF('Locations-Stops'!H1647&lt;&gt;"";VLOOKUP('Locations-Stops'!H1647;Regions!C2:D300;2;FALSE);"0")&amp;","&amp;IF('Locations-Stops'!I1647&lt;&gt;"";VLOOKUP('Locations-Stops'!I1647;Regions!F2:G300;2;FALSE);"0")&amp;","&amp;IF('Locations-Stops'!J1647&lt;&gt;"";VLOOKUP('Locations-Stops'!J1647;Regions!I2:J300;2;FALSE);"0")&amp;",'"&amp;IF('Locations-Stops'!K1647&lt;&gt;"";SUBSTITUTE('Locations-Stops'!K1647;"'";"\'");"")&amp;"','"&amp;IF('Locations-Stops'!L1647&lt;&gt;"";'Locations-Stops'!L1647;"")&amp;"','"&amp;IF('Locations-Stops'!M1647&lt;&gt;"";'Locations-Stops'!M1647;"")&amp;"','"&amp;IF('Locations-Stops'!N1647&lt;&gt;"";'Locations-Stops'!N1647;"")&amp;"', CURRENT_TIMESTAMP);"</v>
      </c>
    </row>
    <row r="1646" spans="3:6" x14ac:dyDescent="0.25">
      <c r="C1646" s="16">
        <v>1648</v>
      </c>
      <c r="D1646" s="16" t="s">
        <v>17780</v>
      </c>
      <c r="E1646" s="16" t="s">
        <v>4333</v>
      </c>
      <c r="F1646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1648;"'";"\'")&amp;"',"&amp;IF('Locations-Stops'!D1648&lt;&gt;"";LEFT('Locations-Stops'!D1648;2)&amp;"."&amp;RIGHT('Locations-Stops'!D1648;LEN('Locations-Stops'!D1648)-2);"0")&amp;","&amp;IF('Locations-Stops'!E1648&lt;&gt;"";LEFT('Locations-Stops'!E1648;1)&amp;"."&amp;RIGHT('Locations-Stops'!E1648;LEN('Locations-Stops'!E1648)-1);"0")&amp;","&amp;IF('Locations-Stops'!G1648&lt;&gt;"";VLOOKUP('Locations-Stops'!G1648;Regions!A2:B300;2;FALSE);"0")&amp;","&amp;IF('Locations-Stops'!H1648&lt;&gt;"";VLOOKUP('Locations-Stops'!H1648;Regions!C2:D300;2;FALSE);"0")&amp;","&amp;IF('Locations-Stops'!I1648&lt;&gt;"";VLOOKUP('Locations-Stops'!I1648;Regions!F2:G300;2;FALSE);"0")&amp;","&amp;IF('Locations-Stops'!J1648&lt;&gt;"";VLOOKUP('Locations-Stops'!J1648;Regions!I2:J300;2;FALSE);"0")&amp;",'"&amp;IF('Locations-Stops'!K1648&lt;&gt;"";SUBSTITUTE('Locations-Stops'!K1648;"'";"\'");"")&amp;"','"&amp;IF('Locations-Stops'!L1648&lt;&gt;"";'Locations-Stops'!L1648;"")&amp;"','"&amp;IF('Locations-Stops'!M1648&lt;&gt;"";'Locations-Stops'!M1648;"")&amp;"','"&amp;IF('Locations-Stops'!N1648&lt;&gt;"";'Locations-Stops'!N1648;"")&amp;"', CURRENT_TIMESTAMP);"</v>
      </c>
    </row>
    <row r="1647" spans="3:6" x14ac:dyDescent="0.25">
      <c r="C1647" s="16">
        <v>1649</v>
      </c>
      <c r="D1647" s="16" t="s">
        <v>17780</v>
      </c>
      <c r="E1647" s="16" t="s">
        <v>4333</v>
      </c>
      <c r="F1647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1649;"'";"\'")&amp;"',"&amp;IF('Locations-Stops'!D1649&lt;&gt;"";LEFT('Locations-Stops'!D1649;2)&amp;"."&amp;RIGHT('Locations-Stops'!D1649;LEN('Locations-Stops'!D1649)-2);"0")&amp;","&amp;IF('Locations-Stops'!E1649&lt;&gt;"";LEFT('Locations-Stops'!E1649;1)&amp;"."&amp;RIGHT('Locations-Stops'!E1649;LEN('Locations-Stops'!E1649)-1);"0")&amp;","&amp;IF('Locations-Stops'!G1649&lt;&gt;"";VLOOKUP('Locations-Stops'!G1649;Regions!A2:B300;2;FALSE);"0")&amp;","&amp;IF('Locations-Stops'!H1649&lt;&gt;"";VLOOKUP('Locations-Stops'!H1649;Regions!C2:D300;2;FALSE);"0")&amp;","&amp;IF('Locations-Stops'!I1649&lt;&gt;"";VLOOKUP('Locations-Stops'!I1649;Regions!F2:G300;2;FALSE);"0")&amp;","&amp;IF('Locations-Stops'!J1649&lt;&gt;"";VLOOKUP('Locations-Stops'!J1649;Regions!I2:J300;2;FALSE);"0")&amp;",'"&amp;IF('Locations-Stops'!K1649&lt;&gt;"";SUBSTITUTE('Locations-Stops'!K1649;"'";"\'");"")&amp;"','"&amp;IF('Locations-Stops'!L1649&lt;&gt;"";'Locations-Stops'!L1649;"")&amp;"','"&amp;IF('Locations-Stops'!M1649&lt;&gt;"";'Locations-Stops'!M1649;"")&amp;"','"&amp;IF('Locations-Stops'!N1649&lt;&gt;"";'Locations-Stops'!N1649;"")&amp;"', CURRENT_TIMESTAMP);"</v>
      </c>
    </row>
    <row r="1648" spans="3:6" x14ac:dyDescent="0.25">
      <c r="C1648" s="16">
        <v>1650</v>
      </c>
      <c r="D1648" s="16" t="s">
        <v>17780</v>
      </c>
      <c r="E1648" s="16" t="s">
        <v>4333</v>
      </c>
      <c r="F1648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1650;"'";"\'")&amp;"',"&amp;IF('Locations-Stops'!D1650&lt;&gt;"";LEFT('Locations-Stops'!D1650;2)&amp;"."&amp;RIGHT('Locations-Stops'!D1650;LEN('Locations-Stops'!D1650)-2);"0")&amp;","&amp;IF('Locations-Stops'!E1650&lt;&gt;"";LEFT('Locations-Stops'!E1650;1)&amp;"."&amp;RIGHT('Locations-Stops'!E1650;LEN('Locations-Stops'!E1650)-1);"0")&amp;","&amp;IF('Locations-Stops'!G1650&lt;&gt;"";VLOOKUP('Locations-Stops'!G1650;Regions!A2:B300;2;FALSE);"0")&amp;","&amp;IF('Locations-Stops'!H1650&lt;&gt;"";VLOOKUP('Locations-Stops'!H1650;Regions!C2:D300;2;FALSE);"0")&amp;","&amp;IF('Locations-Stops'!I1650&lt;&gt;"";VLOOKUP('Locations-Stops'!I1650;Regions!F2:G300;2;FALSE);"0")&amp;","&amp;IF('Locations-Stops'!J1650&lt;&gt;"";VLOOKUP('Locations-Stops'!J1650;Regions!I2:J300;2;FALSE);"0")&amp;",'"&amp;IF('Locations-Stops'!K1650&lt;&gt;"";SUBSTITUTE('Locations-Stops'!K1650;"'";"\'");"")&amp;"','"&amp;IF('Locations-Stops'!L1650&lt;&gt;"";'Locations-Stops'!L1650;"")&amp;"','"&amp;IF('Locations-Stops'!M1650&lt;&gt;"";'Locations-Stops'!M1650;"")&amp;"','"&amp;IF('Locations-Stops'!N1650&lt;&gt;"";'Locations-Stops'!N1650;"")&amp;"', CURRENT_TIMESTAMP);"</v>
      </c>
    </row>
    <row r="1649" spans="3:6" x14ac:dyDescent="0.25">
      <c r="C1649" s="16">
        <v>1651</v>
      </c>
      <c r="D1649" s="16" t="s">
        <v>17780</v>
      </c>
      <c r="E1649" s="16" t="s">
        <v>4333</v>
      </c>
      <c r="F1649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1651;"'";"\'")&amp;"',"&amp;IF('Locations-Stops'!D1651&lt;&gt;"";LEFT('Locations-Stops'!D1651;2)&amp;"."&amp;RIGHT('Locations-Stops'!D1651;LEN('Locations-Stops'!D1651)-2);"0")&amp;","&amp;IF('Locations-Stops'!E1651&lt;&gt;"";LEFT('Locations-Stops'!E1651;1)&amp;"."&amp;RIGHT('Locations-Stops'!E1651;LEN('Locations-Stops'!E1651)-1);"0")&amp;","&amp;IF('Locations-Stops'!G1651&lt;&gt;"";VLOOKUP('Locations-Stops'!G1651;Regions!A2:B300;2;FALSE);"0")&amp;","&amp;IF('Locations-Stops'!H1651&lt;&gt;"";VLOOKUP('Locations-Stops'!H1651;Regions!C2:D300;2;FALSE);"0")&amp;","&amp;IF('Locations-Stops'!I1651&lt;&gt;"";VLOOKUP('Locations-Stops'!I1651;Regions!F2:G300;2;FALSE);"0")&amp;","&amp;IF('Locations-Stops'!J1651&lt;&gt;"";VLOOKUP('Locations-Stops'!J1651;Regions!I2:J300;2;FALSE);"0")&amp;",'"&amp;IF('Locations-Stops'!K1651&lt;&gt;"";SUBSTITUTE('Locations-Stops'!K1651;"'";"\'");"")&amp;"','"&amp;IF('Locations-Stops'!L1651&lt;&gt;"";'Locations-Stops'!L1651;"")&amp;"','"&amp;IF('Locations-Stops'!M1651&lt;&gt;"";'Locations-Stops'!M1651;"")&amp;"','"&amp;IF('Locations-Stops'!N1651&lt;&gt;"";'Locations-Stops'!N1651;"")&amp;"', CURRENT_TIMESTAMP);"</v>
      </c>
    </row>
    <row r="1650" spans="3:6" x14ac:dyDescent="0.25">
      <c r="C1650" s="16">
        <v>1652</v>
      </c>
      <c r="D1650" s="16" t="s">
        <v>17780</v>
      </c>
      <c r="E1650" s="16" t="s">
        <v>4333</v>
      </c>
      <c r="F1650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1652;"'";"\'")&amp;"',"&amp;IF('Locations-Stops'!D1652&lt;&gt;"";LEFT('Locations-Stops'!D1652;2)&amp;"."&amp;RIGHT('Locations-Stops'!D1652;LEN('Locations-Stops'!D1652)-2);"0")&amp;","&amp;IF('Locations-Stops'!E1652&lt;&gt;"";LEFT('Locations-Stops'!E1652;1)&amp;"."&amp;RIGHT('Locations-Stops'!E1652;LEN('Locations-Stops'!E1652)-1);"0")&amp;","&amp;IF('Locations-Stops'!G1652&lt;&gt;"";VLOOKUP('Locations-Stops'!G1652;Regions!A2:B300;2;FALSE);"0")&amp;","&amp;IF('Locations-Stops'!H1652&lt;&gt;"";VLOOKUP('Locations-Stops'!H1652;Regions!C2:D300;2;FALSE);"0")&amp;","&amp;IF('Locations-Stops'!I1652&lt;&gt;"";VLOOKUP('Locations-Stops'!I1652;Regions!F2:G300;2;FALSE);"0")&amp;","&amp;IF('Locations-Stops'!J1652&lt;&gt;"";VLOOKUP('Locations-Stops'!J1652;Regions!I2:J300;2;FALSE);"0")&amp;",'"&amp;IF('Locations-Stops'!K1652&lt;&gt;"";SUBSTITUTE('Locations-Stops'!K1652;"'";"\'");"")&amp;"','"&amp;IF('Locations-Stops'!L1652&lt;&gt;"";'Locations-Stops'!L1652;"")&amp;"','"&amp;IF('Locations-Stops'!M1652&lt;&gt;"";'Locations-Stops'!M1652;"")&amp;"','"&amp;IF('Locations-Stops'!N1652&lt;&gt;"";'Locations-Stops'!N1652;"")&amp;"', CURRENT_TIMESTAMP);"</v>
      </c>
    </row>
    <row r="1651" spans="3:6" x14ac:dyDescent="0.25">
      <c r="C1651" s="16">
        <v>1653</v>
      </c>
      <c r="D1651" s="16" t="s">
        <v>17780</v>
      </c>
      <c r="E1651" s="16" t="s">
        <v>4333</v>
      </c>
      <c r="F1651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1653;"'";"\'")&amp;"',"&amp;IF('Locations-Stops'!D1653&lt;&gt;"";LEFT('Locations-Stops'!D1653;2)&amp;"."&amp;RIGHT('Locations-Stops'!D1653;LEN('Locations-Stops'!D1653)-2);"0")&amp;","&amp;IF('Locations-Stops'!E1653&lt;&gt;"";LEFT('Locations-Stops'!E1653;1)&amp;"."&amp;RIGHT('Locations-Stops'!E1653;LEN('Locations-Stops'!E1653)-1);"0")&amp;","&amp;IF('Locations-Stops'!G1653&lt;&gt;"";VLOOKUP('Locations-Stops'!G1653;Regions!A2:B300;2;FALSE);"0")&amp;","&amp;IF('Locations-Stops'!H1653&lt;&gt;"";VLOOKUP('Locations-Stops'!H1653;Regions!C2:D300;2;FALSE);"0")&amp;","&amp;IF('Locations-Stops'!I1653&lt;&gt;"";VLOOKUP('Locations-Stops'!I1653;Regions!F2:G300;2;FALSE);"0")&amp;","&amp;IF('Locations-Stops'!J1653&lt;&gt;"";VLOOKUP('Locations-Stops'!J1653;Regions!I2:J300;2;FALSE);"0")&amp;",'"&amp;IF('Locations-Stops'!K1653&lt;&gt;"";SUBSTITUTE('Locations-Stops'!K1653;"'";"\'");"")&amp;"','"&amp;IF('Locations-Stops'!L1653&lt;&gt;"";'Locations-Stops'!L1653;"")&amp;"','"&amp;IF('Locations-Stops'!M1653&lt;&gt;"";'Locations-Stops'!M1653;"")&amp;"','"&amp;IF('Locations-Stops'!N1653&lt;&gt;"";'Locations-Stops'!N1653;"")&amp;"', CURRENT_TIMESTAMP);"</v>
      </c>
    </row>
    <row r="1652" spans="3:6" x14ac:dyDescent="0.25">
      <c r="C1652" s="16">
        <v>1654</v>
      </c>
      <c r="D1652" s="16" t="s">
        <v>17780</v>
      </c>
      <c r="E1652" s="16" t="s">
        <v>4333</v>
      </c>
      <c r="F1652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1654;"'";"\'")&amp;"',"&amp;IF('Locations-Stops'!D1654&lt;&gt;"";LEFT('Locations-Stops'!D1654;2)&amp;"."&amp;RIGHT('Locations-Stops'!D1654;LEN('Locations-Stops'!D1654)-2);"0")&amp;","&amp;IF('Locations-Stops'!E1654&lt;&gt;"";LEFT('Locations-Stops'!E1654;1)&amp;"."&amp;RIGHT('Locations-Stops'!E1654;LEN('Locations-Stops'!E1654)-1);"0")&amp;","&amp;IF('Locations-Stops'!G1654&lt;&gt;"";VLOOKUP('Locations-Stops'!G1654;Regions!A2:B300;2;FALSE);"0")&amp;","&amp;IF('Locations-Stops'!H1654&lt;&gt;"";VLOOKUP('Locations-Stops'!H1654;Regions!C2:D300;2;FALSE);"0")&amp;","&amp;IF('Locations-Stops'!I1654&lt;&gt;"";VLOOKUP('Locations-Stops'!I1654;Regions!F2:G300;2;FALSE);"0")&amp;","&amp;IF('Locations-Stops'!J1654&lt;&gt;"";VLOOKUP('Locations-Stops'!J1654;Regions!I2:J300;2;FALSE);"0")&amp;",'"&amp;IF('Locations-Stops'!K1654&lt;&gt;"";SUBSTITUTE('Locations-Stops'!K1654;"'";"\'");"")&amp;"','"&amp;IF('Locations-Stops'!L1654&lt;&gt;"";'Locations-Stops'!L1654;"")&amp;"','"&amp;IF('Locations-Stops'!M1654&lt;&gt;"";'Locations-Stops'!M1654;"")&amp;"','"&amp;IF('Locations-Stops'!N1654&lt;&gt;"";'Locations-Stops'!N1654;"")&amp;"', CURRENT_TIMESTAMP);"</v>
      </c>
    </row>
    <row r="1653" spans="3:6" x14ac:dyDescent="0.25">
      <c r="C1653" s="16">
        <v>1655</v>
      </c>
      <c r="D1653" s="16" t="s">
        <v>17780</v>
      </c>
      <c r="E1653" s="16" t="s">
        <v>4333</v>
      </c>
      <c r="F165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1655;"'";"\'")&amp;"',"&amp;IF('Locations-Stops'!D1655&lt;&gt;"";LEFT('Locations-Stops'!D1655;2)&amp;"."&amp;RIGHT('Locations-Stops'!D1655;LEN('Locations-Stops'!D1655)-2);"0")&amp;","&amp;IF('Locations-Stops'!E1655&lt;&gt;"";LEFT('Locations-Stops'!E1655;1)&amp;"."&amp;RIGHT('Locations-Stops'!E1655;LEN('Locations-Stops'!E1655)-1);"0")&amp;","&amp;IF('Locations-Stops'!G1655&lt;&gt;"";VLOOKUP('Locations-Stops'!G1655;Regions!A2:B300;2;FALSE);"0")&amp;","&amp;IF('Locations-Stops'!H1655&lt;&gt;"";VLOOKUP('Locations-Stops'!H1655;Regions!C2:D300;2;FALSE);"0")&amp;","&amp;IF('Locations-Stops'!I1655&lt;&gt;"";VLOOKUP('Locations-Stops'!I1655;Regions!F2:G300;2;FALSE);"0")&amp;","&amp;IF('Locations-Stops'!J1655&lt;&gt;"";VLOOKUP('Locations-Stops'!J1655;Regions!I2:J300;2;FALSE);"0")&amp;",'"&amp;IF('Locations-Stops'!K1655&lt;&gt;"";SUBSTITUTE('Locations-Stops'!K1655;"'";"\'");"")&amp;"','"&amp;IF('Locations-Stops'!L1655&lt;&gt;"";'Locations-Stops'!L1655;"")&amp;"','"&amp;IF('Locations-Stops'!M1655&lt;&gt;"";'Locations-Stops'!M1655;"")&amp;"','"&amp;IF('Locations-Stops'!N1655&lt;&gt;"";'Locations-Stops'!N1655;"")&amp;"', CURRENT_TIMESTAMP);"</v>
      </c>
    </row>
    <row r="1654" spans="3:6" x14ac:dyDescent="0.25">
      <c r="C1654" s="16">
        <v>1656</v>
      </c>
      <c r="D1654" s="16" t="s">
        <v>17780</v>
      </c>
      <c r="E1654" s="16" t="s">
        <v>4333</v>
      </c>
      <c r="F165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1656;"'";"\'")&amp;"',"&amp;IF('Locations-Stops'!D1656&lt;&gt;"";LEFT('Locations-Stops'!D1656;2)&amp;"."&amp;RIGHT('Locations-Stops'!D1656;LEN('Locations-Stops'!D1656)-2);"0")&amp;","&amp;IF('Locations-Stops'!E1656&lt;&gt;"";LEFT('Locations-Stops'!E1656;1)&amp;"."&amp;RIGHT('Locations-Stops'!E1656;LEN('Locations-Stops'!E1656)-1);"0")&amp;","&amp;IF('Locations-Stops'!G1656&lt;&gt;"";VLOOKUP('Locations-Stops'!G1656;Regions!A2:B300;2;FALSE);"0")&amp;","&amp;IF('Locations-Stops'!H1656&lt;&gt;"";VLOOKUP('Locations-Stops'!H1656;Regions!C2:D300;2;FALSE);"0")&amp;","&amp;IF('Locations-Stops'!I1656&lt;&gt;"";VLOOKUP('Locations-Stops'!I1656;Regions!F2:G300;2;FALSE);"0")&amp;","&amp;IF('Locations-Stops'!J1656&lt;&gt;"";VLOOKUP('Locations-Stops'!J1656;Regions!I2:J300;2;FALSE);"0")&amp;",'"&amp;IF('Locations-Stops'!K1656&lt;&gt;"";SUBSTITUTE('Locations-Stops'!K1656;"'";"\'");"")&amp;"','"&amp;IF('Locations-Stops'!L1656&lt;&gt;"";'Locations-Stops'!L1656;"")&amp;"','"&amp;IF('Locations-Stops'!M1656&lt;&gt;"";'Locations-Stops'!M1656;"")&amp;"','"&amp;IF('Locations-Stops'!N1656&lt;&gt;"";'Locations-Stops'!N1656;"")&amp;"', CURRENT_TIMESTAMP);"</v>
      </c>
    </row>
    <row r="1655" spans="3:6" x14ac:dyDescent="0.25">
      <c r="C1655" s="16">
        <v>1657</v>
      </c>
      <c r="D1655" s="16" t="s">
        <v>17780</v>
      </c>
      <c r="E1655" s="16" t="s">
        <v>4333</v>
      </c>
      <c r="F165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1657;"'";"\'")&amp;"',"&amp;IF('Locations-Stops'!D1657&lt;&gt;"";LEFT('Locations-Stops'!D1657;2)&amp;"."&amp;RIGHT('Locations-Stops'!D1657;LEN('Locations-Stops'!D1657)-2);"0")&amp;","&amp;IF('Locations-Stops'!E1657&lt;&gt;"";LEFT('Locations-Stops'!E1657;1)&amp;"."&amp;RIGHT('Locations-Stops'!E1657;LEN('Locations-Stops'!E1657)-1);"0")&amp;","&amp;IF('Locations-Stops'!G1657&lt;&gt;"";VLOOKUP('Locations-Stops'!G1657;Regions!A2:B300;2;FALSE);"0")&amp;","&amp;IF('Locations-Stops'!H1657&lt;&gt;"";VLOOKUP('Locations-Stops'!H1657;Regions!C2:D300;2;FALSE);"0")&amp;","&amp;IF('Locations-Stops'!I1657&lt;&gt;"";VLOOKUP('Locations-Stops'!I1657;Regions!F2:G300;2;FALSE);"0")&amp;","&amp;IF('Locations-Stops'!J1657&lt;&gt;"";VLOOKUP('Locations-Stops'!J1657;Regions!I2:J300;2;FALSE);"0")&amp;",'"&amp;IF('Locations-Stops'!K1657&lt;&gt;"";SUBSTITUTE('Locations-Stops'!K1657;"'";"\'");"")&amp;"','"&amp;IF('Locations-Stops'!L1657&lt;&gt;"";'Locations-Stops'!L1657;"")&amp;"','"&amp;IF('Locations-Stops'!M1657&lt;&gt;"";'Locations-Stops'!M1657;"")&amp;"','"&amp;IF('Locations-Stops'!N1657&lt;&gt;"";'Locations-Stops'!N1657;"")&amp;"', CURRENT_TIMESTAMP);"</v>
      </c>
    </row>
    <row r="1656" spans="3:6" x14ac:dyDescent="0.25">
      <c r="C1656" s="16">
        <v>1658</v>
      </c>
      <c r="D1656" s="16" t="s">
        <v>17780</v>
      </c>
      <c r="E1656" s="16" t="s">
        <v>4333</v>
      </c>
      <c r="F1656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1658;"'";"\'")&amp;"',"&amp;IF('Locations-Stops'!D1658&lt;&gt;"";LEFT('Locations-Stops'!D1658;2)&amp;"."&amp;RIGHT('Locations-Stops'!D1658;LEN('Locations-Stops'!D1658)-2);"0")&amp;","&amp;IF('Locations-Stops'!E1658&lt;&gt;"";LEFT('Locations-Stops'!E1658;1)&amp;"."&amp;RIGHT('Locations-Stops'!E1658;LEN('Locations-Stops'!E1658)-1);"0")&amp;","&amp;IF('Locations-Stops'!G1658&lt;&gt;"";VLOOKUP('Locations-Stops'!G1658;Regions!A2:B300;2;FALSE);"0")&amp;","&amp;IF('Locations-Stops'!H1658&lt;&gt;"";VLOOKUP('Locations-Stops'!H1658;Regions!C2:D300;2;FALSE);"0")&amp;","&amp;IF('Locations-Stops'!I1658&lt;&gt;"";VLOOKUP('Locations-Stops'!I1658;Regions!F2:G300;2;FALSE);"0")&amp;","&amp;IF('Locations-Stops'!J1658&lt;&gt;"";VLOOKUP('Locations-Stops'!J1658;Regions!I2:J300;2;FALSE);"0")&amp;",'"&amp;IF('Locations-Stops'!K1658&lt;&gt;"";SUBSTITUTE('Locations-Stops'!K1658;"'";"\'");"")&amp;"','"&amp;IF('Locations-Stops'!L1658&lt;&gt;"";'Locations-Stops'!L1658;"")&amp;"','"&amp;IF('Locations-Stops'!M1658&lt;&gt;"";'Locations-Stops'!M1658;"")&amp;"','"&amp;IF('Locations-Stops'!N1658&lt;&gt;"";'Locations-Stops'!N1658;"")&amp;"', CURRENT_TIMESTAMP);"</v>
      </c>
    </row>
    <row r="1657" spans="3:6" x14ac:dyDescent="0.25">
      <c r="C1657" s="16">
        <v>1659</v>
      </c>
      <c r="D1657" s="16" t="s">
        <v>17780</v>
      </c>
      <c r="E1657" s="16" t="s">
        <v>4333</v>
      </c>
      <c r="F1657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1659;"'";"\'")&amp;"',"&amp;IF('Locations-Stops'!D1659&lt;&gt;"";LEFT('Locations-Stops'!D1659;2)&amp;"."&amp;RIGHT('Locations-Stops'!D1659;LEN('Locations-Stops'!D1659)-2);"0")&amp;","&amp;IF('Locations-Stops'!E1659&lt;&gt;"";LEFT('Locations-Stops'!E1659;1)&amp;"."&amp;RIGHT('Locations-Stops'!E1659;LEN('Locations-Stops'!E1659)-1);"0")&amp;","&amp;IF('Locations-Stops'!G1659&lt;&gt;"";VLOOKUP('Locations-Stops'!G1659;Regions!A2:B300;2;FALSE);"0")&amp;","&amp;IF('Locations-Stops'!H1659&lt;&gt;"";VLOOKUP('Locations-Stops'!H1659;Regions!C2:D300;2;FALSE);"0")&amp;","&amp;IF('Locations-Stops'!I1659&lt;&gt;"";VLOOKUP('Locations-Stops'!I1659;Regions!F2:G300;2;FALSE);"0")&amp;","&amp;IF('Locations-Stops'!J1659&lt;&gt;"";VLOOKUP('Locations-Stops'!J1659;Regions!I2:J300;2;FALSE);"0")&amp;",'"&amp;IF('Locations-Stops'!K1659&lt;&gt;"";SUBSTITUTE('Locations-Stops'!K1659;"'";"\'");"")&amp;"','"&amp;IF('Locations-Stops'!L1659&lt;&gt;"";'Locations-Stops'!L1659;"")&amp;"','"&amp;IF('Locations-Stops'!M1659&lt;&gt;"";'Locations-Stops'!M1659;"")&amp;"','"&amp;IF('Locations-Stops'!N1659&lt;&gt;"";'Locations-Stops'!N1659;"")&amp;"', CURRENT_TIMESTAMP);"</v>
      </c>
    </row>
    <row r="1658" spans="3:6" x14ac:dyDescent="0.25">
      <c r="C1658" s="16">
        <v>1660</v>
      </c>
      <c r="D1658" s="16" t="s">
        <v>17780</v>
      </c>
      <c r="E1658" s="16" t="s">
        <v>4333</v>
      </c>
      <c r="F1658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1660;"'";"\'")&amp;"',"&amp;IF('Locations-Stops'!D1660&lt;&gt;"";LEFT('Locations-Stops'!D1660;2)&amp;"."&amp;RIGHT('Locations-Stops'!D1660;LEN('Locations-Stops'!D1660)-2);"0")&amp;","&amp;IF('Locations-Stops'!E1660&lt;&gt;"";LEFT('Locations-Stops'!E1660;1)&amp;"."&amp;RIGHT('Locations-Stops'!E1660;LEN('Locations-Stops'!E1660)-1);"0")&amp;","&amp;IF('Locations-Stops'!G1660&lt;&gt;"";VLOOKUP('Locations-Stops'!G1660;Regions!A2:B300;2;FALSE);"0")&amp;","&amp;IF('Locations-Stops'!H1660&lt;&gt;"";VLOOKUP('Locations-Stops'!H1660;Regions!C2:D300;2;FALSE);"0")&amp;","&amp;IF('Locations-Stops'!I1660&lt;&gt;"";VLOOKUP('Locations-Stops'!I1660;Regions!F2:G300;2;FALSE);"0")&amp;","&amp;IF('Locations-Stops'!J1660&lt;&gt;"";VLOOKUP('Locations-Stops'!J1660;Regions!I2:J300;2;FALSE);"0")&amp;",'"&amp;IF('Locations-Stops'!K1660&lt;&gt;"";SUBSTITUTE('Locations-Stops'!K1660;"'";"\'");"")&amp;"','"&amp;IF('Locations-Stops'!L1660&lt;&gt;"";'Locations-Stops'!L1660;"")&amp;"','"&amp;IF('Locations-Stops'!M1660&lt;&gt;"";'Locations-Stops'!M1660;"")&amp;"','"&amp;IF('Locations-Stops'!N1660&lt;&gt;"";'Locations-Stops'!N1660;"")&amp;"', CURRENT_TIMESTAMP);"</v>
      </c>
    </row>
    <row r="1659" spans="3:6" x14ac:dyDescent="0.25">
      <c r="C1659" s="16">
        <v>1661</v>
      </c>
      <c r="D1659" s="16" t="s">
        <v>17780</v>
      </c>
      <c r="E1659" s="16" t="s">
        <v>4333</v>
      </c>
      <c r="F1659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1661;"'";"\'")&amp;"',"&amp;IF('Locations-Stops'!D1661&lt;&gt;"";LEFT('Locations-Stops'!D1661;2)&amp;"."&amp;RIGHT('Locations-Stops'!D1661;LEN('Locations-Stops'!D1661)-2);"0")&amp;","&amp;IF('Locations-Stops'!E1661&lt;&gt;"";LEFT('Locations-Stops'!E1661;1)&amp;"."&amp;RIGHT('Locations-Stops'!E1661;LEN('Locations-Stops'!E1661)-1);"0")&amp;","&amp;IF('Locations-Stops'!G1661&lt;&gt;"";VLOOKUP('Locations-Stops'!G1661;Regions!A2:B300;2;FALSE);"0")&amp;","&amp;IF('Locations-Stops'!H1661&lt;&gt;"";VLOOKUP('Locations-Stops'!H1661;Regions!C2:D300;2;FALSE);"0")&amp;","&amp;IF('Locations-Stops'!I1661&lt;&gt;"";VLOOKUP('Locations-Stops'!I1661;Regions!F2:G300;2;FALSE);"0")&amp;","&amp;IF('Locations-Stops'!J1661&lt;&gt;"";VLOOKUP('Locations-Stops'!J1661;Regions!I2:J300;2;FALSE);"0")&amp;",'"&amp;IF('Locations-Stops'!K1661&lt;&gt;"";SUBSTITUTE('Locations-Stops'!K1661;"'";"\'");"")&amp;"','"&amp;IF('Locations-Stops'!L1661&lt;&gt;"";'Locations-Stops'!L1661;"")&amp;"','"&amp;IF('Locations-Stops'!M1661&lt;&gt;"";'Locations-Stops'!M1661;"")&amp;"','"&amp;IF('Locations-Stops'!N1661&lt;&gt;"";'Locations-Stops'!N1661;"")&amp;"', CURRENT_TIMESTAMP);"</v>
      </c>
    </row>
    <row r="1660" spans="3:6" x14ac:dyDescent="0.25">
      <c r="C1660" s="16">
        <v>1662</v>
      </c>
      <c r="D1660" s="16" t="s">
        <v>17780</v>
      </c>
      <c r="E1660" s="16" t="s">
        <v>4333</v>
      </c>
      <c r="F1660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1662;"'";"\'")&amp;"',"&amp;IF('Locations-Stops'!D1662&lt;&gt;"";LEFT('Locations-Stops'!D1662;2)&amp;"."&amp;RIGHT('Locations-Stops'!D1662;LEN('Locations-Stops'!D1662)-2);"0")&amp;","&amp;IF('Locations-Stops'!E1662&lt;&gt;"";LEFT('Locations-Stops'!E1662;1)&amp;"."&amp;RIGHT('Locations-Stops'!E1662;LEN('Locations-Stops'!E1662)-1);"0")&amp;","&amp;IF('Locations-Stops'!G1662&lt;&gt;"";VLOOKUP('Locations-Stops'!G1662;Regions!A2:B300;2;FALSE);"0")&amp;","&amp;IF('Locations-Stops'!H1662&lt;&gt;"";VLOOKUP('Locations-Stops'!H1662;Regions!C2:D300;2;FALSE);"0")&amp;","&amp;IF('Locations-Stops'!I1662&lt;&gt;"";VLOOKUP('Locations-Stops'!I1662;Regions!F2:G300;2;FALSE);"0")&amp;","&amp;IF('Locations-Stops'!J1662&lt;&gt;"";VLOOKUP('Locations-Stops'!J1662;Regions!I2:J300;2;FALSE);"0")&amp;",'"&amp;IF('Locations-Stops'!K1662&lt;&gt;"";SUBSTITUTE('Locations-Stops'!K1662;"'";"\'");"")&amp;"','"&amp;IF('Locations-Stops'!L1662&lt;&gt;"";'Locations-Stops'!L1662;"")&amp;"','"&amp;IF('Locations-Stops'!M1662&lt;&gt;"";'Locations-Stops'!M1662;"")&amp;"','"&amp;IF('Locations-Stops'!N1662&lt;&gt;"";'Locations-Stops'!N1662;"")&amp;"', CURRENT_TIMESTAMP);"</v>
      </c>
    </row>
    <row r="1661" spans="3:6" x14ac:dyDescent="0.25">
      <c r="C1661" s="16">
        <v>1663</v>
      </c>
      <c r="D1661" s="16" t="s">
        <v>17780</v>
      </c>
      <c r="E1661" s="16" t="s">
        <v>4333</v>
      </c>
      <c r="F1661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1663;"'";"\'")&amp;"',"&amp;IF('Locations-Stops'!D1663&lt;&gt;"";LEFT('Locations-Stops'!D1663;2)&amp;"."&amp;RIGHT('Locations-Stops'!D1663;LEN('Locations-Stops'!D1663)-2);"0")&amp;","&amp;IF('Locations-Stops'!E1663&lt;&gt;"";LEFT('Locations-Stops'!E1663;1)&amp;"."&amp;RIGHT('Locations-Stops'!E1663;LEN('Locations-Stops'!E1663)-1);"0")&amp;","&amp;IF('Locations-Stops'!G1663&lt;&gt;"";VLOOKUP('Locations-Stops'!G1663;Regions!A2:B300;2;FALSE);"0")&amp;","&amp;IF('Locations-Stops'!H1663&lt;&gt;"";VLOOKUP('Locations-Stops'!H1663;Regions!C2:D300;2;FALSE);"0")&amp;","&amp;IF('Locations-Stops'!I1663&lt;&gt;"";VLOOKUP('Locations-Stops'!I1663;Regions!F2:G300;2;FALSE);"0")&amp;","&amp;IF('Locations-Stops'!J1663&lt;&gt;"";VLOOKUP('Locations-Stops'!J1663;Regions!I2:J300;2;FALSE);"0")&amp;",'"&amp;IF('Locations-Stops'!K1663&lt;&gt;"";SUBSTITUTE('Locations-Stops'!K1663;"'";"\'");"")&amp;"','"&amp;IF('Locations-Stops'!L1663&lt;&gt;"";'Locations-Stops'!L1663;"")&amp;"','"&amp;IF('Locations-Stops'!M1663&lt;&gt;"";'Locations-Stops'!M1663;"")&amp;"','"&amp;IF('Locations-Stops'!N1663&lt;&gt;"";'Locations-Stops'!N1663;"")&amp;"', CURRENT_TIMESTAMP);"</v>
      </c>
    </row>
    <row r="1662" spans="3:6" x14ac:dyDescent="0.25">
      <c r="C1662" s="16">
        <v>1664</v>
      </c>
      <c r="D1662" s="16" t="s">
        <v>17780</v>
      </c>
      <c r="E1662" s="16" t="s">
        <v>4333</v>
      </c>
      <c r="F1662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1664;"'";"\'")&amp;"',"&amp;IF('Locations-Stops'!D1664&lt;&gt;"";LEFT('Locations-Stops'!D1664;2)&amp;"."&amp;RIGHT('Locations-Stops'!D1664;LEN('Locations-Stops'!D1664)-2);"0")&amp;","&amp;IF('Locations-Stops'!E1664&lt;&gt;"";LEFT('Locations-Stops'!E1664;1)&amp;"."&amp;RIGHT('Locations-Stops'!E1664;LEN('Locations-Stops'!E1664)-1);"0")&amp;","&amp;IF('Locations-Stops'!G1664&lt;&gt;"";VLOOKUP('Locations-Stops'!G1664;Regions!A2:B300;2;FALSE);"0")&amp;","&amp;IF('Locations-Stops'!H1664&lt;&gt;"";VLOOKUP('Locations-Stops'!H1664;Regions!C2:D300;2;FALSE);"0")&amp;","&amp;IF('Locations-Stops'!I1664&lt;&gt;"";VLOOKUP('Locations-Stops'!I1664;Regions!F2:G300;2;FALSE);"0")&amp;","&amp;IF('Locations-Stops'!J1664&lt;&gt;"";VLOOKUP('Locations-Stops'!J1664;Regions!I2:J300;2;FALSE);"0")&amp;",'"&amp;IF('Locations-Stops'!K1664&lt;&gt;"";SUBSTITUTE('Locations-Stops'!K1664;"'";"\'");"")&amp;"','"&amp;IF('Locations-Stops'!L1664&lt;&gt;"";'Locations-Stops'!L1664;"")&amp;"','"&amp;IF('Locations-Stops'!M1664&lt;&gt;"";'Locations-Stops'!M1664;"")&amp;"','"&amp;IF('Locations-Stops'!N1664&lt;&gt;"";'Locations-Stops'!N1664;"")&amp;"', CURRENT_TIMESTAMP);"</v>
      </c>
    </row>
    <row r="1663" spans="3:6" x14ac:dyDescent="0.25">
      <c r="C1663" s="16">
        <v>1665</v>
      </c>
      <c r="D1663" s="16" t="s">
        <v>17780</v>
      </c>
      <c r="E1663" s="16" t="s">
        <v>4333</v>
      </c>
      <c r="F1663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1665;"'";"\'")&amp;"',"&amp;IF('Locations-Stops'!D1665&lt;&gt;"";LEFT('Locations-Stops'!D1665;2)&amp;"."&amp;RIGHT('Locations-Stops'!D1665;LEN('Locations-Stops'!D1665)-2);"0")&amp;","&amp;IF('Locations-Stops'!E1665&lt;&gt;"";LEFT('Locations-Stops'!E1665;1)&amp;"."&amp;RIGHT('Locations-Stops'!E1665;LEN('Locations-Stops'!E1665)-1);"0")&amp;","&amp;IF('Locations-Stops'!G1665&lt;&gt;"";VLOOKUP('Locations-Stops'!G1665;Regions!A2:B300;2;FALSE);"0")&amp;","&amp;IF('Locations-Stops'!H1665&lt;&gt;"";VLOOKUP('Locations-Stops'!H1665;Regions!C2:D300;2;FALSE);"0")&amp;","&amp;IF('Locations-Stops'!I1665&lt;&gt;"";VLOOKUP('Locations-Stops'!I1665;Regions!F2:G300;2;FALSE);"0")&amp;","&amp;IF('Locations-Stops'!J1665&lt;&gt;"";VLOOKUP('Locations-Stops'!J1665;Regions!I2:J300;2;FALSE);"0")&amp;",'"&amp;IF('Locations-Stops'!K1665&lt;&gt;"";SUBSTITUTE('Locations-Stops'!K1665;"'";"\'");"")&amp;"','"&amp;IF('Locations-Stops'!L1665&lt;&gt;"";'Locations-Stops'!L1665;"")&amp;"','"&amp;IF('Locations-Stops'!M1665&lt;&gt;"";'Locations-Stops'!M1665;"")&amp;"','"&amp;IF('Locations-Stops'!N1665&lt;&gt;"";'Locations-Stops'!N1665;"")&amp;"', CURRENT_TIMESTAMP);"</v>
      </c>
    </row>
    <row r="1664" spans="3:6" x14ac:dyDescent="0.25">
      <c r="C1664" s="16">
        <v>1666</v>
      </c>
      <c r="D1664" s="16" t="s">
        <v>17780</v>
      </c>
      <c r="E1664" s="16" t="s">
        <v>4333</v>
      </c>
      <c r="F1664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1666;"'";"\'")&amp;"',"&amp;IF('Locations-Stops'!D1666&lt;&gt;"";LEFT('Locations-Stops'!D1666;2)&amp;"."&amp;RIGHT('Locations-Stops'!D1666;LEN('Locations-Stops'!D1666)-2);"0")&amp;","&amp;IF('Locations-Stops'!E1666&lt;&gt;"";LEFT('Locations-Stops'!E1666;1)&amp;"."&amp;RIGHT('Locations-Stops'!E1666;LEN('Locations-Stops'!E1666)-1);"0")&amp;","&amp;IF('Locations-Stops'!G1666&lt;&gt;"";VLOOKUP('Locations-Stops'!G1666;Regions!A2:B300;2;FALSE);"0")&amp;","&amp;IF('Locations-Stops'!H1666&lt;&gt;"";VLOOKUP('Locations-Stops'!H1666;Regions!C2:D300;2;FALSE);"0")&amp;","&amp;IF('Locations-Stops'!I1666&lt;&gt;"";VLOOKUP('Locations-Stops'!I1666;Regions!F2:G300;2;FALSE);"0")&amp;","&amp;IF('Locations-Stops'!J1666&lt;&gt;"";VLOOKUP('Locations-Stops'!J1666;Regions!I2:J300;2;FALSE);"0")&amp;",'"&amp;IF('Locations-Stops'!K1666&lt;&gt;"";SUBSTITUTE('Locations-Stops'!K1666;"'";"\'");"")&amp;"','"&amp;IF('Locations-Stops'!L1666&lt;&gt;"";'Locations-Stops'!L1666;"")&amp;"','"&amp;IF('Locations-Stops'!M1666&lt;&gt;"";'Locations-Stops'!M1666;"")&amp;"','"&amp;IF('Locations-Stops'!N1666&lt;&gt;"";'Locations-Stops'!N1666;"")&amp;"', CURRENT_TIMESTAMP);"</v>
      </c>
    </row>
    <row r="1665" spans="3:6" x14ac:dyDescent="0.25">
      <c r="C1665" s="16">
        <v>1667</v>
      </c>
      <c r="D1665" s="16" t="s">
        <v>17780</v>
      </c>
      <c r="E1665" s="16" t="s">
        <v>4333</v>
      </c>
      <c r="F1665" s="16" t="str">
        <f t="shared" si="25"/>
        <v>"INSERT INTO `locations` (`id`, `name`, `latitude`, `longitude`, `province`, `region_1`, `region_2`, `region_3`, `street`, `number`, `postal`, `img`, `last_modified`) VALUES (NULL,'"&amp;SUBSTITUTE('Locations-Stops'!F1667;"'";"\'")&amp;"',"&amp;IF('Locations-Stops'!D1667&lt;&gt;"";LEFT('Locations-Stops'!D1667;2)&amp;"."&amp;RIGHT('Locations-Stops'!D1667;LEN('Locations-Stops'!D1667)-2);"0")&amp;","&amp;IF('Locations-Stops'!E1667&lt;&gt;"";LEFT('Locations-Stops'!E1667;1)&amp;"."&amp;RIGHT('Locations-Stops'!E1667;LEN('Locations-Stops'!E1667)-1);"0")&amp;","&amp;IF('Locations-Stops'!G1667&lt;&gt;"";VLOOKUP('Locations-Stops'!G1667;Regions!A2:B300;2;FALSE);"0")&amp;","&amp;IF('Locations-Stops'!H1667&lt;&gt;"";VLOOKUP('Locations-Stops'!H1667;Regions!C2:D300;2;FALSE);"0")&amp;","&amp;IF('Locations-Stops'!I1667&lt;&gt;"";VLOOKUP('Locations-Stops'!I1667;Regions!F2:G300;2;FALSE);"0")&amp;","&amp;IF('Locations-Stops'!J1667&lt;&gt;"";VLOOKUP('Locations-Stops'!J1667;Regions!I2:J300;2;FALSE);"0")&amp;",'"&amp;IF('Locations-Stops'!K1667&lt;&gt;"";SUBSTITUTE('Locations-Stops'!K1667;"'";"\'");"")&amp;"','"&amp;IF('Locations-Stops'!L1667&lt;&gt;"";'Locations-Stops'!L1667;"")&amp;"','"&amp;IF('Locations-Stops'!M1667&lt;&gt;"";'Locations-Stops'!M1667;"")&amp;"','"&amp;IF('Locations-Stops'!N1667&lt;&gt;"";'Locations-Stops'!N1667;"")&amp;"', CURRENT_TIMESTAMP);"</v>
      </c>
    </row>
    <row r="1666" spans="3:6" x14ac:dyDescent="0.25">
      <c r="C1666" s="16">
        <v>1668</v>
      </c>
      <c r="D1666" s="16" t="s">
        <v>17780</v>
      </c>
      <c r="E1666" s="16" t="s">
        <v>4333</v>
      </c>
      <c r="F1666" s="16" t="str">
        <f t="shared" ref="F1666:F1729" si="26">SUBSTITUTE(D1666, "_NUM_", C1666)</f>
        <v>"INSERT INTO `locations` (`id`, `name`, `latitude`, `longitude`, `province`, `region_1`, `region_2`, `region_3`, `street`, `number`, `postal`, `img`, `last_modified`) VALUES (NULL,'"&amp;SUBSTITUTE('Locations-Stops'!F1668;"'";"\'")&amp;"',"&amp;IF('Locations-Stops'!D1668&lt;&gt;"";LEFT('Locations-Stops'!D1668;2)&amp;"."&amp;RIGHT('Locations-Stops'!D1668;LEN('Locations-Stops'!D1668)-2);"0")&amp;","&amp;IF('Locations-Stops'!E1668&lt;&gt;"";LEFT('Locations-Stops'!E1668;1)&amp;"."&amp;RIGHT('Locations-Stops'!E1668;LEN('Locations-Stops'!E1668)-1);"0")&amp;","&amp;IF('Locations-Stops'!G1668&lt;&gt;"";VLOOKUP('Locations-Stops'!G1668;Regions!A2:B300;2;FALSE);"0")&amp;","&amp;IF('Locations-Stops'!H1668&lt;&gt;"";VLOOKUP('Locations-Stops'!H1668;Regions!C2:D300;2;FALSE);"0")&amp;","&amp;IF('Locations-Stops'!I1668&lt;&gt;"";VLOOKUP('Locations-Stops'!I1668;Regions!F2:G300;2;FALSE);"0")&amp;","&amp;IF('Locations-Stops'!J1668&lt;&gt;"";VLOOKUP('Locations-Stops'!J1668;Regions!I2:J300;2;FALSE);"0")&amp;",'"&amp;IF('Locations-Stops'!K1668&lt;&gt;"";SUBSTITUTE('Locations-Stops'!K1668;"'";"\'");"")&amp;"','"&amp;IF('Locations-Stops'!L1668&lt;&gt;"";'Locations-Stops'!L1668;"")&amp;"','"&amp;IF('Locations-Stops'!M1668&lt;&gt;"";'Locations-Stops'!M1668;"")&amp;"','"&amp;IF('Locations-Stops'!N1668&lt;&gt;"";'Locations-Stops'!N1668;"")&amp;"', CURRENT_TIMESTAMP);"</v>
      </c>
    </row>
    <row r="1667" spans="3:6" x14ac:dyDescent="0.25">
      <c r="C1667" s="16">
        <v>1669</v>
      </c>
      <c r="D1667" s="16" t="s">
        <v>17780</v>
      </c>
      <c r="E1667" s="16" t="s">
        <v>4333</v>
      </c>
      <c r="F166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1669;"'";"\'")&amp;"',"&amp;IF('Locations-Stops'!D1669&lt;&gt;"";LEFT('Locations-Stops'!D1669;2)&amp;"."&amp;RIGHT('Locations-Stops'!D1669;LEN('Locations-Stops'!D1669)-2);"0")&amp;","&amp;IF('Locations-Stops'!E1669&lt;&gt;"";LEFT('Locations-Stops'!E1669;1)&amp;"."&amp;RIGHT('Locations-Stops'!E1669;LEN('Locations-Stops'!E1669)-1);"0")&amp;","&amp;IF('Locations-Stops'!G1669&lt;&gt;"";VLOOKUP('Locations-Stops'!G1669;Regions!A2:B300;2;FALSE);"0")&amp;","&amp;IF('Locations-Stops'!H1669&lt;&gt;"";VLOOKUP('Locations-Stops'!H1669;Regions!C2:D300;2;FALSE);"0")&amp;","&amp;IF('Locations-Stops'!I1669&lt;&gt;"";VLOOKUP('Locations-Stops'!I1669;Regions!F2:G300;2;FALSE);"0")&amp;","&amp;IF('Locations-Stops'!J1669&lt;&gt;"";VLOOKUP('Locations-Stops'!J1669;Regions!I2:J300;2;FALSE);"0")&amp;",'"&amp;IF('Locations-Stops'!K1669&lt;&gt;"";SUBSTITUTE('Locations-Stops'!K1669;"'";"\'");"")&amp;"','"&amp;IF('Locations-Stops'!L1669&lt;&gt;"";'Locations-Stops'!L1669;"")&amp;"','"&amp;IF('Locations-Stops'!M1669&lt;&gt;"";'Locations-Stops'!M1669;"")&amp;"','"&amp;IF('Locations-Stops'!N1669&lt;&gt;"";'Locations-Stops'!N1669;"")&amp;"', CURRENT_TIMESTAMP);"</v>
      </c>
    </row>
    <row r="1668" spans="3:6" x14ac:dyDescent="0.25">
      <c r="C1668" s="16">
        <v>1670</v>
      </c>
      <c r="D1668" s="16" t="s">
        <v>17780</v>
      </c>
      <c r="E1668" s="16" t="s">
        <v>4333</v>
      </c>
      <c r="F166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1670;"'";"\'")&amp;"',"&amp;IF('Locations-Stops'!D1670&lt;&gt;"";LEFT('Locations-Stops'!D1670;2)&amp;"."&amp;RIGHT('Locations-Stops'!D1670;LEN('Locations-Stops'!D1670)-2);"0")&amp;","&amp;IF('Locations-Stops'!E1670&lt;&gt;"";LEFT('Locations-Stops'!E1670;1)&amp;"."&amp;RIGHT('Locations-Stops'!E1670;LEN('Locations-Stops'!E1670)-1);"0")&amp;","&amp;IF('Locations-Stops'!G1670&lt;&gt;"";VLOOKUP('Locations-Stops'!G1670;Regions!A2:B300;2;FALSE);"0")&amp;","&amp;IF('Locations-Stops'!H1670&lt;&gt;"";VLOOKUP('Locations-Stops'!H1670;Regions!C2:D300;2;FALSE);"0")&amp;","&amp;IF('Locations-Stops'!I1670&lt;&gt;"";VLOOKUP('Locations-Stops'!I1670;Regions!F2:G300;2;FALSE);"0")&amp;","&amp;IF('Locations-Stops'!J1670&lt;&gt;"";VLOOKUP('Locations-Stops'!J1670;Regions!I2:J300;2;FALSE);"0")&amp;",'"&amp;IF('Locations-Stops'!K1670&lt;&gt;"";SUBSTITUTE('Locations-Stops'!K1670;"'";"\'");"")&amp;"','"&amp;IF('Locations-Stops'!L1670&lt;&gt;"";'Locations-Stops'!L1670;"")&amp;"','"&amp;IF('Locations-Stops'!M1670&lt;&gt;"";'Locations-Stops'!M1670;"")&amp;"','"&amp;IF('Locations-Stops'!N1670&lt;&gt;"";'Locations-Stops'!N1670;"")&amp;"', CURRENT_TIMESTAMP);"</v>
      </c>
    </row>
    <row r="1669" spans="3:6" x14ac:dyDescent="0.25">
      <c r="C1669" s="16">
        <v>1671</v>
      </c>
      <c r="D1669" s="16" t="s">
        <v>17780</v>
      </c>
      <c r="E1669" s="16" t="s">
        <v>4333</v>
      </c>
      <c r="F166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1671;"'";"\'")&amp;"',"&amp;IF('Locations-Stops'!D1671&lt;&gt;"";LEFT('Locations-Stops'!D1671;2)&amp;"."&amp;RIGHT('Locations-Stops'!D1671;LEN('Locations-Stops'!D1671)-2);"0")&amp;","&amp;IF('Locations-Stops'!E1671&lt;&gt;"";LEFT('Locations-Stops'!E1671;1)&amp;"."&amp;RIGHT('Locations-Stops'!E1671;LEN('Locations-Stops'!E1671)-1);"0")&amp;","&amp;IF('Locations-Stops'!G1671&lt;&gt;"";VLOOKUP('Locations-Stops'!G1671;Regions!A2:B300;2;FALSE);"0")&amp;","&amp;IF('Locations-Stops'!H1671&lt;&gt;"";VLOOKUP('Locations-Stops'!H1671;Regions!C2:D300;2;FALSE);"0")&amp;","&amp;IF('Locations-Stops'!I1671&lt;&gt;"";VLOOKUP('Locations-Stops'!I1671;Regions!F2:G300;2;FALSE);"0")&amp;","&amp;IF('Locations-Stops'!J1671&lt;&gt;"";VLOOKUP('Locations-Stops'!J1671;Regions!I2:J300;2;FALSE);"0")&amp;",'"&amp;IF('Locations-Stops'!K1671&lt;&gt;"";SUBSTITUTE('Locations-Stops'!K1671;"'";"\'");"")&amp;"','"&amp;IF('Locations-Stops'!L1671&lt;&gt;"";'Locations-Stops'!L1671;"")&amp;"','"&amp;IF('Locations-Stops'!M1671&lt;&gt;"";'Locations-Stops'!M1671;"")&amp;"','"&amp;IF('Locations-Stops'!N1671&lt;&gt;"";'Locations-Stops'!N1671;"")&amp;"', CURRENT_TIMESTAMP);"</v>
      </c>
    </row>
    <row r="1670" spans="3:6" x14ac:dyDescent="0.25">
      <c r="C1670" s="16">
        <v>1672</v>
      </c>
      <c r="D1670" s="16" t="s">
        <v>17780</v>
      </c>
      <c r="E1670" s="16" t="s">
        <v>4333</v>
      </c>
      <c r="F1670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1672;"'";"\'")&amp;"',"&amp;IF('Locations-Stops'!D1672&lt;&gt;"";LEFT('Locations-Stops'!D1672;2)&amp;"."&amp;RIGHT('Locations-Stops'!D1672;LEN('Locations-Stops'!D1672)-2);"0")&amp;","&amp;IF('Locations-Stops'!E1672&lt;&gt;"";LEFT('Locations-Stops'!E1672;1)&amp;"."&amp;RIGHT('Locations-Stops'!E1672;LEN('Locations-Stops'!E1672)-1);"0")&amp;","&amp;IF('Locations-Stops'!G1672&lt;&gt;"";VLOOKUP('Locations-Stops'!G1672;Regions!A2:B300;2;FALSE);"0")&amp;","&amp;IF('Locations-Stops'!H1672&lt;&gt;"";VLOOKUP('Locations-Stops'!H1672;Regions!C2:D300;2;FALSE);"0")&amp;","&amp;IF('Locations-Stops'!I1672&lt;&gt;"";VLOOKUP('Locations-Stops'!I1672;Regions!F2:G300;2;FALSE);"0")&amp;","&amp;IF('Locations-Stops'!J1672&lt;&gt;"";VLOOKUP('Locations-Stops'!J1672;Regions!I2:J300;2;FALSE);"0")&amp;",'"&amp;IF('Locations-Stops'!K1672&lt;&gt;"";SUBSTITUTE('Locations-Stops'!K1672;"'";"\'");"")&amp;"','"&amp;IF('Locations-Stops'!L1672&lt;&gt;"";'Locations-Stops'!L1672;"")&amp;"','"&amp;IF('Locations-Stops'!M1672&lt;&gt;"";'Locations-Stops'!M1672;"")&amp;"','"&amp;IF('Locations-Stops'!N1672&lt;&gt;"";'Locations-Stops'!N1672;"")&amp;"', CURRENT_TIMESTAMP);"</v>
      </c>
    </row>
    <row r="1671" spans="3:6" x14ac:dyDescent="0.25">
      <c r="C1671" s="16">
        <v>1673</v>
      </c>
      <c r="D1671" s="16" t="s">
        <v>17780</v>
      </c>
      <c r="E1671" s="16" t="s">
        <v>4333</v>
      </c>
      <c r="F1671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1673;"'";"\'")&amp;"',"&amp;IF('Locations-Stops'!D1673&lt;&gt;"";LEFT('Locations-Stops'!D1673;2)&amp;"."&amp;RIGHT('Locations-Stops'!D1673;LEN('Locations-Stops'!D1673)-2);"0")&amp;","&amp;IF('Locations-Stops'!E1673&lt;&gt;"";LEFT('Locations-Stops'!E1673;1)&amp;"."&amp;RIGHT('Locations-Stops'!E1673;LEN('Locations-Stops'!E1673)-1);"0")&amp;","&amp;IF('Locations-Stops'!G1673&lt;&gt;"";VLOOKUP('Locations-Stops'!G1673;Regions!A2:B300;2;FALSE);"0")&amp;","&amp;IF('Locations-Stops'!H1673&lt;&gt;"";VLOOKUP('Locations-Stops'!H1673;Regions!C2:D300;2;FALSE);"0")&amp;","&amp;IF('Locations-Stops'!I1673&lt;&gt;"";VLOOKUP('Locations-Stops'!I1673;Regions!F2:G300;2;FALSE);"0")&amp;","&amp;IF('Locations-Stops'!J1673&lt;&gt;"";VLOOKUP('Locations-Stops'!J1673;Regions!I2:J300;2;FALSE);"0")&amp;",'"&amp;IF('Locations-Stops'!K1673&lt;&gt;"";SUBSTITUTE('Locations-Stops'!K1673;"'";"\'");"")&amp;"','"&amp;IF('Locations-Stops'!L1673&lt;&gt;"";'Locations-Stops'!L1673;"")&amp;"','"&amp;IF('Locations-Stops'!M1673&lt;&gt;"";'Locations-Stops'!M1673;"")&amp;"','"&amp;IF('Locations-Stops'!N1673&lt;&gt;"";'Locations-Stops'!N1673;"")&amp;"', CURRENT_TIMESTAMP);"</v>
      </c>
    </row>
    <row r="1672" spans="3:6" x14ac:dyDescent="0.25">
      <c r="C1672" s="16">
        <v>1674</v>
      </c>
      <c r="D1672" s="16" t="s">
        <v>17780</v>
      </c>
      <c r="E1672" s="16" t="s">
        <v>4333</v>
      </c>
      <c r="F1672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1674;"'";"\'")&amp;"',"&amp;IF('Locations-Stops'!D1674&lt;&gt;"";LEFT('Locations-Stops'!D1674;2)&amp;"."&amp;RIGHT('Locations-Stops'!D1674;LEN('Locations-Stops'!D1674)-2);"0")&amp;","&amp;IF('Locations-Stops'!E1674&lt;&gt;"";LEFT('Locations-Stops'!E1674;1)&amp;"."&amp;RIGHT('Locations-Stops'!E1674;LEN('Locations-Stops'!E1674)-1);"0")&amp;","&amp;IF('Locations-Stops'!G1674&lt;&gt;"";VLOOKUP('Locations-Stops'!G1674;Regions!A2:B300;2;FALSE);"0")&amp;","&amp;IF('Locations-Stops'!H1674&lt;&gt;"";VLOOKUP('Locations-Stops'!H1674;Regions!C2:D300;2;FALSE);"0")&amp;","&amp;IF('Locations-Stops'!I1674&lt;&gt;"";VLOOKUP('Locations-Stops'!I1674;Regions!F2:G300;2;FALSE);"0")&amp;","&amp;IF('Locations-Stops'!J1674&lt;&gt;"";VLOOKUP('Locations-Stops'!J1674;Regions!I2:J300;2;FALSE);"0")&amp;",'"&amp;IF('Locations-Stops'!K1674&lt;&gt;"";SUBSTITUTE('Locations-Stops'!K1674;"'";"\'");"")&amp;"','"&amp;IF('Locations-Stops'!L1674&lt;&gt;"";'Locations-Stops'!L1674;"")&amp;"','"&amp;IF('Locations-Stops'!M1674&lt;&gt;"";'Locations-Stops'!M1674;"")&amp;"','"&amp;IF('Locations-Stops'!N1674&lt;&gt;"";'Locations-Stops'!N1674;"")&amp;"', CURRENT_TIMESTAMP);"</v>
      </c>
    </row>
    <row r="1673" spans="3:6" x14ac:dyDescent="0.25">
      <c r="C1673" s="16">
        <v>1675</v>
      </c>
      <c r="D1673" s="16" t="s">
        <v>17780</v>
      </c>
      <c r="E1673" s="16" t="s">
        <v>4333</v>
      </c>
      <c r="F1673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1675;"'";"\'")&amp;"',"&amp;IF('Locations-Stops'!D1675&lt;&gt;"";LEFT('Locations-Stops'!D1675;2)&amp;"."&amp;RIGHT('Locations-Stops'!D1675;LEN('Locations-Stops'!D1675)-2);"0")&amp;","&amp;IF('Locations-Stops'!E1675&lt;&gt;"";LEFT('Locations-Stops'!E1675;1)&amp;"."&amp;RIGHT('Locations-Stops'!E1675;LEN('Locations-Stops'!E1675)-1);"0")&amp;","&amp;IF('Locations-Stops'!G1675&lt;&gt;"";VLOOKUP('Locations-Stops'!G1675;Regions!A2:B300;2;FALSE);"0")&amp;","&amp;IF('Locations-Stops'!H1675&lt;&gt;"";VLOOKUP('Locations-Stops'!H1675;Regions!C2:D300;2;FALSE);"0")&amp;","&amp;IF('Locations-Stops'!I1675&lt;&gt;"";VLOOKUP('Locations-Stops'!I1675;Regions!F2:G300;2;FALSE);"0")&amp;","&amp;IF('Locations-Stops'!J1675&lt;&gt;"";VLOOKUP('Locations-Stops'!J1675;Regions!I2:J300;2;FALSE);"0")&amp;",'"&amp;IF('Locations-Stops'!K1675&lt;&gt;"";SUBSTITUTE('Locations-Stops'!K1675;"'";"\'");"")&amp;"','"&amp;IF('Locations-Stops'!L1675&lt;&gt;"";'Locations-Stops'!L1675;"")&amp;"','"&amp;IF('Locations-Stops'!M1675&lt;&gt;"";'Locations-Stops'!M1675;"")&amp;"','"&amp;IF('Locations-Stops'!N1675&lt;&gt;"";'Locations-Stops'!N1675;"")&amp;"', CURRENT_TIMESTAMP);"</v>
      </c>
    </row>
    <row r="1674" spans="3:6" x14ac:dyDescent="0.25">
      <c r="C1674" s="16">
        <v>1676</v>
      </c>
      <c r="D1674" s="16" t="s">
        <v>17780</v>
      </c>
      <c r="E1674" s="16" t="s">
        <v>4333</v>
      </c>
      <c r="F1674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1676;"'";"\'")&amp;"',"&amp;IF('Locations-Stops'!D1676&lt;&gt;"";LEFT('Locations-Stops'!D1676;2)&amp;"."&amp;RIGHT('Locations-Stops'!D1676;LEN('Locations-Stops'!D1676)-2);"0")&amp;","&amp;IF('Locations-Stops'!E1676&lt;&gt;"";LEFT('Locations-Stops'!E1676;1)&amp;"."&amp;RIGHT('Locations-Stops'!E1676;LEN('Locations-Stops'!E1676)-1);"0")&amp;","&amp;IF('Locations-Stops'!G1676&lt;&gt;"";VLOOKUP('Locations-Stops'!G1676;Regions!A2:B300;2;FALSE);"0")&amp;","&amp;IF('Locations-Stops'!H1676&lt;&gt;"";VLOOKUP('Locations-Stops'!H1676;Regions!C2:D300;2;FALSE);"0")&amp;","&amp;IF('Locations-Stops'!I1676&lt;&gt;"";VLOOKUP('Locations-Stops'!I1676;Regions!F2:G300;2;FALSE);"0")&amp;","&amp;IF('Locations-Stops'!J1676&lt;&gt;"";VLOOKUP('Locations-Stops'!J1676;Regions!I2:J300;2;FALSE);"0")&amp;",'"&amp;IF('Locations-Stops'!K1676&lt;&gt;"";SUBSTITUTE('Locations-Stops'!K1676;"'";"\'");"")&amp;"','"&amp;IF('Locations-Stops'!L1676&lt;&gt;"";'Locations-Stops'!L1676;"")&amp;"','"&amp;IF('Locations-Stops'!M1676&lt;&gt;"";'Locations-Stops'!M1676;"")&amp;"','"&amp;IF('Locations-Stops'!N1676&lt;&gt;"";'Locations-Stops'!N1676;"")&amp;"', CURRENT_TIMESTAMP);"</v>
      </c>
    </row>
    <row r="1675" spans="3:6" x14ac:dyDescent="0.25">
      <c r="C1675" s="16">
        <v>1677</v>
      </c>
      <c r="D1675" s="16" t="s">
        <v>17780</v>
      </c>
      <c r="E1675" s="16" t="s">
        <v>4333</v>
      </c>
      <c r="F1675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1677;"'";"\'")&amp;"',"&amp;IF('Locations-Stops'!D1677&lt;&gt;"";LEFT('Locations-Stops'!D1677;2)&amp;"."&amp;RIGHT('Locations-Stops'!D1677;LEN('Locations-Stops'!D1677)-2);"0")&amp;","&amp;IF('Locations-Stops'!E1677&lt;&gt;"";LEFT('Locations-Stops'!E1677;1)&amp;"."&amp;RIGHT('Locations-Stops'!E1677;LEN('Locations-Stops'!E1677)-1);"0")&amp;","&amp;IF('Locations-Stops'!G1677&lt;&gt;"";VLOOKUP('Locations-Stops'!G1677;Regions!A2:B300;2;FALSE);"0")&amp;","&amp;IF('Locations-Stops'!H1677&lt;&gt;"";VLOOKUP('Locations-Stops'!H1677;Regions!C2:D300;2;FALSE);"0")&amp;","&amp;IF('Locations-Stops'!I1677&lt;&gt;"";VLOOKUP('Locations-Stops'!I1677;Regions!F2:G300;2;FALSE);"0")&amp;","&amp;IF('Locations-Stops'!J1677&lt;&gt;"";VLOOKUP('Locations-Stops'!J1677;Regions!I2:J300;2;FALSE);"0")&amp;",'"&amp;IF('Locations-Stops'!K1677&lt;&gt;"";SUBSTITUTE('Locations-Stops'!K1677;"'";"\'");"")&amp;"','"&amp;IF('Locations-Stops'!L1677&lt;&gt;"";'Locations-Stops'!L1677;"")&amp;"','"&amp;IF('Locations-Stops'!M1677&lt;&gt;"";'Locations-Stops'!M1677;"")&amp;"','"&amp;IF('Locations-Stops'!N1677&lt;&gt;"";'Locations-Stops'!N1677;"")&amp;"', CURRENT_TIMESTAMP);"</v>
      </c>
    </row>
    <row r="1676" spans="3:6" x14ac:dyDescent="0.25">
      <c r="C1676" s="16">
        <v>1678</v>
      </c>
      <c r="D1676" s="16" t="s">
        <v>17780</v>
      </c>
      <c r="E1676" s="16" t="s">
        <v>4333</v>
      </c>
      <c r="F1676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1678;"'";"\'")&amp;"',"&amp;IF('Locations-Stops'!D1678&lt;&gt;"";LEFT('Locations-Stops'!D1678;2)&amp;"."&amp;RIGHT('Locations-Stops'!D1678;LEN('Locations-Stops'!D1678)-2);"0")&amp;","&amp;IF('Locations-Stops'!E1678&lt;&gt;"";LEFT('Locations-Stops'!E1678;1)&amp;"."&amp;RIGHT('Locations-Stops'!E1678;LEN('Locations-Stops'!E1678)-1);"0")&amp;","&amp;IF('Locations-Stops'!G1678&lt;&gt;"";VLOOKUP('Locations-Stops'!G1678;Regions!A2:B300;2;FALSE);"0")&amp;","&amp;IF('Locations-Stops'!H1678&lt;&gt;"";VLOOKUP('Locations-Stops'!H1678;Regions!C2:D300;2;FALSE);"0")&amp;","&amp;IF('Locations-Stops'!I1678&lt;&gt;"";VLOOKUP('Locations-Stops'!I1678;Regions!F2:G300;2;FALSE);"0")&amp;","&amp;IF('Locations-Stops'!J1678&lt;&gt;"";VLOOKUP('Locations-Stops'!J1678;Regions!I2:J300;2;FALSE);"0")&amp;",'"&amp;IF('Locations-Stops'!K1678&lt;&gt;"";SUBSTITUTE('Locations-Stops'!K1678;"'";"\'");"")&amp;"','"&amp;IF('Locations-Stops'!L1678&lt;&gt;"";'Locations-Stops'!L1678;"")&amp;"','"&amp;IF('Locations-Stops'!M1678&lt;&gt;"";'Locations-Stops'!M1678;"")&amp;"','"&amp;IF('Locations-Stops'!N1678&lt;&gt;"";'Locations-Stops'!N1678;"")&amp;"', CURRENT_TIMESTAMP);"</v>
      </c>
    </row>
    <row r="1677" spans="3:6" x14ac:dyDescent="0.25">
      <c r="C1677" s="16">
        <v>1679</v>
      </c>
      <c r="D1677" s="16" t="s">
        <v>17780</v>
      </c>
      <c r="E1677" s="16" t="s">
        <v>4333</v>
      </c>
      <c r="F167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1679;"'";"\'")&amp;"',"&amp;IF('Locations-Stops'!D1679&lt;&gt;"";LEFT('Locations-Stops'!D1679;2)&amp;"."&amp;RIGHT('Locations-Stops'!D1679;LEN('Locations-Stops'!D1679)-2);"0")&amp;","&amp;IF('Locations-Stops'!E1679&lt;&gt;"";LEFT('Locations-Stops'!E1679;1)&amp;"."&amp;RIGHT('Locations-Stops'!E1679;LEN('Locations-Stops'!E1679)-1);"0")&amp;","&amp;IF('Locations-Stops'!G1679&lt;&gt;"";VLOOKUP('Locations-Stops'!G1679;Regions!A2:B300;2;FALSE);"0")&amp;","&amp;IF('Locations-Stops'!H1679&lt;&gt;"";VLOOKUP('Locations-Stops'!H1679;Regions!C2:D300;2;FALSE);"0")&amp;","&amp;IF('Locations-Stops'!I1679&lt;&gt;"";VLOOKUP('Locations-Stops'!I1679;Regions!F2:G300;2;FALSE);"0")&amp;","&amp;IF('Locations-Stops'!J1679&lt;&gt;"";VLOOKUP('Locations-Stops'!J1679;Regions!I2:J300;2;FALSE);"0")&amp;",'"&amp;IF('Locations-Stops'!K1679&lt;&gt;"";SUBSTITUTE('Locations-Stops'!K1679;"'";"\'");"")&amp;"','"&amp;IF('Locations-Stops'!L1679&lt;&gt;"";'Locations-Stops'!L1679;"")&amp;"','"&amp;IF('Locations-Stops'!M1679&lt;&gt;"";'Locations-Stops'!M1679;"")&amp;"','"&amp;IF('Locations-Stops'!N1679&lt;&gt;"";'Locations-Stops'!N1679;"")&amp;"', CURRENT_TIMESTAMP);"</v>
      </c>
    </row>
    <row r="1678" spans="3:6" x14ac:dyDescent="0.25">
      <c r="C1678" s="16">
        <v>1680</v>
      </c>
      <c r="D1678" s="16" t="s">
        <v>17780</v>
      </c>
      <c r="E1678" s="16" t="s">
        <v>4333</v>
      </c>
      <c r="F167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1680;"'";"\'")&amp;"',"&amp;IF('Locations-Stops'!D1680&lt;&gt;"";LEFT('Locations-Stops'!D1680;2)&amp;"."&amp;RIGHT('Locations-Stops'!D1680;LEN('Locations-Stops'!D1680)-2);"0")&amp;","&amp;IF('Locations-Stops'!E1680&lt;&gt;"";LEFT('Locations-Stops'!E1680;1)&amp;"."&amp;RIGHT('Locations-Stops'!E1680;LEN('Locations-Stops'!E1680)-1);"0")&amp;","&amp;IF('Locations-Stops'!G1680&lt;&gt;"";VLOOKUP('Locations-Stops'!G1680;Regions!A2:B300;2;FALSE);"0")&amp;","&amp;IF('Locations-Stops'!H1680&lt;&gt;"";VLOOKUP('Locations-Stops'!H1680;Regions!C2:D300;2;FALSE);"0")&amp;","&amp;IF('Locations-Stops'!I1680&lt;&gt;"";VLOOKUP('Locations-Stops'!I1680;Regions!F2:G300;2;FALSE);"0")&amp;","&amp;IF('Locations-Stops'!J1680&lt;&gt;"";VLOOKUP('Locations-Stops'!J1680;Regions!I2:J300;2;FALSE);"0")&amp;",'"&amp;IF('Locations-Stops'!K1680&lt;&gt;"";SUBSTITUTE('Locations-Stops'!K1680;"'";"\'");"")&amp;"','"&amp;IF('Locations-Stops'!L1680&lt;&gt;"";'Locations-Stops'!L1680;"")&amp;"','"&amp;IF('Locations-Stops'!M1680&lt;&gt;"";'Locations-Stops'!M1680;"")&amp;"','"&amp;IF('Locations-Stops'!N1680&lt;&gt;"";'Locations-Stops'!N1680;"")&amp;"', CURRENT_TIMESTAMP);"</v>
      </c>
    </row>
    <row r="1679" spans="3:6" x14ac:dyDescent="0.25">
      <c r="C1679" s="16">
        <v>1681</v>
      </c>
      <c r="D1679" s="16" t="s">
        <v>17780</v>
      </c>
      <c r="E1679" s="16" t="s">
        <v>4333</v>
      </c>
      <c r="F167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1681;"'";"\'")&amp;"',"&amp;IF('Locations-Stops'!D1681&lt;&gt;"";LEFT('Locations-Stops'!D1681;2)&amp;"."&amp;RIGHT('Locations-Stops'!D1681;LEN('Locations-Stops'!D1681)-2);"0")&amp;","&amp;IF('Locations-Stops'!E1681&lt;&gt;"";LEFT('Locations-Stops'!E1681;1)&amp;"."&amp;RIGHT('Locations-Stops'!E1681;LEN('Locations-Stops'!E1681)-1);"0")&amp;","&amp;IF('Locations-Stops'!G1681&lt;&gt;"";VLOOKUP('Locations-Stops'!G1681;Regions!A2:B300;2;FALSE);"0")&amp;","&amp;IF('Locations-Stops'!H1681&lt;&gt;"";VLOOKUP('Locations-Stops'!H1681;Regions!C2:D300;2;FALSE);"0")&amp;","&amp;IF('Locations-Stops'!I1681&lt;&gt;"";VLOOKUP('Locations-Stops'!I1681;Regions!F2:G300;2;FALSE);"0")&amp;","&amp;IF('Locations-Stops'!J1681&lt;&gt;"";VLOOKUP('Locations-Stops'!J1681;Regions!I2:J300;2;FALSE);"0")&amp;",'"&amp;IF('Locations-Stops'!K1681&lt;&gt;"";SUBSTITUTE('Locations-Stops'!K1681;"'";"\'");"")&amp;"','"&amp;IF('Locations-Stops'!L1681&lt;&gt;"";'Locations-Stops'!L1681;"")&amp;"','"&amp;IF('Locations-Stops'!M1681&lt;&gt;"";'Locations-Stops'!M1681;"")&amp;"','"&amp;IF('Locations-Stops'!N1681&lt;&gt;"";'Locations-Stops'!N1681;"")&amp;"', CURRENT_TIMESTAMP);"</v>
      </c>
    </row>
    <row r="1680" spans="3:6" x14ac:dyDescent="0.25">
      <c r="C1680" s="16">
        <v>1682</v>
      </c>
      <c r="D1680" s="16" t="s">
        <v>17780</v>
      </c>
      <c r="E1680" s="16" t="s">
        <v>4333</v>
      </c>
      <c r="F1680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1682;"'";"\'")&amp;"',"&amp;IF('Locations-Stops'!D1682&lt;&gt;"";LEFT('Locations-Stops'!D1682;2)&amp;"."&amp;RIGHT('Locations-Stops'!D1682;LEN('Locations-Stops'!D1682)-2);"0")&amp;","&amp;IF('Locations-Stops'!E1682&lt;&gt;"";LEFT('Locations-Stops'!E1682;1)&amp;"."&amp;RIGHT('Locations-Stops'!E1682;LEN('Locations-Stops'!E1682)-1);"0")&amp;","&amp;IF('Locations-Stops'!G1682&lt;&gt;"";VLOOKUP('Locations-Stops'!G1682;Regions!A2:B300;2;FALSE);"0")&amp;","&amp;IF('Locations-Stops'!H1682&lt;&gt;"";VLOOKUP('Locations-Stops'!H1682;Regions!C2:D300;2;FALSE);"0")&amp;","&amp;IF('Locations-Stops'!I1682&lt;&gt;"";VLOOKUP('Locations-Stops'!I1682;Regions!F2:G300;2;FALSE);"0")&amp;","&amp;IF('Locations-Stops'!J1682&lt;&gt;"";VLOOKUP('Locations-Stops'!J1682;Regions!I2:J300;2;FALSE);"0")&amp;",'"&amp;IF('Locations-Stops'!K1682&lt;&gt;"";SUBSTITUTE('Locations-Stops'!K1682;"'";"\'");"")&amp;"','"&amp;IF('Locations-Stops'!L1682&lt;&gt;"";'Locations-Stops'!L1682;"")&amp;"','"&amp;IF('Locations-Stops'!M1682&lt;&gt;"";'Locations-Stops'!M1682;"")&amp;"','"&amp;IF('Locations-Stops'!N1682&lt;&gt;"";'Locations-Stops'!N1682;"")&amp;"', CURRENT_TIMESTAMP);"</v>
      </c>
    </row>
    <row r="1681" spans="3:6" x14ac:dyDescent="0.25">
      <c r="C1681" s="16">
        <v>1683</v>
      </c>
      <c r="D1681" s="16" t="s">
        <v>17780</v>
      </c>
      <c r="E1681" s="16" t="s">
        <v>4333</v>
      </c>
      <c r="F1681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1683;"'";"\'")&amp;"',"&amp;IF('Locations-Stops'!D1683&lt;&gt;"";LEFT('Locations-Stops'!D1683;2)&amp;"."&amp;RIGHT('Locations-Stops'!D1683;LEN('Locations-Stops'!D1683)-2);"0")&amp;","&amp;IF('Locations-Stops'!E1683&lt;&gt;"";LEFT('Locations-Stops'!E1683;1)&amp;"."&amp;RIGHT('Locations-Stops'!E1683;LEN('Locations-Stops'!E1683)-1);"0")&amp;","&amp;IF('Locations-Stops'!G1683&lt;&gt;"";VLOOKUP('Locations-Stops'!G1683;Regions!A2:B300;2;FALSE);"0")&amp;","&amp;IF('Locations-Stops'!H1683&lt;&gt;"";VLOOKUP('Locations-Stops'!H1683;Regions!C2:D300;2;FALSE);"0")&amp;","&amp;IF('Locations-Stops'!I1683&lt;&gt;"";VLOOKUP('Locations-Stops'!I1683;Regions!F2:G300;2;FALSE);"0")&amp;","&amp;IF('Locations-Stops'!J1683&lt;&gt;"";VLOOKUP('Locations-Stops'!J1683;Regions!I2:J300;2;FALSE);"0")&amp;",'"&amp;IF('Locations-Stops'!K1683&lt;&gt;"";SUBSTITUTE('Locations-Stops'!K1683;"'";"\'");"")&amp;"','"&amp;IF('Locations-Stops'!L1683&lt;&gt;"";'Locations-Stops'!L1683;"")&amp;"','"&amp;IF('Locations-Stops'!M1683&lt;&gt;"";'Locations-Stops'!M1683;"")&amp;"','"&amp;IF('Locations-Stops'!N1683&lt;&gt;"";'Locations-Stops'!N1683;"")&amp;"', CURRENT_TIMESTAMP);"</v>
      </c>
    </row>
    <row r="1682" spans="3:6" x14ac:dyDescent="0.25">
      <c r="C1682" s="16">
        <v>1684</v>
      </c>
      <c r="D1682" s="16" t="s">
        <v>17780</v>
      </c>
      <c r="E1682" s="16" t="s">
        <v>4333</v>
      </c>
      <c r="F1682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1684;"'";"\'")&amp;"',"&amp;IF('Locations-Stops'!D1684&lt;&gt;"";LEFT('Locations-Stops'!D1684;2)&amp;"."&amp;RIGHT('Locations-Stops'!D1684;LEN('Locations-Stops'!D1684)-2);"0")&amp;","&amp;IF('Locations-Stops'!E1684&lt;&gt;"";LEFT('Locations-Stops'!E1684;1)&amp;"."&amp;RIGHT('Locations-Stops'!E1684;LEN('Locations-Stops'!E1684)-1);"0")&amp;","&amp;IF('Locations-Stops'!G1684&lt;&gt;"";VLOOKUP('Locations-Stops'!G1684;Regions!A2:B300;2;FALSE);"0")&amp;","&amp;IF('Locations-Stops'!H1684&lt;&gt;"";VLOOKUP('Locations-Stops'!H1684;Regions!C2:D300;2;FALSE);"0")&amp;","&amp;IF('Locations-Stops'!I1684&lt;&gt;"";VLOOKUP('Locations-Stops'!I1684;Regions!F2:G300;2;FALSE);"0")&amp;","&amp;IF('Locations-Stops'!J1684&lt;&gt;"";VLOOKUP('Locations-Stops'!J1684;Regions!I2:J300;2;FALSE);"0")&amp;",'"&amp;IF('Locations-Stops'!K1684&lt;&gt;"";SUBSTITUTE('Locations-Stops'!K1684;"'";"\'");"")&amp;"','"&amp;IF('Locations-Stops'!L1684&lt;&gt;"";'Locations-Stops'!L1684;"")&amp;"','"&amp;IF('Locations-Stops'!M1684&lt;&gt;"";'Locations-Stops'!M1684;"")&amp;"','"&amp;IF('Locations-Stops'!N1684&lt;&gt;"";'Locations-Stops'!N1684;"")&amp;"', CURRENT_TIMESTAMP);"</v>
      </c>
    </row>
    <row r="1683" spans="3:6" x14ac:dyDescent="0.25">
      <c r="C1683" s="16">
        <v>1685</v>
      </c>
      <c r="D1683" s="16" t="s">
        <v>17780</v>
      </c>
      <c r="E1683" s="16" t="s">
        <v>4333</v>
      </c>
      <c r="F1683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1685;"'";"\'")&amp;"',"&amp;IF('Locations-Stops'!D1685&lt;&gt;"";LEFT('Locations-Stops'!D1685;2)&amp;"."&amp;RIGHT('Locations-Stops'!D1685;LEN('Locations-Stops'!D1685)-2);"0")&amp;","&amp;IF('Locations-Stops'!E1685&lt;&gt;"";LEFT('Locations-Stops'!E1685;1)&amp;"."&amp;RIGHT('Locations-Stops'!E1685;LEN('Locations-Stops'!E1685)-1);"0")&amp;","&amp;IF('Locations-Stops'!G1685&lt;&gt;"";VLOOKUP('Locations-Stops'!G1685;Regions!A2:B300;2;FALSE);"0")&amp;","&amp;IF('Locations-Stops'!H1685&lt;&gt;"";VLOOKUP('Locations-Stops'!H1685;Regions!C2:D300;2;FALSE);"0")&amp;","&amp;IF('Locations-Stops'!I1685&lt;&gt;"";VLOOKUP('Locations-Stops'!I1685;Regions!F2:G300;2;FALSE);"0")&amp;","&amp;IF('Locations-Stops'!J1685&lt;&gt;"";VLOOKUP('Locations-Stops'!J1685;Regions!I2:J300;2;FALSE);"0")&amp;",'"&amp;IF('Locations-Stops'!K1685&lt;&gt;"";SUBSTITUTE('Locations-Stops'!K1685;"'";"\'");"")&amp;"','"&amp;IF('Locations-Stops'!L1685&lt;&gt;"";'Locations-Stops'!L1685;"")&amp;"','"&amp;IF('Locations-Stops'!M1685&lt;&gt;"";'Locations-Stops'!M1685;"")&amp;"','"&amp;IF('Locations-Stops'!N1685&lt;&gt;"";'Locations-Stops'!N1685;"")&amp;"', CURRENT_TIMESTAMP);"</v>
      </c>
    </row>
    <row r="1684" spans="3:6" x14ac:dyDescent="0.25">
      <c r="C1684" s="16">
        <v>1686</v>
      </c>
      <c r="D1684" s="16" t="s">
        <v>17780</v>
      </c>
      <c r="E1684" s="16" t="s">
        <v>4333</v>
      </c>
      <c r="F1684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1686;"'";"\'")&amp;"',"&amp;IF('Locations-Stops'!D1686&lt;&gt;"";LEFT('Locations-Stops'!D1686;2)&amp;"."&amp;RIGHT('Locations-Stops'!D1686;LEN('Locations-Stops'!D1686)-2);"0")&amp;","&amp;IF('Locations-Stops'!E1686&lt;&gt;"";LEFT('Locations-Stops'!E1686;1)&amp;"."&amp;RIGHT('Locations-Stops'!E1686;LEN('Locations-Stops'!E1686)-1);"0")&amp;","&amp;IF('Locations-Stops'!G1686&lt;&gt;"";VLOOKUP('Locations-Stops'!G1686;Regions!A2:B300;2;FALSE);"0")&amp;","&amp;IF('Locations-Stops'!H1686&lt;&gt;"";VLOOKUP('Locations-Stops'!H1686;Regions!C2:D300;2;FALSE);"0")&amp;","&amp;IF('Locations-Stops'!I1686&lt;&gt;"";VLOOKUP('Locations-Stops'!I1686;Regions!F2:G300;2;FALSE);"0")&amp;","&amp;IF('Locations-Stops'!J1686&lt;&gt;"";VLOOKUP('Locations-Stops'!J1686;Regions!I2:J300;2;FALSE);"0")&amp;",'"&amp;IF('Locations-Stops'!K1686&lt;&gt;"";SUBSTITUTE('Locations-Stops'!K1686;"'";"\'");"")&amp;"','"&amp;IF('Locations-Stops'!L1686&lt;&gt;"";'Locations-Stops'!L1686;"")&amp;"','"&amp;IF('Locations-Stops'!M1686&lt;&gt;"";'Locations-Stops'!M1686;"")&amp;"','"&amp;IF('Locations-Stops'!N1686&lt;&gt;"";'Locations-Stops'!N1686;"")&amp;"', CURRENT_TIMESTAMP);"</v>
      </c>
    </row>
    <row r="1685" spans="3:6" x14ac:dyDescent="0.25">
      <c r="C1685" s="16">
        <v>1687</v>
      </c>
      <c r="D1685" s="16" t="s">
        <v>17780</v>
      </c>
      <c r="E1685" s="16" t="s">
        <v>4333</v>
      </c>
      <c r="F1685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1687;"'";"\'")&amp;"',"&amp;IF('Locations-Stops'!D1687&lt;&gt;"";LEFT('Locations-Stops'!D1687;2)&amp;"."&amp;RIGHT('Locations-Stops'!D1687;LEN('Locations-Stops'!D1687)-2);"0")&amp;","&amp;IF('Locations-Stops'!E1687&lt;&gt;"";LEFT('Locations-Stops'!E1687;1)&amp;"."&amp;RIGHT('Locations-Stops'!E1687;LEN('Locations-Stops'!E1687)-1);"0")&amp;","&amp;IF('Locations-Stops'!G1687&lt;&gt;"";VLOOKUP('Locations-Stops'!G1687;Regions!A2:B300;2;FALSE);"0")&amp;","&amp;IF('Locations-Stops'!H1687&lt;&gt;"";VLOOKUP('Locations-Stops'!H1687;Regions!C2:D300;2;FALSE);"0")&amp;","&amp;IF('Locations-Stops'!I1687&lt;&gt;"";VLOOKUP('Locations-Stops'!I1687;Regions!F2:G300;2;FALSE);"0")&amp;","&amp;IF('Locations-Stops'!J1687&lt;&gt;"";VLOOKUP('Locations-Stops'!J1687;Regions!I2:J300;2;FALSE);"0")&amp;",'"&amp;IF('Locations-Stops'!K1687&lt;&gt;"";SUBSTITUTE('Locations-Stops'!K1687;"'";"\'");"")&amp;"','"&amp;IF('Locations-Stops'!L1687&lt;&gt;"";'Locations-Stops'!L1687;"")&amp;"','"&amp;IF('Locations-Stops'!M1687&lt;&gt;"";'Locations-Stops'!M1687;"")&amp;"','"&amp;IF('Locations-Stops'!N1687&lt;&gt;"";'Locations-Stops'!N1687;"")&amp;"', CURRENT_TIMESTAMP);"</v>
      </c>
    </row>
    <row r="1686" spans="3:6" x14ac:dyDescent="0.25">
      <c r="C1686" s="16">
        <v>1688</v>
      </c>
      <c r="D1686" s="16" t="s">
        <v>17780</v>
      </c>
      <c r="E1686" s="16" t="s">
        <v>4333</v>
      </c>
      <c r="F1686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1688;"'";"\'")&amp;"',"&amp;IF('Locations-Stops'!D1688&lt;&gt;"";LEFT('Locations-Stops'!D1688;2)&amp;"."&amp;RIGHT('Locations-Stops'!D1688;LEN('Locations-Stops'!D1688)-2);"0")&amp;","&amp;IF('Locations-Stops'!E1688&lt;&gt;"";LEFT('Locations-Stops'!E1688;1)&amp;"."&amp;RIGHT('Locations-Stops'!E1688;LEN('Locations-Stops'!E1688)-1);"0")&amp;","&amp;IF('Locations-Stops'!G1688&lt;&gt;"";VLOOKUP('Locations-Stops'!G1688;Regions!A2:B300;2;FALSE);"0")&amp;","&amp;IF('Locations-Stops'!H1688&lt;&gt;"";VLOOKUP('Locations-Stops'!H1688;Regions!C2:D300;2;FALSE);"0")&amp;","&amp;IF('Locations-Stops'!I1688&lt;&gt;"";VLOOKUP('Locations-Stops'!I1688;Regions!F2:G300;2;FALSE);"0")&amp;","&amp;IF('Locations-Stops'!J1688&lt;&gt;"";VLOOKUP('Locations-Stops'!J1688;Regions!I2:J300;2;FALSE);"0")&amp;",'"&amp;IF('Locations-Stops'!K1688&lt;&gt;"";SUBSTITUTE('Locations-Stops'!K1688;"'";"\'");"")&amp;"','"&amp;IF('Locations-Stops'!L1688&lt;&gt;"";'Locations-Stops'!L1688;"")&amp;"','"&amp;IF('Locations-Stops'!M1688&lt;&gt;"";'Locations-Stops'!M1688;"")&amp;"','"&amp;IF('Locations-Stops'!N1688&lt;&gt;"";'Locations-Stops'!N1688;"")&amp;"', CURRENT_TIMESTAMP);"</v>
      </c>
    </row>
    <row r="1687" spans="3:6" x14ac:dyDescent="0.25">
      <c r="C1687" s="16">
        <v>1689</v>
      </c>
      <c r="D1687" s="16" t="s">
        <v>17780</v>
      </c>
      <c r="E1687" s="16" t="s">
        <v>4333</v>
      </c>
      <c r="F168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1689;"'";"\'")&amp;"',"&amp;IF('Locations-Stops'!D1689&lt;&gt;"";LEFT('Locations-Stops'!D1689;2)&amp;"."&amp;RIGHT('Locations-Stops'!D1689;LEN('Locations-Stops'!D1689)-2);"0")&amp;","&amp;IF('Locations-Stops'!E1689&lt;&gt;"";LEFT('Locations-Stops'!E1689;1)&amp;"."&amp;RIGHT('Locations-Stops'!E1689;LEN('Locations-Stops'!E1689)-1);"0")&amp;","&amp;IF('Locations-Stops'!G1689&lt;&gt;"";VLOOKUP('Locations-Stops'!G1689;Regions!A2:B300;2;FALSE);"0")&amp;","&amp;IF('Locations-Stops'!H1689&lt;&gt;"";VLOOKUP('Locations-Stops'!H1689;Regions!C2:D300;2;FALSE);"0")&amp;","&amp;IF('Locations-Stops'!I1689&lt;&gt;"";VLOOKUP('Locations-Stops'!I1689;Regions!F2:G300;2;FALSE);"0")&amp;","&amp;IF('Locations-Stops'!J1689&lt;&gt;"";VLOOKUP('Locations-Stops'!J1689;Regions!I2:J300;2;FALSE);"0")&amp;",'"&amp;IF('Locations-Stops'!K1689&lt;&gt;"";SUBSTITUTE('Locations-Stops'!K1689;"'";"\'");"")&amp;"','"&amp;IF('Locations-Stops'!L1689&lt;&gt;"";'Locations-Stops'!L1689;"")&amp;"','"&amp;IF('Locations-Stops'!M1689&lt;&gt;"";'Locations-Stops'!M1689;"")&amp;"','"&amp;IF('Locations-Stops'!N1689&lt;&gt;"";'Locations-Stops'!N1689;"")&amp;"', CURRENT_TIMESTAMP);"</v>
      </c>
    </row>
    <row r="1688" spans="3:6" x14ac:dyDescent="0.25">
      <c r="C1688" s="16">
        <v>1690</v>
      </c>
      <c r="D1688" s="16" t="s">
        <v>17780</v>
      </c>
      <c r="E1688" s="16" t="s">
        <v>4333</v>
      </c>
      <c r="F168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1690;"'";"\'")&amp;"',"&amp;IF('Locations-Stops'!D1690&lt;&gt;"";LEFT('Locations-Stops'!D1690;2)&amp;"."&amp;RIGHT('Locations-Stops'!D1690;LEN('Locations-Stops'!D1690)-2);"0")&amp;","&amp;IF('Locations-Stops'!E1690&lt;&gt;"";LEFT('Locations-Stops'!E1690;1)&amp;"."&amp;RIGHT('Locations-Stops'!E1690;LEN('Locations-Stops'!E1690)-1);"0")&amp;","&amp;IF('Locations-Stops'!G1690&lt;&gt;"";VLOOKUP('Locations-Stops'!G1690;Regions!A2:B300;2;FALSE);"0")&amp;","&amp;IF('Locations-Stops'!H1690&lt;&gt;"";VLOOKUP('Locations-Stops'!H1690;Regions!C2:D300;2;FALSE);"0")&amp;","&amp;IF('Locations-Stops'!I1690&lt;&gt;"";VLOOKUP('Locations-Stops'!I1690;Regions!F2:G300;2;FALSE);"0")&amp;","&amp;IF('Locations-Stops'!J1690&lt;&gt;"";VLOOKUP('Locations-Stops'!J1690;Regions!I2:J300;2;FALSE);"0")&amp;",'"&amp;IF('Locations-Stops'!K1690&lt;&gt;"";SUBSTITUTE('Locations-Stops'!K1690;"'";"\'");"")&amp;"','"&amp;IF('Locations-Stops'!L1690&lt;&gt;"";'Locations-Stops'!L1690;"")&amp;"','"&amp;IF('Locations-Stops'!M1690&lt;&gt;"";'Locations-Stops'!M1690;"")&amp;"','"&amp;IF('Locations-Stops'!N1690&lt;&gt;"";'Locations-Stops'!N1690;"")&amp;"', CURRENT_TIMESTAMP);"</v>
      </c>
    </row>
    <row r="1689" spans="3:6" x14ac:dyDescent="0.25">
      <c r="C1689" s="16">
        <v>1691</v>
      </c>
      <c r="D1689" s="16" t="s">
        <v>17780</v>
      </c>
      <c r="E1689" s="16" t="s">
        <v>4333</v>
      </c>
      <c r="F168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1691;"'";"\'")&amp;"',"&amp;IF('Locations-Stops'!D1691&lt;&gt;"";LEFT('Locations-Stops'!D1691;2)&amp;"."&amp;RIGHT('Locations-Stops'!D1691;LEN('Locations-Stops'!D1691)-2);"0")&amp;","&amp;IF('Locations-Stops'!E1691&lt;&gt;"";LEFT('Locations-Stops'!E1691;1)&amp;"."&amp;RIGHT('Locations-Stops'!E1691;LEN('Locations-Stops'!E1691)-1);"0")&amp;","&amp;IF('Locations-Stops'!G1691&lt;&gt;"";VLOOKUP('Locations-Stops'!G1691;Regions!A2:B300;2;FALSE);"0")&amp;","&amp;IF('Locations-Stops'!H1691&lt;&gt;"";VLOOKUP('Locations-Stops'!H1691;Regions!C2:D300;2;FALSE);"0")&amp;","&amp;IF('Locations-Stops'!I1691&lt;&gt;"";VLOOKUP('Locations-Stops'!I1691;Regions!F2:G300;2;FALSE);"0")&amp;","&amp;IF('Locations-Stops'!J1691&lt;&gt;"";VLOOKUP('Locations-Stops'!J1691;Regions!I2:J300;2;FALSE);"0")&amp;",'"&amp;IF('Locations-Stops'!K1691&lt;&gt;"";SUBSTITUTE('Locations-Stops'!K1691;"'";"\'");"")&amp;"','"&amp;IF('Locations-Stops'!L1691&lt;&gt;"";'Locations-Stops'!L1691;"")&amp;"','"&amp;IF('Locations-Stops'!M1691&lt;&gt;"";'Locations-Stops'!M1691;"")&amp;"','"&amp;IF('Locations-Stops'!N1691&lt;&gt;"";'Locations-Stops'!N1691;"")&amp;"', CURRENT_TIMESTAMP);"</v>
      </c>
    </row>
    <row r="1690" spans="3:6" x14ac:dyDescent="0.25">
      <c r="C1690" s="16">
        <v>1692</v>
      </c>
      <c r="D1690" s="16" t="s">
        <v>17780</v>
      </c>
      <c r="E1690" s="16" t="s">
        <v>4333</v>
      </c>
      <c r="F1690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1692;"'";"\'")&amp;"',"&amp;IF('Locations-Stops'!D1692&lt;&gt;"";LEFT('Locations-Stops'!D1692;2)&amp;"."&amp;RIGHT('Locations-Stops'!D1692;LEN('Locations-Stops'!D1692)-2);"0")&amp;","&amp;IF('Locations-Stops'!E1692&lt;&gt;"";LEFT('Locations-Stops'!E1692;1)&amp;"."&amp;RIGHT('Locations-Stops'!E1692;LEN('Locations-Stops'!E1692)-1);"0")&amp;","&amp;IF('Locations-Stops'!G1692&lt;&gt;"";VLOOKUP('Locations-Stops'!G1692;Regions!A2:B300;2;FALSE);"0")&amp;","&amp;IF('Locations-Stops'!H1692&lt;&gt;"";VLOOKUP('Locations-Stops'!H1692;Regions!C2:D300;2;FALSE);"0")&amp;","&amp;IF('Locations-Stops'!I1692&lt;&gt;"";VLOOKUP('Locations-Stops'!I1692;Regions!F2:G300;2;FALSE);"0")&amp;","&amp;IF('Locations-Stops'!J1692&lt;&gt;"";VLOOKUP('Locations-Stops'!J1692;Regions!I2:J300;2;FALSE);"0")&amp;",'"&amp;IF('Locations-Stops'!K1692&lt;&gt;"";SUBSTITUTE('Locations-Stops'!K1692;"'";"\'");"")&amp;"','"&amp;IF('Locations-Stops'!L1692&lt;&gt;"";'Locations-Stops'!L1692;"")&amp;"','"&amp;IF('Locations-Stops'!M1692&lt;&gt;"";'Locations-Stops'!M1692;"")&amp;"','"&amp;IF('Locations-Stops'!N1692&lt;&gt;"";'Locations-Stops'!N1692;"")&amp;"', CURRENT_TIMESTAMP);"</v>
      </c>
    </row>
    <row r="1691" spans="3:6" x14ac:dyDescent="0.25">
      <c r="C1691" s="16">
        <v>1693</v>
      </c>
      <c r="D1691" s="16" t="s">
        <v>17780</v>
      </c>
      <c r="E1691" s="16" t="s">
        <v>4333</v>
      </c>
      <c r="F1691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1693;"'";"\'")&amp;"',"&amp;IF('Locations-Stops'!D1693&lt;&gt;"";LEFT('Locations-Stops'!D1693;2)&amp;"."&amp;RIGHT('Locations-Stops'!D1693;LEN('Locations-Stops'!D1693)-2);"0")&amp;","&amp;IF('Locations-Stops'!E1693&lt;&gt;"";LEFT('Locations-Stops'!E1693;1)&amp;"."&amp;RIGHT('Locations-Stops'!E1693;LEN('Locations-Stops'!E1693)-1);"0")&amp;","&amp;IF('Locations-Stops'!G1693&lt;&gt;"";VLOOKUP('Locations-Stops'!G1693;Regions!A2:B300;2;FALSE);"0")&amp;","&amp;IF('Locations-Stops'!H1693&lt;&gt;"";VLOOKUP('Locations-Stops'!H1693;Regions!C2:D300;2;FALSE);"0")&amp;","&amp;IF('Locations-Stops'!I1693&lt;&gt;"";VLOOKUP('Locations-Stops'!I1693;Regions!F2:G300;2;FALSE);"0")&amp;","&amp;IF('Locations-Stops'!J1693&lt;&gt;"";VLOOKUP('Locations-Stops'!J1693;Regions!I2:J300;2;FALSE);"0")&amp;",'"&amp;IF('Locations-Stops'!K1693&lt;&gt;"";SUBSTITUTE('Locations-Stops'!K1693;"'";"\'");"")&amp;"','"&amp;IF('Locations-Stops'!L1693&lt;&gt;"";'Locations-Stops'!L1693;"")&amp;"','"&amp;IF('Locations-Stops'!M1693&lt;&gt;"";'Locations-Stops'!M1693;"")&amp;"','"&amp;IF('Locations-Stops'!N1693&lt;&gt;"";'Locations-Stops'!N1693;"")&amp;"', CURRENT_TIMESTAMP);"</v>
      </c>
    </row>
    <row r="1692" spans="3:6" x14ac:dyDescent="0.25">
      <c r="C1692" s="16">
        <v>1694</v>
      </c>
      <c r="D1692" s="16" t="s">
        <v>17780</v>
      </c>
      <c r="E1692" s="16" t="s">
        <v>4333</v>
      </c>
      <c r="F1692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1694;"'";"\'")&amp;"',"&amp;IF('Locations-Stops'!D1694&lt;&gt;"";LEFT('Locations-Stops'!D1694;2)&amp;"."&amp;RIGHT('Locations-Stops'!D1694;LEN('Locations-Stops'!D1694)-2);"0")&amp;","&amp;IF('Locations-Stops'!E1694&lt;&gt;"";LEFT('Locations-Stops'!E1694;1)&amp;"."&amp;RIGHT('Locations-Stops'!E1694;LEN('Locations-Stops'!E1694)-1);"0")&amp;","&amp;IF('Locations-Stops'!G1694&lt;&gt;"";VLOOKUP('Locations-Stops'!G1694;Regions!A2:B300;2;FALSE);"0")&amp;","&amp;IF('Locations-Stops'!H1694&lt;&gt;"";VLOOKUP('Locations-Stops'!H1694;Regions!C2:D300;2;FALSE);"0")&amp;","&amp;IF('Locations-Stops'!I1694&lt;&gt;"";VLOOKUP('Locations-Stops'!I1694;Regions!F2:G300;2;FALSE);"0")&amp;","&amp;IF('Locations-Stops'!J1694&lt;&gt;"";VLOOKUP('Locations-Stops'!J1694;Regions!I2:J300;2;FALSE);"0")&amp;",'"&amp;IF('Locations-Stops'!K1694&lt;&gt;"";SUBSTITUTE('Locations-Stops'!K1694;"'";"\'");"")&amp;"','"&amp;IF('Locations-Stops'!L1694&lt;&gt;"";'Locations-Stops'!L1694;"")&amp;"','"&amp;IF('Locations-Stops'!M1694&lt;&gt;"";'Locations-Stops'!M1694;"")&amp;"','"&amp;IF('Locations-Stops'!N1694&lt;&gt;"";'Locations-Stops'!N1694;"")&amp;"', CURRENT_TIMESTAMP);"</v>
      </c>
    </row>
    <row r="1693" spans="3:6" x14ac:dyDescent="0.25">
      <c r="C1693" s="16">
        <v>1695</v>
      </c>
      <c r="D1693" s="16" t="s">
        <v>17780</v>
      </c>
      <c r="E1693" s="16" t="s">
        <v>4333</v>
      </c>
      <c r="F1693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1695;"'";"\'")&amp;"',"&amp;IF('Locations-Stops'!D1695&lt;&gt;"";LEFT('Locations-Stops'!D1695;2)&amp;"."&amp;RIGHT('Locations-Stops'!D1695;LEN('Locations-Stops'!D1695)-2);"0")&amp;","&amp;IF('Locations-Stops'!E1695&lt;&gt;"";LEFT('Locations-Stops'!E1695;1)&amp;"."&amp;RIGHT('Locations-Stops'!E1695;LEN('Locations-Stops'!E1695)-1);"0")&amp;","&amp;IF('Locations-Stops'!G1695&lt;&gt;"";VLOOKUP('Locations-Stops'!G1695;Regions!A2:B300;2;FALSE);"0")&amp;","&amp;IF('Locations-Stops'!H1695&lt;&gt;"";VLOOKUP('Locations-Stops'!H1695;Regions!C2:D300;2;FALSE);"0")&amp;","&amp;IF('Locations-Stops'!I1695&lt;&gt;"";VLOOKUP('Locations-Stops'!I1695;Regions!F2:G300;2;FALSE);"0")&amp;","&amp;IF('Locations-Stops'!J1695&lt;&gt;"";VLOOKUP('Locations-Stops'!J1695;Regions!I2:J300;2;FALSE);"0")&amp;",'"&amp;IF('Locations-Stops'!K1695&lt;&gt;"";SUBSTITUTE('Locations-Stops'!K1695;"'";"\'");"")&amp;"','"&amp;IF('Locations-Stops'!L1695&lt;&gt;"";'Locations-Stops'!L1695;"")&amp;"','"&amp;IF('Locations-Stops'!M1695&lt;&gt;"";'Locations-Stops'!M1695;"")&amp;"','"&amp;IF('Locations-Stops'!N1695&lt;&gt;"";'Locations-Stops'!N1695;"")&amp;"', CURRENT_TIMESTAMP);"</v>
      </c>
    </row>
    <row r="1694" spans="3:6" x14ac:dyDescent="0.25">
      <c r="C1694" s="16">
        <v>1696</v>
      </c>
      <c r="D1694" s="16" t="s">
        <v>17780</v>
      </c>
      <c r="E1694" s="16" t="s">
        <v>4333</v>
      </c>
      <c r="F1694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1696;"'";"\'")&amp;"',"&amp;IF('Locations-Stops'!D1696&lt;&gt;"";LEFT('Locations-Stops'!D1696;2)&amp;"."&amp;RIGHT('Locations-Stops'!D1696;LEN('Locations-Stops'!D1696)-2);"0")&amp;","&amp;IF('Locations-Stops'!E1696&lt;&gt;"";LEFT('Locations-Stops'!E1696;1)&amp;"."&amp;RIGHT('Locations-Stops'!E1696;LEN('Locations-Stops'!E1696)-1);"0")&amp;","&amp;IF('Locations-Stops'!G1696&lt;&gt;"";VLOOKUP('Locations-Stops'!G1696;Regions!A2:B300;2;FALSE);"0")&amp;","&amp;IF('Locations-Stops'!H1696&lt;&gt;"";VLOOKUP('Locations-Stops'!H1696;Regions!C2:D300;2;FALSE);"0")&amp;","&amp;IF('Locations-Stops'!I1696&lt;&gt;"";VLOOKUP('Locations-Stops'!I1696;Regions!F2:G300;2;FALSE);"0")&amp;","&amp;IF('Locations-Stops'!J1696&lt;&gt;"";VLOOKUP('Locations-Stops'!J1696;Regions!I2:J300;2;FALSE);"0")&amp;",'"&amp;IF('Locations-Stops'!K1696&lt;&gt;"";SUBSTITUTE('Locations-Stops'!K1696;"'";"\'");"")&amp;"','"&amp;IF('Locations-Stops'!L1696&lt;&gt;"";'Locations-Stops'!L1696;"")&amp;"','"&amp;IF('Locations-Stops'!M1696&lt;&gt;"";'Locations-Stops'!M1696;"")&amp;"','"&amp;IF('Locations-Stops'!N1696&lt;&gt;"";'Locations-Stops'!N1696;"")&amp;"', CURRENT_TIMESTAMP);"</v>
      </c>
    </row>
    <row r="1695" spans="3:6" x14ac:dyDescent="0.25">
      <c r="C1695" s="16">
        <v>1697</v>
      </c>
      <c r="D1695" s="16" t="s">
        <v>17780</v>
      </c>
      <c r="E1695" s="16" t="s">
        <v>4333</v>
      </c>
      <c r="F1695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1697;"'";"\'")&amp;"',"&amp;IF('Locations-Stops'!D1697&lt;&gt;"";LEFT('Locations-Stops'!D1697;2)&amp;"."&amp;RIGHT('Locations-Stops'!D1697;LEN('Locations-Stops'!D1697)-2);"0")&amp;","&amp;IF('Locations-Stops'!E1697&lt;&gt;"";LEFT('Locations-Stops'!E1697;1)&amp;"."&amp;RIGHT('Locations-Stops'!E1697;LEN('Locations-Stops'!E1697)-1);"0")&amp;","&amp;IF('Locations-Stops'!G1697&lt;&gt;"";VLOOKUP('Locations-Stops'!G1697;Regions!A2:B300;2;FALSE);"0")&amp;","&amp;IF('Locations-Stops'!H1697&lt;&gt;"";VLOOKUP('Locations-Stops'!H1697;Regions!C2:D300;2;FALSE);"0")&amp;","&amp;IF('Locations-Stops'!I1697&lt;&gt;"";VLOOKUP('Locations-Stops'!I1697;Regions!F2:G300;2;FALSE);"0")&amp;","&amp;IF('Locations-Stops'!J1697&lt;&gt;"";VLOOKUP('Locations-Stops'!J1697;Regions!I2:J300;2;FALSE);"0")&amp;",'"&amp;IF('Locations-Stops'!K1697&lt;&gt;"";SUBSTITUTE('Locations-Stops'!K1697;"'";"\'");"")&amp;"','"&amp;IF('Locations-Stops'!L1697&lt;&gt;"";'Locations-Stops'!L1697;"")&amp;"','"&amp;IF('Locations-Stops'!M1697&lt;&gt;"";'Locations-Stops'!M1697;"")&amp;"','"&amp;IF('Locations-Stops'!N1697&lt;&gt;"";'Locations-Stops'!N1697;"")&amp;"', CURRENT_TIMESTAMP);"</v>
      </c>
    </row>
    <row r="1696" spans="3:6" x14ac:dyDescent="0.25">
      <c r="C1696" s="16">
        <v>1698</v>
      </c>
      <c r="D1696" s="16" t="s">
        <v>17780</v>
      </c>
      <c r="E1696" s="16" t="s">
        <v>4333</v>
      </c>
      <c r="F1696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1698;"'";"\'")&amp;"',"&amp;IF('Locations-Stops'!D1698&lt;&gt;"";LEFT('Locations-Stops'!D1698;2)&amp;"."&amp;RIGHT('Locations-Stops'!D1698;LEN('Locations-Stops'!D1698)-2);"0")&amp;","&amp;IF('Locations-Stops'!E1698&lt;&gt;"";LEFT('Locations-Stops'!E1698;1)&amp;"."&amp;RIGHT('Locations-Stops'!E1698;LEN('Locations-Stops'!E1698)-1);"0")&amp;","&amp;IF('Locations-Stops'!G1698&lt;&gt;"";VLOOKUP('Locations-Stops'!G1698;Regions!A2:B300;2;FALSE);"0")&amp;","&amp;IF('Locations-Stops'!H1698&lt;&gt;"";VLOOKUP('Locations-Stops'!H1698;Regions!C2:D300;2;FALSE);"0")&amp;","&amp;IF('Locations-Stops'!I1698&lt;&gt;"";VLOOKUP('Locations-Stops'!I1698;Regions!F2:G300;2;FALSE);"0")&amp;","&amp;IF('Locations-Stops'!J1698&lt;&gt;"";VLOOKUP('Locations-Stops'!J1698;Regions!I2:J300;2;FALSE);"0")&amp;",'"&amp;IF('Locations-Stops'!K1698&lt;&gt;"";SUBSTITUTE('Locations-Stops'!K1698;"'";"\'");"")&amp;"','"&amp;IF('Locations-Stops'!L1698&lt;&gt;"";'Locations-Stops'!L1698;"")&amp;"','"&amp;IF('Locations-Stops'!M1698&lt;&gt;"";'Locations-Stops'!M1698;"")&amp;"','"&amp;IF('Locations-Stops'!N1698&lt;&gt;"";'Locations-Stops'!N1698;"")&amp;"', CURRENT_TIMESTAMP);"</v>
      </c>
    </row>
    <row r="1697" spans="3:6" x14ac:dyDescent="0.25">
      <c r="C1697" s="16">
        <v>1699</v>
      </c>
      <c r="D1697" s="16" t="s">
        <v>17780</v>
      </c>
      <c r="E1697" s="16" t="s">
        <v>4333</v>
      </c>
      <c r="F169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1699;"'";"\'")&amp;"',"&amp;IF('Locations-Stops'!D1699&lt;&gt;"";LEFT('Locations-Stops'!D1699;2)&amp;"."&amp;RIGHT('Locations-Stops'!D1699;LEN('Locations-Stops'!D1699)-2);"0")&amp;","&amp;IF('Locations-Stops'!E1699&lt;&gt;"";LEFT('Locations-Stops'!E1699;1)&amp;"."&amp;RIGHT('Locations-Stops'!E1699;LEN('Locations-Stops'!E1699)-1);"0")&amp;","&amp;IF('Locations-Stops'!G1699&lt;&gt;"";VLOOKUP('Locations-Stops'!G1699;Regions!A2:B300;2;FALSE);"0")&amp;","&amp;IF('Locations-Stops'!H1699&lt;&gt;"";VLOOKUP('Locations-Stops'!H1699;Regions!C2:D300;2;FALSE);"0")&amp;","&amp;IF('Locations-Stops'!I1699&lt;&gt;"";VLOOKUP('Locations-Stops'!I1699;Regions!F2:G300;2;FALSE);"0")&amp;","&amp;IF('Locations-Stops'!J1699&lt;&gt;"";VLOOKUP('Locations-Stops'!J1699;Regions!I2:J300;2;FALSE);"0")&amp;",'"&amp;IF('Locations-Stops'!K1699&lt;&gt;"";SUBSTITUTE('Locations-Stops'!K1699;"'";"\'");"")&amp;"','"&amp;IF('Locations-Stops'!L1699&lt;&gt;"";'Locations-Stops'!L1699;"")&amp;"','"&amp;IF('Locations-Stops'!M1699&lt;&gt;"";'Locations-Stops'!M1699;"")&amp;"','"&amp;IF('Locations-Stops'!N1699&lt;&gt;"";'Locations-Stops'!N1699;"")&amp;"', CURRENT_TIMESTAMP);"</v>
      </c>
    </row>
    <row r="1698" spans="3:6" x14ac:dyDescent="0.25">
      <c r="C1698" s="16">
        <v>1700</v>
      </c>
      <c r="D1698" s="16" t="s">
        <v>17780</v>
      </c>
      <c r="E1698" s="16" t="s">
        <v>4333</v>
      </c>
      <c r="F169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1700;"'";"\'")&amp;"',"&amp;IF('Locations-Stops'!D1700&lt;&gt;"";LEFT('Locations-Stops'!D1700;2)&amp;"."&amp;RIGHT('Locations-Stops'!D1700;LEN('Locations-Stops'!D1700)-2);"0")&amp;","&amp;IF('Locations-Stops'!E1700&lt;&gt;"";LEFT('Locations-Stops'!E1700;1)&amp;"."&amp;RIGHT('Locations-Stops'!E1700;LEN('Locations-Stops'!E1700)-1);"0")&amp;","&amp;IF('Locations-Stops'!G1700&lt;&gt;"";VLOOKUP('Locations-Stops'!G1700;Regions!A2:B300;2;FALSE);"0")&amp;","&amp;IF('Locations-Stops'!H1700&lt;&gt;"";VLOOKUP('Locations-Stops'!H1700;Regions!C2:D300;2;FALSE);"0")&amp;","&amp;IF('Locations-Stops'!I1700&lt;&gt;"";VLOOKUP('Locations-Stops'!I1700;Regions!F2:G300;2;FALSE);"0")&amp;","&amp;IF('Locations-Stops'!J1700&lt;&gt;"";VLOOKUP('Locations-Stops'!J1700;Regions!I2:J300;2;FALSE);"0")&amp;",'"&amp;IF('Locations-Stops'!K1700&lt;&gt;"";SUBSTITUTE('Locations-Stops'!K1700;"'";"\'");"")&amp;"','"&amp;IF('Locations-Stops'!L1700&lt;&gt;"";'Locations-Stops'!L1700;"")&amp;"','"&amp;IF('Locations-Stops'!M1700&lt;&gt;"";'Locations-Stops'!M1700;"")&amp;"','"&amp;IF('Locations-Stops'!N1700&lt;&gt;"";'Locations-Stops'!N1700;"")&amp;"', CURRENT_TIMESTAMP);"</v>
      </c>
    </row>
    <row r="1699" spans="3:6" x14ac:dyDescent="0.25">
      <c r="C1699" s="16">
        <v>1701</v>
      </c>
      <c r="D1699" s="16" t="s">
        <v>17780</v>
      </c>
      <c r="E1699" s="16" t="s">
        <v>4333</v>
      </c>
      <c r="F169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1701;"'";"\'")&amp;"',"&amp;IF('Locations-Stops'!D1701&lt;&gt;"";LEFT('Locations-Stops'!D1701;2)&amp;"."&amp;RIGHT('Locations-Stops'!D1701;LEN('Locations-Stops'!D1701)-2);"0")&amp;","&amp;IF('Locations-Stops'!E1701&lt;&gt;"";LEFT('Locations-Stops'!E1701;1)&amp;"."&amp;RIGHT('Locations-Stops'!E1701;LEN('Locations-Stops'!E1701)-1);"0")&amp;","&amp;IF('Locations-Stops'!G1701&lt;&gt;"";VLOOKUP('Locations-Stops'!G1701;Regions!A2:B300;2;FALSE);"0")&amp;","&amp;IF('Locations-Stops'!H1701&lt;&gt;"";VLOOKUP('Locations-Stops'!H1701;Regions!C2:D300;2;FALSE);"0")&amp;","&amp;IF('Locations-Stops'!I1701&lt;&gt;"";VLOOKUP('Locations-Stops'!I1701;Regions!F2:G300;2;FALSE);"0")&amp;","&amp;IF('Locations-Stops'!J1701&lt;&gt;"";VLOOKUP('Locations-Stops'!J1701;Regions!I2:J300;2;FALSE);"0")&amp;",'"&amp;IF('Locations-Stops'!K1701&lt;&gt;"";SUBSTITUTE('Locations-Stops'!K1701;"'";"\'");"")&amp;"','"&amp;IF('Locations-Stops'!L1701&lt;&gt;"";'Locations-Stops'!L1701;"")&amp;"','"&amp;IF('Locations-Stops'!M1701&lt;&gt;"";'Locations-Stops'!M1701;"")&amp;"','"&amp;IF('Locations-Stops'!N1701&lt;&gt;"";'Locations-Stops'!N1701;"")&amp;"', CURRENT_TIMESTAMP);"</v>
      </c>
    </row>
    <row r="1700" spans="3:6" x14ac:dyDescent="0.25">
      <c r="C1700" s="16">
        <v>1702</v>
      </c>
      <c r="D1700" s="16" t="s">
        <v>17780</v>
      </c>
      <c r="E1700" s="16" t="s">
        <v>4333</v>
      </c>
      <c r="F1700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1702;"'";"\'")&amp;"',"&amp;IF('Locations-Stops'!D1702&lt;&gt;"";LEFT('Locations-Stops'!D1702;2)&amp;"."&amp;RIGHT('Locations-Stops'!D1702;LEN('Locations-Stops'!D1702)-2);"0")&amp;","&amp;IF('Locations-Stops'!E1702&lt;&gt;"";LEFT('Locations-Stops'!E1702;1)&amp;"."&amp;RIGHT('Locations-Stops'!E1702;LEN('Locations-Stops'!E1702)-1);"0")&amp;","&amp;IF('Locations-Stops'!G1702&lt;&gt;"";VLOOKUP('Locations-Stops'!G1702;Regions!A2:B300;2;FALSE);"0")&amp;","&amp;IF('Locations-Stops'!H1702&lt;&gt;"";VLOOKUP('Locations-Stops'!H1702;Regions!C2:D300;2;FALSE);"0")&amp;","&amp;IF('Locations-Stops'!I1702&lt;&gt;"";VLOOKUP('Locations-Stops'!I1702;Regions!F2:G300;2;FALSE);"0")&amp;","&amp;IF('Locations-Stops'!J1702&lt;&gt;"";VLOOKUP('Locations-Stops'!J1702;Regions!I2:J300;2;FALSE);"0")&amp;",'"&amp;IF('Locations-Stops'!K1702&lt;&gt;"";SUBSTITUTE('Locations-Stops'!K1702;"'";"\'");"")&amp;"','"&amp;IF('Locations-Stops'!L1702&lt;&gt;"";'Locations-Stops'!L1702;"")&amp;"','"&amp;IF('Locations-Stops'!M1702&lt;&gt;"";'Locations-Stops'!M1702;"")&amp;"','"&amp;IF('Locations-Stops'!N1702&lt;&gt;"";'Locations-Stops'!N1702;"")&amp;"', CURRENT_TIMESTAMP);"</v>
      </c>
    </row>
    <row r="1701" spans="3:6" x14ac:dyDescent="0.25">
      <c r="C1701" s="16">
        <v>1703</v>
      </c>
      <c r="D1701" s="16" t="s">
        <v>17780</v>
      </c>
      <c r="E1701" s="16" t="s">
        <v>4333</v>
      </c>
      <c r="F1701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1703;"'";"\'")&amp;"',"&amp;IF('Locations-Stops'!D1703&lt;&gt;"";LEFT('Locations-Stops'!D1703;2)&amp;"."&amp;RIGHT('Locations-Stops'!D1703;LEN('Locations-Stops'!D1703)-2);"0")&amp;","&amp;IF('Locations-Stops'!E1703&lt;&gt;"";LEFT('Locations-Stops'!E1703;1)&amp;"."&amp;RIGHT('Locations-Stops'!E1703;LEN('Locations-Stops'!E1703)-1);"0")&amp;","&amp;IF('Locations-Stops'!G1703&lt;&gt;"";VLOOKUP('Locations-Stops'!G1703;Regions!A2:B300;2;FALSE);"0")&amp;","&amp;IF('Locations-Stops'!H1703&lt;&gt;"";VLOOKUP('Locations-Stops'!H1703;Regions!C2:D300;2;FALSE);"0")&amp;","&amp;IF('Locations-Stops'!I1703&lt;&gt;"";VLOOKUP('Locations-Stops'!I1703;Regions!F2:G300;2;FALSE);"0")&amp;","&amp;IF('Locations-Stops'!J1703&lt;&gt;"";VLOOKUP('Locations-Stops'!J1703;Regions!I2:J300;2;FALSE);"0")&amp;",'"&amp;IF('Locations-Stops'!K1703&lt;&gt;"";SUBSTITUTE('Locations-Stops'!K1703;"'";"\'");"")&amp;"','"&amp;IF('Locations-Stops'!L1703&lt;&gt;"";'Locations-Stops'!L1703;"")&amp;"','"&amp;IF('Locations-Stops'!M1703&lt;&gt;"";'Locations-Stops'!M1703;"")&amp;"','"&amp;IF('Locations-Stops'!N1703&lt;&gt;"";'Locations-Stops'!N1703;"")&amp;"', CURRENT_TIMESTAMP);"</v>
      </c>
    </row>
    <row r="1702" spans="3:6" x14ac:dyDescent="0.25">
      <c r="C1702" s="16">
        <v>1704</v>
      </c>
      <c r="D1702" s="16" t="s">
        <v>17780</v>
      </c>
      <c r="E1702" s="16" t="s">
        <v>4333</v>
      </c>
      <c r="F1702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1704;"'";"\'")&amp;"',"&amp;IF('Locations-Stops'!D1704&lt;&gt;"";LEFT('Locations-Stops'!D1704;2)&amp;"."&amp;RIGHT('Locations-Stops'!D1704;LEN('Locations-Stops'!D1704)-2);"0")&amp;","&amp;IF('Locations-Stops'!E1704&lt;&gt;"";LEFT('Locations-Stops'!E1704;1)&amp;"."&amp;RIGHT('Locations-Stops'!E1704;LEN('Locations-Stops'!E1704)-1);"0")&amp;","&amp;IF('Locations-Stops'!G1704&lt;&gt;"";VLOOKUP('Locations-Stops'!G1704;Regions!A2:B300;2;FALSE);"0")&amp;","&amp;IF('Locations-Stops'!H1704&lt;&gt;"";VLOOKUP('Locations-Stops'!H1704;Regions!C2:D300;2;FALSE);"0")&amp;","&amp;IF('Locations-Stops'!I1704&lt;&gt;"";VLOOKUP('Locations-Stops'!I1704;Regions!F2:G300;2;FALSE);"0")&amp;","&amp;IF('Locations-Stops'!J1704&lt;&gt;"";VLOOKUP('Locations-Stops'!J1704;Regions!I2:J300;2;FALSE);"0")&amp;",'"&amp;IF('Locations-Stops'!K1704&lt;&gt;"";SUBSTITUTE('Locations-Stops'!K1704;"'";"\'");"")&amp;"','"&amp;IF('Locations-Stops'!L1704&lt;&gt;"";'Locations-Stops'!L1704;"")&amp;"','"&amp;IF('Locations-Stops'!M1704&lt;&gt;"";'Locations-Stops'!M1704;"")&amp;"','"&amp;IF('Locations-Stops'!N1704&lt;&gt;"";'Locations-Stops'!N1704;"")&amp;"', CURRENT_TIMESTAMP);"</v>
      </c>
    </row>
    <row r="1703" spans="3:6" x14ac:dyDescent="0.25">
      <c r="C1703" s="16">
        <v>1705</v>
      </c>
      <c r="D1703" s="16" t="s">
        <v>17780</v>
      </c>
      <c r="E1703" s="16" t="s">
        <v>4333</v>
      </c>
      <c r="F1703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1705;"'";"\'")&amp;"',"&amp;IF('Locations-Stops'!D1705&lt;&gt;"";LEFT('Locations-Stops'!D1705;2)&amp;"."&amp;RIGHT('Locations-Stops'!D1705;LEN('Locations-Stops'!D1705)-2);"0")&amp;","&amp;IF('Locations-Stops'!E1705&lt;&gt;"";LEFT('Locations-Stops'!E1705;1)&amp;"."&amp;RIGHT('Locations-Stops'!E1705;LEN('Locations-Stops'!E1705)-1);"0")&amp;","&amp;IF('Locations-Stops'!G1705&lt;&gt;"";VLOOKUP('Locations-Stops'!G1705;Regions!A2:B300;2;FALSE);"0")&amp;","&amp;IF('Locations-Stops'!H1705&lt;&gt;"";VLOOKUP('Locations-Stops'!H1705;Regions!C2:D300;2;FALSE);"0")&amp;","&amp;IF('Locations-Stops'!I1705&lt;&gt;"";VLOOKUP('Locations-Stops'!I1705;Regions!F2:G300;2;FALSE);"0")&amp;","&amp;IF('Locations-Stops'!J1705&lt;&gt;"";VLOOKUP('Locations-Stops'!J1705;Regions!I2:J300;2;FALSE);"0")&amp;",'"&amp;IF('Locations-Stops'!K1705&lt;&gt;"";SUBSTITUTE('Locations-Stops'!K1705;"'";"\'");"")&amp;"','"&amp;IF('Locations-Stops'!L1705&lt;&gt;"";'Locations-Stops'!L1705;"")&amp;"','"&amp;IF('Locations-Stops'!M1705&lt;&gt;"";'Locations-Stops'!M1705;"")&amp;"','"&amp;IF('Locations-Stops'!N1705&lt;&gt;"";'Locations-Stops'!N1705;"")&amp;"', CURRENT_TIMESTAMP);"</v>
      </c>
    </row>
    <row r="1704" spans="3:6" x14ac:dyDescent="0.25">
      <c r="C1704" s="16">
        <v>1706</v>
      </c>
      <c r="D1704" s="16" t="s">
        <v>17780</v>
      </c>
      <c r="E1704" s="16" t="s">
        <v>4333</v>
      </c>
      <c r="F1704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1706;"'";"\'")&amp;"',"&amp;IF('Locations-Stops'!D1706&lt;&gt;"";LEFT('Locations-Stops'!D1706;2)&amp;"."&amp;RIGHT('Locations-Stops'!D1706;LEN('Locations-Stops'!D1706)-2);"0")&amp;","&amp;IF('Locations-Stops'!E1706&lt;&gt;"";LEFT('Locations-Stops'!E1706;1)&amp;"."&amp;RIGHT('Locations-Stops'!E1706;LEN('Locations-Stops'!E1706)-1);"0")&amp;","&amp;IF('Locations-Stops'!G1706&lt;&gt;"";VLOOKUP('Locations-Stops'!G1706;Regions!A2:B300;2;FALSE);"0")&amp;","&amp;IF('Locations-Stops'!H1706&lt;&gt;"";VLOOKUP('Locations-Stops'!H1706;Regions!C2:D300;2;FALSE);"0")&amp;","&amp;IF('Locations-Stops'!I1706&lt;&gt;"";VLOOKUP('Locations-Stops'!I1706;Regions!F2:G300;2;FALSE);"0")&amp;","&amp;IF('Locations-Stops'!J1706&lt;&gt;"";VLOOKUP('Locations-Stops'!J1706;Regions!I2:J300;2;FALSE);"0")&amp;",'"&amp;IF('Locations-Stops'!K1706&lt;&gt;"";SUBSTITUTE('Locations-Stops'!K1706;"'";"\'");"")&amp;"','"&amp;IF('Locations-Stops'!L1706&lt;&gt;"";'Locations-Stops'!L1706;"")&amp;"','"&amp;IF('Locations-Stops'!M1706&lt;&gt;"";'Locations-Stops'!M1706;"")&amp;"','"&amp;IF('Locations-Stops'!N1706&lt;&gt;"";'Locations-Stops'!N1706;"")&amp;"', CURRENT_TIMESTAMP);"</v>
      </c>
    </row>
    <row r="1705" spans="3:6" x14ac:dyDescent="0.25">
      <c r="C1705" s="16">
        <v>1707</v>
      </c>
      <c r="D1705" s="16" t="s">
        <v>17780</v>
      </c>
      <c r="E1705" s="16" t="s">
        <v>4333</v>
      </c>
      <c r="F1705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1707;"'";"\'")&amp;"',"&amp;IF('Locations-Stops'!D1707&lt;&gt;"";LEFT('Locations-Stops'!D1707;2)&amp;"."&amp;RIGHT('Locations-Stops'!D1707;LEN('Locations-Stops'!D1707)-2);"0")&amp;","&amp;IF('Locations-Stops'!E1707&lt;&gt;"";LEFT('Locations-Stops'!E1707;1)&amp;"."&amp;RIGHT('Locations-Stops'!E1707;LEN('Locations-Stops'!E1707)-1);"0")&amp;","&amp;IF('Locations-Stops'!G1707&lt;&gt;"";VLOOKUP('Locations-Stops'!G1707;Regions!A2:B300;2;FALSE);"0")&amp;","&amp;IF('Locations-Stops'!H1707&lt;&gt;"";VLOOKUP('Locations-Stops'!H1707;Regions!C2:D300;2;FALSE);"0")&amp;","&amp;IF('Locations-Stops'!I1707&lt;&gt;"";VLOOKUP('Locations-Stops'!I1707;Regions!F2:G300;2;FALSE);"0")&amp;","&amp;IF('Locations-Stops'!J1707&lt;&gt;"";VLOOKUP('Locations-Stops'!J1707;Regions!I2:J300;2;FALSE);"0")&amp;",'"&amp;IF('Locations-Stops'!K1707&lt;&gt;"";SUBSTITUTE('Locations-Stops'!K1707;"'";"\'");"")&amp;"','"&amp;IF('Locations-Stops'!L1707&lt;&gt;"";'Locations-Stops'!L1707;"")&amp;"','"&amp;IF('Locations-Stops'!M1707&lt;&gt;"";'Locations-Stops'!M1707;"")&amp;"','"&amp;IF('Locations-Stops'!N1707&lt;&gt;"";'Locations-Stops'!N1707;"")&amp;"', CURRENT_TIMESTAMP);"</v>
      </c>
    </row>
    <row r="1706" spans="3:6" x14ac:dyDescent="0.25">
      <c r="C1706" s="16">
        <v>1708</v>
      </c>
      <c r="D1706" s="16" t="s">
        <v>17780</v>
      </c>
      <c r="E1706" s="16" t="s">
        <v>4333</v>
      </c>
      <c r="F1706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1708;"'";"\'")&amp;"',"&amp;IF('Locations-Stops'!D1708&lt;&gt;"";LEFT('Locations-Stops'!D1708;2)&amp;"."&amp;RIGHT('Locations-Stops'!D1708;LEN('Locations-Stops'!D1708)-2);"0")&amp;","&amp;IF('Locations-Stops'!E1708&lt;&gt;"";LEFT('Locations-Stops'!E1708;1)&amp;"."&amp;RIGHT('Locations-Stops'!E1708;LEN('Locations-Stops'!E1708)-1);"0")&amp;","&amp;IF('Locations-Stops'!G1708&lt;&gt;"";VLOOKUP('Locations-Stops'!G1708;Regions!A2:B300;2;FALSE);"0")&amp;","&amp;IF('Locations-Stops'!H1708&lt;&gt;"";VLOOKUP('Locations-Stops'!H1708;Regions!C2:D300;2;FALSE);"0")&amp;","&amp;IF('Locations-Stops'!I1708&lt;&gt;"";VLOOKUP('Locations-Stops'!I1708;Regions!F2:G300;2;FALSE);"0")&amp;","&amp;IF('Locations-Stops'!J1708&lt;&gt;"";VLOOKUP('Locations-Stops'!J1708;Regions!I2:J300;2;FALSE);"0")&amp;",'"&amp;IF('Locations-Stops'!K1708&lt;&gt;"";SUBSTITUTE('Locations-Stops'!K1708;"'";"\'");"")&amp;"','"&amp;IF('Locations-Stops'!L1708&lt;&gt;"";'Locations-Stops'!L1708;"")&amp;"','"&amp;IF('Locations-Stops'!M1708&lt;&gt;"";'Locations-Stops'!M1708;"")&amp;"','"&amp;IF('Locations-Stops'!N1708&lt;&gt;"";'Locations-Stops'!N1708;"")&amp;"', CURRENT_TIMESTAMP);"</v>
      </c>
    </row>
    <row r="1707" spans="3:6" x14ac:dyDescent="0.25">
      <c r="C1707" s="16">
        <v>1709</v>
      </c>
      <c r="D1707" s="16" t="s">
        <v>17780</v>
      </c>
      <c r="E1707" s="16" t="s">
        <v>4333</v>
      </c>
      <c r="F170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1709;"'";"\'")&amp;"',"&amp;IF('Locations-Stops'!D1709&lt;&gt;"";LEFT('Locations-Stops'!D1709;2)&amp;"."&amp;RIGHT('Locations-Stops'!D1709;LEN('Locations-Stops'!D1709)-2);"0")&amp;","&amp;IF('Locations-Stops'!E1709&lt;&gt;"";LEFT('Locations-Stops'!E1709;1)&amp;"."&amp;RIGHT('Locations-Stops'!E1709;LEN('Locations-Stops'!E1709)-1);"0")&amp;","&amp;IF('Locations-Stops'!G1709&lt;&gt;"";VLOOKUP('Locations-Stops'!G1709;Regions!A2:B300;2;FALSE);"0")&amp;","&amp;IF('Locations-Stops'!H1709&lt;&gt;"";VLOOKUP('Locations-Stops'!H1709;Regions!C2:D300;2;FALSE);"0")&amp;","&amp;IF('Locations-Stops'!I1709&lt;&gt;"";VLOOKUP('Locations-Stops'!I1709;Regions!F2:G300;2;FALSE);"0")&amp;","&amp;IF('Locations-Stops'!J1709&lt;&gt;"";VLOOKUP('Locations-Stops'!J1709;Regions!I2:J300;2;FALSE);"0")&amp;",'"&amp;IF('Locations-Stops'!K1709&lt;&gt;"";SUBSTITUTE('Locations-Stops'!K1709;"'";"\'");"")&amp;"','"&amp;IF('Locations-Stops'!L1709&lt;&gt;"";'Locations-Stops'!L1709;"")&amp;"','"&amp;IF('Locations-Stops'!M1709&lt;&gt;"";'Locations-Stops'!M1709;"")&amp;"','"&amp;IF('Locations-Stops'!N1709&lt;&gt;"";'Locations-Stops'!N1709;"")&amp;"', CURRENT_TIMESTAMP);"</v>
      </c>
    </row>
    <row r="1708" spans="3:6" x14ac:dyDescent="0.25">
      <c r="C1708" s="16">
        <v>1710</v>
      </c>
      <c r="D1708" s="16" t="s">
        <v>17780</v>
      </c>
      <c r="E1708" s="16" t="s">
        <v>4333</v>
      </c>
      <c r="F170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1710;"'";"\'")&amp;"',"&amp;IF('Locations-Stops'!D1710&lt;&gt;"";LEFT('Locations-Stops'!D1710;2)&amp;"."&amp;RIGHT('Locations-Stops'!D1710;LEN('Locations-Stops'!D1710)-2);"0")&amp;","&amp;IF('Locations-Stops'!E1710&lt;&gt;"";LEFT('Locations-Stops'!E1710;1)&amp;"."&amp;RIGHT('Locations-Stops'!E1710;LEN('Locations-Stops'!E1710)-1);"0")&amp;","&amp;IF('Locations-Stops'!G1710&lt;&gt;"";VLOOKUP('Locations-Stops'!G1710;Regions!A2:B300;2;FALSE);"0")&amp;","&amp;IF('Locations-Stops'!H1710&lt;&gt;"";VLOOKUP('Locations-Stops'!H1710;Regions!C2:D300;2;FALSE);"0")&amp;","&amp;IF('Locations-Stops'!I1710&lt;&gt;"";VLOOKUP('Locations-Stops'!I1710;Regions!F2:G300;2;FALSE);"0")&amp;","&amp;IF('Locations-Stops'!J1710&lt;&gt;"";VLOOKUP('Locations-Stops'!J1710;Regions!I2:J300;2;FALSE);"0")&amp;",'"&amp;IF('Locations-Stops'!K1710&lt;&gt;"";SUBSTITUTE('Locations-Stops'!K1710;"'";"\'");"")&amp;"','"&amp;IF('Locations-Stops'!L1710&lt;&gt;"";'Locations-Stops'!L1710;"")&amp;"','"&amp;IF('Locations-Stops'!M1710&lt;&gt;"";'Locations-Stops'!M1710;"")&amp;"','"&amp;IF('Locations-Stops'!N1710&lt;&gt;"";'Locations-Stops'!N1710;"")&amp;"', CURRENT_TIMESTAMP);"</v>
      </c>
    </row>
    <row r="1709" spans="3:6" x14ac:dyDescent="0.25">
      <c r="C1709" s="16">
        <v>1711</v>
      </c>
      <c r="D1709" s="16" t="s">
        <v>17780</v>
      </c>
      <c r="E1709" s="16" t="s">
        <v>4333</v>
      </c>
      <c r="F170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1711;"'";"\'")&amp;"',"&amp;IF('Locations-Stops'!D1711&lt;&gt;"";LEFT('Locations-Stops'!D1711;2)&amp;"."&amp;RIGHT('Locations-Stops'!D1711;LEN('Locations-Stops'!D1711)-2);"0")&amp;","&amp;IF('Locations-Stops'!E1711&lt;&gt;"";LEFT('Locations-Stops'!E1711;1)&amp;"."&amp;RIGHT('Locations-Stops'!E1711;LEN('Locations-Stops'!E1711)-1);"0")&amp;","&amp;IF('Locations-Stops'!G1711&lt;&gt;"";VLOOKUP('Locations-Stops'!G1711;Regions!A2:B300;2;FALSE);"0")&amp;","&amp;IF('Locations-Stops'!H1711&lt;&gt;"";VLOOKUP('Locations-Stops'!H1711;Regions!C2:D300;2;FALSE);"0")&amp;","&amp;IF('Locations-Stops'!I1711&lt;&gt;"";VLOOKUP('Locations-Stops'!I1711;Regions!F2:G300;2;FALSE);"0")&amp;","&amp;IF('Locations-Stops'!J1711&lt;&gt;"";VLOOKUP('Locations-Stops'!J1711;Regions!I2:J300;2;FALSE);"0")&amp;",'"&amp;IF('Locations-Stops'!K1711&lt;&gt;"";SUBSTITUTE('Locations-Stops'!K1711;"'";"\'");"")&amp;"','"&amp;IF('Locations-Stops'!L1711&lt;&gt;"";'Locations-Stops'!L1711;"")&amp;"','"&amp;IF('Locations-Stops'!M1711&lt;&gt;"";'Locations-Stops'!M1711;"")&amp;"','"&amp;IF('Locations-Stops'!N1711&lt;&gt;"";'Locations-Stops'!N1711;"")&amp;"', CURRENT_TIMESTAMP);"</v>
      </c>
    </row>
    <row r="1710" spans="3:6" x14ac:dyDescent="0.25">
      <c r="C1710" s="16">
        <v>1712</v>
      </c>
      <c r="D1710" s="16" t="s">
        <v>17780</v>
      </c>
      <c r="E1710" s="16" t="s">
        <v>4333</v>
      </c>
      <c r="F1710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1712;"'";"\'")&amp;"',"&amp;IF('Locations-Stops'!D1712&lt;&gt;"";LEFT('Locations-Stops'!D1712;2)&amp;"."&amp;RIGHT('Locations-Stops'!D1712;LEN('Locations-Stops'!D1712)-2);"0")&amp;","&amp;IF('Locations-Stops'!E1712&lt;&gt;"";LEFT('Locations-Stops'!E1712;1)&amp;"."&amp;RIGHT('Locations-Stops'!E1712;LEN('Locations-Stops'!E1712)-1);"0")&amp;","&amp;IF('Locations-Stops'!G1712&lt;&gt;"";VLOOKUP('Locations-Stops'!G1712;Regions!A2:B300;2;FALSE);"0")&amp;","&amp;IF('Locations-Stops'!H1712&lt;&gt;"";VLOOKUP('Locations-Stops'!H1712;Regions!C2:D300;2;FALSE);"0")&amp;","&amp;IF('Locations-Stops'!I1712&lt;&gt;"";VLOOKUP('Locations-Stops'!I1712;Regions!F2:G300;2;FALSE);"0")&amp;","&amp;IF('Locations-Stops'!J1712&lt;&gt;"";VLOOKUP('Locations-Stops'!J1712;Regions!I2:J300;2;FALSE);"0")&amp;",'"&amp;IF('Locations-Stops'!K1712&lt;&gt;"";SUBSTITUTE('Locations-Stops'!K1712;"'";"\'");"")&amp;"','"&amp;IF('Locations-Stops'!L1712&lt;&gt;"";'Locations-Stops'!L1712;"")&amp;"','"&amp;IF('Locations-Stops'!M1712&lt;&gt;"";'Locations-Stops'!M1712;"")&amp;"','"&amp;IF('Locations-Stops'!N1712&lt;&gt;"";'Locations-Stops'!N1712;"")&amp;"', CURRENT_TIMESTAMP);"</v>
      </c>
    </row>
    <row r="1711" spans="3:6" x14ac:dyDescent="0.25">
      <c r="C1711" s="16">
        <v>1713</v>
      </c>
      <c r="D1711" s="16" t="s">
        <v>17780</v>
      </c>
      <c r="E1711" s="16" t="s">
        <v>4333</v>
      </c>
      <c r="F1711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1713;"'";"\'")&amp;"',"&amp;IF('Locations-Stops'!D1713&lt;&gt;"";LEFT('Locations-Stops'!D1713;2)&amp;"."&amp;RIGHT('Locations-Stops'!D1713;LEN('Locations-Stops'!D1713)-2);"0")&amp;","&amp;IF('Locations-Stops'!E1713&lt;&gt;"";LEFT('Locations-Stops'!E1713;1)&amp;"."&amp;RIGHT('Locations-Stops'!E1713;LEN('Locations-Stops'!E1713)-1);"0")&amp;","&amp;IF('Locations-Stops'!G1713&lt;&gt;"";VLOOKUP('Locations-Stops'!G1713;Regions!A2:B300;2;FALSE);"0")&amp;","&amp;IF('Locations-Stops'!H1713&lt;&gt;"";VLOOKUP('Locations-Stops'!H1713;Regions!C2:D300;2;FALSE);"0")&amp;","&amp;IF('Locations-Stops'!I1713&lt;&gt;"";VLOOKUP('Locations-Stops'!I1713;Regions!F2:G300;2;FALSE);"0")&amp;","&amp;IF('Locations-Stops'!J1713&lt;&gt;"";VLOOKUP('Locations-Stops'!J1713;Regions!I2:J300;2;FALSE);"0")&amp;",'"&amp;IF('Locations-Stops'!K1713&lt;&gt;"";SUBSTITUTE('Locations-Stops'!K1713;"'";"\'");"")&amp;"','"&amp;IF('Locations-Stops'!L1713&lt;&gt;"";'Locations-Stops'!L1713;"")&amp;"','"&amp;IF('Locations-Stops'!M1713&lt;&gt;"";'Locations-Stops'!M1713;"")&amp;"','"&amp;IF('Locations-Stops'!N1713&lt;&gt;"";'Locations-Stops'!N1713;"")&amp;"', CURRENT_TIMESTAMP);"</v>
      </c>
    </row>
    <row r="1712" spans="3:6" x14ac:dyDescent="0.25">
      <c r="C1712" s="16">
        <v>1714</v>
      </c>
      <c r="D1712" s="16" t="s">
        <v>17780</v>
      </c>
      <c r="E1712" s="16" t="s">
        <v>4333</v>
      </c>
      <c r="F1712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1714;"'";"\'")&amp;"',"&amp;IF('Locations-Stops'!D1714&lt;&gt;"";LEFT('Locations-Stops'!D1714;2)&amp;"."&amp;RIGHT('Locations-Stops'!D1714;LEN('Locations-Stops'!D1714)-2);"0")&amp;","&amp;IF('Locations-Stops'!E1714&lt;&gt;"";LEFT('Locations-Stops'!E1714;1)&amp;"."&amp;RIGHT('Locations-Stops'!E1714;LEN('Locations-Stops'!E1714)-1);"0")&amp;","&amp;IF('Locations-Stops'!G1714&lt;&gt;"";VLOOKUP('Locations-Stops'!G1714;Regions!A2:B300;2;FALSE);"0")&amp;","&amp;IF('Locations-Stops'!H1714&lt;&gt;"";VLOOKUP('Locations-Stops'!H1714;Regions!C2:D300;2;FALSE);"0")&amp;","&amp;IF('Locations-Stops'!I1714&lt;&gt;"";VLOOKUP('Locations-Stops'!I1714;Regions!F2:G300;2;FALSE);"0")&amp;","&amp;IF('Locations-Stops'!J1714&lt;&gt;"";VLOOKUP('Locations-Stops'!J1714;Regions!I2:J300;2;FALSE);"0")&amp;",'"&amp;IF('Locations-Stops'!K1714&lt;&gt;"";SUBSTITUTE('Locations-Stops'!K1714;"'";"\'");"")&amp;"','"&amp;IF('Locations-Stops'!L1714&lt;&gt;"";'Locations-Stops'!L1714;"")&amp;"','"&amp;IF('Locations-Stops'!M1714&lt;&gt;"";'Locations-Stops'!M1714;"")&amp;"','"&amp;IF('Locations-Stops'!N1714&lt;&gt;"";'Locations-Stops'!N1714;"")&amp;"', CURRENT_TIMESTAMP);"</v>
      </c>
    </row>
    <row r="1713" spans="3:6" x14ac:dyDescent="0.25">
      <c r="C1713" s="16">
        <v>1715</v>
      </c>
      <c r="D1713" s="16" t="s">
        <v>17780</v>
      </c>
      <c r="E1713" s="16" t="s">
        <v>4333</v>
      </c>
      <c r="F1713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1715;"'";"\'")&amp;"',"&amp;IF('Locations-Stops'!D1715&lt;&gt;"";LEFT('Locations-Stops'!D1715;2)&amp;"."&amp;RIGHT('Locations-Stops'!D1715;LEN('Locations-Stops'!D1715)-2);"0")&amp;","&amp;IF('Locations-Stops'!E1715&lt;&gt;"";LEFT('Locations-Stops'!E1715;1)&amp;"."&amp;RIGHT('Locations-Stops'!E1715;LEN('Locations-Stops'!E1715)-1);"0")&amp;","&amp;IF('Locations-Stops'!G1715&lt;&gt;"";VLOOKUP('Locations-Stops'!G1715;Regions!A2:B300;2;FALSE);"0")&amp;","&amp;IF('Locations-Stops'!H1715&lt;&gt;"";VLOOKUP('Locations-Stops'!H1715;Regions!C2:D300;2;FALSE);"0")&amp;","&amp;IF('Locations-Stops'!I1715&lt;&gt;"";VLOOKUP('Locations-Stops'!I1715;Regions!F2:G300;2;FALSE);"0")&amp;","&amp;IF('Locations-Stops'!J1715&lt;&gt;"";VLOOKUP('Locations-Stops'!J1715;Regions!I2:J300;2;FALSE);"0")&amp;",'"&amp;IF('Locations-Stops'!K1715&lt;&gt;"";SUBSTITUTE('Locations-Stops'!K1715;"'";"\'");"")&amp;"','"&amp;IF('Locations-Stops'!L1715&lt;&gt;"";'Locations-Stops'!L1715;"")&amp;"','"&amp;IF('Locations-Stops'!M1715&lt;&gt;"";'Locations-Stops'!M1715;"")&amp;"','"&amp;IF('Locations-Stops'!N1715&lt;&gt;"";'Locations-Stops'!N1715;"")&amp;"', CURRENT_TIMESTAMP);"</v>
      </c>
    </row>
    <row r="1714" spans="3:6" x14ac:dyDescent="0.25">
      <c r="C1714" s="16">
        <v>1716</v>
      </c>
      <c r="D1714" s="16" t="s">
        <v>17780</v>
      </c>
      <c r="E1714" s="16" t="s">
        <v>4333</v>
      </c>
      <c r="F1714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1716;"'";"\'")&amp;"',"&amp;IF('Locations-Stops'!D1716&lt;&gt;"";LEFT('Locations-Stops'!D1716;2)&amp;"."&amp;RIGHT('Locations-Stops'!D1716;LEN('Locations-Stops'!D1716)-2);"0")&amp;","&amp;IF('Locations-Stops'!E1716&lt;&gt;"";LEFT('Locations-Stops'!E1716;1)&amp;"."&amp;RIGHT('Locations-Stops'!E1716;LEN('Locations-Stops'!E1716)-1);"0")&amp;","&amp;IF('Locations-Stops'!G1716&lt;&gt;"";VLOOKUP('Locations-Stops'!G1716;Regions!A2:B300;2;FALSE);"0")&amp;","&amp;IF('Locations-Stops'!H1716&lt;&gt;"";VLOOKUP('Locations-Stops'!H1716;Regions!C2:D300;2;FALSE);"0")&amp;","&amp;IF('Locations-Stops'!I1716&lt;&gt;"";VLOOKUP('Locations-Stops'!I1716;Regions!F2:G300;2;FALSE);"0")&amp;","&amp;IF('Locations-Stops'!J1716&lt;&gt;"";VLOOKUP('Locations-Stops'!J1716;Regions!I2:J300;2;FALSE);"0")&amp;",'"&amp;IF('Locations-Stops'!K1716&lt;&gt;"";SUBSTITUTE('Locations-Stops'!K1716;"'";"\'");"")&amp;"','"&amp;IF('Locations-Stops'!L1716&lt;&gt;"";'Locations-Stops'!L1716;"")&amp;"','"&amp;IF('Locations-Stops'!M1716&lt;&gt;"";'Locations-Stops'!M1716;"")&amp;"','"&amp;IF('Locations-Stops'!N1716&lt;&gt;"";'Locations-Stops'!N1716;"")&amp;"', CURRENT_TIMESTAMP);"</v>
      </c>
    </row>
    <row r="1715" spans="3:6" x14ac:dyDescent="0.25">
      <c r="C1715" s="16">
        <v>1717</v>
      </c>
      <c r="D1715" s="16" t="s">
        <v>17780</v>
      </c>
      <c r="E1715" s="16" t="s">
        <v>4333</v>
      </c>
      <c r="F1715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1717;"'";"\'")&amp;"',"&amp;IF('Locations-Stops'!D1717&lt;&gt;"";LEFT('Locations-Stops'!D1717;2)&amp;"."&amp;RIGHT('Locations-Stops'!D1717;LEN('Locations-Stops'!D1717)-2);"0")&amp;","&amp;IF('Locations-Stops'!E1717&lt;&gt;"";LEFT('Locations-Stops'!E1717;1)&amp;"."&amp;RIGHT('Locations-Stops'!E1717;LEN('Locations-Stops'!E1717)-1);"0")&amp;","&amp;IF('Locations-Stops'!G1717&lt;&gt;"";VLOOKUP('Locations-Stops'!G1717;Regions!A2:B300;2;FALSE);"0")&amp;","&amp;IF('Locations-Stops'!H1717&lt;&gt;"";VLOOKUP('Locations-Stops'!H1717;Regions!C2:D300;2;FALSE);"0")&amp;","&amp;IF('Locations-Stops'!I1717&lt;&gt;"";VLOOKUP('Locations-Stops'!I1717;Regions!F2:G300;2;FALSE);"0")&amp;","&amp;IF('Locations-Stops'!J1717&lt;&gt;"";VLOOKUP('Locations-Stops'!J1717;Regions!I2:J300;2;FALSE);"0")&amp;",'"&amp;IF('Locations-Stops'!K1717&lt;&gt;"";SUBSTITUTE('Locations-Stops'!K1717;"'";"\'");"")&amp;"','"&amp;IF('Locations-Stops'!L1717&lt;&gt;"";'Locations-Stops'!L1717;"")&amp;"','"&amp;IF('Locations-Stops'!M1717&lt;&gt;"";'Locations-Stops'!M1717;"")&amp;"','"&amp;IF('Locations-Stops'!N1717&lt;&gt;"";'Locations-Stops'!N1717;"")&amp;"', CURRENT_TIMESTAMP);"</v>
      </c>
    </row>
    <row r="1716" spans="3:6" x14ac:dyDescent="0.25">
      <c r="C1716" s="16">
        <v>1718</v>
      </c>
      <c r="D1716" s="16" t="s">
        <v>17780</v>
      </c>
      <c r="E1716" s="16" t="s">
        <v>4333</v>
      </c>
      <c r="F1716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1718;"'";"\'")&amp;"',"&amp;IF('Locations-Stops'!D1718&lt;&gt;"";LEFT('Locations-Stops'!D1718;2)&amp;"."&amp;RIGHT('Locations-Stops'!D1718;LEN('Locations-Stops'!D1718)-2);"0")&amp;","&amp;IF('Locations-Stops'!E1718&lt;&gt;"";LEFT('Locations-Stops'!E1718;1)&amp;"."&amp;RIGHT('Locations-Stops'!E1718;LEN('Locations-Stops'!E1718)-1);"0")&amp;","&amp;IF('Locations-Stops'!G1718&lt;&gt;"";VLOOKUP('Locations-Stops'!G1718;Regions!A2:B300;2;FALSE);"0")&amp;","&amp;IF('Locations-Stops'!H1718&lt;&gt;"";VLOOKUP('Locations-Stops'!H1718;Regions!C2:D300;2;FALSE);"0")&amp;","&amp;IF('Locations-Stops'!I1718&lt;&gt;"";VLOOKUP('Locations-Stops'!I1718;Regions!F2:G300;2;FALSE);"0")&amp;","&amp;IF('Locations-Stops'!J1718&lt;&gt;"";VLOOKUP('Locations-Stops'!J1718;Regions!I2:J300;2;FALSE);"0")&amp;",'"&amp;IF('Locations-Stops'!K1718&lt;&gt;"";SUBSTITUTE('Locations-Stops'!K1718;"'";"\'");"")&amp;"','"&amp;IF('Locations-Stops'!L1718&lt;&gt;"";'Locations-Stops'!L1718;"")&amp;"','"&amp;IF('Locations-Stops'!M1718&lt;&gt;"";'Locations-Stops'!M1718;"")&amp;"','"&amp;IF('Locations-Stops'!N1718&lt;&gt;"";'Locations-Stops'!N1718;"")&amp;"', CURRENT_TIMESTAMP);"</v>
      </c>
    </row>
    <row r="1717" spans="3:6" x14ac:dyDescent="0.25">
      <c r="C1717" s="16">
        <v>1719</v>
      </c>
      <c r="D1717" s="16" t="s">
        <v>17780</v>
      </c>
      <c r="E1717" s="16" t="s">
        <v>4333</v>
      </c>
      <c r="F171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1719;"'";"\'")&amp;"',"&amp;IF('Locations-Stops'!D1719&lt;&gt;"";LEFT('Locations-Stops'!D1719;2)&amp;"."&amp;RIGHT('Locations-Stops'!D1719;LEN('Locations-Stops'!D1719)-2);"0")&amp;","&amp;IF('Locations-Stops'!E1719&lt;&gt;"";LEFT('Locations-Stops'!E1719;1)&amp;"."&amp;RIGHT('Locations-Stops'!E1719;LEN('Locations-Stops'!E1719)-1);"0")&amp;","&amp;IF('Locations-Stops'!G1719&lt;&gt;"";VLOOKUP('Locations-Stops'!G1719;Regions!A2:B300;2;FALSE);"0")&amp;","&amp;IF('Locations-Stops'!H1719&lt;&gt;"";VLOOKUP('Locations-Stops'!H1719;Regions!C2:D300;2;FALSE);"0")&amp;","&amp;IF('Locations-Stops'!I1719&lt;&gt;"";VLOOKUP('Locations-Stops'!I1719;Regions!F2:G300;2;FALSE);"0")&amp;","&amp;IF('Locations-Stops'!J1719&lt;&gt;"";VLOOKUP('Locations-Stops'!J1719;Regions!I2:J300;2;FALSE);"0")&amp;",'"&amp;IF('Locations-Stops'!K1719&lt;&gt;"";SUBSTITUTE('Locations-Stops'!K1719;"'";"\'");"")&amp;"','"&amp;IF('Locations-Stops'!L1719&lt;&gt;"";'Locations-Stops'!L1719;"")&amp;"','"&amp;IF('Locations-Stops'!M1719&lt;&gt;"";'Locations-Stops'!M1719;"")&amp;"','"&amp;IF('Locations-Stops'!N1719&lt;&gt;"";'Locations-Stops'!N1719;"")&amp;"', CURRENT_TIMESTAMP);"</v>
      </c>
    </row>
    <row r="1718" spans="3:6" x14ac:dyDescent="0.25">
      <c r="C1718" s="16">
        <v>1720</v>
      </c>
      <c r="D1718" s="16" t="s">
        <v>17780</v>
      </c>
      <c r="E1718" s="16" t="s">
        <v>4333</v>
      </c>
      <c r="F171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1720;"'";"\'")&amp;"',"&amp;IF('Locations-Stops'!D1720&lt;&gt;"";LEFT('Locations-Stops'!D1720;2)&amp;"."&amp;RIGHT('Locations-Stops'!D1720;LEN('Locations-Stops'!D1720)-2);"0")&amp;","&amp;IF('Locations-Stops'!E1720&lt;&gt;"";LEFT('Locations-Stops'!E1720;1)&amp;"."&amp;RIGHT('Locations-Stops'!E1720;LEN('Locations-Stops'!E1720)-1);"0")&amp;","&amp;IF('Locations-Stops'!G1720&lt;&gt;"";VLOOKUP('Locations-Stops'!G1720;Regions!A2:B300;2;FALSE);"0")&amp;","&amp;IF('Locations-Stops'!H1720&lt;&gt;"";VLOOKUP('Locations-Stops'!H1720;Regions!C2:D300;2;FALSE);"0")&amp;","&amp;IF('Locations-Stops'!I1720&lt;&gt;"";VLOOKUP('Locations-Stops'!I1720;Regions!F2:G300;2;FALSE);"0")&amp;","&amp;IF('Locations-Stops'!J1720&lt;&gt;"";VLOOKUP('Locations-Stops'!J1720;Regions!I2:J300;2;FALSE);"0")&amp;",'"&amp;IF('Locations-Stops'!K1720&lt;&gt;"";SUBSTITUTE('Locations-Stops'!K1720;"'";"\'");"")&amp;"','"&amp;IF('Locations-Stops'!L1720&lt;&gt;"";'Locations-Stops'!L1720;"")&amp;"','"&amp;IF('Locations-Stops'!M1720&lt;&gt;"";'Locations-Stops'!M1720;"")&amp;"','"&amp;IF('Locations-Stops'!N1720&lt;&gt;"";'Locations-Stops'!N1720;"")&amp;"', CURRENT_TIMESTAMP);"</v>
      </c>
    </row>
    <row r="1719" spans="3:6" x14ac:dyDescent="0.25">
      <c r="C1719" s="16">
        <v>1721</v>
      </c>
      <c r="D1719" s="16" t="s">
        <v>17780</v>
      </c>
      <c r="E1719" s="16" t="s">
        <v>4333</v>
      </c>
      <c r="F171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1721;"'";"\'")&amp;"',"&amp;IF('Locations-Stops'!D1721&lt;&gt;"";LEFT('Locations-Stops'!D1721;2)&amp;"."&amp;RIGHT('Locations-Stops'!D1721;LEN('Locations-Stops'!D1721)-2);"0")&amp;","&amp;IF('Locations-Stops'!E1721&lt;&gt;"";LEFT('Locations-Stops'!E1721;1)&amp;"."&amp;RIGHT('Locations-Stops'!E1721;LEN('Locations-Stops'!E1721)-1);"0")&amp;","&amp;IF('Locations-Stops'!G1721&lt;&gt;"";VLOOKUP('Locations-Stops'!G1721;Regions!A2:B300;2;FALSE);"0")&amp;","&amp;IF('Locations-Stops'!H1721&lt;&gt;"";VLOOKUP('Locations-Stops'!H1721;Regions!C2:D300;2;FALSE);"0")&amp;","&amp;IF('Locations-Stops'!I1721&lt;&gt;"";VLOOKUP('Locations-Stops'!I1721;Regions!F2:G300;2;FALSE);"0")&amp;","&amp;IF('Locations-Stops'!J1721&lt;&gt;"";VLOOKUP('Locations-Stops'!J1721;Regions!I2:J300;2;FALSE);"0")&amp;",'"&amp;IF('Locations-Stops'!K1721&lt;&gt;"";SUBSTITUTE('Locations-Stops'!K1721;"'";"\'");"")&amp;"','"&amp;IF('Locations-Stops'!L1721&lt;&gt;"";'Locations-Stops'!L1721;"")&amp;"','"&amp;IF('Locations-Stops'!M1721&lt;&gt;"";'Locations-Stops'!M1721;"")&amp;"','"&amp;IF('Locations-Stops'!N1721&lt;&gt;"";'Locations-Stops'!N1721;"")&amp;"', CURRENT_TIMESTAMP);"</v>
      </c>
    </row>
    <row r="1720" spans="3:6" x14ac:dyDescent="0.25">
      <c r="C1720" s="16">
        <v>1722</v>
      </c>
      <c r="D1720" s="16" t="s">
        <v>17780</v>
      </c>
      <c r="E1720" s="16" t="s">
        <v>4333</v>
      </c>
      <c r="F1720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1722;"'";"\'")&amp;"',"&amp;IF('Locations-Stops'!D1722&lt;&gt;"";LEFT('Locations-Stops'!D1722;2)&amp;"."&amp;RIGHT('Locations-Stops'!D1722;LEN('Locations-Stops'!D1722)-2);"0")&amp;","&amp;IF('Locations-Stops'!E1722&lt;&gt;"";LEFT('Locations-Stops'!E1722;1)&amp;"."&amp;RIGHT('Locations-Stops'!E1722;LEN('Locations-Stops'!E1722)-1);"0")&amp;","&amp;IF('Locations-Stops'!G1722&lt;&gt;"";VLOOKUP('Locations-Stops'!G1722;Regions!A2:B300;2;FALSE);"0")&amp;","&amp;IF('Locations-Stops'!H1722&lt;&gt;"";VLOOKUP('Locations-Stops'!H1722;Regions!C2:D300;2;FALSE);"0")&amp;","&amp;IF('Locations-Stops'!I1722&lt;&gt;"";VLOOKUP('Locations-Stops'!I1722;Regions!F2:G300;2;FALSE);"0")&amp;","&amp;IF('Locations-Stops'!J1722&lt;&gt;"";VLOOKUP('Locations-Stops'!J1722;Regions!I2:J300;2;FALSE);"0")&amp;",'"&amp;IF('Locations-Stops'!K1722&lt;&gt;"";SUBSTITUTE('Locations-Stops'!K1722;"'";"\'");"")&amp;"','"&amp;IF('Locations-Stops'!L1722&lt;&gt;"";'Locations-Stops'!L1722;"")&amp;"','"&amp;IF('Locations-Stops'!M1722&lt;&gt;"";'Locations-Stops'!M1722;"")&amp;"','"&amp;IF('Locations-Stops'!N1722&lt;&gt;"";'Locations-Stops'!N1722;"")&amp;"', CURRENT_TIMESTAMP);"</v>
      </c>
    </row>
    <row r="1721" spans="3:6" x14ac:dyDescent="0.25">
      <c r="C1721" s="16">
        <v>1723</v>
      </c>
      <c r="D1721" s="16" t="s">
        <v>17780</v>
      </c>
      <c r="E1721" s="16" t="s">
        <v>4333</v>
      </c>
      <c r="F1721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1723;"'";"\'")&amp;"',"&amp;IF('Locations-Stops'!D1723&lt;&gt;"";LEFT('Locations-Stops'!D1723;2)&amp;"."&amp;RIGHT('Locations-Stops'!D1723;LEN('Locations-Stops'!D1723)-2);"0")&amp;","&amp;IF('Locations-Stops'!E1723&lt;&gt;"";LEFT('Locations-Stops'!E1723;1)&amp;"."&amp;RIGHT('Locations-Stops'!E1723;LEN('Locations-Stops'!E1723)-1);"0")&amp;","&amp;IF('Locations-Stops'!G1723&lt;&gt;"";VLOOKUP('Locations-Stops'!G1723;Regions!A2:B300;2;FALSE);"0")&amp;","&amp;IF('Locations-Stops'!H1723&lt;&gt;"";VLOOKUP('Locations-Stops'!H1723;Regions!C2:D300;2;FALSE);"0")&amp;","&amp;IF('Locations-Stops'!I1723&lt;&gt;"";VLOOKUP('Locations-Stops'!I1723;Regions!F2:G300;2;FALSE);"0")&amp;","&amp;IF('Locations-Stops'!J1723&lt;&gt;"";VLOOKUP('Locations-Stops'!J1723;Regions!I2:J300;2;FALSE);"0")&amp;",'"&amp;IF('Locations-Stops'!K1723&lt;&gt;"";SUBSTITUTE('Locations-Stops'!K1723;"'";"\'");"")&amp;"','"&amp;IF('Locations-Stops'!L1723&lt;&gt;"";'Locations-Stops'!L1723;"")&amp;"','"&amp;IF('Locations-Stops'!M1723&lt;&gt;"";'Locations-Stops'!M1723;"")&amp;"','"&amp;IF('Locations-Stops'!N1723&lt;&gt;"";'Locations-Stops'!N1723;"")&amp;"', CURRENT_TIMESTAMP);"</v>
      </c>
    </row>
    <row r="1722" spans="3:6" x14ac:dyDescent="0.25">
      <c r="C1722" s="16">
        <v>1724</v>
      </c>
      <c r="D1722" s="16" t="s">
        <v>17780</v>
      </c>
      <c r="E1722" s="16" t="s">
        <v>4333</v>
      </c>
      <c r="F1722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1724;"'";"\'")&amp;"',"&amp;IF('Locations-Stops'!D1724&lt;&gt;"";LEFT('Locations-Stops'!D1724;2)&amp;"."&amp;RIGHT('Locations-Stops'!D1724;LEN('Locations-Stops'!D1724)-2);"0")&amp;","&amp;IF('Locations-Stops'!E1724&lt;&gt;"";LEFT('Locations-Stops'!E1724;1)&amp;"."&amp;RIGHT('Locations-Stops'!E1724;LEN('Locations-Stops'!E1724)-1);"0")&amp;","&amp;IF('Locations-Stops'!G1724&lt;&gt;"";VLOOKUP('Locations-Stops'!G1724;Regions!A2:B300;2;FALSE);"0")&amp;","&amp;IF('Locations-Stops'!H1724&lt;&gt;"";VLOOKUP('Locations-Stops'!H1724;Regions!C2:D300;2;FALSE);"0")&amp;","&amp;IF('Locations-Stops'!I1724&lt;&gt;"";VLOOKUP('Locations-Stops'!I1724;Regions!F2:G300;2;FALSE);"0")&amp;","&amp;IF('Locations-Stops'!J1724&lt;&gt;"";VLOOKUP('Locations-Stops'!J1724;Regions!I2:J300;2;FALSE);"0")&amp;",'"&amp;IF('Locations-Stops'!K1724&lt;&gt;"";SUBSTITUTE('Locations-Stops'!K1724;"'";"\'");"")&amp;"','"&amp;IF('Locations-Stops'!L1724&lt;&gt;"";'Locations-Stops'!L1724;"")&amp;"','"&amp;IF('Locations-Stops'!M1724&lt;&gt;"";'Locations-Stops'!M1724;"")&amp;"','"&amp;IF('Locations-Stops'!N1724&lt;&gt;"";'Locations-Stops'!N1724;"")&amp;"', CURRENT_TIMESTAMP);"</v>
      </c>
    </row>
    <row r="1723" spans="3:6" x14ac:dyDescent="0.25">
      <c r="C1723" s="16">
        <v>1725</v>
      </c>
      <c r="D1723" s="16" t="s">
        <v>17780</v>
      </c>
      <c r="E1723" s="16" t="s">
        <v>4333</v>
      </c>
      <c r="F1723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1725;"'";"\'")&amp;"',"&amp;IF('Locations-Stops'!D1725&lt;&gt;"";LEFT('Locations-Stops'!D1725;2)&amp;"."&amp;RIGHT('Locations-Stops'!D1725;LEN('Locations-Stops'!D1725)-2);"0")&amp;","&amp;IF('Locations-Stops'!E1725&lt;&gt;"";LEFT('Locations-Stops'!E1725;1)&amp;"."&amp;RIGHT('Locations-Stops'!E1725;LEN('Locations-Stops'!E1725)-1);"0")&amp;","&amp;IF('Locations-Stops'!G1725&lt;&gt;"";VLOOKUP('Locations-Stops'!G1725;Regions!A2:B300;2;FALSE);"0")&amp;","&amp;IF('Locations-Stops'!H1725&lt;&gt;"";VLOOKUP('Locations-Stops'!H1725;Regions!C2:D300;2;FALSE);"0")&amp;","&amp;IF('Locations-Stops'!I1725&lt;&gt;"";VLOOKUP('Locations-Stops'!I1725;Regions!F2:G300;2;FALSE);"0")&amp;","&amp;IF('Locations-Stops'!J1725&lt;&gt;"";VLOOKUP('Locations-Stops'!J1725;Regions!I2:J300;2;FALSE);"0")&amp;",'"&amp;IF('Locations-Stops'!K1725&lt;&gt;"";SUBSTITUTE('Locations-Stops'!K1725;"'";"\'");"")&amp;"','"&amp;IF('Locations-Stops'!L1725&lt;&gt;"";'Locations-Stops'!L1725;"")&amp;"','"&amp;IF('Locations-Stops'!M1725&lt;&gt;"";'Locations-Stops'!M1725;"")&amp;"','"&amp;IF('Locations-Stops'!N1725&lt;&gt;"";'Locations-Stops'!N1725;"")&amp;"', CURRENT_TIMESTAMP);"</v>
      </c>
    </row>
    <row r="1724" spans="3:6" x14ac:dyDescent="0.25">
      <c r="C1724" s="16">
        <v>1726</v>
      </c>
      <c r="D1724" s="16" t="s">
        <v>17780</v>
      </c>
      <c r="E1724" s="16" t="s">
        <v>4333</v>
      </c>
      <c r="F1724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1726;"'";"\'")&amp;"',"&amp;IF('Locations-Stops'!D1726&lt;&gt;"";LEFT('Locations-Stops'!D1726;2)&amp;"."&amp;RIGHT('Locations-Stops'!D1726;LEN('Locations-Stops'!D1726)-2);"0")&amp;","&amp;IF('Locations-Stops'!E1726&lt;&gt;"";LEFT('Locations-Stops'!E1726;1)&amp;"."&amp;RIGHT('Locations-Stops'!E1726;LEN('Locations-Stops'!E1726)-1);"0")&amp;","&amp;IF('Locations-Stops'!G1726&lt;&gt;"";VLOOKUP('Locations-Stops'!G1726;Regions!A2:B300;2;FALSE);"0")&amp;","&amp;IF('Locations-Stops'!H1726&lt;&gt;"";VLOOKUP('Locations-Stops'!H1726;Regions!C2:D300;2;FALSE);"0")&amp;","&amp;IF('Locations-Stops'!I1726&lt;&gt;"";VLOOKUP('Locations-Stops'!I1726;Regions!F2:G300;2;FALSE);"0")&amp;","&amp;IF('Locations-Stops'!J1726&lt;&gt;"";VLOOKUP('Locations-Stops'!J1726;Regions!I2:J300;2;FALSE);"0")&amp;",'"&amp;IF('Locations-Stops'!K1726&lt;&gt;"";SUBSTITUTE('Locations-Stops'!K1726;"'";"\'");"")&amp;"','"&amp;IF('Locations-Stops'!L1726&lt;&gt;"";'Locations-Stops'!L1726;"")&amp;"','"&amp;IF('Locations-Stops'!M1726&lt;&gt;"";'Locations-Stops'!M1726;"")&amp;"','"&amp;IF('Locations-Stops'!N1726&lt;&gt;"";'Locations-Stops'!N1726;"")&amp;"', CURRENT_TIMESTAMP);"</v>
      </c>
    </row>
    <row r="1725" spans="3:6" x14ac:dyDescent="0.25">
      <c r="C1725" s="16">
        <v>1727</v>
      </c>
      <c r="D1725" s="16" t="s">
        <v>17780</v>
      </c>
      <c r="E1725" s="16" t="s">
        <v>4333</v>
      </c>
      <c r="F1725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1727;"'";"\'")&amp;"',"&amp;IF('Locations-Stops'!D1727&lt;&gt;"";LEFT('Locations-Stops'!D1727;2)&amp;"."&amp;RIGHT('Locations-Stops'!D1727;LEN('Locations-Stops'!D1727)-2);"0")&amp;","&amp;IF('Locations-Stops'!E1727&lt;&gt;"";LEFT('Locations-Stops'!E1727;1)&amp;"."&amp;RIGHT('Locations-Stops'!E1727;LEN('Locations-Stops'!E1727)-1);"0")&amp;","&amp;IF('Locations-Stops'!G1727&lt;&gt;"";VLOOKUP('Locations-Stops'!G1727;Regions!A2:B300;2;FALSE);"0")&amp;","&amp;IF('Locations-Stops'!H1727&lt;&gt;"";VLOOKUP('Locations-Stops'!H1727;Regions!C2:D300;2;FALSE);"0")&amp;","&amp;IF('Locations-Stops'!I1727&lt;&gt;"";VLOOKUP('Locations-Stops'!I1727;Regions!F2:G300;2;FALSE);"0")&amp;","&amp;IF('Locations-Stops'!J1727&lt;&gt;"";VLOOKUP('Locations-Stops'!J1727;Regions!I2:J300;2;FALSE);"0")&amp;",'"&amp;IF('Locations-Stops'!K1727&lt;&gt;"";SUBSTITUTE('Locations-Stops'!K1727;"'";"\'");"")&amp;"','"&amp;IF('Locations-Stops'!L1727&lt;&gt;"";'Locations-Stops'!L1727;"")&amp;"','"&amp;IF('Locations-Stops'!M1727&lt;&gt;"";'Locations-Stops'!M1727;"")&amp;"','"&amp;IF('Locations-Stops'!N1727&lt;&gt;"";'Locations-Stops'!N1727;"")&amp;"', CURRENT_TIMESTAMP);"</v>
      </c>
    </row>
    <row r="1726" spans="3:6" x14ac:dyDescent="0.25">
      <c r="C1726" s="16">
        <v>1728</v>
      </c>
      <c r="D1726" s="16" t="s">
        <v>17780</v>
      </c>
      <c r="E1726" s="16" t="s">
        <v>4333</v>
      </c>
      <c r="F1726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1728;"'";"\'")&amp;"',"&amp;IF('Locations-Stops'!D1728&lt;&gt;"";LEFT('Locations-Stops'!D1728;2)&amp;"."&amp;RIGHT('Locations-Stops'!D1728;LEN('Locations-Stops'!D1728)-2);"0")&amp;","&amp;IF('Locations-Stops'!E1728&lt;&gt;"";LEFT('Locations-Stops'!E1728;1)&amp;"."&amp;RIGHT('Locations-Stops'!E1728;LEN('Locations-Stops'!E1728)-1);"0")&amp;","&amp;IF('Locations-Stops'!G1728&lt;&gt;"";VLOOKUP('Locations-Stops'!G1728;Regions!A2:B300;2;FALSE);"0")&amp;","&amp;IF('Locations-Stops'!H1728&lt;&gt;"";VLOOKUP('Locations-Stops'!H1728;Regions!C2:D300;2;FALSE);"0")&amp;","&amp;IF('Locations-Stops'!I1728&lt;&gt;"";VLOOKUP('Locations-Stops'!I1728;Regions!F2:G300;2;FALSE);"0")&amp;","&amp;IF('Locations-Stops'!J1728&lt;&gt;"";VLOOKUP('Locations-Stops'!J1728;Regions!I2:J300;2;FALSE);"0")&amp;",'"&amp;IF('Locations-Stops'!K1728&lt;&gt;"";SUBSTITUTE('Locations-Stops'!K1728;"'";"\'");"")&amp;"','"&amp;IF('Locations-Stops'!L1728&lt;&gt;"";'Locations-Stops'!L1728;"")&amp;"','"&amp;IF('Locations-Stops'!M1728&lt;&gt;"";'Locations-Stops'!M1728;"")&amp;"','"&amp;IF('Locations-Stops'!N1728&lt;&gt;"";'Locations-Stops'!N1728;"")&amp;"', CURRENT_TIMESTAMP);"</v>
      </c>
    </row>
    <row r="1727" spans="3:6" x14ac:dyDescent="0.25">
      <c r="C1727" s="16">
        <v>1729</v>
      </c>
      <c r="D1727" s="16" t="s">
        <v>17780</v>
      </c>
      <c r="E1727" s="16" t="s">
        <v>4333</v>
      </c>
      <c r="F1727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1729;"'";"\'")&amp;"',"&amp;IF('Locations-Stops'!D1729&lt;&gt;"";LEFT('Locations-Stops'!D1729;2)&amp;"."&amp;RIGHT('Locations-Stops'!D1729;LEN('Locations-Stops'!D1729)-2);"0")&amp;","&amp;IF('Locations-Stops'!E1729&lt;&gt;"";LEFT('Locations-Stops'!E1729;1)&amp;"."&amp;RIGHT('Locations-Stops'!E1729;LEN('Locations-Stops'!E1729)-1);"0")&amp;","&amp;IF('Locations-Stops'!G1729&lt;&gt;"";VLOOKUP('Locations-Stops'!G1729;Regions!A2:B300;2;FALSE);"0")&amp;","&amp;IF('Locations-Stops'!H1729&lt;&gt;"";VLOOKUP('Locations-Stops'!H1729;Regions!C2:D300;2;FALSE);"0")&amp;","&amp;IF('Locations-Stops'!I1729&lt;&gt;"";VLOOKUP('Locations-Stops'!I1729;Regions!F2:G300;2;FALSE);"0")&amp;","&amp;IF('Locations-Stops'!J1729&lt;&gt;"";VLOOKUP('Locations-Stops'!J1729;Regions!I2:J300;2;FALSE);"0")&amp;",'"&amp;IF('Locations-Stops'!K1729&lt;&gt;"";SUBSTITUTE('Locations-Stops'!K1729;"'";"\'");"")&amp;"','"&amp;IF('Locations-Stops'!L1729&lt;&gt;"";'Locations-Stops'!L1729;"")&amp;"','"&amp;IF('Locations-Stops'!M1729&lt;&gt;"";'Locations-Stops'!M1729;"")&amp;"','"&amp;IF('Locations-Stops'!N1729&lt;&gt;"";'Locations-Stops'!N1729;"")&amp;"', CURRENT_TIMESTAMP);"</v>
      </c>
    </row>
    <row r="1728" spans="3:6" x14ac:dyDescent="0.25">
      <c r="C1728" s="16">
        <v>1730</v>
      </c>
      <c r="D1728" s="16" t="s">
        <v>17780</v>
      </c>
      <c r="E1728" s="16" t="s">
        <v>4333</v>
      </c>
      <c r="F1728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1730;"'";"\'")&amp;"',"&amp;IF('Locations-Stops'!D1730&lt;&gt;"";LEFT('Locations-Stops'!D1730;2)&amp;"."&amp;RIGHT('Locations-Stops'!D1730;LEN('Locations-Stops'!D1730)-2);"0")&amp;","&amp;IF('Locations-Stops'!E1730&lt;&gt;"";LEFT('Locations-Stops'!E1730;1)&amp;"."&amp;RIGHT('Locations-Stops'!E1730;LEN('Locations-Stops'!E1730)-1);"0")&amp;","&amp;IF('Locations-Stops'!G1730&lt;&gt;"";VLOOKUP('Locations-Stops'!G1730;Regions!A2:B300;2;FALSE);"0")&amp;","&amp;IF('Locations-Stops'!H1730&lt;&gt;"";VLOOKUP('Locations-Stops'!H1730;Regions!C2:D300;2;FALSE);"0")&amp;","&amp;IF('Locations-Stops'!I1730&lt;&gt;"";VLOOKUP('Locations-Stops'!I1730;Regions!F2:G300;2;FALSE);"0")&amp;","&amp;IF('Locations-Stops'!J1730&lt;&gt;"";VLOOKUP('Locations-Stops'!J1730;Regions!I2:J300;2;FALSE);"0")&amp;",'"&amp;IF('Locations-Stops'!K1730&lt;&gt;"";SUBSTITUTE('Locations-Stops'!K1730;"'";"\'");"")&amp;"','"&amp;IF('Locations-Stops'!L1730&lt;&gt;"";'Locations-Stops'!L1730;"")&amp;"','"&amp;IF('Locations-Stops'!M1730&lt;&gt;"";'Locations-Stops'!M1730;"")&amp;"','"&amp;IF('Locations-Stops'!N1730&lt;&gt;"";'Locations-Stops'!N1730;"")&amp;"', CURRENT_TIMESTAMP);"</v>
      </c>
    </row>
    <row r="1729" spans="3:6" x14ac:dyDescent="0.25">
      <c r="C1729" s="16">
        <v>1731</v>
      </c>
      <c r="D1729" s="16" t="s">
        <v>17780</v>
      </c>
      <c r="E1729" s="16" t="s">
        <v>4333</v>
      </c>
      <c r="F1729" s="16" t="str">
        <f t="shared" si="26"/>
        <v>"INSERT INTO `locations` (`id`, `name`, `latitude`, `longitude`, `province`, `region_1`, `region_2`, `region_3`, `street`, `number`, `postal`, `img`, `last_modified`) VALUES (NULL,'"&amp;SUBSTITUTE('Locations-Stops'!F1731;"'";"\'")&amp;"',"&amp;IF('Locations-Stops'!D1731&lt;&gt;"";LEFT('Locations-Stops'!D1731;2)&amp;"."&amp;RIGHT('Locations-Stops'!D1731;LEN('Locations-Stops'!D1731)-2);"0")&amp;","&amp;IF('Locations-Stops'!E1731&lt;&gt;"";LEFT('Locations-Stops'!E1731;1)&amp;"."&amp;RIGHT('Locations-Stops'!E1731;LEN('Locations-Stops'!E1731)-1);"0")&amp;","&amp;IF('Locations-Stops'!G1731&lt;&gt;"";VLOOKUP('Locations-Stops'!G1731;Regions!A2:B300;2;FALSE);"0")&amp;","&amp;IF('Locations-Stops'!H1731&lt;&gt;"";VLOOKUP('Locations-Stops'!H1731;Regions!C2:D300;2;FALSE);"0")&amp;","&amp;IF('Locations-Stops'!I1731&lt;&gt;"";VLOOKUP('Locations-Stops'!I1731;Regions!F2:G300;2;FALSE);"0")&amp;","&amp;IF('Locations-Stops'!J1731&lt;&gt;"";VLOOKUP('Locations-Stops'!J1731;Regions!I2:J300;2;FALSE);"0")&amp;",'"&amp;IF('Locations-Stops'!K1731&lt;&gt;"";SUBSTITUTE('Locations-Stops'!K1731;"'";"\'");"")&amp;"','"&amp;IF('Locations-Stops'!L1731&lt;&gt;"";'Locations-Stops'!L1731;"")&amp;"','"&amp;IF('Locations-Stops'!M1731&lt;&gt;"";'Locations-Stops'!M1731;"")&amp;"','"&amp;IF('Locations-Stops'!N1731&lt;&gt;"";'Locations-Stops'!N1731;"")&amp;"', CURRENT_TIMESTAMP);"</v>
      </c>
    </row>
    <row r="1730" spans="3:6" x14ac:dyDescent="0.25">
      <c r="C1730" s="16">
        <v>1732</v>
      </c>
      <c r="D1730" s="16" t="s">
        <v>17780</v>
      </c>
      <c r="E1730" s="16" t="s">
        <v>4333</v>
      </c>
      <c r="F1730" s="16" t="str">
        <f t="shared" ref="F1730:F1793" si="27">SUBSTITUTE(D1730, "_NUM_", C1730)</f>
        <v>"INSERT INTO `locations` (`id`, `name`, `latitude`, `longitude`, `province`, `region_1`, `region_2`, `region_3`, `street`, `number`, `postal`, `img`, `last_modified`) VALUES (NULL,'"&amp;SUBSTITUTE('Locations-Stops'!F1732;"'";"\'")&amp;"',"&amp;IF('Locations-Stops'!D1732&lt;&gt;"";LEFT('Locations-Stops'!D1732;2)&amp;"."&amp;RIGHT('Locations-Stops'!D1732;LEN('Locations-Stops'!D1732)-2);"0")&amp;","&amp;IF('Locations-Stops'!E1732&lt;&gt;"";LEFT('Locations-Stops'!E1732;1)&amp;"."&amp;RIGHT('Locations-Stops'!E1732;LEN('Locations-Stops'!E1732)-1);"0")&amp;","&amp;IF('Locations-Stops'!G1732&lt;&gt;"";VLOOKUP('Locations-Stops'!G1732;Regions!A2:B300;2;FALSE);"0")&amp;","&amp;IF('Locations-Stops'!H1732&lt;&gt;"";VLOOKUP('Locations-Stops'!H1732;Regions!C2:D300;2;FALSE);"0")&amp;","&amp;IF('Locations-Stops'!I1732&lt;&gt;"";VLOOKUP('Locations-Stops'!I1732;Regions!F2:G300;2;FALSE);"0")&amp;","&amp;IF('Locations-Stops'!J1732&lt;&gt;"";VLOOKUP('Locations-Stops'!J1732;Regions!I2:J300;2;FALSE);"0")&amp;",'"&amp;IF('Locations-Stops'!K1732&lt;&gt;"";SUBSTITUTE('Locations-Stops'!K1732;"'";"\'");"")&amp;"','"&amp;IF('Locations-Stops'!L1732&lt;&gt;"";'Locations-Stops'!L1732;"")&amp;"','"&amp;IF('Locations-Stops'!M1732&lt;&gt;"";'Locations-Stops'!M1732;"")&amp;"','"&amp;IF('Locations-Stops'!N1732&lt;&gt;"";'Locations-Stops'!N1732;"")&amp;"', CURRENT_TIMESTAMP);"</v>
      </c>
    </row>
    <row r="1731" spans="3:6" x14ac:dyDescent="0.25">
      <c r="C1731" s="16">
        <v>1733</v>
      </c>
      <c r="D1731" s="16" t="s">
        <v>17780</v>
      </c>
      <c r="E1731" s="16" t="s">
        <v>4333</v>
      </c>
      <c r="F173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1733;"'";"\'")&amp;"',"&amp;IF('Locations-Stops'!D1733&lt;&gt;"";LEFT('Locations-Stops'!D1733;2)&amp;"."&amp;RIGHT('Locations-Stops'!D1733;LEN('Locations-Stops'!D1733)-2);"0")&amp;","&amp;IF('Locations-Stops'!E1733&lt;&gt;"";LEFT('Locations-Stops'!E1733;1)&amp;"."&amp;RIGHT('Locations-Stops'!E1733;LEN('Locations-Stops'!E1733)-1);"0")&amp;","&amp;IF('Locations-Stops'!G1733&lt;&gt;"";VLOOKUP('Locations-Stops'!G1733;Regions!A2:B300;2;FALSE);"0")&amp;","&amp;IF('Locations-Stops'!H1733&lt;&gt;"";VLOOKUP('Locations-Stops'!H1733;Regions!C2:D300;2;FALSE);"0")&amp;","&amp;IF('Locations-Stops'!I1733&lt;&gt;"";VLOOKUP('Locations-Stops'!I1733;Regions!F2:G300;2;FALSE);"0")&amp;","&amp;IF('Locations-Stops'!J1733&lt;&gt;"";VLOOKUP('Locations-Stops'!J1733;Regions!I2:J300;2;FALSE);"0")&amp;",'"&amp;IF('Locations-Stops'!K1733&lt;&gt;"";SUBSTITUTE('Locations-Stops'!K1733;"'";"\'");"")&amp;"','"&amp;IF('Locations-Stops'!L1733&lt;&gt;"";'Locations-Stops'!L1733;"")&amp;"','"&amp;IF('Locations-Stops'!M1733&lt;&gt;"";'Locations-Stops'!M1733;"")&amp;"','"&amp;IF('Locations-Stops'!N1733&lt;&gt;"";'Locations-Stops'!N1733;"")&amp;"', CURRENT_TIMESTAMP);"</v>
      </c>
    </row>
    <row r="1732" spans="3:6" x14ac:dyDescent="0.25">
      <c r="C1732" s="16">
        <v>1734</v>
      </c>
      <c r="D1732" s="16" t="s">
        <v>17780</v>
      </c>
      <c r="E1732" s="16" t="s">
        <v>4333</v>
      </c>
      <c r="F173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1734;"'";"\'")&amp;"',"&amp;IF('Locations-Stops'!D1734&lt;&gt;"";LEFT('Locations-Stops'!D1734;2)&amp;"."&amp;RIGHT('Locations-Stops'!D1734;LEN('Locations-Stops'!D1734)-2);"0")&amp;","&amp;IF('Locations-Stops'!E1734&lt;&gt;"";LEFT('Locations-Stops'!E1734;1)&amp;"."&amp;RIGHT('Locations-Stops'!E1734;LEN('Locations-Stops'!E1734)-1);"0")&amp;","&amp;IF('Locations-Stops'!G1734&lt;&gt;"";VLOOKUP('Locations-Stops'!G1734;Regions!A2:B300;2;FALSE);"0")&amp;","&amp;IF('Locations-Stops'!H1734&lt;&gt;"";VLOOKUP('Locations-Stops'!H1734;Regions!C2:D300;2;FALSE);"0")&amp;","&amp;IF('Locations-Stops'!I1734&lt;&gt;"";VLOOKUP('Locations-Stops'!I1734;Regions!F2:G300;2;FALSE);"0")&amp;","&amp;IF('Locations-Stops'!J1734&lt;&gt;"";VLOOKUP('Locations-Stops'!J1734;Regions!I2:J300;2;FALSE);"0")&amp;",'"&amp;IF('Locations-Stops'!K1734&lt;&gt;"";SUBSTITUTE('Locations-Stops'!K1734;"'";"\'");"")&amp;"','"&amp;IF('Locations-Stops'!L1734&lt;&gt;"";'Locations-Stops'!L1734;"")&amp;"','"&amp;IF('Locations-Stops'!M1734&lt;&gt;"";'Locations-Stops'!M1734;"")&amp;"','"&amp;IF('Locations-Stops'!N1734&lt;&gt;"";'Locations-Stops'!N1734;"")&amp;"', CURRENT_TIMESTAMP);"</v>
      </c>
    </row>
    <row r="1733" spans="3:6" x14ac:dyDescent="0.25">
      <c r="C1733" s="16">
        <v>1735</v>
      </c>
      <c r="D1733" s="16" t="s">
        <v>17780</v>
      </c>
      <c r="E1733" s="16" t="s">
        <v>4333</v>
      </c>
      <c r="F173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1735;"'";"\'")&amp;"',"&amp;IF('Locations-Stops'!D1735&lt;&gt;"";LEFT('Locations-Stops'!D1735;2)&amp;"."&amp;RIGHT('Locations-Stops'!D1735;LEN('Locations-Stops'!D1735)-2);"0")&amp;","&amp;IF('Locations-Stops'!E1735&lt;&gt;"";LEFT('Locations-Stops'!E1735;1)&amp;"."&amp;RIGHT('Locations-Stops'!E1735;LEN('Locations-Stops'!E1735)-1);"0")&amp;","&amp;IF('Locations-Stops'!G1735&lt;&gt;"";VLOOKUP('Locations-Stops'!G1735;Regions!A2:B300;2;FALSE);"0")&amp;","&amp;IF('Locations-Stops'!H1735&lt;&gt;"";VLOOKUP('Locations-Stops'!H1735;Regions!C2:D300;2;FALSE);"0")&amp;","&amp;IF('Locations-Stops'!I1735&lt;&gt;"";VLOOKUP('Locations-Stops'!I1735;Regions!F2:G300;2;FALSE);"0")&amp;","&amp;IF('Locations-Stops'!J1735&lt;&gt;"";VLOOKUP('Locations-Stops'!J1735;Regions!I2:J300;2;FALSE);"0")&amp;",'"&amp;IF('Locations-Stops'!K1735&lt;&gt;"";SUBSTITUTE('Locations-Stops'!K1735;"'";"\'");"")&amp;"','"&amp;IF('Locations-Stops'!L1735&lt;&gt;"";'Locations-Stops'!L1735;"")&amp;"','"&amp;IF('Locations-Stops'!M1735&lt;&gt;"";'Locations-Stops'!M1735;"")&amp;"','"&amp;IF('Locations-Stops'!N1735&lt;&gt;"";'Locations-Stops'!N1735;"")&amp;"', CURRENT_TIMESTAMP);"</v>
      </c>
    </row>
    <row r="1734" spans="3:6" x14ac:dyDescent="0.25">
      <c r="C1734" s="16">
        <v>1736</v>
      </c>
      <c r="D1734" s="16" t="s">
        <v>17780</v>
      </c>
      <c r="E1734" s="16" t="s">
        <v>4333</v>
      </c>
      <c r="F1734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1736;"'";"\'")&amp;"',"&amp;IF('Locations-Stops'!D1736&lt;&gt;"";LEFT('Locations-Stops'!D1736;2)&amp;"."&amp;RIGHT('Locations-Stops'!D1736;LEN('Locations-Stops'!D1736)-2);"0")&amp;","&amp;IF('Locations-Stops'!E1736&lt;&gt;"";LEFT('Locations-Stops'!E1736;1)&amp;"."&amp;RIGHT('Locations-Stops'!E1736;LEN('Locations-Stops'!E1736)-1);"0")&amp;","&amp;IF('Locations-Stops'!G1736&lt;&gt;"";VLOOKUP('Locations-Stops'!G1736;Regions!A2:B300;2;FALSE);"0")&amp;","&amp;IF('Locations-Stops'!H1736&lt;&gt;"";VLOOKUP('Locations-Stops'!H1736;Regions!C2:D300;2;FALSE);"0")&amp;","&amp;IF('Locations-Stops'!I1736&lt;&gt;"";VLOOKUP('Locations-Stops'!I1736;Regions!F2:G300;2;FALSE);"0")&amp;","&amp;IF('Locations-Stops'!J1736&lt;&gt;"";VLOOKUP('Locations-Stops'!J1736;Regions!I2:J300;2;FALSE);"0")&amp;",'"&amp;IF('Locations-Stops'!K1736&lt;&gt;"";SUBSTITUTE('Locations-Stops'!K1736;"'";"\'");"")&amp;"','"&amp;IF('Locations-Stops'!L1736&lt;&gt;"";'Locations-Stops'!L1736;"")&amp;"','"&amp;IF('Locations-Stops'!M1736&lt;&gt;"";'Locations-Stops'!M1736;"")&amp;"','"&amp;IF('Locations-Stops'!N1736&lt;&gt;"";'Locations-Stops'!N1736;"")&amp;"', CURRENT_TIMESTAMP);"</v>
      </c>
    </row>
    <row r="1735" spans="3:6" x14ac:dyDescent="0.25">
      <c r="C1735" s="16">
        <v>1737</v>
      </c>
      <c r="D1735" s="16" t="s">
        <v>17780</v>
      </c>
      <c r="E1735" s="16" t="s">
        <v>4333</v>
      </c>
      <c r="F1735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1737;"'";"\'")&amp;"',"&amp;IF('Locations-Stops'!D1737&lt;&gt;"";LEFT('Locations-Stops'!D1737;2)&amp;"."&amp;RIGHT('Locations-Stops'!D1737;LEN('Locations-Stops'!D1737)-2);"0")&amp;","&amp;IF('Locations-Stops'!E1737&lt;&gt;"";LEFT('Locations-Stops'!E1737;1)&amp;"."&amp;RIGHT('Locations-Stops'!E1737;LEN('Locations-Stops'!E1737)-1);"0")&amp;","&amp;IF('Locations-Stops'!G1737&lt;&gt;"";VLOOKUP('Locations-Stops'!G1737;Regions!A2:B300;2;FALSE);"0")&amp;","&amp;IF('Locations-Stops'!H1737&lt;&gt;"";VLOOKUP('Locations-Stops'!H1737;Regions!C2:D300;2;FALSE);"0")&amp;","&amp;IF('Locations-Stops'!I1737&lt;&gt;"";VLOOKUP('Locations-Stops'!I1737;Regions!F2:G300;2;FALSE);"0")&amp;","&amp;IF('Locations-Stops'!J1737&lt;&gt;"";VLOOKUP('Locations-Stops'!J1737;Regions!I2:J300;2;FALSE);"0")&amp;",'"&amp;IF('Locations-Stops'!K1737&lt;&gt;"";SUBSTITUTE('Locations-Stops'!K1737;"'";"\'");"")&amp;"','"&amp;IF('Locations-Stops'!L1737&lt;&gt;"";'Locations-Stops'!L1737;"")&amp;"','"&amp;IF('Locations-Stops'!M1737&lt;&gt;"";'Locations-Stops'!M1737;"")&amp;"','"&amp;IF('Locations-Stops'!N1737&lt;&gt;"";'Locations-Stops'!N1737;"")&amp;"', CURRENT_TIMESTAMP);"</v>
      </c>
    </row>
    <row r="1736" spans="3:6" x14ac:dyDescent="0.25">
      <c r="C1736" s="16">
        <v>1738</v>
      </c>
      <c r="D1736" s="16" t="s">
        <v>17780</v>
      </c>
      <c r="E1736" s="16" t="s">
        <v>4333</v>
      </c>
      <c r="F1736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1738;"'";"\'")&amp;"',"&amp;IF('Locations-Stops'!D1738&lt;&gt;"";LEFT('Locations-Stops'!D1738;2)&amp;"."&amp;RIGHT('Locations-Stops'!D1738;LEN('Locations-Stops'!D1738)-2);"0")&amp;","&amp;IF('Locations-Stops'!E1738&lt;&gt;"";LEFT('Locations-Stops'!E1738;1)&amp;"."&amp;RIGHT('Locations-Stops'!E1738;LEN('Locations-Stops'!E1738)-1);"0")&amp;","&amp;IF('Locations-Stops'!G1738&lt;&gt;"";VLOOKUP('Locations-Stops'!G1738;Regions!A2:B300;2;FALSE);"0")&amp;","&amp;IF('Locations-Stops'!H1738&lt;&gt;"";VLOOKUP('Locations-Stops'!H1738;Regions!C2:D300;2;FALSE);"0")&amp;","&amp;IF('Locations-Stops'!I1738&lt;&gt;"";VLOOKUP('Locations-Stops'!I1738;Regions!F2:G300;2;FALSE);"0")&amp;","&amp;IF('Locations-Stops'!J1738&lt;&gt;"";VLOOKUP('Locations-Stops'!J1738;Regions!I2:J300;2;FALSE);"0")&amp;",'"&amp;IF('Locations-Stops'!K1738&lt;&gt;"";SUBSTITUTE('Locations-Stops'!K1738;"'";"\'");"")&amp;"','"&amp;IF('Locations-Stops'!L1738&lt;&gt;"";'Locations-Stops'!L1738;"")&amp;"','"&amp;IF('Locations-Stops'!M1738&lt;&gt;"";'Locations-Stops'!M1738;"")&amp;"','"&amp;IF('Locations-Stops'!N1738&lt;&gt;"";'Locations-Stops'!N1738;"")&amp;"', CURRENT_TIMESTAMP);"</v>
      </c>
    </row>
    <row r="1737" spans="3:6" x14ac:dyDescent="0.25">
      <c r="C1737" s="16">
        <v>1739</v>
      </c>
      <c r="D1737" s="16" t="s">
        <v>17780</v>
      </c>
      <c r="E1737" s="16" t="s">
        <v>4333</v>
      </c>
      <c r="F1737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1739;"'";"\'")&amp;"',"&amp;IF('Locations-Stops'!D1739&lt;&gt;"";LEFT('Locations-Stops'!D1739;2)&amp;"."&amp;RIGHT('Locations-Stops'!D1739;LEN('Locations-Stops'!D1739)-2);"0")&amp;","&amp;IF('Locations-Stops'!E1739&lt;&gt;"";LEFT('Locations-Stops'!E1739;1)&amp;"."&amp;RIGHT('Locations-Stops'!E1739;LEN('Locations-Stops'!E1739)-1);"0")&amp;","&amp;IF('Locations-Stops'!G1739&lt;&gt;"";VLOOKUP('Locations-Stops'!G1739;Regions!A2:B300;2;FALSE);"0")&amp;","&amp;IF('Locations-Stops'!H1739&lt;&gt;"";VLOOKUP('Locations-Stops'!H1739;Regions!C2:D300;2;FALSE);"0")&amp;","&amp;IF('Locations-Stops'!I1739&lt;&gt;"";VLOOKUP('Locations-Stops'!I1739;Regions!F2:G300;2;FALSE);"0")&amp;","&amp;IF('Locations-Stops'!J1739&lt;&gt;"";VLOOKUP('Locations-Stops'!J1739;Regions!I2:J300;2;FALSE);"0")&amp;",'"&amp;IF('Locations-Stops'!K1739&lt;&gt;"";SUBSTITUTE('Locations-Stops'!K1739;"'";"\'");"")&amp;"','"&amp;IF('Locations-Stops'!L1739&lt;&gt;"";'Locations-Stops'!L1739;"")&amp;"','"&amp;IF('Locations-Stops'!M1739&lt;&gt;"";'Locations-Stops'!M1739;"")&amp;"','"&amp;IF('Locations-Stops'!N1739&lt;&gt;"";'Locations-Stops'!N1739;"")&amp;"', CURRENT_TIMESTAMP);"</v>
      </c>
    </row>
    <row r="1738" spans="3:6" x14ac:dyDescent="0.25">
      <c r="C1738" s="16">
        <v>1740</v>
      </c>
      <c r="D1738" s="16" t="s">
        <v>17780</v>
      </c>
      <c r="E1738" s="16" t="s">
        <v>4333</v>
      </c>
      <c r="F1738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1740;"'";"\'")&amp;"',"&amp;IF('Locations-Stops'!D1740&lt;&gt;"";LEFT('Locations-Stops'!D1740;2)&amp;"."&amp;RIGHT('Locations-Stops'!D1740;LEN('Locations-Stops'!D1740)-2);"0")&amp;","&amp;IF('Locations-Stops'!E1740&lt;&gt;"";LEFT('Locations-Stops'!E1740;1)&amp;"."&amp;RIGHT('Locations-Stops'!E1740;LEN('Locations-Stops'!E1740)-1);"0")&amp;","&amp;IF('Locations-Stops'!G1740&lt;&gt;"";VLOOKUP('Locations-Stops'!G1740;Regions!A2:B300;2;FALSE);"0")&amp;","&amp;IF('Locations-Stops'!H1740&lt;&gt;"";VLOOKUP('Locations-Stops'!H1740;Regions!C2:D300;2;FALSE);"0")&amp;","&amp;IF('Locations-Stops'!I1740&lt;&gt;"";VLOOKUP('Locations-Stops'!I1740;Regions!F2:G300;2;FALSE);"0")&amp;","&amp;IF('Locations-Stops'!J1740&lt;&gt;"";VLOOKUP('Locations-Stops'!J1740;Regions!I2:J300;2;FALSE);"0")&amp;",'"&amp;IF('Locations-Stops'!K1740&lt;&gt;"";SUBSTITUTE('Locations-Stops'!K1740;"'";"\'");"")&amp;"','"&amp;IF('Locations-Stops'!L1740&lt;&gt;"";'Locations-Stops'!L1740;"")&amp;"','"&amp;IF('Locations-Stops'!M1740&lt;&gt;"";'Locations-Stops'!M1740;"")&amp;"','"&amp;IF('Locations-Stops'!N1740&lt;&gt;"";'Locations-Stops'!N1740;"")&amp;"', CURRENT_TIMESTAMP);"</v>
      </c>
    </row>
    <row r="1739" spans="3:6" x14ac:dyDescent="0.25">
      <c r="C1739" s="16">
        <v>1741</v>
      </c>
      <c r="D1739" s="16" t="s">
        <v>17780</v>
      </c>
      <c r="E1739" s="16" t="s">
        <v>4333</v>
      </c>
      <c r="F1739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1741;"'";"\'")&amp;"',"&amp;IF('Locations-Stops'!D1741&lt;&gt;"";LEFT('Locations-Stops'!D1741;2)&amp;"."&amp;RIGHT('Locations-Stops'!D1741;LEN('Locations-Stops'!D1741)-2);"0")&amp;","&amp;IF('Locations-Stops'!E1741&lt;&gt;"";LEFT('Locations-Stops'!E1741;1)&amp;"."&amp;RIGHT('Locations-Stops'!E1741;LEN('Locations-Stops'!E1741)-1);"0")&amp;","&amp;IF('Locations-Stops'!G1741&lt;&gt;"";VLOOKUP('Locations-Stops'!G1741;Regions!A2:B300;2;FALSE);"0")&amp;","&amp;IF('Locations-Stops'!H1741&lt;&gt;"";VLOOKUP('Locations-Stops'!H1741;Regions!C2:D300;2;FALSE);"0")&amp;","&amp;IF('Locations-Stops'!I1741&lt;&gt;"";VLOOKUP('Locations-Stops'!I1741;Regions!F2:G300;2;FALSE);"0")&amp;","&amp;IF('Locations-Stops'!J1741&lt;&gt;"";VLOOKUP('Locations-Stops'!J1741;Regions!I2:J300;2;FALSE);"0")&amp;",'"&amp;IF('Locations-Stops'!K1741&lt;&gt;"";SUBSTITUTE('Locations-Stops'!K1741;"'";"\'");"")&amp;"','"&amp;IF('Locations-Stops'!L1741&lt;&gt;"";'Locations-Stops'!L1741;"")&amp;"','"&amp;IF('Locations-Stops'!M1741&lt;&gt;"";'Locations-Stops'!M1741;"")&amp;"','"&amp;IF('Locations-Stops'!N1741&lt;&gt;"";'Locations-Stops'!N1741;"")&amp;"', CURRENT_TIMESTAMP);"</v>
      </c>
    </row>
    <row r="1740" spans="3:6" x14ac:dyDescent="0.25">
      <c r="C1740" s="16">
        <v>1742</v>
      </c>
      <c r="D1740" s="16" t="s">
        <v>17780</v>
      </c>
      <c r="E1740" s="16" t="s">
        <v>4333</v>
      </c>
      <c r="F1740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1742;"'";"\'")&amp;"',"&amp;IF('Locations-Stops'!D1742&lt;&gt;"";LEFT('Locations-Stops'!D1742;2)&amp;"."&amp;RIGHT('Locations-Stops'!D1742;LEN('Locations-Stops'!D1742)-2);"0")&amp;","&amp;IF('Locations-Stops'!E1742&lt;&gt;"";LEFT('Locations-Stops'!E1742;1)&amp;"."&amp;RIGHT('Locations-Stops'!E1742;LEN('Locations-Stops'!E1742)-1);"0")&amp;","&amp;IF('Locations-Stops'!G1742&lt;&gt;"";VLOOKUP('Locations-Stops'!G1742;Regions!A2:B300;2;FALSE);"0")&amp;","&amp;IF('Locations-Stops'!H1742&lt;&gt;"";VLOOKUP('Locations-Stops'!H1742;Regions!C2:D300;2;FALSE);"0")&amp;","&amp;IF('Locations-Stops'!I1742&lt;&gt;"";VLOOKUP('Locations-Stops'!I1742;Regions!F2:G300;2;FALSE);"0")&amp;","&amp;IF('Locations-Stops'!J1742&lt;&gt;"";VLOOKUP('Locations-Stops'!J1742;Regions!I2:J300;2;FALSE);"0")&amp;",'"&amp;IF('Locations-Stops'!K1742&lt;&gt;"";SUBSTITUTE('Locations-Stops'!K1742;"'";"\'");"")&amp;"','"&amp;IF('Locations-Stops'!L1742&lt;&gt;"";'Locations-Stops'!L1742;"")&amp;"','"&amp;IF('Locations-Stops'!M1742&lt;&gt;"";'Locations-Stops'!M1742;"")&amp;"','"&amp;IF('Locations-Stops'!N1742&lt;&gt;"";'Locations-Stops'!N1742;"")&amp;"', CURRENT_TIMESTAMP);"</v>
      </c>
    </row>
    <row r="1741" spans="3:6" x14ac:dyDescent="0.25">
      <c r="C1741" s="16">
        <v>1743</v>
      </c>
      <c r="D1741" s="16" t="s">
        <v>17780</v>
      </c>
      <c r="E1741" s="16" t="s">
        <v>4333</v>
      </c>
      <c r="F174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1743;"'";"\'")&amp;"',"&amp;IF('Locations-Stops'!D1743&lt;&gt;"";LEFT('Locations-Stops'!D1743;2)&amp;"."&amp;RIGHT('Locations-Stops'!D1743;LEN('Locations-Stops'!D1743)-2);"0")&amp;","&amp;IF('Locations-Stops'!E1743&lt;&gt;"";LEFT('Locations-Stops'!E1743;1)&amp;"."&amp;RIGHT('Locations-Stops'!E1743;LEN('Locations-Stops'!E1743)-1);"0")&amp;","&amp;IF('Locations-Stops'!G1743&lt;&gt;"";VLOOKUP('Locations-Stops'!G1743;Regions!A2:B300;2;FALSE);"0")&amp;","&amp;IF('Locations-Stops'!H1743&lt;&gt;"";VLOOKUP('Locations-Stops'!H1743;Regions!C2:D300;2;FALSE);"0")&amp;","&amp;IF('Locations-Stops'!I1743&lt;&gt;"";VLOOKUP('Locations-Stops'!I1743;Regions!F2:G300;2;FALSE);"0")&amp;","&amp;IF('Locations-Stops'!J1743&lt;&gt;"";VLOOKUP('Locations-Stops'!J1743;Regions!I2:J300;2;FALSE);"0")&amp;",'"&amp;IF('Locations-Stops'!K1743&lt;&gt;"";SUBSTITUTE('Locations-Stops'!K1743;"'";"\'");"")&amp;"','"&amp;IF('Locations-Stops'!L1743&lt;&gt;"";'Locations-Stops'!L1743;"")&amp;"','"&amp;IF('Locations-Stops'!M1743&lt;&gt;"";'Locations-Stops'!M1743;"")&amp;"','"&amp;IF('Locations-Stops'!N1743&lt;&gt;"";'Locations-Stops'!N1743;"")&amp;"', CURRENT_TIMESTAMP);"</v>
      </c>
    </row>
    <row r="1742" spans="3:6" x14ac:dyDescent="0.25">
      <c r="C1742" s="16">
        <v>1744</v>
      </c>
      <c r="D1742" s="16" t="s">
        <v>17780</v>
      </c>
      <c r="E1742" s="16" t="s">
        <v>4333</v>
      </c>
      <c r="F174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1744;"'";"\'")&amp;"',"&amp;IF('Locations-Stops'!D1744&lt;&gt;"";LEFT('Locations-Stops'!D1744;2)&amp;"."&amp;RIGHT('Locations-Stops'!D1744;LEN('Locations-Stops'!D1744)-2);"0")&amp;","&amp;IF('Locations-Stops'!E1744&lt;&gt;"";LEFT('Locations-Stops'!E1744;1)&amp;"."&amp;RIGHT('Locations-Stops'!E1744;LEN('Locations-Stops'!E1744)-1);"0")&amp;","&amp;IF('Locations-Stops'!G1744&lt;&gt;"";VLOOKUP('Locations-Stops'!G1744;Regions!A2:B300;2;FALSE);"0")&amp;","&amp;IF('Locations-Stops'!H1744&lt;&gt;"";VLOOKUP('Locations-Stops'!H1744;Regions!C2:D300;2;FALSE);"0")&amp;","&amp;IF('Locations-Stops'!I1744&lt;&gt;"";VLOOKUP('Locations-Stops'!I1744;Regions!F2:G300;2;FALSE);"0")&amp;","&amp;IF('Locations-Stops'!J1744&lt;&gt;"";VLOOKUP('Locations-Stops'!J1744;Regions!I2:J300;2;FALSE);"0")&amp;",'"&amp;IF('Locations-Stops'!K1744&lt;&gt;"";SUBSTITUTE('Locations-Stops'!K1744;"'";"\'");"")&amp;"','"&amp;IF('Locations-Stops'!L1744&lt;&gt;"";'Locations-Stops'!L1744;"")&amp;"','"&amp;IF('Locations-Stops'!M1744&lt;&gt;"";'Locations-Stops'!M1744;"")&amp;"','"&amp;IF('Locations-Stops'!N1744&lt;&gt;"";'Locations-Stops'!N1744;"")&amp;"', CURRENT_TIMESTAMP);"</v>
      </c>
    </row>
    <row r="1743" spans="3:6" x14ac:dyDescent="0.25">
      <c r="C1743" s="16">
        <v>1745</v>
      </c>
      <c r="D1743" s="16" t="s">
        <v>17780</v>
      </c>
      <c r="E1743" s="16" t="s">
        <v>4333</v>
      </c>
      <c r="F174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1745;"'";"\'")&amp;"',"&amp;IF('Locations-Stops'!D1745&lt;&gt;"";LEFT('Locations-Stops'!D1745;2)&amp;"."&amp;RIGHT('Locations-Stops'!D1745;LEN('Locations-Stops'!D1745)-2);"0")&amp;","&amp;IF('Locations-Stops'!E1745&lt;&gt;"";LEFT('Locations-Stops'!E1745;1)&amp;"."&amp;RIGHT('Locations-Stops'!E1745;LEN('Locations-Stops'!E1745)-1);"0")&amp;","&amp;IF('Locations-Stops'!G1745&lt;&gt;"";VLOOKUP('Locations-Stops'!G1745;Regions!A2:B300;2;FALSE);"0")&amp;","&amp;IF('Locations-Stops'!H1745&lt;&gt;"";VLOOKUP('Locations-Stops'!H1745;Regions!C2:D300;2;FALSE);"0")&amp;","&amp;IF('Locations-Stops'!I1745&lt;&gt;"";VLOOKUP('Locations-Stops'!I1745;Regions!F2:G300;2;FALSE);"0")&amp;","&amp;IF('Locations-Stops'!J1745&lt;&gt;"";VLOOKUP('Locations-Stops'!J1745;Regions!I2:J300;2;FALSE);"0")&amp;",'"&amp;IF('Locations-Stops'!K1745&lt;&gt;"";SUBSTITUTE('Locations-Stops'!K1745;"'";"\'");"")&amp;"','"&amp;IF('Locations-Stops'!L1745&lt;&gt;"";'Locations-Stops'!L1745;"")&amp;"','"&amp;IF('Locations-Stops'!M1745&lt;&gt;"";'Locations-Stops'!M1745;"")&amp;"','"&amp;IF('Locations-Stops'!N1745&lt;&gt;"";'Locations-Stops'!N1745;"")&amp;"', CURRENT_TIMESTAMP);"</v>
      </c>
    </row>
    <row r="1744" spans="3:6" x14ac:dyDescent="0.25">
      <c r="C1744" s="16">
        <v>1746</v>
      </c>
      <c r="D1744" s="16" t="s">
        <v>17780</v>
      </c>
      <c r="E1744" s="16" t="s">
        <v>4333</v>
      </c>
      <c r="F1744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1746;"'";"\'")&amp;"',"&amp;IF('Locations-Stops'!D1746&lt;&gt;"";LEFT('Locations-Stops'!D1746;2)&amp;"."&amp;RIGHT('Locations-Stops'!D1746;LEN('Locations-Stops'!D1746)-2);"0")&amp;","&amp;IF('Locations-Stops'!E1746&lt;&gt;"";LEFT('Locations-Stops'!E1746;1)&amp;"."&amp;RIGHT('Locations-Stops'!E1746;LEN('Locations-Stops'!E1746)-1);"0")&amp;","&amp;IF('Locations-Stops'!G1746&lt;&gt;"";VLOOKUP('Locations-Stops'!G1746;Regions!A2:B300;2;FALSE);"0")&amp;","&amp;IF('Locations-Stops'!H1746&lt;&gt;"";VLOOKUP('Locations-Stops'!H1746;Regions!C2:D300;2;FALSE);"0")&amp;","&amp;IF('Locations-Stops'!I1746&lt;&gt;"";VLOOKUP('Locations-Stops'!I1746;Regions!F2:G300;2;FALSE);"0")&amp;","&amp;IF('Locations-Stops'!J1746&lt;&gt;"";VLOOKUP('Locations-Stops'!J1746;Regions!I2:J300;2;FALSE);"0")&amp;",'"&amp;IF('Locations-Stops'!K1746&lt;&gt;"";SUBSTITUTE('Locations-Stops'!K1746;"'";"\'");"")&amp;"','"&amp;IF('Locations-Stops'!L1746&lt;&gt;"";'Locations-Stops'!L1746;"")&amp;"','"&amp;IF('Locations-Stops'!M1746&lt;&gt;"";'Locations-Stops'!M1746;"")&amp;"','"&amp;IF('Locations-Stops'!N1746&lt;&gt;"";'Locations-Stops'!N1746;"")&amp;"', CURRENT_TIMESTAMP);"</v>
      </c>
    </row>
    <row r="1745" spans="3:6" x14ac:dyDescent="0.25">
      <c r="C1745" s="16">
        <v>1747</v>
      </c>
      <c r="D1745" s="16" t="s">
        <v>17780</v>
      </c>
      <c r="E1745" s="16" t="s">
        <v>4333</v>
      </c>
      <c r="F1745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1747;"'";"\'")&amp;"',"&amp;IF('Locations-Stops'!D1747&lt;&gt;"";LEFT('Locations-Stops'!D1747;2)&amp;"."&amp;RIGHT('Locations-Stops'!D1747;LEN('Locations-Stops'!D1747)-2);"0")&amp;","&amp;IF('Locations-Stops'!E1747&lt;&gt;"";LEFT('Locations-Stops'!E1747;1)&amp;"."&amp;RIGHT('Locations-Stops'!E1747;LEN('Locations-Stops'!E1747)-1);"0")&amp;","&amp;IF('Locations-Stops'!G1747&lt;&gt;"";VLOOKUP('Locations-Stops'!G1747;Regions!A2:B300;2;FALSE);"0")&amp;","&amp;IF('Locations-Stops'!H1747&lt;&gt;"";VLOOKUP('Locations-Stops'!H1747;Regions!C2:D300;2;FALSE);"0")&amp;","&amp;IF('Locations-Stops'!I1747&lt;&gt;"";VLOOKUP('Locations-Stops'!I1747;Regions!F2:G300;2;FALSE);"0")&amp;","&amp;IF('Locations-Stops'!J1747&lt;&gt;"";VLOOKUP('Locations-Stops'!J1747;Regions!I2:J300;2;FALSE);"0")&amp;",'"&amp;IF('Locations-Stops'!K1747&lt;&gt;"";SUBSTITUTE('Locations-Stops'!K1747;"'";"\'");"")&amp;"','"&amp;IF('Locations-Stops'!L1747&lt;&gt;"";'Locations-Stops'!L1747;"")&amp;"','"&amp;IF('Locations-Stops'!M1747&lt;&gt;"";'Locations-Stops'!M1747;"")&amp;"','"&amp;IF('Locations-Stops'!N1747&lt;&gt;"";'Locations-Stops'!N1747;"")&amp;"', CURRENT_TIMESTAMP);"</v>
      </c>
    </row>
    <row r="1746" spans="3:6" x14ac:dyDescent="0.25">
      <c r="C1746" s="16">
        <v>1748</v>
      </c>
      <c r="D1746" s="16" t="s">
        <v>17780</v>
      </c>
      <c r="E1746" s="16" t="s">
        <v>4333</v>
      </c>
      <c r="F1746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1748;"'";"\'")&amp;"',"&amp;IF('Locations-Stops'!D1748&lt;&gt;"";LEFT('Locations-Stops'!D1748;2)&amp;"."&amp;RIGHT('Locations-Stops'!D1748;LEN('Locations-Stops'!D1748)-2);"0")&amp;","&amp;IF('Locations-Stops'!E1748&lt;&gt;"";LEFT('Locations-Stops'!E1748;1)&amp;"."&amp;RIGHT('Locations-Stops'!E1748;LEN('Locations-Stops'!E1748)-1);"0")&amp;","&amp;IF('Locations-Stops'!G1748&lt;&gt;"";VLOOKUP('Locations-Stops'!G1748;Regions!A2:B300;2;FALSE);"0")&amp;","&amp;IF('Locations-Stops'!H1748&lt;&gt;"";VLOOKUP('Locations-Stops'!H1748;Regions!C2:D300;2;FALSE);"0")&amp;","&amp;IF('Locations-Stops'!I1748&lt;&gt;"";VLOOKUP('Locations-Stops'!I1748;Regions!F2:G300;2;FALSE);"0")&amp;","&amp;IF('Locations-Stops'!J1748&lt;&gt;"";VLOOKUP('Locations-Stops'!J1748;Regions!I2:J300;2;FALSE);"0")&amp;",'"&amp;IF('Locations-Stops'!K1748&lt;&gt;"";SUBSTITUTE('Locations-Stops'!K1748;"'";"\'");"")&amp;"','"&amp;IF('Locations-Stops'!L1748&lt;&gt;"";'Locations-Stops'!L1748;"")&amp;"','"&amp;IF('Locations-Stops'!M1748&lt;&gt;"";'Locations-Stops'!M1748;"")&amp;"','"&amp;IF('Locations-Stops'!N1748&lt;&gt;"";'Locations-Stops'!N1748;"")&amp;"', CURRENT_TIMESTAMP);"</v>
      </c>
    </row>
    <row r="1747" spans="3:6" x14ac:dyDescent="0.25">
      <c r="C1747" s="16">
        <v>1749</v>
      </c>
      <c r="D1747" s="16" t="s">
        <v>17780</v>
      </c>
      <c r="E1747" s="16" t="s">
        <v>4333</v>
      </c>
      <c r="F1747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1749;"'";"\'")&amp;"',"&amp;IF('Locations-Stops'!D1749&lt;&gt;"";LEFT('Locations-Stops'!D1749;2)&amp;"."&amp;RIGHT('Locations-Stops'!D1749;LEN('Locations-Stops'!D1749)-2);"0")&amp;","&amp;IF('Locations-Stops'!E1749&lt;&gt;"";LEFT('Locations-Stops'!E1749;1)&amp;"."&amp;RIGHT('Locations-Stops'!E1749;LEN('Locations-Stops'!E1749)-1);"0")&amp;","&amp;IF('Locations-Stops'!G1749&lt;&gt;"";VLOOKUP('Locations-Stops'!G1749;Regions!A2:B300;2;FALSE);"0")&amp;","&amp;IF('Locations-Stops'!H1749&lt;&gt;"";VLOOKUP('Locations-Stops'!H1749;Regions!C2:D300;2;FALSE);"0")&amp;","&amp;IF('Locations-Stops'!I1749&lt;&gt;"";VLOOKUP('Locations-Stops'!I1749;Regions!F2:G300;2;FALSE);"0")&amp;","&amp;IF('Locations-Stops'!J1749&lt;&gt;"";VLOOKUP('Locations-Stops'!J1749;Regions!I2:J300;2;FALSE);"0")&amp;",'"&amp;IF('Locations-Stops'!K1749&lt;&gt;"";SUBSTITUTE('Locations-Stops'!K1749;"'";"\'");"")&amp;"','"&amp;IF('Locations-Stops'!L1749&lt;&gt;"";'Locations-Stops'!L1749;"")&amp;"','"&amp;IF('Locations-Stops'!M1749&lt;&gt;"";'Locations-Stops'!M1749;"")&amp;"','"&amp;IF('Locations-Stops'!N1749&lt;&gt;"";'Locations-Stops'!N1749;"")&amp;"', CURRENT_TIMESTAMP);"</v>
      </c>
    </row>
    <row r="1748" spans="3:6" x14ac:dyDescent="0.25">
      <c r="C1748" s="16">
        <v>1750</v>
      </c>
      <c r="D1748" s="16" t="s">
        <v>17780</v>
      </c>
      <c r="E1748" s="16" t="s">
        <v>4333</v>
      </c>
      <c r="F1748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1750;"'";"\'")&amp;"',"&amp;IF('Locations-Stops'!D1750&lt;&gt;"";LEFT('Locations-Stops'!D1750;2)&amp;"."&amp;RIGHT('Locations-Stops'!D1750;LEN('Locations-Stops'!D1750)-2);"0")&amp;","&amp;IF('Locations-Stops'!E1750&lt;&gt;"";LEFT('Locations-Stops'!E1750;1)&amp;"."&amp;RIGHT('Locations-Stops'!E1750;LEN('Locations-Stops'!E1750)-1);"0")&amp;","&amp;IF('Locations-Stops'!G1750&lt;&gt;"";VLOOKUP('Locations-Stops'!G1750;Regions!A2:B300;2;FALSE);"0")&amp;","&amp;IF('Locations-Stops'!H1750&lt;&gt;"";VLOOKUP('Locations-Stops'!H1750;Regions!C2:D300;2;FALSE);"0")&amp;","&amp;IF('Locations-Stops'!I1750&lt;&gt;"";VLOOKUP('Locations-Stops'!I1750;Regions!F2:G300;2;FALSE);"0")&amp;","&amp;IF('Locations-Stops'!J1750&lt;&gt;"";VLOOKUP('Locations-Stops'!J1750;Regions!I2:J300;2;FALSE);"0")&amp;",'"&amp;IF('Locations-Stops'!K1750&lt;&gt;"";SUBSTITUTE('Locations-Stops'!K1750;"'";"\'");"")&amp;"','"&amp;IF('Locations-Stops'!L1750&lt;&gt;"";'Locations-Stops'!L1750;"")&amp;"','"&amp;IF('Locations-Stops'!M1750&lt;&gt;"";'Locations-Stops'!M1750;"")&amp;"','"&amp;IF('Locations-Stops'!N1750&lt;&gt;"";'Locations-Stops'!N1750;"")&amp;"', CURRENT_TIMESTAMP);"</v>
      </c>
    </row>
    <row r="1749" spans="3:6" x14ac:dyDescent="0.25">
      <c r="C1749" s="16">
        <v>1751</v>
      </c>
      <c r="D1749" s="16" t="s">
        <v>17780</v>
      </c>
      <c r="E1749" s="16" t="s">
        <v>4333</v>
      </c>
      <c r="F1749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1751;"'";"\'")&amp;"',"&amp;IF('Locations-Stops'!D1751&lt;&gt;"";LEFT('Locations-Stops'!D1751;2)&amp;"."&amp;RIGHT('Locations-Stops'!D1751;LEN('Locations-Stops'!D1751)-2);"0")&amp;","&amp;IF('Locations-Stops'!E1751&lt;&gt;"";LEFT('Locations-Stops'!E1751;1)&amp;"."&amp;RIGHT('Locations-Stops'!E1751;LEN('Locations-Stops'!E1751)-1);"0")&amp;","&amp;IF('Locations-Stops'!G1751&lt;&gt;"";VLOOKUP('Locations-Stops'!G1751;Regions!A2:B300;2;FALSE);"0")&amp;","&amp;IF('Locations-Stops'!H1751&lt;&gt;"";VLOOKUP('Locations-Stops'!H1751;Regions!C2:D300;2;FALSE);"0")&amp;","&amp;IF('Locations-Stops'!I1751&lt;&gt;"";VLOOKUP('Locations-Stops'!I1751;Regions!F2:G300;2;FALSE);"0")&amp;","&amp;IF('Locations-Stops'!J1751&lt;&gt;"";VLOOKUP('Locations-Stops'!J1751;Regions!I2:J300;2;FALSE);"0")&amp;",'"&amp;IF('Locations-Stops'!K1751&lt;&gt;"";SUBSTITUTE('Locations-Stops'!K1751;"'";"\'");"")&amp;"','"&amp;IF('Locations-Stops'!L1751&lt;&gt;"";'Locations-Stops'!L1751;"")&amp;"','"&amp;IF('Locations-Stops'!M1751&lt;&gt;"";'Locations-Stops'!M1751;"")&amp;"','"&amp;IF('Locations-Stops'!N1751&lt;&gt;"";'Locations-Stops'!N1751;"")&amp;"', CURRENT_TIMESTAMP);"</v>
      </c>
    </row>
    <row r="1750" spans="3:6" x14ac:dyDescent="0.25">
      <c r="C1750" s="16">
        <v>1752</v>
      </c>
      <c r="D1750" s="16" t="s">
        <v>17780</v>
      </c>
      <c r="E1750" s="16" t="s">
        <v>4333</v>
      </c>
      <c r="F1750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1752;"'";"\'")&amp;"',"&amp;IF('Locations-Stops'!D1752&lt;&gt;"";LEFT('Locations-Stops'!D1752;2)&amp;"."&amp;RIGHT('Locations-Stops'!D1752;LEN('Locations-Stops'!D1752)-2);"0")&amp;","&amp;IF('Locations-Stops'!E1752&lt;&gt;"";LEFT('Locations-Stops'!E1752;1)&amp;"."&amp;RIGHT('Locations-Stops'!E1752;LEN('Locations-Stops'!E1752)-1);"0")&amp;","&amp;IF('Locations-Stops'!G1752&lt;&gt;"";VLOOKUP('Locations-Stops'!G1752;Regions!A2:B300;2;FALSE);"0")&amp;","&amp;IF('Locations-Stops'!H1752&lt;&gt;"";VLOOKUP('Locations-Stops'!H1752;Regions!C2:D300;2;FALSE);"0")&amp;","&amp;IF('Locations-Stops'!I1752&lt;&gt;"";VLOOKUP('Locations-Stops'!I1752;Regions!F2:G300;2;FALSE);"0")&amp;","&amp;IF('Locations-Stops'!J1752&lt;&gt;"";VLOOKUP('Locations-Stops'!J1752;Regions!I2:J300;2;FALSE);"0")&amp;",'"&amp;IF('Locations-Stops'!K1752&lt;&gt;"";SUBSTITUTE('Locations-Stops'!K1752;"'";"\'");"")&amp;"','"&amp;IF('Locations-Stops'!L1752&lt;&gt;"";'Locations-Stops'!L1752;"")&amp;"','"&amp;IF('Locations-Stops'!M1752&lt;&gt;"";'Locations-Stops'!M1752;"")&amp;"','"&amp;IF('Locations-Stops'!N1752&lt;&gt;"";'Locations-Stops'!N1752;"")&amp;"', CURRENT_TIMESTAMP);"</v>
      </c>
    </row>
    <row r="1751" spans="3:6" x14ac:dyDescent="0.25">
      <c r="C1751" s="16">
        <v>1753</v>
      </c>
      <c r="D1751" s="16" t="s">
        <v>17780</v>
      </c>
      <c r="E1751" s="16" t="s">
        <v>4333</v>
      </c>
      <c r="F175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1753;"'";"\'")&amp;"',"&amp;IF('Locations-Stops'!D1753&lt;&gt;"";LEFT('Locations-Stops'!D1753;2)&amp;"."&amp;RIGHT('Locations-Stops'!D1753;LEN('Locations-Stops'!D1753)-2);"0")&amp;","&amp;IF('Locations-Stops'!E1753&lt;&gt;"";LEFT('Locations-Stops'!E1753;1)&amp;"."&amp;RIGHT('Locations-Stops'!E1753;LEN('Locations-Stops'!E1753)-1);"0")&amp;","&amp;IF('Locations-Stops'!G1753&lt;&gt;"";VLOOKUP('Locations-Stops'!G1753;Regions!A2:B300;2;FALSE);"0")&amp;","&amp;IF('Locations-Stops'!H1753&lt;&gt;"";VLOOKUP('Locations-Stops'!H1753;Regions!C2:D300;2;FALSE);"0")&amp;","&amp;IF('Locations-Stops'!I1753&lt;&gt;"";VLOOKUP('Locations-Stops'!I1753;Regions!F2:G300;2;FALSE);"0")&amp;","&amp;IF('Locations-Stops'!J1753&lt;&gt;"";VLOOKUP('Locations-Stops'!J1753;Regions!I2:J300;2;FALSE);"0")&amp;",'"&amp;IF('Locations-Stops'!K1753&lt;&gt;"";SUBSTITUTE('Locations-Stops'!K1753;"'";"\'");"")&amp;"','"&amp;IF('Locations-Stops'!L1753&lt;&gt;"";'Locations-Stops'!L1753;"")&amp;"','"&amp;IF('Locations-Stops'!M1753&lt;&gt;"";'Locations-Stops'!M1753;"")&amp;"','"&amp;IF('Locations-Stops'!N1753&lt;&gt;"";'Locations-Stops'!N1753;"")&amp;"', CURRENT_TIMESTAMP);"</v>
      </c>
    </row>
    <row r="1752" spans="3:6" x14ac:dyDescent="0.25">
      <c r="C1752" s="16">
        <v>1754</v>
      </c>
      <c r="D1752" s="16" t="s">
        <v>17780</v>
      </c>
      <c r="E1752" s="16" t="s">
        <v>4333</v>
      </c>
      <c r="F175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1754;"'";"\'")&amp;"',"&amp;IF('Locations-Stops'!D1754&lt;&gt;"";LEFT('Locations-Stops'!D1754;2)&amp;"."&amp;RIGHT('Locations-Stops'!D1754;LEN('Locations-Stops'!D1754)-2);"0")&amp;","&amp;IF('Locations-Stops'!E1754&lt;&gt;"";LEFT('Locations-Stops'!E1754;1)&amp;"."&amp;RIGHT('Locations-Stops'!E1754;LEN('Locations-Stops'!E1754)-1);"0")&amp;","&amp;IF('Locations-Stops'!G1754&lt;&gt;"";VLOOKUP('Locations-Stops'!G1754;Regions!A2:B300;2;FALSE);"0")&amp;","&amp;IF('Locations-Stops'!H1754&lt;&gt;"";VLOOKUP('Locations-Stops'!H1754;Regions!C2:D300;2;FALSE);"0")&amp;","&amp;IF('Locations-Stops'!I1754&lt;&gt;"";VLOOKUP('Locations-Stops'!I1754;Regions!F2:G300;2;FALSE);"0")&amp;","&amp;IF('Locations-Stops'!J1754&lt;&gt;"";VLOOKUP('Locations-Stops'!J1754;Regions!I2:J300;2;FALSE);"0")&amp;",'"&amp;IF('Locations-Stops'!K1754&lt;&gt;"";SUBSTITUTE('Locations-Stops'!K1754;"'";"\'");"")&amp;"','"&amp;IF('Locations-Stops'!L1754&lt;&gt;"";'Locations-Stops'!L1754;"")&amp;"','"&amp;IF('Locations-Stops'!M1754&lt;&gt;"";'Locations-Stops'!M1754;"")&amp;"','"&amp;IF('Locations-Stops'!N1754&lt;&gt;"";'Locations-Stops'!N1754;"")&amp;"', CURRENT_TIMESTAMP);"</v>
      </c>
    </row>
    <row r="1753" spans="3:6" x14ac:dyDescent="0.25">
      <c r="C1753" s="16">
        <v>1755</v>
      </c>
      <c r="D1753" s="16" t="s">
        <v>17780</v>
      </c>
      <c r="E1753" s="16" t="s">
        <v>4333</v>
      </c>
      <c r="F175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1755;"'";"\'")&amp;"',"&amp;IF('Locations-Stops'!D1755&lt;&gt;"";LEFT('Locations-Stops'!D1755;2)&amp;"."&amp;RIGHT('Locations-Stops'!D1755;LEN('Locations-Stops'!D1755)-2);"0")&amp;","&amp;IF('Locations-Stops'!E1755&lt;&gt;"";LEFT('Locations-Stops'!E1755;1)&amp;"."&amp;RIGHT('Locations-Stops'!E1755;LEN('Locations-Stops'!E1755)-1);"0")&amp;","&amp;IF('Locations-Stops'!G1755&lt;&gt;"";VLOOKUP('Locations-Stops'!G1755;Regions!A2:B300;2;FALSE);"0")&amp;","&amp;IF('Locations-Stops'!H1755&lt;&gt;"";VLOOKUP('Locations-Stops'!H1755;Regions!C2:D300;2;FALSE);"0")&amp;","&amp;IF('Locations-Stops'!I1755&lt;&gt;"";VLOOKUP('Locations-Stops'!I1755;Regions!F2:G300;2;FALSE);"0")&amp;","&amp;IF('Locations-Stops'!J1755&lt;&gt;"";VLOOKUP('Locations-Stops'!J1755;Regions!I2:J300;2;FALSE);"0")&amp;",'"&amp;IF('Locations-Stops'!K1755&lt;&gt;"";SUBSTITUTE('Locations-Stops'!K1755;"'";"\'");"")&amp;"','"&amp;IF('Locations-Stops'!L1755&lt;&gt;"";'Locations-Stops'!L1755;"")&amp;"','"&amp;IF('Locations-Stops'!M1755&lt;&gt;"";'Locations-Stops'!M1755;"")&amp;"','"&amp;IF('Locations-Stops'!N1755&lt;&gt;"";'Locations-Stops'!N1755;"")&amp;"', CURRENT_TIMESTAMP);"</v>
      </c>
    </row>
    <row r="1754" spans="3:6" x14ac:dyDescent="0.25">
      <c r="C1754" s="16">
        <v>1756</v>
      </c>
      <c r="D1754" s="16" t="s">
        <v>17780</v>
      </c>
      <c r="E1754" s="16" t="s">
        <v>4333</v>
      </c>
      <c r="F1754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1756;"'";"\'")&amp;"',"&amp;IF('Locations-Stops'!D1756&lt;&gt;"";LEFT('Locations-Stops'!D1756;2)&amp;"."&amp;RIGHT('Locations-Stops'!D1756;LEN('Locations-Stops'!D1756)-2);"0")&amp;","&amp;IF('Locations-Stops'!E1756&lt;&gt;"";LEFT('Locations-Stops'!E1756;1)&amp;"."&amp;RIGHT('Locations-Stops'!E1756;LEN('Locations-Stops'!E1756)-1);"0")&amp;","&amp;IF('Locations-Stops'!G1756&lt;&gt;"";VLOOKUP('Locations-Stops'!G1756;Regions!A2:B300;2;FALSE);"0")&amp;","&amp;IF('Locations-Stops'!H1756&lt;&gt;"";VLOOKUP('Locations-Stops'!H1756;Regions!C2:D300;2;FALSE);"0")&amp;","&amp;IF('Locations-Stops'!I1756&lt;&gt;"";VLOOKUP('Locations-Stops'!I1756;Regions!F2:G300;2;FALSE);"0")&amp;","&amp;IF('Locations-Stops'!J1756&lt;&gt;"";VLOOKUP('Locations-Stops'!J1756;Regions!I2:J300;2;FALSE);"0")&amp;",'"&amp;IF('Locations-Stops'!K1756&lt;&gt;"";SUBSTITUTE('Locations-Stops'!K1756;"'";"\'");"")&amp;"','"&amp;IF('Locations-Stops'!L1756&lt;&gt;"";'Locations-Stops'!L1756;"")&amp;"','"&amp;IF('Locations-Stops'!M1756&lt;&gt;"";'Locations-Stops'!M1756;"")&amp;"','"&amp;IF('Locations-Stops'!N1756&lt;&gt;"";'Locations-Stops'!N1756;"")&amp;"', CURRENT_TIMESTAMP);"</v>
      </c>
    </row>
    <row r="1755" spans="3:6" x14ac:dyDescent="0.25">
      <c r="C1755" s="16">
        <v>1757</v>
      </c>
      <c r="D1755" s="16" t="s">
        <v>17780</v>
      </c>
      <c r="E1755" s="16" t="s">
        <v>4333</v>
      </c>
      <c r="F1755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1757;"'";"\'")&amp;"',"&amp;IF('Locations-Stops'!D1757&lt;&gt;"";LEFT('Locations-Stops'!D1757;2)&amp;"."&amp;RIGHT('Locations-Stops'!D1757;LEN('Locations-Stops'!D1757)-2);"0")&amp;","&amp;IF('Locations-Stops'!E1757&lt;&gt;"";LEFT('Locations-Stops'!E1757;1)&amp;"."&amp;RIGHT('Locations-Stops'!E1757;LEN('Locations-Stops'!E1757)-1);"0")&amp;","&amp;IF('Locations-Stops'!G1757&lt;&gt;"";VLOOKUP('Locations-Stops'!G1757;Regions!A2:B300;2;FALSE);"0")&amp;","&amp;IF('Locations-Stops'!H1757&lt;&gt;"";VLOOKUP('Locations-Stops'!H1757;Regions!C2:D300;2;FALSE);"0")&amp;","&amp;IF('Locations-Stops'!I1757&lt;&gt;"";VLOOKUP('Locations-Stops'!I1757;Regions!F2:G300;2;FALSE);"0")&amp;","&amp;IF('Locations-Stops'!J1757&lt;&gt;"";VLOOKUP('Locations-Stops'!J1757;Regions!I2:J300;2;FALSE);"0")&amp;",'"&amp;IF('Locations-Stops'!K1757&lt;&gt;"";SUBSTITUTE('Locations-Stops'!K1757;"'";"\'");"")&amp;"','"&amp;IF('Locations-Stops'!L1757&lt;&gt;"";'Locations-Stops'!L1757;"")&amp;"','"&amp;IF('Locations-Stops'!M1757&lt;&gt;"";'Locations-Stops'!M1757;"")&amp;"','"&amp;IF('Locations-Stops'!N1757&lt;&gt;"";'Locations-Stops'!N1757;"")&amp;"', CURRENT_TIMESTAMP);"</v>
      </c>
    </row>
    <row r="1756" spans="3:6" x14ac:dyDescent="0.25">
      <c r="C1756" s="16">
        <v>1758</v>
      </c>
      <c r="D1756" s="16" t="s">
        <v>17780</v>
      </c>
      <c r="E1756" s="16" t="s">
        <v>4333</v>
      </c>
      <c r="F1756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1758;"'";"\'")&amp;"',"&amp;IF('Locations-Stops'!D1758&lt;&gt;"";LEFT('Locations-Stops'!D1758;2)&amp;"."&amp;RIGHT('Locations-Stops'!D1758;LEN('Locations-Stops'!D1758)-2);"0")&amp;","&amp;IF('Locations-Stops'!E1758&lt;&gt;"";LEFT('Locations-Stops'!E1758;1)&amp;"."&amp;RIGHT('Locations-Stops'!E1758;LEN('Locations-Stops'!E1758)-1);"0")&amp;","&amp;IF('Locations-Stops'!G1758&lt;&gt;"";VLOOKUP('Locations-Stops'!G1758;Regions!A2:B300;2;FALSE);"0")&amp;","&amp;IF('Locations-Stops'!H1758&lt;&gt;"";VLOOKUP('Locations-Stops'!H1758;Regions!C2:D300;2;FALSE);"0")&amp;","&amp;IF('Locations-Stops'!I1758&lt;&gt;"";VLOOKUP('Locations-Stops'!I1758;Regions!F2:G300;2;FALSE);"0")&amp;","&amp;IF('Locations-Stops'!J1758&lt;&gt;"";VLOOKUP('Locations-Stops'!J1758;Regions!I2:J300;2;FALSE);"0")&amp;",'"&amp;IF('Locations-Stops'!K1758&lt;&gt;"";SUBSTITUTE('Locations-Stops'!K1758;"'";"\'");"")&amp;"','"&amp;IF('Locations-Stops'!L1758&lt;&gt;"";'Locations-Stops'!L1758;"")&amp;"','"&amp;IF('Locations-Stops'!M1758&lt;&gt;"";'Locations-Stops'!M1758;"")&amp;"','"&amp;IF('Locations-Stops'!N1758&lt;&gt;"";'Locations-Stops'!N1758;"")&amp;"', CURRENT_TIMESTAMP);"</v>
      </c>
    </row>
    <row r="1757" spans="3:6" x14ac:dyDescent="0.25">
      <c r="C1757" s="16">
        <v>1759</v>
      </c>
      <c r="D1757" s="16" t="s">
        <v>17780</v>
      </c>
      <c r="E1757" s="16" t="s">
        <v>4333</v>
      </c>
      <c r="F1757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1759;"'";"\'")&amp;"',"&amp;IF('Locations-Stops'!D1759&lt;&gt;"";LEFT('Locations-Stops'!D1759;2)&amp;"."&amp;RIGHT('Locations-Stops'!D1759;LEN('Locations-Stops'!D1759)-2);"0")&amp;","&amp;IF('Locations-Stops'!E1759&lt;&gt;"";LEFT('Locations-Stops'!E1759;1)&amp;"."&amp;RIGHT('Locations-Stops'!E1759;LEN('Locations-Stops'!E1759)-1);"0")&amp;","&amp;IF('Locations-Stops'!G1759&lt;&gt;"";VLOOKUP('Locations-Stops'!G1759;Regions!A2:B300;2;FALSE);"0")&amp;","&amp;IF('Locations-Stops'!H1759&lt;&gt;"";VLOOKUP('Locations-Stops'!H1759;Regions!C2:D300;2;FALSE);"0")&amp;","&amp;IF('Locations-Stops'!I1759&lt;&gt;"";VLOOKUP('Locations-Stops'!I1759;Regions!F2:G300;2;FALSE);"0")&amp;","&amp;IF('Locations-Stops'!J1759&lt;&gt;"";VLOOKUP('Locations-Stops'!J1759;Regions!I2:J300;2;FALSE);"0")&amp;",'"&amp;IF('Locations-Stops'!K1759&lt;&gt;"";SUBSTITUTE('Locations-Stops'!K1759;"'";"\'");"")&amp;"','"&amp;IF('Locations-Stops'!L1759&lt;&gt;"";'Locations-Stops'!L1759;"")&amp;"','"&amp;IF('Locations-Stops'!M1759&lt;&gt;"";'Locations-Stops'!M1759;"")&amp;"','"&amp;IF('Locations-Stops'!N1759&lt;&gt;"";'Locations-Stops'!N1759;"")&amp;"', CURRENT_TIMESTAMP);"</v>
      </c>
    </row>
    <row r="1758" spans="3:6" x14ac:dyDescent="0.25">
      <c r="C1758" s="16">
        <v>1760</v>
      </c>
      <c r="D1758" s="16" t="s">
        <v>17780</v>
      </c>
      <c r="E1758" s="16" t="s">
        <v>4333</v>
      </c>
      <c r="F1758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1760;"'";"\'")&amp;"',"&amp;IF('Locations-Stops'!D1760&lt;&gt;"";LEFT('Locations-Stops'!D1760;2)&amp;"."&amp;RIGHT('Locations-Stops'!D1760;LEN('Locations-Stops'!D1760)-2);"0")&amp;","&amp;IF('Locations-Stops'!E1760&lt;&gt;"";LEFT('Locations-Stops'!E1760;1)&amp;"."&amp;RIGHT('Locations-Stops'!E1760;LEN('Locations-Stops'!E1760)-1);"0")&amp;","&amp;IF('Locations-Stops'!G1760&lt;&gt;"";VLOOKUP('Locations-Stops'!G1760;Regions!A2:B300;2;FALSE);"0")&amp;","&amp;IF('Locations-Stops'!H1760&lt;&gt;"";VLOOKUP('Locations-Stops'!H1760;Regions!C2:D300;2;FALSE);"0")&amp;","&amp;IF('Locations-Stops'!I1760&lt;&gt;"";VLOOKUP('Locations-Stops'!I1760;Regions!F2:G300;2;FALSE);"0")&amp;","&amp;IF('Locations-Stops'!J1760&lt;&gt;"";VLOOKUP('Locations-Stops'!J1760;Regions!I2:J300;2;FALSE);"0")&amp;",'"&amp;IF('Locations-Stops'!K1760&lt;&gt;"";SUBSTITUTE('Locations-Stops'!K1760;"'";"\'");"")&amp;"','"&amp;IF('Locations-Stops'!L1760&lt;&gt;"";'Locations-Stops'!L1760;"")&amp;"','"&amp;IF('Locations-Stops'!M1760&lt;&gt;"";'Locations-Stops'!M1760;"")&amp;"','"&amp;IF('Locations-Stops'!N1760&lt;&gt;"";'Locations-Stops'!N1760;"")&amp;"', CURRENT_TIMESTAMP);"</v>
      </c>
    </row>
    <row r="1759" spans="3:6" x14ac:dyDescent="0.25">
      <c r="C1759" s="16">
        <v>1761</v>
      </c>
      <c r="D1759" s="16" t="s">
        <v>17780</v>
      </c>
      <c r="E1759" s="16" t="s">
        <v>4333</v>
      </c>
      <c r="F1759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1761;"'";"\'")&amp;"',"&amp;IF('Locations-Stops'!D1761&lt;&gt;"";LEFT('Locations-Stops'!D1761;2)&amp;"."&amp;RIGHT('Locations-Stops'!D1761;LEN('Locations-Stops'!D1761)-2);"0")&amp;","&amp;IF('Locations-Stops'!E1761&lt;&gt;"";LEFT('Locations-Stops'!E1761;1)&amp;"."&amp;RIGHT('Locations-Stops'!E1761;LEN('Locations-Stops'!E1761)-1);"0")&amp;","&amp;IF('Locations-Stops'!G1761&lt;&gt;"";VLOOKUP('Locations-Stops'!G1761;Regions!A2:B300;2;FALSE);"0")&amp;","&amp;IF('Locations-Stops'!H1761&lt;&gt;"";VLOOKUP('Locations-Stops'!H1761;Regions!C2:D300;2;FALSE);"0")&amp;","&amp;IF('Locations-Stops'!I1761&lt;&gt;"";VLOOKUP('Locations-Stops'!I1761;Regions!F2:G300;2;FALSE);"0")&amp;","&amp;IF('Locations-Stops'!J1761&lt;&gt;"";VLOOKUP('Locations-Stops'!J1761;Regions!I2:J300;2;FALSE);"0")&amp;",'"&amp;IF('Locations-Stops'!K1761&lt;&gt;"";SUBSTITUTE('Locations-Stops'!K1761;"'";"\'");"")&amp;"','"&amp;IF('Locations-Stops'!L1761&lt;&gt;"";'Locations-Stops'!L1761;"")&amp;"','"&amp;IF('Locations-Stops'!M1761&lt;&gt;"";'Locations-Stops'!M1761;"")&amp;"','"&amp;IF('Locations-Stops'!N1761&lt;&gt;"";'Locations-Stops'!N1761;"")&amp;"', CURRENT_TIMESTAMP);"</v>
      </c>
    </row>
    <row r="1760" spans="3:6" x14ac:dyDescent="0.25">
      <c r="C1760" s="16">
        <v>1762</v>
      </c>
      <c r="D1760" s="16" t="s">
        <v>17780</v>
      </c>
      <c r="E1760" s="16" t="s">
        <v>4333</v>
      </c>
      <c r="F1760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1762;"'";"\'")&amp;"',"&amp;IF('Locations-Stops'!D1762&lt;&gt;"";LEFT('Locations-Stops'!D1762;2)&amp;"."&amp;RIGHT('Locations-Stops'!D1762;LEN('Locations-Stops'!D1762)-2);"0")&amp;","&amp;IF('Locations-Stops'!E1762&lt;&gt;"";LEFT('Locations-Stops'!E1762;1)&amp;"."&amp;RIGHT('Locations-Stops'!E1762;LEN('Locations-Stops'!E1762)-1);"0")&amp;","&amp;IF('Locations-Stops'!G1762&lt;&gt;"";VLOOKUP('Locations-Stops'!G1762;Regions!A2:B300;2;FALSE);"0")&amp;","&amp;IF('Locations-Stops'!H1762&lt;&gt;"";VLOOKUP('Locations-Stops'!H1762;Regions!C2:D300;2;FALSE);"0")&amp;","&amp;IF('Locations-Stops'!I1762&lt;&gt;"";VLOOKUP('Locations-Stops'!I1762;Regions!F2:G300;2;FALSE);"0")&amp;","&amp;IF('Locations-Stops'!J1762&lt;&gt;"";VLOOKUP('Locations-Stops'!J1762;Regions!I2:J300;2;FALSE);"0")&amp;",'"&amp;IF('Locations-Stops'!K1762&lt;&gt;"";SUBSTITUTE('Locations-Stops'!K1762;"'";"\'");"")&amp;"','"&amp;IF('Locations-Stops'!L1762&lt;&gt;"";'Locations-Stops'!L1762;"")&amp;"','"&amp;IF('Locations-Stops'!M1762&lt;&gt;"";'Locations-Stops'!M1762;"")&amp;"','"&amp;IF('Locations-Stops'!N1762&lt;&gt;"";'Locations-Stops'!N1762;"")&amp;"', CURRENT_TIMESTAMP);"</v>
      </c>
    </row>
    <row r="1761" spans="3:6" x14ac:dyDescent="0.25">
      <c r="C1761" s="16">
        <v>1763</v>
      </c>
      <c r="D1761" s="16" t="s">
        <v>17780</v>
      </c>
      <c r="E1761" s="16" t="s">
        <v>4333</v>
      </c>
      <c r="F176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1763;"'";"\'")&amp;"',"&amp;IF('Locations-Stops'!D1763&lt;&gt;"";LEFT('Locations-Stops'!D1763;2)&amp;"."&amp;RIGHT('Locations-Stops'!D1763;LEN('Locations-Stops'!D1763)-2);"0")&amp;","&amp;IF('Locations-Stops'!E1763&lt;&gt;"";LEFT('Locations-Stops'!E1763;1)&amp;"."&amp;RIGHT('Locations-Stops'!E1763;LEN('Locations-Stops'!E1763)-1);"0")&amp;","&amp;IF('Locations-Stops'!G1763&lt;&gt;"";VLOOKUP('Locations-Stops'!G1763;Regions!A2:B300;2;FALSE);"0")&amp;","&amp;IF('Locations-Stops'!H1763&lt;&gt;"";VLOOKUP('Locations-Stops'!H1763;Regions!C2:D300;2;FALSE);"0")&amp;","&amp;IF('Locations-Stops'!I1763&lt;&gt;"";VLOOKUP('Locations-Stops'!I1763;Regions!F2:G300;2;FALSE);"0")&amp;","&amp;IF('Locations-Stops'!J1763&lt;&gt;"";VLOOKUP('Locations-Stops'!J1763;Regions!I2:J300;2;FALSE);"0")&amp;",'"&amp;IF('Locations-Stops'!K1763&lt;&gt;"";SUBSTITUTE('Locations-Stops'!K1763;"'";"\'");"")&amp;"','"&amp;IF('Locations-Stops'!L1763&lt;&gt;"";'Locations-Stops'!L1763;"")&amp;"','"&amp;IF('Locations-Stops'!M1763&lt;&gt;"";'Locations-Stops'!M1763;"")&amp;"','"&amp;IF('Locations-Stops'!N1763&lt;&gt;"";'Locations-Stops'!N1763;"")&amp;"', CURRENT_TIMESTAMP);"</v>
      </c>
    </row>
    <row r="1762" spans="3:6" x14ac:dyDescent="0.25">
      <c r="C1762" s="16">
        <v>1764</v>
      </c>
      <c r="D1762" s="16" t="s">
        <v>17780</v>
      </c>
      <c r="E1762" s="16" t="s">
        <v>4333</v>
      </c>
      <c r="F176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1764;"'";"\'")&amp;"',"&amp;IF('Locations-Stops'!D1764&lt;&gt;"";LEFT('Locations-Stops'!D1764;2)&amp;"."&amp;RIGHT('Locations-Stops'!D1764;LEN('Locations-Stops'!D1764)-2);"0")&amp;","&amp;IF('Locations-Stops'!E1764&lt;&gt;"";LEFT('Locations-Stops'!E1764;1)&amp;"."&amp;RIGHT('Locations-Stops'!E1764;LEN('Locations-Stops'!E1764)-1);"0")&amp;","&amp;IF('Locations-Stops'!G1764&lt;&gt;"";VLOOKUP('Locations-Stops'!G1764;Regions!A2:B300;2;FALSE);"0")&amp;","&amp;IF('Locations-Stops'!H1764&lt;&gt;"";VLOOKUP('Locations-Stops'!H1764;Regions!C2:D300;2;FALSE);"0")&amp;","&amp;IF('Locations-Stops'!I1764&lt;&gt;"";VLOOKUP('Locations-Stops'!I1764;Regions!F2:G300;2;FALSE);"0")&amp;","&amp;IF('Locations-Stops'!J1764&lt;&gt;"";VLOOKUP('Locations-Stops'!J1764;Regions!I2:J300;2;FALSE);"0")&amp;",'"&amp;IF('Locations-Stops'!K1764&lt;&gt;"";SUBSTITUTE('Locations-Stops'!K1764;"'";"\'");"")&amp;"','"&amp;IF('Locations-Stops'!L1764&lt;&gt;"";'Locations-Stops'!L1764;"")&amp;"','"&amp;IF('Locations-Stops'!M1764&lt;&gt;"";'Locations-Stops'!M1764;"")&amp;"','"&amp;IF('Locations-Stops'!N1764&lt;&gt;"";'Locations-Stops'!N1764;"")&amp;"', CURRENT_TIMESTAMP);"</v>
      </c>
    </row>
    <row r="1763" spans="3:6" x14ac:dyDescent="0.25">
      <c r="C1763" s="16">
        <v>1765</v>
      </c>
      <c r="D1763" s="16" t="s">
        <v>17780</v>
      </c>
      <c r="E1763" s="16" t="s">
        <v>4333</v>
      </c>
      <c r="F176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1765;"'";"\'")&amp;"',"&amp;IF('Locations-Stops'!D1765&lt;&gt;"";LEFT('Locations-Stops'!D1765;2)&amp;"."&amp;RIGHT('Locations-Stops'!D1765;LEN('Locations-Stops'!D1765)-2);"0")&amp;","&amp;IF('Locations-Stops'!E1765&lt;&gt;"";LEFT('Locations-Stops'!E1765;1)&amp;"."&amp;RIGHT('Locations-Stops'!E1765;LEN('Locations-Stops'!E1765)-1);"0")&amp;","&amp;IF('Locations-Stops'!G1765&lt;&gt;"";VLOOKUP('Locations-Stops'!G1765;Regions!A2:B300;2;FALSE);"0")&amp;","&amp;IF('Locations-Stops'!H1765&lt;&gt;"";VLOOKUP('Locations-Stops'!H1765;Regions!C2:D300;2;FALSE);"0")&amp;","&amp;IF('Locations-Stops'!I1765&lt;&gt;"";VLOOKUP('Locations-Stops'!I1765;Regions!F2:G300;2;FALSE);"0")&amp;","&amp;IF('Locations-Stops'!J1765&lt;&gt;"";VLOOKUP('Locations-Stops'!J1765;Regions!I2:J300;2;FALSE);"0")&amp;",'"&amp;IF('Locations-Stops'!K1765&lt;&gt;"";SUBSTITUTE('Locations-Stops'!K1765;"'";"\'");"")&amp;"','"&amp;IF('Locations-Stops'!L1765&lt;&gt;"";'Locations-Stops'!L1765;"")&amp;"','"&amp;IF('Locations-Stops'!M1765&lt;&gt;"";'Locations-Stops'!M1765;"")&amp;"','"&amp;IF('Locations-Stops'!N1765&lt;&gt;"";'Locations-Stops'!N1765;"")&amp;"', CURRENT_TIMESTAMP);"</v>
      </c>
    </row>
    <row r="1764" spans="3:6" x14ac:dyDescent="0.25">
      <c r="C1764" s="16">
        <v>1766</v>
      </c>
      <c r="D1764" s="16" t="s">
        <v>17780</v>
      </c>
      <c r="E1764" s="16" t="s">
        <v>4333</v>
      </c>
      <c r="F1764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1766;"'";"\'")&amp;"',"&amp;IF('Locations-Stops'!D1766&lt;&gt;"";LEFT('Locations-Stops'!D1766;2)&amp;"."&amp;RIGHT('Locations-Stops'!D1766;LEN('Locations-Stops'!D1766)-2);"0")&amp;","&amp;IF('Locations-Stops'!E1766&lt;&gt;"";LEFT('Locations-Stops'!E1766;1)&amp;"."&amp;RIGHT('Locations-Stops'!E1766;LEN('Locations-Stops'!E1766)-1);"0")&amp;","&amp;IF('Locations-Stops'!G1766&lt;&gt;"";VLOOKUP('Locations-Stops'!G1766;Regions!A2:B300;2;FALSE);"0")&amp;","&amp;IF('Locations-Stops'!H1766&lt;&gt;"";VLOOKUP('Locations-Stops'!H1766;Regions!C2:D300;2;FALSE);"0")&amp;","&amp;IF('Locations-Stops'!I1766&lt;&gt;"";VLOOKUP('Locations-Stops'!I1766;Regions!F2:G300;2;FALSE);"0")&amp;","&amp;IF('Locations-Stops'!J1766&lt;&gt;"";VLOOKUP('Locations-Stops'!J1766;Regions!I2:J300;2;FALSE);"0")&amp;",'"&amp;IF('Locations-Stops'!K1766&lt;&gt;"";SUBSTITUTE('Locations-Stops'!K1766;"'";"\'");"")&amp;"','"&amp;IF('Locations-Stops'!L1766&lt;&gt;"";'Locations-Stops'!L1766;"")&amp;"','"&amp;IF('Locations-Stops'!M1766&lt;&gt;"";'Locations-Stops'!M1766;"")&amp;"','"&amp;IF('Locations-Stops'!N1766&lt;&gt;"";'Locations-Stops'!N1766;"")&amp;"', CURRENT_TIMESTAMP);"</v>
      </c>
    </row>
    <row r="1765" spans="3:6" x14ac:dyDescent="0.25">
      <c r="C1765" s="16">
        <v>1767</v>
      </c>
      <c r="D1765" s="16" t="s">
        <v>17780</v>
      </c>
      <c r="E1765" s="16" t="s">
        <v>4333</v>
      </c>
      <c r="F1765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1767;"'";"\'")&amp;"',"&amp;IF('Locations-Stops'!D1767&lt;&gt;"";LEFT('Locations-Stops'!D1767;2)&amp;"."&amp;RIGHT('Locations-Stops'!D1767;LEN('Locations-Stops'!D1767)-2);"0")&amp;","&amp;IF('Locations-Stops'!E1767&lt;&gt;"";LEFT('Locations-Stops'!E1767;1)&amp;"."&amp;RIGHT('Locations-Stops'!E1767;LEN('Locations-Stops'!E1767)-1);"0")&amp;","&amp;IF('Locations-Stops'!G1767&lt;&gt;"";VLOOKUP('Locations-Stops'!G1767;Regions!A2:B300;2;FALSE);"0")&amp;","&amp;IF('Locations-Stops'!H1767&lt;&gt;"";VLOOKUP('Locations-Stops'!H1767;Regions!C2:D300;2;FALSE);"0")&amp;","&amp;IF('Locations-Stops'!I1767&lt;&gt;"";VLOOKUP('Locations-Stops'!I1767;Regions!F2:G300;2;FALSE);"0")&amp;","&amp;IF('Locations-Stops'!J1767&lt;&gt;"";VLOOKUP('Locations-Stops'!J1767;Regions!I2:J300;2;FALSE);"0")&amp;",'"&amp;IF('Locations-Stops'!K1767&lt;&gt;"";SUBSTITUTE('Locations-Stops'!K1767;"'";"\'");"")&amp;"','"&amp;IF('Locations-Stops'!L1767&lt;&gt;"";'Locations-Stops'!L1767;"")&amp;"','"&amp;IF('Locations-Stops'!M1767&lt;&gt;"";'Locations-Stops'!M1767;"")&amp;"','"&amp;IF('Locations-Stops'!N1767&lt;&gt;"";'Locations-Stops'!N1767;"")&amp;"', CURRENT_TIMESTAMP);"</v>
      </c>
    </row>
    <row r="1766" spans="3:6" x14ac:dyDescent="0.25">
      <c r="C1766" s="16">
        <v>1768</v>
      </c>
      <c r="D1766" s="16" t="s">
        <v>17780</v>
      </c>
      <c r="E1766" s="16" t="s">
        <v>4333</v>
      </c>
      <c r="F1766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1768;"'";"\'")&amp;"',"&amp;IF('Locations-Stops'!D1768&lt;&gt;"";LEFT('Locations-Stops'!D1768;2)&amp;"."&amp;RIGHT('Locations-Stops'!D1768;LEN('Locations-Stops'!D1768)-2);"0")&amp;","&amp;IF('Locations-Stops'!E1768&lt;&gt;"";LEFT('Locations-Stops'!E1768;1)&amp;"."&amp;RIGHT('Locations-Stops'!E1768;LEN('Locations-Stops'!E1768)-1);"0")&amp;","&amp;IF('Locations-Stops'!G1768&lt;&gt;"";VLOOKUP('Locations-Stops'!G1768;Regions!A2:B300;2;FALSE);"0")&amp;","&amp;IF('Locations-Stops'!H1768&lt;&gt;"";VLOOKUP('Locations-Stops'!H1768;Regions!C2:D300;2;FALSE);"0")&amp;","&amp;IF('Locations-Stops'!I1768&lt;&gt;"";VLOOKUP('Locations-Stops'!I1768;Regions!F2:G300;2;FALSE);"0")&amp;","&amp;IF('Locations-Stops'!J1768&lt;&gt;"";VLOOKUP('Locations-Stops'!J1768;Regions!I2:J300;2;FALSE);"0")&amp;",'"&amp;IF('Locations-Stops'!K1768&lt;&gt;"";SUBSTITUTE('Locations-Stops'!K1768;"'";"\'");"")&amp;"','"&amp;IF('Locations-Stops'!L1768&lt;&gt;"";'Locations-Stops'!L1768;"")&amp;"','"&amp;IF('Locations-Stops'!M1768&lt;&gt;"";'Locations-Stops'!M1768;"")&amp;"','"&amp;IF('Locations-Stops'!N1768&lt;&gt;"";'Locations-Stops'!N1768;"")&amp;"', CURRENT_TIMESTAMP);"</v>
      </c>
    </row>
    <row r="1767" spans="3:6" x14ac:dyDescent="0.25">
      <c r="C1767" s="16">
        <v>1769</v>
      </c>
      <c r="D1767" s="16" t="s">
        <v>17780</v>
      </c>
      <c r="E1767" s="16" t="s">
        <v>4333</v>
      </c>
      <c r="F1767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1769;"'";"\'")&amp;"',"&amp;IF('Locations-Stops'!D1769&lt;&gt;"";LEFT('Locations-Stops'!D1769;2)&amp;"."&amp;RIGHT('Locations-Stops'!D1769;LEN('Locations-Stops'!D1769)-2);"0")&amp;","&amp;IF('Locations-Stops'!E1769&lt;&gt;"";LEFT('Locations-Stops'!E1769;1)&amp;"."&amp;RIGHT('Locations-Stops'!E1769;LEN('Locations-Stops'!E1769)-1);"0")&amp;","&amp;IF('Locations-Stops'!G1769&lt;&gt;"";VLOOKUP('Locations-Stops'!G1769;Regions!A2:B300;2;FALSE);"0")&amp;","&amp;IF('Locations-Stops'!H1769&lt;&gt;"";VLOOKUP('Locations-Stops'!H1769;Regions!C2:D300;2;FALSE);"0")&amp;","&amp;IF('Locations-Stops'!I1769&lt;&gt;"";VLOOKUP('Locations-Stops'!I1769;Regions!F2:G300;2;FALSE);"0")&amp;","&amp;IF('Locations-Stops'!J1769&lt;&gt;"";VLOOKUP('Locations-Stops'!J1769;Regions!I2:J300;2;FALSE);"0")&amp;",'"&amp;IF('Locations-Stops'!K1769&lt;&gt;"";SUBSTITUTE('Locations-Stops'!K1769;"'";"\'");"")&amp;"','"&amp;IF('Locations-Stops'!L1769&lt;&gt;"";'Locations-Stops'!L1769;"")&amp;"','"&amp;IF('Locations-Stops'!M1769&lt;&gt;"";'Locations-Stops'!M1769;"")&amp;"','"&amp;IF('Locations-Stops'!N1769&lt;&gt;"";'Locations-Stops'!N1769;"")&amp;"', CURRENT_TIMESTAMP);"</v>
      </c>
    </row>
    <row r="1768" spans="3:6" x14ac:dyDescent="0.25">
      <c r="C1768" s="16">
        <v>1770</v>
      </c>
      <c r="D1768" s="16" t="s">
        <v>17780</v>
      </c>
      <c r="E1768" s="16" t="s">
        <v>4333</v>
      </c>
      <c r="F1768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1770;"'";"\'")&amp;"',"&amp;IF('Locations-Stops'!D1770&lt;&gt;"";LEFT('Locations-Stops'!D1770;2)&amp;"."&amp;RIGHT('Locations-Stops'!D1770;LEN('Locations-Stops'!D1770)-2);"0")&amp;","&amp;IF('Locations-Stops'!E1770&lt;&gt;"";LEFT('Locations-Stops'!E1770;1)&amp;"."&amp;RIGHT('Locations-Stops'!E1770;LEN('Locations-Stops'!E1770)-1);"0")&amp;","&amp;IF('Locations-Stops'!G1770&lt;&gt;"";VLOOKUP('Locations-Stops'!G1770;Regions!A2:B300;2;FALSE);"0")&amp;","&amp;IF('Locations-Stops'!H1770&lt;&gt;"";VLOOKUP('Locations-Stops'!H1770;Regions!C2:D300;2;FALSE);"0")&amp;","&amp;IF('Locations-Stops'!I1770&lt;&gt;"";VLOOKUP('Locations-Stops'!I1770;Regions!F2:G300;2;FALSE);"0")&amp;","&amp;IF('Locations-Stops'!J1770&lt;&gt;"";VLOOKUP('Locations-Stops'!J1770;Regions!I2:J300;2;FALSE);"0")&amp;",'"&amp;IF('Locations-Stops'!K1770&lt;&gt;"";SUBSTITUTE('Locations-Stops'!K1770;"'";"\'");"")&amp;"','"&amp;IF('Locations-Stops'!L1770&lt;&gt;"";'Locations-Stops'!L1770;"")&amp;"','"&amp;IF('Locations-Stops'!M1770&lt;&gt;"";'Locations-Stops'!M1770;"")&amp;"','"&amp;IF('Locations-Stops'!N1770&lt;&gt;"";'Locations-Stops'!N1770;"")&amp;"', CURRENT_TIMESTAMP);"</v>
      </c>
    </row>
    <row r="1769" spans="3:6" x14ac:dyDescent="0.25">
      <c r="C1769" s="16">
        <v>1771</v>
      </c>
      <c r="D1769" s="16" t="s">
        <v>17780</v>
      </c>
      <c r="E1769" s="16" t="s">
        <v>4333</v>
      </c>
      <c r="F1769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1771;"'";"\'")&amp;"',"&amp;IF('Locations-Stops'!D1771&lt;&gt;"";LEFT('Locations-Stops'!D1771;2)&amp;"."&amp;RIGHT('Locations-Stops'!D1771;LEN('Locations-Stops'!D1771)-2);"0")&amp;","&amp;IF('Locations-Stops'!E1771&lt;&gt;"";LEFT('Locations-Stops'!E1771;1)&amp;"."&amp;RIGHT('Locations-Stops'!E1771;LEN('Locations-Stops'!E1771)-1);"0")&amp;","&amp;IF('Locations-Stops'!G1771&lt;&gt;"";VLOOKUP('Locations-Stops'!G1771;Regions!A2:B300;2;FALSE);"0")&amp;","&amp;IF('Locations-Stops'!H1771&lt;&gt;"";VLOOKUP('Locations-Stops'!H1771;Regions!C2:D300;2;FALSE);"0")&amp;","&amp;IF('Locations-Stops'!I1771&lt;&gt;"";VLOOKUP('Locations-Stops'!I1771;Regions!F2:G300;2;FALSE);"0")&amp;","&amp;IF('Locations-Stops'!J1771&lt;&gt;"";VLOOKUP('Locations-Stops'!J1771;Regions!I2:J300;2;FALSE);"0")&amp;",'"&amp;IF('Locations-Stops'!K1771&lt;&gt;"";SUBSTITUTE('Locations-Stops'!K1771;"'";"\'");"")&amp;"','"&amp;IF('Locations-Stops'!L1771&lt;&gt;"";'Locations-Stops'!L1771;"")&amp;"','"&amp;IF('Locations-Stops'!M1771&lt;&gt;"";'Locations-Stops'!M1771;"")&amp;"','"&amp;IF('Locations-Stops'!N1771&lt;&gt;"";'Locations-Stops'!N1771;"")&amp;"', CURRENT_TIMESTAMP);"</v>
      </c>
    </row>
    <row r="1770" spans="3:6" x14ac:dyDescent="0.25">
      <c r="C1770" s="16">
        <v>1772</v>
      </c>
      <c r="D1770" s="16" t="s">
        <v>17780</v>
      </c>
      <c r="E1770" s="16" t="s">
        <v>4333</v>
      </c>
      <c r="F1770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1772;"'";"\'")&amp;"',"&amp;IF('Locations-Stops'!D1772&lt;&gt;"";LEFT('Locations-Stops'!D1772;2)&amp;"."&amp;RIGHT('Locations-Stops'!D1772;LEN('Locations-Stops'!D1772)-2);"0")&amp;","&amp;IF('Locations-Stops'!E1772&lt;&gt;"";LEFT('Locations-Stops'!E1772;1)&amp;"."&amp;RIGHT('Locations-Stops'!E1772;LEN('Locations-Stops'!E1772)-1);"0")&amp;","&amp;IF('Locations-Stops'!G1772&lt;&gt;"";VLOOKUP('Locations-Stops'!G1772;Regions!A2:B300;2;FALSE);"0")&amp;","&amp;IF('Locations-Stops'!H1772&lt;&gt;"";VLOOKUP('Locations-Stops'!H1772;Regions!C2:D300;2;FALSE);"0")&amp;","&amp;IF('Locations-Stops'!I1772&lt;&gt;"";VLOOKUP('Locations-Stops'!I1772;Regions!F2:G300;2;FALSE);"0")&amp;","&amp;IF('Locations-Stops'!J1772&lt;&gt;"";VLOOKUP('Locations-Stops'!J1772;Regions!I2:J300;2;FALSE);"0")&amp;",'"&amp;IF('Locations-Stops'!K1772&lt;&gt;"";SUBSTITUTE('Locations-Stops'!K1772;"'";"\'");"")&amp;"','"&amp;IF('Locations-Stops'!L1772&lt;&gt;"";'Locations-Stops'!L1772;"")&amp;"','"&amp;IF('Locations-Stops'!M1772&lt;&gt;"";'Locations-Stops'!M1772;"")&amp;"','"&amp;IF('Locations-Stops'!N1772&lt;&gt;"";'Locations-Stops'!N1772;"")&amp;"', CURRENT_TIMESTAMP);"</v>
      </c>
    </row>
    <row r="1771" spans="3:6" x14ac:dyDescent="0.25">
      <c r="C1771" s="16">
        <v>1773</v>
      </c>
      <c r="D1771" s="16" t="s">
        <v>17780</v>
      </c>
      <c r="E1771" s="16" t="s">
        <v>4333</v>
      </c>
      <c r="F177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1773;"'";"\'")&amp;"',"&amp;IF('Locations-Stops'!D1773&lt;&gt;"";LEFT('Locations-Stops'!D1773;2)&amp;"."&amp;RIGHT('Locations-Stops'!D1773;LEN('Locations-Stops'!D1773)-2);"0")&amp;","&amp;IF('Locations-Stops'!E1773&lt;&gt;"";LEFT('Locations-Stops'!E1773;1)&amp;"."&amp;RIGHT('Locations-Stops'!E1773;LEN('Locations-Stops'!E1773)-1);"0")&amp;","&amp;IF('Locations-Stops'!G1773&lt;&gt;"";VLOOKUP('Locations-Stops'!G1773;Regions!A2:B300;2;FALSE);"0")&amp;","&amp;IF('Locations-Stops'!H1773&lt;&gt;"";VLOOKUP('Locations-Stops'!H1773;Regions!C2:D300;2;FALSE);"0")&amp;","&amp;IF('Locations-Stops'!I1773&lt;&gt;"";VLOOKUP('Locations-Stops'!I1773;Regions!F2:G300;2;FALSE);"0")&amp;","&amp;IF('Locations-Stops'!J1773&lt;&gt;"";VLOOKUP('Locations-Stops'!J1773;Regions!I2:J300;2;FALSE);"0")&amp;",'"&amp;IF('Locations-Stops'!K1773&lt;&gt;"";SUBSTITUTE('Locations-Stops'!K1773;"'";"\'");"")&amp;"','"&amp;IF('Locations-Stops'!L1773&lt;&gt;"";'Locations-Stops'!L1773;"")&amp;"','"&amp;IF('Locations-Stops'!M1773&lt;&gt;"";'Locations-Stops'!M1773;"")&amp;"','"&amp;IF('Locations-Stops'!N1773&lt;&gt;"";'Locations-Stops'!N1773;"")&amp;"', CURRENT_TIMESTAMP);"</v>
      </c>
    </row>
    <row r="1772" spans="3:6" x14ac:dyDescent="0.25">
      <c r="C1772" s="16">
        <v>1774</v>
      </c>
      <c r="D1772" s="16" t="s">
        <v>17780</v>
      </c>
      <c r="E1772" s="16" t="s">
        <v>4333</v>
      </c>
      <c r="F177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1774;"'";"\'")&amp;"',"&amp;IF('Locations-Stops'!D1774&lt;&gt;"";LEFT('Locations-Stops'!D1774;2)&amp;"."&amp;RIGHT('Locations-Stops'!D1774;LEN('Locations-Stops'!D1774)-2);"0")&amp;","&amp;IF('Locations-Stops'!E1774&lt;&gt;"";LEFT('Locations-Stops'!E1774;1)&amp;"."&amp;RIGHT('Locations-Stops'!E1774;LEN('Locations-Stops'!E1774)-1);"0")&amp;","&amp;IF('Locations-Stops'!G1774&lt;&gt;"";VLOOKUP('Locations-Stops'!G1774;Regions!A2:B300;2;FALSE);"0")&amp;","&amp;IF('Locations-Stops'!H1774&lt;&gt;"";VLOOKUP('Locations-Stops'!H1774;Regions!C2:D300;2;FALSE);"0")&amp;","&amp;IF('Locations-Stops'!I1774&lt;&gt;"";VLOOKUP('Locations-Stops'!I1774;Regions!F2:G300;2;FALSE);"0")&amp;","&amp;IF('Locations-Stops'!J1774&lt;&gt;"";VLOOKUP('Locations-Stops'!J1774;Regions!I2:J300;2;FALSE);"0")&amp;",'"&amp;IF('Locations-Stops'!K1774&lt;&gt;"";SUBSTITUTE('Locations-Stops'!K1774;"'";"\'");"")&amp;"','"&amp;IF('Locations-Stops'!L1774&lt;&gt;"";'Locations-Stops'!L1774;"")&amp;"','"&amp;IF('Locations-Stops'!M1774&lt;&gt;"";'Locations-Stops'!M1774;"")&amp;"','"&amp;IF('Locations-Stops'!N1774&lt;&gt;"";'Locations-Stops'!N1774;"")&amp;"', CURRENT_TIMESTAMP);"</v>
      </c>
    </row>
    <row r="1773" spans="3:6" x14ac:dyDescent="0.25">
      <c r="C1773" s="16">
        <v>1775</v>
      </c>
      <c r="D1773" s="16" t="s">
        <v>17780</v>
      </c>
      <c r="E1773" s="16" t="s">
        <v>4333</v>
      </c>
      <c r="F177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1775;"'";"\'")&amp;"',"&amp;IF('Locations-Stops'!D1775&lt;&gt;"";LEFT('Locations-Stops'!D1775;2)&amp;"."&amp;RIGHT('Locations-Stops'!D1775;LEN('Locations-Stops'!D1775)-2);"0")&amp;","&amp;IF('Locations-Stops'!E1775&lt;&gt;"";LEFT('Locations-Stops'!E1775;1)&amp;"."&amp;RIGHT('Locations-Stops'!E1775;LEN('Locations-Stops'!E1775)-1);"0")&amp;","&amp;IF('Locations-Stops'!G1775&lt;&gt;"";VLOOKUP('Locations-Stops'!G1775;Regions!A2:B300;2;FALSE);"0")&amp;","&amp;IF('Locations-Stops'!H1775&lt;&gt;"";VLOOKUP('Locations-Stops'!H1775;Regions!C2:D300;2;FALSE);"0")&amp;","&amp;IF('Locations-Stops'!I1775&lt;&gt;"";VLOOKUP('Locations-Stops'!I1775;Regions!F2:G300;2;FALSE);"0")&amp;","&amp;IF('Locations-Stops'!J1775&lt;&gt;"";VLOOKUP('Locations-Stops'!J1775;Regions!I2:J300;2;FALSE);"0")&amp;",'"&amp;IF('Locations-Stops'!K1775&lt;&gt;"";SUBSTITUTE('Locations-Stops'!K1775;"'";"\'");"")&amp;"','"&amp;IF('Locations-Stops'!L1775&lt;&gt;"";'Locations-Stops'!L1775;"")&amp;"','"&amp;IF('Locations-Stops'!M1775&lt;&gt;"";'Locations-Stops'!M1775;"")&amp;"','"&amp;IF('Locations-Stops'!N1775&lt;&gt;"";'Locations-Stops'!N1775;"")&amp;"', CURRENT_TIMESTAMP);"</v>
      </c>
    </row>
    <row r="1774" spans="3:6" x14ac:dyDescent="0.25">
      <c r="C1774" s="16">
        <v>1776</v>
      </c>
      <c r="D1774" s="16" t="s">
        <v>17780</v>
      </c>
      <c r="E1774" s="16" t="s">
        <v>4333</v>
      </c>
      <c r="F1774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1776;"'";"\'")&amp;"',"&amp;IF('Locations-Stops'!D1776&lt;&gt;"";LEFT('Locations-Stops'!D1776;2)&amp;"."&amp;RIGHT('Locations-Stops'!D1776;LEN('Locations-Stops'!D1776)-2);"0")&amp;","&amp;IF('Locations-Stops'!E1776&lt;&gt;"";LEFT('Locations-Stops'!E1776;1)&amp;"."&amp;RIGHT('Locations-Stops'!E1776;LEN('Locations-Stops'!E1776)-1);"0")&amp;","&amp;IF('Locations-Stops'!G1776&lt;&gt;"";VLOOKUP('Locations-Stops'!G1776;Regions!A2:B300;2;FALSE);"0")&amp;","&amp;IF('Locations-Stops'!H1776&lt;&gt;"";VLOOKUP('Locations-Stops'!H1776;Regions!C2:D300;2;FALSE);"0")&amp;","&amp;IF('Locations-Stops'!I1776&lt;&gt;"";VLOOKUP('Locations-Stops'!I1776;Regions!F2:G300;2;FALSE);"0")&amp;","&amp;IF('Locations-Stops'!J1776&lt;&gt;"";VLOOKUP('Locations-Stops'!J1776;Regions!I2:J300;2;FALSE);"0")&amp;",'"&amp;IF('Locations-Stops'!K1776&lt;&gt;"";SUBSTITUTE('Locations-Stops'!K1776;"'";"\'");"")&amp;"','"&amp;IF('Locations-Stops'!L1776&lt;&gt;"";'Locations-Stops'!L1776;"")&amp;"','"&amp;IF('Locations-Stops'!M1776&lt;&gt;"";'Locations-Stops'!M1776;"")&amp;"','"&amp;IF('Locations-Stops'!N1776&lt;&gt;"";'Locations-Stops'!N1776;"")&amp;"', CURRENT_TIMESTAMP);"</v>
      </c>
    </row>
    <row r="1775" spans="3:6" x14ac:dyDescent="0.25">
      <c r="C1775" s="16">
        <v>1777</v>
      </c>
      <c r="D1775" s="16" t="s">
        <v>17780</v>
      </c>
      <c r="E1775" s="16" t="s">
        <v>4333</v>
      </c>
      <c r="F1775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1777;"'";"\'")&amp;"',"&amp;IF('Locations-Stops'!D1777&lt;&gt;"";LEFT('Locations-Stops'!D1777;2)&amp;"."&amp;RIGHT('Locations-Stops'!D1777;LEN('Locations-Stops'!D1777)-2);"0")&amp;","&amp;IF('Locations-Stops'!E1777&lt;&gt;"";LEFT('Locations-Stops'!E1777;1)&amp;"."&amp;RIGHT('Locations-Stops'!E1777;LEN('Locations-Stops'!E1777)-1);"0")&amp;","&amp;IF('Locations-Stops'!G1777&lt;&gt;"";VLOOKUP('Locations-Stops'!G1777;Regions!A2:B300;2;FALSE);"0")&amp;","&amp;IF('Locations-Stops'!H1777&lt;&gt;"";VLOOKUP('Locations-Stops'!H1777;Regions!C2:D300;2;FALSE);"0")&amp;","&amp;IF('Locations-Stops'!I1777&lt;&gt;"";VLOOKUP('Locations-Stops'!I1777;Regions!F2:G300;2;FALSE);"0")&amp;","&amp;IF('Locations-Stops'!J1777&lt;&gt;"";VLOOKUP('Locations-Stops'!J1777;Regions!I2:J300;2;FALSE);"0")&amp;",'"&amp;IF('Locations-Stops'!K1777&lt;&gt;"";SUBSTITUTE('Locations-Stops'!K1777;"'";"\'");"")&amp;"','"&amp;IF('Locations-Stops'!L1777&lt;&gt;"";'Locations-Stops'!L1777;"")&amp;"','"&amp;IF('Locations-Stops'!M1777&lt;&gt;"";'Locations-Stops'!M1777;"")&amp;"','"&amp;IF('Locations-Stops'!N1777&lt;&gt;"";'Locations-Stops'!N1777;"")&amp;"', CURRENT_TIMESTAMP);"</v>
      </c>
    </row>
    <row r="1776" spans="3:6" x14ac:dyDescent="0.25">
      <c r="C1776" s="16">
        <v>1778</v>
      </c>
      <c r="D1776" s="16" t="s">
        <v>17780</v>
      </c>
      <c r="E1776" s="16" t="s">
        <v>4333</v>
      </c>
      <c r="F1776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1778;"'";"\'")&amp;"',"&amp;IF('Locations-Stops'!D1778&lt;&gt;"";LEFT('Locations-Stops'!D1778;2)&amp;"."&amp;RIGHT('Locations-Stops'!D1778;LEN('Locations-Stops'!D1778)-2);"0")&amp;","&amp;IF('Locations-Stops'!E1778&lt;&gt;"";LEFT('Locations-Stops'!E1778;1)&amp;"."&amp;RIGHT('Locations-Stops'!E1778;LEN('Locations-Stops'!E1778)-1);"0")&amp;","&amp;IF('Locations-Stops'!G1778&lt;&gt;"";VLOOKUP('Locations-Stops'!G1778;Regions!A2:B300;2;FALSE);"0")&amp;","&amp;IF('Locations-Stops'!H1778&lt;&gt;"";VLOOKUP('Locations-Stops'!H1778;Regions!C2:D300;2;FALSE);"0")&amp;","&amp;IF('Locations-Stops'!I1778&lt;&gt;"";VLOOKUP('Locations-Stops'!I1778;Regions!F2:G300;2;FALSE);"0")&amp;","&amp;IF('Locations-Stops'!J1778&lt;&gt;"";VLOOKUP('Locations-Stops'!J1778;Regions!I2:J300;2;FALSE);"0")&amp;",'"&amp;IF('Locations-Stops'!K1778&lt;&gt;"";SUBSTITUTE('Locations-Stops'!K1778;"'";"\'");"")&amp;"','"&amp;IF('Locations-Stops'!L1778&lt;&gt;"";'Locations-Stops'!L1778;"")&amp;"','"&amp;IF('Locations-Stops'!M1778&lt;&gt;"";'Locations-Stops'!M1778;"")&amp;"','"&amp;IF('Locations-Stops'!N1778&lt;&gt;"";'Locations-Stops'!N1778;"")&amp;"', CURRENT_TIMESTAMP);"</v>
      </c>
    </row>
    <row r="1777" spans="3:6" x14ac:dyDescent="0.25">
      <c r="C1777" s="16">
        <v>1779</v>
      </c>
      <c r="D1777" s="16" t="s">
        <v>17780</v>
      </c>
      <c r="E1777" s="16" t="s">
        <v>4333</v>
      </c>
      <c r="F1777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1779;"'";"\'")&amp;"',"&amp;IF('Locations-Stops'!D1779&lt;&gt;"";LEFT('Locations-Stops'!D1779;2)&amp;"."&amp;RIGHT('Locations-Stops'!D1779;LEN('Locations-Stops'!D1779)-2);"0")&amp;","&amp;IF('Locations-Stops'!E1779&lt;&gt;"";LEFT('Locations-Stops'!E1779;1)&amp;"."&amp;RIGHT('Locations-Stops'!E1779;LEN('Locations-Stops'!E1779)-1);"0")&amp;","&amp;IF('Locations-Stops'!G1779&lt;&gt;"";VLOOKUP('Locations-Stops'!G1779;Regions!A2:B300;2;FALSE);"0")&amp;","&amp;IF('Locations-Stops'!H1779&lt;&gt;"";VLOOKUP('Locations-Stops'!H1779;Regions!C2:D300;2;FALSE);"0")&amp;","&amp;IF('Locations-Stops'!I1779&lt;&gt;"";VLOOKUP('Locations-Stops'!I1779;Regions!F2:G300;2;FALSE);"0")&amp;","&amp;IF('Locations-Stops'!J1779&lt;&gt;"";VLOOKUP('Locations-Stops'!J1779;Regions!I2:J300;2;FALSE);"0")&amp;",'"&amp;IF('Locations-Stops'!K1779&lt;&gt;"";SUBSTITUTE('Locations-Stops'!K1779;"'";"\'");"")&amp;"','"&amp;IF('Locations-Stops'!L1779&lt;&gt;"";'Locations-Stops'!L1779;"")&amp;"','"&amp;IF('Locations-Stops'!M1779&lt;&gt;"";'Locations-Stops'!M1779;"")&amp;"','"&amp;IF('Locations-Stops'!N1779&lt;&gt;"";'Locations-Stops'!N1779;"")&amp;"', CURRENT_TIMESTAMP);"</v>
      </c>
    </row>
    <row r="1778" spans="3:6" x14ac:dyDescent="0.25">
      <c r="C1778" s="16">
        <v>1780</v>
      </c>
      <c r="D1778" s="16" t="s">
        <v>17780</v>
      </c>
      <c r="E1778" s="16" t="s">
        <v>4333</v>
      </c>
      <c r="F1778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1780;"'";"\'")&amp;"',"&amp;IF('Locations-Stops'!D1780&lt;&gt;"";LEFT('Locations-Stops'!D1780;2)&amp;"."&amp;RIGHT('Locations-Stops'!D1780;LEN('Locations-Stops'!D1780)-2);"0")&amp;","&amp;IF('Locations-Stops'!E1780&lt;&gt;"";LEFT('Locations-Stops'!E1780;1)&amp;"."&amp;RIGHT('Locations-Stops'!E1780;LEN('Locations-Stops'!E1780)-1);"0")&amp;","&amp;IF('Locations-Stops'!G1780&lt;&gt;"";VLOOKUP('Locations-Stops'!G1780;Regions!A2:B300;2;FALSE);"0")&amp;","&amp;IF('Locations-Stops'!H1780&lt;&gt;"";VLOOKUP('Locations-Stops'!H1780;Regions!C2:D300;2;FALSE);"0")&amp;","&amp;IF('Locations-Stops'!I1780&lt;&gt;"";VLOOKUP('Locations-Stops'!I1780;Regions!F2:G300;2;FALSE);"0")&amp;","&amp;IF('Locations-Stops'!J1780&lt;&gt;"";VLOOKUP('Locations-Stops'!J1780;Regions!I2:J300;2;FALSE);"0")&amp;",'"&amp;IF('Locations-Stops'!K1780&lt;&gt;"";SUBSTITUTE('Locations-Stops'!K1780;"'";"\'");"")&amp;"','"&amp;IF('Locations-Stops'!L1780&lt;&gt;"";'Locations-Stops'!L1780;"")&amp;"','"&amp;IF('Locations-Stops'!M1780&lt;&gt;"";'Locations-Stops'!M1780;"")&amp;"','"&amp;IF('Locations-Stops'!N1780&lt;&gt;"";'Locations-Stops'!N1780;"")&amp;"', CURRENT_TIMESTAMP);"</v>
      </c>
    </row>
    <row r="1779" spans="3:6" x14ac:dyDescent="0.25">
      <c r="C1779" s="16">
        <v>1781</v>
      </c>
      <c r="D1779" s="16" t="s">
        <v>17780</v>
      </c>
      <c r="E1779" s="16" t="s">
        <v>4333</v>
      </c>
      <c r="F1779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1781;"'";"\'")&amp;"',"&amp;IF('Locations-Stops'!D1781&lt;&gt;"";LEFT('Locations-Stops'!D1781;2)&amp;"."&amp;RIGHT('Locations-Stops'!D1781;LEN('Locations-Stops'!D1781)-2);"0")&amp;","&amp;IF('Locations-Stops'!E1781&lt;&gt;"";LEFT('Locations-Stops'!E1781;1)&amp;"."&amp;RIGHT('Locations-Stops'!E1781;LEN('Locations-Stops'!E1781)-1);"0")&amp;","&amp;IF('Locations-Stops'!G1781&lt;&gt;"";VLOOKUP('Locations-Stops'!G1781;Regions!A2:B300;2;FALSE);"0")&amp;","&amp;IF('Locations-Stops'!H1781&lt;&gt;"";VLOOKUP('Locations-Stops'!H1781;Regions!C2:D300;2;FALSE);"0")&amp;","&amp;IF('Locations-Stops'!I1781&lt;&gt;"";VLOOKUP('Locations-Stops'!I1781;Regions!F2:G300;2;FALSE);"0")&amp;","&amp;IF('Locations-Stops'!J1781&lt;&gt;"";VLOOKUP('Locations-Stops'!J1781;Regions!I2:J300;2;FALSE);"0")&amp;",'"&amp;IF('Locations-Stops'!K1781&lt;&gt;"";SUBSTITUTE('Locations-Stops'!K1781;"'";"\'");"")&amp;"','"&amp;IF('Locations-Stops'!L1781&lt;&gt;"";'Locations-Stops'!L1781;"")&amp;"','"&amp;IF('Locations-Stops'!M1781&lt;&gt;"";'Locations-Stops'!M1781;"")&amp;"','"&amp;IF('Locations-Stops'!N1781&lt;&gt;"";'Locations-Stops'!N1781;"")&amp;"', CURRENT_TIMESTAMP);"</v>
      </c>
    </row>
    <row r="1780" spans="3:6" x14ac:dyDescent="0.25">
      <c r="C1780" s="16">
        <v>1782</v>
      </c>
      <c r="D1780" s="16" t="s">
        <v>17780</v>
      </c>
      <c r="E1780" s="16" t="s">
        <v>4333</v>
      </c>
      <c r="F1780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1782;"'";"\'")&amp;"',"&amp;IF('Locations-Stops'!D1782&lt;&gt;"";LEFT('Locations-Stops'!D1782;2)&amp;"."&amp;RIGHT('Locations-Stops'!D1782;LEN('Locations-Stops'!D1782)-2);"0")&amp;","&amp;IF('Locations-Stops'!E1782&lt;&gt;"";LEFT('Locations-Stops'!E1782;1)&amp;"."&amp;RIGHT('Locations-Stops'!E1782;LEN('Locations-Stops'!E1782)-1);"0")&amp;","&amp;IF('Locations-Stops'!G1782&lt;&gt;"";VLOOKUP('Locations-Stops'!G1782;Regions!A2:B300;2;FALSE);"0")&amp;","&amp;IF('Locations-Stops'!H1782&lt;&gt;"";VLOOKUP('Locations-Stops'!H1782;Regions!C2:D300;2;FALSE);"0")&amp;","&amp;IF('Locations-Stops'!I1782&lt;&gt;"";VLOOKUP('Locations-Stops'!I1782;Regions!F2:G300;2;FALSE);"0")&amp;","&amp;IF('Locations-Stops'!J1782&lt;&gt;"";VLOOKUP('Locations-Stops'!J1782;Regions!I2:J300;2;FALSE);"0")&amp;",'"&amp;IF('Locations-Stops'!K1782&lt;&gt;"";SUBSTITUTE('Locations-Stops'!K1782;"'";"\'");"")&amp;"','"&amp;IF('Locations-Stops'!L1782&lt;&gt;"";'Locations-Stops'!L1782;"")&amp;"','"&amp;IF('Locations-Stops'!M1782&lt;&gt;"";'Locations-Stops'!M1782;"")&amp;"','"&amp;IF('Locations-Stops'!N1782&lt;&gt;"";'Locations-Stops'!N1782;"")&amp;"', CURRENT_TIMESTAMP);"</v>
      </c>
    </row>
    <row r="1781" spans="3:6" x14ac:dyDescent="0.25">
      <c r="C1781" s="16">
        <v>1783</v>
      </c>
      <c r="D1781" s="16" t="s">
        <v>17780</v>
      </c>
      <c r="E1781" s="16" t="s">
        <v>4333</v>
      </c>
      <c r="F178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1783;"'";"\'")&amp;"',"&amp;IF('Locations-Stops'!D1783&lt;&gt;"";LEFT('Locations-Stops'!D1783;2)&amp;"."&amp;RIGHT('Locations-Stops'!D1783;LEN('Locations-Stops'!D1783)-2);"0")&amp;","&amp;IF('Locations-Stops'!E1783&lt;&gt;"";LEFT('Locations-Stops'!E1783;1)&amp;"."&amp;RIGHT('Locations-Stops'!E1783;LEN('Locations-Stops'!E1783)-1);"0")&amp;","&amp;IF('Locations-Stops'!G1783&lt;&gt;"";VLOOKUP('Locations-Stops'!G1783;Regions!A2:B300;2;FALSE);"0")&amp;","&amp;IF('Locations-Stops'!H1783&lt;&gt;"";VLOOKUP('Locations-Stops'!H1783;Regions!C2:D300;2;FALSE);"0")&amp;","&amp;IF('Locations-Stops'!I1783&lt;&gt;"";VLOOKUP('Locations-Stops'!I1783;Regions!F2:G300;2;FALSE);"0")&amp;","&amp;IF('Locations-Stops'!J1783&lt;&gt;"";VLOOKUP('Locations-Stops'!J1783;Regions!I2:J300;2;FALSE);"0")&amp;",'"&amp;IF('Locations-Stops'!K1783&lt;&gt;"";SUBSTITUTE('Locations-Stops'!K1783;"'";"\'");"")&amp;"','"&amp;IF('Locations-Stops'!L1783&lt;&gt;"";'Locations-Stops'!L1783;"")&amp;"','"&amp;IF('Locations-Stops'!M1783&lt;&gt;"";'Locations-Stops'!M1783;"")&amp;"','"&amp;IF('Locations-Stops'!N1783&lt;&gt;"";'Locations-Stops'!N1783;"")&amp;"', CURRENT_TIMESTAMP);"</v>
      </c>
    </row>
    <row r="1782" spans="3:6" x14ac:dyDescent="0.25">
      <c r="C1782" s="16">
        <v>1784</v>
      </c>
      <c r="D1782" s="16" t="s">
        <v>17780</v>
      </c>
      <c r="E1782" s="16" t="s">
        <v>4333</v>
      </c>
      <c r="F178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1784;"'";"\'")&amp;"',"&amp;IF('Locations-Stops'!D1784&lt;&gt;"";LEFT('Locations-Stops'!D1784;2)&amp;"."&amp;RIGHT('Locations-Stops'!D1784;LEN('Locations-Stops'!D1784)-2);"0")&amp;","&amp;IF('Locations-Stops'!E1784&lt;&gt;"";LEFT('Locations-Stops'!E1784;1)&amp;"."&amp;RIGHT('Locations-Stops'!E1784;LEN('Locations-Stops'!E1784)-1);"0")&amp;","&amp;IF('Locations-Stops'!G1784&lt;&gt;"";VLOOKUP('Locations-Stops'!G1784;Regions!A2:B300;2;FALSE);"0")&amp;","&amp;IF('Locations-Stops'!H1784&lt;&gt;"";VLOOKUP('Locations-Stops'!H1784;Regions!C2:D300;2;FALSE);"0")&amp;","&amp;IF('Locations-Stops'!I1784&lt;&gt;"";VLOOKUP('Locations-Stops'!I1784;Regions!F2:G300;2;FALSE);"0")&amp;","&amp;IF('Locations-Stops'!J1784&lt;&gt;"";VLOOKUP('Locations-Stops'!J1784;Regions!I2:J300;2;FALSE);"0")&amp;",'"&amp;IF('Locations-Stops'!K1784&lt;&gt;"";SUBSTITUTE('Locations-Stops'!K1784;"'";"\'");"")&amp;"','"&amp;IF('Locations-Stops'!L1784&lt;&gt;"";'Locations-Stops'!L1784;"")&amp;"','"&amp;IF('Locations-Stops'!M1784&lt;&gt;"";'Locations-Stops'!M1784;"")&amp;"','"&amp;IF('Locations-Stops'!N1784&lt;&gt;"";'Locations-Stops'!N1784;"")&amp;"', CURRENT_TIMESTAMP);"</v>
      </c>
    </row>
    <row r="1783" spans="3:6" x14ac:dyDescent="0.25">
      <c r="C1783" s="16">
        <v>1785</v>
      </c>
      <c r="D1783" s="16" t="s">
        <v>17780</v>
      </c>
      <c r="E1783" s="16" t="s">
        <v>4333</v>
      </c>
      <c r="F178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1785;"'";"\'")&amp;"',"&amp;IF('Locations-Stops'!D1785&lt;&gt;"";LEFT('Locations-Stops'!D1785;2)&amp;"."&amp;RIGHT('Locations-Stops'!D1785;LEN('Locations-Stops'!D1785)-2);"0")&amp;","&amp;IF('Locations-Stops'!E1785&lt;&gt;"";LEFT('Locations-Stops'!E1785;1)&amp;"."&amp;RIGHT('Locations-Stops'!E1785;LEN('Locations-Stops'!E1785)-1);"0")&amp;","&amp;IF('Locations-Stops'!G1785&lt;&gt;"";VLOOKUP('Locations-Stops'!G1785;Regions!A2:B300;2;FALSE);"0")&amp;","&amp;IF('Locations-Stops'!H1785&lt;&gt;"";VLOOKUP('Locations-Stops'!H1785;Regions!C2:D300;2;FALSE);"0")&amp;","&amp;IF('Locations-Stops'!I1785&lt;&gt;"";VLOOKUP('Locations-Stops'!I1785;Regions!F2:G300;2;FALSE);"0")&amp;","&amp;IF('Locations-Stops'!J1785&lt;&gt;"";VLOOKUP('Locations-Stops'!J1785;Regions!I2:J300;2;FALSE);"0")&amp;",'"&amp;IF('Locations-Stops'!K1785&lt;&gt;"";SUBSTITUTE('Locations-Stops'!K1785;"'";"\'");"")&amp;"','"&amp;IF('Locations-Stops'!L1785&lt;&gt;"";'Locations-Stops'!L1785;"")&amp;"','"&amp;IF('Locations-Stops'!M1785&lt;&gt;"";'Locations-Stops'!M1785;"")&amp;"','"&amp;IF('Locations-Stops'!N1785&lt;&gt;"";'Locations-Stops'!N1785;"")&amp;"', CURRENT_TIMESTAMP);"</v>
      </c>
    </row>
    <row r="1784" spans="3:6" x14ac:dyDescent="0.25">
      <c r="C1784" s="16">
        <v>1786</v>
      </c>
      <c r="D1784" s="16" t="s">
        <v>17780</v>
      </c>
      <c r="E1784" s="16" t="s">
        <v>4333</v>
      </c>
      <c r="F1784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1786;"'";"\'")&amp;"',"&amp;IF('Locations-Stops'!D1786&lt;&gt;"";LEFT('Locations-Stops'!D1786;2)&amp;"."&amp;RIGHT('Locations-Stops'!D1786;LEN('Locations-Stops'!D1786)-2);"0")&amp;","&amp;IF('Locations-Stops'!E1786&lt;&gt;"";LEFT('Locations-Stops'!E1786;1)&amp;"."&amp;RIGHT('Locations-Stops'!E1786;LEN('Locations-Stops'!E1786)-1);"0")&amp;","&amp;IF('Locations-Stops'!G1786&lt;&gt;"";VLOOKUP('Locations-Stops'!G1786;Regions!A2:B300;2;FALSE);"0")&amp;","&amp;IF('Locations-Stops'!H1786&lt;&gt;"";VLOOKUP('Locations-Stops'!H1786;Regions!C2:D300;2;FALSE);"0")&amp;","&amp;IF('Locations-Stops'!I1786&lt;&gt;"";VLOOKUP('Locations-Stops'!I1786;Regions!F2:G300;2;FALSE);"0")&amp;","&amp;IF('Locations-Stops'!J1786&lt;&gt;"";VLOOKUP('Locations-Stops'!J1786;Regions!I2:J300;2;FALSE);"0")&amp;",'"&amp;IF('Locations-Stops'!K1786&lt;&gt;"";SUBSTITUTE('Locations-Stops'!K1786;"'";"\'");"")&amp;"','"&amp;IF('Locations-Stops'!L1786&lt;&gt;"";'Locations-Stops'!L1786;"")&amp;"','"&amp;IF('Locations-Stops'!M1786&lt;&gt;"";'Locations-Stops'!M1786;"")&amp;"','"&amp;IF('Locations-Stops'!N1786&lt;&gt;"";'Locations-Stops'!N1786;"")&amp;"', CURRENT_TIMESTAMP);"</v>
      </c>
    </row>
    <row r="1785" spans="3:6" x14ac:dyDescent="0.25">
      <c r="C1785" s="16">
        <v>1787</v>
      </c>
      <c r="D1785" s="16" t="s">
        <v>17780</v>
      </c>
      <c r="E1785" s="16" t="s">
        <v>4333</v>
      </c>
      <c r="F1785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1787;"'";"\'")&amp;"',"&amp;IF('Locations-Stops'!D1787&lt;&gt;"";LEFT('Locations-Stops'!D1787;2)&amp;"."&amp;RIGHT('Locations-Stops'!D1787;LEN('Locations-Stops'!D1787)-2);"0")&amp;","&amp;IF('Locations-Stops'!E1787&lt;&gt;"";LEFT('Locations-Stops'!E1787;1)&amp;"."&amp;RIGHT('Locations-Stops'!E1787;LEN('Locations-Stops'!E1787)-1);"0")&amp;","&amp;IF('Locations-Stops'!G1787&lt;&gt;"";VLOOKUP('Locations-Stops'!G1787;Regions!A2:B300;2;FALSE);"0")&amp;","&amp;IF('Locations-Stops'!H1787&lt;&gt;"";VLOOKUP('Locations-Stops'!H1787;Regions!C2:D300;2;FALSE);"0")&amp;","&amp;IF('Locations-Stops'!I1787&lt;&gt;"";VLOOKUP('Locations-Stops'!I1787;Regions!F2:G300;2;FALSE);"0")&amp;","&amp;IF('Locations-Stops'!J1787&lt;&gt;"";VLOOKUP('Locations-Stops'!J1787;Regions!I2:J300;2;FALSE);"0")&amp;",'"&amp;IF('Locations-Stops'!K1787&lt;&gt;"";SUBSTITUTE('Locations-Stops'!K1787;"'";"\'");"")&amp;"','"&amp;IF('Locations-Stops'!L1787&lt;&gt;"";'Locations-Stops'!L1787;"")&amp;"','"&amp;IF('Locations-Stops'!M1787&lt;&gt;"";'Locations-Stops'!M1787;"")&amp;"','"&amp;IF('Locations-Stops'!N1787&lt;&gt;"";'Locations-Stops'!N1787;"")&amp;"', CURRENT_TIMESTAMP);"</v>
      </c>
    </row>
    <row r="1786" spans="3:6" x14ac:dyDescent="0.25">
      <c r="C1786" s="16">
        <v>1788</v>
      </c>
      <c r="D1786" s="16" t="s">
        <v>17780</v>
      </c>
      <c r="E1786" s="16" t="s">
        <v>4333</v>
      </c>
      <c r="F1786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1788;"'";"\'")&amp;"',"&amp;IF('Locations-Stops'!D1788&lt;&gt;"";LEFT('Locations-Stops'!D1788;2)&amp;"."&amp;RIGHT('Locations-Stops'!D1788;LEN('Locations-Stops'!D1788)-2);"0")&amp;","&amp;IF('Locations-Stops'!E1788&lt;&gt;"";LEFT('Locations-Stops'!E1788;1)&amp;"."&amp;RIGHT('Locations-Stops'!E1788;LEN('Locations-Stops'!E1788)-1);"0")&amp;","&amp;IF('Locations-Stops'!G1788&lt;&gt;"";VLOOKUP('Locations-Stops'!G1788;Regions!A2:B300;2;FALSE);"0")&amp;","&amp;IF('Locations-Stops'!H1788&lt;&gt;"";VLOOKUP('Locations-Stops'!H1788;Regions!C2:D300;2;FALSE);"0")&amp;","&amp;IF('Locations-Stops'!I1788&lt;&gt;"";VLOOKUP('Locations-Stops'!I1788;Regions!F2:G300;2;FALSE);"0")&amp;","&amp;IF('Locations-Stops'!J1788&lt;&gt;"";VLOOKUP('Locations-Stops'!J1788;Regions!I2:J300;2;FALSE);"0")&amp;",'"&amp;IF('Locations-Stops'!K1788&lt;&gt;"";SUBSTITUTE('Locations-Stops'!K1788;"'";"\'");"")&amp;"','"&amp;IF('Locations-Stops'!L1788&lt;&gt;"";'Locations-Stops'!L1788;"")&amp;"','"&amp;IF('Locations-Stops'!M1788&lt;&gt;"";'Locations-Stops'!M1788;"")&amp;"','"&amp;IF('Locations-Stops'!N1788&lt;&gt;"";'Locations-Stops'!N1788;"")&amp;"', CURRENT_TIMESTAMP);"</v>
      </c>
    </row>
    <row r="1787" spans="3:6" x14ac:dyDescent="0.25">
      <c r="C1787" s="16">
        <v>1789</v>
      </c>
      <c r="D1787" s="16" t="s">
        <v>17780</v>
      </c>
      <c r="E1787" s="16" t="s">
        <v>4333</v>
      </c>
      <c r="F1787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1789;"'";"\'")&amp;"',"&amp;IF('Locations-Stops'!D1789&lt;&gt;"";LEFT('Locations-Stops'!D1789;2)&amp;"."&amp;RIGHT('Locations-Stops'!D1789;LEN('Locations-Stops'!D1789)-2);"0")&amp;","&amp;IF('Locations-Stops'!E1789&lt;&gt;"";LEFT('Locations-Stops'!E1789;1)&amp;"."&amp;RIGHT('Locations-Stops'!E1789;LEN('Locations-Stops'!E1789)-1);"0")&amp;","&amp;IF('Locations-Stops'!G1789&lt;&gt;"";VLOOKUP('Locations-Stops'!G1789;Regions!A2:B300;2;FALSE);"0")&amp;","&amp;IF('Locations-Stops'!H1789&lt;&gt;"";VLOOKUP('Locations-Stops'!H1789;Regions!C2:D300;2;FALSE);"0")&amp;","&amp;IF('Locations-Stops'!I1789&lt;&gt;"";VLOOKUP('Locations-Stops'!I1789;Regions!F2:G300;2;FALSE);"0")&amp;","&amp;IF('Locations-Stops'!J1789&lt;&gt;"";VLOOKUP('Locations-Stops'!J1789;Regions!I2:J300;2;FALSE);"0")&amp;",'"&amp;IF('Locations-Stops'!K1789&lt;&gt;"";SUBSTITUTE('Locations-Stops'!K1789;"'";"\'");"")&amp;"','"&amp;IF('Locations-Stops'!L1789&lt;&gt;"";'Locations-Stops'!L1789;"")&amp;"','"&amp;IF('Locations-Stops'!M1789&lt;&gt;"";'Locations-Stops'!M1789;"")&amp;"','"&amp;IF('Locations-Stops'!N1789&lt;&gt;"";'Locations-Stops'!N1789;"")&amp;"', CURRENT_TIMESTAMP);"</v>
      </c>
    </row>
    <row r="1788" spans="3:6" x14ac:dyDescent="0.25">
      <c r="C1788" s="16">
        <v>1790</v>
      </c>
      <c r="D1788" s="16" t="s">
        <v>17780</v>
      </c>
      <c r="E1788" s="16" t="s">
        <v>4333</v>
      </c>
      <c r="F1788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1790;"'";"\'")&amp;"',"&amp;IF('Locations-Stops'!D1790&lt;&gt;"";LEFT('Locations-Stops'!D1790;2)&amp;"."&amp;RIGHT('Locations-Stops'!D1790;LEN('Locations-Stops'!D1790)-2);"0")&amp;","&amp;IF('Locations-Stops'!E1790&lt;&gt;"";LEFT('Locations-Stops'!E1790;1)&amp;"."&amp;RIGHT('Locations-Stops'!E1790;LEN('Locations-Stops'!E1790)-1);"0")&amp;","&amp;IF('Locations-Stops'!G1790&lt;&gt;"";VLOOKUP('Locations-Stops'!G1790;Regions!A2:B300;2;FALSE);"0")&amp;","&amp;IF('Locations-Stops'!H1790&lt;&gt;"";VLOOKUP('Locations-Stops'!H1790;Regions!C2:D300;2;FALSE);"0")&amp;","&amp;IF('Locations-Stops'!I1790&lt;&gt;"";VLOOKUP('Locations-Stops'!I1790;Regions!F2:G300;2;FALSE);"0")&amp;","&amp;IF('Locations-Stops'!J1790&lt;&gt;"";VLOOKUP('Locations-Stops'!J1790;Regions!I2:J300;2;FALSE);"0")&amp;",'"&amp;IF('Locations-Stops'!K1790&lt;&gt;"";SUBSTITUTE('Locations-Stops'!K1790;"'";"\'");"")&amp;"','"&amp;IF('Locations-Stops'!L1790&lt;&gt;"";'Locations-Stops'!L1790;"")&amp;"','"&amp;IF('Locations-Stops'!M1790&lt;&gt;"";'Locations-Stops'!M1790;"")&amp;"','"&amp;IF('Locations-Stops'!N1790&lt;&gt;"";'Locations-Stops'!N1790;"")&amp;"', CURRENT_TIMESTAMP);"</v>
      </c>
    </row>
    <row r="1789" spans="3:6" x14ac:dyDescent="0.25">
      <c r="C1789" s="16">
        <v>1791</v>
      </c>
      <c r="D1789" s="16" t="s">
        <v>17780</v>
      </c>
      <c r="E1789" s="16" t="s">
        <v>4333</v>
      </c>
      <c r="F1789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1791;"'";"\'")&amp;"',"&amp;IF('Locations-Stops'!D1791&lt;&gt;"";LEFT('Locations-Stops'!D1791;2)&amp;"."&amp;RIGHT('Locations-Stops'!D1791;LEN('Locations-Stops'!D1791)-2);"0")&amp;","&amp;IF('Locations-Stops'!E1791&lt;&gt;"";LEFT('Locations-Stops'!E1791;1)&amp;"."&amp;RIGHT('Locations-Stops'!E1791;LEN('Locations-Stops'!E1791)-1);"0")&amp;","&amp;IF('Locations-Stops'!G1791&lt;&gt;"";VLOOKUP('Locations-Stops'!G1791;Regions!A2:B300;2;FALSE);"0")&amp;","&amp;IF('Locations-Stops'!H1791&lt;&gt;"";VLOOKUP('Locations-Stops'!H1791;Regions!C2:D300;2;FALSE);"0")&amp;","&amp;IF('Locations-Stops'!I1791&lt;&gt;"";VLOOKUP('Locations-Stops'!I1791;Regions!F2:G300;2;FALSE);"0")&amp;","&amp;IF('Locations-Stops'!J1791&lt;&gt;"";VLOOKUP('Locations-Stops'!J1791;Regions!I2:J300;2;FALSE);"0")&amp;",'"&amp;IF('Locations-Stops'!K1791&lt;&gt;"";SUBSTITUTE('Locations-Stops'!K1791;"'";"\'");"")&amp;"','"&amp;IF('Locations-Stops'!L1791&lt;&gt;"";'Locations-Stops'!L1791;"")&amp;"','"&amp;IF('Locations-Stops'!M1791&lt;&gt;"";'Locations-Stops'!M1791;"")&amp;"','"&amp;IF('Locations-Stops'!N1791&lt;&gt;"";'Locations-Stops'!N1791;"")&amp;"', CURRENT_TIMESTAMP);"</v>
      </c>
    </row>
    <row r="1790" spans="3:6" x14ac:dyDescent="0.25">
      <c r="C1790" s="16">
        <v>1792</v>
      </c>
      <c r="D1790" s="16" t="s">
        <v>17780</v>
      </c>
      <c r="E1790" s="16" t="s">
        <v>4333</v>
      </c>
      <c r="F1790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1792;"'";"\'")&amp;"',"&amp;IF('Locations-Stops'!D1792&lt;&gt;"";LEFT('Locations-Stops'!D1792;2)&amp;"."&amp;RIGHT('Locations-Stops'!D1792;LEN('Locations-Stops'!D1792)-2);"0")&amp;","&amp;IF('Locations-Stops'!E1792&lt;&gt;"";LEFT('Locations-Stops'!E1792;1)&amp;"."&amp;RIGHT('Locations-Stops'!E1792;LEN('Locations-Stops'!E1792)-1);"0")&amp;","&amp;IF('Locations-Stops'!G1792&lt;&gt;"";VLOOKUP('Locations-Stops'!G1792;Regions!A2:B300;2;FALSE);"0")&amp;","&amp;IF('Locations-Stops'!H1792&lt;&gt;"";VLOOKUP('Locations-Stops'!H1792;Regions!C2:D300;2;FALSE);"0")&amp;","&amp;IF('Locations-Stops'!I1792&lt;&gt;"";VLOOKUP('Locations-Stops'!I1792;Regions!F2:G300;2;FALSE);"0")&amp;","&amp;IF('Locations-Stops'!J1792&lt;&gt;"";VLOOKUP('Locations-Stops'!J1792;Regions!I2:J300;2;FALSE);"0")&amp;",'"&amp;IF('Locations-Stops'!K1792&lt;&gt;"";SUBSTITUTE('Locations-Stops'!K1792;"'";"\'");"")&amp;"','"&amp;IF('Locations-Stops'!L1792&lt;&gt;"";'Locations-Stops'!L1792;"")&amp;"','"&amp;IF('Locations-Stops'!M1792&lt;&gt;"";'Locations-Stops'!M1792;"")&amp;"','"&amp;IF('Locations-Stops'!N1792&lt;&gt;"";'Locations-Stops'!N1792;"")&amp;"', CURRENT_TIMESTAMP);"</v>
      </c>
    </row>
    <row r="1791" spans="3:6" x14ac:dyDescent="0.25">
      <c r="C1791" s="16">
        <v>1793</v>
      </c>
      <c r="D1791" s="16" t="s">
        <v>17780</v>
      </c>
      <c r="E1791" s="16" t="s">
        <v>4333</v>
      </c>
      <c r="F1791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1793;"'";"\'")&amp;"',"&amp;IF('Locations-Stops'!D1793&lt;&gt;"";LEFT('Locations-Stops'!D1793;2)&amp;"."&amp;RIGHT('Locations-Stops'!D1793;LEN('Locations-Stops'!D1793)-2);"0")&amp;","&amp;IF('Locations-Stops'!E1793&lt;&gt;"";LEFT('Locations-Stops'!E1793;1)&amp;"."&amp;RIGHT('Locations-Stops'!E1793;LEN('Locations-Stops'!E1793)-1);"0")&amp;","&amp;IF('Locations-Stops'!G1793&lt;&gt;"";VLOOKUP('Locations-Stops'!G1793;Regions!A2:B300;2;FALSE);"0")&amp;","&amp;IF('Locations-Stops'!H1793&lt;&gt;"";VLOOKUP('Locations-Stops'!H1793;Regions!C2:D300;2;FALSE);"0")&amp;","&amp;IF('Locations-Stops'!I1793&lt;&gt;"";VLOOKUP('Locations-Stops'!I1793;Regions!F2:G300;2;FALSE);"0")&amp;","&amp;IF('Locations-Stops'!J1793&lt;&gt;"";VLOOKUP('Locations-Stops'!J1793;Regions!I2:J300;2;FALSE);"0")&amp;",'"&amp;IF('Locations-Stops'!K1793&lt;&gt;"";SUBSTITUTE('Locations-Stops'!K1793;"'";"\'");"")&amp;"','"&amp;IF('Locations-Stops'!L1793&lt;&gt;"";'Locations-Stops'!L1793;"")&amp;"','"&amp;IF('Locations-Stops'!M1793&lt;&gt;"";'Locations-Stops'!M1793;"")&amp;"','"&amp;IF('Locations-Stops'!N1793&lt;&gt;"";'Locations-Stops'!N1793;"")&amp;"', CURRENT_TIMESTAMP);"</v>
      </c>
    </row>
    <row r="1792" spans="3:6" x14ac:dyDescent="0.25">
      <c r="C1792" s="16">
        <v>1794</v>
      </c>
      <c r="D1792" s="16" t="s">
        <v>17780</v>
      </c>
      <c r="E1792" s="16" t="s">
        <v>4333</v>
      </c>
      <c r="F1792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1794;"'";"\'")&amp;"',"&amp;IF('Locations-Stops'!D1794&lt;&gt;"";LEFT('Locations-Stops'!D1794;2)&amp;"."&amp;RIGHT('Locations-Stops'!D1794;LEN('Locations-Stops'!D1794)-2);"0")&amp;","&amp;IF('Locations-Stops'!E1794&lt;&gt;"";LEFT('Locations-Stops'!E1794;1)&amp;"."&amp;RIGHT('Locations-Stops'!E1794;LEN('Locations-Stops'!E1794)-1);"0")&amp;","&amp;IF('Locations-Stops'!G1794&lt;&gt;"";VLOOKUP('Locations-Stops'!G1794;Regions!A2:B300;2;FALSE);"0")&amp;","&amp;IF('Locations-Stops'!H1794&lt;&gt;"";VLOOKUP('Locations-Stops'!H1794;Regions!C2:D300;2;FALSE);"0")&amp;","&amp;IF('Locations-Stops'!I1794&lt;&gt;"";VLOOKUP('Locations-Stops'!I1794;Regions!F2:G300;2;FALSE);"0")&amp;","&amp;IF('Locations-Stops'!J1794&lt;&gt;"";VLOOKUP('Locations-Stops'!J1794;Regions!I2:J300;2;FALSE);"0")&amp;",'"&amp;IF('Locations-Stops'!K1794&lt;&gt;"";SUBSTITUTE('Locations-Stops'!K1794;"'";"\'");"")&amp;"','"&amp;IF('Locations-Stops'!L1794&lt;&gt;"";'Locations-Stops'!L1794;"")&amp;"','"&amp;IF('Locations-Stops'!M1794&lt;&gt;"";'Locations-Stops'!M1794;"")&amp;"','"&amp;IF('Locations-Stops'!N1794&lt;&gt;"";'Locations-Stops'!N1794;"")&amp;"', CURRENT_TIMESTAMP);"</v>
      </c>
    </row>
    <row r="1793" spans="3:6" x14ac:dyDescent="0.25">
      <c r="C1793" s="16">
        <v>1795</v>
      </c>
      <c r="D1793" s="16" t="s">
        <v>17780</v>
      </c>
      <c r="E1793" s="16" t="s">
        <v>4333</v>
      </c>
      <c r="F1793" s="16" t="str">
        <f t="shared" si="27"/>
        <v>"INSERT INTO `locations` (`id`, `name`, `latitude`, `longitude`, `province`, `region_1`, `region_2`, `region_3`, `street`, `number`, `postal`, `img`, `last_modified`) VALUES (NULL,'"&amp;SUBSTITUTE('Locations-Stops'!F1795;"'";"\'")&amp;"',"&amp;IF('Locations-Stops'!D1795&lt;&gt;"";LEFT('Locations-Stops'!D1795;2)&amp;"."&amp;RIGHT('Locations-Stops'!D1795;LEN('Locations-Stops'!D1795)-2);"0")&amp;","&amp;IF('Locations-Stops'!E1795&lt;&gt;"";LEFT('Locations-Stops'!E1795;1)&amp;"."&amp;RIGHT('Locations-Stops'!E1795;LEN('Locations-Stops'!E1795)-1);"0")&amp;","&amp;IF('Locations-Stops'!G1795&lt;&gt;"";VLOOKUP('Locations-Stops'!G1795;Regions!A2:B300;2;FALSE);"0")&amp;","&amp;IF('Locations-Stops'!H1795&lt;&gt;"";VLOOKUP('Locations-Stops'!H1795;Regions!C2:D300;2;FALSE);"0")&amp;","&amp;IF('Locations-Stops'!I1795&lt;&gt;"";VLOOKUP('Locations-Stops'!I1795;Regions!F2:G300;2;FALSE);"0")&amp;","&amp;IF('Locations-Stops'!J1795&lt;&gt;"";VLOOKUP('Locations-Stops'!J1795;Regions!I2:J300;2;FALSE);"0")&amp;",'"&amp;IF('Locations-Stops'!K1795&lt;&gt;"";SUBSTITUTE('Locations-Stops'!K1795;"'";"\'");"")&amp;"','"&amp;IF('Locations-Stops'!L1795&lt;&gt;"";'Locations-Stops'!L1795;"")&amp;"','"&amp;IF('Locations-Stops'!M1795&lt;&gt;"";'Locations-Stops'!M1795;"")&amp;"','"&amp;IF('Locations-Stops'!N1795&lt;&gt;"";'Locations-Stops'!N1795;"")&amp;"', CURRENT_TIMESTAMP);"</v>
      </c>
    </row>
    <row r="1794" spans="3:6" x14ac:dyDescent="0.25">
      <c r="C1794" s="16">
        <v>1796</v>
      </c>
      <c r="D1794" s="16" t="s">
        <v>17780</v>
      </c>
      <c r="E1794" s="16" t="s">
        <v>4333</v>
      </c>
      <c r="F1794" s="16" t="str">
        <f t="shared" ref="F1794:F1857" si="28">SUBSTITUTE(D1794, "_NUM_", C1794)</f>
        <v>"INSERT INTO `locations` (`id`, `name`, `latitude`, `longitude`, `province`, `region_1`, `region_2`, `region_3`, `street`, `number`, `postal`, `img`, `last_modified`) VALUES (NULL,'"&amp;SUBSTITUTE('Locations-Stops'!F1796;"'";"\'")&amp;"',"&amp;IF('Locations-Stops'!D1796&lt;&gt;"";LEFT('Locations-Stops'!D1796;2)&amp;"."&amp;RIGHT('Locations-Stops'!D1796;LEN('Locations-Stops'!D1796)-2);"0")&amp;","&amp;IF('Locations-Stops'!E1796&lt;&gt;"";LEFT('Locations-Stops'!E1796;1)&amp;"."&amp;RIGHT('Locations-Stops'!E1796;LEN('Locations-Stops'!E1796)-1);"0")&amp;","&amp;IF('Locations-Stops'!G1796&lt;&gt;"";VLOOKUP('Locations-Stops'!G1796;Regions!A2:B300;2;FALSE);"0")&amp;","&amp;IF('Locations-Stops'!H1796&lt;&gt;"";VLOOKUP('Locations-Stops'!H1796;Regions!C2:D300;2;FALSE);"0")&amp;","&amp;IF('Locations-Stops'!I1796&lt;&gt;"";VLOOKUP('Locations-Stops'!I1796;Regions!F2:G300;2;FALSE);"0")&amp;","&amp;IF('Locations-Stops'!J1796&lt;&gt;"";VLOOKUP('Locations-Stops'!J1796;Regions!I2:J300;2;FALSE);"0")&amp;",'"&amp;IF('Locations-Stops'!K1796&lt;&gt;"";SUBSTITUTE('Locations-Stops'!K1796;"'";"\'");"")&amp;"','"&amp;IF('Locations-Stops'!L1796&lt;&gt;"";'Locations-Stops'!L1796;"")&amp;"','"&amp;IF('Locations-Stops'!M1796&lt;&gt;"";'Locations-Stops'!M1796;"")&amp;"','"&amp;IF('Locations-Stops'!N1796&lt;&gt;"";'Locations-Stops'!N1796;"")&amp;"', CURRENT_TIMESTAMP);"</v>
      </c>
    </row>
    <row r="1795" spans="3:6" x14ac:dyDescent="0.25">
      <c r="C1795" s="16">
        <v>1797</v>
      </c>
      <c r="D1795" s="16" t="s">
        <v>17780</v>
      </c>
      <c r="E1795" s="16" t="s">
        <v>4333</v>
      </c>
      <c r="F179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1797;"'";"\'")&amp;"',"&amp;IF('Locations-Stops'!D1797&lt;&gt;"";LEFT('Locations-Stops'!D1797;2)&amp;"."&amp;RIGHT('Locations-Stops'!D1797;LEN('Locations-Stops'!D1797)-2);"0")&amp;","&amp;IF('Locations-Stops'!E1797&lt;&gt;"";LEFT('Locations-Stops'!E1797;1)&amp;"."&amp;RIGHT('Locations-Stops'!E1797;LEN('Locations-Stops'!E1797)-1);"0")&amp;","&amp;IF('Locations-Stops'!G1797&lt;&gt;"";VLOOKUP('Locations-Stops'!G1797;Regions!A2:B300;2;FALSE);"0")&amp;","&amp;IF('Locations-Stops'!H1797&lt;&gt;"";VLOOKUP('Locations-Stops'!H1797;Regions!C2:D300;2;FALSE);"0")&amp;","&amp;IF('Locations-Stops'!I1797&lt;&gt;"";VLOOKUP('Locations-Stops'!I1797;Regions!F2:G300;2;FALSE);"0")&amp;","&amp;IF('Locations-Stops'!J1797&lt;&gt;"";VLOOKUP('Locations-Stops'!J1797;Regions!I2:J300;2;FALSE);"0")&amp;",'"&amp;IF('Locations-Stops'!K1797&lt;&gt;"";SUBSTITUTE('Locations-Stops'!K1797;"'";"\'");"")&amp;"','"&amp;IF('Locations-Stops'!L1797&lt;&gt;"";'Locations-Stops'!L1797;"")&amp;"','"&amp;IF('Locations-Stops'!M1797&lt;&gt;"";'Locations-Stops'!M1797;"")&amp;"','"&amp;IF('Locations-Stops'!N1797&lt;&gt;"";'Locations-Stops'!N1797;"")&amp;"', CURRENT_TIMESTAMP);"</v>
      </c>
    </row>
    <row r="1796" spans="3:6" x14ac:dyDescent="0.25">
      <c r="C1796" s="16">
        <v>1798</v>
      </c>
      <c r="D1796" s="16" t="s">
        <v>17780</v>
      </c>
      <c r="E1796" s="16" t="s">
        <v>4333</v>
      </c>
      <c r="F179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1798;"'";"\'")&amp;"',"&amp;IF('Locations-Stops'!D1798&lt;&gt;"";LEFT('Locations-Stops'!D1798;2)&amp;"."&amp;RIGHT('Locations-Stops'!D1798;LEN('Locations-Stops'!D1798)-2);"0")&amp;","&amp;IF('Locations-Stops'!E1798&lt;&gt;"";LEFT('Locations-Stops'!E1798;1)&amp;"."&amp;RIGHT('Locations-Stops'!E1798;LEN('Locations-Stops'!E1798)-1);"0")&amp;","&amp;IF('Locations-Stops'!G1798&lt;&gt;"";VLOOKUP('Locations-Stops'!G1798;Regions!A2:B300;2;FALSE);"0")&amp;","&amp;IF('Locations-Stops'!H1798&lt;&gt;"";VLOOKUP('Locations-Stops'!H1798;Regions!C2:D300;2;FALSE);"0")&amp;","&amp;IF('Locations-Stops'!I1798&lt;&gt;"";VLOOKUP('Locations-Stops'!I1798;Regions!F2:G300;2;FALSE);"0")&amp;","&amp;IF('Locations-Stops'!J1798&lt;&gt;"";VLOOKUP('Locations-Stops'!J1798;Regions!I2:J300;2;FALSE);"0")&amp;",'"&amp;IF('Locations-Stops'!K1798&lt;&gt;"";SUBSTITUTE('Locations-Stops'!K1798;"'";"\'");"")&amp;"','"&amp;IF('Locations-Stops'!L1798&lt;&gt;"";'Locations-Stops'!L1798;"")&amp;"','"&amp;IF('Locations-Stops'!M1798&lt;&gt;"";'Locations-Stops'!M1798;"")&amp;"','"&amp;IF('Locations-Stops'!N1798&lt;&gt;"";'Locations-Stops'!N1798;"")&amp;"', CURRENT_TIMESTAMP);"</v>
      </c>
    </row>
    <row r="1797" spans="3:6" x14ac:dyDescent="0.25">
      <c r="C1797" s="16">
        <v>1799</v>
      </c>
      <c r="D1797" s="16" t="s">
        <v>17780</v>
      </c>
      <c r="E1797" s="16" t="s">
        <v>4333</v>
      </c>
      <c r="F179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1799;"'";"\'")&amp;"',"&amp;IF('Locations-Stops'!D1799&lt;&gt;"";LEFT('Locations-Stops'!D1799;2)&amp;"."&amp;RIGHT('Locations-Stops'!D1799;LEN('Locations-Stops'!D1799)-2);"0")&amp;","&amp;IF('Locations-Stops'!E1799&lt;&gt;"";LEFT('Locations-Stops'!E1799;1)&amp;"."&amp;RIGHT('Locations-Stops'!E1799;LEN('Locations-Stops'!E1799)-1);"0")&amp;","&amp;IF('Locations-Stops'!G1799&lt;&gt;"";VLOOKUP('Locations-Stops'!G1799;Regions!A2:B300;2;FALSE);"0")&amp;","&amp;IF('Locations-Stops'!H1799&lt;&gt;"";VLOOKUP('Locations-Stops'!H1799;Regions!C2:D300;2;FALSE);"0")&amp;","&amp;IF('Locations-Stops'!I1799&lt;&gt;"";VLOOKUP('Locations-Stops'!I1799;Regions!F2:G300;2;FALSE);"0")&amp;","&amp;IF('Locations-Stops'!J1799&lt;&gt;"";VLOOKUP('Locations-Stops'!J1799;Regions!I2:J300;2;FALSE);"0")&amp;",'"&amp;IF('Locations-Stops'!K1799&lt;&gt;"";SUBSTITUTE('Locations-Stops'!K1799;"'";"\'");"")&amp;"','"&amp;IF('Locations-Stops'!L1799&lt;&gt;"";'Locations-Stops'!L1799;"")&amp;"','"&amp;IF('Locations-Stops'!M1799&lt;&gt;"";'Locations-Stops'!M1799;"")&amp;"','"&amp;IF('Locations-Stops'!N1799&lt;&gt;"";'Locations-Stops'!N1799;"")&amp;"', CURRENT_TIMESTAMP);"</v>
      </c>
    </row>
    <row r="1798" spans="3:6" x14ac:dyDescent="0.25">
      <c r="C1798" s="16">
        <v>1800</v>
      </c>
      <c r="D1798" s="16" t="s">
        <v>17780</v>
      </c>
      <c r="E1798" s="16" t="s">
        <v>4333</v>
      </c>
      <c r="F1798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1800;"'";"\'")&amp;"',"&amp;IF('Locations-Stops'!D1800&lt;&gt;"";LEFT('Locations-Stops'!D1800;2)&amp;"."&amp;RIGHT('Locations-Stops'!D1800;LEN('Locations-Stops'!D1800)-2);"0")&amp;","&amp;IF('Locations-Stops'!E1800&lt;&gt;"";LEFT('Locations-Stops'!E1800;1)&amp;"."&amp;RIGHT('Locations-Stops'!E1800;LEN('Locations-Stops'!E1800)-1);"0")&amp;","&amp;IF('Locations-Stops'!G1800&lt;&gt;"";VLOOKUP('Locations-Stops'!G1800;Regions!A2:B300;2;FALSE);"0")&amp;","&amp;IF('Locations-Stops'!H1800&lt;&gt;"";VLOOKUP('Locations-Stops'!H1800;Regions!C2:D300;2;FALSE);"0")&amp;","&amp;IF('Locations-Stops'!I1800&lt;&gt;"";VLOOKUP('Locations-Stops'!I1800;Regions!F2:G300;2;FALSE);"0")&amp;","&amp;IF('Locations-Stops'!J1800&lt;&gt;"";VLOOKUP('Locations-Stops'!J1800;Regions!I2:J300;2;FALSE);"0")&amp;",'"&amp;IF('Locations-Stops'!K1800&lt;&gt;"";SUBSTITUTE('Locations-Stops'!K1800;"'";"\'");"")&amp;"','"&amp;IF('Locations-Stops'!L1800&lt;&gt;"";'Locations-Stops'!L1800;"")&amp;"','"&amp;IF('Locations-Stops'!M1800&lt;&gt;"";'Locations-Stops'!M1800;"")&amp;"','"&amp;IF('Locations-Stops'!N1800&lt;&gt;"";'Locations-Stops'!N1800;"")&amp;"', CURRENT_TIMESTAMP);"</v>
      </c>
    </row>
    <row r="1799" spans="3:6" x14ac:dyDescent="0.25">
      <c r="C1799" s="16">
        <v>1801</v>
      </c>
      <c r="D1799" s="16" t="s">
        <v>17780</v>
      </c>
      <c r="E1799" s="16" t="s">
        <v>4333</v>
      </c>
      <c r="F1799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1801;"'";"\'")&amp;"',"&amp;IF('Locations-Stops'!D1801&lt;&gt;"";LEFT('Locations-Stops'!D1801;2)&amp;"."&amp;RIGHT('Locations-Stops'!D1801;LEN('Locations-Stops'!D1801)-2);"0")&amp;","&amp;IF('Locations-Stops'!E1801&lt;&gt;"";LEFT('Locations-Stops'!E1801;1)&amp;"."&amp;RIGHT('Locations-Stops'!E1801;LEN('Locations-Stops'!E1801)-1);"0")&amp;","&amp;IF('Locations-Stops'!G1801&lt;&gt;"";VLOOKUP('Locations-Stops'!G1801;Regions!A2:B300;2;FALSE);"0")&amp;","&amp;IF('Locations-Stops'!H1801&lt;&gt;"";VLOOKUP('Locations-Stops'!H1801;Regions!C2:D300;2;FALSE);"0")&amp;","&amp;IF('Locations-Stops'!I1801&lt;&gt;"";VLOOKUP('Locations-Stops'!I1801;Regions!F2:G300;2;FALSE);"0")&amp;","&amp;IF('Locations-Stops'!J1801&lt;&gt;"";VLOOKUP('Locations-Stops'!J1801;Regions!I2:J300;2;FALSE);"0")&amp;",'"&amp;IF('Locations-Stops'!K1801&lt;&gt;"";SUBSTITUTE('Locations-Stops'!K1801;"'";"\'");"")&amp;"','"&amp;IF('Locations-Stops'!L1801&lt;&gt;"";'Locations-Stops'!L1801;"")&amp;"','"&amp;IF('Locations-Stops'!M1801&lt;&gt;"";'Locations-Stops'!M1801;"")&amp;"','"&amp;IF('Locations-Stops'!N1801&lt;&gt;"";'Locations-Stops'!N1801;"")&amp;"', CURRENT_TIMESTAMP);"</v>
      </c>
    </row>
    <row r="1800" spans="3:6" x14ac:dyDescent="0.25">
      <c r="C1800" s="16">
        <v>1802</v>
      </c>
      <c r="D1800" s="16" t="s">
        <v>17780</v>
      </c>
      <c r="E1800" s="16" t="s">
        <v>4333</v>
      </c>
      <c r="F1800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1802;"'";"\'")&amp;"',"&amp;IF('Locations-Stops'!D1802&lt;&gt;"";LEFT('Locations-Stops'!D1802;2)&amp;"."&amp;RIGHT('Locations-Stops'!D1802;LEN('Locations-Stops'!D1802)-2);"0")&amp;","&amp;IF('Locations-Stops'!E1802&lt;&gt;"";LEFT('Locations-Stops'!E1802;1)&amp;"."&amp;RIGHT('Locations-Stops'!E1802;LEN('Locations-Stops'!E1802)-1);"0")&amp;","&amp;IF('Locations-Stops'!G1802&lt;&gt;"";VLOOKUP('Locations-Stops'!G1802;Regions!A2:B300;2;FALSE);"0")&amp;","&amp;IF('Locations-Stops'!H1802&lt;&gt;"";VLOOKUP('Locations-Stops'!H1802;Regions!C2:D300;2;FALSE);"0")&amp;","&amp;IF('Locations-Stops'!I1802&lt;&gt;"";VLOOKUP('Locations-Stops'!I1802;Regions!F2:G300;2;FALSE);"0")&amp;","&amp;IF('Locations-Stops'!J1802&lt;&gt;"";VLOOKUP('Locations-Stops'!J1802;Regions!I2:J300;2;FALSE);"0")&amp;",'"&amp;IF('Locations-Stops'!K1802&lt;&gt;"";SUBSTITUTE('Locations-Stops'!K1802;"'";"\'");"")&amp;"','"&amp;IF('Locations-Stops'!L1802&lt;&gt;"";'Locations-Stops'!L1802;"")&amp;"','"&amp;IF('Locations-Stops'!M1802&lt;&gt;"";'Locations-Stops'!M1802;"")&amp;"','"&amp;IF('Locations-Stops'!N1802&lt;&gt;"";'Locations-Stops'!N1802;"")&amp;"', CURRENT_TIMESTAMP);"</v>
      </c>
    </row>
    <row r="1801" spans="3:6" x14ac:dyDescent="0.25">
      <c r="C1801" s="16">
        <v>1803</v>
      </c>
      <c r="D1801" s="16" t="s">
        <v>17780</v>
      </c>
      <c r="E1801" s="16" t="s">
        <v>4333</v>
      </c>
      <c r="F1801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1803;"'";"\'")&amp;"',"&amp;IF('Locations-Stops'!D1803&lt;&gt;"";LEFT('Locations-Stops'!D1803;2)&amp;"."&amp;RIGHT('Locations-Stops'!D1803;LEN('Locations-Stops'!D1803)-2);"0")&amp;","&amp;IF('Locations-Stops'!E1803&lt;&gt;"";LEFT('Locations-Stops'!E1803;1)&amp;"."&amp;RIGHT('Locations-Stops'!E1803;LEN('Locations-Stops'!E1803)-1);"0")&amp;","&amp;IF('Locations-Stops'!G1803&lt;&gt;"";VLOOKUP('Locations-Stops'!G1803;Regions!A2:B300;2;FALSE);"0")&amp;","&amp;IF('Locations-Stops'!H1803&lt;&gt;"";VLOOKUP('Locations-Stops'!H1803;Regions!C2:D300;2;FALSE);"0")&amp;","&amp;IF('Locations-Stops'!I1803&lt;&gt;"";VLOOKUP('Locations-Stops'!I1803;Regions!F2:G300;2;FALSE);"0")&amp;","&amp;IF('Locations-Stops'!J1803&lt;&gt;"";VLOOKUP('Locations-Stops'!J1803;Regions!I2:J300;2;FALSE);"0")&amp;",'"&amp;IF('Locations-Stops'!K1803&lt;&gt;"";SUBSTITUTE('Locations-Stops'!K1803;"'";"\'");"")&amp;"','"&amp;IF('Locations-Stops'!L1803&lt;&gt;"";'Locations-Stops'!L1803;"")&amp;"','"&amp;IF('Locations-Stops'!M1803&lt;&gt;"";'Locations-Stops'!M1803;"")&amp;"','"&amp;IF('Locations-Stops'!N1803&lt;&gt;"";'Locations-Stops'!N1803;"")&amp;"', CURRENT_TIMESTAMP);"</v>
      </c>
    </row>
    <row r="1802" spans="3:6" x14ac:dyDescent="0.25">
      <c r="C1802" s="16">
        <v>1804</v>
      </c>
      <c r="D1802" s="16" t="s">
        <v>17780</v>
      </c>
      <c r="E1802" s="16" t="s">
        <v>4333</v>
      </c>
      <c r="F1802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1804;"'";"\'")&amp;"',"&amp;IF('Locations-Stops'!D1804&lt;&gt;"";LEFT('Locations-Stops'!D1804;2)&amp;"."&amp;RIGHT('Locations-Stops'!D1804;LEN('Locations-Stops'!D1804)-2);"0")&amp;","&amp;IF('Locations-Stops'!E1804&lt;&gt;"";LEFT('Locations-Stops'!E1804;1)&amp;"."&amp;RIGHT('Locations-Stops'!E1804;LEN('Locations-Stops'!E1804)-1);"0")&amp;","&amp;IF('Locations-Stops'!G1804&lt;&gt;"";VLOOKUP('Locations-Stops'!G1804;Regions!A2:B300;2;FALSE);"0")&amp;","&amp;IF('Locations-Stops'!H1804&lt;&gt;"";VLOOKUP('Locations-Stops'!H1804;Regions!C2:D300;2;FALSE);"0")&amp;","&amp;IF('Locations-Stops'!I1804&lt;&gt;"";VLOOKUP('Locations-Stops'!I1804;Regions!F2:G300;2;FALSE);"0")&amp;","&amp;IF('Locations-Stops'!J1804&lt;&gt;"";VLOOKUP('Locations-Stops'!J1804;Regions!I2:J300;2;FALSE);"0")&amp;",'"&amp;IF('Locations-Stops'!K1804&lt;&gt;"";SUBSTITUTE('Locations-Stops'!K1804;"'";"\'");"")&amp;"','"&amp;IF('Locations-Stops'!L1804&lt;&gt;"";'Locations-Stops'!L1804;"")&amp;"','"&amp;IF('Locations-Stops'!M1804&lt;&gt;"";'Locations-Stops'!M1804;"")&amp;"','"&amp;IF('Locations-Stops'!N1804&lt;&gt;"";'Locations-Stops'!N1804;"")&amp;"', CURRENT_TIMESTAMP);"</v>
      </c>
    </row>
    <row r="1803" spans="3:6" x14ac:dyDescent="0.25">
      <c r="C1803" s="16">
        <v>1805</v>
      </c>
      <c r="D1803" s="16" t="s">
        <v>17780</v>
      </c>
      <c r="E1803" s="16" t="s">
        <v>4333</v>
      </c>
      <c r="F1803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1805;"'";"\'")&amp;"',"&amp;IF('Locations-Stops'!D1805&lt;&gt;"";LEFT('Locations-Stops'!D1805;2)&amp;"."&amp;RIGHT('Locations-Stops'!D1805;LEN('Locations-Stops'!D1805)-2);"0")&amp;","&amp;IF('Locations-Stops'!E1805&lt;&gt;"";LEFT('Locations-Stops'!E1805;1)&amp;"."&amp;RIGHT('Locations-Stops'!E1805;LEN('Locations-Stops'!E1805)-1);"0")&amp;","&amp;IF('Locations-Stops'!G1805&lt;&gt;"";VLOOKUP('Locations-Stops'!G1805;Regions!A2:B300;2;FALSE);"0")&amp;","&amp;IF('Locations-Stops'!H1805&lt;&gt;"";VLOOKUP('Locations-Stops'!H1805;Regions!C2:D300;2;FALSE);"0")&amp;","&amp;IF('Locations-Stops'!I1805&lt;&gt;"";VLOOKUP('Locations-Stops'!I1805;Regions!F2:G300;2;FALSE);"0")&amp;","&amp;IF('Locations-Stops'!J1805&lt;&gt;"";VLOOKUP('Locations-Stops'!J1805;Regions!I2:J300;2;FALSE);"0")&amp;",'"&amp;IF('Locations-Stops'!K1805&lt;&gt;"";SUBSTITUTE('Locations-Stops'!K1805;"'";"\'");"")&amp;"','"&amp;IF('Locations-Stops'!L1805&lt;&gt;"";'Locations-Stops'!L1805;"")&amp;"','"&amp;IF('Locations-Stops'!M1805&lt;&gt;"";'Locations-Stops'!M1805;"")&amp;"','"&amp;IF('Locations-Stops'!N1805&lt;&gt;"";'Locations-Stops'!N1805;"")&amp;"', CURRENT_TIMESTAMP);"</v>
      </c>
    </row>
    <row r="1804" spans="3:6" x14ac:dyDescent="0.25">
      <c r="C1804" s="16">
        <v>1806</v>
      </c>
      <c r="D1804" s="16" t="s">
        <v>17780</v>
      </c>
      <c r="E1804" s="16" t="s">
        <v>4333</v>
      </c>
      <c r="F1804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1806;"'";"\'")&amp;"',"&amp;IF('Locations-Stops'!D1806&lt;&gt;"";LEFT('Locations-Stops'!D1806;2)&amp;"."&amp;RIGHT('Locations-Stops'!D1806;LEN('Locations-Stops'!D1806)-2);"0")&amp;","&amp;IF('Locations-Stops'!E1806&lt;&gt;"";LEFT('Locations-Stops'!E1806;1)&amp;"."&amp;RIGHT('Locations-Stops'!E1806;LEN('Locations-Stops'!E1806)-1);"0")&amp;","&amp;IF('Locations-Stops'!G1806&lt;&gt;"";VLOOKUP('Locations-Stops'!G1806;Regions!A2:B300;2;FALSE);"0")&amp;","&amp;IF('Locations-Stops'!H1806&lt;&gt;"";VLOOKUP('Locations-Stops'!H1806;Regions!C2:D300;2;FALSE);"0")&amp;","&amp;IF('Locations-Stops'!I1806&lt;&gt;"";VLOOKUP('Locations-Stops'!I1806;Regions!F2:G300;2;FALSE);"0")&amp;","&amp;IF('Locations-Stops'!J1806&lt;&gt;"";VLOOKUP('Locations-Stops'!J1806;Regions!I2:J300;2;FALSE);"0")&amp;",'"&amp;IF('Locations-Stops'!K1806&lt;&gt;"";SUBSTITUTE('Locations-Stops'!K1806;"'";"\'");"")&amp;"','"&amp;IF('Locations-Stops'!L1806&lt;&gt;"";'Locations-Stops'!L1806;"")&amp;"','"&amp;IF('Locations-Stops'!M1806&lt;&gt;"";'Locations-Stops'!M1806;"")&amp;"','"&amp;IF('Locations-Stops'!N1806&lt;&gt;"";'Locations-Stops'!N1806;"")&amp;"', CURRENT_TIMESTAMP);"</v>
      </c>
    </row>
    <row r="1805" spans="3:6" x14ac:dyDescent="0.25">
      <c r="C1805" s="16">
        <v>1807</v>
      </c>
      <c r="D1805" s="16" t="s">
        <v>17780</v>
      </c>
      <c r="E1805" s="16" t="s">
        <v>4333</v>
      </c>
      <c r="F180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1807;"'";"\'")&amp;"',"&amp;IF('Locations-Stops'!D1807&lt;&gt;"";LEFT('Locations-Stops'!D1807;2)&amp;"."&amp;RIGHT('Locations-Stops'!D1807;LEN('Locations-Stops'!D1807)-2);"0")&amp;","&amp;IF('Locations-Stops'!E1807&lt;&gt;"";LEFT('Locations-Stops'!E1807;1)&amp;"."&amp;RIGHT('Locations-Stops'!E1807;LEN('Locations-Stops'!E1807)-1);"0")&amp;","&amp;IF('Locations-Stops'!G1807&lt;&gt;"";VLOOKUP('Locations-Stops'!G1807;Regions!A2:B300;2;FALSE);"0")&amp;","&amp;IF('Locations-Stops'!H1807&lt;&gt;"";VLOOKUP('Locations-Stops'!H1807;Regions!C2:D300;2;FALSE);"0")&amp;","&amp;IF('Locations-Stops'!I1807&lt;&gt;"";VLOOKUP('Locations-Stops'!I1807;Regions!F2:G300;2;FALSE);"0")&amp;","&amp;IF('Locations-Stops'!J1807&lt;&gt;"";VLOOKUP('Locations-Stops'!J1807;Regions!I2:J300;2;FALSE);"0")&amp;",'"&amp;IF('Locations-Stops'!K1807&lt;&gt;"";SUBSTITUTE('Locations-Stops'!K1807;"'";"\'");"")&amp;"','"&amp;IF('Locations-Stops'!L1807&lt;&gt;"";'Locations-Stops'!L1807;"")&amp;"','"&amp;IF('Locations-Stops'!M1807&lt;&gt;"";'Locations-Stops'!M1807;"")&amp;"','"&amp;IF('Locations-Stops'!N1807&lt;&gt;"";'Locations-Stops'!N1807;"")&amp;"', CURRENT_TIMESTAMP);"</v>
      </c>
    </row>
    <row r="1806" spans="3:6" x14ac:dyDescent="0.25">
      <c r="C1806" s="16">
        <v>1808</v>
      </c>
      <c r="D1806" s="16" t="s">
        <v>17780</v>
      </c>
      <c r="E1806" s="16" t="s">
        <v>4333</v>
      </c>
      <c r="F180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1808;"'";"\'")&amp;"',"&amp;IF('Locations-Stops'!D1808&lt;&gt;"";LEFT('Locations-Stops'!D1808;2)&amp;"."&amp;RIGHT('Locations-Stops'!D1808;LEN('Locations-Stops'!D1808)-2);"0")&amp;","&amp;IF('Locations-Stops'!E1808&lt;&gt;"";LEFT('Locations-Stops'!E1808;1)&amp;"."&amp;RIGHT('Locations-Stops'!E1808;LEN('Locations-Stops'!E1808)-1);"0")&amp;","&amp;IF('Locations-Stops'!G1808&lt;&gt;"";VLOOKUP('Locations-Stops'!G1808;Regions!A2:B300;2;FALSE);"0")&amp;","&amp;IF('Locations-Stops'!H1808&lt;&gt;"";VLOOKUP('Locations-Stops'!H1808;Regions!C2:D300;2;FALSE);"0")&amp;","&amp;IF('Locations-Stops'!I1808&lt;&gt;"";VLOOKUP('Locations-Stops'!I1808;Regions!F2:G300;2;FALSE);"0")&amp;","&amp;IF('Locations-Stops'!J1808&lt;&gt;"";VLOOKUP('Locations-Stops'!J1808;Regions!I2:J300;2;FALSE);"0")&amp;",'"&amp;IF('Locations-Stops'!K1808&lt;&gt;"";SUBSTITUTE('Locations-Stops'!K1808;"'";"\'");"")&amp;"','"&amp;IF('Locations-Stops'!L1808&lt;&gt;"";'Locations-Stops'!L1808;"")&amp;"','"&amp;IF('Locations-Stops'!M1808&lt;&gt;"";'Locations-Stops'!M1808;"")&amp;"','"&amp;IF('Locations-Stops'!N1808&lt;&gt;"";'Locations-Stops'!N1808;"")&amp;"', CURRENT_TIMESTAMP);"</v>
      </c>
    </row>
    <row r="1807" spans="3:6" x14ac:dyDescent="0.25">
      <c r="C1807" s="16">
        <v>1809</v>
      </c>
      <c r="D1807" s="16" t="s">
        <v>17780</v>
      </c>
      <c r="E1807" s="16" t="s">
        <v>4333</v>
      </c>
      <c r="F180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1809;"'";"\'")&amp;"',"&amp;IF('Locations-Stops'!D1809&lt;&gt;"";LEFT('Locations-Stops'!D1809;2)&amp;"."&amp;RIGHT('Locations-Stops'!D1809;LEN('Locations-Stops'!D1809)-2);"0")&amp;","&amp;IF('Locations-Stops'!E1809&lt;&gt;"";LEFT('Locations-Stops'!E1809;1)&amp;"."&amp;RIGHT('Locations-Stops'!E1809;LEN('Locations-Stops'!E1809)-1);"0")&amp;","&amp;IF('Locations-Stops'!G1809&lt;&gt;"";VLOOKUP('Locations-Stops'!G1809;Regions!A2:B300;2;FALSE);"0")&amp;","&amp;IF('Locations-Stops'!H1809&lt;&gt;"";VLOOKUP('Locations-Stops'!H1809;Regions!C2:D300;2;FALSE);"0")&amp;","&amp;IF('Locations-Stops'!I1809&lt;&gt;"";VLOOKUP('Locations-Stops'!I1809;Regions!F2:G300;2;FALSE);"0")&amp;","&amp;IF('Locations-Stops'!J1809&lt;&gt;"";VLOOKUP('Locations-Stops'!J1809;Regions!I2:J300;2;FALSE);"0")&amp;",'"&amp;IF('Locations-Stops'!K1809&lt;&gt;"";SUBSTITUTE('Locations-Stops'!K1809;"'";"\'");"")&amp;"','"&amp;IF('Locations-Stops'!L1809&lt;&gt;"";'Locations-Stops'!L1809;"")&amp;"','"&amp;IF('Locations-Stops'!M1809&lt;&gt;"";'Locations-Stops'!M1809;"")&amp;"','"&amp;IF('Locations-Stops'!N1809&lt;&gt;"";'Locations-Stops'!N1809;"")&amp;"', CURRENT_TIMESTAMP);"</v>
      </c>
    </row>
    <row r="1808" spans="3:6" x14ac:dyDescent="0.25">
      <c r="C1808" s="16">
        <v>1810</v>
      </c>
      <c r="D1808" s="16" t="s">
        <v>17780</v>
      </c>
      <c r="E1808" s="16" t="s">
        <v>4333</v>
      </c>
      <c r="F1808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1810;"'";"\'")&amp;"',"&amp;IF('Locations-Stops'!D1810&lt;&gt;"";LEFT('Locations-Stops'!D1810;2)&amp;"."&amp;RIGHT('Locations-Stops'!D1810;LEN('Locations-Stops'!D1810)-2);"0")&amp;","&amp;IF('Locations-Stops'!E1810&lt;&gt;"";LEFT('Locations-Stops'!E1810;1)&amp;"."&amp;RIGHT('Locations-Stops'!E1810;LEN('Locations-Stops'!E1810)-1);"0")&amp;","&amp;IF('Locations-Stops'!G1810&lt;&gt;"";VLOOKUP('Locations-Stops'!G1810;Regions!A2:B300;2;FALSE);"0")&amp;","&amp;IF('Locations-Stops'!H1810&lt;&gt;"";VLOOKUP('Locations-Stops'!H1810;Regions!C2:D300;2;FALSE);"0")&amp;","&amp;IF('Locations-Stops'!I1810&lt;&gt;"";VLOOKUP('Locations-Stops'!I1810;Regions!F2:G300;2;FALSE);"0")&amp;","&amp;IF('Locations-Stops'!J1810&lt;&gt;"";VLOOKUP('Locations-Stops'!J1810;Regions!I2:J300;2;FALSE);"0")&amp;",'"&amp;IF('Locations-Stops'!K1810&lt;&gt;"";SUBSTITUTE('Locations-Stops'!K1810;"'";"\'");"")&amp;"','"&amp;IF('Locations-Stops'!L1810&lt;&gt;"";'Locations-Stops'!L1810;"")&amp;"','"&amp;IF('Locations-Stops'!M1810&lt;&gt;"";'Locations-Stops'!M1810;"")&amp;"','"&amp;IF('Locations-Stops'!N1810&lt;&gt;"";'Locations-Stops'!N1810;"")&amp;"', CURRENT_TIMESTAMP);"</v>
      </c>
    </row>
    <row r="1809" spans="3:6" x14ac:dyDescent="0.25">
      <c r="C1809" s="16">
        <v>1811</v>
      </c>
      <c r="D1809" s="16" t="s">
        <v>17780</v>
      </c>
      <c r="E1809" s="16" t="s">
        <v>4333</v>
      </c>
      <c r="F1809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1811;"'";"\'")&amp;"',"&amp;IF('Locations-Stops'!D1811&lt;&gt;"";LEFT('Locations-Stops'!D1811;2)&amp;"."&amp;RIGHT('Locations-Stops'!D1811;LEN('Locations-Stops'!D1811)-2);"0")&amp;","&amp;IF('Locations-Stops'!E1811&lt;&gt;"";LEFT('Locations-Stops'!E1811;1)&amp;"."&amp;RIGHT('Locations-Stops'!E1811;LEN('Locations-Stops'!E1811)-1);"0")&amp;","&amp;IF('Locations-Stops'!G1811&lt;&gt;"";VLOOKUP('Locations-Stops'!G1811;Regions!A2:B300;2;FALSE);"0")&amp;","&amp;IF('Locations-Stops'!H1811&lt;&gt;"";VLOOKUP('Locations-Stops'!H1811;Regions!C2:D300;2;FALSE);"0")&amp;","&amp;IF('Locations-Stops'!I1811&lt;&gt;"";VLOOKUP('Locations-Stops'!I1811;Regions!F2:G300;2;FALSE);"0")&amp;","&amp;IF('Locations-Stops'!J1811&lt;&gt;"";VLOOKUP('Locations-Stops'!J1811;Regions!I2:J300;2;FALSE);"0")&amp;",'"&amp;IF('Locations-Stops'!K1811&lt;&gt;"";SUBSTITUTE('Locations-Stops'!K1811;"'";"\'");"")&amp;"','"&amp;IF('Locations-Stops'!L1811&lt;&gt;"";'Locations-Stops'!L1811;"")&amp;"','"&amp;IF('Locations-Stops'!M1811&lt;&gt;"";'Locations-Stops'!M1811;"")&amp;"','"&amp;IF('Locations-Stops'!N1811&lt;&gt;"";'Locations-Stops'!N1811;"")&amp;"', CURRENT_TIMESTAMP);"</v>
      </c>
    </row>
    <row r="1810" spans="3:6" x14ac:dyDescent="0.25">
      <c r="C1810" s="16">
        <v>1812</v>
      </c>
      <c r="D1810" s="16" t="s">
        <v>17780</v>
      </c>
      <c r="E1810" s="16" t="s">
        <v>4333</v>
      </c>
      <c r="F1810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1812;"'";"\'")&amp;"',"&amp;IF('Locations-Stops'!D1812&lt;&gt;"";LEFT('Locations-Stops'!D1812;2)&amp;"."&amp;RIGHT('Locations-Stops'!D1812;LEN('Locations-Stops'!D1812)-2);"0")&amp;","&amp;IF('Locations-Stops'!E1812&lt;&gt;"";LEFT('Locations-Stops'!E1812;1)&amp;"."&amp;RIGHT('Locations-Stops'!E1812;LEN('Locations-Stops'!E1812)-1);"0")&amp;","&amp;IF('Locations-Stops'!G1812&lt;&gt;"";VLOOKUP('Locations-Stops'!G1812;Regions!A2:B300;2;FALSE);"0")&amp;","&amp;IF('Locations-Stops'!H1812&lt;&gt;"";VLOOKUP('Locations-Stops'!H1812;Regions!C2:D300;2;FALSE);"0")&amp;","&amp;IF('Locations-Stops'!I1812&lt;&gt;"";VLOOKUP('Locations-Stops'!I1812;Regions!F2:G300;2;FALSE);"0")&amp;","&amp;IF('Locations-Stops'!J1812&lt;&gt;"";VLOOKUP('Locations-Stops'!J1812;Regions!I2:J300;2;FALSE);"0")&amp;",'"&amp;IF('Locations-Stops'!K1812&lt;&gt;"";SUBSTITUTE('Locations-Stops'!K1812;"'";"\'");"")&amp;"','"&amp;IF('Locations-Stops'!L1812&lt;&gt;"";'Locations-Stops'!L1812;"")&amp;"','"&amp;IF('Locations-Stops'!M1812&lt;&gt;"";'Locations-Stops'!M1812;"")&amp;"','"&amp;IF('Locations-Stops'!N1812&lt;&gt;"";'Locations-Stops'!N1812;"")&amp;"', CURRENT_TIMESTAMP);"</v>
      </c>
    </row>
    <row r="1811" spans="3:6" x14ac:dyDescent="0.25">
      <c r="C1811" s="16">
        <v>1813</v>
      </c>
      <c r="D1811" s="16" t="s">
        <v>17780</v>
      </c>
      <c r="E1811" s="16" t="s">
        <v>4333</v>
      </c>
      <c r="F1811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1813;"'";"\'")&amp;"',"&amp;IF('Locations-Stops'!D1813&lt;&gt;"";LEFT('Locations-Stops'!D1813;2)&amp;"."&amp;RIGHT('Locations-Stops'!D1813;LEN('Locations-Stops'!D1813)-2);"0")&amp;","&amp;IF('Locations-Stops'!E1813&lt;&gt;"";LEFT('Locations-Stops'!E1813;1)&amp;"."&amp;RIGHT('Locations-Stops'!E1813;LEN('Locations-Stops'!E1813)-1);"0")&amp;","&amp;IF('Locations-Stops'!G1813&lt;&gt;"";VLOOKUP('Locations-Stops'!G1813;Regions!A2:B300;2;FALSE);"0")&amp;","&amp;IF('Locations-Stops'!H1813&lt;&gt;"";VLOOKUP('Locations-Stops'!H1813;Regions!C2:D300;2;FALSE);"0")&amp;","&amp;IF('Locations-Stops'!I1813&lt;&gt;"";VLOOKUP('Locations-Stops'!I1813;Regions!F2:G300;2;FALSE);"0")&amp;","&amp;IF('Locations-Stops'!J1813&lt;&gt;"";VLOOKUP('Locations-Stops'!J1813;Regions!I2:J300;2;FALSE);"0")&amp;",'"&amp;IF('Locations-Stops'!K1813&lt;&gt;"";SUBSTITUTE('Locations-Stops'!K1813;"'";"\'");"")&amp;"','"&amp;IF('Locations-Stops'!L1813&lt;&gt;"";'Locations-Stops'!L1813;"")&amp;"','"&amp;IF('Locations-Stops'!M1813&lt;&gt;"";'Locations-Stops'!M1813;"")&amp;"','"&amp;IF('Locations-Stops'!N1813&lt;&gt;"";'Locations-Stops'!N1813;"")&amp;"', CURRENT_TIMESTAMP);"</v>
      </c>
    </row>
    <row r="1812" spans="3:6" x14ac:dyDescent="0.25">
      <c r="C1812" s="16">
        <v>1814</v>
      </c>
      <c r="D1812" s="16" t="s">
        <v>17780</v>
      </c>
      <c r="E1812" s="16" t="s">
        <v>4333</v>
      </c>
      <c r="F1812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1814;"'";"\'")&amp;"',"&amp;IF('Locations-Stops'!D1814&lt;&gt;"";LEFT('Locations-Stops'!D1814;2)&amp;"."&amp;RIGHT('Locations-Stops'!D1814;LEN('Locations-Stops'!D1814)-2);"0")&amp;","&amp;IF('Locations-Stops'!E1814&lt;&gt;"";LEFT('Locations-Stops'!E1814;1)&amp;"."&amp;RIGHT('Locations-Stops'!E1814;LEN('Locations-Stops'!E1814)-1);"0")&amp;","&amp;IF('Locations-Stops'!G1814&lt;&gt;"";VLOOKUP('Locations-Stops'!G1814;Regions!A2:B300;2;FALSE);"0")&amp;","&amp;IF('Locations-Stops'!H1814&lt;&gt;"";VLOOKUP('Locations-Stops'!H1814;Regions!C2:D300;2;FALSE);"0")&amp;","&amp;IF('Locations-Stops'!I1814&lt;&gt;"";VLOOKUP('Locations-Stops'!I1814;Regions!F2:G300;2;FALSE);"0")&amp;","&amp;IF('Locations-Stops'!J1814&lt;&gt;"";VLOOKUP('Locations-Stops'!J1814;Regions!I2:J300;2;FALSE);"0")&amp;",'"&amp;IF('Locations-Stops'!K1814&lt;&gt;"";SUBSTITUTE('Locations-Stops'!K1814;"'";"\'");"")&amp;"','"&amp;IF('Locations-Stops'!L1814&lt;&gt;"";'Locations-Stops'!L1814;"")&amp;"','"&amp;IF('Locations-Stops'!M1814&lt;&gt;"";'Locations-Stops'!M1814;"")&amp;"','"&amp;IF('Locations-Stops'!N1814&lt;&gt;"";'Locations-Stops'!N1814;"")&amp;"', CURRENT_TIMESTAMP);"</v>
      </c>
    </row>
    <row r="1813" spans="3:6" x14ac:dyDescent="0.25">
      <c r="C1813" s="16">
        <v>1815</v>
      </c>
      <c r="D1813" s="16" t="s">
        <v>17780</v>
      </c>
      <c r="E1813" s="16" t="s">
        <v>4333</v>
      </c>
      <c r="F1813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1815;"'";"\'")&amp;"',"&amp;IF('Locations-Stops'!D1815&lt;&gt;"";LEFT('Locations-Stops'!D1815;2)&amp;"."&amp;RIGHT('Locations-Stops'!D1815;LEN('Locations-Stops'!D1815)-2);"0")&amp;","&amp;IF('Locations-Stops'!E1815&lt;&gt;"";LEFT('Locations-Stops'!E1815;1)&amp;"."&amp;RIGHT('Locations-Stops'!E1815;LEN('Locations-Stops'!E1815)-1);"0")&amp;","&amp;IF('Locations-Stops'!G1815&lt;&gt;"";VLOOKUP('Locations-Stops'!G1815;Regions!A2:B300;2;FALSE);"0")&amp;","&amp;IF('Locations-Stops'!H1815&lt;&gt;"";VLOOKUP('Locations-Stops'!H1815;Regions!C2:D300;2;FALSE);"0")&amp;","&amp;IF('Locations-Stops'!I1815&lt;&gt;"";VLOOKUP('Locations-Stops'!I1815;Regions!F2:G300;2;FALSE);"0")&amp;","&amp;IF('Locations-Stops'!J1815&lt;&gt;"";VLOOKUP('Locations-Stops'!J1815;Regions!I2:J300;2;FALSE);"0")&amp;",'"&amp;IF('Locations-Stops'!K1815&lt;&gt;"";SUBSTITUTE('Locations-Stops'!K1815;"'";"\'");"")&amp;"','"&amp;IF('Locations-Stops'!L1815&lt;&gt;"";'Locations-Stops'!L1815;"")&amp;"','"&amp;IF('Locations-Stops'!M1815&lt;&gt;"";'Locations-Stops'!M1815;"")&amp;"','"&amp;IF('Locations-Stops'!N1815&lt;&gt;"";'Locations-Stops'!N1815;"")&amp;"', CURRENT_TIMESTAMP);"</v>
      </c>
    </row>
    <row r="1814" spans="3:6" x14ac:dyDescent="0.25">
      <c r="C1814" s="16">
        <v>1816</v>
      </c>
      <c r="D1814" s="16" t="s">
        <v>17780</v>
      </c>
      <c r="E1814" s="16" t="s">
        <v>4333</v>
      </c>
      <c r="F1814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1816;"'";"\'")&amp;"',"&amp;IF('Locations-Stops'!D1816&lt;&gt;"";LEFT('Locations-Stops'!D1816;2)&amp;"."&amp;RIGHT('Locations-Stops'!D1816;LEN('Locations-Stops'!D1816)-2);"0")&amp;","&amp;IF('Locations-Stops'!E1816&lt;&gt;"";LEFT('Locations-Stops'!E1816;1)&amp;"."&amp;RIGHT('Locations-Stops'!E1816;LEN('Locations-Stops'!E1816)-1);"0")&amp;","&amp;IF('Locations-Stops'!G1816&lt;&gt;"";VLOOKUP('Locations-Stops'!G1816;Regions!A2:B300;2;FALSE);"0")&amp;","&amp;IF('Locations-Stops'!H1816&lt;&gt;"";VLOOKUP('Locations-Stops'!H1816;Regions!C2:D300;2;FALSE);"0")&amp;","&amp;IF('Locations-Stops'!I1816&lt;&gt;"";VLOOKUP('Locations-Stops'!I1816;Regions!F2:G300;2;FALSE);"0")&amp;","&amp;IF('Locations-Stops'!J1816&lt;&gt;"";VLOOKUP('Locations-Stops'!J1816;Regions!I2:J300;2;FALSE);"0")&amp;",'"&amp;IF('Locations-Stops'!K1816&lt;&gt;"";SUBSTITUTE('Locations-Stops'!K1816;"'";"\'");"")&amp;"','"&amp;IF('Locations-Stops'!L1816&lt;&gt;"";'Locations-Stops'!L1816;"")&amp;"','"&amp;IF('Locations-Stops'!M1816&lt;&gt;"";'Locations-Stops'!M1816;"")&amp;"','"&amp;IF('Locations-Stops'!N1816&lt;&gt;"";'Locations-Stops'!N1816;"")&amp;"', CURRENT_TIMESTAMP);"</v>
      </c>
    </row>
    <row r="1815" spans="3:6" x14ac:dyDescent="0.25">
      <c r="C1815" s="16">
        <v>1817</v>
      </c>
      <c r="D1815" s="16" t="s">
        <v>17780</v>
      </c>
      <c r="E1815" s="16" t="s">
        <v>4333</v>
      </c>
      <c r="F181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1817;"'";"\'")&amp;"',"&amp;IF('Locations-Stops'!D1817&lt;&gt;"";LEFT('Locations-Stops'!D1817;2)&amp;"."&amp;RIGHT('Locations-Stops'!D1817;LEN('Locations-Stops'!D1817)-2);"0")&amp;","&amp;IF('Locations-Stops'!E1817&lt;&gt;"";LEFT('Locations-Stops'!E1817;1)&amp;"."&amp;RIGHT('Locations-Stops'!E1817;LEN('Locations-Stops'!E1817)-1);"0")&amp;","&amp;IF('Locations-Stops'!G1817&lt;&gt;"";VLOOKUP('Locations-Stops'!G1817;Regions!A2:B300;2;FALSE);"0")&amp;","&amp;IF('Locations-Stops'!H1817&lt;&gt;"";VLOOKUP('Locations-Stops'!H1817;Regions!C2:D300;2;FALSE);"0")&amp;","&amp;IF('Locations-Stops'!I1817&lt;&gt;"";VLOOKUP('Locations-Stops'!I1817;Regions!F2:G300;2;FALSE);"0")&amp;","&amp;IF('Locations-Stops'!J1817&lt;&gt;"";VLOOKUP('Locations-Stops'!J1817;Regions!I2:J300;2;FALSE);"0")&amp;",'"&amp;IF('Locations-Stops'!K1817&lt;&gt;"";SUBSTITUTE('Locations-Stops'!K1817;"'";"\'");"")&amp;"','"&amp;IF('Locations-Stops'!L1817&lt;&gt;"";'Locations-Stops'!L1817;"")&amp;"','"&amp;IF('Locations-Stops'!M1817&lt;&gt;"";'Locations-Stops'!M1817;"")&amp;"','"&amp;IF('Locations-Stops'!N1817&lt;&gt;"";'Locations-Stops'!N1817;"")&amp;"', CURRENT_TIMESTAMP);"</v>
      </c>
    </row>
    <row r="1816" spans="3:6" x14ac:dyDescent="0.25">
      <c r="C1816" s="16">
        <v>1818</v>
      </c>
      <c r="D1816" s="16" t="s">
        <v>17780</v>
      </c>
      <c r="E1816" s="16" t="s">
        <v>4333</v>
      </c>
      <c r="F181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1818;"'";"\'")&amp;"',"&amp;IF('Locations-Stops'!D1818&lt;&gt;"";LEFT('Locations-Stops'!D1818;2)&amp;"."&amp;RIGHT('Locations-Stops'!D1818;LEN('Locations-Stops'!D1818)-2);"0")&amp;","&amp;IF('Locations-Stops'!E1818&lt;&gt;"";LEFT('Locations-Stops'!E1818;1)&amp;"."&amp;RIGHT('Locations-Stops'!E1818;LEN('Locations-Stops'!E1818)-1);"0")&amp;","&amp;IF('Locations-Stops'!G1818&lt;&gt;"";VLOOKUP('Locations-Stops'!G1818;Regions!A2:B300;2;FALSE);"0")&amp;","&amp;IF('Locations-Stops'!H1818&lt;&gt;"";VLOOKUP('Locations-Stops'!H1818;Regions!C2:D300;2;FALSE);"0")&amp;","&amp;IF('Locations-Stops'!I1818&lt;&gt;"";VLOOKUP('Locations-Stops'!I1818;Regions!F2:G300;2;FALSE);"0")&amp;","&amp;IF('Locations-Stops'!J1818&lt;&gt;"";VLOOKUP('Locations-Stops'!J1818;Regions!I2:J300;2;FALSE);"0")&amp;",'"&amp;IF('Locations-Stops'!K1818&lt;&gt;"";SUBSTITUTE('Locations-Stops'!K1818;"'";"\'");"")&amp;"','"&amp;IF('Locations-Stops'!L1818&lt;&gt;"";'Locations-Stops'!L1818;"")&amp;"','"&amp;IF('Locations-Stops'!M1818&lt;&gt;"";'Locations-Stops'!M1818;"")&amp;"','"&amp;IF('Locations-Stops'!N1818&lt;&gt;"";'Locations-Stops'!N1818;"")&amp;"', CURRENT_TIMESTAMP);"</v>
      </c>
    </row>
    <row r="1817" spans="3:6" x14ac:dyDescent="0.25">
      <c r="C1817" s="16">
        <v>1819</v>
      </c>
      <c r="D1817" s="16" t="s">
        <v>17780</v>
      </c>
      <c r="E1817" s="16" t="s">
        <v>4333</v>
      </c>
      <c r="F181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1819;"'";"\'")&amp;"',"&amp;IF('Locations-Stops'!D1819&lt;&gt;"";LEFT('Locations-Stops'!D1819;2)&amp;"."&amp;RIGHT('Locations-Stops'!D1819;LEN('Locations-Stops'!D1819)-2);"0")&amp;","&amp;IF('Locations-Stops'!E1819&lt;&gt;"";LEFT('Locations-Stops'!E1819;1)&amp;"."&amp;RIGHT('Locations-Stops'!E1819;LEN('Locations-Stops'!E1819)-1);"0")&amp;","&amp;IF('Locations-Stops'!G1819&lt;&gt;"";VLOOKUP('Locations-Stops'!G1819;Regions!A2:B300;2;FALSE);"0")&amp;","&amp;IF('Locations-Stops'!H1819&lt;&gt;"";VLOOKUP('Locations-Stops'!H1819;Regions!C2:D300;2;FALSE);"0")&amp;","&amp;IF('Locations-Stops'!I1819&lt;&gt;"";VLOOKUP('Locations-Stops'!I1819;Regions!F2:G300;2;FALSE);"0")&amp;","&amp;IF('Locations-Stops'!J1819&lt;&gt;"";VLOOKUP('Locations-Stops'!J1819;Regions!I2:J300;2;FALSE);"0")&amp;",'"&amp;IF('Locations-Stops'!K1819&lt;&gt;"";SUBSTITUTE('Locations-Stops'!K1819;"'";"\'");"")&amp;"','"&amp;IF('Locations-Stops'!L1819&lt;&gt;"";'Locations-Stops'!L1819;"")&amp;"','"&amp;IF('Locations-Stops'!M1819&lt;&gt;"";'Locations-Stops'!M1819;"")&amp;"','"&amp;IF('Locations-Stops'!N1819&lt;&gt;"";'Locations-Stops'!N1819;"")&amp;"', CURRENT_TIMESTAMP);"</v>
      </c>
    </row>
    <row r="1818" spans="3:6" x14ac:dyDescent="0.25">
      <c r="C1818" s="16">
        <v>1820</v>
      </c>
      <c r="D1818" s="16" t="s">
        <v>17780</v>
      </c>
      <c r="E1818" s="16" t="s">
        <v>4333</v>
      </c>
      <c r="F1818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1820;"'";"\'")&amp;"',"&amp;IF('Locations-Stops'!D1820&lt;&gt;"";LEFT('Locations-Stops'!D1820;2)&amp;"."&amp;RIGHT('Locations-Stops'!D1820;LEN('Locations-Stops'!D1820)-2);"0")&amp;","&amp;IF('Locations-Stops'!E1820&lt;&gt;"";LEFT('Locations-Stops'!E1820;1)&amp;"."&amp;RIGHT('Locations-Stops'!E1820;LEN('Locations-Stops'!E1820)-1);"0")&amp;","&amp;IF('Locations-Stops'!G1820&lt;&gt;"";VLOOKUP('Locations-Stops'!G1820;Regions!A2:B300;2;FALSE);"0")&amp;","&amp;IF('Locations-Stops'!H1820&lt;&gt;"";VLOOKUP('Locations-Stops'!H1820;Regions!C2:D300;2;FALSE);"0")&amp;","&amp;IF('Locations-Stops'!I1820&lt;&gt;"";VLOOKUP('Locations-Stops'!I1820;Regions!F2:G300;2;FALSE);"0")&amp;","&amp;IF('Locations-Stops'!J1820&lt;&gt;"";VLOOKUP('Locations-Stops'!J1820;Regions!I2:J300;2;FALSE);"0")&amp;",'"&amp;IF('Locations-Stops'!K1820&lt;&gt;"";SUBSTITUTE('Locations-Stops'!K1820;"'";"\'");"")&amp;"','"&amp;IF('Locations-Stops'!L1820&lt;&gt;"";'Locations-Stops'!L1820;"")&amp;"','"&amp;IF('Locations-Stops'!M1820&lt;&gt;"";'Locations-Stops'!M1820;"")&amp;"','"&amp;IF('Locations-Stops'!N1820&lt;&gt;"";'Locations-Stops'!N1820;"")&amp;"', CURRENT_TIMESTAMP);"</v>
      </c>
    </row>
    <row r="1819" spans="3:6" x14ac:dyDescent="0.25">
      <c r="C1819" s="16">
        <v>1821</v>
      </c>
      <c r="D1819" s="16" t="s">
        <v>17780</v>
      </c>
      <c r="E1819" s="16" t="s">
        <v>4333</v>
      </c>
      <c r="F1819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1821;"'";"\'")&amp;"',"&amp;IF('Locations-Stops'!D1821&lt;&gt;"";LEFT('Locations-Stops'!D1821;2)&amp;"."&amp;RIGHT('Locations-Stops'!D1821;LEN('Locations-Stops'!D1821)-2);"0")&amp;","&amp;IF('Locations-Stops'!E1821&lt;&gt;"";LEFT('Locations-Stops'!E1821;1)&amp;"."&amp;RIGHT('Locations-Stops'!E1821;LEN('Locations-Stops'!E1821)-1);"0")&amp;","&amp;IF('Locations-Stops'!G1821&lt;&gt;"";VLOOKUP('Locations-Stops'!G1821;Regions!A2:B300;2;FALSE);"0")&amp;","&amp;IF('Locations-Stops'!H1821&lt;&gt;"";VLOOKUP('Locations-Stops'!H1821;Regions!C2:D300;2;FALSE);"0")&amp;","&amp;IF('Locations-Stops'!I1821&lt;&gt;"";VLOOKUP('Locations-Stops'!I1821;Regions!F2:G300;2;FALSE);"0")&amp;","&amp;IF('Locations-Stops'!J1821&lt;&gt;"";VLOOKUP('Locations-Stops'!J1821;Regions!I2:J300;2;FALSE);"0")&amp;",'"&amp;IF('Locations-Stops'!K1821&lt;&gt;"";SUBSTITUTE('Locations-Stops'!K1821;"'";"\'");"")&amp;"','"&amp;IF('Locations-Stops'!L1821&lt;&gt;"";'Locations-Stops'!L1821;"")&amp;"','"&amp;IF('Locations-Stops'!M1821&lt;&gt;"";'Locations-Stops'!M1821;"")&amp;"','"&amp;IF('Locations-Stops'!N1821&lt;&gt;"";'Locations-Stops'!N1821;"")&amp;"', CURRENT_TIMESTAMP);"</v>
      </c>
    </row>
    <row r="1820" spans="3:6" x14ac:dyDescent="0.25">
      <c r="C1820" s="16">
        <v>1822</v>
      </c>
      <c r="D1820" s="16" t="s">
        <v>17780</v>
      </c>
      <c r="E1820" s="16" t="s">
        <v>4333</v>
      </c>
      <c r="F1820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1822;"'";"\'")&amp;"',"&amp;IF('Locations-Stops'!D1822&lt;&gt;"";LEFT('Locations-Stops'!D1822;2)&amp;"."&amp;RIGHT('Locations-Stops'!D1822;LEN('Locations-Stops'!D1822)-2);"0")&amp;","&amp;IF('Locations-Stops'!E1822&lt;&gt;"";LEFT('Locations-Stops'!E1822;1)&amp;"."&amp;RIGHT('Locations-Stops'!E1822;LEN('Locations-Stops'!E1822)-1);"0")&amp;","&amp;IF('Locations-Stops'!G1822&lt;&gt;"";VLOOKUP('Locations-Stops'!G1822;Regions!A2:B300;2;FALSE);"0")&amp;","&amp;IF('Locations-Stops'!H1822&lt;&gt;"";VLOOKUP('Locations-Stops'!H1822;Regions!C2:D300;2;FALSE);"0")&amp;","&amp;IF('Locations-Stops'!I1822&lt;&gt;"";VLOOKUP('Locations-Stops'!I1822;Regions!F2:G300;2;FALSE);"0")&amp;","&amp;IF('Locations-Stops'!J1822&lt;&gt;"";VLOOKUP('Locations-Stops'!J1822;Regions!I2:J300;2;FALSE);"0")&amp;",'"&amp;IF('Locations-Stops'!K1822&lt;&gt;"";SUBSTITUTE('Locations-Stops'!K1822;"'";"\'");"")&amp;"','"&amp;IF('Locations-Stops'!L1822&lt;&gt;"";'Locations-Stops'!L1822;"")&amp;"','"&amp;IF('Locations-Stops'!M1822&lt;&gt;"";'Locations-Stops'!M1822;"")&amp;"','"&amp;IF('Locations-Stops'!N1822&lt;&gt;"";'Locations-Stops'!N1822;"")&amp;"', CURRENT_TIMESTAMP);"</v>
      </c>
    </row>
    <row r="1821" spans="3:6" x14ac:dyDescent="0.25">
      <c r="C1821" s="16">
        <v>1823</v>
      </c>
      <c r="D1821" s="16" t="s">
        <v>17780</v>
      </c>
      <c r="E1821" s="16" t="s">
        <v>4333</v>
      </c>
      <c r="F1821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1823;"'";"\'")&amp;"',"&amp;IF('Locations-Stops'!D1823&lt;&gt;"";LEFT('Locations-Stops'!D1823;2)&amp;"."&amp;RIGHT('Locations-Stops'!D1823;LEN('Locations-Stops'!D1823)-2);"0")&amp;","&amp;IF('Locations-Stops'!E1823&lt;&gt;"";LEFT('Locations-Stops'!E1823;1)&amp;"."&amp;RIGHT('Locations-Stops'!E1823;LEN('Locations-Stops'!E1823)-1);"0")&amp;","&amp;IF('Locations-Stops'!G1823&lt;&gt;"";VLOOKUP('Locations-Stops'!G1823;Regions!A2:B300;2;FALSE);"0")&amp;","&amp;IF('Locations-Stops'!H1823&lt;&gt;"";VLOOKUP('Locations-Stops'!H1823;Regions!C2:D300;2;FALSE);"0")&amp;","&amp;IF('Locations-Stops'!I1823&lt;&gt;"";VLOOKUP('Locations-Stops'!I1823;Regions!F2:G300;2;FALSE);"0")&amp;","&amp;IF('Locations-Stops'!J1823&lt;&gt;"";VLOOKUP('Locations-Stops'!J1823;Regions!I2:J300;2;FALSE);"0")&amp;",'"&amp;IF('Locations-Stops'!K1823&lt;&gt;"";SUBSTITUTE('Locations-Stops'!K1823;"'";"\'");"")&amp;"','"&amp;IF('Locations-Stops'!L1823&lt;&gt;"";'Locations-Stops'!L1823;"")&amp;"','"&amp;IF('Locations-Stops'!M1823&lt;&gt;"";'Locations-Stops'!M1823;"")&amp;"','"&amp;IF('Locations-Stops'!N1823&lt;&gt;"";'Locations-Stops'!N1823;"")&amp;"', CURRENT_TIMESTAMP);"</v>
      </c>
    </row>
    <row r="1822" spans="3:6" x14ac:dyDescent="0.25">
      <c r="C1822" s="16">
        <v>1824</v>
      </c>
      <c r="D1822" s="16" t="s">
        <v>17780</v>
      </c>
      <c r="E1822" s="16" t="s">
        <v>4333</v>
      </c>
      <c r="F1822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1824;"'";"\'")&amp;"',"&amp;IF('Locations-Stops'!D1824&lt;&gt;"";LEFT('Locations-Stops'!D1824;2)&amp;"."&amp;RIGHT('Locations-Stops'!D1824;LEN('Locations-Stops'!D1824)-2);"0")&amp;","&amp;IF('Locations-Stops'!E1824&lt;&gt;"";LEFT('Locations-Stops'!E1824;1)&amp;"."&amp;RIGHT('Locations-Stops'!E1824;LEN('Locations-Stops'!E1824)-1);"0")&amp;","&amp;IF('Locations-Stops'!G1824&lt;&gt;"";VLOOKUP('Locations-Stops'!G1824;Regions!A2:B300;2;FALSE);"0")&amp;","&amp;IF('Locations-Stops'!H1824&lt;&gt;"";VLOOKUP('Locations-Stops'!H1824;Regions!C2:D300;2;FALSE);"0")&amp;","&amp;IF('Locations-Stops'!I1824&lt;&gt;"";VLOOKUP('Locations-Stops'!I1824;Regions!F2:G300;2;FALSE);"0")&amp;","&amp;IF('Locations-Stops'!J1824&lt;&gt;"";VLOOKUP('Locations-Stops'!J1824;Regions!I2:J300;2;FALSE);"0")&amp;",'"&amp;IF('Locations-Stops'!K1824&lt;&gt;"";SUBSTITUTE('Locations-Stops'!K1824;"'";"\'");"")&amp;"','"&amp;IF('Locations-Stops'!L1824&lt;&gt;"";'Locations-Stops'!L1824;"")&amp;"','"&amp;IF('Locations-Stops'!M1824&lt;&gt;"";'Locations-Stops'!M1824;"")&amp;"','"&amp;IF('Locations-Stops'!N1824&lt;&gt;"";'Locations-Stops'!N1824;"")&amp;"', CURRENT_TIMESTAMP);"</v>
      </c>
    </row>
    <row r="1823" spans="3:6" x14ac:dyDescent="0.25">
      <c r="C1823" s="16">
        <v>1825</v>
      </c>
      <c r="D1823" s="16" t="s">
        <v>17780</v>
      </c>
      <c r="E1823" s="16" t="s">
        <v>4333</v>
      </c>
      <c r="F1823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1825;"'";"\'")&amp;"',"&amp;IF('Locations-Stops'!D1825&lt;&gt;"";LEFT('Locations-Stops'!D1825;2)&amp;"."&amp;RIGHT('Locations-Stops'!D1825;LEN('Locations-Stops'!D1825)-2);"0")&amp;","&amp;IF('Locations-Stops'!E1825&lt;&gt;"";LEFT('Locations-Stops'!E1825;1)&amp;"."&amp;RIGHT('Locations-Stops'!E1825;LEN('Locations-Stops'!E1825)-1);"0")&amp;","&amp;IF('Locations-Stops'!G1825&lt;&gt;"";VLOOKUP('Locations-Stops'!G1825;Regions!A2:B300;2;FALSE);"0")&amp;","&amp;IF('Locations-Stops'!H1825&lt;&gt;"";VLOOKUP('Locations-Stops'!H1825;Regions!C2:D300;2;FALSE);"0")&amp;","&amp;IF('Locations-Stops'!I1825&lt;&gt;"";VLOOKUP('Locations-Stops'!I1825;Regions!F2:G300;2;FALSE);"0")&amp;","&amp;IF('Locations-Stops'!J1825&lt;&gt;"";VLOOKUP('Locations-Stops'!J1825;Regions!I2:J300;2;FALSE);"0")&amp;",'"&amp;IF('Locations-Stops'!K1825&lt;&gt;"";SUBSTITUTE('Locations-Stops'!K1825;"'";"\'");"")&amp;"','"&amp;IF('Locations-Stops'!L1825&lt;&gt;"";'Locations-Stops'!L1825;"")&amp;"','"&amp;IF('Locations-Stops'!M1825&lt;&gt;"";'Locations-Stops'!M1825;"")&amp;"','"&amp;IF('Locations-Stops'!N1825&lt;&gt;"";'Locations-Stops'!N1825;"")&amp;"', CURRENT_TIMESTAMP);"</v>
      </c>
    </row>
    <row r="1824" spans="3:6" x14ac:dyDescent="0.25">
      <c r="C1824" s="16">
        <v>1826</v>
      </c>
      <c r="D1824" s="16" t="s">
        <v>17780</v>
      </c>
      <c r="E1824" s="16" t="s">
        <v>4333</v>
      </c>
      <c r="F1824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1826;"'";"\'")&amp;"',"&amp;IF('Locations-Stops'!D1826&lt;&gt;"";LEFT('Locations-Stops'!D1826;2)&amp;"."&amp;RIGHT('Locations-Stops'!D1826;LEN('Locations-Stops'!D1826)-2);"0")&amp;","&amp;IF('Locations-Stops'!E1826&lt;&gt;"";LEFT('Locations-Stops'!E1826;1)&amp;"."&amp;RIGHT('Locations-Stops'!E1826;LEN('Locations-Stops'!E1826)-1);"0")&amp;","&amp;IF('Locations-Stops'!G1826&lt;&gt;"";VLOOKUP('Locations-Stops'!G1826;Regions!A2:B300;2;FALSE);"0")&amp;","&amp;IF('Locations-Stops'!H1826&lt;&gt;"";VLOOKUP('Locations-Stops'!H1826;Regions!C2:D300;2;FALSE);"0")&amp;","&amp;IF('Locations-Stops'!I1826&lt;&gt;"";VLOOKUP('Locations-Stops'!I1826;Regions!F2:G300;2;FALSE);"0")&amp;","&amp;IF('Locations-Stops'!J1826&lt;&gt;"";VLOOKUP('Locations-Stops'!J1826;Regions!I2:J300;2;FALSE);"0")&amp;",'"&amp;IF('Locations-Stops'!K1826&lt;&gt;"";SUBSTITUTE('Locations-Stops'!K1826;"'";"\'");"")&amp;"','"&amp;IF('Locations-Stops'!L1826&lt;&gt;"";'Locations-Stops'!L1826;"")&amp;"','"&amp;IF('Locations-Stops'!M1826&lt;&gt;"";'Locations-Stops'!M1826;"")&amp;"','"&amp;IF('Locations-Stops'!N1826&lt;&gt;"";'Locations-Stops'!N1826;"")&amp;"', CURRENT_TIMESTAMP);"</v>
      </c>
    </row>
    <row r="1825" spans="3:6" x14ac:dyDescent="0.25">
      <c r="C1825" s="16">
        <v>1827</v>
      </c>
      <c r="D1825" s="16" t="s">
        <v>17780</v>
      </c>
      <c r="E1825" s="16" t="s">
        <v>4333</v>
      </c>
      <c r="F182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1827;"'";"\'")&amp;"',"&amp;IF('Locations-Stops'!D1827&lt;&gt;"";LEFT('Locations-Stops'!D1827;2)&amp;"."&amp;RIGHT('Locations-Stops'!D1827;LEN('Locations-Stops'!D1827)-2);"0")&amp;","&amp;IF('Locations-Stops'!E1827&lt;&gt;"";LEFT('Locations-Stops'!E1827;1)&amp;"."&amp;RIGHT('Locations-Stops'!E1827;LEN('Locations-Stops'!E1827)-1);"0")&amp;","&amp;IF('Locations-Stops'!G1827&lt;&gt;"";VLOOKUP('Locations-Stops'!G1827;Regions!A2:B300;2;FALSE);"0")&amp;","&amp;IF('Locations-Stops'!H1827&lt;&gt;"";VLOOKUP('Locations-Stops'!H1827;Regions!C2:D300;2;FALSE);"0")&amp;","&amp;IF('Locations-Stops'!I1827&lt;&gt;"";VLOOKUP('Locations-Stops'!I1827;Regions!F2:G300;2;FALSE);"0")&amp;","&amp;IF('Locations-Stops'!J1827&lt;&gt;"";VLOOKUP('Locations-Stops'!J1827;Regions!I2:J300;2;FALSE);"0")&amp;",'"&amp;IF('Locations-Stops'!K1827&lt;&gt;"";SUBSTITUTE('Locations-Stops'!K1827;"'";"\'");"")&amp;"','"&amp;IF('Locations-Stops'!L1827&lt;&gt;"";'Locations-Stops'!L1827;"")&amp;"','"&amp;IF('Locations-Stops'!M1827&lt;&gt;"";'Locations-Stops'!M1827;"")&amp;"','"&amp;IF('Locations-Stops'!N1827&lt;&gt;"";'Locations-Stops'!N1827;"")&amp;"', CURRENT_TIMESTAMP);"</v>
      </c>
    </row>
    <row r="1826" spans="3:6" x14ac:dyDescent="0.25">
      <c r="C1826" s="16">
        <v>1828</v>
      </c>
      <c r="D1826" s="16" t="s">
        <v>17780</v>
      </c>
      <c r="E1826" s="16" t="s">
        <v>4333</v>
      </c>
      <c r="F182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1828;"'";"\'")&amp;"',"&amp;IF('Locations-Stops'!D1828&lt;&gt;"";LEFT('Locations-Stops'!D1828;2)&amp;"."&amp;RIGHT('Locations-Stops'!D1828;LEN('Locations-Stops'!D1828)-2);"0")&amp;","&amp;IF('Locations-Stops'!E1828&lt;&gt;"";LEFT('Locations-Stops'!E1828;1)&amp;"."&amp;RIGHT('Locations-Stops'!E1828;LEN('Locations-Stops'!E1828)-1);"0")&amp;","&amp;IF('Locations-Stops'!G1828&lt;&gt;"";VLOOKUP('Locations-Stops'!G1828;Regions!A2:B300;2;FALSE);"0")&amp;","&amp;IF('Locations-Stops'!H1828&lt;&gt;"";VLOOKUP('Locations-Stops'!H1828;Regions!C2:D300;2;FALSE);"0")&amp;","&amp;IF('Locations-Stops'!I1828&lt;&gt;"";VLOOKUP('Locations-Stops'!I1828;Regions!F2:G300;2;FALSE);"0")&amp;","&amp;IF('Locations-Stops'!J1828&lt;&gt;"";VLOOKUP('Locations-Stops'!J1828;Regions!I2:J300;2;FALSE);"0")&amp;",'"&amp;IF('Locations-Stops'!K1828&lt;&gt;"";SUBSTITUTE('Locations-Stops'!K1828;"'";"\'");"")&amp;"','"&amp;IF('Locations-Stops'!L1828&lt;&gt;"";'Locations-Stops'!L1828;"")&amp;"','"&amp;IF('Locations-Stops'!M1828&lt;&gt;"";'Locations-Stops'!M1828;"")&amp;"','"&amp;IF('Locations-Stops'!N1828&lt;&gt;"";'Locations-Stops'!N1828;"")&amp;"', CURRENT_TIMESTAMP);"</v>
      </c>
    </row>
    <row r="1827" spans="3:6" x14ac:dyDescent="0.25">
      <c r="C1827" s="16">
        <v>1829</v>
      </c>
      <c r="D1827" s="16" t="s">
        <v>17780</v>
      </c>
      <c r="E1827" s="16" t="s">
        <v>4333</v>
      </c>
      <c r="F182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1829;"'";"\'")&amp;"',"&amp;IF('Locations-Stops'!D1829&lt;&gt;"";LEFT('Locations-Stops'!D1829;2)&amp;"."&amp;RIGHT('Locations-Stops'!D1829;LEN('Locations-Stops'!D1829)-2);"0")&amp;","&amp;IF('Locations-Stops'!E1829&lt;&gt;"";LEFT('Locations-Stops'!E1829;1)&amp;"."&amp;RIGHT('Locations-Stops'!E1829;LEN('Locations-Stops'!E1829)-1);"0")&amp;","&amp;IF('Locations-Stops'!G1829&lt;&gt;"";VLOOKUP('Locations-Stops'!G1829;Regions!A2:B300;2;FALSE);"0")&amp;","&amp;IF('Locations-Stops'!H1829&lt;&gt;"";VLOOKUP('Locations-Stops'!H1829;Regions!C2:D300;2;FALSE);"0")&amp;","&amp;IF('Locations-Stops'!I1829&lt;&gt;"";VLOOKUP('Locations-Stops'!I1829;Regions!F2:G300;2;FALSE);"0")&amp;","&amp;IF('Locations-Stops'!J1829&lt;&gt;"";VLOOKUP('Locations-Stops'!J1829;Regions!I2:J300;2;FALSE);"0")&amp;",'"&amp;IF('Locations-Stops'!K1829&lt;&gt;"";SUBSTITUTE('Locations-Stops'!K1829;"'";"\'");"")&amp;"','"&amp;IF('Locations-Stops'!L1829&lt;&gt;"";'Locations-Stops'!L1829;"")&amp;"','"&amp;IF('Locations-Stops'!M1829&lt;&gt;"";'Locations-Stops'!M1829;"")&amp;"','"&amp;IF('Locations-Stops'!N1829&lt;&gt;"";'Locations-Stops'!N1829;"")&amp;"', CURRENT_TIMESTAMP);"</v>
      </c>
    </row>
    <row r="1828" spans="3:6" x14ac:dyDescent="0.25">
      <c r="C1828" s="16">
        <v>1830</v>
      </c>
      <c r="D1828" s="16" t="s">
        <v>17780</v>
      </c>
      <c r="E1828" s="16" t="s">
        <v>4333</v>
      </c>
      <c r="F1828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1830;"'";"\'")&amp;"',"&amp;IF('Locations-Stops'!D1830&lt;&gt;"";LEFT('Locations-Stops'!D1830;2)&amp;"."&amp;RIGHT('Locations-Stops'!D1830;LEN('Locations-Stops'!D1830)-2);"0")&amp;","&amp;IF('Locations-Stops'!E1830&lt;&gt;"";LEFT('Locations-Stops'!E1830;1)&amp;"."&amp;RIGHT('Locations-Stops'!E1830;LEN('Locations-Stops'!E1830)-1);"0")&amp;","&amp;IF('Locations-Stops'!G1830&lt;&gt;"";VLOOKUP('Locations-Stops'!G1830;Regions!A2:B300;2;FALSE);"0")&amp;","&amp;IF('Locations-Stops'!H1830&lt;&gt;"";VLOOKUP('Locations-Stops'!H1830;Regions!C2:D300;2;FALSE);"0")&amp;","&amp;IF('Locations-Stops'!I1830&lt;&gt;"";VLOOKUP('Locations-Stops'!I1830;Regions!F2:G300;2;FALSE);"0")&amp;","&amp;IF('Locations-Stops'!J1830&lt;&gt;"";VLOOKUP('Locations-Stops'!J1830;Regions!I2:J300;2;FALSE);"0")&amp;",'"&amp;IF('Locations-Stops'!K1830&lt;&gt;"";SUBSTITUTE('Locations-Stops'!K1830;"'";"\'");"")&amp;"','"&amp;IF('Locations-Stops'!L1830&lt;&gt;"";'Locations-Stops'!L1830;"")&amp;"','"&amp;IF('Locations-Stops'!M1830&lt;&gt;"";'Locations-Stops'!M1830;"")&amp;"','"&amp;IF('Locations-Stops'!N1830&lt;&gt;"";'Locations-Stops'!N1830;"")&amp;"', CURRENT_TIMESTAMP);"</v>
      </c>
    </row>
    <row r="1829" spans="3:6" x14ac:dyDescent="0.25">
      <c r="C1829" s="16">
        <v>1831</v>
      </c>
      <c r="D1829" s="16" t="s">
        <v>17780</v>
      </c>
      <c r="E1829" s="16" t="s">
        <v>4333</v>
      </c>
      <c r="F1829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1831;"'";"\'")&amp;"',"&amp;IF('Locations-Stops'!D1831&lt;&gt;"";LEFT('Locations-Stops'!D1831;2)&amp;"."&amp;RIGHT('Locations-Stops'!D1831;LEN('Locations-Stops'!D1831)-2);"0")&amp;","&amp;IF('Locations-Stops'!E1831&lt;&gt;"";LEFT('Locations-Stops'!E1831;1)&amp;"."&amp;RIGHT('Locations-Stops'!E1831;LEN('Locations-Stops'!E1831)-1);"0")&amp;","&amp;IF('Locations-Stops'!G1831&lt;&gt;"";VLOOKUP('Locations-Stops'!G1831;Regions!A2:B300;2;FALSE);"0")&amp;","&amp;IF('Locations-Stops'!H1831&lt;&gt;"";VLOOKUP('Locations-Stops'!H1831;Regions!C2:D300;2;FALSE);"0")&amp;","&amp;IF('Locations-Stops'!I1831&lt;&gt;"";VLOOKUP('Locations-Stops'!I1831;Regions!F2:G300;2;FALSE);"0")&amp;","&amp;IF('Locations-Stops'!J1831&lt;&gt;"";VLOOKUP('Locations-Stops'!J1831;Regions!I2:J300;2;FALSE);"0")&amp;",'"&amp;IF('Locations-Stops'!K1831&lt;&gt;"";SUBSTITUTE('Locations-Stops'!K1831;"'";"\'");"")&amp;"','"&amp;IF('Locations-Stops'!L1831&lt;&gt;"";'Locations-Stops'!L1831;"")&amp;"','"&amp;IF('Locations-Stops'!M1831&lt;&gt;"";'Locations-Stops'!M1831;"")&amp;"','"&amp;IF('Locations-Stops'!N1831&lt;&gt;"";'Locations-Stops'!N1831;"")&amp;"', CURRENT_TIMESTAMP);"</v>
      </c>
    </row>
    <row r="1830" spans="3:6" x14ac:dyDescent="0.25">
      <c r="C1830" s="16">
        <v>1832</v>
      </c>
      <c r="D1830" s="16" t="s">
        <v>17780</v>
      </c>
      <c r="E1830" s="16" t="s">
        <v>4333</v>
      </c>
      <c r="F1830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1832;"'";"\'")&amp;"',"&amp;IF('Locations-Stops'!D1832&lt;&gt;"";LEFT('Locations-Stops'!D1832;2)&amp;"."&amp;RIGHT('Locations-Stops'!D1832;LEN('Locations-Stops'!D1832)-2);"0")&amp;","&amp;IF('Locations-Stops'!E1832&lt;&gt;"";LEFT('Locations-Stops'!E1832;1)&amp;"."&amp;RIGHT('Locations-Stops'!E1832;LEN('Locations-Stops'!E1832)-1);"0")&amp;","&amp;IF('Locations-Stops'!G1832&lt;&gt;"";VLOOKUP('Locations-Stops'!G1832;Regions!A2:B300;2;FALSE);"0")&amp;","&amp;IF('Locations-Stops'!H1832&lt;&gt;"";VLOOKUP('Locations-Stops'!H1832;Regions!C2:D300;2;FALSE);"0")&amp;","&amp;IF('Locations-Stops'!I1832&lt;&gt;"";VLOOKUP('Locations-Stops'!I1832;Regions!F2:G300;2;FALSE);"0")&amp;","&amp;IF('Locations-Stops'!J1832&lt;&gt;"";VLOOKUP('Locations-Stops'!J1832;Regions!I2:J300;2;FALSE);"0")&amp;",'"&amp;IF('Locations-Stops'!K1832&lt;&gt;"";SUBSTITUTE('Locations-Stops'!K1832;"'";"\'");"")&amp;"','"&amp;IF('Locations-Stops'!L1832&lt;&gt;"";'Locations-Stops'!L1832;"")&amp;"','"&amp;IF('Locations-Stops'!M1832&lt;&gt;"";'Locations-Stops'!M1832;"")&amp;"','"&amp;IF('Locations-Stops'!N1832&lt;&gt;"";'Locations-Stops'!N1832;"")&amp;"', CURRENT_TIMESTAMP);"</v>
      </c>
    </row>
    <row r="1831" spans="3:6" x14ac:dyDescent="0.25">
      <c r="C1831" s="16">
        <v>1833</v>
      </c>
      <c r="D1831" s="16" t="s">
        <v>17780</v>
      </c>
      <c r="E1831" s="16" t="s">
        <v>4333</v>
      </c>
      <c r="F1831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1833;"'";"\'")&amp;"',"&amp;IF('Locations-Stops'!D1833&lt;&gt;"";LEFT('Locations-Stops'!D1833;2)&amp;"."&amp;RIGHT('Locations-Stops'!D1833;LEN('Locations-Stops'!D1833)-2);"0")&amp;","&amp;IF('Locations-Stops'!E1833&lt;&gt;"";LEFT('Locations-Stops'!E1833;1)&amp;"."&amp;RIGHT('Locations-Stops'!E1833;LEN('Locations-Stops'!E1833)-1);"0")&amp;","&amp;IF('Locations-Stops'!G1833&lt;&gt;"";VLOOKUP('Locations-Stops'!G1833;Regions!A2:B300;2;FALSE);"0")&amp;","&amp;IF('Locations-Stops'!H1833&lt;&gt;"";VLOOKUP('Locations-Stops'!H1833;Regions!C2:D300;2;FALSE);"0")&amp;","&amp;IF('Locations-Stops'!I1833&lt;&gt;"";VLOOKUP('Locations-Stops'!I1833;Regions!F2:G300;2;FALSE);"0")&amp;","&amp;IF('Locations-Stops'!J1833&lt;&gt;"";VLOOKUP('Locations-Stops'!J1833;Regions!I2:J300;2;FALSE);"0")&amp;",'"&amp;IF('Locations-Stops'!K1833&lt;&gt;"";SUBSTITUTE('Locations-Stops'!K1833;"'";"\'");"")&amp;"','"&amp;IF('Locations-Stops'!L1833&lt;&gt;"";'Locations-Stops'!L1833;"")&amp;"','"&amp;IF('Locations-Stops'!M1833&lt;&gt;"";'Locations-Stops'!M1833;"")&amp;"','"&amp;IF('Locations-Stops'!N1833&lt;&gt;"";'Locations-Stops'!N1833;"")&amp;"', CURRENT_TIMESTAMP);"</v>
      </c>
    </row>
    <row r="1832" spans="3:6" x14ac:dyDescent="0.25">
      <c r="C1832" s="16">
        <v>1834</v>
      </c>
      <c r="D1832" s="16" t="s">
        <v>17780</v>
      </c>
      <c r="E1832" s="16" t="s">
        <v>4333</v>
      </c>
      <c r="F1832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1834;"'";"\'")&amp;"',"&amp;IF('Locations-Stops'!D1834&lt;&gt;"";LEFT('Locations-Stops'!D1834;2)&amp;"."&amp;RIGHT('Locations-Stops'!D1834;LEN('Locations-Stops'!D1834)-2);"0")&amp;","&amp;IF('Locations-Stops'!E1834&lt;&gt;"";LEFT('Locations-Stops'!E1834;1)&amp;"."&amp;RIGHT('Locations-Stops'!E1834;LEN('Locations-Stops'!E1834)-1);"0")&amp;","&amp;IF('Locations-Stops'!G1834&lt;&gt;"";VLOOKUP('Locations-Stops'!G1834;Regions!A2:B300;2;FALSE);"0")&amp;","&amp;IF('Locations-Stops'!H1834&lt;&gt;"";VLOOKUP('Locations-Stops'!H1834;Regions!C2:D300;2;FALSE);"0")&amp;","&amp;IF('Locations-Stops'!I1834&lt;&gt;"";VLOOKUP('Locations-Stops'!I1834;Regions!F2:G300;2;FALSE);"0")&amp;","&amp;IF('Locations-Stops'!J1834&lt;&gt;"";VLOOKUP('Locations-Stops'!J1834;Regions!I2:J300;2;FALSE);"0")&amp;",'"&amp;IF('Locations-Stops'!K1834&lt;&gt;"";SUBSTITUTE('Locations-Stops'!K1834;"'";"\'");"")&amp;"','"&amp;IF('Locations-Stops'!L1834&lt;&gt;"";'Locations-Stops'!L1834;"")&amp;"','"&amp;IF('Locations-Stops'!M1834&lt;&gt;"";'Locations-Stops'!M1834;"")&amp;"','"&amp;IF('Locations-Stops'!N1834&lt;&gt;"";'Locations-Stops'!N1834;"")&amp;"', CURRENT_TIMESTAMP);"</v>
      </c>
    </row>
    <row r="1833" spans="3:6" x14ac:dyDescent="0.25">
      <c r="C1833" s="16">
        <v>1835</v>
      </c>
      <c r="D1833" s="16" t="s">
        <v>17780</v>
      </c>
      <c r="E1833" s="16" t="s">
        <v>4333</v>
      </c>
      <c r="F1833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1835;"'";"\'")&amp;"',"&amp;IF('Locations-Stops'!D1835&lt;&gt;"";LEFT('Locations-Stops'!D1835;2)&amp;"."&amp;RIGHT('Locations-Stops'!D1835;LEN('Locations-Stops'!D1835)-2);"0")&amp;","&amp;IF('Locations-Stops'!E1835&lt;&gt;"";LEFT('Locations-Stops'!E1835;1)&amp;"."&amp;RIGHT('Locations-Stops'!E1835;LEN('Locations-Stops'!E1835)-1);"0")&amp;","&amp;IF('Locations-Stops'!G1835&lt;&gt;"";VLOOKUP('Locations-Stops'!G1835;Regions!A2:B300;2;FALSE);"0")&amp;","&amp;IF('Locations-Stops'!H1835&lt;&gt;"";VLOOKUP('Locations-Stops'!H1835;Regions!C2:D300;2;FALSE);"0")&amp;","&amp;IF('Locations-Stops'!I1835&lt;&gt;"";VLOOKUP('Locations-Stops'!I1835;Regions!F2:G300;2;FALSE);"0")&amp;","&amp;IF('Locations-Stops'!J1835&lt;&gt;"";VLOOKUP('Locations-Stops'!J1835;Regions!I2:J300;2;FALSE);"0")&amp;",'"&amp;IF('Locations-Stops'!K1835&lt;&gt;"";SUBSTITUTE('Locations-Stops'!K1835;"'";"\'");"")&amp;"','"&amp;IF('Locations-Stops'!L1835&lt;&gt;"";'Locations-Stops'!L1835;"")&amp;"','"&amp;IF('Locations-Stops'!M1835&lt;&gt;"";'Locations-Stops'!M1835;"")&amp;"','"&amp;IF('Locations-Stops'!N1835&lt;&gt;"";'Locations-Stops'!N1835;"")&amp;"', CURRENT_TIMESTAMP);"</v>
      </c>
    </row>
    <row r="1834" spans="3:6" x14ac:dyDescent="0.25">
      <c r="C1834" s="16">
        <v>1836</v>
      </c>
      <c r="D1834" s="16" t="s">
        <v>17780</v>
      </c>
      <c r="E1834" s="16" t="s">
        <v>4333</v>
      </c>
      <c r="F1834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1836;"'";"\'")&amp;"',"&amp;IF('Locations-Stops'!D1836&lt;&gt;"";LEFT('Locations-Stops'!D1836;2)&amp;"."&amp;RIGHT('Locations-Stops'!D1836;LEN('Locations-Stops'!D1836)-2);"0")&amp;","&amp;IF('Locations-Stops'!E1836&lt;&gt;"";LEFT('Locations-Stops'!E1836;1)&amp;"."&amp;RIGHT('Locations-Stops'!E1836;LEN('Locations-Stops'!E1836)-1);"0")&amp;","&amp;IF('Locations-Stops'!G1836&lt;&gt;"";VLOOKUP('Locations-Stops'!G1836;Regions!A2:B300;2;FALSE);"0")&amp;","&amp;IF('Locations-Stops'!H1836&lt;&gt;"";VLOOKUP('Locations-Stops'!H1836;Regions!C2:D300;2;FALSE);"0")&amp;","&amp;IF('Locations-Stops'!I1836&lt;&gt;"";VLOOKUP('Locations-Stops'!I1836;Regions!F2:G300;2;FALSE);"0")&amp;","&amp;IF('Locations-Stops'!J1836&lt;&gt;"";VLOOKUP('Locations-Stops'!J1836;Regions!I2:J300;2;FALSE);"0")&amp;",'"&amp;IF('Locations-Stops'!K1836&lt;&gt;"";SUBSTITUTE('Locations-Stops'!K1836;"'";"\'");"")&amp;"','"&amp;IF('Locations-Stops'!L1836&lt;&gt;"";'Locations-Stops'!L1836;"")&amp;"','"&amp;IF('Locations-Stops'!M1836&lt;&gt;"";'Locations-Stops'!M1836;"")&amp;"','"&amp;IF('Locations-Stops'!N1836&lt;&gt;"";'Locations-Stops'!N1836;"")&amp;"', CURRENT_TIMESTAMP);"</v>
      </c>
    </row>
    <row r="1835" spans="3:6" x14ac:dyDescent="0.25">
      <c r="C1835" s="16">
        <v>1837</v>
      </c>
      <c r="D1835" s="16" t="s">
        <v>17780</v>
      </c>
      <c r="E1835" s="16" t="s">
        <v>4333</v>
      </c>
      <c r="F183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1837;"'";"\'")&amp;"',"&amp;IF('Locations-Stops'!D1837&lt;&gt;"";LEFT('Locations-Stops'!D1837;2)&amp;"."&amp;RIGHT('Locations-Stops'!D1837;LEN('Locations-Stops'!D1837)-2);"0")&amp;","&amp;IF('Locations-Stops'!E1837&lt;&gt;"";LEFT('Locations-Stops'!E1837;1)&amp;"."&amp;RIGHT('Locations-Stops'!E1837;LEN('Locations-Stops'!E1837)-1);"0")&amp;","&amp;IF('Locations-Stops'!G1837&lt;&gt;"";VLOOKUP('Locations-Stops'!G1837;Regions!A2:B300;2;FALSE);"0")&amp;","&amp;IF('Locations-Stops'!H1837&lt;&gt;"";VLOOKUP('Locations-Stops'!H1837;Regions!C2:D300;2;FALSE);"0")&amp;","&amp;IF('Locations-Stops'!I1837&lt;&gt;"";VLOOKUP('Locations-Stops'!I1837;Regions!F2:G300;2;FALSE);"0")&amp;","&amp;IF('Locations-Stops'!J1837&lt;&gt;"";VLOOKUP('Locations-Stops'!J1837;Regions!I2:J300;2;FALSE);"0")&amp;",'"&amp;IF('Locations-Stops'!K1837&lt;&gt;"";SUBSTITUTE('Locations-Stops'!K1837;"'";"\'");"")&amp;"','"&amp;IF('Locations-Stops'!L1837&lt;&gt;"";'Locations-Stops'!L1837;"")&amp;"','"&amp;IF('Locations-Stops'!M1837&lt;&gt;"";'Locations-Stops'!M1837;"")&amp;"','"&amp;IF('Locations-Stops'!N1837&lt;&gt;"";'Locations-Stops'!N1837;"")&amp;"', CURRENT_TIMESTAMP);"</v>
      </c>
    </row>
    <row r="1836" spans="3:6" x14ac:dyDescent="0.25">
      <c r="C1836" s="16">
        <v>1838</v>
      </c>
      <c r="D1836" s="16" t="s">
        <v>17780</v>
      </c>
      <c r="E1836" s="16" t="s">
        <v>4333</v>
      </c>
      <c r="F183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1838;"'";"\'")&amp;"',"&amp;IF('Locations-Stops'!D1838&lt;&gt;"";LEFT('Locations-Stops'!D1838;2)&amp;"."&amp;RIGHT('Locations-Stops'!D1838;LEN('Locations-Stops'!D1838)-2);"0")&amp;","&amp;IF('Locations-Stops'!E1838&lt;&gt;"";LEFT('Locations-Stops'!E1838;1)&amp;"."&amp;RIGHT('Locations-Stops'!E1838;LEN('Locations-Stops'!E1838)-1);"0")&amp;","&amp;IF('Locations-Stops'!G1838&lt;&gt;"";VLOOKUP('Locations-Stops'!G1838;Regions!A2:B300;2;FALSE);"0")&amp;","&amp;IF('Locations-Stops'!H1838&lt;&gt;"";VLOOKUP('Locations-Stops'!H1838;Regions!C2:D300;2;FALSE);"0")&amp;","&amp;IF('Locations-Stops'!I1838&lt;&gt;"";VLOOKUP('Locations-Stops'!I1838;Regions!F2:G300;2;FALSE);"0")&amp;","&amp;IF('Locations-Stops'!J1838&lt;&gt;"";VLOOKUP('Locations-Stops'!J1838;Regions!I2:J300;2;FALSE);"0")&amp;",'"&amp;IF('Locations-Stops'!K1838&lt;&gt;"";SUBSTITUTE('Locations-Stops'!K1838;"'";"\'");"")&amp;"','"&amp;IF('Locations-Stops'!L1838&lt;&gt;"";'Locations-Stops'!L1838;"")&amp;"','"&amp;IF('Locations-Stops'!M1838&lt;&gt;"";'Locations-Stops'!M1838;"")&amp;"','"&amp;IF('Locations-Stops'!N1838&lt;&gt;"";'Locations-Stops'!N1838;"")&amp;"', CURRENT_TIMESTAMP);"</v>
      </c>
    </row>
    <row r="1837" spans="3:6" x14ac:dyDescent="0.25">
      <c r="C1837" s="16">
        <v>1839</v>
      </c>
      <c r="D1837" s="16" t="s">
        <v>17780</v>
      </c>
      <c r="E1837" s="16" t="s">
        <v>4333</v>
      </c>
      <c r="F183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1839;"'";"\'")&amp;"',"&amp;IF('Locations-Stops'!D1839&lt;&gt;"";LEFT('Locations-Stops'!D1839;2)&amp;"."&amp;RIGHT('Locations-Stops'!D1839;LEN('Locations-Stops'!D1839)-2);"0")&amp;","&amp;IF('Locations-Stops'!E1839&lt;&gt;"";LEFT('Locations-Stops'!E1839;1)&amp;"."&amp;RIGHT('Locations-Stops'!E1839;LEN('Locations-Stops'!E1839)-1);"0")&amp;","&amp;IF('Locations-Stops'!G1839&lt;&gt;"";VLOOKUP('Locations-Stops'!G1839;Regions!A2:B300;2;FALSE);"0")&amp;","&amp;IF('Locations-Stops'!H1839&lt;&gt;"";VLOOKUP('Locations-Stops'!H1839;Regions!C2:D300;2;FALSE);"0")&amp;","&amp;IF('Locations-Stops'!I1839&lt;&gt;"";VLOOKUP('Locations-Stops'!I1839;Regions!F2:G300;2;FALSE);"0")&amp;","&amp;IF('Locations-Stops'!J1839&lt;&gt;"";VLOOKUP('Locations-Stops'!J1839;Regions!I2:J300;2;FALSE);"0")&amp;",'"&amp;IF('Locations-Stops'!K1839&lt;&gt;"";SUBSTITUTE('Locations-Stops'!K1839;"'";"\'");"")&amp;"','"&amp;IF('Locations-Stops'!L1839&lt;&gt;"";'Locations-Stops'!L1839;"")&amp;"','"&amp;IF('Locations-Stops'!M1839&lt;&gt;"";'Locations-Stops'!M1839;"")&amp;"','"&amp;IF('Locations-Stops'!N1839&lt;&gt;"";'Locations-Stops'!N1839;"")&amp;"', CURRENT_TIMESTAMP);"</v>
      </c>
    </row>
    <row r="1838" spans="3:6" x14ac:dyDescent="0.25">
      <c r="C1838" s="16">
        <v>1840</v>
      </c>
      <c r="D1838" s="16" t="s">
        <v>17780</v>
      </c>
      <c r="E1838" s="16" t="s">
        <v>4333</v>
      </c>
      <c r="F1838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1840;"'";"\'")&amp;"',"&amp;IF('Locations-Stops'!D1840&lt;&gt;"";LEFT('Locations-Stops'!D1840;2)&amp;"."&amp;RIGHT('Locations-Stops'!D1840;LEN('Locations-Stops'!D1840)-2);"0")&amp;","&amp;IF('Locations-Stops'!E1840&lt;&gt;"";LEFT('Locations-Stops'!E1840;1)&amp;"."&amp;RIGHT('Locations-Stops'!E1840;LEN('Locations-Stops'!E1840)-1);"0")&amp;","&amp;IF('Locations-Stops'!G1840&lt;&gt;"";VLOOKUP('Locations-Stops'!G1840;Regions!A2:B300;2;FALSE);"0")&amp;","&amp;IF('Locations-Stops'!H1840&lt;&gt;"";VLOOKUP('Locations-Stops'!H1840;Regions!C2:D300;2;FALSE);"0")&amp;","&amp;IF('Locations-Stops'!I1840&lt;&gt;"";VLOOKUP('Locations-Stops'!I1840;Regions!F2:G300;2;FALSE);"0")&amp;","&amp;IF('Locations-Stops'!J1840&lt;&gt;"";VLOOKUP('Locations-Stops'!J1840;Regions!I2:J300;2;FALSE);"0")&amp;",'"&amp;IF('Locations-Stops'!K1840&lt;&gt;"";SUBSTITUTE('Locations-Stops'!K1840;"'";"\'");"")&amp;"','"&amp;IF('Locations-Stops'!L1840&lt;&gt;"";'Locations-Stops'!L1840;"")&amp;"','"&amp;IF('Locations-Stops'!M1840&lt;&gt;"";'Locations-Stops'!M1840;"")&amp;"','"&amp;IF('Locations-Stops'!N1840&lt;&gt;"";'Locations-Stops'!N1840;"")&amp;"', CURRENT_TIMESTAMP);"</v>
      </c>
    </row>
    <row r="1839" spans="3:6" x14ac:dyDescent="0.25">
      <c r="C1839" s="16">
        <v>1841</v>
      </c>
      <c r="D1839" s="16" t="s">
        <v>17780</v>
      </c>
      <c r="E1839" s="16" t="s">
        <v>4333</v>
      </c>
      <c r="F1839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1841;"'";"\'")&amp;"',"&amp;IF('Locations-Stops'!D1841&lt;&gt;"";LEFT('Locations-Stops'!D1841;2)&amp;"."&amp;RIGHT('Locations-Stops'!D1841;LEN('Locations-Stops'!D1841)-2);"0")&amp;","&amp;IF('Locations-Stops'!E1841&lt;&gt;"";LEFT('Locations-Stops'!E1841;1)&amp;"."&amp;RIGHT('Locations-Stops'!E1841;LEN('Locations-Stops'!E1841)-1);"0")&amp;","&amp;IF('Locations-Stops'!G1841&lt;&gt;"";VLOOKUP('Locations-Stops'!G1841;Regions!A2:B300;2;FALSE);"0")&amp;","&amp;IF('Locations-Stops'!H1841&lt;&gt;"";VLOOKUP('Locations-Stops'!H1841;Regions!C2:D300;2;FALSE);"0")&amp;","&amp;IF('Locations-Stops'!I1841&lt;&gt;"";VLOOKUP('Locations-Stops'!I1841;Regions!F2:G300;2;FALSE);"0")&amp;","&amp;IF('Locations-Stops'!J1841&lt;&gt;"";VLOOKUP('Locations-Stops'!J1841;Regions!I2:J300;2;FALSE);"0")&amp;",'"&amp;IF('Locations-Stops'!K1841&lt;&gt;"";SUBSTITUTE('Locations-Stops'!K1841;"'";"\'");"")&amp;"','"&amp;IF('Locations-Stops'!L1841&lt;&gt;"";'Locations-Stops'!L1841;"")&amp;"','"&amp;IF('Locations-Stops'!M1841&lt;&gt;"";'Locations-Stops'!M1841;"")&amp;"','"&amp;IF('Locations-Stops'!N1841&lt;&gt;"";'Locations-Stops'!N1841;"")&amp;"', CURRENT_TIMESTAMP);"</v>
      </c>
    </row>
    <row r="1840" spans="3:6" x14ac:dyDescent="0.25">
      <c r="C1840" s="16">
        <v>1842</v>
      </c>
      <c r="D1840" s="16" t="s">
        <v>17780</v>
      </c>
      <c r="E1840" s="16" t="s">
        <v>4333</v>
      </c>
      <c r="F1840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1842;"'";"\'")&amp;"',"&amp;IF('Locations-Stops'!D1842&lt;&gt;"";LEFT('Locations-Stops'!D1842;2)&amp;"."&amp;RIGHT('Locations-Stops'!D1842;LEN('Locations-Stops'!D1842)-2);"0")&amp;","&amp;IF('Locations-Stops'!E1842&lt;&gt;"";LEFT('Locations-Stops'!E1842;1)&amp;"."&amp;RIGHT('Locations-Stops'!E1842;LEN('Locations-Stops'!E1842)-1);"0")&amp;","&amp;IF('Locations-Stops'!G1842&lt;&gt;"";VLOOKUP('Locations-Stops'!G1842;Regions!A2:B300;2;FALSE);"0")&amp;","&amp;IF('Locations-Stops'!H1842&lt;&gt;"";VLOOKUP('Locations-Stops'!H1842;Regions!C2:D300;2;FALSE);"0")&amp;","&amp;IF('Locations-Stops'!I1842&lt;&gt;"";VLOOKUP('Locations-Stops'!I1842;Regions!F2:G300;2;FALSE);"0")&amp;","&amp;IF('Locations-Stops'!J1842&lt;&gt;"";VLOOKUP('Locations-Stops'!J1842;Regions!I2:J300;2;FALSE);"0")&amp;",'"&amp;IF('Locations-Stops'!K1842&lt;&gt;"";SUBSTITUTE('Locations-Stops'!K1842;"'";"\'");"")&amp;"','"&amp;IF('Locations-Stops'!L1842&lt;&gt;"";'Locations-Stops'!L1842;"")&amp;"','"&amp;IF('Locations-Stops'!M1842&lt;&gt;"";'Locations-Stops'!M1842;"")&amp;"','"&amp;IF('Locations-Stops'!N1842&lt;&gt;"";'Locations-Stops'!N1842;"")&amp;"', CURRENT_TIMESTAMP);"</v>
      </c>
    </row>
    <row r="1841" spans="3:6" x14ac:dyDescent="0.25">
      <c r="C1841" s="16">
        <v>1843</v>
      </c>
      <c r="D1841" s="16" t="s">
        <v>17780</v>
      </c>
      <c r="E1841" s="16" t="s">
        <v>4333</v>
      </c>
      <c r="F1841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1843;"'";"\'")&amp;"',"&amp;IF('Locations-Stops'!D1843&lt;&gt;"";LEFT('Locations-Stops'!D1843;2)&amp;"."&amp;RIGHT('Locations-Stops'!D1843;LEN('Locations-Stops'!D1843)-2);"0")&amp;","&amp;IF('Locations-Stops'!E1843&lt;&gt;"";LEFT('Locations-Stops'!E1843;1)&amp;"."&amp;RIGHT('Locations-Stops'!E1843;LEN('Locations-Stops'!E1843)-1);"0")&amp;","&amp;IF('Locations-Stops'!G1843&lt;&gt;"";VLOOKUP('Locations-Stops'!G1843;Regions!A2:B300;2;FALSE);"0")&amp;","&amp;IF('Locations-Stops'!H1843&lt;&gt;"";VLOOKUP('Locations-Stops'!H1843;Regions!C2:D300;2;FALSE);"0")&amp;","&amp;IF('Locations-Stops'!I1843&lt;&gt;"";VLOOKUP('Locations-Stops'!I1843;Regions!F2:G300;2;FALSE);"0")&amp;","&amp;IF('Locations-Stops'!J1843&lt;&gt;"";VLOOKUP('Locations-Stops'!J1843;Regions!I2:J300;2;FALSE);"0")&amp;",'"&amp;IF('Locations-Stops'!K1843&lt;&gt;"";SUBSTITUTE('Locations-Stops'!K1843;"'";"\'");"")&amp;"','"&amp;IF('Locations-Stops'!L1843&lt;&gt;"";'Locations-Stops'!L1843;"")&amp;"','"&amp;IF('Locations-Stops'!M1843&lt;&gt;"";'Locations-Stops'!M1843;"")&amp;"','"&amp;IF('Locations-Stops'!N1843&lt;&gt;"";'Locations-Stops'!N1843;"")&amp;"', CURRENT_TIMESTAMP);"</v>
      </c>
    </row>
    <row r="1842" spans="3:6" x14ac:dyDescent="0.25">
      <c r="C1842" s="16">
        <v>1844</v>
      </c>
      <c r="D1842" s="16" t="s">
        <v>17780</v>
      </c>
      <c r="E1842" s="16" t="s">
        <v>4333</v>
      </c>
      <c r="F1842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1844;"'";"\'")&amp;"',"&amp;IF('Locations-Stops'!D1844&lt;&gt;"";LEFT('Locations-Stops'!D1844;2)&amp;"."&amp;RIGHT('Locations-Stops'!D1844;LEN('Locations-Stops'!D1844)-2);"0")&amp;","&amp;IF('Locations-Stops'!E1844&lt;&gt;"";LEFT('Locations-Stops'!E1844;1)&amp;"."&amp;RIGHT('Locations-Stops'!E1844;LEN('Locations-Stops'!E1844)-1);"0")&amp;","&amp;IF('Locations-Stops'!G1844&lt;&gt;"";VLOOKUP('Locations-Stops'!G1844;Regions!A2:B300;2;FALSE);"0")&amp;","&amp;IF('Locations-Stops'!H1844&lt;&gt;"";VLOOKUP('Locations-Stops'!H1844;Regions!C2:D300;2;FALSE);"0")&amp;","&amp;IF('Locations-Stops'!I1844&lt;&gt;"";VLOOKUP('Locations-Stops'!I1844;Regions!F2:G300;2;FALSE);"0")&amp;","&amp;IF('Locations-Stops'!J1844&lt;&gt;"";VLOOKUP('Locations-Stops'!J1844;Regions!I2:J300;2;FALSE);"0")&amp;",'"&amp;IF('Locations-Stops'!K1844&lt;&gt;"";SUBSTITUTE('Locations-Stops'!K1844;"'";"\'");"")&amp;"','"&amp;IF('Locations-Stops'!L1844&lt;&gt;"";'Locations-Stops'!L1844;"")&amp;"','"&amp;IF('Locations-Stops'!M1844&lt;&gt;"";'Locations-Stops'!M1844;"")&amp;"','"&amp;IF('Locations-Stops'!N1844&lt;&gt;"";'Locations-Stops'!N1844;"")&amp;"', CURRENT_TIMESTAMP);"</v>
      </c>
    </row>
    <row r="1843" spans="3:6" x14ac:dyDescent="0.25">
      <c r="C1843" s="16">
        <v>1845</v>
      </c>
      <c r="D1843" s="16" t="s">
        <v>17780</v>
      </c>
      <c r="E1843" s="16" t="s">
        <v>4333</v>
      </c>
      <c r="F1843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1845;"'";"\'")&amp;"',"&amp;IF('Locations-Stops'!D1845&lt;&gt;"";LEFT('Locations-Stops'!D1845;2)&amp;"."&amp;RIGHT('Locations-Stops'!D1845;LEN('Locations-Stops'!D1845)-2);"0")&amp;","&amp;IF('Locations-Stops'!E1845&lt;&gt;"";LEFT('Locations-Stops'!E1845;1)&amp;"."&amp;RIGHT('Locations-Stops'!E1845;LEN('Locations-Stops'!E1845)-1);"0")&amp;","&amp;IF('Locations-Stops'!G1845&lt;&gt;"";VLOOKUP('Locations-Stops'!G1845;Regions!A2:B300;2;FALSE);"0")&amp;","&amp;IF('Locations-Stops'!H1845&lt;&gt;"";VLOOKUP('Locations-Stops'!H1845;Regions!C2:D300;2;FALSE);"0")&amp;","&amp;IF('Locations-Stops'!I1845&lt;&gt;"";VLOOKUP('Locations-Stops'!I1845;Regions!F2:G300;2;FALSE);"0")&amp;","&amp;IF('Locations-Stops'!J1845&lt;&gt;"";VLOOKUP('Locations-Stops'!J1845;Regions!I2:J300;2;FALSE);"0")&amp;",'"&amp;IF('Locations-Stops'!K1845&lt;&gt;"";SUBSTITUTE('Locations-Stops'!K1845;"'";"\'");"")&amp;"','"&amp;IF('Locations-Stops'!L1845&lt;&gt;"";'Locations-Stops'!L1845;"")&amp;"','"&amp;IF('Locations-Stops'!M1845&lt;&gt;"";'Locations-Stops'!M1845;"")&amp;"','"&amp;IF('Locations-Stops'!N1845&lt;&gt;"";'Locations-Stops'!N1845;"")&amp;"', CURRENT_TIMESTAMP);"</v>
      </c>
    </row>
    <row r="1844" spans="3:6" x14ac:dyDescent="0.25">
      <c r="C1844" s="16">
        <v>1846</v>
      </c>
      <c r="D1844" s="16" t="s">
        <v>17780</v>
      </c>
      <c r="E1844" s="16" t="s">
        <v>4333</v>
      </c>
      <c r="F1844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1846;"'";"\'")&amp;"',"&amp;IF('Locations-Stops'!D1846&lt;&gt;"";LEFT('Locations-Stops'!D1846;2)&amp;"."&amp;RIGHT('Locations-Stops'!D1846;LEN('Locations-Stops'!D1846)-2);"0")&amp;","&amp;IF('Locations-Stops'!E1846&lt;&gt;"";LEFT('Locations-Stops'!E1846;1)&amp;"."&amp;RIGHT('Locations-Stops'!E1846;LEN('Locations-Stops'!E1846)-1);"0")&amp;","&amp;IF('Locations-Stops'!G1846&lt;&gt;"";VLOOKUP('Locations-Stops'!G1846;Regions!A2:B300;2;FALSE);"0")&amp;","&amp;IF('Locations-Stops'!H1846&lt;&gt;"";VLOOKUP('Locations-Stops'!H1846;Regions!C2:D300;2;FALSE);"0")&amp;","&amp;IF('Locations-Stops'!I1846&lt;&gt;"";VLOOKUP('Locations-Stops'!I1846;Regions!F2:G300;2;FALSE);"0")&amp;","&amp;IF('Locations-Stops'!J1846&lt;&gt;"";VLOOKUP('Locations-Stops'!J1846;Regions!I2:J300;2;FALSE);"0")&amp;",'"&amp;IF('Locations-Stops'!K1846&lt;&gt;"";SUBSTITUTE('Locations-Stops'!K1846;"'";"\'");"")&amp;"','"&amp;IF('Locations-Stops'!L1846&lt;&gt;"";'Locations-Stops'!L1846;"")&amp;"','"&amp;IF('Locations-Stops'!M1846&lt;&gt;"";'Locations-Stops'!M1846;"")&amp;"','"&amp;IF('Locations-Stops'!N1846&lt;&gt;"";'Locations-Stops'!N1846;"")&amp;"', CURRENT_TIMESTAMP);"</v>
      </c>
    </row>
    <row r="1845" spans="3:6" x14ac:dyDescent="0.25">
      <c r="C1845" s="16">
        <v>1847</v>
      </c>
      <c r="D1845" s="16" t="s">
        <v>17780</v>
      </c>
      <c r="E1845" s="16" t="s">
        <v>4333</v>
      </c>
      <c r="F184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1847;"'";"\'")&amp;"',"&amp;IF('Locations-Stops'!D1847&lt;&gt;"";LEFT('Locations-Stops'!D1847;2)&amp;"."&amp;RIGHT('Locations-Stops'!D1847;LEN('Locations-Stops'!D1847)-2);"0")&amp;","&amp;IF('Locations-Stops'!E1847&lt;&gt;"";LEFT('Locations-Stops'!E1847;1)&amp;"."&amp;RIGHT('Locations-Stops'!E1847;LEN('Locations-Stops'!E1847)-1);"0")&amp;","&amp;IF('Locations-Stops'!G1847&lt;&gt;"";VLOOKUP('Locations-Stops'!G1847;Regions!A2:B300;2;FALSE);"0")&amp;","&amp;IF('Locations-Stops'!H1847&lt;&gt;"";VLOOKUP('Locations-Stops'!H1847;Regions!C2:D300;2;FALSE);"0")&amp;","&amp;IF('Locations-Stops'!I1847&lt;&gt;"";VLOOKUP('Locations-Stops'!I1847;Regions!F2:G300;2;FALSE);"0")&amp;","&amp;IF('Locations-Stops'!J1847&lt;&gt;"";VLOOKUP('Locations-Stops'!J1847;Regions!I2:J300;2;FALSE);"0")&amp;",'"&amp;IF('Locations-Stops'!K1847&lt;&gt;"";SUBSTITUTE('Locations-Stops'!K1847;"'";"\'");"")&amp;"','"&amp;IF('Locations-Stops'!L1847&lt;&gt;"";'Locations-Stops'!L1847;"")&amp;"','"&amp;IF('Locations-Stops'!M1847&lt;&gt;"";'Locations-Stops'!M1847;"")&amp;"','"&amp;IF('Locations-Stops'!N1847&lt;&gt;"";'Locations-Stops'!N1847;"")&amp;"', CURRENT_TIMESTAMP);"</v>
      </c>
    </row>
    <row r="1846" spans="3:6" x14ac:dyDescent="0.25">
      <c r="C1846" s="16">
        <v>1848</v>
      </c>
      <c r="D1846" s="16" t="s">
        <v>17780</v>
      </c>
      <c r="E1846" s="16" t="s">
        <v>4333</v>
      </c>
      <c r="F184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1848;"'";"\'")&amp;"',"&amp;IF('Locations-Stops'!D1848&lt;&gt;"";LEFT('Locations-Stops'!D1848;2)&amp;"."&amp;RIGHT('Locations-Stops'!D1848;LEN('Locations-Stops'!D1848)-2);"0")&amp;","&amp;IF('Locations-Stops'!E1848&lt;&gt;"";LEFT('Locations-Stops'!E1848;1)&amp;"."&amp;RIGHT('Locations-Stops'!E1848;LEN('Locations-Stops'!E1848)-1);"0")&amp;","&amp;IF('Locations-Stops'!G1848&lt;&gt;"";VLOOKUP('Locations-Stops'!G1848;Regions!A2:B300;2;FALSE);"0")&amp;","&amp;IF('Locations-Stops'!H1848&lt;&gt;"";VLOOKUP('Locations-Stops'!H1848;Regions!C2:D300;2;FALSE);"0")&amp;","&amp;IF('Locations-Stops'!I1848&lt;&gt;"";VLOOKUP('Locations-Stops'!I1848;Regions!F2:G300;2;FALSE);"0")&amp;","&amp;IF('Locations-Stops'!J1848&lt;&gt;"";VLOOKUP('Locations-Stops'!J1848;Regions!I2:J300;2;FALSE);"0")&amp;",'"&amp;IF('Locations-Stops'!K1848&lt;&gt;"";SUBSTITUTE('Locations-Stops'!K1848;"'";"\'");"")&amp;"','"&amp;IF('Locations-Stops'!L1848&lt;&gt;"";'Locations-Stops'!L1848;"")&amp;"','"&amp;IF('Locations-Stops'!M1848&lt;&gt;"";'Locations-Stops'!M1848;"")&amp;"','"&amp;IF('Locations-Stops'!N1848&lt;&gt;"";'Locations-Stops'!N1848;"")&amp;"', CURRENT_TIMESTAMP);"</v>
      </c>
    </row>
    <row r="1847" spans="3:6" x14ac:dyDescent="0.25">
      <c r="C1847" s="16">
        <v>1849</v>
      </c>
      <c r="D1847" s="16" t="s">
        <v>17780</v>
      </c>
      <c r="E1847" s="16" t="s">
        <v>4333</v>
      </c>
      <c r="F184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1849;"'";"\'")&amp;"',"&amp;IF('Locations-Stops'!D1849&lt;&gt;"";LEFT('Locations-Stops'!D1849;2)&amp;"."&amp;RIGHT('Locations-Stops'!D1849;LEN('Locations-Stops'!D1849)-2);"0")&amp;","&amp;IF('Locations-Stops'!E1849&lt;&gt;"";LEFT('Locations-Stops'!E1849;1)&amp;"."&amp;RIGHT('Locations-Stops'!E1849;LEN('Locations-Stops'!E1849)-1);"0")&amp;","&amp;IF('Locations-Stops'!G1849&lt;&gt;"";VLOOKUP('Locations-Stops'!G1849;Regions!A2:B300;2;FALSE);"0")&amp;","&amp;IF('Locations-Stops'!H1849&lt;&gt;"";VLOOKUP('Locations-Stops'!H1849;Regions!C2:D300;2;FALSE);"0")&amp;","&amp;IF('Locations-Stops'!I1849&lt;&gt;"";VLOOKUP('Locations-Stops'!I1849;Regions!F2:G300;2;FALSE);"0")&amp;","&amp;IF('Locations-Stops'!J1849&lt;&gt;"";VLOOKUP('Locations-Stops'!J1849;Regions!I2:J300;2;FALSE);"0")&amp;",'"&amp;IF('Locations-Stops'!K1849&lt;&gt;"";SUBSTITUTE('Locations-Stops'!K1849;"'";"\'");"")&amp;"','"&amp;IF('Locations-Stops'!L1849&lt;&gt;"";'Locations-Stops'!L1849;"")&amp;"','"&amp;IF('Locations-Stops'!M1849&lt;&gt;"";'Locations-Stops'!M1849;"")&amp;"','"&amp;IF('Locations-Stops'!N1849&lt;&gt;"";'Locations-Stops'!N1849;"")&amp;"', CURRENT_TIMESTAMP);"</v>
      </c>
    </row>
    <row r="1848" spans="3:6" x14ac:dyDescent="0.25">
      <c r="C1848" s="16">
        <v>1850</v>
      </c>
      <c r="D1848" s="16" t="s">
        <v>17780</v>
      </c>
      <c r="E1848" s="16" t="s">
        <v>4333</v>
      </c>
      <c r="F1848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1850;"'";"\'")&amp;"',"&amp;IF('Locations-Stops'!D1850&lt;&gt;"";LEFT('Locations-Stops'!D1850;2)&amp;"."&amp;RIGHT('Locations-Stops'!D1850;LEN('Locations-Stops'!D1850)-2);"0")&amp;","&amp;IF('Locations-Stops'!E1850&lt;&gt;"";LEFT('Locations-Stops'!E1850;1)&amp;"."&amp;RIGHT('Locations-Stops'!E1850;LEN('Locations-Stops'!E1850)-1);"0")&amp;","&amp;IF('Locations-Stops'!G1850&lt;&gt;"";VLOOKUP('Locations-Stops'!G1850;Regions!A2:B300;2;FALSE);"0")&amp;","&amp;IF('Locations-Stops'!H1850&lt;&gt;"";VLOOKUP('Locations-Stops'!H1850;Regions!C2:D300;2;FALSE);"0")&amp;","&amp;IF('Locations-Stops'!I1850&lt;&gt;"";VLOOKUP('Locations-Stops'!I1850;Regions!F2:G300;2;FALSE);"0")&amp;","&amp;IF('Locations-Stops'!J1850&lt;&gt;"";VLOOKUP('Locations-Stops'!J1850;Regions!I2:J300;2;FALSE);"0")&amp;",'"&amp;IF('Locations-Stops'!K1850&lt;&gt;"";SUBSTITUTE('Locations-Stops'!K1850;"'";"\'");"")&amp;"','"&amp;IF('Locations-Stops'!L1850&lt;&gt;"";'Locations-Stops'!L1850;"")&amp;"','"&amp;IF('Locations-Stops'!M1850&lt;&gt;"";'Locations-Stops'!M1850;"")&amp;"','"&amp;IF('Locations-Stops'!N1850&lt;&gt;"";'Locations-Stops'!N1850;"")&amp;"', CURRENT_TIMESTAMP);"</v>
      </c>
    </row>
    <row r="1849" spans="3:6" x14ac:dyDescent="0.25">
      <c r="C1849" s="16">
        <v>1851</v>
      </c>
      <c r="D1849" s="16" t="s">
        <v>17780</v>
      </c>
      <c r="E1849" s="16" t="s">
        <v>4333</v>
      </c>
      <c r="F1849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1851;"'";"\'")&amp;"',"&amp;IF('Locations-Stops'!D1851&lt;&gt;"";LEFT('Locations-Stops'!D1851;2)&amp;"."&amp;RIGHT('Locations-Stops'!D1851;LEN('Locations-Stops'!D1851)-2);"0")&amp;","&amp;IF('Locations-Stops'!E1851&lt;&gt;"";LEFT('Locations-Stops'!E1851;1)&amp;"."&amp;RIGHT('Locations-Stops'!E1851;LEN('Locations-Stops'!E1851)-1);"0")&amp;","&amp;IF('Locations-Stops'!G1851&lt;&gt;"";VLOOKUP('Locations-Stops'!G1851;Regions!A2:B300;2;FALSE);"0")&amp;","&amp;IF('Locations-Stops'!H1851&lt;&gt;"";VLOOKUP('Locations-Stops'!H1851;Regions!C2:D300;2;FALSE);"0")&amp;","&amp;IF('Locations-Stops'!I1851&lt;&gt;"";VLOOKUP('Locations-Stops'!I1851;Regions!F2:G300;2;FALSE);"0")&amp;","&amp;IF('Locations-Stops'!J1851&lt;&gt;"";VLOOKUP('Locations-Stops'!J1851;Regions!I2:J300;2;FALSE);"0")&amp;",'"&amp;IF('Locations-Stops'!K1851&lt;&gt;"";SUBSTITUTE('Locations-Stops'!K1851;"'";"\'");"")&amp;"','"&amp;IF('Locations-Stops'!L1851&lt;&gt;"";'Locations-Stops'!L1851;"")&amp;"','"&amp;IF('Locations-Stops'!M1851&lt;&gt;"";'Locations-Stops'!M1851;"")&amp;"','"&amp;IF('Locations-Stops'!N1851&lt;&gt;"";'Locations-Stops'!N1851;"")&amp;"', CURRENT_TIMESTAMP);"</v>
      </c>
    </row>
    <row r="1850" spans="3:6" x14ac:dyDescent="0.25">
      <c r="C1850" s="16">
        <v>1852</v>
      </c>
      <c r="D1850" s="16" t="s">
        <v>17780</v>
      </c>
      <c r="E1850" s="16" t="s">
        <v>4333</v>
      </c>
      <c r="F1850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1852;"'";"\'")&amp;"',"&amp;IF('Locations-Stops'!D1852&lt;&gt;"";LEFT('Locations-Stops'!D1852;2)&amp;"."&amp;RIGHT('Locations-Stops'!D1852;LEN('Locations-Stops'!D1852)-2);"0")&amp;","&amp;IF('Locations-Stops'!E1852&lt;&gt;"";LEFT('Locations-Stops'!E1852;1)&amp;"."&amp;RIGHT('Locations-Stops'!E1852;LEN('Locations-Stops'!E1852)-1);"0")&amp;","&amp;IF('Locations-Stops'!G1852&lt;&gt;"";VLOOKUP('Locations-Stops'!G1852;Regions!A2:B300;2;FALSE);"0")&amp;","&amp;IF('Locations-Stops'!H1852&lt;&gt;"";VLOOKUP('Locations-Stops'!H1852;Regions!C2:D300;2;FALSE);"0")&amp;","&amp;IF('Locations-Stops'!I1852&lt;&gt;"";VLOOKUP('Locations-Stops'!I1852;Regions!F2:G300;2;FALSE);"0")&amp;","&amp;IF('Locations-Stops'!J1852&lt;&gt;"";VLOOKUP('Locations-Stops'!J1852;Regions!I2:J300;2;FALSE);"0")&amp;",'"&amp;IF('Locations-Stops'!K1852&lt;&gt;"";SUBSTITUTE('Locations-Stops'!K1852;"'";"\'");"")&amp;"','"&amp;IF('Locations-Stops'!L1852&lt;&gt;"";'Locations-Stops'!L1852;"")&amp;"','"&amp;IF('Locations-Stops'!M1852&lt;&gt;"";'Locations-Stops'!M1852;"")&amp;"','"&amp;IF('Locations-Stops'!N1852&lt;&gt;"";'Locations-Stops'!N1852;"")&amp;"', CURRENT_TIMESTAMP);"</v>
      </c>
    </row>
    <row r="1851" spans="3:6" x14ac:dyDescent="0.25">
      <c r="C1851" s="16">
        <v>1853</v>
      </c>
      <c r="D1851" s="16" t="s">
        <v>17780</v>
      </c>
      <c r="E1851" s="16" t="s">
        <v>4333</v>
      </c>
      <c r="F1851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1853;"'";"\'")&amp;"',"&amp;IF('Locations-Stops'!D1853&lt;&gt;"";LEFT('Locations-Stops'!D1853;2)&amp;"."&amp;RIGHT('Locations-Stops'!D1853;LEN('Locations-Stops'!D1853)-2);"0")&amp;","&amp;IF('Locations-Stops'!E1853&lt;&gt;"";LEFT('Locations-Stops'!E1853;1)&amp;"."&amp;RIGHT('Locations-Stops'!E1853;LEN('Locations-Stops'!E1853)-1);"0")&amp;","&amp;IF('Locations-Stops'!G1853&lt;&gt;"";VLOOKUP('Locations-Stops'!G1853;Regions!A2:B300;2;FALSE);"0")&amp;","&amp;IF('Locations-Stops'!H1853&lt;&gt;"";VLOOKUP('Locations-Stops'!H1853;Regions!C2:D300;2;FALSE);"0")&amp;","&amp;IF('Locations-Stops'!I1853&lt;&gt;"";VLOOKUP('Locations-Stops'!I1853;Regions!F2:G300;2;FALSE);"0")&amp;","&amp;IF('Locations-Stops'!J1853&lt;&gt;"";VLOOKUP('Locations-Stops'!J1853;Regions!I2:J300;2;FALSE);"0")&amp;",'"&amp;IF('Locations-Stops'!K1853&lt;&gt;"";SUBSTITUTE('Locations-Stops'!K1853;"'";"\'");"")&amp;"','"&amp;IF('Locations-Stops'!L1853&lt;&gt;"";'Locations-Stops'!L1853;"")&amp;"','"&amp;IF('Locations-Stops'!M1853&lt;&gt;"";'Locations-Stops'!M1853;"")&amp;"','"&amp;IF('Locations-Stops'!N1853&lt;&gt;"";'Locations-Stops'!N1853;"")&amp;"', CURRENT_TIMESTAMP);"</v>
      </c>
    </row>
    <row r="1852" spans="3:6" x14ac:dyDescent="0.25">
      <c r="C1852" s="16">
        <v>1854</v>
      </c>
      <c r="D1852" s="16" t="s">
        <v>17780</v>
      </c>
      <c r="E1852" s="16" t="s">
        <v>4333</v>
      </c>
      <c r="F1852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1854;"'";"\'")&amp;"',"&amp;IF('Locations-Stops'!D1854&lt;&gt;"";LEFT('Locations-Stops'!D1854;2)&amp;"."&amp;RIGHT('Locations-Stops'!D1854;LEN('Locations-Stops'!D1854)-2);"0")&amp;","&amp;IF('Locations-Stops'!E1854&lt;&gt;"";LEFT('Locations-Stops'!E1854;1)&amp;"."&amp;RIGHT('Locations-Stops'!E1854;LEN('Locations-Stops'!E1854)-1);"0")&amp;","&amp;IF('Locations-Stops'!G1854&lt;&gt;"";VLOOKUP('Locations-Stops'!G1854;Regions!A2:B300;2;FALSE);"0")&amp;","&amp;IF('Locations-Stops'!H1854&lt;&gt;"";VLOOKUP('Locations-Stops'!H1854;Regions!C2:D300;2;FALSE);"0")&amp;","&amp;IF('Locations-Stops'!I1854&lt;&gt;"";VLOOKUP('Locations-Stops'!I1854;Regions!F2:G300;2;FALSE);"0")&amp;","&amp;IF('Locations-Stops'!J1854&lt;&gt;"";VLOOKUP('Locations-Stops'!J1854;Regions!I2:J300;2;FALSE);"0")&amp;",'"&amp;IF('Locations-Stops'!K1854&lt;&gt;"";SUBSTITUTE('Locations-Stops'!K1854;"'";"\'");"")&amp;"','"&amp;IF('Locations-Stops'!L1854&lt;&gt;"";'Locations-Stops'!L1854;"")&amp;"','"&amp;IF('Locations-Stops'!M1854&lt;&gt;"";'Locations-Stops'!M1854;"")&amp;"','"&amp;IF('Locations-Stops'!N1854&lt;&gt;"";'Locations-Stops'!N1854;"")&amp;"', CURRENT_TIMESTAMP);"</v>
      </c>
    </row>
    <row r="1853" spans="3:6" x14ac:dyDescent="0.25">
      <c r="C1853" s="16">
        <v>1855</v>
      </c>
      <c r="D1853" s="16" t="s">
        <v>17780</v>
      </c>
      <c r="E1853" s="16" t="s">
        <v>4333</v>
      </c>
      <c r="F1853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1855;"'";"\'")&amp;"',"&amp;IF('Locations-Stops'!D1855&lt;&gt;"";LEFT('Locations-Stops'!D1855;2)&amp;"."&amp;RIGHT('Locations-Stops'!D1855;LEN('Locations-Stops'!D1855)-2);"0")&amp;","&amp;IF('Locations-Stops'!E1855&lt;&gt;"";LEFT('Locations-Stops'!E1855;1)&amp;"."&amp;RIGHT('Locations-Stops'!E1855;LEN('Locations-Stops'!E1855)-1);"0")&amp;","&amp;IF('Locations-Stops'!G1855&lt;&gt;"";VLOOKUP('Locations-Stops'!G1855;Regions!A2:B300;2;FALSE);"0")&amp;","&amp;IF('Locations-Stops'!H1855&lt;&gt;"";VLOOKUP('Locations-Stops'!H1855;Regions!C2:D300;2;FALSE);"0")&amp;","&amp;IF('Locations-Stops'!I1855&lt;&gt;"";VLOOKUP('Locations-Stops'!I1855;Regions!F2:G300;2;FALSE);"0")&amp;","&amp;IF('Locations-Stops'!J1855&lt;&gt;"";VLOOKUP('Locations-Stops'!J1855;Regions!I2:J300;2;FALSE);"0")&amp;",'"&amp;IF('Locations-Stops'!K1855&lt;&gt;"";SUBSTITUTE('Locations-Stops'!K1855;"'";"\'");"")&amp;"','"&amp;IF('Locations-Stops'!L1855&lt;&gt;"";'Locations-Stops'!L1855;"")&amp;"','"&amp;IF('Locations-Stops'!M1855&lt;&gt;"";'Locations-Stops'!M1855;"")&amp;"','"&amp;IF('Locations-Stops'!N1855&lt;&gt;"";'Locations-Stops'!N1855;"")&amp;"', CURRENT_TIMESTAMP);"</v>
      </c>
    </row>
    <row r="1854" spans="3:6" x14ac:dyDescent="0.25">
      <c r="C1854" s="16">
        <v>1856</v>
      </c>
      <c r="D1854" s="16" t="s">
        <v>17780</v>
      </c>
      <c r="E1854" s="16" t="s">
        <v>4333</v>
      </c>
      <c r="F1854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1856;"'";"\'")&amp;"',"&amp;IF('Locations-Stops'!D1856&lt;&gt;"";LEFT('Locations-Stops'!D1856;2)&amp;"."&amp;RIGHT('Locations-Stops'!D1856;LEN('Locations-Stops'!D1856)-2);"0")&amp;","&amp;IF('Locations-Stops'!E1856&lt;&gt;"";LEFT('Locations-Stops'!E1856;1)&amp;"."&amp;RIGHT('Locations-Stops'!E1856;LEN('Locations-Stops'!E1856)-1);"0")&amp;","&amp;IF('Locations-Stops'!G1856&lt;&gt;"";VLOOKUP('Locations-Stops'!G1856;Regions!A2:B300;2;FALSE);"0")&amp;","&amp;IF('Locations-Stops'!H1856&lt;&gt;"";VLOOKUP('Locations-Stops'!H1856;Regions!C2:D300;2;FALSE);"0")&amp;","&amp;IF('Locations-Stops'!I1856&lt;&gt;"";VLOOKUP('Locations-Stops'!I1856;Regions!F2:G300;2;FALSE);"0")&amp;","&amp;IF('Locations-Stops'!J1856&lt;&gt;"";VLOOKUP('Locations-Stops'!J1856;Regions!I2:J300;2;FALSE);"0")&amp;",'"&amp;IF('Locations-Stops'!K1856&lt;&gt;"";SUBSTITUTE('Locations-Stops'!K1856;"'";"\'");"")&amp;"','"&amp;IF('Locations-Stops'!L1856&lt;&gt;"";'Locations-Stops'!L1856;"")&amp;"','"&amp;IF('Locations-Stops'!M1856&lt;&gt;"";'Locations-Stops'!M1856;"")&amp;"','"&amp;IF('Locations-Stops'!N1856&lt;&gt;"";'Locations-Stops'!N1856;"")&amp;"', CURRENT_TIMESTAMP);"</v>
      </c>
    </row>
    <row r="1855" spans="3:6" x14ac:dyDescent="0.25">
      <c r="C1855" s="16">
        <v>1857</v>
      </c>
      <c r="D1855" s="16" t="s">
        <v>17780</v>
      </c>
      <c r="E1855" s="16" t="s">
        <v>4333</v>
      </c>
      <c r="F1855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1857;"'";"\'")&amp;"',"&amp;IF('Locations-Stops'!D1857&lt;&gt;"";LEFT('Locations-Stops'!D1857;2)&amp;"."&amp;RIGHT('Locations-Stops'!D1857;LEN('Locations-Stops'!D1857)-2);"0")&amp;","&amp;IF('Locations-Stops'!E1857&lt;&gt;"";LEFT('Locations-Stops'!E1857;1)&amp;"."&amp;RIGHT('Locations-Stops'!E1857;LEN('Locations-Stops'!E1857)-1);"0")&amp;","&amp;IF('Locations-Stops'!G1857&lt;&gt;"";VLOOKUP('Locations-Stops'!G1857;Regions!A2:B300;2;FALSE);"0")&amp;","&amp;IF('Locations-Stops'!H1857&lt;&gt;"";VLOOKUP('Locations-Stops'!H1857;Regions!C2:D300;2;FALSE);"0")&amp;","&amp;IF('Locations-Stops'!I1857&lt;&gt;"";VLOOKUP('Locations-Stops'!I1857;Regions!F2:G300;2;FALSE);"0")&amp;","&amp;IF('Locations-Stops'!J1857&lt;&gt;"";VLOOKUP('Locations-Stops'!J1857;Regions!I2:J300;2;FALSE);"0")&amp;",'"&amp;IF('Locations-Stops'!K1857&lt;&gt;"";SUBSTITUTE('Locations-Stops'!K1857;"'";"\'");"")&amp;"','"&amp;IF('Locations-Stops'!L1857&lt;&gt;"";'Locations-Stops'!L1857;"")&amp;"','"&amp;IF('Locations-Stops'!M1857&lt;&gt;"";'Locations-Stops'!M1857;"")&amp;"','"&amp;IF('Locations-Stops'!N1857&lt;&gt;"";'Locations-Stops'!N1857;"")&amp;"', CURRENT_TIMESTAMP);"</v>
      </c>
    </row>
    <row r="1856" spans="3:6" x14ac:dyDescent="0.25">
      <c r="C1856" s="16">
        <v>1858</v>
      </c>
      <c r="D1856" s="16" t="s">
        <v>17780</v>
      </c>
      <c r="E1856" s="16" t="s">
        <v>4333</v>
      </c>
      <c r="F1856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1858;"'";"\'")&amp;"',"&amp;IF('Locations-Stops'!D1858&lt;&gt;"";LEFT('Locations-Stops'!D1858;2)&amp;"."&amp;RIGHT('Locations-Stops'!D1858;LEN('Locations-Stops'!D1858)-2);"0")&amp;","&amp;IF('Locations-Stops'!E1858&lt;&gt;"";LEFT('Locations-Stops'!E1858;1)&amp;"."&amp;RIGHT('Locations-Stops'!E1858;LEN('Locations-Stops'!E1858)-1);"0")&amp;","&amp;IF('Locations-Stops'!G1858&lt;&gt;"";VLOOKUP('Locations-Stops'!G1858;Regions!A2:B300;2;FALSE);"0")&amp;","&amp;IF('Locations-Stops'!H1858&lt;&gt;"";VLOOKUP('Locations-Stops'!H1858;Regions!C2:D300;2;FALSE);"0")&amp;","&amp;IF('Locations-Stops'!I1858&lt;&gt;"";VLOOKUP('Locations-Stops'!I1858;Regions!F2:G300;2;FALSE);"0")&amp;","&amp;IF('Locations-Stops'!J1858&lt;&gt;"";VLOOKUP('Locations-Stops'!J1858;Regions!I2:J300;2;FALSE);"0")&amp;",'"&amp;IF('Locations-Stops'!K1858&lt;&gt;"";SUBSTITUTE('Locations-Stops'!K1858;"'";"\'");"")&amp;"','"&amp;IF('Locations-Stops'!L1858&lt;&gt;"";'Locations-Stops'!L1858;"")&amp;"','"&amp;IF('Locations-Stops'!M1858&lt;&gt;"";'Locations-Stops'!M1858;"")&amp;"','"&amp;IF('Locations-Stops'!N1858&lt;&gt;"";'Locations-Stops'!N1858;"")&amp;"', CURRENT_TIMESTAMP);"</v>
      </c>
    </row>
    <row r="1857" spans="3:6" x14ac:dyDescent="0.25">
      <c r="C1857" s="16">
        <v>1859</v>
      </c>
      <c r="D1857" s="16" t="s">
        <v>17780</v>
      </c>
      <c r="E1857" s="16" t="s">
        <v>4333</v>
      </c>
      <c r="F1857" s="16" t="str">
        <f t="shared" si="28"/>
        <v>"INSERT INTO `locations` (`id`, `name`, `latitude`, `longitude`, `province`, `region_1`, `region_2`, `region_3`, `street`, `number`, `postal`, `img`, `last_modified`) VALUES (NULL,'"&amp;SUBSTITUTE('Locations-Stops'!F1859;"'";"\'")&amp;"',"&amp;IF('Locations-Stops'!D1859&lt;&gt;"";LEFT('Locations-Stops'!D1859;2)&amp;"."&amp;RIGHT('Locations-Stops'!D1859;LEN('Locations-Stops'!D1859)-2);"0")&amp;","&amp;IF('Locations-Stops'!E1859&lt;&gt;"";LEFT('Locations-Stops'!E1859;1)&amp;"."&amp;RIGHT('Locations-Stops'!E1859;LEN('Locations-Stops'!E1859)-1);"0")&amp;","&amp;IF('Locations-Stops'!G1859&lt;&gt;"";VLOOKUP('Locations-Stops'!G1859;Regions!A2:B300;2;FALSE);"0")&amp;","&amp;IF('Locations-Stops'!H1859&lt;&gt;"";VLOOKUP('Locations-Stops'!H1859;Regions!C2:D300;2;FALSE);"0")&amp;","&amp;IF('Locations-Stops'!I1859&lt;&gt;"";VLOOKUP('Locations-Stops'!I1859;Regions!F2:G300;2;FALSE);"0")&amp;","&amp;IF('Locations-Stops'!J1859&lt;&gt;"";VLOOKUP('Locations-Stops'!J1859;Regions!I2:J300;2;FALSE);"0")&amp;",'"&amp;IF('Locations-Stops'!K1859&lt;&gt;"";SUBSTITUTE('Locations-Stops'!K1859;"'";"\'");"")&amp;"','"&amp;IF('Locations-Stops'!L1859&lt;&gt;"";'Locations-Stops'!L1859;"")&amp;"','"&amp;IF('Locations-Stops'!M1859&lt;&gt;"";'Locations-Stops'!M1859;"")&amp;"','"&amp;IF('Locations-Stops'!N1859&lt;&gt;"";'Locations-Stops'!N1859;"")&amp;"', CURRENT_TIMESTAMP);"</v>
      </c>
    </row>
    <row r="1858" spans="3:6" x14ac:dyDescent="0.25">
      <c r="C1858" s="16">
        <v>1860</v>
      </c>
      <c r="D1858" s="16" t="s">
        <v>17780</v>
      </c>
      <c r="E1858" s="16" t="s">
        <v>4333</v>
      </c>
      <c r="F1858" s="16" t="str">
        <f t="shared" ref="F1858:F1921" si="29">SUBSTITUTE(D1858, "_NUM_", C1858)</f>
        <v>"INSERT INTO `locations` (`id`, `name`, `latitude`, `longitude`, `province`, `region_1`, `region_2`, `region_3`, `street`, `number`, `postal`, `img`, `last_modified`) VALUES (NULL,'"&amp;SUBSTITUTE('Locations-Stops'!F1860;"'";"\'")&amp;"',"&amp;IF('Locations-Stops'!D1860&lt;&gt;"";LEFT('Locations-Stops'!D1860;2)&amp;"."&amp;RIGHT('Locations-Stops'!D1860;LEN('Locations-Stops'!D1860)-2);"0")&amp;","&amp;IF('Locations-Stops'!E1860&lt;&gt;"";LEFT('Locations-Stops'!E1860;1)&amp;"."&amp;RIGHT('Locations-Stops'!E1860;LEN('Locations-Stops'!E1860)-1);"0")&amp;","&amp;IF('Locations-Stops'!G1860&lt;&gt;"";VLOOKUP('Locations-Stops'!G1860;Regions!A2:B300;2;FALSE);"0")&amp;","&amp;IF('Locations-Stops'!H1860&lt;&gt;"";VLOOKUP('Locations-Stops'!H1860;Regions!C2:D300;2;FALSE);"0")&amp;","&amp;IF('Locations-Stops'!I1860&lt;&gt;"";VLOOKUP('Locations-Stops'!I1860;Regions!F2:G300;2;FALSE);"0")&amp;","&amp;IF('Locations-Stops'!J1860&lt;&gt;"";VLOOKUP('Locations-Stops'!J1860;Regions!I2:J300;2;FALSE);"0")&amp;",'"&amp;IF('Locations-Stops'!K1860&lt;&gt;"";SUBSTITUTE('Locations-Stops'!K1860;"'";"\'");"")&amp;"','"&amp;IF('Locations-Stops'!L1860&lt;&gt;"";'Locations-Stops'!L1860;"")&amp;"','"&amp;IF('Locations-Stops'!M1860&lt;&gt;"";'Locations-Stops'!M1860;"")&amp;"','"&amp;IF('Locations-Stops'!N1860&lt;&gt;"";'Locations-Stops'!N1860;"")&amp;"', CURRENT_TIMESTAMP);"</v>
      </c>
    </row>
    <row r="1859" spans="3:6" x14ac:dyDescent="0.25">
      <c r="C1859" s="16">
        <v>1861</v>
      </c>
      <c r="D1859" s="16" t="s">
        <v>17780</v>
      </c>
      <c r="E1859" s="16" t="s">
        <v>4333</v>
      </c>
      <c r="F185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1861;"'";"\'")&amp;"',"&amp;IF('Locations-Stops'!D1861&lt;&gt;"";LEFT('Locations-Stops'!D1861;2)&amp;"."&amp;RIGHT('Locations-Stops'!D1861;LEN('Locations-Stops'!D1861)-2);"0")&amp;","&amp;IF('Locations-Stops'!E1861&lt;&gt;"";LEFT('Locations-Stops'!E1861;1)&amp;"."&amp;RIGHT('Locations-Stops'!E1861;LEN('Locations-Stops'!E1861)-1);"0")&amp;","&amp;IF('Locations-Stops'!G1861&lt;&gt;"";VLOOKUP('Locations-Stops'!G1861;Regions!A2:B300;2;FALSE);"0")&amp;","&amp;IF('Locations-Stops'!H1861&lt;&gt;"";VLOOKUP('Locations-Stops'!H1861;Regions!C2:D300;2;FALSE);"0")&amp;","&amp;IF('Locations-Stops'!I1861&lt;&gt;"";VLOOKUP('Locations-Stops'!I1861;Regions!F2:G300;2;FALSE);"0")&amp;","&amp;IF('Locations-Stops'!J1861&lt;&gt;"";VLOOKUP('Locations-Stops'!J1861;Regions!I2:J300;2;FALSE);"0")&amp;",'"&amp;IF('Locations-Stops'!K1861&lt;&gt;"";SUBSTITUTE('Locations-Stops'!K1861;"'";"\'");"")&amp;"','"&amp;IF('Locations-Stops'!L1861&lt;&gt;"";'Locations-Stops'!L1861;"")&amp;"','"&amp;IF('Locations-Stops'!M1861&lt;&gt;"";'Locations-Stops'!M1861;"")&amp;"','"&amp;IF('Locations-Stops'!N1861&lt;&gt;"";'Locations-Stops'!N1861;"")&amp;"', CURRENT_TIMESTAMP);"</v>
      </c>
    </row>
    <row r="1860" spans="3:6" x14ac:dyDescent="0.25">
      <c r="C1860" s="16">
        <v>1862</v>
      </c>
      <c r="D1860" s="16" t="s">
        <v>17780</v>
      </c>
      <c r="E1860" s="16" t="s">
        <v>4333</v>
      </c>
      <c r="F186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1862;"'";"\'")&amp;"',"&amp;IF('Locations-Stops'!D1862&lt;&gt;"";LEFT('Locations-Stops'!D1862;2)&amp;"."&amp;RIGHT('Locations-Stops'!D1862;LEN('Locations-Stops'!D1862)-2);"0")&amp;","&amp;IF('Locations-Stops'!E1862&lt;&gt;"";LEFT('Locations-Stops'!E1862;1)&amp;"."&amp;RIGHT('Locations-Stops'!E1862;LEN('Locations-Stops'!E1862)-1);"0")&amp;","&amp;IF('Locations-Stops'!G1862&lt;&gt;"";VLOOKUP('Locations-Stops'!G1862;Regions!A2:B300;2;FALSE);"0")&amp;","&amp;IF('Locations-Stops'!H1862&lt;&gt;"";VLOOKUP('Locations-Stops'!H1862;Regions!C2:D300;2;FALSE);"0")&amp;","&amp;IF('Locations-Stops'!I1862&lt;&gt;"";VLOOKUP('Locations-Stops'!I1862;Regions!F2:G300;2;FALSE);"0")&amp;","&amp;IF('Locations-Stops'!J1862&lt;&gt;"";VLOOKUP('Locations-Stops'!J1862;Regions!I2:J300;2;FALSE);"0")&amp;",'"&amp;IF('Locations-Stops'!K1862&lt;&gt;"";SUBSTITUTE('Locations-Stops'!K1862;"'";"\'");"")&amp;"','"&amp;IF('Locations-Stops'!L1862&lt;&gt;"";'Locations-Stops'!L1862;"")&amp;"','"&amp;IF('Locations-Stops'!M1862&lt;&gt;"";'Locations-Stops'!M1862;"")&amp;"','"&amp;IF('Locations-Stops'!N1862&lt;&gt;"";'Locations-Stops'!N1862;"")&amp;"', CURRENT_TIMESTAMP);"</v>
      </c>
    </row>
    <row r="1861" spans="3:6" x14ac:dyDescent="0.25">
      <c r="C1861" s="16">
        <v>1863</v>
      </c>
      <c r="D1861" s="16" t="s">
        <v>17780</v>
      </c>
      <c r="E1861" s="16" t="s">
        <v>4333</v>
      </c>
      <c r="F186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1863;"'";"\'")&amp;"',"&amp;IF('Locations-Stops'!D1863&lt;&gt;"";LEFT('Locations-Stops'!D1863;2)&amp;"."&amp;RIGHT('Locations-Stops'!D1863;LEN('Locations-Stops'!D1863)-2);"0")&amp;","&amp;IF('Locations-Stops'!E1863&lt;&gt;"";LEFT('Locations-Stops'!E1863;1)&amp;"."&amp;RIGHT('Locations-Stops'!E1863;LEN('Locations-Stops'!E1863)-1);"0")&amp;","&amp;IF('Locations-Stops'!G1863&lt;&gt;"";VLOOKUP('Locations-Stops'!G1863;Regions!A2:B300;2;FALSE);"0")&amp;","&amp;IF('Locations-Stops'!H1863&lt;&gt;"";VLOOKUP('Locations-Stops'!H1863;Regions!C2:D300;2;FALSE);"0")&amp;","&amp;IF('Locations-Stops'!I1863&lt;&gt;"";VLOOKUP('Locations-Stops'!I1863;Regions!F2:G300;2;FALSE);"0")&amp;","&amp;IF('Locations-Stops'!J1863&lt;&gt;"";VLOOKUP('Locations-Stops'!J1863;Regions!I2:J300;2;FALSE);"0")&amp;",'"&amp;IF('Locations-Stops'!K1863&lt;&gt;"";SUBSTITUTE('Locations-Stops'!K1863;"'";"\'");"")&amp;"','"&amp;IF('Locations-Stops'!L1863&lt;&gt;"";'Locations-Stops'!L1863;"")&amp;"','"&amp;IF('Locations-Stops'!M1863&lt;&gt;"";'Locations-Stops'!M1863;"")&amp;"','"&amp;IF('Locations-Stops'!N1863&lt;&gt;"";'Locations-Stops'!N1863;"")&amp;"', CURRENT_TIMESTAMP);"</v>
      </c>
    </row>
    <row r="1862" spans="3:6" x14ac:dyDescent="0.25">
      <c r="C1862" s="16">
        <v>1864</v>
      </c>
      <c r="D1862" s="16" t="s">
        <v>17780</v>
      </c>
      <c r="E1862" s="16" t="s">
        <v>4333</v>
      </c>
      <c r="F1862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1864;"'";"\'")&amp;"',"&amp;IF('Locations-Stops'!D1864&lt;&gt;"";LEFT('Locations-Stops'!D1864;2)&amp;"."&amp;RIGHT('Locations-Stops'!D1864;LEN('Locations-Stops'!D1864)-2);"0")&amp;","&amp;IF('Locations-Stops'!E1864&lt;&gt;"";LEFT('Locations-Stops'!E1864;1)&amp;"."&amp;RIGHT('Locations-Stops'!E1864;LEN('Locations-Stops'!E1864)-1);"0")&amp;","&amp;IF('Locations-Stops'!G1864&lt;&gt;"";VLOOKUP('Locations-Stops'!G1864;Regions!A2:B300;2;FALSE);"0")&amp;","&amp;IF('Locations-Stops'!H1864&lt;&gt;"";VLOOKUP('Locations-Stops'!H1864;Regions!C2:D300;2;FALSE);"0")&amp;","&amp;IF('Locations-Stops'!I1864&lt;&gt;"";VLOOKUP('Locations-Stops'!I1864;Regions!F2:G300;2;FALSE);"0")&amp;","&amp;IF('Locations-Stops'!J1864&lt;&gt;"";VLOOKUP('Locations-Stops'!J1864;Regions!I2:J300;2;FALSE);"0")&amp;",'"&amp;IF('Locations-Stops'!K1864&lt;&gt;"";SUBSTITUTE('Locations-Stops'!K1864;"'";"\'");"")&amp;"','"&amp;IF('Locations-Stops'!L1864&lt;&gt;"";'Locations-Stops'!L1864;"")&amp;"','"&amp;IF('Locations-Stops'!M1864&lt;&gt;"";'Locations-Stops'!M1864;"")&amp;"','"&amp;IF('Locations-Stops'!N1864&lt;&gt;"";'Locations-Stops'!N1864;"")&amp;"', CURRENT_TIMESTAMP);"</v>
      </c>
    </row>
    <row r="1863" spans="3:6" x14ac:dyDescent="0.25">
      <c r="C1863" s="16">
        <v>1865</v>
      </c>
      <c r="D1863" s="16" t="s">
        <v>17780</v>
      </c>
      <c r="E1863" s="16" t="s">
        <v>4333</v>
      </c>
      <c r="F1863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1865;"'";"\'")&amp;"',"&amp;IF('Locations-Stops'!D1865&lt;&gt;"";LEFT('Locations-Stops'!D1865;2)&amp;"."&amp;RIGHT('Locations-Stops'!D1865;LEN('Locations-Stops'!D1865)-2);"0")&amp;","&amp;IF('Locations-Stops'!E1865&lt;&gt;"";LEFT('Locations-Stops'!E1865;1)&amp;"."&amp;RIGHT('Locations-Stops'!E1865;LEN('Locations-Stops'!E1865)-1);"0")&amp;","&amp;IF('Locations-Stops'!G1865&lt;&gt;"";VLOOKUP('Locations-Stops'!G1865;Regions!A2:B300;2;FALSE);"0")&amp;","&amp;IF('Locations-Stops'!H1865&lt;&gt;"";VLOOKUP('Locations-Stops'!H1865;Regions!C2:D300;2;FALSE);"0")&amp;","&amp;IF('Locations-Stops'!I1865&lt;&gt;"";VLOOKUP('Locations-Stops'!I1865;Regions!F2:G300;2;FALSE);"0")&amp;","&amp;IF('Locations-Stops'!J1865&lt;&gt;"";VLOOKUP('Locations-Stops'!J1865;Regions!I2:J300;2;FALSE);"0")&amp;",'"&amp;IF('Locations-Stops'!K1865&lt;&gt;"";SUBSTITUTE('Locations-Stops'!K1865;"'";"\'");"")&amp;"','"&amp;IF('Locations-Stops'!L1865&lt;&gt;"";'Locations-Stops'!L1865;"")&amp;"','"&amp;IF('Locations-Stops'!M1865&lt;&gt;"";'Locations-Stops'!M1865;"")&amp;"','"&amp;IF('Locations-Stops'!N1865&lt;&gt;"";'Locations-Stops'!N1865;"")&amp;"', CURRENT_TIMESTAMP);"</v>
      </c>
    </row>
    <row r="1864" spans="3:6" x14ac:dyDescent="0.25">
      <c r="C1864" s="16">
        <v>1866</v>
      </c>
      <c r="D1864" s="16" t="s">
        <v>17780</v>
      </c>
      <c r="E1864" s="16" t="s">
        <v>4333</v>
      </c>
      <c r="F1864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1866;"'";"\'")&amp;"',"&amp;IF('Locations-Stops'!D1866&lt;&gt;"";LEFT('Locations-Stops'!D1866;2)&amp;"."&amp;RIGHT('Locations-Stops'!D1866;LEN('Locations-Stops'!D1866)-2);"0")&amp;","&amp;IF('Locations-Stops'!E1866&lt;&gt;"";LEFT('Locations-Stops'!E1866;1)&amp;"."&amp;RIGHT('Locations-Stops'!E1866;LEN('Locations-Stops'!E1866)-1);"0")&amp;","&amp;IF('Locations-Stops'!G1866&lt;&gt;"";VLOOKUP('Locations-Stops'!G1866;Regions!A2:B300;2;FALSE);"0")&amp;","&amp;IF('Locations-Stops'!H1866&lt;&gt;"";VLOOKUP('Locations-Stops'!H1866;Regions!C2:D300;2;FALSE);"0")&amp;","&amp;IF('Locations-Stops'!I1866&lt;&gt;"";VLOOKUP('Locations-Stops'!I1866;Regions!F2:G300;2;FALSE);"0")&amp;","&amp;IF('Locations-Stops'!J1866&lt;&gt;"";VLOOKUP('Locations-Stops'!J1866;Regions!I2:J300;2;FALSE);"0")&amp;",'"&amp;IF('Locations-Stops'!K1866&lt;&gt;"";SUBSTITUTE('Locations-Stops'!K1866;"'";"\'");"")&amp;"','"&amp;IF('Locations-Stops'!L1866&lt;&gt;"";'Locations-Stops'!L1866;"")&amp;"','"&amp;IF('Locations-Stops'!M1866&lt;&gt;"";'Locations-Stops'!M1866;"")&amp;"','"&amp;IF('Locations-Stops'!N1866&lt;&gt;"";'Locations-Stops'!N1866;"")&amp;"', CURRENT_TIMESTAMP);"</v>
      </c>
    </row>
    <row r="1865" spans="3:6" x14ac:dyDescent="0.25">
      <c r="C1865" s="16">
        <v>1867</v>
      </c>
      <c r="D1865" s="16" t="s">
        <v>17780</v>
      </c>
      <c r="E1865" s="16" t="s">
        <v>4333</v>
      </c>
      <c r="F1865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1867;"'";"\'")&amp;"',"&amp;IF('Locations-Stops'!D1867&lt;&gt;"";LEFT('Locations-Stops'!D1867;2)&amp;"."&amp;RIGHT('Locations-Stops'!D1867;LEN('Locations-Stops'!D1867)-2);"0")&amp;","&amp;IF('Locations-Stops'!E1867&lt;&gt;"";LEFT('Locations-Stops'!E1867;1)&amp;"."&amp;RIGHT('Locations-Stops'!E1867;LEN('Locations-Stops'!E1867)-1);"0")&amp;","&amp;IF('Locations-Stops'!G1867&lt;&gt;"";VLOOKUP('Locations-Stops'!G1867;Regions!A2:B300;2;FALSE);"0")&amp;","&amp;IF('Locations-Stops'!H1867&lt;&gt;"";VLOOKUP('Locations-Stops'!H1867;Regions!C2:D300;2;FALSE);"0")&amp;","&amp;IF('Locations-Stops'!I1867&lt;&gt;"";VLOOKUP('Locations-Stops'!I1867;Regions!F2:G300;2;FALSE);"0")&amp;","&amp;IF('Locations-Stops'!J1867&lt;&gt;"";VLOOKUP('Locations-Stops'!J1867;Regions!I2:J300;2;FALSE);"0")&amp;",'"&amp;IF('Locations-Stops'!K1867&lt;&gt;"";SUBSTITUTE('Locations-Stops'!K1867;"'";"\'");"")&amp;"','"&amp;IF('Locations-Stops'!L1867&lt;&gt;"";'Locations-Stops'!L1867;"")&amp;"','"&amp;IF('Locations-Stops'!M1867&lt;&gt;"";'Locations-Stops'!M1867;"")&amp;"','"&amp;IF('Locations-Stops'!N1867&lt;&gt;"";'Locations-Stops'!N1867;"")&amp;"', CURRENT_TIMESTAMP);"</v>
      </c>
    </row>
    <row r="1866" spans="3:6" x14ac:dyDescent="0.25">
      <c r="C1866" s="16">
        <v>1868</v>
      </c>
      <c r="D1866" s="16" t="s">
        <v>17780</v>
      </c>
      <c r="E1866" s="16" t="s">
        <v>4333</v>
      </c>
      <c r="F1866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1868;"'";"\'")&amp;"',"&amp;IF('Locations-Stops'!D1868&lt;&gt;"";LEFT('Locations-Stops'!D1868;2)&amp;"."&amp;RIGHT('Locations-Stops'!D1868;LEN('Locations-Stops'!D1868)-2);"0")&amp;","&amp;IF('Locations-Stops'!E1868&lt;&gt;"";LEFT('Locations-Stops'!E1868;1)&amp;"."&amp;RIGHT('Locations-Stops'!E1868;LEN('Locations-Stops'!E1868)-1);"0")&amp;","&amp;IF('Locations-Stops'!G1868&lt;&gt;"";VLOOKUP('Locations-Stops'!G1868;Regions!A2:B300;2;FALSE);"0")&amp;","&amp;IF('Locations-Stops'!H1868&lt;&gt;"";VLOOKUP('Locations-Stops'!H1868;Regions!C2:D300;2;FALSE);"0")&amp;","&amp;IF('Locations-Stops'!I1868&lt;&gt;"";VLOOKUP('Locations-Stops'!I1868;Regions!F2:G300;2;FALSE);"0")&amp;","&amp;IF('Locations-Stops'!J1868&lt;&gt;"";VLOOKUP('Locations-Stops'!J1868;Regions!I2:J300;2;FALSE);"0")&amp;",'"&amp;IF('Locations-Stops'!K1868&lt;&gt;"";SUBSTITUTE('Locations-Stops'!K1868;"'";"\'");"")&amp;"','"&amp;IF('Locations-Stops'!L1868&lt;&gt;"";'Locations-Stops'!L1868;"")&amp;"','"&amp;IF('Locations-Stops'!M1868&lt;&gt;"";'Locations-Stops'!M1868;"")&amp;"','"&amp;IF('Locations-Stops'!N1868&lt;&gt;"";'Locations-Stops'!N1868;"")&amp;"', CURRENT_TIMESTAMP);"</v>
      </c>
    </row>
    <row r="1867" spans="3:6" x14ac:dyDescent="0.25">
      <c r="C1867" s="16">
        <v>1869</v>
      </c>
      <c r="D1867" s="16" t="s">
        <v>17780</v>
      </c>
      <c r="E1867" s="16" t="s">
        <v>4333</v>
      </c>
      <c r="F1867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1869;"'";"\'")&amp;"',"&amp;IF('Locations-Stops'!D1869&lt;&gt;"";LEFT('Locations-Stops'!D1869;2)&amp;"."&amp;RIGHT('Locations-Stops'!D1869;LEN('Locations-Stops'!D1869)-2);"0")&amp;","&amp;IF('Locations-Stops'!E1869&lt;&gt;"";LEFT('Locations-Stops'!E1869;1)&amp;"."&amp;RIGHT('Locations-Stops'!E1869;LEN('Locations-Stops'!E1869)-1);"0")&amp;","&amp;IF('Locations-Stops'!G1869&lt;&gt;"";VLOOKUP('Locations-Stops'!G1869;Regions!A2:B300;2;FALSE);"0")&amp;","&amp;IF('Locations-Stops'!H1869&lt;&gt;"";VLOOKUP('Locations-Stops'!H1869;Regions!C2:D300;2;FALSE);"0")&amp;","&amp;IF('Locations-Stops'!I1869&lt;&gt;"";VLOOKUP('Locations-Stops'!I1869;Regions!F2:G300;2;FALSE);"0")&amp;","&amp;IF('Locations-Stops'!J1869&lt;&gt;"";VLOOKUP('Locations-Stops'!J1869;Regions!I2:J300;2;FALSE);"0")&amp;",'"&amp;IF('Locations-Stops'!K1869&lt;&gt;"";SUBSTITUTE('Locations-Stops'!K1869;"'";"\'");"")&amp;"','"&amp;IF('Locations-Stops'!L1869&lt;&gt;"";'Locations-Stops'!L1869;"")&amp;"','"&amp;IF('Locations-Stops'!M1869&lt;&gt;"";'Locations-Stops'!M1869;"")&amp;"','"&amp;IF('Locations-Stops'!N1869&lt;&gt;"";'Locations-Stops'!N1869;"")&amp;"', CURRENT_TIMESTAMP);"</v>
      </c>
    </row>
    <row r="1868" spans="3:6" x14ac:dyDescent="0.25">
      <c r="C1868" s="16">
        <v>1870</v>
      </c>
      <c r="D1868" s="16" t="s">
        <v>17780</v>
      </c>
      <c r="E1868" s="16" t="s">
        <v>4333</v>
      </c>
      <c r="F1868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1870;"'";"\'")&amp;"',"&amp;IF('Locations-Stops'!D1870&lt;&gt;"";LEFT('Locations-Stops'!D1870;2)&amp;"."&amp;RIGHT('Locations-Stops'!D1870;LEN('Locations-Stops'!D1870)-2);"0")&amp;","&amp;IF('Locations-Stops'!E1870&lt;&gt;"";LEFT('Locations-Stops'!E1870;1)&amp;"."&amp;RIGHT('Locations-Stops'!E1870;LEN('Locations-Stops'!E1870)-1);"0")&amp;","&amp;IF('Locations-Stops'!G1870&lt;&gt;"";VLOOKUP('Locations-Stops'!G1870;Regions!A2:B300;2;FALSE);"0")&amp;","&amp;IF('Locations-Stops'!H1870&lt;&gt;"";VLOOKUP('Locations-Stops'!H1870;Regions!C2:D300;2;FALSE);"0")&amp;","&amp;IF('Locations-Stops'!I1870&lt;&gt;"";VLOOKUP('Locations-Stops'!I1870;Regions!F2:G300;2;FALSE);"0")&amp;","&amp;IF('Locations-Stops'!J1870&lt;&gt;"";VLOOKUP('Locations-Stops'!J1870;Regions!I2:J300;2;FALSE);"0")&amp;",'"&amp;IF('Locations-Stops'!K1870&lt;&gt;"";SUBSTITUTE('Locations-Stops'!K1870;"'";"\'");"")&amp;"','"&amp;IF('Locations-Stops'!L1870&lt;&gt;"";'Locations-Stops'!L1870;"")&amp;"','"&amp;IF('Locations-Stops'!M1870&lt;&gt;"";'Locations-Stops'!M1870;"")&amp;"','"&amp;IF('Locations-Stops'!N1870&lt;&gt;"";'Locations-Stops'!N1870;"")&amp;"', CURRENT_TIMESTAMP);"</v>
      </c>
    </row>
    <row r="1869" spans="3:6" x14ac:dyDescent="0.25">
      <c r="C1869" s="16">
        <v>1871</v>
      </c>
      <c r="D1869" s="16" t="s">
        <v>17780</v>
      </c>
      <c r="E1869" s="16" t="s">
        <v>4333</v>
      </c>
      <c r="F186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1871;"'";"\'")&amp;"',"&amp;IF('Locations-Stops'!D1871&lt;&gt;"";LEFT('Locations-Stops'!D1871;2)&amp;"."&amp;RIGHT('Locations-Stops'!D1871;LEN('Locations-Stops'!D1871)-2);"0")&amp;","&amp;IF('Locations-Stops'!E1871&lt;&gt;"";LEFT('Locations-Stops'!E1871;1)&amp;"."&amp;RIGHT('Locations-Stops'!E1871;LEN('Locations-Stops'!E1871)-1);"0")&amp;","&amp;IF('Locations-Stops'!G1871&lt;&gt;"";VLOOKUP('Locations-Stops'!G1871;Regions!A2:B300;2;FALSE);"0")&amp;","&amp;IF('Locations-Stops'!H1871&lt;&gt;"";VLOOKUP('Locations-Stops'!H1871;Regions!C2:D300;2;FALSE);"0")&amp;","&amp;IF('Locations-Stops'!I1871&lt;&gt;"";VLOOKUP('Locations-Stops'!I1871;Regions!F2:G300;2;FALSE);"0")&amp;","&amp;IF('Locations-Stops'!J1871&lt;&gt;"";VLOOKUP('Locations-Stops'!J1871;Regions!I2:J300;2;FALSE);"0")&amp;",'"&amp;IF('Locations-Stops'!K1871&lt;&gt;"";SUBSTITUTE('Locations-Stops'!K1871;"'";"\'");"")&amp;"','"&amp;IF('Locations-Stops'!L1871&lt;&gt;"";'Locations-Stops'!L1871;"")&amp;"','"&amp;IF('Locations-Stops'!M1871&lt;&gt;"";'Locations-Stops'!M1871;"")&amp;"','"&amp;IF('Locations-Stops'!N1871&lt;&gt;"";'Locations-Stops'!N1871;"")&amp;"', CURRENT_TIMESTAMP);"</v>
      </c>
    </row>
    <row r="1870" spans="3:6" x14ac:dyDescent="0.25">
      <c r="C1870" s="16">
        <v>1872</v>
      </c>
      <c r="D1870" s="16" t="s">
        <v>17780</v>
      </c>
      <c r="E1870" s="16" t="s">
        <v>4333</v>
      </c>
      <c r="F187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1872;"'";"\'")&amp;"',"&amp;IF('Locations-Stops'!D1872&lt;&gt;"";LEFT('Locations-Stops'!D1872;2)&amp;"."&amp;RIGHT('Locations-Stops'!D1872;LEN('Locations-Stops'!D1872)-2);"0")&amp;","&amp;IF('Locations-Stops'!E1872&lt;&gt;"";LEFT('Locations-Stops'!E1872;1)&amp;"."&amp;RIGHT('Locations-Stops'!E1872;LEN('Locations-Stops'!E1872)-1);"0")&amp;","&amp;IF('Locations-Stops'!G1872&lt;&gt;"";VLOOKUP('Locations-Stops'!G1872;Regions!A2:B300;2;FALSE);"0")&amp;","&amp;IF('Locations-Stops'!H1872&lt;&gt;"";VLOOKUP('Locations-Stops'!H1872;Regions!C2:D300;2;FALSE);"0")&amp;","&amp;IF('Locations-Stops'!I1872&lt;&gt;"";VLOOKUP('Locations-Stops'!I1872;Regions!F2:G300;2;FALSE);"0")&amp;","&amp;IF('Locations-Stops'!J1872&lt;&gt;"";VLOOKUP('Locations-Stops'!J1872;Regions!I2:J300;2;FALSE);"0")&amp;",'"&amp;IF('Locations-Stops'!K1872&lt;&gt;"";SUBSTITUTE('Locations-Stops'!K1872;"'";"\'");"")&amp;"','"&amp;IF('Locations-Stops'!L1872&lt;&gt;"";'Locations-Stops'!L1872;"")&amp;"','"&amp;IF('Locations-Stops'!M1872&lt;&gt;"";'Locations-Stops'!M1872;"")&amp;"','"&amp;IF('Locations-Stops'!N1872&lt;&gt;"";'Locations-Stops'!N1872;"")&amp;"', CURRENT_TIMESTAMP);"</v>
      </c>
    </row>
    <row r="1871" spans="3:6" x14ac:dyDescent="0.25">
      <c r="C1871" s="16">
        <v>1873</v>
      </c>
      <c r="D1871" s="16" t="s">
        <v>17780</v>
      </c>
      <c r="E1871" s="16" t="s">
        <v>4333</v>
      </c>
      <c r="F187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1873;"'";"\'")&amp;"',"&amp;IF('Locations-Stops'!D1873&lt;&gt;"";LEFT('Locations-Stops'!D1873;2)&amp;"."&amp;RIGHT('Locations-Stops'!D1873;LEN('Locations-Stops'!D1873)-2);"0")&amp;","&amp;IF('Locations-Stops'!E1873&lt;&gt;"";LEFT('Locations-Stops'!E1873;1)&amp;"."&amp;RIGHT('Locations-Stops'!E1873;LEN('Locations-Stops'!E1873)-1);"0")&amp;","&amp;IF('Locations-Stops'!G1873&lt;&gt;"";VLOOKUP('Locations-Stops'!G1873;Regions!A2:B300;2;FALSE);"0")&amp;","&amp;IF('Locations-Stops'!H1873&lt;&gt;"";VLOOKUP('Locations-Stops'!H1873;Regions!C2:D300;2;FALSE);"0")&amp;","&amp;IF('Locations-Stops'!I1873&lt;&gt;"";VLOOKUP('Locations-Stops'!I1873;Regions!F2:G300;2;FALSE);"0")&amp;","&amp;IF('Locations-Stops'!J1873&lt;&gt;"";VLOOKUP('Locations-Stops'!J1873;Regions!I2:J300;2;FALSE);"0")&amp;",'"&amp;IF('Locations-Stops'!K1873&lt;&gt;"";SUBSTITUTE('Locations-Stops'!K1873;"'";"\'");"")&amp;"','"&amp;IF('Locations-Stops'!L1873&lt;&gt;"";'Locations-Stops'!L1873;"")&amp;"','"&amp;IF('Locations-Stops'!M1873&lt;&gt;"";'Locations-Stops'!M1873;"")&amp;"','"&amp;IF('Locations-Stops'!N1873&lt;&gt;"";'Locations-Stops'!N1873;"")&amp;"', CURRENT_TIMESTAMP);"</v>
      </c>
    </row>
    <row r="1872" spans="3:6" x14ac:dyDescent="0.25">
      <c r="C1872" s="16">
        <v>1874</v>
      </c>
      <c r="D1872" s="16" t="s">
        <v>17780</v>
      </c>
      <c r="E1872" s="16" t="s">
        <v>4333</v>
      </c>
      <c r="F1872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1874;"'";"\'")&amp;"',"&amp;IF('Locations-Stops'!D1874&lt;&gt;"";LEFT('Locations-Stops'!D1874;2)&amp;"."&amp;RIGHT('Locations-Stops'!D1874;LEN('Locations-Stops'!D1874)-2);"0")&amp;","&amp;IF('Locations-Stops'!E1874&lt;&gt;"";LEFT('Locations-Stops'!E1874;1)&amp;"."&amp;RIGHT('Locations-Stops'!E1874;LEN('Locations-Stops'!E1874)-1);"0")&amp;","&amp;IF('Locations-Stops'!G1874&lt;&gt;"";VLOOKUP('Locations-Stops'!G1874;Regions!A2:B300;2;FALSE);"0")&amp;","&amp;IF('Locations-Stops'!H1874&lt;&gt;"";VLOOKUP('Locations-Stops'!H1874;Regions!C2:D300;2;FALSE);"0")&amp;","&amp;IF('Locations-Stops'!I1874&lt;&gt;"";VLOOKUP('Locations-Stops'!I1874;Regions!F2:G300;2;FALSE);"0")&amp;","&amp;IF('Locations-Stops'!J1874&lt;&gt;"";VLOOKUP('Locations-Stops'!J1874;Regions!I2:J300;2;FALSE);"0")&amp;",'"&amp;IF('Locations-Stops'!K1874&lt;&gt;"";SUBSTITUTE('Locations-Stops'!K1874;"'";"\'");"")&amp;"','"&amp;IF('Locations-Stops'!L1874&lt;&gt;"";'Locations-Stops'!L1874;"")&amp;"','"&amp;IF('Locations-Stops'!M1874&lt;&gt;"";'Locations-Stops'!M1874;"")&amp;"','"&amp;IF('Locations-Stops'!N1874&lt;&gt;"";'Locations-Stops'!N1874;"")&amp;"', CURRENT_TIMESTAMP);"</v>
      </c>
    </row>
    <row r="1873" spans="3:6" x14ac:dyDescent="0.25">
      <c r="C1873" s="16">
        <v>1875</v>
      </c>
      <c r="D1873" s="16" t="s">
        <v>17780</v>
      </c>
      <c r="E1873" s="16" t="s">
        <v>4333</v>
      </c>
      <c r="F1873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1875;"'";"\'")&amp;"',"&amp;IF('Locations-Stops'!D1875&lt;&gt;"";LEFT('Locations-Stops'!D1875;2)&amp;"."&amp;RIGHT('Locations-Stops'!D1875;LEN('Locations-Stops'!D1875)-2);"0")&amp;","&amp;IF('Locations-Stops'!E1875&lt;&gt;"";LEFT('Locations-Stops'!E1875;1)&amp;"."&amp;RIGHT('Locations-Stops'!E1875;LEN('Locations-Stops'!E1875)-1);"0")&amp;","&amp;IF('Locations-Stops'!G1875&lt;&gt;"";VLOOKUP('Locations-Stops'!G1875;Regions!A2:B300;2;FALSE);"0")&amp;","&amp;IF('Locations-Stops'!H1875&lt;&gt;"";VLOOKUP('Locations-Stops'!H1875;Regions!C2:D300;2;FALSE);"0")&amp;","&amp;IF('Locations-Stops'!I1875&lt;&gt;"";VLOOKUP('Locations-Stops'!I1875;Regions!F2:G300;2;FALSE);"0")&amp;","&amp;IF('Locations-Stops'!J1875&lt;&gt;"";VLOOKUP('Locations-Stops'!J1875;Regions!I2:J300;2;FALSE);"0")&amp;",'"&amp;IF('Locations-Stops'!K1875&lt;&gt;"";SUBSTITUTE('Locations-Stops'!K1875;"'";"\'");"")&amp;"','"&amp;IF('Locations-Stops'!L1875&lt;&gt;"";'Locations-Stops'!L1875;"")&amp;"','"&amp;IF('Locations-Stops'!M1875&lt;&gt;"";'Locations-Stops'!M1875;"")&amp;"','"&amp;IF('Locations-Stops'!N1875&lt;&gt;"";'Locations-Stops'!N1875;"")&amp;"', CURRENT_TIMESTAMP);"</v>
      </c>
    </row>
    <row r="1874" spans="3:6" x14ac:dyDescent="0.25">
      <c r="C1874" s="16">
        <v>1876</v>
      </c>
      <c r="D1874" s="16" t="s">
        <v>17780</v>
      </c>
      <c r="E1874" s="16" t="s">
        <v>4333</v>
      </c>
      <c r="F1874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1876;"'";"\'")&amp;"',"&amp;IF('Locations-Stops'!D1876&lt;&gt;"";LEFT('Locations-Stops'!D1876;2)&amp;"."&amp;RIGHT('Locations-Stops'!D1876;LEN('Locations-Stops'!D1876)-2);"0")&amp;","&amp;IF('Locations-Stops'!E1876&lt;&gt;"";LEFT('Locations-Stops'!E1876;1)&amp;"."&amp;RIGHT('Locations-Stops'!E1876;LEN('Locations-Stops'!E1876)-1);"0")&amp;","&amp;IF('Locations-Stops'!G1876&lt;&gt;"";VLOOKUP('Locations-Stops'!G1876;Regions!A2:B300;2;FALSE);"0")&amp;","&amp;IF('Locations-Stops'!H1876&lt;&gt;"";VLOOKUP('Locations-Stops'!H1876;Regions!C2:D300;2;FALSE);"0")&amp;","&amp;IF('Locations-Stops'!I1876&lt;&gt;"";VLOOKUP('Locations-Stops'!I1876;Regions!F2:G300;2;FALSE);"0")&amp;","&amp;IF('Locations-Stops'!J1876&lt;&gt;"";VLOOKUP('Locations-Stops'!J1876;Regions!I2:J300;2;FALSE);"0")&amp;",'"&amp;IF('Locations-Stops'!K1876&lt;&gt;"";SUBSTITUTE('Locations-Stops'!K1876;"'";"\'");"")&amp;"','"&amp;IF('Locations-Stops'!L1876&lt;&gt;"";'Locations-Stops'!L1876;"")&amp;"','"&amp;IF('Locations-Stops'!M1876&lt;&gt;"";'Locations-Stops'!M1876;"")&amp;"','"&amp;IF('Locations-Stops'!N1876&lt;&gt;"";'Locations-Stops'!N1876;"")&amp;"', CURRENT_TIMESTAMP);"</v>
      </c>
    </row>
    <row r="1875" spans="3:6" x14ac:dyDescent="0.25">
      <c r="C1875" s="16">
        <v>1877</v>
      </c>
      <c r="D1875" s="16" t="s">
        <v>17780</v>
      </c>
      <c r="E1875" s="16" t="s">
        <v>4333</v>
      </c>
      <c r="F1875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1877;"'";"\'")&amp;"',"&amp;IF('Locations-Stops'!D1877&lt;&gt;"";LEFT('Locations-Stops'!D1877;2)&amp;"."&amp;RIGHT('Locations-Stops'!D1877;LEN('Locations-Stops'!D1877)-2);"0")&amp;","&amp;IF('Locations-Stops'!E1877&lt;&gt;"";LEFT('Locations-Stops'!E1877;1)&amp;"."&amp;RIGHT('Locations-Stops'!E1877;LEN('Locations-Stops'!E1877)-1);"0")&amp;","&amp;IF('Locations-Stops'!G1877&lt;&gt;"";VLOOKUP('Locations-Stops'!G1877;Regions!A2:B300;2;FALSE);"0")&amp;","&amp;IF('Locations-Stops'!H1877&lt;&gt;"";VLOOKUP('Locations-Stops'!H1877;Regions!C2:D300;2;FALSE);"0")&amp;","&amp;IF('Locations-Stops'!I1877&lt;&gt;"";VLOOKUP('Locations-Stops'!I1877;Regions!F2:G300;2;FALSE);"0")&amp;","&amp;IF('Locations-Stops'!J1877&lt;&gt;"";VLOOKUP('Locations-Stops'!J1877;Regions!I2:J300;2;FALSE);"0")&amp;",'"&amp;IF('Locations-Stops'!K1877&lt;&gt;"";SUBSTITUTE('Locations-Stops'!K1877;"'";"\'");"")&amp;"','"&amp;IF('Locations-Stops'!L1877&lt;&gt;"";'Locations-Stops'!L1877;"")&amp;"','"&amp;IF('Locations-Stops'!M1877&lt;&gt;"";'Locations-Stops'!M1877;"")&amp;"','"&amp;IF('Locations-Stops'!N1877&lt;&gt;"";'Locations-Stops'!N1877;"")&amp;"', CURRENT_TIMESTAMP);"</v>
      </c>
    </row>
    <row r="1876" spans="3:6" x14ac:dyDescent="0.25">
      <c r="C1876" s="16">
        <v>1878</v>
      </c>
      <c r="D1876" s="16" t="s">
        <v>17780</v>
      </c>
      <c r="E1876" s="16" t="s">
        <v>4333</v>
      </c>
      <c r="F1876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1878;"'";"\'")&amp;"',"&amp;IF('Locations-Stops'!D1878&lt;&gt;"";LEFT('Locations-Stops'!D1878;2)&amp;"."&amp;RIGHT('Locations-Stops'!D1878;LEN('Locations-Stops'!D1878)-2);"0")&amp;","&amp;IF('Locations-Stops'!E1878&lt;&gt;"";LEFT('Locations-Stops'!E1878;1)&amp;"."&amp;RIGHT('Locations-Stops'!E1878;LEN('Locations-Stops'!E1878)-1);"0")&amp;","&amp;IF('Locations-Stops'!G1878&lt;&gt;"";VLOOKUP('Locations-Stops'!G1878;Regions!A2:B300;2;FALSE);"0")&amp;","&amp;IF('Locations-Stops'!H1878&lt;&gt;"";VLOOKUP('Locations-Stops'!H1878;Regions!C2:D300;2;FALSE);"0")&amp;","&amp;IF('Locations-Stops'!I1878&lt;&gt;"";VLOOKUP('Locations-Stops'!I1878;Regions!F2:G300;2;FALSE);"0")&amp;","&amp;IF('Locations-Stops'!J1878&lt;&gt;"";VLOOKUP('Locations-Stops'!J1878;Regions!I2:J300;2;FALSE);"0")&amp;",'"&amp;IF('Locations-Stops'!K1878&lt;&gt;"";SUBSTITUTE('Locations-Stops'!K1878;"'";"\'");"")&amp;"','"&amp;IF('Locations-Stops'!L1878&lt;&gt;"";'Locations-Stops'!L1878;"")&amp;"','"&amp;IF('Locations-Stops'!M1878&lt;&gt;"";'Locations-Stops'!M1878;"")&amp;"','"&amp;IF('Locations-Stops'!N1878&lt;&gt;"";'Locations-Stops'!N1878;"")&amp;"', CURRENT_TIMESTAMP);"</v>
      </c>
    </row>
    <row r="1877" spans="3:6" x14ac:dyDescent="0.25">
      <c r="C1877" s="16">
        <v>1879</v>
      </c>
      <c r="D1877" s="16" t="s">
        <v>17780</v>
      </c>
      <c r="E1877" s="16" t="s">
        <v>4333</v>
      </c>
      <c r="F1877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1879;"'";"\'")&amp;"',"&amp;IF('Locations-Stops'!D1879&lt;&gt;"";LEFT('Locations-Stops'!D1879;2)&amp;"."&amp;RIGHT('Locations-Stops'!D1879;LEN('Locations-Stops'!D1879)-2);"0")&amp;","&amp;IF('Locations-Stops'!E1879&lt;&gt;"";LEFT('Locations-Stops'!E1879;1)&amp;"."&amp;RIGHT('Locations-Stops'!E1879;LEN('Locations-Stops'!E1879)-1);"0")&amp;","&amp;IF('Locations-Stops'!G1879&lt;&gt;"";VLOOKUP('Locations-Stops'!G1879;Regions!A2:B300;2;FALSE);"0")&amp;","&amp;IF('Locations-Stops'!H1879&lt;&gt;"";VLOOKUP('Locations-Stops'!H1879;Regions!C2:D300;2;FALSE);"0")&amp;","&amp;IF('Locations-Stops'!I1879&lt;&gt;"";VLOOKUP('Locations-Stops'!I1879;Regions!F2:G300;2;FALSE);"0")&amp;","&amp;IF('Locations-Stops'!J1879&lt;&gt;"";VLOOKUP('Locations-Stops'!J1879;Regions!I2:J300;2;FALSE);"0")&amp;",'"&amp;IF('Locations-Stops'!K1879&lt;&gt;"";SUBSTITUTE('Locations-Stops'!K1879;"'";"\'");"")&amp;"','"&amp;IF('Locations-Stops'!L1879&lt;&gt;"";'Locations-Stops'!L1879;"")&amp;"','"&amp;IF('Locations-Stops'!M1879&lt;&gt;"";'Locations-Stops'!M1879;"")&amp;"','"&amp;IF('Locations-Stops'!N1879&lt;&gt;"";'Locations-Stops'!N1879;"")&amp;"', CURRENT_TIMESTAMP);"</v>
      </c>
    </row>
    <row r="1878" spans="3:6" x14ac:dyDescent="0.25">
      <c r="C1878" s="16">
        <v>1880</v>
      </c>
      <c r="D1878" s="16" t="s">
        <v>17780</v>
      </c>
      <c r="E1878" s="16" t="s">
        <v>4333</v>
      </c>
      <c r="F1878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1880;"'";"\'")&amp;"',"&amp;IF('Locations-Stops'!D1880&lt;&gt;"";LEFT('Locations-Stops'!D1880;2)&amp;"."&amp;RIGHT('Locations-Stops'!D1880;LEN('Locations-Stops'!D1880)-2);"0")&amp;","&amp;IF('Locations-Stops'!E1880&lt;&gt;"";LEFT('Locations-Stops'!E1880;1)&amp;"."&amp;RIGHT('Locations-Stops'!E1880;LEN('Locations-Stops'!E1880)-1);"0")&amp;","&amp;IF('Locations-Stops'!G1880&lt;&gt;"";VLOOKUP('Locations-Stops'!G1880;Regions!A2:B300;2;FALSE);"0")&amp;","&amp;IF('Locations-Stops'!H1880&lt;&gt;"";VLOOKUP('Locations-Stops'!H1880;Regions!C2:D300;2;FALSE);"0")&amp;","&amp;IF('Locations-Stops'!I1880&lt;&gt;"";VLOOKUP('Locations-Stops'!I1880;Regions!F2:G300;2;FALSE);"0")&amp;","&amp;IF('Locations-Stops'!J1880&lt;&gt;"";VLOOKUP('Locations-Stops'!J1880;Regions!I2:J300;2;FALSE);"0")&amp;",'"&amp;IF('Locations-Stops'!K1880&lt;&gt;"";SUBSTITUTE('Locations-Stops'!K1880;"'";"\'");"")&amp;"','"&amp;IF('Locations-Stops'!L1880&lt;&gt;"";'Locations-Stops'!L1880;"")&amp;"','"&amp;IF('Locations-Stops'!M1880&lt;&gt;"";'Locations-Stops'!M1880;"")&amp;"','"&amp;IF('Locations-Stops'!N1880&lt;&gt;"";'Locations-Stops'!N1880;"")&amp;"', CURRENT_TIMESTAMP);"</v>
      </c>
    </row>
    <row r="1879" spans="3:6" x14ac:dyDescent="0.25">
      <c r="C1879" s="16">
        <v>1881</v>
      </c>
      <c r="D1879" s="16" t="s">
        <v>17780</v>
      </c>
      <c r="E1879" s="16" t="s">
        <v>4333</v>
      </c>
      <c r="F187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1881;"'";"\'")&amp;"',"&amp;IF('Locations-Stops'!D1881&lt;&gt;"";LEFT('Locations-Stops'!D1881;2)&amp;"."&amp;RIGHT('Locations-Stops'!D1881;LEN('Locations-Stops'!D1881)-2);"0")&amp;","&amp;IF('Locations-Stops'!E1881&lt;&gt;"";LEFT('Locations-Stops'!E1881;1)&amp;"."&amp;RIGHT('Locations-Stops'!E1881;LEN('Locations-Stops'!E1881)-1);"0")&amp;","&amp;IF('Locations-Stops'!G1881&lt;&gt;"";VLOOKUP('Locations-Stops'!G1881;Regions!A2:B300;2;FALSE);"0")&amp;","&amp;IF('Locations-Stops'!H1881&lt;&gt;"";VLOOKUP('Locations-Stops'!H1881;Regions!C2:D300;2;FALSE);"0")&amp;","&amp;IF('Locations-Stops'!I1881&lt;&gt;"";VLOOKUP('Locations-Stops'!I1881;Regions!F2:G300;2;FALSE);"0")&amp;","&amp;IF('Locations-Stops'!J1881&lt;&gt;"";VLOOKUP('Locations-Stops'!J1881;Regions!I2:J300;2;FALSE);"0")&amp;",'"&amp;IF('Locations-Stops'!K1881&lt;&gt;"";SUBSTITUTE('Locations-Stops'!K1881;"'";"\'");"")&amp;"','"&amp;IF('Locations-Stops'!L1881&lt;&gt;"";'Locations-Stops'!L1881;"")&amp;"','"&amp;IF('Locations-Stops'!M1881&lt;&gt;"";'Locations-Stops'!M1881;"")&amp;"','"&amp;IF('Locations-Stops'!N1881&lt;&gt;"";'Locations-Stops'!N1881;"")&amp;"', CURRENT_TIMESTAMP);"</v>
      </c>
    </row>
    <row r="1880" spans="3:6" x14ac:dyDescent="0.25">
      <c r="C1880" s="16">
        <v>1882</v>
      </c>
      <c r="D1880" s="16" t="s">
        <v>17780</v>
      </c>
      <c r="E1880" s="16" t="s">
        <v>4333</v>
      </c>
      <c r="F188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1882;"'";"\'")&amp;"',"&amp;IF('Locations-Stops'!D1882&lt;&gt;"";LEFT('Locations-Stops'!D1882;2)&amp;"."&amp;RIGHT('Locations-Stops'!D1882;LEN('Locations-Stops'!D1882)-2);"0")&amp;","&amp;IF('Locations-Stops'!E1882&lt;&gt;"";LEFT('Locations-Stops'!E1882;1)&amp;"."&amp;RIGHT('Locations-Stops'!E1882;LEN('Locations-Stops'!E1882)-1);"0")&amp;","&amp;IF('Locations-Stops'!G1882&lt;&gt;"";VLOOKUP('Locations-Stops'!G1882;Regions!A2:B300;2;FALSE);"0")&amp;","&amp;IF('Locations-Stops'!H1882&lt;&gt;"";VLOOKUP('Locations-Stops'!H1882;Regions!C2:D300;2;FALSE);"0")&amp;","&amp;IF('Locations-Stops'!I1882&lt;&gt;"";VLOOKUP('Locations-Stops'!I1882;Regions!F2:G300;2;FALSE);"0")&amp;","&amp;IF('Locations-Stops'!J1882&lt;&gt;"";VLOOKUP('Locations-Stops'!J1882;Regions!I2:J300;2;FALSE);"0")&amp;",'"&amp;IF('Locations-Stops'!K1882&lt;&gt;"";SUBSTITUTE('Locations-Stops'!K1882;"'";"\'");"")&amp;"','"&amp;IF('Locations-Stops'!L1882&lt;&gt;"";'Locations-Stops'!L1882;"")&amp;"','"&amp;IF('Locations-Stops'!M1882&lt;&gt;"";'Locations-Stops'!M1882;"")&amp;"','"&amp;IF('Locations-Stops'!N1882&lt;&gt;"";'Locations-Stops'!N1882;"")&amp;"', CURRENT_TIMESTAMP);"</v>
      </c>
    </row>
    <row r="1881" spans="3:6" x14ac:dyDescent="0.25">
      <c r="C1881" s="16">
        <v>1883</v>
      </c>
      <c r="D1881" s="16" t="s">
        <v>17780</v>
      </c>
      <c r="E1881" s="16" t="s">
        <v>4333</v>
      </c>
      <c r="F188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1883;"'";"\'")&amp;"',"&amp;IF('Locations-Stops'!D1883&lt;&gt;"";LEFT('Locations-Stops'!D1883;2)&amp;"."&amp;RIGHT('Locations-Stops'!D1883;LEN('Locations-Stops'!D1883)-2);"0")&amp;","&amp;IF('Locations-Stops'!E1883&lt;&gt;"";LEFT('Locations-Stops'!E1883;1)&amp;"."&amp;RIGHT('Locations-Stops'!E1883;LEN('Locations-Stops'!E1883)-1);"0")&amp;","&amp;IF('Locations-Stops'!G1883&lt;&gt;"";VLOOKUP('Locations-Stops'!G1883;Regions!A2:B300;2;FALSE);"0")&amp;","&amp;IF('Locations-Stops'!H1883&lt;&gt;"";VLOOKUP('Locations-Stops'!H1883;Regions!C2:D300;2;FALSE);"0")&amp;","&amp;IF('Locations-Stops'!I1883&lt;&gt;"";VLOOKUP('Locations-Stops'!I1883;Regions!F2:G300;2;FALSE);"0")&amp;","&amp;IF('Locations-Stops'!J1883&lt;&gt;"";VLOOKUP('Locations-Stops'!J1883;Regions!I2:J300;2;FALSE);"0")&amp;",'"&amp;IF('Locations-Stops'!K1883&lt;&gt;"";SUBSTITUTE('Locations-Stops'!K1883;"'";"\'");"")&amp;"','"&amp;IF('Locations-Stops'!L1883&lt;&gt;"";'Locations-Stops'!L1883;"")&amp;"','"&amp;IF('Locations-Stops'!M1883&lt;&gt;"";'Locations-Stops'!M1883;"")&amp;"','"&amp;IF('Locations-Stops'!N1883&lt;&gt;"";'Locations-Stops'!N1883;"")&amp;"', CURRENT_TIMESTAMP);"</v>
      </c>
    </row>
    <row r="1882" spans="3:6" x14ac:dyDescent="0.25">
      <c r="C1882" s="16">
        <v>1884</v>
      </c>
      <c r="D1882" s="16" t="s">
        <v>17780</v>
      </c>
      <c r="E1882" s="16" t="s">
        <v>4333</v>
      </c>
      <c r="F1882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1884;"'";"\'")&amp;"',"&amp;IF('Locations-Stops'!D1884&lt;&gt;"";LEFT('Locations-Stops'!D1884;2)&amp;"."&amp;RIGHT('Locations-Stops'!D1884;LEN('Locations-Stops'!D1884)-2);"0")&amp;","&amp;IF('Locations-Stops'!E1884&lt;&gt;"";LEFT('Locations-Stops'!E1884;1)&amp;"."&amp;RIGHT('Locations-Stops'!E1884;LEN('Locations-Stops'!E1884)-1);"0")&amp;","&amp;IF('Locations-Stops'!G1884&lt;&gt;"";VLOOKUP('Locations-Stops'!G1884;Regions!A2:B300;2;FALSE);"0")&amp;","&amp;IF('Locations-Stops'!H1884&lt;&gt;"";VLOOKUP('Locations-Stops'!H1884;Regions!C2:D300;2;FALSE);"0")&amp;","&amp;IF('Locations-Stops'!I1884&lt;&gt;"";VLOOKUP('Locations-Stops'!I1884;Regions!F2:G300;2;FALSE);"0")&amp;","&amp;IF('Locations-Stops'!J1884&lt;&gt;"";VLOOKUP('Locations-Stops'!J1884;Regions!I2:J300;2;FALSE);"0")&amp;",'"&amp;IF('Locations-Stops'!K1884&lt;&gt;"";SUBSTITUTE('Locations-Stops'!K1884;"'";"\'");"")&amp;"','"&amp;IF('Locations-Stops'!L1884&lt;&gt;"";'Locations-Stops'!L1884;"")&amp;"','"&amp;IF('Locations-Stops'!M1884&lt;&gt;"";'Locations-Stops'!M1884;"")&amp;"','"&amp;IF('Locations-Stops'!N1884&lt;&gt;"";'Locations-Stops'!N1884;"")&amp;"', CURRENT_TIMESTAMP);"</v>
      </c>
    </row>
    <row r="1883" spans="3:6" x14ac:dyDescent="0.25">
      <c r="C1883" s="16">
        <v>1885</v>
      </c>
      <c r="D1883" s="16" t="s">
        <v>17780</v>
      </c>
      <c r="E1883" s="16" t="s">
        <v>4333</v>
      </c>
      <c r="F1883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1885;"'";"\'")&amp;"',"&amp;IF('Locations-Stops'!D1885&lt;&gt;"";LEFT('Locations-Stops'!D1885;2)&amp;"."&amp;RIGHT('Locations-Stops'!D1885;LEN('Locations-Stops'!D1885)-2);"0")&amp;","&amp;IF('Locations-Stops'!E1885&lt;&gt;"";LEFT('Locations-Stops'!E1885;1)&amp;"."&amp;RIGHT('Locations-Stops'!E1885;LEN('Locations-Stops'!E1885)-1);"0")&amp;","&amp;IF('Locations-Stops'!G1885&lt;&gt;"";VLOOKUP('Locations-Stops'!G1885;Regions!A2:B300;2;FALSE);"0")&amp;","&amp;IF('Locations-Stops'!H1885&lt;&gt;"";VLOOKUP('Locations-Stops'!H1885;Regions!C2:D300;2;FALSE);"0")&amp;","&amp;IF('Locations-Stops'!I1885&lt;&gt;"";VLOOKUP('Locations-Stops'!I1885;Regions!F2:G300;2;FALSE);"0")&amp;","&amp;IF('Locations-Stops'!J1885&lt;&gt;"";VLOOKUP('Locations-Stops'!J1885;Regions!I2:J300;2;FALSE);"0")&amp;",'"&amp;IF('Locations-Stops'!K1885&lt;&gt;"";SUBSTITUTE('Locations-Stops'!K1885;"'";"\'");"")&amp;"','"&amp;IF('Locations-Stops'!L1885&lt;&gt;"";'Locations-Stops'!L1885;"")&amp;"','"&amp;IF('Locations-Stops'!M1885&lt;&gt;"";'Locations-Stops'!M1885;"")&amp;"','"&amp;IF('Locations-Stops'!N1885&lt;&gt;"";'Locations-Stops'!N1885;"")&amp;"', CURRENT_TIMESTAMP);"</v>
      </c>
    </row>
    <row r="1884" spans="3:6" x14ac:dyDescent="0.25">
      <c r="C1884" s="16">
        <v>1886</v>
      </c>
      <c r="D1884" s="16" t="s">
        <v>17780</v>
      </c>
      <c r="E1884" s="16" t="s">
        <v>4333</v>
      </c>
      <c r="F1884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1886;"'";"\'")&amp;"',"&amp;IF('Locations-Stops'!D1886&lt;&gt;"";LEFT('Locations-Stops'!D1886;2)&amp;"."&amp;RIGHT('Locations-Stops'!D1886;LEN('Locations-Stops'!D1886)-2);"0")&amp;","&amp;IF('Locations-Stops'!E1886&lt;&gt;"";LEFT('Locations-Stops'!E1886;1)&amp;"."&amp;RIGHT('Locations-Stops'!E1886;LEN('Locations-Stops'!E1886)-1);"0")&amp;","&amp;IF('Locations-Stops'!G1886&lt;&gt;"";VLOOKUP('Locations-Stops'!G1886;Regions!A2:B300;2;FALSE);"0")&amp;","&amp;IF('Locations-Stops'!H1886&lt;&gt;"";VLOOKUP('Locations-Stops'!H1886;Regions!C2:D300;2;FALSE);"0")&amp;","&amp;IF('Locations-Stops'!I1886&lt;&gt;"";VLOOKUP('Locations-Stops'!I1886;Regions!F2:G300;2;FALSE);"0")&amp;","&amp;IF('Locations-Stops'!J1886&lt;&gt;"";VLOOKUP('Locations-Stops'!J1886;Regions!I2:J300;2;FALSE);"0")&amp;",'"&amp;IF('Locations-Stops'!K1886&lt;&gt;"";SUBSTITUTE('Locations-Stops'!K1886;"'";"\'");"")&amp;"','"&amp;IF('Locations-Stops'!L1886&lt;&gt;"";'Locations-Stops'!L1886;"")&amp;"','"&amp;IF('Locations-Stops'!M1886&lt;&gt;"";'Locations-Stops'!M1886;"")&amp;"','"&amp;IF('Locations-Stops'!N1886&lt;&gt;"";'Locations-Stops'!N1886;"")&amp;"', CURRENT_TIMESTAMP);"</v>
      </c>
    </row>
    <row r="1885" spans="3:6" x14ac:dyDescent="0.25">
      <c r="C1885" s="16">
        <v>1887</v>
      </c>
      <c r="D1885" s="16" t="s">
        <v>17780</v>
      </c>
      <c r="E1885" s="16" t="s">
        <v>4333</v>
      </c>
      <c r="F1885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1887;"'";"\'")&amp;"',"&amp;IF('Locations-Stops'!D1887&lt;&gt;"";LEFT('Locations-Stops'!D1887;2)&amp;"."&amp;RIGHT('Locations-Stops'!D1887;LEN('Locations-Stops'!D1887)-2);"0")&amp;","&amp;IF('Locations-Stops'!E1887&lt;&gt;"";LEFT('Locations-Stops'!E1887;1)&amp;"."&amp;RIGHT('Locations-Stops'!E1887;LEN('Locations-Stops'!E1887)-1);"0")&amp;","&amp;IF('Locations-Stops'!G1887&lt;&gt;"";VLOOKUP('Locations-Stops'!G1887;Regions!A2:B300;2;FALSE);"0")&amp;","&amp;IF('Locations-Stops'!H1887&lt;&gt;"";VLOOKUP('Locations-Stops'!H1887;Regions!C2:D300;2;FALSE);"0")&amp;","&amp;IF('Locations-Stops'!I1887&lt;&gt;"";VLOOKUP('Locations-Stops'!I1887;Regions!F2:G300;2;FALSE);"0")&amp;","&amp;IF('Locations-Stops'!J1887&lt;&gt;"";VLOOKUP('Locations-Stops'!J1887;Regions!I2:J300;2;FALSE);"0")&amp;",'"&amp;IF('Locations-Stops'!K1887&lt;&gt;"";SUBSTITUTE('Locations-Stops'!K1887;"'";"\'");"")&amp;"','"&amp;IF('Locations-Stops'!L1887&lt;&gt;"";'Locations-Stops'!L1887;"")&amp;"','"&amp;IF('Locations-Stops'!M1887&lt;&gt;"";'Locations-Stops'!M1887;"")&amp;"','"&amp;IF('Locations-Stops'!N1887&lt;&gt;"";'Locations-Stops'!N1887;"")&amp;"', CURRENT_TIMESTAMP);"</v>
      </c>
    </row>
    <row r="1886" spans="3:6" x14ac:dyDescent="0.25">
      <c r="C1886" s="16">
        <v>1888</v>
      </c>
      <c r="D1886" s="16" t="s">
        <v>17780</v>
      </c>
      <c r="E1886" s="16" t="s">
        <v>4333</v>
      </c>
      <c r="F1886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1888;"'";"\'")&amp;"',"&amp;IF('Locations-Stops'!D1888&lt;&gt;"";LEFT('Locations-Stops'!D1888;2)&amp;"."&amp;RIGHT('Locations-Stops'!D1888;LEN('Locations-Stops'!D1888)-2);"0")&amp;","&amp;IF('Locations-Stops'!E1888&lt;&gt;"";LEFT('Locations-Stops'!E1888;1)&amp;"."&amp;RIGHT('Locations-Stops'!E1888;LEN('Locations-Stops'!E1888)-1);"0")&amp;","&amp;IF('Locations-Stops'!G1888&lt;&gt;"";VLOOKUP('Locations-Stops'!G1888;Regions!A2:B300;2;FALSE);"0")&amp;","&amp;IF('Locations-Stops'!H1888&lt;&gt;"";VLOOKUP('Locations-Stops'!H1888;Regions!C2:D300;2;FALSE);"0")&amp;","&amp;IF('Locations-Stops'!I1888&lt;&gt;"";VLOOKUP('Locations-Stops'!I1888;Regions!F2:G300;2;FALSE);"0")&amp;","&amp;IF('Locations-Stops'!J1888&lt;&gt;"";VLOOKUP('Locations-Stops'!J1888;Regions!I2:J300;2;FALSE);"0")&amp;",'"&amp;IF('Locations-Stops'!K1888&lt;&gt;"";SUBSTITUTE('Locations-Stops'!K1888;"'";"\'");"")&amp;"','"&amp;IF('Locations-Stops'!L1888&lt;&gt;"";'Locations-Stops'!L1888;"")&amp;"','"&amp;IF('Locations-Stops'!M1888&lt;&gt;"";'Locations-Stops'!M1888;"")&amp;"','"&amp;IF('Locations-Stops'!N1888&lt;&gt;"";'Locations-Stops'!N1888;"")&amp;"', CURRENT_TIMESTAMP);"</v>
      </c>
    </row>
    <row r="1887" spans="3:6" x14ac:dyDescent="0.25">
      <c r="C1887" s="16">
        <v>1889</v>
      </c>
      <c r="D1887" s="16" t="s">
        <v>17780</v>
      </c>
      <c r="E1887" s="16" t="s">
        <v>4333</v>
      </c>
      <c r="F1887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1889;"'";"\'")&amp;"',"&amp;IF('Locations-Stops'!D1889&lt;&gt;"";LEFT('Locations-Stops'!D1889;2)&amp;"."&amp;RIGHT('Locations-Stops'!D1889;LEN('Locations-Stops'!D1889)-2);"0")&amp;","&amp;IF('Locations-Stops'!E1889&lt;&gt;"";LEFT('Locations-Stops'!E1889;1)&amp;"."&amp;RIGHT('Locations-Stops'!E1889;LEN('Locations-Stops'!E1889)-1);"0")&amp;","&amp;IF('Locations-Stops'!G1889&lt;&gt;"";VLOOKUP('Locations-Stops'!G1889;Regions!A2:B300;2;FALSE);"0")&amp;","&amp;IF('Locations-Stops'!H1889&lt;&gt;"";VLOOKUP('Locations-Stops'!H1889;Regions!C2:D300;2;FALSE);"0")&amp;","&amp;IF('Locations-Stops'!I1889&lt;&gt;"";VLOOKUP('Locations-Stops'!I1889;Regions!F2:G300;2;FALSE);"0")&amp;","&amp;IF('Locations-Stops'!J1889&lt;&gt;"";VLOOKUP('Locations-Stops'!J1889;Regions!I2:J300;2;FALSE);"0")&amp;",'"&amp;IF('Locations-Stops'!K1889&lt;&gt;"";SUBSTITUTE('Locations-Stops'!K1889;"'";"\'");"")&amp;"','"&amp;IF('Locations-Stops'!L1889&lt;&gt;"";'Locations-Stops'!L1889;"")&amp;"','"&amp;IF('Locations-Stops'!M1889&lt;&gt;"";'Locations-Stops'!M1889;"")&amp;"','"&amp;IF('Locations-Stops'!N1889&lt;&gt;"";'Locations-Stops'!N1889;"")&amp;"', CURRENT_TIMESTAMP);"</v>
      </c>
    </row>
    <row r="1888" spans="3:6" x14ac:dyDescent="0.25">
      <c r="C1888" s="16">
        <v>1890</v>
      </c>
      <c r="D1888" s="16" t="s">
        <v>17780</v>
      </c>
      <c r="E1888" s="16" t="s">
        <v>4333</v>
      </c>
      <c r="F1888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1890;"'";"\'")&amp;"',"&amp;IF('Locations-Stops'!D1890&lt;&gt;"";LEFT('Locations-Stops'!D1890;2)&amp;"."&amp;RIGHT('Locations-Stops'!D1890;LEN('Locations-Stops'!D1890)-2);"0")&amp;","&amp;IF('Locations-Stops'!E1890&lt;&gt;"";LEFT('Locations-Stops'!E1890;1)&amp;"."&amp;RIGHT('Locations-Stops'!E1890;LEN('Locations-Stops'!E1890)-1);"0")&amp;","&amp;IF('Locations-Stops'!G1890&lt;&gt;"";VLOOKUP('Locations-Stops'!G1890;Regions!A2:B300;2;FALSE);"0")&amp;","&amp;IF('Locations-Stops'!H1890&lt;&gt;"";VLOOKUP('Locations-Stops'!H1890;Regions!C2:D300;2;FALSE);"0")&amp;","&amp;IF('Locations-Stops'!I1890&lt;&gt;"";VLOOKUP('Locations-Stops'!I1890;Regions!F2:G300;2;FALSE);"0")&amp;","&amp;IF('Locations-Stops'!J1890&lt;&gt;"";VLOOKUP('Locations-Stops'!J1890;Regions!I2:J300;2;FALSE);"0")&amp;",'"&amp;IF('Locations-Stops'!K1890&lt;&gt;"";SUBSTITUTE('Locations-Stops'!K1890;"'";"\'");"")&amp;"','"&amp;IF('Locations-Stops'!L1890&lt;&gt;"";'Locations-Stops'!L1890;"")&amp;"','"&amp;IF('Locations-Stops'!M1890&lt;&gt;"";'Locations-Stops'!M1890;"")&amp;"','"&amp;IF('Locations-Stops'!N1890&lt;&gt;"";'Locations-Stops'!N1890;"")&amp;"', CURRENT_TIMESTAMP);"</v>
      </c>
    </row>
    <row r="1889" spans="3:6" x14ac:dyDescent="0.25">
      <c r="C1889" s="16">
        <v>1891</v>
      </c>
      <c r="D1889" s="16" t="s">
        <v>17780</v>
      </c>
      <c r="E1889" s="16" t="s">
        <v>4333</v>
      </c>
      <c r="F188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1891;"'";"\'")&amp;"',"&amp;IF('Locations-Stops'!D1891&lt;&gt;"";LEFT('Locations-Stops'!D1891;2)&amp;"."&amp;RIGHT('Locations-Stops'!D1891;LEN('Locations-Stops'!D1891)-2);"0")&amp;","&amp;IF('Locations-Stops'!E1891&lt;&gt;"";LEFT('Locations-Stops'!E1891;1)&amp;"."&amp;RIGHT('Locations-Stops'!E1891;LEN('Locations-Stops'!E1891)-1);"0")&amp;","&amp;IF('Locations-Stops'!G1891&lt;&gt;"";VLOOKUP('Locations-Stops'!G1891;Regions!A2:B300;2;FALSE);"0")&amp;","&amp;IF('Locations-Stops'!H1891&lt;&gt;"";VLOOKUP('Locations-Stops'!H1891;Regions!C2:D300;2;FALSE);"0")&amp;","&amp;IF('Locations-Stops'!I1891&lt;&gt;"";VLOOKUP('Locations-Stops'!I1891;Regions!F2:G300;2;FALSE);"0")&amp;","&amp;IF('Locations-Stops'!J1891&lt;&gt;"";VLOOKUP('Locations-Stops'!J1891;Regions!I2:J300;2;FALSE);"0")&amp;",'"&amp;IF('Locations-Stops'!K1891&lt;&gt;"";SUBSTITUTE('Locations-Stops'!K1891;"'";"\'");"")&amp;"','"&amp;IF('Locations-Stops'!L1891&lt;&gt;"";'Locations-Stops'!L1891;"")&amp;"','"&amp;IF('Locations-Stops'!M1891&lt;&gt;"";'Locations-Stops'!M1891;"")&amp;"','"&amp;IF('Locations-Stops'!N1891&lt;&gt;"";'Locations-Stops'!N1891;"")&amp;"', CURRENT_TIMESTAMP);"</v>
      </c>
    </row>
    <row r="1890" spans="3:6" x14ac:dyDescent="0.25">
      <c r="C1890" s="16">
        <v>1892</v>
      </c>
      <c r="D1890" s="16" t="s">
        <v>17780</v>
      </c>
      <c r="E1890" s="16" t="s">
        <v>4333</v>
      </c>
      <c r="F189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1892;"'";"\'")&amp;"',"&amp;IF('Locations-Stops'!D1892&lt;&gt;"";LEFT('Locations-Stops'!D1892;2)&amp;"."&amp;RIGHT('Locations-Stops'!D1892;LEN('Locations-Stops'!D1892)-2);"0")&amp;","&amp;IF('Locations-Stops'!E1892&lt;&gt;"";LEFT('Locations-Stops'!E1892;1)&amp;"."&amp;RIGHT('Locations-Stops'!E1892;LEN('Locations-Stops'!E1892)-1);"0")&amp;","&amp;IF('Locations-Stops'!G1892&lt;&gt;"";VLOOKUP('Locations-Stops'!G1892;Regions!A2:B300;2;FALSE);"0")&amp;","&amp;IF('Locations-Stops'!H1892&lt;&gt;"";VLOOKUP('Locations-Stops'!H1892;Regions!C2:D300;2;FALSE);"0")&amp;","&amp;IF('Locations-Stops'!I1892&lt;&gt;"";VLOOKUP('Locations-Stops'!I1892;Regions!F2:G300;2;FALSE);"0")&amp;","&amp;IF('Locations-Stops'!J1892&lt;&gt;"";VLOOKUP('Locations-Stops'!J1892;Regions!I2:J300;2;FALSE);"0")&amp;",'"&amp;IF('Locations-Stops'!K1892&lt;&gt;"";SUBSTITUTE('Locations-Stops'!K1892;"'";"\'");"")&amp;"','"&amp;IF('Locations-Stops'!L1892&lt;&gt;"";'Locations-Stops'!L1892;"")&amp;"','"&amp;IF('Locations-Stops'!M1892&lt;&gt;"";'Locations-Stops'!M1892;"")&amp;"','"&amp;IF('Locations-Stops'!N1892&lt;&gt;"";'Locations-Stops'!N1892;"")&amp;"', CURRENT_TIMESTAMP);"</v>
      </c>
    </row>
    <row r="1891" spans="3:6" x14ac:dyDescent="0.25">
      <c r="C1891" s="16">
        <v>1893</v>
      </c>
      <c r="D1891" s="16" t="s">
        <v>17780</v>
      </c>
      <c r="E1891" s="16" t="s">
        <v>4333</v>
      </c>
      <c r="F189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1893;"'";"\'")&amp;"',"&amp;IF('Locations-Stops'!D1893&lt;&gt;"";LEFT('Locations-Stops'!D1893;2)&amp;"."&amp;RIGHT('Locations-Stops'!D1893;LEN('Locations-Stops'!D1893)-2);"0")&amp;","&amp;IF('Locations-Stops'!E1893&lt;&gt;"";LEFT('Locations-Stops'!E1893;1)&amp;"."&amp;RIGHT('Locations-Stops'!E1893;LEN('Locations-Stops'!E1893)-1);"0")&amp;","&amp;IF('Locations-Stops'!G1893&lt;&gt;"";VLOOKUP('Locations-Stops'!G1893;Regions!A2:B300;2;FALSE);"0")&amp;","&amp;IF('Locations-Stops'!H1893&lt;&gt;"";VLOOKUP('Locations-Stops'!H1893;Regions!C2:D300;2;FALSE);"0")&amp;","&amp;IF('Locations-Stops'!I1893&lt;&gt;"";VLOOKUP('Locations-Stops'!I1893;Regions!F2:G300;2;FALSE);"0")&amp;","&amp;IF('Locations-Stops'!J1893&lt;&gt;"";VLOOKUP('Locations-Stops'!J1893;Regions!I2:J300;2;FALSE);"0")&amp;",'"&amp;IF('Locations-Stops'!K1893&lt;&gt;"";SUBSTITUTE('Locations-Stops'!K1893;"'";"\'");"")&amp;"','"&amp;IF('Locations-Stops'!L1893&lt;&gt;"";'Locations-Stops'!L1893;"")&amp;"','"&amp;IF('Locations-Stops'!M1893&lt;&gt;"";'Locations-Stops'!M1893;"")&amp;"','"&amp;IF('Locations-Stops'!N1893&lt;&gt;"";'Locations-Stops'!N1893;"")&amp;"', CURRENT_TIMESTAMP);"</v>
      </c>
    </row>
    <row r="1892" spans="3:6" x14ac:dyDescent="0.25">
      <c r="C1892" s="16">
        <v>1894</v>
      </c>
      <c r="D1892" s="16" t="s">
        <v>17780</v>
      </c>
      <c r="E1892" s="16" t="s">
        <v>4333</v>
      </c>
      <c r="F1892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1894;"'";"\'")&amp;"',"&amp;IF('Locations-Stops'!D1894&lt;&gt;"";LEFT('Locations-Stops'!D1894;2)&amp;"."&amp;RIGHT('Locations-Stops'!D1894;LEN('Locations-Stops'!D1894)-2);"0")&amp;","&amp;IF('Locations-Stops'!E1894&lt;&gt;"";LEFT('Locations-Stops'!E1894;1)&amp;"."&amp;RIGHT('Locations-Stops'!E1894;LEN('Locations-Stops'!E1894)-1);"0")&amp;","&amp;IF('Locations-Stops'!G1894&lt;&gt;"";VLOOKUP('Locations-Stops'!G1894;Regions!A2:B300;2;FALSE);"0")&amp;","&amp;IF('Locations-Stops'!H1894&lt;&gt;"";VLOOKUP('Locations-Stops'!H1894;Regions!C2:D300;2;FALSE);"0")&amp;","&amp;IF('Locations-Stops'!I1894&lt;&gt;"";VLOOKUP('Locations-Stops'!I1894;Regions!F2:G300;2;FALSE);"0")&amp;","&amp;IF('Locations-Stops'!J1894&lt;&gt;"";VLOOKUP('Locations-Stops'!J1894;Regions!I2:J300;2;FALSE);"0")&amp;",'"&amp;IF('Locations-Stops'!K1894&lt;&gt;"";SUBSTITUTE('Locations-Stops'!K1894;"'";"\'");"")&amp;"','"&amp;IF('Locations-Stops'!L1894&lt;&gt;"";'Locations-Stops'!L1894;"")&amp;"','"&amp;IF('Locations-Stops'!M1894&lt;&gt;"";'Locations-Stops'!M1894;"")&amp;"','"&amp;IF('Locations-Stops'!N1894&lt;&gt;"";'Locations-Stops'!N1894;"")&amp;"', CURRENT_TIMESTAMP);"</v>
      </c>
    </row>
    <row r="1893" spans="3:6" x14ac:dyDescent="0.25">
      <c r="C1893" s="16">
        <v>1895</v>
      </c>
      <c r="D1893" s="16" t="s">
        <v>17780</v>
      </c>
      <c r="E1893" s="16" t="s">
        <v>4333</v>
      </c>
      <c r="F1893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1895;"'";"\'")&amp;"',"&amp;IF('Locations-Stops'!D1895&lt;&gt;"";LEFT('Locations-Stops'!D1895;2)&amp;"."&amp;RIGHT('Locations-Stops'!D1895;LEN('Locations-Stops'!D1895)-2);"0")&amp;","&amp;IF('Locations-Stops'!E1895&lt;&gt;"";LEFT('Locations-Stops'!E1895;1)&amp;"."&amp;RIGHT('Locations-Stops'!E1895;LEN('Locations-Stops'!E1895)-1);"0")&amp;","&amp;IF('Locations-Stops'!G1895&lt;&gt;"";VLOOKUP('Locations-Stops'!G1895;Regions!A2:B300;2;FALSE);"0")&amp;","&amp;IF('Locations-Stops'!H1895&lt;&gt;"";VLOOKUP('Locations-Stops'!H1895;Regions!C2:D300;2;FALSE);"0")&amp;","&amp;IF('Locations-Stops'!I1895&lt;&gt;"";VLOOKUP('Locations-Stops'!I1895;Regions!F2:G300;2;FALSE);"0")&amp;","&amp;IF('Locations-Stops'!J1895&lt;&gt;"";VLOOKUP('Locations-Stops'!J1895;Regions!I2:J300;2;FALSE);"0")&amp;",'"&amp;IF('Locations-Stops'!K1895&lt;&gt;"";SUBSTITUTE('Locations-Stops'!K1895;"'";"\'");"")&amp;"','"&amp;IF('Locations-Stops'!L1895&lt;&gt;"";'Locations-Stops'!L1895;"")&amp;"','"&amp;IF('Locations-Stops'!M1895&lt;&gt;"";'Locations-Stops'!M1895;"")&amp;"','"&amp;IF('Locations-Stops'!N1895&lt;&gt;"";'Locations-Stops'!N1895;"")&amp;"', CURRENT_TIMESTAMP);"</v>
      </c>
    </row>
    <row r="1894" spans="3:6" x14ac:dyDescent="0.25">
      <c r="C1894" s="16">
        <v>1896</v>
      </c>
      <c r="D1894" s="16" t="s">
        <v>17780</v>
      </c>
      <c r="E1894" s="16" t="s">
        <v>4333</v>
      </c>
      <c r="F1894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1896;"'";"\'")&amp;"',"&amp;IF('Locations-Stops'!D1896&lt;&gt;"";LEFT('Locations-Stops'!D1896;2)&amp;"."&amp;RIGHT('Locations-Stops'!D1896;LEN('Locations-Stops'!D1896)-2);"0")&amp;","&amp;IF('Locations-Stops'!E1896&lt;&gt;"";LEFT('Locations-Stops'!E1896;1)&amp;"."&amp;RIGHT('Locations-Stops'!E1896;LEN('Locations-Stops'!E1896)-1);"0")&amp;","&amp;IF('Locations-Stops'!G1896&lt;&gt;"";VLOOKUP('Locations-Stops'!G1896;Regions!A2:B300;2;FALSE);"0")&amp;","&amp;IF('Locations-Stops'!H1896&lt;&gt;"";VLOOKUP('Locations-Stops'!H1896;Regions!C2:D300;2;FALSE);"0")&amp;","&amp;IF('Locations-Stops'!I1896&lt;&gt;"";VLOOKUP('Locations-Stops'!I1896;Regions!F2:G300;2;FALSE);"0")&amp;","&amp;IF('Locations-Stops'!J1896&lt;&gt;"";VLOOKUP('Locations-Stops'!J1896;Regions!I2:J300;2;FALSE);"0")&amp;",'"&amp;IF('Locations-Stops'!K1896&lt;&gt;"";SUBSTITUTE('Locations-Stops'!K1896;"'";"\'");"")&amp;"','"&amp;IF('Locations-Stops'!L1896&lt;&gt;"";'Locations-Stops'!L1896;"")&amp;"','"&amp;IF('Locations-Stops'!M1896&lt;&gt;"";'Locations-Stops'!M1896;"")&amp;"','"&amp;IF('Locations-Stops'!N1896&lt;&gt;"";'Locations-Stops'!N1896;"")&amp;"', CURRENT_TIMESTAMP);"</v>
      </c>
    </row>
    <row r="1895" spans="3:6" x14ac:dyDescent="0.25">
      <c r="C1895" s="16">
        <v>1897</v>
      </c>
      <c r="D1895" s="16" t="s">
        <v>17780</v>
      </c>
      <c r="E1895" s="16" t="s">
        <v>4333</v>
      </c>
      <c r="F1895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1897;"'";"\'")&amp;"',"&amp;IF('Locations-Stops'!D1897&lt;&gt;"";LEFT('Locations-Stops'!D1897;2)&amp;"."&amp;RIGHT('Locations-Stops'!D1897;LEN('Locations-Stops'!D1897)-2);"0")&amp;","&amp;IF('Locations-Stops'!E1897&lt;&gt;"";LEFT('Locations-Stops'!E1897;1)&amp;"."&amp;RIGHT('Locations-Stops'!E1897;LEN('Locations-Stops'!E1897)-1);"0")&amp;","&amp;IF('Locations-Stops'!G1897&lt;&gt;"";VLOOKUP('Locations-Stops'!G1897;Regions!A2:B300;2;FALSE);"0")&amp;","&amp;IF('Locations-Stops'!H1897&lt;&gt;"";VLOOKUP('Locations-Stops'!H1897;Regions!C2:D300;2;FALSE);"0")&amp;","&amp;IF('Locations-Stops'!I1897&lt;&gt;"";VLOOKUP('Locations-Stops'!I1897;Regions!F2:G300;2;FALSE);"0")&amp;","&amp;IF('Locations-Stops'!J1897&lt;&gt;"";VLOOKUP('Locations-Stops'!J1897;Regions!I2:J300;2;FALSE);"0")&amp;",'"&amp;IF('Locations-Stops'!K1897&lt;&gt;"";SUBSTITUTE('Locations-Stops'!K1897;"'";"\'");"")&amp;"','"&amp;IF('Locations-Stops'!L1897&lt;&gt;"";'Locations-Stops'!L1897;"")&amp;"','"&amp;IF('Locations-Stops'!M1897&lt;&gt;"";'Locations-Stops'!M1897;"")&amp;"','"&amp;IF('Locations-Stops'!N1897&lt;&gt;"";'Locations-Stops'!N1897;"")&amp;"', CURRENT_TIMESTAMP);"</v>
      </c>
    </row>
    <row r="1896" spans="3:6" x14ac:dyDescent="0.25">
      <c r="C1896" s="16">
        <v>1898</v>
      </c>
      <c r="D1896" s="16" t="s">
        <v>17780</v>
      </c>
      <c r="E1896" s="16" t="s">
        <v>4333</v>
      </c>
      <c r="F1896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1898;"'";"\'")&amp;"',"&amp;IF('Locations-Stops'!D1898&lt;&gt;"";LEFT('Locations-Stops'!D1898;2)&amp;"."&amp;RIGHT('Locations-Stops'!D1898;LEN('Locations-Stops'!D1898)-2);"0")&amp;","&amp;IF('Locations-Stops'!E1898&lt;&gt;"";LEFT('Locations-Stops'!E1898;1)&amp;"."&amp;RIGHT('Locations-Stops'!E1898;LEN('Locations-Stops'!E1898)-1);"0")&amp;","&amp;IF('Locations-Stops'!G1898&lt;&gt;"";VLOOKUP('Locations-Stops'!G1898;Regions!A2:B300;2;FALSE);"0")&amp;","&amp;IF('Locations-Stops'!H1898&lt;&gt;"";VLOOKUP('Locations-Stops'!H1898;Regions!C2:D300;2;FALSE);"0")&amp;","&amp;IF('Locations-Stops'!I1898&lt;&gt;"";VLOOKUP('Locations-Stops'!I1898;Regions!F2:G300;2;FALSE);"0")&amp;","&amp;IF('Locations-Stops'!J1898&lt;&gt;"";VLOOKUP('Locations-Stops'!J1898;Regions!I2:J300;2;FALSE);"0")&amp;",'"&amp;IF('Locations-Stops'!K1898&lt;&gt;"";SUBSTITUTE('Locations-Stops'!K1898;"'";"\'");"")&amp;"','"&amp;IF('Locations-Stops'!L1898&lt;&gt;"";'Locations-Stops'!L1898;"")&amp;"','"&amp;IF('Locations-Stops'!M1898&lt;&gt;"";'Locations-Stops'!M1898;"")&amp;"','"&amp;IF('Locations-Stops'!N1898&lt;&gt;"";'Locations-Stops'!N1898;"")&amp;"', CURRENT_TIMESTAMP);"</v>
      </c>
    </row>
    <row r="1897" spans="3:6" x14ac:dyDescent="0.25">
      <c r="C1897" s="16">
        <v>1899</v>
      </c>
      <c r="D1897" s="16" t="s">
        <v>17780</v>
      </c>
      <c r="E1897" s="16" t="s">
        <v>4333</v>
      </c>
      <c r="F1897" s="16" t="str">
        <f t="shared" si="29"/>
        <v>"INSERT INTO `locations` (`id`, `name`, `latitude`, `longitude`, `province`, `region_1`, `region_2`, `region_3`, `street`, `number`, `postal`, `img`, `last_modified`) VALUES (NULL,'"&amp;SUBSTITUTE('Locations-Stops'!F1899;"'";"\'")&amp;"',"&amp;IF('Locations-Stops'!D1899&lt;&gt;"";LEFT('Locations-Stops'!D1899;2)&amp;"."&amp;RIGHT('Locations-Stops'!D1899;LEN('Locations-Stops'!D1899)-2);"0")&amp;","&amp;IF('Locations-Stops'!E1899&lt;&gt;"";LEFT('Locations-Stops'!E1899;1)&amp;"."&amp;RIGHT('Locations-Stops'!E1899;LEN('Locations-Stops'!E1899)-1);"0")&amp;","&amp;IF('Locations-Stops'!G1899&lt;&gt;"";VLOOKUP('Locations-Stops'!G1899;Regions!A2:B300;2;FALSE);"0")&amp;","&amp;IF('Locations-Stops'!H1899&lt;&gt;"";VLOOKUP('Locations-Stops'!H1899;Regions!C2:D300;2;FALSE);"0")&amp;","&amp;IF('Locations-Stops'!I1899&lt;&gt;"";VLOOKUP('Locations-Stops'!I1899;Regions!F2:G300;2;FALSE);"0")&amp;","&amp;IF('Locations-Stops'!J1899&lt;&gt;"";VLOOKUP('Locations-Stops'!J1899;Regions!I2:J300;2;FALSE);"0")&amp;",'"&amp;IF('Locations-Stops'!K1899&lt;&gt;"";SUBSTITUTE('Locations-Stops'!K1899;"'";"\'");"")&amp;"','"&amp;IF('Locations-Stops'!L1899&lt;&gt;"";'Locations-Stops'!L1899;"")&amp;"','"&amp;IF('Locations-Stops'!M1899&lt;&gt;"";'Locations-Stops'!M1899;"")&amp;"','"&amp;IF('Locations-Stops'!N1899&lt;&gt;"";'Locations-Stops'!N1899;"")&amp;"', CURRENT_TIMESTAMP);"</v>
      </c>
    </row>
    <row r="1898" spans="3:6" x14ac:dyDescent="0.25">
      <c r="C1898" s="16">
        <v>1900</v>
      </c>
      <c r="D1898" s="16" t="s">
        <v>17780</v>
      </c>
      <c r="E1898" s="16" t="s">
        <v>4333</v>
      </c>
      <c r="F1898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1900;"'";"\'")&amp;"',"&amp;IF('Locations-Stops'!D1900&lt;&gt;"";LEFT('Locations-Stops'!D1900;2)&amp;"."&amp;RIGHT('Locations-Stops'!D1900;LEN('Locations-Stops'!D1900)-2);"0")&amp;","&amp;IF('Locations-Stops'!E1900&lt;&gt;"";LEFT('Locations-Stops'!E1900;1)&amp;"."&amp;RIGHT('Locations-Stops'!E1900;LEN('Locations-Stops'!E1900)-1);"0")&amp;","&amp;IF('Locations-Stops'!G1900&lt;&gt;"";VLOOKUP('Locations-Stops'!G1900;Regions!A2:B300;2;FALSE);"0")&amp;","&amp;IF('Locations-Stops'!H1900&lt;&gt;"";VLOOKUP('Locations-Stops'!H1900;Regions!C2:D300;2;FALSE);"0")&amp;","&amp;IF('Locations-Stops'!I1900&lt;&gt;"";VLOOKUP('Locations-Stops'!I1900;Regions!F2:G300;2;FALSE);"0")&amp;","&amp;IF('Locations-Stops'!J1900&lt;&gt;"";VLOOKUP('Locations-Stops'!J1900;Regions!I2:J300;2;FALSE);"0")&amp;",'"&amp;IF('Locations-Stops'!K1900&lt;&gt;"";SUBSTITUTE('Locations-Stops'!K1900;"'";"\'");"")&amp;"','"&amp;IF('Locations-Stops'!L1900&lt;&gt;"";'Locations-Stops'!L1900;"")&amp;"','"&amp;IF('Locations-Stops'!M1900&lt;&gt;"";'Locations-Stops'!M1900;"")&amp;"','"&amp;IF('Locations-Stops'!N1900&lt;&gt;"";'Locations-Stops'!N1900;"")&amp;"', CURRENT_TIMESTAMP);"</v>
      </c>
    </row>
    <row r="1899" spans="3:6" x14ac:dyDescent="0.25">
      <c r="C1899" s="16">
        <v>1901</v>
      </c>
      <c r="D1899" s="16" t="s">
        <v>17780</v>
      </c>
      <c r="E1899" s="16" t="s">
        <v>4333</v>
      </c>
      <c r="F189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1901;"'";"\'")&amp;"',"&amp;IF('Locations-Stops'!D1901&lt;&gt;"";LEFT('Locations-Stops'!D1901;2)&amp;"."&amp;RIGHT('Locations-Stops'!D1901;LEN('Locations-Stops'!D1901)-2);"0")&amp;","&amp;IF('Locations-Stops'!E1901&lt;&gt;"";LEFT('Locations-Stops'!E1901;1)&amp;"."&amp;RIGHT('Locations-Stops'!E1901;LEN('Locations-Stops'!E1901)-1);"0")&amp;","&amp;IF('Locations-Stops'!G1901&lt;&gt;"";VLOOKUP('Locations-Stops'!G1901;Regions!A2:B300;2;FALSE);"0")&amp;","&amp;IF('Locations-Stops'!H1901&lt;&gt;"";VLOOKUP('Locations-Stops'!H1901;Regions!C2:D300;2;FALSE);"0")&amp;","&amp;IF('Locations-Stops'!I1901&lt;&gt;"";VLOOKUP('Locations-Stops'!I1901;Regions!F2:G300;2;FALSE);"0")&amp;","&amp;IF('Locations-Stops'!J1901&lt;&gt;"";VLOOKUP('Locations-Stops'!J1901;Regions!I2:J300;2;FALSE);"0")&amp;",'"&amp;IF('Locations-Stops'!K1901&lt;&gt;"";SUBSTITUTE('Locations-Stops'!K1901;"'";"\'");"")&amp;"','"&amp;IF('Locations-Stops'!L1901&lt;&gt;"";'Locations-Stops'!L1901;"")&amp;"','"&amp;IF('Locations-Stops'!M1901&lt;&gt;"";'Locations-Stops'!M1901;"")&amp;"','"&amp;IF('Locations-Stops'!N1901&lt;&gt;"";'Locations-Stops'!N1901;"")&amp;"', CURRENT_TIMESTAMP);"</v>
      </c>
    </row>
    <row r="1900" spans="3:6" x14ac:dyDescent="0.25">
      <c r="C1900" s="16">
        <v>1902</v>
      </c>
      <c r="D1900" s="16" t="s">
        <v>17780</v>
      </c>
      <c r="E1900" s="16" t="s">
        <v>4333</v>
      </c>
      <c r="F190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1902;"'";"\'")&amp;"',"&amp;IF('Locations-Stops'!D1902&lt;&gt;"";LEFT('Locations-Stops'!D1902;2)&amp;"."&amp;RIGHT('Locations-Stops'!D1902;LEN('Locations-Stops'!D1902)-2);"0")&amp;","&amp;IF('Locations-Stops'!E1902&lt;&gt;"";LEFT('Locations-Stops'!E1902;1)&amp;"."&amp;RIGHT('Locations-Stops'!E1902;LEN('Locations-Stops'!E1902)-1);"0")&amp;","&amp;IF('Locations-Stops'!G1902&lt;&gt;"";VLOOKUP('Locations-Stops'!G1902;Regions!A2:B300;2;FALSE);"0")&amp;","&amp;IF('Locations-Stops'!H1902&lt;&gt;"";VLOOKUP('Locations-Stops'!H1902;Regions!C2:D300;2;FALSE);"0")&amp;","&amp;IF('Locations-Stops'!I1902&lt;&gt;"";VLOOKUP('Locations-Stops'!I1902;Regions!F2:G300;2;FALSE);"0")&amp;","&amp;IF('Locations-Stops'!J1902&lt;&gt;"";VLOOKUP('Locations-Stops'!J1902;Regions!I2:J300;2;FALSE);"0")&amp;",'"&amp;IF('Locations-Stops'!K1902&lt;&gt;"";SUBSTITUTE('Locations-Stops'!K1902;"'";"\'");"")&amp;"','"&amp;IF('Locations-Stops'!L1902&lt;&gt;"";'Locations-Stops'!L1902;"")&amp;"','"&amp;IF('Locations-Stops'!M1902&lt;&gt;"";'Locations-Stops'!M1902;"")&amp;"','"&amp;IF('Locations-Stops'!N1902&lt;&gt;"";'Locations-Stops'!N1902;"")&amp;"', CURRENT_TIMESTAMP);"</v>
      </c>
    </row>
    <row r="1901" spans="3:6" x14ac:dyDescent="0.25">
      <c r="C1901" s="16">
        <v>1903</v>
      </c>
      <c r="D1901" s="16" t="s">
        <v>17780</v>
      </c>
      <c r="E1901" s="16" t="s">
        <v>4333</v>
      </c>
      <c r="F190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1903;"'";"\'")&amp;"',"&amp;IF('Locations-Stops'!D1903&lt;&gt;"";LEFT('Locations-Stops'!D1903;2)&amp;"."&amp;RIGHT('Locations-Stops'!D1903;LEN('Locations-Stops'!D1903)-2);"0")&amp;","&amp;IF('Locations-Stops'!E1903&lt;&gt;"";LEFT('Locations-Stops'!E1903;1)&amp;"."&amp;RIGHT('Locations-Stops'!E1903;LEN('Locations-Stops'!E1903)-1);"0")&amp;","&amp;IF('Locations-Stops'!G1903&lt;&gt;"";VLOOKUP('Locations-Stops'!G1903;Regions!A2:B300;2;FALSE);"0")&amp;","&amp;IF('Locations-Stops'!H1903&lt;&gt;"";VLOOKUP('Locations-Stops'!H1903;Regions!C2:D300;2;FALSE);"0")&amp;","&amp;IF('Locations-Stops'!I1903&lt;&gt;"";VLOOKUP('Locations-Stops'!I1903;Regions!F2:G300;2;FALSE);"0")&amp;","&amp;IF('Locations-Stops'!J1903&lt;&gt;"";VLOOKUP('Locations-Stops'!J1903;Regions!I2:J300;2;FALSE);"0")&amp;",'"&amp;IF('Locations-Stops'!K1903&lt;&gt;"";SUBSTITUTE('Locations-Stops'!K1903;"'";"\'");"")&amp;"','"&amp;IF('Locations-Stops'!L1903&lt;&gt;"";'Locations-Stops'!L1903;"")&amp;"','"&amp;IF('Locations-Stops'!M1903&lt;&gt;"";'Locations-Stops'!M1903;"")&amp;"','"&amp;IF('Locations-Stops'!N1903&lt;&gt;"";'Locations-Stops'!N1903;"")&amp;"', CURRENT_TIMESTAMP);"</v>
      </c>
    </row>
    <row r="1902" spans="3:6" x14ac:dyDescent="0.25">
      <c r="C1902" s="16">
        <v>1904</v>
      </c>
      <c r="D1902" s="16" t="s">
        <v>17780</v>
      </c>
      <c r="E1902" s="16" t="s">
        <v>4333</v>
      </c>
      <c r="F1902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1904;"'";"\'")&amp;"',"&amp;IF('Locations-Stops'!D1904&lt;&gt;"";LEFT('Locations-Stops'!D1904;2)&amp;"."&amp;RIGHT('Locations-Stops'!D1904;LEN('Locations-Stops'!D1904)-2);"0")&amp;","&amp;IF('Locations-Stops'!E1904&lt;&gt;"";LEFT('Locations-Stops'!E1904;1)&amp;"."&amp;RIGHT('Locations-Stops'!E1904;LEN('Locations-Stops'!E1904)-1);"0")&amp;","&amp;IF('Locations-Stops'!G1904&lt;&gt;"";VLOOKUP('Locations-Stops'!G1904;Regions!A2:B300;2;FALSE);"0")&amp;","&amp;IF('Locations-Stops'!H1904&lt;&gt;"";VLOOKUP('Locations-Stops'!H1904;Regions!C2:D300;2;FALSE);"0")&amp;","&amp;IF('Locations-Stops'!I1904&lt;&gt;"";VLOOKUP('Locations-Stops'!I1904;Regions!F2:G300;2;FALSE);"0")&amp;","&amp;IF('Locations-Stops'!J1904&lt;&gt;"";VLOOKUP('Locations-Stops'!J1904;Regions!I2:J300;2;FALSE);"0")&amp;",'"&amp;IF('Locations-Stops'!K1904&lt;&gt;"";SUBSTITUTE('Locations-Stops'!K1904;"'";"\'");"")&amp;"','"&amp;IF('Locations-Stops'!L1904&lt;&gt;"";'Locations-Stops'!L1904;"")&amp;"','"&amp;IF('Locations-Stops'!M1904&lt;&gt;"";'Locations-Stops'!M1904;"")&amp;"','"&amp;IF('Locations-Stops'!N1904&lt;&gt;"";'Locations-Stops'!N1904;"")&amp;"', CURRENT_TIMESTAMP);"</v>
      </c>
    </row>
    <row r="1903" spans="3:6" x14ac:dyDescent="0.25">
      <c r="C1903" s="16">
        <v>1905</v>
      </c>
      <c r="D1903" s="16" t="s">
        <v>17780</v>
      </c>
      <c r="E1903" s="16" t="s">
        <v>4333</v>
      </c>
      <c r="F1903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1905;"'";"\'")&amp;"',"&amp;IF('Locations-Stops'!D1905&lt;&gt;"";LEFT('Locations-Stops'!D1905;2)&amp;"."&amp;RIGHT('Locations-Stops'!D1905;LEN('Locations-Stops'!D1905)-2);"0")&amp;","&amp;IF('Locations-Stops'!E1905&lt;&gt;"";LEFT('Locations-Stops'!E1905;1)&amp;"."&amp;RIGHT('Locations-Stops'!E1905;LEN('Locations-Stops'!E1905)-1);"0")&amp;","&amp;IF('Locations-Stops'!G1905&lt;&gt;"";VLOOKUP('Locations-Stops'!G1905;Regions!A2:B300;2;FALSE);"0")&amp;","&amp;IF('Locations-Stops'!H1905&lt;&gt;"";VLOOKUP('Locations-Stops'!H1905;Regions!C2:D300;2;FALSE);"0")&amp;","&amp;IF('Locations-Stops'!I1905&lt;&gt;"";VLOOKUP('Locations-Stops'!I1905;Regions!F2:G300;2;FALSE);"0")&amp;","&amp;IF('Locations-Stops'!J1905&lt;&gt;"";VLOOKUP('Locations-Stops'!J1905;Regions!I2:J300;2;FALSE);"0")&amp;",'"&amp;IF('Locations-Stops'!K1905&lt;&gt;"";SUBSTITUTE('Locations-Stops'!K1905;"'";"\'");"")&amp;"','"&amp;IF('Locations-Stops'!L1905&lt;&gt;"";'Locations-Stops'!L1905;"")&amp;"','"&amp;IF('Locations-Stops'!M1905&lt;&gt;"";'Locations-Stops'!M1905;"")&amp;"','"&amp;IF('Locations-Stops'!N1905&lt;&gt;"";'Locations-Stops'!N1905;"")&amp;"', CURRENT_TIMESTAMP);"</v>
      </c>
    </row>
    <row r="1904" spans="3:6" x14ac:dyDescent="0.25">
      <c r="C1904" s="16">
        <v>1906</v>
      </c>
      <c r="D1904" s="16" t="s">
        <v>17780</v>
      </c>
      <c r="E1904" s="16" t="s">
        <v>4333</v>
      </c>
      <c r="F1904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1906;"'";"\'")&amp;"',"&amp;IF('Locations-Stops'!D1906&lt;&gt;"";LEFT('Locations-Stops'!D1906;2)&amp;"."&amp;RIGHT('Locations-Stops'!D1906;LEN('Locations-Stops'!D1906)-2);"0")&amp;","&amp;IF('Locations-Stops'!E1906&lt;&gt;"";LEFT('Locations-Stops'!E1906;1)&amp;"."&amp;RIGHT('Locations-Stops'!E1906;LEN('Locations-Stops'!E1906)-1);"0")&amp;","&amp;IF('Locations-Stops'!G1906&lt;&gt;"";VLOOKUP('Locations-Stops'!G1906;Regions!A2:B300;2;FALSE);"0")&amp;","&amp;IF('Locations-Stops'!H1906&lt;&gt;"";VLOOKUP('Locations-Stops'!H1906;Regions!C2:D300;2;FALSE);"0")&amp;","&amp;IF('Locations-Stops'!I1906&lt;&gt;"";VLOOKUP('Locations-Stops'!I1906;Regions!F2:G300;2;FALSE);"0")&amp;","&amp;IF('Locations-Stops'!J1906&lt;&gt;"";VLOOKUP('Locations-Stops'!J1906;Regions!I2:J300;2;FALSE);"0")&amp;",'"&amp;IF('Locations-Stops'!K1906&lt;&gt;"";SUBSTITUTE('Locations-Stops'!K1906;"'";"\'");"")&amp;"','"&amp;IF('Locations-Stops'!L1906&lt;&gt;"";'Locations-Stops'!L1906;"")&amp;"','"&amp;IF('Locations-Stops'!M1906&lt;&gt;"";'Locations-Stops'!M1906;"")&amp;"','"&amp;IF('Locations-Stops'!N1906&lt;&gt;"";'Locations-Stops'!N1906;"")&amp;"', CURRENT_TIMESTAMP);"</v>
      </c>
    </row>
    <row r="1905" spans="3:6" x14ac:dyDescent="0.25">
      <c r="C1905" s="16">
        <v>1907</v>
      </c>
      <c r="D1905" s="16" t="s">
        <v>17780</v>
      </c>
      <c r="E1905" s="16" t="s">
        <v>4333</v>
      </c>
      <c r="F1905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1907;"'";"\'")&amp;"',"&amp;IF('Locations-Stops'!D1907&lt;&gt;"";LEFT('Locations-Stops'!D1907;2)&amp;"."&amp;RIGHT('Locations-Stops'!D1907;LEN('Locations-Stops'!D1907)-2);"0")&amp;","&amp;IF('Locations-Stops'!E1907&lt;&gt;"";LEFT('Locations-Stops'!E1907;1)&amp;"."&amp;RIGHT('Locations-Stops'!E1907;LEN('Locations-Stops'!E1907)-1);"0")&amp;","&amp;IF('Locations-Stops'!G1907&lt;&gt;"";VLOOKUP('Locations-Stops'!G1907;Regions!A2:B300;2;FALSE);"0")&amp;","&amp;IF('Locations-Stops'!H1907&lt;&gt;"";VLOOKUP('Locations-Stops'!H1907;Regions!C2:D300;2;FALSE);"0")&amp;","&amp;IF('Locations-Stops'!I1907&lt;&gt;"";VLOOKUP('Locations-Stops'!I1907;Regions!F2:G300;2;FALSE);"0")&amp;","&amp;IF('Locations-Stops'!J1907&lt;&gt;"";VLOOKUP('Locations-Stops'!J1907;Regions!I2:J300;2;FALSE);"0")&amp;",'"&amp;IF('Locations-Stops'!K1907&lt;&gt;"";SUBSTITUTE('Locations-Stops'!K1907;"'";"\'");"")&amp;"','"&amp;IF('Locations-Stops'!L1907&lt;&gt;"";'Locations-Stops'!L1907;"")&amp;"','"&amp;IF('Locations-Stops'!M1907&lt;&gt;"";'Locations-Stops'!M1907;"")&amp;"','"&amp;IF('Locations-Stops'!N1907&lt;&gt;"";'Locations-Stops'!N1907;"")&amp;"', CURRENT_TIMESTAMP);"</v>
      </c>
    </row>
    <row r="1906" spans="3:6" x14ac:dyDescent="0.25">
      <c r="C1906" s="16">
        <v>1908</v>
      </c>
      <c r="D1906" s="16" t="s">
        <v>17780</v>
      </c>
      <c r="E1906" s="16" t="s">
        <v>4333</v>
      </c>
      <c r="F1906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1908;"'";"\'")&amp;"',"&amp;IF('Locations-Stops'!D1908&lt;&gt;"";LEFT('Locations-Stops'!D1908;2)&amp;"."&amp;RIGHT('Locations-Stops'!D1908;LEN('Locations-Stops'!D1908)-2);"0")&amp;","&amp;IF('Locations-Stops'!E1908&lt;&gt;"";LEFT('Locations-Stops'!E1908;1)&amp;"."&amp;RIGHT('Locations-Stops'!E1908;LEN('Locations-Stops'!E1908)-1);"0")&amp;","&amp;IF('Locations-Stops'!G1908&lt;&gt;"";VLOOKUP('Locations-Stops'!G1908;Regions!A2:B300;2;FALSE);"0")&amp;","&amp;IF('Locations-Stops'!H1908&lt;&gt;"";VLOOKUP('Locations-Stops'!H1908;Regions!C2:D300;2;FALSE);"0")&amp;","&amp;IF('Locations-Stops'!I1908&lt;&gt;"";VLOOKUP('Locations-Stops'!I1908;Regions!F2:G300;2;FALSE);"0")&amp;","&amp;IF('Locations-Stops'!J1908&lt;&gt;"";VLOOKUP('Locations-Stops'!J1908;Regions!I2:J300;2;FALSE);"0")&amp;",'"&amp;IF('Locations-Stops'!K1908&lt;&gt;"";SUBSTITUTE('Locations-Stops'!K1908;"'";"\'");"")&amp;"','"&amp;IF('Locations-Stops'!L1908&lt;&gt;"";'Locations-Stops'!L1908;"")&amp;"','"&amp;IF('Locations-Stops'!M1908&lt;&gt;"";'Locations-Stops'!M1908;"")&amp;"','"&amp;IF('Locations-Stops'!N1908&lt;&gt;"";'Locations-Stops'!N1908;"")&amp;"', CURRENT_TIMESTAMP);"</v>
      </c>
    </row>
    <row r="1907" spans="3:6" x14ac:dyDescent="0.25">
      <c r="C1907" s="16">
        <v>1909</v>
      </c>
      <c r="D1907" s="16" t="s">
        <v>17780</v>
      </c>
      <c r="E1907" s="16" t="s">
        <v>4333</v>
      </c>
      <c r="F1907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1909;"'";"\'")&amp;"',"&amp;IF('Locations-Stops'!D1909&lt;&gt;"";LEFT('Locations-Stops'!D1909;2)&amp;"."&amp;RIGHT('Locations-Stops'!D1909;LEN('Locations-Stops'!D1909)-2);"0")&amp;","&amp;IF('Locations-Stops'!E1909&lt;&gt;"";LEFT('Locations-Stops'!E1909;1)&amp;"."&amp;RIGHT('Locations-Stops'!E1909;LEN('Locations-Stops'!E1909)-1);"0")&amp;","&amp;IF('Locations-Stops'!G1909&lt;&gt;"";VLOOKUP('Locations-Stops'!G1909;Regions!A2:B300;2;FALSE);"0")&amp;","&amp;IF('Locations-Stops'!H1909&lt;&gt;"";VLOOKUP('Locations-Stops'!H1909;Regions!C2:D300;2;FALSE);"0")&amp;","&amp;IF('Locations-Stops'!I1909&lt;&gt;"";VLOOKUP('Locations-Stops'!I1909;Regions!F2:G300;2;FALSE);"0")&amp;","&amp;IF('Locations-Stops'!J1909&lt;&gt;"";VLOOKUP('Locations-Stops'!J1909;Regions!I2:J300;2;FALSE);"0")&amp;",'"&amp;IF('Locations-Stops'!K1909&lt;&gt;"";SUBSTITUTE('Locations-Stops'!K1909;"'";"\'");"")&amp;"','"&amp;IF('Locations-Stops'!L1909&lt;&gt;"";'Locations-Stops'!L1909;"")&amp;"','"&amp;IF('Locations-Stops'!M1909&lt;&gt;"";'Locations-Stops'!M1909;"")&amp;"','"&amp;IF('Locations-Stops'!N1909&lt;&gt;"";'Locations-Stops'!N1909;"")&amp;"', CURRENT_TIMESTAMP);"</v>
      </c>
    </row>
    <row r="1908" spans="3:6" x14ac:dyDescent="0.25">
      <c r="C1908" s="16">
        <v>1910</v>
      </c>
      <c r="D1908" s="16" t="s">
        <v>17780</v>
      </c>
      <c r="E1908" s="16" t="s">
        <v>4333</v>
      </c>
      <c r="F1908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1910;"'";"\'")&amp;"',"&amp;IF('Locations-Stops'!D1910&lt;&gt;"";LEFT('Locations-Stops'!D1910;2)&amp;"."&amp;RIGHT('Locations-Stops'!D1910;LEN('Locations-Stops'!D1910)-2);"0")&amp;","&amp;IF('Locations-Stops'!E1910&lt;&gt;"";LEFT('Locations-Stops'!E1910;1)&amp;"."&amp;RIGHT('Locations-Stops'!E1910;LEN('Locations-Stops'!E1910)-1);"0")&amp;","&amp;IF('Locations-Stops'!G1910&lt;&gt;"";VLOOKUP('Locations-Stops'!G1910;Regions!A2:B300;2;FALSE);"0")&amp;","&amp;IF('Locations-Stops'!H1910&lt;&gt;"";VLOOKUP('Locations-Stops'!H1910;Regions!C2:D300;2;FALSE);"0")&amp;","&amp;IF('Locations-Stops'!I1910&lt;&gt;"";VLOOKUP('Locations-Stops'!I1910;Regions!F2:G300;2;FALSE);"0")&amp;","&amp;IF('Locations-Stops'!J1910&lt;&gt;"";VLOOKUP('Locations-Stops'!J1910;Regions!I2:J300;2;FALSE);"0")&amp;",'"&amp;IF('Locations-Stops'!K1910&lt;&gt;"";SUBSTITUTE('Locations-Stops'!K1910;"'";"\'");"")&amp;"','"&amp;IF('Locations-Stops'!L1910&lt;&gt;"";'Locations-Stops'!L1910;"")&amp;"','"&amp;IF('Locations-Stops'!M1910&lt;&gt;"";'Locations-Stops'!M1910;"")&amp;"','"&amp;IF('Locations-Stops'!N1910&lt;&gt;"";'Locations-Stops'!N1910;"")&amp;"', CURRENT_TIMESTAMP);"</v>
      </c>
    </row>
    <row r="1909" spans="3:6" x14ac:dyDescent="0.25">
      <c r="C1909" s="16">
        <v>1911</v>
      </c>
      <c r="D1909" s="16" t="s">
        <v>17780</v>
      </c>
      <c r="E1909" s="16" t="s">
        <v>4333</v>
      </c>
      <c r="F190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1911;"'";"\'")&amp;"',"&amp;IF('Locations-Stops'!D1911&lt;&gt;"";LEFT('Locations-Stops'!D1911;2)&amp;"."&amp;RIGHT('Locations-Stops'!D1911;LEN('Locations-Stops'!D1911)-2);"0")&amp;","&amp;IF('Locations-Stops'!E1911&lt;&gt;"";LEFT('Locations-Stops'!E1911;1)&amp;"."&amp;RIGHT('Locations-Stops'!E1911;LEN('Locations-Stops'!E1911)-1);"0")&amp;","&amp;IF('Locations-Stops'!G1911&lt;&gt;"";VLOOKUP('Locations-Stops'!G1911;Regions!A2:B300;2;FALSE);"0")&amp;","&amp;IF('Locations-Stops'!H1911&lt;&gt;"";VLOOKUP('Locations-Stops'!H1911;Regions!C2:D300;2;FALSE);"0")&amp;","&amp;IF('Locations-Stops'!I1911&lt;&gt;"";VLOOKUP('Locations-Stops'!I1911;Regions!F2:G300;2;FALSE);"0")&amp;","&amp;IF('Locations-Stops'!J1911&lt;&gt;"";VLOOKUP('Locations-Stops'!J1911;Regions!I2:J300;2;FALSE);"0")&amp;",'"&amp;IF('Locations-Stops'!K1911&lt;&gt;"";SUBSTITUTE('Locations-Stops'!K1911;"'";"\'");"")&amp;"','"&amp;IF('Locations-Stops'!L1911&lt;&gt;"";'Locations-Stops'!L1911;"")&amp;"','"&amp;IF('Locations-Stops'!M1911&lt;&gt;"";'Locations-Stops'!M1911;"")&amp;"','"&amp;IF('Locations-Stops'!N1911&lt;&gt;"";'Locations-Stops'!N1911;"")&amp;"', CURRENT_TIMESTAMP);"</v>
      </c>
    </row>
    <row r="1910" spans="3:6" x14ac:dyDescent="0.25">
      <c r="C1910" s="16">
        <v>1912</v>
      </c>
      <c r="D1910" s="16" t="s">
        <v>17780</v>
      </c>
      <c r="E1910" s="16" t="s">
        <v>4333</v>
      </c>
      <c r="F191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1912;"'";"\'")&amp;"',"&amp;IF('Locations-Stops'!D1912&lt;&gt;"";LEFT('Locations-Stops'!D1912;2)&amp;"."&amp;RIGHT('Locations-Stops'!D1912;LEN('Locations-Stops'!D1912)-2);"0")&amp;","&amp;IF('Locations-Stops'!E1912&lt;&gt;"";LEFT('Locations-Stops'!E1912;1)&amp;"."&amp;RIGHT('Locations-Stops'!E1912;LEN('Locations-Stops'!E1912)-1);"0")&amp;","&amp;IF('Locations-Stops'!G1912&lt;&gt;"";VLOOKUP('Locations-Stops'!G1912;Regions!A2:B300;2;FALSE);"0")&amp;","&amp;IF('Locations-Stops'!H1912&lt;&gt;"";VLOOKUP('Locations-Stops'!H1912;Regions!C2:D300;2;FALSE);"0")&amp;","&amp;IF('Locations-Stops'!I1912&lt;&gt;"";VLOOKUP('Locations-Stops'!I1912;Regions!F2:G300;2;FALSE);"0")&amp;","&amp;IF('Locations-Stops'!J1912&lt;&gt;"";VLOOKUP('Locations-Stops'!J1912;Regions!I2:J300;2;FALSE);"0")&amp;",'"&amp;IF('Locations-Stops'!K1912&lt;&gt;"";SUBSTITUTE('Locations-Stops'!K1912;"'";"\'");"")&amp;"','"&amp;IF('Locations-Stops'!L1912&lt;&gt;"";'Locations-Stops'!L1912;"")&amp;"','"&amp;IF('Locations-Stops'!M1912&lt;&gt;"";'Locations-Stops'!M1912;"")&amp;"','"&amp;IF('Locations-Stops'!N1912&lt;&gt;"";'Locations-Stops'!N1912;"")&amp;"', CURRENT_TIMESTAMP);"</v>
      </c>
    </row>
    <row r="1911" spans="3:6" x14ac:dyDescent="0.25">
      <c r="C1911" s="16">
        <v>1913</v>
      </c>
      <c r="D1911" s="16" t="s">
        <v>17780</v>
      </c>
      <c r="E1911" s="16" t="s">
        <v>4333</v>
      </c>
      <c r="F191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1913;"'";"\'")&amp;"',"&amp;IF('Locations-Stops'!D1913&lt;&gt;"";LEFT('Locations-Stops'!D1913;2)&amp;"."&amp;RIGHT('Locations-Stops'!D1913;LEN('Locations-Stops'!D1913)-2);"0")&amp;","&amp;IF('Locations-Stops'!E1913&lt;&gt;"";LEFT('Locations-Stops'!E1913;1)&amp;"."&amp;RIGHT('Locations-Stops'!E1913;LEN('Locations-Stops'!E1913)-1);"0")&amp;","&amp;IF('Locations-Stops'!G1913&lt;&gt;"";VLOOKUP('Locations-Stops'!G1913;Regions!A2:B300;2;FALSE);"0")&amp;","&amp;IF('Locations-Stops'!H1913&lt;&gt;"";VLOOKUP('Locations-Stops'!H1913;Regions!C2:D300;2;FALSE);"0")&amp;","&amp;IF('Locations-Stops'!I1913&lt;&gt;"";VLOOKUP('Locations-Stops'!I1913;Regions!F2:G300;2;FALSE);"0")&amp;","&amp;IF('Locations-Stops'!J1913&lt;&gt;"";VLOOKUP('Locations-Stops'!J1913;Regions!I2:J300;2;FALSE);"0")&amp;",'"&amp;IF('Locations-Stops'!K1913&lt;&gt;"";SUBSTITUTE('Locations-Stops'!K1913;"'";"\'");"")&amp;"','"&amp;IF('Locations-Stops'!L1913&lt;&gt;"";'Locations-Stops'!L1913;"")&amp;"','"&amp;IF('Locations-Stops'!M1913&lt;&gt;"";'Locations-Stops'!M1913;"")&amp;"','"&amp;IF('Locations-Stops'!N1913&lt;&gt;"";'Locations-Stops'!N1913;"")&amp;"', CURRENT_TIMESTAMP);"</v>
      </c>
    </row>
    <row r="1912" spans="3:6" x14ac:dyDescent="0.25">
      <c r="C1912" s="16">
        <v>1914</v>
      </c>
      <c r="D1912" s="16" t="s">
        <v>17780</v>
      </c>
      <c r="E1912" s="16" t="s">
        <v>4333</v>
      </c>
      <c r="F1912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1914;"'";"\'")&amp;"',"&amp;IF('Locations-Stops'!D1914&lt;&gt;"";LEFT('Locations-Stops'!D1914;2)&amp;"."&amp;RIGHT('Locations-Stops'!D1914;LEN('Locations-Stops'!D1914)-2);"0")&amp;","&amp;IF('Locations-Stops'!E1914&lt;&gt;"";LEFT('Locations-Stops'!E1914;1)&amp;"."&amp;RIGHT('Locations-Stops'!E1914;LEN('Locations-Stops'!E1914)-1);"0")&amp;","&amp;IF('Locations-Stops'!G1914&lt;&gt;"";VLOOKUP('Locations-Stops'!G1914;Regions!A2:B300;2;FALSE);"0")&amp;","&amp;IF('Locations-Stops'!H1914&lt;&gt;"";VLOOKUP('Locations-Stops'!H1914;Regions!C2:D300;2;FALSE);"0")&amp;","&amp;IF('Locations-Stops'!I1914&lt;&gt;"";VLOOKUP('Locations-Stops'!I1914;Regions!F2:G300;2;FALSE);"0")&amp;","&amp;IF('Locations-Stops'!J1914&lt;&gt;"";VLOOKUP('Locations-Stops'!J1914;Regions!I2:J300;2;FALSE);"0")&amp;",'"&amp;IF('Locations-Stops'!K1914&lt;&gt;"";SUBSTITUTE('Locations-Stops'!K1914;"'";"\'");"")&amp;"','"&amp;IF('Locations-Stops'!L1914&lt;&gt;"";'Locations-Stops'!L1914;"")&amp;"','"&amp;IF('Locations-Stops'!M1914&lt;&gt;"";'Locations-Stops'!M1914;"")&amp;"','"&amp;IF('Locations-Stops'!N1914&lt;&gt;"";'Locations-Stops'!N1914;"")&amp;"', CURRENT_TIMESTAMP);"</v>
      </c>
    </row>
    <row r="1913" spans="3:6" x14ac:dyDescent="0.25">
      <c r="C1913" s="16">
        <v>1915</v>
      </c>
      <c r="D1913" s="16" t="s">
        <v>17780</v>
      </c>
      <c r="E1913" s="16" t="s">
        <v>4333</v>
      </c>
      <c r="F1913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1915;"'";"\'")&amp;"',"&amp;IF('Locations-Stops'!D1915&lt;&gt;"";LEFT('Locations-Stops'!D1915;2)&amp;"."&amp;RIGHT('Locations-Stops'!D1915;LEN('Locations-Stops'!D1915)-2);"0")&amp;","&amp;IF('Locations-Stops'!E1915&lt;&gt;"";LEFT('Locations-Stops'!E1915;1)&amp;"."&amp;RIGHT('Locations-Stops'!E1915;LEN('Locations-Stops'!E1915)-1);"0")&amp;","&amp;IF('Locations-Stops'!G1915&lt;&gt;"";VLOOKUP('Locations-Stops'!G1915;Regions!A2:B300;2;FALSE);"0")&amp;","&amp;IF('Locations-Stops'!H1915&lt;&gt;"";VLOOKUP('Locations-Stops'!H1915;Regions!C2:D300;2;FALSE);"0")&amp;","&amp;IF('Locations-Stops'!I1915&lt;&gt;"";VLOOKUP('Locations-Stops'!I1915;Regions!F2:G300;2;FALSE);"0")&amp;","&amp;IF('Locations-Stops'!J1915&lt;&gt;"";VLOOKUP('Locations-Stops'!J1915;Regions!I2:J300;2;FALSE);"0")&amp;",'"&amp;IF('Locations-Stops'!K1915&lt;&gt;"";SUBSTITUTE('Locations-Stops'!K1915;"'";"\'");"")&amp;"','"&amp;IF('Locations-Stops'!L1915&lt;&gt;"";'Locations-Stops'!L1915;"")&amp;"','"&amp;IF('Locations-Stops'!M1915&lt;&gt;"";'Locations-Stops'!M1915;"")&amp;"','"&amp;IF('Locations-Stops'!N1915&lt;&gt;"";'Locations-Stops'!N1915;"")&amp;"', CURRENT_TIMESTAMP);"</v>
      </c>
    </row>
    <row r="1914" spans="3:6" x14ac:dyDescent="0.25">
      <c r="C1914" s="16">
        <v>1916</v>
      </c>
      <c r="D1914" s="16" t="s">
        <v>17780</v>
      </c>
      <c r="E1914" s="16" t="s">
        <v>4333</v>
      </c>
      <c r="F1914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1916;"'";"\'")&amp;"',"&amp;IF('Locations-Stops'!D1916&lt;&gt;"";LEFT('Locations-Stops'!D1916;2)&amp;"."&amp;RIGHT('Locations-Stops'!D1916;LEN('Locations-Stops'!D1916)-2);"0")&amp;","&amp;IF('Locations-Stops'!E1916&lt;&gt;"";LEFT('Locations-Stops'!E1916;1)&amp;"."&amp;RIGHT('Locations-Stops'!E1916;LEN('Locations-Stops'!E1916)-1);"0")&amp;","&amp;IF('Locations-Stops'!G1916&lt;&gt;"";VLOOKUP('Locations-Stops'!G1916;Regions!A2:B300;2;FALSE);"0")&amp;","&amp;IF('Locations-Stops'!H1916&lt;&gt;"";VLOOKUP('Locations-Stops'!H1916;Regions!C2:D300;2;FALSE);"0")&amp;","&amp;IF('Locations-Stops'!I1916&lt;&gt;"";VLOOKUP('Locations-Stops'!I1916;Regions!F2:G300;2;FALSE);"0")&amp;","&amp;IF('Locations-Stops'!J1916&lt;&gt;"";VLOOKUP('Locations-Stops'!J1916;Regions!I2:J300;2;FALSE);"0")&amp;",'"&amp;IF('Locations-Stops'!K1916&lt;&gt;"";SUBSTITUTE('Locations-Stops'!K1916;"'";"\'");"")&amp;"','"&amp;IF('Locations-Stops'!L1916&lt;&gt;"";'Locations-Stops'!L1916;"")&amp;"','"&amp;IF('Locations-Stops'!M1916&lt;&gt;"";'Locations-Stops'!M1916;"")&amp;"','"&amp;IF('Locations-Stops'!N1916&lt;&gt;"";'Locations-Stops'!N1916;"")&amp;"', CURRENT_TIMESTAMP);"</v>
      </c>
    </row>
    <row r="1915" spans="3:6" x14ac:dyDescent="0.25">
      <c r="C1915" s="16">
        <v>1917</v>
      </c>
      <c r="D1915" s="16" t="s">
        <v>17780</v>
      </c>
      <c r="E1915" s="16" t="s">
        <v>4333</v>
      </c>
      <c r="F1915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1917;"'";"\'")&amp;"',"&amp;IF('Locations-Stops'!D1917&lt;&gt;"";LEFT('Locations-Stops'!D1917;2)&amp;"."&amp;RIGHT('Locations-Stops'!D1917;LEN('Locations-Stops'!D1917)-2);"0")&amp;","&amp;IF('Locations-Stops'!E1917&lt;&gt;"";LEFT('Locations-Stops'!E1917;1)&amp;"."&amp;RIGHT('Locations-Stops'!E1917;LEN('Locations-Stops'!E1917)-1);"0")&amp;","&amp;IF('Locations-Stops'!G1917&lt;&gt;"";VLOOKUP('Locations-Stops'!G1917;Regions!A2:B300;2;FALSE);"0")&amp;","&amp;IF('Locations-Stops'!H1917&lt;&gt;"";VLOOKUP('Locations-Stops'!H1917;Regions!C2:D300;2;FALSE);"0")&amp;","&amp;IF('Locations-Stops'!I1917&lt;&gt;"";VLOOKUP('Locations-Stops'!I1917;Regions!F2:G300;2;FALSE);"0")&amp;","&amp;IF('Locations-Stops'!J1917&lt;&gt;"";VLOOKUP('Locations-Stops'!J1917;Regions!I2:J300;2;FALSE);"0")&amp;",'"&amp;IF('Locations-Stops'!K1917&lt;&gt;"";SUBSTITUTE('Locations-Stops'!K1917;"'";"\'");"")&amp;"','"&amp;IF('Locations-Stops'!L1917&lt;&gt;"";'Locations-Stops'!L1917;"")&amp;"','"&amp;IF('Locations-Stops'!M1917&lt;&gt;"";'Locations-Stops'!M1917;"")&amp;"','"&amp;IF('Locations-Stops'!N1917&lt;&gt;"";'Locations-Stops'!N1917;"")&amp;"', CURRENT_TIMESTAMP);"</v>
      </c>
    </row>
    <row r="1916" spans="3:6" x14ac:dyDescent="0.25">
      <c r="C1916" s="16">
        <v>1918</v>
      </c>
      <c r="D1916" s="16" t="s">
        <v>17780</v>
      </c>
      <c r="E1916" s="16" t="s">
        <v>4333</v>
      </c>
      <c r="F1916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1918;"'";"\'")&amp;"',"&amp;IF('Locations-Stops'!D1918&lt;&gt;"";LEFT('Locations-Stops'!D1918;2)&amp;"."&amp;RIGHT('Locations-Stops'!D1918;LEN('Locations-Stops'!D1918)-2);"0")&amp;","&amp;IF('Locations-Stops'!E1918&lt;&gt;"";LEFT('Locations-Stops'!E1918;1)&amp;"."&amp;RIGHT('Locations-Stops'!E1918;LEN('Locations-Stops'!E1918)-1);"0")&amp;","&amp;IF('Locations-Stops'!G1918&lt;&gt;"";VLOOKUP('Locations-Stops'!G1918;Regions!A2:B300;2;FALSE);"0")&amp;","&amp;IF('Locations-Stops'!H1918&lt;&gt;"";VLOOKUP('Locations-Stops'!H1918;Regions!C2:D300;2;FALSE);"0")&amp;","&amp;IF('Locations-Stops'!I1918&lt;&gt;"";VLOOKUP('Locations-Stops'!I1918;Regions!F2:G300;2;FALSE);"0")&amp;","&amp;IF('Locations-Stops'!J1918&lt;&gt;"";VLOOKUP('Locations-Stops'!J1918;Regions!I2:J300;2;FALSE);"0")&amp;",'"&amp;IF('Locations-Stops'!K1918&lt;&gt;"";SUBSTITUTE('Locations-Stops'!K1918;"'";"\'");"")&amp;"','"&amp;IF('Locations-Stops'!L1918&lt;&gt;"";'Locations-Stops'!L1918;"")&amp;"','"&amp;IF('Locations-Stops'!M1918&lt;&gt;"";'Locations-Stops'!M1918;"")&amp;"','"&amp;IF('Locations-Stops'!N1918&lt;&gt;"";'Locations-Stops'!N1918;"")&amp;"', CURRENT_TIMESTAMP);"</v>
      </c>
    </row>
    <row r="1917" spans="3:6" x14ac:dyDescent="0.25">
      <c r="C1917" s="16">
        <v>1919</v>
      </c>
      <c r="D1917" s="16" t="s">
        <v>17780</v>
      </c>
      <c r="E1917" s="16" t="s">
        <v>4333</v>
      </c>
      <c r="F1917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1919;"'";"\'")&amp;"',"&amp;IF('Locations-Stops'!D1919&lt;&gt;"";LEFT('Locations-Stops'!D1919;2)&amp;"."&amp;RIGHT('Locations-Stops'!D1919;LEN('Locations-Stops'!D1919)-2);"0")&amp;","&amp;IF('Locations-Stops'!E1919&lt;&gt;"";LEFT('Locations-Stops'!E1919;1)&amp;"."&amp;RIGHT('Locations-Stops'!E1919;LEN('Locations-Stops'!E1919)-1);"0")&amp;","&amp;IF('Locations-Stops'!G1919&lt;&gt;"";VLOOKUP('Locations-Stops'!G1919;Regions!A2:B300;2;FALSE);"0")&amp;","&amp;IF('Locations-Stops'!H1919&lt;&gt;"";VLOOKUP('Locations-Stops'!H1919;Regions!C2:D300;2;FALSE);"0")&amp;","&amp;IF('Locations-Stops'!I1919&lt;&gt;"";VLOOKUP('Locations-Stops'!I1919;Regions!F2:G300;2;FALSE);"0")&amp;","&amp;IF('Locations-Stops'!J1919&lt;&gt;"";VLOOKUP('Locations-Stops'!J1919;Regions!I2:J300;2;FALSE);"0")&amp;",'"&amp;IF('Locations-Stops'!K1919&lt;&gt;"";SUBSTITUTE('Locations-Stops'!K1919;"'";"\'");"")&amp;"','"&amp;IF('Locations-Stops'!L1919&lt;&gt;"";'Locations-Stops'!L1919;"")&amp;"','"&amp;IF('Locations-Stops'!M1919&lt;&gt;"";'Locations-Stops'!M1919;"")&amp;"','"&amp;IF('Locations-Stops'!N1919&lt;&gt;"";'Locations-Stops'!N1919;"")&amp;"', CURRENT_TIMESTAMP);"</v>
      </c>
    </row>
    <row r="1918" spans="3:6" x14ac:dyDescent="0.25">
      <c r="C1918" s="16">
        <v>1920</v>
      </c>
      <c r="D1918" s="16" t="s">
        <v>17780</v>
      </c>
      <c r="E1918" s="16" t="s">
        <v>4333</v>
      </c>
      <c r="F1918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1920;"'";"\'")&amp;"',"&amp;IF('Locations-Stops'!D1920&lt;&gt;"";LEFT('Locations-Stops'!D1920;2)&amp;"."&amp;RIGHT('Locations-Stops'!D1920;LEN('Locations-Stops'!D1920)-2);"0")&amp;","&amp;IF('Locations-Stops'!E1920&lt;&gt;"";LEFT('Locations-Stops'!E1920;1)&amp;"."&amp;RIGHT('Locations-Stops'!E1920;LEN('Locations-Stops'!E1920)-1);"0")&amp;","&amp;IF('Locations-Stops'!G1920&lt;&gt;"";VLOOKUP('Locations-Stops'!G1920;Regions!A2:B300;2;FALSE);"0")&amp;","&amp;IF('Locations-Stops'!H1920&lt;&gt;"";VLOOKUP('Locations-Stops'!H1920;Regions!C2:D300;2;FALSE);"0")&amp;","&amp;IF('Locations-Stops'!I1920&lt;&gt;"";VLOOKUP('Locations-Stops'!I1920;Regions!F2:G300;2;FALSE);"0")&amp;","&amp;IF('Locations-Stops'!J1920&lt;&gt;"";VLOOKUP('Locations-Stops'!J1920;Regions!I2:J300;2;FALSE);"0")&amp;",'"&amp;IF('Locations-Stops'!K1920&lt;&gt;"";SUBSTITUTE('Locations-Stops'!K1920;"'";"\'");"")&amp;"','"&amp;IF('Locations-Stops'!L1920&lt;&gt;"";'Locations-Stops'!L1920;"")&amp;"','"&amp;IF('Locations-Stops'!M1920&lt;&gt;"";'Locations-Stops'!M1920;"")&amp;"','"&amp;IF('Locations-Stops'!N1920&lt;&gt;"";'Locations-Stops'!N1920;"")&amp;"', CURRENT_TIMESTAMP);"</v>
      </c>
    </row>
    <row r="1919" spans="3:6" x14ac:dyDescent="0.25">
      <c r="C1919" s="16">
        <v>1921</v>
      </c>
      <c r="D1919" s="16" t="s">
        <v>17780</v>
      </c>
      <c r="E1919" s="16" t="s">
        <v>4333</v>
      </c>
      <c r="F1919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1921;"'";"\'")&amp;"',"&amp;IF('Locations-Stops'!D1921&lt;&gt;"";LEFT('Locations-Stops'!D1921;2)&amp;"."&amp;RIGHT('Locations-Stops'!D1921;LEN('Locations-Stops'!D1921)-2);"0")&amp;","&amp;IF('Locations-Stops'!E1921&lt;&gt;"";LEFT('Locations-Stops'!E1921;1)&amp;"."&amp;RIGHT('Locations-Stops'!E1921;LEN('Locations-Stops'!E1921)-1);"0")&amp;","&amp;IF('Locations-Stops'!G1921&lt;&gt;"";VLOOKUP('Locations-Stops'!G1921;Regions!A2:B300;2;FALSE);"0")&amp;","&amp;IF('Locations-Stops'!H1921&lt;&gt;"";VLOOKUP('Locations-Stops'!H1921;Regions!C2:D300;2;FALSE);"0")&amp;","&amp;IF('Locations-Stops'!I1921&lt;&gt;"";VLOOKUP('Locations-Stops'!I1921;Regions!F2:G300;2;FALSE);"0")&amp;","&amp;IF('Locations-Stops'!J1921&lt;&gt;"";VLOOKUP('Locations-Stops'!J1921;Regions!I2:J300;2;FALSE);"0")&amp;",'"&amp;IF('Locations-Stops'!K1921&lt;&gt;"";SUBSTITUTE('Locations-Stops'!K1921;"'";"\'");"")&amp;"','"&amp;IF('Locations-Stops'!L1921&lt;&gt;"";'Locations-Stops'!L1921;"")&amp;"','"&amp;IF('Locations-Stops'!M1921&lt;&gt;"";'Locations-Stops'!M1921;"")&amp;"','"&amp;IF('Locations-Stops'!N1921&lt;&gt;"";'Locations-Stops'!N1921;"")&amp;"', CURRENT_TIMESTAMP);"</v>
      </c>
    </row>
    <row r="1920" spans="3:6" x14ac:dyDescent="0.25">
      <c r="C1920" s="16">
        <v>1922</v>
      </c>
      <c r="D1920" s="16" t="s">
        <v>17780</v>
      </c>
      <c r="E1920" s="16" t="s">
        <v>4333</v>
      </c>
      <c r="F1920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1922;"'";"\'")&amp;"',"&amp;IF('Locations-Stops'!D1922&lt;&gt;"";LEFT('Locations-Stops'!D1922;2)&amp;"."&amp;RIGHT('Locations-Stops'!D1922;LEN('Locations-Stops'!D1922)-2);"0")&amp;","&amp;IF('Locations-Stops'!E1922&lt;&gt;"";LEFT('Locations-Stops'!E1922;1)&amp;"."&amp;RIGHT('Locations-Stops'!E1922;LEN('Locations-Stops'!E1922)-1);"0")&amp;","&amp;IF('Locations-Stops'!G1922&lt;&gt;"";VLOOKUP('Locations-Stops'!G1922;Regions!A2:B300;2;FALSE);"0")&amp;","&amp;IF('Locations-Stops'!H1922&lt;&gt;"";VLOOKUP('Locations-Stops'!H1922;Regions!C2:D300;2;FALSE);"0")&amp;","&amp;IF('Locations-Stops'!I1922&lt;&gt;"";VLOOKUP('Locations-Stops'!I1922;Regions!F2:G300;2;FALSE);"0")&amp;","&amp;IF('Locations-Stops'!J1922&lt;&gt;"";VLOOKUP('Locations-Stops'!J1922;Regions!I2:J300;2;FALSE);"0")&amp;",'"&amp;IF('Locations-Stops'!K1922&lt;&gt;"";SUBSTITUTE('Locations-Stops'!K1922;"'";"\'");"")&amp;"','"&amp;IF('Locations-Stops'!L1922&lt;&gt;"";'Locations-Stops'!L1922;"")&amp;"','"&amp;IF('Locations-Stops'!M1922&lt;&gt;"";'Locations-Stops'!M1922;"")&amp;"','"&amp;IF('Locations-Stops'!N1922&lt;&gt;"";'Locations-Stops'!N1922;"")&amp;"', CURRENT_TIMESTAMP);"</v>
      </c>
    </row>
    <row r="1921" spans="3:6" x14ac:dyDescent="0.25">
      <c r="C1921" s="16">
        <v>1923</v>
      </c>
      <c r="D1921" s="16" t="s">
        <v>17780</v>
      </c>
      <c r="E1921" s="16" t="s">
        <v>4333</v>
      </c>
      <c r="F1921" s="16" t="str">
        <f t="shared" si="29"/>
        <v>"INSERT INTO `locations` (`id`, `name`, `latitude`, `longitude`, `province`, `region_1`, `region_2`, `region_3`, `street`, `number`, `postal`, `img`, `last_modified`) VALUES (NULL,'"&amp;SUBSTITUTE('Locations-Stops'!F1923;"'";"\'")&amp;"',"&amp;IF('Locations-Stops'!D1923&lt;&gt;"";LEFT('Locations-Stops'!D1923;2)&amp;"."&amp;RIGHT('Locations-Stops'!D1923;LEN('Locations-Stops'!D1923)-2);"0")&amp;","&amp;IF('Locations-Stops'!E1923&lt;&gt;"";LEFT('Locations-Stops'!E1923;1)&amp;"."&amp;RIGHT('Locations-Stops'!E1923;LEN('Locations-Stops'!E1923)-1);"0")&amp;","&amp;IF('Locations-Stops'!G1923&lt;&gt;"";VLOOKUP('Locations-Stops'!G1923;Regions!A2:B300;2;FALSE);"0")&amp;","&amp;IF('Locations-Stops'!H1923&lt;&gt;"";VLOOKUP('Locations-Stops'!H1923;Regions!C2:D300;2;FALSE);"0")&amp;","&amp;IF('Locations-Stops'!I1923&lt;&gt;"";VLOOKUP('Locations-Stops'!I1923;Regions!F2:G300;2;FALSE);"0")&amp;","&amp;IF('Locations-Stops'!J1923&lt;&gt;"";VLOOKUP('Locations-Stops'!J1923;Regions!I2:J300;2;FALSE);"0")&amp;",'"&amp;IF('Locations-Stops'!K1923&lt;&gt;"";SUBSTITUTE('Locations-Stops'!K1923;"'";"\'");"")&amp;"','"&amp;IF('Locations-Stops'!L1923&lt;&gt;"";'Locations-Stops'!L1923;"")&amp;"','"&amp;IF('Locations-Stops'!M1923&lt;&gt;"";'Locations-Stops'!M1923;"")&amp;"','"&amp;IF('Locations-Stops'!N1923&lt;&gt;"";'Locations-Stops'!N1923;"")&amp;"', CURRENT_TIMESTAMP);"</v>
      </c>
    </row>
    <row r="1922" spans="3:6" x14ac:dyDescent="0.25">
      <c r="C1922" s="16">
        <v>1924</v>
      </c>
      <c r="D1922" s="16" t="s">
        <v>17780</v>
      </c>
      <c r="E1922" s="16" t="s">
        <v>4333</v>
      </c>
      <c r="F1922" s="16" t="str">
        <f t="shared" ref="F1922:F1985" si="30">SUBSTITUTE(D1922, "_NUM_", C1922)</f>
        <v>"INSERT INTO `locations` (`id`, `name`, `latitude`, `longitude`, `province`, `region_1`, `region_2`, `region_3`, `street`, `number`, `postal`, `img`, `last_modified`) VALUES (NULL,'"&amp;SUBSTITUTE('Locations-Stops'!F1924;"'";"\'")&amp;"',"&amp;IF('Locations-Stops'!D1924&lt;&gt;"";LEFT('Locations-Stops'!D1924;2)&amp;"."&amp;RIGHT('Locations-Stops'!D1924;LEN('Locations-Stops'!D1924)-2);"0")&amp;","&amp;IF('Locations-Stops'!E1924&lt;&gt;"";LEFT('Locations-Stops'!E1924;1)&amp;"."&amp;RIGHT('Locations-Stops'!E1924;LEN('Locations-Stops'!E1924)-1);"0")&amp;","&amp;IF('Locations-Stops'!G1924&lt;&gt;"";VLOOKUP('Locations-Stops'!G1924;Regions!A2:B300;2;FALSE);"0")&amp;","&amp;IF('Locations-Stops'!H1924&lt;&gt;"";VLOOKUP('Locations-Stops'!H1924;Regions!C2:D300;2;FALSE);"0")&amp;","&amp;IF('Locations-Stops'!I1924&lt;&gt;"";VLOOKUP('Locations-Stops'!I1924;Regions!F2:G300;2;FALSE);"0")&amp;","&amp;IF('Locations-Stops'!J1924&lt;&gt;"";VLOOKUP('Locations-Stops'!J1924;Regions!I2:J300;2;FALSE);"0")&amp;",'"&amp;IF('Locations-Stops'!K1924&lt;&gt;"";SUBSTITUTE('Locations-Stops'!K1924;"'";"\'");"")&amp;"','"&amp;IF('Locations-Stops'!L1924&lt;&gt;"";'Locations-Stops'!L1924;"")&amp;"','"&amp;IF('Locations-Stops'!M1924&lt;&gt;"";'Locations-Stops'!M1924;"")&amp;"','"&amp;IF('Locations-Stops'!N1924&lt;&gt;"";'Locations-Stops'!N1924;"")&amp;"', CURRENT_TIMESTAMP);"</v>
      </c>
    </row>
    <row r="1923" spans="3:6" x14ac:dyDescent="0.25">
      <c r="C1923" s="16">
        <v>1925</v>
      </c>
      <c r="D1923" s="16" t="s">
        <v>17780</v>
      </c>
      <c r="E1923" s="16" t="s">
        <v>4333</v>
      </c>
      <c r="F192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1925;"'";"\'")&amp;"',"&amp;IF('Locations-Stops'!D1925&lt;&gt;"";LEFT('Locations-Stops'!D1925;2)&amp;"."&amp;RIGHT('Locations-Stops'!D1925;LEN('Locations-Stops'!D1925)-2);"0")&amp;","&amp;IF('Locations-Stops'!E1925&lt;&gt;"";LEFT('Locations-Stops'!E1925;1)&amp;"."&amp;RIGHT('Locations-Stops'!E1925;LEN('Locations-Stops'!E1925)-1);"0")&amp;","&amp;IF('Locations-Stops'!G1925&lt;&gt;"";VLOOKUP('Locations-Stops'!G1925;Regions!A2:B300;2;FALSE);"0")&amp;","&amp;IF('Locations-Stops'!H1925&lt;&gt;"";VLOOKUP('Locations-Stops'!H1925;Regions!C2:D300;2;FALSE);"0")&amp;","&amp;IF('Locations-Stops'!I1925&lt;&gt;"";VLOOKUP('Locations-Stops'!I1925;Regions!F2:G300;2;FALSE);"0")&amp;","&amp;IF('Locations-Stops'!J1925&lt;&gt;"";VLOOKUP('Locations-Stops'!J1925;Regions!I2:J300;2;FALSE);"0")&amp;",'"&amp;IF('Locations-Stops'!K1925&lt;&gt;"";SUBSTITUTE('Locations-Stops'!K1925;"'";"\'");"")&amp;"','"&amp;IF('Locations-Stops'!L1925&lt;&gt;"";'Locations-Stops'!L1925;"")&amp;"','"&amp;IF('Locations-Stops'!M1925&lt;&gt;"";'Locations-Stops'!M1925;"")&amp;"','"&amp;IF('Locations-Stops'!N1925&lt;&gt;"";'Locations-Stops'!N1925;"")&amp;"', CURRENT_TIMESTAMP);"</v>
      </c>
    </row>
    <row r="1924" spans="3:6" x14ac:dyDescent="0.25">
      <c r="C1924" s="16">
        <v>1926</v>
      </c>
      <c r="D1924" s="16" t="s">
        <v>17780</v>
      </c>
      <c r="E1924" s="16" t="s">
        <v>4333</v>
      </c>
      <c r="F192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1926;"'";"\'")&amp;"',"&amp;IF('Locations-Stops'!D1926&lt;&gt;"";LEFT('Locations-Stops'!D1926;2)&amp;"."&amp;RIGHT('Locations-Stops'!D1926;LEN('Locations-Stops'!D1926)-2);"0")&amp;","&amp;IF('Locations-Stops'!E1926&lt;&gt;"";LEFT('Locations-Stops'!E1926;1)&amp;"."&amp;RIGHT('Locations-Stops'!E1926;LEN('Locations-Stops'!E1926)-1);"0")&amp;","&amp;IF('Locations-Stops'!G1926&lt;&gt;"";VLOOKUP('Locations-Stops'!G1926;Regions!A2:B300;2;FALSE);"0")&amp;","&amp;IF('Locations-Stops'!H1926&lt;&gt;"";VLOOKUP('Locations-Stops'!H1926;Regions!C2:D300;2;FALSE);"0")&amp;","&amp;IF('Locations-Stops'!I1926&lt;&gt;"";VLOOKUP('Locations-Stops'!I1926;Regions!F2:G300;2;FALSE);"0")&amp;","&amp;IF('Locations-Stops'!J1926&lt;&gt;"";VLOOKUP('Locations-Stops'!J1926;Regions!I2:J300;2;FALSE);"0")&amp;",'"&amp;IF('Locations-Stops'!K1926&lt;&gt;"";SUBSTITUTE('Locations-Stops'!K1926;"'";"\'");"")&amp;"','"&amp;IF('Locations-Stops'!L1926&lt;&gt;"";'Locations-Stops'!L1926;"")&amp;"','"&amp;IF('Locations-Stops'!M1926&lt;&gt;"";'Locations-Stops'!M1926;"")&amp;"','"&amp;IF('Locations-Stops'!N1926&lt;&gt;"";'Locations-Stops'!N1926;"")&amp;"', CURRENT_TIMESTAMP);"</v>
      </c>
    </row>
    <row r="1925" spans="3:6" x14ac:dyDescent="0.25">
      <c r="C1925" s="16">
        <v>1927</v>
      </c>
      <c r="D1925" s="16" t="s">
        <v>17780</v>
      </c>
      <c r="E1925" s="16" t="s">
        <v>4333</v>
      </c>
      <c r="F192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1927;"'";"\'")&amp;"',"&amp;IF('Locations-Stops'!D1927&lt;&gt;"";LEFT('Locations-Stops'!D1927;2)&amp;"."&amp;RIGHT('Locations-Stops'!D1927;LEN('Locations-Stops'!D1927)-2);"0")&amp;","&amp;IF('Locations-Stops'!E1927&lt;&gt;"";LEFT('Locations-Stops'!E1927;1)&amp;"."&amp;RIGHT('Locations-Stops'!E1927;LEN('Locations-Stops'!E1927)-1);"0")&amp;","&amp;IF('Locations-Stops'!G1927&lt;&gt;"";VLOOKUP('Locations-Stops'!G1927;Regions!A2:B300;2;FALSE);"0")&amp;","&amp;IF('Locations-Stops'!H1927&lt;&gt;"";VLOOKUP('Locations-Stops'!H1927;Regions!C2:D300;2;FALSE);"0")&amp;","&amp;IF('Locations-Stops'!I1927&lt;&gt;"";VLOOKUP('Locations-Stops'!I1927;Regions!F2:G300;2;FALSE);"0")&amp;","&amp;IF('Locations-Stops'!J1927&lt;&gt;"";VLOOKUP('Locations-Stops'!J1927;Regions!I2:J300;2;FALSE);"0")&amp;",'"&amp;IF('Locations-Stops'!K1927&lt;&gt;"";SUBSTITUTE('Locations-Stops'!K1927;"'";"\'");"")&amp;"','"&amp;IF('Locations-Stops'!L1927&lt;&gt;"";'Locations-Stops'!L1927;"")&amp;"','"&amp;IF('Locations-Stops'!M1927&lt;&gt;"";'Locations-Stops'!M1927;"")&amp;"','"&amp;IF('Locations-Stops'!N1927&lt;&gt;"";'Locations-Stops'!N1927;"")&amp;"', CURRENT_TIMESTAMP);"</v>
      </c>
    </row>
    <row r="1926" spans="3:6" x14ac:dyDescent="0.25">
      <c r="C1926" s="16">
        <v>1928</v>
      </c>
      <c r="D1926" s="16" t="s">
        <v>17780</v>
      </c>
      <c r="E1926" s="16" t="s">
        <v>4333</v>
      </c>
      <c r="F1926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1928;"'";"\'")&amp;"',"&amp;IF('Locations-Stops'!D1928&lt;&gt;"";LEFT('Locations-Stops'!D1928;2)&amp;"."&amp;RIGHT('Locations-Stops'!D1928;LEN('Locations-Stops'!D1928)-2);"0")&amp;","&amp;IF('Locations-Stops'!E1928&lt;&gt;"";LEFT('Locations-Stops'!E1928;1)&amp;"."&amp;RIGHT('Locations-Stops'!E1928;LEN('Locations-Stops'!E1928)-1);"0")&amp;","&amp;IF('Locations-Stops'!G1928&lt;&gt;"";VLOOKUP('Locations-Stops'!G1928;Regions!A2:B300;2;FALSE);"0")&amp;","&amp;IF('Locations-Stops'!H1928&lt;&gt;"";VLOOKUP('Locations-Stops'!H1928;Regions!C2:D300;2;FALSE);"0")&amp;","&amp;IF('Locations-Stops'!I1928&lt;&gt;"";VLOOKUP('Locations-Stops'!I1928;Regions!F2:G300;2;FALSE);"0")&amp;","&amp;IF('Locations-Stops'!J1928&lt;&gt;"";VLOOKUP('Locations-Stops'!J1928;Regions!I2:J300;2;FALSE);"0")&amp;",'"&amp;IF('Locations-Stops'!K1928&lt;&gt;"";SUBSTITUTE('Locations-Stops'!K1928;"'";"\'");"")&amp;"','"&amp;IF('Locations-Stops'!L1928&lt;&gt;"";'Locations-Stops'!L1928;"")&amp;"','"&amp;IF('Locations-Stops'!M1928&lt;&gt;"";'Locations-Stops'!M1928;"")&amp;"','"&amp;IF('Locations-Stops'!N1928&lt;&gt;"";'Locations-Stops'!N1928;"")&amp;"', CURRENT_TIMESTAMP);"</v>
      </c>
    </row>
    <row r="1927" spans="3:6" x14ac:dyDescent="0.25">
      <c r="C1927" s="16">
        <v>1929</v>
      </c>
      <c r="D1927" s="16" t="s">
        <v>17780</v>
      </c>
      <c r="E1927" s="16" t="s">
        <v>4333</v>
      </c>
      <c r="F1927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1929;"'";"\'")&amp;"',"&amp;IF('Locations-Stops'!D1929&lt;&gt;"";LEFT('Locations-Stops'!D1929;2)&amp;"."&amp;RIGHT('Locations-Stops'!D1929;LEN('Locations-Stops'!D1929)-2);"0")&amp;","&amp;IF('Locations-Stops'!E1929&lt;&gt;"";LEFT('Locations-Stops'!E1929;1)&amp;"."&amp;RIGHT('Locations-Stops'!E1929;LEN('Locations-Stops'!E1929)-1);"0")&amp;","&amp;IF('Locations-Stops'!G1929&lt;&gt;"";VLOOKUP('Locations-Stops'!G1929;Regions!A2:B300;2;FALSE);"0")&amp;","&amp;IF('Locations-Stops'!H1929&lt;&gt;"";VLOOKUP('Locations-Stops'!H1929;Regions!C2:D300;2;FALSE);"0")&amp;","&amp;IF('Locations-Stops'!I1929&lt;&gt;"";VLOOKUP('Locations-Stops'!I1929;Regions!F2:G300;2;FALSE);"0")&amp;","&amp;IF('Locations-Stops'!J1929&lt;&gt;"";VLOOKUP('Locations-Stops'!J1929;Regions!I2:J300;2;FALSE);"0")&amp;",'"&amp;IF('Locations-Stops'!K1929&lt;&gt;"";SUBSTITUTE('Locations-Stops'!K1929;"'";"\'");"")&amp;"','"&amp;IF('Locations-Stops'!L1929&lt;&gt;"";'Locations-Stops'!L1929;"")&amp;"','"&amp;IF('Locations-Stops'!M1929&lt;&gt;"";'Locations-Stops'!M1929;"")&amp;"','"&amp;IF('Locations-Stops'!N1929&lt;&gt;"";'Locations-Stops'!N1929;"")&amp;"', CURRENT_TIMESTAMP);"</v>
      </c>
    </row>
    <row r="1928" spans="3:6" x14ac:dyDescent="0.25">
      <c r="C1928" s="16">
        <v>1930</v>
      </c>
      <c r="D1928" s="16" t="s">
        <v>17780</v>
      </c>
      <c r="E1928" s="16" t="s">
        <v>4333</v>
      </c>
      <c r="F1928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1930;"'";"\'")&amp;"',"&amp;IF('Locations-Stops'!D1930&lt;&gt;"";LEFT('Locations-Stops'!D1930;2)&amp;"."&amp;RIGHT('Locations-Stops'!D1930;LEN('Locations-Stops'!D1930)-2);"0")&amp;","&amp;IF('Locations-Stops'!E1930&lt;&gt;"";LEFT('Locations-Stops'!E1930;1)&amp;"."&amp;RIGHT('Locations-Stops'!E1930;LEN('Locations-Stops'!E1930)-1);"0")&amp;","&amp;IF('Locations-Stops'!G1930&lt;&gt;"";VLOOKUP('Locations-Stops'!G1930;Regions!A2:B300;2;FALSE);"0")&amp;","&amp;IF('Locations-Stops'!H1930&lt;&gt;"";VLOOKUP('Locations-Stops'!H1930;Regions!C2:D300;2;FALSE);"0")&amp;","&amp;IF('Locations-Stops'!I1930&lt;&gt;"";VLOOKUP('Locations-Stops'!I1930;Regions!F2:G300;2;FALSE);"0")&amp;","&amp;IF('Locations-Stops'!J1930&lt;&gt;"";VLOOKUP('Locations-Stops'!J1930;Regions!I2:J300;2;FALSE);"0")&amp;",'"&amp;IF('Locations-Stops'!K1930&lt;&gt;"";SUBSTITUTE('Locations-Stops'!K1930;"'";"\'");"")&amp;"','"&amp;IF('Locations-Stops'!L1930&lt;&gt;"";'Locations-Stops'!L1930;"")&amp;"','"&amp;IF('Locations-Stops'!M1930&lt;&gt;"";'Locations-Stops'!M1930;"")&amp;"','"&amp;IF('Locations-Stops'!N1930&lt;&gt;"";'Locations-Stops'!N1930;"")&amp;"', CURRENT_TIMESTAMP);"</v>
      </c>
    </row>
    <row r="1929" spans="3:6" x14ac:dyDescent="0.25">
      <c r="C1929" s="16">
        <v>1931</v>
      </c>
      <c r="D1929" s="16" t="s">
        <v>17780</v>
      </c>
      <c r="E1929" s="16" t="s">
        <v>4333</v>
      </c>
      <c r="F1929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1931;"'";"\'")&amp;"',"&amp;IF('Locations-Stops'!D1931&lt;&gt;"";LEFT('Locations-Stops'!D1931;2)&amp;"."&amp;RIGHT('Locations-Stops'!D1931;LEN('Locations-Stops'!D1931)-2);"0")&amp;","&amp;IF('Locations-Stops'!E1931&lt;&gt;"";LEFT('Locations-Stops'!E1931;1)&amp;"."&amp;RIGHT('Locations-Stops'!E1931;LEN('Locations-Stops'!E1931)-1);"0")&amp;","&amp;IF('Locations-Stops'!G1931&lt;&gt;"";VLOOKUP('Locations-Stops'!G1931;Regions!A2:B300;2;FALSE);"0")&amp;","&amp;IF('Locations-Stops'!H1931&lt;&gt;"";VLOOKUP('Locations-Stops'!H1931;Regions!C2:D300;2;FALSE);"0")&amp;","&amp;IF('Locations-Stops'!I1931&lt;&gt;"";VLOOKUP('Locations-Stops'!I1931;Regions!F2:G300;2;FALSE);"0")&amp;","&amp;IF('Locations-Stops'!J1931&lt;&gt;"";VLOOKUP('Locations-Stops'!J1931;Regions!I2:J300;2;FALSE);"0")&amp;",'"&amp;IF('Locations-Stops'!K1931&lt;&gt;"";SUBSTITUTE('Locations-Stops'!K1931;"'";"\'");"")&amp;"','"&amp;IF('Locations-Stops'!L1931&lt;&gt;"";'Locations-Stops'!L1931;"")&amp;"','"&amp;IF('Locations-Stops'!M1931&lt;&gt;"";'Locations-Stops'!M1931;"")&amp;"','"&amp;IF('Locations-Stops'!N1931&lt;&gt;"";'Locations-Stops'!N1931;"")&amp;"', CURRENT_TIMESTAMP);"</v>
      </c>
    </row>
    <row r="1930" spans="3:6" x14ac:dyDescent="0.25">
      <c r="C1930" s="16">
        <v>1932</v>
      </c>
      <c r="D1930" s="16" t="s">
        <v>17780</v>
      </c>
      <c r="E1930" s="16" t="s">
        <v>4333</v>
      </c>
      <c r="F1930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1932;"'";"\'")&amp;"',"&amp;IF('Locations-Stops'!D1932&lt;&gt;"";LEFT('Locations-Stops'!D1932;2)&amp;"."&amp;RIGHT('Locations-Stops'!D1932;LEN('Locations-Stops'!D1932)-2);"0")&amp;","&amp;IF('Locations-Stops'!E1932&lt;&gt;"";LEFT('Locations-Stops'!E1932;1)&amp;"."&amp;RIGHT('Locations-Stops'!E1932;LEN('Locations-Stops'!E1932)-1);"0")&amp;","&amp;IF('Locations-Stops'!G1932&lt;&gt;"";VLOOKUP('Locations-Stops'!G1932;Regions!A2:B300;2;FALSE);"0")&amp;","&amp;IF('Locations-Stops'!H1932&lt;&gt;"";VLOOKUP('Locations-Stops'!H1932;Regions!C2:D300;2;FALSE);"0")&amp;","&amp;IF('Locations-Stops'!I1932&lt;&gt;"";VLOOKUP('Locations-Stops'!I1932;Regions!F2:G300;2;FALSE);"0")&amp;","&amp;IF('Locations-Stops'!J1932&lt;&gt;"";VLOOKUP('Locations-Stops'!J1932;Regions!I2:J300;2;FALSE);"0")&amp;",'"&amp;IF('Locations-Stops'!K1932&lt;&gt;"";SUBSTITUTE('Locations-Stops'!K1932;"'";"\'");"")&amp;"','"&amp;IF('Locations-Stops'!L1932&lt;&gt;"";'Locations-Stops'!L1932;"")&amp;"','"&amp;IF('Locations-Stops'!M1932&lt;&gt;"";'Locations-Stops'!M1932;"")&amp;"','"&amp;IF('Locations-Stops'!N1932&lt;&gt;"";'Locations-Stops'!N1932;"")&amp;"', CURRENT_TIMESTAMP);"</v>
      </c>
    </row>
    <row r="1931" spans="3:6" x14ac:dyDescent="0.25">
      <c r="C1931" s="16">
        <v>1933</v>
      </c>
      <c r="D1931" s="16" t="s">
        <v>17780</v>
      </c>
      <c r="E1931" s="16" t="s">
        <v>4333</v>
      </c>
      <c r="F1931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1933;"'";"\'")&amp;"',"&amp;IF('Locations-Stops'!D1933&lt;&gt;"";LEFT('Locations-Stops'!D1933;2)&amp;"."&amp;RIGHT('Locations-Stops'!D1933;LEN('Locations-Stops'!D1933)-2);"0")&amp;","&amp;IF('Locations-Stops'!E1933&lt;&gt;"";LEFT('Locations-Stops'!E1933;1)&amp;"."&amp;RIGHT('Locations-Stops'!E1933;LEN('Locations-Stops'!E1933)-1);"0")&amp;","&amp;IF('Locations-Stops'!G1933&lt;&gt;"";VLOOKUP('Locations-Stops'!G1933;Regions!A2:B300;2;FALSE);"0")&amp;","&amp;IF('Locations-Stops'!H1933&lt;&gt;"";VLOOKUP('Locations-Stops'!H1933;Regions!C2:D300;2;FALSE);"0")&amp;","&amp;IF('Locations-Stops'!I1933&lt;&gt;"";VLOOKUP('Locations-Stops'!I1933;Regions!F2:G300;2;FALSE);"0")&amp;","&amp;IF('Locations-Stops'!J1933&lt;&gt;"";VLOOKUP('Locations-Stops'!J1933;Regions!I2:J300;2;FALSE);"0")&amp;",'"&amp;IF('Locations-Stops'!K1933&lt;&gt;"";SUBSTITUTE('Locations-Stops'!K1933;"'";"\'");"")&amp;"','"&amp;IF('Locations-Stops'!L1933&lt;&gt;"";'Locations-Stops'!L1933;"")&amp;"','"&amp;IF('Locations-Stops'!M1933&lt;&gt;"";'Locations-Stops'!M1933;"")&amp;"','"&amp;IF('Locations-Stops'!N1933&lt;&gt;"";'Locations-Stops'!N1933;"")&amp;"', CURRENT_TIMESTAMP);"</v>
      </c>
    </row>
    <row r="1932" spans="3:6" x14ac:dyDescent="0.25">
      <c r="C1932" s="16">
        <v>1934</v>
      </c>
      <c r="D1932" s="16" t="s">
        <v>17780</v>
      </c>
      <c r="E1932" s="16" t="s">
        <v>4333</v>
      </c>
      <c r="F1932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1934;"'";"\'")&amp;"',"&amp;IF('Locations-Stops'!D1934&lt;&gt;"";LEFT('Locations-Stops'!D1934;2)&amp;"."&amp;RIGHT('Locations-Stops'!D1934;LEN('Locations-Stops'!D1934)-2);"0")&amp;","&amp;IF('Locations-Stops'!E1934&lt;&gt;"";LEFT('Locations-Stops'!E1934;1)&amp;"."&amp;RIGHT('Locations-Stops'!E1934;LEN('Locations-Stops'!E1934)-1);"0")&amp;","&amp;IF('Locations-Stops'!G1934&lt;&gt;"";VLOOKUP('Locations-Stops'!G1934;Regions!A2:B300;2;FALSE);"0")&amp;","&amp;IF('Locations-Stops'!H1934&lt;&gt;"";VLOOKUP('Locations-Stops'!H1934;Regions!C2:D300;2;FALSE);"0")&amp;","&amp;IF('Locations-Stops'!I1934&lt;&gt;"";VLOOKUP('Locations-Stops'!I1934;Regions!F2:G300;2;FALSE);"0")&amp;","&amp;IF('Locations-Stops'!J1934&lt;&gt;"";VLOOKUP('Locations-Stops'!J1934;Regions!I2:J300;2;FALSE);"0")&amp;",'"&amp;IF('Locations-Stops'!K1934&lt;&gt;"";SUBSTITUTE('Locations-Stops'!K1934;"'";"\'");"")&amp;"','"&amp;IF('Locations-Stops'!L1934&lt;&gt;"";'Locations-Stops'!L1934;"")&amp;"','"&amp;IF('Locations-Stops'!M1934&lt;&gt;"";'Locations-Stops'!M1934;"")&amp;"','"&amp;IF('Locations-Stops'!N1934&lt;&gt;"";'Locations-Stops'!N1934;"")&amp;"', CURRENT_TIMESTAMP);"</v>
      </c>
    </row>
    <row r="1933" spans="3:6" x14ac:dyDescent="0.25">
      <c r="C1933" s="16">
        <v>1935</v>
      </c>
      <c r="D1933" s="16" t="s">
        <v>17780</v>
      </c>
      <c r="E1933" s="16" t="s">
        <v>4333</v>
      </c>
      <c r="F193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1935;"'";"\'")&amp;"',"&amp;IF('Locations-Stops'!D1935&lt;&gt;"";LEFT('Locations-Stops'!D1935;2)&amp;"."&amp;RIGHT('Locations-Stops'!D1935;LEN('Locations-Stops'!D1935)-2);"0")&amp;","&amp;IF('Locations-Stops'!E1935&lt;&gt;"";LEFT('Locations-Stops'!E1935;1)&amp;"."&amp;RIGHT('Locations-Stops'!E1935;LEN('Locations-Stops'!E1935)-1);"0")&amp;","&amp;IF('Locations-Stops'!G1935&lt;&gt;"";VLOOKUP('Locations-Stops'!G1935;Regions!A2:B300;2;FALSE);"0")&amp;","&amp;IF('Locations-Stops'!H1935&lt;&gt;"";VLOOKUP('Locations-Stops'!H1935;Regions!C2:D300;2;FALSE);"0")&amp;","&amp;IF('Locations-Stops'!I1935&lt;&gt;"";VLOOKUP('Locations-Stops'!I1935;Regions!F2:G300;2;FALSE);"0")&amp;","&amp;IF('Locations-Stops'!J1935&lt;&gt;"";VLOOKUP('Locations-Stops'!J1935;Regions!I2:J300;2;FALSE);"0")&amp;",'"&amp;IF('Locations-Stops'!K1935&lt;&gt;"";SUBSTITUTE('Locations-Stops'!K1935;"'";"\'");"")&amp;"','"&amp;IF('Locations-Stops'!L1935&lt;&gt;"";'Locations-Stops'!L1935;"")&amp;"','"&amp;IF('Locations-Stops'!M1935&lt;&gt;"";'Locations-Stops'!M1935;"")&amp;"','"&amp;IF('Locations-Stops'!N1935&lt;&gt;"";'Locations-Stops'!N1935;"")&amp;"', CURRENT_TIMESTAMP);"</v>
      </c>
    </row>
    <row r="1934" spans="3:6" x14ac:dyDescent="0.25">
      <c r="C1934" s="16">
        <v>1936</v>
      </c>
      <c r="D1934" s="16" t="s">
        <v>17780</v>
      </c>
      <c r="E1934" s="16" t="s">
        <v>4333</v>
      </c>
      <c r="F193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1936;"'";"\'")&amp;"',"&amp;IF('Locations-Stops'!D1936&lt;&gt;"";LEFT('Locations-Stops'!D1936;2)&amp;"."&amp;RIGHT('Locations-Stops'!D1936;LEN('Locations-Stops'!D1936)-2);"0")&amp;","&amp;IF('Locations-Stops'!E1936&lt;&gt;"";LEFT('Locations-Stops'!E1936;1)&amp;"."&amp;RIGHT('Locations-Stops'!E1936;LEN('Locations-Stops'!E1936)-1);"0")&amp;","&amp;IF('Locations-Stops'!G1936&lt;&gt;"";VLOOKUP('Locations-Stops'!G1936;Regions!A2:B300;2;FALSE);"0")&amp;","&amp;IF('Locations-Stops'!H1936&lt;&gt;"";VLOOKUP('Locations-Stops'!H1936;Regions!C2:D300;2;FALSE);"0")&amp;","&amp;IF('Locations-Stops'!I1936&lt;&gt;"";VLOOKUP('Locations-Stops'!I1936;Regions!F2:G300;2;FALSE);"0")&amp;","&amp;IF('Locations-Stops'!J1936&lt;&gt;"";VLOOKUP('Locations-Stops'!J1936;Regions!I2:J300;2;FALSE);"0")&amp;",'"&amp;IF('Locations-Stops'!K1936&lt;&gt;"";SUBSTITUTE('Locations-Stops'!K1936;"'";"\'");"")&amp;"','"&amp;IF('Locations-Stops'!L1936&lt;&gt;"";'Locations-Stops'!L1936;"")&amp;"','"&amp;IF('Locations-Stops'!M1936&lt;&gt;"";'Locations-Stops'!M1936;"")&amp;"','"&amp;IF('Locations-Stops'!N1936&lt;&gt;"";'Locations-Stops'!N1936;"")&amp;"', CURRENT_TIMESTAMP);"</v>
      </c>
    </row>
    <row r="1935" spans="3:6" x14ac:dyDescent="0.25">
      <c r="C1935" s="16">
        <v>1937</v>
      </c>
      <c r="D1935" s="16" t="s">
        <v>17780</v>
      </c>
      <c r="E1935" s="16" t="s">
        <v>4333</v>
      </c>
      <c r="F193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1937;"'";"\'")&amp;"',"&amp;IF('Locations-Stops'!D1937&lt;&gt;"";LEFT('Locations-Stops'!D1937;2)&amp;"."&amp;RIGHT('Locations-Stops'!D1937;LEN('Locations-Stops'!D1937)-2);"0")&amp;","&amp;IF('Locations-Stops'!E1937&lt;&gt;"";LEFT('Locations-Stops'!E1937;1)&amp;"."&amp;RIGHT('Locations-Stops'!E1937;LEN('Locations-Stops'!E1937)-1);"0")&amp;","&amp;IF('Locations-Stops'!G1937&lt;&gt;"";VLOOKUP('Locations-Stops'!G1937;Regions!A2:B300;2;FALSE);"0")&amp;","&amp;IF('Locations-Stops'!H1937&lt;&gt;"";VLOOKUP('Locations-Stops'!H1937;Regions!C2:D300;2;FALSE);"0")&amp;","&amp;IF('Locations-Stops'!I1937&lt;&gt;"";VLOOKUP('Locations-Stops'!I1937;Regions!F2:G300;2;FALSE);"0")&amp;","&amp;IF('Locations-Stops'!J1937&lt;&gt;"";VLOOKUP('Locations-Stops'!J1937;Regions!I2:J300;2;FALSE);"0")&amp;",'"&amp;IF('Locations-Stops'!K1937&lt;&gt;"";SUBSTITUTE('Locations-Stops'!K1937;"'";"\'");"")&amp;"','"&amp;IF('Locations-Stops'!L1937&lt;&gt;"";'Locations-Stops'!L1937;"")&amp;"','"&amp;IF('Locations-Stops'!M1937&lt;&gt;"";'Locations-Stops'!M1937;"")&amp;"','"&amp;IF('Locations-Stops'!N1937&lt;&gt;"";'Locations-Stops'!N1937;"")&amp;"', CURRENT_TIMESTAMP);"</v>
      </c>
    </row>
    <row r="1936" spans="3:6" x14ac:dyDescent="0.25">
      <c r="C1936" s="16">
        <v>1938</v>
      </c>
      <c r="D1936" s="16" t="s">
        <v>17780</v>
      </c>
      <c r="E1936" s="16" t="s">
        <v>4333</v>
      </c>
      <c r="F1936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1938;"'";"\'")&amp;"',"&amp;IF('Locations-Stops'!D1938&lt;&gt;"";LEFT('Locations-Stops'!D1938;2)&amp;"."&amp;RIGHT('Locations-Stops'!D1938;LEN('Locations-Stops'!D1938)-2);"0")&amp;","&amp;IF('Locations-Stops'!E1938&lt;&gt;"";LEFT('Locations-Stops'!E1938;1)&amp;"."&amp;RIGHT('Locations-Stops'!E1938;LEN('Locations-Stops'!E1938)-1);"0")&amp;","&amp;IF('Locations-Stops'!G1938&lt;&gt;"";VLOOKUP('Locations-Stops'!G1938;Regions!A2:B300;2;FALSE);"0")&amp;","&amp;IF('Locations-Stops'!H1938&lt;&gt;"";VLOOKUP('Locations-Stops'!H1938;Regions!C2:D300;2;FALSE);"0")&amp;","&amp;IF('Locations-Stops'!I1938&lt;&gt;"";VLOOKUP('Locations-Stops'!I1938;Regions!F2:G300;2;FALSE);"0")&amp;","&amp;IF('Locations-Stops'!J1938&lt;&gt;"";VLOOKUP('Locations-Stops'!J1938;Regions!I2:J300;2;FALSE);"0")&amp;",'"&amp;IF('Locations-Stops'!K1938&lt;&gt;"";SUBSTITUTE('Locations-Stops'!K1938;"'";"\'");"")&amp;"','"&amp;IF('Locations-Stops'!L1938&lt;&gt;"";'Locations-Stops'!L1938;"")&amp;"','"&amp;IF('Locations-Stops'!M1938&lt;&gt;"";'Locations-Stops'!M1938;"")&amp;"','"&amp;IF('Locations-Stops'!N1938&lt;&gt;"";'Locations-Stops'!N1938;"")&amp;"', CURRENT_TIMESTAMP);"</v>
      </c>
    </row>
    <row r="1937" spans="3:6" x14ac:dyDescent="0.25">
      <c r="C1937" s="16">
        <v>1939</v>
      </c>
      <c r="D1937" s="16" t="s">
        <v>17780</v>
      </c>
      <c r="E1937" s="16" t="s">
        <v>4333</v>
      </c>
      <c r="F1937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1939;"'";"\'")&amp;"',"&amp;IF('Locations-Stops'!D1939&lt;&gt;"";LEFT('Locations-Stops'!D1939;2)&amp;"."&amp;RIGHT('Locations-Stops'!D1939;LEN('Locations-Stops'!D1939)-2);"0")&amp;","&amp;IF('Locations-Stops'!E1939&lt;&gt;"";LEFT('Locations-Stops'!E1939;1)&amp;"."&amp;RIGHT('Locations-Stops'!E1939;LEN('Locations-Stops'!E1939)-1);"0")&amp;","&amp;IF('Locations-Stops'!G1939&lt;&gt;"";VLOOKUP('Locations-Stops'!G1939;Regions!A2:B300;2;FALSE);"0")&amp;","&amp;IF('Locations-Stops'!H1939&lt;&gt;"";VLOOKUP('Locations-Stops'!H1939;Regions!C2:D300;2;FALSE);"0")&amp;","&amp;IF('Locations-Stops'!I1939&lt;&gt;"";VLOOKUP('Locations-Stops'!I1939;Regions!F2:G300;2;FALSE);"0")&amp;","&amp;IF('Locations-Stops'!J1939&lt;&gt;"";VLOOKUP('Locations-Stops'!J1939;Regions!I2:J300;2;FALSE);"0")&amp;",'"&amp;IF('Locations-Stops'!K1939&lt;&gt;"";SUBSTITUTE('Locations-Stops'!K1939;"'";"\'");"")&amp;"','"&amp;IF('Locations-Stops'!L1939&lt;&gt;"";'Locations-Stops'!L1939;"")&amp;"','"&amp;IF('Locations-Stops'!M1939&lt;&gt;"";'Locations-Stops'!M1939;"")&amp;"','"&amp;IF('Locations-Stops'!N1939&lt;&gt;"";'Locations-Stops'!N1939;"")&amp;"', CURRENT_TIMESTAMP);"</v>
      </c>
    </row>
    <row r="1938" spans="3:6" x14ac:dyDescent="0.25">
      <c r="C1938" s="16">
        <v>1940</v>
      </c>
      <c r="D1938" s="16" t="s">
        <v>17780</v>
      </c>
      <c r="E1938" s="16" t="s">
        <v>4333</v>
      </c>
      <c r="F1938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1940;"'";"\'")&amp;"',"&amp;IF('Locations-Stops'!D1940&lt;&gt;"";LEFT('Locations-Stops'!D1940;2)&amp;"."&amp;RIGHT('Locations-Stops'!D1940;LEN('Locations-Stops'!D1940)-2);"0")&amp;","&amp;IF('Locations-Stops'!E1940&lt;&gt;"";LEFT('Locations-Stops'!E1940;1)&amp;"."&amp;RIGHT('Locations-Stops'!E1940;LEN('Locations-Stops'!E1940)-1);"0")&amp;","&amp;IF('Locations-Stops'!G1940&lt;&gt;"";VLOOKUP('Locations-Stops'!G1940;Regions!A2:B300;2;FALSE);"0")&amp;","&amp;IF('Locations-Stops'!H1940&lt;&gt;"";VLOOKUP('Locations-Stops'!H1940;Regions!C2:D300;2;FALSE);"0")&amp;","&amp;IF('Locations-Stops'!I1940&lt;&gt;"";VLOOKUP('Locations-Stops'!I1940;Regions!F2:G300;2;FALSE);"0")&amp;","&amp;IF('Locations-Stops'!J1940&lt;&gt;"";VLOOKUP('Locations-Stops'!J1940;Regions!I2:J300;2;FALSE);"0")&amp;",'"&amp;IF('Locations-Stops'!K1940&lt;&gt;"";SUBSTITUTE('Locations-Stops'!K1940;"'";"\'");"")&amp;"','"&amp;IF('Locations-Stops'!L1940&lt;&gt;"";'Locations-Stops'!L1940;"")&amp;"','"&amp;IF('Locations-Stops'!M1940&lt;&gt;"";'Locations-Stops'!M1940;"")&amp;"','"&amp;IF('Locations-Stops'!N1940&lt;&gt;"";'Locations-Stops'!N1940;"")&amp;"', CURRENT_TIMESTAMP);"</v>
      </c>
    </row>
    <row r="1939" spans="3:6" x14ac:dyDescent="0.25">
      <c r="C1939" s="16">
        <v>1941</v>
      </c>
      <c r="D1939" s="16" t="s">
        <v>17780</v>
      </c>
      <c r="E1939" s="16" t="s">
        <v>4333</v>
      </c>
      <c r="F1939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1941;"'";"\'")&amp;"',"&amp;IF('Locations-Stops'!D1941&lt;&gt;"";LEFT('Locations-Stops'!D1941;2)&amp;"."&amp;RIGHT('Locations-Stops'!D1941;LEN('Locations-Stops'!D1941)-2);"0")&amp;","&amp;IF('Locations-Stops'!E1941&lt;&gt;"";LEFT('Locations-Stops'!E1941;1)&amp;"."&amp;RIGHT('Locations-Stops'!E1941;LEN('Locations-Stops'!E1941)-1);"0")&amp;","&amp;IF('Locations-Stops'!G1941&lt;&gt;"";VLOOKUP('Locations-Stops'!G1941;Regions!A2:B300;2;FALSE);"0")&amp;","&amp;IF('Locations-Stops'!H1941&lt;&gt;"";VLOOKUP('Locations-Stops'!H1941;Regions!C2:D300;2;FALSE);"0")&amp;","&amp;IF('Locations-Stops'!I1941&lt;&gt;"";VLOOKUP('Locations-Stops'!I1941;Regions!F2:G300;2;FALSE);"0")&amp;","&amp;IF('Locations-Stops'!J1941&lt;&gt;"";VLOOKUP('Locations-Stops'!J1941;Regions!I2:J300;2;FALSE);"0")&amp;",'"&amp;IF('Locations-Stops'!K1941&lt;&gt;"";SUBSTITUTE('Locations-Stops'!K1941;"'";"\'");"")&amp;"','"&amp;IF('Locations-Stops'!L1941&lt;&gt;"";'Locations-Stops'!L1941;"")&amp;"','"&amp;IF('Locations-Stops'!M1941&lt;&gt;"";'Locations-Stops'!M1941;"")&amp;"','"&amp;IF('Locations-Stops'!N1941&lt;&gt;"";'Locations-Stops'!N1941;"")&amp;"', CURRENT_TIMESTAMP);"</v>
      </c>
    </row>
    <row r="1940" spans="3:6" x14ac:dyDescent="0.25">
      <c r="C1940" s="16">
        <v>1942</v>
      </c>
      <c r="D1940" s="16" t="s">
        <v>17780</v>
      </c>
      <c r="E1940" s="16" t="s">
        <v>4333</v>
      </c>
      <c r="F1940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1942;"'";"\'")&amp;"',"&amp;IF('Locations-Stops'!D1942&lt;&gt;"";LEFT('Locations-Stops'!D1942;2)&amp;"."&amp;RIGHT('Locations-Stops'!D1942;LEN('Locations-Stops'!D1942)-2);"0")&amp;","&amp;IF('Locations-Stops'!E1942&lt;&gt;"";LEFT('Locations-Stops'!E1942;1)&amp;"."&amp;RIGHT('Locations-Stops'!E1942;LEN('Locations-Stops'!E1942)-1);"0")&amp;","&amp;IF('Locations-Stops'!G1942&lt;&gt;"";VLOOKUP('Locations-Stops'!G1942;Regions!A2:B300;2;FALSE);"0")&amp;","&amp;IF('Locations-Stops'!H1942&lt;&gt;"";VLOOKUP('Locations-Stops'!H1942;Regions!C2:D300;2;FALSE);"0")&amp;","&amp;IF('Locations-Stops'!I1942&lt;&gt;"";VLOOKUP('Locations-Stops'!I1942;Regions!F2:G300;2;FALSE);"0")&amp;","&amp;IF('Locations-Stops'!J1942&lt;&gt;"";VLOOKUP('Locations-Stops'!J1942;Regions!I2:J300;2;FALSE);"0")&amp;",'"&amp;IF('Locations-Stops'!K1942&lt;&gt;"";SUBSTITUTE('Locations-Stops'!K1942;"'";"\'");"")&amp;"','"&amp;IF('Locations-Stops'!L1942&lt;&gt;"";'Locations-Stops'!L1942;"")&amp;"','"&amp;IF('Locations-Stops'!M1942&lt;&gt;"";'Locations-Stops'!M1942;"")&amp;"','"&amp;IF('Locations-Stops'!N1942&lt;&gt;"";'Locations-Stops'!N1942;"")&amp;"', CURRENT_TIMESTAMP);"</v>
      </c>
    </row>
    <row r="1941" spans="3:6" x14ac:dyDescent="0.25">
      <c r="C1941" s="16">
        <v>1943</v>
      </c>
      <c r="D1941" s="16" t="s">
        <v>17780</v>
      </c>
      <c r="E1941" s="16" t="s">
        <v>4333</v>
      </c>
      <c r="F1941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1943;"'";"\'")&amp;"',"&amp;IF('Locations-Stops'!D1943&lt;&gt;"";LEFT('Locations-Stops'!D1943;2)&amp;"."&amp;RIGHT('Locations-Stops'!D1943;LEN('Locations-Stops'!D1943)-2);"0")&amp;","&amp;IF('Locations-Stops'!E1943&lt;&gt;"";LEFT('Locations-Stops'!E1943;1)&amp;"."&amp;RIGHT('Locations-Stops'!E1943;LEN('Locations-Stops'!E1943)-1);"0")&amp;","&amp;IF('Locations-Stops'!G1943&lt;&gt;"";VLOOKUP('Locations-Stops'!G1943;Regions!A2:B300;2;FALSE);"0")&amp;","&amp;IF('Locations-Stops'!H1943&lt;&gt;"";VLOOKUP('Locations-Stops'!H1943;Regions!C2:D300;2;FALSE);"0")&amp;","&amp;IF('Locations-Stops'!I1943&lt;&gt;"";VLOOKUP('Locations-Stops'!I1943;Regions!F2:G300;2;FALSE);"0")&amp;","&amp;IF('Locations-Stops'!J1943&lt;&gt;"";VLOOKUP('Locations-Stops'!J1943;Regions!I2:J300;2;FALSE);"0")&amp;",'"&amp;IF('Locations-Stops'!K1943&lt;&gt;"";SUBSTITUTE('Locations-Stops'!K1943;"'";"\'");"")&amp;"','"&amp;IF('Locations-Stops'!L1943&lt;&gt;"";'Locations-Stops'!L1943;"")&amp;"','"&amp;IF('Locations-Stops'!M1943&lt;&gt;"";'Locations-Stops'!M1943;"")&amp;"','"&amp;IF('Locations-Stops'!N1943&lt;&gt;"";'Locations-Stops'!N1943;"")&amp;"', CURRENT_TIMESTAMP);"</v>
      </c>
    </row>
    <row r="1942" spans="3:6" x14ac:dyDescent="0.25">
      <c r="C1942" s="16">
        <v>1944</v>
      </c>
      <c r="D1942" s="16" t="s">
        <v>17780</v>
      </c>
      <c r="E1942" s="16" t="s">
        <v>4333</v>
      </c>
      <c r="F1942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1944;"'";"\'")&amp;"',"&amp;IF('Locations-Stops'!D1944&lt;&gt;"";LEFT('Locations-Stops'!D1944;2)&amp;"."&amp;RIGHT('Locations-Stops'!D1944;LEN('Locations-Stops'!D1944)-2);"0")&amp;","&amp;IF('Locations-Stops'!E1944&lt;&gt;"";LEFT('Locations-Stops'!E1944;1)&amp;"."&amp;RIGHT('Locations-Stops'!E1944;LEN('Locations-Stops'!E1944)-1);"0")&amp;","&amp;IF('Locations-Stops'!G1944&lt;&gt;"";VLOOKUP('Locations-Stops'!G1944;Regions!A2:B300;2;FALSE);"0")&amp;","&amp;IF('Locations-Stops'!H1944&lt;&gt;"";VLOOKUP('Locations-Stops'!H1944;Regions!C2:D300;2;FALSE);"0")&amp;","&amp;IF('Locations-Stops'!I1944&lt;&gt;"";VLOOKUP('Locations-Stops'!I1944;Regions!F2:G300;2;FALSE);"0")&amp;","&amp;IF('Locations-Stops'!J1944&lt;&gt;"";VLOOKUP('Locations-Stops'!J1944;Regions!I2:J300;2;FALSE);"0")&amp;",'"&amp;IF('Locations-Stops'!K1944&lt;&gt;"";SUBSTITUTE('Locations-Stops'!K1944;"'";"\'");"")&amp;"','"&amp;IF('Locations-Stops'!L1944&lt;&gt;"";'Locations-Stops'!L1944;"")&amp;"','"&amp;IF('Locations-Stops'!M1944&lt;&gt;"";'Locations-Stops'!M1944;"")&amp;"','"&amp;IF('Locations-Stops'!N1944&lt;&gt;"";'Locations-Stops'!N1944;"")&amp;"', CURRENT_TIMESTAMP);"</v>
      </c>
    </row>
    <row r="1943" spans="3:6" x14ac:dyDescent="0.25">
      <c r="C1943" s="16">
        <v>1945</v>
      </c>
      <c r="D1943" s="16" t="s">
        <v>17780</v>
      </c>
      <c r="E1943" s="16" t="s">
        <v>4333</v>
      </c>
      <c r="F194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1945;"'";"\'")&amp;"',"&amp;IF('Locations-Stops'!D1945&lt;&gt;"";LEFT('Locations-Stops'!D1945;2)&amp;"."&amp;RIGHT('Locations-Stops'!D1945;LEN('Locations-Stops'!D1945)-2);"0")&amp;","&amp;IF('Locations-Stops'!E1945&lt;&gt;"";LEFT('Locations-Stops'!E1945;1)&amp;"."&amp;RIGHT('Locations-Stops'!E1945;LEN('Locations-Stops'!E1945)-1);"0")&amp;","&amp;IF('Locations-Stops'!G1945&lt;&gt;"";VLOOKUP('Locations-Stops'!G1945;Regions!A2:B300;2;FALSE);"0")&amp;","&amp;IF('Locations-Stops'!H1945&lt;&gt;"";VLOOKUP('Locations-Stops'!H1945;Regions!C2:D300;2;FALSE);"0")&amp;","&amp;IF('Locations-Stops'!I1945&lt;&gt;"";VLOOKUP('Locations-Stops'!I1945;Regions!F2:G300;2;FALSE);"0")&amp;","&amp;IF('Locations-Stops'!J1945&lt;&gt;"";VLOOKUP('Locations-Stops'!J1945;Regions!I2:J300;2;FALSE);"0")&amp;",'"&amp;IF('Locations-Stops'!K1945&lt;&gt;"";SUBSTITUTE('Locations-Stops'!K1945;"'";"\'");"")&amp;"','"&amp;IF('Locations-Stops'!L1945&lt;&gt;"";'Locations-Stops'!L1945;"")&amp;"','"&amp;IF('Locations-Stops'!M1945&lt;&gt;"";'Locations-Stops'!M1945;"")&amp;"','"&amp;IF('Locations-Stops'!N1945&lt;&gt;"";'Locations-Stops'!N1945;"")&amp;"', CURRENT_TIMESTAMP);"</v>
      </c>
    </row>
    <row r="1944" spans="3:6" x14ac:dyDescent="0.25">
      <c r="C1944" s="16">
        <v>1946</v>
      </c>
      <c r="D1944" s="16" t="s">
        <v>17780</v>
      </c>
      <c r="E1944" s="16" t="s">
        <v>4333</v>
      </c>
      <c r="F194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1946;"'";"\'")&amp;"',"&amp;IF('Locations-Stops'!D1946&lt;&gt;"";LEFT('Locations-Stops'!D1946;2)&amp;"."&amp;RIGHT('Locations-Stops'!D1946;LEN('Locations-Stops'!D1946)-2);"0")&amp;","&amp;IF('Locations-Stops'!E1946&lt;&gt;"";LEFT('Locations-Stops'!E1946;1)&amp;"."&amp;RIGHT('Locations-Stops'!E1946;LEN('Locations-Stops'!E1946)-1);"0")&amp;","&amp;IF('Locations-Stops'!G1946&lt;&gt;"";VLOOKUP('Locations-Stops'!G1946;Regions!A2:B300;2;FALSE);"0")&amp;","&amp;IF('Locations-Stops'!H1946&lt;&gt;"";VLOOKUP('Locations-Stops'!H1946;Regions!C2:D300;2;FALSE);"0")&amp;","&amp;IF('Locations-Stops'!I1946&lt;&gt;"";VLOOKUP('Locations-Stops'!I1946;Regions!F2:G300;2;FALSE);"0")&amp;","&amp;IF('Locations-Stops'!J1946&lt;&gt;"";VLOOKUP('Locations-Stops'!J1946;Regions!I2:J300;2;FALSE);"0")&amp;",'"&amp;IF('Locations-Stops'!K1946&lt;&gt;"";SUBSTITUTE('Locations-Stops'!K1946;"'";"\'");"")&amp;"','"&amp;IF('Locations-Stops'!L1946&lt;&gt;"";'Locations-Stops'!L1946;"")&amp;"','"&amp;IF('Locations-Stops'!M1946&lt;&gt;"";'Locations-Stops'!M1946;"")&amp;"','"&amp;IF('Locations-Stops'!N1946&lt;&gt;"";'Locations-Stops'!N1946;"")&amp;"', CURRENT_TIMESTAMP);"</v>
      </c>
    </row>
    <row r="1945" spans="3:6" x14ac:dyDescent="0.25">
      <c r="C1945" s="16">
        <v>1947</v>
      </c>
      <c r="D1945" s="16" t="s">
        <v>17780</v>
      </c>
      <c r="E1945" s="16" t="s">
        <v>4333</v>
      </c>
      <c r="F194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1947;"'";"\'")&amp;"',"&amp;IF('Locations-Stops'!D1947&lt;&gt;"";LEFT('Locations-Stops'!D1947;2)&amp;"."&amp;RIGHT('Locations-Stops'!D1947;LEN('Locations-Stops'!D1947)-2);"0")&amp;","&amp;IF('Locations-Stops'!E1947&lt;&gt;"";LEFT('Locations-Stops'!E1947;1)&amp;"."&amp;RIGHT('Locations-Stops'!E1947;LEN('Locations-Stops'!E1947)-1);"0")&amp;","&amp;IF('Locations-Stops'!G1947&lt;&gt;"";VLOOKUP('Locations-Stops'!G1947;Regions!A2:B300;2;FALSE);"0")&amp;","&amp;IF('Locations-Stops'!H1947&lt;&gt;"";VLOOKUP('Locations-Stops'!H1947;Regions!C2:D300;2;FALSE);"0")&amp;","&amp;IF('Locations-Stops'!I1947&lt;&gt;"";VLOOKUP('Locations-Stops'!I1947;Regions!F2:G300;2;FALSE);"0")&amp;","&amp;IF('Locations-Stops'!J1947&lt;&gt;"";VLOOKUP('Locations-Stops'!J1947;Regions!I2:J300;2;FALSE);"0")&amp;",'"&amp;IF('Locations-Stops'!K1947&lt;&gt;"";SUBSTITUTE('Locations-Stops'!K1947;"'";"\'");"")&amp;"','"&amp;IF('Locations-Stops'!L1947&lt;&gt;"";'Locations-Stops'!L1947;"")&amp;"','"&amp;IF('Locations-Stops'!M1947&lt;&gt;"";'Locations-Stops'!M1947;"")&amp;"','"&amp;IF('Locations-Stops'!N1947&lt;&gt;"";'Locations-Stops'!N1947;"")&amp;"', CURRENT_TIMESTAMP);"</v>
      </c>
    </row>
    <row r="1946" spans="3:6" x14ac:dyDescent="0.25">
      <c r="C1946" s="16">
        <v>1948</v>
      </c>
      <c r="D1946" s="16" t="s">
        <v>17780</v>
      </c>
      <c r="E1946" s="16" t="s">
        <v>4333</v>
      </c>
      <c r="F1946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1948;"'";"\'")&amp;"',"&amp;IF('Locations-Stops'!D1948&lt;&gt;"";LEFT('Locations-Stops'!D1948;2)&amp;"."&amp;RIGHT('Locations-Stops'!D1948;LEN('Locations-Stops'!D1948)-2);"0")&amp;","&amp;IF('Locations-Stops'!E1948&lt;&gt;"";LEFT('Locations-Stops'!E1948;1)&amp;"."&amp;RIGHT('Locations-Stops'!E1948;LEN('Locations-Stops'!E1948)-1);"0")&amp;","&amp;IF('Locations-Stops'!G1948&lt;&gt;"";VLOOKUP('Locations-Stops'!G1948;Regions!A2:B300;2;FALSE);"0")&amp;","&amp;IF('Locations-Stops'!H1948&lt;&gt;"";VLOOKUP('Locations-Stops'!H1948;Regions!C2:D300;2;FALSE);"0")&amp;","&amp;IF('Locations-Stops'!I1948&lt;&gt;"";VLOOKUP('Locations-Stops'!I1948;Regions!F2:G300;2;FALSE);"0")&amp;","&amp;IF('Locations-Stops'!J1948&lt;&gt;"";VLOOKUP('Locations-Stops'!J1948;Regions!I2:J300;2;FALSE);"0")&amp;",'"&amp;IF('Locations-Stops'!K1948&lt;&gt;"";SUBSTITUTE('Locations-Stops'!K1948;"'";"\'");"")&amp;"','"&amp;IF('Locations-Stops'!L1948&lt;&gt;"";'Locations-Stops'!L1948;"")&amp;"','"&amp;IF('Locations-Stops'!M1948&lt;&gt;"";'Locations-Stops'!M1948;"")&amp;"','"&amp;IF('Locations-Stops'!N1948&lt;&gt;"";'Locations-Stops'!N1948;"")&amp;"', CURRENT_TIMESTAMP);"</v>
      </c>
    </row>
    <row r="1947" spans="3:6" x14ac:dyDescent="0.25">
      <c r="C1947" s="16">
        <v>1949</v>
      </c>
      <c r="D1947" s="16" t="s">
        <v>17780</v>
      </c>
      <c r="E1947" s="16" t="s">
        <v>4333</v>
      </c>
      <c r="F1947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1949;"'";"\'")&amp;"',"&amp;IF('Locations-Stops'!D1949&lt;&gt;"";LEFT('Locations-Stops'!D1949;2)&amp;"."&amp;RIGHT('Locations-Stops'!D1949;LEN('Locations-Stops'!D1949)-2);"0")&amp;","&amp;IF('Locations-Stops'!E1949&lt;&gt;"";LEFT('Locations-Stops'!E1949;1)&amp;"."&amp;RIGHT('Locations-Stops'!E1949;LEN('Locations-Stops'!E1949)-1);"0")&amp;","&amp;IF('Locations-Stops'!G1949&lt;&gt;"";VLOOKUP('Locations-Stops'!G1949;Regions!A2:B300;2;FALSE);"0")&amp;","&amp;IF('Locations-Stops'!H1949&lt;&gt;"";VLOOKUP('Locations-Stops'!H1949;Regions!C2:D300;2;FALSE);"0")&amp;","&amp;IF('Locations-Stops'!I1949&lt;&gt;"";VLOOKUP('Locations-Stops'!I1949;Regions!F2:G300;2;FALSE);"0")&amp;","&amp;IF('Locations-Stops'!J1949&lt;&gt;"";VLOOKUP('Locations-Stops'!J1949;Regions!I2:J300;2;FALSE);"0")&amp;",'"&amp;IF('Locations-Stops'!K1949&lt;&gt;"";SUBSTITUTE('Locations-Stops'!K1949;"'";"\'");"")&amp;"','"&amp;IF('Locations-Stops'!L1949&lt;&gt;"";'Locations-Stops'!L1949;"")&amp;"','"&amp;IF('Locations-Stops'!M1949&lt;&gt;"";'Locations-Stops'!M1949;"")&amp;"','"&amp;IF('Locations-Stops'!N1949&lt;&gt;"";'Locations-Stops'!N1949;"")&amp;"', CURRENT_TIMESTAMP);"</v>
      </c>
    </row>
    <row r="1948" spans="3:6" x14ac:dyDescent="0.25">
      <c r="C1948" s="16">
        <v>1950</v>
      </c>
      <c r="D1948" s="16" t="s">
        <v>17780</v>
      </c>
      <c r="E1948" s="16" t="s">
        <v>4333</v>
      </c>
      <c r="F1948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1950;"'";"\'")&amp;"',"&amp;IF('Locations-Stops'!D1950&lt;&gt;"";LEFT('Locations-Stops'!D1950;2)&amp;"."&amp;RIGHT('Locations-Stops'!D1950;LEN('Locations-Stops'!D1950)-2);"0")&amp;","&amp;IF('Locations-Stops'!E1950&lt;&gt;"";LEFT('Locations-Stops'!E1950;1)&amp;"."&amp;RIGHT('Locations-Stops'!E1950;LEN('Locations-Stops'!E1950)-1);"0")&amp;","&amp;IF('Locations-Stops'!G1950&lt;&gt;"";VLOOKUP('Locations-Stops'!G1950;Regions!A2:B300;2;FALSE);"0")&amp;","&amp;IF('Locations-Stops'!H1950&lt;&gt;"";VLOOKUP('Locations-Stops'!H1950;Regions!C2:D300;2;FALSE);"0")&amp;","&amp;IF('Locations-Stops'!I1950&lt;&gt;"";VLOOKUP('Locations-Stops'!I1950;Regions!F2:G300;2;FALSE);"0")&amp;","&amp;IF('Locations-Stops'!J1950&lt;&gt;"";VLOOKUP('Locations-Stops'!J1950;Regions!I2:J300;2;FALSE);"0")&amp;",'"&amp;IF('Locations-Stops'!K1950&lt;&gt;"";SUBSTITUTE('Locations-Stops'!K1950;"'";"\'");"")&amp;"','"&amp;IF('Locations-Stops'!L1950&lt;&gt;"";'Locations-Stops'!L1950;"")&amp;"','"&amp;IF('Locations-Stops'!M1950&lt;&gt;"";'Locations-Stops'!M1950;"")&amp;"','"&amp;IF('Locations-Stops'!N1950&lt;&gt;"";'Locations-Stops'!N1950;"")&amp;"', CURRENT_TIMESTAMP);"</v>
      </c>
    </row>
    <row r="1949" spans="3:6" x14ac:dyDescent="0.25">
      <c r="C1949" s="16">
        <v>1951</v>
      </c>
      <c r="D1949" s="16" t="s">
        <v>17780</v>
      </c>
      <c r="E1949" s="16" t="s">
        <v>4333</v>
      </c>
      <c r="F1949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1951;"'";"\'")&amp;"',"&amp;IF('Locations-Stops'!D1951&lt;&gt;"";LEFT('Locations-Stops'!D1951;2)&amp;"."&amp;RIGHT('Locations-Stops'!D1951;LEN('Locations-Stops'!D1951)-2);"0")&amp;","&amp;IF('Locations-Stops'!E1951&lt;&gt;"";LEFT('Locations-Stops'!E1951;1)&amp;"."&amp;RIGHT('Locations-Stops'!E1951;LEN('Locations-Stops'!E1951)-1);"0")&amp;","&amp;IF('Locations-Stops'!G1951&lt;&gt;"";VLOOKUP('Locations-Stops'!G1951;Regions!A2:B300;2;FALSE);"0")&amp;","&amp;IF('Locations-Stops'!H1951&lt;&gt;"";VLOOKUP('Locations-Stops'!H1951;Regions!C2:D300;2;FALSE);"0")&amp;","&amp;IF('Locations-Stops'!I1951&lt;&gt;"";VLOOKUP('Locations-Stops'!I1951;Regions!F2:G300;2;FALSE);"0")&amp;","&amp;IF('Locations-Stops'!J1951&lt;&gt;"";VLOOKUP('Locations-Stops'!J1951;Regions!I2:J300;2;FALSE);"0")&amp;",'"&amp;IF('Locations-Stops'!K1951&lt;&gt;"";SUBSTITUTE('Locations-Stops'!K1951;"'";"\'");"")&amp;"','"&amp;IF('Locations-Stops'!L1951&lt;&gt;"";'Locations-Stops'!L1951;"")&amp;"','"&amp;IF('Locations-Stops'!M1951&lt;&gt;"";'Locations-Stops'!M1951;"")&amp;"','"&amp;IF('Locations-Stops'!N1951&lt;&gt;"";'Locations-Stops'!N1951;"")&amp;"', CURRENT_TIMESTAMP);"</v>
      </c>
    </row>
    <row r="1950" spans="3:6" x14ac:dyDescent="0.25">
      <c r="C1950" s="16">
        <v>1952</v>
      </c>
      <c r="D1950" s="16" t="s">
        <v>17780</v>
      </c>
      <c r="E1950" s="16" t="s">
        <v>4333</v>
      </c>
      <c r="F1950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1952;"'";"\'")&amp;"',"&amp;IF('Locations-Stops'!D1952&lt;&gt;"";LEFT('Locations-Stops'!D1952;2)&amp;"."&amp;RIGHT('Locations-Stops'!D1952;LEN('Locations-Stops'!D1952)-2);"0")&amp;","&amp;IF('Locations-Stops'!E1952&lt;&gt;"";LEFT('Locations-Stops'!E1952;1)&amp;"."&amp;RIGHT('Locations-Stops'!E1952;LEN('Locations-Stops'!E1952)-1);"0")&amp;","&amp;IF('Locations-Stops'!G1952&lt;&gt;"";VLOOKUP('Locations-Stops'!G1952;Regions!A2:B300;2;FALSE);"0")&amp;","&amp;IF('Locations-Stops'!H1952&lt;&gt;"";VLOOKUP('Locations-Stops'!H1952;Regions!C2:D300;2;FALSE);"0")&amp;","&amp;IF('Locations-Stops'!I1952&lt;&gt;"";VLOOKUP('Locations-Stops'!I1952;Regions!F2:G300;2;FALSE);"0")&amp;","&amp;IF('Locations-Stops'!J1952&lt;&gt;"";VLOOKUP('Locations-Stops'!J1952;Regions!I2:J300;2;FALSE);"0")&amp;",'"&amp;IF('Locations-Stops'!K1952&lt;&gt;"";SUBSTITUTE('Locations-Stops'!K1952;"'";"\'");"")&amp;"','"&amp;IF('Locations-Stops'!L1952&lt;&gt;"";'Locations-Stops'!L1952;"")&amp;"','"&amp;IF('Locations-Stops'!M1952&lt;&gt;"";'Locations-Stops'!M1952;"")&amp;"','"&amp;IF('Locations-Stops'!N1952&lt;&gt;"";'Locations-Stops'!N1952;"")&amp;"', CURRENT_TIMESTAMP);"</v>
      </c>
    </row>
    <row r="1951" spans="3:6" x14ac:dyDescent="0.25">
      <c r="C1951" s="16">
        <v>1953</v>
      </c>
      <c r="D1951" s="16" t="s">
        <v>17780</v>
      </c>
      <c r="E1951" s="16" t="s">
        <v>4333</v>
      </c>
      <c r="F1951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1953;"'";"\'")&amp;"',"&amp;IF('Locations-Stops'!D1953&lt;&gt;"";LEFT('Locations-Stops'!D1953;2)&amp;"."&amp;RIGHT('Locations-Stops'!D1953;LEN('Locations-Stops'!D1953)-2);"0")&amp;","&amp;IF('Locations-Stops'!E1953&lt;&gt;"";LEFT('Locations-Stops'!E1953;1)&amp;"."&amp;RIGHT('Locations-Stops'!E1953;LEN('Locations-Stops'!E1953)-1);"0")&amp;","&amp;IF('Locations-Stops'!G1953&lt;&gt;"";VLOOKUP('Locations-Stops'!G1953;Regions!A2:B300;2;FALSE);"0")&amp;","&amp;IF('Locations-Stops'!H1953&lt;&gt;"";VLOOKUP('Locations-Stops'!H1953;Regions!C2:D300;2;FALSE);"0")&amp;","&amp;IF('Locations-Stops'!I1953&lt;&gt;"";VLOOKUP('Locations-Stops'!I1953;Regions!F2:G300;2;FALSE);"0")&amp;","&amp;IF('Locations-Stops'!J1953&lt;&gt;"";VLOOKUP('Locations-Stops'!J1953;Regions!I2:J300;2;FALSE);"0")&amp;",'"&amp;IF('Locations-Stops'!K1953&lt;&gt;"";SUBSTITUTE('Locations-Stops'!K1953;"'";"\'");"")&amp;"','"&amp;IF('Locations-Stops'!L1953&lt;&gt;"";'Locations-Stops'!L1953;"")&amp;"','"&amp;IF('Locations-Stops'!M1953&lt;&gt;"";'Locations-Stops'!M1953;"")&amp;"','"&amp;IF('Locations-Stops'!N1953&lt;&gt;"";'Locations-Stops'!N1953;"")&amp;"', CURRENT_TIMESTAMP);"</v>
      </c>
    </row>
    <row r="1952" spans="3:6" x14ac:dyDescent="0.25">
      <c r="C1952" s="16">
        <v>1954</v>
      </c>
      <c r="D1952" s="16" t="s">
        <v>17780</v>
      </c>
      <c r="E1952" s="16" t="s">
        <v>4333</v>
      </c>
      <c r="F1952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1954;"'";"\'")&amp;"',"&amp;IF('Locations-Stops'!D1954&lt;&gt;"";LEFT('Locations-Stops'!D1954;2)&amp;"."&amp;RIGHT('Locations-Stops'!D1954;LEN('Locations-Stops'!D1954)-2);"0")&amp;","&amp;IF('Locations-Stops'!E1954&lt;&gt;"";LEFT('Locations-Stops'!E1954;1)&amp;"."&amp;RIGHT('Locations-Stops'!E1954;LEN('Locations-Stops'!E1954)-1);"0")&amp;","&amp;IF('Locations-Stops'!G1954&lt;&gt;"";VLOOKUP('Locations-Stops'!G1954;Regions!A2:B300;2;FALSE);"0")&amp;","&amp;IF('Locations-Stops'!H1954&lt;&gt;"";VLOOKUP('Locations-Stops'!H1954;Regions!C2:D300;2;FALSE);"0")&amp;","&amp;IF('Locations-Stops'!I1954&lt;&gt;"";VLOOKUP('Locations-Stops'!I1954;Regions!F2:G300;2;FALSE);"0")&amp;","&amp;IF('Locations-Stops'!J1954&lt;&gt;"";VLOOKUP('Locations-Stops'!J1954;Regions!I2:J300;2;FALSE);"0")&amp;",'"&amp;IF('Locations-Stops'!K1954&lt;&gt;"";SUBSTITUTE('Locations-Stops'!K1954;"'";"\'");"")&amp;"','"&amp;IF('Locations-Stops'!L1954&lt;&gt;"";'Locations-Stops'!L1954;"")&amp;"','"&amp;IF('Locations-Stops'!M1954&lt;&gt;"";'Locations-Stops'!M1954;"")&amp;"','"&amp;IF('Locations-Stops'!N1954&lt;&gt;"";'Locations-Stops'!N1954;"")&amp;"', CURRENT_TIMESTAMP);"</v>
      </c>
    </row>
    <row r="1953" spans="3:6" x14ac:dyDescent="0.25">
      <c r="C1953" s="16">
        <v>1955</v>
      </c>
      <c r="D1953" s="16" t="s">
        <v>17780</v>
      </c>
      <c r="E1953" s="16" t="s">
        <v>4333</v>
      </c>
      <c r="F195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1955;"'";"\'")&amp;"',"&amp;IF('Locations-Stops'!D1955&lt;&gt;"";LEFT('Locations-Stops'!D1955;2)&amp;"."&amp;RIGHT('Locations-Stops'!D1955;LEN('Locations-Stops'!D1955)-2);"0")&amp;","&amp;IF('Locations-Stops'!E1955&lt;&gt;"";LEFT('Locations-Stops'!E1955;1)&amp;"."&amp;RIGHT('Locations-Stops'!E1955;LEN('Locations-Stops'!E1955)-1);"0")&amp;","&amp;IF('Locations-Stops'!G1955&lt;&gt;"";VLOOKUP('Locations-Stops'!G1955;Regions!A2:B300;2;FALSE);"0")&amp;","&amp;IF('Locations-Stops'!H1955&lt;&gt;"";VLOOKUP('Locations-Stops'!H1955;Regions!C2:D300;2;FALSE);"0")&amp;","&amp;IF('Locations-Stops'!I1955&lt;&gt;"";VLOOKUP('Locations-Stops'!I1955;Regions!F2:G300;2;FALSE);"0")&amp;","&amp;IF('Locations-Stops'!J1955&lt;&gt;"";VLOOKUP('Locations-Stops'!J1955;Regions!I2:J300;2;FALSE);"0")&amp;",'"&amp;IF('Locations-Stops'!K1955&lt;&gt;"";SUBSTITUTE('Locations-Stops'!K1955;"'";"\'");"")&amp;"','"&amp;IF('Locations-Stops'!L1955&lt;&gt;"";'Locations-Stops'!L1955;"")&amp;"','"&amp;IF('Locations-Stops'!M1955&lt;&gt;"";'Locations-Stops'!M1955;"")&amp;"','"&amp;IF('Locations-Stops'!N1955&lt;&gt;"";'Locations-Stops'!N1955;"")&amp;"', CURRENT_TIMESTAMP);"</v>
      </c>
    </row>
    <row r="1954" spans="3:6" x14ac:dyDescent="0.25">
      <c r="C1954" s="16">
        <v>1956</v>
      </c>
      <c r="D1954" s="16" t="s">
        <v>17780</v>
      </c>
      <c r="E1954" s="16" t="s">
        <v>4333</v>
      </c>
      <c r="F195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1956;"'";"\'")&amp;"',"&amp;IF('Locations-Stops'!D1956&lt;&gt;"";LEFT('Locations-Stops'!D1956;2)&amp;"."&amp;RIGHT('Locations-Stops'!D1956;LEN('Locations-Stops'!D1956)-2);"0")&amp;","&amp;IF('Locations-Stops'!E1956&lt;&gt;"";LEFT('Locations-Stops'!E1956;1)&amp;"."&amp;RIGHT('Locations-Stops'!E1956;LEN('Locations-Stops'!E1956)-1);"0")&amp;","&amp;IF('Locations-Stops'!G1956&lt;&gt;"";VLOOKUP('Locations-Stops'!G1956;Regions!A2:B300;2;FALSE);"0")&amp;","&amp;IF('Locations-Stops'!H1956&lt;&gt;"";VLOOKUP('Locations-Stops'!H1956;Regions!C2:D300;2;FALSE);"0")&amp;","&amp;IF('Locations-Stops'!I1956&lt;&gt;"";VLOOKUP('Locations-Stops'!I1956;Regions!F2:G300;2;FALSE);"0")&amp;","&amp;IF('Locations-Stops'!J1956&lt;&gt;"";VLOOKUP('Locations-Stops'!J1956;Regions!I2:J300;2;FALSE);"0")&amp;",'"&amp;IF('Locations-Stops'!K1956&lt;&gt;"";SUBSTITUTE('Locations-Stops'!K1956;"'";"\'");"")&amp;"','"&amp;IF('Locations-Stops'!L1956&lt;&gt;"";'Locations-Stops'!L1956;"")&amp;"','"&amp;IF('Locations-Stops'!M1956&lt;&gt;"";'Locations-Stops'!M1956;"")&amp;"','"&amp;IF('Locations-Stops'!N1956&lt;&gt;"";'Locations-Stops'!N1956;"")&amp;"', CURRENT_TIMESTAMP);"</v>
      </c>
    </row>
    <row r="1955" spans="3:6" x14ac:dyDescent="0.25">
      <c r="C1955" s="16">
        <v>1957</v>
      </c>
      <c r="D1955" s="16" t="s">
        <v>17780</v>
      </c>
      <c r="E1955" s="16" t="s">
        <v>4333</v>
      </c>
      <c r="F195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1957;"'";"\'")&amp;"',"&amp;IF('Locations-Stops'!D1957&lt;&gt;"";LEFT('Locations-Stops'!D1957;2)&amp;"."&amp;RIGHT('Locations-Stops'!D1957;LEN('Locations-Stops'!D1957)-2);"0")&amp;","&amp;IF('Locations-Stops'!E1957&lt;&gt;"";LEFT('Locations-Stops'!E1957;1)&amp;"."&amp;RIGHT('Locations-Stops'!E1957;LEN('Locations-Stops'!E1957)-1);"0")&amp;","&amp;IF('Locations-Stops'!G1957&lt;&gt;"";VLOOKUP('Locations-Stops'!G1957;Regions!A2:B300;2;FALSE);"0")&amp;","&amp;IF('Locations-Stops'!H1957&lt;&gt;"";VLOOKUP('Locations-Stops'!H1957;Regions!C2:D300;2;FALSE);"0")&amp;","&amp;IF('Locations-Stops'!I1957&lt;&gt;"";VLOOKUP('Locations-Stops'!I1957;Regions!F2:G300;2;FALSE);"0")&amp;","&amp;IF('Locations-Stops'!J1957&lt;&gt;"";VLOOKUP('Locations-Stops'!J1957;Regions!I2:J300;2;FALSE);"0")&amp;",'"&amp;IF('Locations-Stops'!K1957&lt;&gt;"";SUBSTITUTE('Locations-Stops'!K1957;"'";"\'");"")&amp;"','"&amp;IF('Locations-Stops'!L1957&lt;&gt;"";'Locations-Stops'!L1957;"")&amp;"','"&amp;IF('Locations-Stops'!M1957&lt;&gt;"";'Locations-Stops'!M1957;"")&amp;"','"&amp;IF('Locations-Stops'!N1957&lt;&gt;"";'Locations-Stops'!N1957;"")&amp;"', CURRENT_TIMESTAMP);"</v>
      </c>
    </row>
    <row r="1956" spans="3:6" x14ac:dyDescent="0.25">
      <c r="C1956" s="16">
        <v>1958</v>
      </c>
      <c r="D1956" s="16" t="s">
        <v>17780</v>
      </c>
      <c r="E1956" s="16" t="s">
        <v>4333</v>
      </c>
      <c r="F1956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1958;"'";"\'")&amp;"',"&amp;IF('Locations-Stops'!D1958&lt;&gt;"";LEFT('Locations-Stops'!D1958;2)&amp;"."&amp;RIGHT('Locations-Stops'!D1958;LEN('Locations-Stops'!D1958)-2);"0")&amp;","&amp;IF('Locations-Stops'!E1958&lt;&gt;"";LEFT('Locations-Stops'!E1958;1)&amp;"."&amp;RIGHT('Locations-Stops'!E1958;LEN('Locations-Stops'!E1958)-1);"0")&amp;","&amp;IF('Locations-Stops'!G1958&lt;&gt;"";VLOOKUP('Locations-Stops'!G1958;Regions!A2:B300;2;FALSE);"0")&amp;","&amp;IF('Locations-Stops'!H1958&lt;&gt;"";VLOOKUP('Locations-Stops'!H1958;Regions!C2:D300;2;FALSE);"0")&amp;","&amp;IF('Locations-Stops'!I1958&lt;&gt;"";VLOOKUP('Locations-Stops'!I1958;Regions!F2:G300;2;FALSE);"0")&amp;","&amp;IF('Locations-Stops'!J1958&lt;&gt;"";VLOOKUP('Locations-Stops'!J1958;Regions!I2:J300;2;FALSE);"0")&amp;",'"&amp;IF('Locations-Stops'!K1958&lt;&gt;"";SUBSTITUTE('Locations-Stops'!K1958;"'";"\'");"")&amp;"','"&amp;IF('Locations-Stops'!L1958&lt;&gt;"";'Locations-Stops'!L1958;"")&amp;"','"&amp;IF('Locations-Stops'!M1958&lt;&gt;"";'Locations-Stops'!M1958;"")&amp;"','"&amp;IF('Locations-Stops'!N1958&lt;&gt;"";'Locations-Stops'!N1958;"")&amp;"', CURRENT_TIMESTAMP);"</v>
      </c>
    </row>
    <row r="1957" spans="3:6" x14ac:dyDescent="0.25">
      <c r="C1957" s="16">
        <v>1959</v>
      </c>
      <c r="D1957" s="16" t="s">
        <v>17780</v>
      </c>
      <c r="E1957" s="16" t="s">
        <v>4333</v>
      </c>
      <c r="F1957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1959;"'";"\'")&amp;"',"&amp;IF('Locations-Stops'!D1959&lt;&gt;"";LEFT('Locations-Stops'!D1959;2)&amp;"."&amp;RIGHT('Locations-Stops'!D1959;LEN('Locations-Stops'!D1959)-2);"0")&amp;","&amp;IF('Locations-Stops'!E1959&lt;&gt;"";LEFT('Locations-Stops'!E1959;1)&amp;"."&amp;RIGHT('Locations-Stops'!E1959;LEN('Locations-Stops'!E1959)-1);"0")&amp;","&amp;IF('Locations-Stops'!G1959&lt;&gt;"";VLOOKUP('Locations-Stops'!G1959;Regions!A2:B300;2;FALSE);"0")&amp;","&amp;IF('Locations-Stops'!H1959&lt;&gt;"";VLOOKUP('Locations-Stops'!H1959;Regions!C2:D300;2;FALSE);"0")&amp;","&amp;IF('Locations-Stops'!I1959&lt;&gt;"";VLOOKUP('Locations-Stops'!I1959;Regions!F2:G300;2;FALSE);"0")&amp;","&amp;IF('Locations-Stops'!J1959&lt;&gt;"";VLOOKUP('Locations-Stops'!J1959;Regions!I2:J300;2;FALSE);"0")&amp;",'"&amp;IF('Locations-Stops'!K1959&lt;&gt;"";SUBSTITUTE('Locations-Stops'!K1959;"'";"\'");"")&amp;"','"&amp;IF('Locations-Stops'!L1959&lt;&gt;"";'Locations-Stops'!L1959;"")&amp;"','"&amp;IF('Locations-Stops'!M1959&lt;&gt;"";'Locations-Stops'!M1959;"")&amp;"','"&amp;IF('Locations-Stops'!N1959&lt;&gt;"";'Locations-Stops'!N1959;"")&amp;"', CURRENT_TIMESTAMP);"</v>
      </c>
    </row>
    <row r="1958" spans="3:6" x14ac:dyDescent="0.25">
      <c r="C1958" s="16">
        <v>1960</v>
      </c>
      <c r="D1958" s="16" t="s">
        <v>17780</v>
      </c>
      <c r="E1958" s="16" t="s">
        <v>4333</v>
      </c>
      <c r="F1958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1960;"'";"\'")&amp;"',"&amp;IF('Locations-Stops'!D1960&lt;&gt;"";LEFT('Locations-Stops'!D1960;2)&amp;"."&amp;RIGHT('Locations-Stops'!D1960;LEN('Locations-Stops'!D1960)-2);"0")&amp;","&amp;IF('Locations-Stops'!E1960&lt;&gt;"";LEFT('Locations-Stops'!E1960;1)&amp;"."&amp;RIGHT('Locations-Stops'!E1960;LEN('Locations-Stops'!E1960)-1);"0")&amp;","&amp;IF('Locations-Stops'!G1960&lt;&gt;"";VLOOKUP('Locations-Stops'!G1960;Regions!A2:B300;2;FALSE);"0")&amp;","&amp;IF('Locations-Stops'!H1960&lt;&gt;"";VLOOKUP('Locations-Stops'!H1960;Regions!C2:D300;2;FALSE);"0")&amp;","&amp;IF('Locations-Stops'!I1960&lt;&gt;"";VLOOKUP('Locations-Stops'!I1960;Regions!F2:G300;2;FALSE);"0")&amp;","&amp;IF('Locations-Stops'!J1960&lt;&gt;"";VLOOKUP('Locations-Stops'!J1960;Regions!I2:J300;2;FALSE);"0")&amp;",'"&amp;IF('Locations-Stops'!K1960&lt;&gt;"";SUBSTITUTE('Locations-Stops'!K1960;"'";"\'");"")&amp;"','"&amp;IF('Locations-Stops'!L1960&lt;&gt;"";'Locations-Stops'!L1960;"")&amp;"','"&amp;IF('Locations-Stops'!M1960&lt;&gt;"";'Locations-Stops'!M1960;"")&amp;"','"&amp;IF('Locations-Stops'!N1960&lt;&gt;"";'Locations-Stops'!N1960;"")&amp;"', CURRENT_TIMESTAMP);"</v>
      </c>
    </row>
    <row r="1959" spans="3:6" x14ac:dyDescent="0.25">
      <c r="C1959" s="16">
        <v>1961</v>
      </c>
      <c r="D1959" s="16" t="s">
        <v>17780</v>
      </c>
      <c r="E1959" s="16" t="s">
        <v>4333</v>
      </c>
      <c r="F1959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1961;"'";"\'")&amp;"',"&amp;IF('Locations-Stops'!D1961&lt;&gt;"";LEFT('Locations-Stops'!D1961;2)&amp;"."&amp;RIGHT('Locations-Stops'!D1961;LEN('Locations-Stops'!D1961)-2);"0")&amp;","&amp;IF('Locations-Stops'!E1961&lt;&gt;"";LEFT('Locations-Stops'!E1961;1)&amp;"."&amp;RIGHT('Locations-Stops'!E1961;LEN('Locations-Stops'!E1961)-1);"0")&amp;","&amp;IF('Locations-Stops'!G1961&lt;&gt;"";VLOOKUP('Locations-Stops'!G1961;Regions!A2:B300;2;FALSE);"0")&amp;","&amp;IF('Locations-Stops'!H1961&lt;&gt;"";VLOOKUP('Locations-Stops'!H1961;Regions!C2:D300;2;FALSE);"0")&amp;","&amp;IF('Locations-Stops'!I1961&lt;&gt;"";VLOOKUP('Locations-Stops'!I1961;Regions!F2:G300;2;FALSE);"0")&amp;","&amp;IF('Locations-Stops'!J1961&lt;&gt;"";VLOOKUP('Locations-Stops'!J1961;Regions!I2:J300;2;FALSE);"0")&amp;",'"&amp;IF('Locations-Stops'!K1961&lt;&gt;"";SUBSTITUTE('Locations-Stops'!K1961;"'";"\'");"")&amp;"','"&amp;IF('Locations-Stops'!L1961&lt;&gt;"";'Locations-Stops'!L1961;"")&amp;"','"&amp;IF('Locations-Stops'!M1961&lt;&gt;"";'Locations-Stops'!M1961;"")&amp;"','"&amp;IF('Locations-Stops'!N1961&lt;&gt;"";'Locations-Stops'!N1961;"")&amp;"', CURRENT_TIMESTAMP);"</v>
      </c>
    </row>
    <row r="1960" spans="3:6" x14ac:dyDescent="0.25">
      <c r="C1960" s="16">
        <v>1962</v>
      </c>
      <c r="D1960" s="16" t="s">
        <v>17780</v>
      </c>
      <c r="E1960" s="16" t="s">
        <v>4333</v>
      </c>
      <c r="F1960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1962;"'";"\'")&amp;"',"&amp;IF('Locations-Stops'!D1962&lt;&gt;"";LEFT('Locations-Stops'!D1962;2)&amp;"."&amp;RIGHT('Locations-Stops'!D1962;LEN('Locations-Stops'!D1962)-2);"0")&amp;","&amp;IF('Locations-Stops'!E1962&lt;&gt;"";LEFT('Locations-Stops'!E1962;1)&amp;"."&amp;RIGHT('Locations-Stops'!E1962;LEN('Locations-Stops'!E1962)-1);"0")&amp;","&amp;IF('Locations-Stops'!G1962&lt;&gt;"";VLOOKUP('Locations-Stops'!G1962;Regions!A2:B300;2;FALSE);"0")&amp;","&amp;IF('Locations-Stops'!H1962&lt;&gt;"";VLOOKUP('Locations-Stops'!H1962;Regions!C2:D300;2;FALSE);"0")&amp;","&amp;IF('Locations-Stops'!I1962&lt;&gt;"";VLOOKUP('Locations-Stops'!I1962;Regions!F2:G300;2;FALSE);"0")&amp;","&amp;IF('Locations-Stops'!J1962&lt;&gt;"";VLOOKUP('Locations-Stops'!J1962;Regions!I2:J300;2;FALSE);"0")&amp;",'"&amp;IF('Locations-Stops'!K1962&lt;&gt;"";SUBSTITUTE('Locations-Stops'!K1962;"'";"\'");"")&amp;"','"&amp;IF('Locations-Stops'!L1962&lt;&gt;"";'Locations-Stops'!L1962;"")&amp;"','"&amp;IF('Locations-Stops'!M1962&lt;&gt;"";'Locations-Stops'!M1962;"")&amp;"','"&amp;IF('Locations-Stops'!N1962&lt;&gt;"";'Locations-Stops'!N1962;"")&amp;"', CURRENT_TIMESTAMP);"</v>
      </c>
    </row>
    <row r="1961" spans="3:6" x14ac:dyDescent="0.25">
      <c r="C1961" s="16">
        <v>1963</v>
      </c>
      <c r="D1961" s="16" t="s">
        <v>17780</v>
      </c>
      <c r="E1961" s="16" t="s">
        <v>4333</v>
      </c>
      <c r="F1961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1963;"'";"\'")&amp;"',"&amp;IF('Locations-Stops'!D1963&lt;&gt;"";LEFT('Locations-Stops'!D1963;2)&amp;"."&amp;RIGHT('Locations-Stops'!D1963;LEN('Locations-Stops'!D1963)-2);"0")&amp;","&amp;IF('Locations-Stops'!E1963&lt;&gt;"";LEFT('Locations-Stops'!E1963;1)&amp;"."&amp;RIGHT('Locations-Stops'!E1963;LEN('Locations-Stops'!E1963)-1);"0")&amp;","&amp;IF('Locations-Stops'!G1963&lt;&gt;"";VLOOKUP('Locations-Stops'!G1963;Regions!A2:B300;2;FALSE);"0")&amp;","&amp;IF('Locations-Stops'!H1963&lt;&gt;"";VLOOKUP('Locations-Stops'!H1963;Regions!C2:D300;2;FALSE);"0")&amp;","&amp;IF('Locations-Stops'!I1963&lt;&gt;"";VLOOKUP('Locations-Stops'!I1963;Regions!F2:G300;2;FALSE);"0")&amp;","&amp;IF('Locations-Stops'!J1963&lt;&gt;"";VLOOKUP('Locations-Stops'!J1963;Regions!I2:J300;2;FALSE);"0")&amp;",'"&amp;IF('Locations-Stops'!K1963&lt;&gt;"";SUBSTITUTE('Locations-Stops'!K1963;"'";"\'");"")&amp;"','"&amp;IF('Locations-Stops'!L1963&lt;&gt;"";'Locations-Stops'!L1963;"")&amp;"','"&amp;IF('Locations-Stops'!M1963&lt;&gt;"";'Locations-Stops'!M1963;"")&amp;"','"&amp;IF('Locations-Stops'!N1963&lt;&gt;"";'Locations-Stops'!N1963;"")&amp;"', CURRENT_TIMESTAMP);"</v>
      </c>
    </row>
    <row r="1962" spans="3:6" x14ac:dyDescent="0.25">
      <c r="C1962" s="16">
        <v>1964</v>
      </c>
      <c r="D1962" s="16" t="s">
        <v>17780</v>
      </c>
      <c r="E1962" s="16" t="s">
        <v>4333</v>
      </c>
      <c r="F1962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1964;"'";"\'")&amp;"',"&amp;IF('Locations-Stops'!D1964&lt;&gt;"";LEFT('Locations-Stops'!D1964;2)&amp;"."&amp;RIGHT('Locations-Stops'!D1964;LEN('Locations-Stops'!D1964)-2);"0")&amp;","&amp;IF('Locations-Stops'!E1964&lt;&gt;"";LEFT('Locations-Stops'!E1964;1)&amp;"."&amp;RIGHT('Locations-Stops'!E1964;LEN('Locations-Stops'!E1964)-1);"0")&amp;","&amp;IF('Locations-Stops'!G1964&lt;&gt;"";VLOOKUP('Locations-Stops'!G1964;Regions!A2:B300;2;FALSE);"0")&amp;","&amp;IF('Locations-Stops'!H1964&lt;&gt;"";VLOOKUP('Locations-Stops'!H1964;Regions!C2:D300;2;FALSE);"0")&amp;","&amp;IF('Locations-Stops'!I1964&lt;&gt;"";VLOOKUP('Locations-Stops'!I1964;Regions!F2:G300;2;FALSE);"0")&amp;","&amp;IF('Locations-Stops'!J1964&lt;&gt;"";VLOOKUP('Locations-Stops'!J1964;Regions!I2:J300;2;FALSE);"0")&amp;",'"&amp;IF('Locations-Stops'!K1964&lt;&gt;"";SUBSTITUTE('Locations-Stops'!K1964;"'";"\'");"")&amp;"','"&amp;IF('Locations-Stops'!L1964&lt;&gt;"";'Locations-Stops'!L1964;"")&amp;"','"&amp;IF('Locations-Stops'!M1964&lt;&gt;"";'Locations-Stops'!M1964;"")&amp;"','"&amp;IF('Locations-Stops'!N1964&lt;&gt;"";'Locations-Stops'!N1964;"")&amp;"', CURRENT_TIMESTAMP);"</v>
      </c>
    </row>
    <row r="1963" spans="3:6" x14ac:dyDescent="0.25">
      <c r="C1963" s="16">
        <v>1965</v>
      </c>
      <c r="D1963" s="16" t="s">
        <v>17780</v>
      </c>
      <c r="E1963" s="16" t="s">
        <v>4333</v>
      </c>
      <c r="F196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1965;"'";"\'")&amp;"',"&amp;IF('Locations-Stops'!D1965&lt;&gt;"";LEFT('Locations-Stops'!D1965;2)&amp;"."&amp;RIGHT('Locations-Stops'!D1965;LEN('Locations-Stops'!D1965)-2);"0")&amp;","&amp;IF('Locations-Stops'!E1965&lt;&gt;"";LEFT('Locations-Stops'!E1965;1)&amp;"."&amp;RIGHT('Locations-Stops'!E1965;LEN('Locations-Stops'!E1965)-1);"0")&amp;","&amp;IF('Locations-Stops'!G1965&lt;&gt;"";VLOOKUP('Locations-Stops'!G1965;Regions!A2:B300;2;FALSE);"0")&amp;","&amp;IF('Locations-Stops'!H1965&lt;&gt;"";VLOOKUP('Locations-Stops'!H1965;Regions!C2:D300;2;FALSE);"0")&amp;","&amp;IF('Locations-Stops'!I1965&lt;&gt;"";VLOOKUP('Locations-Stops'!I1965;Regions!F2:G300;2;FALSE);"0")&amp;","&amp;IF('Locations-Stops'!J1965&lt;&gt;"";VLOOKUP('Locations-Stops'!J1965;Regions!I2:J300;2;FALSE);"0")&amp;",'"&amp;IF('Locations-Stops'!K1965&lt;&gt;"";SUBSTITUTE('Locations-Stops'!K1965;"'";"\'");"")&amp;"','"&amp;IF('Locations-Stops'!L1965&lt;&gt;"";'Locations-Stops'!L1965;"")&amp;"','"&amp;IF('Locations-Stops'!M1965&lt;&gt;"";'Locations-Stops'!M1965;"")&amp;"','"&amp;IF('Locations-Stops'!N1965&lt;&gt;"";'Locations-Stops'!N1965;"")&amp;"', CURRENT_TIMESTAMP);"</v>
      </c>
    </row>
    <row r="1964" spans="3:6" x14ac:dyDescent="0.25">
      <c r="C1964" s="16">
        <v>1966</v>
      </c>
      <c r="D1964" s="16" t="s">
        <v>17780</v>
      </c>
      <c r="E1964" s="16" t="s">
        <v>4333</v>
      </c>
      <c r="F196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1966;"'";"\'")&amp;"',"&amp;IF('Locations-Stops'!D1966&lt;&gt;"";LEFT('Locations-Stops'!D1966;2)&amp;"."&amp;RIGHT('Locations-Stops'!D1966;LEN('Locations-Stops'!D1966)-2);"0")&amp;","&amp;IF('Locations-Stops'!E1966&lt;&gt;"";LEFT('Locations-Stops'!E1966;1)&amp;"."&amp;RIGHT('Locations-Stops'!E1966;LEN('Locations-Stops'!E1966)-1);"0")&amp;","&amp;IF('Locations-Stops'!G1966&lt;&gt;"";VLOOKUP('Locations-Stops'!G1966;Regions!A2:B300;2;FALSE);"0")&amp;","&amp;IF('Locations-Stops'!H1966&lt;&gt;"";VLOOKUP('Locations-Stops'!H1966;Regions!C2:D300;2;FALSE);"0")&amp;","&amp;IF('Locations-Stops'!I1966&lt;&gt;"";VLOOKUP('Locations-Stops'!I1966;Regions!F2:G300;2;FALSE);"0")&amp;","&amp;IF('Locations-Stops'!J1966&lt;&gt;"";VLOOKUP('Locations-Stops'!J1966;Regions!I2:J300;2;FALSE);"0")&amp;",'"&amp;IF('Locations-Stops'!K1966&lt;&gt;"";SUBSTITUTE('Locations-Stops'!K1966;"'";"\'");"")&amp;"','"&amp;IF('Locations-Stops'!L1966&lt;&gt;"";'Locations-Stops'!L1966;"")&amp;"','"&amp;IF('Locations-Stops'!M1966&lt;&gt;"";'Locations-Stops'!M1966;"")&amp;"','"&amp;IF('Locations-Stops'!N1966&lt;&gt;"";'Locations-Stops'!N1966;"")&amp;"', CURRENT_TIMESTAMP);"</v>
      </c>
    </row>
    <row r="1965" spans="3:6" x14ac:dyDescent="0.25">
      <c r="C1965" s="16">
        <v>1967</v>
      </c>
      <c r="D1965" s="16" t="s">
        <v>17780</v>
      </c>
      <c r="E1965" s="16" t="s">
        <v>4333</v>
      </c>
      <c r="F196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1967;"'";"\'")&amp;"',"&amp;IF('Locations-Stops'!D1967&lt;&gt;"";LEFT('Locations-Stops'!D1967;2)&amp;"."&amp;RIGHT('Locations-Stops'!D1967;LEN('Locations-Stops'!D1967)-2);"0")&amp;","&amp;IF('Locations-Stops'!E1967&lt;&gt;"";LEFT('Locations-Stops'!E1967;1)&amp;"."&amp;RIGHT('Locations-Stops'!E1967;LEN('Locations-Stops'!E1967)-1);"0")&amp;","&amp;IF('Locations-Stops'!G1967&lt;&gt;"";VLOOKUP('Locations-Stops'!G1967;Regions!A2:B300;2;FALSE);"0")&amp;","&amp;IF('Locations-Stops'!H1967&lt;&gt;"";VLOOKUP('Locations-Stops'!H1967;Regions!C2:D300;2;FALSE);"0")&amp;","&amp;IF('Locations-Stops'!I1967&lt;&gt;"";VLOOKUP('Locations-Stops'!I1967;Regions!F2:G300;2;FALSE);"0")&amp;","&amp;IF('Locations-Stops'!J1967&lt;&gt;"";VLOOKUP('Locations-Stops'!J1967;Regions!I2:J300;2;FALSE);"0")&amp;",'"&amp;IF('Locations-Stops'!K1967&lt;&gt;"";SUBSTITUTE('Locations-Stops'!K1967;"'";"\'");"")&amp;"','"&amp;IF('Locations-Stops'!L1967&lt;&gt;"";'Locations-Stops'!L1967;"")&amp;"','"&amp;IF('Locations-Stops'!M1967&lt;&gt;"";'Locations-Stops'!M1967;"")&amp;"','"&amp;IF('Locations-Stops'!N1967&lt;&gt;"";'Locations-Stops'!N1967;"")&amp;"', CURRENT_TIMESTAMP);"</v>
      </c>
    </row>
    <row r="1966" spans="3:6" x14ac:dyDescent="0.25">
      <c r="C1966" s="16">
        <v>1968</v>
      </c>
      <c r="D1966" s="16" t="s">
        <v>17780</v>
      </c>
      <c r="E1966" s="16" t="s">
        <v>4333</v>
      </c>
      <c r="F1966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1968;"'";"\'")&amp;"',"&amp;IF('Locations-Stops'!D1968&lt;&gt;"";LEFT('Locations-Stops'!D1968;2)&amp;"."&amp;RIGHT('Locations-Stops'!D1968;LEN('Locations-Stops'!D1968)-2);"0")&amp;","&amp;IF('Locations-Stops'!E1968&lt;&gt;"";LEFT('Locations-Stops'!E1968;1)&amp;"."&amp;RIGHT('Locations-Stops'!E1968;LEN('Locations-Stops'!E1968)-1);"0")&amp;","&amp;IF('Locations-Stops'!G1968&lt;&gt;"";VLOOKUP('Locations-Stops'!G1968;Regions!A2:B300;2;FALSE);"0")&amp;","&amp;IF('Locations-Stops'!H1968&lt;&gt;"";VLOOKUP('Locations-Stops'!H1968;Regions!C2:D300;2;FALSE);"0")&amp;","&amp;IF('Locations-Stops'!I1968&lt;&gt;"";VLOOKUP('Locations-Stops'!I1968;Regions!F2:G300;2;FALSE);"0")&amp;","&amp;IF('Locations-Stops'!J1968&lt;&gt;"";VLOOKUP('Locations-Stops'!J1968;Regions!I2:J300;2;FALSE);"0")&amp;",'"&amp;IF('Locations-Stops'!K1968&lt;&gt;"";SUBSTITUTE('Locations-Stops'!K1968;"'";"\'");"")&amp;"','"&amp;IF('Locations-Stops'!L1968&lt;&gt;"";'Locations-Stops'!L1968;"")&amp;"','"&amp;IF('Locations-Stops'!M1968&lt;&gt;"";'Locations-Stops'!M1968;"")&amp;"','"&amp;IF('Locations-Stops'!N1968&lt;&gt;"";'Locations-Stops'!N1968;"")&amp;"', CURRENT_TIMESTAMP);"</v>
      </c>
    </row>
    <row r="1967" spans="3:6" x14ac:dyDescent="0.25">
      <c r="C1967" s="16">
        <v>1969</v>
      </c>
      <c r="D1967" s="16" t="s">
        <v>17780</v>
      </c>
      <c r="E1967" s="16" t="s">
        <v>4333</v>
      </c>
      <c r="F1967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1969;"'";"\'")&amp;"',"&amp;IF('Locations-Stops'!D1969&lt;&gt;"";LEFT('Locations-Stops'!D1969;2)&amp;"."&amp;RIGHT('Locations-Stops'!D1969;LEN('Locations-Stops'!D1969)-2);"0")&amp;","&amp;IF('Locations-Stops'!E1969&lt;&gt;"";LEFT('Locations-Stops'!E1969;1)&amp;"."&amp;RIGHT('Locations-Stops'!E1969;LEN('Locations-Stops'!E1969)-1);"0")&amp;","&amp;IF('Locations-Stops'!G1969&lt;&gt;"";VLOOKUP('Locations-Stops'!G1969;Regions!A2:B300;2;FALSE);"0")&amp;","&amp;IF('Locations-Stops'!H1969&lt;&gt;"";VLOOKUP('Locations-Stops'!H1969;Regions!C2:D300;2;FALSE);"0")&amp;","&amp;IF('Locations-Stops'!I1969&lt;&gt;"";VLOOKUP('Locations-Stops'!I1969;Regions!F2:G300;2;FALSE);"0")&amp;","&amp;IF('Locations-Stops'!J1969&lt;&gt;"";VLOOKUP('Locations-Stops'!J1969;Regions!I2:J300;2;FALSE);"0")&amp;",'"&amp;IF('Locations-Stops'!K1969&lt;&gt;"";SUBSTITUTE('Locations-Stops'!K1969;"'";"\'");"")&amp;"','"&amp;IF('Locations-Stops'!L1969&lt;&gt;"";'Locations-Stops'!L1969;"")&amp;"','"&amp;IF('Locations-Stops'!M1969&lt;&gt;"";'Locations-Stops'!M1969;"")&amp;"','"&amp;IF('Locations-Stops'!N1969&lt;&gt;"";'Locations-Stops'!N1969;"")&amp;"', CURRENT_TIMESTAMP);"</v>
      </c>
    </row>
    <row r="1968" spans="3:6" x14ac:dyDescent="0.25">
      <c r="C1968" s="16">
        <v>1970</v>
      </c>
      <c r="D1968" s="16" t="s">
        <v>17780</v>
      </c>
      <c r="E1968" s="16" t="s">
        <v>4333</v>
      </c>
      <c r="F1968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1970;"'";"\'")&amp;"',"&amp;IF('Locations-Stops'!D1970&lt;&gt;"";LEFT('Locations-Stops'!D1970;2)&amp;"."&amp;RIGHT('Locations-Stops'!D1970;LEN('Locations-Stops'!D1970)-2);"0")&amp;","&amp;IF('Locations-Stops'!E1970&lt;&gt;"";LEFT('Locations-Stops'!E1970;1)&amp;"."&amp;RIGHT('Locations-Stops'!E1970;LEN('Locations-Stops'!E1970)-1);"0")&amp;","&amp;IF('Locations-Stops'!G1970&lt;&gt;"";VLOOKUP('Locations-Stops'!G1970;Regions!A2:B300;2;FALSE);"0")&amp;","&amp;IF('Locations-Stops'!H1970&lt;&gt;"";VLOOKUP('Locations-Stops'!H1970;Regions!C2:D300;2;FALSE);"0")&amp;","&amp;IF('Locations-Stops'!I1970&lt;&gt;"";VLOOKUP('Locations-Stops'!I1970;Regions!F2:G300;2;FALSE);"0")&amp;","&amp;IF('Locations-Stops'!J1970&lt;&gt;"";VLOOKUP('Locations-Stops'!J1970;Regions!I2:J300;2;FALSE);"0")&amp;",'"&amp;IF('Locations-Stops'!K1970&lt;&gt;"";SUBSTITUTE('Locations-Stops'!K1970;"'";"\'");"")&amp;"','"&amp;IF('Locations-Stops'!L1970&lt;&gt;"";'Locations-Stops'!L1970;"")&amp;"','"&amp;IF('Locations-Stops'!M1970&lt;&gt;"";'Locations-Stops'!M1970;"")&amp;"','"&amp;IF('Locations-Stops'!N1970&lt;&gt;"";'Locations-Stops'!N1970;"")&amp;"', CURRENT_TIMESTAMP);"</v>
      </c>
    </row>
    <row r="1969" spans="3:6" x14ac:dyDescent="0.25">
      <c r="C1969" s="16">
        <v>1971</v>
      </c>
      <c r="D1969" s="16" t="s">
        <v>17780</v>
      </c>
      <c r="E1969" s="16" t="s">
        <v>4333</v>
      </c>
      <c r="F1969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1971;"'";"\'")&amp;"',"&amp;IF('Locations-Stops'!D1971&lt;&gt;"";LEFT('Locations-Stops'!D1971;2)&amp;"."&amp;RIGHT('Locations-Stops'!D1971;LEN('Locations-Stops'!D1971)-2);"0")&amp;","&amp;IF('Locations-Stops'!E1971&lt;&gt;"";LEFT('Locations-Stops'!E1971;1)&amp;"."&amp;RIGHT('Locations-Stops'!E1971;LEN('Locations-Stops'!E1971)-1);"0")&amp;","&amp;IF('Locations-Stops'!G1971&lt;&gt;"";VLOOKUP('Locations-Stops'!G1971;Regions!A2:B300;2;FALSE);"0")&amp;","&amp;IF('Locations-Stops'!H1971&lt;&gt;"";VLOOKUP('Locations-Stops'!H1971;Regions!C2:D300;2;FALSE);"0")&amp;","&amp;IF('Locations-Stops'!I1971&lt;&gt;"";VLOOKUP('Locations-Stops'!I1971;Regions!F2:G300;2;FALSE);"0")&amp;","&amp;IF('Locations-Stops'!J1971&lt;&gt;"";VLOOKUP('Locations-Stops'!J1971;Regions!I2:J300;2;FALSE);"0")&amp;",'"&amp;IF('Locations-Stops'!K1971&lt;&gt;"";SUBSTITUTE('Locations-Stops'!K1971;"'";"\'");"")&amp;"','"&amp;IF('Locations-Stops'!L1971&lt;&gt;"";'Locations-Stops'!L1971;"")&amp;"','"&amp;IF('Locations-Stops'!M1971&lt;&gt;"";'Locations-Stops'!M1971;"")&amp;"','"&amp;IF('Locations-Stops'!N1971&lt;&gt;"";'Locations-Stops'!N1971;"")&amp;"', CURRENT_TIMESTAMP);"</v>
      </c>
    </row>
    <row r="1970" spans="3:6" x14ac:dyDescent="0.25">
      <c r="C1970" s="16">
        <v>1972</v>
      </c>
      <c r="D1970" s="16" t="s">
        <v>17780</v>
      </c>
      <c r="E1970" s="16" t="s">
        <v>4333</v>
      </c>
      <c r="F1970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1972;"'";"\'")&amp;"',"&amp;IF('Locations-Stops'!D1972&lt;&gt;"";LEFT('Locations-Stops'!D1972;2)&amp;"."&amp;RIGHT('Locations-Stops'!D1972;LEN('Locations-Stops'!D1972)-2);"0")&amp;","&amp;IF('Locations-Stops'!E1972&lt;&gt;"";LEFT('Locations-Stops'!E1972;1)&amp;"."&amp;RIGHT('Locations-Stops'!E1972;LEN('Locations-Stops'!E1972)-1);"0")&amp;","&amp;IF('Locations-Stops'!G1972&lt;&gt;"";VLOOKUP('Locations-Stops'!G1972;Regions!A2:B300;2;FALSE);"0")&amp;","&amp;IF('Locations-Stops'!H1972&lt;&gt;"";VLOOKUP('Locations-Stops'!H1972;Regions!C2:D300;2;FALSE);"0")&amp;","&amp;IF('Locations-Stops'!I1972&lt;&gt;"";VLOOKUP('Locations-Stops'!I1972;Regions!F2:G300;2;FALSE);"0")&amp;","&amp;IF('Locations-Stops'!J1972&lt;&gt;"";VLOOKUP('Locations-Stops'!J1972;Regions!I2:J300;2;FALSE);"0")&amp;",'"&amp;IF('Locations-Stops'!K1972&lt;&gt;"";SUBSTITUTE('Locations-Stops'!K1972;"'";"\'");"")&amp;"','"&amp;IF('Locations-Stops'!L1972&lt;&gt;"";'Locations-Stops'!L1972;"")&amp;"','"&amp;IF('Locations-Stops'!M1972&lt;&gt;"";'Locations-Stops'!M1972;"")&amp;"','"&amp;IF('Locations-Stops'!N1972&lt;&gt;"";'Locations-Stops'!N1972;"")&amp;"', CURRENT_TIMESTAMP);"</v>
      </c>
    </row>
    <row r="1971" spans="3:6" x14ac:dyDescent="0.25">
      <c r="C1971" s="16">
        <v>1973</v>
      </c>
      <c r="D1971" s="16" t="s">
        <v>17780</v>
      </c>
      <c r="E1971" s="16" t="s">
        <v>4333</v>
      </c>
      <c r="F1971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1973;"'";"\'")&amp;"',"&amp;IF('Locations-Stops'!D1973&lt;&gt;"";LEFT('Locations-Stops'!D1973;2)&amp;"."&amp;RIGHT('Locations-Stops'!D1973;LEN('Locations-Stops'!D1973)-2);"0")&amp;","&amp;IF('Locations-Stops'!E1973&lt;&gt;"";LEFT('Locations-Stops'!E1973;1)&amp;"."&amp;RIGHT('Locations-Stops'!E1973;LEN('Locations-Stops'!E1973)-1);"0")&amp;","&amp;IF('Locations-Stops'!G1973&lt;&gt;"";VLOOKUP('Locations-Stops'!G1973;Regions!A2:B300;2;FALSE);"0")&amp;","&amp;IF('Locations-Stops'!H1973&lt;&gt;"";VLOOKUP('Locations-Stops'!H1973;Regions!C2:D300;2;FALSE);"0")&amp;","&amp;IF('Locations-Stops'!I1973&lt;&gt;"";VLOOKUP('Locations-Stops'!I1973;Regions!F2:G300;2;FALSE);"0")&amp;","&amp;IF('Locations-Stops'!J1973&lt;&gt;"";VLOOKUP('Locations-Stops'!J1973;Regions!I2:J300;2;FALSE);"0")&amp;",'"&amp;IF('Locations-Stops'!K1973&lt;&gt;"";SUBSTITUTE('Locations-Stops'!K1973;"'";"\'");"")&amp;"','"&amp;IF('Locations-Stops'!L1973&lt;&gt;"";'Locations-Stops'!L1973;"")&amp;"','"&amp;IF('Locations-Stops'!M1973&lt;&gt;"";'Locations-Stops'!M1973;"")&amp;"','"&amp;IF('Locations-Stops'!N1973&lt;&gt;"";'Locations-Stops'!N1973;"")&amp;"', CURRENT_TIMESTAMP);"</v>
      </c>
    </row>
    <row r="1972" spans="3:6" x14ac:dyDescent="0.25">
      <c r="C1972" s="16">
        <v>1974</v>
      </c>
      <c r="D1972" s="16" t="s">
        <v>17780</v>
      </c>
      <c r="E1972" s="16" t="s">
        <v>4333</v>
      </c>
      <c r="F1972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1974;"'";"\'")&amp;"',"&amp;IF('Locations-Stops'!D1974&lt;&gt;"";LEFT('Locations-Stops'!D1974;2)&amp;"."&amp;RIGHT('Locations-Stops'!D1974;LEN('Locations-Stops'!D1974)-2);"0")&amp;","&amp;IF('Locations-Stops'!E1974&lt;&gt;"";LEFT('Locations-Stops'!E1974;1)&amp;"."&amp;RIGHT('Locations-Stops'!E1974;LEN('Locations-Stops'!E1974)-1);"0")&amp;","&amp;IF('Locations-Stops'!G1974&lt;&gt;"";VLOOKUP('Locations-Stops'!G1974;Regions!A2:B300;2;FALSE);"0")&amp;","&amp;IF('Locations-Stops'!H1974&lt;&gt;"";VLOOKUP('Locations-Stops'!H1974;Regions!C2:D300;2;FALSE);"0")&amp;","&amp;IF('Locations-Stops'!I1974&lt;&gt;"";VLOOKUP('Locations-Stops'!I1974;Regions!F2:G300;2;FALSE);"0")&amp;","&amp;IF('Locations-Stops'!J1974&lt;&gt;"";VLOOKUP('Locations-Stops'!J1974;Regions!I2:J300;2;FALSE);"0")&amp;",'"&amp;IF('Locations-Stops'!K1974&lt;&gt;"";SUBSTITUTE('Locations-Stops'!K1974;"'";"\'");"")&amp;"','"&amp;IF('Locations-Stops'!L1974&lt;&gt;"";'Locations-Stops'!L1974;"")&amp;"','"&amp;IF('Locations-Stops'!M1974&lt;&gt;"";'Locations-Stops'!M1974;"")&amp;"','"&amp;IF('Locations-Stops'!N1974&lt;&gt;"";'Locations-Stops'!N1974;"")&amp;"', CURRENT_TIMESTAMP);"</v>
      </c>
    </row>
    <row r="1973" spans="3:6" x14ac:dyDescent="0.25">
      <c r="C1973" s="16">
        <v>1975</v>
      </c>
      <c r="D1973" s="16" t="s">
        <v>17780</v>
      </c>
      <c r="E1973" s="16" t="s">
        <v>4333</v>
      </c>
      <c r="F197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1975;"'";"\'")&amp;"',"&amp;IF('Locations-Stops'!D1975&lt;&gt;"";LEFT('Locations-Stops'!D1975;2)&amp;"."&amp;RIGHT('Locations-Stops'!D1975;LEN('Locations-Stops'!D1975)-2);"0")&amp;","&amp;IF('Locations-Stops'!E1975&lt;&gt;"";LEFT('Locations-Stops'!E1975;1)&amp;"."&amp;RIGHT('Locations-Stops'!E1975;LEN('Locations-Stops'!E1975)-1);"0")&amp;","&amp;IF('Locations-Stops'!G1975&lt;&gt;"";VLOOKUP('Locations-Stops'!G1975;Regions!A2:B300;2;FALSE);"0")&amp;","&amp;IF('Locations-Stops'!H1975&lt;&gt;"";VLOOKUP('Locations-Stops'!H1975;Regions!C2:D300;2;FALSE);"0")&amp;","&amp;IF('Locations-Stops'!I1975&lt;&gt;"";VLOOKUP('Locations-Stops'!I1975;Regions!F2:G300;2;FALSE);"0")&amp;","&amp;IF('Locations-Stops'!J1975&lt;&gt;"";VLOOKUP('Locations-Stops'!J1975;Regions!I2:J300;2;FALSE);"0")&amp;",'"&amp;IF('Locations-Stops'!K1975&lt;&gt;"";SUBSTITUTE('Locations-Stops'!K1975;"'";"\'");"")&amp;"','"&amp;IF('Locations-Stops'!L1975&lt;&gt;"";'Locations-Stops'!L1975;"")&amp;"','"&amp;IF('Locations-Stops'!M1975&lt;&gt;"";'Locations-Stops'!M1975;"")&amp;"','"&amp;IF('Locations-Stops'!N1975&lt;&gt;"";'Locations-Stops'!N1975;"")&amp;"', CURRENT_TIMESTAMP);"</v>
      </c>
    </row>
    <row r="1974" spans="3:6" x14ac:dyDescent="0.25">
      <c r="C1974" s="16">
        <v>1976</v>
      </c>
      <c r="D1974" s="16" t="s">
        <v>17780</v>
      </c>
      <c r="E1974" s="16" t="s">
        <v>4333</v>
      </c>
      <c r="F197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1976;"'";"\'")&amp;"',"&amp;IF('Locations-Stops'!D1976&lt;&gt;"";LEFT('Locations-Stops'!D1976;2)&amp;"."&amp;RIGHT('Locations-Stops'!D1976;LEN('Locations-Stops'!D1976)-2);"0")&amp;","&amp;IF('Locations-Stops'!E1976&lt;&gt;"";LEFT('Locations-Stops'!E1976;1)&amp;"."&amp;RIGHT('Locations-Stops'!E1976;LEN('Locations-Stops'!E1976)-1);"0")&amp;","&amp;IF('Locations-Stops'!G1976&lt;&gt;"";VLOOKUP('Locations-Stops'!G1976;Regions!A2:B300;2;FALSE);"0")&amp;","&amp;IF('Locations-Stops'!H1976&lt;&gt;"";VLOOKUP('Locations-Stops'!H1976;Regions!C2:D300;2;FALSE);"0")&amp;","&amp;IF('Locations-Stops'!I1976&lt;&gt;"";VLOOKUP('Locations-Stops'!I1976;Regions!F2:G300;2;FALSE);"0")&amp;","&amp;IF('Locations-Stops'!J1976&lt;&gt;"";VLOOKUP('Locations-Stops'!J1976;Regions!I2:J300;2;FALSE);"0")&amp;",'"&amp;IF('Locations-Stops'!K1976&lt;&gt;"";SUBSTITUTE('Locations-Stops'!K1976;"'";"\'");"")&amp;"','"&amp;IF('Locations-Stops'!L1976&lt;&gt;"";'Locations-Stops'!L1976;"")&amp;"','"&amp;IF('Locations-Stops'!M1976&lt;&gt;"";'Locations-Stops'!M1976;"")&amp;"','"&amp;IF('Locations-Stops'!N1976&lt;&gt;"";'Locations-Stops'!N1976;"")&amp;"', CURRENT_TIMESTAMP);"</v>
      </c>
    </row>
    <row r="1975" spans="3:6" x14ac:dyDescent="0.25">
      <c r="C1975" s="16">
        <v>1977</v>
      </c>
      <c r="D1975" s="16" t="s">
        <v>17780</v>
      </c>
      <c r="E1975" s="16" t="s">
        <v>4333</v>
      </c>
      <c r="F197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1977;"'";"\'")&amp;"',"&amp;IF('Locations-Stops'!D1977&lt;&gt;"";LEFT('Locations-Stops'!D1977;2)&amp;"."&amp;RIGHT('Locations-Stops'!D1977;LEN('Locations-Stops'!D1977)-2);"0")&amp;","&amp;IF('Locations-Stops'!E1977&lt;&gt;"";LEFT('Locations-Stops'!E1977;1)&amp;"."&amp;RIGHT('Locations-Stops'!E1977;LEN('Locations-Stops'!E1977)-1);"0")&amp;","&amp;IF('Locations-Stops'!G1977&lt;&gt;"";VLOOKUP('Locations-Stops'!G1977;Regions!A2:B300;2;FALSE);"0")&amp;","&amp;IF('Locations-Stops'!H1977&lt;&gt;"";VLOOKUP('Locations-Stops'!H1977;Regions!C2:D300;2;FALSE);"0")&amp;","&amp;IF('Locations-Stops'!I1977&lt;&gt;"";VLOOKUP('Locations-Stops'!I1977;Regions!F2:G300;2;FALSE);"0")&amp;","&amp;IF('Locations-Stops'!J1977&lt;&gt;"";VLOOKUP('Locations-Stops'!J1977;Regions!I2:J300;2;FALSE);"0")&amp;",'"&amp;IF('Locations-Stops'!K1977&lt;&gt;"";SUBSTITUTE('Locations-Stops'!K1977;"'";"\'");"")&amp;"','"&amp;IF('Locations-Stops'!L1977&lt;&gt;"";'Locations-Stops'!L1977;"")&amp;"','"&amp;IF('Locations-Stops'!M1977&lt;&gt;"";'Locations-Stops'!M1977;"")&amp;"','"&amp;IF('Locations-Stops'!N1977&lt;&gt;"";'Locations-Stops'!N1977;"")&amp;"', CURRENT_TIMESTAMP);"</v>
      </c>
    </row>
    <row r="1976" spans="3:6" x14ac:dyDescent="0.25">
      <c r="C1976" s="16">
        <v>1978</v>
      </c>
      <c r="D1976" s="16" t="s">
        <v>17780</v>
      </c>
      <c r="E1976" s="16" t="s">
        <v>4333</v>
      </c>
      <c r="F1976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1978;"'";"\'")&amp;"',"&amp;IF('Locations-Stops'!D1978&lt;&gt;"";LEFT('Locations-Stops'!D1978;2)&amp;"."&amp;RIGHT('Locations-Stops'!D1978;LEN('Locations-Stops'!D1978)-2);"0")&amp;","&amp;IF('Locations-Stops'!E1978&lt;&gt;"";LEFT('Locations-Stops'!E1978;1)&amp;"."&amp;RIGHT('Locations-Stops'!E1978;LEN('Locations-Stops'!E1978)-1);"0")&amp;","&amp;IF('Locations-Stops'!G1978&lt;&gt;"";VLOOKUP('Locations-Stops'!G1978;Regions!A2:B300;2;FALSE);"0")&amp;","&amp;IF('Locations-Stops'!H1978&lt;&gt;"";VLOOKUP('Locations-Stops'!H1978;Regions!C2:D300;2;FALSE);"0")&amp;","&amp;IF('Locations-Stops'!I1978&lt;&gt;"";VLOOKUP('Locations-Stops'!I1978;Regions!F2:G300;2;FALSE);"0")&amp;","&amp;IF('Locations-Stops'!J1978&lt;&gt;"";VLOOKUP('Locations-Stops'!J1978;Regions!I2:J300;2;FALSE);"0")&amp;",'"&amp;IF('Locations-Stops'!K1978&lt;&gt;"";SUBSTITUTE('Locations-Stops'!K1978;"'";"\'");"")&amp;"','"&amp;IF('Locations-Stops'!L1978&lt;&gt;"";'Locations-Stops'!L1978;"")&amp;"','"&amp;IF('Locations-Stops'!M1978&lt;&gt;"";'Locations-Stops'!M1978;"")&amp;"','"&amp;IF('Locations-Stops'!N1978&lt;&gt;"";'Locations-Stops'!N1978;"")&amp;"', CURRENT_TIMESTAMP);"</v>
      </c>
    </row>
    <row r="1977" spans="3:6" x14ac:dyDescent="0.25">
      <c r="C1977" s="16">
        <v>1979</v>
      </c>
      <c r="D1977" s="16" t="s">
        <v>17780</v>
      </c>
      <c r="E1977" s="16" t="s">
        <v>4333</v>
      </c>
      <c r="F1977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1979;"'";"\'")&amp;"',"&amp;IF('Locations-Stops'!D1979&lt;&gt;"";LEFT('Locations-Stops'!D1979;2)&amp;"."&amp;RIGHT('Locations-Stops'!D1979;LEN('Locations-Stops'!D1979)-2);"0")&amp;","&amp;IF('Locations-Stops'!E1979&lt;&gt;"";LEFT('Locations-Stops'!E1979;1)&amp;"."&amp;RIGHT('Locations-Stops'!E1979;LEN('Locations-Stops'!E1979)-1);"0")&amp;","&amp;IF('Locations-Stops'!G1979&lt;&gt;"";VLOOKUP('Locations-Stops'!G1979;Regions!A2:B300;2;FALSE);"0")&amp;","&amp;IF('Locations-Stops'!H1979&lt;&gt;"";VLOOKUP('Locations-Stops'!H1979;Regions!C2:D300;2;FALSE);"0")&amp;","&amp;IF('Locations-Stops'!I1979&lt;&gt;"";VLOOKUP('Locations-Stops'!I1979;Regions!F2:G300;2;FALSE);"0")&amp;","&amp;IF('Locations-Stops'!J1979&lt;&gt;"";VLOOKUP('Locations-Stops'!J1979;Regions!I2:J300;2;FALSE);"0")&amp;",'"&amp;IF('Locations-Stops'!K1979&lt;&gt;"";SUBSTITUTE('Locations-Stops'!K1979;"'";"\'");"")&amp;"','"&amp;IF('Locations-Stops'!L1979&lt;&gt;"";'Locations-Stops'!L1979;"")&amp;"','"&amp;IF('Locations-Stops'!M1979&lt;&gt;"";'Locations-Stops'!M1979;"")&amp;"','"&amp;IF('Locations-Stops'!N1979&lt;&gt;"";'Locations-Stops'!N1979;"")&amp;"', CURRENT_TIMESTAMP);"</v>
      </c>
    </row>
    <row r="1978" spans="3:6" x14ac:dyDescent="0.25">
      <c r="C1978" s="16">
        <v>1980</v>
      </c>
      <c r="D1978" s="16" t="s">
        <v>17780</v>
      </c>
      <c r="E1978" s="16" t="s">
        <v>4333</v>
      </c>
      <c r="F1978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1980;"'";"\'")&amp;"',"&amp;IF('Locations-Stops'!D1980&lt;&gt;"";LEFT('Locations-Stops'!D1980;2)&amp;"."&amp;RIGHT('Locations-Stops'!D1980;LEN('Locations-Stops'!D1980)-2);"0")&amp;","&amp;IF('Locations-Stops'!E1980&lt;&gt;"";LEFT('Locations-Stops'!E1980;1)&amp;"."&amp;RIGHT('Locations-Stops'!E1980;LEN('Locations-Stops'!E1980)-1);"0")&amp;","&amp;IF('Locations-Stops'!G1980&lt;&gt;"";VLOOKUP('Locations-Stops'!G1980;Regions!A2:B300;2;FALSE);"0")&amp;","&amp;IF('Locations-Stops'!H1980&lt;&gt;"";VLOOKUP('Locations-Stops'!H1980;Regions!C2:D300;2;FALSE);"0")&amp;","&amp;IF('Locations-Stops'!I1980&lt;&gt;"";VLOOKUP('Locations-Stops'!I1980;Regions!F2:G300;2;FALSE);"0")&amp;","&amp;IF('Locations-Stops'!J1980&lt;&gt;"";VLOOKUP('Locations-Stops'!J1980;Regions!I2:J300;2;FALSE);"0")&amp;",'"&amp;IF('Locations-Stops'!K1980&lt;&gt;"";SUBSTITUTE('Locations-Stops'!K1980;"'";"\'");"")&amp;"','"&amp;IF('Locations-Stops'!L1980&lt;&gt;"";'Locations-Stops'!L1980;"")&amp;"','"&amp;IF('Locations-Stops'!M1980&lt;&gt;"";'Locations-Stops'!M1980;"")&amp;"','"&amp;IF('Locations-Stops'!N1980&lt;&gt;"";'Locations-Stops'!N1980;"")&amp;"', CURRENT_TIMESTAMP);"</v>
      </c>
    </row>
    <row r="1979" spans="3:6" x14ac:dyDescent="0.25">
      <c r="C1979" s="16">
        <v>1981</v>
      </c>
      <c r="D1979" s="16" t="s">
        <v>17780</v>
      </c>
      <c r="E1979" s="16" t="s">
        <v>4333</v>
      </c>
      <c r="F1979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1981;"'";"\'")&amp;"',"&amp;IF('Locations-Stops'!D1981&lt;&gt;"";LEFT('Locations-Stops'!D1981;2)&amp;"."&amp;RIGHT('Locations-Stops'!D1981;LEN('Locations-Stops'!D1981)-2);"0")&amp;","&amp;IF('Locations-Stops'!E1981&lt;&gt;"";LEFT('Locations-Stops'!E1981;1)&amp;"."&amp;RIGHT('Locations-Stops'!E1981;LEN('Locations-Stops'!E1981)-1);"0")&amp;","&amp;IF('Locations-Stops'!G1981&lt;&gt;"";VLOOKUP('Locations-Stops'!G1981;Regions!A2:B300;2;FALSE);"0")&amp;","&amp;IF('Locations-Stops'!H1981&lt;&gt;"";VLOOKUP('Locations-Stops'!H1981;Regions!C2:D300;2;FALSE);"0")&amp;","&amp;IF('Locations-Stops'!I1981&lt;&gt;"";VLOOKUP('Locations-Stops'!I1981;Regions!F2:G300;2;FALSE);"0")&amp;","&amp;IF('Locations-Stops'!J1981&lt;&gt;"";VLOOKUP('Locations-Stops'!J1981;Regions!I2:J300;2;FALSE);"0")&amp;",'"&amp;IF('Locations-Stops'!K1981&lt;&gt;"";SUBSTITUTE('Locations-Stops'!K1981;"'";"\'");"")&amp;"','"&amp;IF('Locations-Stops'!L1981&lt;&gt;"";'Locations-Stops'!L1981;"")&amp;"','"&amp;IF('Locations-Stops'!M1981&lt;&gt;"";'Locations-Stops'!M1981;"")&amp;"','"&amp;IF('Locations-Stops'!N1981&lt;&gt;"";'Locations-Stops'!N1981;"")&amp;"', CURRENT_TIMESTAMP);"</v>
      </c>
    </row>
    <row r="1980" spans="3:6" x14ac:dyDescent="0.25">
      <c r="C1980" s="16">
        <v>1982</v>
      </c>
      <c r="D1980" s="16" t="s">
        <v>17780</v>
      </c>
      <c r="E1980" s="16" t="s">
        <v>4333</v>
      </c>
      <c r="F1980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1982;"'";"\'")&amp;"',"&amp;IF('Locations-Stops'!D1982&lt;&gt;"";LEFT('Locations-Stops'!D1982;2)&amp;"."&amp;RIGHT('Locations-Stops'!D1982;LEN('Locations-Stops'!D1982)-2);"0")&amp;","&amp;IF('Locations-Stops'!E1982&lt;&gt;"";LEFT('Locations-Stops'!E1982;1)&amp;"."&amp;RIGHT('Locations-Stops'!E1982;LEN('Locations-Stops'!E1982)-1);"0")&amp;","&amp;IF('Locations-Stops'!G1982&lt;&gt;"";VLOOKUP('Locations-Stops'!G1982;Regions!A2:B300;2;FALSE);"0")&amp;","&amp;IF('Locations-Stops'!H1982&lt;&gt;"";VLOOKUP('Locations-Stops'!H1982;Regions!C2:D300;2;FALSE);"0")&amp;","&amp;IF('Locations-Stops'!I1982&lt;&gt;"";VLOOKUP('Locations-Stops'!I1982;Regions!F2:G300;2;FALSE);"0")&amp;","&amp;IF('Locations-Stops'!J1982&lt;&gt;"";VLOOKUP('Locations-Stops'!J1982;Regions!I2:J300;2;FALSE);"0")&amp;",'"&amp;IF('Locations-Stops'!K1982&lt;&gt;"";SUBSTITUTE('Locations-Stops'!K1982;"'";"\'");"")&amp;"','"&amp;IF('Locations-Stops'!L1982&lt;&gt;"";'Locations-Stops'!L1982;"")&amp;"','"&amp;IF('Locations-Stops'!M1982&lt;&gt;"";'Locations-Stops'!M1982;"")&amp;"','"&amp;IF('Locations-Stops'!N1982&lt;&gt;"";'Locations-Stops'!N1982;"")&amp;"', CURRENT_TIMESTAMP);"</v>
      </c>
    </row>
    <row r="1981" spans="3:6" x14ac:dyDescent="0.25">
      <c r="C1981" s="16">
        <v>1983</v>
      </c>
      <c r="D1981" s="16" t="s">
        <v>17780</v>
      </c>
      <c r="E1981" s="16" t="s">
        <v>4333</v>
      </c>
      <c r="F1981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1983;"'";"\'")&amp;"',"&amp;IF('Locations-Stops'!D1983&lt;&gt;"";LEFT('Locations-Stops'!D1983;2)&amp;"."&amp;RIGHT('Locations-Stops'!D1983;LEN('Locations-Stops'!D1983)-2);"0")&amp;","&amp;IF('Locations-Stops'!E1983&lt;&gt;"";LEFT('Locations-Stops'!E1983;1)&amp;"."&amp;RIGHT('Locations-Stops'!E1983;LEN('Locations-Stops'!E1983)-1);"0")&amp;","&amp;IF('Locations-Stops'!G1983&lt;&gt;"";VLOOKUP('Locations-Stops'!G1983;Regions!A2:B300;2;FALSE);"0")&amp;","&amp;IF('Locations-Stops'!H1983&lt;&gt;"";VLOOKUP('Locations-Stops'!H1983;Regions!C2:D300;2;FALSE);"0")&amp;","&amp;IF('Locations-Stops'!I1983&lt;&gt;"";VLOOKUP('Locations-Stops'!I1983;Regions!F2:G300;2;FALSE);"0")&amp;","&amp;IF('Locations-Stops'!J1983&lt;&gt;"";VLOOKUP('Locations-Stops'!J1983;Regions!I2:J300;2;FALSE);"0")&amp;",'"&amp;IF('Locations-Stops'!K1983&lt;&gt;"";SUBSTITUTE('Locations-Stops'!K1983;"'";"\'");"")&amp;"','"&amp;IF('Locations-Stops'!L1983&lt;&gt;"";'Locations-Stops'!L1983;"")&amp;"','"&amp;IF('Locations-Stops'!M1983&lt;&gt;"";'Locations-Stops'!M1983;"")&amp;"','"&amp;IF('Locations-Stops'!N1983&lt;&gt;"";'Locations-Stops'!N1983;"")&amp;"', CURRENT_TIMESTAMP);"</v>
      </c>
    </row>
    <row r="1982" spans="3:6" x14ac:dyDescent="0.25">
      <c r="C1982" s="16">
        <v>1984</v>
      </c>
      <c r="D1982" s="16" t="s">
        <v>17780</v>
      </c>
      <c r="E1982" s="16" t="s">
        <v>4333</v>
      </c>
      <c r="F1982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1984;"'";"\'")&amp;"',"&amp;IF('Locations-Stops'!D1984&lt;&gt;"";LEFT('Locations-Stops'!D1984;2)&amp;"."&amp;RIGHT('Locations-Stops'!D1984;LEN('Locations-Stops'!D1984)-2);"0")&amp;","&amp;IF('Locations-Stops'!E1984&lt;&gt;"";LEFT('Locations-Stops'!E1984;1)&amp;"."&amp;RIGHT('Locations-Stops'!E1984;LEN('Locations-Stops'!E1984)-1);"0")&amp;","&amp;IF('Locations-Stops'!G1984&lt;&gt;"";VLOOKUP('Locations-Stops'!G1984;Regions!A2:B300;2;FALSE);"0")&amp;","&amp;IF('Locations-Stops'!H1984&lt;&gt;"";VLOOKUP('Locations-Stops'!H1984;Regions!C2:D300;2;FALSE);"0")&amp;","&amp;IF('Locations-Stops'!I1984&lt;&gt;"";VLOOKUP('Locations-Stops'!I1984;Regions!F2:G300;2;FALSE);"0")&amp;","&amp;IF('Locations-Stops'!J1984&lt;&gt;"";VLOOKUP('Locations-Stops'!J1984;Regions!I2:J300;2;FALSE);"0")&amp;",'"&amp;IF('Locations-Stops'!K1984&lt;&gt;"";SUBSTITUTE('Locations-Stops'!K1984;"'";"\'");"")&amp;"','"&amp;IF('Locations-Stops'!L1984&lt;&gt;"";'Locations-Stops'!L1984;"")&amp;"','"&amp;IF('Locations-Stops'!M1984&lt;&gt;"";'Locations-Stops'!M1984;"")&amp;"','"&amp;IF('Locations-Stops'!N1984&lt;&gt;"";'Locations-Stops'!N1984;"")&amp;"', CURRENT_TIMESTAMP);"</v>
      </c>
    </row>
    <row r="1983" spans="3:6" x14ac:dyDescent="0.25">
      <c r="C1983" s="16">
        <v>1985</v>
      </c>
      <c r="D1983" s="16" t="s">
        <v>17780</v>
      </c>
      <c r="E1983" s="16" t="s">
        <v>4333</v>
      </c>
      <c r="F1983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1985;"'";"\'")&amp;"',"&amp;IF('Locations-Stops'!D1985&lt;&gt;"";LEFT('Locations-Stops'!D1985;2)&amp;"."&amp;RIGHT('Locations-Stops'!D1985;LEN('Locations-Stops'!D1985)-2);"0")&amp;","&amp;IF('Locations-Stops'!E1985&lt;&gt;"";LEFT('Locations-Stops'!E1985;1)&amp;"."&amp;RIGHT('Locations-Stops'!E1985;LEN('Locations-Stops'!E1985)-1);"0")&amp;","&amp;IF('Locations-Stops'!G1985&lt;&gt;"";VLOOKUP('Locations-Stops'!G1985;Regions!A2:B300;2;FALSE);"0")&amp;","&amp;IF('Locations-Stops'!H1985&lt;&gt;"";VLOOKUP('Locations-Stops'!H1985;Regions!C2:D300;2;FALSE);"0")&amp;","&amp;IF('Locations-Stops'!I1985&lt;&gt;"";VLOOKUP('Locations-Stops'!I1985;Regions!F2:G300;2;FALSE);"0")&amp;","&amp;IF('Locations-Stops'!J1985&lt;&gt;"";VLOOKUP('Locations-Stops'!J1985;Regions!I2:J300;2;FALSE);"0")&amp;",'"&amp;IF('Locations-Stops'!K1985&lt;&gt;"";SUBSTITUTE('Locations-Stops'!K1985;"'";"\'");"")&amp;"','"&amp;IF('Locations-Stops'!L1985&lt;&gt;"";'Locations-Stops'!L1985;"")&amp;"','"&amp;IF('Locations-Stops'!M1985&lt;&gt;"";'Locations-Stops'!M1985;"")&amp;"','"&amp;IF('Locations-Stops'!N1985&lt;&gt;"";'Locations-Stops'!N1985;"")&amp;"', CURRENT_TIMESTAMP);"</v>
      </c>
    </row>
    <row r="1984" spans="3:6" x14ac:dyDescent="0.25">
      <c r="C1984" s="16">
        <v>1986</v>
      </c>
      <c r="D1984" s="16" t="s">
        <v>17780</v>
      </c>
      <c r="E1984" s="16" t="s">
        <v>4333</v>
      </c>
      <c r="F1984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1986;"'";"\'")&amp;"',"&amp;IF('Locations-Stops'!D1986&lt;&gt;"";LEFT('Locations-Stops'!D1986;2)&amp;"."&amp;RIGHT('Locations-Stops'!D1986;LEN('Locations-Stops'!D1986)-2);"0")&amp;","&amp;IF('Locations-Stops'!E1986&lt;&gt;"";LEFT('Locations-Stops'!E1986;1)&amp;"."&amp;RIGHT('Locations-Stops'!E1986;LEN('Locations-Stops'!E1986)-1);"0")&amp;","&amp;IF('Locations-Stops'!G1986&lt;&gt;"";VLOOKUP('Locations-Stops'!G1986;Regions!A2:B300;2;FALSE);"0")&amp;","&amp;IF('Locations-Stops'!H1986&lt;&gt;"";VLOOKUP('Locations-Stops'!H1986;Regions!C2:D300;2;FALSE);"0")&amp;","&amp;IF('Locations-Stops'!I1986&lt;&gt;"";VLOOKUP('Locations-Stops'!I1986;Regions!F2:G300;2;FALSE);"0")&amp;","&amp;IF('Locations-Stops'!J1986&lt;&gt;"";VLOOKUP('Locations-Stops'!J1986;Regions!I2:J300;2;FALSE);"0")&amp;",'"&amp;IF('Locations-Stops'!K1986&lt;&gt;"";SUBSTITUTE('Locations-Stops'!K1986;"'";"\'");"")&amp;"','"&amp;IF('Locations-Stops'!L1986&lt;&gt;"";'Locations-Stops'!L1986;"")&amp;"','"&amp;IF('Locations-Stops'!M1986&lt;&gt;"";'Locations-Stops'!M1986;"")&amp;"','"&amp;IF('Locations-Stops'!N1986&lt;&gt;"";'Locations-Stops'!N1986;"")&amp;"', CURRENT_TIMESTAMP);"</v>
      </c>
    </row>
    <row r="1985" spans="3:6" x14ac:dyDescent="0.25">
      <c r="C1985" s="16">
        <v>1987</v>
      </c>
      <c r="D1985" s="16" t="s">
        <v>17780</v>
      </c>
      <c r="E1985" s="16" t="s">
        <v>4333</v>
      </c>
      <c r="F1985" s="16" t="str">
        <f t="shared" si="30"/>
        <v>"INSERT INTO `locations` (`id`, `name`, `latitude`, `longitude`, `province`, `region_1`, `region_2`, `region_3`, `street`, `number`, `postal`, `img`, `last_modified`) VALUES (NULL,'"&amp;SUBSTITUTE('Locations-Stops'!F1987;"'";"\'")&amp;"',"&amp;IF('Locations-Stops'!D1987&lt;&gt;"";LEFT('Locations-Stops'!D1987;2)&amp;"."&amp;RIGHT('Locations-Stops'!D1987;LEN('Locations-Stops'!D1987)-2);"0")&amp;","&amp;IF('Locations-Stops'!E1987&lt;&gt;"";LEFT('Locations-Stops'!E1987;1)&amp;"."&amp;RIGHT('Locations-Stops'!E1987;LEN('Locations-Stops'!E1987)-1);"0")&amp;","&amp;IF('Locations-Stops'!G1987&lt;&gt;"";VLOOKUP('Locations-Stops'!G1987;Regions!A2:B300;2;FALSE);"0")&amp;","&amp;IF('Locations-Stops'!H1987&lt;&gt;"";VLOOKUP('Locations-Stops'!H1987;Regions!C2:D300;2;FALSE);"0")&amp;","&amp;IF('Locations-Stops'!I1987&lt;&gt;"";VLOOKUP('Locations-Stops'!I1987;Regions!F2:G300;2;FALSE);"0")&amp;","&amp;IF('Locations-Stops'!J1987&lt;&gt;"";VLOOKUP('Locations-Stops'!J1987;Regions!I2:J300;2;FALSE);"0")&amp;",'"&amp;IF('Locations-Stops'!K1987&lt;&gt;"";SUBSTITUTE('Locations-Stops'!K1987;"'";"\'");"")&amp;"','"&amp;IF('Locations-Stops'!L1987&lt;&gt;"";'Locations-Stops'!L1987;"")&amp;"','"&amp;IF('Locations-Stops'!M1987&lt;&gt;"";'Locations-Stops'!M1987;"")&amp;"','"&amp;IF('Locations-Stops'!N1987&lt;&gt;"";'Locations-Stops'!N1987;"")&amp;"', CURRENT_TIMESTAMP);"</v>
      </c>
    </row>
    <row r="1986" spans="3:6" x14ac:dyDescent="0.25">
      <c r="C1986" s="16">
        <v>1988</v>
      </c>
      <c r="D1986" s="16" t="s">
        <v>17780</v>
      </c>
      <c r="E1986" s="16" t="s">
        <v>4333</v>
      </c>
      <c r="F1986" s="16" t="str">
        <f t="shared" ref="F1986:F2049" si="31">SUBSTITUTE(D1986, "_NUM_", C1986)</f>
        <v>"INSERT INTO `locations` (`id`, `name`, `latitude`, `longitude`, `province`, `region_1`, `region_2`, `region_3`, `street`, `number`, `postal`, `img`, `last_modified`) VALUES (NULL,'"&amp;SUBSTITUTE('Locations-Stops'!F1988;"'";"\'")&amp;"',"&amp;IF('Locations-Stops'!D1988&lt;&gt;"";LEFT('Locations-Stops'!D1988;2)&amp;"."&amp;RIGHT('Locations-Stops'!D1988;LEN('Locations-Stops'!D1988)-2);"0")&amp;","&amp;IF('Locations-Stops'!E1988&lt;&gt;"";LEFT('Locations-Stops'!E1988;1)&amp;"."&amp;RIGHT('Locations-Stops'!E1988;LEN('Locations-Stops'!E1988)-1);"0")&amp;","&amp;IF('Locations-Stops'!G1988&lt;&gt;"";VLOOKUP('Locations-Stops'!G1988;Regions!A2:B300;2;FALSE);"0")&amp;","&amp;IF('Locations-Stops'!H1988&lt;&gt;"";VLOOKUP('Locations-Stops'!H1988;Regions!C2:D300;2;FALSE);"0")&amp;","&amp;IF('Locations-Stops'!I1988&lt;&gt;"";VLOOKUP('Locations-Stops'!I1988;Regions!F2:G300;2;FALSE);"0")&amp;","&amp;IF('Locations-Stops'!J1988&lt;&gt;"";VLOOKUP('Locations-Stops'!J1988;Regions!I2:J300;2;FALSE);"0")&amp;",'"&amp;IF('Locations-Stops'!K1988&lt;&gt;"";SUBSTITUTE('Locations-Stops'!K1988;"'";"\'");"")&amp;"','"&amp;IF('Locations-Stops'!L1988&lt;&gt;"";'Locations-Stops'!L1988;"")&amp;"','"&amp;IF('Locations-Stops'!M1988&lt;&gt;"";'Locations-Stops'!M1988;"")&amp;"','"&amp;IF('Locations-Stops'!N1988&lt;&gt;"";'Locations-Stops'!N1988;"")&amp;"', CURRENT_TIMESTAMP);"</v>
      </c>
    </row>
    <row r="1987" spans="3:6" x14ac:dyDescent="0.25">
      <c r="C1987" s="16">
        <v>1989</v>
      </c>
      <c r="D1987" s="16" t="s">
        <v>17780</v>
      </c>
      <c r="E1987" s="16" t="s">
        <v>4333</v>
      </c>
      <c r="F1987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1989;"'";"\'")&amp;"',"&amp;IF('Locations-Stops'!D1989&lt;&gt;"";LEFT('Locations-Stops'!D1989;2)&amp;"."&amp;RIGHT('Locations-Stops'!D1989;LEN('Locations-Stops'!D1989)-2);"0")&amp;","&amp;IF('Locations-Stops'!E1989&lt;&gt;"";LEFT('Locations-Stops'!E1989;1)&amp;"."&amp;RIGHT('Locations-Stops'!E1989;LEN('Locations-Stops'!E1989)-1);"0")&amp;","&amp;IF('Locations-Stops'!G1989&lt;&gt;"";VLOOKUP('Locations-Stops'!G1989;Regions!A2:B300;2;FALSE);"0")&amp;","&amp;IF('Locations-Stops'!H1989&lt;&gt;"";VLOOKUP('Locations-Stops'!H1989;Regions!C2:D300;2;FALSE);"0")&amp;","&amp;IF('Locations-Stops'!I1989&lt;&gt;"";VLOOKUP('Locations-Stops'!I1989;Regions!F2:G300;2;FALSE);"0")&amp;","&amp;IF('Locations-Stops'!J1989&lt;&gt;"";VLOOKUP('Locations-Stops'!J1989;Regions!I2:J300;2;FALSE);"0")&amp;",'"&amp;IF('Locations-Stops'!K1989&lt;&gt;"";SUBSTITUTE('Locations-Stops'!K1989;"'";"\'");"")&amp;"','"&amp;IF('Locations-Stops'!L1989&lt;&gt;"";'Locations-Stops'!L1989;"")&amp;"','"&amp;IF('Locations-Stops'!M1989&lt;&gt;"";'Locations-Stops'!M1989;"")&amp;"','"&amp;IF('Locations-Stops'!N1989&lt;&gt;"";'Locations-Stops'!N1989;"")&amp;"', CURRENT_TIMESTAMP);"</v>
      </c>
    </row>
    <row r="1988" spans="3:6" x14ac:dyDescent="0.25">
      <c r="C1988" s="16">
        <v>1990</v>
      </c>
      <c r="D1988" s="16" t="s">
        <v>17780</v>
      </c>
      <c r="E1988" s="16" t="s">
        <v>4333</v>
      </c>
      <c r="F1988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1990;"'";"\'")&amp;"',"&amp;IF('Locations-Stops'!D1990&lt;&gt;"";LEFT('Locations-Stops'!D1990;2)&amp;"."&amp;RIGHT('Locations-Stops'!D1990;LEN('Locations-Stops'!D1990)-2);"0")&amp;","&amp;IF('Locations-Stops'!E1990&lt;&gt;"";LEFT('Locations-Stops'!E1990;1)&amp;"."&amp;RIGHT('Locations-Stops'!E1990;LEN('Locations-Stops'!E1990)-1);"0")&amp;","&amp;IF('Locations-Stops'!G1990&lt;&gt;"";VLOOKUP('Locations-Stops'!G1990;Regions!A2:B300;2;FALSE);"0")&amp;","&amp;IF('Locations-Stops'!H1990&lt;&gt;"";VLOOKUP('Locations-Stops'!H1990;Regions!C2:D300;2;FALSE);"0")&amp;","&amp;IF('Locations-Stops'!I1990&lt;&gt;"";VLOOKUP('Locations-Stops'!I1990;Regions!F2:G300;2;FALSE);"0")&amp;","&amp;IF('Locations-Stops'!J1990&lt;&gt;"";VLOOKUP('Locations-Stops'!J1990;Regions!I2:J300;2;FALSE);"0")&amp;",'"&amp;IF('Locations-Stops'!K1990&lt;&gt;"";SUBSTITUTE('Locations-Stops'!K1990;"'";"\'");"")&amp;"','"&amp;IF('Locations-Stops'!L1990&lt;&gt;"";'Locations-Stops'!L1990;"")&amp;"','"&amp;IF('Locations-Stops'!M1990&lt;&gt;"";'Locations-Stops'!M1990;"")&amp;"','"&amp;IF('Locations-Stops'!N1990&lt;&gt;"";'Locations-Stops'!N1990;"")&amp;"', CURRENT_TIMESTAMP);"</v>
      </c>
    </row>
    <row r="1989" spans="3:6" x14ac:dyDescent="0.25">
      <c r="C1989" s="16">
        <v>1991</v>
      </c>
      <c r="D1989" s="16" t="s">
        <v>17780</v>
      </c>
      <c r="E1989" s="16" t="s">
        <v>4333</v>
      </c>
      <c r="F1989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1991;"'";"\'")&amp;"',"&amp;IF('Locations-Stops'!D1991&lt;&gt;"";LEFT('Locations-Stops'!D1991;2)&amp;"."&amp;RIGHT('Locations-Stops'!D1991;LEN('Locations-Stops'!D1991)-2);"0")&amp;","&amp;IF('Locations-Stops'!E1991&lt;&gt;"";LEFT('Locations-Stops'!E1991;1)&amp;"."&amp;RIGHT('Locations-Stops'!E1991;LEN('Locations-Stops'!E1991)-1);"0")&amp;","&amp;IF('Locations-Stops'!G1991&lt;&gt;"";VLOOKUP('Locations-Stops'!G1991;Regions!A2:B300;2;FALSE);"0")&amp;","&amp;IF('Locations-Stops'!H1991&lt;&gt;"";VLOOKUP('Locations-Stops'!H1991;Regions!C2:D300;2;FALSE);"0")&amp;","&amp;IF('Locations-Stops'!I1991&lt;&gt;"";VLOOKUP('Locations-Stops'!I1991;Regions!F2:G300;2;FALSE);"0")&amp;","&amp;IF('Locations-Stops'!J1991&lt;&gt;"";VLOOKUP('Locations-Stops'!J1991;Regions!I2:J300;2;FALSE);"0")&amp;",'"&amp;IF('Locations-Stops'!K1991&lt;&gt;"";SUBSTITUTE('Locations-Stops'!K1991;"'";"\'");"")&amp;"','"&amp;IF('Locations-Stops'!L1991&lt;&gt;"";'Locations-Stops'!L1991;"")&amp;"','"&amp;IF('Locations-Stops'!M1991&lt;&gt;"";'Locations-Stops'!M1991;"")&amp;"','"&amp;IF('Locations-Stops'!N1991&lt;&gt;"";'Locations-Stops'!N1991;"")&amp;"', CURRENT_TIMESTAMP);"</v>
      </c>
    </row>
    <row r="1990" spans="3:6" x14ac:dyDescent="0.25">
      <c r="C1990" s="16">
        <v>1992</v>
      </c>
      <c r="D1990" s="16" t="s">
        <v>17780</v>
      </c>
      <c r="E1990" s="16" t="s">
        <v>4333</v>
      </c>
      <c r="F1990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1992;"'";"\'")&amp;"',"&amp;IF('Locations-Stops'!D1992&lt;&gt;"";LEFT('Locations-Stops'!D1992;2)&amp;"."&amp;RIGHT('Locations-Stops'!D1992;LEN('Locations-Stops'!D1992)-2);"0")&amp;","&amp;IF('Locations-Stops'!E1992&lt;&gt;"";LEFT('Locations-Stops'!E1992;1)&amp;"."&amp;RIGHT('Locations-Stops'!E1992;LEN('Locations-Stops'!E1992)-1);"0")&amp;","&amp;IF('Locations-Stops'!G1992&lt;&gt;"";VLOOKUP('Locations-Stops'!G1992;Regions!A2:B300;2;FALSE);"0")&amp;","&amp;IF('Locations-Stops'!H1992&lt;&gt;"";VLOOKUP('Locations-Stops'!H1992;Regions!C2:D300;2;FALSE);"0")&amp;","&amp;IF('Locations-Stops'!I1992&lt;&gt;"";VLOOKUP('Locations-Stops'!I1992;Regions!F2:G300;2;FALSE);"0")&amp;","&amp;IF('Locations-Stops'!J1992&lt;&gt;"";VLOOKUP('Locations-Stops'!J1992;Regions!I2:J300;2;FALSE);"0")&amp;",'"&amp;IF('Locations-Stops'!K1992&lt;&gt;"";SUBSTITUTE('Locations-Stops'!K1992;"'";"\'");"")&amp;"','"&amp;IF('Locations-Stops'!L1992&lt;&gt;"";'Locations-Stops'!L1992;"")&amp;"','"&amp;IF('Locations-Stops'!M1992&lt;&gt;"";'Locations-Stops'!M1992;"")&amp;"','"&amp;IF('Locations-Stops'!N1992&lt;&gt;"";'Locations-Stops'!N1992;"")&amp;"', CURRENT_TIMESTAMP);"</v>
      </c>
    </row>
    <row r="1991" spans="3:6" x14ac:dyDescent="0.25">
      <c r="C1991" s="16">
        <v>1993</v>
      </c>
      <c r="D1991" s="16" t="s">
        <v>17780</v>
      </c>
      <c r="E1991" s="16" t="s">
        <v>4333</v>
      </c>
      <c r="F1991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1993;"'";"\'")&amp;"',"&amp;IF('Locations-Stops'!D1993&lt;&gt;"";LEFT('Locations-Stops'!D1993;2)&amp;"."&amp;RIGHT('Locations-Stops'!D1993;LEN('Locations-Stops'!D1993)-2);"0")&amp;","&amp;IF('Locations-Stops'!E1993&lt;&gt;"";LEFT('Locations-Stops'!E1993;1)&amp;"."&amp;RIGHT('Locations-Stops'!E1993;LEN('Locations-Stops'!E1993)-1);"0")&amp;","&amp;IF('Locations-Stops'!G1993&lt;&gt;"";VLOOKUP('Locations-Stops'!G1993;Regions!A2:B300;2;FALSE);"0")&amp;","&amp;IF('Locations-Stops'!H1993&lt;&gt;"";VLOOKUP('Locations-Stops'!H1993;Regions!C2:D300;2;FALSE);"0")&amp;","&amp;IF('Locations-Stops'!I1993&lt;&gt;"";VLOOKUP('Locations-Stops'!I1993;Regions!F2:G300;2;FALSE);"0")&amp;","&amp;IF('Locations-Stops'!J1993&lt;&gt;"";VLOOKUP('Locations-Stops'!J1993;Regions!I2:J300;2;FALSE);"0")&amp;",'"&amp;IF('Locations-Stops'!K1993&lt;&gt;"";SUBSTITUTE('Locations-Stops'!K1993;"'";"\'");"")&amp;"','"&amp;IF('Locations-Stops'!L1993&lt;&gt;"";'Locations-Stops'!L1993;"")&amp;"','"&amp;IF('Locations-Stops'!M1993&lt;&gt;"";'Locations-Stops'!M1993;"")&amp;"','"&amp;IF('Locations-Stops'!N1993&lt;&gt;"";'Locations-Stops'!N1993;"")&amp;"', CURRENT_TIMESTAMP);"</v>
      </c>
    </row>
    <row r="1992" spans="3:6" x14ac:dyDescent="0.25">
      <c r="C1992" s="16">
        <v>1994</v>
      </c>
      <c r="D1992" s="16" t="s">
        <v>17780</v>
      </c>
      <c r="E1992" s="16" t="s">
        <v>4333</v>
      </c>
      <c r="F1992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1994;"'";"\'")&amp;"',"&amp;IF('Locations-Stops'!D1994&lt;&gt;"";LEFT('Locations-Stops'!D1994;2)&amp;"."&amp;RIGHT('Locations-Stops'!D1994;LEN('Locations-Stops'!D1994)-2);"0")&amp;","&amp;IF('Locations-Stops'!E1994&lt;&gt;"";LEFT('Locations-Stops'!E1994;1)&amp;"."&amp;RIGHT('Locations-Stops'!E1994;LEN('Locations-Stops'!E1994)-1);"0")&amp;","&amp;IF('Locations-Stops'!G1994&lt;&gt;"";VLOOKUP('Locations-Stops'!G1994;Regions!A2:B300;2;FALSE);"0")&amp;","&amp;IF('Locations-Stops'!H1994&lt;&gt;"";VLOOKUP('Locations-Stops'!H1994;Regions!C2:D300;2;FALSE);"0")&amp;","&amp;IF('Locations-Stops'!I1994&lt;&gt;"";VLOOKUP('Locations-Stops'!I1994;Regions!F2:G300;2;FALSE);"0")&amp;","&amp;IF('Locations-Stops'!J1994&lt;&gt;"";VLOOKUP('Locations-Stops'!J1994;Regions!I2:J300;2;FALSE);"0")&amp;",'"&amp;IF('Locations-Stops'!K1994&lt;&gt;"";SUBSTITUTE('Locations-Stops'!K1994;"'";"\'");"")&amp;"','"&amp;IF('Locations-Stops'!L1994&lt;&gt;"";'Locations-Stops'!L1994;"")&amp;"','"&amp;IF('Locations-Stops'!M1994&lt;&gt;"";'Locations-Stops'!M1994;"")&amp;"','"&amp;IF('Locations-Stops'!N1994&lt;&gt;"";'Locations-Stops'!N1994;"")&amp;"', CURRENT_TIMESTAMP);"</v>
      </c>
    </row>
    <row r="1993" spans="3:6" x14ac:dyDescent="0.25">
      <c r="C1993" s="16">
        <v>1995</v>
      </c>
      <c r="D1993" s="16" t="s">
        <v>17780</v>
      </c>
      <c r="E1993" s="16" t="s">
        <v>4333</v>
      </c>
      <c r="F1993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1995;"'";"\'")&amp;"',"&amp;IF('Locations-Stops'!D1995&lt;&gt;"";LEFT('Locations-Stops'!D1995;2)&amp;"."&amp;RIGHT('Locations-Stops'!D1995;LEN('Locations-Stops'!D1995)-2);"0")&amp;","&amp;IF('Locations-Stops'!E1995&lt;&gt;"";LEFT('Locations-Stops'!E1995;1)&amp;"."&amp;RIGHT('Locations-Stops'!E1995;LEN('Locations-Stops'!E1995)-1);"0")&amp;","&amp;IF('Locations-Stops'!G1995&lt;&gt;"";VLOOKUP('Locations-Stops'!G1995;Regions!A2:B300;2;FALSE);"0")&amp;","&amp;IF('Locations-Stops'!H1995&lt;&gt;"";VLOOKUP('Locations-Stops'!H1995;Regions!C2:D300;2;FALSE);"0")&amp;","&amp;IF('Locations-Stops'!I1995&lt;&gt;"";VLOOKUP('Locations-Stops'!I1995;Regions!F2:G300;2;FALSE);"0")&amp;","&amp;IF('Locations-Stops'!J1995&lt;&gt;"";VLOOKUP('Locations-Stops'!J1995;Regions!I2:J300;2;FALSE);"0")&amp;",'"&amp;IF('Locations-Stops'!K1995&lt;&gt;"";SUBSTITUTE('Locations-Stops'!K1995;"'";"\'");"")&amp;"','"&amp;IF('Locations-Stops'!L1995&lt;&gt;"";'Locations-Stops'!L1995;"")&amp;"','"&amp;IF('Locations-Stops'!M1995&lt;&gt;"";'Locations-Stops'!M1995;"")&amp;"','"&amp;IF('Locations-Stops'!N1995&lt;&gt;"";'Locations-Stops'!N1995;"")&amp;"', CURRENT_TIMESTAMP);"</v>
      </c>
    </row>
    <row r="1994" spans="3:6" x14ac:dyDescent="0.25">
      <c r="C1994" s="16">
        <v>1996</v>
      </c>
      <c r="D1994" s="16" t="s">
        <v>17780</v>
      </c>
      <c r="E1994" s="16" t="s">
        <v>4333</v>
      </c>
      <c r="F1994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1996;"'";"\'")&amp;"',"&amp;IF('Locations-Stops'!D1996&lt;&gt;"";LEFT('Locations-Stops'!D1996;2)&amp;"."&amp;RIGHT('Locations-Stops'!D1996;LEN('Locations-Stops'!D1996)-2);"0")&amp;","&amp;IF('Locations-Stops'!E1996&lt;&gt;"";LEFT('Locations-Stops'!E1996;1)&amp;"."&amp;RIGHT('Locations-Stops'!E1996;LEN('Locations-Stops'!E1996)-1);"0")&amp;","&amp;IF('Locations-Stops'!G1996&lt;&gt;"";VLOOKUP('Locations-Stops'!G1996;Regions!A2:B300;2;FALSE);"0")&amp;","&amp;IF('Locations-Stops'!H1996&lt;&gt;"";VLOOKUP('Locations-Stops'!H1996;Regions!C2:D300;2;FALSE);"0")&amp;","&amp;IF('Locations-Stops'!I1996&lt;&gt;"";VLOOKUP('Locations-Stops'!I1996;Regions!F2:G300;2;FALSE);"0")&amp;","&amp;IF('Locations-Stops'!J1996&lt;&gt;"";VLOOKUP('Locations-Stops'!J1996;Regions!I2:J300;2;FALSE);"0")&amp;",'"&amp;IF('Locations-Stops'!K1996&lt;&gt;"";SUBSTITUTE('Locations-Stops'!K1996;"'";"\'");"")&amp;"','"&amp;IF('Locations-Stops'!L1996&lt;&gt;"";'Locations-Stops'!L1996;"")&amp;"','"&amp;IF('Locations-Stops'!M1996&lt;&gt;"";'Locations-Stops'!M1996;"")&amp;"','"&amp;IF('Locations-Stops'!N1996&lt;&gt;"";'Locations-Stops'!N1996;"")&amp;"', CURRENT_TIMESTAMP);"</v>
      </c>
    </row>
    <row r="1995" spans="3:6" x14ac:dyDescent="0.25">
      <c r="C1995" s="16">
        <v>1997</v>
      </c>
      <c r="D1995" s="16" t="s">
        <v>17780</v>
      </c>
      <c r="E1995" s="16" t="s">
        <v>4333</v>
      </c>
      <c r="F1995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1997;"'";"\'")&amp;"',"&amp;IF('Locations-Stops'!D1997&lt;&gt;"";LEFT('Locations-Stops'!D1997;2)&amp;"."&amp;RIGHT('Locations-Stops'!D1997;LEN('Locations-Stops'!D1997)-2);"0")&amp;","&amp;IF('Locations-Stops'!E1997&lt;&gt;"";LEFT('Locations-Stops'!E1997;1)&amp;"."&amp;RIGHT('Locations-Stops'!E1997;LEN('Locations-Stops'!E1997)-1);"0")&amp;","&amp;IF('Locations-Stops'!G1997&lt;&gt;"";VLOOKUP('Locations-Stops'!G1997;Regions!A2:B300;2;FALSE);"0")&amp;","&amp;IF('Locations-Stops'!H1997&lt;&gt;"";VLOOKUP('Locations-Stops'!H1997;Regions!C2:D300;2;FALSE);"0")&amp;","&amp;IF('Locations-Stops'!I1997&lt;&gt;"";VLOOKUP('Locations-Stops'!I1997;Regions!F2:G300;2;FALSE);"0")&amp;","&amp;IF('Locations-Stops'!J1997&lt;&gt;"";VLOOKUP('Locations-Stops'!J1997;Regions!I2:J300;2;FALSE);"0")&amp;",'"&amp;IF('Locations-Stops'!K1997&lt;&gt;"";SUBSTITUTE('Locations-Stops'!K1997;"'";"\'");"")&amp;"','"&amp;IF('Locations-Stops'!L1997&lt;&gt;"";'Locations-Stops'!L1997;"")&amp;"','"&amp;IF('Locations-Stops'!M1997&lt;&gt;"";'Locations-Stops'!M1997;"")&amp;"','"&amp;IF('Locations-Stops'!N1997&lt;&gt;"";'Locations-Stops'!N1997;"")&amp;"', CURRENT_TIMESTAMP);"</v>
      </c>
    </row>
    <row r="1996" spans="3:6" x14ac:dyDescent="0.25">
      <c r="C1996" s="16">
        <v>1998</v>
      </c>
      <c r="D1996" s="16" t="s">
        <v>17780</v>
      </c>
      <c r="E1996" s="16" t="s">
        <v>4333</v>
      </c>
      <c r="F1996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1998;"'";"\'")&amp;"',"&amp;IF('Locations-Stops'!D1998&lt;&gt;"";LEFT('Locations-Stops'!D1998;2)&amp;"."&amp;RIGHT('Locations-Stops'!D1998;LEN('Locations-Stops'!D1998)-2);"0")&amp;","&amp;IF('Locations-Stops'!E1998&lt;&gt;"";LEFT('Locations-Stops'!E1998;1)&amp;"."&amp;RIGHT('Locations-Stops'!E1998;LEN('Locations-Stops'!E1998)-1);"0")&amp;","&amp;IF('Locations-Stops'!G1998&lt;&gt;"";VLOOKUP('Locations-Stops'!G1998;Regions!A2:B300;2;FALSE);"0")&amp;","&amp;IF('Locations-Stops'!H1998&lt;&gt;"";VLOOKUP('Locations-Stops'!H1998;Regions!C2:D300;2;FALSE);"0")&amp;","&amp;IF('Locations-Stops'!I1998&lt;&gt;"";VLOOKUP('Locations-Stops'!I1998;Regions!F2:G300;2;FALSE);"0")&amp;","&amp;IF('Locations-Stops'!J1998&lt;&gt;"";VLOOKUP('Locations-Stops'!J1998;Regions!I2:J300;2;FALSE);"0")&amp;",'"&amp;IF('Locations-Stops'!K1998&lt;&gt;"";SUBSTITUTE('Locations-Stops'!K1998;"'";"\'");"")&amp;"','"&amp;IF('Locations-Stops'!L1998&lt;&gt;"";'Locations-Stops'!L1998;"")&amp;"','"&amp;IF('Locations-Stops'!M1998&lt;&gt;"";'Locations-Stops'!M1998;"")&amp;"','"&amp;IF('Locations-Stops'!N1998&lt;&gt;"";'Locations-Stops'!N1998;"")&amp;"', CURRENT_TIMESTAMP);"</v>
      </c>
    </row>
    <row r="1997" spans="3:6" x14ac:dyDescent="0.25">
      <c r="C1997" s="16">
        <v>1999</v>
      </c>
      <c r="D1997" s="16" t="s">
        <v>17780</v>
      </c>
      <c r="E1997" s="16" t="s">
        <v>4333</v>
      </c>
      <c r="F1997" s="16" t="str">
        <f t="shared" si="31"/>
        <v>"INSERT INTO `locations` (`id`, `name`, `latitude`, `longitude`, `province`, `region_1`, `region_2`, `region_3`, `street`, `number`, `postal`, `img`, `last_modified`) VALUES (NULL,'"&amp;SUBSTITUTE('Locations-Stops'!F1999;"'";"\'")&amp;"',"&amp;IF('Locations-Stops'!D1999&lt;&gt;"";LEFT('Locations-Stops'!D1999;2)&amp;"."&amp;RIGHT('Locations-Stops'!D1999;LEN('Locations-Stops'!D1999)-2);"0")&amp;","&amp;IF('Locations-Stops'!E1999&lt;&gt;"";LEFT('Locations-Stops'!E1999;1)&amp;"."&amp;RIGHT('Locations-Stops'!E1999;LEN('Locations-Stops'!E1999)-1);"0")&amp;","&amp;IF('Locations-Stops'!G1999&lt;&gt;"";VLOOKUP('Locations-Stops'!G1999;Regions!A2:B300;2;FALSE);"0")&amp;","&amp;IF('Locations-Stops'!H1999&lt;&gt;"";VLOOKUP('Locations-Stops'!H1999;Regions!C2:D300;2;FALSE);"0")&amp;","&amp;IF('Locations-Stops'!I1999&lt;&gt;"";VLOOKUP('Locations-Stops'!I1999;Regions!F2:G300;2;FALSE);"0")&amp;","&amp;IF('Locations-Stops'!J1999&lt;&gt;"";VLOOKUP('Locations-Stops'!J1999;Regions!I2:J300;2;FALSE);"0")&amp;",'"&amp;IF('Locations-Stops'!K1999&lt;&gt;"";SUBSTITUTE('Locations-Stops'!K1999;"'";"\'");"")&amp;"','"&amp;IF('Locations-Stops'!L1999&lt;&gt;"";'Locations-Stops'!L1999;"")&amp;"','"&amp;IF('Locations-Stops'!M1999&lt;&gt;"";'Locations-Stops'!M1999;"")&amp;"','"&amp;IF('Locations-Stops'!N1999&lt;&gt;"";'Locations-Stops'!N1999;"")&amp;"', CURRENT_TIMESTAMP);"</v>
      </c>
    </row>
    <row r="1998" spans="3:6" x14ac:dyDescent="0.25">
      <c r="C1998" s="16">
        <v>2000</v>
      </c>
      <c r="D1998" s="16" t="s">
        <v>17780</v>
      </c>
      <c r="E1998" s="16" t="s">
        <v>4333</v>
      </c>
      <c r="F1998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2000;"'";"\'")&amp;"',"&amp;IF('Locations-Stops'!D2000&lt;&gt;"";LEFT('Locations-Stops'!D2000;2)&amp;"."&amp;RIGHT('Locations-Stops'!D2000;LEN('Locations-Stops'!D2000)-2);"0")&amp;","&amp;IF('Locations-Stops'!E2000&lt;&gt;"";LEFT('Locations-Stops'!E2000;1)&amp;"."&amp;RIGHT('Locations-Stops'!E2000;LEN('Locations-Stops'!E2000)-1);"0")&amp;","&amp;IF('Locations-Stops'!G2000&lt;&gt;"";VLOOKUP('Locations-Stops'!G2000;Regions!A2:B300;2;FALSE);"0")&amp;","&amp;IF('Locations-Stops'!H2000&lt;&gt;"";VLOOKUP('Locations-Stops'!H2000;Regions!C2:D300;2;FALSE);"0")&amp;","&amp;IF('Locations-Stops'!I2000&lt;&gt;"";VLOOKUP('Locations-Stops'!I2000;Regions!F2:G300;2;FALSE);"0")&amp;","&amp;IF('Locations-Stops'!J2000&lt;&gt;"";VLOOKUP('Locations-Stops'!J2000;Regions!I2:J300;2;FALSE);"0")&amp;",'"&amp;IF('Locations-Stops'!K2000&lt;&gt;"";SUBSTITUTE('Locations-Stops'!K2000;"'";"\'");"")&amp;"','"&amp;IF('Locations-Stops'!L2000&lt;&gt;"";'Locations-Stops'!L2000;"")&amp;"','"&amp;IF('Locations-Stops'!M2000&lt;&gt;"";'Locations-Stops'!M2000;"")&amp;"','"&amp;IF('Locations-Stops'!N2000&lt;&gt;"";'Locations-Stops'!N2000;"")&amp;"', CURRENT_TIMESTAMP);"</v>
      </c>
    </row>
    <row r="1999" spans="3:6" x14ac:dyDescent="0.25">
      <c r="C1999" s="16">
        <v>2001</v>
      </c>
      <c r="D1999" s="16" t="s">
        <v>17780</v>
      </c>
      <c r="E1999" s="16" t="s">
        <v>4333</v>
      </c>
      <c r="F1999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2001;"'";"\'")&amp;"',"&amp;IF('Locations-Stops'!D2001&lt;&gt;"";LEFT('Locations-Stops'!D2001;2)&amp;"."&amp;RIGHT('Locations-Stops'!D2001;LEN('Locations-Stops'!D2001)-2);"0")&amp;","&amp;IF('Locations-Stops'!E2001&lt;&gt;"";LEFT('Locations-Stops'!E2001;1)&amp;"."&amp;RIGHT('Locations-Stops'!E2001;LEN('Locations-Stops'!E2001)-1);"0")&amp;","&amp;IF('Locations-Stops'!G2001&lt;&gt;"";VLOOKUP('Locations-Stops'!G2001;Regions!A2:B300;2;FALSE);"0")&amp;","&amp;IF('Locations-Stops'!H2001&lt;&gt;"";VLOOKUP('Locations-Stops'!H2001;Regions!C2:D300;2;FALSE);"0")&amp;","&amp;IF('Locations-Stops'!I2001&lt;&gt;"";VLOOKUP('Locations-Stops'!I2001;Regions!F2:G300;2;FALSE);"0")&amp;","&amp;IF('Locations-Stops'!J2001&lt;&gt;"";VLOOKUP('Locations-Stops'!J2001;Regions!I2:J300;2;FALSE);"0")&amp;",'"&amp;IF('Locations-Stops'!K2001&lt;&gt;"";SUBSTITUTE('Locations-Stops'!K2001;"'";"\'");"")&amp;"','"&amp;IF('Locations-Stops'!L2001&lt;&gt;"";'Locations-Stops'!L2001;"")&amp;"','"&amp;IF('Locations-Stops'!M2001&lt;&gt;"";'Locations-Stops'!M2001;"")&amp;"','"&amp;IF('Locations-Stops'!N2001&lt;&gt;"";'Locations-Stops'!N2001;"")&amp;"', CURRENT_TIMESTAMP);"</v>
      </c>
    </row>
    <row r="2000" spans="3:6" x14ac:dyDescent="0.25">
      <c r="C2000" s="16">
        <v>2002</v>
      </c>
      <c r="D2000" s="16" t="s">
        <v>17780</v>
      </c>
      <c r="E2000" s="16" t="s">
        <v>4333</v>
      </c>
      <c r="F2000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2002;"'";"\'")&amp;"',"&amp;IF('Locations-Stops'!D2002&lt;&gt;"";LEFT('Locations-Stops'!D2002;2)&amp;"."&amp;RIGHT('Locations-Stops'!D2002;LEN('Locations-Stops'!D2002)-2);"0")&amp;","&amp;IF('Locations-Stops'!E2002&lt;&gt;"";LEFT('Locations-Stops'!E2002;1)&amp;"."&amp;RIGHT('Locations-Stops'!E2002;LEN('Locations-Stops'!E2002)-1);"0")&amp;","&amp;IF('Locations-Stops'!G2002&lt;&gt;"";VLOOKUP('Locations-Stops'!G2002;Regions!A2:B300;2;FALSE);"0")&amp;","&amp;IF('Locations-Stops'!H2002&lt;&gt;"";VLOOKUP('Locations-Stops'!H2002;Regions!C2:D300;2;FALSE);"0")&amp;","&amp;IF('Locations-Stops'!I2002&lt;&gt;"";VLOOKUP('Locations-Stops'!I2002;Regions!F2:G300;2;FALSE);"0")&amp;","&amp;IF('Locations-Stops'!J2002&lt;&gt;"";VLOOKUP('Locations-Stops'!J2002;Regions!I2:J300;2;FALSE);"0")&amp;",'"&amp;IF('Locations-Stops'!K2002&lt;&gt;"";SUBSTITUTE('Locations-Stops'!K2002;"'";"\'");"")&amp;"','"&amp;IF('Locations-Stops'!L2002&lt;&gt;"";'Locations-Stops'!L2002;"")&amp;"','"&amp;IF('Locations-Stops'!M2002&lt;&gt;"";'Locations-Stops'!M2002;"")&amp;"','"&amp;IF('Locations-Stops'!N2002&lt;&gt;"";'Locations-Stops'!N2002;"")&amp;"', CURRENT_TIMESTAMP);"</v>
      </c>
    </row>
    <row r="2001" spans="3:6" x14ac:dyDescent="0.25">
      <c r="C2001" s="16">
        <v>2003</v>
      </c>
      <c r="D2001" s="16" t="s">
        <v>17780</v>
      </c>
      <c r="E2001" s="16" t="s">
        <v>4333</v>
      </c>
      <c r="F2001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2003;"'";"\'")&amp;"',"&amp;IF('Locations-Stops'!D2003&lt;&gt;"";LEFT('Locations-Stops'!D2003;2)&amp;"."&amp;RIGHT('Locations-Stops'!D2003;LEN('Locations-Stops'!D2003)-2);"0")&amp;","&amp;IF('Locations-Stops'!E2003&lt;&gt;"";LEFT('Locations-Stops'!E2003;1)&amp;"."&amp;RIGHT('Locations-Stops'!E2003;LEN('Locations-Stops'!E2003)-1);"0")&amp;","&amp;IF('Locations-Stops'!G2003&lt;&gt;"";VLOOKUP('Locations-Stops'!G2003;Regions!A2:B300;2;FALSE);"0")&amp;","&amp;IF('Locations-Stops'!H2003&lt;&gt;"";VLOOKUP('Locations-Stops'!H2003;Regions!C2:D300;2;FALSE);"0")&amp;","&amp;IF('Locations-Stops'!I2003&lt;&gt;"";VLOOKUP('Locations-Stops'!I2003;Regions!F2:G300;2;FALSE);"0")&amp;","&amp;IF('Locations-Stops'!J2003&lt;&gt;"";VLOOKUP('Locations-Stops'!J2003;Regions!I2:J300;2;FALSE);"0")&amp;",'"&amp;IF('Locations-Stops'!K2003&lt;&gt;"";SUBSTITUTE('Locations-Stops'!K2003;"'";"\'");"")&amp;"','"&amp;IF('Locations-Stops'!L2003&lt;&gt;"";'Locations-Stops'!L2003;"")&amp;"','"&amp;IF('Locations-Stops'!M2003&lt;&gt;"";'Locations-Stops'!M2003;"")&amp;"','"&amp;IF('Locations-Stops'!N2003&lt;&gt;"";'Locations-Stops'!N2003;"")&amp;"', CURRENT_TIMESTAMP);"</v>
      </c>
    </row>
    <row r="2002" spans="3:6" x14ac:dyDescent="0.25">
      <c r="C2002" s="16">
        <v>2004</v>
      </c>
      <c r="D2002" s="16" t="s">
        <v>17780</v>
      </c>
      <c r="E2002" s="16" t="s">
        <v>4333</v>
      </c>
      <c r="F2002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2004;"'";"\'")&amp;"',"&amp;IF('Locations-Stops'!D2004&lt;&gt;"";LEFT('Locations-Stops'!D2004;2)&amp;"."&amp;RIGHT('Locations-Stops'!D2004;LEN('Locations-Stops'!D2004)-2);"0")&amp;","&amp;IF('Locations-Stops'!E2004&lt;&gt;"";LEFT('Locations-Stops'!E2004;1)&amp;"."&amp;RIGHT('Locations-Stops'!E2004;LEN('Locations-Stops'!E2004)-1);"0")&amp;","&amp;IF('Locations-Stops'!G2004&lt;&gt;"";VLOOKUP('Locations-Stops'!G2004;Regions!A2:B300;2;FALSE);"0")&amp;","&amp;IF('Locations-Stops'!H2004&lt;&gt;"";VLOOKUP('Locations-Stops'!H2004;Regions!C2:D300;2;FALSE);"0")&amp;","&amp;IF('Locations-Stops'!I2004&lt;&gt;"";VLOOKUP('Locations-Stops'!I2004;Regions!F2:G300;2;FALSE);"0")&amp;","&amp;IF('Locations-Stops'!J2004&lt;&gt;"";VLOOKUP('Locations-Stops'!J2004;Regions!I2:J300;2;FALSE);"0")&amp;",'"&amp;IF('Locations-Stops'!K2004&lt;&gt;"";SUBSTITUTE('Locations-Stops'!K2004;"'";"\'");"")&amp;"','"&amp;IF('Locations-Stops'!L2004&lt;&gt;"";'Locations-Stops'!L2004;"")&amp;"','"&amp;IF('Locations-Stops'!M2004&lt;&gt;"";'Locations-Stops'!M2004;"")&amp;"','"&amp;IF('Locations-Stops'!N2004&lt;&gt;"";'Locations-Stops'!N2004;"")&amp;"', CURRENT_TIMESTAMP);"</v>
      </c>
    </row>
    <row r="2003" spans="3:6" x14ac:dyDescent="0.25">
      <c r="C2003" s="16">
        <v>2005</v>
      </c>
      <c r="D2003" s="16" t="s">
        <v>17780</v>
      </c>
      <c r="E2003" s="16" t="s">
        <v>4333</v>
      </c>
      <c r="F2003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2005;"'";"\'")&amp;"',"&amp;IF('Locations-Stops'!D2005&lt;&gt;"";LEFT('Locations-Stops'!D2005;2)&amp;"."&amp;RIGHT('Locations-Stops'!D2005;LEN('Locations-Stops'!D2005)-2);"0")&amp;","&amp;IF('Locations-Stops'!E2005&lt;&gt;"";LEFT('Locations-Stops'!E2005;1)&amp;"."&amp;RIGHT('Locations-Stops'!E2005;LEN('Locations-Stops'!E2005)-1);"0")&amp;","&amp;IF('Locations-Stops'!G2005&lt;&gt;"";VLOOKUP('Locations-Stops'!G2005;Regions!A2:B300;2;FALSE);"0")&amp;","&amp;IF('Locations-Stops'!H2005&lt;&gt;"";VLOOKUP('Locations-Stops'!H2005;Regions!C2:D300;2;FALSE);"0")&amp;","&amp;IF('Locations-Stops'!I2005&lt;&gt;"";VLOOKUP('Locations-Stops'!I2005;Regions!F2:G300;2;FALSE);"0")&amp;","&amp;IF('Locations-Stops'!J2005&lt;&gt;"";VLOOKUP('Locations-Stops'!J2005;Regions!I2:J300;2;FALSE);"0")&amp;",'"&amp;IF('Locations-Stops'!K2005&lt;&gt;"";SUBSTITUTE('Locations-Stops'!K2005;"'";"\'");"")&amp;"','"&amp;IF('Locations-Stops'!L2005&lt;&gt;"";'Locations-Stops'!L2005;"")&amp;"','"&amp;IF('Locations-Stops'!M2005&lt;&gt;"";'Locations-Stops'!M2005;"")&amp;"','"&amp;IF('Locations-Stops'!N2005&lt;&gt;"";'Locations-Stops'!N2005;"")&amp;"', CURRENT_TIMESTAMP);"</v>
      </c>
    </row>
    <row r="2004" spans="3:6" x14ac:dyDescent="0.25">
      <c r="C2004" s="16">
        <v>2006</v>
      </c>
      <c r="D2004" s="16" t="s">
        <v>17780</v>
      </c>
      <c r="E2004" s="16" t="s">
        <v>4333</v>
      </c>
      <c r="F2004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2006;"'";"\'")&amp;"',"&amp;IF('Locations-Stops'!D2006&lt;&gt;"";LEFT('Locations-Stops'!D2006;2)&amp;"."&amp;RIGHT('Locations-Stops'!D2006;LEN('Locations-Stops'!D2006)-2);"0")&amp;","&amp;IF('Locations-Stops'!E2006&lt;&gt;"";LEFT('Locations-Stops'!E2006;1)&amp;"."&amp;RIGHT('Locations-Stops'!E2006;LEN('Locations-Stops'!E2006)-1);"0")&amp;","&amp;IF('Locations-Stops'!G2006&lt;&gt;"";VLOOKUP('Locations-Stops'!G2006;Regions!A2:B300;2;FALSE);"0")&amp;","&amp;IF('Locations-Stops'!H2006&lt;&gt;"";VLOOKUP('Locations-Stops'!H2006;Regions!C2:D300;2;FALSE);"0")&amp;","&amp;IF('Locations-Stops'!I2006&lt;&gt;"";VLOOKUP('Locations-Stops'!I2006;Regions!F2:G300;2;FALSE);"0")&amp;","&amp;IF('Locations-Stops'!J2006&lt;&gt;"";VLOOKUP('Locations-Stops'!J2006;Regions!I2:J300;2;FALSE);"0")&amp;",'"&amp;IF('Locations-Stops'!K2006&lt;&gt;"";SUBSTITUTE('Locations-Stops'!K2006;"'";"\'");"")&amp;"','"&amp;IF('Locations-Stops'!L2006&lt;&gt;"";'Locations-Stops'!L2006;"")&amp;"','"&amp;IF('Locations-Stops'!M2006&lt;&gt;"";'Locations-Stops'!M2006;"")&amp;"','"&amp;IF('Locations-Stops'!N2006&lt;&gt;"";'Locations-Stops'!N2006;"")&amp;"', CURRENT_TIMESTAMP);"</v>
      </c>
    </row>
    <row r="2005" spans="3:6" x14ac:dyDescent="0.25">
      <c r="C2005" s="16">
        <v>2007</v>
      </c>
      <c r="D2005" s="16" t="s">
        <v>17780</v>
      </c>
      <c r="E2005" s="16" t="s">
        <v>4333</v>
      </c>
      <c r="F2005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2007;"'";"\'")&amp;"',"&amp;IF('Locations-Stops'!D2007&lt;&gt;"";LEFT('Locations-Stops'!D2007;2)&amp;"."&amp;RIGHT('Locations-Stops'!D2007;LEN('Locations-Stops'!D2007)-2);"0")&amp;","&amp;IF('Locations-Stops'!E2007&lt;&gt;"";LEFT('Locations-Stops'!E2007;1)&amp;"."&amp;RIGHT('Locations-Stops'!E2007;LEN('Locations-Stops'!E2007)-1);"0")&amp;","&amp;IF('Locations-Stops'!G2007&lt;&gt;"";VLOOKUP('Locations-Stops'!G2007;Regions!A2:B300;2;FALSE);"0")&amp;","&amp;IF('Locations-Stops'!H2007&lt;&gt;"";VLOOKUP('Locations-Stops'!H2007;Regions!C2:D300;2;FALSE);"0")&amp;","&amp;IF('Locations-Stops'!I2007&lt;&gt;"";VLOOKUP('Locations-Stops'!I2007;Regions!F2:G300;2;FALSE);"0")&amp;","&amp;IF('Locations-Stops'!J2007&lt;&gt;"";VLOOKUP('Locations-Stops'!J2007;Regions!I2:J300;2;FALSE);"0")&amp;",'"&amp;IF('Locations-Stops'!K2007&lt;&gt;"";SUBSTITUTE('Locations-Stops'!K2007;"'";"\'");"")&amp;"','"&amp;IF('Locations-Stops'!L2007&lt;&gt;"";'Locations-Stops'!L2007;"")&amp;"','"&amp;IF('Locations-Stops'!M2007&lt;&gt;"";'Locations-Stops'!M2007;"")&amp;"','"&amp;IF('Locations-Stops'!N2007&lt;&gt;"";'Locations-Stops'!N2007;"")&amp;"', CURRENT_TIMESTAMP);"</v>
      </c>
    </row>
    <row r="2006" spans="3:6" x14ac:dyDescent="0.25">
      <c r="C2006" s="16">
        <v>2008</v>
      </c>
      <c r="D2006" s="16" t="s">
        <v>17780</v>
      </c>
      <c r="E2006" s="16" t="s">
        <v>4333</v>
      </c>
      <c r="F2006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2008;"'";"\'")&amp;"',"&amp;IF('Locations-Stops'!D2008&lt;&gt;"";LEFT('Locations-Stops'!D2008;2)&amp;"."&amp;RIGHT('Locations-Stops'!D2008;LEN('Locations-Stops'!D2008)-2);"0")&amp;","&amp;IF('Locations-Stops'!E2008&lt;&gt;"";LEFT('Locations-Stops'!E2008;1)&amp;"."&amp;RIGHT('Locations-Stops'!E2008;LEN('Locations-Stops'!E2008)-1);"0")&amp;","&amp;IF('Locations-Stops'!G2008&lt;&gt;"";VLOOKUP('Locations-Stops'!G2008;Regions!A2:B300;2;FALSE);"0")&amp;","&amp;IF('Locations-Stops'!H2008&lt;&gt;"";VLOOKUP('Locations-Stops'!H2008;Regions!C2:D300;2;FALSE);"0")&amp;","&amp;IF('Locations-Stops'!I2008&lt;&gt;"";VLOOKUP('Locations-Stops'!I2008;Regions!F2:G300;2;FALSE);"0")&amp;","&amp;IF('Locations-Stops'!J2008&lt;&gt;"";VLOOKUP('Locations-Stops'!J2008;Regions!I2:J300;2;FALSE);"0")&amp;",'"&amp;IF('Locations-Stops'!K2008&lt;&gt;"";SUBSTITUTE('Locations-Stops'!K2008;"'";"\'");"")&amp;"','"&amp;IF('Locations-Stops'!L2008&lt;&gt;"";'Locations-Stops'!L2008;"")&amp;"','"&amp;IF('Locations-Stops'!M2008&lt;&gt;"";'Locations-Stops'!M2008;"")&amp;"','"&amp;IF('Locations-Stops'!N2008&lt;&gt;"";'Locations-Stops'!N2008;"")&amp;"', CURRENT_TIMESTAMP);"</v>
      </c>
    </row>
    <row r="2007" spans="3:6" x14ac:dyDescent="0.25">
      <c r="C2007" s="16">
        <v>2009</v>
      </c>
      <c r="D2007" s="16" t="s">
        <v>17780</v>
      </c>
      <c r="E2007" s="16" t="s">
        <v>4333</v>
      </c>
      <c r="F2007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2009;"'";"\'")&amp;"',"&amp;IF('Locations-Stops'!D2009&lt;&gt;"";LEFT('Locations-Stops'!D2009;2)&amp;"."&amp;RIGHT('Locations-Stops'!D2009;LEN('Locations-Stops'!D2009)-2);"0")&amp;","&amp;IF('Locations-Stops'!E2009&lt;&gt;"";LEFT('Locations-Stops'!E2009;1)&amp;"."&amp;RIGHT('Locations-Stops'!E2009;LEN('Locations-Stops'!E2009)-1);"0")&amp;","&amp;IF('Locations-Stops'!G2009&lt;&gt;"";VLOOKUP('Locations-Stops'!G2009;Regions!A2:B300;2;FALSE);"0")&amp;","&amp;IF('Locations-Stops'!H2009&lt;&gt;"";VLOOKUP('Locations-Stops'!H2009;Regions!C2:D300;2;FALSE);"0")&amp;","&amp;IF('Locations-Stops'!I2009&lt;&gt;"";VLOOKUP('Locations-Stops'!I2009;Regions!F2:G300;2;FALSE);"0")&amp;","&amp;IF('Locations-Stops'!J2009&lt;&gt;"";VLOOKUP('Locations-Stops'!J2009;Regions!I2:J300;2;FALSE);"0")&amp;",'"&amp;IF('Locations-Stops'!K2009&lt;&gt;"";SUBSTITUTE('Locations-Stops'!K2009;"'";"\'");"")&amp;"','"&amp;IF('Locations-Stops'!L2009&lt;&gt;"";'Locations-Stops'!L2009;"")&amp;"','"&amp;IF('Locations-Stops'!M2009&lt;&gt;"";'Locations-Stops'!M2009;"")&amp;"','"&amp;IF('Locations-Stops'!N2009&lt;&gt;"";'Locations-Stops'!N2009;"")&amp;"', CURRENT_TIMESTAMP);"</v>
      </c>
    </row>
    <row r="2008" spans="3:6" x14ac:dyDescent="0.25">
      <c r="C2008" s="16">
        <v>2010</v>
      </c>
      <c r="D2008" s="16" t="s">
        <v>17780</v>
      </c>
      <c r="E2008" s="16" t="s">
        <v>4333</v>
      </c>
      <c r="F2008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2010;"'";"\'")&amp;"',"&amp;IF('Locations-Stops'!D2010&lt;&gt;"";LEFT('Locations-Stops'!D2010;2)&amp;"."&amp;RIGHT('Locations-Stops'!D2010;LEN('Locations-Stops'!D2010)-2);"0")&amp;","&amp;IF('Locations-Stops'!E2010&lt;&gt;"";LEFT('Locations-Stops'!E2010;1)&amp;"."&amp;RIGHT('Locations-Stops'!E2010;LEN('Locations-Stops'!E2010)-1);"0")&amp;","&amp;IF('Locations-Stops'!G2010&lt;&gt;"";VLOOKUP('Locations-Stops'!G2010;Regions!A2:B300;2;FALSE);"0")&amp;","&amp;IF('Locations-Stops'!H2010&lt;&gt;"";VLOOKUP('Locations-Stops'!H2010;Regions!C2:D300;2;FALSE);"0")&amp;","&amp;IF('Locations-Stops'!I2010&lt;&gt;"";VLOOKUP('Locations-Stops'!I2010;Regions!F2:G300;2;FALSE);"0")&amp;","&amp;IF('Locations-Stops'!J2010&lt;&gt;"";VLOOKUP('Locations-Stops'!J2010;Regions!I2:J300;2;FALSE);"0")&amp;",'"&amp;IF('Locations-Stops'!K2010&lt;&gt;"";SUBSTITUTE('Locations-Stops'!K2010;"'";"\'");"")&amp;"','"&amp;IF('Locations-Stops'!L2010&lt;&gt;"";'Locations-Stops'!L2010;"")&amp;"','"&amp;IF('Locations-Stops'!M2010&lt;&gt;"";'Locations-Stops'!M2010;"")&amp;"','"&amp;IF('Locations-Stops'!N2010&lt;&gt;"";'Locations-Stops'!N2010;"")&amp;"', CURRENT_TIMESTAMP);"</v>
      </c>
    </row>
    <row r="2009" spans="3:6" x14ac:dyDescent="0.25">
      <c r="C2009" s="16">
        <v>2011</v>
      </c>
      <c r="D2009" s="16" t="s">
        <v>17780</v>
      </c>
      <c r="E2009" s="16" t="s">
        <v>4333</v>
      </c>
      <c r="F2009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2011;"'";"\'")&amp;"',"&amp;IF('Locations-Stops'!D2011&lt;&gt;"";LEFT('Locations-Stops'!D2011;2)&amp;"."&amp;RIGHT('Locations-Stops'!D2011;LEN('Locations-Stops'!D2011)-2);"0")&amp;","&amp;IF('Locations-Stops'!E2011&lt;&gt;"";LEFT('Locations-Stops'!E2011;1)&amp;"."&amp;RIGHT('Locations-Stops'!E2011;LEN('Locations-Stops'!E2011)-1);"0")&amp;","&amp;IF('Locations-Stops'!G2011&lt;&gt;"";VLOOKUP('Locations-Stops'!G2011;Regions!A2:B300;2;FALSE);"0")&amp;","&amp;IF('Locations-Stops'!H2011&lt;&gt;"";VLOOKUP('Locations-Stops'!H2011;Regions!C2:D300;2;FALSE);"0")&amp;","&amp;IF('Locations-Stops'!I2011&lt;&gt;"";VLOOKUP('Locations-Stops'!I2011;Regions!F2:G300;2;FALSE);"0")&amp;","&amp;IF('Locations-Stops'!J2011&lt;&gt;"";VLOOKUP('Locations-Stops'!J2011;Regions!I2:J300;2;FALSE);"0")&amp;",'"&amp;IF('Locations-Stops'!K2011&lt;&gt;"";SUBSTITUTE('Locations-Stops'!K2011;"'";"\'");"")&amp;"','"&amp;IF('Locations-Stops'!L2011&lt;&gt;"";'Locations-Stops'!L2011;"")&amp;"','"&amp;IF('Locations-Stops'!M2011&lt;&gt;"";'Locations-Stops'!M2011;"")&amp;"','"&amp;IF('Locations-Stops'!N2011&lt;&gt;"";'Locations-Stops'!N2011;"")&amp;"', CURRENT_TIMESTAMP);"</v>
      </c>
    </row>
    <row r="2010" spans="3:6" x14ac:dyDescent="0.25">
      <c r="C2010" s="16">
        <v>2012</v>
      </c>
      <c r="D2010" s="16" t="s">
        <v>17780</v>
      </c>
      <c r="E2010" s="16" t="s">
        <v>4333</v>
      </c>
      <c r="F2010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2012;"'";"\'")&amp;"',"&amp;IF('Locations-Stops'!D2012&lt;&gt;"";LEFT('Locations-Stops'!D2012;2)&amp;"."&amp;RIGHT('Locations-Stops'!D2012;LEN('Locations-Stops'!D2012)-2);"0")&amp;","&amp;IF('Locations-Stops'!E2012&lt;&gt;"";LEFT('Locations-Stops'!E2012;1)&amp;"."&amp;RIGHT('Locations-Stops'!E2012;LEN('Locations-Stops'!E2012)-1);"0")&amp;","&amp;IF('Locations-Stops'!G2012&lt;&gt;"";VLOOKUP('Locations-Stops'!G2012;Regions!A2:B300;2;FALSE);"0")&amp;","&amp;IF('Locations-Stops'!H2012&lt;&gt;"";VLOOKUP('Locations-Stops'!H2012;Regions!C2:D300;2;FALSE);"0")&amp;","&amp;IF('Locations-Stops'!I2012&lt;&gt;"";VLOOKUP('Locations-Stops'!I2012;Regions!F2:G300;2;FALSE);"0")&amp;","&amp;IF('Locations-Stops'!J2012&lt;&gt;"";VLOOKUP('Locations-Stops'!J2012;Regions!I2:J300;2;FALSE);"0")&amp;",'"&amp;IF('Locations-Stops'!K2012&lt;&gt;"";SUBSTITUTE('Locations-Stops'!K2012;"'";"\'");"")&amp;"','"&amp;IF('Locations-Stops'!L2012&lt;&gt;"";'Locations-Stops'!L2012;"")&amp;"','"&amp;IF('Locations-Stops'!M2012&lt;&gt;"";'Locations-Stops'!M2012;"")&amp;"','"&amp;IF('Locations-Stops'!N2012&lt;&gt;"";'Locations-Stops'!N2012;"")&amp;"', CURRENT_TIMESTAMP);"</v>
      </c>
    </row>
    <row r="2011" spans="3:6" x14ac:dyDescent="0.25">
      <c r="C2011" s="16">
        <v>2013</v>
      </c>
      <c r="D2011" s="16" t="s">
        <v>17780</v>
      </c>
      <c r="E2011" s="16" t="s">
        <v>4333</v>
      </c>
      <c r="F2011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2013;"'";"\'")&amp;"',"&amp;IF('Locations-Stops'!D2013&lt;&gt;"";LEFT('Locations-Stops'!D2013;2)&amp;"."&amp;RIGHT('Locations-Stops'!D2013;LEN('Locations-Stops'!D2013)-2);"0")&amp;","&amp;IF('Locations-Stops'!E2013&lt;&gt;"";LEFT('Locations-Stops'!E2013;1)&amp;"."&amp;RIGHT('Locations-Stops'!E2013;LEN('Locations-Stops'!E2013)-1);"0")&amp;","&amp;IF('Locations-Stops'!G2013&lt;&gt;"";VLOOKUP('Locations-Stops'!G2013;Regions!A2:B300;2;FALSE);"0")&amp;","&amp;IF('Locations-Stops'!H2013&lt;&gt;"";VLOOKUP('Locations-Stops'!H2013;Regions!C2:D300;2;FALSE);"0")&amp;","&amp;IF('Locations-Stops'!I2013&lt;&gt;"";VLOOKUP('Locations-Stops'!I2013;Regions!F2:G300;2;FALSE);"0")&amp;","&amp;IF('Locations-Stops'!J2013&lt;&gt;"";VLOOKUP('Locations-Stops'!J2013;Regions!I2:J300;2;FALSE);"0")&amp;",'"&amp;IF('Locations-Stops'!K2013&lt;&gt;"";SUBSTITUTE('Locations-Stops'!K2013;"'";"\'");"")&amp;"','"&amp;IF('Locations-Stops'!L2013&lt;&gt;"";'Locations-Stops'!L2013;"")&amp;"','"&amp;IF('Locations-Stops'!M2013&lt;&gt;"";'Locations-Stops'!M2013;"")&amp;"','"&amp;IF('Locations-Stops'!N2013&lt;&gt;"";'Locations-Stops'!N2013;"")&amp;"', CURRENT_TIMESTAMP);"</v>
      </c>
    </row>
    <row r="2012" spans="3:6" x14ac:dyDescent="0.25">
      <c r="C2012" s="16">
        <v>2014</v>
      </c>
      <c r="D2012" s="16" t="s">
        <v>17780</v>
      </c>
      <c r="E2012" s="16" t="s">
        <v>4333</v>
      </c>
      <c r="F2012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2014;"'";"\'")&amp;"',"&amp;IF('Locations-Stops'!D2014&lt;&gt;"";LEFT('Locations-Stops'!D2014;2)&amp;"."&amp;RIGHT('Locations-Stops'!D2014;LEN('Locations-Stops'!D2014)-2);"0")&amp;","&amp;IF('Locations-Stops'!E2014&lt;&gt;"";LEFT('Locations-Stops'!E2014;1)&amp;"."&amp;RIGHT('Locations-Stops'!E2014;LEN('Locations-Stops'!E2014)-1);"0")&amp;","&amp;IF('Locations-Stops'!G2014&lt;&gt;"";VLOOKUP('Locations-Stops'!G2014;Regions!A2:B300;2;FALSE);"0")&amp;","&amp;IF('Locations-Stops'!H2014&lt;&gt;"";VLOOKUP('Locations-Stops'!H2014;Regions!C2:D300;2;FALSE);"0")&amp;","&amp;IF('Locations-Stops'!I2014&lt;&gt;"";VLOOKUP('Locations-Stops'!I2014;Regions!F2:G300;2;FALSE);"0")&amp;","&amp;IF('Locations-Stops'!J2014&lt;&gt;"";VLOOKUP('Locations-Stops'!J2014;Regions!I2:J300;2;FALSE);"0")&amp;",'"&amp;IF('Locations-Stops'!K2014&lt;&gt;"";SUBSTITUTE('Locations-Stops'!K2014;"'";"\'");"")&amp;"','"&amp;IF('Locations-Stops'!L2014&lt;&gt;"";'Locations-Stops'!L2014;"")&amp;"','"&amp;IF('Locations-Stops'!M2014&lt;&gt;"";'Locations-Stops'!M2014;"")&amp;"','"&amp;IF('Locations-Stops'!N2014&lt;&gt;"";'Locations-Stops'!N2014;"")&amp;"', CURRENT_TIMESTAMP);"</v>
      </c>
    </row>
    <row r="2013" spans="3:6" x14ac:dyDescent="0.25">
      <c r="C2013" s="16">
        <v>2015</v>
      </c>
      <c r="D2013" s="16" t="s">
        <v>17780</v>
      </c>
      <c r="E2013" s="16" t="s">
        <v>4333</v>
      </c>
      <c r="F2013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2015;"'";"\'")&amp;"',"&amp;IF('Locations-Stops'!D2015&lt;&gt;"";LEFT('Locations-Stops'!D2015;2)&amp;"."&amp;RIGHT('Locations-Stops'!D2015;LEN('Locations-Stops'!D2015)-2);"0")&amp;","&amp;IF('Locations-Stops'!E2015&lt;&gt;"";LEFT('Locations-Stops'!E2015;1)&amp;"."&amp;RIGHT('Locations-Stops'!E2015;LEN('Locations-Stops'!E2015)-1);"0")&amp;","&amp;IF('Locations-Stops'!G2015&lt;&gt;"";VLOOKUP('Locations-Stops'!G2015;Regions!A2:B300;2;FALSE);"0")&amp;","&amp;IF('Locations-Stops'!H2015&lt;&gt;"";VLOOKUP('Locations-Stops'!H2015;Regions!C2:D300;2;FALSE);"0")&amp;","&amp;IF('Locations-Stops'!I2015&lt;&gt;"";VLOOKUP('Locations-Stops'!I2015;Regions!F2:G300;2;FALSE);"0")&amp;","&amp;IF('Locations-Stops'!J2015&lt;&gt;"";VLOOKUP('Locations-Stops'!J2015;Regions!I2:J300;2;FALSE);"0")&amp;",'"&amp;IF('Locations-Stops'!K2015&lt;&gt;"";SUBSTITUTE('Locations-Stops'!K2015;"'";"\'");"")&amp;"','"&amp;IF('Locations-Stops'!L2015&lt;&gt;"";'Locations-Stops'!L2015;"")&amp;"','"&amp;IF('Locations-Stops'!M2015&lt;&gt;"";'Locations-Stops'!M2015;"")&amp;"','"&amp;IF('Locations-Stops'!N2015&lt;&gt;"";'Locations-Stops'!N2015;"")&amp;"', CURRENT_TIMESTAMP);"</v>
      </c>
    </row>
    <row r="2014" spans="3:6" x14ac:dyDescent="0.25">
      <c r="C2014" s="16">
        <v>2016</v>
      </c>
      <c r="D2014" s="16" t="s">
        <v>17780</v>
      </c>
      <c r="E2014" s="16" t="s">
        <v>4333</v>
      </c>
      <c r="F2014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2016;"'";"\'")&amp;"',"&amp;IF('Locations-Stops'!D2016&lt;&gt;"";LEFT('Locations-Stops'!D2016;2)&amp;"."&amp;RIGHT('Locations-Stops'!D2016;LEN('Locations-Stops'!D2016)-2);"0")&amp;","&amp;IF('Locations-Stops'!E2016&lt;&gt;"";LEFT('Locations-Stops'!E2016;1)&amp;"."&amp;RIGHT('Locations-Stops'!E2016;LEN('Locations-Stops'!E2016)-1);"0")&amp;","&amp;IF('Locations-Stops'!G2016&lt;&gt;"";VLOOKUP('Locations-Stops'!G2016;Regions!A2:B300;2;FALSE);"0")&amp;","&amp;IF('Locations-Stops'!H2016&lt;&gt;"";VLOOKUP('Locations-Stops'!H2016;Regions!C2:D300;2;FALSE);"0")&amp;","&amp;IF('Locations-Stops'!I2016&lt;&gt;"";VLOOKUP('Locations-Stops'!I2016;Regions!F2:G300;2;FALSE);"0")&amp;","&amp;IF('Locations-Stops'!J2016&lt;&gt;"";VLOOKUP('Locations-Stops'!J2016;Regions!I2:J300;2;FALSE);"0")&amp;",'"&amp;IF('Locations-Stops'!K2016&lt;&gt;"";SUBSTITUTE('Locations-Stops'!K2016;"'";"\'");"")&amp;"','"&amp;IF('Locations-Stops'!L2016&lt;&gt;"";'Locations-Stops'!L2016;"")&amp;"','"&amp;IF('Locations-Stops'!M2016&lt;&gt;"";'Locations-Stops'!M2016;"")&amp;"','"&amp;IF('Locations-Stops'!N2016&lt;&gt;"";'Locations-Stops'!N2016;"")&amp;"', CURRENT_TIMESTAMP);"</v>
      </c>
    </row>
    <row r="2015" spans="3:6" x14ac:dyDescent="0.25">
      <c r="C2015" s="16">
        <v>2017</v>
      </c>
      <c r="D2015" s="16" t="s">
        <v>17780</v>
      </c>
      <c r="E2015" s="16" t="s">
        <v>4333</v>
      </c>
      <c r="F2015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2017;"'";"\'")&amp;"',"&amp;IF('Locations-Stops'!D2017&lt;&gt;"";LEFT('Locations-Stops'!D2017;2)&amp;"."&amp;RIGHT('Locations-Stops'!D2017;LEN('Locations-Stops'!D2017)-2);"0")&amp;","&amp;IF('Locations-Stops'!E2017&lt;&gt;"";LEFT('Locations-Stops'!E2017;1)&amp;"."&amp;RIGHT('Locations-Stops'!E2017;LEN('Locations-Stops'!E2017)-1);"0")&amp;","&amp;IF('Locations-Stops'!G2017&lt;&gt;"";VLOOKUP('Locations-Stops'!G2017;Regions!A2:B300;2;FALSE);"0")&amp;","&amp;IF('Locations-Stops'!H2017&lt;&gt;"";VLOOKUP('Locations-Stops'!H2017;Regions!C2:D300;2;FALSE);"0")&amp;","&amp;IF('Locations-Stops'!I2017&lt;&gt;"";VLOOKUP('Locations-Stops'!I2017;Regions!F2:G300;2;FALSE);"0")&amp;","&amp;IF('Locations-Stops'!J2017&lt;&gt;"";VLOOKUP('Locations-Stops'!J2017;Regions!I2:J300;2;FALSE);"0")&amp;",'"&amp;IF('Locations-Stops'!K2017&lt;&gt;"";SUBSTITUTE('Locations-Stops'!K2017;"'";"\'");"")&amp;"','"&amp;IF('Locations-Stops'!L2017&lt;&gt;"";'Locations-Stops'!L2017;"")&amp;"','"&amp;IF('Locations-Stops'!M2017&lt;&gt;"";'Locations-Stops'!M2017;"")&amp;"','"&amp;IF('Locations-Stops'!N2017&lt;&gt;"";'Locations-Stops'!N2017;"")&amp;"', CURRENT_TIMESTAMP);"</v>
      </c>
    </row>
    <row r="2016" spans="3:6" x14ac:dyDescent="0.25">
      <c r="C2016" s="16">
        <v>2018</v>
      </c>
      <c r="D2016" s="16" t="s">
        <v>17780</v>
      </c>
      <c r="E2016" s="16" t="s">
        <v>4333</v>
      </c>
      <c r="F2016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2018;"'";"\'")&amp;"',"&amp;IF('Locations-Stops'!D2018&lt;&gt;"";LEFT('Locations-Stops'!D2018;2)&amp;"."&amp;RIGHT('Locations-Stops'!D2018;LEN('Locations-Stops'!D2018)-2);"0")&amp;","&amp;IF('Locations-Stops'!E2018&lt;&gt;"";LEFT('Locations-Stops'!E2018;1)&amp;"."&amp;RIGHT('Locations-Stops'!E2018;LEN('Locations-Stops'!E2018)-1);"0")&amp;","&amp;IF('Locations-Stops'!G2018&lt;&gt;"";VLOOKUP('Locations-Stops'!G2018;Regions!A2:B300;2;FALSE);"0")&amp;","&amp;IF('Locations-Stops'!H2018&lt;&gt;"";VLOOKUP('Locations-Stops'!H2018;Regions!C2:D300;2;FALSE);"0")&amp;","&amp;IF('Locations-Stops'!I2018&lt;&gt;"";VLOOKUP('Locations-Stops'!I2018;Regions!F2:G300;2;FALSE);"0")&amp;","&amp;IF('Locations-Stops'!J2018&lt;&gt;"";VLOOKUP('Locations-Stops'!J2018;Regions!I2:J300;2;FALSE);"0")&amp;",'"&amp;IF('Locations-Stops'!K2018&lt;&gt;"";SUBSTITUTE('Locations-Stops'!K2018;"'";"\'");"")&amp;"','"&amp;IF('Locations-Stops'!L2018&lt;&gt;"";'Locations-Stops'!L2018;"")&amp;"','"&amp;IF('Locations-Stops'!M2018&lt;&gt;"";'Locations-Stops'!M2018;"")&amp;"','"&amp;IF('Locations-Stops'!N2018&lt;&gt;"";'Locations-Stops'!N2018;"")&amp;"', CURRENT_TIMESTAMP);"</v>
      </c>
    </row>
    <row r="2017" spans="3:6" x14ac:dyDescent="0.25">
      <c r="C2017" s="16">
        <v>2019</v>
      </c>
      <c r="D2017" s="16" t="s">
        <v>17780</v>
      </c>
      <c r="E2017" s="16" t="s">
        <v>4333</v>
      </c>
      <c r="F2017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2019;"'";"\'")&amp;"',"&amp;IF('Locations-Stops'!D2019&lt;&gt;"";LEFT('Locations-Stops'!D2019;2)&amp;"."&amp;RIGHT('Locations-Stops'!D2019;LEN('Locations-Stops'!D2019)-2);"0")&amp;","&amp;IF('Locations-Stops'!E2019&lt;&gt;"";LEFT('Locations-Stops'!E2019;1)&amp;"."&amp;RIGHT('Locations-Stops'!E2019;LEN('Locations-Stops'!E2019)-1);"0")&amp;","&amp;IF('Locations-Stops'!G2019&lt;&gt;"";VLOOKUP('Locations-Stops'!G2019;Regions!A2:B300;2;FALSE);"0")&amp;","&amp;IF('Locations-Stops'!H2019&lt;&gt;"";VLOOKUP('Locations-Stops'!H2019;Regions!C2:D300;2;FALSE);"0")&amp;","&amp;IF('Locations-Stops'!I2019&lt;&gt;"";VLOOKUP('Locations-Stops'!I2019;Regions!F2:G300;2;FALSE);"0")&amp;","&amp;IF('Locations-Stops'!J2019&lt;&gt;"";VLOOKUP('Locations-Stops'!J2019;Regions!I2:J300;2;FALSE);"0")&amp;",'"&amp;IF('Locations-Stops'!K2019&lt;&gt;"";SUBSTITUTE('Locations-Stops'!K2019;"'";"\'");"")&amp;"','"&amp;IF('Locations-Stops'!L2019&lt;&gt;"";'Locations-Stops'!L2019;"")&amp;"','"&amp;IF('Locations-Stops'!M2019&lt;&gt;"";'Locations-Stops'!M2019;"")&amp;"','"&amp;IF('Locations-Stops'!N2019&lt;&gt;"";'Locations-Stops'!N2019;"")&amp;"', CURRENT_TIMESTAMP);"</v>
      </c>
    </row>
    <row r="2018" spans="3:6" x14ac:dyDescent="0.25">
      <c r="C2018" s="16">
        <v>2020</v>
      </c>
      <c r="D2018" s="16" t="s">
        <v>17780</v>
      </c>
      <c r="E2018" s="16" t="s">
        <v>4333</v>
      </c>
      <c r="F2018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2020;"'";"\'")&amp;"',"&amp;IF('Locations-Stops'!D2020&lt;&gt;"";LEFT('Locations-Stops'!D2020;2)&amp;"."&amp;RIGHT('Locations-Stops'!D2020;LEN('Locations-Stops'!D2020)-2);"0")&amp;","&amp;IF('Locations-Stops'!E2020&lt;&gt;"";LEFT('Locations-Stops'!E2020;1)&amp;"."&amp;RIGHT('Locations-Stops'!E2020;LEN('Locations-Stops'!E2020)-1);"0")&amp;","&amp;IF('Locations-Stops'!G2020&lt;&gt;"";VLOOKUP('Locations-Stops'!G2020;Regions!A2:B300;2;FALSE);"0")&amp;","&amp;IF('Locations-Stops'!H2020&lt;&gt;"";VLOOKUP('Locations-Stops'!H2020;Regions!C2:D300;2;FALSE);"0")&amp;","&amp;IF('Locations-Stops'!I2020&lt;&gt;"";VLOOKUP('Locations-Stops'!I2020;Regions!F2:G300;2;FALSE);"0")&amp;","&amp;IF('Locations-Stops'!J2020&lt;&gt;"";VLOOKUP('Locations-Stops'!J2020;Regions!I2:J300;2;FALSE);"0")&amp;",'"&amp;IF('Locations-Stops'!K2020&lt;&gt;"";SUBSTITUTE('Locations-Stops'!K2020;"'";"\'");"")&amp;"','"&amp;IF('Locations-Stops'!L2020&lt;&gt;"";'Locations-Stops'!L2020;"")&amp;"','"&amp;IF('Locations-Stops'!M2020&lt;&gt;"";'Locations-Stops'!M2020;"")&amp;"','"&amp;IF('Locations-Stops'!N2020&lt;&gt;"";'Locations-Stops'!N2020;"")&amp;"', CURRENT_TIMESTAMP);"</v>
      </c>
    </row>
    <row r="2019" spans="3:6" x14ac:dyDescent="0.25">
      <c r="C2019" s="16">
        <v>2021</v>
      </c>
      <c r="D2019" s="16" t="s">
        <v>17780</v>
      </c>
      <c r="E2019" s="16" t="s">
        <v>4333</v>
      </c>
      <c r="F2019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2021;"'";"\'")&amp;"',"&amp;IF('Locations-Stops'!D2021&lt;&gt;"";LEFT('Locations-Stops'!D2021;2)&amp;"."&amp;RIGHT('Locations-Stops'!D2021;LEN('Locations-Stops'!D2021)-2);"0")&amp;","&amp;IF('Locations-Stops'!E2021&lt;&gt;"";LEFT('Locations-Stops'!E2021;1)&amp;"."&amp;RIGHT('Locations-Stops'!E2021;LEN('Locations-Stops'!E2021)-1);"0")&amp;","&amp;IF('Locations-Stops'!G2021&lt;&gt;"";VLOOKUP('Locations-Stops'!G2021;Regions!A2:B300;2;FALSE);"0")&amp;","&amp;IF('Locations-Stops'!H2021&lt;&gt;"";VLOOKUP('Locations-Stops'!H2021;Regions!C2:D300;2;FALSE);"0")&amp;","&amp;IF('Locations-Stops'!I2021&lt;&gt;"";VLOOKUP('Locations-Stops'!I2021;Regions!F2:G300;2;FALSE);"0")&amp;","&amp;IF('Locations-Stops'!J2021&lt;&gt;"";VLOOKUP('Locations-Stops'!J2021;Regions!I2:J300;2;FALSE);"0")&amp;",'"&amp;IF('Locations-Stops'!K2021&lt;&gt;"";SUBSTITUTE('Locations-Stops'!K2021;"'";"\'");"")&amp;"','"&amp;IF('Locations-Stops'!L2021&lt;&gt;"";'Locations-Stops'!L2021;"")&amp;"','"&amp;IF('Locations-Stops'!M2021&lt;&gt;"";'Locations-Stops'!M2021;"")&amp;"','"&amp;IF('Locations-Stops'!N2021&lt;&gt;"";'Locations-Stops'!N2021;"")&amp;"', CURRENT_TIMESTAMP);"</v>
      </c>
    </row>
    <row r="2020" spans="3:6" x14ac:dyDescent="0.25">
      <c r="C2020" s="16">
        <v>2022</v>
      </c>
      <c r="D2020" s="16" t="s">
        <v>17780</v>
      </c>
      <c r="E2020" s="16" t="s">
        <v>4333</v>
      </c>
      <c r="F2020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2022;"'";"\'")&amp;"',"&amp;IF('Locations-Stops'!D2022&lt;&gt;"";LEFT('Locations-Stops'!D2022;2)&amp;"."&amp;RIGHT('Locations-Stops'!D2022;LEN('Locations-Stops'!D2022)-2);"0")&amp;","&amp;IF('Locations-Stops'!E2022&lt;&gt;"";LEFT('Locations-Stops'!E2022;1)&amp;"."&amp;RIGHT('Locations-Stops'!E2022;LEN('Locations-Stops'!E2022)-1);"0")&amp;","&amp;IF('Locations-Stops'!G2022&lt;&gt;"";VLOOKUP('Locations-Stops'!G2022;Regions!A2:B300;2;FALSE);"0")&amp;","&amp;IF('Locations-Stops'!H2022&lt;&gt;"";VLOOKUP('Locations-Stops'!H2022;Regions!C2:D300;2;FALSE);"0")&amp;","&amp;IF('Locations-Stops'!I2022&lt;&gt;"";VLOOKUP('Locations-Stops'!I2022;Regions!F2:G300;2;FALSE);"0")&amp;","&amp;IF('Locations-Stops'!J2022&lt;&gt;"";VLOOKUP('Locations-Stops'!J2022;Regions!I2:J300;2;FALSE);"0")&amp;",'"&amp;IF('Locations-Stops'!K2022&lt;&gt;"";SUBSTITUTE('Locations-Stops'!K2022;"'";"\'");"")&amp;"','"&amp;IF('Locations-Stops'!L2022&lt;&gt;"";'Locations-Stops'!L2022;"")&amp;"','"&amp;IF('Locations-Stops'!M2022&lt;&gt;"";'Locations-Stops'!M2022;"")&amp;"','"&amp;IF('Locations-Stops'!N2022&lt;&gt;"";'Locations-Stops'!N2022;"")&amp;"', CURRENT_TIMESTAMP);"</v>
      </c>
    </row>
    <row r="2021" spans="3:6" x14ac:dyDescent="0.25">
      <c r="C2021" s="16">
        <v>2023</v>
      </c>
      <c r="D2021" s="16" t="s">
        <v>17780</v>
      </c>
      <c r="E2021" s="16" t="s">
        <v>4333</v>
      </c>
      <c r="F2021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2023;"'";"\'")&amp;"',"&amp;IF('Locations-Stops'!D2023&lt;&gt;"";LEFT('Locations-Stops'!D2023;2)&amp;"."&amp;RIGHT('Locations-Stops'!D2023;LEN('Locations-Stops'!D2023)-2);"0")&amp;","&amp;IF('Locations-Stops'!E2023&lt;&gt;"";LEFT('Locations-Stops'!E2023;1)&amp;"."&amp;RIGHT('Locations-Stops'!E2023;LEN('Locations-Stops'!E2023)-1);"0")&amp;","&amp;IF('Locations-Stops'!G2023&lt;&gt;"";VLOOKUP('Locations-Stops'!G2023;Regions!A2:B300;2;FALSE);"0")&amp;","&amp;IF('Locations-Stops'!H2023&lt;&gt;"";VLOOKUP('Locations-Stops'!H2023;Regions!C2:D300;2;FALSE);"0")&amp;","&amp;IF('Locations-Stops'!I2023&lt;&gt;"";VLOOKUP('Locations-Stops'!I2023;Regions!F2:G300;2;FALSE);"0")&amp;","&amp;IF('Locations-Stops'!J2023&lt;&gt;"";VLOOKUP('Locations-Stops'!J2023;Regions!I2:J300;2;FALSE);"0")&amp;",'"&amp;IF('Locations-Stops'!K2023&lt;&gt;"";SUBSTITUTE('Locations-Stops'!K2023;"'";"\'");"")&amp;"','"&amp;IF('Locations-Stops'!L2023&lt;&gt;"";'Locations-Stops'!L2023;"")&amp;"','"&amp;IF('Locations-Stops'!M2023&lt;&gt;"";'Locations-Stops'!M2023;"")&amp;"','"&amp;IF('Locations-Stops'!N2023&lt;&gt;"";'Locations-Stops'!N2023;"")&amp;"', CURRENT_TIMESTAMP);"</v>
      </c>
    </row>
    <row r="2022" spans="3:6" x14ac:dyDescent="0.25">
      <c r="C2022" s="16">
        <v>2024</v>
      </c>
      <c r="D2022" s="16" t="s">
        <v>17780</v>
      </c>
      <c r="E2022" s="16" t="s">
        <v>4333</v>
      </c>
      <c r="F2022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2024;"'";"\'")&amp;"',"&amp;IF('Locations-Stops'!D2024&lt;&gt;"";LEFT('Locations-Stops'!D2024;2)&amp;"."&amp;RIGHT('Locations-Stops'!D2024;LEN('Locations-Stops'!D2024)-2);"0")&amp;","&amp;IF('Locations-Stops'!E2024&lt;&gt;"";LEFT('Locations-Stops'!E2024;1)&amp;"."&amp;RIGHT('Locations-Stops'!E2024;LEN('Locations-Stops'!E2024)-1);"0")&amp;","&amp;IF('Locations-Stops'!G2024&lt;&gt;"";VLOOKUP('Locations-Stops'!G2024;Regions!A2:B300;2;FALSE);"0")&amp;","&amp;IF('Locations-Stops'!H2024&lt;&gt;"";VLOOKUP('Locations-Stops'!H2024;Regions!C2:D300;2;FALSE);"0")&amp;","&amp;IF('Locations-Stops'!I2024&lt;&gt;"";VLOOKUP('Locations-Stops'!I2024;Regions!F2:G300;2;FALSE);"0")&amp;","&amp;IF('Locations-Stops'!J2024&lt;&gt;"";VLOOKUP('Locations-Stops'!J2024;Regions!I2:J300;2;FALSE);"0")&amp;",'"&amp;IF('Locations-Stops'!K2024&lt;&gt;"";SUBSTITUTE('Locations-Stops'!K2024;"'";"\'");"")&amp;"','"&amp;IF('Locations-Stops'!L2024&lt;&gt;"";'Locations-Stops'!L2024;"")&amp;"','"&amp;IF('Locations-Stops'!M2024&lt;&gt;"";'Locations-Stops'!M2024;"")&amp;"','"&amp;IF('Locations-Stops'!N2024&lt;&gt;"";'Locations-Stops'!N2024;"")&amp;"', CURRENT_TIMESTAMP);"</v>
      </c>
    </row>
    <row r="2023" spans="3:6" x14ac:dyDescent="0.25">
      <c r="C2023" s="16">
        <v>2025</v>
      </c>
      <c r="D2023" s="16" t="s">
        <v>17780</v>
      </c>
      <c r="E2023" s="16" t="s">
        <v>4333</v>
      </c>
      <c r="F2023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2025;"'";"\'")&amp;"',"&amp;IF('Locations-Stops'!D2025&lt;&gt;"";LEFT('Locations-Stops'!D2025;2)&amp;"."&amp;RIGHT('Locations-Stops'!D2025;LEN('Locations-Stops'!D2025)-2);"0")&amp;","&amp;IF('Locations-Stops'!E2025&lt;&gt;"";LEFT('Locations-Stops'!E2025;1)&amp;"."&amp;RIGHT('Locations-Stops'!E2025;LEN('Locations-Stops'!E2025)-1);"0")&amp;","&amp;IF('Locations-Stops'!G2025&lt;&gt;"";VLOOKUP('Locations-Stops'!G2025;Regions!A2:B300;2;FALSE);"0")&amp;","&amp;IF('Locations-Stops'!H2025&lt;&gt;"";VLOOKUP('Locations-Stops'!H2025;Regions!C2:D300;2;FALSE);"0")&amp;","&amp;IF('Locations-Stops'!I2025&lt;&gt;"";VLOOKUP('Locations-Stops'!I2025;Regions!F2:G300;2;FALSE);"0")&amp;","&amp;IF('Locations-Stops'!J2025&lt;&gt;"";VLOOKUP('Locations-Stops'!J2025;Regions!I2:J300;2;FALSE);"0")&amp;",'"&amp;IF('Locations-Stops'!K2025&lt;&gt;"";SUBSTITUTE('Locations-Stops'!K2025;"'";"\'");"")&amp;"','"&amp;IF('Locations-Stops'!L2025&lt;&gt;"";'Locations-Stops'!L2025;"")&amp;"','"&amp;IF('Locations-Stops'!M2025&lt;&gt;"";'Locations-Stops'!M2025;"")&amp;"','"&amp;IF('Locations-Stops'!N2025&lt;&gt;"";'Locations-Stops'!N2025;"")&amp;"', CURRENT_TIMESTAMP);"</v>
      </c>
    </row>
    <row r="2024" spans="3:6" x14ac:dyDescent="0.25">
      <c r="C2024" s="16">
        <v>2026</v>
      </c>
      <c r="D2024" s="16" t="s">
        <v>17780</v>
      </c>
      <c r="E2024" s="16" t="s">
        <v>4333</v>
      </c>
      <c r="F2024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2026;"'";"\'")&amp;"',"&amp;IF('Locations-Stops'!D2026&lt;&gt;"";LEFT('Locations-Stops'!D2026;2)&amp;"."&amp;RIGHT('Locations-Stops'!D2026;LEN('Locations-Stops'!D2026)-2);"0")&amp;","&amp;IF('Locations-Stops'!E2026&lt;&gt;"";LEFT('Locations-Stops'!E2026;1)&amp;"."&amp;RIGHT('Locations-Stops'!E2026;LEN('Locations-Stops'!E2026)-1);"0")&amp;","&amp;IF('Locations-Stops'!G2026&lt;&gt;"";VLOOKUP('Locations-Stops'!G2026;Regions!A2:B300;2;FALSE);"0")&amp;","&amp;IF('Locations-Stops'!H2026&lt;&gt;"";VLOOKUP('Locations-Stops'!H2026;Regions!C2:D300;2;FALSE);"0")&amp;","&amp;IF('Locations-Stops'!I2026&lt;&gt;"";VLOOKUP('Locations-Stops'!I2026;Regions!F2:G300;2;FALSE);"0")&amp;","&amp;IF('Locations-Stops'!J2026&lt;&gt;"";VLOOKUP('Locations-Stops'!J2026;Regions!I2:J300;2;FALSE);"0")&amp;",'"&amp;IF('Locations-Stops'!K2026&lt;&gt;"";SUBSTITUTE('Locations-Stops'!K2026;"'";"\'");"")&amp;"','"&amp;IF('Locations-Stops'!L2026&lt;&gt;"";'Locations-Stops'!L2026;"")&amp;"','"&amp;IF('Locations-Stops'!M2026&lt;&gt;"";'Locations-Stops'!M2026;"")&amp;"','"&amp;IF('Locations-Stops'!N2026&lt;&gt;"";'Locations-Stops'!N2026;"")&amp;"', CURRENT_TIMESTAMP);"</v>
      </c>
    </row>
    <row r="2025" spans="3:6" x14ac:dyDescent="0.25">
      <c r="C2025" s="16">
        <v>2027</v>
      </c>
      <c r="D2025" s="16" t="s">
        <v>17780</v>
      </c>
      <c r="E2025" s="16" t="s">
        <v>4333</v>
      </c>
      <c r="F2025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2027;"'";"\'")&amp;"',"&amp;IF('Locations-Stops'!D2027&lt;&gt;"";LEFT('Locations-Stops'!D2027;2)&amp;"."&amp;RIGHT('Locations-Stops'!D2027;LEN('Locations-Stops'!D2027)-2);"0")&amp;","&amp;IF('Locations-Stops'!E2027&lt;&gt;"";LEFT('Locations-Stops'!E2027;1)&amp;"."&amp;RIGHT('Locations-Stops'!E2027;LEN('Locations-Stops'!E2027)-1);"0")&amp;","&amp;IF('Locations-Stops'!G2027&lt;&gt;"";VLOOKUP('Locations-Stops'!G2027;Regions!A2:B300;2;FALSE);"0")&amp;","&amp;IF('Locations-Stops'!H2027&lt;&gt;"";VLOOKUP('Locations-Stops'!H2027;Regions!C2:D300;2;FALSE);"0")&amp;","&amp;IF('Locations-Stops'!I2027&lt;&gt;"";VLOOKUP('Locations-Stops'!I2027;Regions!F2:G300;2;FALSE);"0")&amp;","&amp;IF('Locations-Stops'!J2027&lt;&gt;"";VLOOKUP('Locations-Stops'!J2027;Regions!I2:J300;2;FALSE);"0")&amp;",'"&amp;IF('Locations-Stops'!K2027&lt;&gt;"";SUBSTITUTE('Locations-Stops'!K2027;"'";"\'");"")&amp;"','"&amp;IF('Locations-Stops'!L2027&lt;&gt;"";'Locations-Stops'!L2027;"")&amp;"','"&amp;IF('Locations-Stops'!M2027&lt;&gt;"";'Locations-Stops'!M2027;"")&amp;"','"&amp;IF('Locations-Stops'!N2027&lt;&gt;"";'Locations-Stops'!N2027;"")&amp;"', CURRENT_TIMESTAMP);"</v>
      </c>
    </row>
    <row r="2026" spans="3:6" x14ac:dyDescent="0.25">
      <c r="C2026" s="16">
        <v>2028</v>
      </c>
      <c r="D2026" s="16" t="s">
        <v>17780</v>
      </c>
      <c r="E2026" s="16" t="s">
        <v>4333</v>
      </c>
      <c r="F2026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2028;"'";"\'")&amp;"',"&amp;IF('Locations-Stops'!D2028&lt;&gt;"";LEFT('Locations-Stops'!D2028;2)&amp;"."&amp;RIGHT('Locations-Stops'!D2028;LEN('Locations-Stops'!D2028)-2);"0")&amp;","&amp;IF('Locations-Stops'!E2028&lt;&gt;"";LEFT('Locations-Stops'!E2028;1)&amp;"."&amp;RIGHT('Locations-Stops'!E2028;LEN('Locations-Stops'!E2028)-1);"0")&amp;","&amp;IF('Locations-Stops'!G2028&lt;&gt;"";VLOOKUP('Locations-Stops'!G2028;Regions!A2:B300;2;FALSE);"0")&amp;","&amp;IF('Locations-Stops'!H2028&lt;&gt;"";VLOOKUP('Locations-Stops'!H2028;Regions!C2:D300;2;FALSE);"0")&amp;","&amp;IF('Locations-Stops'!I2028&lt;&gt;"";VLOOKUP('Locations-Stops'!I2028;Regions!F2:G300;2;FALSE);"0")&amp;","&amp;IF('Locations-Stops'!J2028&lt;&gt;"";VLOOKUP('Locations-Stops'!J2028;Regions!I2:J300;2;FALSE);"0")&amp;",'"&amp;IF('Locations-Stops'!K2028&lt;&gt;"";SUBSTITUTE('Locations-Stops'!K2028;"'";"\'");"")&amp;"','"&amp;IF('Locations-Stops'!L2028&lt;&gt;"";'Locations-Stops'!L2028;"")&amp;"','"&amp;IF('Locations-Stops'!M2028&lt;&gt;"";'Locations-Stops'!M2028;"")&amp;"','"&amp;IF('Locations-Stops'!N2028&lt;&gt;"";'Locations-Stops'!N2028;"")&amp;"', CURRENT_TIMESTAMP);"</v>
      </c>
    </row>
    <row r="2027" spans="3:6" x14ac:dyDescent="0.25">
      <c r="C2027" s="16">
        <v>2029</v>
      </c>
      <c r="D2027" s="16" t="s">
        <v>17780</v>
      </c>
      <c r="E2027" s="16" t="s">
        <v>4333</v>
      </c>
      <c r="F2027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2029;"'";"\'")&amp;"',"&amp;IF('Locations-Stops'!D2029&lt;&gt;"";LEFT('Locations-Stops'!D2029;2)&amp;"."&amp;RIGHT('Locations-Stops'!D2029;LEN('Locations-Stops'!D2029)-2);"0")&amp;","&amp;IF('Locations-Stops'!E2029&lt;&gt;"";LEFT('Locations-Stops'!E2029;1)&amp;"."&amp;RIGHT('Locations-Stops'!E2029;LEN('Locations-Stops'!E2029)-1);"0")&amp;","&amp;IF('Locations-Stops'!G2029&lt;&gt;"";VLOOKUP('Locations-Stops'!G2029;Regions!A2:B300;2;FALSE);"0")&amp;","&amp;IF('Locations-Stops'!H2029&lt;&gt;"";VLOOKUP('Locations-Stops'!H2029;Regions!C2:D300;2;FALSE);"0")&amp;","&amp;IF('Locations-Stops'!I2029&lt;&gt;"";VLOOKUP('Locations-Stops'!I2029;Regions!F2:G300;2;FALSE);"0")&amp;","&amp;IF('Locations-Stops'!J2029&lt;&gt;"";VLOOKUP('Locations-Stops'!J2029;Regions!I2:J300;2;FALSE);"0")&amp;",'"&amp;IF('Locations-Stops'!K2029&lt;&gt;"";SUBSTITUTE('Locations-Stops'!K2029;"'";"\'");"")&amp;"','"&amp;IF('Locations-Stops'!L2029&lt;&gt;"";'Locations-Stops'!L2029;"")&amp;"','"&amp;IF('Locations-Stops'!M2029&lt;&gt;"";'Locations-Stops'!M2029;"")&amp;"','"&amp;IF('Locations-Stops'!N2029&lt;&gt;"";'Locations-Stops'!N2029;"")&amp;"', CURRENT_TIMESTAMP);"</v>
      </c>
    </row>
    <row r="2028" spans="3:6" x14ac:dyDescent="0.25">
      <c r="C2028" s="16">
        <v>2030</v>
      </c>
      <c r="D2028" s="16" t="s">
        <v>17780</v>
      </c>
      <c r="E2028" s="16" t="s">
        <v>4333</v>
      </c>
      <c r="F2028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2030;"'";"\'")&amp;"',"&amp;IF('Locations-Stops'!D2030&lt;&gt;"";LEFT('Locations-Stops'!D2030;2)&amp;"."&amp;RIGHT('Locations-Stops'!D2030;LEN('Locations-Stops'!D2030)-2);"0")&amp;","&amp;IF('Locations-Stops'!E2030&lt;&gt;"";LEFT('Locations-Stops'!E2030;1)&amp;"."&amp;RIGHT('Locations-Stops'!E2030;LEN('Locations-Stops'!E2030)-1);"0")&amp;","&amp;IF('Locations-Stops'!G2030&lt;&gt;"";VLOOKUP('Locations-Stops'!G2030;Regions!A2:B300;2;FALSE);"0")&amp;","&amp;IF('Locations-Stops'!H2030&lt;&gt;"";VLOOKUP('Locations-Stops'!H2030;Regions!C2:D300;2;FALSE);"0")&amp;","&amp;IF('Locations-Stops'!I2030&lt;&gt;"";VLOOKUP('Locations-Stops'!I2030;Regions!F2:G300;2;FALSE);"0")&amp;","&amp;IF('Locations-Stops'!J2030&lt;&gt;"";VLOOKUP('Locations-Stops'!J2030;Regions!I2:J300;2;FALSE);"0")&amp;",'"&amp;IF('Locations-Stops'!K2030&lt;&gt;"";SUBSTITUTE('Locations-Stops'!K2030;"'";"\'");"")&amp;"','"&amp;IF('Locations-Stops'!L2030&lt;&gt;"";'Locations-Stops'!L2030;"")&amp;"','"&amp;IF('Locations-Stops'!M2030&lt;&gt;"";'Locations-Stops'!M2030;"")&amp;"','"&amp;IF('Locations-Stops'!N2030&lt;&gt;"";'Locations-Stops'!N2030;"")&amp;"', CURRENT_TIMESTAMP);"</v>
      </c>
    </row>
    <row r="2029" spans="3:6" x14ac:dyDescent="0.25">
      <c r="C2029" s="16">
        <v>2031</v>
      </c>
      <c r="D2029" s="16" t="s">
        <v>17780</v>
      </c>
      <c r="E2029" s="16" t="s">
        <v>4333</v>
      </c>
      <c r="F2029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2031;"'";"\'")&amp;"',"&amp;IF('Locations-Stops'!D2031&lt;&gt;"";LEFT('Locations-Stops'!D2031;2)&amp;"."&amp;RIGHT('Locations-Stops'!D2031;LEN('Locations-Stops'!D2031)-2);"0")&amp;","&amp;IF('Locations-Stops'!E2031&lt;&gt;"";LEFT('Locations-Stops'!E2031;1)&amp;"."&amp;RIGHT('Locations-Stops'!E2031;LEN('Locations-Stops'!E2031)-1);"0")&amp;","&amp;IF('Locations-Stops'!G2031&lt;&gt;"";VLOOKUP('Locations-Stops'!G2031;Regions!A2:B300;2;FALSE);"0")&amp;","&amp;IF('Locations-Stops'!H2031&lt;&gt;"";VLOOKUP('Locations-Stops'!H2031;Regions!C2:D300;2;FALSE);"0")&amp;","&amp;IF('Locations-Stops'!I2031&lt;&gt;"";VLOOKUP('Locations-Stops'!I2031;Regions!F2:G300;2;FALSE);"0")&amp;","&amp;IF('Locations-Stops'!J2031&lt;&gt;"";VLOOKUP('Locations-Stops'!J2031;Regions!I2:J300;2;FALSE);"0")&amp;",'"&amp;IF('Locations-Stops'!K2031&lt;&gt;"";SUBSTITUTE('Locations-Stops'!K2031;"'";"\'");"")&amp;"','"&amp;IF('Locations-Stops'!L2031&lt;&gt;"";'Locations-Stops'!L2031;"")&amp;"','"&amp;IF('Locations-Stops'!M2031&lt;&gt;"";'Locations-Stops'!M2031;"")&amp;"','"&amp;IF('Locations-Stops'!N2031&lt;&gt;"";'Locations-Stops'!N2031;"")&amp;"', CURRENT_TIMESTAMP);"</v>
      </c>
    </row>
    <row r="2030" spans="3:6" x14ac:dyDescent="0.25">
      <c r="C2030" s="16">
        <v>2032</v>
      </c>
      <c r="D2030" s="16" t="s">
        <v>17780</v>
      </c>
      <c r="E2030" s="16" t="s">
        <v>4333</v>
      </c>
      <c r="F2030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2032;"'";"\'")&amp;"',"&amp;IF('Locations-Stops'!D2032&lt;&gt;"";LEFT('Locations-Stops'!D2032;2)&amp;"."&amp;RIGHT('Locations-Stops'!D2032;LEN('Locations-Stops'!D2032)-2);"0")&amp;","&amp;IF('Locations-Stops'!E2032&lt;&gt;"";LEFT('Locations-Stops'!E2032;1)&amp;"."&amp;RIGHT('Locations-Stops'!E2032;LEN('Locations-Stops'!E2032)-1);"0")&amp;","&amp;IF('Locations-Stops'!G2032&lt;&gt;"";VLOOKUP('Locations-Stops'!G2032;Regions!A2:B300;2;FALSE);"0")&amp;","&amp;IF('Locations-Stops'!H2032&lt;&gt;"";VLOOKUP('Locations-Stops'!H2032;Regions!C2:D300;2;FALSE);"0")&amp;","&amp;IF('Locations-Stops'!I2032&lt;&gt;"";VLOOKUP('Locations-Stops'!I2032;Regions!F2:G300;2;FALSE);"0")&amp;","&amp;IF('Locations-Stops'!J2032&lt;&gt;"";VLOOKUP('Locations-Stops'!J2032;Regions!I2:J300;2;FALSE);"0")&amp;",'"&amp;IF('Locations-Stops'!K2032&lt;&gt;"";SUBSTITUTE('Locations-Stops'!K2032;"'";"\'");"")&amp;"','"&amp;IF('Locations-Stops'!L2032&lt;&gt;"";'Locations-Stops'!L2032;"")&amp;"','"&amp;IF('Locations-Stops'!M2032&lt;&gt;"";'Locations-Stops'!M2032;"")&amp;"','"&amp;IF('Locations-Stops'!N2032&lt;&gt;"";'Locations-Stops'!N2032;"")&amp;"', CURRENT_TIMESTAMP);"</v>
      </c>
    </row>
    <row r="2031" spans="3:6" x14ac:dyDescent="0.25">
      <c r="C2031" s="16">
        <v>2033</v>
      </c>
      <c r="D2031" s="16" t="s">
        <v>17780</v>
      </c>
      <c r="E2031" s="16" t="s">
        <v>4333</v>
      </c>
      <c r="F2031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2033;"'";"\'")&amp;"',"&amp;IF('Locations-Stops'!D2033&lt;&gt;"";LEFT('Locations-Stops'!D2033;2)&amp;"."&amp;RIGHT('Locations-Stops'!D2033;LEN('Locations-Stops'!D2033)-2);"0")&amp;","&amp;IF('Locations-Stops'!E2033&lt;&gt;"";LEFT('Locations-Stops'!E2033;1)&amp;"."&amp;RIGHT('Locations-Stops'!E2033;LEN('Locations-Stops'!E2033)-1);"0")&amp;","&amp;IF('Locations-Stops'!G2033&lt;&gt;"";VLOOKUP('Locations-Stops'!G2033;Regions!A2:B300;2;FALSE);"0")&amp;","&amp;IF('Locations-Stops'!H2033&lt;&gt;"";VLOOKUP('Locations-Stops'!H2033;Regions!C2:D300;2;FALSE);"0")&amp;","&amp;IF('Locations-Stops'!I2033&lt;&gt;"";VLOOKUP('Locations-Stops'!I2033;Regions!F2:G300;2;FALSE);"0")&amp;","&amp;IF('Locations-Stops'!J2033&lt;&gt;"";VLOOKUP('Locations-Stops'!J2033;Regions!I2:J300;2;FALSE);"0")&amp;",'"&amp;IF('Locations-Stops'!K2033&lt;&gt;"";SUBSTITUTE('Locations-Stops'!K2033;"'";"\'");"")&amp;"','"&amp;IF('Locations-Stops'!L2033&lt;&gt;"";'Locations-Stops'!L2033;"")&amp;"','"&amp;IF('Locations-Stops'!M2033&lt;&gt;"";'Locations-Stops'!M2033;"")&amp;"','"&amp;IF('Locations-Stops'!N2033&lt;&gt;"";'Locations-Stops'!N2033;"")&amp;"', CURRENT_TIMESTAMP);"</v>
      </c>
    </row>
    <row r="2032" spans="3:6" x14ac:dyDescent="0.25">
      <c r="C2032" s="16">
        <v>2034</v>
      </c>
      <c r="D2032" s="16" t="s">
        <v>17780</v>
      </c>
      <c r="E2032" s="16" t="s">
        <v>4333</v>
      </c>
      <c r="F2032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2034;"'";"\'")&amp;"',"&amp;IF('Locations-Stops'!D2034&lt;&gt;"";LEFT('Locations-Stops'!D2034;2)&amp;"."&amp;RIGHT('Locations-Stops'!D2034;LEN('Locations-Stops'!D2034)-2);"0")&amp;","&amp;IF('Locations-Stops'!E2034&lt;&gt;"";LEFT('Locations-Stops'!E2034;1)&amp;"."&amp;RIGHT('Locations-Stops'!E2034;LEN('Locations-Stops'!E2034)-1);"0")&amp;","&amp;IF('Locations-Stops'!G2034&lt;&gt;"";VLOOKUP('Locations-Stops'!G2034;Regions!A2:B300;2;FALSE);"0")&amp;","&amp;IF('Locations-Stops'!H2034&lt;&gt;"";VLOOKUP('Locations-Stops'!H2034;Regions!C2:D300;2;FALSE);"0")&amp;","&amp;IF('Locations-Stops'!I2034&lt;&gt;"";VLOOKUP('Locations-Stops'!I2034;Regions!F2:G300;2;FALSE);"0")&amp;","&amp;IF('Locations-Stops'!J2034&lt;&gt;"";VLOOKUP('Locations-Stops'!J2034;Regions!I2:J300;2;FALSE);"0")&amp;",'"&amp;IF('Locations-Stops'!K2034&lt;&gt;"";SUBSTITUTE('Locations-Stops'!K2034;"'";"\'");"")&amp;"','"&amp;IF('Locations-Stops'!L2034&lt;&gt;"";'Locations-Stops'!L2034;"")&amp;"','"&amp;IF('Locations-Stops'!M2034&lt;&gt;"";'Locations-Stops'!M2034;"")&amp;"','"&amp;IF('Locations-Stops'!N2034&lt;&gt;"";'Locations-Stops'!N2034;"")&amp;"', CURRENT_TIMESTAMP);"</v>
      </c>
    </row>
    <row r="2033" spans="3:6" x14ac:dyDescent="0.25">
      <c r="C2033" s="16">
        <v>2035</v>
      </c>
      <c r="D2033" s="16" t="s">
        <v>17780</v>
      </c>
      <c r="E2033" s="16" t="s">
        <v>4333</v>
      </c>
      <c r="F2033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2035;"'";"\'")&amp;"',"&amp;IF('Locations-Stops'!D2035&lt;&gt;"";LEFT('Locations-Stops'!D2035;2)&amp;"."&amp;RIGHT('Locations-Stops'!D2035;LEN('Locations-Stops'!D2035)-2);"0")&amp;","&amp;IF('Locations-Stops'!E2035&lt;&gt;"";LEFT('Locations-Stops'!E2035;1)&amp;"."&amp;RIGHT('Locations-Stops'!E2035;LEN('Locations-Stops'!E2035)-1);"0")&amp;","&amp;IF('Locations-Stops'!G2035&lt;&gt;"";VLOOKUP('Locations-Stops'!G2035;Regions!A2:B300;2;FALSE);"0")&amp;","&amp;IF('Locations-Stops'!H2035&lt;&gt;"";VLOOKUP('Locations-Stops'!H2035;Regions!C2:D300;2;FALSE);"0")&amp;","&amp;IF('Locations-Stops'!I2035&lt;&gt;"";VLOOKUP('Locations-Stops'!I2035;Regions!F2:G300;2;FALSE);"0")&amp;","&amp;IF('Locations-Stops'!J2035&lt;&gt;"";VLOOKUP('Locations-Stops'!J2035;Regions!I2:J300;2;FALSE);"0")&amp;",'"&amp;IF('Locations-Stops'!K2035&lt;&gt;"";SUBSTITUTE('Locations-Stops'!K2035;"'";"\'");"")&amp;"','"&amp;IF('Locations-Stops'!L2035&lt;&gt;"";'Locations-Stops'!L2035;"")&amp;"','"&amp;IF('Locations-Stops'!M2035&lt;&gt;"";'Locations-Stops'!M2035;"")&amp;"','"&amp;IF('Locations-Stops'!N2035&lt;&gt;"";'Locations-Stops'!N2035;"")&amp;"', CURRENT_TIMESTAMP);"</v>
      </c>
    </row>
    <row r="2034" spans="3:6" x14ac:dyDescent="0.25">
      <c r="C2034" s="16">
        <v>2036</v>
      </c>
      <c r="D2034" s="16" t="s">
        <v>17780</v>
      </c>
      <c r="E2034" s="16" t="s">
        <v>4333</v>
      </c>
      <c r="F2034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2036;"'";"\'")&amp;"',"&amp;IF('Locations-Stops'!D2036&lt;&gt;"";LEFT('Locations-Stops'!D2036;2)&amp;"."&amp;RIGHT('Locations-Stops'!D2036;LEN('Locations-Stops'!D2036)-2);"0")&amp;","&amp;IF('Locations-Stops'!E2036&lt;&gt;"";LEFT('Locations-Stops'!E2036;1)&amp;"."&amp;RIGHT('Locations-Stops'!E2036;LEN('Locations-Stops'!E2036)-1);"0")&amp;","&amp;IF('Locations-Stops'!G2036&lt;&gt;"";VLOOKUP('Locations-Stops'!G2036;Regions!A2:B300;2;FALSE);"0")&amp;","&amp;IF('Locations-Stops'!H2036&lt;&gt;"";VLOOKUP('Locations-Stops'!H2036;Regions!C2:D300;2;FALSE);"0")&amp;","&amp;IF('Locations-Stops'!I2036&lt;&gt;"";VLOOKUP('Locations-Stops'!I2036;Regions!F2:G300;2;FALSE);"0")&amp;","&amp;IF('Locations-Stops'!J2036&lt;&gt;"";VLOOKUP('Locations-Stops'!J2036;Regions!I2:J300;2;FALSE);"0")&amp;",'"&amp;IF('Locations-Stops'!K2036&lt;&gt;"";SUBSTITUTE('Locations-Stops'!K2036;"'";"\'");"")&amp;"','"&amp;IF('Locations-Stops'!L2036&lt;&gt;"";'Locations-Stops'!L2036;"")&amp;"','"&amp;IF('Locations-Stops'!M2036&lt;&gt;"";'Locations-Stops'!M2036;"")&amp;"','"&amp;IF('Locations-Stops'!N2036&lt;&gt;"";'Locations-Stops'!N2036;"")&amp;"', CURRENT_TIMESTAMP);"</v>
      </c>
    </row>
    <row r="2035" spans="3:6" x14ac:dyDescent="0.25">
      <c r="C2035" s="16">
        <v>2037</v>
      </c>
      <c r="D2035" s="16" t="s">
        <v>17780</v>
      </c>
      <c r="E2035" s="16" t="s">
        <v>4333</v>
      </c>
      <c r="F2035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2037;"'";"\'")&amp;"',"&amp;IF('Locations-Stops'!D2037&lt;&gt;"";LEFT('Locations-Stops'!D2037;2)&amp;"."&amp;RIGHT('Locations-Stops'!D2037;LEN('Locations-Stops'!D2037)-2);"0")&amp;","&amp;IF('Locations-Stops'!E2037&lt;&gt;"";LEFT('Locations-Stops'!E2037;1)&amp;"."&amp;RIGHT('Locations-Stops'!E2037;LEN('Locations-Stops'!E2037)-1);"0")&amp;","&amp;IF('Locations-Stops'!G2037&lt;&gt;"";VLOOKUP('Locations-Stops'!G2037;Regions!A2:B300;2;FALSE);"0")&amp;","&amp;IF('Locations-Stops'!H2037&lt;&gt;"";VLOOKUP('Locations-Stops'!H2037;Regions!C2:D300;2;FALSE);"0")&amp;","&amp;IF('Locations-Stops'!I2037&lt;&gt;"";VLOOKUP('Locations-Stops'!I2037;Regions!F2:G300;2;FALSE);"0")&amp;","&amp;IF('Locations-Stops'!J2037&lt;&gt;"";VLOOKUP('Locations-Stops'!J2037;Regions!I2:J300;2;FALSE);"0")&amp;",'"&amp;IF('Locations-Stops'!K2037&lt;&gt;"";SUBSTITUTE('Locations-Stops'!K2037;"'";"\'");"")&amp;"','"&amp;IF('Locations-Stops'!L2037&lt;&gt;"";'Locations-Stops'!L2037;"")&amp;"','"&amp;IF('Locations-Stops'!M2037&lt;&gt;"";'Locations-Stops'!M2037;"")&amp;"','"&amp;IF('Locations-Stops'!N2037&lt;&gt;"";'Locations-Stops'!N2037;"")&amp;"', CURRENT_TIMESTAMP);"</v>
      </c>
    </row>
    <row r="2036" spans="3:6" x14ac:dyDescent="0.25">
      <c r="C2036" s="16">
        <v>2038</v>
      </c>
      <c r="D2036" s="16" t="s">
        <v>17780</v>
      </c>
      <c r="E2036" s="16" t="s">
        <v>4333</v>
      </c>
      <c r="F2036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2038;"'";"\'")&amp;"',"&amp;IF('Locations-Stops'!D2038&lt;&gt;"";LEFT('Locations-Stops'!D2038;2)&amp;"."&amp;RIGHT('Locations-Stops'!D2038;LEN('Locations-Stops'!D2038)-2);"0")&amp;","&amp;IF('Locations-Stops'!E2038&lt;&gt;"";LEFT('Locations-Stops'!E2038;1)&amp;"."&amp;RIGHT('Locations-Stops'!E2038;LEN('Locations-Stops'!E2038)-1);"0")&amp;","&amp;IF('Locations-Stops'!G2038&lt;&gt;"";VLOOKUP('Locations-Stops'!G2038;Regions!A2:B300;2;FALSE);"0")&amp;","&amp;IF('Locations-Stops'!H2038&lt;&gt;"";VLOOKUP('Locations-Stops'!H2038;Regions!C2:D300;2;FALSE);"0")&amp;","&amp;IF('Locations-Stops'!I2038&lt;&gt;"";VLOOKUP('Locations-Stops'!I2038;Regions!F2:G300;2;FALSE);"0")&amp;","&amp;IF('Locations-Stops'!J2038&lt;&gt;"";VLOOKUP('Locations-Stops'!J2038;Regions!I2:J300;2;FALSE);"0")&amp;",'"&amp;IF('Locations-Stops'!K2038&lt;&gt;"";SUBSTITUTE('Locations-Stops'!K2038;"'";"\'");"")&amp;"','"&amp;IF('Locations-Stops'!L2038&lt;&gt;"";'Locations-Stops'!L2038;"")&amp;"','"&amp;IF('Locations-Stops'!M2038&lt;&gt;"";'Locations-Stops'!M2038;"")&amp;"','"&amp;IF('Locations-Stops'!N2038&lt;&gt;"";'Locations-Stops'!N2038;"")&amp;"', CURRENT_TIMESTAMP);"</v>
      </c>
    </row>
    <row r="2037" spans="3:6" x14ac:dyDescent="0.25">
      <c r="C2037" s="16">
        <v>2039</v>
      </c>
      <c r="D2037" s="16" t="s">
        <v>17780</v>
      </c>
      <c r="E2037" s="16" t="s">
        <v>4333</v>
      </c>
      <c r="F2037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2039;"'";"\'")&amp;"',"&amp;IF('Locations-Stops'!D2039&lt;&gt;"";LEFT('Locations-Stops'!D2039;2)&amp;"."&amp;RIGHT('Locations-Stops'!D2039;LEN('Locations-Stops'!D2039)-2);"0")&amp;","&amp;IF('Locations-Stops'!E2039&lt;&gt;"";LEFT('Locations-Stops'!E2039;1)&amp;"."&amp;RIGHT('Locations-Stops'!E2039;LEN('Locations-Stops'!E2039)-1);"0")&amp;","&amp;IF('Locations-Stops'!G2039&lt;&gt;"";VLOOKUP('Locations-Stops'!G2039;Regions!A2:B300;2;FALSE);"0")&amp;","&amp;IF('Locations-Stops'!H2039&lt;&gt;"";VLOOKUP('Locations-Stops'!H2039;Regions!C2:D300;2;FALSE);"0")&amp;","&amp;IF('Locations-Stops'!I2039&lt;&gt;"";VLOOKUP('Locations-Stops'!I2039;Regions!F2:G300;2;FALSE);"0")&amp;","&amp;IF('Locations-Stops'!J2039&lt;&gt;"";VLOOKUP('Locations-Stops'!J2039;Regions!I2:J300;2;FALSE);"0")&amp;",'"&amp;IF('Locations-Stops'!K2039&lt;&gt;"";SUBSTITUTE('Locations-Stops'!K2039;"'";"\'");"")&amp;"','"&amp;IF('Locations-Stops'!L2039&lt;&gt;"";'Locations-Stops'!L2039;"")&amp;"','"&amp;IF('Locations-Stops'!M2039&lt;&gt;"";'Locations-Stops'!M2039;"")&amp;"','"&amp;IF('Locations-Stops'!N2039&lt;&gt;"";'Locations-Stops'!N2039;"")&amp;"', CURRENT_TIMESTAMP);"</v>
      </c>
    </row>
    <row r="2038" spans="3:6" x14ac:dyDescent="0.25">
      <c r="C2038" s="16">
        <v>2040</v>
      </c>
      <c r="D2038" s="16" t="s">
        <v>17780</v>
      </c>
      <c r="E2038" s="16" t="s">
        <v>4333</v>
      </c>
      <c r="F2038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2040;"'";"\'")&amp;"',"&amp;IF('Locations-Stops'!D2040&lt;&gt;"";LEFT('Locations-Stops'!D2040;2)&amp;"."&amp;RIGHT('Locations-Stops'!D2040;LEN('Locations-Stops'!D2040)-2);"0")&amp;","&amp;IF('Locations-Stops'!E2040&lt;&gt;"";LEFT('Locations-Stops'!E2040;1)&amp;"."&amp;RIGHT('Locations-Stops'!E2040;LEN('Locations-Stops'!E2040)-1);"0")&amp;","&amp;IF('Locations-Stops'!G2040&lt;&gt;"";VLOOKUP('Locations-Stops'!G2040;Regions!A2:B300;2;FALSE);"0")&amp;","&amp;IF('Locations-Stops'!H2040&lt;&gt;"";VLOOKUP('Locations-Stops'!H2040;Regions!C2:D300;2;FALSE);"0")&amp;","&amp;IF('Locations-Stops'!I2040&lt;&gt;"";VLOOKUP('Locations-Stops'!I2040;Regions!F2:G300;2;FALSE);"0")&amp;","&amp;IF('Locations-Stops'!J2040&lt;&gt;"";VLOOKUP('Locations-Stops'!J2040;Regions!I2:J300;2;FALSE);"0")&amp;",'"&amp;IF('Locations-Stops'!K2040&lt;&gt;"";SUBSTITUTE('Locations-Stops'!K2040;"'";"\'");"")&amp;"','"&amp;IF('Locations-Stops'!L2040&lt;&gt;"";'Locations-Stops'!L2040;"")&amp;"','"&amp;IF('Locations-Stops'!M2040&lt;&gt;"";'Locations-Stops'!M2040;"")&amp;"','"&amp;IF('Locations-Stops'!N2040&lt;&gt;"";'Locations-Stops'!N2040;"")&amp;"', CURRENT_TIMESTAMP);"</v>
      </c>
    </row>
    <row r="2039" spans="3:6" x14ac:dyDescent="0.25">
      <c r="C2039" s="16">
        <v>2041</v>
      </c>
      <c r="D2039" s="16" t="s">
        <v>17780</v>
      </c>
      <c r="E2039" s="16" t="s">
        <v>4333</v>
      </c>
      <c r="F2039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2041;"'";"\'")&amp;"',"&amp;IF('Locations-Stops'!D2041&lt;&gt;"";LEFT('Locations-Stops'!D2041;2)&amp;"."&amp;RIGHT('Locations-Stops'!D2041;LEN('Locations-Stops'!D2041)-2);"0")&amp;","&amp;IF('Locations-Stops'!E2041&lt;&gt;"";LEFT('Locations-Stops'!E2041;1)&amp;"."&amp;RIGHT('Locations-Stops'!E2041;LEN('Locations-Stops'!E2041)-1);"0")&amp;","&amp;IF('Locations-Stops'!G2041&lt;&gt;"";VLOOKUP('Locations-Stops'!G2041;Regions!A2:B300;2;FALSE);"0")&amp;","&amp;IF('Locations-Stops'!H2041&lt;&gt;"";VLOOKUP('Locations-Stops'!H2041;Regions!C2:D300;2;FALSE);"0")&amp;","&amp;IF('Locations-Stops'!I2041&lt;&gt;"";VLOOKUP('Locations-Stops'!I2041;Regions!F2:G300;2;FALSE);"0")&amp;","&amp;IF('Locations-Stops'!J2041&lt;&gt;"";VLOOKUP('Locations-Stops'!J2041;Regions!I2:J300;2;FALSE);"0")&amp;",'"&amp;IF('Locations-Stops'!K2041&lt;&gt;"";SUBSTITUTE('Locations-Stops'!K2041;"'";"\'");"")&amp;"','"&amp;IF('Locations-Stops'!L2041&lt;&gt;"";'Locations-Stops'!L2041;"")&amp;"','"&amp;IF('Locations-Stops'!M2041&lt;&gt;"";'Locations-Stops'!M2041;"")&amp;"','"&amp;IF('Locations-Stops'!N2041&lt;&gt;"";'Locations-Stops'!N2041;"")&amp;"', CURRENT_TIMESTAMP);"</v>
      </c>
    </row>
    <row r="2040" spans="3:6" x14ac:dyDescent="0.25">
      <c r="C2040" s="16">
        <v>2042</v>
      </c>
      <c r="D2040" s="16" t="s">
        <v>17780</v>
      </c>
      <c r="E2040" s="16" t="s">
        <v>4333</v>
      </c>
      <c r="F2040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2042;"'";"\'")&amp;"',"&amp;IF('Locations-Stops'!D2042&lt;&gt;"";LEFT('Locations-Stops'!D2042;2)&amp;"."&amp;RIGHT('Locations-Stops'!D2042;LEN('Locations-Stops'!D2042)-2);"0")&amp;","&amp;IF('Locations-Stops'!E2042&lt;&gt;"";LEFT('Locations-Stops'!E2042;1)&amp;"."&amp;RIGHT('Locations-Stops'!E2042;LEN('Locations-Stops'!E2042)-1);"0")&amp;","&amp;IF('Locations-Stops'!G2042&lt;&gt;"";VLOOKUP('Locations-Stops'!G2042;Regions!A2:B300;2;FALSE);"0")&amp;","&amp;IF('Locations-Stops'!H2042&lt;&gt;"";VLOOKUP('Locations-Stops'!H2042;Regions!C2:D300;2;FALSE);"0")&amp;","&amp;IF('Locations-Stops'!I2042&lt;&gt;"";VLOOKUP('Locations-Stops'!I2042;Regions!F2:G300;2;FALSE);"0")&amp;","&amp;IF('Locations-Stops'!J2042&lt;&gt;"";VLOOKUP('Locations-Stops'!J2042;Regions!I2:J300;2;FALSE);"0")&amp;",'"&amp;IF('Locations-Stops'!K2042&lt;&gt;"";SUBSTITUTE('Locations-Stops'!K2042;"'";"\'");"")&amp;"','"&amp;IF('Locations-Stops'!L2042&lt;&gt;"";'Locations-Stops'!L2042;"")&amp;"','"&amp;IF('Locations-Stops'!M2042&lt;&gt;"";'Locations-Stops'!M2042;"")&amp;"','"&amp;IF('Locations-Stops'!N2042&lt;&gt;"";'Locations-Stops'!N2042;"")&amp;"', CURRENT_TIMESTAMP);"</v>
      </c>
    </row>
    <row r="2041" spans="3:6" x14ac:dyDescent="0.25">
      <c r="C2041" s="16">
        <v>2043</v>
      </c>
      <c r="D2041" s="16" t="s">
        <v>17780</v>
      </c>
      <c r="E2041" s="16" t="s">
        <v>4333</v>
      </c>
      <c r="F2041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2043;"'";"\'")&amp;"',"&amp;IF('Locations-Stops'!D2043&lt;&gt;"";LEFT('Locations-Stops'!D2043;2)&amp;"."&amp;RIGHT('Locations-Stops'!D2043;LEN('Locations-Stops'!D2043)-2);"0")&amp;","&amp;IF('Locations-Stops'!E2043&lt;&gt;"";LEFT('Locations-Stops'!E2043;1)&amp;"."&amp;RIGHT('Locations-Stops'!E2043;LEN('Locations-Stops'!E2043)-1);"0")&amp;","&amp;IF('Locations-Stops'!G2043&lt;&gt;"";VLOOKUP('Locations-Stops'!G2043;Regions!A2:B300;2;FALSE);"0")&amp;","&amp;IF('Locations-Stops'!H2043&lt;&gt;"";VLOOKUP('Locations-Stops'!H2043;Regions!C2:D300;2;FALSE);"0")&amp;","&amp;IF('Locations-Stops'!I2043&lt;&gt;"";VLOOKUP('Locations-Stops'!I2043;Regions!F2:G300;2;FALSE);"0")&amp;","&amp;IF('Locations-Stops'!J2043&lt;&gt;"";VLOOKUP('Locations-Stops'!J2043;Regions!I2:J300;2;FALSE);"0")&amp;",'"&amp;IF('Locations-Stops'!K2043&lt;&gt;"";SUBSTITUTE('Locations-Stops'!K2043;"'";"\'");"")&amp;"','"&amp;IF('Locations-Stops'!L2043&lt;&gt;"";'Locations-Stops'!L2043;"")&amp;"','"&amp;IF('Locations-Stops'!M2043&lt;&gt;"";'Locations-Stops'!M2043;"")&amp;"','"&amp;IF('Locations-Stops'!N2043&lt;&gt;"";'Locations-Stops'!N2043;"")&amp;"', CURRENT_TIMESTAMP);"</v>
      </c>
    </row>
    <row r="2042" spans="3:6" x14ac:dyDescent="0.25">
      <c r="C2042" s="16">
        <v>2044</v>
      </c>
      <c r="D2042" s="16" t="s">
        <v>17780</v>
      </c>
      <c r="E2042" s="16" t="s">
        <v>4333</v>
      </c>
      <c r="F2042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2044;"'";"\'")&amp;"',"&amp;IF('Locations-Stops'!D2044&lt;&gt;"";LEFT('Locations-Stops'!D2044;2)&amp;"."&amp;RIGHT('Locations-Stops'!D2044;LEN('Locations-Stops'!D2044)-2);"0")&amp;","&amp;IF('Locations-Stops'!E2044&lt;&gt;"";LEFT('Locations-Stops'!E2044;1)&amp;"."&amp;RIGHT('Locations-Stops'!E2044;LEN('Locations-Stops'!E2044)-1);"0")&amp;","&amp;IF('Locations-Stops'!G2044&lt;&gt;"";VLOOKUP('Locations-Stops'!G2044;Regions!A2:B300;2;FALSE);"0")&amp;","&amp;IF('Locations-Stops'!H2044&lt;&gt;"";VLOOKUP('Locations-Stops'!H2044;Regions!C2:D300;2;FALSE);"0")&amp;","&amp;IF('Locations-Stops'!I2044&lt;&gt;"";VLOOKUP('Locations-Stops'!I2044;Regions!F2:G300;2;FALSE);"0")&amp;","&amp;IF('Locations-Stops'!J2044&lt;&gt;"";VLOOKUP('Locations-Stops'!J2044;Regions!I2:J300;2;FALSE);"0")&amp;",'"&amp;IF('Locations-Stops'!K2044&lt;&gt;"";SUBSTITUTE('Locations-Stops'!K2044;"'";"\'");"")&amp;"','"&amp;IF('Locations-Stops'!L2044&lt;&gt;"";'Locations-Stops'!L2044;"")&amp;"','"&amp;IF('Locations-Stops'!M2044&lt;&gt;"";'Locations-Stops'!M2044;"")&amp;"','"&amp;IF('Locations-Stops'!N2044&lt;&gt;"";'Locations-Stops'!N2044;"")&amp;"', CURRENT_TIMESTAMP);"</v>
      </c>
    </row>
    <row r="2043" spans="3:6" x14ac:dyDescent="0.25">
      <c r="C2043" s="16">
        <v>2045</v>
      </c>
      <c r="D2043" s="16" t="s">
        <v>17780</v>
      </c>
      <c r="E2043" s="16" t="s">
        <v>4333</v>
      </c>
      <c r="F2043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2045;"'";"\'")&amp;"',"&amp;IF('Locations-Stops'!D2045&lt;&gt;"";LEFT('Locations-Stops'!D2045;2)&amp;"."&amp;RIGHT('Locations-Stops'!D2045;LEN('Locations-Stops'!D2045)-2);"0")&amp;","&amp;IF('Locations-Stops'!E2045&lt;&gt;"";LEFT('Locations-Stops'!E2045;1)&amp;"."&amp;RIGHT('Locations-Stops'!E2045;LEN('Locations-Stops'!E2045)-1);"0")&amp;","&amp;IF('Locations-Stops'!G2045&lt;&gt;"";VLOOKUP('Locations-Stops'!G2045;Regions!A2:B300;2;FALSE);"0")&amp;","&amp;IF('Locations-Stops'!H2045&lt;&gt;"";VLOOKUP('Locations-Stops'!H2045;Regions!C2:D300;2;FALSE);"0")&amp;","&amp;IF('Locations-Stops'!I2045&lt;&gt;"";VLOOKUP('Locations-Stops'!I2045;Regions!F2:G300;2;FALSE);"0")&amp;","&amp;IF('Locations-Stops'!J2045&lt;&gt;"";VLOOKUP('Locations-Stops'!J2045;Regions!I2:J300;2;FALSE);"0")&amp;",'"&amp;IF('Locations-Stops'!K2045&lt;&gt;"";SUBSTITUTE('Locations-Stops'!K2045;"'";"\'");"")&amp;"','"&amp;IF('Locations-Stops'!L2045&lt;&gt;"";'Locations-Stops'!L2045;"")&amp;"','"&amp;IF('Locations-Stops'!M2045&lt;&gt;"";'Locations-Stops'!M2045;"")&amp;"','"&amp;IF('Locations-Stops'!N2045&lt;&gt;"";'Locations-Stops'!N2045;"")&amp;"', CURRENT_TIMESTAMP);"</v>
      </c>
    </row>
    <row r="2044" spans="3:6" x14ac:dyDescent="0.25">
      <c r="C2044" s="16">
        <v>2046</v>
      </c>
      <c r="D2044" s="16" t="s">
        <v>17780</v>
      </c>
      <c r="E2044" s="16" t="s">
        <v>4333</v>
      </c>
      <c r="F2044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2046;"'";"\'")&amp;"',"&amp;IF('Locations-Stops'!D2046&lt;&gt;"";LEFT('Locations-Stops'!D2046;2)&amp;"."&amp;RIGHT('Locations-Stops'!D2046;LEN('Locations-Stops'!D2046)-2);"0")&amp;","&amp;IF('Locations-Stops'!E2046&lt;&gt;"";LEFT('Locations-Stops'!E2046;1)&amp;"."&amp;RIGHT('Locations-Stops'!E2046;LEN('Locations-Stops'!E2046)-1);"0")&amp;","&amp;IF('Locations-Stops'!G2046&lt;&gt;"";VLOOKUP('Locations-Stops'!G2046;Regions!A2:B300;2;FALSE);"0")&amp;","&amp;IF('Locations-Stops'!H2046&lt;&gt;"";VLOOKUP('Locations-Stops'!H2046;Regions!C2:D300;2;FALSE);"0")&amp;","&amp;IF('Locations-Stops'!I2046&lt;&gt;"";VLOOKUP('Locations-Stops'!I2046;Regions!F2:G300;2;FALSE);"0")&amp;","&amp;IF('Locations-Stops'!J2046&lt;&gt;"";VLOOKUP('Locations-Stops'!J2046;Regions!I2:J300;2;FALSE);"0")&amp;",'"&amp;IF('Locations-Stops'!K2046&lt;&gt;"";SUBSTITUTE('Locations-Stops'!K2046;"'";"\'");"")&amp;"','"&amp;IF('Locations-Stops'!L2046&lt;&gt;"";'Locations-Stops'!L2046;"")&amp;"','"&amp;IF('Locations-Stops'!M2046&lt;&gt;"";'Locations-Stops'!M2046;"")&amp;"','"&amp;IF('Locations-Stops'!N2046&lt;&gt;"";'Locations-Stops'!N2046;"")&amp;"', CURRENT_TIMESTAMP);"</v>
      </c>
    </row>
    <row r="2045" spans="3:6" x14ac:dyDescent="0.25">
      <c r="C2045" s="16">
        <v>2047</v>
      </c>
      <c r="D2045" s="16" t="s">
        <v>17780</v>
      </c>
      <c r="E2045" s="16" t="s">
        <v>4333</v>
      </c>
      <c r="F2045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2047;"'";"\'")&amp;"',"&amp;IF('Locations-Stops'!D2047&lt;&gt;"";LEFT('Locations-Stops'!D2047;2)&amp;"."&amp;RIGHT('Locations-Stops'!D2047;LEN('Locations-Stops'!D2047)-2);"0")&amp;","&amp;IF('Locations-Stops'!E2047&lt;&gt;"";LEFT('Locations-Stops'!E2047;1)&amp;"."&amp;RIGHT('Locations-Stops'!E2047;LEN('Locations-Stops'!E2047)-1);"0")&amp;","&amp;IF('Locations-Stops'!G2047&lt;&gt;"";VLOOKUP('Locations-Stops'!G2047;Regions!A2:B300;2;FALSE);"0")&amp;","&amp;IF('Locations-Stops'!H2047&lt;&gt;"";VLOOKUP('Locations-Stops'!H2047;Regions!C2:D300;2;FALSE);"0")&amp;","&amp;IF('Locations-Stops'!I2047&lt;&gt;"";VLOOKUP('Locations-Stops'!I2047;Regions!F2:G300;2;FALSE);"0")&amp;","&amp;IF('Locations-Stops'!J2047&lt;&gt;"";VLOOKUP('Locations-Stops'!J2047;Regions!I2:J300;2;FALSE);"0")&amp;",'"&amp;IF('Locations-Stops'!K2047&lt;&gt;"";SUBSTITUTE('Locations-Stops'!K2047;"'";"\'");"")&amp;"','"&amp;IF('Locations-Stops'!L2047&lt;&gt;"";'Locations-Stops'!L2047;"")&amp;"','"&amp;IF('Locations-Stops'!M2047&lt;&gt;"";'Locations-Stops'!M2047;"")&amp;"','"&amp;IF('Locations-Stops'!N2047&lt;&gt;"";'Locations-Stops'!N2047;"")&amp;"', CURRENT_TIMESTAMP);"</v>
      </c>
    </row>
    <row r="2046" spans="3:6" x14ac:dyDescent="0.25">
      <c r="C2046" s="16">
        <v>2048</v>
      </c>
      <c r="D2046" s="16" t="s">
        <v>17780</v>
      </c>
      <c r="E2046" s="16" t="s">
        <v>4333</v>
      </c>
      <c r="F2046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2048;"'";"\'")&amp;"',"&amp;IF('Locations-Stops'!D2048&lt;&gt;"";LEFT('Locations-Stops'!D2048;2)&amp;"."&amp;RIGHT('Locations-Stops'!D2048;LEN('Locations-Stops'!D2048)-2);"0")&amp;","&amp;IF('Locations-Stops'!E2048&lt;&gt;"";LEFT('Locations-Stops'!E2048;1)&amp;"."&amp;RIGHT('Locations-Stops'!E2048;LEN('Locations-Stops'!E2048)-1);"0")&amp;","&amp;IF('Locations-Stops'!G2048&lt;&gt;"";VLOOKUP('Locations-Stops'!G2048;Regions!A2:B300;2;FALSE);"0")&amp;","&amp;IF('Locations-Stops'!H2048&lt;&gt;"";VLOOKUP('Locations-Stops'!H2048;Regions!C2:D300;2;FALSE);"0")&amp;","&amp;IF('Locations-Stops'!I2048&lt;&gt;"";VLOOKUP('Locations-Stops'!I2048;Regions!F2:G300;2;FALSE);"0")&amp;","&amp;IF('Locations-Stops'!J2048&lt;&gt;"";VLOOKUP('Locations-Stops'!J2048;Regions!I2:J300;2;FALSE);"0")&amp;",'"&amp;IF('Locations-Stops'!K2048&lt;&gt;"";SUBSTITUTE('Locations-Stops'!K2048;"'";"\'");"")&amp;"','"&amp;IF('Locations-Stops'!L2048&lt;&gt;"";'Locations-Stops'!L2048;"")&amp;"','"&amp;IF('Locations-Stops'!M2048&lt;&gt;"";'Locations-Stops'!M2048;"")&amp;"','"&amp;IF('Locations-Stops'!N2048&lt;&gt;"";'Locations-Stops'!N2048;"")&amp;"', CURRENT_TIMESTAMP);"</v>
      </c>
    </row>
    <row r="2047" spans="3:6" x14ac:dyDescent="0.25">
      <c r="C2047" s="16">
        <v>2049</v>
      </c>
      <c r="D2047" s="16" t="s">
        <v>17780</v>
      </c>
      <c r="E2047" s="16" t="s">
        <v>4333</v>
      </c>
      <c r="F2047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2049;"'";"\'")&amp;"',"&amp;IF('Locations-Stops'!D2049&lt;&gt;"";LEFT('Locations-Stops'!D2049;2)&amp;"."&amp;RIGHT('Locations-Stops'!D2049;LEN('Locations-Stops'!D2049)-2);"0")&amp;","&amp;IF('Locations-Stops'!E2049&lt;&gt;"";LEFT('Locations-Stops'!E2049;1)&amp;"."&amp;RIGHT('Locations-Stops'!E2049;LEN('Locations-Stops'!E2049)-1);"0")&amp;","&amp;IF('Locations-Stops'!G2049&lt;&gt;"";VLOOKUP('Locations-Stops'!G2049;Regions!A2:B300;2;FALSE);"0")&amp;","&amp;IF('Locations-Stops'!H2049&lt;&gt;"";VLOOKUP('Locations-Stops'!H2049;Regions!C2:D300;2;FALSE);"0")&amp;","&amp;IF('Locations-Stops'!I2049&lt;&gt;"";VLOOKUP('Locations-Stops'!I2049;Regions!F2:G300;2;FALSE);"0")&amp;","&amp;IF('Locations-Stops'!J2049&lt;&gt;"";VLOOKUP('Locations-Stops'!J2049;Regions!I2:J300;2;FALSE);"0")&amp;",'"&amp;IF('Locations-Stops'!K2049&lt;&gt;"";SUBSTITUTE('Locations-Stops'!K2049;"'";"\'");"")&amp;"','"&amp;IF('Locations-Stops'!L2049&lt;&gt;"";'Locations-Stops'!L2049;"")&amp;"','"&amp;IF('Locations-Stops'!M2049&lt;&gt;"";'Locations-Stops'!M2049;"")&amp;"','"&amp;IF('Locations-Stops'!N2049&lt;&gt;"";'Locations-Stops'!N2049;"")&amp;"', CURRENT_TIMESTAMP);"</v>
      </c>
    </row>
    <row r="2048" spans="3:6" x14ac:dyDescent="0.25">
      <c r="C2048" s="16">
        <v>2050</v>
      </c>
      <c r="D2048" s="16" t="s">
        <v>17780</v>
      </c>
      <c r="E2048" s="16" t="s">
        <v>4333</v>
      </c>
      <c r="F2048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2050;"'";"\'")&amp;"',"&amp;IF('Locations-Stops'!D2050&lt;&gt;"";LEFT('Locations-Stops'!D2050;2)&amp;"."&amp;RIGHT('Locations-Stops'!D2050;LEN('Locations-Stops'!D2050)-2);"0")&amp;","&amp;IF('Locations-Stops'!E2050&lt;&gt;"";LEFT('Locations-Stops'!E2050;1)&amp;"."&amp;RIGHT('Locations-Stops'!E2050;LEN('Locations-Stops'!E2050)-1);"0")&amp;","&amp;IF('Locations-Stops'!G2050&lt;&gt;"";VLOOKUP('Locations-Stops'!G2050;Regions!A2:B300;2;FALSE);"0")&amp;","&amp;IF('Locations-Stops'!H2050&lt;&gt;"";VLOOKUP('Locations-Stops'!H2050;Regions!C2:D300;2;FALSE);"0")&amp;","&amp;IF('Locations-Stops'!I2050&lt;&gt;"";VLOOKUP('Locations-Stops'!I2050;Regions!F2:G300;2;FALSE);"0")&amp;","&amp;IF('Locations-Stops'!J2050&lt;&gt;"";VLOOKUP('Locations-Stops'!J2050;Regions!I2:J300;2;FALSE);"0")&amp;",'"&amp;IF('Locations-Stops'!K2050&lt;&gt;"";SUBSTITUTE('Locations-Stops'!K2050;"'";"\'");"")&amp;"','"&amp;IF('Locations-Stops'!L2050&lt;&gt;"";'Locations-Stops'!L2050;"")&amp;"','"&amp;IF('Locations-Stops'!M2050&lt;&gt;"";'Locations-Stops'!M2050;"")&amp;"','"&amp;IF('Locations-Stops'!N2050&lt;&gt;"";'Locations-Stops'!N2050;"")&amp;"', CURRENT_TIMESTAMP);"</v>
      </c>
    </row>
    <row r="2049" spans="3:6" x14ac:dyDescent="0.25">
      <c r="C2049" s="16">
        <v>2051</v>
      </c>
      <c r="D2049" s="16" t="s">
        <v>17780</v>
      </c>
      <c r="E2049" s="16" t="s">
        <v>4333</v>
      </c>
      <c r="F2049" s="16" t="str">
        <f t="shared" si="31"/>
        <v>"INSERT INTO `locations` (`id`, `name`, `latitude`, `longitude`, `province`, `region_1`, `region_2`, `region_3`, `street`, `number`, `postal`, `img`, `last_modified`) VALUES (NULL,'"&amp;SUBSTITUTE('Locations-Stops'!F2051;"'";"\'")&amp;"',"&amp;IF('Locations-Stops'!D2051&lt;&gt;"";LEFT('Locations-Stops'!D2051;2)&amp;"."&amp;RIGHT('Locations-Stops'!D2051;LEN('Locations-Stops'!D2051)-2);"0")&amp;","&amp;IF('Locations-Stops'!E2051&lt;&gt;"";LEFT('Locations-Stops'!E2051;1)&amp;"."&amp;RIGHT('Locations-Stops'!E2051;LEN('Locations-Stops'!E2051)-1);"0")&amp;","&amp;IF('Locations-Stops'!G2051&lt;&gt;"";VLOOKUP('Locations-Stops'!G2051;Regions!A2:B300;2;FALSE);"0")&amp;","&amp;IF('Locations-Stops'!H2051&lt;&gt;"";VLOOKUP('Locations-Stops'!H2051;Regions!C2:D300;2;FALSE);"0")&amp;","&amp;IF('Locations-Stops'!I2051&lt;&gt;"";VLOOKUP('Locations-Stops'!I2051;Regions!F2:G300;2;FALSE);"0")&amp;","&amp;IF('Locations-Stops'!J2051&lt;&gt;"";VLOOKUP('Locations-Stops'!J2051;Regions!I2:J300;2;FALSE);"0")&amp;",'"&amp;IF('Locations-Stops'!K2051&lt;&gt;"";SUBSTITUTE('Locations-Stops'!K2051;"'";"\'");"")&amp;"','"&amp;IF('Locations-Stops'!L2051&lt;&gt;"";'Locations-Stops'!L2051;"")&amp;"','"&amp;IF('Locations-Stops'!M2051&lt;&gt;"";'Locations-Stops'!M2051;"")&amp;"','"&amp;IF('Locations-Stops'!N2051&lt;&gt;"";'Locations-Stops'!N2051;"")&amp;"', CURRENT_TIMESTAMP);"</v>
      </c>
    </row>
    <row r="2050" spans="3:6" x14ac:dyDescent="0.25">
      <c r="C2050" s="16">
        <v>2052</v>
      </c>
      <c r="D2050" s="16" t="s">
        <v>17780</v>
      </c>
      <c r="E2050" s="16" t="s">
        <v>4333</v>
      </c>
      <c r="F2050" s="16" t="str">
        <f t="shared" ref="F2050:F2113" si="32">SUBSTITUTE(D2050, "_NUM_", C2050)</f>
        <v>"INSERT INTO `locations` (`id`, `name`, `latitude`, `longitude`, `province`, `region_1`, `region_2`, `region_3`, `street`, `number`, `postal`, `img`, `last_modified`) VALUES (NULL,'"&amp;SUBSTITUTE('Locations-Stops'!F2052;"'";"\'")&amp;"',"&amp;IF('Locations-Stops'!D2052&lt;&gt;"";LEFT('Locations-Stops'!D2052;2)&amp;"."&amp;RIGHT('Locations-Stops'!D2052;LEN('Locations-Stops'!D2052)-2);"0")&amp;","&amp;IF('Locations-Stops'!E2052&lt;&gt;"";LEFT('Locations-Stops'!E2052;1)&amp;"."&amp;RIGHT('Locations-Stops'!E2052;LEN('Locations-Stops'!E2052)-1);"0")&amp;","&amp;IF('Locations-Stops'!G2052&lt;&gt;"";VLOOKUP('Locations-Stops'!G2052;Regions!A2:B300;2;FALSE);"0")&amp;","&amp;IF('Locations-Stops'!H2052&lt;&gt;"";VLOOKUP('Locations-Stops'!H2052;Regions!C2:D300;2;FALSE);"0")&amp;","&amp;IF('Locations-Stops'!I2052&lt;&gt;"";VLOOKUP('Locations-Stops'!I2052;Regions!F2:G300;2;FALSE);"0")&amp;","&amp;IF('Locations-Stops'!J2052&lt;&gt;"";VLOOKUP('Locations-Stops'!J2052;Regions!I2:J300;2;FALSE);"0")&amp;",'"&amp;IF('Locations-Stops'!K2052&lt;&gt;"";SUBSTITUTE('Locations-Stops'!K2052;"'";"\'");"")&amp;"','"&amp;IF('Locations-Stops'!L2052&lt;&gt;"";'Locations-Stops'!L2052;"")&amp;"','"&amp;IF('Locations-Stops'!M2052&lt;&gt;"";'Locations-Stops'!M2052;"")&amp;"','"&amp;IF('Locations-Stops'!N2052&lt;&gt;"";'Locations-Stops'!N2052;"")&amp;"', CURRENT_TIMESTAMP);"</v>
      </c>
    </row>
    <row r="2051" spans="3:6" x14ac:dyDescent="0.25">
      <c r="C2051" s="16">
        <v>2053</v>
      </c>
      <c r="D2051" s="16" t="s">
        <v>17780</v>
      </c>
      <c r="E2051" s="16" t="s">
        <v>4333</v>
      </c>
      <c r="F205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2053;"'";"\'")&amp;"',"&amp;IF('Locations-Stops'!D2053&lt;&gt;"";LEFT('Locations-Stops'!D2053;2)&amp;"."&amp;RIGHT('Locations-Stops'!D2053;LEN('Locations-Stops'!D2053)-2);"0")&amp;","&amp;IF('Locations-Stops'!E2053&lt;&gt;"";LEFT('Locations-Stops'!E2053;1)&amp;"."&amp;RIGHT('Locations-Stops'!E2053;LEN('Locations-Stops'!E2053)-1);"0")&amp;","&amp;IF('Locations-Stops'!G2053&lt;&gt;"";VLOOKUP('Locations-Stops'!G2053;Regions!A2:B300;2;FALSE);"0")&amp;","&amp;IF('Locations-Stops'!H2053&lt;&gt;"";VLOOKUP('Locations-Stops'!H2053;Regions!C2:D300;2;FALSE);"0")&amp;","&amp;IF('Locations-Stops'!I2053&lt;&gt;"";VLOOKUP('Locations-Stops'!I2053;Regions!F2:G300;2;FALSE);"0")&amp;","&amp;IF('Locations-Stops'!J2053&lt;&gt;"";VLOOKUP('Locations-Stops'!J2053;Regions!I2:J300;2;FALSE);"0")&amp;",'"&amp;IF('Locations-Stops'!K2053&lt;&gt;"";SUBSTITUTE('Locations-Stops'!K2053;"'";"\'");"")&amp;"','"&amp;IF('Locations-Stops'!L2053&lt;&gt;"";'Locations-Stops'!L2053;"")&amp;"','"&amp;IF('Locations-Stops'!M2053&lt;&gt;"";'Locations-Stops'!M2053;"")&amp;"','"&amp;IF('Locations-Stops'!N2053&lt;&gt;"";'Locations-Stops'!N2053;"")&amp;"', CURRENT_TIMESTAMP);"</v>
      </c>
    </row>
    <row r="2052" spans="3:6" x14ac:dyDescent="0.25">
      <c r="C2052" s="16">
        <v>2054</v>
      </c>
      <c r="D2052" s="16" t="s">
        <v>17780</v>
      </c>
      <c r="E2052" s="16" t="s">
        <v>4333</v>
      </c>
      <c r="F205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2054;"'";"\'")&amp;"',"&amp;IF('Locations-Stops'!D2054&lt;&gt;"";LEFT('Locations-Stops'!D2054;2)&amp;"."&amp;RIGHT('Locations-Stops'!D2054;LEN('Locations-Stops'!D2054)-2);"0")&amp;","&amp;IF('Locations-Stops'!E2054&lt;&gt;"";LEFT('Locations-Stops'!E2054;1)&amp;"."&amp;RIGHT('Locations-Stops'!E2054;LEN('Locations-Stops'!E2054)-1);"0")&amp;","&amp;IF('Locations-Stops'!G2054&lt;&gt;"";VLOOKUP('Locations-Stops'!G2054;Regions!A2:B300;2;FALSE);"0")&amp;","&amp;IF('Locations-Stops'!H2054&lt;&gt;"";VLOOKUP('Locations-Stops'!H2054;Regions!C2:D300;2;FALSE);"0")&amp;","&amp;IF('Locations-Stops'!I2054&lt;&gt;"";VLOOKUP('Locations-Stops'!I2054;Regions!F2:G300;2;FALSE);"0")&amp;","&amp;IF('Locations-Stops'!J2054&lt;&gt;"";VLOOKUP('Locations-Stops'!J2054;Regions!I2:J300;2;FALSE);"0")&amp;",'"&amp;IF('Locations-Stops'!K2054&lt;&gt;"";SUBSTITUTE('Locations-Stops'!K2054;"'";"\'");"")&amp;"','"&amp;IF('Locations-Stops'!L2054&lt;&gt;"";'Locations-Stops'!L2054;"")&amp;"','"&amp;IF('Locations-Stops'!M2054&lt;&gt;"";'Locations-Stops'!M2054;"")&amp;"','"&amp;IF('Locations-Stops'!N2054&lt;&gt;"";'Locations-Stops'!N2054;"")&amp;"', CURRENT_TIMESTAMP);"</v>
      </c>
    </row>
    <row r="2053" spans="3:6" x14ac:dyDescent="0.25">
      <c r="C2053" s="16">
        <v>2055</v>
      </c>
      <c r="D2053" s="16" t="s">
        <v>17780</v>
      </c>
      <c r="E2053" s="16" t="s">
        <v>4333</v>
      </c>
      <c r="F205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2055;"'";"\'")&amp;"',"&amp;IF('Locations-Stops'!D2055&lt;&gt;"";LEFT('Locations-Stops'!D2055;2)&amp;"."&amp;RIGHT('Locations-Stops'!D2055;LEN('Locations-Stops'!D2055)-2);"0")&amp;","&amp;IF('Locations-Stops'!E2055&lt;&gt;"";LEFT('Locations-Stops'!E2055;1)&amp;"."&amp;RIGHT('Locations-Stops'!E2055;LEN('Locations-Stops'!E2055)-1);"0")&amp;","&amp;IF('Locations-Stops'!G2055&lt;&gt;"";VLOOKUP('Locations-Stops'!G2055;Regions!A2:B300;2;FALSE);"0")&amp;","&amp;IF('Locations-Stops'!H2055&lt;&gt;"";VLOOKUP('Locations-Stops'!H2055;Regions!C2:D300;2;FALSE);"0")&amp;","&amp;IF('Locations-Stops'!I2055&lt;&gt;"";VLOOKUP('Locations-Stops'!I2055;Regions!F2:G300;2;FALSE);"0")&amp;","&amp;IF('Locations-Stops'!J2055&lt;&gt;"";VLOOKUP('Locations-Stops'!J2055;Regions!I2:J300;2;FALSE);"0")&amp;",'"&amp;IF('Locations-Stops'!K2055&lt;&gt;"";SUBSTITUTE('Locations-Stops'!K2055;"'";"\'");"")&amp;"','"&amp;IF('Locations-Stops'!L2055&lt;&gt;"";'Locations-Stops'!L2055;"")&amp;"','"&amp;IF('Locations-Stops'!M2055&lt;&gt;"";'Locations-Stops'!M2055;"")&amp;"','"&amp;IF('Locations-Stops'!N2055&lt;&gt;"";'Locations-Stops'!N2055;"")&amp;"', CURRENT_TIMESTAMP);"</v>
      </c>
    </row>
    <row r="2054" spans="3:6" x14ac:dyDescent="0.25">
      <c r="C2054" s="16">
        <v>2056</v>
      </c>
      <c r="D2054" s="16" t="s">
        <v>17780</v>
      </c>
      <c r="E2054" s="16" t="s">
        <v>4333</v>
      </c>
      <c r="F2054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2056;"'";"\'")&amp;"',"&amp;IF('Locations-Stops'!D2056&lt;&gt;"";LEFT('Locations-Stops'!D2056;2)&amp;"."&amp;RIGHT('Locations-Stops'!D2056;LEN('Locations-Stops'!D2056)-2);"0")&amp;","&amp;IF('Locations-Stops'!E2056&lt;&gt;"";LEFT('Locations-Stops'!E2056;1)&amp;"."&amp;RIGHT('Locations-Stops'!E2056;LEN('Locations-Stops'!E2056)-1);"0")&amp;","&amp;IF('Locations-Stops'!G2056&lt;&gt;"";VLOOKUP('Locations-Stops'!G2056;Regions!A2:B300;2;FALSE);"0")&amp;","&amp;IF('Locations-Stops'!H2056&lt;&gt;"";VLOOKUP('Locations-Stops'!H2056;Regions!C2:D300;2;FALSE);"0")&amp;","&amp;IF('Locations-Stops'!I2056&lt;&gt;"";VLOOKUP('Locations-Stops'!I2056;Regions!F2:G300;2;FALSE);"0")&amp;","&amp;IF('Locations-Stops'!J2056&lt;&gt;"";VLOOKUP('Locations-Stops'!J2056;Regions!I2:J300;2;FALSE);"0")&amp;",'"&amp;IF('Locations-Stops'!K2056&lt;&gt;"";SUBSTITUTE('Locations-Stops'!K2056;"'";"\'");"")&amp;"','"&amp;IF('Locations-Stops'!L2056&lt;&gt;"";'Locations-Stops'!L2056;"")&amp;"','"&amp;IF('Locations-Stops'!M2056&lt;&gt;"";'Locations-Stops'!M2056;"")&amp;"','"&amp;IF('Locations-Stops'!N2056&lt;&gt;"";'Locations-Stops'!N2056;"")&amp;"', CURRENT_TIMESTAMP);"</v>
      </c>
    </row>
    <row r="2055" spans="3:6" x14ac:dyDescent="0.25">
      <c r="C2055" s="16">
        <v>2057</v>
      </c>
      <c r="D2055" s="16" t="s">
        <v>17780</v>
      </c>
      <c r="E2055" s="16" t="s">
        <v>4333</v>
      </c>
      <c r="F2055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2057;"'";"\'")&amp;"',"&amp;IF('Locations-Stops'!D2057&lt;&gt;"";LEFT('Locations-Stops'!D2057;2)&amp;"."&amp;RIGHT('Locations-Stops'!D2057;LEN('Locations-Stops'!D2057)-2);"0")&amp;","&amp;IF('Locations-Stops'!E2057&lt;&gt;"";LEFT('Locations-Stops'!E2057;1)&amp;"."&amp;RIGHT('Locations-Stops'!E2057;LEN('Locations-Stops'!E2057)-1);"0")&amp;","&amp;IF('Locations-Stops'!G2057&lt;&gt;"";VLOOKUP('Locations-Stops'!G2057;Regions!A2:B300;2;FALSE);"0")&amp;","&amp;IF('Locations-Stops'!H2057&lt;&gt;"";VLOOKUP('Locations-Stops'!H2057;Regions!C2:D300;2;FALSE);"0")&amp;","&amp;IF('Locations-Stops'!I2057&lt;&gt;"";VLOOKUP('Locations-Stops'!I2057;Regions!F2:G300;2;FALSE);"0")&amp;","&amp;IF('Locations-Stops'!J2057&lt;&gt;"";VLOOKUP('Locations-Stops'!J2057;Regions!I2:J300;2;FALSE);"0")&amp;",'"&amp;IF('Locations-Stops'!K2057&lt;&gt;"";SUBSTITUTE('Locations-Stops'!K2057;"'";"\'");"")&amp;"','"&amp;IF('Locations-Stops'!L2057&lt;&gt;"";'Locations-Stops'!L2057;"")&amp;"','"&amp;IF('Locations-Stops'!M2057&lt;&gt;"";'Locations-Stops'!M2057;"")&amp;"','"&amp;IF('Locations-Stops'!N2057&lt;&gt;"";'Locations-Stops'!N2057;"")&amp;"', CURRENT_TIMESTAMP);"</v>
      </c>
    </row>
    <row r="2056" spans="3:6" x14ac:dyDescent="0.25">
      <c r="C2056" s="16">
        <v>2058</v>
      </c>
      <c r="D2056" s="16" t="s">
        <v>17780</v>
      </c>
      <c r="E2056" s="16" t="s">
        <v>4333</v>
      </c>
      <c r="F2056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2058;"'";"\'")&amp;"',"&amp;IF('Locations-Stops'!D2058&lt;&gt;"";LEFT('Locations-Stops'!D2058;2)&amp;"."&amp;RIGHT('Locations-Stops'!D2058;LEN('Locations-Stops'!D2058)-2);"0")&amp;","&amp;IF('Locations-Stops'!E2058&lt;&gt;"";LEFT('Locations-Stops'!E2058;1)&amp;"."&amp;RIGHT('Locations-Stops'!E2058;LEN('Locations-Stops'!E2058)-1);"0")&amp;","&amp;IF('Locations-Stops'!G2058&lt;&gt;"";VLOOKUP('Locations-Stops'!G2058;Regions!A2:B300;2;FALSE);"0")&amp;","&amp;IF('Locations-Stops'!H2058&lt;&gt;"";VLOOKUP('Locations-Stops'!H2058;Regions!C2:D300;2;FALSE);"0")&amp;","&amp;IF('Locations-Stops'!I2058&lt;&gt;"";VLOOKUP('Locations-Stops'!I2058;Regions!F2:G300;2;FALSE);"0")&amp;","&amp;IF('Locations-Stops'!J2058&lt;&gt;"";VLOOKUP('Locations-Stops'!J2058;Regions!I2:J300;2;FALSE);"0")&amp;",'"&amp;IF('Locations-Stops'!K2058&lt;&gt;"";SUBSTITUTE('Locations-Stops'!K2058;"'";"\'");"")&amp;"','"&amp;IF('Locations-Stops'!L2058&lt;&gt;"";'Locations-Stops'!L2058;"")&amp;"','"&amp;IF('Locations-Stops'!M2058&lt;&gt;"";'Locations-Stops'!M2058;"")&amp;"','"&amp;IF('Locations-Stops'!N2058&lt;&gt;"";'Locations-Stops'!N2058;"")&amp;"', CURRENT_TIMESTAMP);"</v>
      </c>
    </row>
    <row r="2057" spans="3:6" x14ac:dyDescent="0.25">
      <c r="C2057" s="16">
        <v>2059</v>
      </c>
      <c r="D2057" s="16" t="s">
        <v>17780</v>
      </c>
      <c r="E2057" s="16" t="s">
        <v>4333</v>
      </c>
      <c r="F2057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2059;"'";"\'")&amp;"',"&amp;IF('Locations-Stops'!D2059&lt;&gt;"";LEFT('Locations-Stops'!D2059;2)&amp;"."&amp;RIGHT('Locations-Stops'!D2059;LEN('Locations-Stops'!D2059)-2);"0")&amp;","&amp;IF('Locations-Stops'!E2059&lt;&gt;"";LEFT('Locations-Stops'!E2059;1)&amp;"."&amp;RIGHT('Locations-Stops'!E2059;LEN('Locations-Stops'!E2059)-1);"0")&amp;","&amp;IF('Locations-Stops'!G2059&lt;&gt;"";VLOOKUP('Locations-Stops'!G2059;Regions!A2:B300;2;FALSE);"0")&amp;","&amp;IF('Locations-Stops'!H2059&lt;&gt;"";VLOOKUP('Locations-Stops'!H2059;Regions!C2:D300;2;FALSE);"0")&amp;","&amp;IF('Locations-Stops'!I2059&lt;&gt;"";VLOOKUP('Locations-Stops'!I2059;Regions!F2:G300;2;FALSE);"0")&amp;","&amp;IF('Locations-Stops'!J2059&lt;&gt;"";VLOOKUP('Locations-Stops'!J2059;Regions!I2:J300;2;FALSE);"0")&amp;",'"&amp;IF('Locations-Stops'!K2059&lt;&gt;"";SUBSTITUTE('Locations-Stops'!K2059;"'";"\'");"")&amp;"','"&amp;IF('Locations-Stops'!L2059&lt;&gt;"";'Locations-Stops'!L2059;"")&amp;"','"&amp;IF('Locations-Stops'!M2059&lt;&gt;"";'Locations-Stops'!M2059;"")&amp;"','"&amp;IF('Locations-Stops'!N2059&lt;&gt;"";'Locations-Stops'!N2059;"")&amp;"', CURRENT_TIMESTAMP);"</v>
      </c>
    </row>
    <row r="2058" spans="3:6" x14ac:dyDescent="0.25">
      <c r="C2058" s="16">
        <v>2060</v>
      </c>
      <c r="D2058" s="16" t="s">
        <v>17780</v>
      </c>
      <c r="E2058" s="16" t="s">
        <v>4333</v>
      </c>
      <c r="F2058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2060;"'";"\'")&amp;"',"&amp;IF('Locations-Stops'!D2060&lt;&gt;"";LEFT('Locations-Stops'!D2060;2)&amp;"."&amp;RIGHT('Locations-Stops'!D2060;LEN('Locations-Stops'!D2060)-2);"0")&amp;","&amp;IF('Locations-Stops'!E2060&lt;&gt;"";LEFT('Locations-Stops'!E2060;1)&amp;"."&amp;RIGHT('Locations-Stops'!E2060;LEN('Locations-Stops'!E2060)-1);"0")&amp;","&amp;IF('Locations-Stops'!G2060&lt;&gt;"";VLOOKUP('Locations-Stops'!G2060;Regions!A2:B300;2;FALSE);"0")&amp;","&amp;IF('Locations-Stops'!H2060&lt;&gt;"";VLOOKUP('Locations-Stops'!H2060;Regions!C2:D300;2;FALSE);"0")&amp;","&amp;IF('Locations-Stops'!I2060&lt;&gt;"";VLOOKUP('Locations-Stops'!I2060;Regions!F2:G300;2;FALSE);"0")&amp;","&amp;IF('Locations-Stops'!J2060&lt;&gt;"";VLOOKUP('Locations-Stops'!J2060;Regions!I2:J300;2;FALSE);"0")&amp;",'"&amp;IF('Locations-Stops'!K2060&lt;&gt;"";SUBSTITUTE('Locations-Stops'!K2060;"'";"\'");"")&amp;"','"&amp;IF('Locations-Stops'!L2060&lt;&gt;"";'Locations-Stops'!L2060;"")&amp;"','"&amp;IF('Locations-Stops'!M2060&lt;&gt;"";'Locations-Stops'!M2060;"")&amp;"','"&amp;IF('Locations-Stops'!N2060&lt;&gt;"";'Locations-Stops'!N2060;"")&amp;"', CURRENT_TIMESTAMP);"</v>
      </c>
    </row>
    <row r="2059" spans="3:6" x14ac:dyDescent="0.25">
      <c r="C2059" s="16">
        <v>2061</v>
      </c>
      <c r="D2059" s="16" t="s">
        <v>17780</v>
      </c>
      <c r="E2059" s="16" t="s">
        <v>4333</v>
      </c>
      <c r="F2059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2061;"'";"\'")&amp;"',"&amp;IF('Locations-Stops'!D2061&lt;&gt;"";LEFT('Locations-Stops'!D2061;2)&amp;"."&amp;RIGHT('Locations-Stops'!D2061;LEN('Locations-Stops'!D2061)-2);"0")&amp;","&amp;IF('Locations-Stops'!E2061&lt;&gt;"";LEFT('Locations-Stops'!E2061;1)&amp;"."&amp;RIGHT('Locations-Stops'!E2061;LEN('Locations-Stops'!E2061)-1);"0")&amp;","&amp;IF('Locations-Stops'!G2061&lt;&gt;"";VLOOKUP('Locations-Stops'!G2061;Regions!A2:B300;2;FALSE);"0")&amp;","&amp;IF('Locations-Stops'!H2061&lt;&gt;"";VLOOKUP('Locations-Stops'!H2061;Regions!C2:D300;2;FALSE);"0")&amp;","&amp;IF('Locations-Stops'!I2061&lt;&gt;"";VLOOKUP('Locations-Stops'!I2061;Regions!F2:G300;2;FALSE);"0")&amp;","&amp;IF('Locations-Stops'!J2061&lt;&gt;"";VLOOKUP('Locations-Stops'!J2061;Regions!I2:J300;2;FALSE);"0")&amp;",'"&amp;IF('Locations-Stops'!K2061&lt;&gt;"";SUBSTITUTE('Locations-Stops'!K2061;"'";"\'");"")&amp;"','"&amp;IF('Locations-Stops'!L2061&lt;&gt;"";'Locations-Stops'!L2061;"")&amp;"','"&amp;IF('Locations-Stops'!M2061&lt;&gt;"";'Locations-Stops'!M2061;"")&amp;"','"&amp;IF('Locations-Stops'!N2061&lt;&gt;"";'Locations-Stops'!N2061;"")&amp;"', CURRENT_TIMESTAMP);"</v>
      </c>
    </row>
    <row r="2060" spans="3:6" x14ac:dyDescent="0.25">
      <c r="C2060" s="16">
        <v>2062</v>
      </c>
      <c r="D2060" s="16" t="s">
        <v>17780</v>
      </c>
      <c r="E2060" s="16" t="s">
        <v>4333</v>
      </c>
      <c r="F2060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2062;"'";"\'")&amp;"',"&amp;IF('Locations-Stops'!D2062&lt;&gt;"";LEFT('Locations-Stops'!D2062;2)&amp;"."&amp;RIGHT('Locations-Stops'!D2062;LEN('Locations-Stops'!D2062)-2);"0")&amp;","&amp;IF('Locations-Stops'!E2062&lt;&gt;"";LEFT('Locations-Stops'!E2062;1)&amp;"."&amp;RIGHT('Locations-Stops'!E2062;LEN('Locations-Stops'!E2062)-1);"0")&amp;","&amp;IF('Locations-Stops'!G2062&lt;&gt;"";VLOOKUP('Locations-Stops'!G2062;Regions!A2:B300;2;FALSE);"0")&amp;","&amp;IF('Locations-Stops'!H2062&lt;&gt;"";VLOOKUP('Locations-Stops'!H2062;Regions!C2:D300;2;FALSE);"0")&amp;","&amp;IF('Locations-Stops'!I2062&lt;&gt;"";VLOOKUP('Locations-Stops'!I2062;Regions!F2:G300;2;FALSE);"0")&amp;","&amp;IF('Locations-Stops'!J2062&lt;&gt;"";VLOOKUP('Locations-Stops'!J2062;Regions!I2:J300;2;FALSE);"0")&amp;",'"&amp;IF('Locations-Stops'!K2062&lt;&gt;"";SUBSTITUTE('Locations-Stops'!K2062;"'";"\'");"")&amp;"','"&amp;IF('Locations-Stops'!L2062&lt;&gt;"";'Locations-Stops'!L2062;"")&amp;"','"&amp;IF('Locations-Stops'!M2062&lt;&gt;"";'Locations-Stops'!M2062;"")&amp;"','"&amp;IF('Locations-Stops'!N2062&lt;&gt;"";'Locations-Stops'!N2062;"")&amp;"', CURRENT_TIMESTAMP);"</v>
      </c>
    </row>
    <row r="2061" spans="3:6" x14ac:dyDescent="0.25">
      <c r="C2061" s="16">
        <v>2063</v>
      </c>
      <c r="D2061" s="16" t="s">
        <v>17780</v>
      </c>
      <c r="E2061" s="16" t="s">
        <v>4333</v>
      </c>
      <c r="F206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2063;"'";"\'")&amp;"',"&amp;IF('Locations-Stops'!D2063&lt;&gt;"";LEFT('Locations-Stops'!D2063;2)&amp;"."&amp;RIGHT('Locations-Stops'!D2063;LEN('Locations-Stops'!D2063)-2);"0")&amp;","&amp;IF('Locations-Stops'!E2063&lt;&gt;"";LEFT('Locations-Stops'!E2063;1)&amp;"."&amp;RIGHT('Locations-Stops'!E2063;LEN('Locations-Stops'!E2063)-1);"0")&amp;","&amp;IF('Locations-Stops'!G2063&lt;&gt;"";VLOOKUP('Locations-Stops'!G2063;Regions!A2:B300;2;FALSE);"0")&amp;","&amp;IF('Locations-Stops'!H2063&lt;&gt;"";VLOOKUP('Locations-Stops'!H2063;Regions!C2:D300;2;FALSE);"0")&amp;","&amp;IF('Locations-Stops'!I2063&lt;&gt;"";VLOOKUP('Locations-Stops'!I2063;Regions!F2:G300;2;FALSE);"0")&amp;","&amp;IF('Locations-Stops'!J2063&lt;&gt;"";VLOOKUP('Locations-Stops'!J2063;Regions!I2:J300;2;FALSE);"0")&amp;",'"&amp;IF('Locations-Stops'!K2063&lt;&gt;"";SUBSTITUTE('Locations-Stops'!K2063;"'";"\'");"")&amp;"','"&amp;IF('Locations-Stops'!L2063&lt;&gt;"";'Locations-Stops'!L2063;"")&amp;"','"&amp;IF('Locations-Stops'!M2063&lt;&gt;"";'Locations-Stops'!M2063;"")&amp;"','"&amp;IF('Locations-Stops'!N2063&lt;&gt;"";'Locations-Stops'!N2063;"")&amp;"', CURRENT_TIMESTAMP);"</v>
      </c>
    </row>
    <row r="2062" spans="3:6" x14ac:dyDescent="0.25">
      <c r="C2062" s="16">
        <v>2064</v>
      </c>
      <c r="D2062" s="16" t="s">
        <v>17780</v>
      </c>
      <c r="E2062" s="16" t="s">
        <v>4333</v>
      </c>
      <c r="F206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2064;"'";"\'")&amp;"',"&amp;IF('Locations-Stops'!D2064&lt;&gt;"";LEFT('Locations-Stops'!D2064;2)&amp;"."&amp;RIGHT('Locations-Stops'!D2064;LEN('Locations-Stops'!D2064)-2);"0")&amp;","&amp;IF('Locations-Stops'!E2064&lt;&gt;"";LEFT('Locations-Stops'!E2064;1)&amp;"."&amp;RIGHT('Locations-Stops'!E2064;LEN('Locations-Stops'!E2064)-1);"0")&amp;","&amp;IF('Locations-Stops'!G2064&lt;&gt;"";VLOOKUP('Locations-Stops'!G2064;Regions!A2:B300;2;FALSE);"0")&amp;","&amp;IF('Locations-Stops'!H2064&lt;&gt;"";VLOOKUP('Locations-Stops'!H2064;Regions!C2:D300;2;FALSE);"0")&amp;","&amp;IF('Locations-Stops'!I2064&lt;&gt;"";VLOOKUP('Locations-Stops'!I2064;Regions!F2:G300;2;FALSE);"0")&amp;","&amp;IF('Locations-Stops'!J2064&lt;&gt;"";VLOOKUP('Locations-Stops'!J2064;Regions!I2:J300;2;FALSE);"0")&amp;",'"&amp;IF('Locations-Stops'!K2064&lt;&gt;"";SUBSTITUTE('Locations-Stops'!K2064;"'";"\'");"")&amp;"','"&amp;IF('Locations-Stops'!L2064&lt;&gt;"";'Locations-Stops'!L2064;"")&amp;"','"&amp;IF('Locations-Stops'!M2064&lt;&gt;"";'Locations-Stops'!M2064;"")&amp;"','"&amp;IF('Locations-Stops'!N2064&lt;&gt;"";'Locations-Stops'!N2064;"")&amp;"', CURRENT_TIMESTAMP);"</v>
      </c>
    </row>
    <row r="2063" spans="3:6" x14ac:dyDescent="0.25">
      <c r="C2063" s="16">
        <v>2065</v>
      </c>
      <c r="D2063" s="16" t="s">
        <v>17780</v>
      </c>
      <c r="E2063" s="16" t="s">
        <v>4333</v>
      </c>
      <c r="F206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2065;"'";"\'")&amp;"',"&amp;IF('Locations-Stops'!D2065&lt;&gt;"";LEFT('Locations-Stops'!D2065;2)&amp;"."&amp;RIGHT('Locations-Stops'!D2065;LEN('Locations-Stops'!D2065)-2);"0")&amp;","&amp;IF('Locations-Stops'!E2065&lt;&gt;"";LEFT('Locations-Stops'!E2065;1)&amp;"."&amp;RIGHT('Locations-Stops'!E2065;LEN('Locations-Stops'!E2065)-1);"0")&amp;","&amp;IF('Locations-Stops'!G2065&lt;&gt;"";VLOOKUP('Locations-Stops'!G2065;Regions!A2:B300;2;FALSE);"0")&amp;","&amp;IF('Locations-Stops'!H2065&lt;&gt;"";VLOOKUP('Locations-Stops'!H2065;Regions!C2:D300;2;FALSE);"0")&amp;","&amp;IF('Locations-Stops'!I2065&lt;&gt;"";VLOOKUP('Locations-Stops'!I2065;Regions!F2:G300;2;FALSE);"0")&amp;","&amp;IF('Locations-Stops'!J2065&lt;&gt;"";VLOOKUP('Locations-Stops'!J2065;Regions!I2:J300;2;FALSE);"0")&amp;",'"&amp;IF('Locations-Stops'!K2065&lt;&gt;"";SUBSTITUTE('Locations-Stops'!K2065;"'";"\'");"")&amp;"','"&amp;IF('Locations-Stops'!L2065&lt;&gt;"";'Locations-Stops'!L2065;"")&amp;"','"&amp;IF('Locations-Stops'!M2065&lt;&gt;"";'Locations-Stops'!M2065;"")&amp;"','"&amp;IF('Locations-Stops'!N2065&lt;&gt;"";'Locations-Stops'!N2065;"")&amp;"', CURRENT_TIMESTAMP);"</v>
      </c>
    </row>
    <row r="2064" spans="3:6" x14ac:dyDescent="0.25">
      <c r="C2064" s="16">
        <v>2066</v>
      </c>
      <c r="D2064" s="16" t="s">
        <v>17780</v>
      </c>
      <c r="E2064" s="16" t="s">
        <v>4333</v>
      </c>
      <c r="F2064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2066;"'";"\'")&amp;"',"&amp;IF('Locations-Stops'!D2066&lt;&gt;"";LEFT('Locations-Stops'!D2066;2)&amp;"."&amp;RIGHT('Locations-Stops'!D2066;LEN('Locations-Stops'!D2066)-2);"0")&amp;","&amp;IF('Locations-Stops'!E2066&lt;&gt;"";LEFT('Locations-Stops'!E2066;1)&amp;"."&amp;RIGHT('Locations-Stops'!E2066;LEN('Locations-Stops'!E2066)-1);"0")&amp;","&amp;IF('Locations-Stops'!G2066&lt;&gt;"";VLOOKUP('Locations-Stops'!G2066;Regions!A2:B300;2;FALSE);"0")&amp;","&amp;IF('Locations-Stops'!H2066&lt;&gt;"";VLOOKUP('Locations-Stops'!H2066;Regions!C2:D300;2;FALSE);"0")&amp;","&amp;IF('Locations-Stops'!I2066&lt;&gt;"";VLOOKUP('Locations-Stops'!I2066;Regions!F2:G300;2;FALSE);"0")&amp;","&amp;IF('Locations-Stops'!J2066&lt;&gt;"";VLOOKUP('Locations-Stops'!J2066;Regions!I2:J300;2;FALSE);"0")&amp;",'"&amp;IF('Locations-Stops'!K2066&lt;&gt;"";SUBSTITUTE('Locations-Stops'!K2066;"'";"\'");"")&amp;"','"&amp;IF('Locations-Stops'!L2066&lt;&gt;"";'Locations-Stops'!L2066;"")&amp;"','"&amp;IF('Locations-Stops'!M2066&lt;&gt;"";'Locations-Stops'!M2066;"")&amp;"','"&amp;IF('Locations-Stops'!N2066&lt;&gt;"";'Locations-Stops'!N2066;"")&amp;"', CURRENT_TIMESTAMP);"</v>
      </c>
    </row>
    <row r="2065" spans="3:6" x14ac:dyDescent="0.25">
      <c r="C2065" s="16">
        <v>2067</v>
      </c>
      <c r="D2065" s="16" t="s">
        <v>17780</v>
      </c>
      <c r="E2065" s="16" t="s">
        <v>4333</v>
      </c>
      <c r="F2065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2067;"'";"\'")&amp;"',"&amp;IF('Locations-Stops'!D2067&lt;&gt;"";LEFT('Locations-Stops'!D2067;2)&amp;"."&amp;RIGHT('Locations-Stops'!D2067;LEN('Locations-Stops'!D2067)-2);"0")&amp;","&amp;IF('Locations-Stops'!E2067&lt;&gt;"";LEFT('Locations-Stops'!E2067;1)&amp;"."&amp;RIGHT('Locations-Stops'!E2067;LEN('Locations-Stops'!E2067)-1);"0")&amp;","&amp;IF('Locations-Stops'!G2067&lt;&gt;"";VLOOKUP('Locations-Stops'!G2067;Regions!A2:B300;2;FALSE);"0")&amp;","&amp;IF('Locations-Stops'!H2067&lt;&gt;"";VLOOKUP('Locations-Stops'!H2067;Regions!C2:D300;2;FALSE);"0")&amp;","&amp;IF('Locations-Stops'!I2067&lt;&gt;"";VLOOKUP('Locations-Stops'!I2067;Regions!F2:G300;2;FALSE);"0")&amp;","&amp;IF('Locations-Stops'!J2067&lt;&gt;"";VLOOKUP('Locations-Stops'!J2067;Regions!I2:J300;2;FALSE);"0")&amp;",'"&amp;IF('Locations-Stops'!K2067&lt;&gt;"";SUBSTITUTE('Locations-Stops'!K2067;"'";"\'");"")&amp;"','"&amp;IF('Locations-Stops'!L2067&lt;&gt;"";'Locations-Stops'!L2067;"")&amp;"','"&amp;IF('Locations-Stops'!M2067&lt;&gt;"";'Locations-Stops'!M2067;"")&amp;"','"&amp;IF('Locations-Stops'!N2067&lt;&gt;"";'Locations-Stops'!N2067;"")&amp;"', CURRENT_TIMESTAMP);"</v>
      </c>
    </row>
    <row r="2066" spans="3:6" x14ac:dyDescent="0.25">
      <c r="C2066" s="16">
        <v>2068</v>
      </c>
      <c r="D2066" s="16" t="s">
        <v>17780</v>
      </c>
      <c r="E2066" s="16" t="s">
        <v>4333</v>
      </c>
      <c r="F2066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2068;"'";"\'")&amp;"',"&amp;IF('Locations-Stops'!D2068&lt;&gt;"";LEFT('Locations-Stops'!D2068;2)&amp;"."&amp;RIGHT('Locations-Stops'!D2068;LEN('Locations-Stops'!D2068)-2);"0")&amp;","&amp;IF('Locations-Stops'!E2068&lt;&gt;"";LEFT('Locations-Stops'!E2068;1)&amp;"."&amp;RIGHT('Locations-Stops'!E2068;LEN('Locations-Stops'!E2068)-1);"0")&amp;","&amp;IF('Locations-Stops'!G2068&lt;&gt;"";VLOOKUP('Locations-Stops'!G2068;Regions!A2:B300;2;FALSE);"0")&amp;","&amp;IF('Locations-Stops'!H2068&lt;&gt;"";VLOOKUP('Locations-Stops'!H2068;Regions!C2:D300;2;FALSE);"0")&amp;","&amp;IF('Locations-Stops'!I2068&lt;&gt;"";VLOOKUP('Locations-Stops'!I2068;Regions!F2:G300;2;FALSE);"0")&amp;","&amp;IF('Locations-Stops'!J2068&lt;&gt;"";VLOOKUP('Locations-Stops'!J2068;Regions!I2:J300;2;FALSE);"0")&amp;",'"&amp;IF('Locations-Stops'!K2068&lt;&gt;"";SUBSTITUTE('Locations-Stops'!K2068;"'";"\'");"")&amp;"','"&amp;IF('Locations-Stops'!L2068&lt;&gt;"";'Locations-Stops'!L2068;"")&amp;"','"&amp;IF('Locations-Stops'!M2068&lt;&gt;"";'Locations-Stops'!M2068;"")&amp;"','"&amp;IF('Locations-Stops'!N2068&lt;&gt;"";'Locations-Stops'!N2068;"")&amp;"', CURRENT_TIMESTAMP);"</v>
      </c>
    </row>
    <row r="2067" spans="3:6" x14ac:dyDescent="0.25">
      <c r="C2067" s="16">
        <v>2069</v>
      </c>
      <c r="D2067" s="16" t="s">
        <v>17780</v>
      </c>
      <c r="E2067" s="16" t="s">
        <v>4333</v>
      </c>
      <c r="F2067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2069;"'";"\'")&amp;"',"&amp;IF('Locations-Stops'!D2069&lt;&gt;"";LEFT('Locations-Stops'!D2069;2)&amp;"."&amp;RIGHT('Locations-Stops'!D2069;LEN('Locations-Stops'!D2069)-2);"0")&amp;","&amp;IF('Locations-Stops'!E2069&lt;&gt;"";LEFT('Locations-Stops'!E2069;1)&amp;"."&amp;RIGHT('Locations-Stops'!E2069;LEN('Locations-Stops'!E2069)-1);"0")&amp;","&amp;IF('Locations-Stops'!G2069&lt;&gt;"";VLOOKUP('Locations-Stops'!G2069;Regions!A2:B300;2;FALSE);"0")&amp;","&amp;IF('Locations-Stops'!H2069&lt;&gt;"";VLOOKUP('Locations-Stops'!H2069;Regions!C2:D300;2;FALSE);"0")&amp;","&amp;IF('Locations-Stops'!I2069&lt;&gt;"";VLOOKUP('Locations-Stops'!I2069;Regions!F2:G300;2;FALSE);"0")&amp;","&amp;IF('Locations-Stops'!J2069&lt;&gt;"";VLOOKUP('Locations-Stops'!J2069;Regions!I2:J300;2;FALSE);"0")&amp;",'"&amp;IF('Locations-Stops'!K2069&lt;&gt;"";SUBSTITUTE('Locations-Stops'!K2069;"'";"\'");"")&amp;"','"&amp;IF('Locations-Stops'!L2069&lt;&gt;"";'Locations-Stops'!L2069;"")&amp;"','"&amp;IF('Locations-Stops'!M2069&lt;&gt;"";'Locations-Stops'!M2069;"")&amp;"','"&amp;IF('Locations-Stops'!N2069&lt;&gt;"";'Locations-Stops'!N2069;"")&amp;"', CURRENT_TIMESTAMP);"</v>
      </c>
    </row>
    <row r="2068" spans="3:6" x14ac:dyDescent="0.25">
      <c r="C2068" s="16">
        <v>2070</v>
      </c>
      <c r="D2068" s="16" t="s">
        <v>17780</v>
      </c>
      <c r="E2068" s="16" t="s">
        <v>4333</v>
      </c>
      <c r="F2068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2070;"'";"\'")&amp;"',"&amp;IF('Locations-Stops'!D2070&lt;&gt;"";LEFT('Locations-Stops'!D2070;2)&amp;"."&amp;RIGHT('Locations-Stops'!D2070;LEN('Locations-Stops'!D2070)-2);"0")&amp;","&amp;IF('Locations-Stops'!E2070&lt;&gt;"";LEFT('Locations-Stops'!E2070;1)&amp;"."&amp;RIGHT('Locations-Stops'!E2070;LEN('Locations-Stops'!E2070)-1);"0")&amp;","&amp;IF('Locations-Stops'!G2070&lt;&gt;"";VLOOKUP('Locations-Stops'!G2070;Regions!A2:B300;2;FALSE);"0")&amp;","&amp;IF('Locations-Stops'!H2070&lt;&gt;"";VLOOKUP('Locations-Stops'!H2070;Regions!C2:D300;2;FALSE);"0")&amp;","&amp;IF('Locations-Stops'!I2070&lt;&gt;"";VLOOKUP('Locations-Stops'!I2070;Regions!F2:G300;2;FALSE);"0")&amp;","&amp;IF('Locations-Stops'!J2070&lt;&gt;"";VLOOKUP('Locations-Stops'!J2070;Regions!I2:J300;2;FALSE);"0")&amp;",'"&amp;IF('Locations-Stops'!K2070&lt;&gt;"";SUBSTITUTE('Locations-Stops'!K2070;"'";"\'");"")&amp;"','"&amp;IF('Locations-Stops'!L2070&lt;&gt;"";'Locations-Stops'!L2070;"")&amp;"','"&amp;IF('Locations-Stops'!M2070&lt;&gt;"";'Locations-Stops'!M2070;"")&amp;"','"&amp;IF('Locations-Stops'!N2070&lt;&gt;"";'Locations-Stops'!N2070;"")&amp;"', CURRENT_TIMESTAMP);"</v>
      </c>
    </row>
    <row r="2069" spans="3:6" x14ac:dyDescent="0.25">
      <c r="C2069" s="16">
        <v>2071</v>
      </c>
      <c r="D2069" s="16" t="s">
        <v>17780</v>
      </c>
      <c r="E2069" s="16" t="s">
        <v>4333</v>
      </c>
      <c r="F2069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2071;"'";"\'")&amp;"',"&amp;IF('Locations-Stops'!D2071&lt;&gt;"";LEFT('Locations-Stops'!D2071;2)&amp;"."&amp;RIGHT('Locations-Stops'!D2071;LEN('Locations-Stops'!D2071)-2);"0")&amp;","&amp;IF('Locations-Stops'!E2071&lt;&gt;"";LEFT('Locations-Stops'!E2071;1)&amp;"."&amp;RIGHT('Locations-Stops'!E2071;LEN('Locations-Stops'!E2071)-1);"0")&amp;","&amp;IF('Locations-Stops'!G2071&lt;&gt;"";VLOOKUP('Locations-Stops'!G2071;Regions!A2:B300;2;FALSE);"0")&amp;","&amp;IF('Locations-Stops'!H2071&lt;&gt;"";VLOOKUP('Locations-Stops'!H2071;Regions!C2:D300;2;FALSE);"0")&amp;","&amp;IF('Locations-Stops'!I2071&lt;&gt;"";VLOOKUP('Locations-Stops'!I2071;Regions!F2:G300;2;FALSE);"0")&amp;","&amp;IF('Locations-Stops'!J2071&lt;&gt;"";VLOOKUP('Locations-Stops'!J2071;Regions!I2:J300;2;FALSE);"0")&amp;",'"&amp;IF('Locations-Stops'!K2071&lt;&gt;"";SUBSTITUTE('Locations-Stops'!K2071;"'";"\'");"")&amp;"','"&amp;IF('Locations-Stops'!L2071&lt;&gt;"";'Locations-Stops'!L2071;"")&amp;"','"&amp;IF('Locations-Stops'!M2071&lt;&gt;"";'Locations-Stops'!M2071;"")&amp;"','"&amp;IF('Locations-Stops'!N2071&lt;&gt;"";'Locations-Stops'!N2071;"")&amp;"', CURRENT_TIMESTAMP);"</v>
      </c>
    </row>
    <row r="2070" spans="3:6" x14ac:dyDescent="0.25">
      <c r="C2070" s="16">
        <v>2072</v>
      </c>
      <c r="D2070" s="16" t="s">
        <v>17780</v>
      </c>
      <c r="E2070" s="16" t="s">
        <v>4333</v>
      </c>
      <c r="F2070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2072;"'";"\'")&amp;"',"&amp;IF('Locations-Stops'!D2072&lt;&gt;"";LEFT('Locations-Stops'!D2072;2)&amp;"."&amp;RIGHT('Locations-Stops'!D2072;LEN('Locations-Stops'!D2072)-2);"0")&amp;","&amp;IF('Locations-Stops'!E2072&lt;&gt;"";LEFT('Locations-Stops'!E2072;1)&amp;"."&amp;RIGHT('Locations-Stops'!E2072;LEN('Locations-Stops'!E2072)-1);"0")&amp;","&amp;IF('Locations-Stops'!G2072&lt;&gt;"";VLOOKUP('Locations-Stops'!G2072;Regions!A2:B300;2;FALSE);"0")&amp;","&amp;IF('Locations-Stops'!H2072&lt;&gt;"";VLOOKUP('Locations-Stops'!H2072;Regions!C2:D300;2;FALSE);"0")&amp;","&amp;IF('Locations-Stops'!I2072&lt;&gt;"";VLOOKUP('Locations-Stops'!I2072;Regions!F2:G300;2;FALSE);"0")&amp;","&amp;IF('Locations-Stops'!J2072&lt;&gt;"";VLOOKUP('Locations-Stops'!J2072;Regions!I2:J300;2;FALSE);"0")&amp;",'"&amp;IF('Locations-Stops'!K2072&lt;&gt;"";SUBSTITUTE('Locations-Stops'!K2072;"'";"\'");"")&amp;"','"&amp;IF('Locations-Stops'!L2072&lt;&gt;"";'Locations-Stops'!L2072;"")&amp;"','"&amp;IF('Locations-Stops'!M2072&lt;&gt;"";'Locations-Stops'!M2072;"")&amp;"','"&amp;IF('Locations-Stops'!N2072&lt;&gt;"";'Locations-Stops'!N2072;"")&amp;"', CURRENT_TIMESTAMP);"</v>
      </c>
    </row>
    <row r="2071" spans="3:6" x14ac:dyDescent="0.25">
      <c r="C2071" s="16">
        <v>2073</v>
      </c>
      <c r="D2071" s="16" t="s">
        <v>17780</v>
      </c>
      <c r="E2071" s="16" t="s">
        <v>4333</v>
      </c>
      <c r="F207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2073;"'";"\'")&amp;"',"&amp;IF('Locations-Stops'!D2073&lt;&gt;"";LEFT('Locations-Stops'!D2073;2)&amp;"."&amp;RIGHT('Locations-Stops'!D2073;LEN('Locations-Stops'!D2073)-2);"0")&amp;","&amp;IF('Locations-Stops'!E2073&lt;&gt;"";LEFT('Locations-Stops'!E2073;1)&amp;"."&amp;RIGHT('Locations-Stops'!E2073;LEN('Locations-Stops'!E2073)-1);"0")&amp;","&amp;IF('Locations-Stops'!G2073&lt;&gt;"";VLOOKUP('Locations-Stops'!G2073;Regions!A2:B300;2;FALSE);"0")&amp;","&amp;IF('Locations-Stops'!H2073&lt;&gt;"";VLOOKUP('Locations-Stops'!H2073;Regions!C2:D300;2;FALSE);"0")&amp;","&amp;IF('Locations-Stops'!I2073&lt;&gt;"";VLOOKUP('Locations-Stops'!I2073;Regions!F2:G300;2;FALSE);"0")&amp;","&amp;IF('Locations-Stops'!J2073&lt;&gt;"";VLOOKUP('Locations-Stops'!J2073;Regions!I2:J300;2;FALSE);"0")&amp;",'"&amp;IF('Locations-Stops'!K2073&lt;&gt;"";SUBSTITUTE('Locations-Stops'!K2073;"'";"\'");"")&amp;"','"&amp;IF('Locations-Stops'!L2073&lt;&gt;"";'Locations-Stops'!L2073;"")&amp;"','"&amp;IF('Locations-Stops'!M2073&lt;&gt;"";'Locations-Stops'!M2073;"")&amp;"','"&amp;IF('Locations-Stops'!N2073&lt;&gt;"";'Locations-Stops'!N2073;"")&amp;"', CURRENT_TIMESTAMP);"</v>
      </c>
    </row>
    <row r="2072" spans="3:6" x14ac:dyDescent="0.25">
      <c r="C2072" s="16">
        <v>2074</v>
      </c>
      <c r="D2072" s="16" t="s">
        <v>17780</v>
      </c>
      <c r="E2072" s="16" t="s">
        <v>4333</v>
      </c>
      <c r="F207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2074;"'";"\'")&amp;"',"&amp;IF('Locations-Stops'!D2074&lt;&gt;"";LEFT('Locations-Stops'!D2074;2)&amp;"."&amp;RIGHT('Locations-Stops'!D2074;LEN('Locations-Stops'!D2074)-2);"0")&amp;","&amp;IF('Locations-Stops'!E2074&lt;&gt;"";LEFT('Locations-Stops'!E2074;1)&amp;"."&amp;RIGHT('Locations-Stops'!E2074;LEN('Locations-Stops'!E2074)-1);"0")&amp;","&amp;IF('Locations-Stops'!G2074&lt;&gt;"";VLOOKUP('Locations-Stops'!G2074;Regions!A2:B300;2;FALSE);"0")&amp;","&amp;IF('Locations-Stops'!H2074&lt;&gt;"";VLOOKUP('Locations-Stops'!H2074;Regions!C2:D300;2;FALSE);"0")&amp;","&amp;IF('Locations-Stops'!I2074&lt;&gt;"";VLOOKUP('Locations-Stops'!I2074;Regions!F2:G300;2;FALSE);"0")&amp;","&amp;IF('Locations-Stops'!J2074&lt;&gt;"";VLOOKUP('Locations-Stops'!J2074;Regions!I2:J300;2;FALSE);"0")&amp;",'"&amp;IF('Locations-Stops'!K2074&lt;&gt;"";SUBSTITUTE('Locations-Stops'!K2074;"'";"\'");"")&amp;"','"&amp;IF('Locations-Stops'!L2074&lt;&gt;"";'Locations-Stops'!L2074;"")&amp;"','"&amp;IF('Locations-Stops'!M2074&lt;&gt;"";'Locations-Stops'!M2074;"")&amp;"','"&amp;IF('Locations-Stops'!N2074&lt;&gt;"";'Locations-Stops'!N2074;"")&amp;"', CURRENT_TIMESTAMP);"</v>
      </c>
    </row>
    <row r="2073" spans="3:6" x14ac:dyDescent="0.25">
      <c r="C2073" s="16">
        <v>2075</v>
      </c>
      <c r="D2073" s="16" t="s">
        <v>17780</v>
      </c>
      <c r="E2073" s="16" t="s">
        <v>4333</v>
      </c>
      <c r="F207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2075;"'";"\'")&amp;"',"&amp;IF('Locations-Stops'!D2075&lt;&gt;"";LEFT('Locations-Stops'!D2075;2)&amp;"."&amp;RIGHT('Locations-Stops'!D2075;LEN('Locations-Stops'!D2075)-2);"0")&amp;","&amp;IF('Locations-Stops'!E2075&lt;&gt;"";LEFT('Locations-Stops'!E2075;1)&amp;"."&amp;RIGHT('Locations-Stops'!E2075;LEN('Locations-Stops'!E2075)-1);"0")&amp;","&amp;IF('Locations-Stops'!G2075&lt;&gt;"";VLOOKUP('Locations-Stops'!G2075;Regions!A2:B300;2;FALSE);"0")&amp;","&amp;IF('Locations-Stops'!H2075&lt;&gt;"";VLOOKUP('Locations-Stops'!H2075;Regions!C2:D300;2;FALSE);"0")&amp;","&amp;IF('Locations-Stops'!I2075&lt;&gt;"";VLOOKUP('Locations-Stops'!I2075;Regions!F2:G300;2;FALSE);"0")&amp;","&amp;IF('Locations-Stops'!J2075&lt;&gt;"";VLOOKUP('Locations-Stops'!J2075;Regions!I2:J300;2;FALSE);"0")&amp;",'"&amp;IF('Locations-Stops'!K2075&lt;&gt;"";SUBSTITUTE('Locations-Stops'!K2075;"'";"\'");"")&amp;"','"&amp;IF('Locations-Stops'!L2075&lt;&gt;"";'Locations-Stops'!L2075;"")&amp;"','"&amp;IF('Locations-Stops'!M2075&lt;&gt;"";'Locations-Stops'!M2075;"")&amp;"','"&amp;IF('Locations-Stops'!N2075&lt;&gt;"";'Locations-Stops'!N2075;"")&amp;"', CURRENT_TIMESTAMP);"</v>
      </c>
    </row>
    <row r="2074" spans="3:6" x14ac:dyDescent="0.25">
      <c r="C2074" s="16">
        <v>2076</v>
      </c>
      <c r="D2074" s="16" t="s">
        <v>17780</v>
      </c>
      <c r="E2074" s="16" t="s">
        <v>4333</v>
      </c>
      <c r="F2074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2076;"'";"\'")&amp;"',"&amp;IF('Locations-Stops'!D2076&lt;&gt;"";LEFT('Locations-Stops'!D2076;2)&amp;"."&amp;RIGHT('Locations-Stops'!D2076;LEN('Locations-Stops'!D2076)-2);"0")&amp;","&amp;IF('Locations-Stops'!E2076&lt;&gt;"";LEFT('Locations-Stops'!E2076;1)&amp;"."&amp;RIGHT('Locations-Stops'!E2076;LEN('Locations-Stops'!E2076)-1);"0")&amp;","&amp;IF('Locations-Stops'!G2076&lt;&gt;"";VLOOKUP('Locations-Stops'!G2076;Regions!A2:B300;2;FALSE);"0")&amp;","&amp;IF('Locations-Stops'!H2076&lt;&gt;"";VLOOKUP('Locations-Stops'!H2076;Regions!C2:D300;2;FALSE);"0")&amp;","&amp;IF('Locations-Stops'!I2076&lt;&gt;"";VLOOKUP('Locations-Stops'!I2076;Regions!F2:G300;2;FALSE);"0")&amp;","&amp;IF('Locations-Stops'!J2076&lt;&gt;"";VLOOKUP('Locations-Stops'!J2076;Regions!I2:J300;2;FALSE);"0")&amp;",'"&amp;IF('Locations-Stops'!K2076&lt;&gt;"";SUBSTITUTE('Locations-Stops'!K2076;"'";"\'");"")&amp;"','"&amp;IF('Locations-Stops'!L2076&lt;&gt;"";'Locations-Stops'!L2076;"")&amp;"','"&amp;IF('Locations-Stops'!M2076&lt;&gt;"";'Locations-Stops'!M2076;"")&amp;"','"&amp;IF('Locations-Stops'!N2076&lt;&gt;"";'Locations-Stops'!N2076;"")&amp;"', CURRENT_TIMESTAMP);"</v>
      </c>
    </row>
    <row r="2075" spans="3:6" x14ac:dyDescent="0.25">
      <c r="C2075" s="16">
        <v>2077</v>
      </c>
      <c r="D2075" s="16" t="s">
        <v>17780</v>
      </c>
      <c r="E2075" s="16" t="s">
        <v>4333</v>
      </c>
      <c r="F2075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2077;"'";"\'")&amp;"',"&amp;IF('Locations-Stops'!D2077&lt;&gt;"";LEFT('Locations-Stops'!D2077;2)&amp;"."&amp;RIGHT('Locations-Stops'!D2077;LEN('Locations-Stops'!D2077)-2);"0")&amp;","&amp;IF('Locations-Stops'!E2077&lt;&gt;"";LEFT('Locations-Stops'!E2077;1)&amp;"."&amp;RIGHT('Locations-Stops'!E2077;LEN('Locations-Stops'!E2077)-1);"0")&amp;","&amp;IF('Locations-Stops'!G2077&lt;&gt;"";VLOOKUP('Locations-Stops'!G2077;Regions!A2:B300;2;FALSE);"0")&amp;","&amp;IF('Locations-Stops'!H2077&lt;&gt;"";VLOOKUP('Locations-Stops'!H2077;Regions!C2:D300;2;FALSE);"0")&amp;","&amp;IF('Locations-Stops'!I2077&lt;&gt;"";VLOOKUP('Locations-Stops'!I2077;Regions!F2:G300;2;FALSE);"0")&amp;","&amp;IF('Locations-Stops'!J2077&lt;&gt;"";VLOOKUP('Locations-Stops'!J2077;Regions!I2:J300;2;FALSE);"0")&amp;",'"&amp;IF('Locations-Stops'!K2077&lt;&gt;"";SUBSTITUTE('Locations-Stops'!K2077;"'";"\'");"")&amp;"','"&amp;IF('Locations-Stops'!L2077&lt;&gt;"";'Locations-Stops'!L2077;"")&amp;"','"&amp;IF('Locations-Stops'!M2077&lt;&gt;"";'Locations-Stops'!M2077;"")&amp;"','"&amp;IF('Locations-Stops'!N2077&lt;&gt;"";'Locations-Stops'!N2077;"")&amp;"', CURRENT_TIMESTAMP);"</v>
      </c>
    </row>
    <row r="2076" spans="3:6" x14ac:dyDescent="0.25">
      <c r="C2076" s="16">
        <v>2078</v>
      </c>
      <c r="D2076" s="16" t="s">
        <v>17780</v>
      </c>
      <c r="E2076" s="16" t="s">
        <v>4333</v>
      </c>
      <c r="F2076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2078;"'";"\'")&amp;"',"&amp;IF('Locations-Stops'!D2078&lt;&gt;"";LEFT('Locations-Stops'!D2078;2)&amp;"."&amp;RIGHT('Locations-Stops'!D2078;LEN('Locations-Stops'!D2078)-2);"0")&amp;","&amp;IF('Locations-Stops'!E2078&lt;&gt;"";LEFT('Locations-Stops'!E2078;1)&amp;"."&amp;RIGHT('Locations-Stops'!E2078;LEN('Locations-Stops'!E2078)-1);"0")&amp;","&amp;IF('Locations-Stops'!G2078&lt;&gt;"";VLOOKUP('Locations-Stops'!G2078;Regions!A2:B300;2;FALSE);"0")&amp;","&amp;IF('Locations-Stops'!H2078&lt;&gt;"";VLOOKUP('Locations-Stops'!H2078;Regions!C2:D300;2;FALSE);"0")&amp;","&amp;IF('Locations-Stops'!I2078&lt;&gt;"";VLOOKUP('Locations-Stops'!I2078;Regions!F2:G300;2;FALSE);"0")&amp;","&amp;IF('Locations-Stops'!J2078&lt;&gt;"";VLOOKUP('Locations-Stops'!J2078;Regions!I2:J300;2;FALSE);"0")&amp;",'"&amp;IF('Locations-Stops'!K2078&lt;&gt;"";SUBSTITUTE('Locations-Stops'!K2078;"'";"\'");"")&amp;"','"&amp;IF('Locations-Stops'!L2078&lt;&gt;"";'Locations-Stops'!L2078;"")&amp;"','"&amp;IF('Locations-Stops'!M2078&lt;&gt;"";'Locations-Stops'!M2078;"")&amp;"','"&amp;IF('Locations-Stops'!N2078&lt;&gt;"";'Locations-Stops'!N2078;"")&amp;"', CURRENT_TIMESTAMP);"</v>
      </c>
    </row>
    <row r="2077" spans="3:6" x14ac:dyDescent="0.25">
      <c r="C2077" s="16">
        <v>2079</v>
      </c>
      <c r="D2077" s="16" t="s">
        <v>17780</v>
      </c>
      <c r="E2077" s="16" t="s">
        <v>4333</v>
      </c>
      <c r="F2077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2079;"'";"\'")&amp;"',"&amp;IF('Locations-Stops'!D2079&lt;&gt;"";LEFT('Locations-Stops'!D2079;2)&amp;"."&amp;RIGHT('Locations-Stops'!D2079;LEN('Locations-Stops'!D2079)-2);"0")&amp;","&amp;IF('Locations-Stops'!E2079&lt;&gt;"";LEFT('Locations-Stops'!E2079;1)&amp;"."&amp;RIGHT('Locations-Stops'!E2079;LEN('Locations-Stops'!E2079)-1);"0")&amp;","&amp;IF('Locations-Stops'!G2079&lt;&gt;"";VLOOKUP('Locations-Stops'!G2079;Regions!A2:B300;2;FALSE);"0")&amp;","&amp;IF('Locations-Stops'!H2079&lt;&gt;"";VLOOKUP('Locations-Stops'!H2079;Regions!C2:D300;2;FALSE);"0")&amp;","&amp;IF('Locations-Stops'!I2079&lt;&gt;"";VLOOKUP('Locations-Stops'!I2079;Regions!F2:G300;2;FALSE);"0")&amp;","&amp;IF('Locations-Stops'!J2079&lt;&gt;"";VLOOKUP('Locations-Stops'!J2079;Regions!I2:J300;2;FALSE);"0")&amp;",'"&amp;IF('Locations-Stops'!K2079&lt;&gt;"";SUBSTITUTE('Locations-Stops'!K2079;"'";"\'");"")&amp;"','"&amp;IF('Locations-Stops'!L2079&lt;&gt;"";'Locations-Stops'!L2079;"")&amp;"','"&amp;IF('Locations-Stops'!M2079&lt;&gt;"";'Locations-Stops'!M2079;"")&amp;"','"&amp;IF('Locations-Stops'!N2079&lt;&gt;"";'Locations-Stops'!N2079;"")&amp;"', CURRENT_TIMESTAMP);"</v>
      </c>
    </row>
    <row r="2078" spans="3:6" x14ac:dyDescent="0.25">
      <c r="C2078" s="16">
        <v>2080</v>
      </c>
      <c r="D2078" s="16" t="s">
        <v>17780</v>
      </c>
      <c r="E2078" s="16" t="s">
        <v>4333</v>
      </c>
      <c r="F2078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2080;"'";"\'")&amp;"',"&amp;IF('Locations-Stops'!D2080&lt;&gt;"";LEFT('Locations-Stops'!D2080;2)&amp;"."&amp;RIGHT('Locations-Stops'!D2080;LEN('Locations-Stops'!D2080)-2);"0")&amp;","&amp;IF('Locations-Stops'!E2080&lt;&gt;"";LEFT('Locations-Stops'!E2080;1)&amp;"."&amp;RIGHT('Locations-Stops'!E2080;LEN('Locations-Stops'!E2080)-1);"0")&amp;","&amp;IF('Locations-Stops'!G2080&lt;&gt;"";VLOOKUP('Locations-Stops'!G2080;Regions!A2:B300;2;FALSE);"0")&amp;","&amp;IF('Locations-Stops'!H2080&lt;&gt;"";VLOOKUP('Locations-Stops'!H2080;Regions!C2:D300;2;FALSE);"0")&amp;","&amp;IF('Locations-Stops'!I2080&lt;&gt;"";VLOOKUP('Locations-Stops'!I2080;Regions!F2:G300;2;FALSE);"0")&amp;","&amp;IF('Locations-Stops'!J2080&lt;&gt;"";VLOOKUP('Locations-Stops'!J2080;Regions!I2:J300;2;FALSE);"0")&amp;",'"&amp;IF('Locations-Stops'!K2080&lt;&gt;"";SUBSTITUTE('Locations-Stops'!K2080;"'";"\'");"")&amp;"','"&amp;IF('Locations-Stops'!L2080&lt;&gt;"";'Locations-Stops'!L2080;"")&amp;"','"&amp;IF('Locations-Stops'!M2080&lt;&gt;"";'Locations-Stops'!M2080;"")&amp;"','"&amp;IF('Locations-Stops'!N2080&lt;&gt;"";'Locations-Stops'!N2080;"")&amp;"', CURRENT_TIMESTAMP);"</v>
      </c>
    </row>
    <row r="2079" spans="3:6" x14ac:dyDescent="0.25">
      <c r="C2079" s="16">
        <v>2081</v>
      </c>
      <c r="D2079" s="16" t="s">
        <v>17780</v>
      </c>
      <c r="E2079" s="16" t="s">
        <v>4333</v>
      </c>
      <c r="F2079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2081;"'";"\'")&amp;"',"&amp;IF('Locations-Stops'!D2081&lt;&gt;"";LEFT('Locations-Stops'!D2081;2)&amp;"."&amp;RIGHT('Locations-Stops'!D2081;LEN('Locations-Stops'!D2081)-2);"0")&amp;","&amp;IF('Locations-Stops'!E2081&lt;&gt;"";LEFT('Locations-Stops'!E2081;1)&amp;"."&amp;RIGHT('Locations-Stops'!E2081;LEN('Locations-Stops'!E2081)-1);"0")&amp;","&amp;IF('Locations-Stops'!G2081&lt;&gt;"";VLOOKUP('Locations-Stops'!G2081;Regions!A2:B300;2;FALSE);"0")&amp;","&amp;IF('Locations-Stops'!H2081&lt;&gt;"";VLOOKUP('Locations-Stops'!H2081;Regions!C2:D300;2;FALSE);"0")&amp;","&amp;IF('Locations-Stops'!I2081&lt;&gt;"";VLOOKUP('Locations-Stops'!I2081;Regions!F2:G300;2;FALSE);"0")&amp;","&amp;IF('Locations-Stops'!J2081&lt;&gt;"";VLOOKUP('Locations-Stops'!J2081;Regions!I2:J300;2;FALSE);"0")&amp;",'"&amp;IF('Locations-Stops'!K2081&lt;&gt;"";SUBSTITUTE('Locations-Stops'!K2081;"'";"\'");"")&amp;"','"&amp;IF('Locations-Stops'!L2081&lt;&gt;"";'Locations-Stops'!L2081;"")&amp;"','"&amp;IF('Locations-Stops'!M2081&lt;&gt;"";'Locations-Stops'!M2081;"")&amp;"','"&amp;IF('Locations-Stops'!N2081&lt;&gt;"";'Locations-Stops'!N2081;"")&amp;"', CURRENT_TIMESTAMP);"</v>
      </c>
    </row>
    <row r="2080" spans="3:6" x14ac:dyDescent="0.25">
      <c r="C2080" s="16">
        <v>2082</v>
      </c>
      <c r="D2080" s="16" t="s">
        <v>17780</v>
      </c>
      <c r="E2080" s="16" t="s">
        <v>4333</v>
      </c>
      <c r="F2080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2082;"'";"\'")&amp;"',"&amp;IF('Locations-Stops'!D2082&lt;&gt;"";LEFT('Locations-Stops'!D2082;2)&amp;"."&amp;RIGHT('Locations-Stops'!D2082;LEN('Locations-Stops'!D2082)-2);"0")&amp;","&amp;IF('Locations-Stops'!E2082&lt;&gt;"";LEFT('Locations-Stops'!E2082;1)&amp;"."&amp;RIGHT('Locations-Stops'!E2082;LEN('Locations-Stops'!E2082)-1);"0")&amp;","&amp;IF('Locations-Stops'!G2082&lt;&gt;"";VLOOKUP('Locations-Stops'!G2082;Regions!A2:B300;2;FALSE);"0")&amp;","&amp;IF('Locations-Stops'!H2082&lt;&gt;"";VLOOKUP('Locations-Stops'!H2082;Regions!C2:D300;2;FALSE);"0")&amp;","&amp;IF('Locations-Stops'!I2082&lt;&gt;"";VLOOKUP('Locations-Stops'!I2082;Regions!F2:G300;2;FALSE);"0")&amp;","&amp;IF('Locations-Stops'!J2082&lt;&gt;"";VLOOKUP('Locations-Stops'!J2082;Regions!I2:J300;2;FALSE);"0")&amp;",'"&amp;IF('Locations-Stops'!K2082&lt;&gt;"";SUBSTITUTE('Locations-Stops'!K2082;"'";"\'");"")&amp;"','"&amp;IF('Locations-Stops'!L2082&lt;&gt;"";'Locations-Stops'!L2082;"")&amp;"','"&amp;IF('Locations-Stops'!M2082&lt;&gt;"";'Locations-Stops'!M2082;"")&amp;"','"&amp;IF('Locations-Stops'!N2082&lt;&gt;"";'Locations-Stops'!N2082;"")&amp;"', CURRENT_TIMESTAMP);"</v>
      </c>
    </row>
    <row r="2081" spans="3:6" x14ac:dyDescent="0.25">
      <c r="C2081" s="16">
        <v>2083</v>
      </c>
      <c r="D2081" s="16" t="s">
        <v>17780</v>
      </c>
      <c r="E2081" s="16" t="s">
        <v>4333</v>
      </c>
      <c r="F208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2083;"'";"\'")&amp;"',"&amp;IF('Locations-Stops'!D2083&lt;&gt;"";LEFT('Locations-Stops'!D2083;2)&amp;"."&amp;RIGHT('Locations-Stops'!D2083;LEN('Locations-Stops'!D2083)-2);"0")&amp;","&amp;IF('Locations-Stops'!E2083&lt;&gt;"";LEFT('Locations-Stops'!E2083;1)&amp;"."&amp;RIGHT('Locations-Stops'!E2083;LEN('Locations-Stops'!E2083)-1);"0")&amp;","&amp;IF('Locations-Stops'!G2083&lt;&gt;"";VLOOKUP('Locations-Stops'!G2083;Regions!A2:B300;2;FALSE);"0")&amp;","&amp;IF('Locations-Stops'!H2083&lt;&gt;"";VLOOKUP('Locations-Stops'!H2083;Regions!C2:D300;2;FALSE);"0")&amp;","&amp;IF('Locations-Stops'!I2083&lt;&gt;"";VLOOKUP('Locations-Stops'!I2083;Regions!F2:G300;2;FALSE);"0")&amp;","&amp;IF('Locations-Stops'!J2083&lt;&gt;"";VLOOKUP('Locations-Stops'!J2083;Regions!I2:J300;2;FALSE);"0")&amp;",'"&amp;IF('Locations-Stops'!K2083&lt;&gt;"";SUBSTITUTE('Locations-Stops'!K2083;"'";"\'");"")&amp;"','"&amp;IF('Locations-Stops'!L2083&lt;&gt;"";'Locations-Stops'!L2083;"")&amp;"','"&amp;IF('Locations-Stops'!M2083&lt;&gt;"";'Locations-Stops'!M2083;"")&amp;"','"&amp;IF('Locations-Stops'!N2083&lt;&gt;"";'Locations-Stops'!N2083;"")&amp;"', CURRENT_TIMESTAMP);"</v>
      </c>
    </row>
    <row r="2082" spans="3:6" x14ac:dyDescent="0.25">
      <c r="C2082" s="16">
        <v>2084</v>
      </c>
      <c r="D2082" s="16" t="s">
        <v>17780</v>
      </c>
      <c r="E2082" s="16" t="s">
        <v>4333</v>
      </c>
      <c r="F208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2084;"'";"\'")&amp;"',"&amp;IF('Locations-Stops'!D2084&lt;&gt;"";LEFT('Locations-Stops'!D2084;2)&amp;"."&amp;RIGHT('Locations-Stops'!D2084;LEN('Locations-Stops'!D2084)-2);"0")&amp;","&amp;IF('Locations-Stops'!E2084&lt;&gt;"";LEFT('Locations-Stops'!E2084;1)&amp;"."&amp;RIGHT('Locations-Stops'!E2084;LEN('Locations-Stops'!E2084)-1);"0")&amp;","&amp;IF('Locations-Stops'!G2084&lt;&gt;"";VLOOKUP('Locations-Stops'!G2084;Regions!A2:B300;2;FALSE);"0")&amp;","&amp;IF('Locations-Stops'!H2084&lt;&gt;"";VLOOKUP('Locations-Stops'!H2084;Regions!C2:D300;2;FALSE);"0")&amp;","&amp;IF('Locations-Stops'!I2084&lt;&gt;"";VLOOKUP('Locations-Stops'!I2084;Regions!F2:G300;2;FALSE);"0")&amp;","&amp;IF('Locations-Stops'!J2084&lt;&gt;"";VLOOKUP('Locations-Stops'!J2084;Regions!I2:J300;2;FALSE);"0")&amp;",'"&amp;IF('Locations-Stops'!K2084&lt;&gt;"";SUBSTITUTE('Locations-Stops'!K2084;"'";"\'");"")&amp;"','"&amp;IF('Locations-Stops'!L2084&lt;&gt;"";'Locations-Stops'!L2084;"")&amp;"','"&amp;IF('Locations-Stops'!M2084&lt;&gt;"";'Locations-Stops'!M2084;"")&amp;"','"&amp;IF('Locations-Stops'!N2084&lt;&gt;"";'Locations-Stops'!N2084;"")&amp;"', CURRENT_TIMESTAMP);"</v>
      </c>
    </row>
    <row r="2083" spans="3:6" x14ac:dyDescent="0.25">
      <c r="C2083" s="16">
        <v>2085</v>
      </c>
      <c r="D2083" s="16" t="s">
        <v>17780</v>
      </c>
      <c r="E2083" s="16" t="s">
        <v>4333</v>
      </c>
      <c r="F208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2085;"'";"\'")&amp;"',"&amp;IF('Locations-Stops'!D2085&lt;&gt;"";LEFT('Locations-Stops'!D2085;2)&amp;"."&amp;RIGHT('Locations-Stops'!D2085;LEN('Locations-Stops'!D2085)-2);"0")&amp;","&amp;IF('Locations-Stops'!E2085&lt;&gt;"";LEFT('Locations-Stops'!E2085;1)&amp;"."&amp;RIGHT('Locations-Stops'!E2085;LEN('Locations-Stops'!E2085)-1);"0")&amp;","&amp;IF('Locations-Stops'!G2085&lt;&gt;"";VLOOKUP('Locations-Stops'!G2085;Regions!A2:B300;2;FALSE);"0")&amp;","&amp;IF('Locations-Stops'!H2085&lt;&gt;"";VLOOKUP('Locations-Stops'!H2085;Regions!C2:D300;2;FALSE);"0")&amp;","&amp;IF('Locations-Stops'!I2085&lt;&gt;"";VLOOKUP('Locations-Stops'!I2085;Regions!F2:G300;2;FALSE);"0")&amp;","&amp;IF('Locations-Stops'!J2085&lt;&gt;"";VLOOKUP('Locations-Stops'!J2085;Regions!I2:J300;2;FALSE);"0")&amp;",'"&amp;IF('Locations-Stops'!K2085&lt;&gt;"";SUBSTITUTE('Locations-Stops'!K2085;"'";"\'");"")&amp;"','"&amp;IF('Locations-Stops'!L2085&lt;&gt;"";'Locations-Stops'!L2085;"")&amp;"','"&amp;IF('Locations-Stops'!M2085&lt;&gt;"";'Locations-Stops'!M2085;"")&amp;"','"&amp;IF('Locations-Stops'!N2085&lt;&gt;"";'Locations-Stops'!N2085;"")&amp;"', CURRENT_TIMESTAMP);"</v>
      </c>
    </row>
    <row r="2084" spans="3:6" x14ac:dyDescent="0.25">
      <c r="C2084" s="16">
        <v>2086</v>
      </c>
      <c r="D2084" s="16" t="s">
        <v>17780</v>
      </c>
      <c r="E2084" s="16" t="s">
        <v>4333</v>
      </c>
      <c r="F2084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2086;"'";"\'")&amp;"',"&amp;IF('Locations-Stops'!D2086&lt;&gt;"";LEFT('Locations-Stops'!D2086;2)&amp;"."&amp;RIGHT('Locations-Stops'!D2086;LEN('Locations-Stops'!D2086)-2);"0")&amp;","&amp;IF('Locations-Stops'!E2086&lt;&gt;"";LEFT('Locations-Stops'!E2086;1)&amp;"."&amp;RIGHT('Locations-Stops'!E2086;LEN('Locations-Stops'!E2086)-1);"0")&amp;","&amp;IF('Locations-Stops'!G2086&lt;&gt;"";VLOOKUP('Locations-Stops'!G2086;Regions!A2:B300;2;FALSE);"0")&amp;","&amp;IF('Locations-Stops'!H2086&lt;&gt;"";VLOOKUP('Locations-Stops'!H2086;Regions!C2:D300;2;FALSE);"0")&amp;","&amp;IF('Locations-Stops'!I2086&lt;&gt;"";VLOOKUP('Locations-Stops'!I2086;Regions!F2:G300;2;FALSE);"0")&amp;","&amp;IF('Locations-Stops'!J2086&lt;&gt;"";VLOOKUP('Locations-Stops'!J2086;Regions!I2:J300;2;FALSE);"0")&amp;",'"&amp;IF('Locations-Stops'!K2086&lt;&gt;"";SUBSTITUTE('Locations-Stops'!K2086;"'";"\'");"")&amp;"','"&amp;IF('Locations-Stops'!L2086&lt;&gt;"";'Locations-Stops'!L2086;"")&amp;"','"&amp;IF('Locations-Stops'!M2086&lt;&gt;"";'Locations-Stops'!M2086;"")&amp;"','"&amp;IF('Locations-Stops'!N2086&lt;&gt;"";'Locations-Stops'!N2086;"")&amp;"', CURRENT_TIMESTAMP);"</v>
      </c>
    </row>
    <row r="2085" spans="3:6" x14ac:dyDescent="0.25">
      <c r="C2085" s="16">
        <v>2087</v>
      </c>
      <c r="D2085" s="16" t="s">
        <v>17780</v>
      </c>
      <c r="E2085" s="16" t="s">
        <v>4333</v>
      </c>
      <c r="F2085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2087;"'";"\'")&amp;"',"&amp;IF('Locations-Stops'!D2087&lt;&gt;"";LEFT('Locations-Stops'!D2087;2)&amp;"."&amp;RIGHT('Locations-Stops'!D2087;LEN('Locations-Stops'!D2087)-2);"0")&amp;","&amp;IF('Locations-Stops'!E2087&lt;&gt;"";LEFT('Locations-Stops'!E2087;1)&amp;"."&amp;RIGHT('Locations-Stops'!E2087;LEN('Locations-Stops'!E2087)-1);"0")&amp;","&amp;IF('Locations-Stops'!G2087&lt;&gt;"";VLOOKUP('Locations-Stops'!G2087;Regions!A2:B300;2;FALSE);"0")&amp;","&amp;IF('Locations-Stops'!H2087&lt;&gt;"";VLOOKUP('Locations-Stops'!H2087;Regions!C2:D300;2;FALSE);"0")&amp;","&amp;IF('Locations-Stops'!I2087&lt;&gt;"";VLOOKUP('Locations-Stops'!I2087;Regions!F2:G300;2;FALSE);"0")&amp;","&amp;IF('Locations-Stops'!J2087&lt;&gt;"";VLOOKUP('Locations-Stops'!J2087;Regions!I2:J300;2;FALSE);"0")&amp;",'"&amp;IF('Locations-Stops'!K2087&lt;&gt;"";SUBSTITUTE('Locations-Stops'!K2087;"'";"\'");"")&amp;"','"&amp;IF('Locations-Stops'!L2087&lt;&gt;"";'Locations-Stops'!L2087;"")&amp;"','"&amp;IF('Locations-Stops'!M2087&lt;&gt;"";'Locations-Stops'!M2087;"")&amp;"','"&amp;IF('Locations-Stops'!N2087&lt;&gt;"";'Locations-Stops'!N2087;"")&amp;"', CURRENT_TIMESTAMP);"</v>
      </c>
    </row>
    <row r="2086" spans="3:6" x14ac:dyDescent="0.25">
      <c r="C2086" s="16">
        <v>2088</v>
      </c>
      <c r="D2086" s="16" t="s">
        <v>17780</v>
      </c>
      <c r="E2086" s="16" t="s">
        <v>4333</v>
      </c>
      <c r="F2086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2088;"'";"\'")&amp;"',"&amp;IF('Locations-Stops'!D2088&lt;&gt;"";LEFT('Locations-Stops'!D2088;2)&amp;"."&amp;RIGHT('Locations-Stops'!D2088;LEN('Locations-Stops'!D2088)-2);"0")&amp;","&amp;IF('Locations-Stops'!E2088&lt;&gt;"";LEFT('Locations-Stops'!E2088;1)&amp;"."&amp;RIGHT('Locations-Stops'!E2088;LEN('Locations-Stops'!E2088)-1);"0")&amp;","&amp;IF('Locations-Stops'!G2088&lt;&gt;"";VLOOKUP('Locations-Stops'!G2088;Regions!A2:B300;2;FALSE);"0")&amp;","&amp;IF('Locations-Stops'!H2088&lt;&gt;"";VLOOKUP('Locations-Stops'!H2088;Regions!C2:D300;2;FALSE);"0")&amp;","&amp;IF('Locations-Stops'!I2088&lt;&gt;"";VLOOKUP('Locations-Stops'!I2088;Regions!F2:G300;2;FALSE);"0")&amp;","&amp;IF('Locations-Stops'!J2088&lt;&gt;"";VLOOKUP('Locations-Stops'!J2088;Regions!I2:J300;2;FALSE);"0")&amp;",'"&amp;IF('Locations-Stops'!K2088&lt;&gt;"";SUBSTITUTE('Locations-Stops'!K2088;"'";"\'");"")&amp;"','"&amp;IF('Locations-Stops'!L2088&lt;&gt;"";'Locations-Stops'!L2088;"")&amp;"','"&amp;IF('Locations-Stops'!M2088&lt;&gt;"";'Locations-Stops'!M2088;"")&amp;"','"&amp;IF('Locations-Stops'!N2088&lt;&gt;"";'Locations-Stops'!N2088;"")&amp;"', CURRENT_TIMESTAMP);"</v>
      </c>
    </row>
    <row r="2087" spans="3:6" x14ac:dyDescent="0.25">
      <c r="C2087" s="16">
        <v>2089</v>
      </c>
      <c r="D2087" s="16" t="s">
        <v>17780</v>
      </c>
      <c r="E2087" s="16" t="s">
        <v>4333</v>
      </c>
      <c r="F2087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2089;"'";"\'")&amp;"',"&amp;IF('Locations-Stops'!D2089&lt;&gt;"";LEFT('Locations-Stops'!D2089;2)&amp;"."&amp;RIGHT('Locations-Stops'!D2089;LEN('Locations-Stops'!D2089)-2);"0")&amp;","&amp;IF('Locations-Stops'!E2089&lt;&gt;"";LEFT('Locations-Stops'!E2089;1)&amp;"."&amp;RIGHT('Locations-Stops'!E2089;LEN('Locations-Stops'!E2089)-1);"0")&amp;","&amp;IF('Locations-Stops'!G2089&lt;&gt;"";VLOOKUP('Locations-Stops'!G2089;Regions!A2:B300;2;FALSE);"0")&amp;","&amp;IF('Locations-Stops'!H2089&lt;&gt;"";VLOOKUP('Locations-Stops'!H2089;Regions!C2:D300;2;FALSE);"0")&amp;","&amp;IF('Locations-Stops'!I2089&lt;&gt;"";VLOOKUP('Locations-Stops'!I2089;Regions!F2:G300;2;FALSE);"0")&amp;","&amp;IF('Locations-Stops'!J2089&lt;&gt;"";VLOOKUP('Locations-Stops'!J2089;Regions!I2:J300;2;FALSE);"0")&amp;",'"&amp;IF('Locations-Stops'!K2089&lt;&gt;"";SUBSTITUTE('Locations-Stops'!K2089;"'";"\'");"")&amp;"','"&amp;IF('Locations-Stops'!L2089&lt;&gt;"";'Locations-Stops'!L2089;"")&amp;"','"&amp;IF('Locations-Stops'!M2089&lt;&gt;"";'Locations-Stops'!M2089;"")&amp;"','"&amp;IF('Locations-Stops'!N2089&lt;&gt;"";'Locations-Stops'!N2089;"")&amp;"', CURRENT_TIMESTAMP);"</v>
      </c>
    </row>
    <row r="2088" spans="3:6" x14ac:dyDescent="0.25">
      <c r="C2088" s="16">
        <v>2090</v>
      </c>
      <c r="D2088" s="16" t="s">
        <v>17780</v>
      </c>
      <c r="E2088" s="16" t="s">
        <v>4333</v>
      </c>
      <c r="F2088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2090;"'";"\'")&amp;"',"&amp;IF('Locations-Stops'!D2090&lt;&gt;"";LEFT('Locations-Stops'!D2090;2)&amp;"."&amp;RIGHT('Locations-Stops'!D2090;LEN('Locations-Stops'!D2090)-2);"0")&amp;","&amp;IF('Locations-Stops'!E2090&lt;&gt;"";LEFT('Locations-Stops'!E2090;1)&amp;"."&amp;RIGHT('Locations-Stops'!E2090;LEN('Locations-Stops'!E2090)-1);"0")&amp;","&amp;IF('Locations-Stops'!G2090&lt;&gt;"";VLOOKUP('Locations-Stops'!G2090;Regions!A2:B300;2;FALSE);"0")&amp;","&amp;IF('Locations-Stops'!H2090&lt;&gt;"";VLOOKUP('Locations-Stops'!H2090;Regions!C2:D300;2;FALSE);"0")&amp;","&amp;IF('Locations-Stops'!I2090&lt;&gt;"";VLOOKUP('Locations-Stops'!I2090;Regions!F2:G300;2;FALSE);"0")&amp;","&amp;IF('Locations-Stops'!J2090&lt;&gt;"";VLOOKUP('Locations-Stops'!J2090;Regions!I2:J300;2;FALSE);"0")&amp;",'"&amp;IF('Locations-Stops'!K2090&lt;&gt;"";SUBSTITUTE('Locations-Stops'!K2090;"'";"\'");"")&amp;"','"&amp;IF('Locations-Stops'!L2090&lt;&gt;"";'Locations-Stops'!L2090;"")&amp;"','"&amp;IF('Locations-Stops'!M2090&lt;&gt;"";'Locations-Stops'!M2090;"")&amp;"','"&amp;IF('Locations-Stops'!N2090&lt;&gt;"";'Locations-Stops'!N2090;"")&amp;"', CURRENT_TIMESTAMP);"</v>
      </c>
    </row>
    <row r="2089" spans="3:6" x14ac:dyDescent="0.25">
      <c r="C2089" s="16">
        <v>2091</v>
      </c>
      <c r="D2089" s="16" t="s">
        <v>17780</v>
      </c>
      <c r="E2089" s="16" t="s">
        <v>4333</v>
      </c>
      <c r="F2089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2091;"'";"\'")&amp;"',"&amp;IF('Locations-Stops'!D2091&lt;&gt;"";LEFT('Locations-Stops'!D2091;2)&amp;"."&amp;RIGHT('Locations-Stops'!D2091;LEN('Locations-Stops'!D2091)-2);"0")&amp;","&amp;IF('Locations-Stops'!E2091&lt;&gt;"";LEFT('Locations-Stops'!E2091;1)&amp;"."&amp;RIGHT('Locations-Stops'!E2091;LEN('Locations-Stops'!E2091)-1);"0")&amp;","&amp;IF('Locations-Stops'!G2091&lt;&gt;"";VLOOKUP('Locations-Stops'!G2091;Regions!A2:B300;2;FALSE);"0")&amp;","&amp;IF('Locations-Stops'!H2091&lt;&gt;"";VLOOKUP('Locations-Stops'!H2091;Regions!C2:D300;2;FALSE);"0")&amp;","&amp;IF('Locations-Stops'!I2091&lt;&gt;"";VLOOKUP('Locations-Stops'!I2091;Regions!F2:G300;2;FALSE);"0")&amp;","&amp;IF('Locations-Stops'!J2091&lt;&gt;"";VLOOKUP('Locations-Stops'!J2091;Regions!I2:J300;2;FALSE);"0")&amp;",'"&amp;IF('Locations-Stops'!K2091&lt;&gt;"";SUBSTITUTE('Locations-Stops'!K2091;"'";"\'");"")&amp;"','"&amp;IF('Locations-Stops'!L2091&lt;&gt;"";'Locations-Stops'!L2091;"")&amp;"','"&amp;IF('Locations-Stops'!M2091&lt;&gt;"";'Locations-Stops'!M2091;"")&amp;"','"&amp;IF('Locations-Stops'!N2091&lt;&gt;"";'Locations-Stops'!N2091;"")&amp;"', CURRENT_TIMESTAMP);"</v>
      </c>
    </row>
    <row r="2090" spans="3:6" x14ac:dyDescent="0.25">
      <c r="C2090" s="16">
        <v>2092</v>
      </c>
      <c r="D2090" s="16" t="s">
        <v>17780</v>
      </c>
      <c r="E2090" s="16" t="s">
        <v>4333</v>
      </c>
      <c r="F2090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2092;"'";"\'")&amp;"',"&amp;IF('Locations-Stops'!D2092&lt;&gt;"";LEFT('Locations-Stops'!D2092;2)&amp;"."&amp;RIGHT('Locations-Stops'!D2092;LEN('Locations-Stops'!D2092)-2);"0")&amp;","&amp;IF('Locations-Stops'!E2092&lt;&gt;"";LEFT('Locations-Stops'!E2092;1)&amp;"."&amp;RIGHT('Locations-Stops'!E2092;LEN('Locations-Stops'!E2092)-1);"0")&amp;","&amp;IF('Locations-Stops'!G2092&lt;&gt;"";VLOOKUP('Locations-Stops'!G2092;Regions!A2:B300;2;FALSE);"0")&amp;","&amp;IF('Locations-Stops'!H2092&lt;&gt;"";VLOOKUP('Locations-Stops'!H2092;Regions!C2:D300;2;FALSE);"0")&amp;","&amp;IF('Locations-Stops'!I2092&lt;&gt;"";VLOOKUP('Locations-Stops'!I2092;Regions!F2:G300;2;FALSE);"0")&amp;","&amp;IF('Locations-Stops'!J2092&lt;&gt;"";VLOOKUP('Locations-Stops'!J2092;Regions!I2:J300;2;FALSE);"0")&amp;",'"&amp;IF('Locations-Stops'!K2092&lt;&gt;"";SUBSTITUTE('Locations-Stops'!K2092;"'";"\'");"")&amp;"','"&amp;IF('Locations-Stops'!L2092&lt;&gt;"";'Locations-Stops'!L2092;"")&amp;"','"&amp;IF('Locations-Stops'!M2092&lt;&gt;"";'Locations-Stops'!M2092;"")&amp;"','"&amp;IF('Locations-Stops'!N2092&lt;&gt;"";'Locations-Stops'!N2092;"")&amp;"', CURRENT_TIMESTAMP);"</v>
      </c>
    </row>
    <row r="2091" spans="3:6" x14ac:dyDescent="0.25">
      <c r="C2091" s="16">
        <v>2093</v>
      </c>
      <c r="D2091" s="16" t="s">
        <v>17780</v>
      </c>
      <c r="E2091" s="16" t="s">
        <v>4333</v>
      </c>
      <c r="F209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2093;"'";"\'")&amp;"',"&amp;IF('Locations-Stops'!D2093&lt;&gt;"";LEFT('Locations-Stops'!D2093;2)&amp;"."&amp;RIGHT('Locations-Stops'!D2093;LEN('Locations-Stops'!D2093)-2);"0")&amp;","&amp;IF('Locations-Stops'!E2093&lt;&gt;"";LEFT('Locations-Stops'!E2093;1)&amp;"."&amp;RIGHT('Locations-Stops'!E2093;LEN('Locations-Stops'!E2093)-1);"0")&amp;","&amp;IF('Locations-Stops'!G2093&lt;&gt;"";VLOOKUP('Locations-Stops'!G2093;Regions!A2:B300;2;FALSE);"0")&amp;","&amp;IF('Locations-Stops'!H2093&lt;&gt;"";VLOOKUP('Locations-Stops'!H2093;Regions!C2:D300;2;FALSE);"0")&amp;","&amp;IF('Locations-Stops'!I2093&lt;&gt;"";VLOOKUP('Locations-Stops'!I2093;Regions!F2:G300;2;FALSE);"0")&amp;","&amp;IF('Locations-Stops'!J2093&lt;&gt;"";VLOOKUP('Locations-Stops'!J2093;Regions!I2:J300;2;FALSE);"0")&amp;",'"&amp;IF('Locations-Stops'!K2093&lt;&gt;"";SUBSTITUTE('Locations-Stops'!K2093;"'";"\'");"")&amp;"','"&amp;IF('Locations-Stops'!L2093&lt;&gt;"";'Locations-Stops'!L2093;"")&amp;"','"&amp;IF('Locations-Stops'!M2093&lt;&gt;"";'Locations-Stops'!M2093;"")&amp;"','"&amp;IF('Locations-Stops'!N2093&lt;&gt;"";'Locations-Stops'!N2093;"")&amp;"', CURRENT_TIMESTAMP);"</v>
      </c>
    </row>
    <row r="2092" spans="3:6" x14ac:dyDescent="0.25">
      <c r="C2092" s="16">
        <v>2094</v>
      </c>
      <c r="D2092" s="16" t="s">
        <v>17780</v>
      </c>
      <c r="E2092" s="16" t="s">
        <v>4333</v>
      </c>
      <c r="F209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2094;"'";"\'")&amp;"',"&amp;IF('Locations-Stops'!D2094&lt;&gt;"";LEFT('Locations-Stops'!D2094;2)&amp;"."&amp;RIGHT('Locations-Stops'!D2094;LEN('Locations-Stops'!D2094)-2);"0")&amp;","&amp;IF('Locations-Stops'!E2094&lt;&gt;"";LEFT('Locations-Stops'!E2094;1)&amp;"."&amp;RIGHT('Locations-Stops'!E2094;LEN('Locations-Stops'!E2094)-1);"0")&amp;","&amp;IF('Locations-Stops'!G2094&lt;&gt;"";VLOOKUP('Locations-Stops'!G2094;Regions!A2:B300;2;FALSE);"0")&amp;","&amp;IF('Locations-Stops'!H2094&lt;&gt;"";VLOOKUP('Locations-Stops'!H2094;Regions!C2:D300;2;FALSE);"0")&amp;","&amp;IF('Locations-Stops'!I2094&lt;&gt;"";VLOOKUP('Locations-Stops'!I2094;Regions!F2:G300;2;FALSE);"0")&amp;","&amp;IF('Locations-Stops'!J2094&lt;&gt;"";VLOOKUP('Locations-Stops'!J2094;Regions!I2:J300;2;FALSE);"0")&amp;",'"&amp;IF('Locations-Stops'!K2094&lt;&gt;"";SUBSTITUTE('Locations-Stops'!K2094;"'";"\'");"")&amp;"','"&amp;IF('Locations-Stops'!L2094&lt;&gt;"";'Locations-Stops'!L2094;"")&amp;"','"&amp;IF('Locations-Stops'!M2094&lt;&gt;"";'Locations-Stops'!M2094;"")&amp;"','"&amp;IF('Locations-Stops'!N2094&lt;&gt;"";'Locations-Stops'!N2094;"")&amp;"', CURRENT_TIMESTAMP);"</v>
      </c>
    </row>
    <row r="2093" spans="3:6" x14ac:dyDescent="0.25">
      <c r="C2093" s="16">
        <v>2095</v>
      </c>
      <c r="D2093" s="16" t="s">
        <v>17780</v>
      </c>
      <c r="E2093" s="16" t="s">
        <v>4333</v>
      </c>
      <c r="F209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2095;"'";"\'")&amp;"',"&amp;IF('Locations-Stops'!D2095&lt;&gt;"";LEFT('Locations-Stops'!D2095;2)&amp;"."&amp;RIGHT('Locations-Stops'!D2095;LEN('Locations-Stops'!D2095)-2);"0")&amp;","&amp;IF('Locations-Stops'!E2095&lt;&gt;"";LEFT('Locations-Stops'!E2095;1)&amp;"."&amp;RIGHT('Locations-Stops'!E2095;LEN('Locations-Stops'!E2095)-1);"0")&amp;","&amp;IF('Locations-Stops'!G2095&lt;&gt;"";VLOOKUP('Locations-Stops'!G2095;Regions!A2:B300;2;FALSE);"0")&amp;","&amp;IF('Locations-Stops'!H2095&lt;&gt;"";VLOOKUP('Locations-Stops'!H2095;Regions!C2:D300;2;FALSE);"0")&amp;","&amp;IF('Locations-Stops'!I2095&lt;&gt;"";VLOOKUP('Locations-Stops'!I2095;Regions!F2:G300;2;FALSE);"0")&amp;","&amp;IF('Locations-Stops'!J2095&lt;&gt;"";VLOOKUP('Locations-Stops'!J2095;Regions!I2:J300;2;FALSE);"0")&amp;",'"&amp;IF('Locations-Stops'!K2095&lt;&gt;"";SUBSTITUTE('Locations-Stops'!K2095;"'";"\'");"")&amp;"','"&amp;IF('Locations-Stops'!L2095&lt;&gt;"";'Locations-Stops'!L2095;"")&amp;"','"&amp;IF('Locations-Stops'!M2095&lt;&gt;"";'Locations-Stops'!M2095;"")&amp;"','"&amp;IF('Locations-Stops'!N2095&lt;&gt;"";'Locations-Stops'!N2095;"")&amp;"', CURRENT_TIMESTAMP);"</v>
      </c>
    </row>
    <row r="2094" spans="3:6" x14ac:dyDescent="0.25">
      <c r="C2094" s="16">
        <v>2096</v>
      </c>
      <c r="D2094" s="16" t="s">
        <v>17780</v>
      </c>
      <c r="E2094" s="16" t="s">
        <v>4333</v>
      </c>
      <c r="F2094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2096;"'";"\'")&amp;"',"&amp;IF('Locations-Stops'!D2096&lt;&gt;"";LEFT('Locations-Stops'!D2096;2)&amp;"."&amp;RIGHT('Locations-Stops'!D2096;LEN('Locations-Stops'!D2096)-2);"0")&amp;","&amp;IF('Locations-Stops'!E2096&lt;&gt;"";LEFT('Locations-Stops'!E2096;1)&amp;"."&amp;RIGHT('Locations-Stops'!E2096;LEN('Locations-Stops'!E2096)-1);"0")&amp;","&amp;IF('Locations-Stops'!G2096&lt;&gt;"";VLOOKUP('Locations-Stops'!G2096;Regions!A2:B300;2;FALSE);"0")&amp;","&amp;IF('Locations-Stops'!H2096&lt;&gt;"";VLOOKUP('Locations-Stops'!H2096;Regions!C2:D300;2;FALSE);"0")&amp;","&amp;IF('Locations-Stops'!I2096&lt;&gt;"";VLOOKUP('Locations-Stops'!I2096;Regions!F2:G300;2;FALSE);"0")&amp;","&amp;IF('Locations-Stops'!J2096&lt;&gt;"";VLOOKUP('Locations-Stops'!J2096;Regions!I2:J300;2;FALSE);"0")&amp;",'"&amp;IF('Locations-Stops'!K2096&lt;&gt;"";SUBSTITUTE('Locations-Stops'!K2096;"'";"\'");"")&amp;"','"&amp;IF('Locations-Stops'!L2096&lt;&gt;"";'Locations-Stops'!L2096;"")&amp;"','"&amp;IF('Locations-Stops'!M2096&lt;&gt;"";'Locations-Stops'!M2096;"")&amp;"','"&amp;IF('Locations-Stops'!N2096&lt;&gt;"";'Locations-Stops'!N2096;"")&amp;"', CURRENT_TIMESTAMP);"</v>
      </c>
    </row>
    <row r="2095" spans="3:6" x14ac:dyDescent="0.25">
      <c r="C2095" s="16">
        <v>2097</v>
      </c>
      <c r="D2095" s="16" t="s">
        <v>17780</v>
      </c>
      <c r="E2095" s="16" t="s">
        <v>4333</v>
      </c>
      <c r="F2095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2097;"'";"\'")&amp;"',"&amp;IF('Locations-Stops'!D2097&lt;&gt;"";LEFT('Locations-Stops'!D2097;2)&amp;"."&amp;RIGHT('Locations-Stops'!D2097;LEN('Locations-Stops'!D2097)-2);"0")&amp;","&amp;IF('Locations-Stops'!E2097&lt;&gt;"";LEFT('Locations-Stops'!E2097;1)&amp;"."&amp;RIGHT('Locations-Stops'!E2097;LEN('Locations-Stops'!E2097)-1);"0")&amp;","&amp;IF('Locations-Stops'!G2097&lt;&gt;"";VLOOKUP('Locations-Stops'!G2097;Regions!A2:B300;2;FALSE);"0")&amp;","&amp;IF('Locations-Stops'!H2097&lt;&gt;"";VLOOKUP('Locations-Stops'!H2097;Regions!C2:D300;2;FALSE);"0")&amp;","&amp;IF('Locations-Stops'!I2097&lt;&gt;"";VLOOKUP('Locations-Stops'!I2097;Regions!F2:G300;2;FALSE);"0")&amp;","&amp;IF('Locations-Stops'!J2097&lt;&gt;"";VLOOKUP('Locations-Stops'!J2097;Regions!I2:J300;2;FALSE);"0")&amp;",'"&amp;IF('Locations-Stops'!K2097&lt;&gt;"";SUBSTITUTE('Locations-Stops'!K2097;"'";"\'");"")&amp;"','"&amp;IF('Locations-Stops'!L2097&lt;&gt;"";'Locations-Stops'!L2097;"")&amp;"','"&amp;IF('Locations-Stops'!M2097&lt;&gt;"";'Locations-Stops'!M2097;"")&amp;"','"&amp;IF('Locations-Stops'!N2097&lt;&gt;"";'Locations-Stops'!N2097;"")&amp;"', CURRENT_TIMESTAMP);"</v>
      </c>
    </row>
    <row r="2096" spans="3:6" x14ac:dyDescent="0.25">
      <c r="C2096" s="16">
        <v>2098</v>
      </c>
      <c r="D2096" s="16" t="s">
        <v>17780</v>
      </c>
      <c r="E2096" s="16" t="s">
        <v>4333</v>
      </c>
      <c r="F2096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2098;"'";"\'")&amp;"',"&amp;IF('Locations-Stops'!D2098&lt;&gt;"";LEFT('Locations-Stops'!D2098;2)&amp;"."&amp;RIGHT('Locations-Stops'!D2098;LEN('Locations-Stops'!D2098)-2);"0")&amp;","&amp;IF('Locations-Stops'!E2098&lt;&gt;"";LEFT('Locations-Stops'!E2098;1)&amp;"."&amp;RIGHT('Locations-Stops'!E2098;LEN('Locations-Stops'!E2098)-1);"0")&amp;","&amp;IF('Locations-Stops'!G2098&lt;&gt;"";VLOOKUP('Locations-Stops'!G2098;Regions!A2:B300;2;FALSE);"0")&amp;","&amp;IF('Locations-Stops'!H2098&lt;&gt;"";VLOOKUP('Locations-Stops'!H2098;Regions!C2:D300;2;FALSE);"0")&amp;","&amp;IF('Locations-Stops'!I2098&lt;&gt;"";VLOOKUP('Locations-Stops'!I2098;Regions!F2:G300;2;FALSE);"0")&amp;","&amp;IF('Locations-Stops'!J2098&lt;&gt;"";VLOOKUP('Locations-Stops'!J2098;Regions!I2:J300;2;FALSE);"0")&amp;",'"&amp;IF('Locations-Stops'!K2098&lt;&gt;"";SUBSTITUTE('Locations-Stops'!K2098;"'";"\'");"")&amp;"','"&amp;IF('Locations-Stops'!L2098&lt;&gt;"";'Locations-Stops'!L2098;"")&amp;"','"&amp;IF('Locations-Stops'!M2098&lt;&gt;"";'Locations-Stops'!M2098;"")&amp;"','"&amp;IF('Locations-Stops'!N2098&lt;&gt;"";'Locations-Stops'!N2098;"")&amp;"', CURRENT_TIMESTAMP);"</v>
      </c>
    </row>
    <row r="2097" spans="3:6" x14ac:dyDescent="0.25">
      <c r="C2097" s="16">
        <v>2099</v>
      </c>
      <c r="D2097" s="16" t="s">
        <v>17780</v>
      </c>
      <c r="E2097" s="16" t="s">
        <v>4333</v>
      </c>
      <c r="F2097" s="16" t="str">
        <f t="shared" si="32"/>
        <v>"INSERT INTO `locations` (`id`, `name`, `latitude`, `longitude`, `province`, `region_1`, `region_2`, `region_3`, `street`, `number`, `postal`, `img`, `last_modified`) VALUES (NULL,'"&amp;SUBSTITUTE('Locations-Stops'!F2099;"'";"\'")&amp;"',"&amp;IF('Locations-Stops'!D2099&lt;&gt;"";LEFT('Locations-Stops'!D2099;2)&amp;"."&amp;RIGHT('Locations-Stops'!D2099;LEN('Locations-Stops'!D2099)-2);"0")&amp;","&amp;IF('Locations-Stops'!E2099&lt;&gt;"";LEFT('Locations-Stops'!E2099;1)&amp;"."&amp;RIGHT('Locations-Stops'!E2099;LEN('Locations-Stops'!E2099)-1);"0")&amp;","&amp;IF('Locations-Stops'!G2099&lt;&gt;"";VLOOKUP('Locations-Stops'!G2099;Regions!A2:B300;2;FALSE);"0")&amp;","&amp;IF('Locations-Stops'!H2099&lt;&gt;"";VLOOKUP('Locations-Stops'!H2099;Regions!C2:D300;2;FALSE);"0")&amp;","&amp;IF('Locations-Stops'!I2099&lt;&gt;"";VLOOKUP('Locations-Stops'!I2099;Regions!F2:G300;2;FALSE);"0")&amp;","&amp;IF('Locations-Stops'!J2099&lt;&gt;"";VLOOKUP('Locations-Stops'!J2099;Regions!I2:J300;2;FALSE);"0")&amp;",'"&amp;IF('Locations-Stops'!K2099&lt;&gt;"";SUBSTITUTE('Locations-Stops'!K2099;"'";"\'");"")&amp;"','"&amp;IF('Locations-Stops'!L2099&lt;&gt;"";'Locations-Stops'!L2099;"")&amp;"','"&amp;IF('Locations-Stops'!M2099&lt;&gt;"";'Locations-Stops'!M2099;"")&amp;"','"&amp;IF('Locations-Stops'!N2099&lt;&gt;"";'Locations-Stops'!N2099;"")&amp;"', CURRENT_TIMESTAMP);"</v>
      </c>
    </row>
    <row r="2098" spans="3:6" x14ac:dyDescent="0.25">
      <c r="C2098" s="16">
        <v>2100</v>
      </c>
      <c r="D2098" s="16" t="s">
        <v>17780</v>
      </c>
      <c r="E2098" s="16" t="s">
        <v>4333</v>
      </c>
      <c r="F2098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2100;"'";"\'")&amp;"',"&amp;IF('Locations-Stops'!D2100&lt;&gt;"";LEFT('Locations-Stops'!D2100;2)&amp;"."&amp;RIGHT('Locations-Stops'!D2100;LEN('Locations-Stops'!D2100)-2);"0")&amp;","&amp;IF('Locations-Stops'!E2100&lt;&gt;"";LEFT('Locations-Stops'!E2100;1)&amp;"."&amp;RIGHT('Locations-Stops'!E2100;LEN('Locations-Stops'!E2100)-1);"0")&amp;","&amp;IF('Locations-Stops'!G2100&lt;&gt;"";VLOOKUP('Locations-Stops'!G2100;Regions!A2:B300;2;FALSE);"0")&amp;","&amp;IF('Locations-Stops'!H2100&lt;&gt;"";VLOOKUP('Locations-Stops'!H2100;Regions!C2:D300;2;FALSE);"0")&amp;","&amp;IF('Locations-Stops'!I2100&lt;&gt;"";VLOOKUP('Locations-Stops'!I2100;Regions!F2:G300;2;FALSE);"0")&amp;","&amp;IF('Locations-Stops'!J2100&lt;&gt;"";VLOOKUP('Locations-Stops'!J2100;Regions!I2:J300;2;FALSE);"0")&amp;",'"&amp;IF('Locations-Stops'!K2100&lt;&gt;"";SUBSTITUTE('Locations-Stops'!K2100;"'";"\'");"")&amp;"','"&amp;IF('Locations-Stops'!L2100&lt;&gt;"";'Locations-Stops'!L2100;"")&amp;"','"&amp;IF('Locations-Stops'!M2100&lt;&gt;"";'Locations-Stops'!M2100;"")&amp;"','"&amp;IF('Locations-Stops'!N2100&lt;&gt;"";'Locations-Stops'!N2100;"")&amp;"', CURRENT_TIMESTAMP);"</v>
      </c>
    </row>
    <row r="2099" spans="3:6" x14ac:dyDescent="0.25">
      <c r="C2099" s="16">
        <v>2101</v>
      </c>
      <c r="D2099" s="16" t="s">
        <v>17780</v>
      </c>
      <c r="E2099" s="16" t="s">
        <v>4333</v>
      </c>
      <c r="F2099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2101;"'";"\'")&amp;"',"&amp;IF('Locations-Stops'!D2101&lt;&gt;"";LEFT('Locations-Stops'!D2101;2)&amp;"."&amp;RIGHT('Locations-Stops'!D2101;LEN('Locations-Stops'!D2101)-2);"0")&amp;","&amp;IF('Locations-Stops'!E2101&lt;&gt;"";LEFT('Locations-Stops'!E2101;1)&amp;"."&amp;RIGHT('Locations-Stops'!E2101;LEN('Locations-Stops'!E2101)-1);"0")&amp;","&amp;IF('Locations-Stops'!G2101&lt;&gt;"";VLOOKUP('Locations-Stops'!G2101;Regions!A2:B300;2;FALSE);"0")&amp;","&amp;IF('Locations-Stops'!H2101&lt;&gt;"";VLOOKUP('Locations-Stops'!H2101;Regions!C2:D300;2;FALSE);"0")&amp;","&amp;IF('Locations-Stops'!I2101&lt;&gt;"";VLOOKUP('Locations-Stops'!I2101;Regions!F2:G300;2;FALSE);"0")&amp;","&amp;IF('Locations-Stops'!J2101&lt;&gt;"";VLOOKUP('Locations-Stops'!J2101;Regions!I2:J300;2;FALSE);"0")&amp;",'"&amp;IF('Locations-Stops'!K2101&lt;&gt;"";SUBSTITUTE('Locations-Stops'!K2101;"'";"\'");"")&amp;"','"&amp;IF('Locations-Stops'!L2101&lt;&gt;"";'Locations-Stops'!L2101;"")&amp;"','"&amp;IF('Locations-Stops'!M2101&lt;&gt;"";'Locations-Stops'!M2101;"")&amp;"','"&amp;IF('Locations-Stops'!N2101&lt;&gt;"";'Locations-Stops'!N2101;"")&amp;"', CURRENT_TIMESTAMP);"</v>
      </c>
    </row>
    <row r="2100" spans="3:6" x14ac:dyDescent="0.25">
      <c r="C2100" s="16">
        <v>2102</v>
      </c>
      <c r="D2100" s="16" t="s">
        <v>17780</v>
      </c>
      <c r="E2100" s="16" t="s">
        <v>4333</v>
      </c>
      <c r="F2100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2102;"'";"\'")&amp;"',"&amp;IF('Locations-Stops'!D2102&lt;&gt;"";LEFT('Locations-Stops'!D2102;2)&amp;"."&amp;RIGHT('Locations-Stops'!D2102;LEN('Locations-Stops'!D2102)-2);"0")&amp;","&amp;IF('Locations-Stops'!E2102&lt;&gt;"";LEFT('Locations-Stops'!E2102;1)&amp;"."&amp;RIGHT('Locations-Stops'!E2102;LEN('Locations-Stops'!E2102)-1);"0")&amp;","&amp;IF('Locations-Stops'!G2102&lt;&gt;"";VLOOKUP('Locations-Stops'!G2102;Regions!A2:B300;2;FALSE);"0")&amp;","&amp;IF('Locations-Stops'!H2102&lt;&gt;"";VLOOKUP('Locations-Stops'!H2102;Regions!C2:D300;2;FALSE);"0")&amp;","&amp;IF('Locations-Stops'!I2102&lt;&gt;"";VLOOKUP('Locations-Stops'!I2102;Regions!F2:G300;2;FALSE);"0")&amp;","&amp;IF('Locations-Stops'!J2102&lt;&gt;"";VLOOKUP('Locations-Stops'!J2102;Regions!I2:J300;2;FALSE);"0")&amp;",'"&amp;IF('Locations-Stops'!K2102&lt;&gt;"";SUBSTITUTE('Locations-Stops'!K2102;"'";"\'");"")&amp;"','"&amp;IF('Locations-Stops'!L2102&lt;&gt;"";'Locations-Stops'!L2102;"")&amp;"','"&amp;IF('Locations-Stops'!M2102&lt;&gt;"";'Locations-Stops'!M2102;"")&amp;"','"&amp;IF('Locations-Stops'!N2102&lt;&gt;"";'Locations-Stops'!N2102;"")&amp;"', CURRENT_TIMESTAMP);"</v>
      </c>
    </row>
    <row r="2101" spans="3:6" x14ac:dyDescent="0.25">
      <c r="C2101" s="16">
        <v>2103</v>
      </c>
      <c r="D2101" s="16" t="s">
        <v>17780</v>
      </c>
      <c r="E2101" s="16" t="s">
        <v>4333</v>
      </c>
      <c r="F210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2103;"'";"\'")&amp;"',"&amp;IF('Locations-Stops'!D2103&lt;&gt;"";LEFT('Locations-Stops'!D2103;2)&amp;"."&amp;RIGHT('Locations-Stops'!D2103;LEN('Locations-Stops'!D2103)-2);"0")&amp;","&amp;IF('Locations-Stops'!E2103&lt;&gt;"";LEFT('Locations-Stops'!E2103;1)&amp;"."&amp;RIGHT('Locations-Stops'!E2103;LEN('Locations-Stops'!E2103)-1);"0")&amp;","&amp;IF('Locations-Stops'!G2103&lt;&gt;"";VLOOKUP('Locations-Stops'!G2103;Regions!A2:B300;2;FALSE);"0")&amp;","&amp;IF('Locations-Stops'!H2103&lt;&gt;"";VLOOKUP('Locations-Stops'!H2103;Regions!C2:D300;2;FALSE);"0")&amp;","&amp;IF('Locations-Stops'!I2103&lt;&gt;"";VLOOKUP('Locations-Stops'!I2103;Regions!F2:G300;2;FALSE);"0")&amp;","&amp;IF('Locations-Stops'!J2103&lt;&gt;"";VLOOKUP('Locations-Stops'!J2103;Regions!I2:J300;2;FALSE);"0")&amp;",'"&amp;IF('Locations-Stops'!K2103&lt;&gt;"";SUBSTITUTE('Locations-Stops'!K2103;"'";"\'");"")&amp;"','"&amp;IF('Locations-Stops'!L2103&lt;&gt;"";'Locations-Stops'!L2103;"")&amp;"','"&amp;IF('Locations-Stops'!M2103&lt;&gt;"";'Locations-Stops'!M2103;"")&amp;"','"&amp;IF('Locations-Stops'!N2103&lt;&gt;"";'Locations-Stops'!N2103;"")&amp;"', CURRENT_TIMESTAMP);"</v>
      </c>
    </row>
    <row r="2102" spans="3:6" x14ac:dyDescent="0.25">
      <c r="C2102" s="16">
        <v>2104</v>
      </c>
      <c r="D2102" s="16" t="s">
        <v>17780</v>
      </c>
      <c r="E2102" s="16" t="s">
        <v>4333</v>
      </c>
      <c r="F210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2104;"'";"\'")&amp;"',"&amp;IF('Locations-Stops'!D2104&lt;&gt;"";LEFT('Locations-Stops'!D2104;2)&amp;"."&amp;RIGHT('Locations-Stops'!D2104;LEN('Locations-Stops'!D2104)-2);"0")&amp;","&amp;IF('Locations-Stops'!E2104&lt;&gt;"";LEFT('Locations-Stops'!E2104;1)&amp;"."&amp;RIGHT('Locations-Stops'!E2104;LEN('Locations-Stops'!E2104)-1);"0")&amp;","&amp;IF('Locations-Stops'!G2104&lt;&gt;"";VLOOKUP('Locations-Stops'!G2104;Regions!A2:B300;2;FALSE);"0")&amp;","&amp;IF('Locations-Stops'!H2104&lt;&gt;"";VLOOKUP('Locations-Stops'!H2104;Regions!C2:D300;2;FALSE);"0")&amp;","&amp;IF('Locations-Stops'!I2104&lt;&gt;"";VLOOKUP('Locations-Stops'!I2104;Regions!F2:G300;2;FALSE);"0")&amp;","&amp;IF('Locations-Stops'!J2104&lt;&gt;"";VLOOKUP('Locations-Stops'!J2104;Regions!I2:J300;2;FALSE);"0")&amp;",'"&amp;IF('Locations-Stops'!K2104&lt;&gt;"";SUBSTITUTE('Locations-Stops'!K2104;"'";"\'");"")&amp;"','"&amp;IF('Locations-Stops'!L2104&lt;&gt;"";'Locations-Stops'!L2104;"")&amp;"','"&amp;IF('Locations-Stops'!M2104&lt;&gt;"";'Locations-Stops'!M2104;"")&amp;"','"&amp;IF('Locations-Stops'!N2104&lt;&gt;"";'Locations-Stops'!N2104;"")&amp;"', CURRENT_TIMESTAMP);"</v>
      </c>
    </row>
    <row r="2103" spans="3:6" x14ac:dyDescent="0.25">
      <c r="C2103" s="16">
        <v>2105</v>
      </c>
      <c r="D2103" s="16" t="s">
        <v>17780</v>
      </c>
      <c r="E2103" s="16" t="s">
        <v>4333</v>
      </c>
      <c r="F210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2105;"'";"\'")&amp;"',"&amp;IF('Locations-Stops'!D2105&lt;&gt;"";LEFT('Locations-Stops'!D2105;2)&amp;"."&amp;RIGHT('Locations-Stops'!D2105;LEN('Locations-Stops'!D2105)-2);"0")&amp;","&amp;IF('Locations-Stops'!E2105&lt;&gt;"";LEFT('Locations-Stops'!E2105;1)&amp;"."&amp;RIGHT('Locations-Stops'!E2105;LEN('Locations-Stops'!E2105)-1);"0")&amp;","&amp;IF('Locations-Stops'!G2105&lt;&gt;"";VLOOKUP('Locations-Stops'!G2105;Regions!A2:B300;2;FALSE);"0")&amp;","&amp;IF('Locations-Stops'!H2105&lt;&gt;"";VLOOKUP('Locations-Stops'!H2105;Regions!C2:D300;2;FALSE);"0")&amp;","&amp;IF('Locations-Stops'!I2105&lt;&gt;"";VLOOKUP('Locations-Stops'!I2105;Regions!F2:G300;2;FALSE);"0")&amp;","&amp;IF('Locations-Stops'!J2105&lt;&gt;"";VLOOKUP('Locations-Stops'!J2105;Regions!I2:J300;2;FALSE);"0")&amp;",'"&amp;IF('Locations-Stops'!K2105&lt;&gt;"";SUBSTITUTE('Locations-Stops'!K2105;"'";"\'");"")&amp;"','"&amp;IF('Locations-Stops'!L2105&lt;&gt;"";'Locations-Stops'!L2105;"")&amp;"','"&amp;IF('Locations-Stops'!M2105&lt;&gt;"";'Locations-Stops'!M2105;"")&amp;"','"&amp;IF('Locations-Stops'!N2105&lt;&gt;"";'Locations-Stops'!N2105;"")&amp;"', CURRENT_TIMESTAMP);"</v>
      </c>
    </row>
    <row r="2104" spans="3:6" x14ac:dyDescent="0.25">
      <c r="C2104" s="16">
        <v>2106</v>
      </c>
      <c r="D2104" s="16" t="s">
        <v>17780</v>
      </c>
      <c r="E2104" s="16" t="s">
        <v>4333</v>
      </c>
      <c r="F2104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2106;"'";"\'")&amp;"',"&amp;IF('Locations-Stops'!D2106&lt;&gt;"";LEFT('Locations-Stops'!D2106;2)&amp;"."&amp;RIGHT('Locations-Stops'!D2106;LEN('Locations-Stops'!D2106)-2);"0")&amp;","&amp;IF('Locations-Stops'!E2106&lt;&gt;"";LEFT('Locations-Stops'!E2106;1)&amp;"."&amp;RIGHT('Locations-Stops'!E2106;LEN('Locations-Stops'!E2106)-1);"0")&amp;","&amp;IF('Locations-Stops'!G2106&lt;&gt;"";VLOOKUP('Locations-Stops'!G2106;Regions!A2:B300;2;FALSE);"0")&amp;","&amp;IF('Locations-Stops'!H2106&lt;&gt;"";VLOOKUP('Locations-Stops'!H2106;Regions!C2:D300;2;FALSE);"0")&amp;","&amp;IF('Locations-Stops'!I2106&lt;&gt;"";VLOOKUP('Locations-Stops'!I2106;Regions!F2:G300;2;FALSE);"0")&amp;","&amp;IF('Locations-Stops'!J2106&lt;&gt;"";VLOOKUP('Locations-Stops'!J2106;Regions!I2:J300;2;FALSE);"0")&amp;",'"&amp;IF('Locations-Stops'!K2106&lt;&gt;"";SUBSTITUTE('Locations-Stops'!K2106;"'";"\'");"")&amp;"','"&amp;IF('Locations-Stops'!L2106&lt;&gt;"";'Locations-Stops'!L2106;"")&amp;"','"&amp;IF('Locations-Stops'!M2106&lt;&gt;"";'Locations-Stops'!M2106;"")&amp;"','"&amp;IF('Locations-Stops'!N2106&lt;&gt;"";'Locations-Stops'!N2106;"")&amp;"', CURRENT_TIMESTAMP);"</v>
      </c>
    </row>
    <row r="2105" spans="3:6" x14ac:dyDescent="0.25">
      <c r="C2105" s="16">
        <v>2107</v>
      </c>
      <c r="D2105" s="16" t="s">
        <v>17780</v>
      </c>
      <c r="E2105" s="16" t="s">
        <v>4333</v>
      </c>
      <c r="F2105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2107;"'";"\'")&amp;"',"&amp;IF('Locations-Stops'!D2107&lt;&gt;"";LEFT('Locations-Stops'!D2107;2)&amp;"."&amp;RIGHT('Locations-Stops'!D2107;LEN('Locations-Stops'!D2107)-2);"0")&amp;","&amp;IF('Locations-Stops'!E2107&lt;&gt;"";LEFT('Locations-Stops'!E2107;1)&amp;"."&amp;RIGHT('Locations-Stops'!E2107;LEN('Locations-Stops'!E2107)-1);"0")&amp;","&amp;IF('Locations-Stops'!G2107&lt;&gt;"";VLOOKUP('Locations-Stops'!G2107;Regions!A2:B300;2;FALSE);"0")&amp;","&amp;IF('Locations-Stops'!H2107&lt;&gt;"";VLOOKUP('Locations-Stops'!H2107;Regions!C2:D300;2;FALSE);"0")&amp;","&amp;IF('Locations-Stops'!I2107&lt;&gt;"";VLOOKUP('Locations-Stops'!I2107;Regions!F2:G300;2;FALSE);"0")&amp;","&amp;IF('Locations-Stops'!J2107&lt;&gt;"";VLOOKUP('Locations-Stops'!J2107;Regions!I2:J300;2;FALSE);"0")&amp;",'"&amp;IF('Locations-Stops'!K2107&lt;&gt;"";SUBSTITUTE('Locations-Stops'!K2107;"'";"\'");"")&amp;"','"&amp;IF('Locations-Stops'!L2107&lt;&gt;"";'Locations-Stops'!L2107;"")&amp;"','"&amp;IF('Locations-Stops'!M2107&lt;&gt;"";'Locations-Stops'!M2107;"")&amp;"','"&amp;IF('Locations-Stops'!N2107&lt;&gt;"";'Locations-Stops'!N2107;"")&amp;"', CURRENT_TIMESTAMP);"</v>
      </c>
    </row>
    <row r="2106" spans="3:6" x14ac:dyDescent="0.25">
      <c r="C2106" s="16">
        <v>2108</v>
      </c>
      <c r="D2106" s="16" t="s">
        <v>17780</v>
      </c>
      <c r="E2106" s="16" t="s">
        <v>4333</v>
      </c>
      <c r="F2106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2108;"'";"\'")&amp;"',"&amp;IF('Locations-Stops'!D2108&lt;&gt;"";LEFT('Locations-Stops'!D2108;2)&amp;"."&amp;RIGHT('Locations-Stops'!D2108;LEN('Locations-Stops'!D2108)-2);"0")&amp;","&amp;IF('Locations-Stops'!E2108&lt;&gt;"";LEFT('Locations-Stops'!E2108;1)&amp;"."&amp;RIGHT('Locations-Stops'!E2108;LEN('Locations-Stops'!E2108)-1);"0")&amp;","&amp;IF('Locations-Stops'!G2108&lt;&gt;"";VLOOKUP('Locations-Stops'!G2108;Regions!A2:B300;2;FALSE);"0")&amp;","&amp;IF('Locations-Stops'!H2108&lt;&gt;"";VLOOKUP('Locations-Stops'!H2108;Regions!C2:D300;2;FALSE);"0")&amp;","&amp;IF('Locations-Stops'!I2108&lt;&gt;"";VLOOKUP('Locations-Stops'!I2108;Regions!F2:G300;2;FALSE);"0")&amp;","&amp;IF('Locations-Stops'!J2108&lt;&gt;"";VLOOKUP('Locations-Stops'!J2108;Regions!I2:J300;2;FALSE);"0")&amp;",'"&amp;IF('Locations-Stops'!K2108&lt;&gt;"";SUBSTITUTE('Locations-Stops'!K2108;"'";"\'");"")&amp;"','"&amp;IF('Locations-Stops'!L2108&lt;&gt;"";'Locations-Stops'!L2108;"")&amp;"','"&amp;IF('Locations-Stops'!M2108&lt;&gt;"";'Locations-Stops'!M2108;"")&amp;"','"&amp;IF('Locations-Stops'!N2108&lt;&gt;"";'Locations-Stops'!N2108;"")&amp;"', CURRENT_TIMESTAMP);"</v>
      </c>
    </row>
    <row r="2107" spans="3:6" x14ac:dyDescent="0.25">
      <c r="C2107" s="16">
        <v>2109</v>
      </c>
      <c r="D2107" s="16" t="s">
        <v>17780</v>
      </c>
      <c r="E2107" s="16" t="s">
        <v>4333</v>
      </c>
      <c r="F2107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2109;"'";"\'")&amp;"',"&amp;IF('Locations-Stops'!D2109&lt;&gt;"";LEFT('Locations-Stops'!D2109;2)&amp;"."&amp;RIGHT('Locations-Stops'!D2109;LEN('Locations-Stops'!D2109)-2);"0")&amp;","&amp;IF('Locations-Stops'!E2109&lt;&gt;"";LEFT('Locations-Stops'!E2109;1)&amp;"."&amp;RIGHT('Locations-Stops'!E2109;LEN('Locations-Stops'!E2109)-1);"0")&amp;","&amp;IF('Locations-Stops'!G2109&lt;&gt;"";VLOOKUP('Locations-Stops'!G2109;Regions!A2:B300;2;FALSE);"0")&amp;","&amp;IF('Locations-Stops'!H2109&lt;&gt;"";VLOOKUP('Locations-Stops'!H2109;Regions!C2:D300;2;FALSE);"0")&amp;","&amp;IF('Locations-Stops'!I2109&lt;&gt;"";VLOOKUP('Locations-Stops'!I2109;Regions!F2:G300;2;FALSE);"0")&amp;","&amp;IF('Locations-Stops'!J2109&lt;&gt;"";VLOOKUP('Locations-Stops'!J2109;Regions!I2:J300;2;FALSE);"0")&amp;",'"&amp;IF('Locations-Stops'!K2109&lt;&gt;"";SUBSTITUTE('Locations-Stops'!K2109;"'";"\'");"")&amp;"','"&amp;IF('Locations-Stops'!L2109&lt;&gt;"";'Locations-Stops'!L2109;"")&amp;"','"&amp;IF('Locations-Stops'!M2109&lt;&gt;"";'Locations-Stops'!M2109;"")&amp;"','"&amp;IF('Locations-Stops'!N2109&lt;&gt;"";'Locations-Stops'!N2109;"")&amp;"', CURRENT_TIMESTAMP);"</v>
      </c>
    </row>
    <row r="2108" spans="3:6" x14ac:dyDescent="0.25">
      <c r="C2108" s="16">
        <v>2110</v>
      </c>
      <c r="D2108" s="16" t="s">
        <v>17780</v>
      </c>
      <c r="E2108" s="16" t="s">
        <v>4333</v>
      </c>
      <c r="F2108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2110;"'";"\'")&amp;"',"&amp;IF('Locations-Stops'!D2110&lt;&gt;"";LEFT('Locations-Stops'!D2110;2)&amp;"."&amp;RIGHT('Locations-Stops'!D2110;LEN('Locations-Stops'!D2110)-2);"0")&amp;","&amp;IF('Locations-Stops'!E2110&lt;&gt;"";LEFT('Locations-Stops'!E2110;1)&amp;"."&amp;RIGHT('Locations-Stops'!E2110;LEN('Locations-Stops'!E2110)-1);"0")&amp;","&amp;IF('Locations-Stops'!G2110&lt;&gt;"";VLOOKUP('Locations-Stops'!G2110;Regions!A2:B300;2;FALSE);"0")&amp;","&amp;IF('Locations-Stops'!H2110&lt;&gt;"";VLOOKUP('Locations-Stops'!H2110;Regions!C2:D300;2;FALSE);"0")&amp;","&amp;IF('Locations-Stops'!I2110&lt;&gt;"";VLOOKUP('Locations-Stops'!I2110;Regions!F2:G300;2;FALSE);"0")&amp;","&amp;IF('Locations-Stops'!J2110&lt;&gt;"";VLOOKUP('Locations-Stops'!J2110;Regions!I2:J300;2;FALSE);"0")&amp;",'"&amp;IF('Locations-Stops'!K2110&lt;&gt;"";SUBSTITUTE('Locations-Stops'!K2110;"'";"\'");"")&amp;"','"&amp;IF('Locations-Stops'!L2110&lt;&gt;"";'Locations-Stops'!L2110;"")&amp;"','"&amp;IF('Locations-Stops'!M2110&lt;&gt;"";'Locations-Stops'!M2110;"")&amp;"','"&amp;IF('Locations-Stops'!N2110&lt;&gt;"";'Locations-Stops'!N2110;"")&amp;"', CURRENT_TIMESTAMP);"</v>
      </c>
    </row>
    <row r="2109" spans="3:6" x14ac:dyDescent="0.25">
      <c r="C2109" s="16">
        <v>2111</v>
      </c>
      <c r="D2109" s="16" t="s">
        <v>17780</v>
      </c>
      <c r="E2109" s="16" t="s">
        <v>4333</v>
      </c>
      <c r="F2109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2111;"'";"\'")&amp;"',"&amp;IF('Locations-Stops'!D2111&lt;&gt;"";LEFT('Locations-Stops'!D2111;2)&amp;"."&amp;RIGHT('Locations-Stops'!D2111;LEN('Locations-Stops'!D2111)-2);"0")&amp;","&amp;IF('Locations-Stops'!E2111&lt;&gt;"";LEFT('Locations-Stops'!E2111;1)&amp;"."&amp;RIGHT('Locations-Stops'!E2111;LEN('Locations-Stops'!E2111)-1);"0")&amp;","&amp;IF('Locations-Stops'!G2111&lt;&gt;"";VLOOKUP('Locations-Stops'!G2111;Regions!A2:B300;2;FALSE);"0")&amp;","&amp;IF('Locations-Stops'!H2111&lt;&gt;"";VLOOKUP('Locations-Stops'!H2111;Regions!C2:D300;2;FALSE);"0")&amp;","&amp;IF('Locations-Stops'!I2111&lt;&gt;"";VLOOKUP('Locations-Stops'!I2111;Regions!F2:G300;2;FALSE);"0")&amp;","&amp;IF('Locations-Stops'!J2111&lt;&gt;"";VLOOKUP('Locations-Stops'!J2111;Regions!I2:J300;2;FALSE);"0")&amp;",'"&amp;IF('Locations-Stops'!K2111&lt;&gt;"";SUBSTITUTE('Locations-Stops'!K2111;"'";"\'");"")&amp;"','"&amp;IF('Locations-Stops'!L2111&lt;&gt;"";'Locations-Stops'!L2111;"")&amp;"','"&amp;IF('Locations-Stops'!M2111&lt;&gt;"";'Locations-Stops'!M2111;"")&amp;"','"&amp;IF('Locations-Stops'!N2111&lt;&gt;"";'Locations-Stops'!N2111;"")&amp;"', CURRENT_TIMESTAMP);"</v>
      </c>
    </row>
    <row r="2110" spans="3:6" x14ac:dyDescent="0.25">
      <c r="C2110" s="16">
        <v>2112</v>
      </c>
      <c r="D2110" s="16" t="s">
        <v>17780</v>
      </c>
      <c r="E2110" s="16" t="s">
        <v>4333</v>
      </c>
      <c r="F2110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2112;"'";"\'")&amp;"',"&amp;IF('Locations-Stops'!D2112&lt;&gt;"";LEFT('Locations-Stops'!D2112;2)&amp;"."&amp;RIGHT('Locations-Stops'!D2112;LEN('Locations-Stops'!D2112)-2);"0")&amp;","&amp;IF('Locations-Stops'!E2112&lt;&gt;"";LEFT('Locations-Stops'!E2112;1)&amp;"."&amp;RIGHT('Locations-Stops'!E2112;LEN('Locations-Stops'!E2112)-1);"0")&amp;","&amp;IF('Locations-Stops'!G2112&lt;&gt;"";VLOOKUP('Locations-Stops'!G2112;Regions!A2:B300;2;FALSE);"0")&amp;","&amp;IF('Locations-Stops'!H2112&lt;&gt;"";VLOOKUP('Locations-Stops'!H2112;Regions!C2:D300;2;FALSE);"0")&amp;","&amp;IF('Locations-Stops'!I2112&lt;&gt;"";VLOOKUP('Locations-Stops'!I2112;Regions!F2:G300;2;FALSE);"0")&amp;","&amp;IF('Locations-Stops'!J2112&lt;&gt;"";VLOOKUP('Locations-Stops'!J2112;Regions!I2:J300;2;FALSE);"0")&amp;",'"&amp;IF('Locations-Stops'!K2112&lt;&gt;"";SUBSTITUTE('Locations-Stops'!K2112;"'";"\'");"")&amp;"','"&amp;IF('Locations-Stops'!L2112&lt;&gt;"";'Locations-Stops'!L2112;"")&amp;"','"&amp;IF('Locations-Stops'!M2112&lt;&gt;"";'Locations-Stops'!M2112;"")&amp;"','"&amp;IF('Locations-Stops'!N2112&lt;&gt;"";'Locations-Stops'!N2112;"")&amp;"', CURRENT_TIMESTAMP);"</v>
      </c>
    </row>
    <row r="2111" spans="3:6" x14ac:dyDescent="0.25">
      <c r="C2111" s="16">
        <v>2113</v>
      </c>
      <c r="D2111" s="16" t="s">
        <v>17780</v>
      </c>
      <c r="E2111" s="16" t="s">
        <v>4333</v>
      </c>
      <c r="F2111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2113;"'";"\'")&amp;"',"&amp;IF('Locations-Stops'!D2113&lt;&gt;"";LEFT('Locations-Stops'!D2113;2)&amp;"."&amp;RIGHT('Locations-Stops'!D2113;LEN('Locations-Stops'!D2113)-2);"0")&amp;","&amp;IF('Locations-Stops'!E2113&lt;&gt;"";LEFT('Locations-Stops'!E2113;1)&amp;"."&amp;RIGHT('Locations-Stops'!E2113;LEN('Locations-Stops'!E2113)-1);"0")&amp;","&amp;IF('Locations-Stops'!G2113&lt;&gt;"";VLOOKUP('Locations-Stops'!G2113;Regions!A2:B300;2;FALSE);"0")&amp;","&amp;IF('Locations-Stops'!H2113&lt;&gt;"";VLOOKUP('Locations-Stops'!H2113;Regions!C2:D300;2;FALSE);"0")&amp;","&amp;IF('Locations-Stops'!I2113&lt;&gt;"";VLOOKUP('Locations-Stops'!I2113;Regions!F2:G300;2;FALSE);"0")&amp;","&amp;IF('Locations-Stops'!J2113&lt;&gt;"";VLOOKUP('Locations-Stops'!J2113;Regions!I2:J300;2;FALSE);"0")&amp;",'"&amp;IF('Locations-Stops'!K2113&lt;&gt;"";SUBSTITUTE('Locations-Stops'!K2113;"'";"\'");"")&amp;"','"&amp;IF('Locations-Stops'!L2113&lt;&gt;"";'Locations-Stops'!L2113;"")&amp;"','"&amp;IF('Locations-Stops'!M2113&lt;&gt;"";'Locations-Stops'!M2113;"")&amp;"','"&amp;IF('Locations-Stops'!N2113&lt;&gt;"";'Locations-Stops'!N2113;"")&amp;"', CURRENT_TIMESTAMP);"</v>
      </c>
    </row>
    <row r="2112" spans="3:6" x14ac:dyDescent="0.25">
      <c r="C2112" s="16">
        <v>2114</v>
      </c>
      <c r="D2112" s="16" t="s">
        <v>17780</v>
      </c>
      <c r="E2112" s="16" t="s">
        <v>4333</v>
      </c>
      <c r="F2112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2114;"'";"\'")&amp;"',"&amp;IF('Locations-Stops'!D2114&lt;&gt;"";LEFT('Locations-Stops'!D2114;2)&amp;"."&amp;RIGHT('Locations-Stops'!D2114;LEN('Locations-Stops'!D2114)-2);"0")&amp;","&amp;IF('Locations-Stops'!E2114&lt;&gt;"";LEFT('Locations-Stops'!E2114;1)&amp;"."&amp;RIGHT('Locations-Stops'!E2114;LEN('Locations-Stops'!E2114)-1);"0")&amp;","&amp;IF('Locations-Stops'!G2114&lt;&gt;"";VLOOKUP('Locations-Stops'!G2114;Regions!A2:B300;2;FALSE);"0")&amp;","&amp;IF('Locations-Stops'!H2114&lt;&gt;"";VLOOKUP('Locations-Stops'!H2114;Regions!C2:D300;2;FALSE);"0")&amp;","&amp;IF('Locations-Stops'!I2114&lt;&gt;"";VLOOKUP('Locations-Stops'!I2114;Regions!F2:G300;2;FALSE);"0")&amp;","&amp;IF('Locations-Stops'!J2114&lt;&gt;"";VLOOKUP('Locations-Stops'!J2114;Regions!I2:J300;2;FALSE);"0")&amp;",'"&amp;IF('Locations-Stops'!K2114&lt;&gt;"";SUBSTITUTE('Locations-Stops'!K2114;"'";"\'");"")&amp;"','"&amp;IF('Locations-Stops'!L2114&lt;&gt;"";'Locations-Stops'!L2114;"")&amp;"','"&amp;IF('Locations-Stops'!M2114&lt;&gt;"";'Locations-Stops'!M2114;"")&amp;"','"&amp;IF('Locations-Stops'!N2114&lt;&gt;"";'Locations-Stops'!N2114;"")&amp;"', CURRENT_TIMESTAMP);"</v>
      </c>
    </row>
    <row r="2113" spans="3:6" x14ac:dyDescent="0.25">
      <c r="C2113" s="16">
        <v>2115</v>
      </c>
      <c r="D2113" s="16" t="s">
        <v>17780</v>
      </c>
      <c r="E2113" s="16" t="s">
        <v>4333</v>
      </c>
      <c r="F2113" s="16" t="str">
        <f t="shared" si="32"/>
        <v>"INSERT INTO `locations` (`id`, `name`, `latitude`, `longitude`, `province`, `region_1`, `region_2`, `region_3`, `street`, `number`, `postal`, `img`, `last_modified`) VALUES (NULL,'"&amp;SUBSTITUTE('Locations-Stops'!F2115;"'";"\'")&amp;"',"&amp;IF('Locations-Stops'!D2115&lt;&gt;"";LEFT('Locations-Stops'!D2115;2)&amp;"."&amp;RIGHT('Locations-Stops'!D2115;LEN('Locations-Stops'!D2115)-2);"0")&amp;","&amp;IF('Locations-Stops'!E2115&lt;&gt;"";LEFT('Locations-Stops'!E2115;1)&amp;"."&amp;RIGHT('Locations-Stops'!E2115;LEN('Locations-Stops'!E2115)-1);"0")&amp;","&amp;IF('Locations-Stops'!G2115&lt;&gt;"";VLOOKUP('Locations-Stops'!G2115;Regions!A2:B300;2;FALSE);"0")&amp;","&amp;IF('Locations-Stops'!H2115&lt;&gt;"";VLOOKUP('Locations-Stops'!H2115;Regions!C2:D300;2;FALSE);"0")&amp;","&amp;IF('Locations-Stops'!I2115&lt;&gt;"";VLOOKUP('Locations-Stops'!I2115;Regions!F2:G300;2;FALSE);"0")&amp;","&amp;IF('Locations-Stops'!J2115&lt;&gt;"";VLOOKUP('Locations-Stops'!J2115;Regions!I2:J300;2;FALSE);"0")&amp;",'"&amp;IF('Locations-Stops'!K2115&lt;&gt;"";SUBSTITUTE('Locations-Stops'!K2115;"'";"\'");"")&amp;"','"&amp;IF('Locations-Stops'!L2115&lt;&gt;"";'Locations-Stops'!L2115;"")&amp;"','"&amp;IF('Locations-Stops'!M2115&lt;&gt;"";'Locations-Stops'!M2115;"")&amp;"','"&amp;IF('Locations-Stops'!N2115&lt;&gt;"";'Locations-Stops'!N2115;"")&amp;"', CURRENT_TIMESTAMP);"</v>
      </c>
    </row>
    <row r="2114" spans="3:6" x14ac:dyDescent="0.25">
      <c r="C2114" s="16">
        <v>2116</v>
      </c>
      <c r="D2114" s="16" t="s">
        <v>17780</v>
      </c>
      <c r="E2114" s="16" t="s">
        <v>4333</v>
      </c>
      <c r="F2114" s="16" t="str">
        <f t="shared" ref="F2114:F2177" si="33">SUBSTITUTE(D2114, "_NUM_", C2114)</f>
        <v>"INSERT INTO `locations` (`id`, `name`, `latitude`, `longitude`, `province`, `region_1`, `region_2`, `region_3`, `street`, `number`, `postal`, `img`, `last_modified`) VALUES (NULL,'"&amp;SUBSTITUTE('Locations-Stops'!F2116;"'";"\'")&amp;"',"&amp;IF('Locations-Stops'!D2116&lt;&gt;"";LEFT('Locations-Stops'!D2116;2)&amp;"."&amp;RIGHT('Locations-Stops'!D2116;LEN('Locations-Stops'!D2116)-2);"0")&amp;","&amp;IF('Locations-Stops'!E2116&lt;&gt;"";LEFT('Locations-Stops'!E2116;1)&amp;"."&amp;RIGHT('Locations-Stops'!E2116;LEN('Locations-Stops'!E2116)-1);"0")&amp;","&amp;IF('Locations-Stops'!G2116&lt;&gt;"";VLOOKUP('Locations-Stops'!G2116;Regions!A2:B300;2;FALSE);"0")&amp;","&amp;IF('Locations-Stops'!H2116&lt;&gt;"";VLOOKUP('Locations-Stops'!H2116;Regions!C2:D300;2;FALSE);"0")&amp;","&amp;IF('Locations-Stops'!I2116&lt;&gt;"";VLOOKUP('Locations-Stops'!I2116;Regions!F2:G300;2;FALSE);"0")&amp;","&amp;IF('Locations-Stops'!J2116&lt;&gt;"";VLOOKUP('Locations-Stops'!J2116;Regions!I2:J300;2;FALSE);"0")&amp;",'"&amp;IF('Locations-Stops'!K2116&lt;&gt;"";SUBSTITUTE('Locations-Stops'!K2116;"'";"\'");"")&amp;"','"&amp;IF('Locations-Stops'!L2116&lt;&gt;"";'Locations-Stops'!L2116;"")&amp;"','"&amp;IF('Locations-Stops'!M2116&lt;&gt;"";'Locations-Stops'!M2116;"")&amp;"','"&amp;IF('Locations-Stops'!N2116&lt;&gt;"";'Locations-Stops'!N2116;"")&amp;"', CURRENT_TIMESTAMP);"</v>
      </c>
    </row>
    <row r="2115" spans="3:6" x14ac:dyDescent="0.25">
      <c r="C2115" s="16">
        <v>2117</v>
      </c>
      <c r="D2115" s="16" t="s">
        <v>17780</v>
      </c>
      <c r="E2115" s="16" t="s">
        <v>4333</v>
      </c>
      <c r="F211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2117;"'";"\'")&amp;"',"&amp;IF('Locations-Stops'!D2117&lt;&gt;"";LEFT('Locations-Stops'!D2117;2)&amp;"."&amp;RIGHT('Locations-Stops'!D2117;LEN('Locations-Stops'!D2117)-2);"0")&amp;","&amp;IF('Locations-Stops'!E2117&lt;&gt;"";LEFT('Locations-Stops'!E2117;1)&amp;"."&amp;RIGHT('Locations-Stops'!E2117;LEN('Locations-Stops'!E2117)-1);"0")&amp;","&amp;IF('Locations-Stops'!G2117&lt;&gt;"";VLOOKUP('Locations-Stops'!G2117;Regions!A2:B300;2;FALSE);"0")&amp;","&amp;IF('Locations-Stops'!H2117&lt;&gt;"";VLOOKUP('Locations-Stops'!H2117;Regions!C2:D300;2;FALSE);"0")&amp;","&amp;IF('Locations-Stops'!I2117&lt;&gt;"";VLOOKUP('Locations-Stops'!I2117;Regions!F2:G300;2;FALSE);"0")&amp;","&amp;IF('Locations-Stops'!J2117&lt;&gt;"";VLOOKUP('Locations-Stops'!J2117;Regions!I2:J300;2;FALSE);"0")&amp;",'"&amp;IF('Locations-Stops'!K2117&lt;&gt;"";SUBSTITUTE('Locations-Stops'!K2117;"'";"\'");"")&amp;"','"&amp;IF('Locations-Stops'!L2117&lt;&gt;"";'Locations-Stops'!L2117;"")&amp;"','"&amp;IF('Locations-Stops'!M2117&lt;&gt;"";'Locations-Stops'!M2117;"")&amp;"','"&amp;IF('Locations-Stops'!N2117&lt;&gt;"";'Locations-Stops'!N2117;"")&amp;"', CURRENT_TIMESTAMP);"</v>
      </c>
    </row>
    <row r="2116" spans="3:6" x14ac:dyDescent="0.25">
      <c r="C2116" s="16">
        <v>2118</v>
      </c>
      <c r="D2116" s="16" t="s">
        <v>17780</v>
      </c>
      <c r="E2116" s="16" t="s">
        <v>4333</v>
      </c>
      <c r="F211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2118;"'";"\'")&amp;"',"&amp;IF('Locations-Stops'!D2118&lt;&gt;"";LEFT('Locations-Stops'!D2118;2)&amp;"."&amp;RIGHT('Locations-Stops'!D2118;LEN('Locations-Stops'!D2118)-2);"0")&amp;","&amp;IF('Locations-Stops'!E2118&lt;&gt;"";LEFT('Locations-Stops'!E2118;1)&amp;"."&amp;RIGHT('Locations-Stops'!E2118;LEN('Locations-Stops'!E2118)-1);"0")&amp;","&amp;IF('Locations-Stops'!G2118&lt;&gt;"";VLOOKUP('Locations-Stops'!G2118;Regions!A2:B300;2;FALSE);"0")&amp;","&amp;IF('Locations-Stops'!H2118&lt;&gt;"";VLOOKUP('Locations-Stops'!H2118;Regions!C2:D300;2;FALSE);"0")&amp;","&amp;IF('Locations-Stops'!I2118&lt;&gt;"";VLOOKUP('Locations-Stops'!I2118;Regions!F2:G300;2;FALSE);"0")&amp;","&amp;IF('Locations-Stops'!J2118&lt;&gt;"";VLOOKUP('Locations-Stops'!J2118;Regions!I2:J300;2;FALSE);"0")&amp;",'"&amp;IF('Locations-Stops'!K2118&lt;&gt;"";SUBSTITUTE('Locations-Stops'!K2118;"'";"\'");"")&amp;"','"&amp;IF('Locations-Stops'!L2118&lt;&gt;"";'Locations-Stops'!L2118;"")&amp;"','"&amp;IF('Locations-Stops'!M2118&lt;&gt;"";'Locations-Stops'!M2118;"")&amp;"','"&amp;IF('Locations-Stops'!N2118&lt;&gt;"";'Locations-Stops'!N2118;"")&amp;"', CURRENT_TIMESTAMP);"</v>
      </c>
    </row>
    <row r="2117" spans="3:6" x14ac:dyDescent="0.25">
      <c r="C2117" s="16">
        <v>2119</v>
      </c>
      <c r="D2117" s="16" t="s">
        <v>17780</v>
      </c>
      <c r="E2117" s="16" t="s">
        <v>4333</v>
      </c>
      <c r="F211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2119;"'";"\'")&amp;"',"&amp;IF('Locations-Stops'!D2119&lt;&gt;"";LEFT('Locations-Stops'!D2119;2)&amp;"."&amp;RIGHT('Locations-Stops'!D2119;LEN('Locations-Stops'!D2119)-2);"0")&amp;","&amp;IF('Locations-Stops'!E2119&lt;&gt;"";LEFT('Locations-Stops'!E2119;1)&amp;"."&amp;RIGHT('Locations-Stops'!E2119;LEN('Locations-Stops'!E2119)-1);"0")&amp;","&amp;IF('Locations-Stops'!G2119&lt;&gt;"";VLOOKUP('Locations-Stops'!G2119;Regions!A2:B300;2;FALSE);"0")&amp;","&amp;IF('Locations-Stops'!H2119&lt;&gt;"";VLOOKUP('Locations-Stops'!H2119;Regions!C2:D300;2;FALSE);"0")&amp;","&amp;IF('Locations-Stops'!I2119&lt;&gt;"";VLOOKUP('Locations-Stops'!I2119;Regions!F2:G300;2;FALSE);"0")&amp;","&amp;IF('Locations-Stops'!J2119&lt;&gt;"";VLOOKUP('Locations-Stops'!J2119;Regions!I2:J300;2;FALSE);"0")&amp;",'"&amp;IF('Locations-Stops'!K2119&lt;&gt;"";SUBSTITUTE('Locations-Stops'!K2119;"'";"\'");"")&amp;"','"&amp;IF('Locations-Stops'!L2119&lt;&gt;"";'Locations-Stops'!L2119;"")&amp;"','"&amp;IF('Locations-Stops'!M2119&lt;&gt;"";'Locations-Stops'!M2119;"")&amp;"','"&amp;IF('Locations-Stops'!N2119&lt;&gt;"";'Locations-Stops'!N2119;"")&amp;"', CURRENT_TIMESTAMP);"</v>
      </c>
    </row>
    <row r="2118" spans="3:6" x14ac:dyDescent="0.25">
      <c r="C2118" s="16">
        <v>2120</v>
      </c>
      <c r="D2118" s="16" t="s">
        <v>17780</v>
      </c>
      <c r="E2118" s="16" t="s">
        <v>4333</v>
      </c>
      <c r="F2118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2120;"'";"\'")&amp;"',"&amp;IF('Locations-Stops'!D2120&lt;&gt;"";LEFT('Locations-Stops'!D2120;2)&amp;"."&amp;RIGHT('Locations-Stops'!D2120;LEN('Locations-Stops'!D2120)-2);"0")&amp;","&amp;IF('Locations-Stops'!E2120&lt;&gt;"";LEFT('Locations-Stops'!E2120;1)&amp;"."&amp;RIGHT('Locations-Stops'!E2120;LEN('Locations-Stops'!E2120)-1);"0")&amp;","&amp;IF('Locations-Stops'!G2120&lt;&gt;"";VLOOKUP('Locations-Stops'!G2120;Regions!A2:B300;2;FALSE);"0")&amp;","&amp;IF('Locations-Stops'!H2120&lt;&gt;"";VLOOKUP('Locations-Stops'!H2120;Regions!C2:D300;2;FALSE);"0")&amp;","&amp;IF('Locations-Stops'!I2120&lt;&gt;"";VLOOKUP('Locations-Stops'!I2120;Regions!F2:G300;2;FALSE);"0")&amp;","&amp;IF('Locations-Stops'!J2120&lt;&gt;"";VLOOKUP('Locations-Stops'!J2120;Regions!I2:J300;2;FALSE);"0")&amp;",'"&amp;IF('Locations-Stops'!K2120&lt;&gt;"";SUBSTITUTE('Locations-Stops'!K2120;"'";"\'");"")&amp;"','"&amp;IF('Locations-Stops'!L2120&lt;&gt;"";'Locations-Stops'!L2120;"")&amp;"','"&amp;IF('Locations-Stops'!M2120&lt;&gt;"";'Locations-Stops'!M2120;"")&amp;"','"&amp;IF('Locations-Stops'!N2120&lt;&gt;"";'Locations-Stops'!N2120;"")&amp;"', CURRENT_TIMESTAMP);"</v>
      </c>
    </row>
    <row r="2119" spans="3:6" x14ac:dyDescent="0.25">
      <c r="C2119" s="16">
        <v>2121</v>
      </c>
      <c r="D2119" s="16" t="s">
        <v>17780</v>
      </c>
      <c r="E2119" s="16" t="s">
        <v>4333</v>
      </c>
      <c r="F2119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2121;"'";"\'")&amp;"',"&amp;IF('Locations-Stops'!D2121&lt;&gt;"";LEFT('Locations-Stops'!D2121;2)&amp;"."&amp;RIGHT('Locations-Stops'!D2121;LEN('Locations-Stops'!D2121)-2);"0")&amp;","&amp;IF('Locations-Stops'!E2121&lt;&gt;"";LEFT('Locations-Stops'!E2121;1)&amp;"."&amp;RIGHT('Locations-Stops'!E2121;LEN('Locations-Stops'!E2121)-1);"0")&amp;","&amp;IF('Locations-Stops'!G2121&lt;&gt;"";VLOOKUP('Locations-Stops'!G2121;Regions!A2:B300;2;FALSE);"0")&amp;","&amp;IF('Locations-Stops'!H2121&lt;&gt;"";VLOOKUP('Locations-Stops'!H2121;Regions!C2:D300;2;FALSE);"0")&amp;","&amp;IF('Locations-Stops'!I2121&lt;&gt;"";VLOOKUP('Locations-Stops'!I2121;Regions!F2:G300;2;FALSE);"0")&amp;","&amp;IF('Locations-Stops'!J2121&lt;&gt;"";VLOOKUP('Locations-Stops'!J2121;Regions!I2:J300;2;FALSE);"0")&amp;",'"&amp;IF('Locations-Stops'!K2121&lt;&gt;"";SUBSTITUTE('Locations-Stops'!K2121;"'";"\'");"")&amp;"','"&amp;IF('Locations-Stops'!L2121&lt;&gt;"";'Locations-Stops'!L2121;"")&amp;"','"&amp;IF('Locations-Stops'!M2121&lt;&gt;"";'Locations-Stops'!M2121;"")&amp;"','"&amp;IF('Locations-Stops'!N2121&lt;&gt;"";'Locations-Stops'!N2121;"")&amp;"', CURRENT_TIMESTAMP);"</v>
      </c>
    </row>
    <row r="2120" spans="3:6" x14ac:dyDescent="0.25">
      <c r="C2120" s="16">
        <v>2122</v>
      </c>
      <c r="D2120" s="16" t="s">
        <v>17780</v>
      </c>
      <c r="E2120" s="16" t="s">
        <v>4333</v>
      </c>
      <c r="F2120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2122;"'";"\'")&amp;"',"&amp;IF('Locations-Stops'!D2122&lt;&gt;"";LEFT('Locations-Stops'!D2122;2)&amp;"."&amp;RIGHT('Locations-Stops'!D2122;LEN('Locations-Stops'!D2122)-2);"0")&amp;","&amp;IF('Locations-Stops'!E2122&lt;&gt;"";LEFT('Locations-Stops'!E2122;1)&amp;"."&amp;RIGHT('Locations-Stops'!E2122;LEN('Locations-Stops'!E2122)-1);"0")&amp;","&amp;IF('Locations-Stops'!G2122&lt;&gt;"";VLOOKUP('Locations-Stops'!G2122;Regions!A2:B300;2;FALSE);"0")&amp;","&amp;IF('Locations-Stops'!H2122&lt;&gt;"";VLOOKUP('Locations-Stops'!H2122;Regions!C2:D300;2;FALSE);"0")&amp;","&amp;IF('Locations-Stops'!I2122&lt;&gt;"";VLOOKUP('Locations-Stops'!I2122;Regions!F2:G300;2;FALSE);"0")&amp;","&amp;IF('Locations-Stops'!J2122&lt;&gt;"";VLOOKUP('Locations-Stops'!J2122;Regions!I2:J300;2;FALSE);"0")&amp;",'"&amp;IF('Locations-Stops'!K2122&lt;&gt;"";SUBSTITUTE('Locations-Stops'!K2122;"'";"\'");"")&amp;"','"&amp;IF('Locations-Stops'!L2122&lt;&gt;"";'Locations-Stops'!L2122;"")&amp;"','"&amp;IF('Locations-Stops'!M2122&lt;&gt;"";'Locations-Stops'!M2122;"")&amp;"','"&amp;IF('Locations-Stops'!N2122&lt;&gt;"";'Locations-Stops'!N2122;"")&amp;"', CURRENT_TIMESTAMP);"</v>
      </c>
    </row>
    <row r="2121" spans="3:6" x14ac:dyDescent="0.25">
      <c r="C2121" s="16">
        <v>2123</v>
      </c>
      <c r="D2121" s="16" t="s">
        <v>17780</v>
      </c>
      <c r="E2121" s="16" t="s">
        <v>4333</v>
      </c>
      <c r="F2121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2123;"'";"\'")&amp;"',"&amp;IF('Locations-Stops'!D2123&lt;&gt;"";LEFT('Locations-Stops'!D2123;2)&amp;"."&amp;RIGHT('Locations-Stops'!D2123;LEN('Locations-Stops'!D2123)-2);"0")&amp;","&amp;IF('Locations-Stops'!E2123&lt;&gt;"";LEFT('Locations-Stops'!E2123;1)&amp;"."&amp;RIGHT('Locations-Stops'!E2123;LEN('Locations-Stops'!E2123)-1);"0")&amp;","&amp;IF('Locations-Stops'!G2123&lt;&gt;"";VLOOKUP('Locations-Stops'!G2123;Regions!A2:B300;2;FALSE);"0")&amp;","&amp;IF('Locations-Stops'!H2123&lt;&gt;"";VLOOKUP('Locations-Stops'!H2123;Regions!C2:D300;2;FALSE);"0")&amp;","&amp;IF('Locations-Stops'!I2123&lt;&gt;"";VLOOKUP('Locations-Stops'!I2123;Regions!F2:G300;2;FALSE);"0")&amp;","&amp;IF('Locations-Stops'!J2123&lt;&gt;"";VLOOKUP('Locations-Stops'!J2123;Regions!I2:J300;2;FALSE);"0")&amp;",'"&amp;IF('Locations-Stops'!K2123&lt;&gt;"";SUBSTITUTE('Locations-Stops'!K2123;"'";"\'");"")&amp;"','"&amp;IF('Locations-Stops'!L2123&lt;&gt;"";'Locations-Stops'!L2123;"")&amp;"','"&amp;IF('Locations-Stops'!M2123&lt;&gt;"";'Locations-Stops'!M2123;"")&amp;"','"&amp;IF('Locations-Stops'!N2123&lt;&gt;"";'Locations-Stops'!N2123;"")&amp;"', CURRENT_TIMESTAMP);"</v>
      </c>
    </row>
    <row r="2122" spans="3:6" x14ac:dyDescent="0.25">
      <c r="C2122" s="16">
        <v>2124</v>
      </c>
      <c r="D2122" s="16" t="s">
        <v>17780</v>
      </c>
      <c r="E2122" s="16" t="s">
        <v>4333</v>
      </c>
      <c r="F2122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2124;"'";"\'")&amp;"',"&amp;IF('Locations-Stops'!D2124&lt;&gt;"";LEFT('Locations-Stops'!D2124;2)&amp;"."&amp;RIGHT('Locations-Stops'!D2124;LEN('Locations-Stops'!D2124)-2);"0")&amp;","&amp;IF('Locations-Stops'!E2124&lt;&gt;"";LEFT('Locations-Stops'!E2124;1)&amp;"."&amp;RIGHT('Locations-Stops'!E2124;LEN('Locations-Stops'!E2124)-1);"0")&amp;","&amp;IF('Locations-Stops'!G2124&lt;&gt;"";VLOOKUP('Locations-Stops'!G2124;Regions!A2:B300;2;FALSE);"0")&amp;","&amp;IF('Locations-Stops'!H2124&lt;&gt;"";VLOOKUP('Locations-Stops'!H2124;Regions!C2:D300;2;FALSE);"0")&amp;","&amp;IF('Locations-Stops'!I2124&lt;&gt;"";VLOOKUP('Locations-Stops'!I2124;Regions!F2:G300;2;FALSE);"0")&amp;","&amp;IF('Locations-Stops'!J2124&lt;&gt;"";VLOOKUP('Locations-Stops'!J2124;Regions!I2:J300;2;FALSE);"0")&amp;",'"&amp;IF('Locations-Stops'!K2124&lt;&gt;"";SUBSTITUTE('Locations-Stops'!K2124;"'";"\'");"")&amp;"','"&amp;IF('Locations-Stops'!L2124&lt;&gt;"";'Locations-Stops'!L2124;"")&amp;"','"&amp;IF('Locations-Stops'!M2124&lt;&gt;"";'Locations-Stops'!M2124;"")&amp;"','"&amp;IF('Locations-Stops'!N2124&lt;&gt;"";'Locations-Stops'!N2124;"")&amp;"', CURRENT_TIMESTAMP);"</v>
      </c>
    </row>
    <row r="2123" spans="3:6" x14ac:dyDescent="0.25">
      <c r="C2123" s="16">
        <v>2125</v>
      </c>
      <c r="D2123" s="16" t="s">
        <v>17780</v>
      </c>
      <c r="E2123" s="16" t="s">
        <v>4333</v>
      </c>
      <c r="F2123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2125;"'";"\'")&amp;"',"&amp;IF('Locations-Stops'!D2125&lt;&gt;"";LEFT('Locations-Stops'!D2125;2)&amp;"."&amp;RIGHT('Locations-Stops'!D2125;LEN('Locations-Stops'!D2125)-2);"0")&amp;","&amp;IF('Locations-Stops'!E2125&lt;&gt;"";LEFT('Locations-Stops'!E2125;1)&amp;"."&amp;RIGHT('Locations-Stops'!E2125;LEN('Locations-Stops'!E2125)-1);"0")&amp;","&amp;IF('Locations-Stops'!G2125&lt;&gt;"";VLOOKUP('Locations-Stops'!G2125;Regions!A2:B300;2;FALSE);"0")&amp;","&amp;IF('Locations-Stops'!H2125&lt;&gt;"";VLOOKUP('Locations-Stops'!H2125;Regions!C2:D300;2;FALSE);"0")&amp;","&amp;IF('Locations-Stops'!I2125&lt;&gt;"";VLOOKUP('Locations-Stops'!I2125;Regions!F2:G300;2;FALSE);"0")&amp;","&amp;IF('Locations-Stops'!J2125&lt;&gt;"";VLOOKUP('Locations-Stops'!J2125;Regions!I2:J300;2;FALSE);"0")&amp;",'"&amp;IF('Locations-Stops'!K2125&lt;&gt;"";SUBSTITUTE('Locations-Stops'!K2125;"'";"\'");"")&amp;"','"&amp;IF('Locations-Stops'!L2125&lt;&gt;"";'Locations-Stops'!L2125;"")&amp;"','"&amp;IF('Locations-Stops'!M2125&lt;&gt;"";'Locations-Stops'!M2125;"")&amp;"','"&amp;IF('Locations-Stops'!N2125&lt;&gt;"";'Locations-Stops'!N2125;"")&amp;"', CURRENT_TIMESTAMP);"</v>
      </c>
    </row>
    <row r="2124" spans="3:6" x14ac:dyDescent="0.25">
      <c r="C2124" s="16">
        <v>2126</v>
      </c>
      <c r="D2124" s="16" t="s">
        <v>17780</v>
      </c>
      <c r="E2124" s="16" t="s">
        <v>4333</v>
      </c>
      <c r="F2124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2126;"'";"\'")&amp;"',"&amp;IF('Locations-Stops'!D2126&lt;&gt;"";LEFT('Locations-Stops'!D2126;2)&amp;"."&amp;RIGHT('Locations-Stops'!D2126;LEN('Locations-Stops'!D2126)-2);"0")&amp;","&amp;IF('Locations-Stops'!E2126&lt;&gt;"";LEFT('Locations-Stops'!E2126;1)&amp;"."&amp;RIGHT('Locations-Stops'!E2126;LEN('Locations-Stops'!E2126)-1);"0")&amp;","&amp;IF('Locations-Stops'!G2126&lt;&gt;"";VLOOKUP('Locations-Stops'!G2126;Regions!A2:B300;2;FALSE);"0")&amp;","&amp;IF('Locations-Stops'!H2126&lt;&gt;"";VLOOKUP('Locations-Stops'!H2126;Regions!C2:D300;2;FALSE);"0")&amp;","&amp;IF('Locations-Stops'!I2126&lt;&gt;"";VLOOKUP('Locations-Stops'!I2126;Regions!F2:G300;2;FALSE);"0")&amp;","&amp;IF('Locations-Stops'!J2126&lt;&gt;"";VLOOKUP('Locations-Stops'!J2126;Regions!I2:J300;2;FALSE);"0")&amp;",'"&amp;IF('Locations-Stops'!K2126&lt;&gt;"";SUBSTITUTE('Locations-Stops'!K2126;"'";"\'");"")&amp;"','"&amp;IF('Locations-Stops'!L2126&lt;&gt;"";'Locations-Stops'!L2126;"")&amp;"','"&amp;IF('Locations-Stops'!M2126&lt;&gt;"";'Locations-Stops'!M2126;"")&amp;"','"&amp;IF('Locations-Stops'!N2126&lt;&gt;"";'Locations-Stops'!N2126;"")&amp;"', CURRENT_TIMESTAMP);"</v>
      </c>
    </row>
    <row r="2125" spans="3:6" x14ac:dyDescent="0.25">
      <c r="C2125" s="16">
        <v>2127</v>
      </c>
      <c r="D2125" s="16" t="s">
        <v>17780</v>
      </c>
      <c r="E2125" s="16" t="s">
        <v>4333</v>
      </c>
      <c r="F212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2127;"'";"\'")&amp;"',"&amp;IF('Locations-Stops'!D2127&lt;&gt;"";LEFT('Locations-Stops'!D2127;2)&amp;"."&amp;RIGHT('Locations-Stops'!D2127;LEN('Locations-Stops'!D2127)-2);"0")&amp;","&amp;IF('Locations-Stops'!E2127&lt;&gt;"";LEFT('Locations-Stops'!E2127;1)&amp;"."&amp;RIGHT('Locations-Stops'!E2127;LEN('Locations-Stops'!E2127)-1);"0")&amp;","&amp;IF('Locations-Stops'!G2127&lt;&gt;"";VLOOKUP('Locations-Stops'!G2127;Regions!A2:B300;2;FALSE);"0")&amp;","&amp;IF('Locations-Stops'!H2127&lt;&gt;"";VLOOKUP('Locations-Stops'!H2127;Regions!C2:D300;2;FALSE);"0")&amp;","&amp;IF('Locations-Stops'!I2127&lt;&gt;"";VLOOKUP('Locations-Stops'!I2127;Regions!F2:G300;2;FALSE);"0")&amp;","&amp;IF('Locations-Stops'!J2127&lt;&gt;"";VLOOKUP('Locations-Stops'!J2127;Regions!I2:J300;2;FALSE);"0")&amp;",'"&amp;IF('Locations-Stops'!K2127&lt;&gt;"";SUBSTITUTE('Locations-Stops'!K2127;"'";"\'");"")&amp;"','"&amp;IF('Locations-Stops'!L2127&lt;&gt;"";'Locations-Stops'!L2127;"")&amp;"','"&amp;IF('Locations-Stops'!M2127&lt;&gt;"";'Locations-Stops'!M2127;"")&amp;"','"&amp;IF('Locations-Stops'!N2127&lt;&gt;"";'Locations-Stops'!N2127;"")&amp;"', CURRENT_TIMESTAMP);"</v>
      </c>
    </row>
    <row r="2126" spans="3:6" x14ac:dyDescent="0.25">
      <c r="C2126" s="16">
        <v>2128</v>
      </c>
      <c r="D2126" s="16" t="s">
        <v>17780</v>
      </c>
      <c r="E2126" s="16" t="s">
        <v>4333</v>
      </c>
      <c r="F212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2128;"'";"\'")&amp;"',"&amp;IF('Locations-Stops'!D2128&lt;&gt;"";LEFT('Locations-Stops'!D2128;2)&amp;"."&amp;RIGHT('Locations-Stops'!D2128;LEN('Locations-Stops'!D2128)-2);"0")&amp;","&amp;IF('Locations-Stops'!E2128&lt;&gt;"";LEFT('Locations-Stops'!E2128;1)&amp;"."&amp;RIGHT('Locations-Stops'!E2128;LEN('Locations-Stops'!E2128)-1);"0")&amp;","&amp;IF('Locations-Stops'!G2128&lt;&gt;"";VLOOKUP('Locations-Stops'!G2128;Regions!A2:B300;2;FALSE);"0")&amp;","&amp;IF('Locations-Stops'!H2128&lt;&gt;"";VLOOKUP('Locations-Stops'!H2128;Regions!C2:D300;2;FALSE);"0")&amp;","&amp;IF('Locations-Stops'!I2128&lt;&gt;"";VLOOKUP('Locations-Stops'!I2128;Regions!F2:G300;2;FALSE);"0")&amp;","&amp;IF('Locations-Stops'!J2128&lt;&gt;"";VLOOKUP('Locations-Stops'!J2128;Regions!I2:J300;2;FALSE);"0")&amp;",'"&amp;IF('Locations-Stops'!K2128&lt;&gt;"";SUBSTITUTE('Locations-Stops'!K2128;"'";"\'");"")&amp;"','"&amp;IF('Locations-Stops'!L2128&lt;&gt;"";'Locations-Stops'!L2128;"")&amp;"','"&amp;IF('Locations-Stops'!M2128&lt;&gt;"";'Locations-Stops'!M2128;"")&amp;"','"&amp;IF('Locations-Stops'!N2128&lt;&gt;"";'Locations-Stops'!N2128;"")&amp;"', CURRENT_TIMESTAMP);"</v>
      </c>
    </row>
    <row r="2127" spans="3:6" x14ac:dyDescent="0.25">
      <c r="C2127" s="16">
        <v>2129</v>
      </c>
      <c r="D2127" s="16" t="s">
        <v>17780</v>
      </c>
      <c r="E2127" s="16" t="s">
        <v>4333</v>
      </c>
      <c r="F212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2129;"'";"\'")&amp;"',"&amp;IF('Locations-Stops'!D2129&lt;&gt;"";LEFT('Locations-Stops'!D2129;2)&amp;"."&amp;RIGHT('Locations-Stops'!D2129;LEN('Locations-Stops'!D2129)-2);"0")&amp;","&amp;IF('Locations-Stops'!E2129&lt;&gt;"";LEFT('Locations-Stops'!E2129;1)&amp;"."&amp;RIGHT('Locations-Stops'!E2129;LEN('Locations-Stops'!E2129)-1);"0")&amp;","&amp;IF('Locations-Stops'!G2129&lt;&gt;"";VLOOKUP('Locations-Stops'!G2129;Regions!A2:B300;2;FALSE);"0")&amp;","&amp;IF('Locations-Stops'!H2129&lt;&gt;"";VLOOKUP('Locations-Stops'!H2129;Regions!C2:D300;2;FALSE);"0")&amp;","&amp;IF('Locations-Stops'!I2129&lt;&gt;"";VLOOKUP('Locations-Stops'!I2129;Regions!F2:G300;2;FALSE);"0")&amp;","&amp;IF('Locations-Stops'!J2129&lt;&gt;"";VLOOKUP('Locations-Stops'!J2129;Regions!I2:J300;2;FALSE);"0")&amp;",'"&amp;IF('Locations-Stops'!K2129&lt;&gt;"";SUBSTITUTE('Locations-Stops'!K2129;"'";"\'");"")&amp;"','"&amp;IF('Locations-Stops'!L2129&lt;&gt;"";'Locations-Stops'!L2129;"")&amp;"','"&amp;IF('Locations-Stops'!M2129&lt;&gt;"";'Locations-Stops'!M2129;"")&amp;"','"&amp;IF('Locations-Stops'!N2129&lt;&gt;"";'Locations-Stops'!N2129;"")&amp;"', CURRENT_TIMESTAMP);"</v>
      </c>
    </row>
    <row r="2128" spans="3:6" x14ac:dyDescent="0.25">
      <c r="C2128" s="16">
        <v>2130</v>
      </c>
      <c r="D2128" s="16" t="s">
        <v>17780</v>
      </c>
      <c r="E2128" s="16" t="s">
        <v>4333</v>
      </c>
      <c r="F2128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2130;"'";"\'")&amp;"',"&amp;IF('Locations-Stops'!D2130&lt;&gt;"";LEFT('Locations-Stops'!D2130;2)&amp;"."&amp;RIGHT('Locations-Stops'!D2130;LEN('Locations-Stops'!D2130)-2);"0")&amp;","&amp;IF('Locations-Stops'!E2130&lt;&gt;"";LEFT('Locations-Stops'!E2130;1)&amp;"."&amp;RIGHT('Locations-Stops'!E2130;LEN('Locations-Stops'!E2130)-1);"0")&amp;","&amp;IF('Locations-Stops'!G2130&lt;&gt;"";VLOOKUP('Locations-Stops'!G2130;Regions!A2:B300;2;FALSE);"0")&amp;","&amp;IF('Locations-Stops'!H2130&lt;&gt;"";VLOOKUP('Locations-Stops'!H2130;Regions!C2:D300;2;FALSE);"0")&amp;","&amp;IF('Locations-Stops'!I2130&lt;&gt;"";VLOOKUP('Locations-Stops'!I2130;Regions!F2:G300;2;FALSE);"0")&amp;","&amp;IF('Locations-Stops'!J2130&lt;&gt;"";VLOOKUP('Locations-Stops'!J2130;Regions!I2:J300;2;FALSE);"0")&amp;",'"&amp;IF('Locations-Stops'!K2130&lt;&gt;"";SUBSTITUTE('Locations-Stops'!K2130;"'";"\'");"")&amp;"','"&amp;IF('Locations-Stops'!L2130&lt;&gt;"";'Locations-Stops'!L2130;"")&amp;"','"&amp;IF('Locations-Stops'!M2130&lt;&gt;"";'Locations-Stops'!M2130;"")&amp;"','"&amp;IF('Locations-Stops'!N2130&lt;&gt;"";'Locations-Stops'!N2130;"")&amp;"', CURRENT_TIMESTAMP);"</v>
      </c>
    </row>
    <row r="2129" spans="3:6" x14ac:dyDescent="0.25">
      <c r="C2129" s="16">
        <v>2131</v>
      </c>
      <c r="D2129" s="16" t="s">
        <v>17780</v>
      </c>
      <c r="E2129" s="16" t="s">
        <v>4333</v>
      </c>
      <c r="F2129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2131;"'";"\'")&amp;"',"&amp;IF('Locations-Stops'!D2131&lt;&gt;"";LEFT('Locations-Stops'!D2131;2)&amp;"."&amp;RIGHT('Locations-Stops'!D2131;LEN('Locations-Stops'!D2131)-2);"0")&amp;","&amp;IF('Locations-Stops'!E2131&lt;&gt;"";LEFT('Locations-Stops'!E2131;1)&amp;"."&amp;RIGHT('Locations-Stops'!E2131;LEN('Locations-Stops'!E2131)-1);"0")&amp;","&amp;IF('Locations-Stops'!G2131&lt;&gt;"";VLOOKUP('Locations-Stops'!G2131;Regions!A2:B300;2;FALSE);"0")&amp;","&amp;IF('Locations-Stops'!H2131&lt;&gt;"";VLOOKUP('Locations-Stops'!H2131;Regions!C2:D300;2;FALSE);"0")&amp;","&amp;IF('Locations-Stops'!I2131&lt;&gt;"";VLOOKUP('Locations-Stops'!I2131;Regions!F2:G300;2;FALSE);"0")&amp;","&amp;IF('Locations-Stops'!J2131&lt;&gt;"";VLOOKUP('Locations-Stops'!J2131;Regions!I2:J300;2;FALSE);"0")&amp;",'"&amp;IF('Locations-Stops'!K2131&lt;&gt;"";SUBSTITUTE('Locations-Stops'!K2131;"'";"\'");"")&amp;"','"&amp;IF('Locations-Stops'!L2131&lt;&gt;"";'Locations-Stops'!L2131;"")&amp;"','"&amp;IF('Locations-Stops'!M2131&lt;&gt;"";'Locations-Stops'!M2131;"")&amp;"','"&amp;IF('Locations-Stops'!N2131&lt;&gt;"";'Locations-Stops'!N2131;"")&amp;"', CURRENT_TIMESTAMP);"</v>
      </c>
    </row>
    <row r="2130" spans="3:6" x14ac:dyDescent="0.25">
      <c r="C2130" s="16">
        <v>2132</v>
      </c>
      <c r="D2130" s="16" t="s">
        <v>17780</v>
      </c>
      <c r="E2130" s="16" t="s">
        <v>4333</v>
      </c>
      <c r="F2130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2132;"'";"\'")&amp;"',"&amp;IF('Locations-Stops'!D2132&lt;&gt;"";LEFT('Locations-Stops'!D2132;2)&amp;"."&amp;RIGHT('Locations-Stops'!D2132;LEN('Locations-Stops'!D2132)-2);"0")&amp;","&amp;IF('Locations-Stops'!E2132&lt;&gt;"";LEFT('Locations-Stops'!E2132;1)&amp;"."&amp;RIGHT('Locations-Stops'!E2132;LEN('Locations-Stops'!E2132)-1);"0")&amp;","&amp;IF('Locations-Stops'!G2132&lt;&gt;"";VLOOKUP('Locations-Stops'!G2132;Regions!A2:B300;2;FALSE);"0")&amp;","&amp;IF('Locations-Stops'!H2132&lt;&gt;"";VLOOKUP('Locations-Stops'!H2132;Regions!C2:D300;2;FALSE);"0")&amp;","&amp;IF('Locations-Stops'!I2132&lt;&gt;"";VLOOKUP('Locations-Stops'!I2132;Regions!F2:G300;2;FALSE);"0")&amp;","&amp;IF('Locations-Stops'!J2132&lt;&gt;"";VLOOKUP('Locations-Stops'!J2132;Regions!I2:J300;2;FALSE);"0")&amp;",'"&amp;IF('Locations-Stops'!K2132&lt;&gt;"";SUBSTITUTE('Locations-Stops'!K2132;"'";"\'");"")&amp;"','"&amp;IF('Locations-Stops'!L2132&lt;&gt;"";'Locations-Stops'!L2132;"")&amp;"','"&amp;IF('Locations-Stops'!M2132&lt;&gt;"";'Locations-Stops'!M2132;"")&amp;"','"&amp;IF('Locations-Stops'!N2132&lt;&gt;"";'Locations-Stops'!N2132;"")&amp;"', CURRENT_TIMESTAMP);"</v>
      </c>
    </row>
    <row r="2131" spans="3:6" x14ac:dyDescent="0.25">
      <c r="C2131" s="16">
        <v>2133</v>
      </c>
      <c r="D2131" s="16" t="s">
        <v>17780</v>
      </c>
      <c r="E2131" s="16" t="s">
        <v>4333</v>
      </c>
      <c r="F2131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2133;"'";"\'")&amp;"',"&amp;IF('Locations-Stops'!D2133&lt;&gt;"";LEFT('Locations-Stops'!D2133;2)&amp;"."&amp;RIGHT('Locations-Stops'!D2133;LEN('Locations-Stops'!D2133)-2);"0")&amp;","&amp;IF('Locations-Stops'!E2133&lt;&gt;"";LEFT('Locations-Stops'!E2133;1)&amp;"."&amp;RIGHT('Locations-Stops'!E2133;LEN('Locations-Stops'!E2133)-1);"0")&amp;","&amp;IF('Locations-Stops'!G2133&lt;&gt;"";VLOOKUP('Locations-Stops'!G2133;Regions!A2:B300;2;FALSE);"0")&amp;","&amp;IF('Locations-Stops'!H2133&lt;&gt;"";VLOOKUP('Locations-Stops'!H2133;Regions!C2:D300;2;FALSE);"0")&amp;","&amp;IF('Locations-Stops'!I2133&lt;&gt;"";VLOOKUP('Locations-Stops'!I2133;Regions!F2:G300;2;FALSE);"0")&amp;","&amp;IF('Locations-Stops'!J2133&lt;&gt;"";VLOOKUP('Locations-Stops'!J2133;Regions!I2:J300;2;FALSE);"0")&amp;",'"&amp;IF('Locations-Stops'!K2133&lt;&gt;"";SUBSTITUTE('Locations-Stops'!K2133;"'";"\'");"")&amp;"','"&amp;IF('Locations-Stops'!L2133&lt;&gt;"";'Locations-Stops'!L2133;"")&amp;"','"&amp;IF('Locations-Stops'!M2133&lt;&gt;"";'Locations-Stops'!M2133;"")&amp;"','"&amp;IF('Locations-Stops'!N2133&lt;&gt;"";'Locations-Stops'!N2133;"")&amp;"', CURRENT_TIMESTAMP);"</v>
      </c>
    </row>
    <row r="2132" spans="3:6" x14ac:dyDescent="0.25">
      <c r="C2132" s="16">
        <v>2134</v>
      </c>
      <c r="D2132" s="16" t="s">
        <v>17780</v>
      </c>
      <c r="E2132" s="16" t="s">
        <v>4333</v>
      </c>
      <c r="F2132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2134;"'";"\'")&amp;"',"&amp;IF('Locations-Stops'!D2134&lt;&gt;"";LEFT('Locations-Stops'!D2134;2)&amp;"."&amp;RIGHT('Locations-Stops'!D2134;LEN('Locations-Stops'!D2134)-2);"0")&amp;","&amp;IF('Locations-Stops'!E2134&lt;&gt;"";LEFT('Locations-Stops'!E2134;1)&amp;"."&amp;RIGHT('Locations-Stops'!E2134;LEN('Locations-Stops'!E2134)-1);"0")&amp;","&amp;IF('Locations-Stops'!G2134&lt;&gt;"";VLOOKUP('Locations-Stops'!G2134;Regions!A2:B300;2;FALSE);"0")&amp;","&amp;IF('Locations-Stops'!H2134&lt;&gt;"";VLOOKUP('Locations-Stops'!H2134;Regions!C2:D300;2;FALSE);"0")&amp;","&amp;IF('Locations-Stops'!I2134&lt;&gt;"";VLOOKUP('Locations-Stops'!I2134;Regions!F2:G300;2;FALSE);"0")&amp;","&amp;IF('Locations-Stops'!J2134&lt;&gt;"";VLOOKUP('Locations-Stops'!J2134;Regions!I2:J300;2;FALSE);"0")&amp;",'"&amp;IF('Locations-Stops'!K2134&lt;&gt;"";SUBSTITUTE('Locations-Stops'!K2134;"'";"\'");"")&amp;"','"&amp;IF('Locations-Stops'!L2134&lt;&gt;"";'Locations-Stops'!L2134;"")&amp;"','"&amp;IF('Locations-Stops'!M2134&lt;&gt;"";'Locations-Stops'!M2134;"")&amp;"','"&amp;IF('Locations-Stops'!N2134&lt;&gt;"";'Locations-Stops'!N2134;"")&amp;"', CURRENT_TIMESTAMP);"</v>
      </c>
    </row>
    <row r="2133" spans="3:6" x14ac:dyDescent="0.25">
      <c r="C2133" s="16">
        <v>2135</v>
      </c>
      <c r="D2133" s="16" t="s">
        <v>17780</v>
      </c>
      <c r="E2133" s="16" t="s">
        <v>4333</v>
      </c>
      <c r="F2133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2135;"'";"\'")&amp;"',"&amp;IF('Locations-Stops'!D2135&lt;&gt;"";LEFT('Locations-Stops'!D2135;2)&amp;"."&amp;RIGHT('Locations-Stops'!D2135;LEN('Locations-Stops'!D2135)-2);"0")&amp;","&amp;IF('Locations-Stops'!E2135&lt;&gt;"";LEFT('Locations-Stops'!E2135;1)&amp;"."&amp;RIGHT('Locations-Stops'!E2135;LEN('Locations-Stops'!E2135)-1);"0")&amp;","&amp;IF('Locations-Stops'!G2135&lt;&gt;"";VLOOKUP('Locations-Stops'!G2135;Regions!A2:B300;2;FALSE);"0")&amp;","&amp;IF('Locations-Stops'!H2135&lt;&gt;"";VLOOKUP('Locations-Stops'!H2135;Regions!C2:D300;2;FALSE);"0")&amp;","&amp;IF('Locations-Stops'!I2135&lt;&gt;"";VLOOKUP('Locations-Stops'!I2135;Regions!F2:G300;2;FALSE);"0")&amp;","&amp;IF('Locations-Stops'!J2135&lt;&gt;"";VLOOKUP('Locations-Stops'!J2135;Regions!I2:J300;2;FALSE);"0")&amp;",'"&amp;IF('Locations-Stops'!K2135&lt;&gt;"";SUBSTITUTE('Locations-Stops'!K2135;"'";"\'");"")&amp;"','"&amp;IF('Locations-Stops'!L2135&lt;&gt;"";'Locations-Stops'!L2135;"")&amp;"','"&amp;IF('Locations-Stops'!M2135&lt;&gt;"";'Locations-Stops'!M2135;"")&amp;"','"&amp;IF('Locations-Stops'!N2135&lt;&gt;"";'Locations-Stops'!N2135;"")&amp;"', CURRENT_TIMESTAMP);"</v>
      </c>
    </row>
    <row r="2134" spans="3:6" x14ac:dyDescent="0.25">
      <c r="C2134" s="16">
        <v>2136</v>
      </c>
      <c r="D2134" s="16" t="s">
        <v>17780</v>
      </c>
      <c r="E2134" s="16" t="s">
        <v>4333</v>
      </c>
      <c r="F2134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2136;"'";"\'")&amp;"',"&amp;IF('Locations-Stops'!D2136&lt;&gt;"";LEFT('Locations-Stops'!D2136;2)&amp;"."&amp;RIGHT('Locations-Stops'!D2136;LEN('Locations-Stops'!D2136)-2);"0")&amp;","&amp;IF('Locations-Stops'!E2136&lt;&gt;"";LEFT('Locations-Stops'!E2136;1)&amp;"."&amp;RIGHT('Locations-Stops'!E2136;LEN('Locations-Stops'!E2136)-1);"0")&amp;","&amp;IF('Locations-Stops'!G2136&lt;&gt;"";VLOOKUP('Locations-Stops'!G2136;Regions!A2:B300;2;FALSE);"0")&amp;","&amp;IF('Locations-Stops'!H2136&lt;&gt;"";VLOOKUP('Locations-Stops'!H2136;Regions!C2:D300;2;FALSE);"0")&amp;","&amp;IF('Locations-Stops'!I2136&lt;&gt;"";VLOOKUP('Locations-Stops'!I2136;Regions!F2:G300;2;FALSE);"0")&amp;","&amp;IF('Locations-Stops'!J2136&lt;&gt;"";VLOOKUP('Locations-Stops'!J2136;Regions!I2:J300;2;FALSE);"0")&amp;",'"&amp;IF('Locations-Stops'!K2136&lt;&gt;"";SUBSTITUTE('Locations-Stops'!K2136;"'";"\'");"")&amp;"','"&amp;IF('Locations-Stops'!L2136&lt;&gt;"";'Locations-Stops'!L2136;"")&amp;"','"&amp;IF('Locations-Stops'!M2136&lt;&gt;"";'Locations-Stops'!M2136;"")&amp;"','"&amp;IF('Locations-Stops'!N2136&lt;&gt;"";'Locations-Stops'!N2136;"")&amp;"', CURRENT_TIMESTAMP);"</v>
      </c>
    </row>
    <row r="2135" spans="3:6" x14ac:dyDescent="0.25">
      <c r="C2135" s="16">
        <v>2137</v>
      </c>
      <c r="D2135" s="16" t="s">
        <v>17780</v>
      </c>
      <c r="E2135" s="16" t="s">
        <v>4333</v>
      </c>
      <c r="F213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2137;"'";"\'")&amp;"',"&amp;IF('Locations-Stops'!D2137&lt;&gt;"";LEFT('Locations-Stops'!D2137;2)&amp;"."&amp;RIGHT('Locations-Stops'!D2137;LEN('Locations-Stops'!D2137)-2);"0")&amp;","&amp;IF('Locations-Stops'!E2137&lt;&gt;"";LEFT('Locations-Stops'!E2137;1)&amp;"."&amp;RIGHT('Locations-Stops'!E2137;LEN('Locations-Stops'!E2137)-1);"0")&amp;","&amp;IF('Locations-Stops'!G2137&lt;&gt;"";VLOOKUP('Locations-Stops'!G2137;Regions!A2:B300;2;FALSE);"0")&amp;","&amp;IF('Locations-Stops'!H2137&lt;&gt;"";VLOOKUP('Locations-Stops'!H2137;Regions!C2:D300;2;FALSE);"0")&amp;","&amp;IF('Locations-Stops'!I2137&lt;&gt;"";VLOOKUP('Locations-Stops'!I2137;Regions!F2:G300;2;FALSE);"0")&amp;","&amp;IF('Locations-Stops'!J2137&lt;&gt;"";VLOOKUP('Locations-Stops'!J2137;Regions!I2:J300;2;FALSE);"0")&amp;",'"&amp;IF('Locations-Stops'!K2137&lt;&gt;"";SUBSTITUTE('Locations-Stops'!K2137;"'";"\'");"")&amp;"','"&amp;IF('Locations-Stops'!L2137&lt;&gt;"";'Locations-Stops'!L2137;"")&amp;"','"&amp;IF('Locations-Stops'!M2137&lt;&gt;"";'Locations-Stops'!M2137;"")&amp;"','"&amp;IF('Locations-Stops'!N2137&lt;&gt;"";'Locations-Stops'!N2137;"")&amp;"', CURRENT_TIMESTAMP);"</v>
      </c>
    </row>
    <row r="2136" spans="3:6" x14ac:dyDescent="0.25">
      <c r="C2136" s="16">
        <v>2138</v>
      </c>
      <c r="D2136" s="16" t="s">
        <v>17780</v>
      </c>
      <c r="E2136" s="16" t="s">
        <v>4333</v>
      </c>
      <c r="F213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2138;"'";"\'")&amp;"',"&amp;IF('Locations-Stops'!D2138&lt;&gt;"";LEFT('Locations-Stops'!D2138;2)&amp;"."&amp;RIGHT('Locations-Stops'!D2138;LEN('Locations-Stops'!D2138)-2);"0")&amp;","&amp;IF('Locations-Stops'!E2138&lt;&gt;"";LEFT('Locations-Stops'!E2138;1)&amp;"."&amp;RIGHT('Locations-Stops'!E2138;LEN('Locations-Stops'!E2138)-1);"0")&amp;","&amp;IF('Locations-Stops'!G2138&lt;&gt;"";VLOOKUP('Locations-Stops'!G2138;Regions!A2:B300;2;FALSE);"0")&amp;","&amp;IF('Locations-Stops'!H2138&lt;&gt;"";VLOOKUP('Locations-Stops'!H2138;Regions!C2:D300;2;FALSE);"0")&amp;","&amp;IF('Locations-Stops'!I2138&lt;&gt;"";VLOOKUP('Locations-Stops'!I2138;Regions!F2:G300;2;FALSE);"0")&amp;","&amp;IF('Locations-Stops'!J2138&lt;&gt;"";VLOOKUP('Locations-Stops'!J2138;Regions!I2:J300;2;FALSE);"0")&amp;",'"&amp;IF('Locations-Stops'!K2138&lt;&gt;"";SUBSTITUTE('Locations-Stops'!K2138;"'";"\'");"")&amp;"','"&amp;IF('Locations-Stops'!L2138&lt;&gt;"";'Locations-Stops'!L2138;"")&amp;"','"&amp;IF('Locations-Stops'!M2138&lt;&gt;"";'Locations-Stops'!M2138;"")&amp;"','"&amp;IF('Locations-Stops'!N2138&lt;&gt;"";'Locations-Stops'!N2138;"")&amp;"', CURRENT_TIMESTAMP);"</v>
      </c>
    </row>
    <row r="2137" spans="3:6" x14ac:dyDescent="0.25">
      <c r="C2137" s="16">
        <v>2139</v>
      </c>
      <c r="D2137" s="16" t="s">
        <v>17780</v>
      </c>
      <c r="E2137" s="16" t="s">
        <v>4333</v>
      </c>
      <c r="F213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2139;"'";"\'")&amp;"',"&amp;IF('Locations-Stops'!D2139&lt;&gt;"";LEFT('Locations-Stops'!D2139;2)&amp;"."&amp;RIGHT('Locations-Stops'!D2139;LEN('Locations-Stops'!D2139)-2);"0")&amp;","&amp;IF('Locations-Stops'!E2139&lt;&gt;"";LEFT('Locations-Stops'!E2139;1)&amp;"."&amp;RIGHT('Locations-Stops'!E2139;LEN('Locations-Stops'!E2139)-1);"0")&amp;","&amp;IF('Locations-Stops'!G2139&lt;&gt;"";VLOOKUP('Locations-Stops'!G2139;Regions!A2:B300;2;FALSE);"0")&amp;","&amp;IF('Locations-Stops'!H2139&lt;&gt;"";VLOOKUP('Locations-Stops'!H2139;Regions!C2:D300;2;FALSE);"0")&amp;","&amp;IF('Locations-Stops'!I2139&lt;&gt;"";VLOOKUP('Locations-Stops'!I2139;Regions!F2:G300;2;FALSE);"0")&amp;","&amp;IF('Locations-Stops'!J2139&lt;&gt;"";VLOOKUP('Locations-Stops'!J2139;Regions!I2:J300;2;FALSE);"0")&amp;",'"&amp;IF('Locations-Stops'!K2139&lt;&gt;"";SUBSTITUTE('Locations-Stops'!K2139;"'";"\'");"")&amp;"','"&amp;IF('Locations-Stops'!L2139&lt;&gt;"";'Locations-Stops'!L2139;"")&amp;"','"&amp;IF('Locations-Stops'!M2139&lt;&gt;"";'Locations-Stops'!M2139;"")&amp;"','"&amp;IF('Locations-Stops'!N2139&lt;&gt;"";'Locations-Stops'!N2139;"")&amp;"', CURRENT_TIMESTAMP);"</v>
      </c>
    </row>
    <row r="2138" spans="3:6" x14ac:dyDescent="0.25">
      <c r="C2138" s="16">
        <v>2140</v>
      </c>
      <c r="D2138" s="16" t="s">
        <v>17780</v>
      </c>
      <c r="E2138" s="16" t="s">
        <v>4333</v>
      </c>
      <c r="F2138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2140;"'";"\'")&amp;"',"&amp;IF('Locations-Stops'!D2140&lt;&gt;"";LEFT('Locations-Stops'!D2140;2)&amp;"."&amp;RIGHT('Locations-Stops'!D2140;LEN('Locations-Stops'!D2140)-2);"0")&amp;","&amp;IF('Locations-Stops'!E2140&lt;&gt;"";LEFT('Locations-Stops'!E2140;1)&amp;"."&amp;RIGHT('Locations-Stops'!E2140;LEN('Locations-Stops'!E2140)-1);"0")&amp;","&amp;IF('Locations-Stops'!G2140&lt;&gt;"";VLOOKUP('Locations-Stops'!G2140;Regions!A2:B300;2;FALSE);"0")&amp;","&amp;IF('Locations-Stops'!H2140&lt;&gt;"";VLOOKUP('Locations-Stops'!H2140;Regions!C2:D300;2;FALSE);"0")&amp;","&amp;IF('Locations-Stops'!I2140&lt;&gt;"";VLOOKUP('Locations-Stops'!I2140;Regions!F2:G300;2;FALSE);"0")&amp;","&amp;IF('Locations-Stops'!J2140&lt;&gt;"";VLOOKUP('Locations-Stops'!J2140;Regions!I2:J300;2;FALSE);"0")&amp;",'"&amp;IF('Locations-Stops'!K2140&lt;&gt;"";SUBSTITUTE('Locations-Stops'!K2140;"'";"\'");"")&amp;"','"&amp;IF('Locations-Stops'!L2140&lt;&gt;"";'Locations-Stops'!L2140;"")&amp;"','"&amp;IF('Locations-Stops'!M2140&lt;&gt;"";'Locations-Stops'!M2140;"")&amp;"','"&amp;IF('Locations-Stops'!N2140&lt;&gt;"";'Locations-Stops'!N2140;"")&amp;"', CURRENT_TIMESTAMP);"</v>
      </c>
    </row>
    <row r="2139" spans="3:6" x14ac:dyDescent="0.25">
      <c r="C2139" s="16">
        <v>2141</v>
      </c>
      <c r="D2139" s="16" t="s">
        <v>17780</v>
      </c>
      <c r="E2139" s="16" t="s">
        <v>4333</v>
      </c>
      <c r="F2139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2141;"'";"\'")&amp;"',"&amp;IF('Locations-Stops'!D2141&lt;&gt;"";LEFT('Locations-Stops'!D2141;2)&amp;"."&amp;RIGHT('Locations-Stops'!D2141;LEN('Locations-Stops'!D2141)-2);"0")&amp;","&amp;IF('Locations-Stops'!E2141&lt;&gt;"";LEFT('Locations-Stops'!E2141;1)&amp;"."&amp;RIGHT('Locations-Stops'!E2141;LEN('Locations-Stops'!E2141)-1);"0")&amp;","&amp;IF('Locations-Stops'!G2141&lt;&gt;"";VLOOKUP('Locations-Stops'!G2141;Regions!A2:B300;2;FALSE);"0")&amp;","&amp;IF('Locations-Stops'!H2141&lt;&gt;"";VLOOKUP('Locations-Stops'!H2141;Regions!C2:D300;2;FALSE);"0")&amp;","&amp;IF('Locations-Stops'!I2141&lt;&gt;"";VLOOKUP('Locations-Stops'!I2141;Regions!F2:G300;2;FALSE);"0")&amp;","&amp;IF('Locations-Stops'!J2141&lt;&gt;"";VLOOKUP('Locations-Stops'!J2141;Regions!I2:J300;2;FALSE);"0")&amp;",'"&amp;IF('Locations-Stops'!K2141&lt;&gt;"";SUBSTITUTE('Locations-Stops'!K2141;"'";"\'");"")&amp;"','"&amp;IF('Locations-Stops'!L2141&lt;&gt;"";'Locations-Stops'!L2141;"")&amp;"','"&amp;IF('Locations-Stops'!M2141&lt;&gt;"";'Locations-Stops'!M2141;"")&amp;"','"&amp;IF('Locations-Stops'!N2141&lt;&gt;"";'Locations-Stops'!N2141;"")&amp;"', CURRENT_TIMESTAMP);"</v>
      </c>
    </row>
    <row r="2140" spans="3:6" x14ac:dyDescent="0.25">
      <c r="C2140" s="16">
        <v>2142</v>
      </c>
      <c r="D2140" s="16" t="s">
        <v>17780</v>
      </c>
      <c r="E2140" s="16" t="s">
        <v>4333</v>
      </c>
      <c r="F2140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2142;"'";"\'")&amp;"',"&amp;IF('Locations-Stops'!D2142&lt;&gt;"";LEFT('Locations-Stops'!D2142;2)&amp;"."&amp;RIGHT('Locations-Stops'!D2142;LEN('Locations-Stops'!D2142)-2);"0")&amp;","&amp;IF('Locations-Stops'!E2142&lt;&gt;"";LEFT('Locations-Stops'!E2142;1)&amp;"."&amp;RIGHT('Locations-Stops'!E2142;LEN('Locations-Stops'!E2142)-1);"0")&amp;","&amp;IF('Locations-Stops'!G2142&lt;&gt;"";VLOOKUP('Locations-Stops'!G2142;Regions!A2:B300;2;FALSE);"0")&amp;","&amp;IF('Locations-Stops'!H2142&lt;&gt;"";VLOOKUP('Locations-Stops'!H2142;Regions!C2:D300;2;FALSE);"0")&amp;","&amp;IF('Locations-Stops'!I2142&lt;&gt;"";VLOOKUP('Locations-Stops'!I2142;Regions!F2:G300;2;FALSE);"0")&amp;","&amp;IF('Locations-Stops'!J2142&lt;&gt;"";VLOOKUP('Locations-Stops'!J2142;Regions!I2:J300;2;FALSE);"0")&amp;",'"&amp;IF('Locations-Stops'!K2142&lt;&gt;"";SUBSTITUTE('Locations-Stops'!K2142;"'";"\'");"")&amp;"','"&amp;IF('Locations-Stops'!L2142&lt;&gt;"";'Locations-Stops'!L2142;"")&amp;"','"&amp;IF('Locations-Stops'!M2142&lt;&gt;"";'Locations-Stops'!M2142;"")&amp;"','"&amp;IF('Locations-Stops'!N2142&lt;&gt;"";'Locations-Stops'!N2142;"")&amp;"', CURRENT_TIMESTAMP);"</v>
      </c>
    </row>
    <row r="2141" spans="3:6" x14ac:dyDescent="0.25">
      <c r="C2141" s="16">
        <v>2143</v>
      </c>
      <c r="D2141" s="16" t="s">
        <v>17780</v>
      </c>
      <c r="E2141" s="16" t="s">
        <v>4333</v>
      </c>
      <c r="F2141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2143;"'";"\'")&amp;"',"&amp;IF('Locations-Stops'!D2143&lt;&gt;"";LEFT('Locations-Stops'!D2143;2)&amp;"."&amp;RIGHT('Locations-Stops'!D2143;LEN('Locations-Stops'!D2143)-2);"0")&amp;","&amp;IF('Locations-Stops'!E2143&lt;&gt;"";LEFT('Locations-Stops'!E2143;1)&amp;"."&amp;RIGHT('Locations-Stops'!E2143;LEN('Locations-Stops'!E2143)-1);"0")&amp;","&amp;IF('Locations-Stops'!G2143&lt;&gt;"";VLOOKUP('Locations-Stops'!G2143;Regions!A2:B300;2;FALSE);"0")&amp;","&amp;IF('Locations-Stops'!H2143&lt;&gt;"";VLOOKUP('Locations-Stops'!H2143;Regions!C2:D300;2;FALSE);"0")&amp;","&amp;IF('Locations-Stops'!I2143&lt;&gt;"";VLOOKUP('Locations-Stops'!I2143;Regions!F2:G300;2;FALSE);"0")&amp;","&amp;IF('Locations-Stops'!J2143&lt;&gt;"";VLOOKUP('Locations-Stops'!J2143;Regions!I2:J300;2;FALSE);"0")&amp;",'"&amp;IF('Locations-Stops'!K2143&lt;&gt;"";SUBSTITUTE('Locations-Stops'!K2143;"'";"\'");"")&amp;"','"&amp;IF('Locations-Stops'!L2143&lt;&gt;"";'Locations-Stops'!L2143;"")&amp;"','"&amp;IF('Locations-Stops'!M2143&lt;&gt;"";'Locations-Stops'!M2143;"")&amp;"','"&amp;IF('Locations-Stops'!N2143&lt;&gt;"";'Locations-Stops'!N2143;"")&amp;"', CURRENT_TIMESTAMP);"</v>
      </c>
    </row>
    <row r="2142" spans="3:6" x14ac:dyDescent="0.25">
      <c r="C2142" s="16">
        <v>2144</v>
      </c>
      <c r="D2142" s="16" t="s">
        <v>17780</v>
      </c>
      <c r="E2142" s="16" t="s">
        <v>4333</v>
      </c>
      <c r="F2142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2144;"'";"\'")&amp;"',"&amp;IF('Locations-Stops'!D2144&lt;&gt;"";LEFT('Locations-Stops'!D2144;2)&amp;"."&amp;RIGHT('Locations-Stops'!D2144;LEN('Locations-Stops'!D2144)-2);"0")&amp;","&amp;IF('Locations-Stops'!E2144&lt;&gt;"";LEFT('Locations-Stops'!E2144;1)&amp;"."&amp;RIGHT('Locations-Stops'!E2144;LEN('Locations-Stops'!E2144)-1);"0")&amp;","&amp;IF('Locations-Stops'!G2144&lt;&gt;"";VLOOKUP('Locations-Stops'!G2144;Regions!A2:B300;2;FALSE);"0")&amp;","&amp;IF('Locations-Stops'!H2144&lt;&gt;"";VLOOKUP('Locations-Stops'!H2144;Regions!C2:D300;2;FALSE);"0")&amp;","&amp;IF('Locations-Stops'!I2144&lt;&gt;"";VLOOKUP('Locations-Stops'!I2144;Regions!F2:G300;2;FALSE);"0")&amp;","&amp;IF('Locations-Stops'!J2144&lt;&gt;"";VLOOKUP('Locations-Stops'!J2144;Regions!I2:J300;2;FALSE);"0")&amp;",'"&amp;IF('Locations-Stops'!K2144&lt;&gt;"";SUBSTITUTE('Locations-Stops'!K2144;"'";"\'");"")&amp;"','"&amp;IF('Locations-Stops'!L2144&lt;&gt;"";'Locations-Stops'!L2144;"")&amp;"','"&amp;IF('Locations-Stops'!M2144&lt;&gt;"";'Locations-Stops'!M2144;"")&amp;"','"&amp;IF('Locations-Stops'!N2144&lt;&gt;"";'Locations-Stops'!N2144;"")&amp;"', CURRENT_TIMESTAMP);"</v>
      </c>
    </row>
    <row r="2143" spans="3:6" x14ac:dyDescent="0.25">
      <c r="C2143" s="16">
        <v>2145</v>
      </c>
      <c r="D2143" s="16" t="s">
        <v>17780</v>
      </c>
      <c r="E2143" s="16" t="s">
        <v>4333</v>
      </c>
      <c r="F2143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2145;"'";"\'")&amp;"',"&amp;IF('Locations-Stops'!D2145&lt;&gt;"";LEFT('Locations-Stops'!D2145;2)&amp;"."&amp;RIGHT('Locations-Stops'!D2145;LEN('Locations-Stops'!D2145)-2);"0")&amp;","&amp;IF('Locations-Stops'!E2145&lt;&gt;"";LEFT('Locations-Stops'!E2145;1)&amp;"."&amp;RIGHT('Locations-Stops'!E2145;LEN('Locations-Stops'!E2145)-1);"0")&amp;","&amp;IF('Locations-Stops'!G2145&lt;&gt;"";VLOOKUP('Locations-Stops'!G2145;Regions!A2:B300;2;FALSE);"0")&amp;","&amp;IF('Locations-Stops'!H2145&lt;&gt;"";VLOOKUP('Locations-Stops'!H2145;Regions!C2:D300;2;FALSE);"0")&amp;","&amp;IF('Locations-Stops'!I2145&lt;&gt;"";VLOOKUP('Locations-Stops'!I2145;Regions!F2:G300;2;FALSE);"0")&amp;","&amp;IF('Locations-Stops'!J2145&lt;&gt;"";VLOOKUP('Locations-Stops'!J2145;Regions!I2:J300;2;FALSE);"0")&amp;",'"&amp;IF('Locations-Stops'!K2145&lt;&gt;"";SUBSTITUTE('Locations-Stops'!K2145;"'";"\'");"")&amp;"','"&amp;IF('Locations-Stops'!L2145&lt;&gt;"";'Locations-Stops'!L2145;"")&amp;"','"&amp;IF('Locations-Stops'!M2145&lt;&gt;"";'Locations-Stops'!M2145;"")&amp;"','"&amp;IF('Locations-Stops'!N2145&lt;&gt;"";'Locations-Stops'!N2145;"")&amp;"', CURRENT_TIMESTAMP);"</v>
      </c>
    </row>
    <row r="2144" spans="3:6" x14ac:dyDescent="0.25">
      <c r="C2144" s="16">
        <v>2146</v>
      </c>
      <c r="D2144" s="16" t="s">
        <v>17780</v>
      </c>
      <c r="E2144" s="16" t="s">
        <v>4333</v>
      </c>
      <c r="F2144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2146;"'";"\'")&amp;"',"&amp;IF('Locations-Stops'!D2146&lt;&gt;"";LEFT('Locations-Stops'!D2146;2)&amp;"."&amp;RIGHT('Locations-Stops'!D2146;LEN('Locations-Stops'!D2146)-2);"0")&amp;","&amp;IF('Locations-Stops'!E2146&lt;&gt;"";LEFT('Locations-Stops'!E2146;1)&amp;"."&amp;RIGHT('Locations-Stops'!E2146;LEN('Locations-Stops'!E2146)-1);"0")&amp;","&amp;IF('Locations-Stops'!G2146&lt;&gt;"";VLOOKUP('Locations-Stops'!G2146;Regions!A2:B300;2;FALSE);"0")&amp;","&amp;IF('Locations-Stops'!H2146&lt;&gt;"";VLOOKUP('Locations-Stops'!H2146;Regions!C2:D300;2;FALSE);"0")&amp;","&amp;IF('Locations-Stops'!I2146&lt;&gt;"";VLOOKUP('Locations-Stops'!I2146;Regions!F2:G300;2;FALSE);"0")&amp;","&amp;IF('Locations-Stops'!J2146&lt;&gt;"";VLOOKUP('Locations-Stops'!J2146;Regions!I2:J300;2;FALSE);"0")&amp;",'"&amp;IF('Locations-Stops'!K2146&lt;&gt;"";SUBSTITUTE('Locations-Stops'!K2146;"'";"\'");"")&amp;"','"&amp;IF('Locations-Stops'!L2146&lt;&gt;"";'Locations-Stops'!L2146;"")&amp;"','"&amp;IF('Locations-Stops'!M2146&lt;&gt;"";'Locations-Stops'!M2146;"")&amp;"','"&amp;IF('Locations-Stops'!N2146&lt;&gt;"";'Locations-Stops'!N2146;"")&amp;"', CURRENT_TIMESTAMP);"</v>
      </c>
    </row>
    <row r="2145" spans="3:6" x14ac:dyDescent="0.25">
      <c r="C2145" s="16">
        <v>2147</v>
      </c>
      <c r="D2145" s="16" t="s">
        <v>17780</v>
      </c>
      <c r="E2145" s="16" t="s">
        <v>4333</v>
      </c>
      <c r="F214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2147;"'";"\'")&amp;"',"&amp;IF('Locations-Stops'!D2147&lt;&gt;"";LEFT('Locations-Stops'!D2147;2)&amp;"."&amp;RIGHT('Locations-Stops'!D2147;LEN('Locations-Stops'!D2147)-2);"0")&amp;","&amp;IF('Locations-Stops'!E2147&lt;&gt;"";LEFT('Locations-Stops'!E2147;1)&amp;"."&amp;RIGHT('Locations-Stops'!E2147;LEN('Locations-Stops'!E2147)-1);"0")&amp;","&amp;IF('Locations-Stops'!G2147&lt;&gt;"";VLOOKUP('Locations-Stops'!G2147;Regions!A2:B300;2;FALSE);"0")&amp;","&amp;IF('Locations-Stops'!H2147&lt;&gt;"";VLOOKUP('Locations-Stops'!H2147;Regions!C2:D300;2;FALSE);"0")&amp;","&amp;IF('Locations-Stops'!I2147&lt;&gt;"";VLOOKUP('Locations-Stops'!I2147;Regions!F2:G300;2;FALSE);"0")&amp;","&amp;IF('Locations-Stops'!J2147&lt;&gt;"";VLOOKUP('Locations-Stops'!J2147;Regions!I2:J300;2;FALSE);"0")&amp;",'"&amp;IF('Locations-Stops'!K2147&lt;&gt;"";SUBSTITUTE('Locations-Stops'!K2147;"'";"\'");"")&amp;"','"&amp;IF('Locations-Stops'!L2147&lt;&gt;"";'Locations-Stops'!L2147;"")&amp;"','"&amp;IF('Locations-Stops'!M2147&lt;&gt;"";'Locations-Stops'!M2147;"")&amp;"','"&amp;IF('Locations-Stops'!N2147&lt;&gt;"";'Locations-Stops'!N2147;"")&amp;"', CURRENT_TIMESTAMP);"</v>
      </c>
    </row>
    <row r="2146" spans="3:6" x14ac:dyDescent="0.25">
      <c r="C2146" s="16">
        <v>2148</v>
      </c>
      <c r="D2146" s="16" t="s">
        <v>17780</v>
      </c>
      <c r="E2146" s="16" t="s">
        <v>4333</v>
      </c>
      <c r="F214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2148;"'";"\'")&amp;"',"&amp;IF('Locations-Stops'!D2148&lt;&gt;"";LEFT('Locations-Stops'!D2148;2)&amp;"."&amp;RIGHT('Locations-Stops'!D2148;LEN('Locations-Stops'!D2148)-2);"0")&amp;","&amp;IF('Locations-Stops'!E2148&lt;&gt;"";LEFT('Locations-Stops'!E2148;1)&amp;"."&amp;RIGHT('Locations-Stops'!E2148;LEN('Locations-Stops'!E2148)-1);"0")&amp;","&amp;IF('Locations-Stops'!G2148&lt;&gt;"";VLOOKUP('Locations-Stops'!G2148;Regions!A2:B300;2;FALSE);"0")&amp;","&amp;IF('Locations-Stops'!H2148&lt;&gt;"";VLOOKUP('Locations-Stops'!H2148;Regions!C2:D300;2;FALSE);"0")&amp;","&amp;IF('Locations-Stops'!I2148&lt;&gt;"";VLOOKUP('Locations-Stops'!I2148;Regions!F2:G300;2;FALSE);"0")&amp;","&amp;IF('Locations-Stops'!J2148&lt;&gt;"";VLOOKUP('Locations-Stops'!J2148;Regions!I2:J300;2;FALSE);"0")&amp;",'"&amp;IF('Locations-Stops'!K2148&lt;&gt;"";SUBSTITUTE('Locations-Stops'!K2148;"'";"\'");"")&amp;"','"&amp;IF('Locations-Stops'!L2148&lt;&gt;"";'Locations-Stops'!L2148;"")&amp;"','"&amp;IF('Locations-Stops'!M2148&lt;&gt;"";'Locations-Stops'!M2148;"")&amp;"','"&amp;IF('Locations-Stops'!N2148&lt;&gt;"";'Locations-Stops'!N2148;"")&amp;"', CURRENT_TIMESTAMP);"</v>
      </c>
    </row>
    <row r="2147" spans="3:6" x14ac:dyDescent="0.25">
      <c r="C2147" s="16">
        <v>2149</v>
      </c>
      <c r="D2147" s="16" t="s">
        <v>17780</v>
      </c>
      <c r="E2147" s="16" t="s">
        <v>4333</v>
      </c>
      <c r="F214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2149;"'";"\'")&amp;"',"&amp;IF('Locations-Stops'!D2149&lt;&gt;"";LEFT('Locations-Stops'!D2149;2)&amp;"."&amp;RIGHT('Locations-Stops'!D2149;LEN('Locations-Stops'!D2149)-2);"0")&amp;","&amp;IF('Locations-Stops'!E2149&lt;&gt;"";LEFT('Locations-Stops'!E2149;1)&amp;"."&amp;RIGHT('Locations-Stops'!E2149;LEN('Locations-Stops'!E2149)-1);"0")&amp;","&amp;IF('Locations-Stops'!G2149&lt;&gt;"";VLOOKUP('Locations-Stops'!G2149;Regions!A2:B300;2;FALSE);"0")&amp;","&amp;IF('Locations-Stops'!H2149&lt;&gt;"";VLOOKUP('Locations-Stops'!H2149;Regions!C2:D300;2;FALSE);"0")&amp;","&amp;IF('Locations-Stops'!I2149&lt;&gt;"";VLOOKUP('Locations-Stops'!I2149;Regions!F2:G300;2;FALSE);"0")&amp;","&amp;IF('Locations-Stops'!J2149&lt;&gt;"";VLOOKUP('Locations-Stops'!J2149;Regions!I2:J300;2;FALSE);"0")&amp;",'"&amp;IF('Locations-Stops'!K2149&lt;&gt;"";SUBSTITUTE('Locations-Stops'!K2149;"'";"\'");"")&amp;"','"&amp;IF('Locations-Stops'!L2149&lt;&gt;"";'Locations-Stops'!L2149;"")&amp;"','"&amp;IF('Locations-Stops'!M2149&lt;&gt;"";'Locations-Stops'!M2149;"")&amp;"','"&amp;IF('Locations-Stops'!N2149&lt;&gt;"";'Locations-Stops'!N2149;"")&amp;"', CURRENT_TIMESTAMP);"</v>
      </c>
    </row>
    <row r="2148" spans="3:6" x14ac:dyDescent="0.25">
      <c r="C2148" s="16">
        <v>2150</v>
      </c>
      <c r="D2148" s="16" t="s">
        <v>17780</v>
      </c>
      <c r="E2148" s="16" t="s">
        <v>4333</v>
      </c>
      <c r="F2148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2150;"'";"\'")&amp;"',"&amp;IF('Locations-Stops'!D2150&lt;&gt;"";LEFT('Locations-Stops'!D2150;2)&amp;"."&amp;RIGHT('Locations-Stops'!D2150;LEN('Locations-Stops'!D2150)-2);"0")&amp;","&amp;IF('Locations-Stops'!E2150&lt;&gt;"";LEFT('Locations-Stops'!E2150;1)&amp;"."&amp;RIGHT('Locations-Stops'!E2150;LEN('Locations-Stops'!E2150)-1);"0")&amp;","&amp;IF('Locations-Stops'!G2150&lt;&gt;"";VLOOKUP('Locations-Stops'!G2150;Regions!A2:B300;2;FALSE);"0")&amp;","&amp;IF('Locations-Stops'!H2150&lt;&gt;"";VLOOKUP('Locations-Stops'!H2150;Regions!C2:D300;2;FALSE);"0")&amp;","&amp;IF('Locations-Stops'!I2150&lt;&gt;"";VLOOKUP('Locations-Stops'!I2150;Regions!F2:G300;2;FALSE);"0")&amp;","&amp;IF('Locations-Stops'!J2150&lt;&gt;"";VLOOKUP('Locations-Stops'!J2150;Regions!I2:J300;2;FALSE);"0")&amp;",'"&amp;IF('Locations-Stops'!K2150&lt;&gt;"";SUBSTITUTE('Locations-Stops'!K2150;"'";"\'");"")&amp;"','"&amp;IF('Locations-Stops'!L2150&lt;&gt;"";'Locations-Stops'!L2150;"")&amp;"','"&amp;IF('Locations-Stops'!M2150&lt;&gt;"";'Locations-Stops'!M2150;"")&amp;"','"&amp;IF('Locations-Stops'!N2150&lt;&gt;"";'Locations-Stops'!N2150;"")&amp;"', CURRENT_TIMESTAMP);"</v>
      </c>
    </row>
    <row r="2149" spans="3:6" x14ac:dyDescent="0.25">
      <c r="C2149" s="16">
        <v>2151</v>
      </c>
      <c r="D2149" s="16" t="s">
        <v>17780</v>
      </c>
      <c r="E2149" s="16" t="s">
        <v>4333</v>
      </c>
      <c r="F2149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2151;"'";"\'")&amp;"',"&amp;IF('Locations-Stops'!D2151&lt;&gt;"";LEFT('Locations-Stops'!D2151;2)&amp;"."&amp;RIGHT('Locations-Stops'!D2151;LEN('Locations-Stops'!D2151)-2);"0")&amp;","&amp;IF('Locations-Stops'!E2151&lt;&gt;"";LEFT('Locations-Stops'!E2151;1)&amp;"."&amp;RIGHT('Locations-Stops'!E2151;LEN('Locations-Stops'!E2151)-1);"0")&amp;","&amp;IF('Locations-Stops'!G2151&lt;&gt;"";VLOOKUP('Locations-Stops'!G2151;Regions!A2:B300;2;FALSE);"0")&amp;","&amp;IF('Locations-Stops'!H2151&lt;&gt;"";VLOOKUP('Locations-Stops'!H2151;Regions!C2:D300;2;FALSE);"0")&amp;","&amp;IF('Locations-Stops'!I2151&lt;&gt;"";VLOOKUP('Locations-Stops'!I2151;Regions!F2:G300;2;FALSE);"0")&amp;","&amp;IF('Locations-Stops'!J2151&lt;&gt;"";VLOOKUP('Locations-Stops'!J2151;Regions!I2:J300;2;FALSE);"0")&amp;",'"&amp;IF('Locations-Stops'!K2151&lt;&gt;"";SUBSTITUTE('Locations-Stops'!K2151;"'";"\'");"")&amp;"','"&amp;IF('Locations-Stops'!L2151&lt;&gt;"";'Locations-Stops'!L2151;"")&amp;"','"&amp;IF('Locations-Stops'!M2151&lt;&gt;"";'Locations-Stops'!M2151;"")&amp;"','"&amp;IF('Locations-Stops'!N2151&lt;&gt;"";'Locations-Stops'!N2151;"")&amp;"', CURRENT_TIMESTAMP);"</v>
      </c>
    </row>
    <row r="2150" spans="3:6" x14ac:dyDescent="0.25">
      <c r="C2150" s="16">
        <v>2152</v>
      </c>
      <c r="D2150" s="16" t="s">
        <v>17780</v>
      </c>
      <c r="E2150" s="16" t="s">
        <v>4333</v>
      </c>
      <c r="F2150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2152;"'";"\'")&amp;"',"&amp;IF('Locations-Stops'!D2152&lt;&gt;"";LEFT('Locations-Stops'!D2152;2)&amp;"."&amp;RIGHT('Locations-Stops'!D2152;LEN('Locations-Stops'!D2152)-2);"0")&amp;","&amp;IF('Locations-Stops'!E2152&lt;&gt;"";LEFT('Locations-Stops'!E2152;1)&amp;"."&amp;RIGHT('Locations-Stops'!E2152;LEN('Locations-Stops'!E2152)-1);"0")&amp;","&amp;IF('Locations-Stops'!G2152&lt;&gt;"";VLOOKUP('Locations-Stops'!G2152;Regions!A2:B300;2;FALSE);"0")&amp;","&amp;IF('Locations-Stops'!H2152&lt;&gt;"";VLOOKUP('Locations-Stops'!H2152;Regions!C2:D300;2;FALSE);"0")&amp;","&amp;IF('Locations-Stops'!I2152&lt;&gt;"";VLOOKUP('Locations-Stops'!I2152;Regions!F2:G300;2;FALSE);"0")&amp;","&amp;IF('Locations-Stops'!J2152&lt;&gt;"";VLOOKUP('Locations-Stops'!J2152;Regions!I2:J300;2;FALSE);"0")&amp;",'"&amp;IF('Locations-Stops'!K2152&lt;&gt;"";SUBSTITUTE('Locations-Stops'!K2152;"'";"\'");"")&amp;"','"&amp;IF('Locations-Stops'!L2152&lt;&gt;"";'Locations-Stops'!L2152;"")&amp;"','"&amp;IF('Locations-Stops'!M2152&lt;&gt;"";'Locations-Stops'!M2152;"")&amp;"','"&amp;IF('Locations-Stops'!N2152&lt;&gt;"";'Locations-Stops'!N2152;"")&amp;"', CURRENT_TIMESTAMP);"</v>
      </c>
    </row>
    <row r="2151" spans="3:6" x14ac:dyDescent="0.25">
      <c r="C2151" s="16">
        <v>2153</v>
      </c>
      <c r="D2151" s="16" t="s">
        <v>17780</v>
      </c>
      <c r="E2151" s="16" t="s">
        <v>4333</v>
      </c>
      <c r="F2151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2153;"'";"\'")&amp;"',"&amp;IF('Locations-Stops'!D2153&lt;&gt;"";LEFT('Locations-Stops'!D2153;2)&amp;"."&amp;RIGHT('Locations-Stops'!D2153;LEN('Locations-Stops'!D2153)-2);"0")&amp;","&amp;IF('Locations-Stops'!E2153&lt;&gt;"";LEFT('Locations-Stops'!E2153;1)&amp;"."&amp;RIGHT('Locations-Stops'!E2153;LEN('Locations-Stops'!E2153)-1);"0")&amp;","&amp;IF('Locations-Stops'!G2153&lt;&gt;"";VLOOKUP('Locations-Stops'!G2153;Regions!A2:B300;2;FALSE);"0")&amp;","&amp;IF('Locations-Stops'!H2153&lt;&gt;"";VLOOKUP('Locations-Stops'!H2153;Regions!C2:D300;2;FALSE);"0")&amp;","&amp;IF('Locations-Stops'!I2153&lt;&gt;"";VLOOKUP('Locations-Stops'!I2153;Regions!F2:G300;2;FALSE);"0")&amp;","&amp;IF('Locations-Stops'!J2153&lt;&gt;"";VLOOKUP('Locations-Stops'!J2153;Regions!I2:J300;2;FALSE);"0")&amp;",'"&amp;IF('Locations-Stops'!K2153&lt;&gt;"";SUBSTITUTE('Locations-Stops'!K2153;"'";"\'");"")&amp;"','"&amp;IF('Locations-Stops'!L2153&lt;&gt;"";'Locations-Stops'!L2153;"")&amp;"','"&amp;IF('Locations-Stops'!M2153&lt;&gt;"";'Locations-Stops'!M2153;"")&amp;"','"&amp;IF('Locations-Stops'!N2153&lt;&gt;"";'Locations-Stops'!N2153;"")&amp;"', CURRENT_TIMESTAMP);"</v>
      </c>
    </row>
    <row r="2152" spans="3:6" x14ac:dyDescent="0.25">
      <c r="C2152" s="16">
        <v>2154</v>
      </c>
      <c r="D2152" s="16" t="s">
        <v>17780</v>
      </c>
      <c r="E2152" s="16" t="s">
        <v>4333</v>
      </c>
      <c r="F2152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2154;"'";"\'")&amp;"',"&amp;IF('Locations-Stops'!D2154&lt;&gt;"";LEFT('Locations-Stops'!D2154;2)&amp;"."&amp;RIGHT('Locations-Stops'!D2154;LEN('Locations-Stops'!D2154)-2);"0")&amp;","&amp;IF('Locations-Stops'!E2154&lt;&gt;"";LEFT('Locations-Stops'!E2154;1)&amp;"."&amp;RIGHT('Locations-Stops'!E2154;LEN('Locations-Stops'!E2154)-1);"0")&amp;","&amp;IF('Locations-Stops'!G2154&lt;&gt;"";VLOOKUP('Locations-Stops'!G2154;Regions!A2:B300;2;FALSE);"0")&amp;","&amp;IF('Locations-Stops'!H2154&lt;&gt;"";VLOOKUP('Locations-Stops'!H2154;Regions!C2:D300;2;FALSE);"0")&amp;","&amp;IF('Locations-Stops'!I2154&lt;&gt;"";VLOOKUP('Locations-Stops'!I2154;Regions!F2:G300;2;FALSE);"0")&amp;","&amp;IF('Locations-Stops'!J2154&lt;&gt;"";VLOOKUP('Locations-Stops'!J2154;Regions!I2:J300;2;FALSE);"0")&amp;",'"&amp;IF('Locations-Stops'!K2154&lt;&gt;"";SUBSTITUTE('Locations-Stops'!K2154;"'";"\'");"")&amp;"','"&amp;IF('Locations-Stops'!L2154&lt;&gt;"";'Locations-Stops'!L2154;"")&amp;"','"&amp;IF('Locations-Stops'!M2154&lt;&gt;"";'Locations-Stops'!M2154;"")&amp;"','"&amp;IF('Locations-Stops'!N2154&lt;&gt;"";'Locations-Stops'!N2154;"")&amp;"', CURRENT_TIMESTAMP);"</v>
      </c>
    </row>
    <row r="2153" spans="3:6" x14ac:dyDescent="0.25">
      <c r="C2153" s="16">
        <v>2155</v>
      </c>
      <c r="D2153" s="16" t="s">
        <v>17780</v>
      </c>
      <c r="E2153" s="16" t="s">
        <v>4333</v>
      </c>
      <c r="F2153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2155;"'";"\'")&amp;"',"&amp;IF('Locations-Stops'!D2155&lt;&gt;"";LEFT('Locations-Stops'!D2155;2)&amp;"."&amp;RIGHT('Locations-Stops'!D2155;LEN('Locations-Stops'!D2155)-2);"0")&amp;","&amp;IF('Locations-Stops'!E2155&lt;&gt;"";LEFT('Locations-Stops'!E2155;1)&amp;"."&amp;RIGHT('Locations-Stops'!E2155;LEN('Locations-Stops'!E2155)-1);"0")&amp;","&amp;IF('Locations-Stops'!G2155&lt;&gt;"";VLOOKUP('Locations-Stops'!G2155;Regions!A2:B300;2;FALSE);"0")&amp;","&amp;IF('Locations-Stops'!H2155&lt;&gt;"";VLOOKUP('Locations-Stops'!H2155;Regions!C2:D300;2;FALSE);"0")&amp;","&amp;IF('Locations-Stops'!I2155&lt;&gt;"";VLOOKUP('Locations-Stops'!I2155;Regions!F2:G300;2;FALSE);"0")&amp;","&amp;IF('Locations-Stops'!J2155&lt;&gt;"";VLOOKUP('Locations-Stops'!J2155;Regions!I2:J300;2;FALSE);"0")&amp;",'"&amp;IF('Locations-Stops'!K2155&lt;&gt;"";SUBSTITUTE('Locations-Stops'!K2155;"'";"\'");"")&amp;"','"&amp;IF('Locations-Stops'!L2155&lt;&gt;"";'Locations-Stops'!L2155;"")&amp;"','"&amp;IF('Locations-Stops'!M2155&lt;&gt;"";'Locations-Stops'!M2155;"")&amp;"','"&amp;IF('Locations-Stops'!N2155&lt;&gt;"";'Locations-Stops'!N2155;"")&amp;"', CURRENT_TIMESTAMP);"</v>
      </c>
    </row>
    <row r="2154" spans="3:6" x14ac:dyDescent="0.25">
      <c r="C2154" s="16">
        <v>2156</v>
      </c>
      <c r="D2154" s="16" t="s">
        <v>17780</v>
      </c>
      <c r="E2154" s="16" t="s">
        <v>4333</v>
      </c>
      <c r="F2154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2156;"'";"\'")&amp;"',"&amp;IF('Locations-Stops'!D2156&lt;&gt;"";LEFT('Locations-Stops'!D2156;2)&amp;"."&amp;RIGHT('Locations-Stops'!D2156;LEN('Locations-Stops'!D2156)-2);"0")&amp;","&amp;IF('Locations-Stops'!E2156&lt;&gt;"";LEFT('Locations-Stops'!E2156;1)&amp;"."&amp;RIGHT('Locations-Stops'!E2156;LEN('Locations-Stops'!E2156)-1);"0")&amp;","&amp;IF('Locations-Stops'!G2156&lt;&gt;"";VLOOKUP('Locations-Stops'!G2156;Regions!A2:B300;2;FALSE);"0")&amp;","&amp;IF('Locations-Stops'!H2156&lt;&gt;"";VLOOKUP('Locations-Stops'!H2156;Regions!C2:D300;2;FALSE);"0")&amp;","&amp;IF('Locations-Stops'!I2156&lt;&gt;"";VLOOKUP('Locations-Stops'!I2156;Regions!F2:G300;2;FALSE);"0")&amp;","&amp;IF('Locations-Stops'!J2156&lt;&gt;"";VLOOKUP('Locations-Stops'!J2156;Regions!I2:J300;2;FALSE);"0")&amp;",'"&amp;IF('Locations-Stops'!K2156&lt;&gt;"";SUBSTITUTE('Locations-Stops'!K2156;"'";"\'");"")&amp;"','"&amp;IF('Locations-Stops'!L2156&lt;&gt;"";'Locations-Stops'!L2156;"")&amp;"','"&amp;IF('Locations-Stops'!M2156&lt;&gt;"";'Locations-Stops'!M2156;"")&amp;"','"&amp;IF('Locations-Stops'!N2156&lt;&gt;"";'Locations-Stops'!N2156;"")&amp;"', CURRENT_TIMESTAMP);"</v>
      </c>
    </row>
    <row r="2155" spans="3:6" x14ac:dyDescent="0.25">
      <c r="C2155" s="16">
        <v>2157</v>
      </c>
      <c r="D2155" s="16" t="s">
        <v>17780</v>
      </c>
      <c r="E2155" s="16" t="s">
        <v>4333</v>
      </c>
      <c r="F215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2157;"'";"\'")&amp;"',"&amp;IF('Locations-Stops'!D2157&lt;&gt;"";LEFT('Locations-Stops'!D2157;2)&amp;"."&amp;RIGHT('Locations-Stops'!D2157;LEN('Locations-Stops'!D2157)-2);"0")&amp;","&amp;IF('Locations-Stops'!E2157&lt;&gt;"";LEFT('Locations-Stops'!E2157;1)&amp;"."&amp;RIGHT('Locations-Stops'!E2157;LEN('Locations-Stops'!E2157)-1);"0")&amp;","&amp;IF('Locations-Stops'!G2157&lt;&gt;"";VLOOKUP('Locations-Stops'!G2157;Regions!A2:B300;2;FALSE);"0")&amp;","&amp;IF('Locations-Stops'!H2157&lt;&gt;"";VLOOKUP('Locations-Stops'!H2157;Regions!C2:D300;2;FALSE);"0")&amp;","&amp;IF('Locations-Stops'!I2157&lt;&gt;"";VLOOKUP('Locations-Stops'!I2157;Regions!F2:G300;2;FALSE);"0")&amp;","&amp;IF('Locations-Stops'!J2157&lt;&gt;"";VLOOKUP('Locations-Stops'!J2157;Regions!I2:J300;2;FALSE);"0")&amp;",'"&amp;IF('Locations-Stops'!K2157&lt;&gt;"";SUBSTITUTE('Locations-Stops'!K2157;"'";"\'");"")&amp;"','"&amp;IF('Locations-Stops'!L2157&lt;&gt;"";'Locations-Stops'!L2157;"")&amp;"','"&amp;IF('Locations-Stops'!M2157&lt;&gt;"";'Locations-Stops'!M2157;"")&amp;"','"&amp;IF('Locations-Stops'!N2157&lt;&gt;"";'Locations-Stops'!N2157;"")&amp;"', CURRENT_TIMESTAMP);"</v>
      </c>
    </row>
    <row r="2156" spans="3:6" x14ac:dyDescent="0.25">
      <c r="C2156" s="16">
        <v>2158</v>
      </c>
      <c r="D2156" s="16" t="s">
        <v>17780</v>
      </c>
      <c r="E2156" s="16" t="s">
        <v>4333</v>
      </c>
      <c r="F215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2158;"'";"\'")&amp;"',"&amp;IF('Locations-Stops'!D2158&lt;&gt;"";LEFT('Locations-Stops'!D2158;2)&amp;"."&amp;RIGHT('Locations-Stops'!D2158;LEN('Locations-Stops'!D2158)-2);"0")&amp;","&amp;IF('Locations-Stops'!E2158&lt;&gt;"";LEFT('Locations-Stops'!E2158;1)&amp;"."&amp;RIGHT('Locations-Stops'!E2158;LEN('Locations-Stops'!E2158)-1);"0")&amp;","&amp;IF('Locations-Stops'!G2158&lt;&gt;"";VLOOKUP('Locations-Stops'!G2158;Regions!A2:B300;2;FALSE);"0")&amp;","&amp;IF('Locations-Stops'!H2158&lt;&gt;"";VLOOKUP('Locations-Stops'!H2158;Regions!C2:D300;2;FALSE);"0")&amp;","&amp;IF('Locations-Stops'!I2158&lt;&gt;"";VLOOKUP('Locations-Stops'!I2158;Regions!F2:G300;2;FALSE);"0")&amp;","&amp;IF('Locations-Stops'!J2158&lt;&gt;"";VLOOKUP('Locations-Stops'!J2158;Regions!I2:J300;2;FALSE);"0")&amp;",'"&amp;IF('Locations-Stops'!K2158&lt;&gt;"";SUBSTITUTE('Locations-Stops'!K2158;"'";"\'");"")&amp;"','"&amp;IF('Locations-Stops'!L2158&lt;&gt;"";'Locations-Stops'!L2158;"")&amp;"','"&amp;IF('Locations-Stops'!M2158&lt;&gt;"";'Locations-Stops'!M2158;"")&amp;"','"&amp;IF('Locations-Stops'!N2158&lt;&gt;"";'Locations-Stops'!N2158;"")&amp;"', CURRENT_TIMESTAMP);"</v>
      </c>
    </row>
    <row r="2157" spans="3:6" x14ac:dyDescent="0.25">
      <c r="C2157" s="16">
        <v>2159</v>
      </c>
      <c r="D2157" s="16" t="s">
        <v>17780</v>
      </c>
      <c r="E2157" s="16" t="s">
        <v>4333</v>
      </c>
      <c r="F215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2159;"'";"\'")&amp;"',"&amp;IF('Locations-Stops'!D2159&lt;&gt;"";LEFT('Locations-Stops'!D2159;2)&amp;"."&amp;RIGHT('Locations-Stops'!D2159;LEN('Locations-Stops'!D2159)-2);"0")&amp;","&amp;IF('Locations-Stops'!E2159&lt;&gt;"";LEFT('Locations-Stops'!E2159;1)&amp;"."&amp;RIGHT('Locations-Stops'!E2159;LEN('Locations-Stops'!E2159)-1);"0")&amp;","&amp;IF('Locations-Stops'!G2159&lt;&gt;"";VLOOKUP('Locations-Stops'!G2159;Regions!A2:B300;2;FALSE);"0")&amp;","&amp;IF('Locations-Stops'!H2159&lt;&gt;"";VLOOKUP('Locations-Stops'!H2159;Regions!C2:D300;2;FALSE);"0")&amp;","&amp;IF('Locations-Stops'!I2159&lt;&gt;"";VLOOKUP('Locations-Stops'!I2159;Regions!F2:G300;2;FALSE);"0")&amp;","&amp;IF('Locations-Stops'!J2159&lt;&gt;"";VLOOKUP('Locations-Stops'!J2159;Regions!I2:J300;2;FALSE);"0")&amp;",'"&amp;IF('Locations-Stops'!K2159&lt;&gt;"";SUBSTITUTE('Locations-Stops'!K2159;"'";"\'");"")&amp;"','"&amp;IF('Locations-Stops'!L2159&lt;&gt;"";'Locations-Stops'!L2159;"")&amp;"','"&amp;IF('Locations-Stops'!M2159&lt;&gt;"";'Locations-Stops'!M2159;"")&amp;"','"&amp;IF('Locations-Stops'!N2159&lt;&gt;"";'Locations-Stops'!N2159;"")&amp;"', CURRENT_TIMESTAMP);"</v>
      </c>
    </row>
    <row r="2158" spans="3:6" x14ac:dyDescent="0.25">
      <c r="C2158" s="16">
        <v>2160</v>
      </c>
      <c r="D2158" s="16" t="s">
        <v>17780</v>
      </c>
      <c r="E2158" s="16" t="s">
        <v>4333</v>
      </c>
      <c r="F2158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2160;"'";"\'")&amp;"',"&amp;IF('Locations-Stops'!D2160&lt;&gt;"";LEFT('Locations-Stops'!D2160;2)&amp;"."&amp;RIGHT('Locations-Stops'!D2160;LEN('Locations-Stops'!D2160)-2);"0")&amp;","&amp;IF('Locations-Stops'!E2160&lt;&gt;"";LEFT('Locations-Stops'!E2160;1)&amp;"."&amp;RIGHT('Locations-Stops'!E2160;LEN('Locations-Stops'!E2160)-1);"0")&amp;","&amp;IF('Locations-Stops'!G2160&lt;&gt;"";VLOOKUP('Locations-Stops'!G2160;Regions!A2:B300;2;FALSE);"0")&amp;","&amp;IF('Locations-Stops'!H2160&lt;&gt;"";VLOOKUP('Locations-Stops'!H2160;Regions!C2:D300;2;FALSE);"0")&amp;","&amp;IF('Locations-Stops'!I2160&lt;&gt;"";VLOOKUP('Locations-Stops'!I2160;Regions!F2:G300;2;FALSE);"0")&amp;","&amp;IF('Locations-Stops'!J2160&lt;&gt;"";VLOOKUP('Locations-Stops'!J2160;Regions!I2:J300;2;FALSE);"0")&amp;",'"&amp;IF('Locations-Stops'!K2160&lt;&gt;"";SUBSTITUTE('Locations-Stops'!K2160;"'";"\'");"")&amp;"','"&amp;IF('Locations-Stops'!L2160&lt;&gt;"";'Locations-Stops'!L2160;"")&amp;"','"&amp;IF('Locations-Stops'!M2160&lt;&gt;"";'Locations-Stops'!M2160;"")&amp;"','"&amp;IF('Locations-Stops'!N2160&lt;&gt;"";'Locations-Stops'!N2160;"")&amp;"', CURRENT_TIMESTAMP);"</v>
      </c>
    </row>
    <row r="2159" spans="3:6" x14ac:dyDescent="0.25">
      <c r="C2159" s="16">
        <v>2161</v>
      </c>
      <c r="D2159" s="16" t="s">
        <v>17780</v>
      </c>
      <c r="E2159" s="16" t="s">
        <v>4333</v>
      </c>
      <c r="F2159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2161;"'";"\'")&amp;"',"&amp;IF('Locations-Stops'!D2161&lt;&gt;"";LEFT('Locations-Stops'!D2161;2)&amp;"."&amp;RIGHT('Locations-Stops'!D2161;LEN('Locations-Stops'!D2161)-2);"0")&amp;","&amp;IF('Locations-Stops'!E2161&lt;&gt;"";LEFT('Locations-Stops'!E2161;1)&amp;"."&amp;RIGHT('Locations-Stops'!E2161;LEN('Locations-Stops'!E2161)-1);"0")&amp;","&amp;IF('Locations-Stops'!G2161&lt;&gt;"";VLOOKUP('Locations-Stops'!G2161;Regions!A2:B300;2;FALSE);"0")&amp;","&amp;IF('Locations-Stops'!H2161&lt;&gt;"";VLOOKUP('Locations-Stops'!H2161;Regions!C2:D300;2;FALSE);"0")&amp;","&amp;IF('Locations-Stops'!I2161&lt;&gt;"";VLOOKUP('Locations-Stops'!I2161;Regions!F2:G300;2;FALSE);"0")&amp;","&amp;IF('Locations-Stops'!J2161&lt;&gt;"";VLOOKUP('Locations-Stops'!J2161;Regions!I2:J300;2;FALSE);"0")&amp;",'"&amp;IF('Locations-Stops'!K2161&lt;&gt;"";SUBSTITUTE('Locations-Stops'!K2161;"'";"\'");"")&amp;"','"&amp;IF('Locations-Stops'!L2161&lt;&gt;"";'Locations-Stops'!L2161;"")&amp;"','"&amp;IF('Locations-Stops'!M2161&lt;&gt;"";'Locations-Stops'!M2161;"")&amp;"','"&amp;IF('Locations-Stops'!N2161&lt;&gt;"";'Locations-Stops'!N2161;"")&amp;"', CURRENT_TIMESTAMP);"</v>
      </c>
    </row>
    <row r="2160" spans="3:6" x14ac:dyDescent="0.25">
      <c r="C2160" s="16">
        <v>2162</v>
      </c>
      <c r="D2160" s="16" t="s">
        <v>17780</v>
      </c>
      <c r="E2160" s="16" t="s">
        <v>4333</v>
      </c>
      <c r="F2160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2162;"'";"\'")&amp;"',"&amp;IF('Locations-Stops'!D2162&lt;&gt;"";LEFT('Locations-Stops'!D2162;2)&amp;"."&amp;RIGHT('Locations-Stops'!D2162;LEN('Locations-Stops'!D2162)-2);"0")&amp;","&amp;IF('Locations-Stops'!E2162&lt;&gt;"";LEFT('Locations-Stops'!E2162;1)&amp;"."&amp;RIGHT('Locations-Stops'!E2162;LEN('Locations-Stops'!E2162)-1);"0")&amp;","&amp;IF('Locations-Stops'!G2162&lt;&gt;"";VLOOKUP('Locations-Stops'!G2162;Regions!A2:B300;2;FALSE);"0")&amp;","&amp;IF('Locations-Stops'!H2162&lt;&gt;"";VLOOKUP('Locations-Stops'!H2162;Regions!C2:D300;2;FALSE);"0")&amp;","&amp;IF('Locations-Stops'!I2162&lt;&gt;"";VLOOKUP('Locations-Stops'!I2162;Regions!F2:G300;2;FALSE);"0")&amp;","&amp;IF('Locations-Stops'!J2162&lt;&gt;"";VLOOKUP('Locations-Stops'!J2162;Regions!I2:J300;2;FALSE);"0")&amp;",'"&amp;IF('Locations-Stops'!K2162&lt;&gt;"";SUBSTITUTE('Locations-Stops'!K2162;"'";"\'");"")&amp;"','"&amp;IF('Locations-Stops'!L2162&lt;&gt;"";'Locations-Stops'!L2162;"")&amp;"','"&amp;IF('Locations-Stops'!M2162&lt;&gt;"";'Locations-Stops'!M2162;"")&amp;"','"&amp;IF('Locations-Stops'!N2162&lt;&gt;"";'Locations-Stops'!N2162;"")&amp;"', CURRENT_TIMESTAMP);"</v>
      </c>
    </row>
    <row r="2161" spans="3:6" x14ac:dyDescent="0.25">
      <c r="C2161" s="16">
        <v>2163</v>
      </c>
      <c r="D2161" s="16" t="s">
        <v>17780</v>
      </c>
      <c r="E2161" s="16" t="s">
        <v>4333</v>
      </c>
      <c r="F2161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2163;"'";"\'")&amp;"',"&amp;IF('Locations-Stops'!D2163&lt;&gt;"";LEFT('Locations-Stops'!D2163;2)&amp;"."&amp;RIGHT('Locations-Stops'!D2163;LEN('Locations-Stops'!D2163)-2);"0")&amp;","&amp;IF('Locations-Stops'!E2163&lt;&gt;"";LEFT('Locations-Stops'!E2163;1)&amp;"."&amp;RIGHT('Locations-Stops'!E2163;LEN('Locations-Stops'!E2163)-1);"0")&amp;","&amp;IF('Locations-Stops'!G2163&lt;&gt;"";VLOOKUP('Locations-Stops'!G2163;Regions!A2:B300;2;FALSE);"0")&amp;","&amp;IF('Locations-Stops'!H2163&lt;&gt;"";VLOOKUP('Locations-Stops'!H2163;Regions!C2:D300;2;FALSE);"0")&amp;","&amp;IF('Locations-Stops'!I2163&lt;&gt;"";VLOOKUP('Locations-Stops'!I2163;Regions!F2:G300;2;FALSE);"0")&amp;","&amp;IF('Locations-Stops'!J2163&lt;&gt;"";VLOOKUP('Locations-Stops'!J2163;Regions!I2:J300;2;FALSE);"0")&amp;",'"&amp;IF('Locations-Stops'!K2163&lt;&gt;"";SUBSTITUTE('Locations-Stops'!K2163;"'";"\'");"")&amp;"','"&amp;IF('Locations-Stops'!L2163&lt;&gt;"";'Locations-Stops'!L2163;"")&amp;"','"&amp;IF('Locations-Stops'!M2163&lt;&gt;"";'Locations-Stops'!M2163;"")&amp;"','"&amp;IF('Locations-Stops'!N2163&lt;&gt;"";'Locations-Stops'!N2163;"")&amp;"', CURRENT_TIMESTAMP);"</v>
      </c>
    </row>
    <row r="2162" spans="3:6" x14ac:dyDescent="0.25">
      <c r="C2162" s="16">
        <v>2164</v>
      </c>
      <c r="D2162" s="16" t="s">
        <v>17780</v>
      </c>
      <c r="E2162" s="16" t="s">
        <v>4333</v>
      </c>
      <c r="F2162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2164;"'";"\'")&amp;"',"&amp;IF('Locations-Stops'!D2164&lt;&gt;"";LEFT('Locations-Stops'!D2164;2)&amp;"."&amp;RIGHT('Locations-Stops'!D2164;LEN('Locations-Stops'!D2164)-2);"0")&amp;","&amp;IF('Locations-Stops'!E2164&lt;&gt;"";LEFT('Locations-Stops'!E2164;1)&amp;"."&amp;RIGHT('Locations-Stops'!E2164;LEN('Locations-Stops'!E2164)-1);"0")&amp;","&amp;IF('Locations-Stops'!G2164&lt;&gt;"";VLOOKUP('Locations-Stops'!G2164;Regions!A2:B300;2;FALSE);"0")&amp;","&amp;IF('Locations-Stops'!H2164&lt;&gt;"";VLOOKUP('Locations-Stops'!H2164;Regions!C2:D300;2;FALSE);"0")&amp;","&amp;IF('Locations-Stops'!I2164&lt;&gt;"";VLOOKUP('Locations-Stops'!I2164;Regions!F2:G300;2;FALSE);"0")&amp;","&amp;IF('Locations-Stops'!J2164&lt;&gt;"";VLOOKUP('Locations-Stops'!J2164;Regions!I2:J300;2;FALSE);"0")&amp;",'"&amp;IF('Locations-Stops'!K2164&lt;&gt;"";SUBSTITUTE('Locations-Stops'!K2164;"'";"\'");"")&amp;"','"&amp;IF('Locations-Stops'!L2164&lt;&gt;"";'Locations-Stops'!L2164;"")&amp;"','"&amp;IF('Locations-Stops'!M2164&lt;&gt;"";'Locations-Stops'!M2164;"")&amp;"','"&amp;IF('Locations-Stops'!N2164&lt;&gt;"";'Locations-Stops'!N2164;"")&amp;"', CURRENT_TIMESTAMP);"</v>
      </c>
    </row>
    <row r="2163" spans="3:6" x14ac:dyDescent="0.25">
      <c r="C2163" s="16">
        <v>2165</v>
      </c>
      <c r="D2163" s="16" t="s">
        <v>17780</v>
      </c>
      <c r="E2163" s="16" t="s">
        <v>4333</v>
      </c>
      <c r="F2163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2165;"'";"\'")&amp;"',"&amp;IF('Locations-Stops'!D2165&lt;&gt;"";LEFT('Locations-Stops'!D2165;2)&amp;"."&amp;RIGHT('Locations-Stops'!D2165;LEN('Locations-Stops'!D2165)-2);"0")&amp;","&amp;IF('Locations-Stops'!E2165&lt;&gt;"";LEFT('Locations-Stops'!E2165;1)&amp;"."&amp;RIGHT('Locations-Stops'!E2165;LEN('Locations-Stops'!E2165)-1);"0")&amp;","&amp;IF('Locations-Stops'!G2165&lt;&gt;"";VLOOKUP('Locations-Stops'!G2165;Regions!A2:B300;2;FALSE);"0")&amp;","&amp;IF('Locations-Stops'!H2165&lt;&gt;"";VLOOKUP('Locations-Stops'!H2165;Regions!C2:D300;2;FALSE);"0")&amp;","&amp;IF('Locations-Stops'!I2165&lt;&gt;"";VLOOKUP('Locations-Stops'!I2165;Regions!F2:G300;2;FALSE);"0")&amp;","&amp;IF('Locations-Stops'!J2165&lt;&gt;"";VLOOKUP('Locations-Stops'!J2165;Regions!I2:J300;2;FALSE);"0")&amp;",'"&amp;IF('Locations-Stops'!K2165&lt;&gt;"";SUBSTITUTE('Locations-Stops'!K2165;"'";"\'");"")&amp;"','"&amp;IF('Locations-Stops'!L2165&lt;&gt;"";'Locations-Stops'!L2165;"")&amp;"','"&amp;IF('Locations-Stops'!M2165&lt;&gt;"";'Locations-Stops'!M2165;"")&amp;"','"&amp;IF('Locations-Stops'!N2165&lt;&gt;"";'Locations-Stops'!N2165;"")&amp;"', CURRENT_TIMESTAMP);"</v>
      </c>
    </row>
    <row r="2164" spans="3:6" x14ac:dyDescent="0.25">
      <c r="C2164" s="16">
        <v>2166</v>
      </c>
      <c r="D2164" s="16" t="s">
        <v>17780</v>
      </c>
      <c r="E2164" s="16" t="s">
        <v>4333</v>
      </c>
      <c r="F2164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2166;"'";"\'")&amp;"',"&amp;IF('Locations-Stops'!D2166&lt;&gt;"";LEFT('Locations-Stops'!D2166;2)&amp;"."&amp;RIGHT('Locations-Stops'!D2166;LEN('Locations-Stops'!D2166)-2);"0")&amp;","&amp;IF('Locations-Stops'!E2166&lt;&gt;"";LEFT('Locations-Stops'!E2166;1)&amp;"."&amp;RIGHT('Locations-Stops'!E2166;LEN('Locations-Stops'!E2166)-1);"0")&amp;","&amp;IF('Locations-Stops'!G2166&lt;&gt;"";VLOOKUP('Locations-Stops'!G2166;Regions!A2:B300;2;FALSE);"0")&amp;","&amp;IF('Locations-Stops'!H2166&lt;&gt;"";VLOOKUP('Locations-Stops'!H2166;Regions!C2:D300;2;FALSE);"0")&amp;","&amp;IF('Locations-Stops'!I2166&lt;&gt;"";VLOOKUP('Locations-Stops'!I2166;Regions!F2:G300;2;FALSE);"0")&amp;","&amp;IF('Locations-Stops'!J2166&lt;&gt;"";VLOOKUP('Locations-Stops'!J2166;Regions!I2:J300;2;FALSE);"0")&amp;",'"&amp;IF('Locations-Stops'!K2166&lt;&gt;"";SUBSTITUTE('Locations-Stops'!K2166;"'";"\'");"")&amp;"','"&amp;IF('Locations-Stops'!L2166&lt;&gt;"";'Locations-Stops'!L2166;"")&amp;"','"&amp;IF('Locations-Stops'!M2166&lt;&gt;"";'Locations-Stops'!M2166;"")&amp;"','"&amp;IF('Locations-Stops'!N2166&lt;&gt;"";'Locations-Stops'!N2166;"")&amp;"', CURRENT_TIMESTAMP);"</v>
      </c>
    </row>
    <row r="2165" spans="3:6" x14ac:dyDescent="0.25">
      <c r="C2165" s="16">
        <v>2167</v>
      </c>
      <c r="D2165" s="16" t="s">
        <v>17780</v>
      </c>
      <c r="E2165" s="16" t="s">
        <v>4333</v>
      </c>
      <c r="F216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2167;"'";"\'")&amp;"',"&amp;IF('Locations-Stops'!D2167&lt;&gt;"";LEFT('Locations-Stops'!D2167;2)&amp;"."&amp;RIGHT('Locations-Stops'!D2167;LEN('Locations-Stops'!D2167)-2);"0")&amp;","&amp;IF('Locations-Stops'!E2167&lt;&gt;"";LEFT('Locations-Stops'!E2167;1)&amp;"."&amp;RIGHT('Locations-Stops'!E2167;LEN('Locations-Stops'!E2167)-1);"0")&amp;","&amp;IF('Locations-Stops'!G2167&lt;&gt;"";VLOOKUP('Locations-Stops'!G2167;Regions!A2:B300;2;FALSE);"0")&amp;","&amp;IF('Locations-Stops'!H2167&lt;&gt;"";VLOOKUP('Locations-Stops'!H2167;Regions!C2:D300;2;FALSE);"0")&amp;","&amp;IF('Locations-Stops'!I2167&lt;&gt;"";VLOOKUP('Locations-Stops'!I2167;Regions!F2:G300;2;FALSE);"0")&amp;","&amp;IF('Locations-Stops'!J2167&lt;&gt;"";VLOOKUP('Locations-Stops'!J2167;Regions!I2:J300;2;FALSE);"0")&amp;",'"&amp;IF('Locations-Stops'!K2167&lt;&gt;"";SUBSTITUTE('Locations-Stops'!K2167;"'";"\'");"")&amp;"','"&amp;IF('Locations-Stops'!L2167&lt;&gt;"";'Locations-Stops'!L2167;"")&amp;"','"&amp;IF('Locations-Stops'!M2167&lt;&gt;"";'Locations-Stops'!M2167;"")&amp;"','"&amp;IF('Locations-Stops'!N2167&lt;&gt;"";'Locations-Stops'!N2167;"")&amp;"', CURRENT_TIMESTAMP);"</v>
      </c>
    </row>
    <row r="2166" spans="3:6" x14ac:dyDescent="0.25">
      <c r="C2166" s="16">
        <v>2168</v>
      </c>
      <c r="D2166" s="16" t="s">
        <v>17780</v>
      </c>
      <c r="E2166" s="16" t="s">
        <v>4333</v>
      </c>
      <c r="F216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2168;"'";"\'")&amp;"',"&amp;IF('Locations-Stops'!D2168&lt;&gt;"";LEFT('Locations-Stops'!D2168;2)&amp;"."&amp;RIGHT('Locations-Stops'!D2168;LEN('Locations-Stops'!D2168)-2);"0")&amp;","&amp;IF('Locations-Stops'!E2168&lt;&gt;"";LEFT('Locations-Stops'!E2168;1)&amp;"."&amp;RIGHT('Locations-Stops'!E2168;LEN('Locations-Stops'!E2168)-1);"0")&amp;","&amp;IF('Locations-Stops'!G2168&lt;&gt;"";VLOOKUP('Locations-Stops'!G2168;Regions!A2:B300;2;FALSE);"0")&amp;","&amp;IF('Locations-Stops'!H2168&lt;&gt;"";VLOOKUP('Locations-Stops'!H2168;Regions!C2:D300;2;FALSE);"0")&amp;","&amp;IF('Locations-Stops'!I2168&lt;&gt;"";VLOOKUP('Locations-Stops'!I2168;Regions!F2:G300;2;FALSE);"0")&amp;","&amp;IF('Locations-Stops'!J2168&lt;&gt;"";VLOOKUP('Locations-Stops'!J2168;Regions!I2:J300;2;FALSE);"0")&amp;",'"&amp;IF('Locations-Stops'!K2168&lt;&gt;"";SUBSTITUTE('Locations-Stops'!K2168;"'";"\'");"")&amp;"','"&amp;IF('Locations-Stops'!L2168&lt;&gt;"";'Locations-Stops'!L2168;"")&amp;"','"&amp;IF('Locations-Stops'!M2168&lt;&gt;"";'Locations-Stops'!M2168;"")&amp;"','"&amp;IF('Locations-Stops'!N2168&lt;&gt;"";'Locations-Stops'!N2168;"")&amp;"', CURRENT_TIMESTAMP);"</v>
      </c>
    </row>
    <row r="2167" spans="3:6" x14ac:dyDescent="0.25">
      <c r="C2167" s="16">
        <v>2169</v>
      </c>
      <c r="D2167" s="16" t="s">
        <v>17780</v>
      </c>
      <c r="E2167" s="16" t="s">
        <v>4333</v>
      </c>
      <c r="F216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2169;"'";"\'")&amp;"',"&amp;IF('Locations-Stops'!D2169&lt;&gt;"";LEFT('Locations-Stops'!D2169;2)&amp;"."&amp;RIGHT('Locations-Stops'!D2169;LEN('Locations-Stops'!D2169)-2);"0")&amp;","&amp;IF('Locations-Stops'!E2169&lt;&gt;"";LEFT('Locations-Stops'!E2169;1)&amp;"."&amp;RIGHT('Locations-Stops'!E2169;LEN('Locations-Stops'!E2169)-1);"0")&amp;","&amp;IF('Locations-Stops'!G2169&lt;&gt;"";VLOOKUP('Locations-Stops'!G2169;Regions!A2:B300;2;FALSE);"0")&amp;","&amp;IF('Locations-Stops'!H2169&lt;&gt;"";VLOOKUP('Locations-Stops'!H2169;Regions!C2:D300;2;FALSE);"0")&amp;","&amp;IF('Locations-Stops'!I2169&lt;&gt;"";VLOOKUP('Locations-Stops'!I2169;Regions!F2:G300;2;FALSE);"0")&amp;","&amp;IF('Locations-Stops'!J2169&lt;&gt;"";VLOOKUP('Locations-Stops'!J2169;Regions!I2:J300;2;FALSE);"0")&amp;",'"&amp;IF('Locations-Stops'!K2169&lt;&gt;"";SUBSTITUTE('Locations-Stops'!K2169;"'";"\'");"")&amp;"','"&amp;IF('Locations-Stops'!L2169&lt;&gt;"";'Locations-Stops'!L2169;"")&amp;"','"&amp;IF('Locations-Stops'!M2169&lt;&gt;"";'Locations-Stops'!M2169;"")&amp;"','"&amp;IF('Locations-Stops'!N2169&lt;&gt;"";'Locations-Stops'!N2169;"")&amp;"', CURRENT_TIMESTAMP);"</v>
      </c>
    </row>
    <row r="2168" spans="3:6" x14ac:dyDescent="0.25">
      <c r="C2168" s="16">
        <v>2170</v>
      </c>
      <c r="D2168" s="16" t="s">
        <v>17780</v>
      </c>
      <c r="E2168" s="16" t="s">
        <v>4333</v>
      </c>
      <c r="F2168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2170;"'";"\'")&amp;"',"&amp;IF('Locations-Stops'!D2170&lt;&gt;"";LEFT('Locations-Stops'!D2170;2)&amp;"."&amp;RIGHT('Locations-Stops'!D2170;LEN('Locations-Stops'!D2170)-2);"0")&amp;","&amp;IF('Locations-Stops'!E2170&lt;&gt;"";LEFT('Locations-Stops'!E2170;1)&amp;"."&amp;RIGHT('Locations-Stops'!E2170;LEN('Locations-Stops'!E2170)-1);"0")&amp;","&amp;IF('Locations-Stops'!G2170&lt;&gt;"";VLOOKUP('Locations-Stops'!G2170;Regions!A2:B300;2;FALSE);"0")&amp;","&amp;IF('Locations-Stops'!H2170&lt;&gt;"";VLOOKUP('Locations-Stops'!H2170;Regions!C2:D300;2;FALSE);"0")&amp;","&amp;IF('Locations-Stops'!I2170&lt;&gt;"";VLOOKUP('Locations-Stops'!I2170;Regions!F2:G300;2;FALSE);"0")&amp;","&amp;IF('Locations-Stops'!J2170&lt;&gt;"";VLOOKUP('Locations-Stops'!J2170;Regions!I2:J300;2;FALSE);"0")&amp;",'"&amp;IF('Locations-Stops'!K2170&lt;&gt;"";SUBSTITUTE('Locations-Stops'!K2170;"'";"\'");"")&amp;"','"&amp;IF('Locations-Stops'!L2170&lt;&gt;"";'Locations-Stops'!L2170;"")&amp;"','"&amp;IF('Locations-Stops'!M2170&lt;&gt;"";'Locations-Stops'!M2170;"")&amp;"','"&amp;IF('Locations-Stops'!N2170&lt;&gt;"";'Locations-Stops'!N2170;"")&amp;"', CURRENT_TIMESTAMP);"</v>
      </c>
    </row>
    <row r="2169" spans="3:6" x14ac:dyDescent="0.25">
      <c r="C2169" s="16">
        <v>2171</v>
      </c>
      <c r="D2169" s="16" t="s">
        <v>17780</v>
      </c>
      <c r="E2169" s="16" t="s">
        <v>4333</v>
      </c>
      <c r="F2169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2171;"'";"\'")&amp;"',"&amp;IF('Locations-Stops'!D2171&lt;&gt;"";LEFT('Locations-Stops'!D2171;2)&amp;"."&amp;RIGHT('Locations-Stops'!D2171;LEN('Locations-Stops'!D2171)-2);"0")&amp;","&amp;IF('Locations-Stops'!E2171&lt;&gt;"";LEFT('Locations-Stops'!E2171;1)&amp;"."&amp;RIGHT('Locations-Stops'!E2171;LEN('Locations-Stops'!E2171)-1);"0")&amp;","&amp;IF('Locations-Stops'!G2171&lt;&gt;"";VLOOKUP('Locations-Stops'!G2171;Regions!A2:B300;2;FALSE);"0")&amp;","&amp;IF('Locations-Stops'!H2171&lt;&gt;"";VLOOKUP('Locations-Stops'!H2171;Regions!C2:D300;2;FALSE);"0")&amp;","&amp;IF('Locations-Stops'!I2171&lt;&gt;"";VLOOKUP('Locations-Stops'!I2171;Regions!F2:G300;2;FALSE);"0")&amp;","&amp;IF('Locations-Stops'!J2171&lt;&gt;"";VLOOKUP('Locations-Stops'!J2171;Regions!I2:J300;2;FALSE);"0")&amp;",'"&amp;IF('Locations-Stops'!K2171&lt;&gt;"";SUBSTITUTE('Locations-Stops'!K2171;"'";"\'");"")&amp;"','"&amp;IF('Locations-Stops'!L2171&lt;&gt;"";'Locations-Stops'!L2171;"")&amp;"','"&amp;IF('Locations-Stops'!M2171&lt;&gt;"";'Locations-Stops'!M2171;"")&amp;"','"&amp;IF('Locations-Stops'!N2171&lt;&gt;"";'Locations-Stops'!N2171;"")&amp;"', CURRENT_TIMESTAMP);"</v>
      </c>
    </row>
    <row r="2170" spans="3:6" x14ac:dyDescent="0.25">
      <c r="C2170" s="16">
        <v>2172</v>
      </c>
      <c r="D2170" s="16" t="s">
        <v>17780</v>
      </c>
      <c r="E2170" s="16" t="s">
        <v>4333</v>
      </c>
      <c r="F2170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2172;"'";"\'")&amp;"',"&amp;IF('Locations-Stops'!D2172&lt;&gt;"";LEFT('Locations-Stops'!D2172;2)&amp;"."&amp;RIGHT('Locations-Stops'!D2172;LEN('Locations-Stops'!D2172)-2);"0")&amp;","&amp;IF('Locations-Stops'!E2172&lt;&gt;"";LEFT('Locations-Stops'!E2172;1)&amp;"."&amp;RIGHT('Locations-Stops'!E2172;LEN('Locations-Stops'!E2172)-1);"0")&amp;","&amp;IF('Locations-Stops'!G2172&lt;&gt;"";VLOOKUP('Locations-Stops'!G2172;Regions!A2:B300;2;FALSE);"0")&amp;","&amp;IF('Locations-Stops'!H2172&lt;&gt;"";VLOOKUP('Locations-Stops'!H2172;Regions!C2:D300;2;FALSE);"0")&amp;","&amp;IF('Locations-Stops'!I2172&lt;&gt;"";VLOOKUP('Locations-Stops'!I2172;Regions!F2:G300;2;FALSE);"0")&amp;","&amp;IF('Locations-Stops'!J2172&lt;&gt;"";VLOOKUP('Locations-Stops'!J2172;Regions!I2:J300;2;FALSE);"0")&amp;",'"&amp;IF('Locations-Stops'!K2172&lt;&gt;"";SUBSTITUTE('Locations-Stops'!K2172;"'";"\'");"")&amp;"','"&amp;IF('Locations-Stops'!L2172&lt;&gt;"";'Locations-Stops'!L2172;"")&amp;"','"&amp;IF('Locations-Stops'!M2172&lt;&gt;"";'Locations-Stops'!M2172;"")&amp;"','"&amp;IF('Locations-Stops'!N2172&lt;&gt;"";'Locations-Stops'!N2172;"")&amp;"', CURRENT_TIMESTAMP);"</v>
      </c>
    </row>
    <row r="2171" spans="3:6" x14ac:dyDescent="0.25">
      <c r="C2171" s="16">
        <v>2173</v>
      </c>
      <c r="D2171" s="16" t="s">
        <v>17780</v>
      </c>
      <c r="E2171" s="16" t="s">
        <v>4333</v>
      </c>
      <c r="F2171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2173;"'";"\'")&amp;"',"&amp;IF('Locations-Stops'!D2173&lt;&gt;"";LEFT('Locations-Stops'!D2173;2)&amp;"."&amp;RIGHT('Locations-Stops'!D2173;LEN('Locations-Stops'!D2173)-2);"0")&amp;","&amp;IF('Locations-Stops'!E2173&lt;&gt;"";LEFT('Locations-Stops'!E2173;1)&amp;"."&amp;RIGHT('Locations-Stops'!E2173;LEN('Locations-Stops'!E2173)-1);"0")&amp;","&amp;IF('Locations-Stops'!G2173&lt;&gt;"";VLOOKUP('Locations-Stops'!G2173;Regions!A2:B300;2;FALSE);"0")&amp;","&amp;IF('Locations-Stops'!H2173&lt;&gt;"";VLOOKUP('Locations-Stops'!H2173;Regions!C2:D300;2;FALSE);"0")&amp;","&amp;IF('Locations-Stops'!I2173&lt;&gt;"";VLOOKUP('Locations-Stops'!I2173;Regions!F2:G300;2;FALSE);"0")&amp;","&amp;IF('Locations-Stops'!J2173&lt;&gt;"";VLOOKUP('Locations-Stops'!J2173;Regions!I2:J300;2;FALSE);"0")&amp;",'"&amp;IF('Locations-Stops'!K2173&lt;&gt;"";SUBSTITUTE('Locations-Stops'!K2173;"'";"\'");"")&amp;"','"&amp;IF('Locations-Stops'!L2173&lt;&gt;"";'Locations-Stops'!L2173;"")&amp;"','"&amp;IF('Locations-Stops'!M2173&lt;&gt;"";'Locations-Stops'!M2173;"")&amp;"','"&amp;IF('Locations-Stops'!N2173&lt;&gt;"";'Locations-Stops'!N2173;"")&amp;"', CURRENT_TIMESTAMP);"</v>
      </c>
    </row>
    <row r="2172" spans="3:6" x14ac:dyDescent="0.25">
      <c r="C2172" s="16">
        <v>2174</v>
      </c>
      <c r="D2172" s="16" t="s">
        <v>17780</v>
      </c>
      <c r="E2172" s="16" t="s">
        <v>4333</v>
      </c>
      <c r="F2172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2174;"'";"\'")&amp;"',"&amp;IF('Locations-Stops'!D2174&lt;&gt;"";LEFT('Locations-Stops'!D2174;2)&amp;"."&amp;RIGHT('Locations-Stops'!D2174;LEN('Locations-Stops'!D2174)-2);"0")&amp;","&amp;IF('Locations-Stops'!E2174&lt;&gt;"";LEFT('Locations-Stops'!E2174;1)&amp;"."&amp;RIGHT('Locations-Stops'!E2174;LEN('Locations-Stops'!E2174)-1);"0")&amp;","&amp;IF('Locations-Stops'!G2174&lt;&gt;"";VLOOKUP('Locations-Stops'!G2174;Regions!A2:B300;2;FALSE);"0")&amp;","&amp;IF('Locations-Stops'!H2174&lt;&gt;"";VLOOKUP('Locations-Stops'!H2174;Regions!C2:D300;2;FALSE);"0")&amp;","&amp;IF('Locations-Stops'!I2174&lt;&gt;"";VLOOKUP('Locations-Stops'!I2174;Regions!F2:G300;2;FALSE);"0")&amp;","&amp;IF('Locations-Stops'!J2174&lt;&gt;"";VLOOKUP('Locations-Stops'!J2174;Regions!I2:J300;2;FALSE);"0")&amp;",'"&amp;IF('Locations-Stops'!K2174&lt;&gt;"";SUBSTITUTE('Locations-Stops'!K2174;"'";"\'");"")&amp;"','"&amp;IF('Locations-Stops'!L2174&lt;&gt;"";'Locations-Stops'!L2174;"")&amp;"','"&amp;IF('Locations-Stops'!M2174&lt;&gt;"";'Locations-Stops'!M2174;"")&amp;"','"&amp;IF('Locations-Stops'!N2174&lt;&gt;"";'Locations-Stops'!N2174;"")&amp;"', CURRENT_TIMESTAMP);"</v>
      </c>
    </row>
    <row r="2173" spans="3:6" x14ac:dyDescent="0.25">
      <c r="C2173" s="16">
        <v>2175</v>
      </c>
      <c r="D2173" s="16" t="s">
        <v>17780</v>
      </c>
      <c r="E2173" s="16" t="s">
        <v>4333</v>
      </c>
      <c r="F2173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2175;"'";"\'")&amp;"',"&amp;IF('Locations-Stops'!D2175&lt;&gt;"";LEFT('Locations-Stops'!D2175;2)&amp;"."&amp;RIGHT('Locations-Stops'!D2175;LEN('Locations-Stops'!D2175)-2);"0")&amp;","&amp;IF('Locations-Stops'!E2175&lt;&gt;"";LEFT('Locations-Stops'!E2175;1)&amp;"."&amp;RIGHT('Locations-Stops'!E2175;LEN('Locations-Stops'!E2175)-1);"0")&amp;","&amp;IF('Locations-Stops'!G2175&lt;&gt;"";VLOOKUP('Locations-Stops'!G2175;Regions!A2:B300;2;FALSE);"0")&amp;","&amp;IF('Locations-Stops'!H2175&lt;&gt;"";VLOOKUP('Locations-Stops'!H2175;Regions!C2:D300;2;FALSE);"0")&amp;","&amp;IF('Locations-Stops'!I2175&lt;&gt;"";VLOOKUP('Locations-Stops'!I2175;Regions!F2:G300;2;FALSE);"0")&amp;","&amp;IF('Locations-Stops'!J2175&lt;&gt;"";VLOOKUP('Locations-Stops'!J2175;Regions!I2:J300;2;FALSE);"0")&amp;",'"&amp;IF('Locations-Stops'!K2175&lt;&gt;"";SUBSTITUTE('Locations-Stops'!K2175;"'";"\'");"")&amp;"','"&amp;IF('Locations-Stops'!L2175&lt;&gt;"";'Locations-Stops'!L2175;"")&amp;"','"&amp;IF('Locations-Stops'!M2175&lt;&gt;"";'Locations-Stops'!M2175;"")&amp;"','"&amp;IF('Locations-Stops'!N2175&lt;&gt;"";'Locations-Stops'!N2175;"")&amp;"', CURRENT_TIMESTAMP);"</v>
      </c>
    </row>
    <row r="2174" spans="3:6" x14ac:dyDescent="0.25">
      <c r="C2174" s="16">
        <v>2176</v>
      </c>
      <c r="D2174" s="16" t="s">
        <v>17780</v>
      </c>
      <c r="E2174" s="16" t="s">
        <v>4333</v>
      </c>
      <c r="F2174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2176;"'";"\'")&amp;"',"&amp;IF('Locations-Stops'!D2176&lt;&gt;"";LEFT('Locations-Stops'!D2176;2)&amp;"."&amp;RIGHT('Locations-Stops'!D2176;LEN('Locations-Stops'!D2176)-2);"0")&amp;","&amp;IF('Locations-Stops'!E2176&lt;&gt;"";LEFT('Locations-Stops'!E2176;1)&amp;"."&amp;RIGHT('Locations-Stops'!E2176;LEN('Locations-Stops'!E2176)-1);"0")&amp;","&amp;IF('Locations-Stops'!G2176&lt;&gt;"";VLOOKUP('Locations-Stops'!G2176;Regions!A2:B300;2;FALSE);"0")&amp;","&amp;IF('Locations-Stops'!H2176&lt;&gt;"";VLOOKUP('Locations-Stops'!H2176;Regions!C2:D300;2;FALSE);"0")&amp;","&amp;IF('Locations-Stops'!I2176&lt;&gt;"";VLOOKUP('Locations-Stops'!I2176;Regions!F2:G300;2;FALSE);"0")&amp;","&amp;IF('Locations-Stops'!J2176&lt;&gt;"";VLOOKUP('Locations-Stops'!J2176;Regions!I2:J300;2;FALSE);"0")&amp;",'"&amp;IF('Locations-Stops'!K2176&lt;&gt;"";SUBSTITUTE('Locations-Stops'!K2176;"'";"\'");"")&amp;"','"&amp;IF('Locations-Stops'!L2176&lt;&gt;"";'Locations-Stops'!L2176;"")&amp;"','"&amp;IF('Locations-Stops'!M2176&lt;&gt;"";'Locations-Stops'!M2176;"")&amp;"','"&amp;IF('Locations-Stops'!N2176&lt;&gt;"";'Locations-Stops'!N2176;"")&amp;"', CURRENT_TIMESTAMP);"</v>
      </c>
    </row>
    <row r="2175" spans="3:6" x14ac:dyDescent="0.25">
      <c r="C2175" s="16">
        <v>2177</v>
      </c>
      <c r="D2175" s="16" t="s">
        <v>17780</v>
      </c>
      <c r="E2175" s="16" t="s">
        <v>4333</v>
      </c>
      <c r="F2175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2177;"'";"\'")&amp;"',"&amp;IF('Locations-Stops'!D2177&lt;&gt;"";LEFT('Locations-Stops'!D2177;2)&amp;"."&amp;RIGHT('Locations-Stops'!D2177;LEN('Locations-Stops'!D2177)-2);"0")&amp;","&amp;IF('Locations-Stops'!E2177&lt;&gt;"";LEFT('Locations-Stops'!E2177;1)&amp;"."&amp;RIGHT('Locations-Stops'!E2177;LEN('Locations-Stops'!E2177)-1);"0")&amp;","&amp;IF('Locations-Stops'!G2177&lt;&gt;"";VLOOKUP('Locations-Stops'!G2177;Regions!A2:B300;2;FALSE);"0")&amp;","&amp;IF('Locations-Stops'!H2177&lt;&gt;"";VLOOKUP('Locations-Stops'!H2177;Regions!C2:D300;2;FALSE);"0")&amp;","&amp;IF('Locations-Stops'!I2177&lt;&gt;"";VLOOKUP('Locations-Stops'!I2177;Regions!F2:G300;2;FALSE);"0")&amp;","&amp;IF('Locations-Stops'!J2177&lt;&gt;"";VLOOKUP('Locations-Stops'!J2177;Regions!I2:J300;2;FALSE);"0")&amp;",'"&amp;IF('Locations-Stops'!K2177&lt;&gt;"";SUBSTITUTE('Locations-Stops'!K2177;"'";"\'");"")&amp;"','"&amp;IF('Locations-Stops'!L2177&lt;&gt;"";'Locations-Stops'!L2177;"")&amp;"','"&amp;IF('Locations-Stops'!M2177&lt;&gt;"";'Locations-Stops'!M2177;"")&amp;"','"&amp;IF('Locations-Stops'!N2177&lt;&gt;"";'Locations-Stops'!N2177;"")&amp;"', CURRENT_TIMESTAMP);"</v>
      </c>
    </row>
    <row r="2176" spans="3:6" x14ac:dyDescent="0.25">
      <c r="C2176" s="16">
        <v>2178</v>
      </c>
      <c r="D2176" s="16" t="s">
        <v>17780</v>
      </c>
      <c r="E2176" s="16" t="s">
        <v>4333</v>
      </c>
      <c r="F2176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2178;"'";"\'")&amp;"',"&amp;IF('Locations-Stops'!D2178&lt;&gt;"";LEFT('Locations-Stops'!D2178;2)&amp;"."&amp;RIGHT('Locations-Stops'!D2178;LEN('Locations-Stops'!D2178)-2);"0")&amp;","&amp;IF('Locations-Stops'!E2178&lt;&gt;"";LEFT('Locations-Stops'!E2178;1)&amp;"."&amp;RIGHT('Locations-Stops'!E2178;LEN('Locations-Stops'!E2178)-1);"0")&amp;","&amp;IF('Locations-Stops'!G2178&lt;&gt;"";VLOOKUP('Locations-Stops'!G2178;Regions!A2:B300;2;FALSE);"0")&amp;","&amp;IF('Locations-Stops'!H2178&lt;&gt;"";VLOOKUP('Locations-Stops'!H2178;Regions!C2:D300;2;FALSE);"0")&amp;","&amp;IF('Locations-Stops'!I2178&lt;&gt;"";VLOOKUP('Locations-Stops'!I2178;Regions!F2:G300;2;FALSE);"0")&amp;","&amp;IF('Locations-Stops'!J2178&lt;&gt;"";VLOOKUP('Locations-Stops'!J2178;Regions!I2:J300;2;FALSE);"0")&amp;",'"&amp;IF('Locations-Stops'!K2178&lt;&gt;"";SUBSTITUTE('Locations-Stops'!K2178;"'";"\'");"")&amp;"','"&amp;IF('Locations-Stops'!L2178&lt;&gt;"";'Locations-Stops'!L2178;"")&amp;"','"&amp;IF('Locations-Stops'!M2178&lt;&gt;"";'Locations-Stops'!M2178;"")&amp;"','"&amp;IF('Locations-Stops'!N2178&lt;&gt;"";'Locations-Stops'!N2178;"")&amp;"', CURRENT_TIMESTAMP);"</v>
      </c>
    </row>
    <row r="2177" spans="3:6" x14ac:dyDescent="0.25">
      <c r="C2177" s="16">
        <v>2179</v>
      </c>
      <c r="D2177" s="16" t="s">
        <v>17780</v>
      </c>
      <c r="E2177" s="16" t="s">
        <v>4333</v>
      </c>
      <c r="F2177" s="16" t="str">
        <f t="shared" si="33"/>
        <v>"INSERT INTO `locations` (`id`, `name`, `latitude`, `longitude`, `province`, `region_1`, `region_2`, `region_3`, `street`, `number`, `postal`, `img`, `last_modified`) VALUES (NULL,'"&amp;SUBSTITUTE('Locations-Stops'!F2179;"'";"\'")&amp;"',"&amp;IF('Locations-Stops'!D2179&lt;&gt;"";LEFT('Locations-Stops'!D2179;2)&amp;"."&amp;RIGHT('Locations-Stops'!D2179;LEN('Locations-Stops'!D2179)-2);"0")&amp;","&amp;IF('Locations-Stops'!E2179&lt;&gt;"";LEFT('Locations-Stops'!E2179;1)&amp;"."&amp;RIGHT('Locations-Stops'!E2179;LEN('Locations-Stops'!E2179)-1);"0")&amp;","&amp;IF('Locations-Stops'!G2179&lt;&gt;"";VLOOKUP('Locations-Stops'!G2179;Regions!A2:B300;2;FALSE);"0")&amp;","&amp;IF('Locations-Stops'!H2179&lt;&gt;"";VLOOKUP('Locations-Stops'!H2179;Regions!C2:D300;2;FALSE);"0")&amp;","&amp;IF('Locations-Stops'!I2179&lt;&gt;"";VLOOKUP('Locations-Stops'!I2179;Regions!F2:G300;2;FALSE);"0")&amp;","&amp;IF('Locations-Stops'!J2179&lt;&gt;"";VLOOKUP('Locations-Stops'!J2179;Regions!I2:J300;2;FALSE);"0")&amp;",'"&amp;IF('Locations-Stops'!K2179&lt;&gt;"";SUBSTITUTE('Locations-Stops'!K2179;"'";"\'");"")&amp;"','"&amp;IF('Locations-Stops'!L2179&lt;&gt;"";'Locations-Stops'!L2179;"")&amp;"','"&amp;IF('Locations-Stops'!M2179&lt;&gt;"";'Locations-Stops'!M2179;"")&amp;"','"&amp;IF('Locations-Stops'!N2179&lt;&gt;"";'Locations-Stops'!N2179;"")&amp;"', CURRENT_TIMESTAMP);"</v>
      </c>
    </row>
    <row r="2178" spans="3:6" x14ac:dyDescent="0.25">
      <c r="C2178" s="16">
        <v>2180</v>
      </c>
      <c r="D2178" s="16" t="s">
        <v>17780</v>
      </c>
      <c r="E2178" s="16" t="s">
        <v>4333</v>
      </c>
      <c r="F2178" s="16" t="str">
        <f t="shared" ref="F2178:F2241" si="34">SUBSTITUTE(D2178, "_NUM_", C2178)</f>
        <v>"INSERT INTO `locations` (`id`, `name`, `latitude`, `longitude`, `province`, `region_1`, `region_2`, `region_3`, `street`, `number`, `postal`, `img`, `last_modified`) VALUES (NULL,'"&amp;SUBSTITUTE('Locations-Stops'!F2180;"'";"\'")&amp;"',"&amp;IF('Locations-Stops'!D2180&lt;&gt;"";LEFT('Locations-Stops'!D2180;2)&amp;"."&amp;RIGHT('Locations-Stops'!D2180;LEN('Locations-Stops'!D2180)-2);"0")&amp;","&amp;IF('Locations-Stops'!E2180&lt;&gt;"";LEFT('Locations-Stops'!E2180;1)&amp;"."&amp;RIGHT('Locations-Stops'!E2180;LEN('Locations-Stops'!E2180)-1);"0")&amp;","&amp;IF('Locations-Stops'!G2180&lt;&gt;"";VLOOKUP('Locations-Stops'!G2180;Regions!A2:B300;2;FALSE);"0")&amp;","&amp;IF('Locations-Stops'!H2180&lt;&gt;"";VLOOKUP('Locations-Stops'!H2180;Regions!C2:D300;2;FALSE);"0")&amp;","&amp;IF('Locations-Stops'!I2180&lt;&gt;"";VLOOKUP('Locations-Stops'!I2180;Regions!F2:G300;2;FALSE);"0")&amp;","&amp;IF('Locations-Stops'!J2180&lt;&gt;"";VLOOKUP('Locations-Stops'!J2180;Regions!I2:J300;2;FALSE);"0")&amp;",'"&amp;IF('Locations-Stops'!K2180&lt;&gt;"";SUBSTITUTE('Locations-Stops'!K2180;"'";"\'");"")&amp;"','"&amp;IF('Locations-Stops'!L2180&lt;&gt;"";'Locations-Stops'!L2180;"")&amp;"','"&amp;IF('Locations-Stops'!M2180&lt;&gt;"";'Locations-Stops'!M2180;"")&amp;"','"&amp;IF('Locations-Stops'!N2180&lt;&gt;"";'Locations-Stops'!N2180;"")&amp;"', CURRENT_TIMESTAMP);"</v>
      </c>
    </row>
    <row r="2179" spans="3:6" x14ac:dyDescent="0.25">
      <c r="C2179" s="16">
        <v>2181</v>
      </c>
      <c r="D2179" s="16" t="s">
        <v>17780</v>
      </c>
      <c r="E2179" s="16" t="s">
        <v>4333</v>
      </c>
      <c r="F217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2181;"'";"\'")&amp;"',"&amp;IF('Locations-Stops'!D2181&lt;&gt;"";LEFT('Locations-Stops'!D2181;2)&amp;"."&amp;RIGHT('Locations-Stops'!D2181;LEN('Locations-Stops'!D2181)-2);"0")&amp;","&amp;IF('Locations-Stops'!E2181&lt;&gt;"";LEFT('Locations-Stops'!E2181;1)&amp;"."&amp;RIGHT('Locations-Stops'!E2181;LEN('Locations-Stops'!E2181)-1);"0")&amp;","&amp;IF('Locations-Stops'!G2181&lt;&gt;"";VLOOKUP('Locations-Stops'!G2181;Regions!A2:B300;2;FALSE);"0")&amp;","&amp;IF('Locations-Stops'!H2181&lt;&gt;"";VLOOKUP('Locations-Stops'!H2181;Regions!C2:D300;2;FALSE);"0")&amp;","&amp;IF('Locations-Stops'!I2181&lt;&gt;"";VLOOKUP('Locations-Stops'!I2181;Regions!F2:G300;2;FALSE);"0")&amp;","&amp;IF('Locations-Stops'!J2181&lt;&gt;"";VLOOKUP('Locations-Stops'!J2181;Regions!I2:J300;2;FALSE);"0")&amp;",'"&amp;IF('Locations-Stops'!K2181&lt;&gt;"";SUBSTITUTE('Locations-Stops'!K2181;"'";"\'");"")&amp;"','"&amp;IF('Locations-Stops'!L2181&lt;&gt;"";'Locations-Stops'!L2181;"")&amp;"','"&amp;IF('Locations-Stops'!M2181&lt;&gt;"";'Locations-Stops'!M2181;"")&amp;"','"&amp;IF('Locations-Stops'!N2181&lt;&gt;"";'Locations-Stops'!N2181;"")&amp;"', CURRENT_TIMESTAMP);"</v>
      </c>
    </row>
    <row r="2180" spans="3:6" x14ac:dyDescent="0.25">
      <c r="C2180" s="16">
        <v>2182</v>
      </c>
      <c r="D2180" s="16" t="s">
        <v>17780</v>
      </c>
      <c r="E2180" s="16" t="s">
        <v>4333</v>
      </c>
      <c r="F218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2182;"'";"\'")&amp;"',"&amp;IF('Locations-Stops'!D2182&lt;&gt;"";LEFT('Locations-Stops'!D2182;2)&amp;"."&amp;RIGHT('Locations-Stops'!D2182;LEN('Locations-Stops'!D2182)-2);"0")&amp;","&amp;IF('Locations-Stops'!E2182&lt;&gt;"";LEFT('Locations-Stops'!E2182;1)&amp;"."&amp;RIGHT('Locations-Stops'!E2182;LEN('Locations-Stops'!E2182)-1);"0")&amp;","&amp;IF('Locations-Stops'!G2182&lt;&gt;"";VLOOKUP('Locations-Stops'!G2182;Regions!A2:B300;2;FALSE);"0")&amp;","&amp;IF('Locations-Stops'!H2182&lt;&gt;"";VLOOKUP('Locations-Stops'!H2182;Regions!C2:D300;2;FALSE);"0")&amp;","&amp;IF('Locations-Stops'!I2182&lt;&gt;"";VLOOKUP('Locations-Stops'!I2182;Regions!F2:G300;2;FALSE);"0")&amp;","&amp;IF('Locations-Stops'!J2182&lt;&gt;"";VLOOKUP('Locations-Stops'!J2182;Regions!I2:J300;2;FALSE);"0")&amp;",'"&amp;IF('Locations-Stops'!K2182&lt;&gt;"";SUBSTITUTE('Locations-Stops'!K2182;"'";"\'");"")&amp;"','"&amp;IF('Locations-Stops'!L2182&lt;&gt;"";'Locations-Stops'!L2182;"")&amp;"','"&amp;IF('Locations-Stops'!M2182&lt;&gt;"";'Locations-Stops'!M2182;"")&amp;"','"&amp;IF('Locations-Stops'!N2182&lt;&gt;"";'Locations-Stops'!N2182;"")&amp;"', CURRENT_TIMESTAMP);"</v>
      </c>
    </row>
    <row r="2181" spans="3:6" x14ac:dyDescent="0.25">
      <c r="C2181" s="16">
        <v>2183</v>
      </c>
      <c r="D2181" s="16" t="s">
        <v>17780</v>
      </c>
      <c r="E2181" s="16" t="s">
        <v>4333</v>
      </c>
      <c r="F218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2183;"'";"\'")&amp;"',"&amp;IF('Locations-Stops'!D2183&lt;&gt;"";LEFT('Locations-Stops'!D2183;2)&amp;"."&amp;RIGHT('Locations-Stops'!D2183;LEN('Locations-Stops'!D2183)-2);"0")&amp;","&amp;IF('Locations-Stops'!E2183&lt;&gt;"";LEFT('Locations-Stops'!E2183;1)&amp;"."&amp;RIGHT('Locations-Stops'!E2183;LEN('Locations-Stops'!E2183)-1);"0")&amp;","&amp;IF('Locations-Stops'!G2183&lt;&gt;"";VLOOKUP('Locations-Stops'!G2183;Regions!A2:B300;2;FALSE);"0")&amp;","&amp;IF('Locations-Stops'!H2183&lt;&gt;"";VLOOKUP('Locations-Stops'!H2183;Regions!C2:D300;2;FALSE);"0")&amp;","&amp;IF('Locations-Stops'!I2183&lt;&gt;"";VLOOKUP('Locations-Stops'!I2183;Regions!F2:G300;2;FALSE);"0")&amp;","&amp;IF('Locations-Stops'!J2183&lt;&gt;"";VLOOKUP('Locations-Stops'!J2183;Regions!I2:J300;2;FALSE);"0")&amp;",'"&amp;IF('Locations-Stops'!K2183&lt;&gt;"";SUBSTITUTE('Locations-Stops'!K2183;"'";"\'");"")&amp;"','"&amp;IF('Locations-Stops'!L2183&lt;&gt;"";'Locations-Stops'!L2183;"")&amp;"','"&amp;IF('Locations-Stops'!M2183&lt;&gt;"";'Locations-Stops'!M2183;"")&amp;"','"&amp;IF('Locations-Stops'!N2183&lt;&gt;"";'Locations-Stops'!N2183;"")&amp;"', CURRENT_TIMESTAMP);"</v>
      </c>
    </row>
    <row r="2182" spans="3:6" x14ac:dyDescent="0.25">
      <c r="C2182" s="16">
        <v>2184</v>
      </c>
      <c r="D2182" s="16" t="s">
        <v>17780</v>
      </c>
      <c r="E2182" s="16" t="s">
        <v>4333</v>
      </c>
      <c r="F2182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2184;"'";"\'")&amp;"',"&amp;IF('Locations-Stops'!D2184&lt;&gt;"";LEFT('Locations-Stops'!D2184;2)&amp;"."&amp;RIGHT('Locations-Stops'!D2184;LEN('Locations-Stops'!D2184)-2);"0")&amp;","&amp;IF('Locations-Stops'!E2184&lt;&gt;"";LEFT('Locations-Stops'!E2184;1)&amp;"."&amp;RIGHT('Locations-Stops'!E2184;LEN('Locations-Stops'!E2184)-1);"0")&amp;","&amp;IF('Locations-Stops'!G2184&lt;&gt;"";VLOOKUP('Locations-Stops'!G2184;Regions!A2:B300;2;FALSE);"0")&amp;","&amp;IF('Locations-Stops'!H2184&lt;&gt;"";VLOOKUP('Locations-Stops'!H2184;Regions!C2:D300;2;FALSE);"0")&amp;","&amp;IF('Locations-Stops'!I2184&lt;&gt;"";VLOOKUP('Locations-Stops'!I2184;Regions!F2:G300;2;FALSE);"0")&amp;","&amp;IF('Locations-Stops'!J2184&lt;&gt;"";VLOOKUP('Locations-Stops'!J2184;Regions!I2:J300;2;FALSE);"0")&amp;",'"&amp;IF('Locations-Stops'!K2184&lt;&gt;"";SUBSTITUTE('Locations-Stops'!K2184;"'";"\'");"")&amp;"','"&amp;IF('Locations-Stops'!L2184&lt;&gt;"";'Locations-Stops'!L2184;"")&amp;"','"&amp;IF('Locations-Stops'!M2184&lt;&gt;"";'Locations-Stops'!M2184;"")&amp;"','"&amp;IF('Locations-Stops'!N2184&lt;&gt;"";'Locations-Stops'!N2184;"")&amp;"', CURRENT_TIMESTAMP);"</v>
      </c>
    </row>
    <row r="2183" spans="3:6" x14ac:dyDescent="0.25">
      <c r="C2183" s="16">
        <v>2185</v>
      </c>
      <c r="D2183" s="16" t="s">
        <v>17780</v>
      </c>
      <c r="E2183" s="16" t="s">
        <v>4333</v>
      </c>
      <c r="F2183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2185;"'";"\'")&amp;"',"&amp;IF('Locations-Stops'!D2185&lt;&gt;"";LEFT('Locations-Stops'!D2185;2)&amp;"."&amp;RIGHT('Locations-Stops'!D2185;LEN('Locations-Stops'!D2185)-2);"0")&amp;","&amp;IF('Locations-Stops'!E2185&lt;&gt;"";LEFT('Locations-Stops'!E2185;1)&amp;"."&amp;RIGHT('Locations-Stops'!E2185;LEN('Locations-Stops'!E2185)-1);"0")&amp;","&amp;IF('Locations-Stops'!G2185&lt;&gt;"";VLOOKUP('Locations-Stops'!G2185;Regions!A2:B300;2;FALSE);"0")&amp;","&amp;IF('Locations-Stops'!H2185&lt;&gt;"";VLOOKUP('Locations-Stops'!H2185;Regions!C2:D300;2;FALSE);"0")&amp;","&amp;IF('Locations-Stops'!I2185&lt;&gt;"";VLOOKUP('Locations-Stops'!I2185;Regions!F2:G300;2;FALSE);"0")&amp;","&amp;IF('Locations-Stops'!J2185&lt;&gt;"";VLOOKUP('Locations-Stops'!J2185;Regions!I2:J300;2;FALSE);"0")&amp;",'"&amp;IF('Locations-Stops'!K2185&lt;&gt;"";SUBSTITUTE('Locations-Stops'!K2185;"'";"\'");"")&amp;"','"&amp;IF('Locations-Stops'!L2185&lt;&gt;"";'Locations-Stops'!L2185;"")&amp;"','"&amp;IF('Locations-Stops'!M2185&lt;&gt;"";'Locations-Stops'!M2185;"")&amp;"','"&amp;IF('Locations-Stops'!N2185&lt;&gt;"";'Locations-Stops'!N2185;"")&amp;"', CURRENT_TIMESTAMP);"</v>
      </c>
    </row>
    <row r="2184" spans="3:6" x14ac:dyDescent="0.25">
      <c r="C2184" s="16">
        <v>2186</v>
      </c>
      <c r="D2184" s="16" t="s">
        <v>17780</v>
      </c>
      <c r="E2184" s="16" t="s">
        <v>4333</v>
      </c>
      <c r="F2184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2186;"'";"\'")&amp;"',"&amp;IF('Locations-Stops'!D2186&lt;&gt;"";LEFT('Locations-Stops'!D2186;2)&amp;"."&amp;RIGHT('Locations-Stops'!D2186;LEN('Locations-Stops'!D2186)-2);"0")&amp;","&amp;IF('Locations-Stops'!E2186&lt;&gt;"";LEFT('Locations-Stops'!E2186;1)&amp;"."&amp;RIGHT('Locations-Stops'!E2186;LEN('Locations-Stops'!E2186)-1);"0")&amp;","&amp;IF('Locations-Stops'!G2186&lt;&gt;"";VLOOKUP('Locations-Stops'!G2186;Regions!A2:B300;2;FALSE);"0")&amp;","&amp;IF('Locations-Stops'!H2186&lt;&gt;"";VLOOKUP('Locations-Stops'!H2186;Regions!C2:D300;2;FALSE);"0")&amp;","&amp;IF('Locations-Stops'!I2186&lt;&gt;"";VLOOKUP('Locations-Stops'!I2186;Regions!F2:G300;2;FALSE);"0")&amp;","&amp;IF('Locations-Stops'!J2186&lt;&gt;"";VLOOKUP('Locations-Stops'!J2186;Regions!I2:J300;2;FALSE);"0")&amp;",'"&amp;IF('Locations-Stops'!K2186&lt;&gt;"";SUBSTITUTE('Locations-Stops'!K2186;"'";"\'");"")&amp;"','"&amp;IF('Locations-Stops'!L2186&lt;&gt;"";'Locations-Stops'!L2186;"")&amp;"','"&amp;IF('Locations-Stops'!M2186&lt;&gt;"";'Locations-Stops'!M2186;"")&amp;"','"&amp;IF('Locations-Stops'!N2186&lt;&gt;"";'Locations-Stops'!N2186;"")&amp;"', CURRENT_TIMESTAMP);"</v>
      </c>
    </row>
    <row r="2185" spans="3:6" x14ac:dyDescent="0.25">
      <c r="C2185" s="16">
        <v>2187</v>
      </c>
      <c r="D2185" s="16" t="s">
        <v>17780</v>
      </c>
      <c r="E2185" s="16" t="s">
        <v>4333</v>
      </c>
      <c r="F2185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2187;"'";"\'")&amp;"',"&amp;IF('Locations-Stops'!D2187&lt;&gt;"";LEFT('Locations-Stops'!D2187;2)&amp;"."&amp;RIGHT('Locations-Stops'!D2187;LEN('Locations-Stops'!D2187)-2);"0")&amp;","&amp;IF('Locations-Stops'!E2187&lt;&gt;"";LEFT('Locations-Stops'!E2187;1)&amp;"."&amp;RIGHT('Locations-Stops'!E2187;LEN('Locations-Stops'!E2187)-1);"0")&amp;","&amp;IF('Locations-Stops'!G2187&lt;&gt;"";VLOOKUP('Locations-Stops'!G2187;Regions!A2:B300;2;FALSE);"0")&amp;","&amp;IF('Locations-Stops'!H2187&lt;&gt;"";VLOOKUP('Locations-Stops'!H2187;Regions!C2:D300;2;FALSE);"0")&amp;","&amp;IF('Locations-Stops'!I2187&lt;&gt;"";VLOOKUP('Locations-Stops'!I2187;Regions!F2:G300;2;FALSE);"0")&amp;","&amp;IF('Locations-Stops'!J2187&lt;&gt;"";VLOOKUP('Locations-Stops'!J2187;Regions!I2:J300;2;FALSE);"0")&amp;",'"&amp;IF('Locations-Stops'!K2187&lt;&gt;"";SUBSTITUTE('Locations-Stops'!K2187;"'";"\'");"")&amp;"','"&amp;IF('Locations-Stops'!L2187&lt;&gt;"";'Locations-Stops'!L2187;"")&amp;"','"&amp;IF('Locations-Stops'!M2187&lt;&gt;"";'Locations-Stops'!M2187;"")&amp;"','"&amp;IF('Locations-Stops'!N2187&lt;&gt;"";'Locations-Stops'!N2187;"")&amp;"', CURRENT_TIMESTAMP);"</v>
      </c>
    </row>
    <row r="2186" spans="3:6" x14ac:dyDescent="0.25">
      <c r="C2186" s="16">
        <v>2188</v>
      </c>
      <c r="D2186" s="16" t="s">
        <v>17780</v>
      </c>
      <c r="E2186" s="16" t="s">
        <v>4333</v>
      </c>
      <c r="F2186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2188;"'";"\'")&amp;"',"&amp;IF('Locations-Stops'!D2188&lt;&gt;"";LEFT('Locations-Stops'!D2188;2)&amp;"."&amp;RIGHT('Locations-Stops'!D2188;LEN('Locations-Stops'!D2188)-2);"0")&amp;","&amp;IF('Locations-Stops'!E2188&lt;&gt;"";LEFT('Locations-Stops'!E2188;1)&amp;"."&amp;RIGHT('Locations-Stops'!E2188;LEN('Locations-Stops'!E2188)-1);"0")&amp;","&amp;IF('Locations-Stops'!G2188&lt;&gt;"";VLOOKUP('Locations-Stops'!G2188;Regions!A2:B300;2;FALSE);"0")&amp;","&amp;IF('Locations-Stops'!H2188&lt;&gt;"";VLOOKUP('Locations-Stops'!H2188;Regions!C2:D300;2;FALSE);"0")&amp;","&amp;IF('Locations-Stops'!I2188&lt;&gt;"";VLOOKUP('Locations-Stops'!I2188;Regions!F2:G300;2;FALSE);"0")&amp;","&amp;IF('Locations-Stops'!J2188&lt;&gt;"";VLOOKUP('Locations-Stops'!J2188;Regions!I2:J300;2;FALSE);"0")&amp;",'"&amp;IF('Locations-Stops'!K2188&lt;&gt;"";SUBSTITUTE('Locations-Stops'!K2188;"'";"\'");"")&amp;"','"&amp;IF('Locations-Stops'!L2188&lt;&gt;"";'Locations-Stops'!L2188;"")&amp;"','"&amp;IF('Locations-Stops'!M2188&lt;&gt;"";'Locations-Stops'!M2188;"")&amp;"','"&amp;IF('Locations-Stops'!N2188&lt;&gt;"";'Locations-Stops'!N2188;"")&amp;"', CURRENT_TIMESTAMP);"</v>
      </c>
    </row>
    <row r="2187" spans="3:6" x14ac:dyDescent="0.25">
      <c r="C2187" s="16">
        <v>2189</v>
      </c>
      <c r="D2187" s="16" t="s">
        <v>17780</v>
      </c>
      <c r="E2187" s="16" t="s">
        <v>4333</v>
      </c>
      <c r="F2187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2189;"'";"\'")&amp;"',"&amp;IF('Locations-Stops'!D2189&lt;&gt;"";LEFT('Locations-Stops'!D2189;2)&amp;"."&amp;RIGHT('Locations-Stops'!D2189;LEN('Locations-Stops'!D2189)-2);"0")&amp;","&amp;IF('Locations-Stops'!E2189&lt;&gt;"";LEFT('Locations-Stops'!E2189;1)&amp;"."&amp;RIGHT('Locations-Stops'!E2189;LEN('Locations-Stops'!E2189)-1);"0")&amp;","&amp;IF('Locations-Stops'!G2189&lt;&gt;"";VLOOKUP('Locations-Stops'!G2189;Regions!A2:B300;2;FALSE);"0")&amp;","&amp;IF('Locations-Stops'!H2189&lt;&gt;"";VLOOKUP('Locations-Stops'!H2189;Regions!C2:D300;2;FALSE);"0")&amp;","&amp;IF('Locations-Stops'!I2189&lt;&gt;"";VLOOKUP('Locations-Stops'!I2189;Regions!F2:G300;2;FALSE);"0")&amp;","&amp;IF('Locations-Stops'!J2189&lt;&gt;"";VLOOKUP('Locations-Stops'!J2189;Regions!I2:J300;2;FALSE);"0")&amp;",'"&amp;IF('Locations-Stops'!K2189&lt;&gt;"";SUBSTITUTE('Locations-Stops'!K2189;"'";"\'");"")&amp;"','"&amp;IF('Locations-Stops'!L2189&lt;&gt;"";'Locations-Stops'!L2189;"")&amp;"','"&amp;IF('Locations-Stops'!M2189&lt;&gt;"";'Locations-Stops'!M2189;"")&amp;"','"&amp;IF('Locations-Stops'!N2189&lt;&gt;"";'Locations-Stops'!N2189;"")&amp;"', CURRENT_TIMESTAMP);"</v>
      </c>
    </row>
    <row r="2188" spans="3:6" x14ac:dyDescent="0.25">
      <c r="C2188" s="16">
        <v>2190</v>
      </c>
      <c r="D2188" s="16" t="s">
        <v>17780</v>
      </c>
      <c r="E2188" s="16" t="s">
        <v>4333</v>
      </c>
      <c r="F2188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2190;"'";"\'")&amp;"',"&amp;IF('Locations-Stops'!D2190&lt;&gt;"";LEFT('Locations-Stops'!D2190;2)&amp;"."&amp;RIGHT('Locations-Stops'!D2190;LEN('Locations-Stops'!D2190)-2);"0")&amp;","&amp;IF('Locations-Stops'!E2190&lt;&gt;"";LEFT('Locations-Stops'!E2190;1)&amp;"."&amp;RIGHT('Locations-Stops'!E2190;LEN('Locations-Stops'!E2190)-1);"0")&amp;","&amp;IF('Locations-Stops'!G2190&lt;&gt;"";VLOOKUP('Locations-Stops'!G2190;Regions!A2:B300;2;FALSE);"0")&amp;","&amp;IF('Locations-Stops'!H2190&lt;&gt;"";VLOOKUP('Locations-Stops'!H2190;Regions!C2:D300;2;FALSE);"0")&amp;","&amp;IF('Locations-Stops'!I2190&lt;&gt;"";VLOOKUP('Locations-Stops'!I2190;Regions!F2:G300;2;FALSE);"0")&amp;","&amp;IF('Locations-Stops'!J2190&lt;&gt;"";VLOOKUP('Locations-Stops'!J2190;Regions!I2:J300;2;FALSE);"0")&amp;",'"&amp;IF('Locations-Stops'!K2190&lt;&gt;"";SUBSTITUTE('Locations-Stops'!K2190;"'";"\'");"")&amp;"','"&amp;IF('Locations-Stops'!L2190&lt;&gt;"";'Locations-Stops'!L2190;"")&amp;"','"&amp;IF('Locations-Stops'!M2190&lt;&gt;"";'Locations-Stops'!M2190;"")&amp;"','"&amp;IF('Locations-Stops'!N2190&lt;&gt;"";'Locations-Stops'!N2190;"")&amp;"', CURRENT_TIMESTAMP);"</v>
      </c>
    </row>
    <row r="2189" spans="3:6" x14ac:dyDescent="0.25">
      <c r="C2189" s="16">
        <v>2191</v>
      </c>
      <c r="D2189" s="16" t="s">
        <v>17780</v>
      </c>
      <c r="E2189" s="16" t="s">
        <v>4333</v>
      </c>
      <c r="F218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2191;"'";"\'")&amp;"',"&amp;IF('Locations-Stops'!D2191&lt;&gt;"";LEFT('Locations-Stops'!D2191;2)&amp;"."&amp;RIGHT('Locations-Stops'!D2191;LEN('Locations-Stops'!D2191)-2);"0")&amp;","&amp;IF('Locations-Stops'!E2191&lt;&gt;"";LEFT('Locations-Stops'!E2191;1)&amp;"."&amp;RIGHT('Locations-Stops'!E2191;LEN('Locations-Stops'!E2191)-1);"0")&amp;","&amp;IF('Locations-Stops'!G2191&lt;&gt;"";VLOOKUP('Locations-Stops'!G2191;Regions!A2:B300;2;FALSE);"0")&amp;","&amp;IF('Locations-Stops'!H2191&lt;&gt;"";VLOOKUP('Locations-Stops'!H2191;Regions!C2:D300;2;FALSE);"0")&amp;","&amp;IF('Locations-Stops'!I2191&lt;&gt;"";VLOOKUP('Locations-Stops'!I2191;Regions!F2:G300;2;FALSE);"0")&amp;","&amp;IF('Locations-Stops'!J2191&lt;&gt;"";VLOOKUP('Locations-Stops'!J2191;Regions!I2:J300;2;FALSE);"0")&amp;",'"&amp;IF('Locations-Stops'!K2191&lt;&gt;"";SUBSTITUTE('Locations-Stops'!K2191;"'";"\'");"")&amp;"','"&amp;IF('Locations-Stops'!L2191&lt;&gt;"";'Locations-Stops'!L2191;"")&amp;"','"&amp;IF('Locations-Stops'!M2191&lt;&gt;"";'Locations-Stops'!M2191;"")&amp;"','"&amp;IF('Locations-Stops'!N2191&lt;&gt;"";'Locations-Stops'!N2191;"")&amp;"', CURRENT_TIMESTAMP);"</v>
      </c>
    </row>
    <row r="2190" spans="3:6" x14ac:dyDescent="0.25">
      <c r="C2190" s="16">
        <v>2192</v>
      </c>
      <c r="D2190" s="16" t="s">
        <v>17780</v>
      </c>
      <c r="E2190" s="16" t="s">
        <v>4333</v>
      </c>
      <c r="F219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2192;"'";"\'")&amp;"',"&amp;IF('Locations-Stops'!D2192&lt;&gt;"";LEFT('Locations-Stops'!D2192;2)&amp;"."&amp;RIGHT('Locations-Stops'!D2192;LEN('Locations-Stops'!D2192)-2);"0")&amp;","&amp;IF('Locations-Stops'!E2192&lt;&gt;"";LEFT('Locations-Stops'!E2192;1)&amp;"."&amp;RIGHT('Locations-Stops'!E2192;LEN('Locations-Stops'!E2192)-1);"0")&amp;","&amp;IF('Locations-Stops'!G2192&lt;&gt;"";VLOOKUP('Locations-Stops'!G2192;Regions!A2:B300;2;FALSE);"0")&amp;","&amp;IF('Locations-Stops'!H2192&lt;&gt;"";VLOOKUP('Locations-Stops'!H2192;Regions!C2:D300;2;FALSE);"0")&amp;","&amp;IF('Locations-Stops'!I2192&lt;&gt;"";VLOOKUP('Locations-Stops'!I2192;Regions!F2:G300;2;FALSE);"0")&amp;","&amp;IF('Locations-Stops'!J2192&lt;&gt;"";VLOOKUP('Locations-Stops'!J2192;Regions!I2:J300;2;FALSE);"0")&amp;",'"&amp;IF('Locations-Stops'!K2192&lt;&gt;"";SUBSTITUTE('Locations-Stops'!K2192;"'";"\'");"")&amp;"','"&amp;IF('Locations-Stops'!L2192&lt;&gt;"";'Locations-Stops'!L2192;"")&amp;"','"&amp;IF('Locations-Stops'!M2192&lt;&gt;"";'Locations-Stops'!M2192;"")&amp;"','"&amp;IF('Locations-Stops'!N2192&lt;&gt;"";'Locations-Stops'!N2192;"")&amp;"', CURRENT_TIMESTAMP);"</v>
      </c>
    </row>
    <row r="2191" spans="3:6" x14ac:dyDescent="0.25">
      <c r="C2191" s="16">
        <v>2193</v>
      </c>
      <c r="D2191" s="16" t="s">
        <v>17780</v>
      </c>
      <c r="E2191" s="16" t="s">
        <v>4333</v>
      </c>
      <c r="F219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2193;"'";"\'")&amp;"',"&amp;IF('Locations-Stops'!D2193&lt;&gt;"";LEFT('Locations-Stops'!D2193;2)&amp;"."&amp;RIGHT('Locations-Stops'!D2193;LEN('Locations-Stops'!D2193)-2);"0")&amp;","&amp;IF('Locations-Stops'!E2193&lt;&gt;"";LEFT('Locations-Stops'!E2193;1)&amp;"."&amp;RIGHT('Locations-Stops'!E2193;LEN('Locations-Stops'!E2193)-1);"0")&amp;","&amp;IF('Locations-Stops'!G2193&lt;&gt;"";VLOOKUP('Locations-Stops'!G2193;Regions!A2:B300;2;FALSE);"0")&amp;","&amp;IF('Locations-Stops'!H2193&lt;&gt;"";VLOOKUP('Locations-Stops'!H2193;Regions!C2:D300;2;FALSE);"0")&amp;","&amp;IF('Locations-Stops'!I2193&lt;&gt;"";VLOOKUP('Locations-Stops'!I2193;Regions!F2:G300;2;FALSE);"0")&amp;","&amp;IF('Locations-Stops'!J2193&lt;&gt;"";VLOOKUP('Locations-Stops'!J2193;Regions!I2:J300;2;FALSE);"0")&amp;",'"&amp;IF('Locations-Stops'!K2193&lt;&gt;"";SUBSTITUTE('Locations-Stops'!K2193;"'";"\'");"")&amp;"','"&amp;IF('Locations-Stops'!L2193&lt;&gt;"";'Locations-Stops'!L2193;"")&amp;"','"&amp;IF('Locations-Stops'!M2193&lt;&gt;"";'Locations-Stops'!M2193;"")&amp;"','"&amp;IF('Locations-Stops'!N2193&lt;&gt;"";'Locations-Stops'!N2193;"")&amp;"', CURRENT_TIMESTAMP);"</v>
      </c>
    </row>
    <row r="2192" spans="3:6" x14ac:dyDescent="0.25">
      <c r="C2192" s="16">
        <v>2194</v>
      </c>
      <c r="D2192" s="16" t="s">
        <v>17780</v>
      </c>
      <c r="E2192" s="16" t="s">
        <v>4333</v>
      </c>
      <c r="F2192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2194;"'";"\'")&amp;"',"&amp;IF('Locations-Stops'!D2194&lt;&gt;"";LEFT('Locations-Stops'!D2194;2)&amp;"."&amp;RIGHT('Locations-Stops'!D2194;LEN('Locations-Stops'!D2194)-2);"0")&amp;","&amp;IF('Locations-Stops'!E2194&lt;&gt;"";LEFT('Locations-Stops'!E2194;1)&amp;"."&amp;RIGHT('Locations-Stops'!E2194;LEN('Locations-Stops'!E2194)-1);"0")&amp;","&amp;IF('Locations-Stops'!G2194&lt;&gt;"";VLOOKUP('Locations-Stops'!G2194;Regions!A2:B300;2;FALSE);"0")&amp;","&amp;IF('Locations-Stops'!H2194&lt;&gt;"";VLOOKUP('Locations-Stops'!H2194;Regions!C2:D300;2;FALSE);"0")&amp;","&amp;IF('Locations-Stops'!I2194&lt;&gt;"";VLOOKUP('Locations-Stops'!I2194;Regions!F2:G300;2;FALSE);"0")&amp;","&amp;IF('Locations-Stops'!J2194&lt;&gt;"";VLOOKUP('Locations-Stops'!J2194;Regions!I2:J300;2;FALSE);"0")&amp;",'"&amp;IF('Locations-Stops'!K2194&lt;&gt;"";SUBSTITUTE('Locations-Stops'!K2194;"'";"\'");"")&amp;"','"&amp;IF('Locations-Stops'!L2194&lt;&gt;"";'Locations-Stops'!L2194;"")&amp;"','"&amp;IF('Locations-Stops'!M2194&lt;&gt;"";'Locations-Stops'!M2194;"")&amp;"','"&amp;IF('Locations-Stops'!N2194&lt;&gt;"";'Locations-Stops'!N2194;"")&amp;"', CURRENT_TIMESTAMP);"</v>
      </c>
    </row>
    <row r="2193" spans="3:6" x14ac:dyDescent="0.25">
      <c r="C2193" s="16">
        <v>2195</v>
      </c>
      <c r="D2193" s="16" t="s">
        <v>17780</v>
      </c>
      <c r="E2193" s="16" t="s">
        <v>4333</v>
      </c>
      <c r="F2193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2195;"'";"\'")&amp;"',"&amp;IF('Locations-Stops'!D2195&lt;&gt;"";LEFT('Locations-Stops'!D2195;2)&amp;"."&amp;RIGHT('Locations-Stops'!D2195;LEN('Locations-Stops'!D2195)-2);"0")&amp;","&amp;IF('Locations-Stops'!E2195&lt;&gt;"";LEFT('Locations-Stops'!E2195;1)&amp;"."&amp;RIGHT('Locations-Stops'!E2195;LEN('Locations-Stops'!E2195)-1);"0")&amp;","&amp;IF('Locations-Stops'!G2195&lt;&gt;"";VLOOKUP('Locations-Stops'!G2195;Regions!A2:B300;2;FALSE);"0")&amp;","&amp;IF('Locations-Stops'!H2195&lt;&gt;"";VLOOKUP('Locations-Stops'!H2195;Regions!C2:D300;2;FALSE);"0")&amp;","&amp;IF('Locations-Stops'!I2195&lt;&gt;"";VLOOKUP('Locations-Stops'!I2195;Regions!F2:G300;2;FALSE);"0")&amp;","&amp;IF('Locations-Stops'!J2195&lt;&gt;"";VLOOKUP('Locations-Stops'!J2195;Regions!I2:J300;2;FALSE);"0")&amp;",'"&amp;IF('Locations-Stops'!K2195&lt;&gt;"";SUBSTITUTE('Locations-Stops'!K2195;"'";"\'");"")&amp;"','"&amp;IF('Locations-Stops'!L2195&lt;&gt;"";'Locations-Stops'!L2195;"")&amp;"','"&amp;IF('Locations-Stops'!M2195&lt;&gt;"";'Locations-Stops'!M2195;"")&amp;"','"&amp;IF('Locations-Stops'!N2195&lt;&gt;"";'Locations-Stops'!N2195;"")&amp;"', CURRENT_TIMESTAMP);"</v>
      </c>
    </row>
    <row r="2194" spans="3:6" x14ac:dyDescent="0.25">
      <c r="C2194" s="16">
        <v>2196</v>
      </c>
      <c r="D2194" s="16" t="s">
        <v>17780</v>
      </c>
      <c r="E2194" s="16" t="s">
        <v>4333</v>
      </c>
      <c r="F2194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2196;"'";"\'")&amp;"',"&amp;IF('Locations-Stops'!D2196&lt;&gt;"";LEFT('Locations-Stops'!D2196;2)&amp;"."&amp;RIGHT('Locations-Stops'!D2196;LEN('Locations-Stops'!D2196)-2);"0")&amp;","&amp;IF('Locations-Stops'!E2196&lt;&gt;"";LEFT('Locations-Stops'!E2196;1)&amp;"."&amp;RIGHT('Locations-Stops'!E2196;LEN('Locations-Stops'!E2196)-1);"0")&amp;","&amp;IF('Locations-Stops'!G2196&lt;&gt;"";VLOOKUP('Locations-Stops'!G2196;Regions!A2:B300;2;FALSE);"0")&amp;","&amp;IF('Locations-Stops'!H2196&lt;&gt;"";VLOOKUP('Locations-Stops'!H2196;Regions!C2:D300;2;FALSE);"0")&amp;","&amp;IF('Locations-Stops'!I2196&lt;&gt;"";VLOOKUP('Locations-Stops'!I2196;Regions!F2:G300;2;FALSE);"0")&amp;","&amp;IF('Locations-Stops'!J2196&lt;&gt;"";VLOOKUP('Locations-Stops'!J2196;Regions!I2:J300;2;FALSE);"0")&amp;",'"&amp;IF('Locations-Stops'!K2196&lt;&gt;"";SUBSTITUTE('Locations-Stops'!K2196;"'";"\'");"")&amp;"','"&amp;IF('Locations-Stops'!L2196&lt;&gt;"";'Locations-Stops'!L2196;"")&amp;"','"&amp;IF('Locations-Stops'!M2196&lt;&gt;"";'Locations-Stops'!M2196;"")&amp;"','"&amp;IF('Locations-Stops'!N2196&lt;&gt;"";'Locations-Stops'!N2196;"")&amp;"', CURRENT_TIMESTAMP);"</v>
      </c>
    </row>
    <row r="2195" spans="3:6" x14ac:dyDescent="0.25">
      <c r="C2195" s="16">
        <v>2197</v>
      </c>
      <c r="D2195" s="16" t="s">
        <v>17780</v>
      </c>
      <c r="E2195" s="16" t="s">
        <v>4333</v>
      </c>
      <c r="F2195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2197;"'";"\'")&amp;"',"&amp;IF('Locations-Stops'!D2197&lt;&gt;"";LEFT('Locations-Stops'!D2197;2)&amp;"."&amp;RIGHT('Locations-Stops'!D2197;LEN('Locations-Stops'!D2197)-2);"0")&amp;","&amp;IF('Locations-Stops'!E2197&lt;&gt;"";LEFT('Locations-Stops'!E2197;1)&amp;"."&amp;RIGHT('Locations-Stops'!E2197;LEN('Locations-Stops'!E2197)-1);"0")&amp;","&amp;IF('Locations-Stops'!G2197&lt;&gt;"";VLOOKUP('Locations-Stops'!G2197;Regions!A2:B300;2;FALSE);"0")&amp;","&amp;IF('Locations-Stops'!H2197&lt;&gt;"";VLOOKUP('Locations-Stops'!H2197;Regions!C2:D300;2;FALSE);"0")&amp;","&amp;IF('Locations-Stops'!I2197&lt;&gt;"";VLOOKUP('Locations-Stops'!I2197;Regions!F2:G300;2;FALSE);"0")&amp;","&amp;IF('Locations-Stops'!J2197&lt;&gt;"";VLOOKUP('Locations-Stops'!J2197;Regions!I2:J300;2;FALSE);"0")&amp;",'"&amp;IF('Locations-Stops'!K2197&lt;&gt;"";SUBSTITUTE('Locations-Stops'!K2197;"'";"\'");"")&amp;"','"&amp;IF('Locations-Stops'!L2197&lt;&gt;"";'Locations-Stops'!L2197;"")&amp;"','"&amp;IF('Locations-Stops'!M2197&lt;&gt;"";'Locations-Stops'!M2197;"")&amp;"','"&amp;IF('Locations-Stops'!N2197&lt;&gt;"";'Locations-Stops'!N2197;"")&amp;"', CURRENT_TIMESTAMP);"</v>
      </c>
    </row>
    <row r="2196" spans="3:6" x14ac:dyDescent="0.25">
      <c r="C2196" s="16">
        <v>2198</v>
      </c>
      <c r="D2196" s="16" t="s">
        <v>17780</v>
      </c>
      <c r="E2196" s="16" t="s">
        <v>4333</v>
      </c>
      <c r="F2196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2198;"'";"\'")&amp;"',"&amp;IF('Locations-Stops'!D2198&lt;&gt;"";LEFT('Locations-Stops'!D2198;2)&amp;"."&amp;RIGHT('Locations-Stops'!D2198;LEN('Locations-Stops'!D2198)-2);"0")&amp;","&amp;IF('Locations-Stops'!E2198&lt;&gt;"";LEFT('Locations-Stops'!E2198;1)&amp;"."&amp;RIGHT('Locations-Stops'!E2198;LEN('Locations-Stops'!E2198)-1);"0")&amp;","&amp;IF('Locations-Stops'!G2198&lt;&gt;"";VLOOKUP('Locations-Stops'!G2198;Regions!A2:B300;2;FALSE);"0")&amp;","&amp;IF('Locations-Stops'!H2198&lt;&gt;"";VLOOKUP('Locations-Stops'!H2198;Regions!C2:D300;2;FALSE);"0")&amp;","&amp;IF('Locations-Stops'!I2198&lt;&gt;"";VLOOKUP('Locations-Stops'!I2198;Regions!F2:G300;2;FALSE);"0")&amp;","&amp;IF('Locations-Stops'!J2198&lt;&gt;"";VLOOKUP('Locations-Stops'!J2198;Regions!I2:J300;2;FALSE);"0")&amp;",'"&amp;IF('Locations-Stops'!K2198&lt;&gt;"";SUBSTITUTE('Locations-Stops'!K2198;"'";"\'");"")&amp;"','"&amp;IF('Locations-Stops'!L2198&lt;&gt;"";'Locations-Stops'!L2198;"")&amp;"','"&amp;IF('Locations-Stops'!M2198&lt;&gt;"";'Locations-Stops'!M2198;"")&amp;"','"&amp;IF('Locations-Stops'!N2198&lt;&gt;"";'Locations-Stops'!N2198;"")&amp;"', CURRENT_TIMESTAMP);"</v>
      </c>
    </row>
    <row r="2197" spans="3:6" x14ac:dyDescent="0.25">
      <c r="C2197" s="16">
        <v>2199</v>
      </c>
      <c r="D2197" s="16" t="s">
        <v>17780</v>
      </c>
      <c r="E2197" s="16" t="s">
        <v>4333</v>
      </c>
      <c r="F2197" s="16" t="str">
        <f t="shared" si="34"/>
        <v>"INSERT INTO `locations` (`id`, `name`, `latitude`, `longitude`, `province`, `region_1`, `region_2`, `region_3`, `street`, `number`, `postal`, `img`, `last_modified`) VALUES (NULL,'"&amp;SUBSTITUTE('Locations-Stops'!F2199;"'";"\'")&amp;"',"&amp;IF('Locations-Stops'!D2199&lt;&gt;"";LEFT('Locations-Stops'!D2199;2)&amp;"."&amp;RIGHT('Locations-Stops'!D2199;LEN('Locations-Stops'!D2199)-2);"0")&amp;","&amp;IF('Locations-Stops'!E2199&lt;&gt;"";LEFT('Locations-Stops'!E2199;1)&amp;"."&amp;RIGHT('Locations-Stops'!E2199;LEN('Locations-Stops'!E2199)-1);"0")&amp;","&amp;IF('Locations-Stops'!G2199&lt;&gt;"";VLOOKUP('Locations-Stops'!G2199;Regions!A2:B300;2;FALSE);"0")&amp;","&amp;IF('Locations-Stops'!H2199&lt;&gt;"";VLOOKUP('Locations-Stops'!H2199;Regions!C2:D300;2;FALSE);"0")&amp;","&amp;IF('Locations-Stops'!I2199&lt;&gt;"";VLOOKUP('Locations-Stops'!I2199;Regions!F2:G300;2;FALSE);"0")&amp;","&amp;IF('Locations-Stops'!J2199&lt;&gt;"";VLOOKUP('Locations-Stops'!J2199;Regions!I2:J300;2;FALSE);"0")&amp;",'"&amp;IF('Locations-Stops'!K2199&lt;&gt;"";SUBSTITUTE('Locations-Stops'!K2199;"'";"\'");"")&amp;"','"&amp;IF('Locations-Stops'!L2199&lt;&gt;"";'Locations-Stops'!L2199;"")&amp;"','"&amp;IF('Locations-Stops'!M2199&lt;&gt;"";'Locations-Stops'!M2199;"")&amp;"','"&amp;IF('Locations-Stops'!N2199&lt;&gt;"";'Locations-Stops'!N2199;"")&amp;"', CURRENT_TIMESTAMP);"</v>
      </c>
    </row>
    <row r="2198" spans="3:6" x14ac:dyDescent="0.25">
      <c r="C2198" s="16">
        <v>2200</v>
      </c>
      <c r="D2198" s="16" t="s">
        <v>17780</v>
      </c>
      <c r="E2198" s="16" t="s">
        <v>4333</v>
      </c>
      <c r="F2198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2200;"'";"\'")&amp;"',"&amp;IF('Locations-Stops'!D2200&lt;&gt;"";LEFT('Locations-Stops'!D2200;2)&amp;"."&amp;RIGHT('Locations-Stops'!D2200;LEN('Locations-Stops'!D2200)-2);"0")&amp;","&amp;IF('Locations-Stops'!E2200&lt;&gt;"";LEFT('Locations-Stops'!E2200;1)&amp;"."&amp;RIGHT('Locations-Stops'!E2200;LEN('Locations-Stops'!E2200)-1);"0")&amp;","&amp;IF('Locations-Stops'!G2200&lt;&gt;"";VLOOKUP('Locations-Stops'!G2200;Regions!A2:B300;2;FALSE);"0")&amp;","&amp;IF('Locations-Stops'!H2200&lt;&gt;"";VLOOKUP('Locations-Stops'!H2200;Regions!C2:D300;2;FALSE);"0")&amp;","&amp;IF('Locations-Stops'!I2200&lt;&gt;"";VLOOKUP('Locations-Stops'!I2200;Regions!F2:G300;2;FALSE);"0")&amp;","&amp;IF('Locations-Stops'!J2200&lt;&gt;"";VLOOKUP('Locations-Stops'!J2200;Regions!I2:J300;2;FALSE);"0")&amp;",'"&amp;IF('Locations-Stops'!K2200&lt;&gt;"";SUBSTITUTE('Locations-Stops'!K2200;"'";"\'");"")&amp;"','"&amp;IF('Locations-Stops'!L2200&lt;&gt;"";'Locations-Stops'!L2200;"")&amp;"','"&amp;IF('Locations-Stops'!M2200&lt;&gt;"";'Locations-Stops'!M2200;"")&amp;"','"&amp;IF('Locations-Stops'!N2200&lt;&gt;"";'Locations-Stops'!N2200;"")&amp;"', CURRENT_TIMESTAMP);"</v>
      </c>
    </row>
    <row r="2199" spans="3:6" x14ac:dyDescent="0.25">
      <c r="C2199" s="16">
        <v>2201</v>
      </c>
      <c r="D2199" s="16" t="s">
        <v>17780</v>
      </c>
      <c r="E2199" s="16" t="s">
        <v>4333</v>
      </c>
      <c r="F219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2201;"'";"\'")&amp;"',"&amp;IF('Locations-Stops'!D2201&lt;&gt;"";LEFT('Locations-Stops'!D2201;2)&amp;"."&amp;RIGHT('Locations-Stops'!D2201;LEN('Locations-Stops'!D2201)-2);"0")&amp;","&amp;IF('Locations-Stops'!E2201&lt;&gt;"";LEFT('Locations-Stops'!E2201;1)&amp;"."&amp;RIGHT('Locations-Stops'!E2201;LEN('Locations-Stops'!E2201)-1);"0")&amp;","&amp;IF('Locations-Stops'!G2201&lt;&gt;"";VLOOKUP('Locations-Stops'!G2201;Regions!A2:B300;2;FALSE);"0")&amp;","&amp;IF('Locations-Stops'!H2201&lt;&gt;"";VLOOKUP('Locations-Stops'!H2201;Regions!C2:D300;2;FALSE);"0")&amp;","&amp;IF('Locations-Stops'!I2201&lt;&gt;"";VLOOKUP('Locations-Stops'!I2201;Regions!F2:G300;2;FALSE);"0")&amp;","&amp;IF('Locations-Stops'!J2201&lt;&gt;"";VLOOKUP('Locations-Stops'!J2201;Regions!I2:J300;2;FALSE);"0")&amp;",'"&amp;IF('Locations-Stops'!K2201&lt;&gt;"";SUBSTITUTE('Locations-Stops'!K2201;"'";"\'");"")&amp;"','"&amp;IF('Locations-Stops'!L2201&lt;&gt;"";'Locations-Stops'!L2201;"")&amp;"','"&amp;IF('Locations-Stops'!M2201&lt;&gt;"";'Locations-Stops'!M2201;"")&amp;"','"&amp;IF('Locations-Stops'!N2201&lt;&gt;"";'Locations-Stops'!N2201;"")&amp;"', CURRENT_TIMESTAMP);"</v>
      </c>
    </row>
    <row r="2200" spans="3:6" x14ac:dyDescent="0.25">
      <c r="C2200" s="16">
        <v>2202</v>
      </c>
      <c r="D2200" s="16" t="s">
        <v>17780</v>
      </c>
      <c r="E2200" s="16" t="s">
        <v>4333</v>
      </c>
      <c r="F220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2202;"'";"\'")&amp;"',"&amp;IF('Locations-Stops'!D2202&lt;&gt;"";LEFT('Locations-Stops'!D2202;2)&amp;"."&amp;RIGHT('Locations-Stops'!D2202;LEN('Locations-Stops'!D2202)-2);"0")&amp;","&amp;IF('Locations-Stops'!E2202&lt;&gt;"";LEFT('Locations-Stops'!E2202;1)&amp;"."&amp;RIGHT('Locations-Stops'!E2202;LEN('Locations-Stops'!E2202)-1);"0")&amp;","&amp;IF('Locations-Stops'!G2202&lt;&gt;"";VLOOKUP('Locations-Stops'!G2202;Regions!A2:B300;2;FALSE);"0")&amp;","&amp;IF('Locations-Stops'!H2202&lt;&gt;"";VLOOKUP('Locations-Stops'!H2202;Regions!C2:D300;2;FALSE);"0")&amp;","&amp;IF('Locations-Stops'!I2202&lt;&gt;"";VLOOKUP('Locations-Stops'!I2202;Regions!F2:G300;2;FALSE);"0")&amp;","&amp;IF('Locations-Stops'!J2202&lt;&gt;"";VLOOKUP('Locations-Stops'!J2202;Regions!I2:J300;2;FALSE);"0")&amp;",'"&amp;IF('Locations-Stops'!K2202&lt;&gt;"";SUBSTITUTE('Locations-Stops'!K2202;"'";"\'");"")&amp;"','"&amp;IF('Locations-Stops'!L2202&lt;&gt;"";'Locations-Stops'!L2202;"")&amp;"','"&amp;IF('Locations-Stops'!M2202&lt;&gt;"";'Locations-Stops'!M2202;"")&amp;"','"&amp;IF('Locations-Stops'!N2202&lt;&gt;"";'Locations-Stops'!N2202;"")&amp;"', CURRENT_TIMESTAMP);"</v>
      </c>
    </row>
    <row r="2201" spans="3:6" x14ac:dyDescent="0.25">
      <c r="C2201" s="16">
        <v>2203</v>
      </c>
      <c r="D2201" s="16" t="s">
        <v>17780</v>
      </c>
      <c r="E2201" s="16" t="s">
        <v>4333</v>
      </c>
      <c r="F220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2203;"'";"\'")&amp;"',"&amp;IF('Locations-Stops'!D2203&lt;&gt;"";LEFT('Locations-Stops'!D2203;2)&amp;"."&amp;RIGHT('Locations-Stops'!D2203;LEN('Locations-Stops'!D2203)-2);"0")&amp;","&amp;IF('Locations-Stops'!E2203&lt;&gt;"";LEFT('Locations-Stops'!E2203;1)&amp;"."&amp;RIGHT('Locations-Stops'!E2203;LEN('Locations-Stops'!E2203)-1);"0")&amp;","&amp;IF('Locations-Stops'!G2203&lt;&gt;"";VLOOKUP('Locations-Stops'!G2203;Regions!A2:B300;2;FALSE);"0")&amp;","&amp;IF('Locations-Stops'!H2203&lt;&gt;"";VLOOKUP('Locations-Stops'!H2203;Regions!C2:D300;2;FALSE);"0")&amp;","&amp;IF('Locations-Stops'!I2203&lt;&gt;"";VLOOKUP('Locations-Stops'!I2203;Regions!F2:G300;2;FALSE);"0")&amp;","&amp;IF('Locations-Stops'!J2203&lt;&gt;"";VLOOKUP('Locations-Stops'!J2203;Regions!I2:J300;2;FALSE);"0")&amp;",'"&amp;IF('Locations-Stops'!K2203&lt;&gt;"";SUBSTITUTE('Locations-Stops'!K2203;"'";"\'");"")&amp;"','"&amp;IF('Locations-Stops'!L2203&lt;&gt;"";'Locations-Stops'!L2203;"")&amp;"','"&amp;IF('Locations-Stops'!M2203&lt;&gt;"";'Locations-Stops'!M2203;"")&amp;"','"&amp;IF('Locations-Stops'!N2203&lt;&gt;"";'Locations-Stops'!N2203;"")&amp;"', CURRENT_TIMESTAMP);"</v>
      </c>
    </row>
    <row r="2202" spans="3:6" x14ac:dyDescent="0.25">
      <c r="C2202" s="16">
        <v>2204</v>
      </c>
      <c r="D2202" s="16" t="s">
        <v>17780</v>
      </c>
      <c r="E2202" s="16" t="s">
        <v>4333</v>
      </c>
      <c r="F2202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2204;"'";"\'")&amp;"',"&amp;IF('Locations-Stops'!D2204&lt;&gt;"";LEFT('Locations-Stops'!D2204;2)&amp;"."&amp;RIGHT('Locations-Stops'!D2204;LEN('Locations-Stops'!D2204)-2);"0")&amp;","&amp;IF('Locations-Stops'!E2204&lt;&gt;"";LEFT('Locations-Stops'!E2204;1)&amp;"."&amp;RIGHT('Locations-Stops'!E2204;LEN('Locations-Stops'!E2204)-1);"0")&amp;","&amp;IF('Locations-Stops'!G2204&lt;&gt;"";VLOOKUP('Locations-Stops'!G2204;Regions!A2:B300;2;FALSE);"0")&amp;","&amp;IF('Locations-Stops'!H2204&lt;&gt;"";VLOOKUP('Locations-Stops'!H2204;Regions!C2:D300;2;FALSE);"0")&amp;","&amp;IF('Locations-Stops'!I2204&lt;&gt;"";VLOOKUP('Locations-Stops'!I2204;Regions!F2:G300;2;FALSE);"0")&amp;","&amp;IF('Locations-Stops'!J2204&lt;&gt;"";VLOOKUP('Locations-Stops'!J2204;Regions!I2:J300;2;FALSE);"0")&amp;",'"&amp;IF('Locations-Stops'!K2204&lt;&gt;"";SUBSTITUTE('Locations-Stops'!K2204;"'";"\'");"")&amp;"','"&amp;IF('Locations-Stops'!L2204&lt;&gt;"";'Locations-Stops'!L2204;"")&amp;"','"&amp;IF('Locations-Stops'!M2204&lt;&gt;"";'Locations-Stops'!M2204;"")&amp;"','"&amp;IF('Locations-Stops'!N2204&lt;&gt;"";'Locations-Stops'!N2204;"")&amp;"', CURRENT_TIMESTAMP);"</v>
      </c>
    </row>
    <row r="2203" spans="3:6" x14ac:dyDescent="0.25">
      <c r="C2203" s="16">
        <v>2205</v>
      </c>
      <c r="D2203" s="16" t="s">
        <v>17780</v>
      </c>
      <c r="E2203" s="16" t="s">
        <v>4333</v>
      </c>
      <c r="F2203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2205;"'";"\'")&amp;"',"&amp;IF('Locations-Stops'!D2205&lt;&gt;"";LEFT('Locations-Stops'!D2205;2)&amp;"."&amp;RIGHT('Locations-Stops'!D2205;LEN('Locations-Stops'!D2205)-2);"0")&amp;","&amp;IF('Locations-Stops'!E2205&lt;&gt;"";LEFT('Locations-Stops'!E2205;1)&amp;"."&amp;RIGHT('Locations-Stops'!E2205;LEN('Locations-Stops'!E2205)-1);"0")&amp;","&amp;IF('Locations-Stops'!G2205&lt;&gt;"";VLOOKUP('Locations-Stops'!G2205;Regions!A2:B300;2;FALSE);"0")&amp;","&amp;IF('Locations-Stops'!H2205&lt;&gt;"";VLOOKUP('Locations-Stops'!H2205;Regions!C2:D300;2;FALSE);"0")&amp;","&amp;IF('Locations-Stops'!I2205&lt;&gt;"";VLOOKUP('Locations-Stops'!I2205;Regions!F2:G300;2;FALSE);"0")&amp;","&amp;IF('Locations-Stops'!J2205&lt;&gt;"";VLOOKUP('Locations-Stops'!J2205;Regions!I2:J300;2;FALSE);"0")&amp;",'"&amp;IF('Locations-Stops'!K2205&lt;&gt;"";SUBSTITUTE('Locations-Stops'!K2205;"'";"\'");"")&amp;"','"&amp;IF('Locations-Stops'!L2205&lt;&gt;"";'Locations-Stops'!L2205;"")&amp;"','"&amp;IF('Locations-Stops'!M2205&lt;&gt;"";'Locations-Stops'!M2205;"")&amp;"','"&amp;IF('Locations-Stops'!N2205&lt;&gt;"";'Locations-Stops'!N2205;"")&amp;"', CURRENT_TIMESTAMP);"</v>
      </c>
    </row>
    <row r="2204" spans="3:6" x14ac:dyDescent="0.25">
      <c r="C2204" s="16">
        <v>2206</v>
      </c>
      <c r="D2204" s="16" t="s">
        <v>17780</v>
      </c>
      <c r="E2204" s="16" t="s">
        <v>4333</v>
      </c>
      <c r="F2204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2206;"'";"\'")&amp;"',"&amp;IF('Locations-Stops'!D2206&lt;&gt;"";LEFT('Locations-Stops'!D2206;2)&amp;"."&amp;RIGHT('Locations-Stops'!D2206;LEN('Locations-Stops'!D2206)-2);"0")&amp;","&amp;IF('Locations-Stops'!E2206&lt;&gt;"";LEFT('Locations-Stops'!E2206;1)&amp;"."&amp;RIGHT('Locations-Stops'!E2206;LEN('Locations-Stops'!E2206)-1);"0")&amp;","&amp;IF('Locations-Stops'!G2206&lt;&gt;"";VLOOKUP('Locations-Stops'!G2206;Regions!A2:B300;2;FALSE);"0")&amp;","&amp;IF('Locations-Stops'!H2206&lt;&gt;"";VLOOKUP('Locations-Stops'!H2206;Regions!C2:D300;2;FALSE);"0")&amp;","&amp;IF('Locations-Stops'!I2206&lt;&gt;"";VLOOKUP('Locations-Stops'!I2206;Regions!F2:G300;2;FALSE);"0")&amp;","&amp;IF('Locations-Stops'!J2206&lt;&gt;"";VLOOKUP('Locations-Stops'!J2206;Regions!I2:J300;2;FALSE);"0")&amp;",'"&amp;IF('Locations-Stops'!K2206&lt;&gt;"";SUBSTITUTE('Locations-Stops'!K2206;"'";"\'");"")&amp;"','"&amp;IF('Locations-Stops'!L2206&lt;&gt;"";'Locations-Stops'!L2206;"")&amp;"','"&amp;IF('Locations-Stops'!M2206&lt;&gt;"";'Locations-Stops'!M2206;"")&amp;"','"&amp;IF('Locations-Stops'!N2206&lt;&gt;"";'Locations-Stops'!N2206;"")&amp;"', CURRENT_TIMESTAMP);"</v>
      </c>
    </row>
    <row r="2205" spans="3:6" x14ac:dyDescent="0.25">
      <c r="C2205" s="16">
        <v>2207</v>
      </c>
      <c r="D2205" s="16" t="s">
        <v>17780</v>
      </c>
      <c r="E2205" s="16" t="s">
        <v>4333</v>
      </c>
      <c r="F2205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2207;"'";"\'")&amp;"',"&amp;IF('Locations-Stops'!D2207&lt;&gt;"";LEFT('Locations-Stops'!D2207;2)&amp;"."&amp;RIGHT('Locations-Stops'!D2207;LEN('Locations-Stops'!D2207)-2);"0")&amp;","&amp;IF('Locations-Stops'!E2207&lt;&gt;"";LEFT('Locations-Stops'!E2207;1)&amp;"."&amp;RIGHT('Locations-Stops'!E2207;LEN('Locations-Stops'!E2207)-1);"0")&amp;","&amp;IF('Locations-Stops'!G2207&lt;&gt;"";VLOOKUP('Locations-Stops'!G2207;Regions!A2:B300;2;FALSE);"0")&amp;","&amp;IF('Locations-Stops'!H2207&lt;&gt;"";VLOOKUP('Locations-Stops'!H2207;Regions!C2:D300;2;FALSE);"0")&amp;","&amp;IF('Locations-Stops'!I2207&lt;&gt;"";VLOOKUP('Locations-Stops'!I2207;Regions!F2:G300;2;FALSE);"0")&amp;","&amp;IF('Locations-Stops'!J2207&lt;&gt;"";VLOOKUP('Locations-Stops'!J2207;Regions!I2:J300;2;FALSE);"0")&amp;",'"&amp;IF('Locations-Stops'!K2207&lt;&gt;"";SUBSTITUTE('Locations-Stops'!K2207;"'";"\'");"")&amp;"','"&amp;IF('Locations-Stops'!L2207&lt;&gt;"";'Locations-Stops'!L2207;"")&amp;"','"&amp;IF('Locations-Stops'!M2207&lt;&gt;"";'Locations-Stops'!M2207;"")&amp;"','"&amp;IF('Locations-Stops'!N2207&lt;&gt;"";'Locations-Stops'!N2207;"")&amp;"', CURRENT_TIMESTAMP);"</v>
      </c>
    </row>
    <row r="2206" spans="3:6" x14ac:dyDescent="0.25">
      <c r="C2206" s="16">
        <v>2208</v>
      </c>
      <c r="D2206" s="16" t="s">
        <v>17780</v>
      </c>
      <c r="E2206" s="16" t="s">
        <v>4333</v>
      </c>
      <c r="F2206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2208;"'";"\'")&amp;"',"&amp;IF('Locations-Stops'!D2208&lt;&gt;"";LEFT('Locations-Stops'!D2208;2)&amp;"."&amp;RIGHT('Locations-Stops'!D2208;LEN('Locations-Stops'!D2208)-2);"0")&amp;","&amp;IF('Locations-Stops'!E2208&lt;&gt;"";LEFT('Locations-Stops'!E2208;1)&amp;"."&amp;RIGHT('Locations-Stops'!E2208;LEN('Locations-Stops'!E2208)-1);"0")&amp;","&amp;IF('Locations-Stops'!G2208&lt;&gt;"";VLOOKUP('Locations-Stops'!G2208;Regions!A2:B300;2;FALSE);"0")&amp;","&amp;IF('Locations-Stops'!H2208&lt;&gt;"";VLOOKUP('Locations-Stops'!H2208;Regions!C2:D300;2;FALSE);"0")&amp;","&amp;IF('Locations-Stops'!I2208&lt;&gt;"";VLOOKUP('Locations-Stops'!I2208;Regions!F2:G300;2;FALSE);"0")&amp;","&amp;IF('Locations-Stops'!J2208&lt;&gt;"";VLOOKUP('Locations-Stops'!J2208;Regions!I2:J300;2;FALSE);"0")&amp;",'"&amp;IF('Locations-Stops'!K2208&lt;&gt;"";SUBSTITUTE('Locations-Stops'!K2208;"'";"\'");"")&amp;"','"&amp;IF('Locations-Stops'!L2208&lt;&gt;"";'Locations-Stops'!L2208;"")&amp;"','"&amp;IF('Locations-Stops'!M2208&lt;&gt;"";'Locations-Stops'!M2208;"")&amp;"','"&amp;IF('Locations-Stops'!N2208&lt;&gt;"";'Locations-Stops'!N2208;"")&amp;"', CURRENT_TIMESTAMP);"</v>
      </c>
    </row>
    <row r="2207" spans="3:6" x14ac:dyDescent="0.25">
      <c r="C2207" s="16">
        <v>2209</v>
      </c>
      <c r="D2207" s="16" t="s">
        <v>17780</v>
      </c>
      <c r="E2207" s="16" t="s">
        <v>4333</v>
      </c>
      <c r="F2207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2209;"'";"\'")&amp;"',"&amp;IF('Locations-Stops'!D2209&lt;&gt;"";LEFT('Locations-Stops'!D2209;2)&amp;"."&amp;RIGHT('Locations-Stops'!D2209;LEN('Locations-Stops'!D2209)-2);"0")&amp;","&amp;IF('Locations-Stops'!E2209&lt;&gt;"";LEFT('Locations-Stops'!E2209;1)&amp;"."&amp;RIGHT('Locations-Stops'!E2209;LEN('Locations-Stops'!E2209)-1);"0")&amp;","&amp;IF('Locations-Stops'!G2209&lt;&gt;"";VLOOKUP('Locations-Stops'!G2209;Regions!A2:B300;2;FALSE);"0")&amp;","&amp;IF('Locations-Stops'!H2209&lt;&gt;"";VLOOKUP('Locations-Stops'!H2209;Regions!C2:D300;2;FALSE);"0")&amp;","&amp;IF('Locations-Stops'!I2209&lt;&gt;"";VLOOKUP('Locations-Stops'!I2209;Regions!F2:G300;2;FALSE);"0")&amp;","&amp;IF('Locations-Stops'!J2209&lt;&gt;"";VLOOKUP('Locations-Stops'!J2209;Regions!I2:J300;2;FALSE);"0")&amp;",'"&amp;IF('Locations-Stops'!K2209&lt;&gt;"";SUBSTITUTE('Locations-Stops'!K2209;"'";"\'");"")&amp;"','"&amp;IF('Locations-Stops'!L2209&lt;&gt;"";'Locations-Stops'!L2209;"")&amp;"','"&amp;IF('Locations-Stops'!M2209&lt;&gt;"";'Locations-Stops'!M2209;"")&amp;"','"&amp;IF('Locations-Stops'!N2209&lt;&gt;"";'Locations-Stops'!N2209;"")&amp;"', CURRENT_TIMESTAMP);"</v>
      </c>
    </row>
    <row r="2208" spans="3:6" x14ac:dyDescent="0.25">
      <c r="C2208" s="16">
        <v>2210</v>
      </c>
      <c r="D2208" s="16" t="s">
        <v>17780</v>
      </c>
      <c r="E2208" s="16" t="s">
        <v>4333</v>
      </c>
      <c r="F2208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2210;"'";"\'")&amp;"',"&amp;IF('Locations-Stops'!D2210&lt;&gt;"";LEFT('Locations-Stops'!D2210;2)&amp;"."&amp;RIGHT('Locations-Stops'!D2210;LEN('Locations-Stops'!D2210)-2);"0")&amp;","&amp;IF('Locations-Stops'!E2210&lt;&gt;"";LEFT('Locations-Stops'!E2210;1)&amp;"."&amp;RIGHT('Locations-Stops'!E2210;LEN('Locations-Stops'!E2210)-1);"0")&amp;","&amp;IF('Locations-Stops'!G2210&lt;&gt;"";VLOOKUP('Locations-Stops'!G2210;Regions!A2:B300;2;FALSE);"0")&amp;","&amp;IF('Locations-Stops'!H2210&lt;&gt;"";VLOOKUP('Locations-Stops'!H2210;Regions!C2:D300;2;FALSE);"0")&amp;","&amp;IF('Locations-Stops'!I2210&lt;&gt;"";VLOOKUP('Locations-Stops'!I2210;Regions!F2:G300;2;FALSE);"0")&amp;","&amp;IF('Locations-Stops'!J2210&lt;&gt;"";VLOOKUP('Locations-Stops'!J2210;Regions!I2:J300;2;FALSE);"0")&amp;",'"&amp;IF('Locations-Stops'!K2210&lt;&gt;"";SUBSTITUTE('Locations-Stops'!K2210;"'";"\'");"")&amp;"','"&amp;IF('Locations-Stops'!L2210&lt;&gt;"";'Locations-Stops'!L2210;"")&amp;"','"&amp;IF('Locations-Stops'!M2210&lt;&gt;"";'Locations-Stops'!M2210;"")&amp;"','"&amp;IF('Locations-Stops'!N2210&lt;&gt;"";'Locations-Stops'!N2210;"")&amp;"', CURRENT_TIMESTAMP);"</v>
      </c>
    </row>
    <row r="2209" spans="3:6" x14ac:dyDescent="0.25">
      <c r="C2209" s="16">
        <v>2211</v>
      </c>
      <c r="D2209" s="16" t="s">
        <v>17780</v>
      </c>
      <c r="E2209" s="16" t="s">
        <v>4333</v>
      </c>
      <c r="F220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2211;"'";"\'")&amp;"',"&amp;IF('Locations-Stops'!D2211&lt;&gt;"";LEFT('Locations-Stops'!D2211;2)&amp;"."&amp;RIGHT('Locations-Stops'!D2211;LEN('Locations-Stops'!D2211)-2);"0")&amp;","&amp;IF('Locations-Stops'!E2211&lt;&gt;"";LEFT('Locations-Stops'!E2211;1)&amp;"."&amp;RIGHT('Locations-Stops'!E2211;LEN('Locations-Stops'!E2211)-1);"0")&amp;","&amp;IF('Locations-Stops'!G2211&lt;&gt;"";VLOOKUP('Locations-Stops'!G2211;Regions!A2:B300;2;FALSE);"0")&amp;","&amp;IF('Locations-Stops'!H2211&lt;&gt;"";VLOOKUP('Locations-Stops'!H2211;Regions!C2:D300;2;FALSE);"0")&amp;","&amp;IF('Locations-Stops'!I2211&lt;&gt;"";VLOOKUP('Locations-Stops'!I2211;Regions!F2:G300;2;FALSE);"0")&amp;","&amp;IF('Locations-Stops'!J2211&lt;&gt;"";VLOOKUP('Locations-Stops'!J2211;Regions!I2:J300;2;FALSE);"0")&amp;",'"&amp;IF('Locations-Stops'!K2211&lt;&gt;"";SUBSTITUTE('Locations-Stops'!K2211;"'";"\'");"")&amp;"','"&amp;IF('Locations-Stops'!L2211&lt;&gt;"";'Locations-Stops'!L2211;"")&amp;"','"&amp;IF('Locations-Stops'!M2211&lt;&gt;"";'Locations-Stops'!M2211;"")&amp;"','"&amp;IF('Locations-Stops'!N2211&lt;&gt;"";'Locations-Stops'!N2211;"")&amp;"', CURRENT_TIMESTAMP);"</v>
      </c>
    </row>
    <row r="2210" spans="3:6" x14ac:dyDescent="0.25">
      <c r="C2210" s="16">
        <v>2212</v>
      </c>
      <c r="D2210" s="16" t="s">
        <v>17780</v>
      </c>
      <c r="E2210" s="16" t="s">
        <v>4333</v>
      </c>
      <c r="F221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2212;"'";"\'")&amp;"',"&amp;IF('Locations-Stops'!D2212&lt;&gt;"";LEFT('Locations-Stops'!D2212;2)&amp;"."&amp;RIGHT('Locations-Stops'!D2212;LEN('Locations-Stops'!D2212)-2);"0")&amp;","&amp;IF('Locations-Stops'!E2212&lt;&gt;"";LEFT('Locations-Stops'!E2212;1)&amp;"."&amp;RIGHT('Locations-Stops'!E2212;LEN('Locations-Stops'!E2212)-1);"0")&amp;","&amp;IF('Locations-Stops'!G2212&lt;&gt;"";VLOOKUP('Locations-Stops'!G2212;Regions!A2:B300;2;FALSE);"0")&amp;","&amp;IF('Locations-Stops'!H2212&lt;&gt;"";VLOOKUP('Locations-Stops'!H2212;Regions!C2:D300;2;FALSE);"0")&amp;","&amp;IF('Locations-Stops'!I2212&lt;&gt;"";VLOOKUP('Locations-Stops'!I2212;Regions!F2:G300;2;FALSE);"0")&amp;","&amp;IF('Locations-Stops'!J2212&lt;&gt;"";VLOOKUP('Locations-Stops'!J2212;Regions!I2:J300;2;FALSE);"0")&amp;",'"&amp;IF('Locations-Stops'!K2212&lt;&gt;"";SUBSTITUTE('Locations-Stops'!K2212;"'";"\'");"")&amp;"','"&amp;IF('Locations-Stops'!L2212&lt;&gt;"";'Locations-Stops'!L2212;"")&amp;"','"&amp;IF('Locations-Stops'!M2212&lt;&gt;"";'Locations-Stops'!M2212;"")&amp;"','"&amp;IF('Locations-Stops'!N2212&lt;&gt;"";'Locations-Stops'!N2212;"")&amp;"', CURRENT_TIMESTAMP);"</v>
      </c>
    </row>
    <row r="2211" spans="3:6" x14ac:dyDescent="0.25">
      <c r="C2211" s="16">
        <v>2213</v>
      </c>
      <c r="D2211" s="16" t="s">
        <v>17780</v>
      </c>
      <c r="E2211" s="16" t="s">
        <v>4333</v>
      </c>
      <c r="F221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2213;"'";"\'")&amp;"',"&amp;IF('Locations-Stops'!D2213&lt;&gt;"";LEFT('Locations-Stops'!D2213;2)&amp;"."&amp;RIGHT('Locations-Stops'!D2213;LEN('Locations-Stops'!D2213)-2);"0")&amp;","&amp;IF('Locations-Stops'!E2213&lt;&gt;"";LEFT('Locations-Stops'!E2213;1)&amp;"."&amp;RIGHT('Locations-Stops'!E2213;LEN('Locations-Stops'!E2213)-1);"0")&amp;","&amp;IF('Locations-Stops'!G2213&lt;&gt;"";VLOOKUP('Locations-Stops'!G2213;Regions!A2:B300;2;FALSE);"0")&amp;","&amp;IF('Locations-Stops'!H2213&lt;&gt;"";VLOOKUP('Locations-Stops'!H2213;Regions!C2:D300;2;FALSE);"0")&amp;","&amp;IF('Locations-Stops'!I2213&lt;&gt;"";VLOOKUP('Locations-Stops'!I2213;Regions!F2:G300;2;FALSE);"0")&amp;","&amp;IF('Locations-Stops'!J2213&lt;&gt;"";VLOOKUP('Locations-Stops'!J2213;Regions!I2:J300;2;FALSE);"0")&amp;",'"&amp;IF('Locations-Stops'!K2213&lt;&gt;"";SUBSTITUTE('Locations-Stops'!K2213;"'";"\'");"")&amp;"','"&amp;IF('Locations-Stops'!L2213&lt;&gt;"";'Locations-Stops'!L2213;"")&amp;"','"&amp;IF('Locations-Stops'!M2213&lt;&gt;"";'Locations-Stops'!M2213;"")&amp;"','"&amp;IF('Locations-Stops'!N2213&lt;&gt;"";'Locations-Stops'!N2213;"")&amp;"', CURRENT_TIMESTAMP);"</v>
      </c>
    </row>
    <row r="2212" spans="3:6" x14ac:dyDescent="0.25">
      <c r="C2212" s="16">
        <v>2214</v>
      </c>
      <c r="D2212" s="16" t="s">
        <v>17780</v>
      </c>
      <c r="E2212" s="16" t="s">
        <v>4333</v>
      </c>
      <c r="F2212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2214;"'";"\'")&amp;"',"&amp;IF('Locations-Stops'!D2214&lt;&gt;"";LEFT('Locations-Stops'!D2214;2)&amp;"."&amp;RIGHT('Locations-Stops'!D2214;LEN('Locations-Stops'!D2214)-2);"0")&amp;","&amp;IF('Locations-Stops'!E2214&lt;&gt;"";LEFT('Locations-Stops'!E2214;1)&amp;"."&amp;RIGHT('Locations-Stops'!E2214;LEN('Locations-Stops'!E2214)-1);"0")&amp;","&amp;IF('Locations-Stops'!G2214&lt;&gt;"";VLOOKUP('Locations-Stops'!G2214;Regions!A2:B300;2;FALSE);"0")&amp;","&amp;IF('Locations-Stops'!H2214&lt;&gt;"";VLOOKUP('Locations-Stops'!H2214;Regions!C2:D300;2;FALSE);"0")&amp;","&amp;IF('Locations-Stops'!I2214&lt;&gt;"";VLOOKUP('Locations-Stops'!I2214;Regions!F2:G300;2;FALSE);"0")&amp;","&amp;IF('Locations-Stops'!J2214&lt;&gt;"";VLOOKUP('Locations-Stops'!J2214;Regions!I2:J300;2;FALSE);"0")&amp;",'"&amp;IF('Locations-Stops'!K2214&lt;&gt;"";SUBSTITUTE('Locations-Stops'!K2214;"'";"\'");"")&amp;"','"&amp;IF('Locations-Stops'!L2214&lt;&gt;"";'Locations-Stops'!L2214;"")&amp;"','"&amp;IF('Locations-Stops'!M2214&lt;&gt;"";'Locations-Stops'!M2214;"")&amp;"','"&amp;IF('Locations-Stops'!N2214&lt;&gt;"";'Locations-Stops'!N2214;"")&amp;"', CURRENT_TIMESTAMP);"</v>
      </c>
    </row>
    <row r="2213" spans="3:6" x14ac:dyDescent="0.25">
      <c r="C2213" s="16">
        <v>2215</v>
      </c>
      <c r="D2213" s="16" t="s">
        <v>17780</v>
      </c>
      <c r="E2213" s="16" t="s">
        <v>4333</v>
      </c>
      <c r="F2213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2215;"'";"\'")&amp;"',"&amp;IF('Locations-Stops'!D2215&lt;&gt;"";LEFT('Locations-Stops'!D2215;2)&amp;"."&amp;RIGHT('Locations-Stops'!D2215;LEN('Locations-Stops'!D2215)-2);"0")&amp;","&amp;IF('Locations-Stops'!E2215&lt;&gt;"";LEFT('Locations-Stops'!E2215;1)&amp;"."&amp;RIGHT('Locations-Stops'!E2215;LEN('Locations-Stops'!E2215)-1);"0")&amp;","&amp;IF('Locations-Stops'!G2215&lt;&gt;"";VLOOKUP('Locations-Stops'!G2215;Regions!A2:B300;2;FALSE);"0")&amp;","&amp;IF('Locations-Stops'!H2215&lt;&gt;"";VLOOKUP('Locations-Stops'!H2215;Regions!C2:D300;2;FALSE);"0")&amp;","&amp;IF('Locations-Stops'!I2215&lt;&gt;"";VLOOKUP('Locations-Stops'!I2215;Regions!F2:G300;2;FALSE);"0")&amp;","&amp;IF('Locations-Stops'!J2215&lt;&gt;"";VLOOKUP('Locations-Stops'!J2215;Regions!I2:J300;2;FALSE);"0")&amp;",'"&amp;IF('Locations-Stops'!K2215&lt;&gt;"";SUBSTITUTE('Locations-Stops'!K2215;"'";"\'");"")&amp;"','"&amp;IF('Locations-Stops'!L2215&lt;&gt;"";'Locations-Stops'!L2215;"")&amp;"','"&amp;IF('Locations-Stops'!M2215&lt;&gt;"";'Locations-Stops'!M2215;"")&amp;"','"&amp;IF('Locations-Stops'!N2215&lt;&gt;"";'Locations-Stops'!N2215;"")&amp;"', CURRENT_TIMESTAMP);"</v>
      </c>
    </row>
    <row r="2214" spans="3:6" x14ac:dyDescent="0.25">
      <c r="C2214" s="16">
        <v>2216</v>
      </c>
      <c r="D2214" s="16" t="s">
        <v>17780</v>
      </c>
      <c r="E2214" s="16" t="s">
        <v>4333</v>
      </c>
      <c r="F2214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2216;"'";"\'")&amp;"',"&amp;IF('Locations-Stops'!D2216&lt;&gt;"";LEFT('Locations-Stops'!D2216;2)&amp;"."&amp;RIGHT('Locations-Stops'!D2216;LEN('Locations-Stops'!D2216)-2);"0")&amp;","&amp;IF('Locations-Stops'!E2216&lt;&gt;"";LEFT('Locations-Stops'!E2216;1)&amp;"."&amp;RIGHT('Locations-Stops'!E2216;LEN('Locations-Stops'!E2216)-1);"0")&amp;","&amp;IF('Locations-Stops'!G2216&lt;&gt;"";VLOOKUP('Locations-Stops'!G2216;Regions!A2:B300;2;FALSE);"0")&amp;","&amp;IF('Locations-Stops'!H2216&lt;&gt;"";VLOOKUP('Locations-Stops'!H2216;Regions!C2:D300;2;FALSE);"0")&amp;","&amp;IF('Locations-Stops'!I2216&lt;&gt;"";VLOOKUP('Locations-Stops'!I2216;Regions!F2:G300;2;FALSE);"0")&amp;","&amp;IF('Locations-Stops'!J2216&lt;&gt;"";VLOOKUP('Locations-Stops'!J2216;Regions!I2:J300;2;FALSE);"0")&amp;",'"&amp;IF('Locations-Stops'!K2216&lt;&gt;"";SUBSTITUTE('Locations-Stops'!K2216;"'";"\'");"")&amp;"','"&amp;IF('Locations-Stops'!L2216&lt;&gt;"";'Locations-Stops'!L2216;"")&amp;"','"&amp;IF('Locations-Stops'!M2216&lt;&gt;"";'Locations-Stops'!M2216;"")&amp;"','"&amp;IF('Locations-Stops'!N2216&lt;&gt;"";'Locations-Stops'!N2216;"")&amp;"', CURRENT_TIMESTAMP);"</v>
      </c>
    </row>
    <row r="2215" spans="3:6" x14ac:dyDescent="0.25">
      <c r="C2215" s="16">
        <v>2217</v>
      </c>
      <c r="D2215" s="16" t="s">
        <v>17780</v>
      </c>
      <c r="E2215" s="16" t="s">
        <v>4333</v>
      </c>
      <c r="F2215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2217;"'";"\'")&amp;"',"&amp;IF('Locations-Stops'!D2217&lt;&gt;"";LEFT('Locations-Stops'!D2217;2)&amp;"."&amp;RIGHT('Locations-Stops'!D2217;LEN('Locations-Stops'!D2217)-2);"0")&amp;","&amp;IF('Locations-Stops'!E2217&lt;&gt;"";LEFT('Locations-Stops'!E2217;1)&amp;"."&amp;RIGHT('Locations-Stops'!E2217;LEN('Locations-Stops'!E2217)-1);"0")&amp;","&amp;IF('Locations-Stops'!G2217&lt;&gt;"";VLOOKUP('Locations-Stops'!G2217;Regions!A2:B300;2;FALSE);"0")&amp;","&amp;IF('Locations-Stops'!H2217&lt;&gt;"";VLOOKUP('Locations-Stops'!H2217;Regions!C2:D300;2;FALSE);"0")&amp;","&amp;IF('Locations-Stops'!I2217&lt;&gt;"";VLOOKUP('Locations-Stops'!I2217;Regions!F2:G300;2;FALSE);"0")&amp;","&amp;IF('Locations-Stops'!J2217&lt;&gt;"";VLOOKUP('Locations-Stops'!J2217;Regions!I2:J300;2;FALSE);"0")&amp;",'"&amp;IF('Locations-Stops'!K2217&lt;&gt;"";SUBSTITUTE('Locations-Stops'!K2217;"'";"\'");"")&amp;"','"&amp;IF('Locations-Stops'!L2217&lt;&gt;"";'Locations-Stops'!L2217;"")&amp;"','"&amp;IF('Locations-Stops'!M2217&lt;&gt;"";'Locations-Stops'!M2217;"")&amp;"','"&amp;IF('Locations-Stops'!N2217&lt;&gt;"";'Locations-Stops'!N2217;"")&amp;"', CURRENT_TIMESTAMP);"</v>
      </c>
    </row>
    <row r="2216" spans="3:6" x14ac:dyDescent="0.25">
      <c r="C2216" s="16">
        <v>2218</v>
      </c>
      <c r="D2216" s="16" t="s">
        <v>17780</v>
      </c>
      <c r="E2216" s="16" t="s">
        <v>4333</v>
      </c>
      <c r="F2216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2218;"'";"\'")&amp;"',"&amp;IF('Locations-Stops'!D2218&lt;&gt;"";LEFT('Locations-Stops'!D2218;2)&amp;"."&amp;RIGHT('Locations-Stops'!D2218;LEN('Locations-Stops'!D2218)-2);"0")&amp;","&amp;IF('Locations-Stops'!E2218&lt;&gt;"";LEFT('Locations-Stops'!E2218;1)&amp;"."&amp;RIGHT('Locations-Stops'!E2218;LEN('Locations-Stops'!E2218)-1);"0")&amp;","&amp;IF('Locations-Stops'!G2218&lt;&gt;"";VLOOKUP('Locations-Stops'!G2218;Regions!A2:B300;2;FALSE);"0")&amp;","&amp;IF('Locations-Stops'!H2218&lt;&gt;"";VLOOKUP('Locations-Stops'!H2218;Regions!C2:D300;2;FALSE);"0")&amp;","&amp;IF('Locations-Stops'!I2218&lt;&gt;"";VLOOKUP('Locations-Stops'!I2218;Regions!F2:G300;2;FALSE);"0")&amp;","&amp;IF('Locations-Stops'!J2218&lt;&gt;"";VLOOKUP('Locations-Stops'!J2218;Regions!I2:J300;2;FALSE);"0")&amp;",'"&amp;IF('Locations-Stops'!K2218&lt;&gt;"";SUBSTITUTE('Locations-Stops'!K2218;"'";"\'");"")&amp;"','"&amp;IF('Locations-Stops'!L2218&lt;&gt;"";'Locations-Stops'!L2218;"")&amp;"','"&amp;IF('Locations-Stops'!M2218&lt;&gt;"";'Locations-Stops'!M2218;"")&amp;"','"&amp;IF('Locations-Stops'!N2218&lt;&gt;"";'Locations-Stops'!N2218;"")&amp;"', CURRENT_TIMESTAMP);"</v>
      </c>
    </row>
    <row r="2217" spans="3:6" x14ac:dyDescent="0.25">
      <c r="C2217" s="16">
        <v>2219</v>
      </c>
      <c r="D2217" s="16" t="s">
        <v>17780</v>
      </c>
      <c r="E2217" s="16" t="s">
        <v>4333</v>
      </c>
      <c r="F2217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2219;"'";"\'")&amp;"',"&amp;IF('Locations-Stops'!D2219&lt;&gt;"";LEFT('Locations-Stops'!D2219;2)&amp;"."&amp;RIGHT('Locations-Stops'!D2219;LEN('Locations-Stops'!D2219)-2);"0")&amp;","&amp;IF('Locations-Stops'!E2219&lt;&gt;"";LEFT('Locations-Stops'!E2219;1)&amp;"."&amp;RIGHT('Locations-Stops'!E2219;LEN('Locations-Stops'!E2219)-1);"0")&amp;","&amp;IF('Locations-Stops'!G2219&lt;&gt;"";VLOOKUP('Locations-Stops'!G2219;Regions!A2:B300;2;FALSE);"0")&amp;","&amp;IF('Locations-Stops'!H2219&lt;&gt;"";VLOOKUP('Locations-Stops'!H2219;Regions!C2:D300;2;FALSE);"0")&amp;","&amp;IF('Locations-Stops'!I2219&lt;&gt;"";VLOOKUP('Locations-Stops'!I2219;Regions!F2:G300;2;FALSE);"0")&amp;","&amp;IF('Locations-Stops'!J2219&lt;&gt;"";VLOOKUP('Locations-Stops'!J2219;Regions!I2:J300;2;FALSE);"0")&amp;",'"&amp;IF('Locations-Stops'!K2219&lt;&gt;"";SUBSTITUTE('Locations-Stops'!K2219;"'";"\'");"")&amp;"','"&amp;IF('Locations-Stops'!L2219&lt;&gt;"";'Locations-Stops'!L2219;"")&amp;"','"&amp;IF('Locations-Stops'!M2219&lt;&gt;"";'Locations-Stops'!M2219;"")&amp;"','"&amp;IF('Locations-Stops'!N2219&lt;&gt;"";'Locations-Stops'!N2219;"")&amp;"', CURRENT_TIMESTAMP);"</v>
      </c>
    </row>
    <row r="2218" spans="3:6" x14ac:dyDescent="0.25">
      <c r="C2218" s="16">
        <v>2220</v>
      </c>
      <c r="D2218" s="16" t="s">
        <v>17780</v>
      </c>
      <c r="E2218" s="16" t="s">
        <v>4333</v>
      </c>
      <c r="F2218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2220;"'";"\'")&amp;"',"&amp;IF('Locations-Stops'!D2220&lt;&gt;"";LEFT('Locations-Stops'!D2220;2)&amp;"."&amp;RIGHT('Locations-Stops'!D2220;LEN('Locations-Stops'!D2220)-2);"0")&amp;","&amp;IF('Locations-Stops'!E2220&lt;&gt;"";LEFT('Locations-Stops'!E2220;1)&amp;"."&amp;RIGHT('Locations-Stops'!E2220;LEN('Locations-Stops'!E2220)-1);"0")&amp;","&amp;IF('Locations-Stops'!G2220&lt;&gt;"";VLOOKUP('Locations-Stops'!G2220;Regions!A2:B300;2;FALSE);"0")&amp;","&amp;IF('Locations-Stops'!H2220&lt;&gt;"";VLOOKUP('Locations-Stops'!H2220;Regions!C2:D300;2;FALSE);"0")&amp;","&amp;IF('Locations-Stops'!I2220&lt;&gt;"";VLOOKUP('Locations-Stops'!I2220;Regions!F2:G300;2;FALSE);"0")&amp;","&amp;IF('Locations-Stops'!J2220&lt;&gt;"";VLOOKUP('Locations-Stops'!J2220;Regions!I2:J300;2;FALSE);"0")&amp;",'"&amp;IF('Locations-Stops'!K2220&lt;&gt;"";SUBSTITUTE('Locations-Stops'!K2220;"'";"\'");"")&amp;"','"&amp;IF('Locations-Stops'!L2220&lt;&gt;"";'Locations-Stops'!L2220;"")&amp;"','"&amp;IF('Locations-Stops'!M2220&lt;&gt;"";'Locations-Stops'!M2220;"")&amp;"','"&amp;IF('Locations-Stops'!N2220&lt;&gt;"";'Locations-Stops'!N2220;"")&amp;"', CURRENT_TIMESTAMP);"</v>
      </c>
    </row>
    <row r="2219" spans="3:6" x14ac:dyDescent="0.25">
      <c r="C2219" s="16">
        <v>2221</v>
      </c>
      <c r="D2219" s="16" t="s">
        <v>17780</v>
      </c>
      <c r="E2219" s="16" t="s">
        <v>4333</v>
      </c>
      <c r="F221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2221;"'";"\'")&amp;"',"&amp;IF('Locations-Stops'!D2221&lt;&gt;"";LEFT('Locations-Stops'!D2221;2)&amp;"."&amp;RIGHT('Locations-Stops'!D2221;LEN('Locations-Stops'!D2221)-2);"0")&amp;","&amp;IF('Locations-Stops'!E2221&lt;&gt;"";LEFT('Locations-Stops'!E2221;1)&amp;"."&amp;RIGHT('Locations-Stops'!E2221;LEN('Locations-Stops'!E2221)-1);"0")&amp;","&amp;IF('Locations-Stops'!G2221&lt;&gt;"";VLOOKUP('Locations-Stops'!G2221;Regions!A2:B300;2;FALSE);"0")&amp;","&amp;IF('Locations-Stops'!H2221&lt;&gt;"";VLOOKUP('Locations-Stops'!H2221;Regions!C2:D300;2;FALSE);"0")&amp;","&amp;IF('Locations-Stops'!I2221&lt;&gt;"";VLOOKUP('Locations-Stops'!I2221;Regions!F2:G300;2;FALSE);"0")&amp;","&amp;IF('Locations-Stops'!J2221&lt;&gt;"";VLOOKUP('Locations-Stops'!J2221;Regions!I2:J300;2;FALSE);"0")&amp;",'"&amp;IF('Locations-Stops'!K2221&lt;&gt;"";SUBSTITUTE('Locations-Stops'!K2221;"'";"\'");"")&amp;"','"&amp;IF('Locations-Stops'!L2221&lt;&gt;"";'Locations-Stops'!L2221;"")&amp;"','"&amp;IF('Locations-Stops'!M2221&lt;&gt;"";'Locations-Stops'!M2221;"")&amp;"','"&amp;IF('Locations-Stops'!N2221&lt;&gt;"";'Locations-Stops'!N2221;"")&amp;"', CURRENT_TIMESTAMP);"</v>
      </c>
    </row>
    <row r="2220" spans="3:6" x14ac:dyDescent="0.25">
      <c r="C2220" s="16">
        <v>2222</v>
      </c>
      <c r="D2220" s="16" t="s">
        <v>17780</v>
      </c>
      <c r="E2220" s="16" t="s">
        <v>4333</v>
      </c>
      <c r="F222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2222;"'";"\'")&amp;"',"&amp;IF('Locations-Stops'!D2222&lt;&gt;"";LEFT('Locations-Stops'!D2222;2)&amp;"."&amp;RIGHT('Locations-Stops'!D2222;LEN('Locations-Stops'!D2222)-2);"0")&amp;","&amp;IF('Locations-Stops'!E2222&lt;&gt;"";LEFT('Locations-Stops'!E2222;1)&amp;"."&amp;RIGHT('Locations-Stops'!E2222;LEN('Locations-Stops'!E2222)-1);"0")&amp;","&amp;IF('Locations-Stops'!G2222&lt;&gt;"";VLOOKUP('Locations-Stops'!G2222;Regions!A2:B300;2;FALSE);"0")&amp;","&amp;IF('Locations-Stops'!H2222&lt;&gt;"";VLOOKUP('Locations-Stops'!H2222;Regions!C2:D300;2;FALSE);"0")&amp;","&amp;IF('Locations-Stops'!I2222&lt;&gt;"";VLOOKUP('Locations-Stops'!I2222;Regions!F2:G300;2;FALSE);"0")&amp;","&amp;IF('Locations-Stops'!J2222&lt;&gt;"";VLOOKUP('Locations-Stops'!J2222;Regions!I2:J300;2;FALSE);"0")&amp;",'"&amp;IF('Locations-Stops'!K2222&lt;&gt;"";SUBSTITUTE('Locations-Stops'!K2222;"'";"\'");"")&amp;"','"&amp;IF('Locations-Stops'!L2222&lt;&gt;"";'Locations-Stops'!L2222;"")&amp;"','"&amp;IF('Locations-Stops'!M2222&lt;&gt;"";'Locations-Stops'!M2222;"")&amp;"','"&amp;IF('Locations-Stops'!N2222&lt;&gt;"";'Locations-Stops'!N2222;"")&amp;"', CURRENT_TIMESTAMP);"</v>
      </c>
    </row>
    <row r="2221" spans="3:6" x14ac:dyDescent="0.25">
      <c r="C2221" s="16">
        <v>2223</v>
      </c>
      <c r="D2221" s="16" t="s">
        <v>17780</v>
      </c>
      <c r="E2221" s="16" t="s">
        <v>4333</v>
      </c>
      <c r="F222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2223;"'";"\'")&amp;"',"&amp;IF('Locations-Stops'!D2223&lt;&gt;"";LEFT('Locations-Stops'!D2223;2)&amp;"."&amp;RIGHT('Locations-Stops'!D2223;LEN('Locations-Stops'!D2223)-2);"0")&amp;","&amp;IF('Locations-Stops'!E2223&lt;&gt;"";LEFT('Locations-Stops'!E2223;1)&amp;"."&amp;RIGHT('Locations-Stops'!E2223;LEN('Locations-Stops'!E2223)-1);"0")&amp;","&amp;IF('Locations-Stops'!G2223&lt;&gt;"";VLOOKUP('Locations-Stops'!G2223;Regions!A2:B300;2;FALSE);"0")&amp;","&amp;IF('Locations-Stops'!H2223&lt;&gt;"";VLOOKUP('Locations-Stops'!H2223;Regions!C2:D300;2;FALSE);"0")&amp;","&amp;IF('Locations-Stops'!I2223&lt;&gt;"";VLOOKUP('Locations-Stops'!I2223;Regions!F2:G300;2;FALSE);"0")&amp;","&amp;IF('Locations-Stops'!J2223&lt;&gt;"";VLOOKUP('Locations-Stops'!J2223;Regions!I2:J300;2;FALSE);"0")&amp;",'"&amp;IF('Locations-Stops'!K2223&lt;&gt;"";SUBSTITUTE('Locations-Stops'!K2223;"'";"\'");"")&amp;"','"&amp;IF('Locations-Stops'!L2223&lt;&gt;"";'Locations-Stops'!L2223;"")&amp;"','"&amp;IF('Locations-Stops'!M2223&lt;&gt;"";'Locations-Stops'!M2223;"")&amp;"','"&amp;IF('Locations-Stops'!N2223&lt;&gt;"";'Locations-Stops'!N2223;"")&amp;"', CURRENT_TIMESTAMP);"</v>
      </c>
    </row>
    <row r="2222" spans="3:6" x14ac:dyDescent="0.25">
      <c r="C2222" s="16">
        <v>2224</v>
      </c>
      <c r="D2222" s="16" t="s">
        <v>17780</v>
      </c>
      <c r="E2222" s="16" t="s">
        <v>4333</v>
      </c>
      <c r="F2222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2224;"'";"\'")&amp;"',"&amp;IF('Locations-Stops'!D2224&lt;&gt;"";LEFT('Locations-Stops'!D2224;2)&amp;"."&amp;RIGHT('Locations-Stops'!D2224;LEN('Locations-Stops'!D2224)-2);"0")&amp;","&amp;IF('Locations-Stops'!E2224&lt;&gt;"";LEFT('Locations-Stops'!E2224;1)&amp;"."&amp;RIGHT('Locations-Stops'!E2224;LEN('Locations-Stops'!E2224)-1);"0")&amp;","&amp;IF('Locations-Stops'!G2224&lt;&gt;"";VLOOKUP('Locations-Stops'!G2224;Regions!A2:B300;2;FALSE);"0")&amp;","&amp;IF('Locations-Stops'!H2224&lt;&gt;"";VLOOKUP('Locations-Stops'!H2224;Regions!C2:D300;2;FALSE);"0")&amp;","&amp;IF('Locations-Stops'!I2224&lt;&gt;"";VLOOKUP('Locations-Stops'!I2224;Regions!F2:G300;2;FALSE);"0")&amp;","&amp;IF('Locations-Stops'!J2224&lt;&gt;"";VLOOKUP('Locations-Stops'!J2224;Regions!I2:J300;2;FALSE);"0")&amp;",'"&amp;IF('Locations-Stops'!K2224&lt;&gt;"";SUBSTITUTE('Locations-Stops'!K2224;"'";"\'");"")&amp;"','"&amp;IF('Locations-Stops'!L2224&lt;&gt;"";'Locations-Stops'!L2224;"")&amp;"','"&amp;IF('Locations-Stops'!M2224&lt;&gt;"";'Locations-Stops'!M2224;"")&amp;"','"&amp;IF('Locations-Stops'!N2224&lt;&gt;"";'Locations-Stops'!N2224;"")&amp;"', CURRENT_TIMESTAMP);"</v>
      </c>
    </row>
    <row r="2223" spans="3:6" x14ac:dyDescent="0.25">
      <c r="C2223" s="16">
        <v>2225</v>
      </c>
      <c r="D2223" s="16" t="s">
        <v>17780</v>
      </c>
      <c r="E2223" s="16" t="s">
        <v>4333</v>
      </c>
      <c r="F2223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2225;"'";"\'")&amp;"',"&amp;IF('Locations-Stops'!D2225&lt;&gt;"";LEFT('Locations-Stops'!D2225;2)&amp;"."&amp;RIGHT('Locations-Stops'!D2225;LEN('Locations-Stops'!D2225)-2);"0")&amp;","&amp;IF('Locations-Stops'!E2225&lt;&gt;"";LEFT('Locations-Stops'!E2225;1)&amp;"."&amp;RIGHT('Locations-Stops'!E2225;LEN('Locations-Stops'!E2225)-1);"0")&amp;","&amp;IF('Locations-Stops'!G2225&lt;&gt;"";VLOOKUP('Locations-Stops'!G2225;Regions!A2:B300;2;FALSE);"0")&amp;","&amp;IF('Locations-Stops'!H2225&lt;&gt;"";VLOOKUP('Locations-Stops'!H2225;Regions!C2:D300;2;FALSE);"0")&amp;","&amp;IF('Locations-Stops'!I2225&lt;&gt;"";VLOOKUP('Locations-Stops'!I2225;Regions!F2:G300;2;FALSE);"0")&amp;","&amp;IF('Locations-Stops'!J2225&lt;&gt;"";VLOOKUP('Locations-Stops'!J2225;Regions!I2:J300;2;FALSE);"0")&amp;",'"&amp;IF('Locations-Stops'!K2225&lt;&gt;"";SUBSTITUTE('Locations-Stops'!K2225;"'";"\'");"")&amp;"','"&amp;IF('Locations-Stops'!L2225&lt;&gt;"";'Locations-Stops'!L2225;"")&amp;"','"&amp;IF('Locations-Stops'!M2225&lt;&gt;"";'Locations-Stops'!M2225;"")&amp;"','"&amp;IF('Locations-Stops'!N2225&lt;&gt;"";'Locations-Stops'!N2225;"")&amp;"', CURRENT_TIMESTAMP);"</v>
      </c>
    </row>
    <row r="2224" spans="3:6" x14ac:dyDescent="0.25">
      <c r="C2224" s="16">
        <v>2226</v>
      </c>
      <c r="D2224" s="16" t="s">
        <v>17780</v>
      </c>
      <c r="E2224" s="16" t="s">
        <v>4333</v>
      </c>
      <c r="F2224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2226;"'";"\'")&amp;"',"&amp;IF('Locations-Stops'!D2226&lt;&gt;"";LEFT('Locations-Stops'!D2226;2)&amp;"."&amp;RIGHT('Locations-Stops'!D2226;LEN('Locations-Stops'!D2226)-2);"0")&amp;","&amp;IF('Locations-Stops'!E2226&lt;&gt;"";LEFT('Locations-Stops'!E2226;1)&amp;"."&amp;RIGHT('Locations-Stops'!E2226;LEN('Locations-Stops'!E2226)-1);"0")&amp;","&amp;IF('Locations-Stops'!G2226&lt;&gt;"";VLOOKUP('Locations-Stops'!G2226;Regions!A2:B300;2;FALSE);"0")&amp;","&amp;IF('Locations-Stops'!H2226&lt;&gt;"";VLOOKUP('Locations-Stops'!H2226;Regions!C2:D300;2;FALSE);"0")&amp;","&amp;IF('Locations-Stops'!I2226&lt;&gt;"";VLOOKUP('Locations-Stops'!I2226;Regions!F2:G300;2;FALSE);"0")&amp;","&amp;IF('Locations-Stops'!J2226&lt;&gt;"";VLOOKUP('Locations-Stops'!J2226;Regions!I2:J300;2;FALSE);"0")&amp;",'"&amp;IF('Locations-Stops'!K2226&lt;&gt;"";SUBSTITUTE('Locations-Stops'!K2226;"'";"\'");"")&amp;"','"&amp;IF('Locations-Stops'!L2226&lt;&gt;"";'Locations-Stops'!L2226;"")&amp;"','"&amp;IF('Locations-Stops'!M2226&lt;&gt;"";'Locations-Stops'!M2226;"")&amp;"','"&amp;IF('Locations-Stops'!N2226&lt;&gt;"";'Locations-Stops'!N2226;"")&amp;"', CURRENT_TIMESTAMP);"</v>
      </c>
    </row>
    <row r="2225" spans="3:6" x14ac:dyDescent="0.25">
      <c r="C2225" s="16">
        <v>2227</v>
      </c>
      <c r="D2225" s="16" t="s">
        <v>17780</v>
      </c>
      <c r="E2225" s="16" t="s">
        <v>4333</v>
      </c>
      <c r="F2225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2227;"'";"\'")&amp;"',"&amp;IF('Locations-Stops'!D2227&lt;&gt;"";LEFT('Locations-Stops'!D2227;2)&amp;"."&amp;RIGHT('Locations-Stops'!D2227;LEN('Locations-Stops'!D2227)-2);"0")&amp;","&amp;IF('Locations-Stops'!E2227&lt;&gt;"";LEFT('Locations-Stops'!E2227;1)&amp;"."&amp;RIGHT('Locations-Stops'!E2227;LEN('Locations-Stops'!E2227)-1);"0")&amp;","&amp;IF('Locations-Stops'!G2227&lt;&gt;"";VLOOKUP('Locations-Stops'!G2227;Regions!A2:B300;2;FALSE);"0")&amp;","&amp;IF('Locations-Stops'!H2227&lt;&gt;"";VLOOKUP('Locations-Stops'!H2227;Regions!C2:D300;2;FALSE);"0")&amp;","&amp;IF('Locations-Stops'!I2227&lt;&gt;"";VLOOKUP('Locations-Stops'!I2227;Regions!F2:G300;2;FALSE);"0")&amp;","&amp;IF('Locations-Stops'!J2227&lt;&gt;"";VLOOKUP('Locations-Stops'!J2227;Regions!I2:J300;2;FALSE);"0")&amp;",'"&amp;IF('Locations-Stops'!K2227&lt;&gt;"";SUBSTITUTE('Locations-Stops'!K2227;"'";"\'");"")&amp;"','"&amp;IF('Locations-Stops'!L2227&lt;&gt;"";'Locations-Stops'!L2227;"")&amp;"','"&amp;IF('Locations-Stops'!M2227&lt;&gt;"";'Locations-Stops'!M2227;"")&amp;"','"&amp;IF('Locations-Stops'!N2227&lt;&gt;"";'Locations-Stops'!N2227;"")&amp;"', CURRENT_TIMESTAMP);"</v>
      </c>
    </row>
    <row r="2226" spans="3:6" x14ac:dyDescent="0.25">
      <c r="C2226" s="16">
        <v>2228</v>
      </c>
      <c r="D2226" s="16" t="s">
        <v>17780</v>
      </c>
      <c r="E2226" s="16" t="s">
        <v>4333</v>
      </c>
      <c r="F2226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2228;"'";"\'")&amp;"',"&amp;IF('Locations-Stops'!D2228&lt;&gt;"";LEFT('Locations-Stops'!D2228;2)&amp;"."&amp;RIGHT('Locations-Stops'!D2228;LEN('Locations-Stops'!D2228)-2);"0")&amp;","&amp;IF('Locations-Stops'!E2228&lt;&gt;"";LEFT('Locations-Stops'!E2228;1)&amp;"."&amp;RIGHT('Locations-Stops'!E2228;LEN('Locations-Stops'!E2228)-1);"0")&amp;","&amp;IF('Locations-Stops'!G2228&lt;&gt;"";VLOOKUP('Locations-Stops'!G2228;Regions!A2:B300;2;FALSE);"0")&amp;","&amp;IF('Locations-Stops'!H2228&lt;&gt;"";VLOOKUP('Locations-Stops'!H2228;Regions!C2:D300;2;FALSE);"0")&amp;","&amp;IF('Locations-Stops'!I2228&lt;&gt;"";VLOOKUP('Locations-Stops'!I2228;Regions!F2:G300;2;FALSE);"0")&amp;","&amp;IF('Locations-Stops'!J2228&lt;&gt;"";VLOOKUP('Locations-Stops'!J2228;Regions!I2:J300;2;FALSE);"0")&amp;",'"&amp;IF('Locations-Stops'!K2228&lt;&gt;"";SUBSTITUTE('Locations-Stops'!K2228;"'";"\'");"")&amp;"','"&amp;IF('Locations-Stops'!L2228&lt;&gt;"";'Locations-Stops'!L2228;"")&amp;"','"&amp;IF('Locations-Stops'!M2228&lt;&gt;"";'Locations-Stops'!M2228;"")&amp;"','"&amp;IF('Locations-Stops'!N2228&lt;&gt;"";'Locations-Stops'!N2228;"")&amp;"', CURRENT_TIMESTAMP);"</v>
      </c>
    </row>
    <row r="2227" spans="3:6" x14ac:dyDescent="0.25">
      <c r="C2227" s="16">
        <v>2229</v>
      </c>
      <c r="D2227" s="16" t="s">
        <v>17780</v>
      </c>
      <c r="E2227" s="16" t="s">
        <v>4333</v>
      </c>
      <c r="F2227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2229;"'";"\'")&amp;"',"&amp;IF('Locations-Stops'!D2229&lt;&gt;"";LEFT('Locations-Stops'!D2229;2)&amp;"."&amp;RIGHT('Locations-Stops'!D2229;LEN('Locations-Stops'!D2229)-2);"0")&amp;","&amp;IF('Locations-Stops'!E2229&lt;&gt;"";LEFT('Locations-Stops'!E2229;1)&amp;"."&amp;RIGHT('Locations-Stops'!E2229;LEN('Locations-Stops'!E2229)-1);"0")&amp;","&amp;IF('Locations-Stops'!G2229&lt;&gt;"";VLOOKUP('Locations-Stops'!G2229;Regions!A2:B300;2;FALSE);"0")&amp;","&amp;IF('Locations-Stops'!H2229&lt;&gt;"";VLOOKUP('Locations-Stops'!H2229;Regions!C2:D300;2;FALSE);"0")&amp;","&amp;IF('Locations-Stops'!I2229&lt;&gt;"";VLOOKUP('Locations-Stops'!I2229;Regions!F2:G300;2;FALSE);"0")&amp;","&amp;IF('Locations-Stops'!J2229&lt;&gt;"";VLOOKUP('Locations-Stops'!J2229;Regions!I2:J300;2;FALSE);"0")&amp;",'"&amp;IF('Locations-Stops'!K2229&lt;&gt;"";SUBSTITUTE('Locations-Stops'!K2229;"'";"\'");"")&amp;"','"&amp;IF('Locations-Stops'!L2229&lt;&gt;"";'Locations-Stops'!L2229;"")&amp;"','"&amp;IF('Locations-Stops'!M2229&lt;&gt;"";'Locations-Stops'!M2229;"")&amp;"','"&amp;IF('Locations-Stops'!N2229&lt;&gt;"";'Locations-Stops'!N2229;"")&amp;"', CURRENT_TIMESTAMP);"</v>
      </c>
    </row>
    <row r="2228" spans="3:6" x14ac:dyDescent="0.25">
      <c r="C2228" s="16">
        <v>2230</v>
      </c>
      <c r="D2228" s="16" t="s">
        <v>17780</v>
      </c>
      <c r="E2228" s="16" t="s">
        <v>4333</v>
      </c>
      <c r="F2228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2230;"'";"\'")&amp;"',"&amp;IF('Locations-Stops'!D2230&lt;&gt;"";LEFT('Locations-Stops'!D2230;2)&amp;"."&amp;RIGHT('Locations-Stops'!D2230;LEN('Locations-Stops'!D2230)-2);"0")&amp;","&amp;IF('Locations-Stops'!E2230&lt;&gt;"";LEFT('Locations-Stops'!E2230;1)&amp;"."&amp;RIGHT('Locations-Stops'!E2230;LEN('Locations-Stops'!E2230)-1);"0")&amp;","&amp;IF('Locations-Stops'!G2230&lt;&gt;"";VLOOKUP('Locations-Stops'!G2230;Regions!A2:B300;2;FALSE);"0")&amp;","&amp;IF('Locations-Stops'!H2230&lt;&gt;"";VLOOKUP('Locations-Stops'!H2230;Regions!C2:D300;2;FALSE);"0")&amp;","&amp;IF('Locations-Stops'!I2230&lt;&gt;"";VLOOKUP('Locations-Stops'!I2230;Regions!F2:G300;2;FALSE);"0")&amp;","&amp;IF('Locations-Stops'!J2230&lt;&gt;"";VLOOKUP('Locations-Stops'!J2230;Regions!I2:J300;2;FALSE);"0")&amp;",'"&amp;IF('Locations-Stops'!K2230&lt;&gt;"";SUBSTITUTE('Locations-Stops'!K2230;"'";"\'");"")&amp;"','"&amp;IF('Locations-Stops'!L2230&lt;&gt;"";'Locations-Stops'!L2230;"")&amp;"','"&amp;IF('Locations-Stops'!M2230&lt;&gt;"";'Locations-Stops'!M2230;"")&amp;"','"&amp;IF('Locations-Stops'!N2230&lt;&gt;"";'Locations-Stops'!N2230;"")&amp;"', CURRENT_TIMESTAMP);"</v>
      </c>
    </row>
    <row r="2229" spans="3:6" x14ac:dyDescent="0.25">
      <c r="C2229" s="16">
        <v>2231</v>
      </c>
      <c r="D2229" s="16" t="s">
        <v>17780</v>
      </c>
      <c r="E2229" s="16" t="s">
        <v>4333</v>
      </c>
      <c r="F222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2231;"'";"\'")&amp;"',"&amp;IF('Locations-Stops'!D2231&lt;&gt;"";LEFT('Locations-Stops'!D2231;2)&amp;"."&amp;RIGHT('Locations-Stops'!D2231;LEN('Locations-Stops'!D2231)-2);"0")&amp;","&amp;IF('Locations-Stops'!E2231&lt;&gt;"";LEFT('Locations-Stops'!E2231;1)&amp;"."&amp;RIGHT('Locations-Stops'!E2231;LEN('Locations-Stops'!E2231)-1);"0")&amp;","&amp;IF('Locations-Stops'!G2231&lt;&gt;"";VLOOKUP('Locations-Stops'!G2231;Regions!A2:B300;2;FALSE);"0")&amp;","&amp;IF('Locations-Stops'!H2231&lt;&gt;"";VLOOKUP('Locations-Stops'!H2231;Regions!C2:D300;2;FALSE);"0")&amp;","&amp;IF('Locations-Stops'!I2231&lt;&gt;"";VLOOKUP('Locations-Stops'!I2231;Regions!F2:G300;2;FALSE);"0")&amp;","&amp;IF('Locations-Stops'!J2231&lt;&gt;"";VLOOKUP('Locations-Stops'!J2231;Regions!I2:J300;2;FALSE);"0")&amp;",'"&amp;IF('Locations-Stops'!K2231&lt;&gt;"";SUBSTITUTE('Locations-Stops'!K2231;"'";"\'");"")&amp;"','"&amp;IF('Locations-Stops'!L2231&lt;&gt;"";'Locations-Stops'!L2231;"")&amp;"','"&amp;IF('Locations-Stops'!M2231&lt;&gt;"";'Locations-Stops'!M2231;"")&amp;"','"&amp;IF('Locations-Stops'!N2231&lt;&gt;"";'Locations-Stops'!N2231;"")&amp;"', CURRENT_TIMESTAMP);"</v>
      </c>
    </row>
    <row r="2230" spans="3:6" x14ac:dyDescent="0.25">
      <c r="C2230" s="16">
        <v>2232</v>
      </c>
      <c r="D2230" s="16" t="s">
        <v>17780</v>
      </c>
      <c r="E2230" s="16" t="s">
        <v>4333</v>
      </c>
      <c r="F223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2232;"'";"\'")&amp;"',"&amp;IF('Locations-Stops'!D2232&lt;&gt;"";LEFT('Locations-Stops'!D2232;2)&amp;"."&amp;RIGHT('Locations-Stops'!D2232;LEN('Locations-Stops'!D2232)-2);"0")&amp;","&amp;IF('Locations-Stops'!E2232&lt;&gt;"";LEFT('Locations-Stops'!E2232;1)&amp;"."&amp;RIGHT('Locations-Stops'!E2232;LEN('Locations-Stops'!E2232)-1);"0")&amp;","&amp;IF('Locations-Stops'!G2232&lt;&gt;"";VLOOKUP('Locations-Stops'!G2232;Regions!A2:B300;2;FALSE);"0")&amp;","&amp;IF('Locations-Stops'!H2232&lt;&gt;"";VLOOKUP('Locations-Stops'!H2232;Regions!C2:D300;2;FALSE);"0")&amp;","&amp;IF('Locations-Stops'!I2232&lt;&gt;"";VLOOKUP('Locations-Stops'!I2232;Regions!F2:G300;2;FALSE);"0")&amp;","&amp;IF('Locations-Stops'!J2232&lt;&gt;"";VLOOKUP('Locations-Stops'!J2232;Regions!I2:J300;2;FALSE);"0")&amp;",'"&amp;IF('Locations-Stops'!K2232&lt;&gt;"";SUBSTITUTE('Locations-Stops'!K2232;"'";"\'");"")&amp;"','"&amp;IF('Locations-Stops'!L2232&lt;&gt;"";'Locations-Stops'!L2232;"")&amp;"','"&amp;IF('Locations-Stops'!M2232&lt;&gt;"";'Locations-Stops'!M2232;"")&amp;"','"&amp;IF('Locations-Stops'!N2232&lt;&gt;"";'Locations-Stops'!N2232;"")&amp;"', CURRENT_TIMESTAMP);"</v>
      </c>
    </row>
    <row r="2231" spans="3:6" x14ac:dyDescent="0.25">
      <c r="C2231" s="16">
        <v>2233</v>
      </c>
      <c r="D2231" s="16" t="s">
        <v>17780</v>
      </c>
      <c r="E2231" s="16" t="s">
        <v>4333</v>
      </c>
      <c r="F223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2233;"'";"\'")&amp;"',"&amp;IF('Locations-Stops'!D2233&lt;&gt;"";LEFT('Locations-Stops'!D2233;2)&amp;"."&amp;RIGHT('Locations-Stops'!D2233;LEN('Locations-Stops'!D2233)-2);"0")&amp;","&amp;IF('Locations-Stops'!E2233&lt;&gt;"";LEFT('Locations-Stops'!E2233;1)&amp;"."&amp;RIGHT('Locations-Stops'!E2233;LEN('Locations-Stops'!E2233)-1);"0")&amp;","&amp;IF('Locations-Stops'!G2233&lt;&gt;"";VLOOKUP('Locations-Stops'!G2233;Regions!A2:B300;2;FALSE);"0")&amp;","&amp;IF('Locations-Stops'!H2233&lt;&gt;"";VLOOKUP('Locations-Stops'!H2233;Regions!C2:D300;2;FALSE);"0")&amp;","&amp;IF('Locations-Stops'!I2233&lt;&gt;"";VLOOKUP('Locations-Stops'!I2233;Regions!F2:G300;2;FALSE);"0")&amp;","&amp;IF('Locations-Stops'!J2233&lt;&gt;"";VLOOKUP('Locations-Stops'!J2233;Regions!I2:J300;2;FALSE);"0")&amp;",'"&amp;IF('Locations-Stops'!K2233&lt;&gt;"";SUBSTITUTE('Locations-Stops'!K2233;"'";"\'");"")&amp;"','"&amp;IF('Locations-Stops'!L2233&lt;&gt;"";'Locations-Stops'!L2233;"")&amp;"','"&amp;IF('Locations-Stops'!M2233&lt;&gt;"";'Locations-Stops'!M2233;"")&amp;"','"&amp;IF('Locations-Stops'!N2233&lt;&gt;"";'Locations-Stops'!N2233;"")&amp;"', CURRENT_TIMESTAMP);"</v>
      </c>
    </row>
    <row r="2232" spans="3:6" x14ac:dyDescent="0.25">
      <c r="C2232" s="16">
        <v>2234</v>
      </c>
      <c r="D2232" s="16" t="s">
        <v>17780</v>
      </c>
      <c r="E2232" s="16" t="s">
        <v>4333</v>
      </c>
      <c r="F2232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2234;"'";"\'")&amp;"',"&amp;IF('Locations-Stops'!D2234&lt;&gt;"";LEFT('Locations-Stops'!D2234;2)&amp;"."&amp;RIGHT('Locations-Stops'!D2234;LEN('Locations-Stops'!D2234)-2);"0")&amp;","&amp;IF('Locations-Stops'!E2234&lt;&gt;"";LEFT('Locations-Stops'!E2234;1)&amp;"."&amp;RIGHT('Locations-Stops'!E2234;LEN('Locations-Stops'!E2234)-1);"0")&amp;","&amp;IF('Locations-Stops'!G2234&lt;&gt;"";VLOOKUP('Locations-Stops'!G2234;Regions!A2:B300;2;FALSE);"0")&amp;","&amp;IF('Locations-Stops'!H2234&lt;&gt;"";VLOOKUP('Locations-Stops'!H2234;Regions!C2:D300;2;FALSE);"0")&amp;","&amp;IF('Locations-Stops'!I2234&lt;&gt;"";VLOOKUP('Locations-Stops'!I2234;Regions!F2:G300;2;FALSE);"0")&amp;","&amp;IF('Locations-Stops'!J2234&lt;&gt;"";VLOOKUP('Locations-Stops'!J2234;Regions!I2:J300;2;FALSE);"0")&amp;",'"&amp;IF('Locations-Stops'!K2234&lt;&gt;"";SUBSTITUTE('Locations-Stops'!K2234;"'";"\'");"")&amp;"','"&amp;IF('Locations-Stops'!L2234&lt;&gt;"";'Locations-Stops'!L2234;"")&amp;"','"&amp;IF('Locations-Stops'!M2234&lt;&gt;"";'Locations-Stops'!M2234;"")&amp;"','"&amp;IF('Locations-Stops'!N2234&lt;&gt;"";'Locations-Stops'!N2234;"")&amp;"', CURRENT_TIMESTAMP);"</v>
      </c>
    </row>
    <row r="2233" spans="3:6" x14ac:dyDescent="0.25">
      <c r="C2233" s="16">
        <v>2235</v>
      </c>
      <c r="D2233" s="16" t="s">
        <v>17780</v>
      </c>
      <c r="E2233" s="16" t="s">
        <v>4333</v>
      </c>
      <c r="F2233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2235;"'";"\'")&amp;"',"&amp;IF('Locations-Stops'!D2235&lt;&gt;"";LEFT('Locations-Stops'!D2235;2)&amp;"."&amp;RIGHT('Locations-Stops'!D2235;LEN('Locations-Stops'!D2235)-2);"0")&amp;","&amp;IF('Locations-Stops'!E2235&lt;&gt;"";LEFT('Locations-Stops'!E2235;1)&amp;"."&amp;RIGHT('Locations-Stops'!E2235;LEN('Locations-Stops'!E2235)-1);"0")&amp;","&amp;IF('Locations-Stops'!G2235&lt;&gt;"";VLOOKUP('Locations-Stops'!G2235;Regions!A2:B300;2;FALSE);"0")&amp;","&amp;IF('Locations-Stops'!H2235&lt;&gt;"";VLOOKUP('Locations-Stops'!H2235;Regions!C2:D300;2;FALSE);"0")&amp;","&amp;IF('Locations-Stops'!I2235&lt;&gt;"";VLOOKUP('Locations-Stops'!I2235;Regions!F2:G300;2;FALSE);"0")&amp;","&amp;IF('Locations-Stops'!J2235&lt;&gt;"";VLOOKUP('Locations-Stops'!J2235;Regions!I2:J300;2;FALSE);"0")&amp;",'"&amp;IF('Locations-Stops'!K2235&lt;&gt;"";SUBSTITUTE('Locations-Stops'!K2235;"'";"\'");"")&amp;"','"&amp;IF('Locations-Stops'!L2235&lt;&gt;"";'Locations-Stops'!L2235;"")&amp;"','"&amp;IF('Locations-Stops'!M2235&lt;&gt;"";'Locations-Stops'!M2235;"")&amp;"','"&amp;IF('Locations-Stops'!N2235&lt;&gt;"";'Locations-Stops'!N2235;"")&amp;"', CURRENT_TIMESTAMP);"</v>
      </c>
    </row>
    <row r="2234" spans="3:6" x14ac:dyDescent="0.25">
      <c r="C2234" s="16">
        <v>2236</v>
      </c>
      <c r="D2234" s="16" t="s">
        <v>17780</v>
      </c>
      <c r="E2234" s="16" t="s">
        <v>4333</v>
      </c>
      <c r="F2234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2236;"'";"\'")&amp;"',"&amp;IF('Locations-Stops'!D2236&lt;&gt;"";LEFT('Locations-Stops'!D2236;2)&amp;"."&amp;RIGHT('Locations-Stops'!D2236;LEN('Locations-Stops'!D2236)-2);"0")&amp;","&amp;IF('Locations-Stops'!E2236&lt;&gt;"";LEFT('Locations-Stops'!E2236;1)&amp;"."&amp;RIGHT('Locations-Stops'!E2236;LEN('Locations-Stops'!E2236)-1);"0")&amp;","&amp;IF('Locations-Stops'!G2236&lt;&gt;"";VLOOKUP('Locations-Stops'!G2236;Regions!A2:B300;2;FALSE);"0")&amp;","&amp;IF('Locations-Stops'!H2236&lt;&gt;"";VLOOKUP('Locations-Stops'!H2236;Regions!C2:D300;2;FALSE);"0")&amp;","&amp;IF('Locations-Stops'!I2236&lt;&gt;"";VLOOKUP('Locations-Stops'!I2236;Regions!F2:G300;2;FALSE);"0")&amp;","&amp;IF('Locations-Stops'!J2236&lt;&gt;"";VLOOKUP('Locations-Stops'!J2236;Regions!I2:J300;2;FALSE);"0")&amp;",'"&amp;IF('Locations-Stops'!K2236&lt;&gt;"";SUBSTITUTE('Locations-Stops'!K2236;"'";"\'");"")&amp;"','"&amp;IF('Locations-Stops'!L2236&lt;&gt;"";'Locations-Stops'!L2236;"")&amp;"','"&amp;IF('Locations-Stops'!M2236&lt;&gt;"";'Locations-Stops'!M2236;"")&amp;"','"&amp;IF('Locations-Stops'!N2236&lt;&gt;"";'Locations-Stops'!N2236;"")&amp;"', CURRENT_TIMESTAMP);"</v>
      </c>
    </row>
    <row r="2235" spans="3:6" x14ac:dyDescent="0.25">
      <c r="C2235" s="16">
        <v>2237</v>
      </c>
      <c r="D2235" s="16" t="s">
        <v>17780</v>
      </c>
      <c r="E2235" s="16" t="s">
        <v>4333</v>
      </c>
      <c r="F2235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2237;"'";"\'")&amp;"',"&amp;IF('Locations-Stops'!D2237&lt;&gt;"";LEFT('Locations-Stops'!D2237;2)&amp;"."&amp;RIGHT('Locations-Stops'!D2237;LEN('Locations-Stops'!D2237)-2);"0")&amp;","&amp;IF('Locations-Stops'!E2237&lt;&gt;"";LEFT('Locations-Stops'!E2237;1)&amp;"."&amp;RIGHT('Locations-Stops'!E2237;LEN('Locations-Stops'!E2237)-1);"0")&amp;","&amp;IF('Locations-Stops'!G2237&lt;&gt;"";VLOOKUP('Locations-Stops'!G2237;Regions!A2:B300;2;FALSE);"0")&amp;","&amp;IF('Locations-Stops'!H2237&lt;&gt;"";VLOOKUP('Locations-Stops'!H2237;Regions!C2:D300;2;FALSE);"0")&amp;","&amp;IF('Locations-Stops'!I2237&lt;&gt;"";VLOOKUP('Locations-Stops'!I2237;Regions!F2:G300;2;FALSE);"0")&amp;","&amp;IF('Locations-Stops'!J2237&lt;&gt;"";VLOOKUP('Locations-Stops'!J2237;Regions!I2:J300;2;FALSE);"0")&amp;",'"&amp;IF('Locations-Stops'!K2237&lt;&gt;"";SUBSTITUTE('Locations-Stops'!K2237;"'";"\'");"")&amp;"','"&amp;IF('Locations-Stops'!L2237&lt;&gt;"";'Locations-Stops'!L2237;"")&amp;"','"&amp;IF('Locations-Stops'!M2237&lt;&gt;"";'Locations-Stops'!M2237;"")&amp;"','"&amp;IF('Locations-Stops'!N2237&lt;&gt;"";'Locations-Stops'!N2237;"")&amp;"', CURRENT_TIMESTAMP);"</v>
      </c>
    </row>
    <row r="2236" spans="3:6" x14ac:dyDescent="0.25">
      <c r="C2236" s="16">
        <v>2238</v>
      </c>
      <c r="D2236" s="16" t="s">
        <v>17780</v>
      </c>
      <c r="E2236" s="16" t="s">
        <v>4333</v>
      </c>
      <c r="F2236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2238;"'";"\'")&amp;"',"&amp;IF('Locations-Stops'!D2238&lt;&gt;"";LEFT('Locations-Stops'!D2238;2)&amp;"."&amp;RIGHT('Locations-Stops'!D2238;LEN('Locations-Stops'!D2238)-2);"0")&amp;","&amp;IF('Locations-Stops'!E2238&lt;&gt;"";LEFT('Locations-Stops'!E2238;1)&amp;"."&amp;RIGHT('Locations-Stops'!E2238;LEN('Locations-Stops'!E2238)-1);"0")&amp;","&amp;IF('Locations-Stops'!G2238&lt;&gt;"";VLOOKUP('Locations-Stops'!G2238;Regions!A2:B300;2;FALSE);"0")&amp;","&amp;IF('Locations-Stops'!H2238&lt;&gt;"";VLOOKUP('Locations-Stops'!H2238;Regions!C2:D300;2;FALSE);"0")&amp;","&amp;IF('Locations-Stops'!I2238&lt;&gt;"";VLOOKUP('Locations-Stops'!I2238;Regions!F2:G300;2;FALSE);"0")&amp;","&amp;IF('Locations-Stops'!J2238&lt;&gt;"";VLOOKUP('Locations-Stops'!J2238;Regions!I2:J300;2;FALSE);"0")&amp;",'"&amp;IF('Locations-Stops'!K2238&lt;&gt;"";SUBSTITUTE('Locations-Stops'!K2238;"'";"\'");"")&amp;"','"&amp;IF('Locations-Stops'!L2238&lt;&gt;"";'Locations-Stops'!L2238;"")&amp;"','"&amp;IF('Locations-Stops'!M2238&lt;&gt;"";'Locations-Stops'!M2238;"")&amp;"','"&amp;IF('Locations-Stops'!N2238&lt;&gt;"";'Locations-Stops'!N2238;"")&amp;"', CURRENT_TIMESTAMP);"</v>
      </c>
    </row>
    <row r="2237" spans="3:6" x14ac:dyDescent="0.25">
      <c r="C2237" s="16">
        <v>2239</v>
      </c>
      <c r="D2237" s="16" t="s">
        <v>17780</v>
      </c>
      <c r="E2237" s="16" t="s">
        <v>4333</v>
      </c>
      <c r="F2237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2239;"'";"\'")&amp;"',"&amp;IF('Locations-Stops'!D2239&lt;&gt;"";LEFT('Locations-Stops'!D2239;2)&amp;"."&amp;RIGHT('Locations-Stops'!D2239;LEN('Locations-Stops'!D2239)-2);"0")&amp;","&amp;IF('Locations-Stops'!E2239&lt;&gt;"";LEFT('Locations-Stops'!E2239;1)&amp;"."&amp;RIGHT('Locations-Stops'!E2239;LEN('Locations-Stops'!E2239)-1);"0")&amp;","&amp;IF('Locations-Stops'!G2239&lt;&gt;"";VLOOKUP('Locations-Stops'!G2239;Regions!A2:B300;2;FALSE);"0")&amp;","&amp;IF('Locations-Stops'!H2239&lt;&gt;"";VLOOKUP('Locations-Stops'!H2239;Regions!C2:D300;2;FALSE);"0")&amp;","&amp;IF('Locations-Stops'!I2239&lt;&gt;"";VLOOKUP('Locations-Stops'!I2239;Regions!F2:G300;2;FALSE);"0")&amp;","&amp;IF('Locations-Stops'!J2239&lt;&gt;"";VLOOKUP('Locations-Stops'!J2239;Regions!I2:J300;2;FALSE);"0")&amp;",'"&amp;IF('Locations-Stops'!K2239&lt;&gt;"";SUBSTITUTE('Locations-Stops'!K2239;"'";"\'");"")&amp;"','"&amp;IF('Locations-Stops'!L2239&lt;&gt;"";'Locations-Stops'!L2239;"")&amp;"','"&amp;IF('Locations-Stops'!M2239&lt;&gt;"";'Locations-Stops'!M2239;"")&amp;"','"&amp;IF('Locations-Stops'!N2239&lt;&gt;"";'Locations-Stops'!N2239;"")&amp;"', CURRENT_TIMESTAMP);"</v>
      </c>
    </row>
    <row r="2238" spans="3:6" x14ac:dyDescent="0.25">
      <c r="C2238" s="16">
        <v>2240</v>
      </c>
      <c r="D2238" s="16" t="s">
        <v>17780</v>
      </c>
      <c r="E2238" s="16" t="s">
        <v>4333</v>
      </c>
      <c r="F2238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2240;"'";"\'")&amp;"',"&amp;IF('Locations-Stops'!D2240&lt;&gt;"";LEFT('Locations-Stops'!D2240;2)&amp;"."&amp;RIGHT('Locations-Stops'!D2240;LEN('Locations-Stops'!D2240)-2);"0")&amp;","&amp;IF('Locations-Stops'!E2240&lt;&gt;"";LEFT('Locations-Stops'!E2240;1)&amp;"."&amp;RIGHT('Locations-Stops'!E2240;LEN('Locations-Stops'!E2240)-1);"0")&amp;","&amp;IF('Locations-Stops'!G2240&lt;&gt;"";VLOOKUP('Locations-Stops'!G2240;Regions!A2:B300;2;FALSE);"0")&amp;","&amp;IF('Locations-Stops'!H2240&lt;&gt;"";VLOOKUP('Locations-Stops'!H2240;Regions!C2:D300;2;FALSE);"0")&amp;","&amp;IF('Locations-Stops'!I2240&lt;&gt;"";VLOOKUP('Locations-Stops'!I2240;Regions!F2:G300;2;FALSE);"0")&amp;","&amp;IF('Locations-Stops'!J2240&lt;&gt;"";VLOOKUP('Locations-Stops'!J2240;Regions!I2:J300;2;FALSE);"0")&amp;",'"&amp;IF('Locations-Stops'!K2240&lt;&gt;"";SUBSTITUTE('Locations-Stops'!K2240;"'";"\'");"")&amp;"','"&amp;IF('Locations-Stops'!L2240&lt;&gt;"";'Locations-Stops'!L2240;"")&amp;"','"&amp;IF('Locations-Stops'!M2240&lt;&gt;"";'Locations-Stops'!M2240;"")&amp;"','"&amp;IF('Locations-Stops'!N2240&lt;&gt;"";'Locations-Stops'!N2240;"")&amp;"', CURRENT_TIMESTAMP);"</v>
      </c>
    </row>
    <row r="2239" spans="3:6" x14ac:dyDescent="0.25">
      <c r="C2239" s="16">
        <v>2241</v>
      </c>
      <c r="D2239" s="16" t="s">
        <v>17780</v>
      </c>
      <c r="E2239" s="16" t="s">
        <v>4333</v>
      </c>
      <c r="F2239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2241;"'";"\'")&amp;"',"&amp;IF('Locations-Stops'!D2241&lt;&gt;"";LEFT('Locations-Stops'!D2241;2)&amp;"."&amp;RIGHT('Locations-Stops'!D2241;LEN('Locations-Stops'!D2241)-2);"0")&amp;","&amp;IF('Locations-Stops'!E2241&lt;&gt;"";LEFT('Locations-Stops'!E2241;1)&amp;"."&amp;RIGHT('Locations-Stops'!E2241;LEN('Locations-Stops'!E2241)-1);"0")&amp;","&amp;IF('Locations-Stops'!G2241&lt;&gt;"";VLOOKUP('Locations-Stops'!G2241;Regions!A2:B300;2;FALSE);"0")&amp;","&amp;IF('Locations-Stops'!H2241&lt;&gt;"";VLOOKUP('Locations-Stops'!H2241;Regions!C2:D300;2;FALSE);"0")&amp;","&amp;IF('Locations-Stops'!I2241&lt;&gt;"";VLOOKUP('Locations-Stops'!I2241;Regions!F2:G300;2;FALSE);"0")&amp;","&amp;IF('Locations-Stops'!J2241&lt;&gt;"";VLOOKUP('Locations-Stops'!J2241;Regions!I2:J300;2;FALSE);"0")&amp;",'"&amp;IF('Locations-Stops'!K2241&lt;&gt;"";SUBSTITUTE('Locations-Stops'!K2241;"'";"\'");"")&amp;"','"&amp;IF('Locations-Stops'!L2241&lt;&gt;"";'Locations-Stops'!L2241;"")&amp;"','"&amp;IF('Locations-Stops'!M2241&lt;&gt;"";'Locations-Stops'!M2241;"")&amp;"','"&amp;IF('Locations-Stops'!N2241&lt;&gt;"";'Locations-Stops'!N2241;"")&amp;"', CURRENT_TIMESTAMP);"</v>
      </c>
    </row>
    <row r="2240" spans="3:6" x14ac:dyDescent="0.25">
      <c r="C2240" s="16">
        <v>2242</v>
      </c>
      <c r="D2240" s="16" t="s">
        <v>17780</v>
      </c>
      <c r="E2240" s="16" t="s">
        <v>4333</v>
      </c>
      <c r="F2240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2242;"'";"\'")&amp;"',"&amp;IF('Locations-Stops'!D2242&lt;&gt;"";LEFT('Locations-Stops'!D2242;2)&amp;"."&amp;RIGHT('Locations-Stops'!D2242;LEN('Locations-Stops'!D2242)-2);"0")&amp;","&amp;IF('Locations-Stops'!E2242&lt;&gt;"";LEFT('Locations-Stops'!E2242;1)&amp;"."&amp;RIGHT('Locations-Stops'!E2242;LEN('Locations-Stops'!E2242)-1);"0")&amp;","&amp;IF('Locations-Stops'!G2242&lt;&gt;"";VLOOKUP('Locations-Stops'!G2242;Regions!A2:B300;2;FALSE);"0")&amp;","&amp;IF('Locations-Stops'!H2242&lt;&gt;"";VLOOKUP('Locations-Stops'!H2242;Regions!C2:D300;2;FALSE);"0")&amp;","&amp;IF('Locations-Stops'!I2242&lt;&gt;"";VLOOKUP('Locations-Stops'!I2242;Regions!F2:G300;2;FALSE);"0")&amp;","&amp;IF('Locations-Stops'!J2242&lt;&gt;"";VLOOKUP('Locations-Stops'!J2242;Regions!I2:J300;2;FALSE);"0")&amp;",'"&amp;IF('Locations-Stops'!K2242&lt;&gt;"";SUBSTITUTE('Locations-Stops'!K2242;"'";"\'");"")&amp;"','"&amp;IF('Locations-Stops'!L2242&lt;&gt;"";'Locations-Stops'!L2242;"")&amp;"','"&amp;IF('Locations-Stops'!M2242&lt;&gt;"";'Locations-Stops'!M2242;"")&amp;"','"&amp;IF('Locations-Stops'!N2242&lt;&gt;"";'Locations-Stops'!N2242;"")&amp;"', CURRENT_TIMESTAMP);"</v>
      </c>
    </row>
    <row r="2241" spans="3:6" x14ac:dyDescent="0.25">
      <c r="C2241" s="16">
        <v>2243</v>
      </c>
      <c r="D2241" s="16" t="s">
        <v>17780</v>
      </c>
      <c r="E2241" s="16" t="s">
        <v>4333</v>
      </c>
      <c r="F2241" s="16" t="str">
        <f t="shared" si="34"/>
        <v>"INSERT INTO `locations` (`id`, `name`, `latitude`, `longitude`, `province`, `region_1`, `region_2`, `region_3`, `street`, `number`, `postal`, `img`, `last_modified`) VALUES (NULL,'"&amp;SUBSTITUTE('Locations-Stops'!F2243;"'";"\'")&amp;"',"&amp;IF('Locations-Stops'!D2243&lt;&gt;"";LEFT('Locations-Stops'!D2243;2)&amp;"."&amp;RIGHT('Locations-Stops'!D2243;LEN('Locations-Stops'!D2243)-2);"0")&amp;","&amp;IF('Locations-Stops'!E2243&lt;&gt;"";LEFT('Locations-Stops'!E2243;1)&amp;"."&amp;RIGHT('Locations-Stops'!E2243;LEN('Locations-Stops'!E2243)-1);"0")&amp;","&amp;IF('Locations-Stops'!G2243&lt;&gt;"";VLOOKUP('Locations-Stops'!G2243;Regions!A2:B300;2;FALSE);"0")&amp;","&amp;IF('Locations-Stops'!H2243&lt;&gt;"";VLOOKUP('Locations-Stops'!H2243;Regions!C2:D300;2;FALSE);"0")&amp;","&amp;IF('Locations-Stops'!I2243&lt;&gt;"";VLOOKUP('Locations-Stops'!I2243;Regions!F2:G300;2;FALSE);"0")&amp;","&amp;IF('Locations-Stops'!J2243&lt;&gt;"";VLOOKUP('Locations-Stops'!J2243;Regions!I2:J300;2;FALSE);"0")&amp;",'"&amp;IF('Locations-Stops'!K2243&lt;&gt;"";SUBSTITUTE('Locations-Stops'!K2243;"'";"\'");"")&amp;"','"&amp;IF('Locations-Stops'!L2243&lt;&gt;"";'Locations-Stops'!L2243;"")&amp;"','"&amp;IF('Locations-Stops'!M2243&lt;&gt;"";'Locations-Stops'!M2243;"")&amp;"','"&amp;IF('Locations-Stops'!N2243&lt;&gt;"";'Locations-Stops'!N2243;"")&amp;"', CURRENT_TIMESTAMP);"</v>
      </c>
    </row>
    <row r="2242" spans="3:6" x14ac:dyDescent="0.25">
      <c r="C2242" s="16">
        <v>2244</v>
      </c>
      <c r="D2242" s="16" t="s">
        <v>17780</v>
      </c>
      <c r="E2242" s="16" t="s">
        <v>4333</v>
      </c>
      <c r="F2242" s="16" t="str">
        <f t="shared" ref="F2242:F2305" si="35">SUBSTITUTE(D2242, "_NUM_", C2242)</f>
        <v>"INSERT INTO `locations` (`id`, `name`, `latitude`, `longitude`, `province`, `region_1`, `region_2`, `region_3`, `street`, `number`, `postal`, `img`, `last_modified`) VALUES (NULL,'"&amp;SUBSTITUTE('Locations-Stops'!F2244;"'";"\'")&amp;"',"&amp;IF('Locations-Stops'!D2244&lt;&gt;"";LEFT('Locations-Stops'!D2244;2)&amp;"."&amp;RIGHT('Locations-Stops'!D2244;LEN('Locations-Stops'!D2244)-2);"0")&amp;","&amp;IF('Locations-Stops'!E2244&lt;&gt;"";LEFT('Locations-Stops'!E2244;1)&amp;"."&amp;RIGHT('Locations-Stops'!E2244;LEN('Locations-Stops'!E2244)-1);"0")&amp;","&amp;IF('Locations-Stops'!G2244&lt;&gt;"";VLOOKUP('Locations-Stops'!G2244;Regions!A2:B300;2;FALSE);"0")&amp;","&amp;IF('Locations-Stops'!H2244&lt;&gt;"";VLOOKUP('Locations-Stops'!H2244;Regions!C2:D300;2;FALSE);"0")&amp;","&amp;IF('Locations-Stops'!I2244&lt;&gt;"";VLOOKUP('Locations-Stops'!I2244;Regions!F2:G300;2;FALSE);"0")&amp;","&amp;IF('Locations-Stops'!J2244&lt;&gt;"";VLOOKUP('Locations-Stops'!J2244;Regions!I2:J300;2;FALSE);"0")&amp;",'"&amp;IF('Locations-Stops'!K2244&lt;&gt;"";SUBSTITUTE('Locations-Stops'!K2244;"'";"\'");"")&amp;"','"&amp;IF('Locations-Stops'!L2244&lt;&gt;"";'Locations-Stops'!L2244;"")&amp;"','"&amp;IF('Locations-Stops'!M2244&lt;&gt;"";'Locations-Stops'!M2244;"")&amp;"','"&amp;IF('Locations-Stops'!N2244&lt;&gt;"";'Locations-Stops'!N2244;"")&amp;"', CURRENT_TIMESTAMP);"</v>
      </c>
    </row>
    <row r="2243" spans="3:6" x14ac:dyDescent="0.25">
      <c r="C2243" s="16">
        <v>2245</v>
      </c>
      <c r="D2243" s="16" t="s">
        <v>17780</v>
      </c>
      <c r="E2243" s="16" t="s">
        <v>4333</v>
      </c>
      <c r="F224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2245;"'";"\'")&amp;"',"&amp;IF('Locations-Stops'!D2245&lt;&gt;"";LEFT('Locations-Stops'!D2245;2)&amp;"."&amp;RIGHT('Locations-Stops'!D2245;LEN('Locations-Stops'!D2245)-2);"0")&amp;","&amp;IF('Locations-Stops'!E2245&lt;&gt;"";LEFT('Locations-Stops'!E2245;1)&amp;"."&amp;RIGHT('Locations-Stops'!E2245;LEN('Locations-Stops'!E2245)-1);"0")&amp;","&amp;IF('Locations-Stops'!G2245&lt;&gt;"";VLOOKUP('Locations-Stops'!G2245;Regions!A2:B300;2;FALSE);"0")&amp;","&amp;IF('Locations-Stops'!H2245&lt;&gt;"";VLOOKUP('Locations-Stops'!H2245;Regions!C2:D300;2;FALSE);"0")&amp;","&amp;IF('Locations-Stops'!I2245&lt;&gt;"";VLOOKUP('Locations-Stops'!I2245;Regions!F2:G300;2;FALSE);"0")&amp;","&amp;IF('Locations-Stops'!J2245&lt;&gt;"";VLOOKUP('Locations-Stops'!J2245;Regions!I2:J300;2;FALSE);"0")&amp;",'"&amp;IF('Locations-Stops'!K2245&lt;&gt;"";SUBSTITUTE('Locations-Stops'!K2245;"'";"\'");"")&amp;"','"&amp;IF('Locations-Stops'!L2245&lt;&gt;"";'Locations-Stops'!L2245;"")&amp;"','"&amp;IF('Locations-Stops'!M2245&lt;&gt;"";'Locations-Stops'!M2245;"")&amp;"','"&amp;IF('Locations-Stops'!N2245&lt;&gt;"";'Locations-Stops'!N2245;"")&amp;"', CURRENT_TIMESTAMP);"</v>
      </c>
    </row>
    <row r="2244" spans="3:6" x14ac:dyDescent="0.25">
      <c r="C2244" s="16">
        <v>2246</v>
      </c>
      <c r="D2244" s="16" t="s">
        <v>17780</v>
      </c>
      <c r="E2244" s="16" t="s">
        <v>4333</v>
      </c>
      <c r="F224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2246;"'";"\'")&amp;"',"&amp;IF('Locations-Stops'!D2246&lt;&gt;"";LEFT('Locations-Stops'!D2246;2)&amp;"."&amp;RIGHT('Locations-Stops'!D2246;LEN('Locations-Stops'!D2246)-2);"0")&amp;","&amp;IF('Locations-Stops'!E2246&lt;&gt;"";LEFT('Locations-Stops'!E2246;1)&amp;"."&amp;RIGHT('Locations-Stops'!E2246;LEN('Locations-Stops'!E2246)-1);"0")&amp;","&amp;IF('Locations-Stops'!G2246&lt;&gt;"";VLOOKUP('Locations-Stops'!G2246;Regions!A2:B300;2;FALSE);"0")&amp;","&amp;IF('Locations-Stops'!H2246&lt;&gt;"";VLOOKUP('Locations-Stops'!H2246;Regions!C2:D300;2;FALSE);"0")&amp;","&amp;IF('Locations-Stops'!I2246&lt;&gt;"";VLOOKUP('Locations-Stops'!I2246;Regions!F2:G300;2;FALSE);"0")&amp;","&amp;IF('Locations-Stops'!J2246&lt;&gt;"";VLOOKUP('Locations-Stops'!J2246;Regions!I2:J300;2;FALSE);"0")&amp;",'"&amp;IF('Locations-Stops'!K2246&lt;&gt;"";SUBSTITUTE('Locations-Stops'!K2246;"'";"\'");"")&amp;"','"&amp;IF('Locations-Stops'!L2246&lt;&gt;"";'Locations-Stops'!L2246;"")&amp;"','"&amp;IF('Locations-Stops'!M2246&lt;&gt;"";'Locations-Stops'!M2246;"")&amp;"','"&amp;IF('Locations-Stops'!N2246&lt;&gt;"";'Locations-Stops'!N2246;"")&amp;"', CURRENT_TIMESTAMP);"</v>
      </c>
    </row>
    <row r="2245" spans="3:6" x14ac:dyDescent="0.25">
      <c r="C2245" s="16">
        <v>2247</v>
      </c>
      <c r="D2245" s="16" t="s">
        <v>17780</v>
      </c>
      <c r="E2245" s="16" t="s">
        <v>4333</v>
      </c>
      <c r="F224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2247;"'";"\'")&amp;"',"&amp;IF('Locations-Stops'!D2247&lt;&gt;"";LEFT('Locations-Stops'!D2247;2)&amp;"."&amp;RIGHT('Locations-Stops'!D2247;LEN('Locations-Stops'!D2247)-2);"0")&amp;","&amp;IF('Locations-Stops'!E2247&lt;&gt;"";LEFT('Locations-Stops'!E2247;1)&amp;"."&amp;RIGHT('Locations-Stops'!E2247;LEN('Locations-Stops'!E2247)-1);"0")&amp;","&amp;IF('Locations-Stops'!G2247&lt;&gt;"";VLOOKUP('Locations-Stops'!G2247;Regions!A2:B300;2;FALSE);"0")&amp;","&amp;IF('Locations-Stops'!H2247&lt;&gt;"";VLOOKUP('Locations-Stops'!H2247;Regions!C2:D300;2;FALSE);"0")&amp;","&amp;IF('Locations-Stops'!I2247&lt;&gt;"";VLOOKUP('Locations-Stops'!I2247;Regions!F2:G300;2;FALSE);"0")&amp;","&amp;IF('Locations-Stops'!J2247&lt;&gt;"";VLOOKUP('Locations-Stops'!J2247;Regions!I2:J300;2;FALSE);"0")&amp;",'"&amp;IF('Locations-Stops'!K2247&lt;&gt;"";SUBSTITUTE('Locations-Stops'!K2247;"'";"\'");"")&amp;"','"&amp;IF('Locations-Stops'!L2247&lt;&gt;"";'Locations-Stops'!L2247;"")&amp;"','"&amp;IF('Locations-Stops'!M2247&lt;&gt;"";'Locations-Stops'!M2247;"")&amp;"','"&amp;IF('Locations-Stops'!N2247&lt;&gt;"";'Locations-Stops'!N2247;"")&amp;"', CURRENT_TIMESTAMP);"</v>
      </c>
    </row>
    <row r="2246" spans="3:6" x14ac:dyDescent="0.25">
      <c r="C2246" s="16">
        <v>2248</v>
      </c>
      <c r="D2246" s="16" t="s">
        <v>17780</v>
      </c>
      <c r="E2246" s="16" t="s">
        <v>4333</v>
      </c>
      <c r="F2246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2248;"'";"\'")&amp;"',"&amp;IF('Locations-Stops'!D2248&lt;&gt;"";LEFT('Locations-Stops'!D2248;2)&amp;"."&amp;RIGHT('Locations-Stops'!D2248;LEN('Locations-Stops'!D2248)-2);"0")&amp;","&amp;IF('Locations-Stops'!E2248&lt;&gt;"";LEFT('Locations-Stops'!E2248;1)&amp;"."&amp;RIGHT('Locations-Stops'!E2248;LEN('Locations-Stops'!E2248)-1);"0")&amp;","&amp;IF('Locations-Stops'!G2248&lt;&gt;"";VLOOKUP('Locations-Stops'!G2248;Regions!A2:B300;2;FALSE);"0")&amp;","&amp;IF('Locations-Stops'!H2248&lt;&gt;"";VLOOKUP('Locations-Stops'!H2248;Regions!C2:D300;2;FALSE);"0")&amp;","&amp;IF('Locations-Stops'!I2248&lt;&gt;"";VLOOKUP('Locations-Stops'!I2248;Regions!F2:G300;2;FALSE);"0")&amp;","&amp;IF('Locations-Stops'!J2248&lt;&gt;"";VLOOKUP('Locations-Stops'!J2248;Regions!I2:J300;2;FALSE);"0")&amp;",'"&amp;IF('Locations-Stops'!K2248&lt;&gt;"";SUBSTITUTE('Locations-Stops'!K2248;"'";"\'");"")&amp;"','"&amp;IF('Locations-Stops'!L2248&lt;&gt;"";'Locations-Stops'!L2248;"")&amp;"','"&amp;IF('Locations-Stops'!M2248&lt;&gt;"";'Locations-Stops'!M2248;"")&amp;"','"&amp;IF('Locations-Stops'!N2248&lt;&gt;"";'Locations-Stops'!N2248;"")&amp;"', CURRENT_TIMESTAMP);"</v>
      </c>
    </row>
    <row r="2247" spans="3:6" x14ac:dyDescent="0.25">
      <c r="C2247" s="16">
        <v>2249</v>
      </c>
      <c r="D2247" s="16" t="s">
        <v>17780</v>
      </c>
      <c r="E2247" s="16" t="s">
        <v>4333</v>
      </c>
      <c r="F2247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2249;"'";"\'")&amp;"',"&amp;IF('Locations-Stops'!D2249&lt;&gt;"";LEFT('Locations-Stops'!D2249;2)&amp;"."&amp;RIGHT('Locations-Stops'!D2249;LEN('Locations-Stops'!D2249)-2);"0")&amp;","&amp;IF('Locations-Stops'!E2249&lt;&gt;"";LEFT('Locations-Stops'!E2249;1)&amp;"."&amp;RIGHT('Locations-Stops'!E2249;LEN('Locations-Stops'!E2249)-1);"0")&amp;","&amp;IF('Locations-Stops'!G2249&lt;&gt;"";VLOOKUP('Locations-Stops'!G2249;Regions!A2:B300;2;FALSE);"0")&amp;","&amp;IF('Locations-Stops'!H2249&lt;&gt;"";VLOOKUP('Locations-Stops'!H2249;Regions!C2:D300;2;FALSE);"0")&amp;","&amp;IF('Locations-Stops'!I2249&lt;&gt;"";VLOOKUP('Locations-Stops'!I2249;Regions!F2:G300;2;FALSE);"0")&amp;","&amp;IF('Locations-Stops'!J2249&lt;&gt;"";VLOOKUP('Locations-Stops'!J2249;Regions!I2:J300;2;FALSE);"0")&amp;",'"&amp;IF('Locations-Stops'!K2249&lt;&gt;"";SUBSTITUTE('Locations-Stops'!K2249;"'";"\'");"")&amp;"','"&amp;IF('Locations-Stops'!L2249&lt;&gt;"";'Locations-Stops'!L2249;"")&amp;"','"&amp;IF('Locations-Stops'!M2249&lt;&gt;"";'Locations-Stops'!M2249;"")&amp;"','"&amp;IF('Locations-Stops'!N2249&lt;&gt;"";'Locations-Stops'!N2249;"")&amp;"', CURRENT_TIMESTAMP);"</v>
      </c>
    </row>
    <row r="2248" spans="3:6" x14ac:dyDescent="0.25">
      <c r="C2248" s="16">
        <v>2250</v>
      </c>
      <c r="D2248" s="16" t="s">
        <v>17780</v>
      </c>
      <c r="E2248" s="16" t="s">
        <v>4333</v>
      </c>
      <c r="F2248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2250;"'";"\'")&amp;"',"&amp;IF('Locations-Stops'!D2250&lt;&gt;"";LEFT('Locations-Stops'!D2250;2)&amp;"."&amp;RIGHT('Locations-Stops'!D2250;LEN('Locations-Stops'!D2250)-2);"0")&amp;","&amp;IF('Locations-Stops'!E2250&lt;&gt;"";LEFT('Locations-Stops'!E2250;1)&amp;"."&amp;RIGHT('Locations-Stops'!E2250;LEN('Locations-Stops'!E2250)-1);"0")&amp;","&amp;IF('Locations-Stops'!G2250&lt;&gt;"";VLOOKUP('Locations-Stops'!G2250;Regions!A2:B300;2;FALSE);"0")&amp;","&amp;IF('Locations-Stops'!H2250&lt;&gt;"";VLOOKUP('Locations-Stops'!H2250;Regions!C2:D300;2;FALSE);"0")&amp;","&amp;IF('Locations-Stops'!I2250&lt;&gt;"";VLOOKUP('Locations-Stops'!I2250;Regions!F2:G300;2;FALSE);"0")&amp;","&amp;IF('Locations-Stops'!J2250&lt;&gt;"";VLOOKUP('Locations-Stops'!J2250;Regions!I2:J300;2;FALSE);"0")&amp;",'"&amp;IF('Locations-Stops'!K2250&lt;&gt;"";SUBSTITUTE('Locations-Stops'!K2250;"'";"\'");"")&amp;"','"&amp;IF('Locations-Stops'!L2250&lt;&gt;"";'Locations-Stops'!L2250;"")&amp;"','"&amp;IF('Locations-Stops'!M2250&lt;&gt;"";'Locations-Stops'!M2250;"")&amp;"','"&amp;IF('Locations-Stops'!N2250&lt;&gt;"";'Locations-Stops'!N2250;"")&amp;"', CURRENT_TIMESTAMP);"</v>
      </c>
    </row>
    <row r="2249" spans="3:6" x14ac:dyDescent="0.25">
      <c r="C2249" s="16">
        <v>2251</v>
      </c>
      <c r="D2249" s="16" t="s">
        <v>17780</v>
      </c>
      <c r="E2249" s="16" t="s">
        <v>4333</v>
      </c>
      <c r="F2249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2251;"'";"\'")&amp;"',"&amp;IF('Locations-Stops'!D2251&lt;&gt;"";LEFT('Locations-Stops'!D2251;2)&amp;"."&amp;RIGHT('Locations-Stops'!D2251;LEN('Locations-Stops'!D2251)-2);"0")&amp;","&amp;IF('Locations-Stops'!E2251&lt;&gt;"";LEFT('Locations-Stops'!E2251;1)&amp;"."&amp;RIGHT('Locations-Stops'!E2251;LEN('Locations-Stops'!E2251)-1);"0")&amp;","&amp;IF('Locations-Stops'!G2251&lt;&gt;"";VLOOKUP('Locations-Stops'!G2251;Regions!A2:B300;2;FALSE);"0")&amp;","&amp;IF('Locations-Stops'!H2251&lt;&gt;"";VLOOKUP('Locations-Stops'!H2251;Regions!C2:D300;2;FALSE);"0")&amp;","&amp;IF('Locations-Stops'!I2251&lt;&gt;"";VLOOKUP('Locations-Stops'!I2251;Regions!F2:G300;2;FALSE);"0")&amp;","&amp;IF('Locations-Stops'!J2251&lt;&gt;"";VLOOKUP('Locations-Stops'!J2251;Regions!I2:J300;2;FALSE);"0")&amp;",'"&amp;IF('Locations-Stops'!K2251&lt;&gt;"";SUBSTITUTE('Locations-Stops'!K2251;"'";"\'");"")&amp;"','"&amp;IF('Locations-Stops'!L2251&lt;&gt;"";'Locations-Stops'!L2251;"")&amp;"','"&amp;IF('Locations-Stops'!M2251&lt;&gt;"";'Locations-Stops'!M2251;"")&amp;"','"&amp;IF('Locations-Stops'!N2251&lt;&gt;"";'Locations-Stops'!N2251;"")&amp;"', CURRENT_TIMESTAMP);"</v>
      </c>
    </row>
    <row r="2250" spans="3:6" x14ac:dyDescent="0.25">
      <c r="C2250" s="16">
        <v>2252</v>
      </c>
      <c r="D2250" s="16" t="s">
        <v>17780</v>
      </c>
      <c r="E2250" s="16" t="s">
        <v>4333</v>
      </c>
      <c r="F2250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2252;"'";"\'")&amp;"',"&amp;IF('Locations-Stops'!D2252&lt;&gt;"";LEFT('Locations-Stops'!D2252;2)&amp;"."&amp;RIGHT('Locations-Stops'!D2252;LEN('Locations-Stops'!D2252)-2);"0")&amp;","&amp;IF('Locations-Stops'!E2252&lt;&gt;"";LEFT('Locations-Stops'!E2252;1)&amp;"."&amp;RIGHT('Locations-Stops'!E2252;LEN('Locations-Stops'!E2252)-1);"0")&amp;","&amp;IF('Locations-Stops'!G2252&lt;&gt;"";VLOOKUP('Locations-Stops'!G2252;Regions!A2:B300;2;FALSE);"0")&amp;","&amp;IF('Locations-Stops'!H2252&lt;&gt;"";VLOOKUP('Locations-Stops'!H2252;Regions!C2:D300;2;FALSE);"0")&amp;","&amp;IF('Locations-Stops'!I2252&lt;&gt;"";VLOOKUP('Locations-Stops'!I2252;Regions!F2:G300;2;FALSE);"0")&amp;","&amp;IF('Locations-Stops'!J2252&lt;&gt;"";VLOOKUP('Locations-Stops'!J2252;Regions!I2:J300;2;FALSE);"0")&amp;",'"&amp;IF('Locations-Stops'!K2252&lt;&gt;"";SUBSTITUTE('Locations-Stops'!K2252;"'";"\'");"")&amp;"','"&amp;IF('Locations-Stops'!L2252&lt;&gt;"";'Locations-Stops'!L2252;"")&amp;"','"&amp;IF('Locations-Stops'!M2252&lt;&gt;"";'Locations-Stops'!M2252;"")&amp;"','"&amp;IF('Locations-Stops'!N2252&lt;&gt;"";'Locations-Stops'!N2252;"")&amp;"', CURRENT_TIMESTAMP);"</v>
      </c>
    </row>
    <row r="2251" spans="3:6" x14ac:dyDescent="0.25">
      <c r="C2251" s="16">
        <v>2253</v>
      </c>
      <c r="D2251" s="16" t="s">
        <v>17780</v>
      </c>
      <c r="E2251" s="16" t="s">
        <v>4333</v>
      </c>
      <c r="F2251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2253;"'";"\'")&amp;"',"&amp;IF('Locations-Stops'!D2253&lt;&gt;"";LEFT('Locations-Stops'!D2253;2)&amp;"."&amp;RIGHT('Locations-Stops'!D2253;LEN('Locations-Stops'!D2253)-2);"0")&amp;","&amp;IF('Locations-Stops'!E2253&lt;&gt;"";LEFT('Locations-Stops'!E2253;1)&amp;"."&amp;RIGHT('Locations-Stops'!E2253;LEN('Locations-Stops'!E2253)-1);"0")&amp;","&amp;IF('Locations-Stops'!G2253&lt;&gt;"";VLOOKUP('Locations-Stops'!G2253;Regions!A2:B300;2;FALSE);"0")&amp;","&amp;IF('Locations-Stops'!H2253&lt;&gt;"";VLOOKUP('Locations-Stops'!H2253;Regions!C2:D300;2;FALSE);"0")&amp;","&amp;IF('Locations-Stops'!I2253&lt;&gt;"";VLOOKUP('Locations-Stops'!I2253;Regions!F2:G300;2;FALSE);"0")&amp;","&amp;IF('Locations-Stops'!J2253&lt;&gt;"";VLOOKUP('Locations-Stops'!J2253;Regions!I2:J300;2;FALSE);"0")&amp;",'"&amp;IF('Locations-Stops'!K2253&lt;&gt;"";SUBSTITUTE('Locations-Stops'!K2253;"'";"\'");"")&amp;"','"&amp;IF('Locations-Stops'!L2253&lt;&gt;"";'Locations-Stops'!L2253;"")&amp;"','"&amp;IF('Locations-Stops'!M2253&lt;&gt;"";'Locations-Stops'!M2253;"")&amp;"','"&amp;IF('Locations-Stops'!N2253&lt;&gt;"";'Locations-Stops'!N2253;"")&amp;"', CURRENT_TIMESTAMP);"</v>
      </c>
    </row>
    <row r="2252" spans="3:6" x14ac:dyDescent="0.25">
      <c r="C2252" s="16">
        <v>2254</v>
      </c>
      <c r="D2252" s="16" t="s">
        <v>17780</v>
      </c>
      <c r="E2252" s="16" t="s">
        <v>4333</v>
      </c>
      <c r="F2252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2254;"'";"\'")&amp;"',"&amp;IF('Locations-Stops'!D2254&lt;&gt;"";LEFT('Locations-Stops'!D2254;2)&amp;"."&amp;RIGHT('Locations-Stops'!D2254;LEN('Locations-Stops'!D2254)-2);"0")&amp;","&amp;IF('Locations-Stops'!E2254&lt;&gt;"";LEFT('Locations-Stops'!E2254;1)&amp;"."&amp;RIGHT('Locations-Stops'!E2254;LEN('Locations-Stops'!E2254)-1);"0")&amp;","&amp;IF('Locations-Stops'!G2254&lt;&gt;"";VLOOKUP('Locations-Stops'!G2254;Regions!A2:B300;2;FALSE);"0")&amp;","&amp;IF('Locations-Stops'!H2254&lt;&gt;"";VLOOKUP('Locations-Stops'!H2254;Regions!C2:D300;2;FALSE);"0")&amp;","&amp;IF('Locations-Stops'!I2254&lt;&gt;"";VLOOKUP('Locations-Stops'!I2254;Regions!F2:G300;2;FALSE);"0")&amp;","&amp;IF('Locations-Stops'!J2254&lt;&gt;"";VLOOKUP('Locations-Stops'!J2254;Regions!I2:J300;2;FALSE);"0")&amp;",'"&amp;IF('Locations-Stops'!K2254&lt;&gt;"";SUBSTITUTE('Locations-Stops'!K2254;"'";"\'");"")&amp;"','"&amp;IF('Locations-Stops'!L2254&lt;&gt;"";'Locations-Stops'!L2254;"")&amp;"','"&amp;IF('Locations-Stops'!M2254&lt;&gt;"";'Locations-Stops'!M2254;"")&amp;"','"&amp;IF('Locations-Stops'!N2254&lt;&gt;"";'Locations-Stops'!N2254;"")&amp;"', CURRENT_TIMESTAMP);"</v>
      </c>
    </row>
    <row r="2253" spans="3:6" x14ac:dyDescent="0.25">
      <c r="C2253" s="16">
        <v>2255</v>
      </c>
      <c r="D2253" s="16" t="s">
        <v>17780</v>
      </c>
      <c r="E2253" s="16" t="s">
        <v>4333</v>
      </c>
      <c r="F225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2255;"'";"\'")&amp;"',"&amp;IF('Locations-Stops'!D2255&lt;&gt;"";LEFT('Locations-Stops'!D2255;2)&amp;"."&amp;RIGHT('Locations-Stops'!D2255;LEN('Locations-Stops'!D2255)-2);"0")&amp;","&amp;IF('Locations-Stops'!E2255&lt;&gt;"";LEFT('Locations-Stops'!E2255;1)&amp;"."&amp;RIGHT('Locations-Stops'!E2255;LEN('Locations-Stops'!E2255)-1);"0")&amp;","&amp;IF('Locations-Stops'!G2255&lt;&gt;"";VLOOKUP('Locations-Stops'!G2255;Regions!A2:B300;2;FALSE);"0")&amp;","&amp;IF('Locations-Stops'!H2255&lt;&gt;"";VLOOKUP('Locations-Stops'!H2255;Regions!C2:D300;2;FALSE);"0")&amp;","&amp;IF('Locations-Stops'!I2255&lt;&gt;"";VLOOKUP('Locations-Stops'!I2255;Regions!F2:G300;2;FALSE);"0")&amp;","&amp;IF('Locations-Stops'!J2255&lt;&gt;"";VLOOKUP('Locations-Stops'!J2255;Regions!I2:J300;2;FALSE);"0")&amp;",'"&amp;IF('Locations-Stops'!K2255&lt;&gt;"";SUBSTITUTE('Locations-Stops'!K2255;"'";"\'");"")&amp;"','"&amp;IF('Locations-Stops'!L2255&lt;&gt;"";'Locations-Stops'!L2255;"")&amp;"','"&amp;IF('Locations-Stops'!M2255&lt;&gt;"";'Locations-Stops'!M2255;"")&amp;"','"&amp;IF('Locations-Stops'!N2255&lt;&gt;"";'Locations-Stops'!N2255;"")&amp;"', CURRENT_TIMESTAMP);"</v>
      </c>
    </row>
    <row r="2254" spans="3:6" x14ac:dyDescent="0.25">
      <c r="C2254" s="16">
        <v>2256</v>
      </c>
      <c r="D2254" s="16" t="s">
        <v>17780</v>
      </c>
      <c r="E2254" s="16" t="s">
        <v>4333</v>
      </c>
      <c r="F225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2256;"'";"\'")&amp;"',"&amp;IF('Locations-Stops'!D2256&lt;&gt;"";LEFT('Locations-Stops'!D2256;2)&amp;"."&amp;RIGHT('Locations-Stops'!D2256;LEN('Locations-Stops'!D2256)-2);"0")&amp;","&amp;IF('Locations-Stops'!E2256&lt;&gt;"";LEFT('Locations-Stops'!E2256;1)&amp;"."&amp;RIGHT('Locations-Stops'!E2256;LEN('Locations-Stops'!E2256)-1);"0")&amp;","&amp;IF('Locations-Stops'!G2256&lt;&gt;"";VLOOKUP('Locations-Stops'!G2256;Regions!A2:B300;2;FALSE);"0")&amp;","&amp;IF('Locations-Stops'!H2256&lt;&gt;"";VLOOKUP('Locations-Stops'!H2256;Regions!C2:D300;2;FALSE);"0")&amp;","&amp;IF('Locations-Stops'!I2256&lt;&gt;"";VLOOKUP('Locations-Stops'!I2256;Regions!F2:G300;2;FALSE);"0")&amp;","&amp;IF('Locations-Stops'!J2256&lt;&gt;"";VLOOKUP('Locations-Stops'!J2256;Regions!I2:J300;2;FALSE);"0")&amp;",'"&amp;IF('Locations-Stops'!K2256&lt;&gt;"";SUBSTITUTE('Locations-Stops'!K2256;"'";"\'");"")&amp;"','"&amp;IF('Locations-Stops'!L2256&lt;&gt;"";'Locations-Stops'!L2256;"")&amp;"','"&amp;IF('Locations-Stops'!M2256&lt;&gt;"";'Locations-Stops'!M2256;"")&amp;"','"&amp;IF('Locations-Stops'!N2256&lt;&gt;"";'Locations-Stops'!N2256;"")&amp;"', CURRENT_TIMESTAMP);"</v>
      </c>
    </row>
    <row r="2255" spans="3:6" x14ac:dyDescent="0.25">
      <c r="C2255" s="16">
        <v>2257</v>
      </c>
      <c r="D2255" s="16" t="s">
        <v>17780</v>
      </c>
      <c r="E2255" s="16" t="s">
        <v>4333</v>
      </c>
      <c r="F225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2257;"'";"\'")&amp;"',"&amp;IF('Locations-Stops'!D2257&lt;&gt;"";LEFT('Locations-Stops'!D2257;2)&amp;"."&amp;RIGHT('Locations-Stops'!D2257;LEN('Locations-Stops'!D2257)-2);"0")&amp;","&amp;IF('Locations-Stops'!E2257&lt;&gt;"";LEFT('Locations-Stops'!E2257;1)&amp;"."&amp;RIGHT('Locations-Stops'!E2257;LEN('Locations-Stops'!E2257)-1);"0")&amp;","&amp;IF('Locations-Stops'!G2257&lt;&gt;"";VLOOKUP('Locations-Stops'!G2257;Regions!A2:B300;2;FALSE);"0")&amp;","&amp;IF('Locations-Stops'!H2257&lt;&gt;"";VLOOKUP('Locations-Stops'!H2257;Regions!C2:D300;2;FALSE);"0")&amp;","&amp;IF('Locations-Stops'!I2257&lt;&gt;"";VLOOKUP('Locations-Stops'!I2257;Regions!F2:G300;2;FALSE);"0")&amp;","&amp;IF('Locations-Stops'!J2257&lt;&gt;"";VLOOKUP('Locations-Stops'!J2257;Regions!I2:J300;2;FALSE);"0")&amp;",'"&amp;IF('Locations-Stops'!K2257&lt;&gt;"";SUBSTITUTE('Locations-Stops'!K2257;"'";"\'");"")&amp;"','"&amp;IF('Locations-Stops'!L2257&lt;&gt;"";'Locations-Stops'!L2257;"")&amp;"','"&amp;IF('Locations-Stops'!M2257&lt;&gt;"";'Locations-Stops'!M2257;"")&amp;"','"&amp;IF('Locations-Stops'!N2257&lt;&gt;"";'Locations-Stops'!N2257;"")&amp;"', CURRENT_TIMESTAMP);"</v>
      </c>
    </row>
    <row r="2256" spans="3:6" x14ac:dyDescent="0.25">
      <c r="C2256" s="16">
        <v>2258</v>
      </c>
      <c r="D2256" s="16" t="s">
        <v>17780</v>
      </c>
      <c r="E2256" s="16" t="s">
        <v>4333</v>
      </c>
      <c r="F2256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2258;"'";"\'")&amp;"',"&amp;IF('Locations-Stops'!D2258&lt;&gt;"";LEFT('Locations-Stops'!D2258;2)&amp;"."&amp;RIGHT('Locations-Stops'!D2258;LEN('Locations-Stops'!D2258)-2);"0")&amp;","&amp;IF('Locations-Stops'!E2258&lt;&gt;"";LEFT('Locations-Stops'!E2258;1)&amp;"."&amp;RIGHT('Locations-Stops'!E2258;LEN('Locations-Stops'!E2258)-1);"0")&amp;","&amp;IF('Locations-Stops'!G2258&lt;&gt;"";VLOOKUP('Locations-Stops'!G2258;Regions!A2:B300;2;FALSE);"0")&amp;","&amp;IF('Locations-Stops'!H2258&lt;&gt;"";VLOOKUP('Locations-Stops'!H2258;Regions!C2:D300;2;FALSE);"0")&amp;","&amp;IF('Locations-Stops'!I2258&lt;&gt;"";VLOOKUP('Locations-Stops'!I2258;Regions!F2:G300;2;FALSE);"0")&amp;","&amp;IF('Locations-Stops'!J2258&lt;&gt;"";VLOOKUP('Locations-Stops'!J2258;Regions!I2:J300;2;FALSE);"0")&amp;",'"&amp;IF('Locations-Stops'!K2258&lt;&gt;"";SUBSTITUTE('Locations-Stops'!K2258;"'";"\'");"")&amp;"','"&amp;IF('Locations-Stops'!L2258&lt;&gt;"";'Locations-Stops'!L2258;"")&amp;"','"&amp;IF('Locations-Stops'!M2258&lt;&gt;"";'Locations-Stops'!M2258;"")&amp;"','"&amp;IF('Locations-Stops'!N2258&lt;&gt;"";'Locations-Stops'!N2258;"")&amp;"', CURRENT_TIMESTAMP);"</v>
      </c>
    </row>
    <row r="2257" spans="3:6" x14ac:dyDescent="0.25">
      <c r="C2257" s="16">
        <v>2259</v>
      </c>
      <c r="D2257" s="16" t="s">
        <v>17780</v>
      </c>
      <c r="E2257" s="16" t="s">
        <v>4333</v>
      </c>
      <c r="F2257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2259;"'";"\'")&amp;"',"&amp;IF('Locations-Stops'!D2259&lt;&gt;"";LEFT('Locations-Stops'!D2259;2)&amp;"."&amp;RIGHT('Locations-Stops'!D2259;LEN('Locations-Stops'!D2259)-2);"0")&amp;","&amp;IF('Locations-Stops'!E2259&lt;&gt;"";LEFT('Locations-Stops'!E2259;1)&amp;"."&amp;RIGHT('Locations-Stops'!E2259;LEN('Locations-Stops'!E2259)-1);"0")&amp;","&amp;IF('Locations-Stops'!G2259&lt;&gt;"";VLOOKUP('Locations-Stops'!G2259;Regions!A2:B300;2;FALSE);"0")&amp;","&amp;IF('Locations-Stops'!H2259&lt;&gt;"";VLOOKUP('Locations-Stops'!H2259;Regions!C2:D300;2;FALSE);"0")&amp;","&amp;IF('Locations-Stops'!I2259&lt;&gt;"";VLOOKUP('Locations-Stops'!I2259;Regions!F2:G300;2;FALSE);"0")&amp;","&amp;IF('Locations-Stops'!J2259&lt;&gt;"";VLOOKUP('Locations-Stops'!J2259;Regions!I2:J300;2;FALSE);"0")&amp;",'"&amp;IF('Locations-Stops'!K2259&lt;&gt;"";SUBSTITUTE('Locations-Stops'!K2259;"'";"\'");"")&amp;"','"&amp;IF('Locations-Stops'!L2259&lt;&gt;"";'Locations-Stops'!L2259;"")&amp;"','"&amp;IF('Locations-Stops'!M2259&lt;&gt;"";'Locations-Stops'!M2259;"")&amp;"','"&amp;IF('Locations-Stops'!N2259&lt;&gt;"";'Locations-Stops'!N2259;"")&amp;"', CURRENT_TIMESTAMP);"</v>
      </c>
    </row>
    <row r="2258" spans="3:6" x14ac:dyDescent="0.25">
      <c r="C2258" s="16">
        <v>2260</v>
      </c>
      <c r="D2258" s="16" t="s">
        <v>17780</v>
      </c>
      <c r="E2258" s="16" t="s">
        <v>4333</v>
      </c>
      <c r="F2258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2260;"'";"\'")&amp;"',"&amp;IF('Locations-Stops'!D2260&lt;&gt;"";LEFT('Locations-Stops'!D2260;2)&amp;"."&amp;RIGHT('Locations-Stops'!D2260;LEN('Locations-Stops'!D2260)-2);"0")&amp;","&amp;IF('Locations-Stops'!E2260&lt;&gt;"";LEFT('Locations-Stops'!E2260;1)&amp;"."&amp;RIGHT('Locations-Stops'!E2260;LEN('Locations-Stops'!E2260)-1);"0")&amp;","&amp;IF('Locations-Stops'!G2260&lt;&gt;"";VLOOKUP('Locations-Stops'!G2260;Regions!A2:B300;2;FALSE);"0")&amp;","&amp;IF('Locations-Stops'!H2260&lt;&gt;"";VLOOKUP('Locations-Stops'!H2260;Regions!C2:D300;2;FALSE);"0")&amp;","&amp;IF('Locations-Stops'!I2260&lt;&gt;"";VLOOKUP('Locations-Stops'!I2260;Regions!F2:G300;2;FALSE);"0")&amp;","&amp;IF('Locations-Stops'!J2260&lt;&gt;"";VLOOKUP('Locations-Stops'!J2260;Regions!I2:J300;2;FALSE);"0")&amp;",'"&amp;IF('Locations-Stops'!K2260&lt;&gt;"";SUBSTITUTE('Locations-Stops'!K2260;"'";"\'");"")&amp;"','"&amp;IF('Locations-Stops'!L2260&lt;&gt;"";'Locations-Stops'!L2260;"")&amp;"','"&amp;IF('Locations-Stops'!M2260&lt;&gt;"";'Locations-Stops'!M2260;"")&amp;"','"&amp;IF('Locations-Stops'!N2260&lt;&gt;"";'Locations-Stops'!N2260;"")&amp;"', CURRENT_TIMESTAMP);"</v>
      </c>
    </row>
    <row r="2259" spans="3:6" x14ac:dyDescent="0.25">
      <c r="C2259" s="16">
        <v>2261</v>
      </c>
      <c r="D2259" s="16" t="s">
        <v>17780</v>
      </c>
      <c r="E2259" s="16" t="s">
        <v>4333</v>
      </c>
      <c r="F2259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2261;"'";"\'")&amp;"',"&amp;IF('Locations-Stops'!D2261&lt;&gt;"";LEFT('Locations-Stops'!D2261;2)&amp;"."&amp;RIGHT('Locations-Stops'!D2261;LEN('Locations-Stops'!D2261)-2);"0")&amp;","&amp;IF('Locations-Stops'!E2261&lt;&gt;"";LEFT('Locations-Stops'!E2261;1)&amp;"."&amp;RIGHT('Locations-Stops'!E2261;LEN('Locations-Stops'!E2261)-1);"0")&amp;","&amp;IF('Locations-Stops'!G2261&lt;&gt;"";VLOOKUP('Locations-Stops'!G2261;Regions!A2:B300;2;FALSE);"0")&amp;","&amp;IF('Locations-Stops'!H2261&lt;&gt;"";VLOOKUP('Locations-Stops'!H2261;Regions!C2:D300;2;FALSE);"0")&amp;","&amp;IF('Locations-Stops'!I2261&lt;&gt;"";VLOOKUP('Locations-Stops'!I2261;Regions!F2:G300;2;FALSE);"0")&amp;","&amp;IF('Locations-Stops'!J2261&lt;&gt;"";VLOOKUP('Locations-Stops'!J2261;Regions!I2:J300;2;FALSE);"0")&amp;",'"&amp;IF('Locations-Stops'!K2261&lt;&gt;"";SUBSTITUTE('Locations-Stops'!K2261;"'";"\'");"")&amp;"','"&amp;IF('Locations-Stops'!L2261&lt;&gt;"";'Locations-Stops'!L2261;"")&amp;"','"&amp;IF('Locations-Stops'!M2261&lt;&gt;"";'Locations-Stops'!M2261;"")&amp;"','"&amp;IF('Locations-Stops'!N2261&lt;&gt;"";'Locations-Stops'!N2261;"")&amp;"', CURRENT_TIMESTAMP);"</v>
      </c>
    </row>
    <row r="2260" spans="3:6" x14ac:dyDescent="0.25">
      <c r="C2260" s="16">
        <v>2262</v>
      </c>
      <c r="D2260" s="16" t="s">
        <v>17780</v>
      </c>
      <c r="E2260" s="16" t="s">
        <v>4333</v>
      </c>
      <c r="F2260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2262;"'";"\'")&amp;"',"&amp;IF('Locations-Stops'!D2262&lt;&gt;"";LEFT('Locations-Stops'!D2262;2)&amp;"."&amp;RIGHT('Locations-Stops'!D2262;LEN('Locations-Stops'!D2262)-2);"0")&amp;","&amp;IF('Locations-Stops'!E2262&lt;&gt;"";LEFT('Locations-Stops'!E2262;1)&amp;"."&amp;RIGHT('Locations-Stops'!E2262;LEN('Locations-Stops'!E2262)-1);"0")&amp;","&amp;IF('Locations-Stops'!G2262&lt;&gt;"";VLOOKUP('Locations-Stops'!G2262;Regions!A2:B300;2;FALSE);"0")&amp;","&amp;IF('Locations-Stops'!H2262&lt;&gt;"";VLOOKUP('Locations-Stops'!H2262;Regions!C2:D300;2;FALSE);"0")&amp;","&amp;IF('Locations-Stops'!I2262&lt;&gt;"";VLOOKUP('Locations-Stops'!I2262;Regions!F2:G300;2;FALSE);"0")&amp;","&amp;IF('Locations-Stops'!J2262&lt;&gt;"";VLOOKUP('Locations-Stops'!J2262;Regions!I2:J300;2;FALSE);"0")&amp;",'"&amp;IF('Locations-Stops'!K2262&lt;&gt;"";SUBSTITUTE('Locations-Stops'!K2262;"'";"\'");"")&amp;"','"&amp;IF('Locations-Stops'!L2262&lt;&gt;"";'Locations-Stops'!L2262;"")&amp;"','"&amp;IF('Locations-Stops'!M2262&lt;&gt;"";'Locations-Stops'!M2262;"")&amp;"','"&amp;IF('Locations-Stops'!N2262&lt;&gt;"";'Locations-Stops'!N2262;"")&amp;"', CURRENT_TIMESTAMP);"</v>
      </c>
    </row>
    <row r="2261" spans="3:6" x14ac:dyDescent="0.25">
      <c r="C2261" s="16">
        <v>2263</v>
      </c>
      <c r="D2261" s="16" t="s">
        <v>17780</v>
      </c>
      <c r="E2261" s="16" t="s">
        <v>4333</v>
      </c>
      <c r="F2261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2263;"'";"\'")&amp;"',"&amp;IF('Locations-Stops'!D2263&lt;&gt;"";LEFT('Locations-Stops'!D2263;2)&amp;"."&amp;RIGHT('Locations-Stops'!D2263;LEN('Locations-Stops'!D2263)-2);"0")&amp;","&amp;IF('Locations-Stops'!E2263&lt;&gt;"";LEFT('Locations-Stops'!E2263;1)&amp;"."&amp;RIGHT('Locations-Stops'!E2263;LEN('Locations-Stops'!E2263)-1);"0")&amp;","&amp;IF('Locations-Stops'!G2263&lt;&gt;"";VLOOKUP('Locations-Stops'!G2263;Regions!A2:B300;2;FALSE);"0")&amp;","&amp;IF('Locations-Stops'!H2263&lt;&gt;"";VLOOKUP('Locations-Stops'!H2263;Regions!C2:D300;2;FALSE);"0")&amp;","&amp;IF('Locations-Stops'!I2263&lt;&gt;"";VLOOKUP('Locations-Stops'!I2263;Regions!F2:G300;2;FALSE);"0")&amp;","&amp;IF('Locations-Stops'!J2263&lt;&gt;"";VLOOKUP('Locations-Stops'!J2263;Regions!I2:J300;2;FALSE);"0")&amp;",'"&amp;IF('Locations-Stops'!K2263&lt;&gt;"";SUBSTITUTE('Locations-Stops'!K2263;"'";"\'");"")&amp;"','"&amp;IF('Locations-Stops'!L2263&lt;&gt;"";'Locations-Stops'!L2263;"")&amp;"','"&amp;IF('Locations-Stops'!M2263&lt;&gt;"";'Locations-Stops'!M2263;"")&amp;"','"&amp;IF('Locations-Stops'!N2263&lt;&gt;"";'Locations-Stops'!N2263;"")&amp;"', CURRENT_TIMESTAMP);"</v>
      </c>
    </row>
    <row r="2262" spans="3:6" x14ac:dyDescent="0.25">
      <c r="C2262" s="16">
        <v>2264</v>
      </c>
      <c r="D2262" s="16" t="s">
        <v>17780</v>
      </c>
      <c r="E2262" s="16" t="s">
        <v>4333</v>
      </c>
      <c r="F2262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2264;"'";"\'")&amp;"',"&amp;IF('Locations-Stops'!D2264&lt;&gt;"";LEFT('Locations-Stops'!D2264;2)&amp;"."&amp;RIGHT('Locations-Stops'!D2264;LEN('Locations-Stops'!D2264)-2);"0")&amp;","&amp;IF('Locations-Stops'!E2264&lt;&gt;"";LEFT('Locations-Stops'!E2264;1)&amp;"."&amp;RIGHT('Locations-Stops'!E2264;LEN('Locations-Stops'!E2264)-1);"0")&amp;","&amp;IF('Locations-Stops'!G2264&lt;&gt;"";VLOOKUP('Locations-Stops'!G2264;Regions!A2:B300;2;FALSE);"0")&amp;","&amp;IF('Locations-Stops'!H2264&lt;&gt;"";VLOOKUP('Locations-Stops'!H2264;Regions!C2:D300;2;FALSE);"0")&amp;","&amp;IF('Locations-Stops'!I2264&lt;&gt;"";VLOOKUP('Locations-Stops'!I2264;Regions!F2:G300;2;FALSE);"0")&amp;","&amp;IF('Locations-Stops'!J2264&lt;&gt;"";VLOOKUP('Locations-Stops'!J2264;Regions!I2:J300;2;FALSE);"0")&amp;",'"&amp;IF('Locations-Stops'!K2264&lt;&gt;"";SUBSTITUTE('Locations-Stops'!K2264;"'";"\'");"")&amp;"','"&amp;IF('Locations-Stops'!L2264&lt;&gt;"";'Locations-Stops'!L2264;"")&amp;"','"&amp;IF('Locations-Stops'!M2264&lt;&gt;"";'Locations-Stops'!M2264;"")&amp;"','"&amp;IF('Locations-Stops'!N2264&lt;&gt;"";'Locations-Stops'!N2264;"")&amp;"', CURRENT_TIMESTAMP);"</v>
      </c>
    </row>
    <row r="2263" spans="3:6" x14ac:dyDescent="0.25">
      <c r="C2263" s="16">
        <v>2265</v>
      </c>
      <c r="D2263" s="16" t="s">
        <v>17780</v>
      </c>
      <c r="E2263" s="16" t="s">
        <v>4333</v>
      </c>
      <c r="F226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2265;"'";"\'")&amp;"',"&amp;IF('Locations-Stops'!D2265&lt;&gt;"";LEFT('Locations-Stops'!D2265;2)&amp;"."&amp;RIGHT('Locations-Stops'!D2265;LEN('Locations-Stops'!D2265)-2);"0")&amp;","&amp;IF('Locations-Stops'!E2265&lt;&gt;"";LEFT('Locations-Stops'!E2265;1)&amp;"."&amp;RIGHT('Locations-Stops'!E2265;LEN('Locations-Stops'!E2265)-1);"0")&amp;","&amp;IF('Locations-Stops'!G2265&lt;&gt;"";VLOOKUP('Locations-Stops'!G2265;Regions!A2:B300;2;FALSE);"0")&amp;","&amp;IF('Locations-Stops'!H2265&lt;&gt;"";VLOOKUP('Locations-Stops'!H2265;Regions!C2:D300;2;FALSE);"0")&amp;","&amp;IF('Locations-Stops'!I2265&lt;&gt;"";VLOOKUP('Locations-Stops'!I2265;Regions!F2:G300;2;FALSE);"0")&amp;","&amp;IF('Locations-Stops'!J2265&lt;&gt;"";VLOOKUP('Locations-Stops'!J2265;Regions!I2:J300;2;FALSE);"0")&amp;",'"&amp;IF('Locations-Stops'!K2265&lt;&gt;"";SUBSTITUTE('Locations-Stops'!K2265;"'";"\'");"")&amp;"','"&amp;IF('Locations-Stops'!L2265&lt;&gt;"";'Locations-Stops'!L2265;"")&amp;"','"&amp;IF('Locations-Stops'!M2265&lt;&gt;"";'Locations-Stops'!M2265;"")&amp;"','"&amp;IF('Locations-Stops'!N2265&lt;&gt;"";'Locations-Stops'!N2265;"")&amp;"', CURRENT_TIMESTAMP);"</v>
      </c>
    </row>
    <row r="2264" spans="3:6" x14ac:dyDescent="0.25">
      <c r="C2264" s="16">
        <v>2266</v>
      </c>
      <c r="D2264" s="16" t="s">
        <v>17780</v>
      </c>
      <c r="E2264" s="16" t="s">
        <v>4333</v>
      </c>
      <c r="F226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2266;"'";"\'")&amp;"',"&amp;IF('Locations-Stops'!D2266&lt;&gt;"";LEFT('Locations-Stops'!D2266;2)&amp;"."&amp;RIGHT('Locations-Stops'!D2266;LEN('Locations-Stops'!D2266)-2);"0")&amp;","&amp;IF('Locations-Stops'!E2266&lt;&gt;"";LEFT('Locations-Stops'!E2266;1)&amp;"."&amp;RIGHT('Locations-Stops'!E2266;LEN('Locations-Stops'!E2266)-1);"0")&amp;","&amp;IF('Locations-Stops'!G2266&lt;&gt;"";VLOOKUP('Locations-Stops'!G2266;Regions!A2:B300;2;FALSE);"0")&amp;","&amp;IF('Locations-Stops'!H2266&lt;&gt;"";VLOOKUP('Locations-Stops'!H2266;Regions!C2:D300;2;FALSE);"0")&amp;","&amp;IF('Locations-Stops'!I2266&lt;&gt;"";VLOOKUP('Locations-Stops'!I2266;Regions!F2:G300;2;FALSE);"0")&amp;","&amp;IF('Locations-Stops'!J2266&lt;&gt;"";VLOOKUP('Locations-Stops'!J2266;Regions!I2:J300;2;FALSE);"0")&amp;",'"&amp;IF('Locations-Stops'!K2266&lt;&gt;"";SUBSTITUTE('Locations-Stops'!K2266;"'";"\'");"")&amp;"','"&amp;IF('Locations-Stops'!L2266&lt;&gt;"";'Locations-Stops'!L2266;"")&amp;"','"&amp;IF('Locations-Stops'!M2266&lt;&gt;"";'Locations-Stops'!M2266;"")&amp;"','"&amp;IF('Locations-Stops'!N2266&lt;&gt;"";'Locations-Stops'!N2266;"")&amp;"', CURRENT_TIMESTAMP);"</v>
      </c>
    </row>
    <row r="2265" spans="3:6" x14ac:dyDescent="0.25">
      <c r="C2265" s="16">
        <v>2267</v>
      </c>
      <c r="D2265" s="16" t="s">
        <v>17780</v>
      </c>
      <c r="E2265" s="16" t="s">
        <v>4333</v>
      </c>
      <c r="F226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2267;"'";"\'")&amp;"',"&amp;IF('Locations-Stops'!D2267&lt;&gt;"";LEFT('Locations-Stops'!D2267;2)&amp;"."&amp;RIGHT('Locations-Stops'!D2267;LEN('Locations-Stops'!D2267)-2);"0")&amp;","&amp;IF('Locations-Stops'!E2267&lt;&gt;"";LEFT('Locations-Stops'!E2267;1)&amp;"."&amp;RIGHT('Locations-Stops'!E2267;LEN('Locations-Stops'!E2267)-1);"0")&amp;","&amp;IF('Locations-Stops'!G2267&lt;&gt;"";VLOOKUP('Locations-Stops'!G2267;Regions!A2:B300;2;FALSE);"0")&amp;","&amp;IF('Locations-Stops'!H2267&lt;&gt;"";VLOOKUP('Locations-Stops'!H2267;Regions!C2:D300;2;FALSE);"0")&amp;","&amp;IF('Locations-Stops'!I2267&lt;&gt;"";VLOOKUP('Locations-Stops'!I2267;Regions!F2:G300;2;FALSE);"0")&amp;","&amp;IF('Locations-Stops'!J2267&lt;&gt;"";VLOOKUP('Locations-Stops'!J2267;Regions!I2:J300;2;FALSE);"0")&amp;",'"&amp;IF('Locations-Stops'!K2267&lt;&gt;"";SUBSTITUTE('Locations-Stops'!K2267;"'";"\'");"")&amp;"','"&amp;IF('Locations-Stops'!L2267&lt;&gt;"";'Locations-Stops'!L2267;"")&amp;"','"&amp;IF('Locations-Stops'!M2267&lt;&gt;"";'Locations-Stops'!M2267;"")&amp;"','"&amp;IF('Locations-Stops'!N2267&lt;&gt;"";'Locations-Stops'!N2267;"")&amp;"', CURRENT_TIMESTAMP);"</v>
      </c>
    </row>
    <row r="2266" spans="3:6" x14ac:dyDescent="0.25">
      <c r="C2266" s="16">
        <v>2268</v>
      </c>
      <c r="D2266" s="16" t="s">
        <v>17780</v>
      </c>
      <c r="E2266" s="16" t="s">
        <v>4333</v>
      </c>
      <c r="F2266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2268;"'";"\'")&amp;"',"&amp;IF('Locations-Stops'!D2268&lt;&gt;"";LEFT('Locations-Stops'!D2268;2)&amp;"."&amp;RIGHT('Locations-Stops'!D2268;LEN('Locations-Stops'!D2268)-2);"0")&amp;","&amp;IF('Locations-Stops'!E2268&lt;&gt;"";LEFT('Locations-Stops'!E2268;1)&amp;"."&amp;RIGHT('Locations-Stops'!E2268;LEN('Locations-Stops'!E2268)-1);"0")&amp;","&amp;IF('Locations-Stops'!G2268&lt;&gt;"";VLOOKUP('Locations-Stops'!G2268;Regions!A2:B300;2;FALSE);"0")&amp;","&amp;IF('Locations-Stops'!H2268&lt;&gt;"";VLOOKUP('Locations-Stops'!H2268;Regions!C2:D300;2;FALSE);"0")&amp;","&amp;IF('Locations-Stops'!I2268&lt;&gt;"";VLOOKUP('Locations-Stops'!I2268;Regions!F2:G300;2;FALSE);"0")&amp;","&amp;IF('Locations-Stops'!J2268&lt;&gt;"";VLOOKUP('Locations-Stops'!J2268;Regions!I2:J300;2;FALSE);"0")&amp;",'"&amp;IF('Locations-Stops'!K2268&lt;&gt;"";SUBSTITUTE('Locations-Stops'!K2268;"'";"\'");"")&amp;"','"&amp;IF('Locations-Stops'!L2268&lt;&gt;"";'Locations-Stops'!L2268;"")&amp;"','"&amp;IF('Locations-Stops'!M2268&lt;&gt;"";'Locations-Stops'!M2268;"")&amp;"','"&amp;IF('Locations-Stops'!N2268&lt;&gt;"";'Locations-Stops'!N2268;"")&amp;"', CURRENT_TIMESTAMP);"</v>
      </c>
    </row>
    <row r="2267" spans="3:6" x14ac:dyDescent="0.25">
      <c r="C2267" s="16">
        <v>2269</v>
      </c>
      <c r="D2267" s="16" t="s">
        <v>17780</v>
      </c>
      <c r="E2267" s="16" t="s">
        <v>4333</v>
      </c>
      <c r="F2267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2269;"'";"\'")&amp;"',"&amp;IF('Locations-Stops'!D2269&lt;&gt;"";LEFT('Locations-Stops'!D2269;2)&amp;"."&amp;RIGHT('Locations-Stops'!D2269;LEN('Locations-Stops'!D2269)-2);"0")&amp;","&amp;IF('Locations-Stops'!E2269&lt;&gt;"";LEFT('Locations-Stops'!E2269;1)&amp;"."&amp;RIGHT('Locations-Stops'!E2269;LEN('Locations-Stops'!E2269)-1);"0")&amp;","&amp;IF('Locations-Stops'!G2269&lt;&gt;"";VLOOKUP('Locations-Stops'!G2269;Regions!A2:B300;2;FALSE);"0")&amp;","&amp;IF('Locations-Stops'!H2269&lt;&gt;"";VLOOKUP('Locations-Stops'!H2269;Regions!C2:D300;2;FALSE);"0")&amp;","&amp;IF('Locations-Stops'!I2269&lt;&gt;"";VLOOKUP('Locations-Stops'!I2269;Regions!F2:G300;2;FALSE);"0")&amp;","&amp;IF('Locations-Stops'!J2269&lt;&gt;"";VLOOKUP('Locations-Stops'!J2269;Regions!I2:J300;2;FALSE);"0")&amp;",'"&amp;IF('Locations-Stops'!K2269&lt;&gt;"";SUBSTITUTE('Locations-Stops'!K2269;"'";"\'");"")&amp;"','"&amp;IF('Locations-Stops'!L2269&lt;&gt;"";'Locations-Stops'!L2269;"")&amp;"','"&amp;IF('Locations-Stops'!M2269&lt;&gt;"";'Locations-Stops'!M2269;"")&amp;"','"&amp;IF('Locations-Stops'!N2269&lt;&gt;"";'Locations-Stops'!N2269;"")&amp;"', CURRENT_TIMESTAMP);"</v>
      </c>
    </row>
    <row r="2268" spans="3:6" x14ac:dyDescent="0.25">
      <c r="C2268" s="16">
        <v>2270</v>
      </c>
      <c r="D2268" s="16" t="s">
        <v>17780</v>
      </c>
      <c r="E2268" s="16" t="s">
        <v>4333</v>
      </c>
      <c r="F2268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2270;"'";"\'")&amp;"',"&amp;IF('Locations-Stops'!D2270&lt;&gt;"";LEFT('Locations-Stops'!D2270;2)&amp;"."&amp;RIGHT('Locations-Stops'!D2270;LEN('Locations-Stops'!D2270)-2);"0")&amp;","&amp;IF('Locations-Stops'!E2270&lt;&gt;"";LEFT('Locations-Stops'!E2270;1)&amp;"."&amp;RIGHT('Locations-Stops'!E2270;LEN('Locations-Stops'!E2270)-1);"0")&amp;","&amp;IF('Locations-Stops'!G2270&lt;&gt;"";VLOOKUP('Locations-Stops'!G2270;Regions!A2:B300;2;FALSE);"0")&amp;","&amp;IF('Locations-Stops'!H2270&lt;&gt;"";VLOOKUP('Locations-Stops'!H2270;Regions!C2:D300;2;FALSE);"0")&amp;","&amp;IF('Locations-Stops'!I2270&lt;&gt;"";VLOOKUP('Locations-Stops'!I2270;Regions!F2:G300;2;FALSE);"0")&amp;","&amp;IF('Locations-Stops'!J2270&lt;&gt;"";VLOOKUP('Locations-Stops'!J2270;Regions!I2:J300;2;FALSE);"0")&amp;",'"&amp;IF('Locations-Stops'!K2270&lt;&gt;"";SUBSTITUTE('Locations-Stops'!K2270;"'";"\'");"")&amp;"','"&amp;IF('Locations-Stops'!L2270&lt;&gt;"";'Locations-Stops'!L2270;"")&amp;"','"&amp;IF('Locations-Stops'!M2270&lt;&gt;"";'Locations-Stops'!M2270;"")&amp;"','"&amp;IF('Locations-Stops'!N2270&lt;&gt;"";'Locations-Stops'!N2270;"")&amp;"', CURRENT_TIMESTAMP);"</v>
      </c>
    </row>
    <row r="2269" spans="3:6" x14ac:dyDescent="0.25">
      <c r="C2269" s="16">
        <v>2271</v>
      </c>
      <c r="D2269" s="16" t="s">
        <v>17780</v>
      </c>
      <c r="E2269" s="16" t="s">
        <v>4333</v>
      </c>
      <c r="F2269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2271;"'";"\'")&amp;"',"&amp;IF('Locations-Stops'!D2271&lt;&gt;"";LEFT('Locations-Stops'!D2271;2)&amp;"."&amp;RIGHT('Locations-Stops'!D2271;LEN('Locations-Stops'!D2271)-2);"0")&amp;","&amp;IF('Locations-Stops'!E2271&lt;&gt;"";LEFT('Locations-Stops'!E2271;1)&amp;"."&amp;RIGHT('Locations-Stops'!E2271;LEN('Locations-Stops'!E2271)-1);"0")&amp;","&amp;IF('Locations-Stops'!G2271&lt;&gt;"";VLOOKUP('Locations-Stops'!G2271;Regions!A2:B300;2;FALSE);"0")&amp;","&amp;IF('Locations-Stops'!H2271&lt;&gt;"";VLOOKUP('Locations-Stops'!H2271;Regions!C2:D300;2;FALSE);"0")&amp;","&amp;IF('Locations-Stops'!I2271&lt;&gt;"";VLOOKUP('Locations-Stops'!I2271;Regions!F2:G300;2;FALSE);"0")&amp;","&amp;IF('Locations-Stops'!J2271&lt;&gt;"";VLOOKUP('Locations-Stops'!J2271;Regions!I2:J300;2;FALSE);"0")&amp;",'"&amp;IF('Locations-Stops'!K2271&lt;&gt;"";SUBSTITUTE('Locations-Stops'!K2271;"'";"\'");"")&amp;"','"&amp;IF('Locations-Stops'!L2271&lt;&gt;"";'Locations-Stops'!L2271;"")&amp;"','"&amp;IF('Locations-Stops'!M2271&lt;&gt;"";'Locations-Stops'!M2271;"")&amp;"','"&amp;IF('Locations-Stops'!N2271&lt;&gt;"";'Locations-Stops'!N2271;"")&amp;"', CURRENT_TIMESTAMP);"</v>
      </c>
    </row>
    <row r="2270" spans="3:6" x14ac:dyDescent="0.25">
      <c r="C2270" s="16">
        <v>2272</v>
      </c>
      <c r="D2270" s="16" t="s">
        <v>17780</v>
      </c>
      <c r="E2270" s="16" t="s">
        <v>4333</v>
      </c>
      <c r="F2270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2272;"'";"\'")&amp;"',"&amp;IF('Locations-Stops'!D2272&lt;&gt;"";LEFT('Locations-Stops'!D2272;2)&amp;"."&amp;RIGHT('Locations-Stops'!D2272;LEN('Locations-Stops'!D2272)-2);"0")&amp;","&amp;IF('Locations-Stops'!E2272&lt;&gt;"";LEFT('Locations-Stops'!E2272;1)&amp;"."&amp;RIGHT('Locations-Stops'!E2272;LEN('Locations-Stops'!E2272)-1);"0")&amp;","&amp;IF('Locations-Stops'!G2272&lt;&gt;"";VLOOKUP('Locations-Stops'!G2272;Regions!A2:B300;2;FALSE);"0")&amp;","&amp;IF('Locations-Stops'!H2272&lt;&gt;"";VLOOKUP('Locations-Stops'!H2272;Regions!C2:D300;2;FALSE);"0")&amp;","&amp;IF('Locations-Stops'!I2272&lt;&gt;"";VLOOKUP('Locations-Stops'!I2272;Regions!F2:G300;2;FALSE);"0")&amp;","&amp;IF('Locations-Stops'!J2272&lt;&gt;"";VLOOKUP('Locations-Stops'!J2272;Regions!I2:J300;2;FALSE);"0")&amp;",'"&amp;IF('Locations-Stops'!K2272&lt;&gt;"";SUBSTITUTE('Locations-Stops'!K2272;"'";"\'");"")&amp;"','"&amp;IF('Locations-Stops'!L2272&lt;&gt;"";'Locations-Stops'!L2272;"")&amp;"','"&amp;IF('Locations-Stops'!M2272&lt;&gt;"";'Locations-Stops'!M2272;"")&amp;"','"&amp;IF('Locations-Stops'!N2272&lt;&gt;"";'Locations-Stops'!N2272;"")&amp;"', CURRENT_TIMESTAMP);"</v>
      </c>
    </row>
    <row r="2271" spans="3:6" x14ac:dyDescent="0.25">
      <c r="C2271" s="16">
        <v>2273</v>
      </c>
      <c r="D2271" s="16" t="s">
        <v>17780</v>
      </c>
      <c r="E2271" s="16" t="s">
        <v>4333</v>
      </c>
      <c r="F2271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2273;"'";"\'")&amp;"',"&amp;IF('Locations-Stops'!D2273&lt;&gt;"";LEFT('Locations-Stops'!D2273;2)&amp;"."&amp;RIGHT('Locations-Stops'!D2273;LEN('Locations-Stops'!D2273)-2);"0")&amp;","&amp;IF('Locations-Stops'!E2273&lt;&gt;"";LEFT('Locations-Stops'!E2273;1)&amp;"."&amp;RIGHT('Locations-Stops'!E2273;LEN('Locations-Stops'!E2273)-1);"0")&amp;","&amp;IF('Locations-Stops'!G2273&lt;&gt;"";VLOOKUP('Locations-Stops'!G2273;Regions!A2:B300;2;FALSE);"0")&amp;","&amp;IF('Locations-Stops'!H2273&lt;&gt;"";VLOOKUP('Locations-Stops'!H2273;Regions!C2:D300;2;FALSE);"0")&amp;","&amp;IF('Locations-Stops'!I2273&lt;&gt;"";VLOOKUP('Locations-Stops'!I2273;Regions!F2:G300;2;FALSE);"0")&amp;","&amp;IF('Locations-Stops'!J2273&lt;&gt;"";VLOOKUP('Locations-Stops'!J2273;Regions!I2:J300;2;FALSE);"0")&amp;",'"&amp;IF('Locations-Stops'!K2273&lt;&gt;"";SUBSTITUTE('Locations-Stops'!K2273;"'";"\'");"")&amp;"','"&amp;IF('Locations-Stops'!L2273&lt;&gt;"";'Locations-Stops'!L2273;"")&amp;"','"&amp;IF('Locations-Stops'!M2273&lt;&gt;"";'Locations-Stops'!M2273;"")&amp;"','"&amp;IF('Locations-Stops'!N2273&lt;&gt;"";'Locations-Stops'!N2273;"")&amp;"', CURRENT_TIMESTAMP);"</v>
      </c>
    </row>
    <row r="2272" spans="3:6" x14ac:dyDescent="0.25">
      <c r="C2272" s="16">
        <v>2274</v>
      </c>
      <c r="D2272" s="16" t="s">
        <v>17780</v>
      </c>
      <c r="E2272" s="16" t="s">
        <v>4333</v>
      </c>
      <c r="F2272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2274;"'";"\'")&amp;"',"&amp;IF('Locations-Stops'!D2274&lt;&gt;"";LEFT('Locations-Stops'!D2274;2)&amp;"."&amp;RIGHT('Locations-Stops'!D2274;LEN('Locations-Stops'!D2274)-2);"0")&amp;","&amp;IF('Locations-Stops'!E2274&lt;&gt;"";LEFT('Locations-Stops'!E2274;1)&amp;"."&amp;RIGHT('Locations-Stops'!E2274;LEN('Locations-Stops'!E2274)-1);"0")&amp;","&amp;IF('Locations-Stops'!G2274&lt;&gt;"";VLOOKUP('Locations-Stops'!G2274;Regions!A2:B300;2;FALSE);"0")&amp;","&amp;IF('Locations-Stops'!H2274&lt;&gt;"";VLOOKUP('Locations-Stops'!H2274;Regions!C2:D300;2;FALSE);"0")&amp;","&amp;IF('Locations-Stops'!I2274&lt;&gt;"";VLOOKUP('Locations-Stops'!I2274;Regions!F2:G300;2;FALSE);"0")&amp;","&amp;IF('Locations-Stops'!J2274&lt;&gt;"";VLOOKUP('Locations-Stops'!J2274;Regions!I2:J300;2;FALSE);"0")&amp;",'"&amp;IF('Locations-Stops'!K2274&lt;&gt;"";SUBSTITUTE('Locations-Stops'!K2274;"'";"\'");"")&amp;"','"&amp;IF('Locations-Stops'!L2274&lt;&gt;"";'Locations-Stops'!L2274;"")&amp;"','"&amp;IF('Locations-Stops'!M2274&lt;&gt;"";'Locations-Stops'!M2274;"")&amp;"','"&amp;IF('Locations-Stops'!N2274&lt;&gt;"";'Locations-Stops'!N2274;"")&amp;"', CURRENT_TIMESTAMP);"</v>
      </c>
    </row>
    <row r="2273" spans="3:6" x14ac:dyDescent="0.25">
      <c r="C2273" s="16">
        <v>2275</v>
      </c>
      <c r="D2273" s="16" t="s">
        <v>17780</v>
      </c>
      <c r="E2273" s="16" t="s">
        <v>4333</v>
      </c>
      <c r="F227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2275;"'";"\'")&amp;"',"&amp;IF('Locations-Stops'!D2275&lt;&gt;"";LEFT('Locations-Stops'!D2275;2)&amp;"."&amp;RIGHT('Locations-Stops'!D2275;LEN('Locations-Stops'!D2275)-2);"0")&amp;","&amp;IF('Locations-Stops'!E2275&lt;&gt;"";LEFT('Locations-Stops'!E2275;1)&amp;"."&amp;RIGHT('Locations-Stops'!E2275;LEN('Locations-Stops'!E2275)-1);"0")&amp;","&amp;IF('Locations-Stops'!G2275&lt;&gt;"";VLOOKUP('Locations-Stops'!G2275;Regions!A2:B300;2;FALSE);"0")&amp;","&amp;IF('Locations-Stops'!H2275&lt;&gt;"";VLOOKUP('Locations-Stops'!H2275;Regions!C2:D300;2;FALSE);"0")&amp;","&amp;IF('Locations-Stops'!I2275&lt;&gt;"";VLOOKUP('Locations-Stops'!I2275;Regions!F2:G300;2;FALSE);"0")&amp;","&amp;IF('Locations-Stops'!J2275&lt;&gt;"";VLOOKUP('Locations-Stops'!J2275;Regions!I2:J300;2;FALSE);"0")&amp;",'"&amp;IF('Locations-Stops'!K2275&lt;&gt;"";SUBSTITUTE('Locations-Stops'!K2275;"'";"\'");"")&amp;"','"&amp;IF('Locations-Stops'!L2275&lt;&gt;"";'Locations-Stops'!L2275;"")&amp;"','"&amp;IF('Locations-Stops'!M2275&lt;&gt;"";'Locations-Stops'!M2275;"")&amp;"','"&amp;IF('Locations-Stops'!N2275&lt;&gt;"";'Locations-Stops'!N2275;"")&amp;"', CURRENT_TIMESTAMP);"</v>
      </c>
    </row>
    <row r="2274" spans="3:6" x14ac:dyDescent="0.25">
      <c r="C2274" s="16">
        <v>2276</v>
      </c>
      <c r="D2274" s="16" t="s">
        <v>17780</v>
      </c>
      <c r="E2274" s="16" t="s">
        <v>4333</v>
      </c>
      <c r="F227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2276;"'";"\'")&amp;"',"&amp;IF('Locations-Stops'!D2276&lt;&gt;"";LEFT('Locations-Stops'!D2276;2)&amp;"."&amp;RIGHT('Locations-Stops'!D2276;LEN('Locations-Stops'!D2276)-2);"0")&amp;","&amp;IF('Locations-Stops'!E2276&lt;&gt;"";LEFT('Locations-Stops'!E2276;1)&amp;"."&amp;RIGHT('Locations-Stops'!E2276;LEN('Locations-Stops'!E2276)-1);"0")&amp;","&amp;IF('Locations-Stops'!G2276&lt;&gt;"";VLOOKUP('Locations-Stops'!G2276;Regions!A2:B300;2;FALSE);"0")&amp;","&amp;IF('Locations-Stops'!H2276&lt;&gt;"";VLOOKUP('Locations-Stops'!H2276;Regions!C2:D300;2;FALSE);"0")&amp;","&amp;IF('Locations-Stops'!I2276&lt;&gt;"";VLOOKUP('Locations-Stops'!I2276;Regions!F2:G300;2;FALSE);"0")&amp;","&amp;IF('Locations-Stops'!J2276&lt;&gt;"";VLOOKUP('Locations-Stops'!J2276;Regions!I2:J300;2;FALSE);"0")&amp;",'"&amp;IF('Locations-Stops'!K2276&lt;&gt;"";SUBSTITUTE('Locations-Stops'!K2276;"'";"\'");"")&amp;"','"&amp;IF('Locations-Stops'!L2276&lt;&gt;"";'Locations-Stops'!L2276;"")&amp;"','"&amp;IF('Locations-Stops'!M2276&lt;&gt;"";'Locations-Stops'!M2276;"")&amp;"','"&amp;IF('Locations-Stops'!N2276&lt;&gt;"";'Locations-Stops'!N2276;"")&amp;"', CURRENT_TIMESTAMP);"</v>
      </c>
    </row>
    <row r="2275" spans="3:6" x14ac:dyDescent="0.25">
      <c r="C2275" s="16">
        <v>2277</v>
      </c>
      <c r="D2275" s="16" t="s">
        <v>17780</v>
      </c>
      <c r="E2275" s="16" t="s">
        <v>4333</v>
      </c>
      <c r="F227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2277;"'";"\'")&amp;"',"&amp;IF('Locations-Stops'!D2277&lt;&gt;"";LEFT('Locations-Stops'!D2277;2)&amp;"."&amp;RIGHT('Locations-Stops'!D2277;LEN('Locations-Stops'!D2277)-2);"0")&amp;","&amp;IF('Locations-Stops'!E2277&lt;&gt;"";LEFT('Locations-Stops'!E2277;1)&amp;"."&amp;RIGHT('Locations-Stops'!E2277;LEN('Locations-Stops'!E2277)-1);"0")&amp;","&amp;IF('Locations-Stops'!G2277&lt;&gt;"";VLOOKUP('Locations-Stops'!G2277;Regions!A2:B300;2;FALSE);"0")&amp;","&amp;IF('Locations-Stops'!H2277&lt;&gt;"";VLOOKUP('Locations-Stops'!H2277;Regions!C2:D300;2;FALSE);"0")&amp;","&amp;IF('Locations-Stops'!I2277&lt;&gt;"";VLOOKUP('Locations-Stops'!I2277;Regions!F2:G300;2;FALSE);"0")&amp;","&amp;IF('Locations-Stops'!J2277&lt;&gt;"";VLOOKUP('Locations-Stops'!J2277;Regions!I2:J300;2;FALSE);"0")&amp;",'"&amp;IF('Locations-Stops'!K2277&lt;&gt;"";SUBSTITUTE('Locations-Stops'!K2277;"'";"\'");"")&amp;"','"&amp;IF('Locations-Stops'!L2277&lt;&gt;"";'Locations-Stops'!L2277;"")&amp;"','"&amp;IF('Locations-Stops'!M2277&lt;&gt;"";'Locations-Stops'!M2277;"")&amp;"','"&amp;IF('Locations-Stops'!N2277&lt;&gt;"";'Locations-Stops'!N2277;"")&amp;"', CURRENT_TIMESTAMP);"</v>
      </c>
    </row>
    <row r="2276" spans="3:6" x14ac:dyDescent="0.25">
      <c r="C2276" s="16">
        <v>2278</v>
      </c>
      <c r="D2276" s="16" t="s">
        <v>17780</v>
      </c>
      <c r="E2276" s="16" t="s">
        <v>4333</v>
      </c>
      <c r="F2276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2278;"'";"\'")&amp;"',"&amp;IF('Locations-Stops'!D2278&lt;&gt;"";LEFT('Locations-Stops'!D2278;2)&amp;"."&amp;RIGHT('Locations-Stops'!D2278;LEN('Locations-Stops'!D2278)-2);"0")&amp;","&amp;IF('Locations-Stops'!E2278&lt;&gt;"";LEFT('Locations-Stops'!E2278;1)&amp;"."&amp;RIGHT('Locations-Stops'!E2278;LEN('Locations-Stops'!E2278)-1);"0")&amp;","&amp;IF('Locations-Stops'!G2278&lt;&gt;"";VLOOKUP('Locations-Stops'!G2278;Regions!A2:B300;2;FALSE);"0")&amp;","&amp;IF('Locations-Stops'!H2278&lt;&gt;"";VLOOKUP('Locations-Stops'!H2278;Regions!C2:D300;2;FALSE);"0")&amp;","&amp;IF('Locations-Stops'!I2278&lt;&gt;"";VLOOKUP('Locations-Stops'!I2278;Regions!F2:G300;2;FALSE);"0")&amp;","&amp;IF('Locations-Stops'!J2278&lt;&gt;"";VLOOKUP('Locations-Stops'!J2278;Regions!I2:J300;2;FALSE);"0")&amp;",'"&amp;IF('Locations-Stops'!K2278&lt;&gt;"";SUBSTITUTE('Locations-Stops'!K2278;"'";"\'");"")&amp;"','"&amp;IF('Locations-Stops'!L2278&lt;&gt;"";'Locations-Stops'!L2278;"")&amp;"','"&amp;IF('Locations-Stops'!M2278&lt;&gt;"";'Locations-Stops'!M2278;"")&amp;"','"&amp;IF('Locations-Stops'!N2278&lt;&gt;"";'Locations-Stops'!N2278;"")&amp;"', CURRENT_TIMESTAMP);"</v>
      </c>
    </row>
    <row r="2277" spans="3:6" x14ac:dyDescent="0.25">
      <c r="C2277" s="16">
        <v>2279</v>
      </c>
      <c r="D2277" s="16" t="s">
        <v>17780</v>
      </c>
      <c r="E2277" s="16" t="s">
        <v>4333</v>
      </c>
      <c r="F2277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2279;"'";"\'")&amp;"',"&amp;IF('Locations-Stops'!D2279&lt;&gt;"";LEFT('Locations-Stops'!D2279;2)&amp;"."&amp;RIGHT('Locations-Stops'!D2279;LEN('Locations-Stops'!D2279)-2);"0")&amp;","&amp;IF('Locations-Stops'!E2279&lt;&gt;"";LEFT('Locations-Stops'!E2279;1)&amp;"."&amp;RIGHT('Locations-Stops'!E2279;LEN('Locations-Stops'!E2279)-1);"0")&amp;","&amp;IF('Locations-Stops'!G2279&lt;&gt;"";VLOOKUP('Locations-Stops'!G2279;Regions!A2:B300;2;FALSE);"0")&amp;","&amp;IF('Locations-Stops'!H2279&lt;&gt;"";VLOOKUP('Locations-Stops'!H2279;Regions!C2:D300;2;FALSE);"0")&amp;","&amp;IF('Locations-Stops'!I2279&lt;&gt;"";VLOOKUP('Locations-Stops'!I2279;Regions!F2:G300;2;FALSE);"0")&amp;","&amp;IF('Locations-Stops'!J2279&lt;&gt;"";VLOOKUP('Locations-Stops'!J2279;Regions!I2:J300;2;FALSE);"0")&amp;",'"&amp;IF('Locations-Stops'!K2279&lt;&gt;"";SUBSTITUTE('Locations-Stops'!K2279;"'";"\'");"")&amp;"','"&amp;IF('Locations-Stops'!L2279&lt;&gt;"";'Locations-Stops'!L2279;"")&amp;"','"&amp;IF('Locations-Stops'!M2279&lt;&gt;"";'Locations-Stops'!M2279;"")&amp;"','"&amp;IF('Locations-Stops'!N2279&lt;&gt;"";'Locations-Stops'!N2279;"")&amp;"', CURRENT_TIMESTAMP);"</v>
      </c>
    </row>
    <row r="2278" spans="3:6" x14ac:dyDescent="0.25">
      <c r="C2278" s="16">
        <v>2280</v>
      </c>
      <c r="D2278" s="16" t="s">
        <v>17780</v>
      </c>
      <c r="E2278" s="16" t="s">
        <v>4333</v>
      </c>
      <c r="F2278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2280;"'";"\'")&amp;"',"&amp;IF('Locations-Stops'!D2280&lt;&gt;"";LEFT('Locations-Stops'!D2280;2)&amp;"."&amp;RIGHT('Locations-Stops'!D2280;LEN('Locations-Stops'!D2280)-2);"0")&amp;","&amp;IF('Locations-Stops'!E2280&lt;&gt;"";LEFT('Locations-Stops'!E2280;1)&amp;"."&amp;RIGHT('Locations-Stops'!E2280;LEN('Locations-Stops'!E2280)-1);"0")&amp;","&amp;IF('Locations-Stops'!G2280&lt;&gt;"";VLOOKUP('Locations-Stops'!G2280;Regions!A2:B300;2;FALSE);"0")&amp;","&amp;IF('Locations-Stops'!H2280&lt;&gt;"";VLOOKUP('Locations-Stops'!H2280;Regions!C2:D300;2;FALSE);"0")&amp;","&amp;IF('Locations-Stops'!I2280&lt;&gt;"";VLOOKUP('Locations-Stops'!I2280;Regions!F2:G300;2;FALSE);"0")&amp;","&amp;IF('Locations-Stops'!J2280&lt;&gt;"";VLOOKUP('Locations-Stops'!J2280;Regions!I2:J300;2;FALSE);"0")&amp;",'"&amp;IF('Locations-Stops'!K2280&lt;&gt;"";SUBSTITUTE('Locations-Stops'!K2280;"'";"\'");"")&amp;"','"&amp;IF('Locations-Stops'!L2280&lt;&gt;"";'Locations-Stops'!L2280;"")&amp;"','"&amp;IF('Locations-Stops'!M2280&lt;&gt;"";'Locations-Stops'!M2280;"")&amp;"','"&amp;IF('Locations-Stops'!N2280&lt;&gt;"";'Locations-Stops'!N2280;"")&amp;"', CURRENT_TIMESTAMP);"</v>
      </c>
    </row>
    <row r="2279" spans="3:6" x14ac:dyDescent="0.25">
      <c r="C2279" s="16">
        <v>2281</v>
      </c>
      <c r="D2279" s="16" t="s">
        <v>17780</v>
      </c>
      <c r="E2279" s="16" t="s">
        <v>4333</v>
      </c>
      <c r="F2279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2281;"'";"\'")&amp;"',"&amp;IF('Locations-Stops'!D2281&lt;&gt;"";LEFT('Locations-Stops'!D2281;2)&amp;"."&amp;RIGHT('Locations-Stops'!D2281;LEN('Locations-Stops'!D2281)-2);"0")&amp;","&amp;IF('Locations-Stops'!E2281&lt;&gt;"";LEFT('Locations-Stops'!E2281;1)&amp;"."&amp;RIGHT('Locations-Stops'!E2281;LEN('Locations-Stops'!E2281)-1);"0")&amp;","&amp;IF('Locations-Stops'!G2281&lt;&gt;"";VLOOKUP('Locations-Stops'!G2281;Regions!A2:B300;2;FALSE);"0")&amp;","&amp;IF('Locations-Stops'!H2281&lt;&gt;"";VLOOKUP('Locations-Stops'!H2281;Regions!C2:D300;2;FALSE);"0")&amp;","&amp;IF('Locations-Stops'!I2281&lt;&gt;"";VLOOKUP('Locations-Stops'!I2281;Regions!F2:G300;2;FALSE);"0")&amp;","&amp;IF('Locations-Stops'!J2281&lt;&gt;"";VLOOKUP('Locations-Stops'!J2281;Regions!I2:J300;2;FALSE);"0")&amp;",'"&amp;IF('Locations-Stops'!K2281&lt;&gt;"";SUBSTITUTE('Locations-Stops'!K2281;"'";"\'");"")&amp;"','"&amp;IF('Locations-Stops'!L2281&lt;&gt;"";'Locations-Stops'!L2281;"")&amp;"','"&amp;IF('Locations-Stops'!M2281&lt;&gt;"";'Locations-Stops'!M2281;"")&amp;"','"&amp;IF('Locations-Stops'!N2281&lt;&gt;"";'Locations-Stops'!N2281;"")&amp;"', CURRENT_TIMESTAMP);"</v>
      </c>
    </row>
    <row r="2280" spans="3:6" x14ac:dyDescent="0.25">
      <c r="C2280" s="16">
        <v>2282</v>
      </c>
      <c r="D2280" s="16" t="s">
        <v>17780</v>
      </c>
      <c r="E2280" s="16" t="s">
        <v>4333</v>
      </c>
      <c r="F2280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2282;"'";"\'")&amp;"',"&amp;IF('Locations-Stops'!D2282&lt;&gt;"";LEFT('Locations-Stops'!D2282;2)&amp;"."&amp;RIGHT('Locations-Stops'!D2282;LEN('Locations-Stops'!D2282)-2);"0")&amp;","&amp;IF('Locations-Stops'!E2282&lt;&gt;"";LEFT('Locations-Stops'!E2282;1)&amp;"."&amp;RIGHT('Locations-Stops'!E2282;LEN('Locations-Stops'!E2282)-1);"0")&amp;","&amp;IF('Locations-Stops'!G2282&lt;&gt;"";VLOOKUP('Locations-Stops'!G2282;Regions!A2:B300;2;FALSE);"0")&amp;","&amp;IF('Locations-Stops'!H2282&lt;&gt;"";VLOOKUP('Locations-Stops'!H2282;Regions!C2:D300;2;FALSE);"0")&amp;","&amp;IF('Locations-Stops'!I2282&lt;&gt;"";VLOOKUP('Locations-Stops'!I2282;Regions!F2:G300;2;FALSE);"0")&amp;","&amp;IF('Locations-Stops'!J2282&lt;&gt;"";VLOOKUP('Locations-Stops'!J2282;Regions!I2:J300;2;FALSE);"0")&amp;",'"&amp;IF('Locations-Stops'!K2282&lt;&gt;"";SUBSTITUTE('Locations-Stops'!K2282;"'";"\'");"")&amp;"','"&amp;IF('Locations-Stops'!L2282&lt;&gt;"";'Locations-Stops'!L2282;"")&amp;"','"&amp;IF('Locations-Stops'!M2282&lt;&gt;"";'Locations-Stops'!M2282;"")&amp;"','"&amp;IF('Locations-Stops'!N2282&lt;&gt;"";'Locations-Stops'!N2282;"")&amp;"', CURRENT_TIMESTAMP);"</v>
      </c>
    </row>
    <row r="2281" spans="3:6" x14ac:dyDescent="0.25">
      <c r="C2281" s="16">
        <v>2283</v>
      </c>
      <c r="D2281" s="16" t="s">
        <v>17780</v>
      </c>
      <c r="E2281" s="16" t="s">
        <v>4333</v>
      </c>
      <c r="F2281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2283;"'";"\'")&amp;"',"&amp;IF('Locations-Stops'!D2283&lt;&gt;"";LEFT('Locations-Stops'!D2283;2)&amp;"."&amp;RIGHT('Locations-Stops'!D2283;LEN('Locations-Stops'!D2283)-2);"0")&amp;","&amp;IF('Locations-Stops'!E2283&lt;&gt;"";LEFT('Locations-Stops'!E2283;1)&amp;"."&amp;RIGHT('Locations-Stops'!E2283;LEN('Locations-Stops'!E2283)-1);"0")&amp;","&amp;IF('Locations-Stops'!G2283&lt;&gt;"";VLOOKUP('Locations-Stops'!G2283;Regions!A2:B300;2;FALSE);"0")&amp;","&amp;IF('Locations-Stops'!H2283&lt;&gt;"";VLOOKUP('Locations-Stops'!H2283;Regions!C2:D300;2;FALSE);"0")&amp;","&amp;IF('Locations-Stops'!I2283&lt;&gt;"";VLOOKUP('Locations-Stops'!I2283;Regions!F2:G300;2;FALSE);"0")&amp;","&amp;IF('Locations-Stops'!J2283&lt;&gt;"";VLOOKUP('Locations-Stops'!J2283;Regions!I2:J300;2;FALSE);"0")&amp;",'"&amp;IF('Locations-Stops'!K2283&lt;&gt;"";SUBSTITUTE('Locations-Stops'!K2283;"'";"\'");"")&amp;"','"&amp;IF('Locations-Stops'!L2283&lt;&gt;"";'Locations-Stops'!L2283;"")&amp;"','"&amp;IF('Locations-Stops'!M2283&lt;&gt;"";'Locations-Stops'!M2283;"")&amp;"','"&amp;IF('Locations-Stops'!N2283&lt;&gt;"";'Locations-Stops'!N2283;"")&amp;"', CURRENT_TIMESTAMP);"</v>
      </c>
    </row>
    <row r="2282" spans="3:6" x14ac:dyDescent="0.25">
      <c r="C2282" s="16">
        <v>2284</v>
      </c>
      <c r="D2282" s="16" t="s">
        <v>17780</v>
      </c>
      <c r="E2282" s="16" t="s">
        <v>4333</v>
      </c>
      <c r="F2282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2284;"'";"\'")&amp;"',"&amp;IF('Locations-Stops'!D2284&lt;&gt;"";LEFT('Locations-Stops'!D2284;2)&amp;"."&amp;RIGHT('Locations-Stops'!D2284;LEN('Locations-Stops'!D2284)-2);"0")&amp;","&amp;IF('Locations-Stops'!E2284&lt;&gt;"";LEFT('Locations-Stops'!E2284;1)&amp;"."&amp;RIGHT('Locations-Stops'!E2284;LEN('Locations-Stops'!E2284)-1);"0")&amp;","&amp;IF('Locations-Stops'!G2284&lt;&gt;"";VLOOKUP('Locations-Stops'!G2284;Regions!A2:B300;2;FALSE);"0")&amp;","&amp;IF('Locations-Stops'!H2284&lt;&gt;"";VLOOKUP('Locations-Stops'!H2284;Regions!C2:D300;2;FALSE);"0")&amp;","&amp;IF('Locations-Stops'!I2284&lt;&gt;"";VLOOKUP('Locations-Stops'!I2284;Regions!F2:G300;2;FALSE);"0")&amp;","&amp;IF('Locations-Stops'!J2284&lt;&gt;"";VLOOKUP('Locations-Stops'!J2284;Regions!I2:J300;2;FALSE);"0")&amp;",'"&amp;IF('Locations-Stops'!K2284&lt;&gt;"";SUBSTITUTE('Locations-Stops'!K2284;"'";"\'");"")&amp;"','"&amp;IF('Locations-Stops'!L2284&lt;&gt;"";'Locations-Stops'!L2284;"")&amp;"','"&amp;IF('Locations-Stops'!M2284&lt;&gt;"";'Locations-Stops'!M2284;"")&amp;"','"&amp;IF('Locations-Stops'!N2284&lt;&gt;"";'Locations-Stops'!N2284;"")&amp;"', CURRENT_TIMESTAMP);"</v>
      </c>
    </row>
    <row r="2283" spans="3:6" x14ac:dyDescent="0.25">
      <c r="C2283" s="16">
        <v>2285</v>
      </c>
      <c r="D2283" s="16" t="s">
        <v>17780</v>
      </c>
      <c r="E2283" s="16" t="s">
        <v>4333</v>
      </c>
      <c r="F228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2285;"'";"\'")&amp;"',"&amp;IF('Locations-Stops'!D2285&lt;&gt;"";LEFT('Locations-Stops'!D2285;2)&amp;"."&amp;RIGHT('Locations-Stops'!D2285;LEN('Locations-Stops'!D2285)-2);"0")&amp;","&amp;IF('Locations-Stops'!E2285&lt;&gt;"";LEFT('Locations-Stops'!E2285;1)&amp;"."&amp;RIGHT('Locations-Stops'!E2285;LEN('Locations-Stops'!E2285)-1);"0")&amp;","&amp;IF('Locations-Stops'!G2285&lt;&gt;"";VLOOKUP('Locations-Stops'!G2285;Regions!A2:B300;2;FALSE);"0")&amp;","&amp;IF('Locations-Stops'!H2285&lt;&gt;"";VLOOKUP('Locations-Stops'!H2285;Regions!C2:D300;2;FALSE);"0")&amp;","&amp;IF('Locations-Stops'!I2285&lt;&gt;"";VLOOKUP('Locations-Stops'!I2285;Regions!F2:G300;2;FALSE);"0")&amp;","&amp;IF('Locations-Stops'!J2285&lt;&gt;"";VLOOKUP('Locations-Stops'!J2285;Regions!I2:J300;2;FALSE);"0")&amp;",'"&amp;IF('Locations-Stops'!K2285&lt;&gt;"";SUBSTITUTE('Locations-Stops'!K2285;"'";"\'");"")&amp;"','"&amp;IF('Locations-Stops'!L2285&lt;&gt;"";'Locations-Stops'!L2285;"")&amp;"','"&amp;IF('Locations-Stops'!M2285&lt;&gt;"";'Locations-Stops'!M2285;"")&amp;"','"&amp;IF('Locations-Stops'!N2285&lt;&gt;"";'Locations-Stops'!N2285;"")&amp;"', CURRENT_TIMESTAMP);"</v>
      </c>
    </row>
    <row r="2284" spans="3:6" x14ac:dyDescent="0.25">
      <c r="C2284" s="16">
        <v>2286</v>
      </c>
      <c r="D2284" s="16" t="s">
        <v>17780</v>
      </c>
      <c r="E2284" s="16" t="s">
        <v>4333</v>
      </c>
      <c r="F228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2286;"'";"\'")&amp;"',"&amp;IF('Locations-Stops'!D2286&lt;&gt;"";LEFT('Locations-Stops'!D2286;2)&amp;"."&amp;RIGHT('Locations-Stops'!D2286;LEN('Locations-Stops'!D2286)-2);"0")&amp;","&amp;IF('Locations-Stops'!E2286&lt;&gt;"";LEFT('Locations-Stops'!E2286;1)&amp;"."&amp;RIGHT('Locations-Stops'!E2286;LEN('Locations-Stops'!E2286)-1);"0")&amp;","&amp;IF('Locations-Stops'!G2286&lt;&gt;"";VLOOKUP('Locations-Stops'!G2286;Regions!A2:B300;2;FALSE);"0")&amp;","&amp;IF('Locations-Stops'!H2286&lt;&gt;"";VLOOKUP('Locations-Stops'!H2286;Regions!C2:D300;2;FALSE);"0")&amp;","&amp;IF('Locations-Stops'!I2286&lt;&gt;"";VLOOKUP('Locations-Stops'!I2286;Regions!F2:G300;2;FALSE);"0")&amp;","&amp;IF('Locations-Stops'!J2286&lt;&gt;"";VLOOKUP('Locations-Stops'!J2286;Regions!I2:J300;2;FALSE);"0")&amp;",'"&amp;IF('Locations-Stops'!K2286&lt;&gt;"";SUBSTITUTE('Locations-Stops'!K2286;"'";"\'");"")&amp;"','"&amp;IF('Locations-Stops'!L2286&lt;&gt;"";'Locations-Stops'!L2286;"")&amp;"','"&amp;IF('Locations-Stops'!M2286&lt;&gt;"";'Locations-Stops'!M2286;"")&amp;"','"&amp;IF('Locations-Stops'!N2286&lt;&gt;"";'Locations-Stops'!N2286;"")&amp;"', CURRENT_TIMESTAMP);"</v>
      </c>
    </row>
    <row r="2285" spans="3:6" x14ac:dyDescent="0.25">
      <c r="C2285" s="16">
        <v>2287</v>
      </c>
      <c r="D2285" s="16" t="s">
        <v>17780</v>
      </c>
      <c r="E2285" s="16" t="s">
        <v>4333</v>
      </c>
      <c r="F228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2287;"'";"\'")&amp;"',"&amp;IF('Locations-Stops'!D2287&lt;&gt;"";LEFT('Locations-Stops'!D2287;2)&amp;"."&amp;RIGHT('Locations-Stops'!D2287;LEN('Locations-Stops'!D2287)-2);"0")&amp;","&amp;IF('Locations-Stops'!E2287&lt;&gt;"";LEFT('Locations-Stops'!E2287;1)&amp;"."&amp;RIGHT('Locations-Stops'!E2287;LEN('Locations-Stops'!E2287)-1);"0")&amp;","&amp;IF('Locations-Stops'!G2287&lt;&gt;"";VLOOKUP('Locations-Stops'!G2287;Regions!A2:B300;2;FALSE);"0")&amp;","&amp;IF('Locations-Stops'!H2287&lt;&gt;"";VLOOKUP('Locations-Stops'!H2287;Regions!C2:D300;2;FALSE);"0")&amp;","&amp;IF('Locations-Stops'!I2287&lt;&gt;"";VLOOKUP('Locations-Stops'!I2287;Regions!F2:G300;2;FALSE);"0")&amp;","&amp;IF('Locations-Stops'!J2287&lt;&gt;"";VLOOKUP('Locations-Stops'!J2287;Regions!I2:J300;2;FALSE);"0")&amp;",'"&amp;IF('Locations-Stops'!K2287&lt;&gt;"";SUBSTITUTE('Locations-Stops'!K2287;"'";"\'");"")&amp;"','"&amp;IF('Locations-Stops'!L2287&lt;&gt;"";'Locations-Stops'!L2287;"")&amp;"','"&amp;IF('Locations-Stops'!M2287&lt;&gt;"";'Locations-Stops'!M2287;"")&amp;"','"&amp;IF('Locations-Stops'!N2287&lt;&gt;"";'Locations-Stops'!N2287;"")&amp;"', CURRENT_TIMESTAMP);"</v>
      </c>
    </row>
    <row r="2286" spans="3:6" x14ac:dyDescent="0.25">
      <c r="C2286" s="16">
        <v>2288</v>
      </c>
      <c r="D2286" s="16" t="s">
        <v>17780</v>
      </c>
      <c r="E2286" s="16" t="s">
        <v>4333</v>
      </c>
      <c r="F2286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2288;"'";"\'")&amp;"',"&amp;IF('Locations-Stops'!D2288&lt;&gt;"";LEFT('Locations-Stops'!D2288;2)&amp;"."&amp;RIGHT('Locations-Stops'!D2288;LEN('Locations-Stops'!D2288)-2);"0")&amp;","&amp;IF('Locations-Stops'!E2288&lt;&gt;"";LEFT('Locations-Stops'!E2288;1)&amp;"."&amp;RIGHT('Locations-Stops'!E2288;LEN('Locations-Stops'!E2288)-1);"0")&amp;","&amp;IF('Locations-Stops'!G2288&lt;&gt;"";VLOOKUP('Locations-Stops'!G2288;Regions!A2:B300;2;FALSE);"0")&amp;","&amp;IF('Locations-Stops'!H2288&lt;&gt;"";VLOOKUP('Locations-Stops'!H2288;Regions!C2:D300;2;FALSE);"0")&amp;","&amp;IF('Locations-Stops'!I2288&lt;&gt;"";VLOOKUP('Locations-Stops'!I2288;Regions!F2:G300;2;FALSE);"0")&amp;","&amp;IF('Locations-Stops'!J2288&lt;&gt;"";VLOOKUP('Locations-Stops'!J2288;Regions!I2:J300;2;FALSE);"0")&amp;",'"&amp;IF('Locations-Stops'!K2288&lt;&gt;"";SUBSTITUTE('Locations-Stops'!K2288;"'";"\'");"")&amp;"','"&amp;IF('Locations-Stops'!L2288&lt;&gt;"";'Locations-Stops'!L2288;"")&amp;"','"&amp;IF('Locations-Stops'!M2288&lt;&gt;"";'Locations-Stops'!M2288;"")&amp;"','"&amp;IF('Locations-Stops'!N2288&lt;&gt;"";'Locations-Stops'!N2288;"")&amp;"', CURRENT_TIMESTAMP);"</v>
      </c>
    </row>
    <row r="2287" spans="3:6" x14ac:dyDescent="0.25">
      <c r="C2287" s="16">
        <v>2289</v>
      </c>
      <c r="D2287" s="16" t="s">
        <v>17780</v>
      </c>
      <c r="E2287" s="16" t="s">
        <v>4333</v>
      </c>
      <c r="F2287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2289;"'";"\'")&amp;"',"&amp;IF('Locations-Stops'!D2289&lt;&gt;"";LEFT('Locations-Stops'!D2289;2)&amp;"."&amp;RIGHT('Locations-Stops'!D2289;LEN('Locations-Stops'!D2289)-2);"0")&amp;","&amp;IF('Locations-Stops'!E2289&lt;&gt;"";LEFT('Locations-Stops'!E2289;1)&amp;"."&amp;RIGHT('Locations-Stops'!E2289;LEN('Locations-Stops'!E2289)-1);"0")&amp;","&amp;IF('Locations-Stops'!G2289&lt;&gt;"";VLOOKUP('Locations-Stops'!G2289;Regions!A2:B300;2;FALSE);"0")&amp;","&amp;IF('Locations-Stops'!H2289&lt;&gt;"";VLOOKUP('Locations-Stops'!H2289;Regions!C2:D300;2;FALSE);"0")&amp;","&amp;IF('Locations-Stops'!I2289&lt;&gt;"";VLOOKUP('Locations-Stops'!I2289;Regions!F2:G300;2;FALSE);"0")&amp;","&amp;IF('Locations-Stops'!J2289&lt;&gt;"";VLOOKUP('Locations-Stops'!J2289;Regions!I2:J300;2;FALSE);"0")&amp;",'"&amp;IF('Locations-Stops'!K2289&lt;&gt;"";SUBSTITUTE('Locations-Stops'!K2289;"'";"\'");"")&amp;"','"&amp;IF('Locations-Stops'!L2289&lt;&gt;"";'Locations-Stops'!L2289;"")&amp;"','"&amp;IF('Locations-Stops'!M2289&lt;&gt;"";'Locations-Stops'!M2289;"")&amp;"','"&amp;IF('Locations-Stops'!N2289&lt;&gt;"";'Locations-Stops'!N2289;"")&amp;"', CURRENT_TIMESTAMP);"</v>
      </c>
    </row>
    <row r="2288" spans="3:6" x14ac:dyDescent="0.25">
      <c r="C2288" s="16">
        <v>2290</v>
      </c>
      <c r="D2288" s="16" t="s">
        <v>17780</v>
      </c>
      <c r="E2288" s="16" t="s">
        <v>4333</v>
      </c>
      <c r="F2288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2290;"'";"\'")&amp;"',"&amp;IF('Locations-Stops'!D2290&lt;&gt;"";LEFT('Locations-Stops'!D2290;2)&amp;"."&amp;RIGHT('Locations-Stops'!D2290;LEN('Locations-Stops'!D2290)-2);"0")&amp;","&amp;IF('Locations-Stops'!E2290&lt;&gt;"";LEFT('Locations-Stops'!E2290;1)&amp;"."&amp;RIGHT('Locations-Stops'!E2290;LEN('Locations-Stops'!E2290)-1);"0")&amp;","&amp;IF('Locations-Stops'!G2290&lt;&gt;"";VLOOKUP('Locations-Stops'!G2290;Regions!A2:B300;2;FALSE);"0")&amp;","&amp;IF('Locations-Stops'!H2290&lt;&gt;"";VLOOKUP('Locations-Stops'!H2290;Regions!C2:D300;2;FALSE);"0")&amp;","&amp;IF('Locations-Stops'!I2290&lt;&gt;"";VLOOKUP('Locations-Stops'!I2290;Regions!F2:G300;2;FALSE);"0")&amp;","&amp;IF('Locations-Stops'!J2290&lt;&gt;"";VLOOKUP('Locations-Stops'!J2290;Regions!I2:J300;2;FALSE);"0")&amp;",'"&amp;IF('Locations-Stops'!K2290&lt;&gt;"";SUBSTITUTE('Locations-Stops'!K2290;"'";"\'");"")&amp;"','"&amp;IF('Locations-Stops'!L2290&lt;&gt;"";'Locations-Stops'!L2290;"")&amp;"','"&amp;IF('Locations-Stops'!M2290&lt;&gt;"";'Locations-Stops'!M2290;"")&amp;"','"&amp;IF('Locations-Stops'!N2290&lt;&gt;"";'Locations-Stops'!N2290;"")&amp;"', CURRENT_TIMESTAMP);"</v>
      </c>
    </row>
    <row r="2289" spans="3:6" x14ac:dyDescent="0.25">
      <c r="C2289" s="16">
        <v>2291</v>
      </c>
      <c r="D2289" s="16" t="s">
        <v>17780</v>
      </c>
      <c r="E2289" s="16" t="s">
        <v>4333</v>
      </c>
      <c r="F2289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2291;"'";"\'")&amp;"',"&amp;IF('Locations-Stops'!D2291&lt;&gt;"";LEFT('Locations-Stops'!D2291;2)&amp;"."&amp;RIGHT('Locations-Stops'!D2291;LEN('Locations-Stops'!D2291)-2);"0")&amp;","&amp;IF('Locations-Stops'!E2291&lt;&gt;"";LEFT('Locations-Stops'!E2291;1)&amp;"."&amp;RIGHT('Locations-Stops'!E2291;LEN('Locations-Stops'!E2291)-1);"0")&amp;","&amp;IF('Locations-Stops'!G2291&lt;&gt;"";VLOOKUP('Locations-Stops'!G2291;Regions!A2:B300;2;FALSE);"0")&amp;","&amp;IF('Locations-Stops'!H2291&lt;&gt;"";VLOOKUP('Locations-Stops'!H2291;Regions!C2:D300;2;FALSE);"0")&amp;","&amp;IF('Locations-Stops'!I2291&lt;&gt;"";VLOOKUP('Locations-Stops'!I2291;Regions!F2:G300;2;FALSE);"0")&amp;","&amp;IF('Locations-Stops'!J2291&lt;&gt;"";VLOOKUP('Locations-Stops'!J2291;Regions!I2:J300;2;FALSE);"0")&amp;",'"&amp;IF('Locations-Stops'!K2291&lt;&gt;"";SUBSTITUTE('Locations-Stops'!K2291;"'";"\'");"")&amp;"','"&amp;IF('Locations-Stops'!L2291&lt;&gt;"";'Locations-Stops'!L2291;"")&amp;"','"&amp;IF('Locations-Stops'!M2291&lt;&gt;"";'Locations-Stops'!M2291;"")&amp;"','"&amp;IF('Locations-Stops'!N2291&lt;&gt;"";'Locations-Stops'!N2291;"")&amp;"', CURRENT_TIMESTAMP);"</v>
      </c>
    </row>
    <row r="2290" spans="3:6" x14ac:dyDescent="0.25">
      <c r="C2290" s="16">
        <v>2292</v>
      </c>
      <c r="D2290" s="16" t="s">
        <v>17780</v>
      </c>
      <c r="E2290" s="16" t="s">
        <v>4333</v>
      </c>
      <c r="F2290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2292;"'";"\'")&amp;"',"&amp;IF('Locations-Stops'!D2292&lt;&gt;"";LEFT('Locations-Stops'!D2292;2)&amp;"."&amp;RIGHT('Locations-Stops'!D2292;LEN('Locations-Stops'!D2292)-2);"0")&amp;","&amp;IF('Locations-Stops'!E2292&lt;&gt;"";LEFT('Locations-Stops'!E2292;1)&amp;"."&amp;RIGHT('Locations-Stops'!E2292;LEN('Locations-Stops'!E2292)-1);"0")&amp;","&amp;IF('Locations-Stops'!G2292&lt;&gt;"";VLOOKUP('Locations-Stops'!G2292;Regions!A2:B300;2;FALSE);"0")&amp;","&amp;IF('Locations-Stops'!H2292&lt;&gt;"";VLOOKUP('Locations-Stops'!H2292;Regions!C2:D300;2;FALSE);"0")&amp;","&amp;IF('Locations-Stops'!I2292&lt;&gt;"";VLOOKUP('Locations-Stops'!I2292;Regions!F2:G300;2;FALSE);"0")&amp;","&amp;IF('Locations-Stops'!J2292&lt;&gt;"";VLOOKUP('Locations-Stops'!J2292;Regions!I2:J300;2;FALSE);"0")&amp;",'"&amp;IF('Locations-Stops'!K2292&lt;&gt;"";SUBSTITUTE('Locations-Stops'!K2292;"'";"\'");"")&amp;"','"&amp;IF('Locations-Stops'!L2292&lt;&gt;"";'Locations-Stops'!L2292;"")&amp;"','"&amp;IF('Locations-Stops'!M2292&lt;&gt;"";'Locations-Stops'!M2292;"")&amp;"','"&amp;IF('Locations-Stops'!N2292&lt;&gt;"";'Locations-Stops'!N2292;"")&amp;"', CURRENT_TIMESTAMP);"</v>
      </c>
    </row>
    <row r="2291" spans="3:6" x14ac:dyDescent="0.25">
      <c r="C2291" s="16">
        <v>2293</v>
      </c>
      <c r="D2291" s="16" t="s">
        <v>17780</v>
      </c>
      <c r="E2291" s="16" t="s">
        <v>4333</v>
      </c>
      <c r="F2291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2293;"'";"\'")&amp;"',"&amp;IF('Locations-Stops'!D2293&lt;&gt;"";LEFT('Locations-Stops'!D2293;2)&amp;"."&amp;RIGHT('Locations-Stops'!D2293;LEN('Locations-Stops'!D2293)-2);"0")&amp;","&amp;IF('Locations-Stops'!E2293&lt;&gt;"";LEFT('Locations-Stops'!E2293;1)&amp;"."&amp;RIGHT('Locations-Stops'!E2293;LEN('Locations-Stops'!E2293)-1);"0")&amp;","&amp;IF('Locations-Stops'!G2293&lt;&gt;"";VLOOKUP('Locations-Stops'!G2293;Regions!A2:B300;2;FALSE);"0")&amp;","&amp;IF('Locations-Stops'!H2293&lt;&gt;"";VLOOKUP('Locations-Stops'!H2293;Regions!C2:D300;2;FALSE);"0")&amp;","&amp;IF('Locations-Stops'!I2293&lt;&gt;"";VLOOKUP('Locations-Stops'!I2293;Regions!F2:G300;2;FALSE);"0")&amp;","&amp;IF('Locations-Stops'!J2293&lt;&gt;"";VLOOKUP('Locations-Stops'!J2293;Regions!I2:J300;2;FALSE);"0")&amp;",'"&amp;IF('Locations-Stops'!K2293&lt;&gt;"";SUBSTITUTE('Locations-Stops'!K2293;"'";"\'");"")&amp;"','"&amp;IF('Locations-Stops'!L2293&lt;&gt;"";'Locations-Stops'!L2293;"")&amp;"','"&amp;IF('Locations-Stops'!M2293&lt;&gt;"";'Locations-Stops'!M2293;"")&amp;"','"&amp;IF('Locations-Stops'!N2293&lt;&gt;"";'Locations-Stops'!N2293;"")&amp;"', CURRENT_TIMESTAMP);"</v>
      </c>
    </row>
    <row r="2292" spans="3:6" x14ac:dyDescent="0.25">
      <c r="C2292" s="16">
        <v>2294</v>
      </c>
      <c r="D2292" s="16" t="s">
        <v>17780</v>
      </c>
      <c r="E2292" s="16" t="s">
        <v>4333</v>
      </c>
      <c r="F2292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2294;"'";"\'")&amp;"',"&amp;IF('Locations-Stops'!D2294&lt;&gt;"";LEFT('Locations-Stops'!D2294;2)&amp;"."&amp;RIGHT('Locations-Stops'!D2294;LEN('Locations-Stops'!D2294)-2);"0")&amp;","&amp;IF('Locations-Stops'!E2294&lt;&gt;"";LEFT('Locations-Stops'!E2294;1)&amp;"."&amp;RIGHT('Locations-Stops'!E2294;LEN('Locations-Stops'!E2294)-1);"0")&amp;","&amp;IF('Locations-Stops'!G2294&lt;&gt;"";VLOOKUP('Locations-Stops'!G2294;Regions!A2:B300;2;FALSE);"0")&amp;","&amp;IF('Locations-Stops'!H2294&lt;&gt;"";VLOOKUP('Locations-Stops'!H2294;Regions!C2:D300;2;FALSE);"0")&amp;","&amp;IF('Locations-Stops'!I2294&lt;&gt;"";VLOOKUP('Locations-Stops'!I2294;Regions!F2:G300;2;FALSE);"0")&amp;","&amp;IF('Locations-Stops'!J2294&lt;&gt;"";VLOOKUP('Locations-Stops'!J2294;Regions!I2:J300;2;FALSE);"0")&amp;",'"&amp;IF('Locations-Stops'!K2294&lt;&gt;"";SUBSTITUTE('Locations-Stops'!K2294;"'";"\'");"")&amp;"','"&amp;IF('Locations-Stops'!L2294&lt;&gt;"";'Locations-Stops'!L2294;"")&amp;"','"&amp;IF('Locations-Stops'!M2294&lt;&gt;"";'Locations-Stops'!M2294;"")&amp;"','"&amp;IF('Locations-Stops'!N2294&lt;&gt;"";'Locations-Stops'!N2294;"")&amp;"', CURRENT_TIMESTAMP);"</v>
      </c>
    </row>
    <row r="2293" spans="3:6" x14ac:dyDescent="0.25">
      <c r="C2293" s="16">
        <v>2295</v>
      </c>
      <c r="D2293" s="16" t="s">
        <v>17780</v>
      </c>
      <c r="E2293" s="16" t="s">
        <v>4333</v>
      </c>
      <c r="F229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2295;"'";"\'")&amp;"',"&amp;IF('Locations-Stops'!D2295&lt;&gt;"";LEFT('Locations-Stops'!D2295;2)&amp;"."&amp;RIGHT('Locations-Stops'!D2295;LEN('Locations-Stops'!D2295)-2);"0")&amp;","&amp;IF('Locations-Stops'!E2295&lt;&gt;"";LEFT('Locations-Stops'!E2295;1)&amp;"."&amp;RIGHT('Locations-Stops'!E2295;LEN('Locations-Stops'!E2295)-1);"0")&amp;","&amp;IF('Locations-Stops'!G2295&lt;&gt;"";VLOOKUP('Locations-Stops'!G2295;Regions!A2:B300;2;FALSE);"0")&amp;","&amp;IF('Locations-Stops'!H2295&lt;&gt;"";VLOOKUP('Locations-Stops'!H2295;Regions!C2:D300;2;FALSE);"0")&amp;","&amp;IF('Locations-Stops'!I2295&lt;&gt;"";VLOOKUP('Locations-Stops'!I2295;Regions!F2:G300;2;FALSE);"0")&amp;","&amp;IF('Locations-Stops'!J2295&lt;&gt;"";VLOOKUP('Locations-Stops'!J2295;Regions!I2:J300;2;FALSE);"0")&amp;",'"&amp;IF('Locations-Stops'!K2295&lt;&gt;"";SUBSTITUTE('Locations-Stops'!K2295;"'";"\'");"")&amp;"','"&amp;IF('Locations-Stops'!L2295&lt;&gt;"";'Locations-Stops'!L2295;"")&amp;"','"&amp;IF('Locations-Stops'!M2295&lt;&gt;"";'Locations-Stops'!M2295;"")&amp;"','"&amp;IF('Locations-Stops'!N2295&lt;&gt;"";'Locations-Stops'!N2295;"")&amp;"', CURRENT_TIMESTAMP);"</v>
      </c>
    </row>
    <row r="2294" spans="3:6" x14ac:dyDescent="0.25">
      <c r="C2294" s="16">
        <v>2296</v>
      </c>
      <c r="D2294" s="16" t="s">
        <v>17780</v>
      </c>
      <c r="E2294" s="16" t="s">
        <v>4333</v>
      </c>
      <c r="F229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2296;"'";"\'")&amp;"',"&amp;IF('Locations-Stops'!D2296&lt;&gt;"";LEFT('Locations-Stops'!D2296;2)&amp;"."&amp;RIGHT('Locations-Stops'!D2296;LEN('Locations-Stops'!D2296)-2);"0")&amp;","&amp;IF('Locations-Stops'!E2296&lt;&gt;"";LEFT('Locations-Stops'!E2296;1)&amp;"."&amp;RIGHT('Locations-Stops'!E2296;LEN('Locations-Stops'!E2296)-1);"0")&amp;","&amp;IF('Locations-Stops'!G2296&lt;&gt;"";VLOOKUP('Locations-Stops'!G2296;Regions!A2:B300;2;FALSE);"0")&amp;","&amp;IF('Locations-Stops'!H2296&lt;&gt;"";VLOOKUP('Locations-Stops'!H2296;Regions!C2:D300;2;FALSE);"0")&amp;","&amp;IF('Locations-Stops'!I2296&lt;&gt;"";VLOOKUP('Locations-Stops'!I2296;Regions!F2:G300;2;FALSE);"0")&amp;","&amp;IF('Locations-Stops'!J2296&lt;&gt;"";VLOOKUP('Locations-Stops'!J2296;Regions!I2:J300;2;FALSE);"0")&amp;",'"&amp;IF('Locations-Stops'!K2296&lt;&gt;"";SUBSTITUTE('Locations-Stops'!K2296;"'";"\'");"")&amp;"','"&amp;IF('Locations-Stops'!L2296&lt;&gt;"";'Locations-Stops'!L2296;"")&amp;"','"&amp;IF('Locations-Stops'!M2296&lt;&gt;"";'Locations-Stops'!M2296;"")&amp;"','"&amp;IF('Locations-Stops'!N2296&lt;&gt;"";'Locations-Stops'!N2296;"")&amp;"', CURRENT_TIMESTAMP);"</v>
      </c>
    </row>
    <row r="2295" spans="3:6" x14ac:dyDescent="0.25">
      <c r="C2295" s="16">
        <v>2297</v>
      </c>
      <c r="D2295" s="16" t="s">
        <v>17780</v>
      </c>
      <c r="E2295" s="16" t="s">
        <v>4333</v>
      </c>
      <c r="F229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2297;"'";"\'")&amp;"',"&amp;IF('Locations-Stops'!D2297&lt;&gt;"";LEFT('Locations-Stops'!D2297;2)&amp;"."&amp;RIGHT('Locations-Stops'!D2297;LEN('Locations-Stops'!D2297)-2);"0")&amp;","&amp;IF('Locations-Stops'!E2297&lt;&gt;"";LEFT('Locations-Stops'!E2297;1)&amp;"."&amp;RIGHT('Locations-Stops'!E2297;LEN('Locations-Stops'!E2297)-1);"0")&amp;","&amp;IF('Locations-Stops'!G2297&lt;&gt;"";VLOOKUP('Locations-Stops'!G2297;Regions!A2:B300;2;FALSE);"0")&amp;","&amp;IF('Locations-Stops'!H2297&lt;&gt;"";VLOOKUP('Locations-Stops'!H2297;Regions!C2:D300;2;FALSE);"0")&amp;","&amp;IF('Locations-Stops'!I2297&lt;&gt;"";VLOOKUP('Locations-Stops'!I2297;Regions!F2:G300;2;FALSE);"0")&amp;","&amp;IF('Locations-Stops'!J2297&lt;&gt;"";VLOOKUP('Locations-Stops'!J2297;Regions!I2:J300;2;FALSE);"0")&amp;",'"&amp;IF('Locations-Stops'!K2297&lt;&gt;"";SUBSTITUTE('Locations-Stops'!K2297;"'";"\'");"")&amp;"','"&amp;IF('Locations-Stops'!L2297&lt;&gt;"";'Locations-Stops'!L2297;"")&amp;"','"&amp;IF('Locations-Stops'!M2297&lt;&gt;"";'Locations-Stops'!M2297;"")&amp;"','"&amp;IF('Locations-Stops'!N2297&lt;&gt;"";'Locations-Stops'!N2297;"")&amp;"', CURRENT_TIMESTAMP);"</v>
      </c>
    </row>
    <row r="2296" spans="3:6" x14ac:dyDescent="0.25">
      <c r="C2296" s="16">
        <v>2298</v>
      </c>
      <c r="D2296" s="16" t="s">
        <v>17780</v>
      </c>
      <c r="E2296" s="16" t="s">
        <v>4333</v>
      </c>
      <c r="F2296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2298;"'";"\'")&amp;"',"&amp;IF('Locations-Stops'!D2298&lt;&gt;"";LEFT('Locations-Stops'!D2298;2)&amp;"."&amp;RIGHT('Locations-Stops'!D2298;LEN('Locations-Stops'!D2298)-2);"0")&amp;","&amp;IF('Locations-Stops'!E2298&lt;&gt;"";LEFT('Locations-Stops'!E2298;1)&amp;"."&amp;RIGHT('Locations-Stops'!E2298;LEN('Locations-Stops'!E2298)-1);"0")&amp;","&amp;IF('Locations-Stops'!G2298&lt;&gt;"";VLOOKUP('Locations-Stops'!G2298;Regions!A2:B300;2;FALSE);"0")&amp;","&amp;IF('Locations-Stops'!H2298&lt;&gt;"";VLOOKUP('Locations-Stops'!H2298;Regions!C2:D300;2;FALSE);"0")&amp;","&amp;IF('Locations-Stops'!I2298&lt;&gt;"";VLOOKUP('Locations-Stops'!I2298;Regions!F2:G300;2;FALSE);"0")&amp;","&amp;IF('Locations-Stops'!J2298&lt;&gt;"";VLOOKUP('Locations-Stops'!J2298;Regions!I2:J300;2;FALSE);"0")&amp;",'"&amp;IF('Locations-Stops'!K2298&lt;&gt;"";SUBSTITUTE('Locations-Stops'!K2298;"'";"\'");"")&amp;"','"&amp;IF('Locations-Stops'!L2298&lt;&gt;"";'Locations-Stops'!L2298;"")&amp;"','"&amp;IF('Locations-Stops'!M2298&lt;&gt;"";'Locations-Stops'!M2298;"")&amp;"','"&amp;IF('Locations-Stops'!N2298&lt;&gt;"";'Locations-Stops'!N2298;"")&amp;"', CURRENT_TIMESTAMP);"</v>
      </c>
    </row>
    <row r="2297" spans="3:6" x14ac:dyDescent="0.25">
      <c r="C2297" s="16">
        <v>2299</v>
      </c>
      <c r="D2297" s="16" t="s">
        <v>17780</v>
      </c>
      <c r="E2297" s="16" t="s">
        <v>4333</v>
      </c>
      <c r="F2297" s="16" t="str">
        <f t="shared" si="35"/>
        <v>"INSERT INTO `locations` (`id`, `name`, `latitude`, `longitude`, `province`, `region_1`, `region_2`, `region_3`, `street`, `number`, `postal`, `img`, `last_modified`) VALUES (NULL,'"&amp;SUBSTITUTE('Locations-Stops'!F2299;"'";"\'")&amp;"',"&amp;IF('Locations-Stops'!D2299&lt;&gt;"";LEFT('Locations-Stops'!D2299;2)&amp;"."&amp;RIGHT('Locations-Stops'!D2299;LEN('Locations-Stops'!D2299)-2);"0")&amp;","&amp;IF('Locations-Stops'!E2299&lt;&gt;"";LEFT('Locations-Stops'!E2299;1)&amp;"."&amp;RIGHT('Locations-Stops'!E2299;LEN('Locations-Stops'!E2299)-1);"0")&amp;","&amp;IF('Locations-Stops'!G2299&lt;&gt;"";VLOOKUP('Locations-Stops'!G2299;Regions!A2:B300;2;FALSE);"0")&amp;","&amp;IF('Locations-Stops'!H2299&lt;&gt;"";VLOOKUP('Locations-Stops'!H2299;Regions!C2:D300;2;FALSE);"0")&amp;","&amp;IF('Locations-Stops'!I2299&lt;&gt;"";VLOOKUP('Locations-Stops'!I2299;Regions!F2:G300;2;FALSE);"0")&amp;","&amp;IF('Locations-Stops'!J2299&lt;&gt;"";VLOOKUP('Locations-Stops'!J2299;Regions!I2:J300;2;FALSE);"0")&amp;",'"&amp;IF('Locations-Stops'!K2299&lt;&gt;"";SUBSTITUTE('Locations-Stops'!K2299;"'";"\'");"")&amp;"','"&amp;IF('Locations-Stops'!L2299&lt;&gt;"";'Locations-Stops'!L2299;"")&amp;"','"&amp;IF('Locations-Stops'!M2299&lt;&gt;"";'Locations-Stops'!M2299;"")&amp;"','"&amp;IF('Locations-Stops'!N2299&lt;&gt;"";'Locations-Stops'!N2299;"")&amp;"', CURRENT_TIMESTAMP);"</v>
      </c>
    </row>
    <row r="2298" spans="3:6" x14ac:dyDescent="0.25">
      <c r="C2298" s="16">
        <v>2300</v>
      </c>
      <c r="D2298" s="16" t="s">
        <v>17780</v>
      </c>
      <c r="E2298" s="16" t="s">
        <v>4333</v>
      </c>
      <c r="F2298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2300;"'";"\'")&amp;"',"&amp;IF('Locations-Stops'!D2300&lt;&gt;"";LEFT('Locations-Stops'!D2300;2)&amp;"."&amp;RIGHT('Locations-Stops'!D2300;LEN('Locations-Stops'!D2300)-2);"0")&amp;","&amp;IF('Locations-Stops'!E2300&lt;&gt;"";LEFT('Locations-Stops'!E2300;1)&amp;"."&amp;RIGHT('Locations-Stops'!E2300;LEN('Locations-Stops'!E2300)-1);"0")&amp;","&amp;IF('Locations-Stops'!G2300&lt;&gt;"";VLOOKUP('Locations-Stops'!G2300;Regions!A2:B300;2;FALSE);"0")&amp;","&amp;IF('Locations-Stops'!H2300&lt;&gt;"";VLOOKUP('Locations-Stops'!H2300;Regions!C2:D300;2;FALSE);"0")&amp;","&amp;IF('Locations-Stops'!I2300&lt;&gt;"";VLOOKUP('Locations-Stops'!I2300;Regions!F2:G300;2;FALSE);"0")&amp;","&amp;IF('Locations-Stops'!J2300&lt;&gt;"";VLOOKUP('Locations-Stops'!J2300;Regions!I2:J300;2;FALSE);"0")&amp;",'"&amp;IF('Locations-Stops'!K2300&lt;&gt;"";SUBSTITUTE('Locations-Stops'!K2300;"'";"\'");"")&amp;"','"&amp;IF('Locations-Stops'!L2300&lt;&gt;"";'Locations-Stops'!L2300;"")&amp;"','"&amp;IF('Locations-Stops'!M2300&lt;&gt;"";'Locations-Stops'!M2300;"")&amp;"','"&amp;IF('Locations-Stops'!N2300&lt;&gt;"";'Locations-Stops'!N2300;"")&amp;"', CURRENT_TIMESTAMP);"</v>
      </c>
    </row>
    <row r="2299" spans="3:6" x14ac:dyDescent="0.25">
      <c r="C2299" s="16">
        <v>2301</v>
      </c>
      <c r="D2299" s="16" t="s">
        <v>17780</v>
      </c>
      <c r="E2299" s="16" t="s">
        <v>4333</v>
      </c>
      <c r="F2299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2301;"'";"\'")&amp;"',"&amp;IF('Locations-Stops'!D2301&lt;&gt;"";LEFT('Locations-Stops'!D2301;2)&amp;"."&amp;RIGHT('Locations-Stops'!D2301;LEN('Locations-Stops'!D2301)-2);"0")&amp;","&amp;IF('Locations-Stops'!E2301&lt;&gt;"";LEFT('Locations-Stops'!E2301;1)&amp;"."&amp;RIGHT('Locations-Stops'!E2301;LEN('Locations-Stops'!E2301)-1);"0")&amp;","&amp;IF('Locations-Stops'!G2301&lt;&gt;"";VLOOKUP('Locations-Stops'!G2301;Regions!A2:B300;2;FALSE);"0")&amp;","&amp;IF('Locations-Stops'!H2301&lt;&gt;"";VLOOKUP('Locations-Stops'!H2301;Regions!C2:D300;2;FALSE);"0")&amp;","&amp;IF('Locations-Stops'!I2301&lt;&gt;"";VLOOKUP('Locations-Stops'!I2301;Regions!F2:G300;2;FALSE);"0")&amp;","&amp;IF('Locations-Stops'!J2301&lt;&gt;"";VLOOKUP('Locations-Stops'!J2301;Regions!I2:J300;2;FALSE);"0")&amp;",'"&amp;IF('Locations-Stops'!K2301&lt;&gt;"";SUBSTITUTE('Locations-Stops'!K2301;"'";"\'");"")&amp;"','"&amp;IF('Locations-Stops'!L2301&lt;&gt;"";'Locations-Stops'!L2301;"")&amp;"','"&amp;IF('Locations-Stops'!M2301&lt;&gt;"";'Locations-Stops'!M2301;"")&amp;"','"&amp;IF('Locations-Stops'!N2301&lt;&gt;"";'Locations-Stops'!N2301;"")&amp;"', CURRENT_TIMESTAMP);"</v>
      </c>
    </row>
    <row r="2300" spans="3:6" x14ac:dyDescent="0.25">
      <c r="C2300" s="16">
        <v>2302</v>
      </c>
      <c r="D2300" s="16" t="s">
        <v>17780</v>
      </c>
      <c r="E2300" s="16" t="s">
        <v>4333</v>
      </c>
      <c r="F2300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2302;"'";"\'")&amp;"',"&amp;IF('Locations-Stops'!D2302&lt;&gt;"";LEFT('Locations-Stops'!D2302;2)&amp;"."&amp;RIGHT('Locations-Stops'!D2302;LEN('Locations-Stops'!D2302)-2);"0")&amp;","&amp;IF('Locations-Stops'!E2302&lt;&gt;"";LEFT('Locations-Stops'!E2302;1)&amp;"."&amp;RIGHT('Locations-Stops'!E2302;LEN('Locations-Stops'!E2302)-1);"0")&amp;","&amp;IF('Locations-Stops'!G2302&lt;&gt;"";VLOOKUP('Locations-Stops'!G2302;Regions!A2:B300;2;FALSE);"0")&amp;","&amp;IF('Locations-Stops'!H2302&lt;&gt;"";VLOOKUP('Locations-Stops'!H2302;Regions!C2:D300;2;FALSE);"0")&amp;","&amp;IF('Locations-Stops'!I2302&lt;&gt;"";VLOOKUP('Locations-Stops'!I2302;Regions!F2:G300;2;FALSE);"0")&amp;","&amp;IF('Locations-Stops'!J2302&lt;&gt;"";VLOOKUP('Locations-Stops'!J2302;Regions!I2:J300;2;FALSE);"0")&amp;",'"&amp;IF('Locations-Stops'!K2302&lt;&gt;"";SUBSTITUTE('Locations-Stops'!K2302;"'";"\'");"")&amp;"','"&amp;IF('Locations-Stops'!L2302&lt;&gt;"";'Locations-Stops'!L2302;"")&amp;"','"&amp;IF('Locations-Stops'!M2302&lt;&gt;"";'Locations-Stops'!M2302;"")&amp;"','"&amp;IF('Locations-Stops'!N2302&lt;&gt;"";'Locations-Stops'!N2302;"")&amp;"', CURRENT_TIMESTAMP);"</v>
      </c>
    </row>
    <row r="2301" spans="3:6" x14ac:dyDescent="0.25">
      <c r="C2301" s="16">
        <v>2303</v>
      </c>
      <c r="D2301" s="16" t="s">
        <v>17780</v>
      </c>
      <c r="E2301" s="16" t="s">
        <v>4333</v>
      </c>
      <c r="F2301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2303;"'";"\'")&amp;"',"&amp;IF('Locations-Stops'!D2303&lt;&gt;"";LEFT('Locations-Stops'!D2303;2)&amp;"."&amp;RIGHT('Locations-Stops'!D2303;LEN('Locations-Stops'!D2303)-2);"0")&amp;","&amp;IF('Locations-Stops'!E2303&lt;&gt;"";LEFT('Locations-Stops'!E2303;1)&amp;"."&amp;RIGHT('Locations-Stops'!E2303;LEN('Locations-Stops'!E2303)-1);"0")&amp;","&amp;IF('Locations-Stops'!G2303&lt;&gt;"";VLOOKUP('Locations-Stops'!G2303;Regions!A2:B300;2;FALSE);"0")&amp;","&amp;IF('Locations-Stops'!H2303&lt;&gt;"";VLOOKUP('Locations-Stops'!H2303;Regions!C2:D300;2;FALSE);"0")&amp;","&amp;IF('Locations-Stops'!I2303&lt;&gt;"";VLOOKUP('Locations-Stops'!I2303;Regions!F2:G300;2;FALSE);"0")&amp;","&amp;IF('Locations-Stops'!J2303&lt;&gt;"";VLOOKUP('Locations-Stops'!J2303;Regions!I2:J300;2;FALSE);"0")&amp;",'"&amp;IF('Locations-Stops'!K2303&lt;&gt;"";SUBSTITUTE('Locations-Stops'!K2303;"'";"\'");"")&amp;"','"&amp;IF('Locations-Stops'!L2303&lt;&gt;"";'Locations-Stops'!L2303;"")&amp;"','"&amp;IF('Locations-Stops'!M2303&lt;&gt;"";'Locations-Stops'!M2303;"")&amp;"','"&amp;IF('Locations-Stops'!N2303&lt;&gt;"";'Locations-Stops'!N2303;"")&amp;"', CURRENT_TIMESTAMP);"</v>
      </c>
    </row>
    <row r="2302" spans="3:6" x14ac:dyDescent="0.25">
      <c r="C2302" s="16">
        <v>2304</v>
      </c>
      <c r="D2302" s="16" t="s">
        <v>17780</v>
      </c>
      <c r="E2302" s="16" t="s">
        <v>4333</v>
      </c>
      <c r="F2302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2304;"'";"\'")&amp;"',"&amp;IF('Locations-Stops'!D2304&lt;&gt;"";LEFT('Locations-Stops'!D2304;2)&amp;"."&amp;RIGHT('Locations-Stops'!D2304;LEN('Locations-Stops'!D2304)-2);"0")&amp;","&amp;IF('Locations-Stops'!E2304&lt;&gt;"";LEFT('Locations-Stops'!E2304;1)&amp;"."&amp;RIGHT('Locations-Stops'!E2304;LEN('Locations-Stops'!E2304)-1);"0")&amp;","&amp;IF('Locations-Stops'!G2304&lt;&gt;"";VLOOKUP('Locations-Stops'!G2304;Regions!A2:B300;2;FALSE);"0")&amp;","&amp;IF('Locations-Stops'!H2304&lt;&gt;"";VLOOKUP('Locations-Stops'!H2304;Regions!C2:D300;2;FALSE);"0")&amp;","&amp;IF('Locations-Stops'!I2304&lt;&gt;"";VLOOKUP('Locations-Stops'!I2304;Regions!F2:G300;2;FALSE);"0")&amp;","&amp;IF('Locations-Stops'!J2304&lt;&gt;"";VLOOKUP('Locations-Stops'!J2304;Regions!I2:J300;2;FALSE);"0")&amp;",'"&amp;IF('Locations-Stops'!K2304&lt;&gt;"";SUBSTITUTE('Locations-Stops'!K2304;"'";"\'");"")&amp;"','"&amp;IF('Locations-Stops'!L2304&lt;&gt;"";'Locations-Stops'!L2304;"")&amp;"','"&amp;IF('Locations-Stops'!M2304&lt;&gt;"";'Locations-Stops'!M2304;"")&amp;"','"&amp;IF('Locations-Stops'!N2304&lt;&gt;"";'Locations-Stops'!N2304;"")&amp;"', CURRENT_TIMESTAMP);"</v>
      </c>
    </row>
    <row r="2303" spans="3:6" x14ac:dyDescent="0.25">
      <c r="C2303" s="16">
        <v>2305</v>
      </c>
      <c r="D2303" s="16" t="s">
        <v>17780</v>
      </c>
      <c r="E2303" s="16" t="s">
        <v>4333</v>
      </c>
      <c r="F2303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2305;"'";"\'")&amp;"',"&amp;IF('Locations-Stops'!D2305&lt;&gt;"";LEFT('Locations-Stops'!D2305;2)&amp;"."&amp;RIGHT('Locations-Stops'!D2305;LEN('Locations-Stops'!D2305)-2);"0")&amp;","&amp;IF('Locations-Stops'!E2305&lt;&gt;"";LEFT('Locations-Stops'!E2305;1)&amp;"."&amp;RIGHT('Locations-Stops'!E2305;LEN('Locations-Stops'!E2305)-1);"0")&amp;","&amp;IF('Locations-Stops'!G2305&lt;&gt;"";VLOOKUP('Locations-Stops'!G2305;Regions!A2:B300;2;FALSE);"0")&amp;","&amp;IF('Locations-Stops'!H2305&lt;&gt;"";VLOOKUP('Locations-Stops'!H2305;Regions!C2:D300;2;FALSE);"0")&amp;","&amp;IF('Locations-Stops'!I2305&lt;&gt;"";VLOOKUP('Locations-Stops'!I2305;Regions!F2:G300;2;FALSE);"0")&amp;","&amp;IF('Locations-Stops'!J2305&lt;&gt;"";VLOOKUP('Locations-Stops'!J2305;Regions!I2:J300;2;FALSE);"0")&amp;",'"&amp;IF('Locations-Stops'!K2305&lt;&gt;"";SUBSTITUTE('Locations-Stops'!K2305;"'";"\'");"")&amp;"','"&amp;IF('Locations-Stops'!L2305&lt;&gt;"";'Locations-Stops'!L2305;"")&amp;"','"&amp;IF('Locations-Stops'!M2305&lt;&gt;"";'Locations-Stops'!M2305;"")&amp;"','"&amp;IF('Locations-Stops'!N2305&lt;&gt;"";'Locations-Stops'!N2305;"")&amp;"', CURRENT_TIMESTAMP);"</v>
      </c>
    </row>
    <row r="2304" spans="3:6" x14ac:dyDescent="0.25">
      <c r="C2304" s="16">
        <v>2306</v>
      </c>
      <c r="D2304" s="16" t="s">
        <v>17780</v>
      </c>
      <c r="E2304" s="16" t="s">
        <v>4333</v>
      </c>
      <c r="F2304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2306;"'";"\'")&amp;"',"&amp;IF('Locations-Stops'!D2306&lt;&gt;"";LEFT('Locations-Stops'!D2306;2)&amp;"."&amp;RIGHT('Locations-Stops'!D2306;LEN('Locations-Stops'!D2306)-2);"0")&amp;","&amp;IF('Locations-Stops'!E2306&lt;&gt;"";LEFT('Locations-Stops'!E2306;1)&amp;"."&amp;RIGHT('Locations-Stops'!E2306;LEN('Locations-Stops'!E2306)-1);"0")&amp;","&amp;IF('Locations-Stops'!G2306&lt;&gt;"";VLOOKUP('Locations-Stops'!G2306;Regions!A2:B300;2;FALSE);"0")&amp;","&amp;IF('Locations-Stops'!H2306&lt;&gt;"";VLOOKUP('Locations-Stops'!H2306;Regions!C2:D300;2;FALSE);"0")&amp;","&amp;IF('Locations-Stops'!I2306&lt;&gt;"";VLOOKUP('Locations-Stops'!I2306;Regions!F2:G300;2;FALSE);"0")&amp;","&amp;IF('Locations-Stops'!J2306&lt;&gt;"";VLOOKUP('Locations-Stops'!J2306;Regions!I2:J300;2;FALSE);"0")&amp;",'"&amp;IF('Locations-Stops'!K2306&lt;&gt;"";SUBSTITUTE('Locations-Stops'!K2306;"'";"\'");"")&amp;"','"&amp;IF('Locations-Stops'!L2306&lt;&gt;"";'Locations-Stops'!L2306;"")&amp;"','"&amp;IF('Locations-Stops'!M2306&lt;&gt;"";'Locations-Stops'!M2306;"")&amp;"','"&amp;IF('Locations-Stops'!N2306&lt;&gt;"";'Locations-Stops'!N2306;"")&amp;"', CURRENT_TIMESTAMP);"</v>
      </c>
    </row>
    <row r="2305" spans="3:6" x14ac:dyDescent="0.25">
      <c r="C2305" s="16">
        <v>2307</v>
      </c>
      <c r="D2305" s="16" t="s">
        <v>17780</v>
      </c>
      <c r="E2305" s="16" t="s">
        <v>4333</v>
      </c>
      <c r="F2305" s="16" t="str">
        <f t="shared" si="35"/>
        <v>"INSERT INTO `locations` (`id`, `name`, `latitude`, `longitude`, `province`, `region_1`, `region_2`, `region_3`, `street`, `number`, `postal`, `img`, `last_modified`) VALUES (NULL,'"&amp;SUBSTITUTE('Locations-Stops'!F2307;"'";"\'")&amp;"',"&amp;IF('Locations-Stops'!D2307&lt;&gt;"";LEFT('Locations-Stops'!D2307;2)&amp;"."&amp;RIGHT('Locations-Stops'!D2307;LEN('Locations-Stops'!D2307)-2);"0")&amp;","&amp;IF('Locations-Stops'!E2307&lt;&gt;"";LEFT('Locations-Stops'!E2307;1)&amp;"."&amp;RIGHT('Locations-Stops'!E2307;LEN('Locations-Stops'!E2307)-1);"0")&amp;","&amp;IF('Locations-Stops'!G2307&lt;&gt;"";VLOOKUP('Locations-Stops'!G2307;Regions!A2:B300;2;FALSE);"0")&amp;","&amp;IF('Locations-Stops'!H2307&lt;&gt;"";VLOOKUP('Locations-Stops'!H2307;Regions!C2:D300;2;FALSE);"0")&amp;","&amp;IF('Locations-Stops'!I2307&lt;&gt;"";VLOOKUP('Locations-Stops'!I2307;Regions!F2:G300;2;FALSE);"0")&amp;","&amp;IF('Locations-Stops'!J2307&lt;&gt;"";VLOOKUP('Locations-Stops'!J2307;Regions!I2:J300;2;FALSE);"0")&amp;",'"&amp;IF('Locations-Stops'!K2307&lt;&gt;"";SUBSTITUTE('Locations-Stops'!K2307;"'";"\'");"")&amp;"','"&amp;IF('Locations-Stops'!L2307&lt;&gt;"";'Locations-Stops'!L2307;"")&amp;"','"&amp;IF('Locations-Stops'!M2307&lt;&gt;"";'Locations-Stops'!M2307;"")&amp;"','"&amp;IF('Locations-Stops'!N2307&lt;&gt;"";'Locations-Stops'!N2307;"")&amp;"', CURRENT_TIMESTAMP);"</v>
      </c>
    </row>
    <row r="2306" spans="3:6" x14ac:dyDescent="0.25">
      <c r="C2306" s="16">
        <v>2308</v>
      </c>
      <c r="D2306" s="16" t="s">
        <v>17780</v>
      </c>
      <c r="E2306" s="16" t="s">
        <v>4333</v>
      </c>
      <c r="F2306" s="16" t="str">
        <f t="shared" ref="F2306:F2369" si="36">SUBSTITUTE(D2306, "_NUM_", C2306)</f>
        <v>"INSERT INTO `locations` (`id`, `name`, `latitude`, `longitude`, `province`, `region_1`, `region_2`, `region_3`, `street`, `number`, `postal`, `img`, `last_modified`) VALUES (NULL,'"&amp;SUBSTITUTE('Locations-Stops'!F2308;"'";"\'")&amp;"',"&amp;IF('Locations-Stops'!D2308&lt;&gt;"";LEFT('Locations-Stops'!D2308;2)&amp;"."&amp;RIGHT('Locations-Stops'!D2308;LEN('Locations-Stops'!D2308)-2);"0")&amp;","&amp;IF('Locations-Stops'!E2308&lt;&gt;"";LEFT('Locations-Stops'!E2308;1)&amp;"."&amp;RIGHT('Locations-Stops'!E2308;LEN('Locations-Stops'!E2308)-1);"0")&amp;","&amp;IF('Locations-Stops'!G2308&lt;&gt;"";VLOOKUP('Locations-Stops'!G2308;Regions!A2:B300;2;FALSE);"0")&amp;","&amp;IF('Locations-Stops'!H2308&lt;&gt;"";VLOOKUP('Locations-Stops'!H2308;Regions!C2:D300;2;FALSE);"0")&amp;","&amp;IF('Locations-Stops'!I2308&lt;&gt;"";VLOOKUP('Locations-Stops'!I2308;Regions!F2:G300;2;FALSE);"0")&amp;","&amp;IF('Locations-Stops'!J2308&lt;&gt;"";VLOOKUP('Locations-Stops'!J2308;Regions!I2:J300;2;FALSE);"0")&amp;",'"&amp;IF('Locations-Stops'!K2308&lt;&gt;"";SUBSTITUTE('Locations-Stops'!K2308;"'";"\'");"")&amp;"','"&amp;IF('Locations-Stops'!L2308&lt;&gt;"";'Locations-Stops'!L2308;"")&amp;"','"&amp;IF('Locations-Stops'!M2308&lt;&gt;"";'Locations-Stops'!M2308;"")&amp;"','"&amp;IF('Locations-Stops'!N2308&lt;&gt;"";'Locations-Stops'!N2308;"")&amp;"', CURRENT_TIMESTAMP);"</v>
      </c>
    </row>
    <row r="2307" spans="3:6" x14ac:dyDescent="0.25">
      <c r="C2307" s="16">
        <v>2309</v>
      </c>
      <c r="D2307" s="16" t="s">
        <v>17780</v>
      </c>
      <c r="E2307" s="16" t="s">
        <v>4333</v>
      </c>
      <c r="F230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2309;"'";"\'")&amp;"',"&amp;IF('Locations-Stops'!D2309&lt;&gt;"";LEFT('Locations-Stops'!D2309;2)&amp;"."&amp;RIGHT('Locations-Stops'!D2309;LEN('Locations-Stops'!D2309)-2);"0")&amp;","&amp;IF('Locations-Stops'!E2309&lt;&gt;"";LEFT('Locations-Stops'!E2309;1)&amp;"."&amp;RIGHT('Locations-Stops'!E2309;LEN('Locations-Stops'!E2309)-1);"0")&amp;","&amp;IF('Locations-Stops'!G2309&lt;&gt;"";VLOOKUP('Locations-Stops'!G2309;Regions!A2:B300;2;FALSE);"0")&amp;","&amp;IF('Locations-Stops'!H2309&lt;&gt;"";VLOOKUP('Locations-Stops'!H2309;Regions!C2:D300;2;FALSE);"0")&amp;","&amp;IF('Locations-Stops'!I2309&lt;&gt;"";VLOOKUP('Locations-Stops'!I2309;Regions!F2:G300;2;FALSE);"0")&amp;","&amp;IF('Locations-Stops'!J2309&lt;&gt;"";VLOOKUP('Locations-Stops'!J2309;Regions!I2:J300;2;FALSE);"0")&amp;",'"&amp;IF('Locations-Stops'!K2309&lt;&gt;"";SUBSTITUTE('Locations-Stops'!K2309;"'";"\'");"")&amp;"','"&amp;IF('Locations-Stops'!L2309&lt;&gt;"";'Locations-Stops'!L2309;"")&amp;"','"&amp;IF('Locations-Stops'!M2309&lt;&gt;"";'Locations-Stops'!M2309;"")&amp;"','"&amp;IF('Locations-Stops'!N2309&lt;&gt;"";'Locations-Stops'!N2309;"")&amp;"', CURRENT_TIMESTAMP);"</v>
      </c>
    </row>
    <row r="2308" spans="3:6" x14ac:dyDescent="0.25">
      <c r="C2308" s="16">
        <v>2310</v>
      </c>
      <c r="D2308" s="16" t="s">
        <v>17780</v>
      </c>
      <c r="E2308" s="16" t="s">
        <v>4333</v>
      </c>
      <c r="F230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2310;"'";"\'")&amp;"',"&amp;IF('Locations-Stops'!D2310&lt;&gt;"";LEFT('Locations-Stops'!D2310;2)&amp;"."&amp;RIGHT('Locations-Stops'!D2310;LEN('Locations-Stops'!D2310)-2);"0")&amp;","&amp;IF('Locations-Stops'!E2310&lt;&gt;"";LEFT('Locations-Stops'!E2310;1)&amp;"."&amp;RIGHT('Locations-Stops'!E2310;LEN('Locations-Stops'!E2310)-1);"0")&amp;","&amp;IF('Locations-Stops'!G2310&lt;&gt;"";VLOOKUP('Locations-Stops'!G2310;Regions!A2:B300;2;FALSE);"0")&amp;","&amp;IF('Locations-Stops'!H2310&lt;&gt;"";VLOOKUP('Locations-Stops'!H2310;Regions!C2:D300;2;FALSE);"0")&amp;","&amp;IF('Locations-Stops'!I2310&lt;&gt;"";VLOOKUP('Locations-Stops'!I2310;Regions!F2:G300;2;FALSE);"0")&amp;","&amp;IF('Locations-Stops'!J2310&lt;&gt;"";VLOOKUP('Locations-Stops'!J2310;Regions!I2:J300;2;FALSE);"0")&amp;",'"&amp;IF('Locations-Stops'!K2310&lt;&gt;"";SUBSTITUTE('Locations-Stops'!K2310;"'";"\'");"")&amp;"','"&amp;IF('Locations-Stops'!L2310&lt;&gt;"";'Locations-Stops'!L2310;"")&amp;"','"&amp;IF('Locations-Stops'!M2310&lt;&gt;"";'Locations-Stops'!M2310;"")&amp;"','"&amp;IF('Locations-Stops'!N2310&lt;&gt;"";'Locations-Stops'!N2310;"")&amp;"', CURRENT_TIMESTAMP);"</v>
      </c>
    </row>
    <row r="2309" spans="3:6" x14ac:dyDescent="0.25">
      <c r="C2309" s="16">
        <v>2311</v>
      </c>
      <c r="D2309" s="16" t="s">
        <v>17780</v>
      </c>
      <c r="E2309" s="16" t="s">
        <v>4333</v>
      </c>
      <c r="F230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2311;"'";"\'")&amp;"',"&amp;IF('Locations-Stops'!D2311&lt;&gt;"";LEFT('Locations-Stops'!D2311;2)&amp;"."&amp;RIGHT('Locations-Stops'!D2311;LEN('Locations-Stops'!D2311)-2);"0")&amp;","&amp;IF('Locations-Stops'!E2311&lt;&gt;"";LEFT('Locations-Stops'!E2311;1)&amp;"."&amp;RIGHT('Locations-Stops'!E2311;LEN('Locations-Stops'!E2311)-1);"0")&amp;","&amp;IF('Locations-Stops'!G2311&lt;&gt;"";VLOOKUP('Locations-Stops'!G2311;Regions!A2:B300;2;FALSE);"0")&amp;","&amp;IF('Locations-Stops'!H2311&lt;&gt;"";VLOOKUP('Locations-Stops'!H2311;Regions!C2:D300;2;FALSE);"0")&amp;","&amp;IF('Locations-Stops'!I2311&lt;&gt;"";VLOOKUP('Locations-Stops'!I2311;Regions!F2:G300;2;FALSE);"0")&amp;","&amp;IF('Locations-Stops'!J2311&lt;&gt;"";VLOOKUP('Locations-Stops'!J2311;Regions!I2:J300;2;FALSE);"0")&amp;",'"&amp;IF('Locations-Stops'!K2311&lt;&gt;"";SUBSTITUTE('Locations-Stops'!K2311;"'";"\'");"")&amp;"','"&amp;IF('Locations-Stops'!L2311&lt;&gt;"";'Locations-Stops'!L2311;"")&amp;"','"&amp;IF('Locations-Stops'!M2311&lt;&gt;"";'Locations-Stops'!M2311;"")&amp;"','"&amp;IF('Locations-Stops'!N2311&lt;&gt;"";'Locations-Stops'!N2311;"")&amp;"', CURRENT_TIMESTAMP);"</v>
      </c>
    </row>
    <row r="2310" spans="3:6" x14ac:dyDescent="0.25">
      <c r="C2310" s="16">
        <v>2312</v>
      </c>
      <c r="D2310" s="16" t="s">
        <v>17780</v>
      </c>
      <c r="E2310" s="16" t="s">
        <v>4333</v>
      </c>
      <c r="F2310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2312;"'";"\'")&amp;"',"&amp;IF('Locations-Stops'!D2312&lt;&gt;"";LEFT('Locations-Stops'!D2312;2)&amp;"."&amp;RIGHT('Locations-Stops'!D2312;LEN('Locations-Stops'!D2312)-2);"0")&amp;","&amp;IF('Locations-Stops'!E2312&lt;&gt;"";LEFT('Locations-Stops'!E2312;1)&amp;"."&amp;RIGHT('Locations-Stops'!E2312;LEN('Locations-Stops'!E2312)-1);"0")&amp;","&amp;IF('Locations-Stops'!G2312&lt;&gt;"";VLOOKUP('Locations-Stops'!G2312;Regions!A2:B300;2;FALSE);"0")&amp;","&amp;IF('Locations-Stops'!H2312&lt;&gt;"";VLOOKUP('Locations-Stops'!H2312;Regions!C2:D300;2;FALSE);"0")&amp;","&amp;IF('Locations-Stops'!I2312&lt;&gt;"";VLOOKUP('Locations-Stops'!I2312;Regions!F2:G300;2;FALSE);"0")&amp;","&amp;IF('Locations-Stops'!J2312&lt;&gt;"";VLOOKUP('Locations-Stops'!J2312;Regions!I2:J300;2;FALSE);"0")&amp;",'"&amp;IF('Locations-Stops'!K2312&lt;&gt;"";SUBSTITUTE('Locations-Stops'!K2312;"'";"\'");"")&amp;"','"&amp;IF('Locations-Stops'!L2312&lt;&gt;"";'Locations-Stops'!L2312;"")&amp;"','"&amp;IF('Locations-Stops'!M2312&lt;&gt;"";'Locations-Stops'!M2312;"")&amp;"','"&amp;IF('Locations-Stops'!N2312&lt;&gt;"";'Locations-Stops'!N2312;"")&amp;"', CURRENT_TIMESTAMP);"</v>
      </c>
    </row>
    <row r="2311" spans="3:6" x14ac:dyDescent="0.25">
      <c r="C2311" s="16">
        <v>2313</v>
      </c>
      <c r="D2311" s="16" t="s">
        <v>17780</v>
      </c>
      <c r="E2311" s="16" t="s">
        <v>4333</v>
      </c>
      <c r="F2311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2313;"'";"\'")&amp;"',"&amp;IF('Locations-Stops'!D2313&lt;&gt;"";LEFT('Locations-Stops'!D2313;2)&amp;"."&amp;RIGHT('Locations-Stops'!D2313;LEN('Locations-Stops'!D2313)-2);"0")&amp;","&amp;IF('Locations-Stops'!E2313&lt;&gt;"";LEFT('Locations-Stops'!E2313;1)&amp;"."&amp;RIGHT('Locations-Stops'!E2313;LEN('Locations-Stops'!E2313)-1);"0")&amp;","&amp;IF('Locations-Stops'!G2313&lt;&gt;"";VLOOKUP('Locations-Stops'!G2313;Regions!A2:B300;2;FALSE);"0")&amp;","&amp;IF('Locations-Stops'!H2313&lt;&gt;"";VLOOKUP('Locations-Stops'!H2313;Regions!C2:D300;2;FALSE);"0")&amp;","&amp;IF('Locations-Stops'!I2313&lt;&gt;"";VLOOKUP('Locations-Stops'!I2313;Regions!F2:G300;2;FALSE);"0")&amp;","&amp;IF('Locations-Stops'!J2313&lt;&gt;"";VLOOKUP('Locations-Stops'!J2313;Regions!I2:J300;2;FALSE);"0")&amp;",'"&amp;IF('Locations-Stops'!K2313&lt;&gt;"";SUBSTITUTE('Locations-Stops'!K2313;"'";"\'");"")&amp;"','"&amp;IF('Locations-Stops'!L2313&lt;&gt;"";'Locations-Stops'!L2313;"")&amp;"','"&amp;IF('Locations-Stops'!M2313&lt;&gt;"";'Locations-Stops'!M2313;"")&amp;"','"&amp;IF('Locations-Stops'!N2313&lt;&gt;"";'Locations-Stops'!N2313;"")&amp;"', CURRENT_TIMESTAMP);"</v>
      </c>
    </row>
    <row r="2312" spans="3:6" x14ac:dyDescent="0.25">
      <c r="C2312" s="16">
        <v>2314</v>
      </c>
      <c r="D2312" s="16" t="s">
        <v>17780</v>
      </c>
      <c r="E2312" s="16" t="s">
        <v>4333</v>
      </c>
      <c r="F2312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2314;"'";"\'")&amp;"',"&amp;IF('Locations-Stops'!D2314&lt;&gt;"";LEFT('Locations-Stops'!D2314;2)&amp;"."&amp;RIGHT('Locations-Stops'!D2314;LEN('Locations-Stops'!D2314)-2);"0")&amp;","&amp;IF('Locations-Stops'!E2314&lt;&gt;"";LEFT('Locations-Stops'!E2314;1)&amp;"."&amp;RIGHT('Locations-Stops'!E2314;LEN('Locations-Stops'!E2314)-1);"0")&amp;","&amp;IF('Locations-Stops'!G2314&lt;&gt;"";VLOOKUP('Locations-Stops'!G2314;Regions!A2:B300;2;FALSE);"0")&amp;","&amp;IF('Locations-Stops'!H2314&lt;&gt;"";VLOOKUP('Locations-Stops'!H2314;Regions!C2:D300;2;FALSE);"0")&amp;","&amp;IF('Locations-Stops'!I2314&lt;&gt;"";VLOOKUP('Locations-Stops'!I2314;Regions!F2:G300;2;FALSE);"0")&amp;","&amp;IF('Locations-Stops'!J2314&lt;&gt;"";VLOOKUP('Locations-Stops'!J2314;Regions!I2:J300;2;FALSE);"0")&amp;",'"&amp;IF('Locations-Stops'!K2314&lt;&gt;"";SUBSTITUTE('Locations-Stops'!K2314;"'";"\'");"")&amp;"','"&amp;IF('Locations-Stops'!L2314&lt;&gt;"";'Locations-Stops'!L2314;"")&amp;"','"&amp;IF('Locations-Stops'!M2314&lt;&gt;"";'Locations-Stops'!M2314;"")&amp;"','"&amp;IF('Locations-Stops'!N2314&lt;&gt;"";'Locations-Stops'!N2314;"")&amp;"', CURRENT_TIMESTAMP);"</v>
      </c>
    </row>
    <row r="2313" spans="3:6" x14ac:dyDescent="0.25">
      <c r="C2313" s="16">
        <v>2315</v>
      </c>
      <c r="D2313" s="16" t="s">
        <v>17780</v>
      </c>
      <c r="E2313" s="16" t="s">
        <v>4333</v>
      </c>
      <c r="F2313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2315;"'";"\'")&amp;"',"&amp;IF('Locations-Stops'!D2315&lt;&gt;"";LEFT('Locations-Stops'!D2315;2)&amp;"."&amp;RIGHT('Locations-Stops'!D2315;LEN('Locations-Stops'!D2315)-2);"0")&amp;","&amp;IF('Locations-Stops'!E2315&lt;&gt;"";LEFT('Locations-Stops'!E2315;1)&amp;"."&amp;RIGHT('Locations-Stops'!E2315;LEN('Locations-Stops'!E2315)-1);"0")&amp;","&amp;IF('Locations-Stops'!G2315&lt;&gt;"";VLOOKUP('Locations-Stops'!G2315;Regions!A2:B300;2;FALSE);"0")&amp;","&amp;IF('Locations-Stops'!H2315&lt;&gt;"";VLOOKUP('Locations-Stops'!H2315;Regions!C2:D300;2;FALSE);"0")&amp;","&amp;IF('Locations-Stops'!I2315&lt;&gt;"";VLOOKUP('Locations-Stops'!I2315;Regions!F2:G300;2;FALSE);"0")&amp;","&amp;IF('Locations-Stops'!J2315&lt;&gt;"";VLOOKUP('Locations-Stops'!J2315;Regions!I2:J300;2;FALSE);"0")&amp;",'"&amp;IF('Locations-Stops'!K2315&lt;&gt;"";SUBSTITUTE('Locations-Stops'!K2315;"'";"\'");"")&amp;"','"&amp;IF('Locations-Stops'!L2315&lt;&gt;"";'Locations-Stops'!L2315;"")&amp;"','"&amp;IF('Locations-Stops'!M2315&lt;&gt;"";'Locations-Stops'!M2315;"")&amp;"','"&amp;IF('Locations-Stops'!N2315&lt;&gt;"";'Locations-Stops'!N2315;"")&amp;"', CURRENT_TIMESTAMP);"</v>
      </c>
    </row>
    <row r="2314" spans="3:6" x14ac:dyDescent="0.25">
      <c r="C2314" s="16">
        <v>2316</v>
      </c>
      <c r="D2314" s="16" t="s">
        <v>17780</v>
      </c>
      <c r="E2314" s="16" t="s">
        <v>4333</v>
      </c>
      <c r="F2314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2316;"'";"\'")&amp;"',"&amp;IF('Locations-Stops'!D2316&lt;&gt;"";LEFT('Locations-Stops'!D2316;2)&amp;"."&amp;RIGHT('Locations-Stops'!D2316;LEN('Locations-Stops'!D2316)-2);"0")&amp;","&amp;IF('Locations-Stops'!E2316&lt;&gt;"";LEFT('Locations-Stops'!E2316;1)&amp;"."&amp;RIGHT('Locations-Stops'!E2316;LEN('Locations-Stops'!E2316)-1);"0")&amp;","&amp;IF('Locations-Stops'!G2316&lt;&gt;"";VLOOKUP('Locations-Stops'!G2316;Regions!A2:B300;2;FALSE);"0")&amp;","&amp;IF('Locations-Stops'!H2316&lt;&gt;"";VLOOKUP('Locations-Stops'!H2316;Regions!C2:D300;2;FALSE);"0")&amp;","&amp;IF('Locations-Stops'!I2316&lt;&gt;"";VLOOKUP('Locations-Stops'!I2316;Regions!F2:G300;2;FALSE);"0")&amp;","&amp;IF('Locations-Stops'!J2316&lt;&gt;"";VLOOKUP('Locations-Stops'!J2316;Regions!I2:J300;2;FALSE);"0")&amp;",'"&amp;IF('Locations-Stops'!K2316&lt;&gt;"";SUBSTITUTE('Locations-Stops'!K2316;"'";"\'");"")&amp;"','"&amp;IF('Locations-Stops'!L2316&lt;&gt;"";'Locations-Stops'!L2316;"")&amp;"','"&amp;IF('Locations-Stops'!M2316&lt;&gt;"";'Locations-Stops'!M2316;"")&amp;"','"&amp;IF('Locations-Stops'!N2316&lt;&gt;"";'Locations-Stops'!N2316;"")&amp;"', CURRENT_TIMESTAMP);"</v>
      </c>
    </row>
    <row r="2315" spans="3:6" x14ac:dyDescent="0.25">
      <c r="C2315" s="16">
        <v>2317</v>
      </c>
      <c r="D2315" s="16" t="s">
        <v>17780</v>
      </c>
      <c r="E2315" s="16" t="s">
        <v>4333</v>
      </c>
      <c r="F2315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2317;"'";"\'")&amp;"',"&amp;IF('Locations-Stops'!D2317&lt;&gt;"";LEFT('Locations-Stops'!D2317;2)&amp;"."&amp;RIGHT('Locations-Stops'!D2317;LEN('Locations-Stops'!D2317)-2);"0")&amp;","&amp;IF('Locations-Stops'!E2317&lt;&gt;"";LEFT('Locations-Stops'!E2317;1)&amp;"."&amp;RIGHT('Locations-Stops'!E2317;LEN('Locations-Stops'!E2317)-1);"0")&amp;","&amp;IF('Locations-Stops'!G2317&lt;&gt;"";VLOOKUP('Locations-Stops'!G2317;Regions!A2:B300;2;FALSE);"0")&amp;","&amp;IF('Locations-Stops'!H2317&lt;&gt;"";VLOOKUP('Locations-Stops'!H2317;Regions!C2:D300;2;FALSE);"0")&amp;","&amp;IF('Locations-Stops'!I2317&lt;&gt;"";VLOOKUP('Locations-Stops'!I2317;Regions!F2:G300;2;FALSE);"0")&amp;","&amp;IF('Locations-Stops'!J2317&lt;&gt;"";VLOOKUP('Locations-Stops'!J2317;Regions!I2:J300;2;FALSE);"0")&amp;",'"&amp;IF('Locations-Stops'!K2317&lt;&gt;"";SUBSTITUTE('Locations-Stops'!K2317;"'";"\'");"")&amp;"','"&amp;IF('Locations-Stops'!L2317&lt;&gt;"";'Locations-Stops'!L2317;"")&amp;"','"&amp;IF('Locations-Stops'!M2317&lt;&gt;"";'Locations-Stops'!M2317;"")&amp;"','"&amp;IF('Locations-Stops'!N2317&lt;&gt;"";'Locations-Stops'!N2317;"")&amp;"', CURRENT_TIMESTAMP);"</v>
      </c>
    </row>
    <row r="2316" spans="3:6" x14ac:dyDescent="0.25">
      <c r="C2316" s="16">
        <v>2318</v>
      </c>
      <c r="D2316" s="16" t="s">
        <v>17780</v>
      </c>
      <c r="E2316" s="16" t="s">
        <v>4333</v>
      </c>
      <c r="F2316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2318;"'";"\'")&amp;"',"&amp;IF('Locations-Stops'!D2318&lt;&gt;"";LEFT('Locations-Stops'!D2318;2)&amp;"."&amp;RIGHT('Locations-Stops'!D2318;LEN('Locations-Stops'!D2318)-2);"0")&amp;","&amp;IF('Locations-Stops'!E2318&lt;&gt;"";LEFT('Locations-Stops'!E2318;1)&amp;"."&amp;RIGHT('Locations-Stops'!E2318;LEN('Locations-Stops'!E2318)-1);"0")&amp;","&amp;IF('Locations-Stops'!G2318&lt;&gt;"";VLOOKUP('Locations-Stops'!G2318;Regions!A2:B300;2;FALSE);"0")&amp;","&amp;IF('Locations-Stops'!H2318&lt;&gt;"";VLOOKUP('Locations-Stops'!H2318;Regions!C2:D300;2;FALSE);"0")&amp;","&amp;IF('Locations-Stops'!I2318&lt;&gt;"";VLOOKUP('Locations-Stops'!I2318;Regions!F2:G300;2;FALSE);"0")&amp;","&amp;IF('Locations-Stops'!J2318&lt;&gt;"";VLOOKUP('Locations-Stops'!J2318;Regions!I2:J300;2;FALSE);"0")&amp;",'"&amp;IF('Locations-Stops'!K2318&lt;&gt;"";SUBSTITUTE('Locations-Stops'!K2318;"'";"\'");"")&amp;"','"&amp;IF('Locations-Stops'!L2318&lt;&gt;"";'Locations-Stops'!L2318;"")&amp;"','"&amp;IF('Locations-Stops'!M2318&lt;&gt;"";'Locations-Stops'!M2318;"")&amp;"','"&amp;IF('Locations-Stops'!N2318&lt;&gt;"";'Locations-Stops'!N2318;"")&amp;"', CURRENT_TIMESTAMP);"</v>
      </c>
    </row>
    <row r="2317" spans="3:6" x14ac:dyDescent="0.25">
      <c r="C2317" s="16">
        <v>2319</v>
      </c>
      <c r="D2317" s="16" t="s">
        <v>17780</v>
      </c>
      <c r="E2317" s="16" t="s">
        <v>4333</v>
      </c>
      <c r="F231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2319;"'";"\'")&amp;"',"&amp;IF('Locations-Stops'!D2319&lt;&gt;"";LEFT('Locations-Stops'!D2319;2)&amp;"."&amp;RIGHT('Locations-Stops'!D2319;LEN('Locations-Stops'!D2319)-2);"0")&amp;","&amp;IF('Locations-Stops'!E2319&lt;&gt;"";LEFT('Locations-Stops'!E2319;1)&amp;"."&amp;RIGHT('Locations-Stops'!E2319;LEN('Locations-Stops'!E2319)-1);"0")&amp;","&amp;IF('Locations-Stops'!G2319&lt;&gt;"";VLOOKUP('Locations-Stops'!G2319;Regions!A2:B300;2;FALSE);"0")&amp;","&amp;IF('Locations-Stops'!H2319&lt;&gt;"";VLOOKUP('Locations-Stops'!H2319;Regions!C2:D300;2;FALSE);"0")&amp;","&amp;IF('Locations-Stops'!I2319&lt;&gt;"";VLOOKUP('Locations-Stops'!I2319;Regions!F2:G300;2;FALSE);"0")&amp;","&amp;IF('Locations-Stops'!J2319&lt;&gt;"";VLOOKUP('Locations-Stops'!J2319;Regions!I2:J300;2;FALSE);"0")&amp;",'"&amp;IF('Locations-Stops'!K2319&lt;&gt;"";SUBSTITUTE('Locations-Stops'!K2319;"'";"\'");"")&amp;"','"&amp;IF('Locations-Stops'!L2319&lt;&gt;"";'Locations-Stops'!L2319;"")&amp;"','"&amp;IF('Locations-Stops'!M2319&lt;&gt;"";'Locations-Stops'!M2319;"")&amp;"','"&amp;IF('Locations-Stops'!N2319&lt;&gt;"";'Locations-Stops'!N2319;"")&amp;"', CURRENT_TIMESTAMP);"</v>
      </c>
    </row>
    <row r="2318" spans="3:6" x14ac:dyDescent="0.25">
      <c r="C2318" s="16">
        <v>2320</v>
      </c>
      <c r="D2318" s="16" t="s">
        <v>17780</v>
      </c>
      <c r="E2318" s="16" t="s">
        <v>4333</v>
      </c>
      <c r="F231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2320;"'";"\'")&amp;"',"&amp;IF('Locations-Stops'!D2320&lt;&gt;"";LEFT('Locations-Stops'!D2320;2)&amp;"."&amp;RIGHT('Locations-Stops'!D2320;LEN('Locations-Stops'!D2320)-2);"0")&amp;","&amp;IF('Locations-Stops'!E2320&lt;&gt;"";LEFT('Locations-Stops'!E2320;1)&amp;"."&amp;RIGHT('Locations-Stops'!E2320;LEN('Locations-Stops'!E2320)-1);"0")&amp;","&amp;IF('Locations-Stops'!G2320&lt;&gt;"";VLOOKUP('Locations-Stops'!G2320;Regions!A2:B300;2;FALSE);"0")&amp;","&amp;IF('Locations-Stops'!H2320&lt;&gt;"";VLOOKUP('Locations-Stops'!H2320;Regions!C2:D300;2;FALSE);"0")&amp;","&amp;IF('Locations-Stops'!I2320&lt;&gt;"";VLOOKUP('Locations-Stops'!I2320;Regions!F2:G300;2;FALSE);"0")&amp;","&amp;IF('Locations-Stops'!J2320&lt;&gt;"";VLOOKUP('Locations-Stops'!J2320;Regions!I2:J300;2;FALSE);"0")&amp;",'"&amp;IF('Locations-Stops'!K2320&lt;&gt;"";SUBSTITUTE('Locations-Stops'!K2320;"'";"\'");"")&amp;"','"&amp;IF('Locations-Stops'!L2320&lt;&gt;"";'Locations-Stops'!L2320;"")&amp;"','"&amp;IF('Locations-Stops'!M2320&lt;&gt;"";'Locations-Stops'!M2320;"")&amp;"','"&amp;IF('Locations-Stops'!N2320&lt;&gt;"";'Locations-Stops'!N2320;"")&amp;"', CURRENT_TIMESTAMP);"</v>
      </c>
    </row>
    <row r="2319" spans="3:6" x14ac:dyDescent="0.25">
      <c r="C2319" s="16">
        <v>2321</v>
      </c>
      <c r="D2319" s="16" t="s">
        <v>17780</v>
      </c>
      <c r="E2319" s="16" t="s">
        <v>4333</v>
      </c>
      <c r="F231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2321;"'";"\'")&amp;"',"&amp;IF('Locations-Stops'!D2321&lt;&gt;"";LEFT('Locations-Stops'!D2321;2)&amp;"."&amp;RIGHT('Locations-Stops'!D2321;LEN('Locations-Stops'!D2321)-2);"0")&amp;","&amp;IF('Locations-Stops'!E2321&lt;&gt;"";LEFT('Locations-Stops'!E2321;1)&amp;"."&amp;RIGHT('Locations-Stops'!E2321;LEN('Locations-Stops'!E2321)-1);"0")&amp;","&amp;IF('Locations-Stops'!G2321&lt;&gt;"";VLOOKUP('Locations-Stops'!G2321;Regions!A2:B300;2;FALSE);"0")&amp;","&amp;IF('Locations-Stops'!H2321&lt;&gt;"";VLOOKUP('Locations-Stops'!H2321;Regions!C2:D300;2;FALSE);"0")&amp;","&amp;IF('Locations-Stops'!I2321&lt;&gt;"";VLOOKUP('Locations-Stops'!I2321;Regions!F2:G300;2;FALSE);"0")&amp;","&amp;IF('Locations-Stops'!J2321&lt;&gt;"";VLOOKUP('Locations-Stops'!J2321;Regions!I2:J300;2;FALSE);"0")&amp;",'"&amp;IF('Locations-Stops'!K2321&lt;&gt;"";SUBSTITUTE('Locations-Stops'!K2321;"'";"\'");"")&amp;"','"&amp;IF('Locations-Stops'!L2321&lt;&gt;"";'Locations-Stops'!L2321;"")&amp;"','"&amp;IF('Locations-Stops'!M2321&lt;&gt;"";'Locations-Stops'!M2321;"")&amp;"','"&amp;IF('Locations-Stops'!N2321&lt;&gt;"";'Locations-Stops'!N2321;"")&amp;"', CURRENT_TIMESTAMP);"</v>
      </c>
    </row>
    <row r="2320" spans="3:6" x14ac:dyDescent="0.25">
      <c r="C2320" s="16">
        <v>2322</v>
      </c>
      <c r="D2320" s="16" t="s">
        <v>17780</v>
      </c>
      <c r="E2320" s="16" t="s">
        <v>4333</v>
      </c>
      <c r="F2320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2322;"'";"\'")&amp;"',"&amp;IF('Locations-Stops'!D2322&lt;&gt;"";LEFT('Locations-Stops'!D2322;2)&amp;"."&amp;RIGHT('Locations-Stops'!D2322;LEN('Locations-Stops'!D2322)-2);"0")&amp;","&amp;IF('Locations-Stops'!E2322&lt;&gt;"";LEFT('Locations-Stops'!E2322;1)&amp;"."&amp;RIGHT('Locations-Stops'!E2322;LEN('Locations-Stops'!E2322)-1);"0")&amp;","&amp;IF('Locations-Stops'!G2322&lt;&gt;"";VLOOKUP('Locations-Stops'!G2322;Regions!A2:B300;2;FALSE);"0")&amp;","&amp;IF('Locations-Stops'!H2322&lt;&gt;"";VLOOKUP('Locations-Stops'!H2322;Regions!C2:D300;2;FALSE);"0")&amp;","&amp;IF('Locations-Stops'!I2322&lt;&gt;"";VLOOKUP('Locations-Stops'!I2322;Regions!F2:G300;2;FALSE);"0")&amp;","&amp;IF('Locations-Stops'!J2322&lt;&gt;"";VLOOKUP('Locations-Stops'!J2322;Regions!I2:J300;2;FALSE);"0")&amp;",'"&amp;IF('Locations-Stops'!K2322&lt;&gt;"";SUBSTITUTE('Locations-Stops'!K2322;"'";"\'");"")&amp;"','"&amp;IF('Locations-Stops'!L2322&lt;&gt;"";'Locations-Stops'!L2322;"")&amp;"','"&amp;IF('Locations-Stops'!M2322&lt;&gt;"";'Locations-Stops'!M2322;"")&amp;"','"&amp;IF('Locations-Stops'!N2322&lt;&gt;"";'Locations-Stops'!N2322;"")&amp;"', CURRENT_TIMESTAMP);"</v>
      </c>
    </row>
    <row r="2321" spans="3:6" x14ac:dyDescent="0.25">
      <c r="C2321" s="16">
        <v>2323</v>
      </c>
      <c r="D2321" s="16" t="s">
        <v>17780</v>
      </c>
      <c r="E2321" s="16" t="s">
        <v>4333</v>
      </c>
      <c r="F2321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2323;"'";"\'")&amp;"',"&amp;IF('Locations-Stops'!D2323&lt;&gt;"";LEFT('Locations-Stops'!D2323;2)&amp;"."&amp;RIGHT('Locations-Stops'!D2323;LEN('Locations-Stops'!D2323)-2);"0")&amp;","&amp;IF('Locations-Stops'!E2323&lt;&gt;"";LEFT('Locations-Stops'!E2323;1)&amp;"."&amp;RIGHT('Locations-Stops'!E2323;LEN('Locations-Stops'!E2323)-1);"0")&amp;","&amp;IF('Locations-Stops'!G2323&lt;&gt;"";VLOOKUP('Locations-Stops'!G2323;Regions!A2:B300;2;FALSE);"0")&amp;","&amp;IF('Locations-Stops'!H2323&lt;&gt;"";VLOOKUP('Locations-Stops'!H2323;Regions!C2:D300;2;FALSE);"0")&amp;","&amp;IF('Locations-Stops'!I2323&lt;&gt;"";VLOOKUP('Locations-Stops'!I2323;Regions!F2:G300;2;FALSE);"0")&amp;","&amp;IF('Locations-Stops'!J2323&lt;&gt;"";VLOOKUP('Locations-Stops'!J2323;Regions!I2:J300;2;FALSE);"0")&amp;",'"&amp;IF('Locations-Stops'!K2323&lt;&gt;"";SUBSTITUTE('Locations-Stops'!K2323;"'";"\'");"")&amp;"','"&amp;IF('Locations-Stops'!L2323&lt;&gt;"";'Locations-Stops'!L2323;"")&amp;"','"&amp;IF('Locations-Stops'!M2323&lt;&gt;"";'Locations-Stops'!M2323;"")&amp;"','"&amp;IF('Locations-Stops'!N2323&lt;&gt;"";'Locations-Stops'!N2323;"")&amp;"', CURRENT_TIMESTAMP);"</v>
      </c>
    </row>
    <row r="2322" spans="3:6" x14ac:dyDescent="0.25">
      <c r="C2322" s="16">
        <v>2324</v>
      </c>
      <c r="D2322" s="16" t="s">
        <v>17780</v>
      </c>
      <c r="E2322" s="16" t="s">
        <v>4333</v>
      </c>
      <c r="F2322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2324;"'";"\'")&amp;"',"&amp;IF('Locations-Stops'!D2324&lt;&gt;"";LEFT('Locations-Stops'!D2324;2)&amp;"."&amp;RIGHT('Locations-Stops'!D2324;LEN('Locations-Stops'!D2324)-2);"0")&amp;","&amp;IF('Locations-Stops'!E2324&lt;&gt;"";LEFT('Locations-Stops'!E2324;1)&amp;"."&amp;RIGHT('Locations-Stops'!E2324;LEN('Locations-Stops'!E2324)-1);"0")&amp;","&amp;IF('Locations-Stops'!G2324&lt;&gt;"";VLOOKUP('Locations-Stops'!G2324;Regions!A2:B300;2;FALSE);"0")&amp;","&amp;IF('Locations-Stops'!H2324&lt;&gt;"";VLOOKUP('Locations-Stops'!H2324;Regions!C2:D300;2;FALSE);"0")&amp;","&amp;IF('Locations-Stops'!I2324&lt;&gt;"";VLOOKUP('Locations-Stops'!I2324;Regions!F2:G300;2;FALSE);"0")&amp;","&amp;IF('Locations-Stops'!J2324&lt;&gt;"";VLOOKUP('Locations-Stops'!J2324;Regions!I2:J300;2;FALSE);"0")&amp;",'"&amp;IF('Locations-Stops'!K2324&lt;&gt;"";SUBSTITUTE('Locations-Stops'!K2324;"'";"\'");"")&amp;"','"&amp;IF('Locations-Stops'!L2324&lt;&gt;"";'Locations-Stops'!L2324;"")&amp;"','"&amp;IF('Locations-Stops'!M2324&lt;&gt;"";'Locations-Stops'!M2324;"")&amp;"','"&amp;IF('Locations-Stops'!N2324&lt;&gt;"";'Locations-Stops'!N2324;"")&amp;"', CURRENT_TIMESTAMP);"</v>
      </c>
    </row>
    <row r="2323" spans="3:6" x14ac:dyDescent="0.25">
      <c r="C2323" s="16">
        <v>2325</v>
      </c>
      <c r="D2323" s="16" t="s">
        <v>17780</v>
      </c>
      <c r="E2323" s="16" t="s">
        <v>4333</v>
      </c>
      <c r="F2323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2325;"'";"\'")&amp;"',"&amp;IF('Locations-Stops'!D2325&lt;&gt;"";LEFT('Locations-Stops'!D2325;2)&amp;"."&amp;RIGHT('Locations-Stops'!D2325;LEN('Locations-Stops'!D2325)-2);"0")&amp;","&amp;IF('Locations-Stops'!E2325&lt;&gt;"";LEFT('Locations-Stops'!E2325;1)&amp;"."&amp;RIGHT('Locations-Stops'!E2325;LEN('Locations-Stops'!E2325)-1);"0")&amp;","&amp;IF('Locations-Stops'!G2325&lt;&gt;"";VLOOKUP('Locations-Stops'!G2325;Regions!A2:B300;2;FALSE);"0")&amp;","&amp;IF('Locations-Stops'!H2325&lt;&gt;"";VLOOKUP('Locations-Stops'!H2325;Regions!C2:D300;2;FALSE);"0")&amp;","&amp;IF('Locations-Stops'!I2325&lt;&gt;"";VLOOKUP('Locations-Stops'!I2325;Regions!F2:G300;2;FALSE);"0")&amp;","&amp;IF('Locations-Stops'!J2325&lt;&gt;"";VLOOKUP('Locations-Stops'!J2325;Regions!I2:J300;2;FALSE);"0")&amp;",'"&amp;IF('Locations-Stops'!K2325&lt;&gt;"";SUBSTITUTE('Locations-Stops'!K2325;"'";"\'");"")&amp;"','"&amp;IF('Locations-Stops'!L2325&lt;&gt;"";'Locations-Stops'!L2325;"")&amp;"','"&amp;IF('Locations-Stops'!M2325&lt;&gt;"";'Locations-Stops'!M2325;"")&amp;"','"&amp;IF('Locations-Stops'!N2325&lt;&gt;"";'Locations-Stops'!N2325;"")&amp;"', CURRENT_TIMESTAMP);"</v>
      </c>
    </row>
    <row r="2324" spans="3:6" x14ac:dyDescent="0.25">
      <c r="C2324" s="16">
        <v>2326</v>
      </c>
      <c r="D2324" s="16" t="s">
        <v>17780</v>
      </c>
      <c r="E2324" s="16" t="s">
        <v>4333</v>
      </c>
      <c r="F2324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2326;"'";"\'")&amp;"',"&amp;IF('Locations-Stops'!D2326&lt;&gt;"";LEFT('Locations-Stops'!D2326;2)&amp;"."&amp;RIGHT('Locations-Stops'!D2326;LEN('Locations-Stops'!D2326)-2);"0")&amp;","&amp;IF('Locations-Stops'!E2326&lt;&gt;"";LEFT('Locations-Stops'!E2326;1)&amp;"."&amp;RIGHT('Locations-Stops'!E2326;LEN('Locations-Stops'!E2326)-1);"0")&amp;","&amp;IF('Locations-Stops'!G2326&lt;&gt;"";VLOOKUP('Locations-Stops'!G2326;Regions!A2:B300;2;FALSE);"0")&amp;","&amp;IF('Locations-Stops'!H2326&lt;&gt;"";VLOOKUP('Locations-Stops'!H2326;Regions!C2:D300;2;FALSE);"0")&amp;","&amp;IF('Locations-Stops'!I2326&lt;&gt;"";VLOOKUP('Locations-Stops'!I2326;Regions!F2:G300;2;FALSE);"0")&amp;","&amp;IF('Locations-Stops'!J2326&lt;&gt;"";VLOOKUP('Locations-Stops'!J2326;Regions!I2:J300;2;FALSE);"0")&amp;",'"&amp;IF('Locations-Stops'!K2326&lt;&gt;"";SUBSTITUTE('Locations-Stops'!K2326;"'";"\'");"")&amp;"','"&amp;IF('Locations-Stops'!L2326&lt;&gt;"";'Locations-Stops'!L2326;"")&amp;"','"&amp;IF('Locations-Stops'!M2326&lt;&gt;"";'Locations-Stops'!M2326;"")&amp;"','"&amp;IF('Locations-Stops'!N2326&lt;&gt;"";'Locations-Stops'!N2326;"")&amp;"', CURRENT_TIMESTAMP);"</v>
      </c>
    </row>
    <row r="2325" spans="3:6" x14ac:dyDescent="0.25">
      <c r="C2325" s="16">
        <v>2327</v>
      </c>
      <c r="D2325" s="16" t="s">
        <v>17780</v>
      </c>
      <c r="E2325" s="16" t="s">
        <v>4333</v>
      </c>
      <c r="F2325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2327;"'";"\'")&amp;"',"&amp;IF('Locations-Stops'!D2327&lt;&gt;"";LEFT('Locations-Stops'!D2327;2)&amp;"."&amp;RIGHT('Locations-Stops'!D2327;LEN('Locations-Stops'!D2327)-2);"0")&amp;","&amp;IF('Locations-Stops'!E2327&lt;&gt;"";LEFT('Locations-Stops'!E2327;1)&amp;"."&amp;RIGHT('Locations-Stops'!E2327;LEN('Locations-Stops'!E2327)-1);"0")&amp;","&amp;IF('Locations-Stops'!G2327&lt;&gt;"";VLOOKUP('Locations-Stops'!G2327;Regions!A2:B300;2;FALSE);"0")&amp;","&amp;IF('Locations-Stops'!H2327&lt;&gt;"";VLOOKUP('Locations-Stops'!H2327;Regions!C2:D300;2;FALSE);"0")&amp;","&amp;IF('Locations-Stops'!I2327&lt;&gt;"";VLOOKUP('Locations-Stops'!I2327;Regions!F2:G300;2;FALSE);"0")&amp;","&amp;IF('Locations-Stops'!J2327&lt;&gt;"";VLOOKUP('Locations-Stops'!J2327;Regions!I2:J300;2;FALSE);"0")&amp;",'"&amp;IF('Locations-Stops'!K2327&lt;&gt;"";SUBSTITUTE('Locations-Stops'!K2327;"'";"\'");"")&amp;"','"&amp;IF('Locations-Stops'!L2327&lt;&gt;"";'Locations-Stops'!L2327;"")&amp;"','"&amp;IF('Locations-Stops'!M2327&lt;&gt;"";'Locations-Stops'!M2327;"")&amp;"','"&amp;IF('Locations-Stops'!N2327&lt;&gt;"";'Locations-Stops'!N2327;"")&amp;"', CURRENT_TIMESTAMP);"</v>
      </c>
    </row>
    <row r="2326" spans="3:6" x14ac:dyDescent="0.25">
      <c r="C2326" s="16">
        <v>2328</v>
      </c>
      <c r="D2326" s="16" t="s">
        <v>17780</v>
      </c>
      <c r="E2326" s="16" t="s">
        <v>4333</v>
      </c>
      <c r="F2326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2328;"'";"\'")&amp;"',"&amp;IF('Locations-Stops'!D2328&lt;&gt;"";LEFT('Locations-Stops'!D2328;2)&amp;"."&amp;RIGHT('Locations-Stops'!D2328;LEN('Locations-Stops'!D2328)-2);"0")&amp;","&amp;IF('Locations-Stops'!E2328&lt;&gt;"";LEFT('Locations-Stops'!E2328;1)&amp;"."&amp;RIGHT('Locations-Stops'!E2328;LEN('Locations-Stops'!E2328)-1);"0")&amp;","&amp;IF('Locations-Stops'!G2328&lt;&gt;"";VLOOKUP('Locations-Stops'!G2328;Regions!A2:B300;2;FALSE);"0")&amp;","&amp;IF('Locations-Stops'!H2328&lt;&gt;"";VLOOKUP('Locations-Stops'!H2328;Regions!C2:D300;2;FALSE);"0")&amp;","&amp;IF('Locations-Stops'!I2328&lt;&gt;"";VLOOKUP('Locations-Stops'!I2328;Regions!F2:G300;2;FALSE);"0")&amp;","&amp;IF('Locations-Stops'!J2328&lt;&gt;"";VLOOKUP('Locations-Stops'!J2328;Regions!I2:J300;2;FALSE);"0")&amp;",'"&amp;IF('Locations-Stops'!K2328&lt;&gt;"";SUBSTITUTE('Locations-Stops'!K2328;"'";"\'");"")&amp;"','"&amp;IF('Locations-Stops'!L2328&lt;&gt;"";'Locations-Stops'!L2328;"")&amp;"','"&amp;IF('Locations-Stops'!M2328&lt;&gt;"";'Locations-Stops'!M2328;"")&amp;"','"&amp;IF('Locations-Stops'!N2328&lt;&gt;"";'Locations-Stops'!N2328;"")&amp;"', CURRENT_TIMESTAMP);"</v>
      </c>
    </row>
    <row r="2327" spans="3:6" x14ac:dyDescent="0.25">
      <c r="C2327" s="16">
        <v>2329</v>
      </c>
      <c r="D2327" s="16" t="s">
        <v>17780</v>
      </c>
      <c r="E2327" s="16" t="s">
        <v>4333</v>
      </c>
      <c r="F232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2329;"'";"\'")&amp;"',"&amp;IF('Locations-Stops'!D2329&lt;&gt;"";LEFT('Locations-Stops'!D2329;2)&amp;"."&amp;RIGHT('Locations-Stops'!D2329;LEN('Locations-Stops'!D2329)-2);"0")&amp;","&amp;IF('Locations-Stops'!E2329&lt;&gt;"";LEFT('Locations-Stops'!E2329;1)&amp;"."&amp;RIGHT('Locations-Stops'!E2329;LEN('Locations-Stops'!E2329)-1);"0")&amp;","&amp;IF('Locations-Stops'!G2329&lt;&gt;"";VLOOKUP('Locations-Stops'!G2329;Regions!A2:B300;2;FALSE);"0")&amp;","&amp;IF('Locations-Stops'!H2329&lt;&gt;"";VLOOKUP('Locations-Stops'!H2329;Regions!C2:D300;2;FALSE);"0")&amp;","&amp;IF('Locations-Stops'!I2329&lt;&gt;"";VLOOKUP('Locations-Stops'!I2329;Regions!F2:G300;2;FALSE);"0")&amp;","&amp;IF('Locations-Stops'!J2329&lt;&gt;"";VLOOKUP('Locations-Stops'!J2329;Regions!I2:J300;2;FALSE);"0")&amp;",'"&amp;IF('Locations-Stops'!K2329&lt;&gt;"";SUBSTITUTE('Locations-Stops'!K2329;"'";"\'");"")&amp;"','"&amp;IF('Locations-Stops'!L2329&lt;&gt;"";'Locations-Stops'!L2329;"")&amp;"','"&amp;IF('Locations-Stops'!M2329&lt;&gt;"";'Locations-Stops'!M2329;"")&amp;"','"&amp;IF('Locations-Stops'!N2329&lt;&gt;"";'Locations-Stops'!N2329;"")&amp;"', CURRENT_TIMESTAMP);"</v>
      </c>
    </row>
    <row r="2328" spans="3:6" x14ac:dyDescent="0.25">
      <c r="C2328" s="16">
        <v>2330</v>
      </c>
      <c r="D2328" s="16" t="s">
        <v>17780</v>
      </c>
      <c r="E2328" s="16" t="s">
        <v>4333</v>
      </c>
      <c r="F232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2330;"'";"\'")&amp;"',"&amp;IF('Locations-Stops'!D2330&lt;&gt;"";LEFT('Locations-Stops'!D2330;2)&amp;"."&amp;RIGHT('Locations-Stops'!D2330;LEN('Locations-Stops'!D2330)-2);"0")&amp;","&amp;IF('Locations-Stops'!E2330&lt;&gt;"";LEFT('Locations-Stops'!E2330;1)&amp;"."&amp;RIGHT('Locations-Stops'!E2330;LEN('Locations-Stops'!E2330)-1);"0")&amp;","&amp;IF('Locations-Stops'!G2330&lt;&gt;"";VLOOKUP('Locations-Stops'!G2330;Regions!A2:B300;2;FALSE);"0")&amp;","&amp;IF('Locations-Stops'!H2330&lt;&gt;"";VLOOKUP('Locations-Stops'!H2330;Regions!C2:D300;2;FALSE);"0")&amp;","&amp;IF('Locations-Stops'!I2330&lt;&gt;"";VLOOKUP('Locations-Stops'!I2330;Regions!F2:G300;2;FALSE);"0")&amp;","&amp;IF('Locations-Stops'!J2330&lt;&gt;"";VLOOKUP('Locations-Stops'!J2330;Regions!I2:J300;2;FALSE);"0")&amp;",'"&amp;IF('Locations-Stops'!K2330&lt;&gt;"";SUBSTITUTE('Locations-Stops'!K2330;"'";"\'");"")&amp;"','"&amp;IF('Locations-Stops'!L2330&lt;&gt;"";'Locations-Stops'!L2330;"")&amp;"','"&amp;IF('Locations-Stops'!M2330&lt;&gt;"";'Locations-Stops'!M2330;"")&amp;"','"&amp;IF('Locations-Stops'!N2330&lt;&gt;"";'Locations-Stops'!N2330;"")&amp;"', CURRENT_TIMESTAMP);"</v>
      </c>
    </row>
    <row r="2329" spans="3:6" x14ac:dyDescent="0.25">
      <c r="C2329" s="16">
        <v>2331</v>
      </c>
      <c r="D2329" s="16" t="s">
        <v>17780</v>
      </c>
      <c r="E2329" s="16" t="s">
        <v>4333</v>
      </c>
      <c r="F232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2331;"'";"\'")&amp;"',"&amp;IF('Locations-Stops'!D2331&lt;&gt;"";LEFT('Locations-Stops'!D2331;2)&amp;"."&amp;RIGHT('Locations-Stops'!D2331;LEN('Locations-Stops'!D2331)-2);"0")&amp;","&amp;IF('Locations-Stops'!E2331&lt;&gt;"";LEFT('Locations-Stops'!E2331;1)&amp;"."&amp;RIGHT('Locations-Stops'!E2331;LEN('Locations-Stops'!E2331)-1);"0")&amp;","&amp;IF('Locations-Stops'!G2331&lt;&gt;"";VLOOKUP('Locations-Stops'!G2331;Regions!A2:B300;2;FALSE);"0")&amp;","&amp;IF('Locations-Stops'!H2331&lt;&gt;"";VLOOKUP('Locations-Stops'!H2331;Regions!C2:D300;2;FALSE);"0")&amp;","&amp;IF('Locations-Stops'!I2331&lt;&gt;"";VLOOKUP('Locations-Stops'!I2331;Regions!F2:G300;2;FALSE);"0")&amp;","&amp;IF('Locations-Stops'!J2331&lt;&gt;"";VLOOKUP('Locations-Stops'!J2331;Regions!I2:J300;2;FALSE);"0")&amp;",'"&amp;IF('Locations-Stops'!K2331&lt;&gt;"";SUBSTITUTE('Locations-Stops'!K2331;"'";"\'");"")&amp;"','"&amp;IF('Locations-Stops'!L2331&lt;&gt;"";'Locations-Stops'!L2331;"")&amp;"','"&amp;IF('Locations-Stops'!M2331&lt;&gt;"";'Locations-Stops'!M2331;"")&amp;"','"&amp;IF('Locations-Stops'!N2331&lt;&gt;"";'Locations-Stops'!N2331;"")&amp;"', CURRENT_TIMESTAMP);"</v>
      </c>
    </row>
    <row r="2330" spans="3:6" x14ac:dyDescent="0.25">
      <c r="C2330" s="16">
        <v>2332</v>
      </c>
      <c r="D2330" s="16" t="s">
        <v>17780</v>
      </c>
      <c r="E2330" s="16" t="s">
        <v>4333</v>
      </c>
      <c r="F2330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2332;"'";"\'")&amp;"',"&amp;IF('Locations-Stops'!D2332&lt;&gt;"";LEFT('Locations-Stops'!D2332;2)&amp;"."&amp;RIGHT('Locations-Stops'!D2332;LEN('Locations-Stops'!D2332)-2);"0")&amp;","&amp;IF('Locations-Stops'!E2332&lt;&gt;"";LEFT('Locations-Stops'!E2332;1)&amp;"."&amp;RIGHT('Locations-Stops'!E2332;LEN('Locations-Stops'!E2332)-1);"0")&amp;","&amp;IF('Locations-Stops'!G2332&lt;&gt;"";VLOOKUP('Locations-Stops'!G2332;Regions!A2:B300;2;FALSE);"0")&amp;","&amp;IF('Locations-Stops'!H2332&lt;&gt;"";VLOOKUP('Locations-Stops'!H2332;Regions!C2:D300;2;FALSE);"0")&amp;","&amp;IF('Locations-Stops'!I2332&lt;&gt;"";VLOOKUP('Locations-Stops'!I2332;Regions!F2:G300;2;FALSE);"0")&amp;","&amp;IF('Locations-Stops'!J2332&lt;&gt;"";VLOOKUP('Locations-Stops'!J2332;Regions!I2:J300;2;FALSE);"0")&amp;",'"&amp;IF('Locations-Stops'!K2332&lt;&gt;"";SUBSTITUTE('Locations-Stops'!K2332;"'";"\'");"")&amp;"','"&amp;IF('Locations-Stops'!L2332&lt;&gt;"";'Locations-Stops'!L2332;"")&amp;"','"&amp;IF('Locations-Stops'!M2332&lt;&gt;"";'Locations-Stops'!M2332;"")&amp;"','"&amp;IF('Locations-Stops'!N2332&lt;&gt;"";'Locations-Stops'!N2332;"")&amp;"', CURRENT_TIMESTAMP);"</v>
      </c>
    </row>
    <row r="2331" spans="3:6" x14ac:dyDescent="0.25">
      <c r="C2331" s="16">
        <v>2333</v>
      </c>
      <c r="D2331" s="16" t="s">
        <v>17780</v>
      </c>
      <c r="E2331" s="16" t="s">
        <v>4333</v>
      </c>
      <c r="F2331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2333;"'";"\'")&amp;"',"&amp;IF('Locations-Stops'!D2333&lt;&gt;"";LEFT('Locations-Stops'!D2333;2)&amp;"."&amp;RIGHT('Locations-Stops'!D2333;LEN('Locations-Stops'!D2333)-2);"0")&amp;","&amp;IF('Locations-Stops'!E2333&lt;&gt;"";LEFT('Locations-Stops'!E2333;1)&amp;"."&amp;RIGHT('Locations-Stops'!E2333;LEN('Locations-Stops'!E2333)-1);"0")&amp;","&amp;IF('Locations-Stops'!G2333&lt;&gt;"";VLOOKUP('Locations-Stops'!G2333;Regions!A2:B300;2;FALSE);"0")&amp;","&amp;IF('Locations-Stops'!H2333&lt;&gt;"";VLOOKUP('Locations-Stops'!H2333;Regions!C2:D300;2;FALSE);"0")&amp;","&amp;IF('Locations-Stops'!I2333&lt;&gt;"";VLOOKUP('Locations-Stops'!I2333;Regions!F2:G300;2;FALSE);"0")&amp;","&amp;IF('Locations-Stops'!J2333&lt;&gt;"";VLOOKUP('Locations-Stops'!J2333;Regions!I2:J300;2;FALSE);"0")&amp;",'"&amp;IF('Locations-Stops'!K2333&lt;&gt;"";SUBSTITUTE('Locations-Stops'!K2333;"'";"\'");"")&amp;"','"&amp;IF('Locations-Stops'!L2333&lt;&gt;"";'Locations-Stops'!L2333;"")&amp;"','"&amp;IF('Locations-Stops'!M2333&lt;&gt;"";'Locations-Stops'!M2333;"")&amp;"','"&amp;IF('Locations-Stops'!N2333&lt;&gt;"";'Locations-Stops'!N2333;"")&amp;"', CURRENT_TIMESTAMP);"</v>
      </c>
    </row>
    <row r="2332" spans="3:6" x14ac:dyDescent="0.25">
      <c r="C2332" s="16">
        <v>2334</v>
      </c>
      <c r="D2332" s="16" t="s">
        <v>17780</v>
      </c>
      <c r="E2332" s="16" t="s">
        <v>4333</v>
      </c>
      <c r="F2332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2334;"'";"\'")&amp;"',"&amp;IF('Locations-Stops'!D2334&lt;&gt;"";LEFT('Locations-Stops'!D2334;2)&amp;"."&amp;RIGHT('Locations-Stops'!D2334;LEN('Locations-Stops'!D2334)-2);"0")&amp;","&amp;IF('Locations-Stops'!E2334&lt;&gt;"";LEFT('Locations-Stops'!E2334;1)&amp;"."&amp;RIGHT('Locations-Stops'!E2334;LEN('Locations-Stops'!E2334)-1);"0")&amp;","&amp;IF('Locations-Stops'!G2334&lt;&gt;"";VLOOKUP('Locations-Stops'!G2334;Regions!A2:B300;2;FALSE);"0")&amp;","&amp;IF('Locations-Stops'!H2334&lt;&gt;"";VLOOKUP('Locations-Stops'!H2334;Regions!C2:D300;2;FALSE);"0")&amp;","&amp;IF('Locations-Stops'!I2334&lt;&gt;"";VLOOKUP('Locations-Stops'!I2334;Regions!F2:G300;2;FALSE);"0")&amp;","&amp;IF('Locations-Stops'!J2334&lt;&gt;"";VLOOKUP('Locations-Stops'!J2334;Regions!I2:J300;2;FALSE);"0")&amp;",'"&amp;IF('Locations-Stops'!K2334&lt;&gt;"";SUBSTITUTE('Locations-Stops'!K2334;"'";"\'");"")&amp;"','"&amp;IF('Locations-Stops'!L2334&lt;&gt;"";'Locations-Stops'!L2334;"")&amp;"','"&amp;IF('Locations-Stops'!M2334&lt;&gt;"";'Locations-Stops'!M2334;"")&amp;"','"&amp;IF('Locations-Stops'!N2334&lt;&gt;"";'Locations-Stops'!N2334;"")&amp;"', CURRENT_TIMESTAMP);"</v>
      </c>
    </row>
    <row r="2333" spans="3:6" x14ac:dyDescent="0.25">
      <c r="C2333" s="16">
        <v>2335</v>
      </c>
      <c r="D2333" s="16" t="s">
        <v>17780</v>
      </c>
      <c r="E2333" s="16" t="s">
        <v>4333</v>
      </c>
      <c r="F2333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2335;"'";"\'")&amp;"',"&amp;IF('Locations-Stops'!D2335&lt;&gt;"";LEFT('Locations-Stops'!D2335;2)&amp;"."&amp;RIGHT('Locations-Stops'!D2335;LEN('Locations-Stops'!D2335)-2);"0")&amp;","&amp;IF('Locations-Stops'!E2335&lt;&gt;"";LEFT('Locations-Stops'!E2335;1)&amp;"."&amp;RIGHT('Locations-Stops'!E2335;LEN('Locations-Stops'!E2335)-1);"0")&amp;","&amp;IF('Locations-Stops'!G2335&lt;&gt;"";VLOOKUP('Locations-Stops'!G2335;Regions!A2:B300;2;FALSE);"0")&amp;","&amp;IF('Locations-Stops'!H2335&lt;&gt;"";VLOOKUP('Locations-Stops'!H2335;Regions!C2:D300;2;FALSE);"0")&amp;","&amp;IF('Locations-Stops'!I2335&lt;&gt;"";VLOOKUP('Locations-Stops'!I2335;Regions!F2:G300;2;FALSE);"0")&amp;","&amp;IF('Locations-Stops'!J2335&lt;&gt;"";VLOOKUP('Locations-Stops'!J2335;Regions!I2:J300;2;FALSE);"0")&amp;",'"&amp;IF('Locations-Stops'!K2335&lt;&gt;"";SUBSTITUTE('Locations-Stops'!K2335;"'";"\'");"")&amp;"','"&amp;IF('Locations-Stops'!L2335&lt;&gt;"";'Locations-Stops'!L2335;"")&amp;"','"&amp;IF('Locations-Stops'!M2335&lt;&gt;"";'Locations-Stops'!M2335;"")&amp;"','"&amp;IF('Locations-Stops'!N2335&lt;&gt;"";'Locations-Stops'!N2335;"")&amp;"', CURRENT_TIMESTAMP);"</v>
      </c>
    </row>
    <row r="2334" spans="3:6" x14ac:dyDescent="0.25">
      <c r="C2334" s="16">
        <v>2336</v>
      </c>
      <c r="D2334" s="16" t="s">
        <v>17780</v>
      </c>
      <c r="E2334" s="16" t="s">
        <v>4333</v>
      </c>
      <c r="F2334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2336;"'";"\'")&amp;"',"&amp;IF('Locations-Stops'!D2336&lt;&gt;"";LEFT('Locations-Stops'!D2336;2)&amp;"."&amp;RIGHT('Locations-Stops'!D2336;LEN('Locations-Stops'!D2336)-2);"0")&amp;","&amp;IF('Locations-Stops'!E2336&lt;&gt;"";LEFT('Locations-Stops'!E2336;1)&amp;"."&amp;RIGHT('Locations-Stops'!E2336;LEN('Locations-Stops'!E2336)-1);"0")&amp;","&amp;IF('Locations-Stops'!G2336&lt;&gt;"";VLOOKUP('Locations-Stops'!G2336;Regions!A2:B300;2;FALSE);"0")&amp;","&amp;IF('Locations-Stops'!H2336&lt;&gt;"";VLOOKUP('Locations-Stops'!H2336;Regions!C2:D300;2;FALSE);"0")&amp;","&amp;IF('Locations-Stops'!I2336&lt;&gt;"";VLOOKUP('Locations-Stops'!I2336;Regions!F2:G300;2;FALSE);"0")&amp;","&amp;IF('Locations-Stops'!J2336&lt;&gt;"";VLOOKUP('Locations-Stops'!J2336;Regions!I2:J300;2;FALSE);"0")&amp;",'"&amp;IF('Locations-Stops'!K2336&lt;&gt;"";SUBSTITUTE('Locations-Stops'!K2336;"'";"\'");"")&amp;"','"&amp;IF('Locations-Stops'!L2336&lt;&gt;"";'Locations-Stops'!L2336;"")&amp;"','"&amp;IF('Locations-Stops'!M2336&lt;&gt;"";'Locations-Stops'!M2336;"")&amp;"','"&amp;IF('Locations-Stops'!N2336&lt;&gt;"";'Locations-Stops'!N2336;"")&amp;"', CURRENT_TIMESTAMP);"</v>
      </c>
    </row>
    <row r="2335" spans="3:6" x14ac:dyDescent="0.25">
      <c r="C2335" s="16">
        <v>2337</v>
      </c>
      <c r="D2335" s="16" t="s">
        <v>17780</v>
      </c>
      <c r="E2335" s="16" t="s">
        <v>4333</v>
      </c>
      <c r="F2335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2337;"'";"\'")&amp;"',"&amp;IF('Locations-Stops'!D2337&lt;&gt;"";LEFT('Locations-Stops'!D2337;2)&amp;"."&amp;RIGHT('Locations-Stops'!D2337;LEN('Locations-Stops'!D2337)-2);"0")&amp;","&amp;IF('Locations-Stops'!E2337&lt;&gt;"";LEFT('Locations-Stops'!E2337;1)&amp;"."&amp;RIGHT('Locations-Stops'!E2337;LEN('Locations-Stops'!E2337)-1);"0")&amp;","&amp;IF('Locations-Stops'!G2337&lt;&gt;"";VLOOKUP('Locations-Stops'!G2337;Regions!A2:B300;2;FALSE);"0")&amp;","&amp;IF('Locations-Stops'!H2337&lt;&gt;"";VLOOKUP('Locations-Stops'!H2337;Regions!C2:D300;2;FALSE);"0")&amp;","&amp;IF('Locations-Stops'!I2337&lt;&gt;"";VLOOKUP('Locations-Stops'!I2337;Regions!F2:G300;2;FALSE);"0")&amp;","&amp;IF('Locations-Stops'!J2337&lt;&gt;"";VLOOKUP('Locations-Stops'!J2337;Regions!I2:J300;2;FALSE);"0")&amp;",'"&amp;IF('Locations-Stops'!K2337&lt;&gt;"";SUBSTITUTE('Locations-Stops'!K2337;"'";"\'");"")&amp;"','"&amp;IF('Locations-Stops'!L2337&lt;&gt;"";'Locations-Stops'!L2337;"")&amp;"','"&amp;IF('Locations-Stops'!M2337&lt;&gt;"";'Locations-Stops'!M2337;"")&amp;"','"&amp;IF('Locations-Stops'!N2337&lt;&gt;"";'Locations-Stops'!N2337;"")&amp;"', CURRENT_TIMESTAMP);"</v>
      </c>
    </row>
    <row r="2336" spans="3:6" x14ac:dyDescent="0.25">
      <c r="C2336" s="16">
        <v>2338</v>
      </c>
      <c r="D2336" s="16" t="s">
        <v>17780</v>
      </c>
      <c r="E2336" s="16" t="s">
        <v>4333</v>
      </c>
      <c r="F2336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2338;"'";"\'")&amp;"',"&amp;IF('Locations-Stops'!D2338&lt;&gt;"";LEFT('Locations-Stops'!D2338;2)&amp;"."&amp;RIGHT('Locations-Stops'!D2338;LEN('Locations-Stops'!D2338)-2);"0")&amp;","&amp;IF('Locations-Stops'!E2338&lt;&gt;"";LEFT('Locations-Stops'!E2338;1)&amp;"."&amp;RIGHT('Locations-Stops'!E2338;LEN('Locations-Stops'!E2338)-1);"0")&amp;","&amp;IF('Locations-Stops'!G2338&lt;&gt;"";VLOOKUP('Locations-Stops'!G2338;Regions!A2:B300;2;FALSE);"0")&amp;","&amp;IF('Locations-Stops'!H2338&lt;&gt;"";VLOOKUP('Locations-Stops'!H2338;Regions!C2:D300;2;FALSE);"0")&amp;","&amp;IF('Locations-Stops'!I2338&lt;&gt;"";VLOOKUP('Locations-Stops'!I2338;Regions!F2:G300;2;FALSE);"0")&amp;","&amp;IF('Locations-Stops'!J2338&lt;&gt;"";VLOOKUP('Locations-Stops'!J2338;Regions!I2:J300;2;FALSE);"0")&amp;",'"&amp;IF('Locations-Stops'!K2338&lt;&gt;"";SUBSTITUTE('Locations-Stops'!K2338;"'";"\'");"")&amp;"','"&amp;IF('Locations-Stops'!L2338&lt;&gt;"";'Locations-Stops'!L2338;"")&amp;"','"&amp;IF('Locations-Stops'!M2338&lt;&gt;"";'Locations-Stops'!M2338;"")&amp;"','"&amp;IF('Locations-Stops'!N2338&lt;&gt;"";'Locations-Stops'!N2338;"")&amp;"', CURRENT_TIMESTAMP);"</v>
      </c>
    </row>
    <row r="2337" spans="3:6" x14ac:dyDescent="0.25">
      <c r="C2337" s="16">
        <v>2339</v>
      </c>
      <c r="D2337" s="16" t="s">
        <v>17780</v>
      </c>
      <c r="E2337" s="16" t="s">
        <v>4333</v>
      </c>
      <c r="F233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2339;"'";"\'")&amp;"',"&amp;IF('Locations-Stops'!D2339&lt;&gt;"";LEFT('Locations-Stops'!D2339;2)&amp;"."&amp;RIGHT('Locations-Stops'!D2339;LEN('Locations-Stops'!D2339)-2);"0")&amp;","&amp;IF('Locations-Stops'!E2339&lt;&gt;"";LEFT('Locations-Stops'!E2339;1)&amp;"."&amp;RIGHT('Locations-Stops'!E2339;LEN('Locations-Stops'!E2339)-1);"0")&amp;","&amp;IF('Locations-Stops'!G2339&lt;&gt;"";VLOOKUP('Locations-Stops'!G2339;Regions!A2:B300;2;FALSE);"0")&amp;","&amp;IF('Locations-Stops'!H2339&lt;&gt;"";VLOOKUP('Locations-Stops'!H2339;Regions!C2:D300;2;FALSE);"0")&amp;","&amp;IF('Locations-Stops'!I2339&lt;&gt;"";VLOOKUP('Locations-Stops'!I2339;Regions!F2:G300;2;FALSE);"0")&amp;","&amp;IF('Locations-Stops'!J2339&lt;&gt;"";VLOOKUP('Locations-Stops'!J2339;Regions!I2:J300;2;FALSE);"0")&amp;",'"&amp;IF('Locations-Stops'!K2339&lt;&gt;"";SUBSTITUTE('Locations-Stops'!K2339;"'";"\'");"")&amp;"','"&amp;IF('Locations-Stops'!L2339&lt;&gt;"";'Locations-Stops'!L2339;"")&amp;"','"&amp;IF('Locations-Stops'!M2339&lt;&gt;"";'Locations-Stops'!M2339;"")&amp;"','"&amp;IF('Locations-Stops'!N2339&lt;&gt;"";'Locations-Stops'!N2339;"")&amp;"', CURRENT_TIMESTAMP);"</v>
      </c>
    </row>
    <row r="2338" spans="3:6" x14ac:dyDescent="0.25">
      <c r="C2338" s="16">
        <v>2340</v>
      </c>
      <c r="D2338" s="16" t="s">
        <v>17780</v>
      </c>
      <c r="E2338" s="16" t="s">
        <v>4333</v>
      </c>
      <c r="F233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2340;"'";"\'")&amp;"',"&amp;IF('Locations-Stops'!D2340&lt;&gt;"";LEFT('Locations-Stops'!D2340;2)&amp;"."&amp;RIGHT('Locations-Stops'!D2340;LEN('Locations-Stops'!D2340)-2);"0")&amp;","&amp;IF('Locations-Stops'!E2340&lt;&gt;"";LEFT('Locations-Stops'!E2340;1)&amp;"."&amp;RIGHT('Locations-Stops'!E2340;LEN('Locations-Stops'!E2340)-1);"0")&amp;","&amp;IF('Locations-Stops'!G2340&lt;&gt;"";VLOOKUP('Locations-Stops'!G2340;Regions!A2:B300;2;FALSE);"0")&amp;","&amp;IF('Locations-Stops'!H2340&lt;&gt;"";VLOOKUP('Locations-Stops'!H2340;Regions!C2:D300;2;FALSE);"0")&amp;","&amp;IF('Locations-Stops'!I2340&lt;&gt;"";VLOOKUP('Locations-Stops'!I2340;Regions!F2:G300;2;FALSE);"0")&amp;","&amp;IF('Locations-Stops'!J2340&lt;&gt;"";VLOOKUP('Locations-Stops'!J2340;Regions!I2:J300;2;FALSE);"0")&amp;",'"&amp;IF('Locations-Stops'!K2340&lt;&gt;"";SUBSTITUTE('Locations-Stops'!K2340;"'";"\'");"")&amp;"','"&amp;IF('Locations-Stops'!L2340&lt;&gt;"";'Locations-Stops'!L2340;"")&amp;"','"&amp;IF('Locations-Stops'!M2340&lt;&gt;"";'Locations-Stops'!M2340;"")&amp;"','"&amp;IF('Locations-Stops'!N2340&lt;&gt;"";'Locations-Stops'!N2340;"")&amp;"', CURRENT_TIMESTAMP);"</v>
      </c>
    </row>
    <row r="2339" spans="3:6" x14ac:dyDescent="0.25">
      <c r="C2339" s="16">
        <v>2341</v>
      </c>
      <c r="D2339" s="16" t="s">
        <v>17780</v>
      </c>
      <c r="E2339" s="16" t="s">
        <v>4333</v>
      </c>
      <c r="F233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2341;"'";"\'")&amp;"',"&amp;IF('Locations-Stops'!D2341&lt;&gt;"";LEFT('Locations-Stops'!D2341;2)&amp;"."&amp;RIGHT('Locations-Stops'!D2341;LEN('Locations-Stops'!D2341)-2);"0")&amp;","&amp;IF('Locations-Stops'!E2341&lt;&gt;"";LEFT('Locations-Stops'!E2341;1)&amp;"."&amp;RIGHT('Locations-Stops'!E2341;LEN('Locations-Stops'!E2341)-1);"0")&amp;","&amp;IF('Locations-Stops'!G2341&lt;&gt;"";VLOOKUP('Locations-Stops'!G2341;Regions!A2:B300;2;FALSE);"0")&amp;","&amp;IF('Locations-Stops'!H2341&lt;&gt;"";VLOOKUP('Locations-Stops'!H2341;Regions!C2:D300;2;FALSE);"0")&amp;","&amp;IF('Locations-Stops'!I2341&lt;&gt;"";VLOOKUP('Locations-Stops'!I2341;Regions!F2:G300;2;FALSE);"0")&amp;","&amp;IF('Locations-Stops'!J2341&lt;&gt;"";VLOOKUP('Locations-Stops'!J2341;Regions!I2:J300;2;FALSE);"0")&amp;",'"&amp;IF('Locations-Stops'!K2341&lt;&gt;"";SUBSTITUTE('Locations-Stops'!K2341;"'";"\'");"")&amp;"','"&amp;IF('Locations-Stops'!L2341&lt;&gt;"";'Locations-Stops'!L2341;"")&amp;"','"&amp;IF('Locations-Stops'!M2341&lt;&gt;"";'Locations-Stops'!M2341;"")&amp;"','"&amp;IF('Locations-Stops'!N2341&lt;&gt;"";'Locations-Stops'!N2341;"")&amp;"', CURRENT_TIMESTAMP);"</v>
      </c>
    </row>
    <row r="2340" spans="3:6" x14ac:dyDescent="0.25">
      <c r="C2340" s="16">
        <v>2342</v>
      </c>
      <c r="D2340" s="16" t="s">
        <v>17780</v>
      </c>
      <c r="E2340" s="16" t="s">
        <v>4333</v>
      </c>
      <c r="F2340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2342;"'";"\'")&amp;"',"&amp;IF('Locations-Stops'!D2342&lt;&gt;"";LEFT('Locations-Stops'!D2342;2)&amp;"."&amp;RIGHT('Locations-Stops'!D2342;LEN('Locations-Stops'!D2342)-2);"0")&amp;","&amp;IF('Locations-Stops'!E2342&lt;&gt;"";LEFT('Locations-Stops'!E2342;1)&amp;"."&amp;RIGHT('Locations-Stops'!E2342;LEN('Locations-Stops'!E2342)-1);"0")&amp;","&amp;IF('Locations-Stops'!G2342&lt;&gt;"";VLOOKUP('Locations-Stops'!G2342;Regions!A2:B300;2;FALSE);"0")&amp;","&amp;IF('Locations-Stops'!H2342&lt;&gt;"";VLOOKUP('Locations-Stops'!H2342;Regions!C2:D300;2;FALSE);"0")&amp;","&amp;IF('Locations-Stops'!I2342&lt;&gt;"";VLOOKUP('Locations-Stops'!I2342;Regions!F2:G300;2;FALSE);"0")&amp;","&amp;IF('Locations-Stops'!J2342&lt;&gt;"";VLOOKUP('Locations-Stops'!J2342;Regions!I2:J300;2;FALSE);"0")&amp;",'"&amp;IF('Locations-Stops'!K2342&lt;&gt;"";SUBSTITUTE('Locations-Stops'!K2342;"'";"\'");"")&amp;"','"&amp;IF('Locations-Stops'!L2342&lt;&gt;"";'Locations-Stops'!L2342;"")&amp;"','"&amp;IF('Locations-Stops'!M2342&lt;&gt;"";'Locations-Stops'!M2342;"")&amp;"','"&amp;IF('Locations-Stops'!N2342&lt;&gt;"";'Locations-Stops'!N2342;"")&amp;"', CURRENT_TIMESTAMP);"</v>
      </c>
    </row>
    <row r="2341" spans="3:6" x14ac:dyDescent="0.25">
      <c r="C2341" s="16">
        <v>2343</v>
      </c>
      <c r="D2341" s="16" t="s">
        <v>17780</v>
      </c>
      <c r="E2341" s="16" t="s">
        <v>4333</v>
      </c>
      <c r="F2341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2343;"'";"\'")&amp;"',"&amp;IF('Locations-Stops'!D2343&lt;&gt;"";LEFT('Locations-Stops'!D2343;2)&amp;"."&amp;RIGHT('Locations-Stops'!D2343;LEN('Locations-Stops'!D2343)-2);"0")&amp;","&amp;IF('Locations-Stops'!E2343&lt;&gt;"";LEFT('Locations-Stops'!E2343;1)&amp;"."&amp;RIGHT('Locations-Stops'!E2343;LEN('Locations-Stops'!E2343)-1);"0")&amp;","&amp;IF('Locations-Stops'!G2343&lt;&gt;"";VLOOKUP('Locations-Stops'!G2343;Regions!A2:B300;2;FALSE);"0")&amp;","&amp;IF('Locations-Stops'!H2343&lt;&gt;"";VLOOKUP('Locations-Stops'!H2343;Regions!C2:D300;2;FALSE);"0")&amp;","&amp;IF('Locations-Stops'!I2343&lt;&gt;"";VLOOKUP('Locations-Stops'!I2343;Regions!F2:G300;2;FALSE);"0")&amp;","&amp;IF('Locations-Stops'!J2343&lt;&gt;"";VLOOKUP('Locations-Stops'!J2343;Regions!I2:J300;2;FALSE);"0")&amp;",'"&amp;IF('Locations-Stops'!K2343&lt;&gt;"";SUBSTITUTE('Locations-Stops'!K2343;"'";"\'");"")&amp;"','"&amp;IF('Locations-Stops'!L2343&lt;&gt;"";'Locations-Stops'!L2343;"")&amp;"','"&amp;IF('Locations-Stops'!M2343&lt;&gt;"";'Locations-Stops'!M2343;"")&amp;"','"&amp;IF('Locations-Stops'!N2343&lt;&gt;"";'Locations-Stops'!N2343;"")&amp;"', CURRENT_TIMESTAMP);"</v>
      </c>
    </row>
    <row r="2342" spans="3:6" x14ac:dyDescent="0.25">
      <c r="C2342" s="16">
        <v>2344</v>
      </c>
      <c r="D2342" s="16" t="s">
        <v>17780</v>
      </c>
      <c r="E2342" s="16" t="s">
        <v>4333</v>
      </c>
      <c r="F2342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2344;"'";"\'")&amp;"',"&amp;IF('Locations-Stops'!D2344&lt;&gt;"";LEFT('Locations-Stops'!D2344;2)&amp;"."&amp;RIGHT('Locations-Stops'!D2344;LEN('Locations-Stops'!D2344)-2);"0")&amp;","&amp;IF('Locations-Stops'!E2344&lt;&gt;"";LEFT('Locations-Stops'!E2344;1)&amp;"."&amp;RIGHT('Locations-Stops'!E2344;LEN('Locations-Stops'!E2344)-1);"0")&amp;","&amp;IF('Locations-Stops'!G2344&lt;&gt;"";VLOOKUP('Locations-Stops'!G2344;Regions!A2:B300;2;FALSE);"0")&amp;","&amp;IF('Locations-Stops'!H2344&lt;&gt;"";VLOOKUP('Locations-Stops'!H2344;Regions!C2:D300;2;FALSE);"0")&amp;","&amp;IF('Locations-Stops'!I2344&lt;&gt;"";VLOOKUP('Locations-Stops'!I2344;Regions!F2:G300;2;FALSE);"0")&amp;","&amp;IF('Locations-Stops'!J2344&lt;&gt;"";VLOOKUP('Locations-Stops'!J2344;Regions!I2:J300;2;FALSE);"0")&amp;",'"&amp;IF('Locations-Stops'!K2344&lt;&gt;"";SUBSTITUTE('Locations-Stops'!K2344;"'";"\'");"")&amp;"','"&amp;IF('Locations-Stops'!L2344&lt;&gt;"";'Locations-Stops'!L2344;"")&amp;"','"&amp;IF('Locations-Stops'!M2344&lt;&gt;"";'Locations-Stops'!M2344;"")&amp;"','"&amp;IF('Locations-Stops'!N2344&lt;&gt;"";'Locations-Stops'!N2344;"")&amp;"', CURRENT_TIMESTAMP);"</v>
      </c>
    </row>
    <row r="2343" spans="3:6" x14ac:dyDescent="0.25">
      <c r="C2343" s="16">
        <v>2345</v>
      </c>
      <c r="D2343" s="16" t="s">
        <v>17780</v>
      </c>
      <c r="E2343" s="16" t="s">
        <v>4333</v>
      </c>
      <c r="F2343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2345;"'";"\'")&amp;"',"&amp;IF('Locations-Stops'!D2345&lt;&gt;"";LEFT('Locations-Stops'!D2345;2)&amp;"."&amp;RIGHT('Locations-Stops'!D2345;LEN('Locations-Stops'!D2345)-2);"0")&amp;","&amp;IF('Locations-Stops'!E2345&lt;&gt;"";LEFT('Locations-Stops'!E2345;1)&amp;"."&amp;RIGHT('Locations-Stops'!E2345;LEN('Locations-Stops'!E2345)-1);"0")&amp;","&amp;IF('Locations-Stops'!G2345&lt;&gt;"";VLOOKUP('Locations-Stops'!G2345;Regions!A2:B300;2;FALSE);"0")&amp;","&amp;IF('Locations-Stops'!H2345&lt;&gt;"";VLOOKUP('Locations-Stops'!H2345;Regions!C2:D300;2;FALSE);"0")&amp;","&amp;IF('Locations-Stops'!I2345&lt;&gt;"";VLOOKUP('Locations-Stops'!I2345;Regions!F2:G300;2;FALSE);"0")&amp;","&amp;IF('Locations-Stops'!J2345&lt;&gt;"";VLOOKUP('Locations-Stops'!J2345;Regions!I2:J300;2;FALSE);"0")&amp;",'"&amp;IF('Locations-Stops'!K2345&lt;&gt;"";SUBSTITUTE('Locations-Stops'!K2345;"'";"\'");"")&amp;"','"&amp;IF('Locations-Stops'!L2345&lt;&gt;"";'Locations-Stops'!L2345;"")&amp;"','"&amp;IF('Locations-Stops'!M2345&lt;&gt;"";'Locations-Stops'!M2345;"")&amp;"','"&amp;IF('Locations-Stops'!N2345&lt;&gt;"";'Locations-Stops'!N2345;"")&amp;"', CURRENT_TIMESTAMP);"</v>
      </c>
    </row>
    <row r="2344" spans="3:6" x14ac:dyDescent="0.25">
      <c r="C2344" s="16">
        <v>2346</v>
      </c>
      <c r="D2344" s="16" t="s">
        <v>17780</v>
      </c>
      <c r="E2344" s="16" t="s">
        <v>4333</v>
      </c>
      <c r="F2344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2346;"'";"\'")&amp;"',"&amp;IF('Locations-Stops'!D2346&lt;&gt;"";LEFT('Locations-Stops'!D2346;2)&amp;"."&amp;RIGHT('Locations-Stops'!D2346;LEN('Locations-Stops'!D2346)-2);"0")&amp;","&amp;IF('Locations-Stops'!E2346&lt;&gt;"";LEFT('Locations-Stops'!E2346;1)&amp;"."&amp;RIGHT('Locations-Stops'!E2346;LEN('Locations-Stops'!E2346)-1);"0")&amp;","&amp;IF('Locations-Stops'!G2346&lt;&gt;"";VLOOKUP('Locations-Stops'!G2346;Regions!A2:B300;2;FALSE);"0")&amp;","&amp;IF('Locations-Stops'!H2346&lt;&gt;"";VLOOKUP('Locations-Stops'!H2346;Regions!C2:D300;2;FALSE);"0")&amp;","&amp;IF('Locations-Stops'!I2346&lt;&gt;"";VLOOKUP('Locations-Stops'!I2346;Regions!F2:G300;2;FALSE);"0")&amp;","&amp;IF('Locations-Stops'!J2346&lt;&gt;"";VLOOKUP('Locations-Stops'!J2346;Regions!I2:J300;2;FALSE);"0")&amp;",'"&amp;IF('Locations-Stops'!K2346&lt;&gt;"";SUBSTITUTE('Locations-Stops'!K2346;"'";"\'");"")&amp;"','"&amp;IF('Locations-Stops'!L2346&lt;&gt;"";'Locations-Stops'!L2346;"")&amp;"','"&amp;IF('Locations-Stops'!M2346&lt;&gt;"";'Locations-Stops'!M2346;"")&amp;"','"&amp;IF('Locations-Stops'!N2346&lt;&gt;"";'Locations-Stops'!N2346;"")&amp;"', CURRENT_TIMESTAMP);"</v>
      </c>
    </row>
    <row r="2345" spans="3:6" x14ac:dyDescent="0.25">
      <c r="C2345" s="16">
        <v>2347</v>
      </c>
      <c r="D2345" s="16" t="s">
        <v>17780</v>
      </c>
      <c r="E2345" s="16" t="s">
        <v>4333</v>
      </c>
      <c r="F2345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2347;"'";"\'")&amp;"',"&amp;IF('Locations-Stops'!D2347&lt;&gt;"";LEFT('Locations-Stops'!D2347;2)&amp;"."&amp;RIGHT('Locations-Stops'!D2347;LEN('Locations-Stops'!D2347)-2);"0")&amp;","&amp;IF('Locations-Stops'!E2347&lt;&gt;"";LEFT('Locations-Stops'!E2347;1)&amp;"."&amp;RIGHT('Locations-Stops'!E2347;LEN('Locations-Stops'!E2347)-1);"0")&amp;","&amp;IF('Locations-Stops'!G2347&lt;&gt;"";VLOOKUP('Locations-Stops'!G2347;Regions!A2:B300;2;FALSE);"0")&amp;","&amp;IF('Locations-Stops'!H2347&lt;&gt;"";VLOOKUP('Locations-Stops'!H2347;Regions!C2:D300;2;FALSE);"0")&amp;","&amp;IF('Locations-Stops'!I2347&lt;&gt;"";VLOOKUP('Locations-Stops'!I2347;Regions!F2:G300;2;FALSE);"0")&amp;","&amp;IF('Locations-Stops'!J2347&lt;&gt;"";VLOOKUP('Locations-Stops'!J2347;Regions!I2:J300;2;FALSE);"0")&amp;",'"&amp;IF('Locations-Stops'!K2347&lt;&gt;"";SUBSTITUTE('Locations-Stops'!K2347;"'";"\'");"")&amp;"','"&amp;IF('Locations-Stops'!L2347&lt;&gt;"";'Locations-Stops'!L2347;"")&amp;"','"&amp;IF('Locations-Stops'!M2347&lt;&gt;"";'Locations-Stops'!M2347;"")&amp;"','"&amp;IF('Locations-Stops'!N2347&lt;&gt;"";'Locations-Stops'!N2347;"")&amp;"', CURRENT_TIMESTAMP);"</v>
      </c>
    </row>
    <row r="2346" spans="3:6" x14ac:dyDescent="0.25">
      <c r="C2346" s="16">
        <v>2348</v>
      </c>
      <c r="D2346" s="16" t="s">
        <v>17780</v>
      </c>
      <c r="E2346" s="16" t="s">
        <v>4333</v>
      </c>
      <c r="F2346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2348;"'";"\'")&amp;"',"&amp;IF('Locations-Stops'!D2348&lt;&gt;"";LEFT('Locations-Stops'!D2348;2)&amp;"."&amp;RIGHT('Locations-Stops'!D2348;LEN('Locations-Stops'!D2348)-2);"0")&amp;","&amp;IF('Locations-Stops'!E2348&lt;&gt;"";LEFT('Locations-Stops'!E2348;1)&amp;"."&amp;RIGHT('Locations-Stops'!E2348;LEN('Locations-Stops'!E2348)-1);"0")&amp;","&amp;IF('Locations-Stops'!G2348&lt;&gt;"";VLOOKUP('Locations-Stops'!G2348;Regions!A2:B300;2;FALSE);"0")&amp;","&amp;IF('Locations-Stops'!H2348&lt;&gt;"";VLOOKUP('Locations-Stops'!H2348;Regions!C2:D300;2;FALSE);"0")&amp;","&amp;IF('Locations-Stops'!I2348&lt;&gt;"";VLOOKUP('Locations-Stops'!I2348;Regions!F2:G300;2;FALSE);"0")&amp;","&amp;IF('Locations-Stops'!J2348&lt;&gt;"";VLOOKUP('Locations-Stops'!J2348;Regions!I2:J300;2;FALSE);"0")&amp;",'"&amp;IF('Locations-Stops'!K2348&lt;&gt;"";SUBSTITUTE('Locations-Stops'!K2348;"'";"\'");"")&amp;"','"&amp;IF('Locations-Stops'!L2348&lt;&gt;"";'Locations-Stops'!L2348;"")&amp;"','"&amp;IF('Locations-Stops'!M2348&lt;&gt;"";'Locations-Stops'!M2348;"")&amp;"','"&amp;IF('Locations-Stops'!N2348&lt;&gt;"";'Locations-Stops'!N2348;"")&amp;"', CURRENT_TIMESTAMP);"</v>
      </c>
    </row>
    <row r="2347" spans="3:6" x14ac:dyDescent="0.25">
      <c r="C2347" s="16">
        <v>2349</v>
      </c>
      <c r="D2347" s="16" t="s">
        <v>17780</v>
      </c>
      <c r="E2347" s="16" t="s">
        <v>4333</v>
      </c>
      <c r="F234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2349;"'";"\'")&amp;"',"&amp;IF('Locations-Stops'!D2349&lt;&gt;"";LEFT('Locations-Stops'!D2349;2)&amp;"."&amp;RIGHT('Locations-Stops'!D2349;LEN('Locations-Stops'!D2349)-2);"0")&amp;","&amp;IF('Locations-Stops'!E2349&lt;&gt;"";LEFT('Locations-Stops'!E2349;1)&amp;"."&amp;RIGHT('Locations-Stops'!E2349;LEN('Locations-Stops'!E2349)-1);"0")&amp;","&amp;IF('Locations-Stops'!G2349&lt;&gt;"";VLOOKUP('Locations-Stops'!G2349;Regions!A2:B300;2;FALSE);"0")&amp;","&amp;IF('Locations-Stops'!H2349&lt;&gt;"";VLOOKUP('Locations-Stops'!H2349;Regions!C2:D300;2;FALSE);"0")&amp;","&amp;IF('Locations-Stops'!I2349&lt;&gt;"";VLOOKUP('Locations-Stops'!I2349;Regions!F2:G300;2;FALSE);"0")&amp;","&amp;IF('Locations-Stops'!J2349&lt;&gt;"";VLOOKUP('Locations-Stops'!J2349;Regions!I2:J300;2;FALSE);"0")&amp;",'"&amp;IF('Locations-Stops'!K2349&lt;&gt;"";SUBSTITUTE('Locations-Stops'!K2349;"'";"\'");"")&amp;"','"&amp;IF('Locations-Stops'!L2349&lt;&gt;"";'Locations-Stops'!L2349;"")&amp;"','"&amp;IF('Locations-Stops'!M2349&lt;&gt;"";'Locations-Stops'!M2349;"")&amp;"','"&amp;IF('Locations-Stops'!N2349&lt;&gt;"";'Locations-Stops'!N2349;"")&amp;"', CURRENT_TIMESTAMP);"</v>
      </c>
    </row>
    <row r="2348" spans="3:6" x14ac:dyDescent="0.25">
      <c r="C2348" s="16">
        <v>2350</v>
      </c>
      <c r="D2348" s="16" t="s">
        <v>17780</v>
      </c>
      <c r="E2348" s="16" t="s">
        <v>4333</v>
      </c>
      <c r="F234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2350;"'";"\'")&amp;"',"&amp;IF('Locations-Stops'!D2350&lt;&gt;"";LEFT('Locations-Stops'!D2350;2)&amp;"."&amp;RIGHT('Locations-Stops'!D2350;LEN('Locations-Stops'!D2350)-2);"0")&amp;","&amp;IF('Locations-Stops'!E2350&lt;&gt;"";LEFT('Locations-Stops'!E2350;1)&amp;"."&amp;RIGHT('Locations-Stops'!E2350;LEN('Locations-Stops'!E2350)-1);"0")&amp;","&amp;IF('Locations-Stops'!G2350&lt;&gt;"";VLOOKUP('Locations-Stops'!G2350;Regions!A2:B300;2;FALSE);"0")&amp;","&amp;IF('Locations-Stops'!H2350&lt;&gt;"";VLOOKUP('Locations-Stops'!H2350;Regions!C2:D300;2;FALSE);"0")&amp;","&amp;IF('Locations-Stops'!I2350&lt;&gt;"";VLOOKUP('Locations-Stops'!I2350;Regions!F2:G300;2;FALSE);"0")&amp;","&amp;IF('Locations-Stops'!J2350&lt;&gt;"";VLOOKUP('Locations-Stops'!J2350;Regions!I2:J300;2;FALSE);"0")&amp;",'"&amp;IF('Locations-Stops'!K2350&lt;&gt;"";SUBSTITUTE('Locations-Stops'!K2350;"'";"\'");"")&amp;"','"&amp;IF('Locations-Stops'!L2350&lt;&gt;"";'Locations-Stops'!L2350;"")&amp;"','"&amp;IF('Locations-Stops'!M2350&lt;&gt;"";'Locations-Stops'!M2350;"")&amp;"','"&amp;IF('Locations-Stops'!N2350&lt;&gt;"";'Locations-Stops'!N2350;"")&amp;"', CURRENT_TIMESTAMP);"</v>
      </c>
    </row>
    <row r="2349" spans="3:6" x14ac:dyDescent="0.25">
      <c r="C2349" s="16">
        <v>2351</v>
      </c>
      <c r="D2349" s="16" t="s">
        <v>17780</v>
      </c>
      <c r="E2349" s="16" t="s">
        <v>4333</v>
      </c>
      <c r="F234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2351;"'";"\'")&amp;"',"&amp;IF('Locations-Stops'!D2351&lt;&gt;"";LEFT('Locations-Stops'!D2351;2)&amp;"."&amp;RIGHT('Locations-Stops'!D2351;LEN('Locations-Stops'!D2351)-2);"0")&amp;","&amp;IF('Locations-Stops'!E2351&lt;&gt;"";LEFT('Locations-Stops'!E2351;1)&amp;"."&amp;RIGHT('Locations-Stops'!E2351;LEN('Locations-Stops'!E2351)-1);"0")&amp;","&amp;IF('Locations-Stops'!G2351&lt;&gt;"";VLOOKUP('Locations-Stops'!G2351;Regions!A2:B300;2;FALSE);"0")&amp;","&amp;IF('Locations-Stops'!H2351&lt;&gt;"";VLOOKUP('Locations-Stops'!H2351;Regions!C2:D300;2;FALSE);"0")&amp;","&amp;IF('Locations-Stops'!I2351&lt;&gt;"";VLOOKUP('Locations-Stops'!I2351;Regions!F2:G300;2;FALSE);"0")&amp;","&amp;IF('Locations-Stops'!J2351&lt;&gt;"";VLOOKUP('Locations-Stops'!J2351;Regions!I2:J300;2;FALSE);"0")&amp;",'"&amp;IF('Locations-Stops'!K2351&lt;&gt;"";SUBSTITUTE('Locations-Stops'!K2351;"'";"\'");"")&amp;"','"&amp;IF('Locations-Stops'!L2351&lt;&gt;"";'Locations-Stops'!L2351;"")&amp;"','"&amp;IF('Locations-Stops'!M2351&lt;&gt;"";'Locations-Stops'!M2351;"")&amp;"','"&amp;IF('Locations-Stops'!N2351&lt;&gt;"";'Locations-Stops'!N2351;"")&amp;"', CURRENT_TIMESTAMP);"</v>
      </c>
    </row>
    <row r="2350" spans="3:6" x14ac:dyDescent="0.25">
      <c r="C2350" s="16">
        <v>2352</v>
      </c>
      <c r="D2350" s="16" t="s">
        <v>17780</v>
      </c>
      <c r="E2350" s="16" t="s">
        <v>4333</v>
      </c>
      <c r="F2350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2352;"'";"\'")&amp;"',"&amp;IF('Locations-Stops'!D2352&lt;&gt;"";LEFT('Locations-Stops'!D2352;2)&amp;"."&amp;RIGHT('Locations-Stops'!D2352;LEN('Locations-Stops'!D2352)-2);"0")&amp;","&amp;IF('Locations-Stops'!E2352&lt;&gt;"";LEFT('Locations-Stops'!E2352;1)&amp;"."&amp;RIGHT('Locations-Stops'!E2352;LEN('Locations-Stops'!E2352)-1);"0")&amp;","&amp;IF('Locations-Stops'!G2352&lt;&gt;"";VLOOKUP('Locations-Stops'!G2352;Regions!A2:B300;2;FALSE);"0")&amp;","&amp;IF('Locations-Stops'!H2352&lt;&gt;"";VLOOKUP('Locations-Stops'!H2352;Regions!C2:D300;2;FALSE);"0")&amp;","&amp;IF('Locations-Stops'!I2352&lt;&gt;"";VLOOKUP('Locations-Stops'!I2352;Regions!F2:G300;2;FALSE);"0")&amp;","&amp;IF('Locations-Stops'!J2352&lt;&gt;"";VLOOKUP('Locations-Stops'!J2352;Regions!I2:J300;2;FALSE);"0")&amp;",'"&amp;IF('Locations-Stops'!K2352&lt;&gt;"";SUBSTITUTE('Locations-Stops'!K2352;"'";"\'");"")&amp;"','"&amp;IF('Locations-Stops'!L2352&lt;&gt;"";'Locations-Stops'!L2352;"")&amp;"','"&amp;IF('Locations-Stops'!M2352&lt;&gt;"";'Locations-Stops'!M2352;"")&amp;"','"&amp;IF('Locations-Stops'!N2352&lt;&gt;"";'Locations-Stops'!N2352;"")&amp;"', CURRENT_TIMESTAMP);"</v>
      </c>
    </row>
    <row r="2351" spans="3:6" x14ac:dyDescent="0.25">
      <c r="C2351" s="16">
        <v>2353</v>
      </c>
      <c r="D2351" s="16" t="s">
        <v>17780</v>
      </c>
      <c r="E2351" s="16" t="s">
        <v>4333</v>
      </c>
      <c r="F2351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2353;"'";"\'")&amp;"',"&amp;IF('Locations-Stops'!D2353&lt;&gt;"";LEFT('Locations-Stops'!D2353;2)&amp;"."&amp;RIGHT('Locations-Stops'!D2353;LEN('Locations-Stops'!D2353)-2);"0")&amp;","&amp;IF('Locations-Stops'!E2353&lt;&gt;"";LEFT('Locations-Stops'!E2353;1)&amp;"."&amp;RIGHT('Locations-Stops'!E2353;LEN('Locations-Stops'!E2353)-1);"0")&amp;","&amp;IF('Locations-Stops'!G2353&lt;&gt;"";VLOOKUP('Locations-Stops'!G2353;Regions!A2:B300;2;FALSE);"0")&amp;","&amp;IF('Locations-Stops'!H2353&lt;&gt;"";VLOOKUP('Locations-Stops'!H2353;Regions!C2:D300;2;FALSE);"0")&amp;","&amp;IF('Locations-Stops'!I2353&lt;&gt;"";VLOOKUP('Locations-Stops'!I2353;Regions!F2:G300;2;FALSE);"0")&amp;","&amp;IF('Locations-Stops'!J2353&lt;&gt;"";VLOOKUP('Locations-Stops'!J2353;Regions!I2:J300;2;FALSE);"0")&amp;",'"&amp;IF('Locations-Stops'!K2353&lt;&gt;"";SUBSTITUTE('Locations-Stops'!K2353;"'";"\'");"")&amp;"','"&amp;IF('Locations-Stops'!L2353&lt;&gt;"";'Locations-Stops'!L2353;"")&amp;"','"&amp;IF('Locations-Stops'!M2353&lt;&gt;"";'Locations-Stops'!M2353;"")&amp;"','"&amp;IF('Locations-Stops'!N2353&lt;&gt;"";'Locations-Stops'!N2353;"")&amp;"', CURRENT_TIMESTAMP);"</v>
      </c>
    </row>
    <row r="2352" spans="3:6" x14ac:dyDescent="0.25">
      <c r="C2352" s="16">
        <v>2354</v>
      </c>
      <c r="D2352" s="16" t="s">
        <v>17780</v>
      </c>
      <c r="E2352" s="16" t="s">
        <v>4333</v>
      </c>
      <c r="F2352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2354;"'";"\'")&amp;"',"&amp;IF('Locations-Stops'!D2354&lt;&gt;"";LEFT('Locations-Stops'!D2354;2)&amp;"."&amp;RIGHT('Locations-Stops'!D2354;LEN('Locations-Stops'!D2354)-2);"0")&amp;","&amp;IF('Locations-Stops'!E2354&lt;&gt;"";LEFT('Locations-Stops'!E2354;1)&amp;"."&amp;RIGHT('Locations-Stops'!E2354;LEN('Locations-Stops'!E2354)-1);"0")&amp;","&amp;IF('Locations-Stops'!G2354&lt;&gt;"";VLOOKUP('Locations-Stops'!G2354;Regions!A2:B300;2;FALSE);"0")&amp;","&amp;IF('Locations-Stops'!H2354&lt;&gt;"";VLOOKUP('Locations-Stops'!H2354;Regions!C2:D300;2;FALSE);"0")&amp;","&amp;IF('Locations-Stops'!I2354&lt;&gt;"";VLOOKUP('Locations-Stops'!I2354;Regions!F2:G300;2;FALSE);"0")&amp;","&amp;IF('Locations-Stops'!J2354&lt;&gt;"";VLOOKUP('Locations-Stops'!J2354;Regions!I2:J300;2;FALSE);"0")&amp;",'"&amp;IF('Locations-Stops'!K2354&lt;&gt;"";SUBSTITUTE('Locations-Stops'!K2354;"'";"\'");"")&amp;"','"&amp;IF('Locations-Stops'!L2354&lt;&gt;"";'Locations-Stops'!L2354;"")&amp;"','"&amp;IF('Locations-Stops'!M2354&lt;&gt;"";'Locations-Stops'!M2354;"")&amp;"','"&amp;IF('Locations-Stops'!N2354&lt;&gt;"";'Locations-Stops'!N2354;"")&amp;"', CURRENT_TIMESTAMP);"</v>
      </c>
    </row>
    <row r="2353" spans="3:6" x14ac:dyDescent="0.25">
      <c r="C2353" s="16">
        <v>2355</v>
      </c>
      <c r="D2353" s="16" t="s">
        <v>17780</v>
      </c>
      <c r="E2353" s="16" t="s">
        <v>4333</v>
      </c>
      <c r="F2353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2355;"'";"\'")&amp;"',"&amp;IF('Locations-Stops'!D2355&lt;&gt;"";LEFT('Locations-Stops'!D2355;2)&amp;"."&amp;RIGHT('Locations-Stops'!D2355;LEN('Locations-Stops'!D2355)-2);"0")&amp;","&amp;IF('Locations-Stops'!E2355&lt;&gt;"";LEFT('Locations-Stops'!E2355;1)&amp;"."&amp;RIGHT('Locations-Stops'!E2355;LEN('Locations-Stops'!E2355)-1);"0")&amp;","&amp;IF('Locations-Stops'!G2355&lt;&gt;"";VLOOKUP('Locations-Stops'!G2355;Regions!A2:B300;2;FALSE);"0")&amp;","&amp;IF('Locations-Stops'!H2355&lt;&gt;"";VLOOKUP('Locations-Stops'!H2355;Regions!C2:D300;2;FALSE);"0")&amp;","&amp;IF('Locations-Stops'!I2355&lt;&gt;"";VLOOKUP('Locations-Stops'!I2355;Regions!F2:G300;2;FALSE);"0")&amp;","&amp;IF('Locations-Stops'!J2355&lt;&gt;"";VLOOKUP('Locations-Stops'!J2355;Regions!I2:J300;2;FALSE);"0")&amp;",'"&amp;IF('Locations-Stops'!K2355&lt;&gt;"";SUBSTITUTE('Locations-Stops'!K2355;"'";"\'");"")&amp;"','"&amp;IF('Locations-Stops'!L2355&lt;&gt;"";'Locations-Stops'!L2355;"")&amp;"','"&amp;IF('Locations-Stops'!M2355&lt;&gt;"";'Locations-Stops'!M2355;"")&amp;"','"&amp;IF('Locations-Stops'!N2355&lt;&gt;"";'Locations-Stops'!N2355;"")&amp;"', CURRENT_TIMESTAMP);"</v>
      </c>
    </row>
    <row r="2354" spans="3:6" x14ac:dyDescent="0.25">
      <c r="C2354" s="16">
        <v>2356</v>
      </c>
      <c r="D2354" s="16" t="s">
        <v>17780</v>
      </c>
      <c r="E2354" s="16" t="s">
        <v>4333</v>
      </c>
      <c r="F2354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2356;"'";"\'")&amp;"',"&amp;IF('Locations-Stops'!D2356&lt;&gt;"";LEFT('Locations-Stops'!D2356;2)&amp;"."&amp;RIGHT('Locations-Stops'!D2356;LEN('Locations-Stops'!D2356)-2);"0")&amp;","&amp;IF('Locations-Stops'!E2356&lt;&gt;"";LEFT('Locations-Stops'!E2356;1)&amp;"."&amp;RIGHT('Locations-Stops'!E2356;LEN('Locations-Stops'!E2356)-1);"0")&amp;","&amp;IF('Locations-Stops'!G2356&lt;&gt;"";VLOOKUP('Locations-Stops'!G2356;Regions!A2:B300;2;FALSE);"0")&amp;","&amp;IF('Locations-Stops'!H2356&lt;&gt;"";VLOOKUP('Locations-Stops'!H2356;Regions!C2:D300;2;FALSE);"0")&amp;","&amp;IF('Locations-Stops'!I2356&lt;&gt;"";VLOOKUP('Locations-Stops'!I2356;Regions!F2:G300;2;FALSE);"0")&amp;","&amp;IF('Locations-Stops'!J2356&lt;&gt;"";VLOOKUP('Locations-Stops'!J2356;Regions!I2:J300;2;FALSE);"0")&amp;",'"&amp;IF('Locations-Stops'!K2356&lt;&gt;"";SUBSTITUTE('Locations-Stops'!K2356;"'";"\'");"")&amp;"','"&amp;IF('Locations-Stops'!L2356&lt;&gt;"";'Locations-Stops'!L2356;"")&amp;"','"&amp;IF('Locations-Stops'!M2356&lt;&gt;"";'Locations-Stops'!M2356;"")&amp;"','"&amp;IF('Locations-Stops'!N2356&lt;&gt;"";'Locations-Stops'!N2356;"")&amp;"', CURRENT_TIMESTAMP);"</v>
      </c>
    </row>
    <row r="2355" spans="3:6" x14ac:dyDescent="0.25">
      <c r="C2355" s="16">
        <v>2357</v>
      </c>
      <c r="D2355" s="16" t="s">
        <v>17780</v>
      </c>
      <c r="E2355" s="16" t="s">
        <v>4333</v>
      </c>
      <c r="F2355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2357;"'";"\'")&amp;"',"&amp;IF('Locations-Stops'!D2357&lt;&gt;"";LEFT('Locations-Stops'!D2357;2)&amp;"."&amp;RIGHT('Locations-Stops'!D2357;LEN('Locations-Stops'!D2357)-2);"0")&amp;","&amp;IF('Locations-Stops'!E2357&lt;&gt;"";LEFT('Locations-Stops'!E2357;1)&amp;"."&amp;RIGHT('Locations-Stops'!E2357;LEN('Locations-Stops'!E2357)-1);"0")&amp;","&amp;IF('Locations-Stops'!G2357&lt;&gt;"";VLOOKUP('Locations-Stops'!G2357;Regions!A2:B300;2;FALSE);"0")&amp;","&amp;IF('Locations-Stops'!H2357&lt;&gt;"";VLOOKUP('Locations-Stops'!H2357;Regions!C2:D300;2;FALSE);"0")&amp;","&amp;IF('Locations-Stops'!I2357&lt;&gt;"";VLOOKUP('Locations-Stops'!I2357;Regions!F2:G300;2;FALSE);"0")&amp;","&amp;IF('Locations-Stops'!J2357&lt;&gt;"";VLOOKUP('Locations-Stops'!J2357;Regions!I2:J300;2;FALSE);"0")&amp;",'"&amp;IF('Locations-Stops'!K2357&lt;&gt;"";SUBSTITUTE('Locations-Stops'!K2357;"'";"\'");"")&amp;"','"&amp;IF('Locations-Stops'!L2357&lt;&gt;"";'Locations-Stops'!L2357;"")&amp;"','"&amp;IF('Locations-Stops'!M2357&lt;&gt;"";'Locations-Stops'!M2357;"")&amp;"','"&amp;IF('Locations-Stops'!N2357&lt;&gt;"";'Locations-Stops'!N2357;"")&amp;"', CURRENT_TIMESTAMP);"</v>
      </c>
    </row>
    <row r="2356" spans="3:6" x14ac:dyDescent="0.25">
      <c r="C2356" s="16">
        <v>2358</v>
      </c>
      <c r="D2356" s="16" t="s">
        <v>17780</v>
      </c>
      <c r="E2356" s="16" t="s">
        <v>4333</v>
      </c>
      <c r="F2356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2358;"'";"\'")&amp;"',"&amp;IF('Locations-Stops'!D2358&lt;&gt;"";LEFT('Locations-Stops'!D2358;2)&amp;"."&amp;RIGHT('Locations-Stops'!D2358;LEN('Locations-Stops'!D2358)-2);"0")&amp;","&amp;IF('Locations-Stops'!E2358&lt;&gt;"";LEFT('Locations-Stops'!E2358;1)&amp;"."&amp;RIGHT('Locations-Stops'!E2358;LEN('Locations-Stops'!E2358)-1);"0")&amp;","&amp;IF('Locations-Stops'!G2358&lt;&gt;"";VLOOKUP('Locations-Stops'!G2358;Regions!A2:B300;2;FALSE);"0")&amp;","&amp;IF('Locations-Stops'!H2358&lt;&gt;"";VLOOKUP('Locations-Stops'!H2358;Regions!C2:D300;2;FALSE);"0")&amp;","&amp;IF('Locations-Stops'!I2358&lt;&gt;"";VLOOKUP('Locations-Stops'!I2358;Regions!F2:G300;2;FALSE);"0")&amp;","&amp;IF('Locations-Stops'!J2358&lt;&gt;"";VLOOKUP('Locations-Stops'!J2358;Regions!I2:J300;2;FALSE);"0")&amp;",'"&amp;IF('Locations-Stops'!K2358&lt;&gt;"";SUBSTITUTE('Locations-Stops'!K2358;"'";"\'");"")&amp;"','"&amp;IF('Locations-Stops'!L2358&lt;&gt;"";'Locations-Stops'!L2358;"")&amp;"','"&amp;IF('Locations-Stops'!M2358&lt;&gt;"";'Locations-Stops'!M2358;"")&amp;"','"&amp;IF('Locations-Stops'!N2358&lt;&gt;"";'Locations-Stops'!N2358;"")&amp;"', CURRENT_TIMESTAMP);"</v>
      </c>
    </row>
    <row r="2357" spans="3:6" x14ac:dyDescent="0.25">
      <c r="C2357" s="16">
        <v>2359</v>
      </c>
      <c r="D2357" s="16" t="s">
        <v>17780</v>
      </c>
      <c r="E2357" s="16" t="s">
        <v>4333</v>
      </c>
      <c r="F235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2359;"'";"\'")&amp;"',"&amp;IF('Locations-Stops'!D2359&lt;&gt;"";LEFT('Locations-Stops'!D2359;2)&amp;"."&amp;RIGHT('Locations-Stops'!D2359;LEN('Locations-Stops'!D2359)-2);"0")&amp;","&amp;IF('Locations-Stops'!E2359&lt;&gt;"";LEFT('Locations-Stops'!E2359;1)&amp;"."&amp;RIGHT('Locations-Stops'!E2359;LEN('Locations-Stops'!E2359)-1);"0")&amp;","&amp;IF('Locations-Stops'!G2359&lt;&gt;"";VLOOKUP('Locations-Stops'!G2359;Regions!A2:B300;2;FALSE);"0")&amp;","&amp;IF('Locations-Stops'!H2359&lt;&gt;"";VLOOKUP('Locations-Stops'!H2359;Regions!C2:D300;2;FALSE);"0")&amp;","&amp;IF('Locations-Stops'!I2359&lt;&gt;"";VLOOKUP('Locations-Stops'!I2359;Regions!F2:G300;2;FALSE);"0")&amp;","&amp;IF('Locations-Stops'!J2359&lt;&gt;"";VLOOKUP('Locations-Stops'!J2359;Regions!I2:J300;2;FALSE);"0")&amp;",'"&amp;IF('Locations-Stops'!K2359&lt;&gt;"";SUBSTITUTE('Locations-Stops'!K2359;"'";"\'");"")&amp;"','"&amp;IF('Locations-Stops'!L2359&lt;&gt;"";'Locations-Stops'!L2359;"")&amp;"','"&amp;IF('Locations-Stops'!M2359&lt;&gt;"";'Locations-Stops'!M2359;"")&amp;"','"&amp;IF('Locations-Stops'!N2359&lt;&gt;"";'Locations-Stops'!N2359;"")&amp;"', CURRENT_TIMESTAMP);"</v>
      </c>
    </row>
    <row r="2358" spans="3:6" x14ac:dyDescent="0.25">
      <c r="C2358" s="16">
        <v>2360</v>
      </c>
      <c r="D2358" s="16" t="s">
        <v>17780</v>
      </c>
      <c r="E2358" s="16" t="s">
        <v>4333</v>
      </c>
      <c r="F235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2360;"'";"\'")&amp;"',"&amp;IF('Locations-Stops'!D2360&lt;&gt;"";LEFT('Locations-Stops'!D2360;2)&amp;"."&amp;RIGHT('Locations-Stops'!D2360;LEN('Locations-Stops'!D2360)-2);"0")&amp;","&amp;IF('Locations-Stops'!E2360&lt;&gt;"";LEFT('Locations-Stops'!E2360;1)&amp;"."&amp;RIGHT('Locations-Stops'!E2360;LEN('Locations-Stops'!E2360)-1);"0")&amp;","&amp;IF('Locations-Stops'!G2360&lt;&gt;"";VLOOKUP('Locations-Stops'!G2360;Regions!A2:B300;2;FALSE);"0")&amp;","&amp;IF('Locations-Stops'!H2360&lt;&gt;"";VLOOKUP('Locations-Stops'!H2360;Regions!C2:D300;2;FALSE);"0")&amp;","&amp;IF('Locations-Stops'!I2360&lt;&gt;"";VLOOKUP('Locations-Stops'!I2360;Regions!F2:G300;2;FALSE);"0")&amp;","&amp;IF('Locations-Stops'!J2360&lt;&gt;"";VLOOKUP('Locations-Stops'!J2360;Regions!I2:J300;2;FALSE);"0")&amp;",'"&amp;IF('Locations-Stops'!K2360&lt;&gt;"";SUBSTITUTE('Locations-Stops'!K2360;"'";"\'");"")&amp;"','"&amp;IF('Locations-Stops'!L2360&lt;&gt;"";'Locations-Stops'!L2360;"")&amp;"','"&amp;IF('Locations-Stops'!M2360&lt;&gt;"";'Locations-Stops'!M2360;"")&amp;"','"&amp;IF('Locations-Stops'!N2360&lt;&gt;"";'Locations-Stops'!N2360;"")&amp;"', CURRENT_TIMESTAMP);"</v>
      </c>
    </row>
    <row r="2359" spans="3:6" x14ac:dyDescent="0.25">
      <c r="C2359" s="16">
        <v>2361</v>
      </c>
      <c r="D2359" s="16" t="s">
        <v>17780</v>
      </c>
      <c r="E2359" s="16" t="s">
        <v>4333</v>
      </c>
      <c r="F235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2361;"'";"\'")&amp;"',"&amp;IF('Locations-Stops'!D2361&lt;&gt;"";LEFT('Locations-Stops'!D2361;2)&amp;"."&amp;RIGHT('Locations-Stops'!D2361;LEN('Locations-Stops'!D2361)-2);"0")&amp;","&amp;IF('Locations-Stops'!E2361&lt;&gt;"";LEFT('Locations-Stops'!E2361;1)&amp;"."&amp;RIGHT('Locations-Stops'!E2361;LEN('Locations-Stops'!E2361)-1);"0")&amp;","&amp;IF('Locations-Stops'!G2361&lt;&gt;"";VLOOKUP('Locations-Stops'!G2361;Regions!A2:B300;2;FALSE);"0")&amp;","&amp;IF('Locations-Stops'!H2361&lt;&gt;"";VLOOKUP('Locations-Stops'!H2361;Regions!C2:D300;2;FALSE);"0")&amp;","&amp;IF('Locations-Stops'!I2361&lt;&gt;"";VLOOKUP('Locations-Stops'!I2361;Regions!F2:G300;2;FALSE);"0")&amp;","&amp;IF('Locations-Stops'!J2361&lt;&gt;"";VLOOKUP('Locations-Stops'!J2361;Regions!I2:J300;2;FALSE);"0")&amp;",'"&amp;IF('Locations-Stops'!K2361&lt;&gt;"";SUBSTITUTE('Locations-Stops'!K2361;"'";"\'");"")&amp;"','"&amp;IF('Locations-Stops'!L2361&lt;&gt;"";'Locations-Stops'!L2361;"")&amp;"','"&amp;IF('Locations-Stops'!M2361&lt;&gt;"";'Locations-Stops'!M2361;"")&amp;"','"&amp;IF('Locations-Stops'!N2361&lt;&gt;"";'Locations-Stops'!N2361;"")&amp;"', CURRENT_TIMESTAMP);"</v>
      </c>
    </row>
    <row r="2360" spans="3:6" x14ac:dyDescent="0.25">
      <c r="C2360" s="16">
        <v>2362</v>
      </c>
      <c r="D2360" s="16" t="s">
        <v>17780</v>
      </c>
      <c r="E2360" s="16" t="s">
        <v>4333</v>
      </c>
      <c r="F2360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2362;"'";"\'")&amp;"',"&amp;IF('Locations-Stops'!D2362&lt;&gt;"";LEFT('Locations-Stops'!D2362;2)&amp;"."&amp;RIGHT('Locations-Stops'!D2362;LEN('Locations-Stops'!D2362)-2);"0")&amp;","&amp;IF('Locations-Stops'!E2362&lt;&gt;"";LEFT('Locations-Stops'!E2362;1)&amp;"."&amp;RIGHT('Locations-Stops'!E2362;LEN('Locations-Stops'!E2362)-1);"0")&amp;","&amp;IF('Locations-Stops'!G2362&lt;&gt;"";VLOOKUP('Locations-Stops'!G2362;Regions!A2:B300;2;FALSE);"0")&amp;","&amp;IF('Locations-Stops'!H2362&lt;&gt;"";VLOOKUP('Locations-Stops'!H2362;Regions!C2:D300;2;FALSE);"0")&amp;","&amp;IF('Locations-Stops'!I2362&lt;&gt;"";VLOOKUP('Locations-Stops'!I2362;Regions!F2:G300;2;FALSE);"0")&amp;","&amp;IF('Locations-Stops'!J2362&lt;&gt;"";VLOOKUP('Locations-Stops'!J2362;Regions!I2:J300;2;FALSE);"0")&amp;",'"&amp;IF('Locations-Stops'!K2362&lt;&gt;"";SUBSTITUTE('Locations-Stops'!K2362;"'";"\'");"")&amp;"','"&amp;IF('Locations-Stops'!L2362&lt;&gt;"";'Locations-Stops'!L2362;"")&amp;"','"&amp;IF('Locations-Stops'!M2362&lt;&gt;"";'Locations-Stops'!M2362;"")&amp;"','"&amp;IF('Locations-Stops'!N2362&lt;&gt;"";'Locations-Stops'!N2362;"")&amp;"', CURRENT_TIMESTAMP);"</v>
      </c>
    </row>
    <row r="2361" spans="3:6" x14ac:dyDescent="0.25">
      <c r="C2361" s="16">
        <v>2363</v>
      </c>
      <c r="D2361" s="16" t="s">
        <v>17780</v>
      </c>
      <c r="E2361" s="16" t="s">
        <v>4333</v>
      </c>
      <c r="F2361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2363;"'";"\'")&amp;"',"&amp;IF('Locations-Stops'!D2363&lt;&gt;"";LEFT('Locations-Stops'!D2363;2)&amp;"."&amp;RIGHT('Locations-Stops'!D2363;LEN('Locations-Stops'!D2363)-2);"0")&amp;","&amp;IF('Locations-Stops'!E2363&lt;&gt;"";LEFT('Locations-Stops'!E2363;1)&amp;"."&amp;RIGHT('Locations-Stops'!E2363;LEN('Locations-Stops'!E2363)-1);"0")&amp;","&amp;IF('Locations-Stops'!G2363&lt;&gt;"";VLOOKUP('Locations-Stops'!G2363;Regions!A2:B300;2;FALSE);"0")&amp;","&amp;IF('Locations-Stops'!H2363&lt;&gt;"";VLOOKUP('Locations-Stops'!H2363;Regions!C2:D300;2;FALSE);"0")&amp;","&amp;IF('Locations-Stops'!I2363&lt;&gt;"";VLOOKUP('Locations-Stops'!I2363;Regions!F2:G300;2;FALSE);"0")&amp;","&amp;IF('Locations-Stops'!J2363&lt;&gt;"";VLOOKUP('Locations-Stops'!J2363;Regions!I2:J300;2;FALSE);"0")&amp;",'"&amp;IF('Locations-Stops'!K2363&lt;&gt;"";SUBSTITUTE('Locations-Stops'!K2363;"'";"\'");"")&amp;"','"&amp;IF('Locations-Stops'!L2363&lt;&gt;"";'Locations-Stops'!L2363;"")&amp;"','"&amp;IF('Locations-Stops'!M2363&lt;&gt;"";'Locations-Stops'!M2363;"")&amp;"','"&amp;IF('Locations-Stops'!N2363&lt;&gt;"";'Locations-Stops'!N2363;"")&amp;"', CURRENT_TIMESTAMP);"</v>
      </c>
    </row>
    <row r="2362" spans="3:6" x14ac:dyDescent="0.25">
      <c r="C2362" s="16">
        <v>2364</v>
      </c>
      <c r="D2362" s="16" t="s">
        <v>17780</v>
      </c>
      <c r="E2362" s="16" t="s">
        <v>4333</v>
      </c>
      <c r="F2362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2364;"'";"\'")&amp;"',"&amp;IF('Locations-Stops'!D2364&lt;&gt;"";LEFT('Locations-Stops'!D2364;2)&amp;"."&amp;RIGHT('Locations-Stops'!D2364;LEN('Locations-Stops'!D2364)-2);"0")&amp;","&amp;IF('Locations-Stops'!E2364&lt;&gt;"";LEFT('Locations-Stops'!E2364;1)&amp;"."&amp;RIGHT('Locations-Stops'!E2364;LEN('Locations-Stops'!E2364)-1);"0")&amp;","&amp;IF('Locations-Stops'!G2364&lt;&gt;"";VLOOKUP('Locations-Stops'!G2364;Regions!A2:B300;2;FALSE);"0")&amp;","&amp;IF('Locations-Stops'!H2364&lt;&gt;"";VLOOKUP('Locations-Stops'!H2364;Regions!C2:D300;2;FALSE);"0")&amp;","&amp;IF('Locations-Stops'!I2364&lt;&gt;"";VLOOKUP('Locations-Stops'!I2364;Regions!F2:G300;2;FALSE);"0")&amp;","&amp;IF('Locations-Stops'!J2364&lt;&gt;"";VLOOKUP('Locations-Stops'!J2364;Regions!I2:J300;2;FALSE);"0")&amp;",'"&amp;IF('Locations-Stops'!K2364&lt;&gt;"";SUBSTITUTE('Locations-Stops'!K2364;"'";"\'");"")&amp;"','"&amp;IF('Locations-Stops'!L2364&lt;&gt;"";'Locations-Stops'!L2364;"")&amp;"','"&amp;IF('Locations-Stops'!M2364&lt;&gt;"";'Locations-Stops'!M2364;"")&amp;"','"&amp;IF('Locations-Stops'!N2364&lt;&gt;"";'Locations-Stops'!N2364;"")&amp;"', CURRENT_TIMESTAMP);"</v>
      </c>
    </row>
    <row r="2363" spans="3:6" x14ac:dyDescent="0.25">
      <c r="C2363" s="16">
        <v>2365</v>
      </c>
      <c r="D2363" s="16" t="s">
        <v>17780</v>
      </c>
      <c r="E2363" s="16" t="s">
        <v>4333</v>
      </c>
      <c r="F2363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2365;"'";"\'")&amp;"',"&amp;IF('Locations-Stops'!D2365&lt;&gt;"";LEFT('Locations-Stops'!D2365;2)&amp;"."&amp;RIGHT('Locations-Stops'!D2365;LEN('Locations-Stops'!D2365)-2);"0")&amp;","&amp;IF('Locations-Stops'!E2365&lt;&gt;"";LEFT('Locations-Stops'!E2365;1)&amp;"."&amp;RIGHT('Locations-Stops'!E2365;LEN('Locations-Stops'!E2365)-1);"0")&amp;","&amp;IF('Locations-Stops'!G2365&lt;&gt;"";VLOOKUP('Locations-Stops'!G2365;Regions!A2:B300;2;FALSE);"0")&amp;","&amp;IF('Locations-Stops'!H2365&lt;&gt;"";VLOOKUP('Locations-Stops'!H2365;Regions!C2:D300;2;FALSE);"0")&amp;","&amp;IF('Locations-Stops'!I2365&lt;&gt;"";VLOOKUP('Locations-Stops'!I2365;Regions!F2:G300;2;FALSE);"0")&amp;","&amp;IF('Locations-Stops'!J2365&lt;&gt;"";VLOOKUP('Locations-Stops'!J2365;Regions!I2:J300;2;FALSE);"0")&amp;",'"&amp;IF('Locations-Stops'!K2365&lt;&gt;"";SUBSTITUTE('Locations-Stops'!K2365;"'";"\'");"")&amp;"','"&amp;IF('Locations-Stops'!L2365&lt;&gt;"";'Locations-Stops'!L2365;"")&amp;"','"&amp;IF('Locations-Stops'!M2365&lt;&gt;"";'Locations-Stops'!M2365;"")&amp;"','"&amp;IF('Locations-Stops'!N2365&lt;&gt;"";'Locations-Stops'!N2365;"")&amp;"', CURRENT_TIMESTAMP);"</v>
      </c>
    </row>
    <row r="2364" spans="3:6" x14ac:dyDescent="0.25">
      <c r="C2364" s="16">
        <v>2366</v>
      </c>
      <c r="D2364" s="16" t="s">
        <v>17780</v>
      </c>
      <c r="E2364" s="16" t="s">
        <v>4333</v>
      </c>
      <c r="F2364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2366;"'";"\'")&amp;"',"&amp;IF('Locations-Stops'!D2366&lt;&gt;"";LEFT('Locations-Stops'!D2366;2)&amp;"."&amp;RIGHT('Locations-Stops'!D2366;LEN('Locations-Stops'!D2366)-2);"0")&amp;","&amp;IF('Locations-Stops'!E2366&lt;&gt;"";LEFT('Locations-Stops'!E2366;1)&amp;"."&amp;RIGHT('Locations-Stops'!E2366;LEN('Locations-Stops'!E2366)-1);"0")&amp;","&amp;IF('Locations-Stops'!G2366&lt;&gt;"";VLOOKUP('Locations-Stops'!G2366;Regions!A2:B300;2;FALSE);"0")&amp;","&amp;IF('Locations-Stops'!H2366&lt;&gt;"";VLOOKUP('Locations-Stops'!H2366;Regions!C2:D300;2;FALSE);"0")&amp;","&amp;IF('Locations-Stops'!I2366&lt;&gt;"";VLOOKUP('Locations-Stops'!I2366;Regions!F2:G300;2;FALSE);"0")&amp;","&amp;IF('Locations-Stops'!J2366&lt;&gt;"";VLOOKUP('Locations-Stops'!J2366;Regions!I2:J300;2;FALSE);"0")&amp;",'"&amp;IF('Locations-Stops'!K2366&lt;&gt;"";SUBSTITUTE('Locations-Stops'!K2366;"'";"\'");"")&amp;"','"&amp;IF('Locations-Stops'!L2366&lt;&gt;"";'Locations-Stops'!L2366;"")&amp;"','"&amp;IF('Locations-Stops'!M2366&lt;&gt;"";'Locations-Stops'!M2366;"")&amp;"','"&amp;IF('Locations-Stops'!N2366&lt;&gt;"";'Locations-Stops'!N2366;"")&amp;"', CURRENT_TIMESTAMP);"</v>
      </c>
    </row>
    <row r="2365" spans="3:6" x14ac:dyDescent="0.25">
      <c r="C2365" s="16">
        <v>2367</v>
      </c>
      <c r="D2365" s="16" t="s">
        <v>17780</v>
      </c>
      <c r="E2365" s="16" t="s">
        <v>4333</v>
      </c>
      <c r="F2365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2367;"'";"\'")&amp;"',"&amp;IF('Locations-Stops'!D2367&lt;&gt;"";LEFT('Locations-Stops'!D2367;2)&amp;"."&amp;RIGHT('Locations-Stops'!D2367;LEN('Locations-Stops'!D2367)-2);"0")&amp;","&amp;IF('Locations-Stops'!E2367&lt;&gt;"";LEFT('Locations-Stops'!E2367;1)&amp;"."&amp;RIGHT('Locations-Stops'!E2367;LEN('Locations-Stops'!E2367)-1);"0")&amp;","&amp;IF('Locations-Stops'!G2367&lt;&gt;"";VLOOKUP('Locations-Stops'!G2367;Regions!A2:B300;2;FALSE);"0")&amp;","&amp;IF('Locations-Stops'!H2367&lt;&gt;"";VLOOKUP('Locations-Stops'!H2367;Regions!C2:D300;2;FALSE);"0")&amp;","&amp;IF('Locations-Stops'!I2367&lt;&gt;"";VLOOKUP('Locations-Stops'!I2367;Regions!F2:G300;2;FALSE);"0")&amp;","&amp;IF('Locations-Stops'!J2367&lt;&gt;"";VLOOKUP('Locations-Stops'!J2367;Regions!I2:J300;2;FALSE);"0")&amp;",'"&amp;IF('Locations-Stops'!K2367&lt;&gt;"";SUBSTITUTE('Locations-Stops'!K2367;"'";"\'");"")&amp;"','"&amp;IF('Locations-Stops'!L2367&lt;&gt;"";'Locations-Stops'!L2367;"")&amp;"','"&amp;IF('Locations-Stops'!M2367&lt;&gt;"";'Locations-Stops'!M2367;"")&amp;"','"&amp;IF('Locations-Stops'!N2367&lt;&gt;"";'Locations-Stops'!N2367;"")&amp;"', CURRENT_TIMESTAMP);"</v>
      </c>
    </row>
    <row r="2366" spans="3:6" x14ac:dyDescent="0.25">
      <c r="C2366" s="16">
        <v>2368</v>
      </c>
      <c r="D2366" s="16" t="s">
        <v>17780</v>
      </c>
      <c r="E2366" s="16" t="s">
        <v>4333</v>
      </c>
      <c r="F2366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2368;"'";"\'")&amp;"',"&amp;IF('Locations-Stops'!D2368&lt;&gt;"";LEFT('Locations-Stops'!D2368;2)&amp;"."&amp;RIGHT('Locations-Stops'!D2368;LEN('Locations-Stops'!D2368)-2);"0")&amp;","&amp;IF('Locations-Stops'!E2368&lt;&gt;"";LEFT('Locations-Stops'!E2368;1)&amp;"."&amp;RIGHT('Locations-Stops'!E2368;LEN('Locations-Stops'!E2368)-1);"0")&amp;","&amp;IF('Locations-Stops'!G2368&lt;&gt;"";VLOOKUP('Locations-Stops'!G2368;Regions!A2:B300;2;FALSE);"0")&amp;","&amp;IF('Locations-Stops'!H2368&lt;&gt;"";VLOOKUP('Locations-Stops'!H2368;Regions!C2:D300;2;FALSE);"0")&amp;","&amp;IF('Locations-Stops'!I2368&lt;&gt;"";VLOOKUP('Locations-Stops'!I2368;Regions!F2:G300;2;FALSE);"0")&amp;","&amp;IF('Locations-Stops'!J2368&lt;&gt;"";VLOOKUP('Locations-Stops'!J2368;Regions!I2:J300;2;FALSE);"0")&amp;",'"&amp;IF('Locations-Stops'!K2368&lt;&gt;"";SUBSTITUTE('Locations-Stops'!K2368;"'";"\'");"")&amp;"','"&amp;IF('Locations-Stops'!L2368&lt;&gt;"";'Locations-Stops'!L2368;"")&amp;"','"&amp;IF('Locations-Stops'!M2368&lt;&gt;"";'Locations-Stops'!M2368;"")&amp;"','"&amp;IF('Locations-Stops'!N2368&lt;&gt;"";'Locations-Stops'!N2368;"")&amp;"', CURRENT_TIMESTAMP);"</v>
      </c>
    </row>
    <row r="2367" spans="3:6" x14ac:dyDescent="0.25">
      <c r="C2367" s="16">
        <v>2369</v>
      </c>
      <c r="D2367" s="16" t="s">
        <v>17780</v>
      </c>
      <c r="E2367" s="16" t="s">
        <v>4333</v>
      </c>
      <c r="F2367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2369;"'";"\'")&amp;"',"&amp;IF('Locations-Stops'!D2369&lt;&gt;"";LEFT('Locations-Stops'!D2369;2)&amp;"."&amp;RIGHT('Locations-Stops'!D2369;LEN('Locations-Stops'!D2369)-2);"0")&amp;","&amp;IF('Locations-Stops'!E2369&lt;&gt;"";LEFT('Locations-Stops'!E2369;1)&amp;"."&amp;RIGHT('Locations-Stops'!E2369;LEN('Locations-Stops'!E2369)-1);"0")&amp;","&amp;IF('Locations-Stops'!G2369&lt;&gt;"";VLOOKUP('Locations-Stops'!G2369;Regions!A2:B300;2;FALSE);"0")&amp;","&amp;IF('Locations-Stops'!H2369&lt;&gt;"";VLOOKUP('Locations-Stops'!H2369;Regions!C2:D300;2;FALSE);"0")&amp;","&amp;IF('Locations-Stops'!I2369&lt;&gt;"";VLOOKUP('Locations-Stops'!I2369;Regions!F2:G300;2;FALSE);"0")&amp;","&amp;IF('Locations-Stops'!J2369&lt;&gt;"";VLOOKUP('Locations-Stops'!J2369;Regions!I2:J300;2;FALSE);"0")&amp;",'"&amp;IF('Locations-Stops'!K2369&lt;&gt;"";SUBSTITUTE('Locations-Stops'!K2369;"'";"\'");"")&amp;"','"&amp;IF('Locations-Stops'!L2369&lt;&gt;"";'Locations-Stops'!L2369;"")&amp;"','"&amp;IF('Locations-Stops'!M2369&lt;&gt;"";'Locations-Stops'!M2369;"")&amp;"','"&amp;IF('Locations-Stops'!N2369&lt;&gt;"";'Locations-Stops'!N2369;"")&amp;"', CURRENT_TIMESTAMP);"</v>
      </c>
    </row>
    <row r="2368" spans="3:6" x14ac:dyDescent="0.25">
      <c r="C2368" s="16">
        <v>2370</v>
      </c>
      <c r="D2368" s="16" t="s">
        <v>17780</v>
      </c>
      <c r="E2368" s="16" t="s">
        <v>4333</v>
      </c>
      <c r="F2368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2370;"'";"\'")&amp;"',"&amp;IF('Locations-Stops'!D2370&lt;&gt;"";LEFT('Locations-Stops'!D2370;2)&amp;"."&amp;RIGHT('Locations-Stops'!D2370;LEN('Locations-Stops'!D2370)-2);"0")&amp;","&amp;IF('Locations-Stops'!E2370&lt;&gt;"";LEFT('Locations-Stops'!E2370;1)&amp;"."&amp;RIGHT('Locations-Stops'!E2370;LEN('Locations-Stops'!E2370)-1);"0")&amp;","&amp;IF('Locations-Stops'!G2370&lt;&gt;"";VLOOKUP('Locations-Stops'!G2370;Regions!A2:B300;2;FALSE);"0")&amp;","&amp;IF('Locations-Stops'!H2370&lt;&gt;"";VLOOKUP('Locations-Stops'!H2370;Regions!C2:D300;2;FALSE);"0")&amp;","&amp;IF('Locations-Stops'!I2370&lt;&gt;"";VLOOKUP('Locations-Stops'!I2370;Regions!F2:G300;2;FALSE);"0")&amp;","&amp;IF('Locations-Stops'!J2370&lt;&gt;"";VLOOKUP('Locations-Stops'!J2370;Regions!I2:J300;2;FALSE);"0")&amp;",'"&amp;IF('Locations-Stops'!K2370&lt;&gt;"";SUBSTITUTE('Locations-Stops'!K2370;"'";"\'");"")&amp;"','"&amp;IF('Locations-Stops'!L2370&lt;&gt;"";'Locations-Stops'!L2370;"")&amp;"','"&amp;IF('Locations-Stops'!M2370&lt;&gt;"";'Locations-Stops'!M2370;"")&amp;"','"&amp;IF('Locations-Stops'!N2370&lt;&gt;"";'Locations-Stops'!N2370;"")&amp;"', CURRENT_TIMESTAMP);"</v>
      </c>
    </row>
    <row r="2369" spans="3:6" x14ac:dyDescent="0.25">
      <c r="C2369" s="16">
        <v>2371</v>
      </c>
      <c r="D2369" s="16" t="s">
        <v>17780</v>
      </c>
      <c r="E2369" s="16" t="s">
        <v>4333</v>
      </c>
      <c r="F2369" s="16" t="str">
        <f t="shared" si="36"/>
        <v>"INSERT INTO `locations` (`id`, `name`, `latitude`, `longitude`, `province`, `region_1`, `region_2`, `region_3`, `street`, `number`, `postal`, `img`, `last_modified`) VALUES (NULL,'"&amp;SUBSTITUTE('Locations-Stops'!F2371;"'";"\'")&amp;"',"&amp;IF('Locations-Stops'!D2371&lt;&gt;"";LEFT('Locations-Stops'!D2371;2)&amp;"."&amp;RIGHT('Locations-Stops'!D2371;LEN('Locations-Stops'!D2371)-2);"0")&amp;","&amp;IF('Locations-Stops'!E2371&lt;&gt;"";LEFT('Locations-Stops'!E2371;1)&amp;"."&amp;RIGHT('Locations-Stops'!E2371;LEN('Locations-Stops'!E2371)-1);"0")&amp;","&amp;IF('Locations-Stops'!G2371&lt;&gt;"";VLOOKUP('Locations-Stops'!G2371;Regions!A2:B300;2;FALSE);"0")&amp;","&amp;IF('Locations-Stops'!H2371&lt;&gt;"";VLOOKUP('Locations-Stops'!H2371;Regions!C2:D300;2;FALSE);"0")&amp;","&amp;IF('Locations-Stops'!I2371&lt;&gt;"";VLOOKUP('Locations-Stops'!I2371;Regions!F2:G300;2;FALSE);"0")&amp;","&amp;IF('Locations-Stops'!J2371&lt;&gt;"";VLOOKUP('Locations-Stops'!J2371;Regions!I2:J300;2;FALSE);"0")&amp;",'"&amp;IF('Locations-Stops'!K2371&lt;&gt;"";SUBSTITUTE('Locations-Stops'!K2371;"'";"\'");"")&amp;"','"&amp;IF('Locations-Stops'!L2371&lt;&gt;"";'Locations-Stops'!L2371;"")&amp;"','"&amp;IF('Locations-Stops'!M2371&lt;&gt;"";'Locations-Stops'!M2371;"")&amp;"','"&amp;IF('Locations-Stops'!N2371&lt;&gt;"";'Locations-Stops'!N2371;"")&amp;"', CURRENT_TIMESTAMP);"</v>
      </c>
    </row>
    <row r="2370" spans="3:6" x14ac:dyDescent="0.25">
      <c r="C2370" s="16">
        <v>2372</v>
      </c>
      <c r="D2370" s="16" t="s">
        <v>17780</v>
      </c>
      <c r="E2370" s="16" t="s">
        <v>4333</v>
      </c>
      <c r="F2370" s="16" t="str">
        <f t="shared" ref="F2370:F2433" si="37">SUBSTITUTE(D2370, "_NUM_", C2370)</f>
        <v>"INSERT INTO `locations` (`id`, `name`, `latitude`, `longitude`, `province`, `region_1`, `region_2`, `region_3`, `street`, `number`, `postal`, `img`, `last_modified`) VALUES (NULL,'"&amp;SUBSTITUTE('Locations-Stops'!F2372;"'";"\'")&amp;"',"&amp;IF('Locations-Stops'!D2372&lt;&gt;"";LEFT('Locations-Stops'!D2372;2)&amp;"."&amp;RIGHT('Locations-Stops'!D2372;LEN('Locations-Stops'!D2372)-2);"0")&amp;","&amp;IF('Locations-Stops'!E2372&lt;&gt;"";LEFT('Locations-Stops'!E2372;1)&amp;"."&amp;RIGHT('Locations-Stops'!E2372;LEN('Locations-Stops'!E2372)-1);"0")&amp;","&amp;IF('Locations-Stops'!G2372&lt;&gt;"";VLOOKUP('Locations-Stops'!G2372;Regions!A2:B300;2;FALSE);"0")&amp;","&amp;IF('Locations-Stops'!H2372&lt;&gt;"";VLOOKUP('Locations-Stops'!H2372;Regions!C2:D300;2;FALSE);"0")&amp;","&amp;IF('Locations-Stops'!I2372&lt;&gt;"";VLOOKUP('Locations-Stops'!I2372;Regions!F2:G300;2;FALSE);"0")&amp;","&amp;IF('Locations-Stops'!J2372&lt;&gt;"";VLOOKUP('Locations-Stops'!J2372;Regions!I2:J300;2;FALSE);"0")&amp;",'"&amp;IF('Locations-Stops'!K2372&lt;&gt;"";SUBSTITUTE('Locations-Stops'!K2372;"'";"\'");"")&amp;"','"&amp;IF('Locations-Stops'!L2372&lt;&gt;"";'Locations-Stops'!L2372;"")&amp;"','"&amp;IF('Locations-Stops'!M2372&lt;&gt;"";'Locations-Stops'!M2372;"")&amp;"','"&amp;IF('Locations-Stops'!N2372&lt;&gt;"";'Locations-Stops'!N2372;"")&amp;"', CURRENT_TIMESTAMP);"</v>
      </c>
    </row>
    <row r="2371" spans="3:6" x14ac:dyDescent="0.25">
      <c r="C2371" s="16">
        <v>2373</v>
      </c>
      <c r="D2371" s="16" t="s">
        <v>17780</v>
      </c>
      <c r="E2371" s="16" t="s">
        <v>4333</v>
      </c>
      <c r="F237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2373;"'";"\'")&amp;"',"&amp;IF('Locations-Stops'!D2373&lt;&gt;"";LEFT('Locations-Stops'!D2373;2)&amp;"."&amp;RIGHT('Locations-Stops'!D2373;LEN('Locations-Stops'!D2373)-2);"0")&amp;","&amp;IF('Locations-Stops'!E2373&lt;&gt;"";LEFT('Locations-Stops'!E2373;1)&amp;"."&amp;RIGHT('Locations-Stops'!E2373;LEN('Locations-Stops'!E2373)-1);"0")&amp;","&amp;IF('Locations-Stops'!G2373&lt;&gt;"";VLOOKUP('Locations-Stops'!G2373;Regions!A2:B300;2;FALSE);"0")&amp;","&amp;IF('Locations-Stops'!H2373&lt;&gt;"";VLOOKUP('Locations-Stops'!H2373;Regions!C2:D300;2;FALSE);"0")&amp;","&amp;IF('Locations-Stops'!I2373&lt;&gt;"";VLOOKUP('Locations-Stops'!I2373;Regions!F2:G300;2;FALSE);"0")&amp;","&amp;IF('Locations-Stops'!J2373&lt;&gt;"";VLOOKUP('Locations-Stops'!J2373;Regions!I2:J300;2;FALSE);"0")&amp;",'"&amp;IF('Locations-Stops'!K2373&lt;&gt;"";SUBSTITUTE('Locations-Stops'!K2373;"'";"\'");"")&amp;"','"&amp;IF('Locations-Stops'!L2373&lt;&gt;"";'Locations-Stops'!L2373;"")&amp;"','"&amp;IF('Locations-Stops'!M2373&lt;&gt;"";'Locations-Stops'!M2373;"")&amp;"','"&amp;IF('Locations-Stops'!N2373&lt;&gt;"";'Locations-Stops'!N2373;"")&amp;"', CURRENT_TIMESTAMP);"</v>
      </c>
    </row>
    <row r="2372" spans="3:6" x14ac:dyDescent="0.25">
      <c r="C2372" s="16">
        <v>2374</v>
      </c>
      <c r="D2372" s="16" t="s">
        <v>17780</v>
      </c>
      <c r="E2372" s="16" t="s">
        <v>4333</v>
      </c>
      <c r="F237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2374;"'";"\'")&amp;"',"&amp;IF('Locations-Stops'!D2374&lt;&gt;"";LEFT('Locations-Stops'!D2374;2)&amp;"."&amp;RIGHT('Locations-Stops'!D2374;LEN('Locations-Stops'!D2374)-2);"0")&amp;","&amp;IF('Locations-Stops'!E2374&lt;&gt;"";LEFT('Locations-Stops'!E2374;1)&amp;"."&amp;RIGHT('Locations-Stops'!E2374;LEN('Locations-Stops'!E2374)-1);"0")&amp;","&amp;IF('Locations-Stops'!G2374&lt;&gt;"";VLOOKUP('Locations-Stops'!G2374;Regions!A2:B300;2;FALSE);"0")&amp;","&amp;IF('Locations-Stops'!H2374&lt;&gt;"";VLOOKUP('Locations-Stops'!H2374;Regions!C2:D300;2;FALSE);"0")&amp;","&amp;IF('Locations-Stops'!I2374&lt;&gt;"";VLOOKUP('Locations-Stops'!I2374;Regions!F2:G300;2;FALSE);"0")&amp;","&amp;IF('Locations-Stops'!J2374&lt;&gt;"";VLOOKUP('Locations-Stops'!J2374;Regions!I2:J300;2;FALSE);"0")&amp;",'"&amp;IF('Locations-Stops'!K2374&lt;&gt;"";SUBSTITUTE('Locations-Stops'!K2374;"'";"\'");"")&amp;"','"&amp;IF('Locations-Stops'!L2374&lt;&gt;"";'Locations-Stops'!L2374;"")&amp;"','"&amp;IF('Locations-Stops'!M2374&lt;&gt;"";'Locations-Stops'!M2374;"")&amp;"','"&amp;IF('Locations-Stops'!N2374&lt;&gt;"";'Locations-Stops'!N2374;"")&amp;"', CURRENT_TIMESTAMP);"</v>
      </c>
    </row>
    <row r="2373" spans="3:6" x14ac:dyDescent="0.25">
      <c r="C2373" s="16">
        <v>2375</v>
      </c>
      <c r="D2373" s="16" t="s">
        <v>17780</v>
      </c>
      <c r="E2373" s="16" t="s">
        <v>4333</v>
      </c>
      <c r="F237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2375;"'";"\'")&amp;"',"&amp;IF('Locations-Stops'!D2375&lt;&gt;"";LEFT('Locations-Stops'!D2375;2)&amp;"."&amp;RIGHT('Locations-Stops'!D2375;LEN('Locations-Stops'!D2375)-2);"0")&amp;","&amp;IF('Locations-Stops'!E2375&lt;&gt;"";LEFT('Locations-Stops'!E2375;1)&amp;"."&amp;RIGHT('Locations-Stops'!E2375;LEN('Locations-Stops'!E2375)-1);"0")&amp;","&amp;IF('Locations-Stops'!G2375&lt;&gt;"";VLOOKUP('Locations-Stops'!G2375;Regions!A2:B300;2;FALSE);"0")&amp;","&amp;IF('Locations-Stops'!H2375&lt;&gt;"";VLOOKUP('Locations-Stops'!H2375;Regions!C2:D300;2;FALSE);"0")&amp;","&amp;IF('Locations-Stops'!I2375&lt;&gt;"";VLOOKUP('Locations-Stops'!I2375;Regions!F2:G300;2;FALSE);"0")&amp;","&amp;IF('Locations-Stops'!J2375&lt;&gt;"";VLOOKUP('Locations-Stops'!J2375;Regions!I2:J300;2;FALSE);"0")&amp;",'"&amp;IF('Locations-Stops'!K2375&lt;&gt;"";SUBSTITUTE('Locations-Stops'!K2375;"'";"\'");"")&amp;"','"&amp;IF('Locations-Stops'!L2375&lt;&gt;"";'Locations-Stops'!L2375;"")&amp;"','"&amp;IF('Locations-Stops'!M2375&lt;&gt;"";'Locations-Stops'!M2375;"")&amp;"','"&amp;IF('Locations-Stops'!N2375&lt;&gt;"";'Locations-Stops'!N2375;"")&amp;"', CURRENT_TIMESTAMP);"</v>
      </c>
    </row>
    <row r="2374" spans="3:6" x14ac:dyDescent="0.25">
      <c r="C2374" s="16">
        <v>2376</v>
      </c>
      <c r="D2374" s="16" t="s">
        <v>17780</v>
      </c>
      <c r="E2374" s="16" t="s">
        <v>4333</v>
      </c>
      <c r="F2374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2376;"'";"\'")&amp;"',"&amp;IF('Locations-Stops'!D2376&lt;&gt;"";LEFT('Locations-Stops'!D2376;2)&amp;"."&amp;RIGHT('Locations-Stops'!D2376;LEN('Locations-Stops'!D2376)-2);"0")&amp;","&amp;IF('Locations-Stops'!E2376&lt;&gt;"";LEFT('Locations-Stops'!E2376;1)&amp;"."&amp;RIGHT('Locations-Stops'!E2376;LEN('Locations-Stops'!E2376)-1);"0")&amp;","&amp;IF('Locations-Stops'!G2376&lt;&gt;"";VLOOKUP('Locations-Stops'!G2376;Regions!A2:B300;2;FALSE);"0")&amp;","&amp;IF('Locations-Stops'!H2376&lt;&gt;"";VLOOKUP('Locations-Stops'!H2376;Regions!C2:D300;2;FALSE);"0")&amp;","&amp;IF('Locations-Stops'!I2376&lt;&gt;"";VLOOKUP('Locations-Stops'!I2376;Regions!F2:G300;2;FALSE);"0")&amp;","&amp;IF('Locations-Stops'!J2376&lt;&gt;"";VLOOKUP('Locations-Stops'!J2376;Regions!I2:J300;2;FALSE);"0")&amp;",'"&amp;IF('Locations-Stops'!K2376&lt;&gt;"";SUBSTITUTE('Locations-Stops'!K2376;"'";"\'");"")&amp;"','"&amp;IF('Locations-Stops'!L2376&lt;&gt;"";'Locations-Stops'!L2376;"")&amp;"','"&amp;IF('Locations-Stops'!M2376&lt;&gt;"";'Locations-Stops'!M2376;"")&amp;"','"&amp;IF('Locations-Stops'!N2376&lt;&gt;"";'Locations-Stops'!N2376;"")&amp;"', CURRENT_TIMESTAMP);"</v>
      </c>
    </row>
    <row r="2375" spans="3:6" x14ac:dyDescent="0.25">
      <c r="C2375" s="16">
        <v>2377</v>
      </c>
      <c r="D2375" s="16" t="s">
        <v>17780</v>
      </c>
      <c r="E2375" s="16" t="s">
        <v>4333</v>
      </c>
      <c r="F2375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2377;"'";"\'")&amp;"',"&amp;IF('Locations-Stops'!D2377&lt;&gt;"";LEFT('Locations-Stops'!D2377;2)&amp;"."&amp;RIGHT('Locations-Stops'!D2377;LEN('Locations-Stops'!D2377)-2);"0")&amp;","&amp;IF('Locations-Stops'!E2377&lt;&gt;"";LEFT('Locations-Stops'!E2377;1)&amp;"."&amp;RIGHT('Locations-Stops'!E2377;LEN('Locations-Stops'!E2377)-1);"0")&amp;","&amp;IF('Locations-Stops'!G2377&lt;&gt;"";VLOOKUP('Locations-Stops'!G2377;Regions!A2:B300;2;FALSE);"0")&amp;","&amp;IF('Locations-Stops'!H2377&lt;&gt;"";VLOOKUP('Locations-Stops'!H2377;Regions!C2:D300;2;FALSE);"0")&amp;","&amp;IF('Locations-Stops'!I2377&lt;&gt;"";VLOOKUP('Locations-Stops'!I2377;Regions!F2:G300;2;FALSE);"0")&amp;","&amp;IF('Locations-Stops'!J2377&lt;&gt;"";VLOOKUP('Locations-Stops'!J2377;Regions!I2:J300;2;FALSE);"0")&amp;",'"&amp;IF('Locations-Stops'!K2377&lt;&gt;"";SUBSTITUTE('Locations-Stops'!K2377;"'";"\'");"")&amp;"','"&amp;IF('Locations-Stops'!L2377&lt;&gt;"";'Locations-Stops'!L2377;"")&amp;"','"&amp;IF('Locations-Stops'!M2377&lt;&gt;"";'Locations-Stops'!M2377;"")&amp;"','"&amp;IF('Locations-Stops'!N2377&lt;&gt;"";'Locations-Stops'!N2377;"")&amp;"', CURRENT_TIMESTAMP);"</v>
      </c>
    </row>
    <row r="2376" spans="3:6" x14ac:dyDescent="0.25">
      <c r="C2376" s="16">
        <v>2378</v>
      </c>
      <c r="D2376" s="16" t="s">
        <v>17780</v>
      </c>
      <c r="E2376" s="16" t="s">
        <v>4333</v>
      </c>
      <c r="F2376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2378;"'";"\'")&amp;"',"&amp;IF('Locations-Stops'!D2378&lt;&gt;"";LEFT('Locations-Stops'!D2378;2)&amp;"."&amp;RIGHT('Locations-Stops'!D2378;LEN('Locations-Stops'!D2378)-2);"0")&amp;","&amp;IF('Locations-Stops'!E2378&lt;&gt;"";LEFT('Locations-Stops'!E2378;1)&amp;"."&amp;RIGHT('Locations-Stops'!E2378;LEN('Locations-Stops'!E2378)-1);"0")&amp;","&amp;IF('Locations-Stops'!G2378&lt;&gt;"";VLOOKUP('Locations-Stops'!G2378;Regions!A2:B300;2;FALSE);"0")&amp;","&amp;IF('Locations-Stops'!H2378&lt;&gt;"";VLOOKUP('Locations-Stops'!H2378;Regions!C2:D300;2;FALSE);"0")&amp;","&amp;IF('Locations-Stops'!I2378&lt;&gt;"";VLOOKUP('Locations-Stops'!I2378;Regions!F2:G300;2;FALSE);"0")&amp;","&amp;IF('Locations-Stops'!J2378&lt;&gt;"";VLOOKUP('Locations-Stops'!J2378;Regions!I2:J300;2;FALSE);"0")&amp;",'"&amp;IF('Locations-Stops'!K2378&lt;&gt;"";SUBSTITUTE('Locations-Stops'!K2378;"'";"\'");"")&amp;"','"&amp;IF('Locations-Stops'!L2378&lt;&gt;"";'Locations-Stops'!L2378;"")&amp;"','"&amp;IF('Locations-Stops'!M2378&lt;&gt;"";'Locations-Stops'!M2378;"")&amp;"','"&amp;IF('Locations-Stops'!N2378&lt;&gt;"";'Locations-Stops'!N2378;"")&amp;"', CURRENT_TIMESTAMP);"</v>
      </c>
    </row>
    <row r="2377" spans="3:6" x14ac:dyDescent="0.25">
      <c r="C2377" s="16">
        <v>2379</v>
      </c>
      <c r="D2377" s="16" t="s">
        <v>17780</v>
      </c>
      <c r="E2377" s="16" t="s">
        <v>4333</v>
      </c>
      <c r="F2377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2379;"'";"\'")&amp;"',"&amp;IF('Locations-Stops'!D2379&lt;&gt;"";LEFT('Locations-Stops'!D2379;2)&amp;"."&amp;RIGHT('Locations-Stops'!D2379;LEN('Locations-Stops'!D2379)-2);"0")&amp;","&amp;IF('Locations-Stops'!E2379&lt;&gt;"";LEFT('Locations-Stops'!E2379;1)&amp;"."&amp;RIGHT('Locations-Stops'!E2379;LEN('Locations-Stops'!E2379)-1);"0")&amp;","&amp;IF('Locations-Stops'!G2379&lt;&gt;"";VLOOKUP('Locations-Stops'!G2379;Regions!A2:B300;2;FALSE);"0")&amp;","&amp;IF('Locations-Stops'!H2379&lt;&gt;"";VLOOKUP('Locations-Stops'!H2379;Regions!C2:D300;2;FALSE);"0")&amp;","&amp;IF('Locations-Stops'!I2379&lt;&gt;"";VLOOKUP('Locations-Stops'!I2379;Regions!F2:G300;2;FALSE);"0")&amp;","&amp;IF('Locations-Stops'!J2379&lt;&gt;"";VLOOKUP('Locations-Stops'!J2379;Regions!I2:J300;2;FALSE);"0")&amp;",'"&amp;IF('Locations-Stops'!K2379&lt;&gt;"";SUBSTITUTE('Locations-Stops'!K2379;"'";"\'");"")&amp;"','"&amp;IF('Locations-Stops'!L2379&lt;&gt;"";'Locations-Stops'!L2379;"")&amp;"','"&amp;IF('Locations-Stops'!M2379&lt;&gt;"";'Locations-Stops'!M2379;"")&amp;"','"&amp;IF('Locations-Stops'!N2379&lt;&gt;"";'Locations-Stops'!N2379;"")&amp;"', CURRENT_TIMESTAMP);"</v>
      </c>
    </row>
    <row r="2378" spans="3:6" x14ac:dyDescent="0.25">
      <c r="C2378" s="16">
        <v>2380</v>
      </c>
      <c r="D2378" s="16" t="s">
        <v>17780</v>
      </c>
      <c r="E2378" s="16" t="s">
        <v>4333</v>
      </c>
      <c r="F2378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2380;"'";"\'")&amp;"',"&amp;IF('Locations-Stops'!D2380&lt;&gt;"";LEFT('Locations-Stops'!D2380;2)&amp;"."&amp;RIGHT('Locations-Stops'!D2380;LEN('Locations-Stops'!D2380)-2);"0")&amp;","&amp;IF('Locations-Stops'!E2380&lt;&gt;"";LEFT('Locations-Stops'!E2380;1)&amp;"."&amp;RIGHT('Locations-Stops'!E2380;LEN('Locations-Stops'!E2380)-1);"0")&amp;","&amp;IF('Locations-Stops'!G2380&lt;&gt;"";VLOOKUP('Locations-Stops'!G2380;Regions!A2:B300;2;FALSE);"0")&amp;","&amp;IF('Locations-Stops'!H2380&lt;&gt;"";VLOOKUP('Locations-Stops'!H2380;Regions!C2:D300;2;FALSE);"0")&amp;","&amp;IF('Locations-Stops'!I2380&lt;&gt;"";VLOOKUP('Locations-Stops'!I2380;Regions!F2:G300;2;FALSE);"0")&amp;","&amp;IF('Locations-Stops'!J2380&lt;&gt;"";VLOOKUP('Locations-Stops'!J2380;Regions!I2:J300;2;FALSE);"0")&amp;",'"&amp;IF('Locations-Stops'!K2380&lt;&gt;"";SUBSTITUTE('Locations-Stops'!K2380;"'";"\'");"")&amp;"','"&amp;IF('Locations-Stops'!L2380&lt;&gt;"";'Locations-Stops'!L2380;"")&amp;"','"&amp;IF('Locations-Stops'!M2380&lt;&gt;"";'Locations-Stops'!M2380;"")&amp;"','"&amp;IF('Locations-Stops'!N2380&lt;&gt;"";'Locations-Stops'!N2380;"")&amp;"', CURRENT_TIMESTAMP);"</v>
      </c>
    </row>
    <row r="2379" spans="3:6" x14ac:dyDescent="0.25">
      <c r="C2379" s="16">
        <v>2381</v>
      </c>
      <c r="D2379" s="16" t="s">
        <v>17780</v>
      </c>
      <c r="E2379" s="16" t="s">
        <v>4333</v>
      </c>
      <c r="F2379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2381;"'";"\'")&amp;"',"&amp;IF('Locations-Stops'!D2381&lt;&gt;"";LEFT('Locations-Stops'!D2381;2)&amp;"."&amp;RIGHT('Locations-Stops'!D2381;LEN('Locations-Stops'!D2381)-2);"0")&amp;","&amp;IF('Locations-Stops'!E2381&lt;&gt;"";LEFT('Locations-Stops'!E2381;1)&amp;"."&amp;RIGHT('Locations-Stops'!E2381;LEN('Locations-Stops'!E2381)-1);"0")&amp;","&amp;IF('Locations-Stops'!G2381&lt;&gt;"";VLOOKUP('Locations-Stops'!G2381;Regions!A2:B300;2;FALSE);"0")&amp;","&amp;IF('Locations-Stops'!H2381&lt;&gt;"";VLOOKUP('Locations-Stops'!H2381;Regions!C2:D300;2;FALSE);"0")&amp;","&amp;IF('Locations-Stops'!I2381&lt;&gt;"";VLOOKUP('Locations-Stops'!I2381;Regions!F2:G300;2;FALSE);"0")&amp;","&amp;IF('Locations-Stops'!J2381&lt;&gt;"";VLOOKUP('Locations-Stops'!J2381;Regions!I2:J300;2;FALSE);"0")&amp;",'"&amp;IF('Locations-Stops'!K2381&lt;&gt;"";SUBSTITUTE('Locations-Stops'!K2381;"'";"\'");"")&amp;"','"&amp;IF('Locations-Stops'!L2381&lt;&gt;"";'Locations-Stops'!L2381;"")&amp;"','"&amp;IF('Locations-Stops'!M2381&lt;&gt;"";'Locations-Stops'!M2381;"")&amp;"','"&amp;IF('Locations-Stops'!N2381&lt;&gt;"";'Locations-Stops'!N2381;"")&amp;"', CURRENT_TIMESTAMP);"</v>
      </c>
    </row>
    <row r="2380" spans="3:6" x14ac:dyDescent="0.25">
      <c r="C2380" s="16">
        <v>2382</v>
      </c>
      <c r="D2380" s="16" t="s">
        <v>17780</v>
      </c>
      <c r="E2380" s="16" t="s">
        <v>4333</v>
      </c>
      <c r="F2380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2382;"'";"\'")&amp;"',"&amp;IF('Locations-Stops'!D2382&lt;&gt;"";LEFT('Locations-Stops'!D2382;2)&amp;"."&amp;RIGHT('Locations-Stops'!D2382;LEN('Locations-Stops'!D2382)-2);"0")&amp;","&amp;IF('Locations-Stops'!E2382&lt;&gt;"";LEFT('Locations-Stops'!E2382;1)&amp;"."&amp;RIGHT('Locations-Stops'!E2382;LEN('Locations-Stops'!E2382)-1);"0")&amp;","&amp;IF('Locations-Stops'!G2382&lt;&gt;"";VLOOKUP('Locations-Stops'!G2382;Regions!A2:B300;2;FALSE);"0")&amp;","&amp;IF('Locations-Stops'!H2382&lt;&gt;"";VLOOKUP('Locations-Stops'!H2382;Regions!C2:D300;2;FALSE);"0")&amp;","&amp;IF('Locations-Stops'!I2382&lt;&gt;"";VLOOKUP('Locations-Stops'!I2382;Regions!F2:G300;2;FALSE);"0")&amp;","&amp;IF('Locations-Stops'!J2382&lt;&gt;"";VLOOKUP('Locations-Stops'!J2382;Regions!I2:J300;2;FALSE);"0")&amp;",'"&amp;IF('Locations-Stops'!K2382&lt;&gt;"";SUBSTITUTE('Locations-Stops'!K2382;"'";"\'");"")&amp;"','"&amp;IF('Locations-Stops'!L2382&lt;&gt;"";'Locations-Stops'!L2382;"")&amp;"','"&amp;IF('Locations-Stops'!M2382&lt;&gt;"";'Locations-Stops'!M2382;"")&amp;"','"&amp;IF('Locations-Stops'!N2382&lt;&gt;"";'Locations-Stops'!N2382;"")&amp;"', CURRENT_TIMESTAMP);"</v>
      </c>
    </row>
    <row r="2381" spans="3:6" x14ac:dyDescent="0.25">
      <c r="C2381" s="16">
        <v>2383</v>
      </c>
      <c r="D2381" s="16" t="s">
        <v>17780</v>
      </c>
      <c r="E2381" s="16" t="s">
        <v>4333</v>
      </c>
      <c r="F238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2383;"'";"\'")&amp;"',"&amp;IF('Locations-Stops'!D2383&lt;&gt;"";LEFT('Locations-Stops'!D2383;2)&amp;"."&amp;RIGHT('Locations-Stops'!D2383;LEN('Locations-Stops'!D2383)-2);"0")&amp;","&amp;IF('Locations-Stops'!E2383&lt;&gt;"";LEFT('Locations-Stops'!E2383;1)&amp;"."&amp;RIGHT('Locations-Stops'!E2383;LEN('Locations-Stops'!E2383)-1);"0")&amp;","&amp;IF('Locations-Stops'!G2383&lt;&gt;"";VLOOKUP('Locations-Stops'!G2383;Regions!A2:B300;2;FALSE);"0")&amp;","&amp;IF('Locations-Stops'!H2383&lt;&gt;"";VLOOKUP('Locations-Stops'!H2383;Regions!C2:D300;2;FALSE);"0")&amp;","&amp;IF('Locations-Stops'!I2383&lt;&gt;"";VLOOKUP('Locations-Stops'!I2383;Regions!F2:G300;2;FALSE);"0")&amp;","&amp;IF('Locations-Stops'!J2383&lt;&gt;"";VLOOKUP('Locations-Stops'!J2383;Regions!I2:J300;2;FALSE);"0")&amp;",'"&amp;IF('Locations-Stops'!K2383&lt;&gt;"";SUBSTITUTE('Locations-Stops'!K2383;"'";"\'");"")&amp;"','"&amp;IF('Locations-Stops'!L2383&lt;&gt;"";'Locations-Stops'!L2383;"")&amp;"','"&amp;IF('Locations-Stops'!M2383&lt;&gt;"";'Locations-Stops'!M2383;"")&amp;"','"&amp;IF('Locations-Stops'!N2383&lt;&gt;"";'Locations-Stops'!N2383;"")&amp;"', CURRENT_TIMESTAMP);"</v>
      </c>
    </row>
    <row r="2382" spans="3:6" x14ac:dyDescent="0.25">
      <c r="C2382" s="16">
        <v>2384</v>
      </c>
      <c r="D2382" s="16" t="s">
        <v>17780</v>
      </c>
      <c r="E2382" s="16" t="s">
        <v>4333</v>
      </c>
      <c r="F238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2384;"'";"\'")&amp;"',"&amp;IF('Locations-Stops'!D2384&lt;&gt;"";LEFT('Locations-Stops'!D2384;2)&amp;"."&amp;RIGHT('Locations-Stops'!D2384;LEN('Locations-Stops'!D2384)-2);"0")&amp;","&amp;IF('Locations-Stops'!E2384&lt;&gt;"";LEFT('Locations-Stops'!E2384;1)&amp;"."&amp;RIGHT('Locations-Stops'!E2384;LEN('Locations-Stops'!E2384)-1);"0")&amp;","&amp;IF('Locations-Stops'!G2384&lt;&gt;"";VLOOKUP('Locations-Stops'!G2384;Regions!A2:B300;2;FALSE);"0")&amp;","&amp;IF('Locations-Stops'!H2384&lt;&gt;"";VLOOKUP('Locations-Stops'!H2384;Regions!C2:D300;2;FALSE);"0")&amp;","&amp;IF('Locations-Stops'!I2384&lt;&gt;"";VLOOKUP('Locations-Stops'!I2384;Regions!F2:G300;2;FALSE);"0")&amp;","&amp;IF('Locations-Stops'!J2384&lt;&gt;"";VLOOKUP('Locations-Stops'!J2384;Regions!I2:J300;2;FALSE);"0")&amp;",'"&amp;IF('Locations-Stops'!K2384&lt;&gt;"";SUBSTITUTE('Locations-Stops'!K2384;"'";"\'");"")&amp;"','"&amp;IF('Locations-Stops'!L2384&lt;&gt;"";'Locations-Stops'!L2384;"")&amp;"','"&amp;IF('Locations-Stops'!M2384&lt;&gt;"";'Locations-Stops'!M2384;"")&amp;"','"&amp;IF('Locations-Stops'!N2384&lt;&gt;"";'Locations-Stops'!N2384;"")&amp;"', CURRENT_TIMESTAMP);"</v>
      </c>
    </row>
    <row r="2383" spans="3:6" x14ac:dyDescent="0.25">
      <c r="C2383" s="16">
        <v>2385</v>
      </c>
      <c r="D2383" s="16" t="s">
        <v>17780</v>
      </c>
      <c r="E2383" s="16" t="s">
        <v>4333</v>
      </c>
      <c r="F238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2385;"'";"\'")&amp;"',"&amp;IF('Locations-Stops'!D2385&lt;&gt;"";LEFT('Locations-Stops'!D2385;2)&amp;"."&amp;RIGHT('Locations-Stops'!D2385;LEN('Locations-Stops'!D2385)-2);"0")&amp;","&amp;IF('Locations-Stops'!E2385&lt;&gt;"";LEFT('Locations-Stops'!E2385;1)&amp;"."&amp;RIGHT('Locations-Stops'!E2385;LEN('Locations-Stops'!E2385)-1);"0")&amp;","&amp;IF('Locations-Stops'!G2385&lt;&gt;"";VLOOKUP('Locations-Stops'!G2385;Regions!A2:B300;2;FALSE);"0")&amp;","&amp;IF('Locations-Stops'!H2385&lt;&gt;"";VLOOKUP('Locations-Stops'!H2385;Regions!C2:D300;2;FALSE);"0")&amp;","&amp;IF('Locations-Stops'!I2385&lt;&gt;"";VLOOKUP('Locations-Stops'!I2385;Regions!F2:G300;2;FALSE);"0")&amp;","&amp;IF('Locations-Stops'!J2385&lt;&gt;"";VLOOKUP('Locations-Stops'!J2385;Regions!I2:J300;2;FALSE);"0")&amp;",'"&amp;IF('Locations-Stops'!K2385&lt;&gt;"";SUBSTITUTE('Locations-Stops'!K2385;"'";"\'");"")&amp;"','"&amp;IF('Locations-Stops'!L2385&lt;&gt;"";'Locations-Stops'!L2385;"")&amp;"','"&amp;IF('Locations-Stops'!M2385&lt;&gt;"";'Locations-Stops'!M2385;"")&amp;"','"&amp;IF('Locations-Stops'!N2385&lt;&gt;"";'Locations-Stops'!N2385;"")&amp;"', CURRENT_TIMESTAMP);"</v>
      </c>
    </row>
    <row r="2384" spans="3:6" x14ac:dyDescent="0.25">
      <c r="C2384" s="16">
        <v>2386</v>
      </c>
      <c r="D2384" s="16" t="s">
        <v>17780</v>
      </c>
      <c r="E2384" s="16" t="s">
        <v>4333</v>
      </c>
      <c r="F2384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2386;"'";"\'")&amp;"',"&amp;IF('Locations-Stops'!D2386&lt;&gt;"";LEFT('Locations-Stops'!D2386;2)&amp;"."&amp;RIGHT('Locations-Stops'!D2386;LEN('Locations-Stops'!D2386)-2);"0")&amp;","&amp;IF('Locations-Stops'!E2386&lt;&gt;"";LEFT('Locations-Stops'!E2386;1)&amp;"."&amp;RIGHT('Locations-Stops'!E2386;LEN('Locations-Stops'!E2386)-1);"0")&amp;","&amp;IF('Locations-Stops'!G2386&lt;&gt;"";VLOOKUP('Locations-Stops'!G2386;Regions!A2:B300;2;FALSE);"0")&amp;","&amp;IF('Locations-Stops'!H2386&lt;&gt;"";VLOOKUP('Locations-Stops'!H2386;Regions!C2:D300;2;FALSE);"0")&amp;","&amp;IF('Locations-Stops'!I2386&lt;&gt;"";VLOOKUP('Locations-Stops'!I2386;Regions!F2:G300;2;FALSE);"0")&amp;","&amp;IF('Locations-Stops'!J2386&lt;&gt;"";VLOOKUP('Locations-Stops'!J2386;Regions!I2:J300;2;FALSE);"0")&amp;",'"&amp;IF('Locations-Stops'!K2386&lt;&gt;"";SUBSTITUTE('Locations-Stops'!K2386;"'";"\'");"")&amp;"','"&amp;IF('Locations-Stops'!L2386&lt;&gt;"";'Locations-Stops'!L2386;"")&amp;"','"&amp;IF('Locations-Stops'!M2386&lt;&gt;"";'Locations-Stops'!M2386;"")&amp;"','"&amp;IF('Locations-Stops'!N2386&lt;&gt;"";'Locations-Stops'!N2386;"")&amp;"', CURRENT_TIMESTAMP);"</v>
      </c>
    </row>
    <row r="2385" spans="3:6" x14ac:dyDescent="0.25">
      <c r="C2385" s="16">
        <v>2387</v>
      </c>
      <c r="D2385" s="16" t="s">
        <v>17780</v>
      </c>
      <c r="E2385" s="16" t="s">
        <v>4333</v>
      </c>
      <c r="F2385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2387;"'";"\'")&amp;"',"&amp;IF('Locations-Stops'!D2387&lt;&gt;"";LEFT('Locations-Stops'!D2387;2)&amp;"."&amp;RIGHT('Locations-Stops'!D2387;LEN('Locations-Stops'!D2387)-2);"0")&amp;","&amp;IF('Locations-Stops'!E2387&lt;&gt;"";LEFT('Locations-Stops'!E2387;1)&amp;"."&amp;RIGHT('Locations-Stops'!E2387;LEN('Locations-Stops'!E2387)-1);"0")&amp;","&amp;IF('Locations-Stops'!G2387&lt;&gt;"";VLOOKUP('Locations-Stops'!G2387;Regions!A2:B300;2;FALSE);"0")&amp;","&amp;IF('Locations-Stops'!H2387&lt;&gt;"";VLOOKUP('Locations-Stops'!H2387;Regions!C2:D300;2;FALSE);"0")&amp;","&amp;IF('Locations-Stops'!I2387&lt;&gt;"";VLOOKUP('Locations-Stops'!I2387;Regions!F2:G300;2;FALSE);"0")&amp;","&amp;IF('Locations-Stops'!J2387&lt;&gt;"";VLOOKUP('Locations-Stops'!J2387;Regions!I2:J300;2;FALSE);"0")&amp;",'"&amp;IF('Locations-Stops'!K2387&lt;&gt;"";SUBSTITUTE('Locations-Stops'!K2387;"'";"\'");"")&amp;"','"&amp;IF('Locations-Stops'!L2387&lt;&gt;"";'Locations-Stops'!L2387;"")&amp;"','"&amp;IF('Locations-Stops'!M2387&lt;&gt;"";'Locations-Stops'!M2387;"")&amp;"','"&amp;IF('Locations-Stops'!N2387&lt;&gt;"";'Locations-Stops'!N2387;"")&amp;"', CURRENT_TIMESTAMP);"</v>
      </c>
    </row>
    <row r="2386" spans="3:6" x14ac:dyDescent="0.25">
      <c r="C2386" s="16">
        <v>2388</v>
      </c>
      <c r="D2386" s="16" t="s">
        <v>17780</v>
      </c>
      <c r="E2386" s="16" t="s">
        <v>4333</v>
      </c>
      <c r="F2386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2388;"'";"\'")&amp;"',"&amp;IF('Locations-Stops'!D2388&lt;&gt;"";LEFT('Locations-Stops'!D2388;2)&amp;"."&amp;RIGHT('Locations-Stops'!D2388;LEN('Locations-Stops'!D2388)-2);"0")&amp;","&amp;IF('Locations-Stops'!E2388&lt;&gt;"";LEFT('Locations-Stops'!E2388;1)&amp;"."&amp;RIGHT('Locations-Stops'!E2388;LEN('Locations-Stops'!E2388)-1);"0")&amp;","&amp;IF('Locations-Stops'!G2388&lt;&gt;"";VLOOKUP('Locations-Stops'!G2388;Regions!A2:B300;2;FALSE);"0")&amp;","&amp;IF('Locations-Stops'!H2388&lt;&gt;"";VLOOKUP('Locations-Stops'!H2388;Regions!C2:D300;2;FALSE);"0")&amp;","&amp;IF('Locations-Stops'!I2388&lt;&gt;"";VLOOKUP('Locations-Stops'!I2388;Regions!F2:G300;2;FALSE);"0")&amp;","&amp;IF('Locations-Stops'!J2388&lt;&gt;"";VLOOKUP('Locations-Stops'!J2388;Regions!I2:J300;2;FALSE);"0")&amp;",'"&amp;IF('Locations-Stops'!K2388&lt;&gt;"";SUBSTITUTE('Locations-Stops'!K2388;"'";"\'");"")&amp;"','"&amp;IF('Locations-Stops'!L2388&lt;&gt;"";'Locations-Stops'!L2388;"")&amp;"','"&amp;IF('Locations-Stops'!M2388&lt;&gt;"";'Locations-Stops'!M2388;"")&amp;"','"&amp;IF('Locations-Stops'!N2388&lt;&gt;"";'Locations-Stops'!N2388;"")&amp;"', CURRENT_TIMESTAMP);"</v>
      </c>
    </row>
    <row r="2387" spans="3:6" x14ac:dyDescent="0.25">
      <c r="C2387" s="16">
        <v>2389</v>
      </c>
      <c r="D2387" s="16" t="s">
        <v>17780</v>
      </c>
      <c r="E2387" s="16" t="s">
        <v>4333</v>
      </c>
      <c r="F2387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2389;"'";"\'")&amp;"',"&amp;IF('Locations-Stops'!D2389&lt;&gt;"";LEFT('Locations-Stops'!D2389;2)&amp;"."&amp;RIGHT('Locations-Stops'!D2389;LEN('Locations-Stops'!D2389)-2);"0")&amp;","&amp;IF('Locations-Stops'!E2389&lt;&gt;"";LEFT('Locations-Stops'!E2389;1)&amp;"."&amp;RIGHT('Locations-Stops'!E2389;LEN('Locations-Stops'!E2389)-1);"0")&amp;","&amp;IF('Locations-Stops'!G2389&lt;&gt;"";VLOOKUP('Locations-Stops'!G2389;Regions!A2:B300;2;FALSE);"0")&amp;","&amp;IF('Locations-Stops'!H2389&lt;&gt;"";VLOOKUP('Locations-Stops'!H2389;Regions!C2:D300;2;FALSE);"0")&amp;","&amp;IF('Locations-Stops'!I2389&lt;&gt;"";VLOOKUP('Locations-Stops'!I2389;Regions!F2:G300;2;FALSE);"0")&amp;","&amp;IF('Locations-Stops'!J2389&lt;&gt;"";VLOOKUP('Locations-Stops'!J2389;Regions!I2:J300;2;FALSE);"0")&amp;",'"&amp;IF('Locations-Stops'!K2389&lt;&gt;"";SUBSTITUTE('Locations-Stops'!K2389;"'";"\'");"")&amp;"','"&amp;IF('Locations-Stops'!L2389&lt;&gt;"";'Locations-Stops'!L2389;"")&amp;"','"&amp;IF('Locations-Stops'!M2389&lt;&gt;"";'Locations-Stops'!M2389;"")&amp;"','"&amp;IF('Locations-Stops'!N2389&lt;&gt;"";'Locations-Stops'!N2389;"")&amp;"', CURRENT_TIMESTAMP);"</v>
      </c>
    </row>
    <row r="2388" spans="3:6" x14ac:dyDescent="0.25">
      <c r="C2388" s="16">
        <v>2390</v>
      </c>
      <c r="D2388" s="16" t="s">
        <v>17780</v>
      </c>
      <c r="E2388" s="16" t="s">
        <v>4333</v>
      </c>
      <c r="F2388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2390;"'";"\'")&amp;"',"&amp;IF('Locations-Stops'!D2390&lt;&gt;"";LEFT('Locations-Stops'!D2390;2)&amp;"."&amp;RIGHT('Locations-Stops'!D2390;LEN('Locations-Stops'!D2390)-2);"0")&amp;","&amp;IF('Locations-Stops'!E2390&lt;&gt;"";LEFT('Locations-Stops'!E2390;1)&amp;"."&amp;RIGHT('Locations-Stops'!E2390;LEN('Locations-Stops'!E2390)-1);"0")&amp;","&amp;IF('Locations-Stops'!G2390&lt;&gt;"";VLOOKUP('Locations-Stops'!G2390;Regions!A2:B300;2;FALSE);"0")&amp;","&amp;IF('Locations-Stops'!H2390&lt;&gt;"";VLOOKUP('Locations-Stops'!H2390;Regions!C2:D300;2;FALSE);"0")&amp;","&amp;IF('Locations-Stops'!I2390&lt;&gt;"";VLOOKUP('Locations-Stops'!I2390;Regions!F2:G300;2;FALSE);"0")&amp;","&amp;IF('Locations-Stops'!J2390&lt;&gt;"";VLOOKUP('Locations-Stops'!J2390;Regions!I2:J300;2;FALSE);"0")&amp;",'"&amp;IF('Locations-Stops'!K2390&lt;&gt;"";SUBSTITUTE('Locations-Stops'!K2390;"'";"\'");"")&amp;"','"&amp;IF('Locations-Stops'!L2390&lt;&gt;"";'Locations-Stops'!L2390;"")&amp;"','"&amp;IF('Locations-Stops'!M2390&lt;&gt;"";'Locations-Stops'!M2390;"")&amp;"','"&amp;IF('Locations-Stops'!N2390&lt;&gt;"";'Locations-Stops'!N2390;"")&amp;"', CURRENT_TIMESTAMP);"</v>
      </c>
    </row>
    <row r="2389" spans="3:6" x14ac:dyDescent="0.25">
      <c r="C2389" s="16">
        <v>2391</v>
      </c>
      <c r="D2389" s="16" t="s">
        <v>17780</v>
      </c>
      <c r="E2389" s="16" t="s">
        <v>4333</v>
      </c>
      <c r="F2389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2391;"'";"\'")&amp;"',"&amp;IF('Locations-Stops'!D2391&lt;&gt;"";LEFT('Locations-Stops'!D2391;2)&amp;"."&amp;RIGHT('Locations-Stops'!D2391;LEN('Locations-Stops'!D2391)-2);"0")&amp;","&amp;IF('Locations-Stops'!E2391&lt;&gt;"";LEFT('Locations-Stops'!E2391;1)&amp;"."&amp;RIGHT('Locations-Stops'!E2391;LEN('Locations-Stops'!E2391)-1);"0")&amp;","&amp;IF('Locations-Stops'!G2391&lt;&gt;"";VLOOKUP('Locations-Stops'!G2391;Regions!A2:B300;2;FALSE);"0")&amp;","&amp;IF('Locations-Stops'!H2391&lt;&gt;"";VLOOKUP('Locations-Stops'!H2391;Regions!C2:D300;2;FALSE);"0")&amp;","&amp;IF('Locations-Stops'!I2391&lt;&gt;"";VLOOKUP('Locations-Stops'!I2391;Regions!F2:G300;2;FALSE);"0")&amp;","&amp;IF('Locations-Stops'!J2391&lt;&gt;"";VLOOKUP('Locations-Stops'!J2391;Regions!I2:J300;2;FALSE);"0")&amp;",'"&amp;IF('Locations-Stops'!K2391&lt;&gt;"";SUBSTITUTE('Locations-Stops'!K2391;"'";"\'");"")&amp;"','"&amp;IF('Locations-Stops'!L2391&lt;&gt;"";'Locations-Stops'!L2391;"")&amp;"','"&amp;IF('Locations-Stops'!M2391&lt;&gt;"";'Locations-Stops'!M2391;"")&amp;"','"&amp;IF('Locations-Stops'!N2391&lt;&gt;"";'Locations-Stops'!N2391;"")&amp;"', CURRENT_TIMESTAMP);"</v>
      </c>
    </row>
    <row r="2390" spans="3:6" x14ac:dyDescent="0.25">
      <c r="C2390" s="16">
        <v>2392</v>
      </c>
      <c r="D2390" s="16" t="s">
        <v>17780</v>
      </c>
      <c r="E2390" s="16" t="s">
        <v>4333</v>
      </c>
      <c r="F2390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2392;"'";"\'")&amp;"',"&amp;IF('Locations-Stops'!D2392&lt;&gt;"";LEFT('Locations-Stops'!D2392;2)&amp;"."&amp;RIGHT('Locations-Stops'!D2392;LEN('Locations-Stops'!D2392)-2);"0")&amp;","&amp;IF('Locations-Stops'!E2392&lt;&gt;"";LEFT('Locations-Stops'!E2392;1)&amp;"."&amp;RIGHT('Locations-Stops'!E2392;LEN('Locations-Stops'!E2392)-1);"0")&amp;","&amp;IF('Locations-Stops'!G2392&lt;&gt;"";VLOOKUP('Locations-Stops'!G2392;Regions!A2:B300;2;FALSE);"0")&amp;","&amp;IF('Locations-Stops'!H2392&lt;&gt;"";VLOOKUP('Locations-Stops'!H2392;Regions!C2:D300;2;FALSE);"0")&amp;","&amp;IF('Locations-Stops'!I2392&lt;&gt;"";VLOOKUP('Locations-Stops'!I2392;Regions!F2:G300;2;FALSE);"0")&amp;","&amp;IF('Locations-Stops'!J2392&lt;&gt;"";VLOOKUP('Locations-Stops'!J2392;Regions!I2:J300;2;FALSE);"0")&amp;",'"&amp;IF('Locations-Stops'!K2392&lt;&gt;"";SUBSTITUTE('Locations-Stops'!K2392;"'";"\'");"")&amp;"','"&amp;IF('Locations-Stops'!L2392&lt;&gt;"";'Locations-Stops'!L2392;"")&amp;"','"&amp;IF('Locations-Stops'!M2392&lt;&gt;"";'Locations-Stops'!M2392;"")&amp;"','"&amp;IF('Locations-Stops'!N2392&lt;&gt;"";'Locations-Stops'!N2392;"")&amp;"', CURRENT_TIMESTAMP);"</v>
      </c>
    </row>
    <row r="2391" spans="3:6" x14ac:dyDescent="0.25">
      <c r="C2391" s="16">
        <v>2393</v>
      </c>
      <c r="D2391" s="16" t="s">
        <v>17780</v>
      </c>
      <c r="E2391" s="16" t="s">
        <v>4333</v>
      </c>
      <c r="F239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2393;"'";"\'")&amp;"',"&amp;IF('Locations-Stops'!D2393&lt;&gt;"";LEFT('Locations-Stops'!D2393;2)&amp;"."&amp;RIGHT('Locations-Stops'!D2393;LEN('Locations-Stops'!D2393)-2);"0")&amp;","&amp;IF('Locations-Stops'!E2393&lt;&gt;"";LEFT('Locations-Stops'!E2393;1)&amp;"."&amp;RIGHT('Locations-Stops'!E2393;LEN('Locations-Stops'!E2393)-1);"0")&amp;","&amp;IF('Locations-Stops'!G2393&lt;&gt;"";VLOOKUP('Locations-Stops'!G2393;Regions!A2:B300;2;FALSE);"0")&amp;","&amp;IF('Locations-Stops'!H2393&lt;&gt;"";VLOOKUP('Locations-Stops'!H2393;Regions!C2:D300;2;FALSE);"0")&amp;","&amp;IF('Locations-Stops'!I2393&lt;&gt;"";VLOOKUP('Locations-Stops'!I2393;Regions!F2:G300;2;FALSE);"0")&amp;","&amp;IF('Locations-Stops'!J2393&lt;&gt;"";VLOOKUP('Locations-Stops'!J2393;Regions!I2:J300;2;FALSE);"0")&amp;",'"&amp;IF('Locations-Stops'!K2393&lt;&gt;"";SUBSTITUTE('Locations-Stops'!K2393;"'";"\'");"")&amp;"','"&amp;IF('Locations-Stops'!L2393&lt;&gt;"";'Locations-Stops'!L2393;"")&amp;"','"&amp;IF('Locations-Stops'!M2393&lt;&gt;"";'Locations-Stops'!M2393;"")&amp;"','"&amp;IF('Locations-Stops'!N2393&lt;&gt;"";'Locations-Stops'!N2393;"")&amp;"', CURRENT_TIMESTAMP);"</v>
      </c>
    </row>
    <row r="2392" spans="3:6" x14ac:dyDescent="0.25">
      <c r="C2392" s="16">
        <v>2394</v>
      </c>
      <c r="D2392" s="16" t="s">
        <v>17780</v>
      </c>
      <c r="E2392" s="16" t="s">
        <v>4333</v>
      </c>
      <c r="F239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2394;"'";"\'")&amp;"',"&amp;IF('Locations-Stops'!D2394&lt;&gt;"";LEFT('Locations-Stops'!D2394;2)&amp;"."&amp;RIGHT('Locations-Stops'!D2394;LEN('Locations-Stops'!D2394)-2);"0")&amp;","&amp;IF('Locations-Stops'!E2394&lt;&gt;"";LEFT('Locations-Stops'!E2394;1)&amp;"."&amp;RIGHT('Locations-Stops'!E2394;LEN('Locations-Stops'!E2394)-1);"0")&amp;","&amp;IF('Locations-Stops'!G2394&lt;&gt;"";VLOOKUP('Locations-Stops'!G2394;Regions!A2:B300;2;FALSE);"0")&amp;","&amp;IF('Locations-Stops'!H2394&lt;&gt;"";VLOOKUP('Locations-Stops'!H2394;Regions!C2:D300;2;FALSE);"0")&amp;","&amp;IF('Locations-Stops'!I2394&lt;&gt;"";VLOOKUP('Locations-Stops'!I2394;Regions!F2:G300;2;FALSE);"0")&amp;","&amp;IF('Locations-Stops'!J2394&lt;&gt;"";VLOOKUP('Locations-Stops'!J2394;Regions!I2:J300;2;FALSE);"0")&amp;",'"&amp;IF('Locations-Stops'!K2394&lt;&gt;"";SUBSTITUTE('Locations-Stops'!K2394;"'";"\'");"")&amp;"','"&amp;IF('Locations-Stops'!L2394&lt;&gt;"";'Locations-Stops'!L2394;"")&amp;"','"&amp;IF('Locations-Stops'!M2394&lt;&gt;"";'Locations-Stops'!M2394;"")&amp;"','"&amp;IF('Locations-Stops'!N2394&lt;&gt;"";'Locations-Stops'!N2394;"")&amp;"', CURRENT_TIMESTAMP);"</v>
      </c>
    </row>
    <row r="2393" spans="3:6" x14ac:dyDescent="0.25">
      <c r="C2393" s="16">
        <v>2395</v>
      </c>
      <c r="D2393" s="16" t="s">
        <v>17780</v>
      </c>
      <c r="E2393" s="16" t="s">
        <v>4333</v>
      </c>
      <c r="F239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2395;"'";"\'")&amp;"',"&amp;IF('Locations-Stops'!D2395&lt;&gt;"";LEFT('Locations-Stops'!D2395;2)&amp;"."&amp;RIGHT('Locations-Stops'!D2395;LEN('Locations-Stops'!D2395)-2);"0")&amp;","&amp;IF('Locations-Stops'!E2395&lt;&gt;"";LEFT('Locations-Stops'!E2395;1)&amp;"."&amp;RIGHT('Locations-Stops'!E2395;LEN('Locations-Stops'!E2395)-1);"0")&amp;","&amp;IF('Locations-Stops'!G2395&lt;&gt;"";VLOOKUP('Locations-Stops'!G2395;Regions!A2:B300;2;FALSE);"0")&amp;","&amp;IF('Locations-Stops'!H2395&lt;&gt;"";VLOOKUP('Locations-Stops'!H2395;Regions!C2:D300;2;FALSE);"0")&amp;","&amp;IF('Locations-Stops'!I2395&lt;&gt;"";VLOOKUP('Locations-Stops'!I2395;Regions!F2:G300;2;FALSE);"0")&amp;","&amp;IF('Locations-Stops'!J2395&lt;&gt;"";VLOOKUP('Locations-Stops'!J2395;Regions!I2:J300;2;FALSE);"0")&amp;",'"&amp;IF('Locations-Stops'!K2395&lt;&gt;"";SUBSTITUTE('Locations-Stops'!K2395;"'";"\'");"")&amp;"','"&amp;IF('Locations-Stops'!L2395&lt;&gt;"";'Locations-Stops'!L2395;"")&amp;"','"&amp;IF('Locations-Stops'!M2395&lt;&gt;"";'Locations-Stops'!M2395;"")&amp;"','"&amp;IF('Locations-Stops'!N2395&lt;&gt;"";'Locations-Stops'!N2395;"")&amp;"', CURRENT_TIMESTAMP);"</v>
      </c>
    </row>
    <row r="2394" spans="3:6" x14ac:dyDescent="0.25">
      <c r="C2394" s="16">
        <v>2396</v>
      </c>
      <c r="D2394" s="16" t="s">
        <v>17780</v>
      </c>
      <c r="E2394" s="16" t="s">
        <v>4333</v>
      </c>
      <c r="F2394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2396;"'";"\'")&amp;"',"&amp;IF('Locations-Stops'!D2396&lt;&gt;"";LEFT('Locations-Stops'!D2396;2)&amp;"."&amp;RIGHT('Locations-Stops'!D2396;LEN('Locations-Stops'!D2396)-2);"0")&amp;","&amp;IF('Locations-Stops'!E2396&lt;&gt;"";LEFT('Locations-Stops'!E2396;1)&amp;"."&amp;RIGHT('Locations-Stops'!E2396;LEN('Locations-Stops'!E2396)-1);"0")&amp;","&amp;IF('Locations-Stops'!G2396&lt;&gt;"";VLOOKUP('Locations-Stops'!G2396;Regions!A2:B300;2;FALSE);"0")&amp;","&amp;IF('Locations-Stops'!H2396&lt;&gt;"";VLOOKUP('Locations-Stops'!H2396;Regions!C2:D300;2;FALSE);"0")&amp;","&amp;IF('Locations-Stops'!I2396&lt;&gt;"";VLOOKUP('Locations-Stops'!I2396;Regions!F2:G300;2;FALSE);"0")&amp;","&amp;IF('Locations-Stops'!J2396&lt;&gt;"";VLOOKUP('Locations-Stops'!J2396;Regions!I2:J300;2;FALSE);"0")&amp;",'"&amp;IF('Locations-Stops'!K2396&lt;&gt;"";SUBSTITUTE('Locations-Stops'!K2396;"'";"\'");"")&amp;"','"&amp;IF('Locations-Stops'!L2396&lt;&gt;"";'Locations-Stops'!L2396;"")&amp;"','"&amp;IF('Locations-Stops'!M2396&lt;&gt;"";'Locations-Stops'!M2396;"")&amp;"','"&amp;IF('Locations-Stops'!N2396&lt;&gt;"";'Locations-Stops'!N2396;"")&amp;"', CURRENT_TIMESTAMP);"</v>
      </c>
    </row>
    <row r="2395" spans="3:6" x14ac:dyDescent="0.25">
      <c r="C2395" s="16">
        <v>2397</v>
      </c>
      <c r="D2395" s="16" t="s">
        <v>17780</v>
      </c>
      <c r="E2395" s="16" t="s">
        <v>4333</v>
      </c>
      <c r="F2395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2397;"'";"\'")&amp;"',"&amp;IF('Locations-Stops'!D2397&lt;&gt;"";LEFT('Locations-Stops'!D2397;2)&amp;"."&amp;RIGHT('Locations-Stops'!D2397;LEN('Locations-Stops'!D2397)-2);"0")&amp;","&amp;IF('Locations-Stops'!E2397&lt;&gt;"";LEFT('Locations-Stops'!E2397;1)&amp;"."&amp;RIGHT('Locations-Stops'!E2397;LEN('Locations-Stops'!E2397)-1);"0")&amp;","&amp;IF('Locations-Stops'!G2397&lt;&gt;"";VLOOKUP('Locations-Stops'!G2397;Regions!A2:B300;2;FALSE);"0")&amp;","&amp;IF('Locations-Stops'!H2397&lt;&gt;"";VLOOKUP('Locations-Stops'!H2397;Regions!C2:D300;2;FALSE);"0")&amp;","&amp;IF('Locations-Stops'!I2397&lt;&gt;"";VLOOKUP('Locations-Stops'!I2397;Regions!F2:G300;2;FALSE);"0")&amp;","&amp;IF('Locations-Stops'!J2397&lt;&gt;"";VLOOKUP('Locations-Stops'!J2397;Regions!I2:J300;2;FALSE);"0")&amp;",'"&amp;IF('Locations-Stops'!K2397&lt;&gt;"";SUBSTITUTE('Locations-Stops'!K2397;"'";"\'");"")&amp;"','"&amp;IF('Locations-Stops'!L2397&lt;&gt;"";'Locations-Stops'!L2397;"")&amp;"','"&amp;IF('Locations-Stops'!M2397&lt;&gt;"";'Locations-Stops'!M2397;"")&amp;"','"&amp;IF('Locations-Stops'!N2397&lt;&gt;"";'Locations-Stops'!N2397;"")&amp;"', CURRENT_TIMESTAMP);"</v>
      </c>
    </row>
    <row r="2396" spans="3:6" x14ac:dyDescent="0.25">
      <c r="C2396" s="16">
        <v>2398</v>
      </c>
      <c r="D2396" s="16" t="s">
        <v>17780</v>
      </c>
      <c r="E2396" s="16" t="s">
        <v>4333</v>
      </c>
      <c r="F2396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2398;"'";"\'")&amp;"',"&amp;IF('Locations-Stops'!D2398&lt;&gt;"";LEFT('Locations-Stops'!D2398;2)&amp;"."&amp;RIGHT('Locations-Stops'!D2398;LEN('Locations-Stops'!D2398)-2);"0")&amp;","&amp;IF('Locations-Stops'!E2398&lt;&gt;"";LEFT('Locations-Stops'!E2398;1)&amp;"."&amp;RIGHT('Locations-Stops'!E2398;LEN('Locations-Stops'!E2398)-1);"0")&amp;","&amp;IF('Locations-Stops'!G2398&lt;&gt;"";VLOOKUP('Locations-Stops'!G2398;Regions!A2:B300;2;FALSE);"0")&amp;","&amp;IF('Locations-Stops'!H2398&lt;&gt;"";VLOOKUP('Locations-Stops'!H2398;Regions!C2:D300;2;FALSE);"0")&amp;","&amp;IF('Locations-Stops'!I2398&lt;&gt;"";VLOOKUP('Locations-Stops'!I2398;Regions!F2:G300;2;FALSE);"0")&amp;","&amp;IF('Locations-Stops'!J2398&lt;&gt;"";VLOOKUP('Locations-Stops'!J2398;Regions!I2:J300;2;FALSE);"0")&amp;",'"&amp;IF('Locations-Stops'!K2398&lt;&gt;"";SUBSTITUTE('Locations-Stops'!K2398;"'";"\'");"")&amp;"','"&amp;IF('Locations-Stops'!L2398&lt;&gt;"";'Locations-Stops'!L2398;"")&amp;"','"&amp;IF('Locations-Stops'!M2398&lt;&gt;"";'Locations-Stops'!M2398;"")&amp;"','"&amp;IF('Locations-Stops'!N2398&lt;&gt;"";'Locations-Stops'!N2398;"")&amp;"', CURRENT_TIMESTAMP);"</v>
      </c>
    </row>
    <row r="2397" spans="3:6" x14ac:dyDescent="0.25">
      <c r="C2397" s="16">
        <v>2399</v>
      </c>
      <c r="D2397" s="16" t="s">
        <v>17780</v>
      </c>
      <c r="E2397" s="16" t="s">
        <v>4333</v>
      </c>
      <c r="F2397" s="16" t="str">
        <f t="shared" si="37"/>
        <v>"INSERT INTO `locations` (`id`, `name`, `latitude`, `longitude`, `province`, `region_1`, `region_2`, `region_3`, `street`, `number`, `postal`, `img`, `last_modified`) VALUES (NULL,'"&amp;SUBSTITUTE('Locations-Stops'!F2399;"'";"\'")&amp;"',"&amp;IF('Locations-Stops'!D2399&lt;&gt;"";LEFT('Locations-Stops'!D2399;2)&amp;"."&amp;RIGHT('Locations-Stops'!D2399;LEN('Locations-Stops'!D2399)-2);"0")&amp;","&amp;IF('Locations-Stops'!E2399&lt;&gt;"";LEFT('Locations-Stops'!E2399;1)&amp;"."&amp;RIGHT('Locations-Stops'!E2399;LEN('Locations-Stops'!E2399)-1);"0")&amp;","&amp;IF('Locations-Stops'!G2399&lt;&gt;"";VLOOKUP('Locations-Stops'!G2399;Regions!A2:B300;2;FALSE);"0")&amp;","&amp;IF('Locations-Stops'!H2399&lt;&gt;"";VLOOKUP('Locations-Stops'!H2399;Regions!C2:D300;2;FALSE);"0")&amp;","&amp;IF('Locations-Stops'!I2399&lt;&gt;"";VLOOKUP('Locations-Stops'!I2399;Regions!F2:G300;2;FALSE);"0")&amp;","&amp;IF('Locations-Stops'!J2399&lt;&gt;"";VLOOKUP('Locations-Stops'!J2399;Regions!I2:J300;2;FALSE);"0")&amp;",'"&amp;IF('Locations-Stops'!K2399&lt;&gt;"";SUBSTITUTE('Locations-Stops'!K2399;"'";"\'");"")&amp;"','"&amp;IF('Locations-Stops'!L2399&lt;&gt;"";'Locations-Stops'!L2399;"")&amp;"','"&amp;IF('Locations-Stops'!M2399&lt;&gt;"";'Locations-Stops'!M2399;"")&amp;"','"&amp;IF('Locations-Stops'!N2399&lt;&gt;"";'Locations-Stops'!N2399;"")&amp;"', CURRENT_TIMESTAMP);"</v>
      </c>
    </row>
    <row r="2398" spans="3:6" x14ac:dyDescent="0.25">
      <c r="C2398" s="16">
        <v>2400</v>
      </c>
      <c r="D2398" s="16" t="s">
        <v>17780</v>
      </c>
      <c r="E2398" s="16" t="s">
        <v>4333</v>
      </c>
      <c r="F2398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2400;"'";"\'")&amp;"',"&amp;IF('Locations-Stops'!D2400&lt;&gt;"";LEFT('Locations-Stops'!D2400;2)&amp;"."&amp;RIGHT('Locations-Stops'!D2400;LEN('Locations-Stops'!D2400)-2);"0")&amp;","&amp;IF('Locations-Stops'!E2400&lt;&gt;"";LEFT('Locations-Stops'!E2400;1)&amp;"."&amp;RIGHT('Locations-Stops'!E2400;LEN('Locations-Stops'!E2400)-1);"0")&amp;","&amp;IF('Locations-Stops'!G2400&lt;&gt;"";VLOOKUP('Locations-Stops'!G2400;Regions!A2:B300;2;FALSE);"0")&amp;","&amp;IF('Locations-Stops'!H2400&lt;&gt;"";VLOOKUP('Locations-Stops'!H2400;Regions!C2:D300;2;FALSE);"0")&amp;","&amp;IF('Locations-Stops'!I2400&lt;&gt;"";VLOOKUP('Locations-Stops'!I2400;Regions!F2:G300;2;FALSE);"0")&amp;","&amp;IF('Locations-Stops'!J2400&lt;&gt;"";VLOOKUP('Locations-Stops'!J2400;Regions!I2:J300;2;FALSE);"0")&amp;",'"&amp;IF('Locations-Stops'!K2400&lt;&gt;"";SUBSTITUTE('Locations-Stops'!K2400;"'";"\'");"")&amp;"','"&amp;IF('Locations-Stops'!L2400&lt;&gt;"";'Locations-Stops'!L2400;"")&amp;"','"&amp;IF('Locations-Stops'!M2400&lt;&gt;"";'Locations-Stops'!M2400;"")&amp;"','"&amp;IF('Locations-Stops'!N2400&lt;&gt;"";'Locations-Stops'!N2400;"")&amp;"', CURRENT_TIMESTAMP);"</v>
      </c>
    </row>
    <row r="2399" spans="3:6" x14ac:dyDescent="0.25">
      <c r="C2399" s="16">
        <v>2401</v>
      </c>
      <c r="D2399" s="16" t="s">
        <v>17780</v>
      </c>
      <c r="E2399" s="16" t="s">
        <v>4333</v>
      </c>
      <c r="F2399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2401;"'";"\'")&amp;"',"&amp;IF('Locations-Stops'!D2401&lt;&gt;"";LEFT('Locations-Stops'!D2401;2)&amp;"."&amp;RIGHT('Locations-Stops'!D2401;LEN('Locations-Stops'!D2401)-2);"0")&amp;","&amp;IF('Locations-Stops'!E2401&lt;&gt;"";LEFT('Locations-Stops'!E2401;1)&amp;"."&amp;RIGHT('Locations-Stops'!E2401;LEN('Locations-Stops'!E2401)-1);"0")&amp;","&amp;IF('Locations-Stops'!G2401&lt;&gt;"";VLOOKUP('Locations-Stops'!G2401;Regions!A2:B300;2;FALSE);"0")&amp;","&amp;IF('Locations-Stops'!H2401&lt;&gt;"";VLOOKUP('Locations-Stops'!H2401;Regions!C2:D300;2;FALSE);"0")&amp;","&amp;IF('Locations-Stops'!I2401&lt;&gt;"";VLOOKUP('Locations-Stops'!I2401;Regions!F2:G300;2;FALSE);"0")&amp;","&amp;IF('Locations-Stops'!J2401&lt;&gt;"";VLOOKUP('Locations-Stops'!J2401;Regions!I2:J300;2;FALSE);"0")&amp;",'"&amp;IF('Locations-Stops'!K2401&lt;&gt;"";SUBSTITUTE('Locations-Stops'!K2401;"'";"\'");"")&amp;"','"&amp;IF('Locations-Stops'!L2401&lt;&gt;"";'Locations-Stops'!L2401;"")&amp;"','"&amp;IF('Locations-Stops'!M2401&lt;&gt;"";'Locations-Stops'!M2401;"")&amp;"','"&amp;IF('Locations-Stops'!N2401&lt;&gt;"";'Locations-Stops'!N2401;"")&amp;"', CURRENT_TIMESTAMP);"</v>
      </c>
    </row>
    <row r="2400" spans="3:6" x14ac:dyDescent="0.25">
      <c r="C2400" s="16">
        <v>2402</v>
      </c>
      <c r="D2400" s="16" t="s">
        <v>17780</v>
      </c>
      <c r="E2400" s="16" t="s">
        <v>4333</v>
      </c>
      <c r="F2400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2402;"'";"\'")&amp;"',"&amp;IF('Locations-Stops'!D2402&lt;&gt;"";LEFT('Locations-Stops'!D2402;2)&amp;"."&amp;RIGHT('Locations-Stops'!D2402;LEN('Locations-Stops'!D2402)-2);"0")&amp;","&amp;IF('Locations-Stops'!E2402&lt;&gt;"";LEFT('Locations-Stops'!E2402;1)&amp;"."&amp;RIGHT('Locations-Stops'!E2402;LEN('Locations-Stops'!E2402)-1);"0")&amp;","&amp;IF('Locations-Stops'!G2402&lt;&gt;"";VLOOKUP('Locations-Stops'!G2402;Regions!A2:B300;2;FALSE);"0")&amp;","&amp;IF('Locations-Stops'!H2402&lt;&gt;"";VLOOKUP('Locations-Stops'!H2402;Regions!C2:D300;2;FALSE);"0")&amp;","&amp;IF('Locations-Stops'!I2402&lt;&gt;"";VLOOKUP('Locations-Stops'!I2402;Regions!F2:G300;2;FALSE);"0")&amp;","&amp;IF('Locations-Stops'!J2402&lt;&gt;"";VLOOKUP('Locations-Stops'!J2402;Regions!I2:J300;2;FALSE);"0")&amp;",'"&amp;IF('Locations-Stops'!K2402&lt;&gt;"";SUBSTITUTE('Locations-Stops'!K2402;"'";"\'");"")&amp;"','"&amp;IF('Locations-Stops'!L2402&lt;&gt;"";'Locations-Stops'!L2402;"")&amp;"','"&amp;IF('Locations-Stops'!M2402&lt;&gt;"";'Locations-Stops'!M2402;"")&amp;"','"&amp;IF('Locations-Stops'!N2402&lt;&gt;"";'Locations-Stops'!N2402;"")&amp;"', CURRENT_TIMESTAMP);"</v>
      </c>
    </row>
    <row r="2401" spans="3:6" x14ac:dyDescent="0.25">
      <c r="C2401" s="16">
        <v>2403</v>
      </c>
      <c r="D2401" s="16" t="s">
        <v>17780</v>
      </c>
      <c r="E2401" s="16" t="s">
        <v>4333</v>
      </c>
      <c r="F240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2403;"'";"\'")&amp;"',"&amp;IF('Locations-Stops'!D2403&lt;&gt;"";LEFT('Locations-Stops'!D2403;2)&amp;"."&amp;RIGHT('Locations-Stops'!D2403;LEN('Locations-Stops'!D2403)-2);"0")&amp;","&amp;IF('Locations-Stops'!E2403&lt;&gt;"";LEFT('Locations-Stops'!E2403;1)&amp;"."&amp;RIGHT('Locations-Stops'!E2403;LEN('Locations-Stops'!E2403)-1);"0")&amp;","&amp;IF('Locations-Stops'!G2403&lt;&gt;"";VLOOKUP('Locations-Stops'!G2403;Regions!A2:B300;2;FALSE);"0")&amp;","&amp;IF('Locations-Stops'!H2403&lt;&gt;"";VLOOKUP('Locations-Stops'!H2403;Regions!C2:D300;2;FALSE);"0")&amp;","&amp;IF('Locations-Stops'!I2403&lt;&gt;"";VLOOKUP('Locations-Stops'!I2403;Regions!F2:G300;2;FALSE);"0")&amp;","&amp;IF('Locations-Stops'!J2403&lt;&gt;"";VLOOKUP('Locations-Stops'!J2403;Regions!I2:J300;2;FALSE);"0")&amp;",'"&amp;IF('Locations-Stops'!K2403&lt;&gt;"";SUBSTITUTE('Locations-Stops'!K2403;"'";"\'");"")&amp;"','"&amp;IF('Locations-Stops'!L2403&lt;&gt;"";'Locations-Stops'!L2403;"")&amp;"','"&amp;IF('Locations-Stops'!M2403&lt;&gt;"";'Locations-Stops'!M2403;"")&amp;"','"&amp;IF('Locations-Stops'!N2403&lt;&gt;"";'Locations-Stops'!N2403;"")&amp;"', CURRENT_TIMESTAMP);"</v>
      </c>
    </row>
    <row r="2402" spans="3:6" x14ac:dyDescent="0.25">
      <c r="C2402" s="16">
        <v>2404</v>
      </c>
      <c r="D2402" s="16" t="s">
        <v>17780</v>
      </c>
      <c r="E2402" s="16" t="s">
        <v>4333</v>
      </c>
      <c r="F240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2404;"'";"\'")&amp;"',"&amp;IF('Locations-Stops'!D2404&lt;&gt;"";LEFT('Locations-Stops'!D2404;2)&amp;"."&amp;RIGHT('Locations-Stops'!D2404;LEN('Locations-Stops'!D2404)-2);"0")&amp;","&amp;IF('Locations-Stops'!E2404&lt;&gt;"";LEFT('Locations-Stops'!E2404;1)&amp;"."&amp;RIGHT('Locations-Stops'!E2404;LEN('Locations-Stops'!E2404)-1);"0")&amp;","&amp;IF('Locations-Stops'!G2404&lt;&gt;"";VLOOKUP('Locations-Stops'!G2404;Regions!A2:B300;2;FALSE);"0")&amp;","&amp;IF('Locations-Stops'!H2404&lt;&gt;"";VLOOKUP('Locations-Stops'!H2404;Regions!C2:D300;2;FALSE);"0")&amp;","&amp;IF('Locations-Stops'!I2404&lt;&gt;"";VLOOKUP('Locations-Stops'!I2404;Regions!F2:G300;2;FALSE);"0")&amp;","&amp;IF('Locations-Stops'!J2404&lt;&gt;"";VLOOKUP('Locations-Stops'!J2404;Regions!I2:J300;2;FALSE);"0")&amp;",'"&amp;IF('Locations-Stops'!K2404&lt;&gt;"";SUBSTITUTE('Locations-Stops'!K2404;"'";"\'");"")&amp;"','"&amp;IF('Locations-Stops'!L2404&lt;&gt;"";'Locations-Stops'!L2404;"")&amp;"','"&amp;IF('Locations-Stops'!M2404&lt;&gt;"";'Locations-Stops'!M2404;"")&amp;"','"&amp;IF('Locations-Stops'!N2404&lt;&gt;"";'Locations-Stops'!N2404;"")&amp;"', CURRENT_TIMESTAMP);"</v>
      </c>
    </row>
    <row r="2403" spans="3:6" x14ac:dyDescent="0.25">
      <c r="C2403" s="16">
        <v>2405</v>
      </c>
      <c r="D2403" s="16" t="s">
        <v>17780</v>
      </c>
      <c r="E2403" s="16" t="s">
        <v>4333</v>
      </c>
      <c r="F240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2405;"'";"\'")&amp;"',"&amp;IF('Locations-Stops'!D2405&lt;&gt;"";LEFT('Locations-Stops'!D2405;2)&amp;"."&amp;RIGHT('Locations-Stops'!D2405;LEN('Locations-Stops'!D2405)-2);"0")&amp;","&amp;IF('Locations-Stops'!E2405&lt;&gt;"";LEFT('Locations-Stops'!E2405;1)&amp;"."&amp;RIGHT('Locations-Stops'!E2405;LEN('Locations-Stops'!E2405)-1);"0")&amp;","&amp;IF('Locations-Stops'!G2405&lt;&gt;"";VLOOKUP('Locations-Stops'!G2405;Regions!A2:B300;2;FALSE);"0")&amp;","&amp;IF('Locations-Stops'!H2405&lt;&gt;"";VLOOKUP('Locations-Stops'!H2405;Regions!C2:D300;2;FALSE);"0")&amp;","&amp;IF('Locations-Stops'!I2405&lt;&gt;"";VLOOKUP('Locations-Stops'!I2405;Regions!F2:G300;2;FALSE);"0")&amp;","&amp;IF('Locations-Stops'!J2405&lt;&gt;"";VLOOKUP('Locations-Stops'!J2405;Regions!I2:J300;2;FALSE);"0")&amp;",'"&amp;IF('Locations-Stops'!K2405&lt;&gt;"";SUBSTITUTE('Locations-Stops'!K2405;"'";"\'");"")&amp;"','"&amp;IF('Locations-Stops'!L2405&lt;&gt;"";'Locations-Stops'!L2405;"")&amp;"','"&amp;IF('Locations-Stops'!M2405&lt;&gt;"";'Locations-Stops'!M2405;"")&amp;"','"&amp;IF('Locations-Stops'!N2405&lt;&gt;"";'Locations-Stops'!N2405;"")&amp;"', CURRENT_TIMESTAMP);"</v>
      </c>
    </row>
    <row r="2404" spans="3:6" x14ac:dyDescent="0.25">
      <c r="C2404" s="16">
        <v>2406</v>
      </c>
      <c r="D2404" s="16" t="s">
        <v>17780</v>
      </c>
      <c r="E2404" s="16" t="s">
        <v>4333</v>
      </c>
      <c r="F2404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2406;"'";"\'")&amp;"',"&amp;IF('Locations-Stops'!D2406&lt;&gt;"";LEFT('Locations-Stops'!D2406;2)&amp;"."&amp;RIGHT('Locations-Stops'!D2406;LEN('Locations-Stops'!D2406)-2);"0")&amp;","&amp;IF('Locations-Stops'!E2406&lt;&gt;"";LEFT('Locations-Stops'!E2406;1)&amp;"."&amp;RIGHT('Locations-Stops'!E2406;LEN('Locations-Stops'!E2406)-1);"0")&amp;","&amp;IF('Locations-Stops'!G2406&lt;&gt;"";VLOOKUP('Locations-Stops'!G2406;Regions!A2:B300;2;FALSE);"0")&amp;","&amp;IF('Locations-Stops'!H2406&lt;&gt;"";VLOOKUP('Locations-Stops'!H2406;Regions!C2:D300;2;FALSE);"0")&amp;","&amp;IF('Locations-Stops'!I2406&lt;&gt;"";VLOOKUP('Locations-Stops'!I2406;Regions!F2:G300;2;FALSE);"0")&amp;","&amp;IF('Locations-Stops'!J2406&lt;&gt;"";VLOOKUP('Locations-Stops'!J2406;Regions!I2:J300;2;FALSE);"0")&amp;",'"&amp;IF('Locations-Stops'!K2406&lt;&gt;"";SUBSTITUTE('Locations-Stops'!K2406;"'";"\'");"")&amp;"','"&amp;IF('Locations-Stops'!L2406&lt;&gt;"";'Locations-Stops'!L2406;"")&amp;"','"&amp;IF('Locations-Stops'!M2406&lt;&gt;"";'Locations-Stops'!M2406;"")&amp;"','"&amp;IF('Locations-Stops'!N2406&lt;&gt;"";'Locations-Stops'!N2406;"")&amp;"', CURRENT_TIMESTAMP);"</v>
      </c>
    </row>
    <row r="2405" spans="3:6" x14ac:dyDescent="0.25">
      <c r="C2405" s="16">
        <v>2407</v>
      </c>
      <c r="D2405" s="16" t="s">
        <v>17780</v>
      </c>
      <c r="E2405" s="16" t="s">
        <v>4333</v>
      </c>
      <c r="F2405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2407;"'";"\'")&amp;"',"&amp;IF('Locations-Stops'!D2407&lt;&gt;"";LEFT('Locations-Stops'!D2407;2)&amp;"."&amp;RIGHT('Locations-Stops'!D2407;LEN('Locations-Stops'!D2407)-2);"0")&amp;","&amp;IF('Locations-Stops'!E2407&lt;&gt;"";LEFT('Locations-Stops'!E2407;1)&amp;"."&amp;RIGHT('Locations-Stops'!E2407;LEN('Locations-Stops'!E2407)-1);"0")&amp;","&amp;IF('Locations-Stops'!G2407&lt;&gt;"";VLOOKUP('Locations-Stops'!G2407;Regions!A2:B300;2;FALSE);"0")&amp;","&amp;IF('Locations-Stops'!H2407&lt;&gt;"";VLOOKUP('Locations-Stops'!H2407;Regions!C2:D300;2;FALSE);"0")&amp;","&amp;IF('Locations-Stops'!I2407&lt;&gt;"";VLOOKUP('Locations-Stops'!I2407;Regions!F2:G300;2;FALSE);"0")&amp;","&amp;IF('Locations-Stops'!J2407&lt;&gt;"";VLOOKUP('Locations-Stops'!J2407;Regions!I2:J300;2;FALSE);"0")&amp;",'"&amp;IF('Locations-Stops'!K2407&lt;&gt;"";SUBSTITUTE('Locations-Stops'!K2407;"'";"\'");"")&amp;"','"&amp;IF('Locations-Stops'!L2407&lt;&gt;"";'Locations-Stops'!L2407;"")&amp;"','"&amp;IF('Locations-Stops'!M2407&lt;&gt;"";'Locations-Stops'!M2407;"")&amp;"','"&amp;IF('Locations-Stops'!N2407&lt;&gt;"";'Locations-Stops'!N2407;"")&amp;"', CURRENT_TIMESTAMP);"</v>
      </c>
    </row>
    <row r="2406" spans="3:6" x14ac:dyDescent="0.25">
      <c r="C2406" s="16">
        <v>2408</v>
      </c>
      <c r="D2406" s="16" t="s">
        <v>17780</v>
      </c>
      <c r="E2406" s="16" t="s">
        <v>4333</v>
      </c>
      <c r="F2406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2408;"'";"\'")&amp;"',"&amp;IF('Locations-Stops'!D2408&lt;&gt;"";LEFT('Locations-Stops'!D2408;2)&amp;"."&amp;RIGHT('Locations-Stops'!D2408;LEN('Locations-Stops'!D2408)-2);"0")&amp;","&amp;IF('Locations-Stops'!E2408&lt;&gt;"";LEFT('Locations-Stops'!E2408;1)&amp;"."&amp;RIGHT('Locations-Stops'!E2408;LEN('Locations-Stops'!E2408)-1);"0")&amp;","&amp;IF('Locations-Stops'!G2408&lt;&gt;"";VLOOKUP('Locations-Stops'!G2408;Regions!A2:B300;2;FALSE);"0")&amp;","&amp;IF('Locations-Stops'!H2408&lt;&gt;"";VLOOKUP('Locations-Stops'!H2408;Regions!C2:D300;2;FALSE);"0")&amp;","&amp;IF('Locations-Stops'!I2408&lt;&gt;"";VLOOKUP('Locations-Stops'!I2408;Regions!F2:G300;2;FALSE);"0")&amp;","&amp;IF('Locations-Stops'!J2408&lt;&gt;"";VLOOKUP('Locations-Stops'!J2408;Regions!I2:J300;2;FALSE);"0")&amp;",'"&amp;IF('Locations-Stops'!K2408&lt;&gt;"";SUBSTITUTE('Locations-Stops'!K2408;"'";"\'");"")&amp;"','"&amp;IF('Locations-Stops'!L2408&lt;&gt;"";'Locations-Stops'!L2408;"")&amp;"','"&amp;IF('Locations-Stops'!M2408&lt;&gt;"";'Locations-Stops'!M2408;"")&amp;"','"&amp;IF('Locations-Stops'!N2408&lt;&gt;"";'Locations-Stops'!N2408;"")&amp;"', CURRENT_TIMESTAMP);"</v>
      </c>
    </row>
    <row r="2407" spans="3:6" x14ac:dyDescent="0.25">
      <c r="C2407" s="16">
        <v>2409</v>
      </c>
      <c r="D2407" s="16" t="s">
        <v>17780</v>
      </c>
      <c r="E2407" s="16" t="s">
        <v>4333</v>
      </c>
      <c r="F2407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2409;"'";"\'")&amp;"',"&amp;IF('Locations-Stops'!D2409&lt;&gt;"";LEFT('Locations-Stops'!D2409;2)&amp;"."&amp;RIGHT('Locations-Stops'!D2409;LEN('Locations-Stops'!D2409)-2);"0")&amp;","&amp;IF('Locations-Stops'!E2409&lt;&gt;"";LEFT('Locations-Stops'!E2409;1)&amp;"."&amp;RIGHT('Locations-Stops'!E2409;LEN('Locations-Stops'!E2409)-1);"0")&amp;","&amp;IF('Locations-Stops'!G2409&lt;&gt;"";VLOOKUP('Locations-Stops'!G2409;Regions!A2:B300;2;FALSE);"0")&amp;","&amp;IF('Locations-Stops'!H2409&lt;&gt;"";VLOOKUP('Locations-Stops'!H2409;Regions!C2:D300;2;FALSE);"0")&amp;","&amp;IF('Locations-Stops'!I2409&lt;&gt;"";VLOOKUP('Locations-Stops'!I2409;Regions!F2:G300;2;FALSE);"0")&amp;","&amp;IF('Locations-Stops'!J2409&lt;&gt;"";VLOOKUP('Locations-Stops'!J2409;Regions!I2:J300;2;FALSE);"0")&amp;",'"&amp;IF('Locations-Stops'!K2409&lt;&gt;"";SUBSTITUTE('Locations-Stops'!K2409;"'";"\'");"")&amp;"','"&amp;IF('Locations-Stops'!L2409&lt;&gt;"";'Locations-Stops'!L2409;"")&amp;"','"&amp;IF('Locations-Stops'!M2409&lt;&gt;"";'Locations-Stops'!M2409;"")&amp;"','"&amp;IF('Locations-Stops'!N2409&lt;&gt;"";'Locations-Stops'!N2409;"")&amp;"', CURRENT_TIMESTAMP);"</v>
      </c>
    </row>
    <row r="2408" spans="3:6" x14ac:dyDescent="0.25">
      <c r="C2408" s="16">
        <v>2410</v>
      </c>
      <c r="D2408" s="16" t="s">
        <v>17780</v>
      </c>
      <c r="E2408" s="16" t="s">
        <v>4333</v>
      </c>
      <c r="F2408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2410;"'";"\'")&amp;"',"&amp;IF('Locations-Stops'!D2410&lt;&gt;"";LEFT('Locations-Stops'!D2410;2)&amp;"."&amp;RIGHT('Locations-Stops'!D2410;LEN('Locations-Stops'!D2410)-2);"0")&amp;","&amp;IF('Locations-Stops'!E2410&lt;&gt;"";LEFT('Locations-Stops'!E2410;1)&amp;"."&amp;RIGHT('Locations-Stops'!E2410;LEN('Locations-Stops'!E2410)-1);"0")&amp;","&amp;IF('Locations-Stops'!G2410&lt;&gt;"";VLOOKUP('Locations-Stops'!G2410;Regions!A2:B300;2;FALSE);"0")&amp;","&amp;IF('Locations-Stops'!H2410&lt;&gt;"";VLOOKUP('Locations-Stops'!H2410;Regions!C2:D300;2;FALSE);"0")&amp;","&amp;IF('Locations-Stops'!I2410&lt;&gt;"";VLOOKUP('Locations-Stops'!I2410;Regions!F2:G300;2;FALSE);"0")&amp;","&amp;IF('Locations-Stops'!J2410&lt;&gt;"";VLOOKUP('Locations-Stops'!J2410;Regions!I2:J300;2;FALSE);"0")&amp;",'"&amp;IF('Locations-Stops'!K2410&lt;&gt;"";SUBSTITUTE('Locations-Stops'!K2410;"'";"\'");"")&amp;"','"&amp;IF('Locations-Stops'!L2410&lt;&gt;"";'Locations-Stops'!L2410;"")&amp;"','"&amp;IF('Locations-Stops'!M2410&lt;&gt;"";'Locations-Stops'!M2410;"")&amp;"','"&amp;IF('Locations-Stops'!N2410&lt;&gt;"";'Locations-Stops'!N2410;"")&amp;"', CURRENT_TIMESTAMP);"</v>
      </c>
    </row>
    <row r="2409" spans="3:6" x14ac:dyDescent="0.25">
      <c r="C2409" s="16">
        <v>2411</v>
      </c>
      <c r="D2409" s="16" t="s">
        <v>17780</v>
      </c>
      <c r="E2409" s="16" t="s">
        <v>4333</v>
      </c>
      <c r="F2409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2411;"'";"\'")&amp;"',"&amp;IF('Locations-Stops'!D2411&lt;&gt;"";LEFT('Locations-Stops'!D2411;2)&amp;"."&amp;RIGHT('Locations-Stops'!D2411;LEN('Locations-Stops'!D2411)-2);"0")&amp;","&amp;IF('Locations-Stops'!E2411&lt;&gt;"";LEFT('Locations-Stops'!E2411;1)&amp;"."&amp;RIGHT('Locations-Stops'!E2411;LEN('Locations-Stops'!E2411)-1);"0")&amp;","&amp;IF('Locations-Stops'!G2411&lt;&gt;"";VLOOKUP('Locations-Stops'!G2411;Regions!A2:B300;2;FALSE);"0")&amp;","&amp;IF('Locations-Stops'!H2411&lt;&gt;"";VLOOKUP('Locations-Stops'!H2411;Regions!C2:D300;2;FALSE);"0")&amp;","&amp;IF('Locations-Stops'!I2411&lt;&gt;"";VLOOKUP('Locations-Stops'!I2411;Regions!F2:G300;2;FALSE);"0")&amp;","&amp;IF('Locations-Stops'!J2411&lt;&gt;"";VLOOKUP('Locations-Stops'!J2411;Regions!I2:J300;2;FALSE);"0")&amp;",'"&amp;IF('Locations-Stops'!K2411&lt;&gt;"";SUBSTITUTE('Locations-Stops'!K2411;"'";"\'");"")&amp;"','"&amp;IF('Locations-Stops'!L2411&lt;&gt;"";'Locations-Stops'!L2411;"")&amp;"','"&amp;IF('Locations-Stops'!M2411&lt;&gt;"";'Locations-Stops'!M2411;"")&amp;"','"&amp;IF('Locations-Stops'!N2411&lt;&gt;"";'Locations-Stops'!N2411;"")&amp;"', CURRENT_TIMESTAMP);"</v>
      </c>
    </row>
    <row r="2410" spans="3:6" x14ac:dyDescent="0.25">
      <c r="C2410" s="16">
        <v>2412</v>
      </c>
      <c r="D2410" s="16" t="s">
        <v>17780</v>
      </c>
      <c r="E2410" s="16" t="s">
        <v>4333</v>
      </c>
      <c r="F2410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2412;"'";"\'")&amp;"',"&amp;IF('Locations-Stops'!D2412&lt;&gt;"";LEFT('Locations-Stops'!D2412;2)&amp;"."&amp;RIGHT('Locations-Stops'!D2412;LEN('Locations-Stops'!D2412)-2);"0")&amp;","&amp;IF('Locations-Stops'!E2412&lt;&gt;"";LEFT('Locations-Stops'!E2412;1)&amp;"."&amp;RIGHT('Locations-Stops'!E2412;LEN('Locations-Stops'!E2412)-1);"0")&amp;","&amp;IF('Locations-Stops'!G2412&lt;&gt;"";VLOOKUP('Locations-Stops'!G2412;Regions!A2:B300;2;FALSE);"0")&amp;","&amp;IF('Locations-Stops'!H2412&lt;&gt;"";VLOOKUP('Locations-Stops'!H2412;Regions!C2:D300;2;FALSE);"0")&amp;","&amp;IF('Locations-Stops'!I2412&lt;&gt;"";VLOOKUP('Locations-Stops'!I2412;Regions!F2:G300;2;FALSE);"0")&amp;","&amp;IF('Locations-Stops'!J2412&lt;&gt;"";VLOOKUP('Locations-Stops'!J2412;Regions!I2:J300;2;FALSE);"0")&amp;",'"&amp;IF('Locations-Stops'!K2412&lt;&gt;"";SUBSTITUTE('Locations-Stops'!K2412;"'";"\'");"")&amp;"','"&amp;IF('Locations-Stops'!L2412&lt;&gt;"";'Locations-Stops'!L2412;"")&amp;"','"&amp;IF('Locations-Stops'!M2412&lt;&gt;"";'Locations-Stops'!M2412;"")&amp;"','"&amp;IF('Locations-Stops'!N2412&lt;&gt;"";'Locations-Stops'!N2412;"")&amp;"', CURRENT_TIMESTAMP);"</v>
      </c>
    </row>
    <row r="2411" spans="3:6" x14ac:dyDescent="0.25">
      <c r="C2411" s="16">
        <v>2413</v>
      </c>
      <c r="D2411" s="16" t="s">
        <v>17780</v>
      </c>
      <c r="E2411" s="16" t="s">
        <v>4333</v>
      </c>
      <c r="F241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2413;"'";"\'")&amp;"',"&amp;IF('Locations-Stops'!D2413&lt;&gt;"";LEFT('Locations-Stops'!D2413;2)&amp;"."&amp;RIGHT('Locations-Stops'!D2413;LEN('Locations-Stops'!D2413)-2);"0")&amp;","&amp;IF('Locations-Stops'!E2413&lt;&gt;"";LEFT('Locations-Stops'!E2413;1)&amp;"."&amp;RIGHT('Locations-Stops'!E2413;LEN('Locations-Stops'!E2413)-1);"0")&amp;","&amp;IF('Locations-Stops'!G2413&lt;&gt;"";VLOOKUP('Locations-Stops'!G2413;Regions!A2:B300;2;FALSE);"0")&amp;","&amp;IF('Locations-Stops'!H2413&lt;&gt;"";VLOOKUP('Locations-Stops'!H2413;Regions!C2:D300;2;FALSE);"0")&amp;","&amp;IF('Locations-Stops'!I2413&lt;&gt;"";VLOOKUP('Locations-Stops'!I2413;Regions!F2:G300;2;FALSE);"0")&amp;","&amp;IF('Locations-Stops'!J2413&lt;&gt;"";VLOOKUP('Locations-Stops'!J2413;Regions!I2:J300;2;FALSE);"0")&amp;",'"&amp;IF('Locations-Stops'!K2413&lt;&gt;"";SUBSTITUTE('Locations-Stops'!K2413;"'";"\'");"")&amp;"','"&amp;IF('Locations-Stops'!L2413&lt;&gt;"";'Locations-Stops'!L2413;"")&amp;"','"&amp;IF('Locations-Stops'!M2413&lt;&gt;"";'Locations-Stops'!M2413;"")&amp;"','"&amp;IF('Locations-Stops'!N2413&lt;&gt;"";'Locations-Stops'!N2413;"")&amp;"', CURRENT_TIMESTAMP);"</v>
      </c>
    </row>
    <row r="2412" spans="3:6" x14ac:dyDescent="0.25">
      <c r="C2412" s="16">
        <v>2414</v>
      </c>
      <c r="D2412" s="16" t="s">
        <v>17780</v>
      </c>
      <c r="E2412" s="16" t="s">
        <v>4333</v>
      </c>
      <c r="F241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2414;"'";"\'")&amp;"',"&amp;IF('Locations-Stops'!D2414&lt;&gt;"";LEFT('Locations-Stops'!D2414;2)&amp;"."&amp;RIGHT('Locations-Stops'!D2414;LEN('Locations-Stops'!D2414)-2);"0")&amp;","&amp;IF('Locations-Stops'!E2414&lt;&gt;"";LEFT('Locations-Stops'!E2414;1)&amp;"."&amp;RIGHT('Locations-Stops'!E2414;LEN('Locations-Stops'!E2414)-1);"0")&amp;","&amp;IF('Locations-Stops'!G2414&lt;&gt;"";VLOOKUP('Locations-Stops'!G2414;Regions!A2:B300;2;FALSE);"0")&amp;","&amp;IF('Locations-Stops'!H2414&lt;&gt;"";VLOOKUP('Locations-Stops'!H2414;Regions!C2:D300;2;FALSE);"0")&amp;","&amp;IF('Locations-Stops'!I2414&lt;&gt;"";VLOOKUP('Locations-Stops'!I2414;Regions!F2:G300;2;FALSE);"0")&amp;","&amp;IF('Locations-Stops'!J2414&lt;&gt;"";VLOOKUP('Locations-Stops'!J2414;Regions!I2:J300;2;FALSE);"0")&amp;",'"&amp;IF('Locations-Stops'!K2414&lt;&gt;"";SUBSTITUTE('Locations-Stops'!K2414;"'";"\'");"")&amp;"','"&amp;IF('Locations-Stops'!L2414&lt;&gt;"";'Locations-Stops'!L2414;"")&amp;"','"&amp;IF('Locations-Stops'!M2414&lt;&gt;"";'Locations-Stops'!M2414;"")&amp;"','"&amp;IF('Locations-Stops'!N2414&lt;&gt;"";'Locations-Stops'!N2414;"")&amp;"', CURRENT_TIMESTAMP);"</v>
      </c>
    </row>
    <row r="2413" spans="3:6" x14ac:dyDescent="0.25">
      <c r="C2413" s="16">
        <v>2415</v>
      </c>
      <c r="D2413" s="16" t="s">
        <v>17780</v>
      </c>
      <c r="E2413" s="16" t="s">
        <v>4333</v>
      </c>
      <c r="F241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2415;"'";"\'")&amp;"',"&amp;IF('Locations-Stops'!D2415&lt;&gt;"";LEFT('Locations-Stops'!D2415;2)&amp;"."&amp;RIGHT('Locations-Stops'!D2415;LEN('Locations-Stops'!D2415)-2);"0")&amp;","&amp;IF('Locations-Stops'!E2415&lt;&gt;"";LEFT('Locations-Stops'!E2415;1)&amp;"."&amp;RIGHT('Locations-Stops'!E2415;LEN('Locations-Stops'!E2415)-1);"0")&amp;","&amp;IF('Locations-Stops'!G2415&lt;&gt;"";VLOOKUP('Locations-Stops'!G2415;Regions!A2:B300;2;FALSE);"0")&amp;","&amp;IF('Locations-Stops'!H2415&lt;&gt;"";VLOOKUP('Locations-Stops'!H2415;Regions!C2:D300;2;FALSE);"0")&amp;","&amp;IF('Locations-Stops'!I2415&lt;&gt;"";VLOOKUP('Locations-Stops'!I2415;Regions!F2:G300;2;FALSE);"0")&amp;","&amp;IF('Locations-Stops'!J2415&lt;&gt;"";VLOOKUP('Locations-Stops'!J2415;Regions!I2:J300;2;FALSE);"0")&amp;",'"&amp;IF('Locations-Stops'!K2415&lt;&gt;"";SUBSTITUTE('Locations-Stops'!K2415;"'";"\'");"")&amp;"','"&amp;IF('Locations-Stops'!L2415&lt;&gt;"";'Locations-Stops'!L2415;"")&amp;"','"&amp;IF('Locations-Stops'!M2415&lt;&gt;"";'Locations-Stops'!M2415;"")&amp;"','"&amp;IF('Locations-Stops'!N2415&lt;&gt;"";'Locations-Stops'!N2415;"")&amp;"', CURRENT_TIMESTAMP);"</v>
      </c>
    </row>
    <row r="2414" spans="3:6" x14ac:dyDescent="0.25">
      <c r="C2414" s="16">
        <v>2416</v>
      </c>
      <c r="D2414" s="16" t="s">
        <v>17780</v>
      </c>
      <c r="E2414" s="16" t="s">
        <v>4333</v>
      </c>
      <c r="F2414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2416;"'";"\'")&amp;"',"&amp;IF('Locations-Stops'!D2416&lt;&gt;"";LEFT('Locations-Stops'!D2416;2)&amp;"."&amp;RIGHT('Locations-Stops'!D2416;LEN('Locations-Stops'!D2416)-2);"0")&amp;","&amp;IF('Locations-Stops'!E2416&lt;&gt;"";LEFT('Locations-Stops'!E2416;1)&amp;"."&amp;RIGHT('Locations-Stops'!E2416;LEN('Locations-Stops'!E2416)-1);"0")&amp;","&amp;IF('Locations-Stops'!G2416&lt;&gt;"";VLOOKUP('Locations-Stops'!G2416;Regions!A2:B300;2;FALSE);"0")&amp;","&amp;IF('Locations-Stops'!H2416&lt;&gt;"";VLOOKUP('Locations-Stops'!H2416;Regions!C2:D300;2;FALSE);"0")&amp;","&amp;IF('Locations-Stops'!I2416&lt;&gt;"";VLOOKUP('Locations-Stops'!I2416;Regions!F2:G300;2;FALSE);"0")&amp;","&amp;IF('Locations-Stops'!J2416&lt;&gt;"";VLOOKUP('Locations-Stops'!J2416;Regions!I2:J300;2;FALSE);"0")&amp;",'"&amp;IF('Locations-Stops'!K2416&lt;&gt;"";SUBSTITUTE('Locations-Stops'!K2416;"'";"\'");"")&amp;"','"&amp;IF('Locations-Stops'!L2416&lt;&gt;"";'Locations-Stops'!L2416;"")&amp;"','"&amp;IF('Locations-Stops'!M2416&lt;&gt;"";'Locations-Stops'!M2416;"")&amp;"','"&amp;IF('Locations-Stops'!N2416&lt;&gt;"";'Locations-Stops'!N2416;"")&amp;"', CURRENT_TIMESTAMP);"</v>
      </c>
    </row>
    <row r="2415" spans="3:6" x14ac:dyDescent="0.25">
      <c r="C2415" s="16">
        <v>2417</v>
      </c>
      <c r="D2415" s="16" t="s">
        <v>17780</v>
      </c>
      <c r="E2415" s="16" t="s">
        <v>4333</v>
      </c>
      <c r="F2415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2417;"'";"\'")&amp;"',"&amp;IF('Locations-Stops'!D2417&lt;&gt;"";LEFT('Locations-Stops'!D2417;2)&amp;"."&amp;RIGHT('Locations-Stops'!D2417;LEN('Locations-Stops'!D2417)-2);"0")&amp;","&amp;IF('Locations-Stops'!E2417&lt;&gt;"";LEFT('Locations-Stops'!E2417;1)&amp;"."&amp;RIGHT('Locations-Stops'!E2417;LEN('Locations-Stops'!E2417)-1);"0")&amp;","&amp;IF('Locations-Stops'!G2417&lt;&gt;"";VLOOKUP('Locations-Stops'!G2417;Regions!A2:B300;2;FALSE);"0")&amp;","&amp;IF('Locations-Stops'!H2417&lt;&gt;"";VLOOKUP('Locations-Stops'!H2417;Regions!C2:D300;2;FALSE);"0")&amp;","&amp;IF('Locations-Stops'!I2417&lt;&gt;"";VLOOKUP('Locations-Stops'!I2417;Regions!F2:G300;2;FALSE);"0")&amp;","&amp;IF('Locations-Stops'!J2417&lt;&gt;"";VLOOKUP('Locations-Stops'!J2417;Regions!I2:J300;2;FALSE);"0")&amp;",'"&amp;IF('Locations-Stops'!K2417&lt;&gt;"";SUBSTITUTE('Locations-Stops'!K2417;"'";"\'");"")&amp;"','"&amp;IF('Locations-Stops'!L2417&lt;&gt;"";'Locations-Stops'!L2417;"")&amp;"','"&amp;IF('Locations-Stops'!M2417&lt;&gt;"";'Locations-Stops'!M2417;"")&amp;"','"&amp;IF('Locations-Stops'!N2417&lt;&gt;"";'Locations-Stops'!N2417;"")&amp;"', CURRENT_TIMESTAMP);"</v>
      </c>
    </row>
    <row r="2416" spans="3:6" x14ac:dyDescent="0.25">
      <c r="C2416" s="16">
        <v>2418</v>
      </c>
      <c r="D2416" s="16" t="s">
        <v>17780</v>
      </c>
      <c r="E2416" s="16" t="s">
        <v>4333</v>
      </c>
      <c r="F2416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2418;"'";"\'")&amp;"',"&amp;IF('Locations-Stops'!D2418&lt;&gt;"";LEFT('Locations-Stops'!D2418;2)&amp;"."&amp;RIGHT('Locations-Stops'!D2418;LEN('Locations-Stops'!D2418)-2);"0")&amp;","&amp;IF('Locations-Stops'!E2418&lt;&gt;"";LEFT('Locations-Stops'!E2418;1)&amp;"."&amp;RIGHT('Locations-Stops'!E2418;LEN('Locations-Stops'!E2418)-1);"0")&amp;","&amp;IF('Locations-Stops'!G2418&lt;&gt;"";VLOOKUP('Locations-Stops'!G2418;Regions!A2:B300;2;FALSE);"0")&amp;","&amp;IF('Locations-Stops'!H2418&lt;&gt;"";VLOOKUP('Locations-Stops'!H2418;Regions!C2:D300;2;FALSE);"0")&amp;","&amp;IF('Locations-Stops'!I2418&lt;&gt;"";VLOOKUP('Locations-Stops'!I2418;Regions!F2:G300;2;FALSE);"0")&amp;","&amp;IF('Locations-Stops'!J2418&lt;&gt;"";VLOOKUP('Locations-Stops'!J2418;Regions!I2:J300;2;FALSE);"0")&amp;",'"&amp;IF('Locations-Stops'!K2418&lt;&gt;"";SUBSTITUTE('Locations-Stops'!K2418;"'";"\'");"")&amp;"','"&amp;IF('Locations-Stops'!L2418&lt;&gt;"";'Locations-Stops'!L2418;"")&amp;"','"&amp;IF('Locations-Stops'!M2418&lt;&gt;"";'Locations-Stops'!M2418;"")&amp;"','"&amp;IF('Locations-Stops'!N2418&lt;&gt;"";'Locations-Stops'!N2418;"")&amp;"', CURRENT_TIMESTAMP);"</v>
      </c>
    </row>
    <row r="2417" spans="3:6" x14ac:dyDescent="0.25">
      <c r="C2417" s="16">
        <v>2419</v>
      </c>
      <c r="D2417" s="16" t="s">
        <v>17780</v>
      </c>
      <c r="E2417" s="16" t="s">
        <v>4333</v>
      </c>
      <c r="F2417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2419;"'";"\'")&amp;"',"&amp;IF('Locations-Stops'!D2419&lt;&gt;"";LEFT('Locations-Stops'!D2419;2)&amp;"."&amp;RIGHT('Locations-Stops'!D2419;LEN('Locations-Stops'!D2419)-2);"0")&amp;","&amp;IF('Locations-Stops'!E2419&lt;&gt;"";LEFT('Locations-Stops'!E2419;1)&amp;"."&amp;RIGHT('Locations-Stops'!E2419;LEN('Locations-Stops'!E2419)-1);"0")&amp;","&amp;IF('Locations-Stops'!G2419&lt;&gt;"";VLOOKUP('Locations-Stops'!G2419;Regions!A2:B300;2;FALSE);"0")&amp;","&amp;IF('Locations-Stops'!H2419&lt;&gt;"";VLOOKUP('Locations-Stops'!H2419;Regions!C2:D300;2;FALSE);"0")&amp;","&amp;IF('Locations-Stops'!I2419&lt;&gt;"";VLOOKUP('Locations-Stops'!I2419;Regions!F2:G300;2;FALSE);"0")&amp;","&amp;IF('Locations-Stops'!J2419&lt;&gt;"";VLOOKUP('Locations-Stops'!J2419;Regions!I2:J300;2;FALSE);"0")&amp;",'"&amp;IF('Locations-Stops'!K2419&lt;&gt;"";SUBSTITUTE('Locations-Stops'!K2419;"'";"\'");"")&amp;"','"&amp;IF('Locations-Stops'!L2419&lt;&gt;"";'Locations-Stops'!L2419;"")&amp;"','"&amp;IF('Locations-Stops'!M2419&lt;&gt;"";'Locations-Stops'!M2419;"")&amp;"','"&amp;IF('Locations-Stops'!N2419&lt;&gt;"";'Locations-Stops'!N2419;"")&amp;"', CURRENT_TIMESTAMP);"</v>
      </c>
    </row>
    <row r="2418" spans="3:6" x14ac:dyDescent="0.25">
      <c r="C2418" s="16">
        <v>2420</v>
      </c>
      <c r="D2418" s="16" t="s">
        <v>17780</v>
      </c>
      <c r="E2418" s="16" t="s">
        <v>4333</v>
      </c>
      <c r="F2418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2420;"'";"\'")&amp;"',"&amp;IF('Locations-Stops'!D2420&lt;&gt;"";LEFT('Locations-Stops'!D2420;2)&amp;"."&amp;RIGHT('Locations-Stops'!D2420;LEN('Locations-Stops'!D2420)-2);"0")&amp;","&amp;IF('Locations-Stops'!E2420&lt;&gt;"";LEFT('Locations-Stops'!E2420;1)&amp;"."&amp;RIGHT('Locations-Stops'!E2420;LEN('Locations-Stops'!E2420)-1);"0")&amp;","&amp;IF('Locations-Stops'!G2420&lt;&gt;"";VLOOKUP('Locations-Stops'!G2420;Regions!A2:B300;2;FALSE);"0")&amp;","&amp;IF('Locations-Stops'!H2420&lt;&gt;"";VLOOKUP('Locations-Stops'!H2420;Regions!C2:D300;2;FALSE);"0")&amp;","&amp;IF('Locations-Stops'!I2420&lt;&gt;"";VLOOKUP('Locations-Stops'!I2420;Regions!F2:G300;2;FALSE);"0")&amp;","&amp;IF('Locations-Stops'!J2420&lt;&gt;"";VLOOKUP('Locations-Stops'!J2420;Regions!I2:J300;2;FALSE);"0")&amp;",'"&amp;IF('Locations-Stops'!K2420&lt;&gt;"";SUBSTITUTE('Locations-Stops'!K2420;"'";"\'");"")&amp;"','"&amp;IF('Locations-Stops'!L2420&lt;&gt;"";'Locations-Stops'!L2420;"")&amp;"','"&amp;IF('Locations-Stops'!M2420&lt;&gt;"";'Locations-Stops'!M2420;"")&amp;"','"&amp;IF('Locations-Stops'!N2420&lt;&gt;"";'Locations-Stops'!N2420;"")&amp;"', CURRENT_TIMESTAMP);"</v>
      </c>
    </row>
    <row r="2419" spans="3:6" x14ac:dyDescent="0.25">
      <c r="C2419" s="16">
        <v>2421</v>
      </c>
      <c r="D2419" s="16" t="s">
        <v>17780</v>
      </c>
      <c r="E2419" s="16" t="s">
        <v>4333</v>
      </c>
      <c r="F2419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2421;"'";"\'")&amp;"',"&amp;IF('Locations-Stops'!D2421&lt;&gt;"";LEFT('Locations-Stops'!D2421;2)&amp;"."&amp;RIGHT('Locations-Stops'!D2421;LEN('Locations-Stops'!D2421)-2);"0")&amp;","&amp;IF('Locations-Stops'!E2421&lt;&gt;"";LEFT('Locations-Stops'!E2421;1)&amp;"."&amp;RIGHT('Locations-Stops'!E2421;LEN('Locations-Stops'!E2421)-1);"0")&amp;","&amp;IF('Locations-Stops'!G2421&lt;&gt;"";VLOOKUP('Locations-Stops'!G2421;Regions!A2:B300;2;FALSE);"0")&amp;","&amp;IF('Locations-Stops'!H2421&lt;&gt;"";VLOOKUP('Locations-Stops'!H2421;Regions!C2:D300;2;FALSE);"0")&amp;","&amp;IF('Locations-Stops'!I2421&lt;&gt;"";VLOOKUP('Locations-Stops'!I2421;Regions!F2:G300;2;FALSE);"0")&amp;","&amp;IF('Locations-Stops'!J2421&lt;&gt;"";VLOOKUP('Locations-Stops'!J2421;Regions!I2:J300;2;FALSE);"0")&amp;",'"&amp;IF('Locations-Stops'!K2421&lt;&gt;"";SUBSTITUTE('Locations-Stops'!K2421;"'";"\'");"")&amp;"','"&amp;IF('Locations-Stops'!L2421&lt;&gt;"";'Locations-Stops'!L2421;"")&amp;"','"&amp;IF('Locations-Stops'!M2421&lt;&gt;"";'Locations-Stops'!M2421;"")&amp;"','"&amp;IF('Locations-Stops'!N2421&lt;&gt;"";'Locations-Stops'!N2421;"")&amp;"', CURRENT_TIMESTAMP);"</v>
      </c>
    </row>
    <row r="2420" spans="3:6" x14ac:dyDescent="0.25">
      <c r="C2420" s="16">
        <v>2422</v>
      </c>
      <c r="D2420" s="16" t="s">
        <v>17780</v>
      </c>
      <c r="E2420" s="16" t="s">
        <v>4333</v>
      </c>
      <c r="F2420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2422;"'";"\'")&amp;"',"&amp;IF('Locations-Stops'!D2422&lt;&gt;"";LEFT('Locations-Stops'!D2422;2)&amp;"."&amp;RIGHT('Locations-Stops'!D2422;LEN('Locations-Stops'!D2422)-2);"0")&amp;","&amp;IF('Locations-Stops'!E2422&lt;&gt;"";LEFT('Locations-Stops'!E2422;1)&amp;"."&amp;RIGHT('Locations-Stops'!E2422;LEN('Locations-Stops'!E2422)-1);"0")&amp;","&amp;IF('Locations-Stops'!G2422&lt;&gt;"";VLOOKUP('Locations-Stops'!G2422;Regions!A2:B300;2;FALSE);"0")&amp;","&amp;IF('Locations-Stops'!H2422&lt;&gt;"";VLOOKUP('Locations-Stops'!H2422;Regions!C2:D300;2;FALSE);"0")&amp;","&amp;IF('Locations-Stops'!I2422&lt;&gt;"";VLOOKUP('Locations-Stops'!I2422;Regions!F2:G300;2;FALSE);"0")&amp;","&amp;IF('Locations-Stops'!J2422&lt;&gt;"";VLOOKUP('Locations-Stops'!J2422;Regions!I2:J300;2;FALSE);"0")&amp;",'"&amp;IF('Locations-Stops'!K2422&lt;&gt;"";SUBSTITUTE('Locations-Stops'!K2422;"'";"\'");"")&amp;"','"&amp;IF('Locations-Stops'!L2422&lt;&gt;"";'Locations-Stops'!L2422;"")&amp;"','"&amp;IF('Locations-Stops'!M2422&lt;&gt;"";'Locations-Stops'!M2422;"")&amp;"','"&amp;IF('Locations-Stops'!N2422&lt;&gt;"";'Locations-Stops'!N2422;"")&amp;"', CURRENT_TIMESTAMP);"</v>
      </c>
    </row>
    <row r="2421" spans="3:6" x14ac:dyDescent="0.25">
      <c r="C2421" s="16">
        <v>2423</v>
      </c>
      <c r="D2421" s="16" t="s">
        <v>17780</v>
      </c>
      <c r="E2421" s="16" t="s">
        <v>4333</v>
      </c>
      <c r="F242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2423;"'";"\'")&amp;"',"&amp;IF('Locations-Stops'!D2423&lt;&gt;"";LEFT('Locations-Stops'!D2423;2)&amp;"."&amp;RIGHT('Locations-Stops'!D2423;LEN('Locations-Stops'!D2423)-2);"0")&amp;","&amp;IF('Locations-Stops'!E2423&lt;&gt;"";LEFT('Locations-Stops'!E2423;1)&amp;"."&amp;RIGHT('Locations-Stops'!E2423;LEN('Locations-Stops'!E2423)-1);"0")&amp;","&amp;IF('Locations-Stops'!G2423&lt;&gt;"";VLOOKUP('Locations-Stops'!G2423;Regions!A2:B300;2;FALSE);"0")&amp;","&amp;IF('Locations-Stops'!H2423&lt;&gt;"";VLOOKUP('Locations-Stops'!H2423;Regions!C2:D300;2;FALSE);"0")&amp;","&amp;IF('Locations-Stops'!I2423&lt;&gt;"";VLOOKUP('Locations-Stops'!I2423;Regions!F2:G300;2;FALSE);"0")&amp;","&amp;IF('Locations-Stops'!J2423&lt;&gt;"";VLOOKUP('Locations-Stops'!J2423;Regions!I2:J300;2;FALSE);"0")&amp;",'"&amp;IF('Locations-Stops'!K2423&lt;&gt;"";SUBSTITUTE('Locations-Stops'!K2423;"'";"\'");"")&amp;"','"&amp;IF('Locations-Stops'!L2423&lt;&gt;"";'Locations-Stops'!L2423;"")&amp;"','"&amp;IF('Locations-Stops'!M2423&lt;&gt;"";'Locations-Stops'!M2423;"")&amp;"','"&amp;IF('Locations-Stops'!N2423&lt;&gt;"";'Locations-Stops'!N2423;"")&amp;"', CURRENT_TIMESTAMP);"</v>
      </c>
    </row>
    <row r="2422" spans="3:6" x14ac:dyDescent="0.25">
      <c r="C2422" s="16">
        <v>2424</v>
      </c>
      <c r="D2422" s="16" t="s">
        <v>17780</v>
      </c>
      <c r="E2422" s="16" t="s">
        <v>4333</v>
      </c>
      <c r="F242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2424;"'";"\'")&amp;"',"&amp;IF('Locations-Stops'!D2424&lt;&gt;"";LEFT('Locations-Stops'!D2424;2)&amp;"."&amp;RIGHT('Locations-Stops'!D2424;LEN('Locations-Stops'!D2424)-2);"0")&amp;","&amp;IF('Locations-Stops'!E2424&lt;&gt;"";LEFT('Locations-Stops'!E2424;1)&amp;"."&amp;RIGHT('Locations-Stops'!E2424;LEN('Locations-Stops'!E2424)-1);"0")&amp;","&amp;IF('Locations-Stops'!G2424&lt;&gt;"";VLOOKUP('Locations-Stops'!G2424;Regions!A2:B300;2;FALSE);"0")&amp;","&amp;IF('Locations-Stops'!H2424&lt;&gt;"";VLOOKUP('Locations-Stops'!H2424;Regions!C2:D300;2;FALSE);"0")&amp;","&amp;IF('Locations-Stops'!I2424&lt;&gt;"";VLOOKUP('Locations-Stops'!I2424;Regions!F2:G300;2;FALSE);"0")&amp;","&amp;IF('Locations-Stops'!J2424&lt;&gt;"";VLOOKUP('Locations-Stops'!J2424;Regions!I2:J300;2;FALSE);"0")&amp;",'"&amp;IF('Locations-Stops'!K2424&lt;&gt;"";SUBSTITUTE('Locations-Stops'!K2424;"'";"\'");"")&amp;"','"&amp;IF('Locations-Stops'!L2424&lt;&gt;"";'Locations-Stops'!L2424;"")&amp;"','"&amp;IF('Locations-Stops'!M2424&lt;&gt;"";'Locations-Stops'!M2424;"")&amp;"','"&amp;IF('Locations-Stops'!N2424&lt;&gt;"";'Locations-Stops'!N2424;"")&amp;"', CURRENT_TIMESTAMP);"</v>
      </c>
    </row>
    <row r="2423" spans="3:6" x14ac:dyDescent="0.25">
      <c r="C2423" s="16">
        <v>2425</v>
      </c>
      <c r="D2423" s="16" t="s">
        <v>17780</v>
      </c>
      <c r="E2423" s="16" t="s">
        <v>4333</v>
      </c>
      <c r="F242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2425;"'";"\'")&amp;"',"&amp;IF('Locations-Stops'!D2425&lt;&gt;"";LEFT('Locations-Stops'!D2425;2)&amp;"."&amp;RIGHT('Locations-Stops'!D2425;LEN('Locations-Stops'!D2425)-2);"0")&amp;","&amp;IF('Locations-Stops'!E2425&lt;&gt;"";LEFT('Locations-Stops'!E2425;1)&amp;"."&amp;RIGHT('Locations-Stops'!E2425;LEN('Locations-Stops'!E2425)-1);"0")&amp;","&amp;IF('Locations-Stops'!G2425&lt;&gt;"";VLOOKUP('Locations-Stops'!G2425;Regions!A2:B300;2;FALSE);"0")&amp;","&amp;IF('Locations-Stops'!H2425&lt;&gt;"";VLOOKUP('Locations-Stops'!H2425;Regions!C2:D300;2;FALSE);"0")&amp;","&amp;IF('Locations-Stops'!I2425&lt;&gt;"";VLOOKUP('Locations-Stops'!I2425;Regions!F2:G300;2;FALSE);"0")&amp;","&amp;IF('Locations-Stops'!J2425&lt;&gt;"";VLOOKUP('Locations-Stops'!J2425;Regions!I2:J300;2;FALSE);"0")&amp;",'"&amp;IF('Locations-Stops'!K2425&lt;&gt;"";SUBSTITUTE('Locations-Stops'!K2425;"'";"\'");"")&amp;"','"&amp;IF('Locations-Stops'!L2425&lt;&gt;"";'Locations-Stops'!L2425;"")&amp;"','"&amp;IF('Locations-Stops'!M2425&lt;&gt;"";'Locations-Stops'!M2425;"")&amp;"','"&amp;IF('Locations-Stops'!N2425&lt;&gt;"";'Locations-Stops'!N2425;"")&amp;"', CURRENT_TIMESTAMP);"</v>
      </c>
    </row>
    <row r="2424" spans="3:6" x14ac:dyDescent="0.25">
      <c r="C2424" s="16">
        <v>2426</v>
      </c>
      <c r="D2424" s="16" t="s">
        <v>17780</v>
      </c>
      <c r="E2424" s="16" t="s">
        <v>4333</v>
      </c>
      <c r="F2424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2426;"'";"\'")&amp;"',"&amp;IF('Locations-Stops'!D2426&lt;&gt;"";LEFT('Locations-Stops'!D2426;2)&amp;"."&amp;RIGHT('Locations-Stops'!D2426;LEN('Locations-Stops'!D2426)-2);"0")&amp;","&amp;IF('Locations-Stops'!E2426&lt;&gt;"";LEFT('Locations-Stops'!E2426;1)&amp;"."&amp;RIGHT('Locations-Stops'!E2426;LEN('Locations-Stops'!E2426)-1);"0")&amp;","&amp;IF('Locations-Stops'!G2426&lt;&gt;"";VLOOKUP('Locations-Stops'!G2426;Regions!A2:B300;2;FALSE);"0")&amp;","&amp;IF('Locations-Stops'!H2426&lt;&gt;"";VLOOKUP('Locations-Stops'!H2426;Regions!C2:D300;2;FALSE);"0")&amp;","&amp;IF('Locations-Stops'!I2426&lt;&gt;"";VLOOKUP('Locations-Stops'!I2426;Regions!F2:G300;2;FALSE);"0")&amp;","&amp;IF('Locations-Stops'!J2426&lt;&gt;"";VLOOKUP('Locations-Stops'!J2426;Regions!I2:J300;2;FALSE);"0")&amp;",'"&amp;IF('Locations-Stops'!K2426&lt;&gt;"";SUBSTITUTE('Locations-Stops'!K2426;"'";"\'");"")&amp;"','"&amp;IF('Locations-Stops'!L2426&lt;&gt;"";'Locations-Stops'!L2426;"")&amp;"','"&amp;IF('Locations-Stops'!M2426&lt;&gt;"";'Locations-Stops'!M2426;"")&amp;"','"&amp;IF('Locations-Stops'!N2426&lt;&gt;"";'Locations-Stops'!N2426;"")&amp;"', CURRENT_TIMESTAMP);"</v>
      </c>
    </row>
    <row r="2425" spans="3:6" x14ac:dyDescent="0.25">
      <c r="C2425" s="16">
        <v>2427</v>
      </c>
      <c r="D2425" s="16" t="s">
        <v>17780</v>
      </c>
      <c r="E2425" s="16" t="s">
        <v>4333</v>
      </c>
      <c r="F2425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2427;"'";"\'")&amp;"',"&amp;IF('Locations-Stops'!D2427&lt;&gt;"";LEFT('Locations-Stops'!D2427;2)&amp;"."&amp;RIGHT('Locations-Stops'!D2427;LEN('Locations-Stops'!D2427)-2);"0")&amp;","&amp;IF('Locations-Stops'!E2427&lt;&gt;"";LEFT('Locations-Stops'!E2427;1)&amp;"."&amp;RIGHT('Locations-Stops'!E2427;LEN('Locations-Stops'!E2427)-1);"0")&amp;","&amp;IF('Locations-Stops'!G2427&lt;&gt;"";VLOOKUP('Locations-Stops'!G2427;Regions!A2:B300;2;FALSE);"0")&amp;","&amp;IF('Locations-Stops'!H2427&lt;&gt;"";VLOOKUP('Locations-Stops'!H2427;Regions!C2:D300;2;FALSE);"0")&amp;","&amp;IF('Locations-Stops'!I2427&lt;&gt;"";VLOOKUP('Locations-Stops'!I2427;Regions!F2:G300;2;FALSE);"0")&amp;","&amp;IF('Locations-Stops'!J2427&lt;&gt;"";VLOOKUP('Locations-Stops'!J2427;Regions!I2:J300;2;FALSE);"0")&amp;",'"&amp;IF('Locations-Stops'!K2427&lt;&gt;"";SUBSTITUTE('Locations-Stops'!K2427;"'";"\'");"")&amp;"','"&amp;IF('Locations-Stops'!L2427&lt;&gt;"";'Locations-Stops'!L2427;"")&amp;"','"&amp;IF('Locations-Stops'!M2427&lt;&gt;"";'Locations-Stops'!M2427;"")&amp;"','"&amp;IF('Locations-Stops'!N2427&lt;&gt;"";'Locations-Stops'!N2427;"")&amp;"', CURRENT_TIMESTAMP);"</v>
      </c>
    </row>
    <row r="2426" spans="3:6" x14ac:dyDescent="0.25">
      <c r="C2426" s="16">
        <v>2428</v>
      </c>
      <c r="D2426" s="16" t="s">
        <v>17780</v>
      </c>
      <c r="E2426" s="16" t="s">
        <v>4333</v>
      </c>
      <c r="F2426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2428;"'";"\'")&amp;"',"&amp;IF('Locations-Stops'!D2428&lt;&gt;"";LEFT('Locations-Stops'!D2428;2)&amp;"."&amp;RIGHT('Locations-Stops'!D2428;LEN('Locations-Stops'!D2428)-2);"0")&amp;","&amp;IF('Locations-Stops'!E2428&lt;&gt;"";LEFT('Locations-Stops'!E2428;1)&amp;"."&amp;RIGHT('Locations-Stops'!E2428;LEN('Locations-Stops'!E2428)-1);"0")&amp;","&amp;IF('Locations-Stops'!G2428&lt;&gt;"";VLOOKUP('Locations-Stops'!G2428;Regions!A2:B300;2;FALSE);"0")&amp;","&amp;IF('Locations-Stops'!H2428&lt;&gt;"";VLOOKUP('Locations-Stops'!H2428;Regions!C2:D300;2;FALSE);"0")&amp;","&amp;IF('Locations-Stops'!I2428&lt;&gt;"";VLOOKUP('Locations-Stops'!I2428;Regions!F2:G300;2;FALSE);"0")&amp;","&amp;IF('Locations-Stops'!J2428&lt;&gt;"";VLOOKUP('Locations-Stops'!J2428;Regions!I2:J300;2;FALSE);"0")&amp;",'"&amp;IF('Locations-Stops'!K2428&lt;&gt;"";SUBSTITUTE('Locations-Stops'!K2428;"'";"\'");"")&amp;"','"&amp;IF('Locations-Stops'!L2428&lt;&gt;"";'Locations-Stops'!L2428;"")&amp;"','"&amp;IF('Locations-Stops'!M2428&lt;&gt;"";'Locations-Stops'!M2428;"")&amp;"','"&amp;IF('Locations-Stops'!N2428&lt;&gt;"";'Locations-Stops'!N2428;"")&amp;"', CURRENT_TIMESTAMP);"</v>
      </c>
    </row>
    <row r="2427" spans="3:6" x14ac:dyDescent="0.25">
      <c r="C2427" s="16">
        <v>2429</v>
      </c>
      <c r="D2427" s="16" t="s">
        <v>17780</v>
      </c>
      <c r="E2427" s="16" t="s">
        <v>4333</v>
      </c>
      <c r="F2427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2429;"'";"\'")&amp;"',"&amp;IF('Locations-Stops'!D2429&lt;&gt;"";LEFT('Locations-Stops'!D2429;2)&amp;"."&amp;RIGHT('Locations-Stops'!D2429;LEN('Locations-Stops'!D2429)-2);"0")&amp;","&amp;IF('Locations-Stops'!E2429&lt;&gt;"";LEFT('Locations-Stops'!E2429;1)&amp;"."&amp;RIGHT('Locations-Stops'!E2429;LEN('Locations-Stops'!E2429)-1);"0")&amp;","&amp;IF('Locations-Stops'!G2429&lt;&gt;"";VLOOKUP('Locations-Stops'!G2429;Regions!A2:B300;2;FALSE);"0")&amp;","&amp;IF('Locations-Stops'!H2429&lt;&gt;"";VLOOKUP('Locations-Stops'!H2429;Regions!C2:D300;2;FALSE);"0")&amp;","&amp;IF('Locations-Stops'!I2429&lt;&gt;"";VLOOKUP('Locations-Stops'!I2429;Regions!F2:G300;2;FALSE);"0")&amp;","&amp;IF('Locations-Stops'!J2429&lt;&gt;"";VLOOKUP('Locations-Stops'!J2429;Regions!I2:J300;2;FALSE);"0")&amp;",'"&amp;IF('Locations-Stops'!K2429&lt;&gt;"";SUBSTITUTE('Locations-Stops'!K2429;"'";"\'");"")&amp;"','"&amp;IF('Locations-Stops'!L2429&lt;&gt;"";'Locations-Stops'!L2429;"")&amp;"','"&amp;IF('Locations-Stops'!M2429&lt;&gt;"";'Locations-Stops'!M2429;"")&amp;"','"&amp;IF('Locations-Stops'!N2429&lt;&gt;"";'Locations-Stops'!N2429;"")&amp;"', CURRENT_TIMESTAMP);"</v>
      </c>
    </row>
    <row r="2428" spans="3:6" x14ac:dyDescent="0.25">
      <c r="C2428" s="16">
        <v>2430</v>
      </c>
      <c r="D2428" s="16" t="s">
        <v>17780</v>
      </c>
      <c r="E2428" s="16" t="s">
        <v>4333</v>
      </c>
      <c r="F2428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2430;"'";"\'")&amp;"',"&amp;IF('Locations-Stops'!D2430&lt;&gt;"";LEFT('Locations-Stops'!D2430;2)&amp;"."&amp;RIGHT('Locations-Stops'!D2430;LEN('Locations-Stops'!D2430)-2);"0")&amp;","&amp;IF('Locations-Stops'!E2430&lt;&gt;"";LEFT('Locations-Stops'!E2430;1)&amp;"."&amp;RIGHT('Locations-Stops'!E2430;LEN('Locations-Stops'!E2430)-1);"0")&amp;","&amp;IF('Locations-Stops'!G2430&lt;&gt;"";VLOOKUP('Locations-Stops'!G2430;Regions!A2:B300;2;FALSE);"0")&amp;","&amp;IF('Locations-Stops'!H2430&lt;&gt;"";VLOOKUP('Locations-Stops'!H2430;Regions!C2:D300;2;FALSE);"0")&amp;","&amp;IF('Locations-Stops'!I2430&lt;&gt;"";VLOOKUP('Locations-Stops'!I2430;Regions!F2:G300;2;FALSE);"0")&amp;","&amp;IF('Locations-Stops'!J2430&lt;&gt;"";VLOOKUP('Locations-Stops'!J2430;Regions!I2:J300;2;FALSE);"0")&amp;",'"&amp;IF('Locations-Stops'!K2430&lt;&gt;"";SUBSTITUTE('Locations-Stops'!K2430;"'";"\'");"")&amp;"','"&amp;IF('Locations-Stops'!L2430&lt;&gt;"";'Locations-Stops'!L2430;"")&amp;"','"&amp;IF('Locations-Stops'!M2430&lt;&gt;"";'Locations-Stops'!M2430;"")&amp;"','"&amp;IF('Locations-Stops'!N2430&lt;&gt;"";'Locations-Stops'!N2430;"")&amp;"', CURRENT_TIMESTAMP);"</v>
      </c>
    </row>
    <row r="2429" spans="3:6" x14ac:dyDescent="0.25">
      <c r="C2429" s="16">
        <v>2431</v>
      </c>
      <c r="D2429" s="16" t="s">
        <v>17780</v>
      </c>
      <c r="E2429" s="16" t="s">
        <v>4333</v>
      </c>
      <c r="F2429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2431;"'";"\'")&amp;"',"&amp;IF('Locations-Stops'!D2431&lt;&gt;"";LEFT('Locations-Stops'!D2431;2)&amp;"."&amp;RIGHT('Locations-Stops'!D2431;LEN('Locations-Stops'!D2431)-2);"0")&amp;","&amp;IF('Locations-Stops'!E2431&lt;&gt;"";LEFT('Locations-Stops'!E2431;1)&amp;"."&amp;RIGHT('Locations-Stops'!E2431;LEN('Locations-Stops'!E2431)-1);"0")&amp;","&amp;IF('Locations-Stops'!G2431&lt;&gt;"";VLOOKUP('Locations-Stops'!G2431;Regions!A2:B300;2;FALSE);"0")&amp;","&amp;IF('Locations-Stops'!H2431&lt;&gt;"";VLOOKUP('Locations-Stops'!H2431;Regions!C2:D300;2;FALSE);"0")&amp;","&amp;IF('Locations-Stops'!I2431&lt;&gt;"";VLOOKUP('Locations-Stops'!I2431;Regions!F2:G300;2;FALSE);"0")&amp;","&amp;IF('Locations-Stops'!J2431&lt;&gt;"";VLOOKUP('Locations-Stops'!J2431;Regions!I2:J300;2;FALSE);"0")&amp;",'"&amp;IF('Locations-Stops'!K2431&lt;&gt;"";SUBSTITUTE('Locations-Stops'!K2431;"'";"\'");"")&amp;"','"&amp;IF('Locations-Stops'!L2431&lt;&gt;"";'Locations-Stops'!L2431;"")&amp;"','"&amp;IF('Locations-Stops'!M2431&lt;&gt;"";'Locations-Stops'!M2431;"")&amp;"','"&amp;IF('Locations-Stops'!N2431&lt;&gt;"";'Locations-Stops'!N2431;"")&amp;"', CURRENT_TIMESTAMP);"</v>
      </c>
    </row>
    <row r="2430" spans="3:6" x14ac:dyDescent="0.25">
      <c r="C2430" s="16">
        <v>2432</v>
      </c>
      <c r="D2430" s="16" t="s">
        <v>17780</v>
      </c>
      <c r="E2430" s="16" t="s">
        <v>4333</v>
      </c>
      <c r="F2430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2432;"'";"\'")&amp;"',"&amp;IF('Locations-Stops'!D2432&lt;&gt;"";LEFT('Locations-Stops'!D2432;2)&amp;"."&amp;RIGHT('Locations-Stops'!D2432;LEN('Locations-Stops'!D2432)-2);"0")&amp;","&amp;IF('Locations-Stops'!E2432&lt;&gt;"";LEFT('Locations-Stops'!E2432;1)&amp;"."&amp;RIGHT('Locations-Stops'!E2432;LEN('Locations-Stops'!E2432)-1);"0")&amp;","&amp;IF('Locations-Stops'!G2432&lt;&gt;"";VLOOKUP('Locations-Stops'!G2432;Regions!A2:B300;2;FALSE);"0")&amp;","&amp;IF('Locations-Stops'!H2432&lt;&gt;"";VLOOKUP('Locations-Stops'!H2432;Regions!C2:D300;2;FALSE);"0")&amp;","&amp;IF('Locations-Stops'!I2432&lt;&gt;"";VLOOKUP('Locations-Stops'!I2432;Regions!F2:G300;2;FALSE);"0")&amp;","&amp;IF('Locations-Stops'!J2432&lt;&gt;"";VLOOKUP('Locations-Stops'!J2432;Regions!I2:J300;2;FALSE);"0")&amp;",'"&amp;IF('Locations-Stops'!K2432&lt;&gt;"";SUBSTITUTE('Locations-Stops'!K2432;"'";"\'");"")&amp;"','"&amp;IF('Locations-Stops'!L2432&lt;&gt;"";'Locations-Stops'!L2432;"")&amp;"','"&amp;IF('Locations-Stops'!M2432&lt;&gt;"";'Locations-Stops'!M2432;"")&amp;"','"&amp;IF('Locations-Stops'!N2432&lt;&gt;"";'Locations-Stops'!N2432;"")&amp;"', CURRENT_TIMESTAMP);"</v>
      </c>
    </row>
    <row r="2431" spans="3:6" x14ac:dyDescent="0.25">
      <c r="C2431" s="16">
        <v>2433</v>
      </c>
      <c r="D2431" s="16" t="s">
        <v>17780</v>
      </c>
      <c r="E2431" s="16" t="s">
        <v>4333</v>
      </c>
      <c r="F2431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2433;"'";"\'")&amp;"',"&amp;IF('Locations-Stops'!D2433&lt;&gt;"";LEFT('Locations-Stops'!D2433;2)&amp;"."&amp;RIGHT('Locations-Stops'!D2433;LEN('Locations-Stops'!D2433)-2);"0")&amp;","&amp;IF('Locations-Stops'!E2433&lt;&gt;"";LEFT('Locations-Stops'!E2433;1)&amp;"."&amp;RIGHT('Locations-Stops'!E2433;LEN('Locations-Stops'!E2433)-1);"0")&amp;","&amp;IF('Locations-Stops'!G2433&lt;&gt;"";VLOOKUP('Locations-Stops'!G2433;Regions!A2:B300;2;FALSE);"0")&amp;","&amp;IF('Locations-Stops'!H2433&lt;&gt;"";VLOOKUP('Locations-Stops'!H2433;Regions!C2:D300;2;FALSE);"0")&amp;","&amp;IF('Locations-Stops'!I2433&lt;&gt;"";VLOOKUP('Locations-Stops'!I2433;Regions!F2:G300;2;FALSE);"0")&amp;","&amp;IF('Locations-Stops'!J2433&lt;&gt;"";VLOOKUP('Locations-Stops'!J2433;Regions!I2:J300;2;FALSE);"0")&amp;",'"&amp;IF('Locations-Stops'!K2433&lt;&gt;"";SUBSTITUTE('Locations-Stops'!K2433;"'";"\'");"")&amp;"','"&amp;IF('Locations-Stops'!L2433&lt;&gt;"";'Locations-Stops'!L2433;"")&amp;"','"&amp;IF('Locations-Stops'!M2433&lt;&gt;"";'Locations-Stops'!M2433;"")&amp;"','"&amp;IF('Locations-Stops'!N2433&lt;&gt;"";'Locations-Stops'!N2433;"")&amp;"', CURRENT_TIMESTAMP);"</v>
      </c>
    </row>
    <row r="2432" spans="3:6" x14ac:dyDescent="0.25">
      <c r="C2432" s="16">
        <v>2434</v>
      </c>
      <c r="D2432" s="16" t="s">
        <v>17780</v>
      </c>
      <c r="E2432" s="16" t="s">
        <v>4333</v>
      </c>
      <c r="F2432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2434;"'";"\'")&amp;"',"&amp;IF('Locations-Stops'!D2434&lt;&gt;"";LEFT('Locations-Stops'!D2434;2)&amp;"."&amp;RIGHT('Locations-Stops'!D2434;LEN('Locations-Stops'!D2434)-2);"0")&amp;","&amp;IF('Locations-Stops'!E2434&lt;&gt;"";LEFT('Locations-Stops'!E2434;1)&amp;"."&amp;RIGHT('Locations-Stops'!E2434;LEN('Locations-Stops'!E2434)-1);"0")&amp;","&amp;IF('Locations-Stops'!G2434&lt;&gt;"";VLOOKUP('Locations-Stops'!G2434;Regions!A2:B300;2;FALSE);"0")&amp;","&amp;IF('Locations-Stops'!H2434&lt;&gt;"";VLOOKUP('Locations-Stops'!H2434;Regions!C2:D300;2;FALSE);"0")&amp;","&amp;IF('Locations-Stops'!I2434&lt;&gt;"";VLOOKUP('Locations-Stops'!I2434;Regions!F2:G300;2;FALSE);"0")&amp;","&amp;IF('Locations-Stops'!J2434&lt;&gt;"";VLOOKUP('Locations-Stops'!J2434;Regions!I2:J300;2;FALSE);"0")&amp;",'"&amp;IF('Locations-Stops'!K2434&lt;&gt;"";SUBSTITUTE('Locations-Stops'!K2434;"'";"\'");"")&amp;"','"&amp;IF('Locations-Stops'!L2434&lt;&gt;"";'Locations-Stops'!L2434;"")&amp;"','"&amp;IF('Locations-Stops'!M2434&lt;&gt;"";'Locations-Stops'!M2434;"")&amp;"','"&amp;IF('Locations-Stops'!N2434&lt;&gt;"";'Locations-Stops'!N2434;"")&amp;"', CURRENT_TIMESTAMP);"</v>
      </c>
    </row>
    <row r="2433" spans="3:6" x14ac:dyDescent="0.25">
      <c r="C2433" s="16">
        <v>2435</v>
      </c>
      <c r="D2433" s="16" t="s">
        <v>17780</v>
      </c>
      <c r="E2433" s="16" t="s">
        <v>4333</v>
      </c>
      <c r="F2433" s="16" t="str">
        <f t="shared" si="37"/>
        <v>"INSERT INTO `locations` (`id`, `name`, `latitude`, `longitude`, `province`, `region_1`, `region_2`, `region_3`, `street`, `number`, `postal`, `img`, `last_modified`) VALUES (NULL,'"&amp;SUBSTITUTE('Locations-Stops'!F2435;"'";"\'")&amp;"',"&amp;IF('Locations-Stops'!D2435&lt;&gt;"";LEFT('Locations-Stops'!D2435;2)&amp;"."&amp;RIGHT('Locations-Stops'!D2435;LEN('Locations-Stops'!D2435)-2);"0")&amp;","&amp;IF('Locations-Stops'!E2435&lt;&gt;"";LEFT('Locations-Stops'!E2435;1)&amp;"."&amp;RIGHT('Locations-Stops'!E2435;LEN('Locations-Stops'!E2435)-1);"0")&amp;","&amp;IF('Locations-Stops'!G2435&lt;&gt;"";VLOOKUP('Locations-Stops'!G2435;Regions!A2:B300;2;FALSE);"0")&amp;","&amp;IF('Locations-Stops'!H2435&lt;&gt;"";VLOOKUP('Locations-Stops'!H2435;Regions!C2:D300;2;FALSE);"0")&amp;","&amp;IF('Locations-Stops'!I2435&lt;&gt;"";VLOOKUP('Locations-Stops'!I2435;Regions!F2:G300;2;FALSE);"0")&amp;","&amp;IF('Locations-Stops'!J2435&lt;&gt;"";VLOOKUP('Locations-Stops'!J2435;Regions!I2:J300;2;FALSE);"0")&amp;",'"&amp;IF('Locations-Stops'!K2435&lt;&gt;"";SUBSTITUTE('Locations-Stops'!K2435;"'";"\'");"")&amp;"','"&amp;IF('Locations-Stops'!L2435&lt;&gt;"";'Locations-Stops'!L2435;"")&amp;"','"&amp;IF('Locations-Stops'!M2435&lt;&gt;"";'Locations-Stops'!M2435;"")&amp;"','"&amp;IF('Locations-Stops'!N2435&lt;&gt;"";'Locations-Stops'!N2435;"")&amp;"', CURRENT_TIMESTAMP);"</v>
      </c>
    </row>
    <row r="2434" spans="3:6" x14ac:dyDescent="0.25">
      <c r="C2434" s="16">
        <v>2436</v>
      </c>
      <c r="D2434" s="16" t="s">
        <v>17780</v>
      </c>
      <c r="E2434" s="16" t="s">
        <v>4333</v>
      </c>
      <c r="F2434" s="16" t="str">
        <f t="shared" ref="F2434:F2497" si="38">SUBSTITUTE(D2434, "_NUM_", C2434)</f>
        <v>"INSERT INTO `locations` (`id`, `name`, `latitude`, `longitude`, `province`, `region_1`, `region_2`, `region_3`, `street`, `number`, `postal`, `img`, `last_modified`) VALUES (NULL,'"&amp;SUBSTITUTE('Locations-Stops'!F2436;"'";"\'")&amp;"',"&amp;IF('Locations-Stops'!D2436&lt;&gt;"";LEFT('Locations-Stops'!D2436;2)&amp;"."&amp;RIGHT('Locations-Stops'!D2436;LEN('Locations-Stops'!D2436)-2);"0")&amp;","&amp;IF('Locations-Stops'!E2436&lt;&gt;"";LEFT('Locations-Stops'!E2436;1)&amp;"."&amp;RIGHT('Locations-Stops'!E2436;LEN('Locations-Stops'!E2436)-1);"0")&amp;","&amp;IF('Locations-Stops'!G2436&lt;&gt;"";VLOOKUP('Locations-Stops'!G2436;Regions!A2:B300;2;FALSE);"0")&amp;","&amp;IF('Locations-Stops'!H2436&lt;&gt;"";VLOOKUP('Locations-Stops'!H2436;Regions!C2:D300;2;FALSE);"0")&amp;","&amp;IF('Locations-Stops'!I2436&lt;&gt;"";VLOOKUP('Locations-Stops'!I2436;Regions!F2:G300;2;FALSE);"0")&amp;","&amp;IF('Locations-Stops'!J2436&lt;&gt;"";VLOOKUP('Locations-Stops'!J2436;Regions!I2:J300;2;FALSE);"0")&amp;",'"&amp;IF('Locations-Stops'!K2436&lt;&gt;"";SUBSTITUTE('Locations-Stops'!K2436;"'";"\'");"")&amp;"','"&amp;IF('Locations-Stops'!L2436&lt;&gt;"";'Locations-Stops'!L2436;"")&amp;"','"&amp;IF('Locations-Stops'!M2436&lt;&gt;"";'Locations-Stops'!M2436;"")&amp;"','"&amp;IF('Locations-Stops'!N2436&lt;&gt;"";'Locations-Stops'!N2436;"")&amp;"', CURRENT_TIMESTAMP);"</v>
      </c>
    </row>
    <row r="2435" spans="3:6" x14ac:dyDescent="0.25">
      <c r="C2435" s="16">
        <v>2437</v>
      </c>
      <c r="D2435" s="16" t="s">
        <v>17780</v>
      </c>
      <c r="E2435" s="16" t="s">
        <v>4333</v>
      </c>
      <c r="F243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2437;"'";"\'")&amp;"',"&amp;IF('Locations-Stops'!D2437&lt;&gt;"";LEFT('Locations-Stops'!D2437;2)&amp;"."&amp;RIGHT('Locations-Stops'!D2437;LEN('Locations-Stops'!D2437)-2);"0")&amp;","&amp;IF('Locations-Stops'!E2437&lt;&gt;"";LEFT('Locations-Stops'!E2437;1)&amp;"."&amp;RIGHT('Locations-Stops'!E2437;LEN('Locations-Stops'!E2437)-1);"0")&amp;","&amp;IF('Locations-Stops'!G2437&lt;&gt;"";VLOOKUP('Locations-Stops'!G2437;Regions!A2:B300;2;FALSE);"0")&amp;","&amp;IF('Locations-Stops'!H2437&lt;&gt;"";VLOOKUP('Locations-Stops'!H2437;Regions!C2:D300;2;FALSE);"0")&amp;","&amp;IF('Locations-Stops'!I2437&lt;&gt;"";VLOOKUP('Locations-Stops'!I2437;Regions!F2:G300;2;FALSE);"0")&amp;","&amp;IF('Locations-Stops'!J2437&lt;&gt;"";VLOOKUP('Locations-Stops'!J2437;Regions!I2:J300;2;FALSE);"0")&amp;",'"&amp;IF('Locations-Stops'!K2437&lt;&gt;"";SUBSTITUTE('Locations-Stops'!K2437;"'";"\'");"")&amp;"','"&amp;IF('Locations-Stops'!L2437&lt;&gt;"";'Locations-Stops'!L2437;"")&amp;"','"&amp;IF('Locations-Stops'!M2437&lt;&gt;"";'Locations-Stops'!M2437;"")&amp;"','"&amp;IF('Locations-Stops'!N2437&lt;&gt;"";'Locations-Stops'!N2437;"")&amp;"', CURRENT_TIMESTAMP);"</v>
      </c>
    </row>
    <row r="2436" spans="3:6" x14ac:dyDescent="0.25">
      <c r="C2436" s="16">
        <v>2438</v>
      </c>
      <c r="D2436" s="16" t="s">
        <v>17780</v>
      </c>
      <c r="E2436" s="16" t="s">
        <v>4333</v>
      </c>
      <c r="F243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2438;"'";"\'")&amp;"',"&amp;IF('Locations-Stops'!D2438&lt;&gt;"";LEFT('Locations-Stops'!D2438;2)&amp;"."&amp;RIGHT('Locations-Stops'!D2438;LEN('Locations-Stops'!D2438)-2);"0")&amp;","&amp;IF('Locations-Stops'!E2438&lt;&gt;"";LEFT('Locations-Stops'!E2438;1)&amp;"."&amp;RIGHT('Locations-Stops'!E2438;LEN('Locations-Stops'!E2438)-1);"0")&amp;","&amp;IF('Locations-Stops'!G2438&lt;&gt;"";VLOOKUP('Locations-Stops'!G2438;Regions!A2:B300;2;FALSE);"0")&amp;","&amp;IF('Locations-Stops'!H2438&lt;&gt;"";VLOOKUP('Locations-Stops'!H2438;Regions!C2:D300;2;FALSE);"0")&amp;","&amp;IF('Locations-Stops'!I2438&lt;&gt;"";VLOOKUP('Locations-Stops'!I2438;Regions!F2:G300;2;FALSE);"0")&amp;","&amp;IF('Locations-Stops'!J2438&lt;&gt;"";VLOOKUP('Locations-Stops'!J2438;Regions!I2:J300;2;FALSE);"0")&amp;",'"&amp;IF('Locations-Stops'!K2438&lt;&gt;"";SUBSTITUTE('Locations-Stops'!K2438;"'";"\'");"")&amp;"','"&amp;IF('Locations-Stops'!L2438&lt;&gt;"";'Locations-Stops'!L2438;"")&amp;"','"&amp;IF('Locations-Stops'!M2438&lt;&gt;"";'Locations-Stops'!M2438;"")&amp;"','"&amp;IF('Locations-Stops'!N2438&lt;&gt;"";'Locations-Stops'!N2438;"")&amp;"', CURRENT_TIMESTAMP);"</v>
      </c>
    </row>
    <row r="2437" spans="3:6" x14ac:dyDescent="0.25">
      <c r="C2437" s="16">
        <v>2439</v>
      </c>
      <c r="D2437" s="16" t="s">
        <v>17780</v>
      </c>
      <c r="E2437" s="16" t="s">
        <v>4333</v>
      </c>
      <c r="F243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2439;"'";"\'")&amp;"',"&amp;IF('Locations-Stops'!D2439&lt;&gt;"";LEFT('Locations-Stops'!D2439;2)&amp;"."&amp;RIGHT('Locations-Stops'!D2439;LEN('Locations-Stops'!D2439)-2);"0")&amp;","&amp;IF('Locations-Stops'!E2439&lt;&gt;"";LEFT('Locations-Stops'!E2439;1)&amp;"."&amp;RIGHT('Locations-Stops'!E2439;LEN('Locations-Stops'!E2439)-1);"0")&amp;","&amp;IF('Locations-Stops'!G2439&lt;&gt;"";VLOOKUP('Locations-Stops'!G2439;Regions!A2:B300;2;FALSE);"0")&amp;","&amp;IF('Locations-Stops'!H2439&lt;&gt;"";VLOOKUP('Locations-Stops'!H2439;Regions!C2:D300;2;FALSE);"0")&amp;","&amp;IF('Locations-Stops'!I2439&lt;&gt;"";VLOOKUP('Locations-Stops'!I2439;Regions!F2:G300;2;FALSE);"0")&amp;","&amp;IF('Locations-Stops'!J2439&lt;&gt;"";VLOOKUP('Locations-Stops'!J2439;Regions!I2:J300;2;FALSE);"0")&amp;",'"&amp;IF('Locations-Stops'!K2439&lt;&gt;"";SUBSTITUTE('Locations-Stops'!K2439;"'";"\'");"")&amp;"','"&amp;IF('Locations-Stops'!L2439&lt;&gt;"";'Locations-Stops'!L2439;"")&amp;"','"&amp;IF('Locations-Stops'!M2439&lt;&gt;"";'Locations-Stops'!M2439;"")&amp;"','"&amp;IF('Locations-Stops'!N2439&lt;&gt;"";'Locations-Stops'!N2439;"")&amp;"', CURRENT_TIMESTAMP);"</v>
      </c>
    </row>
    <row r="2438" spans="3:6" x14ac:dyDescent="0.25">
      <c r="C2438" s="16">
        <v>2440</v>
      </c>
      <c r="D2438" s="16" t="s">
        <v>17780</v>
      </c>
      <c r="E2438" s="16" t="s">
        <v>4333</v>
      </c>
      <c r="F2438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2440;"'";"\'")&amp;"',"&amp;IF('Locations-Stops'!D2440&lt;&gt;"";LEFT('Locations-Stops'!D2440;2)&amp;"."&amp;RIGHT('Locations-Stops'!D2440;LEN('Locations-Stops'!D2440)-2);"0")&amp;","&amp;IF('Locations-Stops'!E2440&lt;&gt;"";LEFT('Locations-Stops'!E2440;1)&amp;"."&amp;RIGHT('Locations-Stops'!E2440;LEN('Locations-Stops'!E2440)-1);"0")&amp;","&amp;IF('Locations-Stops'!G2440&lt;&gt;"";VLOOKUP('Locations-Stops'!G2440;Regions!A2:B300;2;FALSE);"0")&amp;","&amp;IF('Locations-Stops'!H2440&lt;&gt;"";VLOOKUP('Locations-Stops'!H2440;Regions!C2:D300;2;FALSE);"0")&amp;","&amp;IF('Locations-Stops'!I2440&lt;&gt;"";VLOOKUP('Locations-Stops'!I2440;Regions!F2:G300;2;FALSE);"0")&amp;","&amp;IF('Locations-Stops'!J2440&lt;&gt;"";VLOOKUP('Locations-Stops'!J2440;Regions!I2:J300;2;FALSE);"0")&amp;",'"&amp;IF('Locations-Stops'!K2440&lt;&gt;"";SUBSTITUTE('Locations-Stops'!K2440;"'";"\'");"")&amp;"','"&amp;IF('Locations-Stops'!L2440&lt;&gt;"";'Locations-Stops'!L2440;"")&amp;"','"&amp;IF('Locations-Stops'!M2440&lt;&gt;"";'Locations-Stops'!M2440;"")&amp;"','"&amp;IF('Locations-Stops'!N2440&lt;&gt;"";'Locations-Stops'!N2440;"")&amp;"', CURRENT_TIMESTAMP);"</v>
      </c>
    </row>
    <row r="2439" spans="3:6" x14ac:dyDescent="0.25">
      <c r="C2439" s="16">
        <v>2441</v>
      </c>
      <c r="D2439" s="16" t="s">
        <v>17780</v>
      </c>
      <c r="E2439" s="16" t="s">
        <v>4333</v>
      </c>
      <c r="F2439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2441;"'";"\'")&amp;"',"&amp;IF('Locations-Stops'!D2441&lt;&gt;"";LEFT('Locations-Stops'!D2441;2)&amp;"."&amp;RIGHT('Locations-Stops'!D2441;LEN('Locations-Stops'!D2441)-2);"0")&amp;","&amp;IF('Locations-Stops'!E2441&lt;&gt;"";LEFT('Locations-Stops'!E2441;1)&amp;"."&amp;RIGHT('Locations-Stops'!E2441;LEN('Locations-Stops'!E2441)-1);"0")&amp;","&amp;IF('Locations-Stops'!G2441&lt;&gt;"";VLOOKUP('Locations-Stops'!G2441;Regions!A2:B300;2;FALSE);"0")&amp;","&amp;IF('Locations-Stops'!H2441&lt;&gt;"";VLOOKUP('Locations-Stops'!H2441;Regions!C2:D300;2;FALSE);"0")&amp;","&amp;IF('Locations-Stops'!I2441&lt;&gt;"";VLOOKUP('Locations-Stops'!I2441;Regions!F2:G300;2;FALSE);"0")&amp;","&amp;IF('Locations-Stops'!J2441&lt;&gt;"";VLOOKUP('Locations-Stops'!J2441;Regions!I2:J300;2;FALSE);"0")&amp;",'"&amp;IF('Locations-Stops'!K2441&lt;&gt;"";SUBSTITUTE('Locations-Stops'!K2441;"'";"\'");"")&amp;"','"&amp;IF('Locations-Stops'!L2441&lt;&gt;"";'Locations-Stops'!L2441;"")&amp;"','"&amp;IF('Locations-Stops'!M2441&lt;&gt;"";'Locations-Stops'!M2441;"")&amp;"','"&amp;IF('Locations-Stops'!N2441&lt;&gt;"";'Locations-Stops'!N2441;"")&amp;"', CURRENT_TIMESTAMP);"</v>
      </c>
    </row>
    <row r="2440" spans="3:6" x14ac:dyDescent="0.25">
      <c r="C2440" s="16">
        <v>2442</v>
      </c>
      <c r="D2440" s="16" t="s">
        <v>17780</v>
      </c>
      <c r="E2440" s="16" t="s">
        <v>4333</v>
      </c>
      <c r="F2440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2442;"'";"\'")&amp;"',"&amp;IF('Locations-Stops'!D2442&lt;&gt;"";LEFT('Locations-Stops'!D2442;2)&amp;"."&amp;RIGHT('Locations-Stops'!D2442;LEN('Locations-Stops'!D2442)-2);"0")&amp;","&amp;IF('Locations-Stops'!E2442&lt;&gt;"";LEFT('Locations-Stops'!E2442;1)&amp;"."&amp;RIGHT('Locations-Stops'!E2442;LEN('Locations-Stops'!E2442)-1);"0")&amp;","&amp;IF('Locations-Stops'!G2442&lt;&gt;"";VLOOKUP('Locations-Stops'!G2442;Regions!A2:B300;2;FALSE);"0")&amp;","&amp;IF('Locations-Stops'!H2442&lt;&gt;"";VLOOKUP('Locations-Stops'!H2442;Regions!C2:D300;2;FALSE);"0")&amp;","&amp;IF('Locations-Stops'!I2442&lt;&gt;"";VLOOKUP('Locations-Stops'!I2442;Regions!F2:G300;2;FALSE);"0")&amp;","&amp;IF('Locations-Stops'!J2442&lt;&gt;"";VLOOKUP('Locations-Stops'!J2442;Regions!I2:J300;2;FALSE);"0")&amp;",'"&amp;IF('Locations-Stops'!K2442&lt;&gt;"";SUBSTITUTE('Locations-Stops'!K2442;"'";"\'");"")&amp;"','"&amp;IF('Locations-Stops'!L2442&lt;&gt;"";'Locations-Stops'!L2442;"")&amp;"','"&amp;IF('Locations-Stops'!M2442&lt;&gt;"";'Locations-Stops'!M2442;"")&amp;"','"&amp;IF('Locations-Stops'!N2442&lt;&gt;"";'Locations-Stops'!N2442;"")&amp;"', CURRENT_TIMESTAMP);"</v>
      </c>
    </row>
    <row r="2441" spans="3:6" x14ac:dyDescent="0.25">
      <c r="C2441" s="16">
        <v>2443</v>
      </c>
      <c r="D2441" s="16" t="s">
        <v>17780</v>
      </c>
      <c r="E2441" s="16" t="s">
        <v>4333</v>
      </c>
      <c r="F2441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2443;"'";"\'")&amp;"',"&amp;IF('Locations-Stops'!D2443&lt;&gt;"";LEFT('Locations-Stops'!D2443;2)&amp;"."&amp;RIGHT('Locations-Stops'!D2443;LEN('Locations-Stops'!D2443)-2);"0")&amp;","&amp;IF('Locations-Stops'!E2443&lt;&gt;"";LEFT('Locations-Stops'!E2443;1)&amp;"."&amp;RIGHT('Locations-Stops'!E2443;LEN('Locations-Stops'!E2443)-1);"0")&amp;","&amp;IF('Locations-Stops'!G2443&lt;&gt;"";VLOOKUP('Locations-Stops'!G2443;Regions!A2:B300;2;FALSE);"0")&amp;","&amp;IF('Locations-Stops'!H2443&lt;&gt;"";VLOOKUP('Locations-Stops'!H2443;Regions!C2:D300;2;FALSE);"0")&amp;","&amp;IF('Locations-Stops'!I2443&lt;&gt;"";VLOOKUP('Locations-Stops'!I2443;Regions!F2:G300;2;FALSE);"0")&amp;","&amp;IF('Locations-Stops'!J2443&lt;&gt;"";VLOOKUP('Locations-Stops'!J2443;Regions!I2:J300;2;FALSE);"0")&amp;",'"&amp;IF('Locations-Stops'!K2443&lt;&gt;"";SUBSTITUTE('Locations-Stops'!K2443;"'";"\'");"")&amp;"','"&amp;IF('Locations-Stops'!L2443&lt;&gt;"";'Locations-Stops'!L2443;"")&amp;"','"&amp;IF('Locations-Stops'!M2443&lt;&gt;"";'Locations-Stops'!M2443;"")&amp;"','"&amp;IF('Locations-Stops'!N2443&lt;&gt;"";'Locations-Stops'!N2443;"")&amp;"', CURRENT_TIMESTAMP);"</v>
      </c>
    </row>
    <row r="2442" spans="3:6" x14ac:dyDescent="0.25">
      <c r="C2442" s="16">
        <v>2444</v>
      </c>
      <c r="D2442" s="16" t="s">
        <v>17780</v>
      </c>
      <c r="E2442" s="16" t="s">
        <v>4333</v>
      </c>
      <c r="F2442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2444;"'";"\'")&amp;"',"&amp;IF('Locations-Stops'!D2444&lt;&gt;"";LEFT('Locations-Stops'!D2444;2)&amp;"."&amp;RIGHT('Locations-Stops'!D2444;LEN('Locations-Stops'!D2444)-2);"0")&amp;","&amp;IF('Locations-Stops'!E2444&lt;&gt;"";LEFT('Locations-Stops'!E2444;1)&amp;"."&amp;RIGHT('Locations-Stops'!E2444;LEN('Locations-Stops'!E2444)-1);"0")&amp;","&amp;IF('Locations-Stops'!G2444&lt;&gt;"";VLOOKUP('Locations-Stops'!G2444;Regions!A2:B300;2;FALSE);"0")&amp;","&amp;IF('Locations-Stops'!H2444&lt;&gt;"";VLOOKUP('Locations-Stops'!H2444;Regions!C2:D300;2;FALSE);"0")&amp;","&amp;IF('Locations-Stops'!I2444&lt;&gt;"";VLOOKUP('Locations-Stops'!I2444;Regions!F2:G300;2;FALSE);"0")&amp;","&amp;IF('Locations-Stops'!J2444&lt;&gt;"";VLOOKUP('Locations-Stops'!J2444;Regions!I2:J300;2;FALSE);"0")&amp;",'"&amp;IF('Locations-Stops'!K2444&lt;&gt;"";SUBSTITUTE('Locations-Stops'!K2444;"'";"\'");"")&amp;"','"&amp;IF('Locations-Stops'!L2444&lt;&gt;"";'Locations-Stops'!L2444;"")&amp;"','"&amp;IF('Locations-Stops'!M2444&lt;&gt;"";'Locations-Stops'!M2444;"")&amp;"','"&amp;IF('Locations-Stops'!N2444&lt;&gt;"";'Locations-Stops'!N2444;"")&amp;"', CURRENT_TIMESTAMP);"</v>
      </c>
    </row>
    <row r="2443" spans="3:6" x14ac:dyDescent="0.25">
      <c r="C2443" s="16">
        <v>2445</v>
      </c>
      <c r="D2443" s="16" t="s">
        <v>17780</v>
      </c>
      <c r="E2443" s="16" t="s">
        <v>4333</v>
      </c>
      <c r="F2443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2445;"'";"\'")&amp;"',"&amp;IF('Locations-Stops'!D2445&lt;&gt;"";LEFT('Locations-Stops'!D2445;2)&amp;"."&amp;RIGHT('Locations-Stops'!D2445;LEN('Locations-Stops'!D2445)-2);"0")&amp;","&amp;IF('Locations-Stops'!E2445&lt;&gt;"";LEFT('Locations-Stops'!E2445;1)&amp;"."&amp;RIGHT('Locations-Stops'!E2445;LEN('Locations-Stops'!E2445)-1);"0")&amp;","&amp;IF('Locations-Stops'!G2445&lt;&gt;"";VLOOKUP('Locations-Stops'!G2445;Regions!A2:B300;2;FALSE);"0")&amp;","&amp;IF('Locations-Stops'!H2445&lt;&gt;"";VLOOKUP('Locations-Stops'!H2445;Regions!C2:D300;2;FALSE);"0")&amp;","&amp;IF('Locations-Stops'!I2445&lt;&gt;"";VLOOKUP('Locations-Stops'!I2445;Regions!F2:G300;2;FALSE);"0")&amp;","&amp;IF('Locations-Stops'!J2445&lt;&gt;"";VLOOKUP('Locations-Stops'!J2445;Regions!I2:J300;2;FALSE);"0")&amp;",'"&amp;IF('Locations-Stops'!K2445&lt;&gt;"";SUBSTITUTE('Locations-Stops'!K2445;"'";"\'");"")&amp;"','"&amp;IF('Locations-Stops'!L2445&lt;&gt;"";'Locations-Stops'!L2445;"")&amp;"','"&amp;IF('Locations-Stops'!M2445&lt;&gt;"";'Locations-Stops'!M2445;"")&amp;"','"&amp;IF('Locations-Stops'!N2445&lt;&gt;"";'Locations-Stops'!N2445;"")&amp;"', CURRENT_TIMESTAMP);"</v>
      </c>
    </row>
    <row r="2444" spans="3:6" x14ac:dyDescent="0.25">
      <c r="C2444" s="16">
        <v>2446</v>
      </c>
      <c r="D2444" s="16" t="s">
        <v>17780</v>
      </c>
      <c r="E2444" s="16" t="s">
        <v>4333</v>
      </c>
      <c r="F2444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2446;"'";"\'")&amp;"',"&amp;IF('Locations-Stops'!D2446&lt;&gt;"";LEFT('Locations-Stops'!D2446;2)&amp;"."&amp;RIGHT('Locations-Stops'!D2446;LEN('Locations-Stops'!D2446)-2);"0")&amp;","&amp;IF('Locations-Stops'!E2446&lt;&gt;"";LEFT('Locations-Stops'!E2446;1)&amp;"."&amp;RIGHT('Locations-Stops'!E2446;LEN('Locations-Stops'!E2446)-1);"0")&amp;","&amp;IF('Locations-Stops'!G2446&lt;&gt;"";VLOOKUP('Locations-Stops'!G2446;Regions!A2:B300;2;FALSE);"0")&amp;","&amp;IF('Locations-Stops'!H2446&lt;&gt;"";VLOOKUP('Locations-Stops'!H2446;Regions!C2:D300;2;FALSE);"0")&amp;","&amp;IF('Locations-Stops'!I2446&lt;&gt;"";VLOOKUP('Locations-Stops'!I2446;Regions!F2:G300;2;FALSE);"0")&amp;","&amp;IF('Locations-Stops'!J2446&lt;&gt;"";VLOOKUP('Locations-Stops'!J2446;Regions!I2:J300;2;FALSE);"0")&amp;",'"&amp;IF('Locations-Stops'!K2446&lt;&gt;"";SUBSTITUTE('Locations-Stops'!K2446;"'";"\'");"")&amp;"','"&amp;IF('Locations-Stops'!L2446&lt;&gt;"";'Locations-Stops'!L2446;"")&amp;"','"&amp;IF('Locations-Stops'!M2446&lt;&gt;"";'Locations-Stops'!M2446;"")&amp;"','"&amp;IF('Locations-Stops'!N2446&lt;&gt;"";'Locations-Stops'!N2446;"")&amp;"', CURRENT_TIMESTAMP);"</v>
      </c>
    </row>
    <row r="2445" spans="3:6" x14ac:dyDescent="0.25">
      <c r="C2445" s="16">
        <v>2447</v>
      </c>
      <c r="D2445" s="16" t="s">
        <v>17780</v>
      </c>
      <c r="E2445" s="16" t="s">
        <v>4333</v>
      </c>
      <c r="F244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2447;"'";"\'")&amp;"',"&amp;IF('Locations-Stops'!D2447&lt;&gt;"";LEFT('Locations-Stops'!D2447;2)&amp;"."&amp;RIGHT('Locations-Stops'!D2447;LEN('Locations-Stops'!D2447)-2);"0")&amp;","&amp;IF('Locations-Stops'!E2447&lt;&gt;"";LEFT('Locations-Stops'!E2447;1)&amp;"."&amp;RIGHT('Locations-Stops'!E2447;LEN('Locations-Stops'!E2447)-1);"0")&amp;","&amp;IF('Locations-Stops'!G2447&lt;&gt;"";VLOOKUP('Locations-Stops'!G2447;Regions!A2:B300;2;FALSE);"0")&amp;","&amp;IF('Locations-Stops'!H2447&lt;&gt;"";VLOOKUP('Locations-Stops'!H2447;Regions!C2:D300;2;FALSE);"0")&amp;","&amp;IF('Locations-Stops'!I2447&lt;&gt;"";VLOOKUP('Locations-Stops'!I2447;Regions!F2:G300;2;FALSE);"0")&amp;","&amp;IF('Locations-Stops'!J2447&lt;&gt;"";VLOOKUP('Locations-Stops'!J2447;Regions!I2:J300;2;FALSE);"0")&amp;",'"&amp;IF('Locations-Stops'!K2447&lt;&gt;"";SUBSTITUTE('Locations-Stops'!K2447;"'";"\'");"")&amp;"','"&amp;IF('Locations-Stops'!L2447&lt;&gt;"";'Locations-Stops'!L2447;"")&amp;"','"&amp;IF('Locations-Stops'!M2447&lt;&gt;"";'Locations-Stops'!M2447;"")&amp;"','"&amp;IF('Locations-Stops'!N2447&lt;&gt;"";'Locations-Stops'!N2447;"")&amp;"', CURRENT_TIMESTAMP);"</v>
      </c>
    </row>
    <row r="2446" spans="3:6" x14ac:dyDescent="0.25">
      <c r="C2446" s="16">
        <v>2448</v>
      </c>
      <c r="D2446" s="16" t="s">
        <v>17780</v>
      </c>
      <c r="E2446" s="16" t="s">
        <v>4333</v>
      </c>
      <c r="F244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2448;"'";"\'")&amp;"',"&amp;IF('Locations-Stops'!D2448&lt;&gt;"";LEFT('Locations-Stops'!D2448;2)&amp;"."&amp;RIGHT('Locations-Stops'!D2448;LEN('Locations-Stops'!D2448)-2);"0")&amp;","&amp;IF('Locations-Stops'!E2448&lt;&gt;"";LEFT('Locations-Stops'!E2448;1)&amp;"."&amp;RIGHT('Locations-Stops'!E2448;LEN('Locations-Stops'!E2448)-1);"0")&amp;","&amp;IF('Locations-Stops'!G2448&lt;&gt;"";VLOOKUP('Locations-Stops'!G2448;Regions!A2:B300;2;FALSE);"0")&amp;","&amp;IF('Locations-Stops'!H2448&lt;&gt;"";VLOOKUP('Locations-Stops'!H2448;Regions!C2:D300;2;FALSE);"0")&amp;","&amp;IF('Locations-Stops'!I2448&lt;&gt;"";VLOOKUP('Locations-Stops'!I2448;Regions!F2:G300;2;FALSE);"0")&amp;","&amp;IF('Locations-Stops'!J2448&lt;&gt;"";VLOOKUP('Locations-Stops'!J2448;Regions!I2:J300;2;FALSE);"0")&amp;",'"&amp;IF('Locations-Stops'!K2448&lt;&gt;"";SUBSTITUTE('Locations-Stops'!K2448;"'";"\'");"")&amp;"','"&amp;IF('Locations-Stops'!L2448&lt;&gt;"";'Locations-Stops'!L2448;"")&amp;"','"&amp;IF('Locations-Stops'!M2448&lt;&gt;"";'Locations-Stops'!M2448;"")&amp;"','"&amp;IF('Locations-Stops'!N2448&lt;&gt;"";'Locations-Stops'!N2448;"")&amp;"', CURRENT_TIMESTAMP);"</v>
      </c>
    </row>
    <row r="2447" spans="3:6" x14ac:dyDescent="0.25">
      <c r="C2447" s="16">
        <v>2449</v>
      </c>
      <c r="D2447" s="16" t="s">
        <v>17780</v>
      </c>
      <c r="E2447" s="16" t="s">
        <v>4333</v>
      </c>
      <c r="F244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2449;"'";"\'")&amp;"',"&amp;IF('Locations-Stops'!D2449&lt;&gt;"";LEFT('Locations-Stops'!D2449;2)&amp;"."&amp;RIGHT('Locations-Stops'!D2449;LEN('Locations-Stops'!D2449)-2);"0")&amp;","&amp;IF('Locations-Stops'!E2449&lt;&gt;"";LEFT('Locations-Stops'!E2449;1)&amp;"."&amp;RIGHT('Locations-Stops'!E2449;LEN('Locations-Stops'!E2449)-1);"0")&amp;","&amp;IF('Locations-Stops'!G2449&lt;&gt;"";VLOOKUP('Locations-Stops'!G2449;Regions!A2:B300;2;FALSE);"0")&amp;","&amp;IF('Locations-Stops'!H2449&lt;&gt;"";VLOOKUP('Locations-Stops'!H2449;Regions!C2:D300;2;FALSE);"0")&amp;","&amp;IF('Locations-Stops'!I2449&lt;&gt;"";VLOOKUP('Locations-Stops'!I2449;Regions!F2:G300;2;FALSE);"0")&amp;","&amp;IF('Locations-Stops'!J2449&lt;&gt;"";VLOOKUP('Locations-Stops'!J2449;Regions!I2:J300;2;FALSE);"0")&amp;",'"&amp;IF('Locations-Stops'!K2449&lt;&gt;"";SUBSTITUTE('Locations-Stops'!K2449;"'";"\'");"")&amp;"','"&amp;IF('Locations-Stops'!L2449&lt;&gt;"";'Locations-Stops'!L2449;"")&amp;"','"&amp;IF('Locations-Stops'!M2449&lt;&gt;"";'Locations-Stops'!M2449;"")&amp;"','"&amp;IF('Locations-Stops'!N2449&lt;&gt;"";'Locations-Stops'!N2449;"")&amp;"', CURRENT_TIMESTAMP);"</v>
      </c>
    </row>
    <row r="2448" spans="3:6" x14ac:dyDescent="0.25">
      <c r="C2448" s="16">
        <v>2450</v>
      </c>
      <c r="D2448" s="16" t="s">
        <v>17780</v>
      </c>
      <c r="E2448" s="16" t="s">
        <v>4333</v>
      </c>
      <c r="F2448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2450;"'";"\'")&amp;"',"&amp;IF('Locations-Stops'!D2450&lt;&gt;"";LEFT('Locations-Stops'!D2450;2)&amp;"."&amp;RIGHT('Locations-Stops'!D2450;LEN('Locations-Stops'!D2450)-2);"0")&amp;","&amp;IF('Locations-Stops'!E2450&lt;&gt;"";LEFT('Locations-Stops'!E2450;1)&amp;"."&amp;RIGHT('Locations-Stops'!E2450;LEN('Locations-Stops'!E2450)-1);"0")&amp;","&amp;IF('Locations-Stops'!G2450&lt;&gt;"";VLOOKUP('Locations-Stops'!G2450;Regions!A2:B300;2;FALSE);"0")&amp;","&amp;IF('Locations-Stops'!H2450&lt;&gt;"";VLOOKUP('Locations-Stops'!H2450;Regions!C2:D300;2;FALSE);"0")&amp;","&amp;IF('Locations-Stops'!I2450&lt;&gt;"";VLOOKUP('Locations-Stops'!I2450;Regions!F2:G300;2;FALSE);"0")&amp;","&amp;IF('Locations-Stops'!J2450&lt;&gt;"";VLOOKUP('Locations-Stops'!J2450;Regions!I2:J300;2;FALSE);"0")&amp;",'"&amp;IF('Locations-Stops'!K2450&lt;&gt;"";SUBSTITUTE('Locations-Stops'!K2450;"'";"\'");"")&amp;"','"&amp;IF('Locations-Stops'!L2450&lt;&gt;"";'Locations-Stops'!L2450;"")&amp;"','"&amp;IF('Locations-Stops'!M2450&lt;&gt;"";'Locations-Stops'!M2450;"")&amp;"','"&amp;IF('Locations-Stops'!N2450&lt;&gt;"";'Locations-Stops'!N2450;"")&amp;"', CURRENT_TIMESTAMP);"</v>
      </c>
    </row>
    <row r="2449" spans="3:6" x14ac:dyDescent="0.25">
      <c r="C2449" s="16">
        <v>2451</v>
      </c>
      <c r="D2449" s="16" t="s">
        <v>17780</v>
      </c>
      <c r="E2449" s="16" t="s">
        <v>4333</v>
      </c>
      <c r="F2449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2451;"'";"\'")&amp;"',"&amp;IF('Locations-Stops'!D2451&lt;&gt;"";LEFT('Locations-Stops'!D2451;2)&amp;"."&amp;RIGHT('Locations-Stops'!D2451;LEN('Locations-Stops'!D2451)-2);"0")&amp;","&amp;IF('Locations-Stops'!E2451&lt;&gt;"";LEFT('Locations-Stops'!E2451;1)&amp;"."&amp;RIGHT('Locations-Stops'!E2451;LEN('Locations-Stops'!E2451)-1);"0")&amp;","&amp;IF('Locations-Stops'!G2451&lt;&gt;"";VLOOKUP('Locations-Stops'!G2451;Regions!A2:B300;2;FALSE);"0")&amp;","&amp;IF('Locations-Stops'!H2451&lt;&gt;"";VLOOKUP('Locations-Stops'!H2451;Regions!C2:D300;2;FALSE);"0")&amp;","&amp;IF('Locations-Stops'!I2451&lt;&gt;"";VLOOKUP('Locations-Stops'!I2451;Regions!F2:G300;2;FALSE);"0")&amp;","&amp;IF('Locations-Stops'!J2451&lt;&gt;"";VLOOKUP('Locations-Stops'!J2451;Regions!I2:J300;2;FALSE);"0")&amp;",'"&amp;IF('Locations-Stops'!K2451&lt;&gt;"";SUBSTITUTE('Locations-Stops'!K2451;"'";"\'");"")&amp;"','"&amp;IF('Locations-Stops'!L2451&lt;&gt;"";'Locations-Stops'!L2451;"")&amp;"','"&amp;IF('Locations-Stops'!M2451&lt;&gt;"";'Locations-Stops'!M2451;"")&amp;"','"&amp;IF('Locations-Stops'!N2451&lt;&gt;"";'Locations-Stops'!N2451;"")&amp;"', CURRENT_TIMESTAMP);"</v>
      </c>
    </row>
    <row r="2450" spans="3:6" x14ac:dyDescent="0.25">
      <c r="C2450" s="16">
        <v>2452</v>
      </c>
      <c r="D2450" s="16" t="s">
        <v>17780</v>
      </c>
      <c r="E2450" s="16" t="s">
        <v>4333</v>
      </c>
      <c r="F2450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2452;"'";"\'")&amp;"',"&amp;IF('Locations-Stops'!D2452&lt;&gt;"";LEFT('Locations-Stops'!D2452;2)&amp;"."&amp;RIGHT('Locations-Stops'!D2452;LEN('Locations-Stops'!D2452)-2);"0")&amp;","&amp;IF('Locations-Stops'!E2452&lt;&gt;"";LEFT('Locations-Stops'!E2452;1)&amp;"."&amp;RIGHT('Locations-Stops'!E2452;LEN('Locations-Stops'!E2452)-1);"0")&amp;","&amp;IF('Locations-Stops'!G2452&lt;&gt;"";VLOOKUP('Locations-Stops'!G2452;Regions!A2:B300;2;FALSE);"0")&amp;","&amp;IF('Locations-Stops'!H2452&lt;&gt;"";VLOOKUP('Locations-Stops'!H2452;Regions!C2:D300;2;FALSE);"0")&amp;","&amp;IF('Locations-Stops'!I2452&lt;&gt;"";VLOOKUP('Locations-Stops'!I2452;Regions!F2:G300;2;FALSE);"0")&amp;","&amp;IF('Locations-Stops'!J2452&lt;&gt;"";VLOOKUP('Locations-Stops'!J2452;Regions!I2:J300;2;FALSE);"0")&amp;",'"&amp;IF('Locations-Stops'!K2452&lt;&gt;"";SUBSTITUTE('Locations-Stops'!K2452;"'";"\'");"")&amp;"','"&amp;IF('Locations-Stops'!L2452&lt;&gt;"";'Locations-Stops'!L2452;"")&amp;"','"&amp;IF('Locations-Stops'!M2452&lt;&gt;"";'Locations-Stops'!M2452;"")&amp;"','"&amp;IF('Locations-Stops'!N2452&lt;&gt;"";'Locations-Stops'!N2452;"")&amp;"', CURRENT_TIMESTAMP);"</v>
      </c>
    </row>
    <row r="2451" spans="3:6" x14ac:dyDescent="0.25">
      <c r="C2451" s="16">
        <v>2453</v>
      </c>
      <c r="D2451" s="16" t="s">
        <v>17780</v>
      </c>
      <c r="E2451" s="16" t="s">
        <v>4333</v>
      </c>
      <c r="F2451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2453;"'";"\'")&amp;"',"&amp;IF('Locations-Stops'!D2453&lt;&gt;"";LEFT('Locations-Stops'!D2453;2)&amp;"."&amp;RIGHT('Locations-Stops'!D2453;LEN('Locations-Stops'!D2453)-2);"0")&amp;","&amp;IF('Locations-Stops'!E2453&lt;&gt;"";LEFT('Locations-Stops'!E2453;1)&amp;"."&amp;RIGHT('Locations-Stops'!E2453;LEN('Locations-Stops'!E2453)-1);"0")&amp;","&amp;IF('Locations-Stops'!G2453&lt;&gt;"";VLOOKUP('Locations-Stops'!G2453;Regions!A2:B300;2;FALSE);"0")&amp;","&amp;IF('Locations-Stops'!H2453&lt;&gt;"";VLOOKUP('Locations-Stops'!H2453;Regions!C2:D300;2;FALSE);"0")&amp;","&amp;IF('Locations-Stops'!I2453&lt;&gt;"";VLOOKUP('Locations-Stops'!I2453;Regions!F2:G300;2;FALSE);"0")&amp;","&amp;IF('Locations-Stops'!J2453&lt;&gt;"";VLOOKUP('Locations-Stops'!J2453;Regions!I2:J300;2;FALSE);"0")&amp;",'"&amp;IF('Locations-Stops'!K2453&lt;&gt;"";SUBSTITUTE('Locations-Stops'!K2453;"'";"\'");"")&amp;"','"&amp;IF('Locations-Stops'!L2453&lt;&gt;"";'Locations-Stops'!L2453;"")&amp;"','"&amp;IF('Locations-Stops'!M2453&lt;&gt;"";'Locations-Stops'!M2453;"")&amp;"','"&amp;IF('Locations-Stops'!N2453&lt;&gt;"";'Locations-Stops'!N2453;"")&amp;"', CURRENT_TIMESTAMP);"</v>
      </c>
    </row>
    <row r="2452" spans="3:6" x14ac:dyDescent="0.25">
      <c r="C2452" s="16">
        <v>2454</v>
      </c>
      <c r="D2452" s="16" t="s">
        <v>17780</v>
      </c>
      <c r="E2452" s="16" t="s">
        <v>4333</v>
      </c>
      <c r="F2452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2454;"'";"\'")&amp;"',"&amp;IF('Locations-Stops'!D2454&lt;&gt;"";LEFT('Locations-Stops'!D2454;2)&amp;"."&amp;RIGHT('Locations-Stops'!D2454;LEN('Locations-Stops'!D2454)-2);"0")&amp;","&amp;IF('Locations-Stops'!E2454&lt;&gt;"";LEFT('Locations-Stops'!E2454;1)&amp;"."&amp;RIGHT('Locations-Stops'!E2454;LEN('Locations-Stops'!E2454)-1);"0")&amp;","&amp;IF('Locations-Stops'!G2454&lt;&gt;"";VLOOKUP('Locations-Stops'!G2454;Regions!A2:B300;2;FALSE);"0")&amp;","&amp;IF('Locations-Stops'!H2454&lt;&gt;"";VLOOKUP('Locations-Stops'!H2454;Regions!C2:D300;2;FALSE);"0")&amp;","&amp;IF('Locations-Stops'!I2454&lt;&gt;"";VLOOKUP('Locations-Stops'!I2454;Regions!F2:G300;2;FALSE);"0")&amp;","&amp;IF('Locations-Stops'!J2454&lt;&gt;"";VLOOKUP('Locations-Stops'!J2454;Regions!I2:J300;2;FALSE);"0")&amp;",'"&amp;IF('Locations-Stops'!K2454&lt;&gt;"";SUBSTITUTE('Locations-Stops'!K2454;"'";"\'");"")&amp;"','"&amp;IF('Locations-Stops'!L2454&lt;&gt;"";'Locations-Stops'!L2454;"")&amp;"','"&amp;IF('Locations-Stops'!M2454&lt;&gt;"";'Locations-Stops'!M2454;"")&amp;"','"&amp;IF('Locations-Stops'!N2454&lt;&gt;"";'Locations-Stops'!N2454;"")&amp;"', CURRENT_TIMESTAMP);"</v>
      </c>
    </row>
    <row r="2453" spans="3:6" x14ac:dyDescent="0.25">
      <c r="C2453" s="16">
        <v>2455</v>
      </c>
      <c r="D2453" s="16" t="s">
        <v>17780</v>
      </c>
      <c r="E2453" s="16" t="s">
        <v>4333</v>
      </c>
      <c r="F2453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2455;"'";"\'")&amp;"',"&amp;IF('Locations-Stops'!D2455&lt;&gt;"";LEFT('Locations-Stops'!D2455;2)&amp;"."&amp;RIGHT('Locations-Stops'!D2455;LEN('Locations-Stops'!D2455)-2);"0")&amp;","&amp;IF('Locations-Stops'!E2455&lt;&gt;"";LEFT('Locations-Stops'!E2455;1)&amp;"."&amp;RIGHT('Locations-Stops'!E2455;LEN('Locations-Stops'!E2455)-1);"0")&amp;","&amp;IF('Locations-Stops'!G2455&lt;&gt;"";VLOOKUP('Locations-Stops'!G2455;Regions!A2:B300;2;FALSE);"0")&amp;","&amp;IF('Locations-Stops'!H2455&lt;&gt;"";VLOOKUP('Locations-Stops'!H2455;Regions!C2:D300;2;FALSE);"0")&amp;","&amp;IF('Locations-Stops'!I2455&lt;&gt;"";VLOOKUP('Locations-Stops'!I2455;Regions!F2:G300;2;FALSE);"0")&amp;","&amp;IF('Locations-Stops'!J2455&lt;&gt;"";VLOOKUP('Locations-Stops'!J2455;Regions!I2:J300;2;FALSE);"0")&amp;",'"&amp;IF('Locations-Stops'!K2455&lt;&gt;"";SUBSTITUTE('Locations-Stops'!K2455;"'";"\'");"")&amp;"','"&amp;IF('Locations-Stops'!L2455&lt;&gt;"";'Locations-Stops'!L2455;"")&amp;"','"&amp;IF('Locations-Stops'!M2455&lt;&gt;"";'Locations-Stops'!M2455;"")&amp;"','"&amp;IF('Locations-Stops'!N2455&lt;&gt;"";'Locations-Stops'!N2455;"")&amp;"', CURRENT_TIMESTAMP);"</v>
      </c>
    </row>
    <row r="2454" spans="3:6" x14ac:dyDescent="0.25">
      <c r="C2454" s="16">
        <v>2456</v>
      </c>
      <c r="D2454" s="16" t="s">
        <v>17780</v>
      </c>
      <c r="E2454" s="16" t="s">
        <v>4333</v>
      </c>
      <c r="F2454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2456;"'";"\'")&amp;"',"&amp;IF('Locations-Stops'!D2456&lt;&gt;"";LEFT('Locations-Stops'!D2456;2)&amp;"."&amp;RIGHT('Locations-Stops'!D2456;LEN('Locations-Stops'!D2456)-2);"0")&amp;","&amp;IF('Locations-Stops'!E2456&lt;&gt;"";LEFT('Locations-Stops'!E2456;1)&amp;"."&amp;RIGHT('Locations-Stops'!E2456;LEN('Locations-Stops'!E2456)-1);"0")&amp;","&amp;IF('Locations-Stops'!G2456&lt;&gt;"";VLOOKUP('Locations-Stops'!G2456;Regions!A2:B300;2;FALSE);"0")&amp;","&amp;IF('Locations-Stops'!H2456&lt;&gt;"";VLOOKUP('Locations-Stops'!H2456;Regions!C2:D300;2;FALSE);"0")&amp;","&amp;IF('Locations-Stops'!I2456&lt;&gt;"";VLOOKUP('Locations-Stops'!I2456;Regions!F2:G300;2;FALSE);"0")&amp;","&amp;IF('Locations-Stops'!J2456&lt;&gt;"";VLOOKUP('Locations-Stops'!J2456;Regions!I2:J300;2;FALSE);"0")&amp;",'"&amp;IF('Locations-Stops'!K2456&lt;&gt;"";SUBSTITUTE('Locations-Stops'!K2456;"'";"\'");"")&amp;"','"&amp;IF('Locations-Stops'!L2456&lt;&gt;"";'Locations-Stops'!L2456;"")&amp;"','"&amp;IF('Locations-Stops'!M2456&lt;&gt;"";'Locations-Stops'!M2456;"")&amp;"','"&amp;IF('Locations-Stops'!N2456&lt;&gt;"";'Locations-Stops'!N2456;"")&amp;"', CURRENT_TIMESTAMP);"</v>
      </c>
    </row>
    <row r="2455" spans="3:6" x14ac:dyDescent="0.25">
      <c r="C2455" s="16">
        <v>2457</v>
      </c>
      <c r="D2455" s="16" t="s">
        <v>17780</v>
      </c>
      <c r="E2455" s="16" t="s">
        <v>4333</v>
      </c>
      <c r="F245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2457;"'";"\'")&amp;"',"&amp;IF('Locations-Stops'!D2457&lt;&gt;"";LEFT('Locations-Stops'!D2457;2)&amp;"."&amp;RIGHT('Locations-Stops'!D2457;LEN('Locations-Stops'!D2457)-2);"0")&amp;","&amp;IF('Locations-Stops'!E2457&lt;&gt;"";LEFT('Locations-Stops'!E2457;1)&amp;"."&amp;RIGHT('Locations-Stops'!E2457;LEN('Locations-Stops'!E2457)-1);"0")&amp;","&amp;IF('Locations-Stops'!G2457&lt;&gt;"";VLOOKUP('Locations-Stops'!G2457;Regions!A2:B300;2;FALSE);"0")&amp;","&amp;IF('Locations-Stops'!H2457&lt;&gt;"";VLOOKUP('Locations-Stops'!H2457;Regions!C2:D300;2;FALSE);"0")&amp;","&amp;IF('Locations-Stops'!I2457&lt;&gt;"";VLOOKUP('Locations-Stops'!I2457;Regions!F2:G300;2;FALSE);"0")&amp;","&amp;IF('Locations-Stops'!J2457&lt;&gt;"";VLOOKUP('Locations-Stops'!J2457;Regions!I2:J300;2;FALSE);"0")&amp;",'"&amp;IF('Locations-Stops'!K2457&lt;&gt;"";SUBSTITUTE('Locations-Stops'!K2457;"'";"\'");"")&amp;"','"&amp;IF('Locations-Stops'!L2457&lt;&gt;"";'Locations-Stops'!L2457;"")&amp;"','"&amp;IF('Locations-Stops'!M2457&lt;&gt;"";'Locations-Stops'!M2457;"")&amp;"','"&amp;IF('Locations-Stops'!N2457&lt;&gt;"";'Locations-Stops'!N2457;"")&amp;"', CURRENT_TIMESTAMP);"</v>
      </c>
    </row>
    <row r="2456" spans="3:6" x14ac:dyDescent="0.25">
      <c r="C2456" s="16">
        <v>2458</v>
      </c>
      <c r="D2456" s="16" t="s">
        <v>17780</v>
      </c>
      <c r="E2456" s="16" t="s">
        <v>4333</v>
      </c>
      <c r="F245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2458;"'";"\'")&amp;"',"&amp;IF('Locations-Stops'!D2458&lt;&gt;"";LEFT('Locations-Stops'!D2458;2)&amp;"."&amp;RIGHT('Locations-Stops'!D2458;LEN('Locations-Stops'!D2458)-2);"0")&amp;","&amp;IF('Locations-Stops'!E2458&lt;&gt;"";LEFT('Locations-Stops'!E2458;1)&amp;"."&amp;RIGHT('Locations-Stops'!E2458;LEN('Locations-Stops'!E2458)-1);"0")&amp;","&amp;IF('Locations-Stops'!G2458&lt;&gt;"";VLOOKUP('Locations-Stops'!G2458;Regions!A2:B300;2;FALSE);"0")&amp;","&amp;IF('Locations-Stops'!H2458&lt;&gt;"";VLOOKUP('Locations-Stops'!H2458;Regions!C2:D300;2;FALSE);"0")&amp;","&amp;IF('Locations-Stops'!I2458&lt;&gt;"";VLOOKUP('Locations-Stops'!I2458;Regions!F2:G300;2;FALSE);"0")&amp;","&amp;IF('Locations-Stops'!J2458&lt;&gt;"";VLOOKUP('Locations-Stops'!J2458;Regions!I2:J300;2;FALSE);"0")&amp;",'"&amp;IF('Locations-Stops'!K2458&lt;&gt;"";SUBSTITUTE('Locations-Stops'!K2458;"'";"\'");"")&amp;"','"&amp;IF('Locations-Stops'!L2458&lt;&gt;"";'Locations-Stops'!L2458;"")&amp;"','"&amp;IF('Locations-Stops'!M2458&lt;&gt;"";'Locations-Stops'!M2458;"")&amp;"','"&amp;IF('Locations-Stops'!N2458&lt;&gt;"";'Locations-Stops'!N2458;"")&amp;"', CURRENT_TIMESTAMP);"</v>
      </c>
    </row>
    <row r="2457" spans="3:6" x14ac:dyDescent="0.25">
      <c r="C2457" s="16">
        <v>2459</v>
      </c>
      <c r="D2457" s="16" t="s">
        <v>17780</v>
      </c>
      <c r="E2457" s="16" t="s">
        <v>4333</v>
      </c>
      <c r="F245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2459;"'";"\'")&amp;"',"&amp;IF('Locations-Stops'!D2459&lt;&gt;"";LEFT('Locations-Stops'!D2459;2)&amp;"."&amp;RIGHT('Locations-Stops'!D2459;LEN('Locations-Stops'!D2459)-2);"0")&amp;","&amp;IF('Locations-Stops'!E2459&lt;&gt;"";LEFT('Locations-Stops'!E2459;1)&amp;"."&amp;RIGHT('Locations-Stops'!E2459;LEN('Locations-Stops'!E2459)-1);"0")&amp;","&amp;IF('Locations-Stops'!G2459&lt;&gt;"";VLOOKUP('Locations-Stops'!G2459;Regions!A2:B300;2;FALSE);"0")&amp;","&amp;IF('Locations-Stops'!H2459&lt;&gt;"";VLOOKUP('Locations-Stops'!H2459;Regions!C2:D300;2;FALSE);"0")&amp;","&amp;IF('Locations-Stops'!I2459&lt;&gt;"";VLOOKUP('Locations-Stops'!I2459;Regions!F2:G300;2;FALSE);"0")&amp;","&amp;IF('Locations-Stops'!J2459&lt;&gt;"";VLOOKUP('Locations-Stops'!J2459;Regions!I2:J300;2;FALSE);"0")&amp;",'"&amp;IF('Locations-Stops'!K2459&lt;&gt;"";SUBSTITUTE('Locations-Stops'!K2459;"'";"\'");"")&amp;"','"&amp;IF('Locations-Stops'!L2459&lt;&gt;"";'Locations-Stops'!L2459;"")&amp;"','"&amp;IF('Locations-Stops'!M2459&lt;&gt;"";'Locations-Stops'!M2459;"")&amp;"','"&amp;IF('Locations-Stops'!N2459&lt;&gt;"";'Locations-Stops'!N2459;"")&amp;"', CURRENT_TIMESTAMP);"</v>
      </c>
    </row>
    <row r="2458" spans="3:6" x14ac:dyDescent="0.25">
      <c r="C2458" s="16">
        <v>2460</v>
      </c>
      <c r="D2458" s="16" t="s">
        <v>17780</v>
      </c>
      <c r="E2458" s="16" t="s">
        <v>4333</v>
      </c>
      <c r="F2458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2460;"'";"\'")&amp;"',"&amp;IF('Locations-Stops'!D2460&lt;&gt;"";LEFT('Locations-Stops'!D2460;2)&amp;"."&amp;RIGHT('Locations-Stops'!D2460;LEN('Locations-Stops'!D2460)-2);"0")&amp;","&amp;IF('Locations-Stops'!E2460&lt;&gt;"";LEFT('Locations-Stops'!E2460;1)&amp;"."&amp;RIGHT('Locations-Stops'!E2460;LEN('Locations-Stops'!E2460)-1);"0")&amp;","&amp;IF('Locations-Stops'!G2460&lt;&gt;"";VLOOKUP('Locations-Stops'!G2460;Regions!A2:B300;2;FALSE);"0")&amp;","&amp;IF('Locations-Stops'!H2460&lt;&gt;"";VLOOKUP('Locations-Stops'!H2460;Regions!C2:D300;2;FALSE);"0")&amp;","&amp;IF('Locations-Stops'!I2460&lt;&gt;"";VLOOKUP('Locations-Stops'!I2460;Regions!F2:G300;2;FALSE);"0")&amp;","&amp;IF('Locations-Stops'!J2460&lt;&gt;"";VLOOKUP('Locations-Stops'!J2460;Regions!I2:J300;2;FALSE);"0")&amp;",'"&amp;IF('Locations-Stops'!K2460&lt;&gt;"";SUBSTITUTE('Locations-Stops'!K2460;"'";"\'");"")&amp;"','"&amp;IF('Locations-Stops'!L2460&lt;&gt;"";'Locations-Stops'!L2460;"")&amp;"','"&amp;IF('Locations-Stops'!M2460&lt;&gt;"";'Locations-Stops'!M2460;"")&amp;"','"&amp;IF('Locations-Stops'!N2460&lt;&gt;"";'Locations-Stops'!N2460;"")&amp;"', CURRENT_TIMESTAMP);"</v>
      </c>
    </row>
    <row r="2459" spans="3:6" x14ac:dyDescent="0.25">
      <c r="C2459" s="16">
        <v>2461</v>
      </c>
      <c r="D2459" s="16" t="s">
        <v>17780</v>
      </c>
      <c r="E2459" s="16" t="s">
        <v>4333</v>
      </c>
      <c r="F2459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2461;"'";"\'")&amp;"',"&amp;IF('Locations-Stops'!D2461&lt;&gt;"";LEFT('Locations-Stops'!D2461;2)&amp;"."&amp;RIGHT('Locations-Stops'!D2461;LEN('Locations-Stops'!D2461)-2);"0")&amp;","&amp;IF('Locations-Stops'!E2461&lt;&gt;"";LEFT('Locations-Stops'!E2461;1)&amp;"."&amp;RIGHT('Locations-Stops'!E2461;LEN('Locations-Stops'!E2461)-1);"0")&amp;","&amp;IF('Locations-Stops'!G2461&lt;&gt;"";VLOOKUP('Locations-Stops'!G2461;Regions!A2:B300;2;FALSE);"0")&amp;","&amp;IF('Locations-Stops'!H2461&lt;&gt;"";VLOOKUP('Locations-Stops'!H2461;Regions!C2:D300;2;FALSE);"0")&amp;","&amp;IF('Locations-Stops'!I2461&lt;&gt;"";VLOOKUP('Locations-Stops'!I2461;Regions!F2:G300;2;FALSE);"0")&amp;","&amp;IF('Locations-Stops'!J2461&lt;&gt;"";VLOOKUP('Locations-Stops'!J2461;Regions!I2:J300;2;FALSE);"0")&amp;",'"&amp;IF('Locations-Stops'!K2461&lt;&gt;"";SUBSTITUTE('Locations-Stops'!K2461;"'";"\'");"")&amp;"','"&amp;IF('Locations-Stops'!L2461&lt;&gt;"";'Locations-Stops'!L2461;"")&amp;"','"&amp;IF('Locations-Stops'!M2461&lt;&gt;"";'Locations-Stops'!M2461;"")&amp;"','"&amp;IF('Locations-Stops'!N2461&lt;&gt;"";'Locations-Stops'!N2461;"")&amp;"', CURRENT_TIMESTAMP);"</v>
      </c>
    </row>
    <row r="2460" spans="3:6" x14ac:dyDescent="0.25">
      <c r="C2460" s="16">
        <v>2462</v>
      </c>
      <c r="D2460" s="16" t="s">
        <v>17780</v>
      </c>
      <c r="E2460" s="16" t="s">
        <v>4333</v>
      </c>
      <c r="F2460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2462;"'";"\'")&amp;"',"&amp;IF('Locations-Stops'!D2462&lt;&gt;"";LEFT('Locations-Stops'!D2462;2)&amp;"."&amp;RIGHT('Locations-Stops'!D2462;LEN('Locations-Stops'!D2462)-2);"0")&amp;","&amp;IF('Locations-Stops'!E2462&lt;&gt;"";LEFT('Locations-Stops'!E2462;1)&amp;"."&amp;RIGHT('Locations-Stops'!E2462;LEN('Locations-Stops'!E2462)-1);"0")&amp;","&amp;IF('Locations-Stops'!G2462&lt;&gt;"";VLOOKUP('Locations-Stops'!G2462;Regions!A2:B300;2;FALSE);"0")&amp;","&amp;IF('Locations-Stops'!H2462&lt;&gt;"";VLOOKUP('Locations-Stops'!H2462;Regions!C2:D300;2;FALSE);"0")&amp;","&amp;IF('Locations-Stops'!I2462&lt;&gt;"";VLOOKUP('Locations-Stops'!I2462;Regions!F2:G300;2;FALSE);"0")&amp;","&amp;IF('Locations-Stops'!J2462&lt;&gt;"";VLOOKUP('Locations-Stops'!J2462;Regions!I2:J300;2;FALSE);"0")&amp;",'"&amp;IF('Locations-Stops'!K2462&lt;&gt;"";SUBSTITUTE('Locations-Stops'!K2462;"'";"\'");"")&amp;"','"&amp;IF('Locations-Stops'!L2462&lt;&gt;"";'Locations-Stops'!L2462;"")&amp;"','"&amp;IF('Locations-Stops'!M2462&lt;&gt;"";'Locations-Stops'!M2462;"")&amp;"','"&amp;IF('Locations-Stops'!N2462&lt;&gt;"";'Locations-Stops'!N2462;"")&amp;"', CURRENT_TIMESTAMP);"</v>
      </c>
    </row>
    <row r="2461" spans="3:6" x14ac:dyDescent="0.25">
      <c r="C2461" s="16">
        <v>2463</v>
      </c>
      <c r="D2461" s="16" t="s">
        <v>17780</v>
      </c>
      <c r="E2461" s="16" t="s">
        <v>4333</v>
      </c>
      <c r="F2461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2463;"'";"\'")&amp;"',"&amp;IF('Locations-Stops'!D2463&lt;&gt;"";LEFT('Locations-Stops'!D2463;2)&amp;"."&amp;RIGHT('Locations-Stops'!D2463;LEN('Locations-Stops'!D2463)-2);"0")&amp;","&amp;IF('Locations-Stops'!E2463&lt;&gt;"";LEFT('Locations-Stops'!E2463;1)&amp;"."&amp;RIGHT('Locations-Stops'!E2463;LEN('Locations-Stops'!E2463)-1);"0")&amp;","&amp;IF('Locations-Stops'!G2463&lt;&gt;"";VLOOKUP('Locations-Stops'!G2463;Regions!A2:B300;2;FALSE);"0")&amp;","&amp;IF('Locations-Stops'!H2463&lt;&gt;"";VLOOKUP('Locations-Stops'!H2463;Regions!C2:D300;2;FALSE);"0")&amp;","&amp;IF('Locations-Stops'!I2463&lt;&gt;"";VLOOKUP('Locations-Stops'!I2463;Regions!F2:G300;2;FALSE);"0")&amp;","&amp;IF('Locations-Stops'!J2463&lt;&gt;"";VLOOKUP('Locations-Stops'!J2463;Regions!I2:J300;2;FALSE);"0")&amp;",'"&amp;IF('Locations-Stops'!K2463&lt;&gt;"";SUBSTITUTE('Locations-Stops'!K2463;"'";"\'");"")&amp;"','"&amp;IF('Locations-Stops'!L2463&lt;&gt;"";'Locations-Stops'!L2463;"")&amp;"','"&amp;IF('Locations-Stops'!M2463&lt;&gt;"";'Locations-Stops'!M2463;"")&amp;"','"&amp;IF('Locations-Stops'!N2463&lt;&gt;"";'Locations-Stops'!N2463;"")&amp;"', CURRENT_TIMESTAMP);"</v>
      </c>
    </row>
    <row r="2462" spans="3:6" x14ac:dyDescent="0.25">
      <c r="C2462" s="16">
        <v>2464</v>
      </c>
      <c r="D2462" s="16" t="s">
        <v>17780</v>
      </c>
      <c r="E2462" s="16" t="s">
        <v>4333</v>
      </c>
      <c r="F2462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2464;"'";"\'")&amp;"',"&amp;IF('Locations-Stops'!D2464&lt;&gt;"";LEFT('Locations-Stops'!D2464;2)&amp;"."&amp;RIGHT('Locations-Stops'!D2464;LEN('Locations-Stops'!D2464)-2);"0")&amp;","&amp;IF('Locations-Stops'!E2464&lt;&gt;"";LEFT('Locations-Stops'!E2464;1)&amp;"."&amp;RIGHT('Locations-Stops'!E2464;LEN('Locations-Stops'!E2464)-1);"0")&amp;","&amp;IF('Locations-Stops'!G2464&lt;&gt;"";VLOOKUP('Locations-Stops'!G2464;Regions!A2:B300;2;FALSE);"0")&amp;","&amp;IF('Locations-Stops'!H2464&lt;&gt;"";VLOOKUP('Locations-Stops'!H2464;Regions!C2:D300;2;FALSE);"0")&amp;","&amp;IF('Locations-Stops'!I2464&lt;&gt;"";VLOOKUP('Locations-Stops'!I2464;Regions!F2:G300;2;FALSE);"0")&amp;","&amp;IF('Locations-Stops'!J2464&lt;&gt;"";VLOOKUP('Locations-Stops'!J2464;Regions!I2:J300;2;FALSE);"0")&amp;",'"&amp;IF('Locations-Stops'!K2464&lt;&gt;"";SUBSTITUTE('Locations-Stops'!K2464;"'";"\'");"")&amp;"','"&amp;IF('Locations-Stops'!L2464&lt;&gt;"";'Locations-Stops'!L2464;"")&amp;"','"&amp;IF('Locations-Stops'!M2464&lt;&gt;"";'Locations-Stops'!M2464;"")&amp;"','"&amp;IF('Locations-Stops'!N2464&lt;&gt;"";'Locations-Stops'!N2464;"")&amp;"', CURRENT_TIMESTAMP);"</v>
      </c>
    </row>
    <row r="2463" spans="3:6" x14ac:dyDescent="0.25">
      <c r="C2463" s="16">
        <v>2465</v>
      </c>
      <c r="D2463" s="16" t="s">
        <v>17780</v>
      </c>
      <c r="E2463" s="16" t="s">
        <v>4333</v>
      </c>
      <c r="F2463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2465;"'";"\'")&amp;"',"&amp;IF('Locations-Stops'!D2465&lt;&gt;"";LEFT('Locations-Stops'!D2465;2)&amp;"."&amp;RIGHT('Locations-Stops'!D2465;LEN('Locations-Stops'!D2465)-2);"0")&amp;","&amp;IF('Locations-Stops'!E2465&lt;&gt;"";LEFT('Locations-Stops'!E2465;1)&amp;"."&amp;RIGHT('Locations-Stops'!E2465;LEN('Locations-Stops'!E2465)-1);"0")&amp;","&amp;IF('Locations-Stops'!G2465&lt;&gt;"";VLOOKUP('Locations-Stops'!G2465;Regions!A2:B300;2;FALSE);"0")&amp;","&amp;IF('Locations-Stops'!H2465&lt;&gt;"";VLOOKUP('Locations-Stops'!H2465;Regions!C2:D300;2;FALSE);"0")&amp;","&amp;IF('Locations-Stops'!I2465&lt;&gt;"";VLOOKUP('Locations-Stops'!I2465;Regions!F2:G300;2;FALSE);"0")&amp;","&amp;IF('Locations-Stops'!J2465&lt;&gt;"";VLOOKUP('Locations-Stops'!J2465;Regions!I2:J300;2;FALSE);"0")&amp;",'"&amp;IF('Locations-Stops'!K2465&lt;&gt;"";SUBSTITUTE('Locations-Stops'!K2465;"'";"\'");"")&amp;"','"&amp;IF('Locations-Stops'!L2465&lt;&gt;"";'Locations-Stops'!L2465;"")&amp;"','"&amp;IF('Locations-Stops'!M2465&lt;&gt;"";'Locations-Stops'!M2465;"")&amp;"','"&amp;IF('Locations-Stops'!N2465&lt;&gt;"";'Locations-Stops'!N2465;"")&amp;"', CURRENT_TIMESTAMP);"</v>
      </c>
    </row>
    <row r="2464" spans="3:6" x14ac:dyDescent="0.25">
      <c r="C2464" s="16">
        <v>2466</v>
      </c>
      <c r="D2464" s="16" t="s">
        <v>17780</v>
      </c>
      <c r="E2464" s="16" t="s">
        <v>4333</v>
      </c>
      <c r="F2464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2466;"'";"\'")&amp;"',"&amp;IF('Locations-Stops'!D2466&lt;&gt;"";LEFT('Locations-Stops'!D2466;2)&amp;"."&amp;RIGHT('Locations-Stops'!D2466;LEN('Locations-Stops'!D2466)-2);"0")&amp;","&amp;IF('Locations-Stops'!E2466&lt;&gt;"";LEFT('Locations-Stops'!E2466;1)&amp;"."&amp;RIGHT('Locations-Stops'!E2466;LEN('Locations-Stops'!E2466)-1);"0")&amp;","&amp;IF('Locations-Stops'!G2466&lt;&gt;"";VLOOKUP('Locations-Stops'!G2466;Regions!A2:B300;2;FALSE);"0")&amp;","&amp;IF('Locations-Stops'!H2466&lt;&gt;"";VLOOKUP('Locations-Stops'!H2466;Regions!C2:D300;2;FALSE);"0")&amp;","&amp;IF('Locations-Stops'!I2466&lt;&gt;"";VLOOKUP('Locations-Stops'!I2466;Regions!F2:G300;2;FALSE);"0")&amp;","&amp;IF('Locations-Stops'!J2466&lt;&gt;"";VLOOKUP('Locations-Stops'!J2466;Regions!I2:J300;2;FALSE);"0")&amp;",'"&amp;IF('Locations-Stops'!K2466&lt;&gt;"";SUBSTITUTE('Locations-Stops'!K2466;"'";"\'");"")&amp;"','"&amp;IF('Locations-Stops'!L2466&lt;&gt;"";'Locations-Stops'!L2466;"")&amp;"','"&amp;IF('Locations-Stops'!M2466&lt;&gt;"";'Locations-Stops'!M2466;"")&amp;"','"&amp;IF('Locations-Stops'!N2466&lt;&gt;"";'Locations-Stops'!N2466;"")&amp;"', CURRENT_TIMESTAMP);"</v>
      </c>
    </row>
    <row r="2465" spans="3:6" x14ac:dyDescent="0.25">
      <c r="C2465" s="16">
        <v>2467</v>
      </c>
      <c r="D2465" s="16" t="s">
        <v>17780</v>
      </c>
      <c r="E2465" s="16" t="s">
        <v>4333</v>
      </c>
      <c r="F246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2467;"'";"\'")&amp;"',"&amp;IF('Locations-Stops'!D2467&lt;&gt;"";LEFT('Locations-Stops'!D2467;2)&amp;"."&amp;RIGHT('Locations-Stops'!D2467;LEN('Locations-Stops'!D2467)-2);"0")&amp;","&amp;IF('Locations-Stops'!E2467&lt;&gt;"";LEFT('Locations-Stops'!E2467;1)&amp;"."&amp;RIGHT('Locations-Stops'!E2467;LEN('Locations-Stops'!E2467)-1);"0")&amp;","&amp;IF('Locations-Stops'!G2467&lt;&gt;"";VLOOKUP('Locations-Stops'!G2467;Regions!A2:B300;2;FALSE);"0")&amp;","&amp;IF('Locations-Stops'!H2467&lt;&gt;"";VLOOKUP('Locations-Stops'!H2467;Regions!C2:D300;2;FALSE);"0")&amp;","&amp;IF('Locations-Stops'!I2467&lt;&gt;"";VLOOKUP('Locations-Stops'!I2467;Regions!F2:G300;2;FALSE);"0")&amp;","&amp;IF('Locations-Stops'!J2467&lt;&gt;"";VLOOKUP('Locations-Stops'!J2467;Regions!I2:J300;2;FALSE);"0")&amp;",'"&amp;IF('Locations-Stops'!K2467&lt;&gt;"";SUBSTITUTE('Locations-Stops'!K2467;"'";"\'");"")&amp;"','"&amp;IF('Locations-Stops'!L2467&lt;&gt;"";'Locations-Stops'!L2467;"")&amp;"','"&amp;IF('Locations-Stops'!M2467&lt;&gt;"";'Locations-Stops'!M2467;"")&amp;"','"&amp;IF('Locations-Stops'!N2467&lt;&gt;"";'Locations-Stops'!N2467;"")&amp;"', CURRENT_TIMESTAMP);"</v>
      </c>
    </row>
    <row r="2466" spans="3:6" x14ac:dyDescent="0.25">
      <c r="C2466" s="16">
        <v>2468</v>
      </c>
      <c r="D2466" s="16" t="s">
        <v>17780</v>
      </c>
      <c r="E2466" s="16" t="s">
        <v>4333</v>
      </c>
      <c r="F246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2468;"'";"\'")&amp;"',"&amp;IF('Locations-Stops'!D2468&lt;&gt;"";LEFT('Locations-Stops'!D2468;2)&amp;"."&amp;RIGHT('Locations-Stops'!D2468;LEN('Locations-Stops'!D2468)-2);"0")&amp;","&amp;IF('Locations-Stops'!E2468&lt;&gt;"";LEFT('Locations-Stops'!E2468;1)&amp;"."&amp;RIGHT('Locations-Stops'!E2468;LEN('Locations-Stops'!E2468)-1);"0")&amp;","&amp;IF('Locations-Stops'!G2468&lt;&gt;"";VLOOKUP('Locations-Stops'!G2468;Regions!A2:B300;2;FALSE);"0")&amp;","&amp;IF('Locations-Stops'!H2468&lt;&gt;"";VLOOKUP('Locations-Stops'!H2468;Regions!C2:D300;2;FALSE);"0")&amp;","&amp;IF('Locations-Stops'!I2468&lt;&gt;"";VLOOKUP('Locations-Stops'!I2468;Regions!F2:G300;2;FALSE);"0")&amp;","&amp;IF('Locations-Stops'!J2468&lt;&gt;"";VLOOKUP('Locations-Stops'!J2468;Regions!I2:J300;2;FALSE);"0")&amp;",'"&amp;IF('Locations-Stops'!K2468&lt;&gt;"";SUBSTITUTE('Locations-Stops'!K2468;"'";"\'");"")&amp;"','"&amp;IF('Locations-Stops'!L2468&lt;&gt;"";'Locations-Stops'!L2468;"")&amp;"','"&amp;IF('Locations-Stops'!M2468&lt;&gt;"";'Locations-Stops'!M2468;"")&amp;"','"&amp;IF('Locations-Stops'!N2468&lt;&gt;"";'Locations-Stops'!N2468;"")&amp;"', CURRENT_TIMESTAMP);"</v>
      </c>
    </row>
    <row r="2467" spans="3:6" x14ac:dyDescent="0.25">
      <c r="C2467" s="16">
        <v>2469</v>
      </c>
      <c r="D2467" s="16" t="s">
        <v>17780</v>
      </c>
      <c r="E2467" s="16" t="s">
        <v>4333</v>
      </c>
      <c r="F246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2469;"'";"\'")&amp;"',"&amp;IF('Locations-Stops'!D2469&lt;&gt;"";LEFT('Locations-Stops'!D2469;2)&amp;"."&amp;RIGHT('Locations-Stops'!D2469;LEN('Locations-Stops'!D2469)-2);"0")&amp;","&amp;IF('Locations-Stops'!E2469&lt;&gt;"";LEFT('Locations-Stops'!E2469;1)&amp;"."&amp;RIGHT('Locations-Stops'!E2469;LEN('Locations-Stops'!E2469)-1);"0")&amp;","&amp;IF('Locations-Stops'!G2469&lt;&gt;"";VLOOKUP('Locations-Stops'!G2469;Regions!A2:B300;2;FALSE);"0")&amp;","&amp;IF('Locations-Stops'!H2469&lt;&gt;"";VLOOKUP('Locations-Stops'!H2469;Regions!C2:D300;2;FALSE);"0")&amp;","&amp;IF('Locations-Stops'!I2469&lt;&gt;"";VLOOKUP('Locations-Stops'!I2469;Regions!F2:G300;2;FALSE);"0")&amp;","&amp;IF('Locations-Stops'!J2469&lt;&gt;"";VLOOKUP('Locations-Stops'!J2469;Regions!I2:J300;2;FALSE);"0")&amp;",'"&amp;IF('Locations-Stops'!K2469&lt;&gt;"";SUBSTITUTE('Locations-Stops'!K2469;"'";"\'");"")&amp;"','"&amp;IF('Locations-Stops'!L2469&lt;&gt;"";'Locations-Stops'!L2469;"")&amp;"','"&amp;IF('Locations-Stops'!M2469&lt;&gt;"";'Locations-Stops'!M2469;"")&amp;"','"&amp;IF('Locations-Stops'!N2469&lt;&gt;"";'Locations-Stops'!N2469;"")&amp;"', CURRENT_TIMESTAMP);"</v>
      </c>
    </row>
    <row r="2468" spans="3:6" x14ac:dyDescent="0.25">
      <c r="C2468" s="16">
        <v>2470</v>
      </c>
      <c r="D2468" s="16" t="s">
        <v>17780</v>
      </c>
      <c r="E2468" s="16" t="s">
        <v>4333</v>
      </c>
      <c r="F2468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2470;"'";"\'")&amp;"',"&amp;IF('Locations-Stops'!D2470&lt;&gt;"";LEFT('Locations-Stops'!D2470;2)&amp;"."&amp;RIGHT('Locations-Stops'!D2470;LEN('Locations-Stops'!D2470)-2);"0")&amp;","&amp;IF('Locations-Stops'!E2470&lt;&gt;"";LEFT('Locations-Stops'!E2470;1)&amp;"."&amp;RIGHT('Locations-Stops'!E2470;LEN('Locations-Stops'!E2470)-1);"0")&amp;","&amp;IF('Locations-Stops'!G2470&lt;&gt;"";VLOOKUP('Locations-Stops'!G2470;Regions!A2:B300;2;FALSE);"0")&amp;","&amp;IF('Locations-Stops'!H2470&lt;&gt;"";VLOOKUP('Locations-Stops'!H2470;Regions!C2:D300;2;FALSE);"0")&amp;","&amp;IF('Locations-Stops'!I2470&lt;&gt;"";VLOOKUP('Locations-Stops'!I2470;Regions!F2:G300;2;FALSE);"0")&amp;","&amp;IF('Locations-Stops'!J2470&lt;&gt;"";VLOOKUP('Locations-Stops'!J2470;Regions!I2:J300;2;FALSE);"0")&amp;",'"&amp;IF('Locations-Stops'!K2470&lt;&gt;"";SUBSTITUTE('Locations-Stops'!K2470;"'";"\'");"")&amp;"','"&amp;IF('Locations-Stops'!L2470&lt;&gt;"";'Locations-Stops'!L2470;"")&amp;"','"&amp;IF('Locations-Stops'!M2470&lt;&gt;"";'Locations-Stops'!M2470;"")&amp;"','"&amp;IF('Locations-Stops'!N2470&lt;&gt;"";'Locations-Stops'!N2470;"")&amp;"', CURRENT_TIMESTAMP);"</v>
      </c>
    </row>
    <row r="2469" spans="3:6" x14ac:dyDescent="0.25">
      <c r="C2469" s="16">
        <v>2471</v>
      </c>
      <c r="D2469" s="16" t="s">
        <v>17780</v>
      </c>
      <c r="E2469" s="16" t="s">
        <v>4333</v>
      </c>
      <c r="F2469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2471;"'";"\'")&amp;"',"&amp;IF('Locations-Stops'!D2471&lt;&gt;"";LEFT('Locations-Stops'!D2471;2)&amp;"."&amp;RIGHT('Locations-Stops'!D2471;LEN('Locations-Stops'!D2471)-2);"0")&amp;","&amp;IF('Locations-Stops'!E2471&lt;&gt;"";LEFT('Locations-Stops'!E2471;1)&amp;"."&amp;RIGHT('Locations-Stops'!E2471;LEN('Locations-Stops'!E2471)-1);"0")&amp;","&amp;IF('Locations-Stops'!G2471&lt;&gt;"";VLOOKUP('Locations-Stops'!G2471;Regions!A2:B300;2;FALSE);"0")&amp;","&amp;IF('Locations-Stops'!H2471&lt;&gt;"";VLOOKUP('Locations-Stops'!H2471;Regions!C2:D300;2;FALSE);"0")&amp;","&amp;IF('Locations-Stops'!I2471&lt;&gt;"";VLOOKUP('Locations-Stops'!I2471;Regions!F2:G300;2;FALSE);"0")&amp;","&amp;IF('Locations-Stops'!J2471&lt;&gt;"";VLOOKUP('Locations-Stops'!J2471;Regions!I2:J300;2;FALSE);"0")&amp;",'"&amp;IF('Locations-Stops'!K2471&lt;&gt;"";SUBSTITUTE('Locations-Stops'!K2471;"'";"\'");"")&amp;"','"&amp;IF('Locations-Stops'!L2471&lt;&gt;"";'Locations-Stops'!L2471;"")&amp;"','"&amp;IF('Locations-Stops'!M2471&lt;&gt;"";'Locations-Stops'!M2471;"")&amp;"','"&amp;IF('Locations-Stops'!N2471&lt;&gt;"";'Locations-Stops'!N2471;"")&amp;"', CURRENT_TIMESTAMP);"</v>
      </c>
    </row>
    <row r="2470" spans="3:6" x14ac:dyDescent="0.25">
      <c r="C2470" s="16">
        <v>2472</v>
      </c>
      <c r="D2470" s="16" t="s">
        <v>17780</v>
      </c>
      <c r="E2470" s="16" t="s">
        <v>4333</v>
      </c>
      <c r="F2470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2472;"'";"\'")&amp;"',"&amp;IF('Locations-Stops'!D2472&lt;&gt;"";LEFT('Locations-Stops'!D2472;2)&amp;"."&amp;RIGHT('Locations-Stops'!D2472;LEN('Locations-Stops'!D2472)-2);"0")&amp;","&amp;IF('Locations-Stops'!E2472&lt;&gt;"";LEFT('Locations-Stops'!E2472;1)&amp;"."&amp;RIGHT('Locations-Stops'!E2472;LEN('Locations-Stops'!E2472)-1);"0")&amp;","&amp;IF('Locations-Stops'!G2472&lt;&gt;"";VLOOKUP('Locations-Stops'!G2472;Regions!A2:B300;2;FALSE);"0")&amp;","&amp;IF('Locations-Stops'!H2472&lt;&gt;"";VLOOKUP('Locations-Stops'!H2472;Regions!C2:D300;2;FALSE);"0")&amp;","&amp;IF('Locations-Stops'!I2472&lt;&gt;"";VLOOKUP('Locations-Stops'!I2472;Regions!F2:G300;2;FALSE);"0")&amp;","&amp;IF('Locations-Stops'!J2472&lt;&gt;"";VLOOKUP('Locations-Stops'!J2472;Regions!I2:J300;2;FALSE);"0")&amp;",'"&amp;IF('Locations-Stops'!K2472&lt;&gt;"";SUBSTITUTE('Locations-Stops'!K2472;"'";"\'");"")&amp;"','"&amp;IF('Locations-Stops'!L2472&lt;&gt;"";'Locations-Stops'!L2472;"")&amp;"','"&amp;IF('Locations-Stops'!M2472&lt;&gt;"";'Locations-Stops'!M2472;"")&amp;"','"&amp;IF('Locations-Stops'!N2472&lt;&gt;"";'Locations-Stops'!N2472;"")&amp;"', CURRENT_TIMESTAMP);"</v>
      </c>
    </row>
    <row r="2471" spans="3:6" x14ac:dyDescent="0.25">
      <c r="C2471" s="16">
        <v>2473</v>
      </c>
      <c r="D2471" s="16" t="s">
        <v>17780</v>
      </c>
      <c r="E2471" s="16" t="s">
        <v>4333</v>
      </c>
      <c r="F2471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2473;"'";"\'")&amp;"',"&amp;IF('Locations-Stops'!D2473&lt;&gt;"";LEFT('Locations-Stops'!D2473;2)&amp;"."&amp;RIGHT('Locations-Stops'!D2473;LEN('Locations-Stops'!D2473)-2);"0")&amp;","&amp;IF('Locations-Stops'!E2473&lt;&gt;"";LEFT('Locations-Stops'!E2473;1)&amp;"."&amp;RIGHT('Locations-Stops'!E2473;LEN('Locations-Stops'!E2473)-1);"0")&amp;","&amp;IF('Locations-Stops'!G2473&lt;&gt;"";VLOOKUP('Locations-Stops'!G2473;Regions!A2:B300;2;FALSE);"0")&amp;","&amp;IF('Locations-Stops'!H2473&lt;&gt;"";VLOOKUP('Locations-Stops'!H2473;Regions!C2:D300;2;FALSE);"0")&amp;","&amp;IF('Locations-Stops'!I2473&lt;&gt;"";VLOOKUP('Locations-Stops'!I2473;Regions!F2:G300;2;FALSE);"0")&amp;","&amp;IF('Locations-Stops'!J2473&lt;&gt;"";VLOOKUP('Locations-Stops'!J2473;Regions!I2:J300;2;FALSE);"0")&amp;",'"&amp;IF('Locations-Stops'!K2473&lt;&gt;"";SUBSTITUTE('Locations-Stops'!K2473;"'";"\'");"")&amp;"','"&amp;IF('Locations-Stops'!L2473&lt;&gt;"";'Locations-Stops'!L2473;"")&amp;"','"&amp;IF('Locations-Stops'!M2473&lt;&gt;"";'Locations-Stops'!M2473;"")&amp;"','"&amp;IF('Locations-Stops'!N2473&lt;&gt;"";'Locations-Stops'!N2473;"")&amp;"', CURRENT_TIMESTAMP);"</v>
      </c>
    </row>
    <row r="2472" spans="3:6" x14ac:dyDescent="0.25">
      <c r="C2472" s="16">
        <v>2474</v>
      </c>
      <c r="D2472" s="16" t="s">
        <v>17780</v>
      </c>
      <c r="E2472" s="16" t="s">
        <v>4333</v>
      </c>
      <c r="F2472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2474;"'";"\'")&amp;"',"&amp;IF('Locations-Stops'!D2474&lt;&gt;"";LEFT('Locations-Stops'!D2474;2)&amp;"."&amp;RIGHT('Locations-Stops'!D2474;LEN('Locations-Stops'!D2474)-2);"0")&amp;","&amp;IF('Locations-Stops'!E2474&lt;&gt;"";LEFT('Locations-Stops'!E2474;1)&amp;"."&amp;RIGHT('Locations-Stops'!E2474;LEN('Locations-Stops'!E2474)-1);"0")&amp;","&amp;IF('Locations-Stops'!G2474&lt;&gt;"";VLOOKUP('Locations-Stops'!G2474;Regions!A2:B300;2;FALSE);"0")&amp;","&amp;IF('Locations-Stops'!H2474&lt;&gt;"";VLOOKUP('Locations-Stops'!H2474;Regions!C2:D300;2;FALSE);"0")&amp;","&amp;IF('Locations-Stops'!I2474&lt;&gt;"";VLOOKUP('Locations-Stops'!I2474;Regions!F2:G300;2;FALSE);"0")&amp;","&amp;IF('Locations-Stops'!J2474&lt;&gt;"";VLOOKUP('Locations-Stops'!J2474;Regions!I2:J300;2;FALSE);"0")&amp;",'"&amp;IF('Locations-Stops'!K2474&lt;&gt;"";SUBSTITUTE('Locations-Stops'!K2474;"'";"\'");"")&amp;"','"&amp;IF('Locations-Stops'!L2474&lt;&gt;"";'Locations-Stops'!L2474;"")&amp;"','"&amp;IF('Locations-Stops'!M2474&lt;&gt;"";'Locations-Stops'!M2474;"")&amp;"','"&amp;IF('Locations-Stops'!N2474&lt;&gt;"";'Locations-Stops'!N2474;"")&amp;"', CURRENT_TIMESTAMP);"</v>
      </c>
    </row>
    <row r="2473" spans="3:6" x14ac:dyDescent="0.25">
      <c r="C2473" s="16">
        <v>2475</v>
      </c>
      <c r="D2473" s="16" t="s">
        <v>17780</v>
      </c>
      <c r="E2473" s="16" t="s">
        <v>4333</v>
      </c>
      <c r="F2473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2475;"'";"\'")&amp;"',"&amp;IF('Locations-Stops'!D2475&lt;&gt;"";LEFT('Locations-Stops'!D2475;2)&amp;"."&amp;RIGHT('Locations-Stops'!D2475;LEN('Locations-Stops'!D2475)-2);"0")&amp;","&amp;IF('Locations-Stops'!E2475&lt;&gt;"";LEFT('Locations-Stops'!E2475;1)&amp;"."&amp;RIGHT('Locations-Stops'!E2475;LEN('Locations-Stops'!E2475)-1);"0")&amp;","&amp;IF('Locations-Stops'!G2475&lt;&gt;"";VLOOKUP('Locations-Stops'!G2475;Regions!A2:B300;2;FALSE);"0")&amp;","&amp;IF('Locations-Stops'!H2475&lt;&gt;"";VLOOKUP('Locations-Stops'!H2475;Regions!C2:D300;2;FALSE);"0")&amp;","&amp;IF('Locations-Stops'!I2475&lt;&gt;"";VLOOKUP('Locations-Stops'!I2475;Regions!F2:G300;2;FALSE);"0")&amp;","&amp;IF('Locations-Stops'!J2475&lt;&gt;"";VLOOKUP('Locations-Stops'!J2475;Regions!I2:J300;2;FALSE);"0")&amp;",'"&amp;IF('Locations-Stops'!K2475&lt;&gt;"";SUBSTITUTE('Locations-Stops'!K2475;"'";"\'");"")&amp;"','"&amp;IF('Locations-Stops'!L2475&lt;&gt;"";'Locations-Stops'!L2475;"")&amp;"','"&amp;IF('Locations-Stops'!M2475&lt;&gt;"";'Locations-Stops'!M2475;"")&amp;"','"&amp;IF('Locations-Stops'!N2475&lt;&gt;"";'Locations-Stops'!N2475;"")&amp;"', CURRENT_TIMESTAMP);"</v>
      </c>
    </row>
    <row r="2474" spans="3:6" x14ac:dyDescent="0.25">
      <c r="C2474" s="16">
        <v>2476</v>
      </c>
      <c r="D2474" s="16" t="s">
        <v>17780</v>
      </c>
      <c r="E2474" s="16" t="s">
        <v>4333</v>
      </c>
      <c r="F2474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2476;"'";"\'")&amp;"',"&amp;IF('Locations-Stops'!D2476&lt;&gt;"";LEFT('Locations-Stops'!D2476;2)&amp;"."&amp;RIGHT('Locations-Stops'!D2476;LEN('Locations-Stops'!D2476)-2);"0")&amp;","&amp;IF('Locations-Stops'!E2476&lt;&gt;"";LEFT('Locations-Stops'!E2476;1)&amp;"."&amp;RIGHT('Locations-Stops'!E2476;LEN('Locations-Stops'!E2476)-1);"0")&amp;","&amp;IF('Locations-Stops'!G2476&lt;&gt;"";VLOOKUP('Locations-Stops'!G2476;Regions!A2:B300;2;FALSE);"0")&amp;","&amp;IF('Locations-Stops'!H2476&lt;&gt;"";VLOOKUP('Locations-Stops'!H2476;Regions!C2:D300;2;FALSE);"0")&amp;","&amp;IF('Locations-Stops'!I2476&lt;&gt;"";VLOOKUP('Locations-Stops'!I2476;Regions!F2:G300;2;FALSE);"0")&amp;","&amp;IF('Locations-Stops'!J2476&lt;&gt;"";VLOOKUP('Locations-Stops'!J2476;Regions!I2:J300;2;FALSE);"0")&amp;",'"&amp;IF('Locations-Stops'!K2476&lt;&gt;"";SUBSTITUTE('Locations-Stops'!K2476;"'";"\'");"")&amp;"','"&amp;IF('Locations-Stops'!L2476&lt;&gt;"";'Locations-Stops'!L2476;"")&amp;"','"&amp;IF('Locations-Stops'!M2476&lt;&gt;"";'Locations-Stops'!M2476;"")&amp;"','"&amp;IF('Locations-Stops'!N2476&lt;&gt;"";'Locations-Stops'!N2476;"")&amp;"', CURRENT_TIMESTAMP);"</v>
      </c>
    </row>
    <row r="2475" spans="3:6" x14ac:dyDescent="0.25">
      <c r="C2475" s="16">
        <v>2477</v>
      </c>
      <c r="D2475" s="16" t="s">
        <v>17780</v>
      </c>
      <c r="E2475" s="16" t="s">
        <v>4333</v>
      </c>
      <c r="F247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2477;"'";"\'")&amp;"',"&amp;IF('Locations-Stops'!D2477&lt;&gt;"";LEFT('Locations-Stops'!D2477;2)&amp;"."&amp;RIGHT('Locations-Stops'!D2477;LEN('Locations-Stops'!D2477)-2);"0")&amp;","&amp;IF('Locations-Stops'!E2477&lt;&gt;"";LEFT('Locations-Stops'!E2477;1)&amp;"."&amp;RIGHT('Locations-Stops'!E2477;LEN('Locations-Stops'!E2477)-1);"0")&amp;","&amp;IF('Locations-Stops'!G2477&lt;&gt;"";VLOOKUP('Locations-Stops'!G2477;Regions!A2:B300;2;FALSE);"0")&amp;","&amp;IF('Locations-Stops'!H2477&lt;&gt;"";VLOOKUP('Locations-Stops'!H2477;Regions!C2:D300;2;FALSE);"0")&amp;","&amp;IF('Locations-Stops'!I2477&lt;&gt;"";VLOOKUP('Locations-Stops'!I2477;Regions!F2:G300;2;FALSE);"0")&amp;","&amp;IF('Locations-Stops'!J2477&lt;&gt;"";VLOOKUP('Locations-Stops'!J2477;Regions!I2:J300;2;FALSE);"0")&amp;",'"&amp;IF('Locations-Stops'!K2477&lt;&gt;"";SUBSTITUTE('Locations-Stops'!K2477;"'";"\'");"")&amp;"','"&amp;IF('Locations-Stops'!L2477&lt;&gt;"";'Locations-Stops'!L2477;"")&amp;"','"&amp;IF('Locations-Stops'!M2477&lt;&gt;"";'Locations-Stops'!M2477;"")&amp;"','"&amp;IF('Locations-Stops'!N2477&lt;&gt;"";'Locations-Stops'!N2477;"")&amp;"', CURRENT_TIMESTAMP);"</v>
      </c>
    </row>
    <row r="2476" spans="3:6" x14ac:dyDescent="0.25">
      <c r="C2476" s="16">
        <v>2478</v>
      </c>
      <c r="D2476" s="16" t="s">
        <v>17780</v>
      </c>
      <c r="E2476" s="16" t="s">
        <v>4333</v>
      </c>
      <c r="F247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2478;"'";"\'")&amp;"',"&amp;IF('Locations-Stops'!D2478&lt;&gt;"";LEFT('Locations-Stops'!D2478;2)&amp;"."&amp;RIGHT('Locations-Stops'!D2478;LEN('Locations-Stops'!D2478)-2);"0")&amp;","&amp;IF('Locations-Stops'!E2478&lt;&gt;"";LEFT('Locations-Stops'!E2478;1)&amp;"."&amp;RIGHT('Locations-Stops'!E2478;LEN('Locations-Stops'!E2478)-1);"0")&amp;","&amp;IF('Locations-Stops'!G2478&lt;&gt;"";VLOOKUP('Locations-Stops'!G2478;Regions!A2:B300;2;FALSE);"0")&amp;","&amp;IF('Locations-Stops'!H2478&lt;&gt;"";VLOOKUP('Locations-Stops'!H2478;Regions!C2:D300;2;FALSE);"0")&amp;","&amp;IF('Locations-Stops'!I2478&lt;&gt;"";VLOOKUP('Locations-Stops'!I2478;Regions!F2:G300;2;FALSE);"0")&amp;","&amp;IF('Locations-Stops'!J2478&lt;&gt;"";VLOOKUP('Locations-Stops'!J2478;Regions!I2:J300;2;FALSE);"0")&amp;",'"&amp;IF('Locations-Stops'!K2478&lt;&gt;"";SUBSTITUTE('Locations-Stops'!K2478;"'";"\'");"")&amp;"','"&amp;IF('Locations-Stops'!L2478&lt;&gt;"";'Locations-Stops'!L2478;"")&amp;"','"&amp;IF('Locations-Stops'!M2478&lt;&gt;"";'Locations-Stops'!M2478;"")&amp;"','"&amp;IF('Locations-Stops'!N2478&lt;&gt;"";'Locations-Stops'!N2478;"")&amp;"', CURRENT_TIMESTAMP);"</v>
      </c>
    </row>
    <row r="2477" spans="3:6" x14ac:dyDescent="0.25">
      <c r="C2477" s="16">
        <v>2479</v>
      </c>
      <c r="D2477" s="16" t="s">
        <v>17780</v>
      </c>
      <c r="E2477" s="16" t="s">
        <v>4333</v>
      </c>
      <c r="F247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2479;"'";"\'")&amp;"',"&amp;IF('Locations-Stops'!D2479&lt;&gt;"";LEFT('Locations-Stops'!D2479;2)&amp;"."&amp;RIGHT('Locations-Stops'!D2479;LEN('Locations-Stops'!D2479)-2);"0")&amp;","&amp;IF('Locations-Stops'!E2479&lt;&gt;"";LEFT('Locations-Stops'!E2479;1)&amp;"."&amp;RIGHT('Locations-Stops'!E2479;LEN('Locations-Stops'!E2479)-1);"0")&amp;","&amp;IF('Locations-Stops'!G2479&lt;&gt;"";VLOOKUP('Locations-Stops'!G2479;Regions!A2:B300;2;FALSE);"0")&amp;","&amp;IF('Locations-Stops'!H2479&lt;&gt;"";VLOOKUP('Locations-Stops'!H2479;Regions!C2:D300;2;FALSE);"0")&amp;","&amp;IF('Locations-Stops'!I2479&lt;&gt;"";VLOOKUP('Locations-Stops'!I2479;Regions!F2:G300;2;FALSE);"0")&amp;","&amp;IF('Locations-Stops'!J2479&lt;&gt;"";VLOOKUP('Locations-Stops'!J2479;Regions!I2:J300;2;FALSE);"0")&amp;",'"&amp;IF('Locations-Stops'!K2479&lt;&gt;"";SUBSTITUTE('Locations-Stops'!K2479;"'";"\'");"")&amp;"','"&amp;IF('Locations-Stops'!L2479&lt;&gt;"";'Locations-Stops'!L2479;"")&amp;"','"&amp;IF('Locations-Stops'!M2479&lt;&gt;"";'Locations-Stops'!M2479;"")&amp;"','"&amp;IF('Locations-Stops'!N2479&lt;&gt;"";'Locations-Stops'!N2479;"")&amp;"', CURRENT_TIMESTAMP);"</v>
      </c>
    </row>
    <row r="2478" spans="3:6" x14ac:dyDescent="0.25">
      <c r="C2478" s="16">
        <v>2480</v>
      </c>
      <c r="D2478" s="16" t="s">
        <v>17780</v>
      </c>
      <c r="E2478" s="16" t="s">
        <v>4333</v>
      </c>
      <c r="F2478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2480;"'";"\'")&amp;"',"&amp;IF('Locations-Stops'!D2480&lt;&gt;"";LEFT('Locations-Stops'!D2480;2)&amp;"."&amp;RIGHT('Locations-Stops'!D2480;LEN('Locations-Stops'!D2480)-2);"0")&amp;","&amp;IF('Locations-Stops'!E2480&lt;&gt;"";LEFT('Locations-Stops'!E2480;1)&amp;"."&amp;RIGHT('Locations-Stops'!E2480;LEN('Locations-Stops'!E2480)-1);"0")&amp;","&amp;IF('Locations-Stops'!G2480&lt;&gt;"";VLOOKUP('Locations-Stops'!G2480;Regions!A2:B300;2;FALSE);"0")&amp;","&amp;IF('Locations-Stops'!H2480&lt;&gt;"";VLOOKUP('Locations-Stops'!H2480;Regions!C2:D300;2;FALSE);"0")&amp;","&amp;IF('Locations-Stops'!I2480&lt;&gt;"";VLOOKUP('Locations-Stops'!I2480;Regions!F2:G300;2;FALSE);"0")&amp;","&amp;IF('Locations-Stops'!J2480&lt;&gt;"";VLOOKUP('Locations-Stops'!J2480;Regions!I2:J300;2;FALSE);"0")&amp;",'"&amp;IF('Locations-Stops'!K2480&lt;&gt;"";SUBSTITUTE('Locations-Stops'!K2480;"'";"\'");"")&amp;"','"&amp;IF('Locations-Stops'!L2480&lt;&gt;"";'Locations-Stops'!L2480;"")&amp;"','"&amp;IF('Locations-Stops'!M2480&lt;&gt;"";'Locations-Stops'!M2480;"")&amp;"','"&amp;IF('Locations-Stops'!N2480&lt;&gt;"";'Locations-Stops'!N2480;"")&amp;"', CURRENT_TIMESTAMP);"</v>
      </c>
    </row>
    <row r="2479" spans="3:6" x14ac:dyDescent="0.25">
      <c r="C2479" s="16">
        <v>2481</v>
      </c>
      <c r="D2479" s="16" t="s">
        <v>17780</v>
      </c>
      <c r="E2479" s="16" t="s">
        <v>4333</v>
      </c>
      <c r="F2479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2481;"'";"\'")&amp;"',"&amp;IF('Locations-Stops'!D2481&lt;&gt;"";LEFT('Locations-Stops'!D2481;2)&amp;"."&amp;RIGHT('Locations-Stops'!D2481;LEN('Locations-Stops'!D2481)-2);"0")&amp;","&amp;IF('Locations-Stops'!E2481&lt;&gt;"";LEFT('Locations-Stops'!E2481;1)&amp;"."&amp;RIGHT('Locations-Stops'!E2481;LEN('Locations-Stops'!E2481)-1);"0")&amp;","&amp;IF('Locations-Stops'!G2481&lt;&gt;"";VLOOKUP('Locations-Stops'!G2481;Regions!A2:B300;2;FALSE);"0")&amp;","&amp;IF('Locations-Stops'!H2481&lt;&gt;"";VLOOKUP('Locations-Stops'!H2481;Regions!C2:D300;2;FALSE);"0")&amp;","&amp;IF('Locations-Stops'!I2481&lt;&gt;"";VLOOKUP('Locations-Stops'!I2481;Regions!F2:G300;2;FALSE);"0")&amp;","&amp;IF('Locations-Stops'!J2481&lt;&gt;"";VLOOKUP('Locations-Stops'!J2481;Regions!I2:J300;2;FALSE);"0")&amp;",'"&amp;IF('Locations-Stops'!K2481&lt;&gt;"";SUBSTITUTE('Locations-Stops'!K2481;"'";"\'");"")&amp;"','"&amp;IF('Locations-Stops'!L2481&lt;&gt;"";'Locations-Stops'!L2481;"")&amp;"','"&amp;IF('Locations-Stops'!M2481&lt;&gt;"";'Locations-Stops'!M2481;"")&amp;"','"&amp;IF('Locations-Stops'!N2481&lt;&gt;"";'Locations-Stops'!N2481;"")&amp;"', CURRENT_TIMESTAMP);"</v>
      </c>
    </row>
    <row r="2480" spans="3:6" x14ac:dyDescent="0.25">
      <c r="C2480" s="16">
        <v>2482</v>
      </c>
      <c r="D2480" s="16" t="s">
        <v>17780</v>
      </c>
      <c r="E2480" s="16" t="s">
        <v>4333</v>
      </c>
      <c r="F2480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2482;"'";"\'")&amp;"',"&amp;IF('Locations-Stops'!D2482&lt;&gt;"";LEFT('Locations-Stops'!D2482;2)&amp;"."&amp;RIGHT('Locations-Stops'!D2482;LEN('Locations-Stops'!D2482)-2);"0")&amp;","&amp;IF('Locations-Stops'!E2482&lt;&gt;"";LEFT('Locations-Stops'!E2482;1)&amp;"."&amp;RIGHT('Locations-Stops'!E2482;LEN('Locations-Stops'!E2482)-1);"0")&amp;","&amp;IF('Locations-Stops'!G2482&lt;&gt;"";VLOOKUP('Locations-Stops'!G2482;Regions!A2:B300;2;FALSE);"0")&amp;","&amp;IF('Locations-Stops'!H2482&lt;&gt;"";VLOOKUP('Locations-Stops'!H2482;Regions!C2:D300;2;FALSE);"0")&amp;","&amp;IF('Locations-Stops'!I2482&lt;&gt;"";VLOOKUP('Locations-Stops'!I2482;Regions!F2:G300;2;FALSE);"0")&amp;","&amp;IF('Locations-Stops'!J2482&lt;&gt;"";VLOOKUP('Locations-Stops'!J2482;Regions!I2:J300;2;FALSE);"0")&amp;",'"&amp;IF('Locations-Stops'!K2482&lt;&gt;"";SUBSTITUTE('Locations-Stops'!K2482;"'";"\'");"")&amp;"','"&amp;IF('Locations-Stops'!L2482&lt;&gt;"";'Locations-Stops'!L2482;"")&amp;"','"&amp;IF('Locations-Stops'!M2482&lt;&gt;"";'Locations-Stops'!M2482;"")&amp;"','"&amp;IF('Locations-Stops'!N2482&lt;&gt;"";'Locations-Stops'!N2482;"")&amp;"', CURRENT_TIMESTAMP);"</v>
      </c>
    </row>
    <row r="2481" spans="3:6" x14ac:dyDescent="0.25">
      <c r="C2481" s="16">
        <v>2483</v>
      </c>
      <c r="D2481" s="16" t="s">
        <v>17780</v>
      </c>
      <c r="E2481" s="16" t="s">
        <v>4333</v>
      </c>
      <c r="F2481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2483;"'";"\'")&amp;"',"&amp;IF('Locations-Stops'!D2483&lt;&gt;"";LEFT('Locations-Stops'!D2483;2)&amp;"."&amp;RIGHT('Locations-Stops'!D2483;LEN('Locations-Stops'!D2483)-2);"0")&amp;","&amp;IF('Locations-Stops'!E2483&lt;&gt;"";LEFT('Locations-Stops'!E2483;1)&amp;"."&amp;RIGHT('Locations-Stops'!E2483;LEN('Locations-Stops'!E2483)-1);"0")&amp;","&amp;IF('Locations-Stops'!G2483&lt;&gt;"";VLOOKUP('Locations-Stops'!G2483;Regions!A2:B300;2;FALSE);"0")&amp;","&amp;IF('Locations-Stops'!H2483&lt;&gt;"";VLOOKUP('Locations-Stops'!H2483;Regions!C2:D300;2;FALSE);"0")&amp;","&amp;IF('Locations-Stops'!I2483&lt;&gt;"";VLOOKUP('Locations-Stops'!I2483;Regions!F2:G300;2;FALSE);"0")&amp;","&amp;IF('Locations-Stops'!J2483&lt;&gt;"";VLOOKUP('Locations-Stops'!J2483;Regions!I2:J300;2;FALSE);"0")&amp;",'"&amp;IF('Locations-Stops'!K2483&lt;&gt;"";SUBSTITUTE('Locations-Stops'!K2483;"'";"\'");"")&amp;"','"&amp;IF('Locations-Stops'!L2483&lt;&gt;"";'Locations-Stops'!L2483;"")&amp;"','"&amp;IF('Locations-Stops'!M2483&lt;&gt;"";'Locations-Stops'!M2483;"")&amp;"','"&amp;IF('Locations-Stops'!N2483&lt;&gt;"";'Locations-Stops'!N2483;"")&amp;"', CURRENT_TIMESTAMP);"</v>
      </c>
    </row>
    <row r="2482" spans="3:6" x14ac:dyDescent="0.25">
      <c r="C2482" s="16">
        <v>2484</v>
      </c>
      <c r="D2482" s="16" t="s">
        <v>17780</v>
      </c>
      <c r="E2482" s="16" t="s">
        <v>4333</v>
      </c>
      <c r="F2482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2484;"'";"\'")&amp;"',"&amp;IF('Locations-Stops'!D2484&lt;&gt;"";LEFT('Locations-Stops'!D2484;2)&amp;"."&amp;RIGHT('Locations-Stops'!D2484;LEN('Locations-Stops'!D2484)-2);"0")&amp;","&amp;IF('Locations-Stops'!E2484&lt;&gt;"";LEFT('Locations-Stops'!E2484;1)&amp;"."&amp;RIGHT('Locations-Stops'!E2484;LEN('Locations-Stops'!E2484)-1);"0")&amp;","&amp;IF('Locations-Stops'!G2484&lt;&gt;"";VLOOKUP('Locations-Stops'!G2484;Regions!A2:B300;2;FALSE);"0")&amp;","&amp;IF('Locations-Stops'!H2484&lt;&gt;"";VLOOKUP('Locations-Stops'!H2484;Regions!C2:D300;2;FALSE);"0")&amp;","&amp;IF('Locations-Stops'!I2484&lt;&gt;"";VLOOKUP('Locations-Stops'!I2484;Regions!F2:G300;2;FALSE);"0")&amp;","&amp;IF('Locations-Stops'!J2484&lt;&gt;"";VLOOKUP('Locations-Stops'!J2484;Regions!I2:J300;2;FALSE);"0")&amp;",'"&amp;IF('Locations-Stops'!K2484&lt;&gt;"";SUBSTITUTE('Locations-Stops'!K2484;"'";"\'");"")&amp;"','"&amp;IF('Locations-Stops'!L2484&lt;&gt;"";'Locations-Stops'!L2484;"")&amp;"','"&amp;IF('Locations-Stops'!M2484&lt;&gt;"";'Locations-Stops'!M2484;"")&amp;"','"&amp;IF('Locations-Stops'!N2484&lt;&gt;"";'Locations-Stops'!N2484;"")&amp;"', CURRENT_TIMESTAMP);"</v>
      </c>
    </row>
    <row r="2483" spans="3:6" x14ac:dyDescent="0.25">
      <c r="C2483" s="16">
        <v>2485</v>
      </c>
      <c r="D2483" s="16" t="s">
        <v>17780</v>
      </c>
      <c r="E2483" s="16" t="s">
        <v>4333</v>
      </c>
      <c r="F2483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2485;"'";"\'")&amp;"',"&amp;IF('Locations-Stops'!D2485&lt;&gt;"";LEFT('Locations-Stops'!D2485;2)&amp;"."&amp;RIGHT('Locations-Stops'!D2485;LEN('Locations-Stops'!D2485)-2);"0")&amp;","&amp;IF('Locations-Stops'!E2485&lt;&gt;"";LEFT('Locations-Stops'!E2485;1)&amp;"."&amp;RIGHT('Locations-Stops'!E2485;LEN('Locations-Stops'!E2485)-1);"0")&amp;","&amp;IF('Locations-Stops'!G2485&lt;&gt;"";VLOOKUP('Locations-Stops'!G2485;Regions!A2:B300;2;FALSE);"0")&amp;","&amp;IF('Locations-Stops'!H2485&lt;&gt;"";VLOOKUP('Locations-Stops'!H2485;Regions!C2:D300;2;FALSE);"0")&amp;","&amp;IF('Locations-Stops'!I2485&lt;&gt;"";VLOOKUP('Locations-Stops'!I2485;Regions!F2:G300;2;FALSE);"0")&amp;","&amp;IF('Locations-Stops'!J2485&lt;&gt;"";VLOOKUP('Locations-Stops'!J2485;Regions!I2:J300;2;FALSE);"0")&amp;",'"&amp;IF('Locations-Stops'!K2485&lt;&gt;"";SUBSTITUTE('Locations-Stops'!K2485;"'";"\'");"")&amp;"','"&amp;IF('Locations-Stops'!L2485&lt;&gt;"";'Locations-Stops'!L2485;"")&amp;"','"&amp;IF('Locations-Stops'!M2485&lt;&gt;"";'Locations-Stops'!M2485;"")&amp;"','"&amp;IF('Locations-Stops'!N2485&lt;&gt;"";'Locations-Stops'!N2485;"")&amp;"', CURRENT_TIMESTAMP);"</v>
      </c>
    </row>
    <row r="2484" spans="3:6" x14ac:dyDescent="0.25">
      <c r="C2484" s="16">
        <v>2486</v>
      </c>
      <c r="D2484" s="16" t="s">
        <v>17780</v>
      </c>
      <c r="E2484" s="16" t="s">
        <v>4333</v>
      </c>
      <c r="F2484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2486;"'";"\'")&amp;"',"&amp;IF('Locations-Stops'!D2486&lt;&gt;"";LEFT('Locations-Stops'!D2486;2)&amp;"."&amp;RIGHT('Locations-Stops'!D2486;LEN('Locations-Stops'!D2486)-2);"0")&amp;","&amp;IF('Locations-Stops'!E2486&lt;&gt;"";LEFT('Locations-Stops'!E2486;1)&amp;"."&amp;RIGHT('Locations-Stops'!E2486;LEN('Locations-Stops'!E2486)-1);"0")&amp;","&amp;IF('Locations-Stops'!G2486&lt;&gt;"";VLOOKUP('Locations-Stops'!G2486;Regions!A2:B300;2;FALSE);"0")&amp;","&amp;IF('Locations-Stops'!H2486&lt;&gt;"";VLOOKUP('Locations-Stops'!H2486;Regions!C2:D300;2;FALSE);"0")&amp;","&amp;IF('Locations-Stops'!I2486&lt;&gt;"";VLOOKUP('Locations-Stops'!I2486;Regions!F2:G300;2;FALSE);"0")&amp;","&amp;IF('Locations-Stops'!J2486&lt;&gt;"";VLOOKUP('Locations-Stops'!J2486;Regions!I2:J300;2;FALSE);"0")&amp;",'"&amp;IF('Locations-Stops'!K2486&lt;&gt;"";SUBSTITUTE('Locations-Stops'!K2486;"'";"\'");"")&amp;"','"&amp;IF('Locations-Stops'!L2486&lt;&gt;"";'Locations-Stops'!L2486;"")&amp;"','"&amp;IF('Locations-Stops'!M2486&lt;&gt;"";'Locations-Stops'!M2486;"")&amp;"','"&amp;IF('Locations-Stops'!N2486&lt;&gt;"";'Locations-Stops'!N2486;"")&amp;"', CURRENT_TIMESTAMP);"</v>
      </c>
    </row>
    <row r="2485" spans="3:6" x14ac:dyDescent="0.25">
      <c r="C2485" s="16">
        <v>2487</v>
      </c>
      <c r="D2485" s="16" t="s">
        <v>17780</v>
      </c>
      <c r="E2485" s="16" t="s">
        <v>4333</v>
      </c>
      <c r="F248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2487;"'";"\'")&amp;"',"&amp;IF('Locations-Stops'!D2487&lt;&gt;"";LEFT('Locations-Stops'!D2487;2)&amp;"."&amp;RIGHT('Locations-Stops'!D2487;LEN('Locations-Stops'!D2487)-2);"0")&amp;","&amp;IF('Locations-Stops'!E2487&lt;&gt;"";LEFT('Locations-Stops'!E2487;1)&amp;"."&amp;RIGHT('Locations-Stops'!E2487;LEN('Locations-Stops'!E2487)-1);"0")&amp;","&amp;IF('Locations-Stops'!G2487&lt;&gt;"";VLOOKUP('Locations-Stops'!G2487;Regions!A2:B300;2;FALSE);"0")&amp;","&amp;IF('Locations-Stops'!H2487&lt;&gt;"";VLOOKUP('Locations-Stops'!H2487;Regions!C2:D300;2;FALSE);"0")&amp;","&amp;IF('Locations-Stops'!I2487&lt;&gt;"";VLOOKUP('Locations-Stops'!I2487;Regions!F2:G300;2;FALSE);"0")&amp;","&amp;IF('Locations-Stops'!J2487&lt;&gt;"";VLOOKUP('Locations-Stops'!J2487;Regions!I2:J300;2;FALSE);"0")&amp;",'"&amp;IF('Locations-Stops'!K2487&lt;&gt;"";SUBSTITUTE('Locations-Stops'!K2487;"'";"\'");"")&amp;"','"&amp;IF('Locations-Stops'!L2487&lt;&gt;"";'Locations-Stops'!L2487;"")&amp;"','"&amp;IF('Locations-Stops'!M2487&lt;&gt;"";'Locations-Stops'!M2487;"")&amp;"','"&amp;IF('Locations-Stops'!N2487&lt;&gt;"";'Locations-Stops'!N2487;"")&amp;"', CURRENT_TIMESTAMP);"</v>
      </c>
    </row>
    <row r="2486" spans="3:6" x14ac:dyDescent="0.25">
      <c r="C2486" s="16">
        <v>2488</v>
      </c>
      <c r="D2486" s="16" t="s">
        <v>17780</v>
      </c>
      <c r="E2486" s="16" t="s">
        <v>4333</v>
      </c>
      <c r="F248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2488;"'";"\'")&amp;"',"&amp;IF('Locations-Stops'!D2488&lt;&gt;"";LEFT('Locations-Stops'!D2488;2)&amp;"."&amp;RIGHT('Locations-Stops'!D2488;LEN('Locations-Stops'!D2488)-2);"0")&amp;","&amp;IF('Locations-Stops'!E2488&lt;&gt;"";LEFT('Locations-Stops'!E2488;1)&amp;"."&amp;RIGHT('Locations-Stops'!E2488;LEN('Locations-Stops'!E2488)-1);"0")&amp;","&amp;IF('Locations-Stops'!G2488&lt;&gt;"";VLOOKUP('Locations-Stops'!G2488;Regions!A2:B300;2;FALSE);"0")&amp;","&amp;IF('Locations-Stops'!H2488&lt;&gt;"";VLOOKUP('Locations-Stops'!H2488;Regions!C2:D300;2;FALSE);"0")&amp;","&amp;IF('Locations-Stops'!I2488&lt;&gt;"";VLOOKUP('Locations-Stops'!I2488;Regions!F2:G300;2;FALSE);"0")&amp;","&amp;IF('Locations-Stops'!J2488&lt;&gt;"";VLOOKUP('Locations-Stops'!J2488;Regions!I2:J300;2;FALSE);"0")&amp;",'"&amp;IF('Locations-Stops'!K2488&lt;&gt;"";SUBSTITUTE('Locations-Stops'!K2488;"'";"\'");"")&amp;"','"&amp;IF('Locations-Stops'!L2488&lt;&gt;"";'Locations-Stops'!L2488;"")&amp;"','"&amp;IF('Locations-Stops'!M2488&lt;&gt;"";'Locations-Stops'!M2488;"")&amp;"','"&amp;IF('Locations-Stops'!N2488&lt;&gt;"";'Locations-Stops'!N2488;"")&amp;"', CURRENT_TIMESTAMP);"</v>
      </c>
    </row>
    <row r="2487" spans="3:6" x14ac:dyDescent="0.25">
      <c r="C2487" s="16">
        <v>2489</v>
      </c>
      <c r="D2487" s="16" t="s">
        <v>17780</v>
      </c>
      <c r="E2487" s="16" t="s">
        <v>4333</v>
      </c>
      <c r="F248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2489;"'";"\'")&amp;"',"&amp;IF('Locations-Stops'!D2489&lt;&gt;"";LEFT('Locations-Stops'!D2489;2)&amp;"."&amp;RIGHT('Locations-Stops'!D2489;LEN('Locations-Stops'!D2489)-2);"0")&amp;","&amp;IF('Locations-Stops'!E2489&lt;&gt;"";LEFT('Locations-Stops'!E2489;1)&amp;"."&amp;RIGHT('Locations-Stops'!E2489;LEN('Locations-Stops'!E2489)-1);"0")&amp;","&amp;IF('Locations-Stops'!G2489&lt;&gt;"";VLOOKUP('Locations-Stops'!G2489;Regions!A2:B300;2;FALSE);"0")&amp;","&amp;IF('Locations-Stops'!H2489&lt;&gt;"";VLOOKUP('Locations-Stops'!H2489;Regions!C2:D300;2;FALSE);"0")&amp;","&amp;IF('Locations-Stops'!I2489&lt;&gt;"";VLOOKUP('Locations-Stops'!I2489;Regions!F2:G300;2;FALSE);"0")&amp;","&amp;IF('Locations-Stops'!J2489&lt;&gt;"";VLOOKUP('Locations-Stops'!J2489;Regions!I2:J300;2;FALSE);"0")&amp;",'"&amp;IF('Locations-Stops'!K2489&lt;&gt;"";SUBSTITUTE('Locations-Stops'!K2489;"'";"\'");"")&amp;"','"&amp;IF('Locations-Stops'!L2489&lt;&gt;"";'Locations-Stops'!L2489;"")&amp;"','"&amp;IF('Locations-Stops'!M2489&lt;&gt;"";'Locations-Stops'!M2489;"")&amp;"','"&amp;IF('Locations-Stops'!N2489&lt;&gt;"";'Locations-Stops'!N2489;"")&amp;"', CURRENT_TIMESTAMP);"</v>
      </c>
    </row>
    <row r="2488" spans="3:6" x14ac:dyDescent="0.25">
      <c r="C2488" s="16">
        <v>2490</v>
      </c>
      <c r="D2488" s="16" t="s">
        <v>17780</v>
      </c>
      <c r="E2488" s="16" t="s">
        <v>4333</v>
      </c>
      <c r="F2488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2490;"'";"\'")&amp;"',"&amp;IF('Locations-Stops'!D2490&lt;&gt;"";LEFT('Locations-Stops'!D2490;2)&amp;"."&amp;RIGHT('Locations-Stops'!D2490;LEN('Locations-Stops'!D2490)-2);"0")&amp;","&amp;IF('Locations-Stops'!E2490&lt;&gt;"";LEFT('Locations-Stops'!E2490;1)&amp;"."&amp;RIGHT('Locations-Stops'!E2490;LEN('Locations-Stops'!E2490)-1);"0")&amp;","&amp;IF('Locations-Stops'!G2490&lt;&gt;"";VLOOKUP('Locations-Stops'!G2490;Regions!A2:B300;2;FALSE);"0")&amp;","&amp;IF('Locations-Stops'!H2490&lt;&gt;"";VLOOKUP('Locations-Stops'!H2490;Regions!C2:D300;2;FALSE);"0")&amp;","&amp;IF('Locations-Stops'!I2490&lt;&gt;"";VLOOKUP('Locations-Stops'!I2490;Regions!F2:G300;2;FALSE);"0")&amp;","&amp;IF('Locations-Stops'!J2490&lt;&gt;"";VLOOKUP('Locations-Stops'!J2490;Regions!I2:J300;2;FALSE);"0")&amp;",'"&amp;IF('Locations-Stops'!K2490&lt;&gt;"";SUBSTITUTE('Locations-Stops'!K2490;"'";"\'");"")&amp;"','"&amp;IF('Locations-Stops'!L2490&lt;&gt;"";'Locations-Stops'!L2490;"")&amp;"','"&amp;IF('Locations-Stops'!M2490&lt;&gt;"";'Locations-Stops'!M2490;"")&amp;"','"&amp;IF('Locations-Stops'!N2490&lt;&gt;"";'Locations-Stops'!N2490;"")&amp;"', CURRENT_TIMESTAMP);"</v>
      </c>
    </row>
    <row r="2489" spans="3:6" x14ac:dyDescent="0.25">
      <c r="C2489" s="16">
        <v>2491</v>
      </c>
      <c r="D2489" s="16" t="s">
        <v>17780</v>
      </c>
      <c r="E2489" s="16" t="s">
        <v>4333</v>
      </c>
      <c r="F2489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2491;"'";"\'")&amp;"',"&amp;IF('Locations-Stops'!D2491&lt;&gt;"";LEFT('Locations-Stops'!D2491;2)&amp;"."&amp;RIGHT('Locations-Stops'!D2491;LEN('Locations-Stops'!D2491)-2);"0")&amp;","&amp;IF('Locations-Stops'!E2491&lt;&gt;"";LEFT('Locations-Stops'!E2491;1)&amp;"."&amp;RIGHT('Locations-Stops'!E2491;LEN('Locations-Stops'!E2491)-1);"0")&amp;","&amp;IF('Locations-Stops'!G2491&lt;&gt;"";VLOOKUP('Locations-Stops'!G2491;Regions!A2:B300;2;FALSE);"0")&amp;","&amp;IF('Locations-Stops'!H2491&lt;&gt;"";VLOOKUP('Locations-Stops'!H2491;Regions!C2:D300;2;FALSE);"0")&amp;","&amp;IF('Locations-Stops'!I2491&lt;&gt;"";VLOOKUP('Locations-Stops'!I2491;Regions!F2:G300;2;FALSE);"0")&amp;","&amp;IF('Locations-Stops'!J2491&lt;&gt;"";VLOOKUP('Locations-Stops'!J2491;Regions!I2:J300;2;FALSE);"0")&amp;",'"&amp;IF('Locations-Stops'!K2491&lt;&gt;"";SUBSTITUTE('Locations-Stops'!K2491;"'";"\'");"")&amp;"','"&amp;IF('Locations-Stops'!L2491&lt;&gt;"";'Locations-Stops'!L2491;"")&amp;"','"&amp;IF('Locations-Stops'!M2491&lt;&gt;"";'Locations-Stops'!M2491;"")&amp;"','"&amp;IF('Locations-Stops'!N2491&lt;&gt;"";'Locations-Stops'!N2491;"")&amp;"', CURRENT_TIMESTAMP);"</v>
      </c>
    </row>
    <row r="2490" spans="3:6" x14ac:dyDescent="0.25">
      <c r="C2490" s="16">
        <v>2492</v>
      </c>
      <c r="D2490" s="16" t="s">
        <v>17780</v>
      </c>
      <c r="E2490" s="16" t="s">
        <v>4333</v>
      </c>
      <c r="F2490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2492;"'";"\'")&amp;"',"&amp;IF('Locations-Stops'!D2492&lt;&gt;"";LEFT('Locations-Stops'!D2492;2)&amp;"."&amp;RIGHT('Locations-Stops'!D2492;LEN('Locations-Stops'!D2492)-2);"0")&amp;","&amp;IF('Locations-Stops'!E2492&lt;&gt;"";LEFT('Locations-Stops'!E2492;1)&amp;"."&amp;RIGHT('Locations-Stops'!E2492;LEN('Locations-Stops'!E2492)-1);"0")&amp;","&amp;IF('Locations-Stops'!G2492&lt;&gt;"";VLOOKUP('Locations-Stops'!G2492;Regions!A2:B300;2;FALSE);"0")&amp;","&amp;IF('Locations-Stops'!H2492&lt;&gt;"";VLOOKUP('Locations-Stops'!H2492;Regions!C2:D300;2;FALSE);"0")&amp;","&amp;IF('Locations-Stops'!I2492&lt;&gt;"";VLOOKUP('Locations-Stops'!I2492;Regions!F2:G300;2;FALSE);"0")&amp;","&amp;IF('Locations-Stops'!J2492&lt;&gt;"";VLOOKUP('Locations-Stops'!J2492;Regions!I2:J300;2;FALSE);"0")&amp;",'"&amp;IF('Locations-Stops'!K2492&lt;&gt;"";SUBSTITUTE('Locations-Stops'!K2492;"'";"\'");"")&amp;"','"&amp;IF('Locations-Stops'!L2492&lt;&gt;"";'Locations-Stops'!L2492;"")&amp;"','"&amp;IF('Locations-Stops'!M2492&lt;&gt;"";'Locations-Stops'!M2492;"")&amp;"','"&amp;IF('Locations-Stops'!N2492&lt;&gt;"";'Locations-Stops'!N2492;"")&amp;"', CURRENT_TIMESTAMP);"</v>
      </c>
    </row>
    <row r="2491" spans="3:6" x14ac:dyDescent="0.25">
      <c r="C2491" s="16">
        <v>2493</v>
      </c>
      <c r="D2491" s="16" t="s">
        <v>17780</v>
      </c>
      <c r="E2491" s="16" t="s">
        <v>4333</v>
      </c>
      <c r="F2491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2493;"'";"\'")&amp;"',"&amp;IF('Locations-Stops'!D2493&lt;&gt;"";LEFT('Locations-Stops'!D2493;2)&amp;"."&amp;RIGHT('Locations-Stops'!D2493;LEN('Locations-Stops'!D2493)-2);"0")&amp;","&amp;IF('Locations-Stops'!E2493&lt;&gt;"";LEFT('Locations-Stops'!E2493;1)&amp;"."&amp;RIGHT('Locations-Stops'!E2493;LEN('Locations-Stops'!E2493)-1);"0")&amp;","&amp;IF('Locations-Stops'!G2493&lt;&gt;"";VLOOKUP('Locations-Stops'!G2493;Regions!A2:B300;2;FALSE);"0")&amp;","&amp;IF('Locations-Stops'!H2493&lt;&gt;"";VLOOKUP('Locations-Stops'!H2493;Regions!C2:D300;2;FALSE);"0")&amp;","&amp;IF('Locations-Stops'!I2493&lt;&gt;"";VLOOKUP('Locations-Stops'!I2493;Regions!F2:G300;2;FALSE);"0")&amp;","&amp;IF('Locations-Stops'!J2493&lt;&gt;"";VLOOKUP('Locations-Stops'!J2493;Regions!I2:J300;2;FALSE);"0")&amp;",'"&amp;IF('Locations-Stops'!K2493&lt;&gt;"";SUBSTITUTE('Locations-Stops'!K2493;"'";"\'");"")&amp;"','"&amp;IF('Locations-Stops'!L2493&lt;&gt;"";'Locations-Stops'!L2493;"")&amp;"','"&amp;IF('Locations-Stops'!M2493&lt;&gt;"";'Locations-Stops'!M2493;"")&amp;"','"&amp;IF('Locations-Stops'!N2493&lt;&gt;"";'Locations-Stops'!N2493;"")&amp;"', CURRENT_TIMESTAMP);"</v>
      </c>
    </row>
    <row r="2492" spans="3:6" x14ac:dyDescent="0.25">
      <c r="C2492" s="16">
        <v>2494</v>
      </c>
      <c r="D2492" s="16" t="s">
        <v>17780</v>
      </c>
      <c r="E2492" s="16" t="s">
        <v>4333</v>
      </c>
      <c r="F2492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2494;"'";"\'")&amp;"',"&amp;IF('Locations-Stops'!D2494&lt;&gt;"";LEFT('Locations-Stops'!D2494;2)&amp;"."&amp;RIGHT('Locations-Stops'!D2494;LEN('Locations-Stops'!D2494)-2);"0")&amp;","&amp;IF('Locations-Stops'!E2494&lt;&gt;"";LEFT('Locations-Stops'!E2494;1)&amp;"."&amp;RIGHT('Locations-Stops'!E2494;LEN('Locations-Stops'!E2494)-1);"0")&amp;","&amp;IF('Locations-Stops'!G2494&lt;&gt;"";VLOOKUP('Locations-Stops'!G2494;Regions!A2:B300;2;FALSE);"0")&amp;","&amp;IF('Locations-Stops'!H2494&lt;&gt;"";VLOOKUP('Locations-Stops'!H2494;Regions!C2:D300;2;FALSE);"0")&amp;","&amp;IF('Locations-Stops'!I2494&lt;&gt;"";VLOOKUP('Locations-Stops'!I2494;Regions!F2:G300;2;FALSE);"0")&amp;","&amp;IF('Locations-Stops'!J2494&lt;&gt;"";VLOOKUP('Locations-Stops'!J2494;Regions!I2:J300;2;FALSE);"0")&amp;",'"&amp;IF('Locations-Stops'!K2494&lt;&gt;"";SUBSTITUTE('Locations-Stops'!K2494;"'";"\'");"")&amp;"','"&amp;IF('Locations-Stops'!L2494&lt;&gt;"";'Locations-Stops'!L2494;"")&amp;"','"&amp;IF('Locations-Stops'!M2494&lt;&gt;"";'Locations-Stops'!M2494;"")&amp;"','"&amp;IF('Locations-Stops'!N2494&lt;&gt;"";'Locations-Stops'!N2494;"")&amp;"', CURRENT_TIMESTAMP);"</v>
      </c>
    </row>
    <row r="2493" spans="3:6" x14ac:dyDescent="0.25">
      <c r="C2493" s="16">
        <v>2495</v>
      </c>
      <c r="D2493" s="16" t="s">
        <v>17780</v>
      </c>
      <c r="E2493" s="16" t="s">
        <v>4333</v>
      </c>
      <c r="F2493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2495;"'";"\'")&amp;"',"&amp;IF('Locations-Stops'!D2495&lt;&gt;"";LEFT('Locations-Stops'!D2495;2)&amp;"."&amp;RIGHT('Locations-Stops'!D2495;LEN('Locations-Stops'!D2495)-2);"0")&amp;","&amp;IF('Locations-Stops'!E2495&lt;&gt;"";LEFT('Locations-Stops'!E2495;1)&amp;"."&amp;RIGHT('Locations-Stops'!E2495;LEN('Locations-Stops'!E2495)-1);"0")&amp;","&amp;IF('Locations-Stops'!G2495&lt;&gt;"";VLOOKUP('Locations-Stops'!G2495;Regions!A2:B300;2;FALSE);"0")&amp;","&amp;IF('Locations-Stops'!H2495&lt;&gt;"";VLOOKUP('Locations-Stops'!H2495;Regions!C2:D300;2;FALSE);"0")&amp;","&amp;IF('Locations-Stops'!I2495&lt;&gt;"";VLOOKUP('Locations-Stops'!I2495;Regions!F2:G300;2;FALSE);"0")&amp;","&amp;IF('Locations-Stops'!J2495&lt;&gt;"";VLOOKUP('Locations-Stops'!J2495;Regions!I2:J300;2;FALSE);"0")&amp;",'"&amp;IF('Locations-Stops'!K2495&lt;&gt;"";SUBSTITUTE('Locations-Stops'!K2495;"'";"\'");"")&amp;"','"&amp;IF('Locations-Stops'!L2495&lt;&gt;"";'Locations-Stops'!L2495;"")&amp;"','"&amp;IF('Locations-Stops'!M2495&lt;&gt;"";'Locations-Stops'!M2495;"")&amp;"','"&amp;IF('Locations-Stops'!N2495&lt;&gt;"";'Locations-Stops'!N2495;"")&amp;"', CURRENT_TIMESTAMP);"</v>
      </c>
    </row>
    <row r="2494" spans="3:6" x14ac:dyDescent="0.25">
      <c r="C2494" s="16">
        <v>2496</v>
      </c>
      <c r="D2494" s="16" t="s">
        <v>17780</v>
      </c>
      <c r="E2494" s="16" t="s">
        <v>4333</v>
      </c>
      <c r="F2494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2496;"'";"\'")&amp;"',"&amp;IF('Locations-Stops'!D2496&lt;&gt;"";LEFT('Locations-Stops'!D2496;2)&amp;"."&amp;RIGHT('Locations-Stops'!D2496;LEN('Locations-Stops'!D2496)-2);"0")&amp;","&amp;IF('Locations-Stops'!E2496&lt;&gt;"";LEFT('Locations-Stops'!E2496;1)&amp;"."&amp;RIGHT('Locations-Stops'!E2496;LEN('Locations-Stops'!E2496)-1);"0")&amp;","&amp;IF('Locations-Stops'!G2496&lt;&gt;"";VLOOKUP('Locations-Stops'!G2496;Regions!A2:B300;2;FALSE);"0")&amp;","&amp;IF('Locations-Stops'!H2496&lt;&gt;"";VLOOKUP('Locations-Stops'!H2496;Regions!C2:D300;2;FALSE);"0")&amp;","&amp;IF('Locations-Stops'!I2496&lt;&gt;"";VLOOKUP('Locations-Stops'!I2496;Regions!F2:G300;2;FALSE);"0")&amp;","&amp;IF('Locations-Stops'!J2496&lt;&gt;"";VLOOKUP('Locations-Stops'!J2496;Regions!I2:J300;2;FALSE);"0")&amp;",'"&amp;IF('Locations-Stops'!K2496&lt;&gt;"";SUBSTITUTE('Locations-Stops'!K2496;"'";"\'");"")&amp;"','"&amp;IF('Locations-Stops'!L2496&lt;&gt;"";'Locations-Stops'!L2496;"")&amp;"','"&amp;IF('Locations-Stops'!M2496&lt;&gt;"";'Locations-Stops'!M2496;"")&amp;"','"&amp;IF('Locations-Stops'!N2496&lt;&gt;"";'Locations-Stops'!N2496;"")&amp;"', CURRENT_TIMESTAMP);"</v>
      </c>
    </row>
    <row r="2495" spans="3:6" x14ac:dyDescent="0.25">
      <c r="C2495" s="16">
        <v>2497</v>
      </c>
      <c r="D2495" s="16" t="s">
        <v>17780</v>
      </c>
      <c r="E2495" s="16" t="s">
        <v>4333</v>
      </c>
      <c r="F2495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2497;"'";"\'")&amp;"',"&amp;IF('Locations-Stops'!D2497&lt;&gt;"";LEFT('Locations-Stops'!D2497;2)&amp;"."&amp;RIGHT('Locations-Stops'!D2497;LEN('Locations-Stops'!D2497)-2);"0")&amp;","&amp;IF('Locations-Stops'!E2497&lt;&gt;"";LEFT('Locations-Stops'!E2497;1)&amp;"."&amp;RIGHT('Locations-Stops'!E2497;LEN('Locations-Stops'!E2497)-1);"0")&amp;","&amp;IF('Locations-Stops'!G2497&lt;&gt;"";VLOOKUP('Locations-Stops'!G2497;Regions!A2:B300;2;FALSE);"0")&amp;","&amp;IF('Locations-Stops'!H2497&lt;&gt;"";VLOOKUP('Locations-Stops'!H2497;Regions!C2:D300;2;FALSE);"0")&amp;","&amp;IF('Locations-Stops'!I2497&lt;&gt;"";VLOOKUP('Locations-Stops'!I2497;Regions!F2:G300;2;FALSE);"0")&amp;","&amp;IF('Locations-Stops'!J2497&lt;&gt;"";VLOOKUP('Locations-Stops'!J2497;Regions!I2:J300;2;FALSE);"0")&amp;",'"&amp;IF('Locations-Stops'!K2497&lt;&gt;"";SUBSTITUTE('Locations-Stops'!K2497;"'";"\'");"")&amp;"','"&amp;IF('Locations-Stops'!L2497&lt;&gt;"";'Locations-Stops'!L2497;"")&amp;"','"&amp;IF('Locations-Stops'!M2497&lt;&gt;"";'Locations-Stops'!M2497;"")&amp;"','"&amp;IF('Locations-Stops'!N2497&lt;&gt;"";'Locations-Stops'!N2497;"")&amp;"', CURRENT_TIMESTAMP);"</v>
      </c>
    </row>
    <row r="2496" spans="3:6" x14ac:dyDescent="0.25">
      <c r="C2496" s="16">
        <v>2498</v>
      </c>
      <c r="D2496" s="16" t="s">
        <v>17780</v>
      </c>
      <c r="E2496" s="16" t="s">
        <v>4333</v>
      </c>
      <c r="F2496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2498;"'";"\'")&amp;"',"&amp;IF('Locations-Stops'!D2498&lt;&gt;"";LEFT('Locations-Stops'!D2498;2)&amp;"."&amp;RIGHT('Locations-Stops'!D2498;LEN('Locations-Stops'!D2498)-2);"0")&amp;","&amp;IF('Locations-Stops'!E2498&lt;&gt;"";LEFT('Locations-Stops'!E2498;1)&amp;"."&amp;RIGHT('Locations-Stops'!E2498;LEN('Locations-Stops'!E2498)-1);"0")&amp;","&amp;IF('Locations-Stops'!G2498&lt;&gt;"";VLOOKUP('Locations-Stops'!G2498;Regions!A2:B300;2;FALSE);"0")&amp;","&amp;IF('Locations-Stops'!H2498&lt;&gt;"";VLOOKUP('Locations-Stops'!H2498;Regions!C2:D300;2;FALSE);"0")&amp;","&amp;IF('Locations-Stops'!I2498&lt;&gt;"";VLOOKUP('Locations-Stops'!I2498;Regions!F2:G300;2;FALSE);"0")&amp;","&amp;IF('Locations-Stops'!J2498&lt;&gt;"";VLOOKUP('Locations-Stops'!J2498;Regions!I2:J300;2;FALSE);"0")&amp;",'"&amp;IF('Locations-Stops'!K2498&lt;&gt;"";SUBSTITUTE('Locations-Stops'!K2498;"'";"\'");"")&amp;"','"&amp;IF('Locations-Stops'!L2498&lt;&gt;"";'Locations-Stops'!L2498;"")&amp;"','"&amp;IF('Locations-Stops'!M2498&lt;&gt;"";'Locations-Stops'!M2498;"")&amp;"','"&amp;IF('Locations-Stops'!N2498&lt;&gt;"";'Locations-Stops'!N2498;"")&amp;"', CURRENT_TIMESTAMP);"</v>
      </c>
    </row>
    <row r="2497" spans="3:6" x14ac:dyDescent="0.25">
      <c r="C2497" s="16">
        <v>2499</v>
      </c>
      <c r="D2497" s="16" t="s">
        <v>17780</v>
      </c>
      <c r="E2497" s="16" t="s">
        <v>4333</v>
      </c>
      <c r="F2497" s="16" t="str">
        <f t="shared" si="38"/>
        <v>"INSERT INTO `locations` (`id`, `name`, `latitude`, `longitude`, `province`, `region_1`, `region_2`, `region_3`, `street`, `number`, `postal`, `img`, `last_modified`) VALUES (NULL,'"&amp;SUBSTITUTE('Locations-Stops'!F2499;"'";"\'")&amp;"',"&amp;IF('Locations-Stops'!D2499&lt;&gt;"";LEFT('Locations-Stops'!D2499;2)&amp;"."&amp;RIGHT('Locations-Stops'!D2499;LEN('Locations-Stops'!D2499)-2);"0")&amp;","&amp;IF('Locations-Stops'!E2499&lt;&gt;"";LEFT('Locations-Stops'!E2499;1)&amp;"."&amp;RIGHT('Locations-Stops'!E2499;LEN('Locations-Stops'!E2499)-1);"0")&amp;","&amp;IF('Locations-Stops'!G2499&lt;&gt;"";VLOOKUP('Locations-Stops'!G2499;Regions!A2:B300;2;FALSE);"0")&amp;","&amp;IF('Locations-Stops'!H2499&lt;&gt;"";VLOOKUP('Locations-Stops'!H2499;Regions!C2:D300;2;FALSE);"0")&amp;","&amp;IF('Locations-Stops'!I2499&lt;&gt;"";VLOOKUP('Locations-Stops'!I2499;Regions!F2:G300;2;FALSE);"0")&amp;","&amp;IF('Locations-Stops'!J2499&lt;&gt;"";VLOOKUP('Locations-Stops'!J2499;Regions!I2:J300;2;FALSE);"0")&amp;",'"&amp;IF('Locations-Stops'!K2499&lt;&gt;"";SUBSTITUTE('Locations-Stops'!K2499;"'";"\'");"")&amp;"','"&amp;IF('Locations-Stops'!L2499&lt;&gt;"";'Locations-Stops'!L2499;"")&amp;"','"&amp;IF('Locations-Stops'!M2499&lt;&gt;"";'Locations-Stops'!M2499;"")&amp;"','"&amp;IF('Locations-Stops'!N2499&lt;&gt;"";'Locations-Stops'!N2499;"")&amp;"', CURRENT_TIMESTAMP);"</v>
      </c>
    </row>
    <row r="2498" spans="3:6" x14ac:dyDescent="0.25">
      <c r="C2498" s="16">
        <v>2500</v>
      </c>
      <c r="D2498" s="16" t="s">
        <v>17780</v>
      </c>
      <c r="E2498" s="16" t="s">
        <v>4333</v>
      </c>
      <c r="F2498" s="16" t="str">
        <f t="shared" ref="F2498:F2561" si="39">SUBSTITUTE(D2498, "_NUM_", C2498)</f>
        <v>"INSERT INTO `locations` (`id`, `name`, `latitude`, `longitude`, `province`, `region_1`, `region_2`, `region_3`, `street`, `number`, `postal`, `img`, `last_modified`) VALUES (NULL,'"&amp;SUBSTITUTE('Locations-Stops'!F2500;"'";"\'")&amp;"',"&amp;IF('Locations-Stops'!D2500&lt;&gt;"";LEFT('Locations-Stops'!D2500;2)&amp;"."&amp;RIGHT('Locations-Stops'!D2500;LEN('Locations-Stops'!D2500)-2);"0")&amp;","&amp;IF('Locations-Stops'!E2500&lt;&gt;"";LEFT('Locations-Stops'!E2500;1)&amp;"."&amp;RIGHT('Locations-Stops'!E2500;LEN('Locations-Stops'!E2500)-1);"0")&amp;","&amp;IF('Locations-Stops'!G2500&lt;&gt;"";VLOOKUP('Locations-Stops'!G2500;Regions!A2:B300;2;FALSE);"0")&amp;","&amp;IF('Locations-Stops'!H2500&lt;&gt;"";VLOOKUP('Locations-Stops'!H2500;Regions!C2:D300;2;FALSE);"0")&amp;","&amp;IF('Locations-Stops'!I2500&lt;&gt;"";VLOOKUP('Locations-Stops'!I2500;Regions!F2:G300;2;FALSE);"0")&amp;","&amp;IF('Locations-Stops'!J2500&lt;&gt;"";VLOOKUP('Locations-Stops'!J2500;Regions!I2:J300;2;FALSE);"0")&amp;",'"&amp;IF('Locations-Stops'!K2500&lt;&gt;"";SUBSTITUTE('Locations-Stops'!K2500;"'";"\'");"")&amp;"','"&amp;IF('Locations-Stops'!L2500&lt;&gt;"";'Locations-Stops'!L2500;"")&amp;"','"&amp;IF('Locations-Stops'!M2500&lt;&gt;"";'Locations-Stops'!M2500;"")&amp;"','"&amp;IF('Locations-Stops'!N2500&lt;&gt;"";'Locations-Stops'!N2500;"")&amp;"', CURRENT_TIMESTAMP);"</v>
      </c>
    </row>
    <row r="2499" spans="3:6" x14ac:dyDescent="0.25">
      <c r="C2499" s="16">
        <v>2501</v>
      </c>
      <c r="D2499" s="16" t="s">
        <v>17780</v>
      </c>
      <c r="E2499" s="16" t="s">
        <v>4333</v>
      </c>
      <c r="F249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2501;"'";"\'")&amp;"',"&amp;IF('Locations-Stops'!D2501&lt;&gt;"";LEFT('Locations-Stops'!D2501;2)&amp;"."&amp;RIGHT('Locations-Stops'!D2501;LEN('Locations-Stops'!D2501)-2);"0")&amp;","&amp;IF('Locations-Stops'!E2501&lt;&gt;"";LEFT('Locations-Stops'!E2501;1)&amp;"."&amp;RIGHT('Locations-Stops'!E2501;LEN('Locations-Stops'!E2501)-1);"0")&amp;","&amp;IF('Locations-Stops'!G2501&lt;&gt;"";VLOOKUP('Locations-Stops'!G2501;Regions!A2:B300;2;FALSE);"0")&amp;","&amp;IF('Locations-Stops'!H2501&lt;&gt;"";VLOOKUP('Locations-Stops'!H2501;Regions!C2:D300;2;FALSE);"0")&amp;","&amp;IF('Locations-Stops'!I2501&lt;&gt;"";VLOOKUP('Locations-Stops'!I2501;Regions!F2:G300;2;FALSE);"0")&amp;","&amp;IF('Locations-Stops'!J2501&lt;&gt;"";VLOOKUP('Locations-Stops'!J2501;Regions!I2:J300;2;FALSE);"0")&amp;",'"&amp;IF('Locations-Stops'!K2501&lt;&gt;"";SUBSTITUTE('Locations-Stops'!K2501;"'";"\'");"")&amp;"','"&amp;IF('Locations-Stops'!L2501&lt;&gt;"";'Locations-Stops'!L2501;"")&amp;"','"&amp;IF('Locations-Stops'!M2501&lt;&gt;"";'Locations-Stops'!M2501;"")&amp;"','"&amp;IF('Locations-Stops'!N2501&lt;&gt;"";'Locations-Stops'!N2501;"")&amp;"', CURRENT_TIMESTAMP);"</v>
      </c>
    </row>
    <row r="2500" spans="3:6" x14ac:dyDescent="0.25">
      <c r="C2500" s="16">
        <v>2502</v>
      </c>
      <c r="D2500" s="16" t="s">
        <v>17780</v>
      </c>
      <c r="E2500" s="16" t="s">
        <v>4333</v>
      </c>
      <c r="F250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2502;"'";"\'")&amp;"',"&amp;IF('Locations-Stops'!D2502&lt;&gt;"";LEFT('Locations-Stops'!D2502;2)&amp;"."&amp;RIGHT('Locations-Stops'!D2502;LEN('Locations-Stops'!D2502)-2);"0")&amp;","&amp;IF('Locations-Stops'!E2502&lt;&gt;"";LEFT('Locations-Stops'!E2502;1)&amp;"."&amp;RIGHT('Locations-Stops'!E2502;LEN('Locations-Stops'!E2502)-1);"0")&amp;","&amp;IF('Locations-Stops'!G2502&lt;&gt;"";VLOOKUP('Locations-Stops'!G2502;Regions!A2:B300;2;FALSE);"0")&amp;","&amp;IF('Locations-Stops'!H2502&lt;&gt;"";VLOOKUP('Locations-Stops'!H2502;Regions!C2:D300;2;FALSE);"0")&amp;","&amp;IF('Locations-Stops'!I2502&lt;&gt;"";VLOOKUP('Locations-Stops'!I2502;Regions!F2:G300;2;FALSE);"0")&amp;","&amp;IF('Locations-Stops'!J2502&lt;&gt;"";VLOOKUP('Locations-Stops'!J2502;Regions!I2:J300;2;FALSE);"0")&amp;",'"&amp;IF('Locations-Stops'!K2502&lt;&gt;"";SUBSTITUTE('Locations-Stops'!K2502;"'";"\'");"")&amp;"','"&amp;IF('Locations-Stops'!L2502&lt;&gt;"";'Locations-Stops'!L2502;"")&amp;"','"&amp;IF('Locations-Stops'!M2502&lt;&gt;"";'Locations-Stops'!M2502;"")&amp;"','"&amp;IF('Locations-Stops'!N2502&lt;&gt;"";'Locations-Stops'!N2502;"")&amp;"', CURRENT_TIMESTAMP);"</v>
      </c>
    </row>
    <row r="2501" spans="3:6" x14ac:dyDescent="0.25">
      <c r="C2501" s="16">
        <v>2503</v>
      </c>
      <c r="D2501" s="16" t="s">
        <v>17780</v>
      </c>
      <c r="E2501" s="16" t="s">
        <v>4333</v>
      </c>
      <c r="F250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2503;"'";"\'")&amp;"',"&amp;IF('Locations-Stops'!D2503&lt;&gt;"";LEFT('Locations-Stops'!D2503;2)&amp;"."&amp;RIGHT('Locations-Stops'!D2503;LEN('Locations-Stops'!D2503)-2);"0")&amp;","&amp;IF('Locations-Stops'!E2503&lt;&gt;"";LEFT('Locations-Stops'!E2503;1)&amp;"."&amp;RIGHT('Locations-Stops'!E2503;LEN('Locations-Stops'!E2503)-1);"0")&amp;","&amp;IF('Locations-Stops'!G2503&lt;&gt;"";VLOOKUP('Locations-Stops'!G2503;Regions!A2:B300;2;FALSE);"0")&amp;","&amp;IF('Locations-Stops'!H2503&lt;&gt;"";VLOOKUP('Locations-Stops'!H2503;Regions!C2:D300;2;FALSE);"0")&amp;","&amp;IF('Locations-Stops'!I2503&lt;&gt;"";VLOOKUP('Locations-Stops'!I2503;Regions!F2:G300;2;FALSE);"0")&amp;","&amp;IF('Locations-Stops'!J2503&lt;&gt;"";VLOOKUP('Locations-Stops'!J2503;Regions!I2:J300;2;FALSE);"0")&amp;",'"&amp;IF('Locations-Stops'!K2503&lt;&gt;"";SUBSTITUTE('Locations-Stops'!K2503;"'";"\'");"")&amp;"','"&amp;IF('Locations-Stops'!L2503&lt;&gt;"";'Locations-Stops'!L2503;"")&amp;"','"&amp;IF('Locations-Stops'!M2503&lt;&gt;"";'Locations-Stops'!M2503;"")&amp;"','"&amp;IF('Locations-Stops'!N2503&lt;&gt;"";'Locations-Stops'!N2503;"")&amp;"', CURRENT_TIMESTAMP);"</v>
      </c>
    </row>
    <row r="2502" spans="3:6" x14ac:dyDescent="0.25">
      <c r="C2502" s="16">
        <v>2504</v>
      </c>
      <c r="D2502" s="16" t="s">
        <v>17780</v>
      </c>
      <c r="E2502" s="16" t="s">
        <v>4333</v>
      </c>
      <c r="F2502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2504;"'";"\'")&amp;"',"&amp;IF('Locations-Stops'!D2504&lt;&gt;"";LEFT('Locations-Stops'!D2504;2)&amp;"."&amp;RIGHT('Locations-Stops'!D2504;LEN('Locations-Stops'!D2504)-2);"0")&amp;","&amp;IF('Locations-Stops'!E2504&lt;&gt;"";LEFT('Locations-Stops'!E2504;1)&amp;"."&amp;RIGHT('Locations-Stops'!E2504;LEN('Locations-Stops'!E2504)-1);"0")&amp;","&amp;IF('Locations-Stops'!G2504&lt;&gt;"";VLOOKUP('Locations-Stops'!G2504;Regions!A2:B300;2;FALSE);"0")&amp;","&amp;IF('Locations-Stops'!H2504&lt;&gt;"";VLOOKUP('Locations-Stops'!H2504;Regions!C2:D300;2;FALSE);"0")&amp;","&amp;IF('Locations-Stops'!I2504&lt;&gt;"";VLOOKUP('Locations-Stops'!I2504;Regions!F2:G300;2;FALSE);"0")&amp;","&amp;IF('Locations-Stops'!J2504&lt;&gt;"";VLOOKUP('Locations-Stops'!J2504;Regions!I2:J300;2;FALSE);"0")&amp;",'"&amp;IF('Locations-Stops'!K2504&lt;&gt;"";SUBSTITUTE('Locations-Stops'!K2504;"'";"\'");"")&amp;"','"&amp;IF('Locations-Stops'!L2504&lt;&gt;"";'Locations-Stops'!L2504;"")&amp;"','"&amp;IF('Locations-Stops'!M2504&lt;&gt;"";'Locations-Stops'!M2504;"")&amp;"','"&amp;IF('Locations-Stops'!N2504&lt;&gt;"";'Locations-Stops'!N2504;"")&amp;"', CURRENT_TIMESTAMP);"</v>
      </c>
    </row>
    <row r="2503" spans="3:6" x14ac:dyDescent="0.25">
      <c r="C2503" s="16">
        <v>2505</v>
      </c>
      <c r="D2503" s="16" t="s">
        <v>17780</v>
      </c>
      <c r="E2503" s="16" t="s">
        <v>4333</v>
      </c>
      <c r="F2503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2505;"'";"\'")&amp;"',"&amp;IF('Locations-Stops'!D2505&lt;&gt;"";LEFT('Locations-Stops'!D2505;2)&amp;"."&amp;RIGHT('Locations-Stops'!D2505;LEN('Locations-Stops'!D2505)-2);"0")&amp;","&amp;IF('Locations-Stops'!E2505&lt;&gt;"";LEFT('Locations-Stops'!E2505;1)&amp;"."&amp;RIGHT('Locations-Stops'!E2505;LEN('Locations-Stops'!E2505)-1);"0")&amp;","&amp;IF('Locations-Stops'!G2505&lt;&gt;"";VLOOKUP('Locations-Stops'!G2505;Regions!A2:B300;2;FALSE);"0")&amp;","&amp;IF('Locations-Stops'!H2505&lt;&gt;"";VLOOKUP('Locations-Stops'!H2505;Regions!C2:D300;2;FALSE);"0")&amp;","&amp;IF('Locations-Stops'!I2505&lt;&gt;"";VLOOKUP('Locations-Stops'!I2505;Regions!F2:G300;2;FALSE);"0")&amp;","&amp;IF('Locations-Stops'!J2505&lt;&gt;"";VLOOKUP('Locations-Stops'!J2505;Regions!I2:J300;2;FALSE);"0")&amp;",'"&amp;IF('Locations-Stops'!K2505&lt;&gt;"";SUBSTITUTE('Locations-Stops'!K2505;"'";"\'");"")&amp;"','"&amp;IF('Locations-Stops'!L2505&lt;&gt;"";'Locations-Stops'!L2505;"")&amp;"','"&amp;IF('Locations-Stops'!M2505&lt;&gt;"";'Locations-Stops'!M2505;"")&amp;"','"&amp;IF('Locations-Stops'!N2505&lt;&gt;"";'Locations-Stops'!N2505;"")&amp;"', CURRENT_TIMESTAMP);"</v>
      </c>
    </row>
    <row r="2504" spans="3:6" x14ac:dyDescent="0.25">
      <c r="C2504" s="16">
        <v>2506</v>
      </c>
      <c r="D2504" s="16" t="s">
        <v>17780</v>
      </c>
      <c r="E2504" s="16" t="s">
        <v>4333</v>
      </c>
      <c r="F2504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2506;"'";"\'")&amp;"',"&amp;IF('Locations-Stops'!D2506&lt;&gt;"";LEFT('Locations-Stops'!D2506;2)&amp;"."&amp;RIGHT('Locations-Stops'!D2506;LEN('Locations-Stops'!D2506)-2);"0")&amp;","&amp;IF('Locations-Stops'!E2506&lt;&gt;"";LEFT('Locations-Stops'!E2506;1)&amp;"."&amp;RIGHT('Locations-Stops'!E2506;LEN('Locations-Stops'!E2506)-1);"0")&amp;","&amp;IF('Locations-Stops'!G2506&lt;&gt;"";VLOOKUP('Locations-Stops'!G2506;Regions!A2:B300;2;FALSE);"0")&amp;","&amp;IF('Locations-Stops'!H2506&lt;&gt;"";VLOOKUP('Locations-Stops'!H2506;Regions!C2:D300;2;FALSE);"0")&amp;","&amp;IF('Locations-Stops'!I2506&lt;&gt;"";VLOOKUP('Locations-Stops'!I2506;Regions!F2:G300;2;FALSE);"0")&amp;","&amp;IF('Locations-Stops'!J2506&lt;&gt;"";VLOOKUP('Locations-Stops'!J2506;Regions!I2:J300;2;FALSE);"0")&amp;",'"&amp;IF('Locations-Stops'!K2506&lt;&gt;"";SUBSTITUTE('Locations-Stops'!K2506;"'";"\'");"")&amp;"','"&amp;IF('Locations-Stops'!L2506&lt;&gt;"";'Locations-Stops'!L2506;"")&amp;"','"&amp;IF('Locations-Stops'!M2506&lt;&gt;"";'Locations-Stops'!M2506;"")&amp;"','"&amp;IF('Locations-Stops'!N2506&lt;&gt;"";'Locations-Stops'!N2506;"")&amp;"', CURRENT_TIMESTAMP);"</v>
      </c>
    </row>
    <row r="2505" spans="3:6" x14ac:dyDescent="0.25">
      <c r="C2505" s="16">
        <v>2507</v>
      </c>
      <c r="D2505" s="16" t="s">
        <v>17780</v>
      </c>
      <c r="E2505" s="16" t="s">
        <v>4333</v>
      </c>
      <c r="F2505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2507;"'";"\'")&amp;"',"&amp;IF('Locations-Stops'!D2507&lt;&gt;"";LEFT('Locations-Stops'!D2507;2)&amp;"."&amp;RIGHT('Locations-Stops'!D2507;LEN('Locations-Stops'!D2507)-2);"0")&amp;","&amp;IF('Locations-Stops'!E2507&lt;&gt;"";LEFT('Locations-Stops'!E2507;1)&amp;"."&amp;RIGHT('Locations-Stops'!E2507;LEN('Locations-Stops'!E2507)-1);"0")&amp;","&amp;IF('Locations-Stops'!G2507&lt;&gt;"";VLOOKUP('Locations-Stops'!G2507;Regions!A2:B300;2;FALSE);"0")&amp;","&amp;IF('Locations-Stops'!H2507&lt;&gt;"";VLOOKUP('Locations-Stops'!H2507;Regions!C2:D300;2;FALSE);"0")&amp;","&amp;IF('Locations-Stops'!I2507&lt;&gt;"";VLOOKUP('Locations-Stops'!I2507;Regions!F2:G300;2;FALSE);"0")&amp;","&amp;IF('Locations-Stops'!J2507&lt;&gt;"";VLOOKUP('Locations-Stops'!J2507;Regions!I2:J300;2;FALSE);"0")&amp;",'"&amp;IF('Locations-Stops'!K2507&lt;&gt;"";SUBSTITUTE('Locations-Stops'!K2507;"'";"\'");"")&amp;"','"&amp;IF('Locations-Stops'!L2507&lt;&gt;"";'Locations-Stops'!L2507;"")&amp;"','"&amp;IF('Locations-Stops'!M2507&lt;&gt;"";'Locations-Stops'!M2507;"")&amp;"','"&amp;IF('Locations-Stops'!N2507&lt;&gt;"";'Locations-Stops'!N2507;"")&amp;"', CURRENT_TIMESTAMP);"</v>
      </c>
    </row>
    <row r="2506" spans="3:6" x14ac:dyDescent="0.25">
      <c r="C2506" s="16">
        <v>2508</v>
      </c>
      <c r="D2506" s="16" t="s">
        <v>17780</v>
      </c>
      <c r="E2506" s="16" t="s">
        <v>4333</v>
      </c>
      <c r="F2506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2508;"'";"\'")&amp;"',"&amp;IF('Locations-Stops'!D2508&lt;&gt;"";LEFT('Locations-Stops'!D2508;2)&amp;"."&amp;RIGHT('Locations-Stops'!D2508;LEN('Locations-Stops'!D2508)-2);"0")&amp;","&amp;IF('Locations-Stops'!E2508&lt;&gt;"";LEFT('Locations-Stops'!E2508;1)&amp;"."&amp;RIGHT('Locations-Stops'!E2508;LEN('Locations-Stops'!E2508)-1);"0")&amp;","&amp;IF('Locations-Stops'!G2508&lt;&gt;"";VLOOKUP('Locations-Stops'!G2508;Regions!A2:B300;2;FALSE);"0")&amp;","&amp;IF('Locations-Stops'!H2508&lt;&gt;"";VLOOKUP('Locations-Stops'!H2508;Regions!C2:D300;2;FALSE);"0")&amp;","&amp;IF('Locations-Stops'!I2508&lt;&gt;"";VLOOKUP('Locations-Stops'!I2508;Regions!F2:G300;2;FALSE);"0")&amp;","&amp;IF('Locations-Stops'!J2508&lt;&gt;"";VLOOKUP('Locations-Stops'!J2508;Regions!I2:J300;2;FALSE);"0")&amp;",'"&amp;IF('Locations-Stops'!K2508&lt;&gt;"";SUBSTITUTE('Locations-Stops'!K2508;"'";"\'");"")&amp;"','"&amp;IF('Locations-Stops'!L2508&lt;&gt;"";'Locations-Stops'!L2508;"")&amp;"','"&amp;IF('Locations-Stops'!M2508&lt;&gt;"";'Locations-Stops'!M2508;"")&amp;"','"&amp;IF('Locations-Stops'!N2508&lt;&gt;"";'Locations-Stops'!N2508;"")&amp;"', CURRENT_TIMESTAMP);"</v>
      </c>
    </row>
    <row r="2507" spans="3:6" x14ac:dyDescent="0.25">
      <c r="C2507" s="16">
        <v>2509</v>
      </c>
      <c r="D2507" s="16" t="s">
        <v>17780</v>
      </c>
      <c r="E2507" s="16" t="s">
        <v>4333</v>
      </c>
      <c r="F2507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2509;"'";"\'")&amp;"',"&amp;IF('Locations-Stops'!D2509&lt;&gt;"";LEFT('Locations-Stops'!D2509;2)&amp;"."&amp;RIGHT('Locations-Stops'!D2509;LEN('Locations-Stops'!D2509)-2);"0")&amp;","&amp;IF('Locations-Stops'!E2509&lt;&gt;"";LEFT('Locations-Stops'!E2509;1)&amp;"."&amp;RIGHT('Locations-Stops'!E2509;LEN('Locations-Stops'!E2509)-1);"0")&amp;","&amp;IF('Locations-Stops'!G2509&lt;&gt;"";VLOOKUP('Locations-Stops'!G2509;Regions!A2:B300;2;FALSE);"0")&amp;","&amp;IF('Locations-Stops'!H2509&lt;&gt;"";VLOOKUP('Locations-Stops'!H2509;Regions!C2:D300;2;FALSE);"0")&amp;","&amp;IF('Locations-Stops'!I2509&lt;&gt;"";VLOOKUP('Locations-Stops'!I2509;Regions!F2:G300;2;FALSE);"0")&amp;","&amp;IF('Locations-Stops'!J2509&lt;&gt;"";VLOOKUP('Locations-Stops'!J2509;Regions!I2:J300;2;FALSE);"0")&amp;",'"&amp;IF('Locations-Stops'!K2509&lt;&gt;"";SUBSTITUTE('Locations-Stops'!K2509;"'";"\'");"")&amp;"','"&amp;IF('Locations-Stops'!L2509&lt;&gt;"";'Locations-Stops'!L2509;"")&amp;"','"&amp;IF('Locations-Stops'!M2509&lt;&gt;"";'Locations-Stops'!M2509;"")&amp;"','"&amp;IF('Locations-Stops'!N2509&lt;&gt;"";'Locations-Stops'!N2509;"")&amp;"', CURRENT_TIMESTAMP);"</v>
      </c>
    </row>
    <row r="2508" spans="3:6" x14ac:dyDescent="0.25">
      <c r="C2508" s="16">
        <v>2510</v>
      </c>
      <c r="D2508" s="16" t="s">
        <v>17780</v>
      </c>
      <c r="E2508" s="16" t="s">
        <v>4333</v>
      </c>
      <c r="F2508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2510;"'";"\'")&amp;"',"&amp;IF('Locations-Stops'!D2510&lt;&gt;"";LEFT('Locations-Stops'!D2510;2)&amp;"."&amp;RIGHT('Locations-Stops'!D2510;LEN('Locations-Stops'!D2510)-2);"0")&amp;","&amp;IF('Locations-Stops'!E2510&lt;&gt;"";LEFT('Locations-Stops'!E2510;1)&amp;"."&amp;RIGHT('Locations-Stops'!E2510;LEN('Locations-Stops'!E2510)-1);"0")&amp;","&amp;IF('Locations-Stops'!G2510&lt;&gt;"";VLOOKUP('Locations-Stops'!G2510;Regions!A2:B300;2;FALSE);"0")&amp;","&amp;IF('Locations-Stops'!H2510&lt;&gt;"";VLOOKUP('Locations-Stops'!H2510;Regions!C2:D300;2;FALSE);"0")&amp;","&amp;IF('Locations-Stops'!I2510&lt;&gt;"";VLOOKUP('Locations-Stops'!I2510;Regions!F2:G300;2;FALSE);"0")&amp;","&amp;IF('Locations-Stops'!J2510&lt;&gt;"";VLOOKUP('Locations-Stops'!J2510;Regions!I2:J300;2;FALSE);"0")&amp;",'"&amp;IF('Locations-Stops'!K2510&lt;&gt;"";SUBSTITUTE('Locations-Stops'!K2510;"'";"\'");"")&amp;"','"&amp;IF('Locations-Stops'!L2510&lt;&gt;"";'Locations-Stops'!L2510;"")&amp;"','"&amp;IF('Locations-Stops'!M2510&lt;&gt;"";'Locations-Stops'!M2510;"")&amp;"','"&amp;IF('Locations-Stops'!N2510&lt;&gt;"";'Locations-Stops'!N2510;"")&amp;"', CURRENT_TIMESTAMP);"</v>
      </c>
    </row>
    <row r="2509" spans="3:6" x14ac:dyDescent="0.25">
      <c r="C2509" s="16">
        <v>2511</v>
      </c>
      <c r="D2509" s="16" t="s">
        <v>17780</v>
      </c>
      <c r="E2509" s="16" t="s">
        <v>4333</v>
      </c>
      <c r="F250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2511;"'";"\'")&amp;"',"&amp;IF('Locations-Stops'!D2511&lt;&gt;"";LEFT('Locations-Stops'!D2511;2)&amp;"."&amp;RIGHT('Locations-Stops'!D2511;LEN('Locations-Stops'!D2511)-2);"0")&amp;","&amp;IF('Locations-Stops'!E2511&lt;&gt;"";LEFT('Locations-Stops'!E2511;1)&amp;"."&amp;RIGHT('Locations-Stops'!E2511;LEN('Locations-Stops'!E2511)-1);"0")&amp;","&amp;IF('Locations-Stops'!G2511&lt;&gt;"";VLOOKUP('Locations-Stops'!G2511;Regions!A2:B300;2;FALSE);"0")&amp;","&amp;IF('Locations-Stops'!H2511&lt;&gt;"";VLOOKUP('Locations-Stops'!H2511;Regions!C2:D300;2;FALSE);"0")&amp;","&amp;IF('Locations-Stops'!I2511&lt;&gt;"";VLOOKUP('Locations-Stops'!I2511;Regions!F2:G300;2;FALSE);"0")&amp;","&amp;IF('Locations-Stops'!J2511&lt;&gt;"";VLOOKUP('Locations-Stops'!J2511;Regions!I2:J300;2;FALSE);"0")&amp;",'"&amp;IF('Locations-Stops'!K2511&lt;&gt;"";SUBSTITUTE('Locations-Stops'!K2511;"'";"\'");"")&amp;"','"&amp;IF('Locations-Stops'!L2511&lt;&gt;"";'Locations-Stops'!L2511;"")&amp;"','"&amp;IF('Locations-Stops'!M2511&lt;&gt;"";'Locations-Stops'!M2511;"")&amp;"','"&amp;IF('Locations-Stops'!N2511&lt;&gt;"";'Locations-Stops'!N2511;"")&amp;"', CURRENT_TIMESTAMP);"</v>
      </c>
    </row>
    <row r="2510" spans="3:6" x14ac:dyDescent="0.25">
      <c r="C2510" s="16">
        <v>2512</v>
      </c>
      <c r="D2510" s="16" t="s">
        <v>17780</v>
      </c>
      <c r="E2510" s="16" t="s">
        <v>4333</v>
      </c>
      <c r="F251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2512;"'";"\'")&amp;"',"&amp;IF('Locations-Stops'!D2512&lt;&gt;"";LEFT('Locations-Stops'!D2512;2)&amp;"."&amp;RIGHT('Locations-Stops'!D2512;LEN('Locations-Stops'!D2512)-2);"0")&amp;","&amp;IF('Locations-Stops'!E2512&lt;&gt;"";LEFT('Locations-Stops'!E2512;1)&amp;"."&amp;RIGHT('Locations-Stops'!E2512;LEN('Locations-Stops'!E2512)-1);"0")&amp;","&amp;IF('Locations-Stops'!G2512&lt;&gt;"";VLOOKUP('Locations-Stops'!G2512;Regions!A2:B300;2;FALSE);"0")&amp;","&amp;IF('Locations-Stops'!H2512&lt;&gt;"";VLOOKUP('Locations-Stops'!H2512;Regions!C2:D300;2;FALSE);"0")&amp;","&amp;IF('Locations-Stops'!I2512&lt;&gt;"";VLOOKUP('Locations-Stops'!I2512;Regions!F2:G300;2;FALSE);"0")&amp;","&amp;IF('Locations-Stops'!J2512&lt;&gt;"";VLOOKUP('Locations-Stops'!J2512;Regions!I2:J300;2;FALSE);"0")&amp;",'"&amp;IF('Locations-Stops'!K2512&lt;&gt;"";SUBSTITUTE('Locations-Stops'!K2512;"'";"\'");"")&amp;"','"&amp;IF('Locations-Stops'!L2512&lt;&gt;"";'Locations-Stops'!L2512;"")&amp;"','"&amp;IF('Locations-Stops'!M2512&lt;&gt;"";'Locations-Stops'!M2512;"")&amp;"','"&amp;IF('Locations-Stops'!N2512&lt;&gt;"";'Locations-Stops'!N2512;"")&amp;"', CURRENT_TIMESTAMP);"</v>
      </c>
    </row>
    <row r="2511" spans="3:6" x14ac:dyDescent="0.25">
      <c r="C2511" s="16">
        <v>2513</v>
      </c>
      <c r="D2511" s="16" t="s">
        <v>17780</v>
      </c>
      <c r="E2511" s="16" t="s">
        <v>4333</v>
      </c>
      <c r="F251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2513;"'";"\'")&amp;"',"&amp;IF('Locations-Stops'!D2513&lt;&gt;"";LEFT('Locations-Stops'!D2513;2)&amp;"."&amp;RIGHT('Locations-Stops'!D2513;LEN('Locations-Stops'!D2513)-2);"0")&amp;","&amp;IF('Locations-Stops'!E2513&lt;&gt;"";LEFT('Locations-Stops'!E2513;1)&amp;"."&amp;RIGHT('Locations-Stops'!E2513;LEN('Locations-Stops'!E2513)-1);"0")&amp;","&amp;IF('Locations-Stops'!G2513&lt;&gt;"";VLOOKUP('Locations-Stops'!G2513;Regions!A2:B300;2;FALSE);"0")&amp;","&amp;IF('Locations-Stops'!H2513&lt;&gt;"";VLOOKUP('Locations-Stops'!H2513;Regions!C2:D300;2;FALSE);"0")&amp;","&amp;IF('Locations-Stops'!I2513&lt;&gt;"";VLOOKUP('Locations-Stops'!I2513;Regions!F2:G300;2;FALSE);"0")&amp;","&amp;IF('Locations-Stops'!J2513&lt;&gt;"";VLOOKUP('Locations-Stops'!J2513;Regions!I2:J300;2;FALSE);"0")&amp;",'"&amp;IF('Locations-Stops'!K2513&lt;&gt;"";SUBSTITUTE('Locations-Stops'!K2513;"'";"\'");"")&amp;"','"&amp;IF('Locations-Stops'!L2513&lt;&gt;"";'Locations-Stops'!L2513;"")&amp;"','"&amp;IF('Locations-Stops'!M2513&lt;&gt;"";'Locations-Stops'!M2513;"")&amp;"','"&amp;IF('Locations-Stops'!N2513&lt;&gt;"";'Locations-Stops'!N2513;"")&amp;"', CURRENT_TIMESTAMP);"</v>
      </c>
    </row>
    <row r="2512" spans="3:6" x14ac:dyDescent="0.25">
      <c r="C2512" s="16">
        <v>2514</v>
      </c>
      <c r="D2512" s="16" t="s">
        <v>17780</v>
      </c>
      <c r="E2512" s="16" t="s">
        <v>4333</v>
      </c>
      <c r="F2512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2514;"'";"\'")&amp;"',"&amp;IF('Locations-Stops'!D2514&lt;&gt;"";LEFT('Locations-Stops'!D2514;2)&amp;"."&amp;RIGHT('Locations-Stops'!D2514;LEN('Locations-Stops'!D2514)-2);"0")&amp;","&amp;IF('Locations-Stops'!E2514&lt;&gt;"";LEFT('Locations-Stops'!E2514;1)&amp;"."&amp;RIGHT('Locations-Stops'!E2514;LEN('Locations-Stops'!E2514)-1);"0")&amp;","&amp;IF('Locations-Stops'!G2514&lt;&gt;"";VLOOKUP('Locations-Stops'!G2514;Regions!A2:B300;2;FALSE);"0")&amp;","&amp;IF('Locations-Stops'!H2514&lt;&gt;"";VLOOKUP('Locations-Stops'!H2514;Regions!C2:D300;2;FALSE);"0")&amp;","&amp;IF('Locations-Stops'!I2514&lt;&gt;"";VLOOKUP('Locations-Stops'!I2514;Regions!F2:G300;2;FALSE);"0")&amp;","&amp;IF('Locations-Stops'!J2514&lt;&gt;"";VLOOKUP('Locations-Stops'!J2514;Regions!I2:J300;2;FALSE);"0")&amp;",'"&amp;IF('Locations-Stops'!K2514&lt;&gt;"";SUBSTITUTE('Locations-Stops'!K2514;"'";"\'");"")&amp;"','"&amp;IF('Locations-Stops'!L2514&lt;&gt;"";'Locations-Stops'!L2514;"")&amp;"','"&amp;IF('Locations-Stops'!M2514&lt;&gt;"";'Locations-Stops'!M2514;"")&amp;"','"&amp;IF('Locations-Stops'!N2514&lt;&gt;"";'Locations-Stops'!N2514;"")&amp;"', CURRENT_TIMESTAMP);"</v>
      </c>
    </row>
    <row r="2513" spans="3:6" x14ac:dyDescent="0.25">
      <c r="C2513" s="16">
        <v>2515</v>
      </c>
      <c r="D2513" s="16" t="s">
        <v>17780</v>
      </c>
      <c r="E2513" s="16" t="s">
        <v>4333</v>
      </c>
      <c r="F2513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2515;"'";"\'")&amp;"',"&amp;IF('Locations-Stops'!D2515&lt;&gt;"";LEFT('Locations-Stops'!D2515;2)&amp;"."&amp;RIGHT('Locations-Stops'!D2515;LEN('Locations-Stops'!D2515)-2);"0")&amp;","&amp;IF('Locations-Stops'!E2515&lt;&gt;"";LEFT('Locations-Stops'!E2515;1)&amp;"."&amp;RIGHT('Locations-Stops'!E2515;LEN('Locations-Stops'!E2515)-1);"0")&amp;","&amp;IF('Locations-Stops'!G2515&lt;&gt;"";VLOOKUP('Locations-Stops'!G2515;Regions!A2:B300;2;FALSE);"0")&amp;","&amp;IF('Locations-Stops'!H2515&lt;&gt;"";VLOOKUP('Locations-Stops'!H2515;Regions!C2:D300;2;FALSE);"0")&amp;","&amp;IF('Locations-Stops'!I2515&lt;&gt;"";VLOOKUP('Locations-Stops'!I2515;Regions!F2:G300;2;FALSE);"0")&amp;","&amp;IF('Locations-Stops'!J2515&lt;&gt;"";VLOOKUP('Locations-Stops'!J2515;Regions!I2:J300;2;FALSE);"0")&amp;",'"&amp;IF('Locations-Stops'!K2515&lt;&gt;"";SUBSTITUTE('Locations-Stops'!K2515;"'";"\'");"")&amp;"','"&amp;IF('Locations-Stops'!L2515&lt;&gt;"";'Locations-Stops'!L2515;"")&amp;"','"&amp;IF('Locations-Stops'!M2515&lt;&gt;"";'Locations-Stops'!M2515;"")&amp;"','"&amp;IF('Locations-Stops'!N2515&lt;&gt;"";'Locations-Stops'!N2515;"")&amp;"', CURRENT_TIMESTAMP);"</v>
      </c>
    </row>
    <row r="2514" spans="3:6" x14ac:dyDescent="0.25">
      <c r="C2514" s="16">
        <v>2516</v>
      </c>
      <c r="D2514" s="16" t="s">
        <v>17780</v>
      </c>
      <c r="E2514" s="16" t="s">
        <v>4333</v>
      </c>
      <c r="F2514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2516;"'";"\'")&amp;"',"&amp;IF('Locations-Stops'!D2516&lt;&gt;"";LEFT('Locations-Stops'!D2516;2)&amp;"."&amp;RIGHT('Locations-Stops'!D2516;LEN('Locations-Stops'!D2516)-2);"0")&amp;","&amp;IF('Locations-Stops'!E2516&lt;&gt;"";LEFT('Locations-Stops'!E2516;1)&amp;"."&amp;RIGHT('Locations-Stops'!E2516;LEN('Locations-Stops'!E2516)-1);"0")&amp;","&amp;IF('Locations-Stops'!G2516&lt;&gt;"";VLOOKUP('Locations-Stops'!G2516;Regions!A2:B300;2;FALSE);"0")&amp;","&amp;IF('Locations-Stops'!H2516&lt;&gt;"";VLOOKUP('Locations-Stops'!H2516;Regions!C2:D300;2;FALSE);"0")&amp;","&amp;IF('Locations-Stops'!I2516&lt;&gt;"";VLOOKUP('Locations-Stops'!I2516;Regions!F2:G300;2;FALSE);"0")&amp;","&amp;IF('Locations-Stops'!J2516&lt;&gt;"";VLOOKUP('Locations-Stops'!J2516;Regions!I2:J300;2;FALSE);"0")&amp;",'"&amp;IF('Locations-Stops'!K2516&lt;&gt;"";SUBSTITUTE('Locations-Stops'!K2516;"'";"\'");"")&amp;"','"&amp;IF('Locations-Stops'!L2516&lt;&gt;"";'Locations-Stops'!L2516;"")&amp;"','"&amp;IF('Locations-Stops'!M2516&lt;&gt;"";'Locations-Stops'!M2516;"")&amp;"','"&amp;IF('Locations-Stops'!N2516&lt;&gt;"";'Locations-Stops'!N2516;"")&amp;"', CURRENT_TIMESTAMP);"</v>
      </c>
    </row>
    <row r="2515" spans="3:6" x14ac:dyDescent="0.25">
      <c r="C2515" s="16">
        <v>2517</v>
      </c>
      <c r="D2515" s="16" t="s">
        <v>17780</v>
      </c>
      <c r="E2515" s="16" t="s">
        <v>4333</v>
      </c>
      <c r="F2515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2517;"'";"\'")&amp;"',"&amp;IF('Locations-Stops'!D2517&lt;&gt;"";LEFT('Locations-Stops'!D2517;2)&amp;"."&amp;RIGHT('Locations-Stops'!D2517;LEN('Locations-Stops'!D2517)-2);"0")&amp;","&amp;IF('Locations-Stops'!E2517&lt;&gt;"";LEFT('Locations-Stops'!E2517;1)&amp;"."&amp;RIGHT('Locations-Stops'!E2517;LEN('Locations-Stops'!E2517)-1);"0")&amp;","&amp;IF('Locations-Stops'!G2517&lt;&gt;"";VLOOKUP('Locations-Stops'!G2517;Regions!A2:B300;2;FALSE);"0")&amp;","&amp;IF('Locations-Stops'!H2517&lt;&gt;"";VLOOKUP('Locations-Stops'!H2517;Regions!C2:D300;2;FALSE);"0")&amp;","&amp;IF('Locations-Stops'!I2517&lt;&gt;"";VLOOKUP('Locations-Stops'!I2517;Regions!F2:G300;2;FALSE);"0")&amp;","&amp;IF('Locations-Stops'!J2517&lt;&gt;"";VLOOKUP('Locations-Stops'!J2517;Regions!I2:J300;2;FALSE);"0")&amp;",'"&amp;IF('Locations-Stops'!K2517&lt;&gt;"";SUBSTITUTE('Locations-Stops'!K2517;"'";"\'");"")&amp;"','"&amp;IF('Locations-Stops'!L2517&lt;&gt;"";'Locations-Stops'!L2517;"")&amp;"','"&amp;IF('Locations-Stops'!M2517&lt;&gt;"";'Locations-Stops'!M2517;"")&amp;"','"&amp;IF('Locations-Stops'!N2517&lt;&gt;"";'Locations-Stops'!N2517;"")&amp;"', CURRENT_TIMESTAMP);"</v>
      </c>
    </row>
    <row r="2516" spans="3:6" x14ac:dyDescent="0.25">
      <c r="C2516" s="16">
        <v>2518</v>
      </c>
      <c r="D2516" s="16" t="s">
        <v>17780</v>
      </c>
      <c r="E2516" s="16" t="s">
        <v>4333</v>
      </c>
      <c r="F2516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2518;"'";"\'")&amp;"',"&amp;IF('Locations-Stops'!D2518&lt;&gt;"";LEFT('Locations-Stops'!D2518;2)&amp;"."&amp;RIGHT('Locations-Stops'!D2518;LEN('Locations-Stops'!D2518)-2);"0")&amp;","&amp;IF('Locations-Stops'!E2518&lt;&gt;"";LEFT('Locations-Stops'!E2518;1)&amp;"."&amp;RIGHT('Locations-Stops'!E2518;LEN('Locations-Stops'!E2518)-1);"0")&amp;","&amp;IF('Locations-Stops'!G2518&lt;&gt;"";VLOOKUP('Locations-Stops'!G2518;Regions!A2:B300;2;FALSE);"0")&amp;","&amp;IF('Locations-Stops'!H2518&lt;&gt;"";VLOOKUP('Locations-Stops'!H2518;Regions!C2:D300;2;FALSE);"0")&amp;","&amp;IF('Locations-Stops'!I2518&lt;&gt;"";VLOOKUP('Locations-Stops'!I2518;Regions!F2:G300;2;FALSE);"0")&amp;","&amp;IF('Locations-Stops'!J2518&lt;&gt;"";VLOOKUP('Locations-Stops'!J2518;Regions!I2:J300;2;FALSE);"0")&amp;",'"&amp;IF('Locations-Stops'!K2518&lt;&gt;"";SUBSTITUTE('Locations-Stops'!K2518;"'";"\'");"")&amp;"','"&amp;IF('Locations-Stops'!L2518&lt;&gt;"";'Locations-Stops'!L2518;"")&amp;"','"&amp;IF('Locations-Stops'!M2518&lt;&gt;"";'Locations-Stops'!M2518;"")&amp;"','"&amp;IF('Locations-Stops'!N2518&lt;&gt;"";'Locations-Stops'!N2518;"")&amp;"', CURRENT_TIMESTAMP);"</v>
      </c>
    </row>
    <row r="2517" spans="3:6" x14ac:dyDescent="0.25">
      <c r="C2517" s="16">
        <v>2519</v>
      </c>
      <c r="D2517" s="16" t="s">
        <v>17780</v>
      </c>
      <c r="E2517" s="16" t="s">
        <v>4333</v>
      </c>
      <c r="F2517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2519;"'";"\'")&amp;"',"&amp;IF('Locations-Stops'!D2519&lt;&gt;"";LEFT('Locations-Stops'!D2519;2)&amp;"."&amp;RIGHT('Locations-Stops'!D2519;LEN('Locations-Stops'!D2519)-2);"0")&amp;","&amp;IF('Locations-Stops'!E2519&lt;&gt;"";LEFT('Locations-Stops'!E2519;1)&amp;"."&amp;RIGHT('Locations-Stops'!E2519;LEN('Locations-Stops'!E2519)-1);"0")&amp;","&amp;IF('Locations-Stops'!G2519&lt;&gt;"";VLOOKUP('Locations-Stops'!G2519;Regions!A2:B300;2;FALSE);"0")&amp;","&amp;IF('Locations-Stops'!H2519&lt;&gt;"";VLOOKUP('Locations-Stops'!H2519;Regions!C2:D300;2;FALSE);"0")&amp;","&amp;IF('Locations-Stops'!I2519&lt;&gt;"";VLOOKUP('Locations-Stops'!I2519;Regions!F2:G300;2;FALSE);"0")&amp;","&amp;IF('Locations-Stops'!J2519&lt;&gt;"";VLOOKUP('Locations-Stops'!J2519;Regions!I2:J300;2;FALSE);"0")&amp;",'"&amp;IF('Locations-Stops'!K2519&lt;&gt;"";SUBSTITUTE('Locations-Stops'!K2519;"'";"\'");"")&amp;"','"&amp;IF('Locations-Stops'!L2519&lt;&gt;"";'Locations-Stops'!L2519;"")&amp;"','"&amp;IF('Locations-Stops'!M2519&lt;&gt;"";'Locations-Stops'!M2519;"")&amp;"','"&amp;IF('Locations-Stops'!N2519&lt;&gt;"";'Locations-Stops'!N2519;"")&amp;"', CURRENT_TIMESTAMP);"</v>
      </c>
    </row>
    <row r="2518" spans="3:6" x14ac:dyDescent="0.25">
      <c r="C2518" s="16">
        <v>2520</v>
      </c>
      <c r="D2518" s="16" t="s">
        <v>17780</v>
      </c>
      <c r="E2518" s="16" t="s">
        <v>4333</v>
      </c>
      <c r="F2518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2520;"'";"\'")&amp;"',"&amp;IF('Locations-Stops'!D2520&lt;&gt;"";LEFT('Locations-Stops'!D2520;2)&amp;"."&amp;RIGHT('Locations-Stops'!D2520;LEN('Locations-Stops'!D2520)-2);"0")&amp;","&amp;IF('Locations-Stops'!E2520&lt;&gt;"";LEFT('Locations-Stops'!E2520;1)&amp;"."&amp;RIGHT('Locations-Stops'!E2520;LEN('Locations-Stops'!E2520)-1);"0")&amp;","&amp;IF('Locations-Stops'!G2520&lt;&gt;"";VLOOKUP('Locations-Stops'!G2520;Regions!A2:B300;2;FALSE);"0")&amp;","&amp;IF('Locations-Stops'!H2520&lt;&gt;"";VLOOKUP('Locations-Stops'!H2520;Regions!C2:D300;2;FALSE);"0")&amp;","&amp;IF('Locations-Stops'!I2520&lt;&gt;"";VLOOKUP('Locations-Stops'!I2520;Regions!F2:G300;2;FALSE);"0")&amp;","&amp;IF('Locations-Stops'!J2520&lt;&gt;"";VLOOKUP('Locations-Stops'!J2520;Regions!I2:J300;2;FALSE);"0")&amp;",'"&amp;IF('Locations-Stops'!K2520&lt;&gt;"";SUBSTITUTE('Locations-Stops'!K2520;"'";"\'");"")&amp;"','"&amp;IF('Locations-Stops'!L2520&lt;&gt;"";'Locations-Stops'!L2520;"")&amp;"','"&amp;IF('Locations-Stops'!M2520&lt;&gt;"";'Locations-Stops'!M2520;"")&amp;"','"&amp;IF('Locations-Stops'!N2520&lt;&gt;"";'Locations-Stops'!N2520;"")&amp;"', CURRENT_TIMESTAMP);"</v>
      </c>
    </row>
    <row r="2519" spans="3:6" x14ac:dyDescent="0.25">
      <c r="C2519" s="16">
        <v>2521</v>
      </c>
      <c r="D2519" s="16" t="s">
        <v>17780</v>
      </c>
      <c r="E2519" s="16" t="s">
        <v>4333</v>
      </c>
      <c r="F251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2521;"'";"\'")&amp;"',"&amp;IF('Locations-Stops'!D2521&lt;&gt;"";LEFT('Locations-Stops'!D2521;2)&amp;"."&amp;RIGHT('Locations-Stops'!D2521;LEN('Locations-Stops'!D2521)-2);"0")&amp;","&amp;IF('Locations-Stops'!E2521&lt;&gt;"";LEFT('Locations-Stops'!E2521;1)&amp;"."&amp;RIGHT('Locations-Stops'!E2521;LEN('Locations-Stops'!E2521)-1);"0")&amp;","&amp;IF('Locations-Stops'!G2521&lt;&gt;"";VLOOKUP('Locations-Stops'!G2521;Regions!A2:B300;2;FALSE);"0")&amp;","&amp;IF('Locations-Stops'!H2521&lt;&gt;"";VLOOKUP('Locations-Stops'!H2521;Regions!C2:D300;2;FALSE);"0")&amp;","&amp;IF('Locations-Stops'!I2521&lt;&gt;"";VLOOKUP('Locations-Stops'!I2521;Regions!F2:G300;2;FALSE);"0")&amp;","&amp;IF('Locations-Stops'!J2521&lt;&gt;"";VLOOKUP('Locations-Stops'!J2521;Regions!I2:J300;2;FALSE);"0")&amp;",'"&amp;IF('Locations-Stops'!K2521&lt;&gt;"";SUBSTITUTE('Locations-Stops'!K2521;"'";"\'");"")&amp;"','"&amp;IF('Locations-Stops'!L2521&lt;&gt;"";'Locations-Stops'!L2521;"")&amp;"','"&amp;IF('Locations-Stops'!M2521&lt;&gt;"";'Locations-Stops'!M2521;"")&amp;"','"&amp;IF('Locations-Stops'!N2521&lt;&gt;"";'Locations-Stops'!N2521;"")&amp;"', CURRENT_TIMESTAMP);"</v>
      </c>
    </row>
    <row r="2520" spans="3:6" x14ac:dyDescent="0.25">
      <c r="C2520" s="16">
        <v>2522</v>
      </c>
      <c r="D2520" s="16" t="s">
        <v>17780</v>
      </c>
      <c r="E2520" s="16" t="s">
        <v>4333</v>
      </c>
      <c r="F252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2522;"'";"\'")&amp;"',"&amp;IF('Locations-Stops'!D2522&lt;&gt;"";LEFT('Locations-Stops'!D2522;2)&amp;"."&amp;RIGHT('Locations-Stops'!D2522;LEN('Locations-Stops'!D2522)-2);"0")&amp;","&amp;IF('Locations-Stops'!E2522&lt;&gt;"";LEFT('Locations-Stops'!E2522;1)&amp;"."&amp;RIGHT('Locations-Stops'!E2522;LEN('Locations-Stops'!E2522)-1);"0")&amp;","&amp;IF('Locations-Stops'!G2522&lt;&gt;"";VLOOKUP('Locations-Stops'!G2522;Regions!A2:B300;2;FALSE);"0")&amp;","&amp;IF('Locations-Stops'!H2522&lt;&gt;"";VLOOKUP('Locations-Stops'!H2522;Regions!C2:D300;2;FALSE);"0")&amp;","&amp;IF('Locations-Stops'!I2522&lt;&gt;"";VLOOKUP('Locations-Stops'!I2522;Regions!F2:G300;2;FALSE);"0")&amp;","&amp;IF('Locations-Stops'!J2522&lt;&gt;"";VLOOKUP('Locations-Stops'!J2522;Regions!I2:J300;2;FALSE);"0")&amp;",'"&amp;IF('Locations-Stops'!K2522&lt;&gt;"";SUBSTITUTE('Locations-Stops'!K2522;"'";"\'");"")&amp;"','"&amp;IF('Locations-Stops'!L2522&lt;&gt;"";'Locations-Stops'!L2522;"")&amp;"','"&amp;IF('Locations-Stops'!M2522&lt;&gt;"";'Locations-Stops'!M2522;"")&amp;"','"&amp;IF('Locations-Stops'!N2522&lt;&gt;"";'Locations-Stops'!N2522;"")&amp;"', CURRENT_TIMESTAMP);"</v>
      </c>
    </row>
    <row r="2521" spans="3:6" x14ac:dyDescent="0.25">
      <c r="C2521" s="16">
        <v>2523</v>
      </c>
      <c r="D2521" s="16" t="s">
        <v>17780</v>
      </c>
      <c r="E2521" s="16" t="s">
        <v>4333</v>
      </c>
      <c r="F252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2523;"'";"\'")&amp;"',"&amp;IF('Locations-Stops'!D2523&lt;&gt;"";LEFT('Locations-Stops'!D2523;2)&amp;"."&amp;RIGHT('Locations-Stops'!D2523;LEN('Locations-Stops'!D2523)-2);"0")&amp;","&amp;IF('Locations-Stops'!E2523&lt;&gt;"";LEFT('Locations-Stops'!E2523;1)&amp;"."&amp;RIGHT('Locations-Stops'!E2523;LEN('Locations-Stops'!E2523)-1);"0")&amp;","&amp;IF('Locations-Stops'!G2523&lt;&gt;"";VLOOKUP('Locations-Stops'!G2523;Regions!A2:B300;2;FALSE);"0")&amp;","&amp;IF('Locations-Stops'!H2523&lt;&gt;"";VLOOKUP('Locations-Stops'!H2523;Regions!C2:D300;2;FALSE);"0")&amp;","&amp;IF('Locations-Stops'!I2523&lt;&gt;"";VLOOKUP('Locations-Stops'!I2523;Regions!F2:G300;2;FALSE);"0")&amp;","&amp;IF('Locations-Stops'!J2523&lt;&gt;"";VLOOKUP('Locations-Stops'!J2523;Regions!I2:J300;2;FALSE);"0")&amp;",'"&amp;IF('Locations-Stops'!K2523&lt;&gt;"";SUBSTITUTE('Locations-Stops'!K2523;"'";"\'");"")&amp;"','"&amp;IF('Locations-Stops'!L2523&lt;&gt;"";'Locations-Stops'!L2523;"")&amp;"','"&amp;IF('Locations-Stops'!M2523&lt;&gt;"";'Locations-Stops'!M2523;"")&amp;"','"&amp;IF('Locations-Stops'!N2523&lt;&gt;"";'Locations-Stops'!N2523;"")&amp;"', CURRENT_TIMESTAMP);"</v>
      </c>
    </row>
    <row r="2522" spans="3:6" x14ac:dyDescent="0.25">
      <c r="C2522" s="16">
        <v>2524</v>
      </c>
      <c r="D2522" s="16" t="s">
        <v>17780</v>
      </c>
      <c r="E2522" s="16" t="s">
        <v>4333</v>
      </c>
      <c r="F2522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2524;"'";"\'")&amp;"',"&amp;IF('Locations-Stops'!D2524&lt;&gt;"";LEFT('Locations-Stops'!D2524;2)&amp;"."&amp;RIGHT('Locations-Stops'!D2524;LEN('Locations-Stops'!D2524)-2);"0")&amp;","&amp;IF('Locations-Stops'!E2524&lt;&gt;"";LEFT('Locations-Stops'!E2524;1)&amp;"."&amp;RIGHT('Locations-Stops'!E2524;LEN('Locations-Stops'!E2524)-1);"0")&amp;","&amp;IF('Locations-Stops'!G2524&lt;&gt;"";VLOOKUP('Locations-Stops'!G2524;Regions!A2:B300;2;FALSE);"0")&amp;","&amp;IF('Locations-Stops'!H2524&lt;&gt;"";VLOOKUP('Locations-Stops'!H2524;Regions!C2:D300;2;FALSE);"0")&amp;","&amp;IF('Locations-Stops'!I2524&lt;&gt;"";VLOOKUP('Locations-Stops'!I2524;Regions!F2:G300;2;FALSE);"0")&amp;","&amp;IF('Locations-Stops'!J2524&lt;&gt;"";VLOOKUP('Locations-Stops'!J2524;Regions!I2:J300;2;FALSE);"0")&amp;",'"&amp;IF('Locations-Stops'!K2524&lt;&gt;"";SUBSTITUTE('Locations-Stops'!K2524;"'";"\'");"")&amp;"','"&amp;IF('Locations-Stops'!L2524&lt;&gt;"";'Locations-Stops'!L2524;"")&amp;"','"&amp;IF('Locations-Stops'!M2524&lt;&gt;"";'Locations-Stops'!M2524;"")&amp;"','"&amp;IF('Locations-Stops'!N2524&lt;&gt;"";'Locations-Stops'!N2524;"")&amp;"', CURRENT_TIMESTAMP);"</v>
      </c>
    </row>
    <row r="2523" spans="3:6" x14ac:dyDescent="0.25">
      <c r="C2523" s="16">
        <v>2525</v>
      </c>
      <c r="D2523" s="16" t="s">
        <v>17780</v>
      </c>
      <c r="E2523" s="16" t="s">
        <v>4333</v>
      </c>
      <c r="F2523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2525;"'";"\'")&amp;"',"&amp;IF('Locations-Stops'!D2525&lt;&gt;"";LEFT('Locations-Stops'!D2525;2)&amp;"."&amp;RIGHT('Locations-Stops'!D2525;LEN('Locations-Stops'!D2525)-2);"0")&amp;","&amp;IF('Locations-Stops'!E2525&lt;&gt;"";LEFT('Locations-Stops'!E2525;1)&amp;"."&amp;RIGHT('Locations-Stops'!E2525;LEN('Locations-Stops'!E2525)-1);"0")&amp;","&amp;IF('Locations-Stops'!G2525&lt;&gt;"";VLOOKUP('Locations-Stops'!G2525;Regions!A2:B300;2;FALSE);"0")&amp;","&amp;IF('Locations-Stops'!H2525&lt;&gt;"";VLOOKUP('Locations-Stops'!H2525;Regions!C2:D300;2;FALSE);"0")&amp;","&amp;IF('Locations-Stops'!I2525&lt;&gt;"";VLOOKUP('Locations-Stops'!I2525;Regions!F2:G300;2;FALSE);"0")&amp;","&amp;IF('Locations-Stops'!J2525&lt;&gt;"";VLOOKUP('Locations-Stops'!J2525;Regions!I2:J300;2;FALSE);"0")&amp;",'"&amp;IF('Locations-Stops'!K2525&lt;&gt;"";SUBSTITUTE('Locations-Stops'!K2525;"'";"\'");"")&amp;"','"&amp;IF('Locations-Stops'!L2525&lt;&gt;"";'Locations-Stops'!L2525;"")&amp;"','"&amp;IF('Locations-Stops'!M2525&lt;&gt;"";'Locations-Stops'!M2525;"")&amp;"','"&amp;IF('Locations-Stops'!N2525&lt;&gt;"";'Locations-Stops'!N2525;"")&amp;"', CURRENT_TIMESTAMP);"</v>
      </c>
    </row>
    <row r="2524" spans="3:6" x14ac:dyDescent="0.25">
      <c r="C2524" s="16">
        <v>2526</v>
      </c>
      <c r="D2524" s="16" t="s">
        <v>17780</v>
      </c>
      <c r="E2524" s="16" t="s">
        <v>4333</v>
      </c>
      <c r="F2524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2526;"'";"\'")&amp;"',"&amp;IF('Locations-Stops'!D2526&lt;&gt;"";LEFT('Locations-Stops'!D2526;2)&amp;"."&amp;RIGHT('Locations-Stops'!D2526;LEN('Locations-Stops'!D2526)-2);"0")&amp;","&amp;IF('Locations-Stops'!E2526&lt;&gt;"";LEFT('Locations-Stops'!E2526;1)&amp;"."&amp;RIGHT('Locations-Stops'!E2526;LEN('Locations-Stops'!E2526)-1);"0")&amp;","&amp;IF('Locations-Stops'!G2526&lt;&gt;"";VLOOKUP('Locations-Stops'!G2526;Regions!A2:B300;2;FALSE);"0")&amp;","&amp;IF('Locations-Stops'!H2526&lt;&gt;"";VLOOKUP('Locations-Stops'!H2526;Regions!C2:D300;2;FALSE);"0")&amp;","&amp;IF('Locations-Stops'!I2526&lt;&gt;"";VLOOKUP('Locations-Stops'!I2526;Regions!F2:G300;2;FALSE);"0")&amp;","&amp;IF('Locations-Stops'!J2526&lt;&gt;"";VLOOKUP('Locations-Stops'!J2526;Regions!I2:J300;2;FALSE);"0")&amp;",'"&amp;IF('Locations-Stops'!K2526&lt;&gt;"";SUBSTITUTE('Locations-Stops'!K2526;"'";"\'");"")&amp;"','"&amp;IF('Locations-Stops'!L2526&lt;&gt;"";'Locations-Stops'!L2526;"")&amp;"','"&amp;IF('Locations-Stops'!M2526&lt;&gt;"";'Locations-Stops'!M2526;"")&amp;"','"&amp;IF('Locations-Stops'!N2526&lt;&gt;"";'Locations-Stops'!N2526;"")&amp;"', CURRENT_TIMESTAMP);"</v>
      </c>
    </row>
    <row r="2525" spans="3:6" x14ac:dyDescent="0.25">
      <c r="C2525" s="16">
        <v>2527</v>
      </c>
      <c r="D2525" s="16" t="s">
        <v>17780</v>
      </c>
      <c r="E2525" s="16" t="s">
        <v>4333</v>
      </c>
      <c r="F2525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2527;"'";"\'")&amp;"',"&amp;IF('Locations-Stops'!D2527&lt;&gt;"";LEFT('Locations-Stops'!D2527;2)&amp;"."&amp;RIGHT('Locations-Stops'!D2527;LEN('Locations-Stops'!D2527)-2);"0")&amp;","&amp;IF('Locations-Stops'!E2527&lt;&gt;"";LEFT('Locations-Stops'!E2527;1)&amp;"."&amp;RIGHT('Locations-Stops'!E2527;LEN('Locations-Stops'!E2527)-1);"0")&amp;","&amp;IF('Locations-Stops'!G2527&lt;&gt;"";VLOOKUP('Locations-Stops'!G2527;Regions!A2:B300;2;FALSE);"0")&amp;","&amp;IF('Locations-Stops'!H2527&lt;&gt;"";VLOOKUP('Locations-Stops'!H2527;Regions!C2:D300;2;FALSE);"0")&amp;","&amp;IF('Locations-Stops'!I2527&lt;&gt;"";VLOOKUP('Locations-Stops'!I2527;Regions!F2:G300;2;FALSE);"0")&amp;","&amp;IF('Locations-Stops'!J2527&lt;&gt;"";VLOOKUP('Locations-Stops'!J2527;Regions!I2:J300;2;FALSE);"0")&amp;",'"&amp;IF('Locations-Stops'!K2527&lt;&gt;"";SUBSTITUTE('Locations-Stops'!K2527;"'";"\'");"")&amp;"','"&amp;IF('Locations-Stops'!L2527&lt;&gt;"";'Locations-Stops'!L2527;"")&amp;"','"&amp;IF('Locations-Stops'!M2527&lt;&gt;"";'Locations-Stops'!M2527;"")&amp;"','"&amp;IF('Locations-Stops'!N2527&lt;&gt;"";'Locations-Stops'!N2527;"")&amp;"', CURRENT_TIMESTAMP);"</v>
      </c>
    </row>
    <row r="2526" spans="3:6" x14ac:dyDescent="0.25">
      <c r="C2526" s="16">
        <v>2528</v>
      </c>
      <c r="D2526" s="16" t="s">
        <v>17780</v>
      </c>
      <c r="E2526" s="16" t="s">
        <v>4333</v>
      </c>
      <c r="F2526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2528;"'";"\'")&amp;"',"&amp;IF('Locations-Stops'!D2528&lt;&gt;"";LEFT('Locations-Stops'!D2528;2)&amp;"."&amp;RIGHT('Locations-Stops'!D2528;LEN('Locations-Stops'!D2528)-2);"0")&amp;","&amp;IF('Locations-Stops'!E2528&lt;&gt;"";LEFT('Locations-Stops'!E2528;1)&amp;"."&amp;RIGHT('Locations-Stops'!E2528;LEN('Locations-Stops'!E2528)-1);"0")&amp;","&amp;IF('Locations-Stops'!G2528&lt;&gt;"";VLOOKUP('Locations-Stops'!G2528;Regions!A2:B300;2;FALSE);"0")&amp;","&amp;IF('Locations-Stops'!H2528&lt;&gt;"";VLOOKUP('Locations-Stops'!H2528;Regions!C2:D300;2;FALSE);"0")&amp;","&amp;IF('Locations-Stops'!I2528&lt;&gt;"";VLOOKUP('Locations-Stops'!I2528;Regions!F2:G300;2;FALSE);"0")&amp;","&amp;IF('Locations-Stops'!J2528&lt;&gt;"";VLOOKUP('Locations-Stops'!J2528;Regions!I2:J300;2;FALSE);"0")&amp;",'"&amp;IF('Locations-Stops'!K2528&lt;&gt;"";SUBSTITUTE('Locations-Stops'!K2528;"'";"\'");"")&amp;"','"&amp;IF('Locations-Stops'!L2528&lt;&gt;"";'Locations-Stops'!L2528;"")&amp;"','"&amp;IF('Locations-Stops'!M2528&lt;&gt;"";'Locations-Stops'!M2528;"")&amp;"','"&amp;IF('Locations-Stops'!N2528&lt;&gt;"";'Locations-Stops'!N2528;"")&amp;"', CURRENT_TIMESTAMP);"</v>
      </c>
    </row>
    <row r="2527" spans="3:6" x14ac:dyDescent="0.25">
      <c r="C2527" s="16">
        <v>2529</v>
      </c>
      <c r="D2527" s="16" t="s">
        <v>17780</v>
      </c>
      <c r="E2527" s="16" t="s">
        <v>4333</v>
      </c>
      <c r="F2527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2529;"'";"\'")&amp;"',"&amp;IF('Locations-Stops'!D2529&lt;&gt;"";LEFT('Locations-Stops'!D2529;2)&amp;"."&amp;RIGHT('Locations-Stops'!D2529;LEN('Locations-Stops'!D2529)-2);"0")&amp;","&amp;IF('Locations-Stops'!E2529&lt;&gt;"";LEFT('Locations-Stops'!E2529;1)&amp;"."&amp;RIGHT('Locations-Stops'!E2529;LEN('Locations-Stops'!E2529)-1);"0")&amp;","&amp;IF('Locations-Stops'!G2529&lt;&gt;"";VLOOKUP('Locations-Stops'!G2529;Regions!A2:B300;2;FALSE);"0")&amp;","&amp;IF('Locations-Stops'!H2529&lt;&gt;"";VLOOKUP('Locations-Stops'!H2529;Regions!C2:D300;2;FALSE);"0")&amp;","&amp;IF('Locations-Stops'!I2529&lt;&gt;"";VLOOKUP('Locations-Stops'!I2529;Regions!F2:G300;2;FALSE);"0")&amp;","&amp;IF('Locations-Stops'!J2529&lt;&gt;"";VLOOKUP('Locations-Stops'!J2529;Regions!I2:J300;2;FALSE);"0")&amp;",'"&amp;IF('Locations-Stops'!K2529&lt;&gt;"";SUBSTITUTE('Locations-Stops'!K2529;"'";"\'");"")&amp;"','"&amp;IF('Locations-Stops'!L2529&lt;&gt;"";'Locations-Stops'!L2529;"")&amp;"','"&amp;IF('Locations-Stops'!M2529&lt;&gt;"";'Locations-Stops'!M2529;"")&amp;"','"&amp;IF('Locations-Stops'!N2529&lt;&gt;"";'Locations-Stops'!N2529;"")&amp;"', CURRENT_TIMESTAMP);"</v>
      </c>
    </row>
    <row r="2528" spans="3:6" x14ac:dyDescent="0.25">
      <c r="C2528" s="16">
        <v>2530</v>
      </c>
      <c r="D2528" s="16" t="s">
        <v>17780</v>
      </c>
      <c r="E2528" s="16" t="s">
        <v>4333</v>
      </c>
      <c r="F2528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2530;"'";"\'")&amp;"',"&amp;IF('Locations-Stops'!D2530&lt;&gt;"";LEFT('Locations-Stops'!D2530;2)&amp;"."&amp;RIGHT('Locations-Stops'!D2530;LEN('Locations-Stops'!D2530)-2);"0")&amp;","&amp;IF('Locations-Stops'!E2530&lt;&gt;"";LEFT('Locations-Stops'!E2530;1)&amp;"."&amp;RIGHT('Locations-Stops'!E2530;LEN('Locations-Stops'!E2530)-1);"0")&amp;","&amp;IF('Locations-Stops'!G2530&lt;&gt;"";VLOOKUP('Locations-Stops'!G2530;Regions!A2:B300;2;FALSE);"0")&amp;","&amp;IF('Locations-Stops'!H2530&lt;&gt;"";VLOOKUP('Locations-Stops'!H2530;Regions!C2:D300;2;FALSE);"0")&amp;","&amp;IF('Locations-Stops'!I2530&lt;&gt;"";VLOOKUP('Locations-Stops'!I2530;Regions!F2:G300;2;FALSE);"0")&amp;","&amp;IF('Locations-Stops'!J2530&lt;&gt;"";VLOOKUP('Locations-Stops'!J2530;Regions!I2:J300;2;FALSE);"0")&amp;",'"&amp;IF('Locations-Stops'!K2530&lt;&gt;"";SUBSTITUTE('Locations-Stops'!K2530;"'";"\'");"")&amp;"','"&amp;IF('Locations-Stops'!L2530&lt;&gt;"";'Locations-Stops'!L2530;"")&amp;"','"&amp;IF('Locations-Stops'!M2530&lt;&gt;"";'Locations-Stops'!M2530;"")&amp;"','"&amp;IF('Locations-Stops'!N2530&lt;&gt;"";'Locations-Stops'!N2530;"")&amp;"', CURRENT_TIMESTAMP);"</v>
      </c>
    </row>
    <row r="2529" spans="3:6" x14ac:dyDescent="0.25">
      <c r="C2529" s="16">
        <v>2531</v>
      </c>
      <c r="D2529" s="16" t="s">
        <v>17780</v>
      </c>
      <c r="E2529" s="16" t="s">
        <v>4333</v>
      </c>
      <c r="F252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2531;"'";"\'")&amp;"',"&amp;IF('Locations-Stops'!D2531&lt;&gt;"";LEFT('Locations-Stops'!D2531;2)&amp;"."&amp;RIGHT('Locations-Stops'!D2531;LEN('Locations-Stops'!D2531)-2);"0")&amp;","&amp;IF('Locations-Stops'!E2531&lt;&gt;"";LEFT('Locations-Stops'!E2531;1)&amp;"."&amp;RIGHT('Locations-Stops'!E2531;LEN('Locations-Stops'!E2531)-1);"0")&amp;","&amp;IF('Locations-Stops'!G2531&lt;&gt;"";VLOOKUP('Locations-Stops'!G2531;Regions!A2:B300;2;FALSE);"0")&amp;","&amp;IF('Locations-Stops'!H2531&lt;&gt;"";VLOOKUP('Locations-Stops'!H2531;Regions!C2:D300;2;FALSE);"0")&amp;","&amp;IF('Locations-Stops'!I2531&lt;&gt;"";VLOOKUP('Locations-Stops'!I2531;Regions!F2:G300;2;FALSE);"0")&amp;","&amp;IF('Locations-Stops'!J2531&lt;&gt;"";VLOOKUP('Locations-Stops'!J2531;Regions!I2:J300;2;FALSE);"0")&amp;",'"&amp;IF('Locations-Stops'!K2531&lt;&gt;"";SUBSTITUTE('Locations-Stops'!K2531;"'";"\'");"")&amp;"','"&amp;IF('Locations-Stops'!L2531&lt;&gt;"";'Locations-Stops'!L2531;"")&amp;"','"&amp;IF('Locations-Stops'!M2531&lt;&gt;"";'Locations-Stops'!M2531;"")&amp;"','"&amp;IF('Locations-Stops'!N2531&lt;&gt;"";'Locations-Stops'!N2531;"")&amp;"', CURRENT_TIMESTAMP);"</v>
      </c>
    </row>
    <row r="2530" spans="3:6" x14ac:dyDescent="0.25">
      <c r="C2530" s="16">
        <v>2532</v>
      </c>
      <c r="D2530" s="16" t="s">
        <v>17780</v>
      </c>
      <c r="E2530" s="16" t="s">
        <v>4333</v>
      </c>
      <c r="F253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2532;"'";"\'")&amp;"',"&amp;IF('Locations-Stops'!D2532&lt;&gt;"";LEFT('Locations-Stops'!D2532;2)&amp;"."&amp;RIGHT('Locations-Stops'!D2532;LEN('Locations-Stops'!D2532)-2);"0")&amp;","&amp;IF('Locations-Stops'!E2532&lt;&gt;"";LEFT('Locations-Stops'!E2532;1)&amp;"."&amp;RIGHT('Locations-Stops'!E2532;LEN('Locations-Stops'!E2532)-1);"0")&amp;","&amp;IF('Locations-Stops'!G2532&lt;&gt;"";VLOOKUP('Locations-Stops'!G2532;Regions!A2:B300;2;FALSE);"0")&amp;","&amp;IF('Locations-Stops'!H2532&lt;&gt;"";VLOOKUP('Locations-Stops'!H2532;Regions!C2:D300;2;FALSE);"0")&amp;","&amp;IF('Locations-Stops'!I2532&lt;&gt;"";VLOOKUP('Locations-Stops'!I2532;Regions!F2:G300;2;FALSE);"0")&amp;","&amp;IF('Locations-Stops'!J2532&lt;&gt;"";VLOOKUP('Locations-Stops'!J2532;Regions!I2:J300;2;FALSE);"0")&amp;",'"&amp;IF('Locations-Stops'!K2532&lt;&gt;"";SUBSTITUTE('Locations-Stops'!K2532;"'";"\'");"")&amp;"','"&amp;IF('Locations-Stops'!L2532&lt;&gt;"";'Locations-Stops'!L2532;"")&amp;"','"&amp;IF('Locations-Stops'!M2532&lt;&gt;"";'Locations-Stops'!M2532;"")&amp;"','"&amp;IF('Locations-Stops'!N2532&lt;&gt;"";'Locations-Stops'!N2532;"")&amp;"', CURRENT_TIMESTAMP);"</v>
      </c>
    </row>
    <row r="2531" spans="3:6" x14ac:dyDescent="0.25">
      <c r="C2531" s="16">
        <v>2533</v>
      </c>
      <c r="D2531" s="16" t="s">
        <v>17780</v>
      </c>
      <c r="E2531" s="16" t="s">
        <v>4333</v>
      </c>
      <c r="F253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2533;"'";"\'")&amp;"',"&amp;IF('Locations-Stops'!D2533&lt;&gt;"";LEFT('Locations-Stops'!D2533;2)&amp;"."&amp;RIGHT('Locations-Stops'!D2533;LEN('Locations-Stops'!D2533)-2);"0")&amp;","&amp;IF('Locations-Stops'!E2533&lt;&gt;"";LEFT('Locations-Stops'!E2533;1)&amp;"."&amp;RIGHT('Locations-Stops'!E2533;LEN('Locations-Stops'!E2533)-1);"0")&amp;","&amp;IF('Locations-Stops'!G2533&lt;&gt;"";VLOOKUP('Locations-Stops'!G2533;Regions!A2:B300;2;FALSE);"0")&amp;","&amp;IF('Locations-Stops'!H2533&lt;&gt;"";VLOOKUP('Locations-Stops'!H2533;Regions!C2:D300;2;FALSE);"0")&amp;","&amp;IF('Locations-Stops'!I2533&lt;&gt;"";VLOOKUP('Locations-Stops'!I2533;Regions!F2:G300;2;FALSE);"0")&amp;","&amp;IF('Locations-Stops'!J2533&lt;&gt;"";VLOOKUP('Locations-Stops'!J2533;Regions!I2:J300;2;FALSE);"0")&amp;",'"&amp;IF('Locations-Stops'!K2533&lt;&gt;"";SUBSTITUTE('Locations-Stops'!K2533;"'";"\'");"")&amp;"','"&amp;IF('Locations-Stops'!L2533&lt;&gt;"";'Locations-Stops'!L2533;"")&amp;"','"&amp;IF('Locations-Stops'!M2533&lt;&gt;"";'Locations-Stops'!M2533;"")&amp;"','"&amp;IF('Locations-Stops'!N2533&lt;&gt;"";'Locations-Stops'!N2533;"")&amp;"', CURRENT_TIMESTAMP);"</v>
      </c>
    </row>
    <row r="2532" spans="3:6" x14ac:dyDescent="0.25">
      <c r="C2532" s="16">
        <v>2534</v>
      </c>
      <c r="D2532" s="16" t="s">
        <v>17780</v>
      </c>
      <c r="E2532" s="16" t="s">
        <v>4333</v>
      </c>
      <c r="F2532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2534;"'";"\'")&amp;"',"&amp;IF('Locations-Stops'!D2534&lt;&gt;"";LEFT('Locations-Stops'!D2534;2)&amp;"."&amp;RIGHT('Locations-Stops'!D2534;LEN('Locations-Stops'!D2534)-2);"0")&amp;","&amp;IF('Locations-Stops'!E2534&lt;&gt;"";LEFT('Locations-Stops'!E2534;1)&amp;"."&amp;RIGHT('Locations-Stops'!E2534;LEN('Locations-Stops'!E2534)-1);"0")&amp;","&amp;IF('Locations-Stops'!G2534&lt;&gt;"";VLOOKUP('Locations-Stops'!G2534;Regions!A2:B300;2;FALSE);"0")&amp;","&amp;IF('Locations-Stops'!H2534&lt;&gt;"";VLOOKUP('Locations-Stops'!H2534;Regions!C2:D300;2;FALSE);"0")&amp;","&amp;IF('Locations-Stops'!I2534&lt;&gt;"";VLOOKUP('Locations-Stops'!I2534;Regions!F2:G300;2;FALSE);"0")&amp;","&amp;IF('Locations-Stops'!J2534&lt;&gt;"";VLOOKUP('Locations-Stops'!J2534;Regions!I2:J300;2;FALSE);"0")&amp;",'"&amp;IF('Locations-Stops'!K2534&lt;&gt;"";SUBSTITUTE('Locations-Stops'!K2534;"'";"\'");"")&amp;"','"&amp;IF('Locations-Stops'!L2534&lt;&gt;"";'Locations-Stops'!L2534;"")&amp;"','"&amp;IF('Locations-Stops'!M2534&lt;&gt;"";'Locations-Stops'!M2534;"")&amp;"','"&amp;IF('Locations-Stops'!N2534&lt;&gt;"";'Locations-Stops'!N2534;"")&amp;"', CURRENT_TIMESTAMP);"</v>
      </c>
    </row>
    <row r="2533" spans="3:6" x14ac:dyDescent="0.25">
      <c r="C2533" s="16">
        <v>2535</v>
      </c>
      <c r="D2533" s="16" t="s">
        <v>17780</v>
      </c>
      <c r="E2533" s="16" t="s">
        <v>4333</v>
      </c>
      <c r="F2533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2535;"'";"\'")&amp;"',"&amp;IF('Locations-Stops'!D2535&lt;&gt;"";LEFT('Locations-Stops'!D2535;2)&amp;"."&amp;RIGHT('Locations-Stops'!D2535;LEN('Locations-Stops'!D2535)-2);"0")&amp;","&amp;IF('Locations-Stops'!E2535&lt;&gt;"";LEFT('Locations-Stops'!E2535;1)&amp;"."&amp;RIGHT('Locations-Stops'!E2535;LEN('Locations-Stops'!E2535)-1);"0")&amp;","&amp;IF('Locations-Stops'!G2535&lt;&gt;"";VLOOKUP('Locations-Stops'!G2535;Regions!A2:B300;2;FALSE);"0")&amp;","&amp;IF('Locations-Stops'!H2535&lt;&gt;"";VLOOKUP('Locations-Stops'!H2535;Regions!C2:D300;2;FALSE);"0")&amp;","&amp;IF('Locations-Stops'!I2535&lt;&gt;"";VLOOKUP('Locations-Stops'!I2535;Regions!F2:G300;2;FALSE);"0")&amp;","&amp;IF('Locations-Stops'!J2535&lt;&gt;"";VLOOKUP('Locations-Stops'!J2535;Regions!I2:J300;2;FALSE);"0")&amp;",'"&amp;IF('Locations-Stops'!K2535&lt;&gt;"";SUBSTITUTE('Locations-Stops'!K2535;"'";"\'");"")&amp;"','"&amp;IF('Locations-Stops'!L2535&lt;&gt;"";'Locations-Stops'!L2535;"")&amp;"','"&amp;IF('Locations-Stops'!M2535&lt;&gt;"";'Locations-Stops'!M2535;"")&amp;"','"&amp;IF('Locations-Stops'!N2535&lt;&gt;"";'Locations-Stops'!N2535;"")&amp;"', CURRENT_TIMESTAMP);"</v>
      </c>
    </row>
    <row r="2534" spans="3:6" x14ac:dyDescent="0.25">
      <c r="C2534" s="16">
        <v>2536</v>
      </c>
      <c r="D2534" s="16" t="s">
        <v>17780</v>
      </c>
      <c r="E2534" s="16" t="s">
        <v>4333</v>
      </c>
      <c r="F2534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2536;"'";"\'")&amp;"',"&amp;IF('Locations-Stops'!D2536&lt;&gt;"";LEFT('Locations-Stops'!D2536;2)&amp;"."&amp;RIGHT('Locations-Stops'!D2536;LEN('Locations-Stops'!D2536)-2);"0")&amp;","&amp;IF('Locations-Stops'!E2536&lt;&gt;"";LEFT('Locations-Stops'!E2536;1)&amp;"."&amp;RIGHT('Locations-Stops'!E2536;LEN('Locations-Stops'!E2536)-1);"0")&amp;","&amp;IF('Locations-Stops'!G2536&lt;&gt;"";VLOOKUP('Locations-Stops'!G2536;Regions!A2:B300;2;FALSE);"0")&amp;","&amp;IF('Locations-Stops'!H2536&lt;&gt;"";VLOOKUP('Locations-Stops'!H2536;Regions!C2:D300;2;FALSE);"0")&amp;","&amp;IF('Locations-Stops'!I2536&lt;&gt;"";VLOOKUP('Locations-Stops'!I2536;Regions!F2:G300;2;FALSE);"0")&amp;","&amp;IF('Locations-Stops'!J2536&lt;&gt;"";VLOOKUP('Locations-Stops'!J2536;Regions!I2:J300;2;FALSE);"0")&amp;",'"&amp;IF('Locations-Stops'!K2536&lt;&gt;"";SUBSTITUTE('Locations-Stops'!K2536;"'";"\'");"")&amp;"','"&amp;IF('Locations-Stops'!L2536&lt;&gt;"";'Locations-Stops'!L2536;"")&amp;"','"&amp;IF('Locations-Stops'!M2536&lt;&gt;"";'Locations-Stops'!M2536;"")&amp;"','"&amp;IF('Locations-Stops'!N2536&lt;&gt;"";'Locations-Stops'!N2536;"")&amp;"', CURRENT_TIMESTAMP);"</v>
      </c>
    </row>
    <row r="2535" spans="3:6" x14ac:dyDescent="0.25">
      <c r="C2535" s="16">
        <v>2537</v>
      </c>
      <c r="D2535" s="16" t="s">
        <v>17780</v>
      </c>
      <c r="E2535" s="16" t="s">
        <v>4333</v>
      </c>
      <c r="F2535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2537;"'";"\'")&amp;"',"&amp;IF('Locations-Stops'!D2537&lt;&gt;"";LEFT('Locations-Stops'!D2537;2)&amp;"."&amp;RIGHT('Locations-Stops'!D2537;LEN('Locations-Stops'!D2537)-2);"0")&amp;","&amp;IF('Locations-Stops'!E2537&lt;&gt;"";LEFT('Locations-Stops'!E2537;1)&amp;"."&amp;RIGHT('Locations-Stops'!E2537;LEN('Locations-Stops'!E2537)-1);"0")&amp;","&amp;IF('Locations-Stops'!G2537&lt;&gt;"";VLOOKUP('Locations-Stops'!G2537;Regions!A2:B300;2;FALSE);"0")&amp;","&amp;IF('Locations-Stops'!H2537&lt;&gt;"";VLOOKUP('Locations-Stops'!H2537;Regions!C2:D300;2;FALSE);"0")&amp;","&amp;IF('Locations-Stops'!I2537&lt;&gt;"";VLOOKUP('Locations-Stops'!I2537;Regions!F2:G300;2;FALSE);"0")&amp;","&amp;IF('Locations-Stops'!J2537&lt;&gt;"";VLOOKUP('Locations-Stops'!J2537;Regions!I2:J300;2;FALSE);"0")&amp;",'"&amp;IF('Locations-Stops'!K2537&lt;&gt;"";SUBSTITUTE('Locations-Stops'!K2537;"'";"\'");"")&amp;"','"&amp;IF('Locations-Stops'!L2537&lt;&gt;"";'Locations-Stops'!L2537;"")&amp;"','"&amp;IF('Locations-Stops'!M2537&lt;&gt;"";'Locations-Stops'!M2537;"")&amp;"','"&amp;IF('Locations-Stops'!N2537&lt;&gt;"";'Locations-Stops'!N2537;"")&amp;"', CURRENT_TIMESTAMP);"</v>
      </c>
    </row>
    <row r="2536" spans="3:6" x14ac:dyDescent="0.25">
      <c r="C2536" s="16">
        <v>2538</v>
      </c>
      <c r="D2536" s="16" t="s">
        <v>17780</v>
      </c>
      <c r="E2536" s="16" t="s">
        <v>4333</v>
      </c>
      <c r="F2536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2538;"'";"\'")&amp;"',"&amp;IF('Locations-Stops'!D2538&lt;&gt;"";LEFT('Locations-Stops'!D2538;2)&amp;"."&amp;RIGHT('Locations-Stops'!D2538;LEN('Locations-Stops'!D2538)-2);"0")&amp;","&amp;IF('Locations-Stops'!E2538&lt;&gt;"";LEFT('Locations-Stops'!E2538;1)&amp;"."&amp;RIGHT('Locations-Stops'!E2538;LEN('Locations-Stops'!E2538)-1);"0")&amp;","&amp;IF('Locations-Stops'!G2538&lt;&gt;"";VLOOKUP('Locations-Stops'!G2538;Regions!A2:B300;2;FALSE);"0")&amp;","&amp;IF('Locations-Stops'!H2538&lt;&gt;"";VLOOKUP('Locations-Stops'!H2538;Regions!C2:D300;2;FALSE);"0")&amp;","&amp;IF('Locations-Stops'!I2538&lt;&gt;"";VLOOKUP('Locations-Stops'!I2538;Regions!F2:G300;2;FALSE);"0")&amp;","&amp;IF('Locations-Stops'!J2538&lt;&gt;"";VLOOKUP('Locations-Stops'!J2538;Regions!I2:J300;2;FALSE);"0")&amp;",'"&amp;IF('Locations-Stops'!K2538&lt;&gt;"";SUBSTITUTE('Locations-Stops'!K2538;"'";"\'");"")&amp;"','"&amp;IF('Locations-Stops'!L2538&lt;&gt;"";'Locations-Stops'!L2538;"")&amp;"','"&amp;IF('Locations-Stops'!M2538&lt;&gt;"";'Locations-Stops'!M2538;"")&amp;"','"&amp;IF('Locations-Stops'!N2538&lt;&gt;"";'Locations-Stops'!N2538;"")&amp;"', CURRENT_TIMESTAMP);"</v>
      </c>
    </row>
    <row r="2537" spans="3:6" x14ac:dyDescent="0.25">
      <c r="C2537" s="16">
        <v>2539</v>
      </c>
      <c r="D2537" s="16" t="s">
        <v>17780</v>
      </c>
      <c r="E2537" s="16" t="s">
        <v>4333</v>
      </c>
      <c r="F2537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2539;"'";"\'")&amp;"',"&amp;IF('Locations-Stops'!D2539&lt;&gt;"";LEFT('Locations-Stops'!D2539;2)&amp;"."&amp;RIGHT('Locations-Stops'!D2539;LEN('Locations-Stops'!D2539)-2);"0")&amp;","&amp;IF('Locations-Stops'!E2539&lt;&gt;"";LEFT('Locations-Stops'!E2539;1)&amp;"."&amp;RIGHT('Locations-Stops'!E2539;LEN('Locations-Stops'!E2539)-1);"0")&amp;","&amp;IF('Locations-Stops'!G2539&lt;&gt;"";VLOOKUP('Locations-Stops'!G2539;Regions!A2:B300;2;FALSE);"0")&amp;","&amp;IF('Locations-Stops'!H2539&lt;&gt;"";VLOOKUP('Locations-Stops'!H2539;Regions!C2:D300;2;FALSE);"0")&amp;","&amp;IF('Locations-Stops'!I2539&lt;&gt;"";VLOOKUP('Locations-Stops'!I2539;Regions!F2:G300;2;FALSE);"0")&amp;","&amp;IF('Locations-Stops'!J2539&lt;&gt;"";VLOOKUP('Locations-Stops'!J2539;Regions!I2:J300;2;FALSE);"0")&amp;",'"&amp;IF('Locations-Stops'!K2539&lt;&gt;"";SUBSTITUTE('Locations-Stops'!K2539;"'";"\'");"")&amp;"','"&amp;IF('Locations-Stops'!L2539&lt;&gt;"";'Locations-Stops'!L2539;"")&amp;"','"&amp;IF('Locations-Stops'!M2539&lt;&gt;"";'Locations-Stops'!M2539;"")&amp;"','"&amp;IF('Locations-Stops'!N2539&lt;&gt;"";'Locations-Stops'!N2539;"")&amp;"', CURRENT_TIMESTAMP);"</v>
      </c>
    </row>
    <row r="2538" spans="3:6" x14ac:dyDescent="0.25">
      <c r="C2538" s="16">
        <v>2540</v>
      </c>
      <c r="D2538" s="16" t="s">
        <v>17780</v>
      </c>
      <c r="E2538" s="16" t="s">
        <v>4333</v>
      </c>
      <c r="F2538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2540;"'";"\'")&amp;"',"&amp;IF('Locations-Stops'!D2540&lt;&gt;"";LEFT('Locations-Stops'!D2540;2)&amp;"."&amp;RIGHT('Locations-Stops'!D2540;LEN('Locations-Stops'!D2540)-2);"0")&amp;","&amp;IF('Locations-Stops'!E2540&lt;&gt;"";LEFT('Locations-Stops'!E2540;1)&amp;"."&amp;RIGHT('Locations-Stops'!E2540;LEN('Locations-Stops'!E2540)-1);"0")&amp;","&amp;IF('Locations-Stops'!G2540&lt;&gt;"";VLOOKUP('Locations-Stops'!G2540;Regions!A2:B300;2;FALSE);"0")&amp;","&amp;IF('Locations-Stops'!H2540&lt;&gt;"";VLOOKUP('Locations-Stops'!H2540;Regions!C2:D300;2;FALSE);"0")&amp;","&amp;IF('Locations-Stops'!I2540&lt;&gt;"";VLOOKUP('Locations-Stops'!I2540;Regions!F2:G300;2;FALSE);"0")&amp;","&amp;IF('Locations-Stops'!J2540&lt;&gt;"";VLOOKUP('Locations-Stops'!J2540;Regions!I2:J300;2;FALSE);"0")&amp;",'"&amp;IF('Locations-Stops'!K2540&lt;&gt;"";SUBSTITUTE('Locations-Stops'!K2540;"'";"\'");"")&amp;"','"&amp;IF('Locations-Stops'!L2540&lt;&gt;"";'Locations-Stops'!L2540;"")&amp;"','"&amp;IF('Locations-Stops'!M2540&lt;&gt;"";'Locations-Stops'!M2540;"")&amp;"','"&amp;IF('Locations-Stops'!N2540&lt;&gt;"";'Locations-Stops'!N2540;"")&amp;"', CURRENT_TIMESTAMP);"</v>
      </c>
    </row>
    <row r="2539" spans="3:6" x14ac:dyDescent="0.25">
      <c r="C2539" s="16">
        <v>2541</v>
      </c>
      <c r="D2539" s="16" t="s">
        <v>17780</v>
      </c>
      <c r="E2539" s="16" t="s">
        <v>4333</v>
      </c>
      <c r="F253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2541;"'";"\'")&amp;"',"&amp;IF('Locations-Stops'!D2541&lt;&gt;"";LEFT('Locations-Stops'!D2541;2)&amp;"."&amp;RIGHT('Locations-Stops'!D2541;LEN('Locations-Stops'!D2541)-2);"0")&amp;","&amp;IF('Locations-Stops'!E2541&lt;&gt;"";LEFT('Locations-Stops'!E2541;1)&amp;"."&amp;RIGHT('Locations-Stops'!E2541;LEN('Locations-Stops'!E2541)-1);"0")&amp;","&amp;IF('Locations-Stops'!G2541&lt;&gt;"";VLOOKUP('Locations-Stops'!G2541;Regions!A2:B300;2;FALSE);"0")&amp;","&amp;IF('Locations-Stops'!H2541&lt;&gt;"";VLOOKUP('Locations-Stops'!H2541;Regions!C2:D300;2;FALSE);"0")&amp;","&amp;IF('Locations-Stops'!I2541&lt;&gt;"";VLOOKUP('Locations-Stops'!I2541;Regions!F2:G300;2;FALSE);"0")&amp;","&amp;IF('Locations-Stops'!J2541&lt;&gt;"";VLOOKUP('Locations-Stops'!J2541;Regions!I2:J300;2;FALSE);"0")&amp;",'"&amp;IF('Locations-Stops'!K2541&lt;&gt;"";SUBSTITUTE('Locations-Stops'!K2541;"'";"\'");"")&amp;"','"&amp;IF('Locations-Stops'!L2541&lt;&gt;"";'Locations-Stops'!L2541;"")&amp;"','"&amp;IF('Locations-Stops'!M2541&lt;&gt;"";'Locations-Stops'!M2541;"")&amp;"','"&amp;IF('Locations-Stops'!N2541&lt;&gt;"";'Locations-Stops'!N2541;"")&amp;"', CURRENT_TIMESTAMP);"</v>
      </c>
    </row>
    <row r="2540" spans="3:6" x14ac:dyDescent="0.25">
      <c r="C2540" s="16">
        <v>2542</v>
      </c>
      <c r="D2540" s="16" t="s">
        <v>17780</v>
      </c>
      <c r="E2540" s="16" t="s">
        <v>4333</v>
      </c>
      <c r="F254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2542;"'";"\'")&amp;"',"&amp;IF('Locations-Stops'!D2542&lt;&gt;"";LEFT('Locations-Stops'!D2542;2)&amp;"."&amp;RIGHT('Locations-Stops'!D2542;LEN('Locations-Stops'!D2542)-2);"0")&amp;","&amp;IF('Locations-Stops'!E2542&lt;&gt;"";LEFT('Locations-Stops'!E2542;1)&amp;"."&amp;RIGHT('Locations-Stops'!E2542;LEN('Locations-Stops'!E2542)-1);"0")&amp;","&amp;IF('Locations-Stops'!G2542&lt;&gt;"";VLOOKUP('Locations-Stops'!G2542;Regions!A2:B300;2;FALSE);"0")&amp;","&amp;IF('Locations-Stops'!H2542&lt;&gt;"";VLOOKUP('Locations-Stops'!H2542;Regions!C2:D300;2;FALSE);"0")&amp;","&amp;IF('Locations-Stops'!I2542&lt;&gt;"";VLOOKUP('Locations-Stops'!I2542;Regions!F2:G300;2;FALSE);"0")&amp;","&amp;IF('Locations-Stops'!J2542&lt;&gt;"";VLOOKUP('Locations-Stops'!J2542;Regions!I2:J300;2;FALSE);"0")&amp;",'"&amp;IF('Locations-Stops'!K2542&lt;&gt;"";SUBSTITUTE('Locations-Stops'!K2542;"'";"\'");"")&amp;"','"&amp;IF('Locations-Stops'!L2542&lt;&gt;"";'Locations-Stops'!L2542;"")&amp;"','"&amp;IF('Locations-Stops'!M2542&lt;&gt;"";'Locations-Stops'!M2542;"")&amp;"','"&amp;IF('Locations-Stops'!N2542&lt;&gt;"";'Locations-Stops'!N2542;"")&amp;"', CURRENT_TIMESTAMP);"</v>
      </c>
    </row>
    <row r="2541" spans="3:6" x14ac:dyDescent="0.25">
      <c r="C2541" s="16">
        <v>2543</v>
      </c>
      <c r="D2541" s="16" t="s">
        <v>17780</v>
      </c>
      <c r="E2541" s="16" t="s">
        <v>4333</v>
      </c>
      <c r="F254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2543;"'";"\'")&amp;"',"&amp;IF('Locations-Stops'!D2543&lt;&gt;"";LEFT('Locations-Stops'!D2543;2)&amp;"."&amp;RIGHT('Locations-Stops'!D2543;LEN('Locations-Stops'!D2543)-2);"0")&amp;","&amp;IF('Locations-Stops'!E2543&lt;&gt;"";LEFT('Locations-Stops'!E2543;1)&amp;"."&amp;RIGHT('Locations-Stops'!E2543;LEN('Locations-Stops'!E2543)-1);"0")&amp;","&amp;IF('Locations-Stops'!G2543&lt;&gt;"";VLOOKUP('Locations-Stops'!G2543;Regions!A2:B300;2;FALSE);"0")&amp;","&amp;IF('Locations-Stops'!H2543&lt;&gt;"";VLOOKUP('Locations-Stops'!H2543;Regions!C2:D300;2;FALSE);"0")&amp;","&amp;IF('Locations-Stops'!I2543&lt;&gt;"";VLOOKUP('Locations-Stops'!I2543;Regions!F2:G300;2;FALSE);"0")&amp;","&amp;IF('Locations-Stops'!J2543&lt;&gt;"";VLOOKUP('Locations-Stops'!J2543;Regions!I2:J300;2;FALSE);"0")&amp;",'"&amp;IF('Locations-Stops'!K2543&lt;&gt;"";SUBSTITUTE('Locations-Stops'!K2543;"'";"\'");"")&amp;"','"&amp;IF('Locations-Stops'!L2543&lt;&gt;"";'Locations-Stops'!L2543;"")&amp;"','"&amp;IF('Locations-Stops'!M2543&lt;&gt;"";'Locations-Stops'!M2543;"")&amp;"','"&amp;IF('Locations-Stops'!N2543&lt;&gt;"";'Locations-Stops'!N2543;"")&amp;"', CURRENT_TIMESTAMP);"</v>
      </c>
    </row>
    <row r="2542" spans="3:6" x14ac:dyDescent="0.25">
      <c r="C2542" s="16">
        <v>2544</v>
      </c>
      <c r="D2542" s="16" t="s">
        <v>17780</v>
      </c>
      <c r="E2542" s="16" t="s">
        <v>4333</v>
      </c>
      <c r="F2542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2544;"'";"\'")&amp;"',"&amp;IF('Locations-Stops'!D2544&lt;&gt;"";LEFT('Locations-Stops'!D2544;2)&amp;"."&amp;RIGHT('Locations-Stops'!D2544;LEN('Locations-Stops'!D2544)-2);"0")&amp;","&amp;IF('Locations-Stops'!E2544&lt;&gt;"";LEFT('Locations-Stops'!E2544;1)&amp;"."&amp;RIGHT('Locations-Stops'!E2544;LEN('Locations-Stops'!E2544)-1);"0")&amp;","&amp;IF('Locations-Stops'!G2544&lt;&gt;"";VLOOKUP('Locations-Stops'!G2544;Regions!A2:B300;2;FALSE);"0")&amp;","&amp;IF('Locations-Stops'!H2544&lt;&gt;"";VLOOKUP('Locations-Stops'!H2544;Regions!C2:D300;2;FALSE);"0")&amp;","&amp;IF('Locations-Stops'!I2544&lt;&gt;"";VLOOKUP('Locations-Stops'!I2544;Regions!F2:G300;2;FALSE);"0")&amp;","&amp;IF('Locations-Stops'!J2544&lt;&gt;"";VLOOKUP('Locations-Stops'!J2544;Regions!I2:J300;2;FALSE);"0")&amp;",'"&amp;IF('Locations-Stops'!K2544&lt;&gt;"";SUBSTITUTE('Locations-Stops'!K2544;"'";"\'");"")&amp;"','"&amp;IF('Locations-Stops'!L2544&lt;&gt;"";'Locations-Stops'!L2544;"")&amp;"','"&amp;IF('Locations-Stops'!M2544&lt;&gt;"";'Locations-Stops'!M2544;"")&amp;"','"&amp;IF('Locations-Stops'!N2544&lt;&gt;"";'Locations-Stops'!N2544;"")&amp;"', CURRENT_TIMESTAMP);"</v>
      </c>
    </row>
    <row r="2543" spans="3:6" x14ac:dyDescent="0.25">
      <c r="C2543" s="16">
        <v>2545</v>
      </c>
      <c r="D2543" s="16" t="s">
        <v>17780</v>
      </c>
      <c r="E2543" s="16" t="s">
        <v>4333</v>
      </c>
      <c r="F2543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2545;"'";"\'")&amp;"',"&amp;IF('Locations-Stops'!D2545&lt;&gt;"";LEFT('Locations-Stops'!D2545;2)&amp;"."&amp;RIGHT('Locations-Stops'!D2545;LEN('Locations-Stops'!D2545)-2);"0")&amp;","&amp;IF('Locations-Stops'!E2545&lt;&gt;"";LEFT('Locations-Stops'!E2545;1)&amp;"."&amp;RIGHT('Locations-Stops'!E2545;LEN('Locations-Stops'!E2545)-1);"0")&amp;","&amp;IF('Locations-Stops'!G2545&lt;&gt;"";VLOOKUP('Locations-Stops'!G2545;Regions!A2:B300;2;FALSE);"0")&amp;","&amp;IF('Locations-Stops'!H2545&lt;&gt;"";VLOOKUP('Locations-Stops'!H2545;Regions!C2:D300;2;FALSE);"0")&amp;","&amp;IF('Locations-Stops'!I2545&lt;&gt;"";VLOOKUP('Locations-Stops'!I2545;Regions!F2:G300;2;FALSE);"0")&amp;","&amp;IF('Locations-Stops'!J2545&lt;&gt;"";VLOOKUP('Locations-Stops'!J2545;Regions!I2:J300;2;FALSE);"0")&amp;",'"&amp;IF('Locations-Stops'!K2545&lt;&gt;"";SUBSTITUTE('Locations-Stops'!K2545;"'";"\'");"")&amp;"','"&amp;IF('Locations-Stops'!L2545&lt;&gt;"";'Locations-Stops'!L2545;"")&amp;"','"&amp;IF('Locations-Stops'!M2545&lt;&gt;"";'Locations-Stops'!M2545;"")&amp;"','"&amp;IF('Locations-Stops'!N2545&lt;&gt;"";'Locations-Stops'!N2545;"")&amp;"', CURRENT_TIMESTAMP);"</v>
      </c>
    </row>
    <row r="2544" spans="3:6" x14ac:dyDescent="0.25">
      <c r="C2544" s="16">
        <v>2546</v>
      </c>
      <c r="D2544" s="16" t="s">
        <v>17780</v>
      </c>
      <c r="E2544" s="16" t="s">
        <v>4333</v>
      </c>
      <c r="F2544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2546;"'";"\'")&amp;"',"&amp;IF('Locations-Stops'!D2546&lt;&gt;"";LEFT('Locations-Stops'!D2546;2)&amp;"."&amp;RIGHT('Locations-Stops'!D2546;LEN('Locations-Stops'!D2546)-2);"0")&amp;","&amp;IF('Locations-Stops'!E2546&lt;&gt;"";LEFT('Locations-Stops'!E2546;1)&amp;"."&amp;RIGHT('Locations-Stops'!E2546;LEN('Locations-Stops'!E2546)-1);"0")&amp;","&amp;IF('Locations-Stops'!G2546&lt;&gt;"";VLOOKUP('Locations-Stops'!G2546;Regions!A2:B300;2;FALSE);"0")&amp;","&amp;IF('Locations-Stops'!H2546&lt;&gt;"";VLOOKUP('Locations-Stops'!H2546;Regions!C2:D300;2;FALSE);"0")&amp;","&amp;IF('Locations-Stops'!I2546&lt;&gt;"";VLOOKUP('Locations-Stops'!I2546;Regions!F2:G300;2;FALSE);"0")&amp;","&amp;IF('Locations-Stops'!J2546&lt;&gt;"";VLOOKUP('Locations-Stops'!J2546;Regions!I2:J300;2;FALSE);"0")&amp;",'"&amp;IF('Locations-Stops'!K2546&lt;&gt;"";SUBSTITUTE('Locations-Stops'!K2546;"'";"\'");"")&amp;"','"&amp;IF('Locations-Stops'!L2546&lt;&gt;"";'Locations-Stops'!L2546;"")&amp;"','"&amp;IF('Locations-Stops'!M2546&lt;&gt;"";'Locations-Stops'!M2546;"")&amp;"','"&amp;IF('Locations-Stops'!N2546&lt;&gt;"";'Locations-Stops'!N2546;"")&amp;"', CURRENT_TIMESTAMP);"</v>
      </c>
    </row>
    <row r="2545" spans="3:6" x14ac:dyDescent="0.25">
      <c r="C2545" s="16">
        <v>2547</v>
      </c>
      <c r="D2545" s="16" t="s">
        <v>17780</v>
      </c>
      <c r="E2545" s="16" t="s">
        <v>4333</v>
      </c>
      <c r="F2545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2547;"'";"\'")&amp;"',"&amp;IF('Locations-Stops'!D2547&lt;&gt;"";LEFT('Locations-Stops'!D2547;2)&amp;"."&amp;RIGHT('Locations-Stops'!D2547;LEN('Locations-Stops'!D2547)-2);"0")&amp;","&amp;IF('Locations-Stops'!E2547&lt;&gt;"";LEFT('Locations-Stops'!E2547;1)&amp;"."&amp;RIGHT('Locations-Stops'!E2547;LEN('Locations-Stops'!E2547)-1);"0")&amp;","&amp;IF('Locations-Stops'!G2547&lt;&gt;"";VLOOKUP('Locations-Stops'!G2547;Regions!A2:B300;2;FALSE);"0")&amp;","&amp;IF('Locations-Stops'!H2547&lt;&gt;"";VLOOKUP('Locations-Stops'!H2547;Regions!C2:D300;2;FALSE);"0")&amp;","&amp;IF('Locations-Stops'!I2547&lt;&gt;"";VLOOKUP('Locations-Stops'!I2547;Regions!F2:G300;2;FALSE);"0")&amp;","&amp;IF('Locations-Stops'!J2547&lt;&gt;"";VLOOKUP('Locations-Stops'!J2547;Regions!I2:J300;2;FALSE);"0")&amp;",'"&amp;IF('Locations-Stops'!K2547&lt;&gt;"";SUBSTITUTE('Locations-Stops'!K2547;"'";"\'");"")&amp;"','"&amp;IF('Locations-Stops'!L2547&lt;&gt;"";'Locations-Stops'!L2547;"")&amp;"','"&amp;IF('Locations-Stops'!M2547&lt;&gt;"";'Locations-Stops'!M2547;"")&amp;"','"&amp;IF('Locations-Stops'!N2547&lt;&gt;"";'Locations-Stops'!N2547;"")&amp;"', CURRENT_TIMESTAMP);"</v>
      </c>
    </row>
    <row r="2546" spans="3:6" x14ac:dyDescent="0.25">
      <c r="C2546" s="16">
        <v>2548</v>
      </c>
      <c r="D2546" s="16" t="s">
        <v>17780</v>
      </c>
      <c r="E2546" s="16" t="s">
        <v>4333</v>
      </c>
      <c r="F2546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2548;"'";"\'")&amp;"',"&amp;IF('Locations-Stops'!D2548&lt;&gt;"";LEFT('Locations-Stops'!D2548;2)&amp;"."&amp;RIGHT('Locations-Stops'!D2548;LEN('Locations-Stops'!D2548)-2);"0")&amp;","&amp;IF('Locations-Stops'!E2548&lt;&gt;"";LEFT('Locations-Stops'!E2548;1)&amp;"."&amp;RIGHT('Locations-Stops'!E2548;LEN('Locations-Stops'!E2548)-1);"0")&amp;","&amp;IF('Locations-Stops'!G2548&lt;&gt;"";VLOOKUP('Locations-Stops'!G2548;Regions!A2:B300;2;FALSE);"0")&amp;","&amp;IF('Locations-Stops'!H2548&lt;&gt;"";VLOOKUP('Locations-Stops'!H2548;Regions!C2:D300;2;FALSE);"0")&amp;","&amp;IF('Locations-Stops'!I2548&lt;&gt;"";VLOOKUP('Locations-Stops'!I2548;Regions!F2:G300;2;FALSE);"0")&amp;","&amp;IF('Locations-Stops'!J2548&lt;&gt;"";VLOOKUP('Locations-Stops'!J2548;Regions!I2:J300;2;FALSE);"0")&amp;",'"&amp;IF('Locations-Stops'!K2548&lt;&gt;"";SUBSTITUTE('Locations-Stops'!K2548;"'";"\'");"")&amp;"','"&amp;IF('Locations-Stops'!L2548&lt;&gt;"";'Locations-Stops'!L2548;"")&amp;"','"&amp;IF('Locations-Stops'!M2548&lt;&gt;"";'Locations-Stops'!M2548;"")&amp;"','"&amp;IF('Locations-Stops'!N2548&lt;&gt;"";'Locations-Stops'!N2548;"")&amp;"', CURRENT_TIMESTAMP);"</v>
      </c>
    </row>
    <row r="2547" spans="3:6" x14ac:dyDescent="0.25">
      <c r="C2547" s="16">
        <v>2549</v>
      </c>
      <c r="D2547" s="16" t="s">
        <v>17780</v>
      </c>
      <c r="E2547" s="16" t="s">
        <v>4333</v>
      </c>
      <c r="F2547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2549;"'";"\'")&amp;"',"&amp;IF('Locations-Stops'!D2549&lt;&gt;"";LEFT('Locations-Stops'!D2549;2)&amp;"."&amp;RIGHT('Locations-Stops'!D2549;LEN('Locations-Stops'!D2549)-2);"0")&amp;","&amp;IF('Locations-Stops'!E2549&lt;&gt;"";LEFT('Locations-Stops'!E2549;1)&amp;"."&amp;RIGHT('Locations-Stops'!E2549;LEN('Locations-Stops'!E2549)-1);"0")&amp;","&amp;IF('Locations-Stops'!G2549&lt;&gt;"";VLOOKUP('Locations-Stops'!G2549;Regions!A2:B300;2;FALSE);"0")&amp;","&amp;IF('Locations-Stops'!H2549&lt;&gt;"";VLOOKUP('Locations-Stops'!H2549;Regions!C2:D300;2;FALSE);"0")&amp;","&amp;IF('Locations-Stops'!I2549&lt;&gt;"";VLOOKUP('Locations-Stops'!I2549;Regions!F2:G300;2;FALSE);"0")&amp;","&amp;IF('Locations-Stops'!J2549&lt;&gt;"";VLOOKUP('Locations-Stops'!J2549;Regions!I2:J300;2;FALSE);"0")&amp;",'"&amp;IF('Locations-Stops'!K2549&lt;&gt;"";SUBSTITUTE('Locations-Stops'!K2549;"'";"\'");"")&amp;"','"&amp;IF('Locations-Stops'!L2549&lt;&gt;"";'Locations-Stops'!L2549;"")&amp;"','"&amp;IF('Locations-Stops'!M2549&lt;&gt;"";'Locations-Stops'!M2549;"")&amp;"','"&amp;IF('Locations-Stops'!N2549&lt;&gt;"";'Locations-Stops'!N2549;"")&amp;"', CURRENT_TIMESTAMP);"</v>
      </c>
    </row>
    <row r="2548" spans="3:6" x14ac:dyDescent="0.25">
      <c r="C2548" s="16">
        <v>2550</v>
      </c>
      <c r="D2548" s="16" t="s">
        <v>17780</v>
      </c>
      <c r="E2548" s="16" t="s">
        <v>4333</v>
      </c>
      <c r="F2548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2550;"'";"\'")&amp;"',"&amp;IF('Locations-Stops'!D2550&lt;&gt;"";LEFT('Locations-Stops'!D2550;2)&amp;"."&amp;RIGHT('Locations-Stops'!D2550;LEN('Locations-Stops'!D2550)-2);"0")&amp;","&amp;IF('Locations-Stops'!E2550&lt;&gt;"";LEFT('Locations-Stops'!E2550;1)&amp;"."&amp;RIGHT('Locations-Stops'!E2550;LEN('Locations-Stops'!E2550)-1);"0")&amp;","&amp;IF('Locations-Stops'!G2550&lt;&gt;"";VLOOKUP('Locations-Stops'!G2550;Regions!A2:B300;2;FALSE);"0")&amp;","&amp;IF('Locations-Stops'!H2550&lt;&gt;"";VLOOKUP('Locations-Stops'!H2550;Regions!C2:D300;2;FALSE);"0")&amp;","&amp;IF('Locations-Stops'!I2550&lt;&gt;"";VLOOKUP('Locations-Stops'!I2550;Regions!F2:G300;2;FALSE);"0")&amp;","&amp;IF('Locations-Stops'!J2550&lt;&gt;"";VLOOKUP('Locations-Stops'!J2550;Regions!I2:J300;2;FALSE);"0")&amp;",'"&amp;IF('Locations-Stops'!K2550&lt;&gt;"";SUBSTITUTE('Locations-Stops'!K2550;"'";"\'");"")&amp;"','"&amp;IF('Locations-Stops'!L2550&lt;&gt;"";'Locations-Stops'!L2550;"")&amp;"','"&amp;IF('Locations-Stops'!M2550&lt;&gt;"";'Locations-Stops'!M2550;"")&amp;"','"&amp;IF('Locations-Stops'!N2550&lt;&gt;"";'Locations-Stops'!N2550;"")&amp;"', CURRENT_TIMESTAMP);"</v>
      </c>
    </row>
    <row r="2549" spans="3:6" x14ac:dyDescent="0.25">
      <c r="C2549" s="16">
        <v>2551</v>
      </c>
      <c r="D2549" s="16" t="s">
        <v>17780</v>
      </c>
      <c r="E2549" s="16" t="s">
        <v>4333</v>
      </c>
      <c r="F254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2551;"'";"\'")&amp;"',"&amp;IF('Locations-Stops'!D2551&lt;&gt;"";LEFT('Locations-Stops'!D2551;2)&amp;"."&amp;RIGHT('Locations-Stops'!D2551;LEN('Locations-Stops'!D2551)-2);"0")&amp;","&amp;IF('Locations-Stops'!E2551&lt;&gt;"";LEFT('Locations-Stops'!E2551;1)&amp;"."&amp;RIGHT('Locations-Stops'!E2551;LEN('Locations-Stops'!E2551)-1);"0")&amp;","&amp;IF('Locations-Stops'!G2551&lt;&gt;"";VLOOKUP('Locations-Stops'!G2551;Regions!A2:B300;2;FALSE);"0")&amp;","&amp;IF('Locations-Stops'!H2551&lt;&gt;"";VLOOKUP('Locations-Stops'!H2551;Regions!C2:D300;2;FALSE);"0")&amp;","&amp;IF('Locations-Stops'!I2551&lt;&gt;"";VLOOKUP('Locations-Stops'!I2551;Regions!F2:G300;2;FALSE);"0")&amp;","&amp;IF('Locations-Stops'!J2551&lt;&gt;"";VLOOKUP('Locations-Stops'!J2551;Regions!I2:J300;2;FALSE);"0")&amp;",'"&amp;IF('Locations-Stops'!K2551&lt;&gt;"";SUBSTITUTE('Locations-Stops'!K2551;"'";"\'");"")&amp;"','"&amp;IF('Locations-Stops'!L2551&lt;&gt;"";'Locations-Stops'!L2551;"")&amp;"','"&amp;IF('Locations-Stops'!M2551&lt;&gt;"";'Locations-Stops'!M2551;"")&amp;"','"&amp;IF('Locations-Stops'!N2551&lt;&gt;"";'Locations-Stops'!N2551;"")&amp;"', CURRENT_TIMESTAMP);"</v>
      </c>
    </row>
    <row r="2550" spans="3:6" x14ac:dyDescent="0.25">
      <c r="C2550" s="16">
        <v>2552</v>
      </c>
      <c r="D2550" s="16" t="s">
        <v>17780</v>
      </c>
      <c r="E2550" s="16" t="s">
        <v>4333</v>
      </c>
      <c r="F255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2552;"'";"\'")&amp;"',"&amp;IF('Locations-Stops'!D2552&lt;&gt;"";LEFT('Locations-Stops'!D2552;2)&amp;"."&amp;RIGHT('Locations-Stops'!D2552;LEN('Locations-Stops'!D2552)-2);"0")&amp;","&amp;IF('Locations-Stops'!E2552&lt;&gt;"";LEFT('Locations-Stops'!E2552;1)&amp;"."&amp;RIGHT('Locations-Stops'!E2552;LEN('Locations-Stops'!E2552)-1);"0")&amp;","&amp;IF('Locations-Stops'!G2552&lt;&gt;"";VLOOKUP('Locations-Stops'!G2552;Regions!A2:B300;2;FALSE);"0")&amp;","&amp;IF('Locations-Stops'!H2552&lt;&gt;"";VLOOKUP('Locations-Stops'!H2552;Regions!C2:D300;2;FALSE);"0")&amp;","&amp;IF('Locations-Stops'!I2552&lt;&gt;"";VLOOKUP('Locations-Stops'!I2552;Regions!F2:G300;2;FALSE);"0")&amp;","&amp;IF('Locations-Stops'!J2552&lt;&gt;"";VLOOKUP('Locations-Stops'!J2552;Regions!I2:J300;2;FALSE);"0")&amp;",'"&amp;IF('Locations-Stops'!K2552&lt;&gt;"";SUBSTITUTE('Locations-Stops'!K2552;"'";"\'");"")&amp;"','"&amp;IF('Locations-Stops'!L2552&lt;&gt;"";'Locations-Stops'!L2552;"")&amp;"','"&amp;IF('Locations-Stops'!M2552&lt;&gt;"";'Locations-Stops'!M2552;"")&amp;"','"&amp;IF('Locations-Stops'!N2552&lt;&gt;"";'Locations-Stops'!N2552;"")&amp;"', CURRENT_TIMESTAMP);"</v>
      </c>
    </row>
    <row r="2551" spans="3:6" x14ac:dyDescent="0.25">
      <c r="C2551" s="16">
        <v>2553</v>
      </c>
      <c r="D2551" s="16" t="s">
        <v>17780</v>
      </c>
      <c r="E2551" s="16" t="s">
        <v>4333</v>
      </c>
      <c r="F255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2553;"'";"\'")&amp;"',"&amp;IF('Locations-Stops'!D2553&lt;&gt;"";LEFT('Locations-Stops'!D2553;2)&amp;"."&amp;RIGHT('Locations-Stops'!D2553;LEN('Locations-Stops'!D2553)-2);"0")&amp;","&amp;IF('Locations-Stops'!E2553&lt;&gt;"";LEFT('Locations-Stops'!E2553;1)&amp;"."&amp;RIGHT('Locations-Stops'!E2553;LEN('Locations-Stops'!E2553)-1);"0")&amp;","&amp;IF('Locations-Stops'!G2553&lt;&gt;"";VLOOKUP('Locations-Stops'!G2553;Regions!A2:B300;2;FALSE);"0")&amp;","&amp;IF('Locations-Stops'!H2553&lt;&gt;"";VLOOKUP('Locations-Stops'!H2553;Regions!C2:D300;2;FALSE);"0")&amp;","&amp;IF('Locations-Stops'!I2553&lt;&gt;"";VLOOKUP('Locations-Stops'!I2553;Regions!F2:G300;2;FALSE);"0")&amp;","&amp;IF('Locations-Stops'!J2553&lt;&gt;"";VLOOKUP('Locations-Stops'!J2553;Regions!I2:J300;2;FALSE);"0")&amp;",'"&amp;IF('Locations-Stops'!K2553&lt;&gt;"";SUBSTITUTE('Locations-Stops'!K2553;"'";"\'");"")&amp;"','"&amp;IF('Locations-Stops'!L2553&lt;&gt;"";'Locations-Stops'!L2553;"")&amp;"','"&amp;IF('Locations-Stops'!M2553&lt;&gt;"";'Locations-Stops'!M2553;"")&amp;"','"&amp;IF('Locations-Stops'!N2553&lt;&gt;"";'Locations-Stops'!N2553;"")&amp;"', CURRENT_TIMESTAMP);"</v>
      </c>
    </row>
    <row r="2552" spans="3:6" x14ac:dyDescent="0.25">
      <c r="C2552" s="16">
        <v>2554</v>
      </c>
      <c r="D2552" s="16" t="s">
        <v>17780</v>
      </c>
      <c r="E2552" s="16" t="s">
        <v>4333</v>
      </c>
      <c r="F2552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2554;"'";"\'")&amp;"',"&amp;IF('Locations-Stops'!D2554&lt;&gt;"";LEFT('Locations-Stops'!D2554;2)&amp;"."&amp;RIGHT('Locations-Stops'!D2554;LEN('Locations-Stops'!D2554)-2);"0")&amp;","&amp;IF('Locations-Stops'!E2554&lt;&gt;"";LEFT('Locations-Stops'!E2554;1)&amp;"."&amp;RIGHT('Locations-Stops'!E2554;LEN('Locations-Stops'!E2554)-1);"0")&amp;","&amp;IF('Locations-Stops'!G2554&lt;&gt;"";VLOOKUP('Locations-Stops'!G2554;Regions!A2:B300;2;FALSE);"0")&amp;","&amp;IF('Locations-Stops'!H2554&lt;&gt;"";VLOOKUP('Locations-Stops'!H2554;Regions!C2:D300;2;FALSE);"0")&amp;","&amp;IF('Locations-Stops'!I2554&lt;&gt;"";VLOOKUP('Locations-Stops'!I2554;Regions!F2:G300;2;FALSE);"0")&amp;","&amp;IF('Locations-Stops'!J2554&lt;&gt;"";VLOOKUP('Locations-Stops'!J2554;Regions!I2:J300;2;FALSE);"0")&amp;",'"&amp;IF('Locations-Stops'!K2554&lt;&gt;"";SUBSTITUTE('Locations-Stops'!K2554;"'";"\'");"")&amp;"','"&amp;IF('Locations-Stops'!L2554&lt;&gt;"";'Locations-Stops'!L2554;"")&amp;"','"&amp;IF('Locations-Stops'!M2554&lt;&gt;"";'Locations-Stops'!M2554;"")&amp;"','"&amp;IF('Locations-Stops'!N2554&lt;&gt;"";'Locations-Stops'!N2554;"")&amp;"', CURRENT_TIMESTAMP);"</v>
      </c>
    </row>
    <row r="2553" spans="3:6" x14ac:dyDescent="0.25">
      <c r="C2553" s="16">
        <v>2555</v>
      </c>
      <c r="D2553" s="16" t="s">
        <v>17780</v>
      </c>
      <c r="E2553" s="16" t="s">
        <v>4333</v>
      </c>
      <c r="F2553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2555;"'";"\'")&amp;"',"&amp;IF('Locations-Stops'!D2555&lt;&gt;"";LEFT('Locations-Stops'!D2555;2)&amp;"."&amp;RIGHT('Locations-Stops'!D2555;LEN('Locations-Stops'!D2555)-2);"0")&amp;","&amp;IF('Locations-Stops'!E2555&lt;&gt;"";LEFT('Locations-Stops'!E2555;1)&amp;"."&amp;RIGHT('Locations-Stops'!E2555;LEN('Locations-Stops'!E2555)-1);"0")&amp;","&amp;IF('Locations-Stops'!G2555&lt;&gt;"";VLOOKUP('Locations-Stops'!G2555;Regions!A2:B300;2;FALSE);"0")&amp;","&amp;IF('Locations-Stops'!H2555&lt;&gt;"";VLOOKUP('Locations-Stops'!H2555;Regions!C2:D300;2;FALSE);"0")&amp;","&amp;IF('Locations-Stops'!I2555&lt;&gt;"";VLOOKUP('Locations-Stops'!I2555;Regions!F2:G300;2;FALSE);"0")&amp;","&amp;IF('Locations-Stops'!J2555&lt;&gt;"";VLOOKUP('Locations-Stops'!J2555;Regions!I2:J300;2;FALSE);"0")&amp;",'"&amp;IF('Locations-Stops'!K2555&lt;&gt;"";SUBSTITUTE('Locations-Stops'!K2555;"'";"\'");"")&amp;"','"&amp;IF('Locations-Stops'!L2555&lt;&gt;"";'Locations-Stops'!L2555;"")&amp;"','"&amp;IF('Locations-Stops'!M2555&lt;&gt;"";'Locations-Stops'!M2555;"")&amp;"','"&amp;IF('Locations-Stops'!N2555&lt;&gt;"";'Locations-Stops'!N2555;"")&amp;"', CURRENT_TIMESTAMP);"</v>
      </c>
    </row>
    <row r="2554" spans="3:6" x14ac:dyDescent="0.25">
      <c r="C2554" s="16">
        <v>2556</v>
      </c>
      <c r="D2554" s="16" t="s">
        <v>17780</v>
      </c>
      <c r="E2554" s="16" t="s">
        <v>4333</v>
      </c>
      <c r="F2554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2556;"'";"\'")&amp;"',"&amp;IF('Locations-Stops'!D2556&lt;&gt;"";LEFT('Locations-Stops'!D2556;2)&amp;"."&amp;RIGHT('Locations-Stops'!D2556;LEN('Locations-Stops'!D2556)-2);"0")&amp;","&amp;IF('Locations-Stops'!E2556&lt;&gt;"";LEFT('Locations-Stops'!E2556;1)&amp;"."&amp;RIGHT('Locations-Stops'!E2556;LEN('Locations-Stops'!E2556)-1);"0")&amp;","&amp;IF('Locations-Stops'!G2556&lt;&gt;"";VLOOKUP('Locations-Stops'!G2556;Regions!A2:B300;2;FALSE);"0")&amp;","&amp;IF('Locations-Stops'!H2556&lt;&gt;"";VLOOKUP('Locations-Stops'!H2556;Regions!C2:D300;2;FALSE);"0")&amp;","&amp;IF('Locations-Stops'!I2556&lt;&gt;"";VLOOKUP('Locations-Stops'!I2556;Regions!F2:G300;2;FALSE);"0")&amp;","&amp;IF('Locations-Stops'!J2556&lt;&gt;"";VLOOKUP('Locations-Stops'!J2556;Regions!I2:J300;2;FALSE);"0")&amp;",'"&amp;IF('Locations-Stops'!K2556&lt;&gt;"";SUBSTITUTE('Locations-Stops'!K2556;"'";"\'");"")&amp;"','"&amp;IF('Locations-Stops'!L2556&lt;&gt;"";'Locations-Stops'!L2556;"")&amp;"','"&amp;IF('Locations-Stops'!M2556&lt;&gt;"";'Locations-Stops'!M2556;"")&amp;"','"&amp;IF('Locations-Stops'!N2556&lt;&gt;"";'Locations-Stops'!N2556;"")&amp;"', CURRENT_TIMESTAMP);"</v>
      </c>
    </row>
    <row r="2555" spans="3:6" x14ac:dyDescent="0.25">
      <c r="C2555" s="16">
        <v>2557</v>
      </c>
      <c r="D2555" s="16" t="s">
        <v>17780</v>
      </c>
      <c r="E2555" s="16" t="s">
        <v>4333</v>
      </c>
      <c r="F2555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2557;"'";"\'")&amp;"',"&amp;IF('Locations-Stops'!D2557&lt;&gt;"";LEFT('Locations-Stops'!D2557;2)&amp;"."&amp;RIGHT('Locations-Stops'!D2557;LEN('Locations-Stops'!D2557)-2);"0")&amp;","&amp;IF('Locations-Stops'!E2557&lt;&gt;"";LEFT('Locations-Stops'!E2557;1)&amp;"."&amp;RIGHT('Locations-Stops'!E2557;LEN('Locations-Stops'!E2557)-1);"0")&amp;","&amp;IF('Locations-Stops'!G2557&lt;&gt;"";VLOOKUP('Locations-Stops'!G2557;Regions!A2:B300;2;FALSE);"0")&amp;","&amp;IF('Locations-Stops'!H2557&lt;&gt;"";VLOOKUP('Locations-Stops'!H2557;Regions!C2:D300;2;FALSE);"0")&amp;","&amp;IF('Locations-Stops'!I2557&lt;&gt;"";VLOOKUP('Locations-Stops'!I2557;Regions!F2:G300;2;FALSE);"0")&amp;","&amp;IF('Locations-Stops'!J2557&lt;&gt;"";VLOOKUP('Locations-Stops'!J2557;Regions!I2:J300;2;FALSE);"0")&amp;",'"&amp;IF('Locations-Stops'!K2557&lt;&gt;"";SUBSTITUTE('Locations-Stops'!K2557;"'";"\'");"")&amp;"','"&amp;IF('Locations-Stops'!L2557&lt;&gt;"";'Locations-Stops'!L2557;"")&amp;"','"&amp;IF('Locations-Stops'!M2557&lt;&gt;"";'Locations-Stops'!M2557;"")&amp;"','"&amp;IF('Locations-Stops'!N2557&lt;&gt;"";'Locations-Stops'!N2557;"")&amp;"', CURRENT_TIMESTAMP);"</v>
      </c>
    </row>
    <row r="2556" spans="3:6" x14ac:dyDescent="0.25">
      <c r="C2556" s="16">
        <v>2558</v>
      </c>
      <c r="D2556" s="16" t="s">
        <v>17780</v>
      </c>
      <c r="E2556" s="16" t="s">
        <v>4333</v>
      </c>
      <c r="F2556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2558;"'";"\'")&amp;"',"&amp;IF('Locations-Stops'!D2558&lt;&gt;"";LEFT('Locations-Stops'!D2558;2)&amp;"."&amp;RIGHT('Locations-Stops'!D2558;LEN('Locations-Stops'!D2558)-2);"0")&amp;","&amp;IF('Locations-Stops'!E2558&lt;&gt;"";LEFT('Locations-Stops'!E2558;1)&amp;"."&amp;RIGHT('Locations-Stops'!E2558;LEN('Locations-Stops'!E2558)-1);"0")&amp;","&amp;IF('Locations-Stops'!G2558&lt;&gt;"";VLOOKUP('Locations-Stops'!G2558;Regions!A2:B300;2;FALSE);"0")&amp;","&amp;IF('Locations-Stops'!H2558&lt;&gt;"";VLOOKUP('Locations-Stops'!H2558;Regions!C2:D300;2;FALSE);"0")&amp;","&amp;IF('Locations-Stops'!I2558&lt;&gt;"";VLOOKUP('Locations-Stops'!I2558;Regions!F2:G300;2;FALSE);"0")&amp;","&amp;IF('Locations-Stops'!J2558&lt;&gt;"";VLOOKUP('Locations-Stops'!J2558;Regions!I2:J300;2;FALSE);"0")&amp;",'"&amp;IF('Locations-Stops'!K2558&lt;&gt;"";SUBSTITUTE('Locations-Stops'!K2558;"'";"\'");"")&amp;"','"&amp;IF('Locations-Stops'!L2558&lt;&gt;"";'Locations-Stops'!L2558;"")&amp;"','"&amp;IF('Locations-Stops'!M2558&lt;&gt;"";'Locations-Stops'!M2558;"")&amp;"','"&amp;IF('Locations-Stops'!N2558&lt;&gt;"";'Locations-Stops'!N2558;"")&amp;"', CURRENT_TIMESTAMP);"</v>
      </c>
    </row>
    <row r="2557" spans="3:6" x14ac:dyDescent="0.25">
      <c r="C2557" s="16">
        <v>2559</v>
      </c>
      <c r="D2557" s="16" t="s">
        <v>17780</v>
      </c>
      <c r="E2557" s="16" t="s">
        <v>4333</v>
      </c>
      <c r="F2557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2559;"'";"\'")&amp;"',"&amp;IF('Locations-Stops'!D2559&lt;&gt;"";LEFT('Locations-Stops'!D2559;2)&amp;"."&amp;RIGHT('Locations-Stops'!D2559;LEN('Locations-Stops'!D2559)-2);"0")&amp;","&amp;IF('Locations-Stops'!E2559&lt;&gt;"";LEFT('Locations-Stops'!E2559;1)&amp;"."&amp;RIGHT('Locations-Stops'!E2559;LEN('Locations-Stops'!E2559)-1);"0")&amp;","&amp;IF('Locations-Stops'!G2559&lt;&gt;"";VLOOKUP('Locations-Stops'!G2559;Regions!A2:B300;2;FALSE);"0")&amp;","&amp;IF('Locations-Stops'!H2559&lt;&gt;"";VLOOKUP('Locations-Stops'!H2559;Regions!C2:D300;2;FALSE);"0")&amp;","&amp;IF('Locations-Stops'!I2559&lt;&gt;"";VLOOKUP('Locations-Stops'!I2559;Regions!F2:G300;2;FALSE);"0")&amp;","&amp;IF('Locations-Stops'!J2559&lt;&gt;"";VLOOKUP('Locations-Stops'!J2559;Regions!I2:J300;2;FALSE);"0")&amp;",'"&amp;IF('Locations-Stops'!K2559&lt;&gt;"";SUBSTITUTE('Locations-Stops'!K2559;"'";"\'");"")&amp;"','"&amp;IF('Locations-Stops'!L2559&lt;&gt;"";'Locations-Stops'!L2559;"")&amp;"','"&amp;IF('Locations-Stops'!M2559&lt;&gt;"";'Locations-Stops'!M2559;"")&amp;"','"&amp;IF('Locations-Stops'!N2559&lt;&gt;"";'Locations-Stops'!N2559;"")&amp;"', CURRENT_TIMESTAMP);"</v>
      </c>
    </row>
    <row r="2558" spans="3:6" x14ac:dyDescent="0.25">
      <c r="C2558" s="16">
        <v>2560</v>
      </c>
      <c r="D2558" s="16" t="s">
        <v>17780</v>
      </c>
      <c r="E2558" s="16" t="s">
        <v>4333</v>
      </c>
      <c r="F2558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2560;"'";"\'")&amp;"',"&amp;IF('Locations-Stops'!D2560&lt;&gt;"";LEFT('Locations-Stops'!D2560;2)&amp;"."&amp;RIGHT('Locations-Stops'!D2560;LEN('Locations-Stops'!D2560)-2);"0")&amp;","&amp;IF('Locations-Stops'!E2560&lt;&gt;"";LEFT('Locations-Stops'!E2560;1)&amp;"."&amp;RIGHT('Locations-Stops'!E2560;LEN('Locations-Stops'!E2560)-1);"0")&amp;","&amp;IF('Locations-Stops'!G2560&lt;&gt;"";VLOOKUP('Locations-Stops'!G2560;Regions!A2:B300;2;FALSE);"0")&amp;","&amp;IF('Locations-Stops'!H2560&lt;&gt;"";VLOOKUP('Locations-Stops'!H2560;Regions!C2:D300;2;FALSE);"0")&amp;","&amp;IF('Locations-Stops'!I2560&lt;&gt;"";VLOOKUP('Locations-Stops'!I2560;Regions!F2:G300;2;FALSE);"0")&amp;","&amp;IF('Locations-Stops'!J2560&lt;&gt;"";VLOOKUP('Locations-Stops'!J2560;Regions!I2:J300;2;FALSE);"0")&amp;",'"&amp;IF('Locations-Stops'!K2560&lt;&gt;"";SUBSTITUTE('Locations-Stops'!K2560;"'";"\'");"")&amp;"','"&amp;IF('Locations-Stops'!L2560&lt;&gt;"";'Locations-Stops'!L2560;"")&amp;"','"&amp;IF('Locations-Stops'!M2560&lt;&gt;"";'Locations-Stops'!M2560;"")&amp;"','"&amp;IF('Locations-Stops'!N2560&lt;&gt;"";'Locations-Stops'!N2560;"")&amp;"', CURRENT_TIMESTAMP);"</v>
      </c>
    </row>
    <row r="2559" spans="3:6" x14ac:dyDescent="0.25">
      <c r="C2559" s="16">
        <v>2561</v>
      </c>
      <c r="D2559" s="16" t="s">
        <v>17780</v>
      </c>
      <c r="E2559" s="16" t="s">
        <v>4333</v>
      </c>
      <c r="F2559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2561;"'";"\'")&amp;"',"&amp;IF('Locations-Stops'!D2561&lt;&gt;"";LEFT('Locations-Stops'!D2561;2)&amp;"."&amp;RIGHT('Locations-Stops'!D2561;LEN('Locations-Stops'!D2561)-2);"0")&amp;","&amp;IF('Locations-Stops'!E2561&lt;&gt;"";LEFT('Locations-Stops'!E2561;1)&amp;"."&amp;RIGHT('Locations-Stops'!E2561;LEN('Locations-Stops'!E2561)-1);"0")&amp;","&amp;IF('Locations-Stops'!G2561&lt;&gt;"";VLOOKUP('Locations-Stops'!G2561;Regions!A2:B300;2;FALSE);"0")&amp;","&amp;IF('Locations-Stops'!H2561&lt;&gt;"";VLOOKUP('Locations-Stops'!H2561;Regions!C2:D300;2;FALSE);"0")&amp;","&amp;IF('Locations-Stops'!I2561&lt;&gt;"";VLOOKUP('Locations-Stops'!I2561;Regions!F2:G300;2;FALSE);"0")&amp;","&amp;IF('Locations-Stops'!J2561&lt;&gt;"";VLOOKUP('Locations-Stops'!J2561;Regions!I2:J300;2;FALSE);"0")&amp;",'"&amp;IF('Locations-Stops'!K2561&lt;&gt;"";SUBSTITUTE('Locations-Stops'!K2561;"'";"\'");"")&amp;"','"&amp;IF('Locations-Stops'!L2561&lt;&gt;"";'Locations-Stops'!L2561;"")&amp;"','"&amp;IF('Locations-Stops'!M2561&lt;&gt;"";'Locations-Stops'!M2561;"")&amp;"','"&amp;IF('Locations-Stops'!N2561&lt;&gt;"";'Locations-Stops'!N2561;"")&amp;"', CURRENT_TIMESTAMP);"</v>
      </c>
    </row>
    <row r="2560" spans="3:6" x14ac:dyDescent="0.25">
      <c r="C2560" s="16">
        <v>2562</v>
      </c>
      <c r="D2560" s="16" t="s">
        <v>17780</v>
      </c>
      <c r="E2560" s="16" t="s">
        <v>4333</v>
      </c>
      <c r="F2560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2562;"'";"\'")&amp;"',"&amp;IF('Locations-Stops'!D2562&lt;&gt;"";LEFT('Locations-Stops'!D2562;2)&amp;"."&amp;RIGHT('Locations-Stops'!D2562;LEN('Locations-Stops'!D2562)-2);"0")&amp;","&amp;IF('Locations-Stops'!E2562&lt;&gt;"";LEFT('Locations-Stops'!E2562;1)&amp;"."&amp;RIGHT('Locations-Stops'!E2562;LEN('Locations-Stops'!E2562)-1);"0")&amp;","&amp;IF('Locations-Stops'!G2562&lt;&gt;"";VLOOKUP('Locations-Stops'!G2562;Regions!A2:B300;2;FALSE);"0")&amp;","&amp;IF('Locations-Stops'!H2562&lt;&gt;"";VLOOKUP('Locations-Stops'!H2562;Regions!C2:D300;2;FALSE);"0")&amp;","&amp;IF('Locations-Stops'!I2562&lt;&gt;"";VLOOKUP('Locations-Stops'!I2562;Regions!F2:G300;2;FALSE);"0")&amp;","&amp;IF('Locations-Stops'!J2562&lt;&gt;"";VLOOKUP('Locations-Stops'!J2562;Regions!I2:J300;2;FALSE);"0")&amp;",'"&amp;IF('Locations-Stops'!K2562&lt;&gt;"";SUBSTITUTE('Locations-Stops'!K2562;"'";"\'");"")&amp;"','"&amp;IF('Locations-Stops'!L2562&lt;&gt;"";'Locations-Stops'!L2562;"")&amp;"','"&amp;IF('Locations-Stops'!M2562&lt;&gt;"";'Locations-Stops'!M2562;"")&amp;"','"&amp;IF('Locations-Stops'!N2562&lt;&gt;"";'Locations-Stops'!N2562;"")&amp;"', CURRENT_TIMESTAMP);"</v>
      </c>
    </row>
    <row r="2561" spans="3:6" x14ac:dyDescent="0.25">
      <c r="C2561" s="16">
        <v>2563</v>
      </c>
      <c r="D2561" s="16" t="s">
        <v>17780</v>
      </c>
      <c r="E2561" s="16" t="s">
        <v>4333</v>
      </c>
      <c r="F2561" s="16" t="str">
        <f t="shared" si="39"/>
        <v>"INSERT INTO `locations` (`id`, `name`, `latitude`, `longitude`, `province`, `region_1`, `region_2`, `region_3`, `street`, `number`, `postal`, `img`, `last_modified`) VALUES (NULL,'"&amp;SUBSTITUTE('Locations-Stops'!F2563;"'";"\'")&amp;"',"&amp;IF('Locations-Stops'!D2563&lt;&gt;"";LEFT('Locations-Stops'!D2563;2)&amp;"."&amp;RIGHT('Locations-Stops'!D2563;LEN('Locations-Stops'!D2563)-2);"0")&amp;","&amp;IF('Locations-Stops'!E2563&lt;&gt;"";LEFT('Locations-Stops'!E2563;1)&amp;"."&amp;RIGHT('Locations-Stops'!E2563;LEN('Locations-Stops'!E2563)-1);"0")&amp;","&amp;IF('Locations-Stops'!G2563&lt;&gt;"";VLOOKUP('Locations-Stops'!G2563;Regions!A2:B300;2;FALSE);"0")&amp;","&amp;IF('Locations-Stops'!H2563&lt;&gt;"";VLOOKUP('Locations-Stops'!H2563;Regions!C2:D300;2;FALSE);"0")&amp;","&amp;IF('Locations-Stops'!I2563&lt;&gt;"";VLOOKUP('Locations-Stops'!I2563;Regions!F2:G300;2;FALSE);"0")&amp;","&amp;IF('Locations-Stops'!J2563&lt;&gt;"";VLOOKUP('Locations-Stops'!J2563;Regions!I2:J300;2;FALSE);"0")&amp;",'"&amp;IF('Locations-Stops'!K2563&lt;&gt;"";SUBSTITUTE('Locations-Stops'!K2563;"'";"\'");"")&amp;"','"&amp;IF('Locations-Stops'!L2563&lt;&gt;"";'Locations-Stops'!L2563;"")&amp;"','"&amp;IF('Locations-Stops'!M2563&lt;&gt;"";'Locations-Stops'!M2563;"")&amp;"','"&amp;IF('Locations-Stops'!N2563&lt;&gt;"";'Locations-Stops'!N2563;"")&amp;"', CURRENT_TIMESTAMP);"</v>
      </c>
    </row>
    <row r="2562" spans="3:6" x14ac:dyDescent="0.25">
      <c r="C2562" s="16">
        <v>2564</v>
      </c>
      <c r="D2562" s="16" t="s">
        <v>17780</v>
      </c>
      <c r="E2562" s="16" t="s">
        <v>4333</v>
      </c>
      <c r="F2562" s="16" t="str">
        <f t="shared" ref="F2562:F2625" si="40">SUBSTITUTE(D2562, "_NUM_", C2562)</f>
        <v>"INSERT INTO `locations` (`id`, `name`, `latitude`, `longitude`, `province`, `region_1`, `region_2`, `region_3`, `street`, `number`, `postal`, `img`, `last_modified`) VALUES (NULL,'"&amp;SUBSTITUTE('Locations-Stops'!F2564;"'";"\'")&amp;"',"&amp;IF('Locations-Stops'!D2564&lt;&gt;"";LEFT('Locations-Stops'!D2564;2)&amp;"."&amp;RIGHT('Locations-Stops'!D2564;LEN('Locations-Stops'!D2564)-2);"0")&amp;","&amp;IF('Locations-Stops'!E2564&lt;&gt;"";LEFT('Locations-Stops'!E2564;1)&amp;"."&amp;RIGHT('Locations-Stops'!E2564;LEN('Locations-Stops'!E2564)-1);"0")&amp;","&amp;IF('Locations-Stops'!G2564&lt;&gt;"";VLOOKUP('Locations-Stops'!G2564;Regions!A2:B300;2;FALSE);"0")&amp;","&amp;IF('Locations-Stops'!H2564&lt;&gt;"";VLOOKUP('Locations-Stops'!H2564;Regions!C2:D300;2;FALSE);"0")&amp;","&amp;IF('Locations-Stops'!I2564&lt;&gt;"";VLOOKUP('Locations-Stops'!I2564;Regions!F2:G300;2;FALSE);"0")&amp;","&amp;IF('Locations-Stops'!J2564&lt;&gt;"";VLOOKUP('Locations-Stops'!J2564;Regions!I2:J300;2;FALSE);"0")&amp;",'"&amp;IF('Locations-Stops'!K2564&lt;&gt;"";SUBSTITUTE('Locations-Stops'!K2564;"'";"\'");"")&amp;"','"&amp;IF('Locations-Stops'!L2564&lt;&gt;"";'Locations-Stops'!L2564;"")&amp;"','"&amp;IF('Locations-Stops'!M2564&lt;&gt;"";'Locations-Stops'!M2564;"")&amp;"','"&amp;IF('Locations-Stops'!N2564&lt;&gt;"";'Locations-Stops'!N2564;"")&amp;"', CURRENT_TIMESTAMP);"</v>
      </c>
    </row>
    <row r="2563" spans="3:6" x14ac:dyDescent="0.25">
      <c r="C2563" s="16">
        <v>2565</v>
      </c>
      <c r="D2563" s="16" t="s">
        <v>17780</v>
      </c>
      <c r="E2563" s="16" t="s">
        <v>4333</v>
      </c>
      <c r="F256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2565;"'";"\'")&amp;"',"&amp;IF('Locations-Stops'!D2565&lt;&gt;"";LEFT('Locations-Stops'!D2565;2)&amp;"."&amp;RIGHT('Locations-Stops'!D2565;LEN('Locations-Stops'!D2565)-2);"0")&amp;","&amp;IF('Locations-Stops'!E2565&lt;&gt;"";LEFT('Locations-Stops'!E2565;1)&amp;"."&amp;RIGHT('Locations-Stops'!E2565;LEN('Locations-Stops'!E2565)-1);"0")&amp;","&amp;IF('Locations-Stops'!G2565&lt;&gt;"";VLOOKUP('Locations-Stops'!G2565;Regions!A2:B300;2;FALSE);"0")&amp;","&amp;IF('Locations-Stops'!H2565&lt;&gt;"";VLOOKUP('Locations-Stops'!H2565;Regions!C2:D300;2;FALSE);"0")&amp;","&amp;IF('Locations-Stops'!I2565&lt;&gt;"";VLOOKUP('Locations-Stops'!I2565;Regions!F2:G300;2;FALSE);"0")&amp;","&amp;IF('Locations-Stops'!J2565&lt;&gt;"";VLOOKUP('Locations-Stops'!J2565;Regions!I2:J300;2;FALSE);"0")&amp;",'"&amp;IF('Locations-Stops'!K2565&lt;&gt;"";SUBSTITUTE('Locations-Stops'!K2565;"'";"\'");"")&amp;"','"&amp;IF('Locations-Stops'!L2565&lt;&gt;"";'Locations-Stops'!L2565;"")&amp;"','"&amp;IF('Locations-Stops'!M2565&lt;&gt;"";'Locations-Stops'!M2565;"")&amp;"','"&amp;IF('Locations-Stops'!N2565&lt;&gt;"";'Locations-Stops'!N2565;"")&amp;"', CURRENT_TIMESTAMP);"</v>
      </c>
    </row>
    <row r="2564" spans="3:6" x14ac:dyDescent="0.25">
      <c r="C2564" s="16">
        <v>2566</v>
      </c>
      <c r="D2564" s="16" t="s">
        <v>17780</v>
      </c>
      <c r="E2564" s="16" t="s">
        <v>4333</v>
      </c>
      <c r="F256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2566;"'";"\'")&amp;"',"&amp;IF('Locations-Stops'!D2566&lt;&gt;"";LEFT('Locations-Stops'!D2566;2)&amp;"."&amp;RIGHT('Locations-Stops'!D2566;LEN('Locations-Stops'!D2566)-2);"0")&amp;","&amp;IF('Locations-Stops'!E2566&lt;&gt;"";LEFT('Locations-Stops'!E2566;1)&amp;"."&amp;RIGHT('Locations-Stops'!E2566;LEN('Locations-Stops'!E2566)-1);"0")&amp;","&amp;IF('Locations-Stops'!G2566&lt;&gt;"";VLOOKUP('Locations-Stops'!G2566;Regions!A2:B300;2;FALSE);"0")&amp;","&amp;IF('Locations-Stops'!H2566&lt;&gt;"";VLOOKUP('Locations-Stops'!H2566;Regions!C2:D300;2;FALSE);"0")&amp;","&amp;IF('Locations-Stops'!I2566&lt;&gt;"";VLOOKUP('Locations-Stops'!I2566;Regions!F2:G300;2;FALSE);"0")&amp;","&amp;IF('Locations-Stops'!J2566&lt;&gt;"";VLOOKUP('Locations-Stops'!J2566;Regions!I2:J300;2;FALSE);"0")&amp;",'"&amp;IF('Locations-Stops'!K2566&lt;&gt;"";SUBSTITUTE('Locations-Stops'!K2566;"'";"\'");"")&amp;"','"&amp;IF('Locations-Stops'!L2566&lt;&gt;"";'Locations-Stops'!L2566;"")&amp;"','"&amp;IF('Locations-Stops'!M2566&lt;&gt;"";'Locations-Stops'!M2566;"")&amp;"','"&amp;IF('Locations-Stops'!N2566&lt;&gt;"";'Locations-Stops'!N2566;"")&amp;"', CURRENT_TIMESTAMP);"</v>
      </c>
    </row>
    <row r="2565" spans="3:6" x14ac:dyDescent="0.25">
      <c r="C2565" s="16">
        <v>2567</v>
      </c>
      <c r="D2565" s="16" t="s">
        <v>17780</v>
      </c>
      <c r="E2565" s="16" t="s">
        <v>4333</v>
      </c>
      <c r="F256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2567;"'";"\'")&amp;"',"&amp;IF('Locations-Stops'!D2567&lt;&gt;"";LEFT('Locations-Stops'!D2567;2)&amp;"."&amp;RIGHT('Locations-Stops'!D2567;LEN('Locations-Stops'!D2567)-2);"0")&amp;","&amp;IF('Locations-Stops'!E2567&lt;&gt;"";LEFT('Locations-Stops'!E2567;1)&amp;"."&amp;RIGHT('Locations-Stops'!E2567;LEN('Locations-Stops'!E2567)-1);"0")&amp;","&amp;IF('Locations-Stops'!G2567&lt;&gt;"";VLOOKUP('Locations-Stops'!G2567;Regions!A2:B300;2;FALSE);"0")&amp;","&amp;IF('Locations-Stops'!H2567&lt;&gt;"";VLOOKUP('Locations-Stops'!H2567;Regions!C2:D300;2;FALSE);"0")&amp;","&amp;IF('Locations-Stops'!I2567&lt;&gt;"";VLOOKUP('Locations-Stops'!I2567;Regions!F2:G300;2;FALSE);"0")&amp;","&amp;IF('Locations-Stops'!J2567&lt;&gt;"";VLOOKUP('Locations-Stops'!J2567;Regions!I2:J300;2;FALSE);"0")&amp;",'"&amp;IF('Locations-Stops'!K2567&lt;&gt;"";SUBSTITUTE('Locations-Stops'!K2567;"'";"\'");"")&amp;"','"&amp;IF('Locations-Stops'!L2567&lt;&gt;"";'Locations-Stops'!L2567;"")&amp;"','"&amp;IF('Locations-Stops'!M2567&lt;&gt;"";'Locations-Stops'!M2567;"")&amp;"','"&amp;IF('Locations-Stops'!N2567&lt;&gt;"";'Locations-Stops'!N2567;"")&amp;"', CURRENT_TIMESTAMP);"</v>
      </c>
    </row>
    <row r="2566" spans="3:6" x14ac:dyDescent="0.25">
      <c r="C2566" s="16">
        <v>2568</v>
      </c>
      <c r="D2566" s="16" t="s">
        <v>17780</v>
      </c>
      <c r="E2566" s="16" t="s">
        <v>4333</v>
      </c>
      <c r="F2566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2568;"'";"\'")&amp;"',"&amp;IF('Locations-Stops'!D2568&lt;&gt;"";LEFT('Locations-Stops'!D2568;2)&amp;"."&amp;RIGHT('Locations-Stops'!D2568;LEN('Locations-Stops'!D2568)-2);"0")&amp;","&amp;IF('Locations-Stops'!E2568&lt;&gt;"";LEFT('Locations-Stops'!E2568;1)&amp;"."&amp;RIGHT('Locations-Stops'!E2568;LEN('Locations-Stops'!E2568)-1);"0")&amp;","&amp;IF('Locations-Stops'!G2568&lt;&gt;"";VLOOKUP('Locations-Stops'!G2568;Regions!A2:B300;2;FALSE);"0")&amp;","&amp;IF('Locations-Stops'!H2568&lt;&gt;"";VLOOKUP('Locations-Stops'!H2568;Regions!C2:D300;2;FALSE);"0")&amp;","&amp;IF('Locations-Stops'!I2568&lt;&gt;"";VLOOKUP('Locations-Stops'!I2568;Regions!F2:G300;2;FALSE);"0")&amp;","&amp;IF('Locations-Stops'!J2568&lt;&gt;"";VLOOKUP('Locations-Stops'!J2568;Regions!I2:J300;2;FALSE);"0")&amp;",'"&amp;IF('Locations-Stops'!K2568&lt;&gt;"";SUBSTITUTE('Locations-Stops'!K2568;"'";"\'");"")&amp;"','"&amp;IF('Locations-Stops'!L2568&lt;&gt;"";'Locations-Stops'!L2568;"")&amp;"','"&amp;IF('Locations-Stops'!M2568&lt;&gt;"";'Locations-Stops'!M2568;"")&amp;"','"&amp;IF('Locations-Stops'!N2568&lt;&gt;"";'Locations-Stops'!N2568;"")&amp;"', CURRENT_TIMESTAMP);"</v>
      </c>
    </row>
    <row r="2567" spans="3:6" x14ac:dyDescent="0.25">
      <c r="C2567" s="16">
        <v>2569</v>
      </c>
      <c r="D2567" s="16" t="s">
        <v>17780</v>
      </c>
      <c r="E2567" s="16" t="s">
        <v>4333</v>
      </c>
      <c r="F2567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2569;"'";"\'")&amp;"',"&amp;IF('Locations-Stops'!D2569&lt;&gt;"";LEFT('Locations-Stops'!D2569;2)&amp;"."&amp;RIGHT('Locations-Stops'!D2569;LEN('Locations-Stops'!D2569)-2);"0")&amp;","&amp;IF('Locations-Stops'!E2569&lt;&gt;"";LEFT('Locations-Stops'!E2569;1)&amp;"."&amp;RIGHT('Locations-Stops'!E2569;LEN('Locations-Stops'!E2569)-1);"0")&amp;","&amp;IF('Locations-Stops'!G2569&lt;&gt;"";VLOOKUP('Locations-Stops'!G2569;Regions!A2:B300;2;FALSE);"0")&amp;","&amp;IF('Locations-Stops'!H2569&lt;&gt;"";VLOOKUP('Locations-Stops'!H2569;Regions!C2:D300;2;FALSE);"0")&amp;","&amp;IF('Locations-Stops'!I2569&lt;&gt;"";VLOOKUP('Locations-Stops'!I2569;Regions!F2:G300;2;FALSE);"0")&amp;","&amp;IF('Locations-Stops'!J2569&lt;&gt;"";VLOOKUP('Locations-Stops'!J2569;Regions!I2:J300;2;FALSE);"0")&amp;",'"&amp;IF('Locations-Stops'!K2569&lt;&gt;"";SUBSTITUTE('Locations-Stops'!K2569;"'";"\'");"")&amp;"','"&amp;IF('Locations-Stops'!L2569&lt;&gt;"";'Locations-Stops'!L2569;"")&amp;"','"&amp;IF('Locations-Stops'!M2569&lt;&gt;"";'Locations-Stops'!M2569;"")&amp;"','"&amp;IF('Locations-Stops'!N2569&lt;&gt;"";'Locations-Stops'!N2569;"")&amp;"', CURRENT_TIMESTAMP);"</v>
      </c>
    </row>
    <row r="2568" spans="3:6" x14ac:dyDescent="0.25">
      <c r="C2568" s="16">
        <v>2570</v>
      </c>
      <c r="D2568" s="16" t="s">
        <v>17780</v>
      </c>
      <c r="E2568" s="16" t="s">
        <v>4333</v>
      </c>
      <c r="F2568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2570;"'";"\'")&amp;"',"&amp;IF('Locations-Stops'!D2570&lt;&gt;"";LEFT('Locations-Stops'!D2570;2)&amp;"."&amp;RIGHT('Locations-Stops'!D2570;LEN('Locations-Stops'!D2570)-2);"0")&amp;","&amp;IF('Locations-Stops'!E2570&lt;&gt;"";LEFT('Locations-Stops'!E2570;1)&amp;"."&amp;RIGHT('Locations-Stops'!E2570;LEN('Locations-Stops'!E2570)-1);"0")&amp;","&amp;IF('Locations-Stops'!G2570&lt;&gt;"";VLOOKUP('Locations-Stops'!G2570;Regions!A2:B300;2;FALSE);"0")&amp;","&amp;IF('Locations-Stops'!H2570&lt;&gt;"";VLOOKUP('Locations-Stops'!H2570;Regions!C2:D300;2;FALSE);"0")&amp;","&amp;IF('Locations-Stops'!I2570&lt;&gt;"";VLOOKUP('Locations-Stops'!I2570;Regions!F2:G300;2;FALSE);"0")&amp;","&amp;IF('Locations-Stops'!J2570&lt;&gt;"";VLOOKUP('Locations-Stops'!J2570;Regions!I2:J300;2;FALSE);"0")&amp;",'"&amp;IF('Locations-Stops'!K2570&lt;&gt;"";SUBSTITUTE('Locations-Stops'!K2570;"'";"\'");"")&amp;"','"&amp;IF('Locations-Stops'!L2570&lt;&gt;"";'Locations-Stops'!L2570;"")&amp;"','"&amp;IF('Locations-Stops'!M2570&lt;&gt;"";'Locations-Stops'!M2570;"")&amp;"','"&amp;IF('Locations-Stops'!N2570&lt;&gt;"";'Locations-Stops'!N2570;"")&amp;"', CURRENT_TIMESTAMP);"</v>
      </c>
    </row>
    <row r="2569" spans="3:6" x14ac:dyDescent="0.25">
      <c r="C2569" s="16">
        <v>2571</v>
      </c>
      <c r="D2569" s="16" t="s">
        <v>17780</v>
      </c>
      <c r="E2569" s="16" t="s">
        <v>4333</v>
      </c>
      <c r="F2569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2571;"'";"\'")&amp;"',"&amp;IF('Locations-Stops'!D2571&lt;&gt;"";LEFT('Locations-Stops'!D2571;2)&amp;"."&amp;RIGHT('Locations-Stops'!D2571;LEN('Locations-Stops'!D2571)-2);"0")&amp;","&amp;IF('Locations-Stops'!E2571&lt;&gt;"";LEFT('Locations-Stops'!E2571;1)&amp;"."&amp;RIGHT('Locations-Stops'!E2571;LEN('Locations-Stops'!E2571)-1);"0")&amp;","&amp;IF('Locations-Stops'!G2571&lt;&gt;"";VLOOKUP('Locations-Stops'!G2571;Regions!A2:B300;2;FALSE);"0")&amp;","&amp;IF('Locations-Stops'!H2571&lt;&gt;"";VLOOKUP('Locations-Stops'!H2571;Regions!C2:D300;2;FALSE);"0")&amp;","&amp;IF('Locations-Stops'!I2571&lt;&gt;"";VLOOKUP('Locations-Stops'!I2571;Regions!F2:G300;2;FALSE);"0")&amp;","&amp;IF('Locations-Stops'!J2571&lt;&gt;"";VLOOKUP('Locations-Stops'!J2571;Regions!I2:J300;2;FALSE);"0")&amp;",'"&amp;IF('Locations-Stops'!K2571&lt;&gt;"";SUBSTITUTE('Locations-Stops'!K2571;"'";"\'");"")&amp;"','"&amp;IF('Locations-Stops'!L2571&lt;&gt;"";'Locations-Stops'!L2571;"")&amp;"','"&amp;IF('Locations-Stops'!M2571&lt;&gt;"";'Locations-Stops'!M2571;"")&amp;"','"&amp;IF('Locations-Stops'!N2571&lt;&gt;"";'Locations-Stops'!N2571;"")&amp;"', CURRENT_TIMESTAMP);"</v>
      </c>
    </row>
    <row r="2570" spans="3:6" x14ac:dyDescent="0.25">
      <c r="C2570" s="16">
        <v>2572</v>
      </c>
      <c r="D2570" s="16" t="s">
        <v>17780</v>
      </c>
      <c r="E2570" s="16" t="s">
        <v>4333</v>
      </c>
      <c r="F2570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2572;"'";"\'")&amp;"',"&amp;IF('Locations-Stops'!D2572&lt;&gt;"";LEFT('Locations-Stops'!D2572;2)&amp;"."&amp;RIGHT('Locations-Stops'!D2572;LEN('Locations-Stops'!D2572)-2);"0")&amp;","&amp;IF('Locations-Stops'!E2572&lt;&gt;"";LEFT('Locations-Stops'!E2572;1)&amp;"."&amp;RIGHT('Locations-Stops'!E2572;LEN('Locations-Stops'!E2572)-1);"0")&amp;","&amp;IF('Locations-Stops'!G2572&lt;&gt;"";VLOOKUP('Locations-Stops'!G2572;Regions!A2:B300;2;FALSE);"0")&amp;","&amp;IF('Locations-Stops'!H2572&lt;&gt;"";VLOOKUP('Locations-Stops'!H2572;Regions!C2:D300;2;FALSE);"0")&amp;","&amp;IF('Locations-Stops'!I2572&lt;&gt;"";VLOOKUP('Locations-Stops'!I2572;Regions!F2:G300;2;FALSE);"0")&amp;","&amp;IF('Locations-Stops'!J2572&lt;&gt;"";VLOOKUP('Locations-Stops'!J2572;Regions!I2:J300;2;FALSE);"0")&amp;",'"&amp;IF('Locations-Stops'!K2572&lt;&gt;"";SUBSTITUTE('Locations-Stops'!K2572;"'";"\'");"")&amp;"','"&amp;IF('Locations-Stops'!L2572&lt;&gt;"";'Locations-Stops'!L2572;"")&amp;"','"&amp;IF('Locations-Stops'!M2572&lt;&gt;"";'Locations-Stops'!M2572;"")&amp;"','"&amp;IF('Locations-Stops'!N2572&lt;&gt;"";'Locations-Stops'!N2572;"")&amp;"', CURRENT_TIMESTAMP);"</v>
      </c>
    </row>
    <row r="2571" spans="3:6" x14ac:dyDescent="0.25">
      <c r="C2571" s="16">
        <v>2573</v>
      </c>
      <c r="D2571" s="16" t="s">
        <v>17780</v>
      </c>
      <c r="E2571" s="16" t="s">
        <v>4333</v>
      </c>
      <c r="F2571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2573;"'";"\'")&amp;"',"&amp;IF('Locations-Stops'!D2573&lt;&gt;"";LEFT('Locations-Stops'!D2573;2)&amp;"."&amp;RIGHT('Locations-Stops'!D2573;LEN('Locations-Stops'!D2573)-2);"0")&amp;","&amp;IF('Locations-Stops'!E2573&lt;&gt;"";LEFT('Locations-Stops'!E2573;1)&amp;"."&amp;RIGHT('Locations-Stops'!E2573;LEN('Locations-Stops'!E2573)-1);"0")&amp;","&amp;IF('Locations-Stops'!G2573&lt;&gt;"";VLOOKUP('Locations-Stops'!G2573;Regions!A2:B300;2;FALSE);"0")&amp;","&amp;IF('Locations-Stops'!H2573&lt;&gt;"";VLOOKUP('Locations-Stops'!H2573;Regions!C2:D300;2;FALSE);"0")&amp;","&amp;IF('Locations-Stops'!I2573&lt;&gt;"";VLOOKUP('Locations-Stops'!I2573;Regions!F2:G300;2;FALSE);"0")&amp;","&amp;IF('Locations-Stops'!J2573&lt;&gt;"";VLOOKUP('Locations-Stops'!J2573;Regions!I2:J300;2;FALSE);"0")&amp;",'"&amp;IF('Locations-Stops'!K2573&lt;&gt;"";SUBSTITUTE('Locations-Stops'!K2573;"'";"\'");"")&amp;"','"&amp;IF('Locations-Stops'!L2573&lt;&gt;"";'Locations-Stops'!L2573;"")&amp;"','"&amp;IF('Locations-Stops'!M2573&lt;&gt;"";'Locations-Stops'!M2573;"")&amp;"','"&amp;IF('Locations-Stops'!N2573&lt;&gt;"";'Locations-Stops'!N2573;"")&amp;"', CURRENT_TIMESTAMP);"</v>
      </c>
    </row>
    <row r="2572" spans="3:6" x14ac:dyDescent="0.25">
      <c r="C2572" s="16">
        <v>2574</v>
      </c>
      <c r="D2572" s="16" t="s">
        <v>17780</v>
      </c>
      <c r="E2572" s="16" t="s">
        <v>4333</v>
      </c>
      <c r="F2572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2574;"'";"\'")&amp;"',"&amp;IF('Locations-Stops'!D2574&lt;&gt;"";LEFT('Locations-Stops'!D2574;2)&amp;"."&amp;RIGHT('Locations-Stops'!D2574;LEN('Locations-Stops'!D2574)-2);"0")&amp;","&amp;IF('Locations-Stops'!E2574&lt;&gt;"";LEFT('Locations-Stops'!E2574;1)&amp;"."&amp;RIGHT('Locations-Stops'!E2574;LEN('Locations-Stops'!E2574)-1);"0")&amp;","&amp;IF('Locations-Stops'!G2574&lt;&gt;"";VLOOKUP('Locations-Stops'!G2574;Regions!A2:B300;2;FALSE);"0")&amp;","&amp;IF('Locations-Stops'!H2574&lt;&gt;"";VLOOKUP('Locations-Stops'!H2574;Regions!C2:D300;2;FALSE);"0")&amp;","&amp;IF('Locations-Stops'!I2574&lt;&gt;"";VLOOKUP('Locations-Stops'!I2574;Regions!F2:G300;2;FALSE);"0")&amp;","&amp;IF('Locations-Stops'!J2574&lt;&gt;"";VLOOKUP('Locations-Stops'!J2574;Regions!I2:J300;2;FALSE);"0")&amp;",'"&amp;IF('Locations-Stops'!K2574&lt;&gt;"";SUBSTITUTE('Locations-Stops'!K2574;"'";"\'");"")&amp;"','"&amp;IF('Locations-Stops'!L2574&lt;&gt;"";'Locations-Stops'!L2574;"")&amp;"','"&amp;IF('Locations-Stops'!M2574&lt;&gt;"";'Locations-Stops'!M2574;"")&amp;"','"&amp;IF('Locations-Stops'!N2574&lt;&gt;"";'Locations-Stops'!N2574;"")&amp;"', CURRENT_TIMESTAMP);"</v>
      </c>
    </row>
    <row r="2573" spans="3:6" x14ac:dyDescent="0.25">
      <c r="C2573" s="16">
        <v>2575</v>
      </c>
      <c r="D2573" s="16" t="s">
        <v>17780</v>
      </c>
      <c r="E2573" s="16" t="s">
        <v>4333</v>
      </c>
      <c r="F257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2575;"'";"\'")&amp;"',"&amp;IF('Locations-Stops'!D2575&lt;&gt;"";LEFT('Locations-Stops'!D2575;2)&amp;"."&amp;RIGHT('Locations-Stops'!D2575;LEN('Locations-Stops'!D2575)-2);"0")&amp;","&amp;IF('Locations-Stops'!E2575&lt;&gt;"";LEFT('Locations-Stops'!E2575;1)&amp;"."&amp;RIGHT('Locations-Stops'!E2575;LEN('Locations-Stops'!E2575)-1);"0")&amp;","&amp;IF('Locations-Stops'!G2575&lt;&gt;"";VLOOKUP('Locations-Stops'!G2575;Regions!A2:B300;2;FALSE);"0")&amp;","&amp;IF('Locations-Stops'!H2575&lt;&gt;"";VLOOKUP('Locations-Stops'!H2575;Regions!C2:D300;2;FALSE);"0")&amp;","&amp;IF('Locations-Stops'!I2575&lt;&gt;"";VLOOKUP('Locations-Stops'!I2575;Regions!F2:G300;2;FALSE);"0")&amp;","&amp;IF('Locations-Stops'!J2575&lt;&gt;"";VLOOKUP('Locations-Stops'!J2575;Regions!I2:J300;2;FALSE);"0")&amp;",'"&amp;IF('Locations-Stops'!K2575&lt;&gt;"";SUBSTITUTE('Locations-Stops'!K2575;"'";"\'");"")&amp;"','"&amp;IF('Locations-Stops'!L2575&lt;&gt;"";'Locations-Stops'!L2575;"")&amp;"','"&amp;IF('Locations-Stops'!M2575&lt;&gt;"";'Locations-Stops'!M2575;"")&amp;"','"&amp;IF('Locations-Stops'!N2575&lt;&gt;"";'Locations-Stops'!N2575;"")&amp;"', CURRENT_TIMESTAMP);"</v>
      </c>
    </row>
    <row r="2574" spans="3:6" x14ac:dyDescent="0.25">
      <c r="C2574" s="16">
        <v>2576</v>
      </c>
      <c r="D2574" s="16" t="s">
        <v>17780</v>
      </c>
      <c r="E2574" s="16" t="s">
        <v>4333</v>
      </c>
      <c r="F257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2576;"'";"\'")&amp;"',"&amp;IF('Locations-Stops'!D2576&lt;&gt;"";LEFT('Locations-Stops'!D2576;2)&amp;"."&amp;RIGHT('Locations-Stops'!D2576;LEN('Locations-Stops'!D2576)-2);"0")&amp;","&amp;IF('Locations-Stops'!E2576&lt;&gt;"";LEFT('Locations-Stops'!E2576;1)&amp;"."&amp;RIGHT('Locations-Stops'!E2576;LEN('Locations-Stops'!E2576)-1);"0")&amp;","&amp;IF('Locations-Stops'!G2576&lt;&gt;"";VLOOKUP('Locations-Stops'!G2576;Regions!A2:B300;2;FALSE);"0")&amp;","&amp;IF('Locations-Stops'!H2576&lt;&gt;"";VLOOKUP('Locations-Stops'!H2576;Regions!C2:D300;2;FALSE);"0")&amp;","&amp;IF('Locations-Stops'!I2576&lt;&gt;"";VLOOKUP('Locations-Stops'!I2576;Regions!F2:G300;2;FALSE);"0")&amp;","&amp;IF('Locations-Stops'!J2576&lt;&gt;"";VLOOKUP('Locations-Stops'!J2576;Regions!I2:J300;2;FALSE);"0")&amp;",'"&amp;IF('Locations-Stops'!K2576&lt;&gt;"";SUBSTITUTE('Locations-Stops'!K2576;"'";"\'");"")&amp;"','"&amp;IF('Locations-Stops'!L2576&lt;&gt;"";'Locations-Stops'!L2576;"")&amp;"','"&amp;IF('Locations-Stops'!M2576&lt;&gt;"";'Locations-Stops'!M2576;"")&amp;"','"&amp;IF('Locations-Stops'!N2576&lt;&gt;"";'Locations-Stops'!N2576;"")&amp;"', CURRENT_TIMESTAMP);"</v>
      </c>
    </row>
    <row r="2575" spans="3:6" x14ac:dyDescent="0.25">
      <c r="C2575" s="16">
        <v>2577</v>
      </c>
      <c r="D2575" s="16" t="s">
        <v>17780</v>
      </c>
      <c r="E2575" s="16" t="s">
        <v>4333</v>
      </c>
      <c r="F257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2577;"'";"\'")&amp;"',"&amp;IF('Locations-Stops'!D2577&lt;&gt;"";LEFT('Locations-Stops'!D2577;2)&amp;"."&amp;RIGHT('Locations-Stops'!D2577;LEN('Locations-Stops'!D2577)-2);"0")&amp;","&amp;IF('Locations-Stops'!E2577&lt;&gt;"";LEFT('Locations-Stops'!E2577;1)&amp;"."&amp;RIGHT('Locations-Stops'!E2577;LEN('Locations-Stops'!E2577)-1);"0")&amp;","&amp;IF('Locations-Stops'!G2577&lt;&gt;"";VLOOKUP('Locations-Stops'!G2577;Regions!A2:B300;2;FALSE);"0")&amp;","&amp;IF('Locations-Stops'!H2577&lt;&gt;"";VLOOKUP('Locations-Stops'!H2577;Regions!C2:D300;2;FALSE);"0")&amp;","&amp;IF('Locations-Stops'!I2577&lt;&gt;"";VLOOKUP('Locations-Stops'!I2577;Regions!F2:G300;2;FALSE);"0")&amp;","&amp;IF('Locations-Stops'!J2577&lt;&gt;"";VLOOKUP('Locations-Stops'!J2577;Regions!I2:J300;2;FALSE);"0")&amp;",'"&amp;IF('Locations-Stops'!K2577&lt;&gt;"";SUBSTITUTE('Locations-Stops'!K2577;"'";"\'");"")&amp;"','"&amp;IF('Locations-Stops'!L2577&lt;&gt;"";'Locations-Stops'!L2577;"")&amp;"','"&amp;IF('Locations-Stops'!M2577&lt;&gt;"";'Locations-Stops'!M2577;"")&amp;"','"&amp;IF('Locations-Stops'!N2577&lt;&gt;"";'Locations-Stops'!N2577;"")&amp;"', CURRENT_TIMESTAMP);"</v>
      </c>
    </row>
    <row r="2576" spans="3:6" x14ac:dyDescent="0.25">
      <c r="C2576" s="16">
        <v>2578</v>
      </c>
      <c r="D2576" s="16" t="s">
        <v>17780</v>
      </c>
      <c r="E2576" s="16" t="s">
        <v>4333</v>
      </c>
      <c r="F2576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2578;"'";"\'")&amp;"',"&amp;IF('Locations-Stops'!D2578&lt;&gt;"";LEFT('Locations-Stops'!D2578;2)&amp;"."&amp;RIGHT('Locations-Stops'!D2578;LEN('Locations-Stops'!D2578)-2);"0")&amp;","&amp;IF('Locations-Stops'!E2578&lt;&gt;"";LEFT('Locations-Stops'!E2578;1)&amp;"."&amp;RIGHT('Locations-Stops'!E2578;LEN('Locations-Stops'!E2578)-1);"0")&amp;","&amp;IF('Locations-Stops'!G2578&lt;&gt;"";VLOOKUP('Locations-Stops'!G2578;Regions!A2:B300;2;FALSE);"0")&amp;","&amp;IF('Locations-Stops'!H2578&lt;&gt;"";VLOOKUP('Locations-Stops'!H2578;Regions!C2:D300;2;FALSE);"0")&amp;","&amp;IF('Locations-Stops'!I2578&lt;&gt;"";VLOOKUP('Locations-Stops'!I2578;Regions!F2:G300;2;FALSE);"0")&amp;","&amp;IF('Locations-Stops'!J2578&lt;&gt;"";VLOOKUP('Locations-Stops'!J2578;Regions!I2:J300;2;FALSE);"0")&amp;",'"&amp;IF('Locations-Stops'!K2578&lt;&gt;"";SUBSTITUTE('Locations-Stops'!K2578;"'";"\'");"")&amp;"','"&amp;IF('Locations-Stops'!L2578&lt;&gt;"";'Locations-Stops'!L2578;"")&amp;"','"&amp;IF('Locations-Stops'!M2578&lt;&gt;"";'Locations-Stops'!M2578;"")&amp;"','"&amp;IF('Locations-Stops'!N2578&lt;&gt;"";'Locations-Stops'!N2578;"")&amp;"', CURRENT_TIMESTAMP);"</v>
      </c>
    </row>
    <row r="2577" spans="3:6" x14ac:dyDescent="0.25">
      <c r="C2577" s="16">
        <v>2579</v>
      </c>
      <c r="D2577" s="16" t="s">
        <v>17780</v>
      </c>
      <c r="E2577" s="16" t="s">
        <v>4333</v>
      </c>
      <c r="F2577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2579;"'";"\'")&amp;"',"&amp;IF('Locations-Stops'!D2579&lt;&gt;"";LEFT('Locations-Stops'!D2579;2)&amp;"."&amp;RIGHT('Locations-Stops'!D2579;LEN('Locations-Stops'!D2579)-2);"0")&amp;","&amp;IF('Locations-Stops'!E2579&lt;&gt;"";LEFT('Locations-Stops'!E2579;1)&amp;"."&amp;RIGHT('Locations-Stops'!E2579;LEN('Locations-Stops'!E2579)-1);"0")&amp;","&amp;IF('Locations-Stops'!G2579&lt;&gt;"";VLOOKUP('Locations-Stops'!G2579;Regions!A2:B300;2;FALSE);"0")&amp;","&amp;IF('Locations-Stops'!H2579&lt;&gt;"";VLOOKUP('Locations-Stops'!H2579;Regions!C2:D300;2;FALSE);"0")&amp;","&amp;IF('Locations-Stops'!I2579&lt;&gt;"";VLOOKUP('Locations-Stops'!I2579;Regions!F2:G300;2;FALSE);"0")&amp;","&amp;IF('Locations-Stops'!J2579&lt;&gt;"";VLOOKUP('Locations-Stops'!J2579;Regions!I2:J300;2;FALSE);"0")&amp;",'"&amp;IF('Locations-Stops'!K2579&lt;&gt;"";SUBSTITUTE('Locations-Stops'!K2579;"'";"\'");"")&amp;"','"&amp;IF('Locations-Stops'!L2579&lt;&gt;"";'Locations-Stops'!L2579;"")&amp;"','"&amp;IF('Locations-Stops'!M2579&lt;&gt;"";'Locations-Stops'!M2579;"")&amp;"','"&amp;IF('Locations-Stops'!N2579&lt;&gt;"";'Locations-Stops'!N2579;"")&amp;"', CURRENT_TIMESTAMP);"</v>
      </c>
    </row>
    <row r="2578" spans="3:6" x14ac:dyDescent="0.25">
      <c r="C2578" s="16">
        <v>2580</v>
      </c>
      <c r="D2578" s="16" t="s">
        <v>17780</v>
      </c>
      <c r="E2578" s="16" t="s">
        <v>4333</v>
      </c>
      <c r="F2578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2580;"'";"\'")&amp;"',"&amp;IF('Locations-Stops'!D2580&lt;&gt;"";LEFT('Locations-Stops'!D2580;2)&amp;"."&amp;RIGHT('Locations-Stops'!D2580;LEN('Locations-Stops'!D2580)-2);"0")&amp;","&amp;IF('Locations-Stops'!E2580&lt;&gt;"";LEFT('Locations-Stops'!E2580;1)&amp;"."&amp;RIGHT('Locations-Stops'!E2580;LEN('Locations-Stops'!E2580)-1);"0")&amp;","&amp;IF('Locations-Stops'!G2580&lt;&gt;"";VLOOKUP('Locations-Stops'!G2580;Regions!A2:B300;2;FALSE);"0")&amp;","&amp;IF('Locations-Stops'!H2580&lt;&gt;"";VLOOKUP('Locations-Stops'!H2580;Regions!C2:D300;2;FALSE);"0")&amp;","&amp;IF('Locations-Stops'!I2580&lt;&gt;"";VLOOKUP('Locations-Stops'!I2580;Regions!F2:G300;2;FALSE);"0")&amp;","&amp;IF('Locations-Stops'!J2580&lt;&gt;"";VLOOKUP('Locations-Stops'!J2580;Regions!I2:J300;2;FALSE);"0")&amp;",'"&amp;IF('Locations-Stops'!K2580&lt;&gt;"";SUBSTITUTE('Locations-Stops'!K2580;"'";"\'");"")&amp;"','"&amp;IF('Locations-Stops'!L2580&lt;&gt;"";'Locations-Stops'!L2580;"")&amp;"','"&amp;IF('Locations-Stops'!M2580&lt;&gt;"";'Locations-Stops'!M2580;"")&amp;"','"&amp;IF('Locations-Stops'!N2580&lt;&gt;"";'Locations-Stops'!N2580;"")&amp;"', CURRENT_TIMESTAMP);"</v>
      </c>
    </row>
    <row r="2579" spans="3:6" x14ac:dyDescent="0.25">
      <c r="C2579" s="16">
        <v>2581</v>
      </c>
      <c r="D2579" s="16" t="s">
        <v>17780</v>
      </c>
      <c r="E2579" s="16" t="s">
        <v>4333</v>
      </c>
      <c r="F2579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2581;"'";"\'")&amp;"',"&amp;IF('Locations-Stops'!D2581&lt;&gt;"";LEFT('Locations-Stops'!D2581;2)&amp;"."&amp;RIGHT('Locations-Stops'!D2581;LEN('Locations-Stops'!D2581)-2);"0")&amp;","&amp;IF('Locations-Stops'!E2581&lt;&gt;"";LEFT('Locations-Stops'!E2581;1)&amp;"."&amp;RIGHT('Locations-Stops'!E2581;LEN('Locations-Stops'!E2581)-1);"0")&amp;","&amp;IF('Locations-Stops'!G2581&lt;&gt;"";VLOOKUP('Locations-Stops'!G2581;Regions!A2:B300;2;FALSE);"0")&amp;","&amp;IF('Locations-Stops'!H2581&lt;&gt;"";VLOOKUP('Locations-Stops'!H2581;Regions!C2:D300;2;FALSE);"0")&amp;","&amp;IF('Locations-Stops'!I2581&lt;&gt;"";VLOOKUP('Locations-Stops'!I2581;Regions!F2:G300;2;FALSE);"0")&amp;","&amp;IF('Locations-Stops'!J2581&lt;&gt;"";VLOOKUP('Locations-Stops'!J2581;Regions!I2:J300;2;FALSE);"0")&amp;",'"&amp;IF('Locations-Stops'!K2581&lt;&gt;"";SUBSTITUTE('Locations-Stops'!K2581;"'";"\'");"")&amp;"','"&amp;IF('Locations-Stops'!L2581&lt;&gt;"";'Locations-Stops'!L2581;"")&amp;"','"&amp;IF('Locations-Stops'!M2581&lt;&gt;"";'Locations-Stops'!M2581;"")&amp;"','"&amp;IF('Locations-Stops'!N2581&lt;&gt;"";'Locations-Stops'!N2581;"")&amp;"', CURRENT_TIMESTAMP);"</v>
      </c>
    </row>
    <row r="2580" spans="3:6" x14ac:dyDescent="0.25">
      <c r="C2580" s="16">
        <v>2582</v>
      </c>
      <c r="D2580" s="16" t="s">
        <v>17780</v>
      </c>
      <c r="E2580" s="16" t="s">
        <v>4333</v>
      </c>
      <c r="F2580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2582;"'";"\'")&amp;"',"&amp;IF('Locations-Stops'!D2582&lt;&gt;"";LEFT('Locations-Stops'!D2582;2)&amp;"."&amp;RIGHT('Locations-Stops'!D2582;LEN('Locations-Stops'!D2582)-2);"0")&amp;","&amp;IF('Locations-Stops'!E2582&lt;&gt;"";LEFT('Locations-Stops'!E2582;1)&amp;"."&amp;RIGHT('Locations-Stops'!E2582;LEN('Locations-Stops'!E2582)-1);"0")&amp;","&amp;IF('Locations-Stops'!G2582&lt;&gt;"";VLOOKUP('Locations-Stops'!G2582;Regions!A2:B300;2;FALSE);"0")&amp;","&amp;IF('Locations-Stops'!H2582&lt;&gt;"";VLOOKUP('Locations-Stops'!H2582;Regions!C2:D300;2;FALSE);"0")&amp;","&amp;IF('Locations-Stops'!I2582&lt;&gt;"";VLOOKUP('Locations-Stops'!I2582;Regions!F2:G300;2;FALSE);"0")&amp;","&amp;IF('Locations-Stops'!J2582&lt;&gt;"";VLOOKUP('Locations-Stops'!J2582;Regions!I2:J300;2;FALSE);"0")&amp;",'"&amp;IF('Locations-Stops'!K2582&lt;&gt;"";SUBSTITUTE('Locations-Stops'!K2582;"'";"\'");"")&amp;"','"&amp;IF('Locations-Stops'!L2582&lt;&gt;"";'Locations-Stops'!L2582;"")&amp;"','"&amp;IF('Locations-Stops'!M2582&lt;&gt;"";'Locations-Stops'!M2582;"")&amp;"','"&amp;IF('Locations-Stops'!N2582&lt;&gt;"";'Locations-Stops'!N2582;"")&amp;"', CURRENT_TIMESTAMP);"</v>
      </c>
    </row>
    <row r="2581" spans="3:6" x14ac:dyDescent="0.25">
      <c r="C2581" s="16">
        <v>2583</v>
      </c>
      <c r="D2581" s="16" t="s">
        <v>17780</v>
      </c>
      <c r="E2581" s="16" t="s">
        <v>4333</v>
      </c>
      <c r="F2581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2583;"'";"\'")&amp;"',"&amp;IF('Locations-Stops'!D2583&lt;&gt;"";LEFT('Locations-Stops'!D2583;2)&amp;"."&amp;RIGHT('Locations-Stops'!D2583;LEN('Locations-Stops'!D2583)-2);"0")&amp;","&amp;IF('Locations-Stops'!E2583&lt;&gt;"";LEFT('Locations-Stops'!E2583;1)&amp;"."&amp;RIGHT('Locations-Stops'!E2583;LEN('Locations-Stops'!E2583)-1);"0")&amp;","&amp;IF('Locations-Stops'!G2583&lt;&gt;"";VLOOKUP('Locations-Stops'!G2583;Regions!A2:B300;2;FALSE);"0")&amp;","&amp;IF('Locations-Stops'!H2583&lt;&gt;"";VLOOKUP('Locations-Stops'!H2583;Regions!C2:D300;2;FALSE);"0")&amp;","&amp;IF('Locations-Stops'!I2583&lt;&gt;"";VLOOKUP('Locations-Stops'!I2583;Regions!F2:G300;2;FALSE);"0")&amp;","&amp;IF('Locations-Stops'!J2583&lt;&gt;"";VLOOKUP('Locations-Stops'!J2583;Regions!I2:J300;2;FALSE);"0")&amp;",'"&amp;IF('Locations-Stops'!K2583&lt;&gt;"";SUBSTITUTE('Locations-Stops'!K2583;"'";"\'");"")&amp;"','"&amp;IF('Locations-Stops'!L2583&lt;&gt;"";'Locations-Stops'!L2583;"")&amp;"','"&amp;IF('Locations-Stops'!M2583&lt;&gt;"";'Locations-Stops'!M2583;"")&amp;"','"&amp;IF('Locations-Stops'!N2583&lt;&gt;"";'Locations-Stops'!N2583;"")&amp;"', CURRENT_TIMESTAMP);"</v>
      </c>
    </row>
    <row r="2582" spans="3:6" x14ac:dyDescent="0.25">
      <c r="C2582" s="16">
        <v>2584</v>
      </c>
      <c r="D2582" s="16" t="s">
        <v>17780</v>
      </c>
      <c r="E2582" s="16" t="s">
        <v>4333</v>
      </c>
      <c r="F2582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2584;"'";"\'")&amp;"',"&amp;IF('Locations-Stops'!D2584&lt;&gt;"";LEFT('Locations-Stops'!D2584;2)&amp;"."&amp;RIGHT('Locations-Stops'!D2584;LEN('Locations-Stops'!D2584)-2);"0")&amp;","&amp;IF('Locations-Stops'!E2584&lt;&gt;"";LEFT('Locations-Stops'!E2584;1)&amp;"."&amp;RIGHT('Locations-Stops'!E2584;LEN('Locations-Stops'!E2584)-1);"0")&amp;","&amp;IF('Locations-Stops'!G2584&lt;&gt;"";VLOOKUP('Locations-Stops'!G2584;Regions!A2:B300;2;FALSE);"0")&amp;","&amp;IF('Locations-Stops'!H2584&lt;&gt;"";VLOOKUP('Locations-Stops'!H2584;Regions!C2:D300;2;FALSE);"0")&amp;","&amp;IF('Locations-Stops'!I2584&lt;&gt;"";VLOOKUP('Locations-Stops'!I2584;Regions!F2:G300;2;FALSE);"0")&amp;","&amp;IF('Locations-Stops'!J2584&lt;&gt;"";VLOOKUP('Locations-Stops'!J2584;Regions!I2:J300;2;FALSE);"0")&amp;",'"&amp;IF('Locations-Stops'!K2584&lt;&gt;"";SUBSTITUTE('Locations-Stops'!K2584;"'";"\'");"")&amp;"','"&amp;IF('Locations-Stops'!L2584&lt;&gt;"";'Locations-Stops'!L2584;"")&amp;"','"&amp;IF('Locations-Stops'!M2584&lt;&gt;"";'Locations-Stops'!M2584;"")&amp;"','"&amp;IF('Locations-Stops'!N2584&lt;&gt;"";'Locations-Stops'!N2584;"")&amp;"', CURRENT_TIMESTAMP);"</v>
      </c>
    </row>
    <row r="2583" spans="3:6" x14ac:dyDescent="0.25">
      <c r="C2583" s="16">
        <v>2585</v>
      </c>
      <c r="D2583" s="16" t="s">
        <v>17780</v>
      </c>
      <c r="E2583" s="16" t="s">
        <v>4333</v>
      </c>
      <c r="F258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2585;"'";"\'")&amp;"',"&amp;IF('Locations-Stops'!D2585&lt;&gt;"";LEFT('Locations-Stops'!D2585;2)&amp;"."&amp;RIGHT('Locations-Stops'!D2585;LEN('Locations-Stops'!D2585)-2);"0")&amp;","&amp;IF('Locations-Stops'!E2585&lt;&gt;"";LEFT('Locations-Stops'!E2585;1)&amp;"."&amp;RIGHT('Locations-Stops'!E2585;LEN('Locations-Stops'!E2585)-1);"0")&amp;","&amp;IF('Locations-Stops'!G2585&lt;&gt;"";VLOOKUP('Locations-Stops'!G2585;Regions!A2:B300;2;FALSE);"0")&amp;","&amp;IF('Locations-Stops'!H2585&lt;&gt;"";VLOOKUP('Locations-Stops'!H2585;Regions!C2:D300;2;FALSE);"0")&amp;","&amp;IF('Locations-Stops'!I2585&lt;&gt;"";VLOOKUP('Locations-Stops'!I2585;Regions!F2:G300;2;FALSE);"0")&amp;","&amp;IF('Locations-Stops'!J2585&lt;&gt;"";VLOOKUP('Locations-Stops'!J2585;Regions!I2:J300;2;FALSE);"0")&amp;",'"&amp;IF('Locations-Stops'!K2585&lt;&gt;"";SUBSTITUTE('Locations-Stops'!K2585;"'";"\'");"")&amp;"','"&amp;IF('Locations-Stops'!L2585&lt;&gt;"";'Locations-Stops'!L2585;"")&amp;"','"&amp;IF('Locations-Stops'!M2585&lt;&gt;"";'Locations-Stops'!M2585;"")&amp;"','"&amp;IF('Locations-Stops'!N2585&lt;&gt;"";'Locations-Stops'!N2585;"")&amp;"', CURRENT_TIMESTAMP);"</v>
      </c>
    </row>
    <row r="2584" spans="3:6" x14ac:dyDescent="0.25">
      <c r="C2584" s="16">
        <v>2586</v>
      </c>
      <c r="D2584" s="16" t="s">
        <v>17780</v>
      </c>
      <c r="E2584" s="16" t="s">
        <v>4333</v>
      </c>
      <c r="F258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2586;"'";"\'")&amp;"',"&amp;IF('Locations-Stops'!D2586&lt;&gt;"";LEFT('Locations-Stops'!D2586;2)&amp;"."&amp;RIGHT('Locations-Stops'!D2586;LEN('Locations-Stops'!D2586)-2);"0")&amp;","&amp;IF('Locations-Stops'!E2586&lt;&gt;"";LEFT('Locations-Stops'!E2586;1)&amp;"."&amp;RIGHT('Locations-Stops'!E2586;LEN('Locations-Stops'!E2586)-1);"0")&amp;","&amp;IF('Locations-Stops'!G2586&lt;&gt;"";VLOOKUP('Locations-Stops'!G2586;Regions!A2:B300;2;FALSE);"0")&amp;","&amp;IF('Locations-Stops'!H2586&lt;&gt;"";VLOOKUP('Locations-Stops'!H2586;Regions!C2:D300;2;FALSE);"0")&amp;","&amp;IF('Locations-Stops'!I2586&lt;&gt;"";VLOOKUP('Locations-Stops'!I2586;Regions!F2:G300;2;FALSE);"0")&amp;","&amp;IF('Locations-Stops'!J2586&lt;&gt;"";VLOOKUP('Locations-Stops'!J2586;Regions!I2:J300;2;FALSE);"0")&amp;",'"&amp;IF('Locations-Stops'!K2586&lt;&gt;"";SUBSTITUTE('Locations-Stops'!K2586;"'";"\'");"")&amp;"','"&amp;IF('Locations-Stops'!L2586&lt;&gt;"";'Locations-Stops'!L2586;"")&amp;"','"&amp;IF('Locations-Stops'!M2586&lt;&gt;"";'Locations-Stops'!M2586;"")&amp;"','"&amp;IF('Locations-Stops'!N2586&lt;&gt;"";'Locations-Stops'!N2586;"")&amp;"', CURRENT_TIMESTAMP);"</v>
      </c>
    </row>
    <row r="2585" spans="3:6" x14ac:dyDescent="0.25">
      <c r="C2585" s="16">
        <v>2587</v>
      </c>
      <c r="D2585" s="16" t="s">
        <v>17780</v>
      </c>
      <c r="E2585" s="16" t="s">
        <v>4333</v>
      </c>
      <c r="F258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2587;"'";"\'")&amp;"',"&amp;IF('Locations-Stops'!D2587&lt;&gt;"";LEFT('Locations-Stops'!D2587;2)&amp;"."&amp;RIGHT('Locations-Stops'!D2587;LEN('Locations-Stops'!D2587)-2);"0")&amp;","&amp;IF('Locations-Stops'!E2587&lt;&gt;"";LEFT('Locations-Stops'!E2587;1)&amp;"."&amp;RIGHT('Locations-Stops'!E2587;LEN('Locations-Stops'!E2587)-1);"0")&amp;","&amp;IF('Locations-Stops'!G2587&lt;&gt;"";VLOOKUP('Locations-Stops'!G2587;Regions!A2:B300;2;FALSE);"0")&amp;","&amp;IF('Locations-Stops'!H2587&lt;&gt;"";VLOOKUP('Locations-Stops'!H2587;Regions!C2:D300;2;FALSE);"0")&amp;","&amp;IF('Locations-Stops'!I2587&lt;&gt;"";VLOOKUP('Locations-Stops'!I2587;Regions!F2:G300;2;FALSE);"0")&amp;","&amp;IF('Locations-Stops'!J2587&lt;&gt;"";VLOOKUP('Locations-Stops'!J2587;Regions!I2:J300;2;FALSE);"0")&amp;",'"&amp;IF('Locations-Stops'!K2587&lt;&gt;"";SUBSTITUTE('Locations-Stops'!K2587;"'";"\'");"")&amp;"','"&amp;IF('Locations-Stops'!L2587&lt;&gt;"";'Locations-Stops'!L2587;"")&amp;"','"&amp;IF('Locations-Stops'!M2587&lt;&gt;"";'Locations-Stops'!M2587;"")&amp;"','"&amp;IF('Locations-Stops'!N2587&lt;&gt;"";'Locations-Stops'!N2587;"")&amp;"', CURRENT_TIMESTAMP);"</v>
      </c>
    </row>
    <row r="2586" spans="3:6" x14ac:dyDescent="0.25">
      <c r="C2586" s="16">
        <v>2588</v>
      </c>
      <c r="D2586" s="16" t="s">
        <v>17780</v>
      </c>
      <c r="E2586" s="16" t="s">
        <v>4333</v>
      </c>
      <c r="F2586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2588;"'";"\'")&amp;"',"&amp;IF('Locations-Stops'!D2588&lt;&gt;"";LEFT('Locations-Stops'!D2588;2)&amp;"."&amp;RIGHT('Locations-Stops'!D2588;LEN('Locations-Stops'!D2588)-2);"0")&amp;","&amp;IF('Locations-Stops'!E2588&lt;&gt;"";LEFT('Locations-Stops'!E2588;1)&amp;"."&amp;RIGHT('Locations-Stops'!E2588;LEN('Locations-Stops'!E2588)-1);"0")&amp;","&amp;IF('Locations-Stops'!G2588&lt;&gt;"";VLOOKUP('Locations-Stops'!G2588;Regions!A2:B300;2;FALSE);"0")&amp;","&amp;IF('Locations-Stops'!H2588&lt;&gt;"";VLOOKUP('Locations-Stops'!H2588;Regions!C2:D300;2;FALSE);"0")&amp;","&amp;IF('Locations-Stops'!I2588&lt;&gt;"";VLOOKUP('Locations-Stops'!I2588;Regions!F2:G300;2;FALSE);"0")&amp;","&amp;IF('Locations-Stops'!J2588&lt;&gt;"";VLOOKUP('Locations-Stops'!J2588;Regions!I2:J300;2;FALSE);"0")&amp;",'"&amp;IF('Locations-Stops'!K2588&lt;&gt;"";SUBSTITUTE('Locations-Stops'!K2588;"'";"\'");"")&amp;"','"&amp;IF('Locations-Stops'!L2588&lt;&gt;"";'Locations-Stops'!L2588;"")&amp;"','"&amp;IF('Locations-Stops'!M2588&lt;&gt;"";'Locations-Stops'!M2588;"")&amp;"','"&amp;IF('Locations-Stops'!N2588&lt;&gt;"";'Locations-Stops'!N2588;"")&amp;"', CURRENT_TIMESTAMP);"</v>
      </c>
    </row>
    <row r="2587" spans="3:6" x14ac:dyDescent="0.25">
      <c r="C2587" s="16">
        <v>2589</v>
      </c>
      <c r="D2587" s="16" t="s">
        <v>17780</v>
      </c>
      <c r="E2587" s="16" t="s">
        <v>4333</v>
      </c>
      <c r="F2587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2589;"'";"\'")&amp;"',"&amp;IF('Locations-Stops'!D2589&lt;&gt;"";LEFT('Locations-Stops'!D2589;2)&amp;"."&amp;RIGHT('Locations-Stops'!D2589;LEN('Locations-Stops'!D2589)-2);"0")&amp;","&amp;IF('Locations-Stops'!E2589&lt;&gt;"";LEFT('Locations-Stops'!E2589;1)&amp;"."&amp;RIGHT('Locations-Stops'!E2589;LEN('Locations-Stops'!E2589)-1);"0")&amp;","&amp;IF('Locations-Stops'!G2589&lt;&gt;"";VLOOKUP('Locations-Stops'!G2589;Regions!A2:B300;2;FALSE);"0")&amp;","&amp;IF('Locations-Stops'!H2589&lt;&gt;"";VLOOKUP('Locations-Stops'!H2589;Regions!C2:D300;2;FALSE);"0")&amp;","&amp;IF('Locations-Stops'!I2589&lt;&gt;"";VLOOKUP('Locations-Stops'!I2589;Regions!F2:G300;2;FALSE);"0")&amp;","&amp;IF('Locations-Stops'!J2589&lt;&gt;"";VLOOKUP('Locations-Stops'!J2589;Regions!I2:J300;2;FALSE);"0")&amp;",'"&amp;IF('Locations-Stops'!K2589&lt;&gt;"";SUBSTITUTE('Locations-Stops'!K2589;"'";"\'");"")&amp;"','"&amp;IF('Locations-Stops'!L2589&lt;&gt;"";'Locations-Stops'!L2589;"")&amp;"','"&amp;IF('Locations-Stops'!M2589&lt;&gt;"";'Locations-Stops'!M2589;"")&amp;"','"&amp;IF('Locations-Stops'!N2589&lt;&gt;"";'Locations-Stops'!N2589;"")&amp;"', CURRENT_TIMESTAMP);"</v>
      </c>
    </row>
    <row r="2588" spans="3:6" x14ac:dyDescent="0.25">
      <c r="C2588" s="16">
        <v>2590</v>
      </c>
      <c r="D2588" s="16" t="s">
        <v>17780</v>
      </c>
      <c r="E2588" s="16" t="s">
        <v>4333</v>
      </c>
      <c r="F2588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2590;"'";"\'")&amp;"',"&amp;IF('Locations-Stops'!D2590&lt;&gt;"";LEFT('Locations-Stops'!D2590;2)&amp;"."&amp;RIGHT('Locations-Stops'!D2590;LEN('Locations-Stops'!D2590)-2);"0")&amp;","&amp;IF('Locations-Stops'!E2590&lt;&gt;"";LEFT('Locations-Stops'!E2590;1)&amp;"."&amp;RIGHT('Locations-Stops'!E2590;LEN('Locations-Stops'!E2590)-1);"0")&amp;","&amp;IF('Locations-Stops'!G2590&lt;&gt;"";VLOOKUP('Locations-Stops'!G2590;Regions!A2:B300;2;FALSE);"0")&amp;","&amp;IF('Locations-Stops'!H2590&lt;&gt;"";VLOOKUP('Locations-Stops'!H2590;Regions!C2:D300;2;FALSE);"0")&amp;","&amp;IF('Locations-Stops'!I2590&lt;&gt;"";VLOOKUP('Locations-Stops'!I2590;Regions!F2:G300;2;FALSE);"0")&amp;","&amp;IF('Locations-Stops'!J2590&lt;&gt;"";VLOOKUP('Locations-Stops'!J2590;Regions!I2:J300;2;FALSE);"0")&amp;",'"&amp;IF('Locations-Stops'!K2590&lt;&gt;"";SUBSTITUTE('Locations-Stops'!K2590;"'";"\'");"")&amp;"','"&amp;IF('Locations-Stops'!L2590&lt;&gt;"";'Locations-Stops'!L2590;"")&amp;"','"&amp;IF('Locations-Stops'!M2590&lt;&gt;"";'Locations-Stops'!M2590;"")&amp;"','"&amp;IF('Locations-Stops'!N2590&lt;&gt;"";'Locations-Stops'!N2590;"")&amp;"', CURRENT_TIMESTAMP);"</v>
      </c>
    </row>
    <row r="2589" spans="3:6" x14ac:dyDescent="0.25">
      <c r="C2589" s="16">
        <v>2591</v>
      </c>
      <c r="D2589" s="16" t="s">
        <v>17780</v>
      </c>
      <c r="E2589" s="16" t="s">
        <v>4333</v>
      </c>
      <c r="F2589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2591;"'";"\'")&amp;"',"&amp;IF('Locations-Stops'!D2591&lt;&gt;"";LEFT('Locations-Stops'!D2591;2)&amp;"."&amp;RIGHT('Locations-Stops'!D2591;LEN('Locations-Stops'!D2591)-2);"0")&amp;","&amp;IF('Locations-Stops'!E2591&lt;&gt;"";LEFT('Locations-Stops'!E2591;1)&amp;"."&amp;RIGHT('Locations-Stops'!E2591;LEN('Locations-Stops'!E2591)-1);"0")&amp;","&amp;IF('Locations-Stops'!G2591&lt;&gt;"";VLOOKUP('Locations-Stops'!G2591;Regions!A2:B300;2;FALSE);"0")&amp;","&amp;IF('Locations-Stops'!H2591&lt;&gt;"";VLOOKUP('Locations-Stops'!H2591;Regions!C2:D300;2;FALSE);"0")&amp;","&amp;IF('Locations-Stops'!I2591&lt;&gt;"";VLOOKUP('Locations-Stops'!I2591;Regions!F2:G300;2;FALSE);"0")&amp;","&amp;IF('Locations-Stops'!J2591&lt;&gt;"";VLOOKUP('Locations-Stops'!J2591;Regions!I2:J300;2;FALSE);"0")&amp;",'"&amp;IF('Locations-Stops'!K2591&lt;&gt;"";SUBSTITUTE('Locations-Stops'!K2591;"'";"\'");"")&amp;"','"&amp;IF('Locations-Stops'!L2591&lt;&gt;"";'Locations-Stops'!L2591;"")&amp;"','"&amp;IF('Locations-Stops'!M2591&lt;&gt;"";'Locations-Stops'!M2591;"")&amp;"','"&amp;IF('Locations-Stops'!N2591&lt;&gt;"";'Locations-Stops'!N2591;"")&amp;"', CURRENT_TIMESTAMP);"</v>
      </c>
    </row>
    <row r="2590" spans="3:6" x14ac:dyDescent="0.25">
      <c r="C2590" s="16">
        <v>2592</v>
      </c>
      <c r="D2590" s="16" t="s">
        <v>17780</v>
      </c>
      <c r="E2590" s="16" t="s">
        <v>4333</v>
      </c>
      <c r="F2590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2592;"'";"\'")&amp;"',"&amp;IF('Locations-Stops'!D2592&lt;&gt;"";LEFT('Locations-Stops'!D2592;2)&amp;"."&amp;RIGHT('Locations-Stops'!D2592;LEN('Locations-Stops'!D2592)-2);"0")&amp;","&amp;IF('Locations-Stops'!E2592&lt;&gt;"";LEFT('Locations-Stops'!E2592;1)&amp;"."&amp;RIGHT('Locations-Stops'!E2592;LEN('Locations-Stops'!E2592)-1);"0")&amp;","&amp;IF('Locations-Stops'!G2592&lt;&gt;"";VLOOKUP('Locations-Stops'!G2592;Regions!A2:B300;2;FALSE);"0")&amp;","&amp;IF('Locations-Stops'!H2592&lt;&gt;"";VLOOKUP('Locations-Stops'!H2592;Regions!C2:D300;2;FALSE);"0")&amp;","&amp;IF('Locations-Stops'!I2592&lt;&gt;"";VLOOKUP('Locations-Stops'!I2592;Regions!F2:G300;2;FALSE);"0")&amp;","&amp;IF('Locations-Stops'!J2592&lt;&gt;"";VLOOKUP('Locations-Stops'!J2592;Regions!I2:J300;2;FALSE);"0")&amp;",'"&amp;IF('Locations-Stops'!K2592&lt;&gt;"";SUBSTITUTE('Locations-Stops'!K2592;"'";"\'");"")&amp;"','"&amp;IF('Locations-Stops'!L2592&lt;&gt;"";'Locations-Stops'!L2592;"")&amp;"','"&amp;IF('Locations-Stops'!M2592&lt;&gt;"";'Locations-Stops'!M2592;"")&amp;"','"&amp;IF('Locations-Stops'!N2592&lt;&gt;"";'Locations-Stops'!N2592;"")&amp;"', CURRENT_TIMESTAMP);"</v>
      </c>
    </row>
    <row r="2591" spans="3:6" x14ac:dyDescent="0.25">
      <c r="C2591" s="16">
        <v>2593</v>
      </c>
      <c r="D2591" s="16" t="s">
        <v>17780</v>
      </c>
      <c r="E2591" s="16" t="s">
        <v>4333</v>
      </c>
      <c r="F2591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2593;"'";"\'")&amp;"',"&amp;IF('Locations-Stops'!D2593&lt;&gt;"";LEFT('Locations-Stops'!D2593;2)&amp;"."&amp;RIGHT('Locations-Stops'!D2593;LEN('Locations-Stops'!D2593)-2);"0")&amp;","&amp;IF('Locations-Stops'!E2593&lt;&gt;"";LEFT('Locations-Stops'!E2593;1)&amp;"."&amp;RIGHT('Locations-Stops'!E2593;LEN('Locations-Stops'!E2593)-1);"0")&amp;","&amp;IF('Locations-Stops'!G2593&lt;&gt;"";VLOOKUP('Locations-Stops'!G2593;Regions!A2:B300;2;FALSE);"0")&amp;","&amp;IF('Locations-Stops'!H2593&lt;&gt;"";VLOOKUP('Locations-Stops'!H2593;Regions!C2:D300;2;FALSE);"0")&amp;","&amp;IF('Locations-Stops'!I2593&lt;&gt;"";VLOOKUP('Locations-Stops'!I2593;Regions!F2:G300;2;FALSE);"0")&amp;","&amp;IF('Locations-Stops'!J2593&lt;&gt;"";VLOOKUP('Locations-Stops'!J2593;Regions!I2:J300;2;FALSE);"0")&amp;",'"&amp;IF('Locations-Stops'!K2593&lt;&gt;"";SUBSTITUTE('Locations-Stops'!K2593;"'";"\'");"")&amp;"','"&amp;IF('Locations-Stops'!L2593&lt;&gt;"";'Locations-Stops'!L2593;"")&amp;"','"&amp;IF('Locations-Stops'!M2593&lt;&gt;"";'Locations-Stops'!M2593;"")&amp;"','"&amp;IF('Locations-Stops'!N2593&lt;&gt;"";'Locations-Stops'!N2593;"")&amp;"', CURRENT_TIMESTAMP);"</v>
      </c>
    </row>
    <row r="2592" spans="3:6" x14ac:dyDescent="0.25">
      <c r="C2592" s="16">
        <v>2594</v>
      </c>
      <c r="D2592" s="16" t="s">
        <v>17780</v>
      </c>
      <c r="E2592" s="16" t="s">
        <v>4333</v>
      </c>
      <c r="F2592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2594;"'";"\'")&amp;"',"&amp;IF('Locations-Stops'!D2594&lt;&gt;"";LEFT('Locations-Stops'!D2594;2)&amp;"."&amp;RIGHT('Locations-Stops'!D2594;LEN('Locations-Stops'!D2594)-2);"0")&amp;","&amp;IF('Locations-Stops'!E2594&lt;&gt;"";LEFT('Locations-Stops'!E2594;1)&amp;"."&amp;RIGHT('Locations-Stops'!E2594;LEN('Locations-Stops'!E2594)-1);"0")&amp;","&amp;IF('Locations-Stops'!G2594&lt;&gt;"";VLOOKUP('Locations-Stops'!G2594;Regions!A2:B300;2;FALSE);"0")&amp;","&amp;IF('Locations-Stops'!H2594&lt;&gt;"";VLOOKUP('Locations-Stops'!H2594;Regions!C2:D300;2;FALSE);"0")&amp;","&amp;IF('Locations-Stops'!I2594&lt;&gt;"";VLOOKUP('Locations-Stops'!I2594;Regions!F2:G300;2;FALSE);"0")&amp;","&amp;IF('Locations-Stops'!J2594&lt;&gt;"";VLOOKUP('Locations-Stops'!J2594;Regions!I2:J300;2;FALSE);"0")&amp;",'"&amp;IF('Locations-Stops'!K2594&lt;&gt;"";SUBSTITUTE('Locations-Stops'!K2594;"'";"\'");"")&amp;"','"&amp;IF('Locations-Stops'!L2594&lt;&gt;"";'Locations-Stops'!L2594;"")&amp;"','"&amp;IF('Locations-Stops'!M2594&lt;&gt;"";'Locations-Stops'!M2594;"")&amp;"','"&amp;IF('Locations-Stops'!N2594&lt;&gt;"";'Locations-Stops'!N2594;"")&amp;"', CURRENT_TIMESTAMP);"</v>
      </c>
    </row>
    <row r="2593" spans="3:6" x14ac:dyDescent="0.25">
      <c r="C2593" s="16">
        <v>2595</v>
      </c>
      <c r="D2593" s="16" t="s">
        <v>17780</v>
      </c>
      <c r="E2593" s="16" t="s">
        <v>4333</v>
      </c>
      <c r="F259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2595;"'";"\'")&amp;"',"&amp;IF('Locations-Stops'!D2595&lt;&gt;"";LEFT('Locations-Stops'!D2595;2)&amp;"."&amp;RIGHT('Locations-Stops'!D2595;LEN('Locations-Stops'!D2595)-2);"0")&amp;","&amp;IF('Locations-Stops'!E2595&lt;&gt;"";LEFT('Locations-Stops'!E2595;1)&amp;"."&amp;RIGHT('Locations-Stops'!E2595;LEN('Locations-Stops'!E2595)-1);"0")&amp;","&amp;IF('Locations-Stops'!G2595&lt;&gt;"";VLOOKUP('Locations-Stops'!G2595;Regions!A2:B300;2;FALSE);"0")&amp;","&amp;IF('Locations-Stops'!H2595&lt;&gt;"";VLOOKUP('Locations-Stops'!H2595;Regions!C2:D300;2;FALSE);"0")&amp;","&amp;IF('Locations-Stops'!I2595&lt;&gt;"";VLOOKUP('Locations-Stops'!I2595;Regions!F2:G300;2;FALSE);"0")&amp;","&amp;IF('Locations-Stops'!J2595&lt;&gt;"";VLOOKUP('Locations-Stops'!J2595;Regions!I2:J300;2;FALSE);"0")&amp;",'"&amp;IF('Locations-Stops'!K2595&lt;&gt;"";SUBSTITUTE('Locations-Stops'!K2595;"'";"\'");"")&amp;"','"&amp;IF('Locations-Stops'!L2595&lt;&gt;"";'Locations-Stops'!L2595;"")&amp;"','"&amp;IF('Locations-Stops'!M2595&lt;&gt;"";'Locations-Stops'!M2595;"")&amp;"','"&amp;IF('Locations-Stops'!N2595&lt;&gt;"";'Locations-Stops'!N2595;"")&amp;"', CURRENT_TIMESTAMP);"</v>
      </c>
    </row>
    <row r="2594" spans="3:6" x14ac:dyDescent="0.25">
      <c r="C2594" s="16">
        <v>2596</v>
      </c>
      <c r="D2594" s="16" t="s">
        <v>17780</v>
      </c>
      <c r="E2594" s="16" t="s">
        <v>4333</v>
      </c>
      <c r="F259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2596;"'";"\'")&amp;"',"&amp;IF('Locations-Stops'!D2596&lt;&gt;"";LEFT('Locations-Stops'!D2596;2)&amp;"."&amp;RIGHT('Locations-Stops'!D2596;LEN('Locations-Stops'!D2596)-2);"0")&amp;","&amp;IF('Locations-Stops'!E2596&lt;&gt;"";LEFT('Locations-Stops'!E2596;1)&amp;"."&amp;RIGHT('Locations-Stops'!E2596;LEN('Locations-Stops'!E2596)-1);"0")&amp;","&amp;IF('Locations-Stops'!G2596&lt;&gt;"";VLOOKUP('Locations-Stops'!G2596;Regions!A2:B300;2;FALSE);"0")&amp;","&amp;IF('Locations-Stops'!H2596&lt;&gt;"";VLOOKUP('Locations-Stops'!H2596;Regions!C2:D300;2;FALSE);"0")&amp;","&amp;IF('Locations-Stops'!I2596&lt;&gt;"";VLOOKUP('Locations-Stops'!I2596;Regions!F2:G300;2;FALSE);"0")&amp;","&amp;IF('Locations-Stops'!J2596&lt;&gt;"";VLOOKUP('Locations-Stops'!J2596;Regions!I2:J300;2;FALSE);"0")&amp;",'"&amp;IF('Locations-Stops'!K2596&lt;&gt;"";SUBSTITUTE('Locations-Stops'!K2596;"'";"\'");"")&amp;"','"&amp;IF('Locations-Stops'!L2596&lt;&gt;"";'Locations-Stops'!L2596;"")&amp;"','"&amp;IF('Locations-Stops'!M2596&lt;&gt;"";'Locations-Stops'!M2596;"")&amp;"','"&amp;IF('Locations-Stops'!N2596&lt;&gt;"";'Locations-Stops'!N2596;"")&amp;"', CURRENT_TIMESTAMP);"</v>
      </c>
    </row>
    <row r="2595" spans="3:6" x14ac:dyDescent="0.25">
      <c r="C2595" s="16">
        <v>2597</v>
      </c>
      <c r="D2595" s="16" t="s">
        <v>17780</v>
      </c>
      <c r="E2595" s="16" t="s">
        <v>4333</v>
      </c>
      <c r="F259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2597;"'";"\'")&amp;"',"&amp;IF('Locations-Stops'!D2597&lt;&gt;"";LEFT('Locations-Stops'!D2597;2)&amp;"."&amp;RIGHT('Locations-Stops'!D2597;LEN('Locations-Stops'!D2597)-2);"0")&amp;","&amp;IF('Locations-Stops'!E2597&lt;&gt;"";LEFT('Locations-Stops'!E2597;1)&amp;"."&amp;RIGHT('Locations-Stops'!E2597;LEN('Locations-Stops'!E2597)-1);"0")&amp;","&amp;IF('Locations-Stops'!G2597&lt;&gt;"";VLOOKUP('Locations-Stops'!G2597;Regions!A2:B300;2;FALSE);"0")&amp;","&amp;IF('Locations-Stops'!H2597&lt;&gt;"";VLOOKUP('Locations-Stops'!H2597;Regions!C2:D300;2;FALSE);"0")&amp;","&amp;IF('Locations-Stops'!I2597&lt;&gt;"";VLOOKUP('Locations-Stops'!I2597;Regions!F2:G300;2;FALSE);"0")&amp;","&amp;IF('Locations-Stops'!J2597&lt;&gt;"";VLOOKUP('Locations-Stops'!J2597;Regions!I2:J300;2;FALSE);"0")&amp;",'"&amp;IF('Locations-Stops'!K2597&lt;&gt;"";SUBSTITUTE('Locations-Stops'!K2597;"'";"\'");"")&amp;"','"&amp;IF('Locations-Stops'!L2597&lt;&gt;"";'Locations-Stops'!L2597;"")&amp;"','"&amp;IF('Locations-Stops'!M2597&lt;&gt;"";'Locations-Stops'!M2597;"")&amp;"','"&amp;IF('Locations-Stops'!N2597&lt;&gt;"";'Locations-Stops'!N2597;"")&amp;"', CURRENT_TIMESTAMP);"</v>
      </c>
    </row>
    <row r="2596" spans="3:6" x14ac:dyDescent="0.25">
      <c r="C2596" s="16">
        <v>2598</v>
      </c>
      <c r="D2596" s="16" t="s">
        <v>17780</v>
      </c>
      <c r="E2596" s="16" t="s">
        <v>4333</v>
      </c>
      <c r="F2596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2598;"'";"\'")&amp;"',"&amp;IF('Locations-Stops'!D2598&lt;&gt;"";LEFT('Locations-Stops'!D2598;2)&amp;"."&amp;RIGHT('Locations-Stops'!D2598;LEN('Locations-Stops'!D2598)-2);"0")&amp;","&amp;IF('Locations-Stops'!E2598&lt;&gt;"";LEFT('Locations-Stops'!E2598;1)&amp;"."&amp;RIGHT('Locations-Stops'!E2598;LEN('Locations-Stops'!E2598)-1);"0")&amp;","&amp;IF('Locations-Stops'!G2598&lt;&gt;"";VLOOKUP('Locations-Stops'!G2598;Regions!A2:B300;2;FALSE);"0")&amp;","&amp;IF('Locations-Stops'!H2598&lt;&gt;"";VLOOKUP('Locations-Stops'!H2598;Regions!C2:D300;2;FALSE);"0")&amp;","&amp;IF('Locations-Stops'!I2598&lt;&gt;"";VLOOKUP('Locations-Stops'!I2598;Regions!F2:G300;2;FALSE);"0")&amp;","&amp;IF('Locations-Stops'!J2598&lt;&gt;"";VLOOKUP('Locations-Stops'!J2598;Regions!I2:J300;2;FALSE);"0")&amp;",'"&amp;IF('Locations-Stops'!K2598&lt;&gt;"";SUBSTITUTE('Locations-Stops'!K2598;"'";"\'");"")&amp;"','"&amp;IF('Locations-Stops'!L2598&lt;&gt;"";'Locations-Stops'!L2598;"")&amp;"','"&amp;IF('Locations-Stops'!M2598&lt;&gt;"";'Locations-Stops'!M2598;"")&amp;"','"&amp;IF('Locations-Stops'!N2598&lt;&gt;"";'Locations-Stops'!N2598;"")&amp;"', CURRENT_TIMESTAMP);"</v>
      </c>
    </row>
    <row r="2597" spans="3:6" x14ac:dyDescent="0.25">
      <c r="C2597" s="16">
        <v>2599</v>
      </c>
      <c r="D2597" s="16" t="s">
        <v>17780</v>
      </c>
      <c r="E2597" s="16" t="s">
        <v>4333</v>
      </c>
      <c r="F2597" s="16" t="str">
        <f t="shared" si="40"/>
        <v>"INSERT INTO `locations` (`id`, `name`, `latitude`, `longitude`, `province`, `region_1`, `region_2`, `region_3`, `street`, `number`, `postal`, `img`, `last_modified`) VALUES (NULL,'"&amp;SUBSTITUTE('Locations-Stops'!F2599;"'";"\'")&amp;"',"&amp;IF('Locations-Stops'!D2599&lt;&gt;"";LEFT('Locations-Stops'!D2599;2)&amp;"."&amp;RIGHT('Locations-Stops'!D2599;LEN('Locations-Stops'!D2599)-2);"0")&amp;","&amp;IF('Locations-Stops'!E2599&lt;&gt;"";LEFT('Locations-Stops'!E2599;1)&amp;"."&amp;RIGHT('Locations-Stops'!E2599;LEN('Locations-Stops'!E2599)-1);"0")&amp;","&amp;IF('Locations-Stops'!G2599&lt;&gt;"";VLOOKUP('Locations-Stops'!G2599;Regions!A2:B300;2;FALSE);"0")&amp;","&amp;IF('Locations-Stops'!H2599&lt;&gt;"";VLOOKUP('Locations-Stops'!H2599;Regions!C2:D300;2;FALSE);"0")&amp;","&amp;IF('Locations-Stops'!I2599&lt;&gt;"";VLOOKUP('Locations-Stops'!I2599;Regions!F2:G300;2;FALSE);"0")&amp;","&amp;IF('Locations-Stops'!J2599&lt;&gt;"";VLOOKUP('Locations-Stops'!J2599;Regions!I2:J300;2;FALSE);"0")&amp;",'"&amp;IF('Locations-Stops'!K2599&lt;&gt;"";SUBSTITUTE('Locations-Stops'!K2599;"'";"\'");"")&amp;"','"&amp;IF('Locations-Stops'!L2599&lt;&gt;"";'Locations-Stops'!L2599;"")&amp;"','"&amp;IF('Locations-Stops'!M2599&lt;&gt;"";'Locations-Stops'!M2599;"")&amp;"','"&amp;IF('Locations-Stops'!N2599&lt;&gt;"";'Locations-Stops'!N2599;"")&amp;"', CURRENT_TIMESTAMP);"</v>
      </c>
    </row>
    <row r="2598" spans="3:6" x14ac:dyDescent="0.25">
      <c r="C2598" s="16">
        <v>2600</v>
      </c>
      <c r="D2598" s="16" t="s">
        <v>17780</v>
      </c>
      <c r="E2598" s="16" t="s">
        <v>4333</v>
      </c>
      <c r="F2598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2600;"'";"\'")&amp;"',"&amp;IF('Locations-Stops'!D2600&lt;&gt;"";LEFT('Locations-Stops'!D2600;2)&amp;"."&amp;RIGHT('Locations-Stops'!D2600;LEN('Locations-Stops'!D2600)-2);"0")&amp;","&amp;IF('Locations-Stops'!E2600&lt;&gt;"";LEFT('Locations-Stops'!E2600;1)&amp;"."&amp;RIGHT('Locations-Stops'!E2600;LEN('Locations-Stops'!E2600)-1);"0")&amp;","&amp;IF('Locations-Stops'!G2600&lt;&gt;"";VLOOKUP('Locations-Stops'!G2600;Regions!A2:B300;2;FALSE);"0")&amp;","&amp;IF('Locations-Stops'!H2600&lt;&gt;"";VLOOKUP('Locations-Stops'!H2600;Regions!C2:D300;2;FALSE);"0")&amp;","&amp;IF('Locations-Stops'!I2600&lt;&gt;"";VLOOKUP('Locations-Stops'!I2600;Regions!F2:G300;2;FALSE);"0")&amp;","&amp;IF('Locations-Stops'!J2600&lt;&gt;"";VLOOKUP('Locations-Stops'!J2600;Regions!I2:J300;2;FALSE);"0")&amp;",'"&amp;IF('Locations-Stops'!K2600&lt;&gt;"";SUBSTITUTE('Locations-Stops'!K2600;"'";"\'");"")&amp;"','"&amp;IF('Locations-Stops'!L2600&lt;&gt;"";'Locations-Stops'!L2600;"")&amp;"','"&amp;IF('Locations-Stops'!M2600&lt;&gt;"";'Locations-Stops'!M2600;"")&amp;"','"&amp;IF('Locations-Stops'!N2600&lt;&gt;"";'Locations-Stops'!N2600;"")&amp;"', CURRENT_TIMESTAMP);"</v>
      </c>
    </row>
    <row r="2599" spans="3:6" x14ac:dyDescent="0.25">
      <c r="C2599" s="16">
        <v>2601</v>
      </c>
      <c r="D2599" s="16" t="s">
        <v>17780</v>
      </c>
      <c r="E2599" s="16" t="s">
        <v>4333</v>
      </c>
      <c r="F2599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2601;"'";"\'")&amp;"',"&amp;IF('Locations-Stops'!D2601&lt;&gt;"";LEFT('Locations-Stops'!D2601;2)&amp;"."&amp;RIGHT('Locations-Stops'!D2601;LEN('Locations-Stops'!D2601)-2);"0")&amp;","&amp;IF('Locations-Stops'!E2601&lt;&gt;"";LEFT('Locations-Stops'!E2601;1)&amp;"."&amp;RIGHT('Locations-Stops'!E2601;LEN('Locations-Stops'!E2601)-1);"0")&amp;","&amp;IF('Locations-Stops'!G2601&lt;&gt;"";VLOOKUP('Locations-Stops'!G2601;Regions!A2:B300;2;FALSE);"0")&amp;","&amp;IF('Locations-Stops'!H2601&lt;&gt;"";VLOOKUP('Locations-Stops'!H2601;Regions!C2:D300;2;FALSE);"0")&amp;","&amp;IF('Locations-Stops'!I2601&lt;&gt;"";VLOOKUP('Locations-Stops'!I2601;Regions!F2:G300;2;FALSE);"0")&amp;","&amp;IF('Locations-Stops'!J2601&lt;&gt;"";VLOOKUP('Locations-Stops'!J2601;Regions!I2:J300;2;FALSE);"0")&amp;",'"&amp;IF('Locations-Stops'!K2601&lt;&gt;"";SUBSTITUTE('Locations-Stops'!K2601;"'";"\'");"")&amp;"','"&amp;IF('Locations-Stops'!L2601&lt;&gt;"";'Locations-Stops'!L2601;"")&amp;"','"&amp;IF('Locations-Stops'!M2601&lt;&gt;"";'Locations-Stops'!M2601;"")&amp;"','"&amp;IF('Locations-Stops'!N2601&lt;&gt;"";'Locations-Stops'!N2601;"")&amp;"', CURRENT_TIMESTAMP);"</v>
      </c>
    </row>
    <row r="2600" spans="3:6" x14ac:dyDescent="0.25">
      <c r="C2600" s="16">
        <v>2602</v>
      </c>
      <c r="D2600" s="16" t="s">
        <v>17780</v>
      </c>
      <c r="E2600" s="16" t="s">
        <v>4333</v>
      </c>
      <c r="F2600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2602;"'";"\'")&amp;"',"&amp;IF('Locations-Stops'!D2602&lt;&gt;"";LEFT('Locations-Stops'!D2602;2)&amp;"."&amp;RIGHT('Locations-Stops'!D2602;LEN('Locations-Stops'!D2602)-2);"0")&amp;","&amp;IF('Locations-Stops'!E2602&lt;&gt;"";LEFT('Locations-Stops'!E2602;1)&amp;"."&amp;RIGHT('Locations-Stops'!E2602;LEN('Locations-Stops'!E2602)-1);"0")&amp;","&amp;IF('Locations-Stops'!G2602&lt;&gt;"";VLOOKUP('Locations-Stops'!G2602;Regions!A2:B300;2;FALSE);"0")&amp;","&amp;IF('Locations-Stops'!H2602&lt;&gt;"";VLOOKUP('Locations-Stops'!H2602;Regions!C2:D300;2;FALSE);"0")&amp;","&amp;IF('Locations-Stops'!I2602&lt;&gt;"";VLOOKUP('Locations-Stops'!I2602;Regions!F2:G300;2;FALSE);"0")&amp;","&amp;IF('Locations-Stops'!J2602&lt;&gt;"";VLOOKUP('Locations-Stops'!J2602;Regions!I2:J300;2;FALSE);"0")&amp;",'"&amp;IF('Locations-Stops'!K2602&lt;&gt;"";SUBSTITUTE('Locations-Stops'!K2602;"'";"\'");"")&amp;"','"&amp;IF('Locations-Stops'!L2602&lt;&gt;"";'Locations-Stops'!L2602;"")&amp;"','"&amp;IF('Locations-Stops'!M2602&lt;&gt;"";'Locations-Stops'!M2602;"")&amp;"','"&amp;IF('Locations-Stops'!N2602&lt;&gt;"";'Locations-Stops'!N2602;"")&amp;"', CURRENT_TIMESTAMP);"</v>
      </c>
    </row>
    <row r="2601" spans="3:6" x14ac:dyDescent="0.25">
      <c r="C2601" s="16">
        <v>2603</v>
      </c>
      <c r="D2601" s="16" t="s">
        <v>17780</v>
      </c>
      <c r="E2601" s="16" t="s">
        <v>4333</v>
      </c>
      <c r="F2601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2603;"'";"\'")&amp;"',"&amp;IF('Locations-Stops'!D2603&lt;&gt;"";LEFT('Locations-Stops'!D2603;2)&amp;"."&amp;RIGHT('Locations-Stops'!D2603;LEN('Locations-Stops'!D2603)-2);"0")&amp;","&amp;IF('Locations-Stops'!E2603&lt;&gt;"";LEFT('Locations-Stops'!E2603;1)&amp;"."&amp;RIGHT('Locations-Stops'!E2603;LEN('Locations-Stops'!E2603)-1);"0")&amp;","&amp;IF('Locations-Stops'!G2603&lt;&gt;"";VLOOKUP('Locations-Stops'!G2603;Regions!A2:B300;2;FALSE);"0")&amp;","&amp;IF('Locations-Stops'!H2603&lt;&gt;"";VLOOKUP('Locations-Stops'!H2603;Regions!C2:D300;2;FALSE);"0")&amp;","&amp;IF('Locations-Stops'!I2603&lt;&gt;"";VLOOKUP('Locations-Stops'!I2603;Regions!F2:G300;2;FALSE);"0")&amp;","&amp;IF('Locations-Stops'!J2603&lt;&gt;"";VLOOKUP('Locations-Stops'!J2603;Regions!I2:J300;2;FALSE);"0")&amp;",'"&amp;IF('Locations-Stops'!K2603&lt;&gt;"";SUBSTITUTE('Locations-Stops'!K2603;"'";"\'");"")&amp;"','"&amp;IF('Locations-Stops'!L2603&lt;&gt;"";'Locations-Stops'!L2603;"")&amp;"','"&amp;IF('Locations-Stops'!M2603&lt;&gt;"";'Locations-Stops'!M2603;"")&amp;"','"&amp;IF('Locations-Stops'!N2603&lt;&gt;"";'Locations-Stops'!N2603;"")&amp;"', CURRENT_TIMESTAMP);"</v>
      </c>
    </row>
    <row r="2602" spans="3:6" x14ac:dyDescent="0.25">
      <c r="C2602" s="16">
        <v>2604</v>
      </c>
      <c r="D2602" s="16" t="s">
        <v>17780</v>
      </c>
      <c r="E2602" s="16" t="s">
        <v>4333</v>
      </c>
      <c r="F2602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2604;"'";"\'")&amp;"',"&amp;IF('Locations-Stops'!D2604&lt;&gt;"";LEFT('Locations-Stops'!D2604;2)&amp;"."&amp;RIGHT('Locations-Stops'!D2604;LEN('Locations-Stops'!D2604)-2);"0")&amp;","&amp;IF('Locations-Stops'!E2604&lt;&gt;"";LEFT('Locations-Stops'!E2604;1)&amp;"."&amp;RIGHT('Locations-Stops'!E2604;LEN('Locations-Stops'!E2604)-1);"0")&amp;","&amp;IF('Locations-Stops'!G2604&lt;&gt;"";VLOOKUP('Locations-Stops'!G2604;Regions!A2:B300;2;FALSE);"0")&amp;","&amp;IF('Locations-Stops'!H2604&lt;&gt;"";VLOOKUP('Locations-Stops'!H2604;Regions!C2:D300;2;FALSE);"0")&amp;","&amp;IF('Locations-Stops'!I2604&lt;&gt;"";VLOOKUP('Locations-Stops'!I2604;Regions!F2:G300;2;FALSE);"0")&amp;","&amp;IF('Locations-Stops'!J2604&lt;&gt;"";VLOOKUP('Locations-Stops'!J2604;Regions!I2:J300;2;FALSE);"0")&amp;",'"&amp;IF('Locations-Stops'!K2604&lt;&gt;"";SUBSTITUTE('Locations-Stops'!K2604;"'";"\'");"")&amp;"','"&amp;IF('Locations-Stops'!L2604&lt;&gt;"";'Locations-Stops'!L2604;"")&amp;"','"&amp;IF('Locations-Stops'!M2604&lt;&gt;"";'Locations-Stops'!M2604;"")&amp;"','"&amp;IF('Locations-Stops'!N2604&lt;&gt;"";'Locations-Stops'!N2604;"")&amp;"', CURRENT_TIMESTAMP);"</v>
      </c>
    </row>
    <row r="2603" spans="3:6" x14ac:dyDescent="0.25">
      <c r="C2603" s="16">
        <v>2605</v>
      </c>
      <c r="D2603" s="16" t="s">
        <v>17780</v>
      </c>
      <c r="E2603" s="16" t="s">
        <v>4333</v>
      </c>
      <c r="F260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2605;"'";"\'")&amp;"',"&amp;IF('Locations-Stops'!D2605&lt;&gt;"";LEFT('Locations-Stops'!D2605;2)&amp;"."&amp;RIGHT('Locations-Stops'!D2605;LEN('Locations-Stops'!D2605)-2);"0")&amp;","&amp;IF('Locations-Stops'!E2605&lt;&gt;"";LEFT('Locations-Stops'!E2605;1)&amp;"."&amp;RIGHT('Locations-Stops'!E2605;LEN('Locations-Stops'!E2605)-1);"0")&amp;","&amp;IF('Locations-Stops'!G2605&lt;&gt;"";VLOOKUP('Locations-Stops'!G2605;Regions!A2:B300;2;FALSE);"0")&amp;","&amp;IF('Locations-Stops'!H2605&lt;&gt;"";VLOOKUP('Locations-Stops'!H2605;Regions!C2:D300;2;FALSE);"0")&amp;","&amp;IF('Locations-Stops'!I2605&lt;&gt;"";VLOOKUP('Locations-Stops'!I2605;Regions!F2:G300;2;FALSE);"0")&amp;","&amp;IF('Locations-Stops'!J2605&lt;&gt;"";VLOOKUP('Locations-Stops'!J2605;Regions!I2:J300;2;FALSE);"0")&amp;",'"&amp;IF('Locations-Stops'!K2605&lt;&gt;"";SUBSTITUTE('Locations-Stops'!K2605;"'";"\'");"")&amp;"','"&amp;IF('Locations-Stops'!L2605&lt;&gt;"";'Locations-Stops'!L2605;"")&amp;"','"&amp;IF('Locations-Stops'!M2605&lt;&gt;"";'Locations-Stops'!M2605;"")&amp;"','"&amp;IF('Locations-Stops'!N2605&lt;&gt;"";'Locations-Stops'!N2605;"")&amp;"', CURRENT_TIMESTAMP);"</v>
      </c>
    </row>
    <row r="2604" spans="3:6" x14ac:dyDescent="0.25">
      <c r="C2604" s="16">
        <v>2606</v>
      </c>
      <c r="D2604" s="16" t="s">
        <v>17780</v>
      </c>
      <c r="E2604" s="16" t="s">
        <v>4333</v>
      </c>
      <c r="F260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2606;"'";"\'")&amp;"',"&amp;IF('Locations-Stops'!D2606&lt;&gt;"";LEFT('Locations-Stops'!D2606;2)&amp;"."&amp;RIGHT('Locations-Stops'!D2606;LEN('Locations-Stops'!D2606)-2);"0")&amp;","&amp;IF('Locations-Stops'!E2606&lt;&gt;"";LEFT('Locations-Stops'!E2606;1)&amp;"."&amp;RIGHT('Locations-Stops'!E2606;LEN('Locations-Stops'!E2606)-1);"0")&amp;","&amp;IF('Locations-Stops'!G2606&lt;&gt;"";VLOOKUP('Locations-Stops'!G2606;Regions!A2:B300;2;FALSE);"0")&amp;","&amp;IF('Locations-Stops'!H2606&lt;&gt;"";VLOOKUP('Locations-Stops'!H2606;Regions!C2:D300;2;FALSE);"0")&amp;","&amp;IF('Locations-Stops'!I2606&lt;&gt;"";VLOOKUP('Locations-Stops'!I2606;Regions!F2:G300;2;FALSE);"0")&amp;","&amp;IF('Locations-Stops'!J2606&lt;&gt;"";VLOOKUP('Locations-Stops'!J2606;Regions!I2:J300;2;FALSE);"0")&amp;",'"&amp;IF('Locations-Stops'!K2606&lt;&gt;"";SUBSTITUTE('Locations-Stops'!K2606;"'";"\'");"")&amp;"','"&amp;IF('Locations-Stops'!L2606&lt;&gt;"";'Locations-Stops'!L2606;"")&amp;"','"&amp;IF('Locations-Stops'!M2606&lt;&gt;"";'Locations-Stops'!M2606;"")&amp;"','"&amp;IF('Locations-Stops'!N2606&lt;&gt;"";'Locations-Stops'!N2606;"")&amp;"', CURRENT_TIMESTAMP);"</v>
      </c>
    </row>
    <row r="2605" spans="3:6" x14ac:dyDescent="0.25">
      <c r="C2605" s="16">
        <v>2607</v>
      </c>
      <c r="D2605" s="16" t="s">
        <v>17780</v>
      </c>
      <c r="E2605" s="16" t="s">
        <v>4333</v>
      </c>
      <c r="F260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2607;"'";"\'")&amp;"',"&amp;IF('Locations-Stops'!D2607&lt;&gt;"";LEFT('Locations-Stops'!D2607;2)&amp;"."&amp;RIGHT('Locations-Stops'!D2607;LEN('Locations-Stops'!D2607)-2);"0")&amp;","&amp;IF('Locations-Stops'!E2607&lt;&gt;"";LEFT('Locations-Stops'!E2607;1)&amp;"."&amp;RIGHT('Locations-Stops'!E2607;LEN('Locations-Stops'!E2607)-1);"0")&amp;","&amp;IF('Locations-Stops'!G2607&lt;&gt;"";VLOOKUP('Locations-Stops'!G2607;Regions!A2:B300;2;FALSE);"0")&amp;","&amp;IF('Locations-Stops'!H2607&lt;&gt;"";VLOOKUP('Locations-Stops'!H2607;Regions!C2:D300;2;FALSE);"0")&amp;","&amp;IF('Locations-Stops'!I2607&lt;&gt;"";VLOOKUP('Locations-Stops'!I2607;Regions!F2:G300;2;FALSE);"0")&amp;","&amp;IF('Locations-Stops'!J2607&lt;&gt;"";VLOOKUP('Locations-Stops'!J2607;Regions!I2:J300;2;FALSE);"0")&amp;",'"&amp;IF('Locations-Stops'!K2607&lt;&gt;"";SUBSTITUTE('Locations-Stops'!K2607;"'";"\'");"")&amp;"','"&amp;IF('Locations-Stops'!L2607&lt;&gt;"";'Locations-Stops'!L2607;"")&amp;"','"&amp;IF('Locations-Stops'!M2607&lt;&gt;"";'Locations-Stops'!M2607;"")&amp;"','"&amp;IF('Locations-Stops'!N2607&lt;&gt;"";'Locations-Stops'!N2607;"")&amp;"', CURRENT_TIMESTAMP);"</v>
      </c>
    </row>
    <row r="2606" spans="3:6" x14ac:dyDescent="0.25">
      <c r="C2606" s="16">
        <v>2608</v>
      </c>
      <c r="D2606" s="16" t="s">
        <v>17780</v>
      </c>
      <c r="E2606" s="16" t="s">
        <v>4333</v>
      </c>
      <c r="F2606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2608;"'";"\'")&amp;"',"&amp;IF('Locations-Stops'!D2608&lt;&gt;"";LEFT('Locations-Stops'!D2608;2)&amp;"."&amp;RIGHT('Locations-Stops'!D2608;LEN('Locations-Stops'!D2608)-2);"0")&amp;","&amp;IF('Locations-Stops'!E2608&lt;&gt;"";LEFT('Locations-Stops'!E2608;1)&amp;"."&amp;RIGHT('Locations-Stops'!E2608;LEN('Locations-Stops'!E2608)-1);"0")&amp;","&amp;IF('Locations-Stops'!G2608&lt;&gt;"";VLOOKUP('Locations-Stops'!G2608;Regions!A2:B300;2;FALSE);"0")&amp;","&amp;IF('Locations-Stops'!H2608&lt;&gt;"";VLOOKUP('Locations-Stops'!H2608;Regions!C2:D300;2;FALSE);"0")&amp;","&amp;IF('Locations-Stops'!I2608&lt;&gt;"";VLOOKUP('Locations-Stops'!I2608;Regions!F2:G300;2;FALSE);"0")&amp;","&amp;IF('Locations-Stops'!J2608&lt;&gt;"";VLOOKUP('Locations-Stops'!J2608;Regions!I2:J300;2;FALSE);"0")&amp;",'"&amp;IF('Locations-Stops'!K2608&lt;&gt;"";SUBSTITUTE('Locations-Stops'!K2608;"'";"\'");"")&amp;"','"&amp;IF('Locations-Stops'!L2608&lt;&gt;"";'Locations-Stops'!L2608;"")&amp;"','"&amp;IF('Locations-Stops'!M2608&lt;&gt;"";'Locations-Stops'!M2608;"")&amp;"','"&amp;IF('Locations-Stops'!N2608&lt;&gt;"";'Locations-Stops'!N2608;"")&amp;"', CURRENT_TIMESTAMP);"</v>
      </c>
    </row>
    <row r="2607" spans="3:6" x14ac:dyDescent="0.25">
      <c r="C2607" s="16">
        <v>2609</v>
      </c>
      <c r="D2607" s="16" t="s">
        <v>17780</v>
      </c>
      <c r="E2607" s="16" t="s">
        <v>4333</v>
      </c>
      <c r="F2607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2609;"'";"\'")&amp;"',"&amp;IF('Locations-Stops'!D2609&lt;&gt;"";LEFT('Locations-Stops'!D2609;2)&amp;"."&amp;RIGHT('Locations-Stops'!D2609;LEN('Locations-Stops'!D2609)-2);"0")&amp;","&amp;IF('Locations-Stops'!E2609&lt;&gt;"";LEFT('Locations-Stops'!E2609;1)&amp;"."&amp;RIGHT('Locations-Stops'!E2609;LEN('Locations-Stops'!E2609)-1);"0")&amp;","&amp;IF('Locations-Stops'!G2609&lt;&gt;"";VLOOKUP('Locations-Stops'!G2609;Regions!A2:B300;2;FALSE);"0")&amp;","&amp;IF('Locations-Stops'!H2609&lt;&gt;"";VLOOKUP('Locations-Stops'!H2609;Regions!C2:D300;2;FALSE);"0")&amp;","&amp;IF('Locations-Stops'!I2609&lt;&gt;"";VLOOKUP('Locations-Stops'!I2609;Regions!F2:G300;2;FALSE);"0")&amp;","&amp;IF('Locations-Stops'!J2609&lt;&gt;"";VLOOKUP('Locations-Stops'!J2609;Regions!I2:J300;2;FALSE);"0")&amp;",'"&amp;IF('Locations-Stops'!K2609&lt;&gt;"";SUBSTITUTE('Locations-Stops'!K2609;"'";"\'");"")&amp;"','"&amp;IF('Locations-Stops'!L2609&lt;&gt;"";'Locations-Stops'!L2609;"")&amp;"','"&amp;IF('Locations-Stops'!M2609&lt;&gt;"";'Locations-Stops'!M2609;"")&amp;"','"&amp;IF('Locations-Stops'!N2609&lt;&gt;"";'Locations-Stops'!N2609;"")&amp;"', CURRENT_TIMESTAMP);"</v>
      </c>
    </row>
    <row r="2608" spans="3:6" x14ac:dyDescent="0.25">
      <c r="C2608" s="16">
        <v>2610</v>
      </c>
      <c r="D2608" s="16" t="s">
        <v>17780</v>
      </c>
      <c r="E2608" s="16" t="s">
        <v>4333</v>
      </c>
      <c r="F2608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2610;"'";"\'")&amp;"',"&amp;IF('Locations-Stops'!D2610&lt;&gt;"";LEFT('Locations-Stops'!D2610;2)&amp;"."&amp;RIGHT('Locations-Stops'!D2610;LEN('Locations-Stops'!D2610)-2);"0")&amp;","&amp;IF('Locations-Stops'!E2610&lt;&gt;"";LEFT('Locations-Stops'!E2610;1)&amp;"."&amp;RIGHT('Locations-Stops'!E2610;LEN('Locations-Stops'!E2610)-1);"0")&amp;","&amp;IF('Locations-Stops'!G2610&lt;&gt;"";VLOOKUP('Locations-Stops'!G2610;Regions!A2:B300;2;FALSE);"0")&amp;","&amp;IF('Locations-Stops'!H2610&lt;&gt;"";VLOOKUP('Locations-Stops'!H2610;Regions!C2:D300;2;FALSE);"0")&amp;","&amp;IF('Locations-Stops'!I2610&lt;&gt;"";VLOOKUP('Locations-Stops'!I2610;Regions!F2:G300;2;FALSE);"0")&amp;","&amp;IF('Locations-Stops'!J2610&lt;&gt;"";VLOOKUP('Locations-Stops'!J2610;Regions!I2:J300;2;FALSE);"0")&amp;",'"&amp;IF('Locations-Stops'!K2610&lt;&gt;"";SUBSTITUTE('Locations-Stops'!K2610;"'";"\'");"")&amp;"','"&amp;IF('Locations-Stops'!L2610&lt;&gt;"";'Locations-Stops'!L2610;"")&amp;"','"&amp;IF('Locations-Stops'!M2610&lt;&gt;"";'Locations-Stops'!M2610;"")&amp;"','"&amp;IF('Locations-Stops'!N2610&lt;&gt;"";'Locations-Stops'!N2610;"")&amp;"', CURRENT_TIMESTAMP);"</v>
      </c>
    </row>
    <row r="2609" spans="3:6" x14ac:dyDescent="0.25">
      <c r="C2609" s="16">
        <v>2611</v>
      </c>
      <c r="D2609" s="16" t="s">
        <v>17780</v>
      </c>
      <c r="E2609" s="16" t="s">
        <v>4333</v>
      </c>
      <c r="F2609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2611;"'";"\'")&amp;"',"&amp;IF('Locations-Stops'!D2611&lt;&gt;"";LEFT('Locations-Stops'!D2611;2)&amp;"."&amp;RIGHT('Locations-Stops'!D2611;LEN('Locations-Stops'!D2611)-2);"0")&amp;","&amp;IF('Locations-Stops'!E2611&lt;&gt;"";LEFT('Locations-Stops'!E2611;1)&amp;"."&amp;RIGHT('Locations-Stops'!E2611;LEN('Locations-Stops'!E2611)-1);"0")&amp;","&amp;IF('Locations-Stops'!G2611&lt;&gt;"";VLOOKUP('Locations-Stops'!G2611;Regions!A2:B300;2;FALSE);"0")&amp;","&amp;IF('Locations-Stops'!H2611&lt;&gt;"";VLOOKUP('Locations-Stops'!H2611;Regions!C2:D300;2;FALSE);"0")&amp;","&amp;IF('Locations-Stops'!I2611&lt;&gt;"";VLOOKUP('Locations-Stops'!I2611;Regions!F2:G300;2;FALSE);"0")&amp;","&amp;IF('Locations-Stops'!J2611&lt;&gt;"";VLOOKUP('Locations-Stops'!J2611;Regions!I2:J300;2;FALSE);"0")&amp;",'"&amp;IF('Locations-Stops'!K2611&lt;&gt;"";SUBSTITUTE('Locations-Stops'!K2611;"'";"\'");"")&amp;"','"&amp;IF('Locations-Stops'!L2611&lt;&gt;"";'Locations-Stops'!L2611;"")&amp;"','"&amp;IF('Locations-Stops'!M2611&lt;&gt;"";'Locations-Stops'!M2611;"")&amp;"','"&amp;IF('Locations-Stops'!N2611&lt;&gt;"";'Locations-Stops'!N2611;"")&amp;"', CURRENT_TIMESTAMP);"</v>
      </c>
    </row>
    <row r="2610" spans="3:6" x14ac:dyDescent="0.25">
      <c r="C2610" s="16">
        <v>2612</v>
      </c>
      <c r="D2610" s="16" t="s">
        <v>17780</v>
      </c>
      <c r="E2610" s="16" t="s">
        <v>4333</v>
      </c>
      <c r="F2610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2612;"'";"\'")&amp;"',"&amp;IF('Locations-Stops'!D2612&lt;&gt;"";LEFT('Locations-Stops'!D2612;2)&amp;"."&amp;RIGHT('Locations-Stops'!D2612;LEN('Locations-Stops'!D2612)-2);"0")&amp;","&amp;IF('Locations-Stops'!E2612&lt;&gt;"";LEFT('Locations-Stops'!E2612;1)&amp;"."&amp;RIGHT('Locations-Stops'!E2612;LEN('Locations-Stops'!E2612)-1);"0")&amp;","&amp;IF('Locations-Stops'!G2612&lt;&gt;"";VLOOKUP('Locations-Stops'!G2612;Regions!A2:B300;2;FALSE);"0")&amp;","&amp;IF('Locations-Stops'!H2612&lt;&gt;"";VLOOKUP('Locations-Stops'!H2612;Regions!C2:D300;2;FALSE);"0")&amp;","&amp;IF('Locations-Stops'!I2612&lt;&gt;"";VLOOKUP('Locations-Stops'!I2612;Regions!F2:G300;2;FALSE);"0")&amp;","&amp;IF('Locations-Stops'!J2612&lt;&gt;"";VLOOKUP('Locations-Stops'!J2612;Regions!I2:J300;2;FALSE);"0")&amp;",'"&amp;IF('Locations-Stops'!K2612&lt;&gt;"";SUBSTITUTE('Locations-Stops'!K2612;"'";"\'");"")&amp;"','"&amp;IF('Locations-Stops'!L2612&lt;&gt;"";'Locations-Stops'!L2612;"")&amp;"','"&amp;IF('Locations-Stops'!M2612&lt;&gt;"";'Locations-Stops'!M2612;"")&amp;"','"&amp;IF('Locations-Stops'!N2612&lt;&gt;"";'Locations-Stops'!N2612;"")&amp;"', CURRENT_TIMESTAMP);"</v>
      </c>
    </row>
    <row r="2611" spans="3:6" x14ac:dyDescent="0.25">
      <c r="C2611" s="16">
        <v>2613</v>
      </c>
      <c r="D2611" s="16" t="s">
        <v>17780</v>
      </c>
      <c r="E2611" s="16" t="s">
        <v>4333</v>
      </c>
      <c r="F2611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2613;"'";"\'")&amp;"',"&amp;IF('Locations-Stops'!D2613&lt;&gt;"";LEFT('Locations-Stops'!D2613;2)&amp;"."&amp;RIGHT('Locations-Stops'!D2613;LEN('Locations-Stops'!D2613)-2);"0")&amp;","&amp;IF('Locations-Stops'!E2613&lt;&gt;"";LEFT('Locations-Stops'!E2613;1)&amp;"."&amp;RIGHT('Locations-Stops'!E2613;LEN('Locations-Stops'!E2613)-1);"0")&amp;","&amp;IF('Locations-Stops'!G2613&lt;&gt;"";VLOOKUP('Locations-Stops'!G2613;Regions!A2:B300;2;FALSE);"0")&amp;","&amp;IF('Locations-Stops'!H2613&lt;&gt;"";VLOOKUP('Locations-Stops'!H2613;Regions!C2:D300;2;FALSE);"0")&amp;","&amp;IF('Locations-Stops'!I2613&lt;&gt;"";VLOOKUP('Locations-Stops'!I2613;Regions!F2:G300;2;FALSE);"0")&amp;","&amp;IF('Locations-Stops'!J2613&lt;&gt;"";VLOOKUP('Locations-Stops'!J2613;Regions!I2:J300;2;FALSE);"0")&amp;",'"&amp;IF('Locations-Stops'!K2613&lt;&gt;"";SUBSTITUTE('Locations-Stops'!K2613;"'";"\'");"")&amp;"','"&amp;IF('Locations-Stops'!L2613&lt;&gt;"";'Locations-Stops'!L2613;"")&amp;"','"&amp;IF('Locations-Stops'!M2613&lt;&gt;"";'Locations-Stops'!M2613;"")&amp;"','"&amp;IF('Locations-Stops'!N2613&lt;&gt;"";'Locations-Stops'!N2613;"")&amp;"', CURRENT_TIMESTAMP);"</v>
      </c>
    </row>
    <row r="2612" spans="3:6" x14ac:dyDescent="0.25">
      <c r="C2612" s="16">
        <v>2614</v>
      </c>
      <c r="D2612" s="16" t="s">
        <v>17780</v>
      </c>
      <c r="E2612" s="16" t="s">
        <v>4333</v>
      </c>
      <c r="F2612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2614;"'";"\'")&amp;"',"&amp;IF('Locations-Stops'!D2614&lt;&gt;"";LEFT('Locations-Stops'!D2614;2)&amp;"."&amp;RIGHT('Locations-Stops'!D2614;LEN('Locations-Stops'!D2614)-2);"0")&amp;","&amp;IF('Locations-Stops'!E2614&lt;&gt;"";LEFT('Locations-Stops'!E2614;1)&amp;"."&amp;RIGHT('Locations-Stops'!E2614;LEN('Locations-Stops'!E2614)-1);"0")&amp;","&amp;IF('Locations-Stops'!G2614&lt;&gt;"";VLOOKUP('Locations-Stops'!G2614;Regions!A2:B300;2;FALSE);"0")&amp;","&amp;IF('Locations-Stops'!H2614&lt;&gt;"";VLOOKUP('Locations-Stops'!H2614;Regions!C2:D300;2;FALSE);"0")&amp;","&amp;IF('Locations-Stops'!I2614&lt;&gt;"";VLOOKUP('Locations-Stops'!I2614;Regions!F2:G300;2;FALSE);"0")&amp;","&amp;IF('Locations-Stops'!J2614&lt;&gt;"";VLOOKUP('Locations-Stops'!J2614;Regions!I2:J300;2;FALSE);"0")&amp;",'"&amp;IF('Locations-Stops'!K2614&lt;&gt;"";SUBSTITUTE('Locations-Stops'!K2614;"'";"\'");"")&amp;"','"&amp;IF('Locations-Stops'!L2614&lt;&gt;"";'Locations-Stops'!L2614;"")&amp;"','"&amp;IF('Locations-Stops'!M2614&lt;&gt;"";'Locations-Stops'!M2614;"")&amp;"','"&amp;IF('Locations-Stops'!N2614&lt;&gt;"";'Locations-Stops'!N2614;"")&amp;"', CURRENT_TIMESTAMP);"</v>
      </c>
    </row>
    <row r="2613" spans="3:6" x14ac:dyDescent="0.25">
      <c r="C2613" s="16">
        <v>2615</v>
      </c>
      <c r="D2613" s="16" t="s">
        <v>17780</v>
      </c>
      <c r="E2613" s="16" t="s">
        <v>4333</v>
      </c>
      <c r="F261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2615;"'";"\'")&amp;"',"&amp;IF('Locations-Stops'!D2615&lt;&gt;"";LEFT('Locations-Stops'!D2615;2)&amp;"."&amp;RIGHT('Locations-Stops'!D2615;LEN('Locations-Stops'!D2615)-2);"0")&amp;","&amp;IF('Locations-Stops'!E2615&lt;&gt;"";LEFT('Locations-Stops'!E2615;1)&amp;"."&amp;RIGHT('Locations-Stops'!E2615;LEN('Locations-Stops'!E2615)-1);"0")&amp;","&amp;IF('Locations-Stops'!G2615&lt;&gt;"";VLOOKUP('Locations-Stops'!G2615;Regions!A2:B300;2;FALSE);"0")&amp;","&amp;IF('Locations-Stops'!H2615&lt;&gt;"";VLOOKUP('Locations-Stops'!H2615;Regions!C2:D300;2;FALSE);"0")&amp;","&amp;IF('Locations-Stops'!I2615&lt;&gt;"";VLOOKUP('Locations-Stops'!I2615;Regions!F2:G300;2;FALSE);"0")&amp;","&amp;IF('Locations-Stops'!J2615&lt;&gt;"";VLOOKUP('Locations-Stops'!J2615;Regions!I2:J300;2;FALSE);"0")&amp;",'"&amp;IF('Locations-Stops'!K2615&lt;&gt;"";SUBSTITUTE('Locations-Stops'!K2615;"'";"\'");"")&amp;"','"&amp;IF('Locations-Stops'!L2615&lt;&gt;"";'Locations-Stops'!L2615;"")&amp;"','"&amp;IF('Locations-Stops'!M2615&lt;&gt;"";'Locations-Stops'!M2615;"")&amp;"','"&amp;IF('Locations-Stops'!N2615&lt;&gt;"";'Locations-Stops'!N2615;"")&amp;"', CURRENT_TIMESTAMP);"</v>
      </c>
    </row>
    <row r="2614" spans="3:6" x14ac:dyDescent="0.25">
      <c r="C2614" s="16">
        <v>2616</v>
      </c>
      <c r="D2614" s="16" t="s">
        <v>17780</v>
      </c>
      <c r="E2614" s="16" t="s">
        <v>4333</v>
      </c>
      <c r="F261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2616;"'";"\'")&amp;"',"&amp;IF('Locations-Stops'!D2616&lt;&gt;"";LEFT('Locations-Stops'!D2616;2)&amp;"."&amp;RIGHT('Locations-Stops'!D2616;LEN('Locations-Stops'!D2616)-2);"0")&amp;","&amp;IF('Locations-Stops'!E2616&lt;&gt;"";LEFT('Locations-Stops'!E2616;1)&amp;"."&amp;RIGHT('Locations-Stops'!E2616;LEN('Locations-Stops'!E2616)-1);"0")&amp;","&amp;IF('Locations-Stops'!G2616&lt;&gt;"";VLOOKUP('Locations-Stops'!G2616;Regions!A2:B300;2;FALSE);"0")&amp;","&amp;IF('Locations-Stops'!H2616&lt;&gt;"";VLOOKUP('Locations-Stops'!H2616;Regions!C2:D300;2;FALSE);"0")&amp;","&amp;IF('Locations-Stops'!I2616&lt;&gt;"";VLOOKUP('Locations-Stops'!I2616;Regions!F2:G300;2;FALSE);"0")&amp;","&amp;IF('Locations-Stops'!J2616&lt;&gt;"";VLOOKUP('Locations-Stops'!J2616;Regions!I2:J300;2;FALSE);"0")&amp;",'"&amp;IF('Locations-Stops'!K2616&lt;&gt;"";SUBSTITUTE('Locations-Stops'!K2616;"'";"\'");"")&amp;"','"&amp;IF('Locations-Stops'!L2616&lt;&gt;"";'Locations-Stops'!L2616;"")&amp;"','"&amp;IF('Locations-Stops'!M2616&lt;&gt;"";'Locations-Stops'!M2616;"")&amp;"','"&amp;IF('Locations-Stops'!N2616&lt;&gt;"";'Locations-Stops'!N2616;"")&amp;"', CURRENT_TIMESTAMP);"</v>
      </c>
    </row>
    <row r="2615" spans="3:6" x14ac:dyDescent="0.25">
      <c r="C2615" s="16">
        <v>2617</v>
      </c>
      <c r="D2615" s="16" t="s">
        <v>17780</v>
      </c>
      <c r="E2615" s="16" t="s">
        <v>4333</v>
      </c>
      <c r="F261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2617;"'";"\'")&amp;"',"&amp;IF('Locations-Stops'!D2617&lt;&gt;"";LEFT('Locations-Stops'!D2617;2)&amp;"."&amp;RIGHT('Locations-Stops'!D2617;LEN('Locations-Stops'!D2617)-2);"0")&amp;","&amp;IF('Locations-Stops'!E2617&lt;&gt;"";LEFT('Locations-Stops'!E2617;1)&amp;"."&amp;RIGHT('Locations-Stops'!E2617;LEN('Locations-Stops'!E2617)-1);"0")&amp;","&amp;IF('Locations-Stops'!G2617&lt;&gt;"";VLOOKUP('Locations-Stops'!G2617;Regions!A2:B300;2;FALSE);"0")&amp;","&amp;IF('Locations-Stops'!H2617&lt;&gt;"";VLOOKUP('Locations-Stops'!H2617;Regions!C2:D300;2;FALSE);"0")&amp;","&amp;IF('Locations-Stops'!I2617&lt;&gt;"";VLOOKUP('Locations-Stops'!I2617;Regions!F2:G300;2;FALSE);"0")&amp;","&amp;IF('Locations-Stops'!J2617&lt;&gt;"";VLOOKUP('Locations-Stops'!J2617;Regions!I2:J300;2;FALSE);"0")&amp;",'"&amp;IF('Locations-Stops'!K2617&lt;&gt;"";SUBSTITUTE('Locations-Stops'!K2617;"'";"\'");"")&amp;"','"&amp;IF('Locations-Stops'!L2617&lt;&gt;"";'Locations-Stops'!L2617;"")&amp;"','"&amp;IF('Locations-Stops'!M2617&lt;&gt;"";'Locations-Stops'!M2617;"")&amp;"','"&amp;IF('Locations-Stops'!N2617&lt;&gt;"";'Locations-Stops'!N2617;"")&amp;"', CURRENT_TIMESTAMP);"</v>
      </c>
    </row>
    <row r="2616" spans="3:6" x14ac:dyDescent="0.25">
      <c r="C2616" s="16">
        <v>2618</v>
      </c>
      <c r="D2616" s="16" t="s">
        <v>17780</v>
      </c>
      <c r="E2616" s="16" t="s">
        <v>4333</v>
      </c>
      <c r="F2616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2618;"'";"\'")&amp;"',"&amp;IF('Locations-Stops'!D2618&lt;&gt;"";LEFT('Locations-Stops'!D2618;2)&amp;"."&amp;RIGHT('Locations-Stops'!D2618;LEN('Locations-Stops'!D2618)-2);"0")&amp;","&amp;IF('Locations-Stops'!E2618&lt;&gt;"";LEFT('Locations-Stops'!E2618;1)&amp;"."&amp;RIGHT('Locations-Stops'!E2618;LEN('Locations-Stops'!E2618)-1);"0")&amp;","&amp;IF('Locations-Stops'!G2618&lt;&gt;"";VLOOKUP('Locations-Stops'!G2618;Regions!A2:B300;2;FALSE);"0")&amp;","&amp;IF('Locations-Stops'!H2618&lt;&gt;"";VLOOKUP('Locations-Stops'!H2618;Regions!C2:D300;2;FALSE);"0")&amp;","&amp;IF('Locations-Stops'!I2618&lt;&gt;"";VLOOKUP('Locations-Stops'!I2618;Regions!F2:G300;2;FALSE);"0")&amp;","&amp;IF('Locations-Stops'!J2618&lt;&gt;"";VLOOKUP('Locations-Stops'!J2618;Regions!I2:J300;2;FALSE);"0")&amp;",'"&amp;IF('Locations-Stops'!K2618&lt;&gt;"";SUBSTITUTE('Locations-Stops'!K2618;"'";"\'");"")&amp;"','"&amp;IF('Locations-Stops'!L2618&lt;&gt;"";'Locations-Stops'!L2618;"")&amp;"','"&amp;IF('Locations-Stops'!M2618&lt;&gt;"";'Locations-Stops'!M2618;"")&amp;"','"&amp;IF('Locations-Stops'!N2618&lt;&gt;"";'Locations-Stops'!N2618;"")&amp;"', CURRENT_TIMESTAMP);"</v>
      </c>
    </row>
    <row r="2617" spans="3:6" x14ac:dyDescent="0.25">
      <c r="C2617" s="16">
        <v>2619</v>
      </c>
      <c r="D2617" s="16" t="s">
        <v>17780</v>
      </c>
      <c r="E2617" s="16" t="s">
        <v>4333</v>
      </c>
      <c r="F2617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2619;"'";"\'")&amp;"',"&amp;IF('Locations-Stops'!D2619&lt;&gt;"";LEFT('Locations-Stops'!D2619;2)&amp;"."&amp;RIGHT('Locations-Stops'!D2619;LEN('Locations-Stops'!D2619)-2);"0")&amp;","&amp;IF('Locations-Stops'!E2619&lt;&gt;"";LEFT('Locations-Stops'!E2619;1)&amp;"."&amp;RIGHT('Locations-Stops'!E2619;LEN('Locations-Stops'!E2619)-1);"0")&amp;","&amp;IF('Locations-Stops'!G2619&lt;&gt;"";VLOOKUP('Locations-Stops'!G2619;Regions!A2:B300;2;FALSE);"0")&amp;","&amp;IF('Locations-Stops'!H2619&lt;&gt;"";VLOOKUP('Locations-Stops'!H2619;Regions!C2:D300;2;FALSE);"0")&amp;","&amp;IF('Locations-Stops'!I2619&lt;&gt;"";VLOOKUP('Locations-Stops'!I2619;Regions!F2:G300;2;FALSE);"0")&amp;","&amp;IF('Locations-Stops'!J2619&lt;&gt;"";VLOOKUP('Locations-Stops'!J2619;Regions!I2:J300;2;FALSE);"0")&amp;",'"&amp;IF('Locations-Stops'!K2619&lt;&gt;"";SUBSTITUTE('Locations-Stops'!K2619;"'";"\'");"")&amp;"','"&amp;IF('Locations-Stops'!L2619&lt;&gt;"";'Locations-Stops'!L2619;"")&amp;"','"&amp;IF('Locations-Stops'!M2619&lt;&gt;"";'Locations-Stops'!M2619;"")&amp;"','"&amp;IF('Locations-Stops'!N2619&lt;&gt;"";'Locations-Stops'!N2619;"")&amp;"', CURRENT_TIMESTAMP);"</v>
      </c>
    </row>
    <row r="2618" spans="3:6" x14ac:dyDescent="0.25">
      <c r="C2618" s="16">
        <v>2620</v>
      </c>
      <c r="D2618" s="16" t="s">
        <v>17780</v>
      </c>
      <c r="E2618" s="16" t="s">
        <v>4333</v>
      </c>
      <c r="F2618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2620;"'";"\'")&amp;"',"&amp;IF('Locations-Stops'!D2620&lt;&gt;"";LEFT('Locations-Stops'!D2620;2)&amp;"."&amp;RIGHT('Locations-Stops'!D2620;LEN('Locations-Stops'!D2620)-2);"0")&amp;","&amp;IF('Locations-Stops'!E2620&lt;&gt;"";LEFT('Locations-Stops'!E2620;1)&amp;"."&amp;RIGHT('Locations-Stops'!E2620;LEN('Locations-Stops'!E2620)-1);"0")&amp;","&amp;IF('Locations-Stops'!G2620&lt;&gt;"";VLOOKUP('Locations-Stops'!G2620;Regions!A2:B300;2;FALSE);"0")&amp;","&amp;IF('Locations-Stops'!H2620&lt;&gt;"";VLOOKUP('Locations-Stops'!H2620;Regions!C2:D300;2;FALSE);"0")&amp;","&amp;IF('Locations-Stops'!I2620&lt;&gt;"";VLOOKUP('Locations-Stops'!I2620;Regions!F2:G300;2;FALSE);"0")&amp;","&amp;IF('Locations-Stops'!J2620&lt;&gt;"";VLOOKUP('Locations-Stops'!J2620;Regions!I2:J300;2;FALSE);"0")&amp;",'"&amp;IF('Locations-Stops'!K2620&lt;&gt;"";SUBSTITUTE('Locations-Stops'!K2620;"'";"\'");"")&amp;"','"&amp;IF('Locations-Stops'!L2620&lt;&gt;"";'Locations-Stops'!L2620;"")&amp;"','"&amp;IF('Locations-Stops'!M2620&lt;&gt;"";'Locations-Stops'!M2620;"")&amp;"','"&amp;IF('Locations-Stops'!N2620&lt;&gt;"";'Locations-Stops'!N2620;"")&amp;"', CURRENT_TIMESTAMP);"</v>
      </c>
    </row>
    <row r="2619" spans="3:6" x14ac:dyDescent="0.25">
      <c r="C2619" s="16">
        <v>2621</v>
      </c>
      <c r="D2619" s="16" t="s">
        <v>17780</v>
      </c>
      <c r="E2619" s="16" t="s">
        <v>4333</v>
      </c>
      <c r="F2619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2621;"'";"\'")&amp;"',"&amp;IF('Locations-Stops'!D2621&lt;&gt;"";LEFT('Locations-Stops'!D2621;2)&amp;"."&amp;RIGHT('Locations-Stops'!D2621;LEN('Locations-Stops'!D2621)-2);"0")&amp;","&amp;IF('Locations-Stops'!E2621&lt;&gt;"";LEFT('Locations-Stops'!E2621;1)&amp;"."&amp;RIGHT('Locations-Stops'!E2621;LEN('Locations-Stops'!E2621)-1);"0")&amp;","&amp;IF('Locations-Stops'!G2621&lt;&gt;"";VLOOKUP('Locations-Stops'!G2621;Regions!A2:B300;2;FALSE);"0")&amp;","&amp;IF('Locations-Stops'!H2621&lt;&gt;"";VLOOKUP('Locations-Stops'!H2621;Regions!C2:D300;2;FALSE);"0")&amp;","&amp;IF('Locations-Stops'!I2621&lt;&gt;"";VLOOKUP('Locations-Stops'!I2621;Regions!F2:G300;2;FALSE);"0")&amp;","&amp;IF('Locations-Stops'!J2621&lt;&gt;"";VLOOKUP('Locations-Stops'!J2621;Regions!I2:J300;2;FALSE);"0")&amp;",'"&amp;IF('Locations-Stops'!K2621&lt;&gt;"";SUBSTITUTE('Locations-Stops'!K2621;"'";"\'");"")&amp;"','"&amp;IF('Locations-Stops'!L2621&lt;&gt;"";'Locations-Stops'!L2621;"")&amp;"','"&amp;IF('Locations-Stops'!M2621&lt;&gt;"";'Locations-Stops'!M2621;"")&amp;"','"&amp;IF('Locations-Stops'!N2621&lt;&gt;"";'Locations-Stops'!N2621;"")&amp;"', CURRENT_TIMESTAMP);"</v>
      </c>
    </row>
    <row r="2620" spans="3:6" x14ac:dyDescent="0.25">
      <c r="C2620" s="16">
        <v>2622</v>
      </c>
      <c r="D2620" s="16" t="s">
        <v>17780</v>
      </c>
      <c r="E2620" s="16" t="s">
        <v>4333</v>
      </c>
      <c r="F2620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2622;"'";"\'")&amp;"',"&amp;IF('Locations-Stops'!D2622&lt;&gt;"";LEFT('Locations-Stops'!D2622;2)&amp;"."&amp;RIGHT('Locations-Stops'!D2622;LEN('Locations-Stops'!D2622)-2);"0")&amp;","&amp;IF('Locations-Stops'!E2622&lt;&gt;"";LEFT('Locations-Stops'!E2622;1)&amp;"."&amp;RIGHT('Locations-Stops'!E2622;LEN('Locations-Stops'!E2622)-1);"0")&amp;","&amp;IF('Locations-Stops'!G2622&lt;&gt;"";VLOOKUP('Locations-Stops'!G2622;Regions!A2:B300;2;FALSE);"0")&amp;","&amp;IF('Locations-Stops'!H2622&lt;&gt;"";VLOOKUP('Locations-Stops'!H2622;Regions!C2:D300;2;FALSE);"0")&amp;","&amp;IF('Locations-Stops'!I2622&lt;&gt;"";VLOOKUP('Locations-Stops'!I2622;Regions!F2:G300;2;FALSE);"0")&amp;","&amp;IF('Locations-Stops'!J2622&lt;&gt;"";VLOOKUP('Locations-Stops'!J2622;Regions!I2:J300;2;FALSE);"0")&amp;",'"&amp;IF('Locations-Stops'!K2622&lt;&gt;"";SUBSTITUTE('Locations-Stops'!K2622;"'";"\'");"")&amp;"','"&amp;IF('Locations-Stops'!L2622&lt;&gt;"";'Locations-Stops'!L2622;"")&amp;"','"&amp;IF('Locations-Stops'!M2622&lt;&gt;"";'Locations-Stops'!M2622;"")&amp;"','"&amp;IF('Locations-Stops'!N2622&lt;&gt;"";'Locations-Stops'!N2622;"")&amp;"', CURRENT_TIMESTAMP);"</v>
      </c>
    </row>
    <row r="2621" spans="3:6" x14ac:dyDescent="0.25">
      <c r="C2621" s="16">
        <v>2623</v>
      </c>
      <c r="D2621" s="16" t="s">
        <v>17780</v>
      </c>
      <c r="E2621" s="16" t="s">
        <v>4333</v>
      </c>
      <c r="F2621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2623;"'";"\'")&amp;"',"&amp;IF('Locations-Stops'!D2623&lt;&gt;"";LEFT('Locations-Stops'!D2623;2)&amp;"."&amp;RIGHT('Locations-Stops'!D2623;LEN('Locations-Stops'!D2623)-2);"0")&amp;","&amp;IF('Locations-Stops'!E2623&lt;&gt;"";LEFT('Locations-Stops'!E2623;1)&amp;"."&amp;RIGHT('Locations-Stops'!E2623;LEN('Locations-Stops'!E2623)-1);"0")&amp;","&amp;IF('Locations-Stops'!G2623&lt;&gt;"";VLOOKUP('Locations-Stops'!G2623;Regions!A2:B300;2;FALSE);"0")&amp;","&amp;IF('Locations-Stops'!H2623&lt;&gt;"";VLOOKUP('Locations-Stops'!H2623;Regions!C2:D300;2;FALSE);"0")&amp;","&amp;IF('Locations-Stops'!I2623&lt;&gt;"";VLOOKUP('Locations-Stops'!I2623;Regions!F2:G300;2;FALSE);"0")&amp;","&amp;IF('Locations-Stops'!J2623&lt;&gt;"";VLOOKUP('Locations-Stops'!J2623;Regions!I2:J300;2;FALSE);"0")&amp;",'"&amp;IF('Locations-Stops'!K2623&lt;&gt;"";SUBSTITUTE('Locations-Stops'!K2623;"'";"\'");"")&amp;"','"&amp;IF('Locations-Stops'!L2623&lt;&gt;"";'Locations-Stops'!L2623;"")&amp;"','"&amp;IF('Locations-Stops'!M2623&lt;&gt;"";'Locations-Stops'!M2623;"")&amp;"','"&amp;IF('Locations-Stops'!N2623&lt;&gt;"";'Locations-Stops'!N2623;"")&amp;"', CURRENT_TIMESTAMP);"</v>
      </c>
    </row>
    <row r="2622" spans="3:6" x14ac:dyDescent="0.25">
      <c r="C2622" s="16">
        <v>2624</v>
      </c>
      <c r="D2622" s="16" t="s">
        <v>17780</v>
      </c>
      <c r="E2622" s="16" t="s">
        <v>4333</v>
      </c>
      <c r="F2622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2624;"'";"\'")&amp;"',"&amp;IF('Locations-Stops'!D2624&lt;&gt;"";LEFT('Locations-Stops'!D2624;2)&amp;"."&amp;RIGHT('Locations-Stops'!D2624;LEN('Locations-Stops'!D2624)-2);"0")&amp;","&amp;IF('Locations-Stops'!E2624&lt;&gt;"";LEFT('Locations-Stops'!E2624;1)&amp;"."&amp;RIGHT('Locations-Stops'!E2624;LEN('Locations-Stops'!E2624)-1);"0")&amp;","&amp;IF('Locations-Stops'!G2624&lt;&gt;"";VLOOKUP('Locations-Stops'!G2624;Regions!A2:B300;2;FALSE);"0")&amp;","&amp;IF('Locations-Stops'!H2624&lt;&gt;"";VLOOKUP('Locations-Stops'!H2624;Regions!C2:D300;2;FALSE);"0")&amp;","&amp;IF('Locations-Stops'!I2624&lt;&gt;"";VLOOKUP('Locations-Stops'!I2624;Regions!F2:G300;2;FALSE);"0")&amp;","&amp;IF('Locations-Stops'!J2624&lt;&gt;"";VLOOKUP('Locations-Stops'!J2624;Regions!I2:J300;2;FALSE);"0")&amp;",'"&amp;IF('Locations-Stops'!K2624&lt;&gt;"";SUBSTITUTE('Locations-Stops'!K2624;"'";"\'");"")&amp;"','"&amp;IF('Locations-Stops'!L2624&lt;&gt;"";'Locations-Stops'!L2624;"")&amp;"','"&amp;IF('Locations-Stops'!M2624&lt;&gt;"";'Locations-Stops'!M2624;"")&amp;"','"&amp;IF('Locations-Stops'!N2624&lt;&gt;"";'Locations-Stops'!N2624;"")&amp;"', CURRENT_TIMESTAMP);"</v>
      </c>
    </row>
    <row r="2623" spans="3:6" x14ac:dyDescent="0.25">
      <c r="C2623" s="16">
        <v>2625</v>
      </c>
      <c r="D2623" s="16" t="s">
        <v>17780</v>
      </c>
      <c r="E2623" s="16" t="s">
        <v>4333</v>
      </c>
      <c r="F2623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2625;"'";"\'")&amp;"',"&amp;IF('Locations-Stops'!D2625&lt;&gt;"";LEFT('Locations-Stops'!D2625;2)&amp;"."&amp;RIGHT('Locations-Stops'!D2625;LEN('Locations-Stops'!D2625)-2);"0")&amp;","&amp;IF('Locations-Stops'!E2625&lt;&gt;"";LEFT('Locations-Stops'!E2625;1)&amp;"."&amp;RIGHT('Locations-Stops'!E2625;LEN('Locations-Stops'!E2625)-1);"0")&amp;","&amp;IF('Locations-Stops'!G2625&lt;&gt;"";VLOOKUP('Locations-Stops'!G2625;Regions!A2:B300;2;FALSE);"0")&amp;","&amp;IF('Locations-Stops'!H2625&lt;&gt;"";VLOOKUP('Locations-Stops'!H2625;Regions!C2:D300;2;FALSE);"0")&amp;","&amp;IF('Locations-Stops'!I2625&lt;&gt;"";VLOOKUP('Locations-Stops'!I2625;Regions!F2:G300;2;FALSE);"0")&amp;","&amp;IF('Locations-Stops'!J2625&lt;&gt;"";VLOOKUP('Locations-Stops'!J2625;Regions!I2:J300;2;FALSE);"0")&amp;",'"&amp;IF('Locations-Stops'!K2625&lt;&gt;"";SUBSTITUTE('Locations-Stops'!K2625;"'";"\'");"")&amp;"','"&amp;IF('Locations-Stops'!L2625&lt;&gt;"";'Locations-Stops'!L2625;"")&amp;"','"&amp;IF('Locations-Stops'!M2625&lt;&gt;"";'Locations-Stops'!M2625;"")&amp;"','"&amp;IF('Locations-Stops'!N2625&lt;&gt;"";'Locations-Stops'!N2625;"")&amp;"', CURRENT_TIMESTAMP);"</v>
      </c>
    </row>
    <row r="2624" spans="3:6" x14ac:dyDescent="0.25">
      <c r="C2624" s="16">
        <v>2626</v>
      </c>
      <c r="D2624" s="16" t="s">
        <v>17780</v>
      </c>
      <c r="E2624" s="16" t="s">
        <v>4333</v>
      </c>
      <c r="F2624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2626;"'";"\'")&amp;"',"&amp;IF('Locations-Stops'!D2626&lt;&gt;"";LEFT('Locations-Stops'!D2626;2)&amp;"."&amp;RIGHT('Locations-Stops'!D2626;LEN('Locations-Stops'!D2626)-2);"0")&amp;","&amp;IF('Locations-Stops'!E2626&lt;&gt;"";LEFT('Locations-Stops'!E2626;1)&amp;"."&amp;RIGHT('Locations-Stops'!E2626;LEN('Locations-Stops'!E2626)-1);"0")&amp;","&amp;IF('Locations-Stops'!G2626&lt;&gt;"";VLOOKUP('Locations-Stops'!G2626;Regions!A2:B300;2;FALSE);"0")&amp;","&amp;IF('Locations-Stops'!H2626&lt;&gt;"";VLOOKUP('Locations-Stops'!H2626;Regions!C2:D300;2;FALSE);"0")&amp;","&amp;IF('Locations-Stops'!I2626&lt;&gt;"";VLOOKUP('Locations-Stops'!I2626;Regions!F2:G300;2;FALSE);"0")&amp;","&amp;IF('Locations-Stops'!J2626&lt;&gt;"";VLOOKUP('Locations-Stops'!J2626;Regions!I2:J300;2;FALSE);"0")&amp;",'"&amp;IF('Locations-Stops'!K2626&lt;&gt;"";SUBSTITUTE('Locations-Stops'!K2626;"'";"\'");"")&amp;"','"&amp;IF('Locations-Stops'!L2626&lt;&gt;"";'Locations-Stops'!L2626;"")&amp;"','"&amp;IF('Locations-Stops'!M2626&lt;&gt;"";'Locations-Stops'!M2626;"")&amp;"','"&amp;IF('Locations-Stops'!N2626&lt;&gt;"";'Locations-Stops'!N2626;"")&amp;"', CURRENT_TIMESTAMP);"</v>
      </c>
    </row>
    <row r="2625" spans="3:6" x14ac:dyDescent="0.25">
      <c r="C2625" s="16">
        <v>2627</v>
      </c>
      <c r="D2625" s="16" t="s">
        <v>17780</v>
      </c>
      <c r="E2625" s="16" t="s">
        <v>4333</v>
      </c>
      <c r="F2625" s="16" t="str">
        <f t="shared" si="40"/>
        <v>"INSERT INTO `locations` (`id`, `name`, `latitude`, `longitude`, `province`, `region_1`, `region_2`, `region_3`, `street`, `number`, `postal`, `img`, `last_modified`) VALUES (NULL,'"&amp;SUBSTITUTE('Locations-Stops'!F2627;"'";"\'")&amp;"',"&amp;IF('Locations-Stops'!D2627&lt;&gt;"";LEFT('Locations-Stops'!D2627;2)&amp;"."&amp;RIGHT('Locations-Stops'!D2627;LEN('Locations-Stops'!D2627)-2);"0")&amp;","&amp;IF('Locations-Stops'!E2627&lt;&gt;"";LEFT('Locations-Stops'!E2627;1)&amp;"."&amp;RIGHT('Locations-Stops'!E2627;LEN('Locations-Stops'!E2627)-1);"0")&amp;","&amp;IF('Locations-Stops'!G2627&lt;&gt;"";VLOOKUP('Locations-Stops'!G2627;Regions!A2:B300;2;FALSE);"0")&amp;","&amp;IF('Locations-Stops'!H2627&lt;&gt;"";VLOOKUP('Locations-Stops'!H2627;Regions!C2:D300;2;FALSE);"0")&amp;","&amp;IF('Locations-Stops'!I2627&lt;&gt;"";VLOOKUP('Locations-Stops'!I2627;Regions!F2:G300;2;FALSE);"0")&amp;","&amp;IF('Locations-Stops'!J2627&lt;&gt;"";VLOOKUP('Locations-Stops'!J2627;Regions!I2:J300;2;FALSE);"0")&amp;",'"&amp;IF('Locations-Stops'!K2627&lt;&gt;"";SUBSTITUTE('Locations-Stops'!K2627;"'";"\'");"")&amp;"','"&amp;IF('Locations-Stops'!L2627&lt;&gt;"";'Locations-Stops'!L2627;"")&amp;"','"&amp;IF('Locations-Stops'!M2627&lt;&gt;"";'Locations-Stops'!M2627;"")&amp;"','"&amp;IF('Locations-Stops'!N2627&lt;&gt;"";'Locations-Stops'!N2627;"")&amp;"', CURRENT_TIMESTAMP);"</v>
      </c>
    </row>
    <row r="2626" spans="3:6" x14ac:dyDescent="0.25">
      <c r="C2626" s="16">
        <v>2628</v>
      </c>
      <c r="D2626" s="16" t="s">
        <v>17780</v>
      </c>
      <c r="E2626" s="16" t="s">
        <v>4333</v>
      </c>
      <c r="F2626" s="16" t="str">
        <f t="shared" ref="F2626:F2689" si="41">SUBSTITUTE(D2626, "_NUM_", C2626)</f>
        <v>"INSERT INTO `locations` (`id`, `name`, `latitude`, `longitude`, `province`, `region_1`, `region_2`, `region_3`, `street`, `number`, `postal`, `img`, `last_modified`) VALUES (NULL,'"&amp;SUBSTITUTE('Locations-Stops'!F2628;"'";"\'")&amp;"',"&amp;IF('Locations-Stops'!D2628&lt;&gt;"";LEFT('Locations-Stops'!D2628;2)&amp;"."&amp;RIGHT('Locations-Stops'!D2628;LEN('Locations-Stops'!D2628)-2);"0")&amp;","&amp;IF('Locations-Stops'!E2628&lt;&gt;"";LEFT('Locations-Stops'!E2628;1)&amp;"."&amp;RIGHT('Locations-Stops'!E2628;LEN('Locations-Stops'!E2628)-1);"0")&amp;","&amp;IF('Locations-Stops'!G2628&lt;&gt;"";VLOOKUP('Locations-Stops'!G2628;Regions!A2:B300;2;FALSE);"0")&amp;","&amp;IF('Locations-Stops'!H2628&lt;&gt;"";VLOOKUP('Locations-Stops'!H2628;Regions!C2:D300;2;FALSE);"0")&amp;","&amp;IF('Locations-Stops'!I2628&lt;&gt;"";VLOOKUP('Locations-Stops'!I2628;Regions!F2:G300;2;FALSE);"0")&amp;","&amp;IF('Locations-Stops'!J2628&lt;&gt;"";VLOOKUP('Locations-Stops'!J2628;Regions!I2:J300;2;FALSE);"0")&amp;",'"&amp;IF('Locations-Stops'!K2628&lt;&gt;"";SUBSTITUTE('Locations-Stops'!K2628;"'";"\'");"")&amp;"','"&amp;IF('Locations-Stops'!L2628&lt;&gt;"";'Locations-Stops'!L2628;"")&amp;"','"&amp;IF('Locations-Stops'!M2628&lt;&gt;"";'Locations-Stops'!M2628;"")&amp;"','"&amp;IF('Locations-Stops'!N2628&lt;&gt;"";'Locations-Stops'!N2628;"")&amp;"', CURRENT_TIMESTAMP);"</v>
      </c>
    </row>
    <row r="2627" spans="3:6" x14ac:dyDescent="0.25">
      <c r="C2627" s="16">
        <v>2629</v>
      </c>
      <c r="D2627" s="16" t="s">
        <v>17780</v>
      </c>
      <c r="E2627" s="16" t="s">
        <v>4333</v>
      </c>
      <c r="F262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2629;"'";"\'")&amp;"',"&amp;IF('Locations-Stops'!D2629&lt;&gt;"";LEFT('Locations-Stops'!D2629;2)&amp;"."&amp;RIGHT('Locations-Stops'!D2629;LEN('Locations-Stops'!D2629)-2);"0")&amp;","&amp;IF('Locations-Stops'!E2629&lt;&gt;"";LEFT('Locations-Stops'!E2629;1)&amp;"."&amp;RIGHT('Locations-Stops'!E2629;LEN('Locations-Stops'!E2629)-1);"0")&amp;","&amp;IF('Locations-Stops'!G2629&lt;&gt;"";VLOOKUP('Locations-Stops'!G2629;Regions!A2:B300;2;FALSE);"0")&amp;","&amp;IF('Locations-Stops'!H2629&lt;&gt;"";VLOOKUP('Locations-Stops'!H2629;Regions!C2:D300;2;FALSE);"0")&amp;","&amp;IF('Locations-Stops'!I2629&lt;&gt;"";VLOOKUP('Locations-Stops'!I2629;Regions!F2:G300;2;FALSE);"0")&amp;","&amp;IF('Locations-Stops'!J2629&lt;&gt;"";VLOOKUP('Locations-Stops'!J2629;Regions!I2:J300;2;FALSE);"0")&amp;",'"&amp;IF('Locations-Stops'!K2629&lt;&gt;"";SUBSTITUTE('Locations-Stops'!K2629;"'";"\'");"")&amp;"','"&amp;IF('Locations-Stops'!L2629&lt;&gt;"";'Locations-Stops'!L2629;"")&amp;"','"&amp;IF('Locations-Stops'!M2629&lt;&gt;"";'Locations-Stops'!M2629;"")&amp;"','"&amp;IF('Locations-Stops'!N2629&lt;&gt;"";'Locations-Stops'!N2629;"")&amp;"', CURRENT_TIMESTAMP);"</v>
      </c>
    </row>
    <row r="2628" spans="3:6" x14ac:dyDescent="0.25">
      <c r="C2628" s="16">
        <v>2630</v>
      </c>
      <c r="D2628" s="16" t="s">
        <v>17780</v>
      </c>
      <c r="E2628" s="16" t="s">
        <v>4333</v>
      </c>
      <c r="F262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2630;"'";"\'")&amp;"',"&amp;IF('Locations-Stops'!D2630&lt;&gt;"";LEFT('Locations-Stops'!D2630;2)&amp;"."&amp;RIGHT('Locations-Stops'!D2630;LEN('Locations-Stops'!D2630)-2);"0")&amp;","&amp;IF('Locations-Stops'!E2630&lt;&gt;"";LEFT('Locations-Stops'!E2630;1)&amp;"."&amp;RIGHT('Locations-Stops'!E2630;LEN('Locations-Stops'!E2630)-1);"0")&amp;","&amp;IF('Locations-Stops'!G2630&lt;&gt;"";VLOOKUP('Locations-Stops'!G2630;Regions!A2:B300;2;FALSE);"0")&amp;","&amp;IF('Locations-Stops'!H2630&lt;&gt;"";VLOOKUP('Locations-Stops'!H2630;Regions!C2:D300;2;FALSE);"0")&amp;","&amp;IF('Locations-Stops'!I2630&lt;&gt;"";VLOOKUP('Locations-Stops'!I2630;Regions!F2:G300;2;FALSE);"0")&amp;","&amp;IF('Locations-Stops'!J2630&lt;&gt;"";VLOOKUP('Locations-Stops'!J2630;Regions!I2:J300;2;FALSE);"0")&amp;",'"&amp;IF('Locations-Stops'!K2630&lt;&gt;"";SUBSTITUTE('Locations-Stops'!K2630;"'";"\'");"")&amp;"','"&amp;IF('Locations-Stops'!L2630&lt;&gt;"";'Locations-Stops'!L2630;"")&amp;"','"&amp;IF('Locations-Stops'!M2630&lt;&gt;"";'Locations-Stops'!M2630;"")&amp;"','"&amp;IF('Locations-Stops'!N2630&lt;&gt;"";'Locations-Stops'!N2630;"")&amp;"', CURRENT_TIMESTAMP);"</v>
      </c>
    </row>
    <row r="2629" spans="3:6" x14ac:dyDescent="0.25">
      <c r="C2629" s="16">
        <v>2631</v>
      </c>
      <c r="D2629" s="16" t="s">
        <v>17780</v>
      </c>
      <c r="E2629" s="16" t="s">
        <v>4333</v>
      </c>
      <c r="F262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2631;"'";"\'")&amp;"',"&amp;IF('Locations-Stops'!D2631&lt;&gt;"";LEFT('Locations-Stops'!D2631;2)&amp;"."&amp;RIGHT('Locations-Stops'!D2631;LEN('Locations-Stops'!D2631)-2);"0")&amp;","&amp;IF('Locations-Stops'!E2631&lt;&gt;"";LEFT('Locations-Stops'!E2631;1)&amp;"."&amp;RIGHT('Locations-Stops'!E2631;LEN('Locations-Stops'!E2631)-1);"0")&amp;","&amp;IF('Locations-Stops'!G2631&lt;&gt;"";VLOOKUP('Locations-Stops'!G2631;Regions!A2:B300;2;FALSE);"0")&amp;","&amp;IF('Locations-Stops'!H2631&lt;&gt;"";VLOOKUP('Locations-Stops'!H2631;Regions!C2:D300;2;FALSE);"0")&amp;","&amp;IF('Locations-Stops'!I2631&lt;&gt;"";VLOOKUP('Locations-Stops'!I2631;Regions!F2:G300;2;FALSE);"0")&amp;","&amp;IF('Locations-Stops'!J2631&lt;&gt;"";VLOOKUP('Locations-Stops'!J2631;Regions!I2:J300;2;FALSE);"0")&amp;",'"&amp;IF('Locations-Stops'!K2631&lt;&gt;"";SUBSTITUTE('Locations-Stops'!K2631;"'";"\'");"")&amp;"','"&amp;IF('Locations-Stops'!L2631&lt;&gt;"";'Locations-Stops'!L2631;"")&amp;"','"&amp;IF('Locations-Stops'!M2631&lt;&gt;"";'Locations-Stops'!M2631;"")&amp;"','"&amp;IF('Locations-Stops'!N2631&lt;&gt;"";'Locations-Stops'!N2631;"")&amp;"', CURRENT_TIMESTAMP);"</v>
      </c>
    </row>
    <row r="2630" spans="3:6" x14ac:dyDescent="0.25">
      <c r="C2630" s="16">
        <v>2632</v>
      </c>
      <c r="D2630" s="16" t="s">
        <v>17780</v>
      </c>
      <c r="E2630" s="16" t="s">
        <v>4333</v>
      </c>
      <c r="F2630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2632;"'";"\'")&amp;"',"&amp;IF('Locations-Stops'!D2632&lt;&gt;"";LEFT('Locations-Stops'!D2632;2)&amp;"."&amp;RIGHT('Locations-Stops'!D2632;LEN('Locations-Stops'!D2632)-2);"0")&amp;","&amp;IF('Locations-Stops'!E2632&lt;&gt;"";LEFT('Locations-Stops'!E2632;1)&amp;"."&amp;RIGHT('Locations-Stops'!E2632;LEN('Locations-Stops'!E2632)-1);"0")&amp;","&amp;IF('Locations-Stops'!G2632&lt;&gt;"";VLOOKUP('Locations-Stops'!G2632;Regions!A2:B300;2;FALSE);"0")&amp;","&amp;IF('Locations-Stops'!H2632&lt;&gt;"";VLOOKUP('Locations-Stops'!H2632;Regions!C2:D300;2;FALSE);"0")&amp;","&amp;IF('Locations-Stops'!I2632&lt;&gt;"";VLOOKUP('Locations-Stops'!I2632;Regions!F2:G300;2;FALSE);"0")&amp;","&amp;IF('Locations-Stops'!J2632&lt;&gt;"";VLOOKUP('Locations-Stops'!J2632;Regions!I2:J300;2;FALSE);"0")&amp;",'"&amp;IF('Locations-Stops'!K2632&lt;&gt;"";SUBSTITUTE('Locations-Stops'!K2632;"'";"\'");"")&amp;"','"&amp;IF('Locations-Stops'!L2632&lt;&gt;"";'Locations-Stops'!L2632;"")&amp;"','"&amp;IF('Locations-Stops'!M2632&lt;&gt;"";'Locations-Stops'!M2632;"")&amp;"','"&amp;IF('Locations-Stops'!N2632&lt;&gt;"";'Locations-Stops'!N2632;"")&amp;"', CURRENT_TIMESTAMP);"</v>
      </c>
    </row>
    <row r="2631" spans="3:6" x14ac:dyDescent="0.25">
      <c r="C2631" s="16">
        <v>2633</v>
      </c>
      <c r="D2631" s="16" t="s">
        <v>17780</v>
      </c>
      <c r="E2631" s="16" t="s">
        <v>4333</v>
      </c>
      <c r="F2631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2633;"'";"\'")&amp;"',"&amp;IF('Locations-Stops'!D2633&lt;&gt;"";LEFT('Locations-Stops'!D2633;2)&amp;"."&amp;RIGHT('Locations-Stops'!D2633;LEN('Locations-Stops'!D2633)-2);"0")&amp;","&amp;IF('Locations-Stops'!E2633&lt;&gt;"";LEFT('Locations-Stops'!E2633;1)&amp;"."&amp;RIGHT('Locations-Stops'!E2633;LEN('Locations-Stops'!E2633)-1);"0")&amp;","&amp;IF('Locations-Stops'!G2633&lt;&gt;"";VLOOKUP('Locations-Stops'!G2633;Regions!A2:B300;2;FALSE);"0")&amp;","&amp;IF('Locations-Stops'!H2633&lt;&gt;"";VLOOKUP('Locations-Stops'!H2633;Regions!C2:D300;2;FALSE);"0")&amp;","&amp;IF('Locations-Stops'!I2633&lt;&gt;"";VLOOKUP('Locations-Stops'!I2633;Regions!F2:G300;2;FALSE);"0")&amp;","&amp;IF('Locations-Stops'!J2633&lt;&gt;"";VLOOKUP('Locations-Stops'!J2633;Regions!I2:J300;2;FALSE);"0")&amp;",'"&amp;IF('Locations-Stops'!K2633&lt;&gt;"";SUBSTITUTE('Locations-Stops'!K2633;"'";"\'");"")&amp;"','"&amp;IF('Locations-Stops'!L2633&lt;&gt;"";'Locations-Stops'!L2633;"")&amp;"','"&amp;IF('Locations-Stops'!M2633&lt;&gt;"";'Locations-Stops'!M2633;"")&amp;"','"&amp;IF('Locations-Stops'!N2633&lt;&gt;"";'Locations-Stops'!N2633;"")&amp;"', CURRENT_TIMESTAMP);"</v>
      </c>
    </row>
    <row r="2632" spans="3:6" x14ac:dyDescent="0.25">
      <c r="C2632" s="16">
        <v>2634</v>
      </c>
      <c r="D2632" s="16" t="s">
        <v>17780</v>
      </c>
      <c r="E2632" s="16" t="s">
        <v>4333</v>
      </c>
      <c r="F2632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2634;"'";"\'")&amp;"',"&amp;IF('Locations-Stops'!D2634&lt;&gt;"";LEFT('Locations-Stops'!D2634;2)&amp;"."&amp;RIGHT('Locations-Stops'!D2634;LEN('Locations-Stops'!D2634)-2);"0")&amp;","&amp;IF('Locations-Stops'!E2634&lt;&gt;"";LEFT('Locations-Stops'!E2634;1)&amp;"."&amp;RIGHT('Locations-Stops'!E2634;LEN('Locations-Stops'!E2634)-1);"0")&amp;","&amp;IF('Locations-Stops'!G2634&lt;&gt;"";VLOOKUP('Locations-Stops'!G2634;Regions!A2:B300;2;FALSE);"0")&amp;","&amp;IF('Locations-Stops'!H2634&lt;&gt;"";VLOOKUP('Locations-Stops'!H2634;Regions!C2:D300;2;FALSE);"0")&amp;","&amp;IF('Locations-Stops'!I2634&lt;&gt;"";VLOOKUP('Locations-Stops'!I2634;Regions!F2:G300;2;FALSE);"0")&amp;","&amp;IF('Locations-Stops'!J2634&lt;&gt;"";VLOOKUP('Locations-Stops'!J2634;Regions!I2:J300;2;FALSE);"0")&amp;",'"&amp;IF('Locations-Stops'!K2634&lt;&gt;"";SUBSTITUTE('Locations-Stops'!K2634;"'";"\'");"")&amp;"','"&amp;IF('Locations-Stops'!L2634&lt;&gt;"";'Locations-Stops'!L2634;"")&amp;"','"&amp;IF('Locations-Stops'!M2634&lt;&gt;"";'Locations-Stops'!M2634;"")&amp;"','"&amp;IF('Locations-Stops'!N2634&lt;&gt;"";'Locations-Stops'!N2634;"")&amp;"', CURRENT_TIMESTAMP);"</v>
      </c>
    </row>
    <row r="2633" spans="3:6" x14ac:dyDescent="0.25">
      <c r="C2633" s="16">
        <v>2635</v>
      </c>
      <c r="D2633" s="16" t="s">
        <v>17780</v>
      </c>
      <c r="E2633" s="16" t="s">
        <v>4333</v>
      </c>
      <c r="F2633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2635;"'";"\'")&amp;"',"&amp;IF('Locations-Stops'!D2635&lt;&gt;"";LEFT('Locations-Stops'!D2635;2)&amp;"."&amp;RIGHT('Locations-Stops'!D2635;LEN('Locations-Stops'!D2635)-2);"0")&amp;","&amp;IF('Locations-Stops'!E2635&lt;&gt;"";LEFT('Locations-Stops'!E2635;1)&amp;"."&amp;RIGHT('Locations-Stops'!E2635;LEN('Locations-Stops'!E2635)-1);"0")&amp;","&amp;IF('Locations-Stops'!G2635&lt;&gt;"";VLOOKUP('Locations-Stops'!G2635;Regions!A2:B300;2;FALSE);"0")&amp;","&amp;IF('Locations-Stops'!H2635&lt;&gt;"";VLOOKUP('Locations-Stops'!H2635;Regions!C2:D300;2;FALSE);"0")&amp;","&amp;IF('Locations-Stops'!I2635&lt;&gt;"";VLOOKUP('Locations-Stops'!I2635;Regions!F2:G300;2;FALSE);"0")&amp;","&amp;IF('Locations-Stops'!J2635&lt;&gt;"";VLOOKUP('Locations-Stops'!J2635;Regions!I2:J300;2;FALSE);"0")&amp;",'"&amp;IF('Locations-Stops'!K2635&lt;&gt;"";SUBSTITUTE('Locations-Stops'!K2635;"'";"\'");"")&amp;"','"&amp;IF('Locations-Stops'!L2635&lt;&gt;"";'Locations-Stops'!L2635;"")&amp;"','"&amp;IF('Locations-Stops'!M2635&lt;&gt;"";'Locations-Stops'!M2635;"")&amp;"','"&amp;IF('Locations-Stops'!N2635&lt;&gt;"";'Locations-Stops'!N2635;"")&amp;"', CURRENT_TIMESTAMP);"</v>
      </c>
    </row>
    <row r="2634" spans="3:6" x14ac:dyDescent="0.25">
      <c r="C2634" s="16">
        <v>2636</v>
      </c>
      <c r="D2634" s="16" t="s">
        <v>17780</v>
      </c>
      <c r="E2634" s="16" t="s">
        <v>4333</v>
      </c>
      <c r="F2634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2636;"'";"\'")&amp;"',"&amp;IF('Locations-Stops'!D2636&lt;&gt;"";LEFT('Locations-Stops'!D2636;2)&amp;"."&amp;RIGHT('Locations-Stops'!D2636;LEN('Locations-Stops'!D2636)-2);"0")&amp;","&amp;IF('Locations-Stops'!E2636&lt;&gt;"";LEFT('Locations-Stops'!E2636;1)&amp;"."&amp;RIGHT('Locations-Stops'!E2636;LEN('Locations-Stops'!E2636)-1);"0")&amp;","&amp;IF('Locations-Stops'!G2636&lt;&gt;"";VLOOKUP('Locations-Stops'!G2636;Regions!A2:B300;2;FALSE);"0")&amp;","&amp;IF('Locations-Stops'!H2636&lt;&gt;"";VLOOKUP('Locations-Stops'!H2636;Regions!C2:D300;2;FALSE);"0")&amp;","&amp;IF('Locations-Stops'!I2636&lt;&gt;"";VLOOKUP('Locations-Stops'!I2636;Regions!F2:G300;2;FALSE);"0")&amp;","&amp;IF('Locations-Stops'!J2636&lt;&gt;"";VLOOKUP('Locations-Stops'!J2636;Regions!I2:J300;2;FALSE);"0")&amp;",'"&amp;IF('Locations-Stops'!K2636&lt;&gt;"";SUBSTITUTE('Locations-Stops'!K2636;"'";"\'");"")&amp;"','"&amp;IF('Locations-Stops'!L2636&lt;&gt;"";'Locations-Stops'!L2636;"")&amp;"','"&amp;IF('Locations-Stops'!M2636&lt;&gt;"";'Locations-Stops'!M2636;"")&amp;"','"&amp;IF('Locations-Stops'!N2636&lt;&gt;"";'Locations-Stops'!N2636;"")&amp;"', CURRENT_TIMESTAMP);"</v>
      </c>
    </row>
    <row r="2635" spans="3:6" x14ac:dyDescent="0.25">
      <c r="C2635" s="16">
        <v>2637</v>
      </c>
      <c r="D2635" s="16" t="s">
        <v>17780</v>
      </c>
      <c r="E2635" s="16" t="s">
        <v>4333</v>
      </c>
      <c r="F2635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2637;"'";"\'")&amp;"',"&amp;IF('Locations-Stops'!D2637&lt;&gt;"";LEFT('Locations-Stops'!D2637;2)&amp;"."&amp;RIGHT('Locations-Stops'!D2637;LEN('Locations-Stops'!D2637)-2);"0")&amp;","&amp;IF('Locations-Stops'!E2637&lt;&gt;"";LEFT('Locations-Stops'!E2637;1)&amp;"."&amp;RIGHT('Locations-Stops'!E2637;LEN('Locations-Stops'!E2637)-1);"0")&amp;","&amp;IF('Locations-Stops'!G2637&lt;&gt;"";VLOOKUP('Locations-Stops'!G2637;Regions!A2:B300;2;FALSE);"0")&amp;","&amp;IF('Locations-Stops'!H2637&lt;&gt;"";VLOOKUP('Locations-Stops'!H2637;Regions!C2:D300;2;FALSE);"0")&amp;","&amp;IF('Locations-Stops'!I2637&lt;&gt;"";VLOOKUP('Locations-Stops'!I2637;Regions!F2:G300;2;FALSE);"0")&amp;","&amp;IF('Locations-Stops'!J2637&lt;&gt;"";VLOOKUP('Locations-Stops'!J2637;Regions!I2:J300;2;FALSE);"0")&amp;",'"&amp;IF('Locations-Stops'!K2637&lt;&gt;"";SUBSTITUTE('Locations-Stops'!K2637;"'";"\'");"")&amp;"','"&amp;IF('Locations-Stops'!L2637&lt;&gt;"";'Locations-Stops'!L2637;"")&amp;"','"&amp;IF('Locations-Stops'!M2637&lt;&gt;"";'Locations-Stops'!M2637;"")&amp;"','"&amp;IF('Locations-Stops'!N2637&lt;&gt;"";'Locations-Stops'!N2637;"")&amp;"', CURRENT_TIMESTAMP);"</v>
      </c>
    </row>
    <row r="2636" spans="3:6" x14ac:dyDescent="0.25">
      <c r="C2636" s="16">
        <v>2638</v>
      </c>
      <c r="D2636" s="16" t="s">
        <v>17780</v>
      </c>
      <c r="E2636" s="16" t="s">
        <v>4333</v>
      </c>
      <c r="F2636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2638;"'";"\'")&amp;"',"&amp;IF('Locations-Stops'!D2638&lt;&gt;"";LEFT('Locations-Stops'!D2638;2)&amp;"."&amp;RIGHT('Locations-Stops'!D2638;LEN('Locations-Stops'!D2638)-2);"0")&amp;","&amp;IF('Locations-Stops'!E2638&lt;&gt;"";LEFT('Locations-Stops'!E2638;1)&amp;"."&amp;RIGHT('Locations-Stops'!E2638;LEN('Locations-Stops'!E2638)-1);"0")&amp;","&amp;IF('Locations-Stops'!G2638&lt;&gt;"";VLOOKUP('Locations-Stops'!G2638;Regions!A2:B300;2;FALSE);"0")&amp;","&amp;IF('Locations-Stops'!H2638&lt;&gt;"";VLOOKUP('Locations-Stops'!H2638;Regions!C2:D300;2;FALSE);"0")&amp;","&amp;IF('Locations-Stops'!I2638&lt;&gt;"";VLOOKUP('Locations-Stops'!I2638;Regions!F2:G300;2;FALSE);"0")&amp;","&amp;IF('Locations-Stops'!J2638&lt;&gt;"";VLOOKUP('Locations-Stops'!J2638;Regions!I2:J300;2;FALSE);"0")&amp;",'"&amp;IF('Locations-Stops'!K2638&lt;&gt;"";SUBSTITUTE('Locations-Stops'!K2638;"'";"\'");"")&amp;"','"&amp;IF('Locations-Stops'!L2638&lt;&gt;"";'Locations-Stops'!L2638;"")&amp;"','"&amp;IF('Locations-Stops'!M2638&lt;&gt;"";'Locations-Stops'!M2638;"")&amp;"','"&amp;IF('Locations-Stops'!N2638&lt;&gt;"";'Locations-Stops'!N2638;"")&amp;"', CURRENT_TIMESTAMP);"</v>
      </c>
    </row>
    <row r="2637" spans="3:6" x14ac:dyDescent="0.25">
      <c r="C2637" s="16">
        <v>2639</v>
      </c>
      <c r="D2637" s="16" t="s">
        <v>17780</v>
      </c>
      <c r="E2637" s="16" t="s">
        <v>4333</v>
      </c>
      <c r="F263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2639;"'";"\'")&amp;"',"&amp;IF('Locations-Stops'!D2639&lt;&gt;"";LEFT('Locations-Stops'!D2639;2)&amp;"."&amp;RIGHT('Locations-Stops'!D2639;LEN('Locations-Stops'!D2639)-2);"0")&amp;","&amp;IF('Locations-Stops'!E2639&lt;&gt;"";LEFT('Locations-Stops'!E2639;1)&amp;"."&amp;RIGHT('Locations-Stops'!E2639;LEN('Locations-Stops'!E2639)-1);"0")&amp;","&amp;IF('Locations-Stops'!G2639&lt;&gt;"";VLOOKUP('Locations-Stops'!G2639;Regions!A2:B300;2;FALSE);"0")&amp;","&amp;IF('Locations-Stops'!H2639&lt;&gt;"";VLOOKUP('Locations-Stops'!H2639;Regions!C2:D300;2;FALSE);"0")&amp;","&amp;IF('Locations-Stops'!I2639&lt;&gt;"";VLOOKUP('Locations-Stops'!I2639;Regions!F2:G300;2;FALSE);"0")&amp;","&amp;IF('Locations-Stops'!J2639&lt;&gt;"";VLOOKUP('Locations-Stops'!J2639;Regions!I2:J300;2;FALSE);"0")&amp;",'"&amp;IF('Locations-Stops'!K2639&lt;&gt;"";SUBSTITUTE('Locations-Stops'!K2639;"'";"\'");"")&amp;"','"&amp;IF('Locations-Stops'!L2639&lt;&gt;"";'Locations-Stops'!L2639;"")&amp;"','"&amp;IF('Locations-Stops'!M2639&lt;&gt;"";'Locations-Stops'!M2639;"")&amp;"','"&amp;IF('Locations-Stops'!N2639&lt;&gt;"";'Locations-Stops'!N2639;"")&amp;"', CURRENT_TIMESTAMP);"</v>
      </c>
    </row>
    <row r="2638" spans="3:6" x14ac:dyDescent="0.25">
      <c r="C2638" s="16">
        <v>2640</v>
      </c>
      <c r="D2638" s="16" t="s">
        <v>17780</v>
      </c>
      <c r="E2638" s="16" t="s">
        <v>4333</v>
      </c>
      <c r="F263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2640;"'";"\'")&amp;"',"&amp;IF('Locations-Stops'!D2640&lt;&gt;"";LEFT('Locations-Stops'!D2640;2)&amp;"."&amp;RIGHT('Locations-Stops'!D2640;LEN('Locations-Stops'!D2640)-2);"0")&amp;","&amp;IF('Locations-Stops'!E2640&lt;&gt;"";LEFT('Locations-Stops'!E2640;1)&amp;"."&amp;RIGHT('Locations-Stops'!E2640;LEN('Locations-Stops'!E2640)-1);"0")&amp;","&amp;IF('Locations-Stops'!G2640&lt;&gt;"";VLOOKUP('Locations-Stops'!G2640;Regions!A2:B300;2;FALSE);"0")&amp;","&amp;IF('Locations-Stops'!H2640&lt;&gt;"";VLOOKUP('Locations-Stops'!H2640;Regions!C2:D300;2;FALSE);"0")&amp;","&amp;IF('Locations-Stops'!I2640&lt;&gt;"";VLOOKUP('Locations-Stops'!I2640;Regions!F2:G300;2;FALSE);"0")&amp;","&amp;IF('Locations-Stops'!J2640&lt;&gt;"";VLOOKUP('Locations-Stops'!J2640;Regions!I2:J300;2;FALSE);"0")&amp;",'"&amp;IF('Locations-Stops'!K2640&lt;&gt;"";SUBSTITUTE('Locations-Stops'!K2640;"'";"\'");"")&amp;"','"&amp;IF('Locations-Stops'!L2640&lt;&gt;"";'Locations-Stops'!L2640;"")&amp;"','"&amp;IF('Locations-Stops'!M2640&lt;&gt;"";'Locations-Stops'!M2640;"")&amp;"','"&amp;IF('Locations-Stops'!N2640&lt;&gt;"";'Locations-Stops'!N2640;"")&amp;"', CURRENT_TIMESTAMP);"</v>
      </c>
    </row>
    <row r="2639" spans="3:6" x14ac:dyDescent="0.25">
      <c r="C2639" s="16">
        <v>2641</v>
      </c>
      <c r="D2639" s="16" t="s">
        <v>17780</v>
      </c>
      <c r="E2639" s="16" t="s">
        <v>4333</v>
      </c>
      <c r="F263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2641;"'";"\'")&amp;"',"&amp;IF('Locations-Stops'!D2641&lt;&gt;"";LEFT('Locations-Stops'!D2641;2)&amp;"."&amp;RIGHT('Locations-Stops'!D2641;LEN('Locations-Stops'!D2641)-2);"0")&amp;","&amp;IF('Locations-Stops'!E2641&lt;&gt;"";LEFT('Locations-Stops'!E2641;1)&amp;"."&amp;RIGHT('Locations-Stops'!E2641;LEN('Locations-Stops'!E2641)-1);"0")&amp;","&amp;IF('Locations-Stops'!G2641&lt;&gt;"";VLOOKUP('Locations-Stops'!G2641;Regions!A2:B300;2;FALSE);"0")&amp;","&amp;IF('Locations-Stops'!H2641&lt;&gt;"";VLOOKUP('Locations-Stops'!H2641;Regions!C2:D300;2;FALSE);"0")&amp;","&amp;IF('Locations-Stops'!I2641&lt;&gt;"";VLOOKUP('Locations-Stops'!I2641;Regions!F2:G300;2;FALSE);"0")&amp;","&amp;IF('Locations-Stops'!J2641&lt;&gt;"";VLOOKUP('Locations-Stops'!J2641;Regions!I2:J300;2;FALSE);"0")&amp;",'"&amp;IF('Locations-Stops'!K2641&lt;&gt;"";SUBSTITUTE('Locations-Stops'!K2641;"'";"\'");"")&amp;"','"&amp;IF('Locations-Stops'!L2641&lt;&gt;"";'Locations-Stops'!L2641;"")&amp;"','"&amp;IF('Locations-Stops'!M2641&lt;&gt;"";'Locations-Stops'!M2641;"")&amp;"','"&amp;IF('Locations-Stops'!N2641&lt;&gt;"";'Locations-Stops'!N2641;"")&amp;"', CURRENT_TIMESTAMP);"</v>
      </c>
    </row>
    <row r="2640" spans="3:6" x14ac:dyDescent="0.25">
      <c r="C2640" s="16">
        <v>2642</v>
      </c>
      <c r="D2640" s="16" t="s">
        <v>17780</v>
      </c>
      <c r="E2640" s="16" t="s">
        <v>4333</v>
      </c>
      <c r="F2640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2642;"'";"\'")&amp;"',"&amp;IF('Locations-Stops'!D2642&lt;&gt;"";LEFT('Locations-Stops'!D2642;2)&amp;"."&amp;RIGHT('Locations-Stops'!D2642;LEN('Locations-Stops'!D2642)-2);"0")&amp;","&amp;IF('Locations-Stops'!E2642&lt;&gt;"";LEFT('Locations-Stops'!E2642;1)&amp;"."&amp;RIGHT('Locations-Stops'!E2642;LEN('Locations-Stops'!E2642)-1);"0")&amp;","&amp;IF('Locations-Stops'!G2642&lt;&gt;"";VLOOKUP('Locations-Stops'!G2642;Regions!A2:B300;2;FALSE);"0")&amp;","&amp;IF('Locations-Stops'!H2642&lt;&gt;"";VLOOKUP('Locations-Stops'!H2642;Regions!C2:D300;2;FALSE);"0")&amp;","&amp;IF('Locations-Stops'!I2642&lt;&gt;"";VLOOKUP('Locations-Stops'!I2642;Regions!F2:G300;2;FALSE);"0")&amp;","&amp;IF('Locations-Stops'!J2642&lt;&gt;"";VLOOKUP('Locations-Stops'!J2642;Regions!I2:J300;2;FALSE);"0")&amp;",'"&amp;IF('Locations-Stops'!K2642&lt;&gt;"";SUBSTITUTE('Locations-Stops'!K2642;"'";"\'");"")&amp;"','"&amp;IF('Locations-Stops'!L2642&lt;&gt;"";'Locations-Stops'!L2642;"")&amp;"','"&amp;IF('Locations-Stops'!M2642&lt;&gt;"";'Locations-Stops'!M2642;"")&amp;"','"&amp;IF('Locations-Stops'!N2642&lt;&gt;"";'Locations-Stops'!N2642;"")&amp;"', CURRENT_TIMESTAMP);"</v>
      </c>
    </row>
    <row r="2641" spans="3:6" x14ac:dyDescent="0.25">
      <c r="C2641" s="16">
        <v>2643</v>
      </c>
      <c r="D2641" s="16" t="s">
        <v>17780</v>
      </c>
      <c r="E2641" s="16" t="s">
        <v>4333</v>
      </c>
      <c r="F2641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2643;"'";"\'")&amp;"',"&amp;IF('Locations-Stops'!D2643&lt;&gt;"";LEFT('Locations-Stops'!D2643;2)&amp;"."&amp;RIGHT('Locations-Stops'!D2643;LEN('Locations-Stops'!D2643)-2);"0")&amp;","&amp;IF('Locations-Stops'!E2643&lt;&gt;"";LEFT('Locations-Stops'!E2643;1)&amp;"."&amp;RIGHT('Locations-Stops'!E2643;LEN('Locations-Stops'!E2643)-1);"0")&amp;","&amp;IF('Locations-Stops'!G2643&lt;&gt;"";VLOOKUP('Locations-Stops'!G2643;Regions!A2:B300;2;FALSE);"0")&amp;","&amp;IF('Locations-Stops'!H2643&lt;&gt;"";VLOOKUP('Locations-Stops'!H2643;Regions!C2:D300;2;FALSE);"0")&amp;","&amp;IF('Locations-Stops'!I2643&lt;&gt;"";VLOOKUP('Locations-Stops'!I2643;Regions!F2:G300;2;FALSE);"0")&amp;","&amp;IF('Locations-Stops'!J2643&lt;&gt;"";VLOOKUP('Locations-Stops'!J2643;Regions!I2:J300;2;FALSE);"0")&amp;",'"&amp;IF('Locations-Stops'!K2643&lt;&gt;"";SUBSTITUTE('Locations-Stops'!K2643;"'";"\'");"")&amp;"','"&amp;IF('Locations-Stops'!L2643&lt;&gt;"";'Locations-Stops'!L2643;"")&amp;"','"&amp;IF('Locations-Stops'!M2643&lt;&gt;"";'Locations-Stops'!M2643;"")&amp;"','"&amp;IF('Locations-Stops'!N2643&lt;&gt;"";'Locations-Stops'!N2643;"")&amp;"', CURRENT_TIMESTAMP);"</v>
      </c>
    </row>
    <row r="2642" spans="3:6" x14ac:dyDescent="0.25">
      <c r="C2642" s="16">
        <v>2644</v>
      </c>
      <c r="D2642" s="16" t="s">
        <v>17780</v>
      </c>
      <c r="E2642" s="16" t="s">
        <v>4333</v>
      </c>
      <c r="F2642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2644;"'";"\'")&amp;"',"&amp;IF('Locations-Stops'!D2644&lt;&gt;"";LEFT('Locations-Stops'!D2644;2)&amp;"."&amp;RIGHT('Locations-Stops'!D2644;LEN('Locations-Stops'!D2644)-2);"0")&amp;","&amp;IF('Locations-Stops'!E2644&lt;&gt;"";LEFT('Locations-Stops'!E2644;1)&amp;"."&amp;RIGHT('Locations-Stops'!E2644;LEN('Locations-Stops'!E2644)-1);"0")&amp;","&amp;IF('Locations-Stops'!G2644&lt;&gt;"";VLOOKUP('Locations-Stops'!G2644;Regions!A2:B300;2;FALSE);"0")&amp;","&amp;IF('Locations-Stops'!H2644&lt;&gt;"";VLOOKUP('Locations-Stops'!H2644;Regions!C2:D300;2;FALSE);"0")&amp;","&amp;IF('Locations-Stops'!I2644&lt;&gt;"";VLOOKUP('Locations-Stops'!I2644;Regions!F2:G300;2;FALSE);"0")&amp;","&amp;IF('Locations-Stops'!J2644&lt;&gt;"";VLOOKUP('Locations-Stops'!J2644;Regions!I2:J300;2;FALSE);"0")&amp;",'"&amp;IF('Locations-Stops'!K2644&lt;&gt;"";SUBSTITUTE('Locations-Stops'!K2644;"'";"\'");"")&amp;"','"&amp;IF('Locations-Stops'!L2644&lt;&gt;"";'Locations-Stops'!L2644;"")&amp;"','"&amp;IF('Locations-Stops'!M2644&lt;&gt;"";'Locations-Stops'!M2644;"")&amp;"','"&amp;IF('Locations-Stops'!N2644&lt;&gt;"";'Locations-Stops'!N2644;"")&amp;"', CURRENT_TIMESTAMP);"</v>
      </c>
    </row>
    <row r="2643" spans="3:6" x14ac:dyDescent="0.25">
      <c r="C2643" s="16">
        <v>2645</v>
      </c>
      <c r="D2643" s="16" t="s">
        <v>17780</v>
      </c>
      <c r="E2643" s="16" t="s">
        <v>4333</v>
      </c>
      <c r="F2643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2645;"'";"\'")&amp;"',"&amp;IF('Locations-Stops'!D2645&lt;&gt;"";LEFT('Locations-Stops'!D2645;2)&amp;"."&amp;RIGHT('Locations-Stops'!D2645;LEN('Locations-Stops'!D2645)-2);"0")&amp;","&amp;IF('Locations-Stops'!E2645&lt;&gt;"";LEFT('Locations-Stops'!E2645;1)&amp;"."&amp;RIGHT('Locations-Stops'!E2645;LEN('Locations-Stops'!E2645)-1);"0")&amp;","&amp;IF('Locations-Stops'!G2645&lt;&gt;"";VLOOKUP('Locations-Stops'!G2645;Regions!A2:B300;2;FALSE);"0")&amp;","&amp;IF('Locations-Stops'!H2645&lt;&gt;"";VLOOKUP('Locations-Stops'!H2645;Regions!C2:D300;2;FALSE);"0")&amp;","&amp;IF('Locations-Stops'!I2645&lt;&gt;"";VLOOKUP('Locations-Stops'!I2645;Regions!F2:G300;2;FALSE);"0")&amp;","&amp;IF('Locations-Stops'!J2645&lt;&gt;"";VLOOKUP('Locations-Stops'!J2645;Regions!I2:J300;2;FALSE);"0")&amp;",'"&amp;IF('Locations-Stops'!K2645&lt;&gt;"";SUBSTITUTE('Locations-Stops'!K2645;"'";"\'");"")&amp;"','"&amp;IF('Locations-Stops'!L2645&lt;&gt;"";'Locations-Stops'!L2645;"")&amp;"','"&amp;IF('Locations-Stops'!M2645&lt;&gt;"";'Locations-Stops'!M2645;"")&amp;"','"&amp;IF('Locations-Stops'!N2645&lt;&gt;"";'Locations-Stops'!N2645;"")&amp;"', CURRENT_TIMESTAMP);"</v>
      </c>
    </row>
    <row r="2644" spans="3:6" x14ac:dyDescent="0.25">
      <c r="C2644" s="16">
        <v>2646</v>
      </c>
      <c r="D2644" s="16" t="s">
        <v>17780</v>
      </c>
      <c r="E2644" s="16" t="s">
        <v>4333</v>
      </c>
      <c r="F2644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2646;"'";"\'")&amp;"',"&amp;IF('Locations-Stops'!D2646&lt;&gt;"";LEFT('Locations-Stops'!D2646;2)&amp;"."&amp;RIGHT('Locations-Stops'!D2646;LEN('Locations-Stops'!D2646)-2);"0")&amp;","&amp;IF('Locations-Stops'!E2646&lt;&gt;"";LEFT('Locations-Stops'!E2646;1)&amp;"."&amp;RIGHT('Locations-Stops'!E2646;LEN('Locations-Stops'!E2646)-1);"0")&amp;","&amp;IF('Locations-Stops'!G2646&lt;&gt;"";VLOOKUP('Locations-Stops'!G2646;Regions!A2:B300;2;FALSE);"0")&amp;","&amp;IF('Locations-Stops'!H2646&lt;&gt;"";VLOOKUP('Locations-Stops'!H2646;Regions!C2:D300;2;FALSE);"0")&amp;","&amp;IF('Locations-Stops'!I2646&lt;&gt;"";VLOOKUP('Locations-Stops'!I2646;Regions!F2:G300;2;FALSE);"0")&amp;","&amp;IF('Locations-Stops'!J2646&lt;&gt;"";VLOOKUP('Locations-Stops'!J2646;Regions!I2:J300;2;FALSE);"0")&amp;",'"&amp;IF('Locations-Stops'!K2646&lt;&gt;"";SUBSTITUTE('Locations-Stops'!K2646;"'";"\'");"")&amp;"','"&amp;IF('Locations-Stops'!L2646&lt;&gt;"";'Locations-Stops'!L2646;"")&amp;"','"&amp;IF('Locations-Stops'!M2646&lt;&gt;"";'Locations-Stops'!M2646;"")&amp;"','"&amp;IF('Locations-Stops'!N2646&lt;&gt;"";'Locations-Stops'!N2646;"")&amp;"', CURRENT_TIMESTAMP);"</v>
      </c>
    </row>
    <row r="2645" spans="3:6" x14ac:dyDescent="0.25">
      <c r="C2645" s="16">
        <v>2647</v>
      </c>
      <c r="D2645" s="16" t="s">
        <v>17780</v>
      </c>
      <c r="E2645" s="16" t="s">
        <v>4333</v>
      </c>
      <c r="F2645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2647;"'";"\'")&amp;"',"&amp;IF('Locations-Stops'!D2647&lt;&gt;"";LEFT('Locations-Stops'!D2647;2)&amp;"."&amp;RIGHT('Locations-Stops'!D2647;LEN('Locations-Stops'!D2647)-2);"0")&amp;","&amp;IF('Locations-Stops'!E2647&lt;&gt;"";LEFT('Locations-Stops'!E2647;1)&amp;"."&amp;RIGHT('Locations-Stops'!E2647;LEN('Locations-Stops'!E2647)-1);"0")&amp;","&amp;IF('Locations-Stops'!G2647&lt;&gt;"";VLOOKUP('Locations-Stops'!G2647;Regions!A2:B300;2;FALSE);"0")&amp;","&amp;IF('Locations-Stops'!H2647&lt;&gt;"";VLOOKUP('Locations-Stops'!H2647;Regions!C2:D300;2;FALSE);"0")&amp;","&amp;IF('Locations-Stops'!I2647&lt;&gt;"";VLOOKUP('Locations-Stops'!I2647;Regions!F2:G300;2;FALSE);"0")&amp;","&amp;IF('Locations-Stops'!J2647&lt;&gt;"";VLOOKUP('Locations-Stops'!J2647;Regions!I2:J300;2;FALSE);"0")&amp;",'"&amp;IF('Locations-Stops'!K2647&lt;&gt;"";SUBSTITUTE('Locations-Stops'!K2647;"'";"\'");"")&amp;"','"&amp;IF('Locations-Stops'!L2647&lt;&gt;"";'Locations-Stops'!L2647;"")&amp;"','"&amp;IF('Locations-Stops'!M2647&lt;&gt;"";'Locations-Stops'!M2647;"")&amp;"','"&amp;IF('Locations-Stops'!N2647&lt;&gt;"";'Locations-Stops'!N2647;"")&amp;"', CURRENT_TIMESTAMP);"</v>
      </c>
    </row>
    <row r="2646" spans="3:6" x14ac:dyDescent="0.25">
      <c r="C2646" s="16">
        <v>2648</v>
      </c>
      <c r="D2646" s="16" t="s">
        <v>17780</v>
      </c>
      <c r="E2646" s="16" t="s">
        <v>4333</v>
      </c>
      <c r="F2646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2648;"'";"\'")&amp;"',"&amp;IF('Locations-Stops'!D2648&lt;&gt;"";LEFT('Locations-Stops'!D2648;2)&amp;"."&amp;RIGHT('Locations-Stops'!D2648;LEN('Locations-Stops'!D2648)-2);"0")&amp;","&amp;IF('Locations-Stops'!E2648&lt;&gt;"";LEFT('Locations-Stops'!E2648;1)&amp;"."&amp;RIGHT('Locations-Stops'!E2648;LEN('Locations-Stops'!E2648)-1);"0")&amp;","&amp;IF('Locations-Stops'!G2648&lt;&gt;"";VLOOKUP('Locations-Stops'!G2648;Regions!A2:B300;2;FALSE);"0")&amp;","&amp;IF('Locations-Stops'!H2648&lt;&gt;"";VLOOKUP('Locations-Stops'!H2648;Regions!C2:D300;2;FALSE);"0")&amp;","&amp;IF('Locations-Stops'!I2648&lt;&gt;"";VLOOKUP('Locations-Stops'!I2648;Regions!F2:G300;2;FALSE);"0")&amp;","&amp;IF('Locations-Stops'!J2648&lt;&gt;"";VLOOKUP('Locations-Stops'!J2648;Regions!I2:J300;2;FALSE);"0")&amp;",'"&amp;IF('Locations-Stops'!K2648&lt;&gt;"";SUBSTITUTE('Locations-Stops'!K2648;"'";"\'");"")&amp;"','"&amp;IF('Locations-Stops'!L2648&lt;&gt;"";'Locations-Stops'!L2648;"")&amp;"','"&amp;IF('Locations-Stops'!M2648&lt;&gt;"";'Locations-Stops'!M2648;"")&amp;"','"&amp;IF('Locations-Stops'!N2648&lt;&gt;"";'Locations-Stops'!N2648;"")&amp;"', CURRENT_TIMESTAMP);"</v>
      </c>
    </row>
    <row r="2647" spans="3:6" x14ac:dyDescent="0.25">
      <c r="C2647" s="16">
        <v>2649</v>
      </c>
      <c r="D2647" s="16" t="s">
        <v>17780</v>
      </c>
      <c r="E2647" s="16" t="s">
        <v>4333</v>
      </c>
      <c r="F264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2649;"'";"\'")&amp;"',"&amp;IF('Locations-Stops'!D2649&lt;&gt;"";LEFT('Locations-Stops'!D2649;2)&amp;"."&amp;RIGHT('Locations-Stops'!D2649;LEN('Locations-Stops'!D2649)-2);"0")&amp;","&amp;IF('Locations-Stops'!E2649&lt;&gt;"";LEFT('Locations-Stops'!E2649;1)&amp;"."&amp;RIGHT('Locations-Stops'!E2649;LEN('Locations-Stops'!E2649)-1);"0")&amp;","&amp;IF('Locations-Stops'!G2649&lt;&gt;"";VLOOKUP('Locations-Stops'!G2649;Regions!A2:B300;2;FALSE);"0")&amp;","&amp;IF('Locations-Stops'!H2649&lt;&gt;"";VLOOKUP('Locations-Stops'!H2649;Regions!C2:D300;2;FALSE);"0")&amp;","&amp;IF('Locations-Stops'!I2649&lt;&gt;"";VLOOKUP('Locations-Stops'!I2649;Regions!F2:G300;2;FALSE);"0")&amp;","&amp;IF('Locations-Stops'!J2649&lt;&gt;"";VLOOKUP('Locations-Stops'!J2649;Regions!I2:J300;2;FALSE);"0")&amp;",'"&amp;IF('Locations-Stops'!K2649&lt;&gt;"";SUBSTITUTE('Locations-Stops'!K2649;"'";"\'");"")&amp;"','"&amp;IF('Locations-Stops'!L2649&lt;&gt;"";'Locations-Stops'!L2649;"")&amp;"','"&amp;IF('Locations-Stops'!M2649&lt;&gt;"";'Locations-Stops'!M2649;"")&amp;"','"&amp;IF('Locations-Stops'!N2649&lt;&gt;"";'Locations-Stops'!N2649;"")&amp;"', CURRENT_TIMESTAMP);"</v>
      </c>
    </row>
    <row r="2648" spans="3:6" x14ac:dyDescent="0.25">
      <c r="C2648" s="16">
        <v>2650</v>
      </c>
      <c r="D2648" s="16" t="s">
        <v>17780</v>
      </c>
      <c r="E2648" s="16" t="s">
        <v>4333</v>
      </c>
      <c r="F264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2650;"'";"\'")&amp;"',"&amp;IF('Locations-Stops'!D2650&lt;&gt;"";LEFT('Locations-Stops'!D2650;2)&amp;"."&amp;RIGHT('Locations-Stops'!D2650;LEN('Locations-Stops'!D2650)-2);"0")&amp;","&amp;IF('Locations-Stops'!E2650&lt;&gt;"";LEFT('Locations-Stops'!E2650;1)&amp;"."&amp;RIGHT('Locations-Stops'!E2650;LEN('Locations-Stops'!E2650)-1);"0")&amp;","&amp;IF('Locations-Stops'!G2650&lt;&gt;"";VLOOKUP('Locations-Stops'!G2650;Regions!A2:B300;2;FALSE);"0")&amp;","&amp;IF('Locations-Stops'!H2650&lt;&gt;"";VLOOKUP('Locations-Stops'!H2650;Regions!C2:D300;2;FALSE);"0")&amp;","&amp;IF('Locations-Stops'!I2650&lt;&gt;"";VLOOKUP('Locations-Stops'!I2650;Regions!F2:G300;2;FALSE);"0")&amp;","&amp;IF('Locations-Stops'!J2650&lt;&gt;"";VLOOKUP('Locations-Stops'!J2650;Regions!I2:J300;2;FALSE);"0")&amp;",'"&amp;IF('Locations-Stops'!K2650&lt;&gt;"";SUBSTITUTE('Locations-Stops'!K2650;"'";"\'");"")&amp;"','"&amp;IF('Locations-Stops'!L2650&lt;&gt;"";'Locations-Stops'!L2650;"")&amp;"','"&amp;IF('Locations-Stops'!M2650&lt;&gt;"";'Locations-Stops'!M2650;"")&amp;"','"&amp;IF('Locations-Stops'!N2650&lt;&gt;"";'Locations-Stops'!N2650;"")&amp;"', CURRENT_TIMESTAMP);"</v>
      </c>
    </row>
    <row r="2649" spans="3:6" x14ac:dyDescent="0.25">
      <c r="C2649" s="16">
        <v>2651</v>
      </c>
      <c r="D2649" s="16" t="s">
        <v>17780</v>
      </c>
      <c r="E2649" s="16" t="s">
        <v>4333</v>
      </c>
      <c r="F264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2651;"'";"\'")&amp;"',"&amp;IF('Locations-Stops'!D2651&lt;&gt;"";LEFT('Locations-Stops'!D2651;2)&amp;"."&amp;RIGHT('Locations-Stops'!D2651;LEN('Locations-Stops'!D2651)-2);"0")&amp;","&amp;IF('Locations-Stops'!E2651&lt;&gt;"";LEFT('Locations-Stops'!E2651;1)&amp;"."&amp;RIGHT('Locations-Stops'!E2651;LEN('Locations-Stops'!E2651)-1);"0")&amp;","&amp;IF('Locations-Stops'!G2651&lt;&gt;"";VLOOKUP('Locations-Stops'!G2651;Regions!A2:B300;2;FALSE);"0")&amp;","&amp;IF('Locations-Stops'!H2651&lt;&gt;"";VLOOKUP('Locations-Stops'!H2651;Regions!C2:D300;2;FALSE);"0")&amp;","&amp;IF('Locations-Stops'!I2651&lt;&gt;"";VLOOKUP('Locations-Stops'!I2651;Regions!F2:G300;2;FALSE);"0")&amp;","&amp;IF('Locations-Stops'!J2651&lt;&gt;"";VLOOKUP('Locations-Stops'!J2651;Regions!I2:J300;2;FALSE);"0")&amp;",'"&amp;IF('Locations-Stops'!K2651&lt;&gt;"";SUBSTITUTE('Locations-Stops'!K2651;"'";"\'");"")&amp;"','"&amp;IF('Locations-Stops'!L2651&lt;&gt;"";'Locations-Stops'!L2651;"")&amp;"','"&amp;IF('Locations-Stops'!M2651&lt;&gt;"";'Locations-Stops'!M2651;"")&amp;"','"&amp;IF('Locations-Stops'!N2651&lt;&gt;"";'Locations-Stops'!N2651;"")&amp;"', CURRENT_TIMESTAMP);"</v>
      </c>
    </row>
    <row r="2650" spans="3:6" x14ac:dyDescent="0.25">
      <c r="C2650" s="16">
        <v>2652</v>
      </c>
      <c r="D2650" s="16" t="s">
        <v>17780</v>
      </c>
      <c r="E2650" s="16" t="s">
        <v>4333</v>
      </c>
      <c r="F2650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2652;"'";"\'")&amp;"',"&amp;IF('Locations-Stops'!D2652&lt;&gt;"";LEFT('Locations-Stops'!D2652;2)&amp;"."&amp;RIGHT('Locations-Stops'!D2652;LEN('Locations-Stops'!D2652)-2);"0")&amp;","&amp;IF('Locations-Stops'!E2652&lt;&gt;"";LEFT('Locations-Stops'!E2652;1)&amp;"."&amp;RIGHT('Locations-Stops'!E2652;LEN('Locations-Stops'!E2652)-1);"0")&amp;","&amp;IF('Locations-Stops'!G2652&lt;&gt;"";VLOOKUP('Locations-Stops'!G2652;Regions!A2:B300;2;FALSE);"0")&amp;","&amp;IF('Locations-Stops'!H2652&lt;&gt;"";VLOOKUP('Locations-Stops'!H2652;Regions!C2:D300;2;FALSE);"0")&amp;","&amp;IF('Locations-Stops'!I2652&lt;&gt;"";VLOOKUP('Locations-Stops'!I2652;Regions!F2:G300;2;FALSE);"0")&amp;","&amp;IF('Locations-Stops'!J2652&lt;&gt;"";VLOOKUP('Locations-Stops'!J2652;Regions!I2:J300;2;FALSE);"0")&amp;",'"&amp;IF('Locations-Stops'!K2652&lt;&gt;"";SUBSTITUTE('Locations-Stops'!K2652;"'";"\'");"")&amp;"','"&amp;IF('Locations-Stops'!L2652&lt;&gt;"";'Locations-Stops'!L2652;"")&amp;"','"&amp;IF('Locations-Stops'!M2652&lt;&gt;"";'Locations-Stops'!M2652;"")&amp;"','"&amp;IF('Locations-Stops'!N2652&lt;&gt;"";'Locations-Stops'!N2652;"")&amp;"', CURRENT_TIMESTAMP);"</v>
      </c>
    </row>
    <row r="2651" spans="3:6" x14ac:dyDescent="0.25">
      <c r="C2651" s="16">
        <v>2653</v>
      </c>
      <c r="D2651" s="16" t="s">
        <v>17780</v>
      </c>
      <c r="E2651" s="16" t="s">
        <v>4333</v>
      </c>
      <c r="F2651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2653;"'";"\'")&amp;"',"&amp;IF('Locations-Stops'!D2653&lt;&gt;"";LEFT('Locations-Stops'!D2653;2)&amp;"."&amp;RIGHT('Locations-Stops'!D2653;LEN('Locations-Stops'!D2653)-2);"0")&amp;","&amp;IF('Locations-Stops'!E2653&lt;&gt;"";LEFT('Locations-Stops'!E2653;1)&amp;"."&amp;RIGHT('Locations-Stops'!E2653;LEN('Locations-Stops'!E2653)-1);"0")&amp;","&amp;IF('Locations-Stops'!G2653&lt;&gt;"";VLOOKUP('Locations-Stops'!G2653;Regions!A2:B300;2;FALSE);"0")&amp;","&amp;IF('Locations-Stops'!H2653&lt;&gt;"";VLOOKUP('Locations-Stops'!H2653;Regions!C2:D300;2;FALSE);"0")&amp;","&amp;IF('Locations-Stops'!I2653&lt;&gt;"";VLOOKUP('Locations-Stops'!I2653;Regions!F2:G300;2;FALSE);"0")&amp;","&amp;IF('Locations-Stops'!J2653&lt;&gt;"";VLOOKUP('Locations-Stops'!J2653;Regions!I2:J300;2;FALSE);"0")&amp;",'"&amp;IF('Locations-Stops'!K2653&lt;&gt;"";SUBSTITUTE('Locations-Stops'!K2653;"'";"\'");"")&amp;"','"&amp;IF('Locations-Stops'!L2653&lt;&gt;"";'Locations-Stops'!L2653;"")&amp;"','"&amp;IF('Locations-Stops'!M2653&lt;&gt;"";'Locations-Stops'!M2653;"")&amp;"','"&amp;IF('Locations-Stops'!N2653&lt;&gt;"";'Locations-Stops'!N2653;"")&amp;"', CURRENT_TIMESTAMP);"</v>
      </c>
    </row>
    <row r="2652" spans="3:6" x14ac:dyDescent="0.25">
      <c r="C2652" s="16">
        <v>2654</v>
      </c>
      <c r="D2652" s="16" t="s">
        <v>17780</v>
      </c>
      <c r="E2652" s="16" t="s">
        <v>4333</v>
      </c>
      <c r="F2652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2654;"'";"\'")&amp;"',"&amp;IF('Locations-Stops'!D2654&lt;&gt;"";LEFT('Locations-Stops'!D2654;2)&amp;"."&amp;RIGHT('Locations-Stops'!D2654;LEN('Locations-Stops'!D2654)-2);"0")&amp;","&amp;IF('Locations-Stops'!E2654&lt;&gt;"";LEFT('Locations-Stops'!E2654;1)&amp;"."&amp;RIGHT('Locations-Stops'!E2654;LEN('Locations-Stops'!E2654)-1);"0")&amp;","&amp;IF('Locations-Stops'!G2654&lt;&gt;"";VLOOKUP('Locations-Stops'!G2654;Regions!A2:B300;2;FALSE);"0")&amp;","&amp;IF('Locations-Stops'!H2654&lt;&gt;"";VLOOKUP('Locations-Stops'!H2654;Regions!C2:D300;2;FALSE);"0")&amp;","&amp;IF('Locations-Stops'!I2654&lt;&gt;"";VLOOKUP('Locations-Stops'!I2654;Regions!F2:G300;2;FALSE);"0")&amp;","&amp;IF('Locations-Stops'!J2654&lt;&gt;"";VLOOKUP('Locations-Stops'!J2654;Regions!I2:J300;2;FALSE);"0")&amp;",'"&amp;IF('Locations-Stops'!K2654&lt;&gt;"";SUBSTITUTE('Locations-Stops'!K2654;"'";"\'");"")&amp;"','"&amp;IF('Locations-Stops'!L2654&lt;&gt;"";'Locations-Stops'!L2654;"")&amp;"','"&amp;IF('Locations-Stops'!M2654&lt;&gt;"";'Locations-Stops'!M2654;"")&amp;"','"&amp;IF('Locations-Stops'!N2654&lt;&gt;"";'Locations-Stops'!N2654;"")&amp;"', CURRENT_TIMESTAMP);"</v>
      </c>
    </row>
    <row r="2653" spans="3:6" x14ac:dyDescent="0.25">
      <c r="C2653" s="16">
        <v>2655</v>
      </c>
      <c r="D2653" s="16" t="s">
        <v>17780</v>
      </c>
      <c r="E2653" s="16" t="s">
        <v>4333</v>
      </c>
      <c r="F2653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2655;"'";"\'")&amp;"',"&amp;IF('Locations-Stops'!D2655&lt;&gt;"";LEFT('Locations-Stops'!D2655;2)&amp;"."&amp;RIGHT('Locations-Stops'!D2655;LEN('Locations-Stops'!D2655)-2);"0")&amp;","&amp;IF('Locations-Stops'!E2655&lt;&gt;"";LEFT('Locations-Stops'!E2655;1)&amp;"."&amp;RIGHT('Locations-Stops'!E2655;LEN('Locations-Stops'!E2655)-1);"0")&amp;","&amp;IF('Locations-Stops'!G2655&lt;&gt;"";VLOOKUP('Locations-Stops'!G2655;Regions!A2:B300;2;FALSE);"0")&amp;","&amp;IF('Locations-Stops'!H2655&lt;&gt;"";VLOOKUP('Locations-Stops'!H2655;Regions!C2:D300;2;FALSE);"0")&amp;","&amp;IF('Locations-Stops'!I2655&lt;&gt;"";VLOOKUP('Locations-Stops'!I2655;Regions!F2:G300;2;FALSE);"0")&amp;","&amp;IF('Locations-Stops'!J2655&lt;&gt;"";VLOOKUP('Locations-Stops'!J2655;Regions!I2:J300;2;FALSE);"0")&amp;",'"&amp;IF('Locations-Stops'!K2655&lt;&gt;"";SUBSTITUTE('Locations-Stops'!K2655;"'";"\'");"")&amp;"','"&amp;IF('Locations-Stops'!L2655&lt;&gt;"";'Locations-Stops'!L2655;"")&amp;"','"&amp;IF('Locations-Stops'!M2655&lt;&gt;"";'Locations-Stops'!M2655;"")&amp;"','"&amp;IF('Locations-Stops'!N2655&lt;&gt;"";'Locations-Stops'!N2655;"")&amp;"', CURRENT_TIMESTAMP);"</v>
      </c>
    </row>
    <row r="2654" spans="3:6" x14ac:dyDescent="0.25">
      <c r="C2654" s="16">
        <v>2656</v>
      </c>
      <c r="D2654" s="16" t="s">
        <v>17780</v>
      </c>
      <c r="E2654" s="16" t="s">
        <v>4333</v>
      </c>
      <c r="F2654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2656;"'";"\'")&amp;"',"&amp;IF('Locations-Stops'!D2656&lt;&gt;"";LEFT('Locations-Stops'!D2656;2)&amp;"."&amp;RIGHT('Locations-Stops'!D2656;LEN('Locations-Stops'!D2656)-2);"0")&amp;","&amp;IF('Locations-Stops'!E2656&lt;&gt;"";LEFT('Locations-Stops'!E2656;1)&amp;"."&amp;RIGHT('Locations-Stops'!E2656;LEN('Locations-Stops'!E2656)-1);"0")&amp;","&amp;IF('Locations-Stops'!G2656&lt;&gt;"";VLOOKUP('Locations-Stops'!G2656;Regions!A2:B300;2;FALSE);"0")&amp;","&amp;IF('Locations-Stops'!H2656&lt;&gt;"";VLOOKUP('Locations-Stops'!H2656;Regions!C2:D300;2;FALSE);"0")&amp;","&amp;IF('Locations-Stops'!I2656&lt;&gt;"";VLOOKUP('Locations-Stops'!I2656;Regions!F2:G300;2;FALSE);"0")&amp;","&amp;IF('Locations-Stops'!J2656&lt;&gt;"";VLOOKUP('Locations-Stops'!J2656;Regions!I2:J300;2;FALSE);"0")&amp;",'"&amp;IF('Locations-Stops'!K2656&lt;&gt;"";SUBSTITUTE('Locations-Stops'!K2656;"'";"\'");"")&amp;"','"&amp;IF('Locations-Stops'!L2656&lt;&gt;"";'Locations-Stops'!L2656;"")&amp;"','"&amp;IF('Locations-Stops'!M2656&lt;&gt;"";'Locations-Stops'!M2656;"")&amp;"','"&amp;IF('Locations-Stops'!N2656&lt;&gt;"";'Locations-Stops'!N2656;"")&amp;"', CURRENT_TIMESTAMP);"</v>
      </c>
    </row>
    <row r="2655" spans="3:6" x14ac:dyDescent="0.25">
      <c r="C2655" s="16">
        <v>2657</v>
      </c>
      <c r="D2655" s="16" t="s">
        <v>17780</v>
      </c>
      <c r="E2655" s="16" t="s">
        <v>4333</v>
      </c>
      <c r="F2655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2657;"'";"\'")&amp;"',"&amp;IF('Locations-Stops'!D2657&lt;&gt;"";LEFT('Locations-Stops'!D2657;2)&amp;"."&amp;RIGHT('Locations-Stops'!D2657;LEN('Locations-Stops'!D2657)-2);"0")&amp;","&amp;IF('Locations-Stops'!E2657&lt;&gt;"";LEFT('Locations-Stops'!E2657;1)&amp;"."&amp;RIGHT('Locations-Stops'!E2657;LEN('Locations-Stops'!E2657)-1);"0")&amp;","&amp;IF('Locations-Stops'!G2657&lt;&gt;"";VLOOKUP('Locations-Stops'!G2657;Regions!A2:B300;2;FALSE);"0")&amp;","&amp;IF('Locations-Stops'!H2657&lt;&gt;"";VLOOKUP('Locations-Stops'!H2657;Regions!C2:D300;2;FALSE);"0")&amp;","&amp;IF('Locations-Stops'!I2657&lt;&gt;"";VLOOKUP('Locations-Stops'!I2657;Regions!F2:G300;2;FALSE);"0")&amp;","&amp;IF('Locations-Stops'!J2657&lt;&gt;"";VLOOKUP('Locations-Stops'!J2657;Regions!I2:J300;2;FALSE);"0")&amp;",'"&amp;IF('Locations-Stops'!K2657&lt;&gt;"";SUBSTITUTE('Locations-Stops'!K2657;"'";"\'");"")&amp;"','"&amp;IF('Locations-Stops'!L2657&lt;&gt;"";'Locations-Stops'!L2657;"")&amp;"','"&amp;IF('Locations-Stops'!M2657&lt;&gt;"";'Locations-Stops'!M2657;"")&amp;"','"&amp;IF('Locations-Stops'!N2657&lt;&gt;"";'Locations-Stops'!N2657;"")&amp;"', CURRENT_TIMESTAMP);"</v>
      </c>
    </row>
    <row r="2656" spans="3:6" x14ac:dyDescent="0.25">
      <c r="C2656" s="16">
        <v>2658</v>
      </c>
      <c r="D2656" s="16" t="s">
        <v>17780</v>
      </c>
      <c r="E2656" s="16" t="s">
        <v>4333</v>
      </c>
      <c r="F2656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2658;"'";"\'")&amp;"',"&amp;IF('Locations-Stops'!D2658&lt;&gt;"";LEFT('Locations-Stops'!D2658;2)&amp;"."&amp;RIGHT('Locations-Stops'!D2658;LEN('Locations-Stops'!D2658)-2);"0")&amp;","&amp;IF('Locations-Stops'!E2658&lt;&gt;"";LEFT('Locations-Stops'!E2658;1)&amp;"."&amp;RIGHT('Locations-Stops'!E2658;LEN('Locations-Stops'!E2658)-1);"0")&amp;","&amp;IF('Locations-Stops'!G2658&lt;&gt;"";VLOOKUP('Locations-Stops'!G2658;Regions!A2:B300;2;FALSE);"0")&amp;","&amp;IF('Locations-Stops'!H2658&lt;&gt;"";VLOOKUP('Locations-Stops'!H2658;Regions!C2:D300;2;FALSE);"0")&amp;","&amp;IF('Locations-Stops'!I2658&lt;&gt;"";VLOOKUP('Locations-Stops'!I2658;Regions!F2:G300;2;FALSE);"0")&amp;","&amp;IF('Locations-Stops'!J2658&lt;&gt;"";VLOOKUP('Locations-Stops'!J2658;Regions!I2:J300;2;FALSE);"0")&amp;",'"&amp;IF('Locations-Stops'!K2658&lt;&gt;"";SUBSTITUTE('Locations-Stops'!K2658;"'";"\'");"")&amp;"','"&amp;IF('Locations-Stops'!L2658&lt;&gt;"";'Locations-Stops'!L2658;"")&amp;"','"&amp;IF('Locations-Stops'!M2658&lt;&gt;"";'Locations-Stops'!M2658;"")&amp;"','"&amp;IF('Locations-Stops'!N2658&lt;&gt;"";'Locations-Stops'!N2658;"")&amp;"', CURRENT_TIMESTAMP);"</v>
      </c>
    </row>
    <row r="2657" spans="3:6" x14ac:dyDescent="0.25">
      <c r="C2657" s="16">
        <v>2659</v>
      </c>
      <c r="D2657" s="16" t="s">
        <v>17780</v>
      </c>
      <c r="E2657" s="16" t="s">
        <v>4333</v>
      </c>
      <c r="F265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2659;"'";"\'")&amp;"',"&amp;IF('Locations-Stops'!D2659&lt;&gt;"";LEFT('Locations-Stops'!D2659;2)&amp;"."&amp;RIGHT('Locations-Stops'!D2659;LEN('Locations-Stops'!D2659)-2);"0")&amp;","&amp;IF('Locations-Stops'!E2659&lt;&gt;"";LEFT('Locations-Stops'!E2659;1)&amp;"."&amp;RIGHT('Locations-Stops'!E2659;LEN('Locations-Stops'!E2659)-1);"0")&amp;","&amp;IF('Locations-Stops'!G2659&lt;&gt;"";VLOOKUP('Locations-Stops'!G2659;Regions!A2:B300;2;FALSE);"0")&amp;","&amp;IF('Locations-Stops'!H2659&lt;&gt;"";VLOOKUP('Locations-Stops'!H2659;Regions!C2:D300;2;FALSE);"0")&amp;","&amp;IF('Locations-Stops'!I2659&lt;&gt;"";VLOOKUP('Locations-Stops'!I2659;Regions!F2:G300;2;FALSE);"0")&amp;","&amp;IF('Locations-Stops'!J2659&lt;&gt;"";VLOOKUP('Locations-Stops'!J2659;Regions!I2:J300;2;FALSE);"0")&amp;",'"&amp;IF('Locations-Stops'!K2659&lt;&gt;"";SUBSTITUTE('Locations-Stops'!K2659;"'";"\'");"")&amp;"','"&amp;IF('Locations-Stops'!L2659&lt;&gt;"";'Locations-Stops'!L2659;"")&amp;"','"&amp;IF('Locations-Stops'!M2659&lt;&gt;"";'Locations-Stops'!M2659;"")&amp;"','"&amp;IF('Locations-Stops'!N2659&lt;&gt;"";'Locations-Stops'!N2659;"")&amp;"', CURRENT_TIMESTAMP);"</v>
      </c>
    </row>
    <row r="2658" spans="3:6" x14ac:dyDescent="0.25">
      <c r="C2658" s="16">
        <v>2660</v>
      </c>
      <c r="D2658" s="16" t="s">
        <v>17780</v>
      </c>
      <c r="E2658" s="16" t="s">
        <v>4333</v>
      </c>
      <c r="F265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2660;"'";"\'")&amp;"',"&amp;IF('Locations-Stops'!D2660&lt;&gt;"";LEFT('Locations-Stops'!D2660;2)&amp;"."&amp;RIGHT('Locations-Stops'!D2660;LEN('Locations-Stops'!D2660)-2);"0")&amp;","&amp;IF('Locations-Stops'!E2660&lt;&gt;"";LEFT('Locations-Stops'!E2660;1)&amp;"."&amp;RIGHT('Locations-Stops'!E2660;LEN('Locations-Stops'!E2660)-1);"0")&amp;","&amp;IF('Locations-Stops'!G2660&lt;&gt;"";VLOOKUP('Locations-Stops'!G2660;Regions!A2:B300;2;FALSE);"0")&amp;","&amp;IF('Locations-Stops'!H2660&lt;&gt;"";VLOOKUP('Locations-Stops'!H2660;Regions!C2:D300;2;FALSE);"0")&amp;","&amp;IF('Locations-Stops'!I2660&lt;&gt;"";VLOOKUP('Locations-Stops'!I2660;Regions!F2:G300;2;FALSE);"0")&amp;","&amp;IF('Locations-Stops'!J2660&lt;&gt;"";VLOOKUP('Locations-Stops'!J2660;Regions!I2:J300;2;FALSE);"0")&amp;",'"&amp;IF('Locations-Stops'!K2660&lt;&gt;"";SUBSTITUTE('Locations-Stops'!K2660;"'";"\'");"")&amp;"','"&amp;IF('Locations-Stops'!L2660&lt;&gt;"";'Locations-Stops'!L2660;"")&amp;"','"&amp;IF('Locations-Stops'!M2660&lt;&gt;"";'Locations-Stops'!M2660;"")&amp;"','"&amp;IF('Locations-Stops'!N2660&lt;&gt;"";'Locations-Stops'!N2660;"")&amp;"', CURRENT_TIMESTAMP);"</v>
      </c>
    </row>
    <row r="2659" spans="3:6" x14ac:dyDescent="0.25">
      <c r="C2659" s="16">
        <v>2661</v>
      </c>
      <c r="D2659" s="16" t="s">
        <v>17780</v>
      </c>
      <c r="E2659" s="16" t="s">
        <v>4333</v>
      </c>
      <c r="F265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2661;"'";"\'")&amp;"',"&amp;IF('Locations-Stops'!D2661&lt;&gt;"";LEFT('Locations-Stops'!D2661;2)&amp;"."&amp;RIGHT('Locations-Stops'!D2661;LEN('Locations-Stops'!D2661)-2);"0")&amp;","&amp;IF('Locations-Stops'!E2661&lt;&gt;"";LEFT('Locations-Stops'!E2661;1)&amp;"."&amp;RIGHT('Locations-Stops'!E2661;LEN('Locations-Stops'!E2661)-1);"0")&amp;","&amp;IF('Locations-Stops'!G2661&lt;&gt;"";VLOOKUP('Locations-Stops'!G2661;Regions!A2:B300;2;FALSE);"0")&amp;","&amp;IF('Locations-Stops'!H2661&lt;&gt;"";VLOOKUP('Locations-Stops'!H2661;Regions!C2:D300;2;FALSE);"0")&amp;","&amp;IF('Locations-Stops'!I2661&lt;&gt;"";VLOOKUP('Locations-Stops'!I2661;Regions!F2:G300;2;FALSE);"0")&amp;","&amp;IF('Locations-Stops'!J2661&lt;&gt;"";VLOOKUP('Locations-Stops'!J2661;Regions!I2:J300;2;FALSE);"0")&amp;",'"&amp;IF('Locations-Stops'!K2661&lt;&gt;"";SUBSTITUTE('Locations-Stops'!K2661;"'";"\'");"")&amp;"','"&amp;IF('Locations-Stops'!L2661&lt;&gt;"";'Locations-Stops'!L2661;"")&amp;"','"&amp;IF('Locations-Stops'!M2661&lt;&gt;"";'Locations-Stops'!M2661;"")&amp;"','"&amp;IF('Locations-Stops'!N2661&lt;&gt;"";'Locations-Stops'!N2661;"")&amp;"', CURRENT_TIMESTAMP);"</v>
      </c>
    </row>
    <row r="2660" spans="3:6" x14ac:dyDescent="0.25">
      <c r="C2660" s="16">
        <v>2662</v>
      </c>
      <c r="D2660" s="16" t="s">
        <v>17780</v>
      </c>
      <c r="E2660" s="16" t="s">
        <v>4333</v>
      </c>
      <c r="F2660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2662;"'";"\'")&amp;"',"&amp;IF('Locations-Stops'!D2662&lt;&gt;"";LEFT('Locations-Stops'!D2662;2)&amp;"."&amp;RIGHT('Locations-Stops'!D2662;LEN('Locations-Stops'!D2662)-2);"0")&amp;","&amp;IF('Locations-Stops'!E2662&lt;&gt;"";LEFT('Locations-Stops'!E2662;1)&amp;"."&amp;RIGHT('Locations-Stops'!E2662;LEN('Locations-Stops'!E2662)-1);"0")&amp;","&amp;IF('Locations-Stops'!G2662&lt;&gt;"";VLOOKUP('Locations-Stops'!G2662;Regions!A2:B300;2;FALSE);"0")&amp;","&amp;IF('Locations-Stops'!H2662&lt;&gt;"";VLOOKUP('Locations-Stops'!H2662;Regions!C2:D300;2;FALSE);"0")&amp;","&amp;IF('Locations-Stops'!I2662&lt;&gt;"";VLOOKUP('Locations-Stops'!I2662;Regions!F2:G300;2;FALSE);"0")&amp;","&amp;IF('Locations-Stops'!J2662&lt;&gt;"";VLOOKUP('Locations-Stops'!J2662;Regions!I2:J300;2;FALSE);"0")&amp;",'"&amp;IF('Locations-Stops'!K2662&lt;&gt;"";SUBSTITUTE('Locations-Stops'!K2662;"'";"\'");"")&amp;"','"&amp;IF('Locations-Stops'!L2662&lt;&gt;"";'Locations-Stops'!L2662;"")&amp;"','"&amp;IF('Locations-Stops'!M2662&lt;&gt;"";'Locations-Stops'!M2662;"")&amp;"','"&amp;IF('Locations-Stops'!N2662&lt;&gt;"";'Locations-Stops'!N2662;"")&amp;"', CURRENT_TIMESTAMP);"</v>
      </c>
    </row>
    <row r="2661" spans="3:6" x14ac:dyDescent="0.25">
      <c r="C2661" s="16">
        <v>2663</v>
      </c>
      <c r="D2661" s="16" t="s">
        <v>17780</v>
      </c>
      <c r="E2661" s="16" t="s">
        <v>4333</v>
      </c>
      <c r="F2661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2663;"'";"\'")&amp;"',"&amp;IF('Locations-Stops'!D2663&lt;&gt;"";LEFT('Locations-Stops'!D2663;2)&amp;"."&amp;RIGHT('Locations-Stops'!D2663;LEN('Locations-Stops'!D2663)-2);"0")&amp;","&amp;IF('Locations-Stops'!E2663&lt;&gt;"";LEFT('Locations-Stops'!E2663;1)&amp;"."&amp;RIGHT('Locations-Stops'!E2663;LEN('Locations-Stops'!E2663)-1);"0")&amp;","&amp;IF('Locations-Stops'!G2663&lt;&gt;"";VLOOKUP('Locations-Stops'!G2663;Regions!A2:B300;2;FALSE);"0")&amp;","&amp;IF('Locations-Stops'!H2663&lt;&gt;"";VLOOKUP('Locations-Stops'!H2663;Regions!C2:D300;2;FALSE);"0")&amp;","&amp;IF('Locations-Stops'!I2663&lt;&gt;"";VLOOKUP('Locations-Stops'!I2663;Regions!F2:G300;2;FALSE);"0")&amp;","&amp;IF('Locations-Stops'!J2663&lt;&gt;"";VLOOKUP('Locations-Stops'!J2663;Regions!I2:J300;2;FALSE);"0")&amp;",'"&amp;IF('Locations-Stops'!K2663&lt;&gt;"";SUBSTITUTE('Locations-Stops'!K2663;"'";"\'");"")&amp;"','"&amp;IF('Locations-Stops'!L2663&lt;&gt;"";'Locations-Stops'!L2663;"")&amp;"','"&amp;IF('Locations-Stops'!M2663&lt;&gt;"";'Locations-Stops'!M2663;"")&amp;"','"&amp;IF('Locations-Stops'!N2663&lt;&gt;"";'Locations-Stops'!N2663;"")&amp;"', CURRENT_TIMESTAMP);"</v>
      </c>
    </row>
    <row r="2662" spans="3:6" x14ac:dyDescent="0.25">
      <c r="C2662" s="16">
        <v>2664</v>
      </c>
      <c r="D2662" s="16" t="s">
        <v>17780</v>
      </c>
      <c r="E2662" s="16" t="s">
        <v>4333</v>
      </c>
      <c r="F2662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2664;"'";"\'")&amp;"',"&amp;IF('Locations-Stops'!D2664&lt;&gt;"";LEFT('Locations-Stops'!D2664;2)&amp;"."&amp;RIGHT('Locations-Stops'!D2664;LEN('Locations-Stops'!D2664)-2);"0")&amp;","&amp;IF('Locations-Stops'!E2664&lt;&gt;"";LEFT('Locations-Stops'!E2664;1)&amp;"."&amp;RIGHT('Locations-Stops'!E2664;LEN('Locations-Stops'!E2664)-1);"0")&amp;","&amp;IF('Locations-Stops'!G2664&lt;&gt;"";VLOOKUP('Locations-Stops'!G2664;Regions!A2:B300;2;FALSE);"0")&amp;","&amp;IF('Locations-Stops'!H2664&lt;&gt;"";VLOOKUP('Locations-Stops'!H2664;Regions!C2:D300;2;FALSE);"0")&amp;","&amp;IF('Locations-Stops'!I2664&lt;&gt;"";VLOOKUP('Locations-Stops'!I2664;Regions!F2:G300;2;FALSE);"0")&amp;","&amp;IF('Locations-Stops'!J2664&lt;&gt;"";VLOOKUP('Locations-Stops'!J2664;Regions!I2:J300;2;FALSE);"0")&amp;",'"&amp;IF('Locations-Stops'!K2664&lt;&gt;"";SUBSTITUTE('Locations-Stops'!K2664;"'";"\'");"")&amp;"','"&amp;IF('Locations-Stops'!L2664&lt;&gt;"";'Locations-Stops'!L2664;"")&amp;"','"&amp;IF('Locations-Stops'!M2664&lt;&gt;"";'Locations-Stops'!M2664;"")&amp;"','"&amp;IF('Locations-Stops'!N2664&lt;&gt;"";'Locations-Stops'!N2664;"")&amp;"', CURRENT_TIMESTAMP);"</v>
      </c>
    </row>
    <row r="2663" spans="3:6" x14ac:dyDescent="0.25">
      <c r="C2663" s="16">
        <v>2665</v>
      </c>
      <c r="D2663" s="16" t="s">
        <v>17780</v>
      </c>
      <c r="E2663" s="16" t="s">
        <v>4333</v>
      </c>
      <c r="F2663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2665;"'";"\'")&amp;"',"&amp;IF('Locations-Stops'!D2665&lt;&gt;"";LEFT('Locations-Stops'!D2665;2)&amp;"."&amp;RIGHT('Locations-Stops'!D2665;LEN('Locations-Stops'!D2665)-2);"0")&amp;","&amp;IF('Locations-Stops'!E2665&lt;&gt;"";LEFT('Locations-Stops'!E2665;1)&amp;"."&amp;RIGHT('Locations-Stops'!E2665;LEN('Locations-Stops'!E2665)-1);"0")&amp;","&amp;IF('Locations-Stops'!G2665&lt;&gt;"";VLOOKUP('Locations-Stops'!G2665;Regions!A2:B300;2;FALSE);"0")&amp;","&amp;IF('Locations-Stops'!H2665&lt;&gt;"";VLOOKUP('Locations-Stops'!H2665;Regions!C2:D300;2;FALSE);"0")&amp;","&amp;IF('Locations-Stops'!I2665&lt;&gt;"";VLOOKUP('Locations-Stops'!I2665;Regions!F2:G300;2;FALSE);"0")&amp;","&amp;IF('Locations-Stops'!J2665&lt;&gt;"";VLOOKUP('Locations-Stops'!J2665;Regions!I2:J300;2;FALSE);"0")&amp;",'"&amp;IF('Locations-Stops'!K2665&lt;&gt;"";SUBSTITUTE('Locations-Stops'!K2665;"'";"\'");"")&amp;"','"&amp;IF('Locations-Stops'!L2665&lt;&gt;"";'Locations-Stops'!L2665;"")&amp;"','"&amp;IF('Locations-Stops'!M2665&lt;&gt;"";'Locations-Stops'!M2665;"")&amp;"','"&amp;IF('Locations-Stops'!N2665&lt;&gt;"";'Locations-Stops'!N2665;"")&amp;"', CURRENT_TIMESTAMP);"</v>
      </c>
    </row>
    <row r="2664" spans="3:6" x14ac:dyDescent="0.25">
      <c r="C2664" s="16">
        <v>2666</v>
      </c>
      <c r="D2664" s="16" t="s">
        <v>17780</v>
      </c>
      <c r="E2664" s="16" t="s">
        <v>4333</v>
      </c>
      <c r="F2664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2666;"'";"\'")&amp;"',"&amp;IF('Locations-Stops'!D2666&lt;&gt;"";LEFT('Locations-Stops'!D2666;2)&amp;"."&amp;RIGHT('Locations-Stops'!D2666;LEN('Locations-Stops'!D2666)-2);"0")&amp;","&amp;IF('Locations-Stops'!E2666&lt;&gt;"";LEFT('Locations-Stops'!E2666;1)&amp;"."&amp;RIGHT('Locations-Stops'!E2666;LEN('Locations-Stops'!E2666)-1);"0")&amp;","&amp;IF('Locations-Stops'!G2666&lt;&gt;"";VLOOKUP('Locations-Stops'!G2666;Regions!A2:B300;2;FALSE);"0")&amp;","&amp;IF('Locations-Stops'!H2666&lt;&gt;"";VLOOKUP('Locations-Stops'!H2666;Regions!C2:D300;2;FALSE);"0")&amp;","&amp;IF('Locations-Stops'!I2666&lt;&gt;"";VLOOKUP('Locations-Stops'!I2666;Regions!F2:G300;2;FALSE);"0")&amp;","&amp;IF('Locations-Stops'!J2666&lt;&gt;"";VLOOKUP('Locations-Stops'!J2666;Regions!I2:J300;2;FALSE);"0")&amp;",'"&amp;IF('Locations-Stops'!K2666&lt;&gt;"";SUBSTITUTE('Locations-Stops'!K2666;"'";"\'");"")&amp;"','"&amp;IF('Locations-Stops'!L2666&lt;&gt;"";'Locations-Stops'!L2666;"")&amp;"','"&amp;IF('Locations-Stops'!M2666&lt;&gt;"";'Locations-Stops'!M2666;"")&amp;"','"&amp;IF('Locations-Stops'!N2666&lt;&gt;"";'Locations-Stops'!N2666;"")&amp;"', CURRENT_TIMESTAMP);"</v>
      </c>
    </row>
    <row r="2665" spans="3:6" x14ac:dyDescent="0.25">
      <c r="C2665" s="16">
        <v>2667</v>
      </c>
      <c r="D2665" s="16" t="s">
        <v>17780</v>
      </c>
      <c r="E2665" s="16" t="s">
        <v>4333</v>
      </c>
      <c r="F2665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2667;"'";"\'")&amp;"',"&amp;IF('Locations-Stops'!D2667&lt;&gt;"";LEFT('Locations-Stops'!D2667;2)&amp;"."&amp;RIGHT('Locations-Stops'!D2667;LEN('Locations-Stops'!D2667)-2);"0")&amp;","&amp;IF('Locations-Stops'!E2667&lt;&gt;"";LEFT('Locations-Stops'!E2667;1)&amp;"."&amp;RIGHT('Locations-Stops'!E2667;LEN('Locations-Stops'!E2667)-1);"0")&amp;","&amp;IF('Locations-Stops'!G2667&lt;&gt;"";VLOOKUP('Locations-Stops'!G2667;Regions!A2:B300;2;FALSE);"0")&amp;","&amp;IF('Locations-Stops'!H2667&lt;&gt;"";VLOOKUP('Locations-Stops'!H2667;Regions!C2:D300;2;FALSE);"0")&amp;","&amp;IF('Locations-Stops'!I2667&lt;&gt;"";VLOOKUP('Locations-Stops'!I2667;Regions!F2:G300;2;FALSE);"0")&amp;","&amp;IF('Locations-Stops'!J2667&lt;&gt;"";VLOOKUP('Locations-Stops'!J2667;Regions!I2:J300;2;FALSE);"0")&amp;",'"&amp;IF('Locations-Stops'!K2667&lt;&gt;"";SUBSTITUTE('Locations-Stops'!K2667;"'";"\'");"")&amp;"','"&amp;IF('Locations-Stops'!L2667&lt;&gt;"";'Locations-Stops'!L2667;"")&amp;"','"&amp;IF('Locations-Stops'!M2667&lt;&gt;"";'Locations-Stops'!M2667;"")&amp;"','"&amp;IF('Locations-Stops'!N2667&lt;&gt;"";'Locations-Stops'!N2667;"")&amp;"', CURRENT_TIMESTAMP);"</v>
      </c>
    </row>
    <row r="2666" spans="3:6" x14ac:dyDescent="0.25">
      <c r="C2666" s="16">
        <v>2668</v>
      </c>
      <c r="D2666" s="16" t="s">
        <v>17780</v>
      </c>
      <c r="E2666" s="16" t="s">
        <v>4333</v>
      </c>
      <c r="F2666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2668;"'";"\'")&amp;"',"&amp;IF('Locations-Stops'!D2668&lt;&gt;"";LEFT('Locations-Stops'!D2668;2)&amp;"."&amp;RIGHT('Locations-Stops'!D2668;LEN('Locations-Stops'!D2668)-2);"0")&amp;","&amp;IF('Locations-Stops'!E2668&lt;&gt;"";LEFT('Locations-Stops'!E2668;1)&amp;"."&amp;RIGHT('Locations-Stops'!E2668;LEN('Locations-Stops'!E2668)-1);"0")&amp;","&amp;IF('Locations-Stops'!G2668&lt;&gt;"";VLOOKUP('Locations-Stops'!G2668;Regions!A2:B300;2;FALSE);"0")&amp;","&amp;IF('Locations-Stops'!H2668&lt;&gt;"";VLOOKUP('Locations-Stops'!H2668;Regions!C2:D300;2;FALSE);"0")&amp;","&amp;IF('Locations-Stops'!I2668&lt;&gt;"";VLOOKUP('Locations-Stops'!I2668;Regions!F2:G300;2;FALSE);"0")&amp;","&amp;IF('Locations-Stops'!J2668&lt;&gt;"";VLOOKUP('Locations-Stops'!J2668;Regions!I2:J300;2;FALSE);"0")&amp;",'"&amp;IF('Locations-Stops'!K2668&lt;&gt;"";SUBSTITUTE('Locations-Stops'!K2668;"'";"\'");"")&amp;"','"&amp;IF('Locations-Stops'!L2668&lt;&gt;"";'Locations-Stops'!L2668;"")&amp;"','"&amp;IF('Locations-Stops'!M2668&lt;&gt;"";'Locations-Stops'!M2668;"")&amp;"','"&amp;IF('Locations-Stops'!N2668&lt;&gt;"";'Locations-Stops'!N2668;"")&amp;"', CURRENT_TIMESTAMP);"</v>
      </c>
    </row>
    <row r="2667" spans="3:6" x14ac:dyDescent="0.25">
      <c r="C2667" s="16">
        <v>2669</v>
      </c>
      <c r="D2667" s="16" t="s">
        <v>17780</v>
      </c>
      <c r="E2667" s="16" t="s">
        <v>4333</v>
      </c>
      <c r="F266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2669;"'";"\'")&amp;"',"&amp;IF('Locations-Stops'!D2669&lt;&gt;"";LEFT('Locations-Stops'!D2669;2)&amp;"."&amp;RIGHT('Locations-Stops'!D2669;LEN('Locations-Stops'!D2669)-2);"0")&amp;","&amp;IF('Locations-Stops'!E2669&lt;&gt;"";LEFT('Locations-Stops'!E2669;1)&amp;"."&amp;RIGHT('Locations-Stops'!E2669;LEN('Locations-Stops'!E2669)-1);"0")&amp;","&amp;IF('Locations-Stops'!G2669&lt;&gt;"";VLOOKUP('Locations-Stops'!G2669;Regions!A2:B300;2;FALSE);"0")&amp;","&amp;IF('Locations-Stops'!H2669&lt;&gt;"";VLOOKUP('Locations-Stops'!H2669;Regions!C2:D300;2;FALSE);"0")&amp;","&amp;IF('Locations-Stops'!I2669&lt;&gt;"";VLOOKUP('Locations-Stops'!I2669;Regions!F2:G300;2;FALSE);"0")&amp;","&amp;IF('Locations-Stops'!J2669&lt;&gt;"";VLOOKUP('Locations-Stops'!J2669;Regions!I2:J300;2;FALSE);"0")&amp;",'"&amp;IF('Locations-Stops'!K2669&lt;&gt;"";SUBSTITUTE('Locations-Stops'!K2669;"'";"\'");"")&amp;"','"&amp;IF('Locations-Stops'!L2669&lt;&gt;"";'Locations-Stops'!L2669;"")&amp;"','"&amp;IF('Locations-Stops'!M2669&lt;&gt;"";'Locations-Stops'!M2669;"")&amp;"','"&amp;IF('Locations-Stops'!N2669&lt;&gt;"";'Locations-Stops'!N2669;"")&amp;"', CURRENT_TIMESTAMP);"</v>
      </c>
    </row>
    <row r="2668" spans="3:6" x14ac:dyDescent="0.25">
      <c r="C2668" s="16">
        <v>2670</v>
      </c>
      <c r="D2668" s="16" t="s">
        <v>17780</v>
      </c>
      <c r="E2668" s="16" t="s">
        <v>4333</v>
      </c>
      <c r="F266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2670;"'";"\'")&amp;"',"&amp;IF('Locations-Stops'!D2670&lt;&gt;"";LEFT('Locations-Stops'!D2670;2)&amp;"."&amp;RIGHT('Locations-Stops'!D2670;LEN('Locations-Stops'!D2670)-2);"0")&amp;","&amp;IF('Locations-Stops'!E2670&lt;&gt;"";LEFT('Locations-Stops'!E2670;1)&amp;"."&amp;RIGHT('Locations-Stops'!E2670;LEN('Locations-Stops'!E2670)-1);"0")&amp;","&amp;IF('Locations-Stops'!G2670&lt;&gt;"";VLOOKUP('Locations-Stops'!G2670;Regions!A2:B300;2;FALSE);"0")&amp;","&amp;IF('Locations-Stops'!H2670&lt;&gt;"";VLOOKUP('Locations-Stops'!H2670;Regions!C2:D300;2;FALSE);"0")&amp;","&amp;IF('Locations-Stops'!I2670&lt;&gt;"";VLOOKUP('Locations-Stops'!I2670;Regions!F2:G300;2;FALSE);"0")&amp;","&amp;IF('Locations-Stops'!J2670&lt;&gt;"";VLOOKUP('Locations-Stops'!J2670;Regions!I2:J300;2;FALSE);"0")&amp;",'"&amp;IF('Locations-Stops'!K2670&lt;&gt;"";SUBSTITUTE('Locations-Stops'!K2670;"'";"\'");"")&amp;"','"&amp;IF('Locations-Stops'!L2670&lt;&gt;"";'Locations-Stops'!L2670;"")&amp;"','"&amp;IF('Locations-Stops'!M2670&lt;&gt;"";'Locations-Stops'!M2670;"")&amp;"','"&amp;IF('Locations-Stops'!N2670&lt;&gt;"";'Locations-Stops'!N2670;"")&amp;"', CURRENT_TIMESTAMP);"</v>
      </c>
    </row>
    <row r="2669" spans="3:6" x14ac:dyDescent="0.25">
      <c r="C2669" s="16">
        <v>2671</v>
      </c>
      <c r="D2669" s="16" t="s">
        <v>17780</v>
      </c>
      <c r="E2669" s="16" t="s">
        <v>4333</v>
      </c>
      <c r="F266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2671;"'";"\'")&amp;"',"&amp;IF('Locations-Stops'!D2671&lt;&gt;"";LEFT('Locations-Stops'!D2671;2)&amp;"."&amp;RIGHT('Locations-Stops'!D2671;LEN('Locations-Stops'!D2671)-2);"0")&amp;","&amp;IF('Locations-Stops'!E2671&lt;&gt;"";LEFT('Locations-Stops'!E2671;1)&amp;"."&amp;RIGHT('Locations-Stops'!E2671;LEN('Locations-Stops'!E2671)-1);"0")&amp;","&amp;IF('Locations-Stops'!G2671&lt;&gt;"";VLOOKUP('Locations-Stops'!G2671;Regions!A2:B300;2;FALSE);"0")&amp;","&amp;IF('Locations-Stops'!H2671&lt;&gt;"";VLOOKUP('Locations-Stops'!H2671;Regions!C2:D300;2;FALSE);"0")&amp;","&amp;IF('Locations-Stops'!I2671&lt;&gt;"";VLOOKUP('Locations-Stops'!I2671;Regions!F2:G300;2;FALSE);"0")&amp;","&amp;IF('Locations-Stops'!J2671&lt;&gt;"";VLOOKUP('Locations-Stops'!J2671;Regions!I2:J300;2;FALSE);"0")&amp;",'"&amp;IF('Locations-Stops'!K2671&lt;&gt;"";SUBSTITUTE('Locations-Stops'!K2671;"'";"\'");"")&amp;"','"&amp;IF('Locations-Stops'!L2671&lt;&gt;"";'Locations-Stops'!L2671;"")&amp;"','"&amp;IF('Locations-Stops'!M2671&lt;&gt;"";'Locations-Stops'!M2671;"")&amp;"','"&amp;IF('Locations-Stops'!N2671&lt;&gt;"";'Locations-Stops'!N2671;"")&amp;"', CURRENT_TIMESTAMP);"</v>
      </c>
    </row>
    <row r="2670" spans="3:6" x14ac:dyDescent="0.25">
      <c r="C2670" s="16">
        <v>2672</v>
      </c>
      <c r="D2670" s="16" t="s">
        <v>17780</v>
      </c>
      <c r="E2670" s="16" t="s">
        <v>4333</v>
      </c>
      <c r="F2670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2672;"'";"\'")&amp;"',"&amp;IF('Locations-Stops'!D2672&lt;&gt;"";LEFT('Locations-Stops'!D2672;2)&amp;"."&amp;RIGHT('Locations-Stops'!D2672;LEN('Locations-Stops'!D2672)-2);"0")&amp;","&amp;IF('Locations-Stops'!E2672&lt;&gt;"";LEFT('Locations-Stops'!E2672;1)&amp;"."&amp;RIGHT('Locations-Stops'!E2672;LEN('Locations-Stops'!E2672)-1);"0")&amp;","&amp;IF('Locations-Stops'!G2672&lt;&gt;"";VLOOKUP('Locations-Stops'!G2672;Regions!A2:B300;2;FALSE);"0")&amp;","&amp;IF('Locations-Stops'!H2672&lt;&gt;"";VLOOKUP('Locations-Stops'!H2672;Regions!C2:D300;2;FALSE);"0")&amp;","&amp;IF('Locations-Stops'!I2672&lt;&gt;"";VLOOKUP('Locations-Stops'!I2672;Regions!F2:G300;2;FALSE);"0")&amp;","&amp;IF('Locations-Stops'!J2672&lt;&gt;"";VLOOKUP('Locations-Stops'!J2672;Regions!I2:J300;2;FALSE);"0")&amp;",'"&amp;IF('Locations-Stops'!K2672&lt;&gt;"";SUBSTITUTE('Locations-Stops'!K2672;"'";"\'");"")&amp;"','"&amp;IF('Locations-Stops'!L2672&lt;&gt;"";'Locations-Stops'!L2672;"")&amp;"','"&amp;IF('Locations-Stops'!M2672&lt;&gt;"";'Locations-Stops'!M2672;"")&amp;"','"&amp;IF('Locations-Stops'!N2672&lt;&gt;"";'Locations-Stops'!N2672;"")&amp;"', CURRENT_TIMESTAMP);"</v>
      </c>
    </row>
    <row r="2671" spans="3:6" x14ac:dyDescent="0.25">
      <c r="C2671" s="16">
        <v>2673</v>
      </c>
      <c r="D2671" s="16" t="s">
        <v>17780</v>
      </c>
      <c r="E2671" s="16" t="s">
        <v>4333</v>
      </c>
      <c r="F2671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2673;"'";"\'")&amp;"',"&amp;IF('Locations-Stops'!D2673&lt;&gt;"";LEFT('Locations-Stops'!D2673;2)&amp;"."&amp;RIGHT('Locations-Stops'!D2673;LEN('Locations-Stops'!D2673)-2);"0")&amp;","&amp;IF('Locations-Stops'!E2673&lt;&gt;"";LEFT('Locations-Stops'!E2673;1)&amp;"."&amp;RIGHT('Locations-Stops'!E2673;LEN('Locations-Stops'!E2673)-1);"0")&amp;","&amp;IF('Locations-Stops'!G2673&lt;&gt;"";VLOOKUP('Locations-Stops'!G2673;Regions!A2:B300;2;FALSE);"0")&amp;","&amp;IF('Locations-Stops'!H2673&lt;&gt;"";VLOOKUP('Locations-Stops'!H2673;Regions!C2:D300;2;FALSE);"0")&amp;","&amp;IF('Locations-Stops'!I2673&lt;&gt;"";VLOOKUP('Locations-Stops'!I2673;Regions!F2:G300;2;FALSE);"0")&amp;","&amp;IF('Locations-Stops'!J2673&lt;&gt;"";VLOOKUP('Locations-Stops'!J2673;Regions!I2:J300;2;FALSE);"0")&amp;",'"&amp;IF('Locations-Stops'!K2673&lt;&gt;"";SUBSTITUTE('Locations-Stops'!K2673;"'";"\'");"")&amp;"','"&amp;IF('Locations-Stops'!L2673&lt;&gt;"";'Locations-Stops'!L2673;"")&amp;"','"&amp;IF('Locations-Stops'!M2673&lt;&gt;"";'Locations-Stops'!M2673;"")&amp;"','"&amp;IF('Locations-Stops'!N2673&lt;&gt;"";'Locations-Stops'!N2673;"")&amp;"', CURRENT_TIMESTAMP);"</v>
      </c>
    </row>
    <row r="2672" spans="3:6" x14ac:dyDescent="0.25">
      <c r="C2672" s="16">
        <v>2674</v>
      </c>
      <c r="D2672" s="16" t="s">
        <v>17780</v>
      </c>
      <c r="E2672" s="16" t="s">
        <v>4333</v>
      </c>
      <c r="F2672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2674;"'";"\'")&amp;"',"&amp;IF('Locations-Stops'!D2674&lt;&gt;"";LEFT('Locations-Stops'!D2674;2)&amp;"."&amp;RIGHT('Locations-Stops'!D2674;LEN('Locations-Stops'!D2674)-2);"0")&amp;","&amp;IF('Locations-Stops'!E2674&lt;&gt;"";LEFT('Locations-Stops'!E2674;1)&amp;"."&amp;RIGHT('Locations-Stops'!E2674;LEN('Locations-Stops'!E2674)-1);"0")&amp;","&amp;IF('Locations-Stops'!G2674&lt;&gt;"";VLOOKUP('Locations-Stops'!G2674;Regions!A2:B300;2;FALSE);"0")&amp;","&amp;IF('Locations-Stops'!H2674&lt;&gt;"";VLOOKUP('Locations-Stops'!H2674;Regions!C2:D300;2;FALSE);"0")&amp;","&amp;IF('Locations-Stops'!I2674&lt;&gt;"";VLOOKUP('Locations-Stops'!I2674;Regions!F2:G300;2;FALSE);"0")&amp;","&amp;IF('Locations-Stops'!J2674&lt;&gt;"";VLOOKUP('Locations-Stops'!J2674;Regions!I2:J300;2;FALSE);"0")&amp;",'"&amp;IF('Locations-Stops'!K2674&lt;&gt;"";SUBSTITUTE('Locations-Stops'!K2674;"'";"\'");"")&amp;"','"&amp;IF('Locations-Stops'!L2674&lt;&gt;"";'Locations-Stops'!L2674;"")&amp;"','"&amp;IF('Locations-Stops'!M2674&lt;&gt;"";'Locations-Stops'!M2674;"")&amp;"','"&amp;IF('Locations-Stops'!N2674&lt;&gt;"";'Locations-Stops'!N2674;"")&amp;"', CURRENT_TIMESTAMP);"</v>
      </c>
    </row>
    <row r="2673" spans="3:6" x14ac:dyDescent="0.25">
      <c r="C2673" s="16">
        <v>2675</v>
      </c>
      <c r="D2673" s="16" t="s">
        <v>17780</v>
      </c>
      <c r="E2673" s="16" t="s">
        <v>4333</v>
      </c>
      <c r="F2673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2675;"'";"\'")&amp;"',"&amp;IF('Locations-Stops'!D2675&lt;&gt;"";LEFT('Locations-Stops'!D2675;2)&amp;"."&amp;RIGHT('Locations-Stops'!D2675;LEN('Locations-Stops'!D2675)-2);"0")&amp;","&amp;IF('Locations-Stops'!E2675&lt;&gt;"";LEFT('Locations-Stops'!E2675;1)&amp;"."&amp;RIGHT('Locations-Stops'!E2675;LEN('Locations-Stops'!E2675)-1);"0")&amp;","&amp;IF('Locations-Stops'!G2675&lt;&gt;"";VLOOKUP('Locations-Stops'!G2675;Regions!A2:B300;2;FALSE);"0")&amp;","&amp;IF('Locations-Stops'!H2675&lt;&gt;"";VLOOKUP('Locations-Stops'!H2675;Regions!C2:D300;2;FALSE);"0")&amp;","&amp;IF('Locations-Stops'!I2675&lt;&gt;"";VLOOKUP('Locations-Stops'!I2675;Regions!F2:G300;2;FALSE);"0")&amp;","&amp;IF('Locations-Stops'!J2675&lt;&gt;"";VLOOKUP('Locations-Stops'!J2675;Regions!I2:J300;2;FALSE);"0")&amp;",'"&amp;IF('Locations-Stops'!K2675&lt;&gt;"";SUBSTITUTE('Locations-Stops'!K2675;"'";"\'");"")&amp;"','"&amp;IF('Locations-Stops'!L2675&lt;&gt;"";'Locations-Stops'!L2675;"")&amp;"','"&amp;IF('Locations-Stops'!M2675&lt;&gt;"";'Locations-Stops'!M2675;"")&amp;"','"&amp;IF('Locations-Stops'!N2675&lt;&gt;"";'Locations-Stops'!N2675;"")&amp;"', CURRENT_TIMESTAMP);"</v>
      </c>
    </row>
    <row r="2674" spans="3:6" x14ac:dyDescent="0.25">
      <c r="C2674" s="16">
        <v>2676</v>
      </c>
      <c r="D2674" s="16" t="s">
        <v>17780</v>
      </c>
      <c r="E2674" s="16" t="s">
        <v>4333</v>
      </c>
      <c r="F2674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2676;"'";"\'")&amp;"',"&amp;IF('Locations-Stops'!D2676&lt;&gt;"";LEFT('Locations-Stops'!D2676;2)&amp;"."&amp;RIGHT('Locations-Stops'!D2676;LEN('Locations-Stops'!D2676)-2);"0")&amp;","&amp;IF('Locations-Stops'!E2676&lt;&gt;"";LEFT('Locations-Stops'!E2676;1)&amp;"."&amp;RIGHT('Locations-Stops'!E2676;LEN('Locations-Stops'!E2676)-1);"0")&amp;","&amp;IF('Locations-Stops'!G2676&lt;&gt;"";VLOOKUP('Locations-Stops'!G2676;Regions!A2:B300;2;FALSE);"0")&amp;","&amp;IF('Locations-Stops'!H2676&lt;&gt;"";VLOOKUP('Locations-Stops'!H2676;Regions!C2:D300;2;FALSE);"0")&amp;","&amp;IF('Locations-Stops'!I2676&lt;&gt;"";VLOOKUP('Locations-Stops'!I2676;Regions!F2:G300;2;FALSE);"0")&amp;","&amp;IF('Locations-Stops'!J2676&lt;&gt;"";VLOOKUP('Locations-Stops'!J2676;Regions!I2:J300;2;FALSE);"0")&amp;",'"&amp;IF('Locations-Stops'!K2676&lt;&gt;"";SUBSTITUTE('Locations-Stops'!K2676;"'";"\'");"")&amp;"','"&amp;IF('Locations-Stops'!L2676&lt;&gt;"";'Locations-Stops'!L2676;"")&amp;"','"&amp;IF('Locations-Stops'!M2676&lt;&gt;"";'Locations-Stops'!M2676;"")&amp;"','"&amp;IF('Locations-Stops'!N2676&lt;&gt;"";'Locations-Stops'!N2676;"")&amp;"', CURRENT_TIMESTAMP);"</v>
      </c>
    </row>
    <row r="2675" spans="3:6" x14ac:dyDescent="0.25">
      <c r="C2675" s="16">
        <v>2677</v>
      </c>
      <c r="D2675" s="16" t="s">
        <v>17780</v>
      </c>
      <c r="E2675" s="16" t="s">
        <v>4333</v>
      </c>
      <c r="F2675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2677;"'";"\'")&amp;"',"&amp;IF('Locations-Stops'!D2677&lt;&gt;"";LEFT('Locations-Stops'!D2677;2)&amp;"."&amp;RIGHT('Locations-Stops'!D2677;LEN('Locations-Stops'!D2677)-2);"0")&amp;","&amp;IF('Locations-Stops'!E2677&lt;&gt;"";LEFT('Locations-Stops'!E2677;1)&amp;"."&amp;RIGHT('Locations-Stops'!E2677;LEN('Locations-Stops'!E2677)-1);"0")&amp;","&amp;IF('Locations-Stops'!G2677&lt;&gt;"";VLOOKUP('Locations-Stops'!G2677;Regions!A2:B300;2;FALSE);"0")&amp;","&amp;IF('Locations-Stops'!H2677&lt;&gt;"";VLOOKUP('Locations-Stops'!H2677;Regions!C2:D300;2;FALSE);"0")&amp;","&amp;IF('Locations-Stops'!I2677&lt;&gt;"";VLOOKUP('Locations-Stops'!I2677;Regions!F2:G300;2;FALSE);"0")&amp;","&amp;IF('Locations-Stops'!J2677&lt;&gt;"";VLOOKUP('Locations-Stops'!J2677;Regions!I2:J300;2;FALSE);"0")&amp;",'"&amp;IF('Locations-Stops'!K2677&lt;&gt;"";SUBSTITUTE('Locations-Stops'!K2677;"'";"\'");"")&amp;"','"&amp;IF('Locations-Stops'!L2677&lt;&gt;"";'Locations-Stops'!L2677;"")&amp;"','"&amp;IF('Locations-Stops'!M2677&lt;&gt;"";'Locations-Stops'!M2677;"")&amp;"','"&amp;IF('Locations-Stops'!N2677&lt;&gt;"";'Locations-Stops'!N2677;"")&amp;"', CURRENT_TIMESTAMP);"</v>
      </c>
    </row>
    <row r="2676" spans="3:6" x14ac:dyDescent="0.25">
      <c r="C2676" s="16">
        <v>2678</v>
      </c>
      <c r="D2676" s="16" t="s">
        <v>17780</v>
      </c>
      <c r="E2676" s="16" t="s">
        <v>4333</v>
      </c>
      <c r="F2676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2678;"'";"\'")&amp;"',"&amp;IF('Locations-Stops'!D2678&lt;&gt;"";LEFT('Locations-Stops'!D2678;2)&amp;"."&amp;RIGHT('Locations-Stops'!D2678;LEN('Locations-Stops'!D2678)-2);"0")&amp;","&amp;IF('Locations-Stops'!E2678&lt;&gt;"";LEFT('Locations-Stops'!E2678;1)&amp;"."&amp;RIGHT('Locations-Stops'!E2678;LEN('Locations-Stops'!E2678)-1);"0")&amp;","&amp;IF('Locations-Stops'!G2678&lt;&gt;"";VLOOKUP('Locations-Stops'!G2678;Regions!A2:B300;2;FALSE);"0")&amp;","&amp;IF('Locations-Stops'!H2678&lt;&gt;"";VLOOKUP('Locations-Stops'!H2678;Regions!C2:D300;2;FALSE);"0")&amp;","&amp;IF('Locations-Stops'!I2678&lt;&gt;"";VLOOKUP('Locations-Stops'!I2678;Regions!F2:G300;2;FALSE);"0")&amp;","&amp;IF('Locations-Stops'!J2678&lt;&gt;"";VLOOKUP('Locations-Stops'!J2678;Regions!I2:J300;2;FALSE);"0")&amp;",'"&amp;IF('Locations-Stops'!K2678&lt;&gt;"";SUBSTITUTE('Locations-Stops'!K2678;"'";"\'");"")&amp;"','"&amp;IF('Locations-Stops'!L2678&lt;&gt;"";'Locations-Stops'!L2678;"")&amp;"','"&amp;IF('Locations-Stops'!M2678&lt;&gt;"";'Locations-Stops'!M2678;"")&amp;"','"&amp;IF('Locations-Stops'!N2678&lt;&gt;"";'Locations-Stops'!N2678;"")&amp;"', CURRENT_TIMESTAMP);"</v>
      </c>
    </row>
    <row r="2677" spans="3:6" x14ac:dyDescent="0.25">
      <c r="C2677" s="16">
        <v>2679</v>
      </c>
      <c r="D2677" s="16" t="s">
        <v>17780</v>
      </c>
      <c r="E2677" s="16" t="s">
        <v>4333</v>
      </c>
      <c r="F267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2679;"'";"\'")&amp;"',"&amp;IF('Locations-Stops'!D2679&lt;&gt;"";LEFT('Locations-Stops'!D2679;2)&amp;"."&amp;RIGHT('Locations-Stops'!D2679;LEN('Locations-Stops'!D2679)-2);"0")&amp;","&amp;IF('Locations-Stops'!E2679&lt;&gt;"";LEFT('Locations-Stops'!E2679;1)&amp;"."&amp;RIGHT('Locations-Stops'!E2679;LEN('Locations-Stops'!E2679)-1);"0")&amp;","&amp;IF('Locations-Stops'!G2679&lt;&gt;"";VLOOKUP('Locations-Stops'!G2679;Regions!A2:B300;2;FALSE);"0")&amp;","&amp;IF('Locations-Stops'!H2679&lt;&gt;"";VLOOKUP('Locations-Stops'!H2679;Regions!C2:D300;2;FALSE);"0")&amp;","&amp;IF('Locations-Stops'!I2679&lt;&gt;"";VLOOKUP('Locations-Stops'!I2679;Regions!F2:G300;2;FALSE);"0")&amp;","&amp;IF('Locations-Stops'!J2679&lt;&gt;"";VLOOKUP('Locations-Stops'!J2679;Regions!I2:J300;2;FALSE);"0")&amp;",'"&amp;IF('Locations-Stops'!K2679&lt;&gt;"";SUBSTITUTE('Locations-Stops'!K2679;"'";"\'");"")&amp;"','"&amp;IF('Locations-Stops'!L2679&lt;&gt;"";'Locations-Stops'!L2679;"")&amp;"','"&amp;IF('Locations-Stops'!M2679&lt;&gt;"";'Locations-Stops'!M2679;"")&amp;"','"&amp;IF('Locations-Stops'!N2679&lt;&gt;"";'Locations-Stops'!N2679;"")&amp;"', CURRENT_TIMESTAMP);"</v>
      </c>
    </row>
    <row r="2678" spans="3:6" x14ac:dyDescent="0.25">
      <c r="C2678" s="16">
        <v>2680</v>
      </c>
      <c r="D2678" s="16" t="s">
        <v>17780</v>
      </c>
      <c r="E2678" s="16" t="s">
        <v>4333</v>
      </c>
      <c r="F267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2680;"'";"\'")&amp;"',"&amp;IF('Locations-Stops'!D2680&lt;&gt;"";LEFT('Locations-Stops'!D2680;2)&amp;"."&amp;RIGHT('Locations-Stops'!D2680;LEN('Locations-Stops'!D2680)-2);"0")&amp;","&amp;IF('Locations-Stops'!E2680&lt;&gt;"";LEFT('Locations-Stops'!E2680;1)&amp;"."&amp;RIGHT('Locations-Stops'!E2680;LEN('Locations-Stops'!E2680)-1);"0")&amp;","&amp;IF('Locations-Stops'!G2680&lt;&gt;"";VLOOKUP('Locations-Stops'!G2680;Regions!A2:B300;2;FALSE);"0")&amp;","&amp;IF('Locations-Stops'!H2680&lt;&gt;"";VLOOKUP('Locations-Stops'!H2680;Regions!C2:D300;2;FALSE);"0")&amp;","&amp;IF('Locations-Stops'!I2680&lt;&gt;"";VLOOKUP('Locations-Stops'!I2680;Regions!F2:G300;2;FALSE);"0")&amp;","&amp;IF('Locations-Stops'!J2680&lt;&gt;"";VLOOKUP('Locations-Stops'!J2680;Regions!I2:J300;2;FALSE);"0")&amp;",'"&amp;IF('Locations-Stops'!K2680&lt;&gt;"";SUBSTITUTE('Locations-Stops'!K2680;"'";"\'");"")&amp;"','"&amp;IF('Locations-Stops'!L2680&lt;&gt;"";'Locations-Stops'!L2680;"")&amp;"','"&amp;IF('Locations-Stops'!M2680&lt;&gt;"";'Locations-Stops'!M2680;"")&amp;"','"&amp;IF('Locations-Stops'!N2680&lt;&gt;"";'Locations-Stops'!N2680;"")&amp;"', CURRENT_TIMESTAMP);"</v>
      </c>
    </row>
    <row r="2679" spans="3:6" x14ac:dyDescent="0.25">
      <c r="C2679" s="16">
        <v>2681</v>
      </c>
      <c r="D2679" s="16" t="s">
        <v>17780</v>
      </c>
      <c r="E2679" s="16" t="s">
        <v>4333</v>
      </c>
      <c r="F267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2681;"'";"\'")&amp;"',"&amp;IF('Locations-Stops'!D2681&lt;&gt;"";LEFT('Locations-Stops'!D2681;2)&amp;"."&amp;RIGHT('Locations-Stops'!D2681;LEN('Locations-Stops'!D2681)-2);"0")&amp;","&amp;IF('Locations-Stops'!E2681&lt;&gt;"";LEFT('Locations-Stops'!E2681;1)&amp;"."&amp;RIGHT('Locations-Stops'!E2681;LEN('Locations-Stops'!E2681)-1);"0")&amp;","&amp;IF('Locations-Stops'!G2681&lt;&gt;"";VLOOKUP('Locations-Stops'!G2681;Regions!A2:B300;2;FALSE);"0")&amp;","&amp;IF('Locations-Stops'!H2681&lt;&gt;"";VLOOKUP('Locations-Stops'!H2681;Regions!C2:D300;2;FALSE);"0")&amp;","&amp;IF('Locations-Stops'!I2681&lt;&gt;"";VLOOKUP('Locations-Stops'!I2681;Regions!F2:G300;2;FALSE);"0")&amp;","&amp;IF('Locations-Stops'!J2681&lt;&gt;"";VLOOKUP('Locations-Stops'!J2681;Regions!I2:J300;2;FALSE);"0")&amp;",'"&amp;IF('Locations-Stops'!K2681&lt;&gt;"";SUBSTITUTE('Locations-Stops'!K2681;"'";"\'");"")&amp;"','"&amp;IF('Locations-Stops'!L2681&lt;&gt;"";'Locations-Stops'!L2681;"")&amp;"','"&amp;IF('Locations-Stops'!M2681&lt;&gt;"";'Locations-Stops'!M2681;"")&amp;"','"&amp;IF('Locations-Stops'!N2681&lt;&gt;"";'Locations-Stops'!N2681;"")&amp;"', CURRENT_TIMESTAMP);"</v>
      </c>
    </row>
    <row r="2680" spans="3:6" x14ac:dyDescent="0.25">
      <c r="C2680" s="16">
        <v>2682</v>
      </c>
      <c r="D2680" s="16" t="s">
        <v>17780</v>
      </c>
      <c r="E2680" s="16" t="s">
        <v>4333</v>
      </c>
      <c r="F2680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2682;"'";"\'")&amp;"',"&amp;IF('Locations-Stops'!D2682&lt;&gt;"";LEFT('Locations-Stops'!D2682;2)&amp;"."&amp;RIGHT('Locations-Stops'!D2682;LEN('Locations-Stops'!D2682)-2);"0")&amp;","&amp;IF('Locations-Stops'!E2682&lt;&gt;"";LEFT('Locations-Stops'!E2682;1)&amp;"."&amp;RIGHT('Locations-Stops'!E2682;LEN('Locations-Stops'!E2682)-1);"0")&amp;","&amp;IF('Locations-Stops'!G2682&lt;&gt;"";VLOOKUP('Locations-Stops'!G2682;Regions!A2:B300;2;FALSE);"0")&amp;","&amp;IF('Locations-Stops'!H2682&lt;&gt;"";VLOOKUP('Locations-Stops'!H2682;Regions!C2:D300;2;FALSE);"0")&amp;","&amp;IF('Locations-Stops'!I2682&lt;&gt;"";VLOOKUP('Locations-Stops'!I2682;Regions!F2:G300;2;FALSE);"0")&amp;","&amp;IF('Locations-Stops'!J2682&lt;&gt;"";VLOOKUP('Locations-Stops'!J2682;Regions!I2:J300;2;FALSE);"0")&amp;",'"&amp;IF('Locations-Stops'!K2682&lt;&gt;"";SUBSTITUTE('Locations-Stops'!K2682;"'";"\'");"")&amp;"','"&amp;IF('Locations-Stops'!L2682&lt;&gt;"";'Locations-Stops'!L2682;"")&amp;"','"&amp;IF('Locations-Stops'!M2682&lt;&gt;"";'Locations-Stops'!M2682;"")&amp;"','"&amp;IF('Locations-Stops'!N2682&lt;&gt;"";'Locations-Stops'!N2682;"")&amp;"', CURRENT_TIMESTAMP);"</v>
      </c>
    </row>
    <row r="2681" spans="3:6" x14ac:dyDescent="0.25">
      <c r="C2681" s="16">
        <v>2683</v>
      </c>
      <c r="D2681" s="16" t="s">
        <v>17780</v>
      </c>
      <c r="E2681" s="16" t="s">
        <v>4333</v>
      </c>
      <c r="F2681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2683;"'";"\'")&amp;"',"&amp;IF('Locations-Stops'!D2683&lt;&gt;"";LEFT('Locations-Stops'!D2683;2)&amp;"."&amp;RIGHT('Locations-Stops'!D2683;LEN('Locations-Stops'!D2683)-2);"0")&amp;","&amp;IF('Locations-Stops'!E2683&lt;&gt;"";LEFT('Locations-Stops'!E2683;1)&amp;"."&amp;RIGHT('Locations-Stops'!E2683;LEN('Locations-Stops'!E2683)-1);"0")&amp;","&amp;IF('Locations-Stops'!G2683&lt;&gt;"";VLOOKUP('Locations-Stops'!G2683;Regions!A2:B300;2;FALSE);"0")&amp;","&amp;IF('Locations-Stops'!H2683&lt;&gt;"";VLOOKUP('Locations-Stops'!H2683;Regions!C2:D300;2;FALSE);"0")&amp;","&amp;IF('Locations-Stops'!I2683&lt;&gt;"";VLOOKUP('Locations-Stops'!I2683;Regions!F2:G300;2;FALSE);"0")&amp;","&amp;IF('Locations-Stops'!J2683&lt;&gt;"";VLOOKUP('Locations-Stops'!J2683;Regions!I2:J300;2;FALSE);"0")&amp;",'"&amp;IF('Locations-Stops'!K2683&lt;&gt;"";SUBSTITUTE('Locations-Stops'!K2683;"'";"\'");"")&amp;"','"&amp;IF('Locations-Stops'!L2683&lt;&gt;"";'Locations-Stops'!L2683;"")&amp;"','"&amp;IF('Locations-Stops'!M2683&lt;&gt;"";'Locations-Stops'!M2683;"")&amp;"','"&amp;IF('Locations-Stops'!N2683&lt;&gt;"";'Locations-Stops'!N2683;"")&amp;"', CURRENT_TIMESTAMP);"</v>
      </c>
    </row>
    <row r="2682" spans="3:6" x14ac:dyDescent="0.25">
      <c r="C2682" s="16">
        <v>2684</v>
      </c>
      <c r="D2682" s="16" t="s">
        <v>17780</v>
      </c>
      <c r="E2682" s="16" t="s">
        <v>4333</v>
      </c>
      <c r="F2682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2684;"'";"\'")&amp;"',"&amp;IF('Locations-Stops'!D2684&lt;&gt;"";LEFT('Locations-Stops'!D2684;2)&amp;"."&amp;RIGHT('Locations-Stops'!D2684;LEN('Locations-Stops'!D2684)-2);"0")&amp;","&amp;IF('Locations-Stops'!E2684&lt;&gt;"";LEFT('Locations-Stops'!E2684;1)&amp;"."&amp;RIGHT('Locations-Stops'!E2684;LEN('Locations-Stops'!E2684)-1);"0")&amp;","&amp;IF('Locations-Stops'!G2684&lt;&gt;"";VLOOKUP('Locations-Stops'!G2684;Regions!A2:B300;2;FALSE);"0")&amp;","&amp;IF('Locations-Stops'!H2684&lt;&gt;"";VLOOKUP('Locations-Stops'!H2684;Regions!C2:D300;2;FALSE);"0")&amp;","&amp;IF('Locations-Stops'!I2684&lt;&gt;"";VLOOKUP('Locations-Stops'!I2684;Regions!F2:G300;2;FALSE);"0")&amp;","&amp;IF('Locations-Stops'!J2684&lt;&gt;"";VLOOKUP('Locations-Stops'!J2684;Regions!I2:J300;2;FALSE);"0")&amp;",'"&amp;IF('Locations-Stops'!K2684&lt;&gt;"";SUBSTITUTE('Locations-Stops'!K2684;"'";"\'");"")&amp;"','"&amp;IF('Locations-Stops'!L2684&lt;&gt;"";'Locations-Stops'!L2684;"")&amp;"','"&amp;IF('Locations-Stops'!M2684&lt;&gt;"";'Locations-Stops'!M2684;"")&amp;"','"&amp;IF('Locations-Stops'!N2684&lt;&gt;"";'Locations-Stops'!N2684;"")&amp;"', CURRENT_TIMESTAMP);"</v>
      </c>
    </row>
    <row r="2683" spans="3:6" x14ac:dyDescent="0.25">
      <c r="C2683" s="16">
        <v>2685</v>
      </c>
      <c r="D2683" s="16" t="s">
        <v>17780</v>
      </c>
      <c r="E2683" s="16" t="s">
        <v>4333</v>
      </c>
      <c r="F2683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2685;"'";"\'")&amp;"',"&amp;IF('Locations-Stops'!D2685&lt;&gt;"";LEFT('Locations-Stops'!D2685;2)&amp;"."&amp;RIGHT('Locations-Stops'!D2685;LEN('Locations-Stops'!D2685)-2);"0")&amp;","&amp;IF('Locations-Stops'!E2685&lt;&gt;"";LEFT('Locations-Stops'!E2685;1)&amp;"."&amp;RIGHT('Locations-Stops'!E2685;LEN('Locations-Stops'!E2685)-1);"0")&amp;","&amp;IF('Locations-Stops'!G2685&lt;&gt;"";VLOOKUP('Locations-Stops'!G2685;Regions!A2:B300;2;FALSE);"0")&amp;","&amp;IF('Locations-Stops'!H2685&lt;&gt;"";VLOOKUP('Locations-Stops'!H2685;Regions!C2:D300;2;FALSE);"0")&amp;","&amp;IF('Locations-Stops'!I2685&lt;&gt;"";VLOOKUP('Locations-Stops'!I2685;Regions!F2:G300;2;FALSE);"0")&amp;","&amp;IF('Locations-Stops'!J2685&lt;&gt;"";VLOOKUP('Locations-Stops'!J2685;Regions!I2:J300;2;FALSE);"0")&amp;",'"&amp;IF('Locations-Stops'!K2685&lt;&gt;"";SUBSTITUTE('Locations-Stops'!K2685;"'";"\'");"")&amp;"','"&amp;IF('Locations-Stops'!L2685&lt;&gt;"";'Locations-Stops'!L2685;"")&amp;"','"&amp;IF('Locations-Stops'!M2685&lt;&gt;"";'Locations-Stops'!M2685;"")&amp;"','"&amp;IF('Locations-Stops'!N2685&lt;&gt;"";'Locations-Stops'!N2685;"")&amp;"', CURRENT_TIMESTAMP);"</v>
      </c>
    </row>
    <row r="2684" spans="3:6" x14ac:dyDescent="0.25">
      <c r="C2684" s="16">
        <v>2686</v>
      </c>
      <c r="D2684" s="16" t="s">
        <v>17780</v>
      </c>
      <c r="E2684" s="16" t="s">
        <v>4333</v>
      </c>
      <c r="F2684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2686;"'";"\'")&amp;"',"&amp;IF('Locations-Stops'!D2686&lt;&gt;"";LEFT('Locations-Stops'!D2686;2)&amp;"."&amp;RIGHT('Locations-Stops'!D2686;LEN('Locations-Stops'!D2686)-2);"0")&amp;","&amp;IF('Locations-Stops'!E2686&lt;&gt;"";LEFT('Locations-Stops'!E2686;1)&amp;"."&amp;RIGHT('Locations-Stops'!E2686;LEN('Locations-Stops'!E2686)-1);"0")&amp;","&amp;IF('Locations-Stops'!G2686&lt;&gt;"";VLOOKUP('Locations-Stops'!G2686;Regions!A2:B300;2;FALSE);"0")&amp;","&amp;IF('Locations-Stops'!H2686&lt;&gt;"";VLOOKUP('Locations-Stops'!H2686;Regions!C2:D300;2;FALSE);"0")&amp;","&amp;IF('Locations-Stops'!I2686&lt;&gt;"";VLOOKUP('Locations-Stops'!I2686;Regions!F2:G300;2;FALSE);"0")&amp;","&amp;IF('Locations-Stops'!J2686&lt;&gt;"";VLOOKUP('Locations-Stops'!J2686;Regions!I2:J300;2;FALSE);"0")&amp;",'"&amp;IF('Locations-Stops'!K2686&lt;&gt;"";SUBSTITUTE('Locations-Stops'!K2686;"'";"\'");"")&amp;"','"&amp;IF('Locations-Stops'!L2686&lt;&gt;"";'Locations-Stops'!L2686;"")&amp;"','"&amp;IF('Locations-Stops'!M2686&lt;&gt;"";'Locations-Stops'!M2686;"")&amp;"','"&amp;IF('Locations-Stops'!N2686&lt;&gt;"";'Locations-Stops'!N2686;"")&amp;"', CURRENT_TIMESTAMP);"</v>
      </c>
    </row>
    <row r="2685" spans="3:6" x14ac:dyDescent="0.25">
      <c r="C2685" s="16">
        <v>2687</v>
      </c>
      <c r="D2685" s="16" t="s">
        <v>17780</v>
      </c>
      <c r="E2685" s="16" t="s">
        <v>4333</v>
      </c>
      <c r="F2685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2687;"'";"\'")&amp;"',"&amp;IF('Locations-Stops'!D2687&lt;&gt;"";LEFT('Locations-Stops'!D2687;2)&amp;"."&amp;RIGHT('Locations-Stops'!D2687;LEN('Locations-Stops'!D2687)-2);"0")&amp;","&amp;IF('Locations-Stops'!E2687&lt;&gt;"";LEFT('Locations-Stops'!E2687;1)&amp;"."&amp;RIGHT('Locations-Stops'!E2687;LEN('Locations-Stops'!E2687)-1);"0")&amp;","&amp;IF('Locations-Stops'!G2687&lt;&gt;"";VLOOKUP('Locations-Stops'!G2687;Regions!A2:B300;2;FALSE);"0")&amp;","&amp;IF('Locations-Stops'!H2687&lt;&gt;"";VLOOKUP('Locations-Stops'!H2687;Regions!C2:D300;2;FALSE);"0")&amp;","&amp;IF('Locations-Stops'!I2687&lt;&gt;"";VLOOKUP('Locations-Stops'!I2687;Regions!F2:G300;2;FALSE);"0")&amp;","&amp;IF('Locations-Stops'!J2687&lt;&gt;"";VLOOKUP('Locations-Stops'!J2687;Regions!I2:J300;2;FALSE);"0")&amp;",'"&amp;IF('Locations-Stops'!K2687&lt;&gt;"";SUBSTITUTE('Locations-Stops'!K2687;"'";"\'");"")&amp;"','"&amp;IF('Locations-Stops'!L2687&lt;&gt;"";'Locations-Stops'!L2687;"")&amp;"','"&amp;IF('Locations-Stops'!M2687&lt;&gt;"";'Locations-Stops'!M2687;"")&amp;"','"&amp;IF('Locations-Stops'!N2687&lt;&gt;"";'Locations-Stops'!N2687;"")&amp;"', CURRENT_TIMESTAMP);"</v>
      </c>
    </row>
    <row r="2686" spans="3:6" x14ac:dyDescent="0.25">
      <c r="C2686" s="16">
        <v>2688</v>
      </c>
      <c r="D2686" s="16" t="s">
        <v>17780</v>
      </c>
      <c r="E2686" s="16" t="s">
        <v>4333</v>
      </c>
      <c r="F2686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2688;"'";"\'")&amp;"',"&amp;IF('Locations-Stops'!D2688&lt;&gt;"";LEFT('Locations-Stops'!D2688;2)&amp;"."&amp;RIGHT('Locations-Stops'!D2688;LEN('Locations-Stops'!D2688)-2);"0")&amp;","&amp;IF('Locations-Stops'!E2688&lt;&gt;"";LEFT('Locations-Stops'!E2688;1)&amp;"."&amp;RIGHT('Locations-Stops'!E2688;LEN('Locations-Stops'!E2688)-1);"0")&amp;","&amp;IF('Locations-Stops'!G2688&lt;&gt;"";VLOOKUP('Locations-Stops'!G2688;Regions!A2:B300;2;FALSE);"0")&amp;","&amp;IF('Locations-Stops'!H2688&lt;&gt;"";VLOOKUP('Locations-Stops'!H2688;Regions!C2:D300;2;FALSE);"0")&amp;","&amp;IF('Locations-Stops'!I2688&lt;&gt;"";VLOOKUP('Locations-Stops'!I2688;Regions!F2:G300;2;FALSE);"0")&amp;","&amp;IF('Locations-Stops'!J2688&lt;&gt;"";VLOOKUP('Locations-Stops'!J2688;Regions!I2:J300;2;FALSE);"0")&amp;",'"&amp;IF('Locations-Stops'!K2688&lt;&gt;"";SUBSTITUTE('Locations-Stops'!K2688;"'";"\'");"")&amp;"','"&amp;IF('Locations-Stops'!L2688&lt;&gt;"";'Locations-Stops'!L2688;"")&amp;"','"&amp;IF('Locations-Stops'!M2688&lt;&gt;"";'Locations-Stops'!M2688;"")&amp;"','"&amp;IF('Locations-Stops'!N2688&lt;&gt;"";'Locations-Stops'!N2688;"")&amp;"', CURRENT_TIMESTAMP);"</v>
      </c>
    </row>
    <row r="2687" spans="3:6" x14ac:dyDescent="0.25">
      <c r="C2687" s="16">
        <v>2689</v>
      </c>
      <c r="D2687" s="16" t="s">
        <v>17780</v>
      </c>
      <c r="E2687" s="16" t="s">
        <v>4333</v>
      </c>
      <c r="F2687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2689;"'";"\'")&amp;"',"&amp;IF('Locations-Stops'!D2689&lt;&gt;"";LEFT('Locations-Stops'!D2689;2)&amp;"."&amp;RIGHT('Locations-Stops'!D2689;LEN('Locations-Stops'!D2689)-2);"0")&amp;","&amp;IF('Locations-Stops'!E2689&lt;&gt;"";LEFT('Locations-Stops'!E2689;1)&amp;"."&amp;RIGHT('Locations-Stops'!E2689;LEN('Locations-Stops'!E2689)-1);"0")&amp;","&amp;IF('Locations-Stops'!G2689&lt;&gt;"";VLOOKUP('Locations-Stops'!G2689;Regions!A2:B300;2;FALSE);"0")&amp;","&amp;IF('Locations-Stops'!H2689&lt;&gt;"";VLOOKUP('Locations-Stops'!H2689;Regions!C2:D300;2;FALSE);"0")&amp;","&amp;IF('Locations-Stops'!I2689&lt;&gt;"";VLOOKUP('Locations-Stops'!I2689;Regions!F2:G300;2;FALSE);"0")&amp;","&amp;IF('Locations-Stops'!J2689&lt;&gt;"";VLOOKUP('Locations-Stops'!J2689;Regions!I2:J300;2;FALSE);"0")&amp;",'"&amp;IF('Locations-Stops'!K2689&lt;&gt;"";SUBSTITUTE('Locations-Stops'!K2689;"'";"\'");"")&amp;"','"&amp;IF('Locations-Stops'!L2689&lt;&gt;"";'Locations-Stops'!L2689;"")&amp;"','"&amp;IF('Locations-Stops'!M2689&lt;&gt;"";'Locations-Stops'!M2689;"")&amp;"','"&amp;IF('Locations-Stops'!N2689&lt;&gt;"";'Locations-Stops'!N2689;"")&amp;"', CURRENT_TIMESTAMP);"</v>
      </c>
    </row>
    <row r="2688" spans="3:6" x14ac:dyDescent="0.25">
      <c r="C2688" s="16">
        <v>2690</v>
      </c>
      <c r="D2688" s="16" t="s">
        <v>17780</v>
      </c>
      <c r="E2688" s="16" t="s">
        <v>4333</v>
      </c>
      <c r="F2688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2690;"'";"\'")&amp;"',"&amp;IF('Locations-Stops'!D2690&lt;&gt;"";LEFT('Locations-Stops'!D2690;2)&amp;"."&amp;RIGHT('Locations-Stops'!D2690;LEN('Locations-Stops'!D2690)-2);"0")&amp;","&amp;IF('Locations-Stops'!E2690&lt;&gt;"";LEFT('Locations-Stops'!E2690;1)&amp;"."&amp;RIGHT('Locations-Stops'!E2690;LEN('Locations-Stops'!E2690)-1);"0")&amp;","&amp;IF('Locations-Stops'!G2690&lt;&gt;"";VLOOKUP('Locations-Stops'!G2690;Regions!A2:B300;2;FALSE);"0")&amp;","&amp;IF('Locations-Stops'!H2690&lt;&gt;"";VLOOKUP('Locations-Stops'!H2690;Regions!C2:D300;2;FALSE);"0")&amp;","&amp;IF('Locations-Stops'!I2690&lt;&gt;"";VLOOKUP('Locations-Stops'!I2690;Regions!F2:G300;2;FALSE);"0")&amp;","&amp;IF('Locations-Stops'!J2690&lt;&gt;"";VLOOKUP('Locations-Stops'!J2690;Regions!I2:J300;2;FALSE);"0")&amp;",'"&amp;IF('Locations-Stops'!K2690&lt;&gt;"";SUBSTITUTE('Locations-Stops'!K2690;"'";"\'");"")&amp;"','"&amp;IF('Locations-Stops'!L2690&lt;&gt;"";'Locations-Stops'!L2690;"")&amp;"','"&amp;IF('Locations-Stops'!M2690&lt;&gt;"";'Locations-Stops'!M2690;"")&amp;"','"&amp;IF('Locations-Stops'!N2690&lt;&gt;"";'Locations-Stops'!N2690;"")&amp;"', CURRENT_TIMESTAMP);"</v>
      </c>
    </row>
    <row r="2689" spans="3:6" x14ac:dyDescent="0.25">
      <c r="C2689" s="16">
        <v>2691</v>
      </c>
      <c r="D2689" s="16" t="s">
        <v>17780</v>
      </c>
      <c r="E2689" s="16" t="s">
        <v>4333</v>
      </c>
      <c r="F2689" s="16" t="str">
        <f t="shared" si="41"/>
        <v>"INSERT INTO `locations` (`id`, `name`, `latitude`, `longitude`, `province`, `region_1`, `region_2`, `region_3`, `street`, `number`, `postal`, `img`, `last_modified`) VALUES (NULL,'"&amp;SUBSTITUTE('Locations-Stops'!F2691;"'";"\'")&amp;"',"&amp;IF('Locations-Stops'!D2691&lt;&gt;"";LEFT('Locations-Stops'!D2691;2)&amp;"."&amp;RIGHT('Locations-Stops'!D2691;LEN('Locations-Stops'!D2691)-2);"0")&amp;","&amp;IF('Locations-Stops'!E2691&lt;&gt;"";LEFT('Locations-Stops'!E2691;1)&amp;"."&amp;RIGHT('Locations-Stops'!E2691;LEN('Locations-Stops'!E2691)-1);"0")&amp;","&amp;IF('Locations-Stops'!G2691&lt;&gt;"";VLOOKUP('Locations-Stops'!G2691;Regions!A2:B300;2;FALSE);"0")&amp;","&amp;IF('Locations-Stops'!H2691&lt;&gt;"";VLOOKUP('Locations-Stops'!H2691;Regions!C2:D300;2;FALSE);"0")&amp;","&amp;IF('Locations-Stops'!I2691&lt;&gt;"";VLOOKUP('Locations-Stops'!I2691;Regions!F2:G300;2;FALSE);"0")&amp;","&amp;IF('Locations-Stops'!J2691&lt;&gt;"";VLOOKUP('Locations-Stops'!J2691;Regions!I2:J300;2;FALSE);"0")&amp;",'"&amp;IF('Locations-Stops'!K2691&lt;&gt;"";SUBSTITUTE('Locations-Stops'!K2691;"'";"\'");"")&amp;"','"&amp;IF('Locations-Stops'!L2691&lt;&gt;"";'Locations-Stops'!L2691;"")&amp;"','"&amp;IF('Locations-Stops'!M2691&lt;&gt;"";'Locations-Stops'!M2691;"")&amp;"','"&amp;IF('Locations-Stops'!N2691&lt;&gt;"";'Locations-Stops'!N2691;"")&amp;"', CURRENT_TIMESTAMP);"</v>
      </c>
    </row>
    <row r="2690" spans="3:6" x14ac:dyDescent="0.25">
      <c r="C2690" s="16">
        <v>2692</v>
      </c>
      <c r="D2690" s="16" t="s">
        <v>17780</v>
      </c>
      <c r="E2690" s="16" t="s">
        <v>4333</v>
      </c>
      <c r="F2690" s="16" t="str">
        <f t="shared" ref="F2690:F2753" si="42">SUBSTITUTE(D2690, "_NUM_", C2690)</f>
        <v>"INSERT INTO `locations` (`id`, `name`, `latitude`, `longitude`, `province`, `region_1`, `region_2`, `region_3`, `street`, `number`, `postal`, `img`, `last_modified`) VALUES (NULL,'"&amp;SUBSTITUTE('Locations-Stops'!F2692;"'";"\'")&amp;"',"&amp;IF('Locations-Stops'!D2692&lt;&gt;"";LEFT('Locations-Stops'!D2692;2)&amp;"."&amp;RIGHT('Locations-Stops'!D2692;LEN('Locations-Stops'!D2692)-2);"0")&amp;","&amp;IF('Locations-Stops'!E2692&lt;&gt;"";LEFT('Locations-Stops'!E2692;1)&amp;"."&amp;RIGHT('Locations-Stops'!E2692;LEN('Locations-Stops'!E2692)-1);"0")&amp;","&amp;IF('Locations-Stops'!G2692&lt;&gt;"";VLOOKUP('Locations-Stops'!G2692;Regions!A2:B300;2;FALSE);"0")&amp;","&amp;IF('Locations-Stops'!H2692&lt;&gt;"";VLOOKUP('Locations-Stops'!H2692;Regions!C2:D300;2;FALSE);"0")&amp;","&amp;IF('Locations-Stops'!I2692&lt;&gt;"";VLOOKUP('Locations-Stops'!I2692;Regions!F2:G300;2;FALSE);"0")&amp;","&amp;IF('Locations-Stops'!J2692&lt;&gt;"";VLOOKUP('Locations-Stops'!J2692;Regions!I2:J300;2;FALSE);"0")&amp;",'"&amp;IF('Locations-Stops'!K2692&lt;&gt;"";SUBSTITUTE('Locations-Stops'!K2692;"'";"\'");"")&amp;"','"&amp;IF('Locations-Stops'!L2692&lt;&gt;"";'Locations-Stops'!L2692;"")&amp;"','"&amp;IF('Locations-Stops'!M2692&lt;&gt;"";'Locations-Stops'!M2692;"")&amp;"','"&amp;IF('Locations-Stops'!N2692&lt;&gt;"";'Locations-Stops'!N2692;"")&amp;"', CURRENT_TIMESTAMP);"</v>
      </c>
    </row>
    <row r="2691" spans="3:6" x14ac:dyDescent="0.25">
      <c r="C2691" s="16">
        <v>2693</v>
      </c>
      <c r="D2691" s="16" t="s">
        <v>17780</v>
      </c>
      <c r="E2691" s="16" t="s">
        <v>4333</v>
      </c>
      <c r="F269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2693;"'";"\'")&amp;"',"&amp;IF('Locations-Stops'!D2693&lt;&gt;"";LEFT('Locations-Stops'!D2693;2)&amp;"."&amp;RIGHT('Locations-Stops'!D2693;LEN('Locations-Stops'!D2693)-2);"0")&amp;","&amp;IF('Locations-Stops'!E2693&lt;&gt;"";LEFT('Locations-Stops'!E2693;1)&amp;"."&amp;RIGHT('Locations-Stops'!E2693;LEN('Locations-Stops'!E2693)-1);"0")&amp;","&amp;IF('Locations-Stops'!G2693&lt;&gt;"";VLOOKUP('Locations-Stops'!G2693;Regions!A2:B300;2;FALSE);"0")&amp;","&amp;IF('Locations-Stops'!H2693&lt;&gt;"";VLOOKUP('Locations-Stops'!H2693;Regions!C2:D300;2;FALSE);"0")&amp;","&amp;IF('Locations-Stops'!I2693&lt;&gt;"";VLOOKUP('Locations-Stops'!I2693;Regions!F2:G300;2;FALSE);"0")&amp;","&amp;IF('Locations-Stops'!J2693&lt;&gt;"";VLOOKUP('Locations-Stops'!J2693;Regions!I2:J300;2;FALSE);"0")&amp;",'"&amp;IF('Locations-Stops'!K2693&lt;&gt;"";SUBSTITUTE('Locations-Stops'!K2693;"'";"\'");"")&amp;"','"&amp;IF('Locations-Stops'!L2693&lt;&gt;"";'Locations-Stops'!L2693;"")&amp;"','"&amp;IF('Locations-Stops'!M2693&lt;&gt;"";'Locations-Stops'!M2693;"")&amp;"','"&amp;IF('Locations-Stops'!N2693&lt;&gt;"";'Locations-Stops'!N2693;"")&amp;"', CURRENT_TIMESTAMP);"</v>
      </c>
    </row>
    <row r="2692" spans="3:6" x14ac:dyDescent="0.25">
      <c r="C2692" s="16">
        <v>2694</v>
      </c>
      <c r="D2692" s="16" t="s">
        <v>17780</v>
      </c>
      <c r="E2692" s="16" t="s">
        <v>4333</v>
      </c>
      <c r="F269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2694;"'";"\'")&amp;"',"&amp;IF('Locations-Stops'!D2694&lt;&gt;"";LEFT('Locations-Stops'!D2694;2)&amp;"."&amp;RIGHT('Locations-Stops'!D2694;LEN('Locations-Stops'!D2694)-2);"0")&amp;","&amp;IF('Locations-Stops'!E2694&lt;&gt;"";LEFT('Locations-Stops'!E2694;1)&amp;"."&amp;RIGHT('Locations-Stops'!E2694;LEN('Locations-Stops'!E2694)-1);"0")&amp;","&amp;IF('Locations-Stops'!G2694&lt;&gt;"";VLOOKUP('Locations-Stops'!G2694;Regions!A2:B300;2;FALSE);"0")&amp;","&amp;IF('Locations-Stops'!H2694&lt;&gt;"";VLOOKUP('Locations-Stops'!H2694;Regions!C2:D300;2;FALSE);"0")&amp;","&amp;IF('Locations-Stops'!I2694&lt;&gt;"";VLOOKUP('Locations-Stops'!I2694;Regions!F2:G300;2;FALSE);"0")&amp;","&amp;IF('Locations-Stops'!J2694&lt;&gt;"";VLOOKUP('Locations-Stops'!J2694;Regions!I2:J300;2;FALSE);"0")&amp;",'"&amp;IF('Locations-Stops'!K2694&lt;&gt;"";SUBSTITUTE('Locations-Stops'!K2694;"'";"\'");"")&amp;"','"&amp;IF('Locations-Stops'!L2694&lt;&gt;"";'Locations-Stops'!L2694;"")&amp;"','"&amp;IF('Locations-Stops'!M2694&lt;&gt;"";'Locations-Stops'!M2694;"")&amp;"','"&amp;IF('Locations-Stops'!N2694&lt;&gt;"";'Locations-Stops'!N2694;"")&amp;"', CURRENT_TIMESTAMP);"</v>
      </c>
    </row>
    <row r="2693" spans="3:6" x14ac:dyDescent="0.25">
      <c r="C2693" s="16">
        <v>2695</v>
      </c>
      <c r="D2693" s="16" t="s">
        <v>17780</v>
      </c>
      <c r="E2693" s="16" t="s">
        <v>4333</v>
      </c>
      <c r="F269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2695;"'";"\'")&amp;"',"&amp;IF('Locations-Stops'!D2695&lt;&gt;"";LEFT('Locations-Stops'!D2695;2)&amp;"."&amp;RIGHT('Locations-Stops'!D2695;LEN('Locations-Stops'!D2695)-2);"0")&amp;","&amp;IF('Locations-Stops'!E2695&lt;&gt;"";LEFT('Locations-Stops'!E2695;1)&amp;"."&amp;RIGHT('Locations-Stops'!E2695;LEN('Locations-Stops'!E2695)-1);"0")&amp;","&amp;IF('Locations-Stops'!G2695&lt;&gt;"";VLOOKUP('Locations-Stops'!G2695;Regions!A2:B300;2;FALSE);"0")&amp;","&amp;IF('Locations-Stops'!H2695&lt;&gt;"";VLOOKUP('Locations-Stops'!H2695;Regions!C2:D300;2;FALSE);"0")&amp;","&amp;IF('Locations-Stops'!I2695&lt;&gt;"";VLOOKUP('Locations-Stops'!I2695;Regions!F2:G300;2;FALSE);"0")&amp;","&amp;IF('Locations-Stops'!J2695&lt;&gt;"";VLOOKUP('Locations-Stops'!J2695;Regions!I2:J300;2;FALSE);"0")&amp;",'"&amp;IF('Locations-Stops'!K2695&lt;&gt;"";SUBSTITUTE('Locations-Stops'!K2695;"'";"\'");"")&amp;"','"&amp;IF('Locations-Stops'!L2695&lt;&gt;"";'Locations-Stops'!L2695;"")&amp;"','"&amp;IF('Locations-Stops'!M2695&lt;&gt;"";'Locations-Stops'!M2695;"")&amp;"','"&amp;IF('Locations-Stops'!N2695&lt;&gt;"";'Locations-Stops'!N2695;"")&amp;"', CURRENT_TIMESTAMP);"</v>
      </c>
    </row>
    <row r="2694" spans="3:6" x14ac:dyDescent="0.25">
      <c r="C2694" s="16">
        <v>2696</v>
      </c>
      <c r="D2694" s="16" t="s">
        <v>17780</v>
      </c>
      <c r="E2694" s="16" t="s">
        <v>4333</v>
      </c>
      <c r="F2694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2696;"'";"\'")&amp;"',"&amp;IF('Locations-Stops'!D2696&lt;&gt;"";LEFT('Locations-Stops'!D2696;2)&amp;"."&amp;RIGHT('Locations-Stops'!D2696;LEN('Locations-Stops'!D2696)-2);"0")&amp;","&amp;IF('Locations-Stops'!E2696&lt;&gt;"";LEFT('Locations-Stops'!E2696;1)&amp;"."&amp;RIGHT('Locations-Stops'!E2696;LEN('Locations-Stops'!E2696)-1);"0")&amp;","&amp;IF('Locations-Stops'!G2696&lt;&gt;"";VLOOKUP('Locations-Stops'!G2696;Regions!A2:B300;2;FALSE);"0")&amp;","&amp;IF('Locations-Stops'!H2696&lt;&gt;"";VLOOKUP('Locations-Stops'!H2696;Regions!C2:D300;2;FALSE);"0")&amp;","&amp;IF('Locations-Stops'!I2696&lt;&gt;"";VLOOKUP('Locations-Stops'!I2696;Regions!F2:G300;2;FALSE);"0")&amp;","&amp;IF('Locations-Stops'!J2696&lt;&gt;"";VLOOKUP('Locations-Stops'!J2696;Regions!I2:J300;2;FALSE);"0")&amp;",'"&amp;IF('Locations-Stops'!K2696&lt;&gt;"";SUBSTITUTE('Locations-Stops'!K2696;"'";"\'");"")&amp;"','"&amp;IF('Locations-Stops'!L2696&lt;&gt;"";'Locations-Stops'!L2696;"")&amp;"','"&amp;IF('Locations-Stops'!M2696&lt;&gt;"";'Locations-Stops'!M2696;"")&amp;"','"&amp;IF('Locations-Stops'!N2696&lt;&gt;"";'Locations-Stops'!N2696;"")&amp;"', CURRENT_TIMESTAMP);"</v>
      </c>
    </row>
    <row r="2695" spans="3:6" x14ac:dyDescent="0.25">
      <c r="C2695" s="16">
        <v>2697</v>
      </c>
      <c r="D2695" s="16" t="s">
        <v>17780</v>
      </c>
      <c r="E2695" s="16" t="s">
        <v>4333</v>
      </c>
      <c r="F2695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2697;"'";"\'")&amp;"',"&amp;IF('Locations-Stops'!D2697&lt;&gt;"";LEFT('Locations-Stops'!D2697;2)&amp;"."&amp;RIGHT('Locations-Stops'!D2697;LEN('Locations-Stops'!D2697)-2);"0")&amp;","&amp;IF('Locations-Stops'!E2697&lt;&gt;"";LEFT('Locations-Stops'!E2697;1)&amp;"."&amp;RIGHT('Locations-Stops'!E2697;LEN('Locations-Stops'!E2697)-1);"0")&amp;","&amp;IF('Locations-Stops'!G2697&lt;&gt;"";VLOOKUP('Locations-Stops'!G2697;Regions!A2:B300;2;FALSE);"0")&amp;","&amp;IF('Locations-Stops'!H2697&lt;&gt;"";VLOOKUP('Locations-Stops'!H2697;Regions!C2:D300;2;FALSE);"0")&amp;","&amp;IF('Locations-Stops'!I2697&lt;&gt;"";VLOOKUP('Locations-Stops'!I2697;Regions!F2:G300;2;FALSE);"0")&amp;","&amp;IF('Locations-Stops'!J2697&lt;&gt;"";VLOOKUP('Locations-Stops'!J2697;Regions!I2:J300;2;FALSE);"0")&amp;",'"&amp;IF('Locations-Stops'!K2697&lt;&gt;"";SUBSTITUTE('Locations-Stops'!K2697;"'";"\'");"")&amp;"','"&amp;IF('Locations-Stops'!L2697&lt;&gt;"";'Locations-Stops'!L2697;"")&amp;"','"&amp;IF('Locations-Stops'!M2697&lt;&gt;"";'Locations-Stops'!M2697;"")&amp;"','"&amp;IF('Locations-Stops'!N2697&lt;&gt;"";'Locations-Stops'!N2697;"")&amp;"', CURRENT_TIMESTAMP);"</v>
      </c>
    </row>
    <row r="2696" spans="3:6" x14ac:dyDescent="0.25">
      <c r="C2696" s="16">
        <v>2698</v>
      </c>
      <c r="D2696" s="16" t="s">
        <v>17780</v>
      </c>
      <c r="E2696" s="16" t="s">
        <v>4333</v>
      </c>
      <c r="F2696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2698;"'";"\'")&amp;"',"&amp;IF('Locations-Stops'!D2698&lt;&gt;"";LEFT('Locations-Stops'!D2698;2)&amp;"."&amp;RIGHT('Locations-Stops'!D2698;LEN('Locations-Stops'!D2698)-2);"0")&amp;","&amp;IF('Locations-Stops'!E2698&lt;&gt;"";LEFT('Locations-Stops'!E2698;1)&amp;"."&amp;RIGHT('Locations-Stops'!E2698;LEN('Locations-Stops'!E2698)-1);"0")&amp;","&amp;IF('Locations-Stops'!G2698&lt;&gt;"";VLOOKUP('Locations-Stops'!G2698;Regions!A2:B300;2;FALSE);"0")&amp;","&amp;IF('Locations-Stops'!H2698&lt;&gt;"";VLOOKUP('Locations-Stops'!H2698;Regions!C2:D300;2;FALSE);"0")&amp;","&amp;IF('Locations-Stops'!I2698&lt;&gt;"";VLOOKUP('Locations-Stops'!I2698;Regions!F2:G300;2;FALSE);"0")&amp;","&amp;IF('Locations-Stops'!J2698&lt;&gt;"";VLOOKUP('Locations-Stops'!J2698;Regions!I2:J300;2;FALSE);"0")&amp;",'"&amp;IF('Locations-Stops'!K2698&lt;&gt;"";SUBSTITUTE('Locations-Stops'!K2698;"'";"\'");"")&amp;"','"&amp;IF('Locations-Stops'!L2698&lt;&gt;"";'Locations-Stops'!L2698;"")&amp;"','"&amp;IF('Locations-Stops'!M2698&lt;&gt;"";'Locations-Stops'!M2698;"")&amp;"','"&amp;IF('Locations-Stops'!N2698&lt;&gt;"";'Locations-Stops'!N2698;"")&amp;"', CURRENT_TIMESTAMP);"</v>
      </c>
    </row>
    <row r="2697" spans="3:6" x14ac:dyDescent="0.25">
      <c r="C2697" s="16">
        <v>2699</v>
      </c>
      <c r="D2697" s="16" t="s">
        <v>17780</v>
      </c>
      <c r="E2697" s="16" t="s">
        <v>4333</v>
      </c>
      <c r="F2697" s="16" t="str">
        <f t="shared" si="42"/>
        <v>"INSERT INTO `locations` (`id`, `name`, `latitude`, `longitude`, `province`, `region_1`, `region_2`, `region_3`, `street`, `number`, `postal`, `img`, `last_modified`) VALUES (NULL,'"&amp;SUBSTITUTE('Locations-Stops'!F2699;"'";"\'")&amp;"',"&amp;IF('Locations-Stops'!D2699&lt;&gt;"";LEFT('Locations-Stops'!D2699;2)&amp;"."&amp;RIGHT('Locations-Stops'!D2699;LEN('Locations-Stops'!D2699)-2);"0")&amp;","&amp;IF('Locations-Stops'!E2699&lt;&gt;"";LEFT('Locations-Stops'!E2699;1)&amp;"."&amp;RIGHT('Locations-Stops'!E2699;LEN('Locations-Stops'!E2699)-1);"0")&amp;","&amp;IF('Locations-Stops'!G2699&lt;&gt;"";VLOOKUP('Locations-Stops'!G2699;Regions!A2:B300;2;FALSE);"0")&amp;","&amp;IF('Locations-Stops'!H2699&lt;&gt;"";VLOOKUP('Locations-Stops'!H2699;Regions!C2:D300;2;FALSE);"0")&amp;","&amp;IF('Locations-Stops'!I2699&lt;&gt;"";VLOOKUP('Locations-Stops'!I2699;Regions!F2:G300;2;FALSE);"0")&amp;","&amp;IF('Locations-Stops'!J2699&lt;&gt;"";VLOOKUP('Locations-Stops'!J2699;Regions!I2:J300;2;FALSE);"0")&amp;",'"&amp;IF('Locations-Stops'!K2699&lt;&gt;"";SUBSTITUTE('Locations-Stops'!K2699;"'";"\'");"")&amp;"','"&amp;IF('Locations-Stops'!L2699&lt;&gt;"";'Locations-Stops'!L2699;"")&amp;"','"&amp;IF('Locations-Stops'!M2699&lt;&gt;"";'Locations-Stops'!M2699;"")&amp;"','"&amp;IF('Locations-Stops'!N2699&lt;&gt;"";'Locations-Stops'!N2699;"")&amp;"', CURRENT_TIMESTAMP);"</v>
      </c>
    </row>
    <row r="2698" spans="3:6" x14ac:dyDescent="0.25">
      <c r="C2698" s="16">
        <v>2700</v>
      </c>
      <c r="D2698" s="16" t="s">
        <v>17780</v>
      </c>
      <c r="E2698" s="16" t="s">
        <v>4333</v>
      </c>
      <c r="F2698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2700;"'";"\'")&amp;"',"&amp;IF('Locations-Stops'!D2700&lt;&gt;"";LEFT('Locations-Stops'!D2700;2)&amp;"."&amp;RIGHT('Locations-Stops'!D2700;LEN('Locations-Stops'!D2700)-2);"0")&amp;","&amp;IF('Locations-Stops'!E2700&lt;&gt;"";LEFT('Locations-Stops'!E2700;1)&amp;"."&amp;RIGHT('Locations-Stops'!E2700;LEN('Locations-Stops'!E2700)-1);"0")&amp;","&amp;IF('Locations-Stops'!G2700&lt;&gt;"";VLOOKUP('Locations-Stops'!G2700;Regions!A2:B300;2;FALSE);"0")&amp;","&amp;IF('Locations-Stops'!H2700&lt;&gt;"";VLOOKUP('Locations-Stops'!H2700;Regions!C2:D300;2;FALSE);"0")&amp;","&amp;IF('Locations-Stops'!I2700&lt;&gt;"";VLOOKUP('Locations-Stops'!I2700;Regions!F2:G300;2;FALSE);"0")&amp;","&amp;IF('Locations-Stops'!J2700&lt;&gt;"";VLOOKUP('Locations-Stops'!J2700;Regions!I2:J300;2;FALSE);"0")&amp;",'"&amp;IF('Locations-Stops'!K2700&lt;&gt;"";SUBSTITUTE('Locations-Stops'!K2700;"'";"\'");"")&amp;"','"&amp;IF('Locations-Stops'!L2700&lt;&gt;"";'Locations-Stops'!L2700;"")&amp;"','"&amp;IF('Locations-Stops'!M2700&lt;&gt;"";'Locations-Stops'!M2700;"")&amp;"','"&amp;IF('Locations-Stops'!N2700&lt;&gt;"";'Locations-Stops'!N2700;"")&amp;"', CURRENT_TIMESTAMP);"</v>
      </c>
    </row>
    <row r="2699" spans="3:6" x14ac:dyDescent="0.25">
      <c r="C2699" s="16">
        <v>2701</v>
      </c>
      <c r="D2699" s="16" t="s">
        <v>17780</v>
      </c>
      <c r="E2699" s="16" t="s">
        <v>4333</v>
      </c>
      <c r="F2699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2701;"'";"\'")&amp;"',"&amp;IF('Locations-Stops'!D2701&lt;&gt;"";LEFT('Locations-Stops'!D2701;2)&amp;"."&amp;RIGHT('Locations-Stops'!D2701;LEN('Locations-Stops'!D2701)-2);"0")&amp;","&amp;IF('Locations-Stops'!E2701&lt;&gt;"";LEFT('Locations-Stops'!E2701;1)&amp;"."&amp;RIGHT('Locations-Stops'!E2701;LEN('Locations-Stops'!E2701)-1);"0")&amp;","&amp;IF('Locations-Stops'!G2701&lt;&gt;"";VLOOKUP('Locations-Stops'!G2701;Regions!A2:B300;2;FALSE);"0")&amp;","&amp;IF('Locations-Stops'!H2701&lt;&gt;"";VLOOKUP('Locations-Stops'!H2701;Regions!C2:D300;2;FALSE);"0")&amp;","&amp;IF('Locations-Stops'!I2701&lt;&gt;"";VLOOKUP('Locations-Stops'!I2701;Regions!F2:G300;2;FALSE);"0")&amp;","&amp;IF('Locations-Stops'!J2701&lt;&gt;"";VLOOKUP('Locations-Stops'!J2701;Regions!I2:J300;2;FALSE);"0")&amp;",'"&amp;IF('Locations-Stops'!K2701&lt;&gt;"";SUBSTITUTE('Locations-Stops'!K2701;"'";"\'");"")&amp;"','"&amp;IF('Locations-Stops'!L2701&lt;&gt;"";'Locations-Stops'!L2701;"")&amp;"','"&amp;IF('Locations-Stops'!M2701&lt;&gt;"";'Locations-Stops'!M2701;"")&amp;"','"&amp;IF('Locations-Stops'!N2701&lt;&gt;"";'Locations-Stops'!N2701;"")&amp;"', CURRENT_TIMESTAMP);"</v>
      </c>
    </row>
    <row r="2700" spans="3:6" x14ac:dyDescent="0.25">
      <c r="C2700" s="16">
        <v>2702</v>
      </c>
      <c r="D2700" s="16" t="s">
        <v>17780</v>
      </c>
      <c r="E2700" s="16" t="s">
        <v>4333</v>
      </c>
      <c r="F2700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2702;"'";"\'")&amp;"',"&amp;IF('Locations-Stops'!D2702&lt;&gt;"";LEFT('Locations-Stops'!D2702;2)&amp;"."&amp;RIGHT('Locations-Stops'!D2702;LEN('Locations-Stops'!D2702)-2);"0")&amp;","&amp;IF('Locations-Stops'!E2702&lt;&gt;"";LEFT('Locations-Stops'!E2702;1)&amp;"."&amp;RIGHT('Locations-Stops'!E2702;LEN('Locations-Stops'!E2702)-1);"0")&amp;","&amp;IF('Locations-Stops'!G2702&lt;&gt;"";VLOOKUP('Locations-Stops'!G2702;Regions!A2:B300;2;FALSE);"0")&amp;","&amp;IF('Locations-Stops'!H2702&lt;&gt;"";VLOOKUP('Locations-Stops'!H2702;Regions!C2:D300;2;FALSE);"0")&amp;","&amp;IF('Locations-Stops'!I2702&lt;&gt;"";VLOOKUP('Locations-Stops'!I2702;Regions!F2:G300;2;FALSE);"0")&amp;","&amp;IF('Locations-Stops'!J2702&lt;&gt;"";VLOOKUP('Locations-Stops'!J2702;Regions!I2:J300;2;FALSE);"0")&amp;",'"&amp;IF('Locations-Stops'!K2702&lt;&gt;"";SUBSTITUTE('Locations-Stops'!K2702;"'";"\'");"")&amp;"','"&amp;IF('Locations-Stops'!L2702&lt;&gt;"";'Locations-Stops'!L2702;"")&amp;"','"&amp;IF('Locations-Stops'!M2702&lt;&gt;"";'Locations-Stops'!M2702;"")&amp;"','"&amp;IF('Locations-Stops'!N2702&lt;&gt;"";'Locations-Stops'!N2702;"")&amp;"', CURRENT_TIMESTAMP);"</v>
      </c>
    </row>
    <row r="2701" spans="3:6" x14ac:dyDescent="0.25">
      <c r="C2701" s="16">
        <v>2703</v>
      </c>
      <c r="D2701" s="16" t="s">
        <v>17780</v>
      </c>
      <c r="E2701" s="16" t="s">
        <v>4333</v>
      </c>
      <c r="F270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2703;"'";"\'")&amp;"',"&amp;IF('Locations-Stops'!D2703&lt;&gt;"";LEFT('Locations-Stops'!D2703;2)&amp;"."&amp;RIGHT('Locations-Stops'!D2703;LEN('Locations-Stops'!D2703)-2);"0")&amp;","&amp;IF('Locations-Stops'!E2703&lt;&gt;"";LEFT('Locations-Stops'!E2703;1)&amp;"."&amp;RIGHT('Locations-Stops'!E2703;LEN('Locations-Stops'!E2703)-1);"0")&amp;","&amp;IF('Locations-Stops'!G2703&lt;&gt;"";VLOOKUP('Locations-Stops'!G2703;Regions!A2:B300;2;FALSE);"0")&amp;","&amp;IF('Locations-Stops'!H2703&lt;&gt;"";VLOOKUP('Locations-Stops'!H2703;Regions!C2:D300;2;FALSE);"0")&amp;","&amp;IF('Locations-Stops'!I2703&lt;&gt;"";VLOOKUP('Locations-Stops'!I2703;Regions!F2:G300;2;FALSE);"0")&amp;","&amp;IF('Locations-Stops'!J2703&lt;&gt;"";VLOOKUP('Locations-Stops'!J2703;Regions!I2:J300;2;FALSE);"0")&amp;",'"&amp;IF('Locations-Stops'!K2703&lt;&gt;"";SUBSTITUTE('Locations-Stops'!K2703;"'";"\'");"")&amp;"','"&amp;IF('Locations-Stops'!L2703&lt;&gt;"";'Locations-Stops'!L2703;"")&amp;"','"&amp;IF('Locations-Stops'!M2703&lt;&gt;"";'Locations-Stops'!M2703;"")&amp;"','"&amp;IF('Locations-Stops'!N2703&lt;&gt;"";'Locations-Stops'!N2703;"")&amp;"', CURRENT_TIMESTAMP);"</v>
      </c>
    </row>
    <row r="2702" spans="3:6" x14ac:dyDescent="0.25">
      <c r="C2702" s="16">
        <v>2704</v>
      </c>
      <c r="D2702" s="16" t="s">
        <v>17780</v>
      </c>
      <c r="E2702" s="16" t="s">
        <v>4333</v>
      </c>
      <c r="F270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2704;"'";"\'")&amp;"',"&amp;IF('Locations-Stops'!D2704&lt;&gt;"";LEFT('Locations-Stops'!D2704;2)&amp;"."&amp;RIGHT('Locations-Stops'!D2704;LEN('Locations-Stops'!D2704)-2);"0")&amp;","&amp;IF('Locations-Stops'!E2704&lt;&gt;"";LEFT('Locations-Stops'!E2704;1)&amp;"."&amp;RIGHT('Locations-Stops'!E2704;LEN('Locations-Stops'!E2704)-1);"0")&amp;","&amp;IF('Locations-Stops'!G2704&lt;&gt;"";VLOOKUP('Locations-Stops'!G2704;Regions!A2:B300;2;FALSE);"0")&amp;","&amp;IF('Locations-Stops'!H2704&lt;&gt;"";VLOOKUP('Locations-Stops'!H2704;Regions!C2:D300;2;FALSE);"0")&amp;","&amp;IF('Locations-Stops'!I2704&lt;&gt;"";VLOOKUP('Locations-Stops'!I2704;Regions!F2:G300;2;FALSE);"0")&amp;","&amp;IF('Locations-Stops'!J2704&lt;&gt;"";VLOOKUP('Locations-Stops'!J2704;Regions!I2:J300;2;FALSE);"0")&amp;",'"&amp;IF('Locations-Stops'!K2704&lt;&gt;"";SUBSTITUTE('Locations-Stops'!K2704;"'";"\'");"")&amp;"','"&amp;IF('Locations-Stops'!L2704&lt;&gt;"";'Locations-Stops'!L2704;"")&amp;"','"&amp;IF('Locations-Stops'!M2704&lt;&gt;"";'Locations-Stops'!M2704;"")&amp;"','"&amp;IF('Locations-Stops'!N2704&lt;&gt;"";'Locations-Stops'!N2704;"")&amp;"', CURRENT_TIMESTAMP);"</v>
      </c>
    </row>
    <row r="2703" spans="3:6" x14ac:dyDescent="0.25">
      <c r="C2703" s="16">
        <v>2705</v>
      </c>
      <c r="D2703" s="16" t="s">
        <v>17780</v>
      </c>
      <c r="E2703" s="16" t="s">
        <v>4333</v>
      </c>
      <c r="F270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2705;"'";"\'")&amp;"',"&amp;IF('Locations-Stops'!D2705&lt;&gt;"";LEFT('Locations-Stops'!D2705;2)&amp;"."&amp;RIGHT('Locations-Stops'!D2705;LEN('Locations-Stops'!D2705)-2);"0")&amp;","&amp;IF('Locations-Stops'!E2705&lt;&gt;"";LEFT('Locations-Stops'!E2705;1)&amp;"."&amp;RIGHT('Locations-Stops'!E2705;LEN('Locations-Stops'!E2705)-1);"0")&amp;","&amp;IF('Locations-Stops'!G2705&lt;&gt;"";VLOOKUP('Locations-Stops'!G2705;Regions!A2:B300;2;FALSE);"0")&amp;","&amp;IF('Locations-Stops'!H2705&lt;&gt;"";VLOOKUP('Locations-Stops'!H2705;Regions!C2:D300;2;FALSE);"0")&amp;","&amp;IF('Locations-Stops'!I2705&lt;&gt;"";VLOOKUP('Locations-Stops'!I2705;Regions!F2:G300;2;FALSE);"0")&amp;","&amp;IF('Locations-Stops'!J2705&lt;&gt;"";VLOOKUP('Locations-Stops'!J2705;Regions!I2:J300;2;FALSE);"0")&amp;",'"&amp;IF('Locations-Stops'!K2705&lt;&gt;"";SUBSTITUTE('Locations-Stops'!K2705;"'";"\'");"")&amp;"','"&amp;IF('Locations-Stops'!L2705&lt;&gt;"";'Locations-Stops'!L2705;"")&amp;"','"&amp;IF('Locations-Stops'!M2705&lt;&gt;"";'Locations-Stops'!M2705;"")&amp;"','"&amp;IF('Locations-Stops'!N2705&lt;&gt;"";'Locations-Stops'!N2705;"")&amp;"', CURRENT_TIMESTAMP);"</v>
      </c>
    </row>
    <row r="2704" spans="3:6" x14ac:dyDescent="0.25">
      <c r="C2704" s="16">
        <v>2706</v>
      </c>
      <c r="D2704" s="16" t="s">
        <v>17780</v>
      </c>
      <c r="E2704" s="16" t="s">
        <v>4333</v>
      </c>
      <c r="F2704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2706;"'";"\'")&amp;"',"&amp;IF('Locations-Stops'!D2706&lt;&gt;"";LEFT('Locations-Stops'!D2706;2)&amp;"."&amp;RIGHT('Locations-Stops'!D2706;LEN('Locations-Stops'!D2706)-2);"0")&amp;","&amp;IF('Locations-Stops'!E2706&lt;&gt;"";LEFT('Locations-Stops'!E2706;1)&amp;"."&amp;RIGHT('Locations-Stops'!E2706;LEN('Locations-Stops'!E2706)-1);"0")&amp;","&amp;IF('Locations-Stops'!G2706&lt;&gt;"";VLOOKUP('Locations-Stops'!G2706;Regions!A2:B300;2;FALSE);"0")&amp;","&amp;IF('Locations-Stops'!H2706&lt;&gt;"";VLOOKUP('Locations-Stops'!H2706;Regions!C2:D300;2;FALSE);"0")&amp;","&amp;IF('Locations-Stops'!I2706&lt;&gt;"";VLOOKUP('Locations-Stops'!I2706;Regions!F2:G300;2;FALSE);"0")&amp;","&amp;IF('Locations-Stops'!J2706&lt;&gt;"";VLOOKUP('Locations-Stops'!J2706;Regions!I2:J300;2;FALSE);"0")&amp;",'"&amp;IF('Locations-Stops'!K2706&lt;&gt;"";SUBSTITUTE('Locations-Stops'!K2706;"'";"\'");"")&amp;"','"&amp;IF('Locations-Stops'!L2706&lt;&gt;"";'Locations-Stops'!L2706;"")&amp;"','"&amp;IF('Locations-Stops'!M2706&lt;&gt;"";'Locations-Stops'!M2706;"")&amp;"','"&amp;IF('Locations-Stops'!N2706&lt;&gt;"";'Locations-Stops'!N2706;"")&amp;"', CURRENT_TIMESTAMP);"</v>
      </c>
    </row>
    <row r="2705" spans="3:6" x14ac:dyDescent="0.25">
      <c r="C2705" s="16">
        <v>2707</v>
      </c>
      <c r="D2705" s="16" t="s">
        <v>17780</v>
      </c>
      <c r="E2705" s="16" t="s">
        <v>4333</v>
      </c>
      <c r="F2705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2707;"'";"\'")&amp;"',"&amp;IF('Locations-Stops'!D2707&lt;&gt;"";LEFT('Locations-Stops'!D2707;2)&amp;"."&amp;RIGHT('Locations-Stops'!D2707;LEN('Locations-Stops'!D2707)-2);"0")&amp;","&amp;IF('Locations-Stops'!E2707&lt;&gt;"";LEFT('Locations-Stops'!E2707;1)&amp;"."&amp;RIGHT('Locations-Stops'!E2707;LEN('Locations-Stops'!E2707)-1);"0")&amp;","&amp;IF('Locations-Stops'!G2707&lt;&gt;"";VLOOKUP('Locations-Stops'!G2707;Regions!A2:B300;2;FALSE);"0")&amp;","&amp;IF('Locations-Stops'!H2707&lt;&gt;"";VLOOKUP('Locations-Stops'!H2707;Regions!C2:D300;2;FALSE);"0")&amp;","&amp;IF('Locations-Stops'!I2707&lt;&gt;"";VLOOKUP('Locations-Stops'!I2707;Regions!F2:G300;2;FALSE);"0")&amp;","&amp;IF('Locations-Stops'!J2707&lt;&gt;"";VLOOKUP('Locations-Stops'!J2707;Regions!I2:J300;2;FALSE);"0")&amp;",'"&amp;IF('Locations-Stops'!K2707&lt;&gt;"";SUBSTITUTE('Locations-Stops'!K2707;"'";"\'");"")&amp;"','"&amp;IF('Locations-Stops'!L2707&lt;&gt;"";'Locations-Stops'!L2707;"")&amp;"','"&amp;IF('Locations-Stops'!M2707&lt;&gt;"";'Locations-Stops'!M2707;"")&amp;"','"&amp;IF('Locations-Stops'!N2707&lt;&gt;"";'Locations-Stops'!N2707;"")&amp;"', CURRENT_TIMESTAMP);"</v>
      </c>
    </row>
    <row r="2706" spans="3:6" x14ac:dyDescent="0.25">
      <c r="C2706" s="16">
        <v>2708</v>
      </c>
      <c r="D2706" s="16" t="s">
        <v>17780</v>
      </c>
      <c r="E2706" s="16" t="s">
        <v>4333</v>
      </c>
      <c r="F2706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2708;"'";"\'")&amp;"',"&amp;IF('Locations-Stops'!D2708&lt;&gt;"";LEFT('Locations-Stops'!D2708;2)&amp;"."&amp;RIGHT('Locations-Stops'!D2708;LEN('Locations-Stops'!D2708)-2);"0")&amp;","&amp;IF('Locations-Stops'!E2708&lt;&gt;"";LEFT('Locations-Stops'!E2708;1)&amp;"."&amp;RIGHT('Locations-Stops'!E2708;LEN('Locations-Stops'!E2708)-1);"0")&amp;","&amp;IF('Locations-Stops'!G2708&lt;&gt;"";VLOOKUP('Locations-Stops'!G2708;Regions!A2:B300;2;FALSE);"0")&amp;","&amp;IF('Locations-Stops'!H2708&lt;&gt;"";VLOOKUP('Locations-Stops'!H2708;Regions!C2:D300;2;FALSE);"0")&amp;","&amp;IF('Locations-Stops'!I2708&lt;&gt;"";VLOOKUP('Locations-Stops'!I2708;Regions!F2:G300;2;FALSE);"0")&amp;","&amp;IF('Locations-Stops'!J2708&lt;&gt;"";VLOOKUP('Locations-Stops'!J2708;Regions!I2:J300;2;FALSE);"0")&amp;",'"&amp;IF('Locations-Stops'!K2708&lt;&gt;"";SUBSTITUTE('Locations-Stops'!K2708;"'";"\'");"")&amp;"','"&amp;IF('Locations-Stops'!L2708&lt;&gt;"";'Locations-Stops'!L2708;"")&amp;"','"&amp;IF('Locations-Stops'!M2708&lt;&gt;"";'Locations-Stops'!M2708;"")&amp;"','"&amp;IF('Locations-Stops'!N2708&lt;&gt;"";'Locations-Stops'!N2708;"")&amp;"', CURRENT_TIMESTAMP);"</v>
      </c>
    </row>
    <row r="2707" spans="3:6" x14ac:dyDescent="0.25">
      <c r="C2707" s="16">
        <v>2709</v>
      </c>
      <c r="D2707" s="16" t="s">
        <v>17780</v>
      </c>
      <c r="E2707" s="16" t="s">
        <v>4333</v>
      </c>
      <c r="F2707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2709;"'";"\'")&amp;"',"&amp;IF('Locations-Stops'!D2709&lt;&gt;"";LEFT('Locations-Stops'!D2709;2)&amp;"."&amp;RIGHT('Locations-Stops'!D2709;LEN('Locations-Stops'!D2709)-2);"0")&amp;","&amp;IF('Locations-Stops'!E2709&lt;&gt;"";LEFT('Locations-Stops'!E2709;1)&amp;"."&amp;RIGHT('Locations-Stops'!E2709;LEN('Locations-Stops'!E2709)-1);"0")&amp;","&amp;IF('Locations-Stops'!G2709&lt;&gt;"";VLOOKUP('Locations-Stops'!G2709;Regions!A2:B300;2;FALSE);"0")&amp;","&amp;IF('Locations-Stops'!H2709&lt;&gt;"";VLOOKUP('Locations-Stops'!H2709;Regions!C2:D300;2;FALSE);"0")&amp;","&amp;IF('Locations-Stops'!I2709&lt;&gt;"";VLOOKUP('Locations-Stops'!I2709;Regions!F2:G300;2;FALSE);"0")&amp;","&amp;IF('Locations-Stops'!J2709&lt;&gt;"";VLOOKUP('Locations-Stops'!J2709;Regions!I2:J300;2;FALSE);"0")&amp;",'"&amp;IF('Locations-Stops'!K2709&lt;&gt;"";SUBSTITUTE('Locations-Stops'!K2709;"'";"\'");"")&amp;"','"&amp;IF('Locations-Stops'!L2709&lt;&gt;"";'Locations-Stops'!L2709;"")&amp;"','"&amp;IF('Locations-Stops'!M2709&lt;&gt;"";'Locations-Stops'!M2709;"")&amp;"','"&amp;IF('Locations-Stops'!N2709&lt;&gt;"";'Locations-Stops'!N2709;"")&amp;"', CURRENT_TIMESTAMP);"</v>
      </c>
    </row>
    <row r="2708" spans="3:6" x14ac:dyDescent="0.25">
      <c r="C2708" s="16">
        <v>2710</v>
      </c>
      <c r="D2708" s="16" t="s">
        <v>17780</v>
      </c>
      <c r="E2708" s="16" t="s">
        <v>4333</v>
      </c>
      <c r="F2708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2710;"'";"\'")&amp;"',"&amp;IF('Locations-Stops'!D2710&lt;&gt;"";LEFT('Locations-Stops'!D2710;2)&amp;"."&amp;RIGHT('Locations-Stops'!D2710;LEN('Locations-Stops'!D2710)-2);"0")&amp;","&amp;IF('Locations-Stops'!E2710&lt;&gt;"";LEFT('Locations-Stops'!E2710;1)&amp;"."&amp;RIGHT('Locations-Stops'!E2710;LEN('Locations-Stops'!E2710)-1);"0")&amp;","&amp;IF('Locations-Stops'!G2710&lt;&gt;"";VLOOKUP('Locations-Stops'!G2710;Regions!A2:B300;2;FALSE);"0")&amp;","&amp;IF('Locations-Stops'!H2710&lt;&gt;"";VLOOKUP('Locations-Stops'!H2710;Regions!C2:D300;2;FALSE);"0")&amp;","&amp;IF('Locations-Stops'!I2710&lt;&gt;"";VLOOKUP('Locations-Stops'!I2710;Regions!F2:G300;2;FALSE);"0")&amp;","&amp;IF('Locations-Stops'!J2710&lt;&gt;"";VLOOKUP('Locations-Stops'!J2710;Regions!I2:J300;2;FALSE);"0")&amp;",'"&amp;IF('Locations-Stops'!K2710&lt;&gt;"";SUBSTITUTE('Locations-Stops'!K2710;"'";"\'");"")&amp;"','"&amp;IF('Locations-Stops'!L2710&lt;&gt;"";'Locations-Stops'!L2710;"")&amp;"','"&amp;IF('Locations-Stops'!M2710&lt;&gt;"";'Locations-Stops'!M2710;"")&amp;"','"&amp;IF('Locations-Stops'!N2710&lt;&gt;"";'Locations-Stops'!N2710;"")&amp;"', CURRENT_TIMESTAMP);"</v>
      </c>
    </row>
    <row r="2709" spans="3:6" x14ac:dyDescent="0.25">
      <c r="C2709" s="16">
        <v>2711</v>
      </c>
      <c r="D2709" s="16" t="s">
        <v>17780</v>
      </c>
      <c r="E2709" s="16" t="s">
        <v>4333</v>
      </c>
      <c r="F2709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2711;"'";"\'")&amp;"',"&amp;IF('Locations-Stops'!D2711&lt;&gt;"";LEFT('Locations-Stops'!D2711;2)&amp;"."&amp;RIGHT('Locations-Stops'!D2711;LEN('Locations-Stops'!D2711)-2);"0")&amp;","&amp;IF('Locations-Stops'!E2711&lt;&gt;"";LEFT('Locations-Stops'!E2711;1)&amp;"."&amp;RIGHT('Locations-Stops'!E2711;LEN('Locations-Stops'!E2711)-1);"0")&amp;","&amp;IF('Locations-Stops'!G2711&lt;&gt;"";VLOOKUP('Locations-Stops'!G2711;Regions!A2:B300;2;FALSE);"0")&amp;","&amp;IF('Locations-Stops'!H2711&lt;&gt;"";VLOOKUP('Locations-Stops'!H2711;Regions!C2:D300;2;FALSE);"0")&amp;","&amp;IF('Locations-Stops'!I2711&lt;&gt;"";VLOOKUP('Locations-Stops'!I2711;Regions!F2:G300;2;FALSE);"0")&amp;","&amp;IF('Locations-Stops'!J2711&lt;&gt;"";VLOOKUP('Locations-Stops'!J2711;Regions!I2:J300;2;FALSE);"0")&amp;",'"&amp;IF('Locations-Stops'!K2711&lt;&gt;"";SUBSTITUTE('Locations-Stops'!K2711;"'";"\'");"")&amp;"','"&amp;IF('Locations-Stops'!L2711&lt;&gt;"";'Locations-Stops'!L2711;"")&amp;"','"&amp;IF('Locations-Stops'!M2711&lt;&gt;"";'Locations-Stops'!M2711;"")&amp;"','"&amp;IF('Locations-Stops'!N2711&lt;&gt;"";'Locations-Stops'!N2711;"")&amp;"', CURRENT_TIMESTAMP);"</v>
      </c>
    </row>
    <row r="2710" spans="3:6" x14ac:dyDescent="0.25">
      <c r="C2710" s="16">
        <v>2712</v>
      </c>
      <c r="D2710" s="16" t="s">
        <v>17780</v>
      </c>
      <c r="E2710" s="16" t="s">
        <v>4333</v>
      </c>
      <c r="F2710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2712;"'";"\'")&amp;"',"&amp;IF('Locations-Stops'!D2712&lt;&gt;"";LEFT('Locations-Stops'!D2712;2)&amp;"."&amp;RIGHT('Locations-Stops'!D2712;LEN('Locations-Stops'!D2712)-2);"0")&amp;","&amp;IF('Locations-Stops'!E2712&lt;&gt;"";LEFT('Locations-Stops'!E2712;1)&amp;"."&amp;RIGHT('Locations-Stops'!E2712;LEN('Locations-Stops'!E2712)-1);"0")&amp;","&amp;IF('Locations-Stops'!G2712&lt;&gt;"";VLOOKUP('Locations-Stops'!G2712;Regions!A2:B300;2;FALSE);"0")&amp;","&amp;IF('Locations-Stops'!H2712&lt;&gt;"";VLOOKUP('Locations-Stops'!H2712;Regions!C2:D300;2;FALSE);"0")&amp;","&amp;IF('Locations-Stops'!I2712&lt;&gt;"";VLOOKUP('Locations-Stops'!I2712;Regions!F2:G300;2;FALSE);"0")&amp;","&amp;IF('Locations-Stops'!J2712&lt;&gt;"";VLOOKUP('Locations-Stops'!J2712;Regions!I2:J300;2;FALSE);"0")&amp;",'"&amp;IF('Locations-Stops'!K2712&lt;&gt;"";SUBSTITUTE('Locations-Stops'!K2712;"'";"\'");"")&amp;"','"&amp;IF('Locations-Stops'!L2712&lt;&gt;"";'Locations-Stops'!L2712;"")&amp;"','"&amp;IF('Locations-Stops'!M2712&lt;&gt;"";'Locations-Stops'!M2712;"")&amp;"','"&amp;IF('Locations-Stops'!N2712&lt;&gt;"";'Locations-Stops'!N2712;"")&amp;"', CURRENT_TIMESTAMP);"</v>
      </c>
    </row>
    <row r="2711" spans="3:6" x14ac:dyDescent="0.25">
      <c r="C2711" s="16">
        <v>2713</v>
      </c>
      <c r="D2711" s="16" t="s">
        <v>17780</v>
      </c>
      <c r="E2711" s="16" t="s">
        <v>4333</v>
      </c>
      <c r="F271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2713;"'";"\'")&amp;"',"&amp;IF('Locations-Stops'!D2713&lt;&gt;"";LEFT('Locations-Stops'!D2713;2)&amp;"."&amp;RIGHT('Locations-Stops'!D2713;LEN('Locations-Stops'!D2713)-2);"0")&amp;","&amp;IF('Locations-Stops'!E2713&lt;&gt;"";LEFT('Locations-Stops'!E2713;1)&amp;"."&amp;RIGHT('Locations-Stops'!E2713;LEN('Locations-Stops'!E2713)-1);"0")&amp;","&amp;IF('Locations-Stops'!G2713&lt;&gt;"";VLOOKUP('Locations-Stops'!G2713;Regions!A2:B300;2;FALSE);"0")&amp;","&amp;IF('Locations-Stops'!H2713&lt;&gt;"";VLOOKUP('Locations-Stops'!H2713;Regions!C2:D300;2;FALSE);"0")&amp;","&amp;IF('Locations-Stops'!I2713&lt;&gt;"";VLOOKUP('Locations-Stops'!I2713;Regions!F2:G300;2;FALSE);"0")&amp;","&amp;IF('Locations-Stops'!J2713&lt;&gt;"";VLOOKUP('Locations-Stops'!J2713;Regions!I2:J300;2;FALSE);"0")&amp;",'"&amp;IF('Locations-Stops'!K2713&lt;&gt;"";SUBSTITUTE('Locations-Stops'!K2713;"'";"\'");"")&amp;"','"&amp;IF('Locations-Stops'!L2713&lt;&gt;"";'Locations-Stops'!L2713;"")&amp;"','"&amp;IF('Locations-Stops'!M2713&lt;&gt;"";'Locations-Stops'!M2713;"")&amp;"','"&amp;IF('Locations-Stops'!N2713&lt;&gt;"";'Locations-Stops'!N2713;"")&amp;"', CURRENT_TIMESTAMP);"</v>
      </c>
    </row>
    <row r="2712" spans="3:6" x14ac:dyDescent="0.25">
      <c r="C2712" s="16">
        <v>2714</v>
      </c>
      <c r="D2712" s="16" t="s">
        <v>17780</v>
      </c>
      <c r="E2712" s="16" t="s">
        <v>4333</v>
      </c>
      <c r="F271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2714;"'";"\'")&amp;"',"&amp;IF('Locations-Stops'!D2714&lt;&gt;"";LEFT('Locations-Stops'!D2714;2)&amp;"."&amp;RIGHT('Locations-Stops'!D2714;LEN('Locations-Stops'!D2714)-2);"0")&amp;","&amp;IF('Locations-Stops'!E2714&lt;&gt;"";LEFT('Locations-Stops'!E2714;1)&amp;"."&amp;RIGHT('Locations-Stops'!E2714;LEN('Locations-Stops'!E2714)-1);"0")&amp;","&amp;IF('Locations-Stops'!G2714&lt;&gt;"";VLOOKUP('Locations-Stops'!G2714;Regions!A2:B300;2;FALSE);"0")&amp;","&amp;IF('Locations-Stops'!H2714&lt;&gt;"";VLOOKUP('Locations-Stops'!H2714;Regions!C2:D300;2;FALSE);"0")&amp;","&amp;IF('Locations-Stops'!I2714&lt;&gt;"";VLOOKUP('Locations-Stops'!I2714;Regions!F2:G300;2;FALSE);"0")&amp;","&amp;IF('Locations-Stops'!J2714&lt;&gt;"";VLOOKUP('Locations-Stops'!J2714;Regions!I2:J300;2;FALSE);"0")&amp;",'"&amp;IF('Locations-Stops'!K2714&lt;&gt;"";SUBSTITUTE('Locations-Stops'!K2714;"'";"\'");"")&amp;"','"&amp;IF('Locations-Stops'!L2714&lt;&gt;"";'Locations-Stops'!L2714;"")&amp;"','"&amp;IF('Locations-Stops'!M2714&lt;&gt;"";'Locations-Stops'!M2714;"")&amp;"','"&amp;IF('Locations-Stops'!N2714&lt;&gt;"";'Locations-Stops'!N2714;"")&amp;"', CURRENT_TIMESTAMP);"</v>
      </c>
    </row>
    <row r="2713" spans="3:6" x14ac:dyDescent="0.25">
      <c r="C2713" s="16">
        <v>2715</v>
      </c>
      <c r="D2713" s="16" t="s">
        <v>17780</v>
      </c>
      <c r="E2713" s="16" t="s">
        <v>4333</v>
      </c>
      <c r="F271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2715;"'";"\'")&amp;"',"&amp;IF('Locations-Stops'!D2715&lt;&gt;"";LEFT('Locations-Stops'!D2715;2)&amp;"."&amp;RIGHT('Locations-Stops'!D2715;LEN('Locations-Stops'!D2715)-2);"0")&amp;","&amp;IF('Locations-Stops'!E2715&lt;&gt;"";LEFT('Locations-Stops'!E2715;1)&amp;"."&amp;RIGHT('Locations-Stops'!E2715;LEN('Locations-Stops'!E2715)-1);"0")&amp;","&amp;IF('Locations-Stops'!G2715&lt;&gt;"";VLOOKUP('Locations-Stops'!G2715;Regions!A2:B300;2;FALSE);"0")&amp;","&amp;IF('Locations-Stops'!H2715&lt;&gt;"";VLOOKUP('Locations-Stops'!H2715;Regions!C2:D300;2;FALSE);"0")&amp;","&amp;IF('Locations-Stops'!I2715&lt;&gt;"";VLOOKUP('Locations-Stops'!I2715;Regions!F2:G300;2;FALSE);"0")&amp;","&amp;IF('Locations-Stops'!J2715&lt;&gt;"";VLOOKUP('Locations-Stops'!J2715;Regions!I2:J300;2;FALSE);"0")&amp;",'"&amp;IF('Locations-Stops'!K2715&lt;&gt;"";SUBSTITUTE('Locations-Stops'!K2715;"'";"\'");"")&amp;"','"&amp;IF('Locations-Stops'!L2715&lt;&gt;"";'Locations-Stops'!L2715;"")&amp;"','"&amp;IF('Locations-Stops'!M2715&lt;&gt;"";'Locations-Stops'!M2715;"")&amp;"','"&amp;IF('Locations-Stops'!N2715&lt;&gt;"";'Locations-Stops'!N2715;"")&amp;"', CURRENT_TIMESTAMP);"</v>
      </c>
    </row>
    <row r="2714" spans="3:6" x14ac:dyDescent="0.25">
      <c r="C2714" s="16">
        <v>2716</v>
      </c>
      <c r="D2714" s="16" t="s">
        <v>17780</v>
      </c>
      <c r="E2714" s="16" t="s">
        <v>4333</v>
      </c>
      <c r="F2714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2716;"'";"\'")&amp;"',"&amp;IF('Locations-Stops'!D2716&lt;&gt;"";LEFT('Locations-Stops'!D2716;2)&amp;"."&amp;RIGHT('Locations-Stops'!D2716;LEN('Locations-Stops'!D2716)-2);"0")&amp;","&amp;IF('Locations-Stops'!E2716&lt;&gt;"";LEFT('Locations-Stops'!E2716;1)&amp;"."&amp;RIGHT('Locations-Stops'!E2716;LEN('Locations-Stops'!E2716)-1);"0")&amp;","&amp;IF('Locations-Stops'!G2716&lt;&gt;"";VLOOKUP('Locations-Stops'!G2716;Regions!A2:B300;2;FALSE);"0")&amp;","&amp;IF('Locations-Stops'!H2716&lt;&gt;"";VLOOKUP('Locations-Stops'!H2716;Regions!C2:D300;2;FALSE);"0")&amp;","&amp;IF('Locations-Stops'!I2716&lt;&gt;"";VLOOKUP('Locations-Stops'!I2716;Regions!F2:G300;2;FALSE);"0")&amp;","&amp;IF('Locations-Stops'!J2716&lt;&gt;"";VLOOKUP('Locations-Stops'!J2716;Regions!I2:J300;2;FALSE);"0")&amp;",'"&amp;IF('Locations-Stops'!K2716&lt;&gt;"";SUBSTITUTE('Locations-Stops'!K2716;"'";"\'");"")&amp;"','"&amp;IF('Locations-Stops'!L2716&lt;&gt;"";'Locations-Stops'!L2716;"")&amp;"','"&amp;IF('Locations-Stops'!M2716&lt;&gt;"";'Locations-Stops'!M2716;"")&amp;"','"&amp;IF('Locations-Stops'!N2716&lt;&gt;"";'Locations-Stops'!N2716;"")&amp;"', CURRENT_TIMESTAMP);"</v>
      </c>
    </row>
    <row r="2715" spans="3:6" x14ac:dyDescent="0.25">
      <c r="C2715" s="16">
        <v>2717</v>
      </c>
      <c r="D2715" s="16" t="s">
        <v>17780</v>
      </c>
      <c r="E2715" s="16" t="s">
        <v>4333</v>
      </c>
      <c r="F2715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2717;"'";"\'")&amp;"',"&amp;IF('Locations-Stops'!D2717&lt;&gt;"";LEFT('Locations-Stops'!D2717;2)&amp;"."&amp;RIGHT('Locations-Stops'!D2717;LEN('Locations-Stops'!D2717)-2);"0")&amp;","&amp;IF('Locations-Stops'!E2717&lt;&gt;"";LEFT('Locations-Stops'!E2717;1)&amp;"."&amp;RIGHT('Locations-Stops'!E2717;LEN('Locations-Stops'!E2717)-1);"0")&amp;","&amp;IF('Locations-Stops'!G2717&lt;&gt;"";VLOOKUP('Locations-Stops'!G2717;Regions!A2:B300;2;FALSE);"0")&amp;","&amp;IF('Locations-Stops'!H2717&lt;&gt;"";VLOOKUP('Locations-Stops'!H2717;Regions!C2:D300;2;FALSE);"0")&amp;","&amp;IF('Locations-Stops'!I2717&lt;&gt;"";VLOOKUP('Locations-Stops'!I2717;Regions!F2:G300;2;FALSE);"0")&amp;","&amp;IF('Locations-Stops'!J2717&lt;&gt;"";VLOOKUP('Locations-Stops'!J2717;Regions!I2:J300;2;FALSE);"0")&amp;",'"&amp;IF('Locations-Stops'!K2717&lt;&gt;"";SUBSTITUTE('Locations-Stops'!K2717;"'";"\'");"")&amp;"','"&amp;IF('Locations-Stops'!L2717&lt;&gt;"";'Locations-Stops'!L2717;"")&amp;"','"&amp;IF('Locations-Stops'!M2717&lt;&gt;"";'Locations-Stops'!M2717;"")&amp;"','"&amp;IF('Locations-Stops'!N2717&lt;&gt;"";'Locations-Stops'!N2717;"")&amp;"', CURRENT_TIMESTAMP);"</v>
      </c>
    </row>
    <row r="2716" spans="3:6" x14ac:dyDescent="0.25">
      <c r="C2716" s="16">
        <v>2718</v>
      </c>
      <c r="D2716" s="16" t="s">
        <v>17780</v>
      </c>
      <c r="E2716" s="16" t="s">
        <v>4333</v>
      </c>
      <c r="F2716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2718;"'";"\'")&amp;"',"&amp;IF('Locations-Stops'!D2718&lt;&gt;"";LEFT('Locations-Stops'!D2718;2)&amp;"."&amp;RIGHT('Locations-Stops'!D2718;LEN('Locations-Stops'!D2718)-2);"0")&amp;","&amp;IF('Locations-Stops'!E2718&lt;&gt;"";LEFT('Locations-Stops'!E2718;1)&amp;"."&amp;RIGHT('Locations-Stops'!E2718;LEN('Locations-Stops'!E2718)-1);"0")&amp;","&amp;IF('Locations-Stops'!G2718&lt;&gt;"";VLOOKUP('Locations-Stops'!G2718;Regions!A2:B300;2;FALSE);"0")&amp;","&amp;IF('Locations-Stops'!H2718&lt;&gt;"";VLOOKUP('Locations-Stops'!H2718;Regions!C2:D300;2;FALSE);"0")&amp;","&amp;IF('Locations-Stops'!I2718&lt;&gt;"";VLOOKUP('Locations-Stops'!I2718;Regions!F2:G300;2;FALSE);"0")&amp;","&amp;IF('Locations-Stops'!J2718&lt;&gt;"";VLOOKUP('Locations-Stops'!J2718;Regions!I2:J300;2;FALSE);"0")&amp;",'"&amp;IF('Locations-Stops'!K2718&lt;&gt;"";SUBSTITUTE('Locations-Stops'!K2718;"'";"\'");"")&amp;"','"&amp;IF('Locations-Stops'!L2718&lt;&gt;"";'Locations-Stops'!L2718;"")&amp;"','"&amp;IF('Locations-Stops'!M2718&lt;&gt;"";'Locations-Stops'!M2718;"")&amp;"','"&amp;IF('Locations-Stops'!N2718&lt;&gt;"";'Locations-Stops'!N2718;"")&amp;"', CURRENT_TIMESTAMP);"</v>
      </c>
    </row>
    <row r="2717" spans="3:6" x14ac:dyDescent="0.25">
      <c r="C2717" s="16">
        <v>2719</v>
      </c>
      <c r="D2717" s="16" t="s">
        <v>17780</v>
      </c>
      <c r="E2717" s="16" t="s">
        <v>4333</v>
      </c>
      <c r="F2717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2719;"'";"\'")&amp;"',"&amp;IF('Locations-Stops'!D2719&lt;&gt;"";LEFT('Locations-Stops'!D2719;2)&amp;"."&amp;RIGHT('Locations-Stops'!D2719;LEN('Locations-Stops'!D2719)-2);"0")&amp;","&amp;IF('Locations-Stops'!E2719&lt;&gt;"";LEFT('Locations-Stops'!E2719;1)&amp;"."&amp;RIGHT('Locations-Stops'!E2719;LEN('Locations-Stops'!E2719)-1);"0")&amp;","&amp;IF('Locations-Stops'!G2719&lt;&gt;"";VLOOKUP('Locations-Stops'!G2719;Regions!A2:B300;2;FALSE);"0")&amp;","&amp;IF('Locations-Stops'!H2719&lt;&gt;"";VLOOKUP('Locations-Stops'!H2719;Regions!C2:D300;2;FALSE);"0")&amp;","&amp;IF('Locations-Stops'!I2719&lt;&gt;"";VLOOKUP('Locations-Stops'!I2719;Regions!F2:G300;2;FALSE);"0")&amp;","&amp;IF('Locations-Stops'!J2719&lt;&gt;"";VLOOKUP('Locations-Stops'!J2719;Regions!I2:J300;2;FALSE);"0")&amp;",'"&amp;IF('Locations-Stops'!K2719&lt;&gt;"";SUBSTITUTE('Locations-Stops'!K2719;"'";"\'");"")&amp;"','"&amp;IF('Locations-Stops'!L2719&lt;&gt;"";'Locations-Stops'!L2719;"")&amp;"','"&amp;IF('Locations-Stops'!M2719&lt;&gt;"";'Locations-Stops'!M2719;"")&amp;"','"&amp;IF('Locations-Stops'!N2719&lt;&gt;"";'Locations-Stops'!N2719;"")&amp;"', CURRENT_TIMESTAMP);"</v>
      </c>
    </row>
    <row r="2718" spans="3:6" x14ac:dyDescent="0.25">
      <c r="C2718" s="16">
        <v>2720</v>
      </c>
      <c r="D2718" s="16" t="s">
        <v>17780</v>
      </c>
      <c r="E2718" s="16" t="s">
        <v>4333</v>
      </c>
      <c r="F2718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2720;"'";"\'")&amp;"',"&amp;IF('Locations-Stops'!D2720&lt;&gt;"";LEFT('Locations-Stops'!D2720;2)&amp;"."&amp;RIGHT('Locations-Stops'!D2720;LEN('Locations-Stops'!D2720)-2);"0")&amp;","&amp;IF('Locations-Stops'!E2720&lt;&gt;"";LEFT('Locations-Stops'!E2720;1)&amp;"."&amp;RIGHT('Locations-Stops'!E2720;LEN('Locations-Stops'!E2720)-1);"0")&amp;","&amp;IF('Locations-Stops'!G2720&lt;&gt;"";VLOOKUP('Locations-Stops'!G2720;Regions!A2:B300;2;FALSE);"0")&amp;","&amp;IF('Locations-Stops'!H2720&lt;&gt;"";VLOOKUP('Locations-Stops'!H2720;Regions!C2:D300;2;FALSE);"0")&amp;","&amp;IF('Locations-Stops'!I2720&lt;&gt;"";VLOOKUP('Locations-Stops'!I2720;Regions!F2:G300;2;FALSE);"0")&amp;","&amp;IF('Locations-Stops'!J2720&lt;&gt;"";VLOOKUP('Locations-Stops'!J2720;Regions!I2:J300;2;FALSE);"0")&amp;",'"&amp;IF('Locations-Stops'!K2720&lt;&gt;"";SUBSTITUTE('Locations-Stops'!K2720;"'";"\'");"")&amp;"','"&amp;IF('Locations-Stops'!L2720&lt;&gt;"";'Locations-Stops'!L2720;"")&amp;"','"&amp;IF('Locations-Stops'!M2720&lt;&gt;"";'Locations-Stops'!M2720;"")&amp;"','"&amp;IF('Locations-Stops'!N2720&lt;&gt;"";'Locations-Stops'!N2720;"")&amp;"', CURRENT_TIMESTAMP);"</v>
      </c>
    </row>
    <row r="2719" spans="3:6" x14ac:dyDescent="0.25">
      <c r="C2719" s="16">
        <v>2721</v>
      </c>
      <c r="D2719" s="16" t="s">
        <v>17780</v>
      </c>
      <c r="E2719" s="16" t="s">
        <v>4333</v>
      </c>
      <c r="F2719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2721;"'";"\'")&amp;"',"&amp;IF('Locations-Stops'!D2721&lt;&gt;"";LEFT('Locations-Stops'!D2721;2)&amp;"."&amp;RIGHT('Locations-Stops'!D2721;LEN('Locations-Stops'!D2721)-2);"0")&amp;","&amp;IF('Locations-Stops'!E2721&lt;&gt;"";LEFT('Locations-Stops'!E2721;1)&amp;"."&amp;RIGHT('Locations-Stops'!E2721;LEN('Locations-Stops'!E2721)-1);"0")&amp;","&amp;IF('Locations-Stops'!G2721&lt;&gt;"";VLOOKUP('Locations-Stops'!G2721;Regions!A2:B300;2;FALSE);"0")&amp;","&amp;IF('Locations-Stops'!H2721&lt;&gt;"";VLOOKUP('Locations-Stops'!H2721;Regions!C2:D300;2;FALSE);"0")&amp;","&amp;IF('Locations-Stops'!I2721&lt;&gt;"";VLOOKUP('Locations-Stops'!I2721;Regions!F2:G300;2;FALSE);"0")&amp;","&amp;IF('Locations-Stops'!J2721&lt;&gt;"";VLOOKUP('Locations-Stops'!J2721;Regions!I2:J300;2;FALSE);"0")&amp;",'"&amp;IF('Locations-Stops'!K2721&lt;&gt;"";SUBSTITUTE('Locations-Stops'!K2721;"'";"\'");"")&amp;"','"&amp;IF('Locations-Stops'!L2721&lt;&gt;"";'Locations-Stops'!L2721;"")&amp;"','"&amp;IF('Locations-Stops'!M2721&lt;&gt;"";'Locations-Stops'!M2721;"")&amp;"','"&amp;IF('Locations-Stops'!N2721&lt;&gt;"";'Locations-Stops'!N2721;"")&amp;"', CURRENT_TIMESTAMP);"</v>
      </c>
    </row>
    <row r="2720" spans="3:6" x14ac:dyDescent="0.25">
      <c r="C2720" s="16">
        <v>2722</v>
      </c>
      <c r="D2720" s="16" t="s">
        <v>17780</v>
      </c>
      <c r="E2720" s="16" t="s">
        <v>4333</v>
      </c>
      <c r="F2720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2722;"'";"\'")&amp;"',"&amp;IF('Locations-Stops'!D2722&lt;&gt;"";LEFT('Locations-Stops'!D2722;2)&amp;"."&amp;RIGHT('Locations-Stops'!D2722;LEN('Locations-Stops'!D2722)-2);"0")&amp;","&amp;IF('Locations-Stops'!E2722&lt;&gt;"";LEFT('Locations-Stops'!E2722;1)&amp;"."&amp;RIGHT('Locations-Stops'!E2722;LEN('Locations-Stops'!E2722)-1);"0")&amp;","&amp;IF('Locations-Stops'!G2722&lt;&gt;"";VLOOKUP('Locations-Stops'!G2722;Regions!A2:B300;2;FALSE);"0")&amp;","&amp;IF('Locations-Stops'!H2722&lt;&gt;"";VLOOKUP('Locations-Stops'!H2722;Regions!C2:D300;2;FALSE);"0")&amp;","&amp;IF('Locations-Stops'!I2722&lt;&gt;"";VLOOKUP('Locations-Stops'!I2722;Regions!F2:G300;2;FALSE);"0")&amp;","&amp;IF('Locations-Stops'!J2722&lt;&gt;"";VLOOKUP('Locations-Stops'!J2722;Regions!I2:J300;2;FALSE);"0")&amp;",'"&amp;IF('Locations-Stops'!K2722&lt;&gt;"";SUBSTITUTE('Locations-Stops'!K2722;"'";"\'");"")&amp;"','"&amp;IF('Locations-Stops'!L2722&lt;&gt;"";'Locations-Stops'!L2722;"")&amp;"','"&amp;IF('Locations-Stops'!M2722&lt;&gt;"";'Locations-Stops'!M2722;"")&amp;"','"&amp;IF('Locations-Stops'!N2722&lt;&gt;"";'Locations-Stops'!N2722;"")&amp;"', CURRENT_TIMESTAMP);"</v>
      </c>
    </row>
    <row r="2721" spans="3:6" x14ac:dyDescent="0.25">
      <c r="C2721" s="16">
        <v>2723</v>
      </c>
      <c r="D2721" s="16" t="s">
        <v>17780</v>
      </c>
      <c r="E2721" s="16" t="s">
        <v>4333</v>
      </c>
      <c r="F272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2723;"'";"\'")&amp;"',"&amp;IF('Locations-Stops'!D2723&lt;&gt;"";LEFT('Locations-Stops'!D2723;2)&amp;"."&amp;RIGHT('Locations-Stops'!D2723;LEN('Locations-Stops'!D2723)-2);"0")&amp;","&amp;IF('Locations-Stops'!E2723&lt;&gt;"";LEFT('Locations-Stops'!E2723;1)&amp;"."&amp;RIGHT('Locations-Stops'!E2723;LEN('Locations-Stops'!E2723)-1);"0")&amp;","&amp;IF('Locations-Stops'!G2723&lt;&gt;"";VLOOKUP('Locations-Stops'!G2723;Regions!A2:B300;2;FALSE);"0")&amp;","&amp;IF('Locations-Stops'!H2723&lt;&gt;"";VLOOKUP('Locations-Stops'!H2723;Regions!C2:D300;2;FALSE);"0")&amp;","&amp;IF('Locations-Stops'!I2723&lt;&gt;"";VLOOKUP('Locations-Stops'!I2723;Regions!F2:G300;2;FALSE);"0")&amp;","&amp;IF('Locations-Stops'!J2723&lt;&gt;"";VLOOKUP('Locations-Stops'!J2723;Regions!I2:J300;2;FALSE);"0")&amp;",'"&amp;IF('Locations-Stops'!K2723&lt;&gt;"";SUBSTITUTE('Locations-Stops'!K2723;"'";"\'");"")&amp;"','"&amp;IF('Locations-Stops'!L2723&lt;&gt;"";'Locations-Stops'!L2723;"")&amp;"','"&amp;IF('Locations-Stops'!M2723&lt;&gt;"";'Locations-Stops'!M2723;"")&amp;"','"&amp;IF('Locations-Stops'!N2723&lt;&gt;"";'Locations-Stops'!N2723;"")&amp;"', CURRENT_TIMESTAMP);"</v>
      </c>
    </row>
    <row r="2722" spans="3:6" x14ac:dyDescent="0.25">
      <c r="C2722" s="16">
        <v>2724</v>
      </c>
      <c r="D2722" s="16" t="s">
        <v>17780</v>
      </c>
      <c r="E2722" s="16" t="s">
        <v>4333</v>
      </c>
      <c r="F272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2724;"'";"\'")&amp;"',"&amp;IF('Locations-Stops'!D2724&lt;&gt;"";LEFT('Locations-Stops'!D2724;2)&amp;"."&amp;RIGHT('Locations-Stops'!D2724;LEN('Locations-Stops'!D2724)-2);"0")&amp;","&amp;IF('Locations-Stops'!E2724&lt;&gt;"";LEFT('Locations-Stops'!E2724;1)&amp;"."&amp;RIGHT('Locations-Stops'!E2724;LEN('Locations-Stops'!E2724)-1);"0")&amp;","&amp;IF('Locations-Stops'!G2724&lt;&gt;"";VLOOKUP('Locations-Stops'!G2724;Regions!A2:B300;2;FALSE);"0")&amp;","&amp;IF('Locations-Stops'!H2724&lt;&gt;"";VLOOKUP('Locations-Stops'!H2724;Regions!C2:D300;2;FALSE);"0")&amp;","&amp;IF('Locations-Stops'!I2724&lt;&gt;"";VLOOKUP('Locations-Stops'!I2724;Regions!F2:G300;2;FALSE);"0")&amp;","&amp;IF('Locations-Stops'!J2724&lt;&gt;"";VLOOKUP('Locations-Stops'!J2724;Regions!I2:J300;2;FALSE);"0")&amp;",'"&amp;IF('Locations-Stops'!K2724&lt;&gt;"";SUBSTITUTE('Locations-Stops'!K2724;"'";"\'");"")&amp;"','"&amp;IF('Locations-Stops'!L2724&lt;&gt;"";'Locations-Stops'!L2724;"")&amp;"','"&amp;IF('Locations-Stops'!M2724&lt;&gt;"";'Locations-Stops'!M2724;"")&amp;"','"&amp;IF('Locations-Stops'!N2724&lt;&gt;"";'Locations-Stops'!N2724;"")&amp;"', CURRENT_TIMESTAMP);"</v>
      </c>
    </row>
    <row r="2723" spans="3:6" x14ac:dyDescent="0.25">
      <c r="C2723" s="16">
        <v>2725</v>
      </c>
      <c r="D2723" s="16" t="s">
        <v>17780</v>
      </c>
      <c r="E2723" s="16" t="s">
        <v>4333</v>
      </c>
      <c r="F272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2725;"'";"\'")&amp;"',"&amp;IF('Locations-Stops'!D2725&lt;&gt;"";LEFT('Locations-Stops'!D2725;2)&amp;"."&amp;RIGHT('Locations-Stops'!D2725;LEN('Locations-Stops'!D2725)-2);"0")&amp;","&amp;IF('Locations-Stops'!E2725&lt;&gt;"";LEFT('Locations-Stops'!E2725;1)&amp;"."&amp;RIGHT('Locations-Stops'!E2725;LEN('Locations-Stops'!E2725)-1);"0")&amp;","&amp;IF('Locations-Stops'!G2725&lt;&gt;"";VLOOKUP('Locations-Stops'!G2725;Regions!A2:B300;2;FALSE);"0")&amp;","&amp;IF('Locations-Stops'!H2725&lt;&gt;"";VLOOKUP('Locations-Stops'!H2725;Regions!C2:D300;2;FALSE);"0")&amp;","&amp;IF('Locations-Stops'!I2725&lt;&gt;"";VLOOKUP('Locations-Stops'!I2725;Regions!F2:G300;2;FALSE);"0")&amp;","&amp;IF('Locations-Stops'!J2725&lt;&gt;"";VLOOKUP('Locations-Stops'!J2725;Regions!I2:J300;2;FALSE);"0")&amp;",'"&amp;IF('Locations-Stops'!K2725&lt;&gt;"";SUBSTITUTE('Locations-Stops'!K2725;"'";"\'");"")&amp;"','"&amp;IF('Locations-Stops'!L2725&lt;&gt;"";'Locations-Stops'!L2725;"")&amp;"','"&amp;IF('Locations-Stops'!M2725&lt;&gt;"";'Locations-Stops'!M2725;"")&amp;"','"&amp;IF('Locations-Stops'!N2725&lt;&gt;"";'Locations-Stops'!N2725;"")&amp;"', CURRENT_TIMESTAMP);"</v>
      </c>
    </row>
    <row r="2724" spans="3:6" x14ac:dyDescent="0.25">
      <c r="C2724" s="16">
        <v>2726</v>
      </c>
      <c r="D2724" s="16" t="s">
        <v>17780</v>
      </c>
      <c r="E2724" s="16" t="s">
        <v>4333</v>
      </c>
      <c r="F2724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2726;"'";"\'")&amp;"',"&amp;IF('Locations-Stops'!D2726&lt;&gt;"";LEFT('Locations-Stops'!D2726;2)&amp;"."&amp;RIGHT('Locations-Stops'!D2726;LEN('Locations-Stops'!D2726)-2);"0")&amp;","&amp;IF('Locations-Stops'!E2726&lt;&gt;"";LEFT('Locations-Stops'!E2726;1)&amp;"."&amp;RIGHT('Locations-Stops'!E2726;LEN('Locations-Stops'!E2726)-1);"0")&amp;","&amp;IF('Locations-Stops'!G2726&lt;&gt;"";VLOOKUP('Locations-Stops'!G2726;Regions!A2:B300;2;FALSE);"0")&amp;","&amp;IF('Locations-Stops'!H2726&lt;&gt;"";VLOOKUP('Locations-Stops'!H2726;Regions!C2:D300;2;FALSE);"0")&amp;","&amp;IF('Locations-Stops'!I2726&lt;&gt;"";VLOOKUP('Locations-Stops'!I2726;Regions!F2:G300;2;FALSE);"0")&amp;","&amp;IF('Locations-Stops'!J2726&lt;&gt;"";VLOOKUP('Locations-Stops'!J2726;Regions!I2:J300;2;FALSE);"0")&amp;",'"&amp;IF('Locations-Stops'!K2726&lt;&gt;"";SUBSTITUTE('Locations-Stops'!K2726;"'";"\'");"")&amp;"','"&amp;IF('Locations-Stops'!L2726&lt;&gt;"";'Locations-Stops'!L2726;"")&amp;"','"&amp;IF('Locations-Stops'!M2726&lt;&gt;"";'Locations-Stops'!M2726;"")&amp;"','"&amp;IF('Locations-Stops'!N2726&lt;&gt;"";'Locations-Stops'!N2726;"")&amp;"', CURRENT_TIMESTAMP);"</v>
      </c>
    </row>
    <row r="2725" spans="3:6" x14ac:dyDescent="0.25">
      <c r="C2725" s="16">
        <v>2727</v>
      </c>
      <c r="D2725" s="16" t="s">
        <v>17780</v>
      </c>
      <c r="E2725" s="16" t="s">
        <v>4333</v>
      </c>
      <c r="F2725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2727;"'";"\'")&amp;"',"&amp;IF('Locations-Stops'!D2727&lt;&gt;"";LEFT('Locations-Stops'!D2727;2)&amp;"."&amp;RIGHT('Locations-Stops'!D2727;LEN('Locations-Stops'!D2727)-2);"0")&amp;","&amp;IF('Locations-Stops'!E2727&lt;&gt;"";LEFT('Locations-Stops'!E2727;1)&amp;"."&amp;RIGHT('Locations-Stops'!E2727;LEN('Locations-Stops'!E2727)-1);"0")&amp;","&amp;IF('Locations-Stops'!G2727&lt;&gt;"";VLOOKUP('Locations-Stops'!G2727;Regions!A2:B300;2;FALSE);"0")&amp;","&amp;IF('Locations-Stops'!H2727&lt;&gt;"";VLOOKUP('Locations-Stops'!H2727;Regions!C2:D300;2;FALSE);"0")&amp;","&amp;IF('Locations-Stops'!I2727&lt;&gt;"";VLOOKUP('Locations-Stops'!I2727;Regions!F2:G300;2;FALSE);"0")&amp;","&amp;IF('Locations-Stops'!J2727&lt;&gt;"";VLOOKUP('Locations-Stops'!J2727;Regions!I2:J300;2;FALSE);"0")&amp;",'"&amp;IF('Locations-Stops'!K2727&lt;&gt;"";SUBSTITUTE('Locations-Stops'!K2727;"'";"\'");"")&amp;"','"&amp;IF('Locations-Stops'!L2727&lt;&gt;"";'Locations-Stops'!L2727;"")&amp;"','"&amp;IF('Locations-Stops'!M2727&lt;&gt;"";'Locations-Stops'!M2727;"")&amp;"','"&amp;IF('Locations-Stops'!N2727&lt;&gt;"";'Locations-Stops'!N2727;"")&amp;"', CURRENT_TIMESTAMP);"</v>
      </c>
    </row>
    <row r="2726" spans="3:6" x14ac:dyDescent="0.25">
      <c r="C2726" s="16">
        <v>2728</v>
      </c>
      <c r="D2726" s="16" t="s">
        <v>17780</v>
      </c>
      <c r="E2726" s="16" t="s">
        <v>4333</v>
      </c>
      <c r="F2726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2728;"'";"\'")&amp;"',"&amp;IF('Locations-Stops'!D2728&lt;&gt;"";LEFT('Locations-Stops'!D2728;2)&amp;"."&amp;RIGHT('Locations-Stops'!D2728;LEN('Locations-Stops'!D2728)-2);"0")&amp;","&amp;IF('Locations-Stops'!E2728&lt;&gt;"";LEFT('Locations-Stops'!E2728;1)&amp;"."&amp;RIGHT('Locations-Stops'!E2728;LEN('Locations-Stops'!E2728)-1);"0")&amp;","&amp;IF('Locations-Stops'!G2728&lt;&gt;"";VLOOKUP('Locations-Stops'!G2728;Regions!A2:B300;2;FALSE);"0")&amp;","&amp;IF('Locations-Stops'!H2728&lt;&gt;"";VLOOKUP('Locations-Stops'!H2728;Regions!C2:D300;2;FALSE);"0")&amp;","&amp;IF('Locations-Stops'!I2728&lt;&gt;"";VLOOKUP('Locations-Stops'!I2728;Regions!F2:G300;2;FALSE);"0")&amp;","&amp;IF('Locations-Stops'!J2728&lt;&gt;"";VLOOKUP('Locations-Stops'!J2728;Regions!I2:J300;2;FALSE);"0")&amp;",'"&amp;IF('Locations-Stops'!K2728&lt;&gt;"";SUBSTITUTE('Locations-Stops'!K2728;"'";"\'");"")&amp;"','"&amp;IF('Locations-Stops'!L2728&lt;&gt;"";'Locations-Stops'!L2728;"")&amp;"','"&amp;IF('Locations-Stops'!M2728&lt;&gt;"";'Locations-Stops'!M2728;"")&amp;"','"&amp;IF('Locations-Stops'!N2728&lt;&gt;"";'Locations-Stops'!N2728;"")&amp;"', CURRENT_TIMESTAMP);"</v>
      </c>
    </row>
    <row r="2727" spans="3:6" x14ac:dyDescent="0.25">
      <c r="C2727" s="16">
        <v>2729</v>
      </c>
      <c r="D2727" s="16" t="s">
        <v>17780</v>
      </c>
      <c r="E2727" s="16" t="s">
        <v>4333</v>
      </c>
      <c r="F2727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2729;"'";"\'")&amp;"',"&amp;IF('Locations-Stops'!D2729&lt;&gt;"";LEFT('Locations-Stops'!D2729;2)&amp;"."&amp;RIGHT('Locations-Stops'!D2729;LEN('Locations-Stops'!D2729)-2);"0")&amp;","&amp;IF('Locations-Stops'!E2729&lt;&gt;"";LEFT('Locations-Stops'!E2729;1)&amp;"."&amp;RIGHT('Locations-Stops'!E2729;LEN('Locations-Stops'!E2729)-1);"0")&amp;","&amp;IF('Locations-Stops'!G2729&lt;&gt;"";VLOOKUP('Locations-Stops'!G2729;Regions!A2:B300;2;FALSE);"0")&amp;","&amp;IF('Locations-Stops'!H2729&lt;&gt;"";VLOOKUP('Locations-Stops'!H2729;Regions!C2:D300;2;FALSE);"0")&amp;","&amp;IF('Locations-Stops'!I2729&lt;&gt;"";VLOOKUP('Locations-Stops'!I2729;Regions!F2:G300;2;FALSE);"0")&amp;","&amp;IF('Locations-Stops'!J2729&lt;&gt;"";VLOOKUP('Locations-Stops'!J2729;Regions!I2:J300;2;FALSE);"0")&amp;",'"&amp;IF('Locations-Stops'!K2729&lt;&gt;"";SUBSTITUTE('Locations-Stops'!K2729;"'";"\'");"")&amp;"','"&amp;IF('Locations-Stops'!L2729&lt;&gt;"";'Locations-Stops'!L2729;"")&amp;"','"&amp;IF('Locations-Stops'!M2729&lt;&gt;"";'Locations-Stops'!M2729;"")&amp;"','"&amp;IF('Locations-Stops'!N2729&lt;&gt;"";'Locations-Stops'!N2729;"")&amp;"', CURRENT_TIMESTAMP);"</v>
      </c>
    </row>
    <row r="2728" spans="3:6" x14ac:dyDescent="0.25">
      <c r="C2728" s="16">
        <v>2730</v>
      </c>
      <c r="D2728" s="16" t="s">
        <v>17780</v>
      </c>
      <c r="E2728" s="16" t="s">
        <v>4333</v>
      </c>
      <c r="F2728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2730;"'";"\'")&amp;"',"&amp;IF('Locations-Stops'!D2730&lt;&gt;"";LEFT('Locations-Stops'!D2730;2)&amp;"."&amp;RIGHT('Locations-Stops'!D2730;LEN('Locations-Stops'!D2730)-2);"0")&amp;","&amp;IF('Locations-Stops'!E2730&lt;&gt;"";LEFT('Locations-Stops'!E2730;1)&amp;"."&amp;RIGHT('Locations-Stops'!E2730;LEN('Locations-Stops'!E2730)-1);"0")&amp;","&amp;IF('Locations-Stops'!G2730&lt;&gt;"";VLOOKUP('Locations-Stops'!G2730;Regions!A2:B300;2;FALSE);"0")&amp;","&amp;IF('Locations-Stops'!H2730&lt;&gt;"";VLOOKUP('Locations-Stops'!H2730;Regions!C2:D300;2;FALSE);"0")&amp;","&amp;IF('Locations-Stops'!I2730&lt;&gt;"";VLOOKUP('Locations-Stops'!I2730;Regions!F2:G300;2;FALSE);"0")&amp;","&amp;IF('Locations-Stops'!J2730&lt;&gt;"";VLOOKUP('Locations-Stops'!J2730;Regions!I2:J300;2;FALSE);"0")&amp;",'"&amp;IF('Locations-Stops'!K2730&lt;&gt;"";SUBSTITUTE('Locations-Stops'!K2730;"'";"\'");"")&amp;"','"&amp;IF('Locations-Stops'!L2730&lt;&gt;"";'Locations-Stops'!L2730;"")&amp;"','"&amp;IF('Locations-Stops'!M2730&lt;&gt;"";'Locations-Stops'!M2730;"")&amp;"','"&amp;IF('Locations-Stops'!N2730&lt;&gt;"";'Locations-Stops'!N2730;"")&amp;"', CURRENT_TIMESTAMP);"</v>
      </c>
    </row>
    <row r="2729" spans="3:6" x14ac:dyDescent="0.25">
      <c r="C2729" s="16">
        <v>2731</v>
      </c>
      <c r="D2729" s="16" t="s">
        <v>17780</v>
      </c>
      <c r="E2729" s="16" t="s">
        <v>4333</v>
      </c>
      <c r="F2729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2731;"'";"\'")&amp;"',"&amp;IF('Locations-Stops'!D2731&lt;&gt;"";LEFT('Locations-Stops'!D2731;2)&amp;"."&amp;RIGHT('Locations-Stops'!D2731;LEN('Locations-Stops'!D2731)-2);"0")&amp;","&amp;IF('Locations-Stops'!E2731&lt;&gt;"";LEFT('Locations-Stops'!E2731;1)&amp;"."&amp;RIGHT('Locations-Stops'!E2731;LEN('Locations-Stops'!E2731)-1);"0")&amp;","&amp;IF('Locations-Stops'!G2731&lt;&gt;"";VLOOKUP('Locations-Stops'!G2731;Regions!A2:B300;2;FALSE);"0")&amp;","&amp;IF('Locations-Stops'!H2731&lt;&gt;"";VLOOKUP('Locations-Stops'!H2731;Regions!C2:D300;2;FALSE);"0")&amp;","&amp;IF('Locations-Stops'!I2731&lt;&gt;"";VLOOKUP('Locations-Stops'!I2731;Regions!F2:G300;2;FALSE);"0")&amp;","&amp;IF('Locations-Stops'!J2731&lt;&gt;"";VLOOKUP('Locations-Stops'!J2731;Regions!I2:J300;2;FALSE);"0")&amp;",'"&amp;IF('Locations-Stops'!K2731&lt;&gt;"";SUBSTITUTE('Locations-Stops'!K2731;"'";"\'");"")&amp;"','"&amp;IF('Locations-Stops'!L2731&lt;&gt;"";'Locations-Stops'!L2731;"")&amp;"','"&amp;IF('Locations-Stops'!M2731&lt;&gt;"";'Locations-Stops'!M2731;"")&amp;"','"&amp;IF('Locations-Stops'!N2731&lt;&gt;"";'Locations-Stops'!N2731;"")&amp;"', CURRENT_TIMESTAMP);"</v>
      </c>
    </row>
    <row r="2730" spans="3:6" x14ac:dyDescent="0.25">
      <c r="C2730" s="16">
        <v>2732</v>
      </c>
      <c r="D2730" s="16" t="s">
        <v>17780</v>
      </c>
      <c r="E2730" s="16" t="s">
        <v>4333</v>
      </c>
      <c r="F2730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2732;"'";"\'")&amp;"',"&amp;IF('Locations-Stops'!D2732&lt;&gt;"";LEFT('Locations-Stops'!D2732;2)&amp;"."&amp;RIGHT('Locations-Stops'!D2732;LEN('Locations-Stops'!D2732)-2);"0")&amp;","&amp;IF('Locations-Stops'!E2732&lt;&gt;"";LEFT('Locations-Stops'!E2732;1)&amp;"."&amp;RIGHT('Locations-Stops'!E2732;LEN('Locations-Stops'!E2732)-1);"0")&amp;","&amp;IF('Locations-Stops'!G2732&lt;&gt;"";VLOOKUP('Locations-Stops'!G2732;Regions!A2:B300;2;FALSE);"0")&amp;","&amp;IF('Locations-Stops'!H2732&lt;&gt;"";VLOOKUP('Locations-Stops'!H2732;Regions!C2:D300;2;FALSE);"0")&amp;","&amp;IF('Locations-Stops'!I2732&lt;&gt;"";VLOOKUP('Locations-Stops'!I2732;Regions!F2:G300;2;FALSE);"0")&amp;","&amp;IF('Locations-Stops'!J2732&lt;&gt;"";VLOOKUP('Locations-Stops'!J2732;Regions!I2:J300;2;FALSE);"0")&amp;",'"&amp;IF('Locations-Stops'!K2732&lt;&gt;"";SUBSTITUTE('Locations-Stops'!K2732;"'";"\'");"")&amp;"','"&amp;IF('Locations-Stops'!L2732&lt;&gt;"";'Locations-Stops'!L2732;"")&amp;"','"&amp;IF('Locations-Stops'!M2732&lt;&gt;"";'Locations-Stops'!M2732;"")&amp;"','"&amp;IF('Locations-Stops'!N2732&lt;&gt;"";'Locations-Stops'!N2732;"")&amp;"', CURRENT_TIMESTAMP);"</v>
      </c>
    </row>
    <row r="2731" spans="3:6" x14ac:dyDescent="0.25">
      <c r="C2731" s="16">
        <v>2733</v>
      </c>
      <c r="D2731" s="16" t="s">
        <v>17780</v>
      </c>
      <c r="E2731" s="16" t="s">
        <v>4333</v>
      </c>
      <c r="F273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2733;"'";"\'")&amp;"',"&amp;IF('Locations-Stops'!D2733&lt;&gt;"";LEFT('Locations-Stops'!D2733;2)&amp;"."&amp;RIGHT('Locations-Stops'!D2733;LEN('Locations-Stops'!D2733)-2);"0")&amp;","&amp;IF('Locations-Stops'!E2733&lt;&gt;"";LEFT('Locations-Stops'!E2733;1)&amp;"."&amp;RIGHT('Locations-Stops'!E2733;LEN('Locations-Stops'!E2733)-1);"0")&amp;","&amp;IF('Locations-Stops'!G2733&lt;&gt;"";VLOOKUP('Locations-Stops'!G2733;Regions!A2:B300;2;FALSE);"0")&amp;","&amp;IF('Locations-Stops'!H2733&lt;&gt;"";VLOOKUP('Locations-Stops'!H2733;Regions!C2:D300;2;FALSE);"0")&amp;","&amp;IF('Locations-Stops'!I2733&lt;&gt;"";VLOOKUP('Locations-Stops'!I2733;Regions!F2:G300;2;FALSE);"0")&amp;","&amp;IF('Locations-Stops'!J2733&lt;&gt;"";VLOOKUP('Locations-Stops'!J2733;Regions!I2:J300;2;FALSE);"0")&amp;",'"&amp;IF('Locations-Stops'!K2733&lt;&gt;"";SUBSTITUTE('Locations-Stops'!K2733;"'";"\'");"")&amp;"','"&amp;IF('Locations-Stops'!L2733&lt;&gt;"";'Locations-Stops'!L2733;"")&amp;"','"&amp;IF('Locations-Stops'!M2733&lt;&gt;"";'Locations-Stops'!M2733;"")&amp;"','"&amp;IF('Locations-Stops'!N2733&lt;&gt;"";'Locations-Stops'!N2733;"")&amp;"', CURRENT_TIMESTAMP);"</v>
      </c>
    </row>
    <row r="2732" spans="3:6" x14ac:dyDescent="0.25">
      <c r="C2732" s="16">
        <v>2734</v>
      </c>
      <c r="D2732" s="16" t="s">
        <v>17780</v>
      </c>
      <c r="E2732" s="16" t="s">
        <v>4333</v>
      </c>
      <c r="F273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2734;"'";"\'")&amp;"',"&amp;IF('Locations-Stops'!D2734&lt;&gt;"";LEFT('Locations-Stops'!D2734;2)&amp;"."&amp;RIGHT('Locations-Stops'!D2734;LEN('Locations-Stops'!D2734)-2);"0")&amp;","&amp;IF('Locations-Stops'!E2734&lt;&gt;"";LEFT('Locations-Stops'!E2734;1)&amp;"."&amp;RIGHT('Locations-Stops'!E2734;LEN('Locations-Stops'!E2734)-1);"0")&amp;","&amp;IF('Locations-Stops'!G2734&lt;&gt;"";VLOOKUP('Locations-Stops'!G2734;Regions!A2:B300;2;FALSE);"0")&amp;","&amp;IF('Locations-Stops'!H2734&lt;&gt;"";VLOOKUP('Locations-Stops'!H2734;Regions!C2:D300;2;FALSE);"0")&amp;","&amp;IF('Locations-Stops'!I2734&lt;&gt;"";VLOOKUP('Locations-Stops'!I2734;Regions!F2:G300;2;FALSE);"0")&amp;","&amp;IF('Locations-Stops'!J2734&lt;&gt;"";VLOOKUP('Locations-Stops'!J2734;Regions!I2:J300;2;FALSE);"0")&amp;",'"&amp;IF('Locations-Stops'!K2734&lt;&gt;"";SUBSTITUTE('Locations-Stops'!K2734;"'";"\'");"")&amp;"','"&amp;IF('Locations-Stops'!L2734&lt;&gt;"";'Locations-Stops'!L2734;"")&amp;"','"&amp;IF('Locations-Stops'!M2734&lt;&gt;"";'Locations-Stops'!M2734;"")&amp;"','"&amp;IF('Locations-Stops'!N2734&lt;&gt;"";'Locations-Stops'!N2734;"")&amp;"', CURRENT_TIMESTAMP);"</v>
      </c>
    </row>
    <row r="2733" spans="3:6" x14ac:dyDescent="0.25">
      <c r="C2733" s="16">
        <v>2735</v>
      </c>
      <c r="D2733" s="16" t="s">
        <v>17780</v>
      </c>
      <c r="E2733" s="16" t="s">
        <v>4333</v>
      </c>
      <c r="F273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2735;"'";"\'")&amp;"',"&amp;IF('Locations-Stops'!D2735&lt;&gt;"";LEFT('Locations-Stops'!D2735;2)&amp;"."&amp;RIGHT('Locations-Stops'!D2735;LEN('Locations-Stops'!D2735)-2);"0")&amp;","&amp;IF('Locations-Stops'!E2735&lt;&gt;"";LEFT('Locations-Stops'!E2735;1)&amp;"."&amp;RIGHT('Locations-Stops'!E2735;LEN('Locations-Stops'!E2735)-1);"0")&amp;","&amp;IF('Locations-Stops'!G2735&lt;&gt;"";VLOOKUP('Locations-Stops'!G2735;Regions!A2:B300;2;FALSE);"0")&amp;","&amp;IF('Locations-Stops'!H2735&lt;&gt;"";VLOOKUP('Locations-Stops'!H2735;Regions!C2:D300;2;FALSE);"0")&amp;","&amp;IF('Locations-Stops'!I2735&lt;&gt;"";VLOOKUP('Locations-Stops'!I2735;Regions!F2:G300;2;FALSE);"0")&amp;","&amp;IF('Locations-Stops'!J2735&lt;&gt;"";VLOOKUP('Locations-Stops'!J2735;Regions!I2:J300;2;FALSE);"0")&amp;",'"&amp;IF('Locations-Stops'!K2735&lt;&gt;"";SUBSTITUTE('Locations-Stops'!K2735;"'";"\'");"")&amp;"','"&amp;IF('Locations-Stops'!L2735&lt;&gt;"";'Locations-Stops'!L2735;"")&amp;"','"&amp;IF('Locations-Stops'!M2735&lt;&gt;"";'Locations-Stops'!M2735;"")&amp;"','"&amp;IF('Locations-Stops'!N2735&lt;&gt;"";'Locations-Stops'!N2735;"")&amp;"', CURRENT_TIMESTAMP);"</v>
      </c>
    </row>
    <row r="2734" spans="3:6" x14ac:dyDescent="0.25">
      <c r="C2734" s="16">
        <v>2736</v>
      </c>
      <c r="D2734" s="16" t="s">
        <v>17780</v>
      </c>
      <c r="E2734" s="16" t="s">
        <v>4333</v>
      </c>
      <c r="F2734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2736;"'";"\'")&amp;"',"&amp;IF('Locations-Stops'!D2736&lt;&gt;"";LEFT('Locations-Stops'!D2736;2)&amp;"."&amp;RIGHT('Locations-Stops'!D2736;LEN('Locations-Stops'!D2736)-2);"0")&amp;","&amp;IF('Locations-Stops'!E2736&lt;&gt;"";LEFT('Locations-Stops'!E2736;1)&amp;"."&amp;RIGHT('Locations-Stops'!E2736;LEN('Locations-Stops'!E2736)-1);"0")&amp;","&amp;IF('Locations-Stops'!G2736&lt;&gt;"";VLOOKUP('Locations-Stops'!G2736;Regions!A2:B300;2;FALSE);"0")&amp;","&amp;IF('Locations-Stops'!H2736&lt;&gt;"";VLOOKUP('Locations-Stops'!H2736;Regions!C2:D300;2;FALSE);"0")&amp;","&amp;IF('Locations-Stops'!I2736&lt;&gt;"";VLOOKUP('Locations-Stops'!I2736;Regions!F2:G300;2;FALSE);"0")&amp;","&amp;IF('Locations-Stops'!J2736&lt;&gt;"";VLOOKUP('Locations-Stops'!J2736;Regions!I2:J300;2;FALSE);"0")&amp;",'"&amp;IF('Locations-Stops'!K2736&lt;&gt;"";SUBSTITUTE('Locations-Stops'!K2736;"'";"\'");"")&amp;"','"&amp;IF('Locations-Stops'!L2736&lt;&gt;"";'Locations-Stops'!L2736;"")&amp;"','"&amp;IF('Locations-Stops'!M2736&lt;&gt;"";'Locations-Stops'!M2736;"")&amp;"','"&amp;IF('Locations-Stops'!N2736&lt;&gt;"";'Locations-Stops'!N2736;"")&amp;"', CURRENT_TIMESTAMP);"</v>
      </c>
    </row>
    <row r="2735" spans="3:6" x14ac:dyDescent="0.25">
      <c r="C2735" s="16">
        <v>2737</v>
      </c>
      <c r="D2735" s="16" t="s">
        <v>17780</v>
      </c>
      <c r="E2735" s="16" t="s">
        <v>4333</v>
      </c>
      <c r="F2735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2737;"'";"\'")&amp;"',"&amp;IF('Locations-Stops'!D2737&lt;&gt;"";LEFT('Locations-Stops'!D2737;2)&amp;"."&amp;RIGHT('Locations-Stops'!D2737;LEN('Locations-Stops'!D2737)-2);"0")&amp;","&amp;IF('Locations-Stops'!E2737&lt;&gt;"";LEFT('Locations-Stops'!E2737;1)&amp;"."&amp;RIGHT('Locations-Stops'!E2737;LEN('Locations-Stops'!E2737)-1);"0")&amp;","&amp;IF('Locations-Stops'!G2737&lt;&gt;"";VLOOKUP('Locations-Stops'!G2737;Regions!A2:B300;2;FALSE);"0")&amp;","&amp;IF('Locations-Stops'!H2737&lt;&gt;"";VLOOKUP('Locations-Stops'!H2737;Regions!C2:D300;2;FALSE);"0")&amp;","&amp;IF('Locations-Stops'!I2737&lt;&gt;"";VLOOKUP('Locations-Stops'!I2737;Regions!F2:G300;2;FALSE);"0")&amp;","&amp;IF('Locations-Stops'!J2737&lt;&gt;"";VLOOKUP('Locations-Stops'!J2737;Regions!I2:J300;2;FALSE);"0")&amp;",'"&amp;IF('Locations-Stops'!K2737&lt;&gt;"";SUBSTITUTE('Locations-Stops'!K2737;"'";"\'");"")&amp;"','"&amp;IF('Locations-Stops'!L2737&lt;&gt;"";'Locations-Stops'!L2737;"")&amp;"','"&amp;IF('Locations-Stops'!M2737&lt;&gt;"";'Locations-Stops'!M2737;"")&amp;"','"&amp;IF('Locations-Stops'!N2737&lt;&gt;"";'Locations-Stops'!N2737;"")&amp;"', CURRENT_TIMESTAMP);"</v>
      </c>
    </row>
    <row r="2736" spans="3:6" x14ac:dyDescent="0.25">
      <c r="C2736" s="16">
        <v>2738</v>
      </c>
      <c r="D2736" s="16" t="s">
        <v>17780</v>
      </c>
      <c r="E2736" s="16" t="s">
        <v>4333</v>
      </c>
      <c r="F2736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2738;"'";"\'")&amp;"',"&amp;IF('Locations-Stops'!D2738&lt;&gt;"";LEFT('Locations-Stops'!D2738;2)&amp;"."&amp;RIGHT('Locations-Stops'!D2738;LEN('Locations-Stops'!D2738)-2);"0")&amp;","&amp;IF('Locations-Stops'!E2738&lt;&gt;"";LEFT('Locations-Stops'!E2738;1)&amp;"."&amp;RIGHT('Locations-Stops'!E2738;LEN('Locations-Stops'!E2738)-1);"0")&amp;","&amp;IF('Locations-Stops'!G2738&lt;&gt;"";VLOOKUP('Locations-Stops'!G2738;Regions!A2:B300;2;FALSE);"0")&amp;","&amp;IF('Locations-Stops'!H2738&lt;&gt;"";VLOOKUP('Locations-Stops'!H2738;Regions!C2:D300;2;FALSE);"0")&amp;","&amp;IF('Locations-Stops'!I2738&lt;&gt;"";VLOOKUP('Locations-Stops'!I2738;Regions!F2:G300;2;FALSE);"0")&amp;","&amp;IF('Locations-Stops'!J2738&lt;&gt;"";VLOOKUP('Locations-Stops'!J2738;Regions!I2:J300;2;FALSE);"0")&amp;",'"&amp;IF('Locations-Stops'!K2738&lt;&gt;"";SUBSTITUTE('Locations-Stops'!K2738;"'";"\'");"")&amp;"','"&amp;IF('Locations-Stops'!L2738&lt;&gt;"";'Locations-Stops'!L2738;"")&amp;"','"&amp;IF('Locations-Stops'!M2738&lt;&gt;"";'Locations-Stops'!M2738;"")&amp;"','"&amp;IF('Locations-Stops'!N2738&lt;&gt;"";'Locations-Stops'!N2738;"")&amp;"', CURRENT_TIMESTAMP);"</v>
      </c>
    </row>
    <row r="2737" spans="3:6" x14ac:dyDescent="0.25">
      <c r="C2737" s="16">
        <v>2739</v>
      </c>
      <c r="D2737" s="16" t="s">
        <v>17780</v>
      </c>
      <c r="E2737" s="16" t="s">
        <v>4333</v>
      </c>
      <c r="F2737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2739;"'";"\'")&amp;"',"&amp;IF('Locations-Stops'!D2739&lt;&gt;"";LEFT('Locations-Stops'!D2739;2)&amp;"."&amp;RIGHT('Locations-Stops'!D2739;LEN('Locations-Stops'!D2739)-2);"0")&amp;","&amp;IF('Locations-Stops'!E2739&lt;&gt;"";LEFT('Locations-Stops'!E2739;1)&amp;"."&amp;RIGHT('Locations-Stops'!E2739;LEN('Locations-Stops'!E2739)-1);"0")&amp;","&amp;IF('Locations-Stops'!G2739&lt;&gt;"";VLOOKUP('Locations-Stops'!G2739;Regions!A2:B300;2;FALSE);"0")&amp;","&amp;IF('Locations-Stops'!H2739&lt;&gt;"";VLOOKUP('Locations-Stops'!H2739;Regions!C2:D300;2;FALSE);"0")&amp;","&amp;IF('Locations-Stops'!I2739&lt;&gt;"";VLOOKUP('Locations-Stops'!I2739;Regions!F2:G300;2;FALSE);"0")&amp;","&amp;IF('Locations-Stops'!J2739&lt;&gt;"";VLOOKUP('Locations-Stops'!J2739;Regions!I2:J300;2;FALSE);"0")&amp;",'"&amp;IF('Locations-Stops'!K2739&lt;&gt;"";SUBSTITUTE('Locations-Stops'!K2739;"'";"\'");"")&amp;"','"&amp;IF('Locations-Stops'!L2739&lt;&gt;"";'Locations-Stops'!L2739;"")&amp;"','"&amp;IF('Locations-Stops'!M2739&lt;&gt;"";'Locations-Stops'!M2739;"")&amp;"','"&amp;IF('Locations-Stops'!N2739&lt;&gt;"";'Locations-Stops'!N2739;"")&amp;"', CURRENT_TIMESTAMP);"</v>
      </c>
    </row>
    <row r="2738" spans="3:6" x14ac:dyDescent="0.25">
      <c r="C2738" s="16">
        <v>2740</v>
      </c>
      <c r="D2738" s="16" t="s">
        <v>17780</v>
      </c>
      <c r="E2738" s="16" t="s">
        <v>4333</v>
      </c>
      <c r="F2738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2740;"'";"\'")&amp;"',"&amp;IF('Locations-Stops'!D2740&lt;&gt;"";LEFT('Locations-Stops'!D2740;2)&amp;"."&amp;RIGHT('Locations-Stops'!D2740;LEN('Locations-Stops'!D2740)-2);"0")&amp;","&amp;IF('Locations-Stops'!E2740&lt;&gt;"";LEFT('Locations-Stops'!E2740;1)&amp;"."&amp;RIGHT('Locations-Stops'!E2740;LEN('Locations-Stops'!E2740)-1);"0")&amp;","&amp;IF('Locations-Stops'!G2740&lt;&gt;"";VLOOKUP('Locations-Stops'!G2740;Regions!A2:B300;2;FALSE);"0")&amp;","&amp;IF('Locations-Stops'!H2740&lt;&gt;"";VLOOKUP('Locations-Stops'!H2740;Regions!C2:D300;2;FALSE);"0")&amp;","&amp;IF('Locations-Stops'!I2740&lt;&gt;"";VLOOKUP('Locations-Stops'!I2740;Regions!F2:G300;2;FALSE);"0")&amp;","&amp;IF('Locations-Stops'!J2740&lt;&gt;"";VLOOKUP('Locations-Stops'!J2740;Regions!I2:J300;2;FALSE);"0")&amp;",'"&amp;IF('Locations-Stops'!K2740&lt;&gt;"";SUBSTITUTE('Locations-Stops'!K2740;"'";"\'");"")&amp;"','"&amp;IF('Locations-Stops'!L2740&lt;&gt;"";'Locations-Stops'!L2740;"")&amp;"','"&amp;IF('Locations-Stops'!M2740&lt;&gt;"";'Locations-Stops'!M2740;"")&amp;"','"&amp;IF('Locations-Stops'!N2740&lt;&gt;"";'Locations-Stops'!N2740;"")&amp;"', CURRENT_TIMESTAMP);"</v>
      </c>
    </row>
    <row r="2739" spans="3:6" x14ac:dyDescent="0.25">
      <c r="C2739" s="16">
        <v>2741</v>
      </c>
      <c r="D2739" s="16" t="s">
        <v>17780</v>
      </c>
      <c r="E2739" s="16" t="s">
        <v>4333</v>
      </c>
      <c r="F2739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2741;"'";"\'")&amp;"',"&amp;IF('Locations-Stops'!D2741&lt;&gt;"";LEFT('Locations-Stops'!D2741;2)&amp;"."&amp;RIGHT('Locations-Stops'!D2741;LEN('Locations-Stops'!D2741)-2);"0")&amp;","&amp;IF('Locations-Stops'!E2741&lt;&gt;"";LEFT('Locations-Stops'!E2741;1)&amp;"."&amp;RIGHT('Locations-Stops'!E2741;LEN('Locations-Stops'!E2741)-1);"0")&amp;","&amp;IF('Locations-Stops'!G2741&lt;&gt;"";VLOOKUP('Locations-Stops'!G2741;Regions!A2:B300;2;FALSE);"0")&amp;","&amp;IF('Locations-Stops'!H2741&lt;&gt;"";VLOOKUP('Locations-Stops'!H2741;Regions!C2:D300;2;FALSE);"0")&amp;","&amp;IF('Locations-Stops'!I2741&lt;&gt;"";VLOOKUP('Locations-Stops'!I2741;Regions!F2:G300;2;FALSE);"0")&amp;","&amp;IF('Locations-Stops'!J2741&lt;&gt;"";VLOOKUP('Locations-Stops'!J2741;Regions!I2:J300;2;FALSE);"0")&amp;",'"&amp;IF('Locations-Stops'!K2741&lt;&gt;"";SUBSTITUTE('Locations-Stops'!K2741;"'";"\'");"")&amp;"','"&amp;IF('Locations-Stops'!L2741&lt;&gt;"";'Locations-Stops'!L2741;"")&amp;"','"&amp;IF('Locations-Stops'!M2741&lt;&gt;"";'Locations-Stops'!M2741;"")&amp;"','"&amp;IF('Locations-Stops'!N2741&lt;&gt;"";'Locations-Stops'!N2741;"")&amp;"', CURRENT_TIMESTAMP);"</v>
      </c>
    </row>
    <row r="2740" spans="3:6" x14ac:dyDescent="0.25">
      <c r="C2740" s="16">
        <v>2742</v>
      </c>
      <c r="D2740" s="16" t="s">
        <v>17780</v>
      </c>
      <c r="E2740" s="16" t="s">
        <v>4333</v>
      </c>
      <c r="F2740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2742;"'";"\'")&amp;"',"&amp;IF('Locations-Stops'!D2742&lt;&gt;"";LEFT('Locations-Stops'!D2742;2)&amp;"."&amp;RIGHT('Locations-Stops'!D2742;LEN('Locations-Stops'!D2742)-2);"0")&amp;","&amp;IF('Locations-Stops'!E2742&lt;&gt;"";LEFT('Locations-Stops'!E2742;1)&amp;"."&amp;RIGHT('Locations-Stops'!E2742;LEN('Locations-Stops'!E2742)-1);"0")&amp;","&amp;IF('Locations-Stops'!G2742&lt;&gt;"";VLOOKUP('Locations-Stops'!G2742;Regions!A2:B300;2;FALSE);"0")&amp;","&amp;IF('Locations-Stops'!H2742&lt;&gt;"";VLOOKUP('Locations-Stops'!H2742;Regions!C2:D300;2;FALSE);"0")&amp;","&amp;IF('Locations-Stops'!I2742&lt;&gt;"";VLOOKUP('Locations-Stops'!I2742;Regions!F2:G300;2;FALSE);"0")&amp;","&amp;IF('Locations-Stops'!J2742&lt;&gt;"";VLOOKUP('Locations-Stops'!J2742;Regions!I2:J300;2;FALSE);"0")&amp;",'"&amp;IF('Locations-Stops'!K2742&lt;&gt;"";SUBSTITUTE('Locations-Stops'!K2742;"'";"\'");"")&amp;"','"&amp;IF('Locations-Stops'!L2742&lt;&gt;"";'Locations-Stops'!L2742;"")&amp;"','"&amp;IF('Locations-Stops'!M2742&lt;&gt;"";'Locations-Stops'!M2742;"")&amp;"','"&amp;IF('Locations-Stops'!N2742&lt;&gt;"";'Locations-Stops'!N2742;"")&amp;"', CURRENT_TIMESTAMP);"</v>
      </c>
    </row>
    <row r="2741" spans="3:6" x14ac:dyDescent="0.25">
      <c r="C2741" s="16">
        <v>2743</v>
      </c>
      <c r="D2741" s="16" t="s">
        <v>17780</v>
      </c>
      <c r="E2741" s="16" t="s">
        <v>4333</v>
      </c>
      <c r="F274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2743;"'";"\'")&amp;"',"&amp;IF('Locations-Stops'!D2743&lt;&gt;"";LEFT('Locations-Stops'!D2743;2)&amp;"."&amp;RIGHT('Locations-Stops'!D2743;LEN('Locations-Stops'!D2743)-2);"0")&amp;","&amp;IF('Locations-Stops'!E2743&lt;&gt;"";LEFT('Locations-Stops'!E2743;1)&amp;"."&amp;RIGHT('Locations-Stops'!E2743;LEN('Locations-Stops'!E2743)-1);"0")&amp;","&amp;IF('Locations-Stops'!G2743&lt;&gt;"";VLOOKUP('Locations-Stops'!G2743;Regions!A2:B300;2;FALSE);"0")&amp;","&amp;IF('Locations-Stops'!H2743&lt;&gt;"";VLOOKUP('Locations-Stops'!H2743;Regions!C2:D300;2;FALSE);"0")&amp;","&amp;IF('Locations-Stops'!I2743&lt;&gt;"";VLOOKUP('Locations-Stops'!I2743;Regions!F2:G300;2;FALSE);"0")&amp;","&amp;IF('Locations-Stops'!J2743&lt;&gt;"";VLOOKUP('Locations-Stops'!J2743;Regions!I2:J300;2;FALSE);"0")&amp;",'"&amp;IF('Locations-Stops'!K2743&lt;&gt;"";SUBSTITUTE('Locations-Stops'!K2743;"'";"\'");"")&amp;"','"&amp;IF('Locations-Stops'!L2743&lt;&gt;"";'Locations-Stops'!L2743;"")&amp;"','"&amp;IF('Locations-Stops'!M2743&lt;&gt;"";'Locations-Stops'!M2743;"")&amp;"','"&amp;IF('Locations-Stops'!N2743&lt;&gt;"";'Locations-Stops'!N2743;"")&amp;"', CURRENT_TIMESTAMP);"</v>
      </c>
    </row>
    <row r="2742" spans="3:6" x14ac:dyDescent="0.25">
      <c r="C2742" s="16">
        <v>2744</v>
      </c>
      <c r="D2742" s="16" t="s">
        <v>17780</v>
      </c>
      <c r="E2742" s="16" t="s">
        <v>4333</v>
      </c>
      <c r="F274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2744;"'";"\'")&amp;"',"&amp;IF('Locations-Stops'!D2744&lt;&gt;"";LEFT('Locations-Stops'!D2744;2)&amp;"."&amp;RIGHT('Locations-Stops'!D2744;LEN('Locations-Stops'!D2744)-2);"0")&amp;","&amp;IF('Locations-Stops'!E2744&lt;&gt;"";LEFT('Locations-Stops'!E2744;1)&amp;"."&amp;RIGHT('Locations-Stops'!E2744;LEN('Locations-Stops'!E2744)-1);"0")&amp;","&amp;IF('Locations-Stops'!G2744&lt;&gt;"";VLOOKUP('Locations-Stops'!G2744;Regions!A2:B300;2;FALSE);"0")&amp;","&amp;IF('Locations-Stops'!H2744&lt;&gt;"";VLOOKUP('Locations-Stops'!H2744;Regions!C2:D300;2;FALSE);"0")&amp;","&amp;IF('Locations-Stops'!I2744&lt;&gt;"";VLOOKUP('Locations-Stops'!I2744;Regions!F2:G300;2;FALSE);"0")&amp;","&amp;IF('Locations-Stops'!J2744&lt;&gt;"";VLOOKUP('Locations-Stops'!J2744;Regions!I2:J300;2;FALSE);"0")&amp;",'"&amp;IF('Locations-Stops'!K2744&lt;&gt;"";SUBSTITUTE('Locations-Stops'!K2744;"'";"\'");"")&amp;"','"&amp;IF('Locations-Stops'!L2744&lt;&gt;"";'Locations-Stops'!L2744;"")&amp;"','"&amp;IF('Locations-Stops'!M2744&lt;&gt;"";'Locations-Stops'!M2744;"")&amp;"','"&amp;IF('Locations-Stops'!N2744&lt;&gt;"";'Locations-Stops'!N2744;"")&amp;"', CURRENT_TIMESTAMP);"</v>
      </c>
    </row>
    <row r="2743" spans="3:6" x14ac:dyDescent="0.25">
      <c r="C2743" s="16">
        <v>2745</v>
      </c>
      <c r="D2743" s="16" t="s">
        <v>17780</v>
      </c>
      <c r="E2743" s="16" t="s">
        <v>4333</v>
      </c>
      <c r="F274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2745;"'";"\'")&amp;"',"&amp;IF('Locations-Stops'!D2745&lt;&gt;"";LEFT('Locations-Stops'!D2745;2)&amp;"."&amp;RIGHT('Locations-Stops'!D2745;LEN('Locations-Stops'!D2745)-2);"0")&amp;","&amp;IF('Locations-Stops'!E2745&lt;&gt;"";LEFT('Locations-Stops'!E2745;1)&amp;"."&amp;RIGHT('Locations-Stops'!E2745;LEN('Locations-Stops'!E2745)-1);"0")&amp;","&amp;IF('Locations-Stops'!G2745&lt;&gt;"";VLOOKUP('Locations-Stops'!G2745;Regions!A2:B300;2;FALSE);"0")&amp;","&amp;IF('Locations-Stops'!H2745&lt;&gt;"";VLOOKUP('Locations-Stops'!H2745;Regions!C2:D300;2;FALSE);"0")&amp;","&amp;IF('Locations-Stops'!I2745&lt;&gt;"";VLOOKUP('Locations-Stops'!I2745;Regions!F2:G300;2;FALSE);"0")&amp;","&amp;IF('Locations-Stops'!J2745&lt;&gt;"";VLOOKUP('Locations-Stops'!J2745;Regions!I2:J300;2;FALSE);"0")&amp;",'"&amp;IF('Locations-Stops'!K2745&lt;&gt;"";SUBSTITUTE('Locations-Stops'!K2745;"'";"\'");"")&amp;"','"&amp;IF('Locations-Stops'!L2745&lt;&gt;"";'Locations-Stops'!L2745;"")&amp;"','"&amp;IF('Locations-Stops'!M2745&lt;&gt;"";'Locations-Stops'!M2745;"")&amp;"','"&amp;IF('Locations-Stops'!N2745&lt;&gt;"";'Locations-Stops'!N2745;"")&amp;"', CURRENT_TIMESTAMP);"</v>
      </c>
    </row>
    <row r="2744" spans="3:6" x14ac:dyDescent="0.25">
      <c r="C2744" s="16">
        <v>2746</v>
      </c>
      <c r="D2744" s="16" t="s">
        <v>17780</v>
      </c>
      <c r="E2744" s="16" t="s">
        <v>4333</v>
      </c>
      <c r="F2744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2746;"'";"\'")&amp;"',"&amp;IF('Locations-Stops'!D2746&lt;&gt;"";LEFT('Locations-Stops'!D2746;2)&amp;"."&amp;RIGHT('Locations-Stops'!D2746;LEN('Locations-Stops'!D2746)-2);"0")&amp;","&amp;IF('Locations-Stops'!E2746&lt;&gt;"";LEFT('Locations-Stops'!E2746;1)&amp;"."&amp;RIGHT('Locations-Stops'!E2746;LEN('Locations-Stops'!E2746)-1);"0")&amp;","&amp;IF('Locations-Stops'!G2746&lt;&gt;"";VLOOKUP('Locations-Stops'!G2746;Regions!A2:B300;2;FALSE);"0")&amp;","&amp;IF('Locations-Stops'!H2746&lt;&gt;"";VLOOKUP('Locations-Stops'!H2746;Regions!C2:D300;2;FALSE);"0")&amp;","&amp;IF('Locations-Stops'!I2746&lt;&gt;"";VLOOKUP('Locations-Stops'!I2746;Regions!F2:G300;2;FALSE);"0")&amp;","&amp;IF('Locations-Stops'!J2746&lt;&gt;"";VLOOKUP('Locations-Stops'!J2746;Regions!I2:J300;2;FALSE);"0")&amp;",'"&amp;IF('Locations-Stops'!K2746&lt;&gt;"";SUBSTITUTE('Locations-Stops'!K2746;"'";"\'");"")&amp;"','"&amp;IF('Locations-Stops'!L2746&lt;&gt;"";'Locations-Stops'!L2746;"")&amp;"','"&amp;IF('Locations-Stops'!M2746&lt;&gt;"";'Locations-Stops'!M2746;"")&amp;"','"&amp;IF('Locations-Stops'!N2746&lt;&gt;"";'Locations-Stops'!N2746;"")&amp;"', CURRENT_TIMESTAMP);"</v>
      </c>
    </row>
    <row r="2745" spans="3:6" x14ac:dyDescent="0.25">
      <c r="C2745" s="16">
        <v>2747</v>
      </c>
      <c r="D2745" s="16" t="s">
        <v>17780</v>
      </c>
      <c r="E2745" s="16" t="s">
        <v>4333</v>
      </c>
      <c r="F2745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2747;"'";"\'")&amp;"',"&amp;IF('Locations-Stops'!D2747&lt;&gt;"";LEFT('Locations-Stops'!D2747;2)&amp;"."&amp;RIGHT('Locations-Stops'!D2747;LEN('Locations-Stops'!D2747)-2);"0")&amp;","&amp;IF('Locations-Stops'!E2747&lt;&gt;"";LEFT('Locations-Stops'!E2747;1)&amp;"."&amp;RIGHT('Locations-Stops'!E2747;LEN('Locations-Stops'!E2747)-1);"0")&amp;","&amp;IF('Locations-Stops'!G2747&lt;&gt;"";VLOOKUP('Locations-Stops'!G2747;Regions!A2:B300;2;FALSE);"0")&amp;","&amp;IF('Locations-Stops'!H2747&lt;&gt;"";VLOOKUP('Locations-Stops'!H2747;Regions!C2:D300;2;FALSE);"0")&amp;","&amp;IF('Locations-Stops'!I2747&lt;&gt;"";VLOOKUP('Locations-Stops'!I2747;Regions!F2:G300;2;FALSE);"0")&amp;","&amp;IF('Locations-Stops'!J2747&lt;&gt;"";VLOOKUP('Locations-Stops'!J2747;Regions!I2:J300;2;FALSE);"0")&amp;",'"&amp;IF('Locations-Stops'!K2747&lt;&gt;"";SUBSTITUTE('Locations-Stops'!K2747;"'";"\'");"")&amp;"','"&amp;IF('Locations-Stops'!L2747&lt;&gt;"";'Locations-Stops'!L2747;"")&amp;"','"&amp;IF('Locations-Stops'!M2747&lt;&gt;"";'Locations-Stops'!M2747;"")&amp;"','"&amp;IF('Locations-Stops'!N2747&lt;&gt;"";'Locations-Stops'!N2747;"")&amp;"', CURRENT_TIMESTAMP);"</v>
      </c>
    </row>
    <row r="2746" spans="3:6" x14ac:dyDescent="0.25">
      <c r="C2746" s="16">
        <v>2748</v>
      </c>
      <c r="D2746" s="16" t="s">
        <v>17780</v>
      </c>
      <c r="E2746" s="16" t="s">
        <v>4333</v>
      </c>
      <c r="F2746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2748;"'";"\'")&amp;"',"&amp;IF('Locations-Stops'!D2748&lt;&gt;"";LEFT('Locations-Stops'!D2748;2)&amp;"."&amp;RIGHT('Locations-Stops'!D2748;LEN('Locations-Stops'!D2748)-2);"0")&amp;","&amp;IF('Locations-Stops'!E2748&lt;&gt;"";LEFT('Locations-Stops'!E2748;1)&amp;"."&amp;RIGHT('Locations-Stops'!E2748;LEN('Locations-Stops'!E2748)-1);"0")&amp;","&amp;IF('Locations-Stops'!G2748&lt;&gt;"";VLOOKUP('Locations-Stops'!G2748;Regions!A2:B300;2;FALSE);"0")&amp;","&amp;IF('Locations-Stops'!H2748&lt;&gt;"";VLOOKUP('Locations-Stops'!H2748;Regions!C2:D300;2;FALSE);"0")&amp;","&amp;IF('Locations-Stops'!I2748&lt;&gt;"";VLOOKUP('Locations-Stops'!I2748;Regions!F2:G300;2;FALSE);"0")&amp;","&amp;IF('Locations-Stops'!J2748&lt;&gt;"";VLOOKUP('Locations-Stops'!J2748;Regions!I2:J300;2;FALSE);"0")&amp;",'"&amp;IF('Locations-Stops'!K2748&lt;&gt;"";SUBSTITUTE('Locations-Stops'!K2748;"'";"\'");"")&amp;"','"&amp;IF('Locations-Stops'!L2748&lt;&gt;"";'Locations-Stops'!L2748;"")&amp;"','"&amp;IF('Locations-Stops'!M2748&lt;&gt;"";'Locations-Stops'!M2748;"")&amp;"','"&amp;IF('Locations-Stops'!N2748&lt;&gt;"";'Locations-Stops'!N2748;"")&amp;"', CURRENT_TIMESTAMP);"</v>
      </c>
    </row>
    <row r="2747" spans="3:6" x14ac:dyDescent="0.25">
      <c r="C2747" s="16">
        <v>2749</v>
      </c>
      <c r="D2747" s="16" t="s">
        <v>17780</v>
      </c>
      <c r="E2747" s="16" t="s">
        <v>4333</v>
      </c>
      <c r="F2747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2749;"'";"\'")&amp;"',"&amp;IF('Locations-Stops'!D2749&lt;&gt;"";LEFT('Locations-Stops'!D2749;2)&amp;"."&amp;RIGHT('Locations-Stops'!D2749;LEN('Locations-Stops'!D2749)-2);"0")&amp;","&amp;IF('Locations-Stops'!E2749&lt;&gt;"";LEFT('Locations-Stops'!E2749;1)&amp;"."&amp;RIGHT('Locations-Stops'!E2749;LEN('Locations-Stops'!E2749)-1);"0")&amp;","&amp;IF('Locations-Stops'!G2749&lt;&gt;"";VLOOKUP('Locations-Stops'!G2749;Regions!A2:B300;2;FALSE);"0")&amp;","&amp;IF('Locations-Stops'!H2749&lt;&gt;"";VLOOKUP('Locations-Stops'!H2749;Regions!C2:D300;2;FALSE);"0")&amp;","&amp;IF('Locations-Stops'!I2749&lt;&gt;"";VLOOKUP('Locations-Stops'!I2749;Regions!F2:G300;2;FALSE);"0")&amp;","&amp;IF('Locations-Stops'!J2749&lt;&gt;"";VLOOKUP('Locations-Stops'!J2749;Regions!I2:J300;2;FALSE);"0")&amp;",'"&amp;IF('Locations-Stops'!K2749&lt;&gt;"";SUBSTITUTE('Locations-Stops'!K2749;"'";"\'");"")&amp;"','"&amp;IF('Locations-Stops'!L2749&lt;&gt;"";'Locations-Stops'!L2749;"")&amp;"','"&amp;IF('Locations-Stops'!M2749&lt;&gt;"";'Locations-Stops'!M2749;"")&amp;"','"&amp;IF('Locations-Stops'!N2749&lt;&gt;"";'Locations-Stops'!N2749;"")&amp;"', CURRENT_TIMESTAMP);"</v>
      </c>
    </row>
    <row r="2748" spans="3:6" x14ac:dyDescent="0.25">
      <c r="C2748" s="16">
        <v>2750</v>
      </c>
      <c r="D2748" s="16" t="s">
        <v>17780</v>
      </c>
      <c r="E2748" s="16" t="s">
        <v>4333</v>
      </c>
      <c r="F2748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2750;"'";"\'")&amp;"',"&amp;IF('Locations-Stops'!D2750&lt;&gt;"";LEFT('Locations-Stops'!D2750;2)&amp;"."&amp;RIGHT('Locations-Stops'!D2750;LEN('Locations-Stops'!D2750)-2);"0")&amp;","&amp;IF('Locations-Stops'!E2750&lt;&gt;"";LEFT('Locations-Stops'!E2750;1)&amp;"."&amp;RIGHT('Locations-Stops'!E2750;LEN('Locations-Stops'!E2750)-1);"0")&amp;","&amp;IF('Locations-Stops'!G2750&lt;&gt;"";VLOOKUP('Locations-Stops'!G2750;Regions!A2:B300;2;FALSE);"0")&amp;","&amp;IF('Locations-Stops'!H2750&lt;&gt;"";VLOOKUP('Locations-Stops'!H2750;Regions!C2:D300;2;FALSE);"0")&amp;","&amp;IF('Locations-Stops'!I2750&lt;&gt;"";VLOOKUP('Locations-Stops'!I2750;Regions!F2:G300;2;FALSE);"0")&amp;","&amp;IF('Locations-Stops'!J2750&lt;&gt;"";VLOOKUP('Locations-Stops'!J2750;Regions!I2:J300;2;FALSE);"0")&amp;",'"&amp;IF('Locations-Stops'!K2750&lt;&gt;"";SUBSTITUTE('Locations-Stops'!K2750;"'";"\'");"")&amp;"','"&amp;IF('Locations-Stops'!L2750&lt;&gt;"";'Locations-Stops'!L2750;"")&amp;"','"&amp;IF('Locations-Stops'!M2750&lt;&gt;"";'Locations-Stops'!M2750;"")&amp;"','"&amp;IF('Locations-Stops'!N2750&lt;&gt;"";'Locations-Stops'!N2750;"")&amp;"', CURRENT_TIMESTAMP);"</v>
      </c>
    </row>
    <row r="2749" spans="3:6" x14ac:dyDescent="0.25">
      <c r="C2749" s="16">
        <v>2751</v>
      </c>
      <c r="D2749" s="16" t="s">
        <v>17780</v>
      </c>
      <c r="E2749" s="16" t="s">
        <v>4333</v>
      </c>
      <c r="F2749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2751;"'";"\'")&amp;"',"&amp;IF('Locations-Stops'!D2751&lt;&gt;"";LEFT('Locations-Stops'!D2751;2)&amp;"."&amp;RIGHT('Locations-Stops'!D2751;LEN('Locations-Stops'!D2751)-2);"0")&amp;","&amp;IF('Locations-Stops'!E2751&lt;&gt;"";LEFT('Locations-Stops'!E2751;1)&amp;"."&amp;RIGHT('Locations-Stops'!E2751;LEN('Locations-Stops'!E2751)-1);"0")&amp;","&amp;IF('Locations-Stops'!G2751&lt;&gt;"";VLOOKUP('Locations-Stops'!G2751;Regions!A2:B300;2;FALSE);"0")&amp;","&amp;IF('Locations-Stops'!H2751&lt;&gt;"";VLOOKUP('Locations-Stops'!H2751;Regions!C2:D300;2;FALSE);"0")&amp;","&amp;IF('Locations-Stops'!I2751&lt;&gt;"";VLOOKUP('Locations-Stops'!I2751;Regions!F2:G300;2;FALSE);"0")&amp;","&amp;IF('Locations-Stops'!J2751&lt;&gt;"";VLOOKUP('Locations-Stops'!J2751;Regions!I2:J300;2;FALSE);"0")&amp;",'"&amp;IF('Locations-Stops'!K2751&lt;&gt;"";SUBSTITUTE('Locations-Stops'!K2751;"'";"\'");"")&amp;"','"&amp;IF('Locations-Stops'!L2751&lt;&gt;"";'Locations-Stops'!L2751;"")&amp;"','"&amp;IF('Locations-Stops'!M2751&lt;&gt;"";'Locations-Stops'!M2751;"")&amp;"','"&amp;IF('Locations-Stops'!N2751&lt;&gt;"";'Locations-Stops'!N2751;"")&amp;"', CURRENT_TIMESTAMP);"</v>
      </c>
    </row>
    <row r="2750" spans="3:6" x14ac:dyDescent="0.25">
      <c r="C2750" s="16">
        <v>2752</v>
      </c>
      <c r="D2750" s="16" t="s">
        <v>17780</v>
      </c>
      <c r="E2750" s="16" t="s">
        <v>4333</v>
      </c>
      <c r="F2750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2752;"'";"\'")&amp;"',"&amp;IF('Locations-Stops'!D2752&lt;&gt;"";LEFT('Locations-Stops'!D2752;2)&amp;"."&amp;RIGHT('Locations-Stops'!D2752;LEN('Locations-Stops'!D2752)-2);"0")&amp;","&amp;IF('Locations-Stops'!E2752&lt;&gt;"";LEFT('Locations-Stops'!E2752;1)&amp;"."&amp;RIGHT('Locations-Stops'!E2752;LEN('Locations-Stops'!E2752)-1);"0")&amp;","&amp;IF('Locations-Stops'!G2752&lt;&gt;"";VLOOKUP('Locations-Stops'!G2752;Regions!A2:B300;2;FALSE);"0")&amp;","&amp;IF('Locations-Stops'!H2752&lt;&gt;"";VLOOKUP('Locations-Stops'!H2752;Regions!C2:D300;2;FALSE);"0")&amp;","&amp;IF('Locations-Stops'!I2752&lt;&gt;"";VLOOKUP('Locations-Stops'!I2752;Regions!F2:G300;2;FALSE);"0")&amp;","&amp;IF('Locations-Stops'!J2752&lt;&gt;"";VLOOKUP('Locations-Stops'!J2752;Regions!I2:J300;2;FALSE);"0")&amp;",'"&amp;IF('Locations-Stops'!K2752&lt;&gt;"";SUBSTITUTE('Locations-Stops'!K2752;"'";"\'");"")&amp;"','"&amp;IF('Locations-Stops'!L2752&lt;&gt;"";'Locations-Stops'!L2752;"")&amp;"','"&amp;IF('Locations-Stops'!M2752&lt;&gt;"";'Locations-Stops'!M2752;"")&amp;"','"&amp;IF('Locations-Stops'!N2752&lt;&gt;"";'Locations-Stops'!N2752;"")&amp;"', CURRENT_TIMESTAMP);"</v>
      </c>
    </row>
    <row r="2751" spans="3:6" x14ac:dyDescent="0.25">
      <c r="C2751" s="16">
        <v>2753</v>
      </c>
      <c r="D2751" s="16" t="s">
        <v>17780</v>
      </c>
      <c r="E2751" s="16" t="s">
        <v>4333</v>
      </c>
      <c r="F2751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2753;"'";"\'")&amp;"',"&amp;IF('Locations-Stops'!D2753&lt;&gt;"";LEFT('Locations-Stops'!D2753;2)&amp;"."&amp;RIGHT('Locations-Stops'!D2753;LEN('Locations-Stops'!D2753)-2);"0")&amp;","&amp;IF('Locations-Stops'!E2753&lt;&gt;"";LEFT('Locations-Stops'!E2753;1)&amp;"."&amp;RIGHT('Locations-Stops'!E2753;LEN('Locations-Stops'!E2753)-1);"0")&amp;","&amp;IF('Locations-Stops'!G2753&lt;&gt;"";VLOOKUP('Locations-Stops'!G2753;Regions!A2:B300;2;FALSE);"0")&amp;","&amp;IF('Locations-Stops'!H2753&lt;&gt;"";VLOOKUP('Locations-Stops'!H2753;Regions!C2:D300;2;FALSE);"0")&amp;","&amp;IF('Locations-Stops'!I2753&lt;&gt;"";VLOOKUP('Locations-Stops'!I2753;Regions!F2:G300;2;FALSE);"0")&amp;","&amp;IF('Locations-Stops'!J2753&lt;&gt;"";VLOOKUP('Locations-Stops'!J2753;Regions!I2:J300;2;FALSE);"0")&amp;",'"&amp;IF('Locations-Stops'!K2753&lt;&gt;"";SUBSTITUTE('Locations-Stops'!K2753;"'";"\'");"")&amp;"','"&amp;IF('Locations-Stops'!L2753&lt;&gt;"";'Locations-Stops'!L2753;"")&amp;"','"&amp;IF('Locations-Stops'!M2753&lt;&gt;"";'Locations-Stops'!M2753;"")&amp;"','"&amp;IF('Locations-Stops'!N2753&lt;&gt;"";'Locations-Stops'!N2753;"")&amp;"', CURRENT_TIMESTAMP);"</v>
      </c>
    </row>
    <row r="2752" spans="3:6" x14ac:dyDescent="0.25">
      <c r="C2752" s="16">
        <v>2754</v>
      </c>
      <c r="D2752" s="16" t="s">
        <v>17780</v>
      </c>
      <c r="E2752" s="16" t="s">
        <v>4333</v>
      </c>
      <c r="F2752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2754;"'";"\'")&amp;"',"&amp;IF('Locations-Stops'!D2754&lt;&gt;"";LEFT('Locations-Stops'!D2754;2)&amp;"."&amp;RIGHT('Locations-Stops'!D2754;LEN('Locations-Stops'!D2754)-2);"0")&amp;","&amp;IF('Locations-Stops'!E2754&lt;&gt;"";LEFT('Locations-Stops'!E2754;1)&amp;"."&amp;RIGHT('Locations-Stops'!E2754;LEN('Locations-Stops'!E2754)-1);"0")&amp;","&amp;IF('Locations-Stops'!G2754&lt;&gt;"";VLOOKUP('Locations-Stops'!G2754;Regions!A2:B300;2;FALSE);"0")&amp;","&amp;IF('Locations-Stops'!H2754&lt;&gt;"";VLOOKUP('Locations-Stops'!H2754;Regions!C2:D300;2;FALSE);"0")&amp;","&amp;IF('Locations-Stops'!I2754&lt;&gt;"";VLOOKUP('Locations-Stops'!I2754;Regions!F2:G300;2;FALSE);"0")&amp;","&amp;IF('Locations-Stops'!J2754&lt;&gt;"";VLOOKUP('Locations-Stops'!J2754;Regions!I2:J300;2;FALSE);"0")&amp;",'"&amp;IF('Locations-Stops'!K2754&lt;&gt;"";SUBSTITUTE('Locations-Stops'!K2754;"'";"\'");"")&amp;"','"&amp;IF('Locations-Stops'!L2754&lt;&gt;"";'Locations-Stops'!L2754;"")&amp;"','"&amp;IF('Locations-Stops'!M2754&lt;&gt;"";'Locations-Stops'!M2754;"")&amp;"','"&amp;IF('Locations-Stops'!N2754&lt;&gt;"";'Locations-Stops'!N2754;"")&amp;"', CURRENT_TIMESTAMP);"</v>
      </c>
    </row>
    <row r="2753" spans="3:6" x14ac:dyDescent="0.25">
      <c r="C2753" s="16">
        <v>2755</v>
      </c>
      <c r="D2753" s="16" t="s">
        <v>17780</v>
      </c>
      <c r="E2753" s="16" t="s">
        <v>4333</v>
      </c>
      <c r="F2753" s="16" t="str">
        <f t="shared" si="42"/>
        <v>"INSERT INTO `locations` (`id`, `name`, `latitude`, `longitude`, `province`, `region_1`, `region_2`, `region_3`, `street`, `number`, `postal`, `img`, `last_modified`) VALUES (NULL,'"&amp;SUBSTITUTE('Locations-Stops'!F2755;"'";"\'")&amp;"',"&amp;IF('Locations-Stops'!D2755&lt;&gt;"";LEFT('Locations-Stops'!D2755;2)&amp;"."&amp;RIGHT('Locations-Stops'!D2755;LEN('Locations-Stops'!D2755)-2);"0")&amp;","&amp;IF('Locations-Stops'!E2755&lt;&gt;"";LEFT('Locations-Stops'!E2755;1)&amp;"."&amp;RIGHT('Locations-Stops'!E2755;LEN('Locations-Stops'!E2755)-1);"0")&amp;","&amp;IF('Locations-Stops'!G2755&lt;&gt;"";VLOOKUP('Locations-Stops'!G2755;Regions!A2:B300;2;FALSE);"0")&amp;","&amp;IF('Locations-Stops'!H2755&lt;&gt;"";VLOOKUP('Locations-Stops'!H2755;Regions!C2:D300;2;FALSE);"0")&amp;","&amp;IF('Locations-Stops'!I2755&lt;&gt;"";VLOOKUP('Locations-Stops'!I2755;Regions!F2:G300;2;FALSE);"0")&amp;","&amp;IF('Locations-Stops'!J2755&lt;&gt;"";VLOOKUP('Locations-Stops'!J2755;Regions!I2:J300;2;FALSE);"0")&amp;",'"&amp;IF('Locations-Stops'!K2755&lt;&gt;"";SUBSTITUTE('Locations-Stops'!K2755;"'";"\'");"")&amp;"','"&amp;IF('Locations-Stops'!L2755&lt;&gt;"";'Locations-Stops'!L2755;"")&amp;"','"&amp;IF('Locations-Stops'!M2755&lt;&gt;"";'Locations-Stops'!M2755;"")&amp;"','"&amp;IF('Locations-Stops'!N2755&lt;&gt;"";'Locations-Stops'!N2755;"")&amp;"', CURRENT_TIMESTAMP);"</v>
      </c>
    </row>
    <row r="2754" spans="3:6" x14ac:dyDescent="0.25">
      <c r="C2754" s="16">
        <v>2756</v>
      </c>
      <c r="D2754" s="16" t="s">
        <v>17780</v>
      </c>
      <c r="E2754" s="16" t="s">
        <v>4333</v>
      </c>
      <c r="F2754" s="16" t="str">
        <f t="shared" ref="F2754:F2817" si="43">SUBSTITUTE(D2754, "_NUM_", C2754)</f>
        <v>"INSERT INTO `locations` (`id`, `name`, `latitude`, `longitude`, `province`, `region_1`, `region_2`, `region_3`, `street`, `number`, `postal`, `img`, `last_modified`) VALUES (NULL,'"&amp;SUBSTITUTE('Locations-Stops'!F2756;"'";"\'")&amp;"',"&amp;IF('Locations-Stops'!D2756&lt;&gt;"";LEFT('Locations-Stops'!D2756;2)&amp;"."&amp;RIGHT('Locations-Stops'!D2756;LEN('Locations-Stops'!D2756)-2);"0")&amp;","&amp;IF('Locations-Stops'!E2756&lt;&gt;"";LEFT('Locations-Stops'!E2756;1)&amp;"."&amp;RIGHT('Locations-Stops'!E2756;LEN('Locations-Stops'!E2756)-1);"0")&amp;","&amp;IF('Locations-Stops'!G2756&lt;&gt;"";VLOOKUP('Locations-Stops'!G2756;Regions!A2:B300;2;FALSE);"0")&amp;","&amp;IF('Locations-Stops'!H2756&lt;&gt;"";VLOOKUP('Locations-Stops'!H2756;Regions!C2:D300;2;FALSE);"0")&amp;","&amp;IF('Locations-Stops'!I2756&lt;&gt;"";VLOOKUP('Locations-Stops'!I2756;Regions!F2:G300;2;FALSE);"0")&amp;","&amp;IF('Locations-Stops'!J2756&lt;&gt;"";VLOOKUP('Locations-Stops'!J2756;Regions!I2:J300;2;FALSE);"0")&amp;",'"&amp;IF('Locations-Stops'!K2756&lt;&gt;"";SUBSTITUTE('Locations-Stops'!K2756;"'";"\'");"")&amp;"','"&amp;IF('Locations-Stops'!L2756&lt;&gt;"";'Locations-Stops'!L2756;"")&amp;"','"&amp;IF('Locations-Stops'!M2756&lt;&gt;"";'Locations-Stops'!M2756;"")&amp;"','"&amp;IF('Locations-Stops'!N2756&lt;&gt;"";'Locations-Stops'!N2756;"")&amp;"', CURRENT_TIMESTAMP);"</v>
      </c>
    </row>
    <row r="2755" spans="3:6" x14ac:dyDescent="0.25">
      <c r="C2755" s="16">
        <v>2757</v>
      </c>
      <c r="D2755" s="16" t="s">
        <v>17780</v>
      </c>
      <c r="E2755" s="16" t="s">
        <v>4333</v>
      </c>
      <c r="F275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2757;"'";"\'")&amp;"',"&amp;IF('Locations-Stops'!D2757&lt;&gt;"";LEFT('Locations-Stops'!D2757;2)&amp;"."&amp;RIGHT('Locations-Stops'!D2757;LEN('Locations-Stops'!D2757)-2);"0")&amp;","&amp;IF('Locations-Stops'!E2757&lt;&gt;"";LEFT('Locations-Stops'!E2757;1)&amp;"."&amp;RIGHT('Locations-Stops'!E2757;LEN('Locations-Stops'!E2757)-1);"0")&amp;","&amp;IF('Locations-Stops'!G2757&lt;&gt;"";VLOOKUP('Locations-Stops'!G2757;Regions!A2:B300;2;FALSE);"0")&amp;","&amp;IF('Locations-Stops'!H2757&lt;&gt;"";VLOOKUP('Locations-Stops'!H2757;Regions!C2:D300;2;FALSE);"0")&amp;","&amp;IF('Locations-Stops'!I2757&lt;&gt;"";VLOOKUP('Locations-Stops'!I2757;Regions!F2:G300;2;FALSE);"0")&amp;","&amp;IF('Locations-Stops'!J2757&lt;&gt;"";VLOOKUP('Locations-Stops'!J2757;Regions!I2:J300;2;FALSE);"0")&amp;",'"&amp;IF('Locations-Stops'!K2757&lt;&gt;"";SUBSTITUTE('Locations-Stops'!K2757;"'";"\'");"")&amp;"','"&amp;IF('Locations-Stops'!L2757&lt;&gt;"";'Locations-Stops'!L2757;"")&amp;"','"&amp;IF('Locations-Stops'!M2757&lt;&gt;"";'Locations-Stops'!M2757;"")&amp;"','"&amp;IF('Locations-Stops'!N2757&lt;&gt;"";'Locations-Stops'!N2757;"")&amp;"', CURRENT_TIMESTAMP);"</v>
      </c>
    </row>
    <row r="2756" spans="3:6" x14ac:dyDescent="0.25">
      <c r="C2756" s="16">
        <v>2758</v>
      </c>
      <c r="D2756" s="16" t="s">
        <v>17780</v>
      </c>
      <c r="E2756" s="16" t="s">
        <v>4333</v>
      </c>
      <c r="F275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2758;"'";"\'")&amp;"',"&amp;IF('Locations-Stops'!D2758&lt;&gt;"";LEFT('Locations-Stops'!D2758;2)&amp;"."&amp;RIGHT('Locations-Stops'!D2758;LEN('Locations-Stops'!D2758)-2);"0")&amp;","&amp;IF('Locations-Stops'!E2758&lt;&gt;"";LEFT('Locations-Stops'!E2758;1)&amp;"."&amp;RIGHT('Locations-Stops'!E2758;LEN('Locations-Stops'!E2758)-1);"0")&amp;","&amp;IF('Locations-Stops'!G2758&lt;&gt;"";VLOOKUP('Locations-Stops'!G2758;Regions!A2:B300;2;FALSE);"0")&amp;","&amp;IF('Locations-Stops'!H2758&lt;&gt;"";VLOOKUP('Locations-Stops'!H2758;Regions!C2:D300;2;FALSE);"0")&amp;","&amp;IF('Locations-Stops'!I2758&lt;&gt;"";VLOOKUP('Locations-Stops'!I2758;Regions!F2:G300;2;FALSE);"0")&amp;","&amp;IF('Locations-Stops'!J2758&lt;&gt;"";VLOOKUP('Locations-Stops'!J2758;Regions!I2:J300;2;FALSE);"0")&amp;",'"&amp;IF('Locations-Stops'!K2758&lt;&gt;"";SUBSTITUTE('Locations-Stops'!K2758;"'";"\'");"")&amp;"','"&amp;IF('Locations-Stops'!L2758&lt;&gt;"";'Locations-Stops'!L2758;"")&amp;"','"&amp;IF('Locations-Stops'!M2758&lt;&gt;"";'Locations-Stops'!M2758;"")&amp;"','"&amp;IF('Locations-Stops'!N2758&lt;&gt;"";'Locations-Stops'!N2758;"")&amp;"', CURRENT_TIMESTAMP);"</v>
      </c>
    </row>
    <row r="2757" spans="3:6" x14ac:dyDescent="0.25">
      <c r="C2757" s="16">
        <v>2759</v>
      </c>
      <c r="D2757" s="16" t="s">
        <v>17780</v>
      </c>
      <c r="E2757" s="16" t="s">
        <v>4333</v>
      </c>
      <c r="F275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2759;"'";"\'")&amp;"',"&amp;IF('Locations-Stops'!D2759&lt;&gt;"";LEFT('Locations-Stops'!D2759;2)&amp;"."&amp;RIGHT('Locations-Stops'!D2759;LEN('Locations-Stops'!D2759)-2);"0")&amp;","&amp;IF('Locations-Stops'!E2759&lt;&gt;"";LEFT('Locations-Stops'!E2759;1)&amp;"."&amp;RIGHT('Locations-Stops'!E2759;LEN('Locations-Stops'!E2759)-1);"0")&amp;","&amp;IF('Locations-Stops'!G2759&lt;&gt;"";VLOOKUP('Locations-Stops'!G2759;Regions!A2:B300;2;FALSE);"0")&amp;","&amp;IF('Locations-Stops'!H2759&lt;&gt;"";VLOOKUP('Locations-Stops'!H2759;Regions!C2:D300;2;FALSE);"0")&amp;","&amp;IF('Locations-Stops'!I2759&lt;&gt;"";VLOOKUP('Locations-Stops'!I2759;Regions!F2:G300;2;FALSE);"0")&amp;","&amp;IF('Locations-Stops'!J2759&lt;&gt;"";VLOOKUP('Locations-Stops'!J2759;Regions!I2:J300;2;FALSE);"0")&amp;",'"&amp;IF('Locations-Stops'!K2759&lt;&gt;"";SUBSTITUTE('Locations-Stops'!K2759;"'";"\'");"")&amp;"','"&amp;IF('Locations-Stops'!L2759&lt;&gt;"";'Locations-Stops'!L2759;"")&amp;"','"&amp;IF('Locations-Stops'!M2759&lt;&gt;"";'Locations-Stops'!M2759;"")&amp;"','"&amp;IF('Locations-Stops'!N2759&lt;&gt;"";'Locations-Stops'!N2759;"")&amp;"', CURRENT_TIMESTAMP);"</v>
      </c>
    </row>
    <row r="2758" spans="3:6" x14ac:dyDescent="0.25">
      <c r="C2758" s="16">
        <v>2760</v>
      </c>
      <c r="D2758" s="16" t="s">
        <v>17780</v>
      </c>
      <c r="E2758" s="16" t="s">
        <v>4333</v>
      </c>
      <c r="F2758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2760;"'";"\'")&amp;"',"&amp;IF('Locations-Stops'!D2760&lt;&gt;"";LEFT('Locations-Stops'!D2760;2)&amp;"."&amp;RIGHT('Locations-Stops'!D2760;LEN('Locations-Stops'!D2760)-2);"0")&amp;","&amp;IF('Locations-Stops'!E2760&lt;&gt;"";LEFT('Locations-Stops'!E2760;1)&amp;"."&amp;RIGHT('Locations-Stops'!E2760;LEN('Locations-Stops'!E2760)-1);"0")&amp;","&amp;IF('Locations-Stops'!G2760&lt;&gt;"";VLOOKUP('Locations-Stops'!G2760;Regions!A2:B300;2;FALSE);"0")&amp;","&amp;IF('Locations-Stops'!H2760&lt;&gt;"";VLOOKUP('Locations-Stops'!H2760;Regions!C2:D300;2;FALSE);"0")&amp;","&amp;IF('Locations-Stops'!I2760&lt;&gt;"";VLOOKUP('Locations-Stops'!I2760;Regions!F2:G300;2;FALSE);"0")&amp;","&amp;IF('Locations-Stops'!J2760&lt;&gt;"";VLOOKUP('Locations-Stops'!J2760;Regions!I2:J300;2;FALSE);"0")&amp;",'"&amp;IF('Locations-Stops'!K2760&lt;&gt;"";SUBSTITUTE('Locations-Stops'!K2760;"'";"\'");"")&amp;"','"&amp;IF('Locations-Stops'!L2760&lt;&gt;"";'Locations-Stops'!L2760;"")&amp;"','"&amp;IF('Locations-Stops'!M2760&lt;&gt;"";'Locations-Stops'!M2760;"")&amp;"','"&amp;IF('Locations-Stops'!N2760&lt;&gt;"";'Locations-Stops'!N2760;"")&amp;"', CURRENT_TIMESTAMP);"</v>
      </c>
    </row>
    <row r="2759" spans="3:6" x14ac:dyDescent="0.25">
      <c r="C2759" s="16">
        <v>2761</v>
      </c>
      <c r="D2759" s="16" t="s">
        <v>17780</v>
      </c>
      <c r="E2759" s="16" t="s">
        <v>4333</v>
      </c>
      <c r="F2759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2761;"'";"\'")&amp;"',"&amp;IF('Locations-Stops'!D2761&lt;&gt;"";LEFT('Locations-Stops'!D2761;2)&amp;"."&amp;RIGHT('Locations-Stops'!D2761;LEN('Locations-Stops'!D2761)-2);"0")&amp;","&amp;IF('Locations-Stops'!E2761&lt;&gt;"";LEFT('Locations-Stops'!E2761;1)&amp;"."&amp;RIGHT('Locations-Stops'!E2761;LEN('Locations-Stops'!E2761)-1);"0")&amp;","&amp;IF('Locations-Stops'!G2761&lt;&gt;"";VLOOKUP('Locations-Stops'!G2761;Regions!A2:B300;2;FALSE);"0")&amp;","&amp;IF('Locations-Stops'!H2761&lt;&gt;"";VLOOKUP('Locations-Stops'!H2761;Regions!C2:D300;2;FALSE);"0")&amp;","&amp;IF('Locations-Stops'!I2761&lt;&gt;"";VLOOKUP('Locations-Stops'!I2761;Regions!F2:G300;2;FALSE);"0")&amp;","&amp;IF('Locations-Stops'!J2761&lt;&gt;"";VLOOKUP('Locations-Stops'!J2761;Regions!I2:J300;2;FALSE);"0")&amp;",'"&amp;IF('Locations-Stops'!K2761&lt;&gt;"";SUBSTITUTE('Locations-Stops'!K2761;"'";"\'");"")&amp;"','"&amp;IF('Locations-Stops'!L2761&lt;&gt;"";'Locations-Stops'!L2761;"")&amp;"','"&amp;IF('Locations-Stops'!M2761&lt;&gt;"";'Locations-Stops'!M2761;"")&amp;"','"&amp;IF('Locations-Stops'!N2761&lt;&gt;"";'Locations-Stops'!N2761;"")&amp;"', CURRENT_TIMESTAMP);"</v>
      </c>
    </row>
    <row r="2760" spans="3:6" x14ac:dyDescent="0.25">
      <c r="C2760" s="16">
        <v>2762</v>
      </c>
      <c r="D2760" s="16" t="s">
        <v>17780</v>
      </c>
      <c r="E2760" s="16" t="s">
        <v>4333</v>
      </c>
      <c r="F2760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2762;"'";"\'")&amp;"',"&amp;IF('Locations-Stops'!D2762&lt;&gt;"";LEFT('Locations-Stops'!D2762;2)&amp;"."&amp;RIGHT('Locations-Stops'!D2762;LEN('Locations-Stops'!D2762)-2);"0")&amp;","&amp;IF('Locations-Stops'!E2762&lt;&gt;"";LEFT('Locations-Stops'!E2762;1)&amp;"."&amp;RIGHT('Locations-Stops'!E2762;LEN('Locations-Stops'!E2762)-1);"0")&amp;","&amp;IF('Locations-Stops'!G2762&lt;&gt;"";VLOOKUP('Locations-Stops'!G2762;Regions!A2:B300;2;FALSE);"0")&amp;","&amp;IF('Locations-Stops'!H2762&lt;&gt;"";VLOOKUP('Locations-Stops'!H2762;Regions!C2:D300;2;FALSE);"0")&amp;","&amp;IF('Locations-Stops'!I2762&lt;&gt;"";VLOOKUP('Locations-Stops'!I2762;Regions!F2:G300;2;FALSE);"0")&amp;","&amp;IF('Locations-Stops'!J2762&lt;&gt;"";VLOOKUP('Locations-Stops'!J2762;Regions!I2:J300;2;FALSE);"0")&amp;",'"&amp;IF('Locations-Stops'!K2762&lt;&gt;"";SUBSTITUTE('Locations-Stops'!K2762;"'";"\'");"")&amp;"','"&amp;IF('Locations-Stops'!L2762&lt;&gt;"";'Locations-Stops'!L2762;"")&amp;"','"&amp;IF('Locations-Stops'!M2762&lt;&gt;"";'Locations-Stops'!M2762;"")&amp;"','"&amp;IF('Locations-Stops'!N2762&lt;&gt;"";'Locations-Stops'!N2762;"")&amp;"', CURRENT_TIMESTAMP);"</v>
      </c>
    </row>
    <row r="2761" spans="3:6" x14ac:dyDescent="0.25">
      <c r="C2761" s="16">
        <v>2763</v>
      </c>
      <c r="D2761" s="16" t="s">
        <v>17780</v>
      </c>
      <c r="E2761" s="16" t="s">
        <v>4333</v>
      </c>
      <c r="F2761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2763;"'";"\'")&amp;"',"&amp;IF('Locations-Stops'!D2763&lt;&gt;"";LEFT('Locations-Stops'!D2763;2)&amp;"."&amp;RIGHT('Locations-Stops'!D2763;LEN('Locations-Stops'!D2763)-2);"0")&amp;","&amp;IF('Locations-Stops'!E2763&lt;&gt;"";LEFT('Locations-Stops'!E2763;1)&amp;"."&amp;RIGHT('Locations-Stops'!E2763;LEN('Locations-Stops'!E2763)-1);"0")&amp;","&amp;IF('Locations-Stops'!G2763&lt;&gt;"";VLOOKUP('Locations-Stops'!G2763;Regions!A2:B300;2;FALSE);"0")&amp;","&amp;IF('Locations-Stops'!H2763&lt;&gt;"";VLOOKUP('Locations-Stops'!H2763;Regions!C2:D300;2;FALSE);"0")&amp;","&amp;IF('Locations-Stops'!I2763&lt;&gt;"";VLOOKUP('Locations-Stops'!I2763;Regions!F2:G300;2;FALSE);"0")&amp;","&amp;IF('Locations-Stops'!J2763&lt;&gt;"";VLOOKUP('Locations-Stops'!J2763;Regions!I2:J300;2;FALSE);"0")&amp;",'"&amp;IF('Locations-Stops'!K2763&lt;&gt;"";SUBSTITUTE('Locations-Stops'!K2763;"'";"\'");"")&amp;"','"&amp;IF('Locations-Stops'!L2763&lt;&gt;"";'Locations-Stops'!L2763;"")&amp;"','"&amp;IF('Locations-Stops'!M2763&lt;&gt;"";'Locations-Stops'!M2763;"")&amp;"','"&amp;IF('Locations-Stops'!N2763&lt;&gt;"";'Locations-Stops'!N2763;"")&amp;"', CURRENT_TIMESTAMP);"</v>
      </c>
    </row>
    <row r="2762" spans="3:6" x14ac:dyDescent="0.25">
      <c r="C2762" s="16">
        <v>2764</v>
      </c>
      <c r="D2762" s="16" t="s">
        <v>17780</v>
      </c>
      <c r="E2762" s="16" t="s">
        <v>4333</v>
      </c>
      <c r="F2762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2764;"'";"\'")&amp;"',"&amp;IF('Locations-Stops'!D2764&lt;&gt;"";LEFT('Locations-Stops'!D2764;2)&amp;"."&amp;RIGHT('Locations-Stops'!D2764;LEN('Locations-Stops'!D2764)-2);"0")&amp;","&amp;IF('Locations-Stops'!E2764&lt;&gt;"";LEFT('Locations-Stops'!E2764;1)&amp;"."&amp;RIGHT('Locations-Stops'!E2764;LEN('Locations-Stops'!E2764)-1);"0")&amp;","&amp;IF('Locations-Stops'!G2764&lt;&gt;"";VLOOKUP('Locations-Stops'!G2764;Regions!A2:B300;2;FALSE);"0")&amp;","&amp;IF('Locations-Stops'!H2764&lt;&gt;"";VLOOKUP('Locations-Stops'!H2764;Regions!C2:D300;2;FALSE);"0")&amp;","&amp;IF('Locations-Stops'!I2764&lt;&gt;"";VLOOKUP('Locations-Stops'!I2764;Regions!F2:G300;2;FALSE);"0")&amp;","&amp;IF('Locations-Stops'!J2764&lt;&gt;"";VLOOKUP('Locations-Stops'!J2764;Regions!I2:J300;2;FALSE);"0")&amp;",'"&amp;IF('Locations-Stops'!K2764&lt;&gt;"";SUBSTITUTE('Locations-Stops'!K2764;"'";"\'");"")&amp;"','"&amp;IF('Locations-Stops'!L2764&lt;&gt;"";'Locations-Stops'!L2764;"")&amp;"','"&amp;IF('Locations-Stops'!M2764&lt;&gt;"";'Locations-Stops'!M2764;"")&amp;"','"&amp;IF('Locations-Stops'!N2764&lt;&gt;"";'Locations-Stops'!N2764;"")&amp;"', CURRENT_TIMESTAMP);"</v>
      </c>
    </row>
    <row r="2763" spans="3:6" x14ac:dyDescent="0.25">
      <c r="C2763" s="16">
        <v>2765</v>
      </c>
      <c r="D2763" s="16" t="s">
        <v>17780</v>
      </c>
      <c r="E2763" s="16" t="s">
        <v>4333</v>
      </c>
      <c r="F2763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2765;"'";"\'")&amp;"',"&amp;IF('Locations-Stops'!D2765&lt;&gt;"";LEFT('Locations-Stops'!D2765;2)&amp;"."&amp;RIGHT('Locations-Stops'!D2765;LEN('Locations-Stops'!D2765)-2);"0")&amp;","&amp;IF('Locations-Stops'!E2765&lt;&gt;"";LEFT('Locations-Stops'!E2765;1)&amp;"."&amp;RIGHT('Locations-Stops'!E2765;LEN('Locations-Stops'!E2765)-1);"0")&amp;","&amp;IF('Locations-Stops'!G2765&lt;&gt;"";VLOOKUP('Locations-Stops'!G2765;Regions!A2:B300;2;FALSE);"0")&amp;","&amp;IF('Locations-Stops'!H2765&lt;&gt;"";VLOOKUP('Locations-Stops'!H2765;Regions!C2:D300;2;FALSE);"0")&amp;","&amp;IF('Locations-Stops'!I2765&lt;&gt;"";VLOOKUP('Locations-Stops'!I2765;Regions!F2:G300;2;FALSE);"0")&amp;","&amp;IF('Locations-Stops'!J2765&lt;&gt;"";VLOOKUP('Locations-Stops'!J2765;Regions!I2:J300;2;FALSE);"0")&amp;",'"&amp;IF('Locations-Stops'!K2765&lt;&gt;"";SUBSTITUTE('Locations-Stops'!K2765;"'";"\'");"")&amp;"','"&amp;IF('Locations-Stops'!L2765&lt;&gt;"";'Locations-Stops'!L2765;"")&amp;"','"&amp;IF('Locations-Stops'!M2765&lt;&gt;"";'Locations-Stops'!M2765;"")&amp;"','"&amp;IF('Locations-Stops'!N2765&lt;&gt;"";'Locations-Stops'!N2765;"")&amp;"', CURRENT_TIMESTAMP);"</v>
      </c>
    </row>
    <row r="2764" spans="3:6" x14ac:dyDescent="0.25">
      <c r="C2764" s="16">
        <v>2766</v>
      </c>
      <c r="D2764" s="16" t="s">
        <v>17780</v>
      </c>
      <c r="E2764" s="16" t="s">
        <v>4333</v>
      </c>
      <c r="F2764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2766;"'";"\'")&amp;"',"&amp;IF('Locations-Stops'!D2766&lt;&gt;"";LEFT('Locations-Stops'!D2766;2)&amp;"."&amp;RIGHT('Locations-Stops'!D2766;LEN('Locations-Stops'!D2766)-2);"0")&amp;","&amp;IF('Locations-Stops'!E2766&lt;&gt;"";LEFT('Locations-Stops'!E2766;1)&amp;"."&amp;RIGHT('Locations-Stops'!E2766;LEN('Locations-Stops'!E2766)-1);"0")&amp;","&amp;IF('Locations-Stops'!G2766&lt;&gt;"";VLOOKUP('Locations-Stops'!G2766;Regions!A2:B300;2;FALSE);"0")&amp;","&amp;IF('Locations-Stops'!H2766&lt;&gt;"";VLOOKUP('Locations-Stops'!H2766;Regions!C2:D300;2;FALSE);"0")&amp;","&amp;IF('Locations-Stops'!I2766&lt;&gt;"";VLOOKUP('Locations-Stops'!I2766;Regions!F2:G300;2;FALSE);"0")&amp;","&amp;IF('Locations-Stops'!J2766&lt;&gt;"";VLOOKUP('Locations-Stops'!J2766;Regions!I2:J300;2;FALSE);"0")&amp;",'"&amp;IF('Locations-Stops'!K2766&lt;&gt;"";SUBSTITUTE('Locations-Stops'!K2766;"'";"\'");"")&amp;"','"&amp;IF('Locations-Stops'!L2766&lt;&gt;"";'Locations-Stops'!L2766;"")&amp;"','"&amp;IF('Locations-Stops'!M2766&lt;&gt;"";'Locations-Stops'!M2766;"")&amp;"','"&amp;IF('Locations-Stops'!N2766&lt;&gt;"";'Locations-Stops'!N2766;"")&amp;"', CURRENT_TIMESTAMP);"</v>
      </c>
    </row>
    <row r="2765" spans="3:6" x14ac:dyDescent="0.25">
      <c r="C2765" s="16">
        <v>2767</v>
      </c>
      <c r="D2765" s="16" t="s">
        <v>17780</v>
      </c>
      <c r="E2765" s="16" t="s">
        <v>4333</v>
      </c>
      <c r="F276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2767;"'";"\'")&amp;"',"&amp;IF('Locations-Stops'!D2767&lt;&gt;"";LEFT('Locations-Stops'!D2767;2)&amp;"."&amp;RIGHT('Locations-Stops'!D2767;LEN('Locations-Stops'!D2767)-2);"0")&amp;","&amp;IF('Locations-Stops'!E2767&lt;&gt;"";LEFT('Locations-Stops'!E2767;1)&amp;"."&amp;RIGHT('Locations-Stops'!E2767;LEN('Locations-Stops'!E2767)-1);"0")&amp;","&amp;IF('Locations-Stops'!G2767&lt;&gt;"";VLOOKUP('Locations-Stops'!G2767;Regions!A2:B300;2;FALSE);"0")&amp;","&amp;IF('Locations-Stops'!H2767&lt;&gt;"";VLOOKUP('Locations-Stops'!H2767;Regions!C2:D300;2;FALSE);"0")&amp;","&amp;IF('Locations-Stops'!I2767&lt;&gt;"";VLOOKUP('Locations-Stops'!I2767;Regions!F2:G300;2;FALSE);"0")&amp;","&amp;IF('Locations-Stops'!J2767&lt;&gt;"";VLOOKUP('Locations-Stops'!J2767;Regions!I2:J300;2;FALSE);"0")&amp;",'"&amp;IF('Locations-Stops'!K2767&lt;&gt;"";SUBSTITUTE('Locations-Stops'!K2767;"'";"\'");"")&amp;"','"&amp;IF('Locations-Stops'!L2767&lt;&gt;"";'Locations-Stops'!L2767;"")&amp;"','"&amp;IF('Locations-Stops'!M2767&lt;&gt;"";'Locations-Stops'!M2767;"")&amp;"','"&amp;IF('Locations-Stops'!N2767&lt;&gt;"";'Locations-Stops'!N2767;"")&amp;"', CURRENT_TIMESTAMP);"</v>
      </c>
    </row>
    <row r="2766" spans="3:6" x14ac:dyDescent="0.25">
      <c r="C2766" s="16">
        <v>2768</v>
      </c>
      <c r="D2766" s="16" t="s">
        <v>17780</v>
      </c>
      <c r="E2766" s="16" t="s">
        <v>4333</v>
      </c>
      <c r="F276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2768;"'";"\'")&amp;"',"&amp;IF('Locations-Stops'!D2768&lt;&gt;"";LEFT('Locations-Stops'!D2768;2)&amp;"."&amp;RIGHT('Locations-Stops'!D2768;LEN('Locations-Stops'!D2768)-2);"0")&amp;","&amp;IF('Locations-Stops'!E2768&lt;&gt;"";LEFT('Locations-Stops'!E2768;1)&amp;"."&amp;RIGHT('Locations-Stops'!E2768;LEN('Locations-Stops'!E2768)-1);"0")&amp;","&amp;IF('Locations-Stops'!G2768&lt;&gt;"";VLOOKUP('Locations-Stops'!G2768;Regions!A2:B300;2;FALSE);"0")&amp;","&amp;IF('Locations-Stops'!H2768&lt;&gt;"";VLOOKUP('Locations-Stops'!H2768;Regions!C2:D300;2;FALSE);"0")&amp;","&amp;IF('Locations-Stops'!I2768&lt;&gt;"";VLOOKUP('Locations-Stops'!I2768;Regions!F2:G300;2;FALSE);"0")&amp;","&amp;IF('Locations-Stops'!J2768&lt;&gt;"";VLOOKUP('Locations-Stops'!J2768;Regions!I2:J300;2;FALSE);"0")&amp;",'"&amp;IF('Locations-Stops'!K2768&lt;&gt;"";SUBSTITUTE('Locations-Stops'!K2768;"'";"\'");"")&amp;"','"&amp;IF('Locations-Stops'!L2768&lt;&gt;"";'Locations-Stops'!L2768;"")&amp;"','"&amp;IF('Locations-Stops'!M2768&lt;&gt;"";'Locations-Stops'!M2768;"")&amp;"','"&amp;IF('Locations-Stops'!N2768&lt;&gt;"";'Locations-Stops'!N2768;"")&amp;"', CURRENT_TIMESTAMP);"</v>
      </c>
    </row>
    <row r="2767" spans="3:6" x14ac:dyDescent="0.25">
      <c r="C2767" s="16">
        <v>2769</v>
      </c>
      <c r="D2767" s="16" t="s">
        <v>17780</v>
      </c>
      <c r="E2767" s="16" t="s">
        <v>4333</v>
      </c>
      <c r="F276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2769;"'";"\'")&amp;"',"&amp;IF('Locations-Stops'!D2769&lt;&gt;"";LEFT('Locations-Stops'!D2769;2)&amp;"."&amp;RIGHT('Locations-Stops'!D2769;LEN('Locations-Stops'!D2769)-2);"0")&amp;","&amp;IF('Locations-Stops'!E2769&lt;&gt;"";LEFT('Locations-Stops'!E2769;1)&amp;"."&amp;RIGHT('Locations-Stops'!E2769;LEN('Locations-Stops'!E2769)-1);"0")&amp;","&amp;IF('Locations-Stops'!G2769&lt;&gt;"";VLOOKUP('Locations-Stops'!G2769;Regions!A2:B300;2;FALSE);"0")&amp;","&amp;IF('Locations-Stops'!H2769&lt;&gt;"";VLOOKUP('Locations-Stops'!H2769;Regions!C2:D300;2;FALSE);"0")&amp;","&amp;IF('Locations-Stops'!I2769&lt;&gt;"";VLOOKUP('Locations-Stops'!I2769;Regions!F2:G300;2;FALSE);"0")&amp;","&amp;IF('Locations-Stops'!J2769&lt;&gt;"";VLOOKUP('Locations-Stops'!J2769;Regions!I2:J300;2;FALSE);"0")&amp;",'"&amp;IF('Locations-Stops'!K2769&lt;&gt;"";SUBSTITUTE('Locations-Stops'!K2769;"'";"\'");"")&amp;"','"&amp;IF('Locations-Stops'!L2769&lt;&gt;"";'Locations-Stops'!L2769;"")&amp;"','"&amp;IF('Locations-Stops'!M2769&lt;&gt;"";'Locations-Stops'!M2769;"")&amp;"','"&amp;IF('Locations-Stops'!N2769&lt;&gt;"";'Locations-Stops'!N2769;"")&amp;"', CURRENT_TIMESTAMP);"</v>
      </c>
    </row>
    <row r="2768" spans="3:6" x14ac:dyDescent="0.25">
      <c r="C2768" s="16">
        <v>2770</v>
      </c>
      <c r="D2768" s="16" t="s">
        <v>17780</v>
      </c>
      <c r="E2768" s="16" t="s">
        <v>4333</v>
      </c>
      <c r="F2768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2770;"'";"\'")&amp;"',"&amp;IF('Locations-Stops'!D2770&lt;&gt;"";LEFT('Locations-Stops'!D2770;2)&amp;"."&amp;RIGHT('Locations-Stops'!D2770;LEN('Locations-Stops'!D2770)-2);"0")&amp;","&amp;IF('Locations-Stops'!E2770&lt;&gt;"";LEFT('Locations-Stops'!E2770;1)&amp;"."&amp;RIGHT('Locations-Stops'!E2770;LEN('Locations-Stops'!E2770)-1);"0")&amp;","&amp;IF('Locations-Stops'!G2770&lt;&gt;"";VLOOKUP('Locations-Stops'!G2770;Regions!A2:B300;2;FALSE);"0")&amp;","&amp;IF('Locations-Stops'!H2770&lt;&gt;"";VLOOKUP('Locations-Stops'!H2770;Regions!C2:D300;2;FALSE);"0")&amp;","&amp;IF('Locations-Stops'!I2770&lt;&gt;"";VLOOKUP('Locations-Stops'!I2770;Regions!F2:G300;2;FALSE);"0")&amp;","&amp;IF('Locations-Stops'!J2770&lt;&gt;"";VLOOKUP('Locations-Stops'!J2770;Regions!I2:J300;2;FALSE);"0")&amp;",'"&amp;IF('Locations-Stops'!K2770&lt;&gt;"";SUBSTITUTE('Locations-Stops'!K2770;"'";"\'");"")&amp;"','"&amp;IF('Locations-Stops'!L2770&lt;&gt;"";'Locations-Stops'!L2770;"")&amp;"','"&amp;IF('Locations-Stops'!M2770&lt;&gt;"";'Locations-Stops'!M2770;"")&amp;"','"&amp;IF('Locations-Stops'!N2770&lt;&gt;"";'Locations-Stops'!N2770;"")&amp;"', CURRENT_TIMESTAMP);"</v>
      </c>
    </row>
    <row r="2769" spans="3:6" x14ac:dyDescent="0.25">
      <c r="C2769" s="16">
        <v>2771</v>
      </c>
      <c r="D2769" s="16" t="s">
        <v>17780</v>
      </c>
      <c r="E2769" s="16" t="s">
        <v>4333</v>
      </c>
      <c r="F2769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2771;"'";"\'")&amp;"',"&amp;IF('Locations-Stops'!D2771&lt;&gt;"";LEFT('Locations-Stops'!D2771;2)&amp;"."&amp;RIGHT('Locations-Stops'!D2771;LEN('Locations-Stops'!D2771)-2);"0")&amp;","&amp;IF('Locations-Stops'!E2771&lt;&gt;"";LEFT('Locations-Stops'!E2771;1)&amp;"."&amp;RIGHT('Locations-Stops'!E2771;LEN('Locations-Stops'!E2771)-1);"0")&amp;","&amp;IF('Locations-Stops'!G2771&lt;&gt;"";VLOOKUP('Locations-Stops'!G2771;Regions!A2:B300;2;FALSE);"0")&amp;","&amp;IF('Locations-Stops'!H2771&lt;&gt;"";VLOOKUP('Locations-Stops'!H2771;Regions!C2:D300;2;FALSE);"0")&amp;","&amp;IF('Locations-Stops'!I2771&lt;&gt;"";VLOOKUP('Locations-Stops'!I2771;Regions!F2:G300;2;FALSE);"0")&amp;","&amp;IF('Locations-Stops'!J2771&lt;&gt;"";VLOOKUP('Locations-Stops'!J2771;Regions!I2:J300;2;FALSE);"0")&amp;",'"&amp;IF('Locations-Stops'!K2771&lt;&gt;"";SUBSTITUTE('Locations-Stops'!K2771;"'";"\'");"")&amp;"','"&amp;IF('Locations-Stops'!L2771&lt;&gt;"";'Locations-Stops'!L2771;"")&amp;"','"&amp;IF('Locations-Stops'!M2771&lt;&gt;"";'Locations-Stops'!M2771;"")&amp;"','"&amp;IF('Locations-Stops'!N2771&lt;&gt;"";'Locations-Stops'!N2771;"")&amp;"', CURRENT_TIMESTAMP);"</v>
      </c>
    </row>
    <row r="2770" spans="3:6" x14ac:dyDescent="0.25">
      <c r="C2770" s="16">
        <v>2772</v>
      </c>
      <c r="D2770" s="16" t="s">
        <v>17780</v>
      </c>
      <c r="E2770" s="16" t="s">
        <v>4333</v>
      </c>
      <c r="F2770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2772;"'";"\'")&amp;"',"&amp;IF('Locations-Stops'!D2772&lt;&gt;"";LEFT('Locations-Stops'!D2772;2)&amp;"."&amp;RIGHT('Locations-Stops'!D2772;LEN('Locations-Stops'!D2772)-2);"0")&amp;","&amp;IF('Locations-Stops'!E2772&lt;&gt;"";LEFT('Locations-Stops'!E2772;1)&amp;"."&amp;RIGHT('Locations-Stops'!E2772;LEN('Locations-Stops'!E2772)-1);"0")&amp;","&amp;IF('Locations-Stops'!G2772&lt;&gt;"";VLOOKUP('Locations-Stops'!G2772;Regions!A2:B300;2;FALSE);"0")&amp;","&amp;IF('Locations-Stops'!H2772&lt;&gt;"";VLOOKUP('Locations-Stops'!H2772;Regions!C2:D300;2;FALSE);"0")&amp;","&amp;IF('Locations-Stops'!I2772&lt;&gt;"";VLOOKUP('Locations-Stops'!I2772;Regions!F2:G300;2;FALSE);"0")&amp;","&amp;IF('Locations-Stops'!J2772&lt;&gt;"";VLOOKUP('Locations-Stops'!J2772;Regions!I2:J300;2;FALSE);"0")&amp;",'"&amp;IF('Locations-Stops'!K2772&lt;&gt;"";SUBSTITUTE('Locations-Stops'!K2772;"'";"\'");"")&amp;"','"&amp;IF('Locations-Stops'!L2772&lt;&gt;"";'Locations-Stops'!L2772;"")&amp;"','"&amp;IF('Locations-Stops'!M2772&lt;&gt;"";'Locations-Stops'!M2772;"")&amp;"','"&amp;IF('Locations-Stops'!N2772&lt;&gt;"";'Locations-Stops'!N2772;"")&amp;"', CURRENT_TIMESTAMP);"</v>
      </c>
    </row>
    <row r="2771" spans="3:6" x14ac:dyDescent="0.25">
      <c r="C2771" s="16">
        <v>2773</v>
      </c>
      <c r="D2771" s="16" t="s">
        <v>17780</v>
      </c>
      <c r="E2771" s="16" t="s">
        <v>4333</v>
      </c>
      <c r="F2771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2773;"'";"\'")&amp;"',"&amp;IF('Locations-Stops'!D2773&lt;&gt;"";LEFT('Locations-Stops'!D2773;2)&amp;"."&amp;RIGHT('Locations-Stops'!D2773;LEN('Locations-Stops'!D2773)-2);"0")&amp;","&amp;IF('Locations-Stops'!E2773&lt;&gt;"";LEFT('Locations-Stops'!E2773;1)&amp;"."&amp;RIGHT('Locations-Stops'!E2773;LEN('Locations-Stops'!E2773)-1);"0")&amp;","&amp;IF('Locations-Stops'!G2773&lt;&gt;"";VLOOKUP('Locations-Stops'!G2773;Regions!A2:B300;2;FALSE);"0")&amp;","&amp;IF('Locations-Stops'!H2773&lt;&gt;"";VLOOKUP('Locations-Stops'!H2773;Regions!C2:D300;2;FALSE);"0")&amp;","&amp;IF('Locations-Stops'!I2773&lt;&gt;"";VLOOKUP('Locations-Stops'!I2773;Regions!F2:G300;2;FALSE);"0")&amp;","&amp;IF('Locations-Stops'!J2773&lt;&gt;"";VLOOKUP('Locations-Stops'!J2773;Regions!I2:J300;2;FALSE);"0")&amp;",'"&amp;IF('Locations-Stops'!K2773&lt;&gt;"";SUBSTITUTE('Locations-Stops'!K2773;"'";"\'");"")&amp;"','"&amp;IF('Locations-Stops'!L2773&lt;&gt;"";'Locations-Stops'!L2773;"")&amp;"','"&amp;IF('Locations-Stops'!M2773&lt;&gt;"";'Locations-Stops'!M2773;"")&amp;"','"&amp;IF('Locations-Stops'!N2773&lt;&gt;"";'Locations-Stops'!N2773;"")&amp;"', CURRENT_TIMESTAMP);"</v>
      </c>
    </row>
    <row r="2772" spans="3:6" x14ac:dyDescent="0.25">
      <c r="C2772" s="16">
        <v>2774</v>
      </c>
      <c r="D2772" s="16" t="s">
        <v>17780</v>
      </c>
      <c r="E2772" s="16" t="s">
        <v>4333</v>
      </c>
      <c r="F2772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2774;"'";"\'")&amp;"',"&amp;IF('Locations-Stops'!D2774&lt;&gt;"";LEFT('Locations-Stops'!D2774;2)&amp;"."&amp;RIGHT('Locations-Stops'!D2774;LEN('Locations-Stops'!D2774)-2);"0")&amp;","&amp;IF('Locations-Stops'!E2774&lt;&gt;"";LEFT('Locations-Stops'!E2774;1)&amp;"."&amp;RIGHT('Locations-Stops'!E2774;LEN('Locations-Stops'!E2774)-1);"0")&amp;","&amp;IF('Locations-Stops'!G2774&lt;&gt;"";VLOOKUP('Locations-Stops'!G2774;Regions!A2:B300;2;FALSE);"0")&amp;","&amp;IF('Locations-Stops'!H2774&lt;&gt;"";VLOOKUP('Locations-Stops'!H2774;Regions!C2:D300;2;FALSE);"0")&amp;","&amp;IF('Locations-Stops'!I2774&lt;&gt;"";VLOOKUP('Locations-Stops'!I2774;Regions!F2:G300;2;FALSE);"0")&amp;","&amp;IF('Locations-Stops'!J2774&lt;&gt;"";VLOOKUP('Locations-Stops'!J2774;Regions!I2:J300;2;FALSE);"0")&amp;",'"&amp;IF('Locations-Stops'!K2774&lt;&gt;"";SUBSTITUTE('Locations-Stops'!K2774;"'";"\'");"")&amp;"','"&amp;IF('Locations-Stops'!L2774&lt;&gt;"";'Locations-Stops'!L2774;"")&amp;"','"&amp;IF('Locations-Stops'!M2774&lt;&gt;"";'Locations-Stops'!M2774;"")&amp;"','"&amp;IF('Locations-Stops'!N2774&lt;&gt;"";'Locations-Stops'!N2774;"")&amp;"', CURRENT_TIMESTAMP);"</v>
      </c>
    </row>
    <row r="2773" spans="3:6" x14ac:dyDescent="0.25">
      <c r="C2773" s="16">
        <v>2775</v>
      </c>
      <c r="D2773" s="16" t="s">
        <v>17780</v>
      </c>
      <c r="E2773" s="16" t="s">
        <v>4333</v>
      </c>
      <c r="F2773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2775;"'";"\'")&amp;"',"&amp;IF('Locations-Stops'!D2775&lt;&gt;"";LEFT('Locations-Stops'!D2775;2)&amp;"."&amp;RIGHT('Locations-Stops'!D2775;LEN('Locations-Stops'!D2775)-2);"0")&amp;","&amp;IF('Locations-Stops'!E2775&lt;&gt;"";LEFT('Locations-Stops'!E2775;1)&amp;"."&amp;RIGHT('Locations-Stops'!E2775;LEN('Locations-Stops'!E2775)-1);"0")&amp;","&amp;IF('Locations-Stops'!G2775&lt;&gt;"";VLOOKUP('Locations-Stops'!G2775;Regions!A2:B300;2;FALSE);"0")&amp;","&amp;IF('Locations-Stops'!H2775&lt;&gt;"";VLOOKUP('Locations-Stops'!H2775;Regions!C2:D300;2;FALSE);"0")&amp;","&amp;IF('Locations-Stops'!I2775&lt;&gt;"";VLOOKUP('Locations-Stops'!I2775;Regions!F2:G300;2;FALSE);"0")&amp;","&amp;IF('Locations-Stops'!J2775&lt;&gt;"";VLOOKUP('Locations-Stops'!J2775;Regions!I2:J300;2;FALSE);"0")&amp;",'"&amp;IF('Locations-Stops'!K2775&lt;&gt;"";SUBSTITUTE('Locations-Stops'!K2775;"'";"\'");"")&amp;"','"&amp;IF('Locations-Stops'!L2775&lt;&gt;"";'Locations-Stops'!L2775;"")&amp;"','"&amp;IF('Locations-Stops'!M2775&lt;&gt;"";'Locations-Stops'!M2775;"")&amp;"','"&amp;IF('Locations-Stops'!N2775&lt;&gt;"";'Locations-Stops'!N2775;"")&amp;"', CURRENT_TIMESTAMP);"</v>
      </c>
    </row>
    <row r="2774" spans="3:6" x14ac:dyDescent="0.25">
      <c r="C2774" s="16">
        <v>2776</v>
      </c>
      <c r="D2774" s="16" t="s">
        <v>17780</v>
      </c>
      <c r="E2774" s="16" t="s">
        <v>4333</v>
      </c>
      <c r="F2774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2776;"'";"\'")&amp;"',"&amp;IF('Locations-Stops'!D2776&lt;&gt;"";LEFT('Locations-Stops'!D2776;2)&amp;"."&amp;RIGHT('Locations-Stops'!D2776;LEN('Locations-Stops'!D2776)-2);"0")&amp;","&amp;IF('Locations-Stops'!E2776&lt;&gt;"";LEFT('Locations-Stops'!E2776;1)&amp;"."&amp;RIGHT('Locations-Stops'!E2776;LEN('Locations-Stops'!E2776)-1);"0")&amp;","&amp;IF('Locations-Stops'!G2776&lt;&gt;"";VLOOKUP('Locations-Stops'!G2776;Regions!A2:B300;2;FALSE);"0")&amp;","&amp;IF('Locations-Stops'!H2776&lt;&gt;"";VLOOKUP('Locations-Stops'!H2776;Regions!C2:D300;2;FALSE);"0")&amp;","&amp;IF('Locations-Stops'!I2776&lt;&gt;"";VLOOKUP('Locations-Stops'!I2776;Regions!F2:G300;2;FALSE);"0")&amp;","&amp;IF('Locations-Stops'!J2776&lt;&gt;"";VLOOKUP('Locations-Stops'!J2776;Regions!I2:J300;2;FALSE);"0")&amp;",'"&amp;IF('Locations-Stops'!K2776&lt;&gt;"";SUBSTITUTE('Locations-Stops'!K2776;"'";"\'");"")&amp;"','"&amp;IF('Locations-Stops'!L2776&lt;&gt;"";'Locations-Stops'!L2776;"")&amp;"','"&amp;IF('Locations-Stops'!M2776&lt;&gt;"";'Locations-Stops'!M2776;"")&amp;"','"&amp;IF('Locations-Stops'!N2776&lt;&gt;"";'Locations-Stops'!N2776;"")&amp;"', CURRENT_TIMESTAMP);"</v>
      </c>
    </row>
    <row r="2775" spans="3:6" x14ac:dyDescent="0.25">
      <c r="C2775" s="16">
        <v>2777</v>
      </c>
      <c r="D2775" s="16" t="s">
        <v>17780</v>
      </c>
      <c r="E2775" s="16" t="s">
        <v>4333</v>
      </c>
      <c r="F277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2777;"'";"\'")&amp;"',"&amp;IF('Locations-Stops'!D2777&lt;&gt;"";LEFT('Locations-Stops'!D2777;2)&amp;"."&amp;RIGHT('Locations-Stops'!D2777;LEN('Locations-Stops'!D2777)-2);"0")&amp;","&amp;IF('Locations-Stops'!E2777&lt;&gt;"";LEFT('Locations-Stops'!E2777;1)&amp;"."&amp;RIGHT('Locations-Stops'!E2777;LEN('Locations-Stops'!E2777)-1);"0")&amp;","&amp;IF('Locations-Stops'!G2777&lt;&gt;"";VLOOKUP('Locations-Stops'!G2777;Regions!A2:B300;2;FALSE);"0")&amp;","&amp;IF('Locations-Stops'!H2777&lt;&gt;"";VLOOKUP('Locations-Stops'!H2777;Regions!C2:D300;2;FALSE);"0")&amp;","&amp;IF('Locations-Stops'!I2777&lt;&gt;"";VLOOKUP('Locations-Stops'!I2777;Regions!F2:G300;2;FALSE);"0")&amp;","&amp;IF('Locations-Stops'!J2777&lt;&gt;"";VLOOKUP('Locations-Stops'!J2777;Regions!I2:J300;2;FALSE);"0")&amp;",'"&amp;IF('Locations-Stops'!K2777&lt;&gt;"";SUBSTITUTE('Locations-Stops'!K2777;"'";"\'");"")&amp;"','"&amp;IF('Locations-Stops'!L2777&lt;&gt;"";'Locations-Stops'!L2777;"")&amp;"','"&amp;IF('Locations-Stops'!M2777&lt;&gt;"";'Locations-Stops'!M2777;"")&amp;"','"&amp;IF('Locations-Stops'!N2777&lt;&gt;"";'Locations-Stops'!N2777;"")&amp;"', CURRENT_TIMESTAMP);"</v>
      </c>
    </row>
    <row r="2776" spans="3:6" x14ac:dyDescent="0.25">
      <c r="C2776" s="16">
        <v>2778</v>
      </c>
      <c r="D2776" s="16" t="s">
        <v>17780</v>
      </c>
      <c r="E2776" s="16" t="s">
        <v>4333</v>
      </c>
      <c r="F277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2778;"'";"\'")&amp;"',"&amp;IF('Locations-Stops'!D2778&lt;&gt;"";LEFT('Locations-Stops'!D2778;2)&amp;"."&amp;RIGHT('Locations-Stops'!D2778;LEN('Locations-Stops'!D2778)-2);"0")&amp;","&amp;IF('Locations-Stops'!E2778&lt;&gt;"";LEFT('Locations-Stops'!E2778;1)&amp;"."&amp;RIGHT('Locations-Stops'!E2778;LEN('Locations-Stops'!E2778)-1);"0")&amp;","&amp;IF('Locations-Stops'!G2778&lt;&gt;"";VLOOKUP('Locations-Stops'!G2778;Regions!A2:B300;2;FALSE);"0")&amp;","&amp;IF('Locations-Stops'!H2778&lt;&gt;"";VLOOKUP('Locations-Stops'!H2778;Regions!C2:D300;2;FALSE);"0")&amp;","&amp;IF('Locations-Stops'!I2778&lt;&gt;"";VLOOKUP('Locations-Stops'!I2778;Regions!F2:G300;2;FALSE);"0")&amp;","&amp;IF('Locations-Stops'!J2778&lt;&gt;"";VLOOKUP('Locations-Stops'!J2778;Regions!I2:J300;2;FALSE);"0")&amp;",'"&amp;IF('Locations-Stops'!K2778&lt;&gt;"";SUBSTITUTE('Locations-Stops'!K2778;"'";"\'");"")&amp;"','"&amp;IF('Locations-Stops'!L2778&lt;&gt;"";'Locations-Stops'!L2778;"")&amp;"','"&amp;IF('Locations-Stops'!M2778&lt;&gt;"";'Locations-Stops'!M2778;"")&amp;"','"&amp;IF('Locations-Stops'!N2778&lt;&gt;"";'Locations-Stops'!N2778;"")&amp;"', CURRENT_TIMESTAMP);"</v>
      </c>
    </row>
    <row r="2777" spans="3:6" x14ac:dyDescent="0.25">
      <c r="C2777" s="16">
        <v>2779</v>
      </c>
      <c r="D2777" s="16" t="s">
        <v>17780</v>
      </c>
      <c r="E2777" s="16" t="s">
        <v>4333</v>
      </c>
      <c r="F277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2779;"'";"\'")&amp;"',"&amp;IF('Locations-Stops'!D2779&lt;&gt;"";LEFT('Locations-Stops'!D2779;2)&amp;"."&amp;RIGHT('Locations-Stops'!D2779;LEN('Locations-Stops'!D2779)-2);"0")&amp;","&amp;IF('Locations-Stops'!E2779&lt;&gt;"";LEFT('Locations-Stops'!E2779;1)&amp;"."&amp;RIGHT('Locations-Stops'!E2779;LEN('Locations-Stops'!E2779)-1);"0")&amp;","&amp;IF('Locations-Stops'!G2779&lt;&gt;"";VLOOKUP('Locations-Stops'!G2779;Regions!A2:B300;2;FALSE);"0")&amp;","&amp;IF('Locations-Stops'!H2779&lt;&gt;"";VLOOKUP('Locations-Stops'!H2779;Regions!C2:D300;2;FALSE);"0")&amp;","&amp;IF('Locations-Stops'!I2779&lt;&gt;"";VLOOKUP('Locations-Stops'!I2779;Regions!F2:G300;2;FALSE);"0")&amp;","&amp;IF('Locations-Stops'!J2779&lt;&gt;"";VLOOKUP('Locations-Stops'!J2779;Regions!I2:J300;2;FALSE);"0")&amp;",'"&amp;IF('Locations-Stops'!K2779&lt;&gt;"";SUBSTITUTE('Locations-Stops'!K2779;"'";"\'");"")&amp;"','"&amp;IF('Locations-Stops'!L2779&lt;&gt;"";'Locations-Stops'!L2779;"")&amp;"','"&amp;IF('Locations-Stops'!M2779&lt;&gt;"";'Locations-Stops'!M2779;"")&amp;"','"&amp;IF('Locations-Stops'!N2779&lt;&gt;"";'Locations-Stops'!N2779;"")&amp;"', CURRENT_TIMESTAMP);"</v>
      </c>
    </row>
    <row r="2778" spans="3:6" x14ac:dyDescent="0.25">
      <c r="C2778" s="16">
        <v>2780</v>
      </c>
      <c r="D2778" s="16" t="s">
        <v>17780</v>
      </c>
      <c r="E2778" s="16" t="s">
        <v>4333</v>
      </c>
      <c r="F2778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2780;"'";"\'")&amp;"',"&amp;IF('Locations-Stops'!D2780&lt;&gt;"";LEFT('Locations-Stops'!D2780;2)&amp;"."&amp;RIGHT('Locations-Stops'!D2780;LEN('Locations-Stops'!D2780)-2);"0")&amp;","&amp;IF('Locations-Stops'!E2780&lt;&gt;"";LEFT('Locations-Stops'!E2780;1)&amp;"."&amp;RIGHT('Locations-Stops'!E2780;LEN('Locations-Stops'!E2780)-1);"0")&amp;","&amp;IF('Locations-Stops'!G2780&lt;&gt;"";VLOOKUP('Locations-Stops'!G2780;Regions!A2:B300;2;FALSE);"0")&amp;","&amp;IF('Locations-Stops'!H2780&lt;&gt;"";VLOOKUP('Locations-Stops'!H2780;Regions!C2:D300;2;FALSE);"0")&amp;","&amp;IF('Locations-Stops'!I2780&lt;&gt;"";VLOOKUP('Locations-Stops'!I2780;Regions!F2:G300;2;FALSE);"0")&amp;","&amp;IF('Locations-Stops'!J2780&lt;&gt;"";VLOOKUP('Locations-Stops'!J2780;Regions!I2:J300;2;FALSE);"0")&amp;",'"&amp;IF('Locations-Stops'!K2780&lt;&gt;"";SUBSTITUTE('Locations-Stops'!K2780;"'";"\'");"")&amp;"','"&amp;IF('Locations-Stops'!L2780&lt;&gt;"";'Locations-Stops'!L2780;"")&amp;"','"&amp;IF('Locations-Stops'!M2780&lt;&gt;"";'Locations-Stops'!M2780;"")&amp;"','"&amp;IF('Locations-Stops'!N2780&lt;&gt;"";'Locations-Stops'!N2780;"")&amp;"', CURRENT_TIMESTAMP);"</v>
      </c>
    </row>
    <row r="2779" spans="3:6" x14ac:dyDescent="0.25">
      <c r="C2779" s="16">
        <v>2781</v>
      </c>
      <c r="D2779" s="16" t="s">
        <v>17780</v>
      </c>
      <c r="E2779" s="16" t="s">
        <v>4333</v>
      </c>
      <c r="F2779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2781;"'";"\'")&amp;"',"&amp;IF('Locations-Stops'!D2781&lt;&gt;"";LEFT('Locations-Stops'!D2781;2)&amp;"."&amp;RIGHT('Locations-Stops'!D2781;LEN('Locations-Stops'!D2781)-2);"0")&amp;","&amp;IF('Locations-Stops'!E2781&lt;&gt;"";LEFT('Locations-Stops'!E2781;1)&amp;"."&amp;RIGHT('Locations-Stops'!E2781;LEN('Locations-Stops'!E2781)-1);"0")&amp;","&amp;IF('Locations-Stops'!G2781&lt;&gt;"";VLOOKUP('Locations-Stops'!G2781;Regions!A2:B300;2;FALSE);"0")&amp;","&amp;IF('Locations-Stops'!H2781&lt;&gt;"";VLOOKUP('Locations-Stops'!H2781;Regions!C2:D300;2;FALSE);"0")&amp;","&amp;IF('Locations-Stops'!I2781&lt;&gt;"";VLOOKUP('Locations-Stops'!I2781;Regions!F2:G300;2;FALSE);"0")&amp;","&amp;IF('Locations-Stops'!J2781&lt;&gt;"";VLOOKUP('Locations-Stops'!J2781;Regions!I2:J300;2;FALSE);"0")&amp;",'"&amp;IF('Locations-Stops'!K2781&lt;&gt;"";SUBSTITUTE('Locations-Stops'!K2781;"'";"\'");"")&amp;"','"&amp;IF('Locations-Stops'!L2781&lt;&gt;"";'Locations-Stops'!L2781;"")&amp;"','"&amp;IF('Locations-Stops'!M2781&lt;&gt;"";'Locations-Stops'!M2781;"")&amp;"','"&amp;IF('Locations-Stops'!N2781&lt;&gt;"";'Locations-Stops'!N2781;"")&amp;"', CURRENT_TIMESTAMP);"</v>
      </c>
    </row>
    <row r="2780" spans="3:6" x14ac:dyDescent="0.25">
      <c r="C2780" s="16">
        <v>2782</v>
      </c>
      <c r="D2780" s="16" t="s">
        <v>17780</v>
      </c>
      <c r="E2780" s="16" t="s">
        <v>4333</v>
      </c>
      <c r="F2780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2782;"'";"\'")&amp;"',"&amp;IF('Locations-Stops'!D2782&lt;&gt;"";LEFT('Locations-Stops'!D2782;2)&amp;"."&amp;RIGHT('Locations-Stops'!D2782;LEN('Locations-Stops'!D2782)-2);"0")&amp;","&amp;IF('Locations-Stops'!E2782&lt;&gt;"";LEFT('Locations-Stops'!E2782;1)&amp;"."&amp;RIGHT('Locations-Stops'!E2782;LEN('Locations-Stops'!E2782)-1);"0")&amp;","&amp;IF('Locations-Stops'!G2782&lt;&gt;"";VLOOKUP('Locations-Stops'!G2782;Regions!A2:B300;2;FALSE);"0")&amp;","&amp;IF('Locations-Stops'!H2782&lt;&gt;"";VLOOKUP('Locations-Stops'!H2782;Regions!C2:D300;2;FALSE);"0")&amp;","&amp;IF('Locations-Stops'!I2782&lt;&gt;"";VLOOKUP('Locations-Stops'!I2782;Regions!F2:G300;2;FALSE);"0")&amp;","&amp;IF('Locations-Stops'!J2782&lt;&gt;"";VLOOKUP('Locations-Stops'!J2782;Regions!I2:J300;2;FALSE);"0")&amp;",'"&amp;IF('Locations-Stops'!K2782&lt;&gt;"";SUBSTITUTE('Locations-Stops'!K2782;"'";"\'");"")&amp;"','"&amp;IF('Locations-Stops'!L2782&lt;&gt;"";'Locations-Stops'!L2782;"")&amp;"','"&amp;IF('Locations-Stops'!M2782&lt;&gt;"";'Locations-Stops'!M2782;"")&amp;"','"&amp;IF('Locations-Stops'!N2782&lt;&gt;"";'Locations-Stops'!N2782;"")&amp;"', CURRENT_TIMESTAMP);"</v>
      </c>
    </row>
    <row r="2781" spans="3:6" x14ac:dyDescent="0.25">
      <c r="C2781" s="16">
        <v>2783</v>
      </c>
      <c r="D2781" s="16" t="s">
        <v>17780</v>
      </c>
      <c r="E2781" s="16" t="s">
        <v>4333</v>
      </c>
      <c r="F2781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2783;"'";"\'")&amp;"',"&amp;IF('Locations-Stops'!D2783&lt;&gt;"";LEFT('Locations-Stops'!D2783;2)&amp;"."&amp;RIGHT('Locations-Stops'!D2783;LEN('Locations-Stops'!D2783)-2);"0")&amp;","&amp;IF('Locations-Stops'!E2783&lt;&gt;"";LEFT('Locations-Stops'!E2783;1)&amp;"."&amp;RIGHT('Locations-Stops'!E2783;LEN('Locations-Stops'!E2783)-1);"0")&amp;","&amp;IF('Locations-Stops'!G2783&lt;&gt;"";VLOOKUP('Locations-Stops'!G2783;Regions!A2:B300;2;FALSE);"0")&amp;","&amp;IF('Locations-Stops'!H2783&lt;&gt;"";VLOOKUP('Locations-Stops'!H2783;Regions!C2:D300;2;FALSE);"0")&amp;","&amp;IF('Locations-Stops'!I2783&lt;&gt;"";VLOOKUP('Locations-Stops'!I2783;Regions!F2:G300;2;FALSE);"0")&amp;","&amp;IF('Locations-Stops'!J2783&lt;&gt;"";VLOOKUP('Locations-Stops'!J2783;Regions!I2:J300;2;FALSE);"0")&amp;",'"&amp;IF('Locations-Stops'!K2783&lt;&gt;"";SUBSTITUTE('Locations-Stops'!K2783;"'";"\'");"")&amp;"','"&amp;IF('Locations-Stops'!L2783&lt;&gt;"";'Locations-Stops'!L2783;"")&amp;"','"&amp;IF('Locations-Stops'!M2783&lt;&gt;"";'Locations-Stops'!M2783;"")&amp;"','"&amp;IF('Locations-Stops'!N2783&lt;&gt;"";'Locations-Stops'!N2783;"")&amp;"', CURRENT_TIMESTAMP);"</v>
      </c>
    </row>
    <row r="2782" spans="3:6" x14ac:dyDescent="0.25">
      <c r="C2782" s="16">
        <v>2784</v>
      </c>
      <c r="D2782" s="16" t="s">
        <v>17780</v>
      </c>
      <c r="E2782" s="16" t="s">
        <v>4333</v>
      </c>
      <c r="F2782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2784;"'";"\'")&amp;"',"&amp;IF('Locations-Stops'!D2784&lt;&gt;"";LEFT('Locations-Stops'!D2784;2)&amp;"."&amp;RIGHT('Locations-Stops'!D2784;LEN('Locations-Stops'!D2784)-2);"0")&amp;","&amp;IF('Locations-Stops'!E2784&lt;&gt;"";LEFT('Locations-Stops'!E2784;1)&amp;"."&amp;RIGHT('Locations-Stops'!E2784;LEN('Locations-Stops'!E2784)-1);"0")&amp;","&amp;IF('Locations-Stops'!G2784&lt;&gt;"";VLOOKUP('Locations-Stops'!G2784;Regions!A2:B300;2;FALSE);"0")&amp;","&amp;IF('Locations-Stops'!H2784&lt;&gt;"";VLOOKUP('Locations-Stops'!H2784;Regions!C2:D300;2;FALSE);"0")&amp;","&amp;IF('Locations-Stops'!I2784&lt;&gt;"";VLOOKUP('Locations-Stops'!I2784;Regions!F2:G300;2;FALSE);"0")&amp;","&amp;IF('Locations-Stops'!J2784&lt;&gt;"";VLOOKUP('Locations-Stops'!J2784;Regions!I2:J300;2;FALSE);"0")&amp;",'"&amp;IF('Locations-Stops'!K2784&lt;&gt;"";SUBSTITUTE('Locations-Stops'!K2784;"'";"\'");"")&amp;"','"&amp;IF('Locations-Stops'!L2784&lt;&gt;"";'Locations-Stops'!L2784;"")&amp;"','"&amp;IF('Locations-Stops'!M2784&lt;&gt;"";'Locations-Stops'!M2784;"")&amp;"','"&amp;IF('Locations-Stops'!N2784&lt;&gt;"";'Locations-Stops'!N2784;"")&amp;"', CURRENT_TIMESTAMP);"</v>
      </c>
    </row>
    <row r="2783" spans="3:6" x14ac:dyDescent="0.25">
      <c r="C2783" s="16">
        <v>2785</v>
      </c>
      <c r="D2783" s="16" t="s">
        <v>17780</v>
      </c>
      <c r="E2783" s="16" t="s">
        <v>4333</v>
      </c>
      <c r="F2783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2785;"'";"\'")&amp;"',"&amp;IF('Locations-Stops'!D2785&lt;&gt;"";LEFT('Locations-Stops'!D2785;2)&amp;"."&amp;RIGHT('Locations-Stops'!D2785;LEN('Locations-Stops'!D2785)-2);"0")&amp;","&amp;IF('Locations-Stops'!E2785&lt;&gt;"";LEFT('Locations-Stops'!E2785;1)&amp;"."&amp;RIGHT('Locations-Stops'!E2785;LEN('Locations-Stops'!E2785)-1);"0")&amp;","&amp;IF('Locations-Stops'!G2785&lt;&gt;"";VLOOKUP('Locations-Stops'!G2785;Regions!A2:B300;2;FALSE);"0")&amp;","&amp;IF('Locations-Stops'!H2785&lt;&gt;"";VLOOKUP('Locations-Stops'!H2785;Regions!C2:D300;2;FALSE);"0")&amp;","&amp;IF('Locations-Stops'!I2785&lt;&gt;"";VLOOKUP('Locations-Stops'!I2785;Regions!F2:G300;2;FALSE);"0")&amp;","&amp;IF('Locations-Stops'!J2785&lt;&gt;"";VLOOKUP('Locations-Stops'!J2785;Regions!I2:J300;2;FALSE);"0")&amp;",'"&amp;IF('Locations-Stops'!K2785&lt;&gt;"";SUBSTITUTE('Locations-Stops'!K2785;"'";"\'");"")&amp;"','"&amp;IF('Locations-Stops'!L2785&lt;&gt;"";'Locations-Stops'!L2785;"")&amp;"','"&amp;IF('Locations-Stops'!M2785&lt;&gt;"";'Locations-Stops'!M2785;"")&amp;"','"&amp;IF('Locations-Stops'!N2785&lt;&gt;"";'Locations-Stops'!N2785;"")&amp;"', CURRENT_TIMESTAMP);"</v>
      </c>
    </row>
    <row r="2784" spans="3:6" x14ac:dyDescent="0.25">
      <c r="C2784" s="16">
        <v>2786</v>
      </c>
      <c r="D2784" s="16" t="s">
        <v>17780</v>
      </c>
      <c r="E2784" s="16" t="s">
        <v>4333</v>
      </c>
      <c r="F2784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2786;"'";"\'")&amp;"',"&amp;IF('Locations-Stops'!D2786&lt;&gt;"";LEFT('Locations-Stops'!D2786;2)&amp;"."&amp;RIGHT('Locations-Stops'!D2786;LEN('Locations-Stops'!D2786)-2);"0")&amp;","&amp;IF('Locations-Stops'!E2786&lt;&gt;"";LEFT('Locations-Stops'!E2786;1)&amp;"."&amp;RIGHT('Locations-Stops'!E2786;LEN('Locations-Stops'!E2786)-1);"0")&amp;","&amp;IF('Locations-Stops'!G2786&lt;&gt;"";VLOOKUP('Locations-Stops'!G2786;Regions!A2:B300;2;FALSE);"0")&amp;","&amp;IF('Locations-Stops'!H2786&lt;&gt;"";VLOOKUP('Locations-Stops'!H2786;Regions!C2:D300;2;FALSE);"0")&amp;","&amp;IF('Locations-Stops'!I2786&lt;&gt;"";VLOOKUP('Locations-Stops'!I2786;Regions!F2:G300;2;FALSE);"0")&amp;","&amp;IF('Locations-Stops'!J2786&lt;&gt;"";VLOOKUP('Locations-Stops'!J2786;Regions!I2:J300;2;FALSE);"0")&amp;",'"&amp;IF('Locations-Stops'!K2786&lt;&gt;"";SUBSTITUTE('Locations-Stops'!K2786;"'";"\'");"")&amp;"','"&amp;IF('Locations-Stops'!L2786&lt;&gt;"";'Locations-Stops'!L2786;"")&amp;"','"&amp;IF('Locations-Stops'!M2786&lt;&gt;"";'Locations-Stops'!M2786;"")&amp;"','"&amp;IF('Locations-Stops'!N2786&lt;&gt;"";'Locations-Stops'!N2786;"")&amp;"', CURRENT_TIMESTAMP);"</v>
      </c>
    </row>
    <row r="2785" spans="3:6" x14ac:dyDescent="0.25">
      <c r="C2785" s="16">
        <v>2787</v>
      </c>
      <c r="D2785" s="16" t="s">
        <v>17780</v>
      </c>
      <c r="E2785" s="16" t="s">
        <v>4333</v>
      </c>
      <c r="F278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2787;"'";"\'")&amp;"',"&amp;IF('Locations-Stops'!D2787&lt;&gt;"";LEFT('Locations-Stops'!D2787;2)&amp;"."&amp;RIGHT('Locations-Stops'!D2787;LEN('Locations-Stops'!D2787)-2);"0")&amp;","&amp;IF('Locations-Stops'!E2787&lt;&gt;"";LEFT('Locations-Stops'!E2787;1)&amp;"."&amp;RIGHT('Locations-Stops'!E2787;LEN('Locations-Stops'!E2787)-1);"0")&amp;","&amp;IF('Locations-Stops'!G2787&lt;&gt;"";VLOOKUP('Locations-Stops'!G2787;Regions!A2:B300;2;FALSE);"0")&amp;","&amp;IF('Locations-Stops'!H2787&lt;&gt;"";VLOOKUP('Locations-Stops'!H2787;Regions!C2:D300;2;FALSE);"0")&amp;","&amp;IF('Locations-Stops'!I2787&lt;&gt;"";VLOOKUP('Locations-Stops'!I2787;Regions!F2:G300;2;FALSE);"0")&amp;","&amp;IF('Locations-Stops'!J2787&lt;&gt;"";VLOOKUP('Locations-Stops'!J2787;Regions!I2:J300;2;FALSE);"0")&amp;",'"&amp;IF('Locations-Stops'!K2787&lt;&gt;"";SUBSTITUTE('Locations-Stops'!K2787;"'";"\'");"")&amp;"','"&amp;IF('Locations-Stops'!L2787&lt;&gt;"";'Locations-Stops'!L2787;"")&amp;"','"&amp;IF('Locations-Stops'!M2787&lt;&gt;"";'Locations-Stops'!M2787;"")&amp;"','"&amp;IF('Locations-Stops'!N2787&lt;&gt;"";'Locations-Stops'!N2787;"")&amp;"', CURRENT_TIMESTAMP);"</v>
      </c>
    </row>
    <row r="2786" spans="3:6" x14ac:dyDescent="0.25">
      <c r="C2786" s="16">
        <v>2788</v>
      </c>
      <c r="D2786" s="16" t="s">
        <v>17780</v>
      </c>
      <c r="E2786" s="16" t="s">
        <v>4333</v>
      </c>
      <c r="F278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2788;"'";"\'")&amp;"',"&amp;IF('Locations-Stops'!D2788&lt;&gt;"";LEFT('Locations-Stops'!D2788;2)&amp;"."&amp;RIGHT('Locations-Stops'!D2788;LEN('Locations-Stops'!D2788)-2);"0")&amp;","&amp;IF('Locations-Stops'!E2788&lt;&gt;"";LEFT('Locations-Stops'!E2788;1)&amp;"."&amp;RIGHT('Locations-Stops'!E2788;LEN('Locations-Stops'!E2788)-1);"0")&amp;","&amp;IF('Locations-Stops'!G2788&lt;&gt;"";VLOOKUP('Locations-Stops'!G2788;Regions!A2:B300;2;FALSE);"0")&amp;","&amp;IF('Locations-Stops'!H2788&lt;&gt;"";VLOOKUP('Locations-Stops'!H2788;Regions!C2:D300;2;FALSE);"0")&amp;","&amp;IF('Locations-Stops'!I2788&lt;&gt;"";VLOOKUP('Locations-Stops'!I2788;Regions!F2:G300;2;FALSE);"0")&amp;","&amp;IF('Locations-Stops'!J2788&lt;&gt;"";VLOOKUP('Locations-Stops'!J2788;Regions!I2:J300;2;FALSE);"0")&amp;",'"&amp;IF('Locations-Stops'!K2788&lt;&gt;"";SUBSTITUTE('Locations-Stops'!K2788;"'";"\'");"")&amp;"','"&amp;IF('Locations-Stops'!L2788&lt;&gt;"";'Locations-Stops'!L2788;"")&amp;"','"&amp;IF('Locations-Stops'!M2788&lt;&gt;"";'Locations-Stops'!M2788;"")&amp;"','"&amp;IF('Locations-Stops'!N2788&lt;&gt;"";'Locations-Stops'!N2788;"")&amp;"', CURRENT_TIMESTAMP);"</v>
      </c>
    </row>
    <row r="2787" spans="3:6" x14ac:dyDescent="0.25">
      <c r="C2787" s="16">
        <v>2789</v>
      </c>
      <c r="D2787" s="16" t="s">
        <v>17780</v>
      </c>
      <c r="E2787" s="16" t="s">
        <v>4333</v>
      </c>
      <c r="F278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2789;"'";"\'")&amp;"',"&amp;IF('Locations-Stops'!D2789&lt;&gt;"";LEFT('Locations-Stops'!D2789;2)&amp;"."&amp;RIGHT('Locations-Stops'!D2789;LEN('Locations-Stops'!D2789)-2);"0")&amp;","&amp;IF('Locations-Stops'!E2789&lt;&gt;"";LEFT('Locations-Stops'!E2789;1)&amp;"."&amp;RIGHT('Locations-Stops'!E2789;LEN('Locations-Stops'!E2789)-1);"0")&amp;","&amp;IF('Locations-Stops'!G2789&lt;&gt;"";VLOOKUP('Locations-Stops'!G2789;Regions!A2:B300;2;FALSE);"0")&amp;","&amp;IF('Locations-Stops'!H2789&lt;&gt;"";VLOOKUP('Locations-Stops'!H2789;Regions!C2:D300;2;FALSE);"0")&amp;","&amp;IF('Locations-Stops'!I2789&lt;&gt;"";VLOOKUP('Locations-Stops'!I2789;Regions!F2:G300;2;FALSE);"0")&amp;","&amp;IF('Locations-Stops'!J2789&lt;&gt;"";VLOOKUP('Locations-Stops'!J2789;Regions!I2:J300;2;FALSE);"0")&amp;",'"&amp;IF('Locations-Stops'!K2789&lt;&gt;"";SUBSTITUTE('Locations-Stops'!K2789;"'";"\'");"")&amp;"','"&amp;IF('Locations-Stops'!L2789&lt;&gt;"";'Locations-Stops'!L2789;"")&amp;"','"&amp;IF('Locations-Stops'!M2789&lt;&gt;"";'Locations-Stops'!M2789;"")&amp;"','"&amp;IF('Locations-Stops'!N2789&lt;&gt;"";'Locations-Stops'!N2789;"")&amp;"', CURRENT_TIMESTAMP);"</v>
      </c>
    </row>
    <row r="2788" spans="3:6" x14ac:dyDescent="0.25">
      <c r="C2788" s="16">
        <v>2790</v>
      </c>
      <c r="D2788" s="16" t="s">
        <v>17780</v>
      </c>
      <c r="E2788" s="16" t="s">
        <v>4333</v>
      </c>
      <c r="F2788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2790;"'";"\'")&amp;"',"&amp;IF('Locations-Stops'!D2790&lt;&gt;"";LEFT('Locations-Stops'!D2790;2)&amp;"."&amp;RIGHT('Locations-Stops'!D2790;LEN('Locations-Stops'!D2790)-2);"0")&amp;","&amp;IF('Locations-Stops'!E2790&lt;&gt;"";LEFT('Locations-Stops'!E2790;1)&amp;"."&amp;RIGHT('Locations-Stops'!E2790;LEN('Locations-Stops'!E2790)-1);"0")&amp;","&amp;IF('Locations-Stops'!G2790&lt;&gt;"";VLOOKUP('Locations-Stops'!G2790;Regions!A2:B300;2;FALSE);"0")&amp;","&amp;IF('Locations-Stops'!H2790&lt;&gt;"";VLOOKUP('Locations-Stops'!H2790;Regions!C2:D300;2;FALSE);"0")&amp;","&amp;IF('Locations-Stops'!I2790&lt;&gt;"";VLOOKUP('Locations-Stops'!I2790;Regions!F2:G300;2;FALSE);"0")&amp;","&amp;IF('Locations-Stops'!J2790&lt;&gt;"";VLOOKUP('Locations-Stops'!J2790;Regions!I2:J300;2;FALSE);"0")&amp;",'"&amp;IF('Locations-Stops'!K2790&lt;&gt;"";SUBSTITUTE('Locations-Stops'!K2790;"'";"\'");"")&amp;"','"&amp;IF('Locations-Stops'!L2790&lt;&gt;"";'Locations-Stops'!L2790;"")&amp;"','"&amp;IF('Locations-Stops'!M2790&lt;&gt;"";'Locations-Stops'!M2790;"")&amp;"','"&amp;IF('Locations-Stops'!N2790&lt;&gt;"";'Locations-Stops'!N2790;"")&amp;"', CURRENT_TIMESTAMP);"</v>
      </c>
    </row>
    <row r="2789" spans="3:6" x14ac:dyDescent="0.25">
      <c r="C2789" s="16">
        <v>2791</v>
      </c>
      <c r="D2789" s="16" t="s">
        <v>17780</v>
      </c>
      <c r="E2789" s="16" t="s">
        <v>4333</v>
      </c>
      <c r="F2789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2791;"'";"\'")&amp;"',"&amp;IF('Locations-Stops'!D2791&lt;&gt;"";LEFT('Locations-Stops'!D2791;2)&amp;"."&amp;RIGHT('Locations-Stops'!D2791;LEN('Locations-Stops'!D2791)-2);"0")&amp;","&amp;IF('Locations-Stops'!E2791&lt;&gt;"";LEFT('Locations-Stops'!E2791;1)&amp;"."&amp;RIGHT('Locations-Stops'!E2791;LEN('Locations-Stops'!E2791)-1);"0")&amp;","&amp;IF('Locations-Stops'!G2791&lt;&gt;"";VLOOKUP('Locations-Stops'!G2791;Regions!A2:B300;2;FALSE);"0")&amp;","&amp;IF('Locations-Stops'!H2791&lt;&gt;"";VLOOKUP('Locations-Stops'!H2791;Regions!C2:D300;2;FALSE);"0")&amp;","&amp;IF('Locations-Stops'!I2791&lt;&gt;"";VLOOKUP('Locations-Stops'!I2791;Regions!F2:G300;2;FALSE);"0")&amp;","&amp;IF('Locations-Stops'!J2791&lt;&gt;"";VLOOKUP('Locations-Stops'!J2791;Regions!I2:J300;2;FALSE);"0")&amp;",'"&amp;IF('Locations-Stops'!K2791&lt;&gt;"";SUBSTITUTE('Locations-Stops'!K2791;"'";"\'");"")&amp;"','"&amp;IF('Locations-Stops'!L2791&lt;&gt;"";'Locations-Stops'!L2791;"")&amp;"','"&amp;IF('Locations-Stops'!M2791&lt;&gt;"";'Locations-Stops'!M2791;"")&amp;"','"&amp;IF('Locations-Stops'!N2791&lt;&gt;"";'Locations-Stops'!N2791;"")&amp;"', CURRENT_TIMESTAMP);"</v>
      </c>
    </row>
    <row r="2790" spans="3:6" x14ac:dyDescent="0.25">
      <c r="C2790" s="16">
        <v>2792</v>
      </c>
      <c r="D2790" s="16" t="s">
        <v>17780</v>
      </c>
      <c r="E2790" s="16" t="s">
        <v>4333</v>
      </c>
      <c r="F2790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2792;"'";"\'")&amp;"',"&amp;IF('Locations-Stops'!D2792&lt;&gt;"";LEFT('Locations-Stops'!D2792;2)&amp;"."&amp;RIGHT('Locations-Stops'!D2792;LEN('Locations-Stops'!D2792)-2);"0")&amp;","&amp;IF('Locations-Stops'!E2792&lt;&gt;"";LEFT('Locations-Stops'!E2792;1)&amp;"."&amp;RIGHT('Locations-Stops'!E2792;LEN('Locations-Stops'!E2792)-1);"0")&amp;","&amp;IF('Locations-Stops'!G2792&lt;&gt;"";VLOOKUP('Locations-Stops'!G2792;Regions!A2:B300;2;FALSE);"0")&amp;","&amp;IF('Locations-Stops'!H2792&lt;&gt;"";VLOOKUP('Locations-Stops'!H2792;Regions!C2:D300;2;FALSE);"0")&amp;","&amp;IF('Locations-Stops'!I2792&lt;&gt;"";VLOOKUP('Locations-Stops'!I2792;Regions!F2:G300;2;FALSE);"0")&amp;","&amp;IF('Locations-Stops'!J2792&lt;&gt;"";VLOOKUP('Locations-Stops'!J2792;Regions!I2:J300;2;FALSE);"0")&amp;",'"&amp;IF('Locations-Stops'!K2792&lt;&gt;"";SUBSTITUTE('Locations-Stops'!K2792;"'";"\'");"")&amp;"','"&amp;IF('Locations-Stops'!L2792&lt;&gt;"";'Locations-Stops'!L2792;"")&amp;"','"&amp;IF('Locations-Stops'!M2792&lt;&gt;"";'Locations-Stops'!M2792;"")&amp;"','"&amp;IF('Locations-Stops'!N2792&lt;&gt;"";'Locations-Stops'!N2792;"")&amp;"', CURRENT_TIMESTAMP);"</v>
      </c>
    </row>
    <row r="2791" spans="3:6" x14ac:dyDescent="0.25">
      <c r="C2791" s="16">
        <v>2793</v>
      </c>
      <c r="D2791" s="16" t="s">
        <v>17780</v>
      </c>
      <c r="E2791" s="16" t="s">
        <v>4333</v>
      </c>
      <c r="F2791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2793;"'";"\'")&amp;"',"&amp;IF('Locations-Stops'!D2793&lt;&gt;"";LEFT('Locations-Stops'!D2793;2)&amp;"."&amp;RIGHT('Locations-Stops'!D2793;LEN('Locations-Stops'!D2793)-2);"0")&amp;","&amp;IF('Locations-Stops'!E2793&lt;&gt;"";LEFT('Locations-Stops'!E2793;1)&amp;"."&amp;RIGHT('Locations-Stops'!E2793;LEN('Locations-Stops'!E2793)-1);"0")&amp;","&amp;IF('Locations-Stops'!G2793&lt;&gt;"";VLOOKUP('Locations-Stops'!G2793;Regions!A2:B300;2;FALSE);"0")&amp;","&amp;IF('Locations-Stops'!H2793&lt;&gt;"";VLOOKUP('Locations-Stops'!H2793;Regions!C2:D300;2;FALSE);"0")&amp;","&amp;IF('Locations-Stops'!I2793&lt;&gt;"";VLOOKUP('Locations-Stops'!I2793;Regions!F2:G300;2;FALSE);"0")&amp;","&amp;IF('Locations-Stops'!J2793&lt;&gt;"";VLOOKUP('Locations-Stops'!J2793;Regions!I2:J300;2;FALSE);"0")&amp;",'"&amp;IF('Locations-Stops'!K2793&lt;&gt;"";SUBSTITUTE('Locations-Stops'!K2793;"'";"\'");"")&amp;"','"&amp;IF('Locations-Stops'!L2793&lt;&gt;"";'Locations-Stops'!L2793;"")&amp;"','"&amp;IF('Locations-Stops'!M2793&lt;&gt;"";'Locations-Stops'!M2793;"")&amp;"','"&amp;IF('Locations-Stops'!N2793&lt;&gt;"";'Locations-Stops'!N2793;"")&amp;"', CURRENT_TIMESTAMP);"</v>
      </c>
    </row>
    <row r="2792" spans="3:6" x14ac:dyDescent="0.25">
      <c r="C2792" s="16">
        <v>2794</v>
      </c>
      <c r="D2792" s="16" t="s">
        <v>17780</v>
      </c>
      <c r="E2792" s="16" t="s">
        <v>4333</v>
      </c>
      <c r="F2792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2794;"'";"\'")&amp;"',"&amp;IF('Locations-Stops'!D2794&lt;&gt;"";LEFT('Locations-Stops'!D2794;2)&amp;"."&amp;RIGHT('Locations-Stops'!D2794;LEN('Locations-Stops'!D2794)-2);"0")&amp;","&amp;IF('Locations-Stops'!E2794&lt;&gt;"";LEFT('Locations-Stops'!E2794;1)&amp;"."&amp;RIGHT('Locations-Stops'!E2794;LEN('Locations-Stops'!E2794)-1);"0")&amp;","&amp;IF('Locations-Stops'!G2794&lt;&gt;"";VLOOKUP('Locations-Stops'!G2794;Regions!A2:B300;2;FALSE);"0")&amp;","&amp;IF('Locations-Stops'!H2794&lt;&gt;"";VLOOKUP('Locations-Stops'!H2794;Regions!C2:D300;2;FALSE);"0")&amp;","&amp;IF('Locations-Stops'!I2794&lt;&gt;"";VLOOKUP('Locations-Stops'!I2794;Regions!F2:G300;2;FALSE);"0")&amp;","&amp;IF('Locations-Stops'!J2794&lt;&gt;"";VLOOKUP('Locations-Stops'!J2794;Regions!I2:J300;2;FALSE);"0")&amp;",'"&amp;IF('Locations-Stops'!K2794&lt;&gt;"";SUBSTITUTE('Locations-Stops'!K2794;"'";"\'");"")&amp;"','"&amp;IF('Locations-Stops'!L2794&lt;&gt;"";'Locations-Stops'!L2794;"")&amp;"','"&amp;IF('Locations-Stops'!M2794&lt;&gt;"";'Locations-Stops'!M2794;"")&amp;"','"&amp;IF('Locations-Stops'!N2794&lt;&gt;"";'Locations-Stops'!N2794;"")&amp;"', CURRENT_TIMESTAMP);"</v>
      </c>
    </row>
    <row r="2793" spans="3:6" x14ac:dyDescent="0.25">
      <c r="C2793" s="16">
        <v>2795</v>
      </c>
      <c r="D2793" s="16" t="s">
        <v>17780</v>
      </c>
      <c r="E2793" s="16" t="s">
        <v>4333</v>
      </c>
      <c r="F2793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2795;"'";"\'")&amp;"',"&amp;IF('Locations-Stops'!D2795&lt;&gt;"";LEFT('Locations-Stops'!D2795;2)&amp;"."&amp;RIGHT('Locations-Stops'!D2795;LEN('Locations-Stops'!D2795)-2);"0")&amp;","&amp;IF('Locations-Stops'!E2795&lt;&gt;"";LEFT('Locations-Stops'!E2795;1)&amp;"."&amp;RIGHT('Locations-Stops'!E2795;LEN('Locations-Stops'!E2795)-1);"0")&amp;","&amp;IF('Locations-Stops'!G2795&lt;&gt;"";VLOOKUP('Locations-Stops'!G2795;Regions!A2:B300;2;FALSE);"0")&amp;","&amp;IF('Locations-Stops'!H2795&lt;&gt;"";VLOOKUP('Locations-Stops'!H2795;Regions!C2:D300;2;FALSE);"0")&amp;","&amp;IF('Locations-Stops'!I2795&lt;&gt;"";VLOOKUP('Locations-Stops'!I2795;Regions!F2:G300;2;FALSE);"0")&amp;","&amp;IF('Locations-Stops'!J2795&lt;&gt;"";VLOOKUP('Locations-Stops'!J2795;Regions!I2:J300;2;FALSE);"0")&amp;",'"&amp;IF('Locations-Stops'!K2795&lt;&gt;"";SUBSTITUTE('Locations-Stops'!K2795;"'";"\'");"")&amp;"','"&amp;IF('Locations-Stops'!L2795&lt;&gt;"";'Locations-Stops'!L2795;"")&amp;"','"&amp;IF('Locations-Stops'!M2795&lt;&gt;"";'Locations-Stops'!M2795;"")&amp;"','"&amp;IF('Locations-Stops'!N2795&lt;&gt;"";'Locations-Stops'!N2795;"")&amp;"', CURRENT_TIMESTAMP);"</v>
      </c>
    </row>
    <row r="2794" spans="3:6" x14ac:dyDescent="0.25">
      <c r="C2794" s="16">
        <v>2796</v>
      </c>
      <c r="D2794" s="16" t="s">
        <v>17780</v>
      </c>
      <c r="E2794" s="16" t="s">
        <v>4333</v>
      </c>
      <c r="F2794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2796;"'";"\'")&amp;"',"&amp;IF('Locations-Stops'!D2796&lt;&gt;"";LEFT('Locations-Stops'!D2796;2)&amp;"."&amp;RIGHT('Locations-Stops'!D2796;LEN('Locations-Stops'!D2796)-2);"0")&amp;","&amp;IF('Locations-Stops'!E2796&lt;&gt;"";LEFT('Locations-Stops'!E2796;1)&amp;"."&amp;RIGHT('Locations-Stops'!E2796;LEN('Locations-Stops'!E2796)-1);"0")&amp;","&amp;IF('Locations-Stops'!G2796&lt;&gt;"";VLOOKUP('Locations-Stops'!G2796;Regions!A2:B300;2;FALSE);"0")&amp;","&amp;IF('Locations-Stops'!H2796&lt;&gt;"";VLOOKUP('Locations-Stops'!H2796;Regions!C2:D300;2;FALSE);"0")&amp;","&amp;IF('Locations-Stops'!I2796&lt;&gt;"";VLOOKUP('Locations-Stops'!I2796;Regions!F2:G300;2;FALSE);"0")&amp;","&amp;IF('Locations-Stops'!J2796&lt;&gt;"";VLOOKUP('Locations-Stops'!J2796;Regions!I2:J300;2;FALSE);"0")&amp;",'"&amp;IF('Locations-Stops'!K2796&lt;&gt;"";SUBSTITUTE('Locations-Stops'!K2796;"'";"\'");"")&amp;"','"&amp;IF('Locations-Stops'!L2796&lt;&gt;"";'Locations-Stops'!L2796;"")&amp;"','"&amp;IF('Locations-Stops'!M2796&lt;&gt;"";'Locations-Stops'!M2796;"")&amp;"','"&amp;IF('Locations-Stops'!N2796&lt;&gt;"";'Locations-Stops'!N2796;"")&amp;"', CURRENT_TIMESTAMP);"</v>
      </c>
    </row>
    <row r="2795" spans="3:6" x14ac:dyDescent="0.25">
      <c r="C2795" s="16">
        <v>2797</v>
      </c>
      <c r="D2795" s="16" t="s">
        <v>17780</v>
      </c>
      <c r="E2795" s="16" t="s">
        <v>4333</v>
      </c>
      <c r="F279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2797;"'";"\'")&amp;"',"&amp;IF('Locations-Stops'!D2797&lt;&gt;"";LEFT('Locations-Stops'!D2797;2)&amp;"."&amp;RIGHT('Locations-Stops'!D2797;LEN('Locations-Stops'!D2797)-2);"0")&amp;","&amp;IF('Locations-Stops'!E2797&lt;&gt;"";LEFT('Locations-Stops'!E2797;1)&amp;"."&amp;RIGHT('Locations-Stops'!E2797;LEN('Locations-Stops'!E2797)-1);"0")&amp;","&amp;IF('Locations-Stops'!G2797&lt;&gt;"";VLOOKUP('Locations-Stops'!G2797;Regions!A2:B300;2;FALSE);"0")&amp;","&amp;IF('Locations-Stops'!H2797&lt;&gt;"";VLOOKUP('Locations-Stops'!H2797;Regions!C2:D300;2;FALSE);"0")&amp;","&amp;IF('Locations-Stops'!I2797&lt;&gt;"";VLOOKUP('Locations-Stops'!I2797;Regions!F2:G300;2;FALSE);"0")&amp;","&amp;IF('Locations-Stops'!J2797&lt;&gt;"";VLOOKUP('Locations-Stops'!J2797;Regions!I2:J300;2;FALSE);"0")&amp;",'"&amp;IF('Locations-Stops'!K2797&lt;&gt;"";SUBSTITUTE('Locations-Stops'!K2797;"'";"\'");"")&amp;"','"&amp;IF('Locations-Stops'!L2797&lt;&gt;"";'Locations-Stops'!L2797;"")&amp;"','"&amp;IF('Locations-Stops'!M2797&lt;&gt;"";'Locations-Stops'!M2797;"")&amp;"','"&amp;IF('Locations-Stops'!N2797&lt;&gt;"";'Locations-Stops'!N2797;"")&amp;"', CURRENT_TIMESTAMP);"</v>
      </c>
    </row>
    <row r="2796" spans="3:6" x14ac:dyDescent="0.25">
      <c r="C2796" s="16">
        <v>2798</v>
      </c>
      <c r="D2796" s="16" t="s">
        <v>17780</v>
      </c>
      <c r="E2796" s="16" t="s">
        <v>4333</v>
      </c>
      <c r="F279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2798;"'";"\'")&amp;"',"&amp;IF('Locations-Stops'!D2798&lt;&gt;"";LEFT('Locations-Stops'!D2798;2)&amp;"."&amp;RIGHT('Locations-Stops'!D2798;LEN('Locations-Stops'!D2798)-2);"0")&amp;","&amp;IF('Locations-Stops'!E2798&lt;&gt;"";LEFT('Locations-Stops'!E2798;1)&amp;"."&amp;RIGHT('Locations-Stops'!E2798;LEN('Locations-Stops'!E2798)-1);"0")&amp;","&amp;IF('Locations-Stops'!G2798&lt;&gt;"";VLOOKUP('Locations-Stops'!G2798;Regions!A2:B300;2;FALSE);"0")&amp;","&amp;IF('Locations-Stops'!H2798&lt;&gt;"";VLOOKUP('Locations-Stops'!H2798;Regions!C2:D300;2;FALSE);"0")&amp;","&amp;IF('Locations-Stops'!I2798&lt;&gt;"";VLOOKUP('Locations-Stops'!I2798;Regions!F2:G300;2;FALSE);"0")&amp;","&amp;IF('Locations-Stops'!J2798&lt;&gt;"";VLOOKUP('Locations-Stops'!J2798;Regions!I2:J300;2;FALSE);"0")&amp;",'"&amp;IF('Locations-Stops'!K2798&lt;&gt;"";SUBSTITUTE('Locations-Stops'!K2798;"'";"\'");"")&amp;"','"&amp;IF('Locations-Stops'!L2798&lt;&gt;"";'Locations-Stops'!L2798;"")&amp;"','"&amp;IF('Locations-Stops'!M2798&lt;&gt;"";'Locations-Stops'!M2798;"")&amp;"','"&amp;IF('Locations-Stops'!N2798&lt;&gt;"";'Locations-Stops'!N2798;"")&amp;"', CURRENT_TIMESTAMP);"</v>
      </c>
    </row>
    <row r="2797" spans="3:6" x14ac:dyDescent="0.25">
      <c r="C2797" s="16">
        <v>2799</v>
      </c>
      <c r="D2797" s="16" t="s">
        <v>17780</v>
      </c>
      <c r="E2797" s="16" t="s">
        <v>4333</v>
      </c>
      <c r="F279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2799;"'";"\'")&amp;"',"&amp;IF('Locations-Stops'!D2799&lt;&gt;"";LEFT('Locations-Stops'!D2799;2)&amp;"."&amp;RIGHT('Locations-Stops'!D2799;LEN('Locations-Stops'!D2799)-2);"0")&amp;","&amp;IF('Locations-Stops'!E2799&lt;&gt;"";LEFT('Locations-Stops'!E2799;1)&amp;"."&amp;RIGHT('Locations-Stops'!E2799;LEN('Locations-Stops'!E2799)-1);"0")&amp;","&amp;IF('Locations-Stops'!G2799&lt;&gt;"";VLOOKUP('Locations-Stops'!G2799;Regions!A2:B300;2;FALSE);"0")&amp;","&amp;IF('Locations-Stops'!H2799&lt;&gt;"";VLOOKUP('Locations-Stops'!H2799;Regions!C2:D300;2;FALSE);"0")&amp;","&amp;IF('Locations-Stops'!I2799&lt;&gt;"";VLOOKUP('Locations-Stops'!I2799;Regions!F2:G300;2;FALSE);"0")&amp;","&amp;IF('Locations-Stops'!J2799&lt;&gt;"";VLOOKUP('Locations-Stops'!J2799;Regions!I2:J300;2;FALSE);"0")&amp;",'"&amp;IF('Locations-Stops'!K2799&lt;&gt;"";SUBSTITUTE('Locations-Stops'!K2799;"'";"\'");"")&amp;"','"&amp;IF('Locations-Stops'!L2799&lt;&gt;"";'Locations-Stops'!L2799;"")&amp;"','"&amp;IF('Locations-Stops'!M2799&lt;&gt;"";'Locations-Stops'!M2799;"")&amp;"','"&amp;IF('Locations-Stops'!N2799&lt;&gt;"";'Locations-Stops'!N2799;"")&amp;"', CURRENT_TIMESTAMP);"</v>
      </c>
    </row>
    <row r="2798" spans="3:6" x14ac:dyDescent="0.25">
      <c r="C2798" s="16">
        <v>2800</v>
      </c>
      <c r="D2798" s="16" t="s">
        <v>17780</v>
      </c>
      <c r="E2798" s="16" t="s">
        <v>4333</v>
      </c>
      <c r="F2798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2800;"'";"\'")&amp;"',"&amp;IF('Locations-Stops'!D2800&lt;&gt;"";LEFT('Locations-Stops'!D2800;2)&amp;"."&amp;RIGHT('Locations-Stops'!D2800;LEN('Locations-Stops'!D2800)-2);"0")&amp;","&amp;IF('Locations-Stops'!E2800&lt;&gt;"";LEFT('Locations-Stops'!E2800;1)&amp;"."&amp;RIGHT('Locations-Stops'!E2800;LEN('Locations-Stops'!E2800)-1);"0")&amp;","&amp;IF('Locations-Stops'!G2800&lt;&gt;"";VLOOKUP('Locations-Stops'!G2800;Regions!A2:B300;2;FALSE);"0")&amp;","&amp;IF('Locations-Stops'!H2800&lt;&gt;"";VLOOKUP('Locations-Stops'!H2800;Regions!C2:D300;2;FALSE);"0")&amp;","&amp;IF('Locations-Stops'!I2800&lt;&gt;"";VLOOKUP('Locations-Stops'!I2800;Regions!F2:G300;2;FALSE);"0")&amp;","&amp;IF('Locations-Stops'!J2800&lt;&gt;"";VLOOKUP('Locations-Stops'!J2800;Regions!I2:J300;2;FALSE);"0")&amp;",'"&amp;IF('Locations-Stops'!K2800&lt;&gt;"";SUBSTITUTE('Locations-Stops'!K2800;"'";"\'");"")&amp;"','"&amp;IF('Locations-Stops'!L2800&lt;&gt;"";'Locations-Stops'!L2800;"")&amp;"','"&amp;IF('Locations-Stops'!M2800&lt;&gt;"";'Locations-Stops'!M2800;"")&amp;"','"&amp;IF('Locations-Stops'!N2800&lt;&gt;"";'Locations-Stops'!N2800;"")&amp;"', CURRENT_TIMESTAMP);"</v>
      </c>
    </row>
    <row r="2799" spans="3:6" x14ac:dyDescent="0.25">
      <c r="C2799" s="16">
        <v>2801</v>
      </c>
      <c r="D2799" s="16" t="s">
        <v>17780</v>
      </c>
      <c r="E2799" s="16" t="s">
        <v>4333</v>
      </c>
      <c r="F2799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2801;"'";"\'")&amp;"',"&amp;IF('Locations-Stops'!D2801&lt;&gt;"";LEFT('Locations-Stops'!D2801;2)&amp;"."&amp;RIGHT('Locations-Stops'!D2801;LEN('Locations-Stops'!D2801)-2);"0")&amp;","&amp;IF('Locations-Stops'!E2801&lt;&gt;"";LEFT('Locations-Stops'!E2801;1)&amp;"."&amp;RIGHT('Locations-Stops'!E2801;LEN('Locations-Stops'!E2801)-1);"0")&amp;","&amp;IF('Locations-Stops'!G2801&lt;&gt;"";VLOOKUP('Locations-Stops'!G2801;Regions!A2:B300;2;FALSE);"0")&amp;","&amp;IF('Locations-Stops'!H2801&lt;&gt;"";VLOOKUP('Locations-Stops'!H2801;Regions!C2:D300;2;FALSE);"0")&amp;","&amp;IF('Locations-Stops'!I2801&lt;&gt;"";VLOOKUP('Locations-Stops'!I2801;Regions!F2:G300;2;FALSE);"0")&amp;","&amp;IF('Locations-Stops'!J2801&lt;&gt;"";VLOOKUP('Locations-Stops'!J2801;Regions!I2:J300;2;FALSE);"0")&amp;",'"&amp;IF('Locations-Stops'!K2801&lt;&gt;"";SUBSTITUTE('Locations-Stops'!K2801;"'";"\'");"")&amp;"','"&amp;IF('Locations-Stops'!L2801&lt;&gt;"";'Locations-Stops'!L2801;"")&amp;"','"&amp;IF('Locations-Stops'!M2801&lt;&gt;"";'Locations-Stops'!M2801;"")&amp;"','"&amp;IF('Locations-Stops'!N2801&lt;&gt;"";'Locations-Stops'!N2801;"")&amp;"', CURRENT_TIMESTAMP);"</v>
      </c>
    </row>
    <row r="2800" spans="3:6" x14ac:dyDescent="0.25">
      <c r="C2800" s="16">
        <v>2802</v>
      </c>
      <c r="D2800" s="16" t="s">
        <v>17780</v>
      </c>
      <c r="E2800" s="16" t="s">
        <v>4333</v>
      </c>
      <c r="F2800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2802;"'";"\'")&amp;"',"&amp;IF('Locations-Stops'!D2802&lt;&gt;"";LEFT('Locations-Stops'!D2802;2)&amp;"."&amp;RIGHT('Locations-Stops'!D2802;LEN('Locations-Stops'!D2802)-2);"0")&amp;","&amp;IF('Locations-Stops'!E2802&lt;&gt;"";LEFT('Locations-Stops'!E2802;1)&amp;"."&amp;RIGHT('Locations-Stops'!E2802;LEN('Locations-Stops'!E2802)-1);"0")&amp;","&amp;IF('Locations-Stops'!G2802&lt;&gt;"";VLOOKUP('Locations-Stops'!G2802;Regions!A2:B300;2;FALSE);"0")&amp;","&amp;IF('Locations-Stops'!H2802&lt;&gt;"";VLOOKUP('Locations-Stops'!H2802;Regions!C2:D300;2;FALSE);"0")&amp;","&amp;IF('Locations-Stops'!I2802&lt;&gt;"";VLOOKUP('Locations-Stops'!I2802;Regions!F2:G300;2;FALSE);"0")&amp;","&amp;IF('Locations-Stops'!J2802&lt;&gt;"";VLOOKUP('Locations-Stops'!J2802;Regions!I2:J300;2;FALSE);"0")&amp;",'"&amp;IF('Locations-Stops'!K2802&lt;&gt;"";SUBSTITUTE('Locations-Stops'!K2802;"'";"\'");"")&amp;"','"&amp;IF('Locations-Stops'!L2802&lt;&gt;"";'Locations-Stops'!L2802;"")&amp;"','"&amp;IF('Locations-Stops'!M2802&lt;&gt;"";'Locations-Stops'!M2802;"")&amp;"','"&amp;IF('Locations-Stops'!N2802&lt;&gt;"";'Locations-Stops'!N2802;"")&amp;"', CURRENT_TIMESTAMP);"</v>
      </c>
    </row>
    <row r="2801" spans="3:6" x14ac:dyDescent="0.25">
      <c r="C2801" s="16">
        <v>2803</v>
      </c>
      <c r="D2801" s="16" t="s">
        <v>17780</v>
      </c>
      <c r="E2801" s="16" t="s">
        <v>4333</v>
      </c>
      <c r="F2801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2803;"'";"\'")&amp;"',"&amp;IF('Locations-Stops'!D2803&lt;&gt;"";LEFT('Locations-Stops'!D2803;2)&amp;"."&amp;RIGHT('Locations-Stops'!D2803;LEN('Locations-Stops'!D2803)-2);"0")&amp;","&amp;IF('Locations-Stops'!E2803&lt;&gt;"";LEFT('Locations-Stops'!E2803;1)&amp;"."&amp;RIGHT('Locations-Stops'!E2803;LEN('Locations-Stops'!E2803)-1);"0")&amp;","&amp;IF('Locations-Stops'!G2803&lt;&gt;"";VLOOKUP('Locations-Stops'!G2803;Regions!A2:B300;2;FALSE);"0")&amp;","&amp;IF('Locations-Stops'!H2803&lt;&gt;"";VLOOKUP('Locations-Stops'!H2803;Regions!C2:D300;2;FALSE);"0")&amp;","&amp;IF('Locations-Stops'!I2803&lt;&gt;"";VLOOKUP('Locations-Stops'!I2803;Regions!F2:G300;2;FALSE);"0")&amp;","&amp;IF('Locations-Stops'!J2803&lt;&gt;"";VLOOKUP('Locations-Stops'!J2803;Regions!I2:J300;2;FALSE);"0")&amp;",'"&amp;IF('Locations-Stops'!K2803&lt;&gt;"";SUBSTITUTE('Locations-Stops'!K2803;"'";"\'");"")&amp;"','"&amp;IF('Locations-Stops'!L2803&lt;&gt;"";'Locations-Stops'!L2803;"")&amp;"','"&amp;IF('Locations-Stops'!M2803&lt;&gt;"";'Locations-Stops'!M2803;"")&amp;"','"&amp;IF('Locations-Stops'!N2803&lt;&gt;"";'Locations-Stops'!N2803;"")&amp;"', CURRENT_TIMESTAMP);"</v>
      </c>
    </row>
    <row r="2802" spans="3:6" x14ac:dyDescent="0.25">
      <c r="C2802" s="16">
        <v>2804</v>
      </c>
      <c r="D2802" s="16" t="s">
        <v>17780</v>
      </c>
      <c r="E2802" s="16" t="s">
        <v>4333</v>
      </c>
      <c r="F2802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2804;"'";"\'")&amp;"',"&amp;IF('Locations-Stops'!D2804&lt;&gt;"";LEFT('Locations-Stops'!D2804;2)&amp;"."&amp;RIGHT('Locations-Stops'!D2804;LEN('Locations-Stops'!D2804)-2);"0")&amp;","&amp;IF('Locations-Stops'!E2804&lt;&gt;"";LEFT('Locations-Stops'!E2804;1)&amp;"."&amp;RIGHT('Locations-Stops'!E2804;LEN('Locations-Stops'!E2804)-1);"0")&amp;","&amp;IF('Locations-Stops'!G2804&lt;&gt;"";VLOOKUP('Locations-Stops'!G2804;Regions!A2:B300;2;FALSE);"0")&amp;","&amp;IF('Locations-Stops'!H2804&lt;&gt;"";VLOOKUP('Locations-Stops'!H2804;Regions!C2:D300;2;FALSE);"0")&amp;","&amp;IF('Locations-Stops'!I2804&lt;&gt;"";VLOOKUP('Locations-Stops'!I2804;Regions!F2:G300;2;FALSE);"0")&amp;","&amp;IF('Locations-Stops'!J2804&lt;&gt;"";VLOOKUP('Locations-Stops'!J2804;Regions!I2:J300;2;FALSE);"0")&amp;",'"&amp;IF('Locations-Stops'!K2804&lt;&gt;"";SUBSTITUTE('Locations-Stops'!K2804;"'";"\'");"")&amp;"','"&amp;IF('Locations-Stops'!L2804&lt;&gt;"";'Locations-Stops'!L2804;"")&amp;"','"&amp;IF('Locations-Stops'!M2804&lt;&gt;"";'Locations-Stops'!M2804;"")&amp;"','"&amp;IF('Locations-Stops'!N2804&lt;&gt;"";'Locations-Stops'!N2804;"")&amp;"', CURRENT_TIMESTAMP);"</v>
      </c>
    </row>
    <row r="2803" spans="3:6" x14ac:dyDescent="0.25">
      <c r="C2803" s="16">
        <v>2805</v>
      </c>
      <c r="D2803" s="16" t="s">
        <v>17780</v>
      </c>
      <c r="E2803" s="16" t="s">
        <v>4333</v>
      </c>
      <c r="F2803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2805;"'";"\'")&amp;"',"&amp;IF('Locations-Stops'!D2805&lt;&gt;"";LEFT('Locations-Stops'!D2805;2)&amp;"."&amp;RIGHT('Locations-Stops'!D2805;LEN('Locations-Stops'!D2805)-2);"0")&amp;","&amp;IF('Locations-Stops'!E2805&lt;&gt;"";LEFT('Locations-Stops'!E2805;1)&amp;"."&amp;RIGHT('Locations-Stops'!E2805;LEN('Locations-Stops'!E2805)-1);"0")&amp;","&amp;IF('Locations-Stops'!G2805&lt;&gt;"";VLOOKUP('Locations-Stops'!G2805;Regions!A2:B300;2;FALSE);"0")&amp;","&amp;IF('Locations-Stops'!H2805&lt;&gt;"";VLOOKUP('Locations-Stops'!H2805;Regions!C2:D300;2;FALSE);"0")&amp;","&amp;IF('Locations-Stops'!I2805&lt;&gt;"";VLOOKUP('Locations-Stops'!I2805;Regions!F2:G300;2;FALSE);"0")&amp;","&amp;IF('Locations-Stops'!J2805&lt;&gt;"";VLOOKUP('Locations-Stops'!J2805;Regions!I2:J300;2;FALSE);"0")&amp;",'"&amp;IF('Locations-Stops'!K2805&lt;&gt;"";SUBSTITUTE('Locations-Stops'!K2805;"'";"\'");"")&amp;"','"&amp;IF('Locations-Stops'!L2805&lt;&gt;"";'Locations-Stops'!L2805;"")&amp;"','"&amp;IF('Locations-Stops'!M2805&lt;&gt;"";'Locations-Stops'!M2805;"")&amp;"','"&amp;IF('Locations-Stops'!N2805&lt;&gt;"";'Locations-Stops'!N2805;"")&amp;"', CURRENT_TIMESTAMP);"</v>
      </c>
    </row>
    <row r="2804" spans="3:6" x14ac:dyDescent="0.25">
      <c r="C2804" s="16">
        <v>2806</v>
      </c>
      <c r="D2804" s="16" t="s">
        <v>17780</v>
      </c>
      <c r="E2804" s="16" t="s">
        <v>4333</v>
      </c>
      <c r="F2804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2806;"'";"\'")&amp;"',"&amp;IF('Locations-Stops'!D2806&lt;&gt;"";LEFT('Locations-Stops'!D2806;2)&amp;"."&amp;RIGHT('Locations-Stops'!D2806;LEN('Locations-Stops'!D2806)-2);"0")&amp;","&amp;IF('Locations-Stops'!E2806&lt;&gt;"";LEFT('Locations-Stops'!E2806;1)&amp;"."&amp;RIGHT('Locations-Stops'!E2806;LEN('Locations-Stops'!E2806)-1);"0")&amp;","&amp;IF('Locations-Stops'!G2806&lt;&gt;"";VLOOKUP('Locations-Stops'!G2806;Regions!A2:B300;2;FALSE);"0")&amp;","&amp;IF('Locations-Stops'!H2806&lt;&gt;"";VLOOKUP('Locations-Stops'!H2806;Regions!C2:D300;2;FALSE);"0")&amp;","&amp;IF('Locations-Stops'!I2806&lt;&gt;"";VLOOKUP('Locations-Stops'!I2806;Regions!F2:G300;2;FALSE);"0")&amp;","&amp;IF('Locations-Stops'!J2806&lt;&gt;"";VLOOKUP('Locations-Stops'!J2806;Regions!I2:J300;2;FALSE);"0")&amp;",'"&amp;IF('Locations-Stops'!K2806&lt;&gt;"";SUBSTITUTE('Locations-Stops'!K2806;"'";"\'");"")&amp;"','"&amp;IF('Locations-Stops'!L2806&lt;&gt;"";'Locations-Stops'!L2806;"")&amp;"','"&amp;IF('Locations-Stops'!M2806&lt;&gt;"";'Locations-Stops'!M2806;"")&amp;"','"&amp;IF('Locations-Stops'!N2806&lt;&gt;"";'Locations-Stops'!N2806;"")&amp;"', CURRENT_TIMESTAMP);"</v>
      </c>
    </row>
    <row r="2805" spans="3:6" x14ac:dyDescent="0.25">
      <c r="C2805" s="16">
        <v>2807</v>
      </c>
      <c r="D2805" s="16" t="s">
        <v>17780</v>
      </c>
      <c r="E2805" s="16" t="s">
        <v>4333</v>
      </c>
      <c r="F280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2807;"'";"\'")&amp;"',"&amp;IF('Locations-Stops'!D2807&lt;&gt;"";LEFT('Locations-Stops'!D2807;2)&amp;"."&amp;RIGHT('Locations-Stops'!D2807;LEN('Locations-Stops'!D2807)-2);"0")&amp;","&amp;IF('Locations-Stops'!E2807&lt;&gt;"";LEFT('Locations-Stops'!E2807;1)&amp;"."&amp;RIGHT('Locations-Stops'!E2807;LEN('Locations-Stops'!E2807)-1);"0")&amp;","&amp;IF('Locations-Stops'!G2807&lt;&gt;"";VLOOKUP('Locations-Stops'!G2807;Regions!A2:B300;2;FALSE);"0")&amp;","&amp;IF('Locations-Stops'!H2807&lt;&gt;"";VLOOKUP('Locations-Stops'!H2807;Regions!C2:D300;2;FALSE);"0")&amp;","&amp;IF('Locations-Stops'!I2807&lt;&gt;"";VLOOKUP('Locations-Stops'!I2807;Regions!F2:G300;2;FALSE);"0")&amp;","&amp;IF('Locations-Stops'!J2807&lt;&gt;"";VLOOKUP('Locations-Stops'!J2807;Regions!I2:J300;2;FALSE);"0")&amp;",'"&amp;IF('Locations-Stops'!K2807&lt;&gt;"";SUBSTITUTE('Locations-Stops'!K2807;"'";"\'");"")&amp;"','"&amp;IF('Locations-Stops'!L2807&lt;&gt;"";'Locations-Stops'!L2807;"")&amp;"','"&amp;IF('Locations-Stops'!M2807&lt;&gt;"";'Locations-Stops'!M2807;"")&amp;"','"&amp;IF('Locations-Stops'!N2807&lt;&gt;"";'Locations-Stops'!N2807;"")&amp;"', CURRENT_TIMESTAMP);"</v>
      </c>
    </row>
    <row r="2806" spans="3:6" x14ac:dyDescent="0.25">
      <c r="C2806" s="16">
        <v>2808</v>
      </c>
      <c r="D2806" s="16" t="s">
        <v>17780</v>
      </c>
      <c r="E2806" s="16" t="s">
        <v>4333</v>
      </c>
      <c r="F280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2808;"'";"\'")&amp;"',"&amp;IF('Locations-Stops'!D2808&lt;&gt;"";LEFT('Locations-Stops'!D2808;2)&amp;"."&amp;RIGHT('Locations-Stops'!D2808;LEN('Locations-Stops'!D2808)-2);"0")&amp;","&amp;IF('Locations-Stops'!E2808&lt;&gt;"";LEFT('Locations-Stops'!E2808;1)&amp;"."&amp;RIGHT('Locations-Stops'!E2808;LEN('Locations-Stops'!E2808)-1);"0")&amp;","&amp;IF('Locations-Stops'!G2808&lt;&gt;"";VLOOKUP('Locations-Stops'!G2808;Regions!A2:B300;2;FALSE);"0")&amp;","&amp;IF('Locations-Stops'!H2808&lt;&gt;"";VLOOKUP('Locations-Stops'!H2808;Regions!C2:D300;2;FALSE);"0")&amp;","&amp;IF('Locations-Stops'!I2808&lt;&gt;"";VLOOKUP('Locations-Stops'!I2808;Regions!F2:G300;2;FALSE);"0")&amp;","&amp;IF('Locations-Stops'!J2808&lt;&gt;"";VLOOKUP('Locations-Stops'!J2808;Regions!I2:J300;2;FALSE);"0")&amp;",'"&amp;IF('Locations-Stops'!K2808&lt;&gt;"";SUBSTITUTE('Locations-Stops'!K2808;"'";"\'");"")&amp;"','"&amp;IF('Locations-Stops'!L2808&lt;&gt;"";'Locations-Stops'!L2808;"")&amp;"','"&amp;IF('Locations-Stops'!M2808&lt;&gt;"";'Locations-Stops'!M2808;"")&amp;"','"&amp;IF('Locations-Stops'!N2808&lt;&gt;"";'Locations-Stops'!N2808;"")&amp;"', CURRENT_TIMESTAMP);"</v>
      </c>
    </row>
    <row r="2807" spans="3:6" x14ac:dyDescent="0.25">
      <c r="C2807" s="16">
        <v>2809</v>
      </c>
      <c r="D2807" s="16" t="s">
        <v>17780</v>
      </c>
      <c r="E2807" s="16" t="s">
        <v>4333</v>
      </c>
      <c r="F280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2809;"'";"\'")&amp;"',"&amp;IF('Locations-Stops'!D2809&lt;&gt;"";LEFT('Locations-Stops'!D2809;2)&amp;"."&amp;RIGHT('Locations-Stops'!D2809;LEN('Locations-Stops'!D2809)-2);"0")&amp;","&amp;IF('Locations-Stops'!E2809&lt;&gt;"";LEFT('Locations-Stops'!E2809;1)&amp;"."&amp;RIGHT('Locations-Stops'!E2809;LEN('Locations-Stops'!E2809)-1);"0")&amp;","&amp;IF('Locations-Stops'!G2809&lt;&gt;"";VLOOKUP('Locations-Stops'!G2809;Regions!A2:B300;2;FALSE);"0")&amp;","&amp;IF('Locations-Stops'!H2809&lt;&gt;"";VLOOKUP('Locations-Stops'!H2809;Regions!C2:D300;2;FALSE);"0")&amp;","&amp;IF('Locations-Stops'!I2809&lt;&gt;"";VLOOKUP('Locations-Stops'!I2809;Regions!F2:G300;2;FALSE);"0")&amp;","&amp;IF('Locations-Stops'!J2809&lt;&gt;"";VLOOKUP('Locations-Stops'!J2809;Regions!I2:J300;2;FALSE);"0")&amp;",'"&amp;IF('Locations-Stops'!K2809&lt;&gt;"";SUBSTITUTE('Locations-Stops'!K2809;"'";"\'");"")&amp;"','"&amp;IF('Locations-Stops'!L2809&lt;&gt;"";'Locations-Stops'!L2809;"")&amp;"','"&amp;IF('Locations-Stops'!M2809&lt;&gt;"";'Locations-Stops'!M2809;"")&amp;"','"&amp;IF('Locations-Stops'!N2809&lt;&gt;"";'Locations-Stops'!N2809;"")&amp;"', CURRENT_TIMESTAMP);"</v>
      </c>
    </row>
    <row r="2808" spans="3:6" x14ac:dyDescent="0.25">
      <c r="C2808" s="16">
        <v>2810</v>
      </c>
      <c r="D2808" s="16" t="s">
        <v>17780</v>
      </c>
      <c r="E2808" s="16" t="s">
        <v>4333</v>
      </c>
      <c r="F2808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2810;"'";"\'")&amp;"',"&amp;IF('Locations-Stops'!D2810&lt;&gt;"";LEFT('Locations-Stops'!D2810;2)&amp;"."&amp;RIGHT('Locations-Stops'!D2810;LEN('Locations-Stops'!D2810)-2);"0")&amp;","&amp;IF('Locations-Stops'!E2810&lt;&gt;"";LEFT('Locations-Stops'!E2810;1)&amp;"."&amp;RIGHT('Locations-Stops'!E2810;LEN('Locations-Stops'!E2810)-1);"0")&amp;","&amp;IF('Locations-Stops'!G2810&lt;&gt;"";VLOOKUP('Locations-Stops'!G2810;Regions!A2:B300;2;FALSE);"0")&amp;","&amp;IF('Locations-Stops'!H2810&lt;&gt;"";VLOOKUP('Locations-Stops'!H2810;Regions!C2:D300;2;FALSE);"0")&amp;","&amp;IF('Locations-Stops'!I2810&lt;&gt;"";VLOOKUP('Locations-Stops'!I2810;Regions!F2:G300;2;FALSE);"0")&amp;","&amp;IF('Locations-Stops'!J2810&lt;&gt;"";VLOOKUP('Locations-Stops'!J2810;Regions!I2:J300;2;FALSE);"0")&amp;",'"&amp;IF('Locations-Stops'!K2810&lt;&gt;"";SUBSTITUTE('Locations-Stops'!K2810;"'";"\'");"")&amp;"','"&amp;IF('Locations-Stops'!L2810&lt;&gt;"";'Locations-Stops'!L2810;"")&amp;"','"&amp;IF('Locations-Stops'!M2810&lt;&gt;"";'Locations-Stops'!M2810;"")&amp;"','"&amp;IF('Locations-Stops'!N2810&lt;&gt;"";'Locations-Stops'!N2810;"")&amp;"', CURRENT_TIMESTAMP);"</v>
      </c>
    </row>
    <row r="2809" spans="3:6" x14ac:dyDescent="0.25">
      <c r="C2809" s="16">
        <v>2811</v>
      </c>
      <c r="D2809" s="16" t="s">
        <v>17780</v>
      </c>
      <c r="E2809" s="16" t="s">
        <v>4333</v>
      </c>
      <c r="F2809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2811;"'";"\'")&amp;"',"&amp;IF('Locations-Stops'!D2811&lt;&gt;"";LEFT('Locations-Stops'!D2811;2)&amp;"."&amp;RIGHT('Locations-Stops'!D2811;LEN('Locations-Stops'!D2811)-2);"0")&amp;","&amp;IF('Locations-Stops'!E2811&lt;&gt;"";LEFT('Locations-Stops'!E2811;1)&amp;"."&amp;RIGHT('Locations-Stops'!E2811;LEN('Locations-Stops'!E2811)-1);"0")&amp;","&amp;IF('Locations-Stops'!G2811&lt;&gt;"";VLOOKUP('Locations-Stops'!G2811;Regions!A2:B300;2;FALSE);"0")&amp;","&amp;IF('Locations-Stops'!H2811&lt;&gt;"";VLOOKUP('Locations-Stops'!H2811;Regions!C2:D300;2;FALSE);"0")&amp;","&amp;IF('Locations-Stops'!I2811&lt;&gt;"";VLOOKUP('Locations-Stops'!I2811;Regions!F2:G300;2;FALSE);"0")&amp;","&amp;IF('Locations-Stops'!J2811&lt;&gt;"";VLOOKUP('Locations-Stops'!J2811;Regions!I2:J300;2;FALSE);"0")&amp;",'"&amp;IF('Locations-Stops'!K2811&lt;&gt;"";SUBSTITUTE('Locations-Stops'!K2811;"'";"\'");"")&amp;"','"&amp;IF('Locations-Stops'!L2811&lt;&gt;"";'Locations-Stops'!L2811;"")&amp;"','"&amp;IF('Locations-Stops'!M2811&lt;&gt;"";'Locations-Stops'!M2811;"")&amp;"','"&amp;IF('Locations-Stops'!N2811&lt;&gt;"";'Locations-Stops'!N2811;"")&amp;"', CURRENT_TIMESTAMP);"</v>
      </c>
    </row>
    <row r="2810" spans="3:6" x14ac:dyDescent="0.25">
      <c r="C2810" s="16">
        <v>2812</v>
      </c>
      <c r="D2810" s="16" t="s">
        <v>17780</v>
      </c>
      <c r="E2810" s="16" t="s">
        <v>4333</v>
      </c>
      <c r="F2810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2812;"'";"\'")&amp;"',"&amp;IF('Locations-Stops'!D2812&lt;&gt;"";LEFT('Locations-Stops'!D2812;2)&amp;"."&amp;RIGHT('Locations-Stops'!D2812;LEN('Locations-Stops'!D2812)-2);"0")&amp;","&amp;IF('Locations-Stops'!E2812&lt;&gt;"";LEFT('Locations-Stops'!E2812;1)&amp;"."&amp;RIGHT('Locations-Stops'!E2812;LEN('Locations-Stops'!E2812)-1);"0")&amp;","&amp;IF('Locations-Stops'!G2812&lt;&gt;"";VLOOKUP('Locations-Stops'!G2812;Regions!A2:B300;2;FALSE);"0")&amp;","&amp;IF('Locations-Stops'!H2812&lt;&gt;"";VLOOKUP('Locations-Stops'!H2812;Regions!C2:D300;2;FALSE);"0")&amp;","&amp;IF('Locations-Stops'!I2812&lt;&gt;"";VLOOKUP('Locations-Stops'!I2812;Regions!F2:G300;2;FALSE);"0")&amp;","&amp;IF('Locations-Stops'!J2812&lt;&gt;"";VLOOKUP('Locations-Stops'!J2812;Regions!I2:J300;2;FALSE);"0")&amp;",'"&amp;IF('Locations-Stops'!K2812&lt;&gt;"";SUBSTITUTE('Locations-Stops'!K2812;"'";"\'");"")&amp;"','"&amp;IF('Locations-Stops'!L2812&lt;&gt;"";'Locations-Stops'!L2812;"")&amp;"','"&amp;IF('Locations-Stops'!M2812&lt;&gt;"";'Locations-Stops'!M2812;"")&amp;"','"&amp;IF('Locations-Stops'!N2812&lt;&gt;"";'Locations-Stops'!N2812;"")&amp;"', CURRENT_TIMESTAMP);"</v>
      </c>
    </row>
    <row r="2811" spans="3:6" x14ac:dyDescent="0.25">
      <c r="C2811" s="16">
        <v>2813</v>
      </c>
      <c r="D2811" s="16" t="s">
        <v>17780</v>
      </c>
      <c r="E2811" s="16" t="s">
        <v>4333</v>
      </c>
      <c r="F2811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2813;"'";"\'")&amp;"',"&amp;IF('Locations-Stops'!D2813&lt;&gt;"";LEFT('Locations-Stops'!D2813;2)&amp;"."&amp;RIGHT('Locations-Stops'!D2813;LEN('Locations-Stops'!D2813)-2);"0")&amp;","&amp;IF('Locations-Stops'!E2813&lt;&gt;"";LEFT('Locations-Stops'!E2813;1)&amp;"."&amp;RIGHT('Locations-Stops'!E2813;LEN('Locations-Stops'!E2813)-1);"0")&amp;","&amp;IF('Locations-Stops'!G2813&lt;&gt;"";VLOOKUP('Locations-Stops'!G2813;Regions!A2:B300;2;FALSE);"0")&amp;","&amp;IF('Locations-Stops'!H2813&lt;&gt;"";VLOOKUP('Locations-Stops'!H2813;Regions!C2:D300;2;FALSE);"0")&amp;","&amp;IF('Locations-Stops'!I2813&lt;&gt;"";VLOOKUP('Locations-Stops'!I2813;Regions!F2:G300;2;FALSE);"0")&amp;","&amp;IF('Locations-Stops'!J2813&lt;&gt;"";VLOOKUP('Locations-Stops'!J2813;Regions!I2:J300;2;FALSE);"0")&amp;",'"&amp;IF('Locations-Stops'!K2813&lt;&gt;"";SUBSTITUTE('Locations-Stops'!K2813;"'";"\'");"")&amp;"','"&amp;IF('Locations-Stops'!L2813&lt;&gt;"";'Locations-Stops'!L2813;"")&amp;"','"&amp;IF('Locations-Stops'!M2813&lt;&gt;"";'Locations-Stops'!M2813;"")&amp;"','"&amp;IF('Locations-Stops'!N2813&lt;&gt;"";'Locations-Stops'!N2813;"")&amp;"', CURRENT_TIMESTAMP);"</v>
      </c>
    </row>
    <row r="2812" spans="3:6" x14ac:dyDescent="0.25">
      <c r="C2812" s="16">
        <v>2814</v>
      </c>
      <c r="D2812" s="16" t="s">
        <v>17780</v>
      </c>
      <c r="E2812" s="16" t="s">
        <v>4333</v>
      </c>
      <c r="F2812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2814;"'";"\'")&amp;"',"&amp;IF('Locations-Stops'!D2814&lt;&gt;"";LEFT('Locations-Stops'!D2814;2)&amp;"."&amp;RIGHT('Locations-Stops'!D2814;LEN('Locations-Stops'!D2814)-2);"0")&amp;","&amp;IF('Locations-Stops'!E2814&lt;&gt;"";LEFT('Locations-Stops'!E2814;1)&amp;"."&amp;RIGHT('Locations-Stops'!E2814;LEN('Locations-Stops'!E2814)-1);"0")&amp;","&amp;IF('Locations-Stops'!G2814&lt;&gt;"";VLOOKUP('Locations-Stops'!G2814;Regions!A2:B300;2;FALSE);"0")&amp;","&amp;IF('Locations-Stops'!H2814&lt;&gt;"";VLOOKUP('Locations-Stops'!H2814;Regions!C2:D300;2;FALSE);"0")&amp;","&amp;IF('Locations-Stops'!I2814&lt;&gt;"";VLOOKUP('Locations-Stops'!I2814;Regions!F2:G300;2;FALSE);"0")&amp;","&amp;IF('Locations-Stops'!J2814&lt;&gt;"";VLOOKUP('Locations-Stops'!J2814;Regions!I2:J300;2;FALSE);"0")&amp;",'"&amp;IF('Locations-Stops'!K2814&lt;&gt;"";SUBSTITUTE('Locations-Stops'!K2814;"'";"\'");"")&amp;"','"&amp;IF('Locations-Stops'!L2814&lt;&gt;"";'Locations-Stops'!L2814;"")&amp;"','"&amp;IF('Locations-Stops'!M2814&lt;&gt;"";'Locations-Stops'!M2814;"")&amp;"','"&amp;IF('Locations-Stops'!N2814&lt;&gt;"";'Locations-Stops'!N2814;"")&amp;"', CURRENT_TIMESTAMP);"</v>
      </c>
    </row>
    <row r="2813" spans="3:6" x14ac:dyDescent="0.25">
      <c r="C2813" s="16">
        <v>2815</v>
      </c>
      <c r="D2813" s="16" t="s">
        <v>17780</v>
      </c>
      <c r="E2813" s="16" t="s">
        <v>4333</v>
      </c>
      <c r="F2813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2815;"'";"\'")&amp;"',"&amp;IF('Locations-Stops'!D2815&lt;&gt;"";LEFT('Locations-Stops'!D2815;2)&amp;"."&amp;RIGHT('Locations-Stops'!D2815;LEN('Locations-Stops'!D2815)-2);"0")&amp;","&amp;IF('Locations-Stops'!E2815&lt;&gt;"";LEFT('Locations-Stops'!E2815;1)&amp;"."&amp;RIGHT('Locations-Stops'!E2815;LEN('Locations-Stops'!E2815)-1);"0")&amp;","&amp;IF('Locations-Stops'!G2815&lt;&gt;"";VLOOKUP('Locations-Stops'!G2815;Regions!A2:B300;2;FALSE);"0")&amp;","&amp;IF('Locations-Stops'!H2815&lt;&gt;"";VLOOKUP('Locations-Stops'!H2815;Regions!C2:D300;2;FALSE);"0")&amp;","&amp;IF('Locations-Stops'!I2815&lt;&gt;"";VLOOKUP('Locations-Stops'!I2815;Regions!F2:G300;2;FALSE);"0")&amp;","&amp;IF('Locations-Stops'!J2815&lt;&gt;"";VLOOKUP('Locations-Stops'!J2815;Regions!I2:J300;2;FALSE);"0")&amp;",'"&amp;IF('Locations-Stops'!K2815&lt;&gt;"";SUBSTITUTE('Locations-Stops'!K2815;"'";"\'");"")&amp;"','"&amp;IF('Locations-Stops'!L2815&lt;&gt;"";'Locations-Stops'!L2815;"")&amp;"','"&amp;IF('Locations-Stops'!M2815&lt;&gt;"";'Locations-Stops'!M2815;"")&amp;"','"&amp;IF('Locations-Stops'!N2815&lt;&gt;"";'Locations-Stops'!N2815;"")&amp;"', CURRENT_TIMESTAMP);"</v>
      </c>
    </row>
    <row r="2814" spans="3:6" x14ac:dyDescent="0.25">
      <c r="C2814" s="16">
        <v>2816</v>
      </c>
      <c r="D2814" s="16" t="s">
        <v>17780</v>
      </c>
      <c r="E2814" s="16" t="s">
        <v>4333</v>
      </c>
      <c r="F2814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2816;"'";"\'")&amp;"',"&amp;IF('Locations-Stops'!D2816&lt;&gt;"";LEFT('Locations-Stops'!D2816;2)&amp;"."&amp;RIGHT('Locations-Stops'!D2816;LEN('Locations-Stops'!D2816)-2);"0")&amp;","&amp;IF('Locations-Stops'!E2816&lt;&gt;"";LEFT('Locations-Stops'!E2816;1)&amp;"."&amp;RIGHT('Locations-Stops'!E2816;LEN('Locations-Stops'!E2816)-1);"0")&amp;","&amp;IF('Locations-Stops'!G2816&lt;&gt;"";VLOOKUP('Locations-Stops'!G2816;Regions!A2:B300;2;FALSE);"0")&amp;","&amp;IF('Locations-Stops'!H2816&lt;&gt;"";VLOOKUP('Locations-Stops'!H2816;Regions!C2:D300;2;FALSE);"0")&amp;","&amp;IF('Locations-Stops'!I2816&lt;&gt;"";VLOOKUP('Locations-Stops'!I2816;Regions!F2:G300;2;FALSE);"0")&amp;","&amp;IF('Locations-Stops'!J2816&lt;&gt;"";VLOOKUP('Locations-Stops'!J2816;Regions!I2:J300;2;FALSE);"0")&amp;",'"&amp;IF('Locations-Stops'!K2816&lt;&gt;"";SUBSTITUTE('Locations-Stops'!K2816;"'";"\'");"")&amp;"','"&amp;IF('Locations-Stops'!L2816&lt;&gt;"";'Locations-Stops'!L2816;"")&amp;"','"&amp;IF('Locations-Stops'!M2816&lt;&gt;"";'Locations-Stops'!M2816;"")&amp;"','"&amp;IF('Locations-Stops'!N2816&lt;&gt;"";'Locations-Stops'!N2816;"")&amp;"', CURRENT_TIMESTAMP);"</v>
      </c>
    </row>
    <row r="2815" spans="3:6" x14ac:dyDescent="0.25">
      <c r="C2815" s="16">
        <v>2817</v>
      </c>
      <c r="D2815" s="16" t="s">
        <v>17780</v>
      </c>
      <c r="E2815" s="16" t="s">
        <v>4333</v>
      </c>
      <c r="F2815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2817;"'";"\'")&amp;"',"&amp;IF('Locations-Stops'!D2817&lt;&gt;"";LEFT('Locations-Stops'!D2817;2)&amp;"."&amp;RIGHT('Locations-Stops'!D2817;LEN('Locations-Stops'!D2817)-2);"0")&amp;","&amp;IF('Locations-Stops'!E2817&lt;&gt;"";LEFT('Locations-Stops'!E2817;1)&amp;"."&amp;RIGHT('Locations-Stops'!E2817;LEN('Locations-Stops'!E2817)-1);"0")&amp;","&amp;IF('Locations-Stops'!G2817&lt;&gt;"";VLOOKUP('Locations-Stops'!G2817;Regions!A2:B300;2;FALSE);"0")&amp;","&amp;IF('Locations-Stops'!H2817&lt;&gt;"";VLOOKUP('Locations-Stops'!H2817;Regions!C2:D300;2;FALSE);"0")&amp;","&amp;IF('Locations-Stops'!I2817&lt;&gt;"";VLOOKUP('Locations-Stops'!I2817;Regions!F2:G300;2;FALSE);"0")&amp;","&amp;IF('Locations-Stops'!J2817&lt;&gt;"";VLOOKUP('Locations-Stops'!J2817;Regions!I2:J300;2;FALSE);"0")&amp;",'"&amp;IF('Locations-Stops'!K2817&lt;&gt;"";SUBSTITUTE('Locations-Stops'!K2817;"'";"\'");"")&amp;"','"&amp;IF('Locations-Stops'!L2817&lt;&gt;"";'Locations-Stops'!L2817;"")&amp;"','"&amp;IF('Locations-Stops'!M2817&lt;&gt;"";'Locations-Stops'!M2817;"")&amp;"','"&amp;IF('Locations-Stops'!N2817&lt;&gt;"";'Locations-Stops'!N2817;"")&amp;"', CURRENT_TIMESTAMP);"</v>
      </c>
    </row>
    <row r="2816" spans="3:6" x14ac:dyDescent="0.25">
      <c r="C2816" s="16">
        <v>2818</v>
      </c>
      <c r="D2816" s="16" t="s">
        <v>17780</v>
      </c>
      <c r="E2816" s="16" t="s">
        <v>4333</v>
      </c>
      <c r="F2816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2818;"'";"\'")&amp;"',"&amp;IF('Locations-Stops'!D2818&lt;&gt;"";LEFT('Locations-Stops'!D2818;2)&amp;"."&amp;RIGHT('Locations-Stops'!D2818;LEN('Locations-Stops'!D2818)-2);"0")&amp;","&amp;IF('Locations-Stops'!E2818&lt;&gt;"";LEFT('Locations-Stops'!E2818;1)&amp;"."&amp;RIGHT('Locations-Stops'!E2818;LEN('Locations-Stops'!E2818)-1);"0")&amp;","&amp;IF('Locations-Stops'!G2818&lt;&gt;"";VLOOKUP('Locations-Stops'!G2818;Regions!A2:B300;2;FALSE);"0")&amp;","&amp;IF('Locations-Stops'!H2818&lt;&gt;"";VLOOKUP('Locations-Stops'!H2818;Regions!C2:D300;2;FALSE);"0")&amp;","&amp;IF('Locations-Stops'!I2818&lt;&gt;"";VLOOKUP('Locations-Stops'!I2818;Regions!F2:G300;2;FALSE);"0")&amp;","&amp;IF('Locations-Stops'!J2818&lt;&gt;"";VLOOKUP('Locations-Stops'!J2818;Regions!I2:J300;2;FALSE);"0")&amp;",'"&amp;IF('Locations-Stops'!K2818&lt;&gt;"";SUBSTITUTE('Locations-Stops'!K2818;"'";"\'");"")&amp;"','"&amp;IF('Locations-Stops'!L2818&lt;&gt;"";'Locations-Stops'!L2818;"")&amp;"','"&amp;IF('Locations-Stops'!M2818&lt;&gt;"";'Locations-Stops'!M2818;"")&amp;"','"&amp;IF('Locations-Stops'!N2818&lt;&gt;"";'Locations-Stops'!N2818;"")&amp;"', CURRENT_TIMESTAMP);"</v>
      </c>
    </row>
    <row r="2817" spans="3:6" x14ac:dyDescent="0.25">
      <c r="C2817" s="16">
        <v>2819</v>
      </c>
      <c r="D2817" s="16" t="s">
        <v>17780</v>
      </c>
      <c r="E2817" s="16" t="s">
        <v>4333</v>
      </c>
      <c r="F2817" s="16" t="str">
        <f t="shared" si="43"/>
        <v>"INSERT INTO `locations` (`id`, `name`, `latitude`, `longitude`, `province`, `region_1`, `region_2`, `region_3`, `street`, `number`, `postal`, `img`, `last_modified`) VALUES (NULL,'"&amp;SUBSTITUTE('Locations-Stops'!F2819;"'";"\'")&amp;"',"&amp;IF('Locations-Stops'!D2819&lt;&gt;"";LEFT('Locations-Stops'!D2819;2)&amp;"."&amp;RIGHT('Locations-Stops'!D2819;LEN('Locations-Stops'!D2819)-2);"0")&amp;","&amp;IF('Locations-Stops'!E2819&lt;&gt;"";LEFT('Locations-Stops'!E2819;1)&amp;"."&amp;RIGHT('Locations-Stops'!E2819;LEN('Locations-Stops'!E2819)-1);"0")&amp;","&amp;IF('Locations-Stops'!G2819&lt;&gt;"";VLOOKUP('Locations-Stops'!G2819;Regions!A2:B300;2;FALSE);"0")&amp;","&amp;IF('Locations-Stops'!H2819&lt;&gt;"";VLOOKUP('Locations-Stops'!H2819;Regions!C2:D300;2;FALSE);"0")&amp;","&amp;IF('Locations-Stops'!I2819&lt;&gt;"";VLOOKUP('Locations-Stops'!I2819;Regions!F2:G300;2;FALSE);"0")&amp;","&amp;IF('Locations-Stops'!J2819&lt;&gt;"";VLOOKUP('Locations-Stops'!J2819;Regions!I2:J300;2;FALSE);"0")&amp;",'"&amp;IF('Locations-Stops'!K2819&lt;&gt;"";SUBSTITUTE('Locations-Stops'!K2819;"'";"\'");"")&amp;"','"&amp;IF('Locations-Stops'!L2819&lt;&gt;"";'Locations-Stops'!L2819;"")&amp;"','"&amp;IF('Locations-Stops'!M2819&lt;&gt;"";'Locations-Stops'!M2819;"")&amp;"','"&amp;IF('Locations-Stops'!N2819&lt;&gt;"";'Locations-Stops'!N2819;"")&amp;"', CURRENT_TIMESTAMP);"</v>
      </c>
    </row>
    <row r="2818" spans="3:6" x14ac:dyDescent="0.25">
      <c r="C2818" s="16">
        <v>2820</v>
      </c>
      <c r="D2818" s="16" t="s">
        <v>17780</v>
      </c>
      <c r="E2818" s="16" t="s">
        <v>4333</v>
      </c>
      <c r="F2818" s="16" t="str">
        <f t="shared" ref="F2818:F2881" si="44">SUBSTITUTE(D2818, "_NUM_", C2818)</f>
        <v>"INSERT INTO `locations` (`id`, `name`, `latitude`, `longitude`, `province`, `region_1`, `region_2`, `region_3`, `street`, `number`, `postal`, `img`, `last_modified`) VALUES (NULL,'"&amp;SUBSTITUTE('Locations-Stops'!F2820;"'";"\'")&amp;"',"&amp;IF('Locations-Stops'!D2820&lt;&gt;"";LEFT('Locations-Stops'!D2820;2)&amp;"."&amp;RIGHT('Locations-Stops'!D2820;LEN('Locations-Stops'!D2820)-2);"0")&amp;","&amp;IF('Locations-Stops'!E2820&lt;&gt;"";LEFT('Locations-Stops'!E2820;1)&amp;"."&amp;RIGHT('Locations-Stops'!E2820;LEN('Locations-Stops'!E2820)-1);"0")&amp;","&amp;IF('Locations-Stops'!G2820&lt;&gt;"";VLOOKUP('Locations-Stops'!G2820;Regions!A2:B300;2;FALSE);"0")&amp;","&amp;IF('Locations-Stops'!H2820&lt;&gt;"";VLOOKUP('Locations-Stops'!H2820;Regions!C2:D300;2;FALSE);"0")&amp;","&amp;IF('Locations-Stops'!I2820&lt;&gt;"";VLOOKUP('Locations-Stops'!I2820;Regions!F2:G300;2;FALSE);"0")&amp;","&amp;IF('Locations-Stops'!J2820&lt;&gt;"";VLOOKUP('Locations-Stops'!J2820;Regions!I2:J300;2;FALSE);"0")&amp;",'"&amp;IF('Locations-Stops'!K2820&lt;&gt;"";SUBSTITUTE('Locations-Stops'!K2820;"'";"\'");"")&amp;"','"&amp;IF('Locations-Stops'!L2820&lt;&gt;"";'Locations-Stops'!L2820;"")&amp;"','"&amp;IF('Locations-Stops'!M2820&lt;&gt;"";'Locations-Stops'!M2820;"")&amp;"','"&amp;IF('Locations-Stops'!N2820&lt;&gt;"";'Locations-Stops'!N2820;"")&amp;"', CURRENT_TIMESTAMP);"</v>
      </c>
    </row>
    <row r="2819" spans="3:6" x14ac:dyDescent="0.25">
      <c r="C2819" s="16">
        <v>2821</v>
      </c>
      <c r="D2819" s="16" t="s">
        <v>17780</v>
      </c>
      <c r="E2819" s="16" t="s">
        <v>4333</v>
      </c>
      <c r="F281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2821;"'";"\'")&amp;"',"&amp;IF('Locations-Stops'!D2821&lt;&gt;"";LEFT('Locations-Stops'!D2821;2)&amp;"."&amp;RIGHT('Locations-Stops'!D2821;LEN('Locations-Stops'!D2821)-2);"0")&amp;","&amp;IF('Locations-Stops'!E2821&lt;&gt;"";LEFT('Locations-Stops'!E2821;1)&amp;"."&amp;RIGHT('Locations-Stops'!E2821;LEN('Locations-Stops'!E2821)-1);"0")&amp;","&amp;IF('Locations-Stops'!G2821&lt;&gt;"";VLOOKUP('Locations-Stops'!G2821;Regions!A2:B300;2;FALSE);"0")&amp;","&amp;IF('Locations-Stops'!H2821&lt;&gt;"";VLOOKUP('Locations-Stops'!H2821;Regions!C2:D300;2;FALSE);"0")&amp;","&amp;IF('Locations-Stops'!I2821&lt;&gt;"";VLOOKUP('Locations-Stops'!I2821;Regions!F2:G300;2;FALSE);"0")&amp;","&amp;IF('Locations-Stops'!J2821&lt;&gt;"";VLOOKUP('Locations-Stops'!J2821;Regions!I2:J300;2;FALSE);"0")&amp;",'"&amp;IF('Locations-Stops'!K2821&lt;&gt;"";SUBSTITUTE('Locations-Stops'!K2821;"'";"\'");"")&amp;"','"&amp;IF('Locations-Stops'!L2821&lt;&gt;"";'Locations-Stops'!L2821;"")&amp;"','"&amp;IF('Locations-Stops'!M2821&lt;&gt;"";'Locations-Stops'!M2821;"")&amp;"','"&amp;IF('Locations-Stops'!N2821&lt;&gt;"";'Locations-Stops'!N2821;"")&amp;"', CURRENT_TIMESTAMP);"</v>
      </c>
    </row>
    <row r="2820" spans="3:6" x14ac:dyDescent="0.25">
      <c r="C2820" s="16">
        <v>2822</v>
      </c>
      <c r="D2820" s="16" t="s">
        <v>17780</v>
      </c>
      <c r="E2820" s="16" t="s">
        <v>4333</v>
      </c>
      <c r="F282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2822;"'";"\'")&amp;"',"&amp;IF('Locations-Stops'!D2822&lt;&gt;"";LEFT('Locations-Stops'!D2822;2)&amp;"."&amp;RIGHT('Locations-Stops'!D2822;LEN('Locations-Stops'!D2822)-2);"0")&amp;","&amp;IF('Locations-Stops'!E2822&lt;&gt;"";LEFT('Locations-Stops'!E2822;1)&amp;"."&amp;RIGHT('Locations-Stops'!E2822;LEN('Locations-Stops'!E2822)-1);"0")&amp;","&amp;IF('Locations-Stops'!G2822&lt;&gt;"";VLOOKUP('Locations-Stops'!G2822;Regions!A2:B300;2;FALSE);"0")&amp;","&amp;IF('Locations-Stops'!H2822&lt;&gt;"";VLOOKUP('Locations-Stops'!H2822;Regions!C2:D300;2;FALSE);"0")&amp;","&amp;IF('Locations-Stops'!I2822&lt;&gt;"";VLOOKUP('Locations-Stops'!I2822;Regions!F2:G300;2;FALSE);"0")&amp;","&amp;IF('Locations-Stops'!J2822&lt;&gt;"";VLOOKUP('Locations-Stops'!J2822;Regions!I2:J300;2;FALSE);"0")&amp;",'"&amp;IF('Locations-Stops'!K2822&lt;&gt;"";SUBSTITUTE('Locations-Stops'!K2822;"'";"\'");"")&amp;"','"&amp;IF('Locations-Stops'!L2822&lt;&gt;"";'Locations-Stops'!L2822;"")&amp;"','"&amp;IF('Locations-Stops'!M2822&lt;&gt;"";'Locations-Stops'!M2822;"")&amp;"','"&amp;IF('Locations-Stops'!N2822&lt;&gt;"";'Locations-Stops'!N2822;"")&amp;"', CURRENT_TIMESTAMP);"</v>
      </c>
    </row>
    <row r="2821" spans="3:6" x14ac:dyDescent="0.25">
      <c r="C2821" s="16">
        <v>2823</v>
      </c>
      <c r="D2821" s="16" t="s">
        <v>17780</v>
      </c>
      <c r="E2821" s="16" t="s">
        <v>4333</v>
      </c>
      <c r="F282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2823;"'";"\'")&amp;"',"&amp;IF('Locations-Stops'!D2823&lt;&gt;"";LEFT('Locations-Stops'!D2823;2)&amp;"."&amp;RIGHT('Locations-Stops'!D2823;LEN('Locations-Stops'!D2823)-2);"0")&amp;","&amp;IF('Locations-Stops'!E2823&lt;&gt;"";LEFT('Locations-Stops'!E2823;1)&amp;"."&amp;RIGHT('Locations-Stops'!E2823;LEN('Locations-Stops'!E2823)-1);"0")&amp;","&amp;IF('Locations-Stops'!G2823&lt;&gt;"";VLOOKUP('Locations-Stops'!G2823;Regions!A2:B300;2;FALSE);"0")&amp;","&amp;IF('Locations-Stops'!H2823&lt;&gt;"";VLOOKUP('Locations-Stops'!H2823;Regions!C2:D300;2;FALSE);"0")&amp;","&amp;IF('Locations-Stops'!I2823&lt;&gt;"";VLOOKUP('Locations-Stops'!I2823;Regions!F2:G300;2;FALSE);"0")&amp;","&amp;IF('Locations-Stops'!J2823&lt;&gt;"";VLOOKUP('Locations-Stops'!J2823;Regions!I2:J300;2;FALSE);"0")&amp;",'"&amp;IF('Locations-Stops'!K2823&lt;&gt;"";SUBSTITUTE('Locations-Stops'!K2823;"'";"\'");"")&amp;"','"&amp;IF('Locations-Stops'!L2823&lt;&gt;"";'Locations-Stops'!L2823;"")&amp;"','"&amp;IF('Locations-Stops'!M2823&lt;&gt;"";'Locations-Stops'!M2823;"")&amp;"','"&amp;IF('Locations-Stops'!N2823&lt;&gt;"";'Locations-Stops'!N2823;"")&amp;"', CURRENT_TIMESTAMP);"</v>
      </c>
    </row>
    <row r="2822" spans="3:6" x14ac:dyDescent="0.25">
      <c r="C2822" s="16">
        <v>2824</v>
      </c>
      <c r="D2822" s="16" t="s">
        <v>17780</v>
      </c>
      <c r="E2822" s="16" t="s">
        <v>4333</v>
      </c>
      <c r="F2822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2824;"'";"\'")&amp;"',"&amp;IF('Locations-Stops'!D2824&lt;&gt;"";LEFT('Locations-Stops'!D2824;2)&amp;"."&amp;RIGHT('Locations-Stops'!D2824;LEN('Locations-Stops'!D2824)-2);"0")&amp;","&amp;IF('Locations-Stops'!E2824&lt;&gt;"";LEFT('Locations-Stops'!E2824;1)&amp;"."&amp;RIGHT('Locations-Stops'!E2824;LEN('Locations-Stops'!E2824)-1);"0")&amp;","&amp;IF('Locations-Stops'!G2824&lt;&gt;"";VLOOKUP('Locations-Stops'!G2824;Regions!A2:B300;2;FALSE);"0")&amp;","&amp;IF('Locations-Stops'!H2824&lt;&gt;"";VLOOKUP('Locations-Stops'!H2824;Regions!C2:D300;2;FALSE);"0")&amp;","&amp;IF('Locations-Stops'!I2824&lt;&gt;"";VLOOKUP('Locations-Stops'!I2824;Regions!F2:G300;2;FALSE);"0")&amp;","&amp;IF('Locations-Stops'!J2824&lt;&gt;"";VLOOKUP('Locations-Stops'!J2824;Regions!I2:J300;2;FALSE);"0")&amp;",'"&amp;IF('Locations-Stops'!K2824&lt;&gt;"";SUBSTITUTE('Locations-Stops'!K2824;"'";"\'");"")&amp;"','"&amp;IF('Locations-Stops'!L2824&lt;&gt;"";'Locations-Stops'!L2824;"")&amp;"','"&amp;IF('Locations-Stops'!M2824&lt;&gt;"";'Locations-Stops'!M2824;"")&amp;"','"&amp;IF('Locations-Stops'!N2824&lt;&gt;"";'Locations-Stops'!N2824;"")&amp;"', CURRENT_TIMESTAMP);"</v>
      </c>
    </row>
    <row r="2823" spans="3:6" x14ac:dyDescent="0.25">
      <c r="C2823" s="16">
        <v>2825</v>
      </c>
      <c r="D2823" s="16" t="s">
        <v>17780</v>
      </c>
      <c r="E2823" s="16" t="s">
        <v>4333</v>
      </c>
      <c r="F2823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2825;"'";"\'")&amp;"',"&amp;IF('Locations-Stops'!D2825&lt;&gt;"";LEFT('Locations-Stops'!D2825;2)&amp;"."&amp;RIGHT('Locations-Stops'!D2825;LEN('Locations-Stops'!D2825)-2);"0")&amp;","&amp;IF('Locations-Stops'!E2825&lt;&gt;"";LEFT('Locations-Stops'!E2825;1)&amp;"."&amp;RIGHT('Locations-Stops'!E2825;LEN('Locations-Stops'!E2825)-1);"0")&amp;","&amp;IF('Locations-Stops'!G2825&lt;&gt;"";VLOOKUP('Locations-Stops'!G2825;Regions!A2:B300;2;FALSE);"0")&amp;","&amp;IF('Locations-Stops'!H2825&lt;&gt;"";VLOOKUP('Locations-Stops'!H2825;Regions!C2:D300;2;FALSE);"0")&amp;","&amp;IF('Locations-Stops'!I2825&lt;&gt;"";VLOOKUP('Locations-Stops'!I2825;Regions!F2:G300;2;FALSE);"0")&amp;","&amp;IF('Locations-Stops'!J2825&lt;&gt;"";VLOOKUP('Locations-Stops'!J2825;Regions!I2:J300;2;FALSE);"0")&amp;",'"&amp;IF('Locations-Stops'!K2825&lt;&gt;"";SUBSTITUTE('Locations-Stops'!K2825;"'";"\'");"")&amp;"','"&amp;IF('Locations-Stops'!L2825&lt;&gt;"";'Locations-Stops'!L2825;"")&amp;"','"&amp;IF('Locations-Stops'!M2825&lt;&gt;"";'Locations-Stops'!M2825;"")&amp;"','"&amp;IF('Locations-Stops'!N2825&lt;&gt;"";'Locations-Stops'!N2825;"")&amp;"', CURRENT_TIMESTAMP);"</v>
      </c>
    </row>
    <row r="2824" spans="3:6" x14ac:dyDescent="0.25">
      <c r="C2824" s="16">
        <v>2826</v>
      </c>
      <c r="D2824" s="16" t="s">
        <v>17780</v>
      </c>
      <c r="E2824" s="16" t="s">
        <v>4333</v>
      </c>
      <c r="F2824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2826;"'";"\'")&amp;"',"&amp;IF('Locations-Stops'!D2826&lt;&gt;"";LEFT('Locations-Stops'!D2826;2)&amp;"."&amp;RIGHT('Locations-Stops'!D2826;LEN('Locations-Stops'!D2826)-2);"0")&amp;","&amp;IF('Locations-Stops'!E2826&lt;&gt;"";LEFT('Locations-Stops'!E2826;1)&amp;"."&amp;RIGHT('Locations-Stops'!E2826;LEN('Locations-Stops'!E2826)-1);"0")&amp;","&amp;IF('Locations-Stops'!G2826&lt;&gt;"";VLOOKUP('Locations-Stops'!G2826;Regions!A2:B300;2;FALSE);"0")&amp;","&amp;IF('Locations-Stops'!H2826&lt;&gt;"";VLOOKUP('Locations-Stops'!H2826;Regions!C2:D300;2;FALSE);"0")&amp;","&amp;IF('Locations-Stops'!I2826&lt;&gt;"";VLOOKUP('Locations-Stops'!I2826;Regions!F2:G300;2;FALSE);"0")&amp;","&amp;IF('Locations-Stops'!J2826&lt;&gt;"";VLOOKUP('Locations-Stops'!J2826;Regions!I2:J300;2;FALSE);"0")&amp;",'"&amp;IF('Locations-Stops'!K2826&lt;&gt;"";SUBSTITUTE('Locations-Stops'!K2826;"'";"\'");"")&amp;"','"&amp;IF('Locations-Stops'!L2826&lt;&gt;"";'Locations-Stops'!L2826;"")&amp;"','"&amp;IF('Locations-Stops'!M2826&lt;&gt;"";'Locations-Stops'!M2826;"")&amp;"','"&amp;IF('Locations-Stops'!N2826&lt;&gt;"";'Locations-Stops'!N2826;"")&amp;"', CURRENT_TIMESTAMP);"</v>
      </c>
    </row>
    <row r="2825" spans="3:6" x14ac:dyDescent="0.25">
      <c r="C2825" s="16">
        <v>2827</v>
      </c>
      <c r="D2825" s="16" t="s">
        <v>17780</v>
      </c>
      <c r="E2825" s="16" t="s">
        <v>4333</v>
      </c>
      <c r="F2825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2827;"'";"\'")&amp;"',"&amp;IF('Locations-Stops'!D2827&lt;&gt;"";LEFT('Locations-Stops'!D2827;2)&amp;"."&amp;RIGHT('Locations-Stops'!D2827;LEN('Locations-Stops'!D2827)-2);"0")&amp;","&amp;IF('Locations-Stops'!E2827&lt;&gt;"";LEFT('Locations-Stops'!E2827;1)&amp;"."&amp;RIGHT('Locations-Stops'!E2827;LEN('Locations-Stops'!E2827)-1);"0")&amp;","&amp;IF('Locations-Stops'!G2827&lt;&gt;"";VLOOKUP('Locations-Stops'!G2827;Regions!A2:B300;2;FALSE);"0")&amp;","&amp;IF('Locations-Stops'!H2827&lt;&gt;"";VLOOKUP('Locations-Stops'!H2827;Regions!C2:D300;2;FALSE);"0")&amp;","&amp;IF('Locations-Stops'!I2827&lt;&gt;"";VLOOKUP('Locations-Stops'!I2827;Regions!F2:G300;2;FALSE);"0")&amp;","&amp;IF('Locations-Stops'!J2827&lt;&gt;"";VLOOKUP('Locations-Stops'!J2827;Regions!I2:J300;2;FALSE);"0")&amp;",'"&amp;IF('Locations-Stops'!K2827&lt;&gt;"";SUBSTITUTE('Locations-Stops'!K2827;"'";"\'");"")&amp;"','"&amp;IF('Locations-Stops'!L2827&lt;&gt;"";'Locations-Stops'!L2827;"")&amp;"','"&amp;IF('Locations-Stops'!M2827&lt;&gt;"";'Locations-Stops'!M2827;"")&amp;"','"&amp;IF('Locations-Stops'!N2827&lt;&gt;"";'Locations-Stops'!N2827;"")&amp;"', CURRENT_TIMESTAMP);"</v>
      </c>
    </row>
    <row r="2826" spans="3:6" x14ac:dyDescent="0.25">
      <c r="C2826" s="16">
        <v>2828</v>
      </c>
      <c r="D2826" s="16" t="s">
        <v>17780</v>
      </c>
      <c r="E2826" s="16" t="s">
        <v>4333</v>
      </c>
      <c r="F2826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2828;"'";"\'")&amp;"',"&amp;IF('Locations-Stops'!D2828&lt;&gt;"";LEFT('Locations-Stops'!D2828;2)&amp;"."&amp;RIGHT('Locations-Stops'!D2828;LEN('Locations-Stops'!D2828)-2);"0")&amp;","&amp;IF('Locations-Stops'!E2828&lt;&gt;"";LEFT('Locations-Stops'!E2828;1)&amp;"."&amp;RIGHT('Locations-Stops'!E2828;LEN('Locations-Stops'!E2828)-1);"0")&amp;","&amp;IF('Locations-Stops'!G2828&lt;&gt;"";VLOOKUP('Locations-Stops'!G2828;Regions!A2:B300;2;FALSE);"0")&amp;","&amp;IF('Locations-Stops'!H2828&lt;&gt;"";VLOOKUP('Locations-Stops'!H2828;Regions!C2:D300;2;FALSE);"0")&amp;","&amp;IF('Locations-Stops'!I2828&lt;&gt;"";VLOOKUP('Locations-Stops'!I2828;Regions!F2:G300;2;FALSE);"0")&amp;","&amp;IF('Locations-Stops'!J2828&lt;&gt;"";VLOOKUP('Locations-Stops'!J2828;Regions!I2:J300;2;FALSE);"0")&amp;",'"&amp;IF('Locations-Stops'!K2828&lt;&gt;"";SUBSTITUTE('Locations-Stops'!K2828;"'";"\'");"")&amp;"','"&amp;IF('Locations-Stops'!L2828&lt;&gt;"";'Locations-Stops'!L2828;"")&amp;"','"&amp;IF('Locations-Stops'!M2828&lt;&gt;"";'Locations-Stops'!M2828;"")&amp;"','"&amp;IF('Locations-Stops'!N2828&lt;&gt;"";'Locations-Stops'!N2828;"")&amp;"', CURRENT_TIMESTAMP);"</v>
      </c>
    </row>
    <row r="2827" spans="3:6" x14ac:dyDescent="0.25">
      <c r="C2827" s="16">
        <v>2829</v>
      </c>
      <c r="D2827" s="16" t="s">
        <v>17780</v>
      </c>
      <c r="E2827" s="16" t="s">
        <v>4333</v>
      </c>
      <c r="F2827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2829;"'";"\'")&amp;"',"&amp;IF('Locations-Stops'!D2829&lt;&gt;"";LEFT('Locations-Stops'!D2829;2)&amp;"."&amp;RIGHT('Locations-Stops'!D2829;LEN('Locations-Stops'!D2829)-2);"0")&amp;","&amp;IF('Locations-Stops'!E2829&lt;&gt;"";LEFT('Locations-Stops'!E2829;1)&amp;"."&amp;RIGHT('Locations-Stops'!E2829;LEN('Locations-Stops'!E2829)-1);"0")&amp;","&amp;IF('Locations-Stops'!G2829&lt;&gt;"";VLOOKUP('Locations-Stops'!G2829;Regions!A2:B300;2;FALSE);"0")&amp;","&amp;IF('Locations-Stops'!H2829&lt;&gt;"";VLOOKUP('Locations-Stops'!H2829;Regions!C2:D300;2;FALSE);"0")&amp;","&amp;IF('Locations-Stops'!I2829&lt;&gt;"";VLOOKUP('Locations-Stops'!I2829;Regions!F2:G300;2;FALSE);"0")&amp;","&amp;IF('Locations-Stops'!J2829&lt;&gt;"";VLOOKUP('Locations-Stops'!J2829;Regions!I2:J300;2;FALSE);"0")&amp;",'"&amp;IF('Locations-Stops'!K2829&lt;&gt;"";SUBSTITUTE('Locations-Stops'!K2829;"'";"\'");"")&amp;"','"&amp;IF('Locations-Stops'!L2829&lt;&gt;"";'Locations-Stops'!L2829;"")&amp;"','"&amp;IF('Locations-Stops'!M2829&lt;&gt;"";'Locations-Stops'!M2829;"")&amp;"','"&amp;IF('Locations-Stops'!N2829&lt;&gt;"";'Locations-Stops'!N2829;"")&amp;"', CURRENT_TIMESTAMP);"</v>
      </c>
    </row>
    <row r="2828" spans="3:6" x14ac:dyDescent="0.25">
      <c r="C2828" s="16">
        <v>2830</v>
      </c>
      <c r="D2828" s="16" t="s">
        <v>17780</v>
      </c>
      <c r="E2828" s="16" t="s">
        <v>4333</v>
      </c>
      <c r="F2828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2830;"'";"\'")&amp;"',"&amp;IF('Locations-Stops'!D2830&lt;&gt;"";LEFT('Locations-Stops'!D2830;2)&amp;"."&amp;RIGHT('Locations-Stops'!D2830;LEN('Locations-Stops'!D2830)-2);"0")&amp;","&amp;IF('Locations-Stops'!E2830&lt;&gt;"";LEFT('Locations-Stops'!E2830;1)&amp;"."&amp;RIGHT('Locations-Stops'!E2830;LEN('Locations-Stops'!E2830)-1);"0")&amp;","&amp;IF('Locations-Stops'!G2830&lt;&gt;"";VLOOKUP('Locations-Stops'!G2830;Regions!A2:B300;2;FALSE);"0")&amp;","&amp;IF('Locations-Stops'!H2830&lt;&gt;"";VLOOKUP('Locations-Stops'!H2830;Regions!C2:D300;2;FALSE);"0")&amp;","&amp;IF('Locations-Stops'!I2830&lt;&gt;"";VLOOKUP('Locations-Stops'!I2830;Regions!F2:G300;2;FALSE);"0")&amp;","&amp;IF('Locations-Stops'!J2830&lt;&gt;"";VLOOKUP('Locations-Stops'!J2830;Regions!I2:J300;2;FALSE);"0")&amp;",'"&amp;IF('Locations-Stops'!K2830&lt;&gt;"";SUBSTITUTE('Locations-Stops'!K2830;"'";"\'");"")&amp;"','"&amp;IF('Locations-Stops'!L2830&lt;&gt;"";'Locations-Stops'!L2830;"")&amp;"','"&amp;IF('Locations-Stops'!M2830&lt;&gt;"";'Locations-Stops'!M2830;"")&amp;"','"&amp;IF('Locations-Stops'!N2830&lt;&gt;"";'Locations-Stops'!N2830;"")&amp;"', CURRENT_TIMESTAMP);"</v>
      </c>
    </row>
    <row r="2829" spans="3:6" x14ac:dyDescent="0.25">
      <c r="C2829" s="16">
        <v>2831</v>
      </c>
      <c r="D2829" s="16" t="s">
        <v>17780</v>
      </c>
      <c r="E2829" s="16" t="s">
        <v>4333</v>
      </c>
      <c r="F282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2831;"'";"\'")&amp;"',"&amp;IF('Locations-Stops'!D2831&lt;&gt;"";LEFT('Locations-Stops'!D2831;2)&amp;"."&amp;RIGHT('Locations-Stops'!D2831;LEN('Locations-Stops'!D2831)-2);"0")&amp;","&amp;IF('Locations-Stops'!E2831&lt;&gt;"";LEFT('Locations-Stops'!E2831;1)&amp;"."&amp;RIGHT('Locations-Stops'!E2831;LEN('Locations-Stops'!E2831)-1);"0")&amp;","&amp;IF('Locations-Stops'!G2831&lt;&gt;"";VLOOKUP('Locations-Stops'!G2831;Regions!A2:B300;2;FALSE);"0")&amp;","&amp;IF('Locations-Stops'!H2831&lt;&gt;"";VLOOKUP('Locations-Stops'!H2831;Regions!C2:D300;2;FALSE);"0")&amp;","&amp;IF('Locations-Stops'!I2831&lt;&gt;"";VLOOKUP('Locations-Stops'!I2831;Regions!F2:G300;2;FALSE);"0")&amp;","&amp;IF('Locations-Stops'!J2831&lt;&gt;"";VLOOKUP('Locations-Stops'!J2831;Regions!I2:J300;2;FALSE);"0")&amp;",'"&amp;IF('Locations-Stops'!K2831&lt;&gt;"";SUBSTITUTE('Locations-Stops'!K2831;"'";"\'");"")&amp;"','"&amp;IF('Locations-Stops'!L2831&lt;&gt;"";'Locations-Stops'!L2831;"")&amp;"','"&amp;IF('Locations-Stops'!M2831&lt;&gt;"";'Locations-Stops'!M2831;"")&amp;"','"&amp;IF('Locations-Stops'!N2831&lt;&gt;"";'Locations-Stops'!N2831;"")&amp;"', CURRENT_TIMESTAMP);"</v>
      </c>
    </row>
    <row r="2830" spans="3:6" x14ac:dyDescent="0.25">
      <c r="C2830" s="16">
        <v>2832</v>
      </c>
      <c r="D2830" s="16" t="s">
        <v>17780</v>
      </c>
      <c r="E2830" s="16" t="s">
        <v>4333</v>
      </c>
      <c r="F283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2832;"'";"\'")&amp;"',"&amp;IF('Locations-Stops'!D2832&lt;&gt;"";LEFT('Locations-Stops'!D2832;2)&amp;"."&amp;RIGHT('Locations-Stops'!D2832;LEN('Locations-Stops'!D2832)-2);"0")&amp;","&amp;IF('Locations-Stops'!E2832&lt;&gt;"";LEFT('Locations-Stops'!E2832;1)&amp;"."&amp;RIGHT('Locations-Stops'!E2832;LEN('Locations-Stops'!E2832)-1);"0")&amp;","&amp;IF('Locations-Stops'!G2832&lt;&gt;"";VLOOKUP('Locations-Stops'!G2832;Regions!A2:B300;2;FALSE);"0")&amp;","&amp;IF('Locations-Stops'!H2832&lt;&gt;"";VLOOKUP('Locations-Stops'!H2832;Regions!C2:D300;2;FALSE);"0")&amp;","&amp;IF('Locations-Stops'!I2832&lt;&gt;"";VLOOKUP('Locations-Stops'!I2832;Regions!F2:G300;2;FALSE);"0")&amp;","&amp;IF('Locations-Stops'!J2832&lt;&gt;"";VLOOKUP('Locations-Stops'!J2832;Regions!I2:J300;2;FALSE);"0")&amp;",'"&amp;IF('Locations-Stops'!K2832&lt;&gt;"";SUBSTITUTE('Locations-Stops'!K2832;"'";"\'");"")&amp;"','"&amp;IF('Locations-Stops'!L2832&lt;&gt;"";'Locations-Stops'!L2832;"")&amp;"','"&amp;IF('Locations-Stops'!M2832&lt;&gt;"";'Locations-Stops'!M2832;"")&amp;"','"&amp;IF('Locations-Stops'!N2832&lt;&gt;"";'Locations-Stops'!N2832;"")&amp;"', CURRENT_TIMESTAMP);"</v>
      </c>
    </row>
    <row r="2831" spans="3:6" x14ac:dyDescent="0.25">
      <c r="C2831" s="16">
        <v>2833</v>
      </c>
      <c r="D2831" s="16" t="s">
        <v>17780</v>
      </c>
      <c r="E2831" s="16" t="s">
        <v>4333</v>
      </c>
      <c r="F283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2833;"'";"\'")&amp;"',"&amp;IF('Locations-Stops'!D2833&lt;&gt;"";LEFT('Locations-Stops'!D2833;2)&amp;"."&amp;RIGHT('Locations-Stops'!D2833;LEN('Locations-Stops'!D2833)-2);"0")&amp;","&amp;IF('Locations-Stops'!E2833&lt;&gt;"";LEFT('Locations-Stops'!E2833;1)&amp;"."&amp;RIGHT('Locations-Stops'!E2833;LEN('Locations-Stops'!E2833)-1);"0")&amp;","&amp;IF('Locations-Stops'!G2833&lt;&gt;"";VLOOKUP('Locations-Stops'!G2833;Regions!A2:B300;2;FALSE);"0")&amp;","&amp;IF('Locations-Stops'!H2833&lt;&gt;"";VLOOKUP('Locations-Stops'!H2833;Regions!C2:D300;2;FALSE);"0")&amp;","&amp;IF('Locations-Stops'!I2833&lt;&gt;"";VLOOKUP('Locations-Stops'!I2833;Regions!F2:G300;2;FALSE);"0")&amp;","&amp;IF('Locations-Stops'!J2833&lt;&gt;"";VLOOKUP('Locations-Stops'!J2833;Regions!I2:J300;2;FALSE);"0")&amp;",'"&amp;IF('Locations-Stops'!K2833&lt;&gt;"";SUBSTITUTE('Locations-Stops'!K2833;"'";"\'");"")&amp;"','"&amp;IF('Locations-Stops'!L2833&lt;&gt;"";'Locations-Stops'!L2833;"")&amp;"','"&amp;IF('Locations-Stops'!M2833&lt;&gt;"";'Locations-Stops'!M2833;"")&amp;"','"&amp;IF('Locations-Stops'!N2833&lt;&gt;"";'Locations-Stops'!N2833;"")&amp;"', CURRENT_TIMESTAMP);"</v>
      </c>
    </row>
    <row r="2832" spans="3:6" x14ac:dyDescent="0.25">
      <c r="C2832" s="16">
        <v>2834</v>
      </c>
      <c r="D2832" s="16" t="s">
        <v>17780</v>
      </c>
      <c r="E2832" s="16" t="s">
        <v>4333</v>
      </c>
      <c r="F2832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2834;"'";"\'")&amp;"',"&amp;IF('Locations-Stops'!D2834&lt;&gt;"";LEFT('Locations-Stops'!D2834;2)&amp;"."&amp;RIGHT('Locations-Stops'!D2834;LEN('Locations-Stops'!D2834)-2);"0")&amp;","&amp;IF('Locations-Stops'!E2834&lt;&gt;"";LEFT('Locations-Stops'!E2834;1)&amp;"."&amp;RIGHT('Locations-Stops'!E2834;LEN('Locations-Stops'!E2834)-1);"0")&amp;","&amp;IF('Locations-Stops'!G2834&lt;&gt;"";VLOOKUP('Locations-Stops'!G2834;Regions!A2:B300;2;FALSE);"0")&amp;","&amp;IF('Locations-Stops'!H2834&lt;&gt;"";VLOOKUP('Locations-Stops'!H2834;Regions!C2:D300;2;FALSE);"0")&amp;","&amp;IF('Locations-Stops'!I2834&lt;&gt;"";VLOOKUP('Locations-Stops'!I2834;Regions!F2:G300;2;FALSE);"0")&amp;","&amp;IF('Locations-Stops'!J2834&lt;&gt;"";VLOOKUP('Locations-Stops'!J2834;Regions!I2:J300;2;FALSE);"0")&amp;",'"&amp;IF('Locations-Stops'!K2834&lt;&gt;"";SUBSTITUTE('Locations-Stops'!K2834;"'";"\'");"")&amp;"','"&amp;IF('Locations-Stops'!L2834&lt;&gt;"";'Locations-Stops'!L2834;"")&amp;"','"&amp;IF('Locations-Stops'!M2834&lt;&gt;"";'Locations-Stops'!M2834;"")&amp;"','"&amp;IF('Locations-Stops'!N2834&lt;&gt;"";'Locations-Stops'!N2834;"")&amp;"', CURRENT_TIMESTAMP);"</v>
      </c>
    </row>
    <row r="2833" spans="3:6" x14ac:dyDescent="0.25">
      <c r="C2833" s="16">
        <v>2835</v>
      </c>
      <c r="D2833" s="16" t="s">
        <v>17780</v>
      </c>
      <c r="E2833" s="16" t="s">
        <v>4333</v>
      </c>
      <c r="F2833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2835;"'";"\'")&amp;"',"&amp;IF('Locations-Stops'!D2835&lt;&gt;"";LEFT('Locations-Stops'!D2835;2)&amp;"."&amp;RIGHT('Locations-Stops'!D2835;LEN('Locations-Stops'!D2835)-2);"0")&amp;","&amp;IF('Locations-Stops'!E2835&lt;&gt;"";LEFT('Locations-Stops'!E2835;1)&amp;"."&amp;RIGHT('Locations-Stops'!E2835;LEN('Locations-Stops'!E2835)-1);"0")&amp;","&amp;IF('Locations-Stops'!G2835&lt;&gt;"";VLOOKUP('Locations-Stops'!G2835;Regions!A2:B300;2;FALSE);"0")&amp;","&amp;IF('Locations-Stops'!H2835&lt;&gt;"";VLOOKUP('Locations-Stops'!H2835;Regions!C2:D300;2;FALSE);"0")&amp;","&amp;IF('Locations-Stops'!I2835&lt;&gt;"";VLOOKUP('Locations-Stops'!I2835;Regions!F2:G300;2;FALSE);"0")&amp;","&amp;IF('Locations-Stops'!J2835&lt;&gt;"";VLOOKUP('Locations-Stops'!J2835;Regions!I2:J300;2;FALSE);"0")&amp;",'"&amp;IF('Locations-Stops'!K2835&lt;&gt;"";SUBSTITUTE('Locations-Stops'!K2835;"'";"\'");"")&amp;"','"&amp;IF('Locations-Stops'!L2835&lt;&gt;"";'Locations-Stops'!L2835;"")&amp;"','"&amp;IF('Locations-Stops'!M2835&lt;&gt;"";'Locations-Stops'!M2835;"")&amp;"','"&amp;IF('Locations-Stops'!N2835&lt;&gt;"";'Locations-Stops'!N2835;"")&amp;"', CURRENT_TIMESTAMP);"</v>
      </c>
    </row>
    <row r="2834" spans="3:6" x14ac:dyDescent="0.25">
      <c r="C2834" s="16">
        <v>2836</v>
      </c>
      <c r="D2834" s="16" t="s">
        <v>17780</v>
      </c>
      <c r="E2834" s="16" t="s">
        <v>4333</v>
      </c>
      <c r="F2834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2836;"'";"\'")&amp;"',"&amp;IF('Locations-Stops'!D2836&lt;&gt;"";LEFT('Locations-Stops'!D2836;2)&amp;"."&amp;RIGHT('Locations-Stops'!D2836;LEN('Locations-Stops'!D2836)-2);"0")&amp;","&amp;IF('Locations-Stops'!E2836&lt;&gt;"";LEFT('Locations-Stops'!E2836;1)&amp;"."&amp;RIGHT('Locations-Stops'!E2836;LEN('Locations-Stops'!E2836)-1);"0")&amp;","&amp;IF('Locations-Stops'!G2836&lt;&gt;"";VLOOKUP('Locations-Stops'!G2836;Regions!A2:B300;2;FALSE);"0")&amp;","&amp;IF('Locations-Stops'!H2836&lt;&gt;"";VLOOKUP('Locations-Stops'!H2836;Regions!C2:D300;2;FALSE);"0")&amp;","&amp;IF('Locations-Stops'!I2836&lt;&gt;"";VLOOKUP('Locations-Stops'!I2836;Regions!F2:G300;2;FALSE);"0")&amp;","&amp;IF('Locations-Stops'!J2836&lt;&gt;"";VLOOKUP('Locations-Stops'!J2836;Regions!I2:J300;2;FALSE);"0")&amp;",'"&amp;IF('Locations-Stops'!K2836&lt;&gt;"";SUBSTITUTE('Locations-Stops'!K2836;"'";"\'");"")&amp;"','"&amp;IF('Locations-Stops'!L2836&lt;&gt;"";'Locations-Stops'!L2836;"")&amp;"','"&amp;IF('Locations-Stops'!M2836&lt;&gt;"";'Locations-Stops'!M2836;"")&amp;"','"&amp;IF('Locations-Stops'!N2836&lt;&gt;"";'Locations-Stops'!N2836;"")&amp;"', CURRENT_TIMESTAMP);"</v>
      </c>
    </row>
    <row r="2835" spans="3:6" x14ac:dyDescent="0.25">
      <c r="C2835" s="16">
        <v>2837</v>
      </c>
      <c r="D2835" s="16" t="s">
        <v>17780</v>
      </c>
      <c r="E2835" s="16" t="s">
        <v>4333</v>
      </c>
      <c r="F2835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2837;"'";"\'")&amp;"',"&amp;IF('Locations-Stops'!D2837&lt;&gt;"";LEFT('Locations-Stops'!D2837;2)&amp;"."&amp;RIGHT('Locations-Stops'!D2837;LEN('Locations-Stops'!D2837)-2);"0")&amp;","&amp;IF('Locations-Stops'!E2837&lt;&gt;"";LEFT('Locations-Stops'!E2837;1)&amp;"."&amp;RIGHT('Locations-Stops'!E2837;LEN('Locations-Stops'!E2837)-1);"0")&amp;","&amp;IF('Locations-Stops'!G2837&lt;&gt;"";VLOOKUP('Locations-Stops'!G2837;Regions!A2:B300;2;FALSE);"0")&amp;","&amp;IF('Locations-Stops'!H2837&lt;&gt;"";VLOOKUP('Locations-Stops'!H2837;Regions!C2:D300;2;FALSE);"0")&amp;","&amp;IF('Locations-Stops'!I2837&lt;&gt;"";VLOOKUP('Locations-Stops'!I2837;Regions!F2:G300;2;FALSE);"0")&amp;","&amp;IF('Locations-Stops'!J2837&lt;&gt;"";VLOOKUP('Locations-Stops'!J2837;Regions!I2:J300;2;FALSE);"0")&amp;",'"&amp;IF('Locations-Stops'!K2837&lt;&gt;"";SUBSTITUTE('Locations-Stops'!K2837;"'";"\'");"")&amp;"','"&amp;IF('Locations-Stops'!L2837&lt;&gt;"";'Locations-Stops'!L2837;"")&amp;"','"&amp;IF('Locations-Stops'!M2837&lt;&gt;"";'Locations-Stops'!M2837;"")&amp;"','"&amp;IF('Locations-Stops'!N2837&lt;&gt;"";'Locations-Stops'!N2837;"")&amp;"', CURRENT_TIMESTAMP);"</v>
      </c>
    </row>
    <row r="2836" spans="3:6" x14ac:dyDescent="0.25">
      <c r="C2836" s="16">
        <v>2838</v>
      </c>
      <c r="D2836" s="16" t="s">
        <v>17780</v>
      </c>
      <c r="E2836" s="16" t="s">
        <v>4333</v>
      </c>
      <c r="F2836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2838;"'";"\'")&amp;"',"&amp;IF('Locations-Stops'!D2838&lt;&gt;"";LEFT('Locations-Stops'!D2838;2)&amp;"."&amp;RIGHT('Locations-Stops'!D2838;LEN('Locations-Stops'!D2838)-2);"0")&amp;","&amp;IF('Locations-Stops'!E2838&lt;&gt;"";LEFT('Locations-Stops'!E2838;1)&amp;"."&amp;RIGHT('Locations-Stops'!E2838;LEN('Locations-Stops'!E2838)-1);"0")&amp;","&amp;IF('Locations-Stops'!G2838&lt;&gt;"";VLOOKUP('Locations-Stops'!G2838;Regions!A2:B300;2;FALSE);"0")&amp;","&amp;IF('Locations-Stops'!H2838&lt;&gt;"";VLOOKUP('Locations-Stops'!H2838;Regions!C2:D300;2;FALSE);"0")&amp;","&amp;IF('Locations-Stops'!I2838&lt;&gt;"";VLOOKUP('Locations-Stops'!I2838;Regions!F2:G300;2;FALSE);"0")&amp;","&amp;IF('Locations-Stops'!J2838&lt;&gt;"";VLOOKUP('Locations-Stops'!J2838;Regions!I2:J300;2;FALSE);"0")&amp;",'"&amp;IF('Locations-Stops'!K2838&lt;&gt;"";SUBSTITUTE('Locations-Stops'!K2838;"'";"\'");"")&amp;"','"&amp;IF('Locations-Stops'!L2838&lt;&gt;"";'Locations-Stops'!L2838;"")&amp;"','"&amp;IF('Locations-Stops'!M2838&lt;&gt;"";'Locations-Stops'!M2838;"")&amp;"','"&amp;IF('Locations-Stops'!N2838&lt;&gt;"";'Locations-Stops'!N2838;"")&amp;"', CURRENT_TIMESTAMP);"</v>
      </c>
    </row>
    <row r="2837" spans="3:6" x14ac:dyDescent="0.25">
      <c r="C2837" s="16">
        <v>2839</v>
      </c>
      <c r="D2837" s="16" t="s">
        <v>17780</v>
      </c>
      <c r="E2837" s="16" t="s">
        <v>4333</v>
      </c>
      <c r="F2837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2839;"'";"\'")&amp;"',"&amp;IF('Locations-Stops'!D2839&lt;&gt;"";LEFT('Locations-Stops'!D2839;2)&amp;"."&amp;RIGHT('Locations-Stops'!D2839;LEN('Locations-Stops'!D2839)-2);"0")&amp;","&amp;IF('Locations-Stops'!E2839&lt;&gt;"";LEFT('Locations-Stops'!E2839;1)&amp;"."&amp;RIGHT('Locations-Stops'!E2839;LEN('Locations-Stops'!E2839)-1);"0")&amp;","&amp;IF('Locations-Stops'!G2839&lt;&gt;"";VLOOKUP('Locations-Stops'!G2839;Regions!A2:B300;2;FALSE);"0")&amp;","&amp;IF('Locations-Stops'!H2839&lt;&gt;"";VLOOKUP('Locations-Stops'!H2839;Regions!C2:D300;2;FALSE);"0")&amp;","&amp;IF('Locations-Stops'!I2839&lt;&gt;"";VLOOKUP('Locations-Stops'!I2839;Regions!F2:G300;2;FALSE);"0")&amp;","&amp;IF('Locations-Stops'!J2839&lt;&gt;"";VLOOKUP('Locations-Stops'!J2839;Regions!I2:J300;2;FALSE);"0")&amp;",'"&amp;IF('Locations-Stops'!K2839&lt;&gt;"";SUBSTITUTE('Locations-Stops'!K2839;"'";"\'");"")&amp;"','"&amp;IF('Locations-Stops'!L2839&lt;&gt;"";'Locations-Stops'!L2839;"")&amp;"','"&amp;IF('Locations-Stops'!M2839&lt;&gt;"";'Locations-Stops'!M2839;"")&amp;"','"&amp;IF('Locations-Stops'!N2839&lt;&gt;"";'Locations-Stops'!N2839;"")&amp;"', CURRENT_TIMESTAMP);"</v>
      </c>
    </row>
    <row r="2838" spans="3:6" x14ac:dyDescent="0.25">
      <c r="C2838" s="16">
        <v>2840</v>
      </c>
      <c r="D2838" s="16" t="s">
        <v>17780</v>
      </c>
      <c r="E2838" s="16" t="s">
        <v>4333</v>
      </c>
      <c r="F2838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2840;"'";"\'")&amp;"',"&amp;IF('Locations-Stops'!D2840&lt;&gt;"";LEFT('Locations-Stops'!D2840;2)&amp;"."&amp;RIGHT('Locations-Stops'!D2840;LEN('Locations-Stops'!D2840)-2);"0")&amp;","&amp;IF('Locations-Stops'!E2840&lt;&gt;"";LEFT('Locations-Stops'!E2840;1)&amp;"."&amp;RIGHT('Locations-Stops'!E2840;LEN('Locations-Stops'!E2840)-1);"0")&amp;","&amp;IF('Locations-Stops'!G2840&lt;&gt;"";VLOOKUP('Locations-Stops'!G2840;Regions!A2:B300;2;FALSE);"0")&amp;","&amp;IF('Locations-Stops'!H2840&lt;&gt;"";VLOOKUP('Locations-Stops'!H2840;Regions!C2:D300;2;FALSE);"0")&amp;","&amp;IF('Locations-Stops'!I2840&lt;&gt;"";VLOOKUP('Locations-Stops'!I2840;Regions!F2:G300;2;FALSE);"0")&amp;","&amp;IF('Locations-Stops'!J2840&lt;&gt;"";VLOOKUP('Locations-Stops'!J2840;Regions!I2:J300;2;FALSE);"0")&amp;",'"&amp;IF('Locations-Stops'!K2840&lt;&gt;"";SUBSTITUTE('Locations-Stops'!K2840;"'";"\'");"")&amp;"','"&amp;IF('Locations-Stops'!L2840&lt;&gt;"";'Locations-Stops'!L2840;"")&amp;"','"&amp;IF('Locations-Stops'!M2840&lt;&gt;"";'Locations-Stops'!M2840;"")&amp;"','"&amp;IF('Locations-Stops'!N2840&lt;&gt;"";'Locations-Stops'!N2840;"")&amp;"', CURRENT_TIMESTAMP);"</v>
      </c>
    </row>
    <row r="2839" spans="3:6" x14ac:dyDescent="0.25">
      <c r="C2839" s="16">
        <v>2841</v>
      </c>
      <c r="D2839" s="16" t="s">
        <v>17780</v>
      </c>
      <c r="E2839" s="16" t="s">
        <v>4333</v>
      </c>
      <c r="F283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2841;"'";"\'")&amp;"',"&amp;IF('Locations-Stops'!D2841&lt;&gt;"";LEFT('Locations-Stops'!D2841;2)&amp;"."&amp;RIGHT('Locations-Stops'!D2841;LEN('Locations-Stops'!D2841)-2);"0")&amp;","&amp;IF('Locations-Stops'!E2841&lt;&gt;"";LEFT('Locations-Stops'!E2841;1)&amp;"."&amp;RIGHT('Locations-Stops'!E2841;LEN('Locations-Stops'!E2841)-1);"0")&amp;","&amp;IF('Locations-Stops'!G2841&lt;&gt;"";VLOOKUP('Locations-Stops'!G2841;Regions!A2:B300;2;FALSE);"0")&amp;","&amp;IF('Locations-Stops'!H2841&lt;&gt;"";VLOOKUP('Locations-Stops'!H2841;Regions!C2:D300;2;FALSE);"0")&amp;","&amp;IF('Locations-Stops'!I2841&lt;&gt;"";VLOOKUP('Locations-Stops'!I2841;Regions!F2:G300;2;FALSE);"0")&amp;","&amp;IF('Locations-Stops'!J2841&lt;&gt;"";VLOOKUP('Locations-Stops'!J2841;Regions!I2:J300;2;FALSE);"0")&amp;",'"&amp;IF('Locations-Stops'!K2841&lt;&gt;"";SUBSTITUTE('Locations-Stops'!K2841;"'";"\'");"")&amp;"','"&amp;IF('Locations-Stops'!L2841&lt;&gt;"";'Locations-Stops'!L2841;"")&amp;"','"&amp;IF('Locations-Stops'!M2841&lt;&gt;"";'Locations-Stops'!M2841;"")&amp;"','"&amp;IF('Locations-Stops'!N2841&lt;&gt;"";'Locations-Stops'!N2841;"")&amp;"', CURRENT_TIMESTAMP);"</v>
      </c>
    </row>
    <row r="2840" spans="3:6" x14ac:dyDescent="0.25">
      <c r="C2840" s="16">
        <v>2842</v>
      </c>
      <c r="D2840" s="16" t="s">
        <v>17780</v>
      </c>
      <c r="E2840" s="16" t="s">
        <v>4333</v>
      </c>
      <c r="F284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2842;"'";"\'")&amp;"',"&amp;IF('Locations-Stops'!D2842&lt;&gt;"";LEFT('Locations-Stops'!D2842;2)&amp;"."&amp;RIGHT('Locations-Stops'!D2842;LEN('Locations-Stops'!D2842)-2);"0")&amp;","&amp;IF('Locations-Stops'!E2842&lt;&gt;"";LEFT('Locations-Stops'!E2842;1)&amp;"."&amp;RIGHT('Locations-Stops'!E2842;LEN('Locations-Stops'!E2842)-1);"0")&amp;","&amp;IF('Locations-Stops'!G2842&lt;&gt;"";VLOOKUP('Locations-Stops'!G2842;Regions!A2:B300;2;FALSE);"0")&amp;","&amp;IF('Locations-Stops'!H2842&lt;&gt;"";VLOOKUP('Locations-Stops'!H2842;Regions!C2:D300;2;FALSE);"0")&amp;","&amp;IF('Locations-Stops'!I2842&lt;&gt;"";VLOOKUP('Locations-Stops'!I2842;Regions!F2:G300;2;FALSE);"0")&amp;","&amp;IF('Locations-Stops'!J2842&lt;&gt;"";VLOOKUP('Locations-Stops'!J2842;Regions!I2:J300;2;FALSE);"0")&amp;",'"&amp;IF('Locations-Stops'!K2842&lt;&gt;"";SUBSTITUTE('Locations-Stops'!K2842;"'";"\'");"")&amp;"','"&amp;IF('Locations-Stops'!L2842&lt;&gt;"";'Locations-Stops'!L2842;"")&amp;"','"&amp;IF('Locations-Stops'!M2842&lt;&gt;"";'Locations-Stops'!M2842;"")&amp;"','"&amp;IF('Locations-Stops'!N2842&lt;&gt;"";'Locations-Stops'!N2842;"")&amp;"', CURRENT_TIMESTAMP);"</v>
      </c>
    </row>
    <row r="2841" spans="3:6" x14ac:dyDescent="0.25">
      <c r="C2841" s="16">
        <v>2843</v>
      </c>
      <c r="D2841" s="16" t="s">
        <v>17780</v>
      </c>
      <c r="E2841" s="16" t="s">
        <v>4333</v>
      </c>
      <c r="F284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2843;"'";"\'")&amp;"',"&amp;IF('Locations-Stops'!D2843&lt;&gt;"";LEFT('Locations-Stops'!D2843;2)&amp;"."&amp;RIGHT('Locations-Stops'!D2843;LEN('Locations-Stops'!D2843)-2);"0")&amp;","&amp;IF('Locations-Stops'!E2843&lt;&gt;"";LEFT('Locations-Stops'!E2843;1)&amp;"."&amp;RIGHT('Locations-Stops'!E2843;LEN('Locations-Stops'!E2843)-1);"0")&amp;","&amp;IF('Locations-Stops'!G2843&lt;&gt;"";VLOOKUP('Locations-Stops'!G2843;Regions!A2:B300;2;FALSE);"0")&amp;","&amp;IF('Locations-Stops'!H2843&lt;&gt;"";VLOOKUP('Locations-Stops'!H2843;Regions!C2:D300;2;FALSE);"0")&amp;","&amp;IF('Locations-Stops'!I2843&lt;&gt;"";VLOOKUP('Locations-Stops'!I2843;Regions!F2:G300;2;FALSE);"0")&amp;","&amp;IF('Locations-Stops'!J2843&lt;&gt;"";VLOOKUP('Locations-Stops'!J2843;Regions!I2:J300;2;FALSE);"0")&amp;",'"&amp;IF('Locations-Stops'!K2843&lt;&gt;"";SUBSTITUTE('Locations-Stops'!K2843;"'";"\'");"")&amp;"','"&amp;IF('Locations-Stops'!L2843&lt;&gt;"";'Locations-Stops'!L2843;"")&amp;"','"&amp;IF('Locations-Stops'!M2843&lt;&gt;"";'Locations-Stops'!M2843;"")&amp;"','"&amp;IF('Locations-Stops'!N2843&lt;&gt;"";'Locations-Stops'!N2843;"")&amp;"', CURRENT_TIMESTAMP);"</v>
      </c>
    </row>
    <row r="2842" spans="3:6" x14ac:dyDescent="0.25">
      <c r="C2842" s="16">
        <v>2844</v>
      </c>
      <c r="D2842" s="16" t="s">
        <v>17780</v>
      </c>
      <c r="E2842" s="16" t="s">
        <v>4333</v>
      </c>
      <c r="F2842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2844;"'";"\'")&amp;"',"&amp;IF('Locations-Stops'!D2844&lt;&gt;"";LEFT('Locations-Stops'!D2844;2)&amp;"."&amp;RIGHT('Locations-Stops'!D2844;LEN('Locations-Stops'!D2844)-2);"0")&amp;","&amp;IF('Locations-Stops'!E2844&lt;&gt;"";LEFT('Locations-Stops'!E2844;1)&amp;"."&amp;RIGHT('Locations-Stops'!E2844;LEN('Locations-Stops'!E2844)-1);"0")&amp;","&amp;IF('Locations-Stops'!G2844&lt;&gt;"";VLOOKUP('Locations-Stops'!G2844;Regions!A2:B300;2;FALSE);"0")&amp;","&amp;IF('Locations-Stops'!H2844&lt;&gt;"";VLOOKUP('Locations-Stops'!H2844;Regions!C2:D300;2;FALSE);"0")&amp;","&amp;IF('Locations-Stops'!I2844&lt;&gt;"";VLOOKUP('Locations-Stops'!I2844;Regions!F2:G300;2;FALSE);"0")&amp;","&amp;IF('Locations-Stops'!J2844&lt;&gt;"";VLOOKUP('Locations-Stops'!J2844;Regions!I2:J300;2;FALSE);"0")&amp;",'"&amp;IF('Locations-Stops'!K2844&lt;&gt;"";SUBSTITUTE('Locations-Stops'!K2844;"'";"\'");"")&amp;"','"&amp;IF('Locations-Stops'!L2844&lt;&gt;"";'Locations-Stops'!L2844;"")&amp;"','"&amp;IF('Locations-Stops'!M2844&lt;&gt;"";'Locations-Stops'!M2844;"")&amp;"','"&amp;IF('Locations-Stops'!N2844&lt;&gt;"";'Locations-Stops'!N2844;"")&amp;"', CURRENT_TIMESTAMP);"</v>
      </c>
    </row>
    <row r="2843" spans="3:6" x14ac:dyDescent="0.25">
      <c r="C2843" s="16">
        <v>2845</v>
      </c>
      <c r="D2843" s="16" t="s">
        <v>17780</v>
      </c>
      <c r="E2843" s="16" t="s">
        <v>4333</v>
      </c>
      <c r="F2843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2845;"'";"\'")&amp;"',"&amp;IF('Locations-Stops'!D2845&lt;&gt;"";LEFT('Locations-Stops'!D2845;2)&amp;"."&amp;RIGHT('Locations-Stops'!D2845;LEN('Locations-Stops'!D2845)-2);"0")&amp;","&amp;IF('Locations-Stops'!E2845&lt;&gt;"";LEFT('Locations-Stops'!E2845;1)&amp;"."&amp;RIGHT('Locations-Stops'!E2845;LEN('Locations-Stops'!E2845)-1);"0")&amp;","&amp;IF('Locations-Stops'!G2845&lt;&gt;"";VLOOKUP('Locations-Stops'!G2845;Regions!A2:B300;2;FALSE);"0")&amp;","&amp;IF('Locations-Stops'!H2845&lt;&gt;"";VLOOKUP('Locations-Stops'!H2845;Regions!C2:D300;2;FALSE);"0")&amp;","&amp;IF('Locations-Stops'!I2845&lt;&gt;"";VLOOKUP('Locations-Stops'!I2845;Regions!F2:G300;2;FALSE);"0")&amp;","&amp;IF('Locations-Stops'!J2845&lt;&gt;"";VLOOKUP('Locations-Stops'!J2845;Regions!I2:J300;2;FALSE);"0")&amp;",'"&amp;IF('Locations-Stops'!K2845&lt;&gt;"";SUBSTITUTE('Locations-Stops'!K2845;"'";"\'");"")&amp;"','"&amp;IF('Locations-Stops'!L2845&lt;&gt;"";'Locations-Stops'!L2845;"")&amp;"','"&amp;IF('Locations-Stops'!M2845&lt;&gt;"";'Locations-Stops'!M2845;"")&amp;"','"&amp;IF('Locations-Stops'!N2845&lt;&gt;"";'Locations-Stops'!N2845;"")&amp;"', CURRENT_TIMESTAMP);"</v>
      </c>
    </row>
    <row r="2844" spans="3:6" x14ac:dyDescent="0.25">
      <c r="C2844" s="16">
        <v>2846</v>
      </c>
      <c r="D2844" s="16" t="s">
        <v>17780</v>
      </c>
      <c r="E2844" s="16" t="s">
        <v>4333</v>
      </c>
      <c r="F2844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2846;"'";"\'")&amp;"',"&amp;IF('Locations-Stops'!D2846&lt;&gt;"";LEFT('Locations-Stops'!D2846;2)&amp;"."&amp;RIGHT('Locations-Stops'!D2846;LEN('Locations-Stops'!D2846)-2);"0")&amp;","&amp;IF('Locations-Stops'!E2846&lt;&gt;"";LEFT('Locations-Stops'!E2846;1)&amp;"."&amp;RIGHT('Locations-Stops'!E2846;LEN('Locations-Stops'!E2846)-1);"0")&amp;","&amp;IF('Locations-Stops'!G2846&lt;&gt;"";VLOOKUP('Locations-Stops'!G2846;Regions!A2:B300;2;FALSE);"0")&amp;","&amp;IF('Locations-Stops'!H2846&lt;&gt;"";VLOOKUP('Locations-Stops'!H2846;Regions!C2:D300;2;FALSE);"0")&amp;","&amp;IF('Locations-Stops'!I2846&lt;&gt;"";VLOOKUP('Locations-Stops'!I2846;Regions!F2:G300;2;FALSE);"0")&amp;","&amp;IF('Locations-Stops'!J2846&lt;&gt;"";VLOOKUP('Locations-Stops'!J2846;Regions!I2:J300;2;FALSE);"0")&amp;",'"&amp;IF('Locations-Stops'!K2846&lt;&gt;"";SUBSTITUTE('Locations-Stops'!K2846;"'";"\'");"")&amp;"','"&amp;IF('Locations-Stops'!L2846&lt;&gt;"";'Locations-Stops'!L2846;"")&amp;"','"&amp;IF('Locations-Stops'!M2846&lt;&gt;"";'Locations-Stops'!M2846;"")&amp;"','"&amp;IF('Locations-Stops'!N2846&lt;&gt;"";'Locations-Stops'!N2846;"")&amp;"', CURRENT_TIMESTAMP);"</v>
      </c>
    </row>
    <row r="2845" spans="3:6" x14ac:dyDescent="0.25">
      <c r="C2845" s="16">
        <v>2847</v>
      </c>
      <c r="D2845" s="16" t="s">
        <v>17780</v>
      </c>
      <c r="E2845" s="16" t="s">
        <v>4333</v>
      </c>
      <c r="F2845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2847;"'";"\'")&amp;"',"&amp;IF('Locations-Stops'!D2847&lt;&gt;"";LEFT('Locations-Stops'!D2847;2)&amp;"."&amp;RIGHT('Locations-Stops'!D2847;LEN('Locations-Stops'!D2847)-2);"0")&amp;","&amp;IF('Locations-Stops'!E2847&lt;&gt;"";LEFT('Locations-Stops'!E2847;1)&amp;"."&amp;RIGHT('Locations-Stops'!E2847;LEN('Locations-Stops'!E2847)-1);"0")&amp;","&amp;IF('Locations-Stops'!G2847&lt;&gt;"";VLOOKUP('Locations-Stops'!G2847;Regions!A2:B300;2;FALSE);"0")&amp;","&amp;IF('Locations-Stops'!H2847&lt;&gt;"";VLOOKUP('Locations-Stops'!H2847;Regions!C2:D300;2;FALSE);"0")&amp;","&amp;IF('Locations-Stops'!I2847&lt;&gt;"";VLOOKUP('Locations-Stops'!I2847;Regions!F2:G300;2;FALSE);"0")&amp;","&amp;IF('Locations-Stops'!J2847&lt;&gt;"";VLOOKUP('Locations-Stops'!J2847;Regions!I2:J300;2;FALSE);"0")&amp;",'"&amp;IF('Locations-Stops'!K2847&lt;&gt;"";SUBSTITUTE('Locations-Stops'!K2847;"'";"\'");"")&amp;"','"&amp;IF('Locations-Stops'!L2847&lt;&gt;"";'Locations-Stops'!L2847;"")&amp;"','"&amp;IF('Locations-Stops'!M2847&lt;&gt;"";'Locations-Stops'!M2847;"")&amp;"','"&amp;IF('Locations-Stops'!N2847&lt;&gt;"";'Locations-Stops'!N2847;"")&amp;"', CURRENT_TIMESTAMP);"</v>
      </c>
    </row>
    <row r="2846" spans="3:6" x14ac:dyDescent="0.25">
      <c r="C2846" s="16">
        <v>2848</v>
      </c>
      <c r="D2846" s="16" t="s">
        <v>17780</v>
      </c>
      <c r="E2846" s="16" t="s">
        <v>4333</v>
      </c>
      <c r="F2846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2848;"'";"\'")&amp;"',"&amp;IF('Locations-Stops'!D2848&lt;&gt;"";LEFT('Locations-Stops'!D2848;2)&amp;"."&amp;RIGHT('Locations-Stops'!D2848;LEN('Locations-Stops'!D2848)-2);"0")&amp;","&amp;IF('Locations-Stops'!E2848&lt;&gt;"";LEFT('Locations-Stops'!E2848;1)&amp;"."&amp;RIGHT('Locations-Stops'!E2848;LEN('Locations-Stops'!E2848)-1);"0")&amp;","&amp;IF('Locations-Stops'!G2848&lt;&gt;"";VLOOKUP('Locations-Stops'!G2848;Regions!A2:B300;2;FALSE);"0")&amp;","&amp;IF('Locations-Stops'!H2848&lt;&gt;"";VLOOKUP('Locations-Stops'!H2848;Regions!C2:D300;2;FALSE);"0")&amp;","&amp;IF('Locations-Stops'!I2848&lt;&gt;"";VLOOKUP('Locations-Stops'!I2848;Regions!F2:G300;2;FALSE);"0")&amp;","&amp;IF('Locations-Stops'!J2848&lt;&gt;"";VLOOKUP('Locations-Stops'!J2848;Regions!I2:J300;2;FALSE);"0")&amp;",'"&amp;IF('Locations-Stops'!K2848&lt;&gt;"";SUBSTITUTE('Locations-Stops'!K2848;"'";"\'");"")&amp;"','"&amp;IF('Locations-Stops'!L2848&lt;&gt;"";'Locations-Stops'!L2848;"")&amp;"','"&amp;IF('Locations-Stops'!M2848&lt;&gt;"";'Locations-Stops'!M2848;"")&amp;"','"&amp;IF('Locations-Stops'!N2848&lt;&gt;"";'Locations-Stops'!N2848;"")&amp;"', CURRENT_TIMESTAMP);"</v>
      </c>
    </row>
    <row r="2847" spans="3:6" x14ac:dyDescent="0.25">
      <c r="C2847" s="16">
        <v>2849</v>
      </c>
      <c r="D2847" s="16" t="s">
        <v>17780</v>
      </c>
      <c r="E2847" s="16" t="s">
        <v>4333</v>
      </c>
      <c r="F2847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2849;"'";"\'")&amp;"',"&amp;IF('Locations-Stops'!D2849&lt;&gt;"";LEFT('Locations-Stops'!D2849;2)&amp;"."&amp;RIGHT('Locations-Stops'!D2849;LEN('Locations-Stops'!D2849)-2);"0")&amp;","&amp;IF('Locations-Stops'!E2849&lt;&gt;"";LEFT('Locations-Stops'!E2849;1)&amp;"."&amp;RIGHT('Locations-Stops'!E2849;LEN('Locations-Stops'!E2849)-1);"0")&amp;","&amp;IF('Locations-Stops'!G2849&lt;&gt;"";VLOOKUP('Locations-Stops'!G2849;Regions!A2:B300;2;FALSE);"0")&amp;","&amp;IF('Locations-Stops'!H2849&lt;&gt;"";VLOOKUP('Locations-Stops'!H2849;Regions!C2:D300;2;FALSE);"0")&amp;","&amp;IF('Locations-Stops'!I2849&lt;&gt;"";VLOOKUP('Locations-Stops'!I2849;Regions!F2:G300;2;FALSE);"0")&amp;","&amp;IF('Locations-Stops'!J2849&lt;&gt;"";VLOOKUP('Locations-Stops'!J2849;Regions!I2:J300;2;FALSE);"0")&amp;",'"&amp;IF('Locations-Stops'!K2849&lt;&gt;"";SUBSTITUTE('Locations-Stops'!K2849;"'";"\'");"")&amp;"','"&amp;IF('Locations-Stops'!L2849&lt;&gt;"";'Locations-Stops'!L2849;"")&amp;"','"&amp;IF('Locations-Stops'!M2849&lt;&gt;"";'Locations-Stops'!M2849;"")&amp;"','"&amp;IF('Locations-Stops'!N2849&lt;&gt;"";'Locations-Stops'!N2849;"")&amp;"', CURRENT_TIMESTAMP);"</v>
      </c>
    </row>
    <row r="2848" spans="3:6" x14ac:dyDescent="0.25">
      <c r="C2848" s="16">
        <v>2850</v>
      </c>
      <c r="D2848" s="16" t="s">
        <v>17780</v>
      </c>
      <c r="E2848" s="16" t="s">
        <v>4333</v>
      </c>
      <c r="F2848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2850;"'";"\'")&amp;"',"&amp;IF('Locations-Stops'!D2850&lt;&gt;"";LEFT('Locations-Stops'!D2850;2)&amp;"."&amp;RIGHT('Locations-Stops'!D2850;LEN('Locations-Stops'!D2850)-2);"0")&amp;","&amp;IF('Locations-Stops'!E2850&lt;&gt;"";LEFT('Locations-Stops'!E2850;1)&amp;"."&amp;RIGHT('Locations-Stops'!E2850;LEN('Locations-Stops'!E2850)-1);"0")&amp;","&amp;IF('Locations-Stops'!G2850&lt;&gt;"";VLOOKUP('Locations-Stops'!G2850;Regions!A2:B300;2;FALSE);"0")&amp;","&amp;IF('Locations-Stops'!H2850&lt;&gt;"";VLOOKUP('Locations-Stops'!H2850;Regions!C2:D300;2;FALSE);"0")&amp;","&amp;IF('Locations-Stops'!I2850&lt;&gt;"";VLOOKUP('Locations-Stops'!I2850;Regions!F2:G300;2;FALSE);"0")&amp;","&amp;IF('Locations-Stops'!J2850&lt;&gt;"";VLOOKUP('Locations-Stops'!J2850;Regions!I2:J300;2;FALSE);"0")&amp;",'"&amp;IF('Locations-Stops'!K2850&lt;&gt;"";SUBSTITUTE('Locations-Stops'!K2850;"'";"\'");"")&amp;"','"&amp;IF('Locations-Stops'!L2850&lt;&gt;"";'Locations-Stops'!L2850;"")&amp;"','"&amp;IF('Locations-Stops'!M2850&lt;&gt;"";'Locations-Stops'!M2850;"")&amp;"','"&amp;IF('Locations-Stops'!N2850&lt;&gt;"";'Locations-Stops'!N2850;"")&amp;"', CURRENT_TIMESTAMP);"</v>
      </c>
    </row>
    <row r="2849" spans="3:6" x14ac:dyDescent="0.25">
      <c r="C2849" s="16">
        <v>2851</v>
      </c>
      <c r="D2849" s="16" t="s">
        <v>17780</v>
      </c>
      <c r="E2849" s="16" t="s">
        <v>4333</v>
      </c>
      <c r="F284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2851;"'";"\'")&amp;"',"&amp;IF('Locations-Stops'!D2851&lt;&gt;"";LEFT('Locations-Stops'!D2851;2)&amp;"."&amp;RIGHT('Locations-Stops'!D2851;LEN('Locations-Stops'!D2851)-2);"0")&amp;","&amp;IF('Locations-Stops'!E2851&lt;&gt;"";LEFT('Locations-Stops'!E2851;1)&amp;"."&amp;RIGHT('Locations-Stops'!E2851;LEN('Locations-Stops'!E2851)-1);"0")&amp;","&amp;IF('Locations-Stops'!G2851&lt;&gt;"";VLOOKUP('Locations-Stops'!G2851;Regions!A2:B300;2;FALSE);"0")&amp;","&amp;IF('Locations-Stops'!H2851&lt;&gt;"";VLOOKUP('Locations-Stops'!H2851;Regions!C2:D300;2;FALSE);"0")&amp;","&amp;IF('Locations-Stops'!I2851&lt;&gt;"";VLOOKUP('Locations-Stops'!I2851;Regions!F2:G300;2;FALSE);"0")&amp;","&amp;IF('Locations-Stops'!J2851&lt;&gt;"";VLOOKUP('Locations-Stops'!J2851;Regions!I2:J300;2;FALSE);"0")&amp;",'"&amp;IF('Locations-Stops'!K2851&lt;&gt;"";SUBSTITUTE('Locations-Stops'!K2851;"'";"\'");"")&amp;"','"&amp;IF('Locations-Stops'!L2851&lt;&gt;"";'Locations-Stops'!L2851;"")&amp;"','"&amp;IF('Locations-Stops'!M2851&lt;&gt;"";'Locations-Stops'!M2851;"")&amp;"','"&amp;IF('Locations-Stops'!N2851&lt;&gt;"";'Locations-Stops'!N2851;"")&amp;"', CURRENT_TIMESTAMP);"</v>
      </c>
    </row>
    <row r="2850" spans="3:6" x14ac:dyDescent="0.25">
      <c r="C2850" s="16">
        <v>2852</v>
      </c>
      <c r="D2850" s="16" t="s">
        <v>17780</v>
      </c>
      <c r="E2850" s="16" t="s">
        <v>4333</v>
      </c>
      <c r="F285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2852;"'";"\'")&amp;"',"&amp;IF('Locations-Stops'!D2852&lt;&gt;"";LEFT('Locations-Stops'!D2852;2)&amp;"."&amp;RIGHT('Locations-Stops'!D2852;LEN('Locations-Stops'!D2852)-2);"0")&amp;","&amp;IF('Locations-Stops'!E2852&lt;&gt;"";LEFT('Locations-Stops'!E2852;1)&amp;"."&amp;RIGHT('Locations-Stops'!E2852;LEN('Locations-Stops'!E2852)-1);"0")&amp;","&amp;IF('Locations-Stops'!G2852&lt;&gt;"";VLOOKUP('Locations-Stops'!G2852;Regions!A2:B300;2;FALSE);"0")&amp;","&amp;IF('Locations-Stops'!H2852&lt;&gt;"";VLOOKUP('Locations-Stops'!H2852;Regions!C2:D300;2;FALSE);"0")&amp;","&amp;IF('Locations-Stops'!I2852&lt;&gt;"";VLOOKUP('Locations-Stops'!I2852;Regions!F2:G300;2;FALSE);"0")&amp;","&amp;IF('Locations-Stops'!J2852&lt;&gt;"";VLOOKUP('Locations-Stops'!J2852;Regions!I2:J300;2;FALSE);"0")&amp;",'"&amp;IF('Locations-Stops'!K2852&lt;&gt;"";SUBSTITUTE('Locations-Stops'!K2852;"'";"\'");"")&amp;"','"&amp;IF('Locations-Stops'!L2852&lt;&gt;"";'Locations-Stops'!L2852;"")&amp;"','"&amp;IF('Locations-Stops'!M2852&lt;&gt;"";'Locations-Stops'!M2852;"")&amp;"','"&amp;IF('Locations-Stops'!N2852&lt;&gt;"";'Locations-Stops'!N2852;"")&amp;"', CURRENT_TIMESTAMP);"</v>
      </c>
    </row>
    <row r="2851" spans="3:6" x14ac:dyDescent="0.25">
      <c r="C2851" s="16">
        <v>2853</v>
      </c>
      <c r="D2851" s="16" t="s">
        <v>17780</v>
      </c>
      <c r="E2851" s="16" t="s">
        <v>4333</v>
      </c>
      <c r="F285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2853;"'";"\'")&amp;"',"&amp;IF('Locations-Stops'!D2853&lt;&gt;"";LEFT('Locations-Stops'!D2853;2)&amp;"."&amp;RIGHT('Locations-Stops'!D2853;LEN('Locations-Stops'!D2853)-2);"0")&amp;","&amp;IF('Locations-Stops'!E2853&lt;&gt;"";LEFT('Locations-Stops'!E2853;1)&amp;"."&amp;RIGHT('Locations-Stops'!E2853;LEN('Locations-Stops'!E2853)-1);"0")&amp;","&amp;IF('Locations-Stops'!G2853&lt;&gt;"";VLOOKUP('Locations-Stops'!G2853;Regions!A2:B300;2;FALSE);"0")&amp;","&amp;IF('Locations-Stops'!H2853&lt;&gt;"";VLOOKUP('Locations-Stops'!H2853;Regions!C2:D300;2;FALSE);"0")&amp;","&amp;IF('Locations-Stops'!I2853&lt;&gt;"";VLOOKUP('Locations-Stops'!I2853;Regions!F2:G300;2;FALSE);"0")&amp;","&amp;IF('Locations-Stops'!J2853&lt;&gt;"";VLOOKUP('Locations-Stops'!J2853;Regions!I2:J300;2;FALSE);"0")&amp;",'"&amp;IF('Locations-Stops'!K2853&lt;&gt;"";SUBSTITUTE('Locations-Stops'!K2853;"'";"\'");"")&amp;"','"&amp;IF('Locations-Stops'!L2853&lt;&gt;"";'Locations-Stops'!L2853;"")&amp;"','"&amp;IF('Locations-Stops'!M2853&lt;&gt;"";'Locations-Stops'!M2853;"")&amp;"','"&amp;IF('Locations-Stops'!N2853&lt;&gt;"";'Locations-Stops'!N2853;"")&amp;"', CURRENT_TIMESTAMP);"</v>
      </c>
    </row>
    <row r="2852" spans="3:6" x14ac:dyDescent="0.25">
      <c r="C2852" s="16">
        <v>2854</v>
      </c>
      <c r="D2852" s="16" t="s">
        <v>17780</v>
      </c>
      <c r="E2852" s="16" t="s">
        <v>4333</v>
      </c>
      <c r="F2852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2854;"'";"\'")&amp;"',"&amp;IF('Locations-Stops'!D2854&lt;&gt;"";LEFT('Locations-Stops'!D2854;2)&amp;"."&amp;RIGHT('Locations-Stops'!D2854;LEN('Locations-Stops'!D2854)-2);"0")&amp;","&amp;IF('Locations-Stops'!E2854&lt;&gt;"";LEFT('Locations-Stops'!E2854;1)&amp;"."&amp;RIGHT('Locations-Stops'!E2854;LEN('Locations-Stops'!E2854)-1);"0")&amp;","&amp;IF('Locations-Stops'!G2854&lt;&gt;"";VLOOKUP('Locations-Stops'!G2854;Regions!A2:B300;2;FALSE);"0")&amp;","&amp;IF('Locations-Stops'!H2854&lt;&gt;"";VLOOKUP('Locations-Stops'!H2854;Regions!C2:D300;2;FALSE);"0")&amp;","&amp;IF('Locations-Stops'!I2854&lt;&gt;"";VLOOKUP('Locations-Stops'!I2854;Regions!F2:G300;2;FALSE);"0")&amp;","&amp;IF('Locations-Stops'!J2854&lt;&gt;"";VLOOKUP('Locations-Stops'!J2854;Regions!I2:J300;2;FALSE);"0")&amp;",'"&amp;IF('Locations-Stops'!K2854&lt;&gt;"";SUBSTITUTE('Locations-Stops'!K2854;"'";"\'");"")&amp;"','"&amp;IF('Locations-Stops'!L2854&lt;&gt;"";'Locations-Stops'!L2854;"")&amp;"','"&amp;IF('Locations-Stops'!M2854&lt;&gt;"";'Locations-Stops'!M2854;"")&amp;"','"&amp;IF('Locations-Stops'!N2854&lt;&gt;"";'Locations-Stops'!N2854;"")&amp;"', CURRENT_TIMESTAMP);"</v>
      </c>
    </row>
    <row r="2853" spans="3:6" x14ac:dyDescent="0.25">
      <c r="C2853" s="16">
        <v>2855</v>
      </c>
      <c r="D2853" s="16" t="s">
        <v>17780</v>
      </c>
      <c r="E2853" s="16" t="s">
        <v>4333</v>
      </c>
      <c r="F2853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2855;"'";"\'")&amp;"',"&amp;IF('Locations-Stops'!D2855&lt;&gt;"";LEFT('Locations-Stops'!D2855;2)&amp;"."&amp;RIGHT('Locations-Stops'!D2855;LEN('Locations-Stops'!D2855)-2);"0")&amp;","&amp;IF('Locations-Stops'!E2855&lt;&gt;"";LEFT('Locations-Stops'!E2855;1)&amp;"."&amp;RIGHT('Locations-Stops'!E2855;LEN('Locations-Stops'!E2855)-1);"0")&amp;","&amp;IF('Locations-Stops'!G2855&lt;&gt;"";VLOOKUP('Locations-Stops'!G2855;Regions!A2:B300;2;FALSE);"0")&amp;","&amp;IF('Locations-Stops'!H2855&lt;&gt;"";VLOOKUP('Locations-Stops'!H2855;Regions!C2:D300;2;FALSE);"0")&amp;","&amp;IF('Locations-Stops'!I2855&lt;&gt;"";VLOOKUP('Locations-Stops'!I2855;Regions!F2:G300;2;FALSE);"0")&amp;","&amp;IF('Locations-Stops'!J2855&lt;&gt;"";VLOOKUP('Locations-Stops'!J2855;Regions!I2:J300;2;FALSE);"0")&amp;",'"&amp;IF('Locations-Stops'!K2855&lt;&gt;"";SUBSTITUTE('Locations-Stops'!K2855;"'";"\'");"")&amp;"','"&amp;IF('Locations-Stops'!L2855&lt;&gt;"";'Locations-Stops'!L2855;"")&amp;"','"&amp;IF('Locations-Stops'!M2855&lt;&gt;"";'Locations-Stops'!M2855;"")&amp;"','"&amp;IF('Locations-Stops'!N2855&lt;&gt;"";'Locations-Stops'!N2855;"")&amp;"', CURRENT_TIMESTAMP);"</v>
      </c>
    </row>
    <row r="2854" spans="3:6" x14ac:dyDescent="0.25">
      <c r="C2854" s="16">
        <v>2856</v>
      </c>
      <c r="D2854" s="16" t="s">
        <v>17780</v>
      </c>
      <c r="E2854" s="16" t="s">
        <v>4333</v>
      </c>
      <c r="F2854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2856;"'";"\'")&amp;"',"&amp;IF('Locations-Stops'!D2856&lt;&gt;"";LEFT('Locations-Stops'!D2856;2)&amp;"."&amp;RIGHT('Locations-Stops'!D2856;LEN('Locations-Stops'!D2856)-2);"0")&amp;","&amp;IF('Locations-Stops'!E2856&lt;&gt;"";LEFT('Locations-Stops'!E2856;1)&amp;"."&amp;RIGHT('Locations-Stops'!E2856;LEN('Locations-Stops'!E2856)-1);"0")&amp;","&amp;IF('Locations-Stops'!G2856&lt;&gt;"";VLOOKUP('Locations-Stops'!G2856;Regions!A2:B300;2;FALSE);"0")&amp;","&amp;IF('Locations-Stops'!H2856&lt;&gt;"";VLOOKUP('Locations-Stops'!H2856;Regions!C2:D300;2;FALSE);"0")&amp;","&amp;IF('Locations-Stops'!I2856&lt;&gt;"";VLOOKUP('Locations-Stops'!I2856;Regions!F2:G300;2;FALSE);"0")&amp;","&amp;IF('Locations-Stops'!J2856&lt;&gt;"";VLOOKUP('Locations-Stops'!J2856;Regions!I2:J300;2;FALSE);"0")&amp;",'"&amp;IF('Locations-Stops'!K2856&lt;&gt;"";SUBSTITUTE('Locations-Stops'!K2856;"'";"\'");"")&amp;"','"&amp;IF('Locations-Stops'!L2856&lt;&gt;"";'Locations-Stops'!L2856;"")&amp;"','"&amp;IF('Locations-Stops'!M2856&lt;&gt;"";'Locations-Stops'!M2856;"")&amp;"','"&amp;IF('Locations-Stops'!N2856&lt;&gt;"";'Locations-Stops'!N2856;"")&amp;"', CURRENT_TIMESTAMP);"</v>
      </c>
    </row>
    <row r="2855" spans="3:6" x14ac:dyDescent="0.25">
      <c r="C2855" s="16">
        <v>2857</v>
      </c>
      <c r="D2855" s="16" t="s">
        <v>17780</v>
      </c>
      <c r="E2855" s="16" t="s">
        <v>4333</v>
      </c>
      <c r="F2855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2857;"'";"\'")&amp;"',"&amp;IF('Locations-Stops'!D2857&lt;&gt;"";LEFT('Locations-Stops'!D2857;2)&amp;"."&amp;RIGHT('Locations-Stops'!D2857;LEN('Locations-Stops'!D2857)-2);"0")&amp;","&amp;IF('Locations-Stops'!E2857&lt;&gt;"";LEFT('Locations-Stops'!E2857;1)&amp;"."&amp;RIGHT('Locations-Stops'!E2857;LEN('Locations-Stops'!E2857)-1);"0")&amp;","&amp;IF('Locations-Stops'!G2857&lt;&gt;"";VLOOKUP('Locations-Stops'!G2857;Regions!A2:B300;2;FALSE);"0")&amp;","&amp;IF('Locations-Stops'!H2857&lt;&gt;"";VLOOKUP('Locations-Stops'!H2857;Regions!C2:D300;2;FALSE);"0")&amp;","&amp;IF('Locations-Stops'!I2857&lt;&gt;"";VLOOKUP('Locations-Stops'!I2857;Regions!F2:G300;2;FALSE);"0")&amp;","&amp;IF('Locations-Stops'!J2857&lt;&gt;"";VLOOKUP('Locations-Stops'!J2857;Regions!I2:J300;2;FALSE);"0")&amp;",'"&amp;IF('Locations-Stops'!K2857&lt;&gt;"";SUBSTITUTE('Locations-Stops'!K2857;"'";"\'");"")&amp;"','"&amp;IF('Locations-Stops'!L2857&lt;&gt;"";'Locations-Stops'!L2857;"")&amp;"','"&amp;IF('Locations-Stops'!M2857&lt;&gt;"";'Locations-Stops'!M2857;"")&amp;"','"&amp;IF('Locations-Stops'!N2857&lt;&gt;"";'Locations-Stops'!N2857;"")&amp;"', CURRENT_TIMESTAMP);"</v>
      </c>
    </row>
    <row r="2856" spans="3:6" x14ac:dyDescent="0.25">
      <c r="C2856" s="16">
        <v>2858</v>
      </c>
      <c r="D2856" s="16" t="s">
        <v>17780</v>
      </c>
      <c r="E2856" s="16" t="s">
        <v>4333</v>
      </c>
      <c r="F2856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2858;"'";"\'")&amp;"',"&amp;IF('Locations-Stops'!D2858&lt;&gt;"";LEFT('Locations-Stops'!D2858;2)&amp;"."&amp;RIGHT('Locations-Stops'!D2858;LEN('Locations-Stops'!D2858)-2);"0")&amp;","&amp;IF('Locations-Stops'!E2858&lt;&gt;"";LEFT('Locations-Stops'!E2858;1)&amp;"."&amp;RIGHT('Locations-Stops'!E2858;LEN('Locations-Stops'!E2858)-1);"0")&amp;","&amp;IF('Locations-Stops'!G2858&lt;&gt;"";VLOOKUP('Locations-Stops'!G2858;Regions!A2:B300;2;FALSE);"0")&amp;","&amp;IF('Locations-Stops'!H2858&lt;&gt;"";VLOOKUP('Locations-Stops'!H2858;Regions!C2:D300;2;FALSE);"0")&amp;","&amp;IF('Locations-Stops'!I2858&lt;&gt;"";VLOOKUP('Locations-Stops'!I2858;Regions!F2:G300;2;FALSE);"0")&amp;","&amp;IF('Locations-Stops'!J2858&lt;&gt;"";VLOOKUP('Locations-Stops'!J2858;Regions!I2:J300;2;FALSE);"0")&amp;",'"&amp;IF('Locations-Stops'!K2858&lt;&gt;"";SUBSTITUTE('Locations-Stops'!K2858;"'";"\'");"")&amp;"','"&amp;IF('Locations-Stops'!L2858&lt;&gt;"";'Locations-Stops'!L2858;"")&amp;"','"&amp;IF('Locations-Stops'!M2858&lt;&gt;"";'Locations-Stops'!M2858;"")&amp;"','"&amp;IF('Locations-Stops'!N2858&lt;&gt;"";'Locations-Stops'!N2858;"")&amp;"', CURRENT_TIMESTAMP);"</v>
      </c>
    </row>
    <row r="2857" spans="3:6" x14ac:dyDescent="0.25">
      <c r="C2857" s="16">
        <v>2859</v>
      </c>
      <c r="D2857" s="16" t="s">
        <v>17780</v>
      </c>
      <c r="E2857" s="16" t="s">
        <v>4333</v>
      </c>
      <c r="F2857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2859;"'";"\'")&amp;"',"&amp;IF('Locations-Stops'!D2859&lt;&gt;"";LEFT('Locations-Stops'!D2859;2)&amp;"."&amp;RIGHT('Locations-Stops'!D2859;LEN('Locations-Stops'!D2859)-2);"0")&amp;","&amp;IF('Locations-Stops'!E2859&lt;&gt;"";LEFT('Locations-Stops'!E2859;1)&amp;"."&amp;RIGHT('Locations-Stops'!E2859;LEN('Locations-Stops'!E2859)-1);"0")&amp;","&amp;IF('Locations-Stops'!G2859&lt;&gt;"";VLOOKUP('Locations-Stops'!G2859;Regions!A2:B300;2;FALSE);"0")&amp;","&amp;IF('Locations-Stops'!H2859&lt;&gt;"";VLOOKUP('Locations-Stops'!H2859;Regions!C2:D300;2;FALSE);"0")&amp;","&amp;IF('Locations-Stops'!I2859&lt;&gt;"";VLOOKUP('Locations-Stops'!I2859;Regions!F2:G300;2;FALSE);"0")&amp;","&amp;IF('Locations-Stops'!J2859&lt;&gt;"";VLOOKUP('Locations-Stops'!J2859;Regions!I2:J300;2;FALSE);"0")&amp;",'"&amp;IF('Locations-Stops'!K2859&lt;&gt;"";SUBSTITUTE('Locations-Stops'!K2859;"'";"\'");"")&amp;"','"&amp;IF('Locations-Stops'!L2859&lt;&gt;"";'Locations-Stops'!L2859;"")&amp;"','"&amp;IF('Locations-Stops'!M2859&lt;&gt;"";'Locations-Stops'!M2859;"")&amp;"','"&amp;IF('Locations-Stops'!N2859&lt;&gt;"";'Locations-Stops'!N2859;"")&amp;"', CURRENT_TIMESTAMP);"</v>
      </c>
    </row>
    <row r="2858" spans="3:6" x14ac:dyDescent="0.25">
      <c r="C2858" s="16">
        <v>2860</v>
      </c>
      <c r="D2858" s="16" t="s">
        <v>17780</v>
      </c>
      <c r="E2858" s="16" t="s">
        <v>4333</v>
      </c>
      <c r="F2858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2860;"'";"\'")&amp;"',"&amp;IF('Locations-Stops'!D2860&lt;&gt;"";LEFT('Locations-Stops'!D2860;2)&amp;"."&amp;RIGHT('Locations-Stops'!D2860;LEN('Locations-Stops'!D2860)-2);"0")&amp;","&amp;IF('Locations-Stops'!E2860&lt;&gt;"";LEFT('Locations-Stops'!E2860;1)&amp;"."&amp;RIGHT('Locations-Stops'!E2860;LEN('Locations-Stops'!E2860)-1);"0")&amp;","&amp;IF('Locations-Stops'!G2860&lt;&gt;"";VLOOKUP('Locations-Stops'!G2860;Regions!A2:B300;2;FALSE);"0")&amp;","&amp;IF('Locations-Stops'!H2860&lt;&gt;"";VLOOKUP('Locations-Stops'!H2860;Regions!C2:D300;2;FALSE);"0")&amp;","&amp;IF('Locations-Stops'!I2860&lt;&gt;"";VLOOKUP('Locations-Stops'!I2860;Regions!F2:G300;2;FALSE);"0")&amp;","&amp;IF('Locations-Stops'!J2860&lt;&gt;"";VLOOKUP('Locations-Stops'!J2860;Regions!I2:J300;2;FALSE);"0")&amp;",'"&amp;IF('Locations-Stops'!K2860&lt;&gt;"";SUBSTITUTE('Locations-Stops'!K2860;"'";"\'");"")&amp;"','"&amp;IF('Locations-Stops'!L2860&lt;&gt;"";'Locations-Stops'!L2860;"")&amp;"','"&amp;IF('Locations-Stops'!M2860&lt;&gt;"";'Locations-Stops'!M2860;"")&amp;"','"&amp;IF('Locations-Stops'!N2860&lt;&gt;"";'Locations-Stops'!N2860;"")&amp;"', CURRENT_TIMESTAMP);"</v>
      </c>
    </row>
    <row r="2859" spans="3:6" x14ac:dyDescent="0.25">
      <c r="C2859" s="16">
        <v>2861</v>
      </c>
      <c r="D2859" s="16" t="s">
        <v>17780</v>
      </c>
      <c r="E2859" s="16" t="s">
        <v>4333</v>
      </c>
      <c r="F285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2861;"'";"\'")&amp;"',"&amp;IF('Locations-Stops'!D2861&lt;&gt;"";LEFT('Locations-Stops'!D2861;2)&amp;"."&amp;RIGHT('Locations-Stops'!D2861;LEN('Locations-Stops'!D2861)-2);"0")&amp;","&amp;IF('Locations-Stops'!E2861&lt;&gt;"";LEFT('Locations-Stops'!E2861;1)&amp;"."&amp;RIGHT('Locations-Stops'!E2861;LEN('Locations-Stops'!E2861)-1);"0")&amp;","&amp;IF('Locations-Stops'!G2861&lt;&gt;"";VLOOKUP('Locations-Stops'!G2861;Regions!A2:B300;2;FALSE);"0")&amp;","&amp;IF('Locations-Stops'!H2861&lt;&gt;"";VLOOKUP('Locations-Stops'!H2861;Regions!C2:D300;2;FALSE);"0")&amp;","&amp;IF('Locations-Stops'!I2861&lt;&gt;"";VLOOKUP('Locations-Stops'!I2861;Regions!F2:G300;2;FALSE);"0")&amp;","&amp;IF('Locations-Stops'!J2861&lt;&gt;"";VLOOKUP('Locations-Stops'!J2861;Regions!I2:J300;2;FALSE);"0")&amp;",'"&amp;IF('Locations-Stops'!K2861&lt;&gt;"";SUBSTITUTE('Locations-Stops'!K2861;"'";"\'");"")&amp;"','"&amp;IF('Locations-Stops'!L2861&lt;&gt;"";'Locations-Stops'!L2861;"")&amp;"','"&amp;IF('Locations-Stops'!M2861&lt;&gt;"";'Locations-Stops'!M2861;"")&amp;"','"&amp;IF('Locations-Stops'!N2861&lt;&gt;"";'Locations-Stops'!N2861;"")&amp;"', CURRENT_TIMESTAMP);"</v>
      </c>
    </row>
    <row r="2860" spans="3:6" x14ac:dyDescent="0.25">
      <c r="C2860" s="16">
        <v>2862</v>
      </c>
      <c r="D2860" s="16" t="s">
        <v>17780</v>
      </c>
      <c r="E2860" s="16" t="s">
        <v>4333</v>
      </c>
      <c r="F286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2862;"'";"\'")&amp;"',"&amp;IF('Locations-Stops'!D2862&lt;&gt;"";LEFT('Locations-Stops'!D2862;2)&amp;"."&amp;RIGHT('Locations-Stops'!D2862;LEN('Locations-Stops'!D2862)-2);"0")&amp;","&amp;IF('Locations-Stops'!E2862&lt;&gt;"";LEFT('Locations-Stops'!E2862;1)&amp;"."&amp;RIGHT('Locations-Stops'!E2862;LEN('Locations-Stops'!E2862)-1);"0")&amp;","&amp;IF('Locations-Stops'!G2862&lt;&gt;"";VLOOKUP('Locations-Stops'!G2862;Regions!A2:B300;2;FALSE);"0")&amp;","&amp;IF('Locations-Stops'!H2862&lt;&gt;"";VLOOKUP('Locations-Stops'!H2862;Regions!C2:D300;2;FALSE);"0")&amp;","&amp;IF('Locations-Stops'!I2862&lt;&gt;"";VLOOKUP('Locations-Stops'!I2862;Regions!F2:G300;2;FALSE);"0")&amp;","&amp;IF('Locations-Stops'!J2862&lt;&gt;"";VLOOKUP('Locations-Stops'!J2862;Regions!I2:J300;2;FALSE);"0")&amp;",'"&amp;IF('Locations-Stops'!K2862&lt;&gt;"";SUBSTITUTE('Locations-Stops'!K2862;"'";"\'");"")&amp;"','"&amp;IF('Locations-Stops'!L2862&lt;&gt;"";'Locations-Stops'!L2862;"")&amp;"','"&amp;IF('Locations-Stops'!M2862&lt;&gt;"";'Locations-Stops'!M2862;"")&amp;"','"&amp;IF('Locations-Stops'!N2862&lt;&gt;"";'Locations-Stops'!N2862;"")&amp;"', CURRENT_TIMESTAMP);"</v>
      </c>
    </row>
    <row r="2861" spans="3:6" x14ac:dyDescent="0.25">
      <c r="C2861" s="16">
        <v>2863</v>
      </c>
      <c r="D2861" s="16" t="s">
        <v>17780</v>
      </c>
      <c r="E2861" s="16" t="s">
        <v>4333</v>
      </c>
      <c r="F286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2863;"'";"\'")&amp;"',"&amp;IF('Locations-Stops'!D2863&lt;&gt;"";LEFT('Locations-Stops'!D2863;2)&amp;"."&amp;RIGHT('Locations-Stops'!D2863;LEN('Locations-Stops'!D2863)-2);"0")&amp;","&amp;IF('Locations-Stops'!E2863&lt;&gt;"";LEFT('Locations-Stops'!E2863;1)&amp;"."&amp;RIGHT('Locations-Stops'!E2863;LEN('Locations-Stops'!E2863)-1);"0")&amp;","&amp;IF('Locations-Stops'!G2863&lt;&gt;"";VLOOKUP('Locations-Stops'!G2863;Regions!A2:B300;2;FALSE);"0")&amp;","&amp;IF('Locations-Stops'!H2863&lt;&gt;"";VLOOKUP('Locations-Stops'!H2863;Regions!C2:D300;2;FALSE);"0")&amp;","&amp;IF('Locations-Stops'!I2863&lt;&gt;"";VLOOKUP('Locations-Stops'!I2863;Regions!F2:G300;2;FALSE);"0")&amp;","&amp;IF('Locations-Stops'!J2863&lt;&gt;"";VLOOKUP('Locations-Stops'!J2863;Regions!I2:J300;2;FALSE);"0")&amp;",'"&amp;IF('Locations-Stops'!K2863&lt;&gt;"";SUBSTITUTE('Locations-Stops'!K2863;"'";"\'");"")&amp;"','"&amp;IF('Locations-Stops'!L2863&lt;&gt;"";'Locations-Stops'!L2863;"")&amp;"','"&amp;IF('Locations-Stops'!M2863&lt;&gt;"";'Locations-Stops'!M2863;"")&amp;"','"&amp;IF('Locations-Stops'!N2863&lt;&gt;"";'Locations-Stops'!N2863;"")&amp;"', CURRENT_TIMESTAMP);"</v>
      </c>
    </row>
    <row r="2862" spans="3:6" x14ac:dyDescent="0.25">
      <c r="C2862" s="16">
        <v>2864</v>
      </c>
      <c r="D2862" s="16" t="s">
        <v>17780</v>
      </c>
      <c r="E2862" s="16" t="s">
        <v>4333</v>
      </c>
      <c r="F2862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2864;"'";"\'")&amp;"',"&amp;IF('Locations-Stops'!D2864&lt;&gt;"";LEFT('Locations-Stops'!D2864;2)&amp;"."&amp;RIGHT('Locations-Stops'!D2864;LEN('Locations-Stops'!D2864)-2);"0")&amp;","&amp;IF('Locations-Stops'!E2864&lt;&gt;"";LEFT('Locations-Stops'!E2864;1)&amp;"."&amp;RIGHT('Locations-Stops'!E2864;LEN('Locations-Stops'!E2864)-1);"0")&amp;","&amp;IF('Locations-Stops'!G2864&lt;&gt;"";VLOOKUP('Locations-Stops'!G2864;Regions!A2:B300;2;FALSE);"0")&amp;","&amp;IF('Locations-Stops'!H2864&lt;&gt;"";VLOOKUP('Locations-Stops'!H2864;Regions!C2:D300;2;FALSE);"0")&amp;","&amp;IF('Locations-Stops'!I2864&lt;&gt;"";VLOOKUP('Locations-Stops'!I2864;Regions!F2:G300;2;FALSE);"0")&amp;","&amp;IF('Locations-Stops'!J2864&lt;&gt;"";VLOOKUP('Locations-Stops'!J2864;Regions!I2:J300;2;FALSE);"0")&amp;",'"&amp;IF('Locations-Stops'!K2864&lt;&gt;"";SUBSTITUTE('Locations-Stops'!K2864;"'";"\'");"")&amp;"','"&amp;IF('Locations-Stops'!L2864&lt;&gt;"";'Locations-Stops'!L2864;"")&amp;"','"&amp;IF('Locations-Stops'!M2864&lt;&gt;"";'Locations-Stops'!M2864;"")&amp;"','"&amp;IF('Locations-Stops'!N2864&lt;&gt;"";'Locations-Stops'!N2864;"")&amp;"', CURRENT_TIMESTAMP);"</v>
      </c>
    </row>
    <row r="2863" spans="3:6" x14ac:dyDescent="0.25">
      <c r="C2863" s="16">
        <v>2865</v>
      </c>
      <c r="D2863" s="16" t="s">
        <v>17780</v>
      </c>
      <c r="E2863" s="16" t="s">
        <v>4333</v>
      </c>
      <c r="F2863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2865;"'";"\'")&amp;"',"&amp;IF('Locations-Stops'!D2865&lt;&gt;"";LEFT('Locations-Stops'!D2865;2)&amp;"."&amp;RIGHT('Locations-Stops'!D2865;LEN('Locations-Stops'!D2865)-2);"0")&amp;","&amp;IF('Locations-Stops'!E2865&lt;&gt;"";LEFT('Locations-Stops'!E2865;1)&amp;"."&amp;RIGHT('Locations-Stops'!E2865;LEN('Locations-Stops'!E2865)-1);"0")&amp;","&amp;IF('Locations-Stops'!G2865&lt;&gt;"";VLOOKUP('Locations-Stops'!G2865;Regions!A2:B300;2;FALSE);"0")&amp;","&amp;IF('Locations-Stops'!H2865&lt;&gt;"";VLOOKUP('Locations-Stops'!H2865;Regions!C2:D300;2;FALSE);"0")&amp;","&amp;IF('Locations-Stops'!I2865&lt;&gt;"";VLOOKUP('Locations-Stops'!I2865;Regions!F2:G300;2;FALSE);"0")&amp;","&amp;IF('Locations-Stops'!J2865&lt;&gt;"";VLOOKUP('Locations-Stops'!J2865;Regions!I2:J300;2;FALSE);"0")&amp;",'"&amp;IF('Locations-Stops'!K2865&lt;&gt;"";SUBSTITUTE('Locations-Stops'!K2865;"'";"\'");"")&amp;"','"&amp;IF('Locations-Stops'!L2865&lt;&gt;"";'Locations-Stops'!L2865;"")&amp;"','"&amp;IF('Locations-Stops'!M2865&lt;&gt;"";'Locations-Stops'!M2865;"")&amp;"','"&amp;IF('Locations-Stops'!N2865&lt;&gt;"";'Locations-Stops'!N2865;"")&amp;"', CURRENT_TIMESTAMP);"</v>
      </c>
    </row>
    <row r="2864" spans="3:6" x14ac:dyDescent="0.25">
      <c r="C2864" s="16">
        <v>2866</v>
      </c>
      <c r="D2864" s="16" t="s">
        <v>17780</v>
      </c>
      <c r="E2864" s="16" t="s">
        <v>4333</v>
      </c>
      <c r="F2864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2866;"'";"\'")&amp;"',"&amp;IF('Locations-Stops'!D2866&lt;&gt;"";LEFT('Locations-Stops'!D2866;2)&amp;"."&amp;RIGHT('Locations-Stops'!D2866;LEN('Locations-Stops'!D2866)-2);"0")&amp;","&amp;IF('Locations-Stops'!E2866&lt;&gt;"";LEFT('Locations-Stops'!E2866;1)&amp;"."&amp;RIGHT('Locations-Stops'!E2866;LEN('Locations-Stops'!E2866)-1);"0")&amp;","&amp;IF('Locations-Stops'!G2866&lt;&gt;"";VLOOKUP('Locations-Stops'!G2866;Regions!A2:B300;2;FALSE);"0")&amp;","&amp;IF('Locations-Stops'!H2866&lt;&gt;"";VLOOKUP('Locations-Stops'!H2866;Regions!C2:D300;2;FALSE);"0")&amp;","&amp;IF('Locations-Stops'!I2866&lt;&gt;"";VLOOKUP('Locations-Stops'!I2866;Regions!F2:G300;2;FALSE);"0")&amp;","&amp;IF('Locations-Stops'!J2866&lt;&gt;"";VLOOKUP('Locations-Stops'!J2866;Regions!I2:J300;2;FALSE);"0")&amp;",'"&amp;IF('Locations-Stops'!K2866&lt;&gt;"";SUBSTITUTE('Locations-Stops'!K2866;"'";"\'");"")&amp;"','"&amp;IF('Locations-Stops'!L2866&lt;&gt;"";'Locations-Stops'!L2866;"")&amp;"','"&amp;IF('Locations-Stops'!M2866&lt;&gt;"";'Locations-Stops'!M2866;"")&amp;"','"&amp;IF('Locations-Stops'!N2866&lt;&gt;"";'Locations-Stops'!N2866;"")&amp;"', CURRENT_TIMESTAMP);"</v>
      </c>
    </row>
    <row r="2865" spans="3:6" x14ac:dyDescent="0.25">
      <c r="C2865" s="16">
        <v>2867</v>
      </c>
      <c r="D2865" s="16" t="s">
        <v>17780</v>
      </c>
      <c r="E2865" s="16" t="s">
        <v>4333</v>
      </c>
      <c r="F2865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2867;"'";"\'")&amp;"',"&amp;IF('Locations-Stops'!D2867&lt;&gt;"";LEFT('Locations-Stops'!D2867;2)&amp;"."&amp;RIGHT('Locations-Stops'!D2867;LEN('Locations-Stops'!D2867)-2);"0")&amp;","&amp;IF('Locations-Stops'!E2867&lt;&gt;"";LEFT('Locations-Stops'!E2867;1)&amp;"."&amp;RIGHT('Locations-Stops'!E2867;LEN('Locations-Stops'!E2867)-1);"0")&amp;","&amp;IF('Locations-Stops'!G2867&lt;&gt;"";VLOOKUP('Locations-Stops'!G2867;Regions!A2:B300;2;FALSE);"0")&amp;","&amp;IF('Locations-Stops'!H2867&lt;&gt;"";VLOOKUP('Locations-Stops'!H2867;Regions!C2:D300;2;FALSE);"0")&amp;","&amp;IF('Locations-Stops'!I2867&lt;&gt;"";VLOOKUP('Locations-Stops'!I2867;Regions!F2:G300;2;FALSE);"0")&amp;","&amp;IF('Locations-Stops'!J2867&lt;&gt;"";VLOOKUP('Locations-Stops'!J2867;Regions!I2:J300;2;FALSE);"0")&amp;",'"&amp;IF('Locations-Stops'!K2867&lt;&gt;"";SUBSTITUTE('Locations-Stops'!K2867;"'";"\'");"")&amp;"','"&amp;IF('Locations-Stops'!L2867&lt;&gt;"";'Locations-Stops'!L2867;"")&amp;"','"&amp;IF('Locations-Stops'!M2867&lt;&gt;"";'Locations-Stops'!M2867;"")&amp;"','"&amp;IF('Locations-Stops'!N2867&lt;&gt;"";'Locations-Stops'!N2867;"")&amp;"', CURRENT_TIMESTAMP);"</v>
      </c>
    </row>
    <row r="2866" spans="3:6" x14ac:dyDescent="0.25">
      <c r="C2866" s="16">
        <v>2868</v>
      </c>
      <c r="D2866" s="16" t="s">
        <v>17780</v>
      </c>
      <c r="E2866" s="16" t="s">
        <v>4333</v>
      </c>
      <c r="F2866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2868;"'";"\'")&amp;"',"&amp;IF('Locations-Stops'!D2868&lt;&gt;"";LEFT('Locations-Stops'!D2868;2)&amp;"."&amp;RIGHT('Locations-Stops'!D2868;LEN('Locations-Stops'!D2868)-2);"0")&amp;","&amp;IF('Locations-Stops'!E2868&lt;&gt;"";LEFT('Locations-Stops'!E2868;1)&amp;"."&amp;RIGHT('Locations-Stops'!E2868;LEN('Locations-Stops'!E2868)-1);"0")&amp;","&amp;IF('Locations-Stops'!G2868&lt;&gt;"";VLOOKUP('Locations-Stops'!G2868;Regions!A2:B300;2;FALSE);"0")&amp;","&amp;IF('Locations-Stops'!H2868&lt;&gt;"";VLOOKUP('Locations-Stops'!H2868;Regions!C2:D300;2;FALSE);"0")&amp;","&amp;IF('Locations-Stops'!I2868&lt;&gt;"";VLOOKUP('Locations-Stops'!I2868;Regions!F2:G300;2;FALSE);"0")&amp;","&amp;IF('Locations-Stops'!J2868&lt;&gt;"";VLOOKUP('Locations-Stops'!J2868;Regions!I2:J300;2;FALSE);"0")&amp;",'"&amp;IF('Locations-Stops'!K2868&lt;&gt;"";SUBSTITUTE('Locations-Stops'!K2868;"'";"\'");"")&amp;"','"&amp;IF('Locations-Stops'!L2868&lt;&gt;"";'Locations-Stops'!L2868;"")&amp;"','"&amp;IF('Locations-Stops'!M2868&lt;&gt;"";'Locations-Stops'!M2868;"")&amp;"','"&amp;IF('Locations-Stops'!N2868&lt;&gt;"";'Locations-Stops'!N2868;"")&amp;"', CURRENT_TIMESTAMP);"</v>
      </c>
    </row>
    <row r="2867" spans="3:6" x14ac:dyDescent="0.25">
      <c r="C2867" s="16">
        <v>2869</v>
      </c>
      <c r="D2867" s="16" t="s">
        <v>17780</v>
      </c>
      <c r="E2867" s="16" t="s">
        <v>4333</v>
      </c>
      <c r="F2867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2869;"'";"\'")&amp;"',"&amp;IF('Locations-Stops'!D2869&lt;&gt;"";LEFT('Locations-Stops'!D2869;2)&amp;"."&amp;RIGHT('Locations-Stops'!D2869;LEN('Locations-Stops'!D2869)-2);"0")&amp;","&amp;IF('Locations-Stops'!E2869&lt;&gt;"";LEFT('Locations-Stops'!E2869;1)&amp;"."&amp;RIGHT('Locations-Stops'!E2869;LEN('Locations-Stops'!E2869)-1);"0")&amp;","&amp;IF('Locations-Stops'!G2869&lt;&gt;"";VLOOKUP('Locations-Stops'!G2869;Regions!A2:B300;2;FALSE);"0")&amp;","&amp;IF('Locations-Stops'!H2869&lt;&gt;"";VLOOKUP('Locations-Stops'!H2869;Regions!C2:D300;2;FALSE);"0")&amp;","&amp;IF('Locations-Stops'!I2869&lt;&gt;"";VLOOKUP('Locations-Stops'!I2869;Regions!F2:G300;2;FALSE);"0")&amp;","&amp;IF('Locations-Stops'!J2869&lt;&gt;"";VLOOKUP('Locations-Stops'!J2869;Regions!I2:J300;2;FALSE);"0")&amp;",'"&amp;IF('Locations-Stops'!K2869&lt;&gt;"";SUBSTITUTE('Locations-Stops'!K2869;"'";"\'");"")&amp;"','"&amp;IF('Locations-Stops'!L2869&lt;&gt;"";'Locations-Stops'!L2869;"")&amp;"','"&amp;IF('Locations-Stops'!M2869&lt;&gt;"";'Locations-Stops'!M2869;"")&amp;"','"&amp;IF('Locations-Stops'!N2869&lt;&gt;"";'Locations-Stops'!N2869;"")&amp;"', CURRENT_TIMESTAMP);"</v>
      </c>
    </row>
    <row r="2868" spans="3:6" x14ac:dyDescent="0.25">
      <c r="C2868" s="16">
        <v>2870</v>
      </c>
      <c r="D2868" s="16" t="s">
        <v>17780</v>
      </c>
      <c r="E2868" s="16" t="s">
        <v>4333</v>
      </c>
      <c r="F2868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2870;"'";"\'")&amp;"',"&amp;IF('Locations-Stops'!D2870&lt;&gt;"";LEFT('Locations-Stops'!D2870;2)&amp;"."&amp;RIGHT('Locations-Stops'!D2870;LEN('Locations-Stops'!D2870)-2);"0")&amp;","&amp;IF('Locations-Stops'!E2870&lt;&gt;"";LEFT('Locations-Stops'!E2870;1)&amp;"."&amp;RIGHT('Locations-Stops'!E2870;LEN('Locations-Stops'!E2870)-1);"0")&amp;","&amp;IF('Locations-Stops'!G2870&lt;&gt;"";VLOOKUP('Locations-Stops'!G2870;Regions!A2:B300;2;FALSE);"0")&amp;","&amp;IF('Locations-Stops'!H2870&lt;&gt;"";VLOOKUP('Locations-Stops'!H2870;Regions!C2:D300;2;FALSE);"0")&amp;","&amp;IF('Locations-Stops'!I2870&lt;&gt;"";VLOOKUP('Locations-Stops'!I2870;Regions!F2:G300;2;FALSE);"0")&amp;","&amp;IF('Locations-Stops'!J2870&lt;&gt;"";VLOOKUP('Locations-Stops'!J2870;Regions!I2:J300;2;FALSE);"0")&amp;",'"&amp;IF('Locations-Stops'!K2870&lt;&gt;"";SUBSTITUTE('Locations-Stops'!K2870;"'";"\'");"")&amp;"','"&amp;IF('Locations-Stops'!L2870&lt;&gt;"";'Locations-Stops'!L2870;"")&amp;"','"&amp;IF('Locations-Stops'!M2870&lt;&gt;"";'Locations-Stops'!M2870;"")&amp;"','"&amp;IF('Locations-Stops'!N2870&lt;&gt;"";'Locations-Stops'!N2870;"")&amp;"', CURRENT_TIMESTAMP);"</v>
      </c>
    </row>
    <row r="2869" spans="3:6" x14ac:dyDescent="0.25">
      <c r="C2869" s="16">
        <v>2871</v>
      </c>
      <c r="D2869" s="16" t="s">
        <v>17780</v>
      </c>
      <c r="E2869" s="16" t="s">
        <v>4333</v>
      </c>
      <c r="F286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2871;"'";"\'")&amp;"',"&amp;IF('Locations-Stops'!D2871&lt;&gt;"";LEFT('Locations-Stops'!D2871;2)&amp;"."&amp;RIGHT('Locations-Stops'!D2871;LEN('Locations-Stops'!D2871)-2);"0")&amp;","&amp;IF('Locations-Stops'!E2871&lt;&gt;"";LEFT('Locations-Stops'!E2871;1)&amp;"."&amp;RIGHT('Locations-Stops'!E2871;LEN('Locations-Stops'!E2871)-1);"0")&amp;","&amp;IF('Locations-Stops'!G2871&lt;&gt;"";VLOOKUP('Locations-Stops'!G2871;Regions!A2:B300;2;FALSE);"0")&amp;","&amp;IF('Locations-Stops'!H2871&lt;&gt;"";VLOOKUP('Locations-Stops'!H2871;Regions!C2:D300;2;FALSE);"0")&amp;","&amp;IF('Locations-Stops'!I2871&lt;&gt;"";VLOOKUP('Locations-Stops'!I2871;Regions!F2:G300;2;FALSE);"0")&amp;","&amp;IF('Locations-Stops'!J2871&lt;&gt;"";VLOOKUP('Locations-Stops'!J2871;Regions!I2:J300;2;FALSE);"0")&amp;",'"&amp;IF('Locations-Stops'!K2871&lt;&gt;"";SUBSTITUTE('Locations-Stops'!K2871;"'";"\'");"")&amp;"','"&amp;IF('Locations-Stops'!L2871&lt;&gt;"";'Locations-Stops'!L2871;"")&amp;"','"&amp;IF('Locations-Stops'!M2871&lt;&gt;"";'Locations-Stops'!M2871;"")&amp;"','"&amp;IF('Locations-Stops'!N2871&lt;&gt;"";'Locations-Stops'!N2871;"")&amp;"', CURRENT_TIMESTAMP);"</v>
      </c>
    </row>
    <row r="2870" spans="3:6" x14ac:dyDescent="0.25">
      <c r="C2870" s="16">
        <v>2872</v>
      </c>
      <c r="D2870" s="16" t="s">
        <v>17780</v>
      </c>
      <c r="E2870" s="16" t="s">
        <v>4333</v>
      </c>
      <c r="F287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2872;"'";"\'")&amp;"',"&amp;IF('Locations-Stops'!D2872&lt;&gt;"";LEFT('Locations-Stops'!D2872;2)&amp;"."&amp;RIGHT('Locations-Stops'!D2872;LEN('Locations-Stops'!D2872)-2);"0")&amp;","&amp;IF('Locations-Stops'!E2872&lt;&gt;"";LEFT('Locations-Stops'!E2872;1)&amp;"."&amp;RIGHT('Locations-Stops'!E2872;LEN('Locations-Stops'!E2872)-1);"0")&amp;","&amp;IF('Locations-Stops'!G2872&lt;&gt;"";VLOOKUP('Locations-Stops'!G2872;Regions!A2:B300;2;FALSE);"0")&amp;","&amp;IF('Locations-Stops'!H2872&lt;&gt;"";VLOOKUP('Locations-Stops'!H2872;Regions!C2:D300;2;FALSE);"0")&amp;","&amp;IF('Locations-Stops'!I2872&lt;&gt;"";VLOOKUP('Locations-Stops'!I2872;Regions!F2:G300;2;FALSE);"0")&amp;","&amp;IF('Locations-Stops'!J2872&lt;&gt;"";VLOOKUP('Locations-Stops'!J2872;Regions!I2:J300;2;FALSE);"0")&amp;",'"&amp;IF('Locations-Stops'!K2872&lt;&gt;"";SUBSTITUTE('Locations-Stops'!K2872;"'";"\'");"")&amp;"','"&amp;IF('Locations-Stops'!L2872&lt;&gt;"";'Locations-Stops'!L2872;"")&amp;"','"&amp;IF('Locations-Stops'!M2872&lt;&gt;"";'Locations-Stops'!M2872;"")&amp;"','"&amp;IF('Locations-Stops'!N2872&lt;&gt;"";'Locations-Stops'!N2872;"")&amp;"', CURRENT_TIMESTAMP);"</v>
      </c>
    </row>
    <row r="2871" spans="3:6" x14ac:dyDescent="0.25">
      <c r="C2871" s="16">
        <v>2873</v>
      </c>
      <c r="D2871" s="16" t="s">
        <v>17780</v>
      </c>
      <c r="E2871" s="16" t="s">
        <v>4333</v>
      </c>
      <c r="F287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2873;"'";"\'")&amp;"',"&amp;IF('Locations-Stops'!D2873&lt;&gt;"";LEFT('Locations-Stops'!D2873;2)&amp;"."&amp;RIGHT('Locations-Stops'!D2873;LEN('Locations-Stops'!D2873)-2);"0")&amp;","&amp;IF('Locations-Stops'!E2873&lt;&gt;"";LEFT('Locations-Stops'!E2873;1)&amp;"."&amp;RIGHT('Locations-Stops'!E2873;LEN('Locations-Stops'!E2873)-1);"0")&amp;","&amp;IF('Locations-Stops'!G2873&lt;&gt;"";VLOOKUP('Locations-Stops'!G2873;Regions!A2:B300;2;FALSE);"0")&amp;","&amp;IF('Locations-Stops'!H2873&lt;&gt;"";VLOOKUP('Locations-Stops'!H2873;Regions!C2:D300;2;FALSE);"0")&amp;","&amp;IF('Locations-Stops'!I2873&lt;&gt;"";VLOOKUP('Locations-Stops'!I2873;Regions!F2:G300;2;FALSE);"0")&amp;","&amp;IF('Locations-Stops'!J2873&lt;&gt;"";VLOOKUP('Locations-Stops'!J2873;Regions!I2:J300;2;FALSE);"0")&amp;",'"&amp;IF('Locations-Stops'!K2873&lt;&gt;"";SUBSTITUTE('Locations-Stops'!K2873;"'";"\'");"")&amp;"','"&amp;IF('Locations-Stops'!L2873&lt;&gt;"";'Locations-Stops'!L2873;"")&amp;"','"&amp;IF('Locations-Stops'!M2873&lt;&gt;"";'Locations-Stops'!M2873;"")&amp;"','"&amp;IF('Locations-Stops'!N2873&lt;&gt;"";'Locations-Stops'!N2873;"")&amp;"', CURRENT_TIMESTAMP);"</v>
      </c>
    </row>
    <row r="2872" spans="3:6" x14ac:dyDescent="0.25">
      <c r="C2872" s="16">
        <v>2874</v>
      </c>
      <c r="D2872" s="16" t="s">
        <v>17780</v>
      </c>
      <c r="E2872" s="16" t="s">
        <v>4333</v>
      </c>
      <c r="F2872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2874;"'";"\'")&amp;"',"&amp;IF('Locations-Stops'!D2874&lt;&gt;"";LEFT('Locations-Stops'!D2874;2)&amp;"."&amp;RIGHT('Locations-Stops'!D2874;LEN('Locations-Stops'!D2874)-2);"0")&amp;","&amp;IF('Locations-Stops'!E2874&lt;&gt;"";LEFT('Locations-Stops'!E2874;1)&amp;"."&amp;RIGHT('Locations-Stops'!E2874;LEN('Locations-Stops'!E2874)-1);"0")&amp;","&amp;IF('Locations-Stops'!G2874&lt;&gt;"";VLOOKUP('Locations-Stops'!G2874;Regions!A2:B300;2;FALSE);"0")&amp;","&amp;IF('Locations-Stops'!H2874&lt;&gt;"";VLOOKUP('Locations-Stops'!H2874;Regions!C2:D300;2;FALSE);"0")&amp;","&amp;IF('Locations-Stops'!I2874&lt;&gt;"";VLOOKUP('Locations-Stops'!I2874;Regions!F2:G300;2;FALSE);"0")&amp;","&amp;IF('Locations-Stops'!J2874&lt;&gt;"";VLOOKUP('Locations-Stops'!J2874;Regions!I2:J300;2;FALSE);"0")&amp;",'"&amp;IF('Locations-Stops'!K2874&lt;&gt;"";SUBSTITUTE('Locations-Stops'!K2874;"'";"\'");"")&amp;"','"&amp;IF('Locations-Stops'!L2874&lt;&gt;"";'Locations-Stops'!L2874;"")&amp;"','"&amp;IF('Locations-Stops'!M2874&lt;&gt;"";'Locations-Stops'!M2874;"")&amp;"','"&amp;IF('Locations-Stops'!N2874&lt;&gt;"";'Locations-Stops'!N2874;"")&amp;"', CURRENT_TIMESTAMP);"</v>
      </c>
    </row>
    <row r="2873" spans="3:6" x14ac:dyDescent="0.25">
      <c r="C2873" s="16">
        <v>2875</v>
      </c>
      <c r="D2873" s="16" t="s">
        <v>17780</v>
      </c>
      <c r="E2873" s="16" t="s">
        <v>4333</v>
      </c>
      <c r="F2873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2875;"'";"\'")&amp;"',"&amp;IF('Locations-Stops'!D2875&lt;&gt;"";LEFT('Locations-Stops'!D2875;2)&amp;"."&amp;RIGHT('Locations-Stops'!D2875;LEN('Locations-Stops'!D2875)-2);"0")&amp;","&amp;IF('Locations-Stops'!E2875&lt;&gt;"";LEFT('Locations-Stops'!E2875;1)&amp;"."&amp;RIGHT('Locations-Stops'!E2875;LEN('Locations-Stops'!E2875)-1);"0")&amp;","&amp;IF('Locations-Stops'!G2875&lt;&gt;"";VLOOKUP('Locations-Stops'!G2875;Regions!A2:B300;2;FALSE);"0")&amp;","&amp;IF('Locations-Stops'!H2875&lt;&gt;"";VLOOKUP('Locations-Stops'!H2875;Regions!C2:D300;2;FALSE);"0")&amp;","&amp;IF('Locations-Stops'!I2875&lt;&gt;"";VLOOKUP('Locations-Stops'!I2875;Regions!F2:G300;2;FALSE);"0")&amp;","&amp;IF('Locations-Stops'!J2875&lt;&gt;"";VLOOKUP('Locations-Stops'!J2875;Regions!I2:J300;2;FALSE);"0")&amp;",'"&amp;IF('Locations-Stops'!K2875&lt;&gt;"";SUBSTITUTE('Locations-Stops'!K2875;"'";"\'");"")&amp;"','"&amp;IF('Locations-Stops'!L2875&lt;&gt;"";'Locations-Stops'!L2875;"")&amp;"','"&amp;IF('Locations-Stops'!M2875&lt;&gt;"";'Locations-Stops'!M2875;"")&amp;"','"&amp;IF('Locations-Stops'!N2875&lt;&gt;"";'Locations-Stops'!N2875;"")&amp;"', CURRENT_TIMESTAMP);"</v>
      </c>
    </row>
    <row r="2874" spans="3:6" x14ac:dyDescent="0.25">
      <c r="C2874" s="16">
        <v>2876</v>
      </c>
      <c r="D2874" s="16" t="s">
        <v>17780</v>
      </c>
      <c r="E2874" s="16" t="s">
        <v>4333</v>
      </c>
      <c r="F2874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2876;"'";"\'")&amp;"',"&amp;IF('Locations-Stops'!D2876&lt;&gt;"";LEFT('Locations-Stops'!D2876;2)&amp;"."&amp;RIGHT('Locations-Stops'!D2876;LEN('Locations-Stops'!D2876)-2);"0")&amp;","&amp;IF('Locations-Stops'!E2876&lt;&gt;"";LEFT('Locations-Stops'!E2876;1)&amp;"."&amp;RIGHT('Locations-Stops'!E2876;LEN('Locations-Stops'!E2876)-1);"0")&amp;","&amp;IF('Locations-Stops'!G2876&lt;&gt;"";VLOOKUP('Locations-Stops'!G2876;Regions!A2:B300;2;FALSE);"0")&amp;","&amp;IF('Locations-Stops'!H2876&lt;&gt;"";VLOOKUP('Locations-Stops'!H2876;Regions!C2:D300;2;FALSE);"0")&amp;","&amp;IF('Locations-Stops'!I2876&lt;&gt;"";VLOOKUP('Locations-Stops'!I2876;Regions!F2:G300;2;FALSE);"0")&amp;","&amp;IF('Locations-Stops'!J2876&lt;&gt;"";VLOOKUP('Locations-Stops'!J2876;Regions!I2:J300;2;FALSE);"0")&amp;",'"&amp;IF('Locations-Stops'!K2876&lt;&gt;"";SUBSTITUTE('Locations-Stops'!K2876;"'";"\'");"")&amp;"','"&amp;IF('Locations-Stops'!L2876&lt;&gt;"";'Locations-Stops'!L2876;"")&amp;"','"&amp;IF('Locations-Stops'!M2876&lt;&gt;"";'Locations-Stops'!M2876;"")&amp;"','"&amp;IF('Locations-Stops'!N2876&lt;&gt;"";'Locations-Stops'!N2876;"")&amp;"', CURRENT_TIMESTAMP);"</v>
      </c>
    </row>
    <row r="2875" spans="3:6" x14ac:dyDescent="0.25">
      <c r="C2875" s="16">
        <v>2877</v>
      </c>
      <c r="D2875" s="16" t="s">
        <v>17780</v>
      </c>
      <c r="E2875" s="16" t="s">
        <v>4333</v>
      </c>
      <c r="F2875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2877;"'";"\'")&amp;"',"&amp;IF('Locations-Stops'!D2877&lt;&gt;"";LEFT('Locations-Stops'!D2877;2)&amp;"."&amp;RIGHT('Locations-Stops'!D2877;LEN('Locations-Stops'!D2877)-2);"0")&amp;","&amp;IF('Locations-Stops'!E2877&lt;&gt;"";LEFT('Locations-Stops'!E2877;1)&amp;"."&amp;RIGHT('Locations-Stops'!E2877;LEN('Locations-Stops'!E2877)-1);"0")&amp;","&amp;IF('Locations-Stops'!G2877&lt;&gt;"";VLOOKUP('Locations-Stops'!G2877;Regions!A2:B300;2;FALSE);"0")&amp;","&amp;IF('Locations-Stops'!H2877&lt;&gt;"";VLOOKUP('Locations-Stops'!H2877;Regions!C2:D300;2;FALSE);"0")&amp;","&amp;IF('Locations-Stops'!I2877&lt;&gt;"";VLOOKUP('Locations-Stops'!I2877;Regions!F2:G300;2;FALSE);"0")&amp;","&amp;IF('Locations-Stops'!J2877&lt;&gt;"";VLOOKUP('Locations-Stops'!J2877;Regions!I2:J300;2;FALSE);"0")&amp;",'"&amp;IF('Locations-Stops'!K2877&lt;&gt;"";SUBSTITUTE('Locations-Stops'!K2877;"'";"\'");"")&amp;"','"&amp;IF('Locations-Stops'!L2877&lt;&gt;"";'Locations-Stops'!L2877;"")&amp;"','"&amp;IF('Locations-Stops'!M2877&lt;&gt;"";'Locations-Stops'!M2877;"")&amp;"','"&amp;IF('Locations-Stops'!N2877&lt;&gt;"";'Locations-Stops'!N2877;"")&amp;"', CURRENT_TIMESTAMP);"</v>
      </c>
    </row>
    <row r="2876" spans="3:6" x14ac:dyDescent="0.25">
      <c r="C2876" s="16">
        <v>2878</v>
      </c>
      <c r="D2876" s="16" t="s">
        <v>17780</v>
      </c>
      <c r="E2876" s="16" t="s">
        <v>4333</v>
      </c>
      <c r="F2876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2878;"'";"\'")&amp;"',"&amp;IF('Locations-Stops'!D2878&lt;&gt;"";LEFT('Locations-Stops'!D2878;2)&amp;"."&amp;RIGHT('Locations-Stops'!D2878;LEN('Locations-Stops'!D2878)-2);"0")&amp;","&amp;IF('Locations-Stops'!E2878&lt;&gt;"";LEFT('Locations-Stops'!E2878;1)&amp;"."&amp;RIGHT('Locations-Stops'!E2878;LEN('Locations-Stops'!E2878)-1);"0")&amp;","&amp;IF('Locations-Stops'!G2878&lt;&gt;"";VLOOKUP('Locations-Stops'!G2878;Regions!A2:B300;2;FALSE);"0")&amp;","&amp;IF('Locations-Stops'!H2878&lt;&gt;"";VLOOKUP('Locations-Stops'!H2878;Regions!C2:D300;2;FALSE);"0")&amp;","&amp;IF('Locations-Stops'!I2878&lt;&gt;"";VLOOKUP('Locations-Stops'!I2878;Regions!F2:G300;2;FALSE);"0")&amp;","&amp;IF('Locations-Stops'!J2878&lt;&gt;"";VLOOKUP('Locations-Stops'!J2878;Regions!I2:J300;2;FALSE);"0")&amp;",'"&amp;IF('Locations-Stops'!K2878&lt;&gt;"";SUBSTITUTE('Locations-Stops'!K2878;"'";"\'");"")&amp;"','"&amp;IF('Locations-Stops'!L2878&lt;&gt;"";'Locations-Stops'!L2878;"")&amp;"','"&amp;IF('Locations-Stops'!M2878&lt;&gt;"";'Locations-Stops'!M2878;"")&amp;"','"&amp;IF('Locations-Stops'!N2878&lt;&gt;"";'Locations-Stops'!N2878;"")&amp;"', CURRENT_TIMESTAMP);"</v>
      </c>
    </row>
    <row r="2877" spans="3:6" x14ac:dyDescent="0.25">
      <c r="C2877" s="16">
        <v>2879</v>
      </c>
      <c r="D2877" s="16" t="s">
        <v>17780</v>
      </c>
      <c r="E2877" s="16" t="s">
        <v>4333</v>
      </c>
      <c r="F2877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2879;"'";"\'")&amp;"',"&amp;IF('Locations-Stops'!D2879&lt;&gt;"";LEFT('Locations-Stops'!D2879;2)&amp;"."&amp;RIGHT('Locations-Stops'!D2879;LEN('Locations-Stops'!D2879)-2);"0")&amp;","&amp;IF('Locations-Stops'!E2879&lt;&gt;"";LEFT('Locations-Stops'!E2879;1)&amp;"."&amp;RIGHT('Locations-Stops'!E2879;LEN('Locations-Stops'!E2879)-1);"0")&amp;","&amp;IF('Locations-Stops'!G2879&lt;&gt;"";VLOOKUP('Locations-Stops'!G2879;Regions!A2:B300;2;FALSE);"0")&amp;","&amp;IF('Locations-Stops'!H2879&lt;&gt;"";VLOOKUP('Locations-Stops'!H2879;Regions!C2:D300;2;FALSE);"0")&amp;","&amp;IF('Locations-Stops'!I2879&lt;&gt;"";VLOOKUP('Locations-Stops'!I2879;Regions!F2:G300;2;FALSE);"0")&amp;","&amp;IF('Locations-Stops'!J2879&lt;&gt;"";VLOOKUP('Locations-Stops'!J2879;Regions!I2:J300;2;FALSE);"0")&amp;",'"&amp;IF('Locations-Stops'!K2879&lt;&gt;"";SUBSTITUTE('Locations-Stops'!K2879;"'";"\'");"")&amp;"','"&amp;IF('Locations-Stops'!L2879&lt;&gt;"";'Locations-Stops'!L2879;"")&amp;"','"&amp;IF('Locations-Stops'!M2879&lt;&gt;"";'Locations-Stops'!M2879;"")&amp;"','"&amp;IF('Locations-Stops'!N2879&lt;&gt;"";'Locations-Stops'!N2879;"")&amp;"', CURRENT_TIMESTAMP);"</v>
      </c>
    </row>
    <row r="2878" spans="3:6" x14ac:dyDescent="0.25">
      <c r="C2878" s="16">
        <v>2880</v>
      </c>
      <c r="D2878" s="16" t="s">
        <v>17780</v>
      </c>
      <c r="E2878" s="16" t="s">
        <v>4333</v>
      </c>
      <c r="F2878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2880;"'";"\'")&amp;"',"&amp;IF('Locations-Stops'!D2880&lt;&gt;"";LEFT('Locations-Stops'!D2880;2)&amp;"."&amp;RIGHT('Locations-Stops'!D2880;LEN('Locations-Stops'!D2880)-2);"0")&amp;","&amp;IF('Locations-Stops'!E2880&lt;&gt;"";LEFT('Locations-Stops'!E2880;1)&amp;"."&amp;RIGHT('Locations-Stops'!E2880;LEN('Locations-Stops'!E2880)-1);"0")&amp;","&amp;IF('Locations-Stops'!G2880&lt;&gt;"";VLOOKUP('Locations-Stops'!G2880;Regions!A2:B300;2;FALSE);"0")&amp;","&amp;IF('Locations-Stops'!H2880&lt;&gt;"";VLOOKUP('Locations-Stops'!H2880;Regions!C2:D300;2;FALSE);"0")&amp;","&amp;IF('Locations-Stops'!I2880&lt;&gt;"";VLOOKUP('Locations-Stops'!I2880;Regions!F2:G300;2;FALSE);"0")&amp;","&amp;IF('Locations-Stops'!J2880&lt;&gt;"";VLOOKUP('Locations-Stops'!J2880;Regions!I2:J300;2;FALSE);"0")&amp;",'"&amp;IF('Locations-Stops'!K2880&lt;&gt;"";SUBSTITUTE('Locations-Stops'!K2880;"'";"\'");"")&amp;"','"&amp;IF('Locations-Stops'!L2880&lt;&gt;"";'Locations-Stops'!L2880;"")&amp;"','"&amp;IF('Locations-Stops'!M2880&lt;&gt;"";'Locations-Stops'!M2880;"")&amp;"','"&amp;IF('Locations-Stops'!N2880&lt;&gt;"";'Locations-Stops'!N2880;"")&amp;"', CURRENT_TIMESTAMP);"</v>
      </c>
    </row>
    <row r="2879" spans="3:6" x14ac:dyDescent="0.25">
      <c r="C2879" s="16">
        <v>2881</v>
      </c>
      <c r="D2879" s="16" t="s">
        <v>17780</v>
      </c>
      <c r="E2879" s="16" t="s">
        <v>4333</v>
      </c>
      <c r="F2879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2881;"'";"\'")&amp;"',"&amp;IF('Locations-Stops'!D2881&lt;&gt;"";LEFT('Locations-Stops'!D2881;2)&amp;"."&amp;RIGHT('Locations-Stops'!D2881;LEN('Locations-Stops'!D2881)-2);"0")&amp;","&amp;IF('Locations-Stops'!E2881&lt;&gt;"";LEFT('Locations-Stops'!E2881;1)&amp;"."&amp;RIGHT('Locations-Stops'!E2881;LEN('Locations-Stops'!E2881)-1);"0")&amp;","&amp;IF('Locations-Stops'!G2881&lt;&gt;"";VLOOKUP('Locations-Stops'!G2881;Regions!A2:B300;2;FALSE);"0")&amp;","&amp;IF('Locations-Stops'!H2881&lt;&gt;"";VLOOKUP('Locations-Stops'!H2881;Regions!C2:D300;2;FALSE);"0")&amp;","&amp;IF('Locations-Stops'!I2881&lt;&gt;"";VLOOKUP('Locations-Stops'!I2881;Regions!F2:G300;2;FALSE);"0")&amp;","&amp;IF('Locations-Stops'!J2881&lt;&gt;"";VLOOKUP('Locations-Stops'!J2881;Regions!I2:J300;2;FALSE);"0")&amp;",'"&amp;IF('Locations-Stops'!K2881&lt;&gt;"";SUBSTITUTE('Locations-Stops'!K2881;"'";"\'");"")&amp;"','"&amp;IF('Locations-Stops'!L2881&lt;&gt;"";'Locations-Stops'!L2881;"")&amp;"','"&amp;IF('Locations-Stops'!M2881&lt;&gt;"";'Locations-Stops'!M2881;"")&amp;"','"&amp;IF('Locations-Stops'!N2881&lt;&gt;"";'Locations-Stops'!N2881;"")&amp;"', CURRENT_TIMESTAMP);"</v>
      </c>
    </row>
    <row r="2880" spans="3:6" x14ac:dyDescent="0.25">
      <c r="C2880" s="16">
        <v>2882</v>
      </c>
      <c r="D2880" s="16" t="s">
        <v>17780</v>
      </c>
      <c r="E2880" s="16" t="s">
        <v>4333</v>
      </c>
      <c r="F2880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2882;"'";"\'")&amp;"',"&amp;IF('Locations-Stops'!D2882&lt;&gt;"";LEFT('Locations-Stops'!D2882;2)&amp;"."&amp;RIGHT('Locations-Stops'!D2882;LEN('Locations-Stops'!D2882)-2);"0")&amp;","&amp;IF('Locations-Stops'!E2882&lt;&gt;"";LEFT('Locations-Stops'!E2882;1)&amp;"."&amp;RIGHT('Locations-Stops'!E2882;LEN('Locations-Stops'!E2882)-1);"0")&amp;","&amp;IF('Locations-Stops'!G2882&lt;&gt;"";VLOOKUP('Locations-Stops'!G2882;Regions!A2:B300;2;FALSE);"0")&amp;","&amp;IF('Locations-Stops'!H2882&lt;&gt;"";VLOOKUP('Locations-Stops'!H2882;Regions!C2:D300;2;FALSE);"0")&amp;","&amp;IF('Locations-Stops'!I2882&lt;&gt;"";VLOOKUP('Locations-Stops'!I2882;Regions!F2:G300;2;FALSE);"0")&amp;","&amp;IF('Locations-Stops'!J2882&lt;&gt;"";VLOOKUP('Locations-Stops'!J2882;Regions!I2:J300;2;FALSE);"0")&amp;",'"&amp;IF('Locations-Stops'!K2882&lt;&gt;"";SUBSTITUTE('Locations-Stops'!K2882;"'";"\'");"")&amp;"','"&amp;IF('Locations-Stops'!L2882&lt;&gt;"";'Locations-Stops'!L2882;"")&amp;"','"&amp;IF('Locations-Stops'!M2882&lt;&gt;"";'Locations-Stops'!M2882;"")&amp;"','"&amp;IF('Locations-Stops'!N2882&lt;&gt;"";'Locations-Stops'!N2882;"")&amp;"', CURRENT_TIMESTAMP);"</v>
      </c>
    </row>
    <row r="2881" spans="3:6" x14ac:dyDescent="0.25">
      <c r="C2881" s="16">
        <v>2883</v>
      </c>
      <c r="D2881" s="16" t="s">
        <v>17780</v>
      </c>
      <c r="E2881" s="16" t="s">
        <v>4333</v>
      </c>
      <c r="F2881" s="16" t="str">
        <f t="shared" si="44"/>
        <v>"INSERT INTO `locations` (`id`, `name`, `latitude`, `longitude`, `province`, `region_1`, `region_2`, `region_3`, `street`, `number`, `postal`, `img`, `last_modified`) VALUES (NULL,'"&amp;SUBSTITUTE('Locations-Stops'!F2883;"'";"\'")&amp;"',"&amp;IF('Locations-Stops'!D2883&lt;&gt;"";LEFT('Locations-Stops'!D2883;2)&amp;"."&amp;RIGHT('Locations-Stops'!D2883;LEN('Locations-Stops'!D2883)-2);"0")&amp;","&amp;IF('Locations-Stops'!E2883&lt;&gt;"";LEFT('Locations-Stops'!E2883;1)&amp;"."&amp;RIGHT('Locations-Stops'!E2883;LEN('Locations-Stops'!E2883)-1);"0")&amp;","&amp;IF('Locations-Stops'!G2883&lt;&gt;"";VLOOKUP('Locations-Stops'!G2883;Regions!A2:B300;2;FALSE);"0")&amp;","&amp;IF('Locations-Stops'!H2883&lt;&gt;"";VLOOKUP('Locations-Stops'!H2883;Regions!C2:D300;2;FALSE);"0")&amp;","&amp;IF('Locations-Stops'!I2883&lt;&gt;"";VLOOKUP('Locations-Stops'!I2883;Regions!F2:G300;2;FALSE);"0")&amp;","&amp;IF('Locations-Stops'!J2883&lt;&gt;"";VLOOKUP('Locations-Stops'!J2883;Regions!I2:J300;2;FALSE);"0")&amp;",'"&amp;IF('Locations-Stops'!K2883&lt;&gt;"";SUBSTITUTE('Locations-Stops'!K2883;"'";"\'");"")&amp;"','"&amp;IF('Locations-Stops'!L2883&lt;&gt;"";'Locations-Stops'!L2883;"")&amp;"','"&amp;IF('Locations-Stops'!M2883&lt;&gt;"";'Locations-Stops'!M2883;"")&amp;"','"&amp;IF('Locations-Stops'!N2883&lt;&gt;"";'Locations-Stops'!N2883;"")&amp;"', CURRENT_TIMESTAMP);"</v>
      </c>
    </row>
    <row r="2882" spans="3:6" x14ac:dyDescent="0.25">
      <c r="C2882" s="16">
        <v>2884</v>
      </c>
      <c r="D2882" s="16" t="s">
        <v>17780</v>
      </c>
      <c r="E2882" s="16" t="s">
        <v>4333</v>
      </c>
      <c r="F2882" s="16" t="str">
        <f t="shared" ref="F2882:F2945" si="45">SUBSTITUTE(D2882, "_NUM_", C2882)</f>
        <v>"INSERT INTO `locations` (`id`, `name`, `latitude`, `longitude`, `province`, `region_1`, `region_2`, `region_3`, `street`, `number`, `postal`, `img`, `last_modified`) VALUES (NULL,'"&amp;SUBSTITUTE('Locations-Stops'!F2884;"'";"\'")&amp;"',"&amp;IF('Locations-Stops'!D2884&lt;&gt;"";LEFT('Locations-Stops'!D2884;2)&amp;"."&amp;RIGHT('Locations-Stops'!D2884;LEN('Locations-Stops'!D2884)-2);"0")&amp;","&amp;IF('Locations-Stops'!E2884&lt;&gt;"";LEFT('Locations-Stops'!E2884;1)&amp;"."&amp;RIGHT('Locations-Stops'!E2884;LEN('Locations-Stops'!E2884)-1);"0")&amp;","&amp;IF('Locations-Stops'!G2884&lt;&gt;"";VLOOKUP('Locations-Stops'!G2884;Regions!A2:B300;2;FALSE);"0")&amp;","&amp;IF('Locations-Stops'!H2884&lt;&gt;"";VLOOKUP('Locations-Stops'!H2884;Regions!C2:D300;2;FALSE);"0")&amp;","&amp;IF('Locations-Stops'!I2884&lt;&gt;"";VLOOKUP('Locations-Stops'!I2884;Regions!F2:G300;2;FALSE);"0")&amp;","&amp;IF('Locations-Stops'!J2884&lt;&gt;"";VLOOKUP('Locations-Stops'!J2884;Regions!I2:J300;2;FALSE);"0")&amp;",'"&amp;IF('Locations-Stops'!K2884&lt;&gt;"";SUBSTITUTE('Locations-Stops'!K2884;"'";"\'");"")&amp;"','"&amp;IF('Locations-Stops'!L2884&lt;&gt;"";'Locations-Stops'!L2884;"")&amp;"','"&amp;IF('Locations-Stops'!M2884&lt;&gt;"";'Locations-Stops'!M2884;"")&amp;"','"&amp;IF('Locations-Stops'!N2884&lt;&gt;"";'Locations-Stops'!N2884;"")&amp;"', CURRENT_TIMESTAMP);"</v>
      </c>
    </row>
    <row r="2883" spans="3:6" x14ac:dyDescent="0.25">
      <c r="C2883" s="16">
        <v>2885</v>
      </c>
      <c r="D2883" s="16" t="s">
        <v>17780</v>
      </c>
      <c r="E2883" s="16" t="s">
        <v>4333</v>
      </c>
      <c r="F288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2885;"'";"\'")&amp;"',"&amp;IF('Locations-Stops'!D2885&lt;&gt;"";LEFT('Locations-Stops'!D2885;2)&amp;"."&amp;RIGHT('Locations-Stops'!D2885;LEN('Locations-Stops'!D2885)-2);"0")&amp;","&amp;IF('Locations-Stops'!E2885&lt;&gt;"";LEFT('Locations-Stops'!E2885;1)&amp;"."&amp;RIGHT('Locations-Stops'!E2885;LEN('Locations-Stops'!E2885)-1);"0")&amp;","&amp;IF('Locations-Stops'!G2885&lt;&gt;"";VLOOKUP('Locations-Stops'!G2885;Regions!A2:B300;2;FALSE);"0")&amp;","&amp;IF('Locations-Stops'!H2885&lt;&gt;"";VLOOKUP('Locations-Stops'!H2885;Regions!C2:D300;2;FALSE);"0")&amp;","&amp;IF('Locations-Stops'!I2885&lt;&gt;"";VLOOKUP('Locations-Stops'!I2885;Regions!F2:G300;2;FALSE);"0")&amp;","&amp;IF('Locations-Stops'!J2885&lt;&gt;"";VLOOKUP('Locations-Stops'!J2885;Regions!I2:J300;2;FALSE);"0")&amp;",'"&amp;IF('Locations-Stops'!K2885&lt;&gt;"";SUBSTITUTE('Locations-Stops'!K2885;"'";"\'");"")&amp;"','"&amp;IF('Locations-Stops'!L2885&lt;&gt;"";'Locations-Stops'!L2885;"")&amp;"','"&amp;IF('Locations-Stops'!M2885&lt;&gt;"";'Locations-Stops'!M2885;"")&amp;"','"&amp;IF('Locations-Stops'!N2885&lt;&gt;"";'Locations-Stops'!N2885;"")&amp;"', CURRENT_TIMESTAMP);"</v>
      </c>
    </row>
    <row r="2884" spans="3:6" x14ac:dyDescent="0.25">
      <c r="C2884" s="16">
        <v>2886</v>
      </c>
      <c r="D2884" s="16" t="s">
        <v>17780</v>
      </c>
      <c r="E2884" s="16" t="s">
        <v>4333</v>
      </c>
      <c r="F288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2886;"'";"\'")&amp;"',"&amp;IF('Locations-Stops'!D2886&lt;&gt;"";LEFT('Locations-Stops'!D2886;2)&amp;"."&amp;RIGHT('Locations-Stops'!D2886;LEN('Locations-Stops'!D2886)-2);"0")&amp;","&amp;IF('Locations-Stops'!E2886&lt;&gt;"";LEFT('Locations-Stops'!E2886;1)&amp;"."&amp;RIGHT('Locations-Stops'!E2886;LEN('Locations-Stops'!E2886)-1);"0")&amp;","&amp;IF('Locations-Stops'!G2886&lt;&gt;"";VLOOKUP('Locations-Stops'!G2886;Regions!A2:B300;2;FALSE);"0")&amp;","&amp;IF('Locations-Stops'!H2886&lt;&gt;"";VLOOKUP('Locations-Stops'!H2886;Regions!C2:D300;2;FALSE);"0")&amp;","&amp;IF('Locations-Stops'!I2886&lt;&gt;"";VLOOKUP('Locations-Stops'!I2886;Regions!F2:G300;2;FALSE);"0")&amp;","&amp;IF('Locations-Stops'!J2886&lt;&gt;"";VLOOKUP('Locations-Stops'!J2886;Regions!I2:J300;2;FALSE);"0")&amp;",'"&amp;IF('Locations-Stops'!K2886&lt;&gt;"";SUBSTITUTE('Locations-Stops'!K2886;"'";"\'");"")&amp;"','"&amp;IF('Locations-Stops'!L2886&lt;&gt;"";'Locations-Stops'!L2886;"")&amp;"','"&amp;IF('Locations-Stops'!M2886&lt;&gt;"";'Locations-Stops'!M2886;"")&amp;"','"&amp;IF('Locations-Stops'!N2886&lt;&gt;"";'Locations-Stops'!N2886;"")&amp;"', CURRENT_TIMESTAMP);"</v>
      </c>
    </row>
    <row r="2885" spans="3:6" x14ac:dyDescent="0.25">
      <c r="C2885" s="16">
        <v>2887</v>
      </c>
      <c r="D2885" s="16" t="s">
        <v>17780</v>
      </c>
      <c r="E2885" s="16" t="s">
        <v>4333</v>
      </c>
      <c r="F288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2887;"'";"\'")&amp;"',"&amp;IF('Locations-Stops'!D2887&lt;&gt;"";LEFT('Locations-Stops'!D2887;2)&amp;"."&amp;RIGHT('Locations-Stops'!D2887;LEN('Locations-Stops'!D2887)-2);"0")&amp;","&amp;IF('Locations-Stops'!E2887&lt;&gt;"";LEFT('Locations-Stops'!E2887;1)&amp;"."&amp;RIGHT('Locations-Stops'!E2887;LEN('Locations-Stops'!E2887)-1);"0")&amp;","&amp;IF('Locations-Stops'!G2887&lt;&gt;"";VLOOKUP('Locations-Stops'!G2887;Regions!A2:B300;2;FALSE);"0")&amp;","&amp;IF('Locations-Stops'!H2887&lt;&gt;"";VLOOKUP('Locations-Stops'!H2887;Regions!C2:D300;2;FALSE);"0")&amp;","&amp;IF('Locations-Stops'!I2887&lt;&gt;"";VLOOKUP('Locations-Stops'!I2887;Regions!F2:G300;2;FALSE);"0")&amp;","&amp;IF('Locations-Stops'!J2887&lt;&gt;"";VLOOKUP('Locations-Stops'!J2887;Regions!I2:J300;2;FALSE);"0")&amp;",'"&amp;IF('Locations-Stops'!K2887&lt;&gt;"";SUBSTITUTE('Locations-Stops'!K2887;"'";"\'");"")&amp;"','"&amp;IF('Locations-Stops'!L2887&lt;&gt;"";'Locations-Stops'!L2887;"")&amp;"','"&amp;IF('Locations-Stops'!M2887&lt;&gt;"";'Locations-Stops'!M2887;"")&amp;"','"&amp;IF('Locations-Stops'!N2887&lt;&gt;"";'Locations-Stops'!N2887;"")&amp;"', CURRENT_TIMESTAMP);"</v>
      </c>
    </row>
    <row r="2886" spans="3:6" x14ac:dyDescent="0.25">
      <c r="C2886" s="16">
        <v>2888</v>
      </c>
      <c r="D2886" s="16" t="s">
        <v>17780</v>
      </c>
      <c r="E2886" s="16" t="s">
        <v>4333</v>
      </c>
      <c r="F2886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2888;"'";"\'")&amp;"',"&amp;IF('Locations-Stops'!D2888&lt;&gt;"";LEFT('Locations-Stops'!D2888;2)&amp;"."&amp;RIGHT('Locations-Stops'!D2888;LEN('Locations-Stops'!D2888)-2);"0")&amp;","&amp;IF('Locations-Stops'!E2888&lt;&gt;"";LEFT('Locations-Stops'!E2888;1)&amp;"."&amp;RIGHT('Locations-Stops'!E2888;LEN('Locations-Stops'!E2888)-1);"0")&amp;","&amp;IF('Locations-Stops'!G2888&lt;&gt;"";VLOOKUP('Locations-Stops'!G2888;Regions!A2:B300;2;FALSE);"0")&amp;","&amp;IF('Locations-Stops'!H2888&lt;&gt;"";VLOOKUP('Locations-Stops'!H2888;Regions!C2:D300;2;FALSE);"0")&amp;","&amp;IF('Locations-Stops'!I2888&lt;&gt;"";VLOOKUP('Locations-Stops'!I2888;Regions!F2:G300;2;FALSE);"0")&amp;","&amp;IF('Locations-Stops'!J2888&lt;&gt;"";VLOOKUP('Locations-Stops'!J2888;Regions!I2:J300;2;FALSE);"0")&amp;",'"&amp;IF('Locations-Stops'!K2888&lt;&gt;"";SUBSTITUTE('Locations-Stops'!K2888;"'";"\'");"")&amp;"','"&amp;IF('Locations-Stops'!L2888&lt;&gt;"";'Locations-Stops'!L2888;"")&amp;"','"&amp;IF('Locations-Stops'!M2888&lt;&gt;"";'Locations-Stops'!M2888;"")&amp;"','"&amp;IF('Locations-Stops'!N2888&lt;&gt;"";'Locations-Stops'!N2888;"")&amp;"', CURRENT_TIMESTAMP);"</v>
      </c>
    </row>
    <row r="2887" spans="3:6" x14ac:dyDescent="0.25">
      <c r="C2887" s="16">
        <v>2889</v>
      </c>
      <c r="D2887" s="16" t="s">
        <v>17780</v>
      </c>
      <c r="E2887" s="16" t="s">
        <v>4333</v>
      </c>
      <c r="F2887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2889;"'";"\'")&amp;"',"&amp;IF('Locations-Stops'!D2889&lt;&gt;"";LEFT('Locations-Stops'!D2889;2)&amp;"."&amp;RIGHT('Locations-Stops'!D2889;LEN('Locations-Stops'!D2889)-2);"0")&amp;","&amp;IF('Locations-Stops'!E2889&lt;&gt;"";LEFT('Locations-Stops'!E2889;1)&amp;"."&amp;RIGHT('Locations-Stops'!E2889;LEN('Locations-Stops'!E2889)-1);"0")&amp;","&amp;IF('Locations-Stops'!G2889&lt;&gt;"";VLOOKUP('Locations-Stops'!G2889;Regions!A2:B300;2;FALSE);"0")&amp;","&amp;IF('Locations-Stops'!H2889&lt;&gt;"";VLOOKUP('Locations-Stops'!H2889;Regions!C2:D300;2;FALSE);"0")&amp;","&amp;IF('Locations-Stops'!I2889&lt;&gt;"";VLOOKUP('Locations-Stops'!I2889;Regions!F2:G300;2;FALSE);"0")&amp;","&amp;IF('Locations-Stops'!J2889&lt;&gt;"";VLOOKUP('Locations-Stops'!J2889;Regions!I2:J300;2;FALSE);"0")&amp;",'"&amp;IF('Locations-Stops'!K2889&lt;&gt;"";SUBSTITUTE('Locations-Stops'!K2889;"'";"\'");"")&amp;"','"&amp;IF('Locations-Stops'!L2889&lt;&gt;"";'Locations-Stops'!L2889;"")&amp;"','"&amp;IF('Locations-Stops'!M2889&lt;&gt;"";'Locations-Stops'!M2889;"")&amp;"','"&amp;IF('Locations-Stops'!N2889&lt;&gt;"";'Locations-Stops'!N2889;"")&amp;"', CURRENT_TIMESTAMP);"</v>
      </c>
    </row>
    <row r="2888" spans="3:6" x14ac:dyDescent="0.25">
      <c r="C2888" s="16">
        <v>2890</v>
      </c>
      <c r="D2888" s="16" t="s">
        <v>17780</v>
      </c>
      <c r="E2888" s="16" t="s">
        <v>4333</v>
      </c>
      <c r="F2888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2890;"'";"\'")&amp;"',"&amp;IF('Locations-Stops'!D2890&lt;&gt;"";LEFT('Locations-Stops'!D2890;2)&amp;"."&amp;RIGHT('Locations-Stops'!D2890;LEN('Locations-Stops'!D2890)-2);"0")&amp;","&amp;IF('Locations-Stops'!E2890&lt;&gt;"";LEFT('Locations-Stops'!E2890;1)&amp;"."&amp;RIGHT('Locations-Stops'!E2890;LEN('Locations-Stops'!E2890)-1);"0")&amp;","&amp;IF('Locations-Stops'!G2890&lt;&gt;"";VLOOKUP('Locations-Stops'!G2890;Regions!A2:B300;2;FALSE);"0")&amp;","&amp;IF('Locations-Stops'!H2890&lt;&gt;"";VLOOKUP('Locations-Stops'!H2890;Regions!C2:D300;2;FALSE);"0")&amp;","&amp;IF('Locations-Stops'!I2890&lt;&gt;"";VLOOKUP('Locations-Stops'!I2890;Regions!F2:G300;2;FALSE);"0")&amp;","&amp;IF('Locations-Stops'!J2890&lt;&gt;"";VLOOKUP('Locations-Stops'!J2890;Regions!I2:J300;2;FALSE);"0")&amp;",'"&amp;IF('Locations-Stops'!K2890&lt;&gt;"";SUBSTITUTE('Locations-Stops'!K2890;"'";"\'");"")&amp;"','"&amp;IF('Locations-Stops'!L2890&lt;&gt;"";'Locations-Stops'!L2890;"")&amp;"','"&amp;IF('Locations-Stops'!M2890&lt;&gt;"";'Locations-Stops'!M2890;"")&amp;"','"&amp;IF('Locations-Stops'!N2890&lt;&gt;"";'Locations-Stops'!N2890;"")&amp;"', CURRENT_TIMESTAMP);"</v>
      </c>
    </row>
    <row r="2889" spans="3:6" x14ac:dyDescent="0.25">
      <c r="C2889" s="16">
        <v>2891</v>
      </c>
      <c r="D2889" s="16" t="s">
        <v>17780</v>
      </c>
      <c r="E2889" s="16" t="s">
        <v>4333</v>
      </c>
      <c r="F2889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2891;"'";"\'")&amp;"',"&amp;IF('Locations-Stops'!D2891&lt;&gt;"";LEFT('Locations-Stops'!D2891;2)&amp;"."&amp;RIGHT('Locations-Stops'!D2891;LEN('Locations-Stops'!D2891)-2);"0")&amp;","&amp;IF('Locations-Stops'!E2891&lt;&gt;"";LEFT('Locations-Stops'!E2891;1)&amp;"."&amp;RIGHT('Locations-Stops'!E2891;LEN('Locations-Stops'!E2891)-1);"0")&amp;","&amp;IF('Locations-Stops'!G2891&lt;&gt;"";VLOOKUP('Locations-Stops'!G2891;Regions!A2:B300;2;FALSE);"0")&amp;","&amp;IF('Locations-Stops'!H2891&lt;&gt;"";VLOOKUP('Locations-Stops'!H2891;Regions!C2:D300;2;FALSE);"0")&amp;","&amp;IF('Locations-Stops'!I2891&lt;&gt;"";VLOOKUP('Locations-Stops'!I2891;Regions!F2:G300;2;FALSE);"0")&amp;","&amp;IF('Locations-Stops'!J2891&lt;&gt;"";VLOOKUP('Locations-Stops'!J2891;Regions!I2:J300;2;FALSE);"0")&amp;",'"&amp;IF('Locations-Stops'!K2891&lt;&gt;"";SUBSTITUTE('Locations-Stops'!K2891;"'";"\'");"")&amp;"','"&amp;IF('Locations-Stops'!L2891&lt;&gt;"";'Locations-Stops'!L2891;"")&amp;"','"&amp;IF('Locations-Stops'!M2891&lt;&gt;"";'Locations-Stops'!M2891;"")&amp;"','"&amp;IF('Locations-Stops'!N2891&lt;&gt;"";'Locations-Stops'!N2891;"")&amp;"', CURRENT_TIMESTAMP);"</v>
      </c>
    </row>
    <row r="2890" spans="3:6" x14ac:dyDescent="0.25">
      <c r="C2890" s="16">
        <v>2892</v>
      </c>
      <c r="D2890" s="16" t="s">
        <v>17780</v>
      </c>
      <c r="E2890" s="16" t="s">
        <v>4333</v>
      </c>
      <c r="F2890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2892;"'";"\'")&amp;"',"&amp;IF('Locations-Stops'!D2892&lt;&gt;"";LEFT('Locations-Stops'!D2892;2)&amp;"."&amp;RIGHT('Locations-Stops'!D2892;LEN('Locations-Stops'!D2892)-2);"0")&amp;","&amp;IF('Locations-Stops'!E2892&lt;&gt;"";LEFT('Locations-Stops'!E2892;1)&amp;"."&amp;RIGHT('Locations-Stops'!E2892;LEN('Locations-Stops'!E2892)-1);"0")&amp;","&amp;IF('Locations-Stops'!G2892&lt;&gt;"";VLOOKUP('Locations-Stops'!G2892;Regions!A2:B300;2;FALSE);"0")&amp;","&amp;IF('Locations-Stops'!H2892&lt;&gt;"";VLOOKUP('Locations-Stops'!H2892;Regions!C2:D300;2;FALSE);"0")&amp;","&amp;IF('Locations-Stops'!I2892&lt;&gt;"";VLOOKUP('Locations-Stops'!I2892;Regions!F2:G300;2;FALSE);"0")&amp;","&amp;IF('Locations-Stops'!J2892&lt;&gt;"";VLOOKUP('Locations-Stops'!J2892;Regions!I2:J300;2;FALSE);"0")&amp;",'"&amp;IF('Locations-Stops'!K2892&lt;&gt;"";SUBSTITUTE('Locations-Stops'!K2892;"'";"\'");"")&amp;"','"&amp;IF('Locations-Stops'!L2892&lt;&gt;"";'Locations-Stops'!L2892;"")&amp;"','"&amp;IF('Locations-Stops'!M2892&lt;&gt;"";'Locations-Stops'!M2892;"")&amp;"','"&amp;IF('Locations-Stops'!N2892&lt;&gt;"";'Locations-Stops'!N2892;"")&amp;"', CURRENT_TIMESTAMP);"</v>
      </c>
    </row>
    <row r="2891" spans="3:6" x14ac:dyDescent="0.25">
      <c r="C2891" s="16">
        <v>2893</v>
      </c>
      <c r="D2891" s="16" t="s">
        <v>17780</v>
      </c>
      <c r="E2891" s="16" t="s">
        <v>4333</v>
      </c>
      <c r="F2891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2893;"'";"\'")&amp;"',"&amp;IF('Locations-Stops'!D2893&lt;&gt;"";LEFT('Locations-Stops'!D2893;2)&amp;"."&amp;RIGHT('Locations-Stops'!D2893;LEN('Locations-Stops'!D2893)-2);"0")&amp;","&amp;IF('Locations-Stops'!E2893&lt;&gt;"";LEFT('Locations-Stops'!E2893;1)&amp;"."&amp;RIGHT('Locations-Stops'!E2893;LEN('Locations-Stops'!E2893)-1);"0")&amp;","&amp;IF('Locations-Stops'!G2893&lt;&gt;"";VLOOKUP('Locations-Stops'!G2893;Regions!A2:B300;2;FALSE);"0")&amp;","&amp;IF('Locations-Stops'!H2893&lt;&gt;"";VLOOKUP('Locations-Stops'!H2893;Regions!C2:D300;2;FALSE);"0")&amp;","&amp;IF('Locations-Stops'!I2893&lt;&gt;"";VLOOKUP('Locations-Stops'!I2893;Regions!F2:G300;2;FALSE);"0")&amp;","&amp;IF('Locations-Stops'!J2893&lt;&gt;"";VLOOKUP('Locations-Stops'!J2893;Regions!I2:J300;2;FALSE);"0")&amp;",'"&amp;IF('Locations-Stops'!K2893&lt;&gt;"";SUBSTITUTE('Locations-Stops'!K2893;"'";"\'");"")&amp;"','"&amp;IF('Locations-Stops'!L2893&lt;&gt;"";'Locations-Stops'!L2893;"")&amp;"','"&amp;IF('Locations-Stops'!M2893&lt;&gt;"";'Locations-Stops'!M2893;"")&amp;"','"&amp;IF('Locations-Stops'!N2893&lt;&gt;"";'Locations-Stops'!N2893;"")&amp;"', CURRENT_TIMESTAMP);"</v>
      </c>
    </row>
    <row r="2892" spans="3:6" x14ac:dyDescent="0.25">
      <c r="C2892" s="16">
        <v>2894</v>
      </c>
      <c r="D2892" s="16" t="s">
        <v>17780</v>
      </c>
      <c r="E2892" s="16" t="s">
        <v>4333</v>
      </c>
      <c r="F2892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2894;"'";"\'")&amp;"',"&amp;IF('Locations-Stops'!D2894&lt;&gt;"";LEFT('Locations-Stops'!D2894;2)&amp;"."&amp;RIGHT('Locations-Stops'!D2894;LEN('Locations-Stops'!D2894)-2);"0")&amp;","&amp;IF('Locations-Stops'!E2894&lt;&gt;"";LEFT('Locations-Stops'!E2894;1)&amp;"."&amp;RIGHT('Locations-Stops'!E2894;LEN('Locations-Stops'!E2894)-1);"0")&amp;","&amp;IF('Locations-Stops'!G2894&lt;&gt;"";VLOOKUP('Locations-Stops'!G2894;Regions!A2:B300;2;FALSE);"0")&amp;","&amp;IF('Locations-Stops'!H2894&lt;&gt;"";VLOOKUP('Locations-Stops'!H2894;Regions!C2:D300;2;FALSE);"0")&amp;","&amp;IF('Locations-Stops'!I2894&lt;&gt;"";VLOOKUP('Locations-Stops'!I2894;Regions!F2:G300;2;FALSE);"0")&amp;","&amp;IF('Locations-Stops'!J2894&lt;&gt;"";VLOOKUP('Locations-Stops'!J2894;Regions!I2:J300;2;FALSE);"0")&amp;",'"&amp;IF('Locations-Stops'!K2894&lt;&gt;"";SUBSTITUTE('Locations-Stops'!K2894;"'";"\'");"")&amp;"','"&amp;IF('Locations-Stops'!L2894&lt;&gt;"";'Locations-Stops'!L2894;"")&amp;"','"&amp;IF('Locations-Stops'!M2894&lt;&gt;"";'Locations-Stops'!M2894;"")&amp;"','"&amp;IF('Locations-Stops'!N2894&lt;&gt;"";'Locations-Stops'!N2894;"")&amp;"', CURRENT_TIMESTAMP);"</v>
      </c>
    </row>
    <row r="2893" spans="3:6" x14ac:dyDescent="0.25">
      <c r="C2893" s="16">
        <v>2895</v>
      </c>
      <c r="D2893" s="16" t="s">
        <v>17780</v>
      </c>
      <c r="E2893" s="16" t="s">
        <v>4333</v>
      </c>
      <c r="F289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2895;"'";"\'")&amp;"',"&amp;IF('Locations-Stops'!D2895&lt;&gt;"";LEFT('Locations-Stops'!D2895;2)&amp;"."&amp;RIGHT('Locations-Stops'!D2895;LEN('Locations-Stops'!D2895)-2);"0")&amp;","&amp;IF('Locations-Stops'!E2895&lt;&gt;"";LEFT('Locations-Stops'!E2895;1)&amp;"."&amp;RIGHT('Locations-Stops'!E2895;LEN('Locations-Stops'!E2895)-1);"0")&amp;","&amp;IF('Locations-Stops'!G2895&lt;&gt;"";VLOOKUP('Locations-Stops'!G2895;Regions!A2:B300;2;FALSE);"0")&amp;","&amp;IF('Locations-Stops'!H2895&lt;&gt;"";VLOOKUP('Locations-Stops'!H2895;Regions!C2:D300;2;FALSE);"0")&amp;","&amp;IF('Locations-Stops'!I2895&lt;&gt;"";VLOOKUP('Locations-Stops'!I2895;Regions!F2:G300;2;FALSE);"0")&amp;","&amp;IF('Locations-Stops'!J2895&lt;&gt;"";VLOOKUP('Locations-Stops'!J2895;Regions!I2:J300;2;FALSE);"0")&amp;",'"&amp;IF('Locations-Stops'!K2895&lt;&gt;"";SUBSTITUTE('Locations-Stops'!K2895;"'";"\'");"")&amp;"','"&amp;IF('Locations-Stops'!L2895&lt;&gt;"";'Locations-Stops'!L2895;"")&amp;"','"&amp;IF('Locations-Stops'!M2895&lt;&gt;"";'Locations-Stops'!M2895;"")&amp;"','"&amp;IF('Locations-Stops'!N2895&lt;&gt;"";'Locations-Stops'!N2895;"")&amp;"', CURRENT_TIMESTAMP);"</v>
      </c>
    </row>
    <row r="2894" spans="3:6" x14ac:dyDescent="0.25">
      <c r="C2894" s="16">
        <v>2896</v>
      </c>
      <c r="D2894" s="16" t="s">
        <v>17780</v>
      </c>
      <c r="E2894" s="16" t="s">
        <v>4333</v>
      </c>
      <c r="F289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2896;"'";"\'")&amp;"',"&amp;IF('Locations-Stops'!D2896&lt;&gt;"";LEFT('Locations-Stops'!D2896;2)&amp;"."&amp;RIGHT('Locations-Stops'!D2896;LEN('Locations-Stops'!D2896)-2);"0")&amp;","&amp;IF('Locations-Stops'!E2896&lt;&gt;"";LEFT('Locations-Stops'!E2896;1)&amp;"."&amp;RIGHT('Locations-Stops'!E2896;LEN('Locations-Stops'!E2896)-1);"0")&amp;","&amp;IF('Locations-Stops'!G2896&lt;&gt;"";VLOOKUP('Locations-Stops'!G2896;Regions!A2:B300;2;FALSE);"0")&amp;","&amp;IF('Locations-Stops'!H2896&lt;&gt;"";VLOOKUP('Locations-Stops'!H2896;Regions!C2:D300;2;FALSE);"0")&amp;","&amp;IF('Locations-Stops'!I2896&lt;&gt;"";VLOOKUP('Locations-Stops'!I2896;Regions!F2:G300;2;FALSE);"0")&amp;","&amp;IF('Locations-Stops'!J2896&lt;&gt;"";VLOOKUP('Locations-Stops'!J2896;Regions!I2:J300;2;FALSE);"0")&amp;",'"&amp;IF('Locations-Stops'!K2896&lt;&gt;"";SUBSTITUTE('Locations-Stops'!K2896;"'";"\'");"")&amp;"','"&amp;IF('Locations-Stops'!L2896&lt;&gt;"";'Locations-Stops'!L2896;"")&amp;"','"&amp;IF('Locations-Stops'!M2896&lt;&gt;"";'Locations-Stops'!M2896;"")&amp;"','"&amp;IF('Locations-Stops'!N2896&lt;&gt;"";'Locations-Stops'!N2896;"")&amp;"', CURRENT_TIMESTAMP);"</v>
      </c>
    </row>
    <row r="2895" spans="3:6" x14ac:dyDescent="0.25">
      <c r="C2895" s="16">
        <v>2897</v>
      </c>
      <c r="D2895" s="16" t="s">
        <v>17780</v>
      </c>
      <c r="E2895" s="16" t="s">
        <v>4333</v>
      </c>
      <c r="F289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2897;"'";"\'")&amp;"',"&amp;IF('Locations-Stops'!D2897&lt;&gt;"";LEFT('Locations-Stops'!D2897;2)&amp;"."&amp;RIGHT('Locations-Stops'!D2897;LEN('Locations-Stops'!D2897)-2);"0")&amp;","&amp;IF('Locations-Stops'!E2897&lt;&gt;"";LEFT('Locations-Stops'!E2897;1)&amp;"."&amp;RIGHT('Locations-Stops'!E2897;LEN('Locations-Stops'!E2897)-1);"0")&amp;","&amp;IF('Locations-Stops'!G2897&lt;&gt;"";VLOOKUP('Locations-Stops'!G2897;Regions!A2:B300;2;FALSE);"0")&amp;","&amp;IF('Locations-Stops'!H2897&lt;&gt;"";VLOOKUP('Locations-Stops'!H2897;Regions!C2:D300;2;FALSE);"0")&amp;","&amp;IF('Locations-Stops'!I2897&lt;&gt;"";VLOOKUP('Locations-Stops'!I2897;Regions!F2:G300;2;FALSE);"0")&amp;","&amp;IF('Locations-Stops'!J2897&lt;&gt;"";VLOOKUP('Locations-Stops'!J2897;Regions!I2:J300;2;FALSE);"0")&amp;",'"&amp;IF('Locations-Stops'!K2897&lt;&gt;"";SUBSTITUTE('Locations-Stops'!K2897;"'";"\'");"")&amp;"','"&amp;IF('Locations-Stops'!L2897&lt;&gt;"";'Locations-Stops'!L2897;"")&amp;"','"&amp;IF('Locations-Stops'!M2897&lt;&gt;"";'Locations-Stops'!M2897;"")&amp;"','"&amp;IF('Locations-Stops'!N2897&lt;&gt;"";'Locations-Stops'!N2897;"")&amp;"', CURRENT_TIMESTAMP);"</v>
      </c>
    </row>
    <row r="2896" spans="3:6" x14ac:dyDescent="0.25">
      <c r="C2896" s="16">
        <v>2898</v>
      </c>
      <c r="D2896" s="16" t="s">
        <v>17780</v>
      </c>
      <c r="E2896" s="16" t="s">
        <v>4333</v>
      </c>
      <c r="F2896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2898;"'";"\'")&amp;"',"&amp;IF('Locations-Stops'!D2898&lt;&gt;"";LEFT('Locations-Stops'!D2898;2)&amp;"."&amp;RIGHT('Locations-Stops'!D2898;LEN('Locations-Stops'!D2898)-2);"0")&amp;","&amp;IF('Locations-Stops'!E2898&lt;&gt;"";LEFT('Locations-Stops'!E2898;1)&amp;"."&amp;RIGHT('Locations-Stops'!E2898;LEN('Locations-Stops'!E2898)-1);"0")&amp;","&amp;IF('Locations-Stops'!G2898&lt;&gt;"";VLOOKUP('Locations-Stops'!G2898;Regions!A2:B300;2;FALSE);"0")&amp;","&amp;IF('Locations-Stops'!H2898&lt;&gt;"";VLOOKUP('Locations-Stops'!H2898;Regions!C2:D300;2;FALSE);"0")&amp;","&amp;IF('Locations-Stops'!I2898&lt;&gt;"";VLOOKUP('Locations-Stops'!I2898;Regions!F2:G300;2;FALSE);"0")&amp;","&amp;IF('Locations-Stops'!J2898&lt;&gt;"";VLOOKUP('Locations-Stops'!J2898;Regions!I2:J300;2;FALSE);"0")&amp;",'"&amp;IF('Locations-Stops'!K2898&lt;&gt;"";SUBSTITUTE('Locations-Stops'!K2898;"'";"\'");"")&amp;"','"&amp;IF('Locations-Stops'!L2898&lt;&gt;"";'Locations-Stops'!L2898;"")&amp;"','"&amp;IF('Locations-Stops'!M2898&lt;&gt;"";'Locations-Stops'!M2898;"")&amp;"','"&amp;IF('Locations-Stops'!N2898&lt;&gt;"";'Locations-Stops'!N2898;"")&amp;"', CURRENT_TIMESTAMP);"</v>
      </c>
    </row>
    <row r="2897" spans="3:6" x14ac:dyDescent="0.25">
      <c r="C2897" s="16">
        <v>2899</v>
      </c>
      <c r="D2897" s="16" t="s">
        <v>17780</v>
      </c>
      <c r="E2897" s="16" t="s">
        <v>4333</v>
      </c>
      <c r="F2897" s="16" t="str">
        <f t="shared" si="45"/>
        <v>"INSERT INTO `locations` (`id`, `name`, `latitude`, `longitude`, `province`, `region_1`, `region_2`, `region_3`, `street`, `number`, `postal`, `img`, `last_modified`) VALUES (NULL,'"&amp;SUBSTITUTE('Locations-Stops'!F2899;"'";"\'")&amp;"',"&amp;IF('Locations-Stops'!D2899&lt;&gt;"";LEFT('Locations-Stops'!D2899;2)&amp;"."&amp;RIGHT('Locations-Stops'!D2899;LEN('Locations-Stops'!D2899)-2);"0")&amp;","&amp;IF('Locations-Stops'!E2899&lt;&gt;"";LEFT('Locations-Stops'!E2899;1)&amp;"."&amp;RIGHT('Locations-Stops'!E2899;LEN('Locations-Stops'!E2899)-1);"0")&amp;","&amp;IF('Locations-Stops'!G2899&lt;&gt;"";VLOOKUP('Locations-Stops'!G2899;Regions!A2:B300;2;FALSE);"0")&amp;","&amp;IF('Locations-Stops'!H2899&lt;&gt;"";VLOOKUP('Locations-Stops'!H2899;Regions!C2:D300;2;FALSE);"0")&amp;","&amp;IF('Locations-Stops'!I2899&lt;&gt;"";VLOOKUP('Locations-Stops'!I2899;Regions!F2:G300;2;FALSE);"0")&amp;","&amp;IF('Locations-Stops'!J2899&lt;&gt;"";VLOOKUP('Locations-Stops'!J2899;Regions!I2:J300;2;FALSE);"0")&amp;",'"&amp;IF('Locations-Stops'!K2899&lt;&gt;"";SUBSTITUTE('Locations-Stops'!K2899;"'";"\'");"")&amp;"','"&amp;IF('Locations-Stops'!L2899&lt;&gt;"";'Locations-Stops'!L2899;"")&amp;"','"&amp;IF('Locations-Stops'!M2899&lt;&gt;"";'Locations-Stops'!M2899;"")&amp;"','"&amp;IF('Locations-Stops'!N2899&lt;&gt;"";'Locations-Stops'!N2899;"")&amp;"', CURRENT_TIMESTAMP);"</v>
      </c>
    </row>
    <row r="2898" spans="3:6" x14ac:dyDescent="0.25">
      <c r="C2898" s="16">
        <v>2900</v>
      </c>
      <c r="D2898" s="16" t="s">
        <v>17780</v>
      </c>
      <c r="E2898" s="16" t="s">
        <v>4333</v>
      </c>
      <c r="F2898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2900;"'";"\'")&amp;"',"&amp;IF('Locations-Stops'!D2900&lt;&gt;"";LEFT('Locations-Stops'!D2900;2)&amp;"."&amp;RIGHT('Locations-Stops'!D2900;LEN('Locations-Stops'!D2900)-2);"0")&amp;","&amp;IF('Locations-Stops'!E2900&lt;&gt;"";LEFT('Locations-Stops'!E2900;1)&amp;"."&amp;RIGHT('Locations-Stops'!E2900;LEN('Locations-Stops'!E2900)-1);"0")&amp;","&amp;IF('Locations-Stops'!G2900&lt;&gt;"";VLOOKUP('Locations-Stops'!G2900;Regions!A2:B300;2;FALSE);"0")&amp;","&amp;IF('Locations-Stops'!H2900&lt;&gt;"";VLOOKUP('Locations-Stops'!H2900;Regions!C2:D300;2;FALSE);"0")&amp;","&amp;IF('Locations-Stops'!I2900&lt;&gt;"";VLOOKUP('Locations-Stops'!I2900;Regions!F2:G300;2;FALSE);"0")&amp;","&amp;IF('Locations-Stops'!J2900&lt;&gt;"";VLOOKUP('Locations-Stops'!J2900;Regions!I2:J300;2;FALSE);"0")&amp;",'"&amp;IF('Locations-Stops'!K2900&lt;&gt;"";SUBSTITUTE('Locations-Stops'!K2900;"'";"\'");"")&amp;"','"&amp;IF('Locations-Stops'!L2900&lt;&gt;"";'Locations-Stops'!L2900;"")&amp;"','"&amp;IF('Locations-Stops'!M2900&lt;&gt;"";'Locations-Stops'!M2900;"")&amp;"','"&amp;IF('Locations-Stops'!N2900&lt;&gt;"";'Locations-Stops'!N2900;"")&amp;"', CURRENT_TIMESTAMP);"</v>
      </c>
    </row>
    <row r="2899" spans="3:6" x14ac:dyDescent="0.25">
      <c r="C2899" s="16">
        <v>2901</v>
      </c>
      <c r="D2899" s="16" t="s">
        <v>17780</v>
      </c>
      <c r="E2899" s="16" t="s">
        <v>4333</v>
      </c>
      <c r="F2899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2901;"'";"\'")&amp;"',"&amp;IF('Locations-Stops'!D2901&lt;&gt;"";LEFT('Locations-Stops'!D2901;2)&amp;"."&amp;RIGHT('Locations-Stops'!D2901;LEN('Locations-Stops'!D2901)-2);"0")&amp;","&amp;IF('Locations-Stops'!E2901&lt;&gt;"";LEFT('Locations-Stops'!E2901;1)&amp;"."&amp;RIGHT('Locations-Stops'!E2901;LEN('Locations-Stops'!E2901)-1);"0")&amp;","&amp;IF('Locations-Stops'!G2901&lt;&gt;"";VLOOKUP('Locations-Stops'!G2901;Regions!A2:B300;2;FALSE);"0")&amp;","&amp;IF('Locations-Stops'!H2901&lt;&gt;"";VLOOKUP('Locations-Stops'!H2901;Regions!C2:D300;2;FALSE);"0")&amp;","&amp;IF('Locations-Stops'!I2901&lt;&gt;"";VLOOKUP('Locations-Stops'!I2901;Regions!F2:G300;2;FALSE);"0")&amp;","&amp;IF('Locations-Stops'!J2901&lt;&gt;"";VLOOKUP('Locations-Stops'!J2901;Regions!I2:J300;2;FALSE);"0")&amp;",'"&amp;IF('Locations-Stops'!K2901&lt;&gt;"";SUBSTITUTE('Locations-Stops'!K2901;"'";"\'");"")&amp;"','"&amp;IF('Locations-Stops'!L2901&lt;&gt;"";'Locations-Stops'!L2901;"")&amp;"','"&amp;IF('Locations-Stops'!M2901&lt;&gt;"";'Locations-Stops'!M2901;"")&amp;"','"&amp;IF('Locations-Stops'!N2901&lt;&gt;"";'Locations-Stops'!N2901;"")&amp;"', CURRENT_TIMESTAMP);"</v>
      </c>
    </row>
    <row r="2900" spans="3:6" x14ac:dyDescent="0.25">
      <c r="C2900" s="16">
        <v>2902</v>
      </c>
      <c r="D2900" s="16" t="s">
        <v>17780</v>
      </c>
      <c r="E2900" s="16" t="s">
        <v>4333</v>
      </c>
      <c r="F2900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2902;"'";"\'")&amp;"',"&amp;IF('Locations-Stops'!D2902&lt;&gt;"";LEFT('Locations-Stops'!D2902;2)&amp;"."&amp;RIGHT('Locations-Stops'!D2902;LEN('Locations-Stops'!D2902)-2);"0")&amp;","&amp;IF('Locations-Stops'!E2902&lt;&gt;"";LEFT('Locations-Stops'!E2902;1)&amp;"."&amp;RIGHT('Locations-Stops'!E2902;LEN('Locations-Stops'!E2902)-1);"0")&amp;","&amp;IF('Locations-Stops'!G2902&lt;&gt;"";VLOOKUP('Locations-Stops'!G2902;Regions!A2:B300;2;FALSE);"0")&amp;","&amp;IF('Locations-Stops'!H2902&lt;&gt;"";VLOOKUP('Locations-Stops'!H2902;Regions!C2:D300;2;FALSE);"0")&amp;","&amp;IF('Locations-Stops'!I2902&lt;&gt;"";VLOOKUP('Locations-Stops'!I2902;Regions!F2:G300;2;FALSE);"0")&amp;","&amp;IF('Locations-Stops'!J2902&lt;&gt;"";VLOOKUP('Locations-Stops'!J2902;Regions!I2:J300;2;FALSE);"0")&amp;",'"&amp;IF('Locations-Stops'!K2902&lt;&gt;"";SUBSTITUTE('Locations-Stops'!K2902;"'";"\'");"")&amp;"','"&amp;IF('Locations-Stops'!L2902&lt;&gt;"";'Locations-Stops'!L2902;"")&amp;"','"&amp;IF('Locations-Stops'!M2902&lt;&gt;"";'Locations-Stops'!M2902;"")&amp;"','"&amp;IF('Locations-Stops'!N2902&lt;&gt;"";'Locations-Stops'!N2902;"")&amp;"', CURRENT_TIMESTAMP);"</v>
      </c>
    </row>
    <row r="2901" spans="3:6" x14ac:dyDescent="0.25">
      <c r="C2901" s="16">
        <v>2903</v>
      </c>
      <c r="D2901" s="16" t="s">
        <v>17780</v>
      </c>
      <c r="E2901" s="16" t="s">
        <v>4333</v>
      </c>
      <c r="F2901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2903;"'";"\'")&amp;"',"&amp;IF('Locations-Stops'!D2903&lt;&gt;"";LEFT('Locations-Stops'!D2903;2)&amp;"."&amp;RIGHT('Locations-Stops'!D2903;LEN('Locations-Stops'!D2903)-2);"0")&amp;","&amp;IF('Locations-Stops'!E2903&lt;&gt;"";LEFT('Locations-Stops'!E2903;1)&amp;"."&amp;RIGHT('Locations-Stops'!E2903;LEN('Locations-Stops'!E2903)-1);"0")&amp;","&amp;IF('Locations-Stops'!G2903&lt;&gt;"";VLOOKUP('Locations-Stops'!G2903;Regions!A2:B300;2;FALSE);"0")&amp;","&amp;IF('Locations-Stops'!H2903&lt;&gt;"";VLOOKUP('Locations-Stops'!H2903;Regions!C2:D300;2;FALSE);"0")&amp;","&amp;IF('Locations-Stops'!I2903&lt;&gt;"";VLOOKUP('Locations-Stops'!I2903;Regions!F2:G300;2;FALSE);"0")&amp;","&amp;IF('Locations-Stops'!J2903&lt;&gt;"";VLOOKUP('Locations-Stops'!J2903;Regions!I2:J300;2;FALSE);"0")&amp;",'"&amp;IF('Locations-Stops'!K2903&lt;&gt;"";SUBSTITUTE('Locations-Stops'!K2903;"'";"\'");"")&amp;"','"&amp;IF('Locations-Stops'!L2903&lt;&gt;"";'Locations-Stops'!L2903;"")&amp;"','"&amp;IF('Locations-Stops'!M2903&lt;&gt;"";'Locations-Stops'!M2903;"")&amp;"','"&amp;IF('Locations-Stops'!N2903&lt;&gt;"";'Locations-Stops'!N2903;"")&amp;"', CURRENT_TIMESTAMP);"</v>
      </c>
    </row>
    <row r="2902" spans="3:6" x14ac:dyDescent="0.25">
      <c r="C2902" s="16">
        <v>2904</v>
      </c>
      <c r="D2902" s="16" t="s">
        <v>17780</v>
      </c>
      <c r="E2902" s="16" t="s">
        <v>4333</v>
      </c>
      <c r="F2902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2904;"'";"\'")&amp;"',"&amp;IF('Locations-Stops'!D2904&lt;&gt;"";LEFT('Locations-Stops'!D2904;2)&amp;"."&amp;RIGHT('Locations-Stops'!D2904;LEN('Locations-Stops'!D2904)-2);"0")&amp;","&amp;IF('Locations-Stops'!E2904&lt;&gt;"";LEFT('Locations-Stops'!E2904;1)&amp;"."&amp;RIGHT('Locations-Stops'!E2904;LEN('Locations-Stops'!E2904)-1);"0")&amp;","&amp;IF('Locations-Stops'!G2904&lt;&gt;"";VLOOKUP('Locations-Stops'!G2904;Regions!A2:B300;2;FALSE);"0")&amp;","&amp;IF('Locations-Stops'!H2904&lt;&gt;"";VLOOKUP('Locations-Stops'!H2904;Regions!C2:D300;2;FALSE);"0")&amp;","&amp;IF('Locations-Stops'!I2904&lt;&gt;"";VLOOKUP('Locations-Stops'!I2904;Regions!F2:G300;2;FALSE);"0")&amp;","&amp;IF('Locations-Stops'!J2904&lt;&gt;"";VLOOKUP('Locations-Stops'!J2904;Regions!I2:J300;2;FALSE);"0")&amp;",'"&amp;IF('Locations-Stops'!K2904&lt;&gt;"";SUBSTITUTE('Locations-Stops'!K2904;"'";"\'");"")&amp;"','"&amp;IF('Locations-Stops'!L2904&lt;&gt;"";'Locations-Stops'!L2904;"")&amp;"','"&amp;IF('Locations-Stops'!M2904&lt;&gt;"";'Locations-Stops'!M2904;"")&amp;"','"&amp;IF('Locations-Stops'!N2904&lt;&gt;"";'Locations-Stops'!N2904;"")&amp;"', CURRENT_TIMESTAMP);"</v>
      </c>
    </row>
    <row r="2903" spans="3:6" x14ac:dyDescent="0.25">
      <c r="C2903" s="16">
        <v>2905</v>
      </c>
      <c r="D2903" s="16" t="s">
        <v>17780</v>
      </c>
      <c r="E2903" s="16" t="s">
        <v>4333</v>
      </c>
      <c r="F290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2905;"'";"\'")&amp;"',"&amp;IF('Locations-Stops'!D2905&lt;&gt;"";LEFT('Locations-Stops'!D2905;2)&amp;"."&amp;RIGHT('Locations-Stops'!D2905;LEN('Locations-Stops'!D2905)-2);"0")&amp;","&amp;IF('Locations-Stops'!E2905&lt;&gt;"";LEFT('Locations-Stops'!E2905;1)&amp;"."&amp;RIGHT('Locations-Stops'!E2905;LEN('Locations-Stops'!E2905)-1);"0")&amp;","&amp;IF('Locations-Stops'!G2905&lt;&gt;"";VLOOKUP('Locations-Stops'!G2905;Regions!A2:B300;2;FALSE);"0")&amp;","&amp;IF('Locations-Stops'!H2905&lt;&gt;"";VLOOKUP('Locations-Stops'!H2905;Regions!C2:D300;2;FALSE);"0")&amp;","&amp;IF('Locations-Stops'!I2905&lt;&gt;"";VLOOKUP('Locations-Stops'!I2905;Regions!F2:G300;2;FALSE);"0")&amp;","&amp;IF('Locations-Stops'!J2905&lt;&gt;"";VLOOKUP('Locations-Stops'!J2905;Regions!I2:J300;2;FALSE);"0")&amp;",'"&amp;IF('Locations-Stops'!K2905&lt;&gt;"";SUBSTITUTE('Locations-Stops'!K2905;"'";"\'");"")&amp;"','"&amp;IF('Locations-Stops'!L2905&lt;&gt;"";'Locations-Stops'!L2905;"")&amp;"','"&amp;IF('Locations-Stops'!M2905&lt;&gt;"";'Locations-Stops'!M2905;"")&amp;"','"&amp;IF('Locations-Stops'!N2905&lt;&gt;"";'Locations-Stops'!N2905;"")&amp;"', CURRENT_TIMESTAMP);"</v>
      </c>
    </row>
    <row r="2904" spans="3:6" x14ac:dyDescent="0.25">
      <c r="C2904" s="16">
        <v>2906</v>
      </c>
      <c r="D2904" s="16" t="s">
        <v>17780</v>
      </c>
      <c r="E2904" s="16" t="s">
        <v>4333</v>
      </c>
      <c r="F290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2906;"'";"\'")&amp;"',"&amp;IF('Locations-Stops'!D2906&lt;&gt;"";LEFT('Locations-Stops'!D2906;2)&amp;"."&amp;RIGHT('Locations-Stops'!D2906;LEN('Locations-Stops'!D2906)-2);"0")&amp;","&amp;IF('Locations-Stops'!E2906&lt;&gt;"";LEFT('Locations-Stops'!E2906;1)&amp;"."&amp;RIGHT('Locations-Stops'!E2906;LEN('Locations-Stops'!E2906)-1);"0")&amp;","&amp;IF('Locations-Stops'!G2906&lt;&gt;"";VLOOKUP('Locations-Stops'!G2906;Regions!A2:B300;2;FALSE);"0")&amp;","&amp;IF('Locations-Stops'!H2906&lt;&gt;"";VLOOKUP('Locations-Stops'!H2906;Regions!C2:D300;2;FALSE);"0")&amp;","&amp;IF('Locations-Stops'!I2906&lt;&gt;"";VLOOKUP('Locations-Stops'!I2906;Regions!F2:G300;2;FALSE);"0")&amp;","&amp;IF('Locations-Stops'!J2906&lt;&gt;"";VLOOKUP('Locations-Stops'!J2906;Regions!I2:J300;2;FALSE);"0")&amp;",'"&amp;IF('Locations-Stops'!K2906&lt;&gt;"";SUBSTITUTE('Locations-Stops'!K2906;"'";"\'");"")&amp;"','"&amp;IF('Locations-Stops'!L2906&lt;&gt;"";'Locations-Stops'!L2906;"")&amp;"','"&amp;IF('Locations-Stops'!M2906&lt;&gt;"";'Locations-Stops'!M2906;"")&amp;"','"&amp;IF('Locations-Stops'!N2906&lt;&gt;"";'Locations-Stops'!N2906;"")&amp;"', CURRENT_TIMESTAMP);"</v>
      </c>
    </row>
    <row r="2905" spans="3:6" x14ac:dyDescent="0.25">
      <c r="C2905" s="16">
        <v>2907</v>
      </c>
      <c r="D2905" s="16" t="s">
        <v>17780</v>
      </c>
      <c r="E2905" s="16" t="s">
        <v>4333</v>
      </c>
      <c r="F290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2907;"'";"\'")&amp;"',"&amp;IF('Locations-Stops'!D2907&lt;&gt;"";LEFT('Locations-Stops'!D2907;2)&amp;"."&amp;RIGHT('Locations-Stops'!D2907;LEN('Locations-Stops'!D2907)-2);"0")&amp;","&amp;IF('Locations-Stops'!E2907&lt;&gt;"";LEFT('Locations-Stops'!E2907;1)&amp;"."&amp;RIGHT('Locations-Stops'!E2907;LEN('Locations-Stops'!E2907)-1);"0")&amp;","&amp;IF('Locations-Stops'!G2907&lt;&gt;"";VLOOKUP('Locations-Stops'!G2907;Regions!A2:B300;2;FALSE);"0")&amp;","&amp;IF('Locations-Stops'!H2907&lt;&gt;"";VLOOKUP('Locations-Stops'!H2907;Regions!C2:D300;2;FALSE);"0")&amp;","&amp;IF('Locations-Stops'!I2907&lt;&gt;"";VLOOKUP('Locations-Stops'!I2907;Regions!F2:G300;2;FALSE);"0")&amp;","&amp;IF('Locations-Stops'!J2907&lt;&gt;"";VLOOKUP('Locations-Stops'!J2907;Regions!I2:J300;2;FALSE);"0")&amp;",'"&amp;IF('Locations-Stops'!K2907&lt;&gt;"";SUBSTITUTE('Locations-Stops'!K2907;"'";"\'");"")&amp;"','"&amp;IF('Locations-Stops'!L2907&lt;&gt;"";'Locations-Stops'!L2907;"")&amp;"','"&amp;IF('Locations-Stops'!M2907&lt;&gt;"";'Locations-Stops'!M2907;"")&amp;"','"&amp;IF('Locations-Stops'!N2907&lt;&gt;"";'Locations-Stops'!N2907;"")&amp;"', CURRENT_TIMESTAMP);"</v>
      </c>
    </row>
    <row r="2906" spans="3:6" x14ac:dyDescent="0.25">
      <c r="C2906" s="16">
        <v>2908</v>
      </c>
      <c r="D2906" s="16" t="s">
        <v>17780</v>
      </c>
      <c r="E2906" s="16" t="s">
        <v>4333</v>
      </c>
      <c r="F2906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2908;"'";"\'")&amp;"',"&amp;IF('Locations-Stops'!D2908&lt;&gt;"";LEFT('Locations-Stops'!D2908;2)&amp;"."&amp;RIGHT('Locations-Stops'!D2908;LEN('Locations-Stops'!D2908)-2);"0")&amp;","&amp;IF('Locations-Stops'!E2908&lt;&gt;"";LEFT('Locations-Stops'!E2908;1)&amp;"."&amp;RIGHT('Locations-Stops'!E2908;LEN('Locations-Stops'!E2908)-1);"0")&amp;","&amp;IF('Locations-Stops'!G2908&lt;&gt;"";VLOOKUP('Locations-Stops'!G2908;Regions!A2:B300;2;FALSE);"0")&amp;","&amp;IF('Locations-Stops'!H2908&lt;&gt;"";VLOOKUP('Locations-Stops'!H2908;Regions!C2:D300;2;FALSE);"0")&amp;","&amp;IF('Locations-Stops'!I2908&lt;&gt;"";VLOOKUP('Locations-Stops'!I2908;Regions!F2:G300;2;FALSE);"0")&amp;","&amp;IF('Locations-Stops'!J2908&lt;&gt;"";VLOOKUP('Locations-Stops'!J2908;Regions!I2:J300;2;FALSE);"0")&amp;",'"&amp;IF('Locations-Stops'!K2908&lt;&gt;"";SUBSTITUTE('Locations-Stops'!K2908;"'";"\'");"")&amp;"','"&amp;IF('Locations-Stops'!L2908&lt;&gt;"";'Locations-Stops'!L2908;"")&amp;"','"&amp;IF('Locations-Stops'!M2908&lt;&gt;"";'Locations-Stops'!M2908;"")&amp;"','"&amp;IF('Locations-Stops'!N2908&lt;&gt;"";'Locations-Stops'!N2908;"")&amp;"', CURRENT_TIMESTAMP);"</v>
      </c>
    </row>
    <row r="2907" spans="3:6" x14ac:dyDescent="0.25">
      <c r="C2907" s="16">
        <v>2909</v>
      </c>
      <c r="D2907" s="16" t="s">
        <v>17780</v>
      </c>
      <c r="E2907" s="16" t="s">
        <v>4333</v>
      </c>
      <c r="F2907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2909;"'";"\'")&amp;"',"&amp;IF('Locations-Stops'!D2909&lt;&gt;"";LEFT('Locations-Stops'!D2909;2)&amp;"."&amp;RIGHT('Locations-Stops'!D2909;LEN('Locations-Stops'!D2909)-2);"0")&amp;","&amp;IF('Locations-Stops'!E2909&lt;&gt;"";LEFT('Locations-Stops'!E2909;1)&amp;"."&amp;RIGHT('Locations-Stops'!E2909;LEN('Locations-Stops'!E2909)-1);"0")&amp;","&amp;IF('Locations-Stops'!G2909&lt;&gt;"";VLOOKUP('Locations-Stops'!G2909;Regions!A2:B300;2;FALSE);"0")&amp;","&amp;IF('Locations-Stops'!H2909&lt;&gt;"";VLOOKUP('Locations-Stops'!H2909;Regions!C2:D300;2;FALSE);"0")&amp;","&amp;IF('Locations-Stops'!I2909&lt;&gt;"";VLOOKUP('Locations-Stops'!I2909;Regions!F2:G300;2;FALSE);"0")&amp;","&amp;IF('Locations-Stops'!J2909&lt;&gt;"";VLOOKUP('Locations-Stops'!J2909;Regions!I2:J300;2;FALSE);"0")&amp;",'"&amp;IF('Locations-Stops'!K2909&lt;&gt;"";SUBSTITUTE('Locations-Stops'!K2909;"'";"\'");"")&amp;"','"&amp;IF('Locations-Stops'!L2909&lt;&gt;"";'Locations-Stops'!L2909;"")&amp;"','"&amp;IF('Locations-Stops'!M2909&lt;&gt;"";'Locations-Stops'!M2909;"")&amp;"','"&amp;IF('Locations-Stops'!N2909&lt;&gt;"";'Locations-Stops'!N2909;"")&amp;"', CURRENT_TIMESTAMP);"</v>
      </c>
    </row>
    <row r="2908" spans="3:6" x14ac:dyDescent="0.25">
      <c r="C2908" s="16">
        <v>2910</v>
      </c>
      <c r="D2908" s="16" t="s">
        <v>17780</v>
      </c>
      <c r="E2908" s="16" t="s">
        <v>4333</v>
      </c>
      <c r="F2908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2910;"'";"\'")&amp;"',"&amp;IF('Locations-Stops'!D2910&lt;&gt;"";LEFT('Locations-Stops'!D2910;2)&amp;"."&amp;RIGHT('Locations-Stops'!D2910;LEN('Locations-Stops'!D2910)-2);"0")&amp;","&amp;IF('Locations-Stops'!E2910&lt;&gt;"";LEFT('Locations-Stops'!E2910;1)&amp;"."&amp;RIGHT('Locations-Stops'!E2910;LEN('Locations-Stops'!E2910)-1);"0")&amp;","&amp;IF('Locations-Stops'!G2910&lt;&gt;"";VLOOKUP('Locations-Stops'!G2910;Regions!A2:B300;2;FALSE);"0")&amp;","&amp;IF('Locations-Stops'!H2910&lt;&gt;"";VLOOKUP('Locations-Stops'!H2910;Regions!C2:D300;2;FALSE);"0")&amp;","&amp;IF('Locations-Stops'!I2910&lt;&gt;"";VLOOKUP('Locations-Stops'!I2910;Regions!F2:G300;2;FALSE);"0")&amp;","&amp;IF('Locations-Stops'!J2910&lt;&gt;"";VLOOKUP('Locations-Stops'!J2910;Regions!I2:J300;2;FALSE);"0")&amp;",'"&amp;IF('Locations-Stops'!K2910&lt;&gt;"";SUBSTITUTE('Locations-Stops'!K2910;"'";"\'");"")&amp;"','"&amp;IF('Locations-Stops'!L2910&lt;&gt;"";'Locations-Stops'!L2910;"")&amp;"','"&amp;IF('Locations-Stops'!M2910&lt;&gt;"";'Locations-Stops'!M2910;"")&amp;"','"&amp;IF('Locations-Stops'!N2910&lt;&gt;"";'Locations-Stops'!N2910;"")&amp;"', CURRENT_TIMESTAMP);"</v>
      </c>
    </row>
    <row r="2909" spans="3:6" x14ac:dyDescent="0.25">
      <c r="C2909" s="16">
        <v>2911</v>
      </c>
      <c r="D2909" s="16" t="s">
        <v>17780</v>
      </c>
      <c r="E2909" s="16" t="s">
        <v>4333</v>
      </c>
      <c r="F2909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2911;"'";"\'")&amp;"',"&amp;IF('Locations-Stops'!D2911&lt;&gt;"";LEFT('Locations-Stops'!D2911;2)&amp;"."&amp;RIGHT('Locations-Stops'!D2911;LEN('Locations-Stops'!D2911)-2);"0")&amp;","&amp;IF('Locations-Stops'!E2911&lt;&gt;"";LEFT('Locations-Stops'!E2911;1)&amp;"."&amp;RIGHT('Locations-Stops'!E2911;LEN('Locations-Stops'!E2911)-1);"0")&amp;","&amp;IF('Locations-Stops'!G2911&lt;&gt;"";VLOOKUP('Locations-Stops'!G2911;Regions!A2:B300;2;FALSE);"0")&amp;","&amp;IF('Locations-Stops'!H2911&lt;&gt;"";VLOOKUP('Locations-Stops'!H2911;Regions!C2:D300;2;FALSE);"0")&amp;","&amp;IF('Locations-Stops'!I2911&lt;&gt;"";VLOOKUP('Locations-Stops'!I2911;Regions!F2:G300;2;FALSE);"0")&amp;","&amp;IF('Locations-Stops'!J2911&lt;&gt;"";VLOOKUP('Locations-Stops'!J2911;Regions!I2:J300;2;FALSE);"0")&amp;",'"&amp;IF('Locations-Stops'!K2911&lt;&gt;"";SUBSTITUTE('Locations-Stops'!K2911;"'";"\'");"")&amp;"','"&amp;IF('Locations-Stops'!L2911&lt;&gt;"";'Locations-Stops'!L2911;"")&amp;"','"&amp;IF('Locations-Stops'!M2911&lt;&gt;"";'Locations-Stops'!M2911;"")&amp;"','"&amp;IF('Locations-Stops'!N2911&lt;&gt;"";'Locations-Stops'!N2911;"")&amp;"', CURRENT_TIMESTAMP);"</v>
      </c>
    </row>
    <row r="2910" spans="3:6" x14ac:dyDescent="0.25">
      <c r="C2910" s="16">
        <v>2912</v>
      </c>
      <c r="D2910" s="16" t="s">
        <v>17780</v>
      </c>
      <c r="E2910" s="16" t="s">
        <v>4333</v>
      </c>
      <c r="F2910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2912;"'";"\'")&amp;"',"&amp;IF('Locations-Stops'!D2912&lt;&gt;"";LEFT('Locations-Stops'!D2912;2)&amp;"."&amp;RIGHT('Locations-Stops'!D2912;LEN('Locations-Stops'!D2912)-2);"0")&amp;","&amp;IF('Locations-Stops'!E2912&lt;&gt;"";LEFT('Locations-Stops'!E2912;1)&amp;"."&amp;RIGHT('Locations-Stops'!E2912;LEN('Locations-Stops'!E2912)-1);"0")&amp;","&amp;IF('Locations-Stops'!G2912&lt;&gt;"";VLOOKUP('Locations-Stops'!G2912;Regions!A2:B300;2;FALSE);"0")&amp;","&amp;IF('Locations-Stops'!H2912&lt;&gt;"";VLOOKUP('Locations-Stops'!H2912;Regions!C2:D300;2;FALSE);"0")&amp;","&amp;IF('Locations-Stops'!I2912&lt;&gt;"";VLOOKUP('Locations-Stops'!I2912;Regions!F2:G300;2;FALSE);"0")&amp;","&amp;IF('Locations-Stops'!J2912&lt;&gt;"";VLOOKUP('Locations-Stops'!J2912;Regions!I2:J300;2;FALSE);"0")&amp;",'"&amp;IF('Locations-Stops'!K2912&lt;&gt;"";SUBSTITUTE('Locations-Stops'!K2912;"'";"\'");"")&amp;"','"&amp;IF('Locations-Stops'!L2912&lt;&gt;"";'Locations-Stops'!L2912;"")&amp;"','"&amp;IF('Locations-Stops'!M2912&lt;&gt;"";'Locations-Stops'!M2912;"")&amp;"','"&amp;IF('Locations-Stops'!N2912&lt;&gt;"";'Locations-Stops'!N2912;"")&amp;"', CURRENT_TIMESTAMP);"</v>
      </c>
    </row>
    <row r="2911" spans="3:6" x14ac:dyDescent="0.25">
      <c r="C2911" s="16">
        <v>2913</v>
      </c>
      <c r="D2911" s="16" t="s">
        <v>17780</v>
      </c>
      <c r="E2911" s="16" t="s">
        <v>4333</v>
      </c>
      <c r="F2911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2913;"'";"\'")&amp;"',"&amp;IF('Locations-Stops'!D2913&lt;&gt;"";LEFT('Locations-Stops'!D2913;2)&amp;"."&amp;RIGHT('Locations-Stops'!D2913;LEN('Locations-Stops'!D2913)-2);"0")&amp;","&amp;IF('Locations-Stops'!E2913&lt;&gt;"";LEFT('Locations-Stops'!E2913;1)&amp;"."&amp;RIGHT('Locations-Stops'!E2913;LEN('Locations-Stops'!E2913)-1);"0")&amp;","&amp;IF('Locations-Stops'!G2913&lt;&gt;"";VLOOKUP('Locations-Stops'!G2913;Regions!A2:B300;2;FALSE);"0")&amp;","&amp;IF('Locations-Stops'!H2913&lt;&gt;"";VLOOKUP('Locations-Stops'!H2913;Regions!C2:D300;2;FALSE);"0")&amp;","&amp;IF('Locations-Stops'!I2913&lt;&gt;"";VLOOKUP('Locations-Stops'!I2913;Regions!F2:G300;2;FALSE);"0")&amp;","&amp;IF('Locations-Stops'!J2913&lt;&gt;"";VLOOKUP('Locations-Stops'!J2913;Regions!I2:J300;2;FALSE);"0")&amp;",'"&amp;IF('Locations-Stops'!K2913&lt;&gt;"";SUBSTITUTE('Locations-Stops'!K2913;"'";"\'");"")&amp;"','"&amp;IF('Locations-Stops'!L2913&lt;&gt;"";'Locations-Stops'!L2913;"")&amp;"','"&amp;IF('Locations-Stops'!M2913&lt;&gt;"";'Locations-Stops'!M2913;"")&amp;"','"&amp;IF('Locations-Stops'!N2913&lt;&gt;"";'Locations-Stops'!N2913;"")&amp;"', CURRENT_TIMESTAMP);"</v>
      </c>
    </row>
    <row r="2912" spans="3:6" x14ac:dyDescent="0.25">
      <c r="C2912" s="16">
        <v>2914</v>
      </c>
      <c r="D2912" s="16" t="s">
        <v>17780</v>
      </c>
      <c r="E2912" s="16" t="s">
        <v>4333</v>
      </c>
      <c r="F2912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2914;"'";"\'")&amp;"',"&amp;IF('Locations-Stops'!D2914&lt;&gt;"";LEFT('Locations-Stops'!D2914;2)&amp;"."&amp;RIGHT('Locations-Stops'!D2914;LEN('Locations-Stops'!D2914)-2);"0")&amp;","&amp;IF('Locations-Stops'!E2914&lt;&gt;"";LEFT('Locations-Stops'!E2914;1)&amp;"."&amp;RIGHT('Locations-Stops'!E2914;LEN('Locations-Stops'!E2914)-1);"0")&amp;","&amp;IF('Locations-Stops'!G2914&lt;&gt;"";VLOOKUP('Locations-Stops'!G2914;Regions!A2:B300;2;FALSE);"0")&amp;","&amp;IF('Locations-Stops'!H2914&lt;&gt;"";VLOOKUP('Locations-Stops'!H2914;Regions!C2:D300;2;FALSE);"0")&amp;","&amp;IF('Locations-Stops'!I2914&lt;&gt;"";VLOOKUP('Locations-Stops'!I2914;Regions!F2:G300;2;FALSE);"0")&amp;","&amp;IF('Locations-Stops'!J2914&lt;&gt;"";VLOOKUP('Locations-Stops'!J2914;Regions!I2:J300;2;FALSE);"0")&amp;",'"&amp;IF('Locations-Stops'!K2914&lt;&gt;"";SUBSTITUTE('Locations-Stops'!K2914;"'";"\'");"")&amp;"','"&amp;IF('Locations-Stops'!L2914&lt;&gt;"";'Locations-Stops'!L2914;"")&amp;"','"&amp;IF('Locations-Stops'!M2914&lt;&gt;"";'Locations-Stops'!M2914;"")&amp;"','"&amp;IF('Locations-Stops'!N2914&lt;&gt;"";'Locations-Stops'!N2914;"")&amp;"', CURRENT_TIMESTAMP);"</v>
      </c>
    </row>
    <row r="2913" spans="3:6" x14ac:dyDescent="0.25">
      <c r="C2913" s="16">
        <v>2915</v>
      </c>
      <c r="D2913" s="16" t="s">
        <v>17780</v>
      </c>
      <c r="E2913" s="16" t="s">
        <v>4333</v>
      </c>
      <c r="F291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2915;"'";"\'")&amp;"',"&amp;IF('Locations-Stops'!D2915&lt;&gt;"";LEFT('Locations-Stops'!D2915;2)&amp;"."&amp;RIGHT('Locations-Stops'!D2915;LEN('Locations-Stops'!D2915)-2);"0")&amp;","&amp;IF('Locations-Stops'!E2915&lt;&gt;"";LEFT('Locations-Stops'!E2915;1)&amp;"."&amp;RIGHT('Locations-Stops'!E2915;LEN('Locations-Stops'!E2915)-1);"0")&amp;","&amp;IF('Locations-Stops'!G2915&lt;&gt;"";VLOOKUP('Locations-Stops'!G2915;Regions!A2:B300;2;FALSE);"0")&amp;","&amp;IF('Locations-Stops'!H2915&lt;&gt;"";VLOOKUP('Locations-Stops'!H2915;Regions!C2:D300;2;FALSE);"0")&amp;","&amp;IF('Locations-Stops'!I2915&lt;&gt;"";VLOOKUP('Locations-Stops'!I2915;Regions!F2:G300;2;FALSE);"0")&amp;","&amp;IF('Locations-Stops'!J2915&lt;&gt;"";VLOOKUP('Locations-Stops'!J2915;Regions!I2:J300;2;FALSE);"0")&amp;",'"&amp;IF('Locations-Stops'!K2915&lt;&gt;"";SUBSTITUTE('Locations-Stops'!K2915;"'";"\'");"")&amp;"','"&amp;IF('Locations-Stops'!L2915&lt;&gt;"";'Locations-Stops'!L2915;"")&amp;"','"&amp;IF('Locations-Stops'!M2915&lt;&gt;"";'Locations-Stops'!M2915;"")&amp;"','"&amp;IF('Locations-Stops'!N2915&lt;&gt;"";'Locations-Stops'!N2915;"")&amp;"', CURRENT_TIMESTAMP);"</v>
      </c>
    </row>
    <row r="2914" spans="3:6" x14ac:dyDescent="0.25">
      <c r="C2914" s="16">
        <v>2916</v>
      </c>
      <c r="D2914" s="16" t="s">
        <v>17780</v>
      </c>
      <c r="E2914" s="16" t="s">
        <v>4333</v>
      </c>
      <c r="F291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2916;"'";"\'")&amp;"',"&amp;IF('Locations-Stops'!D2916&lt;&gt;"";LEFT('Locations-Stops'!D2916;2)&amp;"."&amp;RIGHT('Locations-Stops'!D2916;LEN('Locations-Stops'!D2916)-2);"0")&amp;","&amp;IF('Locations-Stops'!E2916&lt;&gt;"";LEFT('Locations-Stops'!E2916;1)&amp;"."&amp;RIGHT('Locations-Stops'!E2916;LEN('Locations-Stops'!E2916)-1);"0")&amp;","&amp;IF('Locations-Stops'!G2916&lt;&gt;"";VLOOKUP('Locations-Stops'!G2916;Regions!A2:B300;2;FALSE);"0")&amp;","&amp;IF('Locations-Stops'!H2916&lt;&gt;"";VLOOKUP('Locations-Stops'!H2916;Regions!C2:D300;2;FALSE);"0")&amp;","&amp;IF('Locations-Stops'!I2916&lt;&gt;"";VLOOKUP('Locations-Stops'!I2916;Regions!F2:G300;2;FALSE);"0")&amp;","&amp;IF('Locations-Stops'!J2916&lt;&gt;"";VLOOKUP('Locations-Stops'!J2916;Regions!I2:J300;2;FALSE);"0")&amp;",'"&amp;IF('Locations-Stops'!K2916&lt;&gt;"";SUBSTITUTE('Locations-Stops'!K2916;"'";"\'");"")&amp;"','"&amp;IF('Locations-Stops'!L2916&lt;&gt;"";'Locations-Stops'!L2916;"")&amp;"','"&amp;IF('Locations-Stops'!M2916&lt;&gt;"";'Locations-Stops'!M2916;"")&amp;"','"&amp;IF('Locations-Stops'!N2916&lt;&gt;"";'Locations-Stops'!N2916;"")&amp;"', CURRENT_TIMESTAMP);"</v>
      </c>
    </row>
    <row r="2915" spans="3:6" x14ac:dyDescent="0.25">
      <c r="C2915" s="16">
        <v>2917</v>
      </c>
      <c r="D2915" s="16" t="s">
        <v>17780</v>
      </c>
      <c r="E2915" s="16" t="s">
        <v>4333</v>
      </c>
      <c r="F291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2917;"'";"\'")&amp;"',"&amp;IF('Locations-Stops'!D2917&lt;&gt;"";LEFT('Locations-Stops'!D2917;2)&amp;"."&amp;RIGHT('Locations-Stops'!D2917;LEN('Locations-Stops'!D2917)-2);"0")&amp;","&amp;IF('Locations-Stops'!E2917&lt;&gt;"";LEFT('Locations-Stops'!E2917;1)&amp;"."&amp;RIGHT('Locations-Stops'!E2917;LEN('Locations-Stops'!E2917)-1);"0")&amp;","&amp;IF('Locations-Stops'!G2917&lt;&gt;"";VLOOKUP('Locations-Stops'!G2917;Regions!A2:B300;2;FALSE);"0")&amp;","&amp;IF('Locations-Stops'!H2917&lt;&gt;"";VLOOKUP('Locations-Stops'!H2917;Regions!C2:D300;2;FALSE);"0")&amp;","&amp;IF('Locations-Stops'!I2917&lt;&gt;"";VLOOKUP('Locations-Stops'!I2917;Regions!F2:G300;2;FALSE);"0")&amp;","&amp;IF('Locations-Stops'!J2917&lt;&gt;"";VLOOKUP('Locations-Stops'!J2917;Regions!I2:J300;2;FALSE);"0")&amp;",'"&amp;IF('Locations-Stops'!K2917&lt;&gt;"";SUBSTITUTE('Locations-Stops'!K2917;"'";"\'");"")&amp;"','"&amp;IF('Locations-Stops'!L2917&lt;&gt;"";'Locations-Stops'!L2917;"")&amp;"','"&amp;IF('Locations-Stops'!M2917&lt;&gt;"";'Locations-Stops'!M2917;"")&amp;"','"&amp;IF('Locations-Stops'!N2917&lt;&gt;"";'Locations-Stops'!N2917;"")&amp;"', CURRENT_TIMESTAMP);"</v>
      </c>
    </row>
    <row r="2916" spans="3:6" x14ac:dyDescent="0.25">
      <c r="C2916" s="16">
        <v>2918</v>
      </c>
      <c r="D2916" s="16" t="s">
        <v>17780</v>
      </c>
      <c r="E2916" s="16" t="s">
        <v>4333</v>
      </c>
      <c r="F2916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2918;"'";"\'")&amp;"',"&amp;IF('Locations-Stops'!D2918&lt;&gt;"";LEFT('Locations-Stops'!D2918;2)&amp;"."&amp;RIGHT('Locations-Stops'!D2918;LEN('Locations-Stops'!D2918)-2);"0")&amp;","&amp;IF('Locations-Stops'!E2918&lt;&gt;"";LEFT('Locations-Stops'!E2918;1)&amp;"."&amp;RIGHT('Locations-Stops'!E2918;LEN('Locations-Stops'!E2918)-1);"0")&amp;","&amp;IF('Locations-Stops'!G2918&lt;&gt;"";VLOOKUP('Locations-Stops'!G2918;Regions!A2:B300;2;FALSE);"0")&amp;","&amp;IF('Locations-Stops'!H2918&lt;&gt;"";VLOOKUP('Locations-Stops'!H2918;Regions!C2:D300;2;FALSE);"0")&amp;","&amp;IF('Locations-Stops'!I2918&lt;&gt;"";VLOOKUP('Locations-Stops'!I2918;Regions!F2:G300;2;FALSE);"0")&amp;","&amp;IF('Locations-Stops'!J2918&lt;&gt;"";VLOOKUP('Locations-Stops'!J2918;Regions!I2:J300;2;FALSE);"0")&amp;",'"&amp;IF('Locations-Stops'!K2918&lt;&gt;"";SUBSTITUTE('Locations-Stops'!K2918;"'";"\'");"")&amp;"','"&amp;IF('Locations-Stops'!L2918&lt;&gt;"";'Locations-Stops'!L2918;"")&amp;"','"&amp;IF('Locations-Stops'!M2918&lt;&gt;"";'Locations-Stops'!M2918;"")&amp;"','"&amp;IF('Locations-Stops'!N2918&lt;&gt;"";'Locations-Stops'!N2918;"")&amp;"', CURRENT_TIMESTAMP);"</v>
      </c>
    </row>
    <row r="2917" spans="3:6" x14ac:dyDescent="0.25">
      <c r="C2917" s="16">
        <v>2919</v>
      </c>
      <c r="D2917" s="16" t="s">
        <v>17780</v>
      </c>
      <c r="E2917" s="16" t="s">
        <v>4333</v>
      </c>
      <c r="F2917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2919;"'";"\'")&amp;"',"&amp;IF('Locations-Stops'!D2919&lt;&gt;"";LEFT('Locations-Stops'!D2919;2)&amp;"."&amp;RIGHT('Locations-Stops'!D2919;LEN('Locations-Stops'!D2919)-2);"0")&amp;","&amp;IF('Locations-Stops'!E2919&lt;&gt;"";LEFT('Locations-Stops'!E2919;1)&amp;"."&amp;RIGHT('Locations-Stops'!E2919;LEN('Locations-Stops'!E2919)-1);"0")&amp;","&amp;IF('Locations-Stops'!G2919&lt;&gt;"";VLOOKUP('Locations-Stops'!G2919;Regions!A2:B300;2;FALSE);"0")&amp;","&amp;IF('Locations-Stops'!H2919&lt;&gt;"";VLOOKUP('Locations-Stops'!H2919;Regions!C2:D300;2;FALSE);"0")&amp;","&amp;IF('Locations-Stops'!I2919&lt;&gt;"";VLOOKUP('Locations-Stops'!I2919;Regions!F2:G300;2;FALSE);"0")&amp;","&amp;IF('Locations-Stops'!J2919&lt;&gt;"";VLOOKUP('Locations-Stops'!J2919;Regions!I2:J300;2;FALSE);"0")&amp;",'"&amp;IF('Locations-Stops'!K2919&lt;&gt;"";SUBSTITUTE('Locations-Stops'!K2919;"'";"\'");"")&amp;"','"&amp;IF('Locations-Stops'!L2919&lt;&gt;"";'Locations-Stops'!L2919;"")&amp;"','"&amp;IF('Locations-Stops'!M2919&lt;&gt;"";'Locations-Stops'!M2919;"")&amp;"','"&amp;IF('Locations-Stops'!N2919&lt;&gt;"";'Locations-Stops'!N2919;"")&amp;"', CURRENT_TIMESTAMP);"</v>
      </c>
    </row>
    <row r="2918" spans="3:6" x14ac:dyDescent="0.25">
      <c r="C2918" s="16">
        <v>2920</v>
      </c>
      <c r="D2918" s="16" t="s">
        <v>17780</v>
      </c>
      <c r="E2918" s="16" t="s">
        <v>4333</v>
      </c>
      <c r="F2918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2920;"'";"\'")&amp;"',"&amp;IF('Locations-Stops'!D2920&lt;&gt;"";LEFT('Locations-Stops'!D2920;2)&amp;"."&amp;RIGHT('Locations-Stops'!D2920;LEN('Locations-Stops'!D2920)-2);"0")&amp;","&amp;IF('Locations-Stops'!E2920&lt;&gt;"";LEFT('Locations-Stops'!E2920;1)&amp;"."&amp;RIGHT('Locations-Stops'!E2920;LEN('Locations-Stops'!E2920)-1);"0")&amp;","&amp;IF('Locations-Stops'!G2920&lt;&gt;"";VLOOKUP('Locations-Stops'!G2920;Regions!A2:B300;2;FALSE);"0")&amp;","&amp;IF('Locations-Stops'!H2920&lt;&gt;"";VLOOKUP('Locations-Stops'!H2920;Regions!C2:D300;2;FALSE);"0")&amp;","&amp;IF('Locations-Stops'!I2920&lt;&gt;"";VLOOKUP('Locations-Stops'!I2920;Regions!F2:G300;2;FALSE);"0")&amp;","&amp;IF('Locations-Stops'!J2920&lt;&gt;"";VLOOKUP('Locations-Stops'!J2920;Regions!I2:J300;2;FALSE);"0")&amp;",'"&amp;IF('Locations-Stops'!K2920&lt;&gt;"";SUBSTITUTE('Locations-Stops'!K2920;"'";"\'");"")&amp;"','"&amp;IF('Locations-Stops'!L2920&lt;&gt;"";'Locations-Stops'!L2920;"")&amp;"','"&amp;IF('Locations-Stops'!M2920&lt;&gt;"";'Locations-Stops'!M2920;"")&amp;"','"&amp;IF('Locations-Stops'!N2920&lt;&gt;"";'Locations-Stops'!N2920;"")&amp;"', CURRENT_TIMESTAMP);"</v>
      </c>
    </row>
    <row r="2919" spans="3:6" x14ac:dyDescent="0.25">
      <c r="C2919" s="16">
        <v>2921</v>
      </c>
      <c r="D2919" s="16" t="s">
        <v>17780</v>
      </c>
      <c r="E2919" s="16" t="s">
        <v>4333</v>
      </c>
      <c r="F2919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2921;"'";"\'")&amp;"',"&amp;IF('Locations-Stops'!D2921&lt;&gt;"";LEFT('Locations-Stops'!D2921;2)&amp;"."&amp;RIGHT('Locations-Stops'!D2921;LEN('Locations-Stops'!D2921)-2);"0")&amp;","&amp;IF('Locations-Stops'!E2921&lt;&gt;"";LEFT('Locations-Stops'!E2921;1)&amp;"."&amp;RIGHT('Locations-Stops'!E2921;LEN('Locations-Stops'!E2921)-1);"0")&amp;","&amp;IF('Locations-Stops'!G2921&lt;&gt;"";VLOOKUP('Locations-Stops'!G2921;Regions!A2:B300;2;FALSE);"0")&amp;","&amp;IF('Locations-Stops'!H2921&lt;&gt;"";VLOOKUP('Locations-Stops'!H2921;Regions!C2:D300;2;FALSE);"0")&amp;","&amp;IF('Locations-Stops'!I2921&lt;&gt;"";VLOOKUP('Locations-Stops'!I2921;Regions!F2:G300;2;FALSE);"0")&amp;","&amp;IF('Locations-Stops'!J2921&lt;&gt;"";VLOOKUP('Locations-Stops'!J2921;Regions!I2:J300;2;FALSE);"0")&amp;",'"&amp;IF('Locations-Stops'!K2921&lt;&gt;"";SUBSTITUTE('Locations-Stops'!K2921;"'";"\'");"")&amp;"','"&amp;IF('Locations-Stops'!L2921&lt;&gt;"";'Locations-Stops'!L2921;"")&amp;"','"&amp;IF('Locations-Stops'!M2921&lt;&gt;"";'Locations-Stops'!M2921;"")&amp;"','"&amp;IF('Locations-Stops'!N2921&lt;&gt;"";'Locations-Stops'!N2921;"")&amp;"', CURRENT_TIMESTAMP);"</v>
      </c>
    </row>
    <row r="2920" spans="3:6" x14ac:dyDescent="0.25">
      <c r="C2920" s="16">
        <v>2922</v>
      </c>
      <c r="D2920" s="16" t="s">
        <v>17780</v>
      </c>
      <c r="E2920" s="16" t="s">
        <v>4333</v>
      </c>
      <c r="F2920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2922;"'";"\'")&amp;"',"&amp;IF('Locations-Stops'!D2922&lt;&gt;"";LEFT('Locations-Stops'!D2922;2)&amp;"."&amp;RIGHT('Locations-Stops'!D2922;LEN('Locations-Stops'!D2922)-2);"0")&amp;","&amp;IF('Locations-Stops'!E2922&lt;&gt;"";LEFT('Locations-Stops'!E2922;1)&amp;"."&amp;RIGHT('Locations-Stops'!E2922;LEN('Locations-Stops'!E2922)-1);"0")&amp;","&amp;IF('Locations-Stops'!G2922&lt;&gt;"";VLOOKUP('Locations-Stops'!G2922;Regions!A2:B300;2;FALSE);"0")&amp;","&amp;IF('Locations-Stops'!H2922&lt;&gt;"";VLOOKUP('Locations-Stops'!H2922;Regions!C2:D300;2;FALSE);"0")&amp;","&amp;IF('Locations-Stops'!I2922&lt;&gt;"";VLOOKUP('Locations-Stops'!I2922;Regions!F2:G300;2;FALSE);"0")&amp;","&amp;IF('Locations-Stops'!J2922&lt;&gt;"";VLOOKUP('Locations-Stops'!J2922;Regions!I2:J300;2;FALSE);"0")&amp;",'"&amp;IF('Locations-Stops'!K2922&lt;&gt;"";SUBSTITUTE('Locations-Stops'!K2922;"'";"\'");"")&amp;"','"&amp;IF('Locations-Stops'!L2922&lt;&gt;"";'Locations-Stops'!L2922;"")&amp;"','"&amp;IF('Locations-Stops'!M2922&lt;&gt;"";'Locations-Stops'!M2922;"")&amp;"','"&amp;IF('Locations-Stops'!N2922&lt;&gt;"";'Locations-Stops'!N2922;"")&amp;"', CURRENT_TIMESTAMP);"</v>
      </c>
    </row>
    <row r="2921" spans="3:6" x14ac:dyDescent="0.25">
      <c r="C2921" s="16">
        <v>2923</v>
      </c>
      <c r="D2921" s="16" t="s">
        <v>17780</v>
      </c>
      <c r="E2921" s="16" t="s">
        <v>4333</v>
      </c>
      <c r="F2921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2923;"'";"\'")&amp;"',"&amp;IF('Locations-Stops'!D2923&lt;&gt;"";LEFT('Locations-Stops'!D2923;2)&amp;"."&amp;RIGHT('Locations-Stops'!D2923;LEN('Locations-Stops'!D2923)-2);"0")&amp;","&amp;IF('Locations-Stops'!E2923&lt;&gt;"";LEFT('Locations-Stops'!E2923;1)&amp;"."&amp;RIGHT('Locations-Stops'!E2923;LEN('Locations-Stops'!E2923)-1);"0")&amp;","&amp;IF('Locations-Stops'!G2923&lt;&gt;"";VLOOKUP('Locations-Stops'!G2923;Regions!A2:B300;2;FALSE);"0")&amp;","&amp;IF('Locations-Stops'!H2923&lt;&gt;"";VLOOKUP('Locations-Stops'!H2923;Regions!C2:D300;2;FALSE);"0")&amp;","&amp;IF('Locations-Stops'!I2923&lt;&gt;"";VLOOKUP('Locations-Stops'!I2923;Regions!F2:G300;2;FALSE);"0")&amp;","&amp;IF('Locations-Stops'!J2923&lt;&gt;"";VLOOKUP('Locations-Stops'!J2923;Regions!I2:J300;2;FALSE);"0")&amp;",'"&amp;IF('Locations-Stops'!K2923&lt;&gt;"";SUBSTITUTE('Locations-Stops'!K2923;"'";"\'");"")&amp;"','"&amp;IF('Locations-Stops'!L2923&lt;&gt;"";'Locations-Stops'!L2923;"")&amp;"','"&amp;IF('Locations-Stops'!M2923&lt;&gt;"";'Locations-Stops'!M2923;"")&amp;"','"&amp;IF('Locations-Stops'!N2923&lt;&gt;"";'Locations-Stops'!N2923;"")&amp;"', CURRENT_TIMESTAMP);"</v>
      </c>
    </row>
    <row r="2922" spans="3:6" x14ac:dyDescent="0.25">
      <c r="C2922" s="16">
        <v>2924</v>
      </c>
      <c r="D2922" s="16" t="s">
        <v>17780</v>
      </c>
      <c r="E2922" s="16" t="s">
        <v>4333</v>
      </c>
      <c r="F2922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2924;"'";"\'")&amp;"',"&amp;IF('Locations-Stops'!D2924&lt;&gt;"";LEFT('Locations-Stops'!D2924;2)&amp;"."&amp;RIGHT('Locations-Stops'!D2924;LEN('Locations-Stops'!D2924)-2);"0")&amp;","&amp;IF('Locations-Stops'!E2924&lt;&gt;"";LEFT('Locations-Stops'!E2924;1)&amp;"."&amp;RIGHT('Locations-Stops'!E2924;LEN('Locations-Stops'!E2924)-1);"0")&amp;","&amp;IF('Locations-Stops'!G2924&lt;&gt;"";VLOOKUP('Locations-Stops'!G2924;Regions!A2:B300;2;FALSE);"0")&amp;","&amp;IF('Locations-Stops'!H2924&lt;&gt;"";VLOOKUP('Locations-Stops'!H2924;Regions!C2:D300;2;FALSE);"0")&amp;","&amp;IF('Locations-Stops'!I2924&lt;&gt;"";VLOOKUP('Locations-Stops'!I2924;Regions!F2:G300;2;FALSE);"0")&amp;","&amp;IF('Locations-Stops'!J2924&lt;&gt;"";VLOOKUP('Locations-Stops'!J2924;Regions!I2:J300;2;FALSE);"0")&amp;",'"&amp;IF('Locations-Stops'!K2924&lt;&gt;"";SUBSTITUTE('Locations-Stops'!K2924;"'";"\'");"")&amp;"','"&amp;IF('Locations-Stops'!L2924&lt;&gt;"";'Locations-Stops'!L2924;"")&amp;"','"&amp;IF('Locations-Stops'!M2924&lt;&gt;"";'Locations-Stops'!M2924;"")&amp;"','"&amp;IF('Locations-Stops'!N2924&lt;&gt;"";'Locations-Stops'!N2924;"")&amp;"', CURRENT_TIMESTAMP);"</v>
      </c>
    </row>
    <row r="2923" spans="3:6" x14ac:dyDescent="0.25">
      <c r="C2923" s="16">
        <v>2925</v>
      </c>
      <c r="D2923" s="16" t="s">
        <v>17780</v>
      </c>
      <c r="E2923" s="16" t="s">
        <v>4333</v>
      </c>
      <c r="F292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2925;"'";"\'")&amp;"',"&amp;IF('Locations-Stops'!D2925&lt;&gt;"";LEFT('Locations-Stops'!D2925;2)&amp;"."&amp;RIGHT('Locations-Stops'!D2925;LEN('Locations-Stops'!D2925)-2);"0")&amp;","&amp;IF('Locations-Stops'!E2925&lt;&gt;"";LEFT('Locations-Stops'!E2925;1)&amp;"."&amp;RIGHT('Locations-Stops'!E2925;LEN('Locations-Stops'!E2925)-1);"0")&amp;","&amp;IF('Locations-Stops'!G2925&lt;&gt;"";VLOOKUP('Locations-Stops'!G2925;Regions!A2:B300;2;FALSE);"0")&amp;","&amp;IF('Locations-Stops'!H2925&lt;&gt;"";VLOOKUP('Locations-Stops'!H2925;Regions!C2:D300;2;FALSE);"0")&amp;","&amp;IF('Locations-Stops'!I2925&lt;&gt;"";VLOOKUP('Locations-Stops'!I2925;Regions!F2:G300;2;FALSE);"0")&amp;","&amp;IF('Locations-Stops'!J2925&lt;&gt;"";VLOOKUP('Locations-Stops'!J2925;Regions!I2:J300;2;FALSE);"0")&amp;",'"&amp;IF('Locations-Stops'!K2925&lt;&gt;"";SUBSTITUTE('Locations-Stops'!K2925;"'";"\'");"")&amp;"','"&amp;IF('Locations-Stops'!L2925&lt;&gt;"";'Locations-Stops'!L2925;"")&amp;"','"&amp;IF('Locations-Stops'!M2925&lt;&gt;"";'Locations-Stops'!M2925;"")&amp;"','"&amp;IF('Locations-Stops'!N2925&lt;&gt;"";'Locations-Stops'!N2925;"")&amp;"', CURRENT_TIMESTAMP);"</v>
      </c>
    </row>
    <row r="2924" spans="3:6" x14ac:dyDescent="0.25">
      <c r="C2924" s="16">
        <v>2926</v>
      </c>
      <c r="D2924" s="16" t="s">
        <v>17780</v>
      </c>
      <c r="E2924" s="16" t="s">
        <v>4333</v>
      </c>
      <c r="F292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2926;"'";"\'")&amp;"',"&amp;IF('Locations-Stops'!D2926&lt;&gt;"";LEFT('Locations-Stops'!D2926;2)&amp;"."&amp;RIGHT('Locations-Stops'!D2926;LEN('Locations-Stops'!D2926)-2);"0")&amp;","&amp;IF('Locations-Stops'!E2926&lt;&gt;"";LEFT('Locations-Stops'!E2926;1)&amp;"."&amp;RIGHT('Locations-Stops'!E2926;LEN('Locations-Stops'!E2926)-1);"0")&amp;","&amp;IF('Locations-Stops'!G2926&lt;&gt;"";VLOOKUP('Locations-Stops'!G2926;Regions!A2:B300;2;FALSE);"0")&amp;","&amp;IF('Locations-Stops'!H2926&lt;&gt;"";VLOOKUP('Locations-Stops'!H2926;Regions!C2:D300;2;FALSE);"0")&amp;","&amp;IF('Locations-Stops'!I2926&lt;&gt;"";VLOOKUP('Locations-Stops'!I2926;Regions!F2:G300;2;FALSE);"0")&amp;","&amp;IF('Locations-Stops'!J2926&lt;&gt;"";VLOOKUP('Locations-Stops'!J2926;Regions!I2:J300;2;FALSE);"0")&amp;",'"&amp;IF('Locations-Stops'!K2926&lt;&gt;"";SUBSTITUTE('Locations-Stops'!K2926;"'";"\'");"")&amp;"','"&amp;IF('Locations-Stops'!L2926&lt;&gt;"";'Locations-Stops'!L2926;"")&amp;"','"&amp;IF('Locations-Stops'!M2926&lt;&gt;"";'Locations-Stops'!M2926;"")&amp;"','"&amp;IF('Locations-Stops'!N2926&lt;&gt;"";'Locations-Stops'!N2926;"")&amp;"', CURRENT_TIMESTAMP);"</v>
      </c>
    </row>
    <row r="2925" spans="3:6" x14ac:dyDescent="0.25">
      <c r="C2925" s="16">
        <v>2927</v>
      </c>
      <c r="D2925" s="16" t="s">
        <v>17780</v>
      </c>
      <c r="E2925" s="16" t="s">
        <v>4333</v>
      </c>
      <c r="F292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2927;"'";"\'")&amp;"',"&amp;IF('Locations-Stops'!D2927&lt;&gt;"";LEFT('Locations-Stops'!D2927;2)&amp;"."&amp;RIGHT('Locations-Stops'!D2927;LEN('Locations-Stops'!D2927)-2);"0")&amp;","&amp;IF('Locations-Stops'!E2927&lt;&gt;"";LEFT('Locations-Stops'!E2927;1)&amp;"."&amp;RIGHT('Locations-Stops'!E2927;LEN('Locations-Stops'!E2927)-1);"0")&amp;","&amp;IF('Locations-Stops'!G2927&lt;&gt;"";VLOOKUP('Locations-Stops'!G2927;Regions!A2:B300;2;FALSE);"0")&amp;","&amp;IF('Locations-Stops'!H2927&lt;&gt;"";VLOOKUP('Locations-Stops'!H2927;Regions!C2:D300;2;FALSE);"0")&amp;","&amp;IF('Locations-Stops'!I2927&lt;&gt;"";VLOOKUP('Locations-Stops'!I2927;Regions!F2:G300;2;FALSE);"0")&amp;","&amp;IF('Locations-Stops'!J2927&lt;&gt;"";VLOOKUP('Locations-Stops'!J2927;Regions!I2:J300;2;FALSE);"0")&amp;",'"&amp;IF('Locations-Stops'!K2927&lt;&gt;"";SUBSTITUTE('Locations-Stops'!K2927;"'";"\'");"")&amp;"','"&amp;IF('Locations-Stops'!L2927&lt;&gt;"";'Locations-Stops'!L2927;"")&amp;"','"&amp;IF('Locations-Stops'!M2927&lt;&gt;"";'Locations-Stops'!M2927;"")&amp;"','"&amp;IF('Locations-Stops'!N2927&lt;&gt;"";'Locations-Stops'!N2927;"")&amp;"', CURRENT_TIMESTAMP);"</v>
      </c>
    </row>
    <row r="2926" spans="3:6" x14ac:dyDescent="0.25">
      <c r="C2926" s="16">
        <v>2928</v>
      </c>
      <c r="D2926" s="16" t="s">
        <v>17780</v>
      </c>
      <c r="E2926" s="16" t="s">
        <v>4333</v>
      </c>
      <c r="F2926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2928;"'";"\'")&amp;"',"&amp;IF('Locations-Stops'!D2928&lt;&gt;"";LEFT('Locations-Stops'!D2928;2)&amp;"."&amp;RIGHT('Locations-Stops'!D2928;LEN('Locations-Stops'!D2928)-2);"0")&amp;","&amp;IF('Locations-Stops'!E2928&lt;&gt;"";LEFT('Locations-Stops'!E2928;1)&amp;"."&amp;RIGHT('Locations-Stops'!E2928;LEN('Locations-Stops'!E2928)-1);"0")&amp;","&amp;IF('Locations-Stops'!G2928&lt;&gt;"";VLOOKUP('Locations-Stops'!G2928;Regions!A2:B300;2;FALSE);"0")&amp;","&amp;IF('Locations-Stops'!H2928&lt;&gt;"";VLOOKUP('Locations-Stops'!H2928;Regions!C2:D300;2;FALSE);"0")&amp;","&amp;IF('Locations-Stops'!I2928&lt;&gt;"";VLOOKUP('Locations-Stops'!I2928;Regions!F2:G300;2;FALSE);"0")&amp;","&amp;IF('Locations-Stops'!J2928&lt;&gt;"";VLOOKUP('Locations-Stops'!J2928;Regions!I2:J300;2;FALSE);"0")&amp;",'"&amp;IF('Locations-Stops'!K2928&lt;&gt;"";SUBSTITUTE('Locations-Stops'!K2928;"'";"\'");"")&amp;"','"&amp;IF('Locations-Stops'!L2928&lt;&gt;"";'Locations-Stops'!L2928;"")&amp;"','"&amp;IF('Locations-Stops'!M2928&lt;&gt;"";'Locations-Stops'!M2928;"")&amp;"','"&amp;IF('Locations-Stops'!N2928&lt;&gt;"";'Locations-Stops'!N2928;"")&amp;"', CURRENT_TIMESTAMP);"</v>
      </c>
    </row>
    <row r="2927" spans="3:6" x14ac:dyDescent="0.25">
      <c r="C2927" s="16">
        <v>2929</v>
      </c>
      <c r="D2927" s="16" t="s">
        <v>17780</v>
      </c>
      <c r="E2927" s="16" t="s">
        <v>4333</v>
      </c>
      <c r="F2927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2929;"'";"\'")&amp;"',"&amp;IF('Locations-Stops'!D2929&lt;&gt;"";LEFT('Locations-Stops'!D2929;2)&amp;"."&amp;RIGHT('Locations-Stops'!D2929;LEN('Locations-Stops'!D2929)-2);"0")&amp;","&amp;IF('Locations-Stops'!E2929&lt;&gt;"";LEFT('Locations-Stops'!E2929;1)&amp;"."&amp;RIGHT('Locations-Stops'!E2929;LEN('Locations-Stops'!E2929)-1);"0")&amp;","&amp;IF('Locations-Stops'!G2929&lt;&gt;"";VLOOKUP('Locations-Stops'!G2929;Regions!A2:B300;2;FALSE);"0")&amp;","&amp;IF('Locations-Stops'!H2929&lt;&gt;"";VLOOKUP('Locations-Stops'!H2929;Regions!C2:D300;2;FALSE);"0")&amp;","&amp;IF('Locations-Stops'!I2929&lt;&gt;"";VLOOKUP('Locations-Stops'!I2929;Regions!F2:G300;2;FALSE);"0")&amp;","&amp;IF('Locations-Stops'!J2929&lt;&gt;"";VLOOKUP('Locations-Stops'!J2929;Regions!I2:J300;2;FALSE);"0")&amp;",'"&amp;IF('Locations-Stops'!K2929&lt;&gt;"";SUBSTITUTE('Locations-Stops'!K2929;"'";"\'");"")&amp;"','"&amp;IF('Locations-Stops'!L2929&lt;&gt;"";'Locations-Stops'!L2929;"")&amp;"','"&amp;IF('Locations-Stops'!M2929&lt;&gt;"";'Locations-Stops'!M2929;"")&amp;"','"&amp;IF('Locations-Stops'!N2929&lt;&gt;"";'Locations-Stops'!N2929;"")&amp;"', CURRENT_TIMESTAMP);"</v>
      </c>
    </row>
    <row r="2928" spans="3:6" x14ac:dyDescent="0.25">
      <c r="C2928" s="16">
        <v>2930</v>
      </c>
      <c r="D2928" s="16" t="s">
        <v>17780</v>
      </c>
      <c r="E2928" s="16" t="s">
        <v>4333</v>
      </c>
      <c r="F2928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2930;"'";"\'")&amp;"',"&amp;IF('Locations-Stops'!D2930&lt;&gt;"";LEFT('Locations-Stops'!D2930;2)&amp;"."&amp;RIGHT('Locations-Stops'!D2930;LEN('Locations-Stops'!D2930)-2);"0")&amp;","&amp;IF('Locations-Stops'!E2930&lt;&gt;"";LEFT('Locations-Stops'!E2930;1)&amp;"."&amp;RIGHT('Locations-Stops'!E2930;LEN('Locations-Stops'!E2930)-1);"0")&amp;","&amp;IF('Locations-Stops'!G2930&lt;&gt;"";VLOOKUP('Locations-Stops'!G2930;Regions!A2:B300;2;FALSE);"0")&amp;","&amp;IF('Locations-Stops'!H2930&lt;&gt;"";VLOOKUP('Locations-Stops'!H2930;Regions!C2:D300;2;FALSE);"0")&amp;","&amp;IF('Locations-Stops'!I2930&lt;&gt;"";VLOOKUP('Locations-Stops'!I2930;Regions!F2:G300;2;FALSE);"0")&amp;","&amp;IF('Locations-Stops'!J2930&lt;&gt;"";VLOOKUP('Locations-Stops'!J2930;Regions!I2:J300;2;FALSE);"0")&amp;",'"&amp;IF('Locations-Stops'!K2930&lt;&gt;"";SUBSTITUTE('Locations-Stops'!K2930;"'";"\'");"")&amp;"','"&amp;IF('Locations-Stops'!L2930&lt;&gt;"";'Locations-Stops'!L2930;"")&amp;"','"&amp;IF('Locations-Stops'!M2930&lt;&gt;"";'Locations-Stops'!M2930;"")&amp;"','"&amp;IF('Locations-Stops'!N2930&lt;&gt;"";'Locations-Stops'!N2930;"")&amp;"', CURRENT_TIMESTAMP);"</v>
      </c>
    </row>
    <row r="2929" spans="3:6" x14ac:dyDescent="0.25">
      <c r="C2929" s="16">
        <v>2931</v>
      </c>
      <c r="D2929" s="16" t="s">
        <v>17780</v>
      </c>
      <c r="E2929" s="16" t="s">
        <v>4333</v>
      </c>
      <c r="F2929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2931;"'";"\'")&amp;"',"&amp;IF('Locations-Stops'!D2931&lt;&gt;"";LEFT('Locations-Stops'!D2931;2)&amp;"."&amp;RIGHT('Locations-Stops'!D2931;LEN('Locations-Stops'!D2931)-2);"0")&amp;","&amp;IF('Locations-Stops'!E2931&lt;&gt;"";LEFT('Locations-Stops'!E2931;1)&amp;"."&amp;RIGHT('Locations-Stops'!E2931;LEN('Locations-Stops'!E2931)-1);"0")&amp;","&amp;IF('Locations-Stops'!G2931&lt;&gt;"";VLOOKUP('Locations-Stops'!G2931;Regions!A2:B300;2;FALSE);"0")&amp;","&amp;IF('Locations-Stops'!H2931&lt;&gt;"";VLOOKUP('Locations-Stops'!H2931;Regions!C2:D300;2;FALSE);"0")&amp;","&amp;IF('Locations-Stops'!I2931&lt;&gt;"";VLOOKUP('Locations-Stops'!I2931;Regions!F2:G300;2;FALSE);"0")&amp;","&amp;IF('Locations-Stops'!J2931&lt;&gt;"";VLOOKUP('Locations-Stops'!J2931;Regions!I2:J300;2;FALSE);"0")&amp;",'"&amp;IF('Locations-Stops'!K2931&lt;&gt;"";SUBSTITUTE('Locations-Stops'!K2931;"'";"\'");"")&amp;"','"&amp;IF('Locations-Stops'!L2931&lt;&gt;"";'Locations-Stops'!L2931;"")&amp;"','"&amp;IF('Locations-Stops'!M2931&lt;&gt;"";'Locations-Stops'!M2931;"")&amp;"','"&amp;IF('Locations-Stops'!N2931&lt;&gt;"";'Locations-Stops'!N2931;"")&amp;"', CURRENT_TIMESTAMP);"</v>
      </c>
    </row>
    <row r="2930" spans="3:6" x14ac:dyDescent="0.25">
      <c r="C2930" s="16">
        <v>2932</v>
      </c>
      <c r="D2930" s="16" t="s">
        <v>17780</v>
      </c>
      <c r="E2930" s="16" t="s">
        <v>4333</v>
      </c>
      <c r="F2930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2932;"'";"\'")&amp;"',"&amp;IF('Locations-Stops'!D2932&lt;&gt;"";LEFT('Locations-Stops'!D2932;2)&amp;"."&amp;RIGHT('Locations-Stops'!D2932;LEN('Locations-Stops'!D2932)-2);"0")&amp;","&amp;IF('Locations-Stops'!E2932&lt;&gt;"";LEFT('Locations-Stops'!E2932;1)&amp;"."&amp;RIGHT('Locations-Stops'!E2932;LEN('Locations-Stops'!E2932)-1);"0")&amp;","&amp;IF('Locations-Stops'!G2932&lt;&gt;"";VLOOKUP('Locations-Stops'!G2932;Regions!A2:B300;2;FALSE);"0")&amp;","&amp;IF('Locations-Stops'!H2932&lt;&gt;"";VLOOKUP('Locations-Stops'!H2932;Regions!C2:D300;2;FALSE);"0")&amp;","&amp;IF('Locations-Stops'!I2932&lt;&gt;"";VLOOKUP('Locations-Stops'!I2932;Regions!F2:G300;2;FALSE);"0")&amp;","&amp;IF('Locations-Stops'!J2932&lt;&gt;"";VLOOKUP('Locations-Stops'!J2932;Regions!I2:J300;2;FALSE);"0")&amp;",'"&amp;IF('Locations-Stops'!K2932&lt;&gt;"";SUBSTITUTE('Locations-Stops'!K2932;"'";"\'");"")&amp;"','"&amp;IF('Locations-Stops'!L2932&lt;&gt;"";'Locations-Stops'!L2932;"")&amp;"','"&amp;IF('Locations-Stops'!M2932&lt;&gt;"";'Locations-Stops'!M2932;"")&amp;"','"&amp;IF('Locations-Stops'!N2932&lt;&gt;"";'Locations-Stops'!N2932;"")&amp;"', CURRENT_TIMESTAMP);"</v>
      </c>
    </row>
    <row r="2931" spans="3:6" x14ac:dyDescent="0.25">
      <c r="C2931" s="16">
        <v>2933</v>
      </c>
      <c r="D2931" s="16" t="s">
        <v>17780</v>
      </c>
      <c r="E2931" s="16" t="s">
        <v>4333</v>
      </c>
      <c r="F2931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2933;"'";"\'")&amp;"',"&amp;IF('Locations-Stops'!D2933&lt;&gt;"";LEFT('Locations-Stops'!D2933;2)&amp;"."&amp;RIGHT('Locations-Stops'!D2933;LEN('Locations-Stops'!D2933)-2);"0")&amp;","&amp;IF('Locations-Stops'!E2933&lt;&gt;"";LEFT('Locations-Stops'!E2933;1)&amp;"."&amp;RIGHT('Locations-Stops'!E2933;LEN('Locations-Stops'!E2933)-1);"0")&amp;","&amp;IF('Locations-Stops'!G2933&lt;&gt;"";VLOOKUP('Locations-Stops'!G2933;Regions!A2:B300;2;FALSE);"0")&amp;","&amp;IF('Locations-Stops'!H2933&lt;&gt;"";VLOOKUP('Locations-Stops'!H2933;Regions!C2:D300;2;FALSE);"0")&amp;","&amp;IF('Locations-Stops'!I2933&lt;&gt;"";VLOOKUP('Locations-Stops'!I2933;Regions!F2:G300;2;FALSE);"0")&amp;","&amp;IF('Locations-Stops'!J2933&lt;&gt;"";VLOOKUP('Locations-Stops'!J2933;Regions!I2:J300;2;FALSE);"0")&amp;",'"&amp;IF('Locations-Stops'!K2933&lt;&gt;"";SUBSTITUTE('Locations-Stops'!K2933;"'";"\'");"")&amp;"','"&amp;IF('Locations-Stops'!L2933&lt;&gt;"";'Locations-Stops'!L2933;"")&amp;"','"&amp;IF('Locations-Stops'!M2933&lt;&gt;"";'Locations-Stops'!M2933;"")&amp;"','"&amp;IF('Locations-Stops'!N2933&lt;&gt;"";'Locations-Stops'!N2933;"")&amp;"', CURRENT_TIMESTAMP);"</v>
      </c>
    </row>
    <row r="2932" spans="3:6" x14ac:dyDescent="0.25">
      <c r="C2932" s="16">
        <v>2934</v>
      </c>
      <c r="D2932" s="16" t="s">
        <v>17780</v>
      </c>
      <c r="E2932" s="16" t="s">
        <v>4333</v>
      </c>
      <c r="F2932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2934;"'";"\'")&amp;"',"&amp;IF('Locations-Stops'!D2934&lt;&gt;"";LEFT('Locations-Stops'!D2934;2)&amp;"."&amp;RIGHT('Locations-Stops'!D2934;LEN('Locations-Stops'!D2934)-2);"0")&amp;","&amp;IF('Locations-Stops'!E2934&lt;&gt;"";LEFT('Locations-Stops'!E2934;1)&amp;"."&amp;RIGHT('Locations-Stops'!E2934;LEN('Locations-Stops'!E2934)-1);"0")&amp;","&amp;IF('Locations-Stops'!G2934&lt;&gt;"";VLOOKUP('Locations-Stops'!G2934;Regions!A2:B300;2;FALSE);"0")&amp;","&amp;IF('Locations-Stops'!H2934&lt;&gt;"";VLOOKUP('Locations-Stops'!H2934;Regions!C2:D300;2;FALSE);"0")&amp;","&amp;IF('Locations-Stops'!I2934&lt;&gt;"";VLOOKUP('Locations-Stops'!I2934;Regions!F2:G300;2;FALSE);"0")&amp;","&amp;IF('Locations-Stops'!J2934&lt;&gt;"";VLOOKUP('Locations-Stops'!J2934;Regions!I2:J300;2;FALSE);"0")&amp;",'"&amp;IF('Locations-Stops'!K2934&lt;&gt;"";SUBSTITUTE('Locations-Stops'!K2934;"'";"\'");"")&amp;"','"&amp;IF('Locations-Stops'!L2934&lt;&gt;"";'Locations-Stops'!L2934;"")&amp;"','"&amp;IF('Locations-Stops'!M2934&lt;&gt;"";'Locations-Stops'!M2934;"")&amp;"','"&amp;IF('Locations-Stops'!N2934&lt;&gt;"";'Locations-Stops'!N2934;"")&amp;"', CURRENT_TIMESTAMP);"</v>
      </c>
    </row>
    <row r="2933" spans="3:6" x14ac:dyDescent="0.25">
      <c r="C2933" s="16">
        <v>2935</v>
      </c>
      <c r="D2933" s="16" t="s">
        <v>17780</v>
      </c>
      <c r="E2933" s="16" t="s">
        <v>4333</v>
      </c>
      <c r="F293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2935;"'";"\'")&amp;"',"&amp;IF('Locations-Stops'!D2935&lt;&gt;"";LEFT('Locations-Stops'!D2935;2)&amp;"."&amp;RIGHT('Locations-Stops'!D2935;LEN('Locations-Stops'!D2935)-2);"0")&amp;","&amp;IF('Locations-Stops'!E2935&lt;&gt;"";LEFT('Locations-Stops'!E2935;1)&amp;"."&amp;RIGHT('Locations-Stops'!E2935;LEN('Locations-Stops'!E2935)-1);"0")&amp;","&amp;IF('Locations-Stops'!G2935&lt;&gt;"";VLOOKUP('Locations-Stops'!G2935;Regions!A2:B300;2;FALSE);"0")&amp;","&amp;IF('Locations-Stops'!H2935&lt;&gt;"";VLOOKUP('Locations-Stops'!H2935;Regions!C2:D300;2;FALSE);"0")&amp;","&amp;IF('Locations-Stops'!I2935&lt;&gt;"";VLOOKUP('Locations-Stops'!I2935;Regions!F2:G300;2;FALSE);"0")&amp;","&amp;IF('Locations-Stops'!J2935&lt;&gt;"";VLOOKUP('Locations-Stops'!J2935;Regions!I2:J300;2;FALSE);"0")&amp;",'"&amp;IF('Locations-Stops'!K2935&lt;&gt;"";SUBSTITUTE('Locations-Stops'!K2935;"'";"\'");"")&amp;"','"&amp;IF('Locations-Stops'!L2935&lt;&gt;"";'Locations-Stops'!L2935;"")&amp;"','"&amp;IF('Locations-Stops'!M2935&lt;&gt;"";'Locations-Stops'!M2935;"")&amp;"','"&amp;IF('Locations-Stops'!N2935&lt;&gt;"";'Locations-Stops'!N2935;"")&amp;"', CURRENT_TIMESTAMP);"</v>
      </c>
    </row>
    <row r="2934" spans="3:6" x14ac:dyDescent="0.25">
      <c r="C2934" s="16">
        <v>2936</v>
      </c>
      <c r="D2934" s="16" t="s">
        <v>17780</v>
      </c>
      <c r="E2934" s="16" t="s">
        <v>4333</v>
      </c>
      <c r="F293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2936;"'";"\'")&amp;"',"&amp;IF('Locations-Stops'!D2936&lt;&gt;"";LEFT('Locations-Stops'!D2936;2)&amp;"."&amp;RIGHT('Locations-Stops'!D2936;LEN('Locations-Stops'!D2936)-2);"0")&amp;","&amp;IF('Locations-Stops'!E2936&lt;&gt;"";LEFT('Locations-Stops'!E2936;1)&amp;"."&amp;RIGHT('Locations-Stops'!E2936;LEN('Locations-Stops'!E2936)-1);"0")&amp;","&amp;IF('Locations-Stops'!G2936&lt;&gt;"";VLOOKUP('Locations-Stops'!G2936;Regions!A2:B300;2;FALSE);"0")&amp;","&amp;IF('Locations-Stops'!H2936&lt;&gt;"";VLOOKUP('Locations-Stops'!H2936;Regions!C2:D300;2;FALSE);"0")&amp;","&amp;IF('Locations-Stops'!I2936&lt;&gt;"";VLOOKUP('Locations-Stops'!I2936;Regions!F2:G300;2;FALSE);"0")&amp;","&amp;IF('Locations-Stops'!J2936&lt;&gt;"";VLOOKUP('Locations-Stops'!J2936;Regions!I2:J300;2;FALSE);"0")&amp;",'"&amp;IF('Locations-Stops'!K2936&lt;&gt;"";SUBSTITUTE('Locations-Stops'!K2936;"'";"\'");"")&amp;"','"&amp;IF('Locations-Stops'!L2936&lt;&gt;"";'Locations-Stops'!L2936;"")&amp;"','"&amp;IF('Locations-Stops'!M2936&lt;&gt;"";'Locations-Stops'!M2936;"")&amp;"','"&amp;IF('Locations-Stops'!N2936&lt;&gt;"";'Locations-Stops'!N2936;"")&amp;"', CURRENT_TIMESTAMP);"</v>
      </c>
    </row>
    <row r="2935" spans="3:6" x14ac:dyDescent="0.25">
      <c r="C2935" s="16">
        <v>2937</v>
      </c>
      <c r="D2935" s="16" t="s">
        <v>17780</v>
      </c>
      <c r="E2935" s="16" t="s">
        <v>4333</v>
      </c>
      <c r="F293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2937;"'";"\'")&amp;"',"&amp;IF('Locations-Stops'!D2937&lt;&gt;"";LEFT('Locations-Stops'!D2937;2)&amp;"."&amp;RIGHT('Locations-Stops'!D2937;LEN('Locations-Stops'!D2937)-2);"0")&amp;","&amp;IF('Locations-Stops'!E2937&lt;&gt;"";LEFT('Locations-Stops'!E2937;1)&amp;"."&amp;RIGHT('Locations-Stops'!E2937;LEN('Locations-Stops'!E2937)-1);"0")&amp;","&amp;IF('Locations-Stops'!G2937&lt;&gt;"";VLOOKUP('Locations-Stops'!G2937;Regions!A2:B300;2;FALSE);"0")&amp;","&amp;IF('Locations-Stops'!H2937&lt;&gt;"";VLOOKUP('Locations-Stops'!H2937;Regions!C2:D300;2;FALSE);"0")&amp;","&amp;IF('Locations-Stops'!I2937&lt;&gt;"";VLOOKUP('Locations-Stops'!I2937;Regions!F2:G300;2;FALSE);"0")&amp;","&amp;IF('Locations-Stops'!J2937&lt;&gt;"";VLOOKUP('Locations-Stops'!J2937;Regions!I2:J300;2;FALSE);"0")&amp;",'"&amp;IF('Locations-Stops'!K2937&lt;&gt;"";SUBSTITUTE('Locations-Stops'!K2937;"'";"\'");"")&amp;"','"&amp;IF('Locations-Stops'!L2937&lt;&gt;"";'Locations-Stops'!L2937;"")&amp;"','"&amp;IF('Locations-Stops'!M2937&lt;&gt;"";'Locations-Stops'!M2937;"")&amp;"','"&amp;IF('Locations-Stops'!N2937&lt;&gt;"";'Locations-Stops'!N2937;"")&amp;"', CURRENT_TIMESTAMP);"</v>
      </c>
    </row>
    <row r="2936" spans="3:6" x14ac:dyDescent="0.25">
      <c r="C2936" s="16">
        <v>2938</v>
      </c>
      <c r="D2936" s="16" t="s">
        <v>17780</v>
      </c>
      <c r="E2936" s="16" t="s">
        <v>4333</v>
      </c>
      <c r="F2936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2938;"'";"\'")&amp;"',"&amp;IF('Locations-Stops'!D2938&lt;&gt;"";LEFT('Locations-Stops'!D2938;2)&amp;"."&amp;RIGHT('Locations-Stops'!D2938;LEN('Locations-Stops'!D2938)-2);"0")&amp;","&amp;IF('Locations-Stops'!E2938&lt;&gt;"";LEFT('Locations-Stops'!E2938;1)&amp;"."&amp;RIGHT('Locations-Stops'!E2938;LEN('Locations-Stops'!E2938)-1);"0")&amp;","&amp;IF('Locations-Stops'!G2938&lt;&gt;"";VLOOKUP('Locations-Stops'!G2938;Regions!A2:B300;2;FALSE);"0")&amp;","&amp;IF('Locations-Stops'!H2938&lt;&gt;"";VLOOKUP('Locations-Stops'!H2938;Regions!C2:D300;2;FALSE);"0")&amp;","&amp;IF('Locations-Stops'!I2938&lt;&gt;"";VLOOKUP('Locations-Stops'!I2938;Regions!F2:G300;2;FALSE);"0")&amp;","&amp;IF('Locations-Stops'!J2938&lt;&gt;"";VLOOKUP('Locations-Stops'!J2938;Regions!I2:J300;2;FALSE);"0")&amp;",'"&amp;IF('Locations-Stops'!K2938&lt;&gt;"";SUBSTITUTE('Locations-Stops'!K2938;"'";"\'");"")&amp;"','"&amp;IF('Locations-Stops'!L2938&lt;&gt;"";'Locations-Stops'!L2938;"")&amp;"','"&amp;IF('Locations-Stops'!M2938&lt;&gt;"";'Locations-Stops'!M2938;"")&amp;"','"&amp;IF('Locations-Stops'!N2938&lt;&gt;"";'Locations-Stops'!N2938;"")&amp;"', CURRENT_TIMESTAMP);"</v>
      </c>
    </row>
    <row r="2937" spans="3:6" x14ac:dyDescent="0.25">
      <c r="C2937" s="16">
        <v>2939</v>
      </c>
      <c r="D2937" s="16" t="s">
        <v>17780</v>
      </c>
      <c r="E2937" s="16" t="s">
        <v>4333</v>
      </c>
      <c r="F2937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2939;"'";"\'")&amp;"',"&amp;IF('Locations-Stops'!D2939&lt;&gt;"";LEFT('Locations-Stops'!D2939;2)&amp;"."&amp;RIGHT('Locations-Stops'!D2939;LEN('Locations-Stops'!D2939)-2);"0")&amp;","&amp;IF('Locations-Stops'!E2939&lt;&gt;"";LEFT('Locations-Stops'!E2939;1)&amp;"."&amp;RIGHT('Locations-Stops'!E2939;LEN('Locations-Stops'!E2939)-1);"0")&amp;","&amp;IF('Locations-Stops'!G2939&lt;&gt;"";VLOOKUP('Locations-Stops'!G2939;Regions!A2:B300;2;FALSE);"0")&amp;","&amp;IF('Locations-Stops'!H2939&lt;&gt;"";VLOOKUP('Locations-Stops'!H2939;Regions!C2:D300;2;FALSE);"0")&amp;","&amp;IF('Locations-Stops'!I2939&lt;&gt;"";VLOOKUP('Locations-Stops'!I2939;Regions!F2:G300;2;FALSE);"0")&amp;","&amp;IF('Locations-Stops'!J2939&lt;&gt;"";VLOOKUP('Locations-Stops'!J2939;Regions!I2:J300;2;FALSE);"0")&amp;",'"&amp;IF('Locations-Stops'!K2939&lt;&gt;"";SUBSTITUTE('Locations-Stops'!K2939;"'";"\'");"")&amp;"','"&amp;IF('Locations-Stops'!L2939&lt;&gt;"";'Locations-Stops'!L2939;"")&amp;"','"&amp;IF('Locations-Stops'!M2939&lt;&gt;"";'Locations-Stops'!M2939;"")&amp;"','"&amp;IF('Locations-Stops'!N2939&lt;&gt;"";'Locations-Stops'!N2939;"")&amp;"', CURRENT_TIMESTAMP);"</v>
      </c>
    </row>
    <row r="2938" spans="3:6" x14ac:dyDescent="0.25">
      <c r="C2938" s="16">
        <v>2940</v>
      </c>
      <c r="D2938" s="16" t="s">
        <v>17780</v>
      </c>
      <c r="E2938" s="16" t="s">
        <v>4333</v>
      </c>
      <c r="F2938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2940;"'";"\'")&amp;"',"&amp;IF('Locations-Stops'!D2940&lt;&gt;"";LEFT('Locations-Stops'!D2940;2)&amp;"."&amp;RIGHT('Locations-Stops'!D2940;LEN('Locations-Stops'!D2940)-2);"0")&amp;","&amp;IF('Locations-Stops'!E2940&lt;&gt;"";LEFT('Locations-Stops'!E2940;1)&amp;"."&amp;RIGHT('Locations-Stops'!E2940;LEN('Locations-Stops'!E2940)-1);"0")&amp;","&amp;IF('Locations-Stops'!G2940&lt;&gt;"";VLOOKUP('Locations-Stops'!G2940;Regions!A2:B300;2;FALSE);"0")&amp;","&amp;IF('Locations-Stops'!H2940&lt;&gt;"";VLOOKUP('Locations-Stops'!H2940;Regions!C2:D300;2;FALSE);"0")&amp;","&amp;IF('Locations-Stops'!I2940&lt;&gt;"";VLOOKUP('Locations-Stops'!I2940;Regions!F2:G300;2;FALSE);"0")&amp;","&amp;IF('Locations-Stops'!J2940&lt;&gt;"";VLOOKUP('Locations-Stops'!J2940;Regions!I2:J300;2;FALSE);"0")&amp;",'"&amp;IF('Locations-Stops'!K2940&lt;&gt;"";SUBSTITUTE('Locations-Stops'!K2940;"'";"\'");"")&amp;"','"&amp;IF('Locations-Stops'!L2940&lt;&gt;"";'Locations-Stops'!L2940;"")&amp;"','"&amp;IF('Locations-Stops'!M2940&lt;&gt;"";'Locations-Stops'!M2940;"")&amp;"','"&amp;IF('Locations-Stops'!N2940&lt;&gt;"";'Locations-Stops'!N2940;"")&amp;"', CURRENT_TIMESTAMP);"</v>
      </c>
    </row>
    <row r="2939" spans="3:6" x14ac:dyDescent="0.25">
      <c r="C2939" s="16">
        <v>2941</v>
      </c>
      <c r="D2939" s="16" t="s">
        <v>17780</v>
      </c>
      <c r="E2939" s="16" t="s">
        <v>4333</v>
      </c>
      <c r="F2939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2941;"'";"\'")&amp;"',"&amp;IF('Locations-Stops'!D2941&lt;&gt;"";LEFT('Locations-Stops'!D2941;2)&amp;"."&amp;RIGHT('Locations-Stops'!D2941;LEN('Locations-Stops'!D2941)-2);"0")&amp;","&amp;IF('Locations-Stops'!E2941&lt;&gt;"";LEFT('Locations-Stops'!E2941;1)&amp;"."&amp;RIGHT('Locations-Stops'!E2941;LEN('Locations-Stops'!E2941)-1);"0")&amp;","&amp;IF('Locations-Stops'!G2941&lt;&gt;"";VLOOKUP('Locations-Stops'!G2941;Regions!A2:B300;2;FALSE);"0")&amp;","&amp;IF('Locations-Stops'!H2941&lt;&gt;"";VLOOKUP('Locations-Stops'!H2941;Regions!C2:D300;2;FALSE);"0")&amp;","&amp;IF('Locations-Stops'!I2941&lt;&gt;"";VLOOKUP('Locations-Stops'!I2941;Regions!F2:G300;2;FALSE);"0")&amp;","&amp;IF('Locations-Stops'!J2941&lt;&gt;"";VLOOKUP('Locations-Stops'!J2941;Regions!I2:J300;2;FALSE);"0")&amp;",'"&amp;IF('Locations-Stops'!K2941&lt;&gt;"";SUBSTITUTE('Locations-Stops'!K2941;"'";"\'");"")&amp;"','"&amp;IF('Locations-Stops'!L2941&lt;&gt;"";'Locations-Stops'!L2941;"")&amp;"','"&amp;IF('Locations-Stops'!M2941&lt;&gt;"";'Locations-Stops'!M2941;"")&amp;"','"&amp;IF('Locations-Stops'!N2941&lt;&gt;"";'Locations-Stops'!N2941;"")&amp;"', CURRENT_TIMESTAMP);"</v>
      </c>
    </row>
    <row r="2940" spans="3:6" x14ac:dyDescent="0.25">
      <c r="C2940" s="16">
        <v>2942</v>
      </c>
      <c r="D2940" s="16" t="s">
        <v>17780</v>
      </c>
      <c r="E2940" s="16" t="s">
        <v>4333</v>
      </c>
      <c r="F2940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2942;"'";"\'")&amp;"',"&amp;IF('Locations-Stops'!D2942&lt;&gt;"";LEFT('Locations-Stops'!D2942;2)&amp;"."&amp;RIGHT('Locations-Stops'!D2942;LEN('Locations-Stops'!D2942)-2);"0")&amp;","&amp;IF('Locations-Stops'!E2942&lt;&gt;"";LEFT('Locations-Stops'!E2942;1)&amp;"."&amp;RIGHT('Locations-Stops'!E2942;LEN('Locations-Stops'!E2942)-1);"0")&amp;","&amp;IF('Locations-Stops'!G2942&lt;&gt;"";VLOOKUP('Locations-Stops'!G2942;Regions!A2:B300;2;FALSE);"0")&amp;","&amp;IF('Locations-Stops'!H2942&lt;&gt;"";VLOOKUP('Locations-Stops'!H2942;Regions!C2:D300;2;FALSE);"0")&amp;","&amp;IF('Locations-Stops'!I2942&lt;&gt;"";VLOOKUP('Locations-Stops'!I2942;Regions!F2:G300;2;FALSE);"0")&amp;","&amp;IF('Locations-Stops'!J2942&lt;&gt;"";VLOOKUP('Locations-Stops'!J2942;Regions!I2:J300;2;FALSE);"0")&amp;",'"&amp;IF('Locations-Stops'!K2942&lt;&gt;"";SUBSTITUTE('Locations-Stops'!K2942;"'";"\'");"")&amp;"','"&amp;IF('Locations-Stops'!L2942&lt;&gt;"";'Locations-Stops'!L2942;"")&amp;"','"&amp;IF('Locations-Stops'!M2942&lt;&gt;"";'Locations-Stops'!M2942;"")&amp;"','"&amp;IF('Locations-Stops'!N2942&lt;&gt;"";'Locations-Stops'!N2942;"")&amp;"', CURRENT_TIMESTAMP);"</v>
      </c>
    </row>
    <row r="2941" spans="3:6" x14ac:dyDescent="0.25">
      <c r="C2941" s="16">
        <v>2943</v>
      </c>
      <c r="D2941" s="16" t="s">
        <v>17780</v>
      </c>
      <c r="E2941" s="16" t="s">
        <v>4333</v>
      </c>
      <c r="F2941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2943;"'";"\'")&amp;"',"&amp;IF('Locations-Stops'!D2943&lt;&gt;"";LEFT('Locations-Stops'!D2943;2)&amp;"."&amp;RIGHT('Locations-Stops'!D2943;LEN('Locations-Stops'!D2943)-2);"0")&amp;","&amp;IF('Locations-Stops'!E2943&lt;&gt;"";LEFT('Locations-Stops'!E2943;1)&amp;"."&amp;RIGHT('Locations-Stops'!E2943;LEN('Locations-Stops'!E2943)-1);"0")&amp;","&amp;IF('Locations-Stops'!G2943&lt;&gt;"";VLOOKUP('Locations-Stops'!G2943;Regions!A2:B300;2;FALSE);"0")&amp;","&amp;IF('Locations-Stops'!H2943&lt;&gt;"";VLOOKUP('Locations-Stops'!H2943;Regions!C2:D300;2;FALSE);"0")&amp;","&amp;IF('Locations-Stops'!I2943&lt;&gt;"";VLOOKUP('Locations-Stops'!I2943;Regions!F2:G300;2;FALSE);"0")&amp;","&amp;IF('Locations-Stops'!J2943&lt;&gt;"";VLOOKUP('Locations-Stops'!J2943;Regions!I2:J300;2;FALSE);"0")&amp;",'"&amp;IF('Locations-Stops'!K2943&lt;&gt;"";SUBSTITUTE('Locations-Stops'!K2943;"'";"\'");"")&amp;"','"&amp;IF('Locations-Stops'!L2943&lt;&gt;"";'Locations-Stops'!L2943;"")&amp;"','"&amp;IF('Locations-Stops'!M2943&lt;&gt;"";'Locations-Stops'!M2943;"")&amp;"','"&amp;IF('Locations-Stops'!N2943&lt;&gt;"";'Locations-Stops'!N2943;"")&amp;"', CURRENT_TIMESTAMP);"</v>
      </c>
    </row>
    <row r="2942" spans="3:6" x14ac:dyDescent="0.25">
      <c r="C2942" s="16">
        <v>2944</v>
      </c>
      <c r="D2942" s="16" t="s">
        <v>17780</v>
      </c>
      <c r="E2942" s="16" t="s">
        <v>4333</v>
      </c>
      <c r="F2942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2944;"'";"\'")&amp;"',"&amp;IF('Locations-Stops'!D2944&lt;&gt;"";LEFT('Locations-Stops'!D2944;2)&amp;"."&amp;RIGHT('Locations-Stops'!D2944;LEN('Locations-Stops'!D2944)-2);"0")&amp;","&amp;IF('Locations-Stops'!E2944&lt;&gt;"";LEFT('Locations-Stops'!E2944;1)&amp;"."&amp;RIGHT('Locations-Stops'!E2944;LEN('Locations-Stops'!E2944)-1);"0")&amp;","&amp;IF('Locations-Stops'!G2944&lt;&gt;"";VLOOKUP('Locations-Stops'!G2944;Regions!A2:B300;2;FALSE);"0")&amp;","&amp;IF('Locations-Stops'!H2944&lt;&gt;"";VLOOKUP('Locations-Stops'!H2944;Regions!C2:D300;2;FALSE);"0")&amp;","&amp;IF('Locations-Stops'!I2944&lt;&gt;"";VLOOKUP('Locations-Stops'!I2944;Regions!F2:G300;2;FALSE);"0")&amp;","&amp;IF('Locations-Stops'!J2944&lt;&gt;"";VLOOKUP('Locations-Stops'!J2944;Regions!I2:J300;2;FALSE);"0")&amp;",'"&amp;IF('Locations-Stops'!K2944&lt;&gt;"";SUBSTITUTE('Locations-Stops'!K2944;"'";"\'");"")&amp;"','"&amp;IF('Locations-Stops'!L2944&lt;&gt;"";'Locations-Stops'!L2944;"")&amp;"','"&amp;IF('Locations-Stops'!M2944&lt;&gt;"";'Locations-Stops'!M2944;"")&amp;"','"&amp;IF('Locations-Stops'!N2944&lt;&gt;"";'Locations-Stops'!N2944;"")&amp;"', CURRENT_TIMESTAMP);"</v>
      </c>
    </row>
    <row r="2943" spans="3:6" x14ac:dyDescent="0.25">
      <c r="C2943" s="16">
        <v>2945</v>
      </c>
      <c r="D2943" s="16" t="s">
        <v>17780</v>
      </c>
      <c r="E2943" s="16" t="s">
        <v>4333</v>
      </c>
      <c r="F2943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2945;"'";"\'")&amp;"',"&amp;IF('Locations-Stops'!D2945&lt;&gt;"";LEFT('Locations-Stops'!D2945;2)&amp;"."&amp;RIGHT('Locations-Stops'!D2945;LEN('Locations-Stops'!D2945)-2);"0")&amp;","&amp;IF('Locations-Stops'!E2945&lt;&gt;"";LEFT('Locations-Stops'!E2945;1)&amp;"."&amp;RIGHT('Locations-Stops'!E2945;LEN('Locations-Stops'!E2945)-1);"0")&amp;","&amp;IF('Locations-Stops'!G2945&lt;&gt;"";VLOOKUP('Locations-Stops'!G2945;Regions!A2:B300;2;FALSE);"0")&amp;","&amp;IF('Locations-Stops'!H2945&lt;&gt;"";VLOOKUP('Locations-Stops'!H2945;Regions!C2:D300;2;FALSE);"0")&amp;","&amp;IF('Locations-Stops'!I2945&lt;&gt;"";VLOOKUP('Locations-Stops'!I2945;Regions!F2:G300;2;FALSE);"0")&amp;","&amp;IF('Locations-Stops'!J2945&lt;&gt;"";VLOOKUP('Locations-Stops'!J2945;Regions!I2:J300;2;FALSE);"0")&amp;",'"&amp;IF('Locations-Stops'!K2945&lt;&gt;"";SUBSTITUTE('Locations-Stops'!K2945;"'";"\'");"")&amp;"','"&amp;IF('Locations-Stops'!L2945&lt;&gt;"";'Locations-Stops'!L2945;"")&amp;"','"&amp;IF('Locations-Stops'!M2945&lt;&gt;"";'Locations-Stops'!M2945;"")&amp;"','"&amp;IF('Locations-Stops'!N2945&lt;&gt;"";'Locations-Stops'!N2945;"")&amp;"', CURRENT_TIMESTAMP);"</v>
      </c>
    </row>
    <row r="2944" spans="3:6" x14ac:dyDescent="0.25">
      <c r="C2944" s="16">
        <v>2946</v>
      </c>
      <c r="D2944" s="16" t="s">
        <v>17780</v>
      </c>
      <c r="E2944" s="16" t="s">
        <v>4333</v>
      </c>
      <c r="F2944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2946;"'";"\'")&amp;"',"&amp;IF('Locations-Stops'!D2946&lt;&gt;"";LEFT('Locations-Stops'!D2946;2)&amp;"."&amp;RIGHT('Locations-Stops'!D2946;LEN('Locations-Stops'!D2946)-2);"0")&amp;","&amp;IF('Locations-Stops'!E2946&lt;&gt;"";LEFT('Locations-Stops'!E2946;1)&amp;"."&amp;RIGHT('Locations-Stops'!E2946;LEN('Locations-Stops'!E2946)-1);"0")&amp;","&amp;IF('Locations-Stops'!G2946&lt;&gt;"";VLOOKUP('Locations-Stops'!G2946;Regions!A2:B300;2;FALSE);"0")&amp;","&amp;IF('Locations-Stops'!H2946&lt;&gt;"";VLOOKUP('Locations-Stops'!H2946;Regions!C2:D300;2;FALSE);"0")&amp;","&amp;IF('Locations-Stops'!I2946&lt;&gt;"";VLOOKUP('Locations-Stops'!I2946;Regions!F2:G300;2;FALSE);"0")&amp;","&amp;IF('Locations-Stops'!J2946&lt;&gt;"";VLOOKUP('Locations-Stops'!J2946;Regions!I2:J300;2;FALSE);"0")&amp;",'"&amp;IF('Locations-Stops'!K2946&lt;&gt;"";SUBSTITUTE('Locations-Stops'!K2946;"'";"\'");"")&amp;"','"&amp;IF('Locations-Stops'!L2946&lt;&gt;"";'Locations-Stops'!L2946;"")&amp;"','"&amp;IF('Locations-Stops'!M2946&lt;&gt;"";'Locations-Stops'!M2946;"")&amp;"','"&amp;IF('Locations-Stops'!N2946&lt;&gt;"";'Locations-Stops'!N2946;"")&amp;"', CURRENT_TIMESTAMP);"</v>
      </c>
    </row>
    <row r="2945" spans="3:6" x14ac:dyDescent="0.25">
      <c r="C2945" s="16">
        <v>2947</v>
      </c>
      <c r="D2945" s="16" t="s">
        <v>17780</v>
      </c>
      <c r="E2945" s="16" t="s">
        <v>4333</v>
      </c>
      <c r="F2945" s="16" t="str">
        <f t="shared" si="45"/>
        <v>"INSERT INTO `locations` (`id`, `name`, `latitude`, `longitude`, `province`, `region_1`, `region_2`, `region_3`, `street`, `number`, `postal`, `img`, `last_modified`) VALUES (NULL,'"&amp;SUBSTITUTE('Locations-Stops'!F2947;"'";"\'")&amp;"',"&amp;IF('Locations-Stops'!D2947&lt;&gt;"";LEFT('Locations-Stops'!D2947;2)&amp;"."&amp;RIGHT('Locations-Stops'!D2947;LEN('Locations-Stops'!D2947)-2);"0")&amp;","&amp;IF('Locations-Stops'!E2947&lt;&gt;"";LEFT('Locations-Stops'!E2947;1)&amp;"."&amp;RIGHT('Locations-Stops'!E2947;LEN('Locations-Stops'!E2947)-1);"0")&amp;","&amp;IF('Locations-Stops'!G2947&lt;&gt;"";VLOOKUP('Locations-Stops'!G2947;Regions!A2:B300;2;FALSE);"0")&amp;","&amp;IF('Locations-Stops'!H2947&lt;&gt;"";VLOOKUP('Locations-Stops'!H2947;Regions!C2:D300;2;FALSE);"0")&amp;","&amp;IF('Locations-Stops'!I2947&lt;&gt;"";VLOOKUP('Locations-Stops'!I2947;Regions!F2:G300;2;FALSE);"0")&amp;","&amp;IF('Locations-Stops'!J2947&lt;&gt;"";VLOOKUP('Locations-Stops'!J2947;Regions!I2:J300;2;FALSE);"0")&amp;",'"&amp;IF('Locations-Stops'!K2947&lt;&gt;"";SUBSTITUTE('Locations-Stops'!K2947;"'";"\'");"")&amp;"','"&amp;IF('Locations-Stops'!L2947&lt;&gt;"";'Locations-Stops'!L2947;"")&amp;"','"&amp;IF('Locations-Stops'!M2947&lt;&gt;"";'Locations-Stops'!M2947;"")&amp;"','"&amp;IF('Locations-Stops'!N2947&lt;&gt;"";'Locations-Stops'!N2947;"")&amp;"', CURRENT_TIMESTAMP);"</v>
      </c>
    </row>
    <row r="2946" spans="3:6" x14ac:dyDescent="0.25">
      <c r="C2946" s="16">
        <v>2948</v>
      </c>
      <c r="D2946" s="16" t="s">
        <v>17780</v>
      </c>
      <c r="E2946" s="16" t="s">
        <v>4333</v>
      </c>
      <c r="F2946" s="16" t="str">
        <f t="shared" ref="F2946:F3009" si="46">SUBSTITUTE(D2946, "_NUM_", C2946)</f>
        <v>"INSERT INTO `locations` (`id`, `name`, `latitude`, `longitude`, `province`, `region_1`, `region_2`, `region_3`, `street`, `number`, `postal`, `img`, `last_modified`) VALUES (NULL,'"&amp;SUBSTITUTE('Locations-Stops'!F2948;"'";"\'")&amp;"',"&amp;IF('Locations-Stops'!D2948&lt;&gt;"";LEFT('Locations-Stops'!D2948;2)&amp;"."&amp;RIGHT('Locations-Stops'!D2948;LEN('Locations-Stops'!D2948)-2);"0")&amp;","&amp;IF('Locations-Stops'!E2948&lt;&gt;"";LEFT('Locations-Stops'!E2948;1)&amp;"."&amp;RIGHT('Locations-Stops'!E2948;LEN('Locations-Stops'!E2948)-1);"0")&amp;","&amp;IF('Locations-Stops'!G2948&lt;&gt;"";VLOOKUP('Locations-Stops'!G2948;Regions!A2:B300;2;FALSE);"0")&amp;","&amp;IF('Locations-Stops'!H2948&lt;&gt;"";VLOOKUP('Locations-Stops'!H2948;Regions!C2:D300;2;FALSE);"0")&amp;","&amp;IF('Locations-Stops'!I2948&lt;&gt;"";VLOOKUP('Locations-Stops'!I2948;Regions!F2:G300;2;FALSE);"0")&amp;","&amp;IF('Locations-Stops'!J2948&lt;&gt;"";VLOOKUP('Locations-Stops'!J2948;Regions!I2:J300;2;FALSE);"0")&amp;",'"&amp;IF('Locations-Stops'!K2948&lt;&gt;"";SUBSTITUTE('Locations-Stops'!K2948;"'";"\'");"")&amp;"','"&amp;IF('Locations-Stops'!L2948&lt;&gt;"";'Locations-Stops'!L2948;"")&amp;"','"&amp;IF('Locations-Stops'!M2948&lt;&gt;"";'Locations-Stops'!M2948;"")&amp;"','"&amp;IF('Locations-Stops'!N2948&lt;&gt;"";'Locations-Stops'!N2948;"")&amp;"', CURRENT_TIMESTAMP);"</v>
      </c>
    </row>
    <row r="2947" spans="3:6" x14ac:dyDescent="0.25">
      <c r="C2947" s="16">
        <v>2949</v>
      </c>
      <c r="D2947" s="16" t="s">
        <v>17780</v>
      </c>
      <c r="E2947" s="16" t="s">
        <v>4333</v>
      </c>
      <c r="F2947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2949;"'";"\'")&amp;"',"&amp;IF('Locations-Stops'!D2949&lt;&gt;"";LEFT('Locations-Stops'!D2949;2)&amp;"."&amp;RIGHT('Locations-Stops'!D2949;LEN('Locations-Stops'!D2949)-2);"0")&amp;","&amp;IF('Locations-Stops'!E2949&lt;&gt;"";LEFT('Locations-Stops'!E2949;1)&amp;"."&amp;RIGHT('Locations-Stops'!E2949;LEN('Locations-Stops'!E2949)-1);"0")&amp;","&amp;IF('Locations-Stops'!G2949&lt;&gt;"";VLOOKUP('Locations-Stops'!G2949;Regions!A2:B300;2;FALSE);"0")&amp;","&amp;IF('Locations-Stops'!H2949&lt;&gt;"";VLOOKUP('Locations-Stops'!H2949;Regions!C2:D300;2;FALSE);"0")&amp;","&amp;IF('Locations-Stops'!I2949&lt;&gt;"";VLOOKUP('Locations-Stops'!I2949;Regions!F2:G300;2;FALSE);"0")&amp;","&amp;IF('Locations-Stops'!J2949&lt;&gt;"";VLOOKUP('Locations-Stops'!J2949;Regions!I2:J300;2;FALSE);"0")&amp;",'"&amp;IF('Locations-Stops'!K2949&lt;&gt;"";SUBSTITUTE('Locations-Stops'!K2949;"'";"\'");"")&amp;"','"&amp;IF('Locations-Stops'!L2949&lt;&gt;"";'Locations-Stops'!L2949;"")&amp;"','"&amp;IF('Locations-Stops'!M2949&lt;&gt;"";'Locations-Stops'!M2949;"")&amp;"','"&amp;IF('Locations-Stops'!N2949&lt;&gt;"";'Locations-Stops'!N2949;"")&amp;"', CURRENT_TIMESTAMP);"</v>
      </c>
    </row>
    <row r="2948" spans="3:6" x14ac:dyDescent="0.25">
      <c r="C2948" s="16">
        <v>2950</v>
      </c>
      <c r="D2948" s="16" t="s">
        <v>17780</v>
      </c>
      <c r="E2948" s="16" t="s">
        <v>4333</v>
      </c>
      <c r="F2948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2950;"'";"\'")&amp;"',"&amp;IF('Locations-Stops'!D2950&lt;&gt;"";LEFT('Locations-Stops'!D2950;2)&amp;"."&amp;RIGHT('Locations-Stops'!D2950;LEN('Locations-Stops'!D2950)-2);"0")&amp;","&amp;IF('Locations-Stops'!E2950&lt;&gt;"";LEFT('Locations-Stops'!E2950;1)&amp;"."&amp;RIGHT('Locations-Stops'!E2950;LEN('Locations-Stops'!E2950)-1);"0")&amp;","&amp;IF('Locations-Stops'!G2950&lt;&gt;"";VLOOKUP('Locations-Stops'!G2950;Regions!A2:B300;2;FALSE);"0")&amp;","&amp;IF('Locations-Stops'!H2950&lt;&gt;"";VLOOKUP('Locations-Stops'!H2950;Regions!C2:D300;2;FALSE);"0")&amp;","&amp;IF('Locations-Stops'!I2950&lt;&gt;"";VLOOKUP('Locations-Stops'!I2950;Regions!F2:G300;2;FALSE);"0")&amp;","&amp;IF('Locations-Stops'!J2950&lt;&gt;"";VLOOKUP('Locations-Stops'!J2950;Regions!I2:J300;2;FALSE);"0")&amp;",'"&amp;IF('Locations-Stops'!K2950&lt;&gt;"";SUBSTITUTE('Locations-Stops'!K2950;"'";"\'");"")&amp;"','"&amp;IF('Locations-Stops'!L2950&lt;&gt;"";'Locations-Stops'!L2950;"")&amp;"','"&amp;IF('Locations-Stops'!M2950&lt;&gt;"";'Locations-Stops'!M2950;"")&amp;"','"&amp;IF('Locations-Stops'!N2950&lt;&gt;"";'Locations-Stops'!N2950;"")&amp;"', CURRENT_TIMESTAMP);"</v>
      </c>
    </row>
    <row r="2949" spans="3:6" x14ac:dyDescent="0.25">
      <c r="C2949" s="16">
        <v>2951</v>
      </c>
      <c r="D2949" s="16" t="s">
        <v>17780</v>
      </c>
      <c r="E2949" s="16" t="s">
        <v>4333</v>
      </c>
      <c r="F2949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2951;"'";"\'")&amp;"',"&amp;IF('Locations-Stops'!D2951&lt;&gt;"";LEFT('Locations-Stops'!D2951;2)&amp;"."&amp;RIGHT('Locations-Stops'!D2951;LEN('Locations-Stops'!D2951)-2);"0")&amp;","&amp;IF('Locations-Stops'!E2951&lt;&gt;"";LEFT('Locations-Stops'!E2951;1)&amp;"."&amp;RIGHT('Locations-Stops'!E2951;LEN('Locations-Stops'!E2951)-1);"0")&amp;","&amp;IF('Locations-Stops'!G2951&lt;&gt;"";VLOOKUP('Locations-Stops'!G2951;Regions!A2:B300;2;FALSE);"0")&amp;","&amp;IF('Locations-Stops'!H2951&lt;&gt;"";VLOOKUP('Locations-Stops'!H2951;Regions!C2:D300;2;FALSE);"0")&amp;","&amp;IF('Locations-Stops'!I2951&lt;&gt;"";VLOOKUP('Locations-Stops'!I2951;Regions!F2:G300;2;FALSE);"0")&amp;","&amp;IF('Locations-Stops'!J2951&lt;&gt;"";VLOOKUP('Locations-Stops'!J2951;Regions!I2:J300;2;FALSE);"0")&amp;",'"&amp;IF('Locations-Stops'!K2951&lt;&gt;"";SUBSTITUTE('Locations-Stops'!K2951;"'";"\'");"")&amp;"','"&amp;IF('Locations-Stops'!L2951&lt;&gt;"";'Locations-Stops'!L2951;"")&amp;"','"&amp;IF('Locations-Stops'!M2951&lt;&gt;"";'Locations-Stops'!M2951;"")&amp;"','"&amp;IF('Locations-Stops'!N2951&lt;&gt;"";'Locations-Stops'!N2951;"")&amp;"', CURRENT_TIMESTAMP);"</v>
      </c>
    </row>
    <row r="2950" spans="3:6" x14ac:dyDescent="0.25">
      <c r="C2950" s="16">
        <v>2952</v>
      </c>
      <c r="D2950" s="16" t="s">
        <v>17780</v>
      </c>
      <c r="E2950" s="16" t="s">
        <v>4333</v>
      </c>
      <c r="F2950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2952;"'";"\'")&amp;"',"&amp;IF('Locations-Stops'!D2952&lt;&gt;"";LEFT('Locations-Stops'!D2952;2)&amp;"."&amp;RIGHT('Locations-Stops'!D2952;LEN('Locations-Stops'!D2952)-2);"0")&amp;","&amp;IF('Locations-Stops'!E2952&lt;&gt;"";LEFT('Locations-Stops'!E2952;1)&amp;"."&amp;RIGHT('Locations-Stops'!E2952;LEN('Locations-Stops'!E2952)-1);"0")&amp;","&amp;IF('Locations-Stops'!G2952&lt;&gt;"";VLOOKUP('Locations-Stops'!G2952;Regions!A2:B300;2;FALSE);"0")&amp;","&amp;IF('Locations-Stops'!H2952&lt;&gt;"";VLOOKUP('Locations-Stops'!H2952;Regions!C2:D300;2;FALSE);"0")&amp;","&amp;IF('Locations-Stops'!I2952&lt;&gt;"";VLOOKUP('Locations-Stops'!I2952;Regions!F2:G300;2;FALSE);"0")&amp;","&amp;IF('Locations-Stops'!J2952&lt;&gt;"";VLOOKUP('Locations-Stops'!J2952;Regions!I2:J300;2;FALSE);"0")&amp;",'"&amp;IF('Locations-Stops'!K2952&lt;&gt;"";SUBSTITUTE('Locations-Stops'!K2952;"'";"\'");"")&amp;"','"&amp;IF('Locations-Stops'!L2952&lt;&gt;"";'Locations-Stops'!L2952;"")&amp;"','"&amp;IF('Locations-Stops'!M2952&lt;&gt;"";'Locations-Stops'!M2952;"")&amp;"','"&amp;IF('Locations-Stops'!N2952&lt;&gt;"";'Locations-Stops'!N2952;"")&amp;"', CURRENT_TIMESTAMP);"</v>
      </c>
    </row>
    <row r="2951" spans="3:6" x14ac:dyDescent="0.25">
      <c r="C2951" s="16">
        <v>2953</v>
      </c>
      <c r="D2951" s="16" t="s">
        <v>17780</v>
      </c>
      <c r="E2951" s="16" t="s">
        <v>4333</v>
      </c>
      <c r="F2951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2953;"'";"\'")&amp;"',"&amp;IF('Locations-Stops'!D2953&lt;&gt;"";LEFT('Locations-Stops'!D2953;2)&amp;"."&amp;RIGHT('Locations-Stops'!D2953;LEN('Locations-Stops'!D2953)-2);"0")&amp;","&amp;IF('Locations-Stops'!E2953&lt;&gt;"";LEFT('Locations-Stops'!E2953;1)&amp;"."&amp;RIGHT('Locations-Stops'!E2953;LEN('Locations-Stops'!E2953)-1);"0")&amp;","&amp;IF('Locations-Stops'!G2953&lt;&gt;"";VLOOKUP('Locations-Stops'!G2953;Regions!A2:B300;2;FALSE);"0")&amp;","&amp;IF('Locations-Stops'!H2953&lt;&gt;"";VLOOKUP('Locations-Stops'!H2953;Regions!C2:D300;2;FALSE);"0")&amp;","&amp;IF('Locations-Stops'!I2953&lt;&gt;"";VLOOKUP('Locations-Stops'!I2953;Regions!F2:G300;2;FALSE);"0")&amp;","&amp;IF('Locations-Stops'!J2953&lt;&gt;"";VLOOKUP('Locations-Stops'!J2953;Regions!I2:J300;2;FALSE);"0")&amp;",'"&amp;IF('Locations-Stops'!K2953&lt;&gt;"";SUBSTITUTE('Locations-Stops'!K2953;"'";"\'");"")&amp;"','"&amp;IF('Locations-Stops'!L2953&lt;&gt;"";'Locations-Stops'!L2953;"")&amp;"','"&amp;IF('Locations-Stops'!M2953&lt;&gt;"";'Locations-Stops'!M2953;"")&amp;"','"&amp;IF('Locations-Stops'!N2953&lt;&gt;"";'Locations-Stops'!N2953;"")&amp;"', CURRENT_TIMESTAMP);"</v>
      </c>
    </row>
    <row r="2952" spans="3:6" x14ac:dyDescent="0.25">
      <c r="C2952" s="16">
        <v>2954</v>
      </c>
      <c r="D2952" s="16" t="s">
        <v>17780</v>
      </c>
      <c r="E2952" s="16" t="s">
        <v>4333</v>
      </c>
      <c r="F2952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2954;"'";"\'")&amp;"',"&amp;IF('Locations-Stops'!D2954&lt;&gt;"";LEFT('Locations-Stops'!D2954;2)&amp;"."&amp;RIGHT('Locations-Stops'!D2954;LEN('Locations-Stops'!D2954)-2);"0")&amp;","&amp;IF('Locations-Stops'!E2954&lt;&gt;"";LEFT('Locations-Stops'!E2954;1)&amp;"."&amp;RIGHT('Locations-Stops'!E2954;LEN('Locations-Stops'!E2954)-1);"0")&amp;","&amp;IF('Locations-Stops'!G2954&lt;&gt;"";VLOOKUP('Locations-Stops'!G2954;Regions!A2:B300;2;FALSE);"0")&amp;","&amp;IF('Locations-Stops'!H2954&lt;&gt;"";VLOOKUP('Locations-Stops'!H2954;Regions!C2:D300;2;FALSE);"0")&amp;","&amp;IF('Locations-Stops'!I2954&lt;&gt;"";VLOOKUP('Locations-Stops'!I2954;Regions!F2:G300;2;FALSE);"0")&amp;","&amp;IF('Locations-Stops'!J2954&lt;&gt;"";VLOOKUP('Locations-Stops'!J2954;Regions!I2:J300;2;FALSE);"0")&amp;",'"&amp;IF('Locations-Stops'!K2954&lt;&gt;"";SUBSTITUTE('Locations-Stops'!K2954;"'";"\'");"")&amp;"','"&amp;IF('Locations-Stops'!L2954&lt;&gt;"";'Locations-Stops'!L2954;"")&amp;"','"&amp;IF('Locations-Stops'!M2954&lt;&gt;"";'Locations-Stops'!M2954;"")&amp;"','"&amp;IF('Locations-Stops'!N2954&lt;&gt;"";'Locations-Stops'!N2954;"")&amp;"', CURRENT_TIMESTAMP);"</v>
      </c>
    </row>
    <row r="2953" spans="3:6" x14ac:dyDescent="0.25">
      <c r="C2953" s="16">
        <v>2955</v>
      </c>
      <c r="D2953" s="16" t="s">
        <v>17780</v>
      </c>
      <c r="E2953" s="16" t="s">
        <v>4333</v>
      </c>
      <c r="F2953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2955;"'";"\'")&amp;"',"&amp;IF('Locations-Stops'!D2955&lt;&gt;"";LEFT('Locations-Stops'!D2955;2)&amp;"."&amp;RIGHT('Locations-Stops'!D2955;LEN('Locations-Stops'!D2955)-2);"0")&amp;","&amp;IF('Locations-Stops'!E2955&lt;&gt;"";LEFT('Locations-Stops'!E2955;1)&amp;"."&amp;RIGHT('Locations-Stops'!E2955;LEN('Locations-Stops'!E2955)-1);"0")&amp;","&amp;IF('Locations-Stops'!G2955&lt;&gt;"";VLOOKUP('Locations-Stops'!G2955;Regions!A2:B300;2;FALSE);"0")&amp;","&amp;IF('Locations-Stops'!H2955&lt;&gt;"";VLOOKUP('Locations-Stops'!H2955;Regions!C2:D300;2;FALSE);"0")&amp;","&amp;IF('Locations-Stops'!I2955&lt;&gt;"";VLOOKUP('Locations-Stops'!I2955;Regions!F2:G300;2;FALSE);"0")&amp;","&amp;IF('Locations-Stops'!J2955&lt;&gt;"";VLOOKUP('Locations-Stops'!J2955;Regions!I2:J300;2;FALSE);"0")&amp;",'"&amp;IF('Locations-Stops'!K2955&lt;&gt;"";SUBSTITUTE('Locations-Stops'!K2955;"'";"\'");"")&amp;"','"&amp;IF('Locations-Stops'!L2955&lt;&gt;"";'Locations-Stops'!L2955;"")&amp;"','"&amp;IF('Locations-Stops'!M2955&lt;&gt;"";'Locations-Stops'!M2955;"")&amp;"','"&amp;IF('Locations-Stops'!N2955&lt;&gt;"";'Locations-Stops'!N2955;"")&amp;"', CURRENT_TIMESTAMP);"</v>
      </c>
    </row>
    <row r="2954" spans="3:6" x14ac:dyDescent="0.25">
      <c r="C2954" s="16">
        <v>2956</v>
      </c>
      <c r="D2954" s="16" t="s">
        <v>17780</v>
      </c>
      <c r="E2954" s="16" t="s">
        <v>4333</v>
      </c>
      <c r="F2954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2956;"'";"\'")&amp;"',"&amp;IF('Locations-Stops'!D2956&lt;&gt;"";LEFT('Locations-Stops'!D2956;2)&amp;"."&amp;RIGHT('Locations-Stops'!D2956;LEN('Locations-Stops'!D2956)-2);"0")&amp;","&amp;IF('Locations-Stops'!E2956&lt;&gt;"";LEFT('Locations-Stops'!E2956;1)&amp;"."&amp;RIGHT('Locations-Stops'!E2956;LEN('Locations-Stops'!E2956)-1);"0")&amp;","&amp;IF('Locations-Stops'!G2956&lt;&gt;"";VLOOKUP('Locations-Stops'!G2956;Regions!A2:B300;2;FALSE);"0")&amp;","&amp;IF('Locations-Stops'!H2956&lt;&gt;"";VLOOKUP('Locations-Stops'!H2956;Regions!C2:D300;2;FALSE);"0")&amp;","&amp;IF('Locations-Stops'!I2956&lt;&gt;"";VLOOKUP('Locations-Stops'!I2956;Regions!F2:G300;2;FALSE);"0")&amp;","&amp;IF('Locations-Stops'!J2956&lt;&gt;"";VLOOKUP('Locations-Stops'!J2956;Regions!I2:J300;2;FALSE);"0")&amp;",'"&amp;IF('Locations-Stops'!K2956&lt;&gt;"";SUBSTITUTE('Locations-Stops'!K2956;"'";"\'");"")&amp;"','"&amp;IF('Locations-Stops'!L2956&lt;&gt;"";'Locations-Stops'!L2956;"")&amp;"','"&amp;IF('Locations-Stops'!M2956&lt;&gt;"";'Locations-Stops'!M2956;"")&amp;"','"&amp;IF('Locations-Stops'!N2956&lt;&gt;"";'Locations-Stops'!N2956;"")&amp;"', CURRENT_TIMESTAMP);"</v>
      </c>
    </row>
    <row r="2955" spans="3:6" x14ac:dyDescent="0.25">
      <c r="C2955" s="16">
        <v>2957</v>
      </c>
      <c r="D2955" s="16" t="s">
        <v>17780</v>
      </c>
      <c r="E2955" s="16" t="s">
        <v>4333</v>
      </c>
      <c r="F2955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2957;"'";"\'")&amp;"',"&amp;IF('Locations-Stops'!D2957&lt;&gt;"";LEFT('Locations-Stops'!D2957;2)&amp;"."&amp;RIGHT('Locations-Stops'!D2957;LEN('Locations-Stops'!D2957)-2);"0")&amp;","&amp;IF('Locations-Stops'!E2957&lt;&gt;"";LEFT('Locations-Stops'!E2957;1)&amp;"."&amp;RIGHT('Locations-Stops'!E2957;LEN('Locations-Stops'!E2957)-1);"0")&amp;","&amp;IF('Locations-Stops'!G2957&lt;&gt;"";VLOOKUP('Locations-Stops'!G2957;Regions!A2:B300;2;FALSE);"0")&amp;","&amp;IF('Locations-Stops'!H2957&lt;&gt;"";VLOOKUP('Locations-Stops'!H2957;Regions!C2:D300;2;FALSE);"0")&amp;","&amp;IF('Locations-Stops'!I2957&lt;&gt;"";VLOOKUP('Locations-Stops'!I2957;Regions!F2:G300;2;FALSE);"0")&amp;","&amp;IF('Locations-Stops'!J2957&lt;&gt;"";VLOOKUP('Locations-Stops'!J2957;Regions!I2:J300;2;FALSE);"0")&amp;",'"&amp;IF('Locations-Stops'!K2957&lt;&gt;"";SUBSTITUTE('Locations-Stops'!K2957;"'";"\'");"")&amp;"','"&amp;IF('Locations-Stops'!L2957&lt;&gt;"";'Locations-Stops'!L2957;"")&amp;"','"&amp;IF('Locations-Stops'!M2957&lt;&gt;"";'Locations-Stops'!M2957;"")&amp;"','"&amp;IF('Locations-Stops'!N2957&lt;&gt;"";'Locations-Stops'!N2957;"")&amp;"', CURRENT_TIMESTAMP);"</v>
      </c>
    </row>
    <row r="2956" spans="3:6" x14ac:dyDescent="0.25">
      <c r="C2956" s="16">
        <v>2958</v>
      </c>
      <c r="D2956" s="16" t="s">
        <v>17780</v>
      </c>
      <c r="E2956" s="16" t="s">
        <v>4333</v>
      </c>
      <c r="F2956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2958;"'";"\'")&amp;"',"&amp;IF('Locations-Stops'!D2958&lt;&gt;"";LEFT('Locations-Stops'!D2958;2)&amp;"."&amp;RIGHT('Locations-Stops'!D2958;LEN('Locations-Stops'!D2958)-2);"0")&amp;","&amp;IF('Locations-Stops'!E2958&lt;&gt;"";LEFT('Locations-Stops'!E2958;1)&amp;"."&amp;RIGHT('Locations-Stops'!E2958;LEN('Locations-Stops'!E2958)-1);"0")&amp;","&amp;IF('Locations-Stops'!G2958&lt;&gt;"";VLOOKUP('Locations-Stops'!G2958;Regions!A2:B300;2;FALSE);"0")&amp;","&amp;IF('Locations-Stops'!H2958&lt;&gt;"";VLOOKUP('Locations-Stops'!H2958;Regions!C2:D300;2;FALSE);"0")&amp;","&amp;IF('Locations-Stops'!I2958&lt;&gt;"";VLOOKUP('Locations-Stops'!I2958;Regions!F2:G300;2;FALSE);"0")&amp;","&amp;IF('Locations-Stops'!J2958&lt;&gt;"";VLOOKUP('Locations-Stops'!J2958;Regions!I2:J300;2;FALSE);"0")&amp;",'"&amp;IF('Locations-Stops'!K2958&lt;&gt;"";SUBSTITUTE('Locations-Stops'!K2958;"'";"\'");"")&amp;"','"&amp;IF('Locations-Stops'!L2958&lt;&gt;"";'Locations-Stops'!L2958;"")&amp;"','"&amp;IF('Locations-Stops'!M2958&lt;&gt;"";'Locations-Stops'!M2958;"")&amp;"','"&amp;IF('Locations-Stops'!N2958&lt;&gt;"";'Locations-Stops'!N2958;"")&amp;"', CURRENT_TIMESTAMP);"</v>
      </c>
    </row>
    <row r="2957" spans="3:6" x14ac:dyDescent="0.25">
      <c r="C2957" s="16">
        <v>2959</v>
      </c>
      <c r="D2957" s="16" t="s">
        <v>17780</v>
      </c>
      <c r="E2957" s="16" t="s">
        <v>4333</v>
      </c>
      <c r="F2957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2959;"'";"\'")&amp;"',"&amp;IF('Locations-Stops'!D2959&lt;&gt;"";LEFT('Locations-Stops'!D2959;2)&amp;"."&amp;RIGHT('Locations-Stops'!D2959;LEN('Locations-Stops'!D2959)-2);"0")&amp;","&amp;IF('Locations-Stops'!E2959&lt;&gt;"";LEFT('Locations-Stops'!E2959;1)&amp;"."&amp;RIGHT('Locations-Stops'!E2959;LEN('Locations-Stops'!E2959)-1);"0")&amp;","&amp;IF('Locations-Stops'!G2959&lt;&gt;"";VLOOKUP('Locations-Stops'!G2959;Regions!A2:B300;2;FALSE);"0")&amp;","&amp;IF('Locations-Stops'!H2959&lt;&gt;"";VLOOKUP('Locations-Stops'!H2959;Regions!C2:D300;2;FALSE);"0")&amp;","&amp;IF('Locations-Stops'!I2959&lt;&gt;"";VLOOKUP('Locations-Stops'!I2959;Regions!F2:G300;2;FALSE);"0")&amp;","&amp;IF('Locations-Stops'!J2959&lt;&gt;"";VLOOKUP('Locations-Stops'!J2959;Regions!I2:J300;2;FALSE);"0")&amp;",'"&amp;IF('Locations-Stops'!K2959&lt;&gt;"";SUBSTITUTE('Locations-Stops'!K2959;"'";"\'");"")&amp;"','"&amp;IF('Locations-Stops'!L2959&lt;&gt;"";'Locations-Stops'!L2959;"")&amp;"','"&amp;IF('Locations-Stops'!M2959&lt;&gt;"";'Locations-Stops'!M2959;"")&amp;"','"&amp;IF('Locations-Stops'!N2959&lt;&gt;"";'Locations-Stops'!N2959;"")&amp;"', CURRENT_TIMESTAMP);"</v>
      </c>
    </row>
    <row r="2958" spans="3:6" x14ac:dyDescent="0.25">
      <c r="C2958" s="16">
        <v>2960</v>
      </c>
      <c r="D2958" s="16" t="s">
        <v>17780</v>
      </c>
      <c r="E2958" s="16" t="s">
        <v>4333</v>
      </c>
      <c r="F2958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2960;"'";"\'")&amp;"',"&amp;IF('Locations-Stops'!D2960&lt;&gt;"";LEFT('Locations-Stops'!D2960;2)&amp;"."&amp;RIGHT('Locations-Stops'!D2960;LEN('Locations-Stops'!D2960)-2);"0")&amp;","&amp;IF('Locations-Stops'!E2960&lt;&gt;"";LEFT('Locations-Stops'!E2960;1)&amp;"."&amp;RIGHT('Locations-Stops'!E2960;LEN('Locations-Stops'!E2960)-1);"0")&amp;","&amp;IF('Locations-Stops'!G2960&lt;&gt;"";VLOOKUP('Locations-Stops'!G2960;Regions!A2:B300;2;FALSE);"0")&amp;","&amp;IF('Locations-Stops'!H2960&lt;&gt;"";VLOOKUP('Locations-Stops'!H2960;Regions!C2:D300;2;FALSE);"0")&amp;","&amp;IF('Locations-Stops'!I2960&lt;&gt;"";VLOOKUP('Locations-Stops'!I2960;Regions!F2:G300;2;FALSE);"0")&amp;","&amp;IF('Locations-Stops'!J2960&lt;&gt;"";VLOOKUP('Locations-Stops'!J2960;Regions!I2:J300;2;FALSE);"0")&amp;",'"&amp;IF('Locations-Stops'!K2960&lt;&gt;"";SUBSTITUTE('Locations-Stops'!K2960;"'";"\'");"")&amp;"','"&amp;IF('Locations-Stops'!L2960&lt;&gt;"";'Locations-Stops'!L2960;"")&amp;"','"&amp;IF('Locations-Stops'!M2960&lt;&gt;"";'Locations-Stops'!M2960;"")&amp;"','"&amp;IF('Locations-Stops'!N2960&lt;&gt;"";'Locations-Stops'!N2960;"")&amp;"', CURRENT_TIMESTAMP);"</v>
      </c>
    </row>
    <row r="2959" spans="3:6" x14ac:dyDescent="0.25">
      <c r="C2959" s="16">
        <v>2961</v>
      </c>
      <c r="D2959" s="16" t="s">
        <v>17780</v>
      </c>
      <c r="E2959" s="16" t="s">
        <v>4333</v>
      </c>
      <c r="F2959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2961;"'";"\'")&amp;"',"&amp;IF('Locations-Stops'!D2961&lt;&gt;"";LEFT('Locations-Stops'!D2961;2)&amp;"."&amp;RIGHT('Locations-Stops'!D2961;LEN('Locations-Stops'!D2961)-2);"0")&amp;","&amp;IF('Locations-Stops'!E2961&lt;&gt;"";LEFT('Locations-Stops'!E2961;1)&amp;"."&amp;RIGHT('Locations-Stops'!E2961;LEN('Locations-Stops'!E2961)-1);"0")&amp;","&amp;IF('Locations-Stops'!G2961&lt;&gt;"";VLOOKUP('Locations-Stops'!G2961;Regions!A2:B300;2;FALSE);"0")&amp;","&amp;IF('Locations-Stops'!H2961&lt;&gt;"";VLOOKUP('Locations-Stops'!H2961;Regions!C2:D300;2;FALSE);"0")&amp;","&amp;IF('Locations-Stops'!I2961&lt;&gt;"";VLOOKUP('Locations-Stops'!I2961;Regions!F2:G300;2;FALSE);"0")&amp;","&amp;IF('Locations-Stops'!J2961&lt;&gt;"";VLOOKUP('Locations-Stops'!J2961;Regions!I2:J300;2;FALSE);"0")&amp;",'"&amp;IF('Locations-Stops'!K2961&lt;&gt;"";SUBSTITUTE('Locations-Stops'!K2961;"'";"\'");"")&amp;"','"&amp;IF('Locations-Stops'!L2961&lt;&gt;"";'Locations-Stops'!L2961;"")&amp;"','"&amp;IF('Locations-Stops'!M2961&lt;&gt;"";'Locations-Stops'!M2961;"")&amp;"','"&amp;IF('Locations-Stops'!N2961&lt;&gt;"";'Locations-Stops'!N2961;"")&amp;"', CURRENT_TIMESTAMP);"</v>
      </c>
    </row>
    <row r="2960" spans="3:6" x14ac:dyDescent="0.25">
      <c r="C2960" s="16">
        <v>2962</v>
      </c>
      <c r="D2960" s="16" t="s">
        <v>17780</v>
      </c>
      <c r="E2960" s="16" t="s">
        <v>4333</v>
      </c>
      <c r="F2960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2962;"'";"\'")&amp;"',"&amp;IF('Locations-Stops'!D2962&lt;&gt;"";LEFT('Locations-Stops'!D2962;2)&amp;"."&amp;RIGHT('Locations-Stops'!D2962;LEN('Locations-Stops'!D2962)-2);"0")&amp;","&amp;IF('Locations-Stops'!E2962&lt;&gt;"";LEFT('Locations-Stops'!E2962;1)&amp;"."&amp;RIGHT('Locations-Stops'!E2962;LEN('Locations-Stops'!E2962)-1);"0")&amp;","&amp;IF('Locations-Stops'!G2962&lt;&gt;"";VLOOKUP('Locations-Stops'!G2962;Regions!A2:B300;2;FALSE);"0")&amp;","&amp;IF('Locations-Stops'!H2962&lt;&gt;"";VLOOKUP('Locations-Stops'!H2962;Regions!C2:D300;2;FALSE);"0")&amp;","&amp;IF('Locations-Stops'!I2962&lt;&gt;"";VLOOKUP('Locations-Stops'!I2962;Regions!F2:G300;2;FALSE);"0")&amp;","&amp;IF('Locations-Stops'!J2962&lt;&gt;"";VLOOKUP('Locations-Stops'!J2962;Regions!I2:J300;2;FALSE);"0")&amp;",'"&amp;IF('Locations-Stops'!K2962&lt;&gt;"";SUBSTITUTE('Locations-Stops'!K2962;"'";"\'");"")&amp;"','"&amp;IF('Locations-Stops'!L2962&lt;&gt;"";'Locations-Stops'!L2962;"")&amp;"','"&amp;IF('Locations-Stops'!M2962&lt;&gt;"";'Locations-Stops'!M2962;"")&amp;"','"&amp;IF('Locations-Stops'!N2962&lt;&gt;"";'Locations-Stops'!N2962;"")&amp;"', CURRENT_TIMESTAMP);"</v>
      </c>
    </row>
    <row r="2961" spans="3:6" x14ac:dyDescent="0.25">
      <c r="C2961" s="16">
        <v>2963</v>
      </c>
      <c r="D2961" s="16" t="s">
        <v>17780</v>
      </c>
      <c r="E2961" s="16" t="s">
        <v>4333</v>
      </c>
      <c r="F2961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2963;"'";"\'")&amp;"',"&amp;IF('Locations-Stops'!D2963&lt;&gt;"";LEFT('Locations-Stops'!D2963;2)&amp;"."&amp;RIGHT('Locations-Stops'!D2963;LEN('Locations-Stops'!D2963)-2);"0")&amp;","&amp;IF('Locations-Stops'!E2963&lt;&gt;"";LEFT('Locations-Stops'!E2963;1)&amp;"."&amp;RIGHT('Locations-Stops'!E2963;LEN('Locations-Stops'!E2963)-1);"0")&amp;","&amp;IF('Locations-Stops'!G2963&lt;&gt;"";VLOOKUP('Locations-Stops'!G2963;Regions!A2:B300;2;FALSE);"0")&amp;","&amp;IF('Locations-Stops'!H2963&lt;&gt;"";VLOOKUP('Locations-Stops'!H2963;Regions!C2:D300;2;FALSE);"0")&amp;","&amp;IF('Locations-Stops'!I2963&lt;&gt;"";VLOOKUP('Locations-Stops'!I2963;Regions!F2:G300;2;FALSE);"0")&amp;","&amp;IF('Locations-Stops'!J2963&lt;&gt;"";VLOOKUP('Locations-Stops'!J2963;Regions!I2:J300;2;FALSE);"0")&amp;",'"&amp;IF('Locations-Stops'!K2963&lt;&gt;"";SUBSTITUTE('Locations-Stops'!K2963;"'";"\'");"")&amp;"','"&amp;IF('Locations-Stops'!L2963&lt;&gt;"";'Locations-Stops'!L2963;"")&amp;"','"&amp;IF('Locations-Stops'!M2963&lt;&gt;"";'Locations-Stops'!M2963;"")&amp;"','"&amp;IF('Locations-Stops'!N2963&lt;&gt;"";'Locations-Stops'!N2963;"")&amp;"', CURRENT_TIMESTAMP);"</v>
      </c>
    </row>
    <row r="2962" spans="3:6" x14ac:dyDescent="0.25">
      <c r="C2962" s="16">
        <v>2964</v>
      </c>
      <c r="D2962" s="16" t="s">
        <v>17780</v>
      </c>
      <c r="E2962" s="16" t="s">
        <v>4333</v>
      </c>
      <c r="F2962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2964;"'";"\'")&amp;"',"&amp;IF('Locations-Stops'!D2964&lt;&gt;"";LEFT('Locations-Stops'!D2964;2)&amp;"."&amp;RIGHT('Locations-Stops'!D2964;LEN('Locations-Stops'!D2964)-2);"0")&amp;","&amp;IF('Locations-Stops'!E2964&lt;&gt;"";LEFT('Locations-Stops'!E2964;1)&amp;"."&amp;RIGHT('Locations-Stops'!E2964;LEN('Locations-Stops'!E2964)-1);"0")&amp;","&amp;IF('Locations-Stops'!G2964&lt;&gt;"";VLOOKUP('Locations-Stops'!G2964;Regions!A2:B300;2;FALSE);"0")&amp;","&amp;IF('Locations-Stops'!H2964&lt;&gt;"";VLOOKUP('Locations-Stops'!H2964;Regions!C2:D300;2;FALSE);"0")&amp;","&amp;IF('Locations-Stops'!I2964&lt;&gt;"";VLOOKUP('Locations-Stops'!I2964;Regions!F2:G300;2;FALSE);"0")&amp;","&amp;IF('Locations-Stops'!J2964&lt;&gt;"";VLOOKUP('Locations-Stops'!J2964;Regions!I2:J300;2;FALSE);"0")&amp;",'"&amp;IF('Locations-Stops'!K2964&lt;&gt;"";SUBSTITUTE('Locations-Stops'!K2964;"'";"\'");"")&amp;"','"&amp;IF('Locations-Stops'!L2964&lt;&gt;"";'Locations-Stops'!L2964;"")&amp;"','"&amp;IF('Locations-Stops'!M2964&lt;&gt;"";'Locations-Stops'!M2964;"")&amp;"','"&amp;IF('Locations-Stops'!N2964&lt;&gt;"";'Locations-Stops'!N2964;"")&amp;"', CURRENT_TIMESTAMP);"</v>
      </c>
    </row>
    <row r="2963" spans="3:6" x14ac:dyDescent="0.25">
      <c r="C2963" s="16">
        <v>2965</v>
      </c>
      <c r="D2963" s="16" t="s">
        <v>17780</v>
      </c>
      <c r="E2963" s="16" t="s">
        <v>4333</v>
      </c>
      <c r="F2963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2965;"'";"\'")&amp;"',"&amp;IF('Locations-Stops'!D2965&lt;&gt;"";LEFT('Locations-Stops'!D2965;2)&amp;"."&amp;RIGHT('Locations-Stops'!D2965;LEN('Locations-Stops'!D2965)-2);"0")&amp;","&amp;IF('Locations-Stops'!E2965&lt;&gt;"";LEFT('Locations-Stops'!E2965;1)&amp;"."&amp;RIGHT('Locations-Stops'!E2965;LEN('Locations-Stops'!E2965)-1);"0")&amp;","&amp;IF('Locations-Stops'!G2965&lt;&gt;"";VLOOKUP('Locations-Stops'!G2965;Regions!A2:B300;2;FALSE);"0")&amp;","&amp;IF('Locations-Stops'!H2965&lt;&gt;"";VLOOKUP('Locations-Stops'!H2965;Regions!C2:D300;2;FALSE);"0")&amp;","&amp;IF('Locations-Stops'!I2965&lt;&gt;"";VLOOKUP('Locations-Stops'!I2965;Regions!F2:G300;2;FALSE);"0")&amp;","&amp;IF('Locations-Stops'!J2965&lt;&gt;"";VLOOKUP('Locations-Stops'!J2965;Regions!I2:J300;2;FALSE);"0")&amp;",'"&amp;IF('Locations-Stops'!K2965&lt;&gt;"";SUBSTITUTE('Locations-Stops'!K2965;"'";"\'");"")&amp;"','"&amp;IF('Locations-Stops'!L2965&lt;&gt;"";'Locations-Stops'!L2965;"")&amp;"','"&amp;IF('Locations-Stops'!M2965&lt;&gt;"";'Locations-Stops'!M2965;"")&amp;"','"&amp;IF('Locations-Stops'!N2965&lt;&gt;"";'Locations-Stops'!N2965;"")&amp;"', CURRENT_TIMESTAMP);"</v>
      </c>
    </row>
    <row r="2964" spans="3:6" x14ac:dyDescent="0.25">
      <c r="C2964" s="16">
        <v>2966</v>
      </c>
      <c r="D2964" s="16" t="s">
        <v>17780</v>
      </c>
      <c r="E2964" s="16" t="s">
        <v>4333</v>
      </c>
      <c r="F2964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2966;"'";"\'")&amp;"',"&amp;IF('Locations-Stops'!D2966&lt;&gt;"";LEFT('Locations-Stops'!D2966;2)&amp;"."&amp;RIGHT('Locations-Stops'!D2966;LEN('Locations-Stops'!D2966)-2);"0")&amp;","&amp;IF('Locations-Stops'!E2966&lt;&gt;"";LEFT('Locations-Stops'!E2966;1)&amp;"."&amp;RIGHT('Locations-Stops'!E2966;LEN('Locations-Stops'!E2966)-1);"0")&amp;","&amp;IF('Locations-Stops'!G2966&lt;&gt;"";VLOOKUP('Locations-Stops'!G2966;Regions!A2:B300;2;FALSE);"0")&amp;","&amp;IF('Locations-Stops'!H2966&lt;&gt;"";VLOOKUP('Locations-Stops'!H2966;Regions!C2:D300;2;FALSE);"0")&amp;","&amp;IF('Locations-Stops'!I2966&lt;&gt;"";VLOOKUP('Locations-Stops'!I2966;Regions!F2:G300;2;FALSE);"0")&amp;","&amp;IF('Locations-Stops'!J2966&lt;&gt;"";VLOOKUP('Locations-Stops'!J2966;Regions!I2:J300;2;FALSE);"0")&amp;",'"&amp;IF('Locations-Stops'!K2966&lt;&gt;"";SUBSTITUTE('Locations-Stops'!K2966;"'";"\'");"")&amp;"','"&amp;IF('Locations-Stops'!L2966&lt;&gt;"";'Locations-Stops'!L2966;"")&amp;"','"&amp;IF('Locations-Stops'!M2966&lt;&gt;"";'Locations-Stops'!M2966;"")&amp;"','"&amp;IF('Locations-Stops'!N2966&lt;&gt;"";'Locations-Stops'!N2966;"")&amp;"', CURRENT_TIMESTAMP);"</v>
      </c>
    </row>
    <row r="2965" spans="3:6" x14ac:dyDescent="0.25">
      <c r="C2965" s="16">
        <v>2967</v>
      </c>
      <c r="D2965" s="16" t="s">
        <v>17780</v>
      </c>
      <c r="E2965" s="16" t="s">
        <v>4333</v>
      </c>
      <c r="F2965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2967;"'";"\'")&amp;"',"&amp;IF('Locations-Stops'!D2967&lt;&gt;"";LEFT('Locations-Stops'!D2967;2)&amp;"."&amp;RIGHT('Locations-Stops'!D2967;LEN('Locations-Stops'!D2967)-2);"0")&amp;","&amp;IF('Locations-Stops'!E2967&lt;&gt;"";LEFT('Locations-Stops'!E2967;1)&amp;"."&amp;RIGHT('Locations-Stops'!E2967;LEN('Locations-Stops'!E2967)-1);"0")&amp;","&amp;IF('Locations-Stops'!G2967&lt;&gt;"";VLOOKUP('Locations-Stops'!G2967;Regions!A2:B300;2;FALSE);"0")&amp;","&amp;IF('Locations-Stops'!H2967&lt;&gt;"";VLOOKUP('Locations-Stops'!H2967;Regions!C2:D300;2;FALSE);"0")&amp;","&amp;IF('Locations-Stops'!I2967&lt;&gt;"";VLOOKUP('Locations-Stops'!I2967;Regions!F2:G300;2;FALSE);"0")&amp;","&amp;IF('Locations-Stops'!J2967&lt;&gt;"";VLOOKUP('Locations-Stops'!J2967;Regions!I2:J300;2;FALSE);"0")&amp;",'"&amp;IF('Locations-Stops'!K2967&lt;&gt;"";SUBSTITUTE('Locations-Stops'!K2967;"'";"\'");"")&amp;"','"&amp;IF('Locations-Stops'!L2967&lt;&gt;"";'Locations-Stops'!L2967;"")&amp;"','"&amp;IF('Locations-Stops'!M2967&lt;&gt;"";'Locations-Stops'!M2967;"")&amp;"','"&amp;IF('Locations-Stops'!N2967&lt;&gt;"";'Locations-Stops'!N2967;"")&amp;"', CURRENT_TIMESTAMP);"</v>
      </c>
    </row>
    <row r="2966" spans="3:6" x14ac:dyDescent="0.25">
      <c r="C2966" s="16">
        <v>2968</v>
      </c>
      <c r="D2966" s="16" t="s">
        <v>17780</v>
      </c>
      <c r="E2966" s="16" t="s">
        <v>4333</v>
      </c>
      <c r="F2966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2968;"'";"\'")&amp;"',"&amp;IF('Locations-Stops'!D2968&lt;&gt;"";LEFT('Locations-Stops'!D2968;2)&amp;"."&amp;RIGHT('Locations-Stops'!D2968;LEN('Locations-Stops'!D2968)-2);"0")&amp;","&amp;IF('Locations-Stops'!E2968&lt;&gt;"";LEFT('Locations-Stops'!E2968;1)&amp;"."&amp;RIGHT('Locations-Stops'!E2968;LEN('Locations-Stops'!E2968)-1);"0")&amp;","&amp;IF('Locations-Stops'!G2968&lt;&gt;"";VLOOKUP('Locations-Stops'!G2968;Regions!A2:B300;2;FALSE);"0")&amp;","&amp;IF('Locations-Stops'!H2968&lt;&gt;"";VLOOKUP('Locations-Stops'!H2968;Regions!C2:D300;2;FALSE);"0")&amp;","&amp;IF('Locations-Stops'!I2968&lt;&gt;"";VLOOKUP('Locations-Stops'!I2968;Regions!F2:G300;2;FALSE);"0")&amp;","&amp;IF('Locations-Stops'!J2968&lt;&gt;"";VLOOKUP('Locations-Stops'!J2968;Regions!I2:J300;2;FALSE);"0")&amp;",'"&amp;IF('Locations-Stops'!K2968&lt;&gt;"";SUBSTITUTE('Locations-Stops'!K2968;"'";"\'");"")&amp;"','"&amp;IF('Locations-Stops'!L2968&lt;&gt;"";'Locations-Stops'!L2968;"")&amp;"','"&amp;IF('Locations-Stops'!M2968&lt;&gt;"";'Locations-Stops'!M2968;"")&amp;"','"&amp;IF('Locations-Stops'!N2968&lt;&gt;"";'Locations-Stops'!N2968;"")&amp;"', CURRENT_TIMESTAMP);"</v>
      </c>
    </row>
    <row r="2967" spans="3:6" x14ac:dyDescent="0.25">
      <c r="C2967" s="16">
        <v>2969</v>
      </c>
      <c r="D2967" s="16" t="s">
        <v>17780</v>
      </c>
      <c r="E2967" s="16" t="s">
        <v>4333</v>
      </c>
      <c r="F2967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2969;"'";"\'")&amp;"',"&amp;IF('Locations-Stops'!D2969&lt;&gt;"";LEFT('Locations-Stops'!D2969;2)&amp;"."&amp;RIGHT('Locations-Stops'!D2969;LEN('Locations-Stops'!D2969)-2);"0")&amp;","&amp;IF('Locations-Stops'!E2969&lt;&gt;"";LEFT('Locations-Stops'!E2969;1)&amp;"."&amp;RIGHT('Locations-Stops'!E2969;LEN('Locations-Stops'!E2969)-1);"0")&amp;","&amp;IF('Locations-Stops'!G2969&lt;&gt;"";VLOOKUP('Locations-Stops'!G2969;Regions!A2:B300;2;FALSE);"0")&amp;","&amp;IF('Locations-Stops'!H2969&lt;&gt;"";VLOOKUP('Locations-Stops'!H2969;Regions!C2:D300;2;FALSE);"0")&amp;","&amp;IF('Locations-Stops'!I2969&lt;&gt;"";VLOOKUP('Locations-Stops'!I2969;Regions!F2:G300;2;FALSE);"0")&amp;","&amp;IF('Locations-Stops'!J2969&lt;&gt;"";VLOOKUP('Locations-Stops'!J2969;Regions!I2:J300;2;FALSE);"0")&amp;",'"&amp;IF('Locations-Stops'!K2969&lt;&gt;"";SUBSTITUTE('Locations-Stops'!K2969;"'";"\'");"")&amp;"','"&amp;IF('Locations-Stops'!L2969&lt;&gt;"";'Locations-Stops'!L2969;"")&amp;"','"&amp;IF('Locations-Stops'!M2969&lt;&gt;"";'Locations-Stops'!M2969;"")&amp;"','"&amp;IF('Locations-Stops'!N2969&lt;&gt;"";'Locations-Stops'!N2969;"")&amp;"', CURRENT_TIMESTAMP);"</v>
      </c>
    </row>
    <row r="2968" spans="3:6" x14ac:dyDescent="0.25">
      <c r="C2968" s="16">
        <v>2970</v>
      </c>
      <c r="D2968" s="16" t="s">
        <v>17780</v>
      </c>
      <c r="E2968" s="16" t="s">
        <v>4333</v>
      </c>
      <c r="F2968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2970;"'";"\'")&amp;"',"&amp;IF('Locations-Stops'!D2970&lt;&gt;"";LEFT('Locations-Stops'!D2970;2)&amp;"."&amp;RIGHT('Locations-Stops'!D2970;LEN('Locations-Stops'!D2970)-2);"0")&amp;","&amp;IF('Locations-Stops'!E2970&lt;&gt;"";LEFT('Locations-Stops'!E2970;1)&amp;"."&amp;RIGHT('Locations-Stops'!E2970;LEN('Locations-Stops'!E2970)-1);"0")&amp;","&amp;IF('Locations-Stops'!G2970&lt;&gt;"";VLOOKUP('Locations-Stops'!G2970;Regions!A2:B300;2;FALSE);"0")&amp;","&amp;IF('Locations-Stops'!H2970&lt;&gt;"";VLOOKUP('Locations-Stops'!H2970;Regions!C2:D300;2;FALSE);"0")&amp;","&amp;IF('Locations-Stops'!I2970&lt;&gt;"";VLOOKUP('Locations-Stops'!I2970;Regions!F2:G300;2;FALSE);"0")&amp;","&amp;IF('Locations-Stops'!J2970&lt;&gt;"";VLOOKUP('Locations-Stops'!J2970;Regions!I2:J300;2;FALSE);"0")&amp;",'"&amp;IF('Locations-Stops'!K2970&lt;&gt;"";SUBSTITUTE('Locations-Stops'!K2970;"'";"\'");"")&amp;"','"&amp;IF('Locations-Stops'!L2970&lt;&gt;"";'Locations-Stops'!L2970;"")&amp;"','"&amp;IF('Locations-Stops'!M2970&lt;&gt;"";'Locations-Stops'!M2970;"")&amp;"','"&amp;IF('Locations-Stops'!N2970&lt;&gt;"";'Locations-Stops'!N2970;"")&amp;"', CURRENT_TIMESTAMP);"</v>
      </c>
    </row>
    <row r="2969" spans="3:6" x14ac:dyDescent="0.25">
      <c r="C2969" s="16">
        <v>2971</v>
      </c>
      <c r="D2969" s="16" t="s">
        <v>17780</v>
      </c>
      <c r="E2969" s="16" t="s">
        <v>4333</v>
      </c>
      <c r="F2969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2971;"'";"\'")&amp;"',"&amp;IF('Locations-Stops'!D2971&lt;&gt;"";LEFT('Locations-Stops'!D2971;2)&amp;"."&amp;RIGHT('Locations-Stops'!D2971;LEN('Locations-Stops'!D2971)-2);"0")&amp;","&amp;IF('Locations-Stops'!E2971&lt;&gt;"";LEFT('Locations-Stops'!E2971;1)&amp;"."&amp;RIGHT('Locations-Stops'!E2971;LEN('Locations-Stops'!E2971)-1);"0")&amp;","&amp;IF('Locations-Stops'!G2971&lt;&gt;"";VLOOKUP('Locations-Stops'!G2971;Regions!A2:B300;2;FALSE);"0")&amp;","&amp;IF('Locations-Stops'!H2971&lt;&gt;"";VLOOKUP('Locations-Stops'!H2971;Regions!C2:D300;2;FALSE);"0")&amp;","&amp;IF('Locations-Stops'!I2971&lt;&gt;"";VLOOKUP('Locations-Stops'!I2971;Regions!F2:G300;2;FALSE);"0")&amp;","&amp;IF('Locations-Stops'!J2971&lt;&gt;"";VLOOKUP('Locations-Stops'!J2971;Regions!I2:J300;2;FALSE);"0")&amp;",'"&amp;IF('Locations-Stops'!K2971&lt;&gt;"";SUBSTITUTE('Locations-Stops'!K2971;"'";"\'");"")&amp;"','"&amp;IF('Locations-Stops'!L2971&lt;&gt;"";'Locations-Stops'!L2971;"")&amp;"','"&amp;IF('Locations-Stops'!M2971&lt;&gt;"";'Locations-Stops'!M2971;"")&amp;"','"&amp;IF('Locations-Stops'!N2971&lt;&gt;"";'Locations-Stops'!N2971;"")&amp;"', CURRENT_TIMESTAMP);"</v>
      </c>
    </row>
    <row r="2970" spans="3:6" x14ac:dyDescent="0.25">
      <c r="C2970" s="16">
        <v>2972</v>
      </c>
      <c r="D2970" s="16" t="s">
        <v>17780</v>
      </c>
      <c r="E2970" s="16" t="s">
        <v>4333</v>
      </c>
      <c r="F2970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2972;"'";"\'")&amp;"',"&amp;IF('Locations-Stops'!D2972&lt;&gt;"";LEFT('Locations-Stops'!D2972;2)&amp;"."&amp;RIGHT('Locations-Stops'!D2972;LEN('Locations-Stops'!D2972)-2);"0")&amp;","&amp;IF('Locations-Stops'!E2972&lt;&gt;"";LEFT('Locations-Stops'!E2972;1)&amp;"."&amp;RIGHT('Locations-Stops'!E2972;LEN('Locations-Stops'!E2972)-1);"0")&amp;","&amp;IF('Locations-Stops'!G2972&lt;&gt;"";VLOOKUP('Locations-Stops'!G2972;Regions!A2:B300;2;FALSE);"0")&amp;","&amp;IF('Locations-Stops'!H2972&lt;&gt;"";VLOOKUP('Locations-Stops'!H2972;Regions!C2:D300;2;FALSE);"0")&amp;","&amp;IF('Locations-Stops'!I2972&lt;&gt;"";VLOOKUP('Locations-Stops'!I2972;Regions!F2:G300;2;FALSE);"0")&amp;","&amp;IF('Locations-Stops'!J2972&lt;&gt;"";VLOOKUP('Locations-Stops'!J2972;Regions!I2:J300;2;FALSE);"0")&amp;",'"&amp;IF('Locations-Stops'!K2972&lt;&gt;"";SUBSTITUTE('Locations-Stops'!K2972;"'";"\'");"")&amp;"','"&amp;IF('Locations-Stops'!L2972&lt;&gt;"";'Locations-Stops'!L2972;"")&amp;"','"&amp;IF('Locations-Stops'!M2972&lt;&gt;"";'Locations-Stops'!M2972;"")&amp;"','"&amp;IF('Locations-Stops'!N2972&lt;&gt;"";'Locations-Stops'!N2972;"")&amp;"', CURRENT_TIMESTAMP);"</v>
      </c>
    </row>
    <row r="2971" spans="3:6" x14ac:dyDescent="0.25">
      <c r="C2971" s="16">
        <v>2973</v>
      </c>
      <c r="D2971" s="16" t="s">
        <v>17780</v>
      </c>
      <c r="E2971" s="16" t="s">
        <v>4333</v>
      </c>
      <c r="F2971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2973;"'";"\'")&amp;"',"&amp;IF('Locations-Stops'!D2973&lt;&gt;"";LEFT('Locations-Stops'!D2973;2)&amp;"."&amp;RIGHT('Locations-Stops'!D2973;LEN('Locations-Stops'!D2973)-2);"0")&amp;","&amp;IF('Locations-Stops'!E2973&lt;&gt;"";LEFT('Locations-Stops'!E2973;1)&amp;"."&amp;RIGHT('Locations-Stops'!E2973;LEN('Locations-Stops'!E2973)-1);"0")&amp;","&amp;IF('Locations-Stops'!G2973&lt;&gt;"";VLOOKUP('Locations-Stops'!G2973;Regions!A2:B300;2;FALSE);"0")&amp;","&amp;IF('Locations-Stops'!H2973&lt;&gt;"";VLOOKUP('Locations-Stops'!H2973;Regions!C2:D300;2;FALSE);"0")&amp;","&amp;IF('Locations-Stops'!I2973&lt;&gt;"";VLOOKUP('Locations-Stops'!I2973;Regions!F2:G300;2;FALSE);"0")&amp;","&amp;IF('Locations-Stops'!J2973&lt;&gt;"";VLOOKUP('Locations-Stops'!J2973;Regions!I2:J300;2;FALSE);"0")&amp;",'"&amp;IF('Locations-Stops'!K2973&lt;&gt;"";SUBSTITUTE('Locations-Stops'!K2973;"'";"\'");"")&amp;"','"&amp;IF('Locations-Stops'!L2973&lt;&gt;"";'Locations-Stops'!L2973;"")&amp;"','"&amp;IF('Locations-Stops'!M2973&lt;&gt;"";'Locations-Stops'!M2973;"")&amp;"','"&amp;IF('Locations-Stops'!N2973&lt;&gt;"";'Locations-Stops'!N2973;"")&amp;"', CURRENT_TIMESTAMP);"</v>
      </c>
    </row>
    <row r="2972" spans="3:6" x14ac:dyDescent="0.25">
      <c r="C2972" s="16">
        <v>2974</v>
      </c>
      <c r="D2972" s="16" t="s">
        <v>17780</v>
      </c>
      <c r="E2972" s="16" t="s">
        <v>4333</v>
      </c>
      <c r="F2972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2974;"'";"\'")&amp;"',"&amp;IF('Locations-Stops'!D2974&lt;&gt;"";LEFT('Locations-Stops'!D2974;2)&amp;"."&amp;RIGHT('Locations-Stops'!D2974;LEN('Locations-Stops'!D2974)-2);"0")&amp;","&amp;IF('Locations-Stops'!E2974&lt;&gt;"";LEFT('Locations-Stops'!E2974;1)&amp;"."&amp;RIGHT('Locations-Stops'!E2974;LEN('Locations-Stops'!E2974)-1);"0")&amp;","&amp;IF('Locations-Stops'!G2974&lt;&gt;"";VLOOKUP('Locations-Stops'!G2974;Regions!A2:B300;2;FALSE);"0")&amp;","&amp;IF('Locations-Stops'!H2974&lt;&gt;"";VLOOKUP('Locations-Stops'!H2974;Regions!C2:D300;2;FALSE);"0")&amp;","&amp;IF('Locations-Stops'!I2974&lt;&gt;"";VLOOKUP('Locations-Stops'!I2974;Regions!F2:G300;2;FALSE);"0")&amp;","&amp;IF('Locations-Stops'!J2974&lt;&gt;"";VLOOKUP('Locations-Stops'!J2974;Regions!I2:J300;2;FALSE);"0")&amp;",'"&amp;IF('Locations-Stops'!K2974&lt;&gt;"";SUBSTITUTE('Locations-Stops'!K2974;"'";"\'");"")&amp;"','"&amp;IF('Locations-Stops'!L2974&lt;&gt;"";'Locations-Stops'!L2974;"")&amp;"','"&amp;IF('Locations-Stops'!M2974&lt;&gt;"";'Locations-Stops'!M2974;"")&amp;"','"&amp;IF('Locations-Stops'!N2974&lt;&gt;"";'Locations-Stops'!N2974;"")&amp;"', CURRENT_TIMESTAMP);"</v>
      </c>
    </row>
    <row r="2973" spans="3:6" x14ac:dyDescent="0.25">
      <c r="C2973" s="16">
        <v>2975</v>
      </c>
      <c r="D2973" s="16" t="s">
        <v>17780</v>
      </c>
      <c r="E2973" s="16" t="s">
        <v>4333</v>
      </c>
      <c r="F2973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2975;"'";"\'")&amp;"',"&amp;IF('Locations-Stops'!D2975&lt;&gt;"";LEFT('Locations-Stops'!D2975;2)&amp;"."&amp;RIGHT('Locations-Stops'!D2975;LEN('Locations-Stops'!D2975)-2);"0")&amp;","&amp;IF('Locations-Stops'!E2975&lt;&gt;"";LEFT('Locations-Stops'!E2975;1)&amp;"."&amp;RIGHT('Locations-Stops'!E2975;LEN('Locations-Stops'!E2975)-1);"0")&amp;","&amp;IF('Locations-Stops'!G2975&lt;&gt;"";VLOOKUP('Locations-Stops'!G2975;Regions!A2:B300;2;FALSE);"0")&amp;","&amp;IF('Locations-Stops'!H2975&lt;&gt;"";VLOOKUP('Locations-Stops'!H2975;Regions!C2:D300;2;FALSE);"0")&amp;","&amp;IF('Locations-Stops'!I2975&lt;&gt;"";VLOOKUP('Locations-Stops'!I2975;Regions!F2:G300;2;FALSE);"0")&amp;","&amp;IF('Locations-Stops'!J2975&lt;&gt;"";VLOOKUP('Locations-Stops'!J2975;Regions!I2:J300;2;FALSE);"0")&amp;",'"&amp;IF('Locations-Stops'!K2975&lt;&gt;"";SUBSTITUTE('Locations-Stops'!K2975;"'";"\'");"")&amp;"','"&amp;IF('Locations-Stops'!L2975&lt;&gt;"";'Locations-Stops'!L2975;"")&amp;"','"&amp;IF('Locations-Stops'!M2975&lt;&gt;"";'Locations-Stops'!M2975;"")&amp;"','"&amp;IF('Locations-Stops'!N2975&lt;&gt;"";'Locations-Stops'!N2975;"")&amp;"', CURRENT_TIMESTAMP);"</v>
      </c>
    </row>
    <row r="2974" spans="3:6" x14ac:dyDescent="0.25">
      <c r="C2974" s="16">
        <v>2976</v>
      </c>
      <c r="D2974" s="16" t="s">
        <v>17780</v>
      </c>
      <c r="E2974" s="16" t="s">
        <v>4333</v>
      </c>
      <c r="F2974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2976;"'";"\'")&amp;"',"&amp;IF('Locations-Stops'!D2976&lt;&gt;"";LEFT('Locations-Stops'!D2976;2)&amp;"."&amp;RIGHT('Locations-Stops'!D2976;LEN('Locations-Stops'!D2976)-2);"0")&amp;","&amp;IF('Locations-Stops'!E2976&lt;&gt;"";LEFT('Locations-Stops'!E2976;1)&amp;"."&amp;RIGHT('Locations-Stops'!E2976;LEN('Locations-Stops'!E2976)-1);"0")&amp;","&amp;IF('Locations-Stops'!G2976&lt;&gt;"";VLOOKUP('Locations-Stops'!G2976;Regions!A2:B300;2;FALSE);"0")&amp;","&amp;IF('Locations-Stops'!H2976&lt;&gt;"";VLOOKUP('Locations-Stops'!H2976;Regions!C2:D300;2;FALSE);"0")&amp;","&amp;IF('Locations-Stops'!I2976&lt;&gt;"";VLOOKUP('Locations-Stops'!I2976;Regions!F2:G300;2;FALSE);"0")&amp;","&amp;IF('Locations-Stops'!J2976&lt;&gt;"";VLOOKUP('Locations-Stops'!J2976;Regions!I2:J300;2;FALSE);"0")&amp;",'"&amp;IF('Locations-Stops'!K2976&lt;&gt;"";SUBSTITUTE('Locations-Stops'!K2976;"'";"\'");"")&amp;"','"&amp;IF('Locations-Stops'!L2976&lt;&gt;"";'Locations-Stops'!L2976;"")&amp;"','"&amp;IF('Locations-Stops'!M2976&lt;&gt;"";'Locations-Stops'!M2976;"")&amp;"','"&amp;IF('Locations-Stops'!N2976&lt;&gt;"";'Locations-Stops'!N2976;"")&amp;"', CURRENT_TIMESTAMP);"</v>
      </c>
    </row>
    <row r="2975" spans="3:6" x14ac:dyDescent="0.25">
      <c r="C2975" s="16">
        <v>2977</v>
      </c>
      <c r="D2975" s="16" t="s">
        <v>17780</v>
      </c>
      <c r="E2975" s="16" t="s">
        <v>4333</v>
      </c>
      <c r="F2975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2977;"'";"\'")&amp;"',"&amp;IF('Locations-Stops'!D2977&lt;&gt;"";LEFT('Locations-Stops'!D2977;2)&amp;"."&amp;RIGHT('Locations-Stops'!D2977;LEN('Locations-Stops'!D2977)-2);"0")&amp;","&amp;IF('Locations-Stops'!E2977&lt;&gt;"";LEFT('Locations-Stops'!E2977;1)&amp;"."&amp;RIGHT('Locations-Stops'!E2977;LEN('Locations-Stops'!E2977)-1);"0")&amp;","&amp;IF('Locations-Stops'!G2977&lt;&gt;"";VLOOKUP('Locations-Stops'!G2977;Regions!A2:B300;2;FALSE);"0")&amp;","&amp;IF('Locations-Stops'!H2977&lt;&gt;"";VLOOKUP('Locations-Stops'!H2977;Regions!C2:D300;2;FALSE);"0")&amp;","&amp;IF('Locations-Stops'!I2977&lt;&gt;"";VLOOKUP('Locations-Stops'!I2977;Regions!F2:G300;2;FALSE);"0")&amp;","&amp;IF('Locations-Stops'!J2977&lt;&gt;"";VLOOKUP('Locations-Stops'!J2977;Regions!I2:J300;2;FALSE);"0")&amp;",'"&amp;IF('Locations-Stops'!K2977&lt;&gt;"";SUBSTITUTE('Locations-Stops'!K2977;"'";"\'");"")&amp;"','"&amp;IF('Locations-Stops'!L2977&lt;&gt;"";'Locations-Stops'!L2977;"")&amp;"','"&amp;IF('Locations-Stops'!M2977&lt;&gt;"";'Locations-Stops'!M2977;"")&amp;"','"&amp;IF('Locations-Stops'!N2977&lt;&gt;"";'Locations-Stops'!N2977;"")&amp;"', CURRENT_TIMESTAMP);"</v>
      </c>
    </row>
    <row r="2976" spans="3:6" x14ac:dyDescent="0.25">
      <c r="C2976" s="16">
        <v>2978</v>
      </c>
      <c r="D2976" s="16" t="s">
        <v>17780</v>
      </c>
      <c r="E2976" s="16" t="s">
        <v>4333</v>
      </c>
      <c r="F2976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2978;"'";"\'")&amp;"',"&amp;IF('Locations-Stops'!D2978&lt;&gt;"";LEFT('Locations-Stops'!D2978;2)&amp;"."&amp;RIGHT('Locations-Stops'!D2978;LEN('Locations-Stops'!D2978)-2);"0")&amp;","&amp;IF('Locations-Stops'!E2978&lt;&gt;"";LEFT('Locations-Stops'!E2978;1)&amp;"."&amp;RIGHT('Locations-Stops'!E2978;LEN('Locations-Stops'!E2978)-1);"0")&amp;","&amp;IF('Locations-Stops'!G2978&lt;&gt;"";VLOOKUP('Locations-Stops'!G2978;Regions!A2:B300;2;FALSE);"0")&amp;","&amp;IF('Locations-Stops'!H2978&lt;&gt;"";VLOOKUP('Locations-Stops'!H2978;Regions!C2:D300;2;FALSE);"0")&amp;","&amp;IF('Locations-Stops'!I2978&lt;&gt;"";VLOOKUP('Locations-Stops'!I2978;Regions!F2:G300;2;FALSE);"0")&amp;","&amp;IF('Locations-Stops'!J2978&lt;&gt;"";VLOOKUP('Locations-Stops'!J2978;Regions!I2:J300;2;FALSE);"0")&amp;",'"&amp;IF('Locations-Stops'!K2978&lt;&gt;"";SUBSTITUTE('Locations-Stops'!K2978;"'";"\'");"")&amp;"','"&amp;IF('Locations-Stops'!L2978&lt;&gt;"";'Locations-Stops'!L2978;"")&amp;"','"&amp;IF('Locations-Stops'!M2978&lt;&gt;"";'Locations-Stops'!M2978;"")&amp;"','"&amp;IF('Locations-Stops'!N2978&lt;&gt;"";'Locations-Stops'!N2978;"")&amp;"', CURRENT_TIMESTAMP);"</v>
      </c>
    </row>
    <row r="2977" spans="3:6" x14ac:dyDescent="0.25">
      <c r="C2977" s="16">
        <v>2979</v>
      </c>
      <c r="D2977" s="16" t="s">
        <v>17780</v>
      </c>
      <c r="E2977" s="16" t="s">
        <v>4333</v>
      </c>
      <c r="F2977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2979;"'";"\'")&amp;"',"&amp;IF('Locations-Stops'!D2979&lt;&gt;"";LEFT('Locations-Stops'!D2979;2)&amp;"."&amp;RIGHT('Locations-Stops'!D2979;LEN('Locations-Stops'!D2979)-2);"0")&amp;","&amp;IF('Locations-Stops'!E2979&lt;&gt;"";LEFT('Locations-Stops'!E2979;1)&amp;"."&amp;RIGHT('Locations-Stops'!E2979;LEN('Locations-Stops'!E2979)-1);"0")&amp;","&amp;IF('Locations-Stops'!G2979&lt;&gt;"";VLOOKUP('Locations-Stops'!G2979;Regions!A2:B300;2;FALSE);"0")&amp;","&amp;IF('Locations-Stops'!H2979&lt;&gt;"";VLOOKUP('Locations-Stops'!H2979;Regions!C2:D300;2;FALSE);"0")&amp;","&amp;IF('Locations-Stops'!I2979&lt;&gt;"";VLOOKUP('Locations-Stops'!I2979;Regions!F2:G300;2;FALSE);"0")&amp;","&amp;IF('Locations-Stops'!J2979&lt;&gt;"";VLOOKUP('Locations-Stops'!J2979;Regions!I2:J300;2;FALSE);"0")&amp;",'"&amp;IF('Locations-Stops'!K2979&lt;&gt;"";SUBSTITUTE('Locations-Stops'!K2979;"'";"\'");"")&amp;"','"&amp;IF('Locations-Stops'!L2979&lt;&gt;"";'Locations-Stops'!L2979;"")&amp;"','"&amp;IF('Locations-Stops'!M2979&lt;&gt;"";'Locations-Stops'!M2979;"")&amp;"','"&amp;IF('Locations-Stops'!N2979&lt;&gt;"";'Locations-Stops'!N2979;"")&amp;"', CURRENT_TIMESTAMP);"</v>
      </c>
    </row>
    <row r="2978" spans="3:6" x14ac:dyDescent="0.25">
      <c r="C2978" s="16">
        <v>2980</v>
      </c>
      <c r="D2978" s="16" t="s">
        <v>17780</v>
      </c>
      <c r="E2978" s="16" t="s">
        <v>4333</v>
      </c>
      <c r="F2978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2980;"'";"\'")&amp;"',"&amp;IF('Locations-Stops'!D2980&lt;&gt;"";LEFT('Locations-Stops'!D2980;2)&amp;"."&amp;RIGHT('Locations-Stops'!D2980;LEN('Locations-Stops'!D2980)-2);"0")&amp;","&amp;IF('Locations-Stops'!E2980&lt;&gt;"";LEFT('Locations-Stops'!E2980;1)&amp;"."&amp;RIGHT('Locations-Stops'!E2980;LEN('Locations-Stops'!E2980)-1);"0")&amp;","&amp;IF('Locations-Stops'!G2980&lt;&gt;"";VLOOKUP('Locations-Stops'!G2980;Regions!A2:B300;2;FALSE);"0")&amp;","&amp;IF('Locations-Stops'!H2980&lt;&gt;"";VLOOKUP('Locations-Stops'!H2980;Regions!C2:D300;2;FALSE);"0")&amp;","&amp;IF('Locations-Stops'!I2980&lt;&gt;"";VLOOKUP('Locations-Stops'!I2980;Regions!F2:G300;2;FALSE);"0")&amp;","&amp;IF('Locations-Stops'!J2980&lt;&gt;"";VLOOKUP('Locations-Stops'!J2980;Regions!I2:J300;2;FALSE);"0")&amp;",'"&amp;IF('Locations-Stops'!K2980&lt;&gt;"";SUBSTITUTE('Locations-Stops'!K2980;"'";"\'");"")&amp;"','"&amp;IF('Locations-Stops'!L2980&lt;&gt;"";'Locations-Stops'!L2980;"")&amp;"','"&amp;IF('Locations-Stops'!M2980&lt;&gt;"";'Locations-Stops'!M2980;"")&amp;"','"&amp;IF('Locations-Stops'!N2980&lt;&gt;"";'Locations-Stops'!N2980;"")&amp;"', CURRENT_TIMESTAMP);"</v>
      </c>
    </row>
    <row r="2979" spans="3:6" x14ac:dyDescent="0.25">
      <c r="C2979" s="16">
        <v>2981</v>
      </c>
      <c r="D2979" s="16" t="s">
        <v>17780</v>
      </c>
      <c r="E2979" s="16" t="s">
        <v>4333</v>
      </c>
      <c r="F2979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2981;"'";"\'")&amp;"',"&amp;IF('Locations-Stops'!D2981&lt;&gt;"";LEFT('Locations-Stops'!D2981;2)&amp;"."&amp;RIGHT('Locations-Stops'!D2981;LEN('Locations-Stops'!D2981)-2);"0")&amp;","&amp;IF('Locations-Stops'!E2981&lt;&gt;"";LEFT('Locations-Stops'!E2981;1)&amp;"."&amp;RIGHT('Locations-Stops'!E2981;LEN('Locations-Stops'!E2981)-1);"0")&amp;","&amp;IF('Locations-Stops'!G2981&lt;&gt;"";VLOOKUP('Locations-Stops'!G2981;Regions!A2:B300;2;FALSE);"0")&amp;","&amp;IF('Locations-Stops'!H2981&lt;&gt;"";VLOOKUP('Locations-Stops'!H2981;Regions!C2:D300;2;FALSE);"0")&amp;","&amp;IF('Locations-Stops'!I2981&lt;&gt;"";VLOOKUP('Locations-Stops'!I2981;Regions!F2:G300;2;FALSE);"0")&amp;","&amp;IF('Locations-Stops'!J2981&lt;&gt;"";VLOOKUP('Locations-Stops'!J2981;Regions!I2:J300;2;FALSE);"0")&amp;",'"&amp;IF('Locations-Stops'!K2981&lt;&gt;"";SUBSTITUTE('Locations-Stops'!K2981;"'";"\'");"")&amp;"','"&amp;IF('Locations-Stops'!L2981&lt;&gt;"";'Locations-Stops'!L2981;"")&amp;"','"&amp;IF('Locations-Stops'!M2981&lt;&gt;"";'Locations-Stops'!M2981;"")&amp;"','"&amp;IF('Locations-Stops'!N2981&lt;&gt;"";'Locations-Stops'!N2981;"")&amp;"', CURRENT_TIMESTAMP);"</v>
      </c>
    </row>
    <row r="2980" spans="3:6" x14ac:dyDescent="0.25">
      <c r="C2980" s="16">
        <v>2982</v>
      </c>
      <c r="D2980" s="16" t="s">
        <v>17780</v>
      </c>
      <c r="E2980" s="16" t="s">
        <v>4333</v>
      </c>
      <c r="F2980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2982;"'";"\'")&amp;"',"&amp;IF('Locations-Stops'!D2982&lt;&gt;"";LEFT('Locations-Stops'!D2982;2)&amp;"."&amp;RIGHT('Locations-Stops'!D2982;LEN('Locations-Stops'!D2982)-2);"0")&amp;","&amp;IF('Locations-Stops'!E2982&lt;&gt;"";LEFT('Locations-Stops'!E2982;1)&amp;"."&amp;RIGHT('Locations-Stops'!E2982;LEN('Locations-Stops'!E2982)-1);"0")&amp;","&amp;IF('Locations-Stops'!G2982&lt;&gt;"";VLOOKUP('Locations-Stops'!G2982;Regions!A2:B300;2;FALSE);"0")&amp;","&amp;IF('Locations-Stops'!H2982&lt;&gt;"";VLOOKUP('Locations-Stops'!H2982;Regions!C2:D300;2;FALSE);"0")&amp;","&amp;IF('Locations-Stops'!I2982&lt;&gt;"";VLOOKUP('Locations-Stops'!I2982;Regions!F2:G300;2;FALSE);"0")&amp;","&amp;IF('Locations-Stops'!J2982&lt;&gt;"";VLOOKUP('Locations-Stops'!J2982;Regions!I2:J300;2;FALSE);"0")&amp;",'"&amp;IF('Locations-Stops'!K2982&lt;&gt;"";SUBSTITUTE('Locations-Stops'!K2982;"'";"\'");"")&amp;"','"&amp;IF('Locations-Stops'!L2982&lt;&gt;"";'Locations-Stops'!L2982;"")&amp;"','"&amp;IF('Locations-Stops'!M2982&lt;&gt;"";'Locations-Stops'!M2982;"")&amp;"','"&amp;IF('Locations-Stops'!N2982&lt;&gt;"";'Locations-Stops'!N2982;"")&amp;"', CURRENT_TIMESTAMP);"</v>
      </c>
    </row>
    <row r="2981" spans="3:6" x14ac:dyDescent="0.25">
      <c r="C2981" s="16">
        <v>2983</v>
      </c>
      <c r="D2981" s="16" t="s">
        <v>17780</v>
      </c>
      <c r="E2981" s="16" t="s">
        <v>4333</v>
      </c>
      <c r="F2981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2983;"'";"\'")&amp;"',"&amp;IF('Locations-Stops'!D2983&lt;&gt;"";LEFT('Locations-Stops'!D2983;2)&amp;"."&amp;RIGHT('Locations-Stops'!D2983;LEN('Locations-Stops'!D2983)-2);"0")&amp;","&amp;IF('Locations-Stops'!E2983&lt;&gt;"";LEFT('Locations-Stops'!E2983;1)&amp;"."&amp;RIGHT('Locations-Stops'!E2983;LEN('Locations-Stops'!E2983)-1);"0")&amp;","&amp;IF('Locations-Stops'!G2983&lt;&gt;"";VLOOKUP('Locations-Stops'!G2983;Regions!A2:B300;2;FALSE);"0")&amp;","&amp;IF('Locations-Stops'!H2983&lt;&gt;"";VLOOKUP('Locations-Stops'!H2983;Regions!C2:D300;2;FALSE);"0")&amp;","&amp;IF('Locations-Stops'!I2983&lt;&gt;"";VLOOKUP('Locations-Stops'!I2983;Regions!F2:G300;2;FALSE);"0")&amp;","&amp;IF('Locations-Stops'!J2983&lt;&gt;"";VLOOKUP('Locations-Stops'!J2983;Regions!I2:J300;2;FALSE);"0")&amp;",'"&amp;IF('Locations-Stops'!K2983&lt;&gt;"";SUBSTITUTE('Locations-Stops'!K2983;"'";"\'");"")&amp;"','"&amp;IF('Locations-Stops'!L2983&lt;&gt;"";'Locations-Stops'!L2983;"")&amp;"','"&amp;IF('Locations-Stops'!M2983&lt;&gt;"";'Locations-Stops'!M2983;"")&amp;"','"&amp;IF('Locations-Stops'!N2983&lt;&gt;"";'Locations-Stops'!N2983;"")&amp;"', CURRENT_TIMESTAMP);"</v>
      </c>
    </row>
    <row r="2982" spans="3:6" x14ac:dyDescent="0.25">
      <c r="C2982" s="16">
        <v>2984</v>
      </c>
      <c r="D2982" s="16" t="s">
        <v>17780</v>
      </c>
      <c r="E2982" s="16" t="s">
        <v>4333</v>
      </c>
      <c r="F2982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2984;"'";"\'")&amp;"',"&amp;IF('Locations-Stops'!D2984&lt;&gt;"";LEFT('Locations-Stops'!D2984;2)&amp;"."&amp;RIGHT('Locations-Stops'!D2984;LEN('Locations-Stops'!D2984)-2);"0")&amp;","&amp;IF('Locations-Stops'!E2984&lt;&gt;"";LEFT('Locations-Stops'!E2984;1)&amp;"."&amp;RIGHT('Locations-Stops'!E2984;LEN('Locations-Stops'!E2984)-1);"0")&amp;","&amp;IF('Locations-Stops'!G2984&lt;&gt;"";VLOOKUP('Locations-Stops'!G2984;Regions!A2:B300;2;FALSE);"0")&amp;","&amp;IF('Locations-Stops'!H2984&lt;&gt;"";VLOOKUP('Locations-Stops'!H2984;Regions!C2:D300;2;FALSE);"0")&amp;","&amp;IF('Locations-Stops'!I2984&lt;&gt;"";VLOOKUP('Locations-Stops'!I2984;Regions!F2:G300;2;FALSE);"0")&amp;","&amp;IF('Locations-Stops'!J2984&lt;&gt;"";VLOOKUP('Locations-Stops'!J2984;Regions!I2:J300;2;FALSE);"0")&amp;",'"&amp;IF('Locations-Stops'!K2984&lt;&gt;"";SUBSTITUTE('Locations-Stops'!K2984;"'";"\'");"")&amp;"','"&amp;IF('Locations-Stops'!L2984&lt;&gt;"";'Locations-Stops'!L2984;"")&amp;"','"&amp;IF('Locations-Stops'!M2984&lt;&gt;"";'Locations-Stops'!M2984;"")&amp;"','"&amp;IF('Locations-Stops'!N2984&lt;&gt;"";'Locations-Stops'!N2984;"")&amp;"', CURRENT_TIMESTAMP);"</v>
      </c>
    </row>
    <row r="2983" spans="3:6" x14ac:dyDescent="0.25">
      <c r="C2983" s="16">
        <v>2985</v>
      </c>
      <c r="D2983" s="16" t="s">
        <v>17780</v>
      </c>
      <c r="E2983" s="16" t="s">
        <v>4333</v>
      </c>
      <c r="F2983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2985;"'";"\'")&amp;"',"&amp;IF('Locations-Stops'!D2985&lt;&gt;"";LEFT('Locations-Stops'!D2985;2)&amp;"."&amp;RIGHT('Locations-Stops'!D2985;LEN('Locations-Stops'!D2985)-2);"0")&amp;","&amp;IF('Locations-Stops'!E2985&lt;&gt;"";LEFT('Locations-Stops'!E2985;1)&amp;"."&amp;RIGHT('Locations-Stops'!E2985;LEN('Locations-Stops'!E2985)-1);"0")&amp;","&amp;IF('Locations-Stops'!G2985&lt;&gt;"";VLOOKUP('Locations-Stops'!G2985;Regions!A2:B300;2;FALSE);"0")&amp;","&amp;IF('Locations-Stops'!H2985&lt;&gt;"";VLOOKUP('Locations-Stops'!H2985;Regions!C2:D300;2;FALSE);"0")&amp;","&amp;IF('Locations-Stops'!I2985&lt;&gt;"";VLOOKUP('Locations-Stops'!I2985;Regions!F2:G300;2;FALSE);"0")&amp;","&amp;IF('Locations-Stops'!J2985&lt;&gt;"";VLOOKUP('Locations-Stops'!J2985;Regions!I2:J300;2;FALSE);"0")&amp;",'"&amp;IF('Locations-Stops'!K2985&lt;&gt;"";SUBSTITUTE('Locations-Stops'!K2985;"'";"\'");"")&amp;"','"&amp;IF('Locations-Stops'!L2985&lt;&gt;"";'Locations-Stops'!L2985;"")&amp;"','"&amp;IF('Locations-Stops'!M2985&lt;&gt;"";'Locations-Stops'!M2985;"")&amp;"','"&amp;IF('Locations-Stops'!N2985&lt;&gt;"";'Locations-Stops'!N2985;"")&amp;"', CURRENT_TIMESTAMP);"</v>
      </c>
    </row>
    <row r="2984" spans="3:6" x14ac:dyDescent="0.25">
      <c r="C2984" s="16">
        <v>2986</v>
      </c>
      <c r="D2984" s="16" t="s">
        <v>17780</v>
      </c>
      <c r="E2984" s="16" t="s">
        <v>4333</v>
      </c>
      <c r="F2984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2986;"'";"\'")&amp;"',"&amp;IF('Locations-Stops'!D2986&lt;&gt;"";LEFT('Locations-Stops'!D2986;2)&amp;"."&amp;RIGHT('Locations-Stops'!D2986;LEN('Locations-Stops'!D2986)-2);"0")&amp;","&amp;IF('Locations-Stops'!E2986&lt;&gt;"";LEFT('Locations-Stops'!E2986;1)&amp;"."&amp;RIGHT('Locations-Stops'!E2986;LEN('Locations-Stops'!E2986)-1);"0")&amp;","&amp;IF('Locations-Stops'!G2986&lt;&gt;"";VLOOKUP('Locations-Stops'!G2986;Regions!A2:B300;2;FALSE);"0")&amp;","&amp;IF('Locations-Stops'!H2986&lt;&gt;"";VLOOKUP('Locations-Stops'!H2986;Regions!C2:D300;2;FALSE);"0")&amp;","&amp;IF('Locations-Stops'!I2986&lt;&gt;"";VLOOKUP('Locations-Stops'!I2986;Regions!F2:G300;2;FALSE);"0")&amp;","&amp;IF('Locations-Stops'!J2986&lt;&gt;"";VLOOKUP('Locations-Stops'!J2986;Regions!I2:J300;2;FALSE);"0")&amp;",'"&amp;IF('Locations-Stops'!K2986&lt;&gt;"";SUBSTITUTE('Locations-Stops'!K2986;"'";"\'");"")&amp;"','"&amp;IF('Locations-Stops'!L2986&lt;&gt;"";'Locations-Stops'!L2986;"")&amp;"','"&amp;IF('Locations-Stops'!M2986&lt;&gt;"";'Locations-Stops'!M2986;"")&amp;"','"&amp;IF('Locations-Stops'!N2986&lt;&gt;"";'Locations-Stops'!N2986;"")&amp;"', CURRENT_TIMESTAMP);"</v>
      </c>
    </row>
    <row r="2985" spans="3:6" x14ac:dyDescent="0.25">
      <c r="C2985" s="16">
        <v>2987</v>
      </c>
      <c r="D2985" s="16" t="s">
        <v>17780</v>
      </c>
      <c r="E2985" s="16" t="s">
        <v>4333</v>
      </c>
      <c r="F2985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2987;"'";"\'")&amp;"',"&amp;IF('Locations-Stops'!D2987&lt;&gt;"";LEFT('Locations-Stops'!D2987;2)&amp;"."&amp;RIGHT('Locations-Stops'!D2987;LEN('Locations-Stops'!D2987)-2);"0")&amp;","&amp;IF('Locations-Stops'!E2987&lt;&gt;"";LEFT('Locations-Stops'!E2987;1)&amp;"."&amp;RIGHT('Locations-Stops'!E2987;LEN('Locations-Stops'!E2987)-1);"0")&amp;","&amp;IF('Locations-Stops'!G2987&lt;&gt;"";VLOOKUP('Locations-Stops'!G2987;Regions!A2:B300;2;FALSE);"0")&amp;","&amp;IF('Locations-Stops'!H2987&lt;&gt;"";VLOOKUP('Locations-Stops'!H2987;Regions!C2:D300;2;FALSE);"0")&amp;","&amp;IF('Locations-Stops'!I2987&lt;&gt;"";VLOOKUP('Locations-Stops'!I2987;Regions!F2:G300;2;FALSE);"0")&amp;","&amp;IF('Locations-Stops'!J2987&lt;&gt;"";VLOOKUP('Locations-Stops'!J2987;Regions!I2:J300;2;FALSE);"0")&amp;",'"&amp;IF('Locations-Stops'!K2987&lt;&gt;"";SUBSTITUTE('Locations-Stops'!K2987;"'";"\'");"")&amp;"','"&amp;IF('Locations-Stops'!L2987&lt;&gt;"";'Locations-Stops'!L2987;"")&amp;"','"&amp;IF('Locations-Stops'!M2987&lt;&gt;"";'Locations-Stops'!M2987;"")&amp;"','"&amp;IF('Locations-Stops'!N2987&lt;&gt;"";'Locations-Stops'!N2987;"")&amp;"', CURRENT_TIMESTAMP);"</v>
      </c>
    </row>
    <row r="2986" spans="3:6" x14ac:dyDescent="0.25">
      <c r="C2986" s="16">
        <v>2988</v>
      </c>
      <c r="D2986" s="16" t="s">
        <v>17780</v>
      </c>
      <c r="E2986" s="16" t="s">
        <v>4333</v>
      </c>
      <c r="F2986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2988;"'";"\'")&amp;"',"&amp;IF('Locations-Stops'!D2988&lt;&gt;"";LEFT('Locations-Stops'!D2988;2)&amp;"."&amp;RIGHT('Locations-Stops'!D2988;LEN('Locations-Stops'!D2988)-2);"0")&amp;","&amp;IF('Locations-Stops'!E2988&lt;&gt;"";LEFT('Locations-Stops'!E2988;1)&amp;"."&amp;RIGHT('Locations-Stops'!E2988;LEN('Locations-Stops'!E2988)-1);"0")&amp;","&amp;IF('Locations-Stops'!G2988&lt;&gt;"";VLOOKUP('Locations-Stops'!G2988;Regions!A2:B300;2;FALSE);"0")&amp;","&amp;IF('Locations-Stops'!H2988&lt;&gt;"";VLOOKUP('Locations-Stops'!H2988;Regions!C2:D300;2;FALSE);"0")&amp;","&amp;IF('Locations-Stops'!I2988&lt;&gt;"";VLOOKUP('Locations-Stops'!I2988;Regions!F2:G300;2;FALSE);"0")&amp;","&amp;IF('Locations-Stops'!J2988&lt;&gt;"";VLOOKUP('Locations-Stops'!J2988;Regions!I2:J300;2;FALSE);"0")&amp;",'"&amp;IF('Locations-Stops'!K2988&lt;&gt;"";SUBSTITUTE('Locations-Stops'!K2988;"'";"\'");"")&amp;"','"&amp;IF('Locations-Stops'!L2988&lt;&gt;"";'Locations-Stops'!L2988;"")&amp;"','"&amp;IF('Locations-Stops'!M2988&lt;&gt;"";'Locations-Stops'!M2988;"")&amp;"','"&amp;IF('Locations-Stops'!N2988&lt;&gt;"";'Locations-Stops'!N2988;"")&amp;"', CURRENT_TIMESTAMP);"</v>
      </c>
    </row>
    <row r="2987" spans="3:6" x14ac:dyDescent="0.25">
      <c r="C2987" s="16">
        <v>2989</v>
      </c>
      <c r="D2987" s="16" t="s">
        <v>17780</v>
      </c>
      <c r="E2987" s="16" t="s">
        <v>4333</v>
      </c>
      <c r="F2987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2989;"'";"\'")&amp;"',"&amp;IF('Locations-Stops'!D2989&lt;&gt;"";LEFT('Locations-Stops'!D2989;2)&amp;"."&amp;RIGHT('Locations-Stops'!D2989;LEN('Locations-Stops'!D2989)-2);"0")&amp;","&amp;IF('Locations-Stops'!E2989&lt;&gt;"";LEFT('Locations-Stops'!E2989;1)&amp;"."&amp;RIGHT('Locations-Stops'!E2989;LEN('Locations-Stops'!E2989)-1);"0")&amp;","&amp;IF('Locations-Stops'!G2989&lt;&gt;"";VLOOKUP('Locations-Stops'!G2989;Regions!A2:B300;2;FALSE);"0")&amp;","&amp;IF('Locations-Stops'!H2989&lt;&gt;"";VLOOKUP('Locations-Stops'!H2989;Regions!C2:D300;2;FALSE);"0")&amp;","&amp;IF('Locations-Stops'!I2989&lt;&gt;"";VLOOKUP('Locations-Stops'!I2989;Regions!F2:G300;2;FALSE);"0")&amp;","&amp;IF('Locations-Stops'!J2989&lt;&gt;"";VLOOKUP('Locations-Stops'!J2989;Regions!I2:J300;2;FALSE);"0")&amp;",'"&amp;IF('Locations-Stops'!K2989&lt;&gt;"";SUBSTITUTE('Locations-Stops'!K2989;"'";"\'");"")&amp;"','"&amp;IF('Locations-Stops'!L2989&lt;&gt;"";'Locations-Stops'!L2989;"")&amp;"','"&amp;IF('Locations-Stops'!M2989&lt;&gt;"";'Locations-Stops'!M2989;"")&amp;"','"&amp;IF('Locations-Stops'!N2989&lt;&gt;"";'Locations-Stops'!N2989;"")&amp;"', CURRENT_TIMESTAMP);"</v>
      </c>
    </row>
    <row r="2988" spans="3:6" x14ac:dyDescent="0.25">
      <c r="C2988" s="16">
        <v>2990</v>
      </c>
      <c r="D2988" s="16" t="s">
        <v>17780</v>
      </c>
      <c r="E2988" s="16" t="s">
        <v>4333</v>
      </c>
      <c r="F2988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2990;"'";"\'")&amp;"',"&amp;IF('Locations-Stops'!D2990&lt;&gt;"";LEFT('Locations-Stops'!D2990;2)&amp;"."&amp;RIGHT('Locations-Stops'!D2990;LEN('Locations-Stops'!D2990)-2);"0")&amp;","&amp;IF('Locations-Stops'!E2990&lt;&gt;"";LEFT('Locations-Stops'!E2990;1)&amp;"."&amp;RIGHT('Locations-Stops'!E2990;LEN('Locations-Stops'!E2990)-1);"0")&amp;","&amp;IF('Locations-Stops'!G2990&lt;&gt;"";VLOOKUP('Locations-Stops'!G2990;Regions!A2:B300;2;FALSE);"0")&amp;","&amp;IF('Locations-Stops'!H2990&lt;&gt;"";VLOOKUP('Locations-Stops'!H2990;Regions!C2:D300;2;FALSE);"0")&amp;","&amp;IF('Locations-Stops'!I2990&lt;&gt;"";VLOOKUP('Locations-Stops'!I2990;Regions!F2:G300;2;FALSE);"0")&amp;","&amp;IF('Locations-Stops'!J2990&lt;&gt;"";VLOOKUP('Locations-Stops'!J2990;Regions!I2:J300;2;FALSE);"0")&amp;",'"&amp;IF('Locations-Stops'!K2990&lt;&gt;"";SUBSTITUTE('Locations-Stops'!K2990;"'";"\'");"")&amp;"','"&amp;IF('Locations-Stops'!L2990&lt;&gt;"";'Locations-Stops'!L2990;"")&amp;"','"&amp;IF('Locations-Stops'!M2990&lt;&gt;"";'Locations-Stops'!M2990;"")&amp;"','"&amp;IF('Locations-Stops'!N2990&lt;&gt;"";'Locations-Stops'!N2990;"")&amp;"', CURRENT_TIMESTAMP);"</v>
      </c>
    </row>
    <row r="2989" spans="3:6" x14ac:dyDescent="0.25">
      <c r="C2989" s="16">
        <v>2991</v>
      </c>
      <c r="D2989" s="16" t="s">
        <v>17780</v>
      </c>
      <c r="E2989" s="16" t="s">
        <v>4333</v>
      </c>
      <c r="F2989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2991;"'";"\'")&amp;"',"&amp;IF('Locations-Stops'!D2991&lt;&gt;"";LEFT('Locations-Stops'!D2991;2)&amp;"."&amp;RIGHT('Locations-Stops'!D2991;LEN('Locations-Stops'!D2991)-2);"0")&amp;","&amp;IF('Locations-Stops'!E2991&lt;&gt;"";LEFT('Locations-Stops'!E2991;1)&amp;"."&amp;RIGHT('Locations-Stops'!E2991;LEN('Locations-Stops'!E2991)-1);"0")&amp;","&amp;IF('Locations-Stops'!G2991&lt;&gt;"";VLOOKUP('Locations-Stops'!G2991;Regions!A2:B300;2;FALSE);"0")&amp;","&amp;IF('Locations-Stops'!H2991&lt;&gt;"";VLOOKUP('Locations-Stops'!H2991;Regions!C2:D300;2;FALSE);"0")&amp;","&amp;IF('Locations-Stops'!I2991&lt;&gt;"";VLOOKUP('Locations-Stops'!I2991;Regions!F2:G300;2;FALSE);"0")&amp;","&amp;IF('Locations-Stops'!J2991&lt;&gt;"";VLOOKUP('Locations-Stops'!J2991;Regions!I2:J300;2;FALSE);"0")&amp;",'"&amp;IF('Locations-Stops'!K2991&lt;&gt;"";SUBSTITUTE('Locations-Stops'!K2991;"'";"\'");"")&amp;"','"&amp;IF('Locations-Stops'!L2991&lt;&gt;"";'Locations-Stops'!L2991;"")&amp;"','"&amp;IF('Locations-Stops'!M2991&lt;&gt;"";'Locations-Stops'!M2991;"")&amp;"','"&amp;IF('Locations-Stops'!N2991&lt;&gt;"";'Locations-Stops'!N2991;"")&amp;"', CURRENT_TIMESTAMP);"</v>
      </c>
    </row>
    <row r="2990" spans="3:6" x14ac:dyDescent="0.25">
      <c r="C2990" s="16">
        <v>2992</v>
      </c>
      <c r="D2990" s="16" t="s">
        <v>17780</v>
      </c>
      <c r="E2990" s="16" t="s">
        <v>4333</v>
      </c>
      <c r="F2990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2992;"'";"\'")&amp;"',"&amp;IF('Locations-Stops'!D2992&lt;&gt;"";LEFT('Locations-Stops'!D2992;2)&amp;"."&amp;RIGHT('Locations-Stops'!D2992;LEN('Locations-Stops'!D2992)-2);"0")&amp;","&amp;IF('Locations-Stops'!E2992&lt;&gt;"";LEFT('Locations-Stops'!E2992;1)&amp;"."&amp;RIGHT('Locations-Stops'!E2992;LEN('Locations-Stops'!E2992)-1);"0")&amp;","&amp;IF('Locations-Stops'!G2992&lt;&gt;"";VLOOKUP('Locations-Stops'!G2992;Regions!A2:B300;2;FALSE);"0")&amp;","&amp;IF('Locations-Stops'!H2992&lt;&gt;"";VLOOKUP('Locations-Stops'!H2992;Regions!C2:D300;2;FALSE);"0")&amp;","&amp;IF('Locations-Stops'!I2992&lt;&gt;"";VLOOKUP('Locations-Stops'!I2992;Regions!F2:G300;2;FALSE);"0")&amp;","&amp;IF('Locations-Stops'!J2992&lt;&gt;"";VLOOKUP('Locations-Stops'!J2992;Regions!I2:J300;2;FALSE);"0")&amp;",'"&amp;IF('Locations-Stops'!K2992&lt;&gt;"";SUBSTITUTE('Locations-Stops'!K2992;"'";"\'");"")&amp;"','"&amp;IF('Locations-Stops'!L2992&lt;&gt;"";'Locations-Stops'!L2992;"")&amp;"','"&amp;IF('Locations-Stops'!M2992&lt;&gt;"";'Locations-Stops'!M2992;"")&amp;"','"&amp;IF('Locations-Stops'!N2992&lt;&gt;"";'Locations-Stops'!N2992;"")&amp;"', CURRENT_TIMESTAMP);"</v>
      </c>
    </row>
    <row r="2991" spans="3:6" x14ac:dyDescent="0.25">
      <c r="C2991" s="16">
        <v>2993</v>
      </c>
      <c r="D2991" s="16" t="s">
        <v>17780</v>
      </c>
      <c r="E2991" s="16" t="s">
        <v>4333</v>
      </c>
      <c r="F2991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2993;"'";"\'")&amp;"',"&amp;IF('Locations-Stops'!D2993&lt;&gt;"";LEFT('Locations-Stops'!D2993;2)&amp;"."&amp;RIGHT('Locations-Stops'!D2993;LEN('Locations-Stops'!D2993)-2);"0")&amp;","&amp;IF('Locations-Stops'!E2993&lt;&gt;"";LEFT('Locations-Stops'!E2993;1)&amp;"."&amp;RIGHT('Locations-Stops'!E2993;LEN('Locations-Stops'!E2993)-1);"0")&amp;","&amp;IF('Locations-Stops'!G2993&lt;&gt;"";VLOOKUP('Locations-Stops'!G2993;Regions!A2:B300;2;FALSE);"0")&amp;","&amp;IF('Locations-Stops'!H2993&lt;&gt;"";VLOOKUP('Locations-Stops'!H2993;Regions!C2:D300;2;FALSE);"0")&amp;","&amp;IF('Locations-Stops'!I2993&lt;&gt;"";VLOOKUP('Locations-Stops'!I2993;Regions!F2:G300;2;FALSE);"0")&amp;","&amp;IF('Locations-Stops'!J2993&lt;&gt;"";VLOOKUP('Locations-Stops'!J2993;Regions!I2:J300;2;FALSE);"0")&amp;",'"&amp;IF('Locations-Stops'!K2993&lt;&gt;"";SUBSTITUTE('Locations-Stops'!K2993;"'";"\'");"")&amp;"','"&amp;IF('Locations-Stops'!L2993&lt;&gt;"";'Locations-Stops'!L2993;"")&amp;"','"&amp;IF('Locations-Stops'!M2993&lt;&gt;"";'Locations-Stops'!M2993;"")&amp;"','"&amp;IF('Locations-Stops'!N2993&lt;&gt;"";'Locations-Stops'!N2993;"")&amp;"', CURRENT_TIMESTAMP);"</v>
      </c>
    </row>
    <row r="2992" spans="3:6" x14ac:dyDescent="0.25">
      <c r="C2992" s="16">
        <v>2994</v>
      </c>
      <c r="D2992" s="16" t="s">
        <v>17780</v>
      </c>
      <c r="E2992" s="16" t="s">
        <v>4333</v>
      </c>
      <c r="F2992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2994;"'";"\'")&amp;"',"&amp;IF('Locations-Stops'!D2994&lt;&gt;"";LEFT('Locations-Stops'!D2994;2)&amp;"."&amp;RIGHT('Locations-Stops'!D2994;LEN('Locations-Stops'!D2994)-2);"0")&amp;","&amp;IF('Locations-Stops'!E2994&lt;&gt;"";LEFT('Locations-Stops'!E2994;1)&amp;"."&amp;RIGHT('Locations-Stops'!E2994;LEN('Locations-Stops'!E2994)-1);"0")&amp;","&amp;IF('Locations-Stops'!G2994&lt;&gt;"";VLOOKUP('Locations-Stops'!G2994;Regions!A2:B300;2;FALSE);"0")&amp;","&amp;IF('Locations-Stops'!H2994&lt;&gt;"";VLOOKUP('Locations-Stops'!H2994;Regions!C2:D300;2;FALSE);"0")&amp;","&amp;IF('Locations-Stops'!I2994&lt;&gt;"";VLOOKUP('Locations-Stops'!I2994;Regions!F2:G300;2;FALSE);"0")&amp;","&amp;IF('Locations-Stops'!J2994&lt;&gt;"";VLOOKUP('Locations-Stops'!J2994;Regions!I2:J300;2;FALSE);"0")&amp;",'"&amp;IF('Locations-Stops'!K2994&lt;&gt;"";SUBSTITUTE('Locations-Stops'!K2994;"'";"\'");"")&amp;"','"&amp;IF('Locations-Stops'!L2994&lt;&gt;"";'Locations-Stops'!L2994;"")&amp;"','"&amp;IF('Locations-Stops'!M2994&lt;&gt;"";'Locations-Stops'!M2994;"")&amp;"','"&amp;IF('Locations-Stops'!N2994&lt;&gt;"";'Locations-Stops'!N2994;"")&amp;"', CURRENT_TIMESTAMP);"</v>
      </c>
    </row>
    <row r="2993" spans="3:6" x14ac:dyDescent="0.25">
      <c r="C2993" s="16">
        <v>2995</v>
      </c>
      <c r="D2993" s="16" t="s">
        <v>17780</v>
      </c>
      <c r="E2993" s="16" t="s">
        <v>4333</v>
      </c>
      <c r="F2993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2995;"'";"\'")&amp;"',"&amp;IF('Locations-Stops'!D2995&lt;&gt;"";LEFT('Locations-Stops'!D2995;2)&amp;"."&amp;RIGHT('Locations-Stops'!D2995;LEN('Locations-Stops'!D2995)-2);"0")&amp;","&amp;IF('Locations-Stops'!E2995&lt;&gt;"";LEFT('Locations-Stops'!E2995;1)&amp;"."&amp;RIGHT('Locations-Stops'!E2995;LEN('Locations-Stops'!E2995)-1);"0")&amp;","&amp;IF('Locations-Stops'!G2995&lt;&gt;"";VLOOKUP('Locations-Stops'!G2995;Regions!A2:B300;2;FALSE);"0")&amp;","&amp;IF('Locations-Stops'!H2995&lt;&gt;"";VLOOKUP('Locations-Stops'!H2995;Regions!C2:D300;2;FALSE);"0")&amp;","&amp;IF('Locations-Stops'!I2995&lt;&gt;"";VLOOKUP('Locations-Stops'!I2995;Regions!F2:G300;2;FALSE);"0")&amp;","&amp;IF('Locations-Stops'!J2995&lt;&gt;"";VLOOKUP('Locations-Stops'!J2995;Regions!I2:J300;2;FALSE);"0")&amp;",'"&amp;IF('Locations-Stops'!K2995&lt;&gt;"";SUBSTITUTE('Locations-Stops'!K2995;"'";"\'");"")&amp;"','"&amp;IF('Locations-Stops'!L2995&lt;&gt;"";'Locations-Stops'!L2995;"")&amp;"','"&amp;IF('Locations-Stops'!M2995&lt;&gt;"";'Locations-Stops'!M2995;"")&amp;"','"&amp;IF('Locations-Stops'!N2995&lt;&gt;"";'Locations-Stops'!N2995;"")&amp;"', CURRENT_TIMESTAMP);"</v>
      </c>
    </row>
    <row r="2994" spans="3:6" x14ac:dyDescent="0.25">
      <c r="C2994" s="16">
        <v>2996</v>
      </c>
      <c r="D2994" s="16" t="s">
        <v>17780</v>
      </c>
      <c r="E2994" s="16" t="s">
        <v>4333</v>
      </c>
      <c r="F2994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2996;"'";"\'")&amp;"',"&amp;IF('Locations-Stops'!D2996&lt;&gt;"";LEFT('Locations-Stops'!D2996;2)&amp;"."&amp;RIGHT('Locations-Stops'!D2996;LEN('Locations-Stops'!D2996)-2);"0")&amp;","&amp;IF('Locations-Stops'!E2996&lt;&gt;"";LEFT('Locations-Stops'!E2996;1)&amp;"."&amp;RIGHT('Locations-Stops'!E2996;LEN('Locations-Stops'!E2996)-1);"0")&amp;","&amp;IF('Locations-Stops'!G2996&lt;&gt;"";VLOOKUP('Locations-Stops'!G2996;Regions!A2:B300;2;FALSE);"0")&amp;","&amp;IF('Locations-Stops'!H2996&lt;&gt;"";VLOOKUP('Locations-Stops'!H2996;Regions!C2:D300;2;FALSE);"0")&amp;","&amp;IF('Locations-Stops'!I2996&lt;&gt;"";VLOOKUP('Locations-Stops'!I2996;Regions!F2:G300;2;FALSE);"0")&amp;","&amp;IF('Locations-Stops'!J2996&lt;&gt;"";VLOOKUP('Locations-Stops'!J2996;Regions!I2:J300;2;FALSE);"0")&amp;",'"&amp;IF('Locations-Stops'!K2996&lt;&gt;"";SUBSTITUTE('Locations-Stops'!K2996;"'";"\'");"")&amp;"','"&amp;IF('Locations-Stops'!L2996&lt;&gt;"";'Locations-Stops'!L2996;"")&amp;"','"&amp;IF('Locations-Stops'!M2996&lt;&gt;"";'Locations-Stops'!M2996;"")&amp;"','"&amp;IF('Locations-Stops'!N2996&lt;&gt;"";'Locations-Stops'!N2996;"")&amp;"', CURRENT_TIMESTAMP);"</v>
      </c>
    </row>
    <row r="2995" spans="3:6" x14ac:dyDescent="0.25">
      <c r="C2995" s="16">
        <v>2997</v>
      </c>
      <c r="D2995" s="16" t="s">
        <v>17780</v>
      </c>
      <c r="E2995" s="16" t="s">
        <v>4333</v>
      </c>
      <c r="F2995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2997;"'";"\'")&amp;"',"&amp;IF('Locations-Stops'!D2997&lt;&gt;"";LEFT('Locations-Stops'!D2997;2)&amp;"."&amp;RIGHT('Locations-Stops'!D2997;LEN('Locations-Stops'!D2997)-2);"0")&amp;","&amp;IF('Locations-Stops'!E2997&lt;&gt;"";LEFT('Locations-Stops'!E2997;1)&amp;"."&amp;RIGHT('Locations-Stops'!E2997;LEN('Locations-Stops'!E2997)-1);"0")&amp;","&amp;IF('Locations-Stops'!G2997&lt;&gt;"";VLOOKUP('Locations-Stops'!G2997;Regions!A2:B300;2;FALSE);"0")&amp;","&amp;IF('Locations-Stops'!H2997&lt;&gt;"";VLOOKUP('Locations-Stops'!H2997;Regions!C2:D300;2;FALSE);"0")&amp;","&amp;IF('Locations-Stops'!I2997&lt;&gt;"";VLOOKUP('Locations-Stops'!I2997;Regions!F2:G300;2;FALSE);"0")&amp;","&amp;IF('Locations-Stops'!J2997&lt;&gt;"";VLOOKUP('Locations-Stops'!J2997;Regions!I2:J300;2;FALSE);"0")&amp;",'"&amp;IF('Locations-Stops'!K2997&lt;&gt;"";SUBSTITUTE('Locations-Stops'!K2997;"'";"\'");"")&amp;"','"&amp;IF('Locations-Stops'!L2997&lt;&gt;"";'Locations-Stops'!L2997;"")&amp;"','"&amp;IF('Locations-Stops'!M2997&lt;&gt;"";'Locations-Stops'!M2997;"")&amp;"','"&amp;IF('Locations-Stops'!N2997&lt;&gt;"";'Locations-Stops'!N2997;"")&amp;"', CURRENT_TIMESTAMP);"</v>
      </c>
    </row>
    <row r="2996" spans="3:6" x14ac:dyDescent="0.25">
      <c r="C2996" s="16">
        <v>2998</v>
      </c>
      <c r="D2996" s="16" t="s">
        <v>17780</v>
      </c>
      <c r="E2996" s="16" t="s">
        <v>4333</v>
      </c>
      <c r="F2996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2998;"'";"\'")&amp;"',"&amp;IF('Locations-Stops'!D2998&lt;&gt;"";LEFT('Locations-Stops'!D2998;2)&amp;"."&amp;RIGHT('Locations-Stops'!D2998;LEN('Locations-Stops'!D2998)-2);"0")&amp;","&amp;IF('Locations-Stops'!E2998&lt;&gt;"";LEFT('Locations-Stops'!E2998;1)&amp;"."&amp;RIGHT('Locations-Stops'!E2998;LEN('Locations-Stops'!E2998)-1);"0")&amp;","&amp;IF('Locations-Stops'!G2998&lt;&gt;"";VLOOKUP('Locations-Stops'!G2998;Regions!A2:B300;2;FALSE);"0")&amp;","&amp;IF('Locations-Stops'!H2998&lt;&gt;"";VLOOKUP('Locations-Stops'!H2998;Regions!C2:D300;2;FALSE);"0")&amp;","&amp;IF('Locations-Stops'!I2998&lt;&gt;"";VLOOKUP('Locations-Stops'!I2998;Regions!F2:G300;2;FALSE);"0")&amp;","&amp;IF('Locations-Stops'!J2998&lt;&gt;"";VLOOKUP('Locations-Stops'!J2998;Regions!I2:J300;2;FALSE);"0")&amp;",'"&amp;IF('Locations-Stops'!K2998&lt;&gt;"";SUBSTITUTE('Locations-Stops'!K2998;"'";"\'");"")&amp;"','"&amp;IF('Locations-Stops'!L2998&lt;&gt;"";'Locations-Stops'!L2998;"")&amp;"','"&amp;IF('Locations-Stops'!M2998&lt;&gt;"";'Locations-Stops'!M2998;"")&amp;"','"&amp;IF('Locations-Stops'!N2998&lt;&gt;"";'Locations-Stops'!N2998;"")&amp;"', CURRENT_TIMESTAMP);"</v>
      </c>
    </row>
    <row r="2997" spans="3:6" x14ac:dyDescent="0.25">
      <c r="C2997" s="16">
        <v>2999</v>
      </c>
      <c r="D2997" s="16" t="s">
        <v>17780</v>
      </c>
      <c r="E2997" s="16" t="s">
        <v>4333</v>
      </c>
      <c r="F2997" s="16" t="str">
        <f t="shared" si="46"/>
        <v>"INSERT INTO `locations` (`id`, `name`, `latitude`, `longitude`, `province`, `region_1`, `region_2`, `region_3`, `street`, `number`, `postal`, `img`, `last_modified`) VALUES (NULL,'"&amp;SUBSTITUTE('Locations-Stops'!F2999;"'";"\'")&amp;"',"&amp;IF('Locations-Stops'!D2999&lt;&gt;"";LEFT('Locations-Stops'!D2999;2)&amp;"."&amp;RIGHT('Locations-Stops'!D2999;LEN('Locations-Stops'!D2999)-2);"0")&amp;","&amp;IF('Locations-Stops'!E2999&lt;&gt;"";LEFT('Locations-Stops'!E2999;1)&amp;"."&amp;RIGHT('Locations-Stops'!E2999;LEN('Locations-Stops'!E2999)-1);"0")&amp;","&amp;IF('Locations-Stops'!G2999&lt;&gt;"";VLOOKUP('Locations-Stops'!G2999;Regions!A2:B300;2;FALSE);"0")&amp;","&amp;IF('Locations-Stops'!H2999&lt;&gt;"";VLOOKUP('Locations-Stops'!H2999;Regions!C2:D300;2;FALSE);"0")&amp;","&amp;IF('Locations-Stops'!I2999&lt;&gt;"";VLOOKUP('Locations-Stops'!I2999;Regions!F2:G300;2;FALSE);"0")&amp;","&amp;IF('Locations-Stops'!J2999&lt;&gt;"";VLOOKUP('Locations-Stops'!J2999;Regions!I2:J300;2;FALSE);"0")&amp;",'"&amp;IF('Locations-Stops'!K2999&lt;&gt;"";SUBSTITUTE('Locations-Stops'!K2999;"'";"\'");"")&amp;"','"&amp;IF('Locations-Stops'!L2999&lt;&gt;"";'Locations-Stops'!L2999;"")&amp;"','"&amp;IF('Locations-Stops'!M2999&lt;&gt;"";'Locations-Stops'!M2999;"")&amp;"','"&amp;IF('Locations-Stops'!N2999&lt;&gt;"";'Locations-Stops'!N2999;"")&amp;"', CURRENT_TIMESTAMP);"</v>
      </c>
    </row>
    <row r="2998" spans="3:6" x14ac:dyDescent="0.25">
      <c r="C2998" s="16">
        <v>3000</v>
      </c>
      <c r="D2998" s="16" t="s">
        <v>17780</v>
      </c>
      <c r="E2998" s="16" t="s">
        <v>4333</v>
      </c>
      <c r="F2998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3000;"'";"\'")&amp;"',"&amp;IF('Locations-Stops'!D3000&lt;&gt;"";LEFT('Locations-Stops'!D3000;2)&amp;"."&amp;RIGHT('Locations-Stops'!D3000;LEN('Locations-Stops'!D3000)-2);"0")&amp;","&amp;IF('Locations-Stops'!E3000&lt;&gt;"";LEFT('Locations-Stops'!E3000;1)&amp;"."&amp;RIGHT('Locations-Stops'!E3000;LEN('Locations-Stops'!E3000)-1);"0")&amp;","&amp;IF('Locations-Stops'!G3000&lt;&gt;"";VLOOKUP('Locations-Stops'!G3000;Regions!A2:B300;2;FALSE);"0")&amp;","&amp;IF('Locations-Stops'!H3000&lt;&gt;"";VLOOKUP('Locations-Stops'!H3000;Regions!C2:D300;2;FALSE);"0")&amp;","&amp;IF('Locations-Stops'!I3000&lt;&gt;"";VLOOKUP('Locations-Stops'!I3000;Regions!F2:G300;2;FALSE);"0")&amp;","&amp;IF('Locations-Stops'!J3000&lt;&gt;"";VLOOKUP('Locations-Stops'!J3000;Regions!I2:J300;2;FALSE);"0")&amp;",'"&amp;IF('Locations-Stops'!K3000&lt;&gt;"";SUBSTITUTE('Locations-Stops'!K3000;"'";"\'");"")&amp;"','"&amp;IF('Locations-Stops'!L3000&lt;&gt;"";'Locations-Stops'!L3000;"")&amp;"','"&amp;IF('Locations-Stops'!M3000&lt;&gt;"";'Locations-Stops'!M3000;"")&amp;"','"&amp;IF('Locations-Stops'!N3000&lt;&gt;"";'Locations-Stops'!N3000;"")&amp;"', CURRENT_TIMESTAMP);"</v>
      </c>
    </row>
    <row r="2999" spans="3:6" x14ac:dyDescent="0.25">
      <c r="C2999" s="16">
        <v>3001</v>
      </c>
      <c r="D2999" s="16" t="s">
        <v>17780</v>
      </c>
      <c r="E2999" s="16" t="s">
        <v>4333</v>
      </c>
      <c r="F2999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3001;"'";"\'")&amp;"',"&amp;IF('Locations-Stops'!D3001&lt;&gt;"";LEFT('Locations-Stops'!D3001;2)&amp;"."&amp;RIGHT('Locations-Stops'!D3001;LEN('Locations-Stops'!D3001)-2);"0")&amp;","&amp;IF('Locations-Stops'!E3001&lt;&gt;"";LEFT('Locations-Stops'!E3001;1)&amp;"."&amp;RIGHT('Locations-Stops'!E3001;LEN('Locations-Stops'!E3001)-1);"0")&amp;","&amp;IF('Locations-Stops'!G3001&lt;&gt;"";VLOOKUP('Locations-Stops'!G3001;Regions!A2:B300;2;FALSE);"0")&amp;","&amp;IF('Locations-Stops'!H3001&lt;&gt;"";VLOOKUP('Locations-Stops'!H3001;Regions!C2:D300;2;FALSE);"0")&amp;","&amp;IF('Locations-Stops'!I3001&lt;&gt;"";VLOOKUP('Locations-Stops'!I3001;Regions!F2:G300;2;FALSE);"0")&amp;","&amp;IF('Locations-Stops'!J3001&lt;&gt;"";VLOOKUP('Locations-Stops'!J3001;Regions!I2:J300;2;FALSE);"0")&amp;",'"&amp;IF('Locations-Stops'!K3001&lt;&gt;"";SUBSTITUTE('Locations-Stops'!K3001;"'";"\'");"")&amp;"','"&amp;IF('Locations-Stops'!L3001&lt;&gt;"";'Locations-Stops'!L3001;"")&amp;"','"&amp;IF('Locations-Stops'!M3001&lt;&gt;"";'Locations-Stops'!M3001;"")&amp;"','"&amp;IF('Locations-Stops'!N3001&lt;&gt;"";'Locations-Stops'!N3001;"")&amp;"', CURRENT_TIMESTAMP);"</v>
      </c>
    </row>
    <row r="3000" spans="3:6" x14ac:dyDescent="0.25">
      <c r="C3000" s="16">
        <v>3002</v>
      </c>
      <c r="D3000" s="16" t="s">
        <v>17780</v>
      </c>
      <c r="E3000" s="16" t="s">
        <v>4333</v>
      </c>
      <c r="F3000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3002;"'";"\'")&amp;"',"&amp;IF('Locations-Stops'!D3002&lt;&gt;"";LEFT('Locations-Stops'!D3002;2)&amp;"."&amp;RIGHT('Locations-Stops'!D3002;LEN('Locations-Stops'!D3002)-2);"0")&amp;","&amp;IF('Locations-Stops'!E3002&lt;&gt;"";LEFT('Locations-Stops'!E3002;1)&amp;"."&amp;RIGHT('Locations-Stops'!E3002;LEN('Locations-Stops'!E3002)-1);"0")&amp;","&amp;IF('Locations-Stops'!G3002&lt;&gt;"";VLOOKUP('Locations-Stops'!G3002;Regions!A2:B300;2;FALSE);"0")&amp;","&amp;IF('Locations-Stops'!H3002&lt;&gt;"";VLOOKUP('Locations-Stops'!H3002;Regions!C2:D300;2;FALSE);"0")&amp;","&amp;IF('Locations-Stops'!I3002&lt;&gt;"";VLOOKUP('Locations-Stops'!I3002;Regions!F2:G300;2;FALSE);"0")&amp;","&amp;IF('Locations-Stops'!J3002&lt;&gt;"";VLOOKUP('Locations-Stops'!J3002;Regions!I2:J300;2;FALSE);"0")&amp;",'"&amp;IF('Locations-Stops'!K3002&lt;&gt;"";SUBSTITUTE('Locations-Stops'!K3002;"'";"\'");"")&amp;"','"&amp;IF('Locations-Stops'!L3002&lt;&gt;"";'Locations-Stops'!L3002;"")&amp;"','"&amp;IF('Locations-Stops'!M3002&lt;&gt;"";'Locations-Stops'!M3002;"")&amp;"','"&amp;IF('Locations-Stops'!N3002&lt;&gt;"";'Locations-Stops'!N3002;"")&amp;"', CURRENT_TIMESTAMP);"</v>
      </c>
    </row>
    <row r="3001" spans="3:6" x14ac:dyDescent="0.25">
      <c r="C3001" s="16">
        <v>3003</v>
      </c>
      <c r="D3001" s="16" t="s">
        <v>17780</v>
      </c>
      <c r="E3001" s="16" t="s">
        <v>4333</v>
      </c>
      <c r="F3001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3003;"'";"\'")&amp;"',"&amp;IF('Locations-Stops'!D3003&lt;&gt;"";LEFT('Locations-Stops'!D3003;2)&amp;"."&amp;RIGHT('Locations-Stops'!D3003;LEN('Locations-Stops'!D3003)-2);"0")&amp;","&amp;IF('Locations-Stops'!E3003&lt;&gt;"";LEFT('Locations-Stops'!E3003;1)&amp;"."&amp;RIGHT('Locations-Stops'!E3003;LEN('Locations-Stops'!E3003)-1);"0")&amp;","&amp;IF('Locations-Stops'!G3003&lt;&gt;"";VLOOKUP('Locations-Stops'!G3003;Regions!A2:B300;2;FALSE);"0")&amp;","&amp;IF('Locations-Stops'!H3003&lt;&gt;"";VLOOKUP('Locations-Stops'!H3003;Regions!C2:D300;2;FALSE);"0")&amp;","&amp;IF('Locations-Stops'!I3003&lt;&gt;"";VLOOKUP('Locations-Stops'!I3003;Regions!F2:G300;2;FALSE);"0")&amp;","&amp;IF('Locations-Stops'!J3003&lt;&gt;"";VLOOKUP('Locations-Stops'!J3003;Regions!I2:J300;2;FALSE);"0")&amp;",'"&amp;IF('Locations-Stops'!K3003&lt;&gt;"";SUBSTITUTE('Locations-Stops'!K3003;"'";"\'");"")&amp;"','"&amp;IF('Locations-Stops'!L3003&lt;&gt;"";'Locations-Stops'!L3003;"")&amp;"','"&amp;IF('Locations-Stops'!M3003&lt;&gt;"";'Locations-Stops'!M3003;"")&amp;"','"&amp;IF('Locations-Stops'!N3003&lt;&gt;"";'Locations-Stops'!N3003;"")&amp;"', CURRENT_TIMESTAMP);"</v>
      </c>
    </row>
    <row r="3002" spans="3:6" x14ac:dyDescent="0.25">
      <c r="C3002" s="16">
        <v>3004</v>
      </c>
      <c r="D3002" s="16" t="s">
        <v>17780</v>
      </c>
      <c r="E3002" s="16" t="s">
        <v>4333</v>
      </c>
      <c r="F3002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3004;"'";"\'")&amp;"',"&amp;IF('Locations-Stops'!D3004&lt;&gt;"";LEFT('Locations-Stops'!D3004;2)&amp;"."&amp;RIGHT('Locations-Stops'!D3004;LEN('Locations-Stops'!D3004)-2);"0")&amp;","&amp;IF('Locations-Stops'!E3004&lt;&gt;"";LEFT('Locations-Stops'!E3004;1)&amp;"."&amp;RIGHT('Locations-Stops'!E3004;LEN('Locations-Stops'!E3004)-1);"0")&amp;","&amp;IF('Locations-Stops'!G3004&lt;&gt;"";VLOOKUP('Locations-Stops'!G3004;Regions!A2:B300;2;FALSE);"0")&amp;","&amp;IF('Locations-Stops'!H3004&lt;&gt;"";VLOOKUP('Locations-Stops'!H3004;Regions!C2:D300;2;FALSE);"0")&amp;","&amp;IF('Locations-Stops'!I3004&lt;&gt;"";VLOOKUP('Locations-Stops'!I3004;Regions!F2:G300;2;FALSE);"0")&amp;","&amp;IF('Locations-Stops'!J3004&lt;&gt;"";VLOOKUP('Locations-Stops'!J3004;Regions!I2:J300;2;FALSE);"0")&amp;",'"&amp;IF('Locations-Stops'!K3004&lt;&gt;"";SUBSTITUTE('Locations-Stops'!K3004;"'";"\'");"")&amp;"','"&amp;IF('Locations-Stops'!L3004&lt;&gt;"";'Locations-Stops'!L3004;"")&amp;"','"&amp;IF('Locations-Stops'!M3004&lt;&gt;"";'Locations-Stops'!M3004;"")&amp;"','"&amp;IF('Locations-Stops'!N3004&lt;&gt;"";'Locations-Stops'!N3004;"")&amp;"', CURRENT_TIMESTAMP);"</v>
      </c>
    </row>
    <row r="3003" spans="3:6" x14ac:dyDescent="0.25">
      <c r="C3003" s="16">
        <v>3005</v>
      </c>
      <c r="D3003" s="16" t="s">
        <v>17780</v>
      </c>
      <c r="E3003" s="16" t="s">
        <v>4333</v>
      </c>
      <c r="F3003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3005;"'";"\'")&amp;"',"&amp;IF('Locations-Stops'!D3005&lt;&gt;"";LEFT('Locations-Stops'!D3005;2)&amp;"."&amp;RIGHT('Locations-Stops'!D3005;LEN('Locations-Stops'!D3005)-2);"0")&amp;","&amp;IF('Locations-Stops'!E3005&lt;&gt;"";LEFT('Locations-Stops'!E3005;1)&amp;"."&amp;RIGHT('Locations-Stops'!E3005;LEN('Locations-Stops'!E3005)-1);"0")&amp;","&amp;IF('Locations-Stops'!G3005&lt;&gt;"";VLOOKUP('Locations-Stops'!G3005;Regions!A2:B300;2;FALSE);"0")&amp;","&amp;IF('Locations-Stops'!H3005&lt;&gt;"";VLOOKUP('Locations-Stops'!H3005;Regions!C2:D300;2;FALSE);"0")&amp;","&amp;IF('Locations-Stops'!I3005&lt;&gt;"";VLOOKUP('Locations-Stops'!I3005;Regions!F2:G300;2;FALSE);"0")&amp;","&amp;IF('Locations-Stops'!J3005&lt;&gt;"";VLOOKUP('Locations-Stops'!J3005;Regions!I2:J300;2;FALSE);"0")&amp;",'"&amp;IF('Locations-Stops'!K3005&lt;&gt;"";SUBSTITUTE('Locations-Stops'!K3005;"'";"\'");"")&amp;"','"&amp;IF('Locations-Stops'!L3005&lt;&gt;"";'Locations-Stops'!L3005;"")&amp;"','"&amp;IF('Locations-Stops'!M3005&lt;&gt;"";'Locations-Stops'!M3005;"")&amp;"','"&amp;IF('Locations-Stops'!N3005&lt;&gt;"";'Locations-Stops'!N3005;"")&amp;"', CURRENT_TIMESTAMP);"</v>
      </c>
    </row>
    <row r="3004" spans="3:6" x14ac:dyDescent="0.25">
      <c r="C3004" s="16">
        <v>3006</v>
      </c>
      <c r="D3004" s="16" t="s">
        <v>17780</v>
      </c>
      <c r="E3004" s="16" t="s">
        <v>4333</v>
      </c>
      <c r="F3004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3006;"'";"\'")&amp;"',"&amp;IF('Locations-Stops'!D3006&lt;&gt;"";LEFT('Locations-Stops'!D3006;2)&amp;"."&amp;RIGHT('Locations-Stops'!D3006;LEN('Locations-Stops'!D3006)-2);"0")&amp;","&amp;IF('Locations-Stops'!E3006&lt;&gt;"";LEFT('Locations-Stops'!E3006;1)&amp;"."&amp;RIGHT('Locations-Stops'!E3006;LEN('Locations-Stops'!E3006)-1);"0")&amp;","&amp;IF('Locations-Stops'!G3006&lt;&gt;"";VLOOKUP('Locations-Stops'!G3006;Regions!A2:B300;2;FALSE);"0")&amp;","&amp;IF('Locations-Stops'!H3006&lt;&gt;"";VLOOKUP('Locations-Stops'!H3006;Regions!C2:D300;2;FALSE);"0")&amp;","&amp;IF('Locations-Stops'!I3006&lt;&gt;"";VLOOKUP('Locations-Stops'!I3006;Regions!F2:G300;2;FALSE);"0")&amp;","&amp;IF('Locations-Stops'!J3006&lt;&gt;"";VLOOKUP('Locations-Stops'!J3006;Regions!I2:J300;2;FALSE);"0")&amp;",'"&amp;IF('Locations-Stops'!K3006&lt;&gt;"";SUBSTITUTE('Locations-Stops'!K3006;"'";"\'");"")&amp;"','"&amp;IF('Locations-Stops'!L3006&lt;&gt;"";'Locations-Stops'!L3006;"")&amp;"','"&amp;IF('Locations-Stops'!M3006&lt;&gt;"";'Locations-Stops'!M3006;"")&amp;"','"&amp;IF('Locations-Stops'!N3006&lt;&gt;"";'Locations-Stops'!N3006;"")&amp;"', CURRENT_TIMESTAMP);"</v>
      </c>
    </row>
    <row r="3005" spans="3:6" x14ac:dyDescent="0.25">
      <c r="C3005" s="16">
        <v>3007</v>
      </c>
      <c r="D3005" s="16" t="s">
        <v>17780</v>
      </c>
      <c r="E3005" s="16" t="s">
        <v>4333</v>
      </c>
      <c r="F3005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3007;"'";"\'")&amp;"',"&amp;IF('Locations-Stops'!D3007&lt;&gt;"";LEFT('Locations-Stops'!D3007;2)&amp;"."&amp;RIGHT('Locations-Stops'!D3007;LEN('Locations-Stops'!D3007)-2);"0")&amp;","&amp;IF('Locations-Stops'!E3007&lt;&gt;"";LEFT('Locations-Stops'!E3007;1)&amp;"."&amp;RIGHT('Locations-Stops'!E3007;LEN('Locations-Stops'!E3007)-1);"0")&amp;","&amp;IF('Locations-Stops'!G3007&lt;&gt;"";VLOOKUP('Locations-Stops'!G3007;Regions!A2:B300;2;FALSE);"0")&amp;","&amp;IF('Locations-Stops'!H3007&lt;&gt;"";VLOOKUP('Locations-Stops'!H3007;Regions!C2:D300;2;FALSE);"0")&amp;","&amp;IF('Locations-Stops'!I3007&lt;&gt;"";VLOOKUP('Locations-Stops'!I3007;Regions!F2:G300;2;FALSE);"0")&amp;","&amp;IF('Locations-Stops'!J3007&lt;&gt;"";VLOOKUP('Locations-Stops'!J3007;Regions!I2:J300;2;FALSE);"0")&amp;",'"&amp;IF('Locations-Stops'!K3007&lt;&gt;"";SUBSTITUTE('Locations-Stops'!K3007;"'";"\'");"")&amp;"','"&amp;IF('Locations-Stops'!L3007&lt;&gt;"";'Locations-Stops'!L3007;"")&amp;"','"&amp;IF('Locations-Stops'!M3007&lt;&gt;"";'Locations-Stops'!M3007;"")&amp;"','"&amp;IF('Locations-Stops'!N3007&lt;&gt;"";'Locations-Stops'!N3007;"")&amp;"', CURRENT_TIMESTAMP);"</v>
      </c>
    </row>
    <row r="3006" spans="3:6" x14ac:dyDescent="0.25">
      <c r="C3006" s="16">
        <v>3008</v>
      </c>
      <c r="D3006" s="16" t="s">
        <v>17780</v>
      </c>
      <c r="E3006" s="16" t="s">
        <v>4333</v>
      </c>
      <c r="F3006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3008;"'";"\'")&amp;"',"&amp;IF('Locations-Stops'!D3008&lt;&gt;"";LEFT('Locations-Stops'!D3008;2)&amp;"."&amp;RIGHT('Locations-Stops'!D3008;LEN('Locations-Stops'!D3008)-2);"0")&amp;","&amp;IF('Locations-Stops'!E3008&lt;&gt;"";LEFT('Locations-Stops'!E3008;1)&amp;"."&amp;RIGHT('Locations-Stops'!E3008;LEN('Locations-Stops'!E3008)-1);"0")&amp;","&amp;IF('Locations-Stops'!G3008&lt;&gt;"";VLOOKUP('Locations-Stops'!G3008;Regions!A2:B300;2;FALSE);"0")&amp;","&amp;IF('Locations-Stops'!H3008&lt;&gt;"";VLOOKUP('Locations-Stops'!H3008;Regions!C2:D300;2;FALSE);"0")&amp;","&amp;IF('Locations-Stops'!I3008&lt;&gt;"";VLOOKUP('Locations-Stops'!I3008;Regions!F2:G300;2;FALSE);"0")&amp;","&amp;IF('Locations-Stops'!J3008&lt;&gt;"";VLOOKUP('Locations-Stops'!J3008;Regions!I2:J300;2;FALSE);"0")&amp;",'"&amp;IF('Locations-Stops'!K3008&lt;&gt;"";SUBSTITUTE('Locations-Stops'!K3008;"'";"\'");"")&amp;"','"&amp;IF('Locations-Stops'!L3008&lt;&gt;"";'Locations-Stops'!L3008;"")&amp;"','"&amp;IF('Locations-Stops'!M3008&lt;&gt;"";'Locations-Stops'!M3008;"")&amp;"','"&amp;IF('Locations-Stops'!N3008&lt;&gt;"";'Locations-Stops'!N3008;"")&amp;"', CURRENT_TIMESTAMP);"</v>
      </c>
    </row>
    <row r="3007" spans="3:6" x14ac:dyDescent="0.25">
      <c r="C3007" s="16">
        <v>3009</v>
      </c>
      <c r="D3007" s="16" t="s">
        <v>17780</v>
      </c>
      <c r="E3007" s="16" t="s">
        <v>4333</v>
      </c>
      <c r="F3007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3009;"'";"\'")&amp;"',"&amp;IF('Locations-Stops'!D3009&lt;&gt;"";LEFT('Locations-Stops'!D3009;2)&amp;"."&amp;RIGHT('Locations-Stops'!D3009;LEN('Locations-Stops'!D3009)-2);"0")&amp;","&amp;IF('Locations-Stops'!E3009&lt;&gt;"";LEFT('Locations-Stops'!E3009;1)&amp;"."&amp;RIGHT('Locations-Stops'!E3009;LEN('Locations-Stops'!E3009)-1);"0")&amp;","&amp;IF('Locations-Stops'!G3009&lt;&gt;"";VLOOKUP('Locations-Stops'!G3009;Regions!A2:B300;2;FALSE);"0")&amp;","&amp;IF('Locations-Stops'!H3009&lt;&gt;"";VLOOKUP('Locations-Stops'!H3009;Regions!C2:D300;2;FALSE);"0")&amp;","&amp;IF('Locations-Stops'!I3009&lt;&gt;"";VLOOKUP('Locations-Stops'!I3009;Regions!F2:G300;2;FALSE);"0")&amp;","&amp;IF('Locations-Stops'!J3009&lt;&gt;"";VLOOKUP('Locations-Stops'!J3009;Regions!I2:J300;2;FALSE);"0")&amp;",'"&amp;IF('Locations-Stops'!K3009&lt;&gt;"";SUBSTITUTE('Locations-Stops'!K3009;"'";"\'");"")&amp;"','"&amp;IF('Locations-Stops'!L3009&lt;&gt;"";'Locations-Stops'!L3009;"")&amp;"','"&amp;IF('Locations-Stops'!M3009&lt;&gt;"";'Locations-Stops'!M3009;"")&amp;"','"&amp;IF('Locations-Stops'!N3009&lt;&gt;"";'Locations-Stops'!N3009;"")&amp;"', CURRENT_TIMESTAMP);"</v>
      </c>
    </row>
    <row r="3008" spans="3:6" x14ac:dyDescent="0.25">
      <c r="C3008" s="16">
        <v>3010</v>
      </c>
      <c r="D3008" s="16" t="s">
        <v>17780</v>
      </c>
      <c r="E3008" s="16" t="s">
        <v>4333</v>
      </c>
      <c r="F3008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3010;"'";"\'")&amp;"',"&amp;IF('Locations-Stops'!D3010&lt;&gt;"";LEFT('Locations-Stops'!D3010;2)&amp;"."&amp;RIGHT('Locations-Stops'!D3010;LEN('Locations-Stops'!D3010)-2);"0")&amp;","&amp;IF('Locations-Stops'!E3010&lt;&gt;"";LEFT('Locations-Stops'!E3010;1)&amp;"."&amp;RIGHT('Locations-Stops'!E3010;LEN('Locations-Stops'!E3010)-1);"0")&amp;","&amp;IF('Locations-Stops'!G3010&lt;&gt;"";VLOOKUP('Locations-Stops'!G3010;Regions!A2:B300;2;FALSE);"0")&amp;","&amp;IF('Locations-Stops'!H3010&lt;&gt;"";VLOOKUP('Locations-Stops'!H3010;Regions!C2:D300;2;FALSE);"0")&amp;","&amp;IF('Locations-Stops'!I3010&lt;&gt;"";VLOOKUP('Locations-Stops'!I3010;Regions!F2:G300;2;FALSE);"0")&amp;","&amp;IF('Locations-Stops'!J3010&lt;&gt;"";VLOOKUP('Locations-Stops'!J3010;Regions!I2:J300;2;FALSE);"0")&amp;",'"&amp;IF('Locations-Stops'!K3010&lt;&gt;"";SUBSTITUTE('Locations-Stops'!K3010;"'";"\'");"")&amp;"','"&amp;IF('Locations-Stops'!L3010&lt;&gt;"";'Locations-Stops'!L3010;"")&amp;"','"&amp;IF('Locations-Stops'!M3010&lt;&gt;"";'Locations-Stops'!M3010;"")&amp;"','"&amp;IF('Locations-Stops'!N3010&lt;&gt;"";'Locations-Stops'!N3010;"")&amp;"', CURRENT_TIMESTAMP);"</v>
      </c>
    </row>
    <row r="3009" spans="3:6" x14ac:dyDescent="0.25">
      <c r="C3009" s="16">
        <v>3011</v>
      </c>
      <c r="D3009" s="16" t="s">
        <v>17780</v>
      </c>
      <c r="E3009" s="16" t="s">
        <v>4333</v>
      </c>
      <c r="F3009" s="16" t="str">
        <f t="shared" si="46"/>
        <v>"INSERT INTO `locations` (`id`, `name`, `latitude`, `longitude`, `province`, `region_1`, `region_2`, `region_3`, `street`, `number`, `postal`, `img`, `last_modified`) VALUES (NULL,'"&amp;SUBSTITUTE('Locations-Stops'!F3011;"'";"\'")&amp;"',"&amp;IF('Locations-Stops'!D3011&lt;&gt;"";LEFT('Locations-Stops'!D3011;2)&amp;"."&amp;RIGHT('Locations-Stops'!D3011;LEN('Locations-Stops'!D3011)-2);"0")&amp;","&amp;IF('Locations-Stops'!E3011&lt;&gt;"";LEFT('Locations-Stops'!E3011;1)&amp;"."&amp;RIGHT('Locations-Stops'!E3011;LEN('Locations-Stops'!E3011)-1);"0")&amp;","&amp;IF('Locations-Stops'!G3011&lt;&gt;"";VLOOKUP('Locations-Stops'!G3011;Regions!A2:B300;2;FALSE);"0")&amp;","&amp;IF('Locations-Stops'!H3011&lt;&gt;"";VLOOKUP('Locations-Stops'!H3011;Regions!C2:D300;2;FALSE);"0")&amp;","&amp;IF('Locations-Stops'!I3011&lt;&gt;"";VLOOKUP('Locations-Stops'!I3011;Regions!F2:G300;2;FALSE);"0")&amp;","&amp;IF('Locations-Stops'!J3011&lt;&gt;"";VLOOKUP('Locations-Stops'!J3011;Regions!I2:J300;2;FALSE);"0")&amp;",'"&amp;IF('Locations-Stops'!K3011&lt;&gt;"";SUBSTITUTE('Locations-Stops'!K3011;"'";"\'");"")&amp;"','"&amp;IF('Locations-Stops'!L3011&lt;&gt;"";'Locations-Stops'!L3011;"")&amp;"','"&amp;IF('Locations-Stops'!M3011&lt;&gt;"";'Locations-Stops'!M3011;"")&amp;"','"&amp;IF('Locations-Stops'!N3011&lt;&gt;"";'Locations-Stops'!N3011;"")&amp;"', CURRENT_TIMESTAMP);"</v>
      </c>
    </row>
    <row r="3010" spans="3:6" x14ac:dyDescent="0.25">
      <c r="C3010" s="16">
        <v>3012</v>
      </c>
      <c r="D3010" s="16" t="s">
        <v>17780</v>
      </c>
      <c r="E3010" s="16" t="s">
        <v>4333</v>
      </c>
      <c r="F3010" s="16" t="str">
        <f t="shared" ref="F3010:F3073" si="47">SUBSTITUTE(D3010, "_NUM_", C3010)</f>
        <v>"INSERT INTO `locations` (`id`, `name`, `latitude`, `longitude`, `province`, `region_1`, `region_2`, `region_3`, `street`, `number`, `postal`, `img`, `last_modified`) VALUES (NULL,'"&amp;SUBSTITUTE('Locations-Stops'!F3012;"'";"\'")&amp;"',"&amp;IF('Locations-Stops'!D3012&lt;&gt;"";LEFT('Locations-Stops'!D3012;2)&amp;"."&amp;RIGHT('Locations-Stops'!D3012;LEN('Locations-Stops'!D3012)-2);"0")&amp;","&amp;IF('Locations-Stops'!E3012&lt;&gt;"";LEFT('Locations-Stops'!E3012;1)&amp;"."&amp;RIGHT('Locations-Stops'!E3012;LEN('Locations-Stops'!E3012)-1);"0")&amp;","&amp;IF('Locations-Stops'!G3012&lt;&gt;"";VLOOKUP('Locations-Stops'!G3012;Regions!A2:B300;2;FALSE);"0")&amp;","&amp;IF('Locations-Stops'!H3012&lt;&gt;"";VLOOKUP('Locations-Stops'!H3012;Regions!C2:D300;2;FALSE);"0")&amp;","&amp;IF('Locations-Stops'!I3012&lt;&gt;"";VLOOKUP('Locations-Stops'!I3012;Regions!F2:G300;2;FALSE);"0")&amp;","&amp;IF('Locations-Stops'!J3012&lt;&gt;"";VLOOKUP('Locations-Stops'!J3012;Regions!I2:J300;2;FALSE);"0")&amp;",'"&amp;IF('Locations-Stops'!K3012&lt;&gt;"";SUBSTITUTE('Locations-Stops'!K3012;"'";"\'");"")&amp;"','"&amp;IF('Locations-Stops'!L3012&lt;&gt;"";'Locations-Stops'!L3012;"")&amp;"','"&amp;IF('Locations-Stops'!M3012&lt;&gt;"";'Locations-Stops'!M3012;"")&amp;"','"&amp;IF('Locations-Stops'!N3012&lt;&gt;"";'Locations-Stops'!N3012;"")&amp;"', CURRENT_TIMESTAMP);"</v>
      </c>
    </row>
    <row r="3011" spans="3:6" x14ac:dyDescent="0.25">
      <c r="C3011" s="16">
        <v>3013</v>
      </c>
      <c r="D3011" s="16" t="s">
        <v>17780</v>
      </c>
      <c r="E3011" s="16" t="s">
        <v>4333</v>
      </c>
      <c r="F301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3013;"'";"\'")&amp;"',"&amp;IF('Locations-Stops'!D3013&lt;&gt;"";LEFT('Locations-Stops'!D3013;2)&amp;"."&amp;RIGHT('Locations-Stops'!D3013;LEN('Locations-Stops'!D3013)-2);"0")&amp;","&amp;IF('Locations-Stops'!E3013&lt;&gt;"";LEFT('Locations-Stops'!E3013;1)&amp;"."&amp;RIGHT('Locations-Stops'!E3013;LEN('Locations-Stops'!E3013)-1);"0")&amp;","&amp;IF('Locations-Stops'!G3013&lt;&gt;"";VLOOKUP('Locations-Stops'!G3013;Regions!A2:B300;2;FALSE);"0")&amp;","&amp;IF('Locations-Stops'!H3013&lt;&gt;"";VLOOKUP('Locations-Stops'!H3013;Regions!C2:D300;2;FALSE);"0")&amp;","&amp;IF('Locations-Stops'!I3013&lt;&gt;"";VLOOKUP('Locations-Stops'!I3013;Regions!F2:G300;2;FALSE);"0")&amp;","&amp;IF('Locations-Stops'!J3013&lt;&gt;"";VLOOKUP('Locations-Stops'!J3013;Regions!I2:J300;2;FALSE);"0")&amp;",'"&amp;IF('Locations-Stops'!K3013&lt;&gt;"";SUBSTITUTE('Locations-Stops'!K3013;"'";"\'");"")&amp;"','"&amp;IF('Locations-Stops'!L3013&lt;&gt;"";'Locations-Stops'!L3013;"")&amp;"','"&amp;IF('Locations-Stops'!M3013&lt;&gt;"";'Locations-Stops'!M3013;"")&amp;"','"&amp;IF('Locations-Stops'!N3013&lt;&gt;"";'Locations-Stops'!N3013;"")&amp;"', CURRENT_TIMESTAMP);"</v>
      </c>
    </row>
    <row r="3012" spans="3:6" x14ac:dyDescent="0.25">
      <c r="C3012" s="16">
        <v>3014</v>
      </c>
      <c r="D3012" s="16" t="s">
        <v>17780</v>
      </c>
      <c r="E3012" s="16" t="s">
        <v>4333</v>
      </c>
      <c r="F301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3014;"'";"\'")&amp;"',"&amp;IF('Locations-Stops'!D3014&lt;&gt;"";LEFT('Locations-Stops'!D3014;2)&amp;"."&amp;RIGHT('Locations-Stops'!D3014;LEN('Locations-Stops'!D3014)-2);"0")&amp;","&amp;IF('Locations-Stops'!E3014&lt;&gt;"";LEFT('Locations-Stops'!E3014;1)&amp;"."&amp;RIGHT('Locations-Stops'!E3014;LEN('Locations-Stops'!E3014)-1);"0")&amp;","&amp;IF('Locations-Stops'!G3014&lt;&gt;"";VLOOKUP('Locations-Stops'!G3014;Regions!A2:B300;2;FALSE);"0")&amp;","&amp;IF('Locations-Stops'!H3014&lt;&gt;"";VLOOKUP('Locations-Stops'!H3014;Regions!C2:D300;2;FALSE);"0")&amp;","&amp;IF('Locations-Stops'!I3014&lt;&gt;"";VLOOKUP('Locations-Stops'!I3014;Regions!F2:G300;2;FALSE);"0")&amp;","&amp;IF('Locations-Stops'!J3014&lt;&gt;"";VLOOKUP('Locations-Stops'!J3014;Regions!I2:J300;2;FALSE);"0")&amp;",'"&amp;IF('Locations-Stops'!K3014&lt;&gt;"";SUBSTITUTE('Locations-Stops'!K3014;"'";"\'");"")&amp;"','"&amp;IF('Locations-Stops'!L3014&lt;&gt;"";'Locations-Stops'!L3014;"")&amp;"','"&amp;IF('Locations-Stops'!M3014&lt;&gt;"";'Locations-Stops'!M3014;"")&amp;"','"&amp;IF('Locations-Stops'!N3014&lt;&gt;"";'Locations-Stops'!N3014;"")&amp;"', CURRENT_TIMESTAMP);"</v>
      </c>
    </row>
    <row r="3013" spans="3:6" x14ac:dyDescent="0.25">
      <c r="C3013" s="16">
        <v>3015</v>
      </c>
      <c r="D3013" s="16" t="s">
        <v>17780</v>
      </c>
      <c r="E3013" s="16" t="s">
        <v>4333</v>
      </c>
      <c r="F301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3015;"'";"\'")&amp;"',"&amp;IF('Locations-Stops'!D3015&lt;&gt;"";LEFT('Locations-Stops'!D3015;2)&amp;"."&amp;RIGHT('Locations-Stops'!D3015;LEN('Locations-Stops'!D3015)-2);"0")&amp;","&amp;IF('Locations-Stops'!E3015&lt;&gt;"";LEFT('Locations-Stops'!E3015;1)&amp;"."&amp;RIGHT('Locations-Stops'!E3015;LEN('Locations-Stops'!E3015)-1);"0")&amp;","&amp;IF('Locations-Stops'!G3015&lt;&gt;"";VLOOKUP('Locations-Stops'!G3015;Regions!A2:B300;2;FALSE);"0")&amp;","&amp;IF('Locations-Stops'!H3015&lt;&gt;"";VLOOKUP('Locations-Stops'!H3015;Regions!C2:D300;2;FALSE);"0")&amp;","&amp;IF('Locations-Stops'!I3015&lt;&gt;"";VLOOKUP('Locations-Stops'!I3015;Regions!F2:G300;2;FALSE);"0")&amp;","&amp;IF('Locations-Stops'!J3015&lt;&gt;"";VLOOKUP('Locations-Stops'!J3015;Regions!I2:J300;2;FALSE);"0")&amp;",'"&amp;IF('Locations-Stops'!K3015&lt;&gt;"";SUBSTITUTE('Locations-Stops'!K3015;"'";"\'");"")&amp;"','"&amp;IF('Locations-Stops'!L3015&lt;&gt;"";'Locations-Stops'!L3015;"")&amp;"','"&amp;IF('Locations-Stops'!M3015&lt;&gt;"";'Locations-Stops'!M3015;"")&amp;"','"&amp;IF('Locations-Stops'!N3015&lt;&gt;"";'Locations-Stops'!N3015;"")&amp;"', CURRENT_TIMESTAMP);"</v>
      </c>
    </row>
    <row r="3014" spans="3:6" x14ac:dyDescent="0.25">
      <c r="C3014" s="16">
        <v>3016</v>
      </c>
      <c r="D3014" s="16" t="s">
        <v>17780</v>
      </c>
      <c r="E3014" s="16" t="s">
        <v>4333</v>
      </c>
      <c r="F3014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3016;"'";"\'")&amp;"',"&amp;IF('Locations-Stops'!D3016&lt;&gt;"";LEFT('Locations-Stops'!D3016;2)&amp;"."&amp;RIGHT('Locations-Stops'!D3016;LEN('Locations-Stops'!D3016)-2);"0")&amp;","&amp;IF('Locations-Stops'!E3016&lt;&gt;"";LEFT('Locations-Stops'!E3016;1)&amp;"."&amp;RIGHT('Locations-Stops'!E3016;LEN('Locations-Stops'!E3016)-1);"0")&amp;","&amp;IF('Locations-Stops'!G3016&lt;&gt;"";VLOOKUP('Locations-Stops'!G3016;Regions!A2:B300;2;FALSE);"0")&amp;","&amp;IF('Locations-Stops'!H3016&lt;&gt;"";VLOOKUP('Locations-Stops'!H3016;Regions!C2:D300;2;FALSE);"0")&amp;","&amp;IF('Locations-Stops'!I3016&lt;&gt;"";VLOOKUP('Locations-Stops'!I3016;Regions!F2:G300;2;FALSE);"0")&amp;","&amp;IF('Locations-Stops'!J3016&lt;&gt;"";VLOOKUP('Locations-Stops'!J3016;Regions!I2:J300;2;FALSE);"0")&amp;",'"&amp;IF('Locations-Stops'!K3016&lt;&gt;"";SUBSTITUTE('Locations-Stops'!K3016;"'";"\'");"")&amp;"','"&amp;IF('Locations-Stops'!L3016&lt;&gt;"";'Locations-Stops'!L3016;"")&amp;"','"&amp;IF('Locations-Stops'!M3016&lt;&gt;"";'Locations-Stops'!M3016;"")&amp;"','"&amp;IF('Locations-Stops'!N3016&lt;&gt;"";'Locations-Stops'!N3016;"")&amp;"', CURRENT_TIMESTAMP);"</v>
      </c>
    </row>
    <row r="3015" spans="3:6" x14ac:dyDescent="0.25">
      <c r="C3015" s="16">
        <v>3017</v>
      </c>
      <c r="D3015" s="16" t="s">
        <v>17780</v>
      </c>
      <c r="E3015" s="16" t="s">
        <v>4333</v>
      </c>
      <c r="F3015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3017;"'";"\'")&amp;"',"&amp;IF('Locations-Stops'!D3017&lt;&gt;"";LEFT('Locations-Stops'!D3017;2)&amp;"."&amp;RIGHT('Locations-Stops'!D3017;LEN('Locations-Stops'!D3017)-2);"0")&amp;","&amp;IF('Locations-Stops'!E3017&lt;&gt;"";LEFT('Locations-Stops'!E3017;1)&amp;"."&amp;RIGHT('Locations-Stops'!E3017;LEN('Locations-Stops'!E3017)-1);"0")&amp;","&amp;IF('Locations-Stops'!G3017&lt;&gt;"";VLOOKUP('Locations-Stops'!G3017;Regions!A2:B300;2;FALSE);"0")&amp;","&amp;IF('Locations-Stops'!H3017&lt;&gt;"";VLOOKUP('Locations-Stops'!H3017;Regions!C2:D300;2;FALSE);"0")&amp;","&amp;IF('Locations-Stops'!I3017&lt;&gt;"";VLOOKUP('Locations-Stops'!I3017;Regions!F2:G300;2;FALSE);"0")&amp;","&amp;IF('Locations-Stops'!J3017&lt;&gt;"";VLOOKUP('Locations-Stops'!J3017;Regions!I2:J300;2;FALSE);"0")&amp;",'"&amp;IF('Locations-Stops'!K3017&lt;&gt;"";SUBSTITUTE('Locations-Stops'!K3017;"'";"\'");"")&amp;"','"&amp;IF('Locations-Stops'!L3017&lt;&gt;"";'Locations-Stops'!L3017;"")&amp;"','"&amp;IF('Locations-Stops'!M3017&lt;&gt;"";'Locations-Stops'!M3017;"")&amp;"','"&amp;IF('Locations-Stops'!N3017&lt;&gt;"";'Locations-Stops'!N3017;"")&amp;"', CURRENT_TIMESTAMP);"</v>
      </c>
    </row>
    <row r="3016" spans="3:6" x14ac:dyDescent="0.25">
      <c r="C3016" s="16">
        <v>3018</v>
      </c>
      <c r="D3016" s="16" t="s">
        <v>17780</v>
      </c>
      <c r="E3016" s="16" t="s">
        <v>4333</v>
      </c>
      <c r="F3016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3018;"'";"\'")&amp;"',"&amp;IF('Locations-Stops'!D3018&lt;&gt;"";LEFT('Locations-Stops'!D3018;2)&amp;"."&amp;RIGHT('Locations-Stops'!D3018;LEN('Locations-Stops'!D3018)-2);"0")&amp;","&amp;IF('Locations-Stops'!E3018&lt;&gt;"";LEFT('Locations-Stops'!E3018;1)&amp;"."&amp;RIGHT('Locations-Stops'!E3018;LEN('Locations-Stops'!E3018)-1);"0")&amp;","&amp;IF('Locations-Stops'!G3018&lt;&gt;"";VLOOKUP('Locations-Stops'!G3018;Regions!A2:B300;2;FALSE);"0")&amp;","&amp;IF('Locations-Stops'!H3018&lt;&gt;"";VLOOKUP('Locations-Stops'!H3018;Regions!C2:D300;2;FALSE);"0")&amp;","&amp;IF('Locations-Stops'!I3018&lt;&gt;"";VLOOKUP('Locations-Stops'!I3018;Regions!F2:G300;2;FALSE);"0")&amp;","&amp;IF('Locations-Stops'!J3018&lt;&gt;"";VLOOKUP('Locations-Stops'!J3018;Regions!I2:J300;2;FALSE);"0")&amp;",'"&amp;IF('Locations-Stops'!K3018&lt;&gt;"";SUBSTITUTE('Locations-Stops'!K3018;"'";"\'");"")&amp;"','"&amp;IF('Locations-Stops'!L3018&lt;&gt;"";'Locations-Stops'!L3018;"")&amp;"','"&amp;IF('Locations-Stops'!M3018&lt;&gt;"";'Locations-Stops'!M3018;"")&amp;"','"&amp;IF('Locations-Stops'!N3018&lt;&gt;"";'Locations-Stops'!N3018;"")&amp;"', CURRENT_TIMESTAMP);"</v>
      </c>
    </row>
    <row r="3017" spans="3:6" x14ac:dyDescent="0.25">
      <c r="C3017" s="16">
        <v>3019</v>
      </c>
      <c r="D3017" s="16" t="s">
        <v>17780</v>
      </c>
      <c r="E3017" s="16" t="s">
        <v>4333</v>
      </c>
      <c r="F3017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3019;"'";"\'")&amp;"',"&amp;IF('Locations-Stops'!D3019&lt;&gt;"";LEFT('Locations-Stops'!D3019;2)&amp;"."&amp;RIGHT('Locations-Stops'!D3019;LEN('Locations-Stops'!D3019)-2);"0")&amp;","&amp;IF('Locations-Stops'!E3019&lt;&gt;"";LEFT('Locations-Stops'!E3019;1)&amp;"."&amp;RIGHT('Locations-Stops'!E3019;LEN('Locations-Stops'!E3019)-1);"0")&amp;","&amp;IF('Locations-Stops'!G3019&lt;&gt;"";VLOOKUP('Locations-Stops'!G3019;Regions!A2:B300;2;FALSE);"0")&amp;","&amp;IF('Locations-Stops'!H3019&lt;&gt;"";VLOOKUP('Locations-Stops'!H3019;Regions!C2:D300;2;FALSE);"0")&amp;","&amp;IF('Locations-Stops'!I3019&lt;&gt;"";VLOOKUP('Locations-Stops'!I3019;Regions!F2:G300;2;FALSE);"0")&amp;","&amp;IF('Locations-Stops'!J3019&lt;&gt;"";VLOOKUP('Locations-Stops'!J3019;Regions!I2:J300;2;FALSE);"0")&amp;",'"&amp;IF('Locations-Stops'!K3019&lt;&gt;"";SUBSTITUTE('Locations-Stops'!K3019;"'";"\'");"")&amp;"','"&amp;IF('Locations-Stops'!L3019&lt;&gt;"";'Locations-Stops'!L3019;"")&amp;"','"&amp;IF('Locations-Stops'!M3019&lt;&gt;"";'Locations-Stops'!M3019;"")&amp;"','"&amp;IF('Locations-Stops'!N3019&lt;&gt;"";'Locations-Stops'!N3019;"")&amp;"', CURRENT_TIMESTAMP);"</v>
      </c>
    </row>
    <row r="3018" spans="3:6" x14ac:dyDescent="0.25">
      <c r="C3018" s="16">
        <v>3020</v>
      </c>
      <c r="D3018" s="16" t="s">
        <v>17780</v>
      </c>
      <c r="E3018" s="16" t="s">
        <v>4333</v>
      </c>
      <c r="F3018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3020;"'";"\'")&amp;"',"&amp;IF('Locations-Stops'!D3020&lt;&gt;"";LEFT('Locations-Stops'!D3020;2)&amp;"."&amp;RIGHT('Locations-Stops'!D3020;LEN('Locations-Stops'!D3020)-2);"0")&amp;","&amp;IF('Locations-Stops'!E3020&lt;&gt;"";LEFT('Locations-Stops'!E3020;1)&amp;"."&amp;RIGHT('Locations-Stops'!E3020;LEN('Locations-Stops'!E3020)-1);"0")&amp;","&amp;IF('Locations-Stops'!G3020&lt;&gt;"";VLOOKUP('Locations-Stops'!G3020;Regions!A2:B300;2;FALSE);"0")&amp;","&amp;IF('Locations-Stops'!H3020&lt;&gt;"";VLOOKUP('Locations-Stops'!H3020;Regions!C2:D300;2;FALSE);"0")&amp;","&amp;IF('Locations-Stops'!I3020&lt;&gt;"";VLOOKUP('Locations-Stops'!I3020;Regions!F2:G300;2;FALSE);"0")&amp;","&amp;IF('Locations-Stops'!J3020&lt;&gt;"";VLOOKUP('Locations-Stops'!J3020;Regions!I2:J300;2;FALSE);"0")&amp;",'"&amp;IF('Locations-Stops'!K3020&lt;&gt;"";SUBSTITUTE('Locations-Stops'!K3020;"'";"\'");"")&amp;"','"&amp;IF('Locations-Stops'!L3020&lt;&gt;"";'Locations-Stops'!L3020;"")&amp;"','"&amp;IF('Locations-Stops'!M3020&lt;&gt;"";'Locations-Stops'!M3020;"")&amp;"','"&amp;IF('Locations-Stops'!N3020&lt;&gt;"";'Locations-Stops'!N3020;"")&amp;"', CURRENT_TIMESTAMP);"</v>
      </c>
    </row>
    <row r="3019" spans="3:6" x14ac:dyDescent="0.25">
      <c r="C3019" s="16">
        <v>3021</v>
      </c>
      <c r="D3019" s="16" t="s">
        <v>17780</v>
      </c>
      <c r="E3019" s="16" t="s">
        <v>4333</v>
      </c>
      <c r="F3019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3021;"'";"\'")&amp;"',"&amp;IF('Locations-Stops'!D3021&lt;&gt;"";LEFT('Locations-Stops'!D3021;2)&amp;"."&amp;RIGHT('Locations-Stops'!D3021;LEN('Locations-Stops'!D3021)-2);"0")&amp;","&amp;IF('Locations-Stops'!E3021&lt;&gt;"";LEFT('Locations-Stops'!E3021;1)&amp;"."&amp;RIGHT('Locations-Stops'!E3021;LEN('Locations-Stops'!E3021)-1);"0")&amp;","&amp;IF('Locations-Stops'!G3021&lt;&gt;"";VLOOKUP('Locations-Stops'!G3021;Regions!A2:B300;2;FALSE);"0")&amp;","&amp;IF('Locations-Stops'!H3021&lt;&gt;"";VLOOKUP('Locations-Stops'!H3021;Regions!C2:D300;2;FALSE);"0")&amp;","&amp;IF('Locations-Stops'!I3021&lt;&gt;"";VLOOKUP('Locations-Stops'!I3021;Regions!F2:G300;2;FALSE);"0")&amp;","&amp;IF('Locations-Stops'!J3021&lt;&gt;"";VLOOKUP('Locations-Stops'!J3021;Regions!I2:J300;2;FALSE);"0")&amp;",'"&amp;IF('Locations-Stops'!K3021&lt;&gt;"";SUBSTITUTE('Locations-Stops'!K3021;"'";"\'");"")&amp;"','"&amp;IF('Locations-Stops'!L3021&lt;&gt;"";'Locations-Stops'!L3021;"")&amp;"','"&amp;IF('Locations-Stops'!M3021&lt;&gt;"";'Locations-Stops'!M3021;"")&amp;"','"&amp;IF('Locations-Stops'!N3021&lt;&gt;"";'Locations-Stops'!N3021;"")&amp;"', CURRENT_TIMESTAMP);"</v>
      </c>
    </row>
    <row r="3020" spans="3:6" x14ac:dyDescent="0.25">
      <c r="C3020" s="16">
        <v>3022</v>
      </c>
      <c r="D3020" s="16" t="s">
        <v>17780</v>
      </c>
      <c r="E3020" s="16" t="s">
        <v>4333</v>
      </c>
      <c r="F3020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3022;"'";"\'")&amp;"',"&amp;IF('Locations-Stops'!D3022&lt;&gt;"";LEFT('Locations-Stops'!D3022;2)&amp;"."&amp;RIGHT('Locations-Stops'!D3022;LEN('Locations-Stops'!D3022)-2);"0")&amp;","&amp;IF('Locations-Stops'!E3022&lt;&gt;"";LEFT('Locations-Stops'!E3022;1)&amp;"."&amp;RIGHT('Locations-Stops'!E3022;LEN('Locations-Stops'!E3022)-1);"0")&amp;","&amp;IF('Locations-Stops'!G3022&lt;&gt;"";VLOOKUP('Locations-Stops'!G3022;Regions!A2:B300;2;FALSE);"0")&amp;","&amp;IF('Locations-Stops'!H3022&lt;&gt;"";VLOOKUP('Locations-Stops'!H3022;Regions!C2:D300;2;FALSE);"0")&amp;","&amp;IF('Locations-Stops'!I3022&lt;&gt;"";VLOOKUP('Locations-Stops'!I3022;Regions!F2:G300;2;FALSE);"0")&amp;","&amp;IF('Locations-Stops'!J3022&lt;&gt;"";VLOOKUP('Locations-Stops'!J3022;Regions!I2:J300;2;FALSE);"0")&amp;",'"&amp;IF('Locations-Stops'!K3022&lt;&gt;"";SUBSTITUTE('Locations-Stops'!K3022;"'";"\'");"")&amp;"','"&amp;IF('Locations-Stops'!L3022&lt;&gt;"";'Locations-Stops'!L3022;"")&amp;"','"&amp;IF('Locations-Stops'!M3022&lt;&gt;"";'Locations-Stops'!M3022;"")&amp;"','"&amp;IF('Locations-Stops'!N3022&lt;&gt;"";'Locations-Stops'!N3022;"")&amp;"', CURRENT_TIMESTAMP);"</v>
      </c>
    </row>
    <row r="3021" spans="3:6" x14ac:dyDescent="0.25">
      <c r="C3021" s="16">
        <v>3023</v>
      </c>
      <c r="D3021" s="16" t="s">
        <v>17780</v>
      </c>
      <c r="E3021" s="16" t="s">
        <v>4333</v>
      </c>
      <c r="F302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3023;"'";"\'")&amp;"',"&amp;IF('Locations-Stops'!D3023&lt;&gt;"";LEFT('Locations-Stops'!D3023;2)&amp;"."&amp;RIGHT('Locations-Stops'!D3023;LEN('Locations-Stops'!D3023)-2);"0")&amp;","&amp;IF('Locations-Stops'!E3023&lt;&gt;"";LEFT('Locations-Stops'!E3023;1)&amp;"."&amp;RIGHT('Locations-Stops'!E3023;LEN('Locations-Stops'!E3023)-1);"0")&amp;","&amp;IF('Locations-Stops'!G3023&lt;&gt;"";VLOOKUP('Locations-Stops'!G3023;Regions!A2:B300;2;FALSE);"0")&amp;","&amp;IF('Locations-Stops'!H3023&lt;&gt;"";VLOOKUP('Locations-Stops'!H3023;Regions!C2:D300;2;FALSE);"0")&amp;","&amp;IF('Locations-Stops'!I3023&lt;&gt;"";VLOOKUP('Locations-Stops'!I3023;Regions!F2:G300;2;FALSE);"0")&amp;","&amp;IF('Locations-Stops'!J3023&lt;&gt;"";VLOOKUP('Locations-Stops'!J3023;Regions!I2:J300;2;FALSE);"0")&amp;",'"&amp;IF('Locations-Stops'!K3023&lt;&gt;"";SUBSTITUTE('Locations-Stops'!K3023;"'";"\'");"")&amp;"','"&amp;IF('Locations-Stops'!L3023&lt;&gt;"";'Locations-Stops'!L3023;"")&amp;"','"&amp;IF('Locations-Stops'!M3023&lt;&gt;"";'Locations-Stops'!M3023;"")&amp;"','"&amp;IF('Locations-Stops'!N3023&lt;&gt;"";'Locations-Stops'!N3023;"")&amp;"', CURRENT_TIMESTAMP);"</v>
      </c>
    </row>
    <row r="3022" spans="3:6" x14ac:dyDescent="0.25">
      <c r="C3022" s="16">
        <v>3024</v>
      </c>
      <c r="D3022" s="16" t="s">
        <v>17780</v>
      </c>
      <c r="E3022" s="16" t="s">
        <v>4333</v>
      </c>
      <c r="F302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3024;"'";"\'")&amp;"',"&amp;IF('Locations-Stops'!D3024&lt;&gt;"";LEFT('Locations-Stops'!D3024;2)&amp;"."&amp;RIGHT('Locations-Stops'!D3024;LEN('Locations-Stops'!D3024)-2);"0")&amp;","&amp;IF('Locations-Stops'!E3024&lt;&gt;"";LEFT('Locations-Stops'!E3024;1)&amp;"."&amp;RIGHT('Locations-Stops'!E3024;LEN('Locations-Stops'!E3024)-1);"0")&amp;","&amp;IF('Locations-Stops'!G3024&lt;&gt;"";VLOOKUP('Locations-Stops'!G3024;Regions!A2:B300;2;FALSE);"0")&amp;","&amp;IF('Locations-Stops'!H3024&lt;&gt;"";VLOOKUP('Locations-Stops'!H3024;Regions!C2:D300;2;FALSE);"0")&amp;","&amp;IF('Locations-Stops'!I3024&lt;&gt;"";VLOOKUP('Locations-Stops'!I3024;Regions!F2:G300;2;FALSE);"0")&amp;","&amp;IF('Locations-Stops'!J3024&lt;&gt;"";VLOOKUP('Locations-Stops'!J3024;Regions!I2:J300;2;FALSE);"0")&amp;",'"&amp;IF('Locations-Stops'!K3024&lt;&gt;"";SUBSTITUTE('Locations-Stops'!K3024;"'";"\'");"")&amp;"','"&amp;IF('Locations-Stops'!L3024&lt;&gt;"";'Locations-Stops'!L3024;"")&amp;"','"&amp;IF('Locations-Stops'!M3024&lt;&gt;"";'Locations-Stops'!M3024;"")&amp;"','"&amp;IF('Locations-Stops'!N3024&lt;&gt;"";'Locations-Stops'!N3024;"")&amp;"', CURRENT_TIMESTAMP);"</v>
      </c>
    </row>
    <row r="3023" spans="3:6" x14ac:dyDescent="0.25">
      <c r="C3023" s="16">
        <v>3025</v>
      </c>
      <c r="D3023" s="16" t="s">
        <v>17780</v>
      </c>
      <c r="E3023" s="16" t="s">
        <v>4333</v>
      </c>
      <c r="F302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3025;"'";"\'")&amp;"',"&amp;IF('Locations-Stops'!D3025&lt;&gt;"";LEFT('Locations-Stops'!D3025;2)&amp;"."&amp;RIGHT('Locations-Stops'!D3025;LEN('Locations-Stops'!D3025)-2);"0")&amp;","&amp;IF('Locations-Stops'!E3025&lt;&gt;"";LEFT('Locations-Stops'!E3025;1)&amp;"."&amp;RIGHT('Locations-Stops'!E3025;LEN('Locations-Stops'!E3025)-1);"0")&amp;","&amp;IF('Locations-Stops'!G3025&lt;&gt;"";VLOOKUP('Locations-Stops'!G3025;Regions!A2:B300;2;FALSE);"0")&amp;","&amp;IF('Locations-Stops'!H3025&lt;&gt;"";VLOOKUP('Locations-Stops'!H3025;Regions!C2:D300;2;FALSE);"0")&amp;","&amp;IF('Locations-Stops'!I3025&lt;&gt;"";VLOOKUP('Locations-Stops'!I3025;Regions!F2:G300;2;FALSE);"0")&amp;","&amp;IF('Locations-Stops'!J3025&lt;&gt;"";VLOOKUP('Locations-Stops'!J3025;Regions!I2:J300;2;FALSE);"0")&amp;",'"&amp;IF('Locations-Stops'!K3025&lt;&gt;"";SUBSTITUTE('Locations-Stops'!K3025;"'";"\'");"")&amp;"','"&amp;IF('Locations-Stops'!L3025&lt;&gt;"";'Locations-Stops'!L3025;"")&amp;"','"&amp;IF('Locations-Stops'!M3025&lt;&gt;"";'Locations-Stops'!M3025;"")&amp;"','"&amp;IF('Locations-Stops'!N3025&lt;&gt;"";'Locations-Stops'!N3025;"")&amp;"', CURRENT_TIMESTAMP);"</v>
      </c>
    </row>
    <row r="3024" spans="3:6" x14ac:dyDescent="0.25">
      <c r="C3024" s="16">
        <v>3026</v>
      </c>
      <c r="D3024" s="16" t="s">
        <v>17780</v>
      </c>
      <c r="E3024" s="16" t="s">
        <v>4333</v>
      </c>
      <c r="F3024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3026;"'";"\'")&amp;"',"&amp;IF('Locations-Stops'!D3026&lt;&gt;"";LEFT('Locations-Stops'!D3026;2)&amp;"."&amp;RIGHT('Locations-Stops'!D3026;LEN('Locations-Stops'!D3026)-2);"0")&amp;","&amp;IF('Locations-Stops'!E3026&lt;&gt;"";LEFT('Locations-Stops'!E3026;1)&amp;"."&amp;RIGHT('Locations-Stops'!E3026;LEN('Locations-Stops'!E3026)-1);"0")&amp;","&amp;IF('Locations-Stops'!G3026&lt;&gt;"";VLOOKUP('Locations-Stops'!G3026;Regions!A2:B300;2;FALSE);"0")&amp;","&amp;IF('Locations-Stops'!H3026&lt;&gt;"";VLOOKUP('Locations-Stops'!H3026;Regions!C2:D300;2;FALSE);"0")&amp;","&amp;IF('Locations-Stops'!I3026&lt;&gt;"";VLOOKUP('Locations-Stops'!I3026;Regions!F2:G300;2;FALSE);"0")&amp;","&amp;IF('Locations-Stops'!J3026&lt;&gt;"";VLOOKUP('Locations-Stops'!J3026;Regions!I2:J300;2;FALSE);"0")&amp;",'"&amp;IF('Locations-Stops'!K3026&lt;&gt;"";SUBSTITUTE('Locations-Stops'!K3026;"'";"\'");"")&amp;"','"&amp;IF('Locations-Stops'!L3026&lt;&gt;"";'Locations-Stops'!L3026;"")&amp;"','"&amp;IF('Locations-Stops'!M3026&lt;&gt;"";'Locations-Stops'!M3026;"")&amp;"','"&amp;IF('Locations-Stops'!N3026&lt;&gt;"";'Locations-Stops'!N3026;"")&amp;"', CURRENT_TIMESTAMP);"</v>
      </c>
    </row>
    <row r="3025" spans="3:6" x14ac:dyDescent="0.25">
      <c r="C3025" s="16">
        <v>3027</v>
      </c>
      <c r="D3025" s="16" t="s">
        <v>17780</v>
      </c>
      <c r="E3025" s="16" t="s">
        <v>4333</v>
      </c>
      <c r="F3025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3027;"'";"\'")&amp;"',"&amp;IF('Locations-Stops'!D3027&lt;&gt;"";LEFT('Locations-Stops'!D3027;2)&amp;"."&amp;RIGHT('Locations-Stops'!D3027;LEN('Locations-Stops'!D3027)-2);"0")&amp;","&amp;IF('Locations-Stops'!E3027&lt;&gt;"";LEFT('Locations-Stops'!E3027;1)&amp;"."&amp;RIGHT('Locations-Stops'!E3027;LEN('Locations-Stops'!E3027)-1);"0")&amp;","&amp;IF('Locations-Stops'!G3027&lt;&gt;"";VLOOKUP('Locations-Stops'!G3027;Regions!A2:B300;2;FALSE);"0")&amp;","&amp;IF('Locations-Stops'!H3027&lt;&gt;"";VLOOKUP('Locations-Stops'!H3027;Regions!C2:D300;2;FALSE);"0")&amp;","&amp;IF('Locations-Stops'!I3027&lt;&gt;"";VLOOKUP('Locations-Stops'!I3027;Regions!F2:G300;2;FALSE);"0")&amp;","&amp;IF('Locations-Stops'!J3027&lt;&gt;"";VLOOKUP('Locations-Stops'!J3027;Regions!I2:J300;2;FALSE);"0")&amp;",'"&amp;IF('Locations-Stops'!K3027&lt;&gt;"";SUBSTITUTE('Locations-Stops'!K3027;"'";"\'");"")&amp;"','"&amp;IF('Locations-Stops'!L3027&lt;&gt;"";'Locations-Stops'!L3027;"")&amp;"','"&amp;IF('Locations-Stops'!M3027&lt;&gt;"";'Locations-Stops'!M3027;"")&amp;"','"&amp;IF('Locations-Stops'!N3027&lt;&gt;"";'Locations-Stops'!N3027;"")&amp;"', CURRENT_TIMESTAMP);"</v>
      </c>
    </row>
    <row r="3026" spans="3:6" x14ac:dyDescent="0.25">
      <c r="C3026" s="16">
        <v>3028</v>
      </c>
      <c r="D3026" s="16" t="s">
        <v>17780</v>
      </c>
      <c r="E3026" s="16" t="s">
        <v>4333</v>
      </c>
      <c r="F3026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3028;"'";"\'")&amp;"',"&amp;IF('Locations-Stops'!D3028&lt;&gt;"";LEFT('Locations-Stops'!D3028;2)&amp;"."&amp;RIGHT('Locations-Stops'!D3028;LEN('Locations-Stops'!D3028)-2);"0")&amp;","&amp;IF('Locations-Stops'!E3028&lt;&gt;"";LEFT('Locations-Stops'!E3028;1)&amp;"."&amp;RIGHT('Locations-Stops'!E3028;LEN('Locations-Stops'!E3028)-1);"0")&amp;","&amp;IF('Locations-Stops'!G3028&lt;&gt;"";VLOOKUP('Locations-Stops'!G3028;Regions!A2:B300;2;FALSE);"0")&amp;","&amp;IF('Locations-Stops'!H3028&lt;&gt;"";VLOOKUP('Locations-Stops'!H3028;Regions!C2:D300;2;FALSE);"0")&amp;","&amp;IF('Locations-Stops'!I3028&lt;&gt;"";VLOOKUP('Locations-Stops'!I3028;Regions!F2:G300;2;FALSE);"0")&amp;","&amp;IF('Locations-Stops'!J3028&lt;&gt;"";VLOOKUP('Locations-Stops'!J3028;Regions!I2:J300;2;FALSE);"0")&amp;",'"&amp;IF('Locations-Stops'!K3028&lt;&gt;"";SUBSTITUTE('Locations-Stops'!K3028;"'";"\'");"")&amp;"','"&amp;IF('Locations-Stops'!L3028&lt;&gt;"";'Locations-Stops'!L3028;"")&amp;"','"&amp;IF('Locations-Stops'!M3028&lt;&gt;"";'Locations-Stops'!M3028;"")&amp;"','"&amp;IF('Locations-Stops'!N3028&lt;&gt;"";'Locations-Stops'!N3028;"")&amp;"', CURRENT_TIMESTAMP);"</v>
      </c>
    </row>
    <row r="3027" spans="3:6" x14ac:dyDescent="0.25">
      <c r="C3027" s="16">
        <v>3029</v>
      </c>
      <c r="D3027" s="16" t="s">
        <v>17780</v>
      </c>
      <c r="E3027" s="16" t="s">
        <v>4333</v>
      </c>
      <c r="F3027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3029;"'";"\'")&amp;"',"&amp;IF('Locations-Stops'!D3029&lt;&gt;"";LEFT('Locations-Stops'!D3029;2)&amp;"."&amp;RIGHT('Locations-Stops'!D3029;LEN('Locations-Stops'!D3029)-2);"0")&amp;","&amp;IF('Locations-Stops'!E3029&lt;&gt;"";LEFT('Locations-Stops'!E3029;1)&amp;"."&amp;RIGHT('Locations-Stops'!E3029;LEN('Locations-Stops'!E3029)-1);"0")&amp;","&amp;IF('Locations-Stops'!G3029&lt;&gt;"";VLOOKUP('Locations-Stops'!G3029;Regions!A2:B300;2;FALSE);"0")&amp;","&amp;IF('Locations-Stops'!H3029&lt;&gt;"";VLOOKUP('Locations-Stops'!H3029;Regions!C2:D300;2;FALSE);"0")&amp;","&amp;IF('Locations-Stops'!I3029&lt;&gt;"";VLOOKUP('Locations-Stops'!I3029;Regions!F2:G300;2;FALSE);"0")&amp;","&amp;IF('Locations-Stops'!J3029&lt;&gt;"";VLOOKUP('Locations-Stops'!J3029;Regions!I2:J300;2;FALSE);"0")&amp;",'"&amp;IF('Locations-Stops'!K3029&lt;&gt;"";SUBSTITUTE('Locations-Stops'!K3029;"'";"\'");"")&amp;"','"&amp;IF('Locations-Stops'!L3029&lt;&gt;"";'Locations-Stops'!L3029;"")&amp;"','"&amp;IF('Locations-Stops'!M3029&lt;&gt;"";'Locations-Stops'!M3029;"")&amp;"','"&amp;IF('Locations-Stops'!N3029&lt;&gt;"";'Locations-Stops'!N3029;"")&amp;"', CURRENT_TIMESTAMP);"</v>
      </c>
    </row>
    <row r="3028" spans="3:6" x14ac:dyDescent="0.25">
      <c r="C3028" s="16">
        <v>3030</v>
      </c>
      <c r="D3028" s="16" t="s">
        <v>17780</v>
      </c>
      <c r="E3028" s="16" t="s">
        <v>4333</v>
      </c>
      <c r="F3028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3030;"'";"\'")&amp;"',"&amp;IF('Locations-Stops'!D3030&lt;&gt;"";LEFT('Locations-Stops'!D3030;2)&amp;"."&amp;RIGHT('Locations-Stops'!D3030;LEN('Locations-Stops'!D3030)-2);"0")&amp;","&amp;IF('Locations-Stops'!E3030&lt;&gt;"";LEFT('Locations-Stops'!E3030;1)&amp;"."&amp;RIGHT('Locations-Stops'!E3030;LEN('Locations-Stops'!E3030)-1);"0")&amp;","&amp;IF('Locations-Stops'!G3030&lt;&gt;"";VLOOKUP('Locations-Stops'!G3030;Regions!A2:B300;2;FALSE);"0")&amp;","&amp;IF('Locations-Stops'!H3030&lt;&gt;"";VLOOKUP('Locations-Stops'!H3030;Regions!C2:D300;2;FALSE);"0")&amp;","&amp;IF('Locations-Stops'!I3030&lt;&gt;"";VLOOKUP('Locations-Stops'!I3030;Regions!F2:G300;2;FALSE);"0")&amp;","&amp;IF('Locations-Stops'!J3030&lt;&gt;"";VLOOKUP('Locations-Stops'!J3030;Regions!I2:J300;2;FALSE);"0")&amp;",'"&amp;IF('Locations-Stops'!K3030&lt;&gt;"";SUBSTITUTE('Locations-Stops'!K3030;"'";"\'");"")&amp;"','"&amp;IF('Locations-Stops'!L3030&lt;&gt;"";'Locations-Stops'!L3030;"")&amp;"','"&amp;IF('Locations-Stops'!M3030&lt;&gt;"";'Locations-Stops'!M3030;"")&amp;"','"&amp;IF('Locations-Stops'!N3030&lt;&gt;"";'Locations-Stops'!N3030;"")&amp;"', CURRENT_TIMESTAMP);"</v>
      </c>
    </row>
    <row r="3029" spans="3:6" x14ac:dyDescent="0.25">
      <c r="C3029" s="16">
        <v>3031</v>
      </c>
      <c r="D3029" s="16" t="s">
        <v>17780</v>
      </c>
      <c r="E3029" s="16" t="s">
        <v>4333</v>
      </c>
      <c r="F3029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3031;"'";"\'")&amp;"',"&amp;IF('Locations-Stops'!D3031&lt;&gt;"";LEFT('Locations-Stops'!D3031;2)&amp;"."&amp;RIGHT('Locations-Stops'!D3031;LEN('Locations-Stops'!D3031)-2);"0")&amp;","&amp;IF('Locations-Stops'!E3031&lt;&gt;"";LEFT('Locations-Stops'!E3031;1)&amp;"."&amp;RIGHT('Locations-Stops'!E3031;LEN('Locations-Stops'!E3031)-1);"0")&amp;","&amp;IF('Locations-Stops'!G3031&lt;&gt;"";VLOOKUP('Locations-Stops'!G3031;Regions!A2:B300;2;FALSE);"0")&amp;","&amp;IF('Locations-Stops'!H3031&lt;&gt;"";VLOOKUP('Locations-Stops'!H3031;Regions!C2:D300;2;FALSE);"0")&amp;","&amp;IF('Locations-Stops'!I3031&lt;&gt;"";VLOOKUP('Locations-Stops'!I3031;Regions!F2:G300;2;FALSE);"0")&amp;","&amp;IF('Locations-Stops'!J3031&lt;&gt;"";VLOOKUP('Locations-Stops'!J3031;Regions!I2:J300;2;FALSE);"0")&amp;",'"&amp;IF('Locations-Stops'!K3031&lt;&gt;"";SUBSTITUTE('Locations-Stops'!K3031;"'";"\'");"")&amp;"','"&amp;IF('Locations-Stops'!L3031&lt;&gt;"";'Locations-Stops'!L3031;"")&amp;"','"&amp;IF('Locations-Stops'!M3031&lt;&gt;"";'Locations-Stops'!M3031;"")&amp;"','"&amp;IF('Locations-Stops'!N3031&lt;&gt;"";'Locations-Stops'!N3031;"")&amp;"', CURRENT_TIMESTAMP);"</v>
      </c>
    </row>
    <row r="3030" spans="3:6" x14ac:dyDescent="0.25">
      <c r="C3030" s="16">
        <v>3032</v>
      </c>
      <c r="D3030" s="16" t="s">
        <v>17780</v>
      </c>
      <c r="E3030" s="16" t="s">
        <v>4333</v>
      </c>
      <c r="F3030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3032;"'";"\'")&amp;"',"&amp;IF('Locations-Stops'!D3032&lt;&gt;"";LEFT('Locations-Stops'!D3032;2)&amp;"."&amp;RIGHT('Locations-Stops'!D3032;LEN('Locations-Stops'!D3032)-2);"0")&amp;","&amp;IF('Locations-Stops'!E3032&lt;&gt;"";LEFT('Locations-Stops'!E3032;1)&amp;"."&amp;RIGHT('Locations-Stops'!E3032;LEN('Locations-Stops'!E3032)-1);"0")&amp;","&amp;IF('Locations-Stops'!G3032&lt;&gt;"";VLOOKUP('Locations-Stops'!G3032;Regions!A2:B300;2;FALSE);"0")&amp;","&amp;IF('Locations-Stops'!H3032&lt;&gt;"";VLOOKUP('Locations-Stops'!H3032;Regions!C2:D300;2;FALSE);"0")&amp;","&amp;IF('Locations-Stops'!I3032&lt;&gt;"";VLOOKUP('Locations-Stops'!I3032;Regions!F2:G300;2;FALSE);"0")&amp;","&amp;IF('Locations-Stops'!J3032&lt;&gt;"";VLOOKUP('Locations-Stops'!J3032;Regions!I2:J300;2;FALSE);"0")&amp;",'"&amp;IF('Locations-Stops'!K3032&lt;&gt;"";SUBSTITUTE('Locations-Stops'!K3032;"'";"\'");"")&amp;"','"&amp;IF('Locations-Stops'!L3032&lt;&gt;"";'Locations-Stops'!L3032;"")&amp;"','"&amp;IF('Locations-Stops'!M3032&lt;&gt;"";'Locations-Stops'!M3032;"")&amp;"','"&amp;IF('Locations-Stops'!N3032&lt;&gt;"";'Locations-Stops'!N3032;"")&amp;"', CURRENT_TIMESTAMP);"</v>
      </c>
    </row>
    <row r="3031" spans="3:6" x14ac:dyDescent="0.25">
      <c r="C3031" s="16">
        <v>3033</v>
      </c>
      <c r="D3031" s="16" t="s">
        <v>17780</v>
      </c>
      <c r="E3031" s="16" t="s">
        <v>4333</v>
      </c>
      <c r="F303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3033;"'";"\'")&amp;"',"&amp;IF('Locations-Stops'!D3033&lt;&gt;"";LEFT('Locations-Stops'!D3033;2)&amp;"."&amp;RIGHT('Locations-Stops'!D3033;LEN('Locations-Stops'!D3033)-2);"0")&amp;","&amp;IF('Locations-Stops'!E3033&lt;&gt;"";LEFT('Locations-Stops'!E3033;1)&amp;"."&amp;RIGHT('Locations-Stops'!E3033;LEN('Locations-Stops'!E3033)-1);"0")&amp;","&amp;IF('Locations-Stops'!G3033&lt;&gt;"";VLOOKUP('Locations-Stops'!G3033;Regions!A2:B300;2;FALSE);"0")&amp;","&amp;IF('Locations-Stops'!H3033&lt;&gt;"";VLOOKUP('Locations-Stops'!H3033;Regions!C2:D300;2;FALSE);"0")&amp;","&amp;IF('Locations-Stops'!I3033&lt;&gt;"";VLOOKUP('Locations-Stops'!I3033;Regions!F2:G300;2;FALSE);"0")&amp;","&amp;IF('Locations-Stops'!J3033&lt;&gt;"";VLOOKUP('Locations-Stops'!J3033;Regions!I2:J300;2;FALSE);"0")&amp;",'"&amp;IF('Locations-Stops'!K3033&lt;&gt;"";SUBSTITUTE('Locations-Stops'!K3033;"'";"\'");"")&amp;"','"&amp;IF('Locations-Stops'!L3033&lt;&gt;"";'Locations-Stops'!L3033;"")&amp;"','"&amp;IF('Locations-Stops'!M3033&lt;&gt;"";'Locations-Stops'!M3033;"")&amp;"','"&amp;IF('Locations-Stops'!N3033&lt;&gt;"";'Locations-Stops'!N3033;"")&amp;"', CURRENT_TIMESTAMP);"</v>
      </c>
    </row>
    <row r="3032" spans="3:6" x14ac:dyDescent="0.25">
      <c r="C3032" s="16">
        <v>3034</v>
      </c>
      <c r="D3032" s="16" t="s">
        <v>17780</v>
      </c>
      <c r="E3032" s="16" t="s">
        <v>4333</v>
      </c>
      <c r="F303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3034;"'";"\'")&amp;"',"&amp;IF('Locations-Stops'!D3034&lt;&gt;"";LEFT('Locations-Stops'!D3034;2)&amp;"."&amp;RIGHT('Locations-Stops'!D3034;LEN('Locations-Stops'!D3034)-2);"0")&amp;","&amp;IF('Locations-Stops'!E3034&lt;&gt;"";LEFT('Locations-Stops'!E3034;1)&amp;"."&amp;RIGHT('Locations-Stops'!E3034;LEN('Locations-Stops'!E3034)-1);"0")&amp;","&amp;IF('Locations-Stops'!G3034&lt;&gt;"";VLOOKUP('Locations-Stops'!G3034;Regions!A2:B300;2;FALSE);"0")&amp;","&amp;IF('Locations-Stops'!H3034&lt;&gt;"";VLOOKUP('Locations-Stops'!H3034;Regions!C2:D300;2;FALSE);"0")&amp;","&amp;IF('Locations-Stops'!I3034&lt;&gt;"";VLOOKUP('Locations-Stops'!I3034;Regions!F2:G300;2;FALSE);"0")&amp;","&amp;IF('Locations-Stops'!J3034&lt;&gt;"";VLOOKUP('Locations-Stops'!J3034;Regions!I2:J300;2;FALSE);"0")&amp;",'"&amp;IF('Locations-Stops'!K3034&lt;&gt;"";SUBSTITUTE('Locations-Stops'!K3034;"'";"\'");"")&amp;"','"&amp;IF('Locations-Stops'!L3034&lt;&gt;"";'Locations-Stops'!L3034;"")&amp;"','"&amp;IF('Locations-Stops'!M3034&lt;&gt;"";'Locations-Stops'!M3034;"")&amp;"','"&amp;IF('Locations-Stops'!N3034&lt;&gt;"";'Locations-Stops'!N3034;"")&amp;"', CURRENT_TIMESTAMP);"</v>
      </c>
    </row>
    <row r="3033" spans="3:6" x14ac:dyDescent="0.25">
      <c r="C3033" s="16">
        <v>3035</v>
      </c>
      <c r="D3033" s="16" t="s">
        <v>17780</v>
      </c>
      <c r="E3033" s="16" t="s">
        <v>4333</v>
      </c>
      <c r="F303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3035;"'";"\'")&amp;"',"&amp;IF('Locations-Stops'!D3035&lt;&gt;"";LEFT('Locations-Stops'!D3035;2)&amp;"."&amp;RIGHT('Locations-Stops'!D3035;LEN('Locations-Stops'!D3035)-2);"0")&amp;","&amp;IF('Locations-Stops'!E3035&lt;&gt;"";LEFT('Locations-Stops'!E3035;1)&amp;"."&amp;RIGHT('Locations-Stops'!E3035;LEN('Locations-Stops'!E3035)-1);"0")&amp;","&amp;IF('Locations-Stops'!G3035&lt;&gt;"";VLOOKUP('Locations-Stops'!G3035;Regions!A2:B300;2;FALSE);"0")&amp;","&amp;IF('Locations-Stops'!H3035&lt;&gt;"";VLOOKUP('Locations-Stops'!H3035;Regions!C2:D300;2;FALSE);"0")&amp;","&amp;IF('Locations-Stops'!I3035&lt;&gt;"";VLOOKUP('Locations-Stops'!I3035;Regions!F2:G300;2;FALSE);"0")&amp;","&amp;IF('Locations-Stops'!J3035&lt;&gt;"";VLOOKUP('Locations-Stops'!J3035;Regions!I2:J300;2;FALSE);"0")&amp;",'"&amp;IF('Locations-Stops'!K3035&lt;&gt;"";SUBSTITUTE('Locations-Stops'!K3035;"'";"\'");"")&amp;"','"&amp;IF('Locations-Stops'!L3035&lt;&gt;"";'Locations-Stops'!L3035;"")&amp;"','"&amp;IF('Locations-Stops'!M3035&lt;&gt;"";'Locations-Stops'!M3035;"")&amp;"','"&amp;IF('Locations-Stops'!N3035&lt;&gt;"";'Locations-Stops'!N3035;"")&amp;"', CURRENT_TIMESTAMP);"</v>
      </c>
    </row>
    <row r="3034" spans="3:6" x14ac:dyDescent="0.25">
      <c r="C3034" s="16">
        <v>3036</v>
      </c>
      <c r="D3034" s="16" t="s">
        <v>17780</v>
      </c>
      <c r="E3034" s="16" t="s">
        <v>4333</v>
      </c>
      <c r="F3034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3036;"'";"\'")&amp;"',"&amp;IF('Locations-Stops'!D3036&lt;&gt;"";LEFT('Locations-Stops'!D3036;2)&amp;"."&amp;RIGHT('Locations-Stops'!D3036;LEN('Locations-Stops'!D3036)-2);"0")&amp;","&amp;IF('Locations-Stops'!E3036&lt;&gt;"";LEFT('Locations-Stops'!E3036;1)&amp;"."&amp;RIGHT('Locations-Stops'!E3036;LEN('Locations-Stops'!E3036)-1);"0")&amp;","&amp;IF('Locations-Stops'!G3036&lt;&gt;"";VLOOKUP('Locations-Stops'!G3036;Regions!A2:B300;2;FALSE);"0")&amp;","&amp;IF('Locations-Stops'!H3036&lt;&gt;"";VLOOKUP('Locations-Stops'!H3036;Regions!C2:D300;2;FALSE);"0")&amp;","&amp;IF('Locations-Stops'!I3036&lt;&gt;"";VLOOKUP('Locations-Stops'!I3036;Regions!F2:G300;2;FALSE);"0")&amp;","&amp;IF('Locations-Stops'!J3036&lt;&gt;"";VLOOKUP('Locations-Stops'!J3036;Regions!I2:J300;2;FALSE);"0")&amp;",'"&amp;IF('Locations-Stops'!K3036&lt;&gt;"";SUBSTITUTE('Locations-Stops'!K3036;"'";"\'");"")&amp;"','"&amp;IF('Locations-Stops'!L3036&lt;&gt;"";'Locations-Stops'!L3036;"")&amp;"','"&amp;IF('Locations-Stops'!M3036&lt;&gt;"";'Locations-Stops'!M3036;"")&amp;"','"&amp;IF('Locations-Stops'!N3036&lt;&gt;"";'Locations-Stops'!N3036;"")&amp;"', CURRENT_TIMESTAMP);"</v>
      </c>
    </row>
    <row r="3035" spans="3:6" x14ac:dyDescent="0.25">
      <c r="C3035" s="16">
        <v>3037</v>
      </c>
      <c r="D3035" s="16" t="s">
        <v>17780</v>
      </c>
      <c r="E3035" s="16" t="s">
        <v>4333</v>
      </c>
      <c r="F3035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3037;"'";"\'")&amp;"',"&amp;IF('Locations-Stops'!D3037&lt;&gt;"";LEFT('Locations-Stops'!D3037;2)&amp;"."&amp;RIGHT('Locations-Stops'!D3037;LEN('Locations-Stops'!D3037)-2);"0")&amp;","&amp;IF('Locations-Stops'!E3037&lt;&gt;"";LEFT('Locations-Stops'!E3037;1)&amp;"."&amp;RIGHT('Locations-Stops'!E3037;LEN('Locations-Stops'!E3037)-1);"0")&amp;","&amp;IF('Locations-Stops'!G3037&lt;&gt;"";VLOOKUP('Locations-Stops'!G3037;Regions!A2:B300;2;FALSE);"0")&amp;","&amp;IF('Locations-Stops'!H3037&lt;&gt;"";VLOOKUP('Locations-Stops'!H3037;Regions!C2:D300;2;FALSE);"0")&amp;","&amp;IF('Locations-Stops'!I3037&lt;&gt;"";VLOOKUP('Locations-Stops'!I3037;Regions!F2:G300;2;FALSE);"0")&amp;","&amp;IF('Locations-Stops'!J3037&lt;&gt;"";VLOOKUP('Locations-Stops'!J3037;Regions!I2:J300;2;FALSE);"0")&amp;",'"&amp;IF('Locations-Stops'!K3037&lt;&gt;"";SUBSTITUTE('Locations-Stops'!K3037;"'";"\'");"")&amp;"','"&amp;IF('Locations-Stops'!L3037&lt;&gt;"";'Locations-Stops'!L3037;"")&amp;"','"&amp;IF('Locations-Stops'!M3037&lt;&gt;"";'Locations-Stops'!M3037;"")&amp;"','"&amp;IF('Locations-Stops'!N3037&lt;&gt;"";'Locations-Stops'!N3037;"")&amp;"', CURRENT_TIMESTAMP);"</v>
      </c>
    </row>
    <row r="3036" spans="3:6" x14ac:dyDescent="0.25">
      <c r="C3036" s="16">
        <v>3038</v>
      </c>
      <c r="D3036" s="16" t="s">
        <v>17780</v>
      </c>
      <c r="E3036" s="16" t="s">
        <v>4333</v>
      </c>
      <c r="F3036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3038;"'";"\'")&amp;"',"&amp;IF('Locations-Stops'!D3038&lt;&gt;"";LEFT('Locations-Stops'!D3038;2)&amp;"."&amp;RIGHT('Locations-Stops'!D3038;LEN('Locations-Stops'!D3038)-2);"0")&amp;","&amp;IF('Locations-Stops'!E3038&lt;&gt;"";LEFT('Locations-Stops'!E3038;1)&amp;"."&amp;RIGHT('Locations-Stops'!E3038;LEN('Locations-Stops'!E3038)-1);"0")&amp;","&amp;IF('Locations-Stops'!G3038&lt;&gt;"";VLOOKUP('Locations-Stops'!G3038;Regions!A2:B300;2;FALSE);"0")&amp;","&amp;IF('Locations-Stops'!H3038&lt;&gt;"";VLOOKUP('Locations-Stops'!H3038;Regions!C2:D300;2;FALSE);"0")&amp;","&amp;IF('Locations-Stops'!I3038&lt;&gt;"";VLOOKUP('Locations-Stops'!I3038;Regions!F2:G300;2;FALSE);"0")&amp;","&amp;IF('Locations-Stops'!J3038&lt;&gt;"";VLOOKUP('Locations-Stops'!J3038;Regions!I2:J300;2;FALSE);"0")&amp;",'"&amp;IF('Locations-Stops'!K3038&lt;&gt;"";SUBSTITUTE('Locations-Stops'!K3038;"'";"\'");"")&amp;"','"&amp;IF('Locations-Stops'!L3038&lt;&gt;"";'Locations-Stops'!L3038;"")&amp;"','"&amp;IF('Locations-Stops'!M3038&lt;&gt;"";'Locations-Stops'!M3038;"")&amp;"','"&amp;IF('Locations-Stops'!N3038&lt;&gt;"";'Locations-Stops'!N3038;"")&amp;"', CURRENT_TIMESTAMP);"</v>
      </c>
    </row>
    <row r="3037" spans="3:6" x14ac:dyDescent="0.25">
      <c r="C3037" s="16">
        <v>3039</v>
      </c>
      <c r="D3037" s="16" t="s">
        <v>17780</v>
      </c>
      <c r="E3037" s="16" t="s">
        <v>4333</v>
      </c>
      <c r="F3037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3039;"'";"\'")&amp;"',"&amp;IF('Locations-Stops'!D3039&lt;&gt;"";LEFT('Locations-Stops'!D3039;2)&amp;"."&amp;RIGHT('Locations-Stops'!D3039;LEN('Locations-Stops'!D3039)-2);"0")&amp;","&amp;IF('Locations-Stops'!E3039&lt;&gt;"";LEFT('Locations-Stops'!E3039;1)&amp;"."&amp;RIGHT('Locations-Stops'!E3039;LEN('Locations-Stops'!E3039)-1);"0")&amp;","&amp;IF('Locations-Stops'!G3039&lt;&gt;"";VLOOKUP('Locations-Stops'!G3039;Regions!A2:B300;2;FALSE);"0")&amp;","&amp;IF('Locations-Stops'!H3039&lt;&gt;"";VLOOKUP('Locations-Stops'!H3039;Regions!C2:D300;2;FALSE);"0")&amp;","&amp;IF('Locations-Stops'!I3039&lt;&gt;"";VLOOKUP('Locations-Stops'!I3039;Regions!F2:G300;2;FALSE);"0")&amp;","&amp;IF('Locations-Stops'!J3039&lt;&gt;"";VLOOKUP('Locations-Stops'!J3039;Regions!I2:J300;2;FALSE);"0")&amp;",'"&amp;IF('Locations-Stops'!K3039&lt;&gt;"";SUBSTITUTE('Locations-Stops'!K3039;"'";"\'");"")&amp;"','"&amp;IF('Locations-Stops'!L3039&lt;&gt;"";'Locations-Stops'!L3039;"")&amp;"','"&amp;IF('Locations-Stops'!M3039&lt;&gt;"";'Locations-Stops'!M3039;"")&amp;"','"&amp;IF('Locations-Stops'!N3039&lt;&gt;"";'Locations-Stops'!N3039;"")&amp;"', CURRENT_TIMESTAMP);"</v>
      </c>
    </row>
    <row r="3038" spans="3:6" x14ac:dyDescent="0.25">
      <c r="C3038" s="16">
        <v>3040</v>
      </c>
      <c r="D3038" s="16" t="s">
        <v>17780</v>
      </c>
      <c r="E3038" s="16" t="s">
        <v>4333</v>
      </c>
      <c r="F3038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3040;"'";"\'")&amp;"',"&amp;IF('Locations-Stops'!D3040&lt;&gt;"";LEFT('Locations-Stops'!D3040;2)&amp;"."&amp;RIGHT('Locations-Stops'!D3040;LEN('Locations-Stops'!D3040)-2);"0")&amp;","&amp;IF('Locations-Stops'!E3040&lt;&gt;"";LEFT('Locations-Stops'!E3040;1)&amp;"."&amp;RIGHT('Locations-Stops'!E3040;LEN('Locations-Stops'!E3040)-1);"0")&amp;","&amp;IF('Locations-Stops'!G3040&lt;&gt;"";VLOOKUP('Locations-Stops'!G3040;Regions!A2:B300;2;FALSE);"0")&amp;","&amp;IF('Locations-Stops'!H3040&lt;&gt;"";VLOOKUP('Locations-Stops'!H3040;Regions!C2:D300;2;FALSE);"0")&amp;","&amp;IF('Locations-Stops'!I3040&lt;&gt;"";VLOOKUP('Locations-Stops'!I3040;Regions!F2:G300;2;FALSE);"0")&amp;","&amp;IF('Locations-Stops'!J3040&lt;&gt;"";VLOOKUP('Locations-Stops'!J3040;Regions!I2:J300;2;FALSE);"0")&amp;",'"&amp;IF('Locations-Stops'!K3040&lt;&gt;"";SUBSTITUTE('Locations-Stops'!K3040;"'";"\'");"")&amp;"','"&amp;IF('Locations-Stops'!L3040&lt;&gt;"";'Locations-Stops'!L3040;"")&amp;"','"&amp;IF('Locations-Stops'!M3040&lt;&gt;"";'Locations-Stops'!M3040;"")&amp;"','"&amp;IF('Locations-Stops'!N3040&lt;&gt;"";'Locations-Stops'!N3040;"")&amp;"', CURRENT_TIMESTAMP);"</v>
      </c>
    </row>
    <row r="3039" spans="3:6" x14ac:dyDescent="0.25">
      <c r="C3039" s="16">
        <v>3041</v>
      </c>
      <c r="D3039" s="16" t="s">
        <v>17780</v>
      </c>
      <c r="E3039" s="16" t="s">
        <v>4333</v>
      </c>
      <c r="F3039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3041;"'";"\'")&amp;"',"&amp;IF('Locations-Stops'!D3041&lt;&gt;"";LEFT('Locations-Stops'!D3041;2)&amp;"."&amp;RIGHT('Locations-Stops'!D3041;LEN('Locations-Stops'!D3041)-2);"0")&amp;","&amp;IF('Locations-Stops'!E3041&lt;&gt;"";LEFT('Locations-Stops'!E3041;1)&amp;"."&amp;RIGHT('Locations-Stops'!E3041;LEN('Locations-Stops'!E3041)-1);"0")&amp;","&amp;IF('Locations-Stops'!G3041&lt;&gt;"";VLOOKUP('Locations-Stops'!G3041;Regions!A2:B300;2;FALSE);"0")&amp;","&amp;IF('Locations-Stops'!H3041&lt;&gt;"";VLOOKUP('Locations-Stops'!H3041;Regions!C2:D300;2;FALSE);"0")&amp;","&amp;IF('Locations-Stops'!I3041&lt;&gt;"";VLOOKUP('Locations-Stops'!I3041;Regions!F2:G300;2;FALSE);"0")&amp;","&amp;IF('Locations-Stops'!J3041&lt;&gt;"";VLOOKUP('Locations-Stops'!J3041;Regions!I2:J300;2;FALSE);"0")&amp;",'"&amp;IF('Locations-Stops'!K3041&lt;&gt;"";SUBSTITUTE('Locations-Stops'!K3041;"'";"\'");"")&amp;"','"&amp;IF('Locations-Stops'!L3041&lt;&gt;"";'Locations-Stops'!L3041;"")&amp;"','"&amp;IF('Locations-Stops'!M3041&lt;&gt;"";'Locations-Stops'!M3041;"")&amp;"','"&amp;IF('Locations-Stops'!N3041&lt;&gt;"";'Locations-Stops'!N3041;"")&amp;"', CURRENT_TIMESTAMP);"</v>
      </c>
    </row>
    <row r="3040" spans="3:6" x14ac:dyDescent="0.25">
      <c r="C3040" s="16">
        <v>3042</v>
      </c>
      <c r="D3040" s="16" t="s">
        <v>17780</v>
      </c>
      <c r="E3040" s="16" t="s">
        <v>4333</v>
      </c>
      <c r="F3040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3042;"'";"\'")&amp;"',"&amp;IF('Locations-Stops'!D3042&lt;&gt;"";LEFT('Locations-Stops'!D3042;2)&amp;"."&amp;RIGHT('Locations-Stops'!D3042;LEN('Locations-Stops'!D3042)-2);"0")&amp;","&amp;IF('Locations-Stops'!E3042&lt;&gt;"";LEFT('Locations-Stops'!E3042;1)&amp;"."&amp;RIGHT('Locations-Stops'!E3042;LEN('Locations-Stops'!E3042)-1);"0")&amp;","&amp;IF('Locations-Stops'!G3042&lt;&gt;"";VLOOKUP('Locations-Stops'!G3042;Regions!A2:B300;2;FALSE);"0")&amp;","&amp;IF('Locations-Stops'!H3042&lt;&gt;"";VLOOKUP('Locations-Stops'!H3042;Regions!C2:D300;2;FALSE);"0")&amp;","&amp;IF('Locations-Stops'!I3042&lt;&gt;"";VLOOKUP('Locations-Stops'!I3042;Regions!F2:G300;2;FALSE);"0")&amp;","&amp;IF('Locations-Stops'!J3042&lt;&gt;"";VLOOKUP('Locations-Stops'!J3042;Regions!I2:J300;2;FALSE);"0")&amp;",'"&amp;IF('Locations-Stops'!K3042&lt;&gt;"";SUBSTITUTE('Locations-Stops'!K3042;"'";"\'");"")&amp;"','"&amp;IF('Locations-Stops'!L3042&lt;&gt;"";'Locations-Stops'!L3042;"")&amp;"','"&amp;IF('Locations-Stops'!M3042&lt;&gt;"";'Locations-Stops'!M3042;"")&amp;"','"&amp;IF('Locations-Stops'!N3042&lt;&gt;"";'Locations-Stops'!N3042;"")&amp;"', CURRENT_TIMESTAMP);"</v>
      </c>
    </row>
    <row r="3041" spans="3:6" x14ac:dyDescent="0.25">
      <c r="C3041" s="16">
        <v>3043</v>
      </c>
      <c r="D3041" s="16" t="s">
        <v>17780</v>
      </c>
      <c r="E3041" s="16" t="s">
        <v>4333</v>
      </c>
      <c r="F304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3043;"'";"\'")&amp;"',"&amp;IF('Locations-Stops'!D3043&lt;&gt;"";LEFT('Locations-Stops'!D3043;2)&amp;"."&amp;RIGHT('Locations-Stops'!D3043;LEN('Locations-Stops'!D3043)-2);"0")&amp;","&amp;IF('Locations-Stops'!E3043&lt;&gt;"";LEFT('Locations-Stops'!E3043;1)&amp;"."&amp;RIGHT('Locations-Stops'!E3043;LEN('Locations-Stops'!E3043)-1);"0")&amp;","&amp;IF('Locations-Stops'!G3043&lt;&gt;"";VLOOKUP('Locations-Stops'!G3043;Regions!A2:B300;2;FALSE);"0")&amp;","&amp;IF('Locations-Stops'!H3043&lt;&gt;"";VLOOKUP('Locations-Stops'!H3043;Regions!C2:D300;2;FALSE);"0")&amp;","&amp;IF('Locations-Stops'!I3043&lt;&gt;"";VLOOKUP('Locations-Stops'!I3043;Regions!F2:G300;2;FALSE);"0")&amp;","&amp;IF('Locations-Stops'!J3043&lt;&gt;"";VLOOKUP('Locations-Stops'!J3043;Regions!I2:J300;2;FALSE);"0")&amp;",'"&amp;IF('Locations-Stops'!K3043&lt;&gt;"";SUBSTITUTE('Locations-Stops'!K3043;"'";"\'");"")&amp;"','"&amp;IF('Locations-Stops'!L3043&lt;&gt;"";'Locations-Stops'!L3043;"")&amp;"','"&amp;IF('Locations-Stops'!M3043&lt;&gt;"";'Locations-Stops'!M3043;"")&amp;"','"&amp;IF('Locations-Stops'!N3043&lt;&gt;"";'Locations-Stops'!N3043;"")&amp;"', CURRENT_TIMESTAMP);"</v>
      </c>
    </row>
    <row r="3042" spans="3:6" x14ac:dyDescent="0.25">
      <c r="C3042" s="16">
        <v>3044</v>
      </c>
      <c r="D3042" s="16" t="s">
        <v>17780</v>
      </c>
      <c r="E3042" s="16" t="s">
        <v>4333</v>
      </c>
      <c r="F304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3044;"'";"\'")&amp;"',"&amp;IF('Locations-Stops'!D3044&lt;&gt;"";LEFT('Locations-Stops'!D3044;2)&amp;"."&amp;RIGHT('Locations-Stops'!D3044;LEN('Locations-Stops'!D3044)-2);"0")&amp;","&amp;IF('Locations-Stops'!E3044&lt;&gt;"";LEFT('Locations-Stops'!E3044;1)&amp;"."&amp;RIGHT('Locations-Stops'!E3044;LEN('Locations-Stops'!E3044)-1);"0")&amp;","&amp;IF('Locations-Stops'!G3044&lt;&gt;"";VLOOKUP('Locations-Stops'!G3044;Regions!A2:B300;2;FALSE);"0")&amp;","&amp;IF('Locations-Stops'!H3044&lt;&gt;"";VLOOKUP('Locations-Stops'!H3044;Regions!C2:D300;2;FALSE);"0")&amp;","&amp;IF('Locations-Stops'!I3044&lt;&gt;"";VLOOKUP('Locations-Stops'!I3044;Regions!F2:G300;2;FALSE);"0")&amp;","&amp;IF('Locations-Stops'!J3044&lt;&gt;"";VLOOKUP('Locations-Stops'!J3044;Regions!I2:J300;2;FALSE);"0")&amp;",'"&amp;IF('Locations-Stops'!K3044&lt;&gt;"";SUBSTITUTE('Locations-Stops'!K3044;"'";"\'");"")&amp;"','"&amp;IF('Locations-Stops'!L3044&lt;&gt;"";'Locations-Stops'!L3044;"")&amp;"','"&amp;IF('Locations-Stops'!M3044&lt;&gt;"";'Locations-Stops'!M3044;"")&amp;"','"&amp;IF('Locations-Stops'!N3044&lt;&gt;"";'Locations-Stops'!N3044;"")&amp;"', CURRENT_TIMESTAMP);"</v>
      </c>
    </row>
    <row r="3043" spans="3:6" x14ac:dyDescent="0.25">
      <c r="C3043" s="16">
        <v>3045</v>
      </c>
      <c r="D3043" s="16" t="s">
        <v>17780</v>
      </c>
      <c r="E3043" s="16" t="s">
        <v>4333</v>
      </c>
      <c r="F304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3045;"'";"\'")&amp;"',"&amp;IF('Locations-Stops'!D3045&lt;&gt;"";LEFT('Locations-Stops'!D3045;2)&amp;"."&amp;RIGHT('Locations-Stops'!D3045;LEN('Locations-Stops'!D3045)-2);"0")&amp;","&amp;IF('Locations-Stops'!E3045&lt;&gt;"";LEFT('Locations-Stops'!E3045;1)&amp;"."&amp;RIGHT('Locations-Stops'!E3045;LEN('Locations-Stops'!E3045)-1);"0")&amp;","&amp;IF('Locations-Stops'!G3045&lt;&gt;"";VLOOKUP('Locations-Stops'!G3045;Regions!A2:B300;2;FALSE);"0")&amp;","&amp;IF('Locations-Stops'!H3045&lt;&gt;"";VLOOKUP('Locations-Stops'!H3045;Regions!C2:D300;2;FALSE);"0")&amp;","&amp;IF('Locations-Stops'!I3045&lt;&gt;"";VLOOKUP('Locations-Stops'!I3045;Regions!F2:G300;2;FALSE);"0")&amp;","&amp;IF('Locations-Stops'!J3045&lt;&gt;"";VLOOKUP('Locations-Stops'!J3045;Regions!I2:J300;2;FALSE);"0")&amp;",'"&amp;IF('Locations-Stops'!K3045&lt;&gt;"";SUBSTITUTE('Locations-Stops'!K3045;"'";"\'");"")&amp;"','"&amp;IF('Locations-Stops'!L3045&lt;&gt;"";'Locations-Stops'!L3045;"")&amp;"','"&amp;IF('Locations-Stops'!M3045&lt;&gt;"";'Locations-Stops'!M3045;"")&amp;"','"&amp;IF('Locations-Stops'!N3045&lt;&gt;"";'Locations-Stops'!N3045;"")&amp;"', CURRENT_TIMESTAMP);"</v>
      </c>
    </row>
    <row r="3044" spans="3:6" x14ac:dyDescent="0.25">
      <c r="C3044" s="16">
        <v>3046</v>
      </c>
      <c r="D3044" s="16" t="s">
        <v>17780</v>
      </c>
      <c r="E3044" s="16" t="s">
        <v>4333</v>
      </c>
      <c r="F3044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3046;"'";"\'")&amp;"',"&amp;IF('Locations-Stops'!D3046&lt;&gt;"";LEFT('Locations-Stops'!D3046;2)&amp;"."&amp;RIGHT('Locations-Stops'!D3046;LEN('Locations-Stops'!D3046)-2);"0")&amp;","&amp;IF('Locations-Stops'!E3046&lt;&gt;"";LEFT('Locations-Stops'!E3046;1)&amp;"."&amp;RIGHT('Locations-Stops'!E3046;LEN('Locations-Stops'!E3046)-1);"0")&amp;","&amp;IF('Locations-Stops'!G3046&lt;&gt;"";VLOOKUP('Locations-Stops'!G3046;Regions!A2:B300;2;FALSE);"0")&amp;","&amp;IF('Locations-Stops'!H3046&lt;&gt;"";VLOOKUP('Locations-Stops'!H3046;Regions!C2:D300;2;FALSE);"0")&amp;","&amp;IF('Locations-Stops'!I3046&lt;&gt;"";VLOOKUP('Locations-Stops'!I3046;Regions!F2:G300;2;FALSE);"0")&amp;","&amp;IF('Locations-Stops'!J3046&lt;&gt;"";VLOOKUP('Locations-Stops'!J3046;Regions!I2:J300;2;FALSE);"0")&amp;",'"&amp;IF('Locations-Stops'!K3046&lt;&gt;"";SUBSTITUTE('Locations-Stops'!K3046;"'";"\'");"")&amp;"','"&amp;IF('Locations-Stops'!L3046&lt;&gt;"";'Locations-Stops'!L3046;"")&amp;"','"&amp;IF('Locations-Stops'!M3046&lt;&gt;"";'Locations-Stops'!M3046;"")&amp;"','"&amp;IF('Locations-Stops'!N3046&lt;&gt;"";'Locations-Stops'!N3046;"")&amp;"', CURRENT_TIMESTAMP);"</v>
      </c>
    </row>
    <row r="3045" spans="3:6" x14ac:dyDescent="0.25">
      <c r="C3045" s="16">
        <v>3047</v>
      </c>
      <c r="D3045" s="16" t="s">
        <v>17780</v>
      </c>
      <c r="E3045" s="16" t="s">
        <v>4333</v>
      </c>
      <c r="F3045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3047;"'";"\'")&amp;"',"&amp;IF('Locations-Stops'!D3047&lt;&gt;"";LEFT('Locations-Stops'!D3047;2)&amp;"."&amp;RIGHT('Locations-Stops'!D3047;LEN('Locations-Stops'!D3047)-2);"0")&amp;","&amp;IF('Locations-Stops'!E3047&lt;&gt;"";LEFT('Locations-Stops'!E3047;1)&amp;"."&amp;RIGHT('Locations-Stops'!E3047;LEN('Locations-Stops'!E3047)-1);"0")&amp;","&amp;IF('Locations-Stops'!G3047&lt;&gt;"";VLOOKUP('Locations-Stops'!G3047;Regions!A2:B300;2;FALSE);"0")&amp;","&amp;IF('Locations-Stops'!H3047&lt;&gt;"";VLOOKUP('Locations-Stops'!H3047;Regions!C2:D300;2;FALSE);"0")&amp;","&amp;IF('Locations-Stops'!I3047&lt;&gt;"";VLOOKUP('Locations-Stops'!I3047;Regions!F2:G300;2;FALSE);"0")&amp;","&amp;IF('Locations-Stops'!J3047&lt;&gt;"";VLOOKUP('Locations-Stops'!J3047;Regions!I2:J300;2;FALSE);"0")&amp;",'"&amp;IF('Locations-Stops'!K3047&lt;&gt;"";SUBSTITUTE('Locations-Stops'!K3047;"'";"\'");"")&amp;"','"&amp;IF('Locations-Stops'!L3047&lt;&gt;"";'Locations-Stops'!L3047;"")&amp;"','"&amp;IF('Locations-Stops'!M3047&lt;&gt;"";'Locations-Stops'!M3047;"")&amp;"','"&amp;IF('Locations-Stops'!N3047&lt;&gt;"";'Locations-Stops'!N3047;"")&amp;"', CURRENT_TIMESTAMP);"</v>
      </c>
    </row>
    <row r="3046" spans="3:6" x14ac:dyDescent="0.25">
      <c r="C3046" s="16">
        <v>3048</v>
      </c>
      <c r="D3046" s="16" t="s">
        <v>17780</v>
      </c>
      <c r="E3046" s="16" t="s">
        <v>4333</v>
      </c>
      <c r="F3046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3048;"'";"\'")&amp;"',"&amp;IF('Locations-Stops'!D3048&lt;&gt;"";LEFT('Locations-Stops'!D3048;2)&amp;"."&amp;RIGHT('Locations-Stops'!D3048;LEN('Locations-Stops'!D3048)-2);"0")&amp;","&amp;IF('Locations-Stops'!E3048&lt;&gt;"";LEFT('Locations-Stops'!E3048;1)&amp;"."&amp;RIGHT('Locations-Stops'!E3048;LEN('Locations-Stops'!E3048)-1);"0")&amp;","&amp;IF('Locations-Stops'!G3048&lt;&gt;"";VLOOKUP('Locations-Stops'!G3048;Regions!A2:B300;2;FALSE);"0")&amp;","&amp;IF('Locations-Stops'!H3048&lt;&gt;"";VLOOKUP('Locations-Stops'!H3048;Regions!C2:D300;2;FALSE);"0")&amp;","&amp;IF('Locations-Stops'!I3048&lt;&gt;"";VLOOKUP('Locations-Stops'!I3048;Regions!F2:G300;2;FALSE);"0")&amp;","&amp;IF('Locations-Stops'!J3048&lt;&gt;"";VLOOKUP('Locations-Stops'!J3048;Regions!I2:J300;2;FALSE);"0")&amp;",'"&amp;IF('Locations-Stops'!K3048&lt;&gt;"";SUBSTITUTE('Locations-Stops'!K3048;"'";"\'");"")&amp;"','"&amp;IF('Locations-Stops'!L3048&lt;&gt;"";'Locations-Stops'!L3048;"")&amp;"','"&amp;IF('Locations-Stops'!M3048&lt;&gt;"";'Locations-Stops'!M3048;"")&amp;"','"&amp;IF('Locations-Stops'!N3048&lt;&gt;"";'Locations-Stops'!N3048;"")&amp;"', CURRENT_TIMESTAMP);"</v>
      </c>
    </row>
    <row r="3047" spans="3:6" x14ac:dyDescent="0.25">
      <c r="C3047" s="16">
        <v>3049</v>
      </c>
      <c r="D3047" s="16" t="s">
        <v>17780</v>
      </c>
      <c r="E3047" s="16" t="s">
        <v>4333</v>
      </c>
      <c r="F3047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3049;"'";"\'")&amp;"',"&amp;IF('Locations-Stops'!D3049&lt;&gt;"";LEFT('Locations-Stops'!D3049;2)&amp;"."&amp;RIGHT('Locations-Stops'!D3049;LEN('Locations-Stops'!D3049)-2);"0")&amp;","&amp;IF('Locations-Stops'!E3049&lt;&gt;"";LEFT('Locations-Stops'!E3049;1)&amp;"."&amp;RIGHT('Locations-Stops'!E3049;LEN('Locations-Stops'!E3049)-1);"0")&amp;","&amp;IF('Locations-Stops'!G3049&lt;&gt;"";VLOOKUP('Locations-Stops'!G3049;Regions!A2:B300;2;FALSE);"0")&amp;","&amp;IF('Locations-Stops'!H3049&lt;&gt;"";VLOOKUP('Locations-Stops'!H3049;Regions!C2:D300;2;FALSE);"0")&amp;","&amp;IF('Locations-Stops'!I3049&lt;&gt;"";VLOOKUP('Locations-Stops'!I3049;Regions!F2:G300;2;FALSE);"0")&amp;","&amp;IF('Locations-Stops'!J3049&lt;&gt;"";VLOOKUP('Locations-Stops'!J3049;Regions!I2:J300;2;FALSE);"0")&amp;",'"&amp;IF('Locations-Stops'!K3049&lt;&gt;"";SUBSTITUTE('Locations-Stops'!K3049;"'";"\'");"")&amp;"','"&amp;IF('Locations-Stops'!L3049&lt;&gt;"";'Locations-Stops'!L3049;"")&amp;"','"&amp;IF('Locations-Stops'!M3049&lt;&gt;"";'Locations-Stops'!M3049;"")&amp;"','"&amp;IF('Locations-Stops'!N3049&lt;&gt;"";'Locations-Stops'!N3049;"")&amp;"', CURRENT_TIMESTAMP);"</v>
      </c>
    </row>
    <row r="3048" spans="3:6" x14ac:dyDescent="0.25">
      <c r="C3048" s="16">
        <v>3050</v>
      </c>
      <c r="D3048" s="16" t="s">
        <v>17780</v>
      </c>
      <c r="E3048" s="16" t="s">
        <v>4333</v>
      </c>
      <c r="F3048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3050;"'";"\'")&amp;"',"&amp;IF('Locations-Stops'!D3050&lt;&gt;"";LEFT('Locations-Stops'!D3050;2)&amp;"."&amp;RIGHT('Locations-Stops'!D3050;LEN('Locations-Stops'!D3050)-2);"0")&amp;","&amp;IF('Locations-Stops'!E3050&lt;&gt;"";LEFT('Locations-Stops'!E3050;1)&amp;"."&amp;RIGHT('Locations-Stops'!E3050;LEN('Locations-Stops'!E3050)-1);"0")&amp;","&amp;IF('Locations-Stops'!G3050&lt;&gt;"";VLOOKUP('Locations-Stops'!G3050;Regions!A2:B300;2;FALSE);"0")&amp;","&amp;IF('Locations-Stops'!H3050&lt;&gt;"";VLOOKUP('Locations-Stops'!H3050;Regions!C2:D300;2;FALSE);"0")&amp;","&amp;IF('Locations-Stops'!I3050&lt;&gt;"";VLOOKUP('Locations-Stops'!I3050;Regions!F2:G300;2;FALSE);"0")&amp;","&amp;IF('Locations-Stops'!J3050&lt;&gt;"";VLOOKUP('Locations-Stops'!J3050;Regions!I2:J300;2;FALSE);"0")&amp;",'"&amp;IF('Locations-Stops'!K3050&lt;&gt;"";SUBSTITUTE('Locations-Stops'!K3050;"'";"\'");"")&amp;"','"&amp;IF('Locations-Stops'!L3050&lt;&gt;"";'Locations-Stops'!L3050;"")&amp;"','"&amp;IF('Locations-Stops'!M3050&lt;&gt;"";'Locations-Stops'!M3050;"")&amp;"','"&amp;IF('Locations-Stops'!N3050&lt;&gt;"";'Locations-Stops'!N3050;"")&amp;"', CURRENT_TIMESTAMP);"</v>
      </c>
    </row>
    <row r="3049" spans="3:6" x14ac:dyDescent="0.25">
      <c r="C3049" s="16">
        <v>3051</v>
      </c>
      <c r="D3049" s="16" t="s">
        <v>17780</v>
      </c>
      <c r="E3049" s="16" t="s">
        <v>4333</v>
      </c>
      <c r="F3049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3051;"'";"\'")&amp;"',"&amp;IF('Locations-Stops'!D3051&lt;&gt;"";LEFT('Locations-Stops'!D3051;2)&amp;"."&amp;RIGHT('Locations-Stops'!D3051;LEN('Locations-Stops'!D3051)-2);"0")&amp;","&amp;IF('Locations-Stops'!E3051&lt;&gt;"";LEFT('Locations-Stops'!E3051;1)&amp;"."&amp;RIGHT('Locations-Stops'!E3051;LEN('Locations-Stops'!E3051)-1);"0")&amp;","&amp;IF('Locations-Stops'!G3051&lt;&gt;"";VLOOKUP('Locations-Stops'!G3051;Regions!A2:B300;2;FALSE);"0")&amp;","&amp;IF('Locations-Stops'!H3051&lt;&gt;"";VLOOKUP('Locations-Stops'!H3051;Regions!C2:D300;2;FALSE);"0")&amp;","&amp;IF('Locations-Stops'!I3051&lt;&gt;"";VLOOKUP('Locations-Stops'!I3051;Regions!F2:G300;2;FALSE);"0")&amp;","&amp;IF('Locations-Stops'!J3051&lt;&gt;"";VLOOKUP('Locations-Stops'!J3051;Regions!I2:J300;2;FALSE);"0")&amp;",'"&amp;IF('Locations-Stops'!K3051&lt;&gt;"";SUBSTITUTE('Locations-Stops'!K3051;"'";"\'");"")&amp;"','"&amp;IF('Locations-Stops'!L3051&lt;&gt;"";'Locations-Stops'!L3051;"")&amp;"','"&amp;IF('Locations-Stops'!M3051&lt;&gt;"";'Locations-Stops'!M3051;"")&amp;"','"&amp;IF('Locations-Stops'!N3051&lt;&gt;"";'Locations-Stops'!N3051;"")&amp;"', CURRENT_TIMESTAMP);"</v>
      </c>
    </row>
    <row r="3050" spans="3:6" x14ac:dyDescent="0.25">
      <c r="C3050" s="16">
        <v>3052</v>
      </c>
      <c r="D3050" s="16" t="s">
        <v>17780</v>
      </c>
      <c r="E3050" s="16" t="s">
        <v>4333</v>
      </c>
      <c r="F3050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3052;"'";"\'")&amp;"',"&amp;IF('Locations-Stops'!D3052&lt;&gt;"";LEFT('Locations-Stops'!D3052;2)&amp;"."&amp;RIGHT('Locations-Stops'!D3052;LEN('Locations-Stops'!D3052)-2);"0")&amp;","&amp;IF('Locations-Stops'!E3052&lt;&gt;"";LEFT('Locations-Stops'!E3052;1)&amp;"."&amp;RIGHT('Locations-Stops'!E3052;LEN('Locations-Stops'!E3052)-1);"0")&amp;","&amp;IF('Locations-Stops'!G3052&lt;&gt;"";VLOOKUP('Locations-Stops'!G3052;Regions!A2:B300;2;FALSE);"0")&amp;","&amp;IF('Locations-Stops'!H3052&lt;&gt;"";VLOOKUP('Locations-Stops'!H3052;Regions!C2:D300;2;FALSE);"0")&amp;","&amp;IF('Locations-Stops'!I3052&lt;&gt;"";VLOOKUP('Locations-Stops'!I3052;Regions!F2:G300;2;FALSE);"0")&amp;","&amp;IF('Locations-Stops'!J3052&lt;&gt;"";VLOOKUP('Locations-Stops'!J3052;Regions!I2:J300;2;FALSE);"0")&amp;",'"&amp;IF('Locations-Stops'!K3052&lt;&gt;"";SUBSTITUTE('Locations-Stops'!K3052;"'";"\'");"")&amp;"','"&amp;IF('Locations-Stops'!L3052&lt;&gt;"";'Locations-Stops'!L3052;"")&amp;"','"&amp;IF('Locations-Stops'!M3052&lt;&gt;"";'Locations-Stops'!M3052;"")&amp;"','"&amp;IF('Locations-Stops'!N3052&lt;&gt;"";'Locations-Stops'!N3052;"")&amp;"', CURRENT_TIMESTAMP);"</v>
      </c>
    </row>
    <row r="3051" spans="3:6" x14ac:dyDescent="0.25">
      <c r="C3051" s="16">
        <v>3053</v>
      </c>
      <c r="D3051" s="16" t="s">
        <v>17780</v>
      </c>
      <c r="E3051" s="16" t="s">
        <v>4333</v>
      </c>
      <c r="F305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3053;"'";"\'")&amp;"',"&amp;IF('Locations-Stops'!D3053&lt;&gt;"";LEFT('Locations-Stops'!D3053;2)&amp;"."&amp;RIGHT('Locations-Stops'!D3053;LEN('Locations-Stops'!D3053)-2);"0")&amp;","&amp;IF('Locations-Stops'!E3053&lt;&gt;"";LEFT('Locations-Stops'!E3053;1)&amp;"."&amp;RIGHT('Locations-Stops'!E3053;LEN('Locations-Stops'!E3053)-1);"0")&amp;","&amp;IF('Locations-Stops'!G3053&lt;&gt;"";VLOOKUP('Locations-Stops'!G3053;Regions!A2:B300;2;FALSE);"0")&amp;","&amp;IF('Locations-Stops'!H3053&lt;&gt;"";VLOOKUP('Locations-Stops'!H3053;Regions!C2:D300;2;FALSE);"0")&amp;","&amp;IF('Locations-Stops'!I3053&lt;&gt;"";VLOOKUP('Locations-Stops'!I3053;Regions!F2:G300;2;FALSE);"0")&amp;","&amp;IF('Locations-Stops'!J3053&lt;&gt;"";VLOOKUP('Locations-Stops'!J3053;Regions!I2:J300;2;FALSE);"0")&amp;",'"&amp;IF('Locations-Stops'!K3053&lt;&gt;"";SUBSTITUTE('Locations-Stops'!K3053;"'";"\'");"")&amp;"','"&amp;IF('Locations-Stops'!L3053&lt;&gt;"";'Locations-Stops'!L3053;"")&amp;"','"&amp;IF('Locations-Stops'!M3053&lt;&gt;"";'Locations-Stops'!M3053;"")&amp;"','"&amp;IF('Locations-Stops'!N3053&lt;&gt;"";'Locations-Stops'!N3053;"")&amp;"', CURRENT_TIMESTAMP);"</v>
      </c>
    </row>
    <row r="3052" spans="3:6" x14ac:dyDescent="0.25">
      <c r="C3052" s="16">
        <v>3054</v>
      </c>
      <c r="D3052" s="16" t="s">
        <v>17780</v>
      </c>
      <c r="E3052" s="16" t="s">
        <v>4333</v>
      </c>
      <c r="F305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3054;"'";"\'")&amp;"',"&amp;IF('Locations-Stops'!D3054&lt;&gt;"";LEFT('Locations-Stops'!D3054;2)&amp;"."&amp;RIGHT('Locations-Stops'!D3054;LEN('Locations-Stops'!D3054)-2);"0")&amp;","&amp;IF('Locations-Stops'!E3054&lt;&gt;"";LEFT('Locations-Stops'!E3054;1)&amp;"."&amp;RIGHT('Locations-Stops'!E3054;LEN('Locations-Stops'!E3054)-1);"0")&amp;","&amp;IF('Locations-Stops'!G3054&lt;&gt;"";VLOOKUP('Locations-Stops'!G3054;Regions!A2:B300;2;FALSE);"0")&amp;","&amp;IF('Locations-Stops'!H3054&lt;&gt;"";VLOOKUP('Locations-Stops'!H3054;Regions!C2:D300;2;FALSE);"0")&amp;","&amp;IF('Locations-Stops'!I3054&lt;&gt;"";VLOOKUP('Locations-Stops'!I3054;Regions!F2:G300;2;FALSE);"0")&amp;","&amp;IF('Locations-Stops'!J3054&lt;&gt;"";VLOOKUP('Locations-Stops'!J3054;Regions!I2:J300;2;FALSE);"0")&amp;",'"&amp;IF('Locations-Stops'!K3054&lt;&gt;"";SUBSTITUTE('Locations-Stops'!K3054;"'";"\'");"")&amp;"','"&amp;IF('Locations-Stops'!L3054&lt;&gt;"";'Locations-Stops'!L3054;"")&amp;"','"&amp;IF('Locations-Stops'!M3054&lt;&gt;"";'Locations-Stops'!M3054;"")&amp;"','"&amp;IF('Locations-Stops'!N3054&lt;&gt;"";'Locations-Stops'!N3054;"")&amp;"', CURRENT_TIMESTAMP);"</v>
      </c>
    </row>
    <row r="3053" spans="3:6" x14ac:dyDescent="0.25">
      <c r="C3053" s="16">
        <v>3055</v>
      </c>
      <c r="D3053" s="16" t="s">
        <v>17780</v>
      </c>
      <c r="E3053" s="16" t="s">
        <v>4333</v>
      </c>
      <c r="F305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3055;"'";"\'")&amp;"',"&amp;IF('Locations-Stops'!D3055&lt;&gt;"";LEFT('Locations-Stops'!D3055;2)&amp;"."&amp;RIGHT('Locations-Stops'!D3055;LEN('Locations-Stops'!D3055)-2);"0")&amp;","&amp;IF('Locations-Stops'!E3055&lt;&gt;"";LEFT('Locations-Stops'!E3055;1)&amp;"."&amp;RIGHT('Locations-Stops'!E3055;LEN('Locations-Stops'!E3055)-1);"0")&amp;","&amp;IF('Locations-Stops'!G3055&lt;&gt;"";VLOOKUP('Locations-Stops'!G3055;Regions!A2:B300;2;FALSE);"0")&amp;","&amp;IF('Locations-Stops'!H3055&lt;&gt;"";VLOOKUP('Locations-Stops'!H3055;Regions!C2:D300;2;FALSE);"0")&amp;","&amp;IF('Locations-Stops'!I3055&lt;&gt;"";VLOOKUP('Locations-Stops'!I3055;Regions!F2:G300;2;FALSE);"0")&amp;","&amp;IF('Locations-Stops'!J3055&lt;&gt;"";VLOOKUP('Locations-Stops'!J3055;Regions!I2:J300;2;FALSE);"0")&amp;",'"&amp;IF('Locations-Stops'!K3055&lt;&gt;"";SUBSTITUTE('Locations-Stops'!K3055;"'";"\'");"")&amp;"','"&amp;IF('Locations-Stops'!L3055&lt;&gt;"";'Locations-Stops'!L3055;"")&amp;"','"&amp;IF('Locations-Stops'!M3055&lt;&gt;"";'Locations-Stops'!M3055;"")&amp;"','"&amp;IF('Locations-Stops'!N3055&lt;&gt;"";'Locations-Stops'!N3055;"")&amp;"', CURRENT_TIMESTAMP);"</v>
      </c>
    </row>
    <row r="3054" spans="3:6" x14ac:dyDescent="0.25">
      <c r="C3054" s="16">
        <v>3056</v>
      </c>
      <c r="D3054" s="16" t="s">
        <v>17780</v>
      </c>
      <c r="E3054" s="16" t="s">
        <v>4333</v>
      </c>
      <c r="F3054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3056;"'";"\'")&amp;"',"&amp;IF('Locations-Stops'!D3056&lt;&gt;"";LEFT('Locations-Stops'!D3056;2)&amp;"."&amp;RIGHT('Locations-Stops'!D3056;LEN('Locations-Stops'!D3056)-2);"0")&amp;","&amp;IF('Locations-Stops'!E3056&lt;&gt;"";LEFT('Locations-Stops'!E3056;1)&amp;"."&amp;RIGHT('Locations-Stops'!E3056;LEN('Locations-Stops'!E3056)-1);"0")&amp;","&amp;IF('Locations-Stops'!G3056&lt;&gt;"";VLOOKUP('Locations-Stops'!G3056;Regions!A2:B300;2;FALSE);"0")&amp;","&amp;IF('Locations-Stops'!H3056&lt;&gt;"";VLOOKUP('Locations-Stops'!H3056;Regions!C2:D300;2;FALSE);"0")&amp;","&amp;IF('Locations-Stops'!I3056&lt;&gt;"";VLOOKUP('Locations-Stops'!I3056;Regions!F2:G300;2;FALSE);"0")&amp;","&amp;IF('Locations-Stops'!J3056&lt;&gt;"";VLOOKUP('Locations-Stops'!J3056;Regions!I2:J300;2;FALSE);"0")&amp;",'"&amp;IF('Locations-Stops'!K3056&lt;&gt;"";SUBSTITUTE('Locations-Stops'!K3056;"'";"\'");"")&amp;"','"&amp;IF('Locations-Stops'!L3056&lt;&gt;"";'Locations-Stops'!L3056;"")&amp;"','"&amp;IF('Locations-Stops'!M3056&lt;&gt;"";'Locations-Stops'!M3056;"")&amp;"','"&amp;IF('Locations-Stops'!N3056&lt;&gt;"";'Locations-Stops'!N3056;"")&amp;"', CURRENT_TIMESTAMP);"</v>
      </c>
    </row>
    <row r="3055" spans="3:6" x14ac:dyDescent="0.25">
      <c r="C3055" s="16">
        <v>3057</v>
      </c>
      <c r="D3055" s="16" t="s">
        <v>17780</v>
      </c>
      <c r="E3055" s="16" t="s">
        <v>4333</v>
      </c>
      <c r="F3055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3057;"'";"\'")&amp;"',"&amp;IF('Locations-Stops'!D3057&lt;&gt;"";LEFT('Locations-Stops'!D3057;2)&amp;"."&amp;RIGHT('Locations-Stops'!D3057;LEN('Locations-Stops'!D3057)-2);"0")&amp;","&amp;IF('Locations-Stops'!E3057&lt;&gt;"";LEFT('Locations-Stops'!E3057;1)&amp;"."&amp;RIGHT('Locations-Stops'!E3057;LEN('Locations-Stops'!E3057)-1);"0")&amp;","&amp;IF('Locations-Stops'!G3057&lt;&gt;"";VLOOKUP('Locations-Stops'!G3057;Regions!A2:B300;2;FALSE);"0")&amp;","&amp;IF('Locations-Stops'!H3057&lt;&gt;"";VLOOKUP('Locations-Stops'!H3057;Regions!C2:D300;2;FALSE);"0")&amp;","&amp;IF('Locations-Stops'!I3057&lt;&gt;"";VLOOKUP('Locations-Stops'!I3057;Regions!F2:G300;2;FALSE);"0")&amp;","&amp;IF('Locations-Stops'!J3057&lt;&gt;"";VLOOKUP('Locations-Stops'!J3057;Regions!I2:J300;2;FALSE);"0")&amp;",'"&amp;IF('Locations-Stops'!K3057&lt;&gt;"";SUBSTITUTE('Locations-Stops'!K3057;"'";"\'");"")&amp;"','"&amp;IF('Locations-Stops'!L3057&lt;&gt;"";'Locations-Stops'!L3057;"")&amp;"','"&amp;IF('Locations-Stops'!M3057&lt;&gt;"";'Locations-Stops'!M3057;"")&amp;"','"&amp;IF('Locations-Stops'!N3057&lt;&gt;"";'Locations-Stops'!N3057;"")&amp;"', CURRENT_TIMESTAMP);"</v>
      </c>
    </row>
    <row r="3056" spans="3:6" x14ac:dyDescent="0.25">
      <c r="C3056" s="16">
        <v>3058</v>
      </c>
      <c r="D3056" s="16" t="s">
        <v>17780</v>
      </c>
      <c r="E3056" s="16" t="s">
        <v>4333</v>
      </c>
      <c r="F3056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3058;"'";"\'")&amp;"',"&amp;IF('Locations-Stops'!D3058&lt;&gt;"";LEFT('Locations-Stops'!D3058;2)&amp;"."&amp;RIGHT('Locations-Stops'!D3058;LEN('Locations-Stops'!D3058)-2);"0")&amp;","&amp;IF('Locations-Stops'!E3058&lt;&gt;"";LEFT('Locations-Stops'!E3058;1)&amp;"."&amp;RIGHT('Locations-Stops'!E3058;LEN('Locations-Stops'!E3058)-1);"0")&amp;","&amp;IF('Locations-Stops'!G3058&lt;&gt;"";VLOOKUP('Locations-Stops'!G3058;Regions!A2:B300;2;FALSE);"0")&amp;","&amp;IF('Locations-Stops'!H3058&lt;&gt;"";VLOOKUP('Locations-Stops'!H3058;Regions!C2:D300;2;FALSE);"0")&amp;","&amp;IF('Locations-Stops'!I3058&lt;&gt;"";VLOOKUP('Locations-Stops'!I3058;Regions!F2:G300;2;FALSE);"0")&amp;","&amp;IF('Locations-Stops'!J3058&lt;&gt;"";VLOOKUP('Locations-Stops'!J3058;Regions!I2:J300;2;FALSE);"0")&amp;",'"&amp;IF('Locations-Stops'!K3058&lt;&gt;"";SUBSTITUTE('Locations-Stops'!K3058;"'";"\'");"")&amp;"','"&amp;IF('Locations-Stops'!L3058&lt;&gt;"";'Locations-Stops'!L3058;"")&amp;"','"&amp;IF('Locations-Stops'!M3058&lt;&gt;"";'Locations-Stops'!M3058;"")&amp;"','"&amp;IF('Locations-Stops'!N3058&lt;&gt;"";'Locations-Stops'!N3058;"")&amp;"', CURRENT_TIMESTAMP);"</v>
      </c>
    </row>
    <row r="3057" spans="3:6" x14ac:dyDescent="0.25">
      <c r="C3057" s="16">
        <v>3059</v>
      </c>
      <c r="D3057" s="16" t="s">
        <v>17780</v>
      </c>
      <c r="E3057" s="16" t="s">
        <v>4333</v>
      </c>
      <c r="F3057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3059;"'";"\'")&amp;"',"&amp;IF('Locations-Stops'!D3059&lt;&gt;"";LEFT('Locations-Stops'!D3059;2)&amp;"."&amp;RIGHT('Locations-Stops'!D3059;LEN('Locations-Stops'!D3059)-2);"0")&amp;","&amp;IF('Locations-Stops'!E3059&lt;&gt;"";LEFT('Locations-Stops'!E3059;1)&amp;"."&amp;RIGHT('Locations-Stops'!E3059;LEN('Locations-Stops'!E3059)-1);"0")&amp;","&amp;IF('Locations-Stops'!G3059&lt;&gt;"";VLOOKUP('Locations-Stops'!G3059;Regions!A2:B300;2;FALSE);"0")&amp;","&amp;IF('Locations-Stops'!H3059&lt;&gt;"";VLOOKUP('Locations-Stops'!H3059;Regions!C2:D300;2;FALSE);"0")&amp;","&amp;IF('Locations-Stops'!I3059&lt;&gt;"";VLOOKUP('Locations-Stops'!I3059;Regions!F2:G300;2;FALSE);"0")&amp;","&amp;IF('Locations-Stops'!J3059&lt;&gt;"";VLOOKUP('Locations-Stops'!J3059;Regions!I2:J300;2;FALSE);"0")&amp;",'"&amp;IF('Locations-Stops'!K3059&lt;&gt;"";SUBSTITUTE('Locations-Stops'!K3059;"'";"\'");"")&amp;"','"&amp;IF('Locations-Stops'!L3059&lt;&gt;"";'Locations-Stops'!L3059;"")&amp;"','"&amp;IF('Locations-Stops'!M3059&lt;&gt;"";'Locations-Stops'!M3059;"")&amp;"','"&amp;IF('Locations-Stops'!N3059&lt;&gt;"";'Locations-Stops'!N3059;"")&amp;"', CURRENT_TIMESTAMP);"</v>
      </c>
    </row>
    <row r="3058" spans="3:6" x14ac:dyDescent="0.25">
      <c r="C3058" s="16">
        <v>3060</v>
      </c>
      <c r="D3058" s="16" t="s">
        <v>17780</v>
      </c>
      <c r="E3058" s="16" t="s">
        <v>4333</v>
      </c>
      <c r="F3058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3060;"'";"\'")&amp;"',"&amp;IF('Locations-Stops'!D3060&lt;&gt;"";LEFT('Locations-Stops'!D3060;2)&amp;"."&amp;RIGHT('Locations-Stops'!D3060;LEN('Locations-Stops'!D3060)-2);"0")&amp;","&amp;IF('Locations-Stops'!E3060&lt;&gt;"";LEFT('Locations-Stops'!E3060;1)&amp;"."&amp;RIGHT('Locations-Stops'!E3060;LEN('Locations-Stops'!E3060)-1);"0")&amp;","&amp;IF('Locations-Stops'!G3060&lt;&gt;"";VLOOKUP('Locations-Stops'!G3060;Regions!A2:B300;2;FALSE);"0")&amp;","&amp;IF('Locations-Stops'!H3060&lt;&gt;"";VLOOKUP('Locations-Stops'!H3060;Regions!C2:D300;2;FALSE);"0")&amp;","&amp;IF('Locations-Stops'!I3060&lt;&gt;"";VLOOKUP('Locations-Stops'!I3060;Regions!F2:G300;2;FALSE);"0")&amp;","&amp;IF('Locations-Stops'!J3060&lt;&gt;"";VLOOKUP('Locations-Stops'!J3060;Regions!I2:J300;2;FALSE);"0")&amp;",'"&amp;IF('Locations-Stops'!K3060&lt;&gt;"";SUBSTITUTE('Locations-Stops'!K3060;"'";"\'");"")&amp;"','"&amp;IF('Locations-Stops'!L3060&lt;&gt;"";'Locations-Stops'!L3060;"")&amp;"','"&amp;IF('Locations-Stops'!M3060&lt;&gt;"";'Locations-Stops'!M3060;"")&amp;"','"&amp;IF('Locations-Stops'!N3060&lt;&gt;"";'Locations-Stops'!N3060;"")&amp;"', CURRENT_TIMESTAMP);"</v>
      </c>
    </row>
    <row r="3059" spans="3:6" x14ac:dyDescent="0.25">
      <c r="C3059" s="16">
        <v>3061</v>
      </c>
      <c r="D3059" s="16" t="s">
        <v>17780</v>
      </c>
      <c r="E3059" s="16" t="s">
        <v>4333</v>
      </c>
      <c r="F3059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3061;"'";"\'")&amp;"',"&amp;IF('Locations-Stops'!D3061&lt;&gt;"";LEFT('Locations-Stops'!D3061;2)&amp;"."&amp;RIGHT('Locations-Stops'!D3061;LEN('Locations-Stops'!D3061)-2);"0")&amp;","&amp;IF('Locations-Stops'!E3061&lt;&gt;"";LEFT('Locations-Stops'!E3061;1)&amp;"."&amp;RIGHT('Locations-Stops'!E3061;LEN('Locations-Stops'!E3061)-1);"0")&amp;","&amp;IF('Locations-Stops'!G3061&lt;&gt;"";VLOOKUP('Locations-Stops'!G3061;Regions!A2:B300;2;FALSE);"0")&amp;","&amp;IF('Locations-Stops'!H3061&lt;&gt;"";VLOOKUP('Locations-Stops'!H3061;Regions!C2:D300;2;FALSE);"0")&amp;","&amp;IF('Locations-Stops'!I3061&lt;&gt;"";VLOOKUP('Locations-Stops'!I3061;Regions!F2:G300;2;FALSE);"0")&amp;","&amp;IF('Locations-Stops'!J3061&lt;&gt;"";VLOOKUP('Locations-Stops'!J3061;Regions!I2:J300;2;FALSE);"0")&amp;",'"&amp;IF('Locations-Stops'!K3061&lt;&gt;"";SUBSTITUTE('Locations-Stops'!K3061;"'";"\'");"")&amp;"','"&amp;IF('Locations-Stops'!L3061&lt;&gt;"";'Locations-Stops'!L3061;"")&amp;"','"&amp;IF('Locations-Stops'!M3061&lt;&gt;"";'Locations-Stops'!M3061;"")&amp;"','"&amp;IF('Locations-Stops'!N3061&lt;&gt;"";'Locations-Stops'!N3061;"")&amp;"', CURRENT_TIMESTAMP);"</v>
      </c>
    </row>
    <row r="3060" spans="3:6" x14ac:dyDescent="0.25">
      <c r="C3060" s="16">
        <v>3062</v>
      </c>
      <c r="D3060" s="16" t="s">
        <v>17780</v>
      </c>
      <c r="E3060" s="16" t="s">
        <v>4333</v>
      </c>
      <c r="F3060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3062;"'";"\'")&amp;"',"&amp;IF('Locations-Stops'!D3062&lt;&gt;"";LEFT('Locations-Stops'!D3062;2)&amp;"."&amp;RIGHT('Locations-Stops'!D3062;LEN('Locations-Stops'!D3062)-2);"0")&amp;","&amp;IF('Locations-Stops'!E3062&lt;&gt;"";LEFT('Locations-Stops'!E3062;1)&amp;"."&amp;RIGHT('Locations-Stops'!E3062;LEN('Locations-Stops'!E3062)-1);"0")&amp;","&amp;IF('Locations-Stops'!G3062&lt;&gt;"";VLOOKUP('Locations-Stops'!G3062;Regions!A2:B300;2;FALSE);"0")&amp;","&amp;IF('Locations-Stops'!H3062&lt;&gt;"";VLOOKUP('Locations-Stops'!H3062;Regions!C2:D300;2;FALSE);"0")&amp;","&amp;IF('Locations-Stops'!I3062&lt;&gt;"";VLOOKUP('Locations-Stops'!I3062;Regions!F2:G300;2;FALSE);"0")&amp;","&amp;IF('Locations-Stops'!J3062&lt;&gt;"";VLOOKUP('Locations-Stops'!J3062;Regions!I2:J300;2;FALSE);"0")&amp;",'"&amp;IF('Locations-Stops'!K3062&lt;&gt;"";SUBSTITUTE('Locations-Stops'!K3062;"'";"\'");"")&amp;"','"&amp;IF('Locations-Stops'!L3062&lt;&gt;"";'Locations-Stops'!L3062;"")&amp;"','"&amp;IF('Locations-Stops'!M3062&lt;&gt;"";'Locations-Stops'!M3062;"")&amp;"','"&amp;IF('Locations-Stops'!N3062&lt;&gt;"";'Locations-Stops'!N3062;"")&amp;"', CURRENT_TIMESTAMP);"</v>
      </c>
    </row>
    <row r="3061" spans="3:6" x14ac:dyDescent="0.25">
      <c r="C3061" s="16">
        <v>3063</v>
      </c>
      <c r="D3061" s="16" t="s">
        <v>17780</v>
      </c>
      <c r="E3061" s="16" t="s">
        <v>4333</v>
      </c>
      <c r="F306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3063;"'";"\'")&amp;"',"&amp;IF('Locations-Stops'!D3063&lt;&gt;"";LEFT('Locations-Stops'!D3063;2)&amp;"."&amp;RIGHT('Locations-Stops'!D3063;LEN('Locations-Stops'!D3063)-2);"0")&amp;","&amp;IF('Locations-Stops'!E3063&lt;&gt;"";LEFT('Locations-Stops'!E3063;1)&amp;"."&amp;RIGHT('Locations-Stops'!E3063;LEN('Locations-Stops'!E3063)-1);"0")&amp;","&amp;IF('Locations-Stops'!G3063&lt;&gt;"";VLOOKUP('Locations-Stops'!G3063;Regions!A2:B300;2;FALSE);"0")&amp;","&amp;IF('Locations-Stops'!H3063&lt;&gt;"";VLOOKUP('Locations-Stops'!H3063;Regions!C2:D300;2;FALSE);"0")&amp;","&amp;IF('Locations-Stops'!I3063&lt;&gt;"";VLOOKUP('Locations-Stops'!I3063;Regions!F2:G300;2;FALSE);"0")&amp;","&amp;IF('Locations-Stops'!J3063&lt;&gt;"";VLOOKUP('Locations-Stops'!J3063;Regions!I2:J300;2;FALSE);"0")&amp;",'"&amp;IF('Locations-Stops'!K3063&lt;&gt;"";SUBSTITUTE('Locations-Stops'!K3063;"'";"\'");"")&amp;"','"&amp;IF('Locations-Stops'!L3063&lt;&gt;"";'Locations-Stops'!L3063;"")&amp;"','"&amp;IF('Locations-Stops'!M3063&lt;&gt;"";'Locations-Stops'!M3063;"")&amp;"','"&amp;IF('Locations-Stops'!N3063&lt;&gt;"";'Locations-Stops'!N3063;"")&amp;"', CURRENT_TIMESTAMP);"</v>
      </c>
    </row>
    <row r="3062" spans="3:6" x14ac:dyDescent="0.25">
      <c r="C3062" s="16">
        <v>3064</v>
      </c>
      <c r="D3062" s="16" t="s">
        <v>17780</v>
      </c>
      <c r="E3062" s="16" t="s">
        <v>4333</v>
      </c>
      <c r="F306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3064;"'";"\'")&amp;"',"&amp;IF('Locations-Stops'!D3064&lt;&gt;"";LEFT('Locations-Stops'!D3064;2)&amp;"."&amp;RIGHT('Locations-Stops'!D3064;LEN('Locations-Stops'!D3064)-2);"0")&amp;","&amp;IF('Locations-Stops'!E3064&lt;&gt;"";LEFT('Locations-Stops'!E3064;1)&amp;"."&amp;RIGHT('Locations-Stops'!E3064;LEN('Locations-Stops'!E3064)-1);"0")&amp;","&amp;IF('Locations-Stops'!G3064&lt;&gt;"";VLOOKUP('Locations-Stops'!G3064;Regions!A2:B300;2;FALSE);"0")&amp;","&amp;IF('Locations-Stops'!H3064&lt;&gt;"";VLOOKUP('Locations-Stops'!H3064;Regions!C2:D300;2;FALSE);"0")&amp;","&amp;IF('Locations-Stops'!I3064&lt;&gt;"";VLOOKUP('Locations-Stops'!I3064;Regions!F2:G300;2;FALSE);"0")&amp;","&amp;IF('Locations-Stops'!J3064&lt;&gt;"";VLOOKUP('Locations-Stops'!J3064;Regions!I2:J300;2;FALSE);"0")&amp;",'"&amp;IF('Locations-Stops'!K3064&lt;&gt;"";SUBSTITUTE('Locations-Stops'!K3064;"'";"\'");"")&amp;"','"&amp;IF('Locations-Stops'!L3064&lt;&gt;"";'Locations-Stops'!L3064;"")&amp;"','"&amp;IF('Locations-Stops'!M3064&lt;&gt;"";'Locations-Stops'!M3064;"")&amp;"','"&amp;IF('Locations-Stops'!N3064&lt;&gt;"";'Locations-Stops'!N3064;"")&amp;"', CURRENT_TIMESTAMP);"</v>
      </c>
    </row>
    <row r="3063" spans="3:6" x14ac:dyDescent="0.25">
      <c r="C3063" s="16">
        <v>3065</v>
      </c>
      <c r="D3063" s="16" t="s">
        <v>17780</v>
      </c>
      <c r="E3063" s="16" t="s">
        <v>4333</v>
      </c>
      <c r="F306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3065;"'";"\'")&amp;"',"&amp;IF('Locations-Stops'!D3065&lt;&gt;"";LEFT('Locations-Stops'!D3065;2)&amp;"."&amp;RIGHT('Locations-Stops'!D3065;LEN('Locations-Stops'!D3065)-2);"0")&amp;","&amp;IF('Locations-Stops'!E3065&lt;&gt;"";LEFT('Locations-Stops'!E3065;1)&amp;"."&amp;RIGHT('Locations-Stops'!E3065;LEN('Locations-Stops'!E3065)-1);"0")&amp;","&amp;IF('Locations-Stops'!G3065&lt;&gt;"";VLOOKUP('Locations-Stops'!G3065;Regions!A2:B300;2;FALSE);"0")&amp;","&amp;IF('Locations-Stops'!H3065&lt;&gt;"";VLOOKUP('Locations-Stops'!H3065;Regions!C2:D300;2;FALSE);"0")&amp;","&amp;IF('Locations-Stops'!I3065&lt;&gt;"";VLOOKUP('Locations-Stops'!I3065;Regions!F2:G300;2;FALSE);"0")&amp;","&amp;IF('Locations-Stops'!J3065&lt;&gt;"";VLOOKUP('Locations-Stops'!J3065;Regions!I2:J300;2;FALSE);"0")&amp;",'"&amp;IF('Locations-Stops'!K3065&lt;&gt;"";SUBSTITUTE('Locations-Stops'!K3065;"'";"\'");"")&amp;"','"&amp;IF('Locations-Stops'!L3065&lt;&gt;"";'Locations-Stops'!L3065;"")&amp;"','"&amp;IF('Locations-Stops'!M3065&lt;&gt;"";'Locations-Stops'!M3065;"")&amp;"','"&amp;IF('Locations-Stops'!N3065&lt;&gt;"";'Locations-Stops'!N3065;"")&amp;"', CURRENT_TIMESTAMP);"</v>
      </c>
    </row>
    <row r="3064" spans="3:6" x14ac:dyDescent="0.25">
      <c r="C3064" s="16">
        <v>3066</v>
      </c>
      <c r="D3064" s="16" t="s">
        <v>17780</v>
      </c>
      <c r="E3064" s="16" t="s">
        <v>4333</v>
      </c>
      <c r="F3064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3066;"'";"\'")&amp;"',"&amp;IF('Locations-Stops'!D3066&lt;&gt;"";LEFT('Locations-Stops'!D3066;2)&amp;"."&amp;RIGHT('Locations-Stops'!D3066;LEN('Locations-Stops'!D3066)-2);"0")&amp;","&amp;IF('Locations-Stops'!E3066&lt;&gt;"";LEFT('Locations-Stops'!E3066;1)&amp;"."&amp;RIGHT('Locations-Stops'!E3066;LEN('Locations-Stops'!E3066)-1);"0")&amp;","&amp;IF('Locations-Stops'!G3066&lt;&gt;"";VLOOKUP('Locations-Stops'!G3066;Regions!A2:B300;2;FALSE);"0")&amp;","&amp;IF('Locations-Stops'!H3066&lt;&gt;"";VLOOKUP('Locations-Stops'!H3066;Regions!C2:D300;2;FALSE);"0")&amp;","&amp;IF('Locations-Stops'!I3066&lt;&gt;"";VLOOKUP('Locations-Stops'!I3066;Regions!F2:G300;2;FALSE);"0")&amp;","&amp;IF('Locations-Stops'!J3066&lt;&gt;"";VLOOKUP('Locations-Stops'!J3066;Regions!I2:J300;2;FALSE);"0")&amp;",'"&amp;IF('Locations-Stops'!K3066&lt;&gt;"";SUBSTITUTE('Locations-Stops'!K3066;"'";"\'");"")&amp;"','"&amp;IF('Locations-Stops'!L3066&lt;&gt;"";'Locations-Stops'!L3066;"")&amp;"','"&amp;IF('Locations-Stops'!M3066&lt;&gt;"";'Locations-Stops'!M3066;"")&amp;"','"&amp;IF('Locations-Stops'!N3066&lt;&gt;"";'Locations-Stops'!N3066;"")&amp;"', CURRENT_TIMESTAMP);"</v>
      </c>
    </row>
    <row r="3065" spans="3:6" x14ac:dyDescent="0.25">
      <c r="C3065" s="16">
        <v>3067</v>
      </c>
      <c r="D3065" s="16" t="s">
        <v>17780</v>
      </c>
      <c r="E3065" s="16" t="s">
        <v>4333</v>
      </c>
      <c r="F3065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3067;"'";"\'")&amp;"',"&amp;IF('Locations-Stops'!D3067&lt;&gt;"";LEFT('Locations-Stops'!D3067;2)&amp;"."&amp;RIGHT('Locations-Stops'!D3067;LEN('Locations-Stops'!D3067)-2);"0")&amp;","&amp;IF('Locations-Stops'!E3067&lt;&gt;"";LEFT('Locations-Stops'!E3067;1)&amp;"."&amp;RIGHT('Locations-Stops'!E3067;LEN('Locations-Stops'!E3067)-1);"0")&amp;","&amp;IF('Locations-Stops'!G3067&lt;&gt;"";VLOOKUP('Locations-Stops'!G3067;Regions!A2:B300;2;FALSE);"0")&amp;","&amp;IF('Locations-Stops'!H3067&lt;&gt;"";VLOOKUP('Locations-Stops'!H3067;Regions!C2:D300;2;FALSE);"0")&amp;","&amp;IF('Locations-Stops'!I3067&lt;&gt;"";VLOOKUP('Locations-Stops'!I3067;Regions!F2:G300;2;FALSE);"0")&amp;","&amp;IF('Locations-Stops'!J3067&lt;&gt;"";VLOOKUP('Locations-Stops'!J3067;Regions!I2:J300;2;FALSE);"0")&amp;",'"&amp;IF('Locations-Stops'!K3067&lt;&gt;"";SUBSTITUTE('Locations-Stops'!K3067;"'";"\'");"")&amp;"','"&amp;IF('Locations-Stops'!L3067&lt;&gt;"";'Locations-Stops'!L3067;"")&amp;"','"&amp;IF('Locations-Stops'!M3067&lt;&gt;"";'Locations-Stops'!M3067;"")&amp;"','"&amp;IF('Locations-Stops'!N3067&lt;&gt;"";'Locations-Stops'!N3067;"")&amp;"', CURRENT_TIMESTAMP);"</v>
      </c>
    </row>
    <row r="3066" spans="3:6" x14ac:dyDescent="0.25">
      <c r="C3066" s="16">
        <v>3068</v>
      </c>
      <c r="D3066" s="16" t="s">
        <v>17780</v>
      </c>
      <c r="E3066" s="16" t="s">
        <v>4333</v>
      </c>
      <c r="F3066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3068;"'";"\'")&amp;"',"&amp;IF('Locations-Stops'!D3068&lt;&gt;"";LEFT('Locations-Stops'!D3068;2)&amp;"."&amp;RIGHT('Locations-Stops'!D3068;LEN('Locations-Stops'!D3068)-2);"0")&amp;","&amp;IF('Locations-Stops'!E3068&lt;&gt;"";LEFT('Locations-Stops'!E3068;1)&amp;"."&amp;RIGHT('Locations-Stops'!E3068;LEN('Locations-Stops'!E3068)-1);"0")&amp;","&amp;IF('Locations-Stops'!G3068&lt;&gt;"";VLOOKUP('Locations-Stops'!G3068;Regions!A2:B300;2;FALSE);"0")&amp;","&amp;IF('Locations-Stops'!H3068&lt;&gt;"";VLOOKUP('Locations-Stops'!H3068;Regions!C2:D300;2;FALSE);"0")&amp;","&amp;IF('Locations-Stops'!I3068&lt;&gt;"";VLOOKUP('Locations-Stops'!I3068;Regions!F2:G300;2;FALSE);"0")&amp;","&amp;IF('Locations-Stops'!J3068&lt;&gt;"";VLOOKUP('Locations-Stops'!J3068;Regions!I2:J300;2;FALSE);"0")&amp;",'"&amp;IF('Locations-Stops'!K3068&lt;&gt;"";SUBSTITUTE('Locations-Stops'!K3068;"'";"\'");"")&amp;"','"&amp;IF('Locations-Stops'!L3068&lt;&gt;"";'Locations-Stops'!L3068;"")&amp;"','"&amp;IF('Locations-Stops'!M3068&lt;&gt;"";'Locations-Stops'!M3068;"")&amp;"','"&amp;IF('Locations-Stops'!N3068&lt;&gt;"";'Locations-Stops'!N3068;"")&amp;"', CURRENT_TIMESTAMP);"</v>
      </c>
    </row>
    <row r="3067" spans="3:6" x14ac:dyDescent="0.25">
      <c r="C3067" s="16">
        <v>3069</v>
      </c>
      <c r="D3067" s="16" t="s">
        <v>17780</v>
      </c>
      <c r="E3067" s="16" t="s">
        <v>4333</v>
      </c>
      <c r="F3067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3069;"'";"\'")&amp;"',"&amp;IF('Locations-Stops'!D3069&lt;&gt;"";LEFT('Locations-Stops'!D3069;2)&amp;"."&amp;RIGHT('Locations-Stops'!D3069;LEN('Locations-Stops'!D3069)-2);"0")&amp;","&amp;IF('Locations-Stops'!E3069&lt;&gt;"";LEFT('Locations-Stops'!E3069;1)&amp;"."&amp;RIGHT('Locations-Stops'!E3069;LEN('Locations-Stops'!E3069)-1);"0")&amp;","&amp;IF('Locations-Stops'!G3069&lt;&gt;"";VLOOKUP('Locations-Stops'!G3069;Regions!A2:B300;2;FALSE);"0")&amp;","&amp;IF('Locations-Stops'!H3069&lt;&gt;"";VLOOKUP('Locations-Stops'!H3069;Regions!C2:D300;2;FALSE);"0")&amp;","&amp;IF('Locations-Stops'!I3069&lt;&gt;"";VLOOKUP('Locations-Stops'!I3069;Regions!F2:G300;2;FALSE);"0")&amp;","&amp;IF('Locations-Stops'!J3069&lt;&gt;"";VLOOKUP('Locations-Stops'!J3069;Regions!I2:J300;2;FALSE);"0")&amp;",'"&amp;IF('Locations-Stops'!K3069&lt;&gt;"";SUBSTITUTE('Locations-Stops'!K3069;"'";"\'");"")&amp;"','"&amp;IF('Locations-Stops'!L3069&lt;&gt;"";'Locations-Stops'!L3069;"")&amp;"','"&amp;IF('Locations-Stops'!M3069&lt;&gt;"";'Locations-Stops'!M3069;"")&amp;"','"&amp;IF('Locations-Stops'!N3069&lt;&gt;"";'Locations-Stops'!N3069;"")&amp;"', CURRENT_TIMESTAMP);"</v>
      </c>
    </row>
    <row r="3068" spans="3:6" x14ac:dyDescent="0.25">
      <c r="C3068" s="16">
        <v>3070</v>
      </c>
      <c r="D3068" s="16" t="s">
        <v>17780</v>
      </c>
      <c r="E3068" s="16" t="s">
        <v>4333</v>
      </c>
      <c r="F3068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3070;"'";"\'")&amp;"',"&amp;IF('Locations-Stops'!D3070&lt;&gt;"";LEFT('Locations-Stops'!D3070;2)&amp;"."&amp;RIGHT('Locations-Stops'!D3070;LEN('Locations-Stops'!D3070)-2);"0")&amp;","&amp;IF('Locations-Stops'!E3070&lt;&gt;"";LEFT('Locations-Stops'!E3070;1)&amp;"."&amp;RIGHT('Locations-Stops'!E3070;LEN('Locations-Stops'!E3070)-1);"0")&amp;","&amp;IF('Locations-Stops'!G3070&lt;&gt;"";VLOOKUP('Locations-Stops'!G3070;Regions!A2:B300;2;FALSE);"0")&amp;","&amp;IF('Locations-Stops'!H3070&lt;&gt;"";VLOOKUP('Locations-Stops'!H3070;Regions!C2:D300;2;FALSE);"0")&amp;","&amp;IF('Locations-Stops'!I3070&lt;&gt;"";VLOOKUP('Locations-Stops'!I3070;Regions!F2:G300;2;FALSE);"0")&amp;","&amp;IF('Locations-Stops'!J3070&lt;&gt;"";VLOOKUP('Locations-Stops'!J3070;Regions!I2:J300;2;FALSE);"0")&amp;",'"&amp;IF('Locations-Stops'!K3070&lt;&gt;"";SUBSTITUTE('Locations-Stops'!K3070;"'";"\'");"")&amp;"','"&amp;IF('Locations-Stops'!L3070&lt;&gt;"";'Locations-Stops'!L3070;"")&amp;"','"&amp;IF('Locations-Stops'!M3070&lt;&gt;"";'Locations-Stops'!M3070;"")&amp;"','"&amp;IF('Locations-Stops'!N3070&lt;&gt;"";'Locations-Stops'!N3070;"")&amp;"', CURRENT_TIMESTAMP);"</v>
      </c>
    </row>
    <row r="3069" spans="3:6" x14ac:dyDescent="0.25">
      <c r="C3069" s="16">
        <v>3071</v>
      </c>
      <c r="D3069" s="16" t="s">
        <v>17780</v>
      </c>
      <c r="E3069" s="16" t="s">
        <v>4333</v>
      </c>
      <c r="F3069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3071;"'";"\'")&amp;"',"&amp;IF('Locations-Stops'!D3071&lt;&gt;"";LEFT('Locations-Stops'!D3071;2)&amp;"."&amp;RIGHT('Locations-Stops'!D3071;LEN('Locations-Stops'!D3071)-2);"0")&amp;","&amp;IF('Locations-Stops'!E3071&lt;&gt;"";LEFT('Locations-Stops'!E3071;1)&amp;"."&amp;RIGHT('Locations-Stops'!E3071;LEN('Locations-Stops'!E3071)-1);"0")&amp;","&amp;IF('Locations-Stops'!G3071&lt;&gt;"";VLOOKUP('Locations-Stops'!G3071;Regions!A2:B300;2;FALSE);"0")&amp;","&amp;IF('Locations-Stops'!H3071&lt;&gt;"";VLOOKUP('Locations-Stops'!H3071;Regions!C2:D300;2;FALSE);"0")&amp;","&amp;IF('Locations-Stops'!I3071&lt;&gt;"";VLOOKUP('Locations-Stops'!I3071;Regions!F2:G300;2;FALSE);"0")&amp;","&amp;IF('Locations-Stops'!J3071&lt;&gt;"";VLOOKUP('Locations-Stops'!J3071;Regions!I2:J300;2;FALSE);"0")&amp;",'"&amp;IF('Locations-Stops'!K3071&lt;&gt;"";SUBSTITUTE('Locations-Stops'!K3071;"'";"\'");"")&amp;"','"&amp;IF('Locations-Stops'!L3071&lt;&gt;"";'Locations-Stops'!L3071;"")&amp;"','"&amp;IF('Locations-Stops'!M3071&lt;&gt;"";'Locations-Stops'!M3071;"")&amp;"','"&amp;IF('Locations-Stops'!N3071&lt;&gt;"";'Locations-Stops'!N3071;"")&amp;"', CURRENT_TIMESTAMP);"</v>
      </c>
    </row>
    <row r="3070" spans="3:6" x14ac:dyDescent="0.25">
      <c r="C3070" s="16">
        <v>3072</v>
      </c>
      <c r="D3070" s="16" t="s">
        <v>17780</v>
      </c>
      <c r="E3070" s="16" t="s">
        <v>4333</v>
      </c>
      <c r="F3070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3072;"'";"\'")&amp;"',"&amp;IF('Locations-Stops'!D3072&lt;&gt;"";LEFT('Locations-Stops'!D3072;2)&amp;"."&amp;RIGHT('Locations-Stops'!D3072;LEN('Locations-Stops'!D3072)-2);"0")&amp;","&amp;IF('Locations-Stops'!E3072&lt;&gt;"";LEFT('Locations-Stops'!E3072;1)&amp;"."&amp;RIGHT('Locations-Stops'!E3072;LEN('Locations-Stops'!E3072)-1);"0")&amp;","&amp;IF('Locations-Stops'!G3072&lt;&gt;"";VLOOKUP('Locations-Stops'!G3072;Regions!A2:B300;2;FALSE);"0")&amp;","&amp;IF('Locations-Stops'!H3072&lt;&gt;"";VLOOKUP('Locations-Stops'!H3072;Regions!C2:D300;2;FALSE);"0")&amp;","&amp;IF('Locations-Stops'!I3072&lt;&gt;"";VLOOKUP('Locations-Stops'!I3072;Regions!F2:G300;2;FALSE);"0")&amp;","&amp;IF('Locations-Stops'!J3072&lt;&gt;"";VLOOKUP('Locations-Stops'!J3072;Regions!I2:J300;2;FALSE);"0")&amp;",'"&amp;IF('Locations-Stops'!K3072&lt;&gt;"";SUBSTITUTE('Locations-Stops'!K3072;"'";"\'");"")&amp;"','"&amp;IF('Locations-Stops'!L3072&lt;&gt;"";'Locations-Stops'!L3072;"")&amp;"','"&amp;IF('Locations-Stops'!M3072&lt;&gt;"";'Locations-Stops'!M3072;"")&amp;"','"&amp;IF('Locations-Stops'!N3072&lt;&gt;"";'Locations-Stops'!N3072;"")&amp;"', CURRENT_TIMESTAMP);"</v>
      </c>
    </row>
    <row r="3071" spans="3:6" x14ac:dyDescent="0.25">
      <c r="C3071" s="16">
        <v>3073</v>
      </c>
      <c r="D3071" s="16" t="s">
        <v>17780</v>
      </c>
      <c r="E3071" s="16" t="s">
        <v>4333</v>
      </c>
      <c r="F3071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3073;"'";"\'")&amp;"',"&amp;IF('Locations-Stops'!D3073&lt;&gt;"";LEFT('Locations-Stops'!D3073;2)&amp;"."&amp;RIGHT('Locations-Stops'!D3073;LEN('Locations-Stops'!D3073)-2);"0")&amp;","&amp;IF('Locations-Stops'!E3073&lt;&gt;"";LEFT('Locations-Stops'!E3073;1)&amp;"."&amp;RIGHT('Locations-Stops'!E3073;LEN('Locations-Stops'!E3073)-1);"0")&amp;","&amp;IF('Locations-Stops'!G3073&lt;&gt;"";VLOOKUP('Locations-Stops'!G3073;Regions!A2:B300;2;FALSE);"0")&amp;","&amp;IF('Locations-Stops'!H3073&lt;&gt;"";VLOOKUP('Locations-Stops'!H3073;Regions!C2:D300;2;FALSE);"0")&amp;","&amp;IF('Locations-Stops'!I3073&lt;&gt;"";VLOOKUP('Locations-Stops'!I3073;Regions!F2:G300;2;FALSE);"0")&amp;","&amp;IF('Locations-Stops'!J3073&lt;&gt;"";VLOOKUP('Locations-Stops'!J3073;Regions!I2:J300;2;FALSE);"0")&amp;",'"&amp;IF('Locations-Stops'!K3073&lt;&gt;"";SUBSTITUTE('Locations-Stops'!K3073;"'";"\'");"")&amp;"','"&amp;IF('Locations-Stops'!L3073&lt;&gt;"";'Locations-Stops'!L3073;"")&amp;"','"&amp;IF('Locations-Stops'!M3073&lt;&gt;"";'Locations-Stops'!M3073;"")&amp;"','"&amp;IF('Locations-Stops'!N3073&lt;&gt;"";'Locations-Stops'!N3073;"")&amp;"', CURRENT_TIMESTAMP);"</v>
      </c>
    </row>
    <row r="3072" spans="3:6" x14ac:dyDescent="0.25">
      <c r="C3072" s="16">
        <v>3074</v>
      </c>
      <c r="D3072" s="16" t="s">
        <v>17780</v>
      </c>
      <c r="E3072" s="16" t="s">
        <v>4333</v>
      </c>
      <c r="F3072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3074;"'";"\'")&amp;"',"&amp;IF('Locations-Stops'!D3074&lt;&gt;"";LEFT('Locations-Stops'!D3074;2)&amp;"."&amp;RIGHT('Locations-Stops'!D3074;LEN('Locations-Stops'!D3074)-2);"0")&amp;","&amp;IF('Locations-Stops'!E3074&lt;&gt;"";LEFT('Locations-Stops'!E3074;1)&amp;"."&amp;RIGHT('Locations-Stops'!E3074;LEN('Locations-Stops'!E3074)-1);"0")&amp;","&amp;IF('Locations-Stops'!G3074&lt;&gt;"";VLOOKUP('Locations-Stops'!G3074;Regions!A2:B300;2;FALSE);"0")&amp;","&amp;IF('Locations-Stops'!H3074&lt;&gt;"";VLOOKUP('Locations-Stops'!H3074;Regions!C2:D300;2;FALSE);"0")&amp;","&amp;IF('Locations-Stops'!I3074&lt;&gt;"";VLOOKUP('Locations-Stops'!I3074;Regions!F2:G300;2;FALSE);"0")&amp;","&amp;IF('Locations-Stops'!J3074&lt;&gt;"";VLOOKUP('Locations-Stops'!J3074;Regions!I2:J300;2;FALSE);"0")&amp;",'"&amp;IF('Locations-Stops'!K3074&lt;&gt;"";SUBSTITUTE('Locations-Stops'!K3074;"'";"\'");"")&amp;"','"&amp;IF('Locations-Stops'!L3074&lt;&gt;"";'Locations-Stops'!L3074;"")&amp;"','"&amp;IF('Locations-Stops'!M3074&lt;&gt;"";'Locations-Stops'!M3074;"")&amp;"','"&amp;IF('Locations-Stops'!N3074&lt;&gt;"";'Locations-Stops'!N3074;"")&amp;"', CURRENT_TIMESTAMP);"</v>
      </c>
    </row>
    <row r="3073" spans="3:6" x14ac:dyDescent="0.25">
      <c r="C3073" s="16">
        <v>3075</v>
      </c>
      <c r="D3073" s="16" t="s">
        <v>17780</v>
      </c>
      <c r="E3073" s="16" t="s">
        <v>4333</v>
      </c>
      <c r="F3073" s="16" t="str">
        <f t="shared" si="47"/>
        <v>"INSERT INTO `locations` (`id`, `name`, `latitude`, `longitude`, `province`, `region_1`, `region_2`, `region_3`, `street`, `number`, `postal`, `img`, `last_modified`) VALUES (NULL,'"&amp;SUBSTITUTE('Locations-Stops'!F3075;"'";"\'")&amp;"',"&amp;IF('Locations-Stops'!D3075&lt;&gt;"";LEFT('Locations-Stops'!D3075;2)&amp;"."&amp;RIGHT('Locations-Stops'!D3075;LEN('Locations-Stops'!D3075)-2);"0")&amp;","&amp;IF('Locations-Stops'!E3075&lt;&gt;"";LEFT('Locations-Stops'!E3075;1)&amp;"."&amp;RIGHT('Locations-Stops'!E3075;LEN('Locations-Stops'!E3075)-1);"0")&amp;","&amp;IF('Locations-Stops'!G3075&lt;&gt;"";VLOOKUP('Locations-Stops'!G3075;Regions!A2:B300;2;FALSE);"0")&amp;","&amp;IF('Locations-Stops'!H3075&lt;&gt;"";VLOOKUP('Locations-Stops'!H3075;Regions!C2:D300;2;FALSE);"0")&amp;","&amp;IF('Locations-Stops'!I3075&lt;&gt;"";VLOOKUP('Locations-Stops'!I3075;Regions!F2:G300;2;FALSE);"0")&amp;","&amp;IF('Locations-Stops'!J3075&lt;&gt;"";VLOOKUP('Locations-Stops'!J3075;Regions!I2:J300;2;FALSE);"0")&amp;",'"&amp;IF('Locations-Stops'!K3075&lt;&gt;"";SUBSTITUTE('Locations-Stops'!K3075;"'";"\'");"")&amp;"','"&amp;IF('Locations-Stops'!L3075&lt;&gt;"";'Locations-Stops'!L3075;"")&amp;"','"&amp;IF('Locations-Stops'!M3075&lt;&gt;"";'Locations-Stops'!M3075;"")&amp;"','"&amp;IF('Locations-Stops'!N3075&lt;&gt;"";'Locations-Stops'!N3075;"")&amp;"', CURRENT_TIMESTAMP);"</v>
      </c>
    </row>
    <row r="3074" spans="3:6" x14ac:dyDescent="0.25">
      <c r="C3074" s="16">
        <v>3076</v>
      </c>
      <c r="D3074" s="16" t="s">
        <v>17780</v>
      </c>
      <c r="E3074" s="16" t="s">
        <v>4333</v>
      </c>
      <c r="F3074" s="16" t="str">
        <f t="shared" ref="F3074:F3137" si="48">SUBSTITUTE(D3074, "_NUM_", C3074)</f>
        <v>"INSERT INTO `locations` (`id`, `name`, `latitude`, `longitude`, `province`, `region_1`, `region_2`, `region_3`, `street`, `number`, `postal`, `img`, `last_modified`) VALUES (NULL,'"&amp;SUBSTITUTE('Locations-Stops'!F3076;"'";"\'")&amp;"',"&amp;IF('Locations-Stops'!D3076&lt;&gt;"";LEFT('Locations-Stops'!D3076;2)&amp;"."&amp;RIGHT('Locations-Stops'!D3076;LEN('Locations-Stops'!D3076)-2);"0")&amp;","&amp;IF('Locations-Stops'!E3076&lt;&gt;"";LEFT('Locations-Stops'!E3076;1)&amp;"."&amp;RIGHT('Locations-Stops'!E3076;LEN('Locations-Stops'!E3076)-1);"0")&amp;","&amp;IF('Locations-Stops'!G3076&lt;&gt;"";VLOOKUP('Locations-Stops'!G3076;Regions!A2:B300;2;FALSE);"0")&amp;","&amp;IF('Locations-Stops'!H3076&lt;&gt;"";VLOOKUP('Locations-Stops'!H3076;Regions!C2:D300;2;FALSE);"0")&amp;","&amp;IF('Locations-Stops'!I3076&lt;&gt;"";VLOOKUP('Locations-Stops'!I3076;Regions!F2:G300;2;FALSE);"0")&amp;","&amp;IF('Locations-Stops'!J3076&lt;&gt;"";VLOOKUP('Locations-Stops'!J3076;Regions!I2:J300;2;FALSE);"0")&amp;",'"&amp;IF('Locations-Stops'!K3076&lt;&gt;"";SUBSTITUTE('Locations-Stops'!K3076;"'";"\'");"")&amp;"','"&amp;IF('Locations-Stops'!L3076&lt;&gt;"";'Locations-Stops'!L3076;"")&amp;"','"&amp;IF('Locations-Stops'!M3076&lt;&gt;"";'Locations-Stops'!M3076;"")&amp;"','"&amp;IF('Locations-Stops'!N3076&lt;&gt;"";'Locations-Stops'!N3076;"")&amp;"', CURRENT_TIMESTAMP);"</v>
      </c>
    </row>
    <row r="3075" spans="3:6" x14ac:dyDescent="0.25">
      <c r="C3075" s="16">
        <v>3077</v>
      </c>
      <c r="D3075" s="16" t="s">
        <v>17780</v>
      </c>
      <c r="E3075" s="16" t="s">
        <v>4333</v>
      </c>
      <c r="F307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3077;"'";"\'")&amp;"',"&amp;IF('Locations-Stops'!D3077&lt;&gt;"";LEFT('Locations-Stops'!D3077;2)&amp;"."&amp;RIGHT('Locations-Stops'!D3077;LEN('Locations-Stops'!D3077)-2);"0")&amp;","&amp;IF('Locations-Stops'!E3077&lt;&gt;"";LEFT('Locations-Stops'!E3077;1)&amp;"."&amp;RIGHT('Locations-Stops'!E3077;LEN('Locations-Stops'!E3077)-1);"0")&amp;","&amp;IF('Locations-Stops'!G3077&lt;&gt;"";VLOOKUP('Locations-Stops'!G3077;Regions!A2:B300;2;FALSE);"0")&amp;","&amp;IF('Locations-Stops'!H3077&lt;&gt;"";VLOOKUP('Locations-Stops'!H3077;Regions!C2:D300;2;FALSE);"0")&amp;","&amp;IF('Locations-Stops'!I3077&lt;&gt;"";VLOOKUP('Locations-Stops'!I3077;Regions!F2:G300;2;FALSE);"0")&amp;","&amp;IF('Locations-Stops'!J3077&lt;&gt;"";VLOOKUP('Locations-Stops'!J3077;Regions!I2:J300;2;FALSE);"0")&amp;",'"&amp;IF('Locations-Stops'!K3077&lt;&gt;"";SUBSTITUTE('Locations-Stops'!K3077;"'";"\'");"")&amp;"','"&amp;IF('Locations-Stops'!L3077&lt;&gt;"";'Locations-Stops'!L3077;"")&amp;"','"&amp;IF('Locations-Stops'!M3077&lt;&gt;"";'Locations-Stops'!M3077;"")&amp;"','"&amp;IF('Locations-Stops'!N3077&lt;&gt;"";'Locations-Stops'!N3077;"")&amp;"', CURRENT_TIMESTAMP);"</v>
      </c>
    </row>
    <row r="3076" spans="3:6" x14ac:dyDescent="0.25">
      <c r="C3076" s="16">
        <v>3078</v>
      </c>
      <c r="D3076" s="16" t="s">
        <v>17780</v>
      </c>
      <c r="E3076" s="16" t="s">
        <v>4333</v>
      </c>
      <c r="F307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3078;"'";"\'")&amp;"',"&amp;IF('Locations-Stops'!D3078&lt;&gt;"";LEFT('Locations-Stops'!D3078;2)&amp;"."&amp;RIGHT('Locations-Stops'!D3078;LEN('Locations-Stops'!D3078)-2);"0")&amp;","&amp;IF('Locations-Stops'!E3078&lt;&gt;"";LEFT('Locations-Stops'!E3078;1)&amp;"."&amp;RIGHT('Locations-Stops'!E3078;LEN('Locations-Stops'!E3078)-1);"0")&amp;","&amp;IF('Locations-Stops'!G3078&lt;&gt;"";VLOOKUP('Locations-Stops'!G3078;Regions!A2:B300;2;FALSE);"0")&amp;","&amp;IF('Locations-Stops'!H3078&lt;&gt;"";VLOOKUP('Locations-Stops'!H3078;Regions!C2:D300;2;FALSE);"0")&amp;","&amp;IF('Locations-Stops'!I3078&lt;&gt;"";VLOOKUP('Locations-Stops'!I3078;Regions!F2:G300;2;FALSE);"0")&amp;","&amp;IF('Locations-Stops'!J3078&lt;&gt;"";VLOOKUP('Locations-Stops'!J3078;Regions!I2:J300;2;FALSE);"0")&amp;",'"&amp;IF('Locations-Stops'!K3078&lt;&gt;"";SUBSTITUTE('Locations-Stops'!K3078;"'";"\'");"")&amp;"','"&amp;IF('Locations-Stops'!L3078&lt;&gt;"";'Locations-Stops'!L3078;"")&amp;"','"&amp;IF('Locations-Stops'!M3078&lt;&gt;"";'Locations-Stops'!M3078;"")&amp;"','"&amp;IF('Locations-Stops'!N3078&lt;&gt;"";'Locations-Stops'!N3078;"")&amp;"', CURRENT_TIMESTAMP);"</v>
      </c>
    </row>
    <row r="3077" spans="3:6" x14ac:dyDescent="0.25">
      <c r="C3077" s="16">
        <v>3079</v>
      </c>
      <c r="D3077" s="16" t="s">
        <v>17780</v>
      </c>
      <c r="E3077" s="16" t="s">
        <v>4333</v>
      </c>
      <c r="F307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3079;"'";"\'")&amp;"',"&amp;IF('Locations-Stops'!D3079&lt;&gt;"";LEFT('Locations-Stops'!D3079;2)&amp;"."&amp;RIGHT('Locations-Stops'!D3079;LEN('Locations-Stops'!D3079)-2);"0")&amp;","&amp;IF('Locations-Stops'!E3079&lt;&gt;"";LEFT('Locations-Stops'!E3079;1)&amp;"."&amp;RIGHT('Locations-Stops'!E3079;LEN('Locations-Stops'!E3079)-1);"0")&amp;","&amp;IF('Locations-Stops'!G3079&lt;&gt;"";VLOOKUP('Locations-Stops'!G3079;Regions!A2:B300;2;FALSE);"0")&amp;","&amp;IF('Locations-Stops'!H3079&lt;&gt;"";VLOOKUP('Locations-Stops'!H3079;Regions!C2:D300;2;FALSE);"0")&amp;","&amp;IF('Locations-Stops'!I3079&lt;&gt;"";VLOOKUP('Locations-Stops'!I3079;Regions!F2:G300;2;FALSE);"0")&amp;","&amp;IF('Locations-Stops'!J3079&lt;&gt;"";VLOOKUP('Locations-Stops'!J3079;Regions!I2:J300;2;FALSE);"0")&amp;",'"&amp;IF('Locations-Stops'!K3079&lt;&gt;"";SUBSTITUTE('Locations-Stops'!K3079;"'";"\'");"")&amp;"','"&amp;IF('Locations-Stops'!L3079&lt;&gt;"";'Locations-Stops'!L3079;"")&amp;"','"&amp;IF('Locations-Stops'!M3079&lt;&gt;"";'Locations-Stops'!M3079;"")&amp;"','"&amp;IF('Locations-Stops'!N3079&lt;&gt;"";'Locations-Stops'!N3079;"")&amp;"', CURRENT_TIMESTAMP);"</v>
      </c>
    </row>
    <row r="3078" spans="3:6" x14ac:dyDescent="0.25">
      <c r="C3078" s="16">
        <v>3080</v>
      </c>
      <c r="D3078" s="16" t="s">
        <v>17780</v>
      </c>
      <c r="E3078" s="16" t="s">
        <v>4333</v>
      </c>
      <c r="F3078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3080;"'";"\'")&amp;"',"&amp;IF('Locations-Stops'!D3080&lt;&gt;"";LEFT('Locations-Stops'!D3080;2)&amp;"."&amp;RIGHT('Locations-Stops'!D3080;LEN('Locations-Stops'!D3080)-2);"0")&amp;","&amp;IF('Locations-Stops'!E3080&lt;&gt;"";LEFT('Locations-Stops'!E3080;1)&amp;"."&amp;RIGHT('Locations-Stops'!E3080;LEN('Locations-Stops'!E3080)-1);"0")&amp;","&amp;IF('Locations-Stops'!G3080&lt;&gt;"";VLOOKUP('Locations-Stops'!G3080;Regions!A2:B300;2;FALSE);"0")&amp;","&amp;IF('Locations-Stops'!H3080&lt;&gt;"";VLOOKUP('Locations-Stops'!H3080;Regions!C2:D300;2;FALSE);"0")&amp;","&amp;IF('Locations-Stops'!I3080&lt;&gt;"";VLOOKUP('Locations-Stops'!I3080;Regions!F2:G300;2;FALSE);"0")&amp;","&amp;IF('Locations-Stops'!J3080&lt;&gt;"";VLOOKUP('Locations-Stops'!J3080;Regions!I2:J300;2;FALSE);"0")&amp;",'"&amp;IF('Locations-Stops'!K3080&lt;&gt;"";SUBSTITUTE('Locations-Stops'!K3080;"'";"\'");"")&amp;"','"&amp;IF('Locations-Stops'!L3080&lt;&gt;"";'Locations-Stops'!L3080;"")&amp;"','"&amp;IF('Locations-Stops'!M3080&lt;&gt;"";'Locations-Stops'!M3080;"")&amp;"','"&amp;IF('Locations-Stops'!N3080&lt;&gt;"";'Locations-Stops'!N3080;"")&amp;"', CURRENT_TIMESTAMP);"</v>
      </c>
    </row>
    <row r="3079" spans="3:6" x14ac:dyDescent="0.25">
      <c r="C3079" s="16">
        <v>3081</v>
      </c>
      <c r="D3079" s="16" t="s">
        <v>17780</v>
      </c>
      <c r="E3079" s="16" t="s">
        <v>4333</v>
      </c>
      <c r="F3079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3081;"'";"\'")&amp;"',"&amp;IF('Locations-Stops'!D3081&lt;&gt;"";LEFT('Locations-Stops'!D3081;2)&amp;"."&amp;RIGHT('Locations-Stops'!D3081;LEN('Locations-Stops'!D3081)-2);"0")&amp;","&amp;IF('Locations-Stops'!E3081&lt;&gt;"";LEFT('Locations-Stops'!E3081;1)&amp;"."&amp;RIGHT('Locations-Stops'!E3081;LEN('Locations-Stops'!E3081)-1);"0")&amp;","&amp;IF('Locations-Stops'!G3081&lt;&gt;"";VLOOKUP('Locations-Stops'!G3081;Regions!A2:B300;2;FALSE);"0")&amp;","&amp;IF('Locations-Stops'!H3081&lt;&gt;"";VLOOKUP('Locations-Stops'!H3081;Regions!C2:D300;2;FALSE);"0")&amp;","&amp;IF('Locations-Stops'!I3081&lt;&gt;"";VLOOKUP('Locations-Stops'!I3081;Regions!F2:G300;2;FALSE);"0")&amp;","&amp;IF('Locations-Stops'!J3081&lt;&gt;"";VLOOKUP('Locations-Stops'!J3081;Regions!I2:J300;2;FALSE);"0")&amp;",'"&amp;IF('Locations-Stops'!K3081&lt;&gt;"";SUBSTITUTE('Locations-Stops'!K3081;"'";"\'");"")&amp;"','"&amp;IF('Locations-Stops'!L3081&lt;&gt;"";'Locations-Stops'!L3081;"")&amp;"','"&amp;IF('Locations-Stops'!M3081&lt;&gt;"";'Locations-Stops'!M3081;"")&amp;"','"&amp;IF('Locations-Stops'!N3081&lt;&gt;"";'Locations-Stops'!N3081;"")&amp;"', CURRENT_TIMESTAMP);"</v>
      </c>
    </row>
    <row r="3080" spans="3:6" x14ac:dyDescent="0.25">
      <c r="C3080" s="16">
        <v>3082</v>
      </c>
      <c r="D3080" s="16" t="s">
        <v>17780</v>
      </c>
      <c r="E3080" s="16" t="s">
        <v>4333</v>
      </c>
      <c r="F3080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3082;"'";"\'")&amp;"',"&amp;IF('Locations-Stops'!D3082&lt;&gt;"";LEFT('Locations-Stops'!D3082;2)&amp;"."&amp;RIGHT('Locations-Stops'!D3082;LEN('Locations-Stops'!D3082)-2);"0")&amp;","&amp;IF('Locations-Stops'!E3082&lt;&gt;"";LEFT('Locations-Stops'!E3082;1)&amp;"."&amp;RIGHT('Locations-Stops'!E3082;LEN('Locations-Stops'!E3082)-1);"0")&amp;","&amp;IF('Locations-Stops'!G3082&lt;&gt;"";VLOOKUP('Locations-Stops'!G3082;Regions!A2:B300;2;FALSE);"0")&amp;","&amp;IF('Locations-Stops'!H3082&lt;&gt;"";VLOOKUP('Locations-Stops'!H3082;Regions!C2:D300;2;FALSE);"0")&amp;","&amp;IF('Locations-Stops'!I3082&lt;&gt;"";VLOOKUP('Locations-Stops'!I3082;Regions!F2:G300;2;FALSE);"0")&amp;","&amp;IF('Locations-Stops'!J3082&lt;&gt;"";VLOOKUP('Locations-Stops'!J3082;Regions!I2:J300;2;FALSE);"0")&amp;",'"&amp;IF('Locations-Stops'!K3082&lt;&gt;"";SUBSTITUTE('Locations-Stops'!K3082;"'";"\'");"")&amp;"','"&amp;IF('Locations-Stops'!L3082&lt;&gt;"";'Locations-Stops'!L3082;"")&amp;"','"&amp;IF('Locations-Stops'!M3082&lt;&gt;"";'Locations-Stops'!M3082;"")&amp;"','"&amp;IF('Locations-Stops'!N3082&lt;&gt;"";'Locations-Stops'!N3082;"")&amp;"', CURRENT_TIMESTAMP);"</v>
      </c>
    </row>
    <row r="3081" spans="3:6" x14ac:dyDescent="0.25">
      <c r="C3081" s="16">
        <v>3083</v>
      </c>
      <c r="D3081" s="16" t="s">
        <v>17780</v>
      </c>
      <c r="E3081" s="16" t="s">
        <v>4333</v>
      </c>
      <c r="F3081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3083;"'";"\'")&amp;"',"&amp;IF('Locations-Stops'!D3083&lt;&gt;"";LEFT('Locations-Stops'!D3083;2)&amp;"."&amp;RIGHT('Locations-Stops'!D3083;LEN('Locations-Stops'!D3083)-2);"0")&amp;","&amp;IF('Locations-Stops'!E3083&lt;&gt;"";LEFT('Locations-Stops'!E3083;1)&amp;"."&amp;RIGHT('Locations-Stops'!E3083;LEN('Locations-Stops'!E3083)-1);"0")&amp;","&amp;IF('Locations-Stops'!G3083&lt;&gt;"";VLOOKUP('Locations-Stops'!G3083;Regions!A2:B300;2;FALSE);"0")&amp;","&amp;IF('Locations-Stops'!H3083&lt;&gt;"";VLOOKUP('Locations-Stops'!H3083;Regions!C2:D300;2;FALSE);"0")&amp;","&amp;IF('Locations-Stops'!I3083&lt;&gt;"";VLOOKUP('Locations-Stops'!I3083;Regions!F2:G300;2;FALSE);"0")&amp;","&amp;IF('Locations-Stops'!J3083&lt;&gt;"";VLOOKUP('Locations-Stops'!J3083;Regions!I2:J300;2;FALSE);"0")&amp;",'"&amp;IF('Locations-Stops'!K3083&lt;&gt;"";SUBSTITUTE('Locations-Stops'!K3083;"'";"\'");"")&amp;"','"&amp;IF('Locations-Stops'!L3083&lt;&gt;"";'Locations-Stops'!L3083;"")&amp;"','"&amp;IF('Locations-Stops'!M3083&lt;&gt;"";'Locations-Stops'!M3083;"")&amp;"','"&amp;IF('Locations-Stops'!N3083&lt;&gt;"";'Locations-Stops'!N3083;"")&amp;"', CURRENT_TIMESTAMP);"</v>
      </c>
    </row>
    <row r="3082" spans="3:6" x14ac:dyDescent="0.25">
      <c r="C3082" s="16">
        <v>3084</v>
      </c>
      <c r="D3082" s="16" t="s">
        <v>17780</v>
      </c>
      <c r="E3082" s="16" t="s">
        <v>4333</v>
      </c>
      <c r="F3082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3084;"'";"\'")&amp;"',"&amp;IF('Locations-Stops'!D3084&lt;&gt;"";LEFT('Locations-Stops'!D3084;2)&amp;"."&amp;RIGHT('Locations-Stops'!D3084;LEN('Locations-Stops'!D3084)-2);"0")&amp;","&amp;IF('Locations-Stops'!E3084&lt;&gt;"";LEFT('Locations-Stops'!E3084;1)&amp;"."&amp;RIGHT('Locations-Stops'!E3084;LEN('Locations-Stops'!E3084)-1);"0")&amp;","&amp;IF('Locations-Stops'!G3084&lt;&gt;"";VLOOKUP('Locations-Stops'!G3084;Regions!A2:B300;2;FALSE);"0")&amp;","&amp;IF('Locations-Stops'!H3084&lt;&gt;"";VLOOKUP('Locations-Stops'!H3084;Regions!C2:D300;2;FALSE);"0")&amp;","&amp;IF('Locations-Stops'!I3084&lt;&gt;"";VLOOKUP('Locations-Stops'!I3084;Regions!F2:G300;2;FALSE);"0")&amp;","&amp;IF('Locations-Stops'!J3084&lt;&gt;"";VLOOKUP('Locations-Stops'!J3084;Regions!I2:J300;2;FALSE);"0")&amp;",'"&amp;IF('Locations-Stops'!K3084&lt;&gt;"";SUBSTITUTE('Locations-Stops'!K3084;"'";"\'");"")&amp;"','"&amp;IF('Locations-Stops'!L3084&lt;&gt;"";'Locations-Stops'!L3084;"")&amp;"','"&amp;IF('Locations-Stops'!M3084&lt;&gt;"";'Locations-Stops'!M3084;"")&amp;"','"&amp;IF('Locations-Stops'!N3084&lt;&gt;"";'Locations-Stops'!N3084;"")&amp;"', CURRENT_TIMESTAMP);"</v>
      </c>
    </row>
    <row r="3083" spans="3:6" x14ac:dyDescent="0.25">
      <c r="C3083" s="16">
        <v>3085</v>
      </c>
      <c r="D3083" s="16" t="s">
        <v>17780</v>
      </c>
      <c r="E3083" s="16" t="s">
        <v>4333</v>
      </c>
      <c r="F3083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3085;"'";"\'")&amp;"',"&amp;IF('Locations-Stops'!D3085&lt;&gt;"";LEFT('Locations-Stops'!D3085;2)&amp;"."&amp;RIGHT('Locations-Stops'!D3085;LEN('Locations-Stops'!D3085)-2);"0")&amp;","&amp;IF('Locations-Stops'!E3085&lt;&gt;"";LEFT('Locations-Stops'!E3085;1)&amp;"."&amp;RIGHT('Locations-Stops'!E3085;LEN('Locations-Stops'!E3085)-1);"0")&amp;","&amp;IF('Locations-Stops'!G3085&lt;&gt;"";VLOOKUP('Locations-Stops'!G3085;Regions!A2:B300;2;FALSE);"0")&amp;","&amp;IF('Locations-Stops'!H3085&lt;&gt;"";VLOOKUP('Locations-Stops'!H3085;Regions!C2:D300;2;FALSE);"0")&amp;","&amp;IF('Locations-Stops'!I3085&lt;&gt;"";VLOOKUP('Locations-Stops'!I3085;Regions!F2:G300;2;FALSE);"0")&amp;","&amp;IF('Locations-Stops'!J3085&lt;&gt;"";VLOOKUP('Locations-Stops'!J3085;Regions!I2:J300;2;FALSE);"0")&amp;",'"&amp;IF('Locations-Stops'!K3085&lt;&gt;"";SUBSTITUTE('Locations-Stops'!K3085;"'";"\'");"")&amp;"','"&amp;IF('Locations-Stops'!L3085&lt;&gt;"";'Locations-Stops'!L3085;"")&amp;"','"&amp;IF('Locations-Stops'!M3085&lt;&gt;"";'Locations-Stops'!M3085;"")&amp;"','"&amp;IF('Locations-Stops'!N3085&lt;&gt;"";'Locations-Stops'!N3085;"")&amp;"', CURRENT_TIMESTAMP);"</v>
      </c>
    </row>
    <row r="3084" spans="3:6" x14ac:dyDescent="0.25">
      <c r="C3084" s="16">
        <v>3086</v>
      </c>
      <c r="D3084" s="16" t="s">
        <v>17780</v>
      </c>
      <c r="E3084" s="16" t="s">
        <v>4333</v>
      </c>
      <c r="F3084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3086;"'";"\'")&amp;"',"&amp;IF('Locations-Stops'!D3086&lt;&gt;"";LEFT('Locations-Stops'!D3086;2)&amp;"."&amp;RIGHT('Locations-Stops'!D3086;LEN('Locations-Stops'!D3086)-2);"0")&amp;","&amp;IF('Locations-Stops'!E3086&lt;&gt;"";LEFT('Locations-Stops'!E3086;1)&amp;"."&amp;RIGHT('Locations-Stops'!E3086;LEN('Locations-Stops'!E3086)-1);"0")&amp;","&amp;IF('Locations-Stops'!G3086&lt;&gt;"";VLOOKUP('Locations-Stops'!G3086;Regions!A2:B300;2;FALSE);"0")&amp;","&amp;IF('Locations-Stops'!H3086&lt;&gt;"";VLOOKUP('Locations-Stops'!H3086;Regions!C2:D300;2;FALSE);"0")&amp;","&amp;IF('Locations-Stops'!I3086&lt;&gt;"";VLOOKUP('Locations-Stops'!I3086;Regions!F2:G300;2;FALSE);"0")&amp;","&amp;IF('Locations-Stops'!J3086&lt;&gt;"";VLOOKUP('Locations-Stops'!J3086;Regions!I2:J300;2;FALSE);"0")&amp;",'"&amp;IF('Locations-Stops'!K3086&lt;&gt;"";SUBSTITUTE('Locations-Stops'!K3086;"'";"\'");"")&amp;"','"&amp;IF('Locations-Stops'!L3086&lt;&gt;"";'Locations-Stops'!L3086;"")&amp;"','"&amp;IF('Locations-Stops'!M3086&lt;&gt;"";'Locations-Stops'!M3086;"")&amp;"','"&amp;IF('Locations-Stops'!N3086&lt;&gt;"";'Locations-Stops'!N3086;"")&amp;"', CURRENT_TIMESTAMP);"</v>
      </c>
    </row>
    <row r="3085" spans="3:6" x14ac:dyDescent="0.25">
      <c r="C3085" s="16">
        <v>3087</v>
      </c>
      <c r="D3085" s="16" t="s">
        <v>17780</v>
      </c>
      <c r="E3085" s="16" t="s">
        <v>4333</v>
      </c>
      <c r="F308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3087;"'";"\'")&amp;"',"&amp;IF('Locations-Stops'!D3087&lt;&gt;"";LEFT('Locations-Stops'!D3087;2)&amp;"."&amp;RIGHT('Locations-Stops'!D3087;LEN('Locations-Stops'!D3087)-2);"0")&amp;","&amp;IF('Locations-Stops'!E3087&lt;&gt;"";LEFT('Locations-Stops'!E3087;1)&amp;"."&amp;RIGHT('Locations-Stops'!E3087;LEN('Locations-Stops'!E3087)-1);"0")&amp;","&amp;IF('Locations-Stops'!G3087&lt;&gt;"";VLOOKUP('Locations-Stops'!G3087;Regions!A2:B300;2;FALSE);"0")&amp;","&amp;IF('Locations-Stops'!H3087&lt;&gt;"";VLOOKUP('Locations-Stops'!H3087;Regions!C2:D300;2;FALSE);"0")&amp;","&amp;IF('Locations-Stops'!I3087&lt;&gt;"";VLOOKUP('Locations-Stops'!I3087;Regions!F2:G300;2;FALSE);"0")&amp;","&amp;IF('Locations-Stops'!J3087&lt;&gt;"";VLOOKUP('Locations-Stops'!J3087;Regions!I2:J300;2;FALSE);"0")&amp;",'"&amp;IF('Locations-Stops'!K3087&lt;&gt;"";SUBSTITUTE('Locations-Stops'!K3087;"'";"\'");"")&amp;"','"&amp;IF('Locations-Stops'!L3087&lt;&gt;"";'Locations-Stops'!L3087;"")&amp;"','"&amp;IF('Locations-Stops'!M3087&lt;&gt;"";'Locations-Stops'!M3087;"")&amp;"','"&amp;IF('Locations-Stops'!N3087&lt;&gt;"";'Locations-Stops'!N3087;"")&amp;"', CURRENT_TIMESTAMP);"</v>
      </c>
    </row>
    <row r="3086" spans="3:6" x14ac:dyDescent="0.25">
      <c r="C3086" s="16">
        <v>3088</v>
      </c>
      <c r="D3086" s="16" t="s">
        <v>17780</v>
      </c>
      <c r="E3086" s="16" t="s">
        <v>4333</v>
      </c>
      <c r="F308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3088;"'";"\'")&amp;"',"&amp;IF('Locations-Stops'!D3088&lt;&gt;"";LEFT('Locations-Stops'!D3088;2)&amp;"."&amp;RIGHT('Locations-Stops'!D3088;LEN('Locations-Stops'!D3088)-2);"0")&amp;","&amp;IF('Locations-Stops'!E3088&lt;&gt;"";LEFT('Locations-Stops'!E3088;1)&amp;"."&amp;RIGHT('Locations-Stops'!E3088;LEN('Locations-Stops'!E3088)-1);"0")&amp;","&amp;IF('Locations-Stops'!G3088&lt;&gt;"";VLOOKUP('Locations-Stops'!G3088;Regions!A2:B300;2;FALSE);"0")&amp;","&amp;IF('Locations-Stops'!H3088&lt;&gt;"";VLOOKUP('Locations-Stops'!H3088;Regions!C2:D300;2;FALSE);"0")&amp;","&amp;IF('Locations-Stops'!I3088&lt;&gt;"";VLOOKUP('Locations-Stops'!I3088;Regions!F2:G300;2;FALSE);"0")&amp;","&amp;IF('Locations-Stops'!J3088&lt;&gt;"";VLOOKUP('Locations-Stops'!J3088;Regions!I2:J300;2;FALSE);"0")&amp;",'"&amp;IF('Locations-Stops'!K3088&lt;&gt;"";SUBSTITUTE('Locations-Stops'!K3088;"'";"\'");"")&amp;"','"&amp;IF('Locations-Stops'!L3088&lt;&gt;"";'Locations-Stops'!L3088;"")&amp;"','"&amp;IF('Locations-Stops'!M3088&lt;&gt;"";'Locations-Stops'!M3088;"")&amp;"','"&amp;IF('Locations-Stops'!N3088&lt;&gt;"";'Locations-Stops'!N3088;"")&amp;"', CURRENT_TIMESTAMP);"</v>
      </c>
    </row>
    <row r="3087" spans="3:6" x14ac:dyDescent="0.25">
      <c r="C3087" s="16">
        <v>3089</v>
      </c>
      <c r="D3087" s="16" t="s">
        <v>17780</v>
      </c>
      <c r="E3087" s="16" t="s">
        <v>4333</v>
      </c>
      <c r="F308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3089;"'";"\'")&amp;"',"&amp;IF('Locations-Stops'!D3089&lt;&gt;"";LEFT('Locations-Stops'!D3089;2)&amp;"."&amp;RIGHT('Locations-Stops'!D3089;LEN('Locations-Stops'!D3089)-2);"0")&amp;","&amp;IF('Locations-Stops'!E3089&lt;&gt;"";LEFT('Locations-Stops'!E3089;1)&amp;"."&amp;RIGHT('Locations-Stops'!E3089;LEN('Locations-Stops'!E3089)-1);"0")&amp;","&amp;IF('Locations-Stops'!G3089&lt;&gt;"";VLOOKUP('Locations-Stops'!G3089;Regions!A2:B300;2;FALSE);"0")&amp;","&amp;IF('Locations-Stops'!H3089&lt;&gt;"";VLOOKUP('Locations-Stops'!H3089;Regions!C2:D300;2;FALSE);"0")&amp;","&amp;IF('Locations-Stops'!I3089&lt;&gt;"";VLOOKUP('Locations-Stops'!I3089;Regions!F2:G300;2;FALSE);"0")&amp;","&amp;IF('Locations-Stops'!J3089&lt;&gt;"";VLOOKUP('Locations-Stops'!J3089;Regions!I2:J300;2;FALSE);"0")&amp;",'"&amp;IF('Locations-Stops'!K3089&lt;&gt;"";SUBSTITUTE('Locations-Stops'!K3089;"'";"\'");"")&amp;"','"&amp;IF('Locations-Stops'!L3089&lt;&gt;"";'Locations-Stops'!L3089;"")&amp;"','"&amp;IF('Locations-Stops'!M3089&lt;&gt;"";'Locations-Stops'!M3089;"")&amp;"','"&amp;IF('Locations-Stops'!N3089&lt;&gt;"";'Locations-Stops'!N3089;"")&amp;"', CURRENT_TIMESTAMP);"</v>
      </c>
    </row>
    <row r="3088" spans="3:6" x14ac:dyDescent="0.25">
      <c r="C3088" s="16">
        <v>3090</v>
      </c>
      <c r="D3088" s="16" t="s">
        <v>17780</v>
      </c>
      <c r="E3088" s="16" t="s">
        <v>4333</v>
      </c>
      <c r="F3088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3090;"'";"\'")&amp;"',"&amp;IF('Locations-Stops'!D3090&lt;&gt;"";LEFT('Locations-Stops'!D3090;2)&amp;"."&amp;RIGHT('Locations-Stops'!D3090;LEN('Locations-Stops'!D3090)-2);"0")&amp;","&amp;IF('Locations-Stops'!E3090&lt;&gt;"";LEFT('Locations-Stops'!E3090;1)&amp;"."&amp;RIGHT('Locations-Stops'!E3090;LEN('Locations-Stops'!E3090)-1);"0")&amp;","&amp;IF('Locations-Stops'!G3090&lt;&gt;"";VLOOKUP('Locations-Stops'!G3090;Regions!A2:B300;2;FALSE);"0")&amp;","&amp;IF('Locations-Stops'!H3090&lt;&gt;"";VLOOKUP('Locations-Stops'!H3090;Regions!C2:D300;2;FALSE);"0")&amp;","&amp;IF('Locations-Stops'!I3090&lt;&gt;"";VLOOKUP('Locations-Stops'!I3090;Regions!F2:G300;2;FALSE);"0")&amp;","&amp;IF('Locations-Stops'!J3090&lt;&gt;"";VLOOKUP('Locations-Stops'!J3090;Regions!I2:J300;2;FALSE);"0")&amp;",'"&amp;IF('Locations-Stops'!K3090&lt;&gt;"";SUBSTITUTE('Locations-Stops'!K3090;"'";"\'");"")&amp;"','"&amp;IF('Locations-Stops'!L3090&lt;&gt;"";'Locations-Stops'!L3090;"")&amp;"','"&amp;IF('Locations-Stops'!M3090&lt;&gt;"";'Locations-Stops'!M3090;"")&amp;"','"&amp;IF('Locations-Stops'!N3090&lt;&gt;"";'Locations-Stops'!N3090;"")&amp;"', CURRENT_TIMESTAMP);"</v>
      </c>
    </row>
    <row r="3089" spans="3:6" x14ac:dyDescent="0.25">
      <c r="C3089" s="16">
        <v>3091</v>
      </c>
      <c r="D3089" s="16" t="s">
        <v>17780</v>
      </c>
      <c r="E3089" s="16" t="s">
        <v>4333</v>
      </c>
      <c r="F3089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3091;"'";"\'")&amp;"',"&amp;IF('Locations-Stops'!D3091&lt;&gt;"";LEFT('Locations-Stops'!D3091;2)&amp;"."&amp;RIGHT('Locations-Stops'!D3091;LEN('Locations-Stops'!D3091)-2);"0")&amp;","&amp;IF('Locations-Stops'!E3091&lt;&gt;"";LEFT('Locations-Stops'!E3091;1)&amp;"."&amp;RIGHT('Locations-Stops'!E3091;LEN('Locations-Stops'!E3091)-1);"0")&amp;","&amp;IF('Locations-Stops'!G3091&lt;&gt;"";VLOOKUP('Locations-Stops'!G3091;Regions!A2:B300;2;FALSE);"0")&amp;","&amp;IF('Locations-Stops'!H3091&lt;&gt;"";VLOOKUP('Locations-Stops'!H3091;Regions!C2:D300;2;FALSE);"0")&amp;","&amp;IF('Locations-Stops'!I3091&lt;&gt;"";VLOOKUP('Locations-Stops'!I3091;Regions!F2:G300;2;FALSE);"0")&amp;","&amp;IF('Locations-Stops'!J3091&lt;&gt;"";VLOOKUP('Locations-Stops'!J3091;Regions!I2:J300;2;FALSE);"0")&amp;",'"&amp;IF('Locations-Stops'!K3091&lt;&gt;"";SUBSTITUTE('Locations-Stops'!K3091;"'";"\'");"")&amp;"','"&amp;IF('Locations-Stops'!L3091&lt;&gt;"";'Locations-Stops'!L3091;"")&amp;"','"&amp;IF('Locations-Stops'!M3091&lt;&gt;"";'Locations-Stops'!M3091;"")&amp;"','"&amp;IF('Locations-Stops'!N3091&lt;&gt;"";'Locations-Stops'!N3091;"")&amp;"', CURRENT_TIMESTAMP);"</v>
      </c>
    </row>
    <row r="3090" spans="3:6" x14ac:dyDescent="0.25">
      <c r="C3090" s="16">
        <v>3092</v>
      </c>
      <c r="D3090" s="16" t="s">
        <v>17780</v>
      </c>
      <c r="E3090" s="16" t="s">
        <v>4333</v>
      </c>
      <c r="F3090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3092;"'";"\'")&amp;"',"&amp;IF('Locations-Stops'!D3092&lt;&gt;"";LEFT('Locations-Stops'!D3092;2)&amp;"."&amp;RIGHT('Locations-Stops'!D3092;LEN('Locations-Stops'!D3092)-2);"0")&amp;","&amp;IF('Locations-Stops'!E3092&lt;&gt;"";LEFT('Locations-Stops'!E3092;1)&amp;"."&amp;RIGHT('Locations-Stops'!E3092;LEN('Locations-Stops'!E3092)-1);"0")&amp;","&amp;IF('Locations-Stops'!G3092&lt;&gt;"";VLOOKUP('Locations-Stops'!G3092;Regions!A2:B300;2;FALSE);"0")&amp;","&amp;IF('Locations-Stops'!H3092&lt;&gt;"";VLOOKUP('Locations-Stops'!H3092;Regions!C2:D300;2;FALSE);"0")&amp;","&amp;IF('Locations-Stops'!I3092&lt;&gt;"";VLOOKUP('Locations-Stops'!I3092;Regions!F2:G300;2;FALSE);"0")&amp;","&amp;IF('Locations-Stops'!J3092&lt;&gt;"";VLOOKUP('Locations-Stops'!J3092;Regions!I2:J300;2;FALSE);"0")&amp;",'"&amp;IF('Locations-Stops'!K3092&lt;&gt;"";SUBSTITUTE('Locations-Stops'!K3092;"'";"\'");"")&amp;"','"&amp;IF('Locations-Stops'!L3092&lt;&gt;"";'Locations-Stops'!L3092;"")&amp;"','"&amp;IF('Locations-Stops'!M3092&lt;&gt;"";'Locations-Stops'!M3092;"")&amp;"','"&amp;IF('Locations-Stops'!N3092&lt;&gt;"";'Locations-Stops'!N3092;"")&amp;"', CURRENT_TIMESTAMP);"</v>
      </c>
    </row>
    <row r="3091" spans="3:6" x14ac:dyDescent="0.25">
      <c r="C3091" s="16">
        <v>3093</v>
      </c>
      <c r="D3091" s="16" t="s">
        <v>17780</v>
      </c>
      <c r="E3091" s="16" t="s">
        <v>4333</v>
      </c>
      <c r="F3091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3093;"'";"\'")&amp;"',"&amp;IF('Locations-Stops'!D3093&lt;&gt;"";LEFT('Locations-Stops'!D3093;2)&amp;"."&amp;RIGHT('Locations-Stops'!D3093;LEN('Locations-Stops'!D3093)-2);"0")&amp;","&amp;IF('Locations-Stops'!E3093&lt;&gt;"";LEFT('Locations-Stops'!E3093;1)&amp;"."&amp;RIGHT('Locations-Stops'!E3093;LEN('Locations-Stops'!E3093)-1);"0")&amp;","&amp;IF('Locations-Stops'!G3093&lt;&gt;"";VLOOKUP('Locations-Stops'!G3093;Regions!A2:B300;2;FALSE);"0")&amp;","&amp;IF('Locations-Stops'!H3093&lt;&gt;"";VLOOKUP('Locations-Stops'!H3093;Regions!C2:D300;2;FALSE);"0")&amp;","&amp;IF('Locations-Stops'!I3093&lt;&gt;"";VLOOKUP('Locations-Stops'!I3093;Regions!F2:G300;2;FALSE);"0")&amp;","&amp;IF('Locations-Stops'!J3093&lt;&gt;"";VLOOKUP('Locations-Stops'!J3093;Regions!I2:J300;2;FALSE);"0")&amp;",'"&amp;IF('Locations-Stops'!K3093&lt;&gt;"";SUBSTITUTE('Locations-Stops'!K3093;"'";"\'");"")&amp;"','"&amp;IF('Locations-Stops'!L3093&lt;&gt;"";'Locations-Stops'!L3093;"")&amp;"','"&amp;IF('Locations-Stops'!M3093&lt;&gt;"";'Locations-Stops'!M3093;"")&amp;"','"&amp;IF('Locations-Stops'!N3093&lt;&gt;"";'Locations-Stops'!N3093;"")&amp;"', CURRENT_TIMESTAMP);"</v>
      </c>
    </row>
    <row r="3092" spans="3:6" x14ac:dyDescent="0.25">
      <c r="C3092" s="16">
        <v>3094</v>
      </c>
      <c r="D3092" s="16" t="s">
        <v>17780</v>
      </c>
      <c r="E3092" s="16" t="s">
        <v>4333</v>
      </c>
      <c r="F3092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3094;"'";"\'")&amp;"',"&amp;IF('Locations-Stops'!D3094&lt;&gt;"";LEFT('Locations-Stops'!D3094;2)&amp;"."&amp;RIGHT('Locations-Stops'!D3094;LEN('Locations-Stops'!D3094)-2);"0")&amp;","&amp;IF('Locations-Stops'!E3094&lt;&gt;"";LEFT('Locations-Stops'!E3094;1)&amp;"."&amp;RIGHT('Locations-Stops'!E3094;LEN('Locations-Stops'!E3094)-1);"0")&amp;","&amp;IF('Locations-Stops'!G3094&lt;&gt;"";VLOOKUP('Locations-Stops'!G3094;Regions!A2:B300;2;FALSE);"0")&amp;","&amp;IF('Locations-Stops'!H3094&lt;&gt;"";VLOOKUP('Locations-Stops'!H3094;Regions!C2:D300;2;FALSE);"0")&amp;","&amp;IF('Locations-Stops'!I3094&lt;&gt;"";VLOOKUP('Locations-Stops'!I3094;Regions!F2:G300;2;FALSE);"0")&amp;","&amp;IF('Locations-Stops'!J3094&lt;&gt;"";VLOOKUP('Locations-Stops'!J3094;Regions!I2:J300;2;FALSE);"0")&amp;",'"&amp;IF('Locations-Stops'!K3094&lt;&gt;"";SUBSTITUTE('Locations-Stops'!K3094;"'";"\'");"")&amp;"','"&amp;IF('Locations-Stops'!L3094&lt;&gt;"";'Locations-Stops'!L3094;"")&amp;"','"&amp;IF('Locations-Stops'!M3094&lt;&gt;"";'Locations-Stops'!M3094;"")&amp;"','"&amp;IF('Locations-Stops'!N3094&lt;&gt;"";'Locations-Stops'!N3094;"")&amp;"', CURRENT_TIMESTAMP);"</v>
      </c>
    </row>
    <row r="3093" spans="3:6" x14ac:dyDescent="0.25">
      <c r="C3093" s="16">
        <v>3095</v>
      </c>
      <c r="D3093" s="16" t="s">
        <v>17780</v>
      </c>
      <c r="E3093" s="16" t="s">
        <v>4333</v>
      </c>
      <c r="F3093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3095;"'";"\'")&amp;"',"&amp;IF('Locations-Stops'!D3095&lt;&gt;"";LEFT('Locations-Stops'!D3095;2)&amp;"."&amp;RIGHT('Locations-Stops'!D3095;LEN('Locations-Stops'!D3095)-2);"0")&amp;","&amp;IF('Locations-Stops'!E3095&lt;&gt;"";LEFT('Locations-Stops'!E3095;1)&amp;"."&amp;RIGHT('Locations-Stops'!E3095;LEN('Locations-Stops'!E3095)-1);"0")&amp;","&amp;IF('Locations-Stops'!G3095&lt;&gt;"";VLOOKUP('Locations-Stops'!G3095;Regions!A2:B300;2;FALSE);"0")&amp;","&amp;IF('Locations-Stops'!H3095&lt;&gt;"";VLOOKUP('Locations-Stops'!H3095;Regions!C2:D300;2;FALSE);"0")&amp;","&amp;IF('Locations-Stops'!I3095&lt;&gt;"";VLOOKUP('Locations-Stops'!I3095;Regions!F2:G300;2;FALSE);"0")&amp;","&amp;IF('Locations-Stops'!J3095&lt;&gt;"";VLOOKUP('Locations-Stops'!J3095;Regions!I2:J300;2;FALSE);"0")&amp;",'"&amp;IF('Locations-Stops'!K3095&lt;&gt;"";SUBSTITUTE('Locations-Stops'!K3095;"'";"\'");"")&amp;"','"&amp;IF('Locations-Stops'!L3095&lt;&gt;"";'Locations-Stops'!L3095;"")&amp;"','"&amp;IF('Locations-Stops'!M3095&lt;&gt;"";'Locations-Stops'!M3095;"")&amp;"','"&amp;IF('Locations-Stops'!N3095&lt;&gt;"";'Locations-Stops'!N3095;"")&amp;"', CURRENT_TIMESTAMP);"</v>
      </c>
    </row>
    <row r="3094" spans="3:6" x14ac:dyDescent="0.25">
      <c r="C3094" s="16">
        <v>3096</v>
      </c>
      <c r="D3094" s="16" t="s">
        <v>17780</v>
      </c>
      <c r="E3094" s="16" t="s">
        <v>4333</v>
      </c>
      <c r="F3094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3096;"'";"\'")&amp;"',"&amp;IF('Locations-Stops'!D3096&lt;&gt;"";LEFT('Locations-Stops'!D3096;2)&amp;"."&amp;RIGHT('Locations-Stops'!D3096;LEN('Locations-Stops'!D3096)-2);"0")&amp;","&amp;IF('Locations-Stops'!E3096&lt;&gt;"";LEFT('Locations-Stops'!E3096;1)&amp;"."&amp;RIGHT('Locations-Stops'!E3096;LEN('Locations-Stops'!E3096)-1);"0")&amp;","&amp;IF('Locations-Stops'!G3096&lt;&gt;"";VLOOKUP('Locations-Stops'!G3096;Regions!A2:B300;2;FALSE);"0")&amp;","&amp;IF('Locations-Stops'!H3096&lt;&gt;"";VLOOKUP('Locations-Stops'!H3096;Regions!C2:D300;2;FALSE);"0")&amp;","&amp;IF('Locations-Stops'!I3096&lt;&gt;"";VLOOKUP('Locations-Stops'!I3096;Regions!F2:G300;2;FALSE);"0")&amp;","&amp;IF('Locations-Stops'!J3096&lt;&gt;"";VLOOKUP('Locations-Stops'!J3096;Regions!I2:J300;2;FALSE);"0")&amp;",'"&amp;IF('Locations-Stops'!K3096&lt;&gt;"";SUBSTITUTE('Locations-Stops'!K3096;"'";"\'");"")&amp;"','"&amp;IF('Locations-Stops'!L3096&lt;&gt;"";'Locations-Stops'!L3096;"")&amp;"','"&amp;IF('Locations-Stops'!M3096&lt;&gt;"";'Locations-Stops'!M3096;"")&amp;"','"&amp;IF('Locations-Stops'!N3096&lt;&gt;"";'Locations-Stops'!N3096;"")&amp;"', CURRENT_TIMESTAMP);"</v>
      </c>
    </row>
    <row r="3095" spans="3:6" x14ac:dyDescent="0.25">
      <c r="C3095" s="16">
        <v>3097</v>
      </c>
      <c r="D3095" s="16" t="s">
        <v>17780</v>
      </c>
      <c r="E3095" s="16" t="s">
        <v>4333</v>
      </c>
      <c r="F309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3097;"'";"\'")&amp;"',"&amp;IF('Locations-Stops'!D3097&lt;&gt;"";LEFT('Locations-Stops'!D3097;2)&amp;"."&amp;RIGHT('Locations-Stops'!D3097;LEN('Locations-Stops'!D3097)-2);"0")&amp;","&amp;IF('Locations-Stops'!E3097&lt;&gt;"";LEFT('Locations-Stops'!E3097;1)&amp;"."&amp;RIGHT('Locations-Stops'!E3097;LEN('Locations-Stops'!E3097)-1);"0")&amp;","&amp;IF('Locations-Stops'!G3097&lt;&gt;"";VLOOKUP('Locations-Stops'!G3097;Regions!A2:B300;2;FALSE);"0")&amp;","&amp;IF('Locations-Stops'!H3097&lt;&gt;"";VLOOKUP('Locations-Stops'!H3097;Regions!C2:D300;2;FALSE);"0")&amp;","&amp;IF('Locations-Stops'!I3097&lt;&gt;"";VLOOKUP('Locations-Stops'!I3097;Regions!F2:G300;2;FALSE);"0")&amp;","&amp;IF('Locations-Stops'!J3097&lt;&gt;"";VLOOKUP('Locations-Stops'!J3097;Regions!I2:J300;2;FALSE);"0")&amp;",'"&amp;IF('Locations-Stops'!K3097&lt;&gt;"";SUBSTITUTE('Locations-Stops'!K3097;"'";"\'");"")&amp;"','"&amp;IF('Locations-Stops'!L3097&lt;&gt;"";'Locations-Stops'!L3097;"")&amp;"','"&amp;IF('Locations-Stops'!M3097&lt;&gt;"";'Locations-Stops'!M3097;"")&amp;"','"&amp;IF('Locations-Stops'!N3097&lt;&gt;"";'Locations-Stops'!N3097;"")&amp;"', CURRENT_TIMESTAMP);"</v>
      </c>
    </row>
    <row r="3096" spans="3:6" x14ac:dyDescent="0.25">
      <c r="C3096" s="16">
        <v>3098</v>
      </c>
      <c r="D3096" s="16" t="s">
        <v>17780</v>
      </c>
      <c r="E3096" s="16" t="s">
        <v>4333</v>
      </c>
      <c r="F309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3098;"'";"\'")&amp;"',"&amp;IF('Locations-Stops'!D3098&lt;&gt;"";LEFT('Locations-Stops'!D3098;2)&amp;"."&amp;RIGHT('Locations-Stops'!D3098;LEN('Locations-Stops'!D3098)-2);"0")&amp;","&amp;IF('Locations-Stops'!E3098&lt;&gt;"";LEFT('Locations-Stops'!E3098;1)&amp;"."&amp;RIGHT('Locations-Stops'!E3098;LEN('Locations-Stops'!E3098)-1);"0")&amp;","&amp;IF('Locations-Stops'!G3098&lt;&gt;"";VLOOKUP('Locations-Stops'!G3098;Regions!A2:B300;2;FALSE);"0")&amp;","&amp;IF('Locations-Stops'!H3098&lt;&gt;"";VLOOKUP('Locations-Stops'!H3098;Regions!C2:D300;2;FALSE);"0")&amp;","&amp;IF('Locations-Stops'!I3098&lt;&gt;"";VLOOKUP('Locations-Stops'!I3098;Regions!F2:G300;2;FALSE);"0")&amp;","&amp;IF('Locations-Stops'!J3098&lt;&gt;"";VLOOKUP('Locations-Stops'!J3098;Regions!I2:J300;2;FALSE);"0")&amp;",'"&amp;IF('Locations-Stops'!K3098&lt;&gt;"";SUBSTITUTE('Locations-Stops'!K3098;"'";"\'");"")&amp;"','"&amp;IF('Locations-Stops'!L3098&lt;&gt;"";'Locations-Stops'!L3098;"")&amp;"','"&amp;IF('Locations-Stops'!M3098&lt;&gt;"";'Locations-Stops'!M3098;"")&amp;"','"&amp;IF('Locations-Stops'!N3098&lt;&gt;"";'Locations-Stops'!N3098;"")&amp;"', CURRENT_TIMESTAMP);"</v>
      </c>
    </row>
    <row r="3097" spans="3:6" x14ac:dyDescent="0.25">
      <c r="C3097" s="16">
        <v>3099</v>
      </c>
      <c r="D3097" s="16" t="s">
        <v>17780</v>
      </c>
      <c r="E3097" s="16" t="s">
        <v>4333</v>
      </c>
      <c r="F309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3099;"'";"\'")&amp;"',"&amp;IF('Locations-Stops'!D3099&lt;&gt;"";LEFT('Locations-Stops'!D3099;2)&amp;"."&amp;RIGHT('Locations-Stops'!D3099;LEN('Locations-Stops'!D3099)-2);"0")&amp;","&amp;IF('Locations-Stops'!E3099&lt;&gt;"";LEFT('Locations-Stops'!E3099;1)&amp;"."&amp;RIGHT('Locations-Stops'!E3099;LEN('Locations-Stops'!E3099)-1);"0")&amp;","&amp;IF('Locations-Stops'!G3099&lt;&gt;"";VLOOKUP('Locations-Stops'!G3099;Regions!A2:B300;2;FALSE);"0")&amp;","&amp;IF('Locations-Stops'!H3099&lt;&gt;"";VLOOKUP('Locations-Stops'!H3099;Regions!C2:D300;2;FALSE);"0")&amp;","&amp;IF('Locations-Stops'!I3099&lt;&gt;"";VLOOKUP('Locations-Stops'!I3099;Regions!F2:G300;2;FALSE);"0")&amp;","&amp;IF('Locations-Stops'!J3099&lt;&gt;"";VLOOKUP('Locations-Stops'!J3099;Regions!I2:J300;2;FALSE);"0")&amp;",'"&amp;IF('Locations-Stops'!K3099&lt;&gt;"";SUBSTITUTE('Locations-Stops'!K3099;"'";"\'");"")&amp;"','"&amp;IF('Locations-Stops'!L3099&lt;&gt;"";'Locations-Stops'!L3099;"")&amp;"','"&amp;IF('Locations-Stops'!M3099&lt;&gt;"";'Locations-Stops'!M3099;"")&amp;"','"&amp;IF('Locations-Stops'!N3099&lt;&gt;"";'Locations-Stops'!N3099;"")&amp;"', CURRENT_TIMESTAMP);"</v>
      </c>
    </row>
    <row r="3098" spans="3:6" x14ac:dyDescent="0.25">
      <c r="C3098" s="16">
        <v>3100</v>
      </c>
      <c r="D3098" s="16" t="s">
        <v>17780</v>
      </c>
      <c r="E3098" s="16" t="s">
        <v>4333</v>
      </c>
      <c r="F3098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3100;"'";"\'")&amp;"',"&amp;IF('Locations-Stops'!D3100&lt;&gt;"";LEFT('Locations-Stops'!D3100;2)&amp;"."&amp;RIGHT('Locations-Stops'!D3100;LEN('Locations-Stops'!D3100)-2);"0")&amp;","&amp;IF('Locations-Stops'!E3100&lt;&gt;"";LEFT('Locations-Stops'!E3100;1)&amp;"."&amp;RIGHT('Locations-Stops'!E3100;LEN('Locations-Stops'!E3100)-1);"0")&amp;","&amp;IF('Locations-Stops'!G3100&lt;&gt;"";VLOOKUP('Locations-Stops'!G3100;Regions!A2:B300;2;FALSE);"0")&amp;","&amp;IF('Locations-Stops'!H3100&lt;&gt;"";VLOOKUP('Locations-Stops'!H3100;Regions!C2:D300;2;FALSE);"0")&amp;","&amp;IF('Locations-Stops'!I3100&lt;&gt;"";VLOOKUP('Locations-Stops'!I3100;Regions!F2:G300;2;FALSE);"0")&amp;","&amp;IF('Locations-Stops'!J3100&lt;&gt;"";VLOOKUP('Locations-Stops'!J3100;Regions!I2:J300;2;FALSE);"0")&amp;",'"&amp;IF('Locations-Stops'!K3100&lt;&gt;"";SUBSTITUTE('Locations-Stops'!K3100;"'";"\'");"")&amp;"','"&amp;IF('Locations-Stops'!L3100&lt;&gt;"";'Locations-Stops'!L3100;"")&amp;"','"&amp;IF('Locations-Stops'!M3100&lt;&gt;"";'Locations-Stops'!M3100;"")&amp;"','"&amp;IF('Locations-Stops'!N3100&lt;&gt;"";'Locations-Stops'!N3100;"")&amp;"', CURRENT_TIMESTAMP);"</v>
      </c>
    </row>
    <row r="3099" spans="3:6" x14ac:dyDescent="0.25">
      <c r="C3099" s="16">
        <v>3101</v>
      </c>
      <c r="D3099" s="16" t="s">
        <v>17780</v>
      </c>
      <c r="E3099" s="16" t="s">
        <v>4333</v>
      </c>
      <c r="F3099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3101;"'";"\'")&amp;"',"&amp;IF('Locations-Stops'!D3101&lt;&gt;"";LEFT('Locations-Stops'!D3101;2)&amp;"."&amp;RIGHT('Locations-Stops'!D3101;LEN('Locations-Stops'!D3101)-2);"0")&amp;","&amp;IF('Locations-Stops'!E3101&lt;&gt;"";LEFT('Locations-Stops'!E3101;1)&amp;"."&amp;RIGHT('Locations-Stops'!E3101;LEN('Locations-Stops'!E3101)-1);"0")&amp;","&amp;IF('Locations-Stops'!G3101&lt;&gt;"";VLOOKUP('Locations-Stops'!G3101;Regions!A2:B300;2;FALSE);"0")&amp;","&amp;IF('Locations-Stops'!H3101&lt;&gt;"";VLOOKUP('Locations-Stops'!H3101;Regions!C2:D300;2;FALSE);"0")&amp;","&amp;IF('Locations-Stops'!I3101&lt;&gt;"";VLOOKUP('Locations-Stops'!I3101;Regions!F2:G300;2;FALSE);"0")&amp;","&amp;IF('Locations-Stops'!J3101&lt;&gt;"";VLOOKUP('Locations-Stops'!J3101;Regions!I2:J300;2;FALSE);"0")&amp;",'"&amp;IF('Locations-Stops'!K3101&lt;&gt;"";SUBSTITUTE('Locations-Stops'!K3101;"'";"\'");"")&amp;"','"&amp;IF('Locations-Stops'!L3101&lt;&gt;"";'Locations-Stops'!L3101;"")&amp;"','"&amp;IF('Locations-Stops'!M3101&lt;&gt;"";'Locations-Stops'!M3101;"")&amp;"','"&amp;IF('Locations-Stops'!N3101&lt;&gt;"";'Locations-Stops'!N3101;"")&amp;"', CURRENT_TIMESTAMP);"</v>
      </c>
    </row>
    <row r="3100" spans="3:6" x14ac:dyDescent="0.25">
      <c r="C3100" s="16">
        <v>3102</v>
      </c>
      <c r="D3100" s="16" t="s">
        <v>17780</v>
      </c>
      <c r="E3100" s="16" t="s">
        <v>4333</v>
      </c>
      <c r="F3100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3102;"'";"\'")&amp;"',"&amp;IF('Locations-Stops'!D3102&lt;&gt;"";LEFT('Locations-Stops'!D3102;2)&amp;"."&amp;RIGHT('Locations-Stops'!D3102;LEN('Locations-Stops'!D3102)-2);"0")&amp;","&amp;IF('Locations-Stops'!E3102&lt;&gt;"";LEFT('Locations-Stops'!E3102;1)&amp;"."&amp;RIGHT('Locations-Stops'!E3102;LEN('Locations-Stops'!E3102)-1);"0")&amp;","&amp;IF('Locations-Stops'!G3102&lt;&gt;"";VLOOKUP('Locations-Stops'!G3102;Regions!A2:B300;2;FALSE);"0")&amp;","&amp;IF('Locations-Stops'!H3102&lt;&gt;"";VLOOKUP('Locations-Stops'!H3102;Regions!C2:D300;2;FALSE);"0")&amp;","&amp;IF('Locations-Stops'!I3102&lt;&gt;"";VLOOKUP('Locations-Stops'!I3102;Regions!F2:G300;2;FALSE);"0")&amp;","&amp;IF('Locations-Stops'!J3102&lt;&gt;"";VLOOKUP('Locations-Stops'!J3102;Regions!I2:J300;2;FALSE);"0")&amp;",'"&amp;IF('Locations-Stops'!K3102&lt;&gt;"";SUBSTITUTE('Locations-Stops'!K3102;"'";"\'");"")&amp;"','"&amp;IF('Locations-Stops'!L3102&lt;&gt;"";'Locations-Stops'!L3102;"")&amp;"','"&amp;IF('Locations-Stops'!M3102&lt;&gt;"";'Locations-Stops'!M3102;"")&amp;"','"&amp;IF('Locations-Stops'!N3102&lt;&gt;"";'Locations-Stops'!N3102;"")&amp;"', CURRENT_TIMESTAMP);"</v>
      </c>
    </row>
    <row r="3101" spans="3:6" x14ac:dyDescent="0.25">
      <c r="C3101" s="16">
        <v>3103</v>
      </c>
      <c r="D3101" s="16" t="s">
        <v>17780</v>
      </c>
      <c r="E3101" s="16" t="s">
        <v>4333</v>
      </c>
      <c r="F3101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3103;"'";"\'")&amp;"',"&amp;IF('Locations-Stops'!D3103&lt;&gt;"";LEFT('Locations-Stops'!D3103;2)&amp;"."&amp;RIGHT('Locations-Stops'!D3103;LEN('Locations-Stops'!D3103)-2);"0")&amp;","&amp;IF('Locations-Stops'!E3103&lt;&gt;"";LEFT('Locations-Stops'!E3103;1)&amp;"."&amp;RIGHT('Locations-Stops'!E3103;LEN('Locations-Stops'!E3103)-1);"0")&amp;","&amp;IF('Locations-Stops'!G3103&lt;&gt;"";VLOOKUP('Locations-Stops'!G3103;Regions!A2:B300;2;FALSE);"0")&amp;","&amp;IF('Locations-Stops'!H3103&lt;&gt;"";VLOOKUP('Locations-Stops'!H3103;Regions!C2:D300;2;FALSE);"0")&amp;","&amp;IF('Locations-Stops'!I3103&lt;&gt;"";VLOOKUP('Locations-Stops'!I3103;Regions!F2:G300;2;FALSE);"0")&amp;","&amp;IF('Locations-Stops'!J3103&lt;&gt;"";VLOOKUP('Locations-Stops'!J3103;Regions!I2:J300;2;FALSE);"0")&amp;",'"&amp;IF('Locations-Stops'!K3103&lt;&gt;"";SUBSTITUTE('Locations-Stops'!K3103;"'";"\'");"")&amp;"','"&amp;IF('Locations-Stops'!L3103&lt;&gt;"";'Locations-Stops'!L3103;"")&amp;"','"&amp;IF('Locations-Stops'!M3103&lt;&gt;"";'Locations-Stops'!M3103;"")&amp;"','"&amp;IF('Locations-Stops'!N3103&lt;&gt;"";'Locations-Stops'!N3103;"")&amp;"', CURRENT_TIMESTAMP);"</v>
      </c>
    </row>
    <row r="3102" spans="3:6" x14ac:dyDescent="0.25">
      <c r="C3102" s="16">
        <v>3104</v>
      </c>
      <c r="D3102" s="16" t="s">
        <v>17780</v>
      </c>
      <c r="E3102" s="16" t="s">
        <v>4333</v>
      </c>
      <c r="F3102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3104;"'";"\'")&amp;"',"&amp;IF('Locations-Stops'!D3104&lt;&gt;"";LEFT('Locations-Stops'!D3104;2)&amp;"."&amp;RIGHT('Locations-Stops'!D3104;LEN('Locations-Stops'!D3104)-2);"0")&amp;","&amp;IF('Locations-Stops'!E3104&lt;&gt;"";LEFT('Locations-Stops'!E3104;1)&amp;"."&amp;RIGHT('Locations-Stops'!E3104;LEN('Locations-Stops'!E3104)-1);"0")&amp;","&amp;IF('Locations-Stops'!G3104&lt;&gt;"";VLOOKUP('Locations-Stops'!G3104;Regions!A2:B300;2;FALSE);"0")&amp;","&amp;IF('Locations-Stops'!H3104&lt;&gt;"";VLOOKUP('Locations-Stops'!H3104;Regions!C2:D300;2;FALSE);"0")&amp;","&amp;IF('Locations-Stops'!I3104&lt;&gt;"";VLOOKUP('Locations-Stops'!I3104;Regions!F2:G300;2;FALSE);"0")&amp;","&amp;IF('Locations-Stops'!J3104&lt;&gt;"";VLOOKUP('Locations-Stops'!J3104;Regions!I2:J300;2;FALSE);"0")&amp;",'"&amp;IF('Locations-Stops'!K3104&lt;&gt;"";SUBSTITUTE('Locations-Stops'!K3104;"'";"\'");"")&amp;"','"&amp;IF('Locations-Stops'!L3104&lt;&gt;"";'Locations-Stops'!L3104;"")&amp;"','"&amp;IF('Locations-Stops'!M3104&lt;&gt;"";'Locations-Stops'!M3104;"")&amp;"','"&amp;IF('Locations-Stops'!N3104&lt;&gt;"";'Locations-Stops'!N3104;"")&amp;"', CURRENT_TIMESTAMP);"</v>
      </c>
    </row>
    <row r="3103" spans="3:6" x14ac:dyDescent="0.25">
      <c r="C3103" s="16">
        <v>3105</v>
      </c>
      <c r="D3103" s="16" t="s">
        <v>17780</v>
      </c>
      <c r="E3103" s="16" t="s">
        <v>4333</v>
      </c>
      <c r="F3103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3105;"'";"\'")&amp;"',"&amp;IF('Locations-Stops'!D3105&lt;&gt;"";LEFT('Locations-Stops'!D3105;2)&amp;"."&amp;RIGHT('Locations-Stops'!D3105;LEN('Locations-Stops'!D3105)-2);"0")&amp;","&amp;IF('Locations-Stops'!E3105&lt;&gt;"";LEFT('Locations-Stops'!E3105;1)&amp;"."&amp;RIGHT('Locations-Stops'!E3105;LEN('Locations-Stops'!E3105)-1);"0")&amp;","&amp;IF('Locations-Stops'!G3105&lt;&gt;"";VLOOKUP('Locations-Stops'!G3105;Regions!A2:B300;2;FALSE);"0")&amp;","&amp;IF('Locations-Stops'!H3105&lt;&gt;"";VLOOKUP('Locations-Stops'!H3105;Regions!C2:D300;2;FALSE);"0")&amp;","&amp;IF('Locations-Stops'!I3105&lt;&gt;"";VLOOKUP('Locations-Stops'!I3105;Regions!F2:G300;2;FALSE);"0")&amp;","&amp;IF('Locations-Stops'!J3105&lt;&gt;"";VLOOKUP('Locations-Stops'!J3105;Regions!I2:J300;2;FALSE);"0")&amp;",'"&amp;IF('Locations-Stops'!K3105&lt;&gt;"";SUBSTITUTE('Locations-Stops'!K3105;"'";"\'");"")&amp;"','"&amp;IF('Locations-Stops'!L3105&lt;&gt;"";'Locations-Stops'!L3105;"")&amp;"','"&amp;IF('Locations-Stops'!M3105&lt;&gt;"";'Locations-Stops'!M3105;"")&amp;"','"&amp;IF('Locations-Stops'!N3105&lt;&gt;"";'Locations-Stops'!N3105;"")&amp;"', CURRENT_TIMESTAMP);"</v>
      </c>
    </row>
    <row r="3104" spans="3:6" x14ac:dyDescent="0.25">
      <c r="C3104" s="16">
        <v>3106</v>
      </c>
      <c r="D3104" s="16" t="s">
        <v>17780</v>
      </c>
      <c r="E3104" s="16" t="s">
        <v>4333</v>
      </c>
      <c r="F3104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3106;"'";"\'")&amp;"',"&amp;IF('Locations-Stops'!D3106&lt;&gt;"";LEFT('Locations-Stops'!D3106;2)&amp;"."&amp;RIGHT('Locations-Stops'!D3106;LEN('Locations-Stops'!D3106)-2);"0")&amp;","&amp;IF('Locations-Stops'!E3106&lt;&gt;"";LEFT('Locations-Stops'!E3106;1)&amp;"."&amp;RIGHT('Locations-Stops'!E3106;LEN('Locations-Stops'!E3106)-1);"0")&amp;","&amp;IF('Locations-Stops'!G3106&lt;&gt;"";VLOOKUP('Locations-Stops'!G3106;Regions!A2:B300;2;FALSE);"0")&amp;","&amp;IF('Locations-Stops'!H3106&lt;&gt;"";VLOOKUP('Locations-Stops'!H3106;Regions!C2:D300;2;FALSE);"0")&amp;","&amp;IF('Locations-Stops'!I3106&lt;&gt;"";VLOOKUP('Locations-Stops'!I3106;Regions!F2:G300;2;FALSE);"0")&amp;","&amp;IF('Locations-Stops'!J3106&lt;&gt;"";VLOOKUP('Locations-Stops'!J3106;Regions!I2:J300;2;FALSE);"0")&amp;",'"&amp;IF('Locations-Stops'!K3106&lt;&gt;"";SUBSTITUTE('Locations-Stops'!K3106;"'";"\'");"")&amp;"','"&amp;IF('Locations-Stops'!L3106&lt;&gt;"";'Locations-Stops'!L3106;"")&amp;"','"&amp;IF('Locations-Stops'!M3106&lt;&gt;"";'Locations-Stops'!M3106;"")&amp;"','"&amp;IF('Locations-Stops'!N3106&lt;&gt;"";'Locations-Stops'!N3106;"")&amp;"', CURRENT_TIMESTAMP);"</v>
      </c>
    </row>
    <row r="3105" spans="3:6" x14ac:dyDescent="0.25">
      <c r="C3105" s="16">
        <v>3107</v>
      </c>
      <c r="D3105" s="16" t="s">
        <v>17780</v>
      </c>
      <c r="E3105" s="16" t="s">
        <v>4333</v>
      </c>
      <c r="F310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3107;"'";"\'")&amp;"',"&amp;IF('Locations-Stops'!D3107&lt;&gt;"";LEFT('Locations-Stops'!D3107;2)&amp;"."&amp;RIGHT('Locations-Stops'!D3107;LEN('Locations-Stops'!D3107)-2);"0")&amp;","&amp;IF('Locations-Stops'!E3107&lt;&gt;"";LEFT('Locations-Stops'!E3107;1)&amp;"."&amp;RIGHT('Locations-Stops'!E3107;LEN('Locations-Stops'!E3107)-1);"0")&amp;","&amp;IF('Locations-Stops'!G3107&lt;&gt;"";VLOOKUP('Locations-Stops'!G3107;Regions!A2:B300;2;FALSE);"0")&amp;","&amp;IF('Locations-Stops'!H3107&lt;&gt;"";VLOOKUP('Locations-Stops'!H3107;Regions!C2:D300;2;FALSE);"0")&amp;","&amp;IF('Locations-Stops'!I3107&lt;&gt;"";VLOOKUP('Locations-Stops'!I3107;Regions!F2:G300;2;FALSE);"0")&amp;","&amp;IF('Locations-Stops'!J3107&lt;&gt;"";VLOOKUP('Locations-Stops'!J3107;Regions!I2:J300;2;FALSE);"0")&amp;",'"&amp;IF('Locations-Stops'!K3107&lt;&gt;"";SUBSTITUTE('Locations-Stops'!K3107;"'";"\'");"")&amp;"','"&amp;IF('Locations-Stops'!L3107&lt;&gt;"";'Locations-Stops'!L3107;"")&amp;"','"&amp;IF('Locations-Stops'!M3107&lt;&gt;"";'Locations-Stops'!M3107;"")&amp;"','"&amp;IF('Locations-Stops'!N3107&lt;&gt;"";'Locations-Stops'!N3107;"")&amp;"', CURRENT_TIMESTAMP);"</v>
      </c>
    </row>
    <row r="3106" spans="3:6" x14ac:dyDescent="0.25">
      <c r="C3106" s="16">
        <v>3108</v>
      </c>
      <c r="D3106" s="16" t="s">
        <v>17780</v>
      </c>
      <c r="E3106" s="16" t="s">
        <v>4333</v>
      </c>
      <c r="F310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3108;"'";"\'")&amp;"',"&amp;IF('Locations-Stops'!D3108&lt;&gt;"";LEFT('Locations-Stops'!D3108;2)&amp;"."&amp;RIGHT('Locations-Stops'!D3108;LEN('Locations-Stops'!D3108)-2);"0")&amp;","&amp;IF('Locations-Stops'!E3108&lt;&gt;"";LEFT('Locations-Stops'!E3108;1)&amp;"."&amp;RIGHT('Locations-Stops'!E3108;LEN('Locations-Stops'!E3108)-1);"0")&amp;","&amp;IF('Locations-Stops'!G3108&lt;&gt;"";VLOOKUP('Locations-Stops'!G3108;Regions!A2:B300;2;FALSE);"0")&amp;","&amp;IF('Locations-Stops'!H3108&lt;&gt;"";VLOOKUP('Locations-Stops'!H3108;Regions!C2:D300;2;FALSE);"0")&amp;","&amp;IF('Locations-Stops'!I3108&lt;&gt;"";VLOOKUP('Locations-Stops'!I3108;Regions!F2:G300;2;FALSE);"0")&amp;","&amp;IF('Locations-Stops'!J3108&lt;&gt;"";VLOOKUP('Locations-Stops'!J3108;Regions!I2:J300;2;FALSE);"0")&amp;",'"&amp;IF('Locations-Stops'!K3108&lt;&gt;"";SUBSTITUTE('Locations-Stops'!K3108;"'";"\'");"")&amp;"','"&amp;IF('Locations-Stops'!L3108&lt;&gt;"";'Locations-Stops'!L3108;"")&amp;"','"&amp;IF('Locations-Stops'!M3108&lt;&gt;"";'Locations-Stops'!M3108;"")&amp;"','"&amp;IF('Locations-Stops'!N3108&lt;&gt;"";'Locations-Stops'!N3108;"")&amp;"', CURRENT_TIMESTAMP);"</v>
      </c>
    </row>
    <row r="3107" spans="3:6" x14ac:dyDescent="0.25">
      <c r="C3107" s="16">
        <v>3109</v>
      </c>
      <c r="D3107" s="16" t="s">
        <v>17780</v>
      </c>
      <c r="E3107" s="16" t="s">
        <v>4333</v>
      </c>
      <c r="F310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3109;"'";"\'")&amp;"',"&amp;IF('Locations-Stops'!D3109&lt;&gt;"";LEFT('Locations-Stops'!D3109;2)&amp;"."&amp;RIGHT('Locations-Stops'!D3109;LEN('Locations-Stops'!D3109)-2);"0")&amp;","&amp;IF('Locations-Stops'!E3109&lt;&gt;"";LEFT('Locations-Stops'!E3109;1)&amp;"."&amp;RIGHT('Locations-Stops'!E3109;LEN('Locations-Stops'!E3109)-1);"0")&amp;","&amp;IF('Locations-Stops'!G3109&lt;&gt;"";VLOOKUP('Locations-Stops'!G3109;Regions!A2:B300;2;FALSE);"0")&amp;","&amp;IF('Locations-Stops'!H3109&lt;&gt;"";VLOOKUP('Locations-Stops'!H3109;Regions!C2:D300;2;FALSE);"0")&amp;","&amp;IF('Locations-Stops'!I3109&lt;&gt;"";VLOOKUP('Locations-Stops'!I3109;Regions!F2:G300;2;FALSE);"0")&amp;","&amp;IF('Locations-Stops'!J3109&lt;&gt;"";VLOOKUP('Locations-Stops'!J3109;Regions!I2:J300;2;FALSE);"0")&amp;",'"&amp;IF('Locations-Stops'!K3109&lt;&gt;"";SUBSTITUTE('Locations-Stops'!K3109;"'";"\'");"")&amp;"','"&amp;IF('Locations-Stops'!L3109&lt;&gt;"";'Locations-Stops'!L3109;"")&amp;"','"&amp;IF('Locations-Stops'!M3109&lt;&gt;"";'Locations-Stops'!M3109;"")&amp;"','"&amp;IF('Locations-Stops'!N3109&lt;&gt;"";'Locations-Stops'!N3109;"")&amp;"', CURRENT_TIMESTAMP);"</v>
      </c>
    </row>
    <row r="3108" spans="3:6" x14ac:dyDescent="0.25">
      <c r="C3108" s="16">
        <v>3110</v>
      </c>
      <c r="D3108" s="16" t="s">
        <v>17780</v>
      </c>
      <c r="E3108" s="16" t="s">
        <v>4333</v>
      </c>
      <c r="F3108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3110;"'";"\'")&amp;"',"&amp;IF('Locations-Stops'!D3110&lt;&gt;"";LEFT('Locations-Stops'!D3110;2)&amp;"."&amp;RIGHT('Locations-Stops'!D3110;LEN('Locations-Stops'!D3110)-2);"0")&amp;","&amp;IF('Locations-Stops'!E3110&lt;&gt;"";LEFT('Locations-Stops'!E3110;1)&amp;"."&amp;RIGHT('Locations-Stops'!E3110;LEN('Locations-Stops'!E3110)-1);"0")&amp;","&amp;IF('Locations-Stops'!G3110&lt;&gt;"";VLOOKUP('Locations-Stops'!G3110;Regions!A2:B300;2;FALSE);"0")&amp;","&amp;IF('Locations-Stops'!H3110&lt;&gt;"";VLOOKUP('Locations-Stops'!H3110;Regions!C2:D300;2;FALSE);"0")&amp;","&amp;IF('Locations-Stops'!I3110&lt;&gt;"";VLOOKUP('Locations-Stops'!I3110;Regions!F2:G300;2;FALSE);"0")&amp;","&amp;IF('Locations-Stops'!J3110&lt;&gt;"";VLOOKUP('Locations-Stops'!J3110;Regions!I2:J300;2;FALSE);"0")&amp;",'"&amp;IF('Locations-Stops'!K3110&lt;&gt;"";SUBSTITUTE('Locations-Stops'!K3110;"'";"\'");"")&amp;"','"&amp;IF('Locations-Stops'!L3110&lt;&gt;"";'Locations-Stops'!L3110;"")&amp;"','"&amp;IF('Locations-Stops'!M3110&lt;&gt;"";'Locations-Stops'!M3110;"")&amp;"','"&amp;IF('Locations-Stops'!N3110&lt;&gt;"";'Locations-Stops'!N3110;"")&amp;"', CURRENT_TIMESTAMP);"</v>
      </c>
    </row>
    <row r="3109" spans="3:6" x14ac:dyDescent="0.25">
      <c r="C3109" s="16">
        <v>3111</v>
      </c>
      <c r="D3109" s="16" t="s">
        <v>17780</v>
      </c>
      <c r="E3109" s="16" t="s">
        <v>4333</v>
      </c>
      <c r="F3109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3111;"'";"\'")&amp;"',"&amp;IF('Locations-Stops'!D3111&lt;&gt;"";LEFT('Locations-Stops'!D3111;2)&amp;"."&amp;RIGHT('Locations-Stops'!D3111;LEN('Locations-Stops'!D3111)-2);"0")&amp;","&amp;IF('Locations-Stops'!E3111&lt;&gt;"";LEFT('Locations-Stops'!E3111;1)&amp;"."&amp;RIGHT('Locations-Stops'!E3111;LEN('Locations-Stops'!E3111)-1);"0")&amp;","&amp;IF('Locations-Stops'!G3111&lt;&gt;"";VLOOKUP('Locations-Stops'!G3111;Regions!A2:B300;2;FALSE);"0")&amp;","&amp;IF('Locations-Stops'!H3111&lt;&gt;"";VLOOKUP('Locations-Stops'!H3111;Regions!C2:D300;2;FALSE);"0")&amp;","&amp;IF('Locations-Stops'!I3111&lt;&gt;"";VLOOKUP('Locations-Stops'!I3111;Regions!F2:G300;2;FALSE);"0")&amp;","&amp;IF('Locations-Stops'!J3111&lt;&gt;"";VLOOKUP('Locations-Stops'!J3111;Regions!I2:J300;2;FALSE);"0")&amp;",'"&amp;IF('Locations-Stops'!K3111&lt;&gt;"";SUBSTITUTE('Locations-Stops'!K3111;"'";"\'");"")&amp;"','"&amp;IF('Locations-Stops'!L3111&lt;&gt;"";'Locations-Stops'!L3111;"")&amp;"','"&amp;IF('Locations-Stops'!M3111&lt;&gt;"";'Locations-Stops'!M3111;"")&amp;"','"&amp;IF('Locations-Stops'!N3111&lt;&gt;"";'Locations-Stops'!N3111;"")&amp;"', CURRENT_TIMESTAMP);"</v>
      </c>
    </row>
    <row r="3110" spans="3:6" x14ac:dyDescent="0.25">
      <c r="C3110" s="16">
        <v>3112</v>
      </c>
      <c r="D3110" s="16" t="s">
        <v>17780</v>
      </c>
      <c r="E3110" s="16" t="s">
        <v>4333</v>
      </c>
      <c r="F3110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3112;"'";"\'")&amp;"',"&amp;IF('Locations-Stops'!D3112&lt;&gt;"";LEFT('Locations-Stops'!D3112;2)&amp;"."&amp;RIGHT('Locations-Stops'!D3112;LEN('Locations-Stops'!D3112)-2);"0")&amp;","&amp;IF('Locations-Stops'!E3112&lt;&gt;"";LEFT('Locations-Stops'!E3112;1)&amp;"."&amp;RIGHT('Locations-Stops'!E3112;LEN('Locations-Stops'!E3112)-1);"0")&amp;","&amp;IF('Locations-Stops'!G3112&lt;&gt;"";VLOOKUP('Locations-Stops'!G3112;Regions!A2:B300;2;FALSE);"0")&amp;","&amp;IF('Locations-Stops'!H3112&lt;&gt;"";VLOOKUP('Locations-Stops'!H3112;Regions!C2:D300;2;FALSE);"0")&amp;","&amp;IF('Locations-Stops'!I3112&lt;&gt;"";VLOOKUP('Locations-Stops'!I3112;Regions!F2:G300;2;FALSE);"0")&amp;","&amp;IF('Locations-Stops'!J3112&lt;&gt;"";VLOOKUP('Locations-Stops'!J3112;Regions!I2:J300;2;FALSE);"0")&amp;",'"&amp;IF('Locations-Stops'!K3112&lt;&gt;"";SUBSTITUTE('Locations-Stops'!K3112;"'";"\'");"")&amp;"','"&amp;IF('Locations-Stops'!L3112&lt;&gt;"";'Locations-Stops'!L3112;"")&amp;"','"&amp;IF('Locations-Stops'!M3112&lt;&gt;"";'Locations-Stops'!M3112;"")&amp;"','"&amp;IF('Locations-Stops'!N3112&lt;&gt;"";'Locations-Stops'!N3112;"")&amp;"', CURRENT_TIMESTAMP);"</v>
      </c>
    </row>
    <row r="3111" spans="3:6" x14ac:dyDescent="0.25">
      <c r="C3111" s="16">
        <v>3113</v>
      </c>
      <c r="D3111" s="16" t="s">
        <v>17780</v>
      </c>
      <c r="E3111" s="16" t="s">
        <v>4333</v>
      </c>
      <c r="F3111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3113;"'";"\'")&amp;"',"&amp;IF('Locations-Stops'!D3113&lt;&gt;"";LEFT('Locations-Stops'!D3113;2)&amp;"."&amp;RIGHT('Locations-Stops'!D3113;LEN('Locations-Stops'!D3113)-2);"0")&amp;","&amp;IF('Locations-Stops'!E3113&lt;&gt;"";LEFT('Locations-Stops'!E3113;1)&amp;"."&amp;RIGHT('Locations-Stops'!E3113;LEN('Locations-Stops'!E3113)-1);"0")&amp;","&amp;IF('Locations-Stops'!G3113&lt;&gt;"";VLOOKUP('Locations-Stops'!G3113;Regions!A2:B300;2;FALSE);"0")&amp;","&amp;IF('Locations-Stops'!H3113&lt;&gt;"";VLOOKUP('Locations-Stops'!H3113;Regions!C2:D300;2;FALSE);"0")&amp;","&amp;IF('Locations-Stops'!I3113&lt;&gt;"";VLOOKUP('Locations-Stops'!I3113;Regions!F2:G300;2;FALSE);"0")&amp;","&amp;IF('Locations-Stops'!J3113&lt;&gt;"";VLOOKUP('Locations-Stops'!J3113;Regions!I2:J300;2;FALSE);"0")&amp;",'"&amp;IF('Locations-Stops'!K3113&lt;&gt;"";SUBSTITUTE('Locations-Stops'!K3113;"'";"\'");"")&amp;"','"&amp;IF('Locations-Stops'!L3113&lt;&gt;"";'Locations-Stops'!L3113;"")&amp;"','"&amp;IF('Locations-Stops'!M3113&lt;&gt;"";'Locations-Stops'!M3113;"")&amp;"','"&amp;IF('Locations-Stops'!N3113&lt;&gt;"";'Locations-Stops'!N3113;"")&amp;"', CURRENT_TIMESTAMP);"</v>
      </c>
    </row>
    <row r="3112" spans="3:6" x14ac:dyDescent="0.25">
      <c r="C3112" s="16">
        <v>3114</v>
      </c>
      <c r="D3112" s="16" t="s">
        <v>17780</v>
      </c>
      <c r="E3112" s="16" t="s">
        <v>4333</v>
      </c>
      <c r="F3112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3114;"'";"\'")&amp;"',"&amp;IF('Locations-Stops'!D3114&lt;&gt;"";LEFT('Locations-Stops'!D3114;2)&amp;"."&amp;RIGHT('Locations-Stops'!D3114;LEN('Locations-Stops'!D3114)-2);"0")&amp;","&amp;IF('Locations-Stops'!E3114&lt;&gt;"";LEFT('Locations-Stops'!E3114;1)&amp;"."&amp;RIGHT('Locations-Stops'!E3114;LEN('Locations-Stops'!E3114)-1);"0")&amp;","&amp;IF('Locations-Stops'!G3114&lt;&gt;"";VLOOKUP('Locations-Stops'!G3114;Regions!A2:B300;2;FALSE);"0")&amp;","&amp;IF('Locations-Stops'!H3114&lt;&gt;"";VLOOKUP('Locations-Stops'!H3114;Regions!C2:D300;2;FALSE);"0")&amp;","&amp;IF('Locations-Stops'!I3114&lt;&gt;"";VLOOKUP('Locations-Stops'!I3114;Regions!F2:G300;2;FALSE);"0")&amp;","&amp;IF('Locations-Stops'!J3114&lt;&gt;"";VLOOKUP('Locations-Stops'!J3114;Regions!I2:J300;2;FALSE);"0")&amp;",'"&amp;IF('Locations-Stops'!K3114&lt;&gt;"";SUBSTITUTE('Locations-Stops'!K3114;"'";"\'");"")&amp;"','"&amp;IF('Locations-Stops'!L3114&lt;&gt;"";'Locations-Stops'!L3114;"")&amp;"','"&amp;IF('Locations-Stops'!M3114&lt;&gt;"";'Locations-Stops'!M3114;"")&amp;"','"&amp;IF('Locations-Stops'!N3114&lt;&gt;"";'Locations-Stops'!N3114;"")&amp;"', CURRENT_TIMESTAMP);"</v>
      </c>
    </row>
    <row r="3113" spans="3:6" x14ac:dyDescent="0.25">
      <c r="C3113" s="16">
        <v>3115</v>
      </c>
      <c r="D3113" s="16" t="s">
        <v>17780</v>
      </c>
      <c r="E3113" s="16" t="s">
        <v>4333</v>
      </c>
      <c r="F3113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3115;"'";"\'")&amp;"',"&amp;IF('Locations-Stops'!D3115&lt;&gt;"";LEFT('Locations-Stops'!D3115;2)&amp;"."&amp;RIGHT('Locations-Stops'!D3115;LEN('Locations-Stops'!D3115)-2);"0")&amp;","&amp;IF('Locations-Stops'!E3115&lt;&gt;"";LEFT('Locations-Stops'!E3115;1)&amp;"."&amp;RIGHT('Locations-Stops'!E3115;LEN('Locations-Stops'!E3115)-1);"0")&amp;","&amp;IF('Locations-Stops'!G3115&lt;&gt;"";VLOOKUP('Locations-Stops'!G3115;Regions!A2:B300;2;FALSE);"0")&amp;","&amp;IF('Locations-Stops'!H3115&lt;&gt;"";VLOOKUP('Locations-Stops'!H3115;Regions!C2:D300;2;FALSE);"0")&amp;","&amp;IF('Locations-Stops'!I3115&lt;&gt;"";VLOOKUP('Locations-Stops'!I3115;Regions!F2:G300;2;FALSE);"0")&amp;","&amp;IF('Locations-Stops'!J3115&lt;&gt;"";VLOOKUP('Locations-Stops'!J3115;Regions!I2:J300;2;FALSE);"0")&amp;",'"&amp;IF('Locations-Stops'!K3115&lt;&gt;"";SUBSTITUTE('Locations-Stops'!K3115;"'";"\'");"")&amp;"','"&amp;IF('Locations-Stops'!L3115&lt;&gt;"";'Locations-Stops'!L3115;"")&amp;"','"&amp;IF('Locations-Stops'!M3115&lt;&gt;"";'Locations-Stops'!M3115;"")&amp;"','"&amp;IF('Locations-Stops'!N3115&lt;&gt;"";'Locations-Stops'!N3115;"")&amp;"', CURRENT_TIMESTAMP);"</v>
      </c>
    </row>
    <row r="3114" spans="3:6" x14ac:dyDescent="0.25">
      <c r="C3114" s="16">
        <v>3116</v>
      </c>
      <c r="D3114" s="16" t="s">
        <v>17780</v>
      </c>
      <c r="E3114" s="16" t="s">
        <v>4333</v>
      </c>
      <c r="F3114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3116;"'";"\'")&amp;"',"&amp;IF('Locations-Stops'!D3116&lt;&gt;"";LEFT('Locations-Stops'!D3116;2)&amp;"."&amp;RIGHT('Locations-Stops'!D3116;LEN('Locations-Stops'!D3116)-2);"0")&amp;","&amp;IF('Locations-Stops'!E3116&lt;&gt;"";LEFT('Locations-Stops'!E3116;1)&amp;"."&amp;RIGHT('Locations-Stops'!E3116;LEN('Locations-Stops'!E3116)-1);"0")&amp;","&amp;IF('Locations-Stops'!G3116&lt;&gt;"";VLOOKUP('Locations-Stops'!G3116;Regions!A2:B300;2;FALSE);"0")&amp;","&amp;IF('Locations-Stops'!H3116&lt;&gt;"";VLOOKUP('Locations-Stops'!H3116;Regions!C2:D300;2;FALSE);"0")&amp;","&amp;IF('Locations-Stops'!I3116&lt;&gt;"";VLOOKUP('Locations-Stops'!I3116;Regions!F2:G300;2;FALSE);"0")&amp;","&amp;IF('Locations-Stops'!J3116&lt;&gt;"";VLOOKUP('Locations-Stops'!J3116;Regions!I2:J300;2;FALSE);"0")&amp;",'"&amp;IF('Locations-Stops'!K3116&lt;&gt;"";SUBSTITUTE('Locations-Stops'!K3116;"'";"\'");"")&amp;"','"&amp;IF('Locations-Stops'!L3116&lt;&gt;"";'Locations-Stops'!L3116;"")&amp;"','"&amp;IF('Locations-Stops'!M3116&lt;&gt;"";'Locations-Stops'!M3116;"")&amp;"','"&amp;IF('Locations-Stops'!N3116&lt;&gt;"";'Locations-Stops'!N3116;"")&amp;"', CURRENT_TIMESTAMP);"</v>
      </c>
    </row>
    <row r="3115" spans="3:6" x14ac:dyDescent="0.25">
      <c r="C3115" s="16">
        <v>3117</v>
      </c>
      <c r="D3115" s="16" t="s">
        <v>17780</v>
      </c>
      <c r="E3115" s="16" t="s">
        <v>4333</v>
      </c>
      <c r="F311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3117;"'";"\'")&amp;"',"&amp;IF('Locations-Stops'!D3117&lt;&gt;"";LEFT('Locations-Stops'!D3117;2)&amp;"."&amp;RIGHT('Locations-Stops'!D3117;LEN('Locations-Stops'!D3117)-2);"0")&amp;","&amp;IF('Locations-Stops'!E3117&lt;&gt;"";LEFT('Locations-Stops'!E3117;1)&amp;"."&amp;RIGHT('Locations-Stops'!E3117;LEN('Locations-Stops'!E3117)-1);"0")&amp;","&amp;IF('Locations-Stops'!G3117&lt;&gt;"";VLOOKUP('Locations-Stops'!G3117;Regions!A2:B300;2;FALSE);"0")&amp;","&amp;IF('Locations-Stops'!H3117&lt;&gt;"";VLOOKUP('Locations-Stops'!H3117;Regions!C2:D300;2;FALSE);"0")&amp;","&amp;IF('Locations-Stops'!I3117&lt;&gt;"";VLOOKUP('Locations-Stops'!I3117;Regions!F2:G300;2;FALSE);"0")&amp;","&amp;IF('Locations-Stops'!J3117&lt;&gt;"";VLOOKUP('Locations-Stops'!J3117;Regions!I2:J300;2;FALSE);"0")&amp;",'"&amp;IF('Locations-Stops'!K3117&lt;&gt;"";SUBSTITUTE('Locations-Stops'!K3117;"'";"\'");"")&amp;"','"&amp;IF('Locations-Stops'!L3117&lt;&gt;"";'Locations-Stops'!L3117;"")&amp;"','"&amp;IF('Locations-Stops'!M3117&lt;&gt;"";'Locations-Stops'!M3117;"")&amp;"','"&amp;IF('Locations-Stops'!N3117&lt;&gt;"";'Locations-Stops'!N3117;"")&amp;"', CURRENT_TIMESTAMP);"</v>
      </c>
    </row>
    <row r="3116" spans="3:6" x14ac:dyDescent="0.25">
      <c r="C3116" s="16">
        <v>3118</v>
      </c>
      <c r="D3116" s="16" t="s">
        <v>17780</v>
      </c>
      <c r="E3116" s="16" t="s">
        <v>4333</v>
      </c>
      <c r="F311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3118;"'";"\'")&amp;"',"&amp;IF('Locations-Stops'!D3118&lt;&gt;"";LEFT('Locations-Stops'!D3118;2)&amp;"."&amp;RIGHT('Locations-Stops'!D3118;LEN('Locations-Stops'!D3118)-2);"0")&amp;","&amp;IF('Locations-Stops'!E3118&lt;&gt;"";LEFT('Locations-Stops'!E3118;1)&amp;"."&amp;RIGHT('Locations-Stops'!E3118;LEN('Locations-Stops'!E3118)-1);"0")&amp;","&amp;IF('Locations-Stops'!G3118&lt;&gt;"";VLOOKUP('Locations-Stops'!G3118;Regions!A2:B300;2;FALSE);"0")&amp;","&amp;IF('Locations-Stops'!H3118&lt;&gt;"";VLOOKUP('Locations-Stops'!H3118;Regions!C2:D300;2;FALSE);"0")&amp;","&amp;IF('Locations-Stops'!I3118&lt;&gt;"";VLOOKUP('Locations-Stops'!I3118;Regions!F2:G300;2;FALSE);"0")&amp;","&amp;IF('Locations-Stops'!J3118&lt;&gt;"";VLOOKUP('Locations-Stops'!J3118;Regions!I2:J300;2;FALSE);"0")&amp;",'"&amp;IF('Locations-Stops'!K3118&lt;&gt;"";SUBSTITUTE('Locations-Stops'!K3118;"'";"\'");"")&amp;"','"&amp;IF('Locations-Stops'!L3118&lt;&gt;"";'Locations-Stops'!L3118;"")&amp;"','"&amp;IF('Locations-Stops'!M3118&lt;&gt;"";'Locations-Stops'!M3118;"")&amp;"','"&amp;IF('Locations-Stops'!N3118&lt;&gt;"";'Locations-Stops'!N3118;"")&amp;"', CURRENT_TIMESTAMP);"</v>
      </c>
    </row>
    <row r="3117" spans="3:6" x14ac:dyDescent="0.25">
      <c r="C3117" s="16">
        <v>3119</v>
      </c>
      <c r="D3117" s="16" t="s">
        <v>17780</v>
      </c>
      <c r="E3117" s="16" t="s">
        <v>4333</v>
      </c>
      <c r="F311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3119;"'";"\'")&amp;"',"&amp;IF('Locations-Stops'!D3119&lt;&gt;"";LEFT('Locations-Stops'!D3119;2)&amp;"."&amp;RIGHT('Locations-Stops'!D3119;LEN('Locations-Stops'!D3119)-2);"0")&amp;","&amp;IF('Locations-Stops'!E3119&lt;&gt;"";LEFT('Locations-Stops'!E3119;1)&amp;"."&amp;RIGHT('Locations-Stops'!E3119;LEN('Locations-Stops'!E3119)-1);"0")&amp;","&amp;IF('Locations-Stops'!G3119&lt;&gt;"";VLOOKUP('Locations-Stops'!G3119;Regions!A2:B300;2;FALSE);"0")&amp;","&amp;IF('Locations-Stops'!H3119&lt;&gt;"";VLOOKUP('Locations-Stops'!H3119;Regions!C2:D300;2;FALSE);"0")&amp;","&amp;IF('Locations-Stops'!I3119&lt;&gt;"";VLOOKUP('Locations-Stops'!I3119;Regions!F2:G300;2;FALSE);"0")&amp;","&amp;IF('Locations-Stops'!J3119&lt;&gt;"";VLOOKUP('Locations-Stops'!J3119;Regions!I2:J300;2;FALSE);"0")&amp;",'"&amp;IF('Locations-Stops'!K3119&lt;&gt;"";SUBSTITUTE('Locations-Stops'!K3119;"'";"\'");"")&amp;"','"&amp;IF('Locations-Stops'!L3119&lt;&gt;"";'Locations-Stops'!L3119;"")&amp;"','"&amp;IF('Locations-Stops'!M3119&lt;&gt;"";'Locations-Stops'!M3119;"")&amp;"','"&amp;IF('Locations-Stops'!N3119&lt;&gt;"";'Locations-Stops'!N3119;"")&amp;"', CURRENT_TIMESTAMP);"</v>
      </c>
    </row>
    <row r="3118" spans="3:6" x14ac:dyDescent="0.25">
      <c r="C3118" s="16">
        <v>3120</v>
      </c>
      <c r="D3118" s="16" t="s">
        <v>17780</v>
      </c>
      <c r="E3118" s="16" t="s">
        <v>4333</v>
      </c>
      <c r="F3118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3120;"'";"\'")&amp;"',"&amp;IF('Locations-Stops'!D3120&lt;&gt;"";LEFT('Locations-Stops'!D3120;2)&amp;"."&amp;RIGHT('Locations-Stops'!D3120;LEN('Locations-Stops'!D3120)-2);"0")&amp;","&amp;IF('Locations-Stops'!E3120&lt;&gt;"";LEFT('Locations-Stops'!E3120;1)&amp;"."&amp;RIGHT('Locations-Stops'!E3120;LEN('Locations-Stops'!E3120)-1);"0")&amp;","&amp;IF('Locations-Stops'!G3120&lt;&gt;"";VLOOKUP('Locations-Stops'!G3120;Regions!A2:B300;2;FALSE);"0")&amp;","&amp;IF('Locations-Stops'!H3120&lt;&gt;"";VLOOKUP('Locations-Stops'!H3120;Regions!C2:D300;2;FALSE);"0")&amp;","&amp;IF('Locations-Stops'!I3120&lt;&gt;"";VLOOKUP('Locations-Stops'!I3120;Regions!F2:G300;2;FALSE);"0")&amp;","&amp;IF('Locations-Stops'!J3120&lt;&gt;"";VLOOKUP('Locations-Stops'!J3120;Regions!I2:J300;2;FALSE);"0")&amp;",'"&amp;IF('Locations-Stops'!K3120&lt;&gt;"";SUBSTITUTE('Locations-Stops'!K3120;"'";"\'");"")&amp;"','"&amp;IF('Locations-Stops'!L3120&lt;&gt;"";'Locations-Stops'!L3120;"")&amp;"','"&amp;IF('Locations-Stops'!M3120&lt;&gt;"";'Locations-Stops'!M3120;"")&amp;"','"&amp;IF('Locations-Stops'!N3120&lt;&gt;"";'Locations-Stops'!N3120;"")&amp;"', CURRENT_TIMESTAMP);"</v>
      </c>
    </row>
    <row r="3119" spans="3:6" x14ac:dyDescent="0.25">
      <c r="C3119" s="16">
        <v>3121</v>
      </c>
      <c r="D3119" s="16" t="s">
        <v>17780</v>
      </c>
      <c r="E3119" s="16" t="s">
        <v>4333</v>
      </c>
      <c r="F3119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3121;"'";"\'")&amp;"',"&amp;IF('Locations-Stops'!D3121&lt;&gt;"";LEFT('Locations-Stops'!D3121;2)&amp;"."&amp;RIGHT('Locations-Stops'!D3121;LEN('Locations-Stops'!D3121)-2);"0")&amp;","&amp;IF('Locations-Stops'!E3121&lt;&gt;"";LEFT('Locations-Stops'!E3121;1)&amp;"."&amp;RIGHT('Locations-Stops'!E3121;LEN('Locations-Stops'!E3121)-1);"0")&amp;","&amp;IF('Locations-Stops'!G3121&lt;&gt;"";VLOOKUP('Locations-Stops'!G3121;Regions!A2:B300;2;FALSE);"0")&amp;","&amp;IF('Locations-Stops'!H3121&lt;&gt;"";VLOOKUP('Locations-Stops'!H3121;Regions!C2:D300;2;FALSE);"0")&amp;","&amp;IF('Locations-Stops'!I3121&lt;&gt;"";VLOOKUP('Locations-Stops'!I3121;Regions!F2:G300;2;FALSE);"0")&amp;","&amp;IF('Locations-Stops'!J3121&lt;&gt;"";VLOOKUP('Locations-Stops'!J3121;Regions!I2:J300;2;FALSE);"0")&amp;",'"&amp;IF('Locations-Stops'!K3121&lt;&gt;"";SUBSTITUTE('Locations-Stops'!K3121;"'";"\'");"")&amp;"','"&amp;IF('Locations-Stops'!L3121&lt;&gt;"";'Locations-Stops'!L3121;"")&amp;"','"&amp;IF('Locations-Stops'!M3121&lt;&gt;"";'Locations-Stops'!M3121;"")&amp;"','"&amp;IF('Locations-Stops'!N3121&lt;&gt;"";'Locations-Stops'!N3121;"")&amp;"', CURRENT_TIMESTAMP);"</v>
      </c>
    </row>
    <row r="3120" spans="3:6" x14ac:dyDescent="0.25">
      <c r="C3120" s="16">
        <v>3122</v>
      </c>
      <c r="D3120" s="16" t="s">
        <v>17780</v>
      </c>
      <c r="E3120" s="16" t="s">
        <v>4333</v>
      </c>
      <c r="F3120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3122;"'";"\'")&amp;"',"&amp;IF('Locations-Stops'!D3122&lt;&gt;"";LEFT('Locations-Stops'!D3122;2)&amp;"."&amp;RIGHT('Locations-Stops'!D3122;LEN('Locations-Stops'!D3122)-2);"0")&amp;","&amp;IF('Locations-Stops'!E3122&lt;&gt;"";LEFT('Locations-Stops'!E3122;1)&amp;"."&amp;RIGHT('Locations-Stops'!E3122;LEN('Locations-Stops'!E3122)-1);"0")&amp;","&amp;IF('Locations-Stops'!G3122&lt;&gt;"";VLOOKUP('Locations-Stops'!G3122;Regions!A2:B300;2;FALSE);"0")&amp;","&amp;IF('Locations-Stops'!H3122&lt;&gt;"";VLOOKUP('Locations-Stops'!H3122;Regions!C2:D300;2;FALSE);"0")&amp;","&amp;IF('Locations-Stops'!I3122&lt;&gt;"";VLOOKUP('Locations-Stops'!I3122;Regions!F2:G300;2;FALSE);"0")&amp;","&amp;IF('Locations-Stops'!J3122&lt;&gt;"";VLOOKUP('Locations-Stops'!J3122;Regions!I2:J300;2;FALSE);"0")&amp;",'"&amp;IF('Locations-Stops'!K3122&lt;&gt;"";SUBSTITUTE('Locations-Stops'!K3122;"'";"\'");"")&amp;"','"&amp;IF('Locations-Stops'!L3122&lt;&gt;"";'Locations-Stops'!L3122;"")&amp;"','"&amp;IF('Locations-Stops'!M3122&lt;&gt;"";'Locations-Stops'!M3122;"")&amp;"','"&amp;IF('Locations-Stops'!N3122&lt;&gt;"";'Locations-Stops'!N3122;"")&amp;"', CURRENT_TIMESTAMP);"</v>
      </c>
    </row>
    <row r="3121" spans="3:6" x14ac:dyDescent="0.25">
      <c r="C3121" s="16">
        <v>3123</v>
      </c>
      <c r="D3121" s="16" t="s">
        <v>17780</v>
      </c>
      <c r="E3121" s="16" t="s">
        <v>4333</v>
      </c>
      <c r="F3121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3123;"'";"\'")&amp;"',"&amp;IF('Locations-Stops'!D3123&lt;&gt;"";LEFT('Locations-Stops'!D3123;2)&amp;"."&amp;RIGHT('Locations-Stops'!D3123;LEN('Locations-Stops'!D3123)-2);"0")&amp;","&amp;IF('Locations-Stops'!E3123&lt;&gt;"";LEFT('Locations-Stops'!E3123;1)&amp;"."&amp;RIGHT('Locations-Stops'!E3123;LEN('Locations-Stops'!E3123)-1);"0")&amp;","&amp;IF('Locations-Stops'!G3123&lt;&gt;"";VLOOKUP('Locations-Stops'!G3123;Regions!A2:B300;2;FALSE);"0")&amp;","&amp;IF('Locations-Stops'!H3123&lt;&gt;"";VLOOKUP('Locations-Stops'!H3123;Regions!C2:D300;2;FALSE);"0")&amp;","&amp;IF('Locations-Stops'!I3123&lt;&gt;"";VLOOKUP('Locations-Stops'!I3123;Regions!F2:G300;2;FALSE);"0")&amp;","&amp;IF('Locations-Stops'!J3123&lt;&gt;"";VLOOKUP('Locations-Stops'!J3123;Regions!I2:J300;2;FALSE);"0")&amp;",'"&amp;IF('Locations-Stops'!K3123&lt;&gt;"";SUBSTITUTE('Locations-Stops'!K3123;"'";"\'");"")&amp;"','"&amp;IF('Locations-Stops'!L3123&lt;&gt;"";'Locations-Stops'!L3123;"")&amp;"','"&amp;IF('Locations-Stops'!M3123&lt;&gt;"";'Locations-Stops'!M3123;"")&amp;"','"&amp;IF('Locations-Stops'!N3123&lt;&gt;"";'Locations-Stops'!N3123;"")&amp;"', CURRENT_TIMESTAMP);"</v>
      </c>
    </row>
    <row r="3122" spans="3:6" x14ac:dyDescent="0.25">
      <c r="C3122" s="16">
        <v>3124</v>
      </c>
      <c r="D3122" s="16" t="s">
        <v>17780</v>
      </c>
      <c r="E3122" s="16" t="s">
        <v>4333</v>
      </c>
      <c r="F3122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3124;"'";"\'")&amp;"',"&amp;IF('Locations-Stops'!D3124&lt;&gt;"";LEFT('Locations-Stops'!D3124;2)&amp;"."&amp;RIGHT('Locations-Stops'!D3124;LEN('Locations-Stops'!D3124)-2);"0")&amp;","&amp;IF('Locations-Stops'!E3124&lt;&gt;"";LEFT('Locations-Stops'!E3124;1)&amp;"."&amp;RIGHT('Locations-Stops'!E3124;LEN('Locations-Stops'!E3124)-1);"0")&amp;","&amp;IF('Locations-Stops'!G3124&lt;&gt;"";VLOOKUP('Locations-Stops'!G3124;Regions!A2:B300;2;FALSE);"0")&amp;","&amp;IF('Locations-Stops'!H3124&lt;&gt;"";VLOOKUP('Locations-Stops'!H3124;Regions!C2:D300;2;FALSE);"0")&amp;","&amp;IF('Locations-Stops'!I3124&lt;&gt;"";VLOOKUP('Locations-Stops'!I3124;Regions!F2:G300;2;FALSE);"0")&amp;","&amp;IF('Locations-Stops'!J3124&lt;&gt;"";VLOOKUP('Locations-Stops'!J3124;Regions!I2:J300;2;FALSE);"0")&amp;",'"&amp;IF('Locations-Stops'!K3124&lt;&gt;"";SUBSTITUTE('Locations-Stops'!K3124;"'";"\'");"")&amp;"','"&amp;IF('Locations-Stops'!L3124&lt;&gt;"";'Locations-Stops'!L3124;"")&amp;"','"&amp;IF('Locations-Stops'!M3124&lt;&gt;"";'Locations-Stops'!M3124;"")&amp;"','"&amp;IF('Locations-Stops'!N3124&lt;&gt;"";'Locations-Stops'!N3124;"")&amp;"', CURRENT_TIMESTAMP);"</v>
      </c>
    </row>
    <row r="3123" spans="3:6" x14ac:dyDescent="0.25">
      <c r="C3123" s="16">
        <v>3125</v>
      </c>
      <c r="D3123" s="16" t="s">
        <v>17780</v>
      </c>
      <c r="E3123" s="16" t="s">
        <v>4333</v>
      </c>
      <c r="F3123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3125;"'";"\'")&amp;"',"&amp;IF('Locations-Stops'!D3125&lt;&gt;"";LEFT('Locations-Stops'!D3125;2)&amp;"."&amp;RIGHT('Locations-Stops'!D3125;LEN('Locations-Stops'!D3125)-2);"0")&amp;","&amp;IF('Locations-Stops'!E3125&lt;&gt;"";LEFT('Locations-Stops'!E3125;1)&amp;"."&amp;RIGHT('Locations-Stops'!E3125;LEN('Locations-Stops'!E3125)-1);"0")&amp;","&amp;IF('Locations-Stops'!G3125&lt;&gt;"";VLOOKUP('Locations-Stops'!G3125;Regions!A2:B300;2;FALSE);"0")&amp;","&amp;IF('Locations-Stops'!H3125&lt;&gt;"";VLOOKUP('Locations-Stops'!H3125;Regions!C2:D300;2;FALSE);"0")&amp;","&amp;IF('Locations-Stops'!I3125&lt;&gt;"";VLOOKUP('Locations-Stops'!I3125;Regions!F2:G300;2;FALSE);"0")&amp;","&amp;IF('Locations-Stops'!J3125&lt;&gt;"";VLOOKUP('Locations-Stops'!J3125;Regions!I2:J300;2;FALSE);"0")&amp;",'"&amp;IF('Locations-Stops'!K3125&lt;&gt;"";SUBSTITUTE('Locations-Stops'!K3125;"'";"\'");"")&amp;"','"&amp;IF('Locations-Stops'!L3125&lt;&gt;"";'Locations-Stops'!L3125;"")&amp;"','"&amp;IF('Locations-Stops'!M3125&lt;&gt;"";'Locations-Stops'!M3125;"")&amp;"','"&amp;IF('Locations-Stops'!N3125&lt;&gt;"";'Locations-Stops'!N3125;"")&amp;"', CURRENT_TIMESTAMP);"</v>
      </c>
    </row>
    <row r="3124" spans="3:6" x14ac:dyDescent="0.25">
      <c r="C3124" s="16">
        <v>3126</v>
      </c>
      <c r="D3124" s="16" t="s">
        <v>17780</v>
      </c>
      <c r="E3124" s="16" t="s">
        <v>4333</v>
      </c>
      <c r="F3124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3126;"'";"\'")&amp;"',"&amp;IF('Locations-Stops'!D3126&lt;&gt;"";LEFT('Locations-Stops'!D3126;2)&amp;"."&amp;RIGHT('Locations-Stops'!D3126;LEN('Locations-Stops'!D3126)-2);"0")&amp;","&amp;IF('Locations-Stops'!E3126&lt;&gt;"";LEFT('Locations-Stops'!E3126;1)&amp;"."&amp;RIGHT('Locations-Stops'!E3126;LEN('Locations-Stops'!E3126)-1);"0")&amp;","&amp;IF('Locations-Stops'!G3126&lt;&gt;"";VLOOKUP('Locations-Stops'!G3126;Regions!A2:B300;2;FALSE);"0")&amp;","&amp;IF('Locations-Stops'!H3126&lt;&gt;"";VLOOKUP('Locations-Stops'!H3126;Regions!C2:D300;2;FALSE);"0")&amp;","&amp;IF('Locations-Stops'!I3126&lt;&gt;"";VLOOKUP('Locations-Stops'!I3126;Regions!F2:G300;2;FALSE);"0")&amp;","&amp;IF('Locations-Stops'!J3126&lt;&gt;"";VLOOKUP('Locations-Stops'!J3126;Regions!I2:J300;2;FALSE);"0")&amp;",'"&amp;IF('Locations-Stops'!K3126&lt;&gt;"";SUBSTITUTE('Locations-Stops'!K3126;"'";"\'");"")&amp;"','"&amp;IF('Locations-Stops'!L3126&lt;&gt;"";'Locations-Stops'!L3126;"")&amp;"','"&amp;IF('Locations-Stops'!M3126&lt;&gt;"";'Locations-Stops'!M3126;"")&amp;"','"&amp;IF('Locations-Stops'!N3126&lt;&gt;"";'Locations-Stops'!N3126;"")&amp;"', CURRENT_TIMESTAMP);"</v>
      </c>
    </row>
    <row r="3125" spans="3:6" x14ac:dyDescent="0.25">
      <c r="C3125" s="16">
        <v>3127</v>
      </c>
      <c r="D3125" s="16" t="s">
        <v>17780</v>
      </c>
      <c r="E3125" s="16" t="s">
        <v>4333</v>
      </c>
      <c r="F312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3127;"'";"\'")&amp;"',"&amp;IF('Locations-Stops'!D3127&lt;&gt;"";LEFT('Locations-Stops'!D3127;2)&amp;"."&amp;RIGHT('Locations-Stops'!D3127;LEN('Locations-Stops'!D3127)-2);"0")&amp;","&amp;IF('Locations-Stops'!E3127&lt;&gt;"";LEFT('Locations-Stops'!E3127;1)&amp;"."&amp;RIGHT('Locations-Stops'!E3127;LEN('Locations-Stops'!E3127)-1);"0")&amp;","&amp;IF('Locations-Stops'!G3127&lt;&gt;"";VLOOKUP('Locations-Stops'!G3127;Regions!A2:B300;2;FALSE);"0")&amp;","&amp;IF('Locations-Stops'!H3127&lt;&gt;"";VLOOKUP('Locations-Stops'!H3127;Regions!C2:D300;2;FALSE);"0")&amp;","&amp;IF('Locations-Stops'!I3127&lt;&gt;"";VLOOKUP('Locations-Stops'!I3127;Regions!F2:G300;2;FALSE);"0")&amp;","&amp;IF('Locations-Stops'!J3127&lt;&gt;"";VLOOKUP('Locations-Stops'!J3127;Regions!I2:J300;2;FALSE);"0")&amp;",'"&amp;IF('Locations-Stops'!K3127&lt;&gt;"";SUBSTITUTE('Locations-Stops'!K3127;"'";"\'");"")&amp;"','"&amp;IF('Locations-Stops'!L3127&lt;&gt;"";'Locations-Stops'!L3127;"")&amp;"','"&amp;IF('Locations-Stops'!M3127&lt;&gt;"";'Locations-Stops'!M3127;"")&amp;"','"&amp;IF('Locations-Stops'!N3127&lt;&gt;"";'Locations-Stops'!N3127;"")&amp;"', CURRENT_TIMESTAMP);"</v>
      </c>
    </row>
    <row r="3126" spans="3:6" x14ac:dyDescent="0.25">
      <c r="C3126" s="16">
        <v>3128</v>
      </c>
      <c r="D3126" s="16" t="s">
        <v>17780</v>
      </c>
      <c r="E3126" s="16" t="s">
        <v>4333</v>
      </c>
      <c r="F312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3128;"'";"\'")&amp;"',"&amp;IF('Locations-Stops'!D3128&lt;&gt;"";LEFT('Locations-Stops'!D3128;2)&amp;"."&amp;RIGHT('Locations-Stops'!D3128;LEN('Locations-Stops'!D3128)-2);"0")&amp;","&amp;IF('Locations-Stops'!E3128&lt;&gt;"";LEFT('Locations-Stops'!E3128;1)&amp;"."&amp;RIGHT('Locations-Stops'!E3128;LEN('Locations-Stops'!E3128)-1);"0")&amp;","&amp;IF('Locations-Stops'!G3128&lt;&gt;"";VLOOKUP('Locations-Stops'!G3128;Regions!A2:B300;2;FALSE);"0")&amp;","&amp;IF('Locations-Stops'!H3128&lt;&gt;"";VLOOKUP('Locations-Stops'!H3128;Regions!C2:D300;2;FALSE);"0")&amp;","&amp;IF('Locations-Stops'!I3128&lt;&gt;"";VLOOKUP('Locations-Stops'!I3128;Regions!F2:G300;2;FALSE);"0")&amp;","&amp;IF('Locations-Stops'!J3128&lt;&gt;"";VLOOKUP('Locations-Stops'!J3128;Regions!I2:J300;2;FALSE);"0")&amp;",'"&amp;IF('Locations-Stops'!K3128&lt;&gt;"";SUBSTITUTE('Locations-Stops'!K3128;"'";"\'");"")&amp;"','"&amp;IF('Locations-Stops'!L3128&lt;&gt;"";'Locations-Stops'!L3128;"")&amp;"','"&amp;IF('Locations-Stops'!M3128&lt;&gt;"";'Locations-Stops'!M3128;"")&amp;"','"&amp;IF('Locations-Stops'!N3128&lt;&gt;"";'Locations-Stops'!N3128;"")&amp;"', CURRENT_TIMESTAMP);"</v>
      </c>
    </row>
    <row r="3127" spans="3:6" x14ac:dyDescent="0.25">
      <c r="C3127" s="16">
        <v>3129</v>
      </c>
      <c r="D3127" s="16" t="s">
        <v>17780</v>
      </c>
      <c r="E3127" s="16" t="s">
        <v>4333</v>
      </c>
      <c r="F312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3129;"'";"\'")&amp;"',"&amp;IF('Locations-Stops'!D3129&lt;&gt;"";LEFT('Locations-Stops'!D3129;2)&amp;"."&amp;RIGHT('Locations-Stops'!D3129;LEN('Locations-Stops'!D3129)-2);"0")&amp;","&amp;IF('Locations-Stops'!E3129&lt;&gt;"";LEFT('Locations-Stops'!E3129;1)&amp;"."&amp;RIGHT('Locations-Stops'!E3129;LEN('Locations-Stops'!E3129)-1);"0")&amp;","&amp;IF('Locations-Stops'!G3129&lt;&gt;"";VLOOKUP('Locations-Stops'!G3129;Regions!A2:B300;2;FALSE);"0")&amp;","&amp;IF('Locations-Stops'!H3129&lt;&gt;"";VLOOKUP('Locations-Stops'!H3129;Regions!C2:D300;2;FALSE);"0")&amp;","&amp;IF('Locations-Stops'!I3129&lt;&gt;"";VLOOKUP('Locations-Stops'!I3129;Regions!F2:G300;2;FALSE);"0")&amp;","&amp;IF('Locations-Stops'!J3129&lt;&gt;"";VLOOKUP('Locations-Stops'!J3129;Regions!I2:J300;2;FALSE);"0")&amp;",'"&amp;IF('Locations-Stops'!K3129&lt;&gt;"";SUBSTITUTE('Locations-Stops'!K3129;"'";"\'");"")&amp;"','"&amp;IF('Locations-Stops'!L3129&lt;&gt;"";'Locations-Stops'!L3129;"")&amp;"','"&amp;IF('Locations-Stops'!M3129&lt;&gt;"";'Locations-Stops'!M3129;"")&amp;"','"&amp;IF('Locations-Stops'!N3129&lt;&gt;"";'Locations-Stops'!N3129;"")&amp;"', CURRENT_TIMESTAMP);"</v>
      </c>
    </row>
    <row r="3128" spans="3:6" x14ac:dyDescent="0.25">
      <c r="C3128" s="16">
        <v>3130</v>
      </c>
      <c r="D3128" s="16" t="s">
        <v>17780</v>
      </c>
      <c r="E3128" s="16" t="s">
        <v>4333</v>
      </c>
      <c r="F3128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3130;"'";"\'")&amp;"',"&amp;IF('Locations-Stops'!D3130&lt;&gt;"";LEFT('Locations-Stops'!D3130;2)&amp;"."&amp;RIGHT('Locations-Stops'!D3130;LEN('Locations-Stops'!D3130)-2);"0")&amp;","&amp;IF('Locations-Stops'!E3130&lt;&gt;"";LEFT('Locations-Stops'!E3130;1)&amp;"."&amp;RIGHT('Locations-Stops'!E3130;LEN('Locations-Stops'!E3130)-1);"0")&amp;","&amp;IF('Locations-Stops'!G3130&lt;&gt;"";VLOOKUP('Locations-Stops'!G3130;Regions!A2:B300;2;FALSE);"0")&amp;","&amp;IF('Locations-Stops'!H3130&lt;&gt;"";VLOOKUP('Locations-Stops'!H3130;Regions!C2:D300;2;FALSE);"0")&amp;","&amp;IF('Locations-Stops'!I3130&lt;&gt;"";VLOOKUP('Locations-Stops'!I3130;Regions!F2:G300;2;FALSE);"0")&amp;","&amp;IF('Locations-Stops'!J3130&lt;&gt;"";VLOOKUP('Locations-Stops'!J3130;Regions!I2:J300;2;FALSE);"0")&amp;",'"&amp;IF('Locations-Stops'!K3130&lt;&gt;"";SUBSTITUTE('Locations-Stops'!K3130;"'";"\'");"")&amp;"','"&amp;IF('Locations-Stops'!L3130&lt;&gt;"";'Locations-Stops'!L3130;"")&amp;"','"&amp;IF('Locations-Stops'!M3130&lt;&gt;"";'Locations-Stops'!M3130;"")&amp;"','"&amp;IF('Locations-Stops'!N3130&lt;&gt;"";'Locations-Stops'!N3130;"")&amp;"', CURRENT_TIMESTAMP);"</v>
      </c>
    </row>
    <row r="3129" spans="3:6" x14ac:dyDescent="0.25">
      <c r="C3129" s="16">
        <v>3131</v>
      </c>
      <c r="D3129" s="16" t="s">
        <v>17780</v>
      </c>
      <c r="E3129" s="16" t="s">
        <v>4333</v>
      </c>
      <c r="F3129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3131;"'";"\'")&amp;"',"&amp;IF('Locations-Stops'!D3131&lt;&gt;"";LEFT('Locations-Stops'!D3131;2)&amp;"."&amp;RIGHT('Locations-Stops'!D3131;LEN('Locations-Stops'!D3131)-2);"0")&amp;","&amp;IF('Locations-Stops'!E3131&lt;&gt;"";LEFT('Locations-Stops'!E3131;1)&amp;"."&amp;RIGHT('Locations-Stops'!E3131;LEN('Locations-Stops'!E3131)-1);"0")&amp;","&amp;IF('Locations-Stops'!G3131&lt;&gt;"";VLOOKUP('Locations-Stops'!G3131;Regions!A2:B300;2;FALSE);"0")&amp;","&amp;IF('Locations-Stops'!H3131&lt;&gt;"";VLOOKUP('Locations-Stops'!H3131;Regions!C2:D300;2;FALSE);"0")&amp;","&amp;IF('Locations-Stops'!I3131&lt;&gt;"";VLOOKUP('Locations-Stops'!I3131;Regions!F2:G300;2;FALSE);"0")&amp;","&amp;IF('Locations-Stops'!J3131&lt;&gt;"";VLOOKUP('Locations-Stops'!J3131;Regions!I2:J300;2;FALSE);"0")&amp;",'"&amp;IF('Locations-Stops'!K3131&lt;&gt;"";SUBSTITUTE('Locations-Stops'!K3131;"'";"\'");"")&amp;"','"&amp;IF('Locations-Stops'!L3131&lt;&gt;"";'Locations-Stops'!L3131;"")&amp;"','"&amp;IF('Locations-Stops'!M3131&lt;&gt;"";'Locations-Stops'!M3131;"")&amp;"','"&amp;IF('Locations-Stops'!N3131&lt;&gt;"";'Locations-Stops'!N3131;"")&amp;"', CURRENT_TIMESTAMP);"</v>
      </c>
    </row>
    <row r="3130" spans="3:6" x14ac:dyDescent="0.25">
      <c r="C3130" s="16">
        <v>3132</v>
      </c>
      <c r="D3130" s="16" t="s">
        <v>17780</v>
      </c>
      <c r="E3130" s="16" t="s">
        <v>4333</v>
      </c>
      <c r="F3130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3132;"'";"\'")&amp;"',"&amp;IF('Locations-Stops'!D3132&lt;&gt;"";LEFT('Locations-Stops'!D3132;2)&amp;"."&amp;RIGHT('Locations-Stops'!D3132;LEN('Locations-Stops'!D3132)-2);"0")&amp;","&amp;IF('Locations-Stops'!E3132&lt;&gt;"";LEFT('Locations-Stops'!E3132;1)&amp;"."&amp;RIGHT('Locations-Stops'!E3132;LEN('Locations-Stops'!E3132)-1);"0")&amp;","&amp;IF('Locations-Stops'!G3132&lt;&gt;"";VLOOKUP('Locations-Stops'!G3132;Regions!A2:B300;2;FALSE);"0")&amp;","&amp;IF('Locations-Stops'!H3132&lt;&gt;"";VLOOKUP('Locations-Stops'!H3132;Regions!C2:D300;2;FALSE);"0")&amp;","&amp;IF('Locations-Stops'!I3132&lt;&gt;"";VLOOKUP('Locations-Stops'!I3132;Regions!F2:G300;2;FALSE);"0")&amp;","&amp;IF('Locations-Stops'!J3132&lt;&gt;"";VLOOKUP('Locations-Stops'!J3132;Regions!I2:J300;2;FALSE);"0")&amp;",'"&amp;IF('Locations-Stops'!K3132&lt;&gt;"";SUBSTITUTE('Locations-Stops'!K3132;"'";"\'");"")&amp;"','"&amp;IF('Locations-Stops'!L3132&lt;&gt;"";'Locations-Stops'!L3132;"")&amp;"','"&amp;IF('Locations-Stops'!M3132&lt;&gt;"";'Locations-Stops'!M3132;"")&amp;"','"&amp;IF('Locations-Stops'!N3132&lt;&gt;"";'Locations-Stops'!N3132;"")&amp;"', CURRENT_TIMESTAMP);"</v>
      </c>
    </row>
    <row r="3131" spans="3:6" x14ac:dyDescent="0.25">
      <c r="C3131" s="16">
        <v>3133</v>
      </c>
      <c r="D3131" s="16" t="s">
        <v>17780</v>
      </c>
      <c r="E3131" s="16" t="s">
        <v>4333</v>
      </c>
      <c r="F3131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3133;"'";"\'")&amp;"',"&amp;IF('Locations-Stops'!D3133&lt;&gt;"";LEFT('Locations-Stops'!D3133;2)&amp;"."&amp;RIGHT('Locations-Stops'!D3133;LEN('Locations-Stops'!D3133)-2);"0")&amp;","&amp;IF('Locations-Stops'!E3133&lt;&gt;"";LEFT('Locations-Stops'!E3133;1)&amp;"."&amp;RIGHT('Locations-Stops'!E3133;LEN('Locations-Stops'!E3133)-1);"0")&amp;","&amp;IF('Locations-Stops'!G3133&lt;&gt;"";VLOOKUP('Locations-Stops'!G3133;Regions!A2:B300;2;FALSE);"0")&amp;","&amp;IF('Locations-Stops'!H3133&lt;&gt;"";VLOOKUP('Locations-Stops'!H3133;Regions!C2:D300;2;FALSE);"0")&amp;","&amp;IF('Locations-Stops'!I3133&lt;&gt;"";VLOOKUP('Locations-Stops'!I3133;Regions!F2:G300;2;FALSE);"0")&amp;","&amp;IF('Locations-Stops'!J3133&lt;&gt;"";VLOOKUP('Locations-Stops'!J3133;Regions!I2:J300;2;FALSE);"0")&amp;",'"&amp;IF('Locations-Stops'!K3133&lt;&gt;"";SUBSTITUTE('Locations-Stops'!K3133;"'";"\'");"")&amp;"','"&amp;IF('Locations-Stops'!L3133&lt;&gt;"";'Locations-Stops'!L3133;"")&amp;"','"&amp;IF('Locations-Stops'!M3133&lt;&gt;"";'Locations-Stops'!M3133;"")&amp;"','"&amp;IF('Locations-Stops'!N3133&lt;&gt;"";'Locations-Stops'!N3133;"")&amp;"', CURRENT_TIMESTAMP);"</v>
      </c>
    </row>
    <row r="3132" spans="3:6" x14ac:dyDescent="0.25">
      <c r="C3132" s="16">
        <v>3134</v>
      </c>
      <c r="D3132" s="16" t="s">
        <v>17780</v>
      </c>
      <c r="E3132" s="16" t="s">
        <v>4333</v>
      </c>
      <c r="F3132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3134;"'";"\'")&amp;"',"&amp;IF('Locations-Stops'!D3134&lt;&gt;"";LEFT('Locations-Stops'!D3134;2)&amp;"."&amp;RIGHT('Locations-Stops'!D3134;LEN('Locations-Stops'!D3134)-2);"0")&amp;","&amp;IF('Locations-Stops'!E3134&lt;&gt;"";LEFT('Locations-Stops'!E3134;1)&amp;"."&amp;RIGHT('Locations-Stops'!E3134;LEN('Locations-Stops'!E3134)-1);"0")&amp;","&amp;IF('Locations-Stops'!G3134&lt;&gt;"";VLOOKUP('Locations-Stops'!G3134;Regions!A2:B300;2;FALSE);"0")&amp;","&amp;IF('Locations-Stops'!H3134&lt;&gt;"";VLOOKUP('Locations-Stops'!H3134;Regions!C2:D300;2;FALSE);"0")&amp;","&amp;IF('Locations-Stops'!I3134&lt;&gt;"";VLOOKUP('Locations-Stops'!I3134;Regions!F2:G300;2;FALSE);"0")&amp;","&amp;IF('Locations-Stops'!J3134&lt;&gt;"";VLOOKUP('Locations-Stops'!J3134;Regions!I2:J300;2;FALSE);"0")&amp;",'"&amp;IF('Locations-Stops'!K3134&lt;&gt;"";SUBSTITUTE('Locations-Stops'!K3134;"'";"\'");"")&amp;"','"&amp;IF('Locations-Stops'!L3134&lt;&gt;"";'Locations-Stops'!L3134;"")&amp;"','"&amp;IF('Locations-Stops'!M3134&lt;&gt;"";'Locations-Stops'!M3134;"")&amp;"','"&amp;IF('Locations-Stops'!N3134&lt;&gt;"";'Locations-Stops'!N3134;"")&amp;"', CURRENT_TIMESTAMP);"</v>
      </c>
    </row>
    <row r="3133" spans="3:6" x14ac:dyDescent="0.25">
      <c r="C3133" s="16">
        <v>3135</v>
      </c>
      <c r="D3133" s="16" t="s">
        <v>17780</v>
      </c>
      <c r="E3133" s="16" t="s">
        <v>4333</v>
      </c>
      <c r="F3133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3135;"'";"\'")&amp;"',"&amp;IF('Locations-Stops'!D3135&lt;&gt;"";LEFT('Locations-Stops'!D3135;2)&amp;"."&amp;RIGHT('Locations-Stops'!D3135;LEN('Locations-Stops'!D3135)-2);"0")&amp;","&amp;IF('Locations-Stops'!E3135&lt;&gt;"";LEFT('Locations-Stops'!E3135;1)&amp;"."&amp;RIGHT('Locations-Stops'!E3135;LEN('Locations-Stops'!E3135)-1);"0")&amp;","&amp;IF('Locations-Stops'!G3135&lt;&gt;"";VLOOKUP('Locations-Stops'!G3135;Regions!A2:B300;2;FALSE);"0")&amp;","&amp;IF('Locations-Stops'!H3135&lt;&gt;"";VLOOKUP('Locations-Stops'!H3135;Regions!C2:D300;2;FALSE);"0")&amp;","&amp;IF('Locations-Stops'!I3135&lt;&gt;"";VLOOKUP('Locations-Stops'!I3135;Regions!F2:G300;2;FALSE);"0")&amp;","&amp;IF('Locations-Stops'!J3135&lt;&gt;"";VLOOKUP('Locations-Stops'!J3135;Regions!I2:J300;2;FALSE);"0")&amp;",'"&amp;IF('Locations-Stops'!K3135&lt;&gt;"";SUBSTITUTE('Locations-Stops'!K3135;"'";"\'");"")&amp;"','"&amp;IF('Locations-Stops'!L3135&lt;&gt;"";'Locations-Stops'!L3135;"")&amp;"','"&amp;IF('Locations-Stops'!M3135&lt;&gt;"";'Locations-Stops'!M3135;"")&amp;"','"&amp;IF('Locations-Stops'!N3135&lt;&gt;"";'Locations-Stops'!N3135;"")&amp;"', CURRENT_TIMESTAMP);"</v>
      </c>
    </row>
    <row r="3134" spans="3:6" x14ac:dyDescent="0.25">
      <c r="C3134" s="16">
        <v>3136</v>
      </c>
      <c r="D3134" s="16" t="s">
        <v>17780</v>
      </c>
      <c r="E3134" s="16" t="s">
        <v>4333</v>
      </c>
      <c r="F3134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3136;"'";"\'")&amp;"',"&amp;IF('Locations-Stops'!D3136&lt;&gt;"";LEFT('Locations-Stops'!D3136;2)&amp;"."&amp;RIGHT('Locations-Stops'!D3136;LEN('Locations-Stops'!D3136)-2);"0")&amp;","&amp;IF('Locations-Stops'!E3136&lt;&gt;"";LEFT('Locations-Stops'!E3136;1)&amp;"."&amp;RIGHT('Locations-Stops'!E3136;LEN('Locations-Stops'!E3136)-1);"0")&amp;","&amp;IF('Locations-Stops'!G3136&lt;&gt;"";VLOOKUP('Locations-Stops'!G3136;Regions!A2:B300;2;FALSE);"0")&amp;","&amp;IF('Locations-Stops'!H3136&lt;&gt;"";VLOOKUP('Locations-Stops'!H3136;Regions!C2:D300;2;FALSE);"0")&amp;","&amp;IF('Locations-Stops'!I3136&lt;&gt;"";VLOOKUP('Locations-Stops'!I3136;Regions!F2:G300;2;FALSE);"0")&amp;","&amp;IF('Locations-Stops'!J3136&lt;&gt;"";VLOOKUP('Locations-Stops'!J3136;Regions!I2:J300;2;FALSE);"0")&amp;",'"&amp;IF('Locations-Stops'!K3136&lt;&gt;"";SUBSTITUTE('Locations-Stops'!K3136;"'";"\'");"")&amp;"','"&amp;IF('Locations-Stops'!L3136&lt;&gt;"";'Locations-Stops'!L3136;"")&amp;"','"&amp;IF('Locations-Stops'!M3136&lt;&gt;"";'Locations-Stops'!M3136;"")&amp;"','"&amp;IF('Locations-Stops'!N3136&lt;&gt;"";'Locations-Stops'!N3136;"")&amp;"', CURRENT_TIMESTAMP);"</v>
      </c>
    </row>
    <row r="3135" spans="3:6" x14ac:dyDescent="0.25">
      <c r="C3135" s="16">
        <v>3137</v>
      </c>
      <c r="D3135" s="16" t="s">
        <v>17780</v>
      </c>
      <c r="E3135" s="16" t="s">
        <v>4333</v>
      </c>
      <c r="F3135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3137;"'";"\'")&amp;"',"&amp;IF('Locations-Stops'!D3137&lt;&gt;"";LEFT('Locations-Stops'!D3137;2)&amp;"."&amp;RIGHT('Locations-Stops'!D3137;LEN('Locations-Stops'!D3137)-2);"0")&amp;","&amp;IF('Locations-Stops'!E3137&lt;&gt;"";LEFT('Locations-Stops'!E3137;1)&amp;"."&amp;RIGHT('Locations-Stops'!E3137;LEN('Locations-Stops'!E3137)-1);"0")&amp;","&amp;IF('Locations-Stops'!G3137&lt;&gt;"";VLOOKUP('Locations-Stops'!G3137;Regions!A2:B300;2;FALSE);"0")&amp;","&amp;IF('Locations-Stops'!H3137&lt;&gt;"";VLOOKUP('Locations-Stops'!H3137;Regions!C2:D300;2;FALSE);"0")&amp;","&amp;IF('Locations-Stops'!I3137&lt;&gt;"";VLOOKUP('Locations-Stops'!I3137;Regions!F2:G300;2;FALSE);"0")&amp;","&amp;IF('Locations-Stops'!J3137&lt;&gt;"";VLOOKUP('Locations-Stops'!J3137;Regions!I2:J300;2;FALSE);"0")&amp;",'"&amp;IF('Locations-Stops'!K3137&lt;&gt;"";SUBSTITUTE('Locations-Stops'!K3137;"'";"\'");"")&amp;"','"&amp;IF('Locations-Stops'!L3137&lt;&gt;"";'Locations-Stops'!L3137;"")&amp;"','"&amp;IF('Locations-Stops'!M3137&lt;&gt;"";'Locations-Stops'!M3137;"")&amp;"','"&amp;IF('Locations-Stops'!N3137&lt;&gt;"";'Locations-Stops'!N3137;"")&amp;"', CURRENT_TIMESTAMP);"</v>
      </c>
    </row>
    <row r="3136" spans="3:6" x14ac:dyDescent="0.25">
      <c r="C3136" s="16">
        <v>3138</v>
      </c>
      <c r="D3136" s="16" t="s">
        <v>17780</v>
      </c>
      <c r="E3136" s="16" t="s">
        <v>4333</v>
      </c>
      <c r="F3136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3138;"'";"\'")&amp;"',"&amp;IF('Locations-Stops'!D3138&lt;&gt;"";LEFT('Locations-Stops'!D3138;2)&amp;"."&amp;RIGHT('Locations-Stops'!D3138;LEN('Locations-Stops'!D3138)-2);"0")&amp;","&amp;IF('Locations-Stops'!E3138&lt;&gt;"";LEFT('Locations-Stops'!E3138;1)&amp;"."&amp;RIGHT('Locations-Stops'!E3138;LEN('Locations-Stops'!E3138)-1);"0")&amp;","&amp;IF('Locations-Stops'!G3138&lt;&gt;"";VLOOKUP('Locations-Stops'!G3138;Regions!A2:B300;2;FALSE);"0")&amp;","&amp;IF('Locations-Stops'!H3138&lt;&gt;"";VLOOKUP('Locations-Stops'!H3138;Regions!C2:D300;2;FALSE);"0")&amp;","&amp;IF('Locations-Stops'!I3138&lt;&gt;"";VLOOKUP('Locations-Stops'!I3138;Regions!F2:G300;2;FALSE);"0")&amp;","&amp;IF('Locations-Stops'!J3138&lt;&gt;"";VLOOKUP('Locations-Stops'!J3138;Regions!I2:J300;2;FALSE);"0")&amp;",'"&amp;IF('Locations-Stops'!K3138&lt;&gt;"";SUBSTITUTE('Locations-Stops'!K3138;"'";"\'");"")&amp;"','"&amp;IF('Locations-Stops'!L3138&lt;&gt;"";'Locations-Stops'!L3138;"")&amp;"','"&amp;IF('Locations-Stops'!M3138&lt;&gt;"";'Locations-Stops'!M3138;"")&amp;"','"&amp;IF('Locations-Stops'!N3138&lt;&gt;"";'Locations-Stops'!N3138;"")&amp;"', CURRENT_TIMESTAMP);"</v>
      </c>
    </row>
    <row r="3137" spans="3:6" x14ac:dyDescent="0.25">
      <c r="C3137" s="16">
        <v>3139</v>
      </c>
      <c r="D3137" s="16" t="s">
        <v>17780</v>
      </c>
      <c r="E3137" s="16" t="s">
        <v>4333</v>
      </c>
      <c r="F3137" s="16" t="str">
        <f t="shared" si="48"/>
        <v>"INSERT INTO `locations` (`id`, `name`, `latitude`, `longitude`, `province`, `region_1`, `region_2`, `region_3`, `street`, `number`, `postal`, `img`, `last_modified`) VALUES (NULL,'"&amp;SUBSTITUTE('Locations-Stops'!F3139;"'";"\'")&amp;"',"&amp;IF('Locations-Stops'!D3139&lt;&gt;"";LEFT('Locations-Stops'!D3139;2)&amp;"."&amp;RIGHT('Locations-Stops'!D3139;LEN('Locations-Stops'!D3139)-2);"0")&amp;","&amp;IF('Locations-Stops'!E3139&lt;&gt;"";LEFT('Locations-Stops'!E3139;1)&amp;"."&amp;RIGHT('Locations-Stops'!E3139;LEN('Locations-Stops'!E3139)-1);"0")&amp;","&amp;IF('Locations-Stops'!G3139&lt;&gt;"";VLOOKUP('Locations-Stops'!G3139;Regions!A2:B300;2;FALSE);"0")&amp;","&amp;IF('Locations-Stops'!H3139&lt;&gt;"";VLOOKUP('Locations-Stops'!H3139;Regions!C2:D300;2;FALSE);"0")&amp;","&amp;IF('Locations-Stops'!I3139&lt;&gt;"";VLOOKUP('Locations-Stops'!I3139;Regions!F2:G300;2;FALSE);"0")&amp;","&amp;IF('Locations-Stops'!J3139&lt;&gt;"";VLOOKUP('Locations-Stops'!J3139;Regions!I2:J300;2;FALSE);"0")&amp;",'"&amp;IF('Locations-Stops'!K3139&lt;&gt;"";SUBSTITUTE('Locations-Stops'!K3139;"'";"\'");"")&amp;"','"&amp;IF('Locations-Stops'!L3139&lt;&gt;"";'Locations-Stops'!L3139;"")&amp;"','"&amp;IF('Locations-Stops'!M3139&lt;&gt;"";'Locations-Stops'!M3139;"")&amp;"','"&amp;IF('Locations-Stops'!N3139&lt;&gt;"";'Locations-Stops'!N3139;"")&amp;"', CURRENT_TIMESTAMP);"</v>
      </c>
    </row>
    <row r="3138" spans="3:6" x14ac:dyDescent="0.25">
      <c r="C3138" s="16">
        <v>3140</v>
      </c>
      <c r="D3138" s="16" t="s">
        <v>17780</v>
      </c>
      <c r="E3138" s="16" t="s">
        <v>4333</v>
      </c>
      <c r="F3138" s="16" t="str">
        <f t="shared" ref="F3138:F3201" si="49">SUBSTITUTE(D3138, "_NUM_", C3138)</f>
        <v>"INSERT INTO `locations` (`id`, `name`, `latitude`, `longitude`, `province`, `region_1`, `region_2`, `region_3`, `street`, `number`, `postal`, `img`, `last_modified`) VALUES (NULL,'"&amp;SUBSTITUTE('Locations-Stops'!F3140;"'";"\'")&amp;"',"&amp;IF('Locations-Stops'!D3140&lt;&gt;"";LEFT('Locations-Stops'!D3140;2)&amp;"."&amp;RIGHT('Locations-Stops'!D3140;LEN('Locations-Stops'!D3140)-2);"0")&amp;","&amp;IF('Locations-Stops'!E3140&lt;&gt;"";LEFT('Locations-Stops'!E3140;1)&amp;"."&amp;RIGHT('Locations-Stops'!E3140;LEN('Locations-Stops'!E3140)-1);"0")&amp;","&amp;IF('Locations-Stops'!G3140&lt;&gt;"";VLOOKUP('Locations-Stops'!G3140;Regions!A2:B300;2;FALSE);"0")&amp;","&amp;IF('Locations-Stops'!H3140&lt;&gt;"";VLOOKUP('Locations-Stops'!H3140;Regions!C2:D300;2;FALSE);"0")&amp;","&amp;IF('Locations-Stops'!I3140&lt;&gt;"";VLOOKUP('Locations-Stops'!I3140;Regions!F2:G300;2;FALSE);"0")&amp;","&amp;IF('Locations-Stops'!J3140&lt;&gt;"";VLOOKUP('Locations-Stops'!J3140;Regions!I2:J300;2;FALSE);"0")&amp;",'"&amp;IF('Locations-Stops'!K3140&lt;&gt;"";SUBSTITUTE('Locations-Stops'!K3140;"'";"\'");"")&amp;"','"&amp;IF('Locations-Stops'!L3140&lt;&gt;"";'Locations-Stops'!L3140;"")&amp;"','"&amp;IF('Locations-Stops'!M3140&lt;&gt;"";'Locations-Stops'!M3140;"")&amp;"','"&amp;IF('Locations-Stops'!N3140&lt;&gt;"";'Locations-Stops'!N3140;"")&amp;"', CURRENT_TIMESTAMP);"</v>
      </c>
    </row>
    <row r="3139" spans="3:6" x14ac:dyDescent="0.25">
      <c r="C3139" s="16">
        <v>3141</v>
      </c>
      <c r="D3139" s="16" t="s">
        <v>17780</v>
      </c>
      <c r="E3139" s="16" t="s">
        <v>4333</v>
      </c>
      <c r="F313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3141;"'";"\'")&amp;"',"&amp;IF('Locations-Stops'!D3141&lt;&gt;"";LEFT('Locations-Stops'!D3141;2)&amp;"."&amp;RIGHT('Locations-Stops'!D3141;LEN('Locations-Stops'!D3141)-2);"0")&amp;","&amp;IF('Locations-Stops'!E3141&lt;&gt;"";LEFT('Locations-Stops'!E3141;1)&amp;"."&amp;RIGHT('Locations-Stops'!E3141;LEN('Locations-Stops'!E3141)-1);"0")&amp;","&amp;IF('Locations-Stops'!G3141&lt;&gt;"";VLOOKUP('Locations-Stops'!G3141;Regions!A2:B300;2;FALSE);"0")&amp;","&amp;IF('Locations-Stops'!H3141&lt;&gt;"";VLOOKUP('Locations-Stops'!H3141;Regions!C2:D300;2;FALSE);"0")&amp;","&amp;IF('Locations-Stops'!I3141&lt;&gt;"";VLOOKUP('Locations-Stops'!I3141;Regions!F2:G300;2;FALSE);"0")&amp;","&amp;IF('Locations-Stops'!J3141&lt;&gt;"";VLOOKUP('Locations-Stops'!J3141;Regions!I2:J300;2;FALSE);"0")&amp;",'"&amp;IF('Locations-Stops'!K3141&lt;&gt;"";SUBSTITUTE('Locations-Stops'!K3141;"'";"\'");"")&amp;"','"&amp;IF('Locations-Stops'!L3141&lt;&gt;"";'Locations-Stops'!L3141;"")&amp;"','"&amp;IF('Locations-Stops'!M3141&lt;&gt;"";'Locations-Stops'!M3141;"")&amp;"','"&amp;IF('Locations-Stops'!N3141&lt;&gt;"";'Locations-Stops'!N3141;"")&amp;"', CURRENT_TIMESTAMP);"</v>
      </c>
    </row>
    <row r="3140" spans="3:6" x14ac:dyDescent="0.25">
      <c r="C3140" s="16">
        <v>3142</v>
      </c>
      <c r="D3140" s="16" t="s">
        <v>17780</v>
      </c>
      <c r="E3140" s="16" t="s">
        <v>4333</v>
      </c>
      <c r="F314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3142;"'";"\'")&amp;"',"&amp;IF('Locations-Stops'!D3142&lt;&gt;"";LEFT('Locations-Stops'!D3142;2)&amp;"."&amp;RIGHT('Locations-Stops'!D3142;LEN('Locations-Stops'!D3142)-2);"0")&amp;","&amp;IF('Locations-Stops'!E3142&lt;&gt;"";LEFT('Locations-Stops'!E3142;1)&amp;"."&amp;RIGHT('Locations-Stops'!E3142;LEN('Locations-Stops'!E3142)-1);"0")&amp;","&amp;IF('Locations-Stops'!G3142&lt;&gt;"";VLOOKUP('Locations-Stops'!G3142;Regions!A2:B300;2;FALSE);"0")&amp;","&amp;IF('Locations-Stops'!H3142&lt;&gt;"";VLOOKUP('Locations-Stops'!H3142;Regions!C2:D300;2;FALSE);"0")&amp;","&amp;IF('Locations-Stops'!I3142&lt;&gt;"";VLOOKUP('Locations-Stops'!I3142;Regions!F2:G300;2;FALSE);"0")&amp;","&amp;IF('Locations-Stops'!J3142&lt;&gt;"";VLOOKUP('Locations-Stops'!J3142;Regions!I2:J300;2;FALSE);"0")&amp;",'"&amp;IF('Locations-Stops'!K3142&lt;&gt;"";SUBSTITUTE('Locations-Stops'!K3142;"'";"\'");"")&amp;"','"&amp;IF('Locations-Stops'!L3142&lt;&gt;"";'Locations-Stops'!L3142;"")&amp;"','"&amp;IF('Locations-Stops'!M3142&lt;&gt;"";'Locations-Stops'!M3142;"")&amp;"','"&amp;IF('Locations-Stops'!N3142&lt;&gt;"";'Locations-Stops'!N3142;"")&amp;"', CURRENT_TIMESTAMP);"</v>
      </c>
    </row>
    <row r="3141" spans="3:6" x14ac:dyDescent="0.25">
      <c r="C3141" s="16">
        <v>3143</v>
      </c>
      <c r="D3141" s="16" t="s">
        <v>17780</v>
      </c>
      <c r="E3141" s="16" t="s">
        <v>4333</v>
      </c>
      <c r="F314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3143;"'";"\'")&amp;"',"&amp;IF('Locations-Stops'!D3143&lt;&gt;"";LEFT('Locations-Stops'!D3143;2)&amp;"."&amp;RIGHT('Locations-Stops'!D3143;LEN('Locations-Stops'!D3143)-2);"0")&amp;","&amp;IF('Locations-Stops'!E3143&lt;&gt;"";LEFT('Locations-Stops'!E3143;1)&amp;"."&amp;RIGHT('Locations-Stops'!E3143;LEN('Locations-Stops'!E3143)-1);"0")&amp;","&amp;IF('Locations-Stops'!G3143&lt;&gt;"";VLOOKUP('Locations-Stops'!G3143;Regions!A2:B300;2;FALSE);"0")&amp;","&amp;IF('Locations-Stops'!H3143&lt;&gt;"";VLOOKUP('Locations-Stops'!H3143;Regions!C2:D300;2;FALSE);"0")&amp;","&amp;IF('Locations-Stops'!I3143&lt;&gt;"";VLOOKUP('Locations-Stops'!I3143;Regions!F2:G300;2;FALSE);"0")&amp;","&amp;IF('Locations-Stops'!J3143&lt;&gt;"";VLOOKUP('Locations-Stops'!J3143;Regions!I2:J300;2;FALSE);"0")&amp;",'"&amp;IF('Locations-Stops'!K3143&lt;&gt;"";SUBSTITUTE('Locations-Stops'!K3143;"'";"\'");"")&amp;"','"&amp;IF('Locations-Stops'!L3143&lt;&gt;"";'Locations-Stops'!L3143;"")&amp;"','"&amp;IF('Locations-Stops'!M3143&lt;&gt;"";'Locations-Stops'!M3143;"")&amp;"','"&amp;IF('Locations-Stops'!N3143&lt;&gt;"";'Locations-Stops'!N3143;"")&amp;"', CURRENT_TIMESTAMP);"</v>
      </c>
    </row>
    <row r="3142" spans="3:6" x14ac:dyDescent="0.25">
      <c r="C3142" s="16">
        <v>3144</v>
      </c>
      <c r="D3142" s="16" t="s">
        <v>17780</v>
      </c>
      <c r="E3142" s="16" t="s">
        <v>4333</v>
      </c>
      <c r="F3142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3144;"'";"\'")&amp;"',"&amp;IF('Locations-Stops'!D3144&lt;&gt;"";LEFT('Locations-Stops'!D3144;2)&amp;"."&amp;RIGHT('Locations-Stops'!D3144;LEN('Locations-Stops'!D3144)-2);"0")&amp;","&amp;IF('Locations-Stops'!E3144&lt;&gt;"";LEFT('Locations-Stops'!E3144;1)&amp;"."&amp;RIGHT('Locations-Stops'!E3144;LEN('Locations-Stops'!E3144)-1);"0")&amp;","&amp;IF('Locations-Stops'!G3144&lt;&gt;"";VLOOKUP('Locations-Stops'!G3144;Regions!A2:B300;2;FALSE);"0")&amp;","&amp;IF('Locations-Stops'!H3144&lt;&gt;"";VLOOKUP('Locations-Stops'!H3144;Regions!C2:D300;2;FALSE);"0")&amp;","&amp;IF('Locations-Stops'!I3144&lt;&gt;"";VLOOKUP('Locations-Stops'!I3144;Regions!F2:G300;2;FALSE);"0")&amp;","&amp;IF('Locations-Stops'!J3144&lt;&gt;"";VLOOKUP('Locations-Stops'!J3144;Regions!I2:J300;2;FALSE);"0")&amp;",'"&amp;IF('Locations-Stops'!K3144&lt;&gt;"";SUBSTITUTE('Locations-Stops'!K3144;"'";"\'");"")&amp;"','"&amp;IF('Locations-Stops'!L3144&lt;&gt;"";'Locations-Stops'!L3144;"")&amp;"','"&amp;IF('Locations-Stops'!M3144&lt;&gt;"";'Locations-Stops'!M3144;"")&amp;"','"&amp;IF('Locations-Stops'!N3144&lt;&gt;"";'Locations-Stops'!N3144;"")&amp;"', CURRENT_TIMESTAMP);"</v>
      </c>
    </row>
    <row r="3143" spans="3:6" x14ac:dyDescent="0.25">
      <c r="C3143" s="16">
        <v>3145</v>
      </c>
      <c r="D3143" s="16" t="s">
        <v>17780</v>
      </c>
      <c r="E3143" s="16" t="s">
        <v>4333</v>
      </c>
      <c r="F3143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3145;"'";"\'")&amp;"',"&amp;IF('Locations-Stops'!D3145&lt;&gt;"";LEFT('Locations-Stops'!D3145;2)&amp;"."&amp;RIGHT('Locations-Stops'!D3145;LEN('Locations-Stops'!D3145)-2);"0")&amp;","&amp;IF('Locations-Stops'!E3145&lt;&gt;"";LEFT('Locations-Stops'!E3145;1)&amp;"."&amp;RIGHT('Locations-Stops'!E3145;LEN('Locations-Stops'!E3145)-1);"0")&amp;","&amp;IF('Locations-Stops'!G3145&lt;&gt;"";VLOOKUP('Locations-Stops'!G3145;Regions!A2:B300;2;FALSE);"0")&amp;","&amp;IF('Locations-Stops'!H3145&lt;&gt;"";VLOOKUP('Locations-Stops'!H3145;Regions!C2:D300;2;FALSE);"0")&amp;","&amp;IF('Locations-Stops'!I3145&lt;&gt;"";VLOOKUP('Locations-Stops'!I3145;Regions!F2:G300;2;FALSE);"0")&amp;","&amp;IF('Locations-Stops'!J3145&lt;&gt;"";VLOOKUP('Locations-Stops'!J3145;Regions!I2:J300;2;FALSE);"0")&amp;",'"&amp;IF('Locations-Stops'!K3145&lt;&gt;"";SUBSTITUTE('Locations-Stops'!K3145;"'";"\'");"")&amp;"','"&amp;IF('Locations-Stops'!L3145&lt;&gt;"";'Locations-Stops'!L3145;"")&amp;"','"&amp;IF('Locations-Stops'!M3145&lt;&gt;"";'Locations-Stops'!M3145;"")&amp;"','"&amp;IF('Locations-Stops'!N3145&lt;&gt;"";'Locations-Stops'!N3145;"")&amp;"', CURRENT_TIMESTAMP);"</v>
      </c>
    </row>
    <row r="3144" spans="3:6" x14ac:dyDescent="0.25">
      <c r="C3144" s="16">
        <v>3146</v>
      </c>
      <c r="D3144" s="16" t="s">
        <v>17780</v>
      </c>
      <c r="E3144" s="16" t="s">
        <v>4333</v>
      </c>
      <c r="F3144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3146;"'";"\'")&amp;"',"&amp;IF('Locations-Stops'!D3146&lt;&gt;"";LEFT('Locations-Stops'!D3146;2)&amp;"."&amp;RIGHT('Locations-Stops'!D3146;LEN('Locations-Stops'!D3146)-2);"0")&amp;","&amp;IF('Locations-Stops'!E3146&lt;&gt;"";LEFT('Locations-Stops'!E3146;1)&amp;"."&amp;RIGHT('Locations-Stops'!E3146;LEN('Locations-Stops'!E3146)-1);"0")&amp;","&amp;IF('Locations-Stops'!G3146&lt;&gt;"";VLOOKUP('Locations-Stops'!G3146;Regions!A2:B300;2;FALSE);"0")&amp;","&amp;IF('Locations-Stops'!H3146&lt;&gt;"";VLOOKUP('Locations-Stops'!H3146;Regions!C2:D300;2;FALSE);"0")&amp;","&amp;IF('Locations-Stops'!I3146&lt;&gt;"";VLOOKUP('Locations-Stops'!I3146;Regions!F2:G300;2;FALSE);"0")&amp;","&amp;IF('Locations-Stops'!J3146&lt;&gt;"";VLOOKUP('Locations-Stops'!J3146;Regions!I2:J300;2;FALSE);"0")&amp;",'"&amp;IF('Locations-Stops'!K3146&lt;&gt;"";SUBSTITUTE('Locations-Stops'!K3146;"'";"\'");"")&amp;"','"&amp;IF('Locations-Stops'!L3146&lt;&gt;"";'Locations-Stops'!L3146;"")&amp;"','"&amp;IF('Locations-Stops'!M3146&lt;&gt;"";'Locations-Stops'!M3146;"")&amp;"','"&amp;IF('Locations-Stops'!N3146&lt;&gt;"";'Locations-Stops'!N3146;"")&amp;"', CURRENT_TIMESTAMP);"</v>
      </c>
    </row>
    <row r="3145" spans="3:6" x14ac:dyDescent="0.25">
      <c r="C3145" s="16">
        <v>3147</v>
      </c>
      <c r="D3145" s="16" t="s">
        <v>17780</v>
      </c>
      <c r="E3145" s="16" t="s">
        <v>4333</v>
      </c>
      <c r="F3145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3147;"'";"\'")&amp;"',"&amp;IF('Locations-Stops'!D3147&lt;&gt;"";LEFT('Locations-Stops'!D3147;2)&amp;"."&amp;RIGHT('Locations-Stops'!D3147;LEN('Locations-Stops'!D3147)-2);"0")&amp;","&amp;IF('Locations-Stops'!E3147&lt;&gt;"";LEFT('Locations-Stops'!E3147;1)&amp;"."&amp;RIGHT('Locations-Stops'!E3147;LEN('Locations-Stops'!E3147)-1);"0")&amp;","&amp;IF('Locations-Stops'!G3147&lt;&gt;"";VLOOKUP('Locations-Stops'!G3147;Regions!A2:B300;2;FALSE);"0")&amp;","&amp;IF('Locations-Stops'!H3147&lt;&gt;"";VLOOKUP('Locations-Stops'!H3147;Regions!C2:D300;2;FALSE);"0")&amp;","&amp;IF('Locations-Stops'!I3147&lt;&gt;"";VLOOKUP('Locations-Stops'!I3147;Regions!F2:G300;2;FALSE);"0")&amp;","&amp;IF('Locations-Stops'!J3147&lt;&gt;"";VLOOKUP('Locations-Stops'!J3147;Regions!I2:J300;2;FALSE);"0")&amp;",'"&amp;IF('Locations-Stops'!K3147&lt;&gt;"";SUBSTITUTE('Locations-Stops'!K3147;"'";"\'");"")&amp;"','"&amp;IF('Locations-Stops'!L3147&lt;&gt;"";'Locations-Stops'!L3147;"")&amp;"','"&amp;IF('Locations-Stops'!M3147&lt;&gt;"";'Locations-Stops'!M3147;"")&amp;"','"&amp;IF('Locations-Stops'!N3147&lt;&gt;"";'Locations-Stops'!N3147;"")&amp;"', CURRENT_TIMESTAMP);"</v>
      </c>
    </row>
    <row r="3146" spans="3:6" x14ac:dyDescent="0.25">
      <c r="C3146" s="16">
        <v>3148</v>
      </c>
      <c r="D3146" s="16" t="s">
        <v>17780</v>
      </c>
      <c r="E3146" s="16" t="s">
        <v>4333</v>
      </c>
      <c r="F3146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3148;"'";"\'")&amp;"',"&amp;IF('Locations-Stops'!D3148&lt;&gt;"";LEFT('Locations-Stops'!D3148;2)&amp;"."&amp;RIGHT('Locations-Stops'!D3148;LEN('Locations-Stops'!D3148)-2);"0")&amp;","&amp;IF('Locations-Stops'!E3148&lt;&gt;"";LEFT('Locations-Stops'!E3148;1)&amp;"."&amp;RIGHT('Locations-Stops'!E3148;LEN('Locations-Stops'!E3148)-1);"0")&amp;","&amp;IF('Locations-Stops'!G3148&lt;&gt;"";VLOOKUP('Locations-Stops'!G3148;Regions!A2:B300;2;FALSE);"0")&amp;","&amp;IF('Locations-Stops'!H3148&lt;&gt;"";VLOOKUP('Locations-Stops'!H3148;Regions!C2:D300;2;FALSE);"0")&amp;","&amp;IF('Locations-Stops'!I3148&lt;&gt;"";VLOOKUP('Locations-Stops'!I3148;Regions!F2:G300;2;FALSE);"0")&amp;","&amp;IF('Locations-Stops'!J3148&lt;&gt;"";VLOOKUP('Locations-Stops'!J3148;Regions!I2:J300;2;FALSE);"0")&amp;",'"&amp;IF('Locations-Stops'!K3148&lt;&gt;"";SUBSTITUTE('Locations-Stops'!K3148;"'";"\'");"")&amp;"','"&amp;IF('Locations-Stops'!L3148&lt;&gt;"";'Locations-Stops'!L3148;"")&amp;"','"&amp;IF('Locations-Stops'!M3148&lt;&gt;"";'Locations-Stops'!M3148;"")&amp;"','"&amp;IF('Locations-Stops'!N3148&lt;&gt;"";'Locations-Stops'!N3148;"")&amp;"', CURRENT_TIMESTAMP);"</v>
      </c>
    </row>
    <row r="3147" spans="3:6" x14ac:dyDescent="0.25">
      <c r="C3147" s="16">
        <v>3149</v>
      </c>
      <c r="D3147" s="16" t="s">
        <v>17780</v>
      </c>
      <c r="E3147" s="16" t="s">
        <v>4333</v>
      </c>
      <c r="F3147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3149;"'";"\'")&amp;"',"&amp;IF('Locations-Stops'!D3149&lt;&gt;"";LEFT('Locations-Stops'!D3149;2)&amp;"."&amp;RIGHT('Locations-Stops'!D3149;LEN('Locations-Stops'!D3149)-2);"0")&amp;","&amp;IF('Locations-Stops'!E3149&lt;&gt;"";LEFT('Locations-Stops'!E3149;1)&amp;"."&amp;RIGHT('Locations-Stops'!E3149;LEN('Locations-Stops'!E3149)-1);"0")&amp;","&amp;IF('Locations-Stops'!G3149&lt;&gt;"";VLOOKUP('Locations-Stops'!G3149;Regions!A2:B300;2;FALSE);"0")&amp;","&amp;IF('Locations-Stops'!H3149&lt;&gt;"";VLOOKUP('Locations-Stops'!H3149;Regions!C2:D300;2;FALSE);"0")&amp;","&amp;IF('Locations-Stops'!I3149&lt;&gt;"";VLOOKUP('Locations-Stops'!I3149;Regions!F2:G300;2;FALSE);"0")&amp;","&amp;IF('Locations-Stops'!J3149&lt;&gt;"";VLOOKUP('Locations-Stops'!J3149;Regions!I2:J300;2;FALSE);"0")&amp;",'"&amp;IF('Locations-Stops'!K3149&lt;&gt;"";SUBSTITUTE('Locations-Stops'!K3149;"'";"\'");"")&amp;"','"&amp;IF('Locations-Stops'!L3149&lt;&gt;"";'Locations-Stops'!L3149;"")&amp;"','"&amp;IF('Locations-Stops'!M3149&lt;&gt;"";'Locations-Stops'!M3149;"")&amp;"','"&amp;IF('Locations-Stops'!N3149&lt;&gt;"";'Locations-Stops'!N3149;"")&amp;"', CURRENT_TIMESTAMP);"</v>
      </c>
    </row>
    <row r="3148" spans="3:6" x14ac:dyDescent="0.25">
      <c r="C3148" s="16">
        <v>3150</v>
      </c>
      <c r="D3148" s="16" t="s">
        <v>17780</v>
      </c>
      <c r="E3148" s="16" t="s">
        <v>4333</v>
      </c>
      <c r="F3148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3150;"'";"\'")&amp;"',"&amp;IF('Locations-Stops'!D3150&lt;&gt;"";LEFT('Locations-Stops'!D3150;2)&amp;"."&amp;RIGHT('Locations-Stops'!D3150;LEN('Locations-Stops'!D3150)-2);"0")&amp;","&amp;IF('Locations-Stops'!E3150&lt;&gt;"";LEFT('Locations-Stops'!E3150;1)&amp;"."&amp;RIGHT('Locations-Stops'!E3150;LEN('Locations-Stops'!E3150)-1);"0")&amp;","&amp;IF('Locations-Stops'!G3150&lt;&gt;"";VLOOKUP('Locations-Stops'!G3150;Regions!A2:B300;2;FALSE);"0")&amp;","&amp;IF('Locations-Stops'!H3150&lt;&gt;"";VLOOKUP('Locations-Stops'!H3150;Regions!C2:D300;2;FALSE);"0")&amp;","&amp;IF('Locations-Stops'!I3150&lt;&gt;"";VLOOKUP('Locations-Stops'!I3150;Regions!F2:G300;2;FALSE);"0")&amp;","&amp;IF('Locations-Stops'!J3150&lt;&gt;"";VLOOKUP('Locations-Stops'!J3150;Regions!I2:J300;2;FALSE);"0")&amp;",'"&amp;IF('Locations-Stops'!K3150&lt;&gt;"";SUBSTITUTE('Locations-Stops'!K3150;"'";"\'");"")&amp;"','"&amp;IF('Locations-Stops'!L3150&lt;&gt;"";'Locations-Stops'!L3150;"")&amp;"','"&amp;IF('Locations-Stops'!M3150&lt;&gt;"";'Locations-Stops'!M3150;"")&amp;"','"&amp;IF('Locations-Stops'!N3150&lt;&gt;"";'Locations-Stops'!N3150;"")&amp;"', CURRENT_TIMESTAMP);"</v>
      </c>
    </row>
    <row r="3149" spans="3:6" x14ac:dyDescent="0.25">
      <c r="C3149" s="16">
        <v>3151</v>
      </c>
      <c r="D3149" s="16" t="s">
        <v>17780</v>
      </c>
      <c r="E3149" s="16" t="s">
        <v>4333</v>
      </c>
      <c r="F314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3151;"'";"\'")&amp;"',"&amp;IF('Locations-Stops'!D3151&lt;&gt;"";LEFT('Locations-Stops'!D3151;2)&amp;"."&amp;RIGHT('Locations-Stops'!D3151;LEN('Locations-Stops'!D3151)-2);"0")&amp;","&amp;IF('Locations-Stops'!E3151&lt;&gt;"";LEFT('Locations-Stops'!E3151;1)&amp;"."&amp;RIGHT('Locations-Stops'!E3151;LEN('Locations-Stops'!E3151)-1);"0")&amp;","&amp;IF('Locations-Stops'!G3151&lt;&gt;"";VLOOKUP('Locations-Stops'!G3151;Regions!A2:B300;2;FALSE);"0")&amp;","&amp;IF('Locations-Stops'!H3151&lt;&gt;"";VLOOKUP('Locations-Stops'!H3151;Regions!C2:D300;2;FALSE);"0")&amp;","&amp;IF('Locations-Stops'!I3151&lt;&gt;"";VLOOKUP('Locations-Stops'!I3151;Regions!F2:G300;2;FALSE);"0")&amp;","&amp;IF('Locations-Stops'!J3151&lt;&gt;"";VLOOKUP('Locations-Stops'!J3151;Regions!I2:J300;2;FALSE);"0")&amp;",'"&amp;IF('Locations-Stops'!K3151&lt;&gt;"";SUBSTITUTE('Locations-Stops'!K3151;"'";"\'");"")&amp;"','"&amp;IF('Locations-Stops'!L3151&lt;&gt;"";'Locations-Stops'!L3151;"")&amp;"','"&amp;IF('Locations-Stops'!M3151&lt;&gt;"";'Locations-Stops'!M3151;"")&amp;"','"&amp;IF('Locations-Stops'!N3151&lt;&gt;"";'Locations-Stops'!N3151;"")&amp;"', CURRENT_TIMESTAMP);"</v>
      </c>
    </row>
    <row r="3150" spans="3:6" x14ac:dyDescent="0.25">
      <c r="C3150" s="16">
        <v>3152</v>
      </c>
      <c r="D3150" s="16" t="s">
        <v>17780</v>
      </c>
      <c r="E3150" s="16" t="s">
        <v>4333</v>
      </c>
      <c r="F315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3152;"'";"\'")&amp;"',"&amp;IF('Locations-Stops'!D3152&lt;&gt;"";LEFT('Locations-Stops'!D3152;2)&amp;"."&amp;RIGHT('Locations-Stops'!D3152;LEN('Locations-Stops'!D3152)-2);"0")&amp;","&amp;IF('Locations-Stops'!E3152&lt;&gt;"";LEFT('Locations-Stops'!E3152;1)&amp;"."&amp;RIGHT('Locations-Stops'!E3152;LEN('Locations-Stops'!E3152)-1);"0")&amp;","&amp;IF('Locations-Stops'!G3152&lt;&gt;"";VLOOKUP('Locations-Stops'!G3152;Regions!A2:B300;2;FALSE);"0")&amp;","&amp;IF('Locations-Stops'!H3152&lt;&gt;"";VLOOKUP('Locations-Stops'!H3152;Regions!C2:D300;2;FALSE);"0")&amp;","&amp;IF('Locations-Stops'!I3152&lt;&gt;"";VLOOKUP('Locations-Stops'!I3152;Regions!F2:G300;2;FALSE);"0")&amp;","&amp;IF('Locations-Stops'!J3152&lt;&gt;"";VLOOKUP('Locations-Stops'!J3152;Regions!I2:J300;2;FALSE);"0")&amp;",'"&amp;IF('Locations-Stops'!K3152&lt;&gt;"";SUBSTITUTE('Locations-Stops'!K3152;"'";"\'");"")&amp;"','"&amp;IF('Locations-Stops'!L3152&lt;&gt;"";'Locations-Stops'!L3152;"")&amp;"','"&amp;IF('Locations-Stops'!M3152&lt;&gt;"";'Locations-Stops'!M3152;"")&amp;"','"&amp;IF('Locations-Stops'!N3152&lt;&gt;"";'Locations-Stops'!N3152;"")&amp;"', CURRENT_TIMESTAMP);"</v>
      </c>
    </row>
    <row r="3151" spans="3:6" x14ac:dyDescent="0.25">
      <c r="C3151" s="16">
        <v>3153</v>
      </c>
      <c r="D3151" s="16" t="s">
        <v>17780</v>
      </c>
      <c r="E3151" s="16" t="s">
        <v>4333</v>
      </c>
      <c r="F315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3153;"'";"\'")&amp;"',"&amp;IF('Locations-Stops'!D3153&lt;&gt;"";LEFT('Locations-Stops'!D3153;2)&amp;"."&amp;RIGHT('Locations-Stops'!D3153;LEN('Locations-Stops'!D3153)-2);"0")&amp;","&amp;IF('Locations-Stops'!E3153&lt;&gt;"";LEFT('Locations-Stops'!E3153;1)&amp;"."&amp;RIGHT('Locations-Stops'!E3153;LEN('Locations-Stops'!E3153)-1);"0")&amp;","&amp;IF('Locations-Stops'!G3153&lt;&gt;"";VLOOKUP('Locations-Stops'!G3153;Regions!A2:B300;2;FALSE);"0")&amp;","&amp;IF('Locations-Stops'!H3153&lt;&gt;"";VLOOKUP('Locations-Stops'!H3153;Regions!C2:D300;2;FALSE);"0")&amp;","&amp;IF('Locations-Stops'!I3153&lt;&gt;"";VLOOKUP('Locations-Stops'!I3153;Regions!F2:G300;2;FALSE);"0")&amp;","&amp;IF('Locations-Stops'!J3153&lt;&gt;"";VLOOKUP('Locations-Stops'!J3153;Regions!I2:J300;2;FALSE);"0")&amp;",'"&amp;IF('Locations-Stops'!K3153&lt;&gt;"";SUBSTITUTE('Locations-Stops'!K3153;"'";"\'");"")&amp;"','"&amp;IF('Locations-Stops'!L3153&lt;&gt;"";'Locations-Stops'!L3153;"")&amp;"','"&amp;IF('Locations-Stops'!M3153&lt;&gt;"";'Locations-Stops'!M3153;"")&amp;"','"&amp;IF('Locations-Stops'!N3153&lt;&gt;"";'Locations-Stops'!N3153;"")&amp;"', CURRENT_TIMESTAMP);"</v>
      </c>
    </row>
    <row r="3152" spans="3:6" x14ac:dyDescent="0.25">
      <c r="C3152" s="16">
        <v>3154</v>
      </c>
      <c r="D3152" s="16" t="s">
        <v>17780</v>
      </c>
      <c r="E3152" s="16" t="s">
        <v>4333</v>
      </c>
      <c r="F3152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3154;"'";"\'")&amp;"',"&amp;IF('Locations-Stops'!D3154&lt;&gt;"";LEFT('Locations-Stops'!D3154;2)&amp;"."&amp;RIGHT('Locations-Stops'!D3154;LEN('Locations-Stops'!D3154)-2);"0")&amp;","&amp;IF('Locations-Stops'!E3154&lt;&gt;"";LEFT('Locations-Stops'!E3154;1)&amp;"."&amp;RIGHT('Locations-Stops'!E3154;LEN('Locations-Stops'!E3154)-1);"0")&amp;","&amp;IF('Locations-Stops'!G3154&lt;&gt;"";VLOOKUP('Locations-Stops'!G3154;Regions!A2:B300;2;FALSE);"0")&amp;","&amp;IF('Locations-Stops'!H3154&lt;&gt;"";VLOOKUP('Locations-Stops'!H3154;Regions!C2:D300;2;FALSE);"0")&amp;","&amp;IF('Locations-Stops'!I3154&lt;&gt;"";VLOOKUP('Locations-Stops'!I3154;Regions!F2:G300;2;FALSE);"0")&amp;","&amp;IF('Locations-Stops'!J3154&lt;&gt;"";VLOOKUP('Locations-Stops'!J3154;Regions!I2:J300;2;FALSE);"0")&amp;",'"&amp;IF('Locations-Stops'!K3154&lt;&gt;"";SUBSTITUTE('Locations-Stops'!K3154;"'";"\'");"")&amp;"','"&amp;IF('Locations-Stops'!L3154&lt;&gt;"";'Locations-Stops'!L3154;"")&amp;"','"&amp;IF('Locations-Stops'!M3154&lt;&gt;"";'Locations-Stops'!M3154;"")&amp;"','"&amp;IF('Locations-Stops'!N3154&lt;&gt;"";'Locations-Stops'!N3154;"")&amp;"', CURRENT_TIMESTAMP);"</v>
      </c>
    </row>
    <row r="3153" spans="3:6" x14ac:dyDescent="0.25">
      <c r="C3153" s="16">
        <v>3155</v>
      </c>
      <c r="D3153" s="16" t="s">
        <v>17780</v>
      </c>
      <c r="E3153" s="16" t="s">
        <v>4333</v>
      </c>
      <c r="F3153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3155;"'";"\'")&amp;"',"&amp;IF('Locations-Stops'!D3155&lt;&gt;"";LEFT('Locations-Stops'!D3155;2)&amp;"."&amp;RIGHT('Locations-Stops'!D3155;LEN('Locations-Stops'!D3155)-2);"0")&amp;","&amp;IF('Locations-Stops'!E3155&lt;&gt;"";LEFT('Locations-Stops'!E3155;1)&amp;"."&amp;RIGHT('Locations-Stops'!E3155;LEN('Locations-Stops'!E3155)-1);"0")&amp;","&amp;IF('Locations-Stops'!G3155&lt;&gt;"";VLOOKUP('Locations-Stops'!G3155;Regions!A2:B300;2;FALSE);"0")&amp;","&amp;IF('Locations-Stops'!H3155&lt;&gt;"";VLOOKUP('Locations-Stops'!H3155;Regions!C2:D300;2;FALSE);"0")&amp;","&amp;IF('Locations-Stops'!I3155&lt;&gt;"";VLOOKUP('Locations-Stops'!I3155;Regions!F2:G300;2;FALSE);"0")&amp;","&amp;IF('Locations-Stops'!J3155&lt;&gt;"";VLOOKUP('Locations-Stops'!J3155;Regions!I2:J300;2;FALSE);"0")&amp;",'"&amp;IF('Locations-Stops'!K3155&lt;&gt;"";SUBSTITUTE('Locations-Stops'!K3155;"'";"\'");"")&amp;"','"&amp;IF('Locations-Stops'!L3155&lt;&gt;"";'Locations-Stops'!L3155;"")&amp;"','"&amp;IF('Locations-Stops'!M3155&lt;&gt;"";'Locations-Stops'!M3155;"")&amp;"','"&amp;IF('Locations-Stops'!N3155&lt;&gt;"";'Locations-Stops'!N3155;"")&amp;"', CURRENT_TIMESTAMP);"</v>
      </c>
    </row>
    <row r="3154" spans="3:6" x14ac:dyDescent="0.25">
      <c r="C3154" s="16">
        <v>3156</v>
      </c>
      <c r="D3154" s="16" t="s">
        <v>17780</v>
      </c>
      <c r="E3154" s="16" t="s">
        <v>4333</v>
      </c>
      <c r="F3154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3156;"'";"\'")&amp;"',"&amp;IF('Locations-Stops'!D3156&lt;&gt;"";LEFT('Locations-Stops'!D3156;2)&amp;"."&amp;RIGHT('Locations-Stops'!D3156;LEN('Locations-Stops'!D3156)-2);"0")&amp;","&amp;IF('Locations-Stops'!E3156&lt;&gt;"";LEFT('Locations-Stops'!E3156;1)&amp;"."&amp;RIGHT('Locations-Stops'!E3156;LEN('Locations-Stops'!E3156)-1);"0")&amp;","&amp;IF('Locations-Stops'!G3156&lt;&gt;"";VLOOKUP('Locations-Stops'!G3156;Regions!A2:B300;2;FALSE);"0")&amp;","&amp;IF('Locations-Stops'!H3156&lt;&gt;"";VLOOKUP('Locations-Stops'!H3156;Regions!C2:D300;2;FALSE);"0")&amp;","&amp;IF('Locations-Stops'!I3156&lt;&gt;"";VLOOKUP('Locations-Stops'!I3156;Regions!F2:G300;2;FALSE);"0")&amp;","&amp;IF('Locations-Stops'!J3156&lt;&gt;"";VLOOKUP('Locations-Stops'!J3156;Regions!I2:J300;2;FALSE);"0")&amp;",'"&amp;IF('Locations-Stops'!K3156&lt;&gt;"";SUBSTITUTE('Locations-Stops'!K3156;"'";"\'");"")&amp;"','"&amp;IF('Locations-Stops'!L3156&lt;&gt;"";'Locations-Stops'!L3156;"")&amp;"','"&amp;IF('Locations-Stops'!M3156&lt;&gt;"";'Locations-Stops'!M3156;"")&amp;"','"&amp;IF('Locations-Stops'!N3156&lt;&gt;"";'Locations-Stops'!N3156;"")&amp;"', CURRENT_TIMESTAMP);"</v>
      </c>
    </row>
    <row r="3155" spans="3:6" x14ac:dyDescent="0.25">
      <c r="C3155" s="16">
        <v>3157</v>
      </c>
      <c r="D3155" s="16" t="s">
        <v>17780</v>
      </c>
      <c r="E3155" s="16" t="s">
        <v>4333</v>
      </c>
      <c r="F3155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3157;"'";"\'")&amp;"',"&amp;IF('Locations-Stops'!D3157&lt;&gt;"";LEFT('Locations-Stops'!D3157;2)&amp;"."&amp;RIGHT('Locations-Stops'!D3157;LEN('Locations-Stops'!D3157)-2);"0")&amp;","&amp;IF('Locations-Stops'!E3157&lt;&gt;"";LEFT('Locations-Stops'!E3157;1)&amp;"."&amp;RIGHT('Locations-Stops'!E3157;LEN('Locations-Stops'!E3157)-1);"0")&amp;","&amp;IF('Locations-Stops'!G3157&lt;&gt;"";VLOOKUP('Locations-Stops'!G3157;Regions!A2:B300;2;FALSE);"0")&amp;","&amp;IF('Locations-Stops'!H3157&lt;&gt;"";VLOOKUP('Locations-Stops'!H3157;Regions!C2:D300;2;FALSE);"0")&amp;","&amp;IF('Locations-Stops'!I3157&lt;&gt;"";VLOOKUP('Locations-Stops'!I3157;Regions!F2:G300;2;FALSE);"0")&amp;","&amp;IF('Locations-Stops'!J3157&lt;&gt;"";VLOOKUP('Locations-Stops'!J3157;Regions!I2:J300;2;FALSE);"0")&amp;",'"&amp;IF('Locations-Stops'!K3157&lt;&gt;"";SUBSTITUTE('Locations-Stops'!K3157;"'";"\'");"")&amp;"','"&amp;IF('Locations-Stops'!L3157&lt;&gt;"";'Locations-Stops'!L3157;"")&amp;"','"&amp;IF('Locations-Stops'!M3157&lt;&gt;"";'Locations-Stops'!M3157;"")&amp;"','"&amp;IF('Locations-Stops'!N3157&lt;&gt;"";'Locations-Stops'!N3157;"")&amp;"', CURRENT_TIMESTAMP);"</v>
      </c>
    </row>
    <row r="3156" spans="3:6" x14ac:dyDescent="0.25">
      <c r="C3156" s="16">
        <v>3158</v>
      </c>
      <c r="D3156" s="16" t="s">
        <v>17780</v>
      </c>
      <c r="E3156" s="16" t="s">
        <v>4333</v>
      </c>
      <c r="F3156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3158;"'";"\'")&amp;"',"&amp;IF('Locations-Stops'!D3158&lt;&gt;"";LEFT('Locations-Stops'!D3158;2)&amp;"."&amp;RIGHT('Locations-Stops'!D3158;LEN('Locations-Stops'!D3158)-2);"0")&amp;","&amp;IF('Locations-Stops'!E3158&lt;&gt;"";LEFT('Locations-Stops'!E3158;1)&amp;"."&amp;RIGHT('Locations-Stops'!E3158;LEN('Locations-Stops'!E3158)-1);"0")&amp;","&amp;IF('Locations-Stops'!G3158&lt;&gt;"";VLOOKUP('Locations-Stops'!G3158;Regions!A2:B300;2;FALSE);"0")&amp;","&amp;IF('Locations-Stops'!H3158&lt;&gt;"";VLOOKUP('Locations-Stops'!H3158;Regions!C2:D300;2;FALSE);"0")&amp;","&amp;IF('Locations-Stops'!I3158&lt;&gt;"";VLOOKUP('Locations-Stops'!I3158;Regions!F2:G300;2;FALSE);"0")&amp;","&amp;IF('Locations-Stops'!J3158&lt;&gt;"";VLOOKUP('Locations-Stops'!J3158;Regions!I2:J300;2;FALSE);"0")&amp;",'"&amp;IF('Locations-Stops'!K3158&lt;&gt;"";SUBSTITUTE('Locations-Stops'!K3158;"'";"\'");"")&amp;"','"&amp;IF('Locations-Stops'!L3158&lt;&gt;"";'Locations-Stops'!L3158;"")&amp;"','"&amp;IF('Locations-Stops'!M3158&lt;&gt;"";'Locations-Stops'!M3158;"")&amp;"','"&amp;IF('Locations-Stops'!N3158&lt;&gt;"";'Locations-Stops'!N3158;"")&amp;"', CURRENT_TIMESTAMP);"</v>
      </c>
    </row>
    <row r="3157" spans="3:6" x14ac:dyDescent="0.25">
      <c r="C3157" s="16">
        <v>3159</v>
      </c>
      <c r="D3157" s="16" t="s">
        <v>17780</v>
      </c>
      <c r="E3157" s="16" t="s">
        <v>4333</v>
      </c>
      <c r="F3157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3159;"'";"\'")&amp;"',"&amp;IF('Locations-Stops'!D3159&lt;&gt;"";LEFT('Locations-Stops'!D3159;2)&amp;"."&amp;RIGHT('Locations-Stops'!D3159;LEN('Locations-Stops'!D3159)-2);"0")&amp;","&amp;IF('Locations-Stops'!E3159&lt;&gt;"";LEFT('Locations-Stops'!E3159;1)&amp;"."&amp;RIGHT('Locations-Stops'!E3159;LEN('Locations-Stops'!E3159)-1);"0")&amp;","&amp;IF('Locations-Stops'!G3159&lt;&gt;"";VLOOKUP('Locations-Stops'!G3159;Regions!A2:B300;2;FALSE);"0")&amp;","&amp;IF('Locations-Stops'!H3159&lt;&gt;"";VLOOKUP('Locations-Stops'!H3159;Regions!C2:D300;2;FALSE);"0")&amp;","&amp;IF('Locations-Stops'!I3159&lt;&gt;"";VLOOKUP('Locations-Stops'!I3159;Regions!F2:G300;2;FALSE);"0")&amp;","&amp;IF('Locations-Stops'!J3159&lt;&gt;"";VLOOKUP('Locations-Stops'!J3159;Regions!I2:J300;2;FALSE);"0")&amp;",'"&amp;IF('Locations-Stops'!K3159&lt;&gt;"";SUBSTITUTE('Locations-Stops'!K3159;"'";"\'");"")&amp;"','"&amp;IF('Locations-Stops'!L3159&lt;&gt;"";'Locations-Stops'!L3159;"")&amp;"','"&amp;IF('Locations-Stops'!M3159&lt;&gt;"";'Locations-Stops'!M3159;"")&amp;"','"&amp;IF('Locations-Stops'!N3159&lt;&gt;"";'Locations-Stops'!N3159;"")&amp;"', CURRENT_TIMESTAMP);"</v>
      </c>
    </row>
    <row r="3158" spans="3:6" x14ac:dyDescent="0.25">
      <c r="C3158" s="16">
        <v>3160</v>
      </c>
      <c r="D3158" s="16" t="s">
        <v>17780</v>
      </c>
      <c r="E3158" s="16" t="s">
        <v>4333</v>
      </c>
      <c r="F3158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3160;"'";"\'")&amp;"',"&amp;IF('Locations-Stops'!D3160&lt;&gt;"";LEFT('Locations-Stops'!D3160;2)&amp;"."&amp;RIGHT('Locations-Stops'!D3160;LEN('Locations-Stops'!D3160)-2);"0")&amp;","&amp;IF('Locations-Stops'!E3160&lt;&gt;"";LEFT('Locations-Stops'!E3160;1)&amp;"."&amp;RIGHT('Locations-Stops'!E3160;LEN('Locations-Stops'!E3160)-1);"0")&amp;","&amp;IF('Locations-Stops'!G3160&lt;&gt;"";VLOOKUP('Locations-Stops'!G3160;Regions!A2:B300;2;FALSE);"0")&amp;","&amp;IF('Locations-Stops'!H3160&lt;&gt;"";VLOOKUP('Locations-Stops'!H3160;Regions!C2:D300;2;FALSE);"0")&amp;","&amp;IF('Locations-Stops'!I3160&lt;&gt;"";VLOOKUP('Locations-Stops'!I3160;Regions!F2:G300;2;FALSE);"0")&amp;","&amp;IF('Locations-Stops'!J3160&lt;&gt;"";VLOOKUP('Locations-Stops'!J3160;Regions!I2:J300;2;FALSE);"0")&amp;",'"&amp;IF('Locations-Stops'!K3160&lt;&gt;"";SUBSTITUTE('Locations-Stops'!K3160;"'";"\'");"")&amp;"','"&amp;IF('Locations-Stops'!L3160&lt;&gt;"";'Locations-Stops'!L3160;"")&amp;"','"&amp;IF('Locations-Stops'!M3160&lt;&gt;"";'Locations-Stops'!M3160;"")&amp;"','"&amp;IF('Locations-Stops'!N3160&lt;&gt;"";'Locations-Stops'!N3160;"")&amp;"', CURRENT_TIMESTAMP);"</v>
      </c>
    </row>
    <row r="3159" spans="3:6" x14ac:dyDescent="0.25">
      <c r="C3159" s="16">
        <v>3161</v>
      </c>
      <c r="D3159" s="16" t="s">
        <v>17780</v>
      </c>
      <c r="E3159" s="16" t="s">
        <v>4333</v>
      </c>
      <c r="F315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3161;"'";"\'")&amp;"',"&amp;IF('Locations-Stops'!D3161&lt;&gt;"";LEFT('Locations-Stops'!D3161;2)&amp;"."&amp;RIGHT('Locations-Stops'!D3161;LEN('Locations-Stops'!D3161)-2);"0")&amp;","&amp;IF('Locations-Stops'!E3161&lt;&gt;"";LEFT('Locations-Stops'!E3161;1)&amp;"."&amp;RIGHT('Locations-Stops'!E3161;LEN('Locations-Stops'!E3161)-1);"0")&amp;","&amp;IF('Locations-Stops'!G3161&lt;&gt;"";VLOOKUP('Locations-Stops'!G3161;Regions!A2:B300;2;FALSE);"0")&amp;","&amp;IF('Locations-Stops'!H3161&lt;&gt;"";VLOOKUP('Locations-Stops'!H3161;Regions!C2:D300;2;FALSE);"0")&amp;","&amp;IF('Locations-Stops'!I3161&lt;&gt;"";VLOOKUP('Locations-Stops'!I3161;Regions!F2:G300;2;FALSE);"0")&amp;","&amp;IF('Locations-Stops'!J3161&lt;&gt;"";VLOOKUP('Locations-Stops'!J3161;Regions!I2:J300;2;FALSE);"0")&amp;",'"&amp;IF('Locations-Stops'!K3161&lt;&gt;"";SUBSTITUTE('Locations-Stops'!K3161;"'";"\'");"")&amp;"','"&amp;IF('Locations-Stops'!L3161&lt;&gt;"";'Locations-Stops'!L3161;"")&amp;"','"&amp;IF('Locations-Stops'!M3161&lt;&gt;"";'Locations-Stops'!M3161;"")&amp;"','"&amp;IF('Locations-Stops'!N3161&lt;&gt;"";'Locations-Stops'!N3161;"")&amp;"', CURRENT_TIMESTAMP);"</v>
      </c>
    </row>
    <row r="3160" spans="3:6" x14ac:dyDescent="0.25">
      <c r="C3160" s="16">
        <v>3162</v>
      </c>
      <c r="D3160" s="16" t="s">
        <v>17780</v>
      </c>
      <c r="E3160" s="16" t="s">
        <v>4333</v>
      </c>
      <c r="F316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3162;"'";"\'")&amp;"',"&amp;IF('Locations-Stops'!D3162&lt;&gt;"";LEFT('Locations-Stops'!D3162;2)&amp;"."&amp;RIGHT('Locations-Stops'!D3162;LEN('Locations-Stops'!D3162)-2);"0")&amp;","&amp;IF('Locations-Stops'!E3162&lt;&gt;"";LEFT('Locations-Stops'!E3162;1)&amp;"."&amp;RIGHT('Locations-Stops'!E3162;LEN('Locations-Stops'!E3162)-1);"0")&amp;","&amp;IF('Locations-Stops'!G3162&lt;&gt;"";VLOOKUP('Locations-Stops'!G3162;Regions!A2:B300;2;FALSE);"0")&amp;","&amp;IF('Locations-Stops'!H3162&lt;&gt;"";VLOOKUP('Locations-Stops'!H3162;Regions!C2:D300;2;FALSE);"0")&amp;","&amp;IF('Locations-Stops'!I3162&lt;&gt;"";VLOOKUP('Locations-Stops'!I3162;Regions!F2:G300;2;FALSE);"0")&amp;","&amp;IF('Locations-Stops'!J3162&lt;&gt;"";VLOOKUP('Locations-Stops'!J3162;Regions!I2:J300;2;FALSE);"0")&amp;",'"&amp;IF('Locations-Stops'!K3162&lt;&gt;"";SUBSTITUTE('Locations-Stops'!K3162;"'";"\'");"")&amp;"','"&amp;IF('Locations-Stops'!L3162&lt;&gt;"";'Locations-Stops'!L3162;"")&amp;"','"&amp;IF('Locations-Stops'!M3162&lt;&gt;"";'Locations-Stops'!M3162;"")&amp;"','"&amp;IF('Locations-Stops'!N3162&lt;&gt;"";'Locations-Stops'!N3162;"")&amp;"', CURRENT_TIMESTAMP);"</v>
      </c>
    </row>
    <row r="3161" spans="3:6" x14ac:dyDescent="0.25">
      <c r="C3161" s="16">
        <v>3163</v>
      </c>
      <c r="D3161" s="16" t="s">
        <v>17780</v>
      </c>
      <c r="E3161" s="16" t="s">
        <v>4333</v>
      </c>
      <c r="F316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3163;"'";"\'")&amp;"',"&amp;IF('Locations-Stops'!D3163&lt;&gt;"";LEFT('Locations-Stops'!D3163;2)&amp;"."&amp;RIGHT('Locations-Stops'!D3163;LEN('Locations-Stops'!D3163)-2);"0")&amp;","&amp;IF('Locations-Stops'!E3163&lt;&gt;"";LEFT('Locations-Stops'!E3163;1)&amp;"."&amp;RIGHT('Locations-Stops'!E3163;LEN('Locations-Stops'!E3163)-1);"0")&amp;","&amp;IF('Locations-Stops'!G3163&lt;&gt;"";VLOOKUP('Locations-Stops'!G3163;Regions!A2:B300;2;FALSE);"0")&amp;","&amp;IF('Locations-Stops'!H3163&lt;&gt;"";VLOOKUP('Locations-Stops'!H3163;Regions!C2:D300;2;FALSE);"0")&amp;","&amp;IF('Locations-Stops'!I3163&lt;&gt;"";VLOOKUP('Locations-Stops'!I3163;Regions!F2:G300;2;FALSE);"0")&amp;","&amp;IF('Locations-Stops'!J3163&lt;&gt;"";VLOOKUP('Locations-Stops'!J3163;Regions!I2:J300;2;FALSE);"0")&amp;",'"&amp;IF('Locations-Stops'!K3163&lt;&gt;"";SUBSTITUTE('Locations-Stops'!K3163;"'";"\'");"")&amp;"','"&amp;IF('Locations-Stops'!L3163&lt;&gt;"";'Locations-Stops'!L3163;"")&amp;"','"&amp;IF('Locations-Stops'!M3163&lt;&gt;"";'Locations-Stops'!M3163;"")&amp;"','"&amp;IF('Locations-Stops'!N3163&lt;&gt;"";'Locations-Stops'!N3163;"")&amp;"', CURRENT_TIMESTAMP);"</v>
      </c>
    </row>
    <row r="3162" spans="3:6" x14ac:dyDescent="0.25">
      <c r="C3162" s="16">
        <v>3164</v>
      </c>
      <c r="D3162" s="16" t="s">
        <v>17780</v>
      </c>
      <c r="E3162" s="16" t="s">
        <v>4333</v>
      </c>
      <c r="F3162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3164;"'";"\'")&amp;"',"&amp;IF('Locations-Stops'!D3164&lt;&gt;"";LEFT('Locations-Stops'!D3164;2)&amp;"."&amp;RIGHT('Locations-Stops'!D3164;LEN('Locations-Stops'!D3164)-2);"0")&amp;","&amp;IF('Locations-Stops'!E3164&lt;&gt;"";LEFT('Locations-Stops'!E3164;1)&amp;"."&amp;RIGHT('Locations-Stops'!E3164;LEN('Locations-Stops'!E3164)-1);"0")&amp;","&amp;IF('Locations-Stops'!G3164&lt;&gt;"";VLOOKUP('Locations-Stops'!G3164;Regions!A2:B300;2;FALSE);"0")&amp;","&amp;IF('Locations-Stops'!H3164&lt;&gt;"";VLOOKUP('Locations-Stops'!H3164;Regions!C2:D300;2;FALSE);"0")&amp;","&amp;IF('Locations-Stops'!I3164&lt;&gt;"";VLOOKUP('Locations-Stops'!I3164;Regions!F2:G300;2;FALSE);"0")&amp;","&amp;IF('Locations-Stops'!J3164&lt;&gt;"";VLOOKUP('Locations-Stops'!J3164;Regions!I2:J300;2;FALSE);"0")&amp;",'"&amp;IF('Locations-Stops'!K3164&lt;&gt;"";SUBSTITUTE('Locations-Stops'!K3164;"'";"\'");"")&amp;"','"&amp;IF('Locations-Stops'!L3164&lt;&gt;"";'Locations-Stops'!L3164;"")&amp;"','"&amp;IF('Locations-Stops'!M3164&lt;&gt;"";'Locations-Stops'!M3164;"")&amp;"','"&amp;IF('Locations-Stops'!N3164&lt;&gt;"";'Locations-Stops'!N3164;"")&amp;"', CURRENT_TIMESTAMP);"</v>
      </c>
    </row>
    <row r="3163" spans="3:6" x14ac:dyDescent="0.25">
      <c r="C3163" s="16">
        <v>3165</v>
      </c>
      <c r="D3163" s="16" t="s">
        <v>17780</v>
      </c>
      <c r="E3163" s="16" t="s">
        <v>4333</v>
      </c>
      <c r="F3163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3165;"'";"\'")&amp;"',"&amp;IF('Locations-Stops'!D3165&lt;&gt;"";LEFT('Locations-Stops'!D3165;2)&amp;"."&amp;RIGHT('Locations-Stops'!D3165;LEN('Locations-Stops'!D3165)-2);"0")&amp;","&amp;IF('Locations-Stops'!E3165&lt;&gt;"";LEFT('Locations-Stops'!E3165;1)&amp;"."&amp;RIGHT('Locations-Stops'!E3165;LEN('Locations-Stops'!E3165)-1);"0")&amp;","&amp;IF('Locations-Stops'!G3165&lt;&gt;"";VLOOKUP('Locations-Stops'!G3165;Regions!A2:B300;2;FALSE);"0")&amp;","&amp;IF('Locations-Stops'!H3165&lt;&gt;"";VLOOKUP('Locations-Stops'!H3165;Regions!C2:D300;2;FALSE);"0")&amp;","&amp;IF('Locations-Stops'!I3165&lt;&gt;"";VLOOKUP('Locations-Stops'!I3165;Regions!F2:G300;2;FALSE);"0")&amp;","&amp;IF('Locations-Stops'!J3165&lt;&gt;"";VLOOKUP('Locations-Stops'!J3165;Regions!I2:J300;2;FALSE);"0")&amp;",'"&amp;IF('Locations-Stops'!K3165&lt;&gt;"";SUBSTITUTE('Locations-Stops'!K3165;"'";"\'");"")&amp;"','"&amp;IF('Locations-Stops'!L3165&lt;&gt;"";'Locations-Stops'!L3165;"")&amp;"','"&amp;IF('Locations-Stops'!M3165&lt;&gt;"";'Locations-Stops'!M3165;"")&amp;"','"&amp;IF('Locations-Stops'!N3165&lt;&gt;"";'Locations-Stops'!N3165;"")&amp;"', CURRENT_TIMESTAMP);"</v>
      </c>
    </row>
    <row r="3164" spans="3:6" x14ac:dyDescent="0.25">
      <c r="C3164" s="16">
        <v>3166</v>
      </c>
      <c r="D3164" s="16" t="s">
        <v>17780</v>
      </c>
      <c r="E3164" s="16" t="s">
        <v>4333</v>
      </c>
      <c r="F3164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3166;"'";"\'")&amp;"',"&amp;IF('Locations-Stops'!D3166&lt;&gt;"";LEFT('Locations-Stops'!D3166;2)&amp;"."&amp;RIGHT('Locations-Stops'!D3166;LEN('Locations-Stops'!D3166)-2);"0")&amp;","&amp;IF('Locations-Stops'!E3166&lt;&gt;"";LEFT('Locations-Stops'!E3166;1)&amp;"."&amp;RIGHT('Locations-Stops'!E3166;LEN('Locations-Stops'!E3166)-1);"0")&amp;","&amp;IF('Locations-Stops'!G3166&lt;&gt;"";VLOOKUP('Locations-Stops'!G3166;Regions!A2:B300;2;FALSE);"0")&amp;","&amp;IF('Locations-Stops'!H3166&lt;&gt;"";VLOOKUP('Locations-Stops'!H3166;Regions!C2:D300;2;FALSE);"0")&amp;","&amp;IF('Locations-Stops'!I3166&lt;&gt;"";VLOOKUP('Locations-Stops'!I3166;Regions!F2:G300;2;FALSE);"0")&amp;","&amp;IF('Locations-Stops'!J3166&lt;&gt;"";VLOOKUP('Locations-Stops'!J3166;Regions!I2:J300;2;FALSE);"0")&amp;",'"&amp;IF('Locations-Stops'!K3166&lt;&gt;"";SUBSTITUTE('Locations-Stops'!K3166;"'";"\'");"")&amp;"','"&amp;IF('Locations-Stops'!L3166&lt;&gt;"";'Locations-Stops'!L3166;"")&amp;"','"&amp;IF('Locations-Stops'!M3166&lt;&gt;"";'Locations-Stops'!M3166;"")&amp;"','"&amp;IF('Locations-Stops'!N3166&lt;&gt;"";'Locations-Stops'!N3166;"")&amp;"', CURRENT_TIMESTAMP);"</v>
      </c>
    </row>
    <row r="3165" spans="3:6" x14ac:dyDescent="0.25">
      <c r="C3165" s="16">
        <v>3167</v>
      </c>
      <c r="D3165" s="16" t="s">
        <v>17780</v>
      </c>
      <c r="E3165" s="16" t="s">
        <v>4333</v>
      </c>
      <c r="F3165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3167;"'";"\'")&amp;"',"&amp;IF('Locations-Stops'!D3167&lt;&gt;"";LEFT('Locations-Stops'!D3167;2)&amp;"."&amp;RIGHT('Locations-Stops'!D3167;LEN('Locations-Stops'!D3167)-2);"0")&amp;","&amp;IF('Locations-Stops'!E3167&lt;&gt;"";LEFT('Locations-Stops'!E3167;1)&amp;"."&amp;RIGHT('Locations-Stops'!E3167;LEN('Locations-Stops'!E3167)-1);"0")&amp;","&amp;IF('Locations-Stops'!G3167&lt;&gt;"";VLOOKUP('Locations-Stops'!G3167;Regions!A2:B300;2;FALSE);"0")&amp;","&amp;IF('Locations-Stops'!H3167&lt;&gt;"";VLOOKUP('Locations-Stops'!H3167;Regions!C2:D300;2;FALSE);"0")&amp;","&amp;IF('Locations-Stops'!I3167&lt;&gt;"";VLOOKUP('Locations-Stops'!I3167;Regions!F2:G300;2;FALSE);"0")&amp;","&amp;IF('Locations-Stops'!J3167&lt;&gt;"";VLOOKUP('Locations-Stops'!J3167;Regions!I2:J300;2;FALSE);"0")&amp;",'"&amp;IF('Locations-Stops'!K3167&lt;&gt;"";SUBSTITUTE('Locations-Stops'!K3167;"'";"\'");"")&amp;"','"&amp;IF('Locations-Stops'!L3167&lt;&gt;"";'Locations-Stops'!L3167;"")&amp;"','"&amp;IF('Locations-Stops'!M3167&lt;&gt;"";'Locations-Stops'!M3167;"")&amp;"','"&amp;IF('Locations-Stops'!N3167&lt;&gt;"";'Locations-Stops'!N3167;"")&amp;"', CURRENT_TIMESTAMP);"</v>
      </c>
    </row>
    <row r="3166" spans="3:6" x14ac:dyDescent="0.25">
      <c r="C3166" s="16">
        <v>3168</v>
      </c>
      <c r="D3166" s="16" t="s">
        <v>17780</v>
      </c>
      <c r="E3166" s="16" t="s">
        <v>4333</v>
      </c>
      <c r="F3166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3168;"'";"\'")&amp;"',"&amp;IF('Locations-Stops'!D3168&lt;&gt;"";LEFT('Locations-Stops'!D3168;2)&amp;"."&amp;RIGHT('Locations-Stops'!D3168;LEN('Locations-Stops'!D3168)-2);"0")&amp;","&amp;IF('Locations-Stops'!E3168&lt;&gt;"";LEFT('Locations-Stops'!E3168;1)&amp;"."&amp;RIGHT('Locations-Stops'!E3168;LEN('Locations-Stops'!E3168)-1);"0")&amp;","&amp;IF('Locations-Stops'!G3168&lt;&gt;"";VLOOKUP('Locations-Stops'!G3168;Regions!A2:B300;2;FALSE);"0")&amp;","&amp;IF('Locations-Stops'!H3168&lt;&gt;"";VLOOKUP('Locations-Stops'!H3168;Regions!C2:D300;2;FALSE);"0")&amp;","&amp;IF('Locations-Stops'!I3168&lt;&gt;"";VLOOKUP('Locations-Stops'!I3168;Regions!F2:G300;2;FALSE);"0")&amp;","&amp;IF('Locations-Stops'!J3168&lt;&gt;"";VLOOKUP('Locations-Stops'!J3168;Regions!I2:J300;2;FALSE);"0")&amp;",'"&amp;IF('Locations-Stops'!K3168&lt;&gt;"";SUBSTITUTE('Locations-Stops'!K3168;"'";"\'");"")&amp;"','"&amp;IF('Locations-Stops'!L3168&lt;&gt;"";'Locations-Stops'!L3168;"")&amp;"','"&amp;IF('Locations-Stops'!M3168&lt;&gt;"";'Locations-Stops'!M3168;"")&amp;"','"&amp;IF('Locations-Stops'!N3168&lt;&gt;"";'Locations-Stops'!N3168;"")&amp;"', CURRENT_TIMESTAMP);"</v>
      </c>
    </row>
    <row r="3167" spans="3:6" x14ac:dyDescent="0.25">
      <c r="C3167" s="16">
        <v>3169</v>
      </c>
      <c r="D3167" s="16" t="s">
        <v>17780</v>
      </c>
      <c r="E3167" s="16" t="s">
        <v>4333</v>
      </c>
      <c r="F3167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3169;"'";"\'")&amp;"',"&amp;IF('Locations-Stops'!D3169&lt;&gt;"";LEFT('Locations-Stops'!D3169;2)&amp;"."&amp;RIGHT('Locations-Stops'!D3169;LEN('Locations-Stops'!D3169)-2);"0")&amp;","&amp;IF('Locations-Stops'!E3169&lt;&gt;"";LEFT('Locations-Stops'!E3169;1)&amp;"."&amp;RIGHT('Locations-Stops'!E3169;LEN('Locations-Stops'!E3169)-1);"0")&amp;","&amp;IF('Locations-Stops'!G3169&lt;&gt;"";VLOOKUP('Locations-Stops'!G3169;Regions!A2:B300;2;FALSE);"0")&amp;","&amp;IF('Locations-Stops'!H3169&lt;&gt;"";VLOOKUP('Locations-Stops'!H3169;Regions!C2:D300;2;FALSE);"0")&amp;","&amp;IF('Locations-Stops'!I3169&lt;&gt;"";VLOOKUP('Locations-Stops'!I3169;Regions!F2:G300;2;FALSE);"0")&amp;","&amp;IF('Locations-Stops'!J3169&lt;&gt;"";VLOOKUP('Locations-Stops'!J3169;Regions!I2:J300;2;FALSE);"0")&amp;",'"&amp;IF('Locations-Stops'!K3169&lt;&gt;"";SUBSTITUTE('Locations-Stops'!K3169;"'";"\'");"")&amp;"','"&amp;IF('Locations-Stops'!L3169&lt;&gt;"";'Locations-Stops'!L3169;"")&amp;"','"&amp;IF('Locations-Stops'!M3169&lt;&gt;"";'Locations-Stops'!M3169;"")&amp;"','"&amp;IF('Locations-Stops'!N3169&lt;&gt;"";'Locations-Stops'!N3169;"")&amp;"', CURRENT_TIMESTAMP);"</v>
      </c>
    </row>
    <row r="3168" spans="3:6" x14ac:dyDescent="0.25">
      <c r="C3168" s="16">
        <v>3170</v>
      </c>
      <c r="D3168" s="16" t="s">
        <v>17780</v>
      </c>
      <c r="E3168" s="16" t="s">
        <v>4333</v>
      </c>
      <c r="F3168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3170;"'";"\'")&amp;"',"&amp;IF('Locations-Stops'!D3170&lt;&gt;"";LEFT('Locations-Stops'!D3170;2)&amp;"."&amp;RIGHT('Locations-Stops'!D3170;LEN('Locations-Stops'!D3170)-2);"0")&amp;","&amp;IF('Locations-Stops'!E3170&lt;&gt;"";LEFT('Locations-Stops'!E3170;1)&amp;"."&amp;RIGHT('Locations-Stops'!E3170;LEN('Locations-Stops'!E3170)-1);"0")&amp;","&amp;IF('Locations-Stops'!G3170&lt;&gt;"";VLOOKUP('Locations-Stops'!G3170;Regions!A2:B300;2;FALSE);"0")&amp;","&amp;IF('Locations-Stops'!H3170&lt;&gt;"";VLOOKUP('Locations-Stops'!H3170;Regions!C2:D300;2;FALSE);"0")&amp;","&amp;IF('Locations-Stops'!I3170&lt;&gt;"";VLOOKUP('Locations-Stops'!I3170;Regions!F2:G300;2;FALSE);"0")&amp;","&amp;IF('Locations-Stops'!J3170&lt;&gt;"";VLOOKUP('Locations-Stops'!J3170;Regions!I2:J300;2;FALSE);"0")&amp;",'"&amp;IF('Locations-Stops'!K3170&lt;&gt;"";SUBSTITUTE('Locations-Stops'!K3170;"'";"\'");"")&amp;"','"&amp;IF('Locations-Stops'!L3170&lt;&gt;"";'Locations-Stops'!L3170;"")&amp;"','"&amp;IF('Locations-Stops'!M3170&lt;&gt;"";'Locations-Stops'!M3170;"")&amp;"','"&amp;IF('Locations-Stops'!N3170&lt;&gt;"";'Locations-Stops'!N3170;"")&amp;"', CURRENT_TIMESTAMP);"</v>
      </c>
    </row>
    <row r="3169" spans="3:6" x14ac:dyDescent="0.25">
      <c r="C3169" s="16">
        <v>3171</v>
      </c>
      <c r="D3169" s="16" t="s">
        <v>17780</v>
      </c>
      <c r="E3169" s="16" t="s">
        <v>4333</v>
      </c>
      <c r="F316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3171;"'";"\'")&amp;"',"&amp;IF('Locations-Stops'!D3171&lt;&gt;"";LEFT('Locations-Stops'!D3171;2)&amp;"."&amp;RIGHT('Locations-Stops'!D3171;LEN('Locations-Stops'!D3171)-2);"0")&amp;","&amp;IF('Locations-Stops'!E3171&lt;&gt;"";LEFT('Locations-Stops'!E3171;1)&amp;"."&amp;RIGHT('Locations-Stops'!E3171;LEN('Locations-Stops'!E3171)-1);"0")&amp;","&amp;IF('Locations-Stops'!G3171&lt;&gt;"";VLOOKUP('Locations-Stops'!G3171;Regions!A2:B300;2;FALSE);"0")&amp;","&amp;IF('Locations-Stops'!H3171&lt;&gt;"";VLOOKUP('Locations-Stops'!H3171;Regions!C2:D300;2;FALSE);"0")&amp;","&amp;IF('Locations-Stops'!I3171&lt;&gt;"";VLOOKUP('Locations-Stops'!I3171;Regions!F2:G300;2;FALSE);"0")&amp;","&amp;IF('Locations-Stops'!J3171&lt;&gt;"";VLOOKUP('Locations-Stops'!J3171;Regions!I2:J300;2;FALSE);"0")&amp;",'"&amp;IF('Locations-Stops'!K3171&lt;&gt;"";SUBSTITUTE('Locations-Stops'!K3171;"'";"\'");"")&amp;"','"&amp;IF('Locations-Stops'!L3171&lt;&gt;"";'Locations-Stops'!L3171;"")&amp;"','"&amp;IF('Locations-Stops'!M3171&lt;&gt;"";'Locations-Stops'!M3171;"")&amp;"','"&amp;IF('Locations-Stops'!N3171&lt;&gt;"";'Locations-Stops'!N3171;"")&amp;"', CURRENT_TIMESTAMP);"</v>
      </c>
    </row>
    <row r="3170" spans="3:6" x14ac:dyDescent="0.25">
      <c r="C3170" s="16">
        <v>3172</v>
      </c>
      <c r="D3170" s="16" t="s">
        <v>17780</v>
      </c>
      <c r="E3170" s="16" t="s">
        <v>4333</v>
      </c>
      <c r="F317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3172;"'";"\'")&amp;"',"&amp;IF('Locations-Stops'!D3172&lt;&gt;"";LEFT('Locations-Stops'!D3172;2)&amp;"."&amp;RIGHT('Locations-Stops'!D3172;LEN('Locations-Stops'!D3172)-2);"0")&amp;","&amp;IF('Locations-Stops'!E3172&lt;&gt;"";LEFT('Locations-Stops'!E3172;1)&amp;"."&amp;RIGHT('Locations-Stops'!E3172;LEN('Locations-Stops'!E3172)-1);"0")&amp;","&amp;IF('Locations-Stops'!G3172&lt;&gt;"";VLOOKUP('Locations-Stops'!G3172;Regions!A2:B300;2;FALSE);"0")&amp;","&amp;IF('Locations-Stops'!H3172&lt;&gt;"";VLOOKUP('Locations-Stops'!H3172;Regions!C2:D300;2;FALSE);"0")&amp;","&amp;IF('Locations-Stops'!I3172&lt;&gt;"";VLOOKUP('Locations-Stops'!I3172;Regions!F2:G300;2;FALSE);"0")&amp;","&amp;IF('Locations-Stops'!J3172&lt;&gt;"";VLOOKUP('Locations-Stops'!J3172;Regions!I2:J300;2;FALSE);"0")&amp;",'"&amp;IF('Locations-Stops'!K3172&lt;&gt;"";SUBSTITUTE('Locations-Stops'!K3172;"'";"\'");"")&amp;"','"&amp;IF('Locations-Stops'!L3172&lt;&gt;"";'Locations-Stops'!L3172;"")&amp;"','"&amp;IF('Locations-Stops'!M3172&lt;&gt;"";'Locations-Stops'!M3172;"")&amp;"','"&amp;IF('Locations-Stops'!N3172&lt;&gt;"";'Locations-Stops'!N3172;"")&amp;"', CURRENT_TIMESTAMP);"</v>
      </c>
    </row>
    <row r="3171" spans="3:6" x14ac:dyDescent="0.25">
      <c r="C3171" s="16">
        <v>3173</v>
      </c>
      <c r="D3171" s="16" t="s">
        <v>17780</v>
      </c>
      <c r="E3171" s="16" t="s">
        <v>4333</v>
      </c>
      <c r="F317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3173;"'";"\'")&amp;"',"&amp;IF('Locations-Stops'!D3173&lt;&gt;"";LEFT('Locations-Stops'!D3173;2)&amp;"."&amp;RIGHT('Locations-Stops'!D3173;LEN('Locations-Stops'!D3173)-2);"0")&amp;","&amp;IF('Locations-Stops'!E3173&lt;&gt;"";LEFT('Locations-Stops'!E3173;1)&amp;"."&amp;RIGHT('Locations-Stops'!E3173;LEN('Locations-Stops'!E3173)-1);"0")&amp;","&amp;IF('Locations-Stops'!G3173&lt;&gt;"";VLOOKUP('Locations-Stops'!G3173;Regions!A2:B300;2;FALSE);"0")&amp;","&amp;IF('Locations-Stops'!H3173&lt;&gt;"";VLOOKUP('Locations-Stops'!H3173;Regions!C2:D300;2;FALSE);"0")&amp;","&amp;IF('Locations-Stops'!I3173&lt;&gt;"";VLOOKUP('Locations-Stops'!I3173;Regions!F2:G300;2;FALSE);"0")&amp;","&amp;IF('Locations-Stops'!J3173&lt;&gt;"";VLOOKUP('Locations-Stops'!J3173;Regions!I2:J300;2;FALSE);"0")&amp;",'"&amp;IF('Locations-Stops'!K3173&lt;&gt;"";SUBSTITUTE('Locations-Stops'!K3173;"'";"\'");"")&amp;"','"&amp;IF('Locations-Stops'!L3173&lt;&gt;"";'Locations-Stops'!L3173;"")&amp;"','"&amp;IF('Locations-Stops'!M3173&lt;&gt;"";'Locations-Stops'!M3173;"")&amp;"','"&amp;IF('Locations-Stops'!N3173&lt;&gt;"";'Locations-Stops'!N3173;"")&amp;"', CURRENT_TIMESTAMP);"</v>
      </c>
    </row>
    <row r="3172" spans="3:6" x14ac:dyDescent="0.25">
      <c r="C3172" s="16">
        <v>3174</v>
      </c>
      <c r="D3172" s="16" t="s">
        <v>17780</v>
      </c>
      <c r="E3172" s="16" t="s">
        <v>4333</v>
      </c>
      <c r="F3172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3174;"'";"\'")&amp;"',"&amp;IF('Locations-Stops'!D3174&lt;&gt;"";LEFT('Locations-Stops'!D3174;2)&amp;"."&amp;RIGHT('Locations-Stops'!D3174;LEN('Locations-Stops'!D3174)-2);"0")&amp;","&amp;IF('Locations-Stops'!E3174&lt;&gt;"";LEFT('Locations-Stops'!E3174;1)&amp;"."&amp;RIGHT('Locations-Stops'!E3174;LEN('Locations-Stops'!E3174)-1);"0")&amp;","&amp;IF('Locations-Stops'!G3174&lt;&gt;"";VLOOKUP('Locations-Stops'!G3174;Regions!A2:B300;2;FALSE);"0")&amp;","&amp;IF('Locations-Stops'!H3174&lt;&gt;"";VLOOKUP('Locations-Stops'!H3174;Regions!C2:D300;2;FALSE);"0")&amp;","&amp;IF('Locations-Stops'!I3174&lt;&gt;"";VLOOKUP('Locations-Stops'!I3174;Regions!F2:G300;2;FALSE);"0")&amp;","&amp;IF('Locations-Stops'!J3174&lt;&gt;"";VLOOKUP('Locations-Stops'!J3174;Regions!I2:J300;2;FALSE);"0")&amp;",'"&amp;IF('Locations-Stops'!K3174&lt;&gt;"";SUBSTITUTE('Locations-Stops'!K3174;"'";"\'");"")&amp;"','"&amp;IF('Locations-Stops'!L3174&lt;&gt;"";'Locations-Stops'!L3174;"")&amp;"','"&amp;IF('Locations-Stops'!M3174&lt;&gt;"";'Locations-Stops'!M3174;"")&amp;"','"&amp;IF('Locations-Stops'!N3174&lt;&gt;"";'Locations-Stops'!N3174;"")&amp;"', CURRENT_TIMESTAMP);"</v>
      </c>
    </row>
    <row r="3173" spans="3:6" x14ac:dyDescent="0.25">
      <c r="C3173" s="16">
        <v>3175</v>
      </c>
      <c r="D3173" s="16" t="s">
        <v>17780</v>
      </c>
      <c r="E3173" s="16" t="s">
        <v>4333</v>
      </c>
      <c r="F3173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3175;"'";"\'")&amp;"',"&amp;IF('Locations-Stops'!D3175&lt;&gt;"";LEFT('Locations-Stops'!D3175;2)&amp;"."&amp;RIGHT('Locations-Stops'!D3175;LEN('Locations-Stops'!D3175)-2);"0")&amp;","&amp;IF('Locations-Stops'!E3175&lt;&gt;"";LEFT('Locations-Stops'!E3175;1)&amp;"."&amp;RIGHT('Locations-Stops'!E3175;LEN('Locations-Stops'!E3175)-1);"0")&amp;","&amp;IF('Locations-Stops'!G3175&lt;&gt;"";VLOOKUP('Locations-Stops'!G3175;Regions!A2:B300;2;FALSE);"0")&amp;","&amp;IF('Locations-Stops'!H3175&lt;&gt;"";VLOOKUP('Locations-Stops'!H3175;Regions!C2:D300;2;FALSE);"0")&amp;","&amp;IF('Locations-Stops'!I3175&lt;&gt;"";VLOOKUP('Locations-Stops'!I3175;Regions!F2:G300;2;FALSE);"0")&amp;","&amp;IF('Locations-Stops'!J3175&lt;&gt;"";VLOOKUP('Locations-Stops'!J3175;Regions!I2:J300;2;FALSE);"0")&amp;",'"&amp;IF('Locations-Stops'!K3175&lt;&gt;"";SUBSTITUTE('Locations-Stops'!K3175;"'";"\'");"")&amp;"','"&amp;IF('Locations-Stops'!L3175&lt;&gt;"";'Locations-Stops'!L3175;"")&amp;"','"&amp;IF('Locations-Stops'!M3175&lt;&gt;"";'Locations-Stops'!M3175;"")&amp;"','"&amp;IF('Locations-Stops'!N3175&lt;&gt;"";'Locations-Stops'!N3175;"")&amp;"', CURRENT_TIMESTAMP);"</v>
      </c>
    </row>
    <row r="3174" spans="3:6" x14ac:dyDescent="0.25">
      <c r="C3174" s="16">
        <v>3176</v>
      </c>
      <c r="D3174" s="16" t="s">
        <v>17780</v>
      </c>
      <c r="E3174" s="16" t="s">
        <v>4333</v>
      </c>
      <c r="F3174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3176;"'";"\'")&amp;"',"&amp;IF('Locations-Stops'!D3176&lt;&gt;"";LEFT('Locations-Stops'!D3176;2)&amp;"."&amp;RIGHT('Locations-Stops'!D3176;LEN('Locations-Stops'!D3176)-2);"0")&amp;","&amp;IF('Locations-Stops'!E3176&lt;&gt;"";LEFT('Locations-Stops'!E3176;1)&amp;"."&amp;RIGHT('Locations-Stops'!E3176;LEN('Locations-Stops'!E3176)-1);"0")&amp;","&amp;IF('Locations-Stops'!G3176&lt;&gt;"";VLOOKUP('Locations-Stops'!G3176;Regions!A2:B300;2;FALSE);"0")&amp;","&amp;IF('Locations-Stops'!H3176&lt;&gt;"";VLOOKUP('Locations-Stops'!H3176;Regions!C2:D300;2;FALSE);"0")&amp;","&amp;IF('Locations-Stops'!I3176&lt;&gt;"";VLOOKUP('Locations-Stops'!I3176;Regions!F2:G300;2;FALSE);"0")&amp;","&amp;IF('Locations-Stops'!J3176&lt;&gt;"";VLOOKUP('Locations-Stops'!J3176;Regions!I2:J300;2;FALSE);"0")&amp;",'"&amp;IF('Locations-Stops'!K3176&lt;&gt;"";SUBSTITUTE('Locations-Stops'!K3176;"'";"\'");"")&amp;"','"&amp;IF('Locations-Stops'!L3176&lt;&gt;"";'Locations-Stops'!L3176;"")&amp;"','"&amp;IF('Locations-Stops'!M3176&lt;&gt;"";'Locations-Stops'!M3176;"")&amp;"','"&amp;IF('Locations-Stops'!N3176&lt;&gt;"";'Locations-Stops'!N3176;"")&amp;"', CURRENT_TIMESTAMP);"</v>
      </c>
    </row>
    <row r="3175" spans="3:6" x14ac:dyDescent="0.25">
      <c r="C3175" s="16">
        <v>3177</v>
      </c>
      <c r="D3175" s="16" t="s">
        <v>17780</v>
      </c>
      <c r="E3175" s="16" t="s">
        <v>4333</v>
      </c>
      <c r="F3175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3177;"'";"\'")&amp;"',"&amp;IF('Locations-Stops'!D3177&lt;&gt;"";LEFT('Locations-Stops'!D3177;2)&amp;"."&amp;RIGHT('Locations-Stops'!D3177;LEN('Locations-Stops'!D3177)-2);"0")&amp;","&amp;IF('Locations-Stops'!E3177&lt;&gt;"";LEFT('Locations-Stops'!E3177;1)&amp;"."&amp;RIGHT('Locations-Stops'!E3177;LEN('Locations-Stops'!E3177)-1);"0")&amp;","&amp;IF('Locations-Stops'!G3177&lt;&gt;"";VLOOKUP('Locations-Stops'!G3177;Regions!A2:B300;2;FALSE);"0")&amp;","&amp;IF('Locations-Stops'!H3177&lt;&gt;"";VLOOKUP('Locations-Stops'!H3177;Regions!C2:D300;2;FALSE);"0")&amp;","&amp;IF('Locations-Stops'!I3177&lt;&gt;"";VLOOKUP('Locations-Stops'!I3177;Regions!F2:G300;2;FALSE);"0")&amp;","&amp;IF('Locations-Stops'!J3177&lt;&gt;"";VLOOKUP('Locations-Stops'!J3177;Regions!I2:J300;2;FALSE);"0")&amp;",'"&amp;IF('Locations-Stops'!K3177&lt;&gt;"";SUBSTITUTE('Locations-Stops'!K3177;"'";"\'");"")&amp;"','"&amp;IF('Locations-Stops'!L3177&lt;&gt;"";'Locations-Stops'!L3177;"")&amp;"','"&amp;IF('Locations-Stops'!M3177&lt;&gt;"";'Locations-Stops'!M3177;"")&amp;"','"&amp;IF('Locations-Stops'!N3177&lt;&gt;"";'Locations-Stops'!N3177;"")&amp;"', CURRENT_TIMESTAMP);"</v>
      </c>
    </row>
    <row r="3176" spans="3:6" x14ac:dyDescent="0.25">
      <c r="C3176" s="16">
        <v>3178</v>
      </c>
      <c r="D3176" s="16" t="s">
        <v>17780</v>
      </c>
      <c r="E3176" s="16" t="s">
        <v>4333</v>
      </c>
      <c r="F3176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3178;"'";"\'")&amp;"',"&amp;IF('Locations-Stops'!D3178&lt;&gt;"";LEFT('Locations-Stops'!D3178;2)&amp;"."&amp;RIGHT('Locations-Stops'!D3178;LEN('Locations-Stops'!D3178)-2);"0")&amp;","&amp;IF('Locations-Stops'!E3178&lt;&gt;"";LEFT('Locations-Stops'!E3178;1)&amp;"."&amp;RIGHT('Locations-Stops'!E3178;LEN('Locations-Stops'!E3178)-1);"0")&amp;","&amp;IF('Locations-Stops'!G3178&lt;&gt;"";VLOOKUP('Locations-Stops'!G3178;Regions!A2:B300;2;FALSE);"0")&amp;","&amp;IF('Locations-Stops'!H3178&lt;&gt;"";VLOOKUP('Locations-Stops'!H3178;Regions!C2:D300;2;FALSE);"0")&amp;","&amp;IF('Locations-Stops'!I3178&lt;&gt;"";VLOOKUP('Locations-Stops'!I3178;Regions!F2:G300;2;FALSE);"0")&amp;","&amp;IF('Locations-Stops'!J3178&lt;&gt;"";VLOOKUP('Locations-Stops'!J3178;Regions!I2:J300;2;FALSE);"0")&amp;",'"&amp;IF('Locations-Stops'!K3178&lt;&gt;"";SUBSTITUTE('Locations-Stops'!K3178;"'";"\'");"")&amp;"','"&amp;IF('Locations-Stops'!L3178&lt;&gt;"";'Locations-Stops'!L3178;"")&amp;"','"&amp;IF('Locations-Stops'!M3178&lt;&gt;"";'Locations-Stops'!M3178;"")&amp;"','"&amp;IF('Locations-Stops'!N3178&lt;&gt;"";'Locations-Stops'!N3178;"")&amp;"', CURRENT_TIMESTAMP);"</v>
      </c>
    </row>
    <row r="3177" spans="3:6" x14ac:dyDescent="0.25">
      <c r="C3177" s="16">
        <v>3179</v>
      </c>
      <c r="D3177" s="16" t="s">
        <v>17780</v>
      </c>
      <c r="E3177" s="16" t="s">
        <v>4333</v>
      </c>
      <c r="F3177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3179;"'";"\'")&amp;"',"&amp;IF('Locations-Stops'!D3179&lt;&gt;"";LEFT('Locations-Stops'!D3179;2)&amp;"."&amp;RIGHT('Locations-Stops'!D3179;LEN('Locations-Stops'!D3179)-2);"0")&amp;","&amp;IF('Locations-Stops'!E3179&lt;&gt;"";LEFT('Locations-Stops'!E3179;1)&amp;"."&amp;RIGHT('Locations-Stops'!E3179;LEN('Locations-Stops'!E3179)-1);"0")&amp;","&amp;IF('Locations-Stops'!G3179&lt;&gt;"";VLOOKUP('Locations-Stops'!G3179;Regions!A2:B300;2;FALSE);"0")&amp;","&amp;IF('Locations-Stops'!H3179&lt;&gt;"";VLOOKUP('Locations-Stops'!H3179;Regions!C2:D300;2;FALSE);"0")&amp;","&amp;IF('Locations-Stops'!I3179&lt;&gt;"";VLOOKUP('Locations-Stops'!I3179;Regions!F2:G300;2;FALSE);"0")&amp;","&amp;IF('Locations-Stops'!J3179&lt;&gt;"";VLOOKUP('Locations-Stops'!J3179;Regions!I2:J300;2;FALSE);"0")&amp;",'"&amp;IF('Locations-Stops'!K3179&lt;&gt;"";SUBSTITUTE('Locations-Stops'!K3179;"'";"\'");"")&amp;"','"&amp;IF('Locations-Stops'!L3179&lt;&gt;"";'Locations-Stops'!L3179;"")&amp;"','"&amp;IF('Locations-Stops'!M3179&lt;&gt;"";'Locations-Stops'!M3179;"")&amp;"','"&amp;IF('Locations-Stops'!N3179&lt;&gt;"";'Locations-Stops'!N3179;"")&amp;"', CURRENT_TIMESTAMP);"</v>
      </c>
    </row>
    <row r="3178" spans="3:6" x14ac:dyDescent="0.25">
      <c r="C3178" s="16">
        <v>3180</v>
      </c>
      <c r="D3178" s="16" t="s">
        <v>17780</v>
      </c>
      <c r="E3178" s="16" t="s">
        <v>4333</v>
      </c>
      <c r="F3178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3180;"'";"\'")&amp;"',"&amp;IF('Locations-Stops'!D3180&lt;&gt;"";LEFT('Locations-Stops'!D3180;2)&amp;"."&amp;RIGHT('Locations-Stops'!D3180;LEN('Locations-Stops'!D3180)-2);"0")&amp;","&amp;IF('Locations-Stops'!E3180&lt;&gt;"";LEFT('Locations-Stops'!E3180;1)&amp;"."&amp;RIGHT('Locations-Stops'!E3180;LEN('Locations-Stops'!E3180)-1);"0")&amp;","&amp;IF('Locations-Stops'!G3180&lt;&gt;"";VLOOKUP('Locations-Stops'!G3180;Regions!A2:B300;2;FALSE);"0")&amp;","&amp;IF('Locations-Stops'!H3180&lt;&gt;"";VLOOKUP('Locations-Stops'!H3180;Regions!C2:D300;2;FALSE);"0")&amp;","&amp;IF('Locations-Stops'!I3180&lt;&gt;"";VLOOKUP('Locations-Stops'!I3180;Regions!F2:G300;2;FALSE);"0")&amp;","&amp;IF('Locations-Stops'!J3180&lt;&gt;"";VLOOKUP('Locations-Stops'!J3180;Regions!I2:J300;2;FALSE);"0")&amp;",'"&amp;IF('Locations-Stops'!K3180&lt;&gt;"";SUBSTITUTE('Locations-Stops'!K3180;"'";"\'");"")&amp;"','"&amp;IF('Locations-Stops'!L3180&lt;&gt;"";'Locations-Stops'!L3180;"")&amp;"','"&amp;IF('Locations-Stops'!M3180&lt;&gt;"";'Locations-Stops'!M3180;"")&amp;"','"&amp;IF('Locations-Stops'!N3180&lt;&gt;"";'Locations-Stops'!N3180;"")&amp;"', CURRENT_TIMESTAMP);"</v>
      </c>
    </row>
    <row r="3179" spans="3:6" x14ac:dyDescent="0.25">
      <c r="C3179" s="16">
        <v>3181</v>
      </c>
      <c r="D3179" s="16" t="s">
        <v>17780</v>
      </c>
      <c r="E3179" s="16" t="s">
        <v>4333</v>
      </c>
      <c r="F317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3181;"'";"\'")&amp;"',"&amp;IF('Locations-Stops'!D3181&lt;&gt;"";LEFT('Locations-Stops'!D3181;2)&amp;"."&amp;RIGHT('Locations-Stops'!D3181;LEN('Locations-Stops'!D3181)-2);"0")&amp;","&amp;IF('Locations-Stops'!E3181&lt;&gt;"";LEFT('Locations-Stops'!E3181;1)&amp;"."&amp;RIGHT('Locations-Stops'!E3181;LEN('Locations-Stops'!E3181)-1);"0")&amp;","&amp;IF('Locations-Stops'!G3181&lt;&gt;"";VLOOKUP('Locations-Stops'!G3181;Regions!A2:B300;2;FALSE);"0")&amp;","&amp;IF('Locations-Stops'!H3181&lt;&gt;"";VLOOKUP('Locations-Stops'!H3181;Regions!C2:D300;2;FALSE);"0")&amp;","&amp;IF('Locations-Stops'!I3181&lt;&gt;"";VLOOKUP('Locations-Stops'!I3181;Regions!F2:G300;2;FALSE);"0")&amp;","&amp;IF('Locations-Stops'!J3181&lt;&gt;"";VLOOKUP('Locations-Stops'!J3181;Regions!I2:J300;2;FALSE);"0")&amp;",'"&amp;IF('Locations-Stops'!K3181&lt;&gt;"";SUBSTITUTE('Locations-Stops'!K3181;"'";"\'");"")&amp;"','"&amp;IF('Locations-Stops'!L3181&lt;&gt;"";'Locations-Stops'!L3181;"")&amp;"','"&amp;IF('Locations-Stops'!M3181&lt;&gt;"";'Locations-Stops'!M3181;"")&amp;"','"&amp;IF('Locations-Stops'!N3181&lt;&gt;"";'Locations-Stops'!N3181;"")&amp;"', CURRENT_TIMESTAMP);"</v>
      </c>
    </row>
    <row r="3180" spans="3:6" x14ac:dyDescent="0.25">
      <c r="C3180" s="16">
        <v>3182</v>
      </c>
      <c r="D3180" s="16" t="s">
        <v>17780</v>
      </c>
      <c r="E3180" s="16" t="s">
        <v>4333</v>
      </c>
      <c r="F318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3182;"'";"\'")&amp;"',"&amp;IF('Locations-Stops'!D3182&lt;&gt;"";LEFT('Locations-Stops'!D3182;2)&amp;"."&amp;RIGHT('Locations-Stops'!D3182;LEN('Locations-Stops'!D3182)-2);"0")&amp;","&amp;IF('Locations-Stops'!E3182&lt;&gt;"";LEFT('Locations-Stops'!E3182;1)&amp;"."&amp;RIGHT('Locations-Stops'!E3182;LEN('Locations-Stops'!E3182)-1);"0")&amp;","&amp;IF('Locations-Stops'!G3182&lt;&gt;"";VLOOKUP('Locations-Stops'!G3182;Regions!A2:B300;2;FALSE);"0")&amp;","&amp;IF('Locations-Stops'!H3182&lt;&gt;"";VLOOKUP('Locations-Stops'!H3182;Regions!C2:D300;2;FALSE);"0")&amp;","&amp;IF('Locations-Stops'!I3182&lt;&gt;"";VLOOKUP('Locations-Stops'!I3182;Regions!F2:G300;2;FALSE);"0")&amp;","&amp;IF('Locations-Stops'!J3182&lt;&gt;"";VLOOKUP('Locations-Stops'!J3182;Regions!I2:J300;2;FALSE);"0")&amp;",'"&amp;IF('Locations-Stops'!K3182&lt;&gt;"";SUBSTITUTE('Locations-Stops'!K3182;"'";"\'");"")&amp;"','"&amp;IF('Locations-Stops'!L3182&lt;&gt;"";'Locations-Stops'!L3182;"")&amp;"','"&amp;IF('Locations-Stops'!M3182&lt;&gt;"";'Locations-Stops'!M3182;"")&amp;"','"&amp;IF('Locations-Stops'!N3182&lt;&gt;"";'Locations-Stops'!N3182;"")&amp;"', CURRENT_TIMESTAMP);"</v>
      </c>
    </row>
    <row r="3181" spans="3:6" x14ac:dyDescent="0.25">
      <c r="C3181" s="16">
        <v>3183</v>
      </c>
      <c r="D3181" s="16" t="s">
        <v>17780</v>
      </c>
      <c r="E3181" s="16" t="s">
        <v>4333</v>
      </c>
      <c r="F318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3183;"'";"\'")&amp;"',"&amp;IF('Locations-Stops'!D3183&lt;&gt;"";LEFT('Locations-Stops'!D3183;2)&amp;"."&amp;RIGHT('Locations-Stops'!D3183;LEN('Locations-Stops'!D3183)-2);"0")&amp;","&amp;IF('Locations-Stops'!E3183&lt;&gt;"";LEFT('Locations-Stops'!E3183;1)&amp;"."&amp;RIGHT('Locations-Stops'!E3183;LEN('Locations-Stops'!E3183)-1);"0")&amp;","&amp;IF('Locations-Stops'!G3183&lt;&gt;"";VLOOKUP('Locations-Stops'!G3183;Regions!A2:B300;2;FALSE);"0")&amp;","&amp;IF('Locations-Stops'!H3183&lt;&gt;"";VLOOKUP('Locations-Stops'!H3183;Regions!C2:D300;2;FALSE);"0")&amp;","&amp;IF('Locations-Stops'!I3183&lt;&gt;"";VLOOKUP('Locations-Stops'!I3183;Regions!F2:G300;2;FALSE);"0")&amp;","&amp;IF('Locations-Stops'!J3183&lt;&gt;"";VLOOKUP('Locations-Stops'!J3183;Regions!I2:J300;2;FALSE);"0")&amp;",'"&amp;IF('Locations-Stops'!K3183&lt;&gt;"";SUBSTITUTE('Locations-Stops'!K3183;"'";"\'");"")&amp;"','"&amp;IF('Locations-Stops'!L3183&lt;&gt;"";'Locations-Stops'!L3183;"")&amp;"','"&amp;IF('Locations-Stops'!M3183&lt;&gt;"";'Locations-Stops'!M3183;"")&amp;"','"&amp;IF('Locations-Stops'!N3183&lt;&gt;"";'Locations-Stops'!N3183;"")&amp;"', CURRENT_TIMESTAMP);"</v>
      </c>
    </row>
    <row r="3182" spans="3:6" x14ac:dyDescent="0.25">
      <c r="C3182" s="16">
        <v>3184</v>
      </c>
      <c r="D3182" s="16" t="s">
        <v>17780</v>
      </c>
      <c r="E3182" s="16" t="s">
        <v>4333</v>
      </c>
      <c r="F3182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3184;"'";"\'")&amp;"',"&amp;IF('Locations-Stops'!D3184&lt;&gt;"";LEFT('Locations-Stops'!D3184;2)&amp;"."&amp;RIGHT('Locations-Stops'!D3184;LEN('Locations-Stops'!D3184)-2);"0")&amp;","&amp;IF('Locations-Stops'!E3184&lt;&gt;"";LEFT('Locations-Stops'!E3184;1)&amp;"."&amp;RIGHT('Locations-Stops'!E3184;LEN('Locations-Stops'!E3184)-1);"0")&amp;","&amp;IF('Locations-Stops'!G3184&lt;&gt;"";VLOOKUP('Locations-Stops'!G3184;Regions!A2:B300;2;FALSE);"0")&amp;","&amp;IF('Locations-Stops'!H3184&lt;&gt;"";VLOOKUP('Locations-Stops'!H3184;Regions!C2:D300;2;FALSE);"0")&amp;","&amp;IF('Locations-Stops'!I3184&lt;&gt;"";VLOOKUP('Locations-Stops'!I3184;Regions!F2:G300;2;FALSE);"0")&amp;","&amp;IF('Locations-Stops'!J3184&lt;&gt;"";VLOOKUP('Locations-Stops'!J3184;Regions!I2:J300;2;FALSE);"0")&amp;",'"&amp;IF('Locations-Stops'!K3184&lt;&gt;"";SUBSTITUTE('Locations-Stops'!K3184;"'";"\'");"")&amp;"','"&amp;IF('Locations-Stops'!L3184&lt;&gt;"";'Locations-Stops'!L3184;"")&amp;"','"&amp;IF('Locations-Stops'!M3184&lt;&gt;"";'Locations-Stops'!M3184;"")&amp;"','"&amp;IF('Locations-Stops'!N3184&lt;&gt;"";'Locations-Stops'!N3184;"")&amp;"', CURRENT_TIMESTAMP);"</v>
      </c>
    </row>
    <row r="3183" spans="3:6" x14ac:dyDescent="0.25">
      <c r="C3183" s="16">
        <v>3185</v>
      </c>
      <c r="D3183" s="16" t="s">
        <v>17780</v>
      </c>
      <c r="E3183" s="16" t="s">
        <v>4333</v>
      </c>
      <c r="F3183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3185;"'";"\'")&amp;"',"&amp;IF('Locations-Stops'!D3185&lt;&gt;"";LEFT('Locations-Stops'!D3185;2)&amp;"."&amp;RIGHT('Locations-Stops'!D3185;LEN('Locations-Stops'!D3185)-2);"0")&amp;","&amp;IF('Locations-Stops'!E3185&lt;&gt;"";LEFT('Locations-Stops'!E3185;1)&amp;"."&amp;RIGHT('Locations-Stops'!E3185;LEN('Locations-Stops'!E3185)-1);"0")&amp;","&amp;IF('Locations-Stops'!G3185&lt;&gt;"";VLOOKUP('Locations-Stops'!G3185;Regions!A2:B300;2;FALSE);"0")&amp;","&amp;IF('Locations-Stops'!H3185&lt;&gt;"";VLOOKUP('Locations-Stops'!H3185;Regions!C2:D300;2;FALSE);"0")&amp;","&amp;IF('Locations-Stops'!I3185&lt;&gt;"";VLOOKUP('Locations-Stops'!I3185;Regions!F2:G300;2;FALSE);"0")&amp;","&amp;IF('Locations-Stops'!J3185&lt;&gt;"";VLOOKUP('Locations-Stops'!J3185;Regions!I2:J300;2;FALSE);"0")&amp;",'"&amp;IF('Locations-Stops'!K3185&lt;&gt;"";SUBSTITUTE('Locations-Stops'!K3185;"'";"\'");"")&amp;"','"&amp;IF('Locations-Stops'!L3185&lt;&gt;"";'Locations-Stops'!L3185;"")&amp;"','"&amp;IF('Locations-Stops'!M3185&lt;&gt;"";'Locations-Stops'!M3185;"")&amp;"','"&amp;IF('Locations-Stops'!N3185&lt;&gt;"";'Locations-Stops'!N3185;"")&amp;"', CURRENT_TIMESTAMP);"</v>
      </c>
    </row>
    <row r="3184" spans="3:6" x14ac:dyDescent="0.25">
      <c r="C3184" s="16">
        <v>3186</v>
      </c>
      <c r="D3184" s="16" t="s">
        <v>17780</v>
      </c>
      <c r="E3184" s="16" t="s">
        <v>4333</v>
      </c>
      <c r="F3184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3186;"'";"\'")&amp;"',"&amp;IF('Locations-Stops'!D3186&lt;&gt;"";LEFT('Locations-Stops'!D3186;2)&amp;"."&amp;RIGHT('Locations-Stops'!D3186;LEN('Locations-Stops'!D3186)-2);"0")&amp;","&amp;IF('Locations-Stops'!E3186&lt;&gt;"";LEFT('Locations-Stops'!E3186;1)&amp;"."&amp;RIGHT('Locations-Stops'!E3186;LEN('Locations-Stops'!E3186)-1);"0")&amp;","&amp;IF('Locations-Stops'!G3186&lt;&gt;"";VLOOKUP('Locations-Stops'!G3186;Regions!A2:B300;2;FALSE);"0")&amp;","&amp;IF('Locations-Stops'!H3186&lt;&gt;"";VLOOKUP('Locations-Stops'!H3186;Regions!C2:D300;2;FALSE);"0")&amp;","&amp;IF('Locations-Stops'!I3186&lt;&gt;"";VLOOKUP('Locations-Stops'!I3186;Regions!F2:G300;2;FALSE);"0")&amp;","&amp;IF('Locations-Stops'!J3186&lt;&gt;"";VLOOKUP('Locations-Stops'!J3186;Regions!I2:J300;2;FALSE);"0")&amp;",'"&amp;IF('Locations-Stops'!K3186&lt;&gt;"";SUBSTITUTE('Locations-Stops'!K3186;"'";"\'");"")&amp;"','"&amp;IF('Locations-Stops'!L3186&lt;&gt;"";'Locations-Stops'!L3186;"")&amp;"','"&amp;IF('Locations-Stops'!M3186&lt;&gt;"";'Locations-Stops'!M3186;"")&amp;"','"&amp;IF('Locations-Stops'!N3186&lt;&gt;"";'Locations-Stops'!N3186;"")&amp;"', CURRENT_TIMESTAMP);"</v>
      </c>
    </row>
    <row r="3185" spans="3:6" x14ac:dyDescent="0.25">
      <c r="C3185" s="16">
        <v>3187</v>
      </c>
      <c r="D3185" s="16" t="s">
        <v>17780</v>
      </c>
      <c r="E3185" s="16" t="s">
        <v>4333</v>
      </c>
      <c r="F3185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3187;"'";"\'")&amp;"',"&amp;IF('Locations-Stops'!D3187&lt;&gt;"";LEFT('Locations-Stops'!D3187;2)&amp;"."&amp;RIGHT('Locations-Stops'!D3187;LEN('Locations-Stops'!D3187)-2);"0")&amp;","&amp;IF('Locations-Stops'!E3187&lt;&gt;"";LEFT('Locations-Stops'!E3187;1)&amp;"."&amp;RIGHT('Locations-Stops'!E3187;LEN('Locations-Stops'!E3187)-1);"0")&amp;","&amp;IF('Locations-Stops'!G3187&lt;&gt;"";VLOOKUP('Locations-Stops'!G3187;Regions!A2:B300;2;FALSE);"0")&amp;","&amp;IF('Locations-Stops'!H3187&lt;&gt;"";VLOOKUP('Locations-Stops'!H3187;Regions!C2:D300;2;FALSE);"0")&amp;","&amp;IF('Locations-Stops'!I3187&lt;&gt;"";VLOOKUP('Locations-Stops'!I3187;Regions!F2:G300;2;FALSE);"0")&amp;","&amp;IF('Locations-Stops'!J3187&lt;&gt;"";VLOOKUP('Locations-Stops'!J3187;Regions!I2:J300;2;FALSE);"0")&amp;",'"&amp;IF('Locations-Stops'!K3187&lt;&gt;"";SUBSTITUTE('Locations-Stops'!K3187;"'";"\'");"")&amp;"','"&amp;IF('Locations-Stops'!L3187&lt;&gt;"";'Locations-Stops'!L3187;"")&amp;"','"&amp;IF('Locations-Stops'!M3187&lt;&gt;"";'Locations-Stops'!M3187;"")&amp;"','"&amp;IF('Locations-Stops'!N3187&lt;&gt;"";'Locations-Stops'!N3187;"")&amp;"', CURRENT_TIMESTAMP);"</v>
      </c>
    </row>
    <row r="3186" spans="3:6" x14ac:dyDescent="0.25">
      <c r="C3186" s="16">
        <v>3188</v>
      </c>
      <c r="D3186" s="16" t="s">
        <v>17780</v>
      </c>
      <c r="E3186" s="16" t="s">
        <v>4333</v>
      </c>
      <c r="F3186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3188;"'";"\'")&amp;"',"&amp;IF('Locations-Stops'!D3188&lt;&gt;"";LEFT('Locations-Stops'!D3188;2)&amp;"."&amp;RIGHT('Locations-Stops'!D3188;LEN('Locations-Stops'!D3188)-2);"0")&amp;","&amp;IF('Locations-Stops'!E3188&lt;&gt;"";LEFT('Locations-Stops'!E3188;1)&amp;"."&amp;RIGHT('Locations-Stops'!E3188;LEN('Locations-Stops'!E3188)-1);"0")&amp;","&amp;IF('Locations-Stops'!G3188&lt;&gt;"";VLOOKUP('Locations-Stops'!G3188;Regions!A2:B300;2;FALSE);"0")&amp;","&amp;IF('Locations-Stops'!H3188&lt;&gt;"";VLOOKUP('Locations-Stops'!H3188;Regions!C2:D300;2;FALSE);"0")&amp;","&amp;IF('Locations-Stops'!I3188&lt;&gt;"";VLOOKUP('Locations-Stops'!I3188;Regions!F2:G300;2;FALSE);"0")&amp;","&amp;IF('Locations-Stops'!J3188&lt;&gt;"";VLOOKUP('Locations-Stops'!J3188;Regions!I2:J300;2;FALSE);"0")&amp;",'"&amp;IF('Locations-Stops'!K3188&lt;&gt;"";SUBSTITUTE('Locations-Stops'!K3188;"'";"\'");"")&amp;"','"&amp;IF('Locations-Stops'!L3188&lt;&gt;"";'Locations-Stops'!L3188;"")&amp;"','"&amp;IF('Locations-Stops'!M3188&lt;&gt;"";'Locations-Stops'!M3188;"")&amp;"','"&amp;IF('Locations-Stops'!N3188&lt;&gt;"";'Locations-Stops'!N3188;"")&amp;"', CURRENT_TIMESTAMP);"</v>
      </c>
    </row>
    <row r="3187" spans="3:6" x14ac:dyDescent="0.25">
      <c r="C3187" s="16">
        <v>3189</v>
      </c>
      <c r="D3187" s="16" t="s">
        <v>17780</v>
      </c>
      <c r="E3187" s="16" t="s">
        <v>4333</v>
      </c>
      <c r="F3187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3189;"'";"\'")&amp;"',"&amp;IF('Locations-Stops'!D3189&lt;&gt;"";LEFT('Locations-Stops'!D3189;2)&amp;"."&amp;RIGHT('Locations-Stops'!D3189;LEN('Locations-Stops'!D3189)-2);"0")&amp;","&amp;IF('Locations-Stops'!E3189&lt;&gt;"";LEFT('Locations-Stops'!E3189;1)&amp;"."&amp;RIGHT('Locations-Stops'!E3189;LEN('Locations-Stops'!E3189)-1);"0")&amp;","&amp;IF('Locations-Stops'!G3189&lt;&gt;"";VLOOKUP('Locations-Stops'!G3189;Regions!A2:B300;2;FALSE);"0")&amp;","&amp;IF('Locations-Stops'!H3189&lt;&gt;"";VLOOKUP('Locations-Stops'!H3189;Regions!C2:D300;2;FALSE);"0")&amp;","&amp;IF('Locations-Stops'!I3189&lt;&gt;"";VLOOKUP('Locations-Stops'!I3189;Regions!F2:G300;2;FALSE);"0")&amp;","&amp;IF('Locations-Stops'!J3189&lt;&gt;"";VLOOKUP('Locations-Stops'!J3189;Regions!I2:J300;2;FALSE);"0")&amp;",'"&amp;IF('Locations-Stops'!K3189&lt;&gt;"";SUBSTITUTE('Locations-Stops'!K3189;"'";"\'");"")&amp;"','"&amp;IF('Locations-Stops'!L3189&lt;&gt;"";'Locations-Stops'!L3189;"")&amp;"','"&amp;IF('Locations-Stops'!M3189&lt;&gt;"";'Locations-Stops'!M3189;"")&amp;"','"&amp;IF('Locations-Stops'!N3189&lt;&gt;"";'Locations-Stops'!N3189;"")&amp;"', CURRENT_TIMESTAMP);"</v>
      </c>
    </row>
    <row r="3188" spans="3:6" x14ac:dyDescent="0.25">
      <c r="C3188" s="16">
        <v>3190</v>
      </c>
      <c r="D3188" s="16" t="s">
        <v>17780</v>
      </c>
      <c r="E3188" s="16" t="s">
        <v>4333</v>
      </c>
      <c r="F3188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3190;"'";"\'")&amp;"',"&amp;IF('Locations-Stops'!D3190&lt;&gt;"";LEFT('Locations-Stops'!D3190;2)&amp;"."&amp;RIGHT('Locations-Stops'!D3190;LEN('Locations-Stops'!D3190)-2);"0")&amp;","&amp;IF('Locations-Stops'!E3190&lt;&gt;"";LEFT('Locations-Stops'!E3190;1)&amp;"."&amp;RIGHT('Locations-Stops'!E3190;LEN('Locations-Stops'!E3190)-1);"0")&amp;","&amp;IF('Locations-Stops'!G3190&lt;&gt;"";VLOOKUP('Locations-Stops'!G3190;Regions!A2:B300;2;FALSE);"0")&amp;","&amp;IF('Locations-Stops'!H3190&lt;&gt;"";VLOOKUP('Locations-Stops'!H3190;Regions!C2:D300;2;FALSE);"0")&amp;","&amp;IF('Locations-Stops'!I3190&lt;&gt;"";VLOOKUP('Locations-Stops'!I3190;Regions!F2:G300;2;FALSE);"0")&amp;","&amp;IF('Locations-Stops'!J3190&lt;&gt;"";VLOOKUP('Locations-Stops'!J3190;Regions!I2:J300;2;FALSE);"0")&amp;",'"&amp;IF('Locations-Stops'!K3190&lt;&gt;"";SUBSTITUTE('Locations-Stops'!K3190;"'";"\'");"")&amp;"','"&amp;IF('Locations-Stops'!L3190&lt;&gt;"";'Locations-Stops'!L3190;"")&amp;"','"&amp;IF('Locations-Stops'!M3190&lt;&gt;"";'Locations-Stops'!M3190;"")&amp;"','"&amp;IF('Locations-Stops'!N3190&lt;&gt;"";'Locations-Stops'!N3190;"")&amp;"', CURRENT_TIMESTAMP);"</v>
      </c>
    </row>
    <row r="3189" spans="3:6" x14ac:dyDescent="0.25">
      <c r="C3189" s="16">
        <v>3191</v>
      </c>
      <c r="D3189" s="16" t="s">
        <v>17780</v>
      </c>
      <c r="E3189" s="16" t="s">
        <v>4333</v>
      </c>
      <c r="F318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3191;"'";"\'")&amp;"',"&amp;IF('Locations-Stops'!D3191&lt;&gt;"";LEFT('Locations-Stops'!D3191;2)&amp;"."&amp;RIGHT('Locations-Stops'!D3191;LEN('Locations-Stops'!D3191)-2);"0")&amp;","&amp;IF('Locations-Stops'!E3191&lt;&gt;"";LEFT('Locations-Stops'!E3191;1)&amp;"."&amp;RIGHT('Locations-Stops'!E3191;LEN('Locations-Stops'!E3191)-1);"0")&amp;","&amp;IF('Locations-Stops'!G3191&lt;&gt;"";VLOOKUP('Locations-Stops'!G3191;Regions!A2:B300;2;FALSE);"0")&amp;","&amp;IF('Locations-Stops'!H3191&lt;&gt;"";VLOOKUP('Locations-Stops'!H3191;Regions!C2:D300;2;FALSE);"0")&amp;","&amp;IF('Locations-Stops'!I3191&lt;&gt;"";VLOOKUP('Locations-Stops'!I3191;Regions!F2:G300;2;FALSE);"0")&amp;","&amp;IF('Locations-Stops'!J3191&lt;&gt;"";VLOOKUP('Locations-Stops'!J3191;Regions!I2:J300;2;FALSE);"0")&amp;",'"&amp;IF('Locations-Stops'!K3191&lt;&gt;"";SUBSTITUTE('Locations-Stops'!K3191;"'";"\'");"")&amp;"','"&amp;IF('Locations-Stops'!L3191&lt;&gt;"";'Locations-Stops'!L3191;"")&amp;"','"&amp;IF('Locations-Stops'!M3191&lt;&gt;"";'Locations-Stops'!M3191;"")&amp;"','"&amp;IF('Locations-Stops'!N3191&lt;&gt;"";'Locations-Stops'!N3191;"")&amp;"', CURRENT_TIMESTAMP);"</v>
      </c>
    </row>
    <row r="3190" spans="3:6" x14ac:dyDescent="0.25">
      <c r="C3190" s="16">
        <v>3192</v>
      </c>
      <c r="D3190" s="16" t="s">
        <v>17780</v>
      </c>
      <c r="E3190" s="16" t="s">
        <v>4333</v>
      </c>
      <c r="F319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3192;"'";"\'")&amp;"',"&amp;IF('Locations-Stops'!D3192&lt;&gt;"";LEFT('Locations-Stops'!D3192;2)&amp;"."&amp;RIGHT('Locations-Stops'!D3192;LEN('Locations-Stops'!D3192)-2);"0")&amp;","&amp;IF('Locations-Stops'!E3192&lt;&gt;"";LEFT('Locations-Stops'!E3192;1)&amp;"."&amp;RIGHT('Locations-Stops'!E3192;LEN('Locations-Stops'!E3192)-1);"0")&amp;","&amp;IF('Locations-Stops'!G3192&lt;&gt;"";VLOOKUP('Locations-Stops'!G3192;Regions!A2:B300;2;FALSE);"0")&amp;","&amp;IF('Locations-Stops'!H3192&lt;&gt;"";VLOOKUP('Locations-Stops'!H3192;Regions!C2:D300;2;FALSE);"0")&amp;","&amp;IF('Locations-Stops'!I3192&lt;&gt;"";VLOOKUP('Locations-Stops'!I3192;Regions!F2:G300;2;FALSE);"0")&amp;","&amp;IF('Locations-Stops'!J3192&lt;&gt;"";VLOOKUP('Locations-Stops'!J3192;Regions!I2:J300;2;FALSE);"0")&amp;",'"&amp;IF('Locations-Stops'!K3192&lt;&gt;"";SUBSTITUTE('Locations-Stops'!K3192;"'";"\'");"")&amp;"','"&amp;IF('Locations-Stops'!L3192&lt;&gt;"";'Locations-Stops'!L3192;"")&amp;"','"&amp;IF('Locations-Stops'!M3192&lt;&gt;"";'Locations-Stops'!M3192;"")&amp;"','"&amp;IF('Locations-Stops'!N3192&lt;&gt;"";'Locations-Stops'!N3192;"")&amp;"', CURRENT_TIMESTAMP);"</v>
      </c>
    </row>
    <row r="3191" spans="3:6" x14ac:dyDescent="0.25">
      <c r="C3191" s="16">
        <v>3193</v>
      </c>
      <c r="D3191" s="16" t="s">
        <v>17780</v>
      </c>
      <c r="E3191" s="16" t="s">
        <v>4333</v>
      </c>
      <c r="F319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3193;"'";"\'")&amp;"',"&amp;IF('Locations-Stops'!D3193&lt;&gt;"";LEFT('Locations-Stops'!D3193;2)&amp;"."&amp;RIGHT('Locations-Stops'!D3193;LEN('Locations-Stops'!D3193)-2);"0")&amp;","&amp;IF('Locations-Stops'!E3193&lt;&gt;"";LEFT('Locations-Stops'!E3193;1)&amp;"."&amp;RIGHT('Locations-Stops'!E3193;LEN('Locations-Stops'!E3193)-1);"0")&amp;","&amp;IF('Locations-Stops'!G3193&lt;&gt;"";VLOOKUP('Locations-Stops'!G3193;Regions!A2:B300;2;FALSE);"0")&amp;","&amp;IF('Locations-Stops'!H3193&lt;&gt;"";VLOOKUP('Locations-Stops'!H3193;Regions!C2:D300;2;FALSE);"0")&amp;","&amp;IF('Locations-Stops'!I3193&lt;&gt;"";VLOOKUP('Locations-Stops'!I3193;Regions!F2:G300;2;FALSE);"0")&amp;","&amp;IF('Locations-Stops'!J3193&lt;&gt;"";VLOOKUP('Locations-Stops'!J3193;Regions!I2:J300;2;FALSE);"0")&amp;",'"&amp;IF('Locations-Stops'!K3193&lt;&gt;"";SUBSTITUTE('Locations-Stops'!K3193;"'";"\'");"")&amp;"','"&amp;IF('Locations-Stops'!L3193&lt;&gt;"";'Locations-Stops'!L3193;"")&amp;"','"&amp;IF('Locations-Stops'!M3193&lt;&gt;"";'Locations-Stops'!M3193;"")&amp;"','"&amp;IF('Locations-Stops'!N3193&lt;&gt;"";'Locations-Stops'!N3193;"")&amp;"', CURRENT_TIMESTAMP);"</v>
      </c>
    </row>
    <row r="3192" spans="3:6" x14ac:dyDescent="0.25">
      <c r="C3192" s="16">
        <v>3194</v>
      </c>
      <c r="D3192" s="16" t="s">
        <v>17780</v>
      </c>
      <c r="E3192" s="16" t="s">
        <v>4333</v>
      </c>
      <c r="F3192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3194;"'";"\'")&amp;"',"&amp;IF('Locations-Stops'!D3194&lt;&gt;"";LEFT('Locations-Stops'!D3194;2)&amp;"."&amp;RIGHT('Locations-Stops'!D3194;LEN('Locations-Stops'!D3194)-2);"0")&amp;","&amp;IF('Locations-Stops'!E3194&lt;&gt;"";LEFT('Locations-Stops'!E3194;1)&amp;"."&amp;RIGHT('Locations-Stops'!E3194;LEN('Locations-Stops'!E3194)-1);"0")&amp;","&amp;IF('Locations-Stops'!G3194&lt;&gt;"";VLOOKUP('Locations-Stops'!G3194;Regions!A2:B300;2;FALSE);"0")&amp;","&amp;IF('Locations-Stops'!H3194&lt;&gt;"";VLOOKUP('Locations-Stops'!H3194;Regions!C2:D300;2;FALSE);"0")&amp;","&amp;IF('Locations-Stops'!I3194&lt;&gt;"";VLOOKUP('Locations-Stops'!I3194;Regions!F2:G300;2;FALSE);"0")&amp;","&amp;IF('Locations-Stops'!J3194&lt;&gt;"";VLOOKUP('Locations-Stops'!J3194;Regions!I2:J300;2;FALSE);"0")&amp;",'"&amp;IF('Locations-Stops'!K3194&lt;&gt;"";SUBSTITUTE('Locations-Stops'!K3194;"'";"\'");"")&amp;"','"&amp;IF('Locations-Stops'!L3194&lt;&gt;"";'Locations-Stops'!L3194;"")&amp;"','"&amp;IF('Locations-Stops'!M3194&lt;&gt;"";'Locations-Stops'!M3194;"")&amp;"','"&amp;IF('Locations-Stops'!N3194&lt;&gt;"";'Locations-Stops'!N3194;"")&amp;"', CURRENT_TIMESTAMP);"</v>
      </c>
    </row>
    <row r="3193" spans="3:6" x14ac:dyDescent="0.25">
      <c r="C3193" s="16">
        <v>3195</v>
      </c>
      <c r="D3193" s="16" t="s">
        <v>17780</v>
      </c>
      <c r="E3193" s="16" t="s">
        <v>4333</v>
      </c>
      <c r="F3193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3195;"'";"\'")&amp;"',"&amp;IF('Locations-Stops'!D3195&lt;&gt;"";LEFT('Locations-Stops'!D3195;2)&amp;"."&amp;RIGHT('Locations-Stops'!D3195;LEN('Locations-Stops'!D3195)-2);"0")&amp;","&amp;IF('Locations-Stops'!E3195&lt;&gt;"";LEFT('Locations-Stops'!E3195;1)&amp;"."&amp;RIGHT('Locations-Stops'!E3195;LEN('Locations-Stops'!E3195)-1);"0")&amp;","&amp;IF('Locations-Stops'!G3195&lt;&gt;"";VLOOKUP('Locations-Stops'!G3195;Regions!A2:B300;2;FALSE);"0")&amp;","&amp;IF('Locations-Stops'!H3195&lt;&gt;"";VLOOKUP('Locations-Stops'!H3195;Regions!C2:D300;2;FALSE);"0")&amp;","&amp;IF('Locations-Stops'!I3195&lt;&gt;"";VLOOKUP('Locations-Stops'!I3195;Regions!F2:G300;2;FALSE);"0")&amp;","&amp;IF('Locations-Stops'!J3195&lt;&gt;"";VLOOKUP('Locations-Stops'!J3195;Regions!I2:J300;2;FALSE);"0")&amp;",'"&amp;IF('Locations-Stops'!K3195&lt;&gt;"";SUBSTITUTE('Locations-Stops'!K3195;"'";"\'");"")&amp;"','"&amp;IF('Locations-Stops'!L3195&lt;&gt;"";'Locations-Stops'!L3195;"")&amp;"','"&amp;IF('Locations-Stops'!M3195&lt;&gt;"";'Locations-Stops'!M3195;"")&amp;"','"&amp;IF('Locations-Stops'!N3195&lt;&gt;"";'Locations-Stops'!N3195;"")&amp;"', CURRENT_TIMESTAMP);"</v>
      </c>
    </row>
    <row r="3194" spans="3:6" x14ac:dyDescent="0.25">
      <c r="C3194" s="16">
        <v>3196</v>
      </c>
      <c r="D3194" s="16" t="s">
        <v>17780</v>
      </c>
      <c r="E3194" s="16" t="s">
        <v>4333</v>
      </c>
      <c r="F3194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3196;"'";"\'")&amp;"',"&amp;IF('Locations-Stops'!D3196&lt;&gt;"";LEFT('Locations-Stops'!D3196;2)&amp;"."&amp;RIGHT('Locations-Stops'!D3196;LEN('Locations-Stops'!D3196)-2);"0")&amp;","&amp;IF('Locations-Stops'!E3196&lt;&gt;"";LEFT('Locations-Stops'!E3196;1)&amp;"."&amp;RIGHT('Locations-Stops'!E3196;LEN('Locations-Stops'!E3196)-1);"0")&amp;","&amp;IF('Locations-Stops'!G3196&lt;&gt;"";VLOOKUP('Locations-Stops'!G3196;Regions!A2:B300;2;FALSE);"0")&amp;","&amp;IF('Locations-Stops'!H3196&lt;&gt;"";VLOOKUP('Locations-Stops'!H3196;Regions!C2:D300;2;FALSE);"0")&amp;","&amp;IF('Locations-Stops'!I3196&lt;&gt;"";VLOOKUP('Locations-Stops'!I3196;Regions!F2:G300;2;FALSE);"0")&amp;","&amp;IF('Locations-Stops'!J3196&lt;&gt;"";VLOOKUP('Locations-Stops'!J3196;Regions!I2:J300;2;FALSE);"0")&amp;",'"&amp;IF('Locations-Stops'!K3196&lt;&gt;"";SUBSTITUTE('Locations-Stops'!K3196;"'";"\'");"")&amp;"','"&amp;IF('Locations-Stops'!L3196&lt;&gt;"";'Locations-Stops'!L3196;"")&amp;"','"&amp;IF('Locations-Stops'!M3196&lt;&gt;"";'Locations-Stops'!M3196;"")&amp;"','"&amp;IF('Locations-Stops'!N3196&lt;&gt;"";'Locations-Stops'!N3196;"")&amp;"', CURRENT_TIMESTAMP);"</v>
      </c>
    </row>
    <row r="3195" spans="3:6" x14ac:dyDescent="0.25">
      <c r="C3195" s="16">
        <v>3197</v>
      </c>
      <c r="D3195" s="16" t="s">
        <v>17780</v>
      </c>
      <c r="E3195" s="16" t="s">
        <v>4333</v>
      </c>
      <c r="F3195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3197;"'";"\'")&amp;"',"&amp;IF('Locations-Stops'!D3197&lt;&gt;"";LEFT('Locations-Stops'!D3197;2)&amp;"."&amp;RIGHT('Locations-Stops'!D3197;LEN('Locations-Stops'!D3197)-2);"0")&amp;","&amp;IF('Locations-Stops'!E3197&lt;&gt;"";LEFT('Locations-Stops'!E3197;1)&amp;"."&amp;RIGHT('Locations-Stops'!E3197;LEN('Locations-Stops'!E3197)-1);"0")&amp;","&amp;IF('Locations-Stops'!G3197&lt;&gt;"";VLOOKUP('Locations-Stops'!G3197;Regions!A2:B300;2;FALSE);"0")&amp;","&amp;IF('Locations-Stops'!H3197&lt;&gt;"";VLOOKUP('Locations-Stops'!H3197;Regions!C2:D300;2;FALSE);"0")&amp;","&amp;IF('Locations-Stops'!I3197&lt;&gt;"";VLOOKUP('Locations-Stops'!I3197;Regions!F2:G300;2;FALSE);"0")&amp;","&amp;IF('Locations-Stops'!J3197&lt;&gt;"";VLOOKUP('Locations-Stops'!J3197;Regions!I2:J300;2;FALSE);"0")&amp;",'"&amp;IF('Locations-Stops'!K3197&lt;&gt;"";SUBSTITUTE('Locations-Stops'!K3197;"'";"\'");"")&amp;"','"&amp;IF('Locations-Stops'!L3197&lt;&gt;"";'Locations-Stops'!L3197;"")&amp;"','"&amp;IF('Locations-Stops'!M3197&lt;&gt;"";'Locations-Stops'!M3197;"")&amp;"','"&amp;IF('Locations-Stops'!N3197&lt;&gt;"";'Locations-Stops'!N3197;"")&amp;"', CURRENT_TIMESTAMP);"</v>
      </c>
    </row>
    <row r="3196" spans="3:6" x14ac:dyDescent="0.25">
      <c r="C3196" s="16">
        <v>3198</v>
      </c>
      <c r="D3196" s="16" t="s">
        <v>17780</v>
      </c>
      <c r="E3196" s="16" t="s">
        <v>4333</v>
      </c>
      <c r="F3196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3198;"'";"\'")&amp;"',"&amp;IF('Locations-Stops'!D3198&lt;&gt;"";LEFT('Locations-Stops'!D3198;2)&amp;"."&amp;RIGHT('Locations-Stops'!D3198;LEN('Locations-Stops'!D3198)-2);"0")&amp;","&amp;IF('Locations-Stops'!E3198&lt;&gt;"";LEFT('Locations-Stops'!E3198;1)&amp;"."&amp;RIGHT('Locations-Stops'!E3198;LEN('Locations-Stops'!E3198)-1);"0")&amp;","&amp;IF('Locations-Stops'!G3198&lt;&gt;"";VLOOKUP('Locations-Stops'!G3198;Regions!A2:B300;2;FALSE);"0")&amp;","&amp;IF('Locations-Stops'!H3198&lt;&gt;"";VLOOKUP('Locations-Stops'!H3198;Regions!C2:D300;2;FALSE);"0")&amp;","&amp;IF('Locations-Stops'!I3198&lt;&gt;"";VLOOKUP('Locations-Stops'!I3198;Regions!F2:G300;2;FALSE);"0")&amp;","&amp;IF('Locations-Stops'!J3198&lt;&gt;"";VLOOKUP('Locations-Stops'!J3198;Regions!I2:J300;2;FALSE);"0")&amp;",'"&amp;IF('Locations-Stops'!K3198&lt;&gt;"";SUBSTITUTE('Locations-Stops'!K3198;"'";"\'");"")&amp;"','"&amp;IF('Locations-Stops'!L3198&lt;&gt;"";'Locations-Stops'!L3198;"")&amp;"','"&amp;IF('Locations-Stops'!M3198&lt;&gt;"";'Locations-Stops'!M3198;"")&amp;"','"&amp;IF('Locations-Stops'!N3198&lt;&gt;"";'Locations-Stops'!N3198;"")&amp;"', CURRENT_TIMESTAMP);"</v>
      </c>
    </row>
    <row r="3197" spans="3:6" x14ac:dyDescent="0.25">
      <c r="C3197" s="16">
        <v>3199</v>
      </c>
      <c r="D3197" s="16" t="s">
        <v>17780</v>
      </c>
      <c r="E3197" s="16" t="s">
        <v>4333</v>
      </c>
      <c r="F3197" s="16" t="str">
        <f t="shared" si="49"/>
        <v>"INSERT INTO `locations` (`id`, `name`, `latitude`, `longitude`, `province`, `region_1`, `region_2`, `region_3`, `street`, `number`, `postal`, `img`, `last_modified`) VALUES (NULL,'"&amp;SUBSTITUTE('Locations-Stops'!F3199;"'";"\'")&amp;"',"&amp;IF('Locations-Stops'!D3199&lt;&gt;"";LEFT('Locations-Stops'!D3199;2)&amp;"."&amp;RIGHT('Locations-Stops'!D3199;LEN('Locations-Stops'!D3199)-2);"0")&amp;","&amp;IF('Locations-Stops'!E3199&lt;&gt;"";LEFT('Locations-Stops'!E3199;1)&amp;"."&amp;RIGHT('Locations-Stops'!E3199;LEN('Locations-Stops'!E3199)-1);"0")&amp;","&amp;IF('Locations-Stops'!G3199&lt;&gt;"";VLOOKUP('Locations-Stops'!G3199;Regions!A2:B300;2;FALSE);"0")&amp;","&amp;IF('Locations-Stops'!H3199&lt;&gt;"";VLOOKUP('Locations-Stops'!H3199;Regions!C2:D300;2;FALSE);"0")&amp;","&amp;IF('Locations-Stops'!I3199&lt;&gt;"";VLOOKUP('Locations-Stops'!I3199;Regions!F2:G300;2;FALSE);"0")&amp;","&amp;IF('Locations-Stops'!J3199&lt;&gt;"";VLOOKUP('Locations-Stops'!J3199;Regions!I2:J300;2;FALSE);"0")&amp;",'"&amp;IF('Locations-Stops'!K3199&lt;&gt;"";SUBSTITUTE('Locations-Stops'!K3199;"'";"\'");"")&amp;"','"&amp;IF('Locations-Stops'!L3199&lt;&gt;"";'Locations-Stops'!L3199;"")&amp;"','"&amp;IF('Locations-Stops'!M3199&lt;&gt;"";'Locations-Stops'!M3199;"")&amp;"','"&amp;IF('Locations-Stops'!N3199&lt;&gt;"";'Locations-Stops'!N3199;"")&amp;"', CURRENT_TIMESTAMP);"</v>
      </c>
    </row>
    <row r="3198" spans="3:6" x14ac:dyDescent="0.25">
      <c r="C3198" s="16">
        <v>3200</v>
      </c>
      <c r="D3198" s="16" t="s">
        <v>17780</v>
      </c>
      <c r="E3198" s="16" t="s">
        <v>4333</v>
      </c>
      <c r="F3198" s="16" t="str">
        <f t="shared" si="49"/>
        <v>"INSERT INTO `locations` (`id`, `name`, `latitude`, `longitude`, `province`, `region_1`, `region_2`, `region_3`, `street`, `number`, `postal`, `img`, `last_modified`) VALUES (NULL,'"&amp;SUBSTITUTE('Locations-Stops'!F3200;"'";"\'")&amp;"',"&amp;IF('Locations-Stops'!D3200&lt;&gt;"";LEFT('Locations-Stops'!D3200;2)&amp;"."&amp;RIGHT('Locations-Stops'!D3200;LEN('Locations-Stops'!D3200)-2);"0")&amp;","&amp;IF('Locations-Stops'!E3200&lt;&gt;"";LEFT('Locations-Stops'!E3200;1)&amp;"."&amp;RIGHT('Locations-Stops'!E3200;LEN('Locations-Stops'!E3200)-1);"0")&amp;","&amp;IF('Locations-Stops'!G3200&lt;&gt;"";VLOOKUP('Locations-Stops'!G3200;Regions!A2:B300;2;FALSE);"0")&amp;","&amp;IF('Locations-Stops'!H3200&lt;&gt;"";VLOOKUP('Locations-Stops'!H3200;Regions!C2:D300;2;FALSE);"0")&amp;","&amp;IF('Locations-Stops'!I3200&lt;&gt;"";VLOOKUP('Locations-Stops'!I3200;Regions!F2:G300;2;FALSE);"0")&amp;","&amp;IF('Locations-Stops'!J3200&lt;&gt;"";VLOOKUP('Locations-Stops'!J3200;Regions!I2:J300;2;FALSE);"0")&amp;",'"&amp;IF('Locations-Stops'!K3200&lt;&gt;"";SUBSTITUTE('Locations-Stops'!K3200;"'";"\'");"")&amp;"','"&amp;IF('Locations-Stops'!L3200&lt;&gt;"";'Locations-Stops'!L3200;"")&amp;"','"&amp;IF('Locations-Stops'!M3200&lt;&gt;"";'Locations-Stops'!M3200;"")&amp;"','"&amp;IF('Locations-Stops'!N3200&lt;&gt;"";'Locations-Stops'!N3200;"")&amp;"', CURRENT_TIMESTAMP);"</v>
      </c>
    </row>
    <row r="3199" spans="3:6" x14ac:dyDescent="0.25">
      <c r="C3199" s="16">
        <v>3201</v>
      </c>
      <c r="D3199" s="16" t="s">
        <v>17780</v>
      </c>
      <c r="E3199" s="16" t="s">
        <v>4333</v>
      </c>
      <c r="F3199" s="16" t="str">
        <f t="shared" si="49"/>
        <v>"INSERT INTO `locations` (`id`, `name`, `latitude`, `longitude`, `province`, `region_1`, `region_2`, `region_3`, `street`, `number`, `postal`, `img`, `last_modified`) VALUES (NULL,'"&amp;SUBSTITUTE('Locations-Stops'!F3201;"'";"\'")&amp;"',"&amp;IF('Locations-Stops'!D3201&lt;&gt;"";LEFT('Locations-Stops'!D3201;2)&amp;"."&amp;RIGHT('Locations-Stops'!D3201;LEN('Locations-Stops'!D3201)-2);"0")&amp;","&amp;IF('Locations-Stops'!E3201&lt;&gt;"";LEFT('Locations-Stops'!E3201;1)&amp;"."&amp;RIGHT('Locations-Stops'!E3201;LEN('Locations-Stops'!E3201)-1);"0")&amp;","&amp;IF('Locations-Stops'!G3201&lt;&gt;"";VLOOKUP('Locations-Stops'!G3201;Regions!A2:B300;2;FALSE);"0")&amp;","&amp;IF('Locations-Stops'!H3201&lt;&gt;"";VLOOKUP('Locations-Stops'!H3201;Regions!C2:D300;2;FALSE);"0")&amp;","&amp;IF('Locations-Stops'!I3201&lt;&gt;"";VLOOKUP('Locations-Stops'!I3201;Regions!F2:G300;2;FALSE);"0")&amp;","&amp;IF('Locations-Stops'!J3201&lt;&gt;"";VLOOKUP('Locations-Stops'!J3201;Regions!I2:J300;2;FALSE);"0")&amp;",'"&amp;IF('Locations-Stops'!K3201&lt;&gt;"";SUBSTITUTE('Locations-Stops'!K3201;"'";"\'");"")&amp;"','"&amp;IF('Locations-Stops'!L3201&lt;&gt;"";'Locations-Stops'!L3201;"")&amp;"','"&amp;IF('Locations-Stops'!M3201&lt;&gt;"";'Locations-Stops'!M3201;"")&amp;"','"&amp;IF('Locations-Stops'!N3201&lt;&gt;"";'Locations-Stops'!N3201;"")&amp;"', CURRENT_TIMESTAMP);"</v>
      </c>
    </row>
    <row r="3200" spans="3:6" x14ac:dyDescent="0.25">
      <c r="C3200" s="16">
        <v>3202</v>
      </c>
      <c r="D3200" s="16" t="s">
        <v>17780</v>
      </c>
      <c r="E3200" s="16" t="s">
        <v>4333</v>
      </c>
      <c r="F3200" s="16" t="str">
        <f t="shared" si="49"/>
        <v>"INSERT INTO `locations` (`id`, `name`, `latitude`, `longitude`, `province`, `region_1`, `region_2`, `region_3`, `street`, `number`, `postal`, `img`, `last_modified`) VALUES (NULL,'"&amp;SUBSTITUTE('Locations-Stops'!F3202;"'";"\'")&amp;"',"&amp;IF('Locations-Stops'!D3202&lt;&gt;"";LEFT('Locations-Stops'!D3202;2)&amp;"."&amp;RIGHT('Locations-Stops'!D3202;LEN('Locations-Stops'!D3202)-2);"0")&amp;","&amp;IF('Locations-Stops'!E3202&lt;&gt;"";LEFT('Locations-Stops'!E3202;1)&amp;"."&amp;RIGHT('Locations-Stops'!E3202;LEN('Locations-Stops'!E3202)-1);"0")&amp;","&amp;IF('Locations-Stops'!G3202&lt;&gt;"";VLOOKUP('Locations-Stops'!G3202;Regions!A2:B300;2;FALSE);"0")&amp;","&amp;IF('Locations-Stops'!H3202&lt;&gt;"";VLOOKUP('Locations-Stops'!H3202;Regions!C2:D300;2;FALSE);"0")&amp;","&amp;IF('Locations-Stops'!I3202&lt;&gt;"";VLOOKUP('Locations-Stops'!I3202;Regions!F2:G300;2;FALSE);"0")&amp;","&amp;IF('Locations-Stops'!J3202&lt;&gt;"";VLOOKUP('Locations-Stops'!J3202;Regions!I2:J300;2;FALSE);"0")&amp;",'"&amp;IF('Locations-Stops'!K3202&lt;&gt;"";SUBSTITUTE('Locations-Stops'!K3202;"'";"\'");"")&amp;"','"&amp;IF('Locations-Stops'!L3202&lt;&gt;"";'Locations-Stops'!L3202;"")&amp;"','"&amp;IF('Locations-Stops'!M3202&lt;&gt;"";'Locations-Stops'!M3202;"")&amp;"','"&amp;IF('Locations-Stops'!N3202&lt;&gt;"";'Locations-Stops'!N3202;"")&amp;"', CURRENT_TIMESTAMP);"</v>
      </c>
    </row>
    <row r="3201" spans="3:6" x14ac:dyDescent="0.25">
      <c r="C3201" s="16">
        <v>3203</v>
      </c>
      <c r="D3201" s="16" t="s">
        <v>17780</v>
      </c>
      <c r="E3201" s="16" t="s">
        <v>4333</v>
      </c>
      <c r="F3201" s="16" t="str">
        <f t="shared" si="49"/>
        <v>"INSERT INTO `locations` (`id`, `name`, `latitude`, `longitude`, `province`, `region_1`, `region_2`, `region_3`, `street`, `number`, `postal`, `img`, `last_modified`) VALUES (NULL,'"&amp;SUBSTITUTE('Locations-Stops'!F3203;"'";"\'")&amp;"',"&amp;IF('Locations-Stops'!D3203&lt;&gt;"";LEFT('Locations-Stops'!D3203;2)&amp;"."&amp;RIGHT('Locations-Stops'!D3203;LEN('Locations-Stops'!D3203)-2);"0")&amp;","&amp;IF('Locations-Stops'!E3203&lt;&gt;"";LEFT('Locations-Stops'!E3203;1)&amp;"."&amp;RIGHT('Locations-Stops'!E3203;LEN('Locations-Stops'!E3203)-1);"0")&amp;","&amp;IF('Locations-Stops'!G3203&lt;&gt;"";VLOOKUP('Locations-Stops'!G3203;Regions!A2:B300;2;FALSE);"0")&amp;","&amp;IF('Locations-Stops'!H3203&lt;&gt;"";VLOOKUP('Locations-Stops'!H3203;Regions!C2:D300;2;FALSE);"0")&amp;","&amp;IF('Locations-Stops'!I3203&lt;&gt;"";VLOOKUP('Locations-Stops'!I3203;Regions!F2:G300;2;FALSE);"0")&amp;","&amp;IF('Locations-Stops'!J3203&lt;&gt;"";VLOOKUP('Locations-Stops'!J3203;Regions!I2:J300;2;FALSE);"0")&amp;",'"&amp;IF('Locations-Stops'!K3203&lt;&gt;"";SUBSTITUTE('Locations-Stops'!K3203;"'";"\'");"")&amp;"','"&amp;IF('Locations-Stops'!L3203&lt;&gt;"";'Locations-Stops'!L3203;"")&amp;"','"&amp;IF('Locations-Stops'!M3203&lt;&gt;"";'Locations-Stops'!M3203;"")&amp;"','"&amp;IF('Locations-Stops'!N3203&lt;&gt;"";'Locations-Stops'!N3203;"")&amp;"', CURRENT_TIMESTAMP);"</v>
      </c>
    </row>
    <row r="3202" spans="3:6" x14ac:dyDescent="0.25">
      <c r="C3202" s="16">
        <v>3204</v>
      </c>
      <c r="D3202" s="16" t="s">
        <v>17780</v>
      </c>
      <c r="E3202" s="16" t="s">
        <v>4333</v>
      </c>
      <c r="F3202" s="16" t="str">
        <f t="shared" ref="F3202:F3265" si="50">SUBSTITUTE(D3202, "_NUM_", C3202)</f>
        <v>"INSERT INTO `locations` (`id`, `name`, `latitude`, `longitude`, `province`, `region_1`, `region_2`, `region_3`, `street`, `number`, `postal`, `img`, `last_modified`) VALUES (NULL,'"&amp;SUBSTITUTE('Locations-Stops'!F3204;"'";"\'")&amp;"',"&amp;IF('Locations-Stops'!D3204&lt;&gt;"";LEFT('Locations-Stops'!D3204;2)&amp;"."&amp;RIGHT('Locations-Stops'!D3204;LEN('Locations-Stops'!D3204)-2);"0")&amp;","&amp;IF('Locations-Stops'!E3204&lt;&gt;"";LEFT('Locations-Stops'!E3204;1)&amp;"."&amp;RIGHT('Locations-Stops'!E3204;LEN('Locations-Stops'!E3204)-1);"0")&amp;","&amp;IF('Locations-Stops'!G3204&lt;&gt;"";VLOOKUP('Locations-Stops'!G3204;Regions!A2:B300;2;FALSE);"0")&amp;","&amp;IF('Locations-Stops'!H3204&lt;&gt;"";VLOOKUP('Locations-Stops'!H3204;Regions!C2:D300;2;FALSE);"0")&amp;","&amp;IF('Locations-Stops'!I3204&lt;&gt;"";VLOOKUP('Locations-Stops'!I3204;Regions!F2:G300;2;FALSE);"0")&amp;","&amp;IF('Locations-Stops'!J3204&lt;&gt;"";VLOOKUP('Locations-Stops'!J3204;Regions!I2:J300;2;FALSE);"0")&amp;",'"&amp;IF('Locations-Stops'!K3204&lt;&gt;"";SUBSTITUTE('Locations-Stops'!K3204;"'";"\'");"")&amp;"','"&amp;IF('Locations-Stops'!L3204&lt;&gt;"";'Locations-Stops'!L3204;"")&amp;"','"&amp;IF('Locations-Stops'!M3204&lt;&gt;"";'Locations-Stops'!M3204;"")&amp;"','"&amp;IF('Locations-Stops'!N3204&lt;&gt;"";'Locations-Stops'!N3204;"")&amp;"', CURRENT_TIMESTAMP);"</v>
      </c>
    </row>
    <row r="3203" spans="3:6" x14ac:dyDescent="0.25">
      <c r="C3203" s="16">
        <v>3205</v>
      </c>
      <c r="D3203" s="16" t="s">
        <v>17780</v>
      </c>
      <c r="E3203" s="16" t="s">
        <v>4333</v>
      </c>
      <c r="F320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3205;"'";"\'")&amp;"',"&amp;IF('Locations-Stops'!D3205&lt;&gt;"";LEFT('Locations-Stops'!D3205;2)&amp;"."&amp;RIGHT('Locations-Stops'!D3205;LEN('Locations-Stops'!D3205)-2);"0")&amp;","&amp;IF('Locations-Stops'!E3205&lt;&gt;"";LEFT('Locations-Stops'!E3205;1)&amp;"."&amp;RIGHT('Locations-Stops'!E3205;LEN('Locations-Stops'!E3205)-1);"0")&amp;","&amp;IF('Locations-Stops'!G3205&lt;&gt;"";VLOOKUP('Locations-Stops'!G3205;Regions!A2:B300;2;FALSE);"0")&amp;","&amp;IF('Locations-Stops'!H3205&lt;&gt;"";VLOOKUP('Locations-Stops'!H3205;Regions!C2:D300;2;FALSE);"0")&amp;","&amp;IF('Locations-Stops'!I3205&lt;&gt;"";VLOOKUP('Locations-Stops'!I3205;Regions!F2:G300;2;FALSE);"0")&amp;","&amp;IF('Locations-Stops'!J3205&lt;&gt;"";VLOOKUP('Locations-Stops'!J3205;Regions!I2:J300;2;FALSE);"0")&amp;",'"&amp;IF('Locations-Stops'!K3205&lt;&gt;"";SUBSTITUTE('Locations-Stops'!K3205;"'";"\'");"")&amp;"','"&amp;IF('Locations-Stops'!L3205&lt;&gt;"";'Locations-Stops'!L3205;"")&amp;"','"&amp;IF('Locations-Stops'!M3205&lt;&gt;"";'Locations-Stops'!M3205;"")&amp;"','"&amp;IF('Locations-Stops'!N3205&lt;&gt;"";'Locations-Stops'!N3205;"")&amp;"', CURRENT_TIMESTAMP);"</v>
      </c>
    </row>
    <row r="3204" spans="3:6" x14ac:dyDescent="0.25">
      <c r="C3204" s="16">
        <v>3206</v>
      </c>
      <c r="D3204" s="16" t="s">
        <v>17780</v>
      </c>
      <c r="E3204" s="16" t="s">
        <v>4333</v>
      </c>
      <c r="F320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3206;"'";"\'")&amp;"',"&amp;IF('Locations-Stops'!D3206&lt;&gt;"";LEFT('Locations-Stops'!D3206;2)&amp;"."&amp;RIGHT('Locations-Stops'!D3206;LEN('Locations-Stops'!D3206)-2);"0")&amp;","&amp;IF('Locations-Stops'!E3206&lt;&gt;"";LEFT('Locations-Stops'!E3206;1)&amp;"."&amp;RIGHT('Locations-Stops'!E3206;LEN('Locations-Stops'!E3206)-1);"0")&amp;","&amp;IF('Locations-Stops'!G3206&lt;&gt;"";VLOOKUP('Locations-Stops'!G3206;Regions!A2:B300;2;FALSE);"0")&amp;","&amp;IF('Locations-Stops'!H3206&lt;&gt;"";VLOOKUP('Locations-Stops'!H3206;Regions!C2:D300;2;FALSE);"0")&amp;","&amp;IF('Locations-Stops'!I3206&lt;&gt;"";VLOOKUP('Locations-Stops'!I3206;Regions!F2:G300;2;FALSE);"0")&amp;","&amp;IF('Locations-Stops'!J3206&lt;&gt;"";VLOOKUP('Locations-Stops'!J3206;Regions!I2:J300;2;FALSE);"0")&amp;",'"&amp;IF('Locations-Stops'!K3206&lt;&gt;"";SUBSTITUTE('Locations-Stops'!K3206;"'";"\'");"")&amp;"','"&amp;IF('Locations-Stops'!L3206&lt;&gt;"";'Locations-Stops'!L3206;"")&amp;"','"&amp;IF('Locations-Stops'!M3206&lt;&gt;"";'Locations-Stops'!M3206;"")&amp;"','"&amp;IF('Locations-Stops'!N3206&lt;&gt;"";'Locations-Stops'!N3206;"")&amp;"', CURRENT_TIMESTAMP);"</v>
      </c>
    </row>
    <row r="3205" spans="3:6" x14ac:dyDescent="0.25">
      <c r="C3205" s="16">
        <v>3207</v>
      </c>
      <c r="D3205" s="16" t="s">
        <v>17780</v>
      </c>
      <c r="E3205" s="16" t="s">
        <v>4333</v>
      </c>
      <c r="F320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3207;"'";"\'")&amp;"',"&amp;IF('Locations-Stops'!D3207&lt;&gt;"";LEFT('Locations-Stops'!D3207;2)&amp;"."&amp;RIGHT('Locations-Stops'!D3207;LEN('Locations-Stops'!D3207)-2);"0")&amp;","&amp;IF('Locations-Stops'!E3207&lt;&gt;"";LEFT('Locations-Stops'!E3207;1)&amp;"."&amp;RIGHT('Locations-Stops'!E3207;LEN('Locations-Stops'!E3207)-1);"0")&amp;","&amp;IF('Locations-Stops'!G3207&lt;&gt;"";VLOOKUP('Locations-Stops'!G3207;Regions!A2:B300;2;FALSE);"0")&amp;","&amp;IF('Locations-Stops'!H3207&lt;&gt;"";VLOOKUP('Locations-Stops'!H3207;Regions!C2:D300;2;FALSE);"0")&amp;","&amp;IF('Locations-Stops'!I3207&lt;&gt;"";VLOOKUP('Locations-Stops'!I3207;Regions!F2:G300;2;FALSE);"0")&amp;","&amp;IF('Locations-Stops'!J3207&lt;&gt;"";VLOOKUP('Locations-Stops'!J3207;Regions!I2:J300;2;FALSE);"0")&amp;",'"&amp;IF('Locations-Stops'!K3207&lt;&gt;"";SUBSTITUTE('Locations-Stops'!K3207;"'";"\'");"")&amp;"','"&amp;IF('Locations-Stops'!L3207&lt;&gt;"";'Locations-Stops'!L3207;"")&amp;"','"&amp;IF('Locations-Stops'!M3207&lt;&gt;"";'Locations-Stops'!M3207;"")&amp;"','"&amp;IF('Locations-Stops'!N3207&lt;&gt;"";'Locations-Stops'!N3207;"")&amp;"', CURRENT_TIMESTAMP);"</v>
      </c>
    </row>
    <row r="3206" spans="3:6" x14ac:dyDescent="0.25">
      <c r="C3206" s="16">
        <v>3208</v>
      </c>
      <c r="D3206" s="16" t="s">
        <v>17780</v>
      </c>
      <c r="E3206" s="16" t="s">
        <v>4333</v>
      </c>
      <c r="F3206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3208;"'";"\'")&amp;"',"&amp;IF('Locations-Stops'!D3208&lt;&gt;"";LEFT('Locations-Stops'!D3208;2)&amp;"."&amp;RIGHT('Locations-Stops'!D3208;LEN('Locations-Stops'!D3208)-2);"0")&amp;","&amp;IF('Locations-Stops'!E3208&lt;&gt;"";LEFT('Locations-Stops'!E3208;1)&amp;"."&amp;RIGHT('Locations-Stops'!E3208;LEN('Locations-Stops'!E3208)-1);"0")&amp;","&amp;IF('Locations-Stops'!G3208&lt;&gt;"";VLOOKUP('Locations-Stops'!G3208;Regions!A2:B300;2;FALSE);"0")&amp;","&amp;IF('Locations-Stops'!H3208&lt;&gt;"";VLOOKUP('Locations-Stops'!H3208;Regions!C2:D300;2;FALSE);"0")&amp;","&amp;IF('Locations-Stops'!I3208&lt;&gt;"";VLOOKUP('Locations-Stops'!I3208;Regions!F2:G300;2;FALSE);"0")&amp;","&amp;IF('Locations-Stops'!J3208&lt;&gt;"";VLOOKUP('Locations-Stops'!J3208;Regions!I2:J300;2;FALSE);"0")&amp;",'"&amp;IF('Locations-Stops'!K3208&lt;&gt;"";SUBSTITUTE('Locations-Stops'!K3208;"'";"\'");"")&amp;"','"&amp;IF('Locations-Stops'!L3208&lt;&gt;"";'Locations-Stops'!L3208;"")&amp;"','"&amp;IF('Locations-Stops'!M3208&lt;&gt;"";'Locations-Stops'!M3208;"")&amp;"','"&amp;IF('Locations-Stops'!N3208&lt;&gt;"";'Locations-Stops'!N3208;"")&amp;"', CURRENT_TIMESTAMP);"</v>
      </c>
    </row>
    <row r="3207" spans="3:6" x14ac:dyDescent="0.25">
      <c r="C3207" s="16">
        <v>3209</v>
      </c>
      <c r="D3207" s="16" t="s">
        <v>17780</v>
      </c>
      <c r="E3207" s="16" t="s">
        <v>4333</v>
      </c>
      <c r="F3207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3209;"'";"\'")&amp;"',"&amp;IF('Locations-Stops'!D3209&lt;&gt;"";LEFT('Locations-Stops'!D3209;2)&amp;"."&amp;RIGHT('Locations-Stops'!D3209;LEN('Locations-Stops'!D3209)-2);"0")&amp;","&amp;IF('Locations-Stops'!E3209&lt;&gt;"";LEFT('Locations-Stops'!E3209;1)&amp;"."&amp;RIGHT('Locations-Stops'!E3209;LEN('Locations-Stops'!E3209)-1);"0")&amp;","&amp;IF('Locations-Stops'!G3209&lt;&gt;"";VLOOKUP('Locations-Stops'!G3209;Regions!A2:B300;2;FALSE);"0")&amp;","&amp;IF('Locations-Stops'!H3209&lt;&gt;"";VLOOKUP('Locations-Stops'!H3209;Regions!C2:D300;2;FALSE);"0")&amp;","&amp;IF('Locations-Stops'!I3209&lt;&gt;"";VLOOKUP('Locations-Stops'!I3209;Regions!F2:G300;2;FALSE);"0")&amp;","&amp;IF('Locations-Stops'!J3209&lt;&gt;"";VLOOKUP('Locations-Stops'!J3209;Regions!I2:J300;2;FALSE);"0")&amp;",'"&amp;IF('Locations-Stops'!K3209&lt;&gt;"";SUBSTITUTE('Locations-Stops'!K3209;"'";"\'");"")&amp;"','"&amp;IF('Locations-Stops'!L3209&lt;&gt;"";'Locations-Stops'!L3209;"")&amp;"','"&amp;IF('Locations-Stops'!M3209&lt;&gt;"";'Locations-Stops'!M3209;"")&amp;"','"&amp;IF('Locations-Stops'!N3209&lt;&gt;"";'Locations-Stops'!N3209;"")&amp;"', CURRENT_TIMESTAMP);"</v>
      </c>
    </row>
    <row r="3208" spans="3:6" x14ac:dyDescent="0.25">
      <c r="C3208" s="16">
        <v>3210</v>
      </c>
      <c r="D3208" s="16" t="s">
        <v>17780</v>
      </c>
      <c r="E3208" s="16" t="s">
        <v>4333</v>
      </c>
      <c r="F3208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3210;"'";"\'")&amp;"',"&amp;IF('Locations-Stops'!D3210&lt;&gt;"";LEFT('Locations-Stops'!D3210;2)&amp;"."&amp;RIGHT('Locations-Stops'!D3210;LEN('Locations-Stops'!D3210)-2);"0")&amp;","&amp;IF('Locations-Stops'!E3210&lt;&gt;"";LEFT('Locations-Stops'!E3210;1)&amp;"."&amp;RIGHT('Locations-Stops'!E3210;LEN('Locations-Stops'!E3210)-1);"0")&amp;","&amp;IF('Locations-Stops'!G3210&lt;&gt;"";VLOOKUP('Locations-Stops'!G3210;Regions!A2:B300;2;FALSE);"0")&amp;","&amp;IF('Locations-Stops'!H3210&lt;&gt;"";VLOOKUP('Locations-Stops'!H3210;Regions!C2:D300;2;FALSE);"0")&amp;","&amp;IF('Locations-Stops'!I3210&lt;&gt;"";VLOOKUP('Locations-Stops'!I3210;Regions!F2:G300;2;FALSE);"0")&amp;","&amp;IF('Locations-Stops'!J3210&lt;&gt;"";VLOOKUP('Locations-Stops'!J3210;Regions!I2:J300;2;FALSE);"0")&amp;",'"&amp;IF('Locations-Stops'!K3210&lt;&gt;"";SUBSTITUTE('Locations-Stops'!K3210;"'";"\'");"")&amp;"','"&amp;IF('Locations-Stops'!L3210&lt;&gt;"";'Locations-Stops'!L3210;"")&amp;"','"&amp;IF('Locations-Stops'!M3210&lt;&gt;"";'Locations-Stops'!M3210;"")&amp;"','"&amp;IF('Locations-Stops'!N3210&lt;&gt;"";'Locations-Stops'!N3210;"")&amp;"', CURRENT_TIMESTAMP);"</v>
      </c>
    </row>
    <row r="3209" spans="3:6" x14ac:dyDescent="0.25">
      <c r="C3209" s="16">
        <v>3211</v>
      </c>
      <c r="D3209" s="16" t="s">
        <v>17780</v>
      </c>
      <c r="E3209" s="16" t="s">
        <v>4333</v>
      </c>
      <c r="F3209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3211;"'";"\'")&amp;"',"&amp;IF('Locations-Stops'!D3211&lt;&gt;"";LEFT('Locations-Stops'!D3211;2)&amp;"."&amp;RIGHT('Locations-Stops'!D3211;LEN('Locations-Stops'!D3211)-2);"0")&amp;","&amp;IF('Locations-Stops'!E3211&lt;&gt;"";LEFT('Locations-Stops'!E3211;1)&amp;"."&amp;RIGHT('Locations-Stops'!E3211;LEN('Locations-Stops'!E3211)-1);"0")&amp;","&amp;IF('Locations-Stops'!G3211&lt;&gt;"";VLOOKUP('Locations-Stops'!G3211;Regions!A2:B300;2;FALSE);"0")&amp;","&amp;IF('Locations-Stops'!H3211&lt;&gt;"";VLOOKUP('Locations-Stops'!H3211;Regions!C2:D300;2;FALSE);"0")&amp;","&amp;IF('Locations-Stops'!I3211&lt;&gt;"";VLOOKUP('Locations-Stops'!I3211;Regions!F2:G300;2;FALSE);"0")&amp;","&amp;IF('Locations-Stops'!J3211&lt;&gt;"";VLOOKUP('Locations-Stops'!J3211;Regions!I2:J300;2;FALSE);"0")&amp;",'"&amp;IF('Locations-Stops'!K3211&lt;&gt;"";SUBSTITUTE('Locations-Stops'!K3211;"'";"\'");"")&amp;"','"&amp;IF('Locations-Stops'!L3211&lt;&gt;"";'Locations-Stops'!L3211;"")&amp;"','"&amp;IF('Locations-Stops'!M3211&lt;&gt;"";'Locations-Stops'!M3211;"")&amp;"','"&amp;IF('Locations-Stops'!N3211&lt;&gt;"";'Locations-Stops'!N3211;"")&amp;"', CURRENT_TIMESTAMP);"</v>
      </c>
    </row>
    <row r="3210" spans="3:6" x14ac:dyDescent="0.25">
      <c r="C3210" s="16">
        <v>3212</v>
      </c>
      <c r="D3210" s="16" t="s">
        <v>17780</v>
      </c>
      <c r="E3210" s="16" t="s">
        <v>4333</v>
      </c>
      <c r="F3210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3212;"'";"\'")&amp;"',"&amp;IF('Locations-Stops'!D3212&lt;&gt;"";LEFT('Locations-Stops'!D3212;2)&amp;"."&amp;RIGHT('Locations-Stops'!D3212;LEN('Locations-Stops'!D3212)-2);"0")&amp;","&amp;IF('Locations-Stops'!E3212&lt;&gt;"";LEFT('Locations-Stops'!E3212;1)&amp;"."&amp;RIGHT('Locations-Stops'!E3212;LEN('Locations-Stops'!E3212)-1);"0")&amp;","&amp;IF('Locations-Stops'!G3212&lt;&gt;"";VLOOKUP('Locations-Stops'!G3212;Regions!A2:B300;2;FALSE);"0")&amp;","&amp;IF('Locations-Stops'!H3212&lt;&gt;"";VLOOKUP('Locations-Stops'!H3212;Regions!C2:D300;2;FALSE);"0")&amp;","&amp;IF('Locations-Stops'!I3212&lt;&gt;"";VLOOKUP('Locations-Stops'!I3212;Regions!F2:G300;2;FALSE);"0")&amp;","&amp;IF('Locations-Stops'!J3212&lt;&gt;"";VLOOKUP('Locations-Stops'!J3212;Regions!I2:J300;2;FALSE);"0")&amp;",'"&amp;IF('Locations-Stops'!K3212&lt;&gt;"";SUBSTITUTE('Locations-Stops'!K3212;"'";"\'");"")&amp;"','"&amp;IF('Locations-Stops'!L3212&lt;&gt;"";'Locations-Stops'!L3212;"")&amp;"','"&amp;IF('Locations-Stops'!M3212&lt;&gt;"";'Locations-Stops'!M3212;"")&amp;"','"&amp;IF('Locations-Stops'!N3212&lt;&gt;"";'Locations-Stops'!N3212;"")&amp;"', CURRENT_TIMESTAMP);"</v>
      </c>
    </row>
    <row r="3211" spans="3:6" x14ac:dyDescent="0.25">
      <c r="C3211" s="16">
        <v>3213</v>
      </c>
      <c r="D3211" s="16" t="s">
        <v>17780</v>
      </c>
      <c r="E3211" s="16" t="s">
        <v>4333</v>
      </c>
      <c r="F3211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3213;"'";"\'")&amp;"',"&amp;IF('Locations-Stops'!D3213&lt;&gt;"";LEFT('Locations-Stops'!D3213;2)&amp;"."&amp;RIGHT('Locations-Stops'!D3213;LEN('Locations-Stops'!D3213)-2);"0")&amp;","&amp;IF('Locations-Stops'!E3213&lt;&gt;"";LEFT('Locations-Stops'!E3213;1)&amp;"."&amp;RIGHT('Locations-Stops'!E3213;LEN('Locations-Stops'!E3213)-1);"0")&amp;","&amp;IF('Locations-Stops'!G3213&lt;&gt;"";VLOOKUP('Locations-Stops'!G3213;Regions!A2:B300;2;FALSE);"0")&amp;","&amp;IF('Locations-Stops'!H3213&lt;&gt;"";VLOOKUP('Locations-Stops'!H3213;Regions!C2:D300;2;FALSE);"0")&amp;","&amp;IF('Locations-Stops'!I3213&lt;&gt;"";VLOOKUP('Locations-Stops'!I3213;Regions!F2:G300;2;FALSE);"0")&amp;","&amp;IF('Locations-Stops'!J3213&lt;&gt;"";VLOOKUP('Locations-Stops'!J3213;Regions!I2:J300;2;FALSE);"0")&amp;",'"&amp;IF('Locations-Stops'!K3213&lt;&gt;"";SUBSTITUTE('Locations-Stops'!K3213;"'";"\'");"")&amp;"','"&amp;IF('Locations-Stops'!L3213&lt;&gt;"";'Locations-Stops'!L3213;"")&amp;"','"&amp;IF('Locations-Stops'!M3213&lt;&gt;"";'Locations-Stops'!M3213;"")&amp;"','"&amp;IF('Locations-Stops'!N3213&lt;&gt;"";'Locations-Stops'!N3213;"")&amp;"', CURRENT_TIMESTAMP);"</v>
      </c>
    </row>
    <row r="3212" spans="3:6" x14ac:dyDescent="0.25">
      <c r="C3212" s="16">
        <v>3214</v>
      </c>
      <c r="D3212" s="16" t="s">
        <v>17780</v>
      </c>
      <c r="E3212" s="16" t="s">
        <v>4333</v>
      </c>
      <c r="F3212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3214;"'";"\'")&amp;"',"&amp;IF('Locations-Stops'!D3214&lt;&gt;"";LEFT('Locations-Stops'!D3214;2)&amp;"."&amp;RIGHT('Locations-Stops'!D3214;LEN('Locations-Stops'!D3214)-2);"0")&amp;","&amp;IF('Locations-Stops'!E3214&lt;&gt;"";LEFT('Locations-Stops'!E3214;1)&amp;"."&amp;RIGHT('Locations-Stops'!E3214;LEN('Locations-Stops'!E3214)-1);"0")&amp;","&amp;IF('Locations-Stops'!G3214&lt;&gt;"";VLOOKUP('Locations-Stops'!G3214;Regions!A2:B300;2;FALSE);"0")&amp;","&amp;IF('Locations-Stops'!H3214&lt;&gt;"";VLOOKUP('Locations-Stops'!H3214;Regions!C2:D300;2;FALSE);"0")&amp;","&amp;IF('Locations-Stops'!I3214&lt;&gt;"";VLOOKUP('Locations-Stops'!I3214;Regions!F2:G300;2;FALSE);"0")&amp;","&amp;IF('Locations-Stops'!J3214&lt;&gt;"";VLOOKUP('Locations-Stops'!J3214;Regions!I2:J300;2;FALSE);"0")&amp;",'"&amp;IF('Locations-Stops'!K3214&lt;&gt;"";SUBSTITUTE('Locations-Stops'!K3214;"'";"\'");"")&amp;"','"&amp;IF('Locations-Stops'!L3214&lt;&gt;"";'Locations-Stops'!L3214;"")&amp;"','"&amp;IF('Locations-Stops'!M3214&lt;&gt;"";'Locations-Stops'!M3214;"")&amp;"','"&amp;IF('Locations-Stops'!N3214&lt;&gt;"";'Locations-Stops'!N3214;"")&amp;"', CURRENT_TIMESTAMP);"</v>
      </c>
    </row>
    <row r="3213" spans="3:6" x14ac:dyDescent="0.25">
      <c r="C3213" s="16">
        <v>3215</v>
      </c>
      <c r="D3213" s="16" t="s">
        <v>17780</v>
      </c>
      <c r="E3213" s="16" t="s">
        <v>4333</v>
      </c>
      <c r="F321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3215;"'";"\'")&amp;"',"&amp;IF('Locations-Stops'!D3215&lt;&gt;"";LEFT('Locations-Stops'!D3215;2)&amp;"."&amp;RIGHT('Locations-Stops'!D3215;LEN('Locations-Stops'!D3215)-2);"0")&amp;","&amp;IF('Locations-Stops'!E3215&lt;&gt;"";LEFT('Locations-Stops'!E3215;1)&amp;"."&amp;RIGHT('Locations-Stops'!E3215;LEN('Locations-Stops'!E3215)-1);"0")&amp;","&amp;IF('Locations-Stops'!G3215&lt;&gt;"";VLOOKUP('Locations-Stops'!G3215;Regions!A2:B300;2;FALSE);"0")&amp;","&amp;IF('Locations-Stops'!H3215&lt;&gt;"";VLOOKUP('Locations-Stops'!H3215;Regions!C2:D300;2;FALSE);"0")&amp;","&amp;IF('Locations-Stops'!I3215&lt;&gt;"";VLOOKUP('Locations-Stops'!I3215;Regions!F2:G300;2;FALSE);"0")&amp;","&amp;IF('Locations-Stops'!J3215&lt;&gt;"";VLOOKUP('Locations-Stops'!J3215;Regions!I2:J300;2;FALSE);"0")&amp;",'"&amp;IF('Locations-Stops'!K3215&lt;&gt;"";SUBSTITUTE('Locations-Stops'!K3215;"'";"\'");"")&amp;"','"&amp;IF('Locations-Stops'!L3215&lt;&gt;"";'Locations-Stops'!L3215;"")&amp;"','"&amp;IF('Locations-Stops'!M3215&lt;&gt;"";'Locations-Stops'!M3215;"")&amp;"','"&amp;IF('Locations-Stops'!N3215&lt;&gt;"";'Locations-Stops'!N3215;"")&amp;"', CURRENT_TIMESTAMP);"</v>
      </c>
    </row>
    <row r="3214" spans="3:6" x14ac:dyDescent="0.25">
      <c r="C3214" s="16">
        <v>3216</v>
      </c>
      <c r="D3214" s="16" t="s">
        <v>17780</v>
      </c>
      <c r="E3214" s="16" t="s">
        <v>4333</v>
      </c>
      <c r="F321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3216;"'";"\'")&amp;"',"&amp;IF('Locations-Stops'!D3216&lt;&gt;"";LEFT('Locations-Stops'!D3216;2)&amp;"."&amp;RIGHT('Locations-Stops'!D3216;LEN('Locations-Stops'!D3216)-2);"0")&amp;","&amp;IF('Locations-Stops'!E3216&lt;&gt;"";LEFT('Locations-Stops'!E3216;1)&amp;"."&amp;RIGHT('Locations-Stops'!E3216;LEN('Locations-Stops'!E3216)-1);"0")&amp;","&amp;IF('Locations-Stops'!G3216&lt;&gt;"";VLOOKUP('Locations-Stops'!G3216;Regions!A2:B300;2;FALSE);"0")&amp;","&amp;IF('Locations-Stops'!H3216&lt;&gt;"";VLOOKUP('Locations-Stops'!H3216;Regions!C2:D300;2;FALSE);"0")&amp;","&amp;IF('Locations-Stops'!I3216&lt;&gt;"";VLOOKUP('Locations-Stops'!I3216;Regions!F2:G300;2;FALSE);"0")&amp;","&amp;IF('Locations-Stops'!J3216&lt;&gt;"";VLOOKUP('Locations-Stops'!J3216;Regions!I2:J300;2;FALSE);"0")&amp;",'"&amp;IF('Locations-Stops'!K3216&lt;&gt;"";SUBSTITUTE('Locations-Stops'!K3216;"'";"\'");"")&amp;"','"&amp;IF('Locations-Stops'!L3216&lt;&gt;"";'Locations-Stops'!L3216;"")&amp;"','"&amp;IF('Locations-Stops'!M3216&lt;&gt;"";'Locations-Stops'!M3216;"")&amp;"','"&amp;IF('Locations-Stops'!N3216&lt;&gt;"";'Locations-Stops'!N3216;"")&amp;"', CURRENT_TIMESTAMP);"</v>
      </c>
    </row>
    <row r="3215" spans="3:6" x14ac:dyDescent="0.25">
      <c r="C3215" s="16">
        <v>3217</v>
      </c>
      <c r="D3215" s="16" t="s">
        <v>17780</v>
      </c>
      <c r="E3215" s="16" t="s">
        <v>4333</v>
      </c>
      <c r="F321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3217;"'";"\'")&amp;"',"&amp;IF('Locations-Stops'!D3217&lt;&gt;"";LEFT('Locations-Stops'!D3217;2)&amp;"."&amp;RIGHT('Locations-Stops'!D3217;LEN('Locations-Stops'!D3217)-2);"0")&amp;","&amp;IF('Locations-Stops'!E3217&lt;&gt;"";LEFT('Locations-Stops'!E3217;1)&amp;"."&amp;RIGHT('Locations-Stops'!E3217;LEN('Locations-Stops'!E3217)-1);"0")&amp;","&amp;IF('Locations-Stops'!G3217&lt;&gt;"";VLOOKUP('Locations-Stops'!G3217;Regions!A2:B300;2;FALSE);"0")&amp;","&amp;IF('Locations-Stops'!H3217&lt;&gt;"";VLOOKUP('Locations-Stops'!H3217;Regions!C2:D300;2;FALSE);"0")&amp;","&amp;IF('Locations-Stops'!I3217&lt;&gt;"";VLOOKUP('Locations-Stops'!I3217;Regions!F2:G300;2;FALSE);"0")&amp;","&amp;IF('Locations-Stops'!J3217&lt;&gt;"";VLOOKUP('Locations-Stops'!J3217;Regions!I2:J300;2;FALSE);"0")&amp;",'"&amp;IF('Locations-Stops'!K3217&lt;&gt;"";SUBSTITUTE('Locations-Stops'!K3217;"'";"\'");"")&amp;"','"&amp;IF('Locations-Stops'!L3217&lt;&gt;"";'Locations-Stops'!L3217;"")&amp;"','"&amp;IF('Locations-Stops'!M3217&lt;&gt;"";'Locations-Stops'!M3217;"")&amp;"','"&amp;IF('Locations-Stops'!N3217&lt;&gt;"";'Locations-Stops'!N3217;"")&amp;"', CURRENT_TIMESTAMP);"</v>
      </c>
    </row>
    <row r="3216" spans="3:6" x14ac:dyDescent="0.25">
      <c r="C3216" s="16">
        <v>3218</v>
      </c>
      <c r="D3216" s="16" t="s">
        <v>17780</v>
      </c>
      <c r="E3216" s="16" t="s">
        <v>4333</v>
      </c>
      <c r="F3216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3218;"'";"\'")&amp;"',"&amp;IF('Locations-Stops'!D3218&lt;&gt;"";LEFT('Locations-Stops'!D3218;2)&amp;"."&amp;RIGHT('Locations-Stops'!D3218;LEN('Locations-Stops'!D3218)-2);"0")&amp;","&amp;IF('Locations-Stops'!E3218&lt;&gt;"";LEFT('Locations-Stops'!E3218;1)&amp;"."&amp;RIGHT('Locations-Stops'!E3218;LEN('Locations-Stops'!E3218)-1);"0")&amp;","&amp;IF('Locations-Stops'!G3218&lt;&gt;"";VLOOKUP('Locations-Stops'!G3218;Regions!A2:B300;2;FALSE);"0")&amp;","&amp;IF('Locations-Stops'!H3218&lt;&gt;"";VLOOKUP('Locations-Stops'!H3218;Regions!C2:D300;2;FALSE);"0")&amp;","&amp;IF('Locations-Stops'!I3218&lt;&gt;"";VLOOKUP('Locations-Stops'!I3218;Regions!F2:G300;2;FALSE);"0")&amp;","&amp;IF('Locations-Stops'!J3218&lt;&gt;"";VLOOKUP('Locations-Stops'!J3218;Regions!I2:J300;2;FALSE);"0")&amp;",'"&amp;IF('Locations-Stops'!K3218&lt;&gt;"";SUBSTITUTE('Locations-Stops'!K3218;"'";"\'");"")&amp;"','"&amp;IF('Locations-Stops'!L3218&lt;&gt;"";'Locations-Stops'!L3218;"")&amp;"','"&amp;IF('Locations-Stops'!M3218&lt;&gt;"";'Locations-Stops'!M3218;"")&amp;"','"&amp;IF('Locations-Stops'!N3218&lt;&gt;"";'Locations-Stops'!N3218;"")&amp;"', CURRENT_TIMESTAMP);"</v>
      </c>
    </row>
    <row r="3217" spans="3:6" x14ac:dyDescent="0.25">
      <c r="C3217" s="16">
        <v>3219</v>
      </c>
      <c r="D3217" s="16" t="s">
        <v>17780</v>
      </c>
      <c r="E3217" s="16" t="s">
        <v>4333</v>
      </c>
      <c r="F3217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3219;"'";"\'")&amp;"',"&amp;IF('Locations-Stops'!D3219&lt;&gt;"";LEFT('Locations-Stops'!D3219;2)&amp;"."&amp;RIGHT('Locations-Stops'!D3219;LEN('Locations-Stops'!D3219)-2);"0")&amp;","&amp;IF('Locations-Stops'!E3219&lt;&gt;"";LEFT('Locations-Stops'!E3219;1)&amp;"."&amp;RIGHT('Locations-Stops'!E3219;LEN('Locations-Stops'!E3219)-1);"0")&amp;","&amp;IF('Locations-Stops'!G3219&lt;&gt;"";VLOOKUP('Locations-Stops'!G3219;Regions!A2:B300;2;FALSE);"0")&amp;","&amp;IF('Locations-Stops'!H3219&lt;&gt;"";VLOOKUP('Locations-Stops'!H3219;Regions!C2:D300;2;FALSE);"0")&amp;","&amp;IF('Locations-Stops'!I3219&lt;&gt;"";VLOOKUP('Locations-Stops'!I3219;Regions!F2:G300;2;FALSE);"0")&amp;","&amp;IF('Locations-Stops'!J3219&lt;&gt;"";VLOOKUP('Locations-Stops'!J3219;Regions!I2:J300;2;FALSE);"0")&amp;",'"&amp;IF('Locations-Stops'!K3219&lt;&gt;"";SUBSTITUTE('Locations-Stops'!K3219;"'";"\'");"")&amp;"','"&amp;IF('Locations-Stops'!L3219&lt;&gt;"";'Locations-Stops'!L3219;"")&amp;"','"&amp;IF('Locations-Stops'!M3219&lt;&gt;"";'Locations-Stops'!M3219;"")&amp;"','"&amp;IF('Locations-Stops'!N3219&lt;&gt;"";'Locations-Stops'!N3219;"")&amp;"', CURRENT_TIMESTAMP);"</v>
      </c>
    </row>
    <row r="3218" spans="3:6" x14ac:dyDescent="0.25">
      <c r="C3218" s="16">
        <v>3220</v>
      </c>
      <c r="D3218" s="16" t="s">
        <v>17780</v>
      </c>
      <c r="E3218" s="16" t="s">
        <v>4333</v>
      </c>
      <c r="F3218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3220;"'";"\'")&amp;"',"&amp;IF('Locations-Stops'!D3220&lt;&gt;"";LEFT('Locations-Stops'!D3220;2)&amp;"."&amp;RIGHT('Locations-Stops'!D3220;LEN('Locations-Stops'!D3220)-2);"0")&amp;","&amp;IF('Locations-Stops'!E3220&lt;&gt;"";LEFT('Locations-Stops'!E3220;1)&amp;"."&amp;RIGHT('Locations-Stops'!E3220;LEN('Locations-Stops'!E3220)-1);"0")&amp;","&amp;IF('Locations-Stops'!G3220&lt;&gt;"";VLOOKUP('Locations-Stops'!G3220;Regions!A2:B300;2;FALSE);"0")&amp;","&amp;IF('Locations-Stops'!H3220&lt;&gt;"";VLOOKUP('Locations-Stops'!H3220;Regions!C2:D300;2;FALSE);"0")&amp;","&amp;IF('Locations-Stops'!I3220&lt;&gt;"";VLOOKUP('Locations-Stops'!I3220;Regions!F2:G300;2;FALSE);"0")&amp;","&amp;IF('Locations-Stops'!J3220&lt;&gt;"";VLOOKUP('Locations-Stops'!J3220;Regions!I2:J300;2;FALSE);"0")&amp;",'"&amp;IF('Locations-Stops'!K3220&lt;&gt;"";SUBSTITUTE('Locations-Stops'!K3220;"'";"\'");"")&amp;"','"&amp;IF('Locations-Stops'!L3220&lt;&gt;"";'Locations-Stops'!L3220;"")&amp;"','"&amp;IF('Locations-Stops'!M3220&lt;&gt;"";'Locations-Stops'!M3220;"")&amp;"','"&amp;IF('Locations-Stops'!N3220&lt;&gt;"";'Locations-Stops'!N3220;"")&amp;"', CURRENT_TIMESTAMP);"</v>
      </c>
    </row>
    <row r="3219" spans="3:6" x14ac:dyDescent="0.25">
      <c r="C3219" s="16">
        <v>3221</v>
      </c>
      <c r="D3219" s="16" t="s">
        <v>17780</v>
      </c>
      <c r="E3219" s="16" t="s">
        <v>4333</v>
      </c>
      <c r="F3219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3221;"'";"\'")&amp;"',"&amp;IF('Locations-Stops'!D3221&lt;&gt;"";LEFT('Locations-Stops'!D3221;2)&amp;"."&amp;RIGHT('Locations-Stops'!D3221;LEN('Locations-Stops'!D3221)-2);"0")&amp;","&amp;IF('Locations-Stops'!E3221&lt;&gt;"";LEFT('Locations-Stops'!E3221;1)&amp;"."&amp;RIGHT('Locations-Stops'!E3221;LEN('Locations-Stops'!E3221)-1);"0")&amp;","&amp;IF('Locations-Stops'!G3221&lt;&gt;"";VLOOKUP('Locations-Stops'!G3221;Regions!A2:B300;2;FALSE);"0")&amp;","&amp;IF('Locations-Stops'!H3221&lt;&gt;"";VLOOKUP('Locations-Stops'!H3221;Regions!C2:D300;2;FALSE);"0")&amp;","&amp;IF('Locations-Stops'!I3221&lt;&gt;"";VLOOKUP('Locations-Stops'!I3221;Regions!F2:G300;2;FALSE);"0")&amp;","&amp;IF('Locations-Stops'!J3221&lt;&gt;"";VLOOKUP('Locations-Stops'!J3221;Regions!I2:J300;2;FALSE);"0")&amp;",'"&amp;IF('Locations-Stops'!K3221&lt;&gt;"";SUBSTITUTE('Locations-Stops'!K3221;"'";"\'");"")&amp;"','"&amp;IF('Locations-Stops'!L3221&lt;&gt;"";'Locations-Stops'!L3221;"")&amp;"','"&amp;IF('Locations-Stops'!M3221&lt;&gt;"";'Locations-Stops'!M3221;"")&amp;"','"&amp;IF('Locations-Stops'!N3221&lt;&gt;"";'Locations-Stops'!N3221;"")&amp;"', CURRENT_TIMESTAMP);"</v>
      </c>
    </row>
    <row r="3220" spans="3:6" x14ac:dyDescent="0.25">
      <c r="C3220" s="16">
        <v>3222</v>
      </c>
      <c r="D3220" s="16" t="s">
        <v>17780</v>
      </c>
      <c r="E3220" s="16" t="s">
        <v>4333</v>
      </c>
      <c r="F3220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3222;"'";"\'")&amp;"',"&amp;IF('Locations-Stops'!D3222&lt;&gt;"";LEFT('Locations-Stops'!D3222;2)&amp;"."&amp;RIGHT('Locations-Stops'!D3222;LEN('Locations-Stops'!D3222)-2);"0")&amp;","&amp;IF('Locations-Stops'!E3222&lt;&gt;"";LEFT('Locations-Stops'!E3222;1)&amp;"."&amp;RIGHT('Locations-Stops'!E3222;LEN('Locations-Stops'!E3222)-1);"0")&amp;","&amp;IF('Locations-Stops'!G3222&lt;&gt;"";VLOOKUP('Locations-Stops'!G3222;Regions!A2:B300;2;FALSE);"0")&amp;","&amp;IF('Locations-Stops'!H3222&lt;&gt;"";VLOOKUP('Locations-Stops'!H3222;Regions!C2:D300;2;FALSE);"0")&amp;","&amp;IF('Locations-Stops'!I3222&lt;&gt;"";VLOOKUP('Locations-Stops'!I3222;Regions!F2:G300;2;FALSE);"0")&amp;","&amp;IF('Locations-Stops'!J3222&lt;&gt;"";VLOOKUP('Locations-Stops'!J3222;Regions!I2:J300;2;FALSE);"0")&amp;",'"&amp;IF('Locations-Stops'!K3222&lt;&gt;"";SUBSTITUTE('Locations-Stops'!K3222;"'";"\'");"")&amp;"','"&amp;IF('Locations-Stops'!L3222&lt;&gt;"";'Locations-Stops'!L3222;"")&amp;"','"&amp;IF('Locations-Stops'!M3222&lt;&gt;"";'Locations-Stops'!M3222;"")&amp;"','"&amp;IF('Locations-Stops'!N3222&lt;&gt;"";'Locations-Stops'!N3222;"")&amp;"', CURRENT_TIMESTAMP);"</v>
      </c>
    </row>
    <row r="3221" spans="3:6" x14ac:dyDescent="0.25">
      <c r="C3221" s="16">
        <v>3223</v>
      </c>
      <c r="D3221" s="16" t="s">
        <v>17780</v>
      </c>
      <c r="E3221" s="16" t="s">
        <v>4333</v>
      </c>
      <c r="F3221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3223;"'";"\'")&amp;"',"&amp;IF('Locations-Stops'!D3223&lt;&gt;"";LEFT('Locations-Stops'!D3223;2)&amp;"."&amp;RIGHT('Locations-Stops'!D3223;LEN('Locations-Stops'!D3223)-2);"0")&amp;","&amp;IF('Locations-Stops'!E3223&lt;&gt;"";LEFT('Locations-Stops'!E3223;1)&amp;"."&amp;RIGHT('Locations-Stops'!E3223;LEN('Locations-Stops'!E3223)-1);"0")&amp;","&amp;IF('Locations-Stops'!G3223&lt;&gt;"";VLOOKUP('Locations-Stops'!G3223;Regions!A2:B300;2;FALSE);"0")&amp;","&amp;IF('Locations-Stops'!H3223&lt;&gt;"";VLOOKUP('Locations-Stops'!H3223;Regions!C2:D300;2;FALSE);"0")&amp;","&amp;IF('Locations-Stops'!I3223&lt;&gt;"";VLOOKUP('Locations-Stops'!I3223;Regions!F2:G300;2;FALSE);"0")&amp;","&amp;IF('Locations-Stops'!J3223&lt;&gt;"";VLOOKUP('Locations-Stops'!J3223;Regions!I2:J300;2;FALSE);"0")&amp;",'"&amp;IF('Locations-Stops'!K3223&lt;&gt;"";SUBSTITUTE('Locations-Stops'!K3223;"'";"\'");"")&amp;"','"&amp;IF('Locations-Stops'!L3223&lt;&gt;"";'Locations-Stops'!L3223;"")&amp;"','"&amp;IF('Locations-Stops'!M3223&lt;&gt;"";'Locations-Stops'!M3223;"")&amp;"','"&amp;IF('Locations-Stops'!N3223&lt;&gt;"";'Locations-Stops'!N3223;"")&amp;"', CURRENT_TIMESTAMP);"</v>
      </c>
    </row>
    <row r="3222" spans="3:6" x14ac:dyDescent="0.25">
      <c r="C3222" s="16">
        <v>3224</v>
      </c>
      <c r="D3222" s="16" t="s">
        <v>17780</v>
      </c>
      <c r="E3222" s="16" t="s">
        <v>4333</v>
      </c>
      <c r="F3222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3224;"'";"\'")&amp;"',"&amp;IF('Locations-Stops'!D3224&lt;&gt;"";LEFT('Locations-Stops'!D3224;2)&amp;"."&amp;RIGHT('Locations-Stops'!D3224;LEN('Locations-Stops'!D3224)-2);"0")&amp;","&amp;IF('Locations-Stops'!E3224&lt;&gt;"";LEFT('Locations-Stops'!E3224;1)&amp;"."&amp;RIGHT('Locations-Stops'!E3224;LEN('Locations-Stops'!E3224)-1);"0")&amp;","&amp;IF('Locations-Stops'!G3224&lt;&gt;"";VLOOKUP('Locations-Stops'!G3224;Regions!A2:B300;2;FALSE);"0")&amp;","&amp;IF('Locations-Stops'!H3224&lt;&gt;"";VLOOKUP('Locations-Stops'!H3224;Regions!C2:D300;2;FALSE);"0")&amp;","&amp;IF('Locations-Stops'!I3224&lt;&gt;"";VLOOKUP('Locations-Stops'!I3224;Regions!F2:G300;2;FALSE);"0")&amp;","&amp;IF('Locations-Stops'!J3224&lt;&gt;"";VLOOKUP('Locations-Stops'!J3224;Regions!I2:J300;2;FALSE);"0")&amp;",'"&amp;IF('Locations-Stops'!K3224&lt;&gt;"";SUBSTITUTE('Locations-Stops'!K3224;"'";"\'");"")&amp;"','"&amp;IF('Locations-Stops'!L3224&lt;&gt;"";'Locations-Stops'!L3224;"")&amp;"','"&amp;IF('Locations-Stops'!M3224&lt;&gt;"";'Locations-Stops'!M3224;"")&amp;"','"&amp;IF('Locations-Stops'!N3224&lt;&gt;"";'Locations-Stops'!N3224;"")&amp;"', CURRENT_TIMESTAMP);"</v>
      </c>
    </row>
    <row r="3223" spans="3:6" x14ac:dyDescent="0.25">
      <c r="C3223" s="16">
        <v>3225</v>
      </c>
      <c r="D3223" s="16" t="s">
        <v>17780</v>
      </c>
      <c r="E3223" s="16" t="s">
        <v>4333</v>
      </c>
      <c r="F322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3225;"'";"\'")&amp;"',"&amp;IF('Locations-Stops'!D3225&lt;&gt;"";LEFT('Locations-Stops'!D3225;2)&amp;"."&amp;RIGHT('Locations-Stops'!D3225;LEN('Locations-Stops'!D3225)-2);"0")&amp;","&amp;IF('Locations-Stops'!E3225&lt;&gt;"";LEFT('Locations-Stops'!E3225;1)&amp;"."&amp;RIGHT('Locations-Stops'!E3225;LEN('Locations-Stops'!E3225)-1);"0")&amp;","&amp;IF('Locations-Stops'!G3225&lt;&gt;"";VLOOKUP('Locations-Stops'!G3225;Regions!A2:B300;2;FALSE);"0")&amp;","&amp;IF('Locations-Stops'!H3225&lt;&gt;"";VLOOKUP('Locations-Stops'!H3225;Regions!C2:D300;2;FALSE);"0")&amp;","&amp;IF('Locations-Stops'!I3225&lt;&gt;"";VLOOKUP('Locations-Stops'!I3225;Regions!F2:G300;2;FALSE);"0")&amp;","&amp;IF('Locations-Stops'!J3225&lt;&gt;"";VLOOKUP('Locations-Stops'!J3225;Regions!I2:J300;2;FALSE);"0")&amp;",'"&amp;IF('Locations-Stops'!K3225&lt;&gt;"";SUBSTITUTE('Locations-Stops'!K3225;"'";"\'");"")&amp;"','"&amp;IF('Locations-Stops'!L3225&lt;&gt;"";'Locations-Stops'!L3225;"")&amp;"','"&amp;IF('Locations-Stops'!M3225&lt;&gt;"";'Locations-Stops'!M3225;"")&amp;"','"&amp;IF('Locations-Stops'!N3225&lt;&gt;"";'Locations-Stops'!N3225;"")&amp;"', CURRENT_TIMESTAMP);"</v>
      </c>
    </row>
    <row r="3224" spans="3:6" x14ac:dyDescent="0.25">
      <c r="C3224" s="16">
        <v>3226</v>
      </c>
      <c r="D3224" s="16" t="s">
        <v>17780</v>
      </c>
      <c r="E3224" s="16" t="s">
        <v>4333</v>
      </c>
      <c r="F322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3226;"'";"\'")&amp;"',"&amp;IF('Locations-Stops'!D3226&lt;&gt;"";LEFT('Locations-Stops'!D3226;2)&amp;"."&amp;RIGHT('Locations-Stops'!D3226;LEN('Locations-Stops'!D3226)-2);"0")&amp;","&amp;IF('Locations-Stops'!E3226&lt;&gt;"";LEFT('Locations-Stops'!E3226;1)&amp;"."&amp;RIGHT('Locations-Stops'!E3226;LEN('Locations-Stops'!E3226)-1);"0")&amp;","&amp;IF('Locations-Stops'!G3226&lt;&gt;"";VLOOKUP('Locations-Stops'!G3226;Regions!A2:B300;2;FALSE);"0")&amp;","&amp;IF('Locations-Stops'!H3226&lt;&gt;"";VLOOKUP('Locations-Stops'!H3226;Regions!C2:D300;2;FALSE);"0")&amp;","&amp;IF('Locations-Stops'!I3226&lt;&gt;"";VLOOKUP('Locations-Stops'!I3226;Regions!F2:G300;2;FALSE);"0")&amp;","&amp;IF('Locations-Stops'!J3226&lt;&gt;"";VLOOKUP('Locations-Stops'!J3226;Regions!I2:J300;2;FALSE);"0")&amp;",'"&amp;IF('Locations-Stops'!K3226&lt;&gt;"";SUBSTITUTE('Locations-Stops'!K3226;"'";"\'");"")&amp;"','"&amp;IF('Locations-Stops'!L3226&lt;&gt;"";'Locations-Stops'!L3226;"")&amp;"','"&amp;IF('Locations-Stops'!M3226&lt;&gt;"";'Locations-Stops'!M3226;"")&amp;"','"&amp;IF('Locations-Stops'!N3226&lt;&gt;"";'Locations-Stops'!N3226;"")&amp;"', CURRENT_TIMESTAMP);"</v>
      </c>
    </row>
    <row r="3225" spans="3:6" x14ac:dyDescent="0.25">
      <c r="C3225" s="16">
        <v>3227</v>
      </c>
      <c r="D3225" s="16" t="s">
        <v>17780</v>
      </c>
      <c r="E3225" s="16" t="s">
        <v>4333</v>
      </c>
      <c r="F322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3227;"'";"\'")&amp;"',"&amp;IF('Locations-Stops'!D3227&lt;&gt;"";LEFT('Locations-Stops'!D3227;2)&amp;"."&amp;RIGHT('Locations-Stops'!D3227;LEN('Locations-Stops'!D3227)-2);"0")&amp;","&amp;IF('Locations-Stops'!E3227&lt;&gt;"";LEFT('Locations-Stops'!E3227;1)&amp;"."&amp;RIGHT('Locations-Stops'!E3227;LEN('Locations-Stops'!E3227)-1);"0")&amp;","&amp;IF('Locations-Stops'!G3227&lt;&gt;"";VLOOKUP('Locations-Stops'!G3227;Regions!A2:B300;2;FALSE);"0")&amp;","&amp;IF('Locations-Stops'!H3227&lt;&gt;"";VLOOKUP('Locations-Stops'!H3227;Regions!C2:D300;2;FALSE);"0")&amp;","&amp;IF('Locations-Stops'!I3227&lt;&gt;"";VLOOKUP('Locations-Stops'!I3227;Regions!F2:G300;2;FALSE);"0")&amp;","&amp;IF('Locations-Stops'!J3227&lt;&gt;"";VLOOKUP('Locations-Stops'!J3227;Regions!I2:J300;2;FALSE);"0")&amp;",'"&amp;IF('Locations-Stops'!K3227&lt;&gt;"";SUBSTITUTE('Locations-Stops'!K3227;"'";"\'");"")&amp;"','"&amp;IF('Locations-Stops'!L3227&lt;&gt;"";'Locations-Stops'!L3227;"")&amp;"','"&amp;IF('Locations-Stops'!M3227&lt;&gt;"";'Locations-Stops'!M3227;"")&amp;"','"&amp;IF('Locations-Stops'!N3227&lt;&gt;"";'Locations-Stops'!N3227;"")&amp;"', CURRENT_TIMESTAMP);"</v>
      </c>
    </row>
    <row r="3226" spans="3:6" x14ac:dyDescent="0.25">
      <c r="C3226" s="16">
        <v>3228</v>
      </c>
      <c r="D3226" s="16" t="s">
        <v>17780</v>
      </c>
      <c r="E3226" s="16" t="s">
        <v>4333</v>
      </c>
      <c r="F3226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3228;"'";"\'")&amp;"',"&amp;IF('Locations-Stops'!D3228&lt;&gt;"";LEFT('Locations-Stops'!D3228;2)&amp;"."&amp;RIGHT('Locations-Stops'!D3228;LEN('Locations-Stops'!D3228)-2);"0")&amp;","&amp;IF('Locations-Stops'!E3228&lt;&gt;"";LEFT('Locations-Stops'!E3228;1)&amp;"."&amp;RIGHT('Locations-Stops'!E3228;LEN('Locations-Stops'!E3228)-1);"0")&amp;","&amp;IF('Locations-Stops'!G3228&lt;&gt;"";VLOOKUP('Locations-Stops'!G3228;Regions!A2:B300;2;FALSE);"0")&amp;","&amp;IF('Locations-Stops'!H3228&lt;&gt;"";VLOOKUP('Locations-Stops'!H3228;Regions!C2:D300;2;FALSE);"0")&amp;","&amp;IF('Locations-Stops'!I3228&lt;&gt;"";VLOOKUP('Locations-Stops'!I3228;Regions!F2:G300;2;FALSE);"0")&amp;","&amp;IF('Locations-Stops'!J3228&lt;&gt;"";VLOOKUP('Locations-Stops'!J3228;Regions!I2:J300;2;FALSE);"0")&amp;",'"&amp;IF('Locations-Stops'!K3228&lt;&gt;"";SUBSTITUTE('Locations-Stops'!K3228;"'";"\'");"")&amp;"','"&amp;IF('Locations-Stops'!L3228&lt;&gt;"";'Locations-Stops'!L3228;"")&amp;"','"&amp;IF('Locations-Stops'!M3228&lt;&gt;"";'Locations-Stops'!M3228;"")&amp;"','"&amp;IF('Locations-Stops'!N3228&lt;&gt;"";'Locations-Stops'!N3228;"")&amp;"', CURRENT_TIMESTAMP);"</v>
      </c>
    </row>
    <row r="3227" spans="3:6" x14ac:dyDescent="0.25">
      <c r="C3227" s="16">
        <v>3229</v>
      </c>
      <c r="D3227" s="16" t="s">
        <v>17780</v>
      </c>
      <c r="E3227" s="16" t="s">
        <v>4333</v>
      </c>
      <c r="F3227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3229;"'";"\'")&amp;"',"&amp;IF('Locations-Stops'!D3229&lt;&gt;"";LEFT('Locations-Stops'!D3229;2)&amp;"."&amp;RIGHT('Locations-Stops'!D3229;LEN('Locations-Stops'!D3229)-2);"0")&amp;","&amp;IF('Locations-Stops'!E3229&lt;&gt;"";LEFT('Locations-Stops'!E3229;1)&amp;"."&amp;RIGHT('Locations-Stops'!E3229;LEN('Locations-Stops'!E3229)-1);"0")&amp;","&amp;IF('Locations-Stops'!G3229&lt;&gt;"";VLOOKUP('Locations-Stops'!G3229;Regions!A2:B300;2;FALSE);"0")&amp;","&amp;IF('Locations-Stops'!H3229&lt;&gt;"";VLOOKUP('Locations-Stops'!H3229;Regions!C2:D300;2;FALSE);"0")&amp;","&amp;IF('Locations-Stops'!I3229&lt;&gt;"";VLOOKUP('Locations-Stops'!I3229;Regions!F2:G300;2;FALSE);"0")&amp;","&amp;IF('Locations-Stops'!J3229&lt;&gt;"";VLOOKUP('Locations-Stops'!J3229;Regions!I2:J300;2;FALSE);"0")&amp;",'"&amp;IF('Locations-Stops'!K3229&lt;&gt;"";SUBSTITUTE('Locations-Stops'!K3229;"'";"\'");"")&amp;"','"&amp;IF('Locations-Stops'!L3229&lt;&gt;"";'Locations-Stops'!L3229;"")&amp;"','"&amp;IF('Locations-Stops'!M3229&lt;&gt;"";'Locations-Stops'!M3229;"")&amp;"','"&amp;IF('Locations-Stops'!N3229&lt;&gt;"";'Locations-Stops'!N3229;"")&amp;"', CURRENT_TIMESTAMP);"</v>
      </c>
    </row>
    <row r="3228" spans="3:6" x14ac:dyDescent="0.25">
      <c r="C3228" s="16">
        <v>3230</v>
      </c>
      <c r="D3228" s="16" t="s">
        <v>17780</v>
      </c>
      <c r="E3228" s="16" t="s">
        <v>4333</v>
      </c>
      <c r="F3228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3230;"'";"\'")&amp;"',"&amp;IF('Locations-Stops'!D3230&lt;&gt;"";LEFT('Locations-Stops'!D3230;2)&amp;"."&amp;RIGHT('Locations-Stops'!D3230;LEN('Locations-Stops'!D3230)-2);"0")&amp;","&amp;IF('Locations-Stops'!E3230&lt;&gt;"";LEFT('Locations-Stops'!E3230;1)&amp;"."&amp;RIGHT('Locations-Stops'!E3230;LEN('Locations-Stops'!E3230)-1);"0")&amp;","&amp;IF('Locations-Stops'!G3230&lt;&gt;"";VLOOKUP('Locations-Stops'!G3230;Regions!A2:B300;2;FALSE);"0")&amp;","&amp;IF('Locations-Stops'!H3230&lt;&gt;"";VLOOKUP('Locations-Stops'!H3230;Regions!C2:D300;2;FALSE);"0")&amp;","&amp;IF('Locations-Stops'!I3230&lt;&gt;"";VLOOKUP('Locations-Stops'!I3230;Regions!F2:G300;2;FALSE);"0")&amp;","&amp;IF('Locations-Stops'!J3230&lt;&gt;"";VLOOKUP('Locations-Stops'!J3230;Regions!I2:J300;2;FALSE);"0")&amp;",'"&amp;IF('Locations-Stops'!K3230&lt;&gt;"";SUBSTITUTE('Locations-Stops'!K3230;"'";"\'");"")&amp;"','"&amp;IF('Locations-Stops'!L3230&lt;&gt;"";'Locations-Stops'!L3230;"")&amp;"','"&amp;IF('Locations-Stops'!M3230&lt;&gt;"";'Locations-Stops'!M3230;"")&amp;"','"&amp;IF('Locations-Stops'!N3230&lt;&gt;"";'Locations-Stops'!N3230;"")&amp;"', CURRENT_TIMESTAMP);"</v>
      </c>
    </row>
    <row r="3229" spans="3:6" x14ac:dyDescent="0.25">
      <c r="C3229" s="16">
        <v>3231</v>
      </c>
      <c r="D3229" s="16" t="s">
        <v>17780</v>
      </c>
      <c r="E3229" s="16" t="s">
        <v>4333</v>
      </c>
      <c r="F3229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3231;"'";"\'")&amp;"',"&amp;IF('Locations-Stops'!D3231&lt;&gt;"";LEFT('Locations-Stops'!D3231;2)&amp;"."&amp;RIGHT('Locations-Stops'!D3231;LEN('Locations-Stops'!D3231)-2);"0")&amp;","&amp;IF('Locations-Stops'!E3231&lt;&gt;"";LEFT('Locations-Stops'!E3231;1)&amp;"."&amp;RIGHT('Locations-Stops'!E3231;LEN('Locations-Stops'!E3231)-1);"0")&amp;","&amp;IF('Locations-Stops'!G3231&lt;&gt;"";VLOOKUP('Locations-Stops'!G3231;Regions!A2:B300;2;FALSE);"0")&amp;","&amp;IF('Locations-Stops'!H3231&lt;&gt;"";VLOOKUP('Locations-Stops'!H3231;Regions!C2:D300;2;FALSE);"0")&amp;","&amp;IF('Locations-Stops'!I3231&lt;&gt;"";VLOOKUP('Locations-Stops'!I3231;Regions!F2:G300;2;FALSE);"0")&amp;","&amp;IF('Locations-Stops'!J3231&lt;&gt;"";VLOOKUP('Locations-Stops'!J3231;Regions!I2:J300;2;FALSE);"0")&amp;",'"&amp;IF('Locations-Stops'!K3231&lt;&gt;"";SUBSTITUTE('Locations-Stops'!K3231;"'";"\'");"")&amp;"','"&amp;IF('Locations-Stops'!L3231&lt;&gt;"";'Locations-Stops'!L3231;"")&amp;"','"&amp;IF('Locations-Stops'!M3231&lt;&gt;"";'Locations-Stops'!M3231;"")&amp;"','"&amp;IF('Locations-Stops'!N3231&lt;&gt;"";'Locations-Stops'!N3231;"")&amp;"', CURRENT_TIMESTAMP);"</v>
      </c>
    </row>
    <row r="3230" spans="3:6" x14ac:dyDescent="0.25">
      <c r="C3230" s="16">
        <v>3232</v>
      </c>
      <c r="D3230" s="16" t="s">
        <v>17780</v>
      </c>
      <c r="E3230" s="16" t="s">
        <v>4333</v>
      </c>
      <c r="F3230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3232;"'";"\'")&amp;"',"&amp;IF('Locations-Stops'!D3232&lt;&gt;"";LEFT('Locations-Stops'!D3232;2)&amp;"."&amp;RIGHT('Locations-Stops'!D3232;LEN('Locations-Stops'!D3232)-2);"0")&amp;","&amp;IF('Locations-Stops'!E3232&lt;&gt;"";LEFT('Locations-Stops'!E3232;1)&amp;"."&amp;RIGHT('Locations-Stops'!E3232;LEN('Locations-Stops'!E3232)-1);"0")&amp;","&amp;IF('Locations-Stops'!G3232&lt;&gt;"";VLOOKUP('Locations-Stops'!G3232;Regions!A2:B300;2;FALSE);"0")&amp;","&amp;IF('Locations-Stops'!H3232&lt;&gt;"";VLOOKUP('Locations-Stops'!H3232;Regions!C2:D300;2;FALSE);"0")&amp;","&amp;IF('Locations-Stops'!I3232&lt;&gt;"";VLOOKUP('Locations-Stops'!I3232;Regions!F2:G300;2;FALSE);"0")&amp;","&amp;IF('Locations-Stops'!J3232&lt;&gt;"";VLOOKUP('Locations-Stops'!J3232;Regions!I2:J300;2;FALSE);"0")&amp;",'"&amp;IF('Locations-Stops'!K3232&lt;&gt;"";SUBSTITUTE('Locations-Stops'!K3232;"'";"\'");"")&amp;"','"&amp;IF('Locations-Stops'!L3232&lt;&gt;"";'Locations-Stops'!L3232;"")&amp;"','"&amp;IF('Locations-Stops'!M3232&lt;&gt;"";'Locations-Stops'!M3232;"")&amp;"','"&amp;IF('Locations-Stops'!N3232&lt;&gt;"";'Locations-Stops'!N3232;"")&amp;"', CURRENT_TIMESTAMP);"</v>
      </c>
    </row>
    <row r="3231" spans="3:6" x14ac:dyDescent="0.25">
      <c r="C3231" s="16">
        <v>3233</v>
      </c>
      <c r="D3231" s="16" t="s">
        <v>17780</v>
      </c>
      <c r="E3231" s="16" t="s">
        <v>4333</v>
      </c>
      <c r="F3231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3233;"'";"\'")&amp;"',"&amp;IF('Locations-Stops'!D3233&lt;&gt;"";LEFT('Locations-Stops'!D3233;2)&amp;"."&amp;RIGHT('Locations-Stops'!D3233;LEN('Locations-Stops'!D3233)-2);"0")&amp;","&amp;IF('Locations-Stops'!E3233&lt;&gt;"";LEFT('Locations-Stops'!E3233;1)&amp;"."&amp;RIGHT('Locations-Stops'!E3233;LEN('Locations-Stops'!E3233)-1);"0")&amp;","&amp;IF('Locations-Stops'!G3233&lt;&gt;"";VLOOKUP('Locations-Stops'!G3233;Regions!A2:B300;2;FALSE);"0")&amp;","&amp;IF('Locations-Stops'!H3233&lt;&gt;"";VLOOKUP('Locations-Stops'!H3233;Regions!C2:D300;2;FALSE);"0")&amp;","&amp;IF('Locations-Stops'!I3233&lt;&gt;"";VLOOKUP('Locations-Stops'!I3233;Regions!F2:G300;2;FALSE);"0")&amp;","&amp;IF('Locations-Stops'!J3233&lt;&gt;"";VLOOKUP('Locations-Stops'!J3233;Regions!I2:J300;2;FALSE);"0")&amp;",'"&amp;IF('Locations-Stops'!K3233&lt;&gt;"";SUBSTITUTE('Locations-Stops'!K3233;"'";"\'");"")&amp;"','"&amp;IF('Locations-Stops'!L3233&lt;&gt;"";'Locations-Stops'!L3233;"")&amp;"','"&amp;IF('Locations-Stops'!M3233&lt;&gt;"";'Locations-Stops'!M3233;"")&amp;"','"&amp;IF('Locations-Stops'!N3233&lt;&gt;"";'Locations-Stops'!N3233;"")&amp;"', CURRENT_TIMESTAMP);"</v>
      </c>
    </row>
    <row r="3232" spans="3:6" x14ac:dyDescent="0.25">
      <c r="C3232" s="16">
        <v>3234</v>
      </c>
      <c r="D3232" s="16" t="s">
        <v>17780</v>
      </c>
      <c r="E3232" s="16" t="s">
        <v>4333</v>
      </c>
      <c r="F3232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3234;"'";"\'")&amp;"',"&amp;IF('Locations-Stops'!D3234&lt;&gt;"";LEFT('Locations-Stops'!D3234;2)&amp;"."&amp;RIGHT('Locations-Stops'!D3234;LEN('Locations-Stops'!D3234)-2);"0")&amp;","&amp;IF('Locations-Stops'!E3234&lt;&gt;"";LEFT('Locations-Stops'!E3234;1)&amp;"."&amp;RIGHT('Locations-Stops'!E3234;LEN('Locations-Stops'!E3234)-1);"0")&amp;","&amp;IF('Locations-Stops'!G3234&lt;&gt;"";VLOOKUP('Locations-Stops'!G3234;Regions!A2:B300;2;FALSE);"0")&amp;","&amp;IF('Locations-Stops'!H3234&lt;&gt;"";VLOOKUP('Locations-Stops'!H3234;Regions!C2:D300;2;FALSE);"0")&amp;","&amp;IF('Locations-Stops'!I3234&lt;&gt;"";VLOOKUP('Locations-Stops'!I3234;Regions!F2:G300;2;FALSE);"0")&amp;","&amp;IF('Locations-Stops'!J3234&lt;&gt;"";VLOOKUP('Locations-Stops'!J3234;Regions!I2:J300;2;FALSE);"0")&amp;",'"&amp;IF('Locations-Stops'!K3234&lt;&gt;"";SUBSTITUTE('Locations-Stops'!K3234;"'";"\'");"")&amp;"','"&amp;IF('Locations-Stops'!L3234&lt;&gt;"";'Locations-Stops'!L3234;"")&amp;"','"&amp;IF('Locations-Stops'!M3234&lt;&gt;"";'Locations-Stops'!M3234;"")&amp;"','"&amp;IF('Locations-Stops'!N3234&lt;&gt;"";'Locations-Stops'!N3234;"")&amp;"', CURRENT_TIMESTAMP);"</v>
      </c>
    </row>
    <row r="3233" spans="3:6" x14ac:dyDescent="0.25">
      <c r="C3233" s="16">
        <v>3235</v>
      </c>
      <c r="D3233" s="16" t="s">
        <v>17780</v>
      </c>
      <c r="E3233" s="16" t="s">
        <v>4333</v>
      </c>
      <c r="F323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3235;"'";"\'")&amp;"',"&amp;IF('Locations-Stops'!D3235&lt;&gt;"";LEFT('Locations-Stops'!D3235;2)&amp;"."&amp;RIGHT('Locations-Stops'!D3235;LEN('Locations-Stops'!D3235)-2);"0")&amp;","&amp;IF('Locations-Stops'!E3235&lt;&gt;"";LEFT('Locations-Stops'!E3235;1)&amp;"."&amp;RIGHT('Locations-Stops'!E3235;LEN('Locations-Stops'!E3235)-1);"0")&amp;","&amp;IF('Locations-Stops'!G3235&lt;&gt;"";VLOOKUP('Locations-Stops'!G3235;Regions!A2:B300;2;FALSE);"0")&amp;","&amp;IF('Locations-Stops'!H3235&lt;&gt;"";VLOOKUP('Locations-Stops'!H3235;Regions!C2:D300;2;FALSE);"0")&amp;","&amp;IF('Locations-Stops'!I3235&lt;&gt;"";VLOOKUP('Locations-Stops'!I3235;Regions!F2:G300;2;FALSE);"0")&amp;","&amp;IF('Locations-Stops'!J3235&lt;&gt;"";VLOOKUP('Locations-Stops'!J3235;Regions!I2:J300;2;FALSE);"0")&amp;",'"&amp;IF('Locations-Stops'!K3235&lt;&gt;"";SUBSTITUTE('Locations-Stops'!K3235;"'";"\'");"")&amp;"','"&amp;IF('Locations-Stops'!L3235&lt;&gt;"";'Locations-Stops'!L3235;"")&amp;"','"&amp;IF('Locations-Stops'!M3235&lt;&gt;"";'Locations-Stops'!M3235;"")&amp;"','"&amp;IF('Locations-Stops'!N3235&lt;&gt;"";'Locations-Stops'!N3235;"")&amp;"', CURRENT_TIMESTAMP);"</v>
      </c>
    </row>
    <row r="3234" spans="3:6" x14ac:dyDescent="0.25">
      <c r="C3234" s="16">
        <v>3236</v>
      </c>
      <c r="D3234" s="16" t="s">
        <v>17780</v>
      </c>
      <c r="E3234" s="16" t="s">
        <v>4333</v>
      </c>
      <c r="F323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3236;"'";"\'")&amp;"',"&amp;IF('Locations-Stops'!D3236&lt;&gt;"";LEFT('Locations-Stops'!D3236;2)&amp;"."&amp;RIGHT('Locations-Stops'!D3236;LEN('Locations-Stops'!D3236)-2);"0")&amp;","&amp;IF('Locations-Stops'!E3236&lt;&gt;"";LEFT('Locations-Stops'!E3236;1)&amp;"."&amp;RIGHT('Locations-Stops'!E3236;LEN('Locations-Stops'!E3236)-1);"0")&amp;","&amp;IF('Locations-Stops'!G3236&lt;&gt;"";VLOOKUP('Locations-Stops'!G3236;Regions!A2:B300;2;FALSE);"0")&amp;","&amp;IF('Locations-Stops'!H3236&lt;&gt;"";VLOOKUP('Locations-Stops'!H3236;Regions!C2:D300;2;FALSE);"0")&amp;","&amp;IF('Locations-Stops'!I3236&lt;&gt;"";VLOOKUP('Locations-Stops'!I3236;Regions!F2:G300;2;FALSE);"0")&amp;","&amp;IF('Locations-Stops'!J3236&lt;&gt;"";VLOOKUP('Locations-Stops'!J3236;Regions!I2:J300;2;FALSE);"0")&amp;",'"&amp;IF('Locations-Stops'!K3236&lt;&gt;"";SUBSTITUTE('Locations-Stops'!K3236;"'";"\'");"")&amp;"','"&amp;IF('Locations-Stops'!L3236&lt;&gt;"";'Locations-Stops'!L3236;"")&amp;"','"&amp;IF('Locations-Stops'!M3236&lt;&gt;"";'Locations-Stops'!M3236;"")&amp;"','"&amp;IF('Locations-Stops'!N3236&lt;&gt;"";'Locations-Stops'!N3236;"")&amp;"', CURRENT_TIMESTAMP);"</v>
      </c>
    </row>
    <row r="3235" spans="3:6" x14ac:dyDescent="0.25">
      <c r="C3235" s="16">
        <v>3237</v>
      </c>
      <c r="D3235" s="16" t="s">
        <v>17780</v>
      </c>
      <c r="E3235" s="16" t="s">
        <v>4333</v>
      </c>
      <c r="F323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3237;"'";"\'")&amp;"',"&amp;IF('Locations-Stops'!D3237&lt;&gt;"";LEFT('Locations-Stops'!D3237;2)&amp;"."&amp;RIGHT('Locations-Stops'!D3237;LEN('Locations-Stops'!D3237)-2);"0")&amp;","&amp;IF('Locations-Stops'!E3237&lt;&gt;"";LEFT('Locations-Stops'!E3237;1)&amp;"."&amp;RIGHT('Locations-Stops'!E3237;LEN('Locations-Stops'!E3237)-1);"0")&amp;","&amp;IF('Locations-Stops'!G3237&lt;&gt;"";VLOOKUP('Locations-Stops'!G3237;Regions!A2:B300;2;FALSE);"0")&amp;","&amp;IF('Locations-Stops'!H3237&lt;&gt;"";VLOOKUP('Locations-Stops'!H3237;Regions!C2:D300;2;FALSE);"0")&amp;","&amp;IF('Locations-Stops'!I3237&lt;&gt;"";VLOOKUP('Locations-Stops'!I3237;Regions!F2:G300;2;FALSE);"0")&amp;","&amp;IF('Locations-Stops'!J3237&lt;&gt;"";VLOOKUP('Locations-Stops'!J3237;Regions!I2:J300;2;FALSE);"0")&amp;",'"&amp;IF('Locations-Stops'!K3237&lt;&gt;"";SUBSTITUTE('Locations-Stops'!K3237;"'";"\'");"")&amp;"','"&amp;IF('Locations-Stops'!L3237&lt;&gt;"";'Locations-Stops'!L3237;"")&amp;"','"&amp;IF('Locations-Stops'!M3237&lt;&gt;"";'Locations-Stops'!M3237;"")&amp;"','"&amp;IF('Locations-Stops'!N3237&lt;&gt;"";'Locations-Stops'!N3237;"")&amp;"', CURRENT_TIMESTAMP);"</v>
      </c>
    </row>
    <row r="3236" spans="3:6" x14ac:dyDescent="0.25">
      <c r="C3236" s="16">
        <v>3238</v>
      </c>
      <c r="D3236" s="16" t="s">
        <v>17780</v>
      </c>
      <c r="E3236" s="16" t="s">
        <v>4333</v>
      </c>
      <c r="F3236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3238;"'";"\'")&amp;"',"&amp;IF('Locations-Stops'!D3238&lt;&gt;"";LEFT('Locations-Stops'!D3238;2)&amp;"."&amp;RIGHT('Locations-Stops'!D3238;LEN('Locations-Stops'!D3238)-2);"0")&amp;","&amp;IF('Locations-Stops'!E3238&lt;&gt;"";LEFT('Locations-Stops'!E3238;1)&amp;"."&amp;RIGHT('Locations-Stops'!E3238;LEN('Locations-Stops'!E3238)-1);"0")&amp;","&amp;IF('Locations-Stops'!G3238&lt;&gt;"";VLOOKUP('Locations-Stops'!G3238;Regions!A2:B300;2;FALSE);"0")&amp;","&amp;IF('Locations-Stops'!H3238&lt;&gt;"";VLOOKUP('Locations-Stops'!H3238;Regions!C2:D300;2;FALSE);"0")&amp;","&amp;IF('Locations-Stops'!I3238&lt;&gt;"";VLOOKUP('Locations-Stops'!I3238;Regions!F2:G300;2;FALSE);"0")&amp;","&amp;IF('Locations-Stops'!J3238&lt;&gt;"";VLOOKUP('Locations-Stops'!J3238;Regions!I2:J300;2;FALSE);"0")&amp;",'"&amp;IF('Locations-Stops'!K3238&lt;&gt;"";SUBSTITUTE('Locations-Stops'!K3238;"'";"\'");"")&amp;"','"&amp;IF('Locations-Stops'!L3238&lt;&gt;"";'Locations-Stops'!L3238;"")&amp;"','"&amp;IF('Locations-Stops'!M3238&lt;&gt;"";'Locations-Stops'!M3238;"")&amp;"','"&amp;IF('Locations-Stops'!N3238&lt;&gt;"";'Locations-Stops'!N3238;"")&amp;"', CURRENT_TIMESTAMP);"</v>
      </c>
    </row>
    <row r="3237" spans="3:6" x14ac:dyDescent="0.25">
      <c r="C3237" s="16">
        <v>3239</v>
      </c>
      <c r="D3237" s="16" t="s">
        <v>17780</v>
      </c>
      <c r="E3237" s="16" t="s">
        <v>4333</v>
      </c>
      <c r="F3237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3239;"'";"\'")&amp;"',"&amp;IF('Locations-Stops'!D3239&lt;&gt;"";LEFT('Locations-Stops'!D3239;2)&amp;"."&amp;RIGHT('Locations-Stops'!D3239;LEN('Locations-Stops'!D3239)-2);"0")&amp;","&amp;IF('Locations-Stops'!E3239&lt;&gt;"";LEFT('Locations-Stops'!E3239;1)&amp;"."&amp;RIGHT('Locations-Stops'!E3239;LEN('Locations-Stops'!E3239)-1);"0")&amp;","&amp;IF('Locations-Stops'!G3239&lt;&gt;"";VLOOKUP('Locations-Stops'!G3239;Regions!A2:B300;2;FALSE);"0")&amp;","&amp;IF('Locations-Stops'!H3239&lt;&gt;"";VLOOKUP('Locations-Stops'!H3239;Regions!C2:D300;2;FALSE);"0")&amp;","&amp;IF('Locations-Stops'!I3239&lt;&gt;"";VLOOKUP('Locations-Stops'!I3239;Regions!F2:G300;2;FALSE);"0")&amp;","&amp;IF('Locations-Stops'!J3239&lt;&gt;"";VLOOKUP('Locations-Stops'!J3239;Regions!I2:J300;2;FALSE);"0")&amp;",'"&amp;IF('Locations-Stops'!K3239&lt;&gt;"";SUBSTITUTE('Locations-Stops'!K3239;"'";"\'");"")&amp;"','"&amp;IF('Locations-Stops'!L3239&lt;&gt;"";'Locations-Stops'!L3239;"")&amp;"','"&amp;IF('Locations-Stops'!M3239&lt;&gt;"";'Locations-Stops'!M3239;"")&amp;"','"&amp;IF('Locations-Stops'!N3239&lt;&gt;"";'Locations-Stops'!N3239;"")&amp;"', CURRENT_TIMESTAMP);"</v>
      </c>
    </row>
    <row r="3238" spans="3:6" x14ac:dyDescent="0.25">
      <c r="C3238" s="16">
        <v>3240</v>
      </c>
      <c r="D3238" s="16" t="s">
        <v>17780</v>
      </c>
      <c r="E3238" s="16" t="s">
        <v>4333</v>
      </c>
      <c r="F3238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3240;"'";"\'")&amp;"',"&amp;IF('Locations-Stops'!D3240&lt;&gt;"";LEFT('Locations-Stops'!D3240;2)&amp;"."&amp;RIGHT('Locations-Stops'!D3240;LEN('Locations-Stops'!D3240)-2);"0")&amp;","&amp;IF('Locations-Stops'!E3240&lt;&gt;"";LEFT('Locations-Stops'!E3240;1)&amp;"."&amp;RIGHT('Locations-Stops'!E3240;LEN('Locations-Stops'!E3240)-1);"0")&amp;","&amp;IF('Locations-Stops'!G3240&lt;&gt;"";VLOOKUP('Locations-Stops'!G3240;Regions!A2:B300;2;FALSE);"0")&amp;","&amp;IF('Locations-Stops'!H3240&lt;&gt;"";VLOOKUP('Locations-Stops'!H3240;Regions!C2:D300;2;FALSE);"0")&amp;","&amp;IF('Locations-Stops'!I3240&lt;&gt;"";VLOOKUP('Locations-Stops'!I3240;Regions!F2:G300;2;FALSE);"0")&amp;","&amp;IF('Locations-Stops'!J3240&lt;&gt;"";VLOOKUP('Locations-Stops'!J3240;Regions!I2:J300;2;FALSE);"0")&amp;",'"&amp;IF('Locations-Stops'!K3240&lt;&gt;"";SUBSTITUTE('Locations-Stops'!K3240;"'";"\'");"")&amp;"','"&amp;IF('Locations-Stops'!L3240&lt;&gt;"";'Locations-Stops'!L3240;"")&amp;"','"&amp;IF('Locations-Stops'!M3240&lt;&gt;"";'Locations-Stops'!M3240;"")&amp;"','"&amp;IF('Locations-Stops'!N3240&lt;&gt;"";'Locations-Stops'!N3240;"")&amp;"', CURRENT_TIMESTAMP);"</v>
      </c>
    </row>
    <row r="3239" spans="3:6" x14ac:dyDescent="0.25">
      <c r="C3239" s="16">
        <v>3241</v>
      </c>
      <c r="D3239" s="16" t="s">
        <v>17780</v>
      </c>
      <c r="E3239" s="16" t="s">
        <v>4333</v>
      </c>
      <c r="F3239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3241;"'";"\'")&amp;"',"&amp;IF('Locations-Stops'!D3241&lt;&gt;"";LEFT('Locations-Stops'!D3241;2)&amp;"."&amp;RIGHT('Locations-Stops'!D3241;LEN('Locations-Stops'!D3241)-2);"0")&amp;","&amp;IF('Locations-Stops'!E3241&lt;&gt;"";LEFT('Locations-Stops'!E3241;1)&amp;"."&amp;RIGHT('Locations-Stops'!E3241;LEN('Locations-Stops'!E3241)-1);"0")&amp;","&amp;IF('Locations-Stops'!G3241&lt;&gt;"";VLOOKUP('Locations-Stops'!G3241;Regions!A2:B300;2;FALSE);"0")&amp;","&amp;IF('Locations-Stops'!H3241&lt;&gt;"";VLOOKUP('Locations-Stops'!H3241;Regions!C2:D300;2;FALSE);"0")&amp;","&amp;IF('Locations-Stops'!I3241&lt;&gt;"";VLOOKUP('Locations-Stops'!I3241;Regions!F2:G300;2;FALSE);"0")&amp;","&amp;IF('Locations-Stops'!J3241&lt;&gt;"";VLOOKUP('Locations-Stops'!J3241;Regions!I2:J300;2;FALSE);"0")&amp;",'"&amp;IF('Locations-Stops'!K3241&lt;&gt;"";SUBSTITUTE('Locations-Stops'!K3241;"'";"\'");"")&amp;"','"&amp;IF('Locations-Stops'!L3241&lt;&gt;"";'Locations-Stops'!L3241;"")&amp;"','"&amp;IF('Locations-Stops'!M3241&lt;&gt;"";'Locations-Stops'!M3241;"")&amp;"','"&amp;IF('Locations-Stops'!N3241&lt;&gt;"";'Locations-Stops'!N3241;"")&amp;"', CURRENT_TIMESTAMP);"</v>
      </c>
    </row>
    <row r="3240" spans="3:6" x14ac:dyDescent="0.25">
      <c r="C3240" s="16">
        <v>3242</v>
      </c>
      <c r="D3240" s="16" t="s">
        <v>17780</v>
      </c>
      <c r="E3240" s="16" t="s">
        <v>4333</v>
      </c>
      <c r="F3240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3242;"'";"\'")&amp;"',"&amp;IF('Locations-Stops'!D3242&lt;&gt;"";LEFT('Locations-Stops'!D3242;2)&amp;"."&amp;RIGHT('Locations-Stops'!D3242;LEN('Locations-Stops'!D3242)-2);"0")&amp;","&amp;IF('Locations-Stops'!E3242&lt;&gt;"";LEFT('Locations-Stops'!E3242;1)&amp;"."&amp;RIGHT('Locations-Stops'!E3242;LEN('Locations-Stops'!E3242)-1);"0")&amp;","&amp;IF('Locations-Stops'!G3242&lt;&gt;"";VLOOKUP('Locations-Stops'!G3242;Regions!A2:B300;2;FALSE);"0")&amp;","&amp;IF('Locations-Stops'!H3242&lt;&gt;"";VLOOKUP('Locations-Stops'!H3242;Regions!C2:D300;2;FALSE);"0")&amp;","&amp;IF('Locations-Stops'!I3242&lt;&gt;"";VLOOKUP('Locations-Stops'!I3242;Regions!F2:G300;2;FALSE);"0")&amp;","&amp;IF('Locations-Stops'!J3242&lt;&gt;"";VLOOKUP('Locations-Stops'!J3242;Regions!I2:J300;2;FALSE);"0")&amp;",'"&amp;IF('Locations-Stops'!K3242&lt;&gt;"";SUBSTITUTE('Locations-Stops'!K3242;"'";"\'");"")&amp;"','"&amp;IF('Locations-Stops'!L3242&lt;&gt;"";'Locations-Stops'!L3242;"")&amp;"','"&amp;IF('Locations-Stops'!M3242&lt;&gt;"";'Locations-Stops'!M3242;"")&amp;"','"&amp;IF('Locations-Stops'!N3242&lt;&gt;"";'Locations-Stops'!N3242;"")&amp;"', CURRENT_TIMESTAMP);"</v>
      </c>
    </row>
    <row r="3241" spans="3:6" x14ac:dyDescent="0.25">
      <c r="C3241" s="16">
        <v>3243</v>
      </c>
      <c r="D3241" s="16" t="s">
        <v>17780</v>
      </c>
      <c r="E3241" s="16" t="s">
        <v>4333</v>
      </c>
      <c r="F3241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3243;"'";"\'")&amp;"',"&amp;IF('Locations-Stops'!D3243&lt;&gt;"";LEFT('Locations-Stops'!D3243;2)&amp;"."&amp;RIGHT('Locations-Stops'!D3243;LEN('Locations-Stops'!D3243)-2);"0")&amp;","&amp;IF('Locations-Stops'!E3243&lt;&gt;"";LEFT('Locations-Stops'!E3243;1)&amp;"."&amp;RIGHT('Locations-Stops'!E3243;LEN('Locations-Stops'!E3243)-1);"0")&amp;","&amp;IF('Locations-Stops'!G3243&lt;&gt;"";VLOOKUP('Locations-Stops'!G3243;Regions!A2:B300;2;FALSE);"0")&amp;","&amp;IF('Locations-Stops'!H3243&lt;&gt;"";VLOOKUP('Locations-Stops'!H3243;Regions!C2:D300;2;FALSE);"0")&amp;","&amp;IF('Locations-Stops'!I3243&lt;&gt;"";VLOOKUP('Locations-Stops'!I3243;Regions!F2:G300;2;FALSE);"0")&amp;","&amp;IF('Locations-Stops'!J3243&lt;&gt;"";VLOOKUP('Locations-Stops'!J3243;Regions!I2:J300;2;FALSE);"0")&amp;",'"&amp;IF('Locations-Stops'!K3243&lt;&gt;"";SUBSTITUTE('Locations-Stops'!K3243;"'";"\'");"")&amp;"','"&amp;IF('Locations-Stops'!L3243&lt;&gt;"";'Locations-Stops'!L3243;"")&amp;"','"&amp;IF('Locations-Stops'!M3243&lt;&gt;"";'Locations-Stops'!M3243;"")&amp;"','"&amp;IF('Locations-Stops'!N3243&lt;&gt;"";'Locations-Stops'!N3243;"")&amp;"', CURRENT_TIMESTAMP);"</v>
      </c>
    </row>
    <row r="3242" spans="3:6" x14ac:dyDescent="0.25">
      <c r="C3242" s="16">
        <v>3244</v>
      </c>
      <c r="D3242" s="16" t="s">
        <v>17780</v>
      </c>
      <c r="E3242" s="16" t="s">
        <v>4333</v>
      </c>
      <c r="F3242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3244;"'";"\'")&amp;"',"&amp;IF('Locations-Stops'!D3244&lt;&gt;"";LEFT('Locations-Stops'!D3244;2)&amp;"."&amp;RIGHT('Locations-Stops'!D3244;LEN('Locations-Stops'!D3244)-2);"0")&amp;","&amp;IF('Locations-Stops'!E3244&lt;&gt;"";LEFT('Locations-Stops'!E3244;1)&amp;"."&amp;RIGHT('Locations-Stops'!E3244;LEN('Locations-Stops'!E3244)-1);"0")&amp;","&amp;IF('Locations-Stops'!G3244&lt;&gt;"";VLOOKUP('Locations-Stops'!G3244;Regions!A2:B300;2;FALSE);"0")&amp;","&amp;IF('Locations-Stops'!H3244&lt;&gt;"";VLOOKUP('Locations-Stops'!H3244;Regions!C2:D300;2;FALSE);"0")&amp;","&amp;IF('Locations-Stops'!I3244&lt;&gt;"";VLOOKUP('Locations-Stops'!I3244;Regions!F2:G300;2;FALSE);"0")&amp;","&amp;IF('Locations-Stops'!J3244&lt;&gt;"";VLOOKUP('Locations-Stops'!J3244;Regions!I2:J300;2;FALSE);"0")&amp;",'"&amp;IF('Locations-Stops'!K3244&lt;&gt;"";SUBSTITUTE('Locations-Stops'!K3244;"'";"\'");"")&amp;"','"&amp;IF('Locations-Stops'!L3244&lt;&gt;"";'Locations-Stops'!L3244;"")&amp;"','"&amp;IF('Locations-Stops'!M3244&lt;&gt;"";'Locations-Stops'!M3244;"")&amp;"','"&amp;IF('Locations-Stops'!N3244&lt;&gt;"";'Locations-Stops'!N3244;"")&amp;"', CURRENT_TIMESTAMP);"</v>
      </c>
    </row>
    <row r="3243" spans="3:6" x14ac:dyDescent="0.25">
      <c r="C3243" s="16">
        <v>3245</v>
      </c>
      <c r="D3243" s="16" t="s">
        <v>17780</v>
      </c>
      <c r="E3243" s="16" t="s">
        <v>4333</v>
      </c>
      <c r="F324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3245;"'";"\'")&amp;"',"&amp;IF('Locations-Stops'!D3245&lt;&gt;"";LEFT('Locations-Stops'!D3245;2)&amp;"."&amp;RIGHT('Locations-Stops'!D3245;LEN('Locations-Stops'!D3245)-2);"0")&amp;","&amp;IF('Locations-Stops'!E3245&lt;&gt;"";LEFT('Locations-Stops'!E3245;1)&amp;"."&amp;RIGHT('Locations-Stops'!E3245;LEN('Locations-Stops'!E3245)-1);"0")&amp;","&amp;IF('Locations-Stops'!G3245&lt;&gt;"";VLOOKUP('Locations-Stops'!G3245;Regions!A2:B300;2;FALSE);"0")&amp;","&amp;IF('Locations-Stops'!H3245&lt;&gt;"";VLOOKUP('Locations-Stops'!H3245;Regions!C2:D300;2;FALSE);"0")&amp;","&amp;IF('Locations-Stops'!I3245&lt;&gt;"";VLOOKUP('Locations-Stops'!I3245;Regions!F2:G300;2;FALSE);"0")&amp;","&amp;IF('Locations-Stops'!J3245&lt;&gt;"";VLOOKUP('Locations-Stops'!J3245;Regions!I2:J300;2;FALSE);"0")&amp;",'"&amp;IF('Locations-Stops'!K3245&lt;&gt;"";SUBSTITUTE('Locations-Stops'!K3245;"'";"\'");"")&amp;"','"&amp;IF('Locations-Stops'!L3245&lt;&gt;"";'Locations-Stops'!L3245;"")&amp;"','"&amp;IF('Locations-Stops'!M3245&lt;&gt;"";'Locations-Stops'!M3245;"")&amp;"','"&amp;IF('Locations-Stops'!N3245&lt;&gt;"";'Locations-Stops'!N3245;"")&amp;"', CURRENT_TIMESTAMP);"</v>
      </c>
    </row>
    <row r="3244" spans="3:6" x14ac:dyDescent="0.25">
      <c r="C3244" s="16">
        <v>3246</v>
      </c>
      <c r="D3244" s="16" t="s">
        <v>17780</v>
      </c>
      <c r="E3244" s="16" t="s">
        <v>4333</v>
      </c>
      <c r="F324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3246;"'";"\'")&amp;"',"&amp;IF('Locations-Stops'!D3246&lt;&gt;"";LEFT('Locations-Stops'!D3246;2)&amp;"."&amp;RIGHT('Locations-Stops'!D3246;LEN('Locations-Stops'!D3246)-2);"0")&amp;","&amp;IF('Locations-Stops'!E3246&lt;&gt;"";LEFT('Locations-Stops'!E3246;1)&amp;"."&amp;RIGHT('Locations-Stops'!E3246;LEN('Locations-Stops'!E3246)-1);"0")&amp;","&amp;IF('Locations-Stops'!G3246&lt;&gt;"";VLOOKUP('Locations-Stops'!G3246;Regions!A2:B300;2;FALSE);"0")&amp;","&amp;IF('Locations-Stops'!H3246&lt;&gt;"";VLOOKUP('Locations-Stops'!H3246;Regions!C2:D300;2;FALSE);"0")&amp;","&amp;IF('Locations-Stops'!I3246&lt;&gt;"";VLOOKUP('Locations-Stops'!I3246;Regions!F2:G300;2;FALSE);"0")&amp;","&amp;IF('Locations-Stops'!J3246&lt;&gt;"";VLOOKUP('Locations-Stops'!J3246;Regions!I2:J300;2;FALSE);"0")&amp;",'"&amp;IF('Locations-Stops'!K3246&lt;&gt;"";SUBSTITUTE('Locations-Stops'!K3246;"'";"\'");"")&amp;"','"&amp;IF('Locations-Stops'!L3246&lt;&gt;"";'Locations-Stops'!L3246;"")&amp;"','"&amp;IF('Locations-Stops'!M3246&lt;&gt;"";'Locations-Stops'!M3246;"")&amp;"','"&amp;IF('Locations-Stops'!N3246&lt;&gt;"";'Locations-Stops'!N3246;"")&amp;"', CURRENT_TIMESTAMP);"</v>
      </c>
    </row>
    <row r="3245" spans="3:6" x14ac:dyDescent="0.25">
      <c r="C3245" s="16">
        <v>3247</v>
      </c>
      <c r="D3245" s="16" t="s">
        <v>17780</v>
      </c>
      <c r="E3245" s="16" t="s">
        <v>4333</v>
      </c>
      <c r="F324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3247;"'";"\'")&amp;"',"&amp;IF('Locations-Stops'!D3247&lt;&gt;"";LEFT('Locations-Stops'!D3247;2)&amp;"."&amp;RIGHT('Locations-Stops'!D3247;LEN('Locations-Stops'!D3247)-2);"0")&amp;","&amp;IF('Locations-Stops'!E3247&lt;&gt;"";LEFT('Locations-Stops'!E3247;1)&amp;"."&amp;RIGHT('Locations-Stops'!E3247;LEN('Locations-Stops'!E3247)-1);"0")&amp;","&amp;IF('Locations-Stops'!G3247&lt;&gt;"";VLOOKUP('Locations-Stops'!G3247;Regions!A2:B300;2;FALSE);"0")&amp;","&amp;IF('Locations-Stops'!H3247&lt;&gt;"";VLOOKUP('Locations-Stops'!H3247;Regions!C2:D300;2;FALSE);"0")&amp;","&amp;IF('Locations-Stops'!I3247&lt;&gt;"";VLOOKUP('Locations-Stops'!I3247;Regions!F2:G300;2;FALSE);"0")&amp;","&amp;IF('Locations-Stops'!J3247&lt;&gt;"";VLOOKUP('Locations-Stops'!J3247;Regions!I2:J300;2;FALSE);"0")&amp;",'"&amp;IF('Locations-Stops'!K3247&lt;&gt;"";SUBSTITUTE('Locations-Stops'!K3247;"'";"\'");"")&amp;"','"&amp;IF('Locations-Stops'!L3247&lt;&gt;"";'Locations-Stops'!L3247;"")&amp;"','"&amp;IF('Locations-Stops'!M3247&lt;&gt;"";'Locations-Stops'!M3247;"")&amp;"','"&amp;IF('Locations-Stops'!N3247&lt;&gt;"";'Locations-Stops'!N3247;"")&amp;"', CURRENT_TIMESTAMP);"</v>
      </c>
    </row>
    <row r="3246" spans="3:6" x14ac:dyDescent="0.25">
      <c r="C3246" s="16">
        <v>3248</v>
      </c>
      <c r="D3246" s="16" t="s">
        <v>17780</v>
      </c>
      <c r="E3246" s="16" t="s">
        <v>4333</v>
      </c>
      <c r="F3246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3248;"'";"\'")&amp;"',"&amp;IF('Locations-Stops'!D3248&lt;&gt;"";LEFT('Locations-Stops'!D3248;2)&amp;"."&amp;RIGHT('Locations-Stops'!D3248;LEN('Locations-Stops'!D3248)-2);"0")&amp;","&amp;IF('Locations-Stops'!E3248&lt;&gt;"";LEFT('Locations-Stops'!E3248;1)&amp;"."&amp;RIGHT('Locations-Stops'!E3248;LEN('Locations-Stops'!E3248)-1);"0")&amp;","&amp;IF('Locations-Stops'!G3248&lt;&gt;"";VLOOKUP('Locations-Stops'!G3248;Regions!A2:B300;2;FALSE);"0")&amp;","&amp;IF('Locations-Stops'!H3248&lt;&gt;"";VLOOKUP('Locations-Stops'!H3248;Regions!C2:D300;2;FALSE);"0")&amp;","&amp;IF('Locations-Stops'!I3248&lt;&gt;"";VLOOKUP('Locations-Stops'!I3248;Regions!F2:G300;2;FALSE);"0")&amp;","&amp;IF('Locations-Stops'!J3248&lt;&gt;"";VLOOKUP('Locations-Stops'!J3248;Regions!I2:J300;2;FALSE);"0")&amp;",'"&amp;IF('Locations-Stops'!K3248&lt;&gt;"";SUBSTITUTE('Locations-Stops'!K3248;"'";"\'");"")&amp;"','"&amp;IF('Locations-Stops'!L3248&lt;&gt;"";'Locations-Stops'!L3248;"")&amp;"','"&amp;IF('Locations-Stops'!M3248&lt;&gt;"";'Locations-Stops'!M3248;"")&amp;"','"&amp;IF('Locations-Stops'!N3248&lt;&gt;"";'Locations-Stops'!N3248;"")&amp;"', CURRENT_TIMESTAMP);"</v>
      </c>
    </row>
    <row r="3247" spans="3:6" x14ac:dyDescent="0.25">
      <c r="C3247" s="16">
        <v>3249</v>
      </c>
      <c r="D3247" s="16" t="s">
        <v>17780</v>
      </c>
      <c r="E3247" s="16" t="s">
        <v>4333</v>
      </c>
      <c r="F3247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3249;"'";"\'")&amp;"',"&amp;IF('Locations-Stops'!D3249&lt;&gt;"";LEFT('Locations-Stops'!D3249;2)&amp;"."&amp;RIGHT('Locations-Stops'!D3249;LEN('Locations-Stops'!D3249)-2);"0")&amp;","&amp;IF('Locations-Stops'!E3249&lt;&gt;"";LEFT('Locations-Stops'!E3249;1)&amp;"."&amp;RIGHT('Locations-Stops'!E3249;LEN('Locations-Stops'!E3249)-1);"0")&amp;","&amp;IF('Locations-Stops'!G3249&lt;&gt;"";VLOOKUP('Locations-Stops'!G3249;Regions!A2:B300;2;FALSE);"0")&amp;","&amp;IF('Locations-Stops'!H3249&lt;&gt;"";VLOOKUP('Locations-Stops'!H3249;Regions!C2:D300;2;FALSE);"0")&amp;","&amp;IF('Locations-Stops'!I3249&lt;&gt;"";VLOOKUP('Locations-Stops'!I3249;Regions!F2:G300;2;FALSE);"0")&amp;","&amp;IF('Locations-Stops'!J3249&lt;&gt;"";VLOOKUP('Locations-Stops'!J3249;Regions!I2:J300;2;FALSE);"0")&amp;",'"&amp;IF('Locations-Stops'!K3249&lt;&gt;"";SUBSTITUTE('Locations-Stops'!K3249;"'";"\'");"")&amp;"','"&amp;IF('Locations-Stops'!L3249&lt;&gt;"";'Locations-Stops'!L3249;"")&amp;"','"&amp;IF('Locations-Stops'!M3249&lt;&gt;"";'Locations-Stops'!M3249;"")&amp;"','"&amp;IF('Locations-Stops'!N3249&lt;&gt;"";'Locations-Stops'!N3249;"")&amp;"', CURRENT_TIMESTAMP);"</v>
      </c>
    </row>
    <row r="3248" spans="3:6" x14ac:dyDescent="0.25">
      <c r="C3248" s="16">
        <v>3250</v>
      </c>
      <c r="D3248" s="16" t="s">
        <v>17780</v>
      </c>
      <c r="E3248" s="16" t="s">
        <v>4333</v>
      </c>
      <c r="F3248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3250;"'";"\'")&amp;"',"&amp;IF('Locations-Stops'!D3250&lt;&gt;"";LEFT('Locations-Stops'!D3250;2)&amp;"."&amp;RIGHT('Locations-Stops'!D3250;LEN('Locations-Stops'!D3250)-2);"0")&amp;","&amp;IF('Locations-Stops'!E3250&lt;&gt;"";LEFT('Locations-Stops'!E3250;1)&amp;"."&amp;RIGHT('Locations-Stops'!E3250;LEN('Locations-Stops'!E3250)-1);"0")&amp;","&amp;IF('Locations-Stops'!G3250&lt;&gt;"";VLOOKUP('Locations-Stops'!G3250;Regions!A2:B300;2;FALSE);"0")&amp;","&amp;IF('Locations-Stops'!H3250&lt;&gt;"";VLOOKUP('Locations-Stops'!H3250;Regions!C2:D300;2;FALSE);"0")&amp;","&amp;IF('Locations-Stops'!I3250&lt;&gt;"";VLOOKUP('Locations-Stops'!I3250;Regions!F2:G300;2;FALSE);"0")&amp;","&amp;IF('Locations-Stops'!J3250&lt;&gt;"";VLOOKUP('Locations-Stops'!J3250;Regions!I2:J300;2;FALSE);"0")&amp;",'"&amp;IF('Locations-Stops'!K3250&lt;&gt;"";SUBSTITUTE('Locations-Stops'!K3250;"'";"\'");"")&amp;"','"&amp;IF('Locations-Stops'!L3250&lt;&gt;"";'Locations-Stops'!L3250;"")&amp;"','"&amp;IF('Locations-Stops'!M3250&lt;&gt;"";'Locations-Stops'!M3250;"")&amp;"','"&amp;IF('Locations-Stops'!N3250&lt;&gt;"";'Locations-Stops'!N3250;"")&amp;"', CURRENT_TIMESTAMP);"</v>
      </c>
    </row>
    <row r="3249" spans="3:6" x14ac:dyDescent="0.25">
      <c r="C3249" s="16">
        <v>3251</v>
      </c>
      <c r="D3249" s="16" t="s">
        <v>17780</v>
      </c>
      <c r="E3249" s="16" t="s">
        <v>4333</v>
      </c>
      <c r="F3249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3251;"'";"\'")&amp;"',"&amp;IF('Locations-Stops'!D3251&lt;&gt;"";LEFT('Locations-Stops'!D3251;2)&amp;"."&amp;RIGHT('Locations-Stops'!D3251;LEN('Locations-Stops'!D3251)-2);"0")&amp;","&amp;IF('Locations-Stops'!E3251&lt;&gt;"";LEFT('Locations-Stops'!E3251;1)&amp;"."&amp;RIGHT('Locations-Stops'!E3251;LEN('Locations-Stops'!E3251)-1);"0")&amp;","&amp;IF('Locations-Stops'!G3251&lt;&gt;"";VLOOKUP('Locations-Stops'!G3251;Regions!A2:B300;2;FALSE);"0")&amp;","&amp;IF('Locations-Stops'!H3251&lt;&gt;"";VLOOKUP('Locations-Stops'!H3251;Regions!C2:D300;2;FALSE);"0")&amp;","&amp;IF('Locations-Stops'!I3251&lt;&gt;"";VLOOKUP('Locations-Stops'!I3251;Regions!F2:G300;2;FALSE);"0")&amp;","&amp;IF('Locations-Stops'!J3251&lt;&gt;"";VLOOKUP('Locations-Stops'!J3251;Regions!I2:J300;2;FALSE);"0")&amp;",'"&amp;IF('Locations-Stops'!K3251&lt;&gt;"";SUBSTITUTE('Locations-Stops'!K3251;"'";"\'");"")&amp;"','"&amp;IF('Locations-Stops'!L3251&lt;&gt;"";'Locations-Stops'!L3251;"")&amp;"','"&amp;IF('Locations-Stops'!M3251&lt;&gt;"";'Locations-Stops'!M3251;"")&amp;"','"&amp;IF('Locations-Stops'!N3251&lt;&gt;"";'Locations-Stops'!N3251;"")&amp;"', CURRENT_TIMESTAMP);"</v>
      </c>
    </row>
    <row r="3250" spans="3:6" x14ac:dyDescent="0.25">
      <c r="C3250" s="16">
        <v>3252</v>
      </c>
      <c r="D3250" s="16" t="s">
        <v>17780</v>
      </c>
      <c r="E3250" s="16" t="s">
        <v>4333</v>
      </c>
      <c r="F3250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3252;"'";"\'")&amp;"',"&amp;IF('Locations-Stops'!D3252&lt;&gt;"";LEFT('Locations-Stops'!D3252;2)&amp;"."&amp;RIGHT('Locations-Stops'!D3252;LEN('Locations-Stops'!D3252)-2);"0")&amp;","&amp;IF('Locations-Stops'!E3252&lt;&gt;"";LEFT('Locations-Stops'!E3252;1)&amp;"."&amp;RIGHT('Locations-Stops'!E3252;LEN('Locations-Stops'!E3252)-1);"0")&amp;","&amp;IF('Locations-Stops'!G3252&lt;&gt;"";VLOOKUP('Locations-Stops'!G3252;Regions!A2:B300;2;FALSE);"0")&amp;","&amp;IF('Locations-Stops'!H3252&lt;&gt;"";VLOOKUP('Locations-Stops'!H3252;Regions!C2:D300;2;FALSE);"0")&amp;","&amp;IF('Locations-Stops'!I3252&lt;&gt;"";VLOOKUP('Locations-Stops'!I3252;Regions!F2:G300;2;FALSE);"0")&amp;","&amp;IF('Locations-Stops'!J3252&lt;&gt;"";VLOOKUP('Locations-Stops'!J3252;Regions!I2:J300;2;FALSE);"0")&amp;",'"&amp;IF('Locations-Stops'!K3252&lt;&gt;"";SUBSTITUTE('Locations-Stops'!K3252;"'";"\'");"")&amp;"','"&amp;IF('Locations-Stops'!L3252&lt;&gt;"";'Locations-Stops'!L3252;"")&amp;"','"&amp;IF('Locations-Stops'!M3252&lt;&gt;"";'Locations-Stops'!M3252;"")&amp;"','"&amp;IF('Locations-Stops'!N3252&lt;&gt;"";'Locations-Stops'!N3252;"")&amp;"', CURRENT_TIMESTAMP);"</v>
      </c>
    </row>
    <row r="3251" spans="3:6" x14ac:dyDescent="0.25">
      <c r="C3251" s="16">
        <v>3253</v>
      </c>
      <c r="D3251" s="16" t="s">
        <v>17780</v>
      </c>
      <c r="E3251" s="16" t="s">
        <v>4333</v>
      </c>
      <c r="F3251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3253;"'";"\'")&amp;"',"&amp;IF('Locations-Stops'!D3253&lt;&gt;"";LEFT('Locations-Stops'!D3253;2)&amp;"."&amp;RIGHT('Locations-Stops'!D3253;LEN('Locations-Stops'!D3253)-2);"0")&amp;","&amp;IF('Locations-Stops'!E3253&lt;&gt;"";LEFT('Locations-Stops'!E3253;1)&amp;"."&amp;RIGHT('Locations-Stops'!E3253;LEN('Locations-Stops'!E3253)-1);"0")&amp;","&amp;IF('Locations-Stops'!G3253&lt;&gt;"";VLOOKUP('Locations-Stops'!G3253;Regions!A2:B300;2;FALSE);"0")&amp;","&amp;IF('Locations-Stops'!H3253&lt;&gt;"";VLOOKUP('Locations-Stops'!H3253;Regions!C2:D300;2;FALSE);"0")&amp;","&amp;IF('Locations-Stops'!I3253&lt;&gt;"";VLOOKUP('Locations-Stops'!I3253;Regions!F2:G300;2;FALSE);"0")&amp;","&amp;IF('Locations-Stops'!J3253&lt;&gt;"";VLOOKUP('Locations-Stops'!J3253;Regions!I2:J300;2;FALSE);"0")&amp;",'"&amp;IF('Locations-Stops'!K3253&lt;&gt;"";SUBSTITUTE('Locations-Stops'!K3253;"'";"\'");"")&amp;"','"&amp;IF('Locations-Stops'!L3253&lt;&gt;"";'Locations-Stops'!L3253;"")&amp;"','"&amp;IF('Locations-Stops'!M3253&lt;&gt;"";'Locations-Stops'!M3253;"")&amp;"','"&amp;IF('Locations-Stops'!N3253&lt;&gt;"";'Locations-Stops'!N3253;"")&amp;"', CURRENT_TIMESTAMP);"</v>
      </c>
    </row>
    <row r="3252" spans="3:6" x14ac:dyDescent="0.25">
      <c r="C3252" s="16">
        <v>3254</v>
      </c>
      <c r="D3252" s="16" t="s">
        <v>17780</v>
      </c>
      <c r="E3252" s="16" t="s">
        <v>4333</v>
      </c>
      <c r="F3252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3254;"'";"\'")&amp;"',"&amp;IF('Locations-Stops'!D3254&lt;&gt;"";LEFT('Locations-Stops'!D3254;2)&amp;"."&amp;RIGHT('Locations-Stops'!D3254;LEN('Locations-Stops'!D3254)-2);"0")&amp;","&amp;IF('Locations-Stops'!E3254&lt;&gt;"";LEFT('Locations-Stops'!E3254;1)&amp;"."&amp;RIGHT('Locations-Stops'!E3254;LEN('Locations-Stops'!E3254)-1);"0")&amp;","&amp;IF('Locations-Stops'!G3254&lt;&gt;"";VLOOKUP('Locations-Stops'!G3254;Regions!A2:B300;2;FALSE);"0")&amp;","&amp;IF('Locations-Stops'!H3254&lt;&gt;"";VLOOKUP('Locations-Stops'!H3254;Regions!C2:D300;2;FALSE);"0")&amp;","&amp;IF('Locations-Stops'!I3254&lt;&gt;"";VLOOKUP('Locations-Stops'!I3254;Regions!F2:G300;2;FALSE);"0")&amp;","&amp;IF('Locations-Stops'!J3254&lt;&gt;"";VLOOKUP('Locations-Stops'!J3254;Regions!I2:J300;2;FALSE);"0")&amp;",'"&amp;IF('Locations-Stops'!K3254&lt;&gt;"";SUBSTITUTE('Locations-Stops'!K3254;"'";"\'");"")&amp;"','"&amp;IF('Locations-Stops'!L3254&lt;&gt;"";'Locations-Stops'!L3254;"")&amp;"','"&amp;IF('Locations-Stops'!M3254&lt;&gt;"";'Locations-Stops'!M3254;"")&amp;"','"&amp;IF('Locations-Stops'!N3254&lt;&gt;"";'Locations-Stops'!N3254;"")&amp;"', CURRENT_TIMESTAMP);"</v>
      </c>
    </row>
    <row r="3253" spans="3:6" x14ac:dyDescent="0.25">
      <c r="C3253" s="16">
        <v>3255</v>
      </c>
      <c r="D3253" s="16" t="s">
        <v>17780</v>
      </c>
      <c r="E3253" s="16" t="s">
        <v>4333</v>
      </c>
      <c r="F325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3255;"'";"\'")&amp;"',"&amp;IF('Locations-Stops'!D3255&lt;&gt;"";LEFT('Locations-Stops'!D3255;2)&amp;"."&amp;RIGHT('Locations-Stops'!D3255;LEN('Locations-Stops'!D3255)-2);"0")&amp;","&amp;IF('Locations-Stops'!E3255&lt;&gt;"";LEFT('Locations-Stops'!E3255;1)&amp;"."&amp;RIGHT('Locations-Stops'!E3255;LEN('Locations-Stops'!E3255)-1);"0")&amp;","&amp;IF('Locations-Stops'!G3255&lt;&gt;"";VLOOKUP('Locations-Stops'!G3255;Regions!A2:B300;2;FALSE);"0")&amp;","&amp;IF('Locations-Stops'!H3255&lt;&gt;"";VLOOKUP('Locations-Stops'!H3255;Regions!C2:D300;2;FALSE);"0")&amp;","&amp;IF('Locations-Stops'!I3255&lt;&gt;"";VLOOKUP('Locations-Stops'!I3255;Regions!F2:G300;2;FALSE);"0")&amp;","&amp;IF('Locations-Stops'!J3255&lt;&gt;"";VLOOKUP('Locations-Stops'!J3255;Regions!I2:J300;2;FALSE);"0")&amp;",'"&amp;IF('Locations-Stops'!K3255&lt;&gt;"";SUBSTITUTE('Locations-Stops'!K3255;"'";"\'");"")&amp;"','"&amp;IF('Locations-Stops'!L3255&lt;&gt;"";'Locations-Stops'!L3255;"")&amp;"','"&amp;IF('Locations-Stops'!M3255&lt;&gt;"";'Locations-Stops'!M3255;"")&amp;"','"&amp;IF('Locations-Stops'!N3255&lt;&gt;"";'Locations-Stops'!N3255;"")&amp;"', CURRENT_TIMESTAMP);"</v>
      </c>
    </row>
    <row r="3254" spans="3:6" x14ac:dyDescent="0.25">
      <c r="C3254" s="16">
        <v>3256</v>
      </c>
      <c r="D3254" s="16" t="s">
        <v>17780</v>
      </c>
      <c r="E3254" s="16" t="s">
        <v>4333</v>
      </c>
      <c r="F325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3256;"'";"\'")&amp;"',"&amp;IF('Locations-Stops'!D3256&lt;&gt;"";LEFT('Locations-Stops'!D3256;2)&amp;"."&amp;RIGHT('Locations-Stops'!D3256;LEN('Locations-Stops'!D3256)-2);"0")&amp;","&amp;IF('Locations-Stops'!E3256&lt;&gt;"";LEFT('Locations-Stops'!E3256;1)&amp;"."&amp;RIGHT('Locations-Stops'!E3256;LEN('Locations-Stops'!E3256)-1);"0")&amp;","&amp;IF('Locations-Stops'!G3256&lt;&gt;"";VLOOKUP('Locations-Stops'!G3256;Regions!A2:B300;2;FALSE);"0")&amp;","&amp;IF('Locations-Stops'!H3256&lt;&gt;"";VLOOKUP('Locations-Stops'!H3256;Regions!C2:D300;2;FALSE);"0")&amp;","&amp;IF('Locations-Stops'!I3256&lt;&gt;"";VLOOKUP('Locations-Stops'!I3256;Regions!F2:G300;2;FALSE);"0")&amp;","&amp;IF('Locations-Stops'!J3256&lt;&gt;"";VLOOKUP('Locations-Stops'!J3256;Regions!I2:J300;2;FALSE);"0")&amp;",'"&amp;IF('Locations-Stops'!K3256&lt;&gt;"";SUBSTITUTE('Locations-Stops'!K3256;"'";"\'");"")&amp;"','"&amp;IF('Locations-Stops'!L3256&lt;&gt;"";'Locations-Stops'!L3256;"")&amp;"','"&amp;IF('Locations-Stops'!M3256&lt;&gt;"";'Locations-Stops'!M3256;"")&amp;"','"&amp;IF('Locations-Stops'!N3256&lt;&gt;"";'Locations-Stops'!N3256;"")&amp;"', CURRENT_TIMESTAMP);"</v>
      </c>
    </row>
    <row r="3255" spans="3:6" x14ac:dyDescent="0.25">
      <c r="C3255" s="16">
        <v>3257</v>
      </c>
      <c r="D3255" s="16" t="s">
        <v>17780</v>
      </c>
      <c r="E3255" s="16" t="s">
        <v>4333</v>
      </c>
      <c r="F325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3257;"'";"\'")&amp;"',"&amp;IF('Locations-Stops'!D3257&lt;&gt;"";LEFT('Locations-Stops'!D3257;2)&amp;"."&amp;RIGHT('Locations-Stops'!D3257;LEN('Locations-Stops'!D3257)-2);"0")&amp;","&amp;IF('Locations-Stops'!E3257&lt;&gt;"";LEFT('Locations-Stops'!E3257;1)&amp;"."&amp;RIGHT('Locations-Stops'!E3257;LEN('Locations-Stops'!E3257)-1);"0")&amp;","&amp;IF('Locations-Stops'!G3257&lt;&gt;"";VLOOKUP('Locations-Stops'!G3257;Regions!A2:B300;2;FALSE);"0")&amp;","&amp;IF('Locations-Stops'!H3257&lt;&gt;"";VLOOKUP('Locations-Stops'!H3257;Regions!C2:D300;2;FALSE);"0")&amp;","&amp;IF('Locations-Stops'!I3257&lt;&gt;"";VLOOKUP('Locations-Stops'!I3257;Regions!F2:G300;2;FALSE);"0")&amp;","&amp;IF('Locations-Stops'!J3257&lt;&gt;"";VLOOKUP('Locations-Stops'!J3257;Regions!I2:J300;2;FALSE);"0")&amp;",'"&amp;IF('Locations-Stops'!K3257&lt;&gt;"";SUBSTITUTE('Locations-Stops'!K3257;"'";"\'");"")&amp;"','"&amp;IF('Locations-Stops'!L3257&lt;&gt;"";'Locations-Stops'!L3257;"")&amp;"','"&amp;IF('Locations-Stops'!M3257&lt;&gt;"";'Locations-Stops'!M3257;"")&amp;"','"&amp;IF('Locations-Stops'!N3257&lt;&gt;"";'Locations-Stops'!N3257;"")&amp;"', CURRENT_TIMESTAMP);"</v>
      </c>
    </row>
    <row r="3256" spans="3:6" x14ac:dyDescent="0.25">
      <c r="C3256" s="16">
        <v>3258</v>
      </c>
      <c r="D3256" s="16" t="s">
        <v>17780</v>
      </c>
      <c r="E3256" s="16" t="s">
        <v>4333</v>
      </c>
      <c r="F3256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3258;"'";"\'")&amp;"',"&amp;IF('Locations-Stops'!D3258&lt;&gt;"";LEFT('Locations-Stops'!D3258;2)&amp;"."&amp;RIGHT('Locations-Stops'!D3258;LEN('Locations-Stops'!D3258)-2);"0")&amp;","&amp;IF('Locations-Stops'!E3258&lt;&gt;"";LEFT('Locations-Stops'!E3258;1)&amp;"."&amp;RIGHT('Locations-Stops'!E3258;LEN('Locations-Stops'!E3258)-1);"0")&amp;","&amp;IF('Locations-Stops'!G3258&lt;&gt;"";VLOOKUP('Locations-Stops'!G3258;Regions!A2:B300;2;FALSE);"0")&amp;","&amp;IF('Locations-Stops'!H3258&lt;&gt;"";VLOOKUP('Locations-Stops'!H3258;Regions!C2:D300;2;FALSE);"0")&amp;","&amp;IF('Locations-Stops'!I3258&lt;&gt;"";VLOOKUP('Locations-Stops'!I3258;Regions!F2:G300;2;FALSE);"0")&amp;","&amp;IF('Locations-Stops'!J3258&lt;&gt;"";VLOOKUP('Locations-Stops'!J3258;Regions!I2:J300;2;FALSE);"0")&amp;",'"&amp;IF('Locations-Stops'!K3258&lt;&gt;"";SUBSTITUTE('Locations-Stops'!K3258;"'";"\'");"")&amp;"','"&amp;IF('Locations-Stops'!L3258&lt;&gt;"";'Locations-Stops'!L3258;"")&amp;"','"&amp;IF('Locations-Stops'!M3258&lt;&gt;"";'Locations-Stops'!M3258;"")&amp;"','"&amp;IF('Locations-Stops'!N3258&lt;&gt;"";'Locations-Stops'!N3258;"")&amp;"', CURRENT_TIMESTAMP);"</v>
      </c>
    </row>
    <row r="3257" spans="3:6" x14ac:dyDescent="0.25">
      <c r="C3257" s="16">
        <v>3259</v>
      </c>
      <c r="D3257" s="16" t="s">
        <v>17780</v>
      </c>
      <c r="E3257" s="16" t="s">
        <v>4333</v>
      </c>
      <c r="F3257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3259;"'";"\'")&amp;"',"&amp;IF('Locations-Stops'!D3259&lt;&gt;"";LEFT('Locations-Stops'!D3259;2)&amp;"."&amp;RIGHT('Locations-Stops'!D3259;LEN('Locations-Stops'!D3259)-2);"0")&amp;","&amp;IF('Locations-Stops'!E3259&lt;&gt;"";LEFT('Locations-Stops'!E3259;1)&amp;"."&amp;RIGHT('Locations-Stops'!E3259;LEN('Locations-Stops'!E3259)-1);"0")&amp;","&amp;IF('Locations-Stops'!G3259&lt;&gt;"";VLOOKUP('Locations-Stops'!G3259;Regions!A2:B300;2;FALSE);"0")&amp;","&amp;IF('Locations-Stops'!H3259&lt;&gt;"";VLOOKUP('Locations-Stops'!H3259;Regions!C2:D300;2;FALSE);"0")&amp;","&amp;IF('Locations-Stops'!I3259&lt;&gt;"";VLOOKUP('Locations-Stops'!I3259;Regions!F2:G300;2;FALSE);"0")&amp;","&amp;IF('Locations-Stops'!J3259&lt;&gt;"";VLOOKUP('Locations-Stops'!J3259;Regions!I2:J300;2;FALSE);"0")&amp;",'"&amp;IF('Locations-Stops'!K3259&lt;&gt;"";SUBSTITUTE('Locations-Stops'!K3259;"'";"\'");"")&amp;"','"&amp;IF('Locations-Stops'!L3259&lt;&gt;"";'Locations-Stops'!L3259;"")&amp;"','"&amp;IF('Locations-Stops'!M3259&lt;&gt;"";'Locations-Stops'!M3259;"")&amp;"','"&amp;IF('Locations-Stops'!N3259&lt;&gt;"";'Locations-Stops'!N3259;"")&amp;"', CURRENT_TIMESTAMP);"</v>
      </c>
    </row>
    <row r="3258" spans="3:6" x14ac:dyDescent="0.25">
      <c r="C3258" s="16">
        <v>3260</v>
      </c>
      <c r="D3258" s="16" t="s">
        <v>17780</v>
      </c>
      <c r="E3258" s="16" t="s">
        <v>4333</v>
      </c>
      <c r="F3258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3260;"'";"\'")&amp;"',"&amp;IF('Locations-Stops'!D3260&lt;&gt;"";LEFT('Locations-Stops'!D3260;2)&amp;"."&amp;RIGHT('Locations-Stops'!D3260;LEN('Locations-Stops'!D3260)-2);"0")&amp;","&amp;IF('Locations-Stops'!E3260&lt;&gt;"";LEFT('Locations-Stops'!E3260;1)&amp;"."&amp;RIGHT('Locations-Stops'!E3260;LEN('Locations-Stops'!E3260)-1);"0")&amp;","&amp;IF('Locations-Stops'!G3260&lt;&gt;"";VLOOKUP('Locations-Stops'!G3260;Regions!A2:B300;2;FALSE);"0")&amp;","&amp;IF('Locations-Stops'!H3260&lt;&gt;"";VLOOKUP('Locations-Stops'!H3260;Regions!C2:D300;2;FALSE);"0")&amp;","&amp;IF('Locations-Stops'!I3260&lt;&gt;"";VLOOKUP('Locations-Stops'!I3260;Regions!F2:G300;2;FALSE);"0")&amp;","&amp;IF('Locations-Stops'!J3260&lt;&gt;"";VLOOKUP('Locations-Stops'!J3260;Regions!I2:J300;2;FALSE);"0")&amp;",'"&amp;IF('Locations-Stops'!K3260&lt;&gt;"";SUBSTITUTE('Locations-Stops'!K3260;"'";"\'");"")&amp;"','"&amp;IF('Locations-Stops'!L3260&lt;&gt;"";'Locations-Stops'!L3260;"")&amp;"','"&amp;IF('Locations-Stops'!M3260&lt;&gt;"";'Locations-Stops'!M3260;"")&amp;"','"&amp;IF('Locations-Stops'!N3260&lt;&gt;"";'Locations-Stops'!N3260;"")&amp;"', CURRENT_TIMESTAMP);"</v>
      </c>
    </row>
    <row r="3259" spans="3:6" x14ac:dyDescent="0.25">
      <c r="C3259" s="16">
        <v>3261</v>
      </c>
      <c r="D3259" s="16" t="s">
        <v>17780</v>
      </c>
      <c r="E3259" s="16" t="s">
        <v>4333</v>
      </c>
      <c r="F3259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3261;"'";"\'")&amp;"',"&amp;IF('Locations-Stops'!D3261&lt;&gt;"";LEFT('Locations-Stops'!D3261;2)&amp;"."&amp;RIGHT('Locations-Stops'!D3261;LEN('Locations-Stops'!D3261)-2);"0")&amp;","&amp;IF('Locations-Stops'!E3261&lt;&gt;"";LEFT('Locations-Stops'!E3261;1)&amp;"."&amp;RIGHT('Locations-Stops'!E3261;LEN('Locations-Stops'!E3261)-1);"0")&amp;","&amp;IF('Locations-Stops'!G3261&lt;&gt;"";VLOOKUP('Locations-Stops'!G3261;Regions!A2:B300;2;FALSE);"0")&amp;","&amp;IF('Locations-Stops'!H3261&lt;&gt;"";VLOOKUP('Locations-Stops'!H3261;Regions!C2:D300;2;FALSE);"0")&amp;","&amp;IF('Locations-Stops'!I3261&lt;&gt;"";VLOOKUP('Locations-Stops'!I3261;Regions!F2:G300;2;FALSE);"0")&amp;","&amp;IF('Locations-Stops'!J3261&lt;&gt;"";VLOOKUP('Locations-Stops'!J3261;Regions!I2:J300;2;FALSE);"0")&amp;",'"&amp;IF('Locations-Stops'!K3261&lt;&gt;"";SUBSTITUTE('Locations-Stops'!K3261;"'";"\'");"")&amp;"','"&amp;IF('Locations-Stops'!L3261&lt;&gt;"";'Locations-Stops'!L3261;"")&amp;"','"&amp;IF('Locations-Stops'!M3261&lt;&gt;"";'Locations-Stops'!M3261;"")&amp;"','"&amp;IF('Locations-Stops'!N3261&lt;&gt;"";'Locations-Stops'!N3261;"")&amp;"', CURRENT_TIMESTAMP);"</v>
      </c>
    </row>
    <row r="3260" spans="3:6" x14ac:dyDescent="0.25">
      <c r="C3260" s="16">
        <v>3262</v>
      </c>
      <c r="D3260" s="16" t="s">
        <v>17780</v>
      </c>
      <c r="E3260" s="16" t="s">
        <v>4333</v>
      </c>
      <c r="F3260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3262;"'";"\'")&amp;"',"&amp;IF('Locations-Stops'!D3262&lt;&gt;"";LEFT('Locations-Stops'!D3262;2)&amp;"."&amp;RIGHT('Locations-Stops'!D3262;LEN('Locations-Stops'!D3262)-2);"0")&amp;","&amp;IF('Locations-Stops'!E3262&lt;&gt;"";LEFT('Locations-Stops'!E3262;1)&amp;"."&amp;RIGHT('Locations-Stops'!E3262;LEN('Locations-Stops'!E3262)-1);"0")&amp;","&amp;IF('Locations-Stops'!G3262&lt;&gt;"";VLOOKUP('Locations-Stops'!G3262;Regions!A2:B300;2;FALSE);"0")&amp;","&amp;IF('Locations-Stops'!H3262&lt;&gt;"";VLOOKUP('Locations-Stops'!H3262;Regions!C2:D300;2;FALSE);"0")&amp;","&amp;IF('Locations-Stops'!I3262&lt;&gt;"";VLOOKUP('Locations-Stops'!I3262;Regions!F2:G300;2;FALSE);"0")&amp;","&amp;IF('Locations-Stops'!J3262&lt;&gt;"";VLOOKUP('Locations-Stops'!J3262;Regions!I2:J300;2;FALSE);"0")&amp;",'"&amp;IF('Locations-Stops'!K3262&lt;&gt;"";SUBSTITUTE('Locations-Stops'!K3262;"'";"\'");"")&amp;"','"&amp;IF('Locations-Stops'!L3262&lt;&gt;"";'Locations-Stops'!L3262;"")&amp;"','"&amp;IF('Locations-Stops'!M3262&lt;&gt;"";'Locations-Stops'!M3262;"")&amp;"','"&amp;IF('Locations-Stops'!N3262&lt;&gt;"";'Locations-Stops'!N3262;"")&amp;"', CURRENT_TIMESTAMP);"</v>
      </c>
    </row>
    <row r="3261" spans="3:6" x14ac:dyDescent="0.25">
      <c r="C3261" s="16">
        <v>3263</v>
      </c>
      <c r="D3261" s="16" t="s">
        <v>17780</v>
      </c>
      <c r="E3261" s="16" t="s">
        <v>4333</v>
      </c>
      <c r="F3261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3263;"'";"\'")&amp;"',"&amp;IF('Locations-Stops'!D3263&lt;&gt;"";LEFT('Locations-Stops'!D3263;2)&amp;"."&amp;RIGHT('Locations-Stops'!D3263;LEN('Locations-Stops'!D3263)-2);"0")&amp;","&amp;IF('Locations-Stops'!E3263&lt;&gt;"";LEFT('Locations-Stops'!E3263;1)&amp;"."&amp;RIGHT('Locations-Stops'!E3263;LEN('Locations-Stops'!E3263)-1);"0")&amp;","&amp;IF('Locations-Stops'!G3263&lt;&gt;"";VLOOKUP('Locations-Stops'!G3263;Regions!A2:B300;2;FALSE);"0")&amp;","&amp;IF('Locations-Stops'!H3263&lt;&gt;"";VLOOKUP('Locations-Stops'!H3263;Regions!C2:D300;2;FALSE);"0")&amp;","&amp;IF('Locations-Stops'!I3263&lt;&gt;"";VLOOKUP('Locations-Stops'!I3263;Regions!F2:G300;2;FALSE);"0")&amp;","&amp;IF('Locations-Stops'!J3263&lt;&gt;"";VLOOKUP('Locations-Stops'!J3263;Regions!I2:J300;2;FALSE);"0")&amp;",'"&amp;IF('Locations-Stops'!K3263&lt;&gt;"";SUBSTITUTE('Locations-Stops'!K3263;"'";"\'");"")&amp;"','"&amp;IF('Locations-Stops'!L3263&lt;&gt;"";'Locations-Stops'!L3263;"")&amp;"','"&amp;IF('Locations-Stops'!M3263&lt;&gt;"";'Locations-Stops'!M3263;"")&amp;"','"&amp;IF('Locations-Stops'!N3263&lt;&gt;"";'Locations-Stops'!N3263;"")&amp;"', CURRENT_TIMESTAMP);"</v>
      </c>
    </row>
    <row r="3262" spans="3:6" x14ac:dyDescent="0.25">
      <c r="C3262" s="16">
        <v>3264</v>
      </c>
      <c r="D3262" s="16" t="s">
        <v>17780</v>
      </c>
      <c r="E3262" s="16" t="s">
        <v>4333</v>
      </c>
      <c r="F3262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3264;"'";"\'")&amp;"',"&amp;IF('Locations-Stops'!D3264&lt;&gt;"";LEFT('Locations-Stops'!D3264;2)&amp;"."&amp;RIGHT('Locations-Stops'!D3264;LEN('Locations-Stops'!D3264)-2);"0")&amp;","&amp;IF('Locations-Stops'!E3264&lt;&gt;"";LEFT('Locations-Stops'!E3264;1)&amp;"."&amp;RIGHT('Locations-Stops'!E3264;LEN('Locations-Stops'!E3264)-1);"0")&amp;","&amp;IF('Locations-Stops'!G3264&lt;&gt;"";VLOOKUP('Locations-Stops'!G3264;Regions!A2:B300;2;FALSE);"0")&amp;","&amp;IF('Locations-Stops'!H3264&lt;&gt;"";VLOOKUP('Locations-Stops'!H3264;Regions!C2:D300;2;FALSE);"0")&amp;","&amp;IF('Locations-Stops'!I3264&lt;&gt;"";VLOOKUP('Locations-Stops'!I3264;Regions!F2:G300;2;FALSE);"0")&amp;","&amp;IF('Locations-Stops'!J3264&lt;&gt;"";VLOOKUP('Locations-Stops'!J3264;Regions!I2:J300;2;FALSE);"0")&amp;",'"&amp;IF('Locations-Stops'!K3264&lt;&gt;"";SUBSTITUTE('Locations-Stops'!K3264;"'";"\'");"")&amp;"','"&amp;IF('Locations-Stops'!L3264&lt;&gt;"";'Locations-Stops'!L3264;"")&amp;"','"&amp;IF('Locations-Stops'!M3264&lt;&gt;"";'Locations-Stops'!M3264;"")&amp;"','"&amp;IF('Locations-Stops'!N3264&lt;&gt;"";'Locations-Stops'!N3264;"")&amp;"', CURRENT_TIMESTAMP);"</v>
      </c>
    </row>
    <row r="3263" spans="3:6" x14ac:dyDescent="0.25">
      <c r="C3263" s="16">
        <v>3265</v>
      </c>
      <c r="D3263" s="16" t="s">
        <v>17780</v>
      </c>
      <c r="E3263" s="16" t="s">
        <v>4333</v>
      </c>
      <c r="F3263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3265;"'";"\'")&amp;"',"&amp;IF('Locations-Stops'!D3265&lt;&gt;"";LEFT('Locations-Stops'!D3265;2)&amp;"."&amp;RIGHT('Locations-Stops'!D3265;LEN('Locations-Stops'!D3265)-2);"0")&amp;","&amp;IF('Locations-Stops'!E3265&lt;&gt;"";LEFT('Locations-Stops'!E3265;1)&amp;"."&amp;RIGHT('Locations-Stops'!E3265;LEN('Locations-Stops'!E3265)-1);"0")&amp;","&amp;IF('Locations-Stops'!G3265&lt;&gt;"";VLOOKUP('Locations-Stops'!G3265;Regions!A2:B300;2;FALSE);"0")&amp;","&amp;IF('Locations-Stops'!H3265&lt;&gt;"";VLOOKUP('Locations-Stops'!H3265;Regions!C2:D300;2;FALSE);"0")&amp;","&amp;IF('Locations-Stops'!I3265&lt;&gt;"";VLOOKUP('Locations-Stops'!I3265;Regions!F2:G300;2;FALSE);"0")&amp;","&amp;IF('Locations-Stops'!J3265&lt;&gt;"";VLOOKUP('Locations-Stops'!J3265;Regions!I2:J300;2;FALSE);"0")&amp;",'"&amp;IF('Locations-Stops'!K3265&lt;&gt;"";SUBSTITUTE('Locations-Stops'!K3265;"'";"\'");"")&amp;"','"&amp;IF('Locations-Stops'!L3265&lt;&gt;"";'Locations-Stops'!L3265;"")&amp;"','"&amp;IF('Locations-Stops'!M3265&lt;&gt;"";'Locations-Stops'!M3265;"")&amp;"','"&amp;IF('Locations-Stops'!N3265&lt;&gt;"";'Locations-Stops'!N3265;"")&amp;"', CURRENT_TIMESTAMP);"</v>
      </c>
    </row>
    <row r="3264" spans="3:6" x14ac:dyDescent="0.25">
      <c r="C3264" s="16">
        <v>3266</v>
      </c>
      <c r="D3264" s="16" t="s">
        <v>17780</v>
      </c>
      <c r="E3264" s="16" t="s">
        <v>4333</v>
      </c>
      <c r="F3264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3266;"'";"\'")&amp;"',"&amp;IF('Locations-Stops'!D3266&lt;&gt;"";LEFT('Locations-Stops'!D3266;2)&amp;"."&amp;RIGHT('Locations-Stops'!D3266;LEN('Locations-Stops'!D3266)-2);"0")&amp;","&amp;IF('Locations-Stops'!E3266&lt;&gt;"";LEFT('Locations-Stops'!E3266;1)&amp;"."&amp;RIGHT('Locations-Stops'!E3266;LEN('Locations-Stops'!E3266)-1);"0")&amp;","&amp;IF('Locations-Stops'!G3266&lt;&gt;"";VLOOKUP('Locations-Stops'!G3266;Regions!A2:B300;2;FALSE);"0")&amp;","&amp;IF('Locations-Stops'!H3266&lt;&gt;"";VLOOKUP('Locations-Stops'!H3266;Regions!C2:D300;2;FALSE);"0")&amp;","&amp;IF('Locations-Stops'!I3266&lt;&gt;"";VLOOKUP('Locations-Stops'!I3266;Regions!F2:G300;2;FALSE);"0")&amp;","&amp;IF('Locations-Stops'!J3266&lt;&gt;"";VLOOKUP('Locations-Stops'!J3266;Regions!I2:J300;2;FALSE);"0")&amp;",'"&amp;IF('Locations-Stops'!K3266&lt;&gt;"";SUBSTITUTE('Locations-Stops'!K3266;"'";"\'");"")&amp;"','"&amp;IF('Locations-Stops'!L3266&lt;&gt;"";'Locations-Stops'!L3266;"")&amp;"','"&amp;IF('Locations-Stops'!M3266&lt;&gt;"";'Locations-Stops'!M3266;"")&amp;"','"&amp;IF('Locations-Stops'!N3266&lt;&gt;"";'Locations-Stops'!N3266;"")&amp;"', CURRENT_TIMESTAMP);"</v>
      </c>
    </row>
    <row r="3265" spans="3:6" x14ac:dyDescent="0.25">
      <c r="C3265" s="16">
        <v>3267</v>
      </c>
      <c r="D3265" s="16" t="s">
        <v>17780</v>
      </c>
      <c r="E3265" s="16" t="s">
        <v>4333</v>
      </c>
      <c r="F3265" s="16" t="str">
        <f t="shared" si="50"/>
        <v>"INSERT INTO `locations` (`id`, `name`, `latitude`, `longitude`, `province`, `region_1`, `region_2`, `region_3`, `street`, `number`, `postal`, `img`, `last_modified`) VALUES (NULL,'"&amp;SUBSTITUTE('Locations-Stops'!F3267;"'";"\'")&amp;"',"&amp;IF('Locations-Stops'!D3267&lt;&gt;"";LEFT('Locations-Stops'!D3267;2)&amp;"."&amp;RIGHT('Locations-Stops'!D3267;LEN('Locations-Stops'!D3267)-2);"0")&amp;","&amp;IF('Locations-Stops'!E3267&lt;&gt;"";LEFT('Locations-Stops'!E3267;1)&amp;"."&amp;RIGHT('Locations-Stops'!E3267;LEN('Locations-Stops'!E3267)-1);"0")&amp;","&amp;IF('Locations-Stops'!G3267&lt;&gt;"";VLOOKUP('Locations-Stops'!G3267;Regions!A2:B300;2;FALSE);"0")&amp;","&amp;IF('Locations-Stops'!H3267&lt;&gt;"";VLOOKUP('Locations-Stops'!H3267;Regions!C2:D300;2;FALSE);"0")&amp;","&amp;IF('Locations-Stops'!I3267&lt;&gt;"";VLOOKUP('Locations-Stops'!I3267;Regions!F2:G300;2;FALSE);"0")&amp;","&amp;IF('Locations-Stops'!J3267&lt;&gt;"";VLOOKUP('Locations-Stops'!J3267;Regions!I2:J300;2;FALSE);"0")&amp;",'"&amp;IF('Locations-Stops'!K3267&lt;&gt;"";SUBSTITUTE('Locations-Stops'!K3267;"'";"\'");"")&amp;"','"&amp;IF('Locations-Stops'!L3267&lt;&gt;"";'Locations-Stops'!L3267;"")&amp;"','"&amp;IF('Locations-Stops'!M3267&lt;&gt;"";'Locations-Stops'!M3267;"")&amp;"','"&amp;IF('Locations-Stops'!N3267&lt;&gt;"";'Locations-Stops'!N3267;"")&amp;"', CURRENT_TIMESTAMP);"</v>
      </c>
    </row>
    <row r="3266" spans="3:6" x14ac:dyDescent="0.25">
      <c r="C3266" s="16">
        <v>3268</v>
      </c>
      <c r="D3266" s="16" t="s">
        <v>17780</v>
      </c>
      <c r="E3266" s="16" t="s">
        <v>4333</v>
      </c>
      <c r="F3266" s="16" t="str">
        <f t="shared" ref="F3266:F3329" si="51">SUBSTITUTE(D3266, "_NUM_", C3266)</f>
        <v>"INSERT INTO `locations` (`id`, `name`, `latitude`, `longitude`, `province`, `region_1`, `region_2`, `region_3`, `street`, `number`, `postal`, `img`, `last_modified`) VALUES (NULL,'"&amp;SUBSTITUTE('Locations-Stops'!F3268;"'";"\'")&amp;"',"&amp;IF('Locations-Stops'!D3268&lt;&gt;"";LEFT('Locations-Stops'!D3268;2)&amp;"."&amp;RIGHT('Locations-Stops'!D3268;LEN('Locations-Stops'!D3268)-2);"0")&amp;","&amp;IF('Locations-Stops'!E3268&lt;&gt;"";LEFT('Locations-Stops'!E3268;1)&amp;"."&amp;RIGHT('Locations-Stops'!E3268;LEN('Locations-Stops'!E3268)-1);"0")&amp;","&amp;IF('Locations-Stops'!G3268&lt;&gt;"";VLOOKUP('Locations-Stops'!G3268;Regions!A2:B300;2;FALSE);"0")&amp;","&amp;IF('Locations-Stops'!H3268&lt;&gt;"";VLOOKUP('Locations-Stops'!H3268;Regions!C2:D300;2;FALSE);"0")&amp;","&amp;IF('Locations-Stops'!I3268&lt;&gt;"";VLOOKUP('Locations-Stops'!I3268;Regions!F2:G300;2;FALSE);"0")&amp;","&amp;IF('Locations-Stops'!J3268&lt;&gt;"";VLOOKUP('Locations-Stops'!J3268;Regions!I2:J300;2;FALSE);"0")&amp;",'"&amp;IF('Locations-Stops'!K3268&lt;&gt;"";SUBSTITUTE('Locations-Stops'!K3268;"'";"\'");"")&amp;"','"&amp;IF('Locations-Stops'!L3268&lt;&gt;"";'Locations-Stops'!L3268;"")&amp;"','"&amp;IF('Locations-Stops'!M3268&lt;&gt;"";'Locations-Stops'!M3268;"")&amp;"','"&amp;IF('Locations-Stops'!N3268&lt;&gt;"";'Locations-Stops'!N3268;"")&amp;"', CURRENT_TIMESTAMP);"</v>
      </c>
    </row>
    <row r="3267" spans="3:6" x14ac:dyDescent="0.25">
      <c r="C3267" s="16">
        <v>3269</v>
      </c>
      <c r="D3267" s="16" t="s">
        <v>17780</v>
      </c>
      <c r="E3267" s="16" t="s">
        <v>4333</v>
      </c>
      <c r="F326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3269;"'";"\'")&amp;"',"&amp;IF('Locations-Stops'!D3269&lt;&gt;"";LEFT('Locations-Stops'!D3269;2)&amp;"."&amp;RIGHT('Locations-Stops'!D3269;LEN('Locations-Stops'!D3269)-2);"0")&amp;","&amp;IF('Locations-Stops'!E3269&lt;&gt;"";LEFT('Locations-Stops'!E3269;1)&amp;"."&amp;RIGHT('Locations-Stops'!E3269;LEN('Locations-Stops'!E3269)-1);"0")&amp;","&amp;IF('Locations-Stops'!G3269&lt;&gt;"";VLOOKUP('Locations-Stops'!G3269;Regions!A2:B300;2;FALSE);"0")&amp;","&amp;IF('Locations-Stops'!H3269&lt;&gt;"";VLOOKUP('Locations-Stops'!H3269;Regions!C2:D300;2;FALSE);"0")&amp;","&amp;IF('Locations-Stops'!I3269&lt;&gt;"";VLOOKUP('Locations-Stops'!I3269;Regions!F2:G300;2;FALSE);"0")&amp;","&amp;IF('Locations-Stops'!J3269&lt;&gt;"";VLOOKUP('Locations-Stops'!J3269;Regions!I2:J300;2;FALSE);"0")&amp;",'"&amp;IF('Locations-Stops'!K3269&lt;&gt;"";SUBSTITUTE('Locations-Stops'!K3269;"'";"\'");"")&amp;"','"&amp;IF('Locations-Stops'!L3269&lt;&gt;"";'Locations-Stops'!L3269;"")&amp;"','"&amp;IF('Locations-Stops'!M3269&lt;&gt;"";'Locations-Stops'!M3269;"")&amp;"','"&amp;IF('Locations-Stops'!N3269&lt;&gt;"";'Locations-Stops'!N3269;"")&amp;"', CURRENT_TIMESTAMP);"</v>
      </c>
    </row>
    <row r="3268" spans="3:6" x14ac:dyDescent="0.25">
      <c r="C3268" s="16">
        <v>3270</v>
      </c>
      <c r="D3268" s="16" t="s">
        <v>17780</v>
      </c>
      <c r="E3268" s="16" t="s">
        <v>4333</v>
      </c>
      <c r="F326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3270;"'";"\'")&amp;"',"&amp;IF('Locations-Stops'!D3270&lt;&gt;"";LEFT('Locations-Stops'!D3270;2)&amp;"."&amp;RIGHT('Locations-Stops'!D3270;LEN('Locations-Stops'!D3270)-2);"0")&amp;","&amp;IF('Locations-Stops'!E3270&lt;&gt;"";LEFT('Locations-Stops'!E3270;1)&amp;"."&amp;RIGHT('Locations-Stops'!E3270;LEN('Locations-Stops'!E3270)-1);"0")&amp;","&amp;IF('Locations-Stops'!G3270&lt;&gt;"";VLOOKUP('Locations-Stops'!G3270;Regions!A2:B300;2;FALSE);"0")&amp;","&amp;IF('Locations-Stops'!H3270&lt;&gt;"";VLOOKUP('Locations-Stops'!H3270;Regions!C2:D300;2;FALSE);"0")&amp;","&amp;IF('Locations-Stops'!I3270&lt;&gt;"";VLOOKUP('Locations-Stops'!I3270;Regions!F2:G300;2;FALSE);"0")&amp;","&amp;IF('Locations-Stops'!J3270&lt;&gt;"";VLOOKUP('Locations-Stops'!J3270;Regions!I2:J300;2;FALSE);"0")&amp;",'"&amp;IF('Locations-Stops'!K3270&lt;&gt;"";SUBSTITUTE('Locations-Stops'!K3270;"'";"\'");"")&amp;"','"&amp;IF('Locations-Stops'!L3270&lt;&gt;"";'Locations-Stops'!L3270;"")&amp;"','"&amp;IF('Locations-Stops'!M3270&lt;&gt;"";'Locations-Stops'!M3270;"")&amp;"','"&amp;IF('Locations-Stops'!N3270&lt;&gt;"";'Locations-Stops'!N3270;"")&amp;"', CURRENT_TIMESTAMP);"</v>
      </c>
    </row>
    <row r="3269" spans="3:6" x14ac:dyDescent="0.25">
      <c r="C3269" s="16">
        <v>3271</v>
      </c>
      <c r="D3269" s="16" t="s">
        <v>17780</v>
      </c>
      <c r="E3269" s="16" t="s">
        <v>4333</v>
      </c>
      <c r="F326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3271;"'";"\'")&amp;"',"&amp;IF('Locations-Stops'!D3271&lt;&gt;"";LEFT('Locations-Stops'!D3271;2)&amp;"."&amp;RIGHT('Locations-Stops'!D3271;LEN('Locations-Stops'!D3271)-2);"0")&amp;","&amp;IF('Locations-Stops'!E3271&lt;&gt;"";LEFT('Locations-Stops'!E3271;1)&amp;"."&amp;RIGHT('Locations-Stops'!E3271;LEN('Locations-Stops'!E3271)-1);"0")&amp;","&amp;IF('Locations-Stops'!G3271&lt;&gt;"";VLOOKUP('Locations-Stops'!G3271;Regions!A2:B300;2;FALSE);"0")&amp;","&amp;IF('Locations-Stops'!H3271&lt;&gt;"";VLOOKUP('Locations-Stops'!H3271;Regions!C2:D300;2;FALSE);"0")&amp;","&amp;IF('Locations-Stops'!I3271&lt;&gt;"";VLOOKUP('Locations-Stops'!I3271;Regions!F2:G300;2;FALSE);"0")&amp;","&amp;IF('Locations-Stops'!J3271&lt;&gt;"";VLOOKUP('Locations-Stops'!J3271;Regions!I2:J300;2;FALSE);"0")&amp;",'"&amp;IF('Locations-Stops'!K3271&lt;&gt;"";SUBSTITUTE('Locations-Stops'!K3271;"'";"\'");"")&amp;"','"&amp;IF('Locations-Stops'!L3271&lt;&gt;"";'Locations-Stops'!L3271;"")&amp;"','"&amp;IF('Locations-Stops'!M3271&lt;&gt;"";'Locations-Stops'!M3271;"")&amp;"','"&amp;IF('Locations-Stops'!N3271&lt;&gt;"";'Locations-Stops'!N3271;"")&amp;"', CURRENT_TIMESTAMP);"</v>
      </c>
    </row>
    <row r="3270" spans="3:6" x14ac:dyDescent="0.25">
      <c r="C3270" s="16">
        <v>3272</v>
      </c>
      <c r="D3270" s="16" t="s">
        <v>17780</v>
      </c>
      <c r="E3270" s="16" t="s">
        <v>4333</v>
      </c>
      <c r="F3270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3272;"'";"\'")&amp;"',"&amp;IF('Locations-Stops'!D3272&lt;&gt;"";LEFT('Locations-Stops'!D3272;2)&amp;"."&amp;RIGHT('Locations-Stops'!D3272;LEN('Locations-Stops'!D3272)-2);"0")&amp;","&amp;IF('Locations-Stops'!E3272&lt;&gt;"";LEFT('Locations-Stops'!E3272;1)&amp;"."&amp;RIGHT('Locations-Stops'!E3272;LEN('Locations-Stops'!E3272)-1);"0")&amp;","&amp;IF('Locations-Stops'!G3272&lt;&gt;"";VLOOKUP('Locations-Stops'!G3272;Regions!A2:B300;2;FALSE);"0")&amp;","&amp;IF('Locations-Stops'!H3272&lt;&gt;"";VLOOKUP('Locations-Stops'!H3272;Regions!C2:D300;2;FALSE);"0")&amp;","&amp;IF('Locations-Stops'!I3272&lt;&gt;"";VLOOKUP('Locations-Stops'!I3272;Regions!F2:G300;2;FALSE);"0")&amp;","&amp;IF('Locations-Stops'!J3272&lt;&gt;"";VLOOKUP('Locations-Stops'!J3272;Regions!I2:J300;2;FALSE);"0")&amp;",'"&amp;IF('Locations-Stops'!K3272&lt;&gt;"";SUBSTITUTE('Locations-Stops'!K3272;"'";"\'");"")&amp;"','"&amp;IF('Locations-Stops'!L3272&lt;&gt;"";'Locations-Stops'!L3272;"")&amp;"','"&amp;IF('Locations-Stops'!M3272&lt;&gt;"";'Locations-Stops'!M3272;"")&amp;"','"&amp;IF('Locations-Stops'!N3272&lt;&gt;"";'Locations-Stops'!N3272;"")&amp;"', CURRENT_TIMESTAMP);"</v>
      </c>
    </row>
    <row r="3271" spans="3:6" x14ac:dyDescent="0.25">
      <c r="C3271" s="16">
        <v>3273</v>
      </c>
      <c r="D3271" s="16" t="s">
        <v>17780</v>
      </c>
      <c r="E3271" s="16" t="s">
        <v>4333</v>
      </c>
      <c r="F3271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3273;"'";"\'")&amp;"',"&amp;IF('Locations-Stops'!D3273&lt;&gt;"";LEFT('Locations-Stops'!D3273;2)&amp;"."&amp;RIGHT('Locations-Stops'!D3273;LEN('Locations-Stops'!D3273)-2);"0")&amp;","&amp;IF('Locations-Stops'!E3273&lt;&gt;"";LEFT('Locations-Stops'!E3273;1)&amp;"."&amp;RIGHT('Locations-Stops'!E3273;LEN('Locations-Stops'!E3273)-1);"0")&amp;","&amp;IF('Locations-Stops'!G3273&lt;&gt;"";VLOOKUP('Locations-Stops'!G3273;Regions!A2:B300;2;FALSE);"0")&amp;","&amp;IF('Locations-Stops'!H3273&lt;&gt;"";VLOOKUP('Locations-Stops'!H3273;Regions!C2:D300;2;FALSE);"0")&amp;","&amp;IF('Locations-Stops'!I3273&lt;&gt;"";VLOOKUP('Locations-Stops'!I3273;Regions!F2:G300;2;FALSE);"0")&amp;","&amp;IF('Locations-Stops'!J3273&lt;&gt;"";VLOOKUP('Locations-Stops'!J3273;Regions!I2:J300;2;FALSE);"0")&amp;",'"&amp;IF('Locations-Stops'!K3273&lt;&gt;"";SUBSTITUTE('Locations-Stops'!K3273;"'";"\'");"")&amp;"','"&amp;IF('Locations-Stops'!L3273&lt;&gt;"";'Locations-Stops'!L3273;"")&amp;"','"&amp;IF('Locations-Stops'!M3273&lt;&gt;"";'Locations-Stops'!M3273;"")&amp;"','"&amp;IF('Locations-Stops'!N3273&lt;&gt;"";'Locations-Stops'!N3273;"")&amp;"', CURRENT_TIMESTAMP);"</v>
      </c>
    </row>
    <row r="3272" spans="3:6" x14ac:dyDescent="0.25">
      <c r="C3272" s="16">
        <v>3274</v>
      </c>
      <c r="D3272" s="16" t="s">
        <v>17780</v>
      </c>
      <c r="E3272" s="16" t="s">
        <v>4333</v>
      </c>
      <c r="F3272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3274;"'";"\'")&amp;"',"&amp;IF('Locations-Stops'!D3274&lt;&gt;"";LEFT('Locations-Stops'!D3274;2)&amp;"."&amp;RIGHT('Locations-Stops'!D3274;LEN('Locations-Stops'!D3274)-2);"0")&amp;","&amp;IF('Locations-Stops'!E3274&lt;&gt;"";LEFT('Locations-Stops'!E3274;1)&amp;"."&amp;RIGHT('Locations-Stops'!E3274;LEN('Locations-Stops'!E3274)-1);"0")&amp;","&amp;IF('Locations-Stops'!G3274&lt;&gt;"";VLOOKUP('Locations-Stops'!G3274;Regions!A2:B300;2;FALSE);"0")&amp;","&amp;IF('Locations-Stops'!H3274&lt;&gt;"";VLOOKUP('Locations-Stops'!H3274;Regions!C2:D300;2;FALSE);"0")&amp;","&amp;IF('Locations-Stops'!I3274&lt;&gt;"";VLOOKUP('Locations-Stops'!I3274;Regions!F2:G300;2;FALSE);"0")&amp;","&amp;IF('Locations-Stops'!J3274&lt;&gt;"";VLOOKUP('Locations-Stops'!J3274;Regions!I2:J300;2;FALSE);"0")&amp;",'"&amp;IF('Locations-Stops'!K3274&lt;&gt;"";SUBSTITUTE('Locations-Stops'!K3274;"'";"\'");"")&amp;"','"&amp;IF('Locations-Stops'!L3274&lt;&gt;"";'Locations-Stops'!L3274;"")&amp;"','"&amp;IF('Locations-Stops'!M3274&lt;&gt;"";'Locations-Stops'!M3274;"")&amp;"','"&amp;IF('Locations-Stops'!N3274&lt;&gt;"";'Locations-Stops'!N3274;"")&amp;"', CURRENT_TIMESTAMP);"</v>
      </c>
    </row>
    <row r="3273" spans="3:6" x14ac:dyDescent="0.25">
      <c r="C3273" s="16">
        <v>3275</v>
      </c>
      <c r="D3273" s="16" t="s">
        <v>17780</v>
      </c>
      <c r="E3273" s="16" t="s">
        <v>4333</v>
      </c>
      <c r="F3273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3275;"'";"\'")&amp;"',"&amp;IF('Locations-Stops'!D3275&lt;&gt;"";LEFT('Locations-Stops'!D3275;2)&amp;"."&amp;RIGHT('Locations-Stops'!D3275;LEN('Locations-Stops'!D3275)-2);"0")&amp;","&amp;IF('Locations-Stops'!E3275&lt;&gt;"";LEFT('Locations-Stops'!E3275;1)&amp;"."&amp;RIGHT('Locations-Stops'!E3275;LEN('Locations-Stops'!E3275)-1);"0")&amp;","&amp;IF('Locations-Stops'!G3275&lt;&gt;"";VLOOKUP('Locations-Stops'!G3275;Regions!A2:B300;2;FALSE);"0")&amp;","&amp;IF('Locations-Stops'!H3275&lt;&gt;"";VLOOKUP('Locations-Stops'!H3275;Regions!C2:D300;2;FALSE);"0")&amp;","&amp;IF('Locations-Stops'!I3275&lt;&gt;"";VLOOKUP('Locations-Stops'!I3275;Regions!F2:G300;2;FALSE);"0")&amp;","&amp;IF('Locations-Stops'!J3275&lt;&gt;"";VLOOKUP('Locations-Stops'!J3275;Regions!I2:J300;2;FALSE);"0")&amp;",'"&amp;IF('Locations-Stops'!K3275&lt;&gt;"";SUBSTITUTE('Locations-Stops'!K3275;"'";"\'");"")&amp;"','"&amp;IF('Locations-Stops'!L3275&lt;&gt;"";'Locations-Stops'!L3275;"")&amp;"','"&amp;IF('Locations-Stops'!M3275&lt;&gt;"";'Locations-Stops'!M3275;"")&amp;"','"&amp;IF('Locations-Stops'!N3275&lt;&gt;"";'Locations-Stops'!N3275;"")&amp;"', CURRENT_TIMESTAMP);"</v>
      </c>
    </row>
    <row r="3274" spans="3:6" x14ac:dyDescent="0.25">
      <c r="C3274" s="16">
        <v>3276</v>
      </c>
      <c r="D3274" s="16" t="s">
        <v>17780</v>
      </c>
      <c r="E3274" s="16" t="s">
        <v>4333</v>
      </c>
      <c r="F3274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3276;"'";"\'")&amp;"',"&amp;IF('Locations-Stops'!D3276&lt;&gt;"";LEFT('Locations-Stops'!D3276;2)&amp;"."&amp;RIGHT('Locations-Stops'!D3276;LEN('Locations-Stops'!D3276)-2);"0")&amp;","&amp;IF('Locations-Stops'!E3276&lt;&gt;"";LEFT('Locations-Stops'!E3276;1)&amp;"."&amp;RIGHT('Locations-Stops'!E3276;LEN('Locations-Stops'!E3276)-1);"0")&amp;","&amp;IF('Locations-Stops'!G3276&lt;&gt;"";VLOOKUP('Locations-Stops'!G3276;Regions!A2:B300;2;FALSE);"0")&amp;","&amp;IF('Locations-Stops'!H3276&lt;&gt;"";VLOOKUP('Locations-Stops'!H3276;Regions!C2:D300;2;FALSE);"0")&amp;","&amp;IF('Locations-Stops'!I3276&lt;&gt;"";VLOOKUP('Locations-Stops'!I3276;Regions!F2:G300;2;FALSE);"0")&amp;","&amp;IF('Locations-Stops'!J3276&lt;&gt;"";VLOOKUP('Locations-Stops'!J3276;Regions!I2:J300;2;FALSE);"0")&amp;",'"&amp;IF('Locations-Stops'!K3276&lt;&gt;"";SUBSTITUTE('Locations-Stops'!K3276;"'";"\'");"")&amp;"','"&amp;IF('Locations-Stops'!L3276&lt;&gt;"";'Locations-Stops'!L3276;"")&amp;"','"&amp;IF('Locations-Stops'!M3276&lt;&gt;"";'Locations-Stops'!M3276;"")&amp;"','"&amp;IF('Locations-Stops'!N3276&lt;&gt;"";'Locations-Stops'!N3276;"")&amp;"', CURRENT_TIMESTAMP);"</v>
      </c>
    </row>
    <row r="3275" spans="3:6" x14ac:dyDescent="0.25">
      <c r="C3275" s="16">
        <v>3277</v>
      </c>
      <c r="D3275" s="16" t="s">
        <v>17780</v>
      </c>
      <c r="E3275" s="16" t="s">
        <v>4333</v>
      </c>
      <c r="F3275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3277;"'";"\'")&amp;"',"&amp;IF('Locations-Stops'!D3277&lt;&gt;"";LEFT('Locations-Stops'!D3277;2)&amp;"."&amp;RIGHT('Locations-Stops'!D3277;LEN('Locations-Stops'!D3277)-2);"0")&amp;","&amp;IF('Locations-Stops'!E3277&lt;&gt;"";LEFT('Locations-Stops'!E3277;1)&amp;"."&amp;RIGHT('Locations-Stops'!E3277;LEN('Locations-Stops'!E3277)-1);"0")&amp;","&amp;IF('Locations-Stops'!G3277&lt;&gt;"";VLOOKUP('Locations-Stops'!G3277;Regions!A2:B300;2;FALSE);"0")&amp;","&amp;IF('Locations-Stops'!H3277&lt;&gt;"";VLOOKUP('Locations-Stops'!H3277;Regions!C2:D300;2;FALSE);"0")&amp;","&amp;IF('Locations-Stops'!I3277&lt;&gt;"";VLOOKUP('Locations-Stops'!I3277;Regions!F2:G300;2;FALSE);"0")&amp;","&amp;IF('Locations-Stops'!J3277&lt;&gt;"";VLOOKUP('Locations-Stops'!J3277;Regions!I2:J300;2;FALSE);"0")&amp;",'"&amp;IF('Locations-Stops'!K3277&lt;&gt;"";SUBSTITUTE('Locations-Stops'!K3277;"'";"\'");"")&amp;"','"&amp;IF('Locations-Stops'!L3277&lt;&gt;"";'Locations-Stops'!L3277;"")&amp;"','"&amp;IF('Locations-Stops'!M3277&lt;&gt;"";'Locations-Stops'!M3277;"")&amp;"','"&amp;IF('Locations-Stops'!N3277&lt;&gt;"";'Locations-Stops'!N3277;"")&amp;"', CURRENT_TIMESTAMP);"</v>
      </c>
    </row>
    <row r="3276" spans="3:6" x14ac:dyDescent="0.25">
      <c r="C3276" s="16">
        <v>3278</v>
      </c>
      <c r="D3276" s="16" t="s">
        <v>17780</v>
      </c>
      <c r="E3276" s="16" t="s">
        <v>4333</v>
      </c>
      <c r="F3276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3278;"'";"\'")&amp;"',"&amp;IF('Locations-Stops'!D3278&lt;&gt;"";LEFT('Locations-Stops'!D3278;2)&amp;"."&amp;RIGHT('Locations-Stops'!D3278;LEN('Locations-Stops'!D3278)-2);"0")&amp;","&amp;IF('Locations-Stops'!E3278&lt;&gt;"";LEFT('Locations-Stops'!E3278;1)&amp;"."&amp;RIGHT('Locations-Stops'!E3278;LEN('Locations-Stops'!E3278)-1);"0")&amp;","&amp;IF('Locations-Stops'!G3278&lt;&gt;"";VLOOKUP('Locations-Stops'!G3278;Regions!A2:B300;2;FALSE);"0")&amp;","&amp;IF('Locations-Stops'!H3278&lt;&gt;"";VLOOKUP('Locations-Stops'!H3278;Regions!C2:D300;2;FALSE);"0")&amp;","&amp;IF('Locations-Stops'!I3278&lt;&gt;"";VLOOKUP('Locations-Stops'!I3278;Regions!F2:G300;2;FALSE);"0")&amp;","&amp;IF('Locations-Stops'!J3278&lt;&gt;"";VLOOKUP('Locations-Stops'!J3278;Regions!I2:J300;2;FALSE);"0")&amp;",'"&amp;IF('Locations-Stops'!K3278&lt;&gt;"";SUBSTITUTE('Locations-Stops'!K3278;"'";"\'");"")&amp;"','"&amp;IF('Locations-Stops'!L3278&lt;&gt;"";'Locations-Stops'!L3278;"")&amp;"','"&amp;IF('Locations-Stops'!M3278&lt;&gt;"";'Locations-Stops'!M3278;"")&amp;"','"&amp;IF('Locations-Stops'!N3278&lt;&gt;"";'Locations-Stops'!N3278;"")&amp;"', CURRENT_TIMESTAMP);"</v>
      </c>
    </row>
    <row r="3277" spans="3:6" x14ac:dyDescent="0.25">
      <c r="C3277" s="16">
        <v>3279</v>
      </c>
      <c r="D3277" s="16" t="s">
        <v>17780</v>
      </c>
      <c r="E3277" s="16" t="s">
        <v>4333</v>
      </c>
      <c r="F327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3279;"'";"\'")&amp;"',"&amp;IF('Locations-Stops'!D3279&lt;&gt;"";LEFT('Locations-Stops'!D3279;2)&amp;"."&amp;RIGHT('Locations-Stops'!D3279;LEN('Locations-Stops'!D3279)-2);"0")&amp;","&amp;IF('Locations-Stops'!E3279&lt;&gt;"";LEFT('Locations-Stops'!E3279;1)&amp;"."&amp;RIGHT('Locations-Stops'!E3279;LEN('Locations-Stops'!E3279)-1);"0")&amp;","&amp;IF('Locations-Stops'!G3279&lt;&gt;"";VLOOKUP('Locations-Stops'!G3279;Regions!A2:B300;2;FALSE);"0")&amp;","&amp;IF('Locations-Stops'!H3279&lt;&gt;"";VLOOKUP('Locations-Stops'!H3279;Regions!C2:D300;2;FALSE);"0")&amp;","&amp;IF('Locations-Stops'!I3279&lt;&gt;"";VLOOKUP('Locations-Stops'!I3279;Regions!F2:G300;2;FALSE);"0")&amp;","&amp;IF('Locations-Stops'!J3279&lt;&gt;"";VLOOKUP('Locations-Stops'!J3279;Regions!I2:J300;2;FALSE);"0")&amp;",'"&amp;IF('Locations-Stops'!K3279&lt;&gt;"";SUBSTITUTE('Locations-Stops'!K3279;"'";"\'");"")&amp;"','"&amp;IF('Locations-Stops'!L3279&lt;&gt;"";'Locations-Stops'!L3279;"")&amp;"','"&amp;IF('Locations-Stops'!M3279&lt;&gt;"";'Locations-Stops'!M3279;"")&amp;"','"&amp;IF('Locations-Stops'!N3279&lt;&gt;"";'Locations-Stops'!N3279;"")&amp;"', CURRENT_TIMESTAMP);"</v>
      </c>
    </row>
    <row r="3278" spans="3:6" x14ac:dyDescent="0.25">
      <c r="C3278" s="16">
        <v>3280</v>
      </c>
      <c r="D3278" s="16" t="s">
        <v>17780</v>
      </c>
      <c r="E3278" s="16" t="s">
        <v>4333</v>
      </c>
      <c r="F327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3280;"'";"\'")&amp;"',"&amp;IF('Locations-Stops'!D3280&lt;&gt;"";LEFT('Locations-Stops'!D3280;2)&amp;"."&amp;RIGHT('Locations-Stops'!D3280;LEN('Locations-Stops'!D3280)-2);"0")&amp;","&amp;IF('Locations-Stops'!E3280&lt;&gt;"";LEFT('Locations-Stops'!E3280;1)&amp;"."&amp;RIGHT('Locations-Stops'!E3280;LEN('Locations-Stops'!E3280)-1);"0")&amp;","&amp;IF('Locations-Stops'!G3280&lt;&gt;"";VLOOKUP('Locations-Stops'!G3280;Regions!A2:B300;2;FALSE);"0")&amp;","&amp;IF('Locations-Stops'!H3280&lt;&gt;"";VLOOKUP('Locations-Stops'!H3280;Regions!C2:D300;2;FALSE);"0")&amp;","&amp;IF('Locations-Stops'!I3280&lt;&gt;"";VLOOKUP('Locations-Stops'!I3280;Regions!F2:G300;2;FALSE);"0")&amp;","&amp;IF('Locations-Stops'!J3280&lt;&gt;"";VLOOKUP('Locations-Stops'!J3280;Regions!I2:J300;2;FALSE);"0")&amp;",'"&amp;IF('Locations-Stops'!K3280&lt;&gt;"";SUBSTITUTE('Locations-Stops'!K3280;"'";"\'");"")&amp;"','"&amp;IF('Locations-Stops'!L3280&lt;&gt;"";'Locations-Stops'!L3280;"")&amp;"','"&amp;IF('Locations-Stops'!M3280&lt;&gt;"";'Locations-Stops'!M3280;"")&amp;"','"&amp;IF('Locations-Stops'!N3280&lt;&gt;"";'Locations-Stops'!N3280;"")&amp;"', CURRENT_TIMESTAMP);"</v>
      </c>
    </row>
    <row r="3279" spans="3:6" x14ac:dyDescent="0.25">
      <c r="C3279" s="16">
        <v>3281</v>
      </c>
      <c r="D3279" s="16" t="s">
        <v>17780</v>
      </c>
      <c r="E3279" s="16" t="s">
        <v>4333</v>
      </c>
      <c r="F327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3281;"'";"\'")&amp;"',"&amp;IF('Locations-Stops'!D3281&lt;&gt;"";LEFT('Locations-Stops'!D3281;2)&amp;"."&amp;RIGHT('Locations-Stops'!D3281;LEN('Locations-Stops'!D3281)-2);"0")&amp;","&amp;IF('Locations-Stops'!E3281&lt;&gt;"";LEFT('Locations-Stops'!E3281;1)&amp;"."&amp;RIGHT('Locations-Stops'!E3281;LEN('Locations-Stops'!E3281)-1);"0")&amp;","&amp;IF('Locations-Stops'!G3281&lt;&gt;"";VLOOKUP('Locations-Stops'!G3281;Regions!A2:B300;2;FALSE);"0")&amp;","&amp;IF('Locations-Stops'!H3281&lt;&gt;"";VLOOKUP('Locations-Stops'!H3281;Regions!C2:D300;2;FALSE);"0")&amp;","&amp;IF('Locations-Stops'!I3281&lt;&gt;"";VLOOKUP('Locations-Stops'!I3281;Regions!F2:G300;2;FALSE);"0")&amp;","&amp;IF('Locations-Stops'!J3281&lt;&gt;"";VLOOKUP('Locations-Stops'!J3281;Regions!I2:J300;2;FALSE);"0")&amp;",'"&amp;IF('Locations-Stops'!K3281&lt;&gt;"";SUBSTITUTE('Locations-Stops'!K3281;"'";"\'");"")&amp;"','"&amp;IF('Locations-Stops'!L3281&lt;&gt;"";'Locations-Stops'!L3281;"")&amp;"','"&amp;IF('Locations-Stops'!M3281&lt;&gt;"";'Locations-Stops'!M3281;"")&amp;"','"&amp;IF('Locations-Stops'!N3281&lt;&gt;"";'Locations-Stops'!N3281;"")&amp;"', CURRENT_TIMESTAMP);"</v>
      </c>
    </row>
    <row r="3280" spans="3:6" x14ac:dyDescent="0.25">
      <c r="C3280" s="16">
        <v>3282</v>
      </c>
      <c r="D3280" s="16" t="s">
        <v>17780</v>
      </c>
      <c r="E3280" s="16" t="s">
        <v>4333</v>
      </c>
      <c r="F3280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3282;"'";"\'")&amp;"',"&amp;IF('Locations-Stops'!D3282&lt;&gt;"";LEFT('Locations-Stops'!D3282;2)&amp;"."&amp;RIGHT('Locations-Stops'!D3282;LEN('Locations-Stops'!D3282)-2);"0")&amp;","&amp;IF('Locations-Stops'!E3282&lt;&gt;"";LEFT('Locations-Stops'!E3282;1)&amp;"."&amp;RIGHT('Locations-Stops'!E3282;LEN('Locations-Stops'!E3282)-1);"0")&amp;","&amp;IF('Locations-Stops'!G3282&lt;&gt;"";VLOOKUP('Locations-Stops'!G3282;Regions!A2:B300;2;FALSE);"0")&amp;","&amp;IF('Locations-Stops'!H3282&lt;&gt;"";VLOOKUP('Locations-Stops'!H3282;Regions!C2:D300;2;FALSE);"0")&amp;","&amp;IF('Locations-Stops'!I3282&lt;&gt;"";VLOOKUP('Locations-Stops'!I3282;Regions!F2:G300;2;FALSE);"0")&amp;","&amp;IF('Locations-Stops'!J3282&lt;&gt;"";VLOOKUP('Locations-Stops'!J3282;Regions!I2:J300;2;FALSE);"0")&amp;",'"&amp;IF('Locations-Stops'!K3282&lt;&gt;"";SUBSTITUTE('Locations-Stops'!K3282;"'";"\'");"")&amp;"','"&amp;IF('Locations-Stops'!L3282&lt;&gt;"";'Locations-Stops'!L3282;"")&amp;"','"&amp;IF('Locations-Stops'!M3282&lt;&gt;"";'Locations-Stops'!M3282;"")&amp;"','"&amp;IF('Locations-Stops'!N3282&lt;&gt;"";'Locations-Stops'!N3282;"")&amp;"', CURRENT_TIMESTAMP);"</v>
      </c>
    </row>
    <row r="3281" spans="3:6" x14ac:dyDescent="0.25">
      <c r="C3281" s="16">
        <v>3283</v>
      </c>
      <c r="D3281" s="16" t="s">
        <v>17780</v>
      </c>
      <c r="E3281" s="16" t="s">
        <v>4333</v>
      </c>
      <c r="F3281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3283;"'";"\'")&amp;"',"&amp;IF('Locations-Stops'!D3283&lt;&gt;"";LEFT('Locations-Stops'!D3283;2)&amp;"."&amp;RIGHT('Locations-Stops'!D3283;LEN('Locations-Stops'!D3283)-2);"0")&amp;","&amp;IF('Locations-Stops'!E3283&lt;&gt;"";LEFT('Locations-Stops'!E3283;1)&amp;"."&amp;RIGHT('Locations-Stops'!E3283;LEN('Locations-Stops'!E3283)-1);"0")&amp;","&amp;IF('Locations-Stops'!G3283&lt;&gt;"";VLOOKUP('Locations-Stops'!G3283;Regions!A2:B300;2;FALSE);"0")&amp;","&amp;IF('Locations-Stops'!H3283&lt;&gt;"";VLOOKUP('Locations-Stops'!H3283;Regions!C2:D300;2;FALSE);"0")&amp;","&amp;IF('Locations-Stops'!I3283&lt;&gt;"";VLOOKUP('Locations-Stops'!I3283;Regions!F2:G300;2;FALSE);"0")&amp;","&amp;IF('Locations-Stops'!J3283&lt;&gt;"";VLOOKUP('Locations-Stops'!J3283;Regions!I2:J300;2;FALSE);"0")&amp;",'"&amp;IF('Locations-Stops'!K3283&lt;&gt;"";SUBSTITUTE('Locations-Stops'!K3283;"'";"\'");"")&amp;"','"&amp;IF('Locations-Stops'!L3283&lt;&gt;"";'Locations-Stops'!L3283;"")&amp;"','"&amp;IF('Locations-Stops'!M3283&lt;&gt;"";'Locations-Stops'!M3283;"")&amp;"','"&amp;IF('Locations-Stops'!N3283&lt;&gt;"";'Locations-Stops'!N3283;"")&amp;"', CURRENT_TIMESTAMP);"</v>
      </c>
    </row>
    <row r="3282" spans="3:6" x14ac:dyDescent="0.25">
      <c r="C3282" s="16">
        <v>3284</v>
      </c>
      <c r="D3282" s="16" t="s">
        <v>17780</v>
      </c>
      <c r="E3282" s="16" t="s">
        <v>4333</v>
      </c>
      <c r="F3282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3284;"'";"\'")&amp;"',"&amp;IF('Locations-Stops'!D3284&lt;&gt;"";LEFT('Locations-Stops'!D3284;2)&amp;"."&amp;RIGHT('Locations-Stops'!D3284;LEN('Locations-Stops'!D3284)-2);"0")&amp;","&amp;IF('Locations-Stops'!E3284&lt;&gt;"";LEFT('Locations-Stops'!E3284;1)&amp;"."&amp;RIGHT('Locations-Stops'!E3284;LEN('Locations-Stops'!E3284)-1);"0")&amp;","&amp;IF('Locations-Stops'!G3284&lt;&gt;"";VLOOKUP('Locations-Stops'!G3284;Regions!A2:B300;2;FALSE);"0")&amp;","&amp;IF('Locations-Stops'!H3284&lt;&gt;"";VLOOKUP('Locations-Stops'!H3284;Regions!C2:D300;2;FALSE);"0")&amp;","&amp;IF('Locations-Stops'!I3284&lt;&gt;"";VLOOKUP('Locations-Stops'!I3284;Regions!F2:G300;2;FALSE);"0")&amp;","&amp;IF('Locations-Stops'!J3284&lt;&gt;"";VLOOKUP('Locations-Stops'!J3284;Regions!I2:J300;2;FALSE);"0")&amp;",'"&amp;IF('Locations-Stops'!K3284&lt;&gt;"";SUBSTITUTE('Locations-Stops'!K3284;"'";"\'");"")&amp;"','"&amp;IF('Locations-Stops'!L3284&lt;&gt;"";'Locations-Stops'!L3284;"")&amp;"','"&amp;IF('Locations-Stops'!M3284&lt;&gt;"";'Locations-Stops'!M3284;"")&amp;"','"&amp;IF('Locations-Stops'!N3284&lt;&gt;"";'Locations-Stops'!N3284;"")&amp;"', CURRENT_TIMESTAMP);"</v>
      </c>
    </row>
    <row r="3283" spans="3:6" x14ac:dyDescent="0.25">
      <c r="C3283" s="16">
        <v>3285</v>
      </c>
      <c r="D3283" s="16" t="s">
        <v>17780</v>
      </c>
      <c r="E3283" s="16" t="s">
        <v>4333</v>
      </c>
      <c r="F3283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3285;"'";"\'")&amp;"',"&amp;IF('Locations-Stops'!D3285&lt;&gt;"";LEFT('Locations-Stops'!D3285;2)&amp;"."&amp;RIGHT('Locations-Stops'!D3285;LEN('Locations-Stops'!D3285)-2);"0")&amp;","&amp;IF('Locations-Stops'!E3285&lt;&gt;"";LEFT('Locations-Stops'!E3285;1)&amp;"."&amp;RIGHT('Locations-Stops'!E3285;LEN('Locations-Stops'!E3285)-1);"0")&amp;","&amp;IF('Locations-Stops'!G3285&lt;&gt;"";VLOOKUP('Locations-Stops'!G3285;Regions!A2:B300;2;FALSE);"0")&amp;","&amp;IF('Locations-Stops'!H3285&lt;&gt;"";VLOOKUP('Locations-Stops'!H3285;Regions!C2:D300;2;FALSE);"0")&amp;","&amp;IF('Locations-Stops'!I3285&lt;&gt;"";VLOOKUP('Locations-Stops'!I3285;Regions!F2:G300;2;FALSE);"0")&amp;","&amp;IF('Locations-Stops'!J3285&lt;&gt;"";VLOOKUP('Locations-Stops'!J3285;Regions!I2:J300;2;FALSE);"0")&amp;",'"&amp;IF('Locations-Stops'!K3285&lt;&gt;"";SUBSTITUTE('Locations-Stops'!K3285;"'";"\'");"")&amp;"','"&amp;IF('Locations-Stops'!L3285&lt;&gt;"";'Locations-Stops'!L3285;"")&amp;"','"&amp;IF('Locations-Stops'!M3285&lt;&gt;"";'Locations-Stops'!M3285;"")&amp;"','"&amp;IF('Locations-Stops'!N3285&lt;&gt;"";'Locations-Stops'!N3285;"")&amp;"', CURRENT_TIMESTAMP);"</v>
      </c>
    </row>
    <row r="3284" spans="3:6" x14ac:dyDescent="0.25">
      <c r="C3284" s="16">
        <v>3286</v>
      </c>
      <c r="D3284" s="16" t="s">
        <v>17780</v>
      </c>
      <c r="E3284" s="16" t="s">
        <v>4333</v>
      </c>
      <c r="F3284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3286;"'";"\'")&amp;"',"&amp;IF('Locations-Stops'!D3286&lt;&gt;"";LEFT('Locations-Stops'!D3286;2)&amp;"."&amp;RIGHT('Locations-Stops'!D3286;LEN('Locations-Stops'!D3286)-2);"0")&amp;","&amp;IF('Locations-Stops'!E3286&lt;&gt;"";LEFT('Locations-Stops'!E3286;1)&amp;"."&amp;RIGHT('Locations-Stops'!E3286;LEN('Locations-Stops'!E3286)-1);"0")&amp;","&amp;IF('Locations-Stops'!G3286&lt;&gt;"";VLOOKUP('Locations-Stops'!G3286;Regions!A2:B300;2;FALSE);"0")&amp;","&amp;IF('Locations-Stops'!H3286&lt;&gt;"";VLOOKUP('Locations-Stops'!H3286;Regions!C2:D300;2;FALSE);"0")&amp;","&amp;IF('Locations-Stops'!I3286&lt;&gt;"";VLOOKUP('Locations-Stops'!I3286;Regions!F2:G300;2;FALSE);"0")&amp;","&amp;IF('Locations-Stops'!J3286&lt;&gt;"";VLOOKUP('Locations-Stops'!J3286;Regions!I2:J300;2;FALSE);"0")&amp;",'"&amp;IF('Locations-Stops'!K3286&lt;&gt;"";SUBSTITUTE('Locations-Stops'!K3286;"'";"\'");"")&amp;"','"&amp;IF('Locations-Stops'!L3286&lt;&gt;"";'Locations-Stops'!L3286;"")&amp;"','"&amp;IF('Locations-Stops'!M3286&lt;&gt;"";'Locations-Stops'!M3286;"")&amp;"','"&amp;IF('Locations-Stops'!N3286&lt;&gt;"";'Locations-Stops'!N3286;"")&amp;"', CURRENT_TIMESTAMP);"</v>
      </c>
    </row>
    <row r="3285" spans="3:6" x14ac:dyDescent="0.25">
      <c r="C3285" s="16">
        <v>3287</v>
      </c>
      <c r="D3285" s="16" t="s">
        <v>17780</v>
      </c>
      <c r="E3285" s="16" t="s">
        <v>4333</v>
      </c>
      <c r="F3285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3287;"'";"\'")&amp;"',"&amp;IF('Locations-Stops'!D3287&lt;&gt;"";LEFT('Locations-Stops'!D3287;2)&amp;"."&amp;RIGHT('Locations-Stops'!D3287;LEN('Locations-Stops'!D3287)-2);"0")&amp;","&amp;IF('Locations-Stops'!E3287&lt;&gt;"";LEFT('Locations-Stops'!E3287;1)&amp;"."&amp;RIGHT('Locations-Stops'!E3287;LEN('Locations-Stops'!E3287)-1);"0")&amp;","&amp;IF('Locations-Stops'!G3287&lt;&gt;"";VLOOKUP('Locations-Stops'!G3287;Regions!A2:B300;2;FALSE);"0")&amp;","&amp;IF('Locations-Stops'!H3287&lt;&gt;"";VLOOKUP('Locations-Stops'!H3287;Regions!C2:D300;2;FALSE);"0")&amp;","&amp;IF('Locations-Stops'!I3287&lt;&gt;"";VLOOKUP('Locations-Stops'!I3287;Regions!F2:G300;2;FALSE);"0")&amp;","&amp;IF('Locations-Stops'!J3287&lt;&gt;"";VLOOKUP('Locations-Stops'!J3287;Regions!I2:J300;2;FALSE);"0")&amp;",'"&amp;IF('Locations-Stops'!K3287&lt;&gt;"";SUBSTITUTE('Locations-Stops'!K3287;"'";"\'");"")&amp;"','"&amp;IF('Locations-Stops'!L3287&lt;&gt;"";'Locations-Stops'!L3287;"")&amp;"','"&amp;IF('Locations-Stops'!M3287&lt;&gt;"";'Locations-Stops'!M3287;"")&amp;"','"&amp;IF('Locations-Stops'!N3287&lt;&gt;"";'Locations-Stops'!N3287;"")&amp;"', CURRENT_TIMESTAMP);"</v>
      </c>
    </row>
    <row r="3286" spans="3:6" x14ac:dyDescent="0.25">
      <c r="C3286" s="16">
        <v>3288</v>
      </c>
      <c r="D3286" s="16" t="s">
        <v>17780</v>
      </c>
      <c r="E3286" s="16" t="s">
        <v>4333</v>
      </c>
      <c r="F3286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3288;"'";"\'")&amp;"',"&amp;IF('Locations-Stops'!D3288&lt;&gt;"";LEFT('Locations-Stops'!D3288;2)&amp;"."&amp;RIGHT('Locations-Stops'!D3288;LEN('Locations-Stops'!D3288)-2);"0")&amp;","&amp;IF('Locations-Stops'!E3288&lt;&gt;"";LEFT('Locations-Stops'!E3288;1)&amp;"."&amp;RIGHT('Locations-Stops'!E3288;LEN('Locations-Stops'!E3288)-1);"0")&amp;","&amp;IF('Locations-Stops'!G3288&lt;&gt;"";VLOOKUP('Locations-Stops'!G3288;Regions!A2:B300;2;FALSE);"0")&amp;","&amp;IF('Locations-Stops'!H3288&lt;&gt;"";VLOOKUP('Locations-Stops'!H3288;Regions!C2:D300;2;FALSE);"0")&amp;","&amp;IF('Locations-Stops'!I3288&lt;&gt;"";VLOOKUP('Locations-Stops'!I3288;Regions!F2:G300;2;FALSE);"0")&amp;","&amp;IF('Locations-Stops'!J3288&lt;&gt;"";VLOOKUP('Locations-Stops'!J3288;Regions!I2:J300;2;FALSE);"0")&amp;",'"&amp;IF('Locations-Stops'!K3288&lt;&gt;"";SUBSTITUTE('Locations-Stops'!K3288;"'";"\'");"")&amp;"','"&amp;IF('Locations-Stops'!L3288&lt;&gt;"";'Locations-Stops'!L3288;"")&amp;"','"&amp;IF('Locations-Stops'!M3288&lt;&gt;"";'Locations-Stops'!M3288;"")&amp;"','"&amp;IF('Locations-Stops'!N3288&lt;&gt;"";'Locations-Stops'!N3288;"")&amp;"', CURRENT_TIMESTAMP);"</v>
      </c>
    </row>
    <row r="3287" spans="3:6" x14ac:dyDescent="0.25">
      <c r="C3287" s="16">
        <v>3289</v>
      </c>
      <c r="D3287" s="16" t="s">
        <v>17780</v>
      </c>
      <c r="E3287" s="16" t="s">
        <v>4333</v>
      </c>
      <c r="F328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3289;"'";"\'")&amp;"',"&amp;IF('Locations-Stops'!D3289&lt;&gt;"";LEFT('Locations-Stops'!D3289;2)&amp;"."&amp;RIGHT('Locations-Stops'!D3289;LEN('Locations-Stops'!D3289)-2);"0")&amp;","&amp;IF('Locations-Stops'!E3289&lt;&gt;"";LEFT('Locations-Stops'!E3289;1)&amp;"."&amp;RIGHT('Locations-Stops'!E3289;LEN('Locations-Stops'!E3289)-1);"0")&amp;","&amp;IF('Locations-Stops'!G3289&lt;&gt;"";VLOOKUP('Locations-Stops'!G3289;Regions!A2:B300;2;FALSE);"0")&amp;","&amp;IF('Locations-Stops'!H3289&lt;&gt;"";VLOOKUP('Locations-Stops'!H3289;Regions!C2:D300;2;FALSE);"0")&amp;","&amp;IF('Locations-Stops'!I3289&lt;&gt;"";VLOOKUP('Locations-Stops'!I3289;Regions!F2:G300;2;FALSE);"0")&amp;","&amp;IF('Locations-Stops'!J3289&lt;&gt;"";VLOOKUP('Locations-Stops'!J3289;Regions!I2:J300;2;FALSE);"0")&amp;",'"&amp;IF('Locations-Stops'!K3289&lt;&gt;"";SUBSTITUTE('Locations-Stops'!K3289;"'";"\'");"")&amp;"','"&amp;IF('Locations-Stops'!L3289&lt;&gt;"";'Locations-Stops'!L3289;"")&amp;"','"&amp;IF('Locations-Stops'!M3289&lt;&gt;"";'Locations-Stops'!M3289;"")&amp;"','"&amp;IF('Locations-Stops'!N3289&lt;&gt;"";'Locations-Stops'!N3289;"")&amp;"', CURRENT_TIMESTAMP);"</v>
      </c>
    </row>
    <row r="3288" spans="3:6" x14ac:dyDescent="0.25">
      <c r="C3288" s="16">
        <v>3290</v>
      </c>
      <c r="D3288" s="16" t="s">
        <v>17780</v>
      </c>
      <c r="E3288" s="16" t="s">
        <v>4333</v>
      </c>
      <c r="F328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3290;"'";"\'")&amp;"',"&amp;IF('Locations-Stops'!D3290&lt;&gt;"";LEFT('Locations-Stops'!D3290;2)&amp;"."&amp;RIGHT('Locations-Stops'!D3290;LEN('Locations-Stops'!D3290)-2);"0")&amp;","&amp;IF('Locations-Stops'!E3290&lt;&gt;"";LEFT('Locations-Stops'!E3290;1)&amp;"."&amp;RIGHT('Locations-Stops'!E3290;LEN('Locations-Stops'!E3290)-1);"0")&amp;","&amp;IF('Locations-Stops'!G3290&lt;&gt;"";VLOOKUP('Locations-Stops'!G3290;Regions!A2:B300;2;FALSE);"0")&amp;","&amp;IF('Locations-Stops'!H3290&lt;&gt;"";VLOOKUP('Locations-Stops'!H3290;Regions!C2:D300;2;FALSE);"0")&amp;","&amp;IF('Locations-Stops'!I3290&lt;&gt;"";VLOOKUP('Locations-Stops'!I3290;Regions!F2:G300;2;FALSE);"0")&amp;","&amp;IF('Locations-Stops'!J3290&lt;&gt;"";VLOOKUP('Locations-Stops'!J3290;Regions!I2:J300;2;FALSE);"0")&amp;",'"&amp;IF('Locations-Stops'!K3290&lt;&gt;"";SUBSTITUTE('Locations-Stops'!K3290;"'";"\'");"")&amp;"','"&amp;IF('Locations-Stops'!L3290&lt;&gt;"";'Locations-Stops'!L3290;"")&amp;"','"&amp;IF('Locations-Stops'!M3290&lt;&gt;"";'Locations-Stops'!M3290;"")&amp;"','"&amp;IF('Locations-Stops'!N3290&lt;&gt;"";'Locations-Stops'!N3290;"")&amp;"', CURRENT_TIMESTAMP);"</v>
      </c>
    </row>
    <row r="3289" spans="3:6" x14ac:dyDescent="0.25">
      <c r="C3289" s="16">
        <v>3291</v>
      </c>
      <c r="D3289" s="16" t="s">
        <v>17780</v>
      </c>
      <c r="E3289" s="16" t="s">
        <v>4333</v>
      </c>
      <c r="F328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3291;"'";"\'")&amp;"',"&amp;IF('Locations-Stops'!D3291&lt;&gt;"";LEFT('Locations-Stops'!D3291;2)&amp;"."&amp;RIGHT('Locations-Stops'!D3291;LEN('Locations-Stops'!D3291)-2);"0")&amp;","&amp;IF('Locations-Stops'!E3291&lt;&gt;"";LEFT('Locations-Stops'!E3291;1)&amp;"."&amp;RIGHT('Locations-Stops'!E3291;LEN('Locations-Stops'!E3291)-1);"0")&amp;","&amp;IF('Locations-Stops'!G3291&lt;&gt;"";VLOOKUP('Locations-Stops'!G3291;Regions!A2:B300;2;FALSE);"0")&amp;","&amp;IF('Locations-Stops'!H3291&lt;&gt;"";VLOOKUP('Locations-Stops'!H3291;Regions!C2:D300;2;FALSE);"0")&amp;","&amp;IF('Locations-Stops'!I3291&lt;&gt;"";VLOOKUP('Locations-Stops'!I3291;Regions!F2:G300;2;FALSE);"0")&amp;","&amp;IF('Locations-Stops'!J3291&lt;&gt;"";VLOOKUP('Locations-Stops'!J3291;Regions!I2:J300;2;FALSE);"0")&amp;",'"&amp;IF('Locations-Stops'!K3291&lt;&gt;"";SUBSTITUTE('Locations-Stops'!K3291;"'";"\'");"")&amp;"','"&amp;IF('Locations-Stops'!L3291&lt;&gt;"";'Locations-Stops'!L3291;"")&amp;"','"&amp;IF('Locations-Stops'!M3291&lt;&gt;"";'Locations-Stops'!M3291;"")&amp;"','"&amp;IF('Locations-Stops'!N3291&lt;&gt;"";'Locations-Stops'!N3291;"")&amp;"', CURRENT_TIMESTAMP);"</v>
      </c>
    </row>
    <row r="3290" spans="3:6" x14ac:dyDescent="0.25">
      <c r="C3290" s="16">
        <v>3292</v>
      </c>
      <c r="D3290" s="16" t="s">
        <v>17780</v>
      </c>
      <c r="E3290" s="16" t="s">
        <v>4333</v>
      </c>
      <c r="F3290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3292;"'";"\'")&amp;"',"&amp;IF('Locations-Stops'!D3292&lt;&gt;"";LEFT('Locations-Stops'!D3292;2)&amp;"."&amp;RIGHT('Locations-Stops'!D3292;LEN('Locations-Stops'!D3292)-2);"0")&amp;","&amp;IF('Locations-Stops'!E3292&lt;&gt;"";LEFT('Locations-Stops'!E3292;1)&amp;"."&amp;RIGHT('Locations-Stops'!E3292;LEN('Locations-Stops'!E3292)-1);"0")&amp;","&amp;IF('Locations-Stops'!G3292&lt;&gt;"";VLOOKUP('Locations-Stops'!G3292;Regions!A2:B300;2;FALSE);"0")&amp;","&amp;IF('Locations-Stops'!H3292&lt;&gt;"";VLOOKUP('Locations-Stops'!H3292;Regions!C2:D300;2;FALSE);"0")&amp;","&amp;IF('Locations-Stops'!I3292&lt;&gt;"";VLOOKUP('Locations-Stops'!I3292;Regions!F2:G300;2;FALSE);"0")&amp;","&amp;IF('Locations-Stops'!J3292&lt;&gt;"";VLOOKUP('Locations-Stops'!J3292;Regions!I2:J300;2;FALSE);"0")&amp;",'"&amp;IF('Locations-Stops'!K3292&lt;&gt;"";SUBSTITUTE('Locations-Stops'!K3292;"'";"\'");"")&amp;"','"&amp;IF('Locations-Stops'!L3292&lt;&gt;"";'Locations-Stops'!L3292;"")&amp;"','"&amp;IF('Locations-Stops'!M3292&lt;&gt;"";'Locations-Stops'!M3292;"")&amp;"','"&amp;IF('Locations-Stops'!N3292&lt;&gt;"";'Locations-Stops'!N3292;"")&amp;"', CURRENT_TIMESTAMP);"</v>
      </c>
    </row>
    <row r="3291" spans="3:6" x14ac:dyDescent="0.25">
      <c r="C3291" s="16">
        <v>3293</v>
      </c>
      <c r="D3291" s="16" t="s">
        <v>17780</v>
      </c>
      <c r="E3291" s="16" t="s">
        <v>4333</v>
      </c>
      <c r="F3291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3293;"'";"\'")&amp;"',"&amp;IF('Locations-Stops'!D3293&lt;&gt;"";LEFT('Locations-Stops'!D3293;2)&amp;"."&amp;RIGHT('Locations-Stops'!D3293;LEN('Locations-Stops'!D3293)-2);"0")&amp;","&amp;IF('Locations-Stops'!E3293&lt;&gt;"";LEFT('Locations-Stops'!E3293;1)&amp;"."&amp;RIGHT('Locations-Stops'!E3293;LEN('Locations-Stops'!E3293)-1);"0")&amp;","&amp;IF('Locations-Stops'!G3293&lt;&gt;"";VLOOKUP('Locations-Stops'!G3293;Regions!A2:B300;2;FALSE);"0")&amp;","&amp;IF('Locations-Stops'!H3293&lt;&gt;"";VLOOKUP('Locations-Stops'!H3293;Regions!C2:D300;2;FALSE);"0")&amp;","&amp;IF('Locations-Stops'!I3293&lt;&gt;"";VLOOKUP('Locations-Stops'!I3293;Regions!F2:G300;2;FALSE);"0")&amp;","&amp;IF('Locations-Stops'!J3293&lt;&gt;"";VLOOKUP('Locations-Stops'!J3293;Regions!I2:J300;2;FALSE);"0")&amp;",'"&amp;IF('Locations-Stops'!K3293&lt;&gt;"";SUBSTITUTE('Locations-Stops'!K3293;"'";"\'");"")&amp;"','"&amp;IF('Locations-Stops'!L3293&lt;&gt;"";'Locations-Stops'!L3293;"")&amp;"','"&amp;IF('Locations-Stops'!M3293&lt;&gt;"";'Locations-Stops'!M3293;"")&amp;"','"&amp;IF('Locations-Stops'!N3293&lt;&gt;"";'Locations-Stops'!N3293;"")&amp;"', CURRENT_TIMESTAMP);"</v>
      </c>
    </row>
    <row r="3292" spans="3:6" x14ac:dyDescent="0.25">
      <c r="C3292" s="16">
        <v>3294</v>
      </c>
      <c r="D3292" s="16" t="s">
        <v>17780</v>
      </c>
      <c r="E3292" s="16" t="s">
        <v>4333</v>
      </c>
      <c r="F3292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3294;"'";"\'")&amp;"',"&amp;IF('Locations-Stops'!D3294&lt;&gt;"";LEFT('Locations-Stops'!D3294;2)&amp;"."&amp;RIGHT('Locations-Stops'!D3294;LEN('Locations-Stops'!D3294)-2);"0")&amp;","&amp;IF('Locations-Stops'!E3294&lt;&gt;"";LEFT('Locations-Stops'!E3294;1)&amp;"."&amp;RIGHT('Locations-Stops'!E3294;LEN('Locations-Stops'!E3294)-1);"0")&amp;","&amp;IF('Locations-Stops'!G3294&lt;&gt;"";VLOOKUP('Locations-Stops'!G3294;Regions!A2:B300;2;FALSE);"0")&amp;","&amp;IF('Locations-Stops'!H3294&lt;&gt;"";VLOOKUP('Locations-Stops'!H3294;Regions!C2:D300;2;FALSE);"0")&amp;","&amp;IF('Locations-Stops'!I3294&lt;&gt;"";VLOOKUP('Locations-Stops'!I3294;Regions!F2:G300;2;FALSE);"0")&amp;","&amp;IF('Locations-Stops'!J3294&lt;&gt;"";VLOOKUP('Locations-Stops'!J3294;Regions!I2:J300;2;FALSE);"0")&amp;",'"&amp;IF('Locations-Stops'!K3294&lt;&gt;"";SUBSTITUTE('Locations-Stops'!K3294;"'";"\'");"")&amp;"','"&amp;IF('Locations-Stops'!L3294&lt;&gt;"";'Locations-Stops'!L3294;"")&amp;"','"&amp;IF('Locations-Stops'!M3294&lt;&gt;"";'Locations-Stops'!M3294;"")&amp;"','"&amp;IF('Locations-Stops'!N3294&lt;&gt;"";'Locations-Stops'!N3294;"")&amp;"', CURRENT_TIMESTAMP);"</v>
      </c>
    </row>
    <row r="3293" spans="3:6" x14ac:dyDescent="0.25">
      <c r="C3293" s="16">
        <v>3295</v>
      </c>
      <c r="D3293" s="16" t="s">
        <v>17780</v>
      </c>
      <c r="E3293" s="16" t="s">
        <v>4333</v>
      </c>
      <c r="F3293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3295;"'";"\'")&amp;"',"&amp;IF('Locations-Stops'!D3295&lt;&gt;"";LEFT('Locations-Stops'!D3295;2)&amp;"."&amp;RIGHT('Locations-Stops'!D3295;LEN('Locations-Stops'!D3295)-2);"0")&amp;","&amp;IF('Locations-Stops'!E3295&lt;&gt;"";LEFT('Locations-Stops'!E3295;1)&amp;"."&amp;RIGHT('Locations-Stops'!E3295;LEN('Locations-Stops'!E3295)-1);"0")&amp;","&amp;IF('Locations-Stops'!G3295&lt;&gt;"";VLOOKUP('Locations-Stops'!G3295;Regions!A2:B300;2;FALSE);"0")&amp;","&amp;IF('Locations-Stops'!H3295&lt;&gt;"";VLOOKUP('Locations-Stops'!H3295;Regions!C2:D300;2;FALSE);"0")&amp;","&amp;IF('Locations-Stops'!I3295&lt;&gt;"";VLOOKUP('Locations-Stops'!I3295;Regions!F2:G300;2;FALSE);"0")&amp;","&amp;IF('Locations-Stops'!J3295&lt;&gt;"";VLOOKUP('Locations-Stops'!J3295;Regions!I2:J300;2;FALSE);"0")&amp;",'"&amp;IF('Locations-Stops'!K3295&lt;&gt;"";SUBSTITUTE('Locations-Stops'!K3295;"'";"\'");"")&amp;"','"&amp;IF('Locations-Stops'!L3295&lt;&gt;"";'Locations-Stops'!L3295;"")&amp;"','"&amp;IF('Locations-Stops'!M3295&lt;&gt;"";'Locations-Stops'!M3295;"")&amp;"','"&amp;IF('Locations-Stops'!N3295&lt;&gt;"";'Locations-Stops'!N3295;"")&amp;"', CURRENT_TIMESTAMP);"</v>
      </c>
    </row>
    <row r="3294" spans="3:6" x14ac:dyDescent="0.25">
      <c r="C3294" s="16">
        <v>3296</v>
      </c>
      <c r="D3294" s="16" t="s">
        <v>17780</v>
      </c>
      <c r="E3294" s="16" t="s">
        <v>4333</v>
      </c>
      <c r="F3294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3296;"'";"\'")&amp;"',"&amp;IF('Locations-Stops'!D3296&lt;&gt;"";LEFT('Locations-Stops'!D3296;2)&amp;"."&amp;RIGHT('Locations-Stops'!D3296;LEN('Locations-Stops'!D3296)-2);"0")&amp;","&amp;IF('Locations-Stops'!E3296&lt;&gt;"";LEFT('Locations-Stops'!E3296;1)&amp;"."&amp;RIGHT('Locations-Stops'!E3296;LEN('Locations-Stops'!E3296)-1);"0")&amp;","&amp;IF('Locations-Stops'!G3296&lt;&gt;"";VLOOKUP('Locations-Stops'!G3296;Regions!A2:B300;2;FALSE);"0")&amp;","&amp;IF('Locations-Stops'!H3296&lt;&gt;"";VLOOKUP('Locations-Stops'!H3296;Regions!C2:D300;2;FALSE);"0")&amp;","&amp;IF('Locations-Stops'!I3296&lt;&gt;"";VLOOKUP('Locations-Stops'!I3296;Regions!F2:G300;2;FALSE);"0")&amp;","&amp;IF('Locations-Stops'!J3296&lt;&gt;"";VLOOKUP('Locations-Stops'!J3296;Regions!I2:J300;2;FALSE);"0")&amp;",'"&amp;IF('Locations-Stops'!K3296&lt;&gt;"";SUBSTITUTE('Locations-Stops'!K3296;"'";"\'");"")&amp;"','"&amp;IF('Locations-Stops'!L3296&lt;&gt;"";'Locations-Stops'!L3296;"")&amp;"','"&amp;IF('Locations-Stops'!M3296&lt;&gt;"";'Locations-Stops'!M3296;"")&amp;"','"&amp;IF('Locations-Stops'!N3296&lt;&gt;"";'Locations-Stops'!N3296;"")&amp;"', CURRENT_TIMESTAMP);"</v>
      </c>
    </row>
    <row r="3295" spans="3:6" x14ac:dyDescent="0.25">
      <c r="C3295" s="16">
        <v>3297</v>
      </c>
      <c r="D3295" s="16" t="s">
        <v>17780</v>
      </c>
      <c r="E3295" s="16" t="s">
        <v>4333</v>
      </c>
      <c r="F3295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3297;"'";"\'")&amp;"',"&amp;IF('Locations-Stops'!D3297&lt;&gt;"";LEFT('Locations-Stops'!D3297;2)&amp;"."&amp;RIGHT('Locations-Stops'!D3297;LEN('Locations-Stops'!D3297)-2);"0")&amp;","&amp;IF('Locations-Stops'!E3297&lt;&gt;"";LEFT('Locations-Stops'!E3297;1)&amp;"."&amp;RIGHT('Locations-Stops'!E3297;LEN('Locations-Stops'!E3297)-1);"0")&amp;","&amp;IF('Locations-Stops'!G3297&lt;&gt;"";VLOOKUP('Locations-Stops'!G3297;Regions!A2:B300;2;FALSE);"0")&amp;","&amp;IF('Locations-Stops'!H3297&lt;&gt;"";VLOOKUP('Locations-Stops'!H3297;Regions!C2:D300;2;FALSE);"0")&amp;","&amp;IF('Locations-Stops'!I3297&lt;&gt;"";VLOOKUP('Locations-Stops'!I3297;Regions!F2:G300;2;FALSE);"0")&amp;","&amp;IF('Locations-Stops'!J3297&lt;&gt;"";VLOOKUP('Locations-Stops'!J3297;Regions!I2:J300;2;FALSE);"0")&amp;",'"&amp;IF('Locations-Stops'!K3297&lt;&gt;"";SUBSTITUTE('Locations-Stops'!K3297;"'";"\'");"")&amp;"','"&amp;IF('Locations-Stops'!L3297&lt;&gt;"";'Locations-Stops'!L3297;"")&amp;"','"&amp;IF('Locations-Stops'!M3297&lt;&gt;"";'Locations-Stops'!M3297;"")&amp;"','"&amp;IF('Locations-Stops'!N3297&lt;&gt;"";'Locations-Stops'!N3297;"")&amp;"', CURRENT_TIMESTAMP);"</v>
      </c>
    </row>
    <row r="3296" spans="3:6" x14ac:dyDescent="0.25">
      <c r="C3296" s="16">
        <v>3298</v>
      </c>
      <c r="D3296" s="16" t="s">
        <v>17780</v>
      </c>
      <c r="E3296" s="16" t="s">
        <v>4333</v>
      </c>
      <c r="F3296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3298;"'";"\'")&amp;"',"&amp;IF('Locations-Stops'!D3298&lt;&gt;"";LEFT('Locations-Stops'!D3298;2)&amp;"."&amp;RIGHT('Locations-Stops'!D3298;LEN('Locations-Stops'!D3298)-2);"0")&amp;","&amp;IF('Locations-Stops'!E3298&lt;&gt;"";LEFT('Locations-Stops'!E3298;1)&amp;"."&amp;RIGHT('Locations-Stops'!E3298;LEN('Locations-Stops'!E3298)-1);"0")&amp;","&amp;IF('Locations-Stops'!G3298&lt;&gt;"";VLOOKUP('Locations-Stops'!G3298;Regions!A2:B300;2;FALSE);"0")&amp;","&amp;IF('Locations-Stops'!H3298&lt;&gt;"";VLOOKUP('Locations-Stops'!H3298;Regions!C2:D300;2;FALSE);"0")&amp;","&amp;IF('Locations-Stops'!I3298&lt;&gt;"";VLOOKUP('Locations-Stops'!I3298;Regions!F2:G300;2;FALSE);"0")&amp;","&amp;IF('Locations-Stops'!J3298&lt;&gt;"";VLOOKUP('Locations-Stops'!J3298;Regions!I2:J300;2;FALSE);"0")&amp;",'"&amp;IF('Locations-Stops'!K3298&lt;&gt;"";SUBSTITUTE('Locations-Stops'!K3298;"'";"\'");"")&amp;"','"&amp;IF('Locations-Stops'!L3298&lt;&gt;"";'Locations-Stops'!L3298;"")&amp;"','"&amp;IF('Locations-Stops'!M3298&lt;&gt;"";'Locations-Stops'!M3298;"")&amp;"','"&amp;IF('Locations-Stops'!N3298&lt;&gt;"";'Locations-Stops'!N3298;"")&amp;"', CURRENT_TIMESTAMP);"</v>
      </c>
    </row>
    <row r="3297" spans="3:6" x14ac:dyDescent="0.25">
      <c r="C3297" s="16">
        <v>3299</v>
      </c>
      <c r="D3297" s="16" t="s">
        <v>17780</v>
      </c>
      <c r="E3297" s="16" t="s">
        <v>4333</v>
      </c>
      <c r="F329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3299;"'";"\'")&amp;"',"&amp;IF('Locations-Stops'!D3299&lt;&gt;"";LEFT('Locations-Stops'!D3299;2)&amp;"."&amp;RIGHT('Locations-Stops'!D3299;LEN('Locations-Stops'!D3299)-2);"0")&amp;","&amp;IF('Locations-Stops'!E3299&lt;&gt;"";LEFT('Locations-Stops'!E3299;1)&amp;"."&amp;RIGHT('Locations-Stops'!E3299;LEN('Locations-Stops'!E3299)-1);"0")&amp;","&amp;IF('Locations-Stops'!G3299&lt;&gt;"";VLOOKUP('Locations-Stops'!G3299;Regions!A2:B300;2;FALSE);"0")&amp;","&amp;IF('Locations-Stops'!H3299&lt;&gt;"";VLOOKUP('Locations-Stops'!H3299;Regions!C2:D300;2;FALSE);"0")&amp;","&amp;IF('Locations-Stops'!I3299&lt;&gt;"";VLOOKUP('Locations-Stops'!I3299;Regions!F2:G300;2;FALSE);"0")&amp;","&amp;IF('Locations-Stops'!J3299&lt;&gt;"";VLOOKUP('Locations-Stops'!J3299;Regions!I2:J300;2;FALSE);"0")&amp;",'"&amp;IF('Locations-Stops'!K3299&lt;&gt;"";SUBSTITUTE('Locations-Stops'!K3299;"'";"\'");"")&amp;"','"&amp;IF('Locations-Stops'!L3299&lt;&gt;"";'Locations-Stops'!L3299;"")&amp;"','"&amp;IF('Locations-Stops'!M3299&lt;&gt;"";'Locations-Stops'!M3299;"")&amp;"','"&amp;IF('Locations-Stops'!N3299&lt;&gt;"";'Locations-Stops'!N3299;"")&amp;"', CURRENT_TIMESTAMP);"</v>
      </c>
    </row>
    <row r="3298" spans="3:6" x14ac:dyDescent="0.25">
      <c r="C3298" s="16">
        <v>3300</v>
      </c>
      <c r="D3298" s="16" t="s">
        <v>17780</v>
      </c>
      <c r="E3298" s="16" t="s">
        <v>4333</v>
      </c>
      <c r="F329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3300;"'";"\'")&amp;"',"&amp;IF('Locations-Stops'!D3300&lt;&gt;"";LEFT('Locations-Stops'!D3300;2)&amp;"."&amp;RIGHT('Locations-Stops'!D3300;LEN('Locations-Stops'!D3300)-2);"0")&amp;","&amp;IF('Locations-Stops'!E3300&lt;&gt;"";LEFT('Locations-Stops'!E3300;1)&amp;"."&amp;RIGHT('Locations-Stops'!E3300;LEN('Locations-Stops'!E3300)-1);"0")&amp;","&amp;IF('Locations-Stops'!G3300&lt;&gt;"";VLOOKUP('Locations-Stops'!G3300;Regions!A2:B300;2;FALSE);"0")&amp;","&amp;IF('Locations-Stops'!H3300&lt;&gt;"";VLOOKUP('Locations-Stops'!H3300;Regions!C2:D300;2;FALSE);"0")&amp;","&amp;IF('Locations-Stops'!I3300&lt;&gt;"";VLOOKUP('Locations-Stops'!I3300;Regions!F2:G300;2;FALSE);"0")&amp;","&amp;IF('Locations-Stops'!J3300&lt;&gt;"";VLOOKUP('Locations-Stops'!J3300;Regions!I2:J300;2;FALSE);"0")&amp;",'"&amp;IF('Locations-Stops'!K3300&lt;&gt;"";SUBSTITUTE('Locations-Stops'!K3300;"'";"\'");"")&amp;"','"&amp;IF('Locations-Stops'!L3300&lt;&gt;"";'Locations-Stops'!L3300;"")&amp;"','"&amp;IF('Locations-Stops'!M3300&lt;&gt;"";'Locations-Stops'!M3300;"")&amp;"','"&amp;IF('Locations-Stops'!N3300&lt;&gt;"";'Locations-Stops'!N3300;"")&amp;"', CURRENT_TIMESTAMP);"</v>
      </c>
    </row>
    <row r="3299" spans="3:6" x14ac:dyDescent="0.25">
      <c r="C3299" s="16">
        <v>3301</v>
      </c>
      <c r="D3299" s="16" t="s">
        <v>17780</v>
      </c>
      <c r="E3299" s="16" t="s">
        <v>4333</v>
      </c>
      <c r="F329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3301;"'";"\'")&amp;"',"&amp;IF('Locations-Stops'!D3301&lt;&gt;"";LEFT('Locations-Stops'!D3301;2)&amp;"."&amp;RIGHT('Locations-Stops'!D3301;LEN('Locations-Stops'!D3301)-2);"0")&amp;","&amp;IF('Locations-Stops'!E3301&lt;&gt;"";LEFT('Locations-Stops'!E3301;1)&amp;"."&amp;RIGHT('Locations-Stops'!E3301;LEN('Locations-Stops'!E3301)-1);"0")&amp;","&amp;IF('Locations-Stops'!G3301&lt;&gt;"";VLOOKUP('Locations-Stops'!G3301;Regions!A2:B300;2;FALSE);"0")&amp;","&amp;IF('Locations-Stops'!H3301&lt;&gt;"";VLOOKUP('Locations-Stops'!H3301;Regions!C2:D300;2;FALSE);"0")&amp;","&amp;IF('Locations-Stops'!I3301&lt;&gt;"";VLOOKUP('Locations-Stops'!I3301;Regions!F2:G300;2;FALSE);"0")&amp;","&amp;IF('Locations-Stops'!J3301&lt;&gt;"";VLOOKUP('Locations-Stops'!J3301;Regions!I2:J300;2;FALSE);"0")&amp;",'"&amp;IF('Locations-Stops'!K3301&lt;&gt;"";SUBSTITUTE('Locations-Stops'!K3301;"'";"\'");"")&amp;"','"&amp;IF('Locations-Stops'!L3301&lt;&gt;"";'Locations-Stops'!L3301;"")&amp;"','"&amp;IF('Locations-Stops'!M3301&lt;&gt;"";'Locations-Stops'!M3301;"")&amp;"','"&amp;IF('Locations-Stops'!N3301&lt;&gt;"";'Locations-Stops'!N3301;"")&amp;"', CURRENT_TIMESTAMP);"</v>
      </c>
    </row>
    <row r="3300" spans="3:6" x14ac:dyDescent="0.25">
      <c r="C3300" s="16">
        <v>3302</v>
      </c>
      <c r="D3300" s="16" t="s">
        <v>17780</v>
      </c>
      <c r="E3300" s="16" t="s">
        <v>4333</v>
      </c>
      <c r="F3300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3302;"'";"\'")&amp;"',"&amp;IF('Locations-Stops'!D3302&lt;&gt;"";LEFT('Locations-Stops'!D3302;2)&amp;"."&amp;RIGHT('Locations-Stops'!D3302;LEN('Locations-Stops'!D3302)-2);"0")&amp;","&amp;IF('Locations-Stops'!E3302&lt;&gt;"";LEFT('Locations-Stops'!E3302;1)&amp;"."&amp;RIGHT('Locations-Stops'!E3302;LEN('Locations-Stops'!E3302)-1);"0")&amp;","&amp;IF('Locations-Stops'!G3302&lt;&gt;"";VLOOKUP('Locations-Stops'!G3302;Regions!A2:B300;2;FALSE);"0")&amp;","&amp;IF('Locations-Stops'!H3302&lt;&gt;"";VLOOKUP('Locations-Stops'!H3302;Regions!C2:D300;2;FALSE);"0")&amp;","&amp;IF('Locations-Stops'!I3302&lt;&gt;"";VLOOKUP('Locations-Stops'!I3302;Regions!F2:G300;2;FALSE);"0")&amp;","&amp;IF('Locations-Stops'!J3302&lt;&gt;"";VLOOKUP('Locations-Stops'!J3302;Regions!I2:J300;2;FALSE);"0")&amp;",'"&amp;IF('Locations-Stops'!K3302&lt;&gt;"";SUBSTITUTE('Locations-Stops'!K3302;"'";"\'");"")&amp;"','"&amp;IF('Locations-Stops'!L3302&lt;&gt;"";'Locations-Stops'!L3302;"")&amp;"','"&amp;IF('Locations-Stops'!M3302&lt;&gt;"";'Locations-Stops'!M3302;"")&amp;"','"&amp;IF('Locations-Stops'!N3302&lt;&gt;"";'Locations-Stops'!N3302;"")&amp;"', CURRENT_TIMESTAMP);"</v>
      </c>
    </row>
    <row r="3301" spans="3:6" x14ac:dyDescent="0.25">
      <c r="C3301" s="16">
        <v>3303</v>
      </c>
      <c r="D3301" s="16" t="s">
        <v>17780</v>
      </c>
      <c r="E3301" s="16" t="s">
        <v>4333</v>
      </c>
      <c r="F3301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3303;"'";"\'")&amp;"',"&amp;IF('Locations-Stops'!D3303&lt;&gt;"";LEFT('Locations-Stops'!D3303;2)&amp;"."&amp;RIGHT('Locations-Stops'!D3303;LEN('Locations-Stops'!D3303)-2);"0")&amp;","&amp;IF('Locations-Stops'!E3303&lt;&gt;"";LEFT('Locations-Stops'!E3303;1)&amp;"."&amp;RIGHT('Locations-Stops'!E3303;LEN('Locations-Stops'!E3303)-1);"0")&amp;","&amp;IF('Locations-Stops'!G3303&lt;&gt;"";VLOOKUP('Locations-Stops'!G3303;Regions!A2:B300;2;FALSE);"0")&amp;","&amp;IF('Locations-Stops'!H3303&lt;&gt;"";VLOOKUP('Locations-Stops'!H3303;Regions!C2:D300;2;FALSE);"0")&amp;","&amp;IF('Locations-Stops'!I3303&lt;&gt;"";VLOOKUP('Locations-Stops'!I3303;Regions!F2:G300;2;FALSE);"0")&amp;","&amp;IF('Locations-Stops'!J3303&lt;&gt;"";VLOOKUP('Locations-Stops'!J3303;Regions!I2:J300;2;FALSE);"0")&amp;",'"&amp;IF('Locations-Stops'!K3303&lt;&gt;"";SUBSTITUTE('Locations-Stops'!K3303;"'";"\'");"")&amp;"','"&amp;IF('Locations-Stops'!L3303&lt;&gt;"";'Locations-Stops'!L3303;"")&amp;"','"&amp;IF('Locations-Stops'!M3303&lt;&gt;"";'Locations-Stops'!M3303;"")&amp;"','"&amp;IF('Locations-Stops'!N3303&lt;&gt;"";'Locations-Stops'!N3303;"")&amp;"', CURRENT_TIMESTAMP);"</v>
      </c>
    </row>
    <row r="3302" spans="3:6" x14ac:dyDescent="0.25">
      <c r="C3302" s="16">
        <v>3304</v>
      </c>
      <c r="D3302" s="16" t="s">
        <v>17780</v>
      </c>
      <c r="E3302" s="16" t="s">
        <v>4333</v>
      </c>
      <c r="F3302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3304;"'";"\'")&amp;"',"&amp;IF('Locations-Stops'!D3304&lt;&gt;"";LEFT('Locations-Stops'!D3304;2)&amp;"."&amp;RIGHT('Locations-Stops'!D3304;LEN('Locations-Stops'!D3304)-2);"0")&amp;","&amp;IF('Locations-Stops'!E3304&lt;&gt;"";LEFT('Locations-Stops'!E3304;1)&amp;"."&amp;RIGHT('Locations-Stops'!E3304;LEN('Locations-Stops'!E3304)-1);"0")&amp;","&amp;IF('Locations-Stops'!G3304&lt;&gt;"";VLOOKUP('Locations-Stops'!G3304;Regions!A2:B300;2;FALSE);"0")&amp;","&amp;IF('Locations-Stops'!H3304&lt;&gt;"";VLOOKUP('Locations-Stops'!H3304;Regions!C2:D300;2;FALSE);"0")&amp;","&amp;IF('Locations-Stops'!I3304&lt;&gt;"";VLOOKUP('Locations-Stops'!I3304;Regions!F2:G300;2;FALSE);"0")&amp;","&amp;IF('Locations-Stops'!J3304&lt;&gt;"";VLOOKUP('Locations-Stops'!J3304;Regions!I2:J300;2;FALSE);"0")&amp;",'"&amp;IF('Locations-Stops'!K3304&lt;&gt;"";SUBSTITUTE('Locations-Stops'!K3304;"'";"\'");"")&amp;"','"&amp;IF('Locations-Stops'!L3304&lt;&gt;"";'Locations-Stops'!L3304;"")&amp;"','"&amp;IF('Locations-Stops'!M3304&lt;&gt;"";'Locations-Stops'!M3304;"")&amp;"','"&amp;IF('Locations-Stops'!N3304&lt;&gt;"";'Locations-Stops'!N3304;"")&amp;"', CURRENT_TIMESTAMP);"</v>
      </c>
    </row>
    <row r="3303" spans="3:6" x14ac:dyDescent="0.25">
      <c r="C3303" s="16">
        <v>3305</v>
      </c>
      <c r="D3303" s="16" t="s">
        <v>17780</v>
      </c>
      <c r="E3303" s="16" t="s">
        <v>4333</v>
      </c>
      <c r="F3303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3305;"'";"\'")&amp;"',"&amp;IF('Locations-Stops'!D3305&lt;&gt;"";LEFT('Locations-Stops'!D3305;2)&amp;"."&amp;RIGHT('Locations-Stops'!D3305;LEN('Locations-Stops'!D3305)-2);"0")&amp;","&amp;IF('Locations-Stops'!E3305&lt;&gt;"";LEFT('Locations-Stops'!E3305;1)&amp;"."&amp;RIGHT('Locations-Stops'!E3305;LEN('Locations-Stops'!E3305)-1);"0")&amp;","&amp;IF('Locations-Stops'!G3305&lt;&gt;"";VLOOKUP('Locations-Stops'!G3305;Regions!A2:B300;2;FALSE);"0")&amp;","&amp;IF('Locations-Stops'!H3305&lt;&gt;"";VLOOKUP('Locations-Stops'!H3305;Regions!C2:D300;2;FALSE);"0")&amp;","&amp;IF('Locations-Stops'!I3305&lt;&gt;"";VLOOKUP('Locations-Stops'!I3305;Regions!F2:G300;2;FALSE);"0")&amp;","&amp;IF('Locations-Stops'!J3305&lt;&gt;"";VLOOKUP('Locations-Stops'!J3305;Regions!I2:J300;2;FALSE);"0")&amp;",'"&amp;IF('Locations-Stops'!K3305&lt;&gt;"";SUBSTITUTE('Locations-Stops'!K3305;"'";"\'");"")&amp;"','"&amp;IF('Locations-Stops'!L3305&lt;&gt;"";'Locations-Stops'!L3305;"")&amp;"','"&amp;IF('Locations-Stops'!M3305&lt;&gt;"";'Locations-Stops'!M3305;"")&amp;"','"&amp;IF('Locations-Stops'!N3305&lt;&gt;"";'Locations-Stops'!N3305;"")&amp;"', CURRENT_TIMESTAMP);"</v>
      </c>
    </row>
    <row r="3304" spans="3:6" x14ac:dyDescent="0.25">
      <c r="C3304" s="16">
        <v>3306</v>
      </c>
      <c r="D3304" s="16" t="s">
        <v>17780</v>
      </c>
      <c r="E3304" s="16" t="s">
        <v>4333</v>
      </c>
      <c r="F3304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3306;"'";"\'")&amp;"',"&amp;IF('Locations-Stops'!D3306&lt;&gt;"";LEFT('Locations-Stops'!D3306;2)&amp;"."&amp;RIGHT('Locations-Stops'!D3306;LEN('Locations-Stops'!D3306)-2);"0")&amp;","&amp;IF('Locations-Stops'!E3306&lt;&gt;"";LEFT('Locations-Stops'!E3306;1)&amp;"."&amp;RIGHT('Locations-Stops'!E3306;LEN('Locations-Stops'!E3306)-1);"0")&amp;","&amp;IF('Locations-Stops'!G3306&lt;&gt;"";VLOOKUP('Locations-Stops'!G3306;Regions!A2:B300;2;FALSE);"0")&amp;","&amp;IF('Locations-Stops'!H3306&lt;&gt;"";VLOOKUP('Locations-Stops'!H3306;Regions!C2:D300;2;FALSE);"0")&amp;","&amp;IF('Locations-Stops'!I3306&lt;&gt;"";VLOOKUP('Locations-Stops'!I3306;Regions!F2:G300;2;FALSE);"0")&amp;","&amp;IF('Locations-Stops'!J3306&lt;&gt;"";VLOOKUP('Locations-Stops'!J3306;Regions!I2:J300;2;FALSE);"0")&amp;",'"&amp;IF('Locations-Stops'!K3306&lt;&gt;"";SUBSTITUTE('Locations-Stops'!K3306;"'";"\'");"")&amp;"','"&amp;IF('Locations-Stops'!L3306&lt;&gt;"";'Locations-Stops'!L3306;"")&amp;"','"&amp;IF('Locations-Stops'!M3306&lt;&gt;"";'Locations-Stops'!M3306;"")&amp;"','"&amp;IF('Locations-Stops'!N3306&lt;&gt;"";'Locations-Stops'!N3306;"")&amp;"', CURRENT_TIMESTAMP);"</v>
      </c>
    </row>
    <row r="3305" spans="3:6" x14ac:dyDescent="0.25">
      <c r="C3305" s="16">
        <v>3307</v>
      </c>
      <c r="D3305" s="16" t="s">
        <v>17780</v>
      </c>
      <c r="E3305" s="16" t="s">
        <v>4333</v>
      </c>
      <c r="F3305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3307;"'";"\'")&amp;"',"&amp;IF('Locations-Stops'!D3307&lt;&gt;"";LEFT('Locations-Stops'!D3307;2)&amp;"."&amp;RIGHT('Locations-Stops'!D3307;LEN('Locations-Stops'!D3307)-2);"0")&amp;","&amp;IF('Locations-Stops'!E3307&lt;&gt;"";LEFT('Locations-Stops'!E3307;1)&amp;"."&amp;RIGHT('Locations-Stops'!E3307;LEN('Locations-Stops'!E3307)-1);"0")&amp;","&amp;IF('Locations-Stops'!G3307&lt;&gt;"";VLOOKUP('Locations-Stops'!G3307;Regions!A2:B300;2;FALSE);"0")&amp;","&amp;IF('Locations-Stops'!H3307&lt;&gt;"";VLOOKUP('Locations-Stops'!H3307;Regions!C2:D300;2;FALSE);"0")&amp;","&amp;IF('Locations-Stops'!I3307&lt;&gt;"";VLOOKUP('Locations-Stops'!I3307;Regions!F2:G300;2;FALSE);"0")&amp;","&amp;IF('Locations-Stops'!J3307&lt;&gt;"";VLOOKUP('Locations-Stops'!J3307;Regions!I2:J300;2;FALSE);"0")&amp;",'"&amp;IF('Locations-Stops'!K3307&lt;&gt;"";SUBSTITUTE('Locations-Stops'!K3307;"'";"\'");"")&amp;"','"&amp;IF('Locations-Stops'!L3307&lt;&gt;"";'Locations-Stops'!L3307;"")&amp;"','"&amp;IF('Locations-Stops'!M3307&lt;&gt;"";'Locations-Stops'!M3307;"")&amp;"','"&amp;IF('Locations-Stops'!N3307&lt;&gt;"";'Locations-Stops'!N3307;"")&amp;"', CURRENT_TIMESTAMP);"</v>
      </c>
    </row>
    <row r="3306" spans="3:6" x14ac:dyDescent="0.25">
      <c r="C3306" s="16">
        <v>3308</v>
      </c>
      <c r="D3306" s="16" t="s">
        <v>17780</v>
      </c>
      <c r="E3306" s="16" t="s">
        <v>4333</v>
      </c>
      <c r="F3306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3308;"'";"\'")&amp;"',"&amp;IF('Locations-Stops'!D3308&lt;&gt;"";LEFT('Locations-Stops'!D3308;2)&amp;"."&amp;RIGHT('Locations-Stops'!D3308;LEN('Locations-Stops'!D3308)-2);"0")&amp;","&amp;IF('Locations-Stops'!E3308&lt;&gt;"";LEFT('Locations-Stops'!E3308;1)&amp;"."&amp;RIGHT('Locations-Stops'!E3308;LEN('Locations-Stops'!E3308)-1);"0")&amp;","&amp;IF('Locations-Stops'!G3308&lt;&gt;"";VLOOKUP('Locations-Stops'!G3308;Regions!A2:B300;2;FALSE);"0")&amp;","&amp;IF('Locations-Stops'!H3308&lt;&gt;"";VLOOKUP('Locations-Stops'!H3308;Regions!C2:D300;2;FALSE);"0")&amp;","&amp;IF('Locations-Stops'!I3308&lt;&gt;"";VLOOKUP('Locations-Stops'!I3308;Regions!F2:G300;2;FALSE);"0")&amp;","&amp;IF('Locations-Stops'!J3308&lt;&gt;"";VLOOKUP('Locations-Stops'!J3308;Regions!I2:J300;2;FALSE);"0")&amp;",'"&amp;IF('Locations-Stops'!K3308&lt;&gt;"";SUBSTITUTE('Locations-Stops'!K3308;"'";"\'");"")&amp;"','"&amp;IF('Locations-Stops'!L3308&lt;&gt;"";'Locations-Stops'!L3308;"")&amp;"','"&amp;IF('Locations-Stops'!M3308&lt;&gt;"";'Locations-Stops'!M3308;"")&amp;"','"&amp;IF('Locations-Stops'!N3308&lt;&gt;"";'Locations-Stops'!N3308;"")&amp;"', CURRENT_TIMESTAMP);"</v>
      </c>
    </row>
    <row r="3307" spans="3:6" x14ac:dyDescent="0.25">
      <c r="C3307" s="16">
        <v>3309</v>
      </c>
      <c r="D3307" s="16" t="s">
        <v>17780</v>
      </c>
      <c r="E3307" s="16" t="s">
        <v>4333</v>
      </c>
      <c r="F330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3309;"'";"\'")&amp;"',"&amp;IF('Locations-Stops'!D3309&lt;&gt;"";LEFT('Locations-Stops'!D3309;2)&amp;"."&amp;RIGHT('Locations-Stops'!D3309;LEN('Locations-Stops'!D3309)-2);"0")&amp;","&amp;IF('Locations-Stops'!E3309&lt;&gt;"";LEFT('Locations-Stops'!E3309;1)&amp;"."&amp;RIGHT('Locations-Stops'!E3309;LEN('Locations-Stops'!E3309)-1);"0")&amp;","&amp;IF('Locations-Stops'!G3309&lt;&gt;"";VLOOKUP('Locations-Stops'!G3309;Regions!A2:B300;2;FALSE);"0")&amp;","&amp;IF('Locations-Stops'!H3309&lt;&gt;"";VLOOKUP('Locations-Stops'!H3309;Regions!C2:D300;2;FALSE);"0")&amp;","&amp;IF('Locations-Stops'!I3309&lt;&gt;"";VLOOKUP('Locations-Stops'!I3309;Regions!F2:G300;2;FALSE);"0")&amp;","&amp;IF('Locations-Stops'!J3309&lt;&gt;"";VLOOKUP('Locations-Stops'!J3309;Regions!I2:J300;2;FALSE);"0")&amp;",'"&amp;IF('Locations-Stops'!K3309&lt;&gt;"";SUBSTITUTE('Locations-Stops'!K3309;"'";"\'");"")&amp;"','"&amp;IF('Locations-Stops'!L3309&lt;&gt;"";'Locations-Stops'!L3309;"")&amp;"','"&amp;IF('Locations-Stops'!M3309&lt;&gt;"";'Locations-Stops'!M3309;"")&amp;"','"&amp;IF('Locations-Stops'!N3309&lt;&gt;"";'Locations-Stops'!N3309;"")&amp;"', CURRENT_TIMESTAMP);"</v>
      </c>
    </row>
    <row r="3308" spans="3:6" x14ac:dyDescent="0.25">
      <c r="C3308" s="16">
        <v>3310</v>
      </c>
      <c r="D3308" s="16" t="s">
        <v>17780</v>
      </c>
      <c r="E3308" s="16" t="s">
        <v>4333</v>
      </c>
      <c r="F330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3310;"'";"\'")&amp;"',"&amp;IF('Locations-Stops'!D3310&lt;&gt;"";LEFT('Locations-Stops'!D3310;2)&amp;"."&amp;RIGHT('Locations-Stops'!D3310;LEN('Locations-Stops'!D3310)-2);"0")&amp;","&amp;IF('Locations-Stops'!E3310&lt;&gt;"";LEFT('Locations-Stops'!E3310;1)&amp;"."&amp;RIGHT('Locations-Stops'!E3310;LEN('Locations-Stops'!E3310)-1);"0")&amp;","&amp;IF('Locations-Stops'!G3310&lt;&gt;"";VLOOKUP('Locations-Stops'!G3310;Regions!A2:B300;2;FALSE);"0")&amp;","&amp;IF('Locations-Stops'!H3310&lt;&gt;"";VLOOKUP('Locations-Stops'!H3310;Regions!C2:D300;2;FALSE);"0")&amp;","&amp;IF('Locations-Stops'!I3310&lt;&gt;"";VLOOKUP('Locations-Stops'!I3310;Regions!F2:G300;2;FALSE);"0")&amp;","&amp;IF('Locations-Stops'!J3310&lt;&gt;"";VLOOKUP('Locations-Stops'!J3310;Regions!I2:J300;2;FALSE);"0")&amp;",'"&amp;IF('Locations-Stops'!K3310&lt;&gt;"";SUBSTITUTE('Locations-Stops'!K3310;"'";"\'");"")&amp;"','"&amp;IF('Locations-Stops'!L3310&lt;&gt;"";'Locations-Stops'!L3310;"")&amp;"','"&amp;IF('Locations-Stops'!M3310&lt;&gt;"";'Locations-Stops'!M3310;"")&amp;"','"&amp;IF('Locations-Stops'!N3310&lt;&gt;"";'Locations-Stops'!N3310;"")&amp;"', CURRENT_TIMESTAMP);"</v>
      </c>
    </row>
    <row r="3309" spans="3:6" x14ac:dyDescent="0.25">
      <c r="C3309" s="16">
        <v>3311</v>
      </c>
      <c r="D3309" s="16" t="s">
        <v>17780</v>
      </c>
      <c r="E3309" s="16" t="s">
        <v>4333</v>
      </c>
      <c r="F330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3311;"'";"\'")&amp;"',"&amp;IF('Locations-Stops'!D3311&lt;&gt;"";LEFT('Locations-Stops'!D3311;2)&amp;"."&amp;RIGHT('Locations-Stops'!D3311;LEN('Locations-Stops'!D3311)-2);"0")&amp;","&amp;IF('Locations-Stops'!E3311&lt;&gt;"";LEFT('Locations-Stops'!E3311;1)&amp;"."&amp;RIGHT('Locations-Stops'!E3311;LEN('Locations-Stops'!E3311)-1);"0")&amp;","&amp;IF('Locations-Stops'!G3311&lt;&gt;"";VLOOKUP('Locations-Stops'!G3311;Regions!A2:B300;2;FALSE);"0")&amp;","&amp;IF('Locations-Stops'!H3311&lt;&gt;"";VLOOKUP('Locations-Stops'!H3311;Regions!C2:D300;2;FALSE);"0")&amp;","&amp;IF('Locations-Stops'!I3311&lt;&gt;"";VLOOKUP('Locations-Stops'!I3311;Regions!F2:G300;2;FALSE);"0")&amp;","&amp;IF('Locations-Stops'!J3311&lt;&gt;"";VLOOKUP('Locations-Stops'!J3311;Regions!I2:J300;2;FALSE);"0")&amp;",'"&amp;IF('Locations-Stops'!K3311&lt;&gt;"";SUBSTITUTE('Locations-Stops'!K3311;"'";"\'");"")&amp;"','"&amp;IF('Locations-Stops'!L3311&lt;&gt;"";'Locations-Stops'!L3311;"")&amp;"','"&amp;IF('Locations-Stops'!M3311&lt;&gt;"";'Locations-Stops'!M3311;"")&amp;"','"&amp;IF('Locations-Stops'!N3311&lt;&gt;"";'Locations-Stops'!N3311;"")&amp;"', CURRENT_TIMESTAMP);"</v>
      </c>
    </row>
    <row r="3310" spans="3:6" x14ac:dyDescent="0.25">
      <c r="C3310" s="16">
        <v>3312</v>
      </c>
      <c r="D3310" s="16" t="s">
        <v>17780</v>
      </c>
      <c r="E3310" s="16" t="s">
        <v>4333</v>
      </c>
      <c r="F3310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3312;"'";"\'")&amp;"',"&amp;IF('Locations-Stops'!D3312&lt;&gt;"";LEFT('Locations-Stops'!D3312;2)&amp;"."&amp;RIGHT('Locations-Stops'!D3312;LEN('Locations-Stops'!D3312)-2);"0")&amp;","&amp;IF('Locations-Stops'!E3312&lt;&gt;"";LEFT('Locations-Stops'!E3312;1)&amp;"."&amp;RIGHT('Locations-Stops'!E3312;LEN('Locations-Stops'!E3312)-1);"0")&amp;","&amp;IF('Locations-Stops'!G3312&lt;&gt;"";VLOOKUP('Locations-Stops'!G3312;Regions!A2:B300;2;FALSE);"0")&amp;","&amp;IF('Locations-Stops'!H3312&lt;&gt;"";VLOOKUP('Locations-Stops'!H3312;Regions!C2:D300;2;FALSE);"0")&amp;","&amp;IF('Locations-Stops'!I3312&lt;&gt;"";VLOOKUP('Locations-Stops'!I3312;Regions!F2:G300;2;FALSE);"0")&amp;","&amp;IF('Locations-Stops'!J3312&lt;&gt;"";VLOOKUP('Locations-Stops'!J3312;Regions!I2:J300;2;FALSE);"0")&amp;",'"&amp;IF('Locations-Stops'!K3312&lt;&gt;"";SUBSTITUTE('Locations-Stops'!K3312;"'";"\'");"")&amp;"','"&amp;IF('Locations-Stops'!L3312&lt;&gt;"";'Locations-Stops'!L3312;"")&amp;"','"&amp;IF('Locations-Stops'!M3312&lt;&gt;"";'Locations-Stops'!M3312;"")&amp;"','"&amp;IF('Locations-Stops'!N3312&lt;&gt;"";'Locations-Stops'!N3312;"")&amp;"', CURRENT_TIMESTAMP);"</v>
      </c>
    </row>
    <row r="3311" spans="3:6" x14ac:dyDescent="0.25">
      <c r="C3311" s="16">
        <v>3313</v>
      </c>
      <c r="D3311" s="16" t="s">
        <v>17780</v>
      </c>
      <c r="E3311" s="16" t="s">
        <v>4333</v>
      </c>
      <c r="F3311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3313;"'";"\'")&amp;"',"&amp;IF('Locations-Stops'!D3313&lt;&gt;"";LEFT('Locations-Stops'!D3313;2)&amp;"."&amp;RIGHT('Locations-Stops'!D3313;LEN('Locations-Stops'!D3313)-2);"0")&amp;","&amp;IF('Locations-Stops'!E3313&lt;&gt;"";LEFT('Locations-Stops'!E3313;1)&amp;"."&amp;RIGHT('Locations-Stops'!E3313;LEN('Locations-Stops'!E3313)-1);"0")&amp;","&amp;IF('Locations-Stops'!G3313&lt;&gt;"";VLOOKUP('Locations-Stops'!G3313;Regions!A2:B300;2;FALSE);"0")&amp;","&amp;IF('Locations-Stops'!H3313&lt;&gt;"";VLOOKUP('Locations-Stops'!H3313;Regions!C2:D300;2;FALSE);"0")&amp;","&amp;IF('Locations-Stops'!I3313&lt;&gt;"";VLOOKUP('Locations-Stops'!I3313;Regions!F2:G300;2;FALSE);"0")&amp;","&amp;IF('Locations-Stops'!J3313&lt;&gt;"";VLOOKUP('Locations-Stops'!J3313;Regions!I2:J300;2;FALSE);"0")&amp;",'"&amp;IF('Locations-Stops'!K3313&lt;&gt;"";SUBSTITUTE('Locations-Stops'!K3313;"'";"\'");"")&amp;"','"&amp;IF('Locations-Stops'!L3313&lt;&gt;"";'Locations-Stops'!L3313;"")&amp;"','"&amp;IF('Locations-Stops'!M3313&lt;&gt;"";'Locations-Stops'!M3313;"")&amp;"','"&amp;IF('Locations-Stops'!N3313&lt;&gt;"";'Locations-Stops'!N3313;"")&amp;"', CURRENT_TIMESTAMP);"</v>
      </c>
    </row>
    <row r="3312" spans="3:6" x14ac:dyDescent="0.25">
      <c r="C3312" s="16">
        <v>3314</v>
      </c>
      <c r="D3312" s="16" t="s">
        <v>17780</v>
      </c>
      <c r="E3312" s="16" t="s">
        <v>4333</v>
      </c>
      <c r="F3312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3314;"'";"\'")&amp;"',"&amp;IF('Locations-Stops'!D3314&lt;&gt;"";LEFT('Locations-Stops'!D3314;2)&amp;"."&amp;RIGHT('Locations-Stops'!D3314;LEN('Locations-Stops'!D3314)-2);"0")&amp;","&amp;IF('Locations-Stops'!E3314&lt;&gt;"";LEFT('Locations-Stops'!E3314;1)&amp;"."&amp;RIGHT('Locations-Stops'!E3314;LEN('Locations-Stops'!E3314)-1);"0")&amp;","&amp;IF('Locations-Stops'!G3314&lt;&gt;"";VLOOKUP('Locations-Stops'!G3314;Regions!A2:B300;2;FALSE);"0")&amp;","&amp;IF('Locations-Stops'!H3314&lt;&gt;"";VLOOKUP('Locations-Stops'!H3314;Regions!C2:D300;2;FALSE);"0")&amp;","&amp;IF('Locations-Stops'!I3314&lt;&gt;"";VLOOKUP('Locations-Stops'!I3314;Regions!F2:G300;2;FALSE);"0")&amp;","&amp;IF('Locations-Stops'!J3314&lt;&gt;"";VLOOKUP('Locations-Stops'!J3314;Regions!I2:J300;2;FALSE);"0")&amp;",'"&amp;IF('Locations-Stops'!K3314&lt;&gt;"";SUBSTITUTE('Locations-Stops'!K3314;"'";"\'");"")&amp;"','"&amp;IF('Locations-Stops'!L3314&lt;&gt;"";'Locations-Stops'!L3314;"")&amp;"','"&amp;IF('Locations-Stops'!M3314&lt;&gt;"";'Locations-Stops'!M3314;"")&amp;"','"&amp;IF('Locations-Stops'!N3314&lt;&gt;"";'Locations-Stops'!N3314;"")&amp;"', CURRENT_TIMESTAMP);"</v>
      </c>
    </row>
    <row r="3313" spans="3:6" x14ac:dyDescent="0.25">
      <c r="C3313" s="16">
        <v>3315</v>
      </c>
      <c r="D3313" s="16" t="s">
        <v>17780</v>
      </c>
      <c r="E3313" s="16" t="s">
        <v>4333</v>
      </c>
      <c r="F3313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3315;"'";"\'")&amp;"',"&amp;IF('Locations-Stops'!D3315&lt;&gt;"";LEFT('Locations-Stops'!D3315;2)&amp;"."&amp;RIGHT('Locations-Stops'!D3315;LEN('Locations-Stops'!D3315)-2);"0")&amp;","&amp;IF('Locations-Stops'!E3315&lt;&gt;"";LEFT('Locations-Stops'!E3315;1)&amp;"."&amp;RIGHT('Locations-Stops'!E3315;LEN('Locations-Stops'!E3315)-1);"0")&amp;","&amp;IF('Locations-Stops'!G3315&lt;&gt;"";VLOOKUP('Locations-Stops'!G3315;Regions!A2:B300;2;FALSE);"0")&amp;","&amp;IF('Locations-Stops'!H3315&lt;&gt;"";VLOOKUP('Locations-Stops'!H3315;Regions!C2:D300;2;FALSE);"0")&amp;","&amp;IF('Locations-Stops'!I3315&lt;&gt;"";VLOOKUP('Locations-Stops'!I3315;Regions!F2:G300;2;FALSE);"0")&amp;","&amp;IF('Locations-Stops'!J3315&lt;&gt;"";VLOOKUP('Locations-Stops'!J3315;Regions!I2:J300;2;FALSE);"0")&amp;",'"&amp;IF('Locations-Stops'!K3315&lt;&gt;"";SUBSTITUTE('Locations-Stops'!K3315;"'";"\'");"")&amp;"','"&amp;IF('Locations-Stops'!L3315&lt;&gt;"";'Locations-Stops'!L3315;"")&amp;"','"&amp;IF('Locations-Stops'!M3315&lt;&gt;"";'Locations-Stops'!M3315;"")&amp;"','"&amp;IF('Locations-Stops'!N3315&lt;&gt;"";'Locations-Stops'!N3315;"")&amp;"', CURRENT_TIMESTAMP);"</v>
      </c>
    </row>
    <row r="3314" spans="3:6" x14ac:dyDescent="0.25">
      <c r="C3314" s="16">
        <v>3316</v>
      </c>
      <c r="D3314" s="16" t="s">
        <v>17780</v>
      </c>
      <c r="E3314" s="16" t="s">
        <v>4333</v>
      </c>
      <c r="F3314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3316;"'";"\'")&amp;"',"&amp;IF('Locations-Stops'!D3316&lt;&gt;"";LEFT('Locations-Stops'!D3316;2)&amp;"."&amp;RIGHT('Locations-Stops'!D3316;LEN('Locations-Stops'!D3316)-2);"0")&amp;","&amp;IF('Locations-Stops'!E3316&lt;&gt;"";LEFT('Locations-Stops'!E3316;1)&amp;"."&amp;RIGHT('Locations-Stops'!E3316;LEN('Locations-Stops'!E3316)-1);"0")&amp;","&amp;IF('Locations-Stops'!G3316&lt;&gt;"";VLOOKUP('Locations-Stops'!G3316;Regions!A2:B300;2;FALSE);"0")&amp;","&amp;IF('Locations-Stops'!H3316&lt;&gt;"";VLOOKUP('Locations-Stops'!H3316;Regions!C2:D300;2;FALSE);"0")&amp;","&amp;IF('Locations-Stops'!I3316&lt;&gt;"";VLOOKUP('Locations-Stops'!I3316;Regions!F2:G300;2;FALSE);"0")&amp;","&amp;IF('Locations-Stops'!J3316&lt;&gt;"";VLOOKUP('Locations-Stops'!J3316;Regions!I2:J300;2;FALSE);"0")&amp;",'"&amp;IF('Locations-Stops'!K3316&lt;&gt;"";SUBSTITUTE('Locations-Stops'!K3316;"'";"\'");"")&amp;"','"&amp;IF('Locations-Stops'!L3316&lt;&gt;"";'Locations-Stops'!L3316;"")&amp;"','"&amp;IF('Locations-Stops'!M3316&lt;&gt;"";'Locations-Stops'!M3316;"")&amp;"','"&amp;IF('Locations-Stops'!N3316&lt;&gt;"";'Locations-Stops'!N3316;"")&amp;"', CURRENT_TIMESTAMP);"</v>
      </c>
    </row>
    <row r="3315" spans="3:6" x14ac:dyDescent="0.25">
      <c r="C3315" s="16">
        <v>3317</v>
      </c>
      <c r="D3315" s="16" t="s">
        <v>17780</v>
      </c>
      <c r="E3315" s="16" t="s">
        <v>4333</v>
      </c>
      <c r="F3315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3317;"'";"\'")&amp;"',"&amp;IF('Locations-Stops'!D3317&lt;&gt;"";LEFT('Locations-Stops'!D3317;2)&amp;"."&amp;RIGHT('Locations-Stops'!D3317;LEN('Locations-Stops'!D3317)-2);"0")&amp;","&amp;IF('Locations-Stops'!E3317&lt;&gt;"";LEFT('Locations-Stops'!E3317;1)&amp;"."&amp;RIGHT('Locations-Stops'!E3317;LEN('Locations-Stops'!E3317)-1);"0")&amp;","&amp;IF('Locations-Stops'!G3317&lt;&gt;"";VLOOKUP('Locations-Stops'!G3317;Regions!A2:B300;2;FALSE);"0")&amp;","&amp;IF('Locations-Stops'!H3317&lt;&gt;"";VLOOKUP('Locations-Stops'!H3317;Regions!C2:D300;2;FALSE);"0")&amp;","&amp;IF('Locations-Stops'!I3317&lt;&gt;"";VLOOKUP('Locations-Stops'!I3317;Regions!F2:G300;2;FALSE);"0")&amp;","&amp;IF('Locations-Stops'!J3317&lt;&gt;"";VLOOKUP('Locations-Stops'!J3317;Regions!I2:J300;2;FALSE);"0")&amp;",'"&amp;IF('Locations-Stops'!K3317&lt;&gt;"";SUBSTITUTE('Locations-Stops'!K3317;"'";"\'");"")&amp;"','"&amp;IF('Locations-Stops'!L3317&lt;&gt;"";'Locations-Stops'!L3317;"")&amp;"','"&amp;IF('Locations-Stops'!M3317&lt;&gt;"";'Locations-Stops'!M3317;"")&amp;"','"&amp;IF('Locations-Stops'!N3317&lt;&gt;"";'Locations-Stops'!N3317;"")&amp;"', CURRENT_TIMESTAMP);"</v>
      </c>
    </row>
    <row r="3316" spans="3:6" x14ac:dyDescent="0.25">
      <c r="C3316" s="16">
        <v>3318</v>
      </c>
      <c r="D3316" s="16" t="s">
        <v>17780</v>
      </c>
      <c r="E3316" s="16" t="s">
        <v>4333</v>
      </c>
      <c r="F3316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3318;"'";"\'")&amp;"',"&amp;IF('Locations-Stops'!D3318&lt;&gt;"";LEFT('Locations-Stops'!D3318;2)&amp;"."&amp;RIGHT('Locations-Stops'!D3318;LEN('Locations-Stops'!D3318)-2);"0")&amp;","&amp;IF('Locations-Stops'!E3318&lt;&gt;"";LEFT('Locations-Stops'!E3318;1)&amp;"."&amp;RIGHT('Locations-Stops'!E3318;LEN('Locations-Stops'!E3318)-1);"0")&amp;","&amp;IF('Locations-Stops'!G3318&lt;&gt;"";VLOOKUP('Locations-Stops'!G3318;Regions!A2:B300;2;FALSE);"0")&amp;","&amp;IF('Locations-Stops'!H3318&lt;&gt;"";VLOOKUP('Locations-Stops'!H3318;Regions!C2:D300;2;FALSE);"0")&amp;","&amp;IF('Locations-Stops'!I3318&lt;&gt;"";VLOOKUP('Locations-Stops'!I3318;Regions!F2:G300;2;FALSE);"0")&amp;","&amp;IF('Locations-Stops'!J3318&lt;&gt;"";VLOOKUP('Locations-Stops'!J3318;Regions!I2:J300;2;FALSE);"0")&amp;",'"&amp;IF('Locations-Stops'!K3318&lt;&gt;"";SUBSTITUTE('Locations-Stops'!K3318;"'";"\'");"")&amp;"','"&amp;IF('Locations-Stops'!L3318&lt;&gt;"";'Locations-Stops'!L3318;"")&amp;"','"&amp;IF('Locations-Stops'!M3318&lt;&gt;"";'Locations-Stops'!M3318;"")&amp;"','"&amp;IF('Locations-Stops'!N3318&lt;&gt;"";'Locations-Stops'!N3318;"")&amp;"', CURRENT_TIMESTAMP);"</v>
      </c>
    </row>
    <row r="3317" spans="3:6" x14ac:dyDescent="0.25">
      <c r="C3317" s="16">
        <v>3319</v>
      </c>
      <c r="D3317" s="16" t="s">
        <v>17780</v>
      </c>
      <c r="E3317" s="16" t="s">
        <v>4333</v>
      </c>
      <c r="F331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3319;"'";"\'")&amp;"',"&amp;IF('Locations-Stops'!D3319&lt;&gt;"";LEFT('Locations-Stops'!D3319;2)&amp;"."&amp;RIGHT('Locations-Stops'!D3319;LEN('Locations-Stops'!D3319)-2);"0")&amp;","&amp;IF('Locations-Stops'!E3319&lt;&gt;"";LEFT('Locations-Stops'!E3319;1)&amp;"."&amp;RIGHT('Locations-Stops'!E3319;LEN('Locations-Stops'!E3319)-1);"0")&amp;","&amp;IF('Locations-Stops'!G3319&lt;&gt;"";VLOOKUP('Locations-Stops'!G3319;Regions!A2:B300;2;FALSE);"0")&amp;","&amp;IF('Locations-Stops'!H3319&lt;&gt;"";VLOOKUP('Locations-Stops'!H3319;Regions!C2:D300;2;FALSE);"0")&amp;","&amp;IF('Locations-Stops'!I3319&lt;&gt;"";VLOOKUP('Locations-Stops'!I3319;Regions!F2:G300;2;FALSE);"0")&amp;","&amp;IF('Locations-Stops'!J3319&lt;&gt;"";VLOOKUP('Locations-Stops'!J3319;Regions!I2:J300;2;FALSE);"0")&amp;",'"&amp;IF('Locations-Stops'!K3319&lt;&gt;"";SUBSTITUTE('Locations-Stops'!K3319;"'";"\'");"")&amp;"','"&amp;IF('Locations-Stops'!L3319&lt;&gt;"";'Locations-Stops'!L3319;"")&amp;"','"&amp;IF('Locations-Stops'!M3319&lt;&gt;"";'Locations-Stops'!M3319;"")&amp;"','"&amp;IF('Locations-Stops'!N3319&lt;&gt;"";'Locations-Stops'!N3319;"")&amp;"', CURRENT_TIMESTAMP);"</v>
      </c>
    </row>
    <row r="3318" spans="3:6" x14ac:dyDescent="0.25">
      <c r="C3318" s="16">
        <v>3320</v>
      </c>
      <c r="D3318" s="16" t="s">
        <v>17780</v>
      </c>
      <c r="E3318" s="16" t="s">
        <v>4333</v>
      </c>
      <c r="F331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3320;"'";"\'")&amp;"',"&amp;IF('Locations-Stops'!D3320&lt;&gt;"";LEFT('Locations-Stops'!D3320;2)&amp;"."&amp;RIGHT('Locations-Stops'!D3320;LEN('Locations-Stops'!D3320)-2);"0")&amp;","&amp;IF('Locations-Stops'!E3320&lt;&gt;"";LEFT('Locations-Stops'!E3320;1)&amp;"."&amp;RIGHT('Locations-Stops'!E3320;LEN('Locations-Stops'!E3320)-1);"0")&amp;","&amp;IF('Locations-Stops'!G3320&lt;&gt;"";VLOOKUP('Locations-Stops'!G3320;Regions!A2:B300;2;FALSE);"0")&amp;","&amp;IF('Locations-Stops'!H3320&lt;&gt;"";VLOOKUP('Locations-Stops'!H3320;Regions!C2:D300;2;FALSE);"0")&amp;","&amp;IF('Locations-Stops'!I3320&lt;&gt;"";VLOOKUP('Locations-Stops'!I3320;Regions!F2:G300;2;FALSE);"0")&amp;","&amp;IF('Locations-Stops'!J3320&lt;&gt;"";VLOOKUP('Locations-Stops'!J3320;Regions!I2:J300;2;FALSE);"0")&amp;",'"&amp;IF('Locations-Stops'!K3320&lt;&gt;"";SUBSTITUTE('Locations-Stops'!K3320;"'";"\'");"")&amp;"','"&amp;IF('Locations-Stops'!L3320&lt;&gt;"";'Locations-Stops'!L3320;"")&amp;"','"&amp;IF('Locations-Stops'!M3320&lt;&gt;"";'Locations-Stops'!M3320;"")&amp;"','"&amp;IF('Locations-Stops'!N3320&lt;&gt;"";'Locations-Stops'!N3320;"")&amp;"', CURRENT_TIMESTAMP);"</v>
      </c>
    </row>
    <row r="3319" spans="3:6" x14ac:dyDescent="0.25">
      <c r="C3319" s="16">
        <v>3321</v>
      </c>
      <c r="D3319" s="16" t="s">
        <v>17780</v>
      </c>
      <c r="E3319" s="16" t="s">
        <v>4333</v>
      </c>
      <c r="F331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3321;"'";"\'")&amp;"',"&amp;IF('Locations-Stops'!D3321&lt;&gt;"";LEFT('Locations-Stops'!D3321;2)&amp;"."&amp;RIGHT('Locations-Stops'!D3321;LEN('Locations-Stops'!D3321)-2);"0")&amp;","&amp;IF('Locations-Stops'!E3321&lt;&gt;"";LEFT('Locations-Stops'!E3321;1)&amp;"."&amp;RIGHT('Locations-Stops'!E3321;LEN('Locations-Stops'!E3321)-1);"0")&amp;","&amp;IF('Locations-Stops'!G3321&lt;&gt;"";VLOOKUP('Locations-Stops'!G3321;Regions!A2:B300;2;FALSE);"0")&amp;","&amp;IF('Locations-Stops'!H3321&lt;&gt;"";VLOOKUP('Locations-Stops'!H3321;Regions!C2:D300;2;FALSE);"0")&amp;","&amp;IF('Locations-Stops'!I3321&lt;&gt;"";VLOOKUP('Locations-Stops'!I3321;Regions!F2:G300;2;FALSE);"0")&amp;","&amp;IF('Locations-Stops'!J3321&lt;&gt;"";VLOOKUP('Locations-Stops'!J3321;Regions!I2:J300;2;FALSE);"0")&amp;",'"&amp;IF('Locations-Stops'!K3321&lt;&gt;"";SUBSTITUTE('Locations-Stops'!K3321;"'";"\'");"")&amp;"','"&amp;IF('Locations-Stops'!L3321&lt;&gt;"";'Locations-Stops'!L3321;"")&amp;"','"&amp;IF('Locations-Stops'!M3321&lt;&gt;"";'Locations-Stops'!M3321;"")&amp;"','"&amp;IF('Locations-Stops'!N3321&lt;&gt;"";'Locations-Stops'!N3321;"")&amp;"', CURRENT_TIMESTAMP);"</v>
      </c>
    </row>
    <row r="3320" spans="3:6" x14ac:dyDescent="0.25">
      <c r="C3320" s="16">
        <v>3322</v>
      </c>
      <c r="D3320" s="16" t="s">
        <v>17780</v>
      </c>
      <c r="E3320" s="16" t="s">
        <v>4333</v>
      </c>
      <c r="F3320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3322;"'";"\'")&amp;"',"&amp;IF('Locations-Stops'!D3322&lt;&gt;"";LEFT('Locations-Stops'!D3322;2)&amp;"."&amp;RIGHT('Locations-Stops'!D3322;LEN('Locations-Stops'!D3322)-2);"0")&amp;","&amp;IF('Locations-Stops'!E3322&lt;&gt;"";LEFT('Locations-Stops'!E3322;1)&amp;"."&amp;RIGHT('Locations-Stops'!E3322;LEN('Locations-Stops'!E3322)-1);"0")&amp;","&amp;IF('Locations-Stops'!G3322&lt;&gt;"";VLOOKUP('Locations-Stops'!G3322;Regions!A2:B300;2;FALSE);"0")&amp;","&amp;IF('Locations-Stops'!H3322&lt;&gt;"";VLOOKUP('Locations-Stops'!H3322;Regions!C2:D300;2;FALSE);"0")&amp;","&amp;IF('Locations-Stops'!I3322&lt;&gt;"";VLOOKUP('Locations-Stops'!I3322;Regions!F2:G300;2;FALSE);"0")&amp;","&amp;IF('Locations-Stops'!J3322&lt;&gt;"";VLOOKUP('Locations-Stops'!J3322;Regions!I2:J300;2;FALSE);"0")&amp;",'"&amp;IF('Locations-Stops'!K3322&lt;&gt;"";SUBSTITUTE('Locations-Stops'!K3322;"'";"\'");"")&amp;"','"&amp;IF('Locations-Stops'!L3322&lt;&gt;"";'Locations-Stops'!L3322;"")&amp;"','"&amp;IF('Locations-Stops'!M3322&lt;&gt;"";'Locations-Stops'!M3322;"")&amp;"','"&amp;IF('Locations-Stops'!N3322&lt;&gt;"";'Locations-Stops'!N3322;"")&amp;"', CURRENT_TIMESTAMP);"</v>
      </c>
    </row>
    <row r="3321" spans="3:6" x14ac:dyDescent="0.25">
      <c r="C3321" s="16">
        <v>3323</v>
      </c>
      <c r="D3321" s="16" t="s">
        <v>17780</v>
      </c>
      <c r="E3321" s="16" t="s">
        <v>4333</v>
      </c>
      <c r="F3321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3323;"'";"\'")&amp;"',"&amp;IF('Locations-Stops'!D3323&lt;&gt;"";LEFT('Locations-Stops'!D3323;2)&amp;"."&amp;RIGHT('Locations-Stops'!D3323;LEN('Locations-Stops'!D3323)-2);"0")&amp;","&amp;IF('Locations-Stops'!E3323&lt;&gt;"";LEFT('Locations-Stops'!E3323;1)&amp;"."&amp;RIGHT('Locations-Stops'!E3323;LEN('Locations-Stops'!E3323)-1);"0")&amp;","&amp;IF('Locations-Stops'!G3323&lt;&gt;"";VLOOKUP('Locations-Stops'!G3323;Regions!A2:B300;2;FALSE);"0")&amp;","&amp;IF('Locations-Stops'!H3323&lt;&gt;"";VLOOKUP('Locations-Stops'!H3323;Regions!C2:D300;2;FALSE);"0")&amp;","&amp;IF('Locations-Stops'!I3323&lt;&gt;"";VLOOKUP('Locations-Stops'!I3323;Regions!F2:G300;2;FALSE);"0")&amp;","&amp;IF('Locations-Stops'!J3323&lt;&gt;"";VLOOKUP('Locations-Stops'!J3323;Regions!I2:J300;2;FALSE);"0")&amp;",'"&amp;IF('Locations-Stops'!K3323&lt;&gt;"";SUBSTITUTE('Locations-Stops'!K3323;"'";"\'");"")&amp;"','"&amp;IF('Locations-Stops'!L3323&lt;&gt;"";'Locations-Stops'!L3323;"")&amp;"','"&amp;IF('Locations-Stops'!M3323&lt;&gt;"";'Locations-Stops'!M3323;"")&amp;"','"&amp;IF('Locations-Stops'!N3323&lt;&gt;"";'Locations-Stops'!N3323;"")&amp;"', CURRENT_TIMESTAMP);"</v>
      </c>
    </row>
    <row r="3322" spans="3:6" x14ac:dyDescent="0.25">
      <c r="C3322" s="16">
        <v>3324</v>
      </c>
      <c r="D3322" s="16" t="s">
        <v>17780</v>
      </c>
      <c r="E3322" s="16" t="s">
        <v>4333</v>
      </c>
      <c r="F3322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3324;"'";"\'")&amp;"',"&amp;IF('Locations-Stops'!D3324&lt;&gt;"";LEFT('Locations-Stops'!D3324;2)&amp;"."&amp;RIGHT('Locations-Stops'!D3324;LEN('Locations-Stops'!D3324)-2);"0")&amp;","&amp;IF('Locations-Stops'!E3324&lt;&gt;"";LEFT('Locations-Stops'!E3324;1)&amp;"."&amp;RIGHT('Locations-Stops'!E3324;LEN('Locations-Stops'!E3324)-1);"0")&amp;","&amp;IF('Locations-Stops'!G3324&lt;&gt;"";VLOOKUP('Locations-Stops'!G3324;Regions!A2:B300;2;FALSE);"0")&amp;","&amp;IF('Locations-Stops'!H3324&lt;&gt;"";VLOOKUP('Locations-Stops'!H3324;Regions!C2:D300;2;FALSE);"0")&amp;","&amp;IF('Locations-Stops'!I3324&lt;&gt;"";VLOOKUP('Locations-Stops'!I3324;Regions!F2:G300;2;FALSE);"0")&amp;","&amp;IF('Locations-Stops'!J3324&lt;&gt;"";VLOOKUP('Locations-Stops'!J3324;Regions!I2:J300;2;FALSE);"0")&amp;",'"&amp;IF('Locations-Stops'!K3324&lt;&gt;"";SUBSTITUTE('Locations-Stops'!K3324;"'";"\'");"")&amp;"','"&amp;IF('Locations-Stops'!L3324&lt;&gt;"";'Locations-Stops'!L3324;"")&amp;"','"&amp;IF('Locations-Stops'!M3324&lt;&gt;"";'Locations-Stops'!M3324;"")&amp;"','"&amp;IF('Locations-Stops'!N3324&lt;&gt;"";'Locations-Stops'!N3324;"")&amp;"', CURRENT_TIMESTAMP);"</v>
      </c>
    </row>
    <row r="3323" spans="3:6" x14ac:dyDescent="0.25">
      <c r="C3323" s="16">
        <v>3325</v>
      </c>
      <c r="D3323" s="16" t="s">
        <v>17780</v>
      </c>
      <c r="E3323" s="16" t="s">
        <v>4333</v>
      </c>
      <c r="F3323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3325;"'";"\'")&amp;"',"&amp;IF('Locations-Stops'!D3325&lt;&gt;"";LEFT('Locations-Stops'!D3325;2)&amp;"."&amp;RIGHT('Locations-Stops'!D3325;LEN('Locations-Stops'!D3325)-2);"0")&amp;","&amp;IF('Locations-Stops'!E3325&lt;&gt;"";LEFT('Locations-Stops'!E3325;1)&amp;"."&amp;RIGHT('Locations-Stops'!E3325;LEN('Locations-Stops'!E3325)-1);"0")&amp;","&amp;IF('Locations-Stops'!G3325&lt;&gt;"";VLOOKUP('Locations-Stops'!G3325;Regions!A2:B300;2;FALSE);"0")&amp;","&amp;IF('Locations-Stops'!H3325&lt;&gt;"";VLOOKUP('Locations-Stops'!H3325;Regions!C2:D300;2;FALSE);"0")&amp;","&amp;IF('Locations-Stops'!I3325&lt;&gt;"";VLOOKUP('Locations-Stops'!I3325;Regions!F2:G300;2;FALSE);"0")&amp;","&amp;IF('Locations-Stops'!J3325&lt;&gt;"";VLOOKUP('Locations-Stops'!J3325;Regions!I2:J300;2;FALSE);"0")&amp;",'"&amp;IF('Locations-Stops'!K3325&lt;&gt;"";SUBSTITUTE('Locations-Stops'!K3325;"'";"\'");"")&amp;"','"&amp;IF('Locations-Stops'!L3325&lt;&gt;"";'Locations-Stops'!L3325;"")&amp;"','"&amp;IF('Locations-Stops'!M3325&lt;&gt;"";'Locations-Stops'!M3325;"")&amp;"','"&amp;IF('Locations-Stops'!N3325&lt;&gt;"";'Locations-Stops'!N3325;"")&amp;"', CURRENT_TIMESTAMP);"</v>
      </c>
    </row>
    <row r="3324" spans="3:6" x14ac:dyDescent="0.25">
      <c r="C3324" s="16">
        <v>3326</v>
      </c>
      <c r="D3324" s="16" t="s">
        <v>17780</v>
      </c>
      <c r="E3324" s="16" t="s">
        <v>4333</v>
      </c>
      <c r="F3324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3326;"'";"\'")&amp;"',"&amp;IF('Locations-Stops'!D3326&lt;&gt;"";LEFT('Locations-Stops'!D3326;2)&amp;"."&amp;RIGHT('Locations-Stops'!D3326;LEN('Locations-Stops'!D3326)-2);"0")&amp;","&amp;IF('Locations-Stops'!E3326&lt;&gt;"";LEFT('Locations-Stops'!E3326;1)&amp;"."&amp;RIGHT('Locations-Stops'!E3326;LEN('Locations-Stops'!E3326)-1);"0")&amp;","&amp;IF('Locations-Stops'!G3326&lt;&gt;"";VLOOKUP('Locations-Stops'!G3326;Regions!A2:B300;2;FALSE);"0")&amp;","&amp;IF('Locations-Stops'!H3326&lt;&gt;"";VLOOKUP('Locations-Stops'!H3326;Regions!C2:D300;2;FALSE);"0")&amp;","&amp;IF('Locations-Stops'!I3326&lt;&gt;"";VLOOKUP('Locations-Stops'!I3326;Regions!F2:G300;2;FALSE);"0")&amp;","&amp;IF('Locations-Stops'!J3326&lt;&gt;"";VLOOKUP('Locations-Stops'!J3326;Regions!I2:J300;2;FALSE);"0")&amp;",'"&amp;IF('Locations-Stops'!K3326&lt;&gt;"";SUBSTITUTE('Locations-Stops'!K3326;"'";"\'");"")&amp;"','"&amp;IF('Locations-Stops'!L3326&lt;&gt;"";'Locations-Stops'!L3326;"")&amp;"','"&amp;IF('Locations-Stops'!M3326&lt;&gt;"";'Locations-Stops'!M3326;"")&amp;"','"&amp;IF('Locations-Stops'!N3326&lt;&gt;"";'Locations-Stops'!N3326;"")&amp;"', CURRENT_TIMESTAMP);"</v>
      </c>
    </row>
    <row r="3325" spans="3:6" x14ac:dyDescent="0.25">
      <c r="C3325" s="16">
        <v>3327</v>
      </c>
      <c r="D3325" s="16" t="s">
        <v>17780</v>
      </c>
      <c r="E3325" s="16" t="s">
        <v>4333</v>
      </c>
      <c r="F3325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3327;"'";"\'")&amp;"',"&amp;IF('Locations-Stops'!D3327&lt;&gt;"";LEFT('Locations-Stops'!D3327;2)&amp;"."&amp;RIGHT('Locations-Stops'!D3327;LEN('Locations-Stops'!D3327)-2);"0")&amp;","&amp;IF('Locations-Stops'!E3327&lt;&gt;"";LEFT('Locations-Stops'!E3327;1)&amp;"."&amp;RIGHT('Locations-Stops'!E3327;LEN('Locations-Stops'!E3327)-1);"0")&amp;","&amp;IF('Locations-Stops'!G3327&lt;&gt;"";VLOOKUP('Locations-Stops'!G3327;Regions!A2:B300;2;FALSE);"0")&amp;","&amp;IF('Locations-Stops'!H3327&lt;&gt;"";VLOOKUP('Locations-Stops'!H3327;Regions!C2:D300;2;FALSE);"0")&amp;","&amp;IF('Locations-Stops'!I3327&lt;&gt;"";VLOOKUP('Locations-Stops'!I3327;Regions!F2:G300;2;FALSE);"0")&amp;","&amp;IF('Locations-Stops'!J3327&lt;&gt;"";VLOOKUP('Locations-Stops'!J3327;Regions!I2:J300;2;FALSE);"0")&amp;",'"&amp;IF('Locations-Stops'!K3327&lt;&gt;"";SUBSTITUTE('Locations-Stops'!K3327;"'";"\'");"")&amp;"','"&amp;IF('Locations-Stops'!L3327&lt;&gt;"";'Locations-Stops'!L3327;"")&amp;"','"&amp;IF('Locations-Stops'!M3327&lt;&gt;"";'Locations-Stops'!M3327;"")&amp;"','"&amp;IF('Locations-Stops'!N3327&lt;&gt;"";'Locations-Stops'!N3327;"")&amp;"', CURRENT_TIMESTAMP);"</v>
      </c>
    </row>
    <row r="3326" spans="3:6" x14ac:dyDescent="0.25">
      <c r="C3326" s="16">
        <v>3328</v>
      </c>
      <c r="D3326" s="16" t="s">
        <v>17780</v>
      </c>
      <c r="E3326" s="16" t="s">
        <v>4333</v>
      </c>
      <c r="F3326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3328;"'";"\'")&amp;"',"&amp;IF('Locations-Stops'!D3328&lt;&gt;"";LEFT('Locations-Stops'!D3328;2)&amp;"."&amp;RIGHT('Locations-Stops'!D3328;LEN('Locations-Stops'!D3328)-2);"0")&amp;","&amp;IF('Locations-Stops'!E3328&lt;&gt;"";LEFT('Locations-Stops'!E3328;1)&amp;"."&amp;RIGHT('Locations-Stops'!E3328;LEN('Locations-Stops'!E3328)-1);"0")&amp;","&amp;IF('Locations-Stops'!G3328&lt;&gt;"";VLOOKUP('Locations-Stops'!G3328;Regions!A2:B300;2;FALSE);"0")&amp;","&amp;IF('Locations-Stops'!H3328&lt;&gt;"";VLOOKUP('Locations-Stops'!H3328;Regions!C2:D300;2;FALSE);"0")&amp;","&amp;IF('Locations-Stops'!I3328&lt;&gt;"";VLOOKUP('Locations-Stops'!I3328;Regions!F2:G300;2;FALSE);"0")&amp;","&amp;IF('Locations-Stops'!J3328&lt;&gt;"";VLOOKUP('Locations-Stops'!J3328;Regions!I2:J300;2;FALSE);"0")&amp;",'"&amp;IF('Locations-Stops'!K3328&lt;&gt;"";SUBSTITUTE('Locations-Stops'!K3328;"'";"\'");"")&amp;"','"&amp;IF('Locations-Stops'!L3328&lt;&gt;"";'Locations-Stops'!L3328;"")&amp;"','"&amp;IF('Locations-Stops'!M3328&lt;&gt;"";'Locations-Stops'!M3328;"")&amp;"','"&amp;IF('Locations-Stops'!N3328&lt;&gt;"";'Locations-Stops'!N3328;"")&amp;"', CURRENT_TIMESTAMP);"</v>
      </c>
    </row>
    <row r="3327" spans="3:6" x14ac:dyDescent="0.25">
      <c r="C3327" s="16">
        <v>3329</v>
      </c>
      <c r="D3327" s="16" t="s">
        <v>17780</v>
      </c>
      <c r="E3327" s="16" t="s">
        <v>4333</v>
      </c>
      <c r="F3327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3329;"'";"\'")&amp;"',"&amp;IF('Locations-Stops'!D3329&lt;&gt;"";LEFT('Locations-Stops'!D3329;2)&amp;"."&amp;RIGHT('Locations-Stops'!D3329;LEN('Locations-Stops'!D3329)-2);"0")&amp;","&amp;IF('Locations-Stops'!E3329&lt;&gt;"";LEFT('Locations-Stops'!E3329;1)&amp;"."&amp;RIGHT('Locations-Stops'!E3329;LEN('Locations-Stops'!E3329)-1);"0")&amp;","&amp;IF('Locations-Stops'!G3329&lt;&gt;"";VLOOKUP('Locations-Stops'!G3329;Regions!A2:B300;2;FALSE);"0")&amp;","&amp;IF('Locations-Stops'!H3329&lt;&gt;"";VLOOKUP('Locations-Stops'!H3329;Regions!C2:D300;2;FALSE);"0")&amp;","&amp;IF('Locations-Stops'!I3329&lt;&gt;"";VLOOKUP('Locations-Stops'!I3329;Regions!F2:G300;2;FALSE);"0")&amp;","&amp;IF('Locations-Stops'!J3329&lt;&gt;"";VLOOKUP('Locations-Stops'!J3329;Regions!I2:J300;2;FALSE);"0")&amp;",'"&amp;IF('Locations-Stops'!K3329&lt;&gt;"";SUBSTITUTE('Locations-Stops'!K3329;"'";"\'");"")&amp;"','"&amp;IF('Locations-Stops'!L3329&lt;&gt;"";'Locations-Stops'!L3329;"")&amp;"','"&amp;IF('Locations-Stops'!M3329&lt;&gt;"";'Locations-Stops'!M3329;"")&amp;"','"&amp;IF('Locations-Stops'!N3329&lt;&gt;"";'Locations-Stops'!N3329;"")&amp;"', CURRENT_TIMESTAMP);"</v>
      </c>
    </row>
    <row r="3328" spans="3:6" x14ac:dyDescent="0.25">
      <c r="C3328" s="16">
        <v>3330</v>
      </c>
      <c r="D3328" s="16" t="s">
        <v>17780</v>
      </c>
      <c r="E3328" s="16" t="s">
        <v>4333</v>
      </c>
      <c r="F3328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3330;"'";"\'")&amp;"',"&amp;IF('Locations-Stops'!D3330&lt;&gt;"";LEFT('Locations-Stops'!D3330;2)&amp;"."&amp;RIGHT('Locations-Stops'!D3330;LEN('Locations-Stops'!D3330)-2);"0")&amp;","&amp;IF('Locations-Stops'!E3330&lt;&gt;"";LEFT('Locations-Stops'!E3330;1)&amp;"."&amp;RIGHT('Locations-Stops'!E3330;LEN('Locations-Stops'!E3330)-1);"0")&amp;","&amp;IF('Locations-Stops'!G3330&lt;&gt;"";VLOOKUP('Locations-Stops'!G3330;Regions!A2:B300;2;FALSE);"0")&amp;","&amp;IF('Locations-Stops'!H3330&lt;&gt;"";VLOOKUP('Locations-Stops'!H3330;Regions!C2:D300;2;FALSE);"0")&amp;","&amp;IF('Locations-Stops'!I3330&lt;&gt;"";VLOOKUP('Locations-Stops'!I3330;Regions!F2:G300;2;FALSE);"0")&amp;","&amp;IF('Locations-Stops'!J3330&lt;&gt;"";VLOOKUP('Locations-Stops'!J3330;Regions!I2:J300;2;FALSE);"0")&amp;",'"&amp;IF('Locations-Stops'!K3330&lt;&gt;"";SUBSTITUTE('Locations-Stops'!K3330;"'";"\'");"")&amp;"','"&amp;IF('Locations-Stops'!L3330&lt;&gt;"";'Locations-Stops'!L3330;"")&amp;"','"&amp;IF('Locations-Stops'!M3330&lt;&gt;"";'Locations-Stops'!M3330;"")&amp;"','"&amp;IF('Locations-Stops'!N3330&lt;&gt;"";'Locations-Stops'!N3330;"")&amp;"', CURRENT_TIMESTAMP);"</v>
      </c>
    </row>
    <row r="3329" spans="3:6" x14ac:dyDescent="0.25">
      <c r="C3329" s="16">
        <v>3331</v>
      </c>
      <c r="D3329" s="16" t="s">
        <v>17780</v>
      </c>
      <c r="E3329" s="16" t="s">
        <v>4333</v>
      </c>
      <c r="F3329" s="16" t="str">
        <f t="shared" si="51"/>
        <v>"INSERT INTO `locations` (`id`, `name`, `latitude`, `longitude`, `province`, `region_1`, `region_2`, `region_3`, `street`, `number`, `postal`, `img`, `last_modified`) VALUES (NULL,'"&amp;SUBSTITUTE('Locations-Stops'!F3331;"'";"\'")&amp;"',"&amp;IF('Locations-Stops'!D3331&lt;&gt;"";LEFT('Locations-Stops'!D3331;2)&amp;"."&amp;RIGHT('Locations-Stops'!D3331;LEN('Locations-Stops'!D3331)-2);"0")&amp;","&amp;IF('Locations-Stops'!E3331&lt;&gt;"";LEFT('Locations-Stops'!E3331;1)&amp;"."&amp;RIGHT('Locations-Stops'!E3331;LEN('Locations-Stops'!E3331)-1);"0")&amp;","&amp;IF('Locations-Stops'!G3331&lt;&gt;"";VLOOKUP('Locations-Stops'!G3331;Regions!A2:B300;2;FALSE);"0")&amp;","&amp;IF('Locations-Stops'!H3331&lt;&gt;"";VLOOKUP('Locations-Stops'!H3331;Regions!C2:D300;2;FALSE);"0")&amp;","&amp;IF('Locations-Stops'!I3331&lt;&gt;"";VLOOKUP('Locations-Stops'!I3331;Regions!F2:G300;2;FALSE);"0")&amp;","&amp;IF('Locations-Stops'!J3331&lt;&gt;"";VLOOKUP('Locations-Stops'!J3331;Regions!I2:J300;2;FALSE);"0")&amp;",'"&amp;IF('Locations-Stops'!K3331&lt;&gt;"";SUBSTITUTE('Locations-Stops'!K3331;"'";"\'");"")&amp;"','"&amp;IF('Locations-Stops'!L3331&lt;&gt;"";'Locations-Stops'!L3331;"")&amp;"','"&amp;IF('Locations-Stops'!M3331&lt;&gt;"";'Locations-Stops'!M3331;"")&amp;"','"&amp;IF('Locations-Stops'!N3331&lt;&gt;"";'Locations-Stops'!N3331;"")&amp;"', CURRENT_TIMESTAMP);"</v>
      </c>
    </row>
    <row r="3330" spans="3:6" x14ac:dyDescent="0.25">
      <c r="C3330" s="16">
        <v>3332</v>
      </c>
      <c r="D3330" s="16" t="s">
        <v>17780</v>
      </c>
      <c r="E3330" s="16" t="s">
        <v>4333</v>
      </c>
      <c r="F3330" s="16" t="str">
        <f t="shared" ref="F3330:F3393" si="52">SUBSTITUTE(D3330, "_NUM_", C3330)</f>
        <v>"INSERT INTO `locations` (`id`, `name`, `latitude`, `longitude`, `province`, `region_1`, `region_2`, `region_3`, `street`, `number`, `postal`, `img`, `last_modified`) VALUES (NULL,'"&amp;SUBSTITUTE('Locations-Stops'!F3332;"'";"\'")&amp;"',"&amp;IF('Locations-Stops'!D3332&lt;&gt;"";LEFT('Locations-Stops'!D3332;2)&amp;"."&amp;RIGHT('Locations-Stops'!D3332;LEN('Locations-Stops'!D3332)-2);"0")&amp;","&amp;IF('Locations-Stops'!E3332&lt;&gt;"";LEFT('Locations-Stops'!E3332;1)&amp;"."&amp;RIGHT('Locations-Stops'!E3332;LEN('Locations-Stops'!E3332)-1);"0")&amp;","&amp;IF('Locations-Stops'!G3332&lt;&gt;"";VLOOKUP('Locations-Stops'!G3332;Regions!A2:B300;2;FALSE);"0")&amp;","&amp;IF('Locations-Stops'!H3332&lt;&gt;"";VLOOKUP('Locations-Stops'!H3332;Regions!C2:D300;2;FALSE);"0")&amp;","&amp;IF('Locations-Stops'!I3332&lt;&gt;"";VLOOKUP('Locations-Stops'!I3332;Regions!F2:G300;2;FALSE);"0")&amp;","&amp;IF('Locations-Stops'!J3332&lt;&gt;"";VLOOKUP('Locations-Stops'!J3332;Regions!I2:J300;2;FALSE);"0")&amp;",'"&amp;IF('Locations-Stops'!K3332&lt;&gt;"";SUBSTITUTE('Locations-Stops'!K3332;"'";"\'");"")&amp;"','"&amp;IF('Locations-Stops'!L3332&lt;&gt;"";'Locations-Stops'!L3332;"")&amp;"','"&amp;IF('Locations-Stops'!M3332&lt;&gt;"";'Locations-Stops'!M3332;"")&amp;"','"&amp;IF('Locations-Stops'!N3332&lt;&gt;"";'Locations-Stops'!N3332;"")&amp;"', CURRENT_TIMESTAMP);"</v>
      </c>
    </row>
    <row r="3331" spans="3:6" x14ac:dyDescent="0.25">
      <c r="C3331" s="16">
        <v>3333</v>
      </c>
      <c r="D3331" s="16" t="s">
        <v>17780</v>
      </c>
      <c r="E3331" s="16" t="s">
        <v>4333</v>
      </c>
      <c r="F333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3333;"'";"\'")&amp;"',"&amp;IF('Locations-Stops'!D3333&lt;&gt;"";LEFT('Locations-Stops'!D3333;2)&amp;"."&amp;RIGHT('Locations-Stops'!D3333;LEN('Locations-Stops'!D3333)-2);"0")&amp;","&amp;IF('Locations-Stops'!E3333&lt;&gt;"";LEFT('Locations-Stops'!E3333;1)&amp;"."&amp;RIGHT('Locations-Stops'!E3333;LEN('Locations-Stops'!E3333)-1);"0")&amp;","&amp;IF('Locations-Stops'!G3333&lt;&gt;"";VLOOKUP('Locations-Stops'!G3333;Regions!A2:B300;2;FALSE);"0")&amp;","&amp;IF('Locations-Stops'!H3333&lt;&gt;"";VLOOKUP('Locations-Stops'!H3333;Regions!C2:D300;2;FALSE);"0")&amp;","&amp;IF('Locations-Stops'!I3333&lt;&gt;"";VLOOKUP('Locations-Stops'!I3333;Regions!F2:G300;2;FALSE);"0")&amp;","&amp;IF('Locations-Stops'!J3333&lt;&gt;"";VLOOKUP('Locations-Stops'!J3333;Regions!I2:J300;2;FALSE);"0")&amp;",'"&amp;IF('Locations-Stops'!K3333&lt;&gt;"";SUBSTITUTE('Locations-Stops'!K3333;"'";"\'");"")&amp;"','"&amp;IF('Locations-Stops'!L3333&lt;&gt;"";'Locations-Stops'!L3333;"")&amp;"','"&amp;IF('Locations-Stops'!M3333&lt;&gt;"";'Locations-Stops'!M3333;"")&amp;"','"&amp;IF('Locations-Stops'!N3333&lt;&gt;"";'Locations-Stops'!N3333;"")&amp;"', CURRENT_TIMESTAMP);"</v>
      </c>
    </row>
    <row r="3332" spans="3:6" x14ac:dyDescent="0.25">
      <c r="C3332" s="16">
        <v>3334</v>
      </c>
      <c r="D3332" s="16" t="s">
        <v>17780</v>
      </c>
      <c r="E3332" s="16" t="s">
        <v>4333</v>
      </c>
      <c r="F333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3334;"'";"\'")&amp;"',"&amp;IF('Locations-Stops'!D3334&lt;&gt;"";LEFT('Locations-Stops'!D3334;2)&amp;"."&amp;RIGHT('Locations-Stops'!D3334;LEN('Locations-Stops'!D3334)-2);"0")&amp;","&amp;IF('Locations-Stops'!E3334&lt;&gt;"";LEFT('Locations-Stops'!E3334;1)&amp;"."&amp;RIGHT('Locations-Stops'!E3334;LEN('Locations-Stops'!E3334)-1);"0")&amp;","&amp;IF('Locations-Stops'!G3334&lt;&gt;"";VLOOKUP('Locations-Stops'!G3334;Regions!A2:B300;2;FALSE);"0")&amp;","&amp;IF('Locations-Stops'!H3334&lt;&gt;"";VLOOKUP('Locations-Stops'!H3334;Regions!C2:D300;2;FALSE);"0")&amp;","&amp;IF('Locations-Stops'!I3334&lt;&gt;"";VLOOKUP('Locations-Stops'!I3334;Regions!F2:G300;2;FALSE);"0")&amp;","&amp;IF('Locations-Stops'!J3334&lt;&gt;"";VLOOKUP('Locations-Stops'!J3334;Regions!I2:J300;2;FALSE);"0")&amp;",'"&amp;IF('Locations-Stops'!K3334&lt;&gt;"";SUBSTITUTE('Locations-Stops'!K3334;"'";"\'");"")&amp;"','"&amp;IF('Locations-Stops'!L3334&lt;&gt;"";'Locations-Stops'!L3334;"")&amp;"','"&amp;IF('Locations-Stops'!M3334&lt;&gt;"";'Locations-Stops'!M3334;"")&amp;"','"&amp;IF('Locations-Stops'!N3334&lt;&gt;"";'Locations-Stops'!N3334;"")&amp;"', CURRENT_TIMESTAMP);"</v>
      </c>
    </row>
    <row r="3333" spans="3:6" x14ac:dyDescent="0.25">
      <c r="C3333" s="16">
        <v>3335</v>
      </c>
      <c r="D3333" s="16" t="s">
        <v>17780</v>
      </c>
      <c r="E3333" s="16" t="s">
        <v>4333</v>
      </c>
      <c r="F333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3335;"'";"\'")&amp;"',"&amp;IF('Locations-Stops'!D3335&lt;&gt;"";LEFT('Locations-Stops'!D3335;2)&amp;"."&amp;RIGHT('Locations-Stops'!D3335;LEN('Locations-Stops'!D3335)-2);"0")&amp;","&amp;IF('Locations-Stops'!E3335&lt;&gt;"";LEFT('Locations-Stops'!E3335;1)&amp;"."&amp;RIGHT('Locations-Stops'!E3335;LEN('Locations-Stops'!E3335)-1);"0")&amp;","&amp;IF('Locations-Stops'!G3335&lt;&gt;"";VLOOKUP('Locations-Stops'!G3335;Regions!A2:B300;2;FALSE);"0")&amp;","&amp;IF('Locations-Stops'!H3335&lt;&gt;"";VLOOKUP('Locations-Stops'!H3335;Regions!C2:D300;2;FALSE);"0")&amp;","&amp;IF('Locations-Stops'!I3335&lt;&gt;"";VLOOKUP('Locations-Stops'!I3335;Regions!F2:G300;2;FALSE);"0")&amp;","&amp;IF('Locations-Stops'!J3335&lt;&gt;"";VLOOKUP('Locations-Stops'!J3335;Regions!I2:J300;2;FALSE);"0")&amp;",'"&amp;IF('Locations-Stops'!K3335&lt;&gt;"";SUBSTITUTE('Locations-Stops'!K3335;"'";"\'");"")&amp;"','"&amp;IF('Locations-Stops'!L3335&lt;&gt;"";'Locations-Stops'!L3335;"")&amp;"','"&amp;IF('Locations-Stops'!M3335&lt;&gt;"";'Locations-Stops'!M3335;"")&amp;"','"&amp;IF('Locations-Stops'!N3335&lt;&gt;"";'Locations-Stops'!N3335;"")&amp;"', CURRENT_TIMESTAMP);"</v>
      </c>
    </row>
    <row r="3334" spans="3:6" x14ac:dyDescent="0.25">
      <c r="C3334" s="16">
        <v>3336</v>
      </c>
      <c r="D3334" s="16" t="s">
        <v>17780</v>
      </c>
      <c r="E3334" s="16" t="s">
        <v>4333</v>
      </c>
      <c r="F3334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3336;"'";"\'")&amp;"',"&amp;IF('Locations-Stops'!D3336&lt;&gt;"";LEFT('Locations-Stops'!D3336;2)&amp;"."&amp;RIGHT('Locations-Stops'!D3336;LEN('Locations-Stops'!D3336)-2);"0")&amp;","&amp;IF('Locations-Stops'!E3336&lt;&gt;"";LEFT('Locations-Stops'!E3336;1)&amp;"."&amp;RIGHT('Locations-Stops'!E3336;LEN('Locations-Stops'!E3336)-1);"0")&amp;","&amp;IF('Locations-Stops'!G3336&lt;&gt;"";VLOOKUP('Locations-Stops'!G3336;Regions!A2:B300;2;FALSE);"0")&amp;","&amp;IF('Locations-Stops'!H3336&lt;&gt;"";VLOOKUP('Locations-Stops'!H3336;Regions!C2:D300;2;FALSE);"0")&amp;","&amp;IF('Locations-Stops'!I3336&lt;&gt;"";VLOOKUP('Locations-Stops'!I3336;Regions!F2:G300;2;FALSE);"0")&amp;","&amp;IF('Locations-Stops'!J3336&lt;&gt;"";VLOOKUP('Locations-Stops'!J3336;Regions!I2:J300;2;FALSE);"0")&amp;",'"&amp;IF('Locations-Stops'!K3336&lt;&gt;"";SUBSTITUTE('Locations-Stops'!K3336;"'";"\'");"")&amp;"','"&amp;IF('Locations-Stops'!L3336&lt;&gt;"";'Locations-Stops'!L3336;"")&amp;"','"&amp;IF('Locations-Stops'!M3336&lt;&gt;"";'Locations-Stops'!M3336;"")&amp;"','"&amp;IF('Locations-Stops'!N3336&lt;&gt;"";'Locations-Stops'!N3336;"")&amp;"', CURRENT_TIMESTAMP);"</v>
      </c>
    </row>
    <row r="3335" spans="3:6" x14ac:dyDescent="0.25">
      <c r="C3335" s="16">
        <v>3337</v>
      </c>
      <c r="D3335" s="16" t="s">
        <v>17780</v>
      </c>
      <c r="E3335" s="16" t="s">
        <v>4333</v>
      </c>
      <c r="F3335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3337;"'";"\'")&amp;"',"&amp;IF('Locations-Stops'!D3337&lt;&gt;"";LEFT('Locations-Stops'!D3337;2)&amp;"."&amp;RIGHT('Locations-Stops'!D3337;LEN('Locations-Stops'!D3337)-2);"0")&amp;","&amp;IF('Locations-Stops'!E3337&lt;&gt;"";LEFT('Locations-Stops'!E3337;1)&amp;"."&amp;RIGHT('Locations-Stops'!E3337;LEN('Locations-Stops'!E3337)-1);"0")&amp;","&amp;IF('Locations-Stops'!G3337&lt;&gt;"";VLOOKUP('Locations-Stops'!G3337;Regions!A2:B300;2;FALSE);"0")&amp;","&amp;IF('Locations-Stops'!H3337&lt;&gt;"";VLOOKUP('Locations-Stops'!H3337;Regions!C2:D300;2;FALSE);"0")&amp;","&amp;IF('Locations-Stops'!I3337&lt;&gt;"";VLOOKUP('Locations-Stops'!I3337;Regions!F2:G300;2;FALSE);"0")&amp;","&amp;IF('Locations-Stops'!J3337&lt;&gt;"";VLOOKUP('Locations-Stops'!J3337;Regions!I2:J300;2;FALSE);"0")&amp;",'"&amp;IF('Locations-Stops'!K3337&lt;&gt;"";SUBSTITUTE('Locations-Stops'!K3337;"'";"\'");"")&amp;"','"&amp;IF('Locations-Stops'!L3337&lt;&gt;"";'Locations-Stops'!L3337;"")&amp;"','"&amp;IF('Locations-Stops'!M3337&lt;&gt;"";'Locations-Stops'!M3337;"")&amp;"','"&amp;IF('Locations-Stops'!N3337&lt;&gt;"";'Locations-Stops'!N3337;"")&amp;"', CURRENT_TIMESTAMP);"</v>
      </c>
    </row>
    <row r="3336" spans="3:6" x14ac:dyDescent="0.25">
      <c r="C3336" s="16">
        <v>3338</v>
      </c>
      <c r="D3336" s="16" t="s">
        <v>17780</v>
      </c>
      <c r="E3336" s="16" t="s">
        <v>4333</v>
      </c>
      <c r="F3336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3338;"'";"\'")&amp;"',"&amp;IF('Locations-Stops'!D3338&lt;&gt;"";LEFT('Locations-Stops'!D3338;2)&amp;"."&amp;RIGHT('Locations-Stops'!D3338;LEN('Locations-Stops'!D3338)-2);"0")&amp;","&amp;IF('Locations-Stops'!E3338&lt;&gt;"";LEFT('Locations-Stops'!E3338;1)&amp;"."&amp;RIGHT('Locations-Stops'!E3338;LEN('Locations-Stops'!E3338)-1);"0")&amp;","&amp;IF('Locations-Stops'!G3338&lt;&gt;"";VLOOKUP('Locations-Stops'!G3338;Regions!A2:B300;2;FALSE);"0")&amp;","&amp;IF('Locations-Stops'!H3338&lt;&gt;"";VLOOKUP('Locations-Stops'!H3338;Regions!C2:D300;2;FALSE);"0")&amp;","&amp;IF('Locations-Stops'!I3338&lt;&gt;"";VLOOKUP('Locations-Stops'!I3338;Regions!F2:G300;2;FALSE);"0")&amp;","&amp;IF('Locations-Stops'!J3338&lt;&gt;"";VLOOKUP('Locations-Stops'!J3338;Regions!I2:J300;2;FALSE);"0")&amp;",'"&amp;IF('Locations-Stops'!K3338&lt;&gt;"";SUBSTITUTE('Locations-Stops'!K3338;"'";"\'");"")&amp;"','"&amp;IF('Locations-Stops'!L3338&lt;&gt;"";'Locations-Stops'!L3338;"")&amp;"','"&amp;IF('Locations-Stops'!M3338&lt;&gt;"";'Locations-Stops'!M3338;"")&amp;"','"&amp;IF('Locations-Stops'!N3338&lt;&gt;"";'Locations-Stops'!N3338;"")&amp;"', CURRENT_TIMESTAMP);"</v>
      </c>
    </row>
    <row r="3337" spans="3:6" x14ac:dyDescent="0.25">
      <c r="C3337" s="16">
        <v>3339</v>
      </c>
      <c r="D3337" s="16" t="s">
        <v>17780</v>
      </c>
      <c r="E3337" s="16" t="s">
        <v>4333</v>
      </c>
      <c r="F3337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3339;"'";"\'")&amp;"',"&amp;IF('Locations-Stops'!D3339&lt;&gt;"";LEFT('Locations-Stops'!D3339;2)&amp;"."&amp;RIGHT('Locations-Stops'!D3339;LEN('Locations-Stops'!D3339)-2);"0")&amp;","&amp;IF('Locations-Stops'!E3339&lt;&gt;"";LEFT('Locations-Stops'!E3339;1)&amp;"."&amp;RIGHT('Locations-Stops'!E3339;LEN('Locations-Stops'!E3339)-1);"0")&amp;","&amp;IF('Locations-Stops'!G3339&lt;&gt;"";VLOOKUP('Locations-Stops'!G3339;Regions!A2:B300;2;FALSE);"0")&amp;","&amp;IF('Locations-Stops'!H3339&lt;&gt;"";VLOOKUP('Locations-Stops'!H3339;Regions!C2:D300;2;FALSE);"0")&amp;","&amp;IF('Locations-Stops'!I3339&lt;&gt;"";VLOOKUP('Locations-Stops'!I3339;Regions!F2:G300;2;FALSE);"0")&amp;","&amp;IF('Locations-Stops'!J3339&lt;&gt;"";VLOOKUP('Locations-Stops'!J3339;Regions!I2:J300;2;FALSE);"0")&amp;",'"&amp;IF('Locations-Stops'!K3339&lt;&gt;"";SUBSTITUTE('Locations-Stops'!K3339;"'";"\'");"")&amp;"','"&amp;IF('Locations-Stops'!L3339&lt;&gt;"";'Locations-Stops'!L3339;"")&amp;"','"&amp;IF('Locations-Stops'!M3339&lt;&gt;"";'Locations-Stops'!M3339;"")&amp;"','"&amp;IF('Locations-Stops'!N3339&lt;&gt;"";'Locations-Stops'!N3339;"")&amp;"', CURRENT_TIMESTAMP);"</v>
      </c>
    </row>
    <row r="3338" spans="3:6" x14ac:dyDescent="0.25">
      <c r="C3338" s="16">
        <v>3340</v>
      </c>
      <c r="D3338" s="16" t="s">
        <v>17780</v>
      </c>
      <c r="E3338" s="16" t="s">
        <v>4333</v>
      </c>
      <c r="F3338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3340;"'";"\'")&amp;"',"&amp;IF('Locations-Stops'!D3340&lt;&gt;"";LEFT('Locations-Stops'!D3340;2)&amp;"."&amp;RIGHT('Locations-Stops'!D3340;LEN('Locations-Stops'!D3340)-2);"0")&amp;","&amp;IF('Locations-Stops'!E3340&lt;&gt;"";LEFT('Locations-Stops'!E3340;1)&amp;"."&amp;RIGHT('Locations-Stops'!E3340;LEN('Locations-Stops'!E3340)-1);"0")&amp;","&amp;IF('Locations-Stops'!G3340&lt;&gt;"";VLOOKUP('Locations-Stops'!G3340;Regions!A2:B300;2;FALSE);"0")&amp;","&amp;IF('Locations-Stops'!H3340&lt;&gt;"";VLOOKUP('Locations-Stops'!H3340;Regions!C2:D300;2;FALSE);"0")&amp;","&amp;IF('Locations-Stops'!I3340&lt;&gt;"";VLOOKUP('Locations-Stops'!I3340;Regions!F2:G300;2;FALSE);"0")&amp;","&amp;IF('Locations-Stops'!J3340&lt;&gt;"";VLOOKUP('Locations-Stops'!J3340;Regions!I2:J300;2;FALSE);"0")&amp;",'"&amp;IF('Locations-Stops'!K3340&lt;&gt;"";SUBSTITUTE('Locations-Stops'!K3340;"'";"\'");"")&amp;"','"&amp;IF('Locations-Stops'!L3340&lt;&gt;"";'Locations-Stops'!L3340;"")&amp;"','"&amp;IF('Locations-Stops'!M3340&lt;&gt;"";'Locations-Stops'!M3340;"")&amp;"','"&amp;IF('Locations-Stops'!N3340&lt;&gt;"";'Locations-Stops'!N3340;"")&amp;"', CURRENT_TIMESTAMP);"</v>
      </c>
    </row>
    <row r="3339" spans="3:6" x14ac:dyDescent="0.25">
      <c r="C3339" s="16">
        <v>3341</v>
      </c>
      <c r="D3339" s="16" t="s">
        <v>17780</v>
      </c>
      <c r="E3339" s="16" t="s">
        <v>4333</v>
      </c>
      <c r="F3339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3341;"'";"\'")&amp;"',"&amp;IF('Locations-Stops'!D3341&lt;&gt;"";LEFT('Locations-Stops'!D3341;2)&amp;"."&amp;RIGHT('Locations-Stops'!D3341;LEN('Locations-Stops'!D3341)-2);"0")&amp;","&amp;IF('Locations-Stops'!E3341&lt;&gt;"";LEFT('Locations-Stops'!E3341;1)&amp;"."&amp;RIGHT('Locations-Stops'!E3341;LEN('Locations-Stops'!E3341)-1);"0")&amp;","&amp;IF('Locations-Stops'!G3341&lt;&gt;"";VLOOKUP('Locations-Stops'!G3341;Regions!A2:B300;2;FALSE);"0")&amp;","&amp;IF('Locations-Stops'!H3341&lt;&gt;"";VLOOKUP('Locations-Stops'!H3341;Regions!C2:D300;2;FALSE);"0")&amp;","&amp;IF('Locations-Stops'!I3341&lt;&gt;"";VLOOKUP('Locations-Stops'!I3341;Regions!F2:G300;2;FALSE);"0")&amp;","&amp;IF('Locations-Stops'!J3341&lt;&gt;"";VLOOKUP('Locations-Stops'!J3341;Regions!I2:J300;2;FALSE);"0")&amp;",'"&amp;IF('Locations-Stops'!K3341&lt;&gt;"";SUBSTITUTE('Locations-Stops'!K3341;"'";"\'");"")&amp;"','"&amp;IF('Locations-Stops'!L3341&lt;&gt;"";'Locations-Stops'!L3341;"")&amp;"','"&amp;IF('Locations-Stops'!M3341&lt;&gt;"";'Locations-Stops'!M3341;"")&amp;"','"&amp;IF('Locations-Stops'!N3341&lt;&gt;"";'Locations-Stops'!N3341;"")&amp;"', CURRENT_TIMESTAMP);"</v>
      </c>
    </row>
    <row r="3340" spans="3:6" x14ac:dyDescent="0.25">
      <c r="C3340" s="16">
        <v>3342</v>
      </c>
      <c r="D3340" s="16" t="s">
        <v>17780</v>
      </c>
      <c r="E3340" s="16" t="s">
        <v>4333</v>
      </c>
      <c r="F3340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3342;"'";"\'")&amp;"',"&amp;IF('Locations-Stops'!D3342&lt;&gt;"";LEFT('Locations-Stops'!D3342;2)&amp;"."&amp;RIGHT('Locations-Stops'!D3342;LEN('Locations-Stops'!D3342)-2);"0")&amp;","&amp;IF('Locations-Stops'!E3342&lt;&gt;"";LEFT('Locations-Stops'!E3342;1)&amp;"."&amp;RIGHT('Locations-Stops'!E3342;LEN('Locations-Stops'!E3342)-1);"0")&amp;","&amp;IF('Locations-Stops'!G3342&lt;&gt;"";VLOOKUP('Locations-Stops'!G3342;Regions!A2:B300;2;FALSE);"0")&amp;","&amp;IF('Locations-Stops'!H3342&lt;&gt;"";VLOOKUP('Locations-Stops'!H3342;Regions!C2:D300;2;FALSE);"0")&amp;","&amp;IF('Locations-Stops'!I3342&lt;&gt;"";VLOOKUP('Locations-Stops'!I3342;Regions!F2:G300;2;FALSE);"0")&amp;","&amp;IF('Locations-Stops'!J3342&lt;&gt;"";VLOOKUP('Locations-Stops'!J3342;Regions!I2:J300;2;FALSE);"0")&amp;",'"&amp;IF('Locations-Stops'!K3342&lt;&gt;"";SUBSTITUTE('Locations-Stops'!K3342;"'";"\'");"")&amp;"','"&amp;IF('Locations-Stops'!L3342&lt;&gt;"";'Locations-Stops'!L3342;"")&amp;"','"&amp;IF('Locations-Stops'!M3342&lt;&gt;"";'Locations-Stops'!M3342;"")&amp;"','"&amp;IF('Locations-Stops'!N3342&lt;&gt;"";'Locations-Stops'!N3342;"")&amp;"', CURRENT_TIMESTAMP);"</v>
      </c>
    </row>
    <row r="3341" spans="3:6" x14ac:dyDescent="0.25">
      <c r="C3341" s="16">
        <v>3343</v>
      </c>
      <c r="D3341" s="16" t="s">
        <v>17780</v>
      </c>
      <c r="E3341" s="16" t="s">
        <v>4333</v>
      </c>
      <c r="F334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3343;"'";"\'")&amp;"',"&amp;IF('Locations-Stops'!D3343&lt;&gt;"";LEFT('Locations-Stops'!D3343;2)&amp;"."&amp;RIGHT('Locations-Stops'!D3343;LEN('Locations-Stops'!D3343)-2);"0")&amp;","&amp;IF('Locations-Stops'!E3343&lt;&gt;"";LEFT('Locations-Stops'!E3343;1)&amp;"."&amp;RIGHT('Locations-Stops'!E3343;LEN('Locations-Stops'!E3343)-1);"0")&amp;","&amp;IF('Locations-Stops'!G3343&lt;&gt;"";VLOOKUP('Locations-Stops'!G3343;Regions!A2:B300;2;FALSE);"0")&amp;","&amp;IF('Locations-Stops'!H3343&lt;&gt;"";VLOOKUP('Locations-Stops'!H3343;Regions!C2:D300;2;FALSE);"0")&amp;","&amp;IF('Locations-Stops'!I3343&lt;&gt;"";VLOOKUP('Locations-Stops'!I3343;Regions!F2:G300;2;FALSE);"0")&amp;","&amp;IF('Locations-Stops'!J3343&lt;&gt;"";VLOOKUP('Locations-Stops'!J3343;Regions!I2:J300;2;FALSE);"0")&amp;",'"&amp;IF('Locations-Stops'!K3343&lt;&gt;"";SUBSTITUTE('Locations-Stops'!K3343;"'";"\'");"")&amp;"','"&amp;IF('Locations-Stops'!L3343&lt;&gt;"";'Locations-Stops'!L3343;"")&amp;"','"&amp;IF('Locations-Stops'!M3343&lt;&gt;"";'Locations-Stops'!M3343;"")&amp;"','"&amp;IF('Locations-Stops'!N3343&lt;&gt;"";'Locations-Stops'!N3343;"")&amp;"', CURRENT_TIMESTAMP);"</v>
      </c>
    </row>
    <row r="3342" spans="3:6" x14ac:dyDescent="0.25">
      <c r="C3342" s="16">
        <v>3344</v>
      </c>
      <c r="D3342" s="16" t="s">
        <v>17780</v>
      </c>
      <c r="E3342" s="16" t="s">
        <v>4333</v>
      </c>
      <c r="F334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3344;"'";"\'")&amp;"',"&amp;IF('Locations-Stops'!D3344&lt;&gt;"";LEFT('Locations-Stops'!D3344;2)&amp;"."&amp;RIGHT('Locations-Stops'!D3344;LEN('Locations-Stops'!D3344)-2);"0")&amp;","&amp;IF('Locations-Stops'!E3344&lt;&gt;"";LEFT('Locations-Stops'!E3344;1)&amp;"."&amp;RIGHT('Locations-Stops'!E3344;LEN('Locations-Stops'!E3344)-1);"0")&amp;","&amp;IF('Locations-Stops'!G3344&lt;&gt;"";VLOOKUP('Locations-Stops'!G3344;Regions!A2:B300;2;FALSE);"0")&amp;","&amp;IF('Locations-Stops'!H3344&lt;&gt;"";VLOOKUP('Locations-Stops'!H3344;Regions!C2:D300;2;FALSE);"0")&amp;","&amp;IF('Locations-Stops'!I3344&lt;&gt;"";VLOOKUP('Locations-Stops'!I3344;Regions!F2:G300;2;FALSE);"0")&amp;","&amp;IF('Locations-Stops'!J3344&lt;&gt;"";VLOOKUP('Locations-Stops'!J3344;Regions!I2:J300;2;FALSE);"0")&amp;",'"&amp;IF('Locations-Stops'!K3344&lt;&gt;"";SUBSTITUTE('Locations-Stops'!K3344;"'";"\'");"")&amp;"','"&amp;IF('Locations-Stops'!L3344&lt;&gt;"";'Locations-Stops'!L3344;"")&amp;"','"&amp;IF('Locations-Stops'!M3344&lt;&gt;"";'Locations-Stops'!M3344;"")&amp;"','"&amp;IF('Locations-Stops'!N3344&lt;&gt;"";'Locations-Stops'!N3344;"")&amp;"', CURRENT_TIMESTAMP);"</v>
      </c>
    </row>
    <row r="3343" spans="3:6" x14ac:dyDescent="0.25">
      <c r="C3343" s="16">
        <v>3345</v>
      </c>
      <c r="D3343" s="16" t="s">
        <v>17780</v>
      </c>
      <c r="E3343" s="16" t="s">
        <v>4333</v>
      </c>
      <c r="F334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3345;"'";"\'")&amp;"',"&amp;IF('Locations-Stops'!D3345&lt;&gt;"";LEFT('Locations-Stops'!D3345;2)&amp;"."&amp;RIGHT('Locations-Stops'!D3345;LEN('Locations-Stops'!D3345)-2);"0")&amp;","&amp;IF('Locations-Stops'!E3345&lt;&gt;"";LEFT('Locations-Stops'!E3345;1)&amp;"."&amp;RIGHT('Locations-Stops'!E3345;LEN('Locations-Stops'!E3345)-1);"0")&amp;","&amp;IF('Locations-Stops'!G3345&lt;&gt;"";VLOOKUP('Locations-Stops'!G3345;Regions!A2:B300;2;FALSE);"0")&amp;","&amp;IF('Locations-Stops'!H3345&lt;&gt;"";VLOOKUP('Locations-Stops'!H3345;Regions!C2:D300;2;FALSE);"0")&amp;","&amp;IF('Locations-Stops'!I3345&lt;&gt;"";VLOOKUP('Locations-Stops'!I3345;Regions!F2:G300;2;FALSE);"0")&amp;","&amp;IF('Locations-Stops'!J3345&lt;&gt;"";VLOOKUP('Locations-Stops'!J3345;Regions!I2:J300;2;FALSE);"0")&amp;",'"&amp;IF('Locations-Stops'!K3345&lt;&gt;"";SUBSTITUTE('Locations-Stops'!K3345;"'";"\'");"")&amp;"','"&amp;IF('Locations-Stops'!L3345&lt;&gt;"";'Locations-Stops'!L3345;"")&amp;"','"&amp;IF('Locations-Stops'!M3345&lt;&gt;"";'Locations-Stops'!M3345;"")&amp;"','"&amp;IF('Locations-Stops'!N3345&lt;&gt;"";'Locations-Stops'!N3345;"")&amp;"', CURRENT_TIMESTAMP);"</v>
      </c>
    </row>
    <row r="3344" spans="3:6" x14ac:dyDescent="0.25">
      <c r="C3344" s="16">
        <v>3346</v>
      </c>
      <c r="D3344" s="16" t="s">
        <v>17780</v>
      </c>
      <c r="E3344" s="16" t="s">
        <v>4333</v>
      </c>
      <c r="F3344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3346;"'";"\'")&amp;"',"&amp;IF('Locations-Stops'!D3346&lt;&gt;"";LEFT('Locations-Stops'!D3346;2)&amp;"."&amp;RIGHT('Locations-Stops'!D3346;LEN('Locations-Stops'!D3346)-2);"0")&amp;","&amp;IF('Locations-Stops'!E3346&lt;&gt;"";LEFT('Locations-Stops'!E3346;1)&amp;"."&amp;RIGHT('Locations-Stops'!E3346;LEN('Locations-Stops'!E3346)-1);"0")&amp;","&amp;IF('Locations-Stops'!G3346&lt;&gt;"";VLOOKUP('Locations-Stops'!G3346;Regions!A2:B300;2;FALSE);"0")&amp;","&amp;IF('Locations-Stops'!H3346&lt;&gt;"";VLOOKUP('Locations-Stops'!H3346;Regions!C2:D300;2;FALSE);"0")&amp;","&amp;IF('Locations-Stops'!I3346&lt;&gt;"";VLOOKUP('Locations-Stops'!I3346;Regions!F2:G300;2;FALSE);"0")&amp;","&amp;IF('Locations-Stops'!J3346&lt;&gt;"";VLOOKUP('Locations-Stops'!J3346;Regions!I2:J300;2;FALSE);"0")&amp;",'"&amp;IF('Locations-Stops'!K3346&lt;&gt;"";SUBSTITUTE('Locations-Stops'!K3346;"'";"\'");"")&amp;"','"&amp;IF('Locations-Stops'!L3346&lt;&gt;"";'Locations-Stops'!L3346;"")&amp;"','"&amp;IF('Locations-Stops'!M3346&lt;&gt;"";'Locations-Stops'!M3346;"")&amp;"','"&amp;IF('Locations-Stops'!N3346&lt;&gt;"";'Locations-Stops'!N3346;"")&amp;"', CURRENT_TIMESTAMP);"</v>
      </c>
    </row>
    <row r="3345" spans="3:6" x14ac:dyDescent="0.25">
      <c r="C3345" s="16">
        <v>3347</v>
      </c>
      <c r="D3345" s="16" t="s">
        <v>17780</v>
      </c>
      <c r="E3345" s="16" t="s">
        <v>4333</v>
      </c>
      <c r="F3345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3347;"'";"\'")&amp;"',"&amp;IF('Locations-Stops'!D3347&lt;&gt;"";LEFT('Locations-Stops'!D3347;2)&amp;"."&amp;RIGHT('Locations-Stops'!D3347;LEN('Locations-Stops'!D3347)-2);"0")&amp;","&amp;IF('Locations-Stops'!E3347&lt;&gt;"";LEFT('Locations-Stops'!E3347;1)&amp;"."&amp;RIGHT('Locations-Stops'!E3347;LEN('Locations-Stops'!E3347)-1);"0")&amp;","&amp;IF('Locations-Stops'!G3347&lt;&gt;"";VLOOKUP('Locations-Stops'!G3347;Regions!A2:B300;2;FALSE);"0")&amp;","&amp;IF('Locations-Stops'!H3347&lt;&gt;"";VLOOKUP('Locations-Stops'!H3347;Regions!C2:D300;2;FALSE);"0")&amp;","&amp;IF('Locations-Stops'!I3347&lt;&gt;"";VLOOKUP('Locations-Stops'!I3347;Regions!F2:G300;2;FALSE);"0")&amp;","&amp;IF('Locations-Stops'!J3347&lt;&gt;"";VLOOKUP('Locations-Stops'!J3347;Regions!I2:J300;2;FALSE);"0")&amp;",'"&amp;IF('Locations-Stops'!K3347&lt;&gt;"";SUBSTITUTE('Locations-Stops'!K3347;"'";"\'");"")&amp;"','"&amp;IF('Locations-Stops'!L3347&lt;&gt;"";'Locations-Stops'!L3347;"")&amp;"','"&amp;IF('Locations-Stops'!M3347&lt;&gt;"";'Locations-Stops'!M3347;"")&amp;"','"&amp;IF('Locations-Stops'!N3347&lt;&gt;"";'Locations-Stops'!N3347;"")&amp;"', CURRENT_TIMESTAMP);"</v>
      </c>
    </row>
    <row r="3346" spans="3:6" x14ac:dyDescent="0.25">
      <c r="C3346" s="16">
        <v>3348</v>
      </c>
      <c r="D3346" s="16" t="s">
        <v>17780</v>
      </c>
      <c r="E3346" s="16" t="s">
        <v>4333</v>
      </c>
      <c r="F3346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3348;"'";"\'")&amp;"',"&amp;IF('Locations-Stops'!D3348&lt;&gt;"";LEFT('Locations-Stops'!D3348;2)&amp;"."&amp;RIGHT('Locations-Stops'!D3348;LEN('Locations-Stops'!D3348)-2);"0")&amp;","&amp;IF('Locations-Stops'!E3348&lt;&gt;"";LEFT('Locations-Stops'!E3348;1)&amp;"."&amp;RIGHT('Locations-Stops'!E3348;LEN('Locations-Stops'!E3348)-1);"0")&amp;","&amp;IF('Locations-Stops'!G3348&lt;&gt;"";VLOOKUP('Locations-Stops'!G3348;Regions!A2:B300;2;FALSE);"0")&amp;","&amp;IF('Locations-Stops'!H3348&lt;&gt;"";VLOOKUP('Locations-Stops'!H3348;Regions!C2:D300;2;FALSE);"0")&amp;","&amp;IF('Locations-Stops'!I3348&lt;&gt;"";VLOOKUP('Locations-Stops'!I3348;Regions!F2:G300;2;FALSE);"0")&amp;","&amp;IF('Locations-Stops'!J3348&lt;&gt;"";VLOOKUP('Locations-Stops'!J3348;Regions!I2:J300;2;FALSE);"0")&amp;",'"&amp;IF('Locations-Stops'!K3348&lt;&gt;"";SUBSTITUTE('Locations-Stops'!K3348;"'";"\'");"")&amp;"','"&amp;IF('Locations-Stops'!L3348&lt;&gt;"";'Locations-Stops'!L3348;"")&amp;"','"&amp;IF('Locations-Stops'!M3348&lt;&gt;"";'Locations-Stops'!M3348;"")&amp;"','"&amp;IF('Locations-Stops'!N3348&lt;&gt;"";'Locations-Stops'!N3348;"")&amp;"', CURRENT_TIMESTAMP);"</v>
      </c>
    </row>
    <row r="3347" spans="3:6" x14ac:dyDescent="0.25">
      <c r="C3347" s="16">
        <v>3349</v>
      </c>
      <c r="D3347" s="16" t="s">
        <v>17780</v>
      </c>
      <c r="E3347" s="16" t="s">
        <v>4333</v>
      </c>
      <c r="F3347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3349;"'";"\'")&amp;"',"&amp;IF('Locations-Stops'!D3349&lt;&gt;"";LEFT('Locations-Stops'!D3349;2)&amp;"."&amp;RIGHT('Locations-Stops'!D3349;LEN('Locations-Stops'!D3349)-2);"0")&amp;","&amp;IF('Locations-Stops'!E3349&lt;&gt;"";LEFT('Locations-Stops'!E3349;1)&amp;"."&amp;RIGHT('Locations-Stops'!E3349;LEN('Locations-Stops'!E3349)-1);"0")&amp;","&amp;IF('Locations-Stops'!G3349&lt;&gt;"";VLOOKUP('Locations-Stops'!G3349;Regions!A2:B300;2;FALSE);"0")&amp;","&amp;IF('Locations-Stops'!H3349&lt;&gt;"";VLOOKUP('Locations-Stops'!H3349;Regions!C2:D300;2;FALSE);"0")&amp;","&amp;IF('Locations-Stops'!I3349&lt;&gt;"";VLOOKUP('Locations-Stops'!I3349;Regions!F2:G300;2;FALSE);"0")&amp;","&amp;IF('Locations-Stops'!J3349&lt;&gt;"";VLOOKUP('Locations-Stops'!J3349;Regions!I2:J300;2;FALSE);"0")&amp;",'"&amp;IF('Locations-Stops'!K3349&lt;&gt;"";SUBSTITUTE('Locations-Stops'!K3349;"'";"\'");"")&amp;"','"&amp;IF('Locations-Stops'!L3349&lt;&gt;"";'Locations-Stops'!L3349;"")&amp;"','"&amp;IF('Locations-Stops'!M3349&lt;&gt;"";'Locations-Stops'!M3349;"")&amp;"','"&amp;IF('Locations-Stops'!N3349&lt;&gt;"";'Locations-Stops'!N3349;"")&amp;"', CURRENT_TIMESTAMP);"</v>
      </c>
    </row>
    <row r="3348" spans="3:6" x14ac:dyDescent="0.25">
      <c r="C3348" s="16">
        <v>3350</v>
      </c>
      <c r="D3348" s="16" t="s">
        <v>17780</v>
      </c>
      <c r="E3348" s="16" t="s">
        <v>4333</v>
      </c>
      <c r="F3348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3350;"'";"\'")&amp;"',"&amp;IF('Locations-Stops'!D3350&lt;&gt;"";LEFT('Locations-Stops'!D3350;2)&amp;"."&amp;RIGHT('Locations-Stops'!D3350;LEN('Locations-Stops'!D3350)-2);"0")&amp;","&amp;IF('Locations-Stops'!E3350&lt;&gt;"";LEFT('Locations-Stops'!E3350;1)&amp;"."&amp;RIGHT('Locations-Stops'!E3350;LEN('Locations-Stops'!E3350)-1);"0")&amp;","&amp;IF('Locations-Stops'!G3350&lt;&gt;"";VLOOKUP('Locations-Stops'!G3350;Regions!A2:B300;2;FALSE);"0")&amp;","&amp;IF('Locations-Stops'!H3350&lt;&gt;"";VLOOKUP('Locations-Stops'!H3350;Regions!C2:D300;2;FALSE);"0")&amp;","&amp;IF('Locations-Stops'!I3350&lt;&gt;"";VLOOKUP('Locations-Stops'!I3350;Regions!F2:G300;2;FALSE);"0")&amp;","&amp;IF('Locations-Stops'!J3350&lt;&gt;"";VLOOKUP('Locations-Stops'!J3350;Regions!I2:J300;2;FALSE);"0")&amp;",'"&amp;IF('Locations-Stops'!K3350&lt;&gt;"";SUBSTITUTE('Locations-Stops'!K3350;"'";"\'");"")&amp;"','"&amp;IF('Locations-Stops'!L3350&lt;&gt;"";'Locations-Stops'!L3350;"")&amp;"','"&amp;IF('Locations-Stops'!M3350&lt;&gt;"";'Locations-Stops'!M3350;"")&amp;"','"&amp;IF('Locations-Stops'!N3350&lt;&gt;"";'Locations-Stops'!N3350;"")&amp;"', CURRENT_TIMESTAMP);"</v>
      </c>
    </row>
    <row r="3349" spans="3:6" x14ac:dyDescent="0.25">
      <c r="C3349" s="16">
        <v>3351</v>
      </c>
      <c r="D3349" s="16" t="s">
        <v>17780</v>
      </c>
      <c r="E3349" s="16" t="s">
        <v>4333</v>
      </c>
      <c r="F3349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3351;"'";"\'")&amp;"',"&amp;IF('Locations-Stops'!D3351&lt;&gt;"";LEFT('Locations-Stops'!D3351;2)&amp;"."&amp;RIGHT('Locations-Stops'!D3351;LEN('Locations-Stops'!D3351)-2);"0")&amp;","&amp;IF('Locations-Stops'!E3351&lt;&gt;"";LEFT('Locations-Stops'!E3351;1)&amp;"."&amp;RIGHT('Locations-Stops'!E3351;LEN('Locations-Stops'!E3351)-1);"0")&amp;","&amp;IF('Locations-Stops'!G3351&lt;&gt;"";VLOOKUP('Locations-Stops'!G3351;Regions!A2:B300;2;FALSE);"0")&amp;","&amp;IF('Locations-Stops'!H3351&lt;&gt;"";VLOOKUP('Locations-Stops'!H3351;Regions!C2:D300;2;FALSE);"0")&amp;","&amp;IF('Locations-Stops'!I3351&lt;&gt;"";VLOOKUP('Locations-Stops'!I3351;Regions!F2:G300;2;FALSE);"0")&amp;","&amp;IF('Locations-Stops'!J3351&lt;&gt;"";VLOOKUP('Locations-Stops'!J3351;Regions!I2:J300;2;FALSE);"0")&amp;",'"&amp;IF('Locations-Stops'!K3351&lt;&gt;"";SUBSTITUTE('Locations-Stops'!K3351;"'";"\'");"")&amp;"','"&amp;IF('Locations-Stops'!L3351&lt;&gt;"";'Locations-Stops'!L3351;"")&amp;"','"&amp;IF('Locations-Stops'!M3351&lt;&gt;"";'Locations-Stops'!M3351;"")&amp;"','"&amp;IF('Locations-Stops'!N3351&lt;&gt;"";'Locations-Stops'!N3351;"")&amp;"', CURRENT_TIMESTAMP);"</v>
      </c>
    </row>
    <row r="3350" spans="3:6" x14ac:dyDescent="0.25">
      <c r="C3350" s="16">
        <v>3352</v>
      </c>
      <c r="D3350" s="16" t="s">
        <v>17780</v>
      </c>
      <c r="E3350" s="16" t="s">
        <v>4333</v>
      </c>
      <c r="F3350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3352;"'";"\'")&amp;"',"&amp;IF('Locations-Stops'!D3352&lt;&gt;"";LEFT('Locations-Stops'!D3352;2)&amp;"."&amp;RIGHT('Locations-Stops'!D3352;LEN('Locations-Stops'!D3352)-2);"0")&amp;","&amp;IF('Locations-Stops'!E3352&lt;&gt;"";LEFT('Locations-Stops'!E3352;1)&amp;"."&amp;RIGHT('Locations-Stops'!E3352;LEN('Locations-Stops'!E3352)-1);"0")&amp;","&amp;IF('Locations-Stops'!G3352&lt;&gt;"";VLOOKUP('Locations-Stops'!G3352;Regions!A2:B300;2;FALSE);"0")&amp;","&amp;IF('Locations-Stops'!H3352&lt;&gt;"";VLOOKUP('Locations-Stops'!H3352;Regions!C2:D300;2;FALSE);"0")&amp;","&amp;IF('Locations-Stops'!I3352&lt;&gt;"";VLOOKUP('Locations-Stops'!I3352;Regions!F2:G300;2;FALSE);"0")&amp;","&amp;IF('Locations-Stops'!J3352&lt;&gt;"";VLOOKUP('Locations-Stops'!J3352;Regions!I2:J300;2;FALSE);"0")&amp;",'"&amp;IF('Locations-Stops'!K3352&lt;&gt;"";SUBSTITUTE('Locations-Stops'!K3352;"'";"\'");"")&amp;"','"&amp;IF('Locations-Stops'!L3352&lt;&gt;"";'Locations-Stops'!L3352;"")&amp;"','"&amp;IF('Locations-Stops'!M3352&lt;&gt;"";'Locations-Stops'!M3352;"")&amp;"','"&amp;IF('Locations-Stops'!N3352&lt;&gt;"";'Locations-Stops'!N3352;"")&amp;"', CURRENT_TIMESTAMP);"</v>
      </c>
    </row>
    <row r="3351" spans="3:6" x14ac:dyDescent="0.25">
      <c r="C3351" s="16">
        <v>3353</v>
      </c>
      <c r="D3351" s="16" t="s">
        <v>17780</v>
      </c>
      <c r="E3351" s="16" t="s">
        <v>4333</v>
      </c>
      <c r="F335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3353;"'";"\'")&amp;"',"&amp;IF('Locations-Stops'!D3353&lt;&gt;"";LEFT('Locations-Stops'!D3353;2)&amp;"."&amp;RIGHT('Locations-Stops'!D3353;LEN('Locations-Stops'!D3353)-2);"0")&amp;","&amp;IF('Locations-Stops'!E3353&lt;&gt;"";LEFT('Locations-Stops'!E3353;1)&amp;"."&amp;RIGHT('Locations-Stops'!E3353;LEN('Locations-Stops'!E3353)-1);"0")&amp;","&amp;IF('Locations-Stops'!G3353&lt;&gt;"";VLOOKUP('Locations-Stops'!G3353;Regions!A2:B300;2;FALSE);"0")&amp;","&amp;IF('Locations-Stops'!H3353&lt;&gt;"";VLOOKUP('Locations-Stops'!H3353;Regions!C2:D300;2;FALSE);"0")&amp;","&amp;IF('Locations-Stops'!I3353&lt;&gt;"";VLOOKUP('Locations-Stops'!I3353;Regions!F2:G300;2;FALSE);"0")&amp;","&amp;IF('Locations-Stops'!J3353&lt;&gt;"";VLOOKUP('Locations-Stops'!J3353;Regions!I2:J300;2;FALSE);"0")&amp;",'"&amp;IF('Locations-Stops'!K3353&lt;&gt;"";SUBSTITUTE('Locations-Stops'!K3353;"'";"\'");"")&amp;"','"&amp;IF('Locations-Stops'!L3353&lt;&gt;"";'Locations-Stops'!L3353;"")&amp;"','"&amp;IF('Locations-Stops'!M3353&lt;&gt;"";'Locations-Stops'!M3353;"")&amp;"','"&amp;IF('Locations-Stops'!N3353&lt;&gt;"";'Locations-Stops'!N3353;"")&amp;"', CURRENT_TIMESTAMP);"</v>
      </c>
    </row>
    <row r="3352" spans="3:6" x14ac:dyDescent="0.25">
      <c r="C3352" s="16">
        <v>3354</v>
      </c>
      <c r="D3352" s="16" t="s">
        <v>17780</v>
      </c>
      <c r="E3352" s="16" t="s">
        <v>4333</v>
      </c>
      <c r="F335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3354;"'";"\'")&amp;"',"&amp;IF('Locations-Stops'!D3354&lt;&gt;"";LEFT('Locations-Stops'!D3354;2)&amp;"."&amp;RIGHT('Locations-Stops'!D3354;LEN('Locations-Stops'!D3354)-2);"0")&amp;","&amp;IF('Locations-Stops'!E3354&lt;&gt;"";LEFT('Locations-Stops'!E3354;1)&amp;"."&amp;RIGHT('Locations-Stops'!E3354;LEN('Locations-Stops'!E3354)-1);"0")&amp;","&amp;IF('Locations-Stops'!G3354&lt;&gt;"";VLOOKUP('Locations-Stops'!G3354;Regions!A2:B300;2;FALSE);"0")&amp;","&amp;IF('Locations-Stops'!H3354&lt;&gt;"";VLOOKUP('Locations-Stops'!H3354;Regions!C2:D300;2;FALSE);"0")&amp;","&amp;IF('Locations-Stops'!I3354&lt;&gt;"";VLOOKUP('Locations-Stops'!I3354;Regions!F2:G300;2;FALSE);"0")&amp;","&amp;IF('Locations-Stops'!J3354&lt;&gt;"";VLOOKUP('Locations-Stops'!J3354;Regions!I2:J300;2;FALSE);"0")&amp;",'"&amp;IF('Locations-Stops'!K3354&lt;&gt;"";SUBSTITUTE('Locations-Stops'!K3354;"'";"\'");"")&amp;"','"&amp;IF('Locations-Stops'!L3354&lt;&gt;"";'Locations-Stops'!L3354;"")&amp;"','"&amp;IF('Locations-Stops'!M3354&lt;&gt;"";'Locations-Stops'!M3354;"")&amp;"','"&amp;IF('Locations-Stops'!N3354&lt;&gt;"";'Locations-Stops'!N3354;"")&amp;"', CURRENT_TIMESTAMP);"</v>
      </c>
    </row>
    <row r="3353" spans="3:6" x14ac:dyDescent="0.25">
      <c r="C3353" s="16">
        <v>3355</v>
      </c>
      <c r="D3353" s="16" t="s">
        <v>17780</v>
      </c>
      <c r="E3353" s="16" t="s">
        <v>4333</v>
      </c>
      <c r="F335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3355;"'";"\'")&amp;"',"&amp;IF('Locations-Stops'!D3355&lt;&gt;"";LEFT('Locations-Stops'!D3355;2)&amp;"."&amp;RIGHT('Locations-Stops'!D3355;LEN('Locations-Stops'!D3355)-2);"0")&amp;","&amp;IF('Locations-Stops'!E3355&lt;&gt;"";LEFT('Locations-Stops'!E3355;1)&amp;"."&amp;RIGHT('Locations-Stops'!E3355;LEN('Locations-Stops'!E3355)-1);"0")&amp;","&amp;IF('Locations-Stops'!G3355&lt;&gt;"";VLOOKUP('Locations-Stops'!G3355;Regions!A2:B300;2;FALSE);"0")&amp;","&amp;IF('Locations-Stops'!H3355&lt;&gt;"";VLOOKUP('Locations-Stops'!H3355;Regions!C2:D300;2;FALSE);"0")&amp;","&amp;IF('Locations-Stops'!I3355&lt;&gt;"";VLOOKUP('Locations-Stops'!I3355;Regions!F2:G300;2;FALSE);"0")&amp;","&amp;IF('Locations-Stops'!J3355&lt;&gt;"";VLOOKUP('Locations-Stops'!J3355;Regions!I2:J300;2;FALSE);"0")&amp;",'"&amp;IF('Locations-Stops'!K3355&lt;&gt;"";SUBSTITUTE('Locations-Stops'!K3355;"'";"\'");"")&amp;"','"&amp;IF('Locations-Stops'!L3355&lt;&gt;"";'Locations-Stops'!L3355;"")&amp;"','"&amp;IF('Locations-Stops'!M3355&lt;&gt;"";'Locations-Stops'!M3355;"")&amp;"','"&amp;IF('Locations-Stops'!N3355&lt;&gt;"";'Locations-Stops'!N3355;"")&amp;"', CURRENT_TIMESTAMP);"</v>
      </c>
    </row>
    <row r="3354" spans="3:6" x14ac:dyDescent="0.25">
      <c r="C3354" s="16">
        <v>3356</v>
      </c>
      <c r="D3354" s="16" t="s">
        <v>17780</v>
      </c>
      <c r="E3354" s="16" t="s">
        <v>4333</v>
      </c>
      <c r="F3354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3356;"'";"\'")&amp;"',"&amp;IF('Locations-Stops'!D3356&lt;&gt;"";LEFT('Locations-Stops'!D3356;2)&amp;"."&amp;RIGHT('Locations-Stops'!D3356;LEN('Locations-Stops'!D3356)-2);"0")&amp;","&amp;IF('Locations-Stops'!E3356&lt;&gt;"";LEFT('Locations-Stops'!E3356;1)&amp;"."&amp;RIGHT('Locations-Stops'!E3356;LEN('Locations-Stops'!E3356)-1);"0")&amp;","&amp;IF('Locations-Stops'!G3356&lt;&gt;"";VLOOKUP('Locations-Stops'!G3356;Regions!A2:B300;2;FALSE);"0")&amp;","&amp;IF('Locations-Stops'!H3356&lt;&gt;"";VLOOKUP('Locations-Stops'!H3356;Regions!C2:D300;2;FALSE);"0")&amp;","&amp;IF('Locations-Stops'!I3356&lt;&gt;"";VLOOKUP('Locations-Stops'!I3356;Regions!F2:G300;2;FALSE);"0")&amp;","&amp;IF('Locations-Stops'!J3356&lt;&gt;"";VLOOKUP('Locations-Stops'!J3356;Regions!I2:J300;2;FALSE);"0")&amp;",'"&amp;IF('Locations-Stops'!K3356&lt;&gt;"";SUBSTITUTE('Locations-Stops'!K3356;"'";"\'");"")&amp;"','"&amp;IF('Locations-Stops'!L3356&lt;&gt;"";'Locations-Stops'!L3356;"")&amp;"','"&amp;IF('Locations-Stops'!M3356&lt;&gt;"";'Locations-Stops'!M3356;"")&amp;"','"&amp;IF('Locations-Stops'!N3356&lt;&gt;"";'Locations-Stops'!N3356;"")&amp;"', CURRENT_TIMESTAMP);"</v>
      </c>
    </row>
    <row r="3355" spans="3:6" x14ac:dyDescent="0.25">
      <c r="C3355" s="16">
        <v>3357</v>
      </c>
      <c r="D3355" s="16" t="s">
        <v>17780</v>
      </c>
      <c r="E3355" s="16" t="s">
        <v>4333</v>
      </c>
      <c r="F3355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3357;"'";"\'")&amp;"',"&amp;IF('Locations-Stops'!D3357&lt;&gt;"";LEFT('Locations-Stops'!D3357;2)&amp;"."&amp;RIGHT('Locations-Stops'!D3357;LEN('Locations-Stops'!D3357)-2);"0")&amp;","&amp;IF('Locations-Stops'!E3357&lt;&gt;"";LEFT('Locations-Stops'!E3357;1)&amp;"."&amp;RIGHT('Locations-Stops'!E3357;LEN('Locations-Stops'!E3357)-1);"0")&amp;","&amp;IF('Locations-Stops'!G3357&lt;&gt;"";VLOOKUP('Locations-Stops'!G3357;Regions!A2:B300;2;FALSE);"0")&amp;","&amp;IF('Locations-Stops'!H3357&lt;&gt;"";VLOOKUP('Locations-Stops'!H3357;Regions!C2:D300;2;FALSE);"0")&amp;","&amp;IF('Locations-Stops'!I3357&lt;&gt;"";VLOOKUP('Locations-Stops'!I3357;Regions!F2:G300;2;FALSE);"0")&amp;","&amp;IF('Locations-Stops'!J3357&lt;&gt;"";VLOOKUP('Locations-Stops'!J3357;Regions!I2:J300;2;FALSE);"0")&amp;",'"&amp;IF('Locations-Stops'!K3357&lt;&gt;"";SUBSTITUTE('Locations-Stops'!K3357;"'";"\'");"")&amp;"','"&amp;IF('Locations-Stops'!L3357&lt;&gt;"";'Locations-Stops'!L3357;"")&amp;"','"&amp;IF('Locations-Stops'!M3357&lt;&gt;"";'Locations-Stops'!M3357;"")&amp;"','"&amp;IF('Locations-Stops'!N3357&lt;&gt;"";'Locations-Stops'!N3357;"")&amp;"', CURRENT_TIMESTAMP);"</v>
      </c>
    </row>
    <row r="3356" spans="3:6" x14ac:dyDescent="0.25">
      <c r="C3356" s="16">
        <v>3358</v>
      </c>
      <c r="D3356" s="16" t="s">
        <v>17780</v>
      </c>
      <c r="E3356" s="16" t="s">
        <v>4333</v>
      </c>
      <c r="F3356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3358;"'";"\'")&amp;"',"&amp;IF('Locations-Stops'!D3358&lt;&gt;"";LEFT('Locations-Stops'!D3358;2)&amp;"."&amp;RIGHT('Locations-Stops'!D3358;LEN('Locations-Stops'!D3358)-2);"0")&amp;","&amp;IF('Locations-Stops'!E3358&lt;&gt;"";LEFT('Locations-Stops'!E3358;1)&amp;"."&amp;RIGHT('Locations-Stops'!E3358;LEN('Locations-Stops'!E3358)-1);"0")&amp;","&amp;IF('Locations-Stops'!G3358&lt;&gt;"";VLOOKUP('Locations-Stops'!G3358;Regions!A2:B300;2;FALSE);"0")&amp;","&amp;IF('Locations-Stops'!H3358&lt;&gt;"";VLOOKUP('Locations-Stops'!H3358;Regions!C2:D300;2;FALSE);"0")&amp;","&amp;IF('Locations-Stops'!I3358&lt;&gt;"";VLOOKUP('Locations-Stops'!I3358;Regions!F2:G300;2;FALSE);"0")&amp;","&amp;IF('Locations-Stops'!J3358&lt;&gt;"";VLOOKUP('Locations-Stops'!J3358;Regions!I2:J300;2;FALSE);"0")&amp;",'"&amp;IF('Locations-Stops'!K3358&lt;&gt;"";SUBSTITUTE('Locations-Stops'!K3358;"'";"\'");"")&amp;"','"&amp;IF('Locations-Stops'!L3358&lt;&gt;"";'Locations-Stops'!L3358;"")&amp;"','"&amp;IF('Locations-Stops'!M3358&lt;&gt;"";'Locations-Stops'!M3358;"")&amp;"','"&amp;IF('Locations-Stops'!N3358&lt;&gt;"";'Locations-Stops'!N3358;"")&amp;"', CURRENT_TIMESTAMP);"</v>
      </c>
    </row>
    <row r="3357" spans="3:6" x14ac:dyDescent="0.25">
      <c r="C3357" s="16">
        <v>3359</v>
      </c>
      <c r="D3357" s="16" t="s">
        <v>17780</v>
      </c>
      <c r="E3357" s="16" t="s">
        <v>4333</v>
      </c>
      <c r="F3357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3359;"'";"\'")&amp;"',"&amp;IF('Locations-Stops'!D3359&lt;&gt;"";LEFT('Locations-Stops'!D3359;2)&amp;"."&amp;RIGHT('Locations-Stops'!D3359;LEN('Locations-Stops'!D3359)-2);"0")&amp;","&amp;IF('Locations-Stops'!E3359&lt;&gt;"";LEFT('Locations-Stops'!E3359;1)&amp;"."&amp;RIGHT('Locations-Stops'!E3359;LEN('Locations-Stops'!E3359)-1);"0")&amp;","&amp;IF('Locations-Stops'!G3359&lt;&gt;"";VLOOKUP('Locations-Stops'!G3359;Regions!A2:B300;2;FALSE);"0")&amp;","&amp;IF('Locations-Stops'!H3359&lt;&gt;"";VLOOKUP('Locations-Stops'!H3359;Regions!C2:D300;2;FALSE);"0")&amp;","&amp;IF('Locations-Stops'!I3359&lt;&gt;"";VLOOKUP('Locations-Stops'!I3359;Regions!F2:G300;2;FALSE);"0")&amp;","&amp;IF('Locations-Stops'!J3359&lt;&gt;"";VLOOKUP('Locations-Stops'!J3359;Regions!I2:J300;2;FALSE);"0")&amp;",'"&amp;IF('Locations-Stops'!K3359&lt;&gt;"";SUBSTITUTE('Locations-Stops'!K3359;"'";"\'");"")&amp;"','"&amp;IF('Locations-Stops'!L3359&lt;&gt;"";'Locations-Stops'!L3359;"")&amp;"','"&amp;IF('Locations-Stops'!M3359&lt;&gt;"";'Locations-Stops'!M3359;"")&amp;"','"&amp;IF('Locations-Stops'!N3359&lt;&gt;"";'Locations-Stops'!N3359;"")&amp;"', CURRENT_TIMESTAMP);"</v>
      </c>
    </row>
    <row r="3358" spans="3:6" x14ac:dyDescent="0.25">
      <c r="C3358" s="16">
        <v>3360</v>
      </c>
      <c r="D3358" s="16" t="s">
        <v>17780</v>
      </c>
      <c r="E3358" s="16" t="s">
        <v>4333</v>
      </c>
      <c r="F3358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3360;"'";"\'")&amp;"',"&amp;IF('Locations-Stops'!D3360&lt;&gt;"";LEFT('Locations-Stops'!D3360;2)&amp;"."&amp;RIGHT('Locations-Stops'!D3360;LEN('Locations-Stops'!D3360)-2);"0")&amp;","&amp;IF('Locations-Stops'!E3360&lt;&gt;"";LEFT('Locations-Stops'!E3360;1)&amp;"."&amp;RIGHT('Locations-Stops'!E3360;LEN('Locations-Stops'!E3360)-1);"0")&amp;","&amp;IF('Locations-Stops'!G3360&lt;&gt;"";VLOOKUP('Locations-Stops'!G3360;Regions!A2:B300;2;FALSE);"0")&amp;","&amp;IF('Locations-Stops'!H3360&lt;&gt;"";VLOOKUP('Locations-Stops'!H3360;Regions!C2:D300;2;FALSE);"0")&amp;","&amp;IF('Locations-Stops'!I3360&lt;&gt;"";VLOOKUP('Locations-Stops'!I3360;Regions!F2:G300;2;FALSE);"0")&amp;","&amp;IF('Locations-Stops'!J3360&lt;&gt;"";VLOOKUP('Locations-Stops'!J3360;Regions!I2:J300;2;FALSE);"0")&amp;",'"&amp;IF('Locations-Stops'!K3360&lt;&gt;"";SUBSTITUTE('Locations-Stops'!K3360;"'";"\'");"")&amp;"','"&amp;IF('Locations-Stops'!L3360&lt;&gt;"";'Locations-Stops'!L3360;"")&amp;"','"&amp;IF('Locations-Stops'!M3360&lt;&gt;"";'Locations-Stops'!M3360;"")&amp;"','"&amp;IF('Locations-Stops'!N3360&lt;&gt;"";'Locations-Stops'!N3360;"")&amp;"', CURRENT_TIMESTAMP);"</v>
      </c>
    </row>
    <row r="3359" spans="3:6" x14ac:dyDescent="0.25">
      <c r="C3359" s="16">
        <v>3361</v>
      </c>
      <c r="D3359" s="16" t="s">
        <v>17780</v>
      </c>
      <c r="E3359" s="16" t="s">
        <v>4333</v>
      </c>
      <c r="F3359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3361;"'";"\'")&amp;"',"&amp;IF('Locations-Stops'!D3361&lt;&gt;"";LEFT('Locations-Stops'!D3361;2)&amp;"."&amp;RIGHT('Locations-Stops'!D3361;LEN('Locations-Stops'!D3361)-2);"0")&amp;","&amp;IF('Locations-Stops'!E3361&lt;&gt;"";LEFT('Locations-Stops'!E3361;1)&amp;"."&amp;RIGHT('Locations-Stops'!E3361;LEN('Locations-Stops'!E3361)-1);"0")&amp;","&amp;IF('Locations-Stops'!G3361&lt;&gt;"";VLOOKUP('Locations-Stops'!G3361;Regions!A2:B300;2;FALSE);"0")&amp;","&amp;IF('Locations-Stops'!H3361&lt;&gt;"";VLOOKUP('Locations-Stops'!H3361;Regions!C2:D300;2;FALSE);"0")&amp;","&amp;IF('Locations-Stops'!I3361&lt;&gt;"";VLOOKUP('Locations-Stops'!I3361;Regions!F2:G300;2;FALSE);"0")&amp;","&amp;IF('Locations-Stops'!J3361&lt;&gt;"";VLOOKUP('Locations-Stops'!J3361;Regions!I2:J300;2;FALSE);"0")&amp;",'"&amp;IF('Locations-Stops'!K3361&lt;&gt;"";SUBSTITUTE('Locations-Stops'!K3361;"'";"\'");"")&amp;"','"&amp;IF('Locations-Stops'!L3361&lt;&gt;"";'Locations-Stops'!L3361;"")&amp;"','"&amp;IF('Locations-Stops'!M3361&lt;&gt;"";'Locations-Stops'!M3361;"")&amp;"','"&amp;IF('Locations-Stops'!N3361&lt;&gt;"";'Locations-Stops'!N3361;"")&amp;"', CURRENT_TIMESTAMP);"</v>
      </c>
    </row>
    <row r="3360" spans="3:6" x14ac:dyDescent="0.25">
      <c r="C3360" s="16">
        <v>3362</v>
      </c>
      <c r="D3360" s="16" t="s">
        <v>17780</v>
      </c>
      <c r="E3360" s="16" t="s">
        <v>4333</v>
      </c>
      <c r="F3360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3362;"'";"\'")&amp;"',"&amp;IF('Locations-Stops'!D3362&lt;&gt;"";LEFT('Locations-Stops'!D3362;2)&amp;"."&amp;RIGHT('Locations-Stops'!D3362;LEN('Locations-Stops'!D3362)-2);"0")&amp;","&amp;IF('Locations-Stops'!E3362&lt;&gt;"";LEFT('Locations-Stops'!E3362;1)&amp;"."&amp;RIGHT('Locations-Stops'!E3362;LEN('Locations-Stops'!E3362)-1);"0")&amp;","&amp;IF('Locations-Stops'!G3362&lt;&gt;"";VLOOKUP('Locations-Stops'!G3362;Regions!A2:B300;2;FALSE);"0")&amp;","&amp;IF('Locations-Stops'!H3362&lt;&gt;"";VLOOKUP('Locations-Stops'!H3362;Regions!C2:D300;2;FALSE);"0")&amp;","&amp;IF('Locations-Stops'!I3362&lt;&gt;"";VLOOKUP('Locations-Stops'!I3362;Regions!F2:G300;2;FALSE);"0")&amp;","&amp;IF('Locations-Stops'!J3362&lt;&gt;"";VLOOKUP('Locations-Stops'!J3362;Regions!I2:J300;2;FALSE);"0")&amp;",'"&amp;IF('Locations-Stops'!K3362&lt;&gt;"";SUBSTITUTE('Locations-Stops'!K3362;"'";"\'");"")&amp;"','"&amp;IF('Locations-Stops'!L3362&lt;&gt;"";'Locations-Stops'!L3362;"")&amp;"','"&amp;IF('Locations-Stops'!M3362&lt;&gt;"";'Locations-Stops'!M3362;"")&amp;"','"&amp;IF('Locations-Stops'!N3362&lt;&gt;"";'Locations-Stops'!N3362;"")&amp;"', CURRENT_TIMESTAMP);"</v>
      </c>
    </row>
    <row r="3361" spans="3:6" x14ac:dyDescent="0.25">
      <c r="C3361" s="16">
        <v>3363</v>
      </c>
      <c r="D3361" s="16" t="s">
        <v>17780</v>
      </c>
      <c r="E3361" s="16" t="s">
        <v>4333</v>
      </c>
      <c r="F336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3363;"'";"\'")&amp;"',"&amp;IF('Locations-Stops'!D3363&lt;&gt;"";LEFT('Locations-Stops'!D3363;2)&amp;"."&amp;RIGHT('Locations-Stops'!D3363;LEN('Locations-Stops'!D3363)-2);"0")&amp;","&amp;IF('Locations-Stops'!E3363&lt;&gt;"";LEFT('Locations-Stops'!E3363;1)&amp;"."&amp;RIGHT('Locations-Stops'!E3363;LEN('Locations-Stops'!E3363)-1);"0")&amp;","&amp;IF('Locations-Stops'!G3363&lt;&gt;"";VLOOKUP('Locations-Stops'!G3363;Regions!A2:B300;2;FALSE);"0")&amp;","&amp;IF('Locations-Stops'!H3363&lt;&gt;"";VLOOKUP('Locations-Stops'!H3363;Regions!C2:D300;2;FALSE);"0")&amp;","&amp;IF('Locations-Stops'!I3363&lt;&gt;"";VLOOKUP('Locations-Stops'!I3363;Regions!F2:G300;2;FALSE);"0")&amp;","&amp;IF('Locations-Stops'!J3363&lt;&gt;"";VLOOKUP('Locations-Stops'!J3363;Regions!I2:J300;2;FALSE);"0")&amp;",'"&amp;IF('Locations-Stops'!K3363&lt;&gt;"";SUBSTITUTE('Locations-Stops'!K3363;"'";"\'");"")&amp;"','"&amp;IF('Locations-Stops'!L3363&lt;&gt;"";'Locations-Stops'!L3363;"")&amp;"','"&amp;IF('Locations-Stops'!M3363&lt;&gt;"";'Locations-Stops'!M3363;"")&amp;"','"&amp;IF('Locations-Stops'!N3363&lt;&gt;"";'Locations-Stops'!N3363;"")&amp;"', CURRENT_TIMESTAMP);"</v>
      </c>
    </row>
    <row r="3362" spans="3:6" x14ac:dyDescent="0.25">
      <c r="C3362" s="16">
        <v>3364</v>
      </c>
      <c r="D3362" s="16" t="s">
        <v>17780</v>
      </c>
      <c r="E3362" s="16" t="s">
        <v>4333</v>
      </c>
      <c r="F336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3364;"'";"\'")&amp;"',"&amp;IF('Locations-Stops'!D3364&lt;&gt;"";LEFT('Locations-Stops'!D3364;2)&amp;"."&amp;RIGHT('Locations-Stops'!D3364;LEN('Locations-Stops'!D3364)-2);"0")&amp;","&amp;IF('Locations-Stops'!E3364&lt;&gt;"";LEFT('Locations-Stops'!E3364;1)&amp;"."&amp;RIGHT('Locations-Stops'!E3364;LEN('Locations-Stops'!E3364)-1);"0")&amp;","&amp;IF('Locations-Stops'!G3364&lt;&gt;"";VLOOKUP('Locations-Stops'!G3364;Regions!A2:B300;2;FALSE);"0")&amp;","&amp;IF('Locations-Stops'!H3364&lt;&gt;"";VLOOKUP('Locations-Stops'!H3364;Regions!C2:D300;2;FALSE);"0")&amp;","&amp;IF('Locations-Stops'!I3364&lt;&gt;"";VLOOKUP('Locations-Stops'!I3364;Regions!F2:G300;2;FALSE);"0")&amp;","&amp;IF('Locations-Stops'!J3364&lt;&gt;"";VLOOKUP('Locations-Stops'!J3364;Regions!I2:J300;2;FALSE);"0")&amp;",'"&amp;IF('Locations-Stops'!K3364&lt;&gt;"";SUBSTITUTE('Locations-Stops'!K3364;"'";"\'");"")&amp;"','"&amp;IF('Locations-Stops'!L3364&lt;&gt;"";'Locations-Stops'!L3364;"")&amp;"','"&amp;IF('Locations-Stops'!M3364&lt;&gt;"";'Locations-Stops'!M3364;"")&amp;"','"&amp;IF('Locations-Stops'!N3364&lt;&gt;"";'Locations-Stops'!N3364;"")&amp;"', CURRENT_TIMESTAMP);"</v>
      </c>
    </row>
    <row r="3363" spans="3:6" x14ac:dyDescent="0.25">
      <c r="C3363" s="16">
        <v>3365</v>
      </c>
      <c r="D3363" s="16" t="s">
        <v>17780</v>
      </c>
      <c r="E3363" s="16" t="s">
        <v>4333</v>
      </c>
      <c r="F336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3365;"'";"\'")&amp;"',"&amp;IF('Locations-Stops'!D3365&lt;&gt;"";LEFT('Locations-Stops'!D3365;2)&amp;"."&amp;RIGHT('Locations-Stops'!D3365;LEN('Locations-Stops'!D3365)-2);"0")&amp;","&amp;IF('Locations-Stops'!E3365&lt;&gt;"";LEFT('Locations-Stops'!E3365;1)&amp;"."&amp;RIGHT('Locations-Stops'!E3365;LEN('Locations-Stops'!E3365)-1);"0")&amp;","&amp;IF('Locations-Stops'!G3365&lt;&gt;"";VLOOKUP('Locations-Stops'!G3365;Regions!A2:B300;2;FALSE);"0")&amp;","&amp;IF('Locations-Stops'!H3365&lt;&gt;"";VLOOKUP('Locations-Stops'!H3365;Regions!C2:D300;2;FALSE);"0")&amp;","&amp;IF('Locations-Stops'!I3365&lt;&gt;"";VLOOKUP('Locations-Stops'!I3365;Regions!F2:G300;2;FALSE);"0")&amp;","&amp;IF('Locations-Stops'!J3365&lt;&gt;"";VLOOKUP('Locations-Stops'!J3365;Regions!I2:J300;2;FALSE);"0")&amp;",'"&amp;IF('Locations-Stops'!K3365&lt;&gt;"";SUBSTITUTE('Locations-Stops'!K3365;"'";"\'");"")&amp;"','"&amp;IF('Locations-Stops'!L3365&lt;&gt;"";'Locations-Stops'!L3365;"")&amp;"','"&amp;IF('Locations-Stops'!M3365&lt;&gt;"";'Locations-Stops'!M3365;"")&amp;"','"&amp;IF('Locations-Stops'!N3365&lt;&gt;"";'Locations-Stops'!N3365;"")&amp;"', CURRENT_TIMESTAMP);"</v>
      </c>
    </row>
    <row r="3364" spans="3:6" x14ac:dyDescent="0.25">
      <c r="C3364" s="16">
        <v>3366</v>
      </c>
      <c r="D3364" s="16" t="s">
        <v>17780</v>
      </c>
      <c r="E3364" s="16" t="s">
        <v>4333</v>
      </c>
      <c r="F3364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3366;"'";"\'")&amp;"',"&amp;IF('Locations-Stops'!D3366&lt;&gt;"";LEFT('Locations-Stops'!D3366;2)&amp;"."&amp;RIGHT('Locations-Stops'!D3366;LEN('Locations-Stops'!D3366)-2);"0")&amp;","&amp;IF('Locations-Stops'!E3366&lt;&gt;"";LEFT('Locations-Stops'!E3366;1)&amp;"."&amp;RIGHT('Locations-Stops'!E3366;LEN('Locations-Stops'!E3366)-1);"0")&amp;","&amp;IF('Locations-Stops'!G3366&lt;&gt;"";VLOOKUP('Locations-Stops'!G3366;Regions!A2:B300;2;FALSE);"0")&amp;","&amp;IF('Locations-Stops'!H3366&lt;&gt;"";VLOOKUP('Locations-Stops'!H3366;Regions!C2:D300;2;FALSE);"0")&amp;","&amp;IF('Locations-Stops'!I3366&lt;&gt;"";VLOOKUP('Locations-Stops'!I3366;Regions!F2:G300;2;FALSE);"0")&amp;","&amp;IF('Locations-Stops'!J3366&lt;&gt;"";VLOOKUP('Locations-Stops'!J3366;Regions!I2:J300;2;FALSE);"0")&amp;",'"&amp;IF('Locations-Stops'!K3366&lt;&gt;"";SUBSTITUTE('Locations-Stops'!K3366;"'";"\'");"")&amp;"','"&amp;IF('Locations-Stops'!L3366&lt;&gt;"";'Locations-Stops'!L3366;"")&amp;"','"&amp;IF('Locations-Stops'!M3366&lt;&gt;"";'Locations-Stops'!M3366;"")&amp;"','"&amp;IF('Locations-Stops'!N3366&lt;&gt;"";'Locations-Stops'!N3366;"")&amp;"', CURRENT_TIMESTAMP);"</v>
      </c>
    </row>
    <row r="3365" spans="3:6" x14ac:dyDescent="0.25">
      <c r="C3365" s="16">
        <v>3367</v>
      </c>
      <c r="D3365" s="16" t="s">
        <v>17780</v>
      </c>
      <c r="E3365" s="16" t="s">
        <v>4333</v>
      </c>
      <c r="F3365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3367;"'";"\'")&amp;"',"&amp;IF('Locations-Stops'!D3367&lt;&gt;"";LEFT('Locations-Stops'!D3367;2)&amp;"."&amp;RIGHT('Locations-Stops'!D3367;LEN('Locations-Stops'!D3367)-2);"0")&amp;","&amp;IF('Locations-Stops'!E3367&lt;&gt;"";LEFT('Locations-Stops'!E3367;1)&amp;"."&amp;RIGHT('Locations-Stops'!E3367;LEN('Locations-Stops'!E3367)-1);"0")&amp;","&amp;IF('Locations-Stops'!G3367&lt;&gt;"";VLOOKUP('Locations-Stops'!G3367;Regions!A2:B300;2;FALSE);"0")&amp;","&amp;IF('Locations-Stops'!H3367&lt;&gt;"";VLOOKUP('Locations-Stops'!H3367;Regions!C2:D300;2;FALSE);"0")&amp;","&amp;IF('Locations-Stops'!I3367&lt;&gt;"";VLOOKUP('Locations-Stops'!I3367;Regions!F2:G300;2;FALSE);"0")&amp;","&amp;IF('Locations-Stops'!J3367&lt;&gt;"";VLOOKUP('Locations-Stops'!J3367;Regions!I2:J300;2;FALSE);"0")&amp;",'"&amp;IF('Locations-Stops'!K3367&lt;&gt;"";SUBSTITUTE('Locations-Stops'!K3367;"'";"\'");"")&amp;"','"&amp;IF('Locations-Stops'!L3367&lt;&gt;"";'Locations-Stops'!L3367;"")&amp;"','"&amp;IF('Locations-Stops'!M3367&lt;&gt;"";'Locations-Stops'!M3367;"")&amp;"','"&amp;IF('Locations-Stops'!N3367&lt;&gt;"";'Locations-Stops'!N3367;"")&amp;"', CURRENT_TIMESTAMP);"</v>
      </c>
    </row>
    <row r="3366" spans="3:6" x14ac:dyDescent="0.25">
      <c r="C3366" s="16">
        <v>3368</v>
      </c>
      <c r="D3366" s="16" t="s">
        <v>17780</v>
      </c>
      <c r="E3366" s="16" t="s">
        <v>4333</v>
      </c>
      <c r="F3366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3368;"'";"\'")&amp;"',"&amp;IF('Locations-Stops'!D3368&lt;&gt;"";LEFT('Locations-Stops'!D3368;2)&amp;"."&amp;RIGHT('Locations-Stops'!D3368;LEN('Locations-Stops'!D3368)-2);"0")&amp;","&amp;IF('Locations-Stops'!E3368&lt;&gt;"";LEFT('Locations-Stops'!E3368;1)&amp;"."&amp;RIGHT('Locations-Stops'!E3368;LEN('Locations-Stops'!E3368)-1);"0")&amp;","&amp;IF('Locations-Stops'!G3368&lt;&gt;"";VLOOKUP('Locations-Stops'!G3368;Regions!A2:B300;2;FALSE);"0")&amp;","&amp;IF('Locations-Stops'!H3368&lt;&gt;"";VLOOKUP('Locations-Stops'!H3368;Regions!C2:D300;2;FALSE);"0")&amp;","&amp;IF('Locations-Stops'!I3368&lt;&gt;"";VLOOKUP('Locations-Stops'!I3368;Regions!F2:G300;2;FALSE);"0")&amp;","&amp;IF('Locations-Stops'!J3368&lt;&gt;"";VLOOKUP('Locations-Stops'!J3368;Regions!I2:J300;2;FALSE);"0")&amp;",'"&amp;IF('Locations-Stops'!K3368&lt;&gt;"";SUBSTITUTE('Locations-Stops'!K3368;"'";"\'");"")&amp;"','"&amp;IF('Locations-Stops'!L3368&lt;&gt;"";'Locations-Stops'!L3368;"")&amp;"','"&amp;IF('Locations-Stops'!M3368&lt;&gt;"";'Locations-Stops'!M3368;"")&amp;"','"&amp;IF('Locations-Stops'!N3368&lt;&gt;"";'Locations-Stops'!N3368;"")&amp;"', CURRENT_TIMESTAMP);"</v>
      </c>
    </row>
    <row r="3367" spans="3:6" x14ac:dyDescent="0.25">
      <c r="C3367" s="16">
        <v>3369</v>
      </c>
      <c r="D3367" s="16" t="s">
        <v>17780</v>
      </c>
      <c r="E3367" s="16" t="s">
        <v>4333</v>
      </c>
      <c r="F3367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3369;"'";"\'")&amp;"',"&amp;IF('Locations-Stops'!D3369&lt;&gt;"";LEFT('Locations-Stops'!D3369;2)&amp;"."&amp;RIGHT('Locations-Stops'!D3369;LEN('Locations-Stops'!D3369)-2);"0")&amp;","&amp;IF('Locations-Stops'!E3369&lt;&gt;"";LEFT('Locations-Stops'!E3369;1)&amp;"."&amp;RIGHT('Locations-Stops'!E3369;LEN('Locations-Stops'!E3369)-1);"0")&amp;","&amp;IF('Locations-Stops'!G3369&lt;&gt;"";VLOOKUP('Locations-Stops'!G3369;Regions!A2:B300;2;FALSE);"0")&amp;","&amp;IF('Locations-Stops'!H3369&lt;&gt;"";VLOOKUP('Locations-Stops'!H3369;Regions!C2:D300;2;FALSE);"0")&amp;","&amp;IF('Locations-Stops'!I3369&lt;&gt;"";VLOOKUP('Locations-Stops'!I3369;Regions!F2:G300;2;FALSE);"0")&amp;","&amp;IF('Locations-Stops'!J3369&lt;&gt;"";VLOOKUP('Locations-Stops'!J3369;Regions!I2:J300;2;FALSE);"0")&amp;",'"&amp;IF('Locations-Stops'!K3369&lt;&gt;"";SUBSTITUTE('Locations-Stops'!K3369;"'";"\'");"")&amp;"','"&amp;IF('Locations-Stops'!L3369&lt;&gt;"";'Locations-Stops'!L3369;"")&amp;"','"&amp;IF('Locations-Stops'!M3369&lt;&gt;"";'Locations-Stops'!M3369;"")&amp;"','"&amp;IF('Locations-Stops'!N3369&lt;&gt;"";'Locations-Stops'!N3369;"")&amp;"', CURRENT_TIMESTAMP);"</v>
      </c>
    </row>
    <row r="3368" spans="3:6" x14ac:dyDescent="0.25">
      <c r="C3368" s="16">
        <v>3370</v>
      </c>
      <c r="D3368" s="16" t="s">
        <v>17780</v>
      </c>
      <c r="E3368" s="16" t="s">
        <v>4333</v>
      </c>
      <c r="F3368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3370;"'";"\'")&amp;"',"&amp;IF('Locations-Stops'!D3370&lt;&gt;"";LEFT('Locations-Stops'!D3370;2)&amp;"."&amp;RIGHT('Locations-Stops'!D3370;LEN('Locations-Stops'!D3370)-2);"0")&amp;","&amp;IF('Locations-Stops'!E3370&lt;&gt;"";LEFT('Locations-Stops'!E3370;1)&amp;"."&amp;RIGHT('Locations-Stops'!E3370;LEN('Locations-Stops'!E3370)-1);"0")&amp;","&amp;IF('Locations-Stops'!G3370&lt;&gt;"";VLOOKUP('Locations-Stops'!G3370;Regions!A2:B300;2;FALSE);"0")&amp;","&amp;IF('Locations-Stops'!H3370&lt;&gt;"";VLOOKUP('Locations-Stops'!H3370;Regions!C2:D300;2;FALSE);"0")&amp;","&amp;IF('Locations-Stops'!I3370&lt;&gt;"";VLOOKUP('Locations-Stops'!I3370;Regions!F2:G300;2;FALSE);"0")&amp;","&amp;IF('Locations-Stops'!J3370&lt;&gt;"";VLOOKUP('Locations-Stops'!J3370;Regions!I2:J300;2;FALSE);"0")&amp;",'"&amp;IF('Locations-Stops'!K3370&lt;&gt;"";SUBSTITUTE('Locations-Stops'!K3370;"'";"\'");"")&amp;"','"&amp;IF('Locations-Stops'!L3370&lt;&gt;"";'Locations-Stops'!L3370;"")&amp;"','"&amp;IF('Locations-Stops'!M3370&lt;&gt;"";'Locations-Stops'!M3370;"")&amp;"','"&amp;IF('Locations-Stops'!N3370&lt;&gt;"";'Locations-Stops'!N3370;"")&amp;"', CURRENT_TIMESTAMP);"</v>
      </c>
    </row>
    <row r="3369" spans="3:6" x14ac:dyDescent="0.25">
      <c r="C3369" s="16">
        <v>3371</v>
      </c>
      <c r="D3369" s="16" t="s">
        <v>17780</v>
      </c>
      <c r="E3369" s="16" t="s">
        <v>4333</v>
      </c>
      <c r="F3369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3371;"'";"\'")&amp;"',"&amp;IF('Locations-Stops'!D3371&lt;&gt;"";LEFT('Locations-Stops'!D3371;2)&amp;"."&amp;RIGHT('Locations-Stops'!D3371;LEN('Locations-Stops'!D3371)-2);"0")&amp;","&amp;IF('Locations-Stops'!E3371&lt;&gt;"";LEFT('Locations-Stops'!E3371;1)&amp;"."&amp;RIGHT('Locations-Stops'!E3371;LEN('Locations-Stops'!E3371)-1);"0")&amp;","&amp;IF('Locations-Stops'!G3371&lt;&gt;"";VLOOKUP('Locations-Stops'!G3371;Regions!A2:B300;2;FALSE);"0")&amp;","&amp;IF('Locations-Stops'!H3371&lt;&gt;"";VLOOKUP('Locations-Stops'!H3371;Regions!C2:D300;2;FALSE);"0")&amp;","&amp;IF('Locations-Stops'!I3371&lt;&gt;"";VLOOKUP('Locations-Stops'!I3371;Regions!F2:G300;2;FALSE);"0")&amp;","&amp;IF('Locations-Stops'!J3371&lt;&gt;"";VLOOKUP('Locations-Stops'!J3371;Regions!I2:J300;2;FALSE);"0")&amp;",'"&amp;IF('Locations-Stops'!K3371&lt;&gt;"";SUBSTITUTE('Locations-Stops'!K3371;"'";"\'");"")&amp;"','"&amp;IF('Locations-Stops'!L3371&lt;&gt;"";'Locations-Stops'!L3371;"")&amp;"','"&amp;IF('Locations-Stops'!M3371&lt;&gt;"";'Locations-Stops'!M3371;"")&amp;"','"&amp;IF('Locations-Stops'!N3371&lt;&gt;"";'Locations-Stops'!N3371;"")&amp;"', CURRENT_TIMESTAMP);"</v>
      </c>
    </row>
    <row r="3370" spans="3:6" x14ac:dyDescent="0.25">
      <c r="C3370" s="16">
        <v>3372</v>
      </c>
      <c r="D3370" s="16" t="s">
        <v>17780</v>
      </c>
      <c r="E3370" s="16" t="s">
        <v>4333</v>
      </c>
      <c r="F3370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3372;"'";"\'")&amp;"',"&amp;IF('Locations-Stops'!D3372&lt;&gt;"";LEFT('Locations-Stops'!D3372;2)&amp;"."&amp;RIGHT('Locations-Stops'!D3372;LEN('Locations-Stops'!D3372)-2);"0")&amp;","&amp;IF('Locations-Stops'!E3372&lt;&gt;"";LEFT('Locations-Stops'!E3372;1)&amp;"."&amp;RIGHT('Locations-Stops'!E3372;LEN('Locations-Stops'!E3372)-1);"0")&amp;","&amp;IF('Locations-Stops'!G3372&lt;&gt;"";VLOOKUP('Locations-Stops'!G3372;Regions!A2:B300;2;FALSE);"0")&amp;","&amp;IF('Locations-Stops'!H3372&lt;&gt;"";VLOOKUP('Locations-Stops'!H3372;Regions!C2:D300;2;FALSE);"0")&amp;","&amp;IF('Locations-Stops'!I3372&lt;&gt;"";VLOOKUP('Locations-Stops'!I3372;Regions!F2:G300;2;FALSE);"0")&amp;","&amp;IF('Locations-Stops'!J3372&lt;&gt;"";VLOOKUP('Locations-Stops'!J3372;Regions!I2:J300;2;FALSE);"0")&amp;",'"&amp;IF('Locations-Stops'!K3372&lt;&gt;"";SUBSTITUTE('Locations-Stops'!K3372;"'";"\'");"")&amp;"','"&amp;IF('Locations-Stops'!L3372&lt;&gt;"";'Locations-Stops'!L3372;"")&amp;"','"&amp;IF('Locations-Stops'!M3372&lt;&gt;"";'Locations-Stops'!M3372;"")&amp;"','"&amp;IF('Locations-Stops'!N3372&lt;&gt;"";'Locations-Stops'!N3372;"")&amp;"', CURRENT_TIMESTAMP);"</v>
      </c>
    </row>
    <row r="3371" spans="3:6" x14ac:dyDescent="0.25">
      <c r="C3371" s="16">
        <v>3373</v>
      </c>
      <c r="D3371" s="16" t="s">
        <v>17780</v>
      </c>
      <c r="E3371" s="16" t="s">
        <v>4333</v>
      </c>
      <c r="F337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3373;"'";"\'")&amp;"',"&amp;IF('Locations-Stops'!D3373&lt;&gt;"";LEFT('Locations-Stops'!D3373;2)&amp;"."&amp;RIGHT('Locations-Stops'!D3373;LEN('Locations-Stops'!D3373)-2);"0")&amp;","&amp;IF('Locations-Stops'!E3373&lt;&gt;"";LEFT('Locations-Stops'!E3373;1)&amp;"."&amp;RIGHT('Locations-Stops'!E3373;LEN('Locations-Stops'!E3373)-1);"0")&amp;","&amp;IF('Locations-Stops'!G3373&lt;&gt;"";VLOOKUP('Locations-Stops'!G3373;Regions!A2:B300;2;FALSE);"0")&amp;","&amp;IF('Locations-Stops'!H3373&lt;&gt;"";VLOOKUP('Locations-Stops'!H3373;Regions!C2:D300;2;FALSE);"0")&amp;","&amp;IF('Locations-Stops'!I3373&lt;&gt;"";VLOOKUP('Locations-Stops'!I3373;Regions!F2:G300;2;FALSE);"0")&amp;","&amp;IF('Locations-Stops'!J3373&lt;&gt;"";VLOOKUP('Locations-Stops'!J3373;Regions!I2:J300;2;FALSE);"0")&amp;",'"&amp;IF('Locations-Stops'!K3373&lt;&gt;"";SUBSTITUTE('Locations-Stops'!K3373;"'";"\'");"")&amp;"','"&amp;IF('Locations-Stops'!L3373&lt;&gt;"";'Locations-Stops'!L3373;"")&amp;"','"&amp;IF('Locations-Stops'!M3373&lt;&gt;"";'Locations-Stops'!M3373;"")&amp;"','"&amp;IF('Locations-Stops'!N3373&lt;&gt;"";'Locations-Stops'!N3373;"")&amp;"', CURRENT_TIMESTAMP);"</v>
      </c>
    </row>
    <row r="3372" spans="3:6" x14ac:dyDescent="0.25">
      <c r="C3372" s="16">
        <v>3374</v>
      </c>
      <c r="D3372" s="16" t="s">
        <v>17780</v>
      </c>
      <c r="E3372" s="16" t="s">
        <v>4333</v>
      </c>
      <c r="F337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3374;"'";"\'")&amp;"',"&amp;IF('Locations-Stops'!D3374&lt;&gt;"";LEFT('Locations-Stops'!D3374;2)&amp;"."&amp;RIGHT('Locations-Stops'!D3374;LEN('Locations-Stops'!D3374)-2);"0")&amp;","&amp;IF('Locations-Stops'!E3374&lt;&gt;"";LEFT('Locations-Stops'!E3374;1)&amp;"."&amp;RIGHT('Locations-Stops'!E3374;LEN('Locations-Stops'!E3374)-1);"0")&amp;","&amp;IF('Locations-Stops'!G3374&lt;&gt;"";VLOOKUP('Locations-Stops'!G3374;Regions!A2:B300;2;FALSE);"0")&amp;","&amp;IF('Locations-Stops'!H3374&lt;&gt;"";VLOOKUP('Locations-Stops'!H3374;Regions!C2:D300;2;FALSE);"0")&amp;","&amp;IF('Locations-Stops'!I3374&lt;&gt;"";VLOOKUP('Locations-Stops'!I3374;Regions!F2:G300;2;FALSE);"0")&amp;","&amp;IF('Locations-Stops'!J3374&lt;&gt;"";VLOOKUP('Locations-Stops'!J3374;Regions!I2:J300;2;FALSE);"0")&amp;",'"&amp;IF('Locations-Stops'!K3374&lt;&gt;"";SUBSTITUTE('Locations-Stops'!K3374;"'";"\'");"")&amp;"','"&amp;IF('Locations-Stops'!L3374&lt;&gt;"";'Locations-Stops'!L3374;"")&amp;"','"&amp;IF('Locations-Stops'!M3374&lt;&gt;"";'Locations-Stops'!M3374;"")&amp;"','"&amp;IF('Locations-Stops'!N3374&lt;&gt;"";'Locations-Stops'!N3374;"")&amp;"', CURRENT_TIMESTAMP);"</v>
      </c>
    </row>
    <row r="3373" spans="3:6" x14ac:dyDescent="0.25">
      <c r="C3373" s="16">
        <v>3375</v>
      </c>
      <c r="D3373" s="16" t="s">
        <v>17780</v>
      </c>
      <c r="E3373" s="16" t="s">
        <v>4333</v>
      </c>
      <c r="F337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3375;"'";"\'")&amp;"',"&amp;IF('Locations-Stops'!D3375&lt;&gt;"";LEFT('Locations-Stops'!D3375;2)&amp;"."&amp;RIGHT('Locations-Stops'!D3375;LEN('Locations-Stops'!D3375)-2);"0")&amp;","&amp;IF('Locations-Stops'!E3375&lt;&gt;"";LEFT('Locations-Stops'!E3375;1)&amp;"."&amp;RIGHT('Locations-Stops'!E3375;LEN('Locations-Stops'!E3375)-1);"0")&amp;","&amp;IF('Locations-Stops'!G3375&lt;&gt;"";VLOOKUP('Locations-Stops'!G3375;Regions!A2:B300;2;FALSE);"0")&amp;","&amp;IF('Locations-Stops'!H3375&lt;&gt;"";VLOOKUP('Locations-Stops'!H3375;Regions!C2:D300;2;FALSE);"0")&amp;","&amp;IF('Locations-Stops'!I3375&lt;&gt;"";VLOOKUP('Locations-Stops'!I3375;Regions!F2:G300;2;FALSE);"0")&amp;","&amp;IF('Locations-Stops'!J3375&lt;&gt;"";VLOOKUP('Locations-Stops'!J3375;Regions!I2:J300;2;FALSE);"0")&amp;",'"&amp;IF('Locations-Stops'!K3375&lt;&gt;"";SUBSTITUTE('Locations-Stops'!K3375;"'";"\'");"")&amp;"','"&amp;IF('Locations-Stops'!L3375&lt;&gt;"";'Locations-Stops'!L3375;"")&amp;"','"&amp;IF('Locations-Stops'!M3375&lt;&gt;"";'Locations-Stops'!M3375;"")&amp;"','"&amp;IF('Locations-Stops'!N3375&lt;&gt;"";'Locations-Stops'!N3375;"")&amp;"', CURRENT_TIMESTAMP);"</v>
      </c>
    </row>
    <row r="3374" spans="3:6" x14ac:dyDescent="0.25">
      <c r="C3374" s="16">
        <v>3376</v>
      </c>
      <c r="D3374" s="16" t="s">
        <v>17780</v>
      </c>
      <c r="E3374" s="16" t="s">
        <v>4333</v>
      </c>
      <c r="F3374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3376;"'";"\'")&amp;"',"&amp;IF('Locations-Stops'!D3376&lt;&gt;"";LEFT('Locations-Stops'!D3376;2)&amp;"."&amp;RIGHT('Locations-Stops'!D3376;LEN('Locations-Stops'!D3376)-2);"0")&amp;","&amp;IF('Locations-Stops'!E3376&lt;&gt;"";LEFT('Locations-Stops'!E3376;1)&amp;"."&amp;RIGHT('Locations-Stops'!E3376;LEN('Locations-Stops'!E3376)-1);"0")&amp;","&amp;IF('Locations-Stops'!G3376&lt;&gt;"";VLOOKUP('Locations-Stops'!G3376;Regions!A2:B300;2;FALSE);"0")&amp;","&amp;IF('Locations-Stops'!H3376&lt;&gt;"";VLOOKUP('Locations-Stops'!H3376;Regions!C2:D300;2;FALSE);"0")&amp;","&amp;IF('Locations-Stops'!I3376&lt;&gt;"";VLOOKUP('Locations-Stops'!I3376;Regions!F2:G300;2;FALSE);"0")&amp;","&amp;IF('Locations-Stops'!J3376&lt;&gt;"";VLOOKUP('Locations-Stops'!J3376;Regions!I2:J300;2;FALSE);"0")&amp;",'"&amp;IF('Locations-Stops'!K3376&lt;&gt;"";SUBSTITUTE('Locations-Stops'!K3376;"'";"\'");"")&amp;"','"&amp;IF('Locations-Stops'!L3376&lt;&gt;"";'Locations-Stops'!L3376;"")&amp;"','"&amp;IF('Locations-Stops'!M3376&lt;&gt;"";'Locations-Stops'!M3376;"")&amp;"','"&amp;IF('Locations-Stops'!N3376&lt;&gt;"";'Locations-Stops'!N3376;"")&amp;"', CURRENT_TIMESTAMP);"</v>
      </c>
    </row>
    <row r="3375" spans="3:6" x14ac:dyDescent="0.25">
      <c r="C3375" s="16">
        <v>3377</v>
      </c>
      <c r="D3375" s="16" t="s">
        <v>17780</v>
      </c>
      <c r="E3375" s="16" t="s">
        <v>4333</v>
      </c>
      <c r="F3375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3377;"'";"\'")&amp;"',"&amp;IF('Locations-Stops'!D3377&lt;&gt;"";LEFT('Locations-Stops'!D3377;2)&amp;"."&amp;RIGHT('Locations-Stops'!D3377;LEN('Locations-Stops'!D3377)-2);"0")&amp;","&amp;IF('Locations-Stops'!E3377&lt;&gt;"";LEFT('Locations-Stops'!E3377;1)&amp;"."&amp;RIGHT('Locations-Stops'!E3377;LEN('Locations-Stops'!E3377)-1);"0")&amp;","&amp;IF('Locations-Stops'!G3377&lt;&gt;"";VLOOKUP('Locations-Stops'!G3377;Regions!A2:B300;2;FALSE);"0")&amp;","&amp;IF('Locations-Stops'!H3377&lt;&gt;"";VLOOKUP('Locations-Stops'!H3377;Regions!C2:D300;2;FALSE);"0")&amp;","&amp;IF('Locations-Stops'!I3377&lt;&gt;"";VLOOKUP('Locations-Stops'!I3377;Regions!F2:G300;2;FALSE);"0")&amp;","&amp;IF('Locations-Stops'!J3377&lt;&gt;"";VLOOKUP('Locations-Stops'!J3377;Regions!I2:J300;2;FALSE);"0")&amp;",'"&amp;IF('Locations-Stops'!K3377&lt;&gt;"";SUBSTITUTE('Locations-Stops'!K3377;"'";"\'");"")&amp;"','"&amp;IF('Locations-Stops'!L3377&lt;&gt;"";'Locations-Stops'!L3377;"")&amp;"','"&amp;IF('Locations-Stops'!M3377&lt;&gt;"";'Locations-Stops'!M3377;"")&amp;"','"&amp;IF('Locations-Stops'!N3377&lt;&gt;"";'Locations-Stops'!N3377;"")&amp;"', CURRENT_TIMESTAMP);"</v>
      </c>
    </row>
    <row r="3376" spans="3:6" x14ac:dyDescent="0.25">
      <c r="C3376" s="16">
        <v>3378</v>
      </c>
      <c r="D3376" s="16" t="s">
        <v>17780</v>
      </c>
      <c r="E3376" s="16" t="s">
        <v>4333</v>
      </c>
      <c r="F3376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3378;"'";"\'")&amp;"',"&amp;IF('Locations-Stops'!D3378&lt;&gt;"";LEFT('Locations-Stops'!D3378;2)&amp;"."&amp;RIGHT('Locations-Stops'!D3378;LEN('Locations-Stops'!D3378)-2);"0")&amp;","&amp;IF('Locations-Stops'!E3378&lt;&gt;"";LEFT('Locations-Stops'!E3378;1)&amp;"."&amp;RIGHT('Locations-Stops'!E3378;LEN('Locations-Stops'!E3378)-1);"0")&amp;","&amp;IF('Locations-Stops'!G3378&lt;&gt;"";VLOOKUP('Locations-Stops'!G3378;Regions!A2:B300;2;FALSE);"0")&amp;","&amp;IF('Locations-Stops'!H3378&lt;&gt;"";VLOOKUP('Locations-Stops'!H3378;Regions!C2:D300;2;FALSE);"0")&amp;","&amp;IF('Locations-Stops'!I3378&lt;&gt;"";VLOOKUP('Locations-Stops'!I3378;Regions!F2:G300;2;FALSE);"0")&amp;","&amp;IF('Locations-Stops'!J3378&lt;&gt;"";VLOOKUP('Locations-Stops'!J3378;Regions!I2:J300;2;FALSE);"0")&amp;",'"&amp;IF('Locations-Stops'!K3378&lt;&gt;"";SUBSTITUTE('Locations-Stops'!K3378;"'";"\'");"")&amp;"','"&amp;IF('Locations-Stops'!L3378&lt;&gt;"";'Locations-Stops'!L3378;"")&amp;"','"&amp;IF('Locations-Stops'!M3378&lt;&gt;"";'Locations-Stops'!M3378;"")&amp;"','"&amp;IF('Locations-Stops'!N3378&lt;&gt;"";'Locations-Stops'!N3378;"")&amp;"', CURRENT_TIMESTAMP);"</v>
      </c>
    </row>
    <row r="3377" spans="3:6" x14ac:dyDescent="0.25">
      <c r="C3377" s="16">
        <v>3379</v>
      </c>
      <c r="D3377" s="16" t="s">
        <v>17780</v>
      </c>
      <c r="E3377" s="16" t="s">
        <v>4333</v>
      </c>
      <c r="F3377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3379;"'";"\'")&amp;"',"&amp;IF('Locations-Stops'!D3379&lt;&gt;"";LEFT('Locations-Stops'!D3379;2)&amp;"."&amp;RIGHT('Locations-Stops'!D3379;LEN('Locations-Stops'!D3379)-2);"0")&amp;","&amp;IF('Locations-Stops'!E3379&lt;&gt;"";LEFT('Locations-Stops'!E3379;1)&amp;"."&amp;RIGHT('Locations-Stops'!E3379;LEN('Locations-Stops'!E3379)-1);"0")&amp;","&amp;IF('Locations-Stops'!G3379&lt;&gt;"";VLOOKUP('Locations-Stops'!G3379;Regions!A2:B300;2;FALSE);"0")&amp;","&amp;IF('Locations-Stops'!H3379&lt;&gt;"";VLOOKUP('Locations-Stops'!H3379;Regions!C2:D300;2;FALSE);"0")&amp;","&amp;IF('Locations-Stops'!I3379&lt;&gt;"";VLOOKUP('Locations-Stops'!I3379;Regions!F2:G300;2;FALSE);"0")&amp;","&amp;IF('Locations-Stops'!J3379&lt;&gt;"";VLOOKUP('Locations-Stops'!J3379;Regions!I2:J300;2;FALSE);"0")&amp;",'"&amp;IF('Locations-Stops'!K3379&lt;&gt;"";SUBSTITUTE('Locations-Stops'!K3379;"'";"\'");"")&amp;"','"&amp;IF('Locations-Stops'!L3379&lt;&gt;"";'Locations-Stops'!L3379;"")&amp;"','"&amp;IF('Locations-Stops'!M3379&lt;&gt;"";'Locations-Stops'!M3379;"")&amp;"','"&amp;IF('Locations-Stops'!N3379&lt;&gt;"";'Locations-Stops'!N3379;"")&amp;"', CURRENT_TIMESTAMP);"</v>
      </c>
    </row>
    <row r="3378" spans="3:6" x14ac:dyDescent="0.25">
      <c r="C3378" s="16">
        <v>3380</v>
      </c>
      <c r="D3378" s="16" t="s">
        <v>17780</v>
      </c>
      <c r="E3378" s="16" t="s">
        <v>4333</v>
      </c>
      <c r="F3378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3380;"'";"\'")&amp;"',"&amp;IF('Locations-Stops'!D3380&lt;&gt;"";LEFT('Locations-Stops'!D3380;2)&amp;"."&amp;RIGHT('Locations-Stops'!D3380;LEN('Locations-Stops'!D3380)-2);"0")&amp;","&amp;IF('Locations-Stops'!E3380&lt;&gt;"";LEFT('Locations-Stops'!E3380;1)&amp;"."&amp;RIGHT('Locations-Stops'!E3380;LEN('Locations-Stops'!E3380)-1);"0")&amp;","&amp;IF('Locations-Stops'!G3380&lt;&gt;"";VLOOKUP('Locations-Stops'!G3380;Regions!A2:B300;2;FALSE);"0")&amp;","&amp;IF('Locations-Stops'!H3380&lt;&gt;"";VLOOKUP('Locations-Stops'!H3380;Regions!C2:D300;2;FALSE);"0")&amp;","&amp;IF('Locations-Stops'!I3380&lt;&gt;"";VLOOKUP('Locations-Stops'!I3380;Regions!F2:G300;2;FALSE);"0")&amp;","&amp;IF('Locations-Stops'!J3380&lt;&gt;"";VLOOKUP('Locations-Stops'!J3380;Regions!I2:J300;2;FALSE);"0")&amp;",'"&amp;IF('Locations-Stops'!K3380&lt;&gt;"";SUBSTITUTE('Locations-Stops'!K3380;"'";"\'");"")&amp;"','"&amp;IF('Locations-Stops'!L3380&lt;&gt;"";'Locations-Stops'!L3380;"")&amp;"','"&amp;IF('Locations-Stops'!M3380&lt;&gt;"";'Locations-Stops'!M3380;"")&amp;"','"&amp;IF('Locations-Stops'!N3380&lt;&gt;"";'Locations-Stops'!N3380;"")&amp;"', CURRENT_TIMESTAMP);"</v>
      </c>
    </row>
    <row r="3379" spans="3:6" x14ac:dyDescent="0.25">
      <c r="C3379" s="16">
        <v>3381</v>
      </c>
      <c r="D3379" s="16" t="s">
        <v>17780</v>
      </c>
      <c r="E3379" s="16" t="s">
        <v>4333</v>
      </c>
      <c r="F3379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3381;"'";"\'")&amp;"',"&amp;IF('Locations-Stops'!D3381&lt;&gt;"";LEFT('Locations-Stops'!D3381;2)&amp;"."&amp;RIGHT('Locations-Stops'!D3381;LEN('Locations-Stops'!D3381)-2);"0")&amp;","&amp;IF('Locations-Stops'!E3381&lt;&gt;"";LEFT('Locations-Stops'!E3381;1)&amp;"."&amp;RIGHT('Locations-Stops'!E3381;LEN('Locations-Stops'!E3381)-1);"0")&amp;","&amp;IF('Locations-Stops'!G3381&lt;&gt;"";VLOOKUP('Locations-Stops'!G3381;Regions!A2:B300;2;FALSE);"0")&amp;","&amp;IF('Locations-Stops'!H3381&lt;&gt;"";VLOOKUP('Locations-Stops'!H3381;Regions!C2:D300;2;FALSE);"0")&amp;","&amp;IF('Locations-Stops'!I3381&lt;&gt;"";VLOOKUP('Locations-Stops'!I3381;Regions!F2:G300;2;FALSE);"0")&amp;","&amp;IF('Locations-Stops'!J3381&lt;&gt;"";VLOOKUP('Locations-Stops'!J3381;Regions!I2:J300;2;FALSE);"0")&amp;",'"&amp;IF('Locations-Stops'!K3381&lt;&gt;"";SUBSTITUTE('Locations-Stops'!K3381;"'";"\'");"")&amp;"','"&amp;IF('Locations-Stops'!L3381&lt;&gt;"";'Locations-Stops'!L3381;"")&amp;"','"&amp;IF('Locations-Stops'!M3381&lt;&gt;"";'Locations-Stops'!M3381;"")&amp;"','"&amp;IF('Locations-Stops'!N3381&lt;&gt;"";'Locations-Stops'!N3381;"")&amp;"', CURRENT_TIMESTAMP);"</v>
      </c>
    </row>
    <row r="3380" spans="3:6" x14ac:dyDescent="0.25">
      <c r="C3380" s="16">
        <v>3382</v>
      </c>
      <c r="D3380" s="16" t="s">
        <v>17780</v>
      </c>
      <c r="E3380" s="16" t="s">
        <v>4333</v>
      </c>
      <c r="F3380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3382;"'";"\'")&amp;"',"&amp;IF('Locations-Stops'!D3382&lt;&gt;"";LEFT('Locations-Stops'!D3382;2)&amp;"."&amp;RIGHT('Locations-Stops'!D3382;LEN('Locations-Stops'!D3382)-2);"0")&amp;","&amp;IF('Locations-Stops'!E3382&lt;&gt;"";LEFT('Locations-Stops'!E3382;1)&amp;"."&amp;RIGHT('Locations-Stops'!E3382;LEN('Locations-Stops'!E3382)-1);"0")&amp;","&amp;IF('Locations-Stops'!G3382&lt;&gt;"";VLOOKUP('Locations-Stops'!G3382;Regions!A2:B300;2;FALSE);"0")&amp;","&amp;IF('Locations-Stops'!H3382&lt;&gt;"";VLOOKUP('Locations-Stops'!H3382;Regions!C2:D300;2;FALSE);"0")&amp;","&amp;IF('Locations-Stops'!I3382&lt;&gt;"";VLOOKUP('Locations-Stops'!I3382;Regions!F2:G300;2;FALSE);"0")&amp;","&amp;IF('Locations-Stops'!J3382&lt;&gt;"";VLOOKUP('Locations-Stops'!J3382;Regions!I2:J300;2;FALSE);"0")&amp;",'"&amp;IF('Locations-Stops'!K3382&lt;&gt;"";SUBSTITUTE('Locations-Stops'!K3382;"'";"\'");"")&amp;"','"&amp;IF('Locations-Stops'!L3382&lt;&gt;"";'Locations-Stops'!L3382;"")&amp;"','"&amp;IF('Locations-Stops'!M3382&lt;&gt;"";'Locations-Stops'!M3382;"")&amp;"','"&amp;IF('Locations-Stops'!N3382&lt;&gt;"";'Locations-Stops'!N3382;"")&amp;"', CURRENT_TIMESTAMP);"</v>
      </c>
    </row>
    <row r="3381" spans="3:6" x14ac:dyDescent="0.25">
      <c r="C3381" s="16">
        <v>3383</v>
      </c>
      <c r="D3381" s="16" t="s">
        <v>17780</v>
      </c>
      <c r="E3381" s="16" t="s">
        <v>4333</v>
      </c>
      <c r="F338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3383;"'";"\'")&amp;"',"&amp;IF('Locations-Stops'!D3383&lt;&gt;"";LEFT('Locations-Stops'!D3383;2)&amp;"."&amp;RIGHT('Locations-Stops'!D3383;LEN('Locations-Stops'!D3383)-2);"0")&amp;","&amp;IF('Locations-Stops'!E3383&lt;&gt;"";LEFT('Locations-Stops'!E3383;1)&amp;"."&amp;RIGHT('Locations-Stops'!E3383;LEN('Locations-Stops'!E3383)-1);"0")&amp;","&amp;IF('Locations-Stops'!G3383&lt;&gt;"";VLOOKUP('Locations-Stops'!G3383;Regions!A2:B300;2;FALSE);"0")&amp;","&amp;IF('Locations-Stops'!H3383&lt;&gt;"";VLOOKUP('Locations-Stops'!H3383;Regions!C2:D300;2;FALSE);"0")&amp;","&amp;IF('Locations-Stops'!I3383&lt;&gt;"";VLOOKUP('Locations-Stops'!I3383;Regions!F2:G300;2;FALSE);"0")&amp;","&amp;IF('Locations-Stops'!J3383&lt;&gt;"";VLOOKUP('Locations-Stops'!J3383;Regions!I2:J300;2;FALSE);"0")&amp;",'"&amp;IF('Locations-Stops'!K3383&lt;&gt;"";SUBSTITUTE('Locations-Stops'!K3383;"'";"\'");"")&amp;"','"&amp;IF('Locations-Stops'!L3383&lt;&gt;"";'Locations-Stops'!L3383;"")&amp;"','"&amp;IF('Locations-Stops'!M3383&lt;&gt;"";'Locations-Stops'!M3383;"")&amp;"','"&amp;IF('Locations-Stops'!N3383&lt;&gt;"";'Locations-Stops'!N3383;"")&amp;"', CURRENT_TIMESTAMP);"</v>
      </c>
    </row>
    <row r="3382" spans="3:6" x14ac:dyDescent="0.25">
      <c r="C3382" s="16">
        <v>3384</v>
      </c>
      <c r="D3382" s="16" t="s">
        <v>17780</v>
      </c>
      <c r="E3382" s="16" t="s">
        <v>4333</v>
      </c>
      <c r="F338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3384;"'";"\'")&amp;"',"&amp;IF('Locations-Stops'!D3384&lt;&gt;"";LEFT('Locations-Stops'!D3384;2)&amp;"."&amp;RIGHT('Locations-Stops'!D3384;LEN('Locations-Stops'!D3384)-2);"0")&amp;","&amp;IF('Locations-Stops'!E3384&lt;&gt;"";LEFT('Locations-Stops'!E3384;1)&amp;"."&amp;RIGHT('Locations-Stops'!E3384;LEN('Locations-Stops'!E3384)-1);"0")&amp;","&amp;IF('Locations-Stops'!G3384&lt;&gt;"";VLOOKUP('Locations-Stops'!G3384;Regions!A2:B300;2;FALSE);"0")&amp;","&amp;IF('Locations-Stops'!H3384&lt;&gt;"";VLOOKUP('Locations-Stops'!H3384;Regions!C2:D300;2;FALSE);"0")&amp;","&amp;IF('Locations-Stops'!I3384&lt;&gt;"";VLOOKUP('Locations-Stops'!I3384;Regions!F2:G300;2;FALSE);"0")&amp;","&amp;IF('Locations-Stops'!J3384&lt;&gt;"";VLOOKUP('Locations-Stops'!J3384;Regions!I2:J300;2;FALSE);"0")&amp;",'"&amp;IF('Locations-Stops'!K3384&lt;&gt;"";SUBSTITUTE('Locations-Stops'!K3384;"'";"\'");"")&amp;"','"&amp;IF('Locations-Stops'!L3384&lt;&gt;"";'Locations-Stops'!L3384;"")&amp;"','"&amp;IF('Locations-Stops'!M3384&lt;&gt;"";'Locations-Stops'!M3384;"")&amp;"','"&amp;IF('Locations-Stops'!N3384&lt;&gt;"";'Locations-Stops'!N3384;"")&amp;"', CURRENT_TIMESTAMP);"</v>
      </c>
    </row>
    <row r="3383" spans="3:6" x14ac:dyDescent="0.25">
      <c r="C3383" s="16">
        <v>3385</v>
      </c>
      <c r="D3383" s="16" t="s">
        <v>17780</v>
      </c>
      <c r="E3383" s="16" t="s">
        <v>4333</v>
      </c>
      <c r="F338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3385;"'";"\'")&amp;"',"&amp;IF('Locations-Stops'!D3385&lt;&gt;"";LEFT('Locations-Stops'!D3385;2)&amp;"."&amp;RIGHT('Locations-Stops'!D3385;LEN('Locations-Stops'!D3385)-2);"0")&amp;","&amp;IF('Locations-Stops'!E3385&lt;&gt;"";LEFT('Locations-Stops'!E3385;1)&amp;"."&amp;RIGHT('Locations-Stops'!E3385;LEN('Locations-Stops'!E3385)-1);"0")&amp;","&amp;IF('Locations-Stops'!G3385&lt;&gt;"";VLOOKUP('Locations-Stops'!G3385;Regions!A2:B300;2;FALSE);"0")&amp;","&amp;IF('Locations-Stops'!H3385&lt;&gt;"";VLOOKUP('Locations-Stops'!H3385;Regions!C2:D300;2;FALSE);"0")&amp;","&amp;IF('Locations-Stops'!I3385&lt;&gt;"";VLOOKUP('Locations-Stops'!I3385;Regions!F2:G300;2;FALSE);"0")&amp;","&amp;IF('Locations-Stops'!J3385&lt;&gt;"";VLOOKUP('Locations-Stops'!J3385;Regions!I2:J300;2;FALSE);"0")&amp;",'"&amp;IF('Locations-Stops'!K3385&lt;&gt;"";SUBSTITUTE('Locations-Stops'!K3385;"'";"\'");"")&amp;"','"&amp;IF('Locations-Stops'!L3385&lt;&gt;"";'Locations-Stops'!L3385;"")&amp;"','"&amp;IF('Locations-Stops'!M3385&lt;&gt;"";'Locations-Stops'!M3385;"")&amp;"','"&amp;IF('Locations-Stops'!N3385&lt;&gt;"";'Locations-Stops'!N3385;"")&amp;"', CURRENT_TIMESTAMP);"</v>
      </c>
    </row>
    <row r="3384" spans="3:6" x14ac:dyDescent="0.25">
      <c r="C3384" s="16">
        <v>3386</v>
      </c>
      <c r="D3384" s="16" t="s">
        <v>17780</v>
      </c>
      <c r="E3384" s="16" t="s">
        <v>4333</v>
      </c>
      <c r="F3384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3386;"'";"\'")&amp;"',"&amp;IF('Locations-Stops'!D3386&lt;&gt;"";LEFT('Locations-Stops'!D3386;2)&amp;"."&amp;RIGHT('Locations-Stops'!D3386;LEN('Locations-Stops'!D3386)-2);"0")&amp;","&amp;IF('Locations-Stops'!E3386&lt;&gt;"";LEFT('Locations-Stops'!E3386;1)&amp;"."&amp;RIGHT('Locations-Stops'!E3386;LEN('Locations-Stops'!E3386)-1);"0")&amp;","&amp;IF('Locations-Stops'!G3386&lt;&gt;"";VLOOKUP('Locations-Stops'!G3386;Regions!A2:B300;2;FALSE);"0")&amp;","&amp;IF('Locations-Stops'!H3386&lt;&gt;"";VLOOKUP('Locations-Stops'!H3386;Regions!C2:D300;2;FALSE);"0")&amp;","&amp;IF('Locations-Stops'!I3386&lt;&gt;"";VLOOKUP('Locations-Stops'!I3386;Regions!F2:G300;2;FALSE);"0")&amp;","&amp;IF('Locations-Stops'!J3386&lt;&gt;"";VLOOKUP('Locations-Stops'!J3386;Regions!I2:J300;2;FALSE);"0")&amp;",'"&amp;IF('Locations-Stops'!K3386&lt;&gt;"";SUBSTITUTE('Locations-Stops'!K3386;"'";"\'");"")&amp;"','"&amp;IF('Locations-Stops'!L3386&lt;&gt;"";'Locations-Stops'!L3386;"")&amp;"','"&amp;IF('Locations-Stops'!M3386&lt;&gt;"";'Locations-Stops'!M3386;"")&amp;"','"&amp;IF('Locations-Stops'!N3386&lt;&gt;"";'Locations-Stops'!N3386;"")&amp;"', CURRENT_TIMESTAMP);"</v>
      </c>
    </row>
    <row r="3385" spans="3:6" x14ac:dyDescent="0.25">
      <c r="C3385" s="16">
        <v>3387</v>
      </c>
      <c r="D3385" s="16" t="s">
        <v>17780</v>
      </c>
      <c r="E3385" s="16" t="s">
        <v>4333</v>
      </c>
      <c r="F3385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3387;"'";"\'")&amp;"',"&amp;IF('Locations-Stops'!D3387&lt;&gt;"";LEFT('Locations-Stops'!D3387;2)&amp;"."&amp;RIGHT('Locations-Stops'!D3387;LEN('Locations-Stops'!D3387)-2);"0")&amp;","&amp;IF('Locations-Stops'!E3387&lt;&gt;"";LEFT('Locations-Stops'!E3387;1)&amp;"."&amp;RIGHT('Locations-Stops'!E3387;LEN('Locations-Stops'!E3387)-1);"0")&amp;","&amp;IF('Locations-Stops'!G3387&lt;&gt;"";VLOOKUP('Locations-Stops'!G3387;Regions!A2:B300;2;FALSE);"0")&amp;","&amp;IF('Locations-Stops'!H3387&lt;&gt;"";VLOOKUP('Locations-Stops'!H3387;Regions!C2:D300;2;FALSE);"0")&amp;","&amp;IF('Locations-Stops'!I3387&lt;&gt;"";VLOOKUP('Locations-Stops'!I3387;Regions!F2:G300;2;FALSE);"0")&amp;","&amp;IF('Locations-Stops'!J3387&lt;&gt;"";VLOOKUP('Locations-Stops'!J3387;Regions!I2:J300;2;FALSE);"0")&amp;",'"&amp;IF('Locations-Stops'!K3387&lt;&gt;"";SUBSTITUTE('Locations-Stops'!K3387;"'";"\'");"")&amp;"','"&amp;IF('Locations-Stops'!L3387&lt;&gt;"";'Locations-Stops'!L3387;"")&amp;"','"&amp;IF('Locations-Stops'!M3387&lt;&gt;"";'Locations-Stops'!M3387;"")&amp;"','"&amp;IF('Locations-Stops'!N3387&lt;&gt;"";'Locations-Stops'!N3387;"")&amp;"', CURRENT_TIMESTAMP);"</v>
      </c>
    </row>
    <row r="3386" spans="3:6" x14ac:dyDescent="0.25">
      <c r="C3386" s="16">
        <v>3388</v>
      </c>
      <c r="D3386" s="16" t="s">
        <v>17780</v>
      </c>
      <c r="E3386" s="16" t="s">
        <v>4333</v>
      </c>
      <c r="F3386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3388;"'";"\'")&amp;"',"&amp;IF('Locations-Stops'!D3388&lt;&gt;"";LEFT('Locations-Stops'!D3388;2)&amp;"."&amp;RIGHT('Locations-Stops'!D3388;LEN('Locations-Stops'!D3388)-2);"0")&amp;","&amp;IF('Locations-Stops'!E3388&lt;&gt;"";LEFT('Locations-Stops'!E3388;1)&amp;"."&amp;RIGHT('Locations-Stops'!E3388;LEN('Locations-Stops'!E3388)-1);"0")&amp;","&amp;IF('Locations-Stops'!G3388&lt;&gt;"";VLOOKUP('Locations-Stops'!G3388;Regions!A2:B300;2;FALSE);"0")&amp;","&amp;IF('Locations-Stops'!H3388&lt;&gt;"";VLOOKUP('Locations-Stops'!H3388;Regions!C2:D300;2;FALSE);"0")&amp;","&amp;IF('Locations-Stops'!I3388&lt;&gt;"";VLOOKUP('Locations-Stops'!I3388;Regions!F2:G300;2;FALSE);"0")&amp;","&amp;IF('Locations-Stops'!J3388&lt;&gt;"";VLOOKUP('Locations-Stops'!J3388;Regions!I2:J300;2;FALSE);"0")&amp;",'"&amp;IF('Locations-Stops'!K3388&lt;&gt;"";SUBSTITUTE('Locations-Stops'!K3388;"'";"\'");"")&amp;"','"&amp;IF('Locations-Stops'!L3388&lt;&gt;"";'Locations-Stops'!L3388;"")&amp;"','"&amp;IF('Locations-Stops'!M3388&lt;&gt;"";'Locations-Stops'!M3388;"")&amp;"','"&amp;IF('Locations-Stops'!N3388&lt;&gt;"";'Locations-Stops'!N3388;"")&amp;"', CURRENT_TIMESTAMP);"</v>
      </c>
    </row>
    <row r="3387" spans="3:6" x14ac:dyDescent="0.25">
      <c r="C3387" s="16">
        <v>3389</v>
      </c>
      <c r="D3387" s="16" t="s">
        <v>17780</v>
      </c>
      <c r="E3387" s="16" t="s">
        <v>4333</v>
      </c>
      <c r="F3387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3389;"'";"\'")&amp;"',"&amp;IF('Locations-Stops'!D3389&lt;&gt;"";LEFT('Locations-Stops'!D3389;2)&amp;"."&amp;RIGHT('Locations-Stops'!D3389;LEN('Locations-Stops'!D3389)-2);"0")&amp;","&amp;IF('Locations-Stops'!E3389&lt;&gt;"";LEFT('Locations-Stops'!E3389;1)&amp;"."&amp;RIGHT('Locations-Stops'!E3389;LEN('Locations-Stops'!E3389)-1);"0")&amp;","&amp;IF('Locations-Stops'!G3389&lt;&gt;"";VLOOKUP('Locations-Stops'!G3389;Regions!A2:B300;2;FALSE);"0")&amp;","&amp;IF('Locations-Stops'!H3389&lt;&gt;"";VLOOKUP('Locations-Stops'!H3389;Regions!C2:D300;2;FALSE);"0")&amp;","&amp;IF('Locations-Stops'!I3389&lt;&gt;"";VLOOKUP('Locations-Stops'!I3389;Regions!F2:G300;2;FALSE);"0")&amp;","&amp;IF('Locations-Stops'!J3389&lt;&gt;"";VLOOKUP('Locations-Stops'!J3389;Regions!I2:J300;2;FALSE);"0")&amp;",'"&amp;IF('Locations-Stops'!K3389&lt;&gt;"";SUBSTITUTE('Locations-Stops'!K3389;"'";"\'");"")&amp;"','"&amp;IF('Locations-Stops'!L3389&lt;&gt;"";'Locations-Stops'!L3389;"")&amp;"','"&amp;IF('Locations-Stops'!M3389&lt;&gt;"";'Locations-Stops'!M3389;"")&amp;"','"&amp;IF('Locations-Stops'!N3389&lt;&gt;"";'Locations-Stops'!N3389;"")&amp;"', CURRENT_TIMESTAMP);"</v>
      </c>
    </row>
    <row r="3388" spans="3:6" x14ac:dyDescent="0.25">
      <c r="C3388" s="16">
        <v>3390</v>
      </c>
      <c r="D3388" s="16" t="s">
        <v>17780</v>
      </c>
      <c r="E3388" s="16" t="s">
        <v>4333</v>
      </c>
      <c r="F3388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3390;"'";"\'")&amp;"',"&amp;IF('Locations-Stops'!D3390&lt;&gt;"";LEFT('Locations-Stops'!D3390;2)&amp;"."&amp;RIGHT('Locations-Stops'!D3390;LEN('Locations-Stops'!D3390)-2);"0")&amp;","&amp;IF('Locations-Stops'!E3390&lt;&gt;"";LEFT('Locations-Stops'!E3390;1)&amp;"."&amp;RIGHT('Locations-Stops'!E3390;LEN('Locations-Stops'!E3390)-1);"0")&amp;","&amp;IF('Locations-Stops'!G3390&lt;&gt;"";VLOOKUP('Locations-Stops'!G3390;Regions!A2:B300;2;FALSE);"0")&amp;","&amp;IF('Locations-Stops'!H3390&lt;&gt;"";VLOOKUP('Locations-Stops'!H3390;Regions!C2:D300;2;FALSE);"0")&amp;","&amp;IF('Locations-Stops'!I3390&lt;&gt;"";VLOOKUP('Locations-Stops'!I3390;Regions!F2:G300;2;FALSE);"0")&amp;","&amp;IF('Locations-Stops'!J3390&lt;&gt;"";VLOOKUP('Locations-Stops'!J3390;Regions!I2:J300;2;FALSE);"0")&amp;",'"&amp;IF('Locations-Stops'!K3390&lt;&gt;"";SUBSTITUTE('Locations-Stops'!K3390;"'";"\'");"")&amp;"','"&amp;IF('Locations-Stops'!L3390&lt;&gt;"";'Locations-Stops'!L3390;"")&amp;"','"&amp;IF('Locations-Stops'!M3390&lt;&gt;"";'Locations-Stops'!M3390;"")&amp;"','"&amp;IF('Locations-Stops'!N3390&lt;&gt;"";'Locations-Stops'!N3390;"")&amp;"', CURRENT_TIMESTAMP);"</v>
      </c>
    </row>
    <row r="3389" spans="3:6" x14ac:dyDescent="0.25">
      <c r="C3389" s="16">
        <v>3391</v>
      </c>
      <c r="D3389" s="16" t="s">
        <v>17780</v>
      </c>
      <c r="E3389" s="16" t="s">
        <v>4333</v>
      </c>
      <c r="F3389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3391;"'";"\'")&amp;"',"&amp;IF('Locations-Stops'!D3391&lt;&gt;"";LEFT('Locations-Stops'!D3391;2)&amp;"."&amp;RIGHT('Locations-Stops'!D3391;LEN('Locations-Stops'!D3391)-2);"0")&amp;","&amp;IF('Locations-Stops'!E3391&lt;&gt;"";LEFT('Locations-Stops'!E3391;1)&amp;"."&amp;RIGHT('Locations-Stops'!E3391;LEN('Locations-Stops'!E3391)-1);"0")&amp;","&amp;IF('Locations-Stops'!G3391&lt;&gt;"";VLOOKUP('Locations-Stops'!G3391;Regions!A2:B300;2;FALSE);"0")&amp;","&amp;IF('Locations-Stops'!H3391&lt;&gt;"";VLOOKUP('Locations-Stops'!H3391;Regions!C2:D300;2;FALSE);"0")&amp;","&amp;IF('Locations-Stops'!I3391&lt;&gt;"";VLOOKUP('Locations-Stops'!I3391;Regions!F2:G300;2;FALSE);"0")&amp;","&amp;IF('Locations-Stops'!J3391&lt;&gt;"";VLOOKUP('Locations-Stops'!J3391;Regions!I2:J300;2;FALSE);"0")&amp;",'"&amp;IF('Locations-Stops'!K3391&lt;&gt;"";SUBSTITUTE('Locations-Stops'!K3391;"'";"\'");"")&amp;"','"&amp;IF('Locations-Stops'!L3391&lt;&gt;"";'Locations-Stops'!L3391;"")&amp;"','"&amp;IF('Locations-Stops'!M3391&lt;&gt;"";'Locations-Stops'!M3391;"")&amp;"','"&amp;IF('Locations-Stops'!N3391&lt;&gt;"";'Locations-Stops'!N3391;"")&amp;"', CURRENT_TIMESTAMP);"</v>
      </c>
    </row>
    <row r="3390" spans="3:6" x14ac:dyDescent="0.25">
      <c r="C3390" s="16">
        <v>3392</v>
      </c>
      <c r="D3390" s="16" t="s">
        <v>17780</v>
      </c>
      <c r="E3390" s="16" t="s">
        <v>4333</v>
      </c>
      <c r="F3390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3392;"'";"\'")&amp;"',"&amp;IF('Locations-Stops'!D3392&lt;&gt;"";LEFT('Locations-Stops'!D3392;2)&amp;"."&amp;RIGHT('Locations-Stops'!D3392;LEN('Locations-Stops'!D3392)-2);"0")&amp;","&amp;IF('Locations-Stops'!E3392&lt;&gt;"";LEFT('Locations-Stops'!E3392;1)&amp;"."&amp;RIGHT('Locations-Stops'!E3392;LEN('Locations-Stops'!E3392)-1);"0")&amp;","&amp;IF('Locations-Stops'!G3392&lt;&gt;"";VLOOKUP('Locations-Stops'!G3392;Regions!A2:B300;2;FALSE);"0")&amp;","&amp;IF('Locations-Stops'!H3392&lt;&gt;"";VLOOKUP('Locations-Stops'!H3392;Regions!C2:D300;2;FALSE);"0")&amp;","&amp;IF('Locations-Stops'!I3392&lt;&gt;"";VLOOKUP('Locations-Stops'!I3392;Regions!F2:G300;2;FALSE);"0")&amp;","&amp;IF('Locations-Stops'!J3392&lt;&gt;"";VLOOKUP('Locations-Stops'!J3392;Regions!I2:J300;2;FALSE);"0")&amp;",'"&amp;IF('Locations-Stops'!K3392&lt;&gt;"";SUBSTITUTE('Locations-Stops'!K3392;"'";"\'");"")&amp;"','"&amp;IF('Locations-Stops'!L3392&lt;&gt;"";'Locations-Stops'!L3392;"")&amp;"','"&amp;IF('Locations-Stops'!M3392&lt;&gt;"";'Locations-Stops'!M3392;"")&amp;"','"&amp;IF('Locations-Stops'!N3392&lt;&gt;"";'Locations-Stops'!N3392;"")&amp;"', CURRENT_TIMESTAMP);"</v>
      </c>
    </row>
    <row r="3391" spans="3:6" x14ac:dyDescent="0.25">
      <c r="C3391" s="16">
        <v>3393</v>
      </c>
      <c r="D3391" s="16" t="s">
        <v>17780</v>
      </c>
      <c r="E3391" s="16" t="s">
        <v>4333</v>
      </c>
      <c r="F3391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3393;"'";"\'")&amp;"',"&amp;IF('Locations-Stops'!D3393&lt;&gt;"";LEFT('Locations-Stops'!D3393;2)&amp;"."&amp;RIGHT('Locations-Stops'!D3393;LEN('Locations-Stops'!D3393)-2);"0")&amp;","&amp;IF('Locations-Stops'!E3393&lt;&gt;"";LEFT('Locations-Stops'!E3393;1)&amp;"."&amp;RIGHT('Locations-Stops'!E3393;LEN('Locations-Stops'!E3393)-1);"0")&amp;","&amp;IF('Locations-Stops'!G3393&lt;&gt;"";VLOOKUP('Locations-Stops'!G3393;Regions!A2:B300;2;FALSE);"0")&amp;","&amp;IF('Locations-Stops'!H3393&lt;&gt;"";VLOOKUP('Locations-Stops'!H3393;Regions!C2:D300;2;FALSE);"0")&amp;","&amp;IF('Locations-Stops'!I3393&lt;&gt;"";VLOOKUP('Locations-Stops'!I3393;Regions!F2:G300;2;FALSE);"0")&amp;","&amp;IF('Locations-Stops'!J3393&lt;&gt;"";VLOOKUP('Locations-Stops'!J3393;Regions!I2:J300;2;FALSE);"0")&amp;",'"&amp;IF('Locations-Stops'!K3393&lt;&gt;"";SUBSTITUTE('Locations-Stops'!K3393;"'";"\'");"")&amp;"','"&amp;IF('Locations-Stops'!L3393&lt;&gt;"";'Locations-Stops'!L3393;"")&amp;"','"&amp;IF('Locations-Stops'!M3393&lt;&gt;"";'Locations-Stops'!M3393;"")&amp;"','"&amp;IF('Locations-Stops'!N3393&lt;&gt;"";'Locations-Stops'!N3393;"")&amp;"', CURRENT_TIMESTAMP);"</v>
      </c>
    </row>
    <row r="3392" spans="3:6" x14ac:dyDescent="0.25">
      <c r="C3392" s="16">
        <v>3394</v>
      </c>
      <c r="D3392" s="16" t="s">
        <v>17780</v>
      </c>
      <c r="E3392" s="16" t="s">
        <v>4333</v>
      </c>
      <c r="F3392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3394;"'";"\'")&amp;"',"&amp;IF('Locations-Stops'!D3394&lt;&gt;"";LEFT('Locations-Stops'!D3394;2)&amp;"."&amp;RIGHT('Locations-Stops'!D3394;LEN('Locations-Stops'!D3394)-2);"0")&amp;","&amp;IF('Locations-Stops'!E3394&lt;&gt;"";LEFT('Locations-Stops'!E3394;1)&amp;"."&amp;RIGHT('Locations-Stops'!E3394;LEN('Locations-Stops'!E3394)-1);"0")&amp;","&amp;IF('Locations-Stops'!G3394&lt;&gt;"";VLOOKUP('Locations-Stops'!G3394;Regions!A2:B300;2;FALSE);"0")&amp;","&amp;IF('Locations-Stops'!H3394&lt;&gt;"";VLOOKUP('Locations-Stops'!H3394;Regions!C2:D300;2;FALSE);"0")&amp;","&amp;IF('Locations-Stops'!I3394&lt;&gt;"";VLOOKUP('Locations-Stops'!I3394;Regions!F2:G300;2;FALSE);"0")&amp;","&amp;IF('Locations-Stops'!J3394&lt;&gt;"";VLOOKUP('Locations-Stops'!J3394;Regions!I2:J300;2;FALSE);"0")&amp;",'"&amp;IF('Locations-Stops'!K3394&lt;&gt;"";SUBSTITUTE('Locations-Stops'!K3394;"'";"\'");"")&amp;"','"&amp;IF('Locations-Stops'!L3394&lt;&gt;"";'Locations-Stops'!L3394;"")&amp;"','"&amp;IF('Locations-Stops'!M3394&lt;&gt;"";'Locations-Stops'!M3394;"")&amp;"','"&amp;IF('Locations-Stops'!N3394&lt;&gt;"";'Locations-Stops'!N3394;"")&amp;"', CURRENT_TIMESTAMP);"</v>
      </c>
    </row>
    <row r="3393" spans="3:6" x14ac:dyDescent="0.25">
      <c r="C3393" s="16">
        <v>3395</v>
      </c>
      <c r="D3393" s="16" t="s">
        <v>17780</v>
      </c>
      <c r="E3393" s="16" t="s">
        <v>4333</v>
      </c>
      <c r="F3393" s="16" t="str">
        <f t="shared" si="52"/>
        <v>"INSERT INTO `locations` (`id`, `name`, `latitude`, `longitude`, `province`, `region_1`, `region_2`, `region_3`, `street`, `number`, `postal`, `img`, `last_modified`) VALUES (NULL,'"&amp;SUBSTITUTE('Locations-Stops'!F3395;"'";"\'")&amp;"',"&amp;IF('Locations-Stops'!D3395&lt;&gt;"";LEFT('Locations-Stops'!D3395;2)&amp;"."&amp;RIGHT('Locations-Stops'!D3395;LEN('Locations-Stops'!D3395)-2);"0")&amp;","&amp;IF('Locations-Stops'!E3395&lt;&gt;"";LEFT('Locations-Stops'!E3395;1)&amp;"."&amp;RIGHT('Locations-Stops'!E3395;LEN('Locations-Stops'!E3395)-1);"0")&amp;","&amp;IF('Locations-Stops'!G3395&lt;&gt;"";VLOOKUP('Locations-Stops'!G3395;Regions!A2:B300;2;FALSE);"0")&amp;","&amp;IF('Locations-Stops'!H3395&lt;&gt;"";VLOOKUP('Locations-Stops'!H3395;Regions!C2:D300;2;FALSE);"0")&amp;","&amp;IF('Locations-Stops'!I3395&lt;&gt;"";VLOOKUP('Locations-Stops'!I3395;Regions!F2:G300;2;FALSE);"0")&amp;","&amp;IF('Locations-Stops'!J3395&lt;&gt;"";VLOOKUP('Locations-Stops'!J3395;Regions!I2:J300;2;FALSE);"0")&amp;",'"&amp;IF('Locations-Stops'!K3395&lt;&gt;"";SUBSTITUTE('Locations-Stops'!K3395;"'";"\'");"")&amp;"','"&amp;IF('Locations-Stops'!L3395&lt;&gt;"";'Locations-Stops'!L3395;"")&amp;"','"&amp;IF('Locations-Stops'!M3395&lt;&gt;"";'Locations-Stops'!M3395;"")&amp;"','"&amp;IF('Locations-Stops'!N3395&lt;&gt;"";'Locations-Stops'!N3395;"")&amp;"', CURRENT_TIMESTAMP);"</v>
      </c>
    </row>
    <row r="3394" spans="3:6" x14ac:dyDescent="0.25">
      <c r="C3394" s="16">
        <v>3396</v>
      </c>
      <c r="D3394" s="16" t="s">
        <v>17780</v>
      </c>
      <c r="E3394" s="16" t="s">
        <v>4333</v>
      </c>
      <c r="F3394" s="16" t="str">
        <f t="shared" ref="F3394:F3457" si="53">SUBSTITUTE(D3394, "_NUM_", C3394)</f>
        <v>"INSERT INTO `locations` (`id`, `name`, `latitude`, `longitude`, `province`, `region_1`, `region_2`, `region_3`, `street`, `number`, `postal`, `img`, `last_modified`) VALUES (NULL,'"&amp;SUBSTITUTE('Locations-Stops'!F3396;"'";"\'")&amp;"',"&amp;IF('Locations-Stops'!D3396&lt;&gt;"";LEFT('Locations-Stops'!D3396;2)&amp;"."&amp;RIGHT('Locations-Stops'!D3396;LEN('Locations-Stops'!D3396)-2);"0")&amp;","&amp;IF('Locations-Stops'!E3396&lt;&gt;"";LEFT('Locations-Stops'!E3396;1)&amp;"."&amp;RIGHT('Locations-Stops'!E3396;LEN('Locations-Stops'!E3396)-1);"0")&amp;","&amp;IF('Locations-Stops'!G3396&lt;&gt;"";VLOOKUP('Locations-Stops'!G3396;Regions!A2:B300;2;FALSE);"0")&amp;","&amp;IF('Locations-Stops'!H3396&lt;&gt;"";VLOOKUP('Locations-Stops'!H3396;Regions!C2:D300;2;FALSE);"0")&amp;","&amp;IF('Locations-Stops'!I3396&lt;&gt;"";VLOOKUP('Locations-Stops'!I3396;Regions!F2:G300;2;FALSE);"0")&amp;","&amp;IF('Locations-Stops'!J3396&lt;&gt;"";VLOOKUP('Locations-Stops'!J3396;Regions!I2:J300;2;FALSE);"0")&amp;",'"&amp;IF('Locations-Stops'!K3396&lt;&gt;"";SUBSTITUTE('Locations-Stops'!K3396;"'";"\'");"")&amp;"','"&amp;IF('Locations-Stops'!L3396&lt;&gt;"";'Locations-Stops'!L3396;"")&amp;"','"&amp;IF('Locations-Stops'!M3396&lt;&gt;"";'Locations-Stops'!M3396;"")&amp;"','"&amp;IF('Locations-Stops'!N3396&lt;&gt;"";'Locations-Stops'!N3396;"")&amp;"', CURRENT_TIMESTAMP);"</v>
      </c>
    </row>
    <row r="3395" spans="3:6" x14ac:dyDescent="0.25">
      <c r="C3395" s="16">
        <v>3397</v>
      </c>
      <c r="D3395" s="16" t="s">
        <v>17780</v>
      </c>
      <c r="E3395" s="16" t="s">
        <v>4333</v>
      </c>
      <c r="F339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3397;"'";"\'")&amp;"',"&amp;IF('Locations-Stops'!D3397&lt;&gt;"";LEFT('Locations-Stops'!D3397;2)&amp;"."&amp;RIGHT('Locations-Stops'!D3397;LEN('Locations-Stops'!D3397)-2);"0")&amp;","&amp;IF('Locations-Stops'!E3397&lt;&gt;"";LEFT('Locations-Stops'!E3397;1)&amp;"."&amp;RIGHT('Locations-Stops'!E3397;LEN('Locations-Stops'!E3397)-1);"0")&amp;","&amp;IF('Locations-Stops'!G3397&lt;&gt;"";VLOOKUP('Locations-Stops'!G3397;Regions!A2:B300;2;FALSE);"0")&amp;","&amp;IF('Locations-Stops'!H3397&lt;&gt;"";VLOOKUP('Locations-Stops'!H3397;Regions!C2:D300;2;FALSE);"0")&amp;","&amp;IF('Locations-Stops'!I3397&lt;&gt;"";VLOOKUP('Locations-Stops'!I3397;Regions!F2:G300;2;FALSE);"0")&amp;","&amp;IF('Locations-Stops'!J3397&lt;&gt;"";VLOOKUP('Locations-Stops'!J3397;Regions!I2:J300;2;FALSE);"0")&amp;",'"&amp;IF('Locations-Stops'!K3397&lt;&gt;"";SUBSTITUTE('Locations-Stops'!K3397;"'";"\'");"")&amp;"','"&amp;IF('Locations-Stops'!L3397&lt;&gt;"";'Locations-Stops'!L3397;"")&amp;"','"&amp;IF('Locations-Stops'!M3397&lt;&gt;"";'Locations-Stops'!M3397;"")&amp;"','"&amp;IF('Locations-Stops'!N3397&lt;&gt;"";'Locations-Stops'!N3397;"")&amp;"', CURRENT_TIMESTAMP);"</v>
      </c>
    </row>
    <row r="3396" spans="3:6" x14ac:dyDescent="0.25">
      <c r="C3396" s="16">
        <v>3398</v>
      </c>
      <c r="D3396" s="16" t="s">
        <v>17780</v>
      </c>
      <c r="E3396" s="16" t="s">
        <v>4333</v>
      </c>
      <c r="F339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3398;"'";"\'")&amp;"',"&amp;IF('Locations-Stops'!D3398&lt;&gt;"";LEFT('Locations-Stops'!D3398;2)&amp;"."&amp;RIGHT('Locations-Stops'!D3398;LEN('Locations-Stops'!D3398)-2);"0")&amp;","&amp;IF('Locations-Stops'!E3398&lt;&gt;"";LEFT('Locations-Stops'!E3398;1)&amp;"."&amp;RIGHT('Locations-Stops'!E3398;LEN('Locations-Stops'!E3398)-1);"0")&amp;","&amp;IF('Locations-Stops'!G3398&lt;&gt;"";VLOOKUP('Locations-Stops'!G3398;Regions!A2:B300;2;FALSE);"0")&amp;","&amp;IF('Locations-Stops'!H3398&lt;&gt;"";VLOOKUP('Locations-Stops'!H3398;Regions!C2:D300;2;FALSE);"0")&amp;","&amp;IF('Locations-Stops'!I3398&lt;&gt;"";VLOOKUP('Locations-Stops'!I3398;Regions!F2:G300;2;FALSE);"0")&amp;","&amp;IF('Locations-Stops'!J3398&lt;&gt;"";VLOOKUP('Locations-Stops'!J3398;Regions!I2:J300;2;FALSE);"0")&amp;",'"&amp;IF('Locations-Stops'!K3398&lt;&gt;"";SUBSTITUTE('Locations-Stops'!K3398;"'";"\'");"")&amp;"','"&amp;IF('Locations-Stops'!L3398&lt;&gt;"";'Locations-Stops'!L3398;"")&amp;"','"&amp;IF('Locations-Stops'!M3398&lt;&gt;"";'Locations-Stops'!M3398;"")&amp;"','"&amp;IF('Locations-Stops'!N3398&lt;&gt;"";'Locations-Stops'!N3398;"")&amp;"', CURRENT_TIMESTAMP);"</v>
      </c>
    </row>
    <row r="3397" spans="3:6" x14ac:dyDescent="0.25">
      <c r="C3397" s="16">
        <v>3399</v>
      </c>
      <c r="D3397" s="16" t="s">
        <v>17780</v>
      </c>
      <c r="E3397" s="16" t="s">
        <v>4333</v>
      </c>
      <c r="F339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3399;"'";"\'")&amp;"',"&amp;IF('Locations-Stops'!D3399&lt;&gt;"";LEFT('Locations-Stops'!D3399;2)&amp;"."&amp;RIGHT('Locations-Stops'!D3399;LEN('Locations-Stops'!D3399)-2);"0")&amp;","&amp;IF('Locations-Stops'!E3399&lt;&gt;"";LEFT('Locations-Stops'!E3399;1)&amp;"."&amp;RIGHT('Locations-Stops'!E3399;LEN('Locations-Stops'!E3399)-1);"0")&amp;","&amp;IF('Locations-Stops'!G3399&lt;&gt;"";VLOOKUP('Locations-Stops'!G3399;Regions!A2:B300;2;FALSE);"0")&amp;","&amp;IF('Locations-Stops'!H3399&lt;&gt;"";VLOOKUP('Locations-Stops'!H3399;Regions!C2:D300;2;FALSE);"0")&amp;","&amp;IF('Locations-Stops'!I3399&lt;&gt;"";VLOOKUP('Locations-Stops'!I3399;Regions!F2:G300;2;FALSE);"0")&amp;","&amp;IF('Locations-Stops'!J3399&lt;&gt;"";VLOOKUP('Locations-Stops'!J3399;Regions!I2:J300;2;FALSE);"0")&amp;",'"&amp;IF('Locations-Stops'!K3399&lt;&gt;"";SUBSTITUTE('Locations-Stops'!K3399;"'";"\'");"")&amp;"','"&amp;IF('Locations-Stops'!L3399&lt;&gt;"";'Locations-Stops'!L3399;"")&amp;"','"&amp;IF('Locations-Stops'!M3399&lt;&gt;"";'Locations-Stops'!M3399;"")&amp;"','"&amp;IF('Locations-Stops'!N3399&lt;&gt;"";'Locations-Stops'!N3399;"")&amp;"', CURRENT_TIMESTAMP);"</v>
      </c>
    </row>
    <row r="3398" spans="3:6" x14ac:dyDescent="0.25">
      <c r="C3398" s="16">
        <v>3400</v>
      </c>
      <c r="D3398" s="16" t="s">
        <v>17780</v>
      </c>
      <c r="E3398" s="16" t="s">
        <v>4333</v>
      </c>
      <c r="F3398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3400;"'";"\'")&amp;"',"&amp;IF('Locations-Stops'!D3400&lt;&gt;"";LEFT('Locations-Stops'!D3400;2)&amp;"."&amp;RIGHT('Locations-Stops'!D3400;LEN('Locations-Stops'!D3400)-2);"0")&amp;","&amp;IF('Locations-Stops'!E3400&lt;&gt;"";LEFT('Locations-Stops'!E3400;1)&amp;"."&amp;RIGHT('Locations-Stops'!E3400;LEN('Locations-Stops'!E3400)-1);"0")&amp;","&amp;IF('Locations-Stops'!G3400&lt;&gt;"";VLOOKUP('Locations-Stops'!G3400;Regions!A2:B300;2;FALSE);"0")&amp;","&amp;IF('Locations-Stops'!H3400&lt;&gt;"";VLOOKUP('Locations-Stops'!H3400;Regions!C2:D300;2;FALSE);"0")&amp;","&amp;IF('Locations-Stops'!I3400&lt;&gt;"";VLOOKUP('Locations-Stops'!I3400;Regions!F2:G300;2;FALSE);"0")&amp;","&amp;IF('Locations-Stops'!J3400&lt;&gt;"";VLOOKUP('Locations-Stops'!J3400;Regions!I2:J300;2;FALSE);"0")&amp;",'"&amp;IF('Locations-Stops'!K3400&lt;&gt;"";SUBSTITUTE('Locations-Stops'!K3400;"'";"\'");"")&amp;"','"&amp;IF('Locations-Stops'!L3400&lt;&gt;"";'Locations-Stops'!L3400;"")&amp;"','"&amp;IF('Locations-Stops'!M3400&lt;&gt;"";'Locations-Stops'!M3400;"")&amp;"','"&amp;IF('Locations-Stops'!N3400&lt;&gt;"";'Locations-Stops'!N3400;"")&amp;"', CURRENT_TIMESTAMP);"</v>
      </c>
    </row>
    <row r="3399" spans="3:6" x14ac:dyDescent="0.25">
      <c r="C3399" s="16">
        <v>3401</v>
      </c>
      <c r="D3399" s="16" t="s">
        <v>17780</v>
      </c>
      <c r="E3399" s="16" t="s">
        <v>4333</v>
      </c>
      <c r="F3399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3401;"'";"\'")&amp;"',"&amp;IF('Locations-Stops'!D3401&lt;&gt;"";LEFT('Locations-Stops'!D3401;2)&amp;"."&amp;RIGHT('Locations-Stops'!D3401;LEN('Locations-Stops'!D3401)-2);"0")&amp;","&amp;IF('Locations-Stops'!E3401&lt;&gt;"";LEFT('Locations-Stops'!E3401;1)&amp;"."&amp;RIGHT('Locations-Stops'!E3401;LEN('Locations-Stops'!E3401)-1);"0")&amp;","&amp;IF('Locations-Stops'!G3401&lt;&gt;"";VLOOKUP('Locations-Stops'!G3401;Regions!A2:B300;2;FALSE);"0")&amp;","&amp;IF('Locations-Stops'!H3401&lt;&gt;"";VLOOKUP('Locations-Stops'!H3401;Regions!C2:D300;2;FALSE);"0")&amp;","&amp;IF('Locations-Stops'!I3401&lt;&gt;"";VLOOKUP('Locations-Stops'!I3401;Regions!F2:G300;2;FALSE);"0")&amp;","&amp;IF('Locations-Stops'!J3401&lt;&gt;"";VLOOKUP('Locations-Stops'!J3401;Regions!I2:J300;2;FALSE);"0")&amp;",'"&amp;IF('Locations-Stops'!K3401&lt;&gt;"";SUBSTITUTE('Locations-Stops'!K3401;"'";"\'");"")&amp;"','"&amp;IF('Locations-Stops'!L3401&lt;&gt;"";'Locations-Stops'!L3401;"")&amp;"','"&amp;IF('Locations-Stops'!M3401&lt;&gt;"";'Locations-Stops'!M3401;"")&amp;"','"&amp;IF('Locations-Stops'!N3401&lt;&gt;"";'Locations-Stops'!N3401;"")&amp;"', CURRENT_TIMESTAMP);"</v>
      </c>
    </row>
    <row r="3400" spans="3:6" x14ac:dyDescent="0.25">
      <c r="C3400" s="16">
        <v>3402</v>
      </c>
      <c r="D3400" s="16" t="s">
        <v>17780</v>
      </c>
      <c r="E3400" s="16" t="s">
        <v>4333</v>
      </c>
      <c r="F3400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3402;"'";"\'")&amp;"',"&amp;IF('Locations-Stops'!D3402&lt;&gt;"";LEFT('Locations-Stops'!D3402;2)&amp;"."&amp;RIGHT('Locations-Stops'!D3402;LEN('Locations-Stops'!D3402)-2);"0")&amp;","&amp;IF('Locations-Stops'!E3402&lt;&gt;"";LEFT('Locations-Stops'!E3402;1)&amp;"."&amp;RIGHT('Locations-Stops'!E3402;LEN('Locations-Stops'!E3402)-1);"0")&amp;","&amp;IF('Locations-Stops'!G3402&lt;&gt;"";VLOOKUP('Locations-Stops'!G3402;Regions!A2:B300;2;FALSE);"0")&amp;","&amp;IF('Locations-Stops'!H3402&lt;&gt;"";VLOOKUP('Locations-Stops'!H3402;Regions!C2:D300;2;FALSE);"0")&amp;","&amp;IF('Locations-Stops'!I3402&lt;&gt;"";VLOOKUP('Locations-Stops'!I3402;Regions!F2:G300;2;FALSE);"0")&amp;","&amp;IF('Locations-Stops'!J3402&lt;&gt;"";VLOOKUP('Locations-Stops'!J3402;Regions!I2:J300;2;FALSE);"0")&amp;",'"&amp;IF('Locations-Stops'!K3402&lt;&gt;"";SUBSTITUTE('Locations-Stops'!K3402;"'";"\'");"")&amp;"','"&amp;IF('Locations-Stops'!L3402&lt;&gt;"";'Locations-Stops'!L3402;"")&amp;"','"&amp;IF('Locations-Stops'!M3402&lt;&gt;"";'Locations-Stops'!M3402;"")&amp;"','"&amp;IF('Locations-Stops'!N3402&lt;&gt;"";'Locations-Stops'!N3402;"")&amp;"', CURRENT_TIMESTAMP);"</v>
      </c>
    </row>
    <row r="3401" spans="3:6" x14ac:dyDescent="0.25">
      <c r="C3401" s="16">
        <v>3403</v>
      </c>
      <c r="D3401" s="16" t="s">
        <v>17780</v>
      </c>
      <c r="E3401" s="16" t="s">
        <v>4333</v>
      </c>
      <c r="F3401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3403;"'";"\'")&amp;"',"&amp;IF('Locations-Stops'!D3403&lt;&gt;"";LEFT('Locations-Stops'!D3403;2)&amp;"."&amp;RIGHT('Locations-Stops'!D3403;LEN('Locations-Stops'!D3403)-2);"0")&amp;","&amp;IF('Locations-Stops'!E3403&lt;&gt;"";LEFT('Locations-Stops'!E3403;1)&amp;"."&amp;RIGHT('Locations-Stops'!E3403;LEN('Locations-Stops'!E3403)-1);"0")&amp;","&amp;IF('Locations-Stops'!G3403&lt;&gt;"";VLOOKUP('Locations-Stops'!G3403;Regions!A2:B300;2;FALSE);"0")&amp;","&amp;IF('Locations-Stops'!H3403&lt;&gt;"";VLOOKUP('Locations-Stops'!H3403;Regions!C2:D300;2;FALSE);"0")&amp;","&amp;IF('Locations-Stops'!I3403&lt;&gt;"";VLOOKUP('Locations-Stops'!I3403;Regions!F2:G300;2;FALSE);"0")&amp;","&amp;IF('Locations-Stops'!J3403&lt;&gt;"";VLOOKUP('Locations-Stops'!J3403;Regions!I2:J300;2;FALSE);"0")&amp;",'"&amp;IF('Locations-Stops'!K3403&lt;&gt;"";SUBSTITUTE('Locations-Stops'!K3403;"'";"\'");"")&amp;"','"&amp;IF('Locations-Stops'!L3403&lt;&gt;"";'Locations-Stops'!L3403;"")&amp;"','"&amp;IF('Locations-Stops'!M3403&lt;&gt;"";'Locations-Stops'!M3403;"")&amp;"','"&amp;IF('Locations-Stops'!N3403&lt;&gt;"";'Locations-Stops'!N3403;"")&amp;"', CURRENT_TIMESTAMP);"</v>
      </c>
    </row>
    <row r="3402" spans="3:6" x14ac:dyDescent="0.25">
      <c r="C3402" s="16">
        <v>3404</v>
      </c>
      <c r="D3402" s="16" t="s">
        <v>17780</v>
      </c>
      <c r="E3402" s="16" t="s">
        <v>4333</v>
      </c>
      <c r="F3402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3404;"'";"\'")&amp;"',"&amp;IF('Locations-Stops'!D3404&lt;&gt;"";LEFT('Locations-Stops'!D3404;2)&amp;"."&amp;RIGHT('Locations-Stops'!D3404;LEN('Locations-Stops'!D3404)-2);"0")&amp;","&amp;IF('Locations-Stops'!E3404&lt;&gt;"";LEFT('Locations-Stops'!E3404;1)&amp;"."&amp;RIGHT('Locations-Stops'!E3404;LEN('Locations-Stops'!E3404)-1);"0")&amp;","&amp;IF('Locations-Stops'!G3404&lt;&gt;"";VLOOKUP('Locations-Stops'!G3404;Regions!A2:B300;2;FALSE);"0")&amp;","&amp;IF('Locations-Stops'!H3404&lt;&gt;"";VLOOKUP('Locations-Stops'!H3404;Regions!C2:D300;2;FALSE);"0")&amp;","&amp;IF('Locations-Stops'!I3404&lt;&gt;"";VLOOKUP('Locations-Stops'!I3404;Regions!F2:G300;2;FALSE);"0")&amp;","&amp;IF('Locations-Stops'!J3404&lt;&gt;"";VLOOKUP('Locations-Stops'!J3404;Regions!I2:J300;2;FALSE);"0")&amp;",'"&amp;IF('Locations-Stops'!K3404&lt;&gt;"";SUBSTITUTE('Locations-Stops'!K3404;"'";"\'");"")&amp;"','"&amp;IF('Locations-Stops'!L3404&lt;&gt;"";'Locations-Stops'!L3404;"")&amp;"','"&amp;IF('Locations-Stops'!M3404&lt;&gt;"";'Locations-Stops'!M3404;"")&amp;"','"&amp;IF('Locations-Stops'!N3404&lt;&gt;"";'Locations-Stops'!N3404;"")&amp;"', CURRENT_TIMESTAMP);"</v>
      </c>
    </row>
    <row r="3403" spans="3:6" x14ac:dyDescent="0.25">
      <c r="C3403" s="16">
        <v>3405</v>
      </c>
      <c r="D3403" s="16" t="s">
        <v>17780</v>
      </c>
      <c r="E3403" s="16" t="s">
        <v>4333</v>
      </c>
      <c r="F3403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3405;"'";"\'")&amp;"',"&amp;IF('Locations-Stops'!D3405&lt;&gt;"";LEFT('Locations-Stops'!D3405;2)&amp;"."&amp;RIGHT('Locations-Stops'!D3405;LEN('Locations-Stops'!D3405)-2);"0")&amp;","&amp;IF('Locations-Stops'!E3405&lt;&gt;"";LEFT('Locations-Stops'!E3405;1)&amp;"."&amp;RIGHT('Locations-Stops'!E3405;LEN('Locations-Stops'!E3405)-1);"0")&amp;","&amp;IF('Locations-Stops'!G3405&lt;&gt;"";VLOOKUP('Locations-Stops'!G3405;Regions!A2:B300;2;FALSE);"0")&amp;","&amp;IF('Locations-Stops'!H3405&lt;&gt;"";VLOOKUP('Locations-Stops'!H3405;Regions!C2:D300;2;FALSE);"0")&amp;","&amp;IF('Locations-Stops'!I3405&lt;&gt;"";VLOOKUP('Locations-Stops'!I3405;Regions!F2:G300;2;FALSE);"0")&amp;","&amp;IF('Locations-Stops'!J3405&lt;&gt;"";VLOOKUP('Locations-Stops'!J3405;Regions!I2:J300;2;FALSE);"0")&amp;",'"&amp;IF('Locations-Stops'!K3405&lt;&gt;"";SUBSTITUTE('Locations-Stops'!K3405;"'";"\'");"")&amp;"','"&amp;IF('Locations-Stops'!L3405&lt;&gt;"";'Locations-Stops'!L3405;"")&amp;"','"&amp;IF('Locations-Stops'!M3405&lt;&gt;"";'Locations-Stops'!M3405;"")&amp;"','"&amp;IF('Locations-Stops'!N3405&lt;&gt;"";'Locations-Stops'!N3405;"")&amp;"', CURRENT_TIMESTAMP);"</v>
      </c>
    </row>
    <row r="3404" spans="3:6" x14ac:dyDescent="0.25">
      <c r="C3404" s="16">
        <v>3406</v>
      </c>
      <c r="D3404" s="16" t="s">
        <v>17780</v>
      </c>
      <c r="E3404" s="16" t="s">
        <v>4333</v>
      </c>
      <c r="F3404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3406;"'";"\'")&amp;"',"&amp;IF('Locations-Stops'!D3406&lt;&gt;"";LEFT('Locations-Stops'!D3406;2)&amp;"."&amp;RIGHT('Locations-Stops'!D3406;LEN('Locations-Stops'!D3406)-2);"0")&amp;","&amp;IF('Locations-Stops'!E3406&lt;&gt;"";LEFT('Locations-Stops'!E3406;1)&amp;"."&amp;RIGHT('Locations-Stops'!E3406;LEN('Locations-Stops'!E3406)-1);"0")&amp;","&amp;IF('Locations-Stops'!G3406&lt;&gt;"";VLOOKUP('Locations-Stops'!G3406;Regions!A2:B300;2;FALSE);"0")&amp;","&amp;IF('Locations-Stops'!H3406&lt;&gt;"";VLOOKUP('Locations-Stops'!H3406;Regions!C2:D300;2;FALSE);"0")&amp;","&amp;IF('Locations-Stops'!I3406&lt;&gt;"";VLOOKUP('Locations-Stops'!I3406;Regions!F2:G300;2;FALSE);"0")&amp;","&amp;IF('Locations-Stops'!J3406&lt;&gt;"";VLOOKUP('Locations-Stops'!J3406;Regions!I2:J300;2;FALSE);"0")&amp;",'"&amp;IF('Locations-Stops'!K3406&lt;&gt;"";SUBSTITUTE('Locations-Stops'!K3406;"'";"\'");"")&amp;"','"&amp;IF('Locations-Stops'!L3406&lt;&gt;"";'Locations-Stops'!L3406;"")&amp;"','"&amp;IF('Locations-Stops'!M3406&lt;&gt;"";'Locations-Stops'!M3406;"")&amp;"','"&amp;IF('Locations-Stops'!N3406&lt;&gt;"";'Locations-Stops'!N3406;"")&amp;"', CURRENT_TIMESTAMP);"</v>
      </c>
    </row>
    <row r="3405" spans="3:6" x14ac:dyDescent="0.25">
      <c r="C3405" s="16">
        <v>3407</v>
      </c>
      <c r="D3405" s="16" t="s">
        <v>17780</v>
      </c>
      <c r="E3405" s="16" t="s">
        <v>4333</v>
      </c>
      <c r="F340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3407;"'";"\'")&amp;"',"&amp;IF('Locations-Stops'!D3407&lt;&gt;"";LEFT('Locations-Stops'!D3407;2)&amp;"."&amp;RIGHT('Locations-Stops'!D3407;LEN('Locations-Stops'!D3407)-2);"0")&amp;","&amp;IF('Locations-Stops'!E3407&lt;&gt;"";LEFT('Locations-Stops'!E3407;1)&amp;"."&amp;RIGHT('Locations-Stops'!E3407;LEN('Locations-Stops'!E3407)-1);"0")&amp;","&amp;IF('Locations-Stops'!G3407&lt;&gt;"";VLOOKUP('Locations-Stops'!G3407;Regions!A2:B300;2;FALSE);"0")&amp;","&amp;IF('Locations-Stops'!H3407&lt;&gt;"";VLOOKUP('Locations-Stops'!H3407;Regions!C2:D300;2;FALSE);"0")&amp;","&amp;IF('Locations-Stops'!I3407&lt;&gt;"";VLOOKUP('Locations-Stops'!I3407;Regions!F2:G300;2;FALSE);"0")&amp;","&amp;IF('Locations-Stops'!J3407&lt;&gt;"";VLOOKUP('Locations-Stops'!J3407;Regions!I2:J300;2;FALSE);"0")&amp;",'"&amp;IF('Locations-Stops'!K3407&lt;&gt;"";SUBSTITUTE('Locations-Stops'!K3407;"'";"\'");"")&amp;"','"&amp;IF('Locations-Stops'!L3407&lt;&gt;"";'Locations-Stops'!L3407;"")&amp;"','"&amp;IF('Locations-Stops'!M3407&lt;&gt;"";'Locations-Stops'!M3407;"")&amp;"','"&amp;IF('Locations-Stops'!N3407&lt;&gt;"";'Locations-Stops'!N3407;"")&amp;"', CURRENT_TIMESTAMP);"</v>
      </c>
    </row>
    <row r="3406" spans="3:6" x14ac:dyDescent="0.25">
      <c r="C3406" s="16">
        <v>3408</v>
      </c>
      <c r="D3406" s="16" t="s">
        <v>17780</v>
      </c>
      <c r="E3406" s="16" t="s">
        <v>4333</v>
      </c>
      <c r="F340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3408;"'";"\'")&amp;"',"&amp;IF('Locations-Stops'!D3408&lt;&gt;"";LEFT('Locations-Stops'!D3408;2)&amp;"."&amp;RIGHT('Locations-Stops'!D3408;LEN('Locations-Stops'!D3408)-2);"0")&amp;","&amp;IF('Locations-Stops'!E3408&lt;&gt;"";LEFT('Locations-Stops'!E3408;1)&amp;"."&amp;RIGHT('Locations-Stops'!E3408;LEN('Locations-Stops'!E3408)-1);"0")&amp;","&amp;IF('Locations-Stops'!G3408&lt;&gt;"";VLOOKUP('Locations-Stops'!G3408;Regions!A2:B300;2;FALSE);"0")&amp;","&amp;IF('Locations-Stops'!H3408&lt;&gt;"";VLOOKUP('Locations-Stops'!H3408;Regions!C2:D300;2;FALSE);"0")&amp;","&amp;IF('Locations-Stops'!I3408&lt;&gt;"";VLOOKUP('Locations-Stops'!I3408;Regions!F2:G300;2;FALSE);"0")&amp;","&amp;IF('Locations-Stops'!J3408&lt;&gt;"";VLOOKUP('Locations-Stops'!J3408;Regions!I2:J300;2;FALSE);"0")&amp;",'"&amp;IF('Locations-Stops'!K3408&lt;&gt;"";SUBSTITUTE('Locations-Stops'!K3408;"'";"\'");"")&amp;"','"&amp;IF('Locations-Stops'!L3408&lt;&gt;"";'Locations-Stops'!L3408;"")&amp;"','"&amp;IF('Locations-Stops'!M3408&lt;&gt;"";'Locations-Stops'!M3408;"")&amp;"','"&amp;IF('Locations-Stops'!N3408&lt;&gt;"";'Locations-Stops'!N3408;"")&amp;"', CURRENT_TIMESTAMP);"</v>
      </c>
    </row>
    <row r="3407" spans="3:6" x14ac:dyDescent="0.25">
      <c r="C3407" s="16">
        <v>3409</v>
      </c>
      <c r="D3407" s="16" t="s">
        <v>17780</v>
      </c>
      <c r="E3407" s="16" t="s">
        <v>4333</v>
      </c>
      <c r="F340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3409;"'";"\'")&amp;"',"&amp;IF('Locations-Stops'!D3409&lt;&gt;"";LEFT('Locations-Stops'!D3409;2)&amp;"."&amp;RIGHT('Locations-Stops'!D3409;LEN('Locations-Stops'!D3409)-2);"0")&amp;","&amp;IF('Locations-Stops'!E3409&lt;&gt;"";LEFT('Locations-Stops'!E3409;1)&amp;"."&amp;RIGHT('Locations-Stops'!E3409;LEN('Locations-Stops'!E3409)-1);"0")&amp;","&amp;IF('Locations-Stops'!G3409&lt;&gt;"";VLOOKUP('Locations-Stops'!G3409;Regions!A2:B300;2;FALSE);"0")&amp;","&amp;IF('Locations-Stops'!H3409&lt;&gt;"";VLOOKUP('Locations-Stops'!H3409;Regions!C2:D300;2;FALSE);"0")&amp;","&amp;IF('Locations-Stops'!I3409&lt;&gt;"";VLOOKUP('Locations-Stops'!I3409;Regions!F2:G300;2;FALSE);"0")&amp;","&amp;IF('Locations-Stops'!J3409&lt;&gt;"";VLOOKUP('Locations-Stops'!J3409;Regions!I2:J300;2;FALSE);"0")&amp;",'"&amp;IF('Locations-Stops'!K3409&lt;&gt;"";SUBSTITUTE('Locations-Stops'!K3409;"'";"\'");"")&amp;"','"&amp;IF('Locations-Stops'!L3409&lt;&gt;"";'Locations-Stops'!L3409;"")&amp;"','"&amp;IF('Locations-Stops'!M3409&lt;&gt;"";'Locations-Stops'!M3409;"")&amp;"','"&amp;IF('Locations-Stops'!N3409&lt;&gt;"";'Locations-Stops'!N3409;"")&amp;"', CURRENT_TIMESTAMP);"</v>
      </c>
    </row>
    <row r="3408" spans="3:6" x14ac:dyDescent="0.25">
      <c r="C3408" s="16">
        <v>3410</v>
      </c>
      <c r="D3408" s="16" t="s">
        <v>17780</v>
      </c>
      <c r="E3408" s="16" t="s">
        <v>4333</v>
      </c>
      <c r="F3408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3410;"'";"\'")&amp;"',"&amp;IF('Locations-Stops'!D3410&lt;&gt;"";LEFT('Locations-Stops'!D3410;2)&amp;"."&amp;RIGHT('Locations-Stops'!D3410;LEN('Locations-Stops'!D3410)-2);"0")&amp;","&amp;IF('Locations-Stops'!E3410&lt;&gt;"";LEFT('Locations-Stops'!E3410;1)&amp;"."&amp;RIGHT('Locations-Stops'!E3410;LEN('Locations-Stops'!E3410)-1);"0")&amp;","&amp;IF('Locations-Stops'!G3410&lt;&gt;"";VLOOKUP('Locations-Stops'!G3410;Regions!A2:B300;2;FALSE);"0")&amp;","&amp;IF('Locations-Stops'!H3410&lt;&gt;"";VLOOKUP('Locations-Stops'!H3410;Regions!C2:D300;2;FALSE);"0")&amp;","&amp;IF('Locations-Stops'!I3410&lt;&gt;"";VLOOKUP('Locations-Stops'!I3410;Regions!F2:G300;2;FALSE);"0")&amp;","&amp;IF('Locations-Stops'!J3410&lt;&gt;"";VLOOKUP('Locations-Stops'!J3410;Regions!I2:J300;2;FALSE);"0")&amp;",'"&amp;IF('Locations-Stops'!K3410&lt;&gt;"";SUBSTITUTE('Locations-Stops'!K3410;"'";"\'");"")&amp;"','"&amp;IF('Locations-Stops'!L3410&lt;&gt;"";'Locations-Stops'!L3410;"")&amp;"','"&amp;IF('Locations-Stops'!M3410&lt;&gt;"";'Locations-Stops'!M3410;"")&amp;"','"&amp;IF('Locations-Stops'!N3410&lt;&gt;"";'Locations-Stops'!N3410;"")&amp;"', CURRENT_TIMESTAMP);"</v>
      </c>
    </row>
    <row r="3409" spans="3:6" x14ac:dyDescent="0.25">
      <c r="C3409" s="16">
        <v>3411</v>
      </c>
      <c r="D3409" s="16" t="s">
        <v>17780</v>
      </c>
      <c r="E3409" s="16" t="s">
        <v>4333</v>
      </c>
      <c r="F3409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3411;"'";"\'")&amp;"',"&amp;IF('Locations-Stops'!D3411&lt;&gt;"";LEFT('Locations-Stops'!D3411;2)&amp;"."&amp;RIGHT('Locations-Stops'!D3411;LEN('Locations-Stops'!D3411)-2);"0")&amp;","&amp;IF('Locations-Stops'!E3411&lt;&gt;"";LEFT('Locations-Stops'!E3411;1)&amp;"."&amp;RIGHT('Locations-Stops'!E3411;LEN('Locations-Stops'!E3411)-1);"0")&amp;","&amp;IF('Locations-Stops'!G3411&lt;&gt;"";VLOOKUP('Locations-Stops'!G3411;Regions!A2:B300;2;FALSE);"0")&amp;","&amp;IF('Locations-Stops'!H3411&lt;&gt;"";VLOOKUP('Locations-Stops'!H3411;Regions!C2:D300;2;FALSE);"0")&amp;","&amp;IF('Locations-Stops'!I3411&lt;&gt;"";VLOOKUP('Locations-Stops'!I3411;Regions!F2:G300;2;FALSE);"0")&amp;","&amp;IF('Locations-Stops'!J3411&lt;&gt;"";VLOOKUP('Locations-Stops'!J3411;Regions!I2:J300;2;FALSE);"0")&amp;",'"&amp;IF('Locations-Stops'!K3411&lt;&gt;"";SUBSTITUTE('Locations-Stops'!K3411;"'";"\'");"")&amp;"','"&amp;IF('Locations-Stops'!L3411&lt;&gt;"";'Locations-Stops'!L3411;"")&amp;"','"&amp;IF('Locations-Stops'!M3411&lt;&gt;"";'Locations-Stops'!M3411;"")&amp;"','"&amp;IF('Locations-Stops'!N3411&lt;&gt;"";'Locations-Stops'!N3411;"")&amp;"', CURRENT_TIMESTAMP);"</v>
      </c>
    </row>
    <row r="3410" spans="3:6" x14ac:dyDescent="0.25">
      <c r="C3410" s="16">
        <v>3412</v>
      </c>
      <c r="D3410" s="16" t="s">
        <v>17780</v>
      </c>
      <c r="E3410" s="16" t="s">
        <v>4333</v>
      </c>
      <c r="F3410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3412;"'";"\'")&amp;"',"&amp;IF('Locations-Stops'!D3412&lt;&gt;"";LEFT('Locations-Stops'!D3412;2)&amp;"."&amp;RIGHT('Locations-Stops'!D3412;LEN('Locations-Stops'!D3412)-2);"0")&amp;","&amp;IF('Locations-Stops'!E3412&lt;&gt;"";LEFT('Locations-Stops'!E3412;1)&amp;"."&amp;RIGHT('Locations-Stops'!E3412;LEN('Locations-Stops'!E3412)-1);"0")&amp;","&amp;IF('Locations-Stops'!G3412&lt;&gt;"";VLOOKUP('Locations-Stops'!G3412;Regions!A2:B300;2;FALSE);"0")&amp;","&amp;IF('Locations-Stops'!H3412&lt;&gt;"";VLOOKUP('Locations-Stops'!H3412;Regions!C2:D300;2;FALSE);"0")&amp;","&amp;IF('Locations-Stops'!I3412&lt;&gt;"";VLOOKUP('Locations-Stops'!I3412;Regions!F2:G300;2;FALSE);"0")&amp;","&amp;IF('Locations-Stops'!J3412&lt;&gt;"";VLOOKUP('Locations-Stops'!J3412;Regions!I2:J300;2;FALSE);"0")&amp;",'"&amp;IF('Locations-Stops'!K3412&lt;&gt;"";SUBSTITUTE('Locations-Stops'!K3412;"'";"\'");"")&amp;"','"&amp;IF('Locations-Stops'!L3412&lt;&gt;"";'Locations-Stops'!L3412;"")&amp;"','"&amp;IF('Locations-Stops'!M3412&lt;&gt;"";'Locations-Stops'!M3412;"")&amp;"','"&amp;IF('Locations-Stops'!N3412&lt;&gt;"";'Locations-Stops'!N3412;"")&amp;"', CURRENT_TIMESTAMP);"</v>
      </c>
    </row>
    <row r="3411" spans="3:6" x14ac:dyDescent="0.25">
      <c r="C3411" s="16">
        <v>3413</v>
      </c>
      <c r="D3411" s="16" t="s">
        <v>17780</v>
      </c>
      <c r="E3411" s="16" t="s">
        <v>4333</v>
      </c>
      <c r="F3411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3413;"'";"\'")&amp;"',"&amp;IF('Locations-Stops'!D3413&lt;&gt;"";LEFT('Locations-Stops'!D3413;2)&amp;"."&amp;RIGHT('Locations-Stops'!D3413;LEN('Locations-Stops'!D3413)-2);"0")&amp;","&amp;IF('Locations-Stops'!E3413&lt;&gt;"";LEFT('Locations-Stops'!E3413;1)&amp;"."&amp;RIGHT('Locations-Stops'!E3413;LEN('Locations-Stops'!E3413)-1);"0")&amp;","&amp;IF('Locations-Stops'!G3413&lt;&gt;"";VLOOKUP('Locations-Stops'!G3413;Regions!A2:B300;2;FALSE);"0")&amp;","&amp;IF('Locations-Stops'!H3413&lt;&gt;"";VLOOKUP('Locations-Stops'!H3413;Regions!C2:D300;2;FALSE);"0")&amp;","&amp;IF('Locations-Stops'!I3413&lt;&gt;"";VLOOKUP('Locations-Stops'!I3413;Regions!F2:G300;2;FALSE);"0")&amp;","&amp;IF('Locations-Stops'!J3413&lt;&gt;"";VLOOKUP('Locations-Stops'!J3413;Regions!I2:J300;2;FALSE);"0")&amp;",'"&amp;IF('Locations-Stops'!K3413&lt;&gt;"";SUBSTITUTE('Locations-Stops'!K3413;"'";"\'");"")&amp;"','"&amp;IF('Locations-Stops'!L3413&lt;&gt;"";'Locations-Stops'!L3413;"")&amp;"','"&amp;IF('Locations-Stops'!M3413&lt;&gt;"";'Locations-Stops'!M3413;"")&amp;"','"&amp;IF('Locations-Stops'!N3413&lt;&gt;"";'Locations-Stops'!N3413;"")&amp;"', CURRENT_TIMESTAMP);"</v>
      </c>
    </row>
    <row r="3412" spans="3:6" x14ac:dyDescent="0.25">
      <c r="C3412" s="16">
        <v>3414</v>
      </c>
      <c r="D3412" s="16" t="s">
        <v>17780</v>
      </c>
      <c r="E3412" s="16" t="s">
        <v>4333</v>
      </c>
      <c r="F3412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3414;"'";"\'")&amp;"',"&amp;IF('Locations-Stops'!D3414&lt;&gt;"";LEFT('Locations-Stops'!D3414;2)&amp;"."&amp;RIGHT('Locations-Stops'!D3414;LEN('Locations-Stops'!D3414)-2);"0")&amp;","&amp;IF('Locations-Stops'!E3414&lt;&gt;"";LEFT('Locations-Stops'!E3414;1)&amp;"."&amp;RIGHT('Locations-Stops'!E3414;LEN('Locations-Stops'!E3414)-1);"0")&amp;","&amp;IF('Locations-Stops'!G3414&lt;&gt;"";VLOOKUP('Locations-Stops'!G3414;Regions!A2:B300;2;FALSE);"0")&amp;","&amp;IF('Locations-Stops'!H3414&lt;&gt;"";VLOOKUP('Locations-Stops'!H3414;Regions!C2:D300;2;FALSE);"0")&amp;","&amp;IF('Locations-Stops'!I3414&lt;&gt;"";VLOOKUP('Locations-Stops'!I3414;Regions!F2:G300;2;FALSE);"0")&amp;","&amp;IF('Locations-Stops'!J3414&lt;&gt;"";VLOOKUP('Locations-Stops'!J3414;Regions!I2:J300;2;FALSE);"0")&amp;",'"&amp;IF('Locations-Stops'!K3414&lt;&gt;"";SUBSTITUTE('Locations-Stops'!K3414;"'";"\'");"")&amp;"','"&amp;IF('Locations-Stops'!L3414&lt;&gt;"";'Locations-Stops'!L3414;"")&amp;"','"&amp;IF('Locations-Stops'!M3414&lt;&gt;"";'Locations-Stops'!M3414;"")&amp;"','"&amp;IF('Locations-Stops'!N3414&lt;&gt;"";'Locations-Stops'!N3414;"")&amp;"', CURRENT_TIMESTAMP);"</v>
      </c>
    </row>
    <row r="3413" spans="3:6" x14ac:dyDescent="0.25">
      <c r="C3413" s="16">
        <v>3415</v>
      </c>
      <c r="D3413" s="16" t="s">
        <v>17780</v>
      </c>
      <c r="E3413" s="16" t="s">
        <v>4333</v>
      </c>
      <c r="F3413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3415;"'";"\'")&amp;"',"&amp;IF('Locations-Stops'!D3415&lt;&gt;"";LEFT('Locations-Stops'!D3415;2)&amp;"."&amp;RIGHT('Locations-Stops'!D3415;LEN('Locations-Stops'!D3415)-2);"0")&amp;","&amp;IF('Locations-Stops'!E3415&lt;&gt;"";LEFT('Locations-Stops'!E3415;1)&amp;"."&amp;RIGHT('Locations-Stops'!E3415;LEN('Locations-Stops'!E3415)-1);"0")&amp;","&amp;IF('Locations-Stops'!G3415&lt;&gt;"";VLOOKUP('Locations-Stops'!G3415;Regions!A2:B300;2;FALSE);"0")&amp;","&amp;IF('Locations-Stops'!H3415&lt;&gt;"";VLOOKUP('Locations-Stops'!H3415;Regions!C2:D300;2;FALSE);"0")&amp;","&amp;IF('Locations-Stops'!I3415&lt;&gt;"";VLOOKUP('Locations-Stops'!I3415;Regions!F2:G300;2;FALSE);"0")&amp;","&amp;IF('Locations-Stops'!J3415&lt;&gt;"";VLOOKUP('Locations-Stops'!J3415;Regions!I2:J300;2;FALSE);"0")&amp;",'"&amp;IF('Locations-Stops'!K3415&lt;&gt;"";SUBSTITUTE('Locations-Stops'!K3415;"'";"\'");"")&amp;"','"&amp;IF('Locations-Stops'!L3415&lt;&gt;"";'Locations-Stops'!L3415;"")&amp;"','"&amp;IF('Locations-Stops'!M3415&lt;&gt;"";'Locations-Stops'!M3415;"")&amp;"','"&amp;IF('Locations-Stops'!N3415&lt;&gt;"";'Locations-Stops'!N3415;"")&amp;"', CURRENT_TIMESTAMP);"</v>
      </c>
    </row>
    <row r="3414" spans="3:6" x14ac:dyDescent="0.25">
      <c r="C3414" s="16">
        <v>3416</v>
      </c>
      <c r="D3414" s="16" t="s">
        <v>17780</v>
      </c>
      <c r="E3414" s="16" t="s">
        <v>4333</v>
      </c>
      <c r="F3414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3416;"'";"\'")&amp;"',"&amp;IF('Locations-Stops'!D3416&lt;&gt;"";LEFT('Locations-Stops'!D3416;2)&amp;"."&amp;RIGHT('Locations-Stops'!D3416;LEN('Locations-Stops'!D3416)-2);"0")&amp;","&amp;IF('Locations-Stops'!E3416&lt;&gt;"";LEFT('Locations-Stops'!E3416;1)&amp;"."&amp;RIGHT('Locations-Stops'!E3416;LEN('Locations-Stops'!E3416)-1);"0")&amp;","&amp;IF('Locations-Stops'!G3416&lt;&gt;"";VLOOKUP('Locations-Stops'!G3416;Regions!A2:B300;2;FALSE);"0")&amp;","&amp;IF('Locations-Stops'!H3416&lt;&gt;"";VLOOKUP('Locations-Stops'!H3416;Regions!C2:D300;2;FALSE);"0")&amp;","&amp;IF('Locations-Stops'!I3416&lt;&gt;"";VLOOKUP('Locations-Stops'!I3416;Regions!F2:G300;2;FALSE);"0")&amp;","&amp;IF('Locations-Stops'!J3416&lt;&gt;"";VLOOKUP('Locations-Stops'!J3416;Regions!I2:J300;2;FALSE);"0")&amp;",'"&amp;IF('Locations-Stops'!K3416&lt;&gt;"";SUBSTITUTE('Locations-Stops'!K3416;"'";"\'");"")&amp;"','"&amp;IF('Locations-Stops'!L3416&lt;&gt;"";'Locations-Stops'!L3416;"")&amp;"','"&amp;IF('Locations-Stops'!M3416&lt;&gt;"";'Locations-Stops'!M3416;"")&amp;"','"&amp;IF('Locations-Stops'!N3416&lt;&gt;"";'Locations-Stops'!N3416;"")&amp;"', CURRENT_TIMESTAMP);"</v>
      </c>
    </row>
    <row r="3415" spans="3:6" x14ac:dyDescent="0.25">
      <c r="C3415" s="16">
        <v>3417</v>
      </c>
      <c r="D3415" s="16" t="s">
        <v>17780</v>
      </c>
      <c r="E3415" s="16" t="s">
        <v>4333</v>
      </c>
      <c r="F341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3417;"'";"\'")&amp;"',"&amp;IF('Locations-Stops'!D3417&lt;&gt;"";LEFT('Locations-Stops'!D3417;2)&amp;"."&amp;RIGHT('Locations-Stops'!D3417;LEN('Locations-Stops'!D3417)-2);"0")&amp;","&amp;IF('Locations-Stops'!E3417&lt;&gt;"";LEFT('Locations-Stops'!E3417;1)&amp;"."&amp;RIGHT('Locations-Stops'!E3417;LEN('Locations-Stops'!E3417)-1);"0")&amp;","&amp;IF('Locations-Stops'!G3417&lt;&gt;"";VLOOKUP('Locations-Stops'!G3417;Regions!A2:B300;2;FALSE);"0")&amp;","&amp;IF('Locations-Stops'!H3417&lt;&gt;"";VLOOKUP('Locations-Stops'!H3417;Regions!C2:D300;2;FALSE);"0")&amp;","&amp;IF('Locations-Stops'!I3417&lt;&gt;"";VLOOKUP('Locations-Stops'!I3417;Regions!F2:G300;2;FALSE);"0")&amp;","&amp;IF('Locations-Stops'!J3417&lt;&gt;"";VLOOKUP('Locations-Stops'!J3417;Regions!I2:J300;2;FALSE);"0")&amp;",'"&amp;IF('Locations-Stops'!K3417&lt;&gt;"";SUBSTITUTE('Locations-Stops'!K3417;"'";"\'");"")&amp;"','"&amp;IF('Locations-Stops'!L3417&lt;&gt;"";'Locations-Stops'!L3417;"")&amp;"','"&amp;IF('Locations-Stops'!M3417&lt;&gt;"";'Locations-Stops'!M3417;"")&amp;"','"&amp;IF('Locations-Stops'!N3417&lt;&gt;"";'Locations-Stops'!N3417;"")&amp;"', CURRENT_TIMESTAMP);"</v>
      </c>
    </row>
    <row r="3416" spans="3:6" x14ac:dyDescent="0.25">
      <c r="C3416" s="16">
        <v>3418</v>
      </c>
      <c r="D3416" s="16" t="s">
        <v>17780</v>
      </c>
      <c r="E3416" s="16" t="s">
        <v>4333</v>
      </c>
      <c r="F341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3418;"'";"\'")&amp;"',"&amp;IF('Locations-Stops'!D3418&lt;&gt;"";LEFT('Locations-Stops'!D3418;2)&amp;"."&amp;RIGHT('Locations-Stops'!D3418;LEN('Locations-Stops'!D3418)-2);"0")&amp;","&amp;IF('Locations-Stops'!E3418&lt;&gt;"";LEFT('Locations-Stops'!E3418;1)&amp;"."&amp;RIGHT('Locations-Stops'!E3418;LEN('Locations-Stops'!E3418)-1);"0")&amp;","&amp;IF('Locations-Stops'!G3418&lt;&gt;"";VLOOKUP('Locations-Stops'!G3418;Regions!A2:B300;2;FALSE);"0")&amp;","&amp;IF('Locations-Stops'!H3418&lt;&gt;"";VLOOKUP('Locations-Stops'!H3418;Regions!C2:D300;2;FALSE);"0")&amp;","&amp;IF('Locations-Stops'!I3418&lt;&gt;"";VLOOKUP('Locations-Stops'!I3418;Regions!F2:G300;2;FALSE);"0")&amp;","&amp;IF('Locations-Stops'!J3418&lt;&gt;"";VLOOKUP('Locations-Stops'!J3418;Regions!I2:J300;2;FALSE);"0")&amp;",'"&amp;IF('Locations-Stops'!K3418&lt;&gt;"";SUBSTITUTE('Locations-Stops'!K3418;"'";"\'");"")&amp;"','"&amp;IF('Locations-Stops'!L3418&lt;&gt;"";'Locations-Stops'!L3418;"")&amp;"','"&amp;IF('Locations-Stops'!M3418&lt;&gt;"";'Locations-Stops'!M3418;"")&amp;"','"&amp;IF('Locations-Stops'!N3418&lt;&gt;"";'Locations-Stops'!N3418;"")&amp;"', CURRENT_TIMESTAMP);"</v>
      </c>
    </row>
    <row r="3417" spans="3:6" x14ac:dyDescent="0.25">
      <c r="C3417" s="16">
        <v>3419</v>
      </c>
      <c r="D3417" s="16" t="s">
        <v>17780</v>
      </c>
      <c r="E3417" s="16" t="s">
        <v>4333</v>
      </c>
      <c r="F341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3419;"'";"\'")&amp;"',"&amp;IF('Locations-Stops'!D3419&lt;&gt;"";LEFT('Locations-Stops'!D3419;2)&amp;"."&amp;RIGHT('Locations-Stops'!D3419;LEN('Locations-Stops'!D3419)-2);"0")&amp;","&amp;IF('Locations-Stops'!E3419&lt;&gt;"";LEFT('Locations-Stops'!E3419;1)&amp;"."&amp;RIGHT('Locations-Stops'!E3419;LEN('Locations-Stops'!E3419)-1);"0")&amp;","&amp;IF('Locations-Stops'!G3419&lt;&gt;"";VLOOKUP('Locations-Stops'!G3419;Regions!A2:B300;2;FALSE);"0")&amp;","&amp;IF('Locations-Stops'!H3419&lt;&gt;"";VLOOKUP('Locations-Stops'!H3419;Regions!C2:D300;2;FALSE);"0")&amp;","&amp;IF('Locations-Stops'!I3419&lt;&gt;"";VLOOKUP('Locations-Stops'!I3419;Regions!F2:G300;2;FALSE);"0")&amp;","&amp;IF('Locations-Stops'!J3419&lt;&gt;"";VLOOKUP('Locations-Stops'!J3419;Regions!I2:J300;2;FALSE);"0")&amp;",'"&amp;IF('Locations-Stops'!K3419&lt;&gt;"";SUBSTITUTE('Locations-Stops'!K3419;"'";"\'");"")&amp;"','"&amp;IF('Locations-Stops'!L3419&lt;&gt;"";'Locations-Stops'!L3419;"")&amp;"','"&amp;IF('Locations-Stops'!M3419&lt;&gt;"";'Locations-Stops'!M3419;"")&amp;"','"&amp;IF('Locations-Stops'!N3419&lt;&gt;"";'Locations-Stops'!N3419;"")&amp;"', CURRENT_TIMESTAMP);"</v>
      </c>
    </row>
    <row r="3418" spans="3:6" x14ac:dyDescent="0.25">
      <c r="C3418" s="16">
        <v>3420</v>
      </c>
      <c r="D3418" s="16" t="s">
        <v>17780</v>
      </c>
      <c r="E3418" s="16" t="s">
        <v>4333</v>
      </c>
      <c r="F3418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3420;"'";"\'")&amp;"',"&amp;IF('Locations-Stops'!D3420&lt;&gt;"";LEFT('Locations-Stops'!D3420;2)&amp;"."&amp;RIGHT('Locations-Stops'!D3420;LEN('Locations-Stops'!D3420)-2);"0")&amp;","&amp;IF('Locations-Stops'!E3420&lt;&gt;"";LEFT('Locations-Stops'!E3420;1)&amp;"."&amp;RIGHT('Locations-Stops'!E3420;LEN('Locations-Stops'!E3420)-1);"0")&amp;","&amp;IF('Locations-Stops'!G3420&lt;&gt;"";VLOOKUP('Locations-Stops'!G3420;Regions!A2:B300;2;FALSE);"0")&amp;","&amp;IF('Locations-Stops'!H3420&lt;&gt;"";VLOOKUP('Locations-Stops'!H3420;Regions!C2:D300;2;FALSE);"0")&amp;","&amp;IF('Locations-Stops'!I3420&lt;&gt;"";VLOOKUP('Locations-Stops'!I3420;Regions!F2:G300;2;FALSE);"0")&amp;","&amp;IF('Locations-Stops'!J3420&lt;&gt;"";VLOOKUP('Locations-Stops'!J3420;Regions!I2:J300;2;FALSE);"0")&amp;",'"&amp;IF('Locations-Stops'!K3420&lt;&gt;"";SUBSTITUTE('Locations-Stops'!K3420;"'";"\'");"")&amp;"','"&amp;IF('Locations-Stops'!L3420&lt;&gt;"";'Locations-Stops'!L3420;"")&amp;"','"&amp;IF('Locations-Stops'!M3420&lt;&gt;"";'Locations-Stops'!M3420;"")&amp;"','"&amp;IF('Locations-Stops'!N3420&lt;&gt;"";'Locations-Stops'!N3420;"")&amp;"', CURRENT_TIMESTAMP);"</v>
      </c>
    </row>
    <row r="3419" spans="3:6" x14ac:dyDescent="0.25">
      <c r="C3419" s="16">
        <v>3421</v>
      </c>
      <c r="D3419" s="16" t="s">
        <v>17780</v>
      </c>
      <c r="E3419" s="16" t="s">
        <v>4333</v>
      </c>
      <c r="F3419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3421;"'";"\'")&amp;"',"&amp;IF('Locations-Stops'!D3421&lt;&gt;"";LEFT('Locations-Stops'!D3421;2)&amp;"."&amp;RIGHT('Locations-Stops'!D3421;LEN('Locations-Stops'!D3421)-2);"0")&amp;","&amp;IF('Locations-Stops'!E3421&lt;&gt;"";LEFT('Locations-Stops'!E3421;1)&amp;"."&amp;RIGHT('Locations-Stops'!E3421;LEN('Locations-Stops'!E3421)-1);"0")&amp;","&amp;IF('Locations-Stops'!G3421&lt;&gt;"";VLOOKUP('Locations-Stops'!G3421;Regions!A2:B300;2;FALSE);"0")&amp;","&amp;IF('Locations-Stops'!H3421&lt;&gt;"";VLOOKUP('Locations-Stops'!H3421;Regions!C2:D300;2;FALSE);"0")&amp;","&amp;IF('Locations-Stops'!I3421&lt;&gt;"";VLOOKUP('Locations-Stops'!I3421;Regions!F2:G300;2;FALSE);"0")&amp;","&amp;IF('Locations-Stops'!J3421&lt;&gt;"";VLOOKUP('Locations-Stops'!J3421;Regions!I2:J300;2;FALSE);"0")&amp;",'"&amp;IF('Locations-Stops'!K3421&lt;&gt;"";SUBSTITUTE('Locations-Stops'!K3421;"'";"\'");"")&amp;"','"&amp;IF('Locations-Stops'!L3421&lt;&gt;"";'Locations-Stops'!L3421;"")&amp;"','"&amp;IF('Locations-Stops'!M3421&lt;&gt;"";'Locations-Stops'!M3421;"")&amp;"','"&amp;IF('Locations-Stops'!N3421&lt;&gt;"";'Locations-Stops'!N3421;"")&amp;"', CURRENT_TIMESTAMP);"</v>
      </c>
    </row>
    <row r="3420" spans="3:6" x14ac:dyDescent="0.25">
      <c r="C3420" s="16">
        <v>3422</v>
      </c>
      <c r="D3420" s="16" t="s">
        <v>17780</v>
      </c>
      <c r="E3420" s="16" t="s">
        <v>4333</v>
      </c>
      <c r="F3420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3422;"'";"\'")&amp;"',"&amp;IF('Locations-Stops'!D3422&lt;&gt;"";LEFT('Locations-Stops'!D3422;2)&amp;"."&amp;RIGHT('Locations-Stops'!D3422;LEN('Locations-Stops'!D3422)-2);"0")&amp;","&amp;IF('Locations-Stops'!E3422&lt;&gt;"";LEFT('Locations-Stops'!E3422;1)&amp;"."&amp;RIGHT('Locations-Stops'!E3422;LEN('Locations-Stops'!E3422)-1);"0")&amp;","&amp;IF('Locations-Stops'!G3422&lt;&gt;"";VLOOKUP('Locations-Stops'!G3422;Regions!A2:B300;2;FALSE);"0")&amp;","&amp;IF('Locations-Stops'!H3422&lt;&gt;"";VLOOKUP('Locations-Stops'!H3422;Regions!C2:D300;2;FALSE);"0")&amp;","&amp;IF('Locations-Stops'!I3422&lt;&gt;"";VLOOKUP('Locations-Stops'!I3422;Regions!F2:G300;2;FALSE);"0")&amp;","&amp;IF('Locations-Stops'!J3422&lt;&gt;"";VLOOKUP('Locations-Stops'!J3422;Regions!I2:J300;2;FALSE);"0")&amp;",'"&amp;IF('Locations-Stops'!K3422&lt;&gt;"";SUBSTITUTE('Locations-Stops'!K3422;"'";"\'");"")&amp;"','"&amp;IF('Locations-Stops'!L3422&lt;&gt;"";'Locations-Stops'!L3422;"")&amp;"','"&amp;IF('Locations-Stops'!M3422&lt;&gt;"";'Locations-Stops'!M3422;"")&amp;"','"&amp;IF('Locations-Stops'!N3422&lt;&gt;"";'Locations-Stops'!N3422;"")&amp;"', CURRENT_TIMESTAMP);"</v>
      </c>
    </row>
    <row r="3421" spans="3:6" x14ac:dyDescent="0.25">
      <c r="C3421" s="16">
        <v>3423</v>
      </c>
      <c r="D3421" s="16" t="s">
        <v>17780</v>
      </c>
      <c r="E3421" s="16" t="s">
        <v>4333</v>
      </c>
      <c r="F3421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3423;"'";"\'")&amp;"',"&amp;IF('Locations-Stops'!D3423&lt;&gt;"";LEFT('Locations-Stops'!D3423;2)&amp;"."&amp;RIGHT('Locations-Stops'!D3423;LEN('Locations-Stops'!D3423)-2);"0")&amp;","&amp;IF('Locations-Stops'!E3423&lt;&gt;"";LEFT('Locations-Stops'!E3423;1)&amp;"."&amp;RIGHT('Locations-Stops'!E3423;LEN('Locations-Stops'!E3423)-1);"0")&amp;","&amp;IF('Locations-Stops'!G3423&lt;&gt;"";VLOOKUP('Locations-Stops'!G3423;Regions!A2:B300;2;FALSE);"0")&amp;","&amp;IF('Locations-Stops'!H3423&lt;&gt;"";VLOOKUP('Locations-Stops'!H3423;Regions!C2:D300;2;FALSE);"0")&amp;","&amp;IF('Locations-Stops'!I3423&lt;&gt;"";VLOOKUP('Locations-Stops'!I3423;Regions!F2:G300;2;FALSE);"0")&amp;","&amp;IF('Locations-Stops'!J3423&lt;&gt;"";VLOOKUP('Locations-Stops'!J3423;Regions!I2:J300;2;FALSE);"0")&amp;",'"&amp;IF('Locations-Stops'!K3423&lt;&gt;"";SUBSTITUTE('Locations-Stops'!K3423;"'";"\'");"")&amp;"','"&amp;IF('Locations-Stops'!L3423&lt;&gt;"";'Locations-Stops'!L3423;"")&amp;"','"&amp;IF('Locations-Stops'!M3423&lt;&gt;"";'Locations-Stops'!M3423;"")&amp;"','"&amp;IF('Locations-Stops'!N3423&lt;&gt;"";'Locations-Stops'!N3423;"")&amp;"', CURRENT_TIMESTAMP);"</v>
      </c>
    </row>
    <row r="3422" spans="3:6" x14ac:dyDescent="0.25">
      <c r="C3422" s="16">
        <v>3424</v>
      </c>
      <c r="D3422" s="16" t="s">
        <v>17780</v>
      </c>
      <c r="E3422" s="16" t="s">
        <v>4333</v>
      </c>
      <c r="F3422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3424;"'";"\'")&amp;"',"&amp;IF('Locations-Stops'!D3424&lt;&gt;"";LEFT('Locations-Stops'!D3424;2)&amp;"."&amp;RIGHT('Locations-Stops'!D3424;LEN('Locations-Stops'!D3424)-2);"0")&amp;","&amp;IF('Locations-Stops'!E3424&lt;&gt;"";LEFT('Locations-Stops'!E3424;1)&amp;"."&amp;RIGHT('Locations-Stops'!E3424;LEN('Locations-Stops'!E3424)-1);"0")&amp;","&amp;IF('Locations-Stops'!G3424&lt;&gt;"";VLOOKUP('Locations-Stops'!G3424;Regions!A2:B300;2;FALSE);"0")&amp;","&amp;IF('Locations-Stops'!H3424&lt;&gt;"";VLOOKUP('Locations-Stops'!H3424;Regions!C2:D300;2;FALSE);"0")&amp;","&amp;IF('Locations-Stops'!I3424&lt;&gt;"";VLOOKUP('Locations-Stops'!I3424;Regions!F2:G300;2;FALSE);"0")&amp;","&amp;IF('Locations-Stops'!J3424&lt;&gt;"";VLOOKUP('Locations-Stops'!J3424;Regions!I2:J300;2;FALSE);"0")&amp;",'"&amp;IF('Locations-Stops'!K3424&lt;&gt;"";SUBSTITUTE('Locations-Stops'!K3424;"'";"\'");"")&amp;"','"&amp;IF('Locations-Stops'!L3424&lt;&gt;"";'Locations-Stops'!L3424;"")&amp;"','"&amp;IF('Locations-Stops'!M3424&lt;&gt;"";'Locations-Stops'!M3424;"")&amp;"','"&amp;IF('Locations-Stops'!N3424&lt;&gt;"";'Locations-Stops'!N3424;"")&amp;"', CURRENT_TIMESTAMP);"</v>
      </c>
    </row>
    <row r="3423" spans="3:6" x14ac:dyDescent="0.25">
      <c r="C3423" s="16">
        <v>3425</v>
      </c>
      <c r="D3423" s="16" t="s">
        <v>17780</v>
      </c>
      <c r="E3423" s="16" t="s">
        <v>4333</v>
      </c>
      <c r="F3423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3425;"'";"\'")&amp;"',"&amp;IF('Locations-Stops'!D3425&lt;&gt;"";LEFT('Locations-Stops'!D3425;2)&amp;"."&amp;RIGHT('Locations-Stops'!D3425;LEN('Locations-Stops'!D3425)-2);"0")&amp;","&amp;IF('Locations-Stops'!E3425&lt;&gt;"";LEFT('Locations-Stops'!E3425;1)&amp;"."&amp;RIGHT('Locations-Stops'!E3425;LEN('Locations-Stops'!E3425)-1);"0")&amp;","&amp;IF('Locations-Stops'!G3425&lt;&gt;"";VLOOKUP('Locations-Stops'!G3425;Regions!A2:B300;2;FALSE);"0")&amp;","&amp;IF('Locations-Stops'!H3425&lt;&gt;"";VLOOKUP('Locations-Stops'!H3425;Regions!C2:D300;2;FALSE);"0")&amp;","&amp;IF('Locations-Stops'!I3425&lt;&gt;"";VLOOKUP('Locations-Stops'!I3425;Regions!F2:G300;2;FALSE);"0")&amp;","&amp;IF('Locations-Stops'!J3425&lt;&gt;"";VLOOKUP('Locations-Stops'!J3425;Regions!I2:J300;2;FALSE);"0")&amp;",'"&amp;IF('Locations-Stops'!K3425&lt;&gt;"";SUBSTITUTE('Locations-Stops'!K3425;"'";"\'");"")&amp;"','"&amp;IF('Locations-Stops'!L3425&lt;&gt;"";'Locations-Stops'!L3425;"")&amp;"','"&amp;IF('Locations-Stops'!M3425&lt;&gt;"";'Locations-Stops'!M3425;"")&amp;"','"&amp;IF('Locations-Stops'!N3425&lt;&gt;"";'Locations-Stops'!N3425;"")&amp;"', CURRENT_TIMESTAMP);"</v>
      </c>
    </row>
    <row r="3424" spans="3:6" x14ac:dyDescent="0.25">
      <c r="C3424" s="16">
        <v>3426</v>
      </c>
      <c r="D3424" s="16" t="s">
        <v>17780</v>
      </c>
      <c r="E3424" s="16" t="s">
        <v>4333</v>
      </c>
      <c r="F3424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3426;"'";"\'")&amp;"',"&amp;IF('Locations-Stops'!D3426&lt;&gt;"";LEFT('Locations-Stops'!D3426;2)&amp;"."&amp;RIGHT('Locations-Stops'!D3426;LEN('Locations-Stops'!D3426)-2);"0")&amp;","&amp;IF('Locations-Stops'!E3426&lt;&gt;"";LEFT('Locations-Stops'!E3426;1)&amp;"."&amp;RIGHT('Locations-Stops'!E3426;LEN('Locations-Stops'!E3426)-1);"0")&amp;","&amp;IF('Locations-Stops'!G3426&lt;&gt;"";VLOOKUP('Locations-Stops'!G3426;Regions!A2:B300;2;FALSE);"0")&amp;","&amp;IF('Locations-Stops'!H3426&lt;&gt;"";VLOOKUP('Locations-Stops'!H3426;Regions!C2:D300;2;FALSE);"0")&amp;","&amp;IF('Locations-Stops'!I3426&lt;&gt;"";VLOOKUP('Locations-Stops'!I3426;Regions!F2:G300;2;FALSE);"0")&amp;","&amp;IF('Locations-Stops'!J3426&lt;&gt;"";VLOOKUP('Locations-Stops'!J3426;Regions!I2:J300;2;FALSE);"0")&amp;",'"&amp;IF('Locations-Stops'!K3426&lt;&gt;"";SUBSTITUTE('Locations-Stops'!K3426;"'";"\'");"")&amp;"','"&amp;IF('Locations-Stops'!L3426&lt;&gt;"";'Locations-Stops'!L3426;"")&amp;"','"&amp;IF('Locations-Stops'!M3426&lt;&gt;"";'Locations-Stops'!M3426;"")&amp;"','"&amp;IF('Locations-Stops'!N3426&lt;&gt;"";'Locations-Stops'!N3426;"")&amp;"', CURRENT_TIMESTAMP);"</v>
      </c>
    </row>
    <row r="3425" spans="3:6" x14ac:dyDescent="0.25">
      <c r="C3425" s="16">
        <v>3427</v>
      </c>
      <c r="D3425" s="16" t="s">
        <v>17780</v>
      </c>
      <c r="E3425" s="16" t="s">
        <v>4333</v>
      </c>
      <c r="F342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3427;"'";"\'")&amp;"',"&amp;IF('Locations-Stops'!D3427&lt;&gt;"";LEFT('Locations-Stops'!D3427;2)&amp;"."&amp;RIGHT('Locations-Stops'!D3427;LEN('Locations-Stops'!D3427)-2);"0")&amp;","&amp;IF('Locations-Stops'!E3427&lt;&gt;"";LEFT('Locations-Stops'!E3427;1)&amp;"."&amp;RIGHT('Locations-Stops'!E3427;LEN('Locations-Stops'!E3427)-1);"0")&amp;","&amp;IF('Locations-Stops'!G3427&lt;&gt;"";VLOOKUP('Locations-Stops'!G3427;Regions!A2:B300;2;FALSE);"0")&amp;","&amp;IF('Locations-Stops'!H3427&lt;&gt;"";VLOOKUP('Locations-Stops'!H3427;Regions!C2:D300;2;FALSE);"0")&amp;","&amp;IF('Locations-Stops'!I3427&lt;&gt;"";VLOOKUP('Locations-Stops'!I3427;Regions!F2:G300;2;FALSE);"0")&amp;","&amp;IF('Locations-Stops'!J3427&lt;&gt;"";VLOOKUP('Locations-Stops'!J3427;Regions!I2:J300;2;FALSE);"0")&amp;",'"&amp;IF('Locations-Stops'!K3427&lt;&gt;"";SUBSTITUTE('Locations-Stops'!K3427;"'";"\'");"")&amp;"','"&amp;IF('Locations-Stops'!L3427&lt;&gt;"";'Locations-Stops'!L3427;"")&amp;"','"&amp;IF('Locations-Stops'!M3427&lt;&gt;"";'Locations-Stops'!M3427;"")&amp;"','"&amp;IF('Locations-Stops'!N3427&lt;&gt;"";'Locations-Stops'!N3427;"")&amp;"', CURRENT_TIMESTAMP);"</v>
      </c>
    </row>
    <row r="3426" spans="3:6" x14ac:dyDescent="0.25">
      <c r="C3426" s="16">
        <v>3428</v>
      </c>
      <c r="D3426" s="16" t="s">
        <v>17780</v>
      </c>
      <c r="E3426" s="16" t="s">
        <v>4333</v>
      </c>
      <c r="F342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3428;"'";"\'")&amp;"',"&amp;IF('Locations-Stops'!D3428&lt;&gt;"";LEFT('Locations-Stops'!D3428;2)&amp;"."&amp;RIGHT('Locations-Stops'!D3428;LEN('Locations-Stops'!D3428)-2);"0")&amp;","&amp;IF('Locations-Stops'!E3428&lt;&gt;"";LEFT('Locations-Stops'!E3428;1)&amp;"."&amp;RIGHT('Locations-Stops'!E3428;LEN('Locations-Stops'!E3428)-1);"0")&amp;","&amp;IF('Locations-Stops'!G3428&lt;&gt;"";VLOOKUP('Locations-Stops'!G3428;Regions!A2:B300;2;FALSE);"0")&amp;","&amp;IF('Locations-Stops'!H3428&lt;&gt;"";VLOOKUP('Locations-Stops'!H3428;Regions!C2:D300;2;FALSE);"0")&amp;","&amp;IF('Locations-Stops'!I3428&lt;&gt;"";VLOOKUP('Locations-Stops'!I3428;Regions!F2:G300;2;FALSE);"0")&amp;","&amp;IF('Locations-Stops'!J3428&lt;&gt;"";VLOOKUP('Locations-Stops'!J3428;Regions!I2:J300;2;FALSE);"0")&amp;",'"&amp;IF('Locations-Stops'!K3428&lt;&gt;"";SUBSTITUTE('Locations-Stops'!K3428;"'";"\'");"")&amp;"','"&amp;IF('Locations-Stops'!L3428&lt;&gt;"";'Locations-Stops'!L3428;"")&amp;"','"&amp;IF('Locations-Stops'!M3428&lt;&gt;"";'Locations-Stops'!M3428;"")&amp;"','"&amp;IF('Locations-Stops'!N3428&lt;&gt;"";'Locations-Stops'!N3428;"")&amp;"', CURRENT_TIMESTAMP);"</v>
      </c>
    </row>
    <row r="3427" spans="3:6" x14ac:dyDescent="0.25">
      <c r="C3427" s="16">
        <v>3429</v>
      </c>
      <c r="D3427" s="16" t="s">
        <v>17780</v>
      </c>
      <c r="E3427" s="16" t="s">
        <v>4333</v>
      </c>
      <c r="F342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3429;"'";"\'")&amp;"',"&amp;IF('Locations-Stops'!D3429&lt;&gt;"";LEFT('Locations-Stops'!D3429;2)&amp;"."&amp;RIGHT('Locations-Stops'!D3429;LEN('Locations-Stops'!D3429)-2);"0")&amp;","&amp;IF('Locations-Stops'!E3429&lt;&gt;"";LEFT('Locations-Stops'!E3429;1)&amp;"."&amp;RIGHT('Locations-Stops'!E3429;LEN('Locations-Stops'!E3429)-1);"0")&amp;","&amp;IF('Locations-Stops'!G3429&lt;&gt;"";VLOOKUP('Locations-Stops'!G3429;Regions!A2:B300;2;FALSE);"0")&amp;","&amp;IF('Locations-Stops'!H3429&lt;&gt;"";VLOOKUP('Locations-Stops'!H3429;Regions!C2:D300;2;FALSE);"0")&amp;","&amp;IF('Locations-Stops'!I3429&lt;&gt;"";VLOOKUP('Locations-Stops'!I3429;Regions!F2:G300;2;FALSE);"0")&amp;","&amp;IF('Locations-Stops'!J3429&lt;&gt;"";VLOOKUP('Locations-Stops'!J3429;Regions!I2:J300;2;FALSE);"0")&amp;",'"&amp;IF('Locations-Stops'!K3429&lt;&gt;"";SUBSTITUTE('Locations-Stops'!K3429;"'";"\'");"")&amp;"','"&amp;IF('Locations-Stops'!L3429&lt;&gt;"";'Locations-Stops'!L3429;"")&amp;"','"&amp;IF('Locations-Stops'!M3429&lt;&gt;"";'Locations-Stops'!M3429;"")&amp;"','"&amp;IF('Locations-Stops'!N3429&lt;&gt;"";'Locations-Stops'!N3429;"")&amp;"', CURRENT_TIMESTAMP);"</v>
      </c>
    </row>
    <row r="3428" spans="3:6" x14ac:dyDescent="0.25">
      <c r="C3428" s="16">
        <v>3430</v>
      </c>
      <c r="D3428" s="16" t="s">
        <v>17780</v>
      </c>
      <c r="E3428" s="16" t="s">
        <v>4333</v>
      </c>
      <c r="F3428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3430;"'";"\'")&amp;"',"&amp;IF('Locations-Stops'!D3430&lt;&gt;"";LEFT('Locations-Stops'!D3430;2)&amp;"."&amp;RIGHT('Locations-Stops'!D3430;LEN('Locations-Stops'!D3430)-2);"0")&amp;","&amp;IF('Locations-Stops'!E3430&lt;&gt;"";LEFT('Locations-Stops'!E3430;1)&amp;"."&amp;RIGHT('Locations-Stops'!E3430;LEN('Locations-Stops'!E3430)-1);"0")&amp;","&amp;IF('Locations-Stops'!G3430&lt;&gt;"";VLOOKUP('Locations-Stops'!G3430;Regions!A2:B300;2;FALSE);"0")&amp;","&amp;IF('Locations-Stops'!H3430&lt;&gt;"";VLOOKUP('Locations-Stops'!H3430;Regions!C2:D300;2;FALSE);"0")&amp;","&amp;IF('Locations-Stops'!I3430&lt;&gt;"";VLOOKUP('Locations-Stops'!I3430;Regions!F2:G300;2;FALSE);"0")&amp;","&amp;IF('Locations-Stops'!J3430&lt;&gt;"";VLOOKUP('Locations-Stops'!J3430;Regions!I2:J300;2;FALSE);"0")&amp;",'"&amp;IF('Locations-Stops'!K3430&lt;&gt;"";SUBSTITUTE('Locations-Stops'!K3430;"'";"\'");"")&amp;"','"&amp;IF('Locations-Stops'!L3430&lt;&gt;"";'Locations-Stops'!L3430;"")&amp;"','"&amp;IF('Locations-Stops'!M3430&lt;&gt;"";'Locations-Stops'!M3430;"")&amp;"','"&amp;IF('Locations-Stops'!N3430&lt;&gt;"";'Locations-Stops'!N3430;"")&amp;"', CURRENT_TIMESTAMP);"</v>
      </c>
    </row>
    <row r="3429" spans="3:6" x14ac:dyDescent="0.25">
      <c r="C3429" s="16">
        <v>3431</v>
      </c>
      <c r="D3429" s="16" t="s">
        <v>17780</v>
      </c>
      <c r="E3429" s="16" t="s">
        <v>4333</v>
      </c>
      <c r="F3429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3431;"'";"\'")&amp;"',"&amp;IF('Locations-Stops'!D3431&lt;&gt;"";LEFT('Locations-Stops'!D3431;2)&amp;"."&amp;RIGHT('Locations-Stops'!D3431;LEN('Locations-Stops'!D3431)-2);"0")&amp;","&amp;IF('Locations-Stops'!E3431&lt;&gt;"";LEFT('Locations-Stops'!E3431;1)&amp;"."&amp;RIGHT('Locations-Stops'!E3431;LEN('Locations-Stops'!E3431)-1);"0")&amp;","&amp;IF('Locations-Stops'!G3431&lt;&gt;"";VLOOKUP('Locations-Stops'!G3431;Regions!A2:B300;2;FALSE);"0")&amp;","&amp;IF('Locations-Stops'!H3431&lt;&gt;"";VLOOKUP('Locations-Stops'!H3431;Regions!C2:D300;2;FALSE);"0")&amp;","&amp;IF('Locations-Stops'!I3431&lt;&gt;"";VLOOKUP('Locations-Stops'!I3431;Regions!F2:G300;2;FALSE);"0")&amp;","&amp;IF('Locations-Stops'!J3431&lt;&gt;"";VLOOKUP('Locations-Stops'!J3431;Regions!I2:J300;2;FALSE);"0")&amp;",'"&amp;IF('Locations-Stops'!K3431&lt;&gt;"";SUBSTITUTE('Locations-Stops'!K3431;"'";"\'");"")&amp;"','"&amp;IF('Locations-Stops'!L3431&lt;&gt;"";'Locations-Stops'!L3431;"")&amp;"','"&amp;IF('Locations-Stops'!M3431&lt;&gt;"";'Locations-Stops'!M3431;"")&amp;"','"&amp;IF('Locations-Stops'!N3431&lt;&gt;"";'Locations-Stops'!N3431;"")&amp;"', CURRENT_TIMESTAMP);"</v>
      </c>
    </row>
    <row r="3430" spans="3:6" x14ac:dyDescent="0.25">
      <c r="C3430" s="16">
        <v>3432</v>
      </c>
      <c r="D3430" s="16" t="s">
        <v>17780</v>
      </c>
      <c r="E3430" s="16" t="s">
        <v>4333</v>
      </c>
      <c r="F3430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3432;"'";"\'")&amp;"',"&amp;IF('Locations-Stops'!D3432&lt;&gt;"";LEFT('Locations-Stops'!D3432;2)&amp;"."&amp;RIGHT('Locations-Stops'!D3432;LEN('Locations-Stops'!D3432)-2);"0")&amp;","&amp;IF('Locations-Stops'!E3432&lt;&gt;"";LEFT('Locations-Stops'!E3432;1)&amp;"."&amp;RIGHT('Locations-Stops'!E3432;LEN('Locations-Stops'!E3432)-1);"0")&amp;","&amp;IF('Locations-Stops'!G3432&lt;&gt;"";VLOOKUP('Locations-Stops'!G3432;Regions!A2:B300;2;FALSE);"0")&amp;","&amp;IF('Locations-Stops'!H3432&lt;&gt;"";VLOOKUP('Locations-Stops'!H3432;Regions!C2:D300;2;FALSE);"0")&amp;","&amp;IF('Locations-Stops'!I3432&lt;&gt;"";VLOOKUP('Locations-Stops'!I3432;Regions!F2:G300;2;FALSE);"0")&amp;","&amp;IF('Locations-Stops'!J3432&lt;&gt;"";VLOOKUP('Locations-Stops'!J3432;Regions!I2:J300;2;FALSE);"0")&amp;",'"&amp;IF('Locations-Stops'!K3432&lt;&gt;"";SUBSTITUTE('Locations-Stops'!K3432;"'";"\'");"")&amp;"','"&amp;IF('Locations-Stops'!L3432&lt;&gt;"";'Locations-Stops'!L3432;"")&amp;"','"&amp;IF('Locations-Stops'!M3432&lt;&gt;"";'Locations-Stops'!M3432;"")&amp;"','"&amp;IF('Locations-Stops'!N3432&lt;&gt;"";'Locations-Stops'!N3432;"")&amp;"', CURRENT_TIMESTAMP);"</v>
      </c>
    </row>
    <row r="3431" spans="3:6" x14ac:dyDescent="0.25">
      <c r="C3431" s="16">
        <v>3433</v>
      </c>
      <c r="D3431" s="16" t="s">
        <v>17780</v>
      </c>
      <c r="E3431" s="16" t="s">
        <v>4333</v>
      </c>
      <c r="F3431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3433;"'";"\'")&amp;"',"&amp;IF('Locations-Stops'!D3433&lt;&gt;"";LEFT('Locations-Stops'!D3433;2)&amp;"."&amp;RIGHT('Locations-Stops'!D3433;LEN('Locations-Stops'!D3433)-2);"0")&amp;","&amp;IF('Locations-Stops'!E3433&lt;&gt;"";LEFT('Locations-Stops'!E3433;1)&amp;"."&amp;RIGHT('Locations-Stops'!E3433;LEN('Locations-Stops'!E3433)-1);"0")&amp;","&amp;IF('Locations-Stops'!G3433&lt;&gt;"";VLOOKUP('Locations-Stops'!G3433;Regions!A2:B300;2;FALSE);"0")&amp;","&amp;IF('Locations-Stops'!H3433&lt;&gt;"";VLOOKUP('Locations-Stops'!H3433;Regions!C2:D300;2;FALSE);"0")&amp;","&amp;IF('Locations-Stops'!I3433&lt;&gt;"";VLOOKUP('Locations-Stops'!I3433;Regions!F2:G300;2;FALSE);"0")&amp;","&amp;IF('Locations-Stops'!J3433&lt;&gt;"";VLOOKUP('Locations-Stops'!J3433;Regions!I2:J300;2;FALSE);"0")&amp;",'"&amp;IF('Locations-Stops'!K3433&lt;&gt;"";SUBSTITUTE('Locations-Stops'!K3433;"'";"\'");"")&amp;"','"&amp;IF('Locations-Stops'!L3433&lt;&gt;"";'Locations-Stops'!L3433;"")&amp;"','"&amp;IF('Locations-Stops'!M3433&lt;&gt;"";'Locations-Stops'!M3433;"")&amp;"','"&amp;IF('Locations-Stops'!N3433&lt;&gt;"";'Locations-Stops'!N3433;"")&amp;"', CURRENT_TIMESTAMP);"</v>
      </c>
    </row>
    <row r="3432" spans="3:6" x14ac:dyDescent="0.25">
      <c r="C3432" s="16">
        <v>3434</v>
      </c>
      <c r="D3432" s="16" t="s">
        <v>17780</v>
      </c>
      <c r="E3432" s="16" t="s">
        <v>4333</v>
      </c>
      <c r="F3432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3434;"'";"\'")&amp;"',"&amp;IF('Locations-Stops'!D3434&lt;&gt;"";LEFT('Locations-Stops'!D3434;2)&amp;"."&amp;RIGHT('Locations-Stops'!D3434;LEN('Locations-Stops'!D3434)-2);"0")&amp;","&amp;IF('Locations-Stops'!E3434&lt;&gt;"";LEFT('Locations-Stops'!E3434;1)&amp;"."&amp;RIGHT('Locations-Stops'!E3434;LEN('Locations-Stops'!E3434)-1);"0")&amp;","&amp;IF('Locations-Stops'!G3434&lt;&gt;"";VLOOKUP('Locations-Stops'!G3434;Regions!A2:B300;2;FALSE);"0")&amp;","&amp;IF('Locations-Stops'!H3434&lt;&gt;"";VLOOKUP('Locations-Stops'!H3434;Regions!C2:D300;2;FALSE);"0")&amp;","&amp;IF('Locations-Stops'!I3434&lt;&gt;"";VLOOKUP('Locations-Stops'!I3434;Regions!F2:G300;2;FALSE);"0")&amp;","&amp;IF('Locations-Stops'!J3434&lt;&gt;"";VLOOKUP('Locations-Stops'!J3434;Regions!I2:J300;2;FALSE);"0")&amp;",'"&amp;IF('Locations-Stops'!K3434&lt;&gt;"";SUBSTITUTE('Locations-Stops'!K3434;"'";"\'");"")&amp;"','"&amp;IF('Locations-Stops'!L3434&lt;&gt;"";'Locations-Stops'!L3434;"")&amp;"','"&amp;IF('Locations-Stops'!M3434&lt;&gt;"";'Locations-Stops'!M3434;"")&amp;"','"&amp;IF('Locations-Stops'!N3434&lt;&gt;"";'Locations-Stops'!N3434;"")&amp;"', CURRENT_TIMESTAMP);"</v>
      </c>
    </row>
    <row r="3433" spans="3:6" x14ac:dyDescent="0.25">
      <c r="C3433" s="16">
        <v>3435</v>
      </c>
      <c r="D3433" s="16" t="s">
        <v>17780</v>
      </c>
      <c r="E3433" s="16" t="s">
        <v>4333</v>
      </c>
      <c r="F3433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3435;"'";"\'")&amp;"',"&amp;IF('Locations-Stops'!D3435&lt;&gt;"";LEFT('Locations-Stops'!D3435;2)&amp;"."&amp;RIGHT('Locations-Stops'!D3435;LEN('Locations-Stops'!D3435)-2);"0")&amp;","&amp;IF('Locations-Stops'!E3435&lt;&gt;"";LEFT('Locations-Stops'!E3435;1)&amp;"."&amp;RIGHT('Locations-Stops'!E3435;LEN('Locations-Stops'!E3435)-1);"0")&amp;","&amp;IF('Locations-Stops'!G3435&lt;&gt;"";VLOOKUP('Locations-Stops'!G3435;Regions!A2:B300;2;FALSE);"0")&amp;","&amp;IF('Locations-Stops'!H3435&lt;&gt;"";VLOOKUP('Locations-Stops'!H3435;Regions!C2:D300;2;FALSE);"0")&amp;","&amp;IF('Locations-Stops'!I3435&lt;&gt;"";VLOOKUP('Locations-Stops'!I3435;Regions!F2:G300;2;FALSE);"0")&amp;","&amp;IF('Locations-Stops'!J3435&lt;&gt;"";VLOOKUP('Locations-Stops'!J3435;Regions!I2:J300;2;FALSE);"0")&amp;",'"&amp;IF('Locations-Stops'!K3435&lt;&gt;"";SUBSTITUTE('Locations-Stops'!K3435;"'";"\'");"")&amp;"','"&amp;IF('Locations-Stops'!L3435&lt;&gt;"";'Locations-Stops'!L3435;"")&amp;"','"&amp;IF('Locations-Stops'!M3435&lt;&gt;"";'Locations-Stops'!M3435;"")&amp;"','"&amp;IF('Locations-Stops'!N3435&lt;&gt;"";'Locations-Stops'!N3435;"")&amp;"', CURRENT_TIMESTAMP);"</v>
      </c>
    </row>
    <row r="3434" spans="3:6" x14ac:dyDescent="0.25">
      <c r="C3434" s="16">
        <v>3436</v>
      </c>
      <c r="D3434" s="16" t="s">
        <v>17780</v>
      </c>
      <c r="E3434" s="16" t="s">
        <v>4333</v>
      </c>
      <c r="F3434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3436;"'";"\'")&amp;"',"&amp;IF('Locations-Stops'!D3436&lt;&gt;"";LEFT('Locations-Stops'!D3436;2)&amp;"."&amp;RIGHT('Locations-Stops'!D3436;LEN('Locations-Stops'!D3436)-2);"0")&amp;","&amp;IF('Locations-Stops'!E3436&lt;&gt;"";LEFT('Locations-Stops'!E3436;1)&amp;"."&amp;RIGHT('Locations-Stops'!E3436;LEN('Locations-Stops'!E3436)-1);"0")&amp;","&amp;IF('Locations-Stops'!G3436&lt;&gt;"";VLOOKUP('Locations-Stops'!G3436;Regions!A2:B300;2;FALSE);"0")&amp;","&amp;IF('Locations-Stops'!H3436&lt;&gt;"";VLOOKUP('Locations-Stops'!H3436;Regions!C2:D300;2;FALSE);"0")&amp;","&amp;IF('Locations-Stops'!I3436&lt;&gt;"";VLOOKUP('Locations-Stops'!I3436;Regions!F2:G300;2;FALSE);"0")&amp;","&amp;IF('Locations-Stops'!J3436&lt;&gt;"";VLOOKUP('Locations-Stops'!J3436;Regions!I2:J300;2;FALSE);"0")&amp;",'"&amp;IF('Locations-Stops'!K3436&lt;&gt;"";SUBSTITUTE('Locations-Stops'!K3436;"'";"\'");"")&amp;"','"&amp;IF('Locations-Stops'!L3436&lt;&gt;"";'Locations-Stops'!L3436;"")&amp;"','"&amp;IF('Locations-Stops'!M3436&lt;&gt;"";'Locations-Stops'!M3436;"")&amp;"','"&amp;IF('Locations-Stops'!N3436&lt;&gt;"";'Locations-Stops'!N3436;"")&amp;"', CURRENT_TIMESTAMP);"</v>
      </c>
    </row>
    <row r="3435" spans="3:6" x14ac:dyDescent="0.25">
      <c r="C3435" s="16">
        <v>3437</v>
      </c>
      <c r="D3435" s="16" t="s">
        <v>17780</v>
      </c>
      <c r="E3435" s="16" t="s">
        <v>4333</v>
      </c>
      <c r="F343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3437;"'";"\'")&amp;"',"&amp;IF('Locations-Stops'!D3437&lt;&gt;"";LEFT('Locations-Stops'!D3437;2)&amp;"."&amp;RIGHT('Locations-Stops'!D3437;LEN('Locations-Stops'!D3437)-2);"0")&amp;","&amp;IF('Locations-Stops'!E3437&lt;&gt;"";LEFT('Locations-Stops'!E3437;1)&amp;"."&amp;RIGHT('Locations-Stops'!E3437;LEN('Locations-Stops'!E3437)-1);"0")&amp;","&amp;IF('Locations-Stops'!G3437&lt;&gt;"";VLOOKUP('Locations-Stops'!G3437;Regions!A2:B300;2;FALSE);"0")&amp;","&amp;IF('Locations-Stops'!H3437&lt;&gt;"";VLOOKUP('Locations-Stops'!H3437;Regions!C2:D300;2;FALSE);"0")&amp;","&amp;IF('Locations-Stops'!I3437&lt;&gt;"";VLOOKUP('Locations-Stops'!I3437;Regions!F2:G300;2;FALSE);"0")&amp;","&amp;IF('Locations-Stops'!J3437&lt;&gt;"";VLOOKUP('Locations-Stops'!J3437;Regions!I2:J300;2;FALSE);"0")&amp;",'"&amp;IF('Locations-Stops'!K3437&lt;&gt;"";SUBSTITUTE('Locations-Stops'!K3437;"'";"\'");"")&amp;"','"&amp;IF('Locations-Stops'!L3437&lt;&gt;"";'Locations-Stops'!L3437;"")&amp;"','"&amp;IF('Locations-Stops'!M3437&lt;&gt;"";'Locations-Stops'!M3437;"")&amp;"','"&amp;IF('Locations-Stops'!N3437&lt;&gt;"";'Locations-Stops'!N3437;"")&amp;"', CURRENT_TIMESTAMP);"</v>
      </c>
    </row>
    <row r="3436" spans="3:6" x14ac:dyDescent="0.25">
      <c r="C3436" s="16">
        <v>3438</v>
      </c>
      <c r="D3436" s="16" t="s">
        <v>17780</v>
      </c>
      <c r="E3436" s="16" t="s">
        <v>4333</v>
      </c>
      <c r="F343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3438;"'";"\'")&amp;"',"&amp;IF('Locations-Stops'!D3438&lt;&gt;"";LEFT('Locations-Stops'!D3438;2)&amp;"."&amp;RIGHT('Locations-Stops'!D3438;LEN('Locations-Stops'!D3438)-2);"0")&amp;","&amp;IF('Locations-Stops'!E3438&lt;&gt;"";LEFT('Locations-Stops'!E3438;1)&amp;"."&amp;RIGHT('Locations-Stops'!E3438;LEN('Locations-Stops'!E3438)-1);"0")&amp;","&amp;IF('Locations-Stops'!G3438&lt;&gt;"";VLOOKUP('Locations-Stops'!G3438;Regions!A2:B300;2;FALSE);"0")&amp;","&amp;IF('Locations-Stops'!H3438&lt;&gt;"";VLOOKUP('Locations-Stops'!H3438;Regions!C2:D300;2;FALSE);"0")&amp;","&amp;IF('Locations-Stops'!I3438&lt;&gt;"";VLOOKUP('Locations-Stops'!I3438;Regions!F2:G300;2;FALSE);"0")&amp;","&amp;IF('Locations-Stops'!J3438&lt;&gt;"";VLOOKUP('Locations-Stops'!J3438;Regions!I2:J300;2;FALSE);"0")&amp;",'"&amp;IF('Locations-Stops'!K3438&lt;&gt;"";SUBSTITUTE('Locations-Stops'!K3438;"'";"\'");"")&amp;"','"&amp;IF('Locations-Stops'!L3438&lt;&gt;"";'Locations-Stops'!L3438;"")&amp;"','"&amp;IF('Locations-Stops'!M3438&lt;&gt;"";'Locations-Stops'!M3438;"")&amp;"','"&amp;IF('Locations-Stops'!N3438&lt;&gt;"";'Locations-Stops'!N3438;"")&amp;"', CURRENT_TIMESTAMP);"</v>
      </c>
    </row>
    <row r="3437" spans="3:6" x14ac:dyDescent="0.25">
      <c r="C3437" s="16">
        <v>3439</v>
      </c>
      <c r="D3437" s="16" t="s">
        <v>17780</v>
      </c>
      <c r="E3437" s="16" t="s">
        <v>4333</v>
      </c>
      <c r="F343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3439;"'";"\'")&amp;"',"&amp;IF('Locations-Stops'!D3439&lt;&gt;"";LEFT('Locations-Stops'!D3439;2)&amp;"."&amp;RIGHT('Locations-Stops'!D3439;LEN('Locations-Stops'!D3439)-2);"0")&amp;","&amp;IF('Locations-Stops'!E3439&lt;&gt;"";LEFT('Locations-Stops'!E3439;1)&amp;"."&amp;RIGHT('Locations-Stops'!E3439;LEN('Locations-Stops'!E3439)-1);"0")&amp;","&amp;IF('Locations-Stops'!G3439&lt;&gt;"";VLOOKUP('Locations-Stops'!G3439;Regions!A2:B300;2;FALSE);"0")&amp;","&amp;IF('Locations-Stops'!H3439&lt;&gt;"";VLOOKUP('Locations-Stops'!H3439;Regions!C2:D300;2;FALSE);"0")&amp;","&amp;IF('Locations-Stops'!I3439&lt;&gt;"";VLOOKUP('Locations-Stops'!I3439;Regions!F2:G300;2;FALSE);"0")&amp;","&amp;IF('Locations-Stops'!J3439&lt;&gt;"";VLOOKUP('Locations-Stops'!J3439;Regions!I2:J300;2;FALSE);"0")&amp;",'"&amp;IF('Locations-Stops'!K3439&lt;&gt;"";SUBSTITUTE('Locations-Stops'!K3439;"'";"\'");"")&amp;"','"&amp;IF('Locations-Stops'!L3439&lt;&gt;"";'Locations-Stops'!L3439;"")&amp;"','"&amp;IF('Locations-Stops'!M3439&lt;&gt;"";'Locations-Stops'!M3439;"")&amp;"','"&amp;IF('Locations-Stops'!N3439&lt;&gt;"";'Locations-Stops'!N3439;"")&amp;"', CURRENT_TIMESTAMP);"</v>
      </c>
    </row>
    <row r="3438" spans="3:6" x14ac:dyDescent="0.25">
      <c r="C3438" s="16">
        <v>3440</v>
      </c>
      <c r="D3438" s="16" t="s">
        <v>17780</v>
      </c>
      <c r="E3438" s="16" t="s">
        <v>4333</v>
      </c>
      <c r="F3438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3440;"'";"\'")&amp;"',"&amp;IF('Locations-Stops'!D3440&lt;&gt;"";LEFT('Locations-Stops'!D3440;2)&amp;"."&amp;RIGHT('Locations-Stops'!D3440;LEN('Locations-Stops'!D3440)-2);"0")&amp;","&amp;IF('Locations-Stops'!E3440&lt;&gt;"";LEFT('Locations-Stops'!E3440;1)&amp;"."&amp;RIGHT('Locations-Stops'!E3440;LEN('Locations-Stops'!E3440)-1);"0")&amp;","&amp;IF('Locations-Stops'!G3440&lt;&gt;"";VLOOKUP('Locations-Stops'!G3440;Regions!A2:B300;2;FALSE);"0")&amp;","&amp;IF('Locations-Stops'!H3440&lt;&gt;"";VLOOKUP('Locations-Stops'!H3440;Regions!C2:D300;2;FALSE);"0")&amp;","&amp;IF('Locations-Stops'!I3440&lt;&gt;"";VLOOKUP('Locations-Stops'!I3440;Regions!F2:G300;2;FALSE);"0")&amp;","&amp;IF('Locations-Stops'!J3440&lt;&gt;"";VLOOKUP('Locations-Stops'!J3440;Regions!I2:J300;2;FALSE);"0")&amp;",'"&amp;IF('Locations-Stops'!K3440&lt;&gt;"";SUBSTITUTE('Locations-Stops'!K3440;"'";"\'");"")&amp;"','"&amp;IF('Locations-Stops'!L3440&lt;&gt;"";'Locations-Stops'!L3440;"")&amp;"','"&amp;IF('Locations-Stops'!M3440&lt;&gt;"";'Locations-Stops'!M3440;"")&amp;"','"&amp;IF('Locations-Stops'!N3440&lt;&gt;"";'Locations-Stops'!N3440;"")&amp;"', CURRENT_TIMESTAMP);"</v>
      </c>
    </row>
    <row r="3439" spans="3:6" x14ac:dyDescent="0.25">
      <c r="C3439" s="16">
        <v>3441</v>
      </c>
      <c r="D3439" s="16" t="s">
        <v>17780</v>
      </c>
      <c r="E3439" s="16" t="s">
        <v>4333</v>
      </c>
      <c r="F3439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3441;"'";"\'")&amp;"',"&amp;IF('Locations-Stops'!D3441&lt;&gt;"";LEFT('Locations-Stops'!D3441;2)&amp;"."&amp;RIGHT('Locations-Stops'!D3441;LEN('Locations-Stops'!D3441)-2);"0")&amp;","&amp;IF('Locations-Stops'!E3441&lt;&gt;"";LEFT('Locations-Stops'!E3441;1)&amp;"."&amp;RIGHT('Locations-Stops'!E3441;LEN('Locations-Stops'!E3441)-1);"0")&amp;","&amp;IF('Locations-Stops'!G3441&lt;&gt;"";VLOOKUP('Locations-Stops'!G3441;Regions!A2:B300;2;FALSE);"0")&amp;","&amp;IF('Locations-Stops'!H3441&lt;&gt;"";VLOOKUP('Locations-Stops'!H3441;Regions!C2:D300;2;FALSE);"0")&amp;","&amp;IF('Locations-Stops'!I3441&lt;&gt;"";VLOOKUP('Locations-Stops'!I3441;Regions!F2:G300;2;FALSE);"0")&amp;","&amp;IF('Locations-Stops'!J3441&lt;&gt;"";VLOOKUP('Locations-Stops'!J3441;Regions!I2:J300;2;FALSE);"0")&amp;",'"&amp;IF('Locations-Stops'!K3441&lt;&gt;"";SUBSTITUTE('Locations-Stops'!K3441;"'";"\'");"")&amp;"','"&amp;IF('Locations-Stops'!L3441&lt;&gt;"";'Locations-Stops'!L3441;"")&amp;"','"&amp;IF('Locations-Stops'!M3441&lt;&gt;"";'Locations-Stops'!M3441;"")&amp;"','"&amp;IF('Locations-Stops'!N3441&lt;&gt;"";'Locations-Stops'!N3441;"")&amp;"', CURRENT_TIMESTAMP);"</v>
      </c>
    </row>
    <row r="3440" spans="3:6" x14ac:dyDescent="0.25">
      <c r="C3440" s="16">
        <v>3442</v>
      </c>
      <c r="D3440" s="16" t="s">
        <v>17780</v>
      </c>
      <c r="E3440" s="16" t="s">
        <v>4333</v>
      </c>
      <c r="F3440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3442;"'";"\'")&amp;"',"&amp;IF('Locations-Stops'!D3442&lt;&gt;"";LEFT('Locations-Stops'!D3442;2)&amp;"."&amp;RIGHT('Locations-Stops'!D3442;LEN('Locations-Stops'!D3442)-2);"0")&amp;","&amp;IF('Locations-Stops'!E3442&lt;&gt;"";LEFT('Locations-Stops'!E3442;1)&amp;"."&amp;RIGHT('Locations-Stops'!E3442;LEN('Locations-Stops'!E3442)-1);"0")&amp;","&amp;IF('Locations-Stops'!G3442&lt;&gt;"";VLOOKUP('Locations-Stops'!G3442;Regions!A2:B300;2;FALSE);"0")&amp;","&amp;IF('Locations-Stops'!H3442&lt;&gt;"";VLOOKUP('Locations-Stops'!H3442;Regions!C2:D300;2;FALSE);"0")&amp;","&amp;IF('Locations-Stops'!I3442&lt;&gt;"";VLOOKUP('Locations-Stops'!I3442;Regions!F2:G300;2;FALSE);"0")&amp;","&amp;IF('Locations-Stops'!J3442&lt;&gt;"";VLOOKUP('Locations-Stops'!J3442;Regions!I2:J300;2;FALSE);"0")&amp;",'"&amp;IF('Locations-Stops'!K3442&lt;&gt;"";SUBSTITUTE('Locations-Stops'!K3442;"'";"\'");"")&amp;"','"&amp;IF('Locations-Stops'!L3442&lt;&gt;"";'Locations-Stops'!L3442;"")&amp;"','"&amp;IF('Locations-Stops'!M3442&lt;&gt;"";'Locations-Stops'!M3442;"")&amp;"','"&amp;IF('Locations-Stops'!N3442&lt;&gt;"";'Locations-Stops'!N3442;"")&amp;"', CURRENT_TIMESTAMP);"</v>
      </c>
    </row>
    <row r="3441" spans="3:6" x14ac:dyDescent="0.25">
      <c r="C3441" s="16">
        <v>3443</v>
      </c>
      <c r="D3441" s="16" t="s">
        <v>17780</v>
      </c>
      <c r="E3441" s="16" t="s">
        <v>4333</v>
      </c>
      <c r="F3441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3443;"'";"\'")&amp;"',"&amp;IF('Locations-Stops'!D3443&lt;&gt;"";LEFT('Locations-Stops'!D3443;2)&amp;"."&amp;RIGHT('Locations-Stops'!D3443;LEN('Locations-Stops'!D3443)-2);"0")&amp;","&amp;IF('Locations-Stops'!E3443&lt;&gt;"";LEFT('Locations-Stops'!E3443;1)&amp;"."&amp;RIGHT('Locations-Stops'!E3443;LEN('Locations-Stops'!E3443)-1);"0")&amp;","&amp;IF('Locations-Stops'!G3443&lt;&gt;"";VLOOKUP('Locations-Stops'!G3443;Regions!A2:B300;2;FALSE);"0")&amp;","&amp;IF('Locations-Stops'!H3443&lt;&gt;"";VLOOKUP('Locations-Stops'!H3443;Regions!C2:D300;2;FALSE);"0")&amp;","&amp;IF('Locations-Stops'!I3443&lt;&gt;"";VLOOKUP('Locations-Stops'!I3443;Regions!F2:G300;2;FALSE);"0")&amp;","&amp;IF('Locations-Stops'!J3443&lt;&gt;"";VLOOKUP('Locations-Stops'!J3443;Regions!I2:J300;2;FALSE);"0")&amp;",'"&amp;IF('Locations-Stops'!K3443&lt;&gt;"";SUBSTITUTE('Locations-Stops'!K3443;"'";"\'");"")&amp;"','"&amp;IF('Locations-Stops'!L3443&lt;&gt;"";'Locations-Stops'!L3443;"")&amp;"','"&amp;IF('Locations-Stops'!M3443&lt;&gt;"";'Locations-Stops'!M3443;"")&amp;"','"&amp;IF('Locations-Stops'!N3443&lt;&gt;"";'Locations-Stops'!N3443;"")&amp;"', CURRENT_TIMESTAMP);"</v>
      </c>
    </row>
    <row r="3442" spans="3:6" x14ac:dyDescent="0.25">
      <c r="C3442" s="16">
        <v>3444</v>
      </c>
      <c r="D3442" s="16" t="s">
        <v>17780</v>
      </c>
      <c r="E3442" s="16" t="s">
        <v>4333</v>
      </c>
      <c r="F3442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3444;"'";"\'")&amp;"',"&amp;IF('Locations-Stops'!D3444&lt;&gt;"";LEFT('Locations-Stops'!D3444;2)&amp;"."&amp;RIGHT('Locations-Stops'!D3444;LEN('Locations-Stops'!D3444)-2);"0")&amp;","&amp;IF('Locations-Stops'!E3444&lt;&gt;"";LEFT('Locations-Stops'!E3444;1)&amp;"."&amp;RIGHT('Locations-Stops'!E3444;LEN('Locations-Stops'!E3444)-1);"0")&amp;","&amp;IF('Locations-Stops'!G3444&lt;&gt;"";VLOOKUP('Locations-Stops'!G3444;Regions!A2:B300;2;FALSE);"0")&amp;","&amp;IF('Locations-Stops'!H3444&lt;&gt;"";VLOOKUP('Locations-Stops'!H3444;Regions!C2:D300;2;FALSE);"0")&amp;","&amp;IF('Locations-Stops'!I3444&lt;&gt;"";VLOOKUP('Locations-Stops'!I3444;Regions!F2:G300;2;FALSE);"0")&amp;","&amp;IF('Locations-Stops'!J3444&lt;&gt;"";VLOOKUP('Locations-Stops'!J3444;Regions!I2:J300;2;FALSE);"0")&amp;",'"&amp;IF('Locations-Stops'!K3444&lt;&gt;"";SUBSTITUTE('Locations-Stops'!K3444;"'";"\'");"")&amp;"','"&amp;IF('Locations-Stops'!L3444&lt;&gt;"";'Locations-Stops'!L3444;"")&amp;"','"&amp;IF('Locations-Stops'!M3444&lt;&gt;"";'Locations-Stops'!M3444;"")&amp;"','"&amp;IF('Locations-Stops'!N3444&lt;&gt;"";'Locations-Stops'!N3444;"")&amp;"', CURRENT_TIMESTAMP);"</v>
      </c>
    </row>
    <row r="3443" spans="3:6" x14ac:dyDescent="0.25">
      <c r="C3443" s="16">
        <v>3445</v>
      </c>
      <c r="D3443" s="16" t="s">
        <v>17780</v>
      </c>
      <c r="E3443" s="16" t="s">
        <v>4333</v>
      </c>
      <c r="F3443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3445;"'";"\'")&amp;"',"&amp;IF('Locations-Stops'!D3445&lt;&gt;"";LEFT('Locations-Stops'!D3445;2)&amp;"."&amp;RIGHT('Locations-Stops'!D3445;LEN('Locations-Stops'!D3445)-2);"0")&amp;","&amp;IF('Locations-Stops'!E3445&lt;&gt;"";LEFT('Locations-Stops'!E3445;1)&amp;"."&amp;RIGHT('Locations-Stops'!E3445;LEN('Locations-Stops'!E3445)-1);"0")&amp;","&amp;IF('Locations-Stops'!G3445&lt;&gt;"";VLOOKUP('Locations-Stops'!G3445;Regions!A2:B300;2;FALSE);"0")&amp;","&amp;IF('Locations-Stops'!H3445&lt;&gt;"";VLOOKUP('Locations-Stops'!H3445;Regions!C2:D300;2;FALSE);"0")&amp;","&amp;IF('Locations-Stops'!I3445&lt;&gt;"";VLOOKUP('Locations-Stops'!I3445;Regions!F2:G300;2;FALSE);"0")&amp;","&amp;IF('Locations-Stops'!J3445&lt;&gt;"";VLOOKUP('Locations-Stops'!J3445;Regions!I2:J300;2;FALSE);"0")&amp;",'"&amp;IF('Locations-Stops'!K3445&lt;&gt;"";SUBSTITUTE('Locations-Stops'!K3445;"'";"\'");"")&amp;"','"&amp;IF('Locations-Stops'!L3445&lt;&gt;"";'Locations-Stops'!L3445;"")&amp;"','"&amp;IF('Locations-Stops'!M3445&lt;&gt;"";'Locations-Stops'!M3445;"")&amp;"','"&amp;IF('Locations-Stops'!N3445&lt;&gt;"";'Locations-Stops'!N3445;"")&amp;"', CURRENT_TIMESTAMP);"</v>
      </c>
    </row>
    <row r="3444" spans="3:6" x14ac:dyDescent="0.25">
      <c r="C3444" s="16">
        <v>3446</v>
      </c>
      <c r="D3444" s="16" t="s">
        <v>17780</v>
      </c>
      <c r="E3444" s="16" t="s">
        <v>4333</v>
      </c>
      <c r="F3444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3446;"'";"\'")&amp;"',"&amp;IF('Locations-Stops'!D3446&lt;&gt;"";LEFT('Locations-Stops'!D3446;2)&amp;"."&amp;RIGHT('Locations-Stops'!D3446;LEN('Locations-Stops'!D3446)-2);"0")&amp;","&amp;IF('Locations-Stops'!E3446&lt;&gt;"";LEFT('Locations-Stops'!E3446;1)&amp;"."&amp;RIGHT('Locations-Stops'!E3446;LEN('Locations-Stops'!E3446)-1);"0")&amp;","&amp;IF('Locations-Stops'!G3446&lt;&gt;"";VLOOKUP('Locations-Stops'!G3446;Regions!A2:B300;2;FALSE);"0")&amp;","&amp;IF('Locations-Stops'!H3446&lt;&gt;"";VLOOKUP('Locations-Stops'!H3446;Regions!C2:D300;2;FALSE);"0")&amp;","&amp;IF('Locations-Stops'!I3446&lt;&gt;"";VLOOKUP('Locations-Stops'!I3446;Regions!F2:G300;2;FALSE);"0")&amp;","&amp;IF('Locations-Stops'!J3446&lt;&gt;"";VLOOKUP('Locations-Stops'!J3446;Regions!I2:J300;2;FALSE);"0")&amp;",'"&amp;IF('Locations-Stops'!K3446&lt;&gt;"";SUBSTITUTE('Locations-Stops'!K3446;"'";"\'");"")&amp;"','"&amp;IF('Locations-Stops'!L3446&lt;&gt;"";'Locations-Stops'!L3446;"")&amp;"','"&amp;IF('Locations-Stops'!M3446&lt;&gt;"";'Locations-Stops'!M3446;"")&amp;"','"&amp;IF('Locations-Stops'!N3446&lt;&gt;"";'Locations-Stops'!N3446;"")&amp;"', CURRENT_TIMESTAMP);"</v>
      </c>
    </row>
    <row r="3445" spans="3:6" x14ac:dyDescent="0.25">
      <c r="C3445" s="16">
        <v>3447</v>
      </c>
      <c r="D3445" s="16" t="s">
        <v>17780</v>
      </c>
      <c r="E3445" s="16" t="s">
        <v>4333</v>
      </c>
      <c r="F344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3447;"'";"\'")&amp;"',"&amp;IF('Locations-Stops'!D3447&lt;&gt;"";LEFT('Locations-Stops'!D3447;2)&amp;"."&amp;RIGHT('Locations-Stops'!D3447;LEN('Locations-Stops'!D3447)-2);"0")&amp;","&amp;IF('Locations-Stops'!E3447&lt;&gt;"";LEFT('Locations-Stops'!E3447;1)&amp;"."&amp;RIGHT('Locations-Stops'!E3447;LEN('Locations-Stops'!E3447)-1);"0")&amp;","&amp;IF('Locations-Stops'!G3447&lt;&gt;"";VLOOKUP('Locations-Stops'!G3447;Regions!A2:B300;2;FALSE);"0")&amp;","&amp;IF('Locations-Stops'!H3447&lt;&gt;"";VLOOKUP('Locations-Stops'!H3447;Regions!C2:D300;2;FALSE);"0")&amp;","&amp;IF('Locations-Stops'!I3447&lt;&gt;"";VLOOKUP('Locations-Stops'!I3447;Regions!F2:G300;2;FALSE);"0")&amp;","&amp;IF('Locations-Stops'!J3447&lt;&gt;"";VLOOKUP('Locations-Stops'!J3447;Regions!I2:J300;2;FALSE);"0")&amp;",'"&amp;IF('Locations-Stops'!K3447&lt;&gt;"";SUBSTITUTE('Locations-Stops'!K3447;"'";"\'");"")&amp;"','"&amp;IF('Locations-Stops'!L3447&lt;&gt;"";'Locations-Stops'!L3447;"")&amp;"','"&amp;IF('Locations-Stops'!M3447&lt;&gt;"";'Locations-Stops'!M3447;"")&amp;"','"&amp;IF('Locations-Stops'!N3447&lt;&gt;"";'Locations-Stops'!N3447;"")&amp;"', CURRENT_TIMESTAMP);"</v>
      </c>
    </row>
    <row r="3446" spans="3:6" x14ac:dyDescent="0.25">
      <c r="C3446" s="16">
        <v>3448</v>
      </c>
      <c r="D3446" s="16" t="s">
        <v>17780</v>
      </c>
      <c r="E3446" s="16" t="s">
        <v>4333</v>
      </c>
      <c r="F344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3448;"'";"\'")&amp;"',"&amp;IF('Locations-Stops'!D3448&lt;&gt;"";LEFT('Locations-Stops'!D3448;2)&amp;"."&amp;RIGHT('Locations-Stops'!D3448;LEN('Locations-Stops'!D3448)-2);"0")&amp;","&amp;IF('Locations-Stops'!E3448&lt;&gt;"";LEFT('Locations-Stops'!E3448;1)&amp;"."&amp;RIGHT('Locations-Stops'!E3448;LEN('Locations-Stops'!E3448)-1);"0")&amp;","&amp;IF('Locations-Stops'!G3448&lt;&gt;"";VLOOKUP('Locations-Stops'!G3448;Regions!A2:B300;2;FALSE);"0")&amp;","&amp;IF('Locations-Stops'!H3448&lt;&gt;"";VLOOKUP('Locations-Stops'!H3448;Regions!C2:D300;2;FALSE);"0")&amp;","&amp;IF('Locations-Stops'!I3448&lt;&gt;"";VLOOKUP('Locations-Stops'!I3448;Regions!F2:G300;2;FALSE);"0")&amp;","&amp;IF('Locations-Stops'!J3448&lt;&gt;"";VLOOKUP('Locations-Stops'!J3448;Regions!I2:J300;2;FALSE);"0")&amp;",'"&amp;IF('Locations-Stops'!K3448&lt;&gt;"";SUBSTITUTE('Locations-Stops'!K3448;"'";"\'");"")&amp;"','"&amp;IF('Locations-Stops'!L3448&lt;&gt;"";'Locations-Stops'!L3448;"")&amp;"','"&amp;IF('Locations-Stops'!M3448&lt;&gt;"";'Locations-Stops'!M3448;"")&amp;"','"&amp;IF('Locations-Stops'!N3448&lt;&gt;"";'Locations-Stops'!N3448;"")&amp;"', CURRENT_TIMESTAMP);"</v>
      </c>
    </row>
    <row r="3447" spans="3:6" x14ac:dyDescent="0.25">
      <c r="C3447" s="16">
        <v>3449</v>
      </c>
      <c r="D3447" s="16" t="s">
        <v>17780</v>
      </c>
      <c r="E3447" s="16" t="s">
        <v>4333</v>
      </c>
      <c r="F344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3449;"'";"\'")&amp;"',"&amp;IF('Locations-Stops'!D3449&lt;&gt;"";LEFT('Locations-Stops'!D3449;2)&amp;"."&amp;RIGHT('Locations-Stops'!D3449;LEN('Locations-Stops'!D3449)-2);"0")&amp;","&amp;IF('Locations-Stops'!E3449&lt;&gt;"";LEFT('Locations-Stops'!E3449;1)&amp;"."&amp;RIGHT('Locations-Stops'!E3449;LEN('Locations-Stops'!E3449)-1);"0")&amp;","&amp;IF('Locations-Stops'!G3449&lt;&gt;"";VLOOKUP('Locations-Stops'!G3449;Regions!A2:B300;2;FALSE);"0")&amp;","&amp;IF('Locations-Stops'!H3449&lt;&gt;"";VLOOKUP('Locations-Stops'!H3449;Regions!C2:D300;2;FALSE);"0")&amp;","&amp;IF('Locations-Stops'!I3449&lt;&gt;"";VLOOKUP('Locations-Stops'!I3449;Regions!F2:G300;2;FALSE);"0")&amp;","&amp;IF('Locations-Stops'!J3449&lt;&gt;"";VLOOKUP('Locations-Stops'!J3449;Regions!I2:J300;2;FALSE);"0")&amp;",'"&amp;IF('Locations-Stops'!K3449&lt;&gt;"";SUBSTITUTE('Locations-Stops'!K3449;"'";"\'");"")&amp;"','"&amp;IF('Locations-Stops'!L3449&lt;&gt;"";'Locations-Stops'!L3449;"")&amp;"','"&amp;IF('Locations-Stops'!M3449&lt;&gt;"";'Locations-Stops'!M3449;"")&amp;"','"&amp;IF('Locations-Stops'!N3449&lt;&gt;"";'Locations-Stops'!N3449;"")&amp;"', CURRENT_TIMESTAMP);"</v>
      </c>
    </row>
    <row r="3448" spans="3:6" x14ac:dyDescent="0.25">
      <c r="C3448" s="16">
        <v>3450</v>
      </c>
      <c r="D3448" s="16" t="s">
        <v>17780</v>
      </c>
      <c r="E3448" s="16" t="s">
        <v>4333</v>
      </c>
      <c r="F3448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3450;"'";"\'")&amp;"',"&amp;IF('Locations-Stops'!D3450&lt;&gt;"";LEFT('Locations-Stops'!D3450;2)&amp;"."&amp;RIGHT('Locations-Stops'!D3450;LEN('Locations-Stops'!D3450)-2);"0")&amp;","&amp;IF('Locations-Stops'!E3450&lt;&gt;"";LEFT('Locations-Stops'!E3450;1)&amp;"."&amp;RIGHT('Locations-Stops'!E3450;LEN('Locations-Stops'!E3450)-1);"0")&amp;","&amp;IF('Locations-Stops'!G3450&lt;&gt;"";VLOOKUP('Locations-Stops'!G3450;Regions!A2:B300;2;FALSE);"0")&amp;","&amp;IF('Locations-Stops'!H3450&lt;&gt;"";VLOOKUP('Locations-Stops'!H3450;Regions!C2:D300;2;FALSE);"0")&amp;","&amp;IF('Locations-Stops'!I3450&lt;&gt;"";VLOOKUP('Locations-Stops'!I3450;Regions!F2:G300;2;FALSE);"0")&amp;","&amp;IF('Locations-Stops'!J3450&lt;&gt;"";VLOOKUP('Locations-Stops'!J3450;Regions!I2:J300;2;FALSE);"0")&amp;",'"&amp;IF('Locations-Stops'!K3450&lt;&gt;"";SUBSTITUTE('Locations-Stops'!K3450;"'";"\'");"")&amp;"','"&amp;IF('Locations-Stops'!L3450&lt;&gt;"";'Locations-Stops'!L3450;"")&amp;"','"&amp;IF('Locations-Stops'!M3450&lt;&gt;"";'Locations-Stops'!M3450;"")&amp;"','"&amp;IF('Locations-Stops'!N3450&lt;&gt;"";'Locations-Stops'!N3450;"")&amp;"', CURRENT_TIMESTAMP);"</v>
      </c>
    </row>
    <row r="3449" spans="3:6" x14ac:dyDescent="0.25">
      <c r="C3449" s="16">
        <v>3451</v>
      </c>
      <c r="D3449" s="16" t="s">
        <v>17780</v>
      </c>
      <c r="E3449" s="16" t="s">
        <v>4333</v>
      </c>
      <c r="F3449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3451;"'";"\'")&amp;"',"&amp;IF('Locations-Stops'!D3451&lt;&gt;"";LEFT('Locations-Stops'!D3451;2)&amp;"."&amp;RIGHT('Locations-Stops'!D3451;LEN('Locations-Stops'!D3451)-2);"0")&amp;","&amp;IF('Locations-Stops'!E3451&lt;&gt;"";LEFT('Locations-Stops'!E3451;1)&amp;"."&amp;RIGHT('Locations-Stops'!E3451;LEN('Locations-Stops'!E3451)-1);"0")&amp;","&amp;IF('Locations-Stops'!G3451&lt;&gt;"";VLOOKUP('Locations-Stops'!G3451;Regions!A2:B300;2;FALSE);"0")&amp;","&amp;IF('Locations-Stops'!H3451&lt;&gt;"";VLOOKUP('Locations-Stops'!H3451;Regions!C2:D300;2;FALSE);"0")&amp;","&amp;IF('Locations-Stops'!I3451&lt;&gt;"";VLOOKUP('Locations-Stops'!I3451;Regions!F2:G300;2;FALSE);"0")&amp;","&amp;IF('Locations-Stops'!J3451&lt;&gt;"";VLOOKUP('Locations-Stops'!J3451;Regions!I2:J300;2;FALSE);"0")&amp;",'"&amp;IF('Locations-Stops'!K3451&lt;&gt;"";SUBSTITUTE('Locations-Stops'!K3451;"'";"\'");"")&amp;"','"&amp;IF('Locations-Stops'!L3451&lt;&gt;"";'Locations-Stops'!L3451;"")&amp;"','"&amp;IF('Locations-Stops'!M3451&lt;&gt;"";'Locations-Stops'!M3451;"")&amp;"','"&amp;IF('Locations-Stops'!N3451&lt;&gt;"";'Locations-Stops'!N3451;"")&amp;"', CURRENT_TIMESTAMP);"</v>
      </c>
    </row>
    <row r="3450" spans="3:6" x14ac:dyDescent="0.25">
      <c r="C3450" s="16">
        <v>3452</v>
      </c>
      <c r="D3450" s="16" t="s">
        <v>17780</v>
      </c>
      <c r="E3450" s="16" t="s">
        <v>4333</v>
      </c>
      <c r="F3450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3452;"'";"\'")&amp;"',"&amp;IF('Locations-Stops'!D3452&lt;&gt;"";LEFT('Locations-Stops'!D3452;2)&amp;"."&amp;RIGHT('Locations-Stops'!D3452;LEN('Locations-Stops'!D3452)-2);"0")&amp;","&amp;IF('Locations-Stops'!E3452&lt;&gt;"";LEFT('Locations-Stops'!E3452;1)&amp;"."&amp;RIGHT('Locations-Stops'!E3452;LEN('Locations-Stops'!E3452)-1);"0")&amp;","&amp;IF('Locations-Stops'!G3452&lt;&gt;"";VLOOKUP('Locations-Stops'!G3452;Regions!A2:B300;2;FALSE);"0")&amp;","&amp;IF('Locations-Stops'!H3452&lt;&gt;"";VLOOKUP('Locations-Stops'!H3452;Regions!C2:D300;2;FALSE);"0")&amp;","&amp;IF('Locations-Stops'!I3452&lt;&gt;"";VLOOKUP('Locations-Stops'!I3452;Regions!F2:G300;2;FALSE);"0")&amp;","&amp;IF('Locations-Stops'!J3452&lt;&gt;"";VLOOKUP('Locations-Stops'!J3452;Regions!I2:J300;2;FALSE);"0")&amp;",'"&amp;IF('Locations-Stops'!K3452&lt;&gt;"";SUBSTITUTE('Locations-Stops'!K3452;"'";"\'");"")&amp;"','"&amp;IF('Locations-Stops'!L3452&lt;&gt;"";'Locations-Stops'!L3452;"")&amp;"','"&amp;IF('Locations-Stops'!M3452&lt;&gt;"";'Locations-Stops'!M3452;"")&amp;"','"&amp;IF('Locations-Stops'!N3452&lt;&gt;"";'Locations-Stops'!N3452;"")&amp;"', CURRENT_TIMESTAMP);"</v>
      </c>
    </row>
    <row r="3451" spans="3:6" x14ac:dyDescent="0.25">
      <c r="C3451" s="16">
        <v>3453</v>
      </c>
      <c r="D3451" s="16" t="s">
        <v>17780</v>
      </c>
      <c r="E3451" s="16" t="s">
        <v>4333</v>
      </c>
      <c r="F3451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3453;"'";"\'")&amp;"',"&amp;IF('Locations-Stops'!D3453&lt;&gt;"";LEFT('Locations-Stops'!D3453;2)&amp;"."&amp;RIGHT('Locations-Stops'!D3453;LEN('Locations-Stops'!D3453)-2);"0")&amp;","&amp;IF('Locations-Stops'!E3453&lt;&gt;"";LEFT('Locations-Stops'!E3453;1)&amp;"."&amp;RIGHT('Locations-Stops'!E3453;LEN('Locations-Stops'!E3453)-1);"0")&amp;","&amp;IF('Locations-Stops'!G3453&lt;&gt;"";VLOOKUP('Locations-Stops'!G3453;Regions!A2:B300;2;FALSE);"0")&amp;","&amp;IF('Locations-Stops'!H3453&lt;&gt;"";VLOOKUP('Locations-Stops'!H3453;Regions!C2:D300;2;FALSE);"0")&amp;","&amp;IF('Locations-Stops'!I3453&lt;&gt;"";VLOOKUP('Locations-Stops'!I3453;Regions!F2:G300;2;FALSE);"0")&amp;","&amp;IF('Locations-Stops'!J3453&lt;&gt;"";VLOOKUP('Locations-Stops'!J3453;Regions!I2:J300;2;FALSE);"0")&amp;",'"&amp;IF('Locations-Stops'!K3453&lt;&gt;"";SUBSTITUTE('Locations-Stops'!K3453;"'";"\'");"")&amp;"','"&amp;IF('Locations-Stops'!L3453&lt;&gt;"";'Locations-Stops'!L3453;"")&amp;"','"&amp;IF('Locations-Stops'!M3453&lt;&gt;"";'Locations-Stops'!M3453;"")&amp;"','"&amp;IF('Locations-Stops'!N3453&lt;&gt;"";'Locations-Stops'!N3453;"")&amp;"', CURRENT_TIMESTAMP);"</v>
      </c>
    </row>
    <row r="3452" spans="3:6" x14ac:dyDescent="0.25">
      <c r="C3452" s="16">
        <v>3454</v>
      </c>
      <c r="D3452" s="16" t="s">
        <v>17780</v>
      </c>
      <c r="E3452" s="16" t="s">
        <v>4333</v>
      </c>
      <c r="F3452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3454;"'";"\'")&amp;"',"&amp;IF('Locations-Stops'!D3454&lt;&gt;"";LEFT('Locations-Stops'!D3454;2)&amp;"."&amp;RIGHT('Locations-Stops'!D3454;LEN('Locations-Stops'!D3454)-2);"0")&amp;","&amp;IF('Locations-Stops'!E3454&lt;&gt;"";LEFT('Locations-Stops'!E3454;1)&amp;"."&amp;RIGHT('Locations-Stops'!E3454;LEN('Locations-Stops'!E3454)-1);"0")&amp;","&amp;IF('Locations-Stops'!G3454&lt;&gt;"";VLOOKUP('Locations-Stops'!G3454;Regions!A2:B300;2;FALSE);"0")&amp;","&amp;IF('Locations-Stops'!H3454&lt;&gt;"";VLOOKUP('Locations-Stops'!H3454;Regions!C2:D300;2;FALSE);"0")&amp;","&amp;IF('Locations-Stops'!I3454&lt;&gt;"";VLOOKUP('Locations-Stops'!I3454;Regions!F2:G300;2;FALSE);"0")&amp;","&amp;IF('Locations-Stops'!J3454&lt;&gt;"";VLOOKUP('Locations-Stops'!J3454;Regions!I2:J300;2;FALSE);"0")&amp;",'"&amp;IF('Locations-Stops'!K3454&lt;&gt;"";SUBSTITUTE('Locations-Stops'!K3454;"'";"\'");"")&amp;"','"&amp;IF('Locations-Stops'!L3454&lt;&gt;"";'Locations-Stops'!L3454;"")&amp;"','"&amp;IF('Locations-Stops'!M3454&lt;&gt;"";'Locations-Stops'!M3454;"")&amp;"','"&amp;IF('Locations-Stops'!N3454&lt;&gt;"";'Locations-Stops'!N3454;"")&amp;"', CURRENT_TIMESTAMP);"</v>
      </c>
    </row>
    <row r="3453" spans="3:6" x14ac:dyDescent="0.25">
      <c r="C3453" s="16">
        <v>3455</v>
      </c>
      <c r="D3453" s="16" t="s">
        <v>17780</v>
      </c>
      <c r="E3453" s="16" t="s">
        <v>4333</v>
      </c>
      <c r="F3453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3455;"'";"\'")&amp;"',"&amp;IF('Locations-Stops'!D3455&lt;&gt;"";LEFT('Locations-Stops'!D3455;2)&amp;"."&amp;RIGHT('Locations-Stops'!D3455;LEN('Locations-Stops'!D3455)-2);"0")&amp;","&amp;IF('Locations-Stops'!E3455&lt;&gt;"";LEFT('Locations-Stops'!E3455;1)&amp;"."&amp;RIGHT('Locations-Stops'!E3455;LEN('Locations-Stops'!E3455)-1);"0")&amp;","&amp;IF('Locations-Stops'!G3455&lt;&gt;"";VLOOKUP('Locations-Stops'!G3455;Regions!A2:B300;2;FALSE);"0")&amp;","&amp;IF('Locations-Stops'!H3455&lt;&gt;"";VLOOKUP('Locations-Stops'!H3455;Regions!C2:D300;2;FALSE);"0")&amp;","&amp;IF('Locations-Stops'!I3455&lt;&gt;"";VLOOKUP('Locations-Stops'!I3455;Regions!F2:G300;2;FALSE);"0")&amp;","&amp;IF('Locations-Stops'!J3455&lt;&gt;"";VLOOKUP('Locations-Stops'!J3455;Regions!I2:J300;2;FALSE);"0")&amp;",'"&amp;IF('Locations-Stops'!K3455&lt;&gt;"";SUBSTITUTE('Locations-Stops'!K3455;"'";"\'");"")&amp;"','"&amp;IF('Locations-Stops'!L3455&lt;&gt;"";'Locations-Stops'!L3455;"")&amp;"','"&amp;IF('Locations-Stops'!M3455&lt;&gt;"";'Locations-Stops'!M3455;"")&amp;"','"&amp;IF('Locations-Stops'!N3455&lt;&gt;"";'Locations-Stops'!N3455;"")&amp;"', CURRENT_TIMESTAMP);"</v>
      </c>
    </row>
    <row r="3454" spans="3:6" x14ac:dyDescent="0.25">
      <c r="C3454" s="16">
        <v>3456</v>
      </c>
      <c r="D3454" s="16" t="s">
        <v>17780</v>
      </c>
      <c r="E3454" s="16" t="s">
        <v>4333</v>
      </c>
      <c r="F3454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3456;"'";"\'")&amp;"',"&amp;IF('Locations-Stops'!D3456&lt;&gt;"";LEFT('Locations-Stops'!D3456;2)&amp;"."&amp;RIGHT('Locations-Stops'!D3456;LEN('Locations-Stops'!D3456)-2);"0")&amp;","&amp;IF('Locations-Stops'!E3456&lt;&gt;"";LEFT('Locations-Stops'!E3456;1)&amp;"."&amp;RIGHT('Locations-Stops'!E3456;LEN('Locations-Stops'!E3456)-1);"0")&amp;","&amp;IF('Locations-Stops'!G3456&lt;&gt;"";VLOOKUP('Locations-Stops'!G3456;Regions!A2:B300;2;FALSE);"0")&amp;","&amp;IF('Locations-Stops'!H3456&lt;&gt;"";VLOOKUP('Locations-Stops'!H3456;Regions!C2:D300;2;FALSE);"0")&amp;","&amp;IF('Locations-Stops'!I3456&lt;&gt;"";VLOOKUP('Locations-Stops'!I3456;Regions!F2:G300;2;FALSE);"0")&amp;","&amp;IF('Locations-Stops'!J3456&lt;&gt;"";VLOOKUP('Locations-Stops'!J3456;Regions!I2:J300;2;FALSE);"0")&amp;",'"&amp;IF('Locations-Stops'!K3456&lt;&gt;"";SUBSTITUTE('Locations-Stops'!K3456;"'";"\'");"")&amp;"','"&amp;IF('Locations-Stops'!L3456&lt;&gt;"";'Locations-Stops'!L3456;"")&amp;"','"&amp;IF('Locations-Stops'!M3456&lt;&gt;"";'Locations-Stops'!M3456;"")&amp;"','"&amp;IF('Locations-Stops'!N3456&lt;&gt;"";'Locations-Stops'!N3456;"")&amp;"', CURRENT_TIMESTAMP);"</v>
      </c>
    </row>
    <row r="3455" spans="3:6" x14ac:dyDescent="0.25">
      <c r="C3455" s="16">
        <v>3457</v>
      </c>
      <c r="D3455" s="16" t="s">
        <v>17780</v>
      </c>
      <c r="E3455" s="16" t="s">
        <v>4333</v>
      </c>
      <c r="F3455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3457;"'";"\'")&amp;"',"&amp;IF('Locations-Stops'!D3457&lt;&gt;"";LEFT('Locations-Stops'!D3457;2)&amp;"."&amp;RIGHT('Locations-Stops'!D3457;LEN('Locations-Stops'!D3457)-2);"0")&amp;","&amp;IF('Locations-Stops'!E3457&lt;&gt;"";LEFT('Locations-Stops'!E3457;1)&amp;"."&amp;RIGHT('Locations-Stops'!E3457;LEN('Locations-Stops'!E3457)-1);"0")&amp;","&amp;IF('Locations-Stops'!G3457&lt;&gt;"";VLOOKUP('Locations-Stops'!G3457;Regions!A2:B300;2;FALSE);"0")&amp;","&amp;IF('Locations-Stops'!H3457&lt;&gt;"";VLOOKUP('Locations-Stops'!H3457;Regions!C2:D300;2;FALSE);"0")&amp;","&amp;IF('Locations-Stops'!I3457&lt;&gt;"";VLOOKUP('Locations-Stops'!I3457;Regions!F2:G300;2;FALSE);"0")&amp;","&amp;IF('Locations-Stops'!J3457&lt;&gt;"";VLOOKUP('Locations-Stops'!J3457;Regions!I2:J300;2;FALSE);"0")&amp;",'"&amp;IF('Locations-Stops'!K3457&lt;&gt;"";SUBSTITUTE('Locations-Stops'!K3457;"'";"\'");"")&amp;"','"&amp;IF('Locations-Stops'!L3457&lt;&gt;"";'Locations-Stops'!L3457;"")&amp;"','"&amp;IF('Locations-Stops'!M3457&lt;&gt;"";'Locations-Stops'!M3457;"")&amp;"','"&amp;IF('Locations-Stops'!N3457&lt;&gt;"";'Locations-Stops'!N3457;"")&amp;"', CURRENT_TIMESTAMP);"</v>
      </c>
    </row>
    <row r="3456" spans="3:6" x14ac:dyDescent="0.25">
      <c r="C3456" s="16">
        <v>3458</v>
      </c>
      <c r="D3456" s="16" t="s">
        <v>17780</v>
      </c>
      <c r="E3456" s="16" t="s">
        <v>4333</v>
      </c>
      <c r="F3456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3458;"'";"\'")&amp;"',"&amp;IF('Locations-Stops'!D3458&lt;&gt;"";LEFT('Locations-Stops'!D3458;2)&amp;"."&amp;RIGHT('Locations-Stops'!D3458;LEN('Locations-Stops'!D3458)-2);"0")&amp;","&amp;IF('Locations-Stops'!E3458&lt;&gt;"";LEFT('Locations-Stops'!E3458;1)&amp;"."&amp;RIGHT('Locations-Stops'!E3458;LEN('Locations-Stops'!E3458)-1);"0")&amp;","&amp;IF('Locations-Stops'!G3458&lt;&gt;"";VLOOKUP('Locations-Stops'!G3458;Regions!A2:B300;2;FALSE);"0")&amp;","&amp;IF('Locations-Stops'!H3458&lt;&gt;"";VLOOKUP('Locations-Stops'!H3458;Regions!C2:D300;2;FALSE);"0")&amp;","&amp;IF('Locations-Stops'!I3458&lt;&gt;"";VLOOKUP('Locations-Stops'!I3458;Regions!F2:G300;2;FALSE);"0")&amp;","&amp;IF('Locations-Stops'!J3458&lt;&gt;"";VLOOKUP('Locations-Stops'!J3458;Regions!I2:J300;2;FALSE);"0")&amp;",'"&amp;IF('Locations-Stops'!K3458&lt;&gt;"";SUBSTITUTE('Locations-Stops'!K3458;"'";"\'");"")&amp;"','"&amp;IF('Locations-Stops'!L3458&lt;&gt;"";'Locations-Stops'!L3458;"")&amp;"','"&amp;IF('Locations-Stops'!M3458&lt;&gt;"";'Locations-Stops'!M3458;"")&amp;"','"&amp;IF('Locations-Stops'!N3458&lt;&gt;"";'Locations-Stops'!N3458;"")&amp;"', CURRENT_TIMESTAMP);"</v>
      </c>
    </row>
    <row r="3457" spans="3:6" x14ac:dyDescent="0.25">
      <c r="C3457" s="16">
        <v>3459</v>
      </c>
      <c r="D3457" s="16" t="s">
        <v>17780</v>
      </c>
      <c r="E3457" s="16" t="s">
        <v>4333</v>
      </c>
      <c r="F3457" s="16" t="str">
        <f t="shared" si="53"/>
        <v>"INSERT INTO `locations` (`id`, `name`, `latitude`, `longitude`, `province`, `region_1`, `region_2`, `region_3`, `street`, `number`, `postal`, `img`, `last_modified`) VALUES (NULL,'"&amp;SUBSTITUTE('Locations-Stops'!F3459;"'";"\'")&amp;"',"&amp;IF('Locations-Stops'!D3459&lt;&gt;"";LEFT('Locations-Stops'!D3459;2)&amp;"."&amp;RIGHT('Locations-Stops'!D3459;LEN('Locations-Stops'!D3459)-2);"0")&amp;","&amp;IF('Locations-Stops'!E3459&lt;&gt;"";LEFT('Locations-Stops'!E3459;1)&amp;"."&amp;RIGHT('Locations-Stops'!E3459;LEN('Locations-Stops'!E3459)-1);"0")&amp;","&amp;IF('Locations-Stops'!G3459&lt;&gt;"";VLOOKUP('Locations-Stops'!G3459;Regions!A2:B300;2;FALSE);"0")&amp;","&amp;IF('Locations-Stops'!H3459&lt;&gt;"";VLOOKUP('Locations-Stops'!H3459;Regions!C2:D300;2;FALSE);"0")&amp;","&amp;IF('Locations-Stops'!I3459&lt;&gt;"";VLOOKUP('Locations-Stops'!I3459;Regions!F2:G300;2;FALSE);"0")&amp;","&amp;IF('Locations-Stops'!J3459&lt;&gt;"";VLOOKUP('Locations-Stops'!J3459;Regions!I2:J300;2;FALSE);"0")&amp;",'"&amp;IF('Locations-Stops'!K3459&lt;&gt;"";SUBSTITUTE('Locations-Stops'!K3459;"'";"\'");"")&amp;"','"&amp;IF('Locations-Stops'!L3459&lt;&gt;"";'Locations-Stops'!L3459;"")&amp;"','"&amp;IF('Locations-Stops'!M3459&lt;&gt;"";'Locations-Stops'!M3459;"")&amp;"','"&amp;IF('Locations-Stops'!N3459&lt;&gt;"";'Locations-Stops'!N3459;"")&amp;"', CURRENT_TIMESTAMP);"</v>
      </c>
    </row>
    <row r="3458" spans="3:6" x14ac:dyDescent="0.25">
      <c r="C3458" s="16">
        <v>3460</v>
      </c>
      <c r="D3458" s="16" t="s">
        <v>17780</v>
      </c>
      <c r="E3458" s="16" t="s">
        <v>4333</v>
      </c>
      <c r="F3458" s="16" t="str">
        <f t="shared" ref="F3458:F3521" si="54">SUBSTITUTE(D3458, "_NUM_", C3458)</f>
        <v>"INSERT INTO `locations` (`id`, `name`, `latitude`, `longitude`, `province`, `region_1`, `region_2`, `region_3`, `street`, `number`, `postal`, `img`, `last_modified`) VALUES (NULL,'"&amp;SUBSTITUTE('Locations-Stops'!F3460;"'";"\'")&amp;"',"&amp;IF('Locations-Stops'!D3460&lt;&gt;"";LEFT('Locations-Stops'!D3460;2)&amp;"."&amp;RIGHT('Locations-Stops'!D3460;LEN('Locations-Stops'!D3460)-2);"0")&amp;","&amp;IF('Locations-Stops'!E3460&lt;&gt;"";LEFT('Locations-Stops'!E3460;1)&amp;"."&amp;RIGHT('Locations-Stops'!E3460;LEN('Locations-Stops'!E3460)-1);"0")&amp;","&amp;IF('Locations-Stops'!G3460&lt;&gt;"";VLOOKUP('Locations-Stops'!G3460;Regions!A2:B300;2;FALSE);"0")&amp;","&amp;IF('Locations-Stops'!H3460&lt;&gt;"";VLOOKUP('Locations-Stops'!H3460;Regions!C2:D300;2;FALSE);"0")&amp;","&amp;IF('Locations-Stops'!I3460&lt;&gt;"";VLOOKUP('Locations-Stops'!I3460;Regions!F2:G300;2;FALSE);"0")&amp;","&amp;IF('Locations-Stops'!J3460&lt;&gt;"";VLOOKUP('Locations-Stops'!J3460;Regions!I2:J300;2;FALSE);"0")&amp;",'"&amp;IF('Locations-Stops'!K3460&lt;&gt;"";SUBSTITUTE('Locations-Stops'!K3460;"'";"\'");"")&amp;"','"&amp;IF('Locations-Stops'!L3460&lt;&gt;"";'Locations-Stops'!L3460;"")&amp;"','"&amp;IF('Locations-Stops'!M3460&lt;&gt;"";'Locations-Stops'!M3460;"")&amp;"','"&amp;IF('Locations-Stops'!N3460&lt;&gt;"";'Locations-Stops'!N3460;"")&amp;"', CURRENT_TIMESTAMP);"</v>
      </c>
    </row>
    <row r="3459" spans="3:6" x14ac:dyDescent="0.25">
      <c r="C3459" s="16">
        <v>3461</v>
      </c>
      <c r="D3459" s="16" t="s">
        <v>17780</v>
      </c>
      <c r="E3459" s="16" t="s">
        <v>4333</v>
      </c>
      <c r="F345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3461;"'";"\'")&amp;"',"&amp;IF('Locations-Stops'!D3461&lt;&gt;"";LEFT('Locations-Stops'!D3461;2)&amp;"."&amp;RIGHT('Locations-Stops'!D3461;LEN('Locations-Stops'!D3461)-2);"0")&amp;","&amp;IF('Locations-Stops'!E3461&lt;&gt;"";LEFT('Locations-Stops'!E3461;1)&amp;"."&amp;RIGHT('Locations-Stops'!E3461;LEN('Locations-Stops'!E3461)-1);"0")&amp;","&amp;IF('Locations-Stops'!G3461&lt;&gt;"";VLOOKUP('Locations-Stops'!G3461;Regions!A2:B300;2;FALSE);"0")&amp;","&amp;IF('Locations-Stops'!H3461&lt;&gt;"";VLOOKUP('Locations-Stops'!H3461;Regions!C2:D300;2;FALSE);"0")&amp;","&amp;IF('Locations-Stops'!I3461&lt;&gt;"";VLOOKUP('Locations-Stops'!I3461;Regions!F2:G300;2;FALSE);"0")&amp;","&amp;IF('Locations-Stops'!J3461&lt;&gt;"";VLOOKUP('Locations-Stops'!J3461;Regions!I2:J300;2;FALSE);"0")&amp;",'"&amp;IF('Locations-Stops'!K3461&lt;&gt;"";SUBSTITUTE('Locations-Stops'!K3461;"'";"\'");"")&amp;"','"&amp;IF('Locations-Stops'!L3461&lt;&gt;"";'Locations-Stops'!L3461;"")&amp;"','"&amp;IF('Locations-Stops'!M3461&lt;&gt;"";'Locations-Stops'!M3461;"")&amp;"','"&amp;IF('Locations-Stops'!N3461&lt;&gt;"";'Locations-Stops'!N3461;"")&amp;"', CURRENT_TIMESTAMP);"</v>
      </c>
    </row>
    <row r="3460" spans="3:6" x14ac:dyDescent="0.25">
      <c r="C3460" s="16">
        <v>3462</v>
      </c>
      <c r="D3460" s="16" t="s">
        <v>17780</v>
      </c>
      <c r="E3460" s="16" t="s">
        <v>4333</v>
      </c>
      <c r="F346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3462;"'";"\'")&amp;"',"&amp;IF('Locations-Stops'!D3462&lt;&gt;"";LEFT('Locations-Stops'!D3462;2)&amp;"."&amp;RIGHT('Locations-Stops'!D3462;LEN('Locations-Stops'!D3462)-2);"0")&amp;","&amp;IF('Locations-Stops'!E3462&lt;&gt;"";LEFT('Locations-Stops'!E3462;1)&amp;"."&amp;RIGHT('Locations-Stops'!E3462;LEN('Locations-Stops'!E3462)-1);"0")&amp;","&amp;IF('Locations-Stops'!G3462&lt;&gt;"";VLOOKUP('Locations-Stops'!G3462;Regions!A2:B300;2;FALSE);"0")&amp;","&amp;IF('Locations-Stops'!H3462&lt;&gt;"";VLOOKUP('Locations-Stops'!H3462;Regions!C2:D300;2;FALSE);"0")&amp;","&amp;IF('Locations-Stops'!I3462&lt;&gt;"";VLOOKUP('Locations-Stops'!I3462;Regions!F2:G300;2;FALSE);"0")&amp;","&amp;IF('Locations-Stops'!J3462&lt;&gt;"";VLOOKUP('Locations-Stops'!J3462;Regions!I2:J300;2;FALSE);"0")&amp;",'"&amp;IF('Locations-Stops'!K3462&lt;&gt;"";SUBSTITUTE('Locations-Stops'!K3462;"'";"\'");"")&amp;"','"&amp;IF('Locations-Stops'!L3462&lt;&gt;"";'Locations-Stops'!L3462;"")&amp;"','"&amp;IF('Locations-Stops'!M3462&lt;&gt;"";'Locations-Stops'!M3462;"")&amp;"','"&amp;IF('Locations-Stops'!N3462&lt;&gt;"";'Locations-Stops'!N3462;"")&amp;"', CURRENT_TIMESTAMP);"</v>
      </c>
    </row>
    <row r="3461" spans="3:6" x14ac:dyDescent="0.25">
      <c r="C3461" s="16">
        <v>3463</v>
      </c>
      <c r="D3461" s="16" t="s">
        <v>17780</v>
      </c>
      <c r="E3461" s="16" t="s">
        <v>4333</v>
      </c>
      <c r="F346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3463;"'";"\'")&amp;"',"&amp;IF('Locations-Stops'!D3463&lt;&gt;"";LEFT('Locations-Stops'!D3463;2)&amp;"."&amp;RIGHT('Locations-Stops'!D3463;LEN('Locations-Stops'!D3463)-2);"0")&amp;","&amp;IF('Locations-Stops'!E3463&lt;&gt;"";LEFT('Locations-Stops'!E3463;1)&amp;"."&amp;RIGHT('Locations-Stops'!E3463;LEN('Locations-Stops'!E3463)-1);"0")&amp;","&amp;IF('Locations-Stops'!G3463&lt;&gt;"";VLOOKUP('Locations-Stops'!G3463;Regions!A2:B300;2;FALSE);"0")&amp;","&amp;IF('Locations-Stops'!H3463&lt;&gt;"";VLOOKUP('Locations-Stops'!H3463;Regions!C2:D300;2;FALSE);"0")&amp;","&amp;IF('Locations-Stops'!I3463&lt;&gt;"";VLOOKUP('Locations-Stops'!I3463;Regions!F2:G300;2;FALSE);"0")&amp;","&amp;IF('Locations-Stops'!J3463&lt;&gt;"";VLOOKUP('Locations-Stops'!J3463;Regions!I2:J300;2;FALSE);"0")&amp;",'"&amp;IF('Locations-Stops'!K3463&lt;&gt;"";SUBSTITUTE('Locations-Stops'!K3463;"'";"\'");"")&amp;"','"&amp;IF('Locations-Stops'!L3463&lt;&gt;"";'Locations-Stops'!L3463;"")&amp;"','"&amp;IF('Locations-Stops'!M3463&lt;&gt;"";'Locations-Stops'!M3463;"")&amp;"','"&amp;IF('Locations-Stops'!N3463&lt;&gt;"";'Locations-Stops'!N3463;"")&amp;"', CURRENT_TIMESTAMP);"</v>
      </c>
    </row>
    <row r="3462" spans="3:6" x14ac:dyDescent="0.25">
      <c r="C3462" s="16">
        <v>3464</v>
      </c>
      <c r="D3462" s="16" t="s">
        <v>17780</v>
      </c>
      <c r="E3462" s="16" t="s">
        <v>4333</v>
      </c>
      <c r="F3462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3464;"'";"\'")&amp;"',"&amp;IF('Locations-Stops'!D3464&lt;&gt;"";LEFT('Locations-Stops'!D3464;2)&amp;"."&amp;RIGHT('Locations-Stops'!D3464;LEN('Locations-Stops'!D3464)-2);"0")&amp;","&amp;IF('Locations-Stops'!E3464&lt;&gt;"";LEFT('Locations-Stops'!E3464;1)&amp;"."&amp;RIGHT('Locations-Stops'!E3464;LEN('Locations-Stops'!E3464)-1);"0")&amp;","&amp;IF('Locations-Stops'!G3464&lt;&gt;"";VLOOKUP('Locations-Stops'!G3464;Regions!A2:B300;2;FALSE);"0")&amp;","&amp;IF('Locations-Stops'!H3464&lt;&gt;"";VLOOKUP('Locations-Stops'!H3464;Regions!C2:D300;2;FALSE);"0")&amp;","&amp;IF('Locations-Stops'!I3464&lt;&gt;"";VLOOKUP('Locations-Stops'!I3464;Regions!F2:G300;2;FALSE);"0")&amp;","&amp;IF('Locations-Stops'!J3464&lt;&gt;"";VLOOKUP('Locations-Stops'!J3464;Regions!I2:J300;2;FALSE);"0")&amp;",'"&amp;IF('Locations-Stops'!K3464&lt;&gt;"";SUBSTITUTE('Locations-Stops'!K3464;"'";"\'");"")&amp;"','"&amp;IF('Locations-Stops'!L3464&lt;&gt;"";'Locations-Stops'!L3464;"")&amp;"','"&amp;IF('Locations-Stops'!M3464&lt;&gt;"";'Locations-Stops'!M3464;"")&amp;"','"&amp;IF('Locations-Stops'!N3464&lt;&gt;"";'Locations-Stops'!N3464;"")&amp;"', CURRENT_TIMESTAMP);"</v>
      </c>
    </row>
    <row r="3463" spans="3:6" x14ac:dyDescent="0.25">
      <c r="C3463" s="16">
        <v>3465</v>
      </c>
      <c r="D3463" s="16" t="s">
        <v>17780</v>
      </c>
      <c r="E3463" s="16" t="s">
        <v>4333</v>
      </c>
      <c r="F3463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3465;"'";"\'")&amp;"',"&amp;IF('Locations-Stops'!D3465&lt;&gt;"";LEFT('Locations-Stops'!D3465;2)&amp;"."&amp;RIGHT('Locations-Stops'!D3465;LEN('Locations-Stops'!D3465)-2);"0")&amp;","&amp;IF('Locations-Stops'!E3465&lt;&gt;"";LEFT('Locations-Stops'!E3465;1)&amp;"."&amp;RIGHT('Locations-Stops'!E3465;LEN('Locations-Stops'!E3465)-1);"0")&amp;","&amp;IF('Locations-Stops'!G3465&lt;&gt;"";VLOOKUP('Locations-Stops'!G3465;Regions!A2:B300;2;FALSE);"0")&amp;","&amp;IF('Locations-Stops'!H3465&lt;&gt;"";VLOOKUP('Locations-Stops'!H3465;Regions!C2:D300;2;FALSE);"0")&amp;","&amp;IF('Locations-Stops'!I3465&lt;&gt;"";VLOOKUP('Locations-Stops'!I3465;Regions!F2:G300;2;FALSE);"0")&amp;","&amp;IF('Locations-Stops'!J3465&lt;&gt;"";VLOOKUP('Locations-Stops'!J3465;Regions!I2:J300;2;FALSE);"0")&amp;",'"&amp;IF('Locations-Stops'!K3465&lt;&gt;"";SUBSTITUTE('Locations-Stops'!K3465;"'";"\'");"")&amp;"','"&amp;IF('Locations-Stops'!L3465&lt;&gt;"";'Locations-Stops'!L3465;"")&amp;"','"&amp;IF('Locations-Stops'!M3465&lt;&gt;"";'Locations-Stops'!M3465;"")&amp;"','"&amp;IF('Locations-Stops'!N3465&lt;&gt;"";'Locations-Stops'!N3465;"")&amp;"', CURRENT_TIMESTAMP);"</v>
      </c>
    </row>
    <row r="3464" spans="3:6" x14ac:dyDescent="0.25">
      <c r="C3464" s="16">
        <v>3466</v>
      </c>
      <c r="D3464" s="16" t="s">
        <v>17780</v>
      </c>
      <c r="E3464" s="16" t="s">
        <v>4333</v>
      </c>
      <c r="F3464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3466;"'";"\'")&amp;"',"&amp;IF('Locations-Stops'!D3466&lt;&gt;"";LEFT('Locations-Stops'!D3466;2)&amp;"."&amp;RIGHT('Locations-Stops'!D3466;LEN('Locations-Stops'!D3466)-2);"0")&amp;","&amp;IF('Locations-Stops'!E3466&lt;&gt;"";LEFT('Locations-Stops'!E3466;1)&amp;"."&amp;RIGHT('Locations-Stops'!E3466;LEN('Locations-Stops'!E3466)-1);"0")&amp;","&amp;IF('Locations-Stops'!G3466&lt;&gt;"";VLOOKUP('Locations-Stops'!G3466;Regions!A2:B300;2;FALSE);"0")&amp;","&amp;IF('Locations-Stops'!H3466&lt;&gt;"";VLOOKUP('Locations-Stops'!H3466;Regions!C2:D300;2;FALSE);"0")&amp;","&amp;IF('Locations-Stops'!I3466&lt;&gt;"";VLOOKUP('Locations-Stops'!I3466;Regions!F2:G300;2;FALSE);"0")&amp;","&amp;IF('Locations-Stops'!J3466&lt;&gt;"";VLOOKUP('Locations-Stops'!J3466;Regions!I2:J300;2;FALSE);"0")&amp;",'"&amp;IF('Locations-Stops'!K3466&lt;&gt;"";SUBSTITUTE('Locations-Stops'!K3466;"'";"\'");"")&amp;"','"&amp;IF('Locations-Stops'!L3466&lt;&gt;"";'Locations-Stops'!L3466;"")&amp;"','"&amp;IF('Locations-Stops'!M3466&lt;&gt;"";'Locations-Stops'!M3466;"")&amp;"','"&amp;IF('Locations-Stops'!N3466&lt;&gt;"";'Locations-Stops'!N3466;"")&amp;"', CURRENT_TIMESTAMP);"</v>
      </c>
    </row>
    <row r="3465" spans="3:6" x14ac:dyDescent="0.25">
      <c r="C3465" s="16">
        <v>3467</v>
      </c>
      <c r="D3465" s="16" t="s">
        <v>17780</v>
      </c>
      <c r="E3465" s="16" t="s">
        <v>4333</v>
      </c>
      <c r="F3465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3467;"'";"\'")&amp;"',"&amp;IF('Locations-Stops'!D3467&lt;&gt;"";LEFT('Locations-Stops'!D3467;2)&amp;"."&amp;RIGHT('Locations-Stops'!D3467;LEN('Locations-Stops'!D3467)-2);"0")&amp;","&amp;IF('Locations-Stops'!E3467&lt;&gt;"";LEFT('Locations-Stops'!E3467;1)&amp;"."&amp;RIGHT('Locations-Stops'!E3467;LEN('Locations-Stops'!E3467)-1);"0")&amp;","&amp;IF('Locations-Stops'!G3467&lt;&gt;"";VLOOKUP('Locations-Stops'!G3467;Regions!A2:B300;2;FALSE);"0")&amp;","&amp;IF('Locations-Stops'!H3467&lt;&gt;"";VLOOKUP('Locations-Stops'!H3467;Regions!C2:D300;2;FALSE);"0")&amp;","&amp;IF('Locations-Stops'!I3467&lt;&gt;"";VLOOKUP('Locations-Stops'!I3467;Regions!F2:G300;2;FALSE);"0")&amp;","&amp;IF('Locations-Stops'!J3467&lt;&gt;"";VLOOKUP('Locations-Stops'!J3467;Regions!I2:J300;2;FALSE);"0")&amp;",'"&amp;IF('Locations-Stops'!K3467&lt;&gt;"";SUBSTITUTE('Locations-Stops'!K3467;"'";"\'");"")&amp;"','"&amp;IF('Locations-Stops'!L3467&lt;&gt;"";'Locations-Stops'!L3467;"")&amp;"','"&amp;IF('Locations-Stops'!M3467&lt;&gt;"";'Locations-Stops'!M3467;"")&amp;"','"&amp;IF('Locations-Stops'!N3467&lt;&gt;"";'Locations-Stops'!N3467;"")&amp;"', CURRENT_TIMESTAMP);"</v>
      </c>
    </row>
    <row r="3466" spans="3:6" x14ac:dyDescent="0.25">
      <c r="C3466" s="16">
        <v>3468</v>
      </c>
      <c r="D3466" s="16" t="s">
        <v>17780</v>
      </c>
      <c r="E3466" s="16" t="s">
        <v>4333</v>
      </c>
      <c r="F3466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3468;"'";"\'")&amp;"',"&amp;IF('Locations-Stops'!D3468&lt;&gt;"";LEFT('Locations-Stops'!D3468;2)&amp;"."&amp;RIGHT('Locations-Stops'!D3468;LEN('Locations-Stops'!D3468)-2);"0")&amp;","&amp;IF('Locations-Stops'!E3468&lt;&gt;"";LEFT('Locations-Stops'!E3468;1)&amp;"."&amp;RIGHT('Locations-Stops'!E3468;LEN('Locations-Stops'!E3468)-1);"0")&amp;","&amp;IF('Locations-Stops'!G3468&lt;&gt;"";VLOOKUP('Locations-Stops'!G3468;Regions!A2:B300;2;FALSE);"0")&amp;","&amp;IF('Locations-Stops'!H3468&lt;&gt;"";VLOOKUP('Locations-Stops'!H3468;Regions!C2:D300;2;FALSE);"0")&amp;","&amp;IF('Locations-Stops'!I3468&lt;&gt;"";VLOOKUP('Locations-Stops'!I3468;Regions!F2:G300;2;FALSE);"0")&amp;","&amp;IF('Locations-Stops'!J3468&lt;&gt;"";VLOOKUP('Locations-Stops'!J3468;Regions!I2:J300;2;FALSE);"0")&amp;",'"&amp;IF('Locations-Stops'!K3468&lt;&gt;"";SUBSTITUTE('Locations-Stops'!K3468;"'";"\'");"")&amp;"','"&amp;IF('Locations-Stops'!L3468&lt;&gt;"";'Locations-Stops'!L3468;"")&amp;"','"&amp;IF('Locations-Stops'!M3468&lt;&gt;"";'Locations-Stops'!M3468;"")&amp;"','"&amp;IF('Locations-Stops'!N3468&lt;&gt;"";'Locations-Stops'!N3468;"")&amp;"', CURRENT_TIMESTAMP);"</v>
      </c>
    </row>
    <row r="3467" spans="3:6" x14ac:dyDescent="0.25">
      <c r="C3467" s="16">
        <v>3469</v>
      </c>
      <c r="D3467" s="16" t="s">
        <v>17780</v>
      </c>
      <c r="E3467" s="16" t="s">
        <v>4333</v>
      </c>
      <c r="F3467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3469;"'";"\'")&amp;"',"&amp;IF('Locations-Stops'!D3469&lt;&gt;"";LEFT('Locations-Stops'!D3469;2)&amp;"."&amp;RIGHT('Locations-Stops'!D3469;LEN('Locations-Stops'!D3469)-2);"0")&amp;","&amp;IF('Locations-Stops'!E3469&lt;&gt;"";LEFT('Locations-Stops'!E3469;1)&amp;"."&amp;RIGHT('Locations-Stops'!E3469;LEN('Locations-Stops'!E3469)-1);"0")&amp;","&amp;IF('Locations-Stops'!G3469&lt;&gt;"";VLOOKUP('Locations-Stops'!G3469;Regions!A2:B300;2;FALSE);"0")&amp;","&amp;IF('Locations-Stops'!H3469&lt;&gt;"";VLOOKUP('Locations-Stops'!H3469;Regions!C2:D300;2;FALSE);"0")&amp;","&amp;IF('Locations-Stops'!I3469&lt;&gt;"";VLOOKUP('Locations-Stops'!I3469;Regions!F2:G300;2;FALSE);"0")&amp;","&amp;IF('Locations-Stops'!J3469&lt;&gt;"";VLOOKUP('Locations-Stops'!J3469;Regions!I2:J300;2;FALSE);"0")&amp;",'"&amp;IF('Locations-Stops'!K3469&lt;&gt;"";SUBSTITUTE('Locations-Stops'!K3469;"'";"\'");"")&amp;"','"&amp;IF('Locations-Stops'!L3469&lt;&gt;"";'Locations-Stops'!L3469;"")&amp;"','"&amp;IF('Locations-Stops'!M3469&lt;&gt;"";'Locations-Stops'!M3469;"")&amp;"','"&amp;IF('Locations-Stops'!N3469&lt;&gt;"";'Locations-Stops'!N3469;"")&amp;"', CURRENT_TIMESTAMP);"</v>
      </c>
    </row>
    <row r="3468" spans="3:6" x14ac:dyDescent="0.25">
      <c r="C3468" s="16">
        <v>3470</v>
      </c>
      <c r="D3468" s="16" t="s">
        <v>17780</v>
      </c>
      <c r="E3468" s="16" t="s">
        <v>4333</v>
      </c>
      <c r="F3468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3470;"'";"\'")&amp;"',"&amp;IF('Locations-Stops'!D3470&lt;&gt;"";LEFT('Locations-Stops'!D3470;2)&amp;"."&amp;RIGHT('Locations-Stops'!D3470;LEN('Locations-Stops'!D3470)-2);"0")&amp;","&amp;IF('Locations-Stops'!E3470&lt;&gt;"";LEFT('Locations-Stops'!E3470;1)&amp;"."&amp;RIGHT('Locations-Stops'!E3470;LEN('Locations-Stops'!E3470)-1);"0")&amp;","&amp;IF('Locations-Stops'!G3470&lt;&gt;"";VLOOKUP('Locations-Stops'!G3470;Regions!A2:B300;2;FALSE);"0")&amp;","&amp;IF('Locations-Stops'!H3470&lt;&gt;"";VLOOKUP('Locations-Stops'!H3470;Regions!C2:D300;2;FALSE);"0")&amp;","&amp;IF('Locations-Stops'!I3470&lt;&gt;"";VLOOKUP('Locations-Stops'!I3470;Regions!F2:G300;2;FALSE);"0")&amp;","&amp;IF('Locations-Stops'!J3470&lt;&gt;"";VLOOKUP('Locations-Stops'!J3470;Regions!I2:J300;2;FALSE);"0")&amp;",'"&amp;IF('Locations-Stops'!K3470&lt;&gt;"";SUBSTITUTE('Locations-Stops'!K3470;"'";"\'");"")&amp;"','"&amp;IF('Locations-Stops'!L3470&lt;&gt;"";'Locations-Stops'!L3470;"")&amp;"','"&amp;IF('Locations-Stops'!M3470&lt;&gt;"";'Locations-Stops'!M3470;"")&amp;"','"&amp;IF('Locations-Stops'!N3470&lt;&gt;"";'Locations-Stops'!N3470;"")&amp;"', CURRENT_TIMESTAMP);"</v>
      </c>
    </row>
    <row r="3469" spans="3:6" x14ac:dyDescent="0.25">
      <c r="C3469" s="16">
        <v>3471</v>
      </c>
      <c r="D3469" s="16" t="s">
        <v>17780</v>
      </c>
      <c r="E3469" s="16" t="s">
        <v>4333</v>
      </c>
      <c r="F346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3471;"'";"\'")&amp;"',"&amp;IF('Locations-Stops'!D3471&lt;&gt;"";LEFT('Locations-Stops'!D3471;2)&amp;"."&amp;RIGHT('Locations-Stops'!D3471;LEN('Locations-Stops'!D3471)-2);"0")&amp;","&amp;IF('Locations-Stops'!E3471&lt;&gt;"";LEFT('Locations-Stops'!E3471;1)&amp;"."&amp;RIGHT('Locations-Stops'!E3471;LEN('Locations-Stops'!E3471)-1);"0")&amp;","&amp;IF('Locations-Stops'!G3471&lt;&gt;"";VLOOKUP('Locations-Stops'!G3471;Regions!A2:B300;2;FALSE);"0")&amp;","&amp;IF('Locations-Stops'!H3471&lt;&gt;"";VLOOKUP('Locations-Stops'!H3471;Regions!C2:D300;2;FALSE);"0")&amp;","&amp;IF('Locations-Stops'!I3471&lt;&gt;"";VLOOKUP('Locations-Stops'!I3471;Regions!F2:G300;2;FALSE);"0")&amp;","&amp;IF('Locations-Stops'!J3471&lt;&gt;"";VLOOKUP('Locations-Stops'!J3471;Regions!I2:J300;2;FALSE);"0")&amp;",'"&amp;IF('Locations-Stops'!K3471&lt;&gt;"";SUBSTITUTE('Locations-Stops'!K3471;"'";"\'");"")&amp;"','"&amp;IF('Locations-Stops'!L3471&lt;&gt;"";'Locations-Stops'!L3471;"")&amp;"','"&amp;IF('Locations-Stops'!M3471&lt;&gt;"";'Locations-Stops'!M3471;"")&amp;"','"&amp;IF('Locations-Stops'!N3471&lt;&gt;"";'Locations-Stops'!N3471;"")&amp;"', CURRENT_TIMESTAMP);"</v>
      </c>
    </row>
    <row r="3470" spans="3:6" x14ac:dyDescent="0.25">
      <c r="C3470" s="16">
        <v>3472</v>
      </c>
      <c r="D3470" s="16" t="s">
        <v>17780</v>
      </c>
      <c r="E3470" s="16" t="s">
        <v>4333</v>
      </c>
      <c r="F347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3472;"'";"\'")&amp;"',"&amp;IF('Locations-Stops'!D3472&lt;&gt;"";LEFT('Locations-Stops'!D3472;2)&amp;"."&amp;RIGHT('Locations-Stops'!D3472;LEN('Locations-Stops'!D3472)-2);"0")&amp;","&amp;IF('Locations-Stops'!E3472&lt;&gt;"";LEFT('Locations-Stops'!E3472;1)&amp;"."&amp;RIGHT('Locations-Stops'!E3472;LEN('Locations-Stops'!E3472)-1);"0")&amp;","&amp;IF('Locations-Stops'!G3472&lt;&gt;"";VLOOKUP('Locations-Stops'!G3472;Regions!A2:B300;2;FALSE);"0")&amp;","&amp;IF('Locations-Stops'!H3472&lt;&gt;"";VLOOKUP('Locations-Stops'!H3472;Regions!C2:D300;2;FALSE);"0")&amp;","&amp;IF('Locations-Stops'!I3472&lt;&gt;"";VLOOKUP('Locations-Stops'!I3472;Regions!F2:G300;2;FALSE);"0")&amp;","&amp;IF('Locations-Stops'!J3472&lt;&gt;"";VLOOKUP('Locations-Stops'!J3472;Regions!I2:J300;2;FALSE);"0")&amp;",'"&amp;IF('Locations-Stops'!K3472&lt;&gt;"";SUBSTITUTE('Locations-Stops'!K3472;"'";"\'");"")&amp;"','"&amp;IF('Locations-Stops'!L3472&lt;&gt;"";'Locations-Stops'!L3472;"")&amp;"','"&amp;IF('Locations-Stops'!M3472&lt;&gt;"";'Locations-Stops'!M3472;"")&amp;"','"&amp;IF('Locations-Stops'!N3472&lt;&gt;"";'Locations-Stops'!N3472;"")&amp;"', CURRENT_TIMESTAMP);"</v>
      </c>
    </row>
    <row r="3471" spans="3:6" x14ac:dyDescent="0.25">
      <c r="C3471" s="16">
        <v>3473</v>
      </c>
      <c r="D3471" s="16" t="s">
        <v>17780</v>
      </c>
      <c r="E3471" s="16" t="s">
        <v>4333</v>
      </c>
      <c r="F347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3473;"'";"\'")&amp;"',"&amp;IF('Locations-Stops'!D3473&lt;&gt;"";LEFT('Locations-Stops'!D3473;2)&amp;"."&amp;RIGHT('Locations-Stops'!D3473;LEN('Locations-Stops'!D3473)-2);"0")&amp;","&amp;IF('Locations-Stops'!E3473&lt;&gt;"";LEFT('Locations-Stops'!E3473;1)&amp;"."&amp;RIGHT('Locations-Stops'!E3473;LEN('Locations-Stops'!E3473)-1);"0")&amp;","&amp;IF('Locations-Stops'!G3473&lt;&gt;"";VLOOKUP('Locations-Stops'!G3473;Regions!A2:B300;2;FALSE);"0")&amp;","&amp;IF('Locations-Stops'!H3473&lt;&gt;"";VLOOKUP('Locations-Stops'!H3473;Regions!C2:D300;2;FALSE);"0")&amp;","&amp;IF('Locations-Stops'!I3473&lt;&gt;"";VLOOKUP('Locations-Stops'!I3473;Regions!F2:G300;2;FALSE);"0")&amp;","&amp;IF('Locations-Stops'!J3473&lt;&gt;"";VLOOKUP('Locations-Stops'!J3473;Regions!I2:J300;2;FALSE);"0")&amp;",'"&amp;IF('Locations-Stops'!K3473&lt;&gt;"";SUBSTITUTE('Locations-Stops'!K3473;"'";"\'");"")&amp;"','"&amp;IF('Locations-Stops'!L3473&lt;&gt;"";'Locations-Stops'!L3473;"")&amp;"','"&amp;IF('Locations-Stops'!M3473&lt;&gt;"";'Locations-Stops'!M3473;"")&amp;"','"&amp;IF('Locations-Stops'!N3473&lt;&gt;"";'Locations-Stops'!N3473;"")&amp;"', CURRENT_TIMESTAMP);"</v>
      </c>
    </row>
    <row r="3472" spans="3:6" x14ac:dyDescent="0.25">
      <c r="C3472" s="16">
        <v>3474</v>
      </c>
      <c r="D3472" s="16" t="s">
        <v>17780</v>
      </c>
      <c r="E3472" s="16" t="s">
        <v>4333</v>
      </c>
      <c r="F3472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3474;"'";"\'")&amp;"',"&amp;IF('Locations-Stops'!D3474&lt;&gt;"";LEFT('Locations-Stops'!D3474;2)&amp;"."&amp;RIGHT('Locations-Stops'!D3474;LEN('Locations-Stops'!D3474)-2);"0")&amp;","&amp;IF('Locations-Stops'!E3474&lt;&gt;"";LEFT('Locations-Stops'!E3474;1)&amp;"."&amp;RIGHT('Locations-Stops'!E3474;LEN('Locations-Stops'!E3474)-1);"0")&amp;","&amp;IF('Locations-Stops'!G3474&lt;&gt;"";VLOOKUP('Locations-Stops'!G3474;Regions!A2:B300;2;FALSE);"0")&amp;","&amp;IF('Locations-Stops'!H3474&lt;&gt;"";VLOOKUP('Locations-Stops'!H3474;Regions!C2:D300;2;FALSE);"0")&amp;","&amp;IF('Locations-Stops'!I3474&lt;&gt;"";VLOOKUP('Locations-Stops'!I3474;Regions!F2:G300;2;FALSE);"0")&amp;","&amp;IF('Locations-Stops'!J3474&lt;&gt;"";VLOOKUP('Locations-Stops'!J3474;Regions!I2:J300;2;FALSE);"0")&amp;",'"&amp;IF('Locations-Stops'!K3474&lt;&gt;"";SUBSTITUTE('Locations-Stops'!K3474;"'";"\'");"")&amp;"','"&amp;IF('Locations-Stops'!L3474&lt;&gt;"";'Locations-Stops'!L3474;"")&amp;"','"&amp;IF('Locations-Stops'!M3474&lt;&gt;"";'Locations-Stops'!M3474;"")&amp;"','"&amp;IF('Locations-Stops'!N3474&lt;&gt;"";'Locations-Stops'!N3474;"")&amp;"', CURRENT_TIMESTAMP);"</v>
      </c>
    </row>
    <row r="3473" spans="3:6" x14ac:dyDescent="0.25">
      <c r="C3473" s="16">
        <v>3475</v>
      </c>
      <c r="D3473" s="16" t="s">
        <v>17780</v>
      </c>
      <c r="E3473" s="16" t="s">
        <v>4333</v>
      </c>
      <c r="F3473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3475;"'";"\'")&amp;"',"&amp;IF('Locations-Stops'!D3475&lt;&gt;"";LEFT('Locations-Stops'!D3475;2)&amp;"."&amp;RIGHT('Locations-Stops'!D3475;LEN('Locations-Stops'!D3475)-2);"0")&amp;","&amp;IF('Locations-Stops'!E3475&lt;&gt;"";LEFT('Locations-Stops'!E3475;1)&amp;"."&amp;RIGHT('Locations-Stops'!E3475;LEN('Locations-Stops'!E3475)-1);"0")&amp;","&amp;IF('Locations-Stops'!G3475&lt;&gt;"";VLOOKUP('Locations-Stops'!G3475;Regions!A2:B300;2;FALSE);"0")&amp;","&amp;IF('Locations-Stops'!H3475&lt;&gt;"";VLOOKUP('Locations-Stops'!H3475;Regions!C2:D300;2;FALSE);"0")&amp;","&amp;IF('Locations-Stops'!I3475&lt;&gt;"";VLOOKUP('Locations-Stops'!I3475;Regions!F2:G300;2;FALSE);"0")&amp;","&amp;IF('Locations-Stops'!J3475&lt;&gt;"";VLOOKUP('Locations-Stops'!J3475;Regions!I2:J300;2;FALSE);"0")&amp;",'"&amp;IF('Locations-Stops'!K3475&lt;&gt;"";SUBSTITUTE('Locations-Stops'!K3475;"'";"\'");"")&amp;"','"&amp;IF('Locations-Stops'!L3475&lt;&gt;"";'Locations-Stops'!L3475;"")&amp;"','"&amp;IF('Locations-Stops'!M3475&lt;&gt;"";'Locations-Stops'!M3475;"")&amp;"','"&amp;IF('Locations-Stops'!N3475&lt;&gt;"";'Locations-Stops'!N3475;"")&amp;"', CURRENT_TIMESTAMP);"</v>
      </c>
    </row>
    <row r="3474" spans="3:6" x14ac:dyDescent="0.25">
      <c r="C3474" s="16">
        <v>3476</v>
      </c>
      <c r="D3474" s="16" t="s">
        <v>17780</v>
      </c>
      <c r="E3474" s="16" t="s">
        <v>4333</v>
      </c>
      <c r="F3474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3476;"'";"\'")&amp;"',"&amp;IF('Locations-Stops'!D3476&lt;&gt;"";LEFT('Locations-Stops'!D3476;2)&amp;"."&amp;RIGHT('Locations-Stops'!D3476;LEN('Locations-Stops'!D3476)-2);"0")&amp;","&amp;IF('Locations-Stops'!E3476&lt;&gt;"";LEFT('Locations-Stops'!E3476;1)&amp;"."&amp;RIGHT('Locations-Stops'!E3476;LEN('Locations-Stops'!E3476)-1);"0")&amp;","&amp;IF('Locations-Stops'!G3476&lt;&gt;"";VLOOKUP('Locations-Stops'!G3476;Regions!A2:B300;2;FALSE);"0")&amp;","&amp;IF('Locations-Stops'!H3476&lt;&gt;"";VLOOKUP('Locations-Stops'!H3476;Regions!C2:D300;2;FALSE);"0")&amp;","&amp;IF('Locations-Stops'!I3476&lt;&gt;"";VLOOKUP('Locations-Stops'!I3476;Regions!F2:G300;2;FALSE);"0")&amp;","&amp;IF('Locations-Stops'!J3476&lt;&gt;"";VLOOKUP('Locations-Stops'!J3476;Regions!I2:J300;2;FALSE);"0")&amp;",'"&amp;IF('Locations-Stops'!K3476&lt;&gt;"";SUBSTITUTE('Locations-Stops'!K3476;"'";"\'");"")&amp;"','"&amp;IF('Locations-Stops'!L3476&lt;&gt;"";'Locations-Stops'!L3476;"")&amp;"','"&amp;IF('Locations-Stops'!M3476&lt;&gt;"";'Locations-Stops'!M3476;"")&amp;"','"&amp;IF('Locations-Stops'!N3476&lt;&gt;"";'Locations-Stops'!N3476;"")&amp;"', CURRENT_TIMESTAMP);"</v>
      </c>
    </row>
    <row r="3475" spans="3:6" x14ac:dyDescent="0.25">
      <c r="C3475" s="16">
        <v>3477</v>
      </c>
      <c r="D3475" s="16" t="s">
        <v>17780</v>
      </c>
      <c r="E3475" s="16" t="s">
        <v>4333</v>
      </c>
      <c r="F3475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3477;"'";"\'")&amp;"',"&amp;IF('Locations-Stops'!D3477&lt;&gt;"";LEFT('Locations-Stops'!D3477;2)&amp;"."&amp;RIGHT('Locations-Stops'!D3477;LEN('Locations-Stops'!D3477)-2);"0")&amp;","&amp;IF('Locations-Stops'!E3477&lt;&gt;"";LEFT('Locations-Stops'!E3477;1)&amp;"."&amp;RIGHT('Locations-Stops'!E3477;LEN('Locations-Stops'!E3477)-1);"0")&amp;","&amp;IF('Locations-Stops'!G3477&lt;&gt;"";VLOOKUP('Locations-Stops'!G3477;Regions!A2:B300;2;FALSE);"0")&amp;","&amp;IF('Locations-Stops'!H3477&lt;&gt;"";VLOOKUP('Locations-Stops'!H3477;Regions!C2:D300;2;FALSE);"0")&amp;","&amp;IF('Locations-Stops'!I3477&lt;&gt;"";VLOOKUP('Locations-Stops'!I3477;Regions!F2:G300;2;FALSE);"0")&amp;","&amp;IF('Locations-Stops'!J3477&lt;&gt;"";VLOOKUP('Locations-Stops'!J3477;Regions!I2:J300;2;FALSE);"0")&amp;",'"&amp;IF('Locations-Stops'!K3477&lt;&gt;"";SUBSTITUTE('Locations-Stops'!K3477;"'";"\'");"")&amp;"','"&amp;IF('Locations-Stops'!L3477&lt;&gt;"";'Locations-Stops'!L3477;"")&amp;"','"&amp;IF('Locations-Stops'!M3477&lt;&gt;"";'Locations-Stops'!M3477;"")&amp;"','"&amp;IF('Locations-Stops'!N3477&lt;&gt;"";'Locations-Stops'!N3477;"")&amp;"', CURRENT_TIMESTAMP);"</v>
      </c>
    </row>
    <row r="3476" spans="3:6" x14ac:dyDescent="0.25">
      <c r="C3476" s="16">
        <v>3478</v>
      </c>
      <c r="D3476" s="16" t="s">
        <v>17780</v>
      </c>
      <c r="E3476" s="16" t="s">
        <v>4333</v>
      </c>
      <c r="F3476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3478;"'";"\'")&amp;"',"&amp;IF('Locations-Stops'!D3478&lt;&gt;"";LEFT('Locations-Stops'!D3478;2)&amp;"."&amp;RIGHT('Locations-Stops'!D3478;LEN('Locations-Stops'!D3478)-2);"0")&amp;","&amp;IF('Locations-Stops'!E3478&lt;&gt;"";LEFT('Locations-Stops'!E3478;1)&amp;"."&amp;RIGHT('Locations-Stops'!E3478;LEN('Locations-Stops'!E3478)-1);"0")&amp;","&amp;IF('Locations-Stops'!G3478&lt;&gt;"";VLOOKUP('Locations-Stops'!G3478;Regions!A2:B300;2;FALSE);"0")&amp;","&amp;IF('Locations-Stops'!H3478&lt;&gt;"";VLOOKUP('Locations-Stops'!H3478;Regions!C2:D300;2;FALSE);"0")&amp;","&amp;IF('Locations-Stops'!I3478&lt;&gt;"";VLOOKUP('Locations-Stops'!I3478;Regions!F2:G300;2;FALSE);"0")&amp;","&amp;IF('Locations-Stops'!J3478&lt;&gt;"";VLOOKUP('Locations-Stops'!J3478;Regions!I2:J300;2;FALSE);"0")&amp;",'"&amp;IF('Locations-Stops'!K3478&lt;&gt;"";SUBSTITUTE('Locations-Stops'!K3478;"'";"\'");"")&amp;"','"&amp;IF('Locations-Stops'!L3478&lt;&gt;"";'Locations-Stops'!L3478;"")&amp;"','"&amp;IF('Locations-Stops'!M3478&lt;&gt;"";'Locations-Stops'!M3478;"")&amp;"','"&amp;IF('Locations-Stops'!N3478&lt;&gt;"";'Locations-Stops'!N3478;"")&amp;"', CURRENT_TIMESTAMP);"</v>
      </c>
    </row>
    <row r="3477" spans="3:6" x14ac:dyDescent="0.25">
      <c r="C3477" s="16">
        <v>3479</v>
      </c>
      <c r="D3477" s="16" t="s">
        <v>17780</v>
      </c>
      <c r="E3477" s="16" t="s">
        <v>4333</v>
      </c>
      <c r="F3477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3479;"'";"\'")&amp;"',"&amp;IF('Locations-Stops'!D3479&lt;&gt;"";LEFT('Locations-Stops'!D3479;2)&amp;"."&amp;RIGHT('Locations-Stops'!D3479;LEN('Locations-Stops'!D3479)-2);"0")&amp;","&amp;IF('Locations-Stops'!E3479&lt;&gt;"";LEFT('Locations-Stops'!E3479;1)&amp;"."&amp;RIGHT('Locations-Stops'!E3479;LEN('Locations-Stops'!E3479)-1);"0")&amp;","&amp;IF('Locations-Stops'!G3479&lt;&gt;"";VLOOKUP('Locations-Stops'!G3479;Regions!A2:B300;2;FALSE);"0")&amp;","&amp;IF('Locations-Stops'!H3479&lt;&gt;"";VLOOKUP('Locations-Stops'!H3479;Regions!C2:D300;2;FALSE);"0")&amp;","&amp;IF('Locations-Stops'!I3479&lt;&gt;"";VLOOKUP('Locations-Stops'!I3479;Regions!F2:G300;2;FALSE);"0")&amp;","&amp;IF('Locations-Stops'!J3479&lt;&gt;"";VLOOKUP('Locations-Stops'!J3479;Regions!I2:J300;2;FALSE);"0")&amp;",'"&amp;IF('Locations-Stops'!K3479&lt;&gt;"";SUBSTITUTE('Locations-Stops'!K3479;"'";"\'");"")&amp;"','"&amp;IF('Locations-Stops'!L3479&lt;&gt;"";'Locations-Stops'!L3479;"")&amp;"','"&amp;IF('Locations-Stops'!M3479&lt;&gt;"";'Locations-Stops'!M3479;"")&amp;"','"&amp;IF('Locations-Stops'!N3479&lt;&gt;"";'Locations-Stops'!N3479;"")&amp;"', CURRENT_TIMESTAMP);"</v>
      </c>
    </row>
    <row r="3478" spans="3:6" x14ac:dyDescent="0.25">
      <c r="C3478" s="16">
        <v>3480</v>
      </c>
      <c r="D3478" s="16" t="s">
        <v>17780</v>
      </c>
      <c r="E3478" s="16" t="s">
        <v>4333</v>
      </c>
      <c r="F3478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3480;"'";"\'")&amp;"',"&amp;IF('Locations-Stops'!D3480&lt;&gt;"";LEFT('Locations-Stops'!D3480;2)&amp;"."&amp;RIGHT('Locations-Stops'!D3480;LEN('Locations-Stops'!D3480)-2);"0")&amp;","&amp;IF('Locations-Stops'!E3480&lt;&gt;"";LEFT('Locations-Stops'!E3480;1)&amp;"."&amp;RIGHT('Locations-Stops'!E3480;LEN('Locations-Stops'!E3480)-1);"0")&amp;","&amp;IF('Locations-Stops'!G3480&lt;&gt;"";VLOOKUP('Locations-Stops'!G3480;Regions!A2:B300;2;FALSE);"0")&amp;","&amp;IF('Locations-Stops'!H3480&lt;&gt;"";VLOOKUP('Locations-Stops'!H3480;Regions!C2:D300;2;FALSE);"0")&amp;","&amp;IF('Locations-Stops'!I3480&lt;&gt;"";VLOOKUP('Locations-Stops'!I3480;Regions!F2:G300;2;FALSE);"0")&amp;","&amp;IF('Locations-Stops'!J3480&lt;&gt;"";VLOOKUP('Locations-Stops'!J3480;Regions!I2:J300;2;FALSE);"0")&amp;",'"&amp;IF('Locations-Stops'!K3480&lt;&gt;"";SUBSTITUTE('Locations-Stops'!K3480;"'";"\'");"")&amp;"','"&amp;IF('Locations-Stops'!L3480&lt;&gt;"";'Locations-Stops'!L3480;"")&amp;"','"&amp;IF('Locations-Stops'!M3480&lt;&gt;"";'Locations-Stops'!M3480;"")&amp;"','"&amp;IF('Locations-Stops'!N3480&lt;&gt;"";'Locations-Stops'!N3480;"")&amp;"', CURRENT_TIMESTAMP);"</v>
      </c>
    </row>
    <row r="3479" spans="3:6" x14ac:dyDescent="0.25">
      <c r="C3479" s="16">
        <v>3481</v>
      </c>
      <c r="D3479" s="16" t="s">
        <v>17780</v>
      </c>
      <c r="E3479" s="16" t="s">
        <v>4333</v>
      </c>
      <c r="F347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3481;"'";"\'")&amp;"',"&amp;IF('Locations-Stops'!D3481&lt;&gt;"";LEFT('Locations-Stops'!D3481;2)&amp;"."&amp;RIGHT('Locations-Stops'!D3481;LEN('Locations-Stops'!D3481)-2);"0")&amp;","&amp;IF('Locations-Stops'!E3481&lt;&gt;"";LEFT('Locations-Stops'!E3481;1)&amp;"."&amp;RIGHT('Locations-Stops'!E3481;LEN('Locations-Stops'!E3481)-1);"0")&amp;","&amp;IF('Locations-Stops'!G3481&lt;&gt;"";VLOOKUP('Locations-Stops'!G3481;Regions!A2:B300;2;FALSE);"0")&amp;","&amp;IF('Locations-Stops'!H3481&lt;&gt;"";VLOOKUP('Locations-Stops'!H3481;Regions!C2:D300;2;FALSE);"0")&amp;","&amp;IF('Locations-Stops'!I3481&lt;&gt;"";VLOOKUP('Locations-Stops'!I3481;Regions!F2:G300;2;FALSE);"0")&amp;","&amp;IF('Locations-Stops'!J3481&lt;&gt;"";VLOOKUP('Locations-Stops'!J3481;Regions!I2:J300;2;FALSE);"0")&amp;",'"&amp;IF('Locations-Stops'!K3481&lt;&gt;"";SUBSTITUTE('Locations-Stops'!K3481;"'";"\'");"")&amp;"','"&amp;IF('Locations-Stops'!L3481&lt;&gt;"";'Locations-Stops'!L3481;"")&amp;"','"&amp;IF('Locations-Stops'!M3481&lt;&gt;"";'Locations-Stops'!M3481;"")&amp;"','"&amp;IF('Locations-Stops'!N3481&lt;&gt;"";'Locations-Stops'!N3481;"")&amp;"', CURRENT_TIMESTAMP);"</v>
      </c>
    </row>
    <row r="3480" spans="3:6" x14ac:dyDescent="0.25">
      <c r="C3480" s="16">
        <v>3482</v>
      </c>
      <c r="D3480" s="16" t="s">
        <v>17780</v>
      </c>
      <c r="E3480" s="16" t="s">
        <v>4333</v>
      </c>
      <c r="F348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3482;"'";"\'")&amp;"',"&amp;IF('Locations-Stops'!D3482&lt;&gt;"";LEFT('Locations-Stops'!D3482;2)&amp;"."&amp;RIGHT('Locations-Stops'!D3482;LEN('Locations-Stops'!D3482)-2);"0")&amp;","&amp;IF('Locations-Stops'!E3482&lt;&gt;"";LEFT('Locations-Stops'!E3482;1)&amp;"."&amp;RIGHT('Locations-Stops'!E3482;LEN('Locations-Stops'!E3482)-1);"0")&amp;","&amp;IF('Locations-Stops'!G3482&lt;&gt;"";VLOOKUP('Locations-Stops'!G3482;Regions!A2:B300;2;FALSE);"0")&amp;","&amp;IF('Locations-Stops'!H3482&lt;&gt;"";VLOOKUP('Locations-Stops'!H3482;Regions!C2:D300;2;FALSE);"0")&amp;","&amp;IF('Locations-Stops'!I3482&lt;&gt;"";VLOOKUP('Locations-Stops'!I3482;Regions!F2:G300;2;FALSE);"0")&amp;","&amp;IF('Locations-Stops'!J3482&lt;&gt;"";VLOOKUP('Locations-Stops'!J3482;Regions!I2:J300;2;FALSE);"0")&amp;",'"&amp;IF('Locations-Stops'!K3482&lt;&gt;"";SUBSTITUTE('Locations-Stops'!K3482;"'";"\'");"")&amp;"','"&amp;IF('Locations-Stops'!L3482&lt;&gt;"";'Locations-Stops'!L3482;"")&amp;"','"&amp;IF('Locations-Stops'!M3482&lt;&gt;"";'Locations-Stops'!M3482;"")&amp;"','"&amp;IF('Locations-Stops'!N3482&lt;&gt;"";'Locations-Stops'!N3482;"")&amp;"', CURRENT_TIMESTAMP);"</v>
      </c>
    </row>
    <row r="3481" spans="3:6" x14ac:dyDescent="0.25">
      <c r="C3481" s="16">
        <v>3483</v>
      </c>
      <c r="D3481" s="16" t="s">
        <v>17780</v>
      </c>
      <c r="E3481" s="16" t="s">
        <v>4333</v>
      </c>
      <c r="F348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3483;"'";"\'")&amp;"',"&amp;IF('Locations-Stops'!D3483&lt;&gt;"";LEFT('Locations-Stops'!D3483;2)&amp;"."&amp;RIGHT('Locations-Stops'!D3483;LEN('Locations-Stops'!D3483)-2);"0")&amp;","&amp;IF('Locations-Stops'!E3483&lt;&gt;"";LEFT('Locations-Stops'!E3483;1)&amp;"."&amp;RIGHT('Locations-Stops'!E3483;LEN('Locations-Stops'!E3483)-1);"0")&amp;","&amp;IF('Locations-Stops'!G3483&lt;&gt;"";VLOOKUP('Locations-Stops'!G3483;Regions!A2:B300;2;FALSE);"0")&amp;","&amp;IF('Locations-Stops'!H3483&lt;&gt;"";VLOOKUP('Locations-Stops'!H3483;Regions!C2:D300;2;FALSE);"0")&amp;","&amp;IF('Locations-Stops'!I3483&lt;&gt;"";VLOOKUP('Locations-Stops'!I3483;Regions!F2:G300;2;FALSE);"0")&amp;","&amp;IF('Locations-Stops'!J3483&lt;&gt;"";VLOOKUP('Locations-Stops'!J3483;Regions!I2:J300;2;FALSE);"0")&amp;",'"&amp;IF('Locations-Stops'!K3483&lt;&gt;"";SUBSTITUTE('Locations-Stops'!K3483;"'";"\'");"")&amp;"','"&amp;IF('Locations-Stops'!L3483&lt;&gt;"";'Locations-Stops'!L3483;"")&amp;"','"&amp;IF('Locations-Stops'!M3483&lt;&gt;"";'Locations-Stops'!M3483;"")&amp;"','"&amp;IF('Locations-Stops'!N3483&lt;&gt;"";'Locations-Stops'!N3483;"")&amp;"', CURRENT_TIMESTAMP);"</v>
      </c>
    </row>
    <row r="3482" spans="3:6" x14ac:dyDescent="0.25">
      <c r="C3482" s="16">
        <v>3484</v>
      </c>
      <c r="D3482" s="16" t="s">
        <v>17780</v>
      </c>
      <c r="E3482" s="16" t="s">
        <v>4333</v>
      </c>
      <c r="F3482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3484;"'";"\'")&amp;"',"&amp;IF('Locations-Stops'!D3484&lt;&gt;"";LEFT('Locations-Stops'!D3484;2)&amp;"."&amp;RIGHT('Locations-Stops'!D3484;LEN('Locations-Stops'!D3484)-2);"0")&amp;","&amp;IF('Locations-Stops'!E3484&lt;&gt;"";LEFT('Locations-Stops'!E3484;1)&amp;"."&amp;RIGHT('Locations-Stops'!E3484;LEN('Locations-Stops'!E3484)-1);"0")&amp;","&amp;IF('Locations-Stops'!G3484&lt;&gt;"";VLOOKUP('Locations-Stops'!G3484;Regions!A2:B300;2;FALSE);"0")&amp;","&amp;IF('Locations-Stops'!H3484&lt;&gt;"";VLOOKUP('Locations-Stops'!H3484;Regions!C2:D300;2;FALSE);"0")&amp;","&amp;IF('Locations-Stops'!I3484&lt;&gt;"";VLOOKUP('Locations-Stops'!I3484;Regions!F2:G300;2;FALSE);"0")&amp;","&amp;IF('Locations-Stops'!J3484&lt;&gt;"";VLOOKUP('Locations-Stops'!J3484;Regions!I2:J300;2;FALSE);"0")&amp;",'"&amp;IF('Locations-Stops'!K3484&lt;&gt;"";SUBSTITUTE('Locations-Stops'!K3484;"'";"\'");"")&amp;"','"&amp;IF('Locations-Stops'!L3484&lt;&gt;"";'Locations-Stops'!L3484;"")&amp;"','"&amp;IF('Locations-Stops'!M3484&lt;&gt;"";'Locations-Stops'!M3484;"")&amp;"','"&amp;IF('Locations-Stops'!N3484&lt;&gt;"";'Locations-Stops'!N3484;"")&amp;"', CURRENT_TIMESTAMP);"</v>
      </c>
    </row>
    <row r="3483" spans="3:6" x14ac:dyDescent="0.25">
      <c r="C3483" s="16">
        <v>3485</v>
      </c>
      <c r="D3483" s="16" t="s">
        <v>17780</v>
      </c>
      <c r="E3483" s="16" t="s">
        <v>4333</v>
      </c>
      <c r="F3483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3485;"'";"\'")&amp;"',"&amp;IF('Locations-Stops'!D3485&lt;&gt;"";LEFT('Locations-Stops'!D3485;2)&amp;"."&amp;RIGHT('Locations-Stops'!D3485;LEN('Locations-Stops'!D3485)-2);"0")&amp;","&amp;IF('Locations-Stops'!E3485&lt;&gt;"";LEFT('Locations-Stops'!E3485;1)&amp;"."&amp;RIGHT('Locations-Stops'!E3485;LEN('Locations-Stops'!E3485)-1);"0")&amp;","&amp;IF('Locations-Stops'!G3485&lt;&gt;"";VLOOKUP('Locations-Stops'!G3485;Regions!A2:B300;2;FALSE);"0")&amp;","&amp;IF('Locations-Stops'!H3485&lt;&gt;"";VLOOKUP('Locations-Stops'!H3485;Regions!C2:D300;2;FALSE);"0")&amp;","&amp;IF('Locations-Stops'!I3485&lt;&gt;"";VLOOKUP('Locations-Stops'!I3485;Regions!F2:G300;2;FALSE);"0")&amp;","&amp;IF('Locations-Stops'!J3485&lt;&gt;"";VLOOKUP('Locations-Stops'!J3485;Regions!I2:J300;2;FALSE);"0")&amp;",'"&amp;IF('Locations-Stops'!K3485&lt;&gt;"";SUBSTITUTE('Locations-Stops'!K3485;"'";"\'");"")&amp;"','"&amp;IF('Locations-Stops'!L3485&lt;&gt;"";'Locations-Stops'!L3485;"")&amp;"','"&amp;IF('Locations-Stops'!M3485&lt;&gt;"";'Locations-Stops'!M3485;"")&amp;"','"&amp;IF('Locations-Stops'!N3485&lt;&gt;"";'Locations-Stops'!N3485;"")&amp;"', CURRENT_TIMESTAMP);"</v>
      </c>
    </row>
    <row r="3484" spans="3:6" x14ac:dyDescent="0.25">
      <c r="C3484" s="16">
        <v>3486</v>
      </c>
      <c r="D3484" s="16" t="s">
        <v>17780</v>
      </c>
      <c r="E3484" s="16" t="s">
        <v>4333</v>
      </c>
      <c r="F3484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3486;"'";"\'")&amp;"',"&amp;IF('Locations-Stops'!D3486&lt;&gt;"";LEFT('Locations-Stops'!D3486;2)&amp;"."&amp;RIGHT('Locations-Stops'!D3486;LEN('Locations-Stops'!D3486)-2);"0")&amp;","&amp;IF('Locations-Stops'!E3486&lt;&gt;"";LEFT('Locations-Stops'!E3486;1)&amp;"."&amp;RIGHT('Locations-Stops'!E3486;LEN('Locations-Stops'!E3486)-1);"0")&amp;","&amp;IF('Locations-Stops'!G3486&lt;&gt;"";VLOOKUP('Locations-Stops'!G3486;Regions!A2:B300;2;FALSE);"0")&amp;","&amp;IF('Locations-Stops'!H3486&lt;&gt;"";VLOOKUP('Locations-Stops'!H3486;Regions!C2:D300;2;FALSE);"0")&amp;","&amp;IF('Locations-Stops'!I3486&lt;&gt;"";VLOOKUP('Locations-Stops'!I3486;Regions!F2:G300;2;FALSE);"0")&amp;","&amp;IF('Locations-Stops'!J3486&lt;&gt;"";VLOOKUP('Locations-Stops'!J3486;Regions!I2:J300;2;FALSE);"0")&amp;",'"&amp;IF('Locations-Stops'!K3486&lt;&gt;"";SUBSTITUTE('Locations-Stops'!K3486;"'";"\'");"")&amp;"','"&amp;IF('Locations-Stops'!L3486&lt;&gt;"";'Locations-Stops'!L3486;"")&amp;"','"&amp;IF('Locations-Stops'!M3486&lt;&gt;"";'Locations-Stops'!M3486;"")&amp;"','"&amp;IF('Locations-Stops'!N3486&lt;&gt;"";'Locations-Stops'!N3486;"")&amp;"', CURRENT_TIMESTAMP);"</v>
      </c>
    </row>
    <row r="3485" spans="3:6" x14ac:dyDescent="0.25">
      <c r="C3485" s="16">
        <v>3487</v>
      </c>
      <c r="D3485" s="16" t="s">
        <v>17780</v>
      </c>
      <c r="E3485" s="16" t="s">
        <v>4333</v>
      </c>
      <c r="F3485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3487;"'";"\'")&amp;"',"&amp;IF('Locations-Stops'!D3487&lt;&gt;"";LEFT('Locations-Stops'!D3487;2)&amp;"."&amp;RIGHT('Locations-Stops'!D3487;LEN('Locations-Stops'!D3487)-2);"0")&amp;","&amp;IF('Locations-Stops'!E3487&lt;&gt;"";LEFT('Locations-Stops'!E3487;1)&amp;"."&amp;RIGHT('Locations-Stops'!E3487;LEN('Locations-Stops'!E3487)-1);"0")&amp;","&amp;IF('Locations-Stops'!G3487&lt;&gt;"";VLOOKUP('Locations-Stops'!G3487;Regions!A2:B300;2;FALSE);"0")&amp;","&amp;IF('Locations-Stops'!H3487&lt;&gt;"";VLOOKUP('Locations-Stops'!H3487;Regions!C2:D300;2;FALSE);"0")&amp;","&amp;IF('Locations-Stops'!I3487&lt;&gt;"";VLOOKUP('Locations-Stops'!I3487;Regions!F2:G300;2;FALSE);"0")&amp;","&amp;IF('Locations-Stops'!J3487&lt;&gt;"";VLOOKUP('Locations-Stops'!J3487;Regions!I2:J300;2;FALSE);"0")&amp;",'"&amp;IF('Locations-Stops'!K3487&lt;&gt;"";SUBSTITUTE('Locations-Stops'!K3487;"'";"\'");"")&amp;"','"&amp;IF('Locations-Stops'!L3487&lt;&gt;"";'Locations-Stops'!L3487;"")&amp;"','"&amp;IF('Locations-Stops'!M3487&lt;&gt;"";'Locations-Stops'!M3487;"")&amp;"','"&amp;IF('Locations-Stops'!N3487&lt;&gt;"";'Locations-Stops'!N3487;"")&amp;"', CURRENT_TIMESTAMP);"</v>
      </c>
    </row>
    <row r="3486" spans="3:6" x14ac:dyDescent="0.25">
      <c r="C3486" s="16">
        <v>3488</v>
      </c>
      <c r="D3486" s="16" t="s">
        <v>17780</v>
      </c>
      <c r="E3486" s="16" t="s">
        <v>4333</v>
      </c>
      <c r="F3486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3488;"'";"\'")&amp;"',"&amp;IF('Locations-Stops'!D3488&lt;&gt;"";LEFT('Locations-Stops'!D3488;2)&amp;"."&amp;RIGHT('Locations-Stops'!D3488;LEN('Locations-Stops'!D3488)-2);"0")&amp;","&amp;IF('Locations-Stops'!E3488&lt;&gt;"";LEFT('Locations-Stops'!E3488;1)&amp;"."&amp;RIGHT('Locations-Stops'!E3488;LEN('Locations-Stops'!E3488)-1);"0")&amp;","&amp;IF('Locations-Stops'!G3488&lt;&gt;"";VLOOKUP('Locations-Stops'!G3488;Regions!A2:B300;2;FALSE);"0")&amp;","&amp;IF('Locations-Stops'!H3488&lt;&gt;"";VLOOKUP('Locations-Stops'!H3488;Regions!C2:D300;2;FALSE);"0")&amp;","&amp;IF('Locations-Stops'!I3488&lt;&gt;"";VLOOKUP('Locations-Stops'!I3488;Regions!F2:G300;2;FALSE);"0")&amp;","&amp;IF('Locations-Stops'!J3488&lt;&gt;"";VLOOKUP('Locations-Stops'!J3488;Regions!I2:J300;2;FALSE);"0")&amp;",'"&amp;IF('Locations-Stops'!K3488&lt;&gt;"";SUBSTITUTE('Locations-Stops'!K3488;"'";"\'");"")&amp;"','"&amp;IF('Locations-Stops'!L3488&lt;&gt;"";'Locations-Stops'!L3488;"")&amp;"','"&amp;IF('Locations-Stops'!M3488&lt;&gt;"";'Locations-Stops'!M3488;"")&amp;"','"&amp;IF('Locations-Stops'!N3488&lt;&gt;"";'Locations-Stops'!N3488;"")&amp;"', CURRENT_TIMESTAMP);"</v>
      </c>
    </row>
    <row r="3487" spans="3:6" x14ac:dyDescent="0.25">
      <c r="C3487" s="16">
        <v>3489</v>
      </c>
      <c r="D3487" s="16" t="s">
        <v>17780</v>
      </c>
      <c r="E3487" s="16" t="s">
        <v>4333</v>
      </c>
      <c r="F3487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3489;"'";"\'")&amp;"',"&amp;IF('Locations-Stops'!D3489&lt;&gt;"";LEFT('Locations-Stops'!D3489;2)&amp;"."&amp;RIGHT('Locations-Stops'!D3489;LEN('Locations-Stops'!D3489)-2);"0")&amp;","&amp;IF('Locations-Stops'!E3489&lt;&gt;"";LEFT('Locations-Stops'!E3489;1)&amp;"."&amp;RIGHT('Locations-Stops'!E3489;LEN('Locations-Stops'!E3489)-1);"0")&amp;","&amp;IF('Locations-Stops'!G3489&lt;&gt;"";VLOOKUP('Locations-Stops'!G3489;Regions!A2:B300;2;FALSE);"0")&amp;","&amp;IF('Locations-Stops'!H3489&lt;&gt;"";VLOOKUP('Locations-Stops'!H3489;Regions!C2:D300;2;FALSE);"0")&amp;","&amp;IF('Locations-Stops'!I3489&lt;&gt;"";VLOOKUP('Locations-Stops'!I3489;Regions!F2:G300;2;FALSE);"0")&amp;","&amp;IF('Locations-Stops'!J3489&lt;&gt;"";VLOOKUP('Locations-Stops'!J3489;Regions!I2:J300;2;FALSE);"0")&amp;",'"&amp;IF('Locations-Stops'!K3489&lt;&gt;"";SUBSTITUTE('Locations-Stops'!K3489;"'";"\'");"")&amp;"','"&amp;IF('Locations-Stops'!L3489&lt;&gt;"";'Locations-Stops'!L3489;"")&amp;"','"&amp;IF('Locations-Stops'!M3489&lt;&gt;"";'Locations-Stops'!M3489;"")&amp;"','"&amp;IF('Locations-Stops'!N3489&lt;&gt;"";'Locations-Stops'!N3489;"")&amp;"', CURRENT_TIMESTAMP);"</v>
      </c>
    </row>
    <row r="3488" spans="3:6" x14ac:dyDescent="0.25">
      <c r="C3488" s="16">
        <v>3490</v>
      </c>
      <c r="D3488" s="16" t="s">
        <v>17780</v>
      </c>
      <c r="E3488" s="16" t="s">
        <v>4333</v>
      </c>
      <c r="F3488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3490;"'";"\'")&amp;"',"&amp;IF('Locations-Stops'!D3490&lt;&gt;"";LEFT('Locations-Stops'!D3490;2)&amp;"."&amp;RIGHT('Locations-Stops'!D3490;LEN('Locations-Stops'!D3490)-2);"0")&amp;","&amp;IF('Locations-Stops'!E3490&lt;&gt;"";LEFT('Locations-Stops'!E3490;1)&amp;"."&amp;RIGHT('Locations-Stops'!E3490;LEN('Locations-Stops'!E3490)-1);"0")&amp;","&amp;IF('Locations-Stops'!G3490&lt;&gt;"";VLOOKUP('Locations-Stops'!G3490;Regions!A2:B300;2;FALSE);"0")&amp;","&amp;IF('Locations-Stops'!H3490&lt;&gt;"";VLOOKUP('Locations-Stops'!H3490;Regions!C2:D300;2;FALSE);"0")&amp;","&amp;IF('Locations-Stops'!I3490&lt;&gt;"";VLOOKUP('Locations-Stops'!I3490;Regions!F2:G300;2;FALSE);"0")&amp;","&amp;IF('Locations-Stops'!J3490&lt;&gt;"";VLOOKUP('Locations-Stops'!J3490;Regions!I2:J300;2;FALSE);"0")&amp;",'"&amp;IF('Locations-Stops'!K3490&lt;&gt;"";SUBSTITUTE('Locations-Stops'!K3490;"'";"\'");"")&amp;"','"&amp;IF('Locations-Stops'!L3490&lt;&gt;"";'Locations-Stops'!L3490;"")&amp;"','"&amp;IF('Locations-Stops'!M3490&lt;&gt;"";'Locations-Stops'!M3490;"")&amp;"','"&amp;IF('Locations-Stops'!N3490&lt;&gt;"";'Locations-Stops'!N3490;"")&amp;"', CURRENT_TIMESTAMP);"</v>
      </c>
    </row>
    <row r="3489" spans="3:6" x14ac:dyDescent="0.25">
      <c r="C3489" s="16">
        <v>3491</v>
      </c>
      <c r="D3489" s="16" t="s">
        <v>17780</v>
      </c>
      <c r="E3489" s="16" t="s">
        <v>4333</v>
      </c>
      <c r="F348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3491;"'";"\'")&amp;"',"&amp;IF('Locations-Stops'!D3491&lt;&gt;"";LEFT('Locations-Stops'!D3491;2)&amp;"."&amp;RIGHT('Locations-Stops'!D3491;LEN('Locations-Stops'!D3491)-2);"0")&amp;","&amp;IF('Locations-Stops'!E3491&lt;&gt;"";LEFT('Locations-Stops'!E3491;1)&amp;"."&amp;RIGHT('Locations-Stops'!E3491;LEN('Locations-Stops'!E3491)-1);"0")&amp;","&amp;IF('Locations-Stops'!G3491&lt;&gt;"";VLOOKUP('Locations-Stops'!G3491;Regions!A2:B300;2;FALSE);"0")&amp;","&amp;IF('Locations-Stops'!H3491&lt;&gt;"";VLOOKUP('Locations-Stops'!H3491;Regions!C2:D300;2;FALSE);"0")&amp;","&amp;IF('Locations-Stops'!I3491&lt;&gt;"";VLOOKUP('Locations-Stops'!I3491;Regions!F2:G300;2;FALSE);"0")&amp;","&amp;IF('Locations-Stops'!J3491&lt;&gt;"";VLOOKUP('Locations-Stops'!J3491;Regions!I2:J300;2;FALSE);"0")&amp;",'"&amp;IF('Locations-Stops'!K3491&lt;&gt;"";SUBSTITUTE('Locations-Stops'!K3491;"'";"\'");"")&amp;"','"&amp;IF('Locations-Stops'!L3491&lt;&gt;"";'Locations-Stops'!L3491;"")&amp;"','"&amp;IF('Locations-Stops'!M3491&lt;&gt;"";'Locations-Stops'!M3491;"")&amp;"','"&amp;IF('Locations-Stops'!N3491&lt;&gt;"";'Locations-Stops'!N3491;"")&amp;"', CURRENT_TIMESTAMP);"</v>
      </c>
    </row>
    <row r="3490" spans="3:6" x14ac:dyDescent="0.25">
      <c r="C3490" s="16">
        <v>3492</v>
      </c>
      <c r="D3490" s="16" t="s">
        <v>17780</v>
      </c>
      <c r="E3490" s="16" t="s">
        <v>4333</v>
      </c>
      <c r="F349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3492;"'";"\'")&amp;"',"&amp;IF('Locations-Stops'!D3492&lt;&gt;"";LEFT('Locations-Stops'!D3492;2)&amp;"."&amp;RIGHT('Locations-Stops'!D3492;LEN('Locations-Stops'!D3492)-2);"0")&amp;","&amp;IF('Locations-Stops'!E3492&lt;&gt;"";LEFT('Locations-Stops'!E3492;1)&amp;"."&amp;RIGHT('Locations-Stops'!E3492;LEN('Locations-Stops'!E3492)-1);"0")&amp;","&amp;IF('Locations-Stops'!G3492&lt;&gt;"";VLOOKUP('Locations-Stops'!G3492;Regions!A2:B300;2;FALSE);"0")&amp;","&amp;IF('Locations-Stops'!H3492&lt;&gt;"";VLOOKUP('Locations-Stops'!H3492;Regions!C2:D300;2;FALSE);"0")&amp;","&amp;IF('Locations-Stops'!I3492&lt;&gt;"";VLOOKUP('Locations-Stops'!I3492;Regions!F2:G300;2;FALSE);"0")&amp;","&amp;IF('Locations-Stops'!J3492&lt;&gt;"";VLOOKUP('Locations-Stops'!J3492;Regions!I2:J300;2;FALSE);"0")&amp;",'"&amp;IF('Locations-Stops'!K3492&lt;&gt;"";SUBSTITUTE('Locations-Stops'!K3492;"'";"\'");"")&amp;"','"&amp;IF('Locations-Stops'!L3492&lt;&gt;"";'Locations-Stops'!L3492;"")&amp;"','"&amp;IF('Locations-Stops'!M3492&lt;&gt;"";'Locations-Stops'!M3492;"")&amp;"','"&amp;IF('Locations-Stops'!N3492&lt;&gt;"";'Locations-Stops'!N3492;"")&amp;"', CURRENT_TIMESTAMP);"</v>
      </c>
    </row>
    <row r="3491" spans="3:6" x14ac:dyDescent="0.25">
      <c r="C3491" s="16">
        <v>3493</v>
      </c>
      <c r="D3491" s="16" t="s">
        <v>17780</v>
      </c>
      <c r="E3491" s="16" t="s">
        <v>4333</v>
      </c>
      <c r="F349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3493;"'";"\'")&amp;"',"&amp;IF('Locations-Stops'!D3493&lt;&gt;"";LEFT('Locations-Stops'!D3493;2)&amp;"."&amp;RIGHT('Locations-Stops'!D3493;LEN('Locations-Stops'!D3493)-2);"0")&amp;","&amp;IF('Locations-Stops'!E3493&lt;&gt;"";LEFT('Locations-Stops'!E3493;1)&amp;"."&amp;RIGHT('Locations-Stops'!E3493;LEN('Locations-Stops'!E3493)-1);"0")&amp;","&amp;IF('Locations-Stops'!G3493&lt;&gt;"";VLOOKUP('Locations-Stops'!G3493;Regions!A2:B300;2;FALSE);"0")&amp;","&amp;IF('Locations-Stops'!H3493&lt;&gt;"";VLOOKUP('Locations-Stops'!H3493;Regions!C2:D300;2;FALSE);"0")&amp;","&amp;IF('Locations-Stops'!I3493&lt;&gt;"";VLOOKUP('Locations-Stops'!I3493;Regions!F2:G300;2;FALSE);"0")&amp;","&amp;IF('Locations-Stops'!J3493&lt;&gt;"";VLOOKUP('Locations-Stops'!J3493;Regions!I2:J300;2;FALSE);"0")&amp;",'"&amp;IF('Locations-Stops'!K3493&lt;&gt;"";SUBSTITUTE('Locations-Stops'!K3493;"'";"\'");"")&amp;"','"&amp;IF('Locations-Stops'!L3493&lt;&gt;"";'Locations-Stops'!L3493;"")&amp;"','"&amp;IF('Locations-Stops'!M3493&lt;&gt;"";'Locations-Stops'!M3493;"")&amp;"','"&amp;IF('Locations-Stops'!N3493&lt;&gt;"";'Locations-Stops'!N3493;"")&amp;"', CURRENT_TIMESTAMP);"</v>
      </c>
    </row>
    <row r="3492" spans="3:6" x14ac:dyDescent="0.25">
      <c r="C3492" s="16">
        <v>3494</v>
      </c>
      <c r="D3492" s="16" t="s">
        <v>17780</v>
      </c>
      <c r="E3492" s="16" t="s">
        <v>4333</v>
      </c>
      <c r="F3492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3494;"'";"\'")&amp;"',"&amp;IF('Locations-Stops'!D3494&lt;&gt;"";LEFT('Locations-Stops'!D3494;2)&amp;"."&amp;RIGHT('Locations-Stops'!D3494;LEN('Locations-Stops'!D3494)-2);"0")&amp;","&amp;IF('Locations-Stops'!E3494&lt;&gt;"";LEFT('Locations-Stops'!E3494;1)&amp;"."&amp;RIGHT('Locations-Stops'!E3494;LEN('Locations-Stops'!E3494)-1);"0")&amp;","&amp;IF('Locations-Stops'!G3494&lt;&gt;"";VLOOKUP('Locations-Stops'!G3494;Regions!A2:B300;2;FALSE);"0")&amp;","&amp;IF('Locations-Stops'!H3494&lt;&gt;"";VLOOKUP('Locations-Stops'!H3494;Regions!C2:D300;2;FALSE);"0")&amp;","&amp;IF('Locations-Stops'!I3494&lt;&gt;"";VLOOKUP('Locations-Stops'!I3494;Regions!F2:G300;2;FALSE);"0")&amp;","&amp;IF('Locations-Stops'!J3494&lt;&gt;"";VLOOKUP('Locations-Stops'!J3494;Regions!I2:J300;2;FALSE);"0")&amp;",'"&amp;IF('Locations-Stops'!K3494&lt;&gt;"";SUBSTITUTE('Locations-Stops'!K3494;"'";"\'");"")&amp;"','"&amp;IF('Locations-Stops'!L3494&lt;&gt;"";'Locations-Stops'!L3494;"")&amp;"','"&amp;IF('Locations-Stops'!M3494&lt;&gt;"";'Locations-Stops'!M3494;"")&amp;"','"&amp;IF('Locations-Stops'!N3494&lt;&gt;"";'Locations-Stops'!N3494;"")&amp;"', CURRENT_TIMESTAMP);"</v>
      </c>
    </row>
    <row r="3493" spans="3:6" x14ac:dyDescent="0.25">
      <c r="C3493" s="16">
        <v>3495</v>
      </c>
      <c r="D3493" s="16" t="s">
        <v>17780</v>
      </c>
      <c r="E3493" s="16" t="s">
        <v>4333</v>
      </c>
      <c r="F3493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3495;"'";"\'")&amp;"',"&amp;IF('Locations-Stops'!D3495&lt;&gt;"";LEFT('Locations-Stops'!D3495;2)&amp;"."&amp;RIGHT('Locations-Stops'!D3495;LEN('Locations-Stops'!D3495)-2);"0")&amp;","&amp;IF('Locations-Stops'!E3495&lt;&gt;"";LEFT('Locations-Stops'!E3495;1)&amp;"."&amp;RIGHT('Locations-Stops'!E3495;LEN('Locations-Stops'!E3495)-1);"0")&amp;","&amp;IF('Locations-Stops'!G3495&lt;&gt;"";VLOOKUP('Locations-Stops'!G3495;Regions!A2:B300;2;FALSE);"0")&amp;","&amp;IF('Locations-Stops'!H3495&lt;&gt;"";VLOOKUP('Locations-Stops'!H3495;Regions!C2:D300;2;FALSE);"0")&amp;","&amp;IF('Locations-Stops'!I3495&lt;&gt;"";VLOOKUP('Locations-Stops'!I3495;Regions!F2:G300;2;FALSE);"0")&amp;","&amp;IF('Locations-Stops'!J3495&lt;&gt;"";VLOOKUP('Locations-Stops'!J3495;Regions!I2:J300;2;FALSE);"0")&amp;",'"&amp;IF('Locations-Stops'!K3495&lt;&gt;"";SUBSTITUTE('Locations-Stops'!K3495;"'";"\'");"")&amp;"','"&amp;IF('Locations-Stops'!L3495&lt;&gt;"";'Locations-Stops'!L3495;"")&amp;"','"&amp;IF('Locations-Stops'!M3495&lt;&gt;"";'Locations-Stops'!M3495;"")&amp;"','"&amp;IF('Locations-Stops'!N3495&lt;&gt;"";'Locations-Stops'!N3495;"")&amp;"', CURRENT_TIMESTAMP);"</v>
      </c>
    </row>
    <row r="3494" spans="3:6" x14ac:dyDescent="0.25">
      <c r="C3494" s="16">
        <v>3496</v>
      </c>
      <c r="D3494" s="16" t="s">
        <v>17780</v>
      </c>
      <c r="E3494" s="16" t="s">
        <v>4333</v>
      </c>
      <c r="F3494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3496;"'";"\'")&amp;"',"&amp;IF('Locations-Stops'!D3496&lt;&gt;"";LEFT('Locations-Stops'!D3496;2)&amp;"."&amp;RIGHT('Locations-Stops'!D3496;LEN('Locations-Stops'!D3496)-2);"0")&amp;","&amp;IF('Locations-Stops'!E3496&lt;&gt;"";LEFT('Locations-Stops'!E3496;1)&amp;"."&amp;RIGHT('Locations-Stops'!E3496;LEN('Locations-Stops'!E3496)-1);"0")&amp;","&amp;IF('Locations-Stops'!G3496&lt;&gt;"";VLOOKUP('Locations-Stops'!G3496;Regions!A2:B300;2;FALSE);"0")&amp;","&amp;IF('Locations-Stops'!H3496&lt;&gt;"";VLOOKUP('Locations-Stops'!H3496;Regions!C2:D300;2;FALSE);"0")&amp;","&amp;IF('Locations-Stops'!I3496&lt;&gt;"";VLOOKUP('Locations-Stops'!I3496;Regions!F2:G300;2;FALSE);"0")&amp;","&amp;IF('Locations-Stops'!J3496&lt;&gt;"";VLOOKUP('Locations-Stops'!J3496;Regions!I2:J300;2;FALSE);"0")&amp;",'"&amp;IF('Locations-Stops'!K3496&lt;&gt;"";SUBSTITUTE('Locations-Stops'!K3496;"'";"\'");"")&amp;"','"&amp;IF('Locations-Stops'!L3496&lt;&gt;"";'Locations-Stops'!L3496;"")&amp;"','"&amp;IF('Locations-Stops'!M3496&lt;&gt;"";'Locations-Stops'!M3496;"")&amp;"','"&amp;IF('Locations-Stops'!N3496&lt;&gt;"";'Locations-Stops'!N3496;"")&amp;"', CURRENT_TIMESTAMP);"</v>
      </c>
    </row>
    <row r="3495" spans="3:6" x14ac:dyDescent="0.25">
      <c r="C3495" s="16">
        <v>3497</v>
      </c>
      <c r="D3495" s="16" t="s">
        <v>17780</v>
      </c>
      <c r="E3495" s="16" t="s">
        <v>4333</v>
      </c>
      <c r="F3495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3497;"'";"\'")&amp;"',"&amp;IF('Locations-Stops'!D3497&lt;&gt;"";LEFT('Locations-Stops'!D3497;2)&amp;"."&amp;RIGHT('Locations-Stops'!D3497;LEN('Locations-Stops'!D3497)-2);"0")&amp;","&amp;IF('Locations-Stops'!E3497&lt;&gt;"";LEFT('Locations-Stops'!E3497;1)&amp;"."&amp;RIGHT('Locations-Stops'!E3497;LEN('Locations-Stops'!E3497)-1);"0")&amp;","&amp;IF('Locations-Stops'!G3497&lt;&gt;"";VLOOKUP('Locations-Stops'!G3497;Regions!A2:B300;2;FALSE);"0")&amp;","&amp;IF('Locations-Stops'!H3497&lt;&gt;"";VLOOKUP('Locations-Stops'!H3497;Regions!C2:D300;2;FALSE);"0")&amp;","&amp;IF('Locations-Stops'!I3497&lt;&gt;"";VLOOKUP('Locations-Stops'!I3497;Regions!F2:G300;2;FALSE);"0")&amp;","&amp;IF('Locations-Stops'!J3497&lt;&gt;"";VLOOKUP('Locations-Stops'!J3497;Regions!I2:J300;2;FALSE);"0")&amp;",'"&amp;IF('Locations-Stops'!K3497&lt;&gt;"";SUBSTITUTE('Locations-Stops'!K3497;"'";"\'");"")&amp;"','"&amp;IF('Locations-Stops'!L3497&lt;&gt;"";'Locations-Stops'!L3497;"")&amp;"','"&amp;IF('Locations-Stops'!M3497&lt;&gt;"";'Locations-Stops'!M3497;"")&amp;"','"&amp;IF('Locations-Stops'!N3497&lt;&gt;"";'Locations-Stops'!N3497;"")&amp;"', CURRENT_TIMESTAMP);"</v>
      </c>
    </row>
    <row r="3496" spans="3:6" x14ac:dyDescent="0.25">
      <c r="C3496" s="16">
        <v>3498</v>
      </c>
      <c r="D3496" s="16" t="s">
        <v>17780</v>
      </c>
      <c r="E3496" s="16" t="s">
        <v>4333</v>
      </c>
      <c r="F3496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3498;"'";"\'")&amp;"',"&amp;IF('Locations-Stops'!D3498&lt;&gt;"";LEFT('Locations-Stops'!D3498;2)&amp;"."&amp;RIGHT('Locations-Stops'!D3498;LEN('Locations-Stops'!D3498)-2);"0")&amp;","&amp;IF('Locations-Stops'!E3498&lt;&gt;"";LEFT('Locations-Stops'!E3498;1)&amp;"."&amp;RIGHT('Locations-Stops'!E3498;LEN('Locations-Stops'!E3498)-1);"0")&amp;","&amp;IF('Locations-Stops'!G3498&lt;&gt;"";VLOOKUP('Locations-Stops'!G3498;Regions!A2:B300;2;FALSE);"0")&amp;","&amp;IF('Locations-Stops'!H3498&lt;&gt;"";VLOOKUP('Locations-Stops'!H3498;Regions!C2:D300;2;FALSE);"0")&amp;","&amp;IF('Locations-Stops'!I3498&lt;&gt;"";VLOOKUP('Locations-Stops'!I3498;Regions!F2:G300;2;FALSE);"0")&amp;","&amp;IF('Locations-Stops'!J3498&lt;&gt;"";VLOOKUP('Locations-Stops'!J3498;Regions!I2:J300;2;FALSE);"0")&amp;",'"&amp;IF('Locations-Stops'!K3498&lt;&gt;"";SUBSTITUTE('Locations-Stops'!K3498;"'";"\'");"")&amp;"','"&amp;IF('Locations-Stops'!L3498&lt;&gt;"";'Locations-Stops'!L3498;"")&amp;"','"&amp;IF('Locations-Stops'!M3498&lt;&gt;"";'Locations-Stops'!M3498;"")&amp;"','"&amp;IF('Locations-Stops'!N3498&lt;&gt;"";'Locations-Stops'!N3498;"")&amp;"', CURRENT_TIMESTAMP);"</v>
      </c>
    </row>
    <row r="3497" spans="3:6" x14ac:dyDescent="0.25">
      <c r="C3497" s="16">
        <v>3499</v>
      </c>
      <c r="D3497" s="16" t="s">
        <v>17780</v>
      </c>
      <c r="E3497" s="16" t="s">
        <v>4333</v>
      </c>
      <c r="F3497" s="16" t="str">
        <f t="shared" si="54"/>
        <v>"INSERT INTO `locations` (`id`, `name`, `latitude`, `longitude`, `province`, `region_1`, `region_2`, `region_3`, `street`, `number`, `postal`, `img`, `last_modified`) VALUES (NULL,'"&amp;SUBSTITUTE('Locations-Stops'!F3499;"'";"\'")&amp;"',"&amp;IF('Locations-Stops'!D3499&lt;&gt;"";LEFT('Locations-Stops'!D3499;2)&amp;"."&amp;RIGHT('Locations-Stops'!D3499;LEN('Locations-Stops'!D3499)-2);"0")&amp;","&amp;IF('Locations-Stops'!E3499&lt;&gt;"";LEFT('Locations-Stops'!E3499;1)&amp;"."&amp;RIGHT('Locations-Stops'!E3499;LEN('Locations-Stops'!E3499)-1);"0")&amp;","&amp;IF('Locations-Stops'!G3499&lt;&gt;"";VLOOKUP('Locations-Stops'!G3499;Regions!A2:B300;2;FALSE);"0")&amp;","&amp;IF('Locations-Stops'!H3499&lt;&gt;"";VLOOKUP('Locations-Stops'!H3499;Regions!C2:D300;2;FALSE);"0")&amp;","&amp;IF('Locations-Stops'!I3499&lt;&gt;"";VLOOKUP('Locations-Stops'!I3499;Regions!F2:G300;2;FALSE);"0")&amp;","&amp;IF('Locations-Stops'!J3499&lt;&gt;"";VLOOKUP('Locations-Stops'!J3499;Regions!I2:J300;2;FALSE);"0")&amp;",'"&amp;IF('Locations-Stops'!K3499&lt;&gt;"";SUBSTITUTE('Locations-Stops'!K3499;"'";"\'");"")&amp;"','"&amp;IF('Locations-Stops'!L3499&lt;&gt;"";'Locations-Stops'!L3499;"")&amp;"','"&amp;IF('Locations-Stops'!M3499&lt;&gt;"";'Locations-Stops'!M3499;"")&amp;"','"&amp;IF('Locations-Stops'!N3499&lt;&gt;"";'Locations-Stops'!N3499;"")&amp;"', CURRENT_TIMESTAMP);"</v>
      </c>
    </row>
    <row r="3498" spans="3:6" x14ac:dyDescent="0.25">
      <c r="C3498" s="16">
        <v>3500</v>
      </c>
      <c r="D3498" s="16" t="s">
        <v>17780</v>
      </c>
      <c r="E3498" s="16" t="s">
        <v>4333</v>
      </c>
      <c r="F3498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3500;"'";"\'")&amp;"',"&amp;IF('Locations-Stops'!D3500&lt;&gt;"";LEFT('Locations-Stops'!D3500;2)&amp;"."&amp;RIGHT('Locations-Stops'!D3500;LEN('Locations-Stops'!D3500)-2);"0")&amp;","&amp;IF('Locations-Stops'!E3500&lt;&gt;"";LEFT('Locations-Stops'!E3500;1)&amp;"."&amp;RIGHT('Locations-Stops'!E3500;LEN('Locations-Stops'!E3500)-1);"0")&amp;","&amp;IF('Locations-Stops'!G3500&lt;&gt;"";VLOOKUP('Locations-Stops'!G3500;Regions!A2:B300;2;FALSE);"0")&amp;","&amp;IF('Locations-Stops'!H3500&lt;&gt;"";VLOOKUP('Locations-Stops'!H3500;Regions!C2:D300;2;FALSE);"0")&amp;","&amp;IF('Locations-Stops'!I3500&lt;&gt;"";VLOOKUP('Locations-Stops'!I3500;Regions!F2:G300;2;FALSE);"0")&amp;","&amp;IF('Locations-Stops'!J3500&lt;&gt;"";VLOOKUP('Locations-Stops'!J3500;Regions!I2:J300;2;FALSE);"0")&amp;",'"&amp;IF('Locations-Stops'!K3500&lt;&gt;"";SUBSTITUTE('Locations-Stops'!K3500;"'";"\'");"")&amp;"','"&amp;IF('Locations-Stops'!L3500&lt;&gt;"";'Locations-Stops'!L3500;"")&amp;"','"&amp;IF('Locations-Stops'!M3500&lt;&gt;"";'Locations-Stops'!M3500;"")&amp;"','"&amp;IF('Locations-Stops'!N3500&lt;&gt;"";'Locations-Stops'!N3500;"")&amp;"', CURRENT_TIMESTAMP);"</v>
      </c>
    </row>
    <row r="3499" spans="3:6" x14ac:dyDescent="0.25">
      <c r="C3499" s="16">
        <v>3501</v>
      </c>
      <c r="D3499" s="16" t="s">
        <v>17780</v>
      </c>
      <c r="E3499" s="16" t="s">
        <v>4333</v>
      </c>
      <c r="F349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3501;"'";"\'")&amp;"',"&amp;IF('Locations-Stops'!D3501&lt;&gt;"";LEFT('Locations-Stops'!D3501;2)&amp;"."&amp;RIGHT('Locations-Stops'!D3501;LEN('Locations-Stops'!D3501)-2);"0")&amp;","&amp;IF('Locations-Stops'!E3501&lt;&gt;"";LEFT('Locations-Stops'!E3501;1)&amp;"."&amp;RIGHT('Locations-Stops'!E3501;LEN('Locations-Stops'!E3501)-1);"0")&amp;","&amp;IF('Locations-Stops'!G3501&lt;&gt;"";VLOOKUP('Locations-Stops'!G3501;Regions!A2:B300;2;FALSE);"0")&amp;","&amp;IF('Locations-Stops'!H3501&lt;&gt;"";VLOOKUP('Locations-Stops'!H3501;Regions!C2:D300;2;FALSE);"0")&amp;","&amp;IF('Locations-Stops'!I3501&lt;&gt;"";VLOOKUP('Locations-Stops'!I3501;Regions!F2:G300;2;FALSE);"0")&amp;","&amp;IF('Locations-Stops'!J3501&lt;&gt;"";VLOOKUP('Locations-Stops'!J3501;Regions!I2:J300;2;FALSE);"0")&amp;",'"&amp;IF('Locations-Stops'!K3501&lt;&gt;"";SUBSTITUTE('Locations-Stops'!K3501;"'";"\'");"")&amp;"','"&amp;IF('Locations-Stops'!L3501&lt;&gt;"";'Locations-Stops'!L3501;"")&amp;"','"&amp;IF('Locations-Stops'!M3501&lt;&gt;"";'Locations-Stops'!M3501;"")&amp;"','"&amp;IF('Locations-Stops'!N3501&lt;&gt;"";'Locations-Stops'!N3501;"")&amp;"', CURRENT_TIMESTAMP);"</v>
      </c>
    </row>
    <row r="3500" spans="3:6" x14ac:dyDescent="0.25">
      <c r="C3500" s="16">
        <v>3502</v>
      </c>
      <c r="D3500" s="16" t="s">
        <v>17780</v>
      </c>
      <c r="E3500" s="16" t="s">
        <v>4333</v>
      </c>
      <c r="F350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3502;"'";"\'")&amp;"',"&amp;IF('Locations-Stops'!D3502&lt;&gt;"";LEFT('Locations-Stops'!D3502;2)&amp;"."&amp;RIGHT('Locations-Stops'!D3502;LEN('Locations-Stops'!D3502)-2);"0")&amp;","&amp;IF('Locations-Stops'!E3502&lt;&gt;"";LEFT('Locations-Stops'!E3502;1)&amp;"."&amp;RIGHT('Locations-Stops'!E3502;LEN('Locations-Stops'!E3502)-1);"0")&amp;","&amp;IF('Locations-Stops'!G3502&lt;&gt;"";VLOOKUP('Locations-Stops'!G3502;Regions!A2:B300;2;FALSE);"0")&amp;","&amp;IF('Locations-Stops'!H3502&lt;&gt;"";VLOOKUP('Locations-Stops'!H3502;Regions!C2:D300;2;FALSE);"0")&amp;","&amp;IF('Locations-Stops'!I3502&lt;&gt;"";VLOOKUP('Locations-Stops'!I3502;Regions!F2:G300;2;FALSE);"0")&amp;","&amp;IF('Locations-Stops'!J3502&lt;&gt;"";VLOOKUP('Locations-Stops'!J3502;Regions!I2:J300;2;FALSE);"0")&amp;",'"&amp;IF('Locations-Stops'!K3502&lt;&gt;"";SUBSTITUTE('Locations-Stops'!K3502;"'";"\'");"")&amp;"','"&amp;IF('Locations-Stops'!L3502&lt;&gt;"";'Locations-Stops'!L3502;"")&amp;"','"&amp;IF('Locations-Stops'!M3502&lt;&gt;"";'Locations-Stops'!M3502;"")&amp;"','"&amp;IF('Locations-Stops'!N3502&lt;&gt;"";'Locations-Stops'!N3502;"")&amp;"', CURRENT_TIMESTAMP);"</v>
      </c>
    </row>
    <row r="3501" spans="3:6" x14ac:dyDescent="0.25">
      <c r="C3501" s="16">
        <v>3503</v>
      </c>
      <c r="D3501" s="16" t="s">
        <v>17780</v>
      </c>
      <c r="E3501" s="16" t="s">
        <v>4333</v>
      </c>
      <c r="F350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3503;"'";"\'")&amp;"',"&amp;IF('Locations-Stops'!D3503&lt;&gt;"";LEFT('Locations-Stops'!D3503;2)&amp;"."&amp;RIGHT('Locations-Stops'!D3503;LEN('Locations-Stops'!D3503)-2);"0")&amp;","&amp;IF('Locations-Stops'!E3503&lt;&gt;"";LEFT('Locations-Stops'!E3503;1)&amp;"."&amp;RIGHT('Locations-Stops'!E3503;LEN('Locations-Stops'!E3503)-1);"0")&amp;","&amp;IF('Locations-Stops'!G3503&lt;&gt;"";VLOOKUP('Locations-Stops'!G3503;Regions!A2:B300;2;FALSE);"0")&amp;","&amp;IF('Locations-Stops'!H3503&lt;&gt;"";VLOOKUP('Locations-Stops'!H3503;Regions!C2:D300;2;FALSE);"0")&amp;","&amp;IF('Locations-Stops'!I3503&lt;&gt;"";VLOOKUP('Locations-Stops'!I3503;Regions!F2:G300;2;FALSE);"0")&amp;","&amp;IF('Locations-Stops'!J3503&lt;&gt;"";VLOOKUP('Locations-Stops'!J3503;Regions!I2:J300;2;FALSE);"0")&amp;",'"&amp;IF('Locations-Stops'!K3503&lt;&gt;"";SUBSTITUTE('Locations-Stops'!K3503;"'";"\'");"")&amp;"','"&amp;IF('Locations-Stops'!L3503&lt;&gt;"";'Locations-Stops'!L3503;"")&amp;"','"&amp;IF('Locations-Stops'!M3503&lt;&gt;"";'Locations-Stops'!M3503;"")&amp;"','"&amp;IF('Locations-Stops'!N3503&lt;&gt;"";'Locations-Stops'!N3503;"")&amp;"', CURRENT_TIMESTAMP);"</v>
      </c>
    </row>
    <row r="3502" spans="3:6" x14ac:dyDescent="0.25">
      <c r="C3502" s="16">
        <v>3504</v>
      </c>
      <c r="D3502" s="16" t="s">
        <v>17780</v>
      </c>
      <c r="E3502" s="16" t="s">
        <v>4333</v>
      </c>
      <c r="F3502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3504;"'";"\'")&amp;"',"&amp;IF('Locations-Stops'!D3504&lt;&gt;"";LEFT('Locations-Stops'!D3504;2)&amp;"."&amp;RIGHT('Locations-Stops'!D3504;LEN('Locations-Stops'!D3504)-2);"0")&amp;","&amp;IF('Locations-Stops'!E3504&lt;&gt;"";LEFT('Locations-Stops'!E3504;1)&amp;"."&amp;RIGHT('Locations-Stops'!E3504;LEN('Locations-Stops'!E3504)-1);"0")&amp;","&amp;IF('Locations-Stops'!G3504&lt;&gt;"";VLOOKUP('Locations-Stops'!G3504;Regions!A2:B300;2;FALSE);"0")&amp;","&amp;IF('Locations-Stops'!H3504&lt;&gt;"";VLOOKUP('Locations-Stops'!H3504;Regions!C2:D300;2;FALSE);"0")&amp;","&amp;IF('Locations-Stops'!I3504&lt;&gt;"";VLOOKUP('Locations-Stops'!I3504;Regions!F2:G300;2;FALSE);"0")&amp;","&amp;IF('Locations-Stops'!J3504&lt;&gt;"";VLOOKUP('Locations-Stops'!J3504;Regions!I2:J300;2;FALSE);"0")&amp;",'"&amp;IF('Locations-Stops'!K3504&lt;&gt;"";SUBSTITUTE('Locations-Stops'!K3504;"'";"\'");"")&amp;"','"&amp;IF('Locations-Stops'!L3504&lt;&gt;"";'Locations-Stops'!L3504;"")&amp;"','"&amp;IF('Locations-Stops'!M3504&lt;&gt;"";'Locations-Stops'!M3504;"")&amp;"','"&amp;IF('Locations-Stops'!N3504&lt;&gt;"";'Locations-Stops'!N3504;"")&amp;"', CURRENT_TIMESTAMP);"</v>
      </c>
    </row>
    <row r="3503" spans="3:6" x14ac:dyDescent="0.25">
      <c r="C3503" s="16">
        <v>3505</v>
      </c>
      <c r="D3503" s="16" t="s">
        <v>17780</v>
      </c>
      <c r="E3503" s="16" t="s">
        <v>4333</v>
      </c>
      <c r="F3503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3505;"'";"\'")&amp;"',"&amp;IF('Locations-Stops'!D3505&lt;&gt;"";LEFT('Locations-Stops'!D3505;2)&amp;"."&amp;RIGHT('Locations-Stops'!D3505;LEN('Locations-Stops'!D3505)-2);"0")&amp;","&amp;IF('Locations-Stops'!E3505&lt;&gt;"";LEFT('Locations-Stops'!E3505;1)&amp;"."&amp;RIGHT('Locations-Stops'!E3505;LEN('Locations-Stops'!E3505)-1);"0")&amp;","&amp;IF('Locations-Stops'!G3505&lt;&gt;"";VLOOKUP('Locations-Stops'!G3505;Regions!A2:B300;2;FALSE);"0")&amp;","&amp;IF('Locations-Stops'!H3505&lt;&gt;"";VLOOKUP('Locations-Stops'!H3505;Regions!C2:D300;2;FALSE);"0")&amp;","&amp;IF('Locations-Stops'!I3505&lt;&gt;"";VLOOKUP('Locations-Stops'!I3505;Regions!F2:G300;2;FALSE);"0")&amp;","&amp;IF('Locations-Stops'!J3505&lt;&gt;"";VLOOKUP('Locations-Stops'!J3505;Regions!I2:J300;2;FALSE);"0")&amp;",'"&amp;IF('Locations-Stops'!K3505&lt;&gt;"";SUBSTITUTE('Locations-Stops'!K3505;"'";"\'");"")&amp;"','"&amp;IF('Locations-Stops'!L3505&lt;&gt;"";'Locations-Stops'!L3505;"")&amp;"','"&amp;IF('Locations-Stops'!M3505&lt;&gt;"";'Locations-Stops'!M3505;"")&amp;"','"&amp;IF('Locations-Stops'!N3505&lt;&gt;"";'Locations-Stops'!N3505;"")&amp;"', CURRENT_TIMESTAMP);"</v>
      </c>
    </row>
    <row r="3504" spans="3:6" x14ac:dyDescent="0.25">
      <c r="C3504" s="16">
        <v>3506</v>
      </c>
      <c r="D3504" s="16" t="s">
        <v>17780</v>
      </c>
      <c r="E3504" s="16" t="s">
        <v>4333</v>
      </c>
      <c r="F3504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3506;"'";"\'")&amp;"',"&amp;IF('Locations-Stops'!D3506&lt;&gt;"";LEFT('Locations-Stops'!D3506;2)&amp;"."&amp;RIGHT('Locations-Stops'!D3506;LEN('Locations-Stops'!D3506)-2);"0")&amp;","&amp;IF('Locations-Stops'!E3506&lt;&gt;"";LEFT('Locations-Stops'!E3506;1)&amp;"."&amp;RIGHT('Locations-Stops'!E3506;LEN('Locations-Stops'!E3506)-1);"0")&amp;","&amp;IF('Locations-Stops'!G3506&lt;&gt;"";VLOOKUP('Locations-Stops'!G3506;Regions!A2:B300;2;FALSE);"0")&amp;","&amp;IF('Locations-Stops'!H3506&lt;&gt;"";VLOOKUP('Locations-Stops'!H3506;Regions!C2:D300;2;FALSE);"0")&amp;","&amp;IF('Locations-Stops'!I3506&lt;&gt;"";VLOOKUP('Locations-Stops'!I3506;Regions!F2:G300;2;FALSE);"0")&amp;","&amp;IF('Locations-Stops'!J3506&lt;&gt;"";VLOOKUP('Locations-Stops'!J3506;Regions!I2:J300;2;FALSE);"0")&amp;",'"&amp;IF('Locations-Stops'!K3506&lt;&gt;"";SUBSTITUTE('Locations-Stops'!K3506;"'";"\'");"")&amp;"','"&amp;IF('Locations-Stops'!L3506&lt;&gt;"";'Locations-Stops'!L3506;"")&amp;"','"&amp;IF('Locations-Stops'!M3506&lt;&gt;"";'Locations-Stops'!M3506;"")&amp;"','"&amp;IF('Locations-Stops'!N3506&lt;&gt;"";'Locations-Stops'!N3506;"")&amp;"', CURRENT_TIMESTAMP);"</v>
      </c>
    </row>
    <row r="3505" spans="3:6" x14ac:dyDescent="0.25">
      <c r="C3505" s="16">
        <v>3507</v>
      </c>
      <c r="D3505" s="16" t="s">
        <v>17780</v>
      </c>
      <c r="E3505" s="16" t="s">
        <v>4333</v>
      </c>
      <c r="F3505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3507;"'";"\'")&amp;"',"&amp;IF('Locations-Stops'!D3507&lt;&gt;"";LEFT('Locations-Stops'!D3507;2)&amp;"."&amp;RIGHT('Locations-Stops'!D3507;LEN('Locations-Stops'!D3507)-2);"0")&amp;","&amp;IF('Locations-Stops'!E3507&lt;&gt;"";LEFT('Locations-Stops'!E3507;1)&amp;"."&amp;RIGHT('Locations-Stops'!E3507;LEN('Locations-Stops'!E3507)-1);"0")&amp;","&amp;IF('Locations-Stops'!G3507&lt;&gt;"";VLOOKUP('Locations-Stops'!G3507;Regions!A2:B300;2;FALSE);"0")&amp;","&amp;IF('Locations-Stops'!H3507&lt;&gt;"";VLOOKUP('Locations-Stops'!H3507;Regions!C2:D300;2;FALSE);"0")&amp;","&amp;IF('Locations-Stops'!I3507&lt;&gt;"";VLOOKUP('Locations-Stops'!I3507;Regions!F2:G300;2;FALSE);"0")&amp;","&amp;IF('Locations-Stops'!J3507&lt;&gt;"";VLOOKUP('Locations-Stops'!J3507;Regions!I2:J300;2;FALSE);"0")&amp;",'"&amp;IF('Locations-Stops'!K3507&lt;&gt;"";SUBSTITUTE('Locations-Stops'!K3507;"'";"\'");"")&amp;"','"&amp;IF('Locations-Stops'!L3507&lt;&gt;"";'Locations-Stops'!L3507;"")&amp;"','"&amp;IF('Locations-Stops'!M3507&lt;&gt;"";'Locations-Stops'!M3507;"")&amp;"','"&amp;IF('Locations-Stops'!N3507&lt;&gt;"";'Locations-Stops'!N3507;"")&amp;"', CURRENT_TIMESTAMP);"</v>
      </c>
    </row>
    <row r="3506" spans="3:6" x14ac:dyDescent="0.25">
      <c r="C3506" s="16">
        <v>3508</v>
      </c>
      <c r="D3506" s="16" t="s">
        <v>17780</v>
      </c>
      <c r="E3506" s="16" t="s">
        <v>4333</v>
      </c>
      <c r="F3506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3508;"'";"\'")&amp;"',"&amp;IF('Locations-Stops'!D3508&lt;&gt;"";LEFT('Locations-Stops'!D3508;2)&amp;"."&amp;RIGHT('Locations-Stops'!D3508;LEN('Locations-Stops'!D3508)-2);"0")&amp;","&amp;IF('Locations-Stops'!E3508&lt;&gt;"";LEFT('Locations-Stops'!E3508;1)&amp;"."&amp;RIGHT('Locations-Stops'!E3508;LEN('Locations-Stops'!E3508)-1);"0")&amp;","&amp;IF('Locations-Stops'!G3508&lt;&gt;"";VLOOKUP('Locations-Stops'!G3508;Regions!A2:B300;2;FALSE);"0")&amp;","&amp;IF('Locations-Stops'!H3508&lt;&gt;"";VLOOKUP('Locations-Stops'!H3508;Regions!C2:D300;2;FALSE);"0")&amp;","&amp;IF('Locations-Stops'!I3508&lt;&gt;"";VLOOKUP('Locations-Stops'!I3508;Regions!F2:G300;2;FALSE);"0")&amp;","&amp;IF('Locations-Stops'!J3508&lt;&gt;"";VLOOKUP('Locations-Stops'!J3508;Regions!I2:J300;2;FALSE);"0")&amp;",'"&amp;IF('Locations-Stops'!K3508&lt;&gt;"";SUBSTITUTE('Locations-Stops'!K3508;"'";"\'");"")&amp;"','"&amp;IF('Locations-Stops'!L3508&lt;&gt;"";'Locations-Stops'!L3508;"")&amp;"','"&amp;IF('Locations-Stops'!M3508&lt;&gt;"";'Locations-Stops'!M3508;"")&amp;"','"&amp;IF('Locations-Stops'!N3508&lt;&gt;"";'Locations-Stops'!N3508;"")&amp;"', CURRENT_TIMESTAMP);"</v>
      </c>
    </row>
    <row r="3507" spans="3:6" x14ac:dyDescent="0.25">
      <c r="C3507" s="16">
        <v>3509</v>
      </c>
      <c r="D3507" s="16" t="s">
        <v>17780</v>
      </c>
      <c r="E3507" s="16" t="s">
        <v>4333</v>
      </c>
      <c r="F3507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3509;"'";"\'")&amp;"',"&amp;IF('Locations-Stops'!D3509&lt;&gt;"";LEFT('Locations-Stops'!D3509;2)&amp;"."&amp;RIGHT('Locations-Stops'!D3509;LEN('Locations-Stops'!D3509)-2);"0")&amp;","&amp;IF('Locations-Stops'!E3509&lt;&gt;"";LEFT('Locations-Stops'!E3509;1)&amp;"."&amp;RIGHT('Locations-Stops'!E3509;LEN('Locations-Stops'!E3509)-1);"0")&amp;","&amp;IF('Locations-Stops'!G3509&lt;&gt;"";VLOOKUP('Locations-Stops'!G3509;Regions!A2:B300;2;FALSE);"0")&amp;","&amp;IF('Locations-Stops'!H3509&lt;&gt;"";VLOOKUP('Locations-Stops'!H3509;Regions!C2:D300;2;FALSE);"0")&amp;","&amp;IF('Locations-Stops'!I3509&lt;&gt;"";VLOOKUP('Locations-Stops'!I3509;Regions!F2:G300;2;FALSE);"0")&amp;","&amp;IF('Locations-Stops'!J3509&lt;&gt;"";VLOOKUP('Locations-Stops'!J3509;Regions!I2:J300;2;FALSE);"0")&amp;",'"&amp;IF('Locations-Stops'!K3509&lt;&gt;"";SUBSTITUTE('Locations-Stops'!K3509;"'";"\'");"")&amp;"','"&amp;IF('Locations-Stops'!L3509&lt;&gt;"";'Locations-Stops'!L3509;"")&amp;"','"&amp;IF('Locations-Stops'!M3509&lt;&gt;"";'Locations-Stops'!M3509;"")&amp;"','"&amp;IF('Locations-Stops'!N3509&lt;&gt;"";'Locations-Stops'!N3509;"")&amp;"', CURRENT_TIMESTAMP);"</v>
      </c>
    </row>
    <row r="3508" spans="3:6" x14ac:dyDescent="0.25">
      <c r="C3508" s="16">
        <v>3510</v>
      </c>
      <c r="D3508" s="16" t="s">
        <v>17780</v>
      </c>
      <c r="E3508" s="16" t="s">
        <v>4333</v>
      </c>
      <c r="F3508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3510;"'";"\'")&amp;"',"&amp;IF('Locations-Stops'!D3510&lt;&gt;"";LEFT('Locations-Stops'!D3510;2)&amp;"."&amp;RIGHT('Locations-Stops'!D3510;LEN('Locations-Stops'!D3510)-2);"0")&amp;","&amp;IF('Locations-Stops'!E3510&lt;&gt;"";LEFT('Locations-Stops'!E3510;1)&amp;"."&amp;RIGHT('Locations-Stops'!E3510;LEN('Locations-Stops'!E3510)-1);"0")&amp;","&amp;IF('Locations-Stops'!G3510&lt;&gt;"";VLOOKUP('Locations-Stops'!G3510;Regions!A2:B300;2;FALSE);"0")&amp;","&amp;IF('Locations-Stops'!H3510&lt;&gt;"";VLOOKUP('Locations-Stops'!H3510;Regions!C2:D300;2;FALSE);"0")&amp;","&amp;IF('Locations-Stops'!I3510&lt;&gt;"";VLOOKUP('Locations-Stops'!I3510;Regions!F2:G300;2;FALSE);"0")&amp;","&amp;IF('Locations-Stops'!J3510&lt;&gt;"";VLOOKUP('Locations-Stops'!J3510;Regions!I2:J300;2;FALSE);"0")&amp;",'"&amp;IF('Locations-Stops'!K3510&lt;&gt;"";SUBSTITUTE('Locations-Stops'!K3510;"'";"\'");"")&amp;"','"&amp;IF('Locations-Stops'!L3510&lt;&gt;"";'Locations-Stops'!L3510;"")&amp;"','"&amp;IF('Locations-Stops'!M3510&lt;&gt;"";'Locations-Stops'!M3510;"")&amp;"','"&amp;IF('Locations-Stops'!N3510&lt;&gt;"";'Locations-Stops'!N3510;"")&amp;"', CURRENT_TIMESTAMP);"</v>
      </c>
    </row>
    <row r="3509" spans="3:6" x14ac:dyDescent="0.25">
      <c r="C3509" s="16">
        <v>3511</v>
      </c>
      <c r="D3509" s="16" t="s">
        <v>17780</v>
      </c>
      <c r="E3509" s="16" t="s">
        <v>4333</v>
      </c>
      <c r="F350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3511;"'";"\'")&amp;"',"&amp;IF('Locations-Stops'!D3511&lt;&gt;"";LEFT('Locations-Stops'!D3511;2)&amp;"."&amp;RIGHT('Locations-Stops'!D3511;LEN('Locations-Stops'!D3511)-2);"0")&amp;","&amp;IF('Locations-Stops'!E3511&lt;&gt;"";LEFT('Locations-Stops'!E3511;1)&amp;"."&amp;RIGHT('Locations-Stops'!E3511;LEN('Locations-Stops'!E3511)-1);"0")&amp;","&amp;IF('Locations-Stops'!G3511&lt;&gt;"";VLOOKUP('Locations-Stops'!G3511;Regions!A2:B300;2;FALSE);"0")&amp;","&amp;IF('Locations-Stops'!H3511&lt;&gt;"";VLOOKUP('Locations-Stops'!H3511;Regions!C2:D300;2;FALSE);"0")&amp;","&amp;IF('Locations-Stops'!I3511&lt;&gt;"";VLOOKUP('Locations-Stops'!I3511;Regions!F2:G300;2;FALSE);"0")&amp;","&amp;IF('Locations-Stops'!J3511&lt;&gt;"";VLOOKUP('Locations-Stops'!J3511;Regions!I2:J300;2;FALSE);"0")&amp;",'"&amp;IF('Locations-Stops'!K3511&lt;&gt;"";SUBSTITUTE('Locations-Stops'!K3511;"'";"\'");"")&amp;"','"&amp;IF('Locations-Stops'!L3511&lt;&gt;"";'Locations-Stops'!L3511;"")&amp;"','"&amp;IF('Locations-Stops'!M3511&lt;&gt;"";'Locations-Stops'!M3511;"")&amp;"','"&amp;IF('Locations-Stops'!N3511&lt;&gt;"";'Locations-Stops'!N3511;"")&amp;"', CURRENT_TIMESTAMP);"</v>
      </c>
    </row>
    <row r="3510" spans="3:6" x14ac:dyDescent="0.25">
      <c r="C3510" s="16">
        <v>3512</v>
      </c>
      <c r="D3510" s="16" t="s">
        <v>17780</v>
      </c>
      <c r="E3510" s="16" t="s">
        <v>4333</v>
      </c>
      <c r="F351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3512;"'";"\'")&amp;"',"&amp;IF('Locations-Stops'!D3512&lt;&gt;"";LEFT('Locations-Stops'!D3512;2)&amp;"."&amp;RIGHT('Locations-Stops'!D3512;LEN('Locations-Stops'!D3512)-2);"0")&amp;","&amp;IF('Locations-Stops'!E3512&lt;&gt;"";LEFT('Locations-Stops'!E3512;1)&amp;"."&amp;RIGHT('Locations-Stops'!E3512;LEN('Locations-Stops'!E3512)-1);"0")&amp;","&amp;IF('Locations-Stops'!G3512&lt;&gt;"";VLOOKUP('Locations-Stops'!G3512;Regions!A2:B300;2;FALSE);"0")&amp;","&amp;IF('Locations-Stops'!H3512&lt;&gt;"";VLOOKUP('Locations-Stops'!H3512;Regions!C2:D300;2;FALSE);"0")&amp;","&amp;IF('Locations-Stops'!I3512&lt;&gt;"";VLOOKUP('Locations-Stops'!I3512;Regions!F2:G300;2;FALSE);"0")&amp;","&amp;IF('Locations-Stops'!J3512&lt;&gt;"";VLOOKUP('Locations-Stops'!J3512;Regions!I2:J300;2;FALSE);"0")&amp;",'"&amp;IF('Locations-Stops'!K3512&lt;&gt;"";SUBSTITUTE('Locations-Stops'!K3512;"'";"\'");"")&amp;"','"&amp;IF('Locations-Stops'!L3512&lt;&gt;"";'Locations-Stops'!L3512;"")&amp;"','"&amp;IF('Locations-Stops'!M3512&lt;&gt;"";'Locations-Stops'!M3512;"")&amp;"','"&amp;IF('Locations-Stops'!N3512&lt;&gt;"";'Locations-Stops'!N3512;"")&amp;"', CURRENT_TIMESTAMP);"</v>
      </c>
    </row>
    <row r="3511" spans="3:6" x14ac:dyDescent="0.25">
      <c r="C3511" s="16">
        <v>3513</v>
      </c>
      <c r="D3511" s="16" t="s">
        <v>17780</v>
      </c>
      <c r="E3511" s="16" t="s">
        <v>4333</v>
      </c>
      <c r="F351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3513;"'";"\'")&amp;"',"&amp;IF('Locations-Stops'!D3513&lt;&gt;"";LEFT('Locations-Stops'!D3513;2)&amp;"."&amp;RIGHT('Locations-Stops'!D3513;LEN('Locations-Stops'!D3513)-2);"0")&amp;","&amp;IF('Locations-Stops'!E3513&lt;&gt;"";LEFT('Locations-Stops'!E3513;1)&amp;"."&amp;RIGHT('Locations-Stops'!E3513;LEN('Locations-Stops'!E3513)-1);"0")&amp;","&amp;IF('Locations-Stops'!G3513&lt;&gt;"";VLOOKUP('Locations-Stops'!G3513;Regions!A2:B300;2;FALSE);"0")&amp;","&amp;IF('Locations-Stops'!H3513&lt;&gt;"";VLOOKUP('Locations-Stops'!H3513;Regions!C2:D300;2;FALSE);"0")&amp;","&amp;IF('Locations-Stops'!I3513&lt;&gt;"";VLOOKUP('Locations-Stops'!I3513;Regions!F2:G300;2;FALSE);"0")&amp;","&amp;IF('Locations-Stops'!J3513&lt;&gt;"";VLOOKUP('Locations-Stops'!J3513;Regions!I2:J300;2;FALSE);"0")&amp;",'"&amp;IF('Locations-Stops'!K3513&lt;&gt;"";SUBSTITUTE('Locations-Stops'!K3513;"'";"\'");"")&amp;"','"&amp;IF('Locations-Stops'!L3513&lt;&gt;"";'Locations-Stops'!L3513;"")&amp;"','"&amp;IF('Locations-Stops'!M3513&lt;&gt;"";'Locations-Stops'!M3513;"")&amp;"','"&amp;IF('Locations-Stops'!N3513&lt;&gt;"";'Locations-Stops'!N3513;"")&amp;"', CURRENT_TIMESTAMP);"</v>
      </c>
    </row>
    <row r="3512" spans="3:6" x14ac:dyDescent="0.25">
      <c r="C3512" s="16">
        <v>3514</v>
      </c>
      <c r="D3512" s="16" t="s">
        <v>17780</v>
      </c>
      <c r="E3512" s="16" t="s">
        <v>4333</v>
      </c>
      <c r="F3512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3514;"'";"\'")&amp;"',"&amp;IF('Locations-Stops'!D3514&lt;&gt;"";LEFT('Locations-Stops'!D3514;2)&amp;"."&amp;RIGHT('Locations-Stops'!D3514;LEN('Locations-Stops'!D3514)-2);"0")&amp;","&amp;IF('Locations-Stops'!E3514&lt;&gt;"";LEFT('Locations-Stops'!E3514;1)&amp;"."&amp;RIGHT('Locations-Stops'!E3514;LEN('Locations-Stops'!E3514)-1);"0")&amp;","&amp;IF('Locations-Stops'!G3514&lt;&gt;"";VLOOKUP('Locations-Stops'!G3514;Regions!A2:B300;2;FALSE);"0")&amp;","&amp;IF('Locations-Stops'!H3514&lt;&gt;"";VLOOKUP('Locations-Stops'!H3514;Regions!C2:D300;2;FALSE);"0")&amp;","&amp;IF('Locations-Stops'!I3514&lt;&gt;"";VLOOKUP('Locations-Stops'!I3514;Regions!F2:G300;2;FALSE);"0")&amp;","&amp;IF('Locations-Stops'!J3514&lt;&gt;"";VLOOKUP('Locations-Stops'!J3514;Regions!I2:J300;2;FALSE);"0")&amp;",'"&amp;IF('Locations-Stops'!K3514&lt;&gt;"";SUBSTITUTE('Locations-Stops'!K3514;"'";"\'");"")&amp;"','"&amp;IF('Locations-Stops'!L3514&lt;&gt;"";'Locations-Stops'!L3514;"")&amp;"','"&amp;IF('Locations-Stops'!M3514&lt;&gt;"";'Locations-Stops'!M3514;"")&amp;"','"&amp;IF('Locations-Stops'!N3514&lt;&gt;"";'Locations-Stops'!N3514;"")&amp;"', CURRENT_TIMESTAMP);"</v>
      </c>
    </row>
    <row r="3513" spans="3:6" x14ac:dyDescent="0.25">
      <c r="C3513" s="16">
        <v>3515</v>
      </c>
      <c r="D3513" s="16" t="s">
        <v>17780</v>
      </c>
      <c r="E3513" s="16" t="s">
        <v>4333</v>
      </c>
      <c r="F3513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3515;"'";"\'")&amp;"',"&amp;IF('Locations-Stops'!D3515&lt;&gt;"";LEFT('Locations-Stops'!D3515;2)&amp;"."&amp;RIGHT('Locations-Stops'!D3515;LEN('Locations-Stops'!D3515)-2);"0")&amp;","&amp;IF('Locations-Stops'!E3515&lt;&gt;"";LEFT('Locations-Stops'!E3515;1)&amp;"."&amp;RIGHT('Locations-Stops'!E3515;LEN('Locations-Stops'!E3515)-1);"0")&amp;","&amp;IF('Locations-Stops'!G3515&lt;&gt;"";VLOOKUP('Locations-Stops'!G3515;Regions!A2:B300;2;FALSE);"0")&amp;","&amp;IF('Locations-Stops'!H3515&lt;&gt;"";VLOOKUP('Locations-Stops'!H3515;Regions!C2:D300;2;FALSE);"0")&amp;","&amp;IF('Locations-Stops'!I3515&lt;&gt;"";VLOOKUP('Locations-Stops'!I3515;Regions!F2:G300;2;FALSE);"0")&amp;","&amp;IF('Locations-Stops'!J3515&lt;&gt;"";VLOOKUP('Locations-Stops'!J3515;Regions!I2:J300;2;FALSE);"0")&amp;",'"&amp;IF('Locations-Stops'!K3515&lt;&gt;"";SUBSTITUTE('Locations-Stops'!K3515;"'";"\'");"")&amp;"','"&amp;IF('Locations-Stops'!L3515&lt;&gt;"";'Locations-Stops'!L3515;"")&amp;"','"&amp;IF('Locations-Stops'!M3515&lt;&gt;"";'Locations-Stops'!M3515;"")&amp;"','"&amp;IF('Locations-Stops'!N3515&lt;&gt;"";'Locations-Stops'!N3515;"")&amp;"', CURRENT_TIMESTAMP);"</v>
      </c>
    </row>
    <row r="3514" spans="3:6" x14ac:dyDescent="0.25">
      <c r="C3514" s="16">
        <v>3516</v>
      </c>
      <c r="D3514" s="16" t="s">
        <v>17780</v>
      </c>
      <c r="E3514" s="16" t="s">
        <v>4333</v>
      </c>
      <c r="F3514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3516;"'";"\'")&amp;"',"&amp;IF('Locations-Stops'!D3516&lt;&gt;"";LEFT('Locations-Stops'!D3516;2)&amp;"."&amp;RIGHT('Locations-Stops'!D3516;LEN('Locations-Stops'!D3516)-2);"0")&amp;","&amp;IF('Locations-Stops'!E3516&lt;&gt;"";LEFT('Locations-Stops'!E3516;1)&amp;"."&amp;RIGHT('Locations-Stops'!E3516;LEN('Locations-Stops'!E3516)-1);"0")&amp;","&amp;IF('Locations-Stops'!G3516&lt;&gt;"";VLOOKUP('Locations-Stops'!G3516;Regions!A2:B300;2;FALSE);"0")&amp;","&amp;IF('Locations-Stops'!H3516&lt;&gt;"";VLOOKUP('Locations-Stops'!H3516;Regions!C2:D300;2;FALSE);"0")&amp;","&amp;IF('Locations-Stops'!I3516&lt;&gt;"";VLOOKUP('Locations-Stops'!I3516;Regions!F2:G300;2;FALSE);"0")&amp;","&amp;IF('Locations-Stops'!J3516&lt;&gt;"";VLOOKUP('Locations-Stops'!J3516;Regions!I2:J300;2;FALSE);"0")&amp;",'"&amp;IF('Locations-Stops'!K3516&lt;&gt;"";SUBSTITUTE('Locations-Stops'!K3516;"'";"\'");"")&amp;"','"&amp;IF('Locations-Stops'!L3516&lt;&gt;"";'Locations-Stops'!L3516;"")&amp;"','"&amp;IF('Locations-Stops'!M3516&lt;&gt;"";'Locations-Stops'!M3516;"")&amp;"','"&amp;IF('Locations-Stops'!N3516&lt;&gt;"";'Locations-Stops'!N3516;"")&amp;"', CURRENT_TIMESTAMP);"</v>
      </c>
    </row>
    <row r="3515" spans="3:6" x14ac:dyDescent="0.25">
      <c r="C3515" s="16">
        <v>3517</v>
      </c>
      <c r="D3515" s="16" t="s">
        <v>17780</v>
      </c>
      <c r="E3515" s="16" t="s">
        <v>4333</v>
      </c>
      <c r="F3515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3517;"'";"\'")&amp;"',"&amp;IF('Locations-Stops'!D3517&lt;&gt;"";LEFT('Locations-Stops'!D3517;2)&amp;"."&amp;RIGHT('Locations-Stops'!D3517;LEN('Locations-Stops'!D3517)-2);"0")&amp;","&amp;IF('Locations-Stops'!E3517&lt;&gt;"";LEFT('Locations-Stops'!E3517;1)&amp;"."&amp;RIGHT('Locations-Stops'!E3517;LEN('Locations-Stops'!E3517)-1);"0")&amp;","&amp;IF('Locations-Stops'!G3517&lt;&gt;"";VLOOKUP('Locations-Stops'!G3517;Regions!A2:B300;2;FALSE);"0")&amp;","&amp;IF('Locations-Stops'!H3517&lt;&gt;"";VLOOKUP('Locations-Stops'!H3517;Regions!C2:D300;2;FALSE);"0")&amp;","&amp;IF('Locations-Stops'!I3517&lt;&gt;"";VLOOKUP('Locations-Stops'!I3517;Regions!F2:G300;2;FALSE);"0")&amp;","&amp;IF('Locations-Stops'!J3517&lt;&gt;"";VLOOKUP('Locations-Stops'!J3517;Regions!I2:J300;2;FALSE);"0")&amp;",'"&amp;IF('Locations-Stops'!K3517&lt;&gt;"";SUBSTITUTE('Locations-Stops'!K3517;"'";"\'");"")&amp;"','"&amp;IF('Locations-Stops'!L3517&lt;&gt;"";'Locations-Stops'!L3517;"")&amp;"','"&amp;IF('Locations-Stops'!M3517&lt;&gt;"";'Locations-Stops'!M3517;"")&amp;"','"&amp;IF('Locations-Stops'!N3517&lt;&gt;"";'Locations-Stops'!N3517;"")&amp;"', CURRENT_TIMESTAMP);"</v>
      </c>
    </row>
    <row r="3516" spans="3:6" x14ac:dyDescent="0.25">
      <c r="C3516" s="16">
        <v>3518</v>
      </c>
      <c r="D3516" s="16" t="s">
        <v>17780</v>
      </c>
      <c r="E3516" s="16" t="s">
        <v>4333</v>
      </c>
      <c r="F3516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3518;"'";"\'")&amp;"',"&amp;IF('Locations-Stops'!D3518&lt;&gt;"";LEFT('Locations-Stops'!D3518;2)&amp;"."&amp;RIGHT('Locations-Stops'!D3518;LEN('Locations-Stops'!D3518)-2);"0")&amp;","&amp;IF('Locations-Stops'!E3518&lt;&gt;"";LEFT('Locations-Stops'!E3518;1)&amp;"."&amp;RIGHT('Locations-Stops'!E3518;LEN('Locations-Stops'!E3518)-1);"0")&amp;","&amp;IF('Locations-Stops'!G3518&lt;&gt;"";VLOOKUP('Locations-Stops'!G3518;Regions!A2:B300;2;FALSE);"0")&amp;","&amp;IF('Locations-Stops'!H3518&lt;&gt;"";VLOOKUP('Locations-Stops'!H3518;Regions!C2:D300;2;FALSE);"0")&amp;","&amp;IF('Locations-Stops'!I3518&lt;&gt;"";VLOOKUP('Locations-Stops'!I3518;Regions!F2:G300;2;FALSE);"0")&amp;","&amp;IF('Locations-Stops'!J3518&lt;&gt;"";VLOOKUP('Locations-Stops'!J3518;Regions!I2:J300;2;FALSE);"0")&amp;",'"&amp;IF('Locations-Stops'!K3518&lt;&gt;"";SUBSTITUTE('Locations-Stops'!K3518;"'";"\'");"")&amp;"','"&amp;IF('Locations-Stops'!L3518&lt;&gt;"";'Locations-Stops'!L3518;"")&amp;"','"&amp;IF('Locations-Stops'!M3518&lt;&gt;"";'Locations-Stops'!M3518;"")&amp;"','"&amp;IF('Locations-Stops'!N3518&lt;&gt;"";'Locations-Stops'!N3518;"")&amp;"', CURRENT_TIMESTAMP);"</v>
      </c>
    </row>
    <row r="3517" spans="3:6" x14ac:dyDescent="0.25">
      <c r="C3517" s="16">
        <v>3519</v>
      </c>
      <c r="D3517" s="16" t="s">
        <v>17780</v>
      </c>
      <c r="E3517" s="16" t="s">
        <v>4333</v>
      </c>
      <c r="F3517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3519;"'";"\'")&amp;"',"&amp;IF('Locations-Stops'!D3519&lt;&gt;"";LEFT('Locations-Stops'!D3519;2)&amp;"."&amp;RIGHT('Locations-Stops'!D3519;LEN('Locations-Stops'!D3519)-2);"0")&amp;","&amp;IF('Locations-Stops'!E3519&lt;&gt;"";LEFT('Locations-Stops'!E3519;1)&amp;"."&amp;RIGHT('Locations-Stops'!E3519;LEN('Locations-Stops'!E3519)-1);"0")&amp;","&amp;IF('Locations-Stops'!G3519&lt;&gt;"";VLOOKUP('Locations-Stops'!G3519;Regions!A2:B300;2;FALSE);"0")&amp;","&amp;IF('Locations-Stops'!H3519&lt;&gt;"";VLOOKUP('Locations-Stops'!H3519;Regions!C2:D300;2;FALSE);"0")&amp;","&amp;IF('Locations-Stops'!I3519&lt;&gt;"";VLOOKUP('Locations-Stops'!I3519;Regions!F2:G300;2;FALSE);"0")&amp;","&amp;IF('Locations-Stops'!J3519&lt;&gt;"";VLOOKUP('Locations-Stops'!J3519;Regions!I2:J300;2;FALSE);"0")&amp;",'"&amp;IF('Locations-Stops'!K3519&lt;&gt;"";SUBSTITUTE('Locations-Stops'!K3519;"'";"\'");"")&amp;"','"&amp;IF('Locations-Stops'!L3519&lt;&gt;"";'Locations-Stops'!L3519;"")&amp;"','"&amp;IF('Locations-Stops'!M3519&lt;&gt;"";'Locations-Stops'!M3519;"")&amp;"','"&amp;IF('Locations-Stops'!N3519&lt;&gt;"";'Locations-Stops'!N3519;"")&amp;"', CURRENT_TIMESTAMP);"</v>
      </c>
    </row>
    <row r="3518" spans="3:6" x14ac:dyDescent="0.25">
      <c r="C3518" s="16">
        <v>3520</v>
      </c>
      <c r="D3518" s="16" t="s">
        <v>17780</v>
      </c>
      <c r="E3518" s="16" t="s">
        <v>4333</v>
      </c>
      <c r="F3518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3520;"'";"\'")&amp;"',"&amp;IF('Locations-Stops'!D3520&lt;&gt;"";LEFT('Locations-Stops'!D3520;2)&amp;"."&amp;RIGHT('Locations-Stops'!D3520;LEN('Locations-Stops'!D3520)-2);"0")&amp;","&amp;IF('Locations-Stops'!E3520&lt;&gt;"";LEFT('Locations-Stops'!E3520;1)&amp;"."&amp;RIGHT('Locations-Stops'!E3520;LEN('Locations-Stops'!E3520)-1);"0")&amp;","&amp;IF('Locations-Stops'!G3520&lt;&gt;"";VLOOKUP('Locations-Stops'!G3520;Regions!A2:B300;2;FALSE);"0")&amp;","&amp;IF('Locations-Stops'!H3520&lt;&gt;"";VLOOKUP('Locations-Stops'!H3520;Regions!C2:D300;2;FALSE);"0")&amp;","&amp;IF('Locations-Stops'!I3520&lt;&gt;"";VLOOKUP('Locations-Stops'!I3520;Regions!F2:G300;2;FALSE);"0")&amp;","&amp;IF('Locations-Stops'!J3520&lt;&gt;"";VLOOKUP('Locations-Stops'!J3520;Regions!I2:J300;2;FALSE);"0")&amp;",'"&amp;IF('Locations-Stops'!K3520&lt;&gt;"";SUBSTITUTE('Locations-Stops'!K3520;"'";"\'");"")&amp;"','"&amp;IF('Locations-Stops'!L3520&lt;&gt;"";'Locations-Stops'!L3520;"")&amp;"','"&amp;IF('Locations-Stops'!M3520&lt;&gt;"";'Locations-Stops'!M3520;"")&amp;"','"&amp;IF('Locations-Stops'!N3520&lt;&gt;"";'Locations-Stops'!N3520;"")&amp;"', CURRENT_TIMESTAMP);"</v>
      </c>
    </row>
    <row r="3519" spans="3:6" x14ac:dyDescent="0.25">
      <c r="C3519" s="16">
        <v>3521</v>
      </c>
      <c r="D3519" s="16" t="s">
        <v>17780</v>
      </c>
      <c r="E3519" s="16" t="s">
        <v>4333</v>
      </c>
      <c r="F3519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3521;"'";"\'")&amp;"',"&amp;IF('Locations-Stops'!D3521&lt;&gt;"";LEFT('Locations-Stops'!D3521;2)&amp;"."&amp;RIGHT('Locations-Stops'!D3521;LEN('Locations-Stops'!D3521)-2);"0")&amp;","&amp;IF('Locations-Stops'!E3521&lt;&gt;"";LEFT('Locations-Stops'!E3521;1)&amp;"."&amp;RIGHT('Locations-Stops'!E3521;LEN('Locations-Stops'!E3521)-1);"0")&amp;","&amp;IF('Locations-Stops'!G3521&lt;&gt;"";VLOOKUP('Locations-Stops'!G3521;Regions!A2:B300;2;FALSE);"0")&amp;","&amp;IF('Locations-Stops'!H3521&lt;&gt;"";VLOOKUP('Locations-Stops'!H3521;Regions!C2:D300;2;FALSE);"0")&amp;","&amp;IF('Locations-Stops'!I3521&lt;&gt;"";VLOOKUP('Locations-Stops'!I3521;Regions!F2:G300;2;FALSE);"0")&amp;","&amp;IF('Locations-Stops'!J3521&lt;&gt;"";VLOOKUP('Locations-Stops'!J3521;Regions!I2:J300;2;FALSE);"0")&amp;",'"&amp;IF('Locations-Stops'!K3521&lt;&gt;"";SUBSTITUTE('Locations-Stops'!K3521;"'";"\'");"")&amp;"','"&amp;IF('Locations-Stops'!L3521&lt;&gt;"";'Locations-Stops'!L3521;"")&amp;"','"&amp;IF('Locations-Stops'!M3521&lt;&gt;"";'Locations-Stops'!M3521;"")&amp;"','"&amp;IF('Locations-Stops'!N3521&lt;&gt;"";'Locations-Stops'!N3521;"")&amp;"', CURRENT_TIMESTAMP);"</v>
      </c>
    </row>
    <row r="3520" spans="3:6" x14ac:dyDescent="0.25">
      <c r="C3520" s="16">
        <v>3522</v>
      </c>
      <c r="D3520" s="16" t="s">
        <v>17780</v>
      </c>
      <c r="E3520" s="16" t="s">
        <v>4333</v>
      </c>
      <c r="F3520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3522;"'";"\'")&amp;"',"&amp;IF('Locations-Stops'!D3522&lt;&gt;"";LEFT('Locations-Stops'!D3522;2)&amp;"."&amp;RIGHT('Locations-Stops'!D3522;LEN('Locations-Stops'!D3522)-2);"0")&amp;","&amp;IF('Locations-Stops'!E3522&lt;&gt;"";LEFT('Locations-Stops'!E3522;1)&amp;"."&amp;RIGHT('Locations-Stops'!E3522;LEN('Locations-Stops'!E3522)-1);"0")&amp;","&amp;IF('Locations-Stops'!G3522&lt;&gt;"";VLOOKUP('Locations-Stops'!G3522;Regions!A2:B300;2;FALSE);"0")&amp;","&amp;IF('Locations-Stops'!H3522&lt;&gt;"";VLOOKUP('Locations-Stops'!H3522;Regions!C2:D300;2;FALSE);"0")&amp;","&amp;IF('Locations-Stops'!I3522&lt;&gt;"";VLOOKUP('Locations-Stops'!I3522;Regions!F2:G300;2;FALSE);"0")&amp;","&amp;IF('Locations-Stops'!J3522&lt;&gt;"";VLOOKUP('Locations-Stops'!J3522;Regions!I2:J300;2;FALSE);"0")&amp;",'"&amp;IF('Locations-Stops'!K3522&lt;&gt;"";SUBSTITUTE('Locations-Stops'!K3522;"'";"\'");"")&amp;"','"&amp;IF('Locations-Stops'!L3522&lt;&gt;"";'Locations-Stops'!L3522;"")&amp;"','"&amp;IF('Locations-Stops'!M3522&lt;&gt;"";'Locations-Stops'!M3522;"")&amp;"','"&amp;IF('Locations-Stops'!N3522&lt;&gt;"";'Locations-Stops'!N3522;"")&amp;"', CURRENT_TIMESTAMP);"</v>
      </c>
    </row>
    <row r="3521" spans="3:6" x14ac:dyDescent="0.25">
      <c r="C3521" s="16">
        <v>3523</v>
      </c>
      <c r="D3521" s="16" t="s">
        <v>17780</v>
      </c>
      <c r="E3521" s="16" t="s">
        <v>4333</v>
      </c>
      <c r="F3521" s="16" t="str">
        <f t="shared" si="54"/>
        <v>"INSERT INTO `locations` (`id`, `name`, `latitude`, `longitude`, `province`, `region_1`, `region_2`, `region_3`, `street`, `number`, `postal`, `img`, `last_modified`) VALUES (NULL,'"&amp;SUBSTITUTE('Locations-Stops'!F3523;"'";"\'")&amp;"',"&amp;IF('Locations-Stops'!D3523&lt;&gt;"";LEFT('Locations-Stops'!D3523;2)&amp;"."&amp;RIGHT('Locations-Stops'!D3523;LEN('Locations-Stops'!D3523)-2);"0")&amp;","&amp;IF('Locations-Stops'!E3523&lt;&gt;"";LEFT('Locations-Stops'!E3523;1)&amp;"."&amp;RIGHT('Locations-Stops'!E3523;LEN('Locations-Stops'!E3523)-1);"0")&amp;","&amp;IF('Locations-Stops'!G3523&lt;&gt;"";VLOOKUP('Locations-Stops'!G3523;Regions!A2:B300;2;FALSE);"0")&amp;","&amp;IF('Locations-Stops'!H3523&lt;&gt;"";VLOOKUP('Locations-Stops'!H3523;Regions!C2:D300;2;FALSE);"0")&amp;","&amp;IF('Locations-Stops'!I3523&lt;&gt;"";VLOOKUP('Locations-Stops'!I3523;Regions!F2:G300;2;FALSE);"0")&amp;","&amp;IF('Locations-Stops'!J3523&lt;&gt;"";VLOOKUP('Locations-Stops'!J3523;Regions!I2:J300;2;FALSE);"0")&amp;",'"&amp;IF('Locations-Stops'!K3523&lt;&gt;"";SUBSTITUTE('Locations-Stops'!K3523;"'";"\'");"")&amp;"','"&amp;IF('Locations-Stops'!L3523&lt;&gt;"";'Locations-Stops'!L3523;"")&amp;"','"&amp;IF('Locations-Stops'!M3523&lt;&gt;"";'Locations-Stops'!M3523;"")&amp;"','"&amp;IF('Locations-Stops'!N3523&lt;&gt;"";'Locations-Stops'!N3523;"")&amp;"', CURRENT_TIMESTAMP);"</v>
      </c>
    </row>
    <row r="3522" spans="3:6" x14ac:dyDescent="0.25">
      <c r="C3522" s="16">
        <v>3524</v>
      </c>
      <c r="D3522" s="16" t="s">
        <v>17780</v>
      </c>
      <c r="E3522" s="16" t="s">
        <v>4333</v>
      </c>
      <c r="F3522" s="16" t="str">
        <f t="shared" ref="F3522:F3585" si="55">SUBSTITUTE(D3522, "_NUM_", C3522)</f>
        <v>"INSERT INTO `locations` (`id`, `name`, `latitude`, `longitude`, `province`, `region_1`, `region_2`, `region_3`, `street`, `number`, `postal`, `img`, `last_modified`) VALUES (NULL,'"&amp;SUBSTITUTE('Locations-Stops'!F3524;"'";"\'")&amp;"',"&amp;IF('Locations-Stops'!D3524&lt;&gt;"";LEFT('Locations-Stops'!D3524;2)&amp;"."&amp;RIGHT('Locations-Stops'!D3524;LEN('Locations-Stops'!D3524)-2);"0")&amp;","&amp;IF('Locations-Stops'!E3524&lt;&gt;"";LEFT('Locations-Stops'!E3524;1)&amp;"."&amp;RIGHT('Locations-Stops'!E3524;LEN('Locations-Stops'!E3524)-1);"0")&amp;","&amp;IF('Locations-Stops'!G3524&lt;&gt;"";VLOOKUP('Locations-Stops'!G3524;Regions!A2:B300;2;FALSE);"0")&amp;","&amp;IF('Locations-Stops'!H3524&lt;&gt;"";VLOOKUP('Locations-Stops'!H3524;Regions!C2:D300;2;FALSE);"0")&amp;","&amp;IF('Locations-Stops'!I3524&lt;&gt;"";VLOOKUP('Locations-Stops'!I3524;Regions!F2:G300;2;FALSE);"0")&amp;","&amp;IF('Locations-Stops'!J3524&lt;&gt;"";VLOOKUP('Locations-Stops'!J3524;Regions!I2:J300;2;FALSE);"0")&amp;",'"&amp;IF('Locations-Stops'!K3524&lt;&gt;"";SUBSTITUTE('Locations-Stops'!K3524;"'";"\'");"")&amp;"','"&amp;IF('Locations-Stops'!L3524&lt;&gt;"";'Locations-Stops'!L3524;"")&amp;"','"&amp;IF('Locations-Stops'!M3524&lt;&gt;"";'Locations-Stops'!M3524;"")&amp;"','"&amp;IF('Locations-Stops'!N3524&lt;&gt;"";'Locations-Stops'!N3524;"")&amp;"', CURRENT_TIMESTAMP);"</v>
      </c>
    </row>
    <row r="3523" spans="3:6" x14ac:dyDescent="0.25">
      <c r="C3523" s="16">
        <v>3525</v>
      </c>
      <c r="D3523" s="16" t="s">
        <v>17780</v>
      </c>
      <c r="E3523" s="16" t="s">
        <v>4333</v>
      </c>
      <c r="F352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3525;"'";"\'")&amp;"',"&amp;IF('Locations-Stops'!D3525&lt;&gt;"";LEFT('Locations-Stops'!D3525;2)&amp;"."&amp;RIGHT('Locations-Stops'!D3525;LEN('Locations-Stops'!D3525)-2);"0")&amp;","&amp;IF('Locations-Stops'!E3525&lt;&gt;"";LEFT('Locations-Stops'!E3525;1)&amp;"."&amp;RIGHT('Locations-Stops'!E3525;LEN('Locations-Stops'!E3525)-1);"0")&amp;","&amp;IF('Locations-Stops'!G3525&lt;&gt;"";VLOOKUP('Locations-Stops'!G3525;Regions!A2:B300;2;FALSE);"0")&amp;","&amp;IF('Locations-Stops'!H3525&lt;&gt;"";VLOOKUP('Locations-Stops'!H3525;Regions!C2:D300;2;FALSE);"0")&amp;","&amp;IF('Locations-Stops'!I3525&lt;&gt;"";VLOOKUP('Locations-Stops'!I3525;Regions!F2:G300;2;FALSE);"0")&amp;","&amp;IF('Locations-Stops'!J3525&lt;&gt;"";VLOOKUP('Locations-Stops'!J3525;Regions!I2:J300;2;FALSE);"0")&amp;",'"&amp;IF('Locations-Stops'!K3525&lt;&gt;"";SUBSTITUTE('Locations-Stops'!K3525;"'";"\'");"")&amp;"','"&amp;IF('Locations-Stops'!L3525&lt;&gt;"";'Locations-Stops'!L3525;"")&amp;"','"&amp;IF('Locations-Stops'!M3525&lt;&gt;"";'Locations-Stops'!M3525;"")&amp;"','"&amp;IF('Locations-Stops'!N3525&lt;&gt;"";'Locations-Stops'!N3525;"")&amp;"', CURRENT_TIMESTAMP);"</v>
      </c>
    </row>
    <row r="3524" spans="3:6" x14ac:dyDescent="0.25">
      <c r="C3524" s="16">
        <v>3526</v>
      </c>
      <c r="D3524" s="16" t="s">
        <v>17780</v>
      </c>
      <c r="E3524" s="16" t="s">
        <v>4333</v>
      </c>
      <c r="F352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3526;"'";"\'")&amp;"',"&amp;IF('Locations-Stops'!D3526&lt;&gt;"";LEFT('Locations-Stops'!D3526;2)&amp;"."&amp;RIGHT('Locations-Stops'!D3526;LEN('Locations-Stops'!D3526)-2);"0")&amp;","&amp;IF('Locations-Stops'!E3526&lt;&gt;"";LEFT('Locations-Stops'!E3526;1)&amp;"."&amp;RIGHT('Locations-Stops'!E3526;LEN('Locations-Stops'!E3526)-1);"0")&amp;","&amp;IF('Locations-Stops'!G3526&lt;&gt;"";VLOOKUP('Locations-Stops'!G3526;Regions!A2:B300;2;FALSE);"0")&amp;","&amp;IF('Locations-Stops'!H3526&lt;&gt;"";VLOOKUP('Locations-Stops'!H3526;Regions!C2:D300;2;FALSE);"0")&amp;","&amp;IF('Locations-Stops'!I3526&lt;&gt;"";VLOOKUP('Locations-Stops'!I3526;Regions!F2:G300;2;FALSE);"0")&amp;","&amp;IF('Locations-Stops'!J3526&lt;&gt;"";VLOOKUP('Locations-Stops'!J3526;Regions!I2:J300;2;FALSE);"0")&amp;",'"&amp;IF('Locations-Stops'!K3526&lt;&gt;"";SUBSTITUTE('Locations-Stops'!K3526;"'";"\'");"")&amp;"','"&amp;IF('Locations-Stops'!L3526&lt;&gt;"";'Locations-Stops'!L3526;"")&amp;"','"&amp;IF('Locations-Stops'!M3526&lt;&gt;"";'Locations-Stops'!M3526;"")&amp;"','"&amp;IF('Locations-Stops'!N3526&lt;&gt;"";'Locations-Stops'!N3526;"")&amp;"', CURRENT_TIMESTAMP);"</v>
      </c>
    </row>
    <row r="3525" spans="3:6" x14ac:dyDescent="0.25">
      <c r="C3525" s="16">
        <v>3527</v>
      </c>
      <c r="D3525" s="16" t="s">
        <v>17780</v>
      </c>
      <c r="E3525" s="16" t="s">
        <v>4333</v>
      </c>
      <c r="F352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3527;"'";"\'")&amp;"',"&amp;IF('Locations-Stops'!D3527&lt;&gt;"";LEFT('Locations-Stops'!D3527;2)&amp;"."&amp;RIGHT('Locations-Stops'!D3527;LEN('Locations-Stops'!D3527)-2);"0")&amp;","&amp;IF('Locations-Stops'!E3527&lt;&gt;"";LEFT('Locations-Stops'!E3527;1)&amp;"."&amp;RIGHT('Locations-Stops'!E3527;LEN('Locations-Stops'!E3527)-1);"0")&amp;","&amp;IF('Locations-Stops'!G3527&lt;&gt;"";VLOOKUP('Locations-Stops'!G3527;Regions!A2:B300;2;FALSE);"0")&amp;","&amp;IF('Locations-Stops'!H3527&lt;&gt;"";VLOOKUP('Locations-Stops'!H3527;Regions!C2:D300;2;FALSE);"0")&amp;","&amp;IF('Locations-Stops'!I3527&lt;&gt;"";VLOOKUP('Locations-Stops'!I3527;Regions!F2:G300;2;FALSE);"0")&amp;","&amp;IF('Locations-Stops'!J3527&lt;&gt;"";VLOOKUP('Locations-Stops'!J3527;Regions!I2:J300;2;FALSE);"0")&amp;",'"&amp;IF('Locations-Stops'!K3527&lt;&gt;"";SUBSTITUTE('Locations-Stops'!K3527;"'";"\'");"")&amp;"','"&amp;IF('Locations-Stops'!L3527&lt;&gt;"";'Locations-Stops'!L3527;"")&amp;"','"&amp;IF('Locations-Stops'!M3527&lt;&gt;"";'Locations-Stops'!M3527;"")&amp;"','"&amp;IF('Locations-Stops'!N3527&lt;&gt;"";'Locations-Stops'!N3527;"")&amp;"', CURRENT_TIMESTAMP);"</v>
      </c>
    </row>
    <row r="3526" spans="3:6" x14ac:dyDescent="0.25">
      <c r="C3526" s="16">
        <v>3528</v>
      </c>
      <c r="D3526" s="16" t="s">
        <v>17780</v>
      </c>
      <c r="E3526" s="16" t="s">
        <v>4333</v>
      </c>
      <c r="F3526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3528;"'";"\'")&amp;"',"&amp;IF('Locations-Stops'!D3528&lt;&gt;"";LEFT('Locations-Stops'!D3528;2)&amp;"."&amp;RIGHT('Locations-Stops'!D3528;LEN('Locations-Stops'!D3528)-2);"0")&amp;","&amp;IF('Locations-Stops'!E3528&lt;&gt;"";LEFT('Locations-Stops'!E3528;1)&amp;"."&amp;RIGHT('Locations-Stops'!E3528;LEN('Locations-Stops'!E3528)-1);"0")&amp;","&amp;IF('Locations-Stops'!G3528&lt;&gt;"";VLOOKUP('Locations-Stops'!G3528;Regions!A2:B300;2;FALSE);"0")&amp;","&amp;IF('Locations-Stops'!H3528&lt;&gt;"";VLOOKUP('Locations-Stops'!H3528;Regions!C2:D300;2;FALSE);"0")&amp;","&amp;IF('Locations-Stops'!I3528&lt;&gt;"";VLOOKUP('Locations-Stops'!I3528;Regions!F2:G300;2;FALSE);"0")&amp;","&amp;IF('Locations-Stops'!J3528&lt;&gt;"";VLOOKUP('Locations-Stops'!J3528;Regions!I2:J300;2;FALSE);"0")&amp;",'"&amp;IF('Locations-Stops'!K3528&lt;&gt;"";SUBSTITUTE('Locations-Stops'!K3528;"'";"\'");"")&amp;"','"&amp;IF('Locations-Stops'!L3528&lt;&gt;"";'Locations-Stops'!L3528;"")&amp;"','"&amp;IF('Locations-Stops'!M3528&lt;&gt;"";'Locations-Stops'!M3528;"")&amp;"','"&amp;IF('Locations-Stops'!N3528&lt;&gt;"";'Locations-Stops'!N3528;"")&amp;"', CURRENT_TIMESTAMP);"</v>
      </c>
    </row>
    <row r="3527" spans="3:6" x14ac:dyDescent="0.25">
      <c r="C3527" s="16">
        <v>3529</v>
      </c>
      <c r="D3527" s="16" t="s">
        <v>17780</v>
      </c>
      <c r="E3527" s="16" t="s">
        <v>4333</v>
      </c>
      <c r="F3527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3529;"'";"\'")&amp;"',"&amp;IF('Locations-Stops'!D3529&lt;&gt;"";LEFT('Locations-Stops'!D3529;2)&amp;"."&amp;RIGHT('Locations-Stops'!D3529;LEN('Locations-Stops'!D3529)-2);"0")&amp;","&amp;IF('Locations-Stops'!E3529&lt;&gt;"";LEFT('Locations-Stops'!E3529;1)&amp;"."&amp;RIGHT('Locations-Stops'!E3529;LEN('Locations-Stops'!E3529)-1);"0")&amp;","&amp;IF('Locations-Stops'!G3529&lt;&gt;"";VLOOKUP('Locations-Stops'!G3529;Regions!A2:B300;2;FALSE);"0")&amp;","&amp;IF('Locations-Stops'!H3529&lt;&gt;"";VLOOKUP('Locations-Stops'!H3529;Regions!C2:D300;2;FALSE);"0")&amp;","&amp;IF('Locations-Stops'!I3529&lt;&gt;"";VLOOKUP('Locations-Stops'!I3529;Regions!F2:G300;2;FALSE);"0")&amp;","&amp;IF('Locations-Stops'!J3529&lt;&gt;"";VLOOKUP('Locations-Stops'!J3529;Regions!I2:J300;2;FALSE);"0")&amp;",'"&amp;IF('Locations-Stops'!K3529&lt;&gt;"";SUBSTITUTE('Locations-Stops'!K3529;"'";"\'");"")&amp;"','"&amp;IF('Locations-Stops'!L3529&lt;&gt;"";'Locations-Stops'!L3529;"")&amp;"','"&amp;IF('Locations-Stops'!M3529&lt;&gt;"";'Locations-Stops'!M3529;"")&amp;"','"&amp;IF('Locations-Stops'!N3529&lt;&gt;"";'Locations-Stops'!N3529;"")&amp;"', CURRENT_TIMESTAMP);"</v>
      </c>
    </row>
    <row r="3528" spans="3:6" x14ac:dyDescent="0.25">
      <c r="C3528" s="16">
        <v>3530</v>
      </c>
      <c r="D3528" s="16" t="s">
        <v>17780</v>
      </c>
      <c r="E3528" s="16" t="s">
        <v>4333</v>
      </c>
      <c r="F3528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3530;"'";"\'")&amp;"',"&amp;IF('Locations-Stops'!D3530&lt;&gt;"";LEFT('Locations-Stops'!D3530;2)&amp;"."&amp;RIGHT('Locations-Stops'!D3530;LEN('Locations-Stops'!D3530)-2);"0")&amp;","&amp;IF('Locations-Stops'!E3530&lt;&gt;"";LEFT('Locations-Stops'!E3530;1)&amp;"."&amp;RIGHT('Locations-Stops'!E3530;LEN('Locations-Stops'!E3530)-1);"0")&amp;","&amp;IF('Locations-Stops'!G3530&lt;&gt;"";VLOOKUP('Locations-Stops'!G3530;Regions!A2:B300;2;FALSE);"0")&amp;","&amp;IF('Locations-Stops'!H3530&lt;&gt;"";VLOOKUP('Locations-Stops'!H3530;Regions!C2:D300;2;FALSE);"0")&amp;","&amp;IF('Locations-Stops'!I3530&lt;&gt;"";VLOOKUP('Locations-Stops'!I3530;Regions!F2:G300;2;FALSE);"0")&amp;","&amp;IF('Locations-Stops'!J3530&lt;&gt;"";VLOOKUP('Locations-Stops'!J3530;Regions!I2:J300;2;FALSE);"0")&amp;",'"&amp;IF('Locations-Stops'!K3530&lt;&gt;"";SUBSTITUTE('Locations-Stops'!K3530;"'";"\'");"")&amp;"','"&amp;IF('Locations-Stops'!L3530&lt;&gt;"";'Locations-Stops'!L3530;"")&amp;"','"&amp;IF('Locations-Stops'!M3530&lt;&gt;"";'Locations-Stops'!M3530;"")&amp;"','"&amp;IF('Locations-Stops'!N3530&lt;&gt;"";'Locations-Stops'!N3530;"")&amp;"', CURRENT_TIMESTAMP);"</v>
      </c>
    </row>
    <row r="3529" spans="3:6" x14ac:dyDescent="0.25">
      <c r="C3529" s="16">
        <v>3531</v>
      </c>
      <c r="D3529" s="16" t="s">
        <v>17780</v>
      </c>
      <c r="E3529" s="16" t="s">
        <v>4333</v>
      </c>
      <c r="F3529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3531;"'";"\'")&amp;"',"&amp;IF('Locations-Stops'!D3531&lt;&gt;"";LEFT('Locations-Stops'!D3531;2)&amp;"."&amp;RIGHT('Locations-Stops'!D3531;LEN('Locations-Stops'!D3531)-2);"0")&amp;","&amp;IF('Locations-Stops'!E3531&lt;&gt;"";LEFT('Locations-Stops'!E3531;1)&amp;"."&amp;RIGHT('Locations-Stops'!E3531;LEN('Locations-Stops'!E3531)-1);"0")&amp;","&amp;IF('Locations-Stops'!G3531&lt;&gt;"";VLOOKUP('Locations-Stops'!G3531;Regions!A2:B300;2;FALSE);"0")&amp;","&amp;IF('Locations-Stops'!H3531&lt;&gt;"";VLOOKUP('Locations-Stops'!H3531;Regions!C2:D300;2;FALSE);"0")&amp;","&amp;IF('Locations-Stops'!I3531&lt;&gt;"";VLOOKUP('Locations-Stops'!I3531;Regions!F2:G300;2;FALSE);"0")&amp;","&amp;IF('Locations-Stops'!J3531&lt;&gt;"";VLOOKUP('Locations-Stops'!J3531;Regions!I2:J300;2;FALSE);"0")&amp;",'"&amp;IF('Locations-Stops'!K3531&lt;&gt;"";SUBSTITUTE('Locations-Stops'!K3531;"'";"\'");"")&amp;"','"&amp;IF('Locations-Stops'!L3531&lt;&gt;"";'Locations-Stops'!L3531;"")&amp;"','"&amp;IF('Locations-Stops'!M3531&lt;&gt;"";'Locations-Stops'!M3531;"")&amp;"','"&amp;IF('Locations-Stops'!N3531&lt;&gt;"";'Locations-Stops'!N3531;"")&amp;"', CURRENT_TIMESTAMP);"</v>
      </c>
    </row>
    <row r="3530" spans="3:6" x14ac:dyDescent="0.25">
      <c r="C3530" s="16">
        <v>3532</v>
      </c>
      <c r="D3530" s="16" t="s">
        <v>17780</v>
      </c>
      <c r="E3530" s="16" t="s">
        <v>4333</v>
      </c>
      <c r="F3530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3532;"'";"\'")&amp;"',"&amp;IF('Locations-Stops'!D3532&lt;&gt;"";LEFT('Locations-Stops'!D3532;2)&amp;"."&amp;RIGHT('Locations-Stops'!D3532;LEN('Locations-Stops'!D3532)-2);"0")&amp;","&amp;IF('Locations-Stops'!E3532&lt;&gt;"";LEFT('Locations-Stops'!E3532;1)&amp;"."&amp;RIGHT('Locations-Stops'!E3532;LEN('Locations-Stops'!E3532)-1);"0")&amp;","&amp;IF('Locations-Stops'!G3532&lt;&gt;"";VLOOKUP('Locations-Stops'!G3532;Regions!A2:B300;2;FALSE);"0")&amp;","&amp;IF('Locations-Stops'!H3532&lt;&gt;"";VLOOKUP('Locations-Stops'!H3532;Regions!C2:D300;2;FALSE);"0")&amp;","&amp;IF('Locations-Stops'!I3532&lt;&gt;"";VLOOKUP('Locations-Stops'!I3532;Regions!F2:G300;2;FALSE);"0")&amp;","&amp;IF('Locations-Stops'!J3532&lt;&gt;"";VLOOKUP('Locations-Stops'!J3532;Regions!I2:J300;2;FALSE);"0")&amp;",'"&amp;IF('Locations-Stops'!K3532&lt;&gt;"";SUBSTITUTE('Locations-Stops'!K3532;"'";"\'");"")&amp;"','"&amp;IF('Locations-Stops'!L3532&lt;&gt;"";'Locations-Stops'!L3532;"")&amp;"','"&amp;IF('Locations-Stops'!M3532&lt;&gt;"";'Locations-Stops'!M3532;"")&amp;"','"&amp;IF('Locations-Stops'!N3532&lt;&gt;"";'Locations-Stops'!N3532;"")&amp;"', CURRENT_TIMESTAMP);"</v>
      </c>
    </row>
    <row r="3531" spans="3:6" x14ac:dyDescent="0.25">
      <c r="C3531" s="16">
        <v>3533</v>
      </c>
      <c r="D3531" s="16" t="s">
        <v>17780</v>
      </c>
      <c r="E3531" s="16" t="s">
        <v>4333</v>
      </c>
      <c r="F3531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3533;"'";"\'")&amp;"',"&amp;IF('Locations-Stops'!D3533&lt;&gt;"";LEFT('Locations-Stops'!D3533;2)&amp;"."&amp;RIGHT('Locations-Stops'!D3533;LEN('Locations-Stops'!D3533)-2);"0")&amp;","&amp;IF('Locations-Stops'!E3533&lt;&gt;"";LEFT('Locations-Stops'!E3533;1)&amp;"."&amp;RIGHT('Locations-Stops'!E3533;LEN('Locations-Stops'!E3533)-1);"0")&amp;","&amp;IF('Locations-Stops'!G3533&lt;&gt;"";VLOOKUP('Locations-Stops'!G3533;Regions!A2:B300;2;FALSE);"0")&amp;","&amp;IF('Locations-Stops'!H3533&lt;&gt;"";VLOOKUP('Locations-Stops'!H3533;Regions!C2:D300;2;FALSE);"0")&amp;","&amp;IF('Locations-Stops'!I3533&lt;&gt;"";VLOOKUP('Locations-Stops'!I3533;Regions!F2:G300;2;FALSE);"0")&amp;","&amp;IF('Locations-Stops'!J3533&lt;&gt;"";VLOOKUP('Locations-Stops'!J3533;Regions!I2:J300;2;FALSE);"0")&amp;",'"&amp;IF('Locations-Stops'!K3533&lt;&gt;"";SUBSTITUTE('Locations-Stops'!K3533;"'";"\'");"")&amp;"','"&amp;IF('Locations-Stops'!L3533&lt;&gt;"";'Locations-Stops'!L3533;"")&amp;"','"&amp;IF('Locations-Stops'!M3533&lt;&gt;"";'Locations-Stops'!M3533;"")&amp;"','"&amp;IF('Locations-Stops'!N3533&lt;&gt;"";'Locations-Stops'!N3533;"")&amp;"', CURRENT_TIMESTAMP);"</v>
      </c>
    </row>
    <row r="3532" spans="3:6" x14ac:dyDescent="0.25">
      <c r="C3532" s="16">
        <v>3534</v>
      </c>
      <c r="D3532" s="16" t="s">
        <v>17780</v>
      </c>
      <c r="E3532" s="16" t="s">
        <v>4333</v>
      </c>
      <c r="F3532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3534;"'";"\'")&amp;"',"&amp;IF('Locations-Stops'!D3534&lt;&gt;"";LEFT('Locations-Stops'!D3534;2)&amp;"."&amp;RIGHT('Locations-Stops'!D3534;LEN('Locations-Stops'!D3534)-2);"0")&amp;","&amp;IF('Locations-Stops'!E3534&lt;&gt;"";LEFT('Locations-Stops'!E3534;1)&amp;"."&amp;RIGHT('Locations-Stops'!E3534;LEN('Locations-Stops'!E3534)-1);"0")&amp;","&amp;IF('Locations-Stops'!G3534&lt;&gt;"";VLOOKUP('Locations-Stops'!G3534;Regions!A2:B300;2;FALSE);"0")&amp;","&amp;IF('Locations-Stops'!H3534&lt;&gt;"";VLOOKUP('Locations-Stops'!H3534;Regions!C2:D300;2;FALSE);"0")&amp;","&amp;IF('Locations-Stops'!I3534&lt;&gt;"";VLOOKUP('Locations-Stops'!I3534;Regions!F2:G300;2;FALSE);"0")&amp;","&amp;IF('Locations-Stops'!J3534&lt;&gt;"";VLOOKUP('Locations-Stops'!J3534;Regions!I2:J300;2;FALSE);"0")&amp;",'"&amp;IF('Locations-Stops'!K3534&lt;&gt;"";SUBSTITUTE('Locations-Stops'!K3534;"'";"\'");"")&amp;"','"&amp;IF('Locations-Stops'!L3534&lt;&gt;"";'Locations-Stops'!L3534;"")&amp;"','"&amp;IF('Locations-Stops'!M3534&lt;&gt;"";'Locations-Stops'!M3534;"")&amp;"','"&amp;IF('Locations-Stops'!N3534&lt;&gt;"";'Locations-Stops'!N3534;"")&amp;"', CURRENT_TIMESTAMP);"</v>
      </c>
    </row>
    <row r="3533" spans="3:6" x14ac:dyDescent="0.25">
      <c r="C3533" s="16">
        <v>3535</v>
      </c>
      <c r="D3533" s="16" t="s">
        <v>17780</v>
      </c>
      <c r="E3533" s="16" t="s">
        <v>4333</v>
      </c>
      <c r="F353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3535;"'";"\'")&amp;"',"&amp;IF('Locations-Stops'!D3535&lt;&gt;"";LEFT('Locations-Stops'!D3535;2)&amp;"."&amp;RIGHT('Locations-Stops'!D3535;LEN('Locations-Stops'!D3535)-2);"0")&amp;","&amp;IF('Locations-Stops'!E3535&lt;&gt;"";LEFT('Locations-Stops'!E3535;1)&amp;"."&amp;RIGHT('Locations-Stops'!E3535;LEN('Locations-Stops'!E3535)-1);"0")&amp;","&amp;IF('Locations-Stops'!G3535&lt;&gt;"";VLOOKUP('Locations-Stops'!G3535;Regions!A2:B300;2;FALSE);"0")&amp;","&amp;IF('Locations-Stops'!H3535&lt;&gt;"";VLOOKUP('Locations-Stops'!H3535;Regions!C2:D300;2;FALSE);"0")&amp;","&amp;IF('Locations-Stops'!I3535&lt;&gt;"";VLOOKUP('Locations-Stops'!I3535;Regions!F2:G300;2;FALSE);"0")&amp;","&amp;IF('Locations-Stops'!J3535&lt;&gt;"";VLOOKUP('Locations-Stops'!J3535;Regions!I2:J300;2;FALSE);"0")&amp;",'"&amp;IF('Locations-Stops'!K3535&lt;&gt;"";SUBSTITUTE('Locations-Stops'!K3535;"'";"\'");"")&amp;"','"&amp;IF('Locations-Stops'!L3535&lt;&gt;"";'Locations-Stops'!L3535;"")&amp;"','"&amp;IF('Locations-Stops'!M3535&lt;&gt;"";'Locations-Stops'!M3535;"")&amp;"','"&amp;IF('Locations-Stops'!N3535&lt;&gt;"";'Locations-Stops'!N3535;"")&amp;"', CURRENT_TIMESTAMP);"</v>
      </c>
    </row>
    <row r="3534" spans="3:6" x14ac:dyDescent="0.25">
      <c r="C3534" s="16">
        <v>3536</v>
      </c>
      <c r="D3534" s="16" t="s">
        <v>17780</v>
      </c>
      <c r="E3534" s="16" t="s">
        <v>4333</v>
      </c>
      <c r="F353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3536;"'";"\'")&amp;"',"&amp;IF('Locations-Stops'!D3536&lt;&gt;"";LEFT('Locations-Stops'!D3536;2)&amp;"."&amp;RIGHT('Locations-Stops'!D3536;LEN('Locations-Stops'!D3536)-2);"0")&amp;","&amp;IF('Locations-Stops'!E3536&lt;&gt;"";LEFT('Locations-Stops'!E3536;1)&amp;"."&amp;RIGHT('Locations-Stops'!E3536;LEN('Locations-Stops'!E3536)-1);"0")&amp;","&amp;IF('Locations-Stops'!G3536&lt;&gt;"";VLOOKUP('Locations-Stops'!G3536;Regions!A2:B300;2;FALSE);"0")&amp;","&amp;IF('Locations-Stops'!H3536&lt;&gt;"";VLOOKUP('Locations-Stops'!H3536;Regions!C2:D300;2;FALSE);"0")&amp;","&amp;IF('Locations-Stops'!I3536&lt;&gt;"";VLOOKUP('Locations-Stops'!I3536;Regions!F2:G300;2;FALSE);"0")&amp;","&amp;IF('Locations-Stops'!J3536&lt;&gt;"";VLOOKUP('Locations-Stops'!J3536;Regions!I2:J300;2;FALSE);"0")&amp;",'"&amp;IF('Locations-Stops'!K3536&lt;&gt;"";SUBSTITUTE('Locations-Stops'!K3536;"'";"\'");"")&amp;"','"&amp;IF('Locations-Stops'!L3536&lt;&gt;"";'Locations-Stops'!L3536;"")&amp;"','"&amp;IF('Locations-Stops'!M3536&lt;&gt;"";'Locations-Stops'!M3536;"")&amp;"','"&amp;IF('Locations-Stops'!N3536&lt;&gt;"";'Locations-Stops'!N3536;"")&amp;"', CURRENT_TIMESTAMP);"</v>
      </c>
    </row>
    <row r="3535" spans="3:6" x14ac:dyDescent="0.25">
      <c r="C3535" s="16">
        <v>3537</v>
      </c>
      <c r="D3535" s="16" t="s">
        <v>17780</v>
      </c>
      <c r="E3535" s="16" t="s">
        <v>4333</v>
      </c>
      <c r="F353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3537;"'";"\'")&amp;"',"&amp;IF('Locations-Stops'!D3537&lt;&gt;"";LEFT('Locations-Stops'!D3537;2)&amp;"."&amp;RIGHT('Locations-Stops'!D3537;LEN('Locations-Stops'!D3537)-2);"0")&amp;","&amp;IF('Locations-Stops'!E3537&lt;&gt;"";LEFT('Locations-Stops'!E3537;1)&amp;"."&amp;RIGHT('Locations-Stops'!E3537;LEN('Locations-Stops'!E3537)-1);"0")&amp;","&amp;IF('Locations-Stops'!G3537&lt;&gt;"";VLOOKUP('Locations-Stops'!G3537;Regions!A2:B300;2;FALSE);"0")&amp;","&amp;IF('Locations-Stops'!H3537&lt;&gt;"";VLOOKUP('Locations-Stops'!H3537;Regions!C2:D300;2;FALSE);"0")&amp;","&amp;IF('Locations-Stops'!I3537&lt;&gt;"";VLOOKUP('Locations-Stops'!I3537;Regions!F2:G300;2;FALSE);"0")&amp;","&amp;IF('Locations-Stops'!J3537&lt;&gt;"";VLOOKUP('Locations-Stops'!J3537;Regions!I2:J300;2;FALSE);"0")&amp;",'"&amp;IF('Locations-Stops'!K3537&lt;&gt;"";SUBSTITUTE('Locations-Stops'!K3537;"'";"\'");"")&amp;"','"&amp;IF('Locations-Stops'!L3537&lt;&gt;"";'Locations-Stops'!L3537;"")&amp;"','"&amp;IF('Locations-Stops'!M3537&lt;&gt;"";'Locations-Stops'!M3537;"")&amp;"','"&amp;IF('Locations-Stops'!N3537&lt;&gt;"";'Locations-Stops'!N3537;"")&amp;"', CURRENT_TIMESTAMP);"</v>
      </c>
    </row>
    <row r="3536" spans="3:6" x14ac:dyDescent="0.25">
      <c r="C3536" s="16">
        <v>3538</v>
      </c>
      <c r="D3536" s="16" t="s">
        <v>17780</v>
      </c>
      <c r="E3536" s="16" t="s">
        <v>4333</v>
      </c>
      <c r="F3536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3538;"'";"\'")&amp;"',"&amp;IF('Locations-Stops'!D3538&lt;&gt;"";LEFT('Locations-Stops'!D3538;2)&amp;"."&amp;RIGHT('Locations-Stops'!D3538;LEN('Locations-Stops'!D3538)-2);"0")&amp;","&amp;IF('Locations-Stops'!E3538&lt;&gt;"";LEFT('Locations-Stops'!E3538;1)&amp;"."&amp;RIGHT('Locations-Stops'!E3538;LEN('Locations-Stops'!E3538)-1);"0")&amp;","&amp;IF('Locations-Stops'!G3538&lt;&gt;"";VLOOKUP('Locations-Stops'!G3538;Regions!A2:B300;2;FALSE);"0")&amp;","&amp;IF('Locations-Stops'!H3538&lt;&gt;"";VLOOKUP('Locations-Stops'!H3538;Regions!C2:D300;2;FALSE);"0")&amp;","&amp;IF('Locations-Stops'!I3538&lt;&gt;"";VLOOKUP('Locations-Stops'!I3538;Regions!F2:G300;2;FALSE);"0")&amp;","&amp;IF('Locations-Stops'!J3538&lt;&gt;"";VLOOKUP('Locations-Stops'!J3538;Regions!I2:J300;2;FALSE);"0")&amp;",'"&amp;IF('Locations-Stops'!K3538&lt;&gt;"";SUBSTITUTE('Locations-Stops'!K3538;"'";"\'");"")&amp;"','"&amp;IF('Locations-Stops'!L3538&lt;&gt;"";'Locations-Stops'!L3538;"")&amp;"','"&amp;IF('Locations-Stops'!M3538&lt;&gt;"";'Locations-Stops'!M3538;"")&amp;"','"&amp;IF('Locations-Stops'!N3538&lt;&gt;"";'Locations-Stops'!N3538;"")&amp;"', CURRENT_TIMESTAMP);"</v>
      </c>
    </row>
    <row r="3537" spans="3:6" x14ac:dyDescent="0.25">
      <c r="C3537" s="16">
        <v>3539</v>
      </c>
      <c r="D3537" s="16" t="s">
        <v>17780</v>
      </c>
      <c r="E3537" s="16" t="s">
        <v>4333</v>
      </c>
      <c r="F3537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3539;"'";"\'")&amp;"',"&amp;IF('Locations-Stops'!D3539&lt;&gt;"";LEFT('Locations-Stops'!D3539;2)&amp;"."&amp;RIGHT('Locations-Stops'!D3539;LEN('Locations-Stops'!D3539)-2);"0")&amp;","&amp;IF('Locations-Stops'!E3539&lt;&gt;"";LEFT('Locations-Stops'!E3539;1)&amp;"."&amp;RIGHT('Locations-Stops'!E3539;LEN('Locations-Stops'!E3539)-1);"0")&amp;","&amp;IF('Locations-Stops'!G3539&lt;&gt;"";VLOOKUP('Locations-Stops'!G3539;Regions!A2:B300;2;FALSE);"0")&amp;","&amp;IF('Locations-Stops'!H3539&lt;&gt;"";VLOOKUP('Locations-Stops'!H3539;Regions!C2:D300;2;FALSE);"0")&amp;","&amp;IF('Locations-Stops'!I3539&lt;&gt;"";VLOOKUP('Locations-Stops'!I3539;Regions!F2:G300;2;FALSE);"0")&amp;","&amp;IF('Locations-Stops'!J3539&lt;&gt;"";VLOOKUP('Locations-Stops'!J3539;Regions!I2:J300;2;FALSE);"0")&amp;",'"&amp;IF('Locations-Stops'!K3539&lt;&gt;"";SUBSTITUTE('Locations-Stops'!K3539;"'";"\'");"")&amp;"','"&amp;IF('Locations-Stops'!L3539&lt;&gt;"";'Locations-Stops'!L3539;"")&amp;"','"&amp;IF('Locations-Stops'!M3539&lt;&gt;"";'Locations-Stops'!M3539;"")&amp;"','"&amp;IF('Locations-Stops'!N3539&lt;&gt;"";'Locations-Stops'!N3539;"")&amp;"', CURRENT_TIMESTAMP);"</v>
      </c>
    </row>
    <row r="3538" spans="3:6" x14ac:dyDescent="0.25">
      <c r="C3538" s="16">
        <v>3540</v>
      </c>
      <c r="D3538" s="16" t="s">
        <v>17780</v>
      </c>
      <c r="E3538" s="16" t="s">
        <v>4333</v>
      </c>
      <c r="F3538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3540;"'";"\'")&amp;"',"&amp;IF('Locations-Stops'!D3540&lt;&gt;"";LEFT('Locations-Stops'!D3540;2)&amp;"."&amp;RIGHT('Locations-Stops'!D3540;LEN('Locations-Stops'!D3540)-2);"0")&amp;","&amp;IF('Locations-Stops'!E3540&lt;&gt;"";LEFT('Locations-Stops'!E3540;1)&amp;"."&amp;RIGHT('Locations-Stops'!E3540;LEN('Locations-Stops'!E3540)-1);"0")&amp;","&amp;IF('Locations-Stops'!G3540&lt;&gt;"";VLOOKUP('Locations-Stops'!G3540;Regions!A2:B300;2;FALSE);"0")&amp;","&amp;IF('Locations-Stops'!H3540&lt;&gt;"";VLOOKUP('Locations-Stops'!H3540;Regions!C2:D300;2;FALSE);"0")&amp;","&amp;IF('Locations-Stops'!I3540&lt;&gt;"";VLOOKUP('Locations-Stops'!I3540;Regions!F2:G300;2;FALSE);"0")&amp;","&amp;IF('Locations-Stops'!J3540&lt;&gt;"";VLOOKUP('Locations-Stops'!J3540;Regions!I2:J300;2;FALSE);"0")&amp;",'"&amp;IF('Locations-Stops'!K3540&lt;&gt;"";SUBSTITUTE('Locations-Stops'!K3540;"'";"\'");"")&amp;"','"&amp;IF('Locations-Stops'!L3540&lt;&gt;"";'Locations-Stops'!L3540;"")&amp;"','"&amp;IF('Locations-Stops'!M3540&lt;&gt;"";'Locations-Stops'!M3540;"")&amp;"','"&amp;IF('Locations-Stops'!N3540&lt;&gt;"";'Locations-Stops'!N3540;"")&amp;"', CURRENT_TIMESTAMP);"</v>
      </c>
    </row>
    <row r="3539" spans="3:6" x14ac:dyDescent="0.25">
      <c r="C3539" s="16">
        <v>3541</v>
      </c>
      <c r="D3539" s="16" t="s">
        <v>17780</v>
      </c>
      <c r="E3539" s="16" t="s">
        <v>4333</v>
      </c>
      <c r="F3539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3541;"'";"\'")&amp;"',"&amp;IF('Locations-Stops'!D3541&lt;&gt;"";LEFT('Locations-Stops'!D3541;2)&amp;"."&amp;RIGHT('Locations-Stops'!D3541;LEN('Locations-Stops'!D3541)-2);"0")&amp;","&amp;IF('Locations-Stops'!E3541&lt;&gt;"";LEFT('Locations-Stops'!E3541;1)&amp;"."&amp;RIGHT('Locations-Stops'!E3541;LEN('Locations-Stops'!E3541)-1);"0")&amp;","&amp;IF('Locations-Stops'!G3541&lt;&gt;"";VLOOKUP('Locations-Stops'!G3541;Regions!A2:B300;2;FALSE);"0")&amp;","&amp;IF('Locations-Stops'!H3541&lt;&gt;"";VLOOKUP('Locations-Stops'!H3541;Regions!C2:D300;2;FALSE);"0")&amp;","&amp;IF('Locations-Stops'!I3541&lt;&gt;"";VLOOKUP('Locations-Stops'!I3541;Regions!F2:G300;2;FALSE);"0")&amp;","&amp;IF('Locations-Stops'!J3541&lt;&gt;"";VLOOKUP('Locations-Stops'!J3541;Regions!I2:J300;2;FALSE);"0")&amp;",'"&amp;IF('Locations-Stops'!K3541&lt;&gt;"";SUBSTITUTE('Locations-Stops'!K3541;"'";"\'");"")&amp;"','"&amp;IF('Locations-Stops'!L3541&lt;&gt;"";'Locations-Stops'!L3541;"")&amp;"','"&amp;IF('Locations-Stops'!M3541&lt;&gt;"";'Locations-Stops'!M3541;"")&amp;"','"&amp;IF('Locations-Stops'!N3541&lt;&gt;"";'Locations-Stops'!N3541;"")&amp;"', CURRENT_TIMESTAMP);"</v>
      </c>
    </row>
    <row r="3540" spans="3:6" x14ac:dyDescent="0.25">
      <c r="C3540" s="16">
        <v>3542</v>
      </c>
      <c r="D3540" s="16" t="s">
        <v>17780</v>
      </c>
      <c r="E3540" s="16" t="s">
        <v>4333</v>
      </c>
      <c r="F3540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3542;"'";"\'")&amp;"',"&amp;IF('Locations-Stops'!D3542&lt;&gt;"";LEFT('Locations-Stops'!D3542;2)&amp;"."&amp;RIGHT('Locations-Stops'!D3542;LEN('Locations-Stops'!D3542)-2);"0")&amp;","&amp;IF('Locations-Stops'!E3542&lt;&gt;"";LEFT('Locations-Stops'!E3542;1)&amp;"."&amp;RIGHT('Locations-Stops'!E3542;LEN('Locations-Stops'!E3542)-1);"0")&amp;","&amp;IF('Locations-Stops'!G3542&lt;&gt;"";VLOOKUP('Locations-Stops'!G3542;Regions!A2:B300;2;FALSE);"0")&amp;","&amp;IF('Locations-Stops'!H3542&lt;&gt;"";VLOOKUP('Locations-Stops'!H3542;Regions!C2:D300;2;FALSE);"0")&amp;","&amp;IF('Locations-Stops'!I3542&lt;&gt;"";VLOOKUP('Locations-Stops'!I3542;Regions!F2:G300;2;FALSE);"0")&amp;","&amp;IF('Locations-Stops'!J3542&lt;&gt;"";VLOOKUP('Locations-Stops'!J3542;Regions!I2:J300;2;FALSE);"0")&amp;",'"&amp;IF('Locations-Stops'!K3542&lt;&gt;"";SUBSTITUTE('Locations-Stops'!K3542;"'";"\'");"")&amp;"','"&amp;IF('Locations-Stops'!L3542&lt;&gt;"";'Locations-Stops'!L3542;"")&amp;"','"&amp;IF('Locations-Stops'!M3542&lt;&gt;"";'Locations-Stops'!M3542;"")&amp;"','"&amp;IF('Locations-Stops'!N3542&lt;&gt;"";'Locations-Stops'!N3542;"")&amp;"', CURRENT_TIMESTAMP);"</v>
      </c>
    </row>
    <row r="3541" spans="3:6" x14ac:dyDescent="0.25">
      <c r="C3541" s="16">
        <v>3543</v>
      </c>
      <c r="D3541" s="16" t="s">
        <v>17780</v>
      </c>
      <c r="E3541" s="16" t="s">
        <v>4333</v>
      </c>
      <c r="F3541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3543;"'";"\'")&amp;"',"&amp;IF('Locations-Stops'!D3543&lt;&gt;"";LEFT('Locations-Stops'!D3543;2)&amp;"."&amp;RIGHT('Locations-Stops'!D3543;LEN('Locations-Stops'!D3543)-2);"0")&amp;","&amp;IF('Locations-Stops'!E3543&lt;&gt;"";LEFT('Locations-Stops'!E3543;1)&amp;"."&amp;RIGHT('Locations-Stops'!E3543;LEN('Locations-Stops'!E3543)-1);"0")&amp;","&amp;IF('Locations-Stops'!G3543&lt;&gt;"";VLOOKUP('Locations-Stops'!G3543;Regions!A2:B300;2;FALSE);"0")&amp;","&amp;IF('Locations-Stops'!H3543&lt;&gt;"";VLOOKUP('Locations-Stops'!H3543;Regions!C2:D300;2;FALSE);"0")&amp;","&amp;IF('Locations-Stops'!I3543&lt;&gt;"";VLOOKUP('Locations-Stops'!I3543;Regions!F2:G300;2;FALSE);"0")&amp;","&amp;IF('Locations-Stops'!J3543&lt;&gt;"";VLOOKUP('Locations-Stops'!J3543;Regions!I2:J300;2;FALSE);"0")&amp;",'"&amp;IF('Locations-Stops'!K3543&lt;&gt;"";SUBSTITUTE('Locations-Stops'!K3543;"'";"\'");"")&amp;"','"&amp;IF('Locations-Stops'!L3543&lt;&gt;"";'Locations-Stops'!L3543;"")&amp;"','"&amp;IF('Locations-Stops'!M3543&lt;&gt;"";'Locations-Stops'!M3543;"")&amp;"','"&amp;IF('Locations-Stops'!N3543&lt;&gt;"";'Locations-Stops'!N3543;"")&amp;"', CURRENT_TIMESTAMP);"</v>
      </c>
    </row>
    <row r="3542" spans="3:6" x14ac:dyDescent="0.25">
      <c r="C3542" s="16">
        <v>3544</v>
      </c>
      <c r="D3542" s="16" t="s">
        <v>17780</v>
      </c>
      <c r="E3542" s="16" t="s">
        <v>4333</v>
      </c>
      <c r="F3542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3544;"'";"\'")&amp;"',"&amp;IF('Locations-Stops'!D3544&lt;&gt;"";LEFT('Locations-Stops'!D3544;2)&amp;"."&amp;RIGHT('Locations-Stops'!D3544;LEN('Locations-Stops'!D3544)-2);"0")&amp;","&amp;IF('Locations-Stops'!E3544&lt;&gt;"";LEFT('Locations-Stops'!E3544;1)&amp;"."&amp;RIGHT('Locations-Stops'!E3544;LEN('Locations-Stops'!E3544)-1);"0")&amp;","&amp;IF('Locations-Stops'!G3544&lt;&gt;"";VLOOKUP('Locations-Stops'!G3544;Regions!A2:B300;2;FALSE);"0")&amp;","&amp;IF('Locations-Stops'!H3544&lt;&gt;"";VLOOKUP('Locations-Stops'!H3544;Regions!C2:D300;2;FALSE);"0")&amp;","&amp;IF('Locations-Stops'!I3544&lt;&gt;"";VLOOKUP('Locations-Stops'!I3544;Regions!F2:G300;2;FALSE);"0")&amp;","&amp;IF('Locations-Stops'!J3544&lt;&gt;"";VLOOKUP('Locations-Stops'!J3544;Regions!I2:J300;2;FALSE);"0")&amp;",'"&amp;IF('Locations-Stops'!K3544&lt;&gt;"";SUBSTITUTE('Locations-Stops'!K3544;"'";"\'");"")&amp;"','"&amp;IF('Locations-Stops'!L3544&lt;&gt;"";'Locations-Stops'!L3544;"")&amp;"','"&amp;IF('Locations-Stops'!M3544&lt;&gt;"";'Locations-Stops'!M3544;"")&amp;"','"&amp;IF('Locations-Stops'!N3544&lt;&gt;"";'Locations-Stops'!N3544;"")&amp;"', CURRENT_TIMESTAMP);"</v>
      </c>
    </row>
    <row r="3543" spans="3:6" x14ac:dyDescent="0.25">
      <c r="C3543" s="16">
        <v>3545</v>
      </c>
      <c r="D3543" s="16" t="s">
        <v>17780</v>
      </c>
      <c r="E3543" s="16" t="s">
        <v>4333</v>
      </c>
      <c r="F354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3545;"'";"\'")&amp;"',"&amp;IF('Locations-Stops'!D3545&lt;&gt;"";LEFT('Locations-Stops'!D3545;2)&amp;"."&amp;RIGHT('Locations-Stops'!D3545;LEN('Locations-Stops'!D3545)-2);"0")&amp;","&amp;IF('Locations-Stops'!E3545&lt;&gt;"";LEFT('Locations-Stops'!E3545;1)&amp;"."&amp;RIGHT('Locations-Stops'!E3545;LEN('Locations-Stops'!E3545)-1);"0")&amp;","&amp;IF('Locations-Stops'!G3545&lt;&gt;"";VLOOKUP('Locations-Stops'!G3545;Regions!A2:B300;2;FALSE);"0")&amp;","&amp;IF('Locations-Stops'!H3545&lt;&gt;"";VLOOKUP('Locations-Stops'!H3545;Regions!C2:D300;2;FALSE);"0")&amp;","&amp;IF('Locations-Stops'!I3545&lt;&gt;"";VLOOKUP('Locations-Stops'!I3545;Regions!F2:G300;2;FALSE);"0")&amp;","&amp;IF('Locations-Stops'!J3545&lt;&gt;"";VLOOKUP('Locations-Stops'!J3545;Regions!I2:J300;2;FALSE);"0")&amp;",'"&amp;IF('Locations-Stops'!K3545&lt;&gt;"";SUBSTITUTE('Locations-Stops'!K3545;"'";"\'");"")&amp;"','"&amp;IF('Locations-Stops'!L3545&lt;&gt;"";'Locations-Stops'!L3545;"")&amp;"','"&amp;IF('Locations-Stops'!M3545&lt;&gt;"";'Locations-Stops'!M3545;"")&amp;"','"&amp;IF('Locations-Stops'!N3545&lt;&gt;"";'Locations-Stops'!N3545;"")&amp;"', CURRENT_TIMESTAMP);"</v>
      </c>
    </row>
    <row r="3544" spans="3:6" x14ac:dyDescent="0.25">
      <c r="C3544" s="16">
        <v>3546</v>
      </c>
      <c r="D3544" s="16" t="s">
        <v>17780</v>
      </c>
      <c r="E3544" s="16" t="s">
        <v>4333</v>
      </c>
      <c r="F354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3546;"'";"\'")&amp;"',"&amp;IF('Locations-Stops'!D3546&lt;&gt;"";LEFT('Locations-Stops'!D3546;2)&amp;"."&amp;RIGHT('Locations-Stops'!D3546;LEN('Locations-Stops'!D3546)-2);"0")&amp;","&amp;IF('Locations-Stops'!E3546&lt;&gt;"";LEFT('Locations-Stops'!E3546;1)&amp;"."&amp;RIGHT('Locations-Stops'!E3546;LEN('Locations-Stops'!E3546)-1);"0")&amp;","&amp;IF('Locations-Stops'!G3546&lt;&gt;"";VLOOKUP('Locations-Stops'!G3546;Regions!A2:B300;2;FALSE);"0")&amp;","&amp;IF('Locations-Stops'!H3546&lt;&gt;"";VLOOKUP('Locations-Stops'!H3546;Regions!C2:D300;2;FALSE);"0")&amp;","&amp;IF('Locations-Stops'!I3546&lt;&gt;"";VLOOKUP('Locations-Stops'!I3546;Regions!F2:G300;2;FALSE);"0")&amp;","&amp;IF('Locations-Stops'!J3546&lt;&gt;"";VLOOKUP('Locations-Stops'!J3546;Regions!I2:J300;2;FALSE);"0")&amp;",'"&amp;IF('Locations-Stops'!K3546&lt;&gt;"";SUBSTITUTE('Locations-Stops'!K3546;"'";"\'");"")&amp;"','"&amp;IF('Locations-Stops'!L3546&lt;&gt;"";'Locations-Stops'!L3546;"")&amp;"','"&amp;IF('Locations-Stops'!M3546&lt;&gt;"";'Locations-Stops'!M3546;"")&amp;"','"&amp;IF('Locations-Stops'!N3546&lt;&gt;"";'Locations-Stops'!N3546;"")&amp;"', CURRENT_TIMESTAMP);"</v>
      </c>
    </row>
    <row r="3545" spans="3:6" x14ac:dyDescent="0.25">
      <c r="C3545" s="16">
        <v>3547</v>
      </c>
      <c r="D3545" s="16" t="s">
        <v>17780</v>
      </c>
      <c r="E3545" s="16" t="s">
        <v>4333</v>
      </c>
      <c r="F354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3547;"'";"\'")&amp;"',"&amp;IF('Locations-Stops'!D3547&lt;&gt;"";LEFT('Locations-Stops'!D3547;2)&amp;"."&amp;RIGHT('Locations-Stops'!D3547;LEN('Locations-Stops'!D3547)-2);"0")&amp;","&amp;IF('Locations-Stops'!E3547&lt;&gt;"";LEFT('Locations-Stops'!E3547;1)&amp;"."&amp;RIGHT('Locations-Stops'!E3547;LEN('Locations-Stops'!E3547)-1);"0")&amp;","&amp;IF('Locations-Stops'!G3547&lt;&gt;"";VLOOKUP('Locations-Stops'!G3547;Regions!A2:B300;2;FALSE);"0")&amp;","&amp;IF('Locations-Stops'!H3547&lt;&gt;"";VLOOKUP('Locations-Stops'!H3547;Regions!C2:D300;2;FALSE);"0")&amp;","&amp;IF('Locations-Stops'!I3547&lt;&gt;"";VLOOKUP('Locations-Stops'!I3547;Regions!F2:G300;2;FALSE);"0")&amp;","&amp;IF('Locations-Stops'!J3547&lt;&gt;"";VLOOKUP('Locations-Stops'!J3547;Regions!I2:J300;2;FALSE);"0")&amp;",'"&amp;IF('Locations-Stops'!K3547&lt;&gt;"";SUBSTITUTE('Locations-Stops'!K3547;"'";"\'");"")&amp;"','"&amp;IF('Locations-Stops'!L3547&lt;&gt;"";'Locations-Stops'!L3547;"")&amp;"','"&amp;IF('Locations-Stops'!M3547&lt;&gt;"";'Locations-Stops'!M3547;"")&amp;"','"&amp;IF('Locations-Stops'!N3547&lt;&gt;"";'Locations-Stops'!N3547;"")&amp;"', CURRENT_TIMESTAMP);"</v>
      </c>
    </row>
    <row r="3546" spans="3:6" x14ac:dyDescent="0.25">
      <c r="C3546" s="16">
        <v>3548</v>
      </c>
      <c r="D3546" s="16" t="s">
        <v>17780</v>
      </c>
      <c r="E3546" s="16" t="s">
        <v>4333</v>
      </c>
      <c r="F3546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3548;"'";"\'")&amp;"',"&amp;IF('Locations-Stops'!D3548&lt;&gt;"";LEFT('Locations-Stops'!D3548;2)&amp;"."&amp;RIGHT('Locations-Stops'!D3548;LEN('Locations-Stops'!D3548)-2);"0")&amp;","&amp;IF('Locations-Stops'!E3548&lt;&gt;"";LEFT('Locations-Stops'!E3548;1)&amp;"."&amp;RIGHT('Locations-Stops'!E3548;LEN('Locations-Stops'!E3548)-1);"0")&amp;","&amp;IF('Locations-Stops'!G3548&lt;&gt;"";VLOOKUP('Locations-Stops'!G3548;Regions!A2:B300;2;FALSE);"0")&amp;","&amp;IF('Locations-Stops'!H3548&lt;&gt;"";VLOOKUP('Locations-Stops'!H3548;Regions!C2:D300;2;FALSE);"0")&amp;","&amp;IF('Locations-Stops'!I3548&lt;&gt;"";VLOOKUP('Locations-Stops'!I3548;Regions!F2:G300;2;FALSE);"0")&amp;","&amp;IF('Locations-Stops'!J3548&lt;&gt;"";VLOOKUP('Locations-Stops'!J3548;Regions!I2:J300;2;FALSE);"0")&amp;",'"&amp;IF('Locations-Stops'!K3548&lt;&gt;"";SUBSTITUTE('Locations-Stops'!K3548;"'";"\'");"")&amp;"','"&amp;IF('Locations-Stops'!L3548&lt;&gt;"";'Locations-Stops'!L3548;"")&amp;"','"&amp;IF('Locations-Stops'!M3548&lt;&gt;"";'Locations-Stops'!M3548;"")&amp;"','"&amp;IF('Locations-Stops'!N3548&lt;&gt;"";'Locations-Stops'!N3548;"")&amp;"', CURRENT_TIMESTAMP);"</v>
      </c>
    </row>
    <row r="3547" spans="3:6" x14ac:dyDescent="0.25">
      <c r="C3547" s="16">
        <v>3549</v>
      </c>
      <c r="D3547" s="16" t="s">
        <v>17780</v>
      </c>
      <c r="E3547" s="16" t="s">
        <v>4333</v>
      </c>
      <c r="F3547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3549;"'";"\'")&amp;"',"&amp;IF('Locations-Stops'!D3549&lt;&gt;"";LEFT('Locations-Stops'!D3549;2)&amp;"."&amp;RIGHT('Locations-Stops'!D3549;LEN('Locations-Stops'!D3549)-2);"0")&amp;","&amp;IF('Locations-Stops'!E3549&lt;&gt;"";LEFT('Locations-Stops'!E3549;1)&amp;"."&amp;RIGHT('Locations-Stops'!E3549;LEN('Locations-Stops'!E3549)-1);"0")&amp;","&amp;IF('Locations-Stops'!G3549&lt;&gt;"";VLOOKUP('Locations-Stops'!G3549;Regions!A2:B300;2;FALSE);"0")&amp;","&amp;IF('Locations-Stops'!H3549&lt;&gt;"";VLOOKUP('Locations-Stops'!H3549;Regions!C2:D300;2;FALSE);"0")&amp;","&amp;IF('Locations-Stops'!I3549&lt;&gt;"";VLOOKUP('Locations-Stops'!I3549;Regions!F2:G300;2;FALSE);"0")&amp;","&amp;IF('Locations-Stops'!J3549&lt;&gt;"";VLOOKUP('Locations-Stops'!J3549;Regions!I2:J300;2;FALSE);"0")&amp;",'"&amp;IF('Locations-Stops'!K3549&lt;&gt;"";SUBSTITUTE('Locations-Stops'!K3549;"'";"\'");"")&amp;"','"&amp;IF('Locations-Stops'!L3549&lt;&gt;"";'Locations-Stops'!L3549;"")&amp;"','"&amp;IF('Locations-Stops'!M3549&lt;&gt;"";'Locations-Stops'!M3549;"")&amp;"','"&amp;IF('Locations-Stops'!N3549&lt;&gt;"";'Locations-Stops'!N3549;"")&amp;"', CURRENT_TIMESTAMP);"</v>
      </c>
    </row>
    <row r="3548" spans="3:6" x14ac:dyDescent="0.25">
      <c r="C3548" s="16">
        <v>3550</v>
      </c>
      <c r="D3548" s="16" t="s">
        <v>17780</v>
      </c>
      <c r="E3548" s="16" t="s">
        <v>4333</v>
      </c>
      <c r="F3548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3550;"'";"\'")&amp;"',"&amp;IF('Locations-Stops'!D3550&lt;&gt;"";LEFT('Locations-Stops'!D3550;2)&amp;"."&amp;RIGHT('Locations-Stops'!D3550;LEN('Locations-Stops'!D3550)-2);"0")&amp;","&amp;IF('Locations-Stops'!E3550&lt;&gt;"";LEFT('Locations-Stops'!E3550;1)&amp;"."&amp;RIGHT('Locations-Stops'!E3550;LEN('Locations-Stops'!E3550)-1);"0")&amp;","&amp;IF('Locations-Stops'!G3550&lt;&gt;"";VLOOKUP('Locations-Stops'!G3550;Regions!A2:B300;2;FALSE);"0")&amp;","&amp;IF('Locations-Stops'!H3550&lt;&gt;"";VLOOKUP('Locations-Stops'!H3550;Regions!C2:D300;2;FALSE);"0")&amp;","&amp;IF('Locations-Stops'!I3550&lt;&gt;"";VLOOKUP('Locations-Stops'!I3550;Regions!F2:G300;2;FALSE);"0")&amp;","&amp;IF('Locations-Stops'!J3550&lt;&gt;"";VLOOKUP('Locations-Stops'!J3550;Regions!I2:J300;2;FALSE);"0")&amp;",'"&amp;IF('Locations-Stops'!K3550&lt;&gt;"";SUBSTITUTE('Locations-Stops'!K3550;"'";"\'");"")&amp;"','"&amp;IF('Locations-Stops'!L3550&lt;&gt;"";'Locations-Stops'!L3550;"")&amp;"','"&amp;IF('Locations-Stops'!M3550&lt;&gt;"";'Locations-Stops'!M3550;"")&amp;"','"&amp;IF('Locations-Stops'!N3550&lt;&gt;"";'Locations-Stops'!N3550;"")&amp;"', CURRENT_TIMESTAMP);"</v>
      </c>
    </row>
    <row r="3549" spans="3:6" x14ac:dyDescent="0.25">
      <c r="C3549" s="16">
        <v>3551</v>
      </c>
      <c r="D3549" s="16" t="s">
        <v>17780</v>
      </c>
      <c r="E3549" s="16" t="s">
        <v>4333</v>
      </c>
      <c r="F3549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3551;"'";"\'")&amp;"',"&amp;IF('Locations-Stops'!D3551&lt;&gt;"";LEFT('Locations-Stops'!D3551;2)&amp;"."&amp;RIGHT('Locations-Stops'!D3551;LEN('Locations-Stops'!D3551)-2);"0")&amp;","&amp;IF('Locations-Stops'!E3551&lt;&gt;"";LEFT('Locations-Stops'!E3551;1)&amp;"."&amp;RIGHT('Locations-Stops'!E3551;LEN('Locations-Stops'!E3551)-1);"0")&amp;","&amp;IF('Locations-Stops'!G3551&lt;&gt;"";VLOOKUP('Locations-Stops'!G3551;Regions!A2:B300;2;FALSE);"0")&amp;","&amp;IF('Locations-Stops'!H3551&lt;&gt;"";VLOOKUP('Locations-Stops'!H3551;Regions!C2:D300;2;FALSE);"0")&amp;","&amp;IF('Locations-Stops'!I3551&lt;&gt;"";VLOOKUP('Locations-Stops'!I3551;Regions!F2:G300;2;FALSE);"0")&amp;","&amp;IF('Locations-Stops'!J3551&lt;&gt;"";VLOOKUP('Locations-Stops'!J3551;Regions!I2:J300;2;FALSE);"0")&amp;",'"&amp;IF('Locations-Stops'!K3551&lt;&gt;"";SUBSTITUTE('Locations-Stops'!K3551;"'";"\'");"")&amp;"','"&amp;IF('Locations-Stops'!L3551&lt;&gt;"";'Locations-Stops'!L3551;"")&amp;"','"&amp;IF('Locations-Stops'!M3551&lt;&gt;"";'Locations-Stops'!M3551;"")&amp;"','"&amp;IF('Locations-Stops'!N3551&lt;&gt;"";'Locations-Stops'!N3551;"")&amp;"', CURRENT_TIMESTAMP);"</v>
      </c>
    </row>
    <row r="3550" spans="3:6" x14ac:dyDescent="0.25">
      <c r="C3550" s="16">
        <v>3552</v>
      </c>
      <c r="D3550" s="16" t="s">
        <v>17780</v>
      </c>
      <c r="E3550" s="16" t="s">
        <v>4333</v>
      </c>
      <c r="F3550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3552;"'";"\'")&amp;"',"&amp;IF('Locations-Stops'!D3552&lt;&gt;"";LEFT('Locations-Stops'!D3552;2)&amp;"."&amp;RIGHT('Locations-Stops'!D3552;LEN('Locations-Stops'!D3552)-2);"0")&amp;","&amp;IF('Locations-Stops'!E3552&lt;&gt;"";LEFT('Locations-Stops'!E3552;1)&amp;"."&amp;RIGHT('Locations-Stops'!E3552;LEN('Locations-Stops'!E3552)-1);"0")&amp;","&amp;IF('Locations-Stops'!G3552&lt;&gt;"";VLOOKUP('Locations-Stops'!G3552;Regions!A2:B300;2;FALSE);"0")&amp;","&amp;IF('Locations-Stops'!H3552&lt;&gt;"";VLOOKUP('Locations-Stops'!H3552;Regions!C2:D300;2;FALSE);"0")&amp;","&amp;IF('Locations-Stops'!I3552&lt;&gt;"";VLOOKUP('Locations-Stops'!I3552;Regions!F2:G300;2;FALSE);"0")&amp;","&amp;IF('Locations-Stops'!J3552&lt;&gt;"";VLOOKUP('Locations-Stops'!J3552;Regions!I2:J300;2;FALSE);"0")&amp;",'"&amp;IF('Locations-Stops'!K3552&lt;&gt;"";SUBSTITUTE('Locations-Stops'!K3552;"'";"\'");"")&amp;"','"&amp;IF('Locations-Stops'!L3552&lt;&gt;"";'Locations-Stops'!L3552;"")&amp;"','"&amp;IF('Locations-Stops'!M3552&lt;&gt;"";'Locations-Stops'!M3552;"")&amp;"','"&amp;IF('Locations-Stops'!N3552&lt;&gt;"";'Locations-Stops'!N3552;"")&amp;"', CURRENT_TIMESTAMP);"</v>
      </c>
    </row>
    <row r="3551" spans="3:6" x14ac:dyDescent="0.25">
      <c r="C3551" s="16">
        <v>3553</v>
      </c>
      <c r="D3551" s="16" t="s">
        <v>17780</v>
      </c>
      <c r="E3551" s="16" t="s">
        <v>4333</v>
      </c>
      <c r="F3551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3553;"'";"\'")&amp;"',"&amp;IF('Locations-Stops'!D3553&lt;&gt;"";LEFT('Locations-Stops'!D3553;2)&amp;"."&amp;RIGHT('Locations-Stops'!D3553;LEN('Locations-Stops'!D3553)-2);"0")&amp;","&amp;IF('Locations-Stops'!E3553&lt;&gt;"";LEFT('Locations-Stops'!E3553;1)&amp;"."&amp;RIGHT('Locations-Stops'!E3553;LEN('Locations-Stops'!E3553)-1);"0")&amp;","&amp;IF('Locations-Stops'!G3553&lt;&gt;"";VLOOKUP('Locations-Stops'!G3553;Regions!A2:B300;2;FALSE);"0")&amp;","&amp;IF('Locations-Stops'!H3553&lt;&gt;"";VLOOKUP('Locations-Stops'!H3553;Regions!C2:D300;2;FALSE);"0")&amp;","&amp;IF('Locations-Stops'!I3553&lt;&gt;"";VLOOKUP('Locations-Stops'!I3553;Regions!F2:G300;2;FALSE);"0")&amp;","&amp;IF('Locations-Stops'!J3553&lt;&gt;"";VLOOKUP('Locations-Stops'!J3553;Regions!I2:J300;2;FALSE);"0")&amp;",'"&amp;IF('Locations-Stops'!K3553&lt;&gt;"";SUBSTITUTE('Locations-Stops'!K3553;"'";"\'");"")&amp;"','"&amp;IF('Locations-Stops'!L3553&lt;&gt;"";'Locations-Stops'!L3553;"")&amp;"','"&amp;IF('Locations-Stops'!M3553&lt;&gt;"";'Locations-Stops'!M3553;"")&amp;"','"&amp;IF('Locations-Stops'!N3553&lt;&gt;"";'Locations-Stops'!N3553;"")&amp;"', CURRENT_TIMESTAMP);"</v>
      </c>
    </row>
    <row r="3552" spans="3:6" x14ac:dyDescent="0.25">
      <c r="C3552" s="16">
        <v>3554</v>
      </c>
      <c r="D3552" s="16" t="s">
        <v>17780</v>
      </c>
      <c r="E3552" s="16" t="s">
        <v>4333</v>
      </c>
      <c r="F3552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3554;"'";"\'")&amp;"',"&amp;IF('Locations-Stops'!D3554&lt;&gt;"";LEFT('Locations-Stops'!D3554;2)&amp;"."&amp;RIGHT('Locations-Stops'!D3554;LEN('Locations-Stops'!D3554)-2);"0")&amp;","&amp;IF('Locations-Stops'!E3554&lt;&gt;"";LEFT('Locations-Stops'!E3554;1)&amp;"."&amp;RIGHT('Locations-Stops'!E3554;LEN('Locations-Stops'!E3554)-1);"0")&amp;","&amp;IF('Locations-Stops'!G3554&lt;&gt;"";VLOOKUP('Locations-Stops'!G3554;Regions!A2:B300;2;FALSE);"0")&amp;","&amp;IF('Locations-Stops'!H3554&lt;&gt;"";VLOOKUP('Locations-Stops'!H3554;Regions!C2:D300;2;FALSE);"0")&amp;","&amp;IF('Locations-Stops'!I3554&lt;&gt;"";VLOOKUP('Locations-Stops'!I3554;Regions!F2:G300;2;FALSE);"0")&amp;","&amp;IF('Locations-Stops'!J3554&lt;&gt;"";VLOOKUP('Locations-Stops'!J3554;Regions!I2:J300;2;FALSE);"0")&amp;",'"&amp;IF('Locations-Stops'!K3554&lt;&gt;"";SUBSTITUTE('Locations-Stops'!K3554;"'";"\'");"")&amp;"','"&amp;IF('Locations-Stops'!L3554&lt;&gt;"";'Locations-Stops'!L3554;"")&amp;"','"&amp;IF('Locations-Stops'!M3554&lt;&gt;"";'Locations-Stops'!M3554;"")&amp;"','"&amp;IF('Locations-Stops'!N3554&lt;&gt;"";'Locations-Stops'!N3554;"")&amp;"', CURRENT_TIMESTAMP);"</v>
      </c>
    </row>
    <row r="3553" spans="3:6" x14ac:dyDescent="0.25">
      <c r="C3553" s="16">
        <v>3555</v>
      </c>
      <c r="D3553" s="16" t="s">
        <v>17780</v>
      </c>
      <c r="E3553" s="16" t="s">
        <v>4333</v>
      </c>
      <c r="F355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3555;"'";"\'")&amp;"',"&amp;IF('Locations-Stops'!D3555&lt;&gt;"";LEFT('Locations-Stops'!D3555;2)&amp;"."&amp;RIGHT('Locations-Stops'!D3555;LEN('Locations-Stops'!D3555)-2);"0")&amp;","&amp;IF('Locations-Stops'!E3555&lt;&gt;"";LEFT('Locations-Stops'!E3555;1)&amp;"."&amp;RIGHT('Locations-Stops'!E3555;LEN('Locations-Stops'!E3555)-1);"0")&amp;","&amp;IF('Locations-Stops'!G3555&lt;&gt;"";VLOOKUP('Locations-Stops'!G3555;Regions!A2:B300;2;FALSE);"0")&amp;","&amp;IF('Locations-Stops'!H3555&lt;&gt;"";VLOOKUP('Locations-Stops'!H3555;Regions!C2:D300;2;FALSE);"0")&amp;","&amp;IF('Locations-Stops'!I3555&lt;&gt;"";VLOOKUP('Locations-Stops'!I3555;Regions!F2:G300;2;FALSE);"0")&amp;","&amp;IF('Locations-Stops'!J3555&lt;&gt;"";VLOOKUP('Locations-Stops'!J3555;Regions!I2:J300;2;FALSE);"0")&amp;",'"&amp;IF('Locations-Stops'!K3555&lt;&gt;"";SUBSTITUTE('Locations-Stops'!K3555;"'";"\'");"")&amp;"','"&amp;IF('Locations-Stops'!L3555&lt;&gt;"";'Locations-Stops'!L3555;"")&amp;"','"&amp;IF('Locations-Stops'!M3555&lt;&gt;"";'Locations-Stops'!M3555;"")&amp;"','"&amp;IF('Locations-Stops'!N3555&lt;&gt;"";'Locations-Stops'!N3555;"")&amp;"', CURRENT_TIMESTAMP);"</v>
      </c>
    </row>
    <row r="3554" spans="3:6" x14ac:dyDescent="0.25">
      <c r="C3554" s="16">
        <v>3556</v>
      </c>
      <c r="D3554" s="16" t="s">
        <v>17780</v>
      </c>
      <c r="E3554" s="16" t="s">
        <v>4333</v>
      </c>
      <c r="F355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3556;"'";"\'")&amp;"',"&amp;IF('Locations-Stops'!D3556&lt;&gt;"";LEFT('Locations-Stops'!D3556;2)&amp;"."&amp;RIGHT('Locations-Stops'!D3556;LEN('Locations-Stops'!D3556)-2);"0")&amp;","&amp;IF('Locations-Stops'!E3556&lt;&gt;"";LEFT('Locations-Stops'!E3556;1)&amp;"."&amp;RIGHT('Locations-Stops'!E3556;LEN('Locations-Stops'!E3556)-1);"0")&amp;","&amp;IF('Locations-Stops'!G3556&lt;&gt;"";VLOOKUP('Locations-Stops'!G3556;Regions!A2:B300;2;FALSE);"0")&amp;","&amp;IF('Locations-Stops'!H3556&lt;&gt;"";VLOOKUP('Locations-Stops'!H3556;Regions!C2:D300;2;FALSE);"0")&amp;","&amp;IF('Locations-Stops'!I3556&lt;&gt;"";VLOOKUP('Locations-Stops'!I3556;Regions!F2:G300;2;FALSE);"0")&amp;","&amp;IF('Locations-Stops'!J3556&lt;&gt;"";VLOOKUP('Locations-Stops'!J3556;Regions!I2:J300;2;FALSE);"0")&amp;",'"&amp;IF('Locations-Stops'!K3556&lt;&gt;"";SUBSTITUTE('Locations-Stops'!K3556;"'";"\'");"")&amp;"','"&amp;IF('Locations-Stops'!L3556&lt;&gt;"";'Locations-Stops'!L3556;"")&amp;"','"&amp;IF('Locations-Stops'!M3556&lt;&gt;"";'Locations-Stops'!M3556;"")&amp;"','"&amp;IF('Locations-Stops'!N3556&lt;&gt;"";'Locations-Stops'!N3556;"")&amp;"', CURRENT_TIMESTAMP);"</v>
      </c>
    </row>
    <row r="3555" spans="3:6" x14ac:dyDescent="0.25">
      <c r="C3555" s="16">
        <v>3557</v>
      </c>
      <c r="D3555" s="16" t="s">
        <v>17780</v>
      </c>
      <c r="E3555" s="16" t="s">
        <v>4333</v>
      </c>
      <c r="F355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3557;"'";"\'")&amp;"',"&amp;IF('Locations-Stops'!D3557&lt;&gt;"";LEFT('Locations-Stops'!D3557;2)&amp;"."&amp;RIGHT('Locations-Stops'!D3557;LEN('Locations-Stops'!D3557)-2);"0")&amp;","&amp;IF('Locations-Stops'!E3557&lt;&gt;"";LEFT('Locations-Stops'!E3557;1)&amp;"."&amp;RIGHT('Locations-Stops'!E3557;LEN('Locations-Stops'!E3557)-1);"0")&amp;","&amp;IF('Locations-Stops'!G3557&lt;&gt;"";VLOOKUP('Locations-Stops'!G3557;Regions!A2:B300;2;FALSE);"0")&amp;","&amp;IF('Locations-Stops'!H3557&lt;&gt;"";VLOOKUP('Locations-Stops'!H3557;Regions!C2:D300;2;FALSE);"0")&amp;","&amp;IF('Locations-Stops'!I3557&lt;&gt;"";VLOOKUP('Locations-Stops'!I3557;Regions!F2:G300;2;FALSE);"0")&amp;","&amp;IF('Locations-Stops'!J3557&lt;&gt;"";VLOOKUP('Locations-Stops'!J3557;Regions!I2:J300;2;FALSE);"0")&amp;",'"&amp;IF('Locations-Stops'!K3557&lt;&gt;"";SUBSTITUTE('Locations-Stops'!K3557;"'";"\'");"")&amp;"','"&amp;IF('Locations-Stops'!L3557&lt;&gt;"";'Locations-Stops'!L3557;"")&amp;"','"&amp;IF('Locations-Stops'!M3557&lt;&gt;"";'Locations-Stops'!M3557;"")&amp;"','"&amp;IF('Locations-Stops'!N3557&lt;&gt;"";'Locations-Stops'!N3557;"")&amp;"', CURRENT_TIMESTAMP);"</v>
      </c>
    </row>
    <row r="3556" spans="3:6" x14ac:dyDescent="0.25">
      <c r="C3556" s="16">
        <v>3558</v>
      </c>
      <c r="D3556" s="16" t="s">
        <v>17780</v>
      </c>
      <c r="E3556" s="16" t="s">
        <v>4333</v>
      </c>
      <c r="F3556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3558;"'";"\'")&amp;"',"&amp;IF('Locations-Stops'!D3558&lt;&gt;"";LEFT('Locations-Stops'!D3558;2)&amp;"."&amp;RIGHT('Locations-Stops'!D3558;LEN('Locations-Stops'!D3558)-2);"0")&amp;","&amp;IF('Locations-Stops'!E3558&lt;&gt;"";LEFT('Locations-Stops'!E3558;1)&amp;"."&amp;RIGHT('Locations-Stops'!E3558;LEN('Locations-Stops'!E3558)-1);"0")&amp;","&amp;IF('Locations-Stops'!G3558&lt;&gt;"";VLOOKUP('Locations-Stops'!G3558;Regions!A2:B300;2;FALSE);"0")&amp;","&amp;IF('Locations-Stops'!H3558&lt;&gt;"";VLOOKUP('Locations-Stops'!H3558;Regions!C2:D300;2;FALSE);"0")&amp;","&amp;IF('Locations-Stops'!I3558&lt;&gt;"";VLOOKUP('Locations-Stops'!I3558;Regions!F2:G300;2;FALSE);"0")&amp;","&amp;IF('Locations-Stops'!J3558&lt;&gt;"";VLOOKUP('Locations-Stops'!J3558;Regions!I2:J300;2;FALSE);"0")&amp;",'"&amp;IF('Locations-Stops'!K3558&lt;&gt;"";SUBSTITUTE('Locations-Stops'!K3558;"'";"\'");"")&amp;"','"&amp;IF('Locations-Stops'!L3558&lt;&gt;"";'Locations-Stops'!L3558;"")&amp;"','"&amp;IF('Locations-Stops'!M3558&lt;&gt;"";'Locations-Stops'!M3558;"")&amp;"','"&amp;IF('Locations-Stops'!N3558&lt;&gt;"";'Locations-Stops'!N3558;"")&amp;"', CURRENT_TIMESTAMP);"</v>
      </c>
    </row>
    <row r="3557" spans="3:6" x14ac:dyDescent="0.25">
      <c r="C3557" s="16">
        <v>3559</v>
      </c>
      <c r="D3557" s="16" t="s">
        <v>17780</v>
      </c>
      <c r="E3557" s="16" t="s">
        <v>4333</v>
      </c>
      <c r="F3557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3559;"'";"\'")&amp;"',"&amp;IF('Locations-Stops'!D3559&lt;&gt;"";LEFT('Locations-Stops'!D3559;2)&amp;"."&amp;RIGHT('Locations-Stops'!D3559;LEN('Locations-Stops'!D3559)-2);"0")&amp;","&amp;IF('Locations-Stops'!E3559&lt;&gt;"";LEFT('Locations-Stops'!E3559;1)&amp;"."&amp;RIGHT('Locations-Stops'!E3559;LEN('Locations-Stops'!E3559)-1);"0")&amp;","&amp;IF('Locations-Stops'!G3559&lt;&gt;"";VLOOKUP('Locations-Stops'!G3559;Regions!A2:B300;2;FALSE);"0")&amp;","&amp;IF('Locations-Stops'!H3559&lt;&gt;"";VLOOKUP('Locations-Stops'!H3559;Regions!C2:D300;2;FALSE);"0")&amp;","&amp;IF('Locations-Stops'!I3559&lt;&gt;"";VLOOKUP('Locations-Stops'!I3559;Regions!F2:G300;2;FALSE);"0")&amp;","&amp;IF('Locations-Stops'!J3559&lt;&gt;"";VLOOKUP('Locations-Stops'!J3559;Regions!I2:J300;2;FALSE);"0")&amp;",'"&amp;IF('Locations-Stops'!K3559&lt;&gt;"";SUBSTITUTE('Locations-Stops'!K3559;"'";"\'");"")&amp;"','"&amp;IF('Locations-Stops'!L3559&lt;&gt;"";'Locations-Stops'!L3559;"")&amp;"','"&amp;IF('Locations-Stops'!M3559&lt;&gt;"";'Locations-Stops'!M3559;"")&amp;"','"&amp;IF('Locations-Stops'!N3559&lt;&gt;"";'Locations-Stops'!N3559;"")&amp;"', CURRENT_TIMESTAMP);"</v>
      </c>
    </row>
    <row r="3558" spans="3:6" x14ac:dyDescent="0.25">
      <c r="C3558" s="16">
        <v>3560</v>
      </c>
      <c r="D3558" s="16" t="s">
        <v>17780</v>
      </c>
      <c r="E3558" s="16" t="s">
        <v>4333</v>
      </c>
      <c r="F3558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3560;"'";"\'")&amp;"',"&amp;IF('Locations-Stops'!D3560&lt;&gt;"";LEFT('Locations-Stops'!D3560;2)&amp;"."&amp;RIGHT('Locations-Stops'!D3560;LEN('Locations-Stops'!D3560)-2);"0")&amp;","&amp;IF('Locations-Stops'!E3560&lt;&gt;"";LEFT('Locations-Stops'!E3560;1)&amp;"."&amp;RIGHT('Locations-Stops'!E3560;LEN('Locations-Stops'!E3560)-1);"0")&amp;","&amp;IF('Locations-Stops'!G3560&lt;&gt;"";VLOOKUP('Locations-Stops'!G3560;Regions!A2:B300;2;FALSE);"0")&amp;","&amp;IF('Locations-Stops'!H3560&lt;&gt;"";VLOOKUP('Locations-Stops'!H3560;Regions!C2:D300;2;FALSE);"0")&amp;","&amp;IF('Locations-Stops'!I3560&lt;&gt;"";VLOOKUP('Locations-Stops'!I3560;Regions!F2:G300;2;FALSE);"0")&amp;","&amp;IF('Locations-Stops'!J3560&lt;&gt;"";VLOOKUP('Locations-Stops'!J3560;Regions!I2:J300;2;FALSE);"0")&amp;",'"&amp;IF('Locations-Stops'!K3560&lt;&gt;"";SUBSTITUTE('Locations-Stops'!K3560;"'";"\'");"")&amp;"','"&amp;IF('Locations-Stops'!L3560&lt;&gt;"";'Locations-Stops'!L3560;"")&amp;"','"&amp;IF('Locations-Stops'!M3560&lt;&gt;"";'Locations-Stops'!M3560;"")&amp;"','"&amp;IF('Locations-Stops'!N3560&lt;&gt;"";'Locations-Stops'!N3560;"")&amp;"', CURRENT_TIMESTAMP);"</v>
      </c>
    </row>
    <row r="3559" spans="3:6" x14ac:dyDescent="0.25">
      <c r="C3559" s="16">
        <v>3561</v>
      </c>
      <c r="D3559" s="16" t="s">
        <v>17780</v>
      </c>
      <c r="E3559" s="16" t="s">
        <v>4333</v>
      </c>
      <c r="F3559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3561;"'";"\'")&amp;"',"&amp;IF('Locations-Stops'!D3561&lt;&gt;"";LEFT('Locations-Stops'!D3561;2)&amp;"."&amp;RIGHT('Locations-Stops'!D3561;LEN('Locations-Stops'!D3561)-2);"0")&amp;","&amp;IF('Locations-Stops'!E3561&lt;&gt;"";LEFT('Locations-Stops'!E3561;1)&amp;"."&amp;RIGHT('Locations-Stops'!E3561;LEN('Locations-Stops'!E3561)-1);"0")&amp;","&amp;IF('Locations-Stops'!G3561&lt;&gt;"";VLOOKUP('Locations-Stops'!G3561;Regions!A2:B300;2;FALSE);"0")&amp;","&amp;IF('Locations-Stops'!H3561&lt;&gt;"";VLOOKUP('Locations-Stops'!H3561;Regions!C2:D300;2;FALSE);"0")&amp;","&amp;IF('Locations-Stops'!I3561&lt;&gt;"";VLOOKUP('Locations-Stops'!I3561;Regions!F2:G300;2;FALSE);"0")&amp;","&amp;IF('Locations-Stops'!J3561&lt;&gt;"";VLOOKUP('Locations-Stops'!J3561;Regions!I2:J300;2;FALSE);"0")&amp;",'"&amp;IF('Locations-Stops'!K3561&lt;&gt;"";SUBSTITUTE('Locations-Stops'!K3561;"'";"\'");"")&amp;"','"&amp;IF('Locations-Stops'!L3561&lt;&gt;"";'Locations-Stops'!L3561;"")&amp;"','"&amp;IF('Locations-Stops'!M3561&lt;&gt;"";'Locations-Stops'!M3561;"")&amp;"','"&amp;IF('Locations-Stops'!N3561&lt;&gt;"";'Locations-Stops'!N3561;"")&amp;"', CURRENT_TIMESTAMP);"</v>
      </c>
    </row>
    <row r="3560" spans="3:6" x14ac:dyDescent="0.25">
      <c r="C3560" s="16">
        <v>3562</v>
      </c>
      <c r="D3560" s="16" t="s">
        <v>17780</v>
      </c>
      <c r="E3560" s="16" t="s">
        <v>4333</v>
      </c>
      <c r="F3560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3562;"'";"\'")&amp;"',"&amp;IF('Locations-Stops'!D3562&lt;&gt;"";LEFT('Locations-Stops'!D3562;2)&amp;"."&amp;RIGHT('Locations-Stops'!D3562;LEN('Locations-Stops'!D3562)-2);"0")&amp;","&amp;IF('Locations-Stops'!E3562&lt;&gt;"";LEFT('Locations-Stops'!E3562;1)&amp;"."&amp;RIGHT('Locations-Stops'!E3562;LEN('Locations-Stops'!E3562)-1);"0")&amp;","&amp;IF('Locations-Stops'!G3562&lt;&gt;"";VLOOKUP('Locations-Stops'!G3562;Regions!A2:B300;2;FALSE);"0")&amp;","&amp;IF('Locations-Stops'!H3562&lt;&gt;"";VLOOKUP('Locations-Stops'!H3562;Regions!C2:D300;2;FALSE);"0")&amp;","&amp;IF('Locations-Stops'!I3562&lt;&gt;"";VLOOKUP('Locations-Stops'!I3562;Regions!F2:G300;2;FALSE);"0")&amp;","&amp;IF('Locations-Stops'!J3562&lt;&gt;"";VLOOKUP('Locations-Stops'!J3562;Regions!I2:J300;2;FALSE);"0")&amp;",'"&amp;IF('Locations-Stops'!K3562&lt;&gt;"";SUBSTITUTE('Locations-Stops'!K3562;"'";"\'");"")&amp;"','"&amp;IF('Locations-Stops'!L3562&lt;&gt;"";'Locations-Stops'!L3562;"")&amp;"','"&amp;IF('Locations-Stops'!M3562&lt;&gt;"";'Locations-Stops'!M3562;"")&amp;"','"&amp;IF('Locations-Stops'!N3562&lt;&gt;"";'Locations-Stops'!N3562;"")&amp;"', CURRENT_TIMESTAMP);"</v>
      </c>
    </row>
    <row r="3561" spans="3:6" x14ac:dyDescent="0.25">
      <c r="C3561" s="16">
        <v>3563</v>
      </c>
      <c r="D3561" s="16" t="s">
        <v>17780</v>
      </c>
      <c r="E3561" s="16" t="s">
        <v>4333</v>
      </c>
      <c r="F3561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3563;"'";"\'")&amp;"',"&amp;IF('Locations-Stops'!D3563&lt;&gt;"";LEFT('Locations-Stops'!D3563;2)&amp;"."&amp;RIGHT('Locations-Stops'!D3563;LEN('Locations-Stops'!D3563)-2);"0")&amp;","&amp;IF('Locations-Stops'!E3563&lt;&gt;"";LEFT('Locations-Stops'!E3563;1)&amp;"."&amp;RIGHT('Locations-Stops'!E3563;LEN('Locations-Stops'!E3563)-1);"0")&amp;","&amp;IF('Locations-Stops'!G3563&lt;&gt;"";VLOOKUP('Locations-Stops'!G3563;Regions!A2:B300;2;FALSE);"0")&amp;","&amp;IF('Locations-Stops'!H3563&lt;&gt;"";VLOOKUP('Locations-Stops'!H3563;Regions!C2:D300;2;FALSE);"0")&amp;","&amp;IF('Locations-Stops'!I3563&lt;&gt;"";VLOOKUP('Locations-Stops'!I3563;Regions!F2:G300;2;FALSE);"0")&amp;","&amp;IF('Locations-Stops'!J3563&lt;&gt;"";VLOOKUP('Locations-Stops'!J3563;Regions!I2:J300;2;FALSE);"0")&amp;",'"&amp;IF('Locations-Stops'!K3563&lt;&gt;"";SUBSTITUTE('Locations-Stops'!K3563;"'";"\'");"")&amp;"','"&amp;IF('Locations-Stops'!L3563&lt;&gt;"";'Locations-Stops'!L3563;"")&amp;"','"&amp;IF('Locations-Stops'!M3563&lt;&gt;"";'Locations-Stops'!M3563;"")&amp;"','"&amp;IF('Locations-Stops'!N3563&lt;&gt;"";'Locations-Stops'!N3563;"")&amp;"', CURRENT_TIMESTAMP);"</v>
      </c>
    </row>
    <row r="3562" spans="3:6" x14ac:dyDescent="0.25">
      <c r="C3562" s="16">
        <v>3564</v>
      </c>
      <c r="D3562" s="16" t="s">
        <v>17780</v>
      </c>
      <c r="E3562" s="16" t="s">
        <v>4333</v>
      </c>
      <c r="F3562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3564;"'";"\'")&amp;"',"&amp;IF('Locations-Stops'!D3564&lt;&gt;"";LEFT('Locations-Stops'!D3564;2)&amp;"."&amp;RIGHT('Locations-Stops'!D3564;LEN('Locations-Stops'!D3564)-2);"0")&amp;","&amp;IF('Locations-Stops'!E3564&lt;&gt;"";LEFT('Locations-Stops'!E3564;1)&amp;"."&amp;RIGHT('Locations-Stops'!E3564;LEN('Locations-Stops'!E3564)-1);"0")&amp;","&amp;IF('Locations-Stops'!G3564&lt;&gt;"";VLOOKUP('Locations-Stops'!G3564;Regions!A2:B300;2;FALSE);"0")&amp;","&amp;IF('Locations-Stops'!H3564&lt;&gt;"";VLOOKUP('Locations-Stops'!H3564;Regions!C2:D300;2;FALSE);"0")&amp;","&amp;IF('Locations-Stops'!I3564&lt;&gt;"";VLOOKUP('Locations-Stops'!I3564;Regions!F2:G300;2;FALSE);"0")&amp;","&amp;IF('Locations-Stops'!J3564&lt;&gt;"";VLOOKUP('Locations-Stops'!J3564;Regions!I2:J300;2;FALSE);"0")&amp;",'"&amp;IF('Locations-Stops'!K3564&lt;&gt;"";SUBSTITUTE('Locations-Stops'!K3564;"'";"\'");"")&amp;"','"&amp;IF('Locations-Stops'!L3564&lt;&gt;"";'Locations-Stops'!L3564;"")&amp;"','"&amp;IF('Locations-Stops'!M3564&lt;&gt;"";'Locations-Stops'!M3564;"")&amp;"','"&amp;IF('Locations-Stops'!N3564&lt;&gt;"";'Locations-Stops'!N3564;"")&amp;"', CURRENT_TIMESTAMP);"</v>
      </c>
    </row>
    <row r="3563" spans="3:6" x14ac:dyDescent="0.25">
      <c r="C3563" s="16">
        <v>3565</v>
      </c>
      <c r="D3563" s="16" t="s">
        <v>17780</v>
      </c>
      <c r="E3563" s="16" t="s">
        <v>4333</v>
      </c>
      <c r="F356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3565;"'";"\'")&amp;"',"&amp;IF('Locations-Stops'!D3565&lt;&gt;"";LEFT('Locations-Stops'!D3565;2)&amp;"."&amp;RIGHT('Locations-Stops'!D3565;LEN('Locations-Stops'!D3565)-2);"0")&amp;","&amp;IF('Locations-Stops'!E3565&lt;&gt;"";LEFT('Locations-Stops'!E3565;1)&amp;"."&amp;RIGHT('Locations-Stops'!E3565;LEN('Locations-Stops'!E3565)-1);"0")&amp;","&amp;IF('Locations-Stops'!G3565&lt;&gt;"";VLOOKUP('Locations-Stops'!G3565;Regions!A2:B300;2;FALSE);"0")&amp;","&amp;IF('Locations-Stops'!H3565&lt;&gt;"";VLOOKUP('Locations-Stops'!H3565;Regions!C2:D300;2;FALSE);"0")&amp;","&amp;IF('Locations-Stops'!I3565&lt;&gt;"";VLOOKUP('Locations-Stops'!I3565;Regions!F2:G300;2;FALSE);"0")&amp;","&amp;IF('Locations-Stops'!J3565&lt;&gt;"";VLOOKUP('Locations-Stops'!J3565;Regions!I2:J300;2;FALSE);"0")&amp;",'"&amp;IF('Locations-Stops'!K3565&lt;&gt;"";SUBSTITUTE('Locations-Stops'!K3565;"'";"\'");"")&amp;"','"&amp;IF('Locations-Stops'!L3565&lt;&gt;"";'Locations-Stops'!L3565;"")&amp;"','"&amp;IF('Locations-Stops'!M3565&lt;&gt;"";'Locations-Stops'!M3565;"")&amp;"','"&amp;IF('Locations-Stops'!N3565&lt;&gt;"";'Locations-Stops'!N3565;"")&amp;"', CURRENT_TIMESTAMP);"</v>
      </c>
    </row>
    <row r="3564" spans="3:6" x14ac:dyDescent="0.25">
      <c r="C3564" s="16">
        <v>3566</v>
      </c>
      <c r="D3564" s="16" t="s">
        <v>17780</v>
      </c>
      <c r="E3564" s="16" t="s">
        <v>4333</v>
      </c>
      <c r="F356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3566;"'";"\'")&amp;"',"&amp;IF('Locations-Stops'!D3566&lt;&gt;"";LEFT('Locations-Stops'!D3566;2)&amp;"."&amp;RIGHT('Locations-Stops'!D3566;LEN('Locations-Stops'!D3566)-2);"0")&amp;","&amp;IF('Locations-Stops'!E3566&lt;&gt;"";LEFT('Locations-Stops'!E3566;1)&amp;"."&amp;RIGHT('Locations-Stops'!E3566;LEN('Locations-Stops'!E3566)-1);"0")&amp;","&amp;IF('Locations-Stops'!G3566&lt;&gt;"";VLOOKUP('Locations-Stops'!G3566;Regions!A2:B300;2;FALSE);"0")&amp;","&amp;IF('Locations-Stops'!H3566&lt;&gt;"";VLOOKUP('Locations-Stops'!H3566;Regions!C2:D300;2;FALSE);"0")&amp;","&amp;IF('Locations-Stops'!I3566&lt;&gt;"";VLOOKUP('Locations-Stops'!I3566;Regions!F2:G300;2;FALSE);"0")&amp;","&amp;IF('Locations-Stops'!J3566&lt;&gt;"";VLOOKUP('Locations-Stops'!J3566;Regions!I2:J300;2;FALSE);"0")&amp;",'"&amp;IF('Locations-Stops'!K3566&lt;&gt;"";SUBSTITUTE('Locations-Stops'!K3566;"'";"\'");"")&amp;"','"&amp;IF('Locations-Stops'!L3566&lt;&gt;"";'Locations-Stops'!L3566;"")&amp;"','"&amp;IF('Locations-Stops'!M3566&lt;&gt;"";'Locations-Stops'!M3566;"")&amp;"','"&amp;IF('Locations-Stops'!N3566&lt;&gt;"";'Locations-Stops'!N3566;"")&amp;"', CURRENT_TIMESTAMP);"</v>
      </c>
    </row>
    <row r="3565" spans="3:6" x14ac:dyDescent="0.25">
      <c r="C3565" s="16">
        <v>3567</v>
      </c>
      <c r="D3565" s="16" t="s">
        <v>17780</v>
      </c>
      <c r="E3565" s="16" t="s">
        <v>4333</v>
      </c>
      <c r="F356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3567;"'";"\'")&amp;"',"&amp;IF('Locations-Stops'!D3567&lt;&gt;"";LEFT('Locations-Stops'!D3567;2)&amp;"."&amp;RIGHT('Locations-Stops'!D3567;LEN('Locations-Stops'!D3567)-2);"0")&amp;","&amp;IF('Locations-Stops'!E3567&lt;&gt;"";LEFT('Locations-Stops'!E3567;1)&amp;"."&amp;RIGHT('Locations-Stops'!E3567;LEN('Locations-Stops'!E3567)-1);"0")&amp;","&amp;IF('Locations-Stops'!G3567&lt;&gt;"";VLOOKUP('Locations-Stops'!G3567;Regions!A2:B300;2;FALSE);"0")&amp;","&amp;IF('Locations-Stops'!H3567&lt;&gt;"";VLOOKUP('Locations-Stops'!H3567;Regions!C2:D300;2;FALSE);"0")&amp;","&amp;IF('Locations-Stops'!I3567&lt;&gt;"";VLOOKUP('Locations-Stops'!I3567;Regions!F2:G300;2;FALSE);"0")&amp;","&amp;IF('Locations-Stops'!J3567&lt;&gt;"";VLOOKUP('Locations-Stops'!J3567;Regions!I2:J300;2;FALSE);"0")&amp;",'"&amp;IF('Locations-Stops'!K3567&lt;&gt;"";SUBSTITUTE('Locations-Stops'!K3567;"'";"\'");"")&amp;"','"&amp;IF('Locations-Stops'!L3567&lt;&gt;"";'Locations-Stops'!L3567;"")&amp;"','"&amp;IF('Locations-Stops'!M3567&lt;&gt;"";'Locations-Stops'!M3567;"")&amp;"','"&amp;IF('Locations-Stops'!N3567&lt;&gt;"";'Locations-Stops'!N3567;"")&amp;"', CURRENT_TIMESTAMP);"</v>
      </c>
    </row>
    <row r="3566" spans="3:6" x14ac:dyDescent="0.25">
      <c r="C3566" s="16">
        <v>3568</v>
      </c>
      <c r="D3566" s="16" t="s">
        <v>17780</v>
      </c>
      <c r="E3566" s="16" t="s">
        <v>4333</v>
      </c>
      <c r="F3566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3568;"'";"\'")&amp;"',"&amp;IF('Locations-Stops'!D3568&lt;&gt;"";LEFT('Locations-Stops'!D3568;2)&amp;"."&amp;RIGHT('Locations-Stops'!D3568;LEN('Locations-Stops'!D3568)-2);"0")&amp;","&amp;IF('Locations-Stops'!E3568&lt;&gt;"";LEFT('Locations-Stops'!E3568;1)&amp;"."&amp;RIGHT('Locations-Stops'!E3568;LEN('Locations-Stops'!E3568)-1);"0")&amp;","&amp;IF('Locations-Stops'!G3568&lt;&gt;"";VLOOKUP('Locations-Stops'!G3568;Regions!A2:B300;2;FALSE);"0")&amp;","&amp;IF('Locations-Stops'!H3568&lt;&gt;"";VLOOKUP('Locations-Stops'!H3568;Regions!C2:D300;2;FALSE);"0")&amp;","&amp;IF('Locations-Stops'!I3568&lt;&gt;"";VLOOKUP('Locations-Stops'!I3568;Regions!F2:G300;2;FALSE);"0")&amp;","&amp;IF('Locations-Stops'!J3568&lt;&gt;"";VLOOKUP('Locations-Stops'!J3568;Regions!I2:J300;2;FALSE);"0")&amp;",'"&amp;IF('Locations-Stops'!K3568&lt;&gt;"";SUBSTITUTE('Locations-Stops'!K3568;"'";"\'");"")&amp;"','"&amp;IF('Locations-Stops'!L3568&lt;&gt;"";'Locations-Stops'!L3568;"")&amp;"','"&amp;IF('Locations-Stops'!M3568&lt;&gt;"";'Locations-Stops'!M3568;"")&amp;"','"&amp;IF('Locations-Stops'!N3568&lt;&gt;"";'Locations-Stops'!N3568;"")&amp;"', CURRENT_TIMESTAMP);"</v>
      </c>
    </row>
    <row r="3567" spans="3:6" x14ac:dyDescent="0.25">
      <c r="C3567" s="16">
        <v>3569</v>
      </c>
      <c r="D3567" s="16" t="s">
        <v>17780</v>
      </c>
      <c r="E3567" s="16" t="s">
        <v>4333</v>
      </c>
      <c r="F3567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3569;"'";"\'")&amp;"',"&amp;IF('Locations-Stops'!D3569&lt;&gt;"";LEFT('Locations-Stops'!D3569;2)&amp;"."&amp;RIGHT('Locations-Stops'!D3569;LEN('Locations-Stops'!D3569)-2);"0")&amp;","&amp;IF('Locations-Stops'!E3569&lt;&gt;"";LEFT('Locations-Stops'!E3569;1)&amp;"."&amp;RIGHT('Locations-Stops'!E3569;LEN('Locations-Stops'!E3569)-1);"0")&amp;","&amp;IF('Locations-Stops'!G3569&lt;&gt;"";VLOOKUP('Locations-Stops'!G3569;Regions!A2:B300;2;FALSE);"0")&amp;","&amp;IF('Locations-Stops'!H3569&lt;&gt;"";VLOOKUP('Locations-Stops'!H3569;Regions!C2:D300;2;FALSE);"0")&amp;","&amp;IF('Locations-Stops'!I3569&lt;&gt;"";VLOOKUP('Locations-Stops'!I3569;Regions!F2:G300;2;FALSE);"0")&amp;","&amp;IF('Locations-Stops'!J3569&lt;&gt;"";VLOOKUP('Locations-Stops'!J3569;Regions!I2:J300;2;FALSE);"0")&amp;",'"&amp;IF('Locations-Stops'!K3569&lt;&gt;"";SUBSTITUTE('Locations-Stops'!K3569;"'";"\'");"")&amp;"','"&amp;IF('Locations-Stops'!L3569&lt;&gt;"";'Locations-Stops'!L3569;"")&amp;"','"&amp;IF('Locations-Stops'!M3569&lt;&gt;"";'Locations-Stops'!M3569;"")&amp;"','"&amp;IF('Locations-Stops'!N3569&lt;&gt;"";'Locations-Stops'!N3569;"")&amp;"', CURRENT_TIMESTAMP);"</v>
      </c>
    </row>
    <row r="3568" spans="3:6" x14ac:dyDescent="0.25">
      <c r="C3568" s="16">
        <v>3570</v>
      </c>
      <c r="D3568" s="16" t="s">
        <v>17780</v>
      </c>
      <c r="E3568" s="16" t="s">
        <v>4333</v>
      </c>
      <c r="F3568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3570;"'";"\'")&amp;"',"&amp;IF('Locations-Stops'!D3570&lt;&gt;"";LEFT('Locations-Stops'!D3570;2)&amp;"."&amp;RIGHT('Locations-Stops'!D3570;LEN('Locations-Stops'!D3570)-2);"0")&amp;","&amp;IF('Locations-Stops'!E3570&lt;&gt;"";LEFT('Locations-Stops'!E3570;1)&amp;"."&amp;RIGHT('Locations-Stops'!E3570;LEN('Locations-Stops'!E3570)-1);"0")&amp;","&amp;IF('Locations-Stops'!G3570&lt;&gt;"";VLOOKUP('Locations-Stops'!G3570;Regions!A2:B300;2;FALSE);"0")&amp;","&amp;IF('Locations-Stops'!H3570&lt;&gt;"";VLOOKUP('Locations-Stops'!H3570;Regions!C2:D300;2;FALSE);"0")&amp;","&amp;IF('Locations-Stops'!I3570&lt;&gt;"";VLOOKUP('Locations-Stops'!I3570;Regions!F2:G300;2;FALSE);"0")&amp;","&amp;IF('Locations-Stops'!J3570&lt;&gt;"";VLOOKUP('Locations-Stops'!J3570;Regions!I2:J300;2;FALSE);"0")&amp;",'"&amp;IF('Locations-Stops'!K3570&lt;&gt;"";SUBSTITUTE('Locations-Stops'!K3570;"'";"\'");"")&amp;"','"&amp;IF('Locations-Stops'!L3570&lt;&gt;"";'Locations-Stops'!L3570;"")&amp;"','"&amp;IF('Locations-Stops'!M3570&lt;&gt;"";'Locations-Stops'!M3570;"")&amp;"','"&amp;IF('Locations-Stops'!N3570&lt;&gt;"";'Locations-Stops'!N3570;"")&amp;"', CURRENT_TIMESTAMP);"</v>
      </c>
    </row>
    <row r="3569" spans="3:6" x14ac:dyDescent="0.25">
      <c r="C3569" s="16">
        <v>3571</v>
      </c>
      <c r="D3569" s="16" t="s">
        <v>17780</v>
      </c>
      <c r="E3569" s="16" t="s">
        <v>4333</v>
      </c>
      <c r="F3569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3571;"'";"\'")&amp;"',"&amp;IF('Locations-Stops'!D3571&lt;&gt;"";LEFT('Locations-Stops'!D3571;2)&amp;"."&amp;RIGHT('Locations-Stops'!D3571;LEN('Locations-Stops'!D3571)-2);"0")&amp;","&amp;IF('Locations-Stops'!E3571&lt;&gt;"";LEFT('Locations-Stops'!E3571;1)&amp;"."&amp;RIGHT('Locations-Stops'!E3571;LEN('Locations-Stops'!E3571)-1);"0")&amp;","&amp;IF('Locations-Stops'!G3571&lt;&gt;"";VLOOKUP('Locations-Stops'!G3571;Regions!A2:B300;2;FALSE);"0")&amp;","&amp;IF('Locations-Stops'!H3571&lt;&gt;"";VLOOKUP('Locations-Stops'!H3571;Regions!C2:D300;2;FALSE);"0")&amp;","&amp;IF('Locations-Stops'!I3571&lt;&gt;"";VLOOKUP('Locations-Stops'!I3571;Regions!F2:G300;2;FALSE);"0")&amp;","&amp;IF('Locations-Stops'!J3571&lt;&gt;"";VLOOKUP('Locations-Stops'!J3571;Regions!I2:J300;2;FALSE);"0")&amp;",'"&amp;IF('Locations-Stops'!K3571&lt;&gt;"";SUBSTITUTE('Locations-Stops'!K3571;"'";"\'");"")&amp;"','"&amp;IF('Locations-Stops'!L3571&lt;&gt;"";'Locations-Stops'!L3571;"")&amp;"','"&amp;IF('Locations-Stops'!M3571&lt;&gt;"";'Locations-Stops'!M3571;"")&amp;"','"&amp;IF('Locations-Stops'!N3571&lt;&gt;"";'Locations-Stops'!N3571;"")&amp;"', CURRENT_TIMESTAMP);"</v>
      </c>
    </row>
    <row r="3570" spans="3:6" x14ac:dyDescent="0.25">
      <c r="C3570" s="16">
        <v>3572</v>
      </c>
      <c r="D3570" s="16" t="s">
        <v>17780</v>
      </c>
      <c r="E3570" s="16" t="s">
        <v>4333</v>
      </c>
      <c r="F3570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3572;"'";"\'")&amp;"',"&amp;IF('Locations-Stops'!D3572&lt;&gt;"";LEFT('Locations-Stops'!D3572;2)&amp;"."&amp;RIGHT('Locations-Stops'!D3572;LEN('Locations-Stops'!D3572)-2);"0")&amp;","&amp;IF('Locations-Stops'!E3572&lt;&gt;"";LEFT('Locations-Stops'!E3572;1)&amp;"."&amp;RIGHT('Locations-Stops'!E3572;LEN('Locations-Stops'!E3572)-1);"0")&amp;","&amp;IF('Locations-Stops'!G3572&lt;&gt;"";VLOOKUP('Locations-Stops'!G3572;Regions!A2:B300;2;FALSE);"0")&amp;","&amp;IF('Locations-Stops'!H3572&lt;&gt;"";VLOOKUP('Locations-Stops'!H3572;Regions!C2:D300;2;FALSE);"0")&amp;","&amp;IF('Locations-Stops'!I3572&lt;&gt;"";VLOOKUP('Locations-Stops'!I3572;Regions!F2:G300;2;FALSE);"0")&amp;","&amp;IF('Locations-Stops'!J3572&lt;&gt;"";VLOOKUP('Locations-Stops'!J3572;Regions!I2:J300;2;FALSE);"0")&amp;",'"&amp;IF('Locations-Stops'!K3572&lt;&gt;"";SUBSTITUTE('Locations-Stops'!K3572;"'";"\'");"")&amp;"','"&amp;IF('Locations-Stops'!L3572&lt;&gt;"";'Locations-Stops'!L3572;"")&amp;"','"&amp;IF('Locations-Stops'!M3572&lt;&gt;"";'Locations-Stops'!M3572;"")&amp;"','"&amp;IF('Locations-Stops'!N3572&lt;&gt;"";'Locations-Stops'!N3572;"")&amp;"', CURRENT_TIMESTAMP);"</v>
      </c>
    </row>
    <row r="3571" spans="3:6" x14ac:dyDescent="0.25">
      <c r="C3571" s="16">
        <v>3573</v>
      </c>
      <c r="D3571" s="16" t="s">
        <v>17780</v>
      </c>
      <c r="E3571" s="16" t="s">
        <v>4333</v>
      </c>
      <c r="F3571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3573;"'";"\'")&amp;"',"&amp;IF('Locations-Stops'!D3573&lt;&gt;"";LEFT('Locations-Stops'!D3573;2)&amp;"."&amp;RIGHT('Locations-Stops'!D3573;LEN('Locations-Stops'!D3573)-2);"0")&amp;","&amp;IF('Locations-Stops'!E3573&lt;&gt;"";LEFT('Locations-Stops'!E3573;1)&amp;"."&amp;RIGHT('Locations-Stops'!E3573;LEN('Locations-Stops'!E3573)-1);"0")&amp;","&amp;IF('Locations-Stops'!G3573&lt;&gt;"";VLOOKUP('Locations-Stops'!G3573;Regions!A2:B300;2;FALSE);"0")&amp;","&amp;IF('Locations-Stops'!H3573&lt;&gt;"";VLOOKUP('Locations-Stops'!H3573;Regions!C2:D300;2;FALSE);"0")&amp;","&amp;IF('Locations-Stops'!I3573&lt;&gt;"";VLOOKUP('Locations-Stops'!I3573;Regions!F2:G300;2;FALSE);"0")&amp;","&amp;IF('Locations-Stops'!J3573&lt;&gt;"";VLOOKUP('Locations-Stops'!J3573;Regions!I2:J300;2;FALSE);"0")&amp;",'"&amp;IF('Locations-Stops'!K3573&lt;&gt;"";SUBSTITUTE('Locations-Stops'!K3573;"'";"\'");"")&amp;"','"&amp;IF('Locations-Stops'!L3573&lt;&gt;"";'Locations-Stops'!L3573;"")&amp;"','"&amp;IF('Locations-Stops'!M3573&lt;&gt;"";'Locations-Stops'!M3573;"")&amp;"','"&amp;IF('Locations-Stops'!N3573&lt;&gt;"";'Locations-Stops'!N3573;"")&amp;"', CURRENT_TIMESTAMP);"</v>
      </c>
    </row>
    <row r="3572" spans="3:6" x14ac:dyDescent="0.25">
      <c r="C3572" s="16">
        <v>3574</v>
      </c>
      <c r="D3572" s="16" t="s">
        <v>17780</v>
      </c>
      <c r="E3572" s="16" t="s">
        <v>4333</v>
      </c>
      <c r="F3572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3574;"'";"\'")&amp;"',"&amp;IF('Locations-Stops'!D3574&lt;&gt;"";LEFT('Locations-Stops'!D3574;2)&amp;"."&amp;RIGHT('Locations-Stops'!D3574;LEN('Locations-Stops'!D3574)-2);"0")&amp;","&amp;IF('Locations-Stops'!E3574&lt;&gt;"";LEFT('Locations-Stops'!E3574;1)&amp;"."&amp;RIGHT('Locations-Stops'!E3574;LEN('Locations-Stops'!E3574)-1);"0")&amp;","&amp;IF('Locations-Stops'!G3574&lt;&gt;"";VLOOKUP('Locations-Stops'!G3574;Regions!A2:B300;2;FALSE);"0")&amp;","&amp;IF('Locations-Stops'!H3574&lt;&gt;"";VLOOKUP('Locations-Stops'!H3574;Regions!C2:D300;2;FALSE);"0")&amp;","&amp;IF('Locations-Stops'!I3574&lt;&gt;"";VLOOKUP('Locations-Stops'!I3574;Regions!F2:G300;2;FALSE);"0")&amp;","&amp;IF('Locations-Stops'!J3574&lt;&gt;"";VLOOKUP('Locations-Stops'!J3574;Regions!I2:J300;2;FALSE);"0")&amp;",'"&amp;IF('Locations-Stops'!K3574&lt;&gt;"";SUBSTITUTE('Locations-Stops'!K3574;"'";"\'");"")&amp;"','"&amp;IF('Locations-Stops'!L3574&lt;&gt;"";'Locations-Stops'!L3574;"")&amp;"','"&amp;IF('Locations-Stops'!M3574&lt;&gt;"";'Locations-Stops'!M3574;"")&amp;"','"&amp;IF('Locations-Stops'!N3574&lt;&gt;"";'Locations-Stops'!N3574;"")&amp;"', CURRENT_TIMESTAMP);"</v>
      </c>
    </row>
    <row r="3573" spans="3:6" x14ac:dyDescent="0.25">
      <c r="C3573" s="16">
        <v>3575</v>
      </c>
      <c r="D3573" s="16" t="s">
        <v>17780</v>
      </c>
      <c r="E3573" s="16" t="s">
        <v>4333</v>
      </c>
      <c r="F357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3575;"'";"\'")&amp;"',"&amp;IF('Locations-Stops'!D3575&lt;&gt;"";LEFT('Locations-Stops'!D3575;2)&amp;"."&amp;RIGHT('Locations-Stops'!D3575;LEN('Locations-Stops'!D3575)-2);"0")&amp;","&amp;IF('Locations-Stops'!E3575&lt;&gt;"";LEFT('Locations-Stops'!E3575;1)&amp;"."&amp;RIGHT('Locations-Stops'!E3575;LEN('Locations-Stops'!E3575)-1);"0")&amp;","&amp;IF('Locations-Stops'!G3575&lt;&gt;"";VLOOKUP('Locations-Stops'!G3575;Regions!A2:B300;2;FALSE);"0")&amp;","&amp;IF('Locations-Stops'!H3575&lt;&gt;"";VLOOKUP('Locations-Stops'!H3575;Regions!C2:D300;2;FALSE);"0")&amp;","&amp;IF('Locations-Stops'!I3575&lt;&gt;"";VLOOKUP('Locations-Stops'!I3575;Regions!F2:G300;2;FALSE);"0")&amp;","&amp;IF('Locations-Stops'!J3575&lt;&gt;"";VLOOKUP('Locations-Stops'!J3575;Regions!I2:J300;2;FALSE);"0")&amp;",'"&amp;IF('Locations-Stops'!K3575&lt;&gt;"";SUBSTITUTE('Locations-Stops'!K3575;"'";"\'");"")&amp;"','"&amp;IF('Locations-Stops'!L3575&lt;&gt;"";'Locations-Stops'!L3575;"")&amp;"','"&amp;IF('Locations-Stops'!M3575&lt;&gt;"";'Locations-Stops'!M3575;"")&amp;"','"&amp;IF('Locations-Stops'!N3575&lt;&gt;"";'Locations-Stops'!N3575;"")&amp;"', CURRENT_TIMESTAMP);"</v>
      </c>
    </row>
    <row r="3574" spans="3:6" x14ac:dyDescent="0.25">
      <c r="C3574" s="16">
        <v>3576</v>
      </c>
      <c r="D3574" s="16" t="s">
        <v>17780</v>
      </c>
      <c r="E3574" s="16" t="s">
        <v>4333</v>
      </c>
      <c r="F357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3576;"'";"\'")&amp;"',"&amp;IF('Locations-Stops'!D3576&lt;&gt;"";LEFT('Locations-Stops'!D3576;2)&amp;"."&amp;RIGHT('Locations-Stops'!D3576;LEN('Locations-Stops'!D3576)-2);"0")&amp;","&amp;IF('Locations-Stops'!E3576&lt;&gt;"";LEFT('Locations-Stops'!E3576;1)&amp;"."&amp;RIGHT('Locations-Stops'!E3576;LEN('Locations-Stops'!E3576)-1);"0")&amp;","&amp;IF('Locations-Stops'!G3576&lt;&gt;"";VLOOKUP('Locations-Stops'!G3576;Regions!A2:B300;2;FALSE);"0")&amp;","&amp;IF('Locations-Stops'!H3576&lt;&gt;"";VLOOKUP('Locations-Stops'!H3576;Regions!C2:D300;2;FALSE);"0")&amp;","&amp;IF('Locations-Stops'!I3576&lt;&gt;"";VLOOKUP('Locations-Stops'!I3576;Regions!F2:G300;2;FALSE);"0")&amp;","&amp;IF('Locations-Stops'!J3576&lt;&gt;"";VLOOKUP('Locations-Stops'!J3576;Regions!I2:J300;2;FALSE);"0")&amp;",'"&amp;IF('Locations-Stops'!K3576&lt;&gt;"";SUBSTITUTE('Locations-Stops'!K3576;"'";"\'");"")&amp;"','"&amp;IF('Locations-Stops'!L3576&lt;&gt;"";'Locations-Stops'!L3576;"")&amp;"','"&amp;IF('Locations-Stops'!M3576&lt;&gt;"";'Locations-Stops'!M3576;"")&amp;"','"&amp;IF('Locations-Stops'!N3576&lt;&gt;"";'Locations-Stops'!N3576;"")&amp;"', CURRENT_TIMESTAMP);"</v>
      </c>
    </row>
    <row r="3575" spans="3:6" x14ac:dyDescent="0.25">
      <c r="C3575" s="16">
        <v>3577</v>
      </c>
      <c r="D3575" s="16" t="s">
        <v>17780</v>
      </c>
      <c r="E3575" s="16" t="s">
        <v>4333</v>
      </c>
      <c r="F357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3577;"'";"\'")&amp;"',"&amp;IF('Locations-Stops'!D3577&lt;&gt;"";LEFT('Locations-Stops'!D3577;2)&amp;"."&amp;RIGHT('Locations-Stops'!D3577;LEN('Locations-Stops'!D3577)-2);"0")&amp;","&amp;IF('Locations-Stops'!E3577&lt;&gt;"";LEFT('Locations-Stops'!E3577;1)&amp;"."&amp;RIGHT('Locations-Stops'!E3577;LEN('Locations-Stops'!E3577)-1);"0")&amp;","&amp;IF('Locations-Stops'!G3577&lt;&gt;"";VLOOKUP('Locations-Stops'!G3577;Regions!A2:B300;2;FALSE);"0")&amp;","&amp;IF('Locations-Stops'!H3577&lt;&gt;"";VLOOKUP('Locations-Stops'!H3577;Regions!C2:D300;2;FALSE);"0")&amp;","&amp;IF('Locations-Stops'!I3577&lt;&gt;"";VLOOKUP('Locations-Stops'!I3577;Regions!F2:G300;2;FALSE);"0")&amp;","&amp;IF('Locations-Stops'!J3577&lt;&gt;"";VLOOKUP('Locations-Stops'!J3577;Regions!I2:J300;2;FALSE);"0")&amp;",'"&amp;IF('Locations-Stops'!K3577&lt;&gt;"";SUBSTITUTE('Locations-Stops'!K3577;"'";"\'");"")&amp;"','"&amp;IF('Locations-Stops'!L3577&lt;&gt;"";'Locations-Stops'!L3577;"")&amp;"','"&amp;IF('Locations-Stops'!M3577&lt;&gt;"";'Locations-Stops'!M3577;"")&amp;"','"&amp;IF('Locations-Stops'!N3577&lt;&gt;"";'Locations-Stops'!N3577;"")&amp;"', CURRENT_TIMESTAMP);"</v>
      </c>
    </row>
    <row r="3576" spans="3:6" x14ac:dyDescent="0.25">
      <c r="C3576" s="16">
        <v>3578</v>
      </c>
      <c r="D3576" s="16" t="s">
        <v>17780</v>
      </c>
      <c r="E3576" s="16" t="s">
        <v>4333</v>
      </c>
      <c r="F3576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3578;"'";"\'")&amp;"',"&amp;IF('Locations-Stops'!D3578&lt;&gt;"";LEFT('Locations-Stops'!D3578;2)&amp;"."&amp;RIGHT('Locations-Stops'!D3578;LEN('Locations-Stops'!D3578)-2);"0")&amp;","&amp;IF('Locations-Stops'!E3578&lt;&gt;"";LEFT('Locations-Stops'!E3578;1)&amp;"."&amp;RIGHT('Locations-Stops'!E3578;LEN('Locations-Stops'!E3578)-1);"0")&amp;","&amp;IF('Locations-Stops'!G3578&lt;&gt;"";VLOOKUP('Locations-Stops'!G3578;Regions!A2:B300;2;FALSE);"0")&amp;","&amp;IF('Locations-Stops'!H3578&lt;&gt;"";VLOOKUP('Locations-Stops'!H3578;Regions!C2:D300;2;FALSE);"0")&amp;","&amp;IF('Locations-Stops'!I3578&lt;&gt;"";VLOOKUP('Locations-Stops'!I3578;Regions!F2:G300;2;FALSE);"0")&amp;","&amp;IF('Locations-Stops'!J3578&lt;&gt;"";VLOOKUP('Locations-Stops'!J3578;Regions!I2:J300;2;FALSE);"0")&amp;",'"&amp;IF('Locations-Stops'!K3578&lt;&gt;"";SUBSTITUTE('Locations-Stops'!K3578;"'";"\'");"")&amp;"','"&amp;IF('Locations-Stops'!L3578&lt;&gt;"";'Locations-Stops'!L3578;"")&amp;"','"&amp;IF('Locations-Stops'!M3578&lt;&gt;"";'Locations-Stops'!M3578;"")&amp;"','"&amp;IF('Locations-Stops'!N3578&lt;&gt;"";'Locations-Stops'!N3578;"")&amp;"', CURRENT_TIMESTAMP);"</v>
      </c>
    </row>
    <row r="3577" spans="3:6" x14ac:dyDescent="0.25">
      <c r="C3577" s="16">
        <v>3579</v>
      </c>
      <c r="D3577" s="16" t="s">
        <v>17780</v>
      </c>
      <c r="E3577" s="16" t="s">
        <v>4333</v>
      </c>
      <c r="F3577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3579;"'";"\'")&amp;"',"&amp;IF('Locations-Stops'!D3579&lt;&gt;"";LEFT('Locations-Stops'!D3579;2)&amp;"."&amp;RIGHT('Locations-Stops'!D3579;LEN('Locations-Stops'!D3579)-2);"0")&amp;","&amp;IF('Locations-Stops'!E3579&lt;&gt;"";LEFT('Locations-Stops'!E3579;1)&amp;"."&amp;RIGHT('Locations-Stops'!E3579;LEN('Locations-Stops'!E3579)-1);"0")&amp;","&amp;IF('Locations-Stops'!G3579&lt;&gt;"";VLOOKUP('Locations-Stops'!G3579;Regions!A2:B300;2;FALSE);"0")&amp;","&amp;IF('Locations-Stops'!H3579&lt;&gt;"";VLOOKUP('Locations-Stops'!H3579;Regions!C2:D300;2;FALSE);"0")&amp;","&amp;IF('Locations-Stops'!I3579&lt;&gt;"";VLOOKUP('Locations-Stops'!I3579;Regions!F2:G300;2;FALSE);"0")&amp;","&amp;IF('Locations-Stops'!J3579&lt;&gt;"";VLOOKUP('Locations-Stops'!J3579;Regions!I2:J300;2;FALSE);"0")&amp;",'"&amp;IF('Locations-Stops'!K3579&lt;&gt;"";SUBSTITUTE('Locations-Stops'!K3579;"'";"\'");"")&amp;"','"&amp;IF('Locations-Stops'!L3579&lt;&gt;"";'Locations-Stops'!L3579;"")&amp;"','"&amp;IF('Locations-Stops'!M3579&lt;&gt;"";'Locations-Stops'!M3579;"")&amp;"','"&amp;IF('Locations-Stops'!N3579&lt;&gt;"";'Locations-Stops'!N3579;"")&amp;"', CURRENT_TIMESTAMP);"</v>
      </c>
    </row>
    <row r="3578" spans="3:6" x14ac:dyDescent="0.25">
      <c r="C3578" s="16">
        <v>3580</v>
      </c>
      <c r="D3578" s="16" t="s">
        <v>17780</v>
      </c>
      <c r="E3578" s="16" t="s">
        <v>4333</v>
      </c>
      <c r="F3578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3580;"'";"\'")&amp;"',"&amp;IF('Locations-Stops'!D3580&lt;&gt;"";LEFT('Locations-Stops'!D3580;2)&amp;"."&amp;RIGHT('Locations-Stops'!D3580;LEN('Locations-Stops'!D3580)-2);"0")&amp;","&amp;IF('Locations-Stops'!E3580&lt;&gt;"";LEFT('Locations-Stops'!E3580;1)&amp;"."&amp;RIGHT('Locations-Stops'!E3580;LEN('Locations-Stops'!E3580)-1);"0")&amp;","&amp;IF('Locations-Stops'!G3580&lt;&gt;"";VLOOKUP('Locations-Stops'!G3580;Regions!A2:B300;2;FALSE);"0")&amp;","&amp;IF('Locations-Stops'!H3580&lt;&gt;"";VLOOKUP('Locations-Stops'!H3580;Regions!C2:D300;2;FALSE);"0")&amp;","&amp;IF('Locations-Stops'!I3580&lt;&gt;"";VLOOKUP('Locations-Stops'!I3580;Regions!F2:G300;2;FALSE);"0")&amp;","&amp;IF('Locations-Stops'!J3580&lt;&gt;"";VLOOKUP('Locations-Stops'!J3580;Regions!I2:J300;2;FALSE);"0")&amp;",'"&amp;IF('Locations-Stops'!K3580&lt;&gt;"";SUBSTITUTE('Locations-Stops'!K3580;"'";"\'");"")&amp;"','"&amp;IF('Locations-Stops'!L3580&lt;&gt;"";'Locations-Stops'!L3580;"")&amp;"','"&amp;IF('Locations-Stops'!M3580&lt;&gt;"";'Locations-Stops'!M3580;"")&amp;"','"&amp;IF('Locations-Stops'!N3580&lt;&gt;"";'Locations-Stops'!N3580;"")&amp;"', CURRENT_TIMESTAMP);"</v>
      </c>
    </row>
    <row r="3579" spans="3:6" x14ac:dyDescent="0.25">
      <c r="C3579" s="16">
        <v>3581</v>
      </c>
      <c r="D3579" s="16" t="s">
        <v>17780</v>
      </c>
      <c r="E3579" s="16" t="s">
        <v>4333</v>
      </c>
      <c r="F3579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3581;"'";"\'")&amp;"',"&amp;IF('Locations-Stops'!D3581&lt;&gt;"";LEFT('Locations-Stops'!D3581;2)&amp;"."&amp;RIGHT('Locations-Stops'!D3581;LEN('Locations-Stops'!D3581)-2);"0")&amp;","&amp;IF('Locations-Stops'!E3581&lt;&gt;"";LEFT('Locations-Stops'!E3581;1)&amp;"."&amp;RIGHT('Locations-Stops'!E3581;LEN('Locations-Stops'!E3581)-1);"0")&amp;","&amp;IF('Locations-Stops'!G3581&lt;&gt;"";VLOOKUP('Locations-Stops'!G3581;Regions!A2:B300;2;FALSE);"0")&amp;","&amp;IF('Locations-Stops'!H3581&lt;&gt;"";VLOOKUP('Locations-Stops'!H3581;Regions!C2:D300;2;FALSE);"0")&amp;","&amp;IF('Locations-Stops'!I3581&lt;&gt;"";VLOOKUP('Locations-Stops'!I3581;Regions!F2:G300;2;FALSE);"0")&amp;","&amp;IF('Locations-Stops'!J3581&lt;&gt;"";VLOOKUP('Locations-Stops'!J3581;Regions!I2:J300;2;FALSE);"0")&amp;",'"&amp;IF('Locations-Stops'!K3581&lt;&gt;"";SUBSTITUTE('Locations-Stops'!K3581;"'";"\'");"")&amp;"','"&amp;IF('Locations-Stops'!L3581&lt;&gt;"";'Locations-Stops'!L3581;"")&amp;"','"&amp;IF('Locations-Stops'!M3581&lt;&gt;"";'Locations-Stops'!M3581;"")&amp;"','"&amp;IF('Locations-Stops'!N3581&lt;&gt;"";'Locations-Stops'!N3581;"")&amp;"', CURRENT_TIMESTAMP);"</v>
      </c>
    </row>
    <row r="3580" spans="3:6" x14ac:dyDescent="0.25">
      <c r="C3580" s="16">
        <v>3582</v>
      </c>
      <c r="D3580" s="16" t="s">
        <v>17780</v>
      </c>
      <c r="E3580" s="16" t="s">
        <v>4333</v>
      </c>
      <c r="F3580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3582;"'";"\'")&amp;"',"&amp;IF('Locations-Stops'!D3582&lt;&gt;"";LEFT('Locations-Stops'!D3582;2)&amp;"."&amp;RIGHT('Locations-Stops'!D3582;LEN('Locations-Stops'!D3582)-2);"0")&amp;","&amp;IF('Locations-Stops'!E3582&lt;&gt;"";LEFT('Locations-Stops'!E3582;1)&amp;"."&amp;RIGHT('Locations-Stops'!E3582;LEN('Locations-Stops'!E3582)-1);"0")&amp;","&amp;IF('Locations-Stops'!G3582&lt;&gt;"";VLOOKUP('Locations-Stops'!G3582;Regions!A2:B300;2;FALSE);"0")&amp;","&amp;IF('Locations-Stops'!H3582&lt;&gt;"";VLOOKUP('Locations-Stops'!H3582;Regions!C2:D300;2;FALSE);"0")&amp;","&amp;IF('Locations-Stops'!I3582&lt;&gt;"";VLOOKUP('Locations-Stops'!I3582;Regions!F2:G300;2;FALSE);"0")&amp;","&amp;IF('Locations-Stops'!J3582&lt;&gt;"";VLOOKUP('Locations-Stops'!J3582;Regions!I2:J300;2;FALSE);"0")&amp;",'"&amp;IF('Locations-Stops'!K3582&lt;&gt;"";SUBSTITUTE('Locations-Stops'!K3582;"'";"\'");"")&amp;"','"&amp;IF('Locations-Stops'!L3582&lt;&gt;"";'Locations-Stops'!L3582;"")&amp;"','"&amp;IF('Locations-Stops'!M3582&lt;&gt;"";'Locations-Stops'!M3582;"")&amp;"','"&amp;IF('Locations-Stops'!N3582&lt;&gt;"";'Locations-Stops'!N3582;"")&amp;"', CURRENT_TIMESTAMP);"</v>
      </c>
    </row>
    <row r="3581" spans="3:6" x14ac:dyDescent="0.25">
      <c r="C3581" s="16">
        <v>3583</v>
      </c>
      <c r="D3581" s="16" t="s">
        <v>17780</v>
      </c>
      <c r="E3581" s="16" t="s">
        <v>4333</v>
      </c>
      <c r="F3581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3583;"'";"\'")&amp;"',"&amp;IF('Locations-Stops'!D3583&lt;&gt;"";LEFT('Locations-Stops'!D3583;2)&amp;"."&amp;RIGHT('Locations-Stops'!D3583;LEN('Locations-Stops'!D3583)-2);"0")&amp;","&amp;IF('Locations-Stops'!E3583&lt;&gt;"";LEFT('Locations-Stops'!E3583;1)&amp;"."&amp;RIGHT('Locations-Stops'!E3583;LEN('Locations-Stops'!E3583)-1);"0")&amp;","&amp;IF('Locations-Stops'!G3583&lt;&gt;"";VLOOKUP('Locations-Stops'!G3583;Regions!A2:B300;2;FALSE);"0")&amp;","&amp;IF('Locations-Stops'!H3583&lt;&gt;"";VLOOKUP('Locations-Stops'!H3583;Regions!C2:D300;2;FALSE);"0")&amp;","&amp;IF('Locations-Stops'!I3583&lt;&gt;"";VLOOKUP('Locations-Stops'!I3583;Regions!F2:G300;2;FALSE);"0")&amp;","&amp;IF('Locations-Stops'!J3583&lt;&gt;"";VLOOKUP('Locations-Stops'!J3583;Regions!I2:J300;2;FALSE);"0")&amp;",'"&amp;IF('Locations-Stops'!K3583&lt;&gt;"";SUBSTITUTE('Locations-Stops'!K3583;"'";"\'");"")&amp;"','"&amp;IF('Locations-Stops'!L3583&lt;&gt;"";'Locations-Stops'!L3583;"")&amp;"','"&amp;IF('Locations-Stops'!M3583&lt;&gt;"";'Locations-Stops'!M3583;"")&amp;"','"&amp;IF('Locations-Stops'!N3583&lt;&gt;"";'Locations-Stops'!N3583;"")&amp;"', CURRENT_TIMESTAMP);"</v>
      </c>
    </row>
    <row r="3582" spans="3:6" x14ac:dyDescent="0.25">
      <c r="C3582" s="16">
        <v>3584</v>
      </c>
      <c r="D3582" s="16" t="s">
        <v>17780</v>
      </c>
      <c r="E3582" s="16" t="s">
        <v>4333</v>
      </c>
      <c r="F3582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3584;"'";"\'")&amp;"',"&amp;IF('Locations-Stops'!D3584&lt;&gt;"";LEFT('Locations-Stops'!D3584;2)&amp;"."&amp;RIGHT('Locations-Stops'!D3584;LEN('Locations-Stops'!D3584)-2);"0")&amp;","&amp;IF('Locations-Stops'!E3584&lt;&gt;"";LEFT('Locations-Stops'!E3584;1)&amp;"."&amp;RIGHT('Locations-Stops'!E3584;LEN('Locations-Stops'!E3584)-1);"0")&amp;","&amp;IF('Locations-Stops'!G3584&lt;&gt;"";VLOOKUP('Locations-Stops'!G3584;Regions!A2:B300;2;FALSE);"0")&amp;","&amp;IF('Locations-Stops'!H3584&lt;&gt;"";VLOOKUP('Locations-Stops'!H3584;Regions!C2:D300;2;FALSE);"0")&amp;","&amp;IF('Locations-Stops'!I3584&lt;&gt;"";VLOOKUP('Locations-Stops'!I3584;Regions!F2:G300;2;FALSE);"0")&amp;","&amp;IF('Locations-Stops'!J3584&lt;&gt;"";VLOOKUP('Locations-Stops'!J3584;Regions!I2:J300;2;FALSE);"0")&amp;",'"&amp;IF('Locations-Stops'!K3584&lt;&gt;"";SUBSTITUTE('Locations-Stops'!K3584;"'";"\'");"")&amp;"','"&amp;IF('Locations-Stops'!L3584&lt;&gt;"";'Locations-Stops'!L3584;"")&amp;"','"&amp;IF('Locations-Stops'!M3584&lt;&gt;"";'Locations-Stops'!M3584;"")&amp;"','"&amp;IF('Locations-Stops'!N3584&lt;&gt;"";'Locations-Stops'!N3584;"")&amp;"', CURRENT_TIMESTAMP);"</v>
      </c>
    </row>
    <row r="3583" spans="3:6" x14ac:dyDescent="0.25">
      <c r="C3583" s="16">
        <v>3585</v>
      </c>
      <c r="D3583" s="16" t="s">
        <v>17780</v>
      </c>
      <c r="E3583" s="16" t="s">
        <v>4333</v>
      </c>
      <c r="F3583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3585;"'";"\'")&amp;"',"&amp;IF('Locations-Stops'!D3585&lt;&gt;"";LEFT('Locations-Stops'!D3585;2)&amp;"."&amp;RIGHT('Locations-Stops'!D3585;LEN('Locations-Stops'!D3585)-2);"0")&amp;","&amp;IF('Locations-Stops'!E3585&lt;&gt;"";LEFT('Locations-Stops'!E3585;1)&amp;"."&amp;RIGHT('Locations-Stops'!E3585;LEN('Locations-Stops'!E3585)-1);"0")&amp;","&amp;IF('Locations-Stops'!G3585&lt;&gt;"";VLOOKUP('Locations-Stops'!G3585;Regions!A2:B300;2;FALSE);"0")&amp;","&amp;IF('Locations-Stops'!H3585&lt;&gt;"";VLOOKUP('Locations-Stops'!H3585;Regions!C2:D300;2;FALSE);"0")&amp;","&amp;IF('Locations-Stops'!I3585&lt;&gt;"";VLOOKUP('Locations-Stops'!I3585;Regions!F2:G300;2;FALSE);"0")&amp;","&amp;IF('Locations-Stops'!J3585&lt;&gt;"";VLOOKUP('Locations-Stops'!J3585;Regions!I2:J300;2;FALSE);"0")&amp;",'"&amp;IF('Locations-Stops'!K3585&lt;&gt;"";SUBSTITUTE('Locations-Stops'!K3585;"'";"\'");"")&amp;"','"&amp;IF('Locations-Stops'!L3585&lt;&gt;"";'Locations-Stops'!L3585;"")&amp;"','"&amp;IF('Locations-Stops'!M3585&lt;&gt;"";'Locations-Stops'!M3585;"")&amp;"','"&amp;IF('Locations-Stops'!N3585&lt;&gt;"";'Locations-Stops'!N3585;"")&amp;"', CURRENT_TIMESTAMP);"</v>
      </c>
    </row>
    <row r="3584" spans="3:6" x14ac:dyDescent="0.25">
      <c r="C3584" s="16">
        <v>3586</v>
      </c>
      <c r="D3584" s="16" t="s">
        <v>17780</v>
      </c>
      <c r="E3584" s="16" t="s">
        <v>4333</v>
      </c>
      <c r="F3584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3586;"'";"\'")&amp;"',"&amp;IF('Locations-Stops'!D3586&lt;&gt;"";LEFT('Locations-Stops'!D3586;2)&amp;"."&amp;RIGHT('Locations-Stops'!D3586;LEN('Locations-Stops'!D3586)-2);"0")&amp;","&amp;IF('Locations-Stops'!E3586&lt;&gt;"";LEFT('Locations-Stops'!E3586;1)&amp;"."&amp;RIGHT('Locations-Stops'!E3586;LEN('Locations-Stops'!E3586)-1);"0")&amp;","&amp;IF('Locations-Stops'!G3586&lt;&gt;"";VLOOKUP('Locations-Stops'!G3586;Regions!A2:B300;2;FALSE);"0")&amp;","&amp;IF('Locations-Stops'!H3586&lt;&gt;"";VLOOKUP('Locations-Stops'!H3586;Regions!C2:D300;2;FALSE);"0")&amp;","&amp;IF('Locations-Stops'!I3586&lt;&gt;"";VLOOKUP('Locations-Stops'!I3586;Regions!F2:G300;2;FALSE);"0")&amp;","&amp;IF('Locations-Stops'!J3586&lt;&gt;"";VLOOKUP('Locations-Stops'!J3586;Regions!I2:J300;2;FALSE);"0")&amp;",'"&amp;IF('Locations-Stops'!K3586&lt;&gt;"";SUBSTITUTE('Locations-Stops'!K3586;"'";"\'");"")&amp;"','"&amp;IF('Locations-Stops'!L3586&lt;&gt;"";'Locations-Stops'!L3586;"")&amp;"','"&amp;IF('Locations-Stops'!M3586&lt;&gt;"";'Locations-Stops'!M3586;"")&amp;"','"&amp;IF('Locations-Stops'!N3586&lt;&gt;"";'Locations-Stops'!N3586;"")&amp;"', CURRENT_TIMESTAMP);"</v>
      </c>
    </row>
    <row r="3585" spans="3:6" x14ac:dyDescent="0.25">
      <c r="C3585" s="16">
        <v>3587</v>
      </c>
      <c r="D3585" s="16" t="s">
        <v>17780</v>
      </c>
      <c r="E3585" s="16" t="s">
        <v>4333</v>
      </c>
      <c r="F3585" s="16" t="str">
        <f t="shared" si="55"/>
        <v>"INSERT INTO `locations` (`id`, `name`, `latitude`, `longitude`, `province`, `region_1`, `region_2`, `region_3`, `street`, `number`, `postal`, `img`, `last_modified`) VALUES (NULL,'"&amp;SUBSTITUTE('Locations-Stops'!F3587;"'";"\'")&amp;"',"&amp;IF('Locations-Stops'!D3587&lt;&gt;"";LEFT('Locations-Stops'!D3587;2)&amp;"."&amp;RIGHT('Locations-Stops'!D3587;LEN('Locations-Stops'!D3587)-2);"0")&amp;","&amp;IF('Locations-Stops'!E3587&lt;&gt;"";LEFT('Locations-Stops'!E3587;1)&amp;"."&amp;RIGHT('Locations-Stops'!E3587;LEN('Locations-Stops'!E3587)-1);"0")&amp;","&amp;IF('Locations-Stops'!G3587&lt;&gt;"";VLOOKUP('Locations-Stops'!G3587;Regions!A2:B300;2;FALSE);"0")&amp;","&amp;IF('Locations-Stops'!H3587&lt;&gt;"";VLOOKUP('Locations-Stops'!H3587;Regions!C2:D300;2;FALSE);"0")&amp;","&amp;IF('Locations-Stops'!I3587&lt;&gt;"";VLOOKUP('Locations-Stops'!I3587;Regions!F2:G300;2;FALSE);"0")&amp;","&amp;IF('Locations-Stops'!J3587&lt;&gt;"";VLOOKUP('Locations-Stops'!J3587;Regions!I2:J300;2;FALSE);"0")&amp;",'"&amp;IF('Locations-Stops'!K3587&lt;&gt;"";SUBSTITUTE('Locations-Stops'!K3587;"'";"\'");"")&amp;"','"&amp;IF('Locations-Stops'!L3587&lt;&gt;"";'Locations-Stops'!L3587;"")&amp;"','"&amp;IF('Locations-Stops'!M3587&lt;&gt;"";'Locations-Stops'!M3587;"")&amp;"','"&amp;IF('Locations-Stops'!N3587&lt;&gt;"";'Locations-Stops'!N3587;"")&amp;"', CURRENT_TIMESTAMP);"</v>
      </c>
    </row>
    <row r="3586" spans="3:6" x14ac:dyDescent="0.25">
      <c r="C3586" s="16">
        <v>3588</v>
      </c>
      <c r="D3586" s="16" t="s">
        <v>17780</v>
      </c>
      <c r="E3586" s="16" t="s">
        <v>4333</v>
      </c>
      <c r="F3586" s="16" t="str">
        <f t="shared" ref="F3586:F3649" si="56">SUBSTITUTE(D3586, "_NUM_", C3586)</f>
        <v>"INSERT INTO `locations` (`id`, `name`, `latitude`, `longitude`, `province`, `region_1`, `region_2`, `region_3`, `street`, `number`, `postal`, `img`, `last_modified`) VALUES (NULL,'"&amp;SUBSTITUTE('Locations-Stops'!F3588;"'";"\'")&amp;"',"&amp;IF('Locations-Stops'!D3588&lt;&gt;"";LEFT('Locations-Stops'!D3588;2)&amp;"."&amp;RIGHT('Locations-Stops'!D3588;LEN('Locations-Stops'!D3588)-2);"0")&amp;","&amp;IF('Locations-Stops'!E3588&lt;&gt;"";LEFT('Locations-Stops'!E3588;1)&amp;"."&amp;RIGHT('Locations-Stops'!E3588;LEN('Locations-Stops'!E3588)-1);"0")&amp;","&amp;IF('Locations-Stops'!G3588&lt;&gt;"";VLOOKUP('Locations-Stops'!G3588;Regions!A2:B300;2;FALSE);"0")&amp;","&amp;IF('Locations-Stops'!H3588&lt;&gt;"";VLOOKUP('Locations-Stops'!H3588;Regions!C2:D300;2;FALSE);"0")&amp;","&amp;IF('Locations-Stops'!I3588&lt;&gt;"";VLOOKUP('Locations-Stops'!I3588;Regions!F2:G300;2;FALSE);"0")&amp;","&amp;IF('Locations-Stops'!J3588&lt;&gt;"";VLOOKUP('Locations-Stops'!J3588;Regions!I2:J300;2;FALSE);"0")&amp;",'"&amp;IF('Locations-Stops'!K3588&lt;&gt;"";SUBSTITUTE('Locations-Stops'!K3588;"'";"\'");"")&amp;"','"&amp;IF('Locations-Stops'!L3588&lt;&gt;"";'Locations-Stops'!L3588;"")&amp;"','"&amp;IF('Locations-Stops'!M3588&lt;&gt;"";'Locations-Stops'!M3588;"")&amp;"','"&amp;IF('Locations-Stops'!N3588&lt;&gt;"";'Locations-Stops'!N3588;"")&amp;"', CURRENT_TIMESTAMP);"</v>
      </c>
    </row>
    <row r="3587" spans="3:6" x14ac:dyDescent="0.25">
      <c r="C3587" s="16">
        <v>3589</v>
      </c>
      <c r="D3587" s="16" t="s">
        <v>17780</v>
      </c>
      <c r="E3587" s="16" t="s">
        <v>4333</v>
      </c>
      <c r="F358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3589;"'";"\'")&amp;"',"&amp;IF('Locations-Stops'!D3589&lt;&gt;"";LEFT('Locations-Stops'!D3589;2)&amp;"."&amp;RIGHT('Locations-Stops'!D3589;LEN('Locations-Stops'!D3589)-2);"0")&amp;","&amp;IF('Locations-Stops'!E3589&lt;&gt;"";LEFT('Locations-Stops'!E3589;1)&amp;"."&amp;RIGHT('Locations-Stops'!E3589;LEN('Locations-Stops'!E3589)-1);"0")&amp;","&amp;IF('Locations-Stops'!G3589&lt;&gt;"";VLOOKUP('Locations-Stops'!G3589;Regions!A2:B300;2;FALSE);"0")&amp;","&amp;IF('Locations-Stops'!H3589&lt;&gt;"";VLOOKUP('Locations-Stops'!H3589;Regions!C2:D300;2;FALSE);"0")&amp;","&amp;IF('Locations-Stops'!I3589&lt;&gt;"";VLOOKUP('Locations-Stops'!I3589;Regions!F2:G300;2;FALSE);"0")&amp;","&amp;IF('Locations-Stops'!J3589&lt;&gt;"";VLOOKUP('Locations-Stops'!J3589;Regions!I2:J300;2;FALSE);"0")&amp;",'"&amp;IF('Locations-Stops'!K3589&lt;&gt;"";SUBSTITUTE('Locations-Stops'!K3589;"'";"\'");"")&amp;"','"&amp;IF('Locations-Stops'!L3589&lt;&gt;"";'Locations-Stops'!L3589;"")&amp;"','"&amp;IF('Locations-Stops'!M3589&lt;&gt;"";'Locations-Stops'!M3589;"")&amp;"','"&amp;IF('Locations-Stops'!N3589&lt;&gt;"";'Locations-Stops'!N3589;"")&amp;"', CURRENT_TIMESTAMP);"</v>
      </c>
    </row>
    <row r="3588" spans="3:6" x14ac:dyDescent="0.25">
      <c r="C3588" s="16">
        <v>3590</v>
      </c>
      <c r="D3588" s="16" t="s">
        <v>17780</v>
      </c>
      <c r="E3588" s="16" t="s">
        <v>4333</v>
      </c>
      <c r="F358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3590;"'";"\'")&amp;"',"&amp;IF('Locations-Stops'!D3590&lt;&gt;"";LEFT('Locations-Stops'!D3590;2)&amp;"."&amp;RIGHT('Locations-Stops'!D3590;LEN('Locations-Stops'!D3590)-2);"0")&amp;","&amp;IF('Locations-Stops'!E3590&lt;&gt;"";LEFT('Locations-Stops'!E3590;1)&amp;"."&amp;RIGHT('Locations-Stops'!E3590;LEN('Locations-Stops'!E3590)-1);"0")&amp;","&amp;IF('Locations-Stops'!G3590&lt;&gt;"";VLOOKUP('Locations-Stops'!G3590;Regions!A2:B300;2;FALSE);"0")&amp;","&amp;IF('Locations-Stops'!H3590&lt;&gt;"";VLOOKUP('Locations-Stops'!H3590;Regions!C2:D300;2;FALSE);"0")&amp;","&amp;IF('Locations-Stops'!I3590&lt;&gt;"";VLOOKUP('Locations-Stops'!I3590;Regions!F2:G300;2;FALSE);"0")&amp;","&amp;IF('Locations-Stops'!J3590&lt;&gt;"";VLOOKUP('Locations-Stops'!J3590;Regions!I2:J300;2;FALSE);"0")&amp;",'"&amp;IF('Locations-Stops'!K3590&lt;&gt;"";SUBSTITUTE('Locations-Stops'!K3590;"'";"\'");"")&amp;"','"&amp;IF('Locations-Stops'!L3590&lt;&gt;"";'Locations-Stops'!L3590;"")&amp;"','"&amp;IF('Locations-Stops'!M3590&lt;&gt;"";'Locations-Stops'!M3590;"")&amp;"','"&amp;IF('Locations-Stops'!N3590&lt;&gt;"";'Locations-Stops'!N3590;"")&amp;"', CURRENT_TIMESTAMP);"</v>
      </c>
    </row>
    <row r="3589" spans="3:6" x14ac:dyDescent="0.25">
      <c r="C3589" s="16">
        <v>3591</v>
      </c>
      <c r="D3589" s="16" t="s">
        <v>17780</v>
      </c>
      <c r="E3589" s="16" t="s">
        <v>4333</v>
      </c>
      <c r="F358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3591;"'";"\'")&amp;"',"&amp;IF('Locations-Stops'!D3591&lt;&gt;"";LEFT('Locations-Stops'!D3591;2)&amp;"."&amp;RIGHT('Locations-Stops'!D3591;LEN('Locations-Stops'!D3591)-2);"0")&amp;","&amp;IF('Locations-Stops'!E3591&lt;&gt;"";LEFT('Locations-Stops'!E3591;1)&amp;"."&amp;RIGHT('Locations-Stops'!E3591;LEN('Locations-Stops'!E3591)-1);"0")&amp;","&amp;IF('Locations-Stops'!G3591&lt;&gt;"";VLOOKUP('Locations-Stops'!G3591;Regions!A2:B300;2;FALSE);"0")&amp;","&amp;IF('Locations-Stops'!H3591&lt;&gt;"";VLOOKUP('Locations-Stops'!H3591;Regions!C2:D300;2;FALSE);"0")&amp;","&amp;IF('Locations-Stops'!I3591&lt;&gt;"";VLOOKUP('Locations-Stops'!I3591;Regions!F2:G300;2;FALSE);"0")&amp;","&amp;IF('Locations-Stops'!J3591&lt;&gt;"";VLOOKUP('Locations-Stops'!J3591;Regions!I2:J300;2;FALSE);"0")&amp;",'"&amp;IF('Locations-Stops'!K3591&lt;&gt;"";SUBSTITUTE('Locations-Stops'!K3591;"'";"\'");"")&amp;"','"&amp;IF('Locations-Stops'!L3591&lt;&gt;"";'Locations-Stops'!L3591;"")&amp;"','"&amp;IF('Locations-Stops'!M3591&lt;&gt;"";'Locations-Stops'!M3591;"")&amp;"','"&amp;IF('Locations-Stops'!N3591&lt;&gt;"";'Locations-Stops'!N3591;"")&amp;"', CURRENT_TIMESTAMP);"</v>
      </c>
    </row>
    <row r="3590" spans="3:6" x14ac:dyDescent="0.25">
      <c r="C3590" s="16">
        <v>3592</v>
      </c>
      <c r="D3590" s="16" t="s">
        <v>17780</v>
      </c>
      <c r="E3590" s="16" t="s">
        <v>4333</v>
      </c>
      <c r="F3590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3592;"'";"\'")&amp;"',"&amp;IF('Locations-Stops'!D3592&lt;&gt;"";LEFT('Locations-Stops'!D3592;2)&amp;"."&amp;RIGHT('Locations-Stops'!D3592;LEN('Locations-Stops'!D3592)-2);"0")&amp;","&amp;IF('Locations-Stops'!E3592&lt;&gt;"";LEFT('Locations-Stops'!E3592;1)&amp;"."&amp;RIGHT('Locations-Stops'!E3592;LEN('Locations-Stops'!E3592)-1);"0")&amp;","&amp;IF('Locations-Stops'!G3592&lt;&gt;"";VLOOKUP('Locations-Stops'!G3592;Regions!A2:B300;2;FALSE);"0")&amp;","&amp;IF('Locations-Stops'!H3592&lt;&gt;"";VLOOKUP('Locations-Stops'!H3592;Regions!C2:D300;2;FALSE);"0")&amp;","&amp;IF('Locations-Stops'!I3592&lt;&gt;"";VLOOKUP('Locations-Stops'!I3592;Regions!F2:G300;2;FALSE);"0")&amp;","&amp;IF('Locations-Stops'!J3592&lt;&gt;"";VLOOKUP('Locations-Stops'!J3592;Regions!I2:J300;2;FALSE);"0")&amp;",'"&amp;IF('Locations-Stops'!K3592&lt;&gt;"";SUBSTITUTE('Locations-Stops'!K3592;"'";"\'");"")&amp;"','"&amp;IF('Locations-Stops'!L3592&lt;&gt;"";'Locations-Stops'!L3592;"")&amp;"','"&amp;IF('Locations-Stops'!M3592&lt;&gt;"";'Locations-Stops'!M3592;"")&amp;"','"&amp;IF('Locations-Stops'!N3592&lt;&gt;"";'Locations-Stops'!N3592;"")&amp;"', CURRENT_TIMESTAMP);"</v>
      </c>
    </row>
    <row r="3591" spans="3:6" x14ac:dyDescent="0.25">
      <c r="C3591" s="16">
        <v>3593</v>
      </c>
      <c r="D3591" s="16" t="s">
        <v>17780</v>
      </c>
      <c r="E3591" s="16" t="s">
        <v>4333</v>
      </c>
      <c r="F3591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3593;"'";"\'")&amp;"',"&amp;IF('Locations-Stops'!D3593&lt;&gt;"";LEFT('Locations-Stops'!D3593;2)&amp;"."&amp;RIGHT('Locations-Stops'!D3593;LEN('Locations-Stops'!D3593)-2);"0")&amp;","&amp;IF('Locations-Stops'!E3593&lt;&gt;"";LEFT('Locations-Stops'!E3593;1)&amp;"."&amp;RIGHT('Locations-Stops'!E3593;LEN('Locations-Stops'!E3593)-1);"0")&amp;","&amp;IF('Locations-Stops'!G3593&lt;&gt;"";VLOOKUP('Locations-Stops'!G3593;Regions!A2:B300;2;FALSE);"0")&amp;","&amp;IF('Locations-Stops'!H3593&lt;&gt;"";VLOOKUP('Locations-Stops'!H3593;Regions!C2:D300;2;FALSE);"0")&amp;","&amp;IF('Locations-Stops'!I3593&lt;&gt;"";VLOOKUP('Locations-Stops'!I3593;Regions!F2:G300;2;FALSE);"0")&amp;","&amp;IF('Locations-Stops'!J3593&lt;&gt;"";VLOOKUP('Locations-Stops'!J3593;Regions!I2:J300;2;FALSE);"0")&amp;",'"&amp;IF('Locations-Stops'!K3593&lt;&gt;"";SUBSTITUTE('Locations-Stops'!K3593;"'";"\'");"")&amp;"','"&amp;IF('Locations-Stops'!L3593&lt;&gt;"";'Locations-Stops'!L3593;"")&amp;"','"&amp;IF('Locations-Stops'!M3593&lt;&gt;"";'Locations-Stops'!M3593;"")&amp;"','"&amp;IF('Locations-Stops'!N3593&lt;&gt;"";'Locations-Stops'!N3593;"")&amp;"', CURRENT_TIMESTAMP);"</v>
      </c>
    </row>
    <row r="3592" spans="3:6" x14ac:dyDescent="0.25">
      <c r="C3592" s="16">
        <v>3594</v>
      </c>
      <c r="D3592" s="16" t="s">
        <v>17780</v>
      </c>
      <c r="E3592" s="16" t="s">
        <v>4333</v>
      </c>
      <c r="F3592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3594;"'";"\'")&amp;"',"&amp;IF('Locations-Stops'!D3594&lt;&gt;"";LEFT('Locations-Stops'!D3594;2)&amp;"."&amp;RIGHT('Locations-Stops'!D3594;LEN('Locations-Stops'!D3594)-2);"0")&amp;","&amp;IF('Locations-Stops'!E3594&lt;&gt;"";LEFT('Locations-Stops'!E3594;1)&amp;"."&amp;RIGHT('Locations-Stops'!E3594;LEN('Locations-Stops'!E3594)-1);"0")&amp;","&amp;IF('Locations-Stops'!G3594&lt;&gt;"";VLOOKUP('Locations-Stops'!G3594;Regions!A2:B300;2;FALSE);"0")&amp;","&amp;IF('Locations-Stops'!H3594&lt;&gt;"";VLOOKUP('Locations-Stops'!H3594;Regions!C2:D300;2;FALSE);"0")&amp;","&amp;IF('Locations-Stops'!I3594&lt;&gt;"";VLOOKUP('Locations-Stops'!I3594;Regions!F2:G300;2;FALSE);"0")&amp;","&amp;IF('Locations-Stops'!J3594&lt;&gt;"";VLOOKUP('Locations-Stops'!J3594;Regions!I2:J300;2;FALSE);"0")&amp;",'"&amp;IF('Locations-Stops'!K3594&lt;&gt;"";SUBSTITUTE('Locations-Stops'!K3594;"'";"\'");"")&amp;"','"&amp;IF('Locations-Stops'!L3594&lt;&gt;"";'Locations-Stops'!L3594;"")&amp;"','"&amp;IF('Locations-Stops'!M3594&lt;&gt;"";'Locations-Stops'!M3594;"")&amp;"','"&amp;IF('Locations-Stops'!N3594&lt;&gt;"";'Locations-Stops'!N3594;"")&amp;"', CURRENT_TIMESTAMP);"</v>
      </c>
    </row>
    <row r="3593" spans="3:6" x14ac:dyDescent="0.25">
      <c r="C3593" s="16">
        <v>3595</v>
      </c>
      <c r="D3593" s="16" t="s">
        <v>17780</v>
      </c>
      <c r="E3593" s="16" t="s">
        <v>4333</v>
      </c>
      <c r="F3593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3595;"'";"\'")&amp;"',"&amp;IF('Locations-Stops'!D3595&lt;&gt;"";LEFT('Locations-Stops'!D3595;2)&amp;"."&amp;RIGHT('Locations-Stops'!D3595;LEN('Locations-Stops'!D3595)-2);"0")&amp;","&amp;IF('Locations-Stops'!E3595&lt;&gt;"";LEFT('Locations-Stops'!E3595;1)&amp;"."&amp;RIGHT('Locations-Stops'!E3595;LEN('Locations-Stops'!E3595)-1);"0")&amp;","&amp;IF('Locations-Stops'!G3595&lt;&gt;"";VLOOKUP('Locations-Stops'!G3595;Regions!A2:B300;2;FALSE);"0")&amp;","&amp;IF('Locations-Stops'!H3595&lt;&gt;"";VLOOKUP('Locations-Stops'!H3595;Regions!C2:D300;2;FALSE);"0")&amp;","&amp;IF('Locations-Stops'!I3595&lt;&gt;"";VLOOKUP('Locations-Stops'!I3595;Regions!F2:G300;2;FALSE);"0")&amp;","&amp;IF('Locations-Stops'!J3595&lt;&gt;"";VLOOKUP('Locations-Stops'!J3595;Regions!I2:J300;2;FALSE);"0")&amp;",'"&amp;IF('Locations-Stops'!K3595&lt;&gt;"";SUBSTITUTE('Locations-Stops'!K3595;"'";"\'");"")&amp;"','"&amp;IF('Locations-Stops'!L3595&lt;&gt;"";'Locations-Stops'!L3595;"")&amp;"','"&amp;IF('Locations-Stops'!M3595&lt;&gt;"";'Locations-Stops'!M3595;"")&amp;"','"&amp;IF('Locations-Stops'!N3595&lt;&gt;"";'Locations-Stops'!N3595;"")&amp;"', CURRENT_TIMESTAMP);"</v>
      </c>
    </row>
    <row r="3594" spans="3:6" x14ac:dyDescent="0.25">
      <c r="C3594" s="16">
        <v>3596</v>
      </c>
      <c r="D3594" s="16" t="s">
        <v>17780</v>
      </c>
      <c r="E3594" s="16" t="s">
        <v>4333</v>
      </c>
      <c r="F3594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3596;"'";"\'")&amp;"',"&amp;IF('Locations-Stops'!D3596&lt;&gt;"";LEFT('Locations-Stops'!D3596;2)&amp;"."&amp;RIGHT('Locations-Stops'!D3596;LEN('Locations-Stops'!D3596)-2);"0")&amp;","&amp;IF('Locations-Stops'!E3596&lt;&gt;"";LEFT('Locations-Stops'!E3596;1)&amp;"."&amp;RIGHT('Locations-Stops'!E3596;LEN('Locations-Stops'!E3596)-1);"0")&amp;","&amp;IF('Locations-Stops'!G3596&lt;&gt;"";VLOOKUP('Locations-Stops'!G3596;Regions!A2:B300;2;FALSE);"0")&amp;","&amp;IF('Locations-Stops'!H3596&lt;&gt;"";VLOOKUP('Locations-Stops'!H3596;Regions!C2:D300;2;FALSE);"0")&amp;","&amp;IF('Locations-Stops'!I3596&lt;&gt;"";VLOOKUP('Locations-Stops'!I3596;Regions!F2:G300;2;FALSE);"0")&amp;","&amp;IF('Locations-Stops'!J3596&lt;&gt;"";VLOOKUP('Locations-Stops'!J3596;Regions!I2:J300;2;FALSE);"0")&amp;",'"&amp;IF('Locations-Stops'!K3596&lt;&gt;"";SUBSTITUTE('Locations-Stops'!K3596;"'";"\'");"")&amp;"','"&amp;IF('Locations-Stops'!L3596&lt;&gt;"";'Locations-Stops'!L3596;"")&amp;"','"&amp;IF('Locations-Stops'!M3596&lt;&gt;"";'Locations-Stops'!M3596;"")&amp;"','"&amp;IF('Locations-Stops'!N3596&lt;&gt;"";'Locations-Stops'!N3596;"")&amp;"', CURRENT_TIMESTAMP);"</v>
      </c>
    </row>
    <row r="3595" spans="3:6" x14ac:dyDescent="0.25">
      <c r="C3595" s="16">
        <v>3597</v>
      </c>
      <c r="D3595" s="16" t="s">
        <v>17780</v>
      </c>
      <c r="E3595" s="16" t="s">
        <v>4333</v>
      </c>
      <c r="F3595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3597;"'";"\'")&amp;"',"&amp;IF('Locations-Stops'!D3597&lt;&gt;"";LEFT('Locations-Stops'!D3597;2)&amp;"."&amp;RIGHT('Locations-Stops'!D3597;LEN('Locations-Stops'!D3597)-2);"0")&amp;","&amp;IF('Locations-Stops'!E3597&lt;&gt;"";LEFT('Locations-Stops'!E3597;1)&amp;"."&amp;RIGHT('Locations-Stops'!E3597;LEN('Locations-Stops'!E3597)-1);"0")&amp;","&amp;IF('Locations-Stops'!G3597&lt;&gt;"";VLOOKUP('Locations-Stops'!G3597;Regions!A2:B300;2;FALSE);"0")&amp;","&amp;IF('Locations-Stops'!H3597&lt;&gt;"";VLOOKUP('Locations-Stops'!H3597;Regions!C2:D300;2;FALSE);"0")&amp;","&amp;IF('Locations-Stops'!I3597&lt;&gt;"";VLOOKUP('Locations-Stops'!I3597;Regions!F2:G300;2;FALSE);"0")&amp;","&amp;IF('Locations-Stops'!J3597&lt;&gt;"";VLOOKUP('Locations-Stops'!J3597;Regions!I2:J300;2;FALSE);"0")&amp;",'"&amp;IF('Locations-Stops'!K3597&lt;&gt;"";SUBSTITUTE('Locations-Stops'!K3597;"'";"\'");"")&amp;"','"&amp;IF('Locations-Stops'!L3597&lt;&gt;"";'Locations-Stops'!L3597;"")&amp;"','"&amp;IF('Locations-Stops'!M3597&lt;&gt;"";'Locations-Stops'!M3597;"")&amp;"','"&amp;IF('Locations-Stops'!N3597&lt;&gt;"";'Locations-Stops'!N3597;"")&amp;"', CURRENT_TIMESTAMP);"</v>
      </c>
    </row>
    <row r="3596" spans="3:6" x14ac:dyDescent="0.25">
      <c r="C3596" s="16">
        <v>3598</v>
      </c>
      <c r="D3596" s="16" t="s">
        <v>17780</v>
      </c>
      <c r="E3596" s="16" t="s">
        <v>4333</v>
      </c>
      <c r="F3596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3598;"'";"\'")&amp;"',"&amp;IF('Locations-Stops'!D3598&lt;&gt;"";LEFT('Locations-Stops'!D3598;2)&amp;"."&amp;RIGHT('Locations-Stops'!D3598;LEN('Locations-Stops'!D3598)-2);"0")&amp;","&amp;IF('Locations-Stops'!E3598&lt;&gt;"";LEFT('Locations-Stops'!E3598;1)&amp;"."&amp;RIGHT('Locations-Stops'!E3598;LEN('Locations-Stops'!E3598)-1);"0")&amp;","&amp;IF('Locations-Stops'!G3598&lt;&gt;"";VLOOKUP('Locations-Stops'!G3598;Regions!A2:B300;2;FALSE);"0")&amp;","&amp;IF('Locations-Stops'!H3598&lt;&gt;"";VLOOKUP('Locations-Stops'!H3598;Regions!C2:D300;2;FALSE);"0")&amp;","&amp;IF('Locations-Stops'!I3598&lt;&gt;"";VLOOKUP('Locations-Stops'!I3598;Regions!F2:G300;2;FALSE);"0")&amp;","&amp;IF('Locations-Stops'!J3598&lt;&gt;"";VLOOKUP('Locations-Stops'!J3598;Regions!I2:J300;2;FALSE);"0")&amp;",'"&amp;IF('Locations-Stops'!K3598&lt;&gt;"";SUBSTITUTE('Locations-Stops'!K3598;"'";"\'");"")&amp;"','"&amp;IF('Locations-Stops'!L3598&lt;&gt;"";'Locations-Stops'!L3598;"")&amp;"','"&amp;IF('Locations-Stops'!M3598&lt;&gt;"";'Locations-Stops'!M3598;"")&amp;"','"&amp;IF('Locations-Stops'!N3598&lt;&gt;"";'Locations-Stops'!N3598;"")&amp;"', CURRENT_TIMESTAMP);"</v>
      </c>
    </row>
    <row r="3597" spans="3:6" x14ac:dyDescent="0.25">
      <c r="C3597" s="16">
        <v>3599</v>
      </c>
      <c r="D3597" s="16" t="s">
        <v>17780</v>
      </c>
      <c r="E3597" s="16" t="s">
        <v>4333</v>
      </c>
      <c r="F359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3599;"'";"\'")&amp;"',"&amp;IF('Locations-Stops'!D3599&lt;&gt;"";LEFT('Locations-Stops'!D3599;2)&amp;"."&amp;RIGHT('Locations-Stops'!D3599;LEN('Locations-Stops'!D3599)-2);"0")&amp;","&amp;IF('Locations-Stops'!E3599&lt;&gt;"";LEFT('Locations-Stops'!E3599;1)&amp;"."&amp;RIGHT('Locations-Stops'!E3599;LEN('Locations-Stops'!E3599)-1);"0")&amp;","&amp;IF('Locations-Stops'!G3599&lt;&gt;"";VLOOKUP('Locations-Stops'!G3599;Regions!A2:B300;2;FALSE);"0")&amp;","&amp;IF('Locations-Stops'!H3599&lt;&gt;"";VLOOKUP('Locations-Stops'!H3599;Regions!C2:D300;2;FALSE);"0")&amp;","&amp;IF('Locations-Stops'!I3599&lt;&gt;"";VLOOKUP('Locations-Stops'!I3599;Regions!F2:G300;2;FALSE);"0")&amp;","&amp;IF('Locations-Stops'!J3599&lt;&gt;"";VLOOKUP('Locations-Stops'!J3599;Regions!I2:J300;2;FALSE);"0")&amp;",'"&amp;IF('Locations-Stops'!K3599&lt;&gt;"";SUBSTITUTE('Locations-Stops'!K3599;"'";"\'");"")&amp;"','"&amp;IF('Locations-Stops'!L3599&lt;&gt;"";'Locations-Stops'!L3599;"")&amp;"','"&amp;IF('Locations-Stops'!M3599&lt;&gt;"";'Locations-Stops'!M3599;"")&amp;"','"&amp;IF('Locations-Stops'!N3599&lt;&gt;"";'Locations-Stops'!N3599;"")&amp;"', CURRENT_TIMESTAMP);"</v>
      </c>
    </row>
    <row r="3598" spans="3:6" x14ac:dyDescent="0.25">
      <c r="C3598" s="16">
        <v>3600</v>
      </c>
      <c r="D3598" s="16" t="s">
        <v>17780</v>
      </c>
      <c r="E3598" s="16" t="s">
        <v>4333</v>
      </c>
      <c r="F359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3600;"'";"\'")&amp;"',"&amp;IF('Locations-Stops'!D3600&lt;&gt;"";LEFT('Locations-Stops'!D3600;2)&amp;"."&amp;RIGHT('Locations-Stops'!D3600;LEN('Locations-Stops'!D3600)-2);"0")&amp;","&amp;IF('Locations-Stops'!E3600&lt;&gt;"";LEFT('Locations-Stops'!E3600;1)&amp;"."&amp;RIGHT('Locations-Stops'!E3600;LEN('Locations-Stops'!E3600)-1);"0")&amp;","&amp;IF('Locations-Stops'!G3600&lt;&gt;"";VLOOKUP('Locations-Stops'!G3600;Regions!A2:B300;2;FALSE);"0")&amp;","&amp;IF('Locations-Stops'!H3600&lt;&gt;"";VLOOKUP('Locations-Stops'!H3600;Regions!C2:D300;2;FALSE);"0")&amp;","&amp;IF('Locations-Stops'!I3600&lt;&gt;"";VLOOKUP('Locations-Stops'!I3600;Regions!F2:G300;2;FALSE);"0")&amp;","&amp;IF('Locations-Stops'!J3600&lt;&gt;"";VLOOKUP('Locations-Stops'!J3600;Regions!I2:J300;2;FALSE);"0")&amp;",'"&amp;IF('Locations-Stops'!K3600&lt;&gt;"";SUBSTITUTE('Locations-Stops'!K3600;"'";"\'");"")&amp;"','"&amp;IF('Locations-Stops'!L3600&lt;&gt;"";'Locations-Stops'!L3600;"")&amp;"','"&amp;IF('Locations-Stops'!M3600&lt;&gt;"";'Locations-Stops'!M3600;"")&amp;"','"&amp;IF('Locations-Stops'!N3600&lt;&gt;"";'Locations-Stops'!N3600;"")&amp;"', CURRENT_TIMESTAMP);"</v>
      </c>
    </row>
    <row r="3599" spans="3:6" x14ac:dyDescent="0.25">
      <c r="C3599" s="16">
        <v>3601</v>
      </c>
      <c r="D3599" s="16" t="s">
        <v>17780</v>
      </c>
      <c r="E3599" s="16" t="s">
        <v>4333</v>
      </c>
      <c r="F359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3601;"'";"\'")&amp;"',"&amp;IF('Locations-Stops'!D3601&lt;&gt;"";LEFT('Locations-Stops'!D3601;2)&amp;"."&amp;RIGHT('Locations-Stops'!D3601;LEN('Locations-Stops'!D3601)-2);"0")&amp;","&amp;IF('Locations-Stops'!E3601&lt;&gt;"";LEFT('Locations-Stops'!E3601;1)&amp;"."&amp;RIGHT('Locations-Stops'!E3601;LEN('Locations-Stops'!E3601)-1);"0")&amp;","&amp;IF('Locations-Stops'!G3601&lt;&gt;"";VLOOKUP('Locations-Stops'!G3601;Regions!A2:B300;2;FALSE);"0")&amp;","&amp;IF('Locations-Stops'!H3601&lt;&gt;"";VLOOKUP('Locations-Stops'!H3601;Regions!C2:D300;2;FALSE);"0")&amp;","&amp;IF('Locations-Stops'!I3601&lt;&gt;"";VLOOKUP('Locations-Stops'!I3601;Regions!F2:G300;2;FALSE);"0")&amp;","&amp;IF('Locations-Stops'!J3601&lt;&gt;"";VLOOKUP('Locations-Stops'!J3601;Regions!I2:J300;2;FALSE);"0")&amp;",'"&amp;IF('Locations-Stops'!K3601&lt;&gt;"";SUBSTITUTE('Locations-Stops'!K3601;"'";"\'");"")&amp;"','"&amp;IF('Locations-Stops'!L3601&lt;&gt;"";'Locations-Stops'!L3601;"")&amp;"','"&amp;IF('Locations-Stops'!M3601&lt;&gt;"";'Locations-Stops'!M3601;"")&amp;"','"&amp;IF('Locations-Stops'!N3601&lt;&gt;"";'Locations-Stops'!N3601;"")&amp;"', CURRENT_TIMESTAMP);"</v>
      </c>
    </row>
    <row r="3600" spans="3:6" x14ac:dyDescent="0.25">
      <c r="C3600" s="16">
        <v>3602</v>
      </c>
      <c r="D3600" s="16" t="s">
        <v>17780</v>
      </c>
      <c r="E3600" s="16" t="s">
        <v>4333</v>
      </c>
      <c r="F3600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3602;"'";"\'")&amp;"',"&amp;IF('Locations-Stops'!D3602&lt;&gt;"";LEFT('Locations-Stops'!D3602;2)&amp;"."&amp;RIGHT('Locations-Stops'!D3602;LEN('Locations-Stops'!D3602)-2);"0")&amp;","&amp;IF('Locations-Stops'!E3602&lt;&gt;"";LEFT('Locations-Stops'!E3602;1)&amp;"."&amp;RIGHT('Locations-Stops'!E3602;LEN('Locations-Stops'!E3602)-1);"0")&amp;","&amp;IF('Locations-Stops'!G3602&lt;&gt;"";VLOOKUP('Locations-Stops'!G3602;Regions!A2:B300;2;FALSE);"0")&amp;","&amp;IF('Locations-Stops'!H3602&lt;&gt;"";VLOOKUP('Locations-Stops'!H3602;Regions!C2:D300;2;FALSE);"0")&amp;","&amp;IF('Locations-Stops'!I3602&lt;&gt;"";VLOOKUP('Locations-Stops'!I3602;Regions!F2:G300;2;FALSE);"0")&amp;","&amp;IF('Locations-Stops'!J3602&lt;&gt;"";VLOOKUP('Locations-Stops'!J3602;Regions!I2:J300;2;FALSE);"0")&amp;",'"&amp;IF('Locations-Stops'!K3602&lt;&gt;"";SUBSTITUTE('Locations-Stops'!K3602;"'";"\'");"")&amp;"','"&amp;IF('Locations-Stops'!L3602&lt;&gt;"";'Locations-Stops'!L3602;"")&amp;"','"&amp;IF('Locations-Stops'!M3602&lt;&gt;"";'Locations-Stops'!M3602;"")&amp;"','"&amp;IF('Locations-Stops'!N3602&lt;&gt;"";'Locations-Stops'!N3602;"")&amp;"', CURRENT_TIMESTAMP);"</v>
      </c>
    </row>
    <row r="3601" spans="3:6" x14ac:dyDescent="0.25">
      <c r="C3601" s="16">
        <v>3603</v>
      </c>
      <c r="D3601" s="16" t="s">
        <v>17780</v>
      </c>
      <c r="E3601" s="16" t="s">
        <v>4333</v>
      </c>
      <c r="F3601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3603;"'";"\'")&amp;"',"&amp;IF('Locations-Stops'!D3603&lt;&gt;"";LEFT('Locations-Stops'!D3603;2)&amp;"."&amp;RIGHT('Locations-Stops'!D3603;LEN('Locations-Stops'!D3603)-2);"0")&amp;","&amp;IF('Locations-Stops'!E3603&lt;&gt;"";LEFT('Locations-Stops'!E3603;1)&amp;"."&amp;RIGHT('Locations-Stops'!E3603;LEN('Locations-Stops'!E3603)-1);"0")&amp;","&amp;IF('Locations-Stops'!G3603&lt;&gt;"";VLOOKUP('Locations-Stops'!G3603;Regions!A2:B300;2;FALSE);"0")&amp;","&amp;IF('Locations-Stops'!H3603&lt;&gt;"";VLOOKUP('Locations-Stops'!H3603;Regions!C2:D300;2;FALSE);"0")&amp;","&amp;IF('Locations-Stops'!I3603&lt;&gt;"";VLOOKUP('Locations-Stops'!I3603;Regions!F2:G300;2;FALSE);"0")&amp;","&amp;IF('Locations-Stops'!J3603&lt;&gt;"";VLOOKUP('Locations-Stops'!J3603;Regions!I2:J300;2;FALSE);"0")&amp;",'"&amp;IF('Locations-Stops'!K3603&lt;&gt;"";SUBSTITUTE('Locations-Stops'!K3603;"'";"\'");"")&amp;"','"&amp;IF('Locations-Stops'!L3603&lt;&gt;"";'Locations-Stops'!L3603;"")&amp;"','"&amp;IF('Locations-Stops'!M3603&lt;&gt;"";'Locations-Stops'!M3603;"")&amp;"','"&amp;IF('Locations-Stops'!N3603&lt;&gt;"";'Locations-Stops'!N3603;"")&amp;"', CURRENT_TIMESTAMP);"</v>
      </c>
    </row>
    <row r="3602" spans="3:6" x14ac:dyDescent="0.25">
      <c r="C3602" s="16">
        <v>3604</v>
      </c>
      <c r="D3602" s="16" t="s">
        <v>17780</v>
      </c>
      <c r="E3602" s="16" t="s">
        <v>4333</v>
      </c>
      <c r="F3602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3604;"'";"\'")&amp;"',"&amp;IF('Locations-Stops'!D3604&lt;&gt;"";LEFT('Locations-Stops'!D3604;2)&amp;"."&amp;RIGHT('Locations-Stops'!D3604;LEN('Locations-Stops'!D3604)-2);"0")&amp;","&amp;IF('Locations-Stops'!E3604&lt;&gt;"";LEFT('Locations-Stops'!E3604;1)&amp;"."&amp;RIGHT('Locations-Stops'!E3604;LEN('Locations-Stops'!E3604)-1);"0")&amp;","&amp;IF('Locations-Stops'!G3604&lt;&gt;"";VLOOKUP('Locations-Stops'!G3604;Regions!A2:B300;2;FALSE);"0")&amp;","&amp;IF('Locations-Stops'!H3604&lt;&gt;"";VLOOKUP('Locations-Stops'!H3604;Regions!C2:D300;2;FALSE);"0")&amp;","&amp;IF('Locations-Stops'!I3604&lt;&gt;"";VLOOKUP('Locations-Stops'!I3604;Regions!F2:G300;2;FALSE);"0")&amp;","&amp;IF('Locations-Stops'!J3604&lt;&gt;"";VLOOKUP('Locations-Stops'!J3604;Regions!I2:J300;2;FALSE);"0")&amp;",'"&amp;IF('Locations-Stops'!K3604&lt;&gt;"";SUBSTITUTE('Locations-Stops'!K3604;"'";"\'");"")&amp;"','"&amp;IF('Locations-Stops'!L3604&lt;&gt;"";'Locations-Stops'!L3604;"")&amp;"','"&amp;IF('Locations-Stops'!M3604&lt;&gt;"";'Locations-Stops'!M3604;"")&amp;"','"&amp;IF('Locations-Stops'!N3604&lt;&gt;"";'Locations-Stops'!N3604;"")&amp;"', CURRENT_TIMESTAMP);"</v>
      </c>
    </row>
    <row r="3603" spans="3:6" x14ac:dyDescent="0.25">
      <c r="C3603" s="16">
        <v>3605</v>
      </c>
      <c r="D3603" s="16" t="s">
        <v>17780</v>
      </c>
      <c r="E3603" s="16" t="s">
        <v>4333</v>
      </c>
      <c r="F3603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3605;"'";"\'")&amp;"',"&amp;IF('Locations-Stops'!D3605&lt;&gt;"";LEFT('Locations-Stops'!D3605;2)&amp;"."&amp;RIGHT('Locations-Stops'!D3605;LEN('Locations-Stops'!D3605)-2);"0")&amp;","&amp;IF('Locations-Stops'!E3605&lt;&gt;"";LEFT('Locations-Stops'!E3605;1)&amp;"."&amp;RIGHT('Locations-Stops'!E3605;LEN('Locations-Stops'!E3605)-1);"0")&amp;","&amp;IF('Locations-Stops'!G3605&lt;&gt;"";VLOOKUP('Locations-Stops'!G3605;Regions!A2:B300;2;FALSE);"0")&amp;","&amp;IF('Locations-Stops'!H3605&lt;&gt;"";VLOOKUP('Locations-Stops'!H3605;Regions!C2:D300;2;FALSE);"0")&amp;","&amp;IF('Locations-Stops'!I3605&lt;&gt;"";VLOOKUP('Locations-Stops'!I3605;Regions!F2:G300;2;FALSE);"0")&amp;","&amp;IF('Locations-Stops'!J3605&lt;&gt;"";VLOOKUP('Locations-Stops'!J3605;Regions!I2:J300;2;FALSE);"0")&amp;",'"&amp;IF('Locations-Stops'!K3605&lt;&gt;"";SUBSTITUTE('Locations-Stops'!K3605;"'";"\'");"")&amp;"','"&amp;IF('Locations-Stops'!L3605&lt;&gt;"";'Locations-Stops'!L3605;"")&amp;"','"&amp;IF('Locations-Stops'!M3605&lt;&gt;"";'Locations-Stops'!M3605;"")&amp;"','"&amp;IF('Locations-Stops'!N3605&lt;&gt;"";'Locations-Stops'!N3605;"")&amp;"', CURRENT_TIMESTAMP);"</v>
      </c>
    </row>
    <row r="3604" spans="3:6" x14ac:dyDescent="0.25">
      <c r="C3604" s="16">
        <v>3606</v>
      </c>
      <c r="D3604" s="16" t="s">
        <v>17780</v>
      </c>
      <c r="E3604" s="16" t="s">
        <v>4333</v>
      </c>
      <c r="F3604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3606;"'";"\'")&amp;"',"&amp;IF('Locations-Stops'!D3606&lt;&gt;"";LEFT('Locations-Stops'!D3606;2)&amp;"."&amp;RIGHT('Locations-Stops'!D3606;LEN('Locations-Stops'!D3606)-2);"0")&amp;","&amp;IF('Locations-Stops'!E3606&lt;&gt;"";LEFT('Locations-Stops'!E3606;1)&amp;"."&amp;RIGHT('Locations-Stops'!E3606;LEN('Locations-Stops'!E3606)-1);"0")&amp;","&amp;IF('Locations-Stops'!G3606&lt;&gt;"";VLOOKUP('Locations-Stops'!G3606;Regions!A2:B300;2;FALSE);"0")&amp;","&amp;IF('Locations-Stops'!H3606&lt;&gt;"";VLOOKUP('Locations-Stops'!H3606;Regions!C2:D300;2;FALSE);"0")&amp;","&amp;IF('Locations-Stops'!I3606&lt;&gt;"";VLOOKUP('Locations-Stops'!I3606;Regions!F2:G300;2;FALSE);"0")&amp;","&amp;IF('Locations-Stops'!J3606&lt;&gt;"";VLOOKUP('Locations-Stops'!J3606;Regions!I2:J300;2;FALSE);"0")&amp;",'"&amp;IF('Locations-Stops'!K3606&lt;&gt;"";SUBSTITUTE('Locations-Stops'!K3606;"'";"\'");"")&amp;"','"&amp;IF('Locations-Stops'!L3606&lt;&gt;"";'Locations-Stops'!L3606;"")&amp;"','"&amp;IF('Locations-Stops'!M3606&lt;&gt;"";'Locations-Stops'!M3606;"")&amp;"','"&amp;IF('Locations-Stops'!N3606&lt;&gt;"";'Locations-Stops'!N3606;"")&amp;"', CURRENT_TIMESTAMP);"</v>
      </c>
    </row>
    <row r="3605" spans="3:6" x14ac:dyDescent="0.25">
      <c r="C3605" s="16">
        <v>3607</v>
      </c>
      <c r="D3605" s="16" t="s">
        <v>17780</v>
      </c>
      <c r="E3605" s="16" t="s">
        <v>4333</v>
      </c>
      <c r="F3605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3607;"'";"\'")&amp;"',"&amp;IF('Locations-Stops'!D3607&lt;&gt;"";LEFT('Locations-Stops'!D3607;2)&amp;"."&amp;RIGHT('Locations-Stops'!D3607;LEN('Locations-Stops'!D3607)-2);"0")&amp;","&amp;IF('Locations-Stops'!E3607&lt;&gt;"";LEFT('Locations-Stops'!E3607;1)&amp;"."&amp;RIGHT('Locations-Stops'!E3607;LEN('Locations-Stops'!E3607)-1);"0")&amp;","&amp;IF('Locations-Stops'!G3607&lt;&gt;"";VLOOKUP('Locations-Stops'!G3607;Regions!A2:B300;2;FALSE);"0")&amp;","&amp;IF('Locations-Stops'!H3607&lt;&gt;"";VLOOKUP('Locations-Stops'!H3607;Regions!C2:D300;2;FALSE);"0")&amp;","&amp;IF('Locations-Stops'!I3607&lt;&gt;"";VLOOKUP('Locations-Stops'!I3607;Regions!F2:G300;2;FALSE);"0")&amp;","&amp;IF('Locations-Stops'!J3607&lt;&gt;"";VLOOKUP('Locations-Stops'!J3607;Regions!I2:J300;2;FALSE);"0")&amp;",'"&amp;IF('Locations-Stops'!K3607&lt;&gt;"";SUBSTITUTE('Locations-Stops'!K3607;"'";"\'");"")&amp;"','"&amp;IF('Locations-Stops'!L3607&lt;&gt;"";'Locations-Stops'!L3607;"")&amp;"','"&amp;IF('Locations-Stops'!M3607&lt;&gt;"";'Locations-Stops'!M3607;"")&amp;"','"&amp;IF('Locations-Stops'!N3607&lt;&gt;"";'Locations-Stops'!N3607;"")&amp;"', CURRENT_TIMESTAMP);"</v>
      </c>
    </row>
    <row r="3606" spans="3:6" x14ac:dyDescent="0.25">
      <c r="C3606" s="16">
        <v>3608</v>
      </c>
      <c r="D3606" s="16" t="s">
        <v>17780</v>
      </c>
      <c r="E3606" s="16" t="s">
        <v>4333</v>
      </c>
      <c r="F3606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3608;"'";"\'")&amp;"',"&amp;IF('Locations-Stops'!D3608&lt;&gt;"";LEFT('Locations-Stops'!D3608;2)&amp;"."&amp;RIGHT('Locations-Stops'!D3608;LEN('Locations-Stops'!D3608)-2);"0")&amp;","&amp;IF('Locations-Stops'!E3608&lt;&gt;"";LEFT('Locations-Stops'!E3608;1)&amp;"."&amp;RIGHT('Locations-Stops'!E3608;LEN('Locations-Stops'!E3608)-1);"0")&amp;","&amp;IF('Locations-Stops'!G3608&lt;&gt;"";VLOOKUP('Locations-Stops'!G3608;Regions!A2:B300;2;FALSE);"0")&amp;","&amp;IF('Locations-Stops'!H3608&lt;&gt;"";VLOOKUP('Locations-Stops'!H3608;Regions!C2:D300;2;FALSE);"0")&amp;","&amp;IF('Locations-Stops'!I3608&lt;&gt;"";VLOOKUP('Locations-Stops'!I3608;Regions!F2:G300;2;FALSE);"0")&amp;","&amp;IF('Locations-Stops'!J3608&lt;&gt;"";VLOOKUP('Locations-Stops'!J3608;Regions!I2:J300;2;FALSE);"0")&amp;",'"&amp;IF('Locations-Stops'!K3608&lt;&gt;"";SUBSTITUTE('Locations-Stops'!K3608;"'";"\'");"")&amp;"','"&amp;IF('Locations-Stops'!L3608&lt;&gt;"";'Locations-Stops'!L3608;"")&amp;"','"&amp;IF('Locations-Stops'!M3608&lt;&gt;"";'Locations-Stops'!M3608;"")&amp;"','"&amp;IF('Locations-Stops'!N3608&lt;&gt;"";'Locations-Stops'!N3608;"")&amp;"', CURRENT_TIMESTAMP);"</v>
      </c>
    </row>
    <row r="3607" spans="3:6" x14ac:dyDescent="0.25">
      <c r="C3607" s="16">
        <v>3609</v>
      </c>
      <c r="D3607" s="16" t="s">
        <v>17780</v>
      </c>
      <c r="E3607" s="16" t="s">
        <v>4333</v>
      </c>
      <c r="F360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3609;"'";"\'")&amp;"',"&amp;IF('Locations-Stops'!D3609&lt;&gt;"";LEFT('Locations-Stops'!D3609;2)&amp;"."&amp;RIGHT('Locations-Stops'!D3609;LEN('Locations-Stops'!D3609)-2);"0")&amp;","&amp;IF('Locations-Stops'!E3609&lt;&gt;"";LEFT('Locations-Stops'!E3609;1)&amp;"."&amp;RIGHT('Locations-Stops'!E3609;LEN('Locations-Stops'!E3609)-1);"0")&amp;","&amp;IF('Locations-Stops'!G3609&lt;&gt;"";VLOOKUP('Locations-Stops'!G3609;Regions!A2:B300;2;FALSE);"0")&amp;","&amp;IF('Locations-Stops'!H3609&lt;&gt;"";VLOOKUP('Locations-Stops'!H3609;Regions!C2:D300;2;FALSE);"0")&amp;","&amp;IF('Locations-Stops'!I3609&lt;&gt;"";VLOOKUP('Locations-Stops'!I3609;Regions!F2:G300;2;FALSE);"0")&amp;","&amp;IF('Locations-Stops'!J3609&lt;&gt;"";VLOOKUP('Locations-Stops'!J3609;Regions!I2:J300;2;FALSE);"0")&amp;",'"&amp;IF('Locations-Stops'!K3609&lt;&gt;"";SUBSTITUTE('Locations-Stops'!K3609;"'";"\'");"")&amp;"','"&amp;IF('Locations-Stops'!L3609&lt;&gt;"";'Locations-Stops'!L3609;"")&amp;"','"&amp;IF('Locations-Stops'!M3609&lt;&gt;"";'Locations-Stops'!M3609;"")&amp;"','"&amp;IF('Locations-Stops'!N3609&lt;&gt;"";'Locations-Stops'!N3609;"")&amp;"', CURRENT_TIMESTAMP);"</v>
      </c>
    </row>
    <row r="3608" spans="3:6" x14ac:dyDescent="0.25">
      <c r="C3608" s="16">
        <v>3610</v>
      </c>
      <c r="D3608" s="16" t="s">
        <v>17780</v>
      </c>
      <c r="E3608" s="16" t="s">
        <v>4333</v>
      </c>
      <c r="F360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3610;"'";"\'")&amp;"',"&amp;IF('Locations-Stops'!D3610&lt;&gt;"";LEFT('Locations-Stops'!D3610;2)&amp;"."&amp;RIGHT('Locations-Stops'!D3610;LEN('Locations-Stops'!D3610)-2);"0")&amp;","&amp;IF('Locations-Stops'!E3610&lt;&gt;"";LEFT('Locations-Stops'!E3610;1)&amp;"."&amp;RIGHT('Locations-Stops'!E3610;LEN('Locations-Stops'!E3610)-1);"0")&amp;","&amp;IF('Locations-Stops'!G3610&lt;&gt;"";VLOOKUP('Locations-Stops'!G3610;Regions!A2:B300;2;FALSE);"0")&amp;","&amp;IF('Locations-Stops'!H3610&lt;&gt;"";VLOOKUP('Locations-Stops'!H3610;Regions!C2:D300;2;FALSE);"0")&amp;","&amp;IF('Locations-Stops'!I3610&lt;&gt;"";VLOOKUP('Locations-Stops'!I3610;Regions!F2:G300;2;FALSE);"0")&amp;","&amp;IF('Locations-Stops'!J3610&lt;&gt;"";VLOOKUP('Locations-Stops'!J3610;Regions!I2:J300;2;FALSE);"0")&amp;",'"&amp;IF('Locations-Stops'!K3610&lt;&gt;"";SUBSTITUTE('Locations-Stops'!K3610;"'";"\'");"")&amp;"','"&amp;IF('Locations-Stops'!L3610&lt;&gt;"";'Locations-Stops'!L3610;"")&amp;"','"&amp;IF('Locations-Stops'!M3610&lt;&gt;"";'Locations-Stops'!M3610;"")&amp;"','"&amp;IF('Locations-Stops'!N3610&lt;&gt;"";'Locations-Stops'!N3610;"")&amp;"', CURRENT_TIMESTAMP);"</v>
      </c>
    </row>
    <row r="3609" spans="3:6" x14ac:dyDescent="0.25">
      <c r="C3609" s="16">
        <v>3611</v>
      </c>
      <c r="D3609" s="16" t="s">
        <v>17780</v>
      </c>
      <c r="E3609" s="16" t="s">
        <v>4333</v>
      </c>
      <c r="F360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3611;"'";"\'")&amp;"',"&amp;IF('Locations-Stops'!D3611&lt;&gt;"";LEFT('Locations-Stops'!D3611;2)&amp;"."&amp;RIGHT('Locations-Stops'!D3611;LEN('Locations-Stops'!D3611)-2);"0")&amp;","&amp;IF('Locations-Stops'!E3611&lt;&gt;"";LEFT('Locations-Stops'!E3611;1)&amp;"."&amp;RIGHT('Locations-Stops'!E3611;LEN('Locations-Stops'!E3611)-1);"0")&amp;","&amp;IF('Locations-Stops'!G3611&lt;&gt;"";VLOOKUP('Locations-Stops'!G3611;Regions!A2:B300;2;FALSE);"0")&amp;","&amp;IF('Locations-Stops'!H3611&lt;&gt;"";VLOOKUP('Locations-Stops'!H3611;Regions!C2:D300;2;FALSE);"0")&amp;","&amp;IF('Locations-Stops'!I3611&lt;&gt;"";VLOOKUP('Locations-Stops'!I3611;Regions!F2:G300;2;FALSE);"0")&amp;","&amp;IF('Locations-Stops'!J3611&lt;&gt;"";VLOOKUP('Locations-Stops'!J3611;Regions!I2:J300;2;FALSE);"0")&amp;",'"&amp;IF('Locations-Stops'!K3611&lt;&gt;"";SUBSTITUTE('Locations-Stops'!K3611;"'";"\'");"")&amp;"','"&amp;IF('Locations-Stops'!L3611&lt;&gt;"";'Locations-Stops'!L3611;"")&amp;"','"&amp;IF('Locations-Stops'!M3611&lt;&gt;"";'Locations-Stops'!M3611;"")&amp;"','"&amp;IF('Locations-Stops'!N3611&lt;&gt;"";'Locations-Stops'!N3611;"")&amp;"', CURRENT_TIMESTAMP);"</v>
      </c>
    </row>
    <row r="3610" spans="3:6" x14ac:dyDescent="0.25">
      <c r="C3610" s="16">
        <v>3612</v>
      </c>
      <c r="D3610" s="16" t="s">
        <v>17780</v>
      </c>
      <c r="E3610" s="16" t="s">
        <v>4333</v>
      </c>
      <c r="F3610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3612;"'";"\'")&amp;"',"&amp;IF('Locations-Stops'!D3612&lt;&gt;"";LEFT('Locations-Stops'!D3612;2)&amp;"."&amp;RIGHT('Locations-Stops'!D3612;LEN('Locations-Stops'!D3612)-2);"0")&amp;","&amp;IF('Locations-Stops'!E3612&lt;&gt;"";LEFT('Locations-Stops'!E3612;1)&amp;"."&amp;RIGHT('Locations-Stops'!E3612;LEN('Locations-Stops'!E3612)-1);"0")&amp;","&amp;IF('Locations-Stops'!G3612&lt;&gt;"";VLOOKUP('Locations-Stops'!G3612;Regions!A2:B300;2;FALSE);"0")&amp;","&amp;IF('Locations-Stops'!H3612&lt;&gt;"";VLOOKUP('Locations-Stops'!H3612;Regions!C2:D300;2;FALSE);"0")&amp;","&amp;IF('Locations-Stops'!I3612&lt;&gt;"";VLOOKUP('Locations-Stops'!I3612;Regions!F2:G300;2;FALSE);"0")&amp;","&amp;IF('Locations-Stops'!J3612&lt;&gt;"";VLOOKUP('Locations-Stops'!J3612;Regions!I2:J300;2;FALSE);"0")&amp;",'"&amp;IF('Locations-Stops'!K3612&lt;&gt;"";SUBSTITUTE('Locations-Stops'!K3612;"'";"\'");"")&amp;"','"&amp;IF('Locations-Stops'!L3612&lt;&gt;"";'Locations-Stops'!L3612;"")&amp;"','"&amp;IF('Locations-Stops'!M3612&lt;&gt;"";'Locations-Stops'!M3612;"")&amp;"','"&amp;IF('Locations-Stops'!N3612&lt;&gt;"";'Locations-Stops'!N3612;"")&amp;"', CURRENT_TIMESTAMP);"</v>
      </c>
    </row>
    <row r="3611" spans="3:6" x14ac:dyDescent="0.25">
      <c r="C3611" s="16">
        <v>3613</v>
      </c>
      <c r="D3611" s="16" t="s">
        <v>17780</v>
      </c>
      <c r="E3611" s="16" t="s">
        <v>4333</v>
      </c>
      <c r="F3611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3613;"'";"\'")&amp;"',"&amp;IF('Locations-Stops'!D3613&lt;&gt;"";LEFT('Locations-Stops'!D3613;2)&amp;"."&amp;RIGHT('Locations-Stops'!D3613;LEN('Locations-Stops'!D3613)-2);"0")&amp;","&amp;IF('Locations-Stops'!E3613&lt;&gt;"";LEFT('Locations-Stops'!E3613;1)&amp;"."&amp;RIGHT('Locations-Stops'!E3613;LEN('Locations-Stops'!E3613)-1);"0")&amp;","&amp;IF('Locations-Stops'!G3613&lt;&gt;"";VLOOKUP('Locations-Stops'!G3613;Regions!A2:B300;2;FALSE);"0")&amp;","&amp;IF('Locations-Stops'!H3613&lt;&gt;"";VLOOKUP('Locations-Stops'!H3613;Regions!C2:D300;2;FALSE);"0")&amp;","&amp;IF('Locations-Stops'!I3613&lt;&gt;"";VLOOKUP('Locations-Stops'!I3613;Regions!F2:G300;2;FALSE);"0")&amp;","&amp;IF('Locations-Stops'!J3613&lt;&gt;"";VLOOKUP('Locations-Stops'!J3613;Regions!I2:J300;2;FALSE);"0")&amp;",'"&amp;IF('Locations-Stops'!K3613&lt;&gt;"";SUBSTITUTE('Locations-Stops'!K3613;"'";"\'");"")&amp;"','"&amp;IF('Locations-Stops'!L3613&lt;&gt;"";'Locations-Stops'!L3613;"")&amp;"','"&amp;IF('Locations-Stops'!M3613&lt;&gt;"";'Locations-Stops'!M3613;"")&amp;"','"&amp;IF('Locations-Stops'!N3613&lt;&gt;"";'Locations-Stops'!N3613;"")&amp;"', CURRENT_TIMESTAMP);"</v>
      </c>
    </row>
    <row r="3612" spans="3:6" x14ac:dyDescent="0.25">
      <c r="C3612" s="16">
        <v>3614</v>
      </c>
      <c r="D3612" s="16" t="s">
        <v>17780</v>
      </c>
      <c r="E3612" s="16" t="s">
        <v>4333</v>
      </c>
      <c r="F3612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3614;"'";"\'")&amp;"',"&amp;IF('Locations-Stops'!D3614&lt;&gt;"";LEFT('Locations-Stops'!D3614;2)&amp;"."&amp;RIGHT('Locations-Stops'!D3614;LEN('Locations-Stops'!D3614)-2);"0")&amp;","&amp;IF('Locations-Stops'!E3614&lt;&gt;"";LEFT('Locations-Stops'!E3614;1)&amp;"."&amp;RIGHT('Locations-Stops'!E3614;LEN('Locations-Stops'!E3614)-1);"0")&amp;","&amp;IF('Locations-Stops'!G3614&lt;&gt;"";VLOOKUP('Locations-Stops'!G3614;Regions!A2:B300;2;FALSE);"0")&amp;","&amp;IF('Locations-Stops'!H3614&lt;&gt;"";VLOOKUP('Locations-Stops'!H3614;Regions!C2:D300;2;FALSE);"0")&amp;","&amp;IF('Locations-Stops'!I3614&lt;&gt;"";VLOOKUP('Locations-Stops'!I3614;Regions!F2:G300;2;FALSE);"0")&amp;","&amp;IF('Locations-Stops'!J3614&lt;&gt;"";VLOOKUP('Locations-Stops'!J3614;Regions!I2:J300;2;FALSE);"0")&amp;",'"&amp;IF('Locations-Stops'!K3614&lt;&gt;"";SUBSTITUTE('Locations-Stops'!K3614;"'";"\'");"")&amp;"','"&amp;IF('Locations-Stops'!L3614&lt;&gt;"";'Locations-Stops'!L3614;"")&amp;"','"&amp;IF('Locations-Stops'!M3614&lt;&gt;"";'Locations-Stops'!M3614;"")&amp;"','"&amp;IF('Locations-Stops'!N3614&lt;&gt;"";'Locations-Stops'!N3614;"")&amp;"', CURRENT_TIMESTAMP);"</v>
      </c>
    </row>
    <row r="3613" spans="3:6" x14ac:dyDescent="0.25">
      <c r="C3613" s="16">
        <v>3615</v>
      </c>
      <c r="D3613" s="16" t="s">
        <v>17780</v>
      </c>
      <c r="E3613" s="16" t="s">
        <v>4333</v>
      </c>
      <c r="F3613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3615;"'";"\'")&amp;"',"&amp;IF('Locations-Stops'!D3615&lt;&gt;"";LEFT('Locations-Stops'!D3615;2)&amp;"."&amp;RIGHT('Locations-Stops'!D3615;LEN('Locations-Stops'!D3615)-2);"0")&amp;","&amp;IF('Locations-Stops'!E3615&lt;&gt;"";LEFT('Locations-Stops'!E3615;1)&amp;"."&amp;RIGHT('Locations-Stops'!E3615;LEN('Locations-Stops'!E3615)-1);"0")&amp;","&amp;IF('Locations-Stops'!G3615&lt;&gt;"";VLOOKUP('Locations-Stops'!G3615;Regions!A2:B300;2;FALSE);"0")&amp;","&amp;IF('Locations-Stops'!H3615&lt;&gt;"";VLOOKUP('Locations-Stops'!H3615;Regions!C2:D300;2;FALSE);"0")&amp;","&amp;IF('Locations-Stops'!I3615&lt;&gt;"";VLOOKUP('Locations-Stops'!I3615;Regions!F2:G300;2;FALSE);"0")&amp;","&amp;IF('Locations-Stops'!J3615&lt;&gt;"";VLOOKUP('Locations-Stops'!J3615;Regions!I2:J300;2;FALSE);"0")&amp;",'"&amp;IF('Locations-Stops'!K3615&lt;&gt;"";SUBSTITUTE('Locations-Stops'!K3615;"'";"\'");"")&amp;"','"&amp;IF('Locations-Stops'!L3615&lt;&gt;"";'Locations-Stops'!L3615;"")&amp;"','"&amp;IF('Locations-Stops'!M3615&lt;&gt;"";'Locations-Stops'!M3615;"")&amp;"','"&amp;IF('Locations-Stops'!N3615&lt;&gt;"";'Locations-Stops'!N3615;"")&amp;"', CURRENT_TIMESTAMP);"</v>
      </c>
    </row>
    <row r="3614" spans="3:6" x14ac:dyDescent="0.25">
      <c r="C3614" s="16">
        <v>3616</v>
      </c>
      <c r="D3614" s="16" t="s">
        <v>17780</v>
      </c>
      <c r="E3614" s="16" t="s">
        <v>4333</v>
      </c>
      <c r="F3614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3616;"'";"\'")&amp;"',"&amp;IF('Locations-Stops'!D3616&lt;&gt;"";LEFT('Locations-Stops'!D3616;2)&amp;"."&amp;RIGHT('Locations-Stops'!D3616;LEN('Locations-Stops'!D3616)-2);"0")&amp;","&amp;IF('Locations-Stops'!E3616&lt;&gt;"";LEFT('Locations-Stops'!E3616;1)&amp;"."&amp;RIGHT('Locations-Stops'!E3616;LEN('Locations-Stops'!E3616)-1);"0")&amp;","&amp;IF('Locations-Stops'!G3616&lt;&gt;"";VLOOKUP('Locations-Stops'!G3616;Regions!A2:B300;2;FALSE);"0")&amp;","&amp;IF('Locations-Stops'!H3616&lt;&gt;"";VLOOKUP('Locations-Stops'!H3616;Regions!C2:D300;2;FALSE);"0")&amp;","&amp;IF('Locations-Stops'!I3616&lt;&gt;"";VLOOKUP('Locations-Stops'!I3616;Regions!F2:G300;2;FALSE);"0")&amp;","&amp;IF('Locations-Stops'!J3616&lt;&gt;"";VLOOKUP('Locations-Stops'!J3616;Regions!I2:J300;2;FALSE);"0")&amp;",'"&amp;IF('Locations-Stops'!K3616&lt;&gt;"";SUBSTITUTE('Locations-Stops'!K3616;"'";"\'");"")&amp;"','"&amp;IF('Locations-Stops'!L3616&lt;&gt;"";'Locations-Stops'!L3616;"")&amp;"','"&amp;IF('Locations-Stops'!M3616&lt;&gt;"";'Locations-Stops'!M3616;"")&amp;"','"&amp;IF('Locations-Stops'!N3616&lt;&gt;"";'Locations-Stops'!N3616;"")&amp;"', CURRENT_TIMESTAMP);"</v>
      </c>
    </row>
    <row r="3615" spans="3:6" x14ac:dyDescent="0.25">
      <c r="C3615" s="16">
        <v>3617</v>
      </c>
      <c r="D3615" s="16" t="s">
        <v>17780</v>
      </c>
      <c r="E3615" s="16" t="s">
        <v>4333</v>
      </c>
      <c r="F3615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3617;"'";"\'")&amp;"',"&amp;IF('Locations-Stops'!D3617&lt;&gt;"";LEFT('Locations-Stops'!D3617;2)&amp;"."&amp;RIGHT('Locations-Stops'!D3617;LEN('Locations-Stops'!D3617)-2);"0")&amp;","&amp;IF('Locations-Stops'!E3617&lt;&gt;"";LEFT('Locations-Stops'!E3617;1)&amp;"."&amp;RIGHT('Locations-Stops'!E3617;LEN('Locations-Stops'!E3617)-1);"0")&amp;","&amp;IF('Locations-Stops'!G3617&lt;&gt;"";VLOOKUP('Locations-Stops'!G3617;Regions!A2:B300;2;FALSE);"0")&amp;","&amp;IF('Locations-Stops'!H3617&lt;&gt;"";VLOOKUP('Locations-Stops'!H3617;Regions!C2:D300;2;FALSE);"0")&amp;","&amp;IF('Locations-Stops'!I3617&lt;&gt;"";VLOOKUP('Locations-Stops'!I3617;Regions!F2:G300;2;FALSE);"0")&amp;","&amp;IF('Locations-Stops'!J3617&lt;&gt;"";VLOOKUP('Locations-Stops'!J3617;Regions!I2:J300;2;FALSE);"0")&amp;",'"&amp;IF('Locations-Stops'!K3617&lt;&gt;"";SUBSTITUTE('Locations-Stops'!K3617;"'";"\'");"")&amp;"','"&amp;IF('Locations-Stops'!L3617&lt;&gt;"";'Locations-Stops'!L3617;"")&amp;"','"&amp;IF('Locations-Stops'!M3617&lt;&gt;"";'Locations-Stops'!M3617;"")&amp;"','"&amp;IF('Locations-Stops'!N3617&lt;&gt;"";'Locations-Stops'!N3617;"")&amp;"', CURRENT_TIMESTAMP);"</v>
      </c>
    </row>
    <row r="3616" spans="3:6" x14ac:dyDescent="0.25">
      <c r="C3616" s="16">
        <v>3618</v>
      </c>
      <c r="D3616" s="16" t="s">
        <v>17780</v>
      </c>
      <c r="E3616" s="16" t="s">
        <v>4333</v>
      </c>
      <c r="F3616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3618;"'";"\'")&amp;"',"&amp;IF('Locations-Stops'!D3618&lt;&gt;"";LEFT('Locations-Stops'!D3618;2)&amp;"."&amp;RIGHT('Locations-Stops'!D3618;LEN('Locations-Stops'!D3618)-2);"0")&amp;","&amp;IF('Locations-Stops'!E3618&lt;&gt;"";LEFT('Locations-Stops'!E3618;1)&amp;"."&amp;RIGHT('Locations-Stops'!E3618;LEN('Locations-Stops'!E3618)-1);"0")&amp;","&amp;IF('Locations-Stops'!G3618&lt;&gt;"";VLOOKUP('Locations-Stops'!G3618;Regions!A2:B300;2;FALSE);"0")&amp;","&amp;IF('Locations-Stops'!H3618&lt;&gt;"";VLOOKUP('Locations-Stops'!H3618;Regions!C2:D300;2;FALSE);"0")&amp;","&amp;IF('Locations-Stops'!I3618&lt;&gt;"";VLOOKUP('Locations-Stops'!I3618;Regions!F2:G300;2;FALSE);"0")&amp;","&amp;IF('Locations-Stops'!J3618&lt;&gt;"";VLOOKUP('Locations-Stops'!J3618;Regions!I2:J300;2;FALSE);"0")&amp;",'"&amp;IF('Locations-Stops'!K3618&lt;&gt;"";SUBSTITUTE('Locations-Stops'!K3618;"'";"\'");"")&amp;"','"&amp;IF('Locations-Stops'!L3618&lt;&gt;"";'Locations-Stops'!L3618;"")&amp;"','"&amp;IF('Locations-Stops'!M3618&lt;&gt;"";'Locations-Stops'!M3618;"")&amp;"','"&amp;IF('Locations-Stops'!N3618&lt;&gt;"";'Locations-Stops'!N3618;"")&amp;"', CURRENT_TIMESTAMP);"</v>
      </c>
    </row>
    <row r="3617" spans="3:6" x14ac:dyDescent="0.25">
      <c r="C3617" s="16">
        <v>3619</v>
      </c>
      <c r="D3617" s="16" t="s">
        <v>17780</v>
      </c>
      <c r="E3617" s="16" t="s">
        <v>4333</v>
      </c>
      <c r="F361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3619;"'";"\'")&amp;"',"&amp;IF('Locations-Stops'!D3619&lt;&gt;"";LEFT('Locations-Stops'!D3619;2)&amp;"."&amp;RIGHT('Locations-Stops'!D3619;LEN('Locations-Stops'!D3619)-2);"0")&amp;","&amp;IF('Locations-Stops'!E3619&lt;&gt;"";LEFT('Locations-Stops'!E3619;1)&amp;"."&amp;RIGHT('Locations-Stops'!E3619;LEN('Locations-Stops'!E3619)-1);"0")&amp;","&amp;IF('Locations-Stops'!G3619&lt;&gt;"";VLOOKUP('Locations-Stops'!G3619;Regions!A2:B300;2;FALSE);"0")&amp;","&amp;IF('Locations-Stops'!H3619&lt;&gt;"";VLOOKUP('Locations-Stops'!H3619;Regions!C2:D300;2;FALSE);"0")&amp;","&amp;IF('Locations-Stops'!I3619&lt;&gt;"";VLOOKUP('Locations-Stops'!I3619;Regions!F2:G300;2;FALSE);"0")&amp;","&amp;IF('Locations-Stops'!J3619&lt;&gt;"";VLOOKUP('Locations-Stops'!J3619;Regions!I2:J300;2;FALSE);"0")&amp;",'"&amp;IF('Locations-Stops'!K3619&lt;&gt;"";SUBSTITUTE('Locations-Stops'!K3619;"'";"\'");"")&amp;"','"&amp;IF('Locations-Stops'!L3619&lt;&gt;"";'Locations-Stops'!L3619;"")&amp;"','"&amp;IF('Locations-Stops'!M3619&lt;&gt;"";'Locations-Stops'!M3619;"")&amp;"','"&amp;IF('Locations-Stops'!N3619&lt;&gt;"";'Locations-Stops'!N3619;"")&amp;"', CURRENT_TIMESTAMP);"</v>
      </c>
    </row>
    <row r="3618" spans="3:6" x14ac:dyDescent="0.25">
      <c r="C3618" s="16">
        <v>3620</v>
      </c>
      <c r="D3618" s="16" t="s">
        <v>17780</v>
      </c>
      <c r="E3618" s="16" t="s">
        <v>4333</v>
      </c>
      <c r="F361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3620;"'";"\'")&amp;"',"&amp;IF('Locations-Stops'!D3620&lt;&gt;"";LEFT('Locations-Stops'!D3620;2)&amp;"."&amp;RIGHT('Locations-Stops'!D3620;LEN('Locations-Stops'!D3620)-2);"0")&amp;","&amp;IF('Locations-Stops'!E3620&lt;&gt;"";LEFT('Locations-Stops'!E3620;1)&amp;"."&amp;RIGHT('Locations-Stops'!E3620;LEN('Locations-Stops'!E3620)-1);"0")&amp;","&amp;IF('Locations-Stops'!G3620&lt;&gt;"";VLOOKUP('Locations-Stops'!G3620;Regions!A2:B300;2;FALSE);"0")&amp;","&amp;IF('Locations-Stops'!H3620&lt;&gt;"";VLOOKUP('Locations-Stops'!H3620;Regions!C2:D300;2;FALSE);"0")&amp;","&amp;IF('Locations-Stops'!I3620&lt;&gt;"";VLOOKUP('Locations-Stops'!I3620;Regions!F2:G300;2;FALSE);"0")&amp;","&amp;IF('Locations-Stops'!J3620&lt;&gt;"";VLOOKUP('Locations-Stops'!J3620;Regions!I2:J300;2;FALSE);"0")&amp;",'"&amp;IF('Locations-Stops'!K3620&lt;&gt;"";SUBSTITUTE('Locations-Stops'!K3620;"'";"\'");"")&amp;"','"&amp;IF('Locations-Stops'!L3620&lt;&gt;"";'Locations-Stops'!L3620;"")&amp;"','"&amp;IF('Locations-Stops'!M3620&lt;&gt;"";'Locations-Stops'!M3620;"")&amp;"','"&amp;IF('Locations-Stops'!N3620&lt;&gt;"";'Locations-Stops'!N3620;"")&amp;"', CURRENT_TIMESTAMP);"</v>
      </c>
    </row>
    <row r="3619" spans="3:6" x14ac:dyDescent="0.25">
      <c r="C3619" s="16">
        <v>3621</v>
      </c>
      <c r="D3619" s="16" t="s">
        <v>17780</v>
      </c>
      <c r="E3619" s="16" t="s">
        <v>4333</v>
      </c>
      <c r="F361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3621;"'";"\'")&amp;"',"&amp;IF('Locations-Stops'!D3621&lt;&gt;"";LEFT('Locations-Stops'!D3621;2)&amp;"."&amp;RIGHT('Locations-Stops'!D3621;LEN('Locations-Stops'!D3621)-2);"0")&amp;","&amp;IF('Locations-Stops'!E3621&lt;&gt;"";LEFT('Locations-Stops'!E3621;1)&amp;"."&amp;RIGHT('Locations-Stops'!E3621;LEN('Locations-Stops'!E3621)-1);"0")&amp;","&amp;IF('Locations-Stops'!G3621&lt;&gt;"";VLOOKUP('Locations-Stops'!G3621;Regions!A2:B300;2;FALSE);"0")&amp;","&amp;IF('Locations-Stops'!H3621&lt;&gt;"";VLOOKUP('Locations-Stops'!H3621;Regions!C2:D300;2;FALSE);"0")&amp;","&amp;IF('Locations-Stops'!I3621&lt;&gt;"";VLOOKUP('Locations-Stops'!I3621;Regions!F2:G300;2;FALSE);"0")&amp;","&amp;IF('Locations-Stops'!J3621&lt;&gt;"";VLOOKUP('Locations-Stops'!J3621;Regions!I2:J300;2;FALSE);"0")&amp;",'"&amp;IF('Locations-Stops'!K3621&lt;&gt;"";SUBSTITUTE('Locations-Stops'!K3621;"'";"\'");"")&amp;"','"&amp;IF('Locations-Stops'!L3621&lt;&gt;"";'Locations-Stops'!L3621;"")&amp;"','"&amp;IF('Locations-Stops'!M3621&lt;&gt;"";'Locations-Stops'!M3621;"")&amp;"','"&amp;IF('Locations-Stops'!N3621&lt;&gt;"";'Locations-Stops'!N3621;"")&amp;"', CURRENT_TIMESTAMP);"</v>
      </c>
    </row>
    <row r="3620" spans="3:6" x14ac:dyDescent="0.25">
      <c r="C3620" s="16">
        <v>3622</v>
      </c>
      <c r="D3620" s="16" t="s">
        <v>17780</v>
      </c>
      <c r="E3620" s="16" t="s">
        <v>4333</v>
      </c>
      <c r="F3620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3622;"'";"\'")&amp;"',"&amp;IF('Locations-Stops'!D3622&lt;&gt;"";LEFT('Locations-Stops'!D3622;2)&amp;"."&amp;RIGHT('Locations-Stops'!D3622;LEN('Locations-Stops'!D3622)-2);"0")&amp;","&amp;IF('Locations-Stops'!E3622&lt;&gt;"";LEFT('Locations-Stops'!E3622;1)&amp;"."&amp;RIGHT('Locations-Stops'!E3622;LEN('Locations-Stops'!E3622)-1);"0")&amp;","&amp;IF('Locations-Stops'!G3622&lt;&gt;"";VLOOKUP('Locations-Stops'!G3622;Regions!A2:B300;2;FALSE);"0")&amp;","&amp;IF('Locations-Stops'!H3622&lt;&gt;"";VLOOKUP('Locations-Stops'!H3622;Regions!C2:D300;2;FALSE);"0")&amp;","&amp;IF('Locations-Stops'!I3622&lt;&gt;"";VLOOKUP('Locations-Stops'!I3622;Regions!F2:G300;2;FALSE);"0")&amp;","&amp;IF('Locations-Stops'!J3622&lt;&gt;"";VLOOKUP('Locations-Stops'!J3622;Regions!I2:J300;2;FALSE);"0")&amp;",'"&amp;IF('Locations-Stops'!K3622&lt;&gt;"";SUBSTITUTE('Locations-Stops'!K3622;"'";"\'");"")&amp;"','"&amp;IF('Locations-Stops'!L3622&lt;&gt;"";'Locations-Stops'!L3622;"")&amp;"','"&amp;IF('Locations-Stops'!M3622&lt;&gt;"";'Locations-Stops'!M3622;"")&amp;"','"&amp;IF('Locations-Stops'!N3622&lt;&gt;"";'Locations-Stops'!N3622;"")&amp;"', CURRENT_TIMESTAMP);"</v>
      </c>
    </row>
    <row r="3621" spans="3:6" x14ac:dyDescent="0.25">
      <c r="C3621" s="16">
        <v>3623</v>
      </c>
      <c r="D3621" s="16" t="s">
        <v>17780</v>
      </c>
      <c r="E3621" s="16" t="s">
        <v>4333</v>
      </c>
      <c r="F3621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3623;"'";"\'")&amp;"',"&amp;IF('Locations-Stops'!D3623&lt;&gt;"";LEFT('Locations-Stops'!D3623;2)&amp;"."&amp;RIGHT('Locations-Stops'!D3623;LEN('Locations-Stops'!D3623)-2);"0")&amp;","&amp;IF('Locations-Stops'!E3623&lt;&gt;"";LEFT('Locations-Stops'!E3623;1)&amp;"."&amp;RIGHT('Locations-Stops'!E3623;LEN('Locations-Stops'!E3623)-1);"0")&amp;","&amp;IF('Locations-Stops'!G3623&lt;&gt;"";VLOOKUP('Locations-Stops'!G3623;Regions!A2:B300;2;FALSE);"0")&amp;","&amp;IF('Locations-Stops'!H3623&lt;&gt;"";VLOOKUP('Locations-Stops'!H3623;Regions!C2:D300;2;FALSE);"0")&amp;","&amp;IF('Locations-Stops'!I3623&lt;&gt;"";VLOOKUP('Locations-Stops'!I3623;Regions!F2:G300;2;FALSE);"0")&amp;","&amp;IF('Locations-Stops'!J3623&lt;&gt;"";VLOOKUP('Locations-Stops'!J3623;Regions!I2:J300;2;FALSE);"0")&amp;",'"&amp;IF('Locations-Stops'!K3623&lt;&gt;"";SUBSTITUTE('Locations-Stops'!K3623;"'";"\'");"")&amp;"','"&amp;IF('Locations-Stops'!L3623&lt;&gt;"";'Locations-Stops'!L3623;"")&amp;"','"&amp;IF('Locations-Stops'!M3623&lt;&gt;"";'Locations-Stops'!M3623;"")&amp;"','"&amp;IF('Locations-Stops'!N3623&lt;&gt;"";'Locations-Stops'!N3623;"")&amp;"', CURRENT_TIMESTAMP);"</v>
      </c>
    </row>
    <row r="3622" spans="3:6" x14ac:dyDescent="0.25">
      <c r="C3622" s="16">
        <v>3624</v>
      </c>
      <c r="D3622" s="16" t="s">
        <v>17780</v>
      </c>
      <c r="E3622" s="16" t="s">
        <v>4333</v>
      </c>
      <c r="F3622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3624;"'";"\'")&amp;"',"&amp;IF('Locations-Stops'!D3624&lt;&gt;"";LEFT('Locations-Stops'!D3624;2)&amp;"."&amp;RIGHT('Locations-Stops'!D3624;LEN('Locations-Stops'!D3624)-2);"0")&amp;","&amp;IF('Locations-Stops'!E3624&lt;&gt;"";LEFT('Locations-Stops'!E3624;1)&amp;"."&amp;RIGHT('Locations-Stops'!E3624;LEN('Locations-Stops'!E3624)-1);"0")&amp;","&amp;IF('Locations-Stops'!G3624&lt;&gt;"";VLOOKUP('Locations-Stops'!G3624;Regions!A2:B300;2;FALSE);"0")&amp;","&amp;IF('Locations-Stops'!H3624&lt;&gt;"";VLOOKUP('Locations-Stops'!H3624;Regions!C2:D300;2;FALSE);"0")&amp;","&amp;IF('Locations-Stops'!I3624&lt;&gt;"";VLOOKUP('Locations-Stops'!I3624;Regions!F2:G300;2;FALSE);"0")&amp;","&amp;IF('Locations-Stops'!J3624&lt;&gt;"";VLOOKUP('Locations-Stops'!J3624;Regions!I2:J300;2;FALSE);"0")&amp;",'"&amp;IF('Locations-Stops'!K3624&lt;&gt;"";SUBSTITUTE('Locations-Stops'!K3624;"'";"\'");"")&amp;"','"&amp;IF('Locations-Stops'!L3624&lt;&gt;"";'Locations-Stops'!L3624;"")&amp;"','"&amp;IF('Locations-Stops'!M3624&lt;&gt;"";'Locations-Stops'!M3624;"")&amp;"','"&amp;IF('Locations-Stops'!N3624&lt;&gt;"";'Locations-Stops'!N3624;"")&amp;"', CURRENT_TIMESTAMP);"</v>
      </c>
    </row>
    <row r="3623" spans="3:6" x14ac:dyDescent="0.25">
      <c r="C3623" s="16">
        <v>3625</v>
      </c>
      <c r="D3623" s="16" t="s">
        <v>17780</v>
      </c>
      <c r="E3623" s="16" t="s">
        <v>4333</v>
      </c>
      <c r="F3623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3625;"'";"\'")&amp;"',"&amp;IF('Locations-Stops'!D3625&lt;&gt;"";LEFT('Locations-Stops'!D3625;2)&amp;"."&amp;RIGHT('Locations-Stops'!D3625;LEN('Locations-Stops'!D3625)-2);"0")&amp;","&amp;IF('Locations-Stops'!E3625&lt;&gt;"";LEFT('Locations-Stops'!E3625;1)&amp;"."&amp;RIGHT('Locations-Stops'!E3625;LEN('Locations-Stops'!E3625)-1);"0")&amp;","&amp;IF('Locations-Stops'!G3625&lt;&gt;"";VLOOKUP('Locations-Stops'!G3625;Regions!A2:B300;2;FALSE);"0")&amp;","&amp;IF('Locations-Stops'!H3625&lt;&gt;"";VLOOKUP('Locations-Stops'!H3625;Regions!C2:D300;2;FALSE);"0")&amp;","&amp;IF('Locations-Stops'!I3625&lt;&gt;"";VLOOKUP('Locations-Stops'!I3625;Regions!F2:G300;2;FALSE);"0")&amp;","&amp;IF('Locations-Stops'!J3625&lt;&gt;"";VLOOKUP('Locations-Stops'!J3625;Regions!I2:J300;2;FALSE);"0")&amp;",'"&amp;IF('Locations-Stops'!K3625&lt;&gt;"";SUBSTITUTE('Locations-Stops'!K3625;"'";"\'");"")&amp;"','"&amp;IF('Locations-Stops'!L3625&lt;&gt;"";'Locations-Stops'!L3625;"")&amp;"','"&amp;IF('Locations-Stops'!M3625&lt;&gt;"";'Locations-Stops'!M3625;"")&amp;"','"&amp;IF('Locations-Stops'!N3625&lt;&gt;"";'Locations-Stops'!N3625;"")&amp;"', CURRENT_TIMESTAMP);"</v>
      </c>
    </row>
    <row r="3624" spans="3:6" x14ac:dyDescent="0.25">
      <c r="C3624" s="16">
        <v>3626</v>
      </c>
      <c r="D3624" s="16" t="s">
        <v>17780</v>
      </c>
      <c r="E3624" s="16" t="s">
        <v>4333</v>
      </c>
      <c r="F3624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3626;"'";"\'")&amp;"',"&amp;IF('Locations-Stops'!D3626&lt;&gt;"";LEFT('Locations-Stops'!D3626;2)&amp;"."&amp;RIGHT('Locations-Stops'!D3626;LEN('Locations-Stops'!D3626)-2);"0")&amp;","&amp;IF('Locations-Stops'!E3626&lt;&gt;"";LEFT('Locations-Stops'!E3626;1)&amp;"."&amp;RIGHT('Locations-Stops'!E3626;LEN('Locations-Stops'!E3626)-1);"0")&amp;","&amp;IF('Locations-Stops'!G3626&lt;&gt;"";VLOOKUP('Locations-Stops'!G3626;Regions!A2:B300;2;FALSE);"0")&amp;","&amp;IF('Locations-Stops'!H3626&lt;&gt;"";VLOOKUP('Locations-Stops'!H3626;Regions!C2:D300;2;FALSE);"0")&amp;","&amp;IF('Locations-Stops'!I3626&lt;&gt;"";VLOOKUP('Locations-Stops'!I3626;Regions!F2:G300;2;FALSE);"0")&amp;","&amp;IF('Locations-Stops'!J3626&lt;&gt;"";VLOOKUP('Locations-Stops'!J3626;Regions!I2:J300;2;FALSE);"0")&amp;",'"&amp;IF('Locations-Stops'!K3626&lt;&gt;"";SUBSTITUTE('Locations-Stops'!K3626;"'";"\'");"")&amp;"','"&amp;IF('Locations-Stops'!L3626&lt;&gt;"";'Locations-Stops'!L3626;"")&amp;"','"&amp;IF('Locations-Stops'!M3626&lt;&gt;"";'Locations-Stops'!M3626;"")&amp;"','"&amp;IF('Locations-Stops'!N3626&lt;&gt;"";'Locations-Stops'!N3626;"")&amp;"', CURRENT_TIMESTAMP);"</v>
      </c>
    </row>
    <row r="3625" spans="3:6" x14ac:dyDescent="0.25">
      <c r="C3625" s="16">
        <v>3627</v>
      </c>
      <c r="D3625" s="16" t="s">
        <v>17780</v>
      </c>
      <c r="E3625" s="16" t="s">
        <v>4333</v>
      </c>
      <c r="F3625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3627;"'";"\'")&amp;"',"&amp;IF('Locations-Stops'!D3627&lt;&gt;"";LEFT('Locations-Stops'!D3627;2)&amp;"."&amp;RIGHT('Locations-Stops'!D3627;LEN('Locations-Stops'!D3627)-2);"0")&amp;","&amp;IF('Locations-Stops'!E3627&lt;&gt;"";LEFT('Locations-Stops'!E3627;1)&amp;"."&amp;RIGHT('Locations-Stops'!E3627;LEN('Locations-Stops'!E3627)-1);"0")&amp;","&amp;IF('Locations-Stops'!G3627&lt;&gt;"";VLOOKUP('Locations-Stops'!G3627;Regions!A2:B300;2;FALSE);"0")&amp;","&amp;IF('Locations-Stops'!H3627&lt;&gt;"";VLOOKUP('Locations-Stops'!H3627;Regions!C2:D300;2;FALSE);"0")&amp;","&amp;IF('Locations-Stops'!I3627&lt;&gt;"";VLOOKUP('Locations-Stops'!I3627;Regions!F2:G300;2;FALSE);"0")&amp;","&amp;IF('Locations-Stops'!J3627&lt;&gt;"";VLOOKUP('Locations-Stops'!J3627;Regions!I2:J300;2;FALSE);"0")&amp;",'"&amp;IF('Locations-Stops'!K3627&lt;&gt;"";SUBSTITUTE('Locations-Stops'!K3627;"'";"\'");"")&amp;"','"&amp;IF('Locations-Stops'!L3627&lt;&gt;"";'Locations-Stops'!L3627;"")&amp;"','"&amp;IF('Locations-Stops'!M3627&lt;&gt;"";'Locations-Stops'!M3627;"")&amp;"','"&amp;IF('Locations-Stops'!N3627&lt;&gt;"";'Locations-Stops'!N3627;"")&amp;"', CURRENT_TIMESTAMP);"</v>
      </c>
    </row>
    <row r="3626" spans="3:6" x14ac:dyDescent="0.25">
      <c r="C3626" s="16">
        <v>3628</v>
      </c>
      <c r="D3626" s="16" t="s">
        <v>17780</v>
      </c>
      <c r="E3626" s="16" t="s">
        <v>4333</v>
      </c>
      <c r="F3626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3628;"'";"\'")&amp;"',"&amp;IF('Locations-Stops'!D3628&lt;&gt;"";LEFT('Locations-Stops'!D3628;2)&amp;"."&amp;RIGHT('Locations-Stops'!D3628;LEN('Locations-Stops'!D3628)-2);"0")&amp;","&amp;IF('Locations-Stops'!E3628&lt;&gt;"";LEFT('Locations-Stops'!E3628;1)&amp;"."&amp;RIGHT('Locations-Stops'!E3628;LEN('Locations-Stops'!E3628)-1);"0")&amp;","&amp;IF('Locations-Stops'!G3628&lt;&gt;"";VLOOKUP('Locations-Stops'!G3628;Regions!A2:B300;2;FALSE);"0")&amp;","&amp;IF('Locations-Stops'!H3628&lt;&gt;"";VLOOKUP('Locations-Stops'!H3628;Regions!C2:D300;2;FALSE);"0")&amp;","&amp;IF('Locations-Stops'!I3628&lt;&gt;"";VLOOKUP('Locations-Stops'!I3628;Regions!F2:G300;2;FALSE);"0")&amp;","&amp;IF('Locations-Stops'!J3628&lt;&gt;"";VLOOKUP('Locations-Stops'!J3628;Regions!I2:J300;2;FALSE);"0")&amp;",'"&amp;IF('Locations-Stops'!K3628&lt;&gt;"";SUBSTITUTE('Locations-Stops'!K3628;"'";"\'");"")&amp;"','"&amp;IF('Locations-Stops'!L3628&lt;&gt;"";'Locations-Stops'!L3628;"")&amp;"','"&amp;IF('Locations-Stops'!M3628&lt;&gt;"";'Locations-Stops'!M3628;"")&amp;"','"&amp;IF('Locations-Stops'!N3628&lt;&gt;"";'Locations-Stops'!N3628;"")&amp;"', CURRENT_TIMESTAMP);"</v>
      </c>
    </row>
    <row r="3627" spans="3:6" x14ac:dyDescent="0.25">
      <c r="C3627" s="16">
        <v>3629</v>
      </c>
      <c r="D3627" s="16" t="s">
        <v>17780</v>
      </c>
      <c r="E3627" s="16" t="s">
        <v>4333</v>
      </c>
      <c r="F362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3629;"'";"\'")&amp;"',"&amp;IF('Locations-Stops'!D3629&lt;&gt;"";LEFT('Locations-Stops'!D3629;2)&amp;"."&amp;RIGHT('Locations-Stops'!D3629;LEN('Locations-Stops'!D3629)-2);"0")&amp;","&amp;IF('Locations-Stops'!E3629&lt;&gt;"";LEFT('Locations-Stops'!E3629;1)&amp;"."&amp;RIGHT('Locations-Stops'!E3629;LEN('Locations-Stops'!E3629)-1);"0")&amp;","&amp;IF('Locations-Stops'!G3629&lt;&gt;"";VLOOKUP('Locations-Stops'!G3629;Regions!A2:B300;2;FALSE);"0")&amp;","&amp;IF('Locations-Stops'!H3629&lt;&gt;"";VLOOKUP('Locations-Stops'!H3629;Regions!C2:D300;2;FALSE);"0")&amp;","&amp;IF('Locations-Stops'!I3629&lt;&gt;"";VLOOKUP('Locations-Stops'!I3629;Regions!F2:G300;2;FALSE);"0")&amp;","&amp;IF('Locations-Stops'!J3629&lt;&gt;"";VLOOKUP('Locations-Stops'!J3629;Regions!I2:J300;2;FALSE);"0")&amp;",'"&amp;IF('Locations-Stops'!K3629&lt;&gt;"";SUBSTITUTE('Locations-Stops'!K3629;"'";"\'");"")&amp;"','"&amp;IF('Locations-Stops'!L3629&lt;&gt;"";'Locations-Stops'!L3629;"")&amp;"','"&amp;IF('Locations-Stops'!M3629&lt;&gt;"";'Locations-Stops'!M3629;"")&amp;"','"&amp;IF('Locations-Stops'!N3629&lt;&gt;"";'Locations-Stops'!N3629;"")&amp;"', CURRENT_TIMESTAMP);"</v>
      </c>
    </row>
    <row r="3628" spans="3:6" x14ac:dyDescent="0.25">
      <c r="C3628" s="16">
        <v>3630</v>
      </c>
      <c r="D3628" s="16" t="s">
        <v>17780</v>
      </c>
      <c r="E3628" s="16" t="s">
        <v>4333</v>
      </c>
      <c r="F362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3630;"'";"\'")&amp;"',"&amp;IF('Locations-Stops'!D3630&lt;&gt;"";LEFT('Locations-Stops'!D3630;2)&amp;"."&amp;RIGHT('Locations-Stops'!D3630;LEN('Locations-Stops'!D3630)-2);"0")&amp;","&amp;IF('Locations-Stops'!E3630&lt;&gt;"";LEFT('Locations-Stops'!E3630;1)&amp;"."&amp;RIGHT('Locations-Stops'!E3630;LEN('Locations-Stops'!E3630)-1);"0")&amp;","&amp;IF('Locations-Stops'!G3630&lt;&gt;"";VLOOKUP('Locations-Stops'!G3630;Regions!A2:B300;2;FALSE);"0")&amp;","&amp;IF('Locations-Stops'!H3630&lt;&gt;"";VLOOKUP('Locations-Stops'!H3630;Regions!C2:D300;2;FALSE);"0")&amp;","&amp;IF('Locations-Stops'!I3630&lt;&gt;"";VLOOKUP('Locations-Stops'!I3630;Regions!F2:G300;2;FALSE);"0")&amp;","&amp;IF('Locations-Stops'!J3630&lt;&gt;"";VLOOKUP('Locations-Stops'!J3630;Regions!I2:J300;2;FALSE);"0")&amp;",'"&amp;IF('Locations-Stops'!K3630&lt;&gt;"";SUBSTITUTE('Locations-Stops'!K3630;"'";"\'");"")&amp;"','"&amp;IF('Locations-Stops'!L3630&lt;&gt;"";'Locations-Stops'!L3630;"")&amp;"','"&amp;IF('Locations-Stops'!M3630&lt;&gt;"";'Locations-Stops'!M3630;"")&amp;"','"&amp;IF('Locations-Stops'!N3630&lt;&gt;"";'Locations-Stops'!N3630;"")&amp;"', CURRENT_TIMESTAMP);"</v>
      </c>
    </row>
    <row r="3629" spans="3:6" x14ac:dyDescent="0.25">
      <c r="C3629" s="16">
        <v>3631</v>
      </c>
      <c r="D3629" s="16" t="s">
        <v>17780</v>
      </c>
      <c r="E3629" s="16" t="s">
        <v>4333</v>
      </c>
      <c r="F362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3631;"'";"\'")&amp;"',"&amp;IF('Locations-Stops'!D3631&lt;&gt;"";LEFT('Locations-Stops'!D3631;2)&amp;"."&amp;RIGHT('Locations-Stops'!D3631;LEN('Locations-Stops'!D3631)-2);"0")&amp;","&amp;IF('Locations-Stops'!E3631&lt;&gt;"";LEFT('Locations-Stops'!E3631;1)&amp;"."&amp;RIGHT('Locations-Stops'!E3631;LEN('Locations-Stops'!E3631)-1);"0")&amp;","&amp;IF('Locations-Stops'!G3631&lt;&gt;"";VLOOKUP('Locations-Stops'!G3631;Regions!A2:B300;2;FALSE);"0")&amp;","&amp;IF('Locations-Stops'!H3631&lt;&gt;"";VLOOKUP('Locations-Stops'!H3631;Regions!C2:D300;2;FALSE);"0")&amp;","&amp;IF('Locations-Stops'!I3631&lt;&gt;"";VLOOKUP('Locations-Stops'!I3631;Regions!F2:G300;2;FALSE);"0")&amp;","&amp;IF('Locations-Stops'!J3631&lt;&gt;"";VLOOKUP('Locations-Stops'!J3631;Regions!I2:J300;2;FALSE);"0")&amp;",'"&amp;IF('Locations-Stops'!K3631&lt;&gt;"";SUBSTITUTE('Locations-Stops'!K3631;"'";"\'");"")&amp;"','"&amp;IF('Locations-Stops'!L3631&lt;&gt;"";'Locations-Stops'!L3631;"")&amp;"','"&amp;IF('Locations-Stops'!M3631&lt;&gt;"";'Locations-Stops'!M3631;"")&amp;"','"&amp;IF('Locations-Stops'!N3631&lt;&gt;"";'Locations-Stops'!N3631;"")&amp;"', CURRENT_TIMESTAMP);"</v>
      </c>
    </row>
    <row r="3630" spans="3:6" x14ac:dyDescent="0.25">
      <c r="C3630" s="16">
        <v>3632</v>
      </c>
      <c r="D3630" s="16" t="s">
        <v>17780</v>
      </c>
      <c r="E3630" s="16" t="s">
        <v>4333</v>
      </c>
      <c r="F3630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3632;"'";"\'")&amp;"',"&amp;IF('Locations-Stops'!D3632&lt;&gt;"";LEFT('Locations-Stops'!D3632;2)&amp;"."&amp;RIGHT('Locations-Stops'!D3632;LEN('Locations-Stops'!D3632)-2);"0")&amp;","&amp;IF('Locations-Stops'!E3632&lt;&gt;"";LEFT('Locations-Stops'!E3632;1)&amp;"."&amp;RIGHT('Locations-Stops'!E3632;LEN('Locations-Stops'!E3632)-1);"0")&amp;","&amp;IF('Locations-Stops'!G3632&lt;&gt;"";VLOOKUP('Locations-Stops'!G3632;Regions!A2:B300;2;FALSE);"0")&amp;","&amp;IF('Locations-Stops'!H3632&lt;&gt;"";VLOOKUP('Locations-Stops'!H3632;Regions!C2:D300;2;FALSE);"0")&amp;","&amp;IF('Locations-Stops'!I3632&lt;&gt;"";VLOOKUP('Locations-Stops'!I3632;Regions!F2:G300;2;FALSE);"0")&amp;","&amp;IF('Locations-Stops'!J3632&lt;&gt;"";VLOOKUP('Locations-Stops'!J3632;Regions!I2:J300;2;FALSE);"0")&amp;",'"&amp;IF('Locations-Stops'!K3632&lt;&gt;"";SUBSTITUTE('Locations-Stops'!K3632;"'";"\'");"")&amp;"','"&amp;IF('Locations-Stops'!L3632&lt;&gt;"";'Locations-Stops'!L3632;"")&amp;"','"&amp;IF('Locations-Stops'!M3632&lt;&gt;"";'Locations-Stops'!M3632;"")&amp;"','"&amp;IF('Locations-Stops'!N3632&lt;&gt;"";'Locations-Stops'!N3632;"")&amp;"', CURRENT_TIMESTAMP);"</v>
      </c>
    </row>
    <row r="3631" spans="3:6" x14ac:dyDescent="0.25">
      <c r="C3631" s="16">
        <v>3633</v>
      </c>
      <c r="D3631" s="16" t="s">
        <v>17780</v>
      </c>
      <c r="E3631" s="16" t="s">
        <v>4333</v>
      </c>
      <c r="F3631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3633;"'";"\'")&amp;"',"&amp;IF('Locations-Stops'!D3633&lt;&gt;"";LEFT('Locations-Stops'!D3633;2)&amp;"."&amp;RIGHT('Locations-Stops'!D3633;LEN('Locations-Stops'!D3633)-2);"0")&amp;","&amp;IF('Locations-Stops'!E3633&lt;&gt;"";LEFT('Locations-Stops'!E3633;1)&amp;"."&amp;RIGHT('Locations-Stops'!E3633;LEN('Locations-Stops'!E3633)-1);"0")&amp;","&amp;IF('Locations-Stops'!G3633&lt;&gt;"";VLOOKUP('Locations-Stops'!G3633;Regions!A2:B300;2;FALSE);"0")&amp;","&amp;IF('Locations-Stops'!H3633&lt;&gt;"";VLOOKUP('Locations-Stops'!H3633;Regions!C2:D300;2;FALSE);"0")&amp;","&amp;IF('Locations-Stops'!I3633&lt;&gt;"";VLOOKUP('Locations-Stops'!I3633;Regions!F2:G300;2;FALSE);"0")&amp;","&amp;IF('Locations-Stops'!J3633&lt;&gt;"";VLOOKUP('Locations-Stops'!J3633;Regions!I2:J300;2;FALSE);"0")&amp;",'"&amp;IF('Locations-Stops'!K3633&lt;&gt;"";SUBSTITUTE('Locations-Stops'!K3633;"'";"\'");"")&amp;"','"&amp;IF('Locations-Stops'!L3633&lt;&gt;"";'Locations-Stops'!L3633;"")&amp;"','"&amp;IF('Locations-Stops'!M3633&lt;&gt;"";'Locations-Stops'!M3633;"")&amp;"','"&amp;IF('Locations-Stops'!N3633&lt;&gt;"";'Locations-Stops'!N3633;"")&amp;"', CURRENT_TIMESTAMP);"</v>
      </c>
    </row>
    <row r="3632" spans="3:6" x14ac:dyDescent="0.25">
      <c r="C3632" s="16">
        <v>3634</v>
      </c>
      <c r="D3632" s="16" t="s">
        <v>17780</v>
      </c>
      <c r="E3632" s="16" t="s">
        <v>4333</v>
      </c>
      <c r="F3632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3634;"'";"\'")&amp;"',"&amp;IF('Locations-Stops'!D3634&lt;&gt;"";LEFT('Locations-Stops'!D3634;2)&amp;"."&amp;RIGHT('Locations-Stops'!D3634;LEN('Locations-Stops'!D3634)-2);"0")&amp;","&amp;IF('Locations-Stops'!E3634&lt;&gt;"";LEFT('Locations-Stops'!E3634;1)&amp;"."&amp;RIGHT('Locations-Stops'!E3634;LEN('Locations-Stops'!E3634)-1);"0")&amp;","&amp;IF('Locations-Stops'!G3634&lt;&gt;"";VLOOKUP('Locations-Stops'!G3634;Regions!A2:B300;2;FALSE);"0")&amp;","&amp;IF('Locations-Stops'!H3634&lt;&gt;"";VLOOKUP('Locations-Stops'!H3634;Regions!C2:D300;2;FALSE);"0")&amp;","&amp;IF('Locations-Stops'!I3634&lt;&gt;"";VLOOKUP('Locations-Stops'!I3634;Regions!F2:G300;2;FALSE);"0")&amp;","&amp;IF('Locations-Stops'!J3634&lt;&gt;"";VLOOKUP('Locations-Stops'!J3634;Regions!I2:J300;2;FALSE);"0")&amp;",'"&amp;IF('Locations-Stops'!K3634&lt;&gt;"";SUBSTITUTE('Locations-Stops'!K3634;"'";"\'");"")&amp;"','"&amp;IF('Locations-Stops'!L3634&lt;&gt;"";'Locations-Stops'!L3634;"")&amp;"','"&amp;IF('Locations-Stops'!M3634&lt;&gt;"";'Locations-Stops'!M3634;"")&amp;"','"&amp;IF('Locations-Stops'!N3634&lt;&gt;"";'Locations-Stops'!N3634;"")&amp;"', CURRENT_TIMESTAMP);"</v>
      </c>
    </row>
    <row r="3633" spans="3:6" x14ac:dyDescent="0.25">
      <c r="C3633" s="16">
        <v>3635</v>
      </c>
      <c r="D3633" s="16" t="s">
        <v>17780</v>
      </c>
      <c r="E3633" s="16" t="s">
        <v>4333</v>
      </c>
      <c r="F3633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3635;"'";"\'")&amp;"',"&amp;IF('Locations-Stops'!D3635&lt;&gt;"";LEFT('Locations-Stops'!D3635;2)&amp;"."&amp;RIGHT('Locations-Stops'!D3635;LEN('Locations-Stops'!D3635)-2);"0")&amp;","&amp;IF('Locations-Stops'!E3635&lt;&gt;"";LEFT('Locations-Stops'!E3635;1)&amp;"."&amp;RIGHT('Locations-Stops'!E3635;LEN('Locations-Stops'!E3635)-1);"0")&amp;","&amp;IF('Locations-Stops'!G3635&lt;&gt;"";VLOOKUP('Locations-Stops'!G3635;Regions!A2:B300;2;FALSE);"0")&amp;","&amp;IF('Locations-Stops'!H3635&lt;&gt;"";VLOOKUP('Locations-Stops'!H3635;Regions!C2:D300;2;FALSE);"0")&amp;","&amp;IF('Locations-Stops'!I3635&lt;&gt;"";VLOOKUP('Locations-Stops'!I3635;Regions!F2:G300;2;FALSE);"0")&amp;","&amp;IF('Locations-Stops'!J3635&lt;&gt;"";VLOOKUP('Locations-Stops'!J3635;Regions!I2:J300;2;FALSE);"0")&amp;",'"&amp;IF('Locations-Stops'!K3635&lt;&gt;"";SUBSTITUTE('Locations-Stops'!K3635;"'";"\'");"")&amp;"','"&amp;IF('Locations-Stops'!L3635&lt;&gt;"";'Locations-Stops'!L3635;"")&amp;"','"&amp;IF('Locations-Stops'!M3635&lt;&gt;"";'Locations-Stops'!M3635;"")&amp;"','"&amp;IF('Locations-Stops'!N3635&lt;&gt;"";'Locations-Stops'!N3635;"")&amp;"', CURRENT_TIMESTAMP);"</v>
      </c>
    </row>
    <row r="3634" spans="3:6" x14ac:dyDescent="0.25">
      <c r="C3634" s="16">
        <v>3636</v>
      </c>
      <c r="D3634" s="16" t="s">
        <v>17780</v>
      </c>
      <c r="E3634" s="16" t="s">
        <v>4333</v>
      </c>
      <c r="F3634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3636;"'";"\'")&amp;"',"&amp;IF('Locations-Stops'!D3636&lt;&gt;"";LEFT('Locations-Stops'!D3636;2)&amp;"."&amp;RIGHT('Locations-Stops'!D3636;LEN('Locations-Stops'!D3636)-2);"0")&amp;","&amp;IF('Locations-Stops'!E3636&lt;&gt;"";LEFT('Locations-Stops'!E3636;1)&amp;"."&amp;RIGHT('Locations-Stops'!E3636;LEN('Locations-Stops'!E3636)-1);"0")&amp;","&amp;IF('Locations-Stops'!G3636&lt;&gt;"";VLOOKUP('Locations-Stops'!G3636;Regions!A2:B300;2;FALSE);"0")&amp;","&amp;IF('Locations-Stops'!H3636&lt;&gt;"";VLOOKUP('Locations-Stops'!H3636;Regions!C2:D300;2;FALSE);"0")&amp;","&amp;IF('Locations-Stops'!I3636&lt;&gt;"";VLOOKUP('Locations-Stops'!I3636;Regions!F2:G300;2;FALSE);"0")&amp;","&amp;IF('Locations-Stops'!J3636&lt;&gt;"";VLOOKUP('Locations-Stops'!J3636;Regions!I2:J300;2;FALSE);"0")&amp;",'"&amp;IF('Locations-Stops'!K3636&lt;&gt;"";SUBSTITUTE('Locations-Stops'!K3636;"'";"\'");"")&amp;"','"&amp;IF('Locations-Stops'!L3636&lt;&gt;"";'Locations-Stops'!L3636;"")&amp;"','"&amp;IF('Locations-Stops'!M3636&lt;&gt;"";'Locations-Stops'!M3636;"")&amp;"','"&amp;IF('Locations-Stops'!N3636&lt;&gt;"";'Locations-Stops'!N3636;"")&amp;"', CURRENT_TIMESTAMP);"</v>
      </c>
    </row>
    <row r="3635" spans="3:6" x14ac:dyDescent="0.25">
      <c r="C3635" s="16">
        <v>3637</v>
      </c>
      <c r="D3635" s="16" t="s">
        <v>17780</v>
      </c>
      <c r="E3635" s="16" t="s">
        <v>4333</v>
      </c>
      <c r="F3635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3637;"'";"\'")&amp;"',"&amp;IF('Locations-Stops'!D3637&lt;&gt;"";LEFT('Locations-Stops'!D3637;2)&amp;"."&amp;RIGHT('Locations-Stops'!D3637;LEN('Locations-Stops'!D3637)-2);"0")&amp;","&amp;IF('Locations-Stops'!E3637&lt;&gt;"";LEFT('Locations-Stops'!E3637;1)&amp;"."&amp;RIGHT('Locations-Stops'!E3637;LEN('Locations-Stops'!E3637)-1);"0")&amp;","&amp;IF('Locations-Stops'!G3637&lt;&gt;"";VLOOKUP('Locations-Stops'!G3637;Regions!A2:B300;2;FALSE);"0")&amp;","&amp;IF('Locations-Stops'!H3637&lt;&gt;"";VLOOKUP('Locations-Stops'!H3637;Regions!C2:D300;2;FALSE);"0")&amp;","&amp;IF('Locations-Stops'!I3637&lt;&gt;"";VLOOKUP('Locations-Stops'!I3637;Regions!F2:G300;2;FALSE);"0")&amp;","&amp;IF('Locations-Stops'!J3637&lt;&gt;"";VLOOKUP('Locations-Stops'!J3637;Regions!I2:J300;2;FALSE);"0")&amp;",'"&amp;IF('Locations-Stops'!K3637&lt;&gt;"";SUBSTITUTE('Locations-Stops'!K3637;"'";"\'");"")&amp;"','"&amp;IF('Locations-Stops'!L3637&lt;&gt;"";'Locations-Stops'!L3637;"")&amp;"','"&amp;IF('Locations-Stops'!M3637&lt;&gt;"";'Locations-Stops'!M3637;"")&amp;"','"&amp;IF('Locations-Stops'!N3637&lt;&gt;"";'Locations-Stops'!N3637;"")&amp;"', CURRENT_TIMESTAMP);"</v>
      </c>
    </row>
    <row r="3636" spans="3:6" x14ac:dyDescent="0.25">
      <c r="C3636" s="16">
        <v>3638</v>
      </c>
      <c r="D3636" s="16" t="s">
        <v>17780</v>
      </c>
      <c r="E3636" s="16" t="s">
        <v>4333</v>
      </c>
      <c r="F3636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3638;"'";"\'")&amp;"',"&amp;IF('Locations-Stops'!D3638&lt;&gt;"";LEFT('Locations-Stops'!D3638;2)&amp;"."&amp;RIGHT('Locations-Stops'!D3638;LEN('Locations-Stops'!D3638)-2);"0")&amp;","&amp;IF('Locations-Stops'!E3638&lt;&gt;"";LEFT('Locations-Stops'!E3638;1)&amp;"."&amp;RIGHT('Locations-Stops'!E3638;LEN('Locations-Stops'!E3638)-1);"0")&amp;","&amp;IF('Locations-Stops'!G3638&lt;&gt;"";VLOOKUP('Locations-Stops'!G3638;Regions!A2:B300;2;FALSE);"0")&amp;","&amp;IF('Locations-Stops'!H3638&lt;&gt;"";VLOOKUP('Locations-Stops'!H3638;Regions!C2:D300;2;FALSE);"0")&amp;","&amp;IF('Locations-Stops'!I3638&lt;&gt;"";VLOOKUP('Locations-Stops'!I3638;Regions!F2:G300;2;FALSE);"0")&amp;","&amp;IF('Locations-Stops'!J3638&lt;&gt;"";VLOOKUP('Locations-Stops'!J3638;Regions!I2:J300;2;FALSE);"0")&amp;",'"&amp;IF('Locations-Stops'!K3638&lt;&gt;"";SUBSTITUTE('Locations-Stops'!K3638;"'";"\'");"")&amp;"','"&amp;IF('Locations-Stops'!L3638&lt;&gt;"";'Locations-Stops'!L3638;"")&amp;"','"&amp;IF('Locations-Stops'!M3638&lt;&gt;"";'Locations-Stops'!M3638;"")&amp;"','"&amp;IF('Locations-Stops'!N3638&lt;&gt;"";'Locations-Stops'!N3638;"")&amp;"', CURRENT_TIMESTAMP);"</v>
      </c>
    </row>
    <row r="3637" spans="3:6" x14ac:dyDescent="0.25">
      <c r="C3637" s="16">
        <v>3639</v>
      </c>
      <c r="D3637" s="16" t="s">
        <v>17780</v>
      </c>
      <c r="E3637" s="16" t="s">
        <v>4333</v>
      </c>
      <c r="F363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3639;"'";"\'")&amp;"',"&amp;IF('Locations-Stops'!D3639&lt;&gt;"";LEFT('Locations-Stops'!D3639;2)&amp;"."&amp;RIGHT('Locations-Stops'!D3639;LEN('Locations-Stops'!D3639)-2);"0")&amp;","&amp;IF('Locations-Stops'!E3639&lt;&gt;"";LEFT('Locations-Stops'!E3639;1)&amp;"."&amp;RIGHT('Locations-Stops'!E3639;LEN('Locations-Stops'!E3639)-1);"0")&amp;","&amp;IF('Locations-Stops'!G3639&lt;&gt;"";VLOOKUP('Locations-Stops'!G3639;Regions!A2:B300;2;FALSE);"0")&amp;","&amp;IF('Locations-Stops'!H3639&lt;&gt;"";VLOOKUP('Locations-Stops'!H3639;Regions!C2:D300;2;FALSE);"0")&amp;","&amp;IF('Locations-Stops'!I3639&lt;&gt;"";VLOOKUP('Locations-Stops'!I3639;Regions!F2:G300;2;FALSE);"0")&amp;","&amp;IF('Locations-Stops'!J3639&lt;&gt;"";VLOOKUP('Locations-Stops'!J3639;Regions!I2:J300;2;FALSE);"0")&amp;",'"&amp;IF('Locations-Stops'!K3639&lt;&gt;"";SUBSTITUTE('Locations-Stops'!K3639;"'";"\'");"")&amp;"','"&amp;IF('Locations-Stops'!L3639&lt;&gt;"";'Locations-Stops'!L3639;"")&amp;"','"&amp;IF('Locations-Stops'!M3639&lt;&gt;"";'Locations-Stops'!M3639;"")&amp;"','"&amp;IF('Locations-Stops'!N3639&lt;&gt;"";'Locations-Stops'!N3639;"")&amp;"', CURRENT_TIMESTAMP);"</v>
      </c>
    </row>
    <row r="3638" spans="3:6" x14ac:dyDescent="0.25">
      <c r="C3638" s="16">
        <v>3640</v>
      </c>
      <c r="D3638" s="16" t="s">
        <v>17780</v>
      </c>
      <c r="E3638" s="16" t="s">
        <v>4333</v>
      </c>
      <c r="F363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3640;"'";"\'")&amp;"',"&amp;IF('Locations-Stops'!D3640&lt;&gt;"";LEFT('Locations-Stops'!D3640;2)&amp;"."&amp;RIGHT('Locations-Stops'!D3640;LEN('Locations-Stops'!D3640)-2);"0")&amp;","&amp;IF('Locations-Stops'!E3640&lt;&gt;"";LEFT('Locations-Stops'!E3640;1)&amp;"."&amp;RIGHT('Locations-Stops'!E3640;LEN('Locations-Stops'!E3640)-1);"0")&amp;","&amp;IF('Locations-Stops'!G3640&lt;&gt;"";VLOOKUP('Locations-Stops'!G3640;Regions!A2:B300;2;FALSE);"0")&amp;","&amp;IF('Locations-Stops'!H3640&lt;&gt;"";VLOOKUP('Locations-Stops'!H3640;Regions!C2:D300;2;FALSE);"0")&amp;","&amp;IF('Locations-Stops'!I3640&lt;&gt;"";VLOOKUP('Locations-Stops'!I3640;Regions!F2:G300;2;FALSE);"0")&amp;","&amp;IF('Locations-Stops'!J3640&lt;&gt;"";VLOOKUP('Locations-Stops'!J3640;Regions!I2:J300;2;FALSE);"0")&amp;",'"&amp;IF('Locations-Stops'!K3640&lt;&gt;"";SUBSTITUTE('Locations-Stops'!K3640;"'";"\'");"")&amp;"','"&amp;IF('Locations-Stops'!L3640&lt;&gt;"";'Locations-Stops'!L3640;"")&amp;"','"&amp;IF('Locations-Stops'!M3640&lt;&gt;"";'Locations-Stops'!M3640;"")&amp;"','"&amp;IF('Locations-Stops'!N3640&lt;&gt;"";'Locations-Stops'!N3640;"")&amp;"', CURRENT_TIMESTAMP);"</v>
      </c>
    </row>
    <row r="3639" spans="3:6" x14ac:dyDescent="0.25">
      <c r="C3639" s="16">
        <v>3641</v>
      </c>
      <c r="D3639" s="16" t="s">
        <v>17780</v>
      </c>
      <c r="E3639" s="16" t="s">
        <v>4333</v>
      </c>
      <c r="F363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3641;"'";"\'")&amp;"',"&amp;IF('Locations-Stops'!D3641&lt;&gt;"";LEFT('Locations-Stops'!D3641;2)&amp;"."&amp;RIGHT('Locations-Stops'!D3641;LEN('Locations-Stops'!D3641)-2);"0")&amp;","&amp;IF('Locations-Stops'!E3641&lt;&gt;"";LEFT('Locations-Stops'!E3641;1)&amp;"."&amp;RIGHT('Locations-Stops'!E3641;LEN('Locations-Stops'!E3641)-1);"0")&amp;","&amp;IF('Locations-Stops'!G3641&lt;&gt;"";VLOOKUP('Locations-Stops'!G3641;Regions!A2:B300;2;FALSE);"0")&amp;","&amp;IF('Locations-Stops'!H3641&lt;&gt;"";VLOOKUP('Locations-Stops'!H3641;Regions!C2:D300;2;FALSE);"0")&amp;","&amp;IF('Locations-Stops'!I3641&lt;&gt;"";VLOOKUP('Locations-Stops'!I3641;Regions!F2:G300;2;FALSE);"0")&amp;","&amp;IF('Locations-Stops'!J3641&lt;&gt;"";VLOOKUP('Locations-Stops'!J3641;Regions!I2:J300;2;FALSE);"0")&amp;",'"&amp;IF('Locations-Stops'!K3641&lt;&gt;"";SUBSTITUTE('Locations-Stops'!K3641;"'";"\'");"")&amp;"','"&amp;IF('Locations-Stops'!L3641&lt;&gt;"";'Locations-Stops'!L3641;"")&amp;"','"&amp;IF('Locations-Stops'!M3641&lt;&gt;"";'Locations-Stops'!M3641;"")&amp;"','"&amp;IF('Locations-Stops'!N3641&lt;&gt;"";'Locations-Stops'!N3641;"")&amp;"', CURRENT_TIMESTAMP);"</v>
      </c>
    </row>
    <row r="3640" spans="3:6" x14ac:dyDescent="0.25">
      <c r="C3640" s="16">
        <v>3642</v>
      </c>
      <c r="D3640" s="16" t="s">
        <v>17780</v>
      </c>
      <c r="E3640" s="16" t="s">
        <v>4333</v>
      </c>
      <c r="F3640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3642;"'";"\'")&amp;"',"&amp;IF('Locations-Stops'!D3642&lt;&gt;"";LEFT('Locations-Stops'!D3642;2)&amp;"."&amp;RIGHT('Locations-Stops'!D3642;LEN('Locations-Stops'!D3642)-2);"0")&amp;","&amp;IF('Locations-Stops'!E3642&lt;&gt;"";LEFT('Locations-Stops'!E3642;1)&amp;"."&amp;RIGHT('Locations-Stops'!E3642;LEN('Locations-Stops'!E3642)-1);"0")&amp;","&amp;IF('Locations-Stops'!G3642&lt;&gt;"";VLOOKUP('Locations-Stops'!G3642;Regions!A2:B300;2;FALSE);"0")&amp;","&amp;IF('Locations-Stops'!H3642&lt;&gt;"";VLOOKUP('Locations-Stops'!H3642;Regions!C2:D300;2;FALSE);"0")&amp;","&amp;IF('Locations-Stops'!I3642&lt;&gt;"";VLOOKUP('Locations-Stops'!I3642;Regions!F2:G300;2;FALSE);"0")&amp;","&amp;IF('Locations-Stops'!J3642&lt;&gt;"";VLOOKUP('Locations-Stops'!J3642;Regions!I2:J300;2;FALSE);"0")&amp;",'"&amp;IF('Locations-Stops'!K3642&lt;&gt;"";SUBSTITUTE('Locations-Stops'!K3642;"'";"\'");"")&amp;"','"&amp;IF('Locations-Stops'!L3642&lt;&gt;"";'Locations-Stops'!L3642;"")&amp;"','"&amp;IF('Locations-Stops'!M3642&lt;&gt;"";'Locations-Stops'!M3642;"")&amp;"','"&amp;IF('Locations-Stops'!N3642&lt;&gt;"";'Locations-Stops'!N3642;"")&amp;"', CURRENT_TIMESTAMP);"</v>
      </c>
    </row>
    <row r="3641" spans="3:6" x14ac:dyDescent="0.25">
      <c r="C3641" s="16">
        <v>3643</v>
      </c>
      <c r="D3641" s="16" t="s">
        <v>17780</v>
      </c>
      <c r="E3641" s="16" t="s">
        <v>4333</v>
      </c>
      <c r="F3641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3643;"'";"\'")&amp;"',"&amp;IF('Locations-Stops'!D3643&lt;&gt;"";LEFT('Locations-Stops'!D3643;2)&amp;"."&amp;RIGHT('Locations-Stops'!D3643;LEN('Locations-Stops'!D3643)-2);"0")&amp;","&amp;IF('Locations-Stops'!E3643&lt;&gt;"";LEFT('Locations-Stops'!E3643;1)&amp;"."&amp;RIGHT('Locations-Stops'!E3643;LEN('Locations-Stops'!E3643)-1);"0")&amp;","&amp;IF('Locations-Stops'!G3643&lt;&gt;"";VLOOKUP('Locations-Stops'!G3643;Regions!A2:B300;2;FALSE);"0")&amp;","&amp;IF('Locations-Stops'!H3643&lt;&gt;"";VLOOKUP('Locations-Stops'!H3643;Regions!C2:D300;2;FALSE);"0")&amp;","&amp;IF('Locations-Stops'!I3643&lt;&gt;"";VLOOKUP('Locations-Stops'!I3643;Regions!F2:G300;2;FALSE);"0")&amp;","&amp;IF('Locations-Stops'!J3643&lt;&gt;"";VLOOKUP('Locations-Stops'!J3643;Regions!I2:J300;2;FALSE);"0")&amp;",'"&amp;IF('Locations-Stops'!K3643&lt;&gt;"";SUBSTITUTE('Locations-Stops'!K3643;"'";"\'");"")&amp;"','"&amp;IF('Locations-Stops'!L3643&lt;&gt;"";'Locations-Stops'!L3643;"")&amp;"','"&amp;IF('Locations-Stops'!M3643&lt;&gt;"";'Locations-Stops'!M3643;"")&amp;"','"&amp;IF('Locations-Stops'!N3643&lt;&gt;"";'Locations-Stops'!N3643;"")&amp;"', CURRENT_TIMESTAMP);"</v>
      </c>
    </row>
    <row r="3642" spans="3:6" x14ac:dyDescent="0.25">
      <c r="C3642" s="16">
        <v>3644</v>
      </c>
      <c r="D3642" s="16" t="s">
        <v>17780</v>
      </c>
      <c r="E3642" s="16" t="s">
        <v>4333</v>
      </c>
      <c r="F3642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3644;"'";"\'")&amp;"',"&amp;IF('Locations-Stops'!D3644&lt;&gt;"";LEFT('Locations-Stops'!D3644;2)&amp;"."&amp;RIGHT('Locations-Stops'!D3644;LEN('Locations-Stops'!D3644)-2);"0")&amp;","&amp;IF('Locations-Stops'!E3644&lt;&gt;"";LEFT('Locations-Stops'!E3644;1)&amp;"."&amp;RIGHT('Locations-Stops'!E3644;LEN('Locations-Stops'!E3644)-1);"0")&amp;","&amp;IF('Locations-Stops'!G3644&lt;&gt;"";VLOOKUP('Locations-Stops'!G3644;Regions!A2:B300;2;FALSE);"0")&amp;","&amp;IF('Locations-Stops'!H3644&lt;&gt;"";VLOOKUP('Locations-Stops'!H3644;Regions!C2:D300;2;FALSE);"0")&amp;","&amp;IF('Locations-Stops'!I3644&lt;&gt;"";VLOOKUP('Locations-Stops'!I3644;Regions!F2:G300;2;FALSE);"0")&amp;","&amp;IF('Locations-Stops'!J3644&lt;&gt;"";VLOOKUP('Locations-Stops'!J3644;Regions!I2:J300;2;FALSE);"0")&amp;",'"&amp;IF('Locations-Stops'!K3644&lt;&gt;"";SUBSTITUTE('Locations-Stops'!K3644;"'";"\'");"")&amp;"','"&amp;IF('Locations-Stops'!L3644&lt;&gt;"";'Locations-Stops'!L3644;"")&amp;"','"&amp;IF('Locations-Stops'!M3644&lt;&gt;"";'Locations-Stops'!M3644;"")&amp;"','"&amp;IF('Locations-Stops'!N3644&lt;&gt;"";'Locations-Stops'!N3644;"")&amp;"', CURRENT_TIMESTAMP);"</v>
      </c>
    </row>
    <row r="3643" spans="3:6" x14ac:dyDescent="0.25">
      <c r="C3643" s="16">
        <v>3645</v>
      </c>
      <c r="D3643" s="16" t="s">
        <v>17780</v>
      </c>
      <c r="E3643" s="16" t="s">
        <v>4333</v>
      </c>
      <c r="F3643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3645;"'";"\'")&amp;"',"&amp;IF('Locations-Stops'!D3645&lt;&gt;"";LEFT('Locations-Stops'!D3645;2)&amp;"."&amp;RIGHT('Locations-Stops'!D3645;LEN('Locations-Stops'!D3645)-2);"0")&amp;","&amp;IF('Locations-Stops'!E3645&lt;&gt;"";LEFT('Locations-Stops'!E3645;1)&amp;"."&amp;RIGHT('Locations-Stops'!E3645;LEN('Locations-Stops'!E3645)-1);"0")&amp;","&amp;IF('Locations-Stops'!G3645&lt;&gt;"";VLOOKUP('Locations-Stops'!G3645;Regions!A2:B300;2;FALSE);"0")&amp;","&amp;IF('Locations-Stops'!H3645&lt;&gt;"";VLOOKUP('Locations-Stops'!H3645;Regions!C2:D300;2;FALSE);"0")&amp;","&amp;IF('Locations-Stops'!I3645&lt;&gt;"";VLOOKUP('Locations-Stops'!I3645;Regions!F2:G300;2;FALSE);"0")&amp;","&amp;IF('Locations-Stops'!J3645&lt;&gt;"";VLOOKUP('Locations-Stops'!J3645;Regions!I2:J300;2;FALSE);"0")&amp;",'"&amp;IF('Locations-Stops'!K3645&lt;&gt;"";SUBSTITUTE('Locations-Stops'!K3645;"'";"\'");"")&amp;"','"&amp;IF('Locations-Stops'!L3645&lt;&gt;"";'Locations-Stops'!L3645;"")&amp;"','"&amp;IF('Locations-Stops'!M3645&lt;&gt;"";'Locations-Stops'!M3645;"")&amp;"','"&amp;IF('Locations-Stops'!N3645&lt;&gt;"";'Locations-Stops'!N3645;"")&amp;"', CURRENT_TIMESTAMP);"</v>
      </c>
    </row>
    <row r="3644" spans="3:6" x14ac:dyDescent="0.25">
      <c r="C3644" s="16">
        <v>3646</v>
      </c>
      <c r="D3644" s="16" t="s">
        <v>17780</v>
      </c>
      <c r="E3644" s="16" t="s">
        <v>4333</v>
      </c>
      <c r="F3644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3646;"'";"\'")&amp;"',"&amp;IF('Locations-Stops'!D3646&lt;&gt;"";LEFT('Locations-Stops'!D3646;2)&amp;"."&amp;RIGHT('Locations-Stops'!D3646;LEN('Locations-Stops'!D3646)-2);"0")&amp;","&amp;IF('Locations-Stops'!E3646&lt;&gt;"";LEFT('Locations-Stops'!E3646;1)&amp;"."&amp;RIGHT('Locations-Stops'!E3646;LEN('Locations-Stops'!E3646)-1);"0")&amp;","&amp;IF('Locations-Stops'!G3646&lt;&gt;"";VLOOKUP('Locations-Stops'!G3646;Regions!A2:B300;2;FALSE);"0")&amp;","&amp;IF('Locations-Stops'!H3646&lt;&gt;"";VLOOKUP('Locations-Stops'!H3646;Regions!C2:D300;2;FALSE);"0")&amp;","&amp;IF('Locations-Stops'!I3646&lt;&gt;"";VLOOKUP('Locations-Stops'!I3646;Regions!F2:G300;2;FALSE);"0")&amp;","&amp;IF('Locations-Stops'!J3646&lt;&gt;"";VLOOKUP('Locations-Stops'!J3646;Regions!I2:J300;2;FALSE);"0")&amp;",'"&amp;IF('Locations-Stops'!K3646&lt;&gt;"";SUBSTITUTE('Locations-Stops'!K3646;"'";"\'");"")&amp;"','"&amp;IF('Locations-Stops'!L3646&lt;&gt;"";'Locations-Stops'!L3646;"")&amp;"','"&amp;IF('Locations-Stops'!M3646&lt;&gt;"";'Locations-Stops'!M3646;"")&amp;"','"&amp;IF('Locations-Stops'!N3646&lt;&gt;"";'Locations-Stops'!N3646;"")&amp;"', CURRENT_TIMESTAMP);"</v>
      </c>
    </row>
    <row r="3645" spans="3:6" x14ac:dyDescent="0.25">
      <c r="C3645" s="16">
        <v>3647</v>
      </c>
      <c r="D3645" s="16" t="s">
        <v>17780</v>
      </c>
      <c r="E3645" s="16" t="s">
        <v>4333</v>
      </c>
      <c r="F3645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3647;"'";"\'")&amp;"',"&amp;IF('Locations-Stops'!D3647&lt;&gt;"";LEFT('Locations-Stops'!D3647;2)&amp;"."&amp;RIGHT('Locations-Stops'!D3647;LEN('Locations-Stops'!D3647)-2);"0")&amp;","&amp;IF('Locations-Stops'!E3647&lt;&gt;"";LEFT('Locations-Stops'!E3647;1)&amp;"."&amp;RIGHT('Locations-Stops'!E3647;LEN('Locations-Stops'!E3647)-1);"0")&amp;","&amp;IF('Locations-Stops'!G3647&lt;&gt;"";VLOOKUP('Locations-Stops'!G3647;Regions!A2:B300;2;FALSE);"0")&amp;","&amp;IF('Locations-Stops'!H3647&lt;&gt;"";VLOOKUP('Locations-Stops'!H3647;Regions!C2:D300;2;FALSE);"0")&amp;","&amp;IF('Locations-Stops'!I3647&lt;&gt;"";VLOOKUP('Locations-Stops'!I3647;Regions!F2:G300;2;FALSE);"0")&amp;","&amp;IF('Locations-Stops'!J3647&lt;&gt;"";VLOOKUP('Locations-Stops'!J3647;Regions!I2:J300;2;FALSE);"0")&amp;",'"&amp;IF('Locations-Stops'!K3647&lt;&gt;"";SUBSTITUTE('Locations-Stops'!K3647;"'";"\'");"")&amp;"','"&amp;IF('Locations-Stops'!L3647&lt;&gt;"";'Locations-Stops'!L3647;"")&amp;"','"&amp;IF('Locations-Stops'!M3647&lt;&gt;"";'Locations-Stops'!M3647;"")&amp;"','"&amp;IF('Locations-Stops'!N3647&lt;&gt;"";'Locations-Stops'!N3647;"")&amp;"', CURRENT_TIMESTAMP);"</v>
      </c>
    </row>
    <row r="3646" spans="3:6" x14ac:dyDescent="0.25">
      <c r="C3646" s="16">
        <v>3648</v>
      </c>
      <c r="D3646" s="16" t="s">
        <v>17780</v>
      </c>
      <c r="E3646" s="16" t="s">
        <v>4333</v>
      </c>
      <c r="F3646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3648;"'";"\'")&amp;"',"&amp;IF('Locations-Stops'!D3648&lt;&gt;"";LEFT('Locations-Stops'!D3648;2)&amp;"."&amp;RIGHT('Locations-Stops'!D3648;LEN('Locations-Stops'!D3648)-2);"0")&amp;","&amp;IF('Locations-Stops'!E3648&lt;&gt;"";LEFT('Locations-Stops'!E3648;1)&amp;"."&amp;RIGHT('Locations-Stops'!E3648;LEN('Locations-Stops'!E3648)-1);"0")&amp;","&amp;IF('Locations-Stops'!G3648&lt;&gt;"";VLOOKUP('Locations-Stops'!G3648;Regions!A2:B300;2;FALSE);"0")&amp;","&amp;IF('Locations-Stops'!H3648&lt;&gt;"";VLOOKUP('Locations-Stops'!H3648;Regions!C2:D300;2;FALSE);"0")&amp;","&amp;IF('Locations-Stops'!I3648&lt;&gt;"";VLOOKUP('Locations-Stops'!I3648;Regions!F2:G300;2;FALSE);"0")&amp;","&amp;IF('Locations-Stops'!J3648&lt;&gt;"";VLOOKUP('Locations-Stops'!J3648;Regions!I2:J300;2;FALSE);"0")&amp;",'"&amp;IF('Locations-Stops'!K3648&lt;&gt;"";SUBSTITUTE('Locations-Stops'!K3648;"'";"\'");"")&amp;"','"&amp;IF('Locations-Stops'!L3648&lt;&gt;"";'Locations-Stops'!L3648;"")&amp;"','"&amp;IF('Locations-Stops'!M3648&lt;&gt;"";'Locations-Stops'!M3648;"")&amp;"','"&amp;IF('Locations-Stops'!N3648&lt;&gt;"";'Locations-Stops'!N3648;"")&amp;"', CURRENT_TIMESTAMP);"</v>
      </c>
    </row>
    <row r="3647" spans="3:6" x14ac:dyDescent="0.25">
      <c r="C3647" s="16">
        <v>3649</v>
      </c>
      <c r="D3647" s="16" t="s">
        <v>17780</v>
      </c>
      <c r="E3647" s="16" t="s">
        <v>4333</v>
      </c>
      <c r="F3647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3649;"'";"\'")&amp;"',"&amp;IF('Locations-Stops'!D3649&lt;&gt;"";LEFT('Locations-Stops'!D3649;2)&amp;"."&amp;RIGHT('Locations-Stops'!D3649;LEN('Locations-Stops'!D3649)-2);"0")&amp;","&amp;IF('Locations-Stops'!E3649&lt;&gt;"";LEFT('Locations-Stops'!E3649;1)&amp;"."&amp;RIGHT('Locations-Stops'!E3649;LEN('Locations-Stops'!E3649)-1);"0")&amp;","&amp;IF('Locations-Stops'!G3649&lt;&gt;"";VLOOKUP('Locations-Stops'!G3649;Regions!A2:B300;2;FALSE);"0")&amp;","&amp;IF('Locations-Stops'!H3649&lt;&gt;"";VLOOKUP('Locations-Stops'!H3649;Regions!C2:D300;2;FALSE);"0")&amp;","&amp;IF('Locations-Stops'!I3649&lt;&gt;"";VLOOKUP('Locations-Stops'!I3649;Regions!F2:G300;2;FALSE);"0")&amp;","&amp;IF('Locations-Stops'!J3649&lt;&gt;"";VLOOKUP('Locations-Stops'!J3649;Regions!I2:J300;2;FALSE);"0")&amp;",'"&amp;IF('Locations-Stops'!K3649&lt;&gt;"";SUBSTITUTE('Locations-Stops'!K3649;"'";"\'");"")&amp;"','"&amp;IF('Locations-Stops'!L3649&lt;&gt;"";'Locations-Stops'!L3649;"")&amp;"','"&amp;IF('Locations-Stops'!M3649&lt;&gt;"";'Locations-Stops'!M3649;"")&amp;"','"&amp;IF('Locations-Stops'!N3649&lt;&gt;"";'Locations-Stops'!N3649;"")&amp;"', CURRENT_TIMESTAMP);"</v>
      </c>
    </row>
    <row r="3648" spans="3:6" x14ac:dyDescent="0.25">
      <c r="C3648" s="16">
        <v>3650</v>
      </c>
      <c r="D3648" s="16" t="s">
        <v>17780</v>
      </c>
      <c r="E3648" s="16" t="s">
        <v>4333</v>
      </c>
      <c r="F3648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3650;"'";"\'")&amp;"',"&amp;IF('Locations-Stops'!D3650&lt;&gt;"";LEFT('Locations-Stops'!D3650;2)&amp;"."&amp;RIGHT('Locations-Stops'!D3650;LEN('Locations-Stops'!D3650)-2);"0")&amp;","&amp;IF('Locations-Stops'!E3650&lt;&gt;"";LEFT('Locations-Stops'!E3650;1)&amp;"."&amp;RIGHT('Locations-Stops'!E3650;LEN('Locations-Stops'!E3650)-1);"0")&amp;","&amp;IF('Locations-Stops'!G3650&lt;&gt;"";VLOOKUP('Locations-Stops'!G3650;Regions!A2:B300;2;FALSE);"0")&amp;","&amp;IF('Locations-Stops'!H3650&lt;&gt;"";VLOOKUP('Locations-Stops'!H3650;Regions!C2:D300;2;FALSE);"0")&amp;","&amp;IF('Locations-Stops'!I3650&lt;&gt;"";VLOOKUP('Locations-Stops'!I3650;Regions!F2:G300;2;FALSE);"0")&amp;","&amp;IF('Locations-Stops'!J3650&lt;&gt;"";VLOOKUP('Locations-Stops'!J3650;Regions!I2:J300;2;FALSE);"0")&amp;",'"&amp;IF('Locations-Stops'!K3650&lt;&gt;"";SUBSTITUTE('Locations-Stops'!K3650;"'";"\'");"")&amp;"','"&amp;IF('Locations-Stops'!L3650&lt;&gt;"";'Locations-Stops'!L3650;"")&amp;"','"&amp;IF('Locations-Stops'!M3650&lt;&gt;"";'Locations-Stops'!M3650;"")&amp;"','"&amp;IF('Locations-Stops'!N3650&lt;&gt;"";'Locations-Stops'!N3650;"")&amp;"', CURRENT_TIMESTAMP);"</v>
      </c>
    </row>
    <row r="3649" spans="3:6" x14ac:dyDescent="0.25">
      <c r="C3649" s="16">
        <v>3651</v>
      </c>
      <c r="D3649" s="16" t="s">
        <v>17780</v>
      </c>
      <c r="E3649" s="16" t="s">
        <v>4333</v>
      </c>
      <c r="F3649" s="16" t="str">
        <f t="shared" si="56"/>
        <v>"INSERT INTO `locations` (`id`, `name`, `latitude`, `longitude`, `province`, `region_1`, `region_2`, `region_3`, `street`, `number`, `postal`, `img`, `last_modified`) VALUES (NULL,'"&amp;SUBSTITUTE('Locations-Stops'!F3651;"'";"\'")&amp;"',"&amp;IF('Locations-Stops'!D3651&lt;&gt;"";LEFT('Locations-Stops'!D3651;2)&amp;"."&amp;RIGHT('Locations-Stops'!D3651;LEN('Locations-Stops'!D3651)-2);"0")&amp;","&amp;IF('Locations-Stops'!E3651&lt;&gt;"";LEFT('Locations-Stops'!E3651;1)&amp;"."&amp;RIGHT('Locations-Stops'!E3651;LEN('Locations-Stops'!E3651)-1);"0")&amp;","&amp;IF('Locations-Stops'!G3651&lt;&gt;"";VLOOKUP('Locations-Stops'!G3651;Regions!A2:B300;2;FALSE);"0")&amp;","&amp;IF('Locations-Stops'!H3651&lt;&gt;"";VLOOKUP('Locations-Stops'!H3651;Regions!C2:D300;2;FALSE);"0")&amp;","&amp;IF('Locations-Stops'!I3651&lt;&gt;"";VLOOKUP('Locations-Stops'!I3651;Regions!F2:G300;2;FALSE);"0")&amp;","&amp;IF('Locations-Stops'!J3651&lt;&gt;"";VLOOKUP('Locations-Stops'!J3651;Regions!I2:J300;2;FALSE);"0")&amp;",'"&amp;IF('Locations-Stops'!K3651&lt;&gt;"";SUBSTITUTE('Locations-Stops'!K3651;"'";"\'");"")&amp;"','"&amp;IF('Locations-Stops'!L3651&lt;&gt;"";'Locations-Stops'!L3651;"")&amp;"','"&amp;IF('Locations-Stops'!M3651&lt;&gt;"";'Locations-Stops'!M3651;"")&amp;"','"&amp;IF('Locations-Stops'!N3651&lt;&gt;"";'Locations-Stops'!N3651;"")&amp;"', CURRENT_TIMESTAMP);"</v>
      </c>
    </row>
    <row r="3650" spans="3:6" x14ac:dyDescent="0.25">
      <c r="C3650" s="16">
        <v>3652</v>
      </c>
      <c r="D3650" s="16" t="s">
        <v>17780</v>
      </c>
      <c r="E3650" s="16" t="s">
        <v>4333</v>
      </c>
      <c r="F3650" s="16" t="str">
        <f t="shared" ref="F3650:F3713" si="57">SUBSTITUTE(D3650, "_NUM_", C3650)</f>
        <v>"INSERT INTO `locations` (`id`, `name`, `latitude`, `longitude`, `province`, `region_1`, `region_2`, `region_3`, `street`, `number`, `postal`, `img`, `last_modified`) VALUES (NULL,'"&amp;SUBSTITUTE('Locations-Stops'!F3652;"'";"\'")&amp;"',"&amp;IF('Locations-Stops'!D3652&lt;&gt;"";LEFT('Locations-Stops'!D3652;2)&amp;"."&amp;RIGHT('Locations-Stops'!D3652;LEN('Locations-Stops'!D3652)-2);"0")&amp;","&amp;IF('Locations-Stops'!E3652&lt;&gt;"";LEFT('Locations-Stops'!E3652;1)&amp;"."&amp;RIGHT('Locations-Stops'!E3652;LEN('Locations-Stops'!E3652)-1);"0")&amp;","&amp;IF('Locations-Stops'!G3652&lt;&gt;"";VLOOKUP('Locations-Stops'!G3652;Regions!A2:B300;2;FALSE);"0")&amp;","&amp;IF('Locations-Stops'!H3652&lt;&gt;"";VLOOKUP('Locations-Stops'!H3652;Regions!C2:D300;2;FALSE);"0")&amp;","&amp;IF('Locations-Stops'!I3652&lt;&gt;"";VLOOKUP('Locations-Stops'!I3652;Regions!F2:G300;2;FALSE);"0")&amp;","&amp;IF('Locations-Stops'!J3652&lt;&gt;"";VLOOKUP('Locations-Stops'!J3652;Regions!I2:J300;2;FALSE);"0")&amp;",'"&amp;IF('Locations-Stops'!K3652&lt;&gt;"";SUBSTITUTE('Locations-Stops'!K3652;"'";"\'");"")&amp;"','"&amp;IF('Locations-Stops'!L3652&lt;&gt;"";'Locations-Stops'!L3652;"")&amp;"','"&amp;IF('Locations-Stops'!M3652&lt;&gt;"";'Locations-Stops'!M3652;"")&amp;"','"&amp;IF('Locations-Stops'!N3652&lt;&gt;"";'Locations-Stops'!N3652;"")&amp;"', CURRENT_TIMESTAMP);"</v>
      </c>
    </row>
    <row r="3651" spans="3:6" x14ac:dyDescent="0.25">
      <c r="C3651" s="16">
        <v>3653</v>
      </c>
      <c r="D3651" s="16" t="s">
        <v>17780</v>
      </c>
      <c r="E3651" s="16" t="s">
        <v>4333</v>
      </c>
      <c r="F365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3653;"'";"\'")&amp;"',"&amp;IF('Locations-Stops'!D3653&lt;&gt;"";LEFT('Locations-Stops'!D3653;2)&amp;"."&amp;RIGHT('Locations-Stops'!D3653;LEN('Locations-Stops'!D3653)-2);"0")&amp;","&amp;IF('Locations-Stops'!E3653&lt;&gt;"";LEFT('Locations-Stops'!E3653;1)&amp;"."&amp;RIGHT('Locations-Stops'!E3653;LEN('Locations-Stops'!E3653)-1);"0")&amp;","&amp;IF('Locations-Stops'!G3653&lt;&gt;"";VLOOKUP('Locations-Stops'!G3653;Regions!A2:B300;2;FALSE);"0")&amp;","&amp;IF('Locations-Stops'!H3653&lt;&gt;"";VLOOKUP('Locations-Stops'!H3653;Regions!C2:D300;2;FALSE);"0")&amp;","&amp;IF('Locations-Stops'!I3653&lt;&gt;"";VLOOKUP('Locations-Stops'!I3653;Regions!F2:G300;2;FALSE);"0")&amp;","&amp;IF('Locations-Stops'!J3653&lt;&gt;"";VLOOKUP('Locations-Stops'!J3653;Regions!I2:J300;2;FALSE);"0")&amp;",'"&amp;IF('Locations-Stops'!K3653&lt;&gt;"";SUBSTITUTE('Locations-Stops'!K3653;"'";"\'");"")&amp;"','"&amp;IF('Locations-Stops'!L3653&lt;&gt;"";'Locations-Stops'!L3653;"")&amp;"','"&amp;IF('Locations-Stops'!M3653&lt;&gt;"";'Locations-Stops'!M3653;"")&amp;"','"&amp;IF('Locations-Stops'!N3653&lt;&gt;"";'Locations-Stops'!N3653;"")&amp;"', CURRENT_TIMESTAMP);"</v>
      </c>
    </row>
    <row r="3652" spans="3:6" x14ac:dyDescent="0.25">
      <c r="C3652" s="16">
        <v>3654</v>
      </c>
      <c r="D3652" s="16" t="s">
        <v>17780</v>
      </c>
      <c r="E3652" s="16" t="s">
        <v>4333</v>
      </c>
      <c r="F365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3654;"'";"\'")&amp;"',"&amp;IF('Locations-Stops'!D3654&lt;&gt;"";LEFT('Locations-Stops'!D3654;2)&amp;"."&amp;RIGHT('Locations-Stops'!D3654;LEN('Locations-Stops'!D3654)-2);"0")&amp;","&amp;IF('Locations-Stops'!E3654&lt;&gt;"";LEFT('Locations-Stops'!E3654;1)&amp;"."&amp;RIGHT('Locations-Stops'!E3654;LEN('Locations-Stops'!E3654)-1);"0")&amp;","&amp;IF('Locations-Stops'!G3654&lt;&gt;"";VLOOKUP('Locations-Stops'!G3654;Regions!A2:B300;2;FALSE);"0")&amp;","&amp;IF('Locations-Stops'!H3654&lt;&gt;"";VLOOKUP('Locations-Stops'!H3654;Regions!C2:D300;2;FALSE);"0")&amp;","&amp;IF('Locations-Stops'!I3654&lt;&gt;"";VLOOKUP('Locations-Stops'!I3654;Regions!F2:G300;2;FALSE);"0")&amp;","&amp;IF('Locations-Stops'!J3654&lt;&gt;"";VLOOKUP('Locations-Stops'!J3654;Regions!I2:J300;2;FALSE);"0")&amp;",'"&amp;IF('Locations-Stops'!K3654&lt;&gt;"";SUBSTITUTE('Locations-Stops'!K3654;"'";"\'");"")&amp;"','"&amp;IF('Locations-Stops'!L3654&lt;&gt;"";'Locations-Stops'!L3654;"")&amp;"','"&amp;IF('Locations-Stops'!M3654&lt;&gt;"";'Locations-Stops'!M3654;"")&amp;"','"&amp;IF('Locations-Stops'!N3654&lt;&gt;"";'Locations-Stops'!N3654;"")&amp;"', CURRENT_TIMESTAMP);"</v>
      </c>
    </row>
    <row r="3653" spans="3:6" x14ac:dyDescent="0.25">
      <c r="C3653" s="16">
        <v>3655</v>
      </c>
      <c r="D3653" s="16" t="s">
        <v>17780</v>
      </c>
      <c r="E3653" s="16" t="s">
        <v>4333</v>
      </c>
      <c r="F365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3655;"'";"\'")&amp;"',"&amp;IF('Locations-Stops'!D3655&lt;&gt;"";LEFT('Locations-Stops'!D3655;2)&amp;"."&amp;RIGHT('Locations-Stops'!D3655;LEN('Locations-Stops'!D3655)-2);"0")&amp;","&amp;IF('Locations-Stops'!E3655&lt;&gt;"";LEFT('Locations-Stops'!E3655;1)&amp;"."&amp;RIGHT('Locations-Stops'!E3655;LEN('Locations-Stops'!E3655)-1);"0")&amp;","&amp;IF('Locations-Stops'!G3655&lt;&gt;"";VLOOKUP('Locations-Stops'!G3655;Regions!A2:B300;2;FALSE);"0")&amp;","&amp;IF('Locations-Stops'!H3655&lt;&gt;"";VLOOKUP('Locations-Stops'!H3655;Regions!C2:D300;2;FALSE);"0")&amp;","&amp;IF('Locations-Stops'!I3655&lt;&gt;"";VLOOKUP('Locations-Stops'!I3655;Regions!F2:G300;2;FALSE);"0")&amp;","&amp;IF('Locations-Stops'!J3655&lt;&gt;"";VLOOKUP('Locations-Stops'!J3655;Regions!I2:J300;2;FALSE);"0")&amp;",'"&amp;IF('Locations-Stops'!K3655&lt;&gt;"";SUBSTITUTE('Locations-Stops'!K3655;"'";"\'");"")&amp;"','"&amp;IF('Locations-Stops'!L3655&lt;&gt;"";'Locations-Stops'!L3655;"")&amp;"','"&amp;IF('Locations-Stops'!M3655&lt;&gt;"";'Locations-Stops'!M3655;"")&amp;"','"&amp;IF('Locations-Stops'!N3655&lt;&gt;"";'Locations-Stops'!N3655;"")&amp;"', CURRENT_TIMESTAMP);"</v>
      </c>
    </row>
    <row r="3654" spans="3:6" x14ac:dyDescent="0.25">
      <c r="C3654" s="16">
        <v>3656</v>
      </c>
      <c r="D3654" s="16" t="s">
        <v>17780</v>
      </c>
      <c r="E3654" s="16" t="s">
        <v>4333</v>
      </c>
      <c r="F3654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3656;"'";"\'")&amp;"',"&amp;IF('Locations-Stops'!D3656&lt;&gt;"";LEFT('Locations-Stops'!D3656;2)&amp;"."&amp;RIGHT('Locations-Stops'!D3656;LEN('Locations-Stops'!D3656)-2);"0")&amp;","&amp;IF('Locations-Stops'!E3656&lt;&gt;"";LEFT('Locations-Stops'!E3656;1)&amp;"."&amp;RIGHT('Locations-Stops'!E3656;LEN('Locations-Stops'!E3656)-1);"0")&amp;","&amp;IF('Locations-Stops'!G3656&lt;&gt;"";VLOOKUP('Locations-Stops'!G3656;Regions!A2:B300;2;FALSE);"0")&amp;","&amp;IF('Locations-Stops'!H3656&lt;&gt;"";VLOOKUP('Locations-Stops'!H3656;Regions!C2:D300;2;FALSE);"0")&amp;","&amp;IF('Locations-Stops'!I3656&lt;&gt;"";VLOOKUP('Locations-Stops'!I3656;Regions!F2:G300;2;FALSE);"0")&amp;","&amp;IF('Locations-Stops'!J3656&lt;&gt;"";VLOOKUP('Locations-Stops'!J3656;Regions!I2:J300;2;FALSE);"0")&amp;",'"&amp;IF('Locations-Stops'!K3656&lt;&gt;"";SUBSTITUTE('Locations-Stops'!K3656;"'";"\'");"")&amp;"','"&amp;IF('Locations-Stops'!L3656&lt;&gt;"";'Locations-Stops'!L3656;"")&amp;"','"&amp;IF('Locations-Stops'!M3656&lt;&gt;"";'Locations-Stops'!M3656;"")&amp;"','"&amp;IF('Locations-Stops'!N3656&lt;&gt;"";'Locations-Stops'!N3656;"")&amp;"', CURRENT_TIMESTAMP);"</v>
      </c>
    </row>
    <row r="3655" spans="3:6" x14ac:dyDescent="0.25">
      <c r="C3655" s="16">
        <v>3657</v>
      </c>
      <c r="D3655" s="16" t="s">
        <v>17780</v>
      </c>
      <c r="E3655" s="16" t="s">
        <v>4333</v>
      </c>
      <c r="F3655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3657;"'";"\'")&amp;"',"&amp;IF('Locations-Stops'!D3657&lt;&gt;"";LEFT('Locations-Stops'!D3657;2)&amp;"."&amp;RIGHT('Locations-Stops'!D3657;LEN('Locations-Stops'!D3657)-2);"0")&amp;","&amp;IF('Locations-Stops'!E3657&lt;&gt;"";LEFT('Locations-Stops'!E3657;1)&amp;"."&amp;RIGHT('Locations-Stops'!E3657;LEN('Locations-Stops'!E3657)-1);"0")&amp;","&amp;IF('Locations-Stops'!G3657&lt;&gt;"";VLOOKUP('Locations-Stops'!G3657;Regions!A2:B300;2;FALSE);"0")&amp;","&amp;IF('Locations-Stops'!H3657&lt;&gt;"";VLOOKUP('Locations-Stops'!H3657;Regions!C2:D300;2;FALSE);"0")&amp;","&amp;IF('Locations-Stops'!I3657&lt;&gt;"";VLOOKUP('Locations-Stops'!I3657;Regions!F2:G300;2;FALSE);"0")&amp;","&amp;IF('Locations-Stops'!J3657&lt;&gt;"";VLOOKUP('Locations-Stops'!J3657;Regions!I2:J300;2;FALSE);"0")&amp;",'"&amp;IF('Locations-Stops'!K3657&lt;&gt;"";SUBSTITUTE('Locations-Stops'!K3657;"'";"\'");"")&amp;"','"&amp;IF('Locations-Stops'!L3657&lt;&gt;"";'Locations-Stops'!L3657;"")&amp;"','"&amp;IF('Locations-Stops'!M3657&lt;&gt;"";'Locations-Stops'!M3657;"")&amp;"','"&amp;IF('Locations-Stops'!N3657&lt;&gt;"";'Locations-Stops'!N3657;"")&amp;"', CURRENT_TIMESTAMP);"</v>
      </c>
    </row>
    <row r="3656" spans="3:6" x14ac:dyDescent="0.25">
      <c r="C3656" s="16">
        <v>3658</v>
      </c>
      <c r="D3656" s="16" t="s">
        <v>17780</v>
      </c>
      <c r="E3656" s="16" t="s">
        <v>4333</v>
      </c>
      <c r="F3656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3658;"'";"\'")&amp;"',"&amp;IF('Locations-Stops'!D3658&lt;&gt;"";LEFT('Locations-Stops'!D3658;2)&amp;"."&amp;RIGHT('Locations-Stops'!D3658;LEN('Locations-Stops'!D3658)-2);"0")&amp;","&amp;IF('Locations-Stops'!E3658&lt;&gt;"";LEFT('Locations-Stops'!E3658;1)&amp;"."&amp;RIGHT('Locations-Stops'!E3658;LEN('Locations-Stops'!E3658)-1);"0")&amp;","&amp;IF('Locations-Stops'!G3658&lt;&gt;"";VLOOKUP('Locations-Stops'!G3658;Regions!A2:B300;2;FALSE);"0")&amp;","&amp;IF('Locations-Stops'!H3658&lt;&gt;"";VLOOKUP('Locations-Stops'!H3658;Regions!C2:D300;2;FALSE);"0")&amp;","&amp;IF('Locations-Stops'!I3658&lt;&gt;"";VLOOKUP('Locations-Stops'!I3658;Regions!F2:G300;2;FALSE);"0")&amp;","&amp;IF('Locations-Stops'!J3658&lt;&gt;"";VLOOKUP('Locations-Stops'!J3658;Regions!I2:J300;2;FALSE);"0")&amp;",'"&amp;IF('Locations-Stops'!K3658&lt;&gt;"";SUBSTITUTE('Locations-Stops'!K3658;"'";"\'");"")&amp;"','"&amp;IF('Locations-Stops'!L3658&lt;&gt;"";'Locations-Stops'!L3658;"")&amp;"','"&amp;IF('Locations-Stops'!M3658&lt;&gt;"";'Locations-Stops'!M3658;"")&amp;"','"&amp;IF('Locations-Stops'!N3658&lt;&gt;"";'Locations-Stops'!N3658;"")&amp;"', CURRENT_TIMESTAMP);"</v>
      </c>
    </row>
    <row r="3657" spans="3:6" x14ac:dyDescent="0.25">
      <c r="C3657" s="16">
        <v>3659</v>
      </c>
      <c r="D3657" s="16" t="s">
        <v>17780</v>
      </c>
      <c r="E3657" s="16" t="s">
        <v>4333</v>
      </c>
      <c r="F3657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3659;"'";"\'")&amp;"',"&amp;IF('Locations-Stops'!D3659&lt;&gt;"";LEFT('Locations-Stops'!D3659;2)&amp;"."&amp;RIGHT('Locations-Stops'!D3659;LEN('Locations-Stops'!D3659)-2);"0")&amp;","&amp;IF('Locations-Stops'!E3659&lt;&gt;"";LEFT('Locations-Stops'!E3659;1)&amp;"."&amp;RIGHT('Locations-Stops'!E3659;LEN('Locations-Stops'!E3659)-1);"0")&amp;","&amp;IF('Locations-Stops'!G3659&lt;&gt;"";VLOOKUP('Locations-Stops'!G3659;Regions!A2:B300;2;FALSE);"0")&amp;","&amp;IF('Locations-Stops'!H3659&lt;&gt;"";VLOOKUP('Locations-Stops'!H3659;Regions!C2:D300;2;FALSE);"0")&amp;","&amp;IF('Locations-Stops'!I3659&lt;&gt;"";VLOOKUP('Locations-Stops'!I3659;Regions!F2:G300;2;FALSE);"0")&amp;","&amp;IF('Locations-Stops'!J3659&lt;&gt;"";VLOOKUP('Locations-Stops'!J3659;Regions!I2:J300;2;FALSE);"0")&amp;",'"&amp;IF('Locations-Stops'!K3659&lt;&gt;"";SUBSTITUTE('Locations-Stops'!K3659;"'";"\'");"")&amp;"','"&amp;IF('Locations-Stops'!L3659&lt;&gt;"";'Locations-Stops'!L3659;"")&amp;"','"&amp;IF('Locations-Stops'!M3659&lt;&gt;"";'Locations-Stops'!M3659;"")&amp;"','"&amp;IF('Locations-Stops'!N3659&lt;&gt;"";'Locations-Stops'!N3659;"")&amp;"', CURRENT_TIMESTAMP);"</v>
      </c>
    </row>
    <row r="3658" spans="3:6" x14ac:dyDescent="0.25">
      <c r="C3658" s="16">
        <v>3660</v>
      </c>
      <c r="D3658" s="16" t="s">
        <v>17780</v>
      </c>
      <c r="E3658" s="16" t="s">
        <v>4333</v>
      </c>
      <c r="F3658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3660;"'";"\'")&amp;"',"&amp;IF('Locations-Stops'!D3660&lt;&gt;"";LEFT('Locations-Stops'!D3660;2)&amp;"."&amp;RIGHT('Locations-Stops'!D3660;LEN('Locations-Stops'!D3660)-2);"0")&amp;","&amp;IF('Locations-Stops'!E3660&lt;&gt;"";LEFT('Locations-Stops'!E3660;1)&amp;"."&amp;RIGHT('Locations-Stops'!E3660;LEN('Locations-Stops'!E3660)-1);"0")&amp;","&amp;IF('Locations-Stops'!G3660&lt;&gt;"";VLOOKUP('Locations-Stops'!G3660;Regions!A2:B300;2;FALSE);"0")&amp;","&amp;IF('Locations-Stops'!H3660&lt;&gt;"";VLOOKUP('Locations-Stops'!H3660;Regions!C2:D300;2;FALSE);"0")&amp;","&amp;IF('Locations-Stops'!I3660&lt;&gt;"";VLOOKUP('Locations-Stops'!I3660;Regions!F2:G300;2;FALSE);"0")&amp;","&amp;IF('Locations-Stops'!J3660&lt;&gt;"";VLOOKUP('Locations-Stops'!J3660;Regions!I2:J300;2;FALSE);"0")&amp;",'"&amp;IF('Locations-Stops'!K3660&lt;&gt;"";SUBSTITUTE('Locations-Stops'!K3660;"'";"\'");"")&amp;"','"&amp;IF('Locations-Stops'!L3660&lt;&gt;"";'Locations-Stops'!L3660;"")&amp;"','"&amp;IF('Locations-Stops'!M3660&lt;&gt;"";'Locations-Stops'!M3660;"")&amp;"','"&amp;IF('Locations-Stops'!N3660&lt;&gt;"";'Locations-Stops'!N3660;"")&amp;"', CURRENT_TIMESTAMP);"</v>
      </c>
    </row>
    <row r="3659" spans="3:6" x14ac:dyDescent="0.25">
      <c r="C3659" s="16">
        <v>3661</v>
      </c>
      <c r="D3659" s="16" t="s">
        <v>17780</v>
      </c>
      <c r="E3659" s="16" t="s">
        <v>4333</v>
      </c>
      <c r="F3659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3661;"'";"\'")&amp;"',"&amp;IF('Locations-Stops'!D3661&lt;&gt;"";LEFT('Locations-Stops'!D3661;2)&amp;"."&amp;RIGHT('Locations-Stops'!D3661;LEN('Locations-Stops'!D3661)-2);"0")&amp;","&amp;IF('Locations-Stops'!E3661&lt;&gt;"";LEFT('Locations-Stops'!E3661;1)&amp;"."&amp;RIGHT('Locations-Stops'!E3661;LEN('Locations-Stops'!E3661)-1);"0")&amp;","&amp;IF('Locations-Stops'!G3661&lt;&gt;"";VLOOKUP('Locations-Stops'!G3661;Regions!A2:B300;2;FALSE);"0")&amp;","&amp;IF('Locations-Stops'!H3661&lt;&gt;"";VLOOKUP('Locations-Stops'!H3661;Regions!C2:D300;2;FALSE);"0")&amp;","&amp;IF('Locations-Stops'!I3661&lt;&gt;"";VLOOKUP('Locations-Stops'!I3661;Regions!F2:G300;2;FALSE);"0")&amp;","&amp;IF('Locations-Stops'!J3661&lt;&gt;"";VLOOKUP('Locations-Stops'!J3661;Regions!I2:J300;2;FALSE);"0")&amp;",'"&amp;IF('Locations-Stops'!K3661&lt;&gt;"";SUBSTITUTE('Locations-Stops'!K3661;"'";"\'");"")&amp;"','"&amp;IF('Locations-Stops'!L3661&lt;&gt;"";'Locations-Stops'!L3661;"")&amp;"','"&amp;IF('Locations-Stops'!M3661&lt;&gt;"";'Locations-Stops'!M3661;"")&amp;"','"&amp;IF('Locations-Stops'!N3661&lt;&gt;"";'Locations-Stops'!N3661;"")&amp;"', CURRENT_TIMESTAMP);"</v>
      </c>
    </row>
    <row r="3660" spans="3:6" x14ac:dyDescent="0.25">
      <c r="C3660" s="16">
        <v>3662</v>
      </c>
      <c r="D3660" s="16" t="s">
        <v>17780</v>
      </c>
      <c r="E3660" s="16" t="s">
        <v>4333</v>
      </c>
      <c r="F3660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3662;"'";"\'")&amp;"',"&amp;IF('Locations-Stops'!D3662&lt;&gt;"";LEFT('Locations-Stops'!D3662;2)&amp;"."&amp;RIGHT('Locations-Stops'!D3662;LEN('Locations-Stops'!D3662)-2);"0")&amp;","&amp;IF('Locations-Stops'!E3662&lt;&gt;"";LEFT('Locations-Stops'!E3662;1)&amp;"."&amp;RIGHT('Locations-Stops'!E3662;LEN('Locations-Stops'!E3662)-1);"0")&amp;","&amp;IF('Locations-Stops'!G3662&lt;&gt;"";VLOOKUP('Locations-Stops'!G3662;Regions!A2:B300;2;FALSE);"0")&amp;","&amp;IF('Locations-Stops'!H3662&lt;&gt;"";VLOOKUP('Locations-Stops'!H3662;Regions!C2:D300;2;FALSE);"0")&amp;","&amp;IF('Locations-Stops'!I3662&lt;&gt;"";VLOOKUP('Locations-Stops'!I3662;Regions!F2:G300;2;FALSE);"0")&amp;","&amp;IF('Locations-Stops'!J3662&lt;&gt;"";VLOOKUP('Locations-Stops'!J3662;Regions!I2:J300;2;FALSE);"0")&amp;",'"&amp;IF('Locations-Stops'!K3662&lt;&gt;"";SUBSTITUTE('Locations-Stops'!K3662;"'";"\'");"")&amp;"','"&amp;IF('Locations-Stops'!L3662&lt;&gt;"";'Locations-Stops'!L3662;"")&amp;"','"&amp;IF('Locations-Stops'!M3662&lt;&gt;"";'Locations-Stops'!M3662;"")&amp;"','"&amp;IF('Locations-Stops'!N3662&lt;&gt;"";'Locations-Stops'!N3662;"")&amp;"', CURRENT_TIMESTAMP);"</v>
      </c>
    </row>
    <row r="3661" spans="3:6" x14ac:dyDescent="0.25">
      <c r="C3661" s="16">
        <v>3663</v>
      </c>
      <c r="D3661" s="16" t="s">
        <v>17780</v>
      </c>
      <c r="E3661" s="16" t="s">
        <v>4333</v>
      </c>
      <c r="F366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3663;"'";"\'")&amp;"',"&amp;IF('Locations-Stops'!D3663&lt;&gt;"";LEFT('Locations-Stops'!D3663;2)&amp;"."&amp;RIGHT('Locations-Stops'!D3663;LEN('Locations-Stops'!D3663)-2);"0")&amp;","&amp;IF('Locations-Stops'!E3663&lt;&gt;"";LEFT('Locations-Stops'!E3663;1)&amp;"."&amp;RIGHT('Locations-Stops'!E3663;LEN('Locations-Stops'!E3663)-1);"0")&amp;","&amp;IF('Locations-Stops'!G3663&lt;&gt;"";VLOOKUP('Locations-Stops'!G3663;Regions!A2:B300;2;FALSE);"0")&amp;","&amp;IF('Locations-Stops'!H3663&lt;&gt;"";VLOOKUP('Locations-Stops'!H3663;Regions!C2:D300;2;FALSE);"0")&amp;","&amp;IF('Locations-Stops'!I3663&lt;&gt;"";VLOOKUP('Locations-Stops'!I3663;Regions!F2:G300;2;FALSE);"0")&amp;","&amp;IF('Locations-Stops'!J3663&lt;&gt;"";VLOOKUP('Locations-Stops'!J3663;Regions!I2:J300;2;FALSE);"0")&amp;",'"&amp;IF('Locations-Stops'!K3663&lt;&gt;"";SUBSTITUTE('Locations-Stops'!K3663;"'";"\'");"")&amp;"','"&amp;IF('Locations-Stops'!L3663&lt;&gt;"";'Locations-Stops'!L3663;"")&amp;"','"&amp;IF('Locations-Stops'!M3663&lt;&gt;"";'Locations-Stops'!M3663;"")&amp;"','"&amp;IF('Locations-Stops'!N3663&lt;&gt;"";'Locations-Stops'!N3663;"")&amp;"', CURRENT_TIMESTAMP);"</v>
      </c>
    </row>
    <row r="3662" spans="3:6" x14ac:dyDescent="0.25">
      <c r="C3662" s="16">
        <v>3664</v>
      </c>
      <c r="D3662" s="16" t="s">
        <v>17780</v>
      </c>
      <c r="E3662" s="16" t="s">
        <v>4333</v>
      </c>
      <c r="F366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3664;"'";"\'")&amp;"',"&amp;IF('Locations-Stops'!D3664&lt;&gt;"";LEFT('Locations-Stops'!D3664;2)&amp;"."&amp;RIGHT('Locations-Stops'!D3664;LEN('Locations-Stops'!D3664)-2);"0")&amp;","&amp;IF('Locations-Stops'!E3664&lt;&gt;"";LEFT('Locations-Stops'!E3664;1)&amp;"."&amp;RIGHT('Locations-Stops'!E3664;LEN('Locations-Stops'!E3664)-1);"0")&amp;","&amp;IF('Locations-Stops'!G3664&lt;&gt;"";VLOOKUP('Locations-Stops'!G3664;Regions!A2:B300;2;FALSE);"0")&amp;","&amp;IF('Locations-Stops'!H3664&lt;&gt;"";VLOOKUP('Locations-Stops'!H3664;Regions!C2:D300;2;FALSE);"0")&amp;","&amp;IF('Locations-Stops'!I3664&lt;&gt;"";VLOOKUP('Locations-Stops'!I3664;Regions!F2:G300;2;FALSE);"0")&amp;","&amp;IF('Locations-Stops'!J3664&lt;&gt;"";VLOOKUP('Locations-Stops'!J3664;Regions!I2:J300;2;FALSE);"0")&amp;",'"&amp;IF('Locations-Stops'!K3664&lt;&gt;"";SUBSTITUTE('Locations-Stops'!K3664;"'";"\'");"")&amp;"','"&amp;IF('Locations-Stops'!L3664&lt;&gt;"";'Locations-Stops'!L3664;"")&amp;"','"&amp;IF('Locations-Stops'!M3664&lt;&gt;"";'Locations-Stops'!M3664;"")&amp;"','"&amp;IF('Locations-Stops'!N3664&lt;&gt;"";'Locations-Stops'!N3664;"")&amp;"', CURRENT_TIMESTAMP);"</v>
      </c>
    </row>
    <row r="3663" spans="3:6" x14ac:dyDescent="0.25">
      <c r="C3663" s="16">
        <v>3665</v>
      </c>
      <c r="D3663" s="16" t="s">
        <v>17780</v>
      </c>
      <c r="E3663" s="16" t="s">
        <v>4333</v>
      </c>
      <c r="F366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3665;"'";"\'")&amp;"',"&amp;IF('Locations-Stops'!D3665&lt;&gt;"";LEFT('Locations-Stops'!D3665;2)&amp;"."&amp;RIGHT('Locations-Stops'!D3665;LEN('Locations-Stops'!D3665)-2);"0")&amp;","&amp;IF('Locations-Stops'!E3665&lt;&gt;"";LEFT('Locations-Stops'!E3665;1)&amp;"."&amp;RIGHT('Locations-Stops'!E3665;LEN('Locations-Stops'!E3665)-1);"0")&amp;","&amp;IF('Locations-Stops'!G3665&lt;&gt;"";VLOOKUP('Locations-Stops'!G3665;Regions!A2:B300;2;FALSE);"0")&amp;","&amp;IF('Locations-Stops'!H3665&lt;&gt;"";VLOOKUP('Locations-Stops'!H3665;Regions!C2:D300;2;FALSE);"0")&amp;","&amp;IF('Locations-Stops'!I3665&lt;&gt;"";VLOOKUP('Locations-Stops'!I3665;Regions!F2:G300;2;FALSE);"0")&amp;","&amp;IF('Locations-Stops'!J3665&lt;&gt;"";VLOOKUP('Locations-Stops'!J3665;Regions!I2:J300;2;FALSE);"0")&amp;",'"&amp;IF('Locations-Stops'!K3665&lt;&gt;"";SUBSTITUTE('Locations-Stops'!K3665;"'";"\'");"")&amp;"','"&amp;IF('Locations-Stops'!L3665&lt;&gt;"";'Locations-Stops'!L3665;"")&amp;"','"&amp;IF('Locations-Stops'!M3665&lt;&gt;"";'Locations-Stops'!M3665;"")&amp;"','"&amp;IF('Locations-Stops'!N3665&lt;&gt;"";'Locations-Stops'!N3665;"")&amp;"', CURRENT_TIMESTAMP);"</v>
      </c>
    </row>
    <row r="3664" spans="3:6" x14ac:dyDescent="0.25">
      <c r="C3664" s="16">
        <v>3666</v>
      </c>
      <c r="D3664" s="16" t="s">
        <v>17780</v>
      </c>
      <c r="E3664" s="16" t="s">
        <v>4333</v>
      </c>
      <c r="F3664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3666;"'";"\'")&amp;"',"&amp;IF('Locations-Stops'!D3666&lt;&gt;"";LEFT('Locations-Stops'!D3666;2)&amp;"."&amp;RIGHT('Locations-Stops'!D3666;LEN('Locations-Stops'!D3666)-2);"0")&amp;","&amp;IF('Locations-Stops'!E3666&lt;&gt;"";LEFT('Locations-Stops'!E3666;1)&amp;"."&amp;RIGHT('Locations-Stops'!E3666;LEN('Locations-Stops'!E3666)-1);"0")&amp;","&amp;IF('Locations-Stops'!G3666&lt;&gt;"";VLOOKUP('Locations-Stops'!G3666;Regions!A2:B300;2;FALSE);"0")&amp;","&amp;IF('Locations-Stops'!H3666&lt;&gt;"";VLOOKUP('Locations-Stops'!H3666;Regions!C2:D300;2;FALSE);"0")&amp;","&amp;IF('Locations-Stops'!I3666&lt;&gt;"";VLOOKUP('Locations-Stops'!I3666;Regions!F2:G300;2;FALSE);"0")&amp;","&amp;IF('Locations-Stops'!J3666&lt;&gt;"";VLOOKUP('Locations-Stops'!J3666;Regions!I2:J300;2;FALSE);"0")&amp;",'"&amp;IF('Locations-Stops'!K3666&lt;&gt;"";SUBSTITUTE('Locations-Stops'!K3666;"'";"\'");"")&amp;"','"&amp;IF('Locations-Stops'!L3666&lt;&gt;"";'Locations-Stops'!L3666;"")&amp;"','"&amp;IF('Locations-Stops'!M3666&lt;&gt;"";'Locations-Stops'!M3666;"")&amp;"','"&amp;IF('Locations-Stops'!N3666&lt;&gt;"";'Locations-Stops'!N3666;"")&amp;"', CURRENT_TIMESTAMP);"</v>
      </c>
    </row>
    <row r="3665" spans="3:6" x14ac:dyDescent="0.25">
      <c r="C3665" s="16">
        <v>3667</v>
      </c>
      <c r="D3665" s="16" t="s">
        <v>17780</v>
      </c>
      <c r="E3665" s="16" t="s">
        <v>4333</v>
      </c>
      <c r="F3665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3667;"'";"\'")&amp;"',"&amp;IF('Locations-Stops'!D3667&lt;&gt;"";LEFT('Locations-Stops'!D3667;2)&amp;"."&amp;RIGHT('Locations-Stops'!D3667;LEN('Locations-Stops'!D3667)-2);"0")&amp;","&amp;IF('Locations-Stops'!E3667&lt;&gt;"";LEFT('Locations-Stops'!E3667;1)&amp;"."&amp;RIGHT('Locations-Stops'!E3667;LEN('Locations-Stops'!E3667)-1);"0")&amp;","&amp;IF('Locations-Stops'!G3667&lt;&gt;"";VLOOKUP('Locations-Stops'!G3667;Regions!A2:B300;2;FALSE);"0")&amp;","&amp;IF('Locations-Stops'!H3667&lt;&gt;"";VLOOKUP('Locations-Stops'!H3667;Regions!C2:D300;2;FALSE);"0")&amp;","&amp;IF('Locations-Stops'!I3667&lt;&gt;"";VLOOKUP('Locations-Stops'!I3667;Regions!F2:G300;2;FALSE);"0")&amp;","&amp;IF('Locations-Stops'!J3667&lt;&gt;"";VLOOKUP('Locations-Stops'!J3667;Regions!I2:J300;2;FALSE);"0")&amp;",'"&amp;IF('Locations-Stops'!K3667&lt;&gt;"";SUBSTITUTE('Locations-Stops'!K3667;"'";"\'");"")&amp;"','"&amp;IF('Locations-Stops'!L3667&lt;&gt;"";'Locations-Stops'!L3667;"")&amp;"','"&amp;IF('Locations-Stops'!M3667&lt;&gt;"";'Locations-Stops'!M3667;"")&amp;"','"&amp;IF('Locations-Stops'!N3667&lt;&gt;"";'Locations-Stops'!N3667;"")&amp;"', CURRENT_TIMESTAMP);"</v>
      </c>
    </row>
    <row r="3666" spans="3:6" x14ac:dyDescent="0.25">
      <c r="C3666" s="16">
        <v>3668</v>
      </c>
      <c r="D3666" s="16" t="s">
        <v>17780</v>
      </c>
      <c r="E3666" s="16" t="s">
        <v>4333</v>
      </c>
      <c r="F3666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3668;"'";"\'")&amp;"',"&amp;IF('Locations-Stops'!D3668&lt;&gt;"";LEFT('Locations-Stops'!D3668;2)&amp;"."&amp;RIGHT('Locations-Stops'!D3668;LEN('Locations-Stops'!D3668)-2);"0")&amp;","&amp;IF('Locations-Stops'!E3668&lt;&gt;"";LEFT('Locations-Stops'!E3668;1)&amp;"."&amp;RIGHT('Locations-Stops'!E3668;LEN('Locations-Stops'!E3668)-1);"0")&amp;","&amp;IF('Locations-Stops'!G3668&lt;&gt;"";VLOOKUP('Locations-Stops'!G3668;Regions!A2:B300;2;FALSE);"0")&amp;","&amp;IF('Locations-Stops'!H3668&lt;&gt;"";VLOOKUP('Locations-Stops'!H3668;Regions!C2:D300;2;FALSE);"0")&amp;","&amp;IF('Locations-Stops'!I3668&lt;&gt;"";VLOOKUP('Locations-Stops'!I3668;Regions!F2:G300;2;FALSE);"0")&amp;","&amp;IF('Locations-Stops'!J3668&lt;&gt;"";VLOOKUP('Locations-Stops'!J3668;Regions!I2:J300;2;FALSE);"0")&amp;",'"&amp;IF('Locations-Stops'!K3668&lt;&gt;"";SUBSTITUTE('Locations-Stops'!K3668;"'";"\'");"")&amp;"','"&amp;IF('Locations-Stops'!L3668&lt;&gt;"";'Locations-Stops'!L3668;"")&amp;"','"&amp;IF('Locations-Stops'!M3668&lt;&gt;"";'Locations-Stops'!M3668;"")&amp;"','"&amp;IF('Locations-Stops'!N3668&lt;&gt;"";'Locations-Stops'!N3668;"")&amp;"', CURRENT_TIMESTAMP);"</v>
      </c>
    </row>
    <row r="3667" spans="3:6" x14ac:dyDescent="0.25">
      <c r="C3667" s="16">
        <v>3669</v>
      </c>
      <c r="D3667" s="16" t="s">
        <v>17780</v>
      </c>
      <c r="E3667" s="16" t="s">
        <v>4333</v>
      </c>
      <c r="F3667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3669;"'";"\'")&amp;"',"&amp;IF('Locations-Stops'!D3669&lt;&gt;"";LEFT('Locations-Stops'!D3669;2)&amp;"."&amp;RIGHT('Locations-Stops'!D3669;LEN('Locations-Stops'!D3669)-2);"0")&amp;","&amp;IF('Locations-Stops'!E3669&lt;&gt;"";LEFT('Locations-Stops'!E3669;1)&amp;"."&amp;RIGHT('Locations-Stops'!E3669;LEN('Locations-Stops'!E3669)-1);"0")&amp;","&amp;IF('Locations-Stops'!G3669&lt;&gt;"";VLOOKUP('Locations-Stops'!G3669;Regions!A2:B300;2;FALSE);"0")&amp;","&amp;IF('Locations-Stops'!H3669&lt;&gt;"";VLOOKUP('Locations-Stops'!H3669;Regions!C2:D300;2;FALSE);"0")&amp;","&amp;IF('Locations-Stops'!I3669&lt;&gt;"";VLOOKUP('Locations-Stops'!I3669;Regions!F2:G300;2;FALSE);"0")&amp;","&amp;IF('Locations-Stops'!J3669&lt;&gt;"";VLOOKUP('Locations-Stops'!J3669;Regions!I2:J300;2;FALSE);"0")&amp;",'"&amp;IF('Locations-Stops'!K3669&lt;&gt;"";SUBSTITUTE('Locations-Stops'!K3669;"'";"\'");"")&amp;"','"&amp;IF('Locations-Stops'!L3669&lt;&gt;"";'Locations-Stops'!L3669;"")&amp;"','"&amp;IF('Locations-Stops'!M3669&lt;&gt;"";'Locations-Stops'!M3669;"")&amp;"','"&amp;IF('Locations-Stops'!N3669&lt;&gt;"";'Locations-Stops'!N3669;"")&amp;"', CURRENT_TIMESTAMP);"</v>
      </c>
    </row>
    <row r="3668" spans="3:6" x14ac:dyDescent="0.25">
      <c r="C3668" s="16">
        <v>3670</v>
      </c>
      <c r="D3668" s="16" t="s">
        <v>17780</v>
      </c>
      <c r="E3668" s="16" t="s">
        <v>4333</v>
      </c>
      <c r="F3668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3670;"'";"\'")&amp;"',"&amp;IF('Locations-Stops'!D3670&lt;&gt;"";LEFT('Locations-Stops'!D3670;2)&amp;"."&amp;RIGHT('Locations-Stops'!D3670;LEN('Locations-Stops'!D3670)-2);"0")&amp;","&amp;IF('Locations-Stops'!E3670&lt;&gt;"";LEFT('Locations-Stops'!E3670;1)&amp;"."&amp;RIGHT('Locations-Stops'!E3670;LEN('Locations-Stops'!E3670)-1);"0")&amp;","&amp;IF('Locations-Stops'!G3670&lt;&gt;"";VLOOKUP('Locations-Stops'!G3670;Regions!A2:B300;2;FALSE);"0")&amp;","&amp;IF('Locations-Stops'!H3670&lt;&gt;"";VLOOKUP('Locations-Stops'!H3670;Regions!C2:D300;2;FALSE);"0")&amp;","&amp;IF('Locations-Stops'!I3670&lt;&gt;"";VLOOKUP('Locations-Stops'!I3670;Regions!F2:G300;2;FALSE);"0")&amp;","&amp;IF('Locations-Stops'!J3670&lt;&gt;"";VLOOKUP('Locations-Stops'!J3670;Regions!I2:J300;2;FALSE);"0")&amp;",'"&amp;IF('Locations-Stops'!K3670&lt;&gt;"";SUBSTITUTE('Locations-Stops'!K3670;"'";"\'");"")&amp;"','"&amp;IF('Locations-Stops'!L3670&lt;&gt;"";'Locations-Stops'!L3670;"")&amp;"','"&amp;IF('Locations-Stops'!M3670&lt;&gt;"";'Locations-Stops'!M3670;"")&amp;"','"&amp;IF('Locations-Stops'!N3670&lt;&gt;"";'Locations-Stops'!N3670;"")&amp;"', CURRENT_TIMESTAMP);"</v>
      </c>
    </row>
    <row r="3669" spans="3:6" x14ac:dyDescent="0.25">
      <c r="C3669" s="16">
        <v>3671</v>
      </c>
      <c r="D3669" s="16" t="s">
        <v>17780</v>
      </c>
      <c r="E3669" s="16" t="s">
        <v>4333</v>
      </c>
      <c r="F3669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3671;"'";"\'")&amp;"',"&amp;IF('Locations-Stops'!D3671&lt;&gt;"";LEFT('Locations-Stops'!D3671;2)&amp;"."&amp;RIGHT('Locations-Stops'!D3671;LEN('Locations-Stops'!D3671)-2);"0")&amp;","&amp;IF('Locations-Stops'!E3671&lt;&gt;"";LEFT('Locations-Stops'!E3671;1)&amp;"."&amp;RIGHT('Locations-Stops'!E3671;LEN('Locations-Stops'!E3671)-1);"0")&amp;","&amp;IF('Locations-Stops'!G3671&lt;&gt;"";VLOOKUP('Locations-Stops'!G3671;Regions!A2:B300;2;FALSE);"0")&amp;","&amp;IF('Locations-Stops'!H3671&lt;&gt;"";VLOOKUP('Locations-Stops'!H3671;Regions!C2:D300;2;FALSE);"0")&amp;","&amp;IF('Locations-Stops'!I3671&lt;&gt;"";VLOOKUP('Locations-Stops'!I3671;Regions!F2:G300;2;FALSE);"0")&amp;","&amp;IF('Locations-Stops'!J3671&lt;&gt;"";VLOOKUP('Locations-Stops'!J3671;Regions!I2:J300;2;FALSE);"0")&amp;",'"&amp;IF('Locations-Stops'!K3671&lt;&gt;"";SUBSTITUTE('Locations-Stops'!K3671;"'";"\'");"")&amp;"','"&amp;IF('Locations-Stops'!L3671&lt;&gt;"";'Locations-Stops'!L3671;"")&amp;"','"&amp;IF('Locations-Stops'!M3671&lt;&gt;"";'Locations-Stops'!M3671;"")&amp;"','"&amp;IF('Locations-Stops'!N3671&lt;&gt;"";'Locations-Stops'!N3671;"")&amp;"', CURRENT_TIMESTAMP);"</v>
      </c>
    </row>
    <row r="3670" spans="3:6" x14ac:dyDescent="0.25">
      <c r="C3670" s="16">
        <v>3672</v>
      </c>
      <c r="D3670" s="16" t="s">
        <v>17780</v>
      </c>
      <c r="E3670" s="16" t="s">
        <v>4333</v>
      </c>
      <c r="F3670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3672;"'";"\'")&amp;"',"&amp;IF('Locations-Stops'!D3672&lt;&gt;"";LEFT('Locations-Stops'!D3672;2)&amp;"."&amp;RIGHT('Locations-Stops'!D3672;LEN('Locations-Stops'!D3672)-2);"0")&amp;","&amp;IF('Locations-Stops'!E3672&lt;&gt;"";LEFT('Locations-Stops'!E3672;1)&amp;"."&amp;RIGHT('Locations-Stops'!E3672;LEN('Locations-Stops'!E3672)-1);"0")&amp;","&amp;IF('Locations-Stops'!G3672&lt;&gt;"";VLOOKUP('Locations-Stops'!G3672;Regions!A2:B300;2;FALSE);"0")&amp;","&amp;IF('Locations-Stops'!H3672&lt;&gt;"";VLOOKUP('Locations-Stops'!H3672;Regions!C2:D300;2;FALSE);"0")&amp;","&amp;IF('Locations-Stops'!I3672&lt;&gt;"";VLOOKUP('Locations-Stops'!I3672;Regions!F2:G300;2;FALSE);"0")&amp;","&amp;IF('Locations-Stops'!J3672&lt;&gt;"";VLOOKUP('Locations-Stops'!J3672;Regions!I2:J300;2;FALSE);"0")&amp;",'"&amp;IF('Locations-Stops'!K3672&lt;&gt;"";SUBSTITUTE('Locations-Stops'!K3672;"'";"\'");"")&amp;"','"&amp;IF('Locations-Stops'!L3672&lt;&gt;"";'Locations-Stops'!L3672;"")&amp;"','"&amp;IF('Locations-Stops'!M3672&lt;&gt;"";'Locations-Stops'!M3672;"")&amp;"','"&amp;IF('Locations-Stops'!N3672&lt;&gt;"";'Locations-Stops'!N3672;"")&amp;"', CURRENT_TIMESTAMP);"</v>
      </c>
    </row>
    <row r="3671" spans="3:6" x14ac:dyDescent="0.25">
      <c r="C3671" s="16">
        <v>3673</v>
      </c>
      <c r="D3671" s="16" t="s">
        <v>17780</v>
      </c>
      <c r="E3671" s="16" t="s">
        <v>4333</v>
      </c>
      <c r="F367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3673;"'";"\'")&amp;"',"&amp;IF('Locations-Stops'!D3673&lt;&gt;"";LEFT('Locations-Stops'!D3673;2)&amp;"."&amp;RIGHT('Locations-Stops'!D3673;LEN('Locations-Stops'!D3673)-2);"0")&amp;","&amp;IF('Locations-Stops'!E3673&lt;&gt;"";LEFT('Locations-Stops'!E3673;1)&amp;"."&amp;RIGHT('Locations-Stops'!E3673;LEN('Locations-Stops'!E3673)-1);"0")&amp;","&amp;IF('Locations-Stops'!G3673&lt;&gt;"";VLOOKUP('Locations-Stops'!G3673;Regions!A2:B300;2;FALSE);"0")&amp;","&amp;IF('Locations-Stops'!H3673&lt;&gt;"";VLOOKUP('Locations-Stops'!H3673;Regions!C2:D300;2;FALSE);"0")&amp;","&amp;IF('Locations-Stops'!I3673&lt;&gt;"";VLOOKUP('Locations-Stops'!I3673;Regions!F2:G300;2;FALSE);"0")&amp;","&amp;IF('Locations-Stops'!J3673&lt;&gt;"";VLOOKUP('Locations-Stops'!J3673;Regions!I2:J300;2;FALSE);"0")&amp;",'"&amp;IF('Locations-Stops'!K3673&lt;&gt;"";SUBSTITUTE('Locations-Stops'!K3673;"'";"\'");"")&amp;"','"&amp;IF('Locations-Stops'!L3673&lt;&gt;"";'Locations-Stops'!L3673;"")&amp;"','"&amp;IF('Locations-Stops'!M3673&lt;&gt;"";'Locations-Stops'!M3673;"")&amp;"','"&amp;IF('Locations-Stops'!N3673&lt;&gt;"";'Locations-Stops'!N3673;"")&amp;"', CURRENT_TIMESTAMP);"</v>
      </c>
    </row>
    <row r="3672" spans="3:6" x14ac:dyDescent="0.25">
      <c r="C3672" s="16">
        <v>3674</v>
      </c>
      <c r="D3672" s="16" t="s">
        <v>17780</v>
      </c>
      <c r="E3672" s="16" t="s">
        <v>4333</v>
      </c>
      <c r="F367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3674;"'";"\'")&amp;"',"&amp;IF('Locations-Stops'!D3674&lt;&gt;"";LEFT('Locations-Stops'!D3674;2)&amp;"."&amp;RIGHT('Locations-Stops'!D3674;LEN('Locations-Stops'!D3674)-2);"0")&amp;","&amp;IF('Locations-Stops'!E3674&lt;&gt;"";LEFT('Locations-Stops'!E3674;1)&amp;"."&amp;RIGHT('Locations-Stops'!E3674;LEN('Locations-Stops'!E3674)-1);"0")&amp;","&amp;IF('Locations-Stops'!G3674&lt;&gt;"";VLOOKUP('Locations-Stops'!G3674;Regions!A2:B300;2;FALSE);"0")&amp;","&amp;IF('Locations-Stops'!H3674&lt;&gt;"";VLOOKUP('Locations-Stops'!H3674;Regions!C2:D300;2;FALSE);"0")&amp;","&amp;IF('Locations-Stops'!I3674&lt;&gt;"";VLOOKUP('Locations-Stops'!I3674;Regions!F2:G300;2;FALSE);"0")&amp;","&amp;IF('Locations-Stops'!J3674&lt;&gt;"";VLOOKUP('Locations-Stops'!J3674;Regions!I2:J300;2;FALSE);"0")&amp;",'"&amp;IF('Locations-Stops'!K3674&lt;&gt;"";SUBSTITUTE('Locations-Stops'!K3674;"'";"\'");"")&amp;"','"&amp;IF('Locations-Stops'!L3674&lt;&gt;"";'Locations-Stops'!L3674;"")&amp;"','"&amp;IF('Locations-Stops'!M3674&lt;&gt;"";'Locations-Stops'!M3674;"")&amp;"','"&amp;IF('Locations-Stops'!N3674&lt;&gt;"";'Locations-Stops'!N3674;"")&amp;"', CURRENT_TIMESTAMP);"</v>
      </c>
    </row>
    <row r="3673" spans="3:6" x14ac:dyDescent="0.25">
      <c r="C3673" s="16">
        <v>3675</v>
      </c>
      <c r="D3673" s="16" t="s">
        <v>17780</v>
      </c>
      <c r="E3673" s="16" t="s">
        <v>4333</v>
      </c>
      <c r="F367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3675;"'";"\'")&amp;"',"&amp;IF('Locations-Stops'!D3675&lt;&gt;"";LEFT('Locations-Stops'!D3675;2)&amp;"."&amp;RIGHT('Locations-Stops'!D3675;LEN('Locations-Stops'!D3675)-2);"0")&amp;","&amp;IF('Locations-Stops'!E3675&lt;&gt;"";LEFT('Locations-Stops'!E3675;1)&amp;"."&amp;RIGHT('Locations-Stops'!E3675;LEN('Locations-Stops'!E3675)-1);"0")&amp;","&amp;IF('Locations-Stops'!G3675&lt;&gt;"";VLOOKUP('Locations-Stops'!G3675;Regions!A2:B300;2;FALSE);"0")&amp;","&amp;IF('Locations-Stops'!H3675&lt;&gt;"";VLOOKUP('Locations-Stops'!H3675;Regions!C2:D300;2;FALSE);"0")&amp;","&amp;IF('Locations-Stops'!I3675&lt;&gt;"";VLOOKUP('Locations-Stops'!I3675;Regions!F2:G300;2;FALSE);"0")&amp;","&amp;IF('Locations-Stops'!J3675&lt;&gt;"";VLOOKUP('Locations-Stops'!J3675;Regions!I2:J300;2;FALSE);"0")&amp;",'"&amp;IF('Locations-Stops'!K3675&lt;&gt;"";SUBSTITUTE('Locations-Stops'!K3675;"'";"\'");"")&amp;"','"&amp;IF('Locations-Stops'!L3675&lt;&gt;"";'Locations-Stops'!L3675;"")&amp;"','"&amp;IF('Locations-Stops'!M3675&lt;&gt;"";'Locations-Stops'!M3675;"")&amp;"','"&amp;IF('Locations-Stops'!N3675&lt;&gt;"";'Locations-Stops'!N3675;"")&amp;"', CURRENT_TIMESTAMP);"</v>
      </c>
    </row>
    <row r="3674" spans="3:6" x14ac:dyDescent="0.25">
      <c r="C3674" s="16">
        <v>3676</v>
      </c>
      <c r="D3674" s="16" t="s">
        <v>17780</v>
      </c>
      <c r="E3674" s="16" t="s">
        <v>4333</v>
      </c>
      <c r="F3674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3676;"'";"\'")&amp;"',"&amp;IF('Locations-Stops'!D3676&lt;&gt;"";LEFT('Locations-Stops'!D3676;2)&amp;"."&amp;RIGHT('Locations-Stops'!D3676;LEN('Locations-Stops'!D3676)-2);"0")&amp;","&amp;IF('Locations-Stops'!E3676&lt;&gt;"";LEFT('Locations-Stops'!E3676;1)&amp;"."&amp;RIGHT('Locations-Stops'!E3676;LEN('Locations-Stops'!E3676)-1);"0")&amp;","&amp;IF('Locations-Stops'!G3676&lt;&gt;"";VLOOKUP('Locations-Stops'!G3676;Regions!A2:B300;2;FALSE);"0")&amp;","&amp;IF('Locations-Stops'!H3676&lt;&gt;"";VLOOKUP('Locations-Stops'!H3676;Regions!C2:D300;2;FALSE);"0")&amp;","&amp;IF('Locations-Stops'!I3676&lt;&gt;"";VLOOKUP('Locations-Stops'!I3676;Regions!F2:G300;2;FALSE);"0")&amp;","&amp;IF('Locations-Stops'!J3676&lt;&gt;"";VLOOKUP('Locations-Stops'!J3676;Regions!I2:J300;2;FALSE);"0")&amp;",'"&amp;IF('Locations-Stops'!K3676&lt;&gt;"";SUBSTITUTE('Locations-Stops'!K3676;"'";"\'");"")&amp;"','"&amp;IF('Locations-Stops'!L3676&lt;&gt;"";'Locations-Stops'!L3676;"")&amp;"','"&amp;IF('Locations-Stops'!M3676&lt;&gt;"";'Locations-Stops'!M3676;"")&amp;"','"&amp;IF('Locations-Stops'!N3676&lt;&gt;"";'Locations-Stops'!N3676;"")&amp;"', CURRENT_TIMESTAMP);"</v>
      </c>
    </row>
    <row r="3675" spans="3:6" x14ac:dyDescent="0.25">
      <c r="C3675" s="16">
        <v>3677</v>
      </c>
      <c r="D3675" s="16" t="s">
        <v>17780</v>
      </c>
      <c r="E3675" s="16" t="s">
        <v>4333</v>
      </c>
      <c r="F3675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3677;"'";"\'")&amp;"',"&amp;IF('Locations-Stops'!D3677&lt;&gt;"";LEFT('Locations-Stops'!D3677;2)&amp;"."&amp;RIGHT('Locations-Stops'!D3677;LEN('Locations-Stops'!D3677)-2);"0")&amp;","&amp;IF('Locations-Stops'!E3677&lt;&gt;"";LEFT('Locations-Stops'!E3677;1)&amp;"."&amp;RIGHT('Locations-Stops'!E3677;LEN('Locations-Stops'!E3677)-1);"0")&amp;","&amp;IF('Locations-Stops'!G3677&lt;&gt;"";VLOOKUP('Locations-Stops'!G3677;Regions!A2:B300;2;FALSE);"0")&amp;","&amp;IF('Locations-Stops'!H3677&lt;&gt;"";VLOOKUP('Locations-Stops'!H3677;Regions!C2:D300;2;FALSE);"0")&amp;","&amp;IF('Locations-Stops'!I3677&lt;&gt;"";VLOOKUP('Locations-Stops'!I3677;Regions!F2:G300;2;FALSE);"0")&amp;","&amp;IF('Locations-Stops'!J3677&lt;&gt;"";VLOOKUP('Locations-Stops'!J3677;Regions!I2:J300;2;FALSE);"0")&amp;",'"&amp;IF('Locations-Stops'!K3677&lt;&gt;"";SUBSTITUTE('Locations-Stops'!K3677;"'";"\'");"")&amp;"','"&amp;IF('Locations-Stops'!L3677&lt;&gt;"";'Locations-Stops'!L3677;"")&amp;"','"&amp;IF('Locations-Stops'!M3677&lt;&gt;"";'Locations-Stops'!M3677;"")&amp;"','"&amp;IF('Locations-Stops'!N3677&lt;&gt;"";'Locations-Stops'!N3677;"")&amp;"', CURRENT_TIMESTAMP);"</v>
      </c>
    </row>
    <row r="3676" spans="3:6" x14ac:dyDescent="0.25">
      <c r="C3676" s="16">
        <v>3678</v>
      </c>
      <c r="D3676" s="16" t="s">
        <v>17780</v>
      </c>
      <c r="E3676" s="16" t="s">
        <v>4333</v>
      </c>
      <c r="F3676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3678;"'";"\'")&amp;"',"&amp;IF('Locations-Stops'!D3678&lt;&gt;"";LEFT('Locations-Stops'!D3678;2)&amp;"."&amp;RIGHT('Locations-Stops'!D3678;LEN('Locations-Stops'!D3678)-2);"0")&amp;","&amp;IF('Locations-Stops'!E3678&lt;&gt;"";LEFT('Locations-Stops'!E3678;1)&amp;"."&amp;RIGHT('Locations-Stops'!E3678;LEN('Locations-Stops'!E3678)-1);"0")&amp;","&amp;IF('Locations-Stops'!G3678&lt;&gt;"";VLOOKUP('Locations-Stops'!G3678;Regions!A2:B300;2;FALSE);"0")&amp;","&amp;IF('Locations-Stops'!H3678&lt;&gt;"";VLOOKUP('Locations-Stops'!H3678;Regions!C2:D300;2;FALSE);"0")&amp;","&amp;IF('Locations-Stops'!I3678&lt;&gt;"";VLOOKUP('Locations-Stops'!I3678;Regions!F2:G300;2;FALSE);"0")&amp;","&amp;IF('Locations-Stops'!J3678&lt;&gt;"";VLOOKUP('Locations-Stops'!J3678;Regions!I2:J300;2;FALSE);"0")&amp;",'"&amp;IF('Locations-Stops'!K3678&lt;&gt;"";SUBSTITUTE('Locations-Stops'!K3678;"'";"\'");"")&amp;"','"&amp;IF('Locations-Stops'!L3678&lt;&gt;"";'Locations-Stops'!L3678;"")&amp;"','"&amp;IF('Locations-Stops'!M3678&lt;&gt;"";'Locations-Stops'!M3678;"")&amp;"','"&amp;IF('Locations-Stops'!N3678&lt;&gt;"";'Locations-Stops'!N3678;"")&amp;"', CURRENT_TIMESTAMP);"</v>
      </c>
    </row>
    <row r="3677" spans="3:6" x14ac:dyDescent="0.25">
      <c r="C3677" s="16">
        <v>3679</v>
      </c>
      <c r="D3677" s="16" t="s">
        <v>17780</v>
      </c>
      <c r="E3677" s="16" t="s">
        <v>4333</v>
      </c>
      <c r="F3677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3679;"'";"\'")&amp;"',"&amp;IF('Locations-Stops'!D3679&lt;&gt;"";LEFT('Locations-Stops'!D3679;2)&amp;"."&amp;RIGHT('Locations-Stops'!D3679;LEN('Locations-Stops'!D3679)-2);"0")&amp;","&amp;IF('Locations-Stops'!E3679&lt;&gt;"";LEFT('Locations-Stops'!E3679;1)&amp;"."&amp;RIGHT('Locations-Stops'!E3679;LEN('Locations-Stops'!E3679)-1);"0")&amp;","&amp;IF('Locations-Stops'!G3679&lt;&gt;"";VLOOKUP('Locations-Stops'!G3679;Regions!A2:B300;2;FALSE);"0")&amp;","&amp;IF('Locations-Stops'!H3679&lt;&gt;"";VLOOKUP('Locations-Stops'!H3679;Regions!C2:D300;2;FALSE);"0")&amp;","&amp;IF('Locations-Stops'!I3679&lt;&gt;"";VLOOKUP('Locations-Stops'!I3679;Regions!F2:G300;2;FALSE);"0")&amp;","&amp;IF('Locations-Stops'!J3679&lt;&gt;"";VLOOKUP('Locations-Stops'!J3679;Regions!I2:J300;2;FALSE);"0")&amp;",'"&amp;IF('Locations-Stops'!K3679&lt;&gt;"";SUBSTITUTE('Locations-Stops'!K3679;"'";"\'");"")&amp;"','"&amp;IF('Locations-Stops'!L3679&lt;&gt;"";'Locations-Stops'!L3679;"")&amp;"','"&amp;IF('Locations-Stops'!M3679&lt;&gt;"";'Locations-Stops'!M3679;"")&amp;"','"&amp;IF('Locations-Stops'!N3679&lt;&gt;"";'Locations-Stops'!N3679;"")&amp;"', CURRENT_TIMESTAMP);"</v>
      </c>
    </row>
    <row r="3678" spans="3:6" x14ac:dyDescent="0.25">
      <c r="C3678" s="16">
        <v>3680</v>
      </c>
      <c r="D3678" s="16" t="s">
        <v>17780</v>
      </c>
      <c r="E3678" s="16" t="s">
        <v>4333</v>
      </c>
      <c r="F3678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3680;"'";"\'")&amp;"',"&amp;IF('Locations-Stops'!D3680&lt;&gt;"";LEFT('Locations-Stops'!D3680;2)&amp;"."&amp;RIGHT('Locations-Stops'!D3680;LEN('Locations-Stops'!D3680)-2);"0")&amp;","&amp;IF('Locations-Stops'!E3680&lt;&gt;"";LEFT('Locations-Stops'!E3680;1)&amp;"."&amp;RIGHT('Locations-Stops'!E3680;LEN('Locations-Stops'!E3680)-1);"0")&amp;","&amp;IF('Locations-Stops'!G3680&lt;&gt;"";VLOOKUP('Locations-Stops'!G3680;Regions!A2:B300;2;FALSE);"0")&amp;","&amp;IF('Locations-Stops'!H3680&lt;&gt;"";VLOOKUP('Locations-Stops'!H3680;Regions!C2:D300;2;FALSE);"0")&amp;","&amp;IF('Locations-Stops'!I3680&lt;&gt;"";VLOOKUP('Locations-Stops'!I3680;Regions!F2:G300;2;FALSE);"0")&amp;","&amp;IF('Locations-Stops'!J3680&lt;&gt;"";VLOOKUP('Locations-Stops'!J3680;Regions!I2:J300;2;FALSE);"0")&amp;",'"&amp;IF('Locations-Stops'!K3680&lt;&gt;"";SUBSTITUTE('Locations-Stops'!K3680;"'";"\'");"")&amp;"','"&amp;IF('Locations-Stops'!L3680&lt;&gt;"";'Locations-Stops'!L3680;"")&amp;"','"&amp;IF('Locations-Stops'!M3680&lt;&gt;"";'Locations-Stops'!M3680;"")&amp;"','"&amp;IF('Locations-Stops'!N3680&lt;&gt;"";'Locations-Stops'!N3680;"")&amp;"', CURRENT_TIMESTAMP);"</v>
      </c>
    </row>
    <row r="3679" spans="3:6" x14ac:dyDescent="0.25">
      <c r="C3679" s="16">
        <v>3681</v>
      </c>
      <c r="D3679" s="16" t="s">
        <v>17780</v>
      </c>
      <c r="E3679" s="16" t="s">
        <v>4333</v>
      </c>
      <c r="F3679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3681;"'";"\'")&amp;"',"&amp;IF('Locations-Stops'!D3681&lt;&gt;"";LEFT('Locations-Stops'!D3681;2)&amp;"."&amp;RIGHT('Locations-Stops'!D3681;LEN('Locations-Stops'!D3681)-2);"0")&amp;","&amp;IF('Locations-Stops'!E3681&lt;&gt;"";LEFT('Locations-Stops'!E3681;1)&amp;"."&amp;RIGHT('Locations-Stops'!E3681;LEN('Locations-Stops'!E3681)-1);"0")&amp;","&amp;IF('Locations-Stops'!G3681&lt;&gt;"";VLOOKUP('Locations-Stops'!G3681;Regions!A2:B300;2;FALSE);"0")&amp;","&amp;IF('Locations-Stops'!H3681&lt;&gt;"";VLOOKUP('Locations-Stops'!H3681;Regions!C2:D300;2;FALSE);"0")&amp;","&amp;IF('Locations-Stops'!I3681&lt;&gt;"";VLOOKUP('Locations-Stops'!I3681;Regions!F2:G300;2;FALSE);"0")&amp;","&amp;IF('Locations-Stops'!J3681&lt;&gt;"";VLOOKUP('Locations-Stops'!J3681;Regions!I2:J300;2;FALSE);"0")&amp;",'"&amp;IF('Locations-Stops'!K3681&lt;&gt;"";SUBSTITUTE('Locations-Stops'!K3681;"'";"\'");"")&amp;"','"&amp;IF('Locations-Stops'!L3681&lt;&gt;"";'Locations-Stops'!L3681;"")&amp;"','"&amp;IF('Locations-Stops'!M3681&lt;&gt;"";'Locations-Stops'!M3681;"")&amp;"','"&amp;IF('Locations-Stops'!N3681&lt;&gt;"";'Locations-Stops'!N3681;"")&amp;"', CURRENT_TIMESTAMP);"</v>
      </c>
    </row>
    <row r="3680" spans="3:6" x14ac:dyDescent="0.25">
      <c r="C3680" s="16">
        <v>3682</v>
      </c>
      <c r="D3680" s="16" t="s">
        <v>17780</v>
      </c>
      <c r="E3680" s="16" t="s">
        <v>4333</v>
      </c>
      <c r="F3680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3682;"'";"\'")&amp;"',"&amp;IF('Locations-Stops'!D3682&lt;&gt;"";LEFT('Locations-Stops'!D3682;2)&amp;"."&amp;RIGHT('Locations-Stops'!D3682;LEN('Locations-Stops'!D3682)-2);"0")&amp;","&amp;IF('Locations-Stops'!E3682&lt;&gt;"";LEFT('Locations-Stops'!E3682;1)&amp;"."&amp;RIGHT('Locations-Stops'!E3682;LEN('Locations-Stops'!E3682)-1);"0")&amp;","&amp;IF('Locations-Stops'!G3682&lt;&gt;"";VLOOKUP('Locations-Stops'!G3682;Regions!A2:B300;2;FALSE);"0")&amp;","&amp;IF('Locations-Stops'!H3682&lt;&gt;"";VLOOKUP('Locations-Stops'!H3682;Regions!C2:D300;2;FALSE);"0")&amp;","&amp;IF('Locations-Stops'!I3682&lt;&gt;"";VLOOKUP('Locations-Stops'!I3682;Regions!F2:G300;2;FALSE);"0")&amp;","&amp;IF('Locations-Stops'!J3682&lt;&gt;"";VLOOKUP('Locations-Stops'!J3682;Regions!I2:J300;2;FALSE);"0")&amp;",'"&amp;IF('Locations-Stops'!K3682&lt;&gt;"";SUBSTITUTE('Locations-Stops'!K3682;"'";"\'");"")&amp;"','"&amp;IF('Locations-Stops'!L3682&lt;&gt;"";'Locations-Stops'!L3682;"")&amp;"','"&amp;IF('Locations-Stops'!M3682&lt;&gt;"";'Locations-Stops'!M3682;"")&amp;"','"&amp;IF('Locations-Stops'!N3682&lt;&gt;"";'Locations-Stops'!N3682;"")&amp;"', CURRENT_TIMESTAMP);"</v>
      </c>
    </row>
    <row r="3681" spans="3:6" x14ac:dyDescent="0.25">
      <c r="C3681" s="16">
        <v>3683</v>
      </c>
      <c r="D3681" s="16" t="s">
        <v>17780</v>
      </c>
      <c r="E3681" s="16" t="s">
        <v>4333</v>
      </c>
      <c r="F368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3683;"'";"\'")&amp;"',"&amp;IF('Locations-Stops'!D3683&lt;&gt;"";LEFT('Locations-Stops'!D3683;2)&amp;"."&amp;RIGHT('Locations-Stops'!D3683;LEN('Locations-Stops'!D3683)-2);"0")&amp;","&amp;IF('Locations-Stops'!E3683&lt;&gt;"";LEFT('Locations-Stops'!E3683;1)&amp;"."&amp;RIGHT('Locations-Stops'!E3683;LEN('Locations-Stops'!E3683)-1);"0")&amp;","&amp;IF('Locations-Stops'!G3683&lt;&gt;"";VLOOKUP('Locations-Stops'!G3683;Regions!A2:B300;2;FALSE);"0")&amp;","&amp;IF('Locations-Stops'!H3683&lt;&gt;"";VLOOKUP('Locations-Stops'!H3683;Regions!C2:D300;2;FALSE);"0")&amp;","&amp;IF('Locations-Stops'!I3683&lt;&gt;"";VLOOKUP('Locations-Stops'!I3683;Regions!F2:G300;2;FALSE);"0")&amp;","&amp;IF('Locations-Stops'!J3683&lt;&gt;"";VLOOKUP('Locations-Stops'!J3683;Regions!I2:J300;2;FALSE);"0")&amp;",'"&amp;IF('Locations-Stops'!K3683&lt;&gt;"";SUBSTITUTE('Locations-Stops'!K3683;"'";"\'");"")&amp;"','"&amp;IF('Locations-Stops'!L3683&lt;&gt;"";'Locations-Stops'!L3683;"")&amp;"','"&amp;IF('Locations-Stops'!M3683&lt;&gt;"";'Locations-Stops'!M3683;"")&amp;"','"&amp;IF('Locations-Stops'!N3683&lt;&gt;"";'Locations-Stops'!N3683;"")&amp;"', CURRENT_TIMESTAMP);"</v>
      </c>
    </row>
    <row r="3682" spans="3:6" x14ac:dyDescent="0.25">
      <c r="C3682" s="16">
        <v>3684</v>
      </c>
      <c r="D3682" s="16" t="s">
        <v>17780</v>
      </c>
      <c r="E3682" s="16" t="s">
        <v>4333</v>
      </c>
      <c r="F368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3684;"'";"\'")&amp;"',"&amp;IF('Locations-Stops'!D3684&lt;&gt;"";LEFT('Locations-Stops'!D3684;2)&amp;"."&amp;RIGHT('Locations-Stops'!D3684;LEN('Locations-Stops'!D3684)-2);"0")&amp;","&amp;IF('Locations-Stops'!E3684&lt;&gt;"";LEFT('Locations-Stops'!E3684;1)&amp;"."&amp;RIGHT('Locations-Stops'!E3684;LEN('Locations-Stops'!E3684)-1);"0")&amp;","&amp;IF('Locations-Stops'!G3684&lt;&gt;"";VLOOKUP('Locations-Stops'!G3684;Regions!A2:B300;2;FALSE);"0")&amp;","&amp;IF('Locations-Stops'!H3684&lt;&gt;"";VLOOKUP('Locations-Stops'!H3684;Regions!C2:D300;2;FALSE);"0")&amp;","&amp;IF('Locations-Stops'!I3684&lt;&gt;"";VLOOKUP('Locations-Stops'!I3684;Regions!F2:G300;2;FALSE);"0")&amp;","&amp;IF('Locations-Stops'!J3684&lt;&gt;"";VLOOKUP('Locations-Stops'!J3684;Regions!I2:J300;2;FALSE);"0")&amp;",'"&amp;IF('Locations-Stops'!K3684&lt;&gt;"";SUBSTITUTE('Locations-Stops'!K3684;"'";"\'");"")&amp;"','"&amp;IF('Locations-Stops'!L3684&lt;&gt;"";'Locations-Stops'!L3684;"")&amp;"','"&amp;IF('Locations-Stops'!M3684&lt;&gt;"";'Locations-Stops'!M3684;"")&amp;"','"&amp;IF('Locations-Stops'!N3684&lt;&gt;"";'Locations-Stops'!N3684;"")&amp;"', CURRENT_TIMESTAMP);"</v>
      </c>
    </row>
    <row r="3683" spans="3:6" x14ac:dyDescent="0.25">
      <c r="C3683" s="16">
        <v>3685</v>
      </c>
      <c r="D3683" s="16" t="s">
        <v>17780</v>
      </c>
      <c r="E3683" s="16" t="s">
        <v>4333</v>
      </c>
      <c r="F368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3685;"'";"\'")&amp;"',"&amp;IF('Locations-Stops'!D3685&lt;&gt;"";LEFT('Locations-Stops'!D3685;2)&amp;"."&amp;RIGHT('Locations-Stops'!D3685;LEN('Locations-Stops'!D3685)-2);"0")&amp;","&amp;IF('Locations-Stops'!E3685&lt;&gt;"";LEFT('Locations-Stops'!E3685;1)&amp;"."&amp;RIGHT('Locations-Stops'!E3685;LEN('Locations-Stops'!E3685)-1);"0")&amp;","&amp;IF('Locations-Stops'!G3685&lt;&gt;"";VLOOKUP('Locations-Stops'!G3685;Regions!A2:B300;2;FALSE);"0")&amp;","&amp;IF('Locations-Stops'!H3685&lt;&gt;"";VLOOKUP('Locations-Stops'!H3685;Regions!C2:D300;2;FALSE);"0")&amp;","&amp;IF('Locations-Stops'!I3685&lt;&gt;"";VLOOKUP('Locations-Stops'!I3685;Regions!F2:G300;2;FALSE);"0")&amp;","&amp;IF('Locations-Stops'!J3685&lt;&gt;"";VLOOKUP('Locations-Stops'!J3685;Regions!I2:J300;2;FALSE);"0")&amp;",'"&amp;IF('Locations-Stops'!K3685&lt;&gt;"";SUBSTITUTE('Locations-Stops'!K3685;"'";"\'");"")&amp;"','"&amp;IF('Locations-Stops'!L3685&lt;&gt;"";'Locations-Stops'!L3685;"")&amp;"','"&amp;IF('Locations-Stops'!M3685&lt;&gt;"";'Locations-Stops'!M3685;"")&amp;"','"&amp;IF('Locations-Stops'!N3685&lt;&gt;"";'Locations-Stops'!N3685;"")&amp;"', CURRENT_TIMESTAMP);"</v>
      </c>
    </row>
    <row r="3684" spans="3:6" x14ac:dyDescent="0.25">
      <c r="C3684" s="16">
        <v>3686</v>
      </c>
      <c r="D3684" s="16" t="s">
        <v>17780</v>
      </c>
      <c r="E3684" s="16" t="s">
        <v>4333</v>
      </c>
      <c r="F3684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3686;"'";"\'")&amp;"',"&amp;IF('Locations-Stops'!D3686&lt;&gt;"";LEFT('Locations-Stops'!D3686;2)&amp;"."&amp;RIGHT('Locations-Stops'!D3686;LEN('Locations-Stops'!D3686)-2);"0")&amp;","&amp;IF('Locations-Stops'!E3686&lt;&gt;"";LEFT('Locations-Stops'!E3686;1)&amp;"."&amp;RIGHT('Locations-Stops'!E3686;LEN('Locations-Stops'!E3686)-1);"0")&amp;","&amp;IF('Locations-Stops'!G3686&lt;&gt;"";VLOOKUP('Locations-Stops'!G3686;Regions!A2:B300;2;FALSE);"0")&amp;","&amp;IF('Locations-Stops'!H3686&lt;&gt;"";VLOOKUP('Locations-Stops'!H3686;Regions!C2:D300;2;FALSE);"0")&amp;","&amp;IF('Locations-Stops'!I3686&lt;&gt;"";VLOOKUP('Locations-Stops'!I3686;Regions!F2:G300;2;FALSE);"0")&amp;","&amp;IF('Locations-Stops'!J3686&lt;&gt;"";VLOOKUP('Locations-Stops'!J3686;Regions!I2:J300;2;FALSE);"0")&amp;",'"&amp;IF('Locations-Stops'!K3686&lt;&gt;"";SUBSTITUTE('Locations-Stops'!K3686;"'";"\'");"")&amp;"','"&amp;IF('Locations-Stops'!L3686&lt;&gt;"";'Locations-Stops'!L3686;"")&amp;"','"&amp;IF('Locations-Stops'!M3686&lt;&gt;"";'Locations-Stops'!M3686;"")&amp;"','"&amp;IF('Locations-Stops'!N3686&lt;&gt;"";'Locations-Stops'!N3686;"")&amp;"', CURRENT_TIMESTAMP);"</v>
      </c>
    </row>
    <row r="3685" spans="3:6" x14ac:dyDescent="0.25">
      <c r="C3685" s="16">
        <v>3687</v>
      </c>
      <c r="D3685" s="16" t="s">
        <v>17780</v>
      </c>
      <c r="E3685" s="16" t="s">
        <v>4333</v>
      </c>
      <c r="F3685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3687;"'";"\'")&amp;"',"&amp;IF('Locations-Stops'!D3687&lt;&gt;"";LEFT('Locations-Stops'!D3687;2)&amp;"."&amp;RIGHT('Locations-Stops'!D3687;LEN('Locations-Stops'!D3687)-2);"0")&amp;","&amp;IF('Locations-Stops'!E3687&lt;&gt;"";LEFT('Locations-Stops'!E3687;1)&amp;"."&amp;RIGHT('Locations-Stops'!E3687;LEN('Locations-Stops'!E3687)-1);"0")&amp;","&amp;IF('Locations-Stops'!G3687&lt;&gt;"";VLOOKUP('Locations-Stops'!G3687;Regions!A2:B300;2;FALSE);"0")&amp;","&amp;IF('Locations-Stops'!H3687&lt;&gt;"";VLOOKUP('Locations-Stops'!H3687;Regions!C2:D300;2;FALSE);"0")&amp;","&amp;IF('Locations-Stops'!I3687&lt;&gt;"";VLOOKUP('Locations-Stops'!I3687;Regions!F2:G300;2;FALSE);"0")&amp;","&amp;IF('Locations-Stops'!J3687&lt;&gt;"";VLOOKUP('Locations-Stops'!J3687;Regions!I2:J300;2;FALSE);"0")&amp;",'"&amp;IF('Locations-Stops'!K3687&lt;&gt;"";SUBSTITUTE('Locations-Stops'!K3687;"'";"\'");"")&amp;"','"&amp;IF('Locations-Stops'!L3687&lt;&gt;"";'Locations-Stops'!L3687;"")&amp;"','"&amp;IF('Locations-Stops'!M3687&lt;&gt;"";'Locations-Stops'!M3687;"")&amp;"','"&amp;IF('Locations-Stops'!N3687&lt;&gt;"";'Locations-Stops'!N3687;"")&amp;"', CURRENT_TIMESTAMP);"</v>
      </c>
    </row>
    <row r="3686" spans="3:6" x14ac:dyDescent="0.25">
      <c r="C3686" s="16">
        <v>3688</v>
      </c>
      <c r="D3686" s="16" t="s">
        <v>17780</v>
      </c>
      <c r="E3686" s="16" t="s">
        <v>4333</v>
      </c>
      <c r="F3686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3688;"'";"\'")&amp;"',"&amp;IF('Locations-Stops'!D3688&lt;&gt;"";LEFT('Locations-Stops'!D3688;2)&amp;"."&amp;RIGHT('Locations-Stops'!D3688;LEN('Locations-Stops'!D3688)-2);"0")&amp;","&amp;IF('Locations-Stops'!E3688&lt;&gt;"";LEFT('Locations-Stops'!E3688;1)&amp;"."&amp;RIGHT('Locations-Stops'!E3688;LEN('Locations-Stops'!E3688)-1);"0")&amp;","&amp;IF('Locations-Stops'!G3688&lt;&gt;"";VLOOKUP('Locations-Stops'!G3688;Regions!A2:B300;2;FALSE);"0")&amp;","&amp;IF('Locations-Stops'!H3688&lt;&gt;"";VLOOKUP('Locations-Stops'!H3688;Regions!C2:D300;2;FALSE);"0")&amp;","&amp;IF('Locations-Stops'!I3688&lt;&gt;"";VLOOKUP('Locations-Stops'!I3688;Regions!F2:G300;2;FALSE);"0")&amp;","&amp;IF('Locations-Stops'!J3688&lt;&gt;"";VLOOKUP('Locations-Stops'!J3688;Regions!I2:J300;2;FALSE);"0")&amp;",'"&amp;IF('Locations-Stops'!K3688&lt;&gt;"";SUBSTITUTE('Locations-Stops'!K3688;"'";"\'");"")&amp;"','"&amp;IF('Locations-Stops'!L3688&lt;&gt;"";'Locations-Stops'!L3688;"")&amp;"','"&amp;IF('Locations-Stops'!M3688&lt;&gt;"";'Locations-Stops'!M3688;"")&amp;"','"&amp;IF('Locations-Stops'!N3688&lt;&gt;"";'Locations-Stops'!N3688;"")&amp;"', CURRENT_TIMESTAMP);"</v>
      </c>
    </row>
    <row r="3687" spans="3:6" x14ac:dyDescent="0.25">
      <c r="C3687" s="16">
        <v>3689</v>
      </c>
      <c r="D3687" s="16" t="s">
        <v>17780</v>
      </c>
      <c r="E3687" s="16" t="s">
        <v>4333</v>
      </c>
      <c r="F3687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3689;"'";"\'")&amp;"',"&amp;IF('Locations-Stops'!D3689&lt;&gt;"";LEFT('Locations-Stops'!D3689;2)&amp;"."&amp;RIGHT('Locations-Stops'!D3689;LEN('Locations-Stops'!D3689)-2);"0")&amp;","&amp;IF('Locations-Stops'!E3689&lt;&gt;"";LEFT('Locations-Stops'!E3689;1)&amp;"."&amp;RIGHT('Locations-Stops'!E3689;LEN('Locations-Stops'!E3689)-1);"0")&amp;","&amp;IF('Locations-Stops'!G3689&lt;&gt;"";VLOOKUP('Locations-Stops'!G3689;Regions!A2:B300;2;FALSE);"0")&amp;","&amp;IF('Locations-Stops'!H3689&lt;&gt;"";VLOOKUP('Locations-Stops'!H3689;Regions!C2:D300;2;FALSE);"0")&amp;","&amp;IF('Locations-Stops'!I3689&lt;&gt;"";VLOOKUP('Locations-Stops'!I3689;Regions!F2:G300;2;FALSE);"0")&amp;","&amp;IF('Locations-Stops'!J3689&lt;&gt;"";VLOOKUP('Locations-Stops'!J3689;Regions!I2:J300;2;FALSE);"0")&amp;",'"&amp;IF('Locations-Stops'!K3689&lt;&gt;"";SUBSTITUTE('Locations-Stops'!K3689;"'";"\'");"")&amp;"','"&amp;IF('Locations-Stops'!L3689&lt;&gt;"";'Locations-Stops'!L3689;"")&amp;"','"&amp;IF('Locations-Stops'!M3689&lt;&gt;"";'Locations-Stops'!M3689;"")&amp;"','"&amp;IF('Locations-Stops'!N3689&lt;&gt;"";'Locations-Stops'!N3689;"")&amp;"', CURRENT_TIMESTAMP);"</v>
      </c>
    </row>
    <row r="3688" spans="3:6" x14ac:dyDescent="0.25">
      <c r="C3688" s="16">
        <v>3690</v>
      </c>
      <c r="D3688" s="16" t="s">
        <v>17780</v>
      </c>
      <c r="E3688" s="16" t="s">
        <v>4333</v>
      </c>
      <c r="F3688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3690;"'";"\'")&amp;"',"&amp;IF('Locations-Stops'!D3690&lt;&gt;"";LEFT('Locations-Stops'!D3690;2)&amp;"."&amp;RIGHT('Locations-Stops'!D3690;LEN('Locations-Stops'!D3690)-2);"0")&amp;","&amp;IF('Locations-Stops'!E3690&lt;&gt;"";LEFT('Locations-Stops'!E3690;1)&amp;"."&amp;RIGHT('Locations-Stops'!E3690;LEN('Locations-Stops'!E3690)-1);"0")&amp;","&amp;IF('Locations-Stops'!G3690&lt;&gt;"";VLOOKUP('Locations-Stops'!G3690;Regions!A2:B300;2;FALSE);"0")&amp;","&amp;IF('Locations-Stops'!H3690&lt;&gt;"";VLOOKUP('Locations-Stops'!H3690;Regions!C2:D300;2;FALSE);"0")&amp;","&amp;IF('Locations-Stops'!I3690&lt;&gt;"";VLOOKUP('Locations-Stops'!I3690;Regions!F2:G300;2;FALSE);"0")&amp;","&amp;IF('Locations-Stops'!J3690&lt;&gt;"";VLOOKUP('Locations-Stops'!J3690;Regions!I2:J300;2;FALSE);"0")&amp;",'"&amp;IF('Locations-Stops'!K3690&lt;&gt;"";SUBSTITUTE('Locations-Stops'!K3690;"'";"\'");"")&amp;"','"&amp;IF('Locations-Stops'!L3690&lt;&gt;"";'Locations-Stops'!L3690;"")&amp;"','"&amp;IF('Locations-Stops'!M3690&lt;&gt;"";'Locations-Stops'!M3690;"")&amp;"','"&amp;IF('Locations-Stops'!N3690&lt;&gt;"";'Locations-Stops'!N3690;"")&amp;"', CURRENT_TIMESTAMP);"</v>
      </c>
    </row>
    <row r="3689" spans="3:6" x14ac:dyDescent="0.25">
      <c r="C3689" s="16">
        <v>3691</v>
      </c>
      <c r="D3689" s="16" t="s">
        <v>17780</v>
      </c>
      <c r="E3689" s="16" t="s">
        <v>4333</v>
      </c>
      <c r="F3689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3691;"'";"\'")&amp;"',"&amp;IF('Locations-Stops'!D3691&lt;&gt;"";LEFT('Locations-Stops'!D3691;2)&amp;"."&amp;RIGHT('Locations-Stops'!D3691;LEN('Locations-Stops'!D3691)-2);"0")&amp;","&amp;IF('Locations-Stops'!E3691&lt;&gt;"";LEFT('Locations-Stops'!E3691;1)&amp;"."&amp;RIGHT('Locations-Stops'!E3691;LEN('Locations-Stops'!E3691)-1);"0")&amp;","&amp;IF('Locations-Stops'!G3691&lt;&gt;"";VLOOKUP('Locations-Stops'!G3691;Regions!A2:B300;2;FALSE);"0")&amp;","&amp;IF('Locations-Stops'!H3691&lt;&gt;"";VLOOKUP('Locations-Stops'!H3691;Regions!C2:D300;2;FALSE);"0")&amp;","&amp;IF('Locations-Stops'!I3691&lt;&gt;"";VLOOKUP('Locations-Stops'!I3691;Regions!F2:G300;2;FALSE);"0")&amp;","&amp;IF('Locations-Stops'!J3691&lt;&gt;"";VLOOKUP('Locations-Stops'!J3691;Regions!I2:J300;2;FALSE);"0")&amp;",'"&amp;IF('Locations-Stops'!K3691&lt;&gt;"";SUBSTITUTE('Locations-Stops'!K3691;"'";"\'");"")&amp;"','"&amp;IF('Locations-Stops'!L3691&lt;&gt;"";'Locations-Stops'!L3691;"")&amp;"','"&amp;IF('Locations-Stops'!M3691&lt;&gt;"";'Locations-Stops'!M3691;"")&amp;"','"&amp;IF('Locations-Stops'!N3691&lt;&gt;"";'Locations-Stops'!N3691;"")&amp;"', CURRENT_TIMESTAMP);"</v>
      </c>
    </row>
    <row r="3690" spans="3:6" x14ac:dyDescent="0.25">
      <c r="C3690" s="16">
        <v>3692</v>
      </c>
      <c r="D3690" s="16" t="s">
        <v>17780</v>
      </c>
      <c r="E3690" s="16" t="s">
        <v>4333</v>
      </c>
      <c r="F3690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3692;"'";"\'")&amp;"',"&amp;IF('Locations-Stops'!D3692&lt;&gt;"";LEFT('Locations-Stops'!D3692;2)&amp;"."&amp;RIGHT('Locations-Stops'!D3692;LEN('Locations-Stops'!D3692)-2);"0")&amp;","&amp;IF('Locations-Stops'!E3692&lt;&gt;"";LEFT('Locations-Stops'!E3692;1)&amp;"."&amp;RIGHT('Locations-Stops'!E3692;LEN('Locations-Stops'!E3692)-1);"0")&amp;","&amp;IF('Locations-Stops'!G3692&lt;&gt;"";VLOOKUP('Locations-Stops'!G3692;Regions!A2:B300;2;FALSE);"0")&amp;","&amp;IF('Locations-Stops'!H3692&lt;&gt;"";VLOOKUP('Locations-Stops'!H3692;Regions!C2:D300;2;FALSE);"0")&amp;","&amp;IF('Locations-Stops'!I3692&lt;&gt;"";VLOOKUP('Locations-Stops'!I3692;Regions!F2:G300;2;FALSE);"0")&amp;","&amp;IF('Locations-Stops'!J3692&lt;&gt;"";VLOOKUP('Locations-Stops'!J3692;Regions!I2:J300;2;FALSE);"0")&amp;",'"&amp;IF('Locations-Stops'!K3692&lt;&gt;"";SUBSTITUTE('Locations-Stops'!K3692;"'";"\'");"")&amp;"','"&amp;IF('Locations-Stops'!L3692&lt;&gt;"";'Locations-Stops'!L3692;"")&amp;"','"&amp;IF('Locations-Stops'!M3692&lt;&gt;"";'Locations-Stops'!M3692;"")&amp;"','"&amp;IF('Locations-Stops'!N3692&lt;&gt;"";'Locations-Stops'!N3692;"")&amp;"', CURRENT_TIMESTAMP);"</v>
      </c>
    </row>
    <row r="3691" spans="3:6" x14ac:dyDescent="0.25">
      <c r="C3691" s="16">
        <v>3693</v>
      </c>
      <c r="D3691" s="16" t="s">
        <v>17780</v>
      </c>
      <c r="E3691" s="16" t="s">
        <v>4333</v>
      </c>
      <c r="F369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3693;"'";"\'")&amp;"',"&amp;IF('Locations-Stops'!D3693&lt;&gt;"";LEFT('Locations-Stops'!D3693;2)&amp;"."&amp;RIGHT('Locations-Stops'!D3693;LEN('Locations-Stops'!D3693)-2);"0")&amp;","&amp;IF('Locations-Stops'!E3693&lt;&gt;"";LEFT('Locations-Stops'!E3693;1)&amp;"."&amp;RIGHT('Locations-Stops'!E3693;LEN('Locations-Stops'!E3693)-1);"0")&amp;","&amp;IF('Locations-Stops'!G3693&lt;&gt;"";VLOOKUP('Locations-Stops'!G3693;Regions!A2:B300;2;FALSE);"0")&amp;","&amp;IF('Locations-Stops'!H3693&lt;&gt;"";VLOOKUP('Locations-Stops'!H3693;Regions!C2:D300;2;FALSE);"0")&amp;","&amp;IF('Locations-Stops'!I3693&lt;&gt;"";VLOOKUP('Locations-Stops'!I3693;Regions!F2:G300;2;FALSE);"0")&amp;","&amp;IF('Locations-Stops'!J3693&lt;&gt;"";VLOOKUP('Locations-Stops'!J3693;Regions!I2:J300;2;FALSE);"0")&amp;",'"&amp;IF('Locations-Stops'!K3693&lt;&gt;"";SUBSTITUTE('Locations-Stops'!K3693;"'";"\'");"")&amp;"','"&amp;IF('Locations-Stops'!L3693&lt;&gt;"";'Locations-Stops'!L3693;"")&amp;"','"&amp;IF('Locations-Stops'!M3693&lt;&gt;"";'Locations-Stops'!M3693;"")&amp;"','"&amp;IF('Locations-Stops'!N3693&lt;&gt;"";'Locations-Stops'!N3693;"")&amp;"', CURRENT_TIMESTAMP);"</v>
      </c>
    </row>
    <row r="3692" spans="3:6" x14ac:dyDescent="0.25">
      <c r="C3692" s="16">
        <v>3694</v>
      </c>
      <c r="D3692" s="16" t="s">
        <v>17780</v>
      </c>
      <c r="E3692" s="16" t="s">
        <v>4333</v>
      </c>
      <c r="F369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3694;"'";"\'")&amp;"',"&amp;IF('Locations-Stops'!D3694&lt;&gt;"";LEFT('Locations-Stops'!D3694;2)&amp;"."&amp;RIGHT('Locations-Stops'!D3694;LEN('Locations-Stops'!D3694)-2);"0")&amp;","&amp;IF('Locations-Stops'!E3694&lt;&gt;"";LEFT('Locations-Stops'!E3694;1)&amp;"."&amp;RIGHT('Locations-Stops'!E3694;LEN('Locations-Stops'!E3694)-1);"0")&amp;","&amp;IF('Locations-Stops'!G3694&lt;&gt;"";VLOOKUP('Locations-Stops'!G3694;Regions!A2:B300;2;FALSE);"0")&amp;","&amp;IF('Locations-Stops'!H3694&lt;&gt;"";VLOOKUP('Locations-Stops'!H3694;Regions!C2:D300;2;FALSE);"0")&amp;","&amp;IF('Locations-Stops'!I3694&lt;&gt;"";VLOOKUP('Locations-Stops'!I3694;Regions!F2:G300;2;FALSE);"0")&amp;","&amp;IF('Locations-Stops'!J3694&lt;&gt;"";VLOOKUP('Locations-Stops'!J3694;Regions!I2:J300;2;FALSE);"0")&amp;",'"&amp;IF('Locations-Stops'!K3694&lt;&gt;"";SUBSTITUTE('Locations-Stops'!K3694;"'";"\'");"")&amp;"','"&amp;IF('Locations-Stops'!L3694&lt;&gt;"";'Locations-Stops'!L3694;"")&amp;"','"&amp;IF('Locations-Stops'!M3694&lt;&gt;"";'Locations-Stops'!M3694;"")&amp;"','"&amp;IF('Locations-Stops'!N3694&lt;&gt;"";'Locations-Stops'!N3694;"")&amp;"', CURRENT_TIMESTAMP);"</v>
      </c>
    </row>
    <row r="3693" spans="3:6" x14ac:dyDescent="0.25">
      <c r="C3693" s="16">
        <v>3695</v>
      </c>
      <c r="D3693" s="16" t="s">
        <v>17780</v>
      </c>
      <c r="E3693" s="16" t="s">
        <v>4333</v>
      </c>
      <c r="F369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3695;"'";"\'")&amp;"',"&amp;IF('Locations-Stops'!D3695&lt;&gt;"";LEFT('Locations-Stops'!D3695;2)&amp;"."&amp;RIGHT('Locations-Stops'!D3695;LEN('Locations-Stops'!D3695)-2);"0")&amp;","&amp;IF('Locations-Stops'!E3695&lt;&gt;"";LEFT('Locations-Stops'!E3695;1)&amp;"."&amp;RIGHT('Locations-Stops'!E3695;LEN('Locations-Stops'!E3695)-1);"0")&amp;","&amp;IF('Locations-Stops'!G3695&lt;&gt;"";VLOOKUP('Locations-Stops'!G3695;Regions!A2:B300;2;FALSE);"0")&amp;","&amp;IF('Locations-Stops'!H3695&lt;&gt;"";VLOOKUP('Locations-Stops'!H3695;Regions!C2:D300;2;FALSE);"0")&amp;","&amp;IF('Locations-Stops'!I3695&lt;&gt;"";VLOOKUP('Locations-Stops'!I3695;Regions!F2:G300;2;FALSE);"0")&amp;","&amp;IF('Locations-Stops'!J3695&lt;&gt;"";VLOOKUP('Locations-Stops'!J3695;Regions!I2:J300;2;FALSE);"0")&amp;",'"&amp;IF('Locations-Stops'!K3695&lt;&gt;"";SUBSTITUTE('Locations-Stops'!K3695;"'";"\'");"")&amp;"','"&amp;IF('Locations-Stops'!L3695&lt;&gt;"";'Locations-Stops'!L3695;"")&amp;"','"&amp;IF('Locations-Stops'!M3695&lt;&gt;"";'Locations-Stops'!M3695;"")&amp;"','"&amp;IF('Locations-Stops'!N3695&lt;&gt;"";'Locations-Stops'!N3695;"")&amp;"', CURRENT_TIMESTAMP);"</v>
      </c>
    </row>
    <row r="3694" spans="3:6" x14ac:dyDescent="0.25">
      <c r="C3694" s="16">
        <v>3696</v>
      </c>
      <c r="D3694" s="16" t="s">
        <v>17780</v>
      </c>
      <c r="E3694" s="16" t="s">
        <v>4333</v>
      </c>
      <c r="F3694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3696;"'";"\'")&amp;"',"&amp;IF('Locations-Stops'!D3696&lt;&gt;"";LEFT('Locations-Stops'!D3696;2)&amp;"."&amp;RIGHT('Locations-Stops'!D3696;LEN('Locations-Stops'!D3696)-2);"0")&amp;","&amp;IF('Locations-Stops'!E3696&lt;&gt;"";LEFT('Locations-Stops'!E3696;1)&amp;"."&amp;RIGHT('Locations-Stops'!E3696;LEN('Locations-Stops'!E3696)-1);"0")&amp;","&amp;IF('Locations-Stops'!G3696&lt;&gt;"";VLOOKUP('Locations-Stops'!G3696;Regions!A2:B300;2;FALSE);"0")&amp;","&amp;IF('Locations-Stops'!H3696&lt;&gt;"";VLOOKUP('Locations-Stops'!H3696;Regions!C2:D300;2;FALSE);"0")&amp;","&amp;IF('Locations-Stops'!I3696&lt;&gt;"";VLOOKUP('Locations-Stops'!I3696;Regions!F2:G300;2;FALSE);"0")&amp;","&amp;IF('Locations-Stops'!J3696&lt;&gt;"";VLOOKUP('Locations-Stops'!J3696;Regions!I2:J300;2;FALSE);"0")&amp;",'"&amp;IF('Locations-Stops'!K3696&lt;&gt;"";SUBSTITUTE('Locations-Stops'!K3696;"'";"\'");"")&amp;"','"&amp;IF('Locations-Stops'!L3696&lt;&gt;"";'Locations-Stops'!L3696;"")&amp;"','"&amp;IF('Locations-Stops'!M3696&lt;&gt;"";'Locations-Stops'!M3696;"")&amp;"','"&amp;IF('Locations-Stops'!N3696&lt;&gt;"";'Locations-Stops'!N3696;"")&amp;"', CURRENT_TIMESTAMP);"</v>
      </c>
    </row>
    <row r="3695" spans="3:6" x14ac:dyDescent="0.25">
      <c r="C3695" s="16">
        <v>3697</v>
      </c>
      <c r="D3695" s="16" t="s">
        <v>17780</v>
      </c>
      <c r="E3695" s="16" t="s">
        <v>4333</v>
      </c>
      <c r="F3695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3697;"'";"\'")&amp;"',"&amp;IF('Locations-Stops'!D3697&lt;&gt;"";LEFT('Locations-Stops'!D3697;2)&amp;"."&amp;RIGHT('Locations-Stops'!D3697;LEN('Locations-Stops'!D3697)-2);"0")&amp;","&amp;IF('Locations-Stops'!E3697&lt;&gt;"";LEFT('Locations-Stops'!E3697;1)&amp;"."&amp;RIGHT('Locations-Stops'!E3697;LEN('Locations-Stops'!E3697)-1);"0")&amp;","&amp;IF('Locations-Stops'!G3697&lt;&gt;"";VLOOKUP('Locations-Stops'!G3697;Regions!A2:B300;2;FALSE);"0")&amp;","&amp;IF('Locations-Stops'!H3697&lt;&gt;"";VLOOKUP('Locations-Stops'!H3697;Regions!C2:D300;2;FALSE);"0")&amp;","&amp;IF('Locations-Stops'!I3697&lt;&gt;"";VLOOKUP('Locations-Stops'!I3697;Regions!F2:G300;2;FALSE);"0")&amp;","&amp;IF('Locations-Stops'!J3697&lt;&gt;"";VLOOKUP('Locations-Stops'!J3697;Regions!I2:J300;2;FALSE);"0")&amp;",'"&amp;IF('Locations-Stops'!K3697&lt;&gt;"";SUBSTITUTE('Locations-Stops'!K3697;"'";"\'");"")&amp;"','"&amp;IF('Locations-Stops'!L3697&lt;&gt;"";'Locations-Stops'!L3697;"")&amp;"','"&amp;IF('Locations-Stops'!M3697&lt;&gt;"";'Locations-Stops'!M3697;"")&amp;"','"&amp;IF('Locations-Stops'!N3697&lt;&gt;"";'Locations-Stops'!N3697;"")&amp;"', CURRENT_TIMESTAMP);"</v>
      </c>
    </row>
    <row r="3696" spans="3:6" x14ac:dyDescent="0.25">
      <c r="C3696" s="16">
        <v>3698</v>
      </c>
      <c r="D3696" s="16" t="s">
        <v>17780</v>
      </c>
      <c r="E3696" s="16" t="s">
        <v>4333</v>
      </c>
      <c r="F3696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3698;"'";"\'")&amp;"',"&amp;IF('Locations-Stops'!D3698&lt;&gt;"";LEFT('Locations-Stops'!D3698;2)&amp;"."&amp;RIGHT('Locations-Stops'!D3698;LEN('Locations-Stops'!D3698)-2);"0")&amp;","&amp;IF('Locations-Stops'!E3698&lt;&gt;"";LEFT('Locations-Stops'!E3698;1)&amp;"."&amp;RIGHT('Locations-Stops'!E3698;LEN('Locations-Stops'!E3698)-1);"0")&amp;","&amp;IF('Locations-Stops'!G3698&lt;&gt;"";VLOOKUP('Locations-Stops'!G3698;Regions!A2:B300;2;FALSE);"0")&amp;","&amp;IF('Locations-Stops'!H3698&lt;&gt;"";VLOOKUP('Locations-Stops'!H3698;Regions!C2:D300;2;FALSE);"0")&amp;","&amp;IF('Locations-Stops'!I3698&lt;&gt;"";VLOOKUP('Locations-Stops'!I3698;Regions!F2:G300;2;FALSE);"0")&amp;","&amp;IF('Locations-Stops'!J3698&lt;&gt;"";VLOOKUP('Locations-Stops'!J3698;Regions!I2:J300;2;FALSE);"0")&amp;",'"&amp;IF('Locations-Stops'!K3698&lt;&gt;"";SUBSTITUTE('Locations-Stops'!K3698;"'";"\'");"")&amp;"','"&amp;IF('Locations-Stops'!L3698&lt;&gt;"";'Locations-Stops'!L3698;"")&amp;"','"&amp;IF('Locations-Stops'!M3698&lt;&gt;"";'Locations-Stops'!M3698;"")&amp;"','"&amp;IF('Locations-Stops'!N3698&lt;&gt;"";'Locations-Stops'!N3698;"")&amp;"', CURRENT_TIMESTAMP);"</v>
      </c>
    </row>
    <row r="3697" spans="3:6" x14ac:dyDescent="0.25">
      <c r="C3697" s="16">
        <v>3699</v>
      </c>
      <c r="D3697" s="16" t="s">
        <v>17780</v>
      </c>
      <c r="E3697" s="16" t="s">
        <v>4333</v>
      </c>
      <c r="F3697" s="16" t="str">
        <f t="shared" si="57"/>
        <v>"INSERT INTO `locations` (`id`, `name`, `latitude`, `longitude`, `province`, `region_1`, `region_2`, `region_3`, `street`, `number`, `postal`, `img`, `last_modified`) VALUES (NULL,'"&amp;SUBSTITUTE('Locations-Stops'!F3699;"'";"\'")&amp;"',"&amp;IF('Locations-Stops'!D3699&lt;&gt;"";LEFT('Locations-Stops'!D3699;2)&amp;"."&amp;RIGHT('Locations-Stops'!D3699;LEN('Locations-Stops'!D3699)-2);"0")&amp;","&amp;IF('Locations-Stops'!E3699&lt;&gt;"";LEFT('Locations-Stops'!E3699;1)&amp;"."&amp;RIGHT('Locations-Stops'!E3699;LEN('Locations-Stops'!E3699)-1);"0")&amp;","&amp;IF('Locations-Stops'!G3699&lt;&gt;"";VLOOKUP('Locations-Stops'!G3699;Regions!A2:B300;2;FALSE);"0")&amp;","&amp;IF('Locations-Stops'!H3699&lt;&gt;"";VLOOKUP('Locations-Stops'!H3699;Regions!C2:D300;2;FALSE);"0")&amp;","&amp;IF('Locations-Stops'!I3699&lt;&gt;"";VLOOKUP('Locations-Stops'!I3699;Regions!F2:G300;2;FALSE);"0")&amp;","&amp;IF('Locations-Stops'!J3699&lt;&gt;"";VLOOKUP('Locations-Stops'!J3699;Regions!I2:J300;2;FALSE);"0")&amp;",'"&amp;IF('Locations-Stops'!K3699&lt;&gt;"";SUBSTITUTE('Locations-Stops'!K3699;"'";"\'");"")&amp;"','"&amp;IF('Locations-Stops'!L3699&lt;&gt;"";'Locations-Stops'!L3699;"")&amp;"','"&amp;IF('Locations-Stops'!M3699&lt;&gt;"";'Locations-Stops'!M3699;"")&amp;"','"&amp;IF('Locations-Stops'!N3699&lt;&gt;"";'Locations-Stops'!N3699;"")&amp;"', CURRENT_TIMESTAMP);"</v>
      </c>
    </row>
    <row r="3698" spans="3:6" x14ac:dyDescent="0.25">
      <c r="C3698" s="16">
        <v>3700</v>
      </c>
      <c r="D3698" s="16" t="s">
        <v>17780</v>
      </c>
      <c r="E3698" s="16" t="s">
        <v>4333</v>
      </c>
      <c r="F3698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3700;"'";"\'")&amp;"',"&amp;IF('Locations-Stops'!D3700&lt;&gt;"";LEFT('Locations-Stops'!D3700;2)&amp;"."&amp;RIGHT('Locations-Stops'!D3700;LEN('Locations-Stops'!D3700)-2);"0")&amp;","&amp;IF('Locations-Stops'!E3700&lt;&gt;"";LEFT('Locations-Stops'!E3700;1)&amp;"."&amp;RIGHT('Locations-Stops'!E3700;LEN('Locations-Stops'!E3700)-1);"0")&amp;","&amp;IF('Locations-Stops'!G3700&lt;&gt;"";VLOOKUP('Locations-Stops'!G3700;Regions!A2:B300;2;FALSE);"0")&amp;","&amp;IF('Locations-Stops'!H3700&lt;&gt;"";VLOOKUP('Locations-Stops'!H3700;Regions!C2:D300;2;FALSE);"0")&amp;","&amp;IF('Locations-Stops'!I3700&lt;&gt;"";VLOOKUP('Locations-Stops'!I3700;Regions!F2:G300;2;FALSE);"0")&amp;","&amp;IF('Locations-Stops'!J3700&lt;&gt;"";VLOOKUP('Locations-Stops'!J3700;Regions!I2:J300;2;FALSE);"0")&amp;",'"&amp;IF('Locations-Stops'!K3700&lt;&gt;"";SUBSTITUTE('Locations-Stops'!K3700;"'";"\'");"")&amp;"','"&amp;IF('Locations-Stops'!L3700&lt;&gt;"";'Locations-Stops'!L3700;"")&amp;"','"&amp;IF('Locations-Stops'!M3700&lt;&gt;"";'Locations-Stops'!M3700;"")&amp;"','"&amp;IF('Locations-Stops'!N3700&lt;&gt;"";'Locations-Stops'!N3700;"")&amp;"', CURRENT_TIMESTAMP);"</v>
      </c>
    </row>
    <row r="3699" spans="3:6" x14ac:dyDescent="0.25">
      <c r="C3699" s="16">
        <v>3701</v>
      </c>
      <c r="D3699" s="16" t="s">
        <v>17780</v>
      </c>
      <c r="E3699" s="16" t="s">
        <v>4333</v>
      </c>
      <c r="F3699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3701;"'";"\'")&amp;"',"&amp;IF('Locations-Stops'!D3701&lt;&gt;"";LEFT('Locations-Stops'!D3701;2)&amp;"."&amp;RIGHT('Locations-Stops'!D3701;LEN('Locations-Stops'!D3701)-2);"0")&amp;","&amp;IF('Locations-Stops'!E3701&lt;&gt;"";LEFT('Locations-Stops'!E3701;1)&amp;"."&amp;RIGHT('Locations-Stops'!E3701;LEN('Locations-Stops'!E3701)-1);"0")&amp;","&amp;IF('Locations-Stops'!G3701&lt;&gt;"";VLOOKUP('Locations-Stops'!G3701;Regions!A2:B300;2;FALSE);"0")&amp;","&amp;IF('Locations-Stops'!H3701&lt;&gt;"";VLOOKUP('Locations-Stops'!H3701;Regions!C2:D300;2;FALSE);"0")&amp;","&amp;IF('Locations-Stops'!I3701&lt;&gt;"";VLOOKUP('Locations-Stops'!I3701;Regions!F2:G300;2;FALSE);"0")&amp;","&amp;IF('Locations-Stops'!J3701&lt;&gt;"";VLOOKUP('Locations-Stops'!J3701;Regions!I2:J300;2;FALSE);"0")&amp;",'"&amp;IF('Locations-Stops'!K3701&lt;&gt;"";SUBSTITUTE('Locations-Stops'!K3701;"'";"\'");"")&amp;"','"&amp;IF('Locations-Stops'!L3701&lt;&gt;"";'Locations-Stops'!L3701;"")&amp;"','"&amp;IF('Locations-Stops'!M3701&lt;&gt;"";'Locations-Stops'!M3701;"")&amp;"','"&amp;IF('Locations-Stops'!N3701&lt;&gt;"";'Locations-Stops'!N3701;"")&amp;"', CURRENT_TIMESTAMP);"</v>
      </c>
    </row>
    <row r="3700" spans="3:6" x14ac:dyDescent="0.25">
      <c r="C3700" s="16">
        <v>3702</v>
      </c>
      <c r="D3700" s="16" t="s">
        <v>17780</v>
      </c>
      <c r="E3700" s="16" t="s">
        <v>4333</v>
      </c>
      <c r="F3700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3702;"'";"\'")&amp;"',"&amp;IF('Locations-Stops'!D3702&lt;&gt;"";LEFT('Locations-Stops'!D3702;2)&amp;"."&amp;RIGHT('Locations-Stops'!D3702;LEN('Locations-Stops'!D3702)-2);"0")&amp;","&amp;IF('Locations-Stops'!E3702&lt;&gt;"";LEFT('Locations-Stops'!E3702;1)&amp;"."&amp;RIGHT('Locations-Stops'!E3702;LEN('Locations-Stops'!E3702)-1);"0")&amp;","&amp;IF('Locations-Stops'!G3702&lt;&gt;"";VLOOKUP('Locations-Stops'!G3702;Regions!A2:B300;2;FALSE);"0")&amp;","&amp;IF('Locations-Stops'!H3702&lt;&gt;"";VLOOKUP('Locations-Stops'!H3702;Regions!C2:D300;2;FALSE);"0")&amp;","&amp;IF('Locations-Stops'!I3702&lt;&gt;"";VLOOKUP('Locations-Stops'!I3702;Regions!F2:G300;2;FALSE);"0")&amp;","&amp;IF('Locations-Stops'!J3702&lt;&gt;"";VLOOKUP('Locations-Stops'!J3702;Regions!I2:J300;2;FALSE);"0")&amp;",'"&amp;IF('Locations-Stops'!K3702&lt;&gt;"";SUBSTITUTE('Locations-Stops'!K3702;"'";"\'");"")&amp;"','"&amp;IF('Locations-Stops'!L3702&lt;&gt;"";'Locations-Stops'!L3702;"")&amp;"','"&amp;IF('Locations-Stops'!M3702&lt;&gt;"";'Locations-Stops'!M3702;"")&amp;"','"&amp;IF('Locations-Stops'!N3702&lt;&gt;"";'Locations-Stops'!N3702;"")&amp;"', CURRENT_TIMESTAMP);"</v>
      </c>
    </row>
    <row r="3701" spans="3:6" x14ac:dyDescent="0.25">
      <c r="C3701" s="16">
        <v>3703</v>
      </c>
      <c r="D3701" s="16" t="s">
        <v>17780</v>
      </c>
      <c r="E3701" s="16" t="s">
        <v>4333</v>
      </c>
      <c r="F370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3703;"'";"\'")&amp;"',"&amp;IF('Locations-Stops'!D3703&lt;&gt;"";LEFT('Locations-Stops'!D3703;2)&amp;"."&amp;RIGHT('Locations-Stops'!D3703;LEN('Locations-Stops'!D3703)-2);"0")&amp;","&amp;IF('Locations-Stops'!E3703&lt;&gt;"";LEFT('Locations-Stops'!E3703;1)&amp;"."&amp;RIGHT('Locations-Stops'!E3703;LEN('Locations-Stops'!E3703)-1);"0")&amp;","&amp;IF('Locations-Stops'!G3703&lt;&gt;"";VLOOKUP('Locations-Stops'!G3703;Regions!A2:B300;2;FALSE);"0")&amp;","&amp;IF('Locations-Stops'!H3703&lt;&gt;"";VLOOKUP('Locations-Stops'!H3703;Regions!C2:D300;2;FALSE);"0")&amp;","&amp;IF('Locations-Stops'!I3703&lt;&gt;"";VLOOKUP('Locations-Stops'!I3703;Regions!F2:G300;2;FALSE);"0")&amp;","&amp;IF('Locations-Stops'!J3703&lt;&gt;"";VLOOKUP('Locations-Stops'!J3703;Regions!I2:J300;2;FALSE);"0")&amp;",'"&amp;IF('Locations-Stops'!K3703&lt;&gt;"";SUBSTITUTE('Locations-Stops'!K3703;"'";"\'");"")&amp;"','"&amp;IF('Locations-Stops'!L3703&lt;&gt;"";'Locations-Stops'!L3703;"")&amp;"','"&amp;IF('Locations-Stops'!M3703&lt;&gt;"";'Locations-Stops'!M3703;"")&amp;"','"&amp;IF('Locations-Stops'!N3703&lt;&gt;"";'Locations-Stops'!N3703;"")&amp;"', CURRENT_TIMESTAMP);"</v>
      </c>
    </row>
    <row r="3702" spans="3:6" x14ac:dyDescent="0.25">
      <c r="C3702" s="16">
        <v>3704</v>
      </c>
      <c r="D3702" s="16" t="s">
        <v>17780</v>
      </c>
      <c r="E3702" s="16" t="s">
        <v>4333</v>
      </c>
      <c r="F370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3704;"'";"\'")&amp;"',"&amp;IF('Locations-Stops'!D3704&lt;&gt;"";LEFT('Locations-Stops'!D3704;2)&amp;"."&amp;RIGHT('Locations-Stops'!D3704;LEN('Locations-Stops'!D3704)-2);"0")&amp;","&amp;IF('Locations-Stops'!E3704&lt;&gt;"";LEFT('Locations-Stops'!E3704;1)&amp;"."&amp;RIGHT('Locations-Stops'!E3704;LEN('Locations-Stops'!E3704)-1);"0")&amp;","&amp;IF('Locations-Stops'!G3704&lt;&gt;"";VLOOKUP('Locations-Stops'!G3704;Regions!A2:B300;2;FALSE);"0")&amp;","&amp;IF('Locations-Stops'!H3704&lt;&gt;"";VLOOKUP('Locations-Stops'!H3704;Regions!C2:D300;2;FALSE);"0")&amp;","&amp;IF('Locations-Stops'!I3704&lt;&gt;"";VLOOKUP('Locations-Stops'!I3704;Regions!F2:G300;2;FALSE);"0")&amp;","&amp;IF('Locations-Stops'!J3704&lt;&gt;"";VLOOKUP('Locations-Stops'!J3704;Regions!I2:J300;2;FALSE);"0")&amp;",'"&amp;IF('Locations-Stops'!K3704&lt;&gt;"";SUBSTITUTE('Locations-Stops'!K3704;"'";"\'");"")&amp;"','"&amp;IF('Locations-Stops'!L3704&lt;&gt;"";'Locations-Stops'!L3704;"")&amp;"','"&amp;IF('Locations-Stops'!M3704&lt;&gt;"";'Locations-Stops'!M3704;"")&amp;"','"&amp;IF('Locations-Stops'!N3704&lt;&gt;"";'Locations-Stops'!N3704;"")&amp;"', CURRENT_TIMESTAMP);"</v>
      </c>
    </row>
    <row r="3703" spans="3:6" x14ac:dyDescent="0.25">
      <c r="C3703" s="16">
        <v>3705</v>
      </c>
      <c r="D3703" s="16" t="s">
        <v>17780</v>
      </c>
      <c r="E3703" s="16" t="s">
        <v>4333</v>
      </c>
      <c r="F370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3705;"'";"\'")&amp;"',"&amp;IF('Locations-Stops'!D3705&lt;&gt;"";LEFT('Locations-Stops'!D3705;2)&amp;"."&amp;RIGHT('Locations-Stops'!D3705;LEN('Locations-Stops'!D3705)-2);"0")&amp;","&amp;IF('Locations-Stops'!E3705&lt;&gt;"";LEFT('Locations-Stops'!E3705;1)&amp;"."&amp;RIGHT('Locations-Stops'!E3705;LEN('Locations-Stops'!E3705)-1);"0")&amp;","&amp;IF('Locations-Stops'!G3705&lt;&gt;"";VLOOKUP('Locations-Stops'!G3705;Regions!A2:B300;2;FALSE);"0")&amp;","&amp;IF('Locations-Stops'!H3705&lt;&gt;"";VLOOKUP('Locations-Stops'!H3705;Regions!C2:D300;2;FALSE);"0")&amp;","&amp;IF('Locations-Stops'!I3705&lt;&gt;"";VLOOKUP('Locations-Stops'!I3705;Regions!F2:G300;2;FALSE);"0")&amp;","&amp;IF('Locations-Stops'!J3705&lt;&gt;"";VLOOKUP('Locations-Stops'!J3705;Regions!I2:J300;2;FALSE);"0")&amp;",'"&amp;IF('Locations-Stops'!K3705&lt;&gt;"";SUBSTITUTE('Locations-Stops'!K3705;"'";"\'");"")&amp;"','"&amp;IF('Locations-Stops'!L3705&lt;&gt;"";'Locations-Stops'!L3705;"")&amp;"','"&amp;IF('Locations-Stops'!M3705&lt;&gt;"";'Locations-Stops'!M3705;"")&amp;"','"&amp;IF('Locations-Stops'!N3705&lt;&gt;"";'Locations-Stops'!N3705;"")&amp;"', CURRENT_TIMESTAMP);"</v>
      </c>
    </row>
    <row r="3704" spans="3:6" x14ac:dyDescent="0.25">
      <c r="C3704" s="16">
        <v>3706</v>
      </c>
      <c r="D3704" s="16" t="s">
        <v>17780</v>
      </c>
      <c r="E3704" s="16" t="s">
        <v>4333</v>
      </c>
      <c r="F3704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3706;"'";"\'")&amp;"',"&amp;IF('Locations-Stops'!D3706&lt;&gt;"";LEFT('Locations-Stops'!D3706;2)&amp;"."&amp;RIGHT('Locations-Stops'!D3706;LEN('Locations-Stops'!D3706)-2);"0")&amp;","&amp;IF('Locations-Stops'!E3706&lt;&gt;"";LEFT('Locations-Stops'!E3706;1)&amp;"."&amp;RIGHT('Locations-Stops'!E3706;LEN('Locations-Stops'!E3706)-1);"0")&amp;","&amp;IF('Locations-Stops'!G3706&lt;&gt;"";VLOOKUP('Locations-Stops'!G3706;Regions!A2:B300;2;FALSE);"0")&amp;","&amp;IF('Locations-Stops'!H3706&lt;&gt;"";VLOOKUP('Locations-Stops'!H3706;Regions!C2:D300;2;FALSE);"0")&amp;","&amp;IF('Locations-Stops'!I3706&lt;&gt;"";VLOOKUP('Locations-Stops'!I3706;Regions!F2:G300;2;FALSE);"0")&amp;","&amp;IF('Locations-Stops'!J3706&lt;&gt;"";VLOOKUP('Locations-Stops'!J3706;Regions!I2:J300;2;FALSE);"0")&amp;",'"&amp;IF('Locations-Stops'!K3706&lt;&gt;"";SUBSTITUTE('Locations-Stops'!K3706;"'";"\'");"")&amp;"','"&amp;IF('Locations-Stops'!L3706&lt;&gt;"";'Locations-Stops'!L3706;"")&amp;"','"&amp;IF('Locations-Stops'!M3706&lt;&gt;"";'Locations-Stops'!M3706;"")&amp;"','"&amp;IF('Locations-Stops'!N3706&lt;&gt;"";'Locations-Stops'!N3706;"")&amp;"', CURRENT_TIMESTAMP);"</v>
      </c>
    </row>
    <row r="3705" spans="3:6" x14ac:dyDescent="0.25">
      <c r="C3705" s="16">
        <v>3707</v>
      </c>
      <c r="D3705" s="16" t="s">
        <v>17780</v>
      </c>
      <c r="E3705" s="16" t="s">
        <v>4333</v>
      </c>
      <c r="F3705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3707;"'";"\'")&amp;"',"&amp;IF('Locations-Stops'!D3707&lt;&gt;"";LEFT('Locations-Stops'!D3707;2)&amp;"."&amp;RIGHT('Locations-Stops'!D3707;LEN('Locations-Stops'!D3707)-2);"0")&amp;","&amp;IF('Locations-Stops'!E3707&lt;&gt;"";LEFT('Locations-Stops'!E3707;1)&amp;"."&amp;RIGHT('Locations-Stops'!E3707;LEN('Locations-Stops'!E3707)-1);"0")&amp;","&amp;IF('Locations-Stops'!G3707&lt;&gt;"";VLOOKUP('Locations-Stops'!G3707;Regions!A2:B300;2;FALSE);"0")&amp;","&amp;IF('Locations-Stops'!H3707&lt;&gt;"";VLOOKUP('Locations-Stops'!H3707;Regions!C2:D300;2;FALSE);"0")&amp;","&amp;IF('Locations-Stops'!I3707&lt;&gt;"";VLOOKUP('Locations-Stops'!I3707;Regions!F2:G300;2;FALSE);"0")&amp;","&amp;IF('Locations-Stops'!J3707&lt;&gt;"";VLOOKUP('Locations-Stops'!J3707;Regions!I2:J300;2;FALSE);"0")&amp;",'"&amp;IF('Locations-Stops'!K3707&lt;&gt;"";SUBSTITUTE('Locations-Stops'!K3707;"'";"\'");"")&amp;"','"&amp;IF('Locations-Stops'!L3707&lt;&gt;"";'Locations-Stops'!L3707;"")&amp;"','"&amp;IF('Locations-Stops'!M3707&lt;&gt;"";'Locations-Stops'!M3707;"")&amp;"','"&amp;IF('Locations-Stops'!N3707&lt;&gt;"";'Locations-Stops'!N3707;"")&amp;"', CURRENT_TIMESTAMP);"</v>
      </c>
    </row>
    <row r="3706" spans="3:6" x14ac:dyDescent="0.25">
      <c r="C3706" s="16">
        <v>3708</v>
      </c>
      <c r="D3706" s="16" t="s">
        <v>17780</v>
      </c>
      <c r="E3706" s="16" t="s">
        <v>4333</v>
      </c>
      <c r="F3706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3708;"'";"\'")&amp;"',"&amp;IF('Locations-Stops'!D3708&lt;&gt;"";LEFT('Locations-Stops'!D3708;2)&amp;"."&amp;RIGHT('Locations-Stops'!D3708;LEN('Locations-Stops'!D3708)-2);"0")&amp;","&amp;IF('Locations-Stops'!E3708&lt;&gt;"";LEFT('Locations-Stops'!E3708;1)&amp;"."&amp;RIGHT('Locations-Stops'!E3708;LEN('Locations-Stops'!E3708)-1);"0")&amp;","&amp;IF('Locations-Stops'!G3708&lt;&gt;"";VLOOKUP('Locations-Stops'!G3708;Regions!A2:B300;2;FALSE);"0")&amp;","&amp;IF('Locations-Stops'!H3708&lt;&gt;"";VLOOKUP('Locations-Stops'!H3708;Regions!C2:D300;2;FALSE);"0")&amp;","&amp;IF('Locations-Stops'!I3708&lt;&gt;"";VLOOKUP('Locations-Stops'!I3708;Regions!F2:G300;2;FALSE);"0")&amp;","&amp;IF('Locations-Stops'!J3708&lt;&gt;"";VLOOKUP('Locations-Stops'!J3708;Regions!I2:J300;2;FALSE);"0")&amp;",'"&amp;IF('Locations-Stops'!K3708&lt;&gt;"";SUBSTITUTE('Locations-Stops'!K3708;"'";"\'");"")&amp;"','"&amp;IF('Locations-Stops'!L3708&lt;&gt;"";'Locations-Stops'!L3708;"")&amp;"','"&amp;IF('Locations-Stops'!M3708&lt;&gt;"";'Locations-Stops'!M3708;"")&amp;"','"&amp;IF('Locations-Stops'!N3708&lt;&gt;"";'Locations-Stops'!N3708;"")&amp;"', CURRENT_TIMESTAMP);"</v>
      </c>
    </row>
    <row r="3707" spans="3:6" x14ac:dyDescent="0.25">
      <c r="C3707" s="16">
        <v>3709</v>
      </c>
      <c r="D3707" s="16" t="s">
        <v>17780</v>
      </c>
      <c r="E3707" s="16" t="s">
        <v>4333</v>
      </c>
      <c r="F3707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3709;"'";"\'")&amp;"',"&amp;IF('Locations-Stops'!D3709&lt;&gt;"";LEFT('Locations-Stops'!D3709;2)&amp;"."&amp;RIGHT('Locations-Stops'!D3709;LEN('Locations-Stops'!D3709)-2);"0")&amp;","&amp;IF('Locations-Stops'!E3709&lt;&gt;"";LEFT('Locations-Stops'!E3709;1)&amp;"."&amp;RIGHT('Locations-Stops'!E3709;LEN('Locations-Stops'!E3709)-1);"0")&amp;","&amp;IF('Locations-Stops'!G3709&lt;&gt;"";VLOOKUP('Locations-Stops'!G3709;Regions!A2:B300;2;FALSE);"0")&amp;","&amp;IF('Locations-Stops'!H3709&lt;&gt;"";VLOOKUP('Locations-Stops'!H3709;Regions!C2:D300;2;FALSE);"0")&amp;","&amp;IF('Locations-Stops'!I3709&lt;&gt;"";VLOOKUP('Locations-Stops'!I3709;Regions!F2:G300;2;FALSE);"0")&amp;","&amp;IF('Locations-Stops'!J3709&lt;&gt;"";VLOOKUP('Locations-Stops'!J3709;Regions!I2:J300;2;FALSE);"0")&amp;",'"&amp;IF('Locations-Stops'!K3709&lt;&gt;"";SUBSTITUTE('Locations-Stops'!K3709;"'";"\'");"")&amp;"','"&amp;IF('Locations-Stops'!L3709&lt;&gt;"";'Locations-Stops'!L3709;"")&amp;"','"&amp;IF('Locations-Stops'!M3709&lt;&gt;"";'Locations-Stops'!M3709;"")&amp;"','"&amp;IF('Locations-Stops'!N3709&lt;&gt;"";'Locations-Stops'!N3709;"")&amp;"', CURRENT_TIMESTAMP);"</v>
      </c>
    </row>
    <row r="3708" spans="3:6" x14ac:dyDescent="0.25">
      <c r="C3708" s="16">
        <v>3710</v>
      </c>
      <c r="D3708" s="16" t="s">
        <v>17780</v>
      </c>
      <c r="E3708" s="16" t="s">
        <v>4333</v>
      </c>
      <c r="F3708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3710;"'";"\'")&amp;"',"&amp;IF('Locations-Stops'!D3710&lt;&gt;"";LEFT('Locations-Stops'!D3710;2)&amp;"."&amp;RIGHT('Locations-Stops'!D3710;LEN('Locations-Stops'!D3710)-2);"0")&amp;","&amp;IF('Locations-Stops'!E3710&lt;&gt;"";LEFT('Locations-Stops'!E3710;1)&amp;"."&amp;RIGHT('Locations-Stops'!E3710;LEN('Locations-Stops'!E3710)-1);"0")&amp;","&amp;IF('Locations-Stops'!G3710&lt;&gt;"";VLOOKUP('Locations-Stops'!G3710;Regions!A2:B300;2;FALSE);"0")&amp;","&amp;IF('Locations-Stops'!H3710&lt;&gt;"";VLOOKUP('Locations-Stops'!H3710;Regions!C2:D300;2;FALSE);"0")&amp;","&amp;IF('Locations-Stops'!I3710&lt;&gt;"";VLOOKUP('Locations-Stops'!I3710;Regions!F2:G300;2;FALSE);"0")&amp;","&amp;IF('Locations-Stops'!J3710&lt;&gt;"";VLOOKUP('Locations-Stops'!J3710;Regions!I2:J300;2;FALSE);"0")&amp;",'"&amp;IF('Locations-Stops'!K3710&lt;&gt;"";SUBSTITUTE('Locations-Stops'!K3710;"'";"\'");"")&amp;"','"&amp;IF('Locations-Stops'!L3710&lt;&gt;"";'Locations-Stops'!L3710;"")&amp;"','"&amp;IF('Locations-Stops'!M3710&lt;&gt;"";'Locations-Stops'!M3710;"")&amp;"','"&amp;IF('Locations-Stops'!N3710&lt;&gt;"";'Locations-Stops'!N3710;"")&amp;"', CURRENT_TIMESTAMP);"</v>
      </c>
    </row>
    <row r="3709" spans="3:6" x14ac:dyDescent="0.25">
      <c r="C3709" s="16">
        <v>3711</v>
      </c>
      <c r="D3709" s="16" t="s">
        <v>17780</v>
      </c>
      <c r="E3709" s="16" t="s">
        <v>4333</v>
      </c>
      <c r="F3709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3711;"'";"\'")&amp;"',"&amp;IF('Locations-Stops'!D3711&lt;&gt;"";LEFT('Locations-Stops'!D3711;2)&amp;"."&amp;RIGHT('Locations-Stops'!D3711;LEN('Locations-Stops'!D3711)-2);"0")&amp;","&amp;IF('Locations-Stops'!E3711&lt;&gt;"";LEFT('Locations-Stops'!E3711;1)&amp;"."&amp;RIGHT('Locations-Stops'!E3711;LEN('Locations-Stops'!E3711)-1);"0")&amp;","&amp;IF('Locations-Stops'!G3711&lt;&gt;"";VLOOKUP('Locations-Stops'!G3711;Regions!A2:B300;2;FALSE);"0")&amp;","&amp;IF('Locations-Stops'!H3711&lt;&gt;"";VLOOKUP('Locations-Stops'!H3711;Regions!C2:D300;2;FALSE);"0")&amp;","&amp;IF('Locations-Stops'!I3711&lt;&gt;"";VLOOKUP('Locations-Stops'!I3711;Regions!F2:G300;2;FALSE);"0")&amp;","&amp;IF('Locations-Stops'!J3711&lt;&gt;"";VLOOKUP('Locations-Stops'!J3711;Regions!I2:J300;2;FALSE);"0")&amp;",'"&amp;IF('Locations-Stops'!K3711&lt;&gt;"";SUBSTITUTE('Locations-Stops'!K3711;"'";"\'");"")&amp;"','"&amp;IF('Locations-Stops'!L3711&lt;&gt;"";'Locations-Stops'!L3711;"")&amp;"','"&amp;IF('Locations-Stops'!M3711&lt;&gt;"";'Locations-Stops'!M3711;"")&amp;"','"&amp;IF('Locations-Stops'!N3711&lt;&gt;"";'Locations-Stops'!N3711;"")&amp;"', CURRENT_TIMESTAMP);"</v>
      </c>
    </row>
    <row r="3710" spans="3:6" x14ac:dyDescent="0.25">
      <c r="C3710" s="16">
        <v>3712</v>
      </c>
      <c r="D3710" s="16" t="s">
        <v>17780</v>
      </c>
      <c r="E3710" s="16" t="s">
        <v>4333</v>
      </c>
      <c r="F3710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3712;"'";"\'")&amp;"',"&amp;IF('Locations-Stops'!D3712&lt;&gt;"";LEFT('Locations-Stops'!D3712;2)&amp;"."&amp;RIGHT('Locations-Stops'!D3712;LEN('Locations-Stops'!D3712)-2);"0")&amp;","&amp;IF('Locations-Stops'!E3712&lt;&gt;"";LEFT('Locations-Stops'!E3712;1)&amp;"."&amp;RIGHT('Locations-Stops'!E3712;LEN('Locations-Stops'!E3712)-1);"0")&amp;","&amp;IF('Locations-Stops'!G3712&lt;&gt;"";VLOOKUP('Locations-Stops'!G3712;Regions!A2:B300;2;FALSE);"0")&amp;","&amp;IF('Locations-Stops'!H3712&lt;&gt;"";VLOOKUP('Locations-Stops'!H3712;Regions!C2:D300;2;FALSE);"0")&amp;","&amp;IF('Locations-Stops'!I3712&lt;&gt;"";VLOOKUP('Locations-Stops'!I3712;Regions!F2:G300;2;FALSE);"0")&amp;","&amp;IF('Locations-Stops'!J3712&lt;&gt;"";VLOOKUP('Locations-Stops'!J3712;Regions!I2:J300;2;FALSE);"0")&amp;",'"&amp;IF('Locations-Stops'!K3712&lt;&gt;"";SUBSTITUTE('Locations-Stops'!K3712;"'";"\'");"")&amp;"','"&amp;IF('Locations-Stops'!L3712&lt;&gt;"";'Locations-Stops'!L3712;"")&amp;"','"&amp;IF('Locations-Stops'!M3712&lt;&gt;"";'Locations-Stops'!M3712;"")&amp;"','"&amp;IF('Locations-Stops'!N3712&lt;&gt;"";'Locations-Stops'!N3712;"")&amp;"', CURRENT_TIMESTAMP);"</v>
      </c>
    </row>
    <row r="3711" spans="3:6" x14ac:dyDescent="0.25">
      <c r="C3711" s="16">
        <v>3713</v>
      </c>
      <c r="D3711" s="16" t="s">
        <v>17780</v>
      </c>
      <c r="E3711" s="16" t="s">
        <v>4333</v>
      </c>
      <c r="F3711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3713;"'";"\'")&amp;"',"&amp;IF('Locations-Stops'!D3713&lt;&gt;"";LEFT('Locations-Stops'!D3713;2)&amp;"."&amp;RIGHT('Locations-Stops'!D3713;LEN('Locations-Stops'!D3713)-2);"0")&amp;","&amp;IF('Locations-Stops'!E3713&lt;&gt;"";LEFT('Locations-Stops'!E3713;1)&amp;"."&amp;RIGHT('Locations-Stops'!E3713;LEN('Locations-Stops'!E3713)-1);"0")&amp;","&amp;IF('Locations-Stops'!G3713&lt;&gt;"";VLOOKUP('Locations-Stops'!G3713;Regions!A2:B300;2;FALSE);"0")&amp;","&amp;IF('Locations-Stops'!H3713&lt;&gt;"";VLOOKUP('Locations-Stops'!H3713;Regions!C2:D300;2;FALSE);"0")&amp;","&amp;IF('Locations-Stops'!I3713&lt;&gt;"";VLOOKUP('Locations-Stops'!I3713;Regions!F2:G300;2;FALSE);"0")&amp;","&amp;IF('Locations-Stops'!J3713&lt;&gt;"";VLOOKUP('Locations-Stops'!J3713;Regions!I2:J300;2;FALSE);"0")&amp;",'"&amp;IF('Locations-Stops'!K3713&lt;&gt;"";SUBSTITUTE('Locations-Stops'!K3713;"'";"\'");"")&amp;"','"&amp;IF('Locations-Stops'!L3713&lt;&gt;"";'Locations-Stops'!L3713;"")&amp;"','"&amp;IF('Locations-Stops'!M3713&lt;&gt;"";'Locations-Stops'!M3713;"")&amp;"','"&amp;IF('Locations-Stops'!N3713&lt;&gt;"";'Locations-Stops'!N3713;"")&amp;"', CURRENT_TIMESTAMP);"</v>
      </c>
    </row>
    <row r="3712" spans="3:6" x14ac:dyDescent="0.25">
      <c r="C3712" s="16">
        <v>3714</v>
      </c>
      <c r="D3712" s="16" t="s">
        <v>17780</v>
      </c>
      <c r="E3712" s="16" t="s">
        <v>4333</v>
      </c>
      <c r="F3712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3714;"'";"\'")&amp;"',"&amp;IF('Locations-Stops'!D3714&lt;&gt;"";LEFT('Locations-Stops'!D3714;2)&amp;"."&amp;RIGHT('Locations-Stops'!D3714;LEN('Locations-Stops'!D3714)-2);"0")&amp;","&amp;IF('Locations-Stops'!E3714&lt;&gt;"";LEFT('Locations-Stops'!E3714;1)&amp;"."&amp;RIGHT('Locations-Stops'!E3714;LEN('Locations-Stops'!E3714)-1);"0")&amp;","&amp;IF('Locations-Stops'!G3714&lt;&gt;"";VLOOKUP('Locations-Stops'!G3714;Regions!A2:B300;2;FALSE);"0")&amp;","&amp;IF('Locations-Stops'!H3714&lt;&gt;"";VLOOKUP('Locations-Stops'!H3714;Regions!C2:D300;2;FALSE);"0")&amp;","&amp;IF('Locations-Stops'!I3714&lt;&gt;"";VLOOKUP('Locations-Stops'!I3714;Regions!F2:G300;2;FALSE);"0")&amp;","&amp;IF('Locations-Stops'!J3714&lt;&gt;"";VLOOKUP('Locations-Stops'!J3714;Regions!I2:J300;2;FALSE);"0")&amp;",'"&amp;IF('Locations-Stops'!K3714&lt;&gt;"";SUBSTITUTE('Locations-Stops'!K3714;"'";"\'");"")&amp;"','"&amp;IF('Locations-Stops'!L3714&lt;&gt;"";'Locations-Stops'!L3714;"")&amp;"','"&amp;IF('Locations-Stops'!M3714&lt;&gt;"";'Locations-Stops'!M3714;"")&amp;"','"&amp;IF('Locations-Stops'!N3714&lt;&gt;"";'Locations-Stops'!N3714;"")&amp;"', CURRENT_TIMESTAMP);"</v>
      </c>
    </row>
    <row r="3713" spans="3:6" x14ac:dyDescent="0.25">
      <c r="C3713" s="16">
        <v>3715</v>
      </c>
      <c r="D3713" s="16" t="s">
        <v>17780</v>
      </c>
      <c r="E3713" s="16" t="s">
        <v>4333</v>
      </c>
      <c r="F3713" s="16" t="str">
        <f t="shared" si="57"/>
        <v>"INSERT INTO `locations` (`id`, `name`, `latitude`, `longitude`, `province`, `region_1`, `region_2`, `region_3`, `street`, `number`, `postal`, `img`, `last_modified`) VALUES (NULL,'"&amp;SUBSTITUTE('Locations-Stops'!F3715;"'";"\'")&amp;"',"&amp;IF('Locations-Stops'!D3715&lt;&gt;"";LEFT('Locations-Stops'!D3715;2)&amp;"."&amp;RIGHT('Locations-Stops'!D3715;LEN('Locations-Stops'!D3715)-2);"0")&amp;","&amp;IF('Locations-Stops'!E3715&lt;&gt;"";LEFT('Locations-Stops'!E3715;1)&amp;"."&amp;RIGHT('Locations-Stops'!E3715;LEN('Locations-Stops'!E3715)-1);"0")&amp;","&amp;IF('Locations-Stops'!G3715&lt;&gt;"";VLOOKUP('Locations-Stops'!G3715;Regions!A2:B300;2;FALSE);"0")&amp;","&amp;IF('Locations-Stops'!H3715&lt;&gt;"";VLOOKUP('Locations-Stops'!H3715;Regions!C2:D300;2;FALSE);"0")&amp;","&amp;IF('Locations-Stops'!I3715&lt;&gt;"";VLOOKUP('Locations-Stops'!I3715;Regions!F2:G300;2;FALSE);"0")&amp;","&amp;IF('Locations-Stops'!J3715&lt;&gt;"";VLOOKUP('Locations-Stops'!J3715;Regions!I2:J300;2;FALSE);"0")&amp;",'"&amp;IF('Locations-Stops'!K3715&lt;&gt;"";SUBSTITUTE('Locations-Stops'!K3715;"'";"\'");"")&amp;"','"&amp;IF('Locations-Stops'!L3715&lt;&gt;"";'Locations-Stops'!L3715;"")&amp;"','"&amp;IF('Locations-Stops'!M3715&lt;&gt;"";'Locations-Stops'!M3715;"")&amp;"','"&amp;IF('Locations-Stops'!N3715&lt;&gt;"";'Locations-Stops'!N3715;"")&amp;"', CURRENT_TIMESTAMP);"</v>
      </c>
    </row>
    <row r="3714" spans="3:6" x14ac:dyDescent="0.25">
      <c r="C3714" s="16">
        <v>3716</v>
      </c>
      <c r="D3714" s="16" t="s">
        <v>17780</v>
      </c>
      <c r="E3714" s="16" t="s">
        <v>4333</v>
      </c>
      <c r="F3714" s="16" t="str">
        <f t="shared" ref="F3714:F3777" si="58">SUBSTITUTE(D3714, "_NUM_", C3714)</f>
        <v>"INSERT INTO `locations` (`id`, `name`, `latitude`, `longitude`, `province`, `region_1`, `region_2`, `region_3`, `street`, `number`, `postal`, `img`, `last_modified`) VALUES (NULL,'"&amp;SUBSTITUTE('Locations-Stops'!F3716;"'";"\'")&amp;"',"&amp;IF('Locations-Stops'!D3716&lt;&gt;"";LEFT('Locations-Stops'!D3716;2)&amp;"."&amp;RIGHT('Locations-Stops'!D3716;LEN('Locations-Stops'!D3716)-2);"0")&amp;","&amp;IF('Locations-Stops'!E3716&lt;&gt;"";LEFT('Locations-Stops'!E3716;1)&amp;"."&amp;RIGHT('Locations-Stops'!E3716;LEN('Locations-Stops'!E3716)-1);"0")&amp;","&amp;IF('Locations-Stops'!G3716&lt;&gt;"";VLOOKUP('Locations-Stops'!G3716;Regions!A2:B300;2;FALSE);"0")&amp;","&amp;IF('Locations-Stops'!H3716&lt;&gt;"";VLOOKUP('Locations-Stops'!H3716;Regions!C2:D300;2;FALSE);"0")&amp;","&amp;IF('Locations-Stops'!I3716&lt;&gt;"";VLOOKUP('Locations-Stops'!I3716;Regions!F2:G300;2;FALSE);"0")&amp;","&amp;IF('Locations-Stops'!J3716&lt;&gt;"";VLOOKUP('Locations-Stops'!J3716;Regions!I2:J300;2;FALSE);"0")&amp;",'"&amp;IF('Locations-Stops'!K3716&lt;&gt;"";SUBSTITUTE('Locations-Stops'!K3716;"'";"\'");"")&amp;"','"&amp;IF('Locations-Stops'!L3716&lt;&gt;"";'Locations-Stops'!L3716;"")&amp;"','"&amp;IF('Locations-Stops'!M3716&lt;&gt;"";'Locations-Stops'!M3716;"")&amp;"','"&amp;IF('Locations-Stops'!N3716&lt;&gt;"";'Locations-Stops'!N3716;"")&amp;"', CURRENT_TIMESTAMP);"</v>
      </c>
    </row>
    <row r="3715" spans="3:6" x14ac:dyDescent="0.25">
      <c r="C3715" s="16">
        <v>3717</v>
      </c>
      <c r="D3715" s="16" t="s">
        <v>17780</v>
      </c>
      <c r="E3715" s="16" t="s">
        <v>4333</v>
      </c>
      <c r="F371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3717;"'";"\'")&amp;"',"&amp;IF('Locations-Stops'!D3717&lt;&gt;"";LEFT('Locations-Stops'!D3717;2)&amp;"."&amp;RIGHT('Locations-Stops'!D3717;LEN('Locations-Stops'!D3717)-2);"0")&amp;","&amp;IF('Locations-Stops'!E3717&lt;&gt;"";LEFT('Locations-Stops'!E3717;1)&amp;"."&amp;RIGHT('Locations-Stops'!E3717;LEN('Locations-Stops'!E3717)-1);"0")&amp;","&amp;IF('Locations-Stops'!G3717&lt;&gt;"";VLOOKUP('Locations-Stops'!G3717;Regions!A2:B300;2;FALSE);"0")&amp;","&amp;IF('Locations-Stops'!H3717&lt;&gt;"";VLOOKUP('Locations-Stops'!H3717;Regions!C2:D300;2;FALSE);"0")&amp;","&amp;IF('Locations-Stops'!I3717&lt;&gt;"";VLOOKUP('Locations-Stops'!I3717;Regions!F2:G300;2;FALSE);"0")&amp;","&amp;IF('Locations-Stops'!J3717&lt;&gt;"";VLOOKUP('Locations-Stops'!J3717;Regions!I2:J300;2;FALSE);"0")&amp;",'"&amp;IF('Locations-Stops'!K3717&lt;&gt;"";SUBSTITUTE('Locations-Stops'!K3717;"'";"\'");"")&amp;"','"&amp;IF('Locations-Stops'!L3717&lt;&gt;"";'Locations-Stops'!L3717;"")&amp;"','"&amp;IF('Locations-Stops'!M3717&lt;&gt;"";'Locations-Stops'!M3717;"")&amp;"','"&amp;IF('Locations-Stops'!N3717&lt;&gt;"";'Locations-Stops'!N3717;"")&amp;"', CURRENT_TIMESTAMP);"</v>
      </c>
    </row>
    <row r="3716" spans="3:6" x14ac:dyDescent="0.25">
      <c r="C3716" s="16">
        <v>3718</v>
      </c>
      <c r="D3716" s="16" t="s">
        <v>17780</v>
      </c>
      <c r="E3716" s="16" t="s">
        <v>4333</v>
      </c>
      <c r="F371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3718;"'";"\'")&amp;"',"&amp;IF('Locations-Stops'!D3718&lt;&gt;"";LEFT('Locations-Stops'!D3718;2)&amp;"."&amp;RIGHT('Locations-Stops'!D3718;LEN('Locations-Stops'!D3718)-2);"0")&amp;","&amp;IF('Locations-Stops'!E3718&lt;&gt;"";LEFT('Locations-Stops'!E3718;1)&amp;"."&amp;RIGHT('Locations-Stops'!E3718;LEN('Locations-Stops'!E3718)-1);"0")&amp;","&amp;IF('Locations-Stops'!G3718&lt;&gt;"";VLOOKUP('Locations-Stops'!G3718;Regions!A2:B300;2;FALSE);"0")&amp;","&amp;IF('Locations-Stops'!H3718&lt;&gt;"";VLOOKUP('Locations-Stops'!H3718;Regions!C2:D300;2;FALSE);"0")&amp;","&amp;IF('Locations-Stops'!I3718&lt;&gt;"";VLOOKUP('Locations-Stops'!I3718;Regions!F2:G300;2;FALSE);"0")&amp;","&amp;IF('Locations-Stops'!J3718&lt;&gt;"";VLOOKUP('Locations-Stops'!J3718;Regions!I2:J300;2;FALSE);"0")&amp;",'"&amp;IF('Locations-Stops'!K3718&lt;&gt;"";SUBSTITUTE('Locations-Stops'!K3718;"'";"\'");"")&amp;"','"&amp;IF('Locations-Stops'!L3718&lt;&gt;"";'Locations-Stops'!L3718;"")&amp;"','"&amp;IF('Locations-Stops'!M3718&lt;&gt;"";'Locations-Stops'!M3718;"")&amp;"','"&amp;IF('Locations-Stops'!N3718&lt;&gt;"";'Locations-Stops'!N3718;"")&amp;"', CURRENT_TIMESTAMP);"</v>
      </c>
    </row>
    <row r="3717" spans="3:6" x14ac:dyDescent="0.25">
      <c r="C3717" s="16">
        <v>3719</v>
      </c>
      <c r="D3717" s="16" t="s">
        <v>17780</v>
      </c>
      <c r="E3717" s="16" t="s">
        <v>4333</v>
      </c>
      <c r="F371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3719;"'";"\'")&amp;"',"&amp;IF('Locations-Stops'!D3719&lt;&gt;"";LEFT('Locations-Stops'!D3719;2)&amp;"."&amp;RIGHT('Locations-Stops'!D3719;LEN('Locations-Stops'!D3719)-2);"0")&amp;","&amp;IF('Locations-Stops'!E3719&lt;&gt;"";LEFT('Locations-Stops'!E3719;1)&amp;"."&amp;RIGHT('Locations-Stops'!E3719;LEN('Locations-Stops'!E3719)-1);"0")&amp;","&amp;IF('Locations-Stops'!G3719&lt;&gt;"";VLOOKUP('Locations-Stops'!G3719;Regions!A2:B300;2;FALSE);"0")&amp;","&amp;IF('Locations-Stops'!H3719&lt;&gt;"";VLOOKUP('Locations-Stops'!H3719;Regions!C2:D300;2;FALSE);"0")&amp;","&amp;IF('Locations-Stops'!I3719&lt;&gt;"";VLOOKUP('Locations-Stops'!I3719;Regions!F2:G300;2;FALSE);"0")&amp;","&amp;IF('Locations-Stops'!J3719&lt;&gt;"";VLOOKUP('Locations-Stops'!J3719;Regions!I2:J300;2;FALSE);"0")&amp;",'"&amp;IF('Locations-Stops'!K3719&lt;&gt;"";SUBSTITUTE('Locations-Stops'!K3719;"'";"\'");"")&amp;"','"&amp;IF('Locations-Stops'!L3719&lt;&gt;"";'Locations-Stops'!L3719;"")&amp;"','"&amp;IF('Locations-Stops'!M3719&lt;&gt;"";'Locations-Stops'!M3719;"")&amp;"','"&amp;IF('Locations-Stops'!N3719&lt;&gt;"";'Locations-Stops'!N3719;"")&amp;"', CURRENT_TIMESTAMP);"</v>
      </c>
    </row>
    <row r="3718" spans="3:6" x14ac:dyDescent="0.25">
      <c r="C3718" s="16">
        <v>3720</v>
      </c>
      <c r="D3718" s="16" t="s">
        <v>17780</v>
      </c>
      <c r="E3718" s="16" t="s">
        <v>4333</v>
      </c>
      <c r="F3718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3720;"'";"\'")&amp;"',"&amp;IF('Locations-Stops'!D3720&lt;&gt;"";LEFT('Locations-Stops'!D3720;2)&amp;"."&amp;RIGHT('Locations-Stops'!D3720;LEN('Locations-Stops'!D3720)-2);"0")&amp;","&amp;IF('Locations-Stops'!E3720&lt;&gt;"";LEFT('Locations-Stops'!E3720;1)&amp;"."&amp;RIGHT('Locations-Stops'!E3720;LEN('Locations-Stops'!E3720)-1);"0")&amp;","&amp;IF('Locations-Stops'!G3720&lt;&gt;"";VLOOKUP('Locations-Stops'!G3720;Regions!A2:B300;2;FALSE);"0")&amp;","&amp;IF('Locations-Stops'!H3720&lt;&gt;"";VLOOKUP('Locations-Stops'!H3720;Regions!C2:D300;2;FALSE);"0")&amp;","&amp;IF('Locations-Stops'!I3720&lt;&gt;"";VLOOKUP('Locations-Stops'!I3720;Regions!F2:G300;2;FALSE);"0")&amp;","&amp;IF('Locations-Stops'!J3720&lt;&gt;"";VLOOKUP('Locations-Stops'!J3720;Regions!I2:J300;2;FALSE);"0")&amp;",'"&amp;IF('Locations-Stops'!K3720&lt;&gt;"";SUBSTITUTE('Locations-Stops'!K3720;"'";"\'");"")&amp;"','"&amp;IF('Locations-Stops'!L3720&lt;&gt;"";'Locations-Stops'!L3720;"")&amp;"','"&amp;IF('Locations-Stops'!M3720&lt;&gt;"";'Locations-Stops'!M3720;"")&amp;"','"&amp;IF('Locations-Stops'!N3720&lt;&gt;"";'Locations-Stops'!N3720;"")&amp;"', CURRENT_TIMESTAMP);"</v>
      </c>
    </row>
    <row r="3719" spans="3:6" x14ac:dyDescent="0.25">
      <c r="C3719" s="16">
        <v>3721</v>
      </c>
      <c r="D3719" s="16" t="s">
        <v>17780</v>
      </c>
      <c r="E3719" s="16" t="s">
        <v>4333</v>
      </c>
      <c r="F3719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3721;"'";"\'")&amp;"',"&amp;IF('Locations-Stops'!D3721&lt;&gt;"";LEFT('Locations-Stops'!D3721;2)&amp;"."&amp;RIGHT('Locations-Stops'!D3721;LEN('Locations-Stops'!D3721)-2);"0")&amp;","&amp;IF('Locations-Stops'!E3721&lt;&gt;"";LEFT('Locations-Stops'!E3721;1)&amp;"."&amp;RIGHT('Locations-Stops'!E3721;LEN('Locations-Stops'!E3721)-1);"0")&amp;","&amp;IF('Locations-Stops'!G3721&lt;&gt;"";VLOOKUP('Locations-Stops'!G3721;Regions!A2:B300;2;FALSE);"0")&amp;","&amp;IF('Locations-Stops'!H3721&lt;&gt;"";VLOOKUP('Locations-Stops'!H3721;Regions!C2:D300;2;FALSE);"0")&amp;","&amp;IF('Locations-Stops'!I3721&lt;&gt;"";VLOOKUP('Locations-Stops'!I3721;Regions!F2:G300;2;FALSE);"0")&amp;","&amp;IF('Locations-Stops'!J3721&lt;&gt;"";VLOOKUP('Locations-Stops'!J3721;Regions!I2:J300;2;FALSE);"0")&amp;",'"&amp;IF('Locations-Stops'!K3721&lt;&gt;"";SUBSTITUTE('Locations-Stops'!K3721;"'";"\'");"")&amp;"','"&amp;IF('Locations-Stops'!L3721&lt;&gt;"";'Locations-Stops'!L3721;"")&amp;"','"&amp;IF('Locations-Stops'!M3721&lt;&gt;"";'Locations-Stops'!M3721;"")&amp;"','"&amp;IF('Locations-Stops'!N3721&lt;&gt;"";'Locations-Stops'!N3721;"")&amp;"', CURRENT_TIMESTAMP);"</v>
      </c>
    </row>
    <row r="3720" spans="3:6" x14ac:dyDescent="0.25">
      <c r="C3720" s="16">
        <v>3722</v>
      </c>
      <c r="D3720" s="16" t="s">
        <v>17780</v>
      </c>
      <c r="E3720" s="16" t="s">
        <v>4333</v>
      </c>
      <c r="F3720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3722;"'";"\'")&amp;"',"&amp;IF('Locations-Stops'!D3722&lt;&gt;"";LEFT('Locations-Stops'!D3722;2)&amp;"."&amp;RIGHT('Locations-Stops'!D3722;LEN('Locations-Stops'!D3722)-2);"0")&amp;","&amp;IF('Locations-Stops'!E3722&lt;&gt;"";LEFT('Locations-Stops'!E3722;1)&amp;"."&amp;RIGHT('Locations-Stops'!E3722;LEN('Locations-Stops'!E3722)-1);"0")&amp;","&amp;IF('Locations-Stops'!G3722&lt;&gt;"";VLOOKUP('Locations-Stops'!G3722;Regions!A2:B300;2;FALSE);"0")&amp;","&amp;IF('Locations-Stops'!H3722&lt;&gt;"";VLOOKUP('Locations-Stops'!H3722;Regions!C2:D300;2;FALSE);"0")&amp;","&amp;IF('Locations-Stops'!I3722&lt;&gt;"";VLOOKUP('Locations-Stops'!I3722;Regions!F2:G300;2;FALSE);"0")&amp;","&amp;IF('Locations-Stops'!J3722&lt;&gt;"";VLOOKUP('Locations-Stops'!J3722;Regions!I2:J300;2;FALSE);"0")&amp;",'"&amp;IF('Locations-Stops'!K3722&lt;&gt;"";SUBSTITUTE('Locations-Stops'!K3722;"'";"\'");"")&amp;"','"&amp;IF('Locations-Stops'!L3722&lt;&gt;"";'Locations-Stops'!L3722;"")&amp;"','"&amp;IF('Locations-Stops'!M3722&lt;&gt;"";'Locations-Stops'!M3722;"")&amp;"','"&amp;IF('Locations-Stops'!N3722&lt;&gt;"";'Locations-Stops'!N3722;"")&amp;"', CURRENT_TIMESTAMP);"</v>
      </c>
    </row>
    <row r="3721" spans="3:6" x14ac:dyDescent="0.25">
      <c r="C3721" s="16">
        <v>3723</v>
      </c>
      <c r="D3721" s="16" t="s">
        <v>17780</v>
      </c>
      <c r="E3721" s="16" t="s">
        <v>4333</v>
      </c>
      <c r="F3721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3723;"'";"\'")&amp;"',"&amp;IF('Locations-Stops'!D3723&lt;&gt;"";LEFT('Locations-Stops'!D3723;2)&amp;"."&amp;RIGHT('Locations-Stops'!D3723;LEN('Locations-Stops'!D3723)-2);"0")&amp;","&amp;IF('Locations-Stops'!E3723&lt;&gt;"";LEFT('Locations-Stops'!E3723;1)&amp;"."&amp;RIGHT('Locations-Stops'!E3723;LEN('Locations-Stops'!E3723)-1);"0")&amp;","&amp;IF('Locations-Stops'!G3723&lt;&gt;"";VLOOKUP('Locations-Stops'!G3723;Regions!A2:B300;2;FALSE);"0")&amp;","&amp;IF('Locations-Stops'!H3723&lt;&gt;"";VLOOKUP('Locations-Stops'!H3723;Regions!C2:D300;2;FALSE);"0")&amp;","&amp;IF('Locations-Stops'!I3723&lt;&gt;"";VLOOKUP('Locations-Stops'!I3723;Regions!F2:G300;2;FALSE);"0")&amp;","&amp;IF('Locations-Stops'!J3723&lt;&gt;"";VLOOKUP('Locations-Stops'!J3723;Regions!I2:J300;2;FALSE);"0")&amp;",'"&amp;IF('Locations-Stops'!K3723&lt;&gt;"";SUBSTITUTE('Locations-Stops'!K3723;"'";"\'");"")&amp;"','"&amp;IF('Locations-Stops'!L3723&lt;&gt;"";'Locations-Stops'!L3723;"")&amp;"','"&amp;IF('Locations-Stops'!M3723&lt;&gt;"";'Locations-Stops'!M3723;"")&amp;"','"&amp;IF('Locations-Stops'!N3723&lt;&gt;"";'Locations-Stops'!N3723;"")&amp;"', CURRENT_TIMESTAMP);"</v>
      </c>
    </row>
    <row r="3722" spans="3:6" x14ac:dyDescent="0.25">
      <c r="C3722" s="16">
        <v>3724</v>
      </c>
      <c r="D3722" s="16" t="s">
        <v>17780</v>
      </c>
      <c r="E3722" s="16" t="s">
        <v>4333</v>
      </c>
      <c r="F3722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3724;"'";"\'")&amp;"',"&amp;IF('Locations-Stops'!D3724&lt;&gt;"";LEFT('Locations-Stops'!D3724;2)&amp;"."&amp;RIGHT('Locations-Stops'!D3724;LEN('Locations-Stops'!D3724)-2);"0")&amp;","&amp;IF('Locations-Stops'!E3724&lt;&gt;"";LEFT('Locations-Stops'!E3724;1)&amp;"."&amp;RIGHT('Locations-Stops'!E3724;LEN('Locations-Stops'!E3724)-1);"0")&amp;","&amp;IF('Locations-Stops'!G3724&lt;&gt;"";VLOOKUP('Locations-Stops'!G3724;Regions!A2:B300;2;FALSE);"0")&amp;","&amp;IF('Locations-Stops'!H3724&lt;&gt;"";VLOOKUP('Locations-Stops'!H3724;Regions!C2:D300;2;FALSE);"0")&amp;","&amp;IF('Locations-Stops'!I3724&lt;&gt;"";VLOOKUP('Locations-Stops'!I3724;Regions!F2:G300;2;FALSE);"0")&amp;","&amp;IF('Locations-Stops'!J3724&lt;&gt;"";VLOOKUP('Locations-Stops'!J3724;Regions!I2:J300;2;FALSE);"0")&amp;",'"&amp;IF('Locations-Stops'!K3724&lt;&gt;"";SUBSTITUTE('Locations-Stops'!K3724;"'";"\'");"")&amp;"','"&amp;IF('Locations-Stops'!L3724&lt;&gt;"";'Locations-Stops'!L3724;"")&amp;"','"&amp;IF('Locations-Stops'!M3724&lt;&gt;"";'Locations-Stops'!M3724;"")&amp;"','"&amp;IF('Locations-Stops'!N3724&lt;&gt;"";'Locations-Stops'!N3724;"")&amp;"', CURRENT_TIMESTAMP);"</v>
      </c>
    </row>
    <row r="3723" spans="3:6" x14ac:dyDescent="0.25">
      <c r="C3723" s="16">
        <v>3725</v>
      </c>
      <c r="D3723" s="16" t="s">
        <v>17780</v>
      </c>
      <c r="E3723" s="16" t="s">
        <v>4333</v>
      </c>
      <c r="F3723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3725;"'";"\'")&amp;"',"&amp;IF('Locations-Stops'!D3725&lt;&gt;"";LEFT('Locations-Stops'!D3725;2)&amp;"."&amp;RIGHT('Locations-Stops'!D3725;LEN('Locations-Stops'!D3725)-2);"0")&amp;","&amp;IF('Locations-Stops'!E3725&lt;&gt;"";LEFT('Locations-Stops'!E3725;1)&amp;"."&amp;RIGHT('Locations-Stops'!E3725;LEN('Locations-Stops'!E3725)-1);"0")&amp;","&amp;IF('Locations-Stops'!G3725&lt;&gt;"";VLOOKUP('Locations-Stops'!G3725;Regions!A2:B300;2;FALSE);"0")&amp;","&amp;IF('Locations-Stops'!H3725&lt;&gt;"";VLOOKUP('Locations-Stops'!H3725;Regions!C2:D300;2;FALSE);"0")&amp;","&amp;IF('Locations-Stops'!I3725&lt;&gt;"";VLOOKUP('Locations-Stops'!I3725;Regions!F2:G300;2;FALSE);"0")&amp;","&amp;IF('Locations-Stops'!J3725&lt;&gt;"";VLOOKUP('Locations-Stops'!J3725;Regions!I2:J300;2;FALSE);"0")&amp;",'"&amp;IF('Locations-Stops'!K3725&lt;&gt;"";SUBSTITUTE('Locations-Stops'!K3725;"'";"\'");"")&amp;"','"&amp;IF('Locations-Stops'!L3725&lt;&gt;"";'Locations-Stops'!L3725;"")&amp;"','"&amp;IF('Locations-Stops'!M3725&lt;&gt;"";'Locations-Stops'!M3725;"")&amp;"','"&amp;IF('Locations-Stops'!N3725&lt;&gt;"";'Locations-Stops'!N3725;"")&amp;"', CURRENT_TIMESTAMP);"</v>
      </c>
    </row>
    <row r="3724" spans="3:6" x14ac:dyDescent="0.25">
      <c r="C3724" s="16">
        <v>3726</v>
      </c>
      <c r="D3724" s="16" t="s">
        <v>17780</v>
      </c>
      <c r="E3724" s="16" t="s">
        <v>4333</v>
      </c>
      <c r="F3724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3726;"'";"\'")&amp;"',"&amp;IF('Locations-Stops'!D3726&lt;&gt;"";LEFT('Locations-Stops'!D3726;2)&amp;"."&amp;RIGHT('Locations-Stops'!D3726;LEN('Locations-Stops'!D3726)-2);"0")&amp;","&amp;IF('Locations-Stops'!E3726&lt;&gt;"";LEFT('Locations-Stops'!E3726;1)&amp;"."&amp;RIGHT('Locations-Stops'!E3726;LEN('Locations-Stops'!E3726)-1);"0")&amp;","&amp;IF('Locations-Stops'!G3726&lt;&gt;"";VLOOKUP('Locations-Stops'!G3726;Regions!A2:B300;2;FALSE);"0")&amp;","&amp;IF('Locations-Stops'!H3726&lt;&gt;"";VLOOKUP('Locations-Stops'!H3726;Regions!C2:D300;2;FALSE);"0")&amp;","&amp;IF('Locations-Stops'!I3726&lt;&gt;"";VLOOKUP('Locations-Stops'!I3726;Regions!F2:G300;2;FALSE);"0")&amp;","&amp;IF('Locations-Stops'!J3726&lt;&gt;"";VLOOKUP('Locations-Stops'!J3726;Regions!I2:J300;2;FALSE);"0")&amp;",'"&amp;IF('Locations-Stops'!K3726&lt;&gt;"";SUBSTITUTE('Locations-Stops'!K3726;"'";"\'");"")&amp;"','"&amp;IF('Locations-Stops'!L3726&lt;&gt;"";'Locations-Stops'!L3726;"")&amp;"','"&amp;IF('Locations-Stops'!M3726&lt;&gt;"";'Locations-Stops'!M3726;"")&amp;"','"&amp;IF('Locations-Stops'!N3726&lt;&gt;"";'Locations-Stops'!N3726;"")&amp;"', CURRENT_TIMESTAMP);"</v>
      </c>
    </row>
    <row r="3725" spans="3:6" x14ac:dyDescent="0.25">
      <c r="C3725" s="16">
        <v>3727</v>
      </c>
      <c r="D3725" s="16" t="s">
        <v>17780</v>
      </c>
      <c r="E3725" s="16" t="s">
        <v>4333</v>
      </c>
      <c r="F372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3727;"'";"\'")&amp;"',"&amp;IF('Locations-Stops'!D3727&lt;&gt;"";LEFT('Locations-Stops'!D3727;2)&amp;"."&amp;RIGHT('Locations-Stops'!D3727;LEN('Locations-Stops'!D3727)-2);"0")&amp;","&amp;IF('Locations-Stops'!E3727&lt;&gt;"";LEFT('Locations-Stops'!E3727;1)&amp;"."&amp;RIGHT('Locations-Stops'!E3727;LEN('Locations-Stops'!E3727)-1);"0")&amp;","&amp;IF('Locations-Stops'!G3727&lt;&gt;"";VLOOKUP('Locations-Stops'!G3727;Regions!A2:B300;2;FALSE);"0")&amp;","&amp;IF('Locations-Stops'!H3727&lt;&gt;"";VLOOKUP('Locations-Stops'!H3727;Regions!C2:D300;2;FALSE);"0")&amp;","&amp;IF('Locations-Stops'!I3727&lt;&gt;"";VLOOKUP('Locations-Stops'!I3727;Regions!F2:G300;2;FALSE);"0")&amp;","&amp;IF('Locations-Stops'!J3727&lt;&gt;"";VLOOKUP('Locations-Stops'!J3727;Regions!I2:J300;2;FALSE);"0")&amp;",'"&amp;IF('Locations-Stops'!K3727&lt;&gt;"";SUBSTITUTE('Locations-Stops'!K3727;"'";"\'");"")&amp;"','"&amp;IF('Locations-Stops'!L3727&lt;&gt;"";'Locations-Stops'!L3727;"")&amp;"','"&amp;IF('Locations-Stops'!M3727&lt;&gt;"";'Locations-Stops'!M3727;"")&amp;"','"&amp;IF('Locations-Stops'!N3727&lt;&gt;"";'Locations-Stops'!N3727;"")&amp;"', CURRENT_TIMESTAMP);"</v>
      </c>
    </row>
    <row r="3726" spans="3:6" x14ac:dyDescent="0.25">
      <c r="C3726" s="16">
        <v>3728</v>
      </c>
      <c r="D3726" s="16" t="s">
        <v>17780</v>
      </c>
      <c r="E3726" s="16" t="s">
        <v>4333</v>
      </c>
      <c r="F372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3728;"'";"\'")&amp;"',"&amp;IF('Locations-Stops'!D3728&lt;&gt;"";LEFT('Locations-Stops'!D3728;2)&amp;"."&amp;RIGHT('Locations-Stops'!D3728;LEN('Locations-Stops'!D3728)-2);"0")&amp;","&amp;IF('Locations-Stops'!E3728&lt;&gt;"";LEFT('Locations-Stops'!E3728;1)&amp;"."&amp;RIGHT('Locations-Stops'!E3728;LEN('Locations-Stops'!E3728)-1);"0")&amp;","&amp;IF('Locations-Stops'!G3728&lt;&gt;"";VLOOKUP('Locations-Stops'!G3728;Regions!A2:B300;2;FALSE);"0")&amp;","&amp;IF('Locations-Stops'!H3728&lt;&gt;"";VLOOKUP('Locations-Stops'!H3728;Regions!C2:D300;2;FALSE);"0")&amp;","&amp;IF('Locations-Stops'!I3728&lt;&gt;"";VLOOKUP('Locations-Stops'!I3728;Regions!F2:G300;2;FALSE);"0")&amp;","&amp;IF('Locations-Stops'!J3728&lt;&gt;"";VLOOKUP('Locations-Stops'!J3728;Regions!I2:J300;2;FALSE);"0")&amp;",'"&amp;IF('Locations-Stops'!K3728&lt;&gt;"";SUBSTITUTE('Locations-Stops'!K3728;"'";"\'");"")&amp;"','"&amp;IF('Locations-Stops'!L3728&lt;&gt;"";'Locations-Stops'!L3728;"")&amp;"','"&amp;IF('Locations-Stops'!M3728&lt;&gt;"";'Locations-Stops'!M3728;"")&amp;"','"&amp;IF('Locations-Stops'!N3728&lt;&gt;"";'Locations-Stops'!N3728;"")&amp;"', CURRENT_TIMESTAMP);"</v>
      </c>
    </row>
    <row r="3727" spans="3:6" x14ac:dyDescent="0.25">
      <c r="C3727" s="16">
        <v>3729</v>
      </c>
      <c r="D3727" s="16" t="s">
        <v>17780</v>
      </c>
      <c r="E3727" s="16" t="s">
        <v>4333</v>
      </c>
      <c r="F372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3729;"'";"\'")&amp;"',"&amp;IF('Locations-Stops'!D3729&lt;&gt;"";LEFT('Locations-Stops'!D3729;2)&amp;"."&amp;RIGHT('Locations-Stops'!D3729;LEN('Locations-Stops'!D3729)-2);"0")&amp;","&amp;IF('Locations-Stops'!E3729&lt;&gt;"";LEFT('Locations-Stops'!E3729;1)&amp;"."&amp;RIGHT('Locations-Stops'!E3729;LEN('Locations-Stops'!E3729)-1);"0")&amp;","&amp;IF('Locations-Stops'!G3729&lt;&gt;"";VLOOKUP('Locations-Stops'!G3729;Regions!A2:B300;2;FALSE);"0")&amp;","&amp;IF('Locations-Stops'!H3729&lt;&gt;"";VLOOKUP('Locations-Stops'!H3729;Regions!C2:D300;2;FALSE);"0")&amp;","&amp;IF('Locations-Stops'!I3729&lt;&gt;"";VLOOKUP('Locations-Stops'!I3729;Regions!F2:G300;2;FALSE);"0")&amp;","&amp;IF('Locations-Stops'!J3729&lt;&gt;"";VLOOKUP('Locations-Stops'!J3729;Regions!I2:J300;2;FALSE);"0")&amp;",'"&amp;IF('Locations-Stops'!K3729&lt;&gt;"";SUBSTITUTE('Locations-Stops'!K3729;"'";"\'");"")&amp;"','"&amp;IF('Locations-Stops'!L3729&lt;&gt;"";'Locations-Stops'!L3729;"")&amp;"','"&amp;IF('Locations-Stops'!M3729&lt;&gt;"";'Locations-Stops'!M3729;"")&amp;"','"&amp;IF('Locations-Stops'!N3729&lt;&gt;"";'Locations-Stops'!N3729;"")&amp;"', CURRENT_TIMESTAMP);"</v>
      </c>
    </row>
    <row r="3728" spans="3:6" x14ac:dyDescent="0.25">
      <c r="C3728" s="16">
        <v>3730</v>
      </c>
      <c r="D3728" s="16" t="s">
        <v>17780</v>
      </c>
      <c r="E3728" s="16" t="s">
        <v>4333</v>
      </c>
      <c r="F3728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3730;"'";"\'")&amp;"',"&amp;IF('Locations-Stops'!D3730&lt;&gt;"";LEFT('Locations-Stops'!D3730;2)&amp;"."&amp;RIGHT('Locations-Stops'!D3730;LEN('Locations-Stops'!D3730)-2);"0")&amp;","&amp;IF('Locations-Stops'!E3730&lt;&gt;"";LEFT('Locations-Stops'!E3730;1)&amp;"."&amp;RIGHT('Locations-Stops'!E3730;LEN('Locations-Stops'!E3730)-1);"0")&amp;","&amp;IF('Locations-Stops'!G3730&lt;&gt;"";VLOOKUP('Locations-Stops'!G3730;Regions!A2:B300;2;FALSE);"0")&amp;","&amp;IF('Locations-Stops'!H3730&lt;&gt;"";VLOOKUP('Locations-Stops'!H3730;Regions!C2:D300;2;FALSE);"0")&amp;","&amp;IF('Locations-Stops'!I3730&lt;&gt;"";VLOOKUP('Locations-Stops'!I3730;Regions!F2:G300;2;FALSE);"0")&amp;","&amp;IF('Locations-Stops'!J3730&lt;&gt;"";VLOOKUP('Locations-Stops'!J3730;Regions!I2:J300;2;FALSE);"0")&amp;",'"&amp;IF('Locations-Stops'!K3730&lt;&gt;"";SUBSTITUTE('Locations-Stops'!K3730;"'";"\'");"")&amp;"','"&amp;IF('Locations-Stops'!L3730&lt;&gt;"";'Locations-Stops'!L3730;"")&amp;"','"&amp;IF('Locations-Stops'!M3730&lt;&gt;"";'Locations-Stops'!M3730;"")&amp;"','"&amp;IF('Locations-Stops'!N3730&lt;&gt;"";'Locations-Stops'!N3730;"")&amp;"', CURRENT_TIMESTAMP);"</v>
      </c>
    </row>
    <row r="3729" spans="3:6" x14ac:dyDescent="0.25">
      <c r="C3729" s="16">
        <v>3731</v>
      </c>
      <c r="D3729" s="16" t="s">
        <v>17780</v>
      </c>
      <c r="E3729" s="16" t="s">
        <v>4333</v>
      </c>
      <c r="F3729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3731;"'";"\'")&amp;"',"&amp;IF('Locations-Stops'!D3731&lt;&gt;"";LEFT('Locations-Stops'!D3731;2)&amp;"."&amp;RIGHT('Locations-Stops'!D3731;LEN('Locations-Stops'!D3731)-2);"0")&amp;","&amp;IF('Locations-Stops'!E3731&lt;&gt;"";LEFT('Locations-Stops'!E3731;1)&amp;"."&amp;RIGHT('Locations-Stops'!E3731;LEN('Locations-Stops'!E3731)-1);"0")&amp;","&amp;IF('Locations-Stops'!G3731&lt;&gt;"";VLOOKUP('Locations-Stops'!G3731;Regions!A2:B300;2;FALSE);"0")&amp;","&amp;IF('Locations-Stops'!H3731&lt;&gt;"";VLOOKUP('Locations-Stops'!H3731;Regions!C2:D300;2;FALSE);"0")&amp;","&amp;IF('Locations-Stops'!I3731&lt;&gt;"";VLOOKUP('Locations-Stops'!I3731;Regions!F2:G300;2;FALSE);"0")&amp;","&amp;IF('Locations-Stops'!J3731&lt;&gt;"";VLOOKUP('Locations-Stops'!J3731;Regions!I2:J300;2;FALSE);"0")&amp;",'"&amp;IF('Locations-Stops'!K3731&lt;&gt;"";SUBSTITUTE('Locations-Stops'!K3731;"'";"\'");"")&amp;"','"&amp;IF('Locations-Stops'!L3731&lt;&gt;"";'Locations-Stops'!L3731;"")&amp;"','"&amp;IF('Locations-Stops'!M3731&lt;&gt;"";'Locations-Stops'!M3731;"")&amp;"','"&amp;IF('Locations-Stops'!N3731&lt;&gt;"";'Locations-Stops'!N3731;"")&amp;"', CURRENT_TIMESTAMP);"</v>
      </c>
    </row>
    <row r="3730" spans="3:6" x14ac:dyDescent="0.25">
      <c r="C3730" s="16">
        <v>3732</v>
      </c>
      <c r="D3730" s="16" t="s">
        <v>17780</v>
      </c>
      <c r="E3730" s="16" t="s">
        <v>4333</v>
      </c>
      <c r="F3730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3732;"'";"\'")&amp;"',"&amp;IF('Locations-Stops'!D3732&lt;&gt;"";LEFT('Locations-Stops'!D3732;2)&amp;"."&amp;RIGHT('Locations-Stops'!D3732;LEN('Locations-Stops'!D3732)-2);"0")&amp;","&amp;IF('Locations-Stops'!E3732&lt;&gt;"";LEFT('Locations-Stops'!E3732;1)&amp;"."&amp;RIGHT('Locations-Stops'!E3732;LEN('Locations-Stops'!E3732)-1);"0")&amp;","&amp;IF('Locations-Stops'!G3732&lt;&gt;"";VLOOKUP('Locations-Stops'!G3732;Regions!A2:B300;2;FALSE);"0")&amp;","&amp;IF('Locations-Stops'!H3732&lt;&gt;"";VLOOKUP('Locations-Stops'!H3732;Regions!C2:D300;2;FALSE);"0")&amp;","&amp;IF('Locations-Stops'!I3732&lt;&gt;"";VLOOKUP('Locations-Stops'!I3732;Regions!F2:G300;2;FALSE);"0")&amp;","&amp;IF('Locations-Stops'!J3732&lt;&gt;"";VLOOKUP('Locations-Stops'!J3732;Regions!I2:J300;2;FALSE);"0")&amp;",'"&amp;IF('Locations-Stops'!K3732&lt;&gt;"";SUBSTITUTE('Locations-Stops'!K3732;"'";"\'");"")&amp;"','"&amp;IF('Locations-Stops'!L3732&lt;&gt;"";'Locations-Stops'!L3732;"")&amp;"','"&amp;IF('Locations-Stops'!M3732&lt;&gt;"";'Locations-Stops'!M3732;"")&amp;"','"&amp;IF('Locations-Stops'!N3732&lt;&gt;"";'Locations-Stops'!N3732;"")&amp;"', CURRENT_TIMESTAMP);"</v>
      </c>
    </row>
    <row r="3731" spans="3:6" x14ac:dyDescent="0.25">
      <c r="C3731" s="16">
        <v>3733</v>
      </c>
      <c r="D3731" s="16" t="s">
        <v>17780</v>
      </c>
      <c r="E3731" s="16" t="s">
        <v>4333</v>
      </c>
      <c r="F3731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3733;"'";"\'")&amp;"',"&amp;IF('Locations-Stops'!D3733&lt;&gt;"";LEFT('Locations-Stops'!D3733;2)&amp;"."&amp;RIGHT('Locations-Stops'!D3733;LEN('Locations-Stops'!D3733)-2);"0")&amp;","&amp;IF('Locations-Stops'!E3733&lt;&gt;"";LEFT('Locations-Stops'!E3733;1)&amp;"."&amp;RIGHT('Locations-Stops'!E3733;LEN('Locations-Stops'!E3733)-1);"0")&amp;","&amp;IF('Locations-Stops'!G3733&lt;&gt;"";VLOOKUP('Locations-Stops'!G3733;Regions!A2:B300;2;FALSE);"0")&amp;","&amp;IF('Locations-Stops'!H3733&lt;&gt;"";VLOOKUP('Locations-Stops'!H3733;Regions!C2:D300;2;FALSE);"0")&amp;","&amp;IF('Locations-Stops'!I3733&lt;&gt;"";VLOOKUP('Locations-Stops'!I3733;Regions!F2:G300;2;FALSE);"0")&amp;","&amp;IF('Locations-Stops'!J3733&lt;&gt;"";VLOOKUP('Locations-Stops'!J3733;Regions!I2:J300;2;FALSE);"0")&amp;",'"&amp;IF('Locations-Stops'!K3733&lt;&gt;"";SUBSTITUTE('Locations-Stops'!K3733;"'";"\'");"")&amp;"','"&amp;IF('Locations-Stops'!L3733&lt;&gt;"";'Locations-Stops'!L3733;"")&amp;"','"&amp;IF('Locations-Stops'!M3733&lt;&gt;"";'Locations-Stops'!M3733;"")&amp;"','"&amp;IF('Locations-Stops'!N3733&lt;&gt;"";'Locations-Stops'!N3733;"")&amp;"', CURRENT_TIMESTAMP);"</v>
      </c>
    </row>
    <row r="3732" spans="3:6" x14ac:dyDescent="0.25">
      <c r="C3732" s="16">
        <v>3734</v>
      </c>
      <c r="D3732" s="16" t="s">
        <v>17780</v>
      </c>
      <c r="E3732" s="16" t="s">
        <v>4333</v>
      </c>
      <c r="F3732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3734;"'";"\'")&amp;"',"&amp;IF('Locations-Stops'!D3734&lt;&gt;"";LEFT('Locations-Stops'!D3734;2)&amp;"."&amp;RIGHT('Locations-Stops'!D3734;LEN('Locations-Stops'!D3734)-2);"0")&amp;","&amp;IF('Locations-Stops'!E3734&lt;&gt;"";LEFT('Locations-Stops'!E3734;1)&amp;"."&amp;RIGHT('Locations-Stops'!E3734;LEN('Locations-Stops'!E3734)-1);"0")&amp;","&amp;IF('Locations-Stops'!G3734&lt;&gt;"";VLOOKUP('Locations-Stops'!G3734;Regions!A2:B300;2;FALSE);"0")&amp;","&amp;IF('Locations-Stops'!H3734&lt;&gt;"";VLOOKUP('Locations-Stops'!H3734;Regions!C2:D300;2;FALSE);"0")&amp;","&amp;IF('Locations-Stops'!I3734&lt;&gt;"";VLOOKUP('Locations-Stops'!I3734;Regions!F2:G300;2;FALSE);"0")&amp;","&amp;IF('Locations-Stops'!J3734&lt;&gt;"";VLOOKUP('Locations-Stops'!J3734;Regions!I2:J300;2;FALSE);"0")&amp;",'"&amp;IF('Locations-Stops'!K3734&lt;&gt;"";SUBSTITUTE('Locations-Stops'!K3734;"'";"\'");"")&amp;"','"&amp;IF('Locations-Stops'!L3734&lt;&gt;"";'Locations-Stops'!L3734;"")&amp;"','"&amp;IF('Locations-Stops'!M3734&lt;&gt;"";'Locations-Stops'!M3734;"")&amp;"','"&amp;IF('Locations-Stops'!N3734&lt;&gt;"";'Locations-Stops'!N3734;"")&amp;"', CURRENT_TIMESTAMP);"</v>
      </c>
    </row>
    <row r="3733" spans="3:6" x14ac:dyDescent="0.25">
      <c r="C3733" s="16">
        <v>3735</v>
      </c>
      <c r="D3733" s="16" t="s">
        <v>17780</v>
      </c>
      <c r="E3733" s="16" t="s">
        <v>4333</v>
      </c>
      <c r="F3733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3735;"'";"\'")&amp;"',"&amp;IF('Locations-Stops'!D3735&lt;&gt;"";LEFT('Locations-Stops'!D3735;2)&amp;"."&amp;RIGHT('Locations-Stops'!D3735;LEN('Locations-Stops'!D3735)-2);"0")&amp;","&amp;IF('Locations-Stops'!E3735&lt;&gt;"";LEFT('Locations-Stops'!E3735;1)&amp;"."&amp;RIGHT('Locations-Stops'!E3735;LEN('Locations-Stops'!E3735)-1);"0")&amp;","&amp;IF('Locations-Stops'!G3735&lt;&gt;"";VLOOKUP('Locations-Stops'!G3735;Regions!A2:B300;2;FALSE);"0")&amp;","&amp;IF('Locations-Stops'!H3735&lt;&gt;"";VLOOKUP('Locations-Stops'!H3735;Regions!C2:D300;2;FALSE);"0")&amp;","&amp;IF('Locations-Stops'!I3735&lt;&gt;"";VLOOKUP('Locations-Stops'!I3735;Regions!F2:G300;2;FALSE);"0")&amp;","&amp;IF('Locations-Stops'!J3735&lt;&gt;"";VLOOKUP('Locations-Stops'!J3735;Regions!I2:J300;2;FALSE);"0")&amp;",'"&amp;IF('Locations-Stops'!K3735&lt;&gt;"";SUBSTITUTE('Locations-Stops'!K3735;"'";"\'");"")&amp;"','"&amp;IF('Locations-Stops'!L3735&lt;&gt;"";'Locations-Stops'!L3735;"")&amp;"','"&amp;IF('Locations-Stops'!M3735&lt;&gt;"";'Locations-Stops'!M3735;"")&amp;"','"&amp;IF('Locations-Stops'!N3735&lt;&gt;"";'Locations-Stops'!N3735;"")&amp;"', CURRENT_TIMESTAMP);"</v>
      </c>
    </row>
    <row r="3734" spans="3:6" x14ac:dyDescent="0.25">
      <c r="C3734" s="16">
        <v>3736</v>
      </c>
      <c r="D3734" s="16" t="s">
        <v>17780</v>
      </c>
      <c r="E3734" s="16" t="s">
        <v>4333</v>
      </c>
      <c r="F3734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3736;"'";"\'")&amp;"',"&amp;IF('Locations-Stops'!D3736&lt;&gt;"";LEFT('Locations-Stops'!D3736;2)&amp;"."&amp;RIGHT('Locations-Stops'!D3736;LEN('Locations-Stops'!D3736)-2);"0")&amp;","&amp;IF('Locations-Stops'!E3736&lt;&gt;"";LEFT('Locations-Stops'!E3736;1)&amp;"."&amp;RIGHT('Locations-Stops'!E3736;LEN('Locations-Stops'!E3736)-1);"0")&amp;","&amp;IF('Locations-Stops'!G3736&lt;&gt;"";VLOOKUP('Locations-Stops'!G3736;Regions!A2:B300;2;FALSE);"0")&amp;","&amp;IF('Locations-Stops'!H3736&lt;&gt;"";VLOOKUP('Locations-Stops'!H3736;Regions!C2:D300;2;FALSE);"0")&amp;","&amp;IF('Locations-Stops'!I3736&lt;&gt;"";VLOOKUP('Locations-Stops'!I3736;Regions!F2:G300;2;FALSE);"0")&amp;","&amp;IF('Locations-Stops'!J3736&lt;&gt;"";VLOOKUP('Locations-Stops'!J3736;Regions!I2:J300;2;FALSE);"0")&amp;",'"&amp;IF('Locations-Stops'!K3736&lt;&gt;"";SUBSTITUTE('Locations-Stops'!K3736;"'";"\'");"")&amp;"','"&amp;IF('Locations-Stops'!L3736&lt;&gt;"";'Locations-Stops'!L3736;"")&amp;"','"&amp;IF('Locations-Stops'!M3736&lt;&gt;"";'Locations-Stops'!M3736;"")&amp;"','"&amp;IF('Locations-Stops'!N3736&lt;&gt;"";'Locations-Stops'!N3736;"")&amp;"', CURRENT_TIMESTAMP);"</v>
      </c>
    </row>
    <row r="3735" spans="3:6" x14ac:dyDescent="0.25">
      <c r="C3735" s="16">
        <v>3737</v>
      </c>
      <c r="D3735" s="16" t="s">
        <v>17780</v>
      </c>
      <c r="E3735" s="16" t="s">
        <v>4333</v>
      </c>
      <c r="F373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3737;"'";"\'")&amp;"',"&amp;IF('Locations-Stops'!D3737&lt;&gt;"";LEFT('Locations-Stops'!D3737;2)&amp;"."&amp;RIGHT('Locations-Stops'!D3737;LEN('Locations-Stops'!D3737)-2);"0")&amp;","&amp;IF('Locations-Stops'!E3737&lt;&gt;"";LEFT('Locations-Stops'!E3737;1)&amp;"."&amp;RIGHT('Locations-Stops'!E3737;LEN('Locations-Stops'!E3737)-1);"0")&amp;","&amp;IF('Locations-Stops'!G3737&lt;&gt;"";VLOOKUP('Locations-Stops'!G3737;Regions!A2:B300;2;FALSE);"0")&amp;","&amp;IF('Locations-Stops'!H3737&lt;&gt;"";VLOOKUP('Locations-Stops'!H3737;Regions!C2:D300;2;FALSE);"0")&amp;","&amp;IF('Locations-Stops'!I3737&lt;&gt;"";VLOOKUP('Locations-Stops'!I3737;Regions!F2:G300;2;FALSE);"0")&amp;","&amp;IF('Locations-Stops'!J3737&lt;&gt;"";VLOOKUP('Locations-Stops'!J3737;Regions!I2:J300;2;FALSE);"0")&amp;",'"&amp;IF('Locations-Stops'!K3737&lt;&gt;"";SUBSTITUTE('Locations-Stops'!K3737;"'";"\'");"")&amp;"','"&amp;IF('Locations-Stops'!L3737&lt;&gt;"";'Locations-Stops'!L3737;"")&amp;"','"&amp;IF('Locations-Stops'!M3737&lt;&gt;"";'Locations-Stops'!M3737;"")&amp;"','"&amp;IF('Locations-Stops'!N3737&lt;&gt;"";'Locations-Stops'!N3737;"")&amp;"', CURRENT_TIMESTAMP);"</v>
      </c>
    </row>
    <row r="3736" spans="3:6" x14ac:dyDescent="0.25">
      <c r="C3736" s="16">
        <v>3738</v>
      </c>
      <c r="D3736" s="16" t="s">
        <v>17780</v>
      </c>
      <c r="E3736" s="16" t="s">
        <v>4333</v>
      </c>
      <c r="F373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3738;"'";"\'")&amp;"',"&amp;IF('Locations-Stops'!D3738&lt;&gt;"";LEFT('Locations-Stops'!D3738;2)&amp;"."&amp;RIGHT('Locations-Stops'!D3738;LEN('Locations-Stops'!D3738)-2);"0")&amp;","&amp;IF('Locations-Stops'!E3738&lt;&gt;"";LEFT('Locations-Stops'!E3738;1)&amp;"."&amp;RIGHT('Locations-Stops'!E3738;LEN('Locations-Stops'!E3738)-1);"0")&amp;","&amp;IF('Locations-Stops'!G3738&lt;&gt;"";VLOOKUP('Locations-Stops'!G3738;Regions!A2:B300;2;FALSE);"0")&amp;","&amp;IF('Locations-Stops'!H3738&lt;&gt;"";VLOOKUP('Locations-Stops'!H3738;Regions!C2:D300;2;FALSE);"0")&amp;","&amp;IF('Locations-Stops'!I3738&lt;&gt;"";VLOOKUP('Locations-Stops'!I3738;Regions!F2:G300;2;FALSE);"0")&amp;","&amp;IF('Locations-Stops'!J3738&lt;&gt;"";VLOOKUP('Locations-Stops'!J3738;Regions!I2:J300;2;FALSE);"0")&amp;",'"&amp;IF('Locations-Stops'!K3738&lt;&gt;"";SUBSTITUTE('Locations-Stops'!K3738;"'";"\'");"")&amp;"','"&amp;IF('Locations-Stops'!L3738&lt;&gt;"";'Locations-Stops'!L3738;"")&amp;"','"&amp;IF('Locations-Stops'!M3738&lt;&gt;"";'Locations-Stops'!M3738;"")&amp;"','"&amp;IF('Locations-Stops'!N3738&lt;&gt;"";'Locations-Stops'!N3738;"")&amp;"', CURRENT_TIMESTAMP);"</v>
      </c>
    </row>
    <row r="3737" spans="3:6" x14ac:dyDescent="0.25">
      <c r="C3737" s="16">
        <v>3739</v>
      </c>
      <c r="D3737" s="16" t="s">
        <v>17780</v>
      </c>
      <c r="E3737" s="16" t="s">
        <v>4333</v>
      </c>
      <c r="F373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3739;"'";"\'")&amp;"',"&amp;IF('Locations-Stops'!D3739&lt;&gt;"";LEFT('Locations-Stops'!D3739;2)&amp;"."&amp;RIGHT('Locations-Stops'!D3739;LEN('Locations-Stops'!D3739)-2);"0")&amp;","&amp;IF('Locations-Stops'!E3739&lt;&gt;"";LEFT('Locations-Stops'!E3739;1)&amp;"."&amp;RIGHT('Locations-Stops'!E3739;LEN('Locations-Stops'!E3739)-1);"0")&amp;","&amp;IF('Locations-Stops'!G3739&lt;&gt;"";VLOOKUP('Locations-Stops'!G3739;Regions!A2:B300;2;FALSE);"0")&amp;","&amp;IF('Locations-Stops'!H3739&lt;&gt;"";VLOOKUP('Locations-Stops'!H3739;Regions!C2:D300;2;FALSE);"0")&amp;","&amp;IF('Locations-Stops'!I3739&lt;&gt;"";VLOOKUP('Locations-Stops'!I3739;Regions!F2:G300;2;FALSE);"0")&amp;","&amp;IF('Locations-Stops'!J3739&lt;&gt;"";VLOOKUP('Locations-Stops'!J3739;Regions!I2:J300;2;FALSE);"0")&amp;",'"&amp;IF('Locations-Stops'!K3739&lt;&gt;"";SUBSTITUTE('Locations-Stops'!K3739;"'";"\'");"")&amp;"','"&amp;IF('Locations-Stops'!L3739&lt;&gt;"";'Locations-Stops'!L3739;"")&amp;"','"&amp;IF('Locations-Stops'!M3739&lt;&gt;"";'Locations-Stops'!M3739;"")&amp;"','"&amp;IF('Locations-Stops'!N3739&lt;&gt;"";'Locations-Stops'!N3739;"")&amp;"', CURRENT_TIMESTAMP);"</v>
      </c>
    </row>
    <row r="3738" spans="3:6" x14ac:dyDescent="0.25">
      <c r="C3738" s="16">
        <v>3740</v>
      </c>
      <c r="D3738" s="16" t="s">
        <v>17780</v>
      </c>
      <c r="E3738" s="16" t="s">
        <v>4333</v>
      </c>
      <c r="F3738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3740;"'";"\'")&amp;"',"&amp;IF('Locations-Stops'!D3740&lt;&gt;"";LEFT('Locations-Stops'!D3740;2)&amp;"."&amp;RIGHT('Locations-Stops'!D3740;LEN('Locations-Stops'!D3740)-2);"0")&amp;","&amp;IF('Locations-Stops'!E3740&lt;&gt;"";LEFT('Locations-Stops'!E3740;1)&amp;"."&amp;RIGHT('Locations-Stops'!E3740;LEN('Locations-Stops'!E3740)-1);"0")&amp;","&amp;IF('Locations-Stops'!G3740&lt;&gt;"";VLOOKUP('Locations-Stops'!G3740;Regions!A2:B300;2;FALSE);"0")&amp;","&amp;IF('Locations-Stops'!H3740&lt;&gt;"";VLOOKUP('Locations-Stops'!H3740;Regions!C2:D300;2;FALSE);"0")&amp;","&amp;IF('Locations-Stops'!I3740&lt;&gt;"";VLOOKUP('Locations-Stops'!I3740;Regions!F2:G300;2;FALSE);"0")&amp;","&amp;IF('Locations-Stops'!J3740&lt;&gt;"";VLOOKUP('Locations-Stops'!J3740;Regions!I2:J300;2;FALSE);"0")&amp;",'"&amp;IF('Locations-Stops'!K3740&lt;&gt;"";SUBSTITUTE('Locations-Stops'!K3740;"'";"\'");"")&amp;"','"&amp;IF('Locations-Stops'!L3740&lt;&gt;"";'Locations-Stops'!L3740;"")&amp;"','"&amp;IF('Locations-Stops'!M3740&lt;&gt;"";'Locations-Stops'!M3740;"")&amp;"','"&amp;IF('Locations-Stops'!N3740&lt;&gt;"";'Locations-Stops'!N3740;"")&amp;"', CURRENT_TIMESTAMP);"</v>
      </c>
    </row>
    <row r="3739" spans="3:6" x14ac:dyDescent="0.25">
      <c r="C3739" s="16">
        <v>3741</v>
      </c>
      <c r="D3739" s="16" t="s">
        <v>17780</v>
      </c>
      <c r="E3739" s="16" t="s">
        <v>4333</v>
      </c>
      <c r="F3739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3741;"'";"\'")&amp;"',"&amp;IF('Locations-Stops'!D3741&lt;&gt;"";LEFT('Locations-Stops'!D3741;2)&amp;"."&amp;RIGHT('Locations-Stops'!D3741;LEN('Locations-Stops'!D3741)-2);"0")&amp;","&amp;IF('Locations-Stops'!E3741&lt;&gt;"";LEFT('Locations-Stops'!E3741;1)&amp;"."&amp;RIGHT('Locations-Stops'!E3741;LEN('Locations-Stops'!E3741)-1);"0")&amp;","&amp;IF('Locations-Stops'!G3741&lt;&gt;"";VLOOKUP('Locations-Stops'!G3741;Regions!A2:B300;2;FALSE);"0")&amp;","&amp;IF('Locations-Stops'!H3741&lt;&gt;"";VLOOKUP('Locations-Stops'!H3741;Regions!C2:D300;2;FALSE);"0")&amp;","&amp;IF('Locations-Stops'!I3741&lt;&gt;"";VLOOKUP('Locations-Stops'!I3741;Regions!F2:G300;2;FALSE);"0")&amp;","&amp;IF('Locations-Stops'!J3741&lt;&gt;"";VLOOKUP('Locations-Stops'!J3741;Regions!I2:J300;2;FALSE);"0")&amp;",'"&amp;IF('Locations-Stops'!K3741&lt;&gt;"";SUBSTITUTE('Locations-Stops'!K3741;"'";"\'");"")&amp;"','"&amp;IF('Locations-Stops'!L3741&lt;&gt;"";'Locations-Stops'!L3741;"")&amp;"','"&amp;IF('Locations-Stops'!M3741&lt;&gt;"";'Locations-Stops'!M3741;"")&amp;"','"&amp;IF('Locations-Stops'!N3741&lt;&gt;"";'Locations-Stops'!N3741;"")&amp;"', CURRENT_TIMESTAMP);"</v>
      </c>
    </row>
    <row r="3740" spans="3:6" x14ac:dyDescent="0.25">
      <c r="C3740" s="16">
        <v>3742</v>
      </c>
      <c r="D3740" s="16" t="s">
        <v>17780</v>
      </c>
      <c r="E3740" s="16" t="s">
        <v>4333</v>
      </c>
      <c r="F3740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3742;"'";"\'")&amp;"',"&amp;IF('Locations-Stops'!D3742&lt;&gt;"";LEFT('Locations-Stops'!D3742;2)&amp;"."&amp;RIGHT('Locations-Stops'!D3742;LEN('Locations-Stops'!D3742)-2);"0")&amp;","&amp;IF('Locations-Stops'!E3742&lt;&gt;"";LEFT('Locations-Stops'!E3742;1)&amp;"."&amp;RIGHT('Locations-Stops'!E3742;LEN('Locations-Stops'!E3742)-1);"0")&amp;","&amp;IF('Locations-Stops'!G3742&lt;&gt;"";VLOOKUP('Locations-Stops'!G3742;Regions!A2:B300;2;FALSE);"0")&amp;","&amp;IF('Locations-Stops'!H3742&lt;&gt;"";VLOOKUP('Locations-Stops'!H3742;Regions!C2:D300;2;FALSE);"0")&amp;","&amp;IF('Locations-Stops'!I3742&lt;&gt;"";VLOOKUP('Locations-Stops'!I3742;Regions!F2:G300;2;FALSE);"0")&amp;","&amp;IF('Locations-Stops'!J3742&lt;&gt;"";VLOOKUP('Locations-Stops'!J3742;Regions!I2:J300;2;FALSE);"0")&amp;",'"&amp;IF('Locations-Stops'!K3742&lt;&gt;"";SUBSTITUTE('Locations-Stops'!K3742;"'";"\'");"")&amp;"','"&amp;IF('Locations-Stops'!L3742&lt;&gt;"";'Locations-Stops'!L3742;"")&amp;"','"&amp;IF('Locations-Stops'!M3742&lt;&gt;"";'Locations-Stops'!M3742;"")&amp;"','"&amp;IF('Locations-Stops'!N3742&lt;&gt;"";'Locations-Stops'!N3742;"")&amp;"', CURRENT_TIMESTAMP);"</v>
      </c>
    </row>
    <row r="3741" spans="3:6" x14ac:dyDescent="0.25">
      <c r="C3741" s="16">
        <v>3743</v>
      </c>
      <c r="D3741" s="16" t="s">
        <v>17780</v>
      </c>
      <c r="E3741" s="16" t="s">
        <v>4333</v>
      </c>
      <c r="F3741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3743;"'";"\'")&amp;"',"&amp;IF('Locations-Stops'!D3743&lt;&gt;"";LEFT('Locations-Stops'!D3743;2)&amp;"."&amp;RIGHT('Locations-Stops'!D3743;LEN('Locations-Stops'!D3743)-2);"0")&amp;","&amp;IF('Locations-Stops'!E3743&lt;&gt;"";LEFT('Locations-Stops'!E3743;1)&amp;"."&amp;RIGHT('Locations-Stops'!E3743;LEN('Locations-Stops'!E3743)-1);"0")&amp;","&amp;IF('Locations-Stops'!G3743&lt;&gt;"";VLOOKUP('Locations-Stops'!G3743;Regions!A2:B300;2;FALSE);"0")&amp;","&amp;IF('Locations-Stops'!H3743&lt;&gt;"";VLOOKUP('Locations-Stops'!H3743;Regions!C2:D300;2;FALSE);"0")&amp;","&amp;IF('Locations-Stops'!I3743&lt;&gt;"";VLOOKUP('Locations-Stops'!I3743;Regions!F2:G300;2;FALSE);"0")&amp;","&amp;IF('Locations-Stops'!J3743&lt;&gt;"";VLOOKUP('Locations-Stops'!J3743;Regions!I2:J300;2;FALSE);"0")&amp;",'"&amp;IF('Locations-Stops'!K3743&lt;&gt;"";SUBSTITUTE('Locations-Stops'!K3743;"'";"\'");"")&amp;"','"&amp;IF('Locations-Stops'!L3743&lt;&gt;"";'Locations-Stops'!L3743;"")&amp;"','"&amp;IF('Locations-Stops'!M3743&lt;&gt;"";'Locations-Stops'!M3743;"")&amp;"','"&amp;IF('Locations-Stops'!N3743&lt;&gt;"";'Locations-Stops'!N3743;"")&amp;"', CURRENT_TIMESTAMP);"</v>
      </c>
    </row>
    <row r="3742" spans="3:6" x14ac:dyDescent="0.25">
      <c r="C3742" s="16">
        <v>3744</v>
      </c>
      <c r="D3742" s="16" t="s">
        <v>17780</v>
      </c>
      <c r="E3742" s="16" t="s">
        <v>4333</v>
      </c>
      <c r="F3742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3744;"'";"\'")&amp;"',"&amp;IF('Locations-Stops'!D3744&lt;&gt;"";LEFT('Locations-Stops'!D3744;2)&amp;"."&amp;RIGHT('Locations-Stops'!D3744;LEN('Locations-Stops'!D3744)-2);"0")&amp;","&amp;IF('Locations-Stops'!E3744&lt;&gt;"";LEFT('Locations-Stops'!E3744;1)&amp;"."&amp;RIGHT('Locations-Stops'!E3744;LEN('Locations-Stops'!E3744)-1);"0")&amp;","&amp;IF('Locations-Stops'!G3744&lt;&gt;"";VLOOKUP('Locations-Stops'!G3744;Regions!A2:B300;2;FALSE);"0")&amp;","&amp;IF('Locations-Stops'!H3744&lt;&gt;"";VLOOKUP('Locations-Stops'!H3744;Regions!C2:D300;2;FALSE);"0")&amp;","&amp;IF('Locations-Stops'!I3744&lt;&gt;"";VLOOKUP('Locations-Stops'!I3744;Regions!F2:G300;2;FALSE);"0")&amp;","&amp;IF('Locations-Stops'!J3744&lt;&gt;"";VLOOKUP('Locations-Stops'!J3744;Regions!I2:J300;2;FALSE);"0")&amp;",'"&amp;IF('Locations-Stops'!K3744&lt;&gt;"";SUBSTITUTE('Locations-Stops'!K3744;"'";"\'");"")&amp;"','"&amp;IF('Locations-Stops'!L3744&lt;&gt;"";'Locations-Stops'!L3744;"")&amp;"','"&amp;IF('Locations-Stops'!M3744&lt;&gt;"";'Locations-Stops'!M3744;"")&amp;"','"&amp;IF('Locations-Stops'!N3744&lt;&gt;"";'Locations-Stops'!N3744;"")&amp;"', CURRENT_TIMESTAMP);"</v>
      </c>
    </row>
    <row r="3743" spans="3:6" x14ac:dyDescent="0.25">
      <c r="C3743" s="16">
        <v>3745</v>
      </c>
      <c r="D3743" s="16" t="s">
        <v>17780</v>
      </c>
      <c r="E3743" s="16" t="s">
        <v>4333</v>
      </c>
      <c r="F3743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3745;"'";"\'")&amp;"',"&amp;IF('Locations-Stops'!D3745&lt;&gt;"";LEFT('Locations-Stops'!D3745;2)&amp;"."&amp;RIGHT('Locations-Stops'!D3745;LEN('Locations-Stops'!D3745)-2);"0")&amp;","&amp;IF('Locations-Stops'!E3745&lt;&gt;"";LEFT('Locations-Stops'!E3745;1)&amp;"."&amp;RIGHT('Locations-Stops'!E3745;LEN('Locations-Stops'!E3745)-1);"0")&amp;","&amp;IF('Locations-Stops'!G3745&lt;&gt;"";VLOOKUP('Locations-Stops'!G3745;Regions!A2:B300;2;FALSE);"0")&amp;","&amp;IF('Locations-Stops'!H3745&lt;&gt;"";VLOOKUP('Locations-Stops'!H3745;Regions!C2:D300;2;FALSE);"0")&amp;","&amp;IF('Locations-Stops'!I3745&lt;&gt;"";VLOOKUP('Locations-Stops'!I3745;Regions!F2:G300;2;FALSE);"0")&amp;","&amp;IF('Locations-Stops'!J3745&lt;&gt;"";VLOOKUP('Locations-Stops'!J3745;Regions!I2:J300;2;FALSE);"0")&amp;",'"&amp;IF('Locations-Stops'!K3745&lt;&gt;"";SUBSTITUTE('Locations-Stops'!K3745;"'";"\'");"")&amp;"','"&amp;IF('Locations-Stops'!L3745&lt;&gt;"";'Locations-Stops'!L3745;"")&amp;"','"&amp;IF('Locations-Stops'!M3745&lt;&gt;"";'Locations-Stops'!M3745;"")&amp;"','"&amp;IF('Locations-Stops'!N3745&lt;&gt;"";'Locations-Stops'!N3745;"")&amp;"', CURRENT_TIMESTAMP);"</v>
      </c>
    </row>
    <row r="3744" spans="3:6" x14ac:dyDescent="0.25">
      <c r="C3744" s="16">
        <v>3746</v>
      </c>
      <c r="D3744" s="16" t="s">
        <v>17780</v>
      </c>
      <c r="E3744" s="16" t="s">
        <v>4333</v>
      </c>
      <c r="F3744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3746;"'";"\'")&amp;"',"&amp;IF('Locations-Stops'!D3746&lt;&gt;"";LEFT('Locations-Stops'!D3746;2)&amp;"."&amp;RIGHT('Locations-Stops'!D3746;LEN('Locations-Stops'!D3746)-2);"0")&amp;","&amp;IF('Locations-Stops'!E3746&lt;&gt;"";LEFT('Locations-Stops'!E3746;1)&amp;"."&amp;RIGHT('Locations-Stops'!E3746;LEN('Locations-Stops'!E3746)-1);"0")&amp;","&amp;IF('Locations-Stops'!G3746&lt;&gt;"";VLOOKUP('Locations-Stops'!G3746;Regions!A2:B300;2;FALSE);"0")&amp;","&amp;IF('Locations-Stops'!H3746&lt;&gt;"";VLOOKUP('Locations-Stops'!H3746;Regions!C2:D300;2;FALSE);"0")&amp;","&amp;IF('Locations-Stops'!I3746&lt;&gt;"";VLOOKUP('Locations-Stops'!I3746;Regions!F2:G300;2;FALSE);"0")&amp;","&amp;IF('Locations-Stops'!J3746&lt;&gt;"";VLOOKUP('Locations-Stops'!J3746;Regions!I2:J300;2;FALSE);"0")&amp;",'"&amp;IF('Locations-Stops'!K3746&lt;&gt;"";SUBSTITUTE('Locations-Stops'!K3746;"'";"\'");"")&amp;"','"&amp;IF('Locations-Stops'!L3746&lt;&gt;"";'Locations-Stops'!L3746;"")&amp;"','"&amp;IF('Locations-Stops'!M3746&lt;&gt;"";'Locations-Stops'!M3746;"")&amp;"','"&amp;IF('Locations-Stops'!N3746&lt;&gt;"";'Locations-Stops'!N3746;"")&amp;"', CURRENT_TIMESTAMP);"</v>
      </c>
    </row>
    <row r="3745" spans="3:6" x14ac:dyDescent="0.25">
      <c r="C3745" s="16">
        <v>3747</v>
      </c>
      <c r="D3745" s="16" t="s">
        <v>17780</v>
      </c>
      <c r="E3745" s="16" t="s">
        <v>4333</v>
      </c>
      <c r="F374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3747;"'";"\'")&amp;"',"&amp;IF('Locations-Stops'!D3747&lt;&gt;"";LEFT('Locations-Stops'!D3747;2)&amp;"."&amp;RIGHT('Locations-Stops'!D3747;LEN('Locations-Stops'!D3747)-2);"0")&amp;","&amp;IF('Locations-Stops'!E3747&lt;&gt;"";LEFT('Locations-Stops'!E3747;1)&amp;"."&amp;RIGHT('Locations-Stops'!E3747;LEN('Locations-Stops'!E3747)-1);"0")&amp;","&amp;IF('Locations-Stops'!G3747&lt;&gt;"";VLOOKUP('Locations-Stops'!G3747;Regions!A2:B300;2;FALSE);"0")&amp;","&amp;IF('Locations-Stops'!H3747&lt;&gt;"";VLOOKUP('Locations-Stops'!H3747;Regions!C2:D300;2;FALSE);"0")&amp;","&amp;IF('Locations-Stops'!I3747&lt;&gt;"";VLOOKUP('Locations-Stops'!I3747;Regions!F2:G300;2;FALSE);"0")&amp;","&amp;IF('Locations-Stops'!J3747&lt;&gt;"";VLOOKUP('Locations-Stops'!J3747;Regions!I2:J300;2;FALSE);"0")&amp;",'"&amp;IF('Locations-Stops'!K3747&lt;&gt;"";SUBSTITUTE('Locations-Stops'!K3747;"'";"\'");"")&amp;"','"&amp;IF('Locations-Stops'!L3747&lt;&gt;"";'Locations-Stops'!L3747;"")&amp;"','"&amp;IF('Locations-Stops'!M3747&lt;&gt;"";'Locations-Stops'!M3747;"")&amp;"','"&amp;IF('Locations-Stops'!N3747&lt;&gt;"";'Locations-Stops'!N3747;"")&amp;"', CURRENT_TIMESTAMP);"</v>
      </c>
    </row>
    <row r="3746" spans="3:6" x14ac:dyDescent="0.25">
      <c r="C3746" s="16">
        <v>3748</v>
      </c>
      <c r="D3746" s="16" t="s">
        <v>17780</v>
      </c>
      <c r="E3746" s="16" t="s">
        <v>4333</v>
      </c>
      <c r="F374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3748;"'";"\'")&amp;"',"&amp;IF('Locations-Stops'!D3748&lt;&gt;"";LEFT('Locations-Stops'!D3748;2)&amp;"."&amp;RIGHT('Locations-Stops'!D3748;LEN('Locations-Stops'!D3748)-2);"0")&amp;","&amp;IF('Locations-Stops'!E3748&lt;&gt;"";LEFT('Locations-Stops'!E3748;1)&amp;"."&amp;RIGHT('Locations-Stops'!E3748;LEN('Locations-Stops'!E3748)-1);"0")&amp;","&amp;IF('Locations-Stops'!G3748&lt;&gt;"";VLOOKUP('Locations-Stops'!G3748;Regions!A2:B300;2;FALSE);"0")&amp;","&amp;IF('Locations-Stops'!H3748&lt;&gt;"";VLOOKUP('Locations-Stops'!H3748;Regions!C2:D300;2;FALSE);"0")&amp;","&amp;IF('Locations-Stops'!I3748&lt;&gt;"";VLOOKUP('Locations-Stops'!I3748;Regions!F2:G300;2;FALSE);"0")&amp;","&amp;IF('Locations-Stops'!J3748&lt;&gt;"";VLOOKUP('Locations-Stops'!J3748;Regions!I2:J300;2;FALSE);"0")&amp;",'"&amp;IF('Locations-Stops'!K3748&lt;&gt;"";SUBSTITUTE('Locations-Stops'!K3748;"'";"\'");"")&amp;"','"&amp;IF('Locations-Stops'!L3748&lt;&gt;"";'Locations-Stops'!L3748;"")&amp;"','"&amp;IF('Locations-Stops'!M3748&lt;&gt;"";'Locations-Stops'!M3748;"")&amp;"','"&amp;IF('Locations-Stops'!N3748&lt;&gt;"";'Locations-Stops'!N3748;"")&amp;"', CURRENT_TIMESTAMP);"</v>
      </c>
    </row>
    <row r="3747" spans="3:6" x14ac:dyDescent="0.25">
      <c r="C3747" s="16">
        <v>3749</v>
      </c>
      <c r="D3747" s="16" t="s">
        <v>17780</v>
      </c>
      <c r="E3747" s="16" t="s">
        <v>4333</v>
      </c>
      <c r="F374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3749;"'";"\'")&amp;"',"&amp;IF('Locations-Stops'!D3749&lt;&gt;"";LEFT('Locations-Stops'!D3749;2)&amp;"."&amp;RIGHT('Locations-Stops'!D3749;LEN('Locations-Stops'!D3749)-2);"0")&amp;","&amp;IF('Locations-Stops'!E3749&lt;&gt;"";LEFT('Locations-Stops'!E3749;1)&amp;"."&amp;RIGHT('Locations-Stops'!E3749;LEN('Locations-Stops'!E3749)-1);"0")&amp;","&amp;IF('Locations-Stops'!G3749&lt;&gt;"";VLOOKUP('Locations-Stops'!G3749;Regions!A2:B300;2;FALSE);"0")&amp;","&amp;IF('Locations-Stops'!H3749&lt;&gt;"";VLOOKUP('Locations-Stops'!H3749;Regions!C2:D300;2;FALSE);"0")&amp;","&amp;IF('Locations-Stops'!I3749&lt;&gt;"";VLOOKUP('Locations-Stops'!I3749;Regions!F2:G300;2;FALSE);"0")&amp;","&amp;IF('Locations-Stops'!J3749&lt;&gt;"";VLOOKUP('Locations-Stops'!J3749;Regions!I2:J300;2;FALSE);"0")&amp;",'"&amp;IF('Locations-Stops'!K3749&lt;&gt;"";SUBSTITUTE('Locations-Stops'!K3749;"'";"\'");"")&amp;"','"&amp;IF('Locations-Stops'!L3749&lt;&gt;"";'Locations-Stops'!L3749;"")&amp;"','"&amp;IF('Locations-Stops'!M3749&lt;&gt;"";'Locations-Stops'!M3749;"")&amp;"','"&amp;IF('Locations-Stops'!N3749&lt;&gt;"";'Locations-Stops'!N3749;"")&amp;"', CURRENT_TIMESTAMP);"</v>
      </c>
    </row>
    <row r="3748" spans="3:6" x14ac:dyDescent="0.25">
      <c r="C3748" s="16">
        <v>3750</v>
      </c>
      <c r="D3748" s="16" t="s">
        <v>17780</v>
      </c>
      <c r="E3748" s="16" t="s">
        <v>4333</v>
      </c>
      <c r="F3748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3750;"'";"\'")&amp;"',"&amp;IF('Locations-Stops'!D3750&lt;&gt;"";LEFT('Locations-Stops'!D3750;2)&amp;"."&amp;RIGHT('Locations-Stops'!D3750;LEN('Locations-Stops'!D3750)-2);"0")&amp;","&amp;IF('Locations-Stops'!E3750&lt;&gt;"";LEFT('Locations-Stops'!E3750;1)&amp;"."&amp;RIGHT('Locations-Stops'!E3750;LEN('Locations-Stops'!E3750)-1);"0")&amp;","&amp;IF('Locations-Stops'!G3750&lt;&gt;"";VLOOKUP('Locations-Stops'!G3750;Regions!A2:B300;2;FALSE);"0")&amp;","&amp;IF('Locations-Stops'!H3750&lt;&gt;"";VLOOKUP('Locations-Stops'!H3750;Regions!C2:D300;2;FALSE);"0")&amp;","&amp;IF('Locations-Stops'!I3750&lt;&gt;"";VLOOKUP('Locations-Stops'!I3750;Regions!F2:G300;2;FALSE);"0")&amp;","&amp;IF('Locations-Stops'!J3750&lt;&gt;"";VLOOKUP('Locations-Stops'!J3750;Regions!I2:J300;2;FALSE);"0")&amp;",'"&amp;IF('Locations-Stops'!K3750&lt;&gt;"";SUBSTITUTE('Locations-Stops'!K3750;"'";"\'");"")&amp;"','"&amp;IF('Locations-Stops'!L3750&lt;&gt;"";'Locations-Stops'!L3750;"")&amp;"','"&amp;IF('Locations-Stops'!M3750&lt;&gt;"";'Locations-Stops'!M3750;"")&amp;"','"&amp;IF('Locations-Stops'!N3750&lt;&gt;"";'Locations-Stops'!N3750;"")&amp;"', CURRENT_TIMESTAMP);"</v>
      </c>
    </row>
    <row r="3749" spans="3:6" x14ac:dyDescent="0.25">
      <c r="C3749" s="16">
        <v>3751</v>
      </c>
      <c r="D3749" s="16" t="s">
        <v>17780</v>
      </c>
      <c r="E3749" s="16" t="s">
        <v>4333</v>
      </c>
      <c r="F3749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3751;"'";"\'")&amp;"',"&amp;IF('Locations-Stops'!D3751&lt;&gt;"";LEFT('Locations-Stops'!D3751;2)&amp;"."&amp;RIGHT('Locations-Stops'!D3751;LEN('Locations-Stops'!D3751)-2);"0")&amp;","&amp;IF('Locations-Stops'!E3751&lt;&gt;"";LEFT('Locations-Stops'!E3751;1)&amp;"."&amp;RIGHT('Locations-Stops'!E3751;LEN('Locations-Stops'!E3751)-1);"0")&amp;","&amp;IF('Locations-Stops'!G3751&lt;&gt;"";VLOOKUP('Locations-Stops'!G3751;Regions!A2:B300;2;FALSE);"0")&amp;","&amp;IF('Locations-Stops'!H3751&lt;&gt;"";VLOOKUP('Locations-Stops'!H3751;Regions!C2:D300;2;FALSE);"0")&amp;","&amp;IF('Locations-Stops'!I3751&lt;&gt;"";VLOOKUP('Locations-Stops'!I3751;Regions!F2:G300;2;FALSE);"0")&amp;","&amp;IF('Locations-Stops'!J3751&lt;&gt;"";VLOOKUP('Locations-Stops'!J3751;Regions!I2:J300;2;FALSE);"0")&amp;",'"&amp;IF('Locations-Stops'!K3751&lt;&gt;"";SUBSTITUTE('Locations-Stops'!K3751;"'";"\'");"")&amp;"','"&amp;IF('Locations-Stops'!L3751&lt;&gt;"";'Locations-Stops'!L3751;"")&amp;"','"&amp;IF('Locations-Stops'!M3751&lt;&gt;"";'Locations-Stops'!M3751;"")&amp;"','"&amp;IF('Locations-Stops'!N3751&lt;&gt;"";'Locations-Stops'!N3751;"")&amp;"', CURRENT_TIMESTAMP);"</v>
      </c>
    </row>
    <row r="3750" spans="3:6" x14ac:dyDescent="0.25">
      <c r="C3750" s="16">
        <v>3752</v>
      </c>
      <c r="D3750" s="16" t="s">
        <v>17780</v>
      </c>
      <c r="E3750" s="16" t="s">
        <v>4333</v>
      </c>
      <c r="F3750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3752;"'";"\'")&amp;"',"&amp;IF('Locations-Stops'!D3752&lt;&gt;"";LEFT('Locations-Stops'!D3752;2)&amp;"."&amp;RIGHT('Locations-Stops'!D3752;LEN('Locations-Stops'!D3752)-2);"0")&amp;","&amp;IF('Locations-Stops'!E3752&lt;&gt;"";LEFT('Locations-Stops'!E3752;1)&amp;"."&amp;RIGHT('Locations-Stops'!E3752;LEN('Locations-Stops'!E3752)-1);"0")&amp;","&amp;IF('Locations-Stops'!G3752&lt;&gt;"";VLOOKUP('Locations-Stops'!G3752;Regions!A2:B300;2;FALSE);"0")&amp;","&amp;IF('Locations-Stops'!H3752&lt;&gt;"";VLOOKUP('Locations-Stops'!H3752;Regions!C2:D300;2;FALSE);"0")&amp;","&amp;IF('Locations-Stops'!I3752&lt;&gt;"";VLOOKUP('Locations-Stops'!I3752;Regions!F2:G300;2;FALSE);"0")&amp;","&amp;IF('Locations-Stops'!J3752&lt;&gt;"";VLOOKUP('Locations-Stops'!J3752;Regions!I2:J300;2;FALSE);"0")&amp;",'"&amp;IF('Locations-Stops'!K3752&lt;&gt;"";SUBSTITUTE('Locations-Stops'!K3752;"'";"\'");"")&amp;"','"&amp;IF('Locations-Stops'!L3752&lt;&gt;"";'Locations-Stops'!L3752;"")&amp;"','"&amp;IF('Locations-Stops'!M3752&lt;&gt;"";'Locations-Stops'!M3752;"")&amp;"','"&amp;IF('Locations-Stops'!N3752&lt;&gt;"";'Locations-Stops'!N3752;"")&amp;"', CURRENT_TIMESTAMP);"</v>
      </c>
    </row>
    <row r="3751" spans="3:6" x14ac:dyDescent="0.25">
      <c r="C3751" s="16">
        <v>3753</v>
      </c>
      <c r="D3751" s="16" t="s">
        <v>17780</v>
      </c>
      <c r="E3751" s="16" t="s">
        <v>4333</v>
      </c>
      <c r="F3751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3753;"'";"\'")&amp;"',"&amp;IF('Locations-Stops'!D3753&lt;&gt;"";LEFT('Locations-Stops'!D3753;2)&amp;"."&amp;RIGHT('Locations-Stops'!D3753;LEN('Locations-Stops'!D3753)-2);"0")&amp;","&amp;IF('Locations-Stops'!E3753&lt;&gt;"";LEFT('Locations-Stops'!E3753;1)&amp;"."&amp;RIGHT('Locations-Stops'!E3753;LEN('Locations-Stops'!E3753)-1);"0")&amp;","&amp;IF('Locations-Stops'!G3753&lt;&gt;"";VLOOKUP('Locations-Stops'!G3753;Regions!A2:B300;2;FALSE);"0")&amp;","&amp;IF('Locations-Stops'!H3753&lt;&gt;"";VLOOKUP('Locations-Stops'!H3753;Regions!C2:D300;2;FALSE);"0")&amp;","&amp;IF('Locations-Stops'!I3753&lt;&gt;"";VLOOKUP('Locations-Stops'!I3753;Regions!F2:G300;2;FALSE);"0")&amp;","&amp;IF('Locations-Stops'!J3753&lt;&gt;"";VLOOKUP('Locations-Stops'!J3753;Regions!I2:J300;2;FALSE);"0")&amp;",'"&amp;IF('Locations-Stops'!K3753&lt;&gt;"";SUBSTITUTE('Locations-Stops'!K3753;"'";"\'");"")&amp;"','"&amp;IF('Locations-Stops'!L3753&lt;&gt;"";'Locations-Stops'!L3753;"")&amp;"','"&amp;IF('Locations-Stops'!M3753&lt;&gt;"";'Locations-Stops'!M3753;"")&amp;"','"&amp;IF('Locations-Stops'!N3753&lt;&gt;"";'Locations-Stops'!N3753;"")&amp;"', CURRENT_TIMESTAMP);"</v>
      </c>
    </row>
    <row r="3752" spans="3:6" x14ac:dyDescent="0.25">
      <c r="C3752" s="16">
        <v>3754</v>
      </c>
      <c r="D3752" s="16" t="s">
        <v>17780</v>
      </c>
      <c r="E3752" s="16" t="s">
        <v>4333</v>
      </c>
      <c r="F3752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3754;"'";"\'")&amp;"',"&amp;IF('Locations-Stops'!D3754&lt;&gt;"";LEFT('Locations-Stops'!D3754;2)&amp;"."&amp;RIGHT('Locations-Stops'!D3754;LEN('Locations-Stops'!D3754)-2);"0")&amp;","&amp;IF('Locations-Stops'!E3754&lt;&gt;"";LEFT('Locations-Stops'!E3754;1)&amp;"."&amp;RIGHT('Locations-Stops'!E3754;LEN('Locations-Stops'!E3754)-1);"0")&amp;","&amp;IF('Locations-Stops'!G3754&lt;&gt;"";VLOOKUP('Locations-Stops'!G3754;Regions!A2:B300;2;FALSE);"0")&amp;","&amp;IF('Locations-Stops'!H3754&lt;&gt;"";VLOOKUP('Locations-Stops'!H3754;Regions!C2:D300;2;FALSE);"0")&amp;","&amp;IF('Locations-Stops'!I3754&lt;&gt;"";VLOOKUP('Locations-Stops'!I3754;Regions!F2:G300;2;FALSE);"0")&amp;","&amp;IF('Locations-Stops'!J3754&lt;&gt;"";VLOOKUP('Locations-Stops'!J3754;Regions!I2:J300;2;FALSE);"0")&amp;",'"&amp;IF('Locations-Stops'!K3754&lt;&gt;"";SUBSTITUTE('Locations-Stops'!K3754;"'";"\'");"")&amp;"','"&amp;IF('Locations-Stops'!L3754&lt;&gt;"";'Locations-Stops'!L3754;"")&amp;"','"&amp;IF('Locations-Stops'!M3754&lt;&gt;"";'Locations-Stops'!M3754;"")&amp;"','"&amp;IF('Locations-Stops'!N3754&lt;&gt;"";'Locations-Stops'!N3754;"")&amp;"', CURRENT_TIMESTAMP);"</v>
      </c>
    </row>
    <row r="3753" spans="3:6" x14ac:dyDescent="0.25">
      <c r="C3753" s="16">
        <v>3755</v>
      </c>
      <c r="D3753" s="16" t="s">
        <v>17780</v>
      </c>
      <c r="E3753" s="16" t="s">
        <v>4333</v>
      </c>
      <c r="F3753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3755;"'";"\'")&amp;"',"&amp;IF('Locations-Stops'!D3755&lt;&gt;"";LEFT('Locations-Stops'!D3755;2)&amp;"."&amp;RIGHT('Locations-Stops'!D3755;LEN('Locations-Stops'!D3755)-2);"0")&amp;","&amp;IF('Locations-Stops'!E3755&lt;&gt;"";LEFT('Locations-Stops'!E3755;1)&amp;"."&amp;RIGHT('Locations-Stops'!E3755;LEN('Locations-Stops'!E3755)-1);"0")&amp;","&amp;IF('Locations-Stops'!G3755&lt;&gt;"";VLOOKUP('Locations-Stops'!G3755;Regions!A2:B300;2;FALSE);"0")&amp;","&amp;IF('Locations-Stops'!H3755&lt;&gt;"";VLOOKUP('Locations-Stops'!H3755;Regions!C2:D300;2;FALSE);"0")&amp;","&amp;IF('Locations-Stops'!I3755&lt;&gt;"";VLOOKUP('Locations-Stops'!I3755;Regions!F2:G300;2;FALSE);"0")&amp;","&amp;IF('Locations-Stops'!J3755&lt;&gt;"";VLOOKUP('Locations-Stops'!J3755;Regions!I2:J300;2;FALSE);"0")&amp;",'"&amp;IF('Locations-Stops'!K3755&lt;&gt;"";SUBSTITUTE('Locations-Stops'!K3755;"'";"\'");"")&amp;"','"&amp;IF('Locations-Stops'!L3755&lt;&gt;"";'Locations-Stops'!L3755;"")&amp;"','"&amp;IF('Locations-Stops'!M3755&lt;&gt;"";'Locations-Stops'!M3755;"")&amp;"','"&amp;IF('Locations-Stops'!N3755&lt;&gt;"";'Locations-Stops'!N3755;"")&amp;"', CURRENT_TIMESTAMP);"</v>
      </c>
    </row>
    <row r="3754" spans="3:6" x14ac:dyDescent="0.25">
      <c r="C3754" s="16">
        <v>3756</v>
      </c>
      <c r="D3754" s="16" t="s">
        <v>17780</v>
      </c>
      <c r="E3754" s="16" t="s">
        <v>4333</v>
      </c>
      <c r="F3754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3756;"'";"\'")&amp;"',"&amp;IF('Locations-Stops'!D3756&lt;&gt;"";LEFT('Locations-Stops'!D3756;2)&amp;"."&amp;RIGHT('Locations-Stops'!D3756;LEN('Locations-Stops'!D3756)-2);"0")&amp;","&amp;IF('Locations-Stops'!E3756&lt;&gt;"";LEFT('Locations-Stops'!E3756;1)&amp;"."&amp;RIGHT('Locations-Stops'!E3756;LEN('Locations-Stops'!E3756)-1);"0")&amp;","&amp;IF('Locations-Stops'!G3756&lt;&gt;"";VLOOKUP('Locations-Stops'!G3756;Regions!A2:B300;2;FALSE);"0")&amp;","&amp;IF('Locations-Stops'!H3756&lt;&gt;"";VLOOKUP('Locations-Stops'!H3756;Regions!C2:D300;2;FALSE);"0")&amp;","&amp;IF('Locations-Stops'!I3756&lt;&gt;"";VLOOKUP('Locations-Stops'!I3756;Regions!F2:G300;2;FALSE);"0")&amp;","&amp;IF('Locations-Stops'!J3756&lt;&gt;"";VLOOKUP('Locations-Stops'!J3756;Regions!I2:J300;2;FALSE);"0")&amp;",'"&amp;IF('Locations-Stops'!K3756&lt;&gt;"";SUBSTITUTE('Locations-Stops'!K3756;"'";"\'");"")&amp;"','"&amp;IF('Locations-Stops'!L3756&lt;&gt;"";'Locations-Stops'!L3756;"")&amp;"','"&amp;IF('Locations-Stops'!M3756&lt;&gt;"";'Locations-Stops'!M3756;"")&amp;"','"&amp;IF('Locations-Stops'!N3756&lt;&gt;"";'Locations-Stops'!N3756;"")&amp;"', CURRENT_TIMESTAMP);"</v>
      </c>
    </row>
    <row r="3755" spans="3:6" x14ac:dyDescent="0.25">
      <c r="C3755" s="16">
        <v>3757</v>
      </c>
      <c r="D3755" s="16" t="s">
        <v>17780</v>
      </c>
      <c r="E3755" s="16" t="s">
        <v>4333</v>
      </c>
      <c r="F375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3757;"'";"\'")&amp;"',"&amp;IF('Locations-Stops'!D3757&lt;&gt;"";LEFT('Locations-Stops'!D3757;2)&amp;"."&amp;RIGHT('Locations-Stops'!D3757;LEN('Locations-Stops'!D3757)-2);"0")&amp;","&amp;IF('Locations-Stops'!E3757&lt;&gt;"";LEFT('Locations-Stops'!E3757;1)&amp;"."&amp;RIGHT('Locations-Stops'!E3757;LEN('Locations-Stops'!E3757)-1);"0")&amp;","&amp;IF('Locations-Stops'!G3757&lt;&gt;"";VLOOKUP('Locations-Stops'!G3757;Regions!A2:B300;2;FALSE);"0")&amp;","&amp;IF('Locations-Stops'!H3757&lt;&gt;"";VLOOKUP('Locations-Stops'!H3757;Regions!C2:D300;2;FALSE);"0")&amp;","&amp;IF('Locations-Stops'!I3757&lt;&gt;"";VLOOKUP('Locations-Stops'!I3757;Regions!F2:G300;2;FALSE);"0")&amp;","&amp;IF('Locations-Stops'!J3757&lt;&gt;"";VLOOKUP('Locations-Stops'!J3757;Regions!I2:J300;2;FALSE);"0")&amp;",'"&amp;IF('Locations-Stops'!K3757&lt;&gt;"";SUBSTITUTE('Locations-Stops'!K3757;"'";"\'");"")&amp;"','"&amp;IF('Locations-Stops'!L3757&lt;&gt;"";'Locations-Stops'!L3757;"")&amp;"','"&amp;IF('Locations-Stops'!M3757&lt;&gt;"";'Locations-Stops'!M3757;"")&amp;"','"&amp;IF('Locations-Stops'!N3757&lt;&gt;"";'Locations-Stops'!N3757;"")&amp;"', CURRENT_TIMESTAMP);"</v>
      </c>
    </row>
    <row r="3756" spans="3:6" x14ac:dyDescent="0.25">
      <c r="C3756" s="16">
        <v>3758</v>
      </c>
      <c r="D3756" s="16" t="s">
        <v>17780</v>
      </c>
      <c r="E3756" s="16" t="s">
        <v>4333</v>
      </c>
      <c r="F375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3758;"'";"\'")&amp;"',"&amp;IF('Locations-Stops'!D3758&lt;&gt;"";LEFT('Locations-Stops'!D3758;2)&amp;"."&amp;RIGHT('Locations-Stops'!D3758;LEN('Locations-Stops'!D3758)-2);"0")&amp;","&amp;IF('Locations-Stops'!E3758&lt;&gt;"";LEFT('Locations-Stops'!E3758;1)&amp;"."&amp;RIGHT('Locations-Stops'!E3758;LEN('Locations-Stops'!E3758)-1);"0")&amp;","&amp;IF('Locations-Stops'!G3758&lt;&gt;"";VLOOKUP('Locations-Stops'!G3758;Regions!A2:B300;2;FALSE);"0")&amp;","&amp;IF('Locations-Stops'!H3758&lt;&gt;"";VLOOKUP('Locations-Stops'!H3758;Regions!C2:D300;2;FALSE);"0")&amp;","&amp;IF('Locations-Stops'!I3758&lt;&gt;"";VLOOKUP('Locations-Stops'!I3758;Regions!F2:G300;2;FALSE);"0")&amp;","&amp;IF('Locations-Stops'!J3758&lt;&gt;"";VLOOKUP('Locations-Stops'!J3758;Regions!I2:J300;2;FALSE);"0")&amp;",'"&amp;IF('Locations-Stops'!K3758&lt;&gt;"";SUBSTITUTE('Locations-Stops'!K3758;"'";"\'");"")&amp;"','"&amp;IF('Locations-Stops'!L3758&lt;&gt;"";'Locations-Stops'!L3758;"")&amp;"','"&amp;IF('Locations-Stops'!M3758&lt;&gt;"";'Locations-Stops'!M3758;"")&amp;"','"&amp;IF('Locations-Stops'!N3758&lt;&gt;"";'Locations-Stops'!N3758;"")&amp;"', CURRENT_TIMESTAMP);"</v>
      </c>
    </row>
    <row r="3757" spans="3:6" x14ac:dyDescent="0.25">
      <c r="C3757" s="16">
        <v>3759</v>
      </c>
      <c r="D3757" s="16" t="s">
        <v>17780</v>
      </c>
      <c r="E3757" s="16" t="s">
        <v>4333</v>
      </c>
      <c r="F375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3759;"'";"\'")&amp;"',"&amp;IF('Locations-Stops'!D3759&lt;&gt;"";LEFT('Locations-Stops'!D3759;2)&amp;"."&amp;RIGHT('Locations-Stops'!D3759;LEN('Locations-Stops'!D3759)-2);"0")&amp;","&amp;IF('Locations-Stops'!E3759&lt;&gt;"";LEFT('Locations-Stops'!E3759;1)&amp;"."&amp;RIGHT('Locations-Stops'!E3759;LEN('Locations-Stops'!E3759)-1);"0")&amp;","&amp;IF('Locations-Stops'!G3759&lt;&gt;"";VLOOKUP('Locations-Stops'!G3759;Regions!A2:B300;2;FALSE);"0")&amp;","&amp;IF('Locations-Stops'!H3759&lt;&gt;"";VLOOKUP('Locations-Stops'!H3759;Regions!C2:D300;2;FALSE);"0")&amp;","&amp;IF('Locations-Stops'!I3759&lt;&gt;"";VLOOKUP('Locations-Stops'!I3759;Regions!F2:G300;2;FALSE);"0")&amp;","&amp;IF('Locations-Stops'!J3759&lt;&gt;"";VLOOKUP('Locations-Stops'!J3759;Regions!I2:J300;2;FALSE);"0")&amp;",'"&amp;IF('Locations-Stops'!K3759&lt;&gt;"";SUBSTITUTE('Locations-Stops'!K3759;"'";"\'");"")&amp;"','"&amp;IF('Locations-Stops'!L3759&lt;&gt;"";'Locations-Stops'!L3759;"")&amp;"','"&amp;IF('Locations-Stops'!M3759&lt;&gt;"";'Locations-Stops'!M3759;"")&amp;"','"&amp;IF('Locations-Stops'!N3759&lt;&gt;"";'Locations-Stops'!N3759;"")&amp;"', CURRENT_TIMESTAMP);"</v>
      </c>
    </row>
    <row r="3758" spans="3:6" x14ac:dyDescent="0.25">
      <c r="C3758" s="16">
        <v>3760</v>
      </c>
      <c r="D3758" s="16" t="s">
        <v>17780</v>
      </c>
      <c r="E3758" s="16" t="s">
        <v>4333</v>
      </c>
      <c r="F3758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3760;"'";"\'")&amp;"',"&amp;IF('Locations-Stops'!D3760&lt;&gt;"";LEFT('Locations-Stops'!D3760;2)&amp;"."&amp;RIGHT('Locations-Stops'!D3760;LEN('Locations-Stops'!D3760)-2);"0")&amp;","&amp;IF('Locations-Stops'!E3760&lt;&gt;"";LEFT('Locations-Stops'!E3760;1)&amp;"."&amp;RIGHT('Locations-Stops'!E3760;LEN('Locations-Stops'!E3760)-1);"0")&amp;","&amp;IF('Locations-Stops'!G3760&lt;&gt;"";VLOOKUP('Locations-Stops'!G3760;Regions!A2:B300;2;FALSE);"0")&amp;","&amp;IF('Locations-Stops'!H3760&lt;&gt;"";VLOOKUP('Locations-Stops'!H3760;Regions!C2:D300;2;FALSE);"0")&amp;","&amp;IF('Locations-Stops'!I3760&lt;&gt;"";VLOOKUP('Locations-Stops'!I3760;Regions!F2:G300;2;FALSE);"0")&amp;","&amp;IF('Locations-Stops'!J3760&lt;&gt;"";VLOOKUP('Locations-Stops'!J3760;Regions!I2:J300;2;FALSE);"0")&amp;",'"&amp;IF('Locations-Stops'!K3760&lt;&gt;"";SUBSTITUTE('Locations-Stops'!K3760;"'";"\'");"")&amp;"','"&amp;IF('Locations-Stops'!L3760&lt;&gt;"";'Locations-Stops'!L3760;"")&amp;"','"&amp;IF('Locations-Stops'!M3760&lt;&gt;"";'Locations-Stops'!M3760;"")&amp;"','"&amp;IF('Locations-Stops'!N3760&lt;&gt;"";'Locations-Stops'!N3760;"")&amp;"', CURRENT_TIMESTAMP);"</v>
      </c>
    </row>
    <row r="3759" spans="3:6" x14ac:dyDescent="0.25">
      <c r="C3759" s="16">
        <v>3761</v>
      </c>
      <c r="D3759" s="16" t="s">
        <v>17780</v>
      </c>
      <c r="E3759" s="16" t="s">
        <v>4333</v>
      </c>
      <c r="F3759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3761;"'";"\'")&amp;"',"&amp;IF('Locations-Stops'!D3761&lt;&gt;"";LEFT('Locations-Stops'!D3761;2)&amp;"."&amp;RIGHT('Locations-Stops'!D3761;LEN('Locations-Stops'!D3761)-2);"0")&amp;","&amp;IF('Locations-Stops'!E3761&lt;&gt;"";LEFT('Locations-Stops'!E3761;1)&amp;"."&amp;RIGHT('Locations-Stops'!E3761;LEN('Locations-Stops'!E3761)-1);"0")&amp;","&amp;IF('Locations-Stops'!G3761&lt;&gt;"";VLOOKUP('Locations-Stops'!G3761;Regions!A2:B300;2;FALSE);"0")&amp;","&amp;IF('Locations-Stops'!H3761&lt;&gt;"";VLOOKUP('Locations-Stops'!H3761;Regions!C2:D300;2;FALSE);"0")&amp;","&amp;IF('Locations-Stops'!I3761&lt;&gt;"";VLOOKUP('Locations-Stops'!I3761;Regions!F2:G300;2;FALSE);"0")&amp;","&amp;IF('Locations-Stops'!J3761&lt;&gt;"";VLOOKUP('Locations-Stops'!J3761;Regions!I2:J300;2;FALSE);"0")&amp;",'"&amp;IF('Locations-Stops'!K3761&lt;&gt;"";SUBSTITUTE('Locations-Stops'!K3761;"'";"\'");"")&amp;"','"&amp;IF('Locations-Stops'!L3761&lt;&gt;"";'Locations-Stops'!L3761;"")&amp;"','"&amp;IF('Locations-Stops'!M3761&lt;&gt;"";'Locations-Stops'!M3761;"")&amp;"','"&amp;IF('Locations-Stops'!N3761&lt;&gt;"";'Locations-Stops'!N3761;"")&amp;"', CURRENT_TIMESTAMP);"</v>
      </c>
    </row>
    <row r="3760" spans="3:6" x14ac:dyDescent="0.25">
      <c r="C3760" s="16">
        <v>3762</v>
      </c>
      <c r="D3760" s="16" t="s">
        <v>17780</v>
      </c>
      <c r="E3760" s="16" t="s">
        <v>4333</v>
      </c>
      <c r="F3760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3762;"'";"\'")&amp;"',"&amp;IF('Locations-Stops'!D3762&lt;&gt;"";LEFT('Locations-Stops'!D3762;2)&amp;"."&amp;RIGHT('Locations-Stops'!D3762;LEN('Locations-Stops'!D3762)-2);"0")&amp;","&amp;IF('Locations-Stops'!E3762&lt;&gt;"";LEFT('Locations-Stops'!E3762;1)&amp;"."&amp;RIGHT('Locations-Stops'!E3762;LEN('Locations-Stops'!E3762)-1);"0")&amp;","&amp;IF('Locations-Stops'!G3762&lt;&gt;"";VLOOKUP('Locations-Stops'!G3762;Regions!A2:B300;2;FALSE);"0")&amp;","&amp;IF('Locations-Stops'!H3762&lt;&gt;"";VLOOKUP('Locations-Stops'!H3762;Regions!C2:D300;2;FALSE);"0")&amp;","&amp;IF('Locations-Stops'!I3762&lt;&gt;"";VLOOKUP('Locations-Stops'!I3762;Regions!F2:G300;2;FALSE);"0")&amp;","&amp;IF('Locations-Stops'!J3762&lt;&gt;"";VLOOKUP('Locations-Stops'!J3762;Regions!I2:J300;2;FALSE);"0")&amp;",'"&amp;IF('Locations-Stops'!K3762&lt;&gt;"";SUBSTITUTE('Locations-Stops'!K3762;"'";"\'");"")&amp;"','"&amp;IF('Locations-Stops'!L3762&lt;&gt;"";'Locations-Stops'!L3762;"")&amp;"','"&amp;IF('Locations-Stops'!M3762&lt;&gt;"";'Locations-Stops'!M3762;"")&amp;"','"&amp;IF('Locations-Stops'!N3762&lt;&gt;"";'Locations-Stops'!N3762;"")&amp;"', CURRENT_TIMESTAMP);"</v>
      </c>
    </row>
    <row r="3761" spans="3:6" x14ac:dyDescent="0.25">
      <c r="C3761" s="16">
        <v>3763</v>
      </c>
      <c r="D3761" s="16" t="s">
        <v>17780</v>
      </c>
      <c r="E3761" s="16" t="s">
        <v>4333</v>
      </c>
      <c r="F3761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3763;"'";"\'")&amp;"',"&amp;IF('Locations-Stops'!D3763&lt;&gt;"";LEFT('Locations-Stops'!D3763;2)&amp;"."&amp;RIGHT('Locations-Stops'!D3763;LEN('Locations-Stops'!D3763)-2);"0")&amp;","&amp;IF('Locations-Stops'!E3763&lt;&gt;"";LEFT('Locations-Stops'!E3763;1)&amp;"."&amp;RIGHT('Locations-Stops'!E3763;LEN('Locations-Stops'!E3763)-1);"0")&amp;","&amp;IF('Locations-Stops'!G3763&lt;&gt;"";VLOOKUP('Locations-Stops'!G3763;Regions!A2:B300;2;FALSE);"0")&amp;","&amp;IF('Locations-Stops'!H3763&lt;&gt;"";VLOOKUP('Locations-Stops'!H3763;Regions!C2:D300;2;FALSE);"0")&amp;","&amp;IF('Locations-Stops'!I3763&lt;&gt;"";VLOOKUP('Locations-Stops'!I3763;Regions!F2:G300;2;FALSE);"0")&amp;","&amp;IF('Locations-Stops'!J3763&lt;&gt;"";VLOOKUP('Locations-Stops'!J3763;Regions!I2:J300;2;FALSE);"0")&amp;",'"&amp;IF('Locations-Stops'!K3763&lt;&gt;"";SUBSTITUTE('Locations-Stops'!K3763;"'";"\'");"")&amp;"','"&amp;IF('Locations-Stops'!L3763&lt;&gt;"";'Locations-Stops'!L3763;"")&amp;"','"&amp;IF('Locations-Stops'!M3763&lt;&gt;"";'Locations-Stops'!M3763;"")&amp;"','"&amp;IF('Locations-Stops'!N3763&lt;&gt;"";'Locations-Stops'!N3763;"")&amp;"', CURRENT_TIMESTAMP);"</v>
      </c>
    </row>
    <row r="3762" spans="3:6" x14ac:dyDescent="0.25">
      <c r="C3762" s="16">
        <v>3764</v>
      </c>
      <c r="D3762" s="16" t="s">
        <v>17780</v>
      </c>
      <c r="E3762" s="16" t="s">
        <v>4333</v>
      </c>
      <c r="F3762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3764;"'";"\'")&amp;"',"&amp;IF('Locations-Stops'!D3764&lt;&gt;"";LEFT('Locations-Stops'!D3764;2)&amp;"."&amp;RIGHT('Locations-Stops'!D3764;LEN('Locations-Stops'!D3764)-2);"0")&amp;","&amp;IF('Locations-Stops'!E3764&lt;&gt;"";LEFT('Locations-Stops'!E3764;1)&amp;"."&amp;RIGHT('Locations-Stops'!E3764;LEN('Locations-Stops'!E3764)-1);"0")&amp;","&amp;IF('Locations-Stops'!G3764&lt;&gt;"";VLOOKUP('Locations-Stops'!G3764;Regions!A2:B300;2;FALSE);"0")&amp;","&amp;IF('Locations-Stops'!H3764&lt;&gt;"";VLOOKUP('Locations-Stops'!H3764;Regions!C2:D300;2;FALSE);"0")&amp;","&amp;IF('Locations-Stops'!I3764&lt;&gt;"";VLOOKUP('Locations-Stops'!I3764;Regions!F2:G300;2;FALSE);"0")&amp;","&amp;IF('Locations-Stops'!J3764&lt;&gt;"";VLOOKUP('Locations-Stops'!J3764;Regions!I2:J300;2;FALSE);"0")&amp;",'"&amp;IF('Locations-Stops'!K3764&lt;&gt;"";SUBSTITUTE('Locations-Stops'!K3764;"'";"\'");"")&amp;"','"&amp;IF('Locations-Stops'!L3764&lt;&gt;"";'Locations-Stops'!L3764;"")&amp;"','"&amp;IF('Locations-Stops'!M3764&lt;&gt;"";'Locations-Stops'!M3764;"")&amp;"','"&amp;IF('Locations-Stops'!N3764&lt;&gt;"";'Locations-Stops'!N3764;"")&amp;"', CURRENT_TIMESTAMP);"</v>
      </c>
    </row>
    <row r="3763" spans="3:6" x14ac:dyDescent="0.25">
      <c r="C3763" s="16">
        <v>3765</v>
      </c>
      <c r="D3763" s="16" t="s">
        <v>17780</v>
      </c>
      <c r="E3763" s="16" t="s">
        <v>4333</v>
      </c>
      <c r="F3763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3765;"'";"\'")&amp;"',"&amp;IF('Locations-Stops'!D3765&lt;&gt;"";LEFT('Locations-Stops'!D3765;2)&amp;"."&amp;RIGHT('Locations-Stops'!D3765;LEN('Locations-Stops'!D3765)-2);"0")&amp;","&amp;IF('Locations-Stops'!E3765&lt;&gt;"";LEFT('Locations-Stops'!E3765;1)&amp;"."&amp;RIGHT('Locations-Stops'!E3765;LEN('Locations-Stops'!E3765)-1);"0")&amp;","&amp;IF('Locations-Stops'!G3765&lt;&gt;"";VLOOKUP('Locations-Stops'!G3765;Regions!A2:B300;2;FALSE);"0")&amp;","&amp;IF('Locations-Stops'!H3765&lt;&gt;"";VLOOKUP('Locations-Stops'!H3765;Regions!C2:D300;2;FALSE);"0")&amp;","&amp;IF('Locations-Stops'!I3765&lt;&gt;"";VLOOKUP('Locations-Stops'!I3765;Regions!F2:G300;2;FALSE);"0")&amp;","&amp;IF('Locations-Stops'!J3765&lt;&gt;"";VLOOKUP('Locations-Stops'!J3765;Regions!I2:J300;2;FALSE);"0")&amp;",'"&amp;IF('Locations-Stops'!K3765&lt;&gt;"";SUBSTITUTE('Locations-Stops'!K3765;"'";"\'");"")&amp;"','"&amp;IF('Locations-Stops'!L3765&lt;&gt;"";'Locations-Stops'!L3765;"")&amp;"','"&amp;IF('Locations-Stops'!M3765&lt;&gt;"";'Locations-Stops'!M3765;"")&amp;"','"&amp;IF('Locations-Stops'!N3765&lt;&gt;"";'Locations-Stops'!N3765;"")&amp;"', CURRENT_TIMESTAMP);"</v>
      </c>
    </row>
    <row r="3764" spans="3:6" x14ac:dyDescent="0.25">
      <c r="C3764" s="16">
        <v>3766</v>
      </c>
      <c r="D3764" s="16" t="s">
        <v>17780</v>
      </c>
      <c r="E3764" s="16" t="s">
        <v>4333</v>
      </c>
      <c r="F3764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3766;"'";"\'")&amp;"',"&amp;IF('Locations-Stops'!D3766&lt;&gt;"";LEFT('Locations-Stops'!D3766;2)&amp;"."&amp;RIGHT('Locations-Stops'!D3766;LEN('Locations-Stops'!D3766)-2);"0")&amp;","&amp;IF('Locations-Stops'!E3766&lt;&gt;"";LEFT('Locations-Stops'!E3766;1)&amp;"."&amp;RIGHT('Locations-Stops'!E3766;LEN('Locations-Stops'!E3766)-1);"0")&amp;","&amp;IF('Locations-Stops'!G3766&lt;&gt;"";VLOOKUP('Locations-Stops'!G3766;Regions!A2:B300;2;FALSE);"0")&amp;","&amp;IF('Locations-Stops'!H3766&lt;&gt;"";VLOOKUP('Locations-Stops'!H3766;Regions!C2:D300;2;FALSE);"0")&amp;","&amp;IF('Locations-Stops'!I3766&lt;&gt;"";VLOOKUP('Locations-Stops'!I3766;Regions!F2:G300;2;FALSE);"0")&amp;","&amp;IF('Locations-Stops'!J3766&lt;&gt;"";VLOOKUP('Locations-Stops'!J3766;Regions!I2:J300;2;FALSE);"0")&amp;",'"&amp;IF('Locations-Stops'!K3766&lt;&gt;"";SUBSTITUTE('Locations-Stops'!K3766;"'";"\'");"")&amp;"','"&amp;IF('Locations-Stops'!L3766&lt;&gt;"";'Locations-Stops'!L3766;"")&amp;"','"&amp;IF('Locations-Stops'!M3766&lt;&gt;"";'Locations-Stops'!M3766;"")&amp;"','"&amp;IF('Locations-Stops'!N3766&lt;&gt;"";'Locations-Stops'!N3766;"")&amp;"', CURRENT_TIMESTAMP);"</v>
      </c>
    </row>
    <row r="3765" spans="3:6" x14ac:dyDescent="0.25">
      <c r="C3765" s="16">
        <v>3767</v>
      </c>
      <c r="D3765" s="16" t="s">
        <v>17780</v>
      </c>
      <c r="E3765" s="16" t="s">
        <v>4333</v>
      </c>
      <c r="F376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3767;"'";"\'")&amp;"',"&amp;IF('Locations-Stops'!D3767&lt;&gt;"";LEFT('Locations-Stops'!D3767;2)&amp;"."&amp;RIGHT('Locations-Stops'!D3767;LEN('Locations-Stops'!D3767)-2);"0")&amp;","&amp;IF('Locations-Stops'!E3767&lt;&gt;"";LEFT('Locations-Stops'!E3767;1)&amp;"."&amp;RIGHT('Locations-Stops'!E3767;LEN('Locations-Stops'!E3767)-1);"0")&amp;","&amp;IF('Locations-Stops'!G3767&lt;&gt;"";VLOOKUP('Locations-Stops'!G3767;Regions!A2:B300;2;FALSE);"0")&amp;","&amp;IF('Locations-Stops'!H3767&lt;&gt;"";VLOOKUP('Locations-Stops'!H3767;Regions!C2:D300;2;FALSE);"0")&amp;","&amp;IF('Locations-Stops'!I3767&lt;&gt;"";VLOOKUP('Locations-Stops'!I3767;Regions!F2:G300;2;FALSE);"0")&amp;","&amp;IF('Locations-Stops'!J3767&lt;&gt;"";VLOOKUP('Locations-Stops'!J3767;Regions!I2:J300;2;FALSE);"0")&amp;",'"&amp;IF('Locations-Stops'!K3767&lt;&gt;"";SUBSTITUTE('Locations-Stops'!K3767;"'";"\'");"")&amp;"','"&amp;IF('Locations-Stops'!L3767&lt;&gt;"";'Locations-Stops'!L3767;"")&amp;"','"&amp;IF('Locations-Stops'!M3767&lt;&gt;"";'Locations-Stops'!M3767;"")&amp;"','"&amp;IF('Locations-Stops'!N3767&lt;&gt;"";'Locations-Stops'!N3767;"")&amp;"', CURRENT_TIMESTAMP);"</v>
      </c>
    </row>
    <row r="3766" spans="3:6" x14ac:dyDescent="0.25">
      <c r="C3766" s="16">
        <v>3768</v>
      </c>
      <c r="D3766" s="16" t="s">
        <v>17780</v>
      </c>
      <c r="E3766" s="16" t="s">
        <v>4333</v>
      </c>
      <c r="F376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3768;"'";"\'")&amp;"',"&amp;IF('Locations-Stops'!D3768&lt;&gt;"";LEFT('Locations-Stops'!D3768;2)&amp;"."&amp;RIGHT('Locations-Stops'!D3768;LEN('Locations-Stops'!D3768)-2);"0")&amp;","&amp;IF('Locations-Stops'!E3768&lt;&gt;"";LEFT('Locations-Stops'!E3768;1)&amp;"."&amp;RIGHT('Locations-Stops'!E3768;LEN('Locations-Stops'!E3768)-1);"0")&amp;","&amp;IF('Locations-Stops'!G3768&lt;&gt;"";VLOOKUP('Locations-Stops'!G3768;Regions!A2:B300;2;FALSE);"0")&amp;","&amp;IF('Locations-Stops'!H3768&lt;&gt;"";VLOOKUP('Locations-Stops'!H3768;Regions!C2:D300;2;FALSE);"0")&amp;","&amp;IF('Locations-Stops'!I3768&lt;&gt;"";VLOOKUP('Locations-Stops'!I3768;Regions!F2:G300;2;FALSE);"0")&amp;","&amp;IF('Locations-Stops'!J3768&lt;&gt;"";VLOOKUP('Locations-Stops'!J3768;Regions!I2:J300;2;FALSE);"0")&amp;",'"&amp;IF('Locations-Stops'!K3768&lt;&gt;"";SUBSTITUTE('Locations-Stops'!K3768;"'";"\'");"")&amp;"','"&amp;IF('Locations-Stops'!L3768&lt;&gt;"";'Locations-Stops'!L3768;"")&amp;"','"&amp;IF('Locations-Stops'!M3768&lt;&gt;"";'Locations-Stops'!M3768;"")&amp;"','"&amp;IF('Locations-Stops'!N3768&lt;&gt;"";'Locations-Stops'!N3768;"")&amp;"', CURRENT_TIMESTAMP);"</v>
      </c>
    </row>
    <row r="3767" spans="3:6" x14ac:dyDescent="0.25">
      <c r="C3767" s="16">
        <v>3769</v>
      </c>
      <c r="D3767" s="16" t="s">
        <v>17780</v>
      </c>
      <c r="E3767" s="16" t="s">
        <v>4333</v>
      </c>
      <c r="F376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3769;"'";"\'")&amp;"',"&amp;IF('Locations-Stops'!D3769&lt;&gt;"";LEFT('Locations-Stops'!D3769;2)&amp;"."&amp;RIGHT('Locations-Stops'!D3769;LEN('Locations-Stops'!D3769)-2);"0")&amp;","&amp;IF('Locations-Stops'!E3769&lt;&gt;"";LEFT('Locations-Stops'!E3769;1)&amp;"."&amp;RIGHT('Locations-Stops'!E3769;LEN('Locations-Stops'!E3769)-1);"0")&amp;","&amp;IF('Locations-Stops'!G3769&lt;&gt;"";VLOOKUP('Locations-Stops'!G3769;Regions!A2:B300;2;FALSE);"0")&amp;","&amp;IF('Locations-Stops'!H3769&lt;&gt;"";VLOOKUP('Locations-Stops'!H3769;Regions!C2:D300;2;FALSE);"0")&amp;","&amp;IF('Locations-Stops'!I3769&lt;&gt;"";VLOOKUP('Locations-Stops'!I3769;Regions!F2:G300;2;FALSE);"0")&amp;","&amp;IF('Locations-Stops'!J3769&lt;&gt;"";VLOOKUP('Locations-Stops'!J3769;Regions!I2:J300;2;FALSE);"0")&amp;",'"&amp;IF('Locations-Stops'!K3769&lt;&gt;"";SUBSTITUTE('Locations-Stops'!K3769;"'";"\'");"")&amp;"','"&amp;IF('Locations-Stops'!L3769&lt;&gt;"";'Locations-Stops'!L3769;"")&amp;"','"&amp;IF('Locations-Stops'!M3769&lt;&gt;"";'Locations-Stops'!M3769;"")&amp;"','"&amp;IF('Locations-Stops'!N3769&lt;&gt;"";'Locations-Stops'!N3769;"")&amp;"', CURRENT_TIMESTAMP);"</v>
      </c>
    </row>
    <row r="3768" spans="3:6" x14ac:dyDescent="0.25">
      <c r="C3768" s="16">
        <v>3770</v>
      </c>
      <c r="D3768" s="16" t="s">
        <v>17780</v>
      </c>
      <c r="E3768" s="16" t="s">
        <v>4333</v>
      </c>
      <c r="F3768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3770;"'";"\'")&amp;"',"&amp;IF('Locations-Stops'!D3770&lt;&gt;"";LEFT('Locations-Stops'!D3770;2)&amp;"."&amp;RIGHT('Locations-Stops'!D3770;LEN('Locations-Stops'!D3770)-2);"0")&amp;","&amp;IF('Locations-Stops'!E3770&lt;&gt;"";LEFT('Locations-Stops'!E3770;1)&amp;"."&amp;RIGHT('Locations-Stops'!E3770;LEN('Locations-Stops'!E3770)-1);"0")&amp;","&amp;IF('Locations-Stops'!G3770&lt;&gt;"";VLOOKUP('Locations-Stops'!G3770;Regions!A2:B300;2;FALSE);"0")&amp;","&amp;IF('Locations-Stops'!H3770&lt;&gt;"";VLOOKUP('Locations-Stops'!H3770;Regions!C2:D300;2;FALSE);"0")&amp;","&amp;IF('Locations-Stops'!I3770&lt;&gt;"";VLOOKUP('Locations-Stops'!I3770;Regions!F2:G300;2;FALSE);"0")&amp;","&amp;IF('Locations-Stops'!J3770&lt;&gt;"";VLOOKUP('Locations-Stops'!J3770;Regions!I2:J300;2;FALSE);"0")&amp;",'"&amp;IF('Locations-Stops'!K3770&lt;&gt;"";SUBSTITUTE('Locations-Stops'!K3770;"'";"\'");"")&amp;"','"&amp;IF('Locations-Stops'!L3770&lt;&gt;"";'Locations-Stops'!L3770;"")&amp;"','"&amp;IF('Locations-Stops'!M3770&lt;&gt;"";'Locations-Stops'!M3770;"")&amp;"','"&amp;IF('Locations-Stops'!N3770&lt;&gt;"";'Locations-Stops'!N3770;"")&amp;"', CURRENT_TIMESTAMP);"</v>
      </c>
    </row>
    <row r="3769" spans="3:6" x14ac:dyDescent="0.25">
      <c r="C3769" s="16">
        <v>3771</v>
      </c>
      <c r="D3769" s="16" t="s">
        <v>17780</v>
      </c>
      <c r="E3769" s="16" t="s">
        <v>4333</v>
      </c>
      <c r="F3769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3771;"'";"\'")&amp;"',"&amp;IF('Locations-Stops'!D3771&lt;&gt;"";LEFT('Locations-Stops'!D3771;2)&amp;"."&amp;RIGHT('Locations-Stops'!D3771;LEN('Locations-Stops'!D3771)-2);"0")&amp;","&amp;IF('Locations-Stops'!E3771&lt;&gt;"";LEFT('Locations-Stops'!E3771;1)&amp;"."&amp;RIGHT('Locations-Stops'!E3771;LEN('Locations-Stops'!E3771)-1);"0")&amp;","&amp;IF('Locations-Stops'!G3771&lt;&gt;"";VLOOKUP('Locations-Stops'!G3771;Regions!A2:B300;2;FALSE);"0")&amp;","&amp;IF('Locations-Stops'!H3771&lt;&gt;"";VLOOKUP('Locations-Stops'!H3771;Regions!C2:D300;2;FALSE);"0")&amp;","&amp;IF('Locations-Stops'!I3771&lt;&gt;"";VLOOKUP('Locations-Stops'!I3771;Regions!F2:G300;2;FALSE);"0")&amp;","&amp;IF('Locations-Stops'!J3771&lt;&gt;"";VLOOKUP('Locations-Stops'!J3771;Regions!I2:J300;2;FALSE);"0")&amp;",'"&amp;IF('Locations-Stops'!K3771&lt;&gt;"";SUBSTITUTE('Locations-Stops'!K3771;"'";"\'");"")&amp;"','"&amp;IF('Locations-Stops'!L3771&lt;&gt;"";'Locations-Stops'!L3771;"")&amp;"','"&amp;IF('Locations-Stops'!M3771&lt;&gt;"";'Locations-Stops'!M3771;"")&amp;"','"&amp;IF('Locations-Stops'!N3771&lt;&gt;"";'Locations-Stops'!N3771;"")&amp;"', CURRENT_TIMESTAMP);"</v>
      </c>
    </row>
    <row r="3770" spans="3:6" x14ac:dyDescent="0.25">
      <c r="C3770" s="16">
        <v>3772</v>
      </c>
      <c r="D3770" s="16" t="s">
        <v>17780</v>
      </c>
      <c r="E3770" s="16" t="s">
        <v>4333</v>
      </c>
      <c r="F3770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3772;"'";"\'")&amp;"',"&amp;IF('Locations-Stops'!D3772&lt;&gt;"";LEFT('Locations-Stops'!D3772;2)&amp;"."&amp;RIGHT('Locations-Stops'!D3772;LEN('Locations-Stops'!D3772)-2);"0")&amp;","&amp;IF('Locations-Stops'!E3772&lt;&gt;"";LEFT('Locations-Stops'!E3772;1)&amp;"."&amp;RIGHT('Locations-Stops'!E3772;LEN('Locations-Stops'!E3772)-1);"0")&amp;","&amp;IF('Locations-Stops'!G3772&lt;&gt;"";VLOOKUP('Locations-Stops'!G3772;Regions!A2:B300;2;FALSE);"0")&amp;","&amp;IF('Locations-Stops'!H3772&lt;&gt;"";VLOOKUP('Locations-Stops'!H3772;Regions!C2:D300;2;FALSE);"0")&amp;","&amp;IF('Locations-Stops'!I3772&lt;&gt;"";VLOOKUP('Locations-Stops'!I3772;Regions!F2:G300;2;FALSE);"0")&amp;","&amp;IF('Locations-Stops'!J3772&lt;&gt;"";VLOOKUP('Locations-Stops'!J3772;Regions!I2:J300;2;FALSE);"0")&amp;",'"&amp;IF('Locations-Stops'!K3772&lt;&gt;"";SUBSTITUTE('Locations-Stops'!K3772;"'";"\'");"")&amp;"','"&amp;IF('Locations-Stops'!L3772&lt;&gt;"";'Locations-Stops'!L3772;"")&amp;"','"&amp;IF('Locations-Stops'!M3772&lt;&gt;"";'Locations-Stops'!M3772;"")&amp;"','"&amp;IF('Locations-Stops'!N3772&lt;&gt;"";'Locations-Stops'!N3772;"")&amp;"', CURRENT_TIMESTAMP);"</v>
      </c>
    </row>
    <row r="3771" spans="3:6" x14ac:dyDescent="0.25">
      <c r="C3771" s="16">
        <v>3773</v>
      </c>
      <c r="D3771" s="16" t="s">
        <v>17780</v>
      </c>
      <c r="E3771" s="16" t="s">
        <v>4333</v>
      </c>
      <c r="F3771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3773;"'";"\'")&amp;"',"&amp;IF('Locations-Stops'!D3773&lt;&gt;"";LEFT('Locations-Stops'!D3773;2)&amp;"."&amp;RIGHT('Locations-Stops'!D3773;LEN('Locations-Stops'!D3773)-2);"0")&amp;","&amp;IF('Locations-Stops'!E3773&lt;&gt;"";LEFT('Locations-Stops'!E3773;1)&amp;"."&amp;RIGHT('Locations-Stops'!E3773;LEN('Locations-Stops'!E3773)-1);"0")&amp;","&amp;IF('Locations-Stops'!G3773&lt;&gt;"";VLOOKUP('Locations-Stops'!G3773;Regions!A2:B300;2;FALSE);"0")&amp;","&amp;IF('Locations-Stops'!H3773&lt;&gt;"";VLOOKUP('Locations-Stops'!H3773;Regions!C2:D300;2;FALSE);"0")&amp;","&amp;IF('Locations-Stops'!I3773&lt;&gt;"";VLOOKUP('Locations-Stops'!I3773;Regions!F2:G300;2;FALSE);"0")&amp;","&amp;IF('Locations-Stops'!J3773&lt;&gt;"";VLOOKUP('Locations-Stops'!J3773;Regions!I2:J300;2;FALSE);"0")&amp;",'"&amp;IF('Locations-Stops'!K3773&lt;&gt;"";SUBSTITUTE('Locations-Stops'!K3773;"'";"\'");"")&amp;"','"&amp;IF('Locations-Stops'!L3773&lt;&gt;"";'Locations-Stops'!L3773;"")&amp;"','"&amp;IF('Locations-Stops'!M3773&lt;&gt;"";'Locations-Stops'!M3773;"")&amp;"','"&amp;IF('Locations-Stops'!N3773&lt;&gt;"";'Locations-Stops'!N3773;"")&amp;"', CURRENT_TIMESTAMP);"</v>
      </c>
    </row>
    <row r="3772" spans="3:6" x14ac:dyDescent="0.25">
      <c r="C3772" s="16">
        <v>3774</v>
      </c>
      <c r="D3772" s="16" t="s">
        <v>17780</v>
      </c>
      <c r="E3772" s="16" t="s">
        <v>4333</v>
      </c>
      <c r="F3772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3774;"'";"\'")&amp;"',"&amp;IF('Locations-Stops'!D3774&lt;&gt;"";LEFT('Locations-Stops'!D3774;2)&amp;"."&amp;RIGHT('Locations-Stops'!D3774;LEN('Locations-Stops'!D3774)-2);"0")&amp;","&amp;IF('Locations-Stops'!E3774&lt;&gt;"";LEFT('Locations-Stops'!E3774;1)&amp;"."&amp;RIGHT('Locations-Stops'!E3774;LEN('Locations-Stops'!E3774)-1);"0")&amp;","&amp;IF('Locations-Stops'!G3774&lt;&gt;"";VLOOKUP('Locations-Stops'!G3774;Regions!A2:B300;2;FALSE);"0")&amp;","&amp;IF('Locations-Stops'!H3774&lt;&gt;"";VLOOKUP('Locations-Stops'!H3774;Regions!C2:D300;2;FALSE);"0")&amp;","&amp;IF('Locations-Stops'!I3774&lt;&gt;"";VLOOKUP('Locations-Stops'!I3774;Regions!F2:G300;2;FALSE);"0")&amp;","&amp;IF('Locations-Stops'!J3774&lt;&gt;"";VLOOKUP('Locations-Stops'!J3774;Regions!I2:J300;2;FALSE);"0")&amp;",'"&amp;IF('Locations-Stops'!K3774&lt;&gt;"";SUBSTITUTE('Locations-Stops'!K3774;"'";"\'");"")&amp;"','"&amp;IF('Locations-Stops'!L3774&lt;&gt;"";'Locations-Stops'!L3774;"")&amp;"','"&amp;IF('Locations-Stops'!M3774&lt;&gt;"";'Locations-Stops'!M3774;"")&amp;"','"&amp;IF('Locations-Stops'!N3774&lt;&gt;"";'Locations-Stops'!N3774;"")&amp;"', CURRENT_TIMESTAMP);"</v>
      </c>
    </row>
    <row r="3773" spans="3:6" x14ac:dyDescent="0.25">
      <c r="C3773" s="16">
        <v>3775</v>
      </c>
      <c r="D3773" s="16" t="s">
        <v>17780</v>
      </c>
      <c r="E3773" s="16" t="s">
        <v>4333</v>
      </c>
      <c r="F3773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3775;"'";"\'")&amp;"',"&amp;IF('Locations-Stops'!D3775&lt;&gt;"";LEFT('Locations-Stops'!D3775;2)&amp;"."&amp;RIGHT('Locations-Stops'!D3775;LEN('Locations-Stops'!D3775)-2);"0")&amp;","&amp;IF('Locations-Stops'!E3775&lt;&gt;"";LEFT('Locations-Stops'!E3775;1)&amp;"."&amp;RIGHT('Locations-Stops'!E3775;LEN('Locations-Stops'!E3775)-1);"0")&amp;","&amp;IF('Locations-Stops'!G3775&lt;&gt;"";VLOOKUP('Locations-Stops'!G3775;Regions!A2:B300;2;FALSE);"0")&amp;","&amp;IF('Locations-Stops'!H3775&lt;&gt;"";VLOOKUP('Locations-Stops'!H3775;Regions!C2:D300;2;FALSE);"0")&amp;","&amp;IF('Locations-Stops'!I3775&lt;&gt;"";VLOOKUP('Locations-Stops'!I3775;Regions!F2:G300;2;FALSE);"0")&amp;","&amp;IF('Locations-Stops'!J3775&lt;&gt;"";VLOOKUP('Locations-Stops'!J3775;Regions!I2:J300;2;FALSE);"0")&amp;",'"&amp;IF('Locations-Stops'!K3775&lt;&gt;"";SUBSTITUTE('Locations-Stops'!K3775;"'";"\'");"")&amp;"','"&amp;IF('Locations-Stops'!L3775&lt;&gt;"";'Locations-Stops'!L3775;"")&amp;"','"&amp;IF('Locations-Stops'!M3775&lt;&gt;"";'Locations-Stops'!M3775;"")&amp;"','"&amp;IF('Locations-Stops'!N3775&lt;&gt;"";'Locations-Stops'!N3775;"")&amp;"', CURRENT_TIMESTAMP);"</v>
      </c>
    </row>
    <row r="3774" spans="3:6" x14ac:dyDescent="0.25">
      <c r="C3774" s="16">
        <v>3776</v>
      </c>
      <c r="D3774" s="16" t="s">
        <v>17780</v>
      </c>
      <c r="E3774" s="16" t="s">
        <v>4333</v>
      </c>
      <c r="F3774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3776;"'";"\'")&amp;"',"&amp;IF('Locations-Stops'!D3776&lt;&gt;"";LEFT('Locations-Stops'!D3776;2)&amp;"."&amp;RIGHT('Locations-Stops'!D3776;LEN('Locations-Stops'!D3776)-2);"0")&amp;","&amp;IF('Locations-Stops'!E3776&lt;&gt;"";LEFT('Locations-Stops'!E3776;1)&amp;"."&amp;RIGHT('Locations-Stops'!E3776;LEN('Locations-Stops'!E3776)-1);"0")&amp;","&amp;IF('Locations-Stops'!G3776&lt;&gt;"";VLOOKUP('Locations-Stops'!G3776;Regions!A2:B300;2;FALSE);"0")&amp;","&amp;IF('Locations-Stops'!H3776&lt;&gt;"";VLOOKUP('Locations-Stops'!H3776;Regions!C2:D300;2;FALSE);"0")&amp;","&amp;IF('Locations-Stops'!I3776&lt;&gt;"";VLOOKUP('Locations-Stops'!I3776;Regions!F2:G300;2;FALSE);"0")&amp;","&amp;IF('Locations-Stops'!J3776&lt;&gt;"";VLOOKUP('Locations-Stops'!J3776;Regions!I2:J300;2;FALSE);"0")&amp;",'"&amp;IF('Locations-Stops'!K3776&lt;&gt;"";SUBSTITUTE('Locations-Stops'!K3776;"'";"\'");"")&amp;"','"&amp;IF('Locations-Stops'!L3776&lt;&gt;"";'Locations-Stops'!L3776;"")&amp;"','"&amp;IF('Locations-Stops'!M3776&lt;&gt;"";'Locations-Stops'!M3776;"")&amp;"','"&amp;IF('Locations-Stops'!N3776&lt;&gt;"";'Locations-Stops'!N3776;"")&amp;"', CURRENT_TIMESTAMP);"</v>
      </c>
    </row>
    <row r="3775" spans="3:6" x14ac:dyDescent="0.25">
      <c r="C3775" s="16">
        <v>3777</v>
      </c>
      <c r="D3775" s="16" t="s">
        <v>17780</v>
      </c>
      <c r="E3775" s="16" t="s">
        <v>4333</v>
      </c>
      <c r="F3775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3777;"'";"\'")&amp;"',"&amp;IF('Locations-Stops'!D3777&lt;&gt;"";LEFT('Locations-Stops'!D3777;2)&amp;"."&amp;RIGHT('Locations-Stops'!D3777;LEN('Locations-Stops'!D3777)-2);"0")&amp;","&amp;IF('Locations-Stops'!E3777&lt;&gt;"";LEFT('Locations-Stops'!E3777;1)&amp;"."&amp;RIGHT('Locations-Stops'!E3777;LEN('Locations-Stops'!E3777)-1);"0")&amp;","&amp;IF('Locations-Stops'!G3777&lt;&gt;"";VLOOKUP('Locations-Stops'!G3777;Regions!A2:B300;2;FALSE);"0")&amp;","&amp;IF('Locations-Stops'!H3777&lt;&gt;"";VLOOKUP('Locations-Stops'!H3777;Regions!C2:D300;2;FALSE);"0")&amp;","&amp;IF('Locations-Stops'!I3777&lt;&gt;"";VLOOKUP('Locations-Stops'!I3777;Regions!F2:G300;2;FALSE);"0")&amp;","&amp;IF('Locations-Stops'!J3777&lt;&gt;"";VLOOKUP('Locations-Stops'!J3777;Regions!I2:J300;2;FALSE);"0")&amp;",'"&amp;IF('Locations-Stops'!K3777&lt;&gt;"";SUBSTITUTE('Locations-Stops'!K3777;"'";"\'");"")&amp;"','"&amp;IF('Locations-Stops'!L3777&lt;&gt;"";'Locations-Stops'!L3777;"")&amp;"','"&amp;IF('Locations-Stops'!M3777&lt;&gt;"";'Locations-Stops'!M3777;"")&amp;"','"&amp;IF('Locations-Stops'!N3777&lt;&gt;"";'Locations-Stops'!N3777;"")&amp;"', CURRENT_TIMESTAMP);"</v>
      </c>
    </row>
    <row r="3776" spans="3:6" x14ac:dyDescent="0.25">
      <c r="C3776" s="16">
        <v>3778</v>
      </c>
      <c r="D3776" s="16" t="s">
        <v>17780</v>
      </c>
      <c r="E3776" s="16" t="s">
        <v>4333</v>
      </c>
      <c r="F3776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3778;"'";"\'")&amp;"',"&amp;IF('Locations-Stops'!D3778&lt;&gt;"";LEFT('Locations-Stops'!D3778;2)&amp;"."&amp;RIGHT('Locations-Stops'!D3778;LEN('Locations-Stops'!D3778)-2);"0")&amp;","&amp;IF('Locations-Stops'!E3778&lt;&gt;"";LEFT('Locations-Stops'!E3778;1)&amp;"."&amp;RIGHT('Locations-Stops'!E3778;LEN('Locations-Stops'!E3778)-1);"0")&amp;","&amp;IF('Locations-Stops'!G3778&lt;&gt;"";VLOOKUP('Locations-Stops'!G3778;Regions!A2:B300;2;FALSE);"0")&amp;","&amp;IF('Locations-Stops'!H3778&lt;&gt;"";VLOOKUP('Locations-Stops'!H3778;Regions!C2:D300;2;FALSE);"0")&amp;","&amp;IF('Locations-Stops'!I3778&lt;&gt;"";VLOOKUP('Locations-Stops'!I3778;Regions!F2:G300;2;FALSE);"0")&amp;","&amp;IF('Locations-Stops'!J3778&lt;&gt;"";VLOOKUP('Locations-Stops'!J3778;Regions!I2:J300;2;FALSE);"0")&amp;",'"&amp;IF('Locations-Stops'!K3778&lt;&gt;"";SUBSTITUTE('Locations-Stops'!K3778;"'";"\'");"")&amp;"','"&amp;IF('Locations-Stops'!L3778&lt;&gt;"";'Locations-Stops'!L3778;"")&amp;"','"&amp;IF('Locations-Stops'!M3778&lt;&gt;"";'Locations-Stops'!M3778;"")&amp;"','"&amp;IF('Locations-Stops'!N3778&lt;&gt;"";'Locations-Stops'!N3778;"")&amp;"', CURRENT_TIMESTAMP);"</v>
      </c>
    </row>
    <row r="3777" spans="3:6" x14ac:dyDescent="0.25">
      <c r="C3777" s="16">
        <v>3779</v>
      </c>
      <c r="D3777" s="16" t="s">
        <v>17780</v>
      </c>
      <c r="E3777" s="16" t="s">
        <v>4333</v>
      </c>
      <c r="F3777" s="16" t="str">
        <f t="shared" si="58"/>
        <v>"INSERT INTO `locations` (`id`, `name`, `latitude`, `longitude`, `province`, `region_1`, `region_2`, `region_3`, `street`, `number`, `postal`, `img`, `last_modified`) VALUES (NULL,'"&amp;SUBSTITUTE('Locations-Stops'!F3779;"'";"\'")&amp;"',"&amp;IF('Locations-Stops'!D3779&lt;&gt;"";LEFT('Locations-Stops'!D3779;2)&amp;"."&amp;RIGHT('Locations-Stops'!D3779;LEN('Locations-Stops'!D3779)-2);"0")&amp;","&amp;IF('Locations-Stops'!E3779&lt;&gt;"";LEFT('Locations-Stops'!E3779;1)&amp;"."&amp;RIGHT('Locations-Stops'!E3779;LEN('Locations-Stops'!E3779)-1);"0")&amp;","&amp;IF('Locations-Stops'!G3779&lt;&gt;"";VLOOKUP('Locations-Stops'!G3779;Regions!A2:B300;2;FALSE);"0")&amp;","&amp;IF('Locations-Stops'!H3779&lt;&gt;"";VLOOKUP('Locations-Stops'!H3779;Regions!C2:D300;2;FALSE);"0")&amp;","&amp;IF('Locations-Stops'!I3779&lt;&gt;"";VLOOKUP('Locations-Stops'!I3779;Regions!F2:G300;2;FALSE);"0")&amp;","&amp;IF('Locations-Stops'!J3779&lt;&gt;"";VLOOKUP('Locations-Stops'!J3779;Regions!I2:J300;2;FALSE);"0")&amp;",'"&amp;IF('Locations-Stops'!K3779&lt;&gt;"";SUBSTITUTE('Locations-Stops'!K3779;"'";"\'");"")&amp;"','"&amp;IF('Locations-Stops'!L3779&lt;&gt;"";'Locations-Stops'!L3779;"")&amp;"','"&amp;IF('Locations-Stops'!M3779&lt;&gt;"";'Locations-Stops'!M3779;"")&amp;"','"&amp;IF('Locations-Stops'!N3779&lt;&gt;"";'Locations-Stops'!N3779;"")&amp;"', CURRENT_TIMESTAMP);"</v>
      </c>
    </row>
    <row r="3778" spans="3:6" x14ac:dyDescent="0.25">
      <c r="C3778" s="16">
        <v>3780</v>
      </c>
      <c r="D3778" s="16" t="s">
        <v>17780</v>
      </c>
      <c r="E3778" s="16" t="s">
        <v>4333</v>
      </c>
      <c r="F3778" s="16" t="str">
        <f t="shared" ref="F3778:F3841" si="59">SUBSTITUTE(D3778, "_NUM_", C3778)</f>
        <v>"INSERT INTO `locations` (`id`, `name`, `latitude`, `longitude`, `province`, `region_1`, `region_2`, `region_3`, `street`, `number`, `postal`, `img`, `last_modified`) VALUES (NULL,'"&amp;SUBSTITUTE('Locations-Stops'!F3780;"'";"\'")&amp;"',"&amp;IF('Locations-Stops'!D3780&lt;&gt;"";LEFT('Locations-Stops'!D3780;2)&amp;"."&amp;RIGHT('Locations-Stops'!D3780;LEN('Locations-Stops'!D3780)-2);"0")&amp;","&amp;IF('Locations-Stops'!E3780&lt;&gt;"";LEFT('Locations-Stops'!E3780;1)&amp;"."&amp;RIGHT('Locations-Stops'!E3780;LEN('Locations-Stops'!E3780)-1);"0")&amp;","&amp;IF('Locations-Stops'!G3780&lt;&gt;"";VLOOKUP('Locations-Stops'!G3780;Regions!A2:B300;2;FALSE);"0")&amp;","&amp;IF('Locations-Stops'!H3780&lt;&gt;"";VLOOKUP('Locations-Stops'!H3780;Regions!C2:D300;2;FALSE);"0")&amp;","&amp;IF('Locations-Stops'!I3780&lt;&gt;"";VLOOKUP('Locations-Stops'!I3780;Regions!F2:G300;2;FALSE);"0")&amp;","&amp;IF('Locations-Stops'!J3780&lt;&gt;"";VLOOKUP('Locations-Stops'!J3780;Regions!I2:J300;2;FALSE);"0")&amp;",'"&amp;IF('Locations-Stops'!K3780&lt;&gt;"";SUBSTITUTE('Locations-Stops'!K3780;"'";"\'");"")&amp;"','"&amp;IF('Locations-Stops'!L3780&lt;&gt;"";'Locations-Stops'!L3780;"")&amp;"','"&amp;IF('Locations-Stops'!M3780&lt;&gt;"";'Locations-Stops'!M3780;"")&amp;"','"&amp;IF('Locations-Stops'!N3780&lt;&gt;"";'Locations-Stops'!N3780;"")&amp;"', CURRENT_TIMESTAMP);"</v>
      </c>
    </row>
    <row r="3779" spans="3:6" x14ac:dyDescent="0.25">
      <c r="C3779" s="16">
        <v>3781</v>
      </c>
      <c r="D3779" s="16" t="s">
        <v>17780</v>
      </c>
      <c r="E3779" s="16" t="s">
        <v>4333</v>
      </c>
      <c r="F377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3781;"'";"\'")&amp;"',"&amp;IF('Locations-Stops'!D3781&lt;&gt;"";LEFT('Locations-Stops'!D3781;2)&amp;"."&amp;RIGHT('Locations-Stops'!D3781;LEN('Locations-Stops'!D3781)-2);"0")&amp;","&amp;IF('Locations-Stops'!E3781&lt;&gt;"";LEFT('Locations-Stops'!E3781;1)&amp;"."&amp;RIGHT('Locations-Stops'!E3781;LEN('Locations-Stops'!E3781)-1);"0")&amp;","&amp;IF('Locations-Stops'!G3781&lt;&gt;"";VLOOKUP('Locations-Stops'!G3781;Regions!A2:B300;2;FALSE);"0")&amp;","&amp;IF('Locations-Stops'!H3781&lt;&gt;"";VLOOKUP('Locations-Stops'!H3781;Regions!C2:D300;2;FALSE);"0")&amp;","&amp;IF('Locations-Stops'!I3781&lt;&gt;"";VLOOKUP('Locations-Stops'!I3781;Regions!F2:G300;2;FALSE);"0")&amp;","&amp;IF('Locations-Stops'!J3781&lt;&gt;"";VLOOKUP('Locations-Stops'!J3781;Regions!I2:J300;2;FALSE);"0")&amp;",'"&amp;IF('Locations-Stops'!K3781&lt;&gt;"";SUBSTITUTE('Locations-Stops'!K3781;"'";"\'");"")&amp;"','"&amp;IF('Locations-Stops'!L3781&lt;&gt;"";'Locations-Stops'!L3781;"")&amp;"','"&amp;IF('Locations-Stops'!M3781&lt;&gt;"";'Locations-Stops'!M3781;"")&amp;"','"&amp;IF('Locations-Stops'!N3781&lt;&gt;"";'Locations-Stops'!N3781;"")&amp;"', CURRENT_TIMESTAMP);"</v>
      </c>
    </row>
    <row r="3780" spans="3:6" x14ac:dyDescent="0.25">
      <c r="C3780" s="16">
        <v>3782</v>
      </c>
      <c r="D3780" s="16" t="s">
        <v>17780</v>
      </c>
      <c r="E3780" s="16" t="s">
        <v>4333</v>
      </c>
      <c r="F378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3782;"'";"\'")&amp;"',"&amp;IF('Locations-Stops'!D3782&lt;&gt;"";LEFT('Locations-Stops'!D3782;2)&amp;"."&amp;RIGHT('Locations-Stops'!D3782;LEN('Locations-Stops'!D3782)-2);"0")&amp;","&amp;IF('Locations-Stops'!E3782&lt;&gt;"";LEFT('Locations-Stops'!E3782;1)&amp;"."&amp;RIGHT('Locations-Stops'!E3782;LEN('Locations-Stops'!E3782)-1);"0")&amp;","&amp;IF('Locations-Stops'!G3782&lt;&gt;"";VLOOKUP('Locations-Stops'!G3782;Regions!A2:B300;2;FALSE);"0")&amp;","&amp;IF('Locations-Stops'!H3782&lt;&gt;"";VLOOKUP('Locations-Stops'!H3782;Regions!C2:D300;2;FALSE);"0")&amp;","&amp;IF('Locations-Stops'!I3782&lt;&gt;"";VLOOKUP('Locations-Stops'!I3782;Regions!F2:G300;2;FALSE);"0")&amp;","&amp;IF('Locations-Stops'!J3782&lt;&gt;"";VLOOKUP('Locations-Stops'!J3782;Regions!I2:J300;2;FALSE);"0")&amp;",'"&amp;IF('Locations-Stops'!K3782&lt;&gt;"";SUBSTITUTE('Locations-Stops'!K3782;"'";"\'");"")&amp;"','"&amp;IF('Locations-Stops'!L3782&lt;&gt;"";'Locations-Stops'!L3782;"")&amp;"','"&amp;IF('Locations-Stops'!M3782&lt;&gt;"";'Locations-Stops'!M3782;"")&amp;"','"&amp;IF('Locations-Stops'!N3782&lt;&gt;"";'Locations-Stops'!N3782;"")&amp;"', CURRENT_TIMESTAMP);"</v>
      </c>
    </row>
    <row r="3781" spans="3:6" x14ac:dyDescent="0.25">
      <c r="C3781" s="16">
        <v>3783</v>
      </c>
      <c r="D3781" s="16" t="s">
        <v>17780</v>
      </c>
      <c r="E3781" s="16" t="s">
        <v>4333</v>
      </c>
      <c r="F378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3783;"'";"\'")&amp;"',"&amp;IF('Locations-Stops'!D3783&lt;&gt;"";LEFT('Locations-Stops'!D3783;2)&amp;"."&amp;RIGHT('Locations-Stops'!D3783;LEN('Locations-Stops'!D3783)-2);"0")&amp;","&amp;IF('Locations-Stops'!E3783&lt;&gt;"";LEFT('Locations-Stops'!E3783;1)&amp;"."&amp;RIGHT('Locations-Stops'!E3783;LEN('Locations-Stops'!E3783)-1);"0")&amp;","&amp;IF('Locations-Stops'!G3783&lt;&gt;"";VLOOKUP('Locations-Stops'!G3783;Regions!A2:B300;2;FALSE);"0")&amp;","&amp;IF('Locations-Stops'!H3783&lt;&gt;"";VLOOKUP('Locations-Stops'!H3783;Regions!C2:D300;2;FALSE);"0")&amp;","&amp;IF('Locations-Stops'!I3783&lt;&gt;"";VLOOKUP('Locations-Stops'!I3783;Regions!F2:G300;2;FALSE);"0")&amp;","&amp;IF('Locations-Stops'!J3783&lt;&gt;"";VLOOKUP('Locations-Stops'!J3783;Regions!I2:J300;2;FALSE);"0")&amp;",'"&amp;IF('Locations-Stops'!K3783&lt;&gt;"";SUBSTITUTE('Locations-Stops'!K3783;"'";"\'");"")&amp;"','"&amp;IF('Locations-Stops'!L3783&lt;&gt;"";'Locations-Stops'!L3783;"")&amp;"','"&amp;IF('Locations-Stops'!M3783&lt;&gt;"";'Locations-Stops'!M3783;"")&amp;"','"&amp;IF('Locations-Stops'!N3783&lt;&gt;"";'Locations-Stops'!N3783;"")&amp;"', CURRENT_TIMESTAMP);"</v>
      </c>
    </row>
    <row r="3782" spans="3:6" x14ac:dyDescent="0.25">
      <c r="C3782" s="16">
        <v>3784</v>
      </c>
      <c r="D3782" s="16" t="s">
        <v>17780</v>
      </c>
      <c r="E3782" s="16" t="s">
        <v>4333</v>
      </c>
      <c r="F3782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3784;"'";"\'")&amp;"',"&amp;IF('Locations-Stops'!D3784&lt;&gt;"";LEFT('Locations-Stops'!D3784;2)&amp;"."&amp;RIGHT('Locations-Stops'!D3784;LEN('Locations-Stops'!D3784)-2);"0")&amp;","&amp;IF('Locations-Stops'!E3784&lt;&gt;"";LEFT('Locations-Stops'!E3784;1)&amp;"."&amp;RIGHT('Locations-Stops'!E3784;LEN('Locations-Stops'!E3784)-1);"0")&amp;","&amp;IF('Locations-Stops'!G3784&lt;&gt;"";VLOOKUP('Locations-Stops'!G3784;Regions!A2:B300;2;FALSE);"0")&amp;","&amp;IF('Locations-Stops'!H3784&lt;&gt;"";VLOOKUP('Locations-Stops'!H3784;Regions!C2:D300;2;FALSE);"0")&amp;","&amp;IF('Locations-Stops'!I3784&lt;&gt;"";VLOOKUP('Locations-Stops'!I3784;Regions!F2:G300;2;FALSE);"0")&amp;","&amp;IF('Locations-Stops'!J3784&lt;&gt;"";VLOOKUP('Locations-Stops'!J3784;Regions!I2:J300;2;FALSE);"0")&amp;",'"&amp;IF('Locations-Stops'!K3784&lt;&gt;"";SUBSTITUTE('Locations-Stops'!K3784;"'";"\'");"")&amp;"','"&amp;IF('Locations-Stops'!L3784&lt;&gt;"";'Locations-Stops'!L3784;"")&amp;"','"&amp;IF('Locations-Stops'!M3784&lt;&gt;"";'Locations-Stops'!M3784;"")&amp;"','"&amp;IF('Locations-Stops'!N3784&lt;&gt;"";'Locations-Stops'!N3784;"")&amp;"', CURRENT_TIMESTAMP);"</v>
      </c>
    </row>
    <row r="3783" spans="3:6" x14ac:dyDescent="0.25">
      <c r="C3783" s="16">
        <v>3785</v>
      </c>
      <c r="D3783" s="16" t="s">
        <v>17780</v>
      </c>
      <c r="E3783" s="16" t="s">
        <v>4333</v>
      </c>
      <c r="F3783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3785;"'";"\'")&amp;"',"&amp;IF('Locations-Stops'!D3785&lt;&gt;"";LEFT('Locations-Stops'!D3785;2)&amp;"."&amp;RIGHT('Locations-Stops'!D3785;LEN('Locations-Stops'!D3785)-2);"0")&amp;","&amp;IF('Locations-Stops'!E3785&lt;&gt;"";LEFT('Locations-Stops'!E3785;1)&amp;"."&amp;RIGHT('Locations-Stops'!E3785;LEN('Locations-Stops'!E3785)-1);"0")&amp;","&amp;IF('Locations-Stops'!G3785&lt;&gt;"";VLOOKUP('Locations-Stops'!G3785;Regions!A2:B300;2;FALSE);"0")&amp;","&amp;IF('Locations-Stops'!H3785&lt;&gt;"";VLOOKUP('Locations-Stops'!H3785;Regions!C2:D300;2;FALSE);"0")&amp;","&amp;IF('Locations-Stops'!I3785&lt;&gt;"";VLOOKUP('Locations-Stops'!I3785;Regions!F2:G300;2;FALSE);"0")&amp;","&amp;IF('Locations-Stops'!J3785&lt;&gt;"";VLOOKUP('Locations-Stops'!J3785;Regions!I2:J300;2;FALSE);"0")&amp;",'"&amp;IF('Locations-Stops'!K3785&lt;&gt;"";SUBSTITUTE('Locations-Stops'!K3785;"'";"\'");"")&amp;"','"&amp;IF('Locations-Stops'!L3785&lt;&gt;"";'Locations-Stops'!L3785;"")&amp;"','"&amp;IF('Locations-Stops'!M3785&lt;&gt;"";'Locations-Stops'!M3785;"")&amp;"','"&amp;IF('Locations-Stops'!N3785&lt;&gt;"";'Locations-Stops'!N3785;"")&amp;"', CURRENT_TIMESTAMP);"</v>
      </c>
    </row>
    <row r="3784" spans="3:6" x14ac:dyDescent="0.25">
      <c r="C3784" s="16">
        <v>3786</v>
      </c>
      <c r="D3784" s="16" t="s">
        <v>17780</v>
      </c>
      <c r="E3784" s="16" t="s">
        <v>4333</v>
      </c>
      <c r="F3784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3786;"'";"\'")&amp;"',"&amp;IF('Locations-Stops'!D3786&lt;&gt;"";LEFT('Locations-Stops'!D3786;2)&amp;"."&amp;RIGHT('Locations-Stops'!D3786;LEN('Locations-Stops'!D3786)-2);"0")&amp;","&amp;IF('Locations-Stops'!E3786&lt;&gt;"";LEFT('Locations-Stops'!E3786;1)&amp;"."&amp;RIGHT('Locations-Stops'!E3786;LEN('Locations-Stops'!E3786)-1);"0")&amp;","&amp;IF('Locations-Stops'!G3786&lt;&gt;"";VLOOKUP('Locations-Stops'!G3786;Regions!A2:B300;2;FALSE);"0")&amp;","&amp;IF('Locations-Stops'!H3786&lt;&gt;"";VLOOKUP('Locations-Stops'!H3786;Regions!C2:D300;2;FALSE);"0")&amp;","&amp;IF('Locations-Stops'!I3786&lt;&gt;"";VLOOKUP('Locations-Stops'!I3786;Regions!F2:G300;2;FALSE);"0")&amp;","&amp;IF('Locations-Stops'!J3786&lt;&gt;"";VLOOKUP('Locations-Stops'!J3786;Regions!I2:J300;2;FALSE);"0")&amp;",'"&amp;IF('Locations-Stops'!K3786&lt;&gt;"";SUBSTITUTE('Locations-Stops'!K3786;"'";"\'");"")&amp;"','"&amp;IF('Locations-Stops'!L3786&lt;&gt;"";'Locations-Stops'!L3786;"")&amp;"','"&amp;IF('Locations-Stops'!M3786&lt;&gt;"";'Locations-Stops'!M3786;"")&amp;"','"&amp;IF('Locations-Stops'!N3786&lt;&gt;"";'Locations-Stops'!N3786;"")&amp;"', CURRENT_TIMESTAMP);"</v>
      </c>
    </row>
    <row r="3785" spans="3:6" x14ac:dyDescent="0.25">
      <c r="C3785" s="16">
        <v>3787</v>
      </c>
      <c r="D3785" s="16" t="s">
        <v>17780</v>
      </c>
      <c r="E3785" s="16" t="s">
        <v>4333</v>
      </c>
      <c r="F3785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3787;"'";"\'")&amp;"',"&amp;IF('Locations-Stops'!D3787&lt;&gt;"";LEFT('Locations-Stops'!D3787;2)&amp;"."&amp;RIGHT('Locations-Stops'!D3787;LEN('Locations-Stops'!D3787)-2);"0")&amp;","&amp;IF('Locations-Stops'!E3787&lt;&gt;"";LEFT('Locations-Stops'!E3787;1)&amp;"."&amp;RIGHT('Locations-Stops'!E3787;LEN('Locations-Stops'!E3787)-1);"0")&amp;","&amp;IF('Locations-Stops'!G3787&lt;&gt;"";VLOOKUP('Locations-Stops'!G3787;Regions!A2:B300;2;FALSE);"0")&amp;","&amp;IF('Locations-Stops'!H3787&lt;&gt;"";VLOOKUP('Locations-Stops'!H3787;Regions!C2:D300;2;FALSE);"0")&amp;","&amp;IF('Locations-Stops'!I3787&lt;&gt;"";VLOOKUP('Locations-Stops'!I3787;Regions!F2:G300;2;FALSE);"0")&amp;","&amp;IF('Locations-Stops'!J3787&lt;&gt;"";VLOOKUP('Locations-Stops'!J3787;Regions!I2:J300;2;FALSE);"0")&amp;",'"&amp;IF('Locations-Stops'!K3787&lt;&gt;"";SUBSTITUTE('Locations-Stops'!K3787;"'";"\'");"")&amp;"','"&amp;IF('Locations-Stops'!L3787&lt;&gt;"";'Locations-Stops'!L3787;"")&amp;"','"&amp;IF('Locations-Stops'!M3787&lt;&gt;"";'Locations-Stops'!M3787;"")&amp;"','"&amp;IF('Locations-Stops'!N3787&lt;&gt;"";'Locations-Stops'!N3787;"")&amp;"', CURRENT_TIMESTAMP);"</v>
      </c>
    </row>
    <row r="3786" spans="3:6" x14ac:dyDescent="0.25">
      <c r="C3786" s="16">
        <v>3788</v>
      </c>
      <c r="D3786" s="16" t="s">
        <v>17780</v>
      </c>
      <c r="E3786" s="16" t="s">
        <v>4333</v>
      </c>
      <c r="F3786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3788;"'";"\'")&amp;"',"&amp;IF('Locations-Stops'!D3788&lt;&gt;"";LEFT('Locations-Stops'!D3788;2)&amp;"."&amp;RIGHT('Locations-Stops'!D3788;LEN('Locations-Stops'!D3788)-2);"0")&amp;","&amp;IF('Locations-Stops'!E3788&lt;&gt;"";LEFT('Locations-Stops'!E3788;1)&amp;"."&amp;RIGHT('Locations-Stops'!E3788;LEN('Locations-Stops'!E3788)-1);"0")&amp;","&amp;IF('Locations-Stops'!G3788&lt;&gt;"";VLOOKUP('Locations-Stops'!G3788;Regions!A2:B300;2;FALSE);"0")&amp;","&amp;IF('Locations-Stops'!H3788&lt;&gt;"";VLOOKUP('Locations-Stops'!H3788;Regions!C2:D300;2;FALSE);"0")&amp;","&amp;IF('Locations-Stops'!I3788&lt;&gt;"";VLOOKUP('Locations-Stops'!I3788;Regions!F2:G300;2;FALSE);"0")&amp;","&amp;IF('Locations-Stops'!J3788&lt;&gt;"";VLOOKUP('Locations-Stops'!J3788;Regions!I2:J300;2;FALSE);"0")&amp;",'"&amp;IF('Locations-Stops'!K3788&lt;&gt;"";SUBSTITUTE('Locations-Stops'!K3788;"'";"\'");"")&amp;"','"&amp;IF('Locations-Stops'!L3788&lt;&gt;"";'Locations-Stops'!L3788;"")&amp;"','"&amp;IF('Locations-Stops'!M3788&lt;&gt;"";'Locations-Stops'!M3788;"")&amp;"','"&amp;IF('Locations-Stops'!N3788&lt;&gt;"";'Locations-Stops'!N3788;"")&amp;"', CURRENT_TIMESTAMP);"</v>
      </c>
    </row>
    <row r="3787" spans="3:6" x14ac:dyDescent="0.25">
      <c r="C3787" s="16">
        <v>3789</v>
      </c>
      <c r="D3787" s="16" t="s">
        <v>17780</v>
      </c>
      <c r="E3787" s="16" t="s">
        <v>4333</v>
      </c>
      <c r="F3787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3789;"'";"\'")&amp;"',"&amp;IF('Locations-Stops'!D3789&lt;&gt;"";LEFT('Locations-Stops'!D3789;2)&amp;"."&amp;RIGHT('Locations-Stops'!D3789;LEN('Locations-Stops'!D3789)-2);"0")&amp;","&amp;IF('Locations-Stops'!E3789&lt;&gt;"";LEFT('Locations-Stops'!E3789;1)&amp;"."&amp;RIGHT('Locations-Stops'!E3789;LEN('Locations-Stops'!E3789)-1);"0")&amp;","&amp;IF('Locations-Stops'!G3789&lt;&gt;"";VLOOKUP('Locations-Stops'!G3789;Regions!A2:B300;2;FALSE);"0")&amp;","&amp;IF('Locations-Stops'!H3789&lt;&gt;"";VLOOKUP('Locations-Stops'!H3789;Regions!C2:D300;2;FALSE);"0")&amp;","&amp;IF('Locations-Stops'!I3789&lt;&gt;"";VLOOKUP('Locations-Stops'!I3789;Regions!F2:G300;2;FALSE);"0")&amp;","&amp;IF('Locations-Stops'!J3789&lt;&gt;"";VLOOKUP('Locations-Stops'!J3789;Regions!I2:J300;2;FALSE);"0")&amp;",'"&amp;IF('Locations-Stops'!K3789&lt;&gt;"";SUBSTITUTE('Locations-Stops'!K3789;"'";"\'");"")&amp;"','"&amp;IF('Locations-Stops'!L3789&lt;&gt;"";'Locations-Stops'!L3789;"")&amp;"','"&amp;IF('Locations-Stops'!M3789&lt;&gt;"";'Locations-Stops'!M3789;"")&amp;"','"&amp;IF('Locations-Stops'!N3789&lt;&gt;"";'Locations-Stops'!N3789;"")&amp;"', CURRENT_TIMESTAMP);"</v>
      </c>
    </row>
    <row r="3788" spans="3:6" x14ac:dyDescent="0.25">
      <c r="C3788" s="16">
        <v>3790</v>
      </c>
      <c r="D3788" s="16" t="s">
        <v>17780</v>
      </c>
      <c r="E3788" s="16" t="s">
        <v>4333</v>
      </c>
      <c r="F3788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3790;"'";"\'")&amp;"',"&amp;IF('Locations-Stops'!D3790&lt;&gt;"";LEFT('Locations-Stops'!D3790;2)&amp;"."&amp;RIGHT('Locations-Stops'!D3790;LEN('Locations-Stops'!D3790)-2);"0")&amp;","&amp;IF('Locations-Stops'!E3790&lt;&gt;"";LEFT('Locations-Stops'!E3790;1)&amp;"."&amp;RIGHT('Locations-Stops'!E3790;LEN('Locations-Stops'!E3790)-1);"0")&amp;","&amp;IF('Locations-Stops'!G3790&lt;&gt;"";VLOOKUP('Locations-Stops'!G3790;Regions!A2:B300;2;FALSE);"0")&amp;","&amp;IF('Locations-Stops'!H3790&lt;&gt;"";VLOOKUP('Locations-Stops'!H3790;Regions!C2:D300;2;FALSE);"0")&amp;","&amp;IF('Locations-Stops'!I3790&lt;&gt;"";VLOOKUP('Locations-Stops'!I3790;Regions!F2:G300;2;FALSE);"0")&amp;","&amp;IF('Locations-Stops'!J3790&lt;&gt;"";VLOOKUP('Locations-Stops'!J3790;Regions!I2:J300;2;FALSE);"0")&amp;",'"&amp;IF('Locations-Stops'!K3790&lt;&gt;"";SUBSTITUTE('Locations-Stops'!K3790;"'";"\'");"")&amp;"','"&amp;IF('Locations-Stops'!L3790&lt;&gt;"";'Locations-Stops'!L3790;"")&amp;"','"&amp;IF('Locations-Stops'!M3790&lt;&gt;"";'Locations-Stops'!M3790;"")&amp;"','"&amp;IF('Locations-Stops'!N3790&lt;&gt;"";'Locations-Stops'!N3790;"")&amp;"', CURRENT_TIMESTAMP);"</v>
      </c>
    </row>
    <row r="3789" spans="3:6" x14ac:dyDescent="0.25">
      <c r="C3789" s="16">
        <v>3791</v>
      </c>
      <c r="D3789" s="16" t="s">
        <v>17780</v>
      </c>
      <c r="E3789" s="16" t="s">
        <v>4333</v>
      </c>
      <c r="F378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3791;"'";"\'")&amp;"',"&amp;IF('Locations-Stops'!D3791&lt;&gt;"";LEFT('Locations-Stops'!D3791;2)&amp;"."&amp;RIGHT('Locations-Stops'!D3791;LEN('Locations-Stops'!D3791)-2);"0")&amp;","&amp;IF('Locations-Stops'!E3791&lt;&gt;"";LEFT('Locations-Stops'!E3791;1)&amp;"."&amp;RIGHT('Locations-Stops'!E3791;LEN('Locations-Stops'!E3791)-1);"0")&amp;","&amp;IF('Locations-Stops'!G3791&lt;&gt;"";VLOOKUP('Locations-Stops'!G3791;Regions!A2:B300;2;FALSE);"0")&amp;","&amp;IF('Locations-Stops'!H3791&lt;&gt;"";VLOOKUP('Locations-Stops'!H3791;Regions!C2:D300;2;FALSE);"0")&amp;","&amp;IF('Locations-Stops'!I3791&lt;&gt;"";VLOOKUP('Locations-Stops'!I3791;Regions!F2:G300;2;FALSE);"0")&amp;","&amp;IF('Locations-Stops'!J3791&lt;&gt;"";VLOOKUP('Locations-Stops'!J3791;Regions!I2:J300;2;FALSE);"0")&amp;",'"&amp;IF('Locations-Stops'!K3791&lt;&gt;"";SUBSTITUTE('Locations-Stops'!K3791;"'";"\'");"")&amp;"','"&amp;IF('Locations-Stops'!L3791&lt;&gt;"";'Locations-Stops'!L3791;"")&amp;"','"&amp;IF('Locations-Stops'!M3791&lt;&gt;"";'Locations-Stops'!M3791;"")&amp;"','"&amp;IF('Locations-Stops'!N3791&lt;&gt;"";'Locations-Stops'!N3791;"")&amp;"', CURRENT_TIMESTAMP);"</v>
      </c>
    </row>
    <row r="3790" spans="3:6" x14ac:dyDescent="0.25">
      <c r="C3790" s="16">
        <v>3792</v>
      </c>
      <c r="D3790" s="16" t="s">
        <v>17780</v>
      </c>
      <c r="E3790" s="16" t="s">
        <v>4333</v>
      </c>
      <c r="F379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3792;"'";"\'")&amp;"',"&amp;IF('Locations-Stops'!D3792&lt;&gt;"";LEFT('Locations-Stops'!D3792;2)&amp;"."&amp;RIGHT('Locations-Stops'!D3792;LEN('Locations-Stops'!D3792)-2);"0")&amp;","&amp;IF('Locations-Stops'!E3792&lt;&gt;"";LEFT('Locations-Stops'!E3792;1)&amp;"."&amp;RIGHT('Locations-Stops'!E3792;LEN('Locations-Stops'!E3792)-1);"0")&amp;","&amp;IF('Locations-Stops'!G3792&lt;&gt;"";VLOOKUP('Locations-Stops'!G3792;Regions!A2:B300;2;FALSE);"0")&amp;","&amp;IF('Locations-Stops'!H3792&lt;&gt;"";VLOOKUP('Locations-Stops'!H3792;Regions!C2:D300;2;FALSE);"0")&amp;","&amp;IF('Locations-Stops'!I3792&lt;&gt;"";VLOOKUP('Locations-Stops'!I3792;Regions!F2:G300;2;FALSE);"0")&amp;","&amp;IF('Locations-Stops'!J3792&lt;&gt;"";VLOOKUP('Locations-Stops'!J3792;Regions!I2:J300;2;FALSE);"0")&amp;",'"&amp;IF('Locations-Stops'!K3792&lt;&gt;"";SUBSTITUTE('Locations-Stops'!K3792;"'";"\'");"")&amp;"','"&amp;IF('Locations-Stops'!L3792&lt;&gt;"";'Locations-Stops'!L3792;"")&amp;"','"&amp;IF('Locations-Stops'!M3792&lt;&gt;"";'Locations-Stops'!M3792;"")&amp;"','"&amp;IF('Locations-Stops'!N3792&lt;&gt;"";'Locations-Stops'!N3792;"")&amp;"', CURRENT_TIMESTAMP);"</v>
      </c>
    </row>
    <row r="3791" spans="3:6" x14ac:dyDescent="0.25">
      <c r="C3791" s="16">
        <v>3793</v>
      </c>
      <c r="D3791" s="16" t="s">
        <v>17780</v>
      </c>
      <c r="E3791" s="16" t="s">
        <v>4333</v>
      </c>
      <c r="F379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3793;"'";"\'")&amp;"',"&amp;IF('Locations-Stops'!D3793&lt;&gt;"";LEFT('Locations-Stops'!D3793;2)&amp;"."&amp;RIGHT('Locations-Stops'!D3793;LEN('Locations-Stops'!D3793)-2);"0")&amp;","&amp;IF('Locations-Stops'!E3793&lt;&gt;"";LEFT('Locations-Stops'!E3793;1)&amp;"."&amp;RIGHT('Locations-Stops'!E3793;LEN('Locations-Stops'!E3793)-1);"0")&amp;","&amp;IF('Locations-Stops'!G3793&lt;&gt;"";VLOOKUP('Locations-Stops'!G3793;Regions!A2:B300;2;FALSE);"0")&amp;","&amp;IF('Locations-Stops'!H3793&lt;&gt;"";VLOOKUP('Locations-Stops'!H3793;Regions!C2:D300;2;FALSE);"0")&amp;","&amp;IF('Locations-Stops'!I3793&lt;&gt;"";VLOOKUP('Locations-Stops'!I3793;Regions!F2:G300;2;FALSE);"0")&amp;","&amp;IF('Locations-Stops'!J3793&lt;&gt;"";VLOOKUP('Locations-Stops'!J3793;Regions!I2:J300;2;FALSE);"0")&amp;",'"&amp;IF('Locations-Stops'!K3793&lt;&gt;"";SUBSTITUTE('Locations-Stops'!K3793;"'";"\'");"")&amp;"','"&amp;IF('Locations-Stops'!L3793&lt;&gt;"";'Locations-Stops'!L3793;"")&amp;"','"&amp;IF('Locations-Stops'!M3793&lt;&gt;"";'Locations-Stops'!M3793;"")&amp;"','"&amp;IF('Locations-Stops'!N3793&lt;&gt;"";'Locations-Stops'!N3793;"")&amp;"', CURRENT_TIMESTAMP);"</v>
      </c>
    </row>
    <row r="3792" spans="3:6" x14ac:dyDescent="0.25">
      <c r="C3792" s="16">
        <v>3794</v>
      </c>
      <c r="D3792" s="16" t="s">
        <v>17780</v>
      </c>
      <c r="E3792" s="16" t="s">
        <v>4333</v>
      </c>
      <c r="F3792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3794;"'";"\'")&amp;"',"&amp;IF('Locations-Stops'!D3794&lt;&gt;"";LEFT('Locations-Stops'!D3794;2)&amp;"."&amp;RIGHT('Locations-Stops'!D3794;LEN('Locations-Stops'!D3794)-2);"0")&amp;","&amp;IF('Locations-Stops'!E3794&lt;&gt;"";LEFT('Locations-Stops'!E3794;1)&amp;"."&amp;RIGHT('Locations-Stops'!E3794;LEN('Locations-Stops'!E3794)-1);"0")&amp;","&amp;IF('Locations-Stops'!G3794&lt;&gt;"";VLOOKUP('Locations-Stops'!G3794;Regions!A2:B300;2;FALSE);"0")&amp;","&amp;IF('Locations-Stops'!H3794&lt;&gt;"";VLOOKUP('Locations-Stops'!H3794;Regions!C2:D300;2;FALSE);"0")&amp;","&amp;IF('Locations-Stops'!I3794&lt;&gt;"";VLOOKUP('Locations-Stops'!I3794;Regions!F2:G300;2;FALSE);"0")&amp;","&amp;IF('Locations-Stops'!J3794&lt;&gt;"";VLOOKUP('Locations-Stops'!J3794;Regions!I2:J300;2;FALSE);"0")&amp;",'"&amp;IF('Locations-Stops'!K3794&lt;&gt;"";SUBSTITUTE('Locations-Stops'!K3794;"'";"\'");"")&amp;"','"&amp;IF('Locations-Stops'!L3794&lt;&gt;"";'Locations-Stops'!L3794;"")&amp;"','"&amp;IF('Locations-Stops'!M3794&lt;&gt;"";'Locations-Stops'!M3794;"")&amp;"','"&amp;IF('Locations-Stops'!N3794&lt;&gt;"";'Locations-Stops'!N3794;"")&amp;"', CURRENT_TIMESTAMP);"</v>
      </c>
    </row>
    <row r="3793" spans="3:6" x14ac:dyDescent="0.25">
      <c r="C3793" s="16">
        <v>3795</v>
      </c>
      <c r="D3793" s="16" t="s">
        <v>17780</v>
      </c>
      <c r="E3793" s="16" t="s">
        <v>4333</v>
      </c>
      <c r="F3793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3795;"'";"\'")&amp;"',"&amp;IF('Locations-Stops'!D3795&lt;&gt;"";LEFT('Locations-Stops'!D3795;2)&amp;"."&amp;RIGHT('Locations-Stops'!D3795;LEN('Locations-Stops'!D3795)-2);"0")&amp;","&amp;IF('Locations-Stops'!E3795&lt;&gt;"";LEFT('Locations-Stops'!E3795;1)&amp;"."&amp;RIGHT('Locations-Stops'!E3795;LEN('Locations-Stops'!E3795)-1);"0")&amp;","&amp;IF('Locations-Stops'!G3795&lt;&gt;"";VLOOKUP('Locations-Stops'!G3795;Regions!A2:B300;2;FALSE);"0")&amp;","&amp;IF('Locations-Stops'!H3795&lt;&gt;"";VLOOKUP('Locations-Stops'!H3795;Regions!C2:D300;2;FALSE);"0")&amp;","&amp;IF('Locations-Stops'!I3795&lt;&gt;"";VLOOKUP('Locations-Stops'!I3795;Regions!F2:G300;2;FALSE);"0")&amp;","&amp;IF('Locations-Stops'!J3795&lt;&gt;"";VLOOKUP('Locations-Stops'!J3795;Regions!I2:J300;2;FALSE);"0")&amp;",'"&amp;IF('Locations-Stops'!K3795&lt;&gt;"";SUBSTITUTE('Locations-Stops'!K3795;"'";"\'");"")&amp;"','"&amp;IF('Locations-Stops'!L3795&lt;&gt;"";'Locations-Stops'!L3795;"")&amp;"','"&amp;IF('Locations-Stops'!M3795&lt;&gt;"";'Locations-Stops'!M3795;"")&amp;"','"&amp;IF('Locations-Stops'!N3795&lt;&gt;"";'Locations-Stops'!N3795;"")&amp;"', CURRENT_TIMESTAMP);"</v>
      </c>
    </row>
    <row r="3794" spans="3:6" x14ac:dyDescent="0.25">
      <c r="C3794" s="16">
        <v>3796</v>
      </c>
      <c r="D3794" s="16" t="s">
        <v>17780</v>
      </c>
      <c r="E3794" s="16" t="s">
        <v>4333</v>
      </c>
      <c r="F3794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3796;"'";"\'")&amp;"',"&amp;IF('Locations-Stops'!D3796&lt;&gt;"";LEFT('Locations-Stops'!D3796;2)&amp;"."&amp;RIGHT('Locations-Stops'!D3796;LEN('Locations-Stops'!D3796)-2);"0")&amp;","&amp;IF('Locations-Stops'!E3796&lt;&gt;"";LEFT('Locations-Stops'!E3796;1)&amp;"."&amp;RIGHT('Locations-Stops'!E3796;LEN('Locations-Stops'!E3796)-1);"0")&amp;","&amp;IF('Locations-Stops'!G3796&lt;&gt;"";VLOOKUP('Locations-Stops'!G3796;Regions!A2:B300;2;FALSE);"0")&amp;","&amp;IF('Locations-Stops'!H3796&lt;&gt;"";VLOOKUP('Locations-Stops'!H3796;Regions!C2:D300;2;FALSE);"0")&amp;","&amp;IF('Locations-Stops'!I3796&lt;&gt;"";VLOOKUP('Locations-Stops'!I3796;Regions!F2:G300;2;FALSE);"0")&amp;","&amp;IF('Locations-Stops'!J3796&lt;&gt;"";VLOOKUP('Locations-Stops'!J3796;Regions!I2:J300;2;FALSE);"0")&amp;",'"&amp;IF('Locations-Stops'!K3796&lt;&gt;"";SUBSTITUTE('Locations-Stops'!K3796;"'";"\'");"")&amp;"','"&amp;IF('Locations-Stops'!L3796&lt;&gt;"";'Locations-Stops'!L3796;"")&amp;"','"&amp;IF('Locations-Stops'!M3796&lt;&gt;"";'Locations-Stops'!M3796;"")&amp;"','"&amp;IF('Locations-Stops'!N3796&lt;&gt;"";'Locations-Stops'!N3796;"")&amp;"', CURRENT_TIMESTAMP);"</v>
      </c>
    </row>
    <row r="3795" spans="3:6" x14ac:dyDescent="0.25">
      <c r="C3795" s="16">
        <v>3797</v>
      </c>
      <c r="D3795" s="16" t="s">
        <v>17780</v>
      </c>
      <c r="E3795" s="16" t="s">
        <v>4333</v>
      </c>
      <c r="F3795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3797;"'";"\'")&amp;"',"&amp;IF('Locations-Stops'!D3797&lt;&gt;"";LEFT('Locations-Stops'!D3797;2)&amp;"."&amp;RIGHT('Locations-Stops'!D3797;LEN('Locations-Stops'!D3797)-2);"0")&amp;","&amp;IF('Locations-Stops'!E3797&lt;&gt;"";LEFT('Locations-Stops'!E3797;1)&amp;"."&amp;RIGHT('Locations-Stops'!E3797;LEN('Locations-Stops'!E3797)-1);"0")&amp;","&amp;IF('Locations-Stops'!G3797&lt;&gt;"";VLOOKUP('Locations-Stops'!G3797;Regions!A2:B300;2;FALSE);"0")&amp;","&amp;IF('Locations-Stops'!H3797&lt;&gt;"";VLOOKUP('Locations-Stops'!H3797;Regions!C2:D300;2;FALSE);"0")&amp;","&amp;IF('Locations-Stops'!I3797&lt;&gt;"";VLOOKUP('Locations-Stops'!I3797;Regions!F2:G300;2;FALSE);"0")&amp;","&amp;IF('Locations-Stops'!J3797&lt;&gt;"";VLOOKUP('Locations-Stops'!J3797;Regions!I2:J300;2;FALSE);"0")&amp;",'"&amp;IF('Locations-Stops'!K3797&lt;&gt;"";SUBSTITUTE('Locations-Stops'!K3797;"'";"\'");"")&amp;"','"&amp;IF('Locations-Stops'!L3797&lt;&gt;"";'Locations-Stops'!L3797;"")&amp;"','"&amp;IF('Locations-Stops'!M3797&lt;&gt;"";'Locations-Stops'!M3797;"")&amp;"','"&amp;IF('Locations-Stops'!N3797&lt;&gt;"";'Locations-Stops'!N3797;"")&amp;"', CURRENT_TIMESTAMP);"</v>
      </c>
    </row>
    <row r="3796" spans="3:6" x14ac:dyDescent="0.25">
      <c r="C3796" s="16">
        <v>3798</v>
      </c>
      <c r="D3796" s="16" t="s">
        <v>17780</v>
      </c>
      <c r="E3796" s="16" t="s">
        <v>4333</v>
      </c>
      <c r="F3796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3798;"'";"\'")&amp;"',"&amp;IF('Locations-Stops'!D3798&lt;&gt;"";LEFT('Locations-Stops'!D3798;2)&amp;"."&amp;RIGHT('Locations-Stops'!D3798;LEN('Locations-Stops'!D3798)-2);"0")&amp;","&amp;IF('Locations-Stops'!E3798&lt;&gt;"";LEFT('Locations-Stops'!E3798;1)&amp;"."&amp;RIGHT('Locations-Stops'!E3798;LEN('Locations-Stops'!E3798)-1);"0")&amp;","&amp;IF('Locations-Stops'!G3798&lt;&gt;"";VLOOKUP('Locations-Stops'!G3798;Regions!A2:B300;2;FALSE);"0")&amp;","&amp;IF('Locations-Stops'!H3798&lt;&gt;"";VLOOKUP('Locations-Stops'!H3798;Regions!C2:D300;2;FALSE);"0")&amp;","&amp;IF('Locations-Stops'!I3798&lt;&gt;"";VLOOKUP('Locations-Stops'!I3798;Regions!F2:G300;2;FALSE);"0")&amp;","&amp;IF('Locations-Stops'!J3798&lt;&gt;"";VLOOKUP('Locations-Stops'!J3798;Regions!I2:J300;2;FALSE);"0")&amp;",'"&amp;IF('Locations-Stops'!K3798&lt;&gt;"";SUBSTITUTE('Locations-Stops'!K3798;"'";"\'");"")&amp;"','"&amp;IF('Locations-Stops'!L3798&lt;&gt;"";'Locations-Stops'!L3798;"")&amp;"','"&amp;IF('Locations-Stops'!M3798&lt;&gt;"";'Locations-Stops'!M3798;"")&amp;"','"&amp;IF('Locations-Stops'!N3798&lt;&gt;"";'Locations-Stops'!N3798;"")&amp;"', CURRENT_TIMESTAMP);"</v>
      </c>
    </row>
    <row r="3797" spans="3:6" x14ac:dyDescent="0.25">
      <c r="C3797" s="16">
        <v>3799</v>
      </c>
      <c r="D3797" s="16" t="s">
        <v>17780</v>
      </c>
      <c r="E3797" s="16" t="s">
        <v>4333</v>
      </c>
      <c r="F3797" s="16" t="str">
        <f t="shared" si="59"/>
        <v>"INSERT INTO `locations` (`id`, `name`, `latitude`, `longitude`, `province`, `region_1`, `region_2`, `region_3`, `street`, `number`, `postal`, `img`, `last_modified`) VALUES (NULL,'"&amp;SUBSTITUTE('Locations-Stops'!F3799;"'";"\'")&amp;"',"&amp;IF('Locations-Stops'!D3799&lt;&gt;"";LEFT('Locations-Stops'!D3799;2)&amp;"."&amp;RIGHT('Locations-Stops'!D3799;LEN('Locations-Stops'!D3799)-2);"0")&amp;","&amp;IF('Locations-Stops'!E3799&lt;&gt;"";LEFT('Locations-Stops'!E3799;1)&amp;"."&amp;RIGHT('Locations-Stops'!E3799;LEN('Locations-Stops'!E3799)-1);"0")&amp;","&amp;IF('Locations-Stops'!G3799&lt;&gt;"";VLOOKUP('Locations-Stops'!G3799;Regions!A2:B300;2;FALSE);"0")&amp;","&amp;IF('Locations-Stops'!H3799&lt;&gt;"";VLOOKUP('Locations-Stops'!H3799;Regions!C2:D300;2;FALSE);"0")&amp;","&amp;IF('Locations-Stops'!I3799&lt;&gt;"";VLOOKUP('Locations-Stops'!I3799;Regions!F2:G300;2;FALSE);"0")&amp;","&amp;IF('Locations-Stops'!J3799&lt;&gt;"";VLOOKUP('Locations-Stops'!J3799;Regions!I2:J300;2;FALSE);"0")&amp;",'"&amp;IF('Locations-Stops'!K3799&lt;&gt;"";SUBSTITUTE('Locations-Stops'!K3799;"'";"\'");"")&amp;"','"&amp;IF('Locations-Stops'!L3799&lt;&gt;"";'Locations-Stops'!L3799;"")&amp;"','"&amp;IF('Locations-Stops'!M3799&lt;&gt;"";'Locations-Stops'!M3799;"")&amp;"','"&amp;IF('Locations-Stops'!N3799&lt;&gt;"";'Locations-Stops'!N3799;"")&amp;"', CURRENT_TIMESTAMP);"</v>
      </c>
    </row>
    <row r="3798" spans="3:6" x14ac:dyDescent="0.25">
      <c r="C3798" s="16">
        <v>3800</v>
      </c>
      <c r="D3798" s="16" t="s">
        <v>17780</v>
      </c>
      <c r="E3798" s="16" t="s">
        <v>4333</v>
      </c>
      <c r="F3798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3800;"'";"\'")&amp;"',"&amp;IF('Locations-Stops'!D3800&lt;&gt;"";LEFT('Locations-Stops'!D3800;2)&amp;"."&amp;RIGHT('Locations-Stops'!D3800;LEN('Locations-Stops'!D3800)-2);"0")&amp;","&amp;IF('Locations-Stops'!E3800&lt;&gt;"";LEFT('Locations-Stops'!E3800;1)&amp;"."&amp;RIGHT('Locations-Stops'!E3800;LEN('Locations-Stops'!E3800)-1);"0")&amp;","&amp;IF('Locations-Stops'!G3800&lt;&gt;"";VLOOKUP('Locations-Stops'!G3800;Regions!A2:B300;2;FALSE);"0")&amp;","&amp;IF('Locations-Stops'!H3800&lt;&gt;"";VLOOKUP('Locations-Stops'!H3800;Regions!C2:D300;2;FALSE);"0")&amp;","&amp;IF('Locations-Stops'!I3800&lt;&gt;"";VLOOKUP('Locations-Stops'!I3800;Regions!F2:G300;2;FALSE);"0")&amp;","&amp;IF('Locations-Stops'!J3800&lt;&gt;"";VLOOKUP('Locations-Stops'!J3800;Regions!I2:J300;2;FALSE);"0")&amp;",'"&amp;IF('Locations-Stops'!K3800&lt;&gt;"";SUBSTITUTE('Locations-Stops'!K3800;"'";"\'");"")&amp;"','"&amp;IF('Locations-Stops'!L3800&lt;&gt;"";'Locations-Stops'!L3800;"")&amp;"','"&amp;IF('Locations-Stops'!M3800&lt;&gt;"";'Locations-Stops'!M3800;"")&amp;"','"&amp;IF('Locations-Stops'!N3800&lt;&gt;"";'Locations-Stops'!N3800;"")&amp;"', CURRENT_TIMESTAMP);"</v>
      </c>
    </row>
    <row r="3799" spans="3:6" x14ac:dyDescent="0.25">
      <c r="C3799" s="16">
        <v>3801</v>
      </c>
      <c r="D3799" s="16" t="s">
        <v>17780</v>
      </c>
      <c r="E3799" s="16" t="s">
        <v>4333</v>
      </c>
      <c r="F379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3801;"'";"\'")&amp;"',"&amp;IF('Locations-Stops'!D3801&lt;&gt;"";LEFT('Locations-Stops'!D3801;2)&amp;"."&amp;RIGHT('Locations-Stops'!D3801;LEN('Locations-Stops'!D3801)-2);"0")&amp;","&amp;IF('Locations-Stops'!E3801&lt;&gt;"";LEFT('Locations-Stops'!E3801;1)&amp;"."&amp;RIGHT('Locations-Stops'!E3801;LEN('Locations-Stops'!E3801)-1);"0")&amp;","&amp;IF('Locations-Stops'!G3801&lt;&gt;"";VLOOKUP('Locations-Stops'!G3801;Regions!A2:B300;2;FALSE);"0")&amp;","&amp;IF('Locations-Stops'!H3801&lt;&gt;"";VLOOKUP('Locations-Stops'!H3801;Regions!C2:D300;2;FALSE);"0")&amp;","&amp;IF('Locations-Stops'!I3801&lt;&gt;"";VLOOKUP('Locations-Stops'!I3801;Regions!F2:G300;2;FALSE);"0")&amp;","&amp;IF('Locations-Stops'!J3801&lt;&gt;"";VLOOKUP('Locations-Stops'!J3801;Regions!I2:J300;2;FALSE);"0")&amp;",'"&amp;IF('Locations-Stops'!K3801&lt;&gt;"";SUBSTITUTE('Locations-Stops'!K3801;"'";"\'");"")&amp;"','"&amp;IF('Locations-Stops'!L3801&lt;&gt;"";'Locations-Stops'!L3801;"")&amp;"','"&amp;IF('Locations-Stops'!M3801&lt;&gt;"";'Locations-Stops'!M3801;"")&amp;"','"&amp;IF('Locations-Stops'!N3801&lt;&gt;"";'Locations-Stops'!N3801;"")&amp;"', CURRENT_TIMESTAMP);"</v>
      </c>
    </row>
    <row r="3800" spans="3:6" x14ac:dyDescent="0.25">
      <c r="C3800" s="16">
        <v>3802</v>
      </c>
      <c r="D3800" s="16" t="s">
        <v>17780</v>
      </c>
      <c r="E3800" s="16" t="s">
        <v>4333</v>
      </c>
      <c r="F380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3802;"'";"\'")&amp;"',"&amp;IF('Locations-Stops'!D3802&lt;&gt;"";LEFT('Locations-Stops'!D3802;2)&amp;"."&amp;RIGHT('Locations-Stops'!D3802;LEN('Locations-Stops'!D3802)-2);"0")&amp;","&amp;IF('Locations-Stops'!E3802&lt;&gt;"";LEFT('Locations-Stops'!E3802;1)&amp;"."&amp;RIGHT('Locations-Stops'!E3802;LEN('Locations-Stops'!E3802)-1);"0")&amp;","&amp;IF('Locations-Stops'!G3802&lt;&gt;"";VLOOKUP('Locations-Stops'!G3802;Regions!A2:B300;2;FALSE);"0")&amp;","&amp;IF('Locations-Stops'!H3802&lt;&gt;"";VLOOKUP('Locations-Stops'!H3802;Regions!C2:D300;2;FALSE);"0")&amp;","&amp;IF('Locations-Stops'!I3802&lt;&gt;"";VLOOKUP('Locations-Stops'!I3802;Regions!F2:G300;2;FALSE);"0")&amp;","&amp;IF('Locations-Stops'!J3802&lt;&gt;"";VLOOKUP('Locations-Stops'!J3802;Regions!I2:J300;2;FALSE);"0")&amp;",'"&amp;IF('Locations-Stops'!K3802&lt;&gt;"";SUBSTITUTE('Locations-Stops'!K3802;"'";"\'");"")&amp;"','"&amp;IF('Locations-Stops'!L3802&lt;&gt;"";'Locations-Stops'!L3802;"")&amp;"','"&amp;IF('Locations-Stops'!M3802&lt;&gt;"";'Locations-Stops'!M3802;"")&amp;"','"&amp;IF('Locations-Stops'!N3802&lt;&gt;"";'Locations-Stops'!N3802;"")&amp;"', CURRENT_TIMESTAMP);"</v>
      </c>
    </row>
    <row r="3801" spans="3:6" x14ac:dyDescent="0.25">
      <c r="C3801" s="16">
        <v>3803</v>
      </c>
      <c r="D3801" s="16" t="s">
        <v>17780</v>
      </c>
      <c r="E3801" s="16" t="s">
        <v>4333</v>
      </c>
      <c r="F380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3803;"'";"\'")&amp;"',"&amp;IF('Locations-Stops'!D3803&lt;&gt;"";LEFT('Locations-Stops'!D3803;2)&amp;"."&amp;RIGHT('Locations-Stops'!D3803;LEN('Locations-Stops'!D3803)-2);"0")&amp;","&amp;IF('Locations-Stops'!E3803&lt;&gt;"";LEFT('Locations-Stops'!E3803;1)&amp;"."&amp;RIGHT('Locations-Stops'!E3803;LEN('Locations-Stops'!E3803)-1);"0")&amp;","&amp;IF('Locations-Stops'!G3803&lt;&gt;"";VLOOKUP('Locations-Stops'!G3803;Regions!A2:B300;2;FALSE);"0")&amp;","&amp;IF('Locations-Stops'!H3803&lt;&gt;"";VLOOKUP('Locations-Stops'!H3803;Regions!C2:D300;2;FALSE);"0")&amp;","&amp;IF('Locations-Stops'!I3803&lt;&gt;"";VLOOKUP('Locations-Stops'!I3803;Regions!F2:G300;2;FALSE);"0")&amp;","&amp;IF('Locations-Stops'!J3803&lt;&gt;"";VLOOKUP('Locations-Stops'!J3803;Regions!I2:J300;2;FALSE);"0")&amp;",'"&amp;IF('Locations-Stops'!K3803&lt;&gt;"";SUBSTITUTE('Locations-Stops'!K3803;"'";"\'");"")&amp;"','"&amp;IF('Locations-Stops'!L3803&lt;&gt;"";'Locations-Stops'!L3803;"")&amp;"','"&amp;IF('Locations-Stops'!M3803&lt;&gt;"";'Locations-Stops'!M3803;"")&amp;"','"&amp;IF('Locations-Stops'!N3803&lt;&gt;"";'Locations-Stops'!N3803;"")&amp;"', CURRENT_TIMESTAMP);"</v>
      </c>
    </row>
    <row r="3802" spans="3:6" x14ac:dyDescent="0.25">
      <c r="C3802" s="16">
        <v>3804</v>
      </c>
      <c r="D3802" s="16" t="s">
        <v>17780</v>
      </c>
      <c r="E3802" s="16" t="s">
        <v>4333</v>
      </c>
      <c r="F3802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3804;"'";"\'")&amp;"',"&amp;IF('Locations-Stops'!D3804&lt;&gt;"";LEFT('Locations-Stops'!D3804;2)&amp;"."&amp;RIGHT('Locations-Stops'!D3804;LEN('Locations-Stops'!D3804)-2);"0")&amp;","&amp;IF('Locations-Stops'!E3804&lt;&gt;"";LEFT('Locations-Stops'!E3804;1)&amp;"."&amp;RIGHT('Locations-Stops'!E3804;LEN('Locations-Stops'!E3804)-1);"0")&amp;","&amp;IF('Locations-Stops'!G3804&lt;&gt;"";VLOOKUP('Locations-Stops'!G3804;Regions!A2:B300;2;FALSE);"0")&amp;","&amp;IF('Locations-Stops'!H3804&lt;&gt;"";VLOOKUP('Locations-Stops'!H3804;Regions!C2:D300;2;FALSE);"0")&amp;","&amp;IF('Locations-Stops'!I3804&lt;&gt;"";VLOOKUP('Locations-Stops'!I3804;Regions!F2:G300;2;FALSE);"0")&amp;","&amp;IF('Locations-Stops'!J3804&lt;&gt;"";VLOOKUP('Locations-Stops'!J3804;Regions!I2:J300;2;FALSE);"0")&amp;",'"&amp;IF('Locations-Stops'!K3804&lt;&gt;"";SUBSTITUTE('Locations-Stops'!K3804;"'";"\'");"")&amp;"','"&amp;IF('Locations-Stops'!L3804&lt;&gt;"";'Locations-Stops'!L3804;"")&amp;"','"&amp;IF('Locations-Stops'!M3804&lt;&gt;"";'Locations-Stops'!M3804;"")&amp;"','"&amp;IF('Locations-Stops'!N3804&lt;&gt;"";'Locations-Stops'!N3804;"")&amp;"', CURRENT_TIMESTAMP);"</v>
      </c>
    </row>
    <row r="3803" spans="3:6" x14ac:dyDescent="0.25">
      <c r="C3803" s="16">
        <v>3805</v>
      </c>
      <c r="D3803" s="16" t="s">
        <v>17780</v>
      </c>
      <c r="E3803" s="16" t="s">
        <v>4333</v>
      </c>
      <c r="F3803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3805;"'";"\'")&amp;"',"&amp;IF('Locations-Stops'!D3805&lt;&gt;"";LEFT('Locations-Stops'!D3805;2)&amp;"."&amp;RIGHT('Locations-Stops'!D3805;LEN('Locations-Stops'!D3805)-2);"0")&amp;","&amp;IF('Locations-Stops'!E3805&lt;&gt;"";LEFT('Locations-Stops'!E3805;1)&amp;"."&amp;RIGHT('Locations-Stops'!E3805;LEN('Locations-Stops'!E3805)-1);"0")&amp;","&amp;IF('Locations-Stops'!G3805&lt;&gt;"";VLOOKUP('Locations-Stops'!G3805;Regions!A2:B300;2;FALSE);"0")&amp;","&amp;IF('Locations-Stops'!H3805&lt;&gt;"";VLOOKUP('Locations-Stops'!H3805;Regions!C2:D300;2;FALSE);"0")&amp;","&amp;IF('Locations-Stops'!I3805&lt;&gt;"";VLOOKUP('Locations-Stops'!I3805;Regions!F2:G300;2;FALSE);"0")&amp;","&amp;IF('Locations-Stops'!J3805&lt;&gt;"";VLOOKUP('Locations-Stops'!J3805;Regions!I2:J300;2;FALSE);"0")&amp;",'"&amp;IF('Locations-Stops'!K3805&lt;&gt;"";SUBSTITUTE('Locations-Stops'!K3805;"'";"\'");"")&amp;"','"&amp;IF('Locations-Stops'!L3805&lt;&gt;"";'Locations-Stops'!L3805;"")&amp;"','"&amp;IF('Locations-Stops'!M3805&lt;&gt;"";'Locations-Stops'!M3805;"")&amp;"','"&amp;IF('Locations-Stops'!N3805&lt;&gt;"";'Locations-Stops'!N3805;"")&amp;"', CURRENT_TIMESTAMP);"</v>
      </c>
    </row>
    <row r="3804" spans="3:6" x14ac:dyDescent="0.25">
      <c r="C3804" s="16">
        <v>3806</v>
      </c>
      <c r="D3804" s="16" t="s">
        <v>17780</v>
      </c>
      <c r="E3804" s="16" t="s">
        <v>4333</v>
      </c>
      <c r="F3804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3806;"'";"\'")&amp;"',"&amp;IF('Locations-Stops'!D3806&lt;&gt;"";LEFT('Locations-Stops'!D3806;2)&amp;"."&amp;RIGHT('Locations-Stops'!D3806;LEN('Locations-Stops'!D3806)-2);"0")&amp;","&amp;IF('Locations-Stops'!E3806&lt;&gt;"";LEFT('Locations-Stops'!E3806;1)&amp;"."&amp;RIGHT('Locations-Stops'!E3806;LEN('Locations-Stops'!E3806)-1);"0")&amp;","&amp;IF('Locations-Stops'!G3806&lt;&gt;"";VLOOKUP('Locations-Stops'!G3806;Regions!A2:B300;2;FALSE);"0")&amp;","&amp;IF('Locations-Stops'!H3806&lt;&gt;"";VLOOKUP('Locations-Stops'!H3806;Regions!C2:D300;2;FALSE);"0")&amp;","&amp;IF('Locations-Stops'!I3806&lt;&gt;"";VLOOKUP('Locations-Stops'!I3806;Regions!F2:G300;2;FALSE);"0")&amp;","&amp;IF('Locations-Stops'!J3806&lt;&gt;"";VLOOKUP('Locations-Stops'!J3806;Regions!I2:J300;2;FALSE);"0")&amp;",'"&amp;IF('Locations-Stops'!K3806&lt;&gt;"";SUBSTITUTE('Locations-Stops'!K3806;"'";"\'");"")&amp;"','"&amp;IF('Locations-Stops'!L3806&lt;&gt;"";'Locations-Stops'!L3806;"")&amp;"','"&amp;IF('Locations-Stops'!M3806&lt;&gt;"";'Locations-Stops'!M3806;"")&amp;"','"&amp;IF('Locations-Stops'!N3806&lt;&gt;"";'Locations-Stops'!N3806;"")&amp;"', CURRENT_TIMESTAMP);"</v>
      </c>
    </row>
    <row r="3805" spans="3:6" x14ac:dyDescent="0.25">
      <c r="C3805" s="16">
        <v>3807</v>
      </c>
      <c r="D3805" s="16" t="s">
        <v>17780</v>
      </c>
      <c r="E3805" s="16" t="s">
        <v>4333</v>
      </c>
      <c r="F3805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3807;"'";"\'")&amp;"',"&amp;IF('Locations-Stops'!D3807&lt;&gt;"";LEFT('Locations-Stops'!D3807;2)&amp;"."&amp;RIGHT('Locations-Stops'!D3807;LEN('Locations-Stops'!D3807)-2);"0")&amp;","&amp;IF('Locations-Stops'!E3807&lt;&gt;"";LEFT('Locations-Stops'!E3807;1)&amp;"."&amp;RIGHT('Locations-Stops'!E3807;LEN('Locations-Stops'!E3807)-1);"0")&amp;","&amp;IF('Locations-Stops'!G3807&lt;&gt;"";VLOOKUP('Locations-Stops'!G3807;Regions!A2:B300;2;FALSE);"0")&amp;","&amp;IF('Locations-Stops'!H3807&lt;&gt;"";VLOOKUP('Locations-Stops'!H3807;Regions!C2:D300;2;FALSE);"0")&amp;","&amp;IF('Locations-Stops'!I3807&lt;&gt;"";VLOOKUP('Locations-Stops'!I3807;Regions!F2:G300;2;FALSE);"0")&amp;","&amp;IF('Locations-Stops'!J3807&lt;&gt;"";VLOOKUP('Locations-Stops'!J3807;Regions!I2:J300;2;FALSE);"0")&amp;",'"&amp;IF('Locations-Stops'!K3807&lt;&gt;"";SUBSTITUTE('Locations-Stops'!K3807;"'";"\'");"")&amp;"','"&amp;IF('Locations-Stops'!L3807&lt;&gt;"";'Locations-Stops'!L3807;"")&amp;"','"&amp;IF('Locations-Stops'!M3807&lt;&gt;"";'Locations-Stops'!M3807;"")&amp;"','"&amp;IF('Locations-Stops'!N3807&lt;&gt;"";'Locations-Stops'!N3807;"")&amp;"', CURRENT_TIMESTAMP);"</v>
      </c>
    </row>
    <row r="3806" spans="3:6" x14ac:dyDescent="0.25">
      <c r="C3806" s="16">
        <v>3808</v>
      </c>
      <c r="D3806" s="16" t="s">
        <v>17780</v>
      </c>
      <c r="E3806" s="16" t="s">
        <v>4333</v>
      </c>
      <c r="F3806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3808;"'";"\'")&amp;"',"&amp;IF('Locations-Stops'!D3808&lt;&gt;"";LEFT('Locations-Stops'!D3808;2)&amp;"."&amp;RIGHT('Locations-Stops'!D3808;LEN('Locations-Stops'!D3808)-2);"0")&amp;","&amp;IF('Locations-Stops'!E3808&lt;&gt;"";LEFT('Locations-Stops'!E3808;1)&amp;"."&amp;RIGHT('Locations-Stops'!E3808;LEN('Locations-Stops'!E3808)-1);"0")&amp;","&amp;IF('Locations-Stops'!G3808&lt;&gt;"";VLOOKUP('Locations-Stops'!G3808;Regions!A2:B300;2;FALSE);"0")&amp;","&amp;IF('Locations-Stops'!H3808&lt;&gt;"";VLOOKUP('Locations-Stops'!H3808;Regions!C2:D300;2;FALSE);"0")&amp;","&amp;IF('Locations-Stops'!I3808&lt;&gt;"";VLOOKUP('Locations-Stops'!I3808;Regions!F2:G300;2;FALSE);"0")&amp;","&amp;IF('Locations-Stops'!J3808&lt;&gt;"";VLOOKUP('Locations-Stops'!J3808;Regions!I2:J300;2;FALSE);"0")&amp;",'"&amp;IF('Locations-Stops'!K3808&lt;&gt;"";SUBSTITUTE('Locations-Stops'!K3808;"'";"\'");"")&amp;"','"&amp;IF('Locations-Stops'!L3808&lt;&gt;"";'Locations-Stops'!L3808;"")&amp;"','"&amp;IF('Locations-Stops'!M3808&lt;&gt;"";'Locations-Stops'!M3808;"")&amp;"','"&amp;IF('Locations-Stops'!N3808&lt;&gt;"";'Locations-Stops'!N3808;"")&amp;"', CURRENT_TIMESTAMP);"</v>
      </c>
    </row>
    <row r="3807" spans="3:6" x14ac:dyDescent="0.25">
      <c r="C3807" s="16">
        <v>3809</v>
      </c>
      <c r="D3807" s="16" t="s">
        <v>17780</v>
      </c>
      <c r="E3807" s="16" t="s">
        <v>4333</v>
      </c>
      <c r="F3807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3809;"'";"\'")&amp;"',"&amp;IF('Locations-Stops'!D3809&lt;&gt;"";LEFT('Locations-Stops'!D3809;2)&amp;"."&amp;RIGHT('Locations-Stops'!D3809;LEN('Locations-Stops'!D3809)-2);"0")&amp;","&amp;IF('Locations-Stops'!E3809&lt;&gt;"";LEFT('Locations-Stops'!E3809;1)&amp;"."&amp;RIGHT('Locations-Stops'!E3809;LEN('Locations-Stops'!E3809)-1);"0")&amp;","&amp;IF('Locations-Stops'!G3809&lt;&gt;"";VLOOKUP('Locations-Stops'!G3809;Regions!A2:B300;2;FALSE);"0")&amp;","&amp;IF('Locations-Stops'!H3809&lt;&gt;"";VLOOKUP('Locations-Stops'!H3809;Regions!C2:D300;2;FALSE);"0")&amp;","&amp;IF('Locations-Stops'!I3809&lt;&gt;"";VLOOKUP('Locations-Stops'!I3809;Regions!F2:G300;2;FALSE);"0")&amp;","&amp;IF('Locations-Stops'!J3809&lt;&gt;"";VLOOKUP('Locations-Stops'!J3809;Regions!I2:J300;2;FALSE);"0")&amp;",'"&amp;IF('Locations-Stops'!K3809&lt;&gt;"";SUBSTITUTE('Locations-Stops'!K3809;"'";"\'");"")&amp;"','"&amp;IF('Locations-Stops'!L3809&lt;&gt;"";'Locations-Stops'!L3809;"")&amp;"','"&amp;IF('Locations-Stops'!M3809&lt;&gt;"";'Locations-Stops'!M3809;"")&amp;"','"&amp;IF('Locations-Stops'!N3809&lt;&gt;"";'Locations-Stops'!N3809;"")&amp;"', CURRENT_TIMESTAMP);"</v>
      </c>
    </row>
    <row r="3808" spans="3:6" x14ac:dyDescent="0.25">
      <c r="C3808" s="16">
        <v>3810</v>
      </c>
      <c r="D3808" s="16" t="s">
        <v>17780</v>
      </c>
      <c r="E3808" s="16" t="s">
        <v>4333</v>
      </c>
      <c r="F3808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3810;"'";"\'")&amp;"',"&amp;IF('Locations-Stops'!D3810&lt;&gt;"";LEFT('Locations-Stops'!D3810;2)&amp;"."&amp;RIGHT('Locations-Stops'!D3810;LEN('Locations-Stops'!D3810)-2);"0")&amp;","&amp;IF('Locations-Stops'!E3810&lt;&gt;"";LEFT('Locations-Stops'!E3810;1)&amp;"."&amp;RIGHT('Locations-Stops'!E3810;LEN('Locations-Stops'!E3810)-1);"0")&amp;","&amp;IF('Locations-Stops'!G3810&lt;&gt;"";VLOOKUP('Locations-Stops'!G3810;Regions!A2:B300;2;FALSE);"0")&amp;","&amp;IF('Locations-Stops'!H3810&lt;&gt;"";VLOOKUP('Locations-Stops'!H3810;Regions!C2:D300;2;FALSE);"0")&amp;","&amp;IF('Locations-Stops'!I3810&lt;&gt;"";VLOOKUP('Locations-Stops'!I3810;Regions!F2:G300;2;FALSE);"0")&amp;","&amp;IF('Locations-Stops'!J3810&lt;&gt;"";VLOOKUP('Locations-Stops'!J3810;Regions!I2:J300;2;FALSE);"0")&amp;",'"&amp;IF('Locations-Stops'!K3810&lt;&gt;"";SUBSTITUTE('Locations-Stops'!K3810;"'";"\'");"")&amp;"','"&amp;IF('Locations-Stops'!L3810&lt;&gt;"";'Locations-Stops'!L3810;"")&amp;"','"&amp;IF('Locations-Stops'!M3810&lt;&gt;"";'Locations-Stops'!M3810;"")&amp;"','"&amp;IF('Locations-Stops'!N3810&lt;&gt;"";'Locations-Stops'!N3810;"")&amp;"', CURRENT_TIMESTAMP);"</v>
      </c>
    </row>
    <row r="3809" spans="3:6" x14ac:dyDescent="0.25">
      <c r="C3809" s="16">
        <v>3811</v>
      </c>
      <c r="D3809" s="16" t="s">
        <v>17780</v>
      </c>
      <c r="E3809" s="16" t="s">
        <v>4333</v>
      </c>
      <c r="F380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3811;"'";"\'")&amp;"',"&amp;IF('Locations-Stops'!D3811&lt;&gt;"";LEFT('Locations-Stops'!D3811;2)&amp;"."&amp;RIGHT('Locations-Stops'!D3811;LEN('Locations-Stops'!D3811)-2);"0")&amp;","&amp;IF('Locations-Stops'!E3811&lt;&gt;"";LEFT('Locations-Stops'!E3811;1)&amp;"."&amp;RIGHT('Locations-Stops'!E3811;LEN('Locations-Stops'!E3811)-1);"0")&amp;","&amp;IF('Locations-Stops'!G3811&lt;&gt;"";VLOOKUP('Locations-Stops'!G3811;Regions!A2:B300;2;FALSE);"0")&amp;","&amp;IF('Locations-Stops'!H3811&lt;&gt;"";VLOOKUP('Locations-Stops'!H3811;Regions!C2:D300;2;FALSE);"0")&amp;","&amp;IF('Locations-Stops'!I3811&lt;&gt;"";VLOOKUP('Locations-Stops'!I3811;Regions!F2:G300;2;FALSE);"0")&amp;","&amp;IF('Locations-Stops'!J3811&lt;&gt;"";VLOOKUP('Locations-Stops'!J3811;Regions!I2:J300;2;FALSE);"0")&amp;",'"&amp;IF('Locations-Stops'!K3811&lt;&gt;"";SUBSTITUTE('Locations-Stops'!K3811;"'";"\'");"")&amp;"','"&amp;IF('Locations-Stops'!L3811&lt;&gt;"";'Locations-Stops'!L3811;"")&amp;"','"&amp;IF('Locations-Stops'!M3811&lt;&gt;"";'Locations-Stops'!M3811;"")&amp;"','"&amp;IF('Locations-Stops'!N3811&lt;&gt;"";'Locations-Stops'!N3811;"")&amp;"', CURRENT_TIMESTAMP);"</v>
      </c>
    </row>
    <row r="3810" spans="3:6" x14ac:dyDescent="0.25">
      <c r="C3810" s="16">
        <v>3812</v>
      </c>
      <c r="D3810" s="16" t="s">
        <v>17780</v>
      </c>
      <c r="E3810" s="16" t="s">
        <v>4333</v>
      </c>
      <c r="F381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3812;"'";"\'")&amp;"',"&amp;IF('Locations-Stops'!D3812&lt;&gt;"";LEFT('Locations-Stops'!D3812;2)&amp;"."&amp;RIGHT('Locations-Stops'!D3812;LEN('Locations-Stops'!D3812)-2);"0")&amp;","&amp;IF('Locations-Stops'!E3812&lt;&gt;"";LEFT('Locations-Stops'!E3812;1)&amp;"."&amp;RIGHT('Locations-Stops'!E3812;LEN('Locations-Stops'!E3812)-1);"0")&amp;","&amp;IF('Locations-Stops'!G3812&lt;&gt;"";VLOOKUP('Locations-Stops'!G3812;Regions!A2:B300;2;FALSE);"0")&amp;","&amp;IF('Locations-Stops'!H3812&lt;&gt;"";VLOOKUP('Locations-Stops'!H3812;Regions!C2:D300;2;FALSE);"0")&amp;","&amp;IF('Locations-Stops'!I3812&lt;&gt;"";VLOOKUP('Locations-Stops'!I3812;Regions!F2:G300;2;FALSE);"0")&amp;","&amp;IF('Locations-Stops'!J3812&lt;&gt;"";VLOOKUP('Locations-Stops'!J3812;Regions!I2:J300;2;FALSE);"0")&amp;",'"&amp;IF('Locations-Stops'!K3812&lt;&gt;"";SUBSTITUTE('Locations-Stops'!K3812;"'";"\'");"")&amp;"','"&amp;IF('Locations-Stops'!L3812&lt;&gt;"";'Locations-Stops'!L3812;"")&amp;"','"&amp;IF('Locations-Stops'!M3812&lt;&gt;"";'Locations-Stops'!M3812;"")&amp;"','"&amp;IF('Locations-Stops'!N3812&lt;&gt;"";'Locations-Stops'!N3812;"")&amp;"', CURRENT_TIMESTAMP);"</v>
      </c>
    </row>
    <row r="3811" spans="3:6" x14ac:dyDescent="0.25">
      <c r="C3811" s="16">
        <v>3813</v>
      </c>
      <c r="D3811" s="16" t="s">
        <v>17780</v>
      </c>
      <c r="E3811" s="16" t="s">
        <v>4333</v>
      </c>
      <c r="F381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3813;"'";"\'")&amp;"',"&amp;IF('Locations-Stops'!D3813&lt;&gt;"";LEFT('Locations-Stops'!D3813;2)&amp;"."&amp;RIGHT('Locations-Stops'!D3813;LEN('Locations-Stops'!D3813)-2);"0")&amp;","&amp;IF('Locations-Stops'!E3813&lt;&gt;"";LEFT('Locations-Stops'!E3813;1)&amp;"."&amp;RIGHT('Locations-Stops'!E3813;LEN('Locations-Stops'!E3813)-1);"0")&amp;","&amp;IF('Locations-Stops'!G3813&lt;&gt;"";VLOOKUP('Locations-Stops'!G3813;Regions!A2:B300;2;FALSE);"0")&amp;","&amp;IF('Locations-Stops'!H3813&lt;&gt;"";VLOOKUP('Locations-Stops'!H3813;Regions!C2:D300;2;FALSE);"0")&amp;","&amp;IF('Locations-Stops'!I3813&lt;&gt;"";VLOOKUP('Locations-Stops'!I3813;Regions!F2:G300;2;FALSE);"0")&amp;","&amp;IF('Locations-Stops'!J3813&lt;&gt;"";VLOOKUP('Locations-Stops'!J3813;Regions!I2:J300;2;FALSE);"0")&amp;",'"&amp;IF('Locations-Stops'!K3813&lt;&gt;"";SUBSTITUTE('Locations-Stops'!K3813;"'";"\'");"")&amp;"','"&amp;IF('Locations-Stops'!L3813&lt;&gt;"";'Locations-Stops'!L3813;"")&amp;"','"&amp;IF('Locations-Stops'!M3813&lt;&gt;"";'Locations-Stops'!M3813;"")&amp;"','"&amp;IF('Locations-Stops'!N3813&lt;&gt;"";'Locations-Stops'!N3813;"")&amp;"', CURRENT_TIMESTAMP);"</v>
      </c>
    </row>
    <row r="3812" spans="3:6" x14ac:dyDescent="0.25">
      <c r="C3812" s="16">
        <v>3814</v>
      </c>
      <c r="D3812" s="16" t="s">
        <v>17780</v>
      </c>
      <c r="E3812" s="16" t="s">
        <v>4333</v>
      </c>
      <c r="F3812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3814;"'";"\'")&amp;"',"&amp;IF('Locations-Stops'!D3814&lt;&gt;"";LEFT('Locations-Stops'!D3814;2)&amp;"."&amp;RIGHT('Locations-Stops'!D3814;LEN('Locations-Stops'!D3814)-2);"0")&amp;","&amp;IF('Locations-Stops'!E3814&lt;&gt;"";LEFT('Locations-Stops'!E3814;1)&amp;"."&amp;RIGHT('Locations-Stops'!E3814;LEN('Locations-Stops'!E3814)-1);"0")&amp;","&amp;IF('Locations-Stops'!G3814&lt;&gt;"";VLOOKUP('Locations-Stops'!G3814;Regions!A2:B300;2;FALSE);"0")&amp;","&amp;IF('Locations-Stops'!H3814&lt;&gt;"";VLOOKUP('Locations-Stops'!H3814;Regions!C2:D300;2;FALSE);"0")&amp;","&amp;IF('Locations-Stops'!I3814&lt;&gt;"";VLOOKUP('Locations-Stops'!I3814;Regions!F2:G300;2;FALSE);"0")&amp;","&amp;IF('Locations-Stops'!J3814&lt;&gt;"";VLOOKUP('Locations-Stops'!J3814;Regions!I2:J300;2;FALSE);"0")&amp;",'"&amp;IF('Locations-Stops'!K3814&lt;&gt;"";SUBSTITUTE('Locations-Stops'!K3814;"'";"\'");"")&amp;"','"&amp;IF('Locations-Stops'!L3814&lt;&gt;"";'Locations-Stops'!L3814;"")&amp;"','"&amp;IF('Locations-Stops'!M3814&lt;&gt;"";'Locations-Stops'!M3814;"")&amp;"','"&amp;IF('Locations-Stops'!N3814&lt;&gt;"";'Locations-Stops'!N3814;"")&amp;"', CURRENT_TIMESTAMP);"</v>
      </c>
    </row>
    <row r="3813" spans="3:6" x14ac:dyDescent="0.25">
      <c r="C3813" s="16">
        <v>3815</v>
      </c>
      <c r="D3813" s="16" t="s">
        <v>17780</v>
      </c>
      <c r="E3813" s="16" t="s">
        <v>4333</v>
      </c>
      <c r="F3813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3815;"'";"\'")&amp;"',"&amp;IF('Locations-Stops'!D3815&lt;&gt;"";LEFT('Locations-Stops'!D3815;2)&amp;"."&amp;RIGHT('Locations-Stops'!D3815;LEN('Locations-Stops'!D3815)-2);"0")&amp;","&amp;IF('Locations-Stops'!E3815&lt;&gt;"";LEFT('Locations-Stops'!E3815;1)&amp;"."&amp;RIGHT('Locations-Stops'!E3815;LEN('Locations-Stops'!E3815)-1);"0")&amp;","&amp;IF('Locations-Stops'!G3815&lt;&gt;"";VLOOKUP('Locations-Stops'!G3815;Regions!A2:B300;2;FALSE);"0")&amp;","&amp;IF('Locations-Stops'!H3815&lt;&gt;"";VLOOKUP('Locations-Stops'!H3815;Regions!C2:D300;2;FALSE);"0")&amp;","&amp;IF('Locations-Stops'!I3815&lt;&gt;"";VLOOKUP('Locations-Stops'!I3815;Regions!F2:G300;2;FALSE);"0")&amp;","&amp;IF('Locations-Stops'!J3815&lt;&gt;"";VLOOKUP('Locations-Stops'!J3815;Regions!I2:J300;2;FALSE);"0")&amp;",'"&amp;IF('Locations-Stops'!K3815&lt;&gt;"";SUBSTITUTE('Locations-Stops'!K3815;"'";"\'");"")&amp;"','"&amp;IF('Locations-Stops'!L3815&lt;&gt;"";'Locations-Stops'!L3815;"")&amp;"','"&amp;IF('Locations-Stops'!M3815&lt;&gt;"";'Locations-Stops'!M3815;"")&amp;"','"&amp;IF('Locations-Stops'!N3815&lt;&gt;"";'Locations-Stops'!N3815;"")&amp;"', CURRENT_TIMESTAMP);"</v>
      </c>
    </row>
    <row r="3814" spans="3:6" x14ac:dyDescent="0.25">
      <c r="C3814" s="16">
        <v>3816</v>
      </c>
      <c r="D3814" s="16" t="s">
        <v>17780</v>
      </c>
      <c r="E3814" s="16" t="s">
        <v>4333</v>
      </c>
      <c r="F3814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3816;"'";"\'")&amp;"',"&amp;IF('Locations-Stops'!D3816&lt;&gt;"";LEFT('Locations-Stops'!D3816;2)&amp;"."&amp;RIGHT('Locations-Stops'!D3816;LEN('Locations-Stops'!D3816)-2);"0")&amp;","&amp;IF('Locations-Stops'!E3816&lt;&gt;"";LEFT('Locations-Stops'!E3816;1)&amp;"."&amp;RIGHT('Locations-Stops'!E3816;LEN('Locations-Stops'!E3816)-1);"0")&amp;","&amp;IF('Locations-Stops'!G3816&lt;&gt;"";VLOOKUP('Locations-Stops'!G3816;Regions!A2:B300;2;FALSE);"0")&amp;","&amp;IF('Locations-Stops'!H3816&lt;&gt;"";VLOOKUP('Locations-Stops'!H3816;Regions!C2:D300;2;FALSE);"0")&amp;","&amp;IF('Locations-Stops'!I3816&lt;&gt;"";VLOOKUP('Locations-Stops'!I3816;Regions!F2:G300;2;FALSE);"0")&amp;","&amp;IF('Locations-Stops'!J3816&lt;&gt;"";VLOOKUP('Locations-Stops'!J3816;Regions!I2:J300;2;FALSE);"0")&amp;",'"&amp;IF('Locations-Stops'!K3816&lt;&gt;"";SUBSTITUTE('Locations-Stops'!K3816;"'";"\'");"")&amp;"','"&amp;IF('Locations-Stops'!L3816&lt;&gt;"";'Locations-Stops'!L3816;"")&amp;"','"&amp;IF('Locations-Stops'!M3816&lt;&gt;"";'Locations-Stops'!M3816;"")&amp;"','"&amp;IF('Locations-Stops'!N3816&lt;&gt;"";'Locations-Stops'!N3816;"")&amp;"', CURRENT_TIMESTAMP);"</v>
      </c>
    </row>
    <row r="3815" spans="3:6" x14ac:dyDescent="0.25">
      <c r="C3815" s="16">
        <v>3817</v>
      </c>
      <c r="D3815" s="16" t="s">
        <v>17780</v>
      </c>
      <c r="E3815" s="16" t="s">
        <v>4333</v>
      </c>
      <c r="F3815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3817;"'";"\'")&amp;"',"&amp;IF('Locations-Stops'!D3817&lt;&gt;"";LEFT('Locations-Stops'!D3817;2)&amp;"."&amp;RIGHT('Locations-Stops'!D3817;LEN('Locations-Stops'!D3817)-2);"0")&amp;","&amp;IF('Locations-Stops'!E3817&lt;&gt;"";LEFT('Locations-Stops'!E3817;1)&amp;"."&amp;RIGHT('Locations-Stops'!E3817;LEN('Locations-Stops'!E3817)-1);"0")&amp;","&amp;IF('Locations-Stops'!G3817&lt;&gt;"";VLOOKUP('Locations-Stops'!G3817;Regions!A2:B300;2;FALSE);"0")&amp;","&amp;IF('Locations-Stops'!H3817&lt;&gt;"";VLOOKUP('Locations-Stops'!H3817;Regions!C2:D300;2;FALSE);"0")&amp;","&amp;IF('Locations-Stops'!I3817&lt;&gt;"";VLOOKUP('Locations-Stops'!I3817;Regions!F2:G300;2;FALSE);"0")&amp;","&amp;IF('Locations-Stops'!J3817&lt;&gt;"";VLOOKUP('Locations-Stops'!J3817;Regions!I2:J300;2;FALSE);"0")&amp;",'"&amp;IF('Locations-Stops'!K3817&lt;&gt;"";SUBSTITUTE('Locations-Stops'!K3817;"'";"\'");"")&amp;"','"&amp;IF('Locations-Stops'!L3817&lt;&gt;"";'Locations-Stops'!L3817;"")&amp;"','"&amp;IF('Locations-Stops'!M3817&lt;&gt;"";'Locations-Stops'!M3817;"")&amp;"','"&amp;IF('Locations-Stops'!N3817&lt;&gt;"";'Locations-Stops'!N3817;"")&amp;"', CURRENT_TIMESTAMP);"</v>
      </c>
    </row>
    <row r="3816" spans="3:6" x14ac:dyDescent="0.25">
      <c r="C3816" s="16">
        <v>3818</v>
      </c>
      <c r="D3816" s="16" t="s">
        <v>17780</v>
      </c>
      <c r="E3816" s="16" t="s">
        <v>4333</v>
      </c>
      <c r="F3816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3818;"'";"\'")&amp;"',"&amp;IF('Locations-Stops'!D3818&lt;&gt;"";LEFT('Locations-Stops'!D3818;2)&amp;"."&amp;RIGHT('Locations-Stops'!D3818;LEN('Locations-Stops'!D3818)-2);"0")&amp;","&amp;IF('Locations-Stops'!E3818&lt;&gt;"";LEFT('Locations-Stops'!E3818;1)&amp;"."&amp;RIGHT('Locations-Stops'!E3818;LEN('Locations-Stops'!E3818)-1);"0")&amp;","&amp;IF('Locations-Stops'!G3818&lt;&gt;"";VLOOKUP('Locations-Stops'!G3818;Regions!A2:B300;2;FALSE);"0")&amp;","&amp;IF('Locations-Stops'!H3818&lt;&gt;"";VLOOKUP('Locations-Stops'!H3818;Regions!C2:D300;2;FALSE);"0")&amp;","&amp;IF('Locations-Stops'!I3818&lt;&gt;"";VLOOKUP('Locations-Stops'!I3818;Regions!F2:G300;2;FALSE);"0")&amp;","&amp;IF('Locations-Stops'!J3818&lt;&gt;"";VLOOKUP('Locations-Stops'!J3818;Regions!I2:J300;2;FALSE);"0")&amp;",'"&amp;IF('Locations-Stops'!K3818&lt;&gt;"";SUBSTITUTE('Locations-Stops'!K3818;"'";"\'");"")&amp;"','"&amp;IF('Locations-Stops'!L3818&lt;&gt;"";'Locations-Stops'!L3818;"")&amp;"','"&amp;IF('Locations-Stops'!M3818&lt;&gt;"";'Locations-Stops'!M3818;"")&amp;"','"&amp;IF('Locations-Stops'!N3818&lt;&gt;"";'Locations-Stops'!N3818;"")&amp;"', CURRENT_TIMESTAMP);"</v>
      </c>
    </row>
    <row r="3817" spans="3:6" x14ac:dyDescent="0.25">
      <c r="C3817" s="16">
        <v>3819</v>
      </c>
      <c r="D3817" s="16" t="s">
        <v>17780</v>
      </c>
      <c r="E3817" s="16" t="s">
        <v>4333</v>
      </c>
      <c r="F3817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3819;"'";"\'")&amp;"',"&amp;IF('Locations-Stops'!D3819&lt;&gt;"";LEFT('Locations-Stops'!D3819;2)&amp;"."&amp;RIGHT('Locations-Stops'!D3819;LEN('Locations-Stops'!D3819)-2);"0")&amp;","&amp;IF('Locations-Stops'!E3819&lt;&gt;"";LEFT('Locations-Stops'!E3819;1)&amp;"."&amp;RIGHT('Locations-Stops'!E3819;LEN('Locations-Stops'!E3819)-1);"0")&amp;","&amp;IF('Locations-Stops'!G3819&lt;&gt;"";VLOOKUP('Locations-Stops'!G3819;Regions!A2:B300;2;FALSE);"0")&amp;","&amp;IF('Locations-Stops'!H3819&lt;&gt;"";VLOOKUP('Locations-Stops'!H3819;Regions!C2:D300;2;FALSE);"0")&amp;","&amp;IF('Locations-Stops'!I3819&lt;&gt;"";VLOOKUP('Locations-Stops'!I3819;Regions!F2:G300;2;FALSE);"0")&amp;","&amp;IF('Locations-Stops'!J3819&lt;&gt;"";VLOOKUP('Locations-Stops'!J3819;Regions!I2:J300;2;FALSE);"0")&amp;",'"&amp;IF('Locations-Stops'!K3819&lt;&gt;"";SUBSTITUTE('Locations-Stops'!K3819;"'";"\'");"")&amp;"','"&amp;IF('Locations-Stops'!L3819&lt;&gt;"";'Locations-Stops'!L3819;"")&amp;"','"&amp;IF('Locations-Stops'!M3819&lt;&gt;"";'Locations-Stops'!M3819;"")&amp;"','"&amp;IF('Locations-Stops'!N3819&lt;&gt;"";'Locations-Stops'!N3819;"")&amp;"', CURRENT_TIMESTAMP);"</v>
      </c>
    </row>
    <row r="3818" spans="3:6" x14ac:dyDescent="0.25">
      <c r="C3818" s="16">
        <v>3820</v>
      </c>
      <c r="D3818" s="16" t="s">
        <v>17780</v>
      </c>
      <c r="E3818" s="16" t="s">
        <v>4333</v>
      </c>
      <c r="F3818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3820;"'";"\'")&amp;"',"&amp;IF('Locations-Stops'!D3820&lt;&gt;"";LEFT('Locations-Stops'!D3820;2)&amp;"."&amp;RIGHT('Locations-Stops'!D3820;LEN('Locations-Stops'!D3820)-2);"0")&amp;","&amp;IF('Locations-Stops'!E3820&lt;&gt;"";LEFT('Locations-Stops'!E3820;1)&amp;"."&amp;RIGHT('Locations-Stops'!E3820;LEN('Locations-Stops'!E3820)-1);"0")&amp;","&amp;IF('Locations-Stops'!G3820&lt;&gt;"";VLOOKUP('Locations-Stops'!G3820;Regions!A2:B300;2;FALSE);"0")&amp;","&amp;IF('Locations-Stops'!H3820&lt;&gt;"";VLOOKUP('Locations-Stops'!H3820;Regions!C2:D300;2;FALSE);"0")&amp;","&amp;IF('Locations-Stops'!I3820&lt;&gt;"";VLOOKUP('Locations-Stops'!I3820;Regions!F2:G300;2;FALSE);"0")&amp;","&amp;IF('Locations-Stops'!J3820&lt;&gt;"";VLOOKUP('Locations-Stops'!J3820;Regions!I2:J300;2;FALSE);"0")&amp;",'"&amp;IF('Locations-Stops'!K3820&lt;&gt;"";SUBSTITUTE('Locations-Stops'!K3820;"'";"\'");"")&amp;"','"&amp;IF('Locations-Stops'!L3820&lt;&gt;"";'Locations-Stops'!L3820;"")&amp;"','"&amp;IF('Locations-Stops'!M3820&lt;&gt;"";'Locations-Stops'!M3820;"")&amp;"','"&amp;IF('Locations-Stops'!N3820&lt;&gt;"";'Locations-Stops'!N3820;"")&amp;"', CURRENT_TIMESTAMP);"</v>
      </c>
    </row>
    <row r="3819" spans="3:6" x14ac:dyDescent="0.25">
      <c r="C3819" s="16">
        <v>3821</v>
      </c>
      <c r="D3819" s="16" t="s">
        <v>17780</v>
      </c>
      <c r="E3819" s="16" t="s">
        <v>4333</v>
      </c>
      <c r="F381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3821;"'";"\'")&amp;"',"&amp;IF('Locations-Stops'!D3821&lt;&gt;"";LEFT('Locations-Stops'!D3821;2)&amp;"."&amp;RIGHT('Locations-Stops'!D3821;LEN('Locations-Stops'!D3821)-2);"0")&amp;","&amp;IF('Locations-Stops'!E3821&lt;&gt;"";LEFT('Locations-Stops'!E3821;1)&amp;"."&amp;RIGHT('Locations-Stops'!E3821;LEN('Locations-Stops'!E3821)-1);"0")&amp;","&amp;IF('Locations-Stops'!G3821&lt;&gt;"";VLOOKUP('Locations-Stops'!G3821;Regions!A2:B300;2;FALSE);"0")&amp;","&amp;IF('Locations-Stops'!H3821&lt;&gt;"";VLOOKUP('Locations-Stops'!H3821;Regions!C2:D300;2;FALSE);"0")&amp;","&amp;IF('Locations-Stops'!I3821&lt;&gt;"";VLOOKUP('Locations-Stops'!I3821;Regions!F2:G300;2;FALSE);"0")&amp;","&amp;IF('Locations-Stops'!J3821&lt;&gt;"";VLOOKUP('Locations-Stops'!J3821;Regions!I2:J300;2;FALSE);"0")&amp;",'"&amp;IF('Locations-Stops'!K3821&lt;&gt;"";SUBSTITUTE('Locations-Stops'!K3821;"'";"\'");"")&amp;"','"&amp;IF('Locations-Stops'!L3821&lt;&gt;"";'Locations-Stops'!L3821;"")&amp;"','"&amp;IF('Locations-Stops'!M3821&lt;&gt;"";'Locations-Stops'!M3821;"")&amp;"','"&amp;IF('Locations-Stops'!N3821&lt;&gt;"";'Locations-Stops'!N3821;"")&amp;"', CURRENT_TIMESTAMP);"</v>
      </c>
    </row>
    <row r="3820" spans="3:6" x14ac:dyDescent="0.25">
      <c r="C3820" s="16">
        <v>3822</v>
      </c>
      <c r="D3820" s="16" t="s">
        <v>17780</v>
      </c>
      <c r="E3820" s="16" t="s">
        <v>4333</v>
      </c>
      <c r="F382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3822;"'";"\'")&amp;"',"&amp;IF('Locations-Stops'!D3822&lt;&gt;"";LEFT('Locations-Stops'!D3822;2)&amp;"."&amp;RIGHT('Locations-Stops'!D3822;LEN('Locations-Stops'!D3822)-2);"0")&amp;","&amp;IF('Locations-Stops'!E3822&lt;&gt;"";LEFT('Locations-Stops'!E3822;1)&amp;"."&amp;RIGHT('Locations-Stops'!E3822;LEN('Locations-Stops'!E3822)-1);"0")&amp;","&amp;IF('Locations-Stops'!G3822&lt;&gt;"";VLOOKUP('Locations-Stops'!G3822;Regions!A2:B300;2;FALSE);"0")&amp;","&amp;IF('Locations-Stops'!H3822&lt;&gt;"";VLOOKUP('Locations-Stops'!H3822;Regions!C2:D300;2;FALSE);"0")&amp;","&amp;IF('Locations-Stops'!I3822&lt;&gt;"";VLOOKUP('Locations-Stops'!I3822;Regions!F2:G300;2;FALSE);"0")&amp;","&amp;IF('Locations-Stops'!J3822&lt;&gt;"";VLOOKUP('Locations-Stops'!J3822;Regions!I2:J300;2;FALSE);"0")&amp;",'"&amp;IF('Locations-Stops'!K3822&lt;&gt;"";SUBSTITUTE('Locations-Stops'!K3822;"'";"\'");"")&amp;"','"&amp;IF('Locations-Stops'!L3822&lt;&gt;"";'Locations-Stops'!L3822;"")&amp;"','"&amp;IF('Locations-Stops'!M3822&lt;&gt;"";'Locations-Stops'!M3822;"")&amp;"','"&amp;IF('Locations-Stops'!N3822&lt;&gt;"";'Locations-Stops'!N3822;"")&amp;"', CURRENT_TIMESTAMP);"</v>
      </c>
    </row>
    <row r="3821" spans="3:6" x14ac:dyDescent="0.25">
      <c r="C3821" s="16">
        <v>3823</v>
      </c>
      <c r="D3821" s="16" t="s">
        <v>17780</v>
      </c>
      <c r="E3821" s="16" t="s">
        <v>4333</v>
      </c>
      <c r="F382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3823;"'";"\'")&amp;"',"&amp;IF('Locations-Stops'!D3823&lt;&gt;"";LEFT('Locations-Stops'!D3823;2)&amp;"."&amp;RIGHT('Locations-Stops'!D3823;LEN('Locations-Stops'!D3823)-2);"0")&amp;","&amp;IF('Locations-Stops'!E3823&lt;&gt;"";LEFT('Locations-Stops'!E3823;1)&amp;"."&amp;RIGHT('Locations-Stops'!E3823;LEN('Locations-Stops'!E3823)-1);"0")&amp;","&amp;IF('Locations-Stops'!G3823&lt;&gt;"";VLOOKUP('Locations-Stops'!G3823;Regions!A2:B300;2;FALSE);"0")&amp;","&amp;IF('Locations-Stops'!H3823&lt;&gt;"";VLOOKUP('Locations-Stops'!H3823;Regions!C2:D300;2;FALSE);"0")&amp;","&amp;IF('Locations-Stops'!I3823&lt;&gt;"";VLOOKUP('Locations-Stops'!I3823;Regions!F2:G300;2;FALSE);"0")&amp;","&amp;IF('Locations-Stops'!J3823&lt;&gt;"";VLOOKUP('Locations-Stops'!J3823;Regions!I2:J300;2;FALSE);"0")&amp;",'"&amp;IF('Locations-Stops'!K3823&lt;&gt;"";SUBSTITUTE('Locations-Stops'!K3823;"'";"\'");"")&amp;"','"&amp;IF('Locations-Stops'!L3823&lt;&gt;"";'Locations-Stops'!L3823;"")&amp;"','"&amp;IF('Locations-Stops'!M3823&lt;&gt;"";'Locations-Stops'!M3823;"")&amp;"','"&amp;IF('Locations-Stops'!N3823&lt;&gt;"";'Locations-Stops'!N3823;"")&amp;"', CURRENT_TIMESTAMP);"</v>
      </c>
    </row>
    <row r="3822" spans="3:6" x14ac:dyDescent="0.25">
      <c r="C3822" s="16">
        <v>3824</v>
      </c>
      <c r="D3822" s="16" t="s">
        <v>17780</v>
      </c>
      <c r="E3822" s="16" t="s">
        <v>4333</v>
      </c>
      <c r="F3822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3824;"'";"\'")&amp;"',"&amp;IF('Locations-Stops'!D3824&lt;&gt;"";LEFT('Locations-Stops'!D3824;2)&amp;"."&amp;RIGHT('Locations-Stops'!D3824;LEN('Locations-Stops'!D3824)-2);"0")&amp;","&amp;IF('Locations-Stops'!E3824&lt;&gt;"";LEFT('Locations-Stops'!E3824;1)&amp;"."&amp;RIGHT('Locations-Stops'!E3824;LEN('Locations-Stops'!E3824)-1);"0")&amp;","&amp;IF('Locations-Stops'!G3824&lt;&gt;"";VLOOKUP('Locations-Stops'!G3824;Regions!A2:B300;2;FALSE);"0")&amp;","&amp;IF('Locations-Stops'!H3824&lt;&gt;"";VLOOKUP('Locations-Stops'!H3824;Regions!C2:D300;2;FALSE);"0")&amp;","&amp;IF('Locations-Stops'!I3824&lt;&gt;"";VLOOKUP('Locations-Stops'!I3824;Regions!F2:G300;2;FALSE);"0")&amp;","&amp;IF('Locations-Stops'!J3824&lt;&gt;"";VLOOKUP('Locations-Stops'!J3824;Regions!I2:J300;2;FALSE);"0")&amp;",'"&amp;IF('Locations-Stops'!K3824&lt;&gt;"";SUBSTITUTE('Locations-Stops'!K3824;"'";"\'");"")&amp;"','"&amp;IF('Locations-Stops'!L3824&lt;&gt;"";'Locations-Stops'!L3824;"")&amp;"','"&amp;IF('Locations-Stops'!M3824&lt;&gt;"";'Locations-Stops'!M3824;"")&amp;"','"&amp;IF('Locations-Stops'!N3824&lt;&gt;"";'Locations-Stops'!N3824;"")&amp;"', CURRENT_TIMESTAMP);"</v>
      </c>
    </row>
    <row r="3823" spans="3:6" x14ac:dyDescent="0.25">
      <c r="C3823" s="16">
        <v>3825</v>
      </c>
      <c r="D3823" s="16" t="s">
        <v>17780</v>
      </c>
      <c r="E3823" s="16" t="s">
        <v>4333</v>
      </c>
      <c r="F3823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3825;"'";"\'")&amp;"',"&amp;IF('Locations-Stops'!D3825&lt;&gt;"";LEFT('Locations-Stops'!D3825;2)&amp;"."&amp;RIGHT('Locations-Stops'!D3825;LEN('Locations-Stops'!D3825)-2);"0")&amp;","&amp;IF('Locations-Stops'!E3825&lt;&gt;"";LEFT('Locations-Stops'!E3825;1)&amp;"."&amp;RIGHT('Locations-Stops'!E3825;LEN('Locations-Stops'!E3825)-1);"0")&amp;","&amp;IF('Locations-Stops'!G3825&lt;&gt;"";VLOOKUP('Locations-Stops'!G3825;Regions!A2:B300;2;FALSE);"0")&amp;","&amp;IF('Locations-Stops'!H3825&lt;&gt;"";VLOOKUP('Locations-Stops'!H3825;Regions!C2:D300;2;FALSE);"0")&amp;","&amp;IF('Locations-Stops'!I3825&lt;&gt;"";VLOOKUP('Locations-Stops'!I3825;Regions!F2:G300;2;FALSE);"0")&amp;","&amp;IF('Locations-Stops'!J3825&lt;&gt;"";VLOOKUP('Locations-Stops'!J3825;Regions!I2:J300;2;FALSE);"0")&amp;",'"&amp;IF('Locations-Stops'!K3825&lt;&gt;"";SUBSTITUTE('Locations-Stops'!K3825;"'";"\'");"")&amp;"','"&amp;IF('Locations-Stops'!L3825&lt;&gt;"";'Locations-Stops'!L3825;"")&amp;"','"&amp;IF('Locations-Stops'!M3825&lt;&gt;"";'Locations-Stops'!M3825;"")&amp;"','"&amp;IF('Locations-Stops'!N3825&lt;&gt;"";'Locations-Stops'!N3825;"")&amp;"', CURRENT_TIMESTAMP);"</v>
      </c>
    </row>
    <row r="3824" spans="3:6" x14ac:dyDescent="0.25">
      <c r="C3824" s="16">
        <v>3826</v>
      </c>
      <c r="D3824" s="16" t="s">
        <v>17780</v>
      </c>
      <c r="E3824" s="16" t="s">
        <v>4333</v>
      </c>
      <c r="F3824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3826;"'";"\'")&amp;"',"&amp;IF('Locations-Stops'!D3826&lt;&gt;"";LEFT('Locations-Stops'!D3826;2)&amp;"."&amp;RIGHT('Locations-Stops'!D3826;LEN('Locations-Stops'!D3826)-2);"0")&amp;","&amp;IF('Locations-Stops'!E3826&lt;&gt;"";LEFT('Locations-Stops'!E3826;1)&amp;"."&amp;RIGHT('Locations-Stops'!E3826;LEN('Locations-Stops'!E3826)-1);"0")&amp;","&amp;IF('Locations-Stops'!G3826&lt;&gt;"";VLOOKUP('Locations-Stops'!G3826;Regions!A2:B300;2;FALSE);"0")&amp;","&amp;IF('Locations-Stops'!H3826&lt;&gt;"";VLOOKUP('Locations-Stops'!H3826;Regions!C2:D300;2;FALSE);"0")&amp;","&amp;IF('Locations-Stops'!I3826&lt;&gt;"";VLOOKUP('Locations-Stops'!I3826;Regions!F2:G300;2;FALSE);"0")&amp;","&amp;IF('Locations-Stops'!J3826&lt;&gt;"";VLOOKUP('Locations-Stops'!J3826;Regions!I2:J300;2;FALSE);"0")&amp;",'"&amp;IF('Locations-Stops'!K3826&lt;&gt;"";SUBSTITUTE('Locations-Stops'!K3826;"'";"\'");"")&amp;"','"&amp;IF('Locations-Stops'!L3826&lt;&gt;"";'Locations-Stops'!L3826;"")&amp;"','"&amp;IF('Locations-Stops'!M3826&lt;&gt;"";'Locations-Stops'!M3826;"")&amp;"','"&amp;IF('Locations-Stops'!N3826&lt;&gt;"";'Locations-Stops'!N3826;"")&amp;"', CURRENT_TIMESTAMP);"</v>
      </c>
    </row>
    <row r="3825" spans="3:6" x14ac:dyDescent="0.25">
      <c r="C3825" s="16">
        <v>3827</v>
      </c>
      <c r="D3825" s="16" t="s">
        <v>17780</v>
      </c>
      <c r="E3825" s="16" t="s">
        <v>4333</v>
      </c>
      <c r="F3825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3827;"'";"\'")&amp;"',"&amp;IF('Locations-Stops'!D3827&lt;&gt;"";LEFT('Locations-Stops'!D3827;2)&amp;"."&amp;RIGHT('Locations-Stops'!D3827;LEN('Locations-Stops'!D3827)-2);"0")&amp;","&amp;IF('Locations-Stops'!E3827&lt;&gt;"";LEFT('Locations-Stops'!E3827;1)&amp;"."&amp;RIGHT('Locations-Stops'!E3827;LEN('Locations-Stops'!E3827)-1);"0")&amp;","&amp;IF('Locations-Stops'!G3827&lt;&gt;"";VLOOKUP('Locations-Stops'!G3827;Regions!A2:B300;2;FALSE);"0")&amp;","&amp;IF('Locations-Stops'!H3827&lt;&gt;"";VLOOKUP('Locations-Stops'!H3827;Regions!C2:D300;2;FALSE);"0")&amp;","&amp;IF('Locations-Stops'!I3827&lt;&gt;"";VLOOKUP('Locations-Stops'!I3827;Regions!F2:G300;2;FALSE);"0")&amp;","&amp;IF('Locations-Stops'!J3827&lt;&gt;"";VLOOKUP('Locations-Stops'!J3827;Regions!I2:J300;2;FALSE);"0")&amp;",'"&amp;IF('Locations-Stops'!K3827&lt;&gt;"";SUBSTITUTE('Locations-Stops'!K3827;"'";"\'");"")&amp;"','"&amp;IF('Locations-Stops'!L3827&lt;&gt;"";'Locations-Stops'!L3827;"")&amp;"','"&amp;IF('Locations-Stops'!M3827&lt;&gt;"";'Locations-Stops'!M3827;"")&amp;"','"&amp;IF('Locations-Stops'!N3827&lt;&gt;"";'Locations-Stops'!N3827;"")&amp;"', CURRENT_TIMESTAMP);"</v>
      </c>
    </row>
    <row r="3826" spans="3:6" x14ac:dyDescent="0.25">
      <c r="C3826" s="16">
        <v>3828</v>
      </c>
      <c r="D3826" s="16" t="s">
        <v>17780</v>
      </c>
      <c r="E3826" s="16" t="s">
        <v>4333</v>
      </c>
      <c r="F3826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3828;"'";"\'")&amp;"',"&amp;IF('Locations-Stops'!D3828&lt;&gt;"";LEFT('Locations-Stops'!D3828;2)&amp;"."&amp;RIGHT('Locations-Stops'!D3828;LEN('Locations-Stops'!D3828)-2);"0")&amp;","&amp;IF('Locations-Stops'!E3828&lt;&gt;"";LEFT('Locations-Stops'!E3828;1)&amp;"."&amp;RIGHT('Locations-Stops'!E3828;LEN('Locations-Stops'!E3828)-1);"0")&amp;","&amp;IF('Locations-Stops'!G3828&lt;&gt;"";VLOOKUP('Locations-Stops'!G3828;Regions!A2:B300;2;FALSE);"0")&amp;","&amp;IF('Locations-Stops'!H3828&lt;&gt;"";VLOOKUP('Locations-Stops'!H3828;Regions!C2:D300;2;FALSE);"0")&amp;","&amp;IF('Locations-Stops'!I3828&lt;&gt;"";VLOOKUP('Locations-Stops'!I3828;Regions!F2:G300;2;FALSE);"0")&amp;","&amp;IF('Locations-Stops'!J3828&lt;&gt;"";VLOOKUP('Locations-Stops'!J3828;Regions!I2:J300;2;FALSE);"0")&amp;",'"&amp;IF('Locations-Stops'!K3828&lt;&gt;"";SUBSTITUTE('Locations-Stops'!K3828;"'";"\'");"")&amp;"','"&amp;IF('Locations-Stops'!L3828&lt;&gt;"";'Locations-Stops'!L3828;"")&amp;"','"&amp;IF('Locations-Stops'!M3828&lt;&gt;"";'Locations-Stops'!M3828;"")&amp;"','"&amp;IF('Locations-Stops'!N3828&lt;&gt;"";'Locations-Stops'!N3828;"")&amp;"', CURRENT_TIMESTAMP);"</v>
      </c>
    </row>
    <row r="3827" spans="3:6" x14ac:dyDescent="0.25">
      <c r="C3827" s="16">
        <v>3829</v>
      </c>
      <c r="D3827" s="16" t="s">
        <v>17780</v>
      </c>
      <c r="E3827" s="16" t="s">
        <v>4333</v>
      </c>
      <c r="F3827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3829;"'";"\'")&amp;"',"&amp;IF('Locations-Stops'!D3829&lt;&gt;"";LEFT('Locations-Stops'!D3829;2)&amp;"."&amp;RIGHT('Locations-Stops'!D3829;LEN('Locations-Stops'!D3829)-2);"0")&amp;","&amp;IF('Locations-Stops'!E3829&lt;&gt;"";LEFT('Locations-Stops'!E3829;1)&amp;"."&amp;RIGHT('Locations-Stops'!E3829;LEN('Locations-Stops'!E3829)-1);"0")&amp;","&amp;IF('Locations-Stops'!G3829&lt;&gt;"";VLOOKUP('Locations-Stops'!G3829;Regions!A2:B300;2;FALSE);"0")&amp;","&amp;IF('Locations-Stops'!H3829&lt;&gt;"";VLOOKUP('Locations-Stops'!H3829;Regions!C2:D300;2;FALSE);"0")&amp;","&amp;IF('Locations-Stops'!I3829&lt;&gt;"";VLOOKUP('Locations-Stops'!I3829;Regions!F2:G300;2;FALSE);"0")&amp;","&amp;IF('Locations-Stops'!J3829&lt;&gt;"";VLOOKUP('Locations-Stops'!J3829;Regions!I2:J300;2;FALSE);"0")&amp;",'"&amp;IF('Locations-Stops'!K3829&lt;&gt;"";SUBSTITUTE('Locations-Stops'!K3829;"'";"\'");"")&amp;"','"&amp;IF('Locations-Stops'!L3829&lt;&gt;"";'Locations-Stops'!L3829;"")&amp;"','"&amp;IF('Locations-Stops'!M3829&lt;&gt;"";'Locations-Stops'!M3829;"")&amp;"','"&amp;IF('Locations-Stops'!N3829&lt;&gt;"";'Locations-Stops'!N3829;"")&amp;"', CURRENT_TIMESTAMP);"</v>
      </c>
    </row>
    <row r="3828" spans="3:6" x14ac:dyDescent="0.25">
      <c r="C3828" s="16">
        <v>3830</v>
      </c>
      <c r="D3828" s="16" t="s">
        <v>17780</v>
      </c>
      <c r="E3828" s="16" t="s">
        <v>4333</v>
      </c>
      <c r="F3828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3830;"'";"\'")&amp;"',"&amp;IF('Locations-Stops'!D3830&lt;&gt;"";LEFT('Locations-Stops'!D3830;2)&amp;"."&amp;RIGHT('Locations-Stops'!D3830;LEN('Locations-Stops'!D3830)-2);"0")&amp;","&amp;IF('Locations-Stops'!E3830&lt;&gt;"";LEFT('Locations-Stops'!E3830;1)&amp;"."&amp;RIGHT('Locations-Stops'!E3830;LEN('Locations-Stops'!E3830)-1);"0")&amp;","&amp;IF('Locations-Stops'!G3830&lt;&gt;"";VLOOKUP('Locations-Stops'!G3830;Regions!A2:B300;2;FALSE);"0")&amp;","&amp;IF('Locations-Stops'!H3830&lt;&gt;"";VLOOKUP('Locations-Stops'!H3830;Regions!C2:D300;2;FALSE);"0")&amp;","&amp;IF('Locations-Stops'!I3830&lt;&gt;"";VLOOKUP('Locations-Stops'!I3830;Regions!F2:G300;2;FALSE);"0")&amp;","&amp;IF('Locations-Stops'!J3830&lt;&gt;"";VLOOKUP('Locations-Stops'!J3830;Regions!I2:J300;2;FALSE);"0")&amp;",'"&amp;IF('Locations-Stops'!K3830&lt;&gt;"";SUBSTITUTE('Locations-Stops'!K3830;"'";"\'");"")&amp;"','"&amp;IF('Locations-Stops'!L3830&lt;&gt;"";'Locations-Stops'!L3830;"")&amp;"','"&amp;IF('Locations-Stops'!M3830&lt;&gt;"";'Locations-Stops'!M3830;"")&amp;"','"&amp;IF('Locations-Stops'!N3830&lt;&gt;"";'Locations-Stops'!N3830;"")&amp;"', CURRENT_TIMESTAMP);"</v>
      </c>
    </row>
    <row r="3829" spans="3:6" x14ac:dyDescent="0.25">
      <c r="C3829" s="16">
        <v>3831</v>
      </c>
      <c r="D3829" s="16" t="s">
        <v>17780</v>
      </c>
      <c r="E3829" s="16" t="s">
        <v>4333</v>
      </c>
      <c r="F382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3831;"'";"\'")&amp;"',"&amp;IF('Locations-Stops'!D3831&lt;&gt;"";LEFT('Locations-Stops'!D3831;2)&amp;"."&amp;RIGHT('Locations-Stops'!D3831;LEN('Locations-Stops'!D3831)-2);"0")&amp;","&amp;IF('Locations-Stops'!E3831&lt;&gt;"";LEFT('Locations-Stops'!E3831;1)&amp;"."&amp;RIGHT('Locations-Stops'!E3831;LEN('Locations-Stops'!E3831)-1);"0")&amp;","&amp;IF('Locations-Stops'!G3831&lt;&gt;"";VLOOKUP('Locations-Stops'!G3831;Regions!A2:B300;2;FALSE);"0")&amp;","&amp;IF('Locations-Stops'!H3831&lt;&gt;"";VLOOKUP('Locations-Stops'!H3831;Regions!C2:D300;2;FALSE);"0")&amp;","&amp;IF('Locations-Stops'!I3831&lt;&gt;"";VLOOKUP('Locations-Stops'!I3831;Regions!F2:G300;2;FALSE);"0")&amp;","&amp;IF('Locations-Stops'!J3831&lt;&gt;"";VLOOKUP('Locations-Stops'!J3831;Regions!I2:J300;2;FALSE);"0")&amp;",'"&amp;IF('Locations-Stops'!K3831&lt;&gt;"";SUBSTITUTE('Locations-Stops'!K3831;"'";"\'");"")&amp;"','"&amp;IF('Locations-Stops'!L3831&lt;&gt;"";'Locations-Stops'!L3831;"")&amp;"','"&amp;IF('Locations-Stops'!M3831&lt;&gt;"";'Locations-Stops'!M3831;"")&amp;"','"&amp;IF('Locations-Stops'!N3831&lt;&gt;"";'Locations-Stops'!N3831;"")&amp;"', CURRENT_TIMESTAMP);"</v>
      </c>
    </row>
    <row r="3830" spans="3:6" x14ac:dyDescent="0.25">
      <c r="C3830" s="16">
        <v>3832</v>
      </c>
      <c r="D3830" s="16" t="s">
        <v>17780</v>
      </c>
      <c r="E3830" s="16" t="s">
        <v>4333</v>
      </c>
      <c r="F383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3832;"'";"\'")&amp;"',"&amp;IF('Locations-Stops'!D3832&lt;&gt;"";LEFT('Locations-Stops'!D3832;2)&amp;"."&amp;RIGHT('Locations-Stops'!D3832;LEN('Locations-Stops'!D3832)-2);"0")&amp;","&amp;IF('Locations-Stops'!E3832&lt;&gt;"";LEFT('Locations-Stops'!E3832;1)&amp;"."&amp;RIGHT('Locations-Stops'!E3832;LEN('Locations-Stops'!E3832)-1);"0")&amp;","&amp;IF('Locations-Stops'!G3832&lt;&gt;"";VLOOKUP('Locations-Stops'!G3832;Regions!A2:B300;2;FALSE);"0")&amp;","&amp;IF('Locations-Stops'!H3832&lt;&gt;"";VLOOKUP('Locations-Stops'!H3832;Regions!C2:D300;2;FALSE);"0")&amp;","&amp;IF('Locations-Stops'!I3832&lt;&gt;"";VLOOKUP('Locations-Stops'!I3832;Regions!F2:G300;2;FALSE);"0")&amp;","&amp;IF('Locations-Stops'!J3832&lt;&gt;"";VLOOKUP('Locations-Stops'!J3832;Regions!I2:J300;2;FALSE);"0")&amp;",'"&amp;IF('Locations-Stops'!K3832&lt;&gt;"";SUBSTITUTE('Locations-Stops'!K3832;"'";"\'");"")&amp;"','"&amp;IF('Locations-Stops'!L3832&lt;&gt;"";'Locations-Stops'!L3832;"")&amp;"','"&amp;IF('Locations-Stops'!M3832&lt;&gt;"";'Locations-Stops'!M3832;"")&amp;"','"&amp;IF('Locations-Stops'!N3832&lt;&gt;"";'Locations-Stops'!N3832;"")&amp;"', CURRENT_TIMESTAMP);"</v>
      </c>
    </row>
    <row r="3831" spans="3:6" x14ac:dyDescent="0.25">
      <c r="C3831" s="16">
        <v>3833</v>
      </c>
      <c r="D3831" s="16" t="s">
        <v>17780</v>
      </c>
      <c r="E3831" s="16" t="s">
        <v>4333</v>
      </c>
      <c r="F383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3833;"'";"\'")&amp;"',"&amp;IF('Locations-Stops'!D3833&lt;&gt;"";LEFT('Locations-Stops'!D3833;2)&amp;"."&amp;RIGHT('Locations-Stops'!D3833;LEN('Locations-Stops'!D3833)-2);"0")&amp;","&amp;IF('Locations-Stops'!E3833&lt;&gt;"";LEFT('Locations-Stops'!E3833;1)&amp;"."&amp;RIGHT('Locations-Stops'!E3833;LEN('Locations-Stops'!E3833)-1);"0")&amp;","&amp;IF('Locations-Stops'!G3833&lt;&gt;"";VLOOKUP('Locations-Stops'!G3833;Regions!A2:B300;2;FALSE);"0")&amp;","&amp;IF('Locations-Stops'!H3833&lt;&gt;"";VLOOKUP('Locations-Stops'!H3833;Regions!C2:D300;2;FALSE);"0")&amp;","&amp;IF('Locations-Stops'!I3833&lt;&gt;"";VLOOKUP('Locations-Stops'!I3833;Regions!F2:G300;2;FALSE);"0")&amp;","&amp;IF('Locations-Stops'!J3833&lt;&gt;"";VLOOKUP('Locations-Stops'!J3833;Regions!I2:J300;2;FALSE);"0")&amp;",'"&amp;IF('Locations-Stops'!K3833&lt;&gt;"";SUBSTITUTE('Locations-Stops'!K3833;"'";"\'");"")&amp;"','"&amp;IF('Locations-Stops'!L3833&lt;&gt;"";'Locations-Stops'!L3833;"")&amp;"','"&amp;IF('Locations-Stops'!M3833&lt;&gt;"";'Locations-Stops'!M3833;"")&amp;"','"&amp;IF('Locations-Stops'!N3833&lt;&gt;"";'Locations-Stops'!N3833;"")&amp;"', CURRENT_TIMESTAMP);"</v>
      </c>
    </row>
    <row r="3832" spans="3:6" x14ac:dyDescent="0.25">
      <c r="C3832" s="16">
        <v>3834</v>
      </c>
      <c r="D3832" s="16" t="s">
        <v>17780</v>
      </c>
      <c r="E3832" s="16" t="s">
        <v>4333</v>
      </c>
      <c r="F3832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3834;"'";"\'")&amp;"',"&amp;IF('Locations-Stops'!D3834&lt;&gt;"";LEFT('Locations-Stops'!D3834;2)&amp;"."&amp;RIGHT('Locations-Stops'!D3834;LEN('Locations-Stops'!D3834)-2);"0")&amp;","&amp;IF('Locations-Stops'!E3834&lt;&gt;"";LEFT('Locations-Stops'!E3834;1)&amp;"."&amp;RIGHT('Locations-Stops'!E3834;LEN('Locations-Stops'!E3834)-1);"0")&amp;","&amp;IF('Locations-Stops'!G3834&lt;&gt;"";VLOOKUP('Locations-Stops'!G3834;Regions!A2:B300;2;FALSE);"0")&amp;","&amp;IF('Locations-Stops'!H3834&lt;&gt;"";VLOOKUP('Locations-Stops'!H3834;Regions!C2:D300;2;FALSE);"0")&amp;","&amp;IF('Locations-Stops'!I3834&lt;&gt;"";VLOOKUP('Locations-Stops'!I3834;Regions!F2:G300;2;FALSE);"0")&amp;","&amp;IF('Locations-Stops'!J3834&lt;&gt;"";VLOOKUP('Locations-Stops'!J3834;Regions!I2:J300;2;FALSE);"0")&amp;",'"&amp;IF('Locations-Stops'!K3834&lt;&gt;"";SUBSTITUTE('Locations-Stops'!K3834;"'";"\'");"")&amp;"','"&amp;IF('Locations-Stops'!L3834&lt;&gt;"";'Locations-Stops'!L3834;"")&amp;"','"&amp;IF('Locations-Stops'!M3834&lt;&gt;"";'Locations-Stops'!M3834;"")&amp;"','"&amp;IF('Locations-Stops'!N3834&lt;&gt;"";'Locations-Stops'!N3834;"")&amp;"', CURRENT_TIMESTAMP);"</v>
      </c>
    </row>
    <row r="3833" spans="3:6" x14ac:dyDescent="0.25">
      <c r="C3833" s="16">
        <v>3835</v>
      </c>
      <c r="D3833" s="16" t="s">
        <v>17780</v>
      </c>
      <c r="E3833" s="16" t="s">
        <v>4333</v>
      </c>
      <c r="F3833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3835;"'";"\'")&amp;"',"&amp;IF('Locations-Stops'!D3835&lt;&gt;"";LEFT('Locations-Stops'!D3835;2)&amp;"."&amp;RIGHT('Locations-Stops'!D3835;LEN('Locations-Stops'!D3835)-2);"0")&amp;","&amp;IF('Locations-Stops'!E3835&lt;&gt;"";LEFT('Locations-Stops'!E3835;1)&amp;"."&amp;RIGHT('Locations-Stops'!E3835;LEN('Locations-Stops'!E3835)-1);"0")&amp;","&amp;IF('Locations-Stops'!G3835&lt;&gt;"";VLOOKUP('Locations-Stops'!G3835;Regions!A2:B300;2;FALSE);"0")&amp;","&amp;IF('Locations-Stops'!H3835&lt;&gt;"";VLOOKUP('Locations-Stops'!H3835;Regions!C2:D300;2;FALSE);"0")&amp;","&amp;IF('Locations-Stops'!I3835&lt;&gt;"";VLOOKUP('Locations-Stops'!I3835;Regions!F2:G300;2;FALSE);"0")&amp;","&amp;IF('Locations-Stops'!J3835&lt;&gt;"";VLOOKUP('Locations-Stops'!J3835;Regions!I2:J300;2;FALSE);"0")&amp;",'"&amp;IF('Locations-Stops'!K3835&lt;&gt;"";SUBSTITUTE('Locations-Stops'!K3835;"'";"\'");"")&amp;"','"&amp;IF('Locations-Stops'!L3835&lt;&gt;"";'Locations-Stops'!L3835;"")&amp;"','"&amp;IF('Locations-Stops'!M3835&lt;&gt;"";'Locations-Stops'!M3835;"")&amp;"','"&amp;IF('Locations-Stops'!N3835&lt;&gt;"";'Locations-Stops'!N3835;"")&amp;"', CURRENT_TIMESTAMP);"</v>
      </c>
    </row>
    <row r="3834" spans="3:6" x14ac:dyDescent="0.25">
      <c r="C3834" s="16">
        <v>3836</v>
      </c>
      <c r="D3834" s="16" t="s">
        <v>17780</v>
      </c>
      <c r="E3834" s="16" t="s">
        <v>4333</v>
      </c>
      <c r="F3834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3836;"'";"\'")&amp;"',"&amp;IF('Locations-Stops'!D3836&lt;&gt;"";LEFT('Locations-Stops'!D3836;2)&amp;"."&amp;RIGHT('Locations-Stops'!D3836;LEN('Locations-Stops'!D3836)-2);"0")&amp;","&amp;IF('Locations-Stops'!E3836&lt;&gt;"";LEFT('Locations-Stops'!E3836;1)&amp;"."&amp;RIGHT('Locations-Stops'!E3836;LEN('Locations-Stops'!E3836)-1);"0")&amp;","&amp;IF('Locations-Stops'!G3836&lt;&gt;"";VLOOKUP('Locations-Stops'!G3836;Regions!A2:B300;2;FALSE);"0")&amp;","&amp;IF('Locations-Stops'!H3836&lt;&gt;"";VLOOKUP('Locations-Stops'!H3836;Regions!C2:D300;2;FALSE);"0")&amp;","&amp;IF('Locations-Stops'!I3836&lt;&gt;"";VLOOKUP('Locations-Stops'!I3836;Regions!F2:G300;2;FALSE);"0")&amp;","&amp;IF('Locations-Stops'!J3836&lt;&gt;"";VLOOKUP('Locations-Stops'!J3836;Regions!I2:J300;2;FALSE);"0")&amp;",'"&amp;IF('Locations-Stops'!K3836&lt;&gt;"";SUBSTITUTE('Locations-Stops'!K3836;"'";"\'");"")&amp;"','"&amp;IF('Locations-Stops'!L3836&lt;&gt;"";'Locations-Stops'!L3836;"")&amp;"','"&amp;IF('Locations-Stops'!M3836&lt;&gt;"";'Locations-Stops'!M3836;"")&amp;"','"&amp;IF('Locations-Stops'!N3836&lt;&gt;"";'Locations-Stops'!N3836;"")&amp;"', CURRENT_TIMESTAMP);"</v>
      </c>
    </row>
    <row r="3835" spans="3:6" x14ac:dyDescent="0.25">
      <c r="C3835" s="16">
        <v>3837</v>
      </c>
      <c r="D3835" s="16" t="s">
        <v>17780</v>
      </c>
      <c r="E3835" s="16" t="s">
        <v>4333</v>
      </c>
      <c r="F3835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3837;"'";"\'")&amp;"',"&amp;IF('Locations-Stops'!D3837&lt;&gt;"";LEFT('Locations-Stops'!D3837;2)&amp;"."&amp;RIGHT('Locations-Stops'!D3837;LEN('Locations-Stops'!D3837)-2);"0")&amp;","&amp;IF('Locations-Stops'!E3837&lt;&gt;"";LEFT('Locations-Stops'!E3837;1)&amp;"."&amp;RIGHT('Locations-Stops'!E3837;LEN('Locations-Stops'!E3837)-1);"0")&amp;","&amp;IF('Locations-Stops'!G3837&lt;&gt;"";VLOOKUP('Locations-Stops'!G3837;Regions!A2:B300;2;FALSE);"0")&amp;","&amp;IF('Locations-Stops'!H3837&lt;&gt;"";VLOOKUP('Locations-Stops'!H3837;Regions!C2:D300;2;FALSE);"0")&amp;","&amp;IF('Locations-Stops'!I3837&lt;&gt;"";VLOOKUP('Locations-Stops'!I3837;Regions!F2:G300;2;FALSE);"0")&amp;","&amp;IF('Locations-Stops'!J3837&lt;&gt;"";VLOOKUP('Locations-Stops'!J3837;Regions!I2:J300;2;FALSE);"0")&amp;",'"&amp;IF('Locations-Stops'!K3837&lt;&gt;"";SUBSTITUTE('Locations-Stops'!K3837;"'";"\'");"")&amp;"','"&amp;IF('Locations-Stops'!L3837&lt;&gt;"";'Locations-Stops'!L3837;"")&amp;"','"&amp;IF('Locations-Stops'!M3837&lt;&gt;"";'Locations-Stops'!M3837;"")&amp;"','"&amp;IF('Locations-Stops'!N3837&lt;&gt;"";'Locations-Stops'!N3837;"")&amp;"', CURRENT_TIMESTAMP);"</v>
      </c>
    </row>
    <row r="3836" spans="3:6" x14ac:dyDescent="0.25">
      <c r="C3836" s="16">
        <v>3838</v>
      </c>
      <c r="D3836" s="16" t="s">
        <v>17780</v>
      </c>
      <c r="E3836" s="16" t="s">
        <v>4333</v>
      </c>
      <c r="F3836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3838;"'";"\'")&amp;"',"&amp;IF('Locations-Stops'!D3838&lt;&gt;"";LEFT('Locations-Stops'!D3838;2)&amp;"."&amp;RIGHT('Locations-Stops'!D3838;LEN('Locations-Stops'!D3838)-2);"0")&amp;","&amp;IF('Locations-Stops'!E3838&lt;&gt;"";LEFT('Locations-Stops'!E3838;1)&amp;"."&amp;RIGHT('Locations-Stops'!E3838;LEN('Locations-Stops'!E3838)-1);"0")&amp;","&amp;IF('Locations-Stops'!G3838&lt;&gt;"";VLOOKUP('Locations-Stops'!G3838;Regions!A2:B300;2;FALSE);"0")&amp;","&amp;IF('Locations-Stops'!H3838&lt;&gt;"";VLOOKUP('Locations-Stops'!H3838;Regions!C2:D300;2;FALSE);"0")&amp;","&amp;IF('Locations-Stops'!I3838&lt;&gt;"";VLOOKUP('Locations-Stops'!I3838;Regions!F2:G300;2;FALSE);"0")&amp;","&amp;IF('Locations-Stops'!J3838&lt;&gt;"";VLOOKUP('Locations-Stops'!J3838;Regions!I2:J300;2;FALSE);"0")&amp;",'"&amp;IF('Locations-Stops'!K3838&lt;&gt;"";SUBSTITUTE('Locations-Stops'!K3838;"'";"\'");"")&amp;"','"&amp;IF('Locations-Stops'!L3838&lt;&gt;"";'Locations-Stops'!L3838;"")&amp;"','"&amp;IF('Locations-Stops'!M3838&lt;&gt;"";'Locations-Stops'!M3838;"")&amp;"','"&amp;IF('Locations-Stops'!N3838&lt;&gt;"";'Locations-Stops'!N3838;"")&amp;"', CURRENT_TIMESTAMP);"</v>
      </c>
    </row>
    <row r="3837" spans="3:6" x14ac:dyDescent="0.25">
      <c r="C3837" s="16">
        <v>3839</v>
      </c>
      <c r="D3837" s="16" t="s">
        <v>17780</v>
      </c>
      <c r="E3837" s="16" t="s">
        <v>4333</v>
      </c>
      <c r="F3837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3839;"'";"\'")&amp;"',"&amp;IF('Locations-Stops'!D3839&lt;&gt;"";LEFT('Locations-Stops'!D3839;2)&amp;"."&amp;RIGHT('Locations-Stops'!D3839;LEN('Locations-Stops'!D3839)-2);"0")&amp;","&amp;IF('Locations-Stops'!E3839&lt;&gt;"";LEFT('Locations-Stops'!E3839;1)&amp;"."&amp;RIGHT('Locations-Stops'!E3839;LEN('Locations-Stops'!E3839)-1);"0")&amp;","&amp;IF('Locations-Stops'!G3839&lt;&gt;"";VLOOKUP('Locations-Stops'!G3839;Regions!A2:B300;2;FALSE);"0")&amp;","&amp;IF('Locations-Stops'!H3839&lt;&gt;"";VLOOKUP('Locations-Stops'!H3839;Regions!C2:D300;2;FALSE);"0")&amp;","&amp;IF('Locations-Stops'!I3839&lt;&gt;"";VLOOKUP('Locations-Stops'!I3839;Regions!F2:G300;2;FALSE);"0")&amp;","&amp;IF('Locations-Stops'!J3839&lt;&gt;"";VLOOKUP('Locations-Stops'!J3839;Regions!I2:J300;2;FALSE);"0")&amp;",'"&amp;IF('Locations-Stops'!K3839&lt;&gt;"";SUBSTITUTE('Locations-Stops'!K3839;"'";"\'");"")&amp;"','"&amp;IF('Locations-Stops'!L3839&lt;&gt;"";'Locations-Stops'!L3839;"")&amp;"','"&amp;IF('Locations-Stops'!M3839&lt;&gt;"";'Locations-Stops'!M3839;"")&amp;"','"&amp;IF('Locations-Stops'!N3839&lt;&gt;"";'Locations-Stops'!N3839;"")&amp;"', CURRENT_TIMESTAMP);"</v>
      </c>
    </row>
    <row r="3838" spans="3:6" x14ac:dyDescent="0.25">
      <c r="C3838" s="16">
        <v>3840</v>
      </c>
      <c r="D3838" s="16" t="s">
        <v>17780</v>
      </c>
      <c r="E3838" s="16" t="s">
        <v>4333</v>
      </c>
      <c r="F3838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3840;"'";"\'")&amp;"',"&amp;IF('Locations-Stops'!D3840&lt;&gt;"";LEFT('Locations-Stops'!D3840;2)&amp;"."&amp;RIGHT('Locations-Stops'!D3840;LEN('Locations-Stops'!D3840)-2);"0")&amp;","&amp;IF('Locations-Stops'!E3840&lt;&gt;"";LEFT('Locations-Stops'!E3840;1)&amp;"."&amp;RIGHT('Locations-Stops'!E3840;LEN('Locations-Stops'!E3840)-1);"0")&amp;","&amp;IF('Locations-Stops'!G3840&lt;&gt;"";VLOOKUP('Locations-Stops'!G3840;Regions!A2:B300;2;FALSE);"0")&amp;","&amp;IF('Locations-Stops'!H3840&lt;&gt;"";VLOOKUP('Locations-Stops'!H3840;Regions!C2:D300;2;FALSE);"0")&amp;","&amp;IF('Locations-Stops'!I3840&lt;&gt;"";VLOOKUP('Locations-Stops'!I3840;Regions!F2:G300;2;FALSE);"0")&amp;","&amp;IF('Locations-Stops'!J3840&lt;&gt;"";VLOOKUP('Locations-Stops'!J3840;Regions!I2:J300;2;FALSE);"0")&amp;",'"&amp;IF('Locations-Stops'!K3840&lt;&gt;"";SUBSTITUTE('Locations-Stops'!K3840;"'";"\'");"")&amp;"','"&amp;IF('Locations-Stops'!L3840&lt;&gt;"";'Locations-Stops'!L3840;"")&amp;"','"&amp;IF('Locations-Stops'!M3840&lt;&gt;"";'Locations-Stops'!M3840;"")&amp;"','"&amp;IF('Locations-Stops'!N3840&lt;&gt;"";'Locations-Stops'!N3840;"")&amp;"', CURRENT_TIMESTAMP);"</v>
      </c>
    </row>
    <row r="3839" spans="3:6" x14ac:dyDescent="0.25">
      <c r="C3839" s="16">
        <v>3841</v>
      </c>
      <c r="D3839" s="16" t="s">
        <v>17780</v>
      </c>
      <c r="E3839" s="16" t="s">
        <v>4333</v>
      </c>
      <c r="F3839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3841;"'";"\'")&amp;"',"&amp;IF('Locations-Stops'!D3841&lt;&gt;"";LEFT('Locations-Stops'!D3841;2)&amp;"."&amp;RIGHT('Locations-Stops'!D3841;LEN('Locations-Stops'!D3841)-2);"0")&amp;","&amp;IF('Locations-Stops'!E3841&lt;&gt;"";LEFT('Locations-Stops'!E3841;1)&amp;"."&amp;RIGHT('Locations-Stops'!E3841;LEN('Locations-Stops'!E3841)-1);"0")&amp;","&amp;IF('Locations-Stops'!G3841&lt;&gt;"";VLOOKUP('Locations-Stops'!G3841;Regions!A2:B300;2;FALSE);"0")&amp;","&amp;IF('Locations-Stops'!H3841&lt;&gt;"";VLOOKUP('Locations-Stops'!H3841;Regions!C2:D300;2;FALSE);"0")&amp;","&amp;IF('Locations-Stops'!I3841&lt;&gt;"";VLOOKUP('Locations-Stops'!I3841;Regions!F2:G300;2;FALSE);"0")&amp;","&amp;IF('Locations-Stops'!J3841&lt;&gt;"";VLOOKUP('Locations-Stops'!J3841;Regions!I2:J300;2;FALSE);"0")&amp;",'"&amp;IF('Locations-Stops'!K3841&lt;&gt;"";SUBSTITUTE('Locations-Stops'!K3841;"'";"\'");"")&amp;"','"&amp;IF('Locations-Stops'!L3841&lt;&gt;"";'Locations-Stops'!L3841;"")&amp;"','"&amp;IF('Locations-Stops'!M3841&lt;&gt;"";'Locations-Stops'!M3841;"")&amp;"','"&amp;IF('Locations-Stops'!N3841&lt;&gt;"";'Locations-Stops'!N3841;"")&amp;"', CURRENT_TIMESTAMP);"</v>
      </c>
    </row>
    <row r="3840" spans="3:6" x14ac:dyDescent="0.25">
      <c r="C3840" s="16">
        <v>3842</v>
      </c>
      <c r="D3840" s="16" t="s">
        <v>17780</v>
      </c>
      <c r="E3840" s="16" t="s">
        <v>4333</v>
      </c>
      <c r="F3840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3842;"'";"\'")&amp;"',"&amp;IF('Locations-Stops'!D3842&lt;&gt;"";LEFT('Locations-Stops'!D3842;2)&amp;"."&amp;RIGHT('Locations-Stops'!D3842;LEN('Locations-Stops'!D3842)-2);"0")&amp;","&amp;IF('Locations-Stops'!E3842&lt;&gt;"";LEFT('Locations-Stops'!E3842;1)&amp;"."&amp;RIGHT('Locations-Stops'!E3842;LEN('Locations-Stops'!E3842)-1);"0")&amp;","&amp;IF('Locations-Stops'!G3842&lt;&gt;"";VLOOKUP('Locations-Stops'!G3842;Regions!A2:B300;2;FALSE);"0")&amp;","&amp;IF('Locations-Stops'!H3842&lt;&gt;"";VLOOKUP('Locations-Stops'!H3842;Regions!C2:D300;2;FALSE);"0")&amp;","&amp;IF('Locations-Stops'!I3842&lt;&gt;"";VLOOKUP('Locations-Stops'!I3842;Regions!F2:G300;2;FALSE);"0")&amp;","&amp;IF('Locations-Stops'!J3842&lt;&gt;"";VLOOKUP('Locations-Stops'!J3842;Regions!I2:J300;2;FALSE);"0")&amp;",'"&amp;IF('Locations-Stops'!K3842&lt;&gt;"";SUBSTITUTE('Locations-Stops'!K3842;"'";"\'");"")&amp;"','"&amp;IF('Locations-Stops'!L3842&lt;&gt;"";'Locations-Stops'!L3842;"")&amp;"','"&amp;IF('Locations-Stops'!M3842&lt;&gt;"";'Locations-Stops'!M3842;"")&amp;"','"&amp;IF('Locations-Stops'!N3842&lt;&gt;"";'Locations-Stops'!N3842;"")&amp;"', CURRENT_TIMESTAMP);"</v>
      </c>
    </row>
    <row r="3841" spans="3:6" x14ac:dyDescent="0.25">
      <c r="C3841" s="16">
        <v>3843</v>
      </c>
      <c r="D3841" s="16" t="s">
        <v>17780</v>
      </c>
      <c r="E3841" s="16" t="s">
        <v>4333</v>
      </c>
      <c r="F3841" s="16" t="str">
        <f t="shared" si="59"/>
        <v>"INSERT INTO `locations` (`id`, `name`, `latitude`, `longitude`, `province`, `region_1`, `region_2`, `region_3`, `street`, `number`, `postal`, `img`, `last_modified`) VALUES (NULL,'"&amp;SUBSTITUTE('Locations-Stops'!F3843;"'";"\'")&amp;"',"&amp;IF('Locations-Stops'!D3843&lt;&gt;"";LEFT('Locations-Stops'!D3843;2)&amp;"."&amp;RIGHT('Locations-Stops'!D3843;LEN('Locations-Stops'!D3843)-2);"0")&amp;","&amp;IF('Locations-Stops'!E3843&lt;&gt;"";LEFT('Locations-Stops'!E3843;1)&amp;"."&amp;RIGHT('Locations-Stops'!E3843;LEN('Locations-Stops'!E3843)-1);"0")&amp;","&amp;IF('Locations-Stops'!G3843&lt;&gt;"";VLOOKUP('Locations-Stops'!G3843;Regions!A2:B300;2;FALSE);"0")&amp;","&amp;IF('Locations-Stops'!H3843&lt;&gt;"";VLOOKUP('Locations-Stops'!H3843;Regions!C2:D300;2;FALSE);"0")&amp;","&amp;IF('Locations-Stops'!I3843&lt;&gt;"";VLOOKUP('Locations-Stops'!I3843;Regions!F2:G300;2;FALSE);"0")&amp;","&amp;IF('Locations-Stops'!J3843&lt;&gt;"";VLOOKUP('Locations-Stops'!J3843;Regions!I2:J300;2;FALSE);"0")&amp;",'"&amp;IF('Locations-Stops'!K3843&lt;&gt;"";SUBSTITUTE('Locations-Stops'!K3843;"'";"\'");"")&amp;"','"&amp;IF('Locations-Stops'!L3843&lt;&gt;"";'Locations-Stops'!L3843;"")&amp;"','"&amp;IF('Locations-Stops'!M3843&lt;&gt;"";'Locations-Stops'!M3843;"")&amp;"','"&amp;IF('Locations-Stops'!N3843&lt;&gt;"";'Locations-Stops'!N3843;"")&amp;"', CURRENT_TIMESTAMP);"</v>
      </c>
    </row>
    <row r="3842" spans="3:6" x14ac:dyDescent="0.25">
      <c r="C3842" s="16">
        <v>3844</v>
      </c>
      <c r="D3842" s="16" t="s">
        <v>17780</v>
      </c>
      <c r="E3842" s="16" t="s">
        <v>4333</v>
      </c>
      <c r="F3842" s="16" t="str">
        <f t="shared" ref="F3842:F3905" si="60">SUBSTITUTE(D3842, "_NUM_", C3842)</f>
        <v>"INSERT INTO `locations` (`id`, `name`, `latitude`, `longitude`, `province`, `region_1`, `region_2`, `region_3`, `street`, `number`, `postal`, `img`, `last_modified`) VALUES (NULL,'"&amp;SUBSTITUTE('Locations-Stops'!F3844;"'";"\'")&amp;"',"&amp;IF('Locations-Stops'!D3844&lt;&gt;"";LEFT('Locations-Stops'!D3844;2)&amp;"."&amp;RIGHT('Locations-Stops'!D3844;LEN('Locations-Stops'!D3844)-2);"0")&amp;","&amp;IF('Locations-Stops'!E3844&lt;&gt;"";LEFT('Locations-Stops'!E3844;1)&amp;"."&amp;RIGHT('Locations-Stops'!E3844;LEN('Locations-Stops'!E3844)-1);"0")&amp;","&amp;IF('Locations-Stops'!G3844&lt;&gt;"";VLOOKUP('Locations-Stops'!G3844;Regions!A2:B300;2;FALSE);"0")&amp;","&amp;IF('Locations-Stops'!H3844&lt;&gt;"";VLOOKUP('Locations-Stops'!H3844;Regions!C2:D300;2;FALSE);"0")&amp;","&amp;IF('Locations-Stops'!I3844&lt;&gt;"";VLOOKUP('Locations-Stops'!I3844;Regions!F2:G300;2;FALSE);"0")&amp;","&amp;IF('Locations-Stops'!J3844&lt;&gt;"";VLOOKUP('Locations-Stops'!J3844;Regions!I2:J300;2;FALSE);"0")&amp;",'"&amp;IF('Locations-Stops'!K3844&lt;&gt;"";SUBSTITUTE('Locations-Stops'!K3844;"'";"\'");"")&amp;"','"&amp;IF('Locations-Stops'!L3844&lt;&gt;"";'Locations-Stops'!L3844;"")&amp;"','"&amp;IF('Locations-Stops'!M3844&lt;&gt;"";'Locations-Stops'!M3844;"")&amp;"','"&amp;IF('Locations-Stops'!N3844&lt;&gt;"";'Locations-Stops'!N3844;"")&amp;"', CURRENT_TIMESTAMP);"</v>
      </c>
    </row>
    <row r="3843" spans="3:6" x14ac:dyDescent="0.25">
      <c r="C3843" s="16">
        <v>3845</v>
      </c>
      <c r="D3843" s="16" t="s">
        <v>17780</v>
      </c>
      <c r="E3843" s="16" t="s">
        <v>4333</v>
      </c>
      <c r="F384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3845;"'";"\'")&amp;"',"&amp;IF('Locations-Stops'!D3845&lt;&gt;"";LEFT('Locations-Stops'!D3845;2)&amp;"."&amp;RIGHT('Locations-Stops'!D3845;LEN('Locations-Stops'!D3845)-2);"0")&amp;","&amp;IF('Locations-Stops'!E3845&lt;&gt;"";LEFT('Locations-Stops'!E3845;1)&amp;"."&amp;RIGHT('Locations-Stops'!E3845;LEN('Locations-Stops'!E3845)-1);"0")&amp;","&amp;IF('Locations-Stops'!G3845&lt;&gt;"";VLOOKUP('Locations-Stops'!G3845;Regions!A2:B300;2;FALSE);"0")&amp;","&amp;IF('Locations-Stops'!H3845&lt;&gt;"";VLOOKUP('Locations-Stops'!H3845;Regions!C2:D300;2;FALSE);"0")&amp;","&amp;IF('Locations-Stops'!I3845&lt;&gt;"";VLOOKUP('Locations-Stops'!I3845;Regions!F2:G300;2;FALSE);"0")&amp;","&amp;IF('Locations-Stops'!J3845&lt;&gt;"";VLOOKUP('Locations-Stops'!J3845;Regions!I2:J300;2;FALSE);"0")&amp;",'"&amp;IF('Locations-Stops'!K3845&lt;&gt;"";SUBSTITUTE('Locations-Stops'!K3845;"'";"\'");"")&amp;"','"&amp;IF('Locations-Stops'!L3845&lt;&gt;"";'Locations-Stops'!L3845;"")&amp;"','"&amp;IF('Locations-Stops'!M3845&lt;&gt;"";'Locations-Stops'!M3845;"")&amp;"','"&amp;IF('Locations-Stops'!N3845&lt;&gt;"";'Locations-Stops'!N3845;"")&amp;"', CURRENT_TIMESTAMP);"</v>
      </c>
    </row>
    <row r="3844" spans="3:6" x14ac:dyDescent="0.25">
      <c r="C3844" s="16">
        <v>3846</v>
      </c>
      <c r="D3844" s="16" t="s">
        <v>17780</v>
      </c>
      <c r="E3844" s="16" t="s">
        <v>4333</v>
      </c>
      <c r="F384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3846;"'";"\'")&amp;"',"&amp;IF('Locations-Stops'!D3846&lt;&gt;"";LEFT('Locations-Stops'!D3846;2)&amp;"."&amp;RIGHT('Locations-Stops'!D3846;LEN('Locations-Stops'!D3846)-2);"0")&amp;","&amp;IF('Locations-Stops'!E3846&lt;&gt;"";LEFT('Locations-Stops'!E3846;1)&amp;"."&amp;RIGHT('Locations-Stops'!E3846;LEN('Locations-Stops'!E3846)-1);"0")&amp;","&amp;IF('Locations-Stops'!G3846&lt;&gt;"";VLOOKUP('Locations-Stops'!G3846;Regions!A2:B300;2;FALSE);"0")&amp;","&amp;IF('Locations-Stops'!H3846&lt;&gt;"";VLOOKUP('Locations-Stops'!H3846;Regions!C2:D300;2;FALSE);"0")&amp;","&amp;IF('Locations-Stops'!I3846&lt;&gt;"";VLOOKUP('Locations-Stops'!I3846;Regions!F2:G300;2;FALSE);"0")&amp;","&amp;IF('Locations-Stops'!J3846&lt;&gt;"";VLOOKUP('Locations-Stops'!J3846;Regions!I2:J300;2;FALSE);"0")&amp;",'"&amp;IF('Locations-Stops'!K3846&lt;&gt;"";SUBSTITUTE('Locations-Stops'!K3846;"'";"\'");"")&amp;"','"&amp;IF('Locations-Stops'!L3846&lt;&gt;"";'Locations-Stops'!L3846;"")&amp;"','"&amp;IF('Locations-Stops'!M3846&lt;&gt;"";'Locations-Stops'!M3846;"")&amp;"','"&amp;IF('Locations-Stops'!N3846&lt;&gt;"";'Locations-Stops'!N3846;"")&amp;"', CURRENT_TIMESTAMP);"</v>
      </c>
    </row>
    <row r="3845" spans="3:6" x14ac:dyDescent="0.25">
      <c r="C3845" s="16">
        <v>3847</v>
      </c>
      <c r="D3845" s="16" t="s">
        <v>17780</v>
      </c>
      <c r="E3845" s="16" t="s">
        <v>4333</v>
      </c>
      <c r="F384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3847;"'";"\'")&amp;"',"&amp;IF('Locations-Stops'!D3847&lt;&gt;"";LEFT('Locations-Stops'!D3847;2)&amp;"."&amp;RIGHT('Locations-Stops'!D3847;LEN('Locations-Stops'!D3847)-2);"0")&amp;","&amp;IF('Locations-Stops'!E3847&lt;&gt;"";LEFT('Locations-Stops'!E3847;1)&amp;"."&amp;RIGHT('Locations-Stops'!E3847;LEN('Locations-Stops'!E3847)-1);"0")&amp;","&amp;IF('Locations-Stops'!G3847&lt;&gt;"";VLOOKUP('Locations-Stops'!G3847;Regions!A2:B300;2;FALSE);"0")&amp;","&amp;IF('Locations-Stops'!H3847&lt;&gt;"";VLOOKUP('Locations-Stops'!H3847;Regions!C2:D300;2;FALSE);"0")&amp;","&amp;IF('Locations-Stops'!I3847&lt;&gt;"";VLOOKUP('Locations-Stops'!I3847;Regions!F2:G300;2;FALSE);"0")&amp;","&amp;IF('Locations-Stops'!J3847&lt;&gt;"";VLOOKUP('Locations-Stops'!J3847;Regions!I2:J300;2;FALSE);"0")&amp;",'"&amp;IF('Locations-Stops'!K3847&lt;&gt;"";SUBSTITUTE('Locations-Stops'!K3847;"'";"\'");"")&amp;"','"&amp;IF('Locations-Stops'!L3847&lt;&gt;"";'Locations-Stops'!L3847;"")&amp;"','"&amp;IF('Locations-Stops'!M3847&lt;&gt;"";'Locations-Stops'!M3847;"")&amp;"','"&amp;IF('Locations-Stops'!N3847&lt;&gt;"";'Locations-Stops'!N3847;"")&amp;"', CURRENT_TIMESTAMP);"</v>
      </c>
    </row>
    <row r="3846" spans="3:6" x14ac:dyDescent="0.25">
      <c r="C3846" s="16">
        <v>3848</v>
      </c>
      <c r="D3846" s="16" t="s">
        <v>17780</v>
      </c>
      <c r="E3846" s="16" t="s">
        <v>4333</v>
      </c>
      <c r="F3846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3848;"'";"\'")&amp;"',"&amp;IF('Locations-Stops'!D3848&lt;&gt;"";LEFT('Locations-Stops'!D3848;2)&amp;"."&amp;RIGHT('Locations-Stops'!D3848;LEN('Locations-Stops'!D3848)-2);"0")&amp;","&amp;IF('Locations-Stops'!E3848&lt;&gt;"";LEFT('Locations-Stops'!E3848;1)&amp;"."&amp;RIGHT('Locations-Stops'!E3848;LEN('Locations-Stops'!E3848)-1);"0")&amp;","&amp;IF('Locations-Stops'!G3848&lt;&gt;"";VLOOKUP('Locations-Stops'!G3848;Regions!A2:B300;2;FALSE);"0")&amp;","&amp;IF('Locations-Stops'!H3848&lt;&gt;"";VLOOKUP('Locations-Stops'!H3848;Regions!C2:D300;2;FALSE);"0")&amp;","&amp;IF('Locations-Stops'!I3848&lt;&gt;"";VLOOKUP('Locations-Stops'!I3848;Regions!F2:G300;2;FALSE);"0")&amp;","&amp;IF('Locations-Stops'!J3848&lt;&gt;"";VLOOKUP('Locations-Stops'!J3848;Regions!I2:J300;2;FALSE);"0")&amp;",'"&amp;IF('Locations-Stops'!K3848&lt;&gt;"";SUBSTITUTE('Locations-Stops'!K3848;"'";"\'");"")&amp;"','"&amp;IF('Locations-Stops'!L3848&lt;&gt;"";'Locations-Stops'!L3848;"")&amp;"','"&amp;IF('Locations-Stops'!M3848&lt;&gt;"";'Locations-Stops'!M3848;"")&amp;"','"&amp;IF('Locations-Stops'!N3848&lt;&gt;"";'Locations-Stops'!N3848;"")&amp;"', CURRENT_TIMESTAMP);"</v>
      </c>
    </row>
    <row r="3847" spans="3:6" x14ac:dyDescent="0.25">
      <c r="C3847" s="16">
        <v>3849</v>
      </c>
      <c r="D3847" s="16" t="s">
        <v>17780</v>
      </c>
      <c r="E3847" s="16" t="s">
        <v>4333</v>
      </c>
      <c r="F3847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3849;"'";"\'")&amp;"',"&amp;IF('Locations-Stops'!D3849&lt;&gt;"";LEFT('Locations-Stops'!D3849;2)&amp;"."&amp;RIGHT('Locations-Stops'!D3849;LEN('Locations-Stops'!D3849)-2);"0")&amp;","&amp;IF('Locations-Stops'!E3849&lt;&gt;"";LEFT('Locations-Stops'!E3849;1)&amp;"."&amp;RIGHT('Locations-Stops'!E3849;LEN('Locations-Stops'!E3849)-1);"0")&amp;","&amp;IF('Locations-Stops'!G3849&lt;&gt;"";VLOOKUP('Locations-Stops'!G3849;Regions!A2:B300;2;FALSE);"0")&amp;","&amp;IF('Locations-Stops'!H3849&lt;&gt;"";VLOOKUP('Locations-Stops'!H3849;Regions!C2:D300;2;FALSE);"0")&amp;","&amp;IF('Locations-Stops'!I3849&lt;&gt;"";VLOOKUP('Locations-Stops'!I3849;Regions!F2:G300;2;FALSE);"0")&amp;","&amp;IF('Locations-Stops'!J3849&lt;&gt;"";VLOOKUP('Locations-Stops'!J3849;Regions!I2:J300;2;FALSE);"0")&amp;",'"&amp;IF('Locations-Stops'!K3849&lt;&gt;"";SUBSTITUTE('Locations-Stops'!K3849;"'";"\'");"")&amp;"','"&amp;IF('Locations-Stops'!L3849&lt;&gt;"";'Locations-Stops'!L3849;"")&amp;"','"&amp;IF('Locations-Stops'!M3849&lt;&gt;"";'Locations-Stops'!M3849;"")&amp;"','"&amp;IF('Locations-Stops'!N3849&lt;&gt;"";'Locations-Stops'!N3849;"")&amp;"', CURRENT_TIMESTAMP);"</v>
      </c>
    </row>
    <row r="3848" spans="3:6" x14ac:dyDescent="0.25">
      <c r="C3848" s="16">
        <v>3850</v>
      </c>
      <c r="D3848" s="16" t="s">
        <v>17780</v>
      </c>
      <c r="E3848" s="16" t="s">
        <v>4333</v>
      </c>
      <c r="F3848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3850;"'";"\'")&amp;"',"&amp;IF('Locations-Stops'!D3850&lt;&gt;"";LEFT('Locations-Stops'!D3850;2)&amp;"."&amp;RIGHT('Locations-Stops'!D3850;LEN('Locations-Stops'!D3850)-2);"0")&amp;","&amp;IF('Locations-Stops'!E3850&lt;&gt;"";LEFT('Locations-Stops'!E3850;1)&amp;"."&amp;RIGHT('Locations-Stops'!E3850;LEN('Locations-Stops'!E3850)-1);"0")&amp;","&amp;IF('Locations-Stops'!G3850&lt;&gt;"";VLOOKUP('Locations-Stops'!G3850;Regions!A2:B300;2;FALSE);"0")&amp;","&amp;IF('Locations-Stops'!H3850&lt;&gt;"";VLOOKUP('Locations-Stops'!H3850;Regions!C2:D300;2;FALSE);"0")&amp;","&amp;IF('Locations-Stops'!I3850&lt;&gt;"";VLOOKUP('Locations-Stops'!I3850;Regions!F2:G300;2;FALSE);"0")&amp;","&amp;IF('Locations-Stops'!J3850&lt;&gt;"";VLOOKUP('Locations-Stops'!J3850;Regions!I2:J300;2;FALSE);"0")&amp;",'"&amp;IF('Locations-Stops'!K3850&lt;&gt;"";SUBSTITUTE('Locations-Stops'!K3850;"'";"\'");"")&amp;"','"&amp;IF('Locations-Stops'!L3850&lt;&gt;"";'Locations-Stops'!L3850;"")&amp;"','"&amp;IF('Locations-Stops'!M3850&lt;&gt;"";'Locations-Stops'!M3850;"")&amp;"','"&amp;IF('Locations-Stops'!N3850&lt;&gt;"";'Locations-Stops'!N3850;"")&amp;"', CURRENT_TIMESTAMP);"</v>
      </c>
    </row>
    <row r="3849" spans="3:6" x14ac:dyDescent="0.25">
      <c r="C3849" s="16">
        <v>3851</v>
      </c>
      <c r="D3849" s="16" t="s">
        <v>17780</v>
      </c>
      <c r="E3849" s="16" t="s">
        <v>4333</v>
      </c>
      <c r="F3849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3851;"'";"\'")&amp;"',"&amp;IF('Locations-Stops'!D3851&lt;&gt;"";LEFT('Locations-Stops'!D3851;2)&amp;"."&amp;RIGHT('Locations-Stops'!D3851;LEN('Locations-Stops'!D3851)-2);"0")&amp;","&amp;IF('Locations-Stops'!E3851&lt;&gt;"";LEFT('Locations-Stops'!E3851;1)&amp;"."&amp;RIGHT('Locations-Stops'!E3851;LEN('Locations-Stops'!E3851)-1);"0")&amp;","&amp;IF('Locations-Stops'!G3851&lt;&gt;"";VLOOKUP('Locations-Stops'!G3851;Regions!A2:B300;2;FALSE);"0")&amp;","&amp;IF('Locations-Stops'!H3851&lt;&gt;"";VLOOKUP('Locations-Stops'!H3851;Regions!C2:D300;2;FALSE);"0")&amp;","&amp;IF('Locations-Stops'!I3851&lt;&gt;"";VLOOKUP('Locations-Stops'!I3851;Regions!F2:G300;2;FALSE);"0")&amp;","&amp;IF('Locations-Stops'!J3851&lt;&gt;"";VLOOKUP('Locations-Stops'!J3851;Regions!I2:J300;2;FALSE);"0")&amp;",'"&amp;IF('Locations-Stops'!K3851&lt;&gt;"";SUBSTITUTE('Locations-Stops'!K3851;"'";"\'");"")&amp;"','"&amp;IF('Locations-Stops'!L3851&lt;&gt;"";'Locations-Stops'!L3851;"")&amp;"','"&amp;IF('Locations-Stops'!M3851&lt;&gt;"";'Locations-Stops'!M3851;"")&amp;"','"&amp;IF('Locations-Stops'!N3851&lt;&gt;"";'Locations-Stops'!N3851;"")&amp;"', CURRENT_TIMESTAMP);"</v>
      </c>
    </row>
    <row r="3850" spans="3:6" x14ac:dyDescent="0.25">
      <c r="C3850" s="16">
        <v>3852</v>
      </c>
      <c r="D3850" s="16" t="s">
        <v>17780</v>
      </c>
      <c r="E3850" s="16" t="s">
        <v>4333</v>
      </c>
      <c r="F3850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3852;"'";"\'")&amp;"',"&amp;IF('Locations-Stops'!D3852&lt;&gt;"";LEFT('Locations-Stops'!D3852;2)&amp;"."&amp;RIGHT('Locations-Stops'!D3852;LEN('Locations-Stops'!D3852)-2);"0")&amp;","&amp;IF('Locations-Stops'!E3852&lt;&gt;"";LEFT('Locations-Stops'!E3852;1)&amp;"."&amp;RIGHT('Locations-Stops'!E3852;LEN('Locations-Stops'!E3852)-1);"0")&amp;","&amp;IF('Locations-Stops'!G3852&lt;&gt;"";VLOOKUP('Locations-Stops'!G3852;Regions!A2:B300;2;FALSE);"0")&amp;","&amp;IF('Locations-Stops'!H3852&lt;&gt;"";VLOOKUP('Locations-Stops'!H3852;Regions!C2:D300;2;FALSE);"0")&amp;","&amp;IF('Locations-Stops'!I3852&lt;&gt;"";VLOOKUP('Locations-Stops'!I3852;Regions!F2:G300;2;FALSE);"0")&amp;","&amp;IF('Locations-Stops'!J3852&lt;&gt;"";VLOOKUP('Locations-Stops'!J3852;Regions!I2:J300;2;FALSE);"0")&amp;",'"&amp;IF('Locations-Stops'!K3852&lt;&gt;"";SUBSTITUTE('Locations-Stops'!K3852;"'";"\'");"")&amp;"','"&amp;IF('Locations-Stops'!L3852&lt;&gt;"";'Locations-Stops'!L3852;"")&amp;"','"&amp;IF('Locations-Stops'!M3852&lt;&gt;"";'Locations-Stops'!M3852;"")&amp;"','"&amp;IF('Locations-Stops'!N3852&lt;&gt;"";'Locations-Stops'!N3852;"")&amp;"', CURRENT_TIMESTAMP);"</v>
      </c>
    </row>
    <row r="3851" spans="3:6" x14ac:dyDescent="0.25">
      <c r="C3851" s="16">
        <v>3853</v>
      </c>
      <c r="D3851" s="16" t="s">
        <v>17780</v>
      </c>
      <c r="E3851" s="16" t="s">
        <v>4333</v>
      </c>
      <c r="F3851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3853;"'";"\'")&amp;"',"&amp;IF('Locations-Stops'!D3853&lt;&gt;"";LEFT('Locations-Stops'!D3853;2)&amp;"."&amp;RIGHT('Locations-Stops'!D3853;LEN('Locations-Stops'!D3853)-2);"0")&amp;","&amp;IF('Locations-Stops'!E3853&lt;&gt;"";LEFT('Locations-Stops'!E3853;1)&amp;"."&amp;RIGHT('Locations-Stops'!E3853;LEN('Locations-Stops'!E3853)-1);"0")&amp;","&amp;IF('Locations-Stops'!G3853&lt;&gt;"";VLOOKUP('Locations-Stops'!G3853;Regions!A2:B300;2;FALSE);"0")&amp;","&amp;IF('Locations-Stops'!H3853&lt;&gt;"";VLOOKUP('Locations-Stops'!H3853;Regions!C2:D300;2;FALSE);"0")&amp;","&amp;IF('Locations-Stops'!I3853&lt;&gt;"";VLOOKUP('Locations-Stops'!I3853;Regions!F2:G300;2;FALSE);"0")&amp;","&amp;IF('Locations-Stops'!J3853&lt;&gt;"";VLOOKUP('Locations-Stops'!J3853;Regions!I2:J300;2;FALSE);"0")&amp;",'"&amp;IF('Locations-Stops'!K3853&lt;&gt;"";SUBSTITUTE('Locations-Stops'!K3853;"'";"\'");"")&amp;"','"&amp;IF('Locations-Stops'!L3853&lt;&gt;"";'Locations-Stops'!L3853;"")&amp;"','"&amp;IF('Locations-Stops'!M3853&lt;&gt;"";'Locations-Stops'!M3853;"")&amp;"','"&amp;IF('Locations-Stops'!N3853&lt;&gt;"";'Locations-Stops'!N3853;"")&amp;"', CURRENT_TIMESTAMP);"</v>
      </c>
    </row>
    <row r="3852" spans="3:6" x14ac:dyDescent="0.25">
      <c r="C3852" s="16">
        <v>3854</v>
      </c>
      <c r="D3852" s="16" t="s">
        <v>17780</v>
      </c>
      <c r="E3852" s="16" t="s">
        <v>4333</v>
      </c>
      <c r="F3852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3854;"'";"\'")&amp;"',"&amp;IF('Locations-Stops'!D3854&lt;&gt;"";LEFT('Locations-Stops'!D3854;2)&amp;"."&amp;RIGHT('Locations-Stops'!D3854;LEN('Locations-Stops'!D3854)-2);"0")&amp;","&amp;IF('Locations-Stops'!E3854&lt;&gt;"";LEFT('Locations-Stops'!E3854;1)&amp;"."&amp;RIGHT('Locations-Stops'!E3854;LEN('Locations-Stops'!E3854)-1);"0")&amp;","&amp;IF('Locations-Stops'!G3854&lt;&gt;"";VLOOKUP('Locations-Stops'!G3854;Regions!A2:B300;2;FALSE);"0")&amp;","&amp;IF('Locations-Stops'!H3854&lt;&gt;"";VLOOKUP('Locations-Stops'!H3854;Regions!C2:D300;2;FALSE);"0")&amp;","&amp;IF('Locations-Stops'!I3854&lt;&gt;"";VLOOKUP('Locations-Stops'!I3854;Regions!F2:G300;2;FALSE);"0")&amp;","&amp;IF('Locations-Stops'!J3854&lt;&gt;"";VLOOKUP('Locations-Stops'!J3854;Regions!I2:J300;2;FALSE);"0")&amp;",'"&amp;IF('Locations-Stops'!K3854&lt;&gt;"";SUBSTITUTE('Locations-Stops'!K3854;"'";"\'");"")&amp;"','"&amp;IF('Locations-Stops'!L3854&lt;&gt;"";'Locations-Stops'!L3854;"")&amp;"','"&amp;IF('Locations-Stops'!M3854&lt;&gt;"";'Locations-Stops'!M3854;"")&amp;"','"&amp;IF('Locations-Stops'!N3854&lt;&gt;"";'Locations-Stops'!N3854;"")&amp;"', CURRENT_TIMESTAMP);"</v>
      </c>
    </row>
    <row r="3853" spans="3:6" x14ac:dyDescent="0.25">
      <c r="C3853" s="16">
        <v>3855</v>
      </c>
      <c r="D3853" s="16" t="s">
        <v>17780</v>
      </c>
      <c r="E3853" s="16" t="s">
        <v>4333</v>
      </c>
      <c r="F385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3855;"'";"\'")&amp;"',"&amp;IF('Locations-Stops'!D3855&lt;&gt;"";LEFT('Locations-Stops'!D3855;2)&amp;"."&amp;RIGHT('Locations-Stops'!D3855;LEN('Locations-Stops'!D3855)-2);"0")&amp;","&amp;IF('Locations-Stops'!E3855&lt;&gt;"";LEFT('Locations-Stops'!E3855;1)&amp;"."&amp;RIGHT('Locations-Stops'!E3855;LEN('Locations-Stops'!E3855)-1);"0")&amp;","&amp;IF('Locations-Stops'!G3855&lt;&gt;"";VLOOKUP('Locations-Stops'!G3855;Regions!A2:B300;2;FALSE);"0")&amp;","&amp;IF('Locations-Stops'!H3855&lt;&gt;"";VLOOKUP('Locations-Stops'!H3855;Regions!C2:D300;2;FALSE);"0")&amp;","&amp;IF('Locations-Stops'!I3855&lt;&gt;"";VLOOKUP('Locations-Stops'!I3855;Regions!F2:G300;2;FALSE);"0")&amp;","&amp;IF('Locations-Stops'!J3855&lt;&gt;"";VLOOKUP('Locations-Stops'!J3855;Regions!I2:J300;2;FALSE);"0")&amp;",'"&amp;IF('Locations-Stops'!K3855&lt;&gt;"";SUBSTITUTE('Locations-Stops'!K3855;"'";"\'");"")&amp;"','"&amp;IF('Locations-Stops'!L3855&lt;&gt;"";'Locations-Stops'!L3855;"")&amp;"','"&amp;IF('Locations-Stops'!M3855&lt;&gt;"";'Locations-Stops'!M3855;"")&amp;"','"&amp;IF('Locations-Stops'!N3855&lt;&gt;"";'Locations-Stops'!N3855;"")&amp;"', CURRENT_TIMESTAMP);"</v>
      </c>
    </row>
    <row r="3854" spans="3:6" x14ac:dyDescent="0.25">
      <c r="C3854" s="16">
        <v>3856</v>
      </c>
      <c r="D3854" s="16" t="s">
        <v>17780</v>
      </c>
      <c r="E3854" s="16" t="s">
        <v>4333</v>
      </c>
      <c r="F385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3856;"'";"\'")&amp;"',"&amp;IF('Locations-Stops'!D3856&lt;&gt;"";LEFT('Locations-Stops'!D3856;2)&amp;"."&amp;RIGHT('Locations-Stops'!D3856;LEN('Locations-Stops'!D3856)-2);"0")&amp;","&amp;IF('Locations-Stops'!E3856&lt;&gt;"";LEFT('Locations-Stops'!E3856;1)&amp;"."&amp;RIGHT('Locations-Stops'!E3856;LEN('Locations-Stops'!E3856)-1);"0")&amp;","&amp;IF('Locations-Stops'!G3856&lt;&gt;"";VLOOKUP('Locations-Stops'!G3856;Regions!A2:B300;2;FALSE);"0")&amp;","&amp;IF('Locations-Stops'!H3856&lt;&gt;"";VLOOKUP('Locations-Stops'!H3856;Regions!C2:D300;2;FALSE);"0")&amp;","&amp;IF('Locations-Stops'!I3856&lt;&gt;"";VLOOKUP('Locations-Stops'!I3856;Regions!F2:G300;2;FALSE);"0")&amp;","&amp;IF('Locations-Stops'!J3856&lt;&gt;"";VLOOKUP('Locations-Stops'!J3856;Regions!I2:J300;2;FALSE);"0")&amp;",'"&amp;IF('Locations-Stops'!K3856&lt;&gt;"";SUBSTITUTE('Locations-Stops'!K3856;"'";"\'");"")&amp;"','"&amp;IF('Locations-Stops'!L3856&lt;&gt;"";'Locations-Stops'!L3856;"")&amp;"','"&amp;IF('Locations-Stops'!M3856&lt;&gt;"";'Locations-Stops'!M3856;"")&amp;"','"&amp;IF('Locations-Stops'!N3856&lt;&gt;"";'Locations-Stops'!N3856;"")&amp;"', CURRENT_TIMESTAMP);"</v>
      </c>
    </row>
    <row r="3855" spans="3:6" x14ac:dyDescent="0.25">
      <c r="C3855" s="16">
        <v>3857</v>
      </c>
      <c r="D3855" s="16" t="s">
        <v>17780</v>
      </c>
      <c r="E3855" s="16" t="s">
        <v>4333</v>
      </c>
      <c r="F385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3857;"'";"\'")&amp;"',"&amp;IF('Locations-Stops'!D3857&lt;&gt;"";LEFT('Locations-Stops'!D3857;2)&amp;"."&amp;RIGHT('Locations-Stops'!D3857;LEN('Locations-Stops'!D3857)-2);"0")&amp;","&amp;IF('Locations-Stops'!E3857&lt;&gt;"";LEFT('Locations-Stops'!E3857;1)&amp;"."&amp;RIGHT('Locations-Stops'!E3857;LEN('Locations-Stops'!E3857)-1);"0")&amp;","&amp;IF('Locations-Stops'!G3857&lt;&gt;"";VLOOKUP('Locations-Stops'!G3857;Regions!A2:B300;2;FALSE);"0")&amp;","&amp;IF('Locations-Stops'!H3857&lt;&gt;"";VLOOKUP('Locations-Stops'!H3857;Regions!C2:D300;2;FALSE);"0")&amp;","&amp;IF('Locations-Stops'!I3857&lt;&gt;"";VLOOKUP('Locations-Stops'!I3857;Regions!F2:G300;2;FALSE);"0")&amp;","&amp;IF('Locations-Stops'!J3857&lt;&gt;"";VLOOKUP('Locations-Stops'!J3857;Regions!I2:J300;2;FALSE);"0")&amp;",'"&amp;IF('Locations-Stops'!K3857&lt;&gt;"";SUBSTITUTE('Locations-Stops'!K3857;"'";"\'");"")&amp;"','"&amp;IF('Locations-Stops'!L3857&lt;&gt;"";'Locations-Stops'!L3857;"")&amp;"','"&amp;IF('Locations-Stops'!M3857&lt;&gt;"";'Locations-Stops'!M3857;"")&amp;"','"&amp;IF('Locations-Stops'!N3857&lt;&gt;"";'Locations-Stops'!N3857;"")&amp;"', CURRENT_TIMESTAMP);"</v>
      </c>
    </row>
    <row r="3856" spans="3:6" x14ac:dyDescent="0.25">
      <c r="C3856" s="16">
        <v>3858</v>
      </c>
      <c r="D3856" s="16" t="s">
        <v>17780</v>
      </c>
      <c r="E3856" s="16" t="s">
        <v>4333</v>
      </c>
      <c r="F3856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3858;"'";"\'")&amp;"',"&amp;IF('Locations-Stops'!D3858&lt;&gt;"";LEFT('Locations-Stops'!D3858;2)&amp;"."&amp;RIGHT('Locations-Stops'!D3858;LEN('Locations-Stops'!D3858)-2);"0")&amp;","&amp;IF('Locations-Stops'!E3858&lt;&gt;"";LEFT('Locations-Stops'!E3858;1)&amp;"."&amp;RIGHT('Locations-Stops'!E3858;LEN('Locations-Stops'!E3858)-1);"0")&amp;","&amp;IF('Locations-Stops'!G3858&lt;&gt;"";VLOOKUP('Locations-Stops'!G3858;Regions!A2:B300;2;FALSE);"0")&amp;","&amp;IF('Locations-Stops'!H3858&lt;&gt;"";VLOOKUP('Locations-Stops'!H3858;Regions!C2:D300;2;FALSE);"0")&amp;","&amp;IF('Locations-Stops'!I3858&lt;&gt;"";VLOOKUP('Locations-Stops'!I3858;Regions!F2:G300;2;FALSE);"0")&amp;","&amp;IF('Locations-Stops'!J3858&lt;&gt;"";VLOOKUP('Locations-Stops'!J3858;Regions!I2:J300;2;FALSE);"0")&amp;",'"&amp;IF('Locations-Stops'!K3858&lt;&gt;"";SUBSTITUTE('Locations-Stops'!K3858;"'";"\'");"")&amp;"','"&amp;IF('Locations-Stops'!L3858&lt;&gt;"";'Locations-Stops'!L3858;"")&amp;"','"&amp;IF('Locations-Stops'!M3858&lt;&gt;"";'Locations-Stops'!M3858;"")&amp;"','"&amp;IF('Locations-Stops'!N3858&lt;&gt;"";'Locations-Stops'!N3858;"")&amp;"', CURRENT_TIMESTAMP);"</v>
      </c>
    </row>
    <row r="3857" spans="3:6" x14ac:dyDescent="0.25">
      <c r="C3857" s="16">
        <v>3859</v>
      </c>
      <c r="D3857" s="16" t="s">
        <v>17780</v>
      </c>
      <c r="E3857" s="16" t="s">
        <v>4333</v>
      </c>
      <c r="F3857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3859;"'";"\'")&amp;"',"&amp;IF('Locations-Stops'!D3859&lt;&gt;"";LEFT('Locations-Stops'!D3859;2)&amp;"."&amp;RIGHT('Locations-Stops'!D3859;LEN('Locations-Stops'!D3859)-2);"0")&amp;","&amp;IF('Locations-Stops'!E3859&lt;&gt;"";LEFT('Locations-Stops'!E3859;1)&amp;"."&amp;RIGHT('Locations-Stops'!E3859;LEN('Locations-Stops'!E3859)-1);"0")&amp;","&amp;IF('Locations-Stops'!G3859&lt;&gt;"";VLOOKUP('Locations-Stops'!G3859;Regions!A2:B300;2;FALSE);"0")&amp;","&amp;IF('Locations-Stops'!H3859&lt;&gt;"";VLOOKUP('Locations-Stops'!H3859;Regions!C2:D300;2;FALSE);"0")&amp;","&amp;IF('Locations-Stops'!I3859&lt;&gt;"";VLOOKUP('Locations-Stops'!I3859;Regions!F2:G300;2;FALSE);"0")&amp;","&amp;IF('Locations-Stops'!J3859&lt;&gt;"";VLOOKUP('Locations-Stops'!J3859;Regions!I2:J300;2;FALSE);"0")&amp;",'"&amp;IF('Locations-Stops'!K3859&lt;&gt;"";SUBSTITUTE('Locations-Stops'!K3859;"'";"\'");"")&amp;"','"&amp;IF('Locations-Stops'!L3859&lt;&gt;"";'Locations-Stops'!L3859;"")&amp;"','"&amp;IF('Locations-Stops'!M3859&lt;&gt;"";'Locations-Stops'!M3859;"")&amp;"','"&amp;IF('Locations-Stops'!N3859&lt;&gt;"";'Locations-Stops'!N3859;"")&amp;"', CURRENT_TIMESTAMP);"</v>
      </c>
    </row>
    <row r="3858" spans="3:6" x14ac:dyDescent="0.25">
      <c r="C3858" s="16">
        <v>3860</v>
      </c>
      <c r="D3858" s="16" t="s">
        <v>17780</v>
      </c>
      <c r="E3858" s="16" t="s">
        <v>4333</v>
      </c>
      <c r="F3858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3860;"'";"\'")&amp;"',"&amp;IF('Locations-Stops'!D3860&lt;&gt;"";LEFT('Locations-Stops'!D3860;2)&amp;"."&amp;RIGHT('Locations-Stops'!D3860;LEN('Locations-Stops'!D3860)-2);"0")&amp;","&amp;IF('Locations-Stops'!E3860&lt;&gt;"";LEFT('Locations-Stops'!E3860;1)&amp;"."&amp;RIGHT('Locations-Stops'!E3860;LEN('Locations-Stops'!E3860)-1);"0")&amp;","&amp;IF('Locations-Stops'!G3860&lt;&gt;"";VLOOKUP('Locations-Stops'!G3860;Regions!A2:B300;2;FALSE);"0")&amp;","&amp;IF('Locations-Stops'!H3860&lt;&gt;"";VLOOKUP('Locations-Stops'!H3860;Regions!C2:D300;2;FALSE);"0")&amp;","&amp;IF('Locations-Stops'!I3860&lt;&gt;"";VLOOKUP('Locations-Stops'!I3860;Regions!F2:G300;2;FALSE);"0")&amp;","&amp;IF('Locations-Stops'!J3860&lt;&gt;"";VLOOKUP('Locations-Stops'!J3860;Regions!I2:J300;2;FALSE);"0")&amp;",'"&amp;IF('Locations-Stops'!K3860&lt;&gt;"";SUBSTITUTE('Locations-Stops'!K3860;"'";"\'");"")&amp;"','"&amp;IF('Locations-Stops'!L3860&lt;&gt;"";'Locations-Stops'!L3860;"")&amp;"','"&amp;IF('Locations-Stops'!M3860&lt;&gt;"";'Locations-Stops'!M3860;"")&amp;"','"&amp;IF('Locations-Stops'!N3860&lt;&gt;"";'Locations-Stops'!N3860;"")&amp;"', CURRENT_TIMESTAMP);"</v>
      </c>
    </row>
    <row r="3859" spans="3:6" x14ac:dyDescent="0.25">
      <c r="C3859" s="16">
        <v>3861</v>
      </c>
      <c r="D3859" s="16" t="s">
        <v>17780</v>
      </c>
      <c r="E3859" s="16" t="s">
        <v>4333</v>
      </c>
      <c r="F3859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3861;"'";"\'")&amp;"',"&amp;IF('Locations-Stops'!D3861&lt;&gt;"";LEFT('Locations-Stops'!D3861;2)&amp;"."&amp;RIGHT('Locations-Stops'!D3861;LEN('Locations-Stops'!D3861)-2);"0")&amp;","&amp;IF('Locations-Stops'!E3861&lt;&gt;"";LEFT('Locations-Stops'!E3861;1)&amp;"."&amp;RIGHT('Locations-Stops'!E3861;LEN('Locations-Stops'!E3861)-1);"0")&amp;","&amp;IF('Locations-Stops'!G3861&lt;&gt;"";VLOOKUP('Locations-Stops'!G3861;Regions!A2:B300;2;FALSE);"0")&amp;","&amp;IF('Locations-Stops'!H3861&lt;&gt;"";VLOOKUP('Locations-Stops'!H3861;Regions!C2:D300;2;FALSE);"0")&amp;","&amp;IF('Locations-Stops'!I3861&lt;&gt;"";VLOOKUP('Locations-Stops'!I3861;Regions!F2:G300;2;FALSE);"0")&amp;","&amp;IF('Locations-Stops'!J3861&lt;&gt;"";VLOOKUP('Locations-Stops'!J3861;Regions!I2:J300;2;FALSE);"0")&amp;",'"&amp;IF('Locations-Stops'!K3861&lt;&gt;"";SUBSTITUTE('Locations-Stops'!K3861;"'";"\'");"")&amp;"','"&amp;IF('Locations-Stops'!L3861&lt;&gt;"";'Locations-Stops'!L3861;"")&amp;"','"&amp;IF('Locations-Stops'!M3861&lt;&gt;"";'Locations-Stops'!M3861;"")&amp;"','"&amp;IF('Locations-Stops'!N3861&lt;&gt;"";'Locations-Stops'!N3861;"")&amp;"', CURRENT_TIMESTAMP);"</v>
      </c>
    </row>
    <row r="3860" spans="3:6" x14ac:dyDescent="0.25">
      <c r="C3860" s="16">
        <v>3862</v>
      </c>
      <c r="D3860" s="16" t="s">
        <v>17780</v>
      </c>
      <c r="E3860" s="16" t="s">
        <v>4333</v>
      </c>
      <c r="F3860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3862;"'";"\'")&amp;"',"&amp;IF('Locations-Stops'!D3862&lt;&gt;"";LEFT('Locations-Stops'!D3862;2)&amp;"."&amp;RIGHT('Locations-Stops'!D3862;LEN('Locations-Stops'!D3862)-2);"0")&amp;","&amp;IF('Locations-Stops'!E3862&lt;&gt;"";LEFT('Locations-Stops'!E3862;1)&amp;"."&amp;RIGHT('Locations-Stops'!E3862;LEN('Locations-Stops'!E3862)-1);"0")&amp;","&amp;IF('Locations-Stops'!G3862&lt;&gt;"";VLOOKUP('Locations-Stops'!G3862;Regions!A2:B300;2;FALSE);"0")&amp;","&amp;IF('Locations-Stops'!H3862&lt;&gt;"";VLOOKUP('Locations-Stops'!H3862;Regions!C2:D300;2;FALSE);"0")&amp;","&amp;IF('Locations-Stops'!I3862&lt;&gt;"";VLOOKUP('Locations-Stops'!I3862;Regions!F2:G300;2;FALSE);"0")&amp;","&amp;IF('Locations-Stops'!J3862&lt;&gt;"";VLOOKUP('Locations-Stops'!J3862;Regions!I2:J300;2;FALSE);"0")&amp;",'"&amp;IF('Locations-Stops'!K3862&lt;&gt;"";SUBSTITUTE('Locations-Stops'!K3862;"'";"\'");"")&amp;"','"&amp;IF('Locations-Stops'!L3862&lt;&gt;"";'Locations-Stops'!L3862;"")&amp;"','"&amp;IF('Locations-Stops'!M3862&lt;&gt;"";'Locations-Stops'!M3862;"")&amp;"','"&amp;IF('Locations-Stops'!N3862&lt;&gt;"";'Locations-Stops'!N3862;"")&amp;"', CURRENT_TIMESTAMP);"</v>
      </c>
    </row>
    <row r="3861" spans="3:6" x14ac:dyDescent="0.25">
      <c r="C3861" s="16">
        <v>3863</v>
      </c>
      <c r="D3861" s="16" t="s">
        <v>17780</v>
      </c>
      <c r="E3861" s="16" t="s">
        <v>4333</v>
      </c>
      <c r="F3861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3863;"'";"\'")&amp;"',"&amp;IF('Locations-Stops'!D3863&lt;&gt;"";LEFT('Locations-Stops'!D3863;2)&amp;"."&amp;RIGHT('Locations-Stops'!D3863;LEN('Locations-Stops'!D3863)-2);"0")&amp;","&amp;IF('Locations-Stops'!E3863&lt;&gt;"";LEFT('Locations-Stops'!E3863;1)&amp;"."&amp;RIGHT('Locations-Stops'!E3863;LEN('Locations-Stops'!E3863)-1);"0")&amp;","&amp;IF('Locations-Stops'!G3863&lt;&gt;"";VLOOKUP('Locations-Stops'!G3863;Regions!A2:B300;2;FALSE);"0")&amp;","&amp;IF('Locations-Stops'!H3863&lt;&gt;"";VLOOKUP('Locations-Stops'!H3863;Regions!C2:D300;2;FALSE);"0")&amp;","&amp;IF('Locations-Stops'!I3863&lt;&gt;"";VLOOKUP('Locations-Stops'!I3863;Regions!F2:G300;2;FALSE);"0")&amp;","&amp;IF('Locations-Stops'!J3863&lt;&gt;"";VLOOKUP('Locations-Stops'!J3863;Regions!I2:J300;2;FALSE);"0")&amp;",'"&amp;IF('Locations-Stops'!K3863&lt;&gt;"";SUBSTITUTE('Locations-Stops'!K3863;"'";"\'");"")&amp;"','"&amp;IF('Locations-Stops'!L3863&lt;&gt;"";'Locations-Stops'!L3863;"")&amp;"','"&amp;IF('Locations-Stops'!M3863&lt;&gt;"";'Locations-Stops'!M3863;"")&amp;"','"&amp;IF('Locations-Stops'!N3863&lt;&gt;"";'Locations-Stops'!N3863;"")&amp;"', CURRENT_TIMESTAMP);"</v>
      </c>
    </row>
    <row r="3862" spans="3:6" x14ac:dyDescent="0.25">
      <c r="C3862" s="16">
        <v>3864</v>
      </c>
      <c r="D3862" s="16" t="s">
        <v>17780</v>
      </c>
      <c r="E3862" s="16" t="s">
        <v>4333</v>
      </c>
      <c r="F3862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3864;"'";"\'")&amp;"',"&amp;IF('Locations-Stops'!D3864&lt;&gt;"";LEFT('Locations-Stops'!D3864;2)&amp;"."&amp;RIGHT('Locations-Stops'!D3864;LEN('Locations-Stops'!D3864)-2);"0")&amp;","&amp;IF('Locations-Stops'!E3864&lt;&gt;"";LEFT('Locations-Stops'!E3864;1)&amp;"."&amp;RIGHT('Locations-Stops'!E3864;LEN('Locations-Stops'!E3864)-1);"0")&amp;","&amp;IF('Locations-Stops'!G3864&lt;&gt;"";VLOOKUP('Locations-Stops'!G3864;Regions!A2:B300;2;FALSE);"0")&amp;","&amp;IF('Locations-Stops'!H3864&lt;&gt;"";VLOOKUP('Locations-Stops'!H3864;Regions!C2:D300;2;FALSE);"0")&amp;","&amp;IF('Locations-Stops'!I3864&lt;&gt;"";VLOOKUP('Locations-Stops'!I3864;Regions!F2:G300;2;FALSE);"0")&amp;","&amp;IF('Locations-Stops'!J3864&lt;&gt;"";VLOOKUP('Locations-Stops'!J3864;Regions!I2:J300;2;FALSE);"0")&amp;",'"&amp;IF('Locations-Stops'!K3864&lt;&gt;"";SUBSTITUTE('Locations-Stops'!K3864;"'";"\'");"")&amp;"','"&amp;IF('Locations-Stops'!L3864&lt;&gt;"";'Locations-Stops'!L3864;"")&amp;"','"&amp;IF('Locations-Stops'!M3864&lt;&gt;"";'Locations-Stops'!M3864;"")&amp;"','"&amp;IF('Locations-Stops'!N3864&lt;&gt;"";'Locations-Stops'!N3864;"")&amp;"', CURRENT_TIMESTAMP);"</v>
      </c>
    </row>
    <row r="3863" spans="3:6" x14ac:dyDescent="0.25">
      <c r="C3863" s="16">
        <v>3865</v>
      </c>
      <c r="D3863" s="16" t="s">
        <v>17780</v>
      </c>
      <c r="E3863" s="16" t="s">
        <v>4333</v>
      </c>
      <c r="F386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3865;"'";"\'")&amp;"',"&amp;IF('Locations-Stops'!D3865&lt;&gt;"";LEFT('Locations-Stops'!D3865;2)&amp;"."&amp;RIGHT('Locations-Stops'!D3865;LEN('Locations-Stops'!D3865)-2);"0")&amp;","&amp;IF('Locations-Stops'!E3865&lt;&gt;"";LEFT('Locations-Stops'!E3865;1)&amp;"."&amp;RIGHT('Locations-Stops'!E3865;LEN('Locations-Stops'!E3865)-1);"0")&amp;","&amp;IF('Locations-Stops'!G3865&lt;&gt;"";VLOOKUP('Locations-Stops'!G3865;Regions!A2:B300;2;FALSE);"0")&amp;","&amp;IF('Locations-Stops'!H3865&lt;&gt;"";VLOOKUP('Locations-Stops'!H3865;Regions!C2:D300;2;FALSE);"0")&amp;","&amp;IF('Locations-Stops'!I3865&lt;&gt;"";VLOOKUP('Locations-Stops'!I3865;Regions!F2:G300;2;FALSE);"0")&amp;","&amp;IF('Locations-Stops'!J3865&lt;&gt;"";VLOOKUP('Locations-Stops'!J3865;Regions!I2:J300;2;FALSE);"0")&amp;",'"&amp;IF('Locations-Stops'!K3865&lt;&gt;"";SUBSTITUTE('Locations-Stops'!K3865;"'";"\'");"")&amp;"','"&amp;IF('Locations-Stops'!L3865&lt;&gt;"";'Locations-Stops'!L3865;"")&amp;"','"&amp;IF('Locations-Stops'!M3865&lt;&gt;"";'Locations-Stops'!M3865;"")&amp;"','"&amp;IF('Locations-Stops'!N3865&lt;&gt;"";'Locations-Stops'!N3865;"")&amp;"', CURRENT_TIMESTAMP);"</v>
      </c>
    </row>
    <row r="3864" spans="3:6" x14ac:dyDescent="0.25">
      <c r="C3864" s="16">
        <v>3866</v>
      </c>
      <c r="D3864" s="16" t="s">
        <v>17780</v>
      </c>
      <c r="E3864" s="16" t="s">
        <v>4333</v>
      </c>
      <c r="F386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3866;"'";"\'")&amp;"',"&amp;IF('Locations-Stops'!D3866&lt;&gt;"";LEFT('Locations-Stops'!D3866;2)&amp;"."&amp;RIGHT('Locations-Stops'!D3866;LEN('Locations-Stops'!D3866)-2);"0")&amp;","&amp;IF('Locations-Stops'!E3866&lt;&gt;"";LEFT('Locations-Stops'!E3866;1)&amp;"."&amp;RIGHT('Locations-Stops'!E3866;LEN('Locations-Stops'!E3866)-1);"0")&amp;","&amp;IF('Locations-Stops'!G3866&lt;&gt;"";VLOOKUP('Locations-Stops'!G3866;Regions!A2:B300;2;FALSE);"0")&amp;","&amp;IF('Locations-Stops'!H3866&lt;&gt;"";VLOOKUP('Locations-Stops'!H3866;Regions!C2:D300;2;FALSE);"0")&amp;","&amp;IF('Locations-Stops'!I3866&lt;&gt;"";VLOOKUP('Locations-Stops'!I3866;Regions!F2:G300;2;FALSE);"0")&amp;","&amp;IF('Locations-Stops'!J3866&lt;&gt;"";VLOOKUP('Locations-Stops'!J3866;Regions!I2:J300;2;FALSE);"0")&amp;",'"&amp;IF('Locations-Stops'!K3866&lt;&gt;"";SUBSTITUTE('Locations-Stops'!K3866;"'";"\'");"")&amp;"','"&amp;IF('Locations-Stops'!L3866&lt;&gt;"";'Locations-Stops'!L3866;"")&amp;"','"&amp;IF('Locations-Stops'!M3866&lt;&gt;"";'Locations-Stops'!M3866;"")&amp;"','"&amp;IF('Locations-Stops'!N3866&lt;&gt;"";'Locations-Stops'!N3866;"")&amp;"', CURRENT_TIMESTAMP);"</v>
      </c>
    </row>
    <row r="3865" spans="3:6" x14ac:dyDescent="0.25">
      <c r="C3865" s="16">
        <v>3867</v>
      </c>
      <c r="D3865" s="16" t="s">
        <v>17780</v>
      </c>
      <c r="E3865" s="16" t="s">
        <v>4333</v>
      </c>
      <c r="F386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3867;"'";"\'")&amp;"',"&amp;IF('Locations-Stops'!D3867&lt;&gt;"";LEFT('Locations-Stops'!D3867;2)&amp;"."&amp;RIGHT('Locations-Stops'!D3867;LEN('Locations-Stops'!D3867)-2);"0")&amp;","&amp;IF('Locations-Stops'!E3867&lt;&gt;"";LEFT('Locations-Stops'!E3867;1)&amp;"."&amp;RIGHT('Locations-Stops'!E3867;LEN('Locations-Stops'!E3867)-1);"0")&amp;","&amp;IF('Locations-Stops'!G3867&lt;&gt;"";VLOOKUP('Locations-Stops'!G3867;Regions!A2:B300;2;FALSE);"0")&amp;","&amp;IF('Locations-Stops'!H3867&lt;&gt;"";VLOOKUP('Locations-Stops'!H3867;Regions!C2:D300;2;FALSE);"0")&amp;","&amp;IF('Locations-Stops'!I3867&lt;&gt;"";VLOOKUP('Locations-Stops'!I3867;Regions!F2:G300;2;FALSE);"0")&amp;","&amp;IF('Locations-Stops'!J3867&lt;&gt;"";VLOOKUP('Locations-Stops'!J3867;Regions!I2:J300;2;FALSE);"0")&amp;",'"&amp;IF('Locations-Stops'!K3867&lt;&gt;"";SUBSTITUTE('Locations-Stops'!K3867;"'";"\'");"")&amp;"','"&amp;IF('Locations-Stops'!L3867&lt;&gt;"";'Locations-Stops'!L3867;"")&amp;"','"&amp;IF('Locations-Stops'!M3867&lt;&gt;"";'Locations-Stops'!M3867;"")&amp;"','"&amp;IF('Locations-Stops'!N3867&lt;&gt;"";'Locations-Stops'!N3867;"")&amp;"', CURRENT_TIMESTAMP);"</v>
      </c>
    </row>
    <row r="3866" spans="3:6" x14ac:dyDescent="0.25">
      <c r="C3866" s="16">
        <v>3868</v>
      </c>
      <c r="D3866" s="16" t="s">
        <v>17780</v>
      </c>
      <c r="E3866" s="16" t="s">
        <v>4333</v>
      </c>
      <c r="F3866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3868;"'";"\'")&amp;"',"&amp;IF('Locations-Stops'!D3868&lt;&gt;"";LEFT('Locations-Stops'!D3868;2)&amp;"."&amp;RIGHT('Locations-Stops'!D3868;LEN('Locations-Stops'!D3868)-2);"0")&amp;","&amp;IF('Locations-Stops'!E3868&lt;&gt;"";LEFT('Locations-Stops'!E3868;1)&amp;"."&amp;RIGHT('Locations-Stops'!E3868;LEN('Locations-Stops'!E3868)-1);"0")&amp;","&amp;IF('Locations-Stops'!G3868&lt;&gt;"";VLOOKUP('Locations-Stops'!G3868;Regions!A2:B300;2;FALSE);"0")&amp;","&amp;IF('Locations-Stops'!H3868&lt;&gt;"";VLOOKUP('Locations-Stops'!H3868;Regions!C2:D300;2;FALSE);"0")&amp;","&amp;IF('Locations-Stops'!I3868&lt;&gt;"";VLOOKUP('Locations-Stops'!I3868;Regions!F2:G300;2;FALSE);"0")&amp;","&amp;IF('Locations-Stops'!J3868&lt;&gt;"";VLOOKUP('Locations-Stops'!J3868;Regions!I2:J300;2;FALSE);"0")&amp;",'"&amp;IF('Locations-Stops'!K3868&lt;&gt;"";SUBSTITUTE('Locations-Stops'!K3868;"'";"\'");"")&amp;"','"&amp;IF('Locations-Stops'!L3868&lt;&gt;"";'Locations-Stops'!L3868;"")&amp;"','"&amp;IF('Locations-Stops'!M3868&lt;&gt;"";'Locations-Stops'!M3868;"")&amp;"','"&amp;IF('Locations-Stops'!N3868&lt;&gt;"";'Locations-Stops'!N3868;"")&amp;"', CURRENT_TIMESTAMP);"</v>
      </c>
    </row>
    <row r="3867" spans="3:6" x14ac:dyDescent="0.25">
      <c r="C3867" s="16">
        <v>3869</v>
      </c>
      <c r="D3867" s="16" t="s">
        <v>17780</v>
      </c>
      <c r="E3867" s="16" t="s">
        <v>4333</v>
      </c>
      <c r="F3867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3869;"'";"\'")&amp;"',"&amp;IF('Locations-Stops'!D3869&lt;&gt;"";LEFT('Locations-Stops'!D3869;2)&amp;"."&amp;RIGHT('Locations-Stops'!D3869;LEN('Locations-Stops'!D3869)-2);"0")&amp;","&amp;IF('Locations-Stops'!E3869&lt;&gt;"";LEFT('Locations-Stops'!E3869;1)&amp;"."&amp;RIGHT('Locations-Stops'!E3869;LEN('Locations-Stops'!E3869)-1);"0")&amp;","&amp;IF('Locations-Stops'!G3869&lt;&gt;"";VLOOKUP('Locations-Stops'!G3869;Regions!A2:B300;2;FALSE);"0")&amp;","&amp;IF('Locations-Stops'!H3869&lt;&gt;"";VLOOKUP('Locations-Stops'!H3869;Regions!C2:D300;2;FALSE);"0")&amp;","&amp;IF('Locations-Stops'!I3869&lt;&gt;"";VLOOKUP('Locations-Stops'!I3869;Regions!F2:G300;2;FALSE);"0")&amp;","&amp;IF('Locations-Stops'!J3869&lt;&gt;"";VLOOKUP('Locations-Stops'!J3869;Regions!I2:J300;2;FALSE);"0")&amp;",'"&amp;IF('Locations-Stops'!K3869&lt;&gt;"";SUBSTITUTE('Locations-Stops'!K3869;"'";"\'");"")&amp;"','"&amp;IF('Locations-Stops'!L3869&lt;&gt;"";'Locations-Stops'!L3869;"")&amp;"','"&amp;IF('Locations-Stops'!M3869&lt;&gt;"";'Locations-Stops'!M3869;"")&amp;"','"&amp;IF('Locations-Stops'!N3869&lt;&gt;"";'Locations-Stops'!N3869;"")&amp;"', CURRENT_TIMESTAMP);"</v>
      </c>
    </row>
    <row r="3868" spans="3:6" x14ac:dyDescent="0.25">
      <c r="C3868" s="16">
        <v>3870</v>
      </c>
      <c r="D3868" s="16" t="s">
        <v>17780</v>
      </c>
      <c r="E3868" s="16" t="s">
        <v>4333</v>
      </c>
      <c r="F3868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3870;"'";"\'")&amp;"',"&amp;IF('Locations-Stops'!D3870&lt;&gt;"";LEFT('Locations-Stops'!D3870;2)&amp;"."&amp;RIGHT('Locations-Stops'!D3870;LEN('Locations-Stops'!D3870)-2);"0")&amp;","&amp;IF('Locations-Stops'!E3870&lt;&gt;"";LEFT('Locations-Stops'!E3870;1)&amp;"."&amp;RIGHT('Locations-Stops'!E3870;LEN('Locations-Stops'!E3870)-1);"0")&amp;","&amp;IF('Locations-Stops'!G3870&lt;&gt;"";VLOOKUP('Locations-Stops'!G3870;Regions!A2:B300;2;FALSE);"0")&amp;","&amp;IF('Locations-Stops'!H3870&lt;&gt;"";VLOOKUP('Locations-Stops'!H3870;Regions!C2:D300;2;FALSE);"0")&amp;","&amp;IF('Locations-Stops'!I3870&lt;&gt;"";VLOOKUP('Locations-Stops'!I3870;Regions!F2:G300;2;FALSE);"0")&amp;","&amp;IF('Locations-Stops'!J3870&lt;&gt;"";VLOOKUP('Locations-Stops'!J3870;Regions!I2:J300;2;FALSE);"0")&amp;",'"&amp;IF('Locations-Stops'!K3870&lt;&gt;"";SUBSTITUTE('Locations-Stops'!K3870;"'";"\'");"")&amp;"','"&amp;IF('Locations-Stops'!L3870&lt;&gt;"";'Locations-Stops'!L3870;"")&amp;"','"&amp;IF('Locations-Stops'!M3870&lt;&gt;"";'Locations-Stops'!M3870;"")&amp;"','"&amp;IF('Locations-Stops'!N3870&lt;&gt;"";'Locations-Stops'!N3870;"")&amp;"', CURRENT_TIMESTAMP);"</v>
      </c>
    </row>
    <row r="3869" spans="3:6" x14ac:dyDescent="0.25">
      <c r="C3869" s="16">
        <v>3871</v>
      </c>
      <c r="D3869" s="16" t="s">
        <v>17780</v>
      </c>
      <c r="E3869" s="16" t="s">
        <v>4333</v>
      </c>
      <c r="F3869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3871;"'";"\'")&amp;"',"&amp;IF('Locations-Stops'!D3871&lt;&gt;"";LEFT('Locations-Stops'!D3871;2)&amp;"."&amp;RIGHT('Locations-Stops'!D3871;LEN('Locations-Stops'!D3871)-2);"0")&amp;","&amp;IF('Locations-Stops'!E3871&lt;&gt;"";LEFT('Locations-Stops'!E3871;1)&amp;"."&amp;RIGHT('Locations-Stops'!E3871;LEN('Locations-Stops'!E3871)-1);"0")&amp;","&amp;IF('Locations-Stops'!G3871&lt;&gt;"";VLOOKUP('Locations-Stops'!G3871;Regions!A2:B300;2;FALSE);"0")&amp;","&amp;IF('Locations-Stops'!H3871&lt;&gt;"";VLOOKUP('Locations-Stops'!H3871;Regions!C2:D300;2;FALSE);"0")&amp;","&amp;IF('Locations-Stops'!I3871&lt;&gt;"";VLOOKUP('Locations-Stops'!I3871;Regions!F2:G300;2;FALSE);"0")&amp;","&amp;IF('Locations-Stops'!J3871&lt;&gt;"";VLOOKUP('Locations-Stops'!J3871;Regions!I2:J300;2;FALSE);"0")&amp;",'"&amp;IF('Locations-Stops'!K3871&lt;&gt;"";SUBSTITUTE('Locations-Stops'!K3871;"'";"\'");"")&amp;"','"&amp;IF('Locations-Stops'!L3871&lt;&gt;"";'Locations-Stops'!L3871;"")&amp;"','"&amp;IF('Locations-Stops'!M3871&lt;&gt;"";'Locations-Stops'!M3871;"")&amp;"','"&amp;IF('Locations-Stops'!N3871&lt;&gt;"";'Locations-Stops'!N3871;"")&amp;"', CURRENT_TIMESTAMP);"</v>
      </c>
    </row>
    <row r="3870" spans="3:6" x14ac:dyDescent="0.25">
      <c r="C3870" s="16">
        <v>3872</v>
      </c>
      <c r="D3870" s="16" t="s">
        <v>17780</v>
      </c>
      <c r="E3870" s="16" t="s">
        <v>4333</v>
      </c>
      <c r="F3870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3872;"'";"\'")&amp;"',"&amp;IF('Locations-Stops'!D3872&lt;&gt;"";LEFT('Locations-Stops'!D3872;2)&amp;"."&amp;RIGHT('Locations-Stops'!D3872;LEN('Locations-Stops'!D3872)-2);"0")&amp;","&amp;IF('Locations-Stops'!E3872&lt;&gt;"";LEFT('Locations-Stops'!E3872;1)&amp;"."&amp;RIGHT('Locations-Stops'!E3872;LEN('Locations-Stops'!E3872)-1);"0")&amp;","&amp;IF('Locations-Stops'!G3872&lt;&gt;"";VLOOKUP('Locations-Stops'!G3872;Regions!A2:B300;2;FALSE);"0")&amp;","&amp;IF('Locations-Stops'!H3872&lt;&gt;"";VLOOKUP('Locations-Stops'!H3872;Regions!C2:D300;2;FALSE);"0")&amp;","&amp;IF('Locations-Stops'!I3872&lt;&gt;"";VLOOKUP('Locations-Stops'!I3872;Regions!F2:G300;2;FALSE);"0")&amp;","&amp;IF('Locations-Stops'!J3872&lt;&gt;"";VLOOKUP('Locations-Stops'!J3872;Regions!I2:J300;2;FALSE);"0")&amp;",'"&amp;IF('Locations-Stops'!K3872&lt;&gt;"";SUBSTITUTE('Locations-Stops'!K3872;"'";"\'");"")&amp;"','"&amp;IF('Locations-Stops'!L3872&lt;&gt;"";'Locations-Stops'!L3872;"")&amp;"','"&amp;IF('Locations-Stops'!M3872&lt;&gt;"";'Locations-Stops'!M3872;"")&amp;"','"&amp;IF('Locations-Stops'!N3872&lt;&gt;"";'Locations-Stops'!N3872;"")&amp;"', CURRENT_TIMESTAMP);"</v>
      </c>
    </row>
    <row r="3871" spans="3:6" x14ac:dyDescent="0.25">
      <c r="C3871" s="16">
        <v>3873</v>
      </c>
      <c r="D3871" s="16" t="s">
        <v>17780</v>
      </c>
      <c r="E3871" s="16" t="s">
        <v>4333</v>
      </c>
      <c r="F3871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3873;"'";"\'")&amp;"',"&amp;IF('Locations-Stops'!D3873&lt;&gt;"";LEFT('Locations-Stops'!D3873;2)&amp;"."&amp;RIGHT('Locations-Stops'!D3873;LEN('Locations-Stops'!D3873)-2);"0")&amp;","&amp;IF('Locations-Stops'!E3873&lt;&gt;"";LEFT('Locations-Stops'!E3873;1)&amp;"."&amp;RIGHT('Locations-Stops'!E3873;LEN('Locations-Stops'!E3873)-1);"0")&amp;","&amp;IF('Locations-Stops'!G3873&lt;&gt;"";VLOOKUP('Locations-Stops'!G3873;Regions!A2:B300;2;FALSE);"0")&amp;","&amp;IF('Locations-Stops'!H3873&lt;&gt;"";VLOOKUP('Locations-Stops'!H3873;Regions!C2:D300;2;FALSE);"0")&amp;","&amp;IF('Locations-Stops'!I3873&lt;&gt;"";VLOOKUP('Locations-Stops'!I3873;Regions!F2:G300;2;FALSE);"0")&amp;","&amp;IF('Locations-Stops'!J3873&lt;&gt;"";VLOOKUP('Locations-Stops'!J3873;Regions!I2:J300;2;FALSE);"0")&amp;",'"&amp;IF('Locations-Stops'!K3873&lt;&gt;"";SUBSTITUTE('Locations-Stops'!K3873;"'";"\'");"")&amp;"','"&amp;IF('Locations-Stops'!L3873&lt;&gt;"";'Locations-Stops'!L3873;"")&amp;"','"&amp;IF('Locations-Stops'!M3873&lt;&gt;"";'Locations-Stops'!M3873;"")&amp;"','"&amp;IF('Locations-Stops'!N3873&lt;&gt;"";'Locations-Stops'!N3873;"")&amp;"', CURRENT_TIMESTAMP);"</v>
      </c>
    </row>
    <row r="3872" spans="3:6" x14ac:dyDescent="0.25">
      <c r="C3872" s="16">
        <v>3874</v>
      </c>
      <c r="D3872" s="16" t="s">
        <v>17780</v>
      </c>
      <c r="E3872" s="16" t="s">
        <v>4333</v>
      </c>
      <c r="F3872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3874;"'";"\'")&amp;"',"&amp;IF('Locations-Stops'!D3874&lt;&gt;"";LEFT('Locations-Stops'!D3874;2)&amp;"."&amp;RIGHT('Locations-Stops'!D3874;LEN('Locations-Stops'!D3874)-2);"0")&amp;","&amp;IF('Locations-Stops'!E3874&lt;&gt;"";LEFT('Locations-Stops'!E3874;1)&amp;"."&amp;RIGHT('Locations-Stops'!E3874;LEN('Locations-Stops'!E3874)-1);"0")&amp;","&amp;IF('Locations-Stops'!G3874&lt;&gt;"";VLOOKUP('Locations-Stops'!G3874;Regions!A2:B300;2;FALSE);"0")&amp;","&amp;IF('Locations-Stops'!H3874&lt;&gt;"";VLOOKUP('Locations-Stops'!H3874;Regions!C2:D300;2;FALSE);"0")&amp;","&amp;IF('Locations-Stops'!I3874&lt;&gt;"";VLOOKUP('Locations-Stops'!I3874;Regions!F2:G300;2;FALSE);"0")&amp;","&amp;IF('Locations-Stops'!J3874&lt;&gt;"";VLOOKUP('Locations-Stops'!J3874;Regions!I2:J300;2;FALSE);"0")&amp;",'"&amp;IF('Locations-Stops'!K3874&lt;&gt;"";SUBSTITUTE('Locations-Stops'!K3874;"'";"\'");"")&amp;"','"&amp;IF('Locations-Stops'!L3874&lt;&gt;"";'Locations-Stops'!L3874;"")&amp;"','"&amp;IF('Locations-Stops'!M3874&lt;&gt;"";'Locations-Stops'!M3874;"")&amp;"','"&amp;IF('Locations-Stops'!N3874&lt;&gt;"";'Locations-Stops'!N3874;"")&amp;"', CURRENT_TIMESTAMP);"</v>
      </c>
    </row>
    <row r="3873" spans="3:6" x14ac:dyDescent="0.25">
      <c r="C3873" s="16">
        <v>3875</v>
      </c>
      <c r="D3873" s="16" t="s">
        <v>17780</v>
      </c>
      <c r="E3873" s="16" t="s">
        <v>4333</v>
      </c>
      <c r="F387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3875;"'";"\'")&amp;"',"&amp;IF('Locations-Stops'!D3875&lt;&gt;"";LEFT('Locations-Stops'!D3875;2)&amp;"."&amp;RIGHT('Locations-Stops'!D3875;LEN('Locations-Stops'!D3875)-2);"0")&amp;","&amp;IF('Locations-Stops'!E3875&lt;&gt;"";LEFT('Locations-Stops'!E3875;1)&amp;"."&amp;RIGHT('Locations-Stops'!E3875;LEN('Locations-Stops'!E3875)-1);"0")&amp;","&amp;IF('Locations-Stops'!G3875&lt;&gt;"";VLOOKUP('Locations-Stops'!G3875;Regions!A2:B300;2;FALSE);"0")&amp;","&amp;IF('Locations-Stops'!H3875&lt;&gt;"";VLOOKUP('Locations-Stops'!H3875;Regions!C2:D300;2;FALSE);"0")&amp;","&amp;IF('Locations-Stops'!I3875&lt;&gt;"";VLOOKUP('Locations-Stops'!I3875;Regions!F2:G300;2;FALSE);"0")&amp;","&amp;IF('Locations-Stops'!J3875&lt;&gt;"";VLOOKUP('Locations-Stops'!J3875;Regions!I2:J300;2;FALSE);"0")&amp;",'"&amp;IF('Locations-Stops'!K3875&lt;&gt;"";SUBSTITUTE('Locations-Stops'!K3875;"'";"\'");"")&amp;"','"&amp;IF('Locations-Stops'!L3875&lt;&gt;"";'Locations-Stops'!L3875;"")&amp;"','"&amp;IF('Locations-Stops'!M3875&lt;&gt;"";'Locations-Stops'!M3875;"")&amp;"','"&amp;IF('Locations-Stops'!N3875&lt;&gt;"";'Locations-Stops'!N3875;"")&amp;"', CURRENT_TIMESTAMP);"</v>
      </c>
    </row>
    <row r="3874" spans="3:6" x14ac:dyDescent="0.25">
      <c r="C3874" s="16">
        <v>3876</v>
      </c>
      <c r="D3874" s="16" t="s">
        <v>17780</v>
      </c>
      <c r="E3874" s="16" t="s">
        <v>4333</v>
      </c>
      <c r="F387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3876;"'";"\'")&amp;"',"&amp;IF('Locations-Stops'!D3876&lt;&gt;"";LEFT('Locations-Stops'!D3876;2)&amp;"."&amp;RIGHT('Locations-Stops'!D3876;LEN('Locations-Stops'!D3876)-2);"0")&amp;","&amp;IF('Locations-Stops'!E3876&lt;&gt;"";LEFT('Locations-Stops'!E3876;1)&amp;"."&amp;RIGHT('Locations-Stops'!E3876;LEN('Locations-Stops'!E3876)-1);"0")&amp;","&amp;IF('Locations-Stops'!G3876&lt;&gt;"";VLOOKUP('Locations-Stops'!G3876;Regions!A2:B300;2;FALSE);"0")&amp;","&amp;IF('Locations-Stops'!H3876&lt;&gt;"";VLOOKUP('Locations-Stops'!H3876;Regions!C2:D300;2;FALSE);"0")&amp;","&amp;IF('Locations-Stops'!I3876&lt;&gt;"";VLOOKUP('Locations-Stops'!I3876;Regions!F2:G300;2;FALSE);"0")&amp;","&amp;IF('Locations-Stops'!J3876&lt;&gt;"";VLOOKUP('Locations-Stops'!J3876;Regions!I2:J300;2;FALSE);"0")&amp;",'"&amp;IF('Locations-Stops'!K3876&lt;&gt;"";SUBSTITUTE('Locations-Stops'!K3876;"'";"\'");"")&amp;"','"&amp;IF('Locations-Stops'!L3876&lt;&gt;"";'Locations-Stops'!L3876;"")&amp;"','"&amp;IF('Locations-Stops'!M3876&lt;&gt;"";'Locations-Stops'!M3876;"")&amp;"','"&amp;IF('Locations-Stops'!N3876&lt;&gt;"";'Locations-Stops'!N3876;"")&amp;"', CURRENT_TIMESTAMP);"</v>
      </c>
    </row>
    <row r="3875" spans="3:6" x14ac:dyDescent="0.25">
      <c r="C3875" s="16">
        <v>3877</v>
      </c>
      <c r="D3875" s="16" t="s">
        <v>17780</v>
      </c>
      <c r="E3875" s="16" t="s">
        <v>4333</v>
      </c>
      <c r="F387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3877;"'";"\'")&amp;"',"&amp;IF('Locations-Stops'!D3877&lt;&gt;"";LEFT('Locations-Stops'!D3877;2)&amp;"."&amp;RIGHT('Locations-Stops'!D3877;LEN('Locations-Stops'!D3877)-2);"0")&amp;","&amp;IF('Locations-Stops'!E3877&lt;&gt;"";LEFT('Locations-Stops'!E3877;1)&amp;"."&amp;RIGHT('Locations-Stops'!E3877;LEN('Locations-Stops'!E3877)-1);"0")&amp;","&amp;IF('Locations-Stops'!G3877&lt;&gt;"";VLOOKUP('Locations-Stops'!G3877;Regions!A2:B300;2;FALSE);"0")&amp;","&amp;IF('Locations-Stops'!H3877&lt;&gt;"";VLOOKUP('Locations-Stops'!H3877;Regions!C2:D300;2;FALSE);"0")&amp;","&amp;IF('Locations-Stops'!I3877&lt;&gt;"";VLOOKUP('Locations-Stops'!I3877;Regions!F2:G300;2;FALSE);"0")&amp;","&amp;IF('Locations-Stops'!J3877&lt;&gt;"";VLOOKUP('Locations-Stops'!J3877;Regions!I2:J300;2;FALSE);"0")&amp;",'"&amp;IF('Locations-Stops'!K3877&lt;&gt;"";SUBSTITUTE('Locations-Stops'!K3877;"'";"\'");"")&amp;"','"&amp;IF('Locations-Stops'!L3877&lt;&gt;"";'Locations-Stops'!L3877;"")&amp;"','"&amp;IF('Locations-Stops'!M3877&lt;&gt;"";'Locations-Stops'!M3877;"")&amp;"','"&amp;IF('Locations-Stops'!N3877&lt;&gt;"";'Locations-Stops'!N3877;"")&amp;"', CURRENT_TIMESTAMP);"</v>
      </c>
    </row>
    <row r="3876" spans="3:6" x14ac:dyDescent="0.25">
      <c r="C3876" s="16">
        <v>3878</v>
      </c>
      <c r="D3876" s="16" t="s">
        <v>17780</v>
      </c>
      <c r="E3876" s="16" t="s">
        <v>4333</v>
      </c>
      <c r="F3876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3878;"'";"\'")&amp;"',"&amp;IF('Locations-Stops'!D3878&lt;&gt;"";LEFT('Locations-Stops'!D3878;2)&amp;"."&amp;RIGHT('Locations-Stops'!D3878;LEN('Locations-Stops'!D3878)-2);"0")&amp;","&amp;IF('Locations-Stops'!E3878&lt;&gt;"";LEFT('Locations-Stops'!E3878;1)&amp;"."&amp;RIGHT('Locations-Stops'!E3878;LEN('Locations-Stops'!E3878)-1);"0")&amp;","&amp;IF('Locations-Stops'!G3878&lt;&gt;"";VLOOKUP('Locations-Stops'!G3878;Regions!A2:B300;2;FALSE);"0")&amp;","&amp;IF('Locations-Stops'!H3878&lt;&gt;"";VLOOKUP('Locations-Stops'!H3878;Regions!C2:D300;2;FALSE);"0")&amp;","&amp;IF('Locations-Stops'!I3878&lt;&gt;"";VLOOKUP('Locations-Stops'!I3878;Regions!F2:G300;2;FALSE);"0")&amp;","&amp;IF('Locations-Stops'!J3878&lt;&gt;"";VLOOKUP('Locations-Stops'!J3878;Regions!I2:J300;2;FALSE);"0")&amp;",'"&amp;IF('Locations-Stops'!K3878&lt;&gt;"";SUBSTITUTE('Locations-Stops'!K3878;"'";"\'");"")&amp;"','"&amp;IF('Locations-Stops'!L3878&lt;&gt;"";'Locations-Stops'!L3878;"")&amp;"','"&amp;IF('Locations-Stops'!M3878&lt;&gt;"";'Locations-Stops'!M3878;"")&amp;"','"&amp;IF('Locations-Stops'!N3878&lt;&gt;"";'Locations-Stops'!N3878;"")&amp;"', CURRENT_TIMESTAMP);"</v>
      </c>
    </row>
    <row r="3877" spans="3:6" x14ac:dyDescent="0.25">
      <c r="C3877" s="16">
        <v>3879</v>
      </c>
      <c r="D3877" s="16" t="s">
        <v>17780</v>
      </c>
      <c r="E3877" s="16" t="s">
        <v>4333</v>
      </c>
      <c r="F3877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3879;"'";"\'")&amp;"',"&amp;IF('Locations-Stops'!D3879&lt;&gt;"";LEFT('Locations-Stops'!D3879;2)&amp;"."&amp;RIGHT('Locations-Stops'!D3879;LEN('Locations-Stops'!D3879)-2);"0")&amp;","&amp;IF('Locations-Stops'!E3879&lt;&gt;"";LEFT('Locations-Stops'!E3879;1)&amp;"."&amp;RIGHT('Locations-Stops'!E3879;LEN('Locations-Stops'!E3879)-1);"0")&amp;","&amp;IF('Locations-Stops'!G3879&lt;&gt;"";VLOOKUP('Locations-Stops'!G3879;Regions!A2:B300;2;FALSE);"0")&amp;","&amp;IF('Locations-Stops'!H3879&lt;&gt;"";VLOOKUP('Locations-Stops'!H3879;Regions!C2:D300;2;FALSE);"0")&amp;","&amp;IF('Locations-Stops'!I3879&lt;&gt;"";VLOOKUP('Locations-Stops'!I3879;Regions!F2:G300;2;FALSE);"0")&amp;","&amp;IF('Locations-Stops'!J3879&lt;&gt;"";VLOOKUP('Locations-Stops'!J3879;Regions!I2:J300;2;FALSE);"0")&amp;",'"&amp;IF('Locations-Stops'!K3879&lt;&gt;"";SUBSTITUTE('Locations-Stops'!K3879;"'";"\'");"")&amp;"','"&amp;IF('Locations-Stops'!L3879&lt;&gt;"";'Locations-Stops'!L3879;"")&amp;"','"&amp;IF('Locations-Stops'!M3879&lt;&gt;"";'Locations-Stops'!M3879;"")&amp;"','"&amp;IF('Locations-Stops'!N3879&lt;&gt;"";'Locations-Stops'!N3879;"")&amp;"', CURRENT_TIMESTAMP);"</v>
      </c>
    </row>
    <row r="3878" spans="3:6" x14ac:dyDescent="0.25">
      <c r="C3878" s="16">
        <v>3880</v>
      </c>
      <c r="D3878" s="16" t="s">
        <v>17780</v>
      </c>
      <c r="E3878" s="16" t="s">
        <v>4333</v>
      </c>
      <c r="F3878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3880;"'";"\'")&amp;"',"&amp;IF('Locations-Stops'!D3880&lt;&gt;"";LEFT('Locations-Stops'!D3880;2)&amp;"."&amp;RIGHT('Locations-Stops'!D3880;LEN('Locations-Stops'!D3880)-2);"0")&amp;","&amp;IF('Locations-Stops'!E3880&lt;&gt;"";LEFT('Locations-Stops'!E3880;1)&amp;"."&amp;RIGHT('Locations-Stops'!E3880;LEN('Locations-Stops'!E3880)-1);"0")&amp;","&amp;IF('Locations-Stops'!G3880&lt;&gt;"";VLOOKUP('Locations-Stops'!G3880;Regions!A2:B300;2;FALSE);"0")&amp;","&amp;IF('Locations-Stops'!H3880&lt;&gt;"";VLOOKUP('Locations-Stops'!H3880;Regions!C2:D300;2;FALSE);"0")&amp;","&amp;IF('Locations-Stops'!I3880&lt;&gt;"";VLOOKUP('Locations-Stops'!I3880;Regions!F2:G300;2;FALSE);"0")&amp;","&amp;IF('Locations-Stops'!J3880&lt;&gt;"";VLOOKUP('Locations-Stops'!J3880;Regions!I2:J300;2;FALSE);"0")&amp;",'"&amp;IF('Locations-Stops'!K3880&lt;&gt;"";SUBSTITUTE('Locations-Stops'!K3880;"'";"\'");"")&amp;"','"&amp;IF('Locations-Stops'!L3880&lt;&gt;"";'Locations-Stops'!L3880;"")&amp;"','"&amp;IF('Locations-Stops'!M3880&lt;&gt;"";'Locations-Stops'!M3880;"")&amp;"','"&amp;IF('Locations-Stops'!N3880&lt;&gt;"";'Locations-Stops'!N3880;"")&amp;"', CURRENT_TIMESTAMP);"</v>
      </c>
    </row>
    <row r="3879" spans="3:6" x14ac:dyDescent="0.25">
      <c r="C3879" s="16">
        <v>3881</v>
      </c>
      <c r="D3879" s="16" t="s">
        <v>17780</v>
      </c>
      <c r="E3879" s="16" t="s">
        <v>4333</v>
      </c>
      <c r="F3879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3881;"'";"\'")&amp;"',"&amp;IF('Locations-Stops'!D3881&lt;&gt;"";LEFT('Locations-Stops'!D3881;2)&amp;"."&amp;RIGHT('Locations-Stops'!D3881;LEN('Locations-Stops'!D3881)-2);"0")&amp;","&amp;IF('Locations-Stops'!E3881&lt;&gt;"";LEFT('Locations-Stops'!E3881;1)&amp;"."&amp;RIGHT('Locations-Stops'!E3881;LEN('Locations-Stops'!E3881)-1);"0")&amp;","&amp;IF('Locations-Stops'!G3881&lt;&gt;"";VLOOKUP('Locations-Stops'!G3881;Regions!A2:B300;2;FALSE);"0")&amp;","&amp;IF('Locations-Stops'!H3881&lt;&gt;"";VLOOKUP('Locations-Stops'!H3881;Regions!C2:D300;2;FALSE);"0")&amp;","&amp;IF('Locations-Stops'!I3881&lt;&gt;"";VLOOKUP('Locations-Stops'!I3881;Regions!F2:G300;2;FALSE);"0")&amp;","&amp;IF('Locations-Stops'!J3881&lt;&gt;"";VLOOKUP('Locations-Stops'!J3881;Regions!I2:J300;2;FALSE);"0")&amp;",'"&amp;IF('Locations-Stops'!K3881&lt;&gt;"";SUBSTITUTE('Locations-Stops'!K3881;"'";"\'");"")&amp;"','"&amp;IF('Locations-Stops'!L3881&lt;&gt;"";'Locations-Stops'!L3881;"")&amp;"','"&amp;IF('Locations-Stops'!M3881&lt;&gt;"";'Locations-Stops'!M3881;"")&amp;"','"&amp;IF('Locations-Stops'!N3881&lt;&gt;"";'Locations-Stops'!N3881;"")&amp;"', CURRENT_TIMESTAMP);"</v>
      </c>
    </row>
    <row r="3880" spans="3:6" x14ac:dyDescent="0.25">
      <c r="C3880" s="16">
        <v>3882</v>
      </c>
      <c r="D3880" s="16" t="s">
        <v>17780</v>
      </c>
      <c r="E3880" s="16" t="s">
        <v>4333</v>
      </c>
      <c r="F3880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3882;"'";"\'")&amp;"',"&amp;IF('Locations-Stops'!D3882&lt;&gt;"";LEFT('Locations-Stops'!D3882;2)&amp;"."&amp;RIGHT('Locations-Stops'!D3882;LEN('Locations-Stops'!D3882)-2);"0")&amp;","&amp;IF('Locations-Stops'!E3882&lt;&gt;"";LEFT('Locations-Stops'!E3882;1)&amp;"."&amp;RIGHT('Locations-Stops'!E3882;LEN('Locations-Stops'!E3882)-1);"0")&amp;","&amp;IF('Locations-Stops'!G3882&lt;&gt;"";VLOOKUP('Locations-Stops'!G3882;Regions!A2:B300;2;FALSE);"0")&amp;","&amp;IF('Locations-Stops'!H3882&lt;&gt;"";VLOOKUP('Locations-Stops'!H3882;Regions!C2:D300;2;FALSE);"0")&amp;","&amp;IF('Locations-Stops'!I3882&lt;&gt;"";VLOOKUP('Locations-Stops'!I3882;Regions!F2:G300;2;FALSE);"0")&amp;","&amp;IF('Locations-Stops'!J3882&lt;&gt;"";VLOOKUP('Locations-Stops'!J3882;Regions!I2:J300;2;FALSE);"0")&amp;",'"&amp;IF('Locations-Stops'!K3882&lt;&gt;"";SUBSTITUTE('Locations-Stops'!K3882;"'";"\'");"")&amp;"','"&amp;IF('Locations-Stops'!L3882&lt;&gt;"";'Locations-Stops'!L3882;"")&amp;"','"&amp;IF('Locations-Stops'!M3882&lt;&gt;"";'Locations-Stops'!M3882;"")&amp;"','"&amp;IF('Locations-Stops'!N3882&lt;&gt;"";'Locations-Stops'!N3882;"")&amp;"', CURRENT_TIMESTAMP);"</v>
      </c>
    </row>
    <row r="3881" spans="3:6" x14ac:dyDescent="0.25">
      <c r="C3881" s="16">
        <v>3883</v>
      </c>
      <c r="D3881" s="16" t="s">
        <v>17780</v>
      </c>
      <c r="E3881" s="16" t="s">
        <v>4333</v>
      </c>
      <c r="F3881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3883;"'";"\'")&amp;"',"&amp;IF('Locations-Stops'!D3883&lt;&gt;"";LEFT('Locations-Stops'!D3883;2)&amp;"."&amp;RIGHT('Locations-Stops'!D3883;LEN('Locations-Stops'!D3883)-2);"0")&amp;","&amp;IF('Locations-Stops'!E3883&lt;&gt;"";LEFT('Locations-Stops'!E3883;1)&amp;"."&amp;RIGHT('Locations-Stops'!E3883;LEN('Locations-Stops'!E3883)-1);"0")&amp;","&amp;IF('Locations-Stops'!G3883&lt;&gt;"";VLOOKUP('Locations-Stops'!G3883;Regions!A2:B300;2;FALSE);"0")&amp;","&amp;IF('Locations-Stops'!H3883&lt;&gt;"";VLOOKUP('Locations-Stops'!H3883;Regions!C2:D300;2;FALSE);"0")&amp;","&amp;IF('Locations-Stops'!I3883&lt;&gt;"";VLOOKUP('Locations-Stops'!I3883;Regions!F2:G300;2;FALSE);"0")&amp;","&amp;IF('Locations-Stops'!J3883&lt;&gt;"";VLOOKUP('Locations-Stops'!J3883;Regions!I2:J300;2;FALSE);"0")&amp;",'"&amp;IF('Locations-Stops'!K3883&lt;&gt;"";SUBSTITUTE('Locations-Stops'!K3883;"'";"\'");"")&amp;"','"&amp;IF('Locations-Stops'!L3883&lt;&gt;"";'Locations-Stops'!L3883;"")&amp;"','"&amp;IF('Locations-Stops'!M3883&lt;&gt;"";'Locations-Stops'!M3883;"")&amp;"','"&amp;IF('Locations-Stops'!N3883&lt;&gt;"";'Locations-Stops'!N3883;"")&amp;"', CURRENT_TIMESTAMP);"</v>
      </c>
    </row>
    <row r="3882" spans="3:6" x14ac:dyDescent="0.25">
      <c r="C3882" s="16">
        <v>3884</v>
      </c>
      <c r="D3882" s="16" t="s">
        <v>17780</v>
      </c>
      <c r="E3882" s="16" t="s">
        <v>4333</v>
      </c>
      <c r="F3882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3884;"'";"\'")&amp;"',"&amp;IF('Locations-Stops'!D3884&lt;&gt;"";LEFT('Locations-Stops'!D3884;2)&amp;"."&amp;RIGHT('Locations-Stops'!D3884;LEN('Locations-Stops'!D3884)-2);"0")&amp;","&amp;IF('Locations-Stops'!E3884&lt;&gt;"";LEFT('Locations-Stops'!E3884;1)&amp;"."&amp;RIGHT('Locations-Stops'!E3884;LEN('Locations-Stops'!E3884)-1);"0")&amp;","&amp;IF('Locations-Stops'!G3884&lt;&gt;"";VLOOKUP('Locations-Stops'!G3884;Regions!A2:B300;2;FALSE);"0")&amp;","&amp;IF('Locations-Stops'!H3884&lt;&gt;"";VLOOKUP('Locations-Stops'!H3884;Regions!C2:D300;2;FALSE);"0")&amp;","&amp;IF('Locations-Stops'!I3884&lt;&gt;"";VLOOKUP('Locations-Stops'!I3884;Regions!F2:G300;2;FALSE);"0")&amp;","&amp;IF('Locations-Stops'!J3884&lt;&gt;"";VLOOKUP('Locations-Stops'!J3884;Regions!I2:J300;2;FALSE);"0")&amp;",'"&amp;IF('Locations-Stops'!K3884&lt;&gt;"";SUBSTITUTE('Locations-Stops'!K3884;"'";"\'");"")&amp;"','"&amp;IF('Locations-Stops'!L3884&lt;&gt;"";'Locations-Stops'!L3884;"")&amp;"','"&amp;IF('Locations-Stops'!M3884&lt;&gt;"";'Locations-Stops'!M3884;"")&amp;"','"&amp;IF('Locations-Stops'!N3884&lt;&gt;"";'Locations-Stops'!N3884;"")&amp;"', CURRENT_TIMESTAMP);"</v>
      </c>
    </row>
    <row r="3883" spans="3:6" x14ac:dyDescent="0.25">
      <c r="C3883" s="16">
        <v>3885</v>
      </c>
      <c r="D3883" s="16" t="s">
        <v>17780</v>
      </c>
      <c r="E3883" s="16" t="s">
        <v>4333</v>
      </c>
      <c r="F388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3885;"'";"\'")&amp;"',"&amp;IF('Locations-Stops'!D3885&lt;&gt;"";LEFT('Locations-Stops'!D3885;2)&amp;"."&amp;RIGHT('Locations-Stops'!D3885;LEN('Locations-Stops'!D3885)-2);"0")&amp;","&amp;IF('Locations-Stops'!E3885&lt;&gt;"";LEFT('Locations-Stops'!E3885;1)&amp;"."&amp;RIGHT('Locations-Stops'!E3885;LEN('Locations-Stops'!E3885)-1);"0")&amp;","&amp;IF('Locations-Stops'!G3885&lt;&gt;"";VLOOKUP('Locations-Stops'!G3885;Regions!A2:B300;2;FALSE);"0")&amp;","&amp;IF('Locations-Stops'!H3885&lt;&gt;"";VLOOKUP('Locations-Stops'!H3885;Regions!C2:D300;2;FALSE);"0")&amp;","&amp;IF('Locations-Stops'!I3885&lt;&gt;"";VLOOKUP('Locations-Stops'!I3885;Regions!F2:G300;2;FALSE);"0")&amp;","&amp;IF('Locations-Stops'!J3885&lt;&gt;"";VLOOKUP('Locations-Stops'!J3885;Regions!I2:J300;2;FALSE);"0")&amp;",'"&amp;IF('Locations-Stops'!K3885&lt;&gt;"";SUBSTITUTE('Locations-Stops'!K3885;"'";"\'");"")&amp;"','"&amp;IF('Locations-Stops'!L3885&lt;&gt;"";'Locations-Stops'!L3885;"")&amp;"','"&amp;IF('Locations-Stops'!M3885&lt;&gt;"";'Locations-Stops'!M3885;"")&amp;"','"&amp;IF('Locations-Stops'!N3885&lt;&gt;"";'Locations-Stops'!N3885;"")&amp;"', CURRENT_TIMESTAMP);"</v>
      </c>
    </row>
    <row r="3884" spans="3:6" x14ac:dyDescent="0.25">
      <c r="C3884" s="16">
        <v>3886</v>
      </c>
      <c r="D3884" s="16" t="s">
        <v>17780</v>
      </c>
      <c r="E3884" s="16" t="s">
        <v>4333</v>
      </c>
      <c r="F388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3886;"'";"\'")&amp;"',"&amp;IF('Locations-Stops'!D3886&lt;&gt;"";LEFT('Locations-Stops'!D3886;2)&amp;"."&amp;RIGHT('Locations-Stops'!D3886;LEN('Locations-Stops'!D3886)-2);"0")&amp;","&amp;IF('Locations-Stops'!E3886&lt;&gt;"";LEFT('Locations-Stops'!E3886;1)&amp;"."&amp;RIGHT('Locations-Stops'!E3886;LEN('Locations-Stops'!E3886)-1);"0")&amp;","&amp;IF('Locations-Stops'!G3886&lt;&gt;"";VLOOKUP('Locations-Stops'!G3886;Regions!A2:B300;2;FALSE);"0")&amp;","&amp;IF('Locations-Stops'!H3886&lt;&gt;"";VLOOKUP('Locations-Stops'!H3886;Regions!C2:D300;2;FALSE);"0")&amp;","&amp;IF('Locations-Stops'!I3886&lt;&gt;"";VLOOKUP('Locations-Stops'!I3886;Regions!F2:G300;2;FALSE);"0")&amp;","&amp;IF('Locations-Stops'!J3886&lt;&gt;"";VLOOKUP('Locations-Stops'!J3886;Regions!I2:J300;2;FALSE);"0")&amp;",'"&amp;IF('Locations-Stops'!K3886&lt;&gt;"";SUBSTITUTE('Locations-Stops'!K3886;"'";"\'");"")&amp;"','"&amp;IF('Locations-Stops'!L3886&lt;&gt;"";'Locations-Stops'!L3886;"")&amp;"','"&amp;IF('Locations-Stops'!M3886&lt;&gt;"";'Locations-Stops'!M3886;"")&amp;"','"&amp;IF('Locations-Stops'!N3886&lt;&gt;"";'Locations-Stops'!N3886;"")&amp;"', CURRENT_TIMESTAMP);"</v>
      </c>
    </row>
    <row r="3885" spans="3:6" x14ac:dyDescent="0.25">
      <c r="C3885" s="16">
        <v>3887</v>
      </c>
      <c r="D3885" s="16" t="s">
        <v>17780</v>
      </c>
      <c r="E3885" s="16" t="s">
        <v>4333</v>
      </c>
      <c r="F388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3887;"'";"\'")&amp;"',"&amp;IF('Locations-Stops'!D3887&lt;&gt;"";LEFT('Locations-Stops'!D3887;2)&amp;"."&amp;RIGHT('Locations-Stops'!D3887;LEN('Locations-Stops'!D3887)-2);"0")&amp;","&amp;IF('Locations-Stops'!E3887&lt;&gt;"";LEFT('Locations-Stops'!E3887;1)&amp;"."&amp;RIGHT('Locations-Stops'!E3887;LEN('Locations-Stops'!E3887)-1);"0")&amp;","&amp;IF('Locations-Stops'!G3887&lt;&gt;"";VLOOKUP('Locations-Stops'!G3887;Regions!A2:B300;2;FALSE);"0")&amp;","&amp;IF('Locations-Stops'!H3887&lt;&gt;"";VLOOKUP('Locations-Stops'!H3887;Regions!C2:D300;2;FALSE);"0")&amp;","&amp;IF('Locations-Stops'!I3887&lt;&gt;"";VLOOKUP('Locations-Stops'!I3887;Regions!F2:G300;2;FALSE);"0")&amp;","&amp;IF('Locations-Stops'!J3887&lt;&gt;"";VLOOKUP('Locations-Stops'!J3887;Regions!I2:J300;2;FALSE);"0")&amp;",'"&amp;IF('Locations-Stops'!K3887&lt;&gt;"";SUBSTITUTE('Locations-Stops'!K3887;"'";"\'");"")&amp;"','"&amp;IF('Locations-Stops'!L3887&lt;&gt;"";'Locations-Stops'!L3887;"")&amp;"','"&amp;IF('Locations-Stops'!M3887&lt;&gt;"";'Locations-Stops'!M3887;"")&amp;"','"&amp;IF('Locations-Stops'!N3887&lt;&gt;"";'Locations-Stops'!N3887;"")&amp;"', CURRENT_TIMESTAMP);"</v>
      </c>
    </row>
    <row r="3886" spans="3:6" x14ac:dyDescent="0.25">
      <c r="C3886" s="16">
        <v>3888</v>
      </c>
      <c r="D3886" s="16" t="s">
        <v>17780</v>
      </c>
      <c r="E3886" s="16" t="s">
        <v>4333</v>
      </c>
      <c r="F3886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3888;"'";"\'")&amp;"',"&amp;IF('Locations-Stops'!D3888&lt;&gt;"";LEFT('Locations-Stops'!D3888;2)&amp;"."&amp;RIGHT('Locations-Stops'!D3888;LEN('Locations-Stops'!D3888)-2);"0")&amp;","&amp;IF('Locations-Stops'!E3888&lt;&gt;"";LEFT('Locations-Stops'!E3888;1)&amp;"."&amp;RIGHT('Locations-Stops'!E3888;LEN('Locations-Stops'!E3888)-1);"0")&amp;","&amp;IF('Locations-Stops'!G3888&lt;&gt;"";VLOOKUP('Locations-Stops'!G3888;Regions!A2:B300;2;FALSE);"0")&amp;","&amp;IF('Locations-Stops'!H3888&lt;&gt;"";VLOOKUP('Locations-Stops'!H3888;Regions!C2:D300;2;FALSE);"0")&amp;","&amp;IF('Locations-Stops'!I3888&lt;&gt;"";VLOOKUP('Locations-Stops'!I3888;Regions!F2:G300;2;FALSE);"0")&amp;","&amp;IF('Locations-Stops'!J3888&lt;&gt;"";VLOOKUP('Locations-Stops'!J3888;Regions!I2:J300;2;FALSE);"0")&amp;",'"&amp;IF('Locations-Stops'!K3888&lt;&gt;"";SUBSTITUTE('Locations-Stops'!K3888;"'";"\'");"")&amp;"','"&amp;IF('Locations-Stops'!L3888&lt;&gt;"";'Locations-Stops'!L3888;"")&amp;"','"&amp;IF('Locations-Stops'!M3888&lt;&gt;"";'Locations-Stops'!M3888;"")&amp;"','"&amp;IF('Locations-Stops'!N3888&lt;&gt;"";'Locations-Stops'!N3888;"")&amp;"', CURRENT_TIMESTAMP);"</v>
      </c>
    </row>
    <row r="3887" spans="3:6" x14ac:dyDescent="0.25">
      <c r="C3887" s="16">
        <v>3889</v>
      </c>
      <c r="D3887" s="16" t="s">
        <v>17780</v>
      </c>
      <c r="E3887" s="16" t="s">
        <v>4333</v>
      </c>
      <c r="F3887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3889;"'";"\'")&amp;"',"&amp;IF('Locations-Stops'!D3889&lt;&gt;"";LEFT('Locations-Stops'!D3889;2)&amp;"."&amp;RIGHT('Locations-Stops'!D3889;LEN('Locations-Stops'!D3889)-2);"0")&amp;","&amp;IF('Locations-Stops'!E3889&lt;&gt;"";LEFT('Locations-Stops'!E3889;1)&amp;"."&amp;RIGHT('Locations-Stops'!E3889;LEN('Locations-Stops'!E3889)-1);"0")&amp;","&amp;IF('Locations-Stops'!G3889&lt;&gt;"";VLOOKUP('Locations-Stops'!G3889;Regions!A2:B300;2;FALSE);"0")&amp;","&amp;IF('Locations-Stops'!H3889&lt;&gt;"";VLOOKUP('Locations-Stops'!H3889;Regions!C2:D300;2;FALSE);"0")&amp;","&amp;IF('Locations-Stops'!I3889&lt;&gt;"";VLOOKUP('Locations-Stops'!I3889;Regions!F2:G300;2;FALSE);"0")&amp;","&amp;IF('Locations-Stops'!J3889&lt;&gt;"";VLOOKUP('Locations-Stops'!J3889;Regions!I2:J300;2;FALSE);"0")&amp;",'"&amp;IF('Locations-Stops'!K3889&lt;&gt;"";SUBSTITUTE('Locations-Stops'!K3889;"'";"\'");"")&amp;"','"&amp;IF('Locations-Stops'!L3889&lt;&gt;"";'Locations-Stops'!L3889;"")&amp;"','"&amp;IF('Locations-Stops'!M3889&lt;&gt;"";'Locations-Stops'!M3889;"")&amp;"','"&amp;IF('Locations-Stops'!N3889&lt;&gt;"";'Locations-Stops'!N3889;"")&amp;"', CURRENT_TIMESTAMP);"</v>
      </c>
    </row>
    <row r="3888" spans="3:6" x14ac:dyDescent="0.25">
      <c r="C3888" s="16">
        <v>3890</v>
      </c>
      <c r="D3888" s="16" t="s">
        <v>17780</v>
      </c>
      <c r="E3888" s="16" t="s">
        <v>4333</v>
      </c>
      <c r="F3888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3890;"'";"\'")&amp;"',"&amp;IF('Locations-Stops'!D3890&lt;&gt;"";LEFT('Locations-Stops'!D3890;2)&amp;"."&amp;RIGHT('Locations-Stops'!D3890;LEN('Locations-Stops'!D3890)-2);"0")&amp;","&amp;IF('Locations-Stops'!E3890&lt;&gt;"";LEFT('Locations-Stops'!E3890;1)&amp;"."&amp;RIGHT('Locations-Stops'!E3890;LEN('Locations-Stops'!E3890)-1);"0")&amp;","&amp;IF('Locations-Stops'!G3890&lt;&gt;"";VLOOKUP('Locations-Stops'!G3890;Regions!A2:B300;2;FALSE);"0")&amp;","&amp;IF('Locations-Stops'!H3890&lt;&gt;"";VLOOKUP('Locations-Stops'!H3890;Regions!C2:D300;2;FALSE);"0")&amp;","&amp;IF('Locations-Stops'!I3890&lt;&gt;"";VLOOKUP('Locations-Stops'!I3890;Regions!F2:G300;2;FALSE);"0")&amp;","&amp;IF('Locations-Stops'!J3890&lt;&gt;"";VLOOKUP('Locations-Stops'!J3890;Regions!I2:J300;2;FALSE);"0")&amp;",'"&amp;IF('Locations-Stops'!K3890&lt;&gt;"";SUBSTITUTE('Locations-Stops'!K3890;"'";"\'");"")&amp;"','"&amp;IF('Locations-Stops'!L3890&lt;&gt;"";'Locations-Stops'!L3890;"")&amp;"','"&amp;IF('Locations-Stops'!M3890&lt;&gt;"";'Locations-Stops'!M3890;"")&amp;"','"&amp;IF('Locations-Stops'!N3890&lt;&gt;"";'Locations-Stops'!N3890;"")&amp;"', CURRENT_TIMESTAMP);"</v>
      </c>
    </row>
    <row r="3889" spans="3:6" x14ac:dyDescent="0.25">
      <c r="C3889" s="16">
        <v>3891</v>
      </c>
      <c r="D3889" s="16" t="s">
        <v>17780</v>
      </c>
      <c r="E3889" s="16" t="s">
        <v>4333</v>
      </c>
      <c r="F3889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3891;"'";"\'")&amp;"',"&amp;IF('Locations-Stops'!D3891&lt;&gt;"";LEFT('Locations-Stops'!D3891;2)&amp;"."&amp;RIGHT('Locations-Stops'!D3891;LEN('Locations-Stops'!D3891)-2);"0")&amp;","&amp;IF('Locations-Stops'!E3891&lt;&gt;"";LEFT('Locations-Stops'!E3891;1)&amp;"."&amp;RIGHT('Locations-Stops'!E3891;LEN('Locations-Stops'!E3891)-1);"0")&amp;","&amp;IF('Locations-Stops'!G3891&lt;&gt;"";VLOOKUP('Locations-Stops'!G3891;Regions!A2:B300;2;FALSE);"0")&amp;","&amp;IF('Locations-Stops'!H3891&lt;&gt;"";VLOOKUP('Locations-Stops'!H3891;Regions!C2:D300;2;FALSE);"0")&amp;","&amp;IF('Locations-Stops'!I3891&lt;&gt;"";VLOOKUP('Locations-Stops'!I3891;Regions!F2:G300;2;FALSE);"0")&amp;","&amp;IF('Locations-Stops'!J3891&lt;&gt;"";VLOOKUP('Locations-Stops'!J3891;Regions!I2:J300;2;FALSE);"0")&amp;",'"&amp;IF('Locations-Stops'!K3891&lt;&gt;"";SUBSTITUTE('Locations-Stops'!K3891;"'";"\'");"")&amp;"','"&amp;IF('Locations-Stops'!L3891&lt;&gt;"";'Locations-Stops'!L3891;"")&amp;"','"&amp;IF('Locations-Stops'!M3891&lt;&gt;"";'Locations-Stops'!M3891;"")&amp;"','"&amp;IF('Locations-Stops'!N3891&lt;&gt;"";'Locations-Stops'!N3891;"")&amp;"', CURRENT_TIMESTAMP);"</v>
      </c>
    </row>
    <row r="3890" spans="3:6" x14ac:dyDescent="0.25">
      <c r="C3890" s="16">
        <v>3892</v>
      </c>
      <c r="D3890" s="16" t="s">
        <v>17780</v>
      </c>
      <c r="E3890" s="16" t="s">
        <v>4333</v>
      </c>
      <c r="F3890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3892;"'";"\'")&amp;"',"&amp;IF('Locations-Stops'!D3892&lt;&gt;"";LEFT('Locations-Stops'!D3892;2)&amp;"."&amp;RIGHT('Locations-Stops'!D3892;LEN('Locations-Stops'!D3892)-2);"0")&amp;","&amp;IF('Locations-Stops'!E3892&lt;&gt;"";LEFT('Locations-Stops'!E3892;1)&amp;"."&amp;RIGHT('Locations-Stops'!E3892;LEN('Locations-Stops'!E3892)-1);"0")&amp;","&amp;IF('Locations-Stops'!G3892&lt;&gt;"";VLOOKUP('Locations-Stops'!G3892;Regions!A2:B300;2;FALSE);"0")&amp;","&amp;IF('Locations-Stops'!H3892&lt;&gt;"";VLOOKUP('Locations-Stops'!H3892;Regions!C2:D300;2;FALSE);"0")&amp;","&amp;IF('Locations-Stops'!I3892&lt;&gt;"";VLOOKUP('Locations-Stops'!I3892;Regions!F2:G300;2;FALSE);"0")&amp;","&amp;IF('Locations-Stops'!J3892&lt;&gt;"";VLOOKUP('Locations-Stops'!J3892;Regions!I2:J300;2;FALSE);"0")&amp;",'"&amp;IF('Locations-Stops'!K3892&lt;&gt;"";SUBSTITUTE('Locations-Stops'!K3892;"'";"\'");"")&amp;"','"&amp;IF('Locations-Stops'!L3892&lt;&gt;"";'Locations-Stops'!L3892;"")&amp;"','"&amp;IF('Locations-Stops'!M3892&lt;&gt;"";'Locations-Stops'!M3892;"")&amp;"','"&amp;IF('Locations-Stops'!N3892&lt;&gt;"";'Locations-Stops'!N3892;"")&amp;"', CURRENT_TIMESTAMP);"</v>
      </c>
    </row>
    <row r="3891" spans="3:6" x14ac:dyDescent="0.25">
      <c r="C3891" s="16">
        <v>3893</v>
      </c>
      <c r="D3891" s="16" t="s">
        <v>17780</v>
      </c>
      <c r="E3891" s="16" t="s">
        <v>4333</v>
      </c>
      <c r="F3891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3893;"'";"\'")&amp;"',"&amp;IF('Locations-Stops'!D3893&lt;&gt;"";LEFT('Locations-Stops'!D3893;2)&amp;"."&amp;RIGHT('Locations-Stops'!D3893;LEN('Locations-Stops'!D3893)-2);"0")&amp;","&amp;IF('Locations-Stops'!E3893&lt;&gt;"";LEFT('Locations-Stops'!E3893;1)&amp;"."&amp;RIGHT('Locations-Stops'!E3893;LEN('Locations-Stops'!E3893)-1);"0")&amp;","&amp;IF('Locations-Stops'!G3893&lt;&gt;"";VLOOKUP('Locations-Stops'!G3893;Regions!A2:B300;2;FALSE);"0")&amp;","&amp;IF('Locations-Stops'!H3893&lt;&gt;"";VLOOKUP('Locations-Stops'!H3893;Regions!C2:D300;2;FALSE);"0")&amp;","&amp;IF('Locations-Stops'!I3893&lt;&gt;"";VLOOKUP('Locations-Stops'!I3893;Regions!F2:G300;2;FALSE);"0")&amp;","&amp;IF('Locations-Stops'!J3893&lt;&gt;"";VLOOKUP('Locations-Stops'!J3893;Regions!I2:J300;2;FALSE);"0")&amp;",'"&amp;IF('Locations-Stops'!K3893&lt;&gt;"";SUBSTITUTE('Locations-Stops'!K3893;"'";"\'");"")&amp;"','"&amp;IF('Locations-Stops'!L3893&lt;&gt;"";'Locations-Stops'!L3893;"")&amp;"','"&amp;IF('Locations-Stops'!M3893&lt;&gt;"";'Locations-Stops'!M3893;"")&amp;"','"&amp;IF('Locations-Stops'!N3893&lt;&gt;"";'Locations-Stops'!N3893;"")&amp;"', CURRENT_TIMESTAMP);"</v>
      </c>
    </row>
    <row r="3892" spans="3:6" x14ac:dyDescent="0.25">
      <c r="C3892" s="16">
        <v>3894</v>
      </c>
      <c r="D3892" s="16" t="s">
        <v>17780</v>
      </c>
      <c r="E3892" s="16" t="s">
        <v>4333</v>
      </c>
      <c r="F3892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3894;"'";"\'")&amp;"',"&amp;IF('Locations-Stops'!D3894&lt;&gt;"";LEFT('Locations-Stops'!D3894;2)&amp;"."&amp;RIGHT('Locations-Stops'!D3894;LEN('Locations-Stops'!D3894)-2);"0")&amp;","&amp;IF('Locations-Stops'!E3894&lt;&gt;"";LEFT('Locations-Stops'!E3894;1)&amp;"."&amp;RIGHT('Locations-Stops'!E3894;LEN('Locations-Stops'!E3894)-1);"0")&amp;","&amp;IF('Locations-Stops'!G3894&lt;&gt;"";VLOOKUP('Locations-Stops'!G3894;Regions!A2:B300;2;FALSE);"0")&amp;","&amp;IF('Locations-Stops'!H3894&lt;&gt;"";VLOOKUP('Locations-Stops'!H3894;Regions!C2:D300;2;FALSE);"0")&amp;","&amp;IF('Locations-Stops'!I3894&lt;&gt;"";VLOOKUP('Locations-Stops'!I3894;Regions!F2:G300;2;FALSE);"0")&amp;","&amp;IF('Locations-Stops'!J3894&lt;&gt;"";VLOOKUP('Locations-Stops'!J3894;Regions!I2:J300;2;FALSE);"0")&amp;",'"&amp;IF('Locations-Stops'!K3894&lt;&gt;"";SUBSTITUTE('Locations-Stops'!K3894;"'";"\'");"")&amp;"','"&amp;IF('Locations-Stops'!L3894&lt;&gt;"";'Locations-Stops'!L3894;"")&amp;"','"&amp;IF('Locations-Stops'!M3894&lt;&gt;"";'Locations-Stops'!M3894;"")&amp;"','"&amp;IF('Locations-Stops'!N3894&lt;&gt;"";'Locations-Stops'!N3894;"")&amp;"', CURRENT_TIMESTAMP);"</v>
      </c>
    </row>
    <row r="3893" spans="3:6" x14ac:dyDescent="0.25">
      <c r="C3893" s="16">
        <v>3895</v>
      </c>
      <c r="D3893" s="16" t="s">
        <v>17780</v>
      </c>
      <c r="E3893" s="16" t="s">
        <v>4333</v>
      </c>
      <c r="F389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3895;"'";"\'")&amp;"',"&amp;IF('Locations-Stops'!D3895&lt;&gt;"";LEFT('Locations-Stops'!D3895;2)&amp;"."&amp;RIGHT('Locations-Stops'!D3895;LEN('Locations-Stops'!D3895)-2);"0")&amp;","&amp;IF('Locations-Stops'!E3895&lt;&gt;"";LEFT('Locations-Stops'!E3895;1)&amp;"."&amp;RIGHT('Locations-Stops'!E3895;LEN('Locations-Stops'!E3895)-1);"0")&amp;","&amp;IF('Locations-Stops'!G3895&lt;&gt;"";VLOOKUP('Locations-Stops'!G3895;Regions!A2:B300;2;FALSE);"0")&amp;","&amp;IF('Locations-Stops'!H3895&lt;&gt;"";VLOOKUP('Locations-Stops'!H3895;Regions!C2:D300;2;FALSE);"0")&amp;","&amp;IF('Locations-Stops'!I3895&lt;&gt;"";VLOOKUP('Locations-Stops'!I3895;Regions!F2:G300;2;FALSE);"0")&amp;","&amp;IF('Locations-Stops'!J3895&lt;&gt;"";VLOOKUP('Locations-Stops'!J3895;Regions!I2:J300;2;FALSE);"0")&amp;",'"&amp;IF('Locations-Stops'!K3895&lt;&gt;"";SUBSTITUTE('Locations-Stops'!K3895;"'";"\'");"")&amp;"','"&amp;IF('Locations-Stops'!L3895&lt;&gt;"";'Locations-Stops'!L3895;"")&amp;"','"&amp;IF('Locations-Stops'!M3895&lt;&gt;"";'Locations-Stops'!M3895;"")&amp;"','"&amp;IF('Locations-Stops'!N3895&lt;&gt;"";'Locations-Stops'!N3895;"")&amp;"', CURRENT_TIMESTAMP);"</v>
      </c>
    </row>
    <row r="3894" spans="3:6" x14ac:dyDescent="0.25">
      <c r="C3894" s="16">
        <v>3896</v>
      </c>
      <c r="D3894" s="16" t="s">
        <v>17780</v>
      </c>
      <c r="E3894" s="16" t="s">
        <v>4333</v>
      </c>
      <c r="F389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3896;"'";"\'")&amp;"',"&amp;IF('Locations-Stops'!D3896&lt;&gt;"";LEFT('Locations-Stops'!D3896;2)&amp;"."&amp;RIGHT('Locations-Stops'!D3896;LEN('Locations-Stops'!D3896)-2);"0")&amp;","&amp;IF('Locations-Stops'!E3896&lt;&gt;"";LEFT('Locations-Stops'!E3896;1)&amp;"."&amp;RIGHT('Locations-Stops'!E3896;LEN('Locations-Stops'!E3896)-1);"0")&amp;","&amp;IF('Locations-Stops'!G3896&lt;&gt;"";VLOOKUP('Locations-Stops'!G3896;Regions!A2:B300;2;FALSE);"0")&amp;","&amp;IF('Locations-Stops'!H3896&lt;&gt;"";VLOOKUP('Locations-Stops'!H3896;Regions!C2:D300;2;FALSE);"0")&amp;","&amp;IF('Locations-Stops'!I3896&lt;&gt;"";VLOOKUP('Locations-Stops'!I3896;Regions!F2:G300;2;FALSE);"0")&amp;","&amp;IF('Locations-Stops'!J3896&lt;&gt;"";VLOOKUP('Locations-Stops'!J3896;Regions!I2:J300;2;FALSE);"0")&amp;",'"&amp;IF('Locations-Stops'!K3896&lt;&gt;"";SUBSTITUTE('Locations-Stops'!K3896;"'";"\'");"")&amp;"','"&amp;IF('Locations-Stops'!L3896&lt;&gt;"";'Locations-Stops'!L3896;"")&amp;"','"&amp;IF('Locations-Stops'!M3896&lt;&gt;"";'Locations-Stops'!M3896;"")&amp;"','"&amp;IF('Locations-Stops'!N3896&lt;&gt;"";'Locations-Stops'!N3896;"")&amp;"', CURRENT_TIMESTAMP);"</v>
      </c>
    </row>
    <row r="3895" spans="3:6" x14ac:dyDescent="0.25">
      <c r="C3895" s="16">
        <v>3897</v>
      </c>
      <c r="D3895" s="16" t="s">
        <v>17780</v>
      </c>
      <c r="E3895" s="16" t="s">
        <v>4333</v>
      </c>
      <c r="F389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3897;"'";"\'")&amp;"',"&amp;IF('Locations-Stops'!D3897&lt;&gt;"";LEFT('Locations-Stops'!D3897;2)&amp;"."&amp;RIGHT('Locations-Stops'!D3897;LEN('Locations-Stops'!D3897)-2);"0")&amp;","&amp;IF('Locations-Stops'!E3897&lt;&gt;"";LEFT('Locations-Stops'!E3897;1)&amp;"."&amp;RIGHT('Locations-Stops'!E3897;LEN('Locations-Stops'!E3897)-1);"0")&amp;","&amp;IF('Locations-Stops'!G3897&lt;&gt;"";VLOOKUP('Locations-Stops'!G3897;Regions!A2:B300;2;FALSE);"0")&amp;","&amp;IF('Locations-Stops'!H3897&lt;&gt;"";VLOOKUP('Locations-Stops'!H3897;Regions!C2:D300;2;FALSE);"0")&amp;","&amp;IF('Locations-Stops'!I3897&lt;&gt;"";VLOOKUP('Locations-Stops'!I3897;Regions!F2:G300;2;FALSE);"0")&amp;","&amp;IF('Locations-Stops'!J3897&lt;&gt;"";VLOOKUP('Locations-Stops'!J3897;Regions!I2:J300;2;FALSE);"0")&amp;",'"&amp;IF('Locations-Stops'!K3897&lt;&gt;"";SUBSTITUTE('Locations-Stops'!K3897;"'";"\'");"")&amp;"','"&amp;IF('Locations-Stops'!L3897&lt;&gt;"";'Locations-Stops'!L3897;"")&amp;"','"&amp;IF('Locations-Stops'!M3897&lt;&gt;"";'Locations-Stops'!M3897;"")&amp;"','"&amp;IF('Locations-Stops'!N3897&lt;&gt;"";'Locations-Stops'!N3897;"")&amp;"', CURRENT_TIMESTAMP);"</v>
      </c>
    </row>
    <row r="3896" spans="3:6" x14ac:dyDescent="0.25">
      <c r="C3896" s="16">
        <v>3898</v>
      </c>
      <c r="D3896" s="16" t="s">
        <v>17780</v>
      </c>
      <c r="E3896" s="16" t="s">
        <v>4333</v>
      </c>
      <c r="F3896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3898;"'";"\'")&amp;"',"&amp;IF('Locations-Stops'!D3898&lt;&gt;"";LEFT('Locations-Stops'!D3898;2)&amp;"."&amp;RIGHT('Locations-Stops'!D3898;LEN('Locations-Stops'!D3898)-2);"0")&amp;","&amp;IF('Locations-Stops'!E3898&lt;&gt;"";LEFT('Locations-Stops'!E3898;1)&amp;"."&amp;RIGHT('Locations-Stops'!E3898;LEN('Locations-Stops'!E3898)-1);"0")&amp;","&amp;IF('Locations-Stops'!G3898&lt;&gt;"";VLOOKUP('Locations-Stops'!G3898;Regions!A2:B300;2;FALSE);"0")&amp;","&amp;IF('Locations-Stops'!H3898&lt;&gt;"";VLOOKUP('Locations-Stops'!H3898;Regions!C2:D300;2;FALSE);"0")&amp;","&amp;IF('Locations-Stops'!I3898&lt;&gt;"";VLOOKUP('Locations-Stops'!I3898;Regions!F2:G300;2;FALSE);"0")&amp;","&amp;IF('Locations-Stops'!J3898&lt;&gt;"";VLOOKUP('Locations-Stops'!J3898;Regions!I2:J300;2;FALSE);"0")&amp;",'"&amp;IF('Locations-Stops'!K3898&lt;&gt;"";SUBSTITUTE('Locations-Stops'!K3898;"'";"\'");"")&amp;"','"&amp;IF('Locations-Stops'!L3898&lt;&gt;"";'Locations-Stops'!L3898;"")&amp;"','"&amp;IF('Locations-Stops'!M3898&lt;&gt;"";'Locations-Stops'!M3898;"")&amp;"','"&amp;IF('Locations-Stops'!N3898&lt;&gt;"";'Locations-Stops'!N3898;"")&amp;"', CURRENT_TIMESTAMP);"</v>
      </c>
    </row>
    <row r="3897" spans="3:6" x14ac:dyDescent="0.25">
      <c r="C3897" s="16">
        <v>3899</v>
      </c>
      <c r="D3897" s="16" t="s">
        <v>17780</v>
      </c>
      <c r="E3897" s="16" t="s">
        <v>4333</v>
      </c>
      <c r="F3897" s="16" t="str">
        <f t="shared" si="60"/>
        <v>"INSERT INTO `locations` (`id`, `name`, `latitude`, `longitude`, `province`, `region_1`, `region_2`, `region_3`, `street`, `number`, `postal`, `img`, `last_modified`) VALUES (NULL,'"&amp;SUBSTITUTE('Locations-Stops'!F3899;"'";"\'")&amp;"',"&amp;IF('Locations-Stops'!D3899&lt;&gt;"";LEFT('Locations-Stops'!D3899;2)&amp;"."&amp;RIGHT('Locations-Stops'!D3899;LEN('Locations-Stops'!D3899)-2);"0")&amp;","&amp;IF('Locations-Stops'!E3899&lt;&gt;"";LEFT('Locations-Stops'!E3899;1)&amp;"."&amp;RIGHT('Locations-Stops'!E3899;LEN('Locations-Stops'!E3899)-1);"0")&amp;","&amp;IF('Locations-Stops'!G3899&lt;&gt;"";VLOOKUP('Locations-Stops'!G3899;Regions!A2:B300;2;FALSE);"0")&amp;","&amp;IF('Locations-Stops'!H3899&lt;&gt;"";VLOOKUP('Locations-Stops'!H3899;Regions!C2:D300;2;FALSE);"0")&amp;","&amp;IF('Locations-Stops'!I3899&lt;&gt;"";VLOOKUP('Locations-Stops'!I3899;Regions!F2:G300;2;FALSE);"0")&amp;","&amp;IF('Locations-Stops'!J3899&lt;&gt;"";VLOOKUP('Locations-Stops'!J3899;Regions!I2:J300;2;FALSE);"0")&amp;",'"&amp;IF('Locations-Stops'!K3899&lt;&gt;"";SUBSTITUTE('Locations-Stops'!K3899;"'";"\'");"")&amp;"','"&amp;IF('Locations-Stops'!L3899&lt;&gt;"";'Locations-Stops'!L3899;"")&amp;"','"&amp;IF('Locations-Stops'!M3899&lt;&gt;"";'Locations-Stops'!M3899;"")&amp;"','"&amp;IF('Locations-Stops'!N3899&lt;&gt;"";'Locations-Stops'!N3899;"")&amp;"', CURRENT_TIMESTAMP);"</v>
      </c>
    </row>
    <row r="3898" spans="3:6" x14ac:dyDescent="0.25">
      <c r="C3898" s="16">
        <v>3900</v>
      </c>
      <c r="D3898" s="16" t="s">
        <v>17780</v>
      </c>
      <c r="E3898" s="16" t="s">
        <v>4333</v>
      </c>
      <c r="F3898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3900;"'";"\'")&amp;"',"&amp;IF('Locations-Stops'!D3900&lt;&gt;"";LEFT('Locations-Stops'!D3900;2)&amp;"."&amp;RIGHT('Locations-Stops'!D3900;LEN('Locations-Stops'!D3900)-2);"0")&amp;","&amp;IF('Locations-Stops'!E3900&lt;&gt;"";LEFT('Locations-Stops'!E3900;1)&amp;"."&amp;RIGHT('Locations-Stops'!E3900;LEN('Locations-Stops'!E3900)-1);"0")&amp;","&amp;IF('Locations-Stops'!G3900&lt;&gt;"";VLOOKUP('Locations-Stops'!G3900;Regions!A2:B300;2;FALSE);"0")&amp;","&amp;IF('Locations-Stops'!H3900&lt;&gt;"";VLOOKUP('Locations-Stops'!H3900;Regions!C2:D300;2;FALSE);"0")&amp;","&amp;IF('Locations-Stops'!I3900&lt;&gt;"";VLOOKUP('Locations-Stops'!I3900;Regions!F2:G300;2;FALSE);"0")&amp;","&amp;IF('Locations-Stops'!J3900&lt;&gt;"";VLOOKUP('Locations-Stops'!J3900;Regions!I2:J300;2;FALSE);"0")&amp;",'"&amp;IF('Locations-Stops'!K3900&lt;&gt;"";SUBSTITUTE('Locations-Stops'!K3900;"'";"\'");"")&amp;"','"&amp;IF('Locations-Stops'!L3900&lt;&gt;"";'Locations-Stops'!L3900;"")&amp;"','"&amp;IF('Locations-Stops'!M3900&lt;&gt;"";'Locations-Stops'!M3900;"")&amp;"','"&amp;IF('Locations-Stops'!N3900&lt;&gt;"";'Locations-Stops'!N3900;"")&amp;"', CURRENT_TIMESTAMP);"</v>
      </c>
    </row>
    <row r="3899" spans="3:6" x14ac:dyDescent="0.25">
      <c r="C3899" s="16">
        <v>3901</v>
      </c>
      <c r="D3899" s="16" t="s">
        <v>17780</v>
      </c>
      <c r="E3899" s="16" t="s">
        <v>4333</v>
      </c>
      <c r="F3899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3901;"'";"\'")&amp;"',"&amp;IF('Locations-Stops'!D3901&lt;&gt;"";LEFT('Locations-Stops'!D3901;2)&amp;"."&amp;RIGHT('Locations-Stops'!D3901;LEN('Locations-Stops'!D3901)-2);"0")&amp;","&amp;IF('Locations-Stops'!E3901&lt;&gt;"";LEFT('Locations-Stops'!E3901;1)&amp;"."&amp;RIGHT('Locations-Stops'!E3901;LEN('Locations-Stops'!E3901)-1);"0")&amp;","&amp;IF('Locations-Stops'!G3901&lt;&gt;"";VLOOKUP('Locations-Stops'!G3901;Regions!A2:B300;2;FALSE);"0")&amp;","&amp;IF('Locations-Stops'!H3901&lt;&gt;"";VLOOKUP('Locations-Stops'!H3901;Regions!C2:D300;2;FALSE);"0")&amp;","&amp;IF('Locations-Stops'!I3901&lt;&gt;"";VLOOKUP('Locations-Stops'!I3901;Regions!F2:G300;2;FALSE);"0")&amp;","&amp;IF('Locations-Stops'!J3901&lt;&gt;"";VLOOKUP('Locations-Stops'!J3901;Regions!I2:J300;2;FALSE);"0")&amp;",'"&amp;IF('Locations-Stops'!K3901&lt;&gt;"";SUBSTITUTE('Locations-Stops'!K3901;"'";"\'");"")&amp;"','"&amp;IF('Locations-Stops'!L3901&lt;&gt;"";'Locations-Stops'!L3901;"")&amp;"','"&amp;IF('Locations-Stops'!M3901&lt;&gt;"";'Locations-Stops'!M3901;"")&amp;"','"&amp;IF('Locations-Stops'!N3901&lt;&gt;"";'Locations-Stops'!N3901;"")&amp;"', CURRENT_TIMESTAMP);"</v>
      </c>
    </row>
    <row r="3900" spans="3:6" x14ac:dyDescent="0.25">
      <c r="C3900" s="16">
        <v>3902</v>
      </c>
      <c r="D3900" s="16" t="s">
        <v>17780</v>
      </c>
      <c r="E3900" s="16" t="s">
        <v>4333</v>
      </c>
      <c r="F3900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3902;"'";"\'")&amp;"',"&amp;IF('Locations-Stops'!D3902&lt;&gt;"";LEFT('Locations-Stops'!D3902;2)&amp;"."&amp;RIGHT('Locations-Stops'!D3902;LEN('Locations-Stops'!D3902)-2);"0")&amp;","&amp;IF('Locations-Stops'!E3902&lt;&gt;"";LEFT('Locations-Stops'!E3902;1)&amp;"."&amp;RIGHT('Locations-Stops'!E3902;LEN('Locations-Stops'!E3902)-1);"0")&amp;","&amp;IF('Locations-Stops'!G3902&lt;&gt;"";VLOOKUP('Locations-Stops'!G3902;Regions!A2:B300;2;FALSE);"0")&amp;","&amp;IF('Locations-Stops'!H3902&lt;&gt;"";VLOOKUP('Locations-Stops'!H3902;Regions!C2:D300;2;FALSE);"0")&amp;","&amp;IF('Locations-Stops'!I3902&lt;&gt;"";VLOOKUP('Locations-Stops'!I3902;Regions!F2:G300;2;FALSE);"0")&amp;","&amp;IF('Locations-Stops'!J3902&lt;&gt;"";VLOOKUP('Locations-Stops'!J3902;Regions!I2:J300;2;FALSE);"0")&amp;",'"&amp;IF('Locations-Stops'!K3902&lt;&gt;"";SUBSTITUTE('Locations-Stops'!K3902;"'";"\'");"")&amp;"','"&amp;IF('Locations-Stops'!L3902&lt;&gt;"";'Locations-Stops'!L3902;"")&amp;"','"&amp;IF('Locations-Stops'!M3902&lt;&gt;"";'Locations-Stops'!M3902;"")&amp;"','"&amp;IF('Locations-Stops'!N3902&lt;&gt;"";'Locations-Stops'!N3902;"")&amp;"', CURRENT_TIMESTAMP);"</v>
      </c>
    </row>
    <row r="3901" spans="3:6" x14ac:dyDescent="0.25">
      <c r="C3901" s="16">
        <v>3903</v>
      </c>
      <c r="D3901" s="16" t="s">
        <v>17780</v>
      </c>
      <c r="E3901" s="16" t="s">
        <v>4333</v>
      </c>
      <c r="F3901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3903;"'";"\'")&amp;"',"&amp;IF('Locations-Stops'!D3903&lt;&gt;"";LEFT('Locations-Stops'!D3903;2)&amp;"."&amp;RIGHT('Locations-Stops'!D3903;LEN('Locations-Stops'!D3903)-2);"0")&amp;","&amp;IF('Locations-Stops'!E3903&lt;&gt;"";LEFT('Locations-Stops'!E3903;1)&amp;"."&amp;RIGHT('Locations-Stops'!E3903;LEN('Locations-Stops'!E3903)-1);"0")&amp;","&amp;IF('Locations-Stops'!G3903&lt;&gt;"";VLOOKUP('Locations-Stops'!G3903;Regions!A2:B300;2;FALSE);"0")&amp;","&amp;IF('Locations-Stops'!H3903&lt;&gt;"";VLOOKUP('Locations-Stops'!H3903;Regions!C2:D300;2;FALSE);"0")&amp;","&amp;IF('Locations-Stops'!I3903&lt;&gt;"";VLOOKUP('Locations-Stops'!I3903;Regions!F2:G300;2;FALSE);"0")&amp;","&amp;IF('Locations-Stops'!J3903&lt;&gt;"";VLOOKUP('Locations-Stops'!J3903;Regions!I2:J300;2;FALSE);"0")&amp;",'"&amp;IF('Locations-Stops'!K3903&lt;&gt;"";SUBSTITUTE('Locations-Stops'!K3903;"'";"\'");"")&amp;"','"&amp;IF('Locations-Stops'!L3903&lt;&gt;"";'Locations-Stops'!L3903;"")&amp;"','"&amp;IF('Locations-Stops'!M3903&lt;&gt;"";'Locations-Stops'!M3903;"")&amp;"','"&amp;IF('Locations-Stops'!N3903&lt;&gt;"";'Locations-Stops'!N3903;"")&amp;"', CURRENT_TIMESTAMP);"</v>
      </c>
    </row>
    <row r="3902" spans="3:6" x14ac:dyDescent="0.25">
      <c r="C3902" s="16">
        <v>3904</v>
      </c>
      <c r="D3902" s="16" t="s">
        <v>17780</v>
      </c>
      <c r="E3902" s="16" t="s">
        <v>4333</v>
      </c>
      <c r="F3902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3904;"'";"\'")&amp;"',"&amp;IF('Locations-Stops'!D3904&lt;&gt;"";LEFT('Locations-Stops'!D3904;2)&amp;"."&amp;RIGHT('Locations-Stops'!D3904;LEN('Locations-Stops'!D3904)-2);"0")&amp;","&amp;IF('Locations-Stops'!E3904&lt;&gt;"";LEFT('Locations-Stops'!E3904;1)&amp;"."&amp;RIGHT('Locations-Stops'!E3904;LEN('Locations-Stops'!E3904)-1);"0")&amp;","&amp;IF('Locations-Stops'!G3904&lt;&gt;"";VLOOKUP('Locations-Stops'!G3904;Regions!A2:B300;2;FALSE);"0")&amp;","&amp;IF('Locations-Stops'!H3904&lt;&gt;"";VLOOKUP('Locations-Stops'!H3904;Regions!C2:D300;2;FALSE);"0")&amp;","&amp;IF('Locations-Stops'!I3904&lt;&gt;"";VLOOKUP('Locations-Stops'!I3904;Regions!F2:G300;2;FALSE);"0")&amp;","&amp;IF('Locations-Stops'!J3904&lt;&gt;"";VLOOKUP('Locations-Stops'!J3904;Regions!I2:J300;2;FALSE);"0")&amp;",'"&amp;IF('Locations-Stops'!K3904&lt;&gt;"";SUBSTITUTE('Locations-Stops'!K3904;"'";"\'");"")&amp;"','"&amp;IF('Locations-Stops'!L3904&lt;&gt;"";'Locations-Stops'!L3904;"")&amp;"','"&amp;IF('Locations-Stops'!M3904&lt;&gt;"";'Locations-Stops'!M3904;"")&amp;"','"&amp;IF('Locations-Stops'!N3904&lt;&gt;"";'Locations-Stops'!N3904;"")&amp;"', CURRENT_TIMESTAMP);"</v>
      </c>
    </row>
    <row r="3903" spans="3:6" x14ac:dyDescent="0.25">
      <c r="C3903" s="16">
        <v>3905</v>
      </c>
      <c r="D3903" s="16" t="s">
        <v>17780</v>
      </c>
      <c r="E3903" s="16" t="s">
        <v>4333</v>
      </c>
      <c r="F3903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3905;"'";"\'")&amp;"',"&amp;IF('Locations-Stops'!D3905&lt;&gt;"";LEFT('Locations-Stops'!D3905;2)&amp;"."&amp;RIGHT('Locations-Stops'!D3905;LEN('Locations-Stops'!D3905)-2);"0")&amp;","&amp;IF('Locations-Stops'!E3905&lt;&gt;"";LEFT('Locations-Stops'!E3905;1)&amp;"."&amp;RIGHT('Locations-Stops'!E3905;LEN('Locations-Stops'!E3905)-1);"0")&amp;","&amp;IF('Locations-Stops'!G3905&lt;&gt;"";VLOOKUP('Locations-Stops'!G3905;Regions!A2:B300;2;FALSE);"0")&amp;","&amp;IF('Locations-Stops'!H3905&lt;&gt;"";VLOOKUP('Locations-Stops'!H3905;Regions!C2:D300;2;FALSE);"0")&amp;","&amp;IF('Locations-Stops'!I3905&lt;&gt;"";VLOOKUP('Locations-Stops'!I3905;Regions!F2:G300;2;FALSE);"0")&amp;","&amp;IF('Locations-Stops'!J3905&lt;&gt;"";VLOOKUP('Locations-Stops'!J3905;Regions!I2:J300;2;FALSE);"0")&amp;",'"&amp;IF('Locations-Stops'!K3905&lt;&gt;"";SUBSTITUTE('Locations-Stops'!K3905;"'";"\'");"")&amp;"','"&amp;IF('Locations-Stops'!L3905&lt;&gt;"";'Locations-Stops'!L3905;"")&amp;"','"&amp;IF('Locations-Stops'!M3905&lt;&gt;"";'Locations-Stops'!M3905;"")&amp;"','"&amp;IF('Locations-Stops'!N3905&lt;&gt;"";'Locations-Stops'!N3905;"")&amp;"', CURRENT_TIMESTAMP);"</v>
      </c>
    </row>
    <row r="3904" spans="3:6" x14ac:dyDescent="0.25">
      <c r="C3904" s="16">
        <v>3906</v>
      </c>
      <c r="D3904" s="16" t="s">
        <v>17780</v>
      </c>
      <c r="E3904" s="16" t="s">
        <v>4333</v>
      </c>
      <c r="F3904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3906;"'";"\'")&amp;"',"&amp;IF('Locations-Stops'!D3906&lt;&gt;"";LEFT('Locations-Stops'!D3906;2)&amp;"."&amp;RIGHT('Locations-Stops'!D3906;LEN('Locations-Stops'!D3906)-2);"0")&amp;","&amp;IF('Locations-Stops'!E3906&lt;&gt;"";LEFT('Locations-Stops'!E3906;1)&amp;"."&amp;RIGHT('Locations-Stops'!E3906;LEN('Locations-Stops'!E3906)-1);"0")&amp;","&amp;IF('Locations-Stops'!G3906&lt;&gt;"";VLOOKUP('Locations-Stops'!G3906;Regions!A2:B300;2;FALSE);"0")&amp;","&amp;IF('Locations-Stops'!H3906&lt;&gt;"";VLOOKUP('Locations-Stops'!H3906;Regions!C2:D300;2;FALSE);"0")&amp;","&amp;IF('Locations-Stops'!I3906&lt;&gt;"";VLOOKUP('Locations-Stops'!I3906;Regions!F2:G300;2;FALSE);"0")&amp;","&amp;IF('Locations-Stops'!J3906&lt;&gt;"";VLOOKUP('Locations-Stops'!J3906;Regions!I2:J300;2;FALSE);"0")&amp;",'"&amp;IF('Locations-Stops'!K3906&lt;&gt;"";SUBSTITUTE('Locations-Stops'!K3906;"'";"\'");"")&amp;"','"&amp;IF('Locations-Stops'!L3906&lt;&gt;"";'Locations-Stops'!L3906;"")&amp;"','"&amp;IF('Locations-Stops'!M3906&lt;&gt;"";'Locations-Stops'!M3906;"")&amp;"','"&amp;IF('Locations-Stops'!N3906&lt;&gt;"";'Locations-Stops'!N3906;"")&amp;"', CURRENT_TIMESTAMP);"</v>
      </c>
    </row>
    <row r="3905" spans="3:6" x14ac:dyDescent="0.25">
      <c r="C3905" s="16">
        <v>3907</v>
      </c>
      <c r="D3905" s="16" t="s">
        <v>17780</v>
      </c>
      <c r="E3905" s="16" t="s">
        <v>4333</v>
      </c>
      <c r="F3905" s="16" t="str">
        <f t="shared" si="60"/>
        <v>"INSERT INTO `locations` (`id`, `name`, `latitude`, `longitude`, `province`, `region_1`, `region_2`, `region_3`, `street`, `number`, `postal`, `img`, `last_modified`) VALUES (NULL,'"&amp;SUBSTITUTE('Locations-Stops'!F3907;"'";"\'")&amp;"',"&amp;IF('Locations-Stops'!D3907&lt;&gt;"";LEFT('Locations-Stops'!D3907;2)&amp;"."&amp;RIGHT('Locations-Stops'!D3907;LEN('Locations-Stops'!D3907)-2);"0")&amp;","&amp;IF('Locations-Stops'!E3907&lt;&gt;"";LEFT('Locations-Stops'!E3907;1)&amp;"."&amp;RIGHT('Locations-Stops'!E3907;LEN('Locations-Stops'!E3907)-1);"0")&amp;","&amp;IF('Locations-Stops'!G3907&lt;&gt;"";VLOOKUP('Locations-Stops'!G3907;Regions!A2:B300;2;FALSE);"0")&amp;","&amp;IF('Locations-Stops'!H3907&lt;&gt;"";VLOOKUP('Locations-Stops'!H3907;Regions!C2:D300;2;FALSE);"0")&amp;","&amp;IF('Locations-Stops'!I3907&lt;&gt;"";VLOOKUP('Locations-Stops'!I3907;Regions!F2:G300;2;FALSE);"0")&amp;","&amp;IF('Locations-Stops'!J3907&lt;&gt;"";VLOOKUP('Locations-Stops'!J3907;Regions!I2:J300;2;FALSE);"0")&amp;",'"&amp;IF('Locations-Stops'!K3907&lt;&gt;"";SUBSTITUTE('Locations-Stops'!K3907;"'";"\'");"")&amp;"','"&amp;IF('Locations-Stops'!L3907&lt;&gt;"";'Locations-Stops'!L3907;"")&amp;"','"&amp;IF('Locations-Stops'!M3907&lt;&gt;"";'Locations-Stops'!M3907;"")&amp;"','"&amp;IF('Locations-Stops'!N3907&lt;&gt;"";'Locations-Stops'!N3907;"")&amp;"', CURRENT_TIMESTAMP);"</v>
      </c>
    </row>
    <row r="3906" spans="3:6" x14ac:dyDescent="0.25">
      <c r="C3906" s="16">
        <v>3908</v>
      </c>
      <c r="D3906" s="16" t="s">
        <v>17780</v>
      </c>
      <c r="E3906" s="16" t="s">
        <v>4333</v>
      </c>
      <c r="F3906" s="16" t="str">
        <f t="shared" ref="F3906:F3969" si="61">SUBSTITUTE(D3906, "_NUM_", C3906)</f>
        <v>"INSERT INTO `locations` (`id`, `name`, `latitude`, `longitude`, `province`, `region_1`, `region_2`, `region_3`, `street`, `number`, `postal`, `img`, `last_modified`) VALUES (NULL,'"&amp;SUBSTITUTE('Locations-Stops'!F3908;"'";"\'")&amp;"',"&amp;IF('Locations-Stops'!D3908&lt;&gt;"";LEFT('Locations-Stops'!D3908;2)&amp;"."&amp;RIGHT('Locations-Stops'!D3908;LEN('Locations-Stops'!D3908)-2);"0")&amp;","&amp;IF('Locations-Stops'!E3908&lt;&gt;"";LEFT('Locations-Stops'!E3908;1)&amp;"."&amp;RIGHT('Locations-Stops'!E3908;LEN('Locations-Stops'!E3908)-1);"0")&amp;","&amp;IF('Locations-Stops'!G3908&lt;&gt;"";VLOOKUP('Locations-Stops'!G3908;Regions!A2:B300;2;FALSE);"0")&amp;","&amp;IF('Locations-Stops'!H3908&lt;&gt;"";VLOOKUP('Locations-Stops'!H3908;Regions!C2:D300;2;FALSE);"0")&amp;","&amp;IF('Locations-Stops'!I3908&lt;&gt;"";VLOOKUP('Locations-Stops'!I3908;Regions!F2:G300;2;FALSE);"0")&amp;","&amp;IF('Locations-Stops'!J3908&lt;&gt;"";VLOOKUP('Locations-Stops'!J3908;Regions!I2:J300;2;FALSE);"0")&amp;",'"&amp;IF('Locations-Stops'!K3908&lt;&gt;"";SUBSTITUTE('Locations-Stops'!K3908;"'";"\'");"")&amp;"','"&amp;IF('Locations-Stops'!L3908&lt;&gt;"";'Locations-Stops'!L3908;"")&amp;"','"&amp;IF('Locations-Stops'!M3908&lt;&gt;"";'Locations-Stops'!M3908;"")&amp;"','"&amp;IF('Locations-Stops'!N3908&lt;&gt;"";'Locations-Stops'!N3908;"")&amp;"', CURRENT_TIMESTAMP);"</v>
      </c>
    </row>
    <row r="3907" spans="3:6" x14ac:dyDescent="0.25">
      <c r="C3907" s="16">
        <v>3909</v>
      </c>
      <c r="D3907" s="16" t="s">
        <v>17780</v>
      </c>
      <c r="E3907" s="16" t="s">
        <v>4333</v>
      </c>
      <c r="F390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3909;"'";"\'")&amp;"',"&amp;IF('Locations-Stops'!D3909&lt;&gt;"";LEFT('Locations-Stops'!D3909;2)&amp;"."&amp;RIGHT('Locations-Stops'!D3909;LEN('Locations-Stops'!D3909)-2);"0")&amp;","&amp;IF('Locations-Stops'!E3909&lt;&gt;"";LEFT('Locations-Stops'!E3909;1)&amp;"."&amp;RIGHT('Locations-Stops'!E3909;LEN('Locations-Stops'!E3909)-1);"0")&amp;","&amp;IF('Locations-Stops'!G3909&lt;&gt;"";VLOOKUP('Locations-Stops'!G3909;Regions!A2:B300;2;FALSE);"0")&amp;","&amp;IF('Locations-Stops'!H3909&lt;&gt;"";VLOOKUP('Locations-Stops'!H3909;Regions!C2:D300;2;FALSE);"0")&amp;","&amp;IF('Locations-Stops'!I3909&lt;&gt;"";VLOOKUP('Locations-Stops'!I3909;Regions!F2:G300;2;FALSE);"0")&amp;","&amp;IF('Locations-Stops'!J3909&lt;&gt;"";VLOOKUP('Locations-Stops'!J3909;Regions!I2:J300;2;FALSE);"0")&amp;",'"&amp;IF('Locations-Stops'!K3909&lt;&gt;"";SUBSTITUTE('Locations-Stops'!K3909;"'";"\'");"")&amp;"','"&amp;IF('Locations-Stops'!L3909&lt;&gt;"";'Locations-Stops'!L3909;"")&amp;"','"&amp;IF('Locations-Stops'!M3909&lt;&gt;"";'Locations-Stops'!M3909;"")&amp;"','"&amp;IF('Locations-Stops'!N3909&lt;&gt;"";'Locations-Stops'!N3909;"")&amp;"', CURRENT_TIMESTAMP);"</v>
      </c>
    </row>
    <row r="3908" spans="3:6" x14ac:dyDescent="0.25">
      <c r="C3908" s="16">
        <v>3910</v>
      </c>
      <c r="D3908" s="16" t="s">
        <v>17780</v>
      </c>
      <c r="E3908" s="16" t="s">
        <v>4333</v>
      </c>
      <c r="F390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3910;"'";"\'")&amp;"',"&amp;IF('Locations-Stops'!D3910&lt;&gt;"";LEFT('Locations-Stops'!D3910;2)&amp;"."&amp;RIGHT('Locations-Stops'!D3910;LEN('Locations-Stops'!D3910)-2);"0")&amp;","&amp;IF('Locations-Stops'!E3910&lt;&gt;"";LEFT('Locations-Stops'!E3910;1)&amp;"."&amp;RIGHT('Locations-Stops'!E3910;LEN('Locations-Stops'!E3910)-1);"0")&amp;","&amp;IF('Locations-Stops'!G3910&lt;&gt;"";VLOOKUP('Locations-Stops'!G3910;Regions!A2:B300;2;FALSE);"0")&amp;","&amp;IF('Locations-Stops'!H3910&lt;&gt;"";VLOOKUP('Locations-Stops'!H3910;Regions!C2:D300;2;FALSE);"0")&amp;","&amp;IF('Locations-Stops'!I3910&lt;&gt;"";VLOOKUP('Locations-Stops'!I3910;Regions!F2:G300;2;FALSE);"0")&amp;","&amp;IF('Locations-Stops'!J3910&lt;&gt;"";VLOOKUP('Locations-Stops'!J3910;Regions!I2:J300;2;FALSE);"0")&amp;",'"&amp;IF('Locations-Stops'!K3910&lt;&gt;"";SUBSTITUTE('Locations-Stops'!K3910;"'";"\'");"")&amp;"','"&amp;IF('Locations-Stops'!L3910&lt;&gt;"";'Locations-Stops'!L3910;"")&amp;"','"&amp;IF('Locations-Stops'!M3910&lt;&gt;"";'Locations-Stops'!M3910;"")&amp;"','"&amp;IF('Locations-Stops'!N3910&lt;&gt;"";'Locations-Stops'!N3910;"")&amp;"', CURRENT_TIMESTAMP);"</v>
      </c>
    </row>
    <row r="3909" spans="3:6" x14ac:dyDescent="0.25">
      <c r="C3909" s="16">
        <v>3911</v>
      </c>
      <c r="D3909" s="16" t="s">
        <v>17780</v>
      </c>
      <c r="E3909" s="16" t="s">
        <v>4333</v>
      </c>
      <c r="F390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3911;"'";"\'")&amp;"',"&amp;IF('Locations-Stops'!D3911&lt;&gt;"";LEFT('Locations-Stops'!D3911;2)&amp;"."&amp;RIGHT('Locations-Stops'!D3911;LEN('Locations-Stops'!D3911)-2);"0")&amp;","&amp;IF('Locations-Stops'!E3911&lt;&gt;"";LEFT('Locations-Stops'!E3911;1)&amp;"."&amp;RIGHT('Locations-Stops'!E3911;LEN('Locations-Stops'!E3911)-1);"0")&amp;","&amp;IF('Locations-Stops'!G3911&lt;&gt;"";VLOOKUP('Locations-Stops'!G3911;Regions!A2:B300;2;FALSE);"0")&amp;","&amp;IF('Locations-Stops'!H3911&lt;&gt;"";VLOOKUP('Locations-Stops'!H3911;Regions!C2:D300;2;FALSE);"0")&amp;","&amp;IF('Locations-Stops'!I3911&lt;&gt;"";VLOOKUP('Locations-Stops'!I3911;Regions!F2:G300;2;FALSE);"0")&amp;","&amp;IF('Locations-Stops'!J3911&lt;&gt;"";VLOOKUP('Locations-Stops'!J3911;Regions!I2:J300;2;FALSE);"0")&amp;",'"&amp;IF('Locations-Stops'!K3911&lt;&gt;"";SUBSTITUTE('Locations-Stops'!K3911;"'";"\'");"")&amp;"','"&amp;IF('Locations-Stops'!L3911&lt;&gt;"";'Locations-Stops'!L3911;"")&amp;"','"&amp;IF('Locations-Stops'!M3911&lt;&gt;"";'Locations-Stops'!M3911;"")&amp;"','"&amp;IF('Locations-Stops'!N3911&lt;&gt;"";'Locations-Stops'!N3911;"")&amp;"', CURRENT_TIMESTAMP);"</v>
      </c>
    </row>
    <row r="3910" spans="3:6" x14ac:dyDescent="0.25">
      <c r="C3910" s="16">
        <v>3912</v>
      </c>
      <c r="D3910" s="16" t="s">
        <v>17780</v>
      </c>
      <c r="E3910" s="16" t="s">
        <v>4333</v>
      </c>
      <c r="F3910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3912;"'";"\'")&amp;"',"&amp;IF('Locations-Stops'!D3912&lt;&gt;"";LEFT('Locations-Stops'!D3912;2)&amp;"."&amp;RIGHT('Locations-Stops'!D3912;LEN('Locations-Stops'!D3912)-2);"0")&amp;","&amp;IF('Locations-Stops'!E3912&lt;&gt;"";LEFT('Locations-Stops'!E3912;1)&amp;"."&amp;RIGHT('Locations-Stops'!E3912;LEN('Locations-Stops'!E3912)-1);"0")&amp;","&amp;IF('Locations-Stops'!G3912&lt;&gt;"";VLOOKUP('Locations-Stops'!G3912;Regions!A2:B300;2;FALSE);"0")&amp;","&amp;IF('Locations-Stops'!H3912&lt;&gt;"";VLOOKUP('Locations-Stops'!H3912;Regions!C2:D300;2;FALSE);"0")&amp;","&amp;IF('Locations-Stops'!I3912&lt;&gt;"";VLOOKUP('Locations-Stops'!I3912;Regions!F2:G300;2;FALSE);"0")&amp;","&amp;IF('Locations-Stops'!J3912&lt;&gt;"";VLOOKUP('Locations-Stops'!J3912;Regions!I2:J300;2;FALSE);"0")&amp;",'"&amp;IF('Locations-Stops'!K3912&lt;&gt;"";SUBSTITUTE('Locations-Stops'!K3912;"'";"\'");"")&amp;"','"&amp;IF('Locations-Stops'!L3912&lt;&gt;"";'Locations-Stops'!L3912;"")&amp;"','"&amp;IF('Locations-Stops'!M3912&lt;&gt;"";'Locations-Stops'!M3912;"")&amp;"','"&amp;IF('Locations-Stops'!N3912&lt;&gt;"";'Locations-Stops'!N3912;"")&amp;"', CURRENT_TIMESTAMP);"</v>
      </c>
    </row>
    <row r="3911" spans="3:6" x14ac:dyDescent="0.25">
      <c r="C3911" s="16">
        <v>3913</v>
      </c>
      <c r="D3911" s="16" t="s">
        <v>17780</v>
      </c>
      <c r="E3911" s="16" t="s">
        <v>4333</v>
      </c>
      <c r="F3911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3913;"'";"\'")&amp;"',"&amp;IF('Locations-Stops'!D3913&lt;&gt;"";LEFT('Locations-Stops'!D3913;2)&amp;"."&amp;RIGHT('Locations-Stops'!D3913;LEN('Locations-Stops'!D3913)-2);"0")&amp;","&amp;IF('Locations-Stops'!E3913&lt;&gt;"";LEFT('Locations-Stops'!E3913;1)&amp;"."&amp;RIGHT('Locations-Stops'!E3913;LEN('Locations-Stops'!E3913)-1);"0")&amp;","&amp;IF('Locations-Stops'!G3913&lt;&gt;"";VLOOKUP('Locations-Stops'!G3913;Regions!A2:B300;2;FALSE);"0")&amp;","&amp;IF('Locations-Stops'!H3913&lt;&gt;"";VLOOKUP('Locations-Stops'!H3913;Regions!C2:D300;2;FALSE);"0")&amp;","&amp;IF('Locations-Stops'!I3913&lt;&gt;"";VLOOKUP('Locations-Stops'!I3913;Regions!F2:G300;2;FALSE);"0")&amp;","&amp;IF('Locations-Stops'!J3913&lt;&gt;"";VLOOKUP('Locations-Stops'!J3913;Regions!I2:J300;2;FALSE);"0")&amp;",'"&amp;IF('Locations-Stops'!K3913&lt;&gt;"";SUBSTITUTE('Locations-Stops'!K3913;"'";"\'");"")&amp;"','"&amp;IF('Locations-Stops'!L3913&lt;&gt;"";'Locations-Stops'!L3913;"")&amp;"','"&amp;IF('Locations-Stops'!M3913&lt;&gt;"";'Locations-Stops'!M3913;"")&amp;"','"&amp;IF('Locations-Stops'!N3913&lt;&gt;"";'Locations-Stops'!N3913;"")&amp;"', CURRENT_TIMESTAMP);"</v>
      </c>
    </row>
    <row r="3912" spans="3:6" x14ac:dyDescent="0.25">
      <c r="C3912" s="16">
        <v>3914</v>
      </c>
      <c r="D3912" s="16" t="s">
        <v>17780</v>
      </c>
      <c r="E3912" s="16" t="s">
        <v>4333</v>
      </c>
      <c r="F3912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3914;"'";"\'")&amp;"',"&amp;IF('Locations-Stops'!D3914&lt;&gt;"";LEFT('Locations-Stops'!D3914;2)&amp;"."&amp;RIGHT('Locations-Stops'!D3914;LEN('Locations-Stops'!D3914)-2);"0")&amp;","&amp;IF('Locations-Stops'!E3914&lt;&gt;"";LEFT('Locations-Stops'!E3914;1)&amp;"."&amp;RIGHT('Locations-Stops'!E3914;LEN('Locations-Stops'!E3914)-1);"0")&amp;","&amp;IF('Locations-Stops'!G3914&lt;&gt;"";VLOOKUP('Locations-Stops'!G3914;Regions!A2:B300;2;FALSE);"0")&amp;","&amp;IF('Locations-Stops'!H3914&lt;&gt;"";VLOOKUP('Locations-Stops'!H3914;Regions!C2:D300;2;FALSE);"0")&amp;","&amp;IF('Locations-Stops'!I3914&lt;&gt;"";VLOOKUP('Locations-Stops'!I3914;Regions!F2:G300;2;FALSE);"0")&amp;","&amp;IF('Locations-Stops'!J3914&lt;&gt;"";VLOOKUP('Locations-Stops'!J3914;Regions!I2:J300;2;FALSE);"0")&amp;",'"&amp;IF('Locations-Stops'!K3914&lt;&gt;"";SUBSTITUTE('Locations-Stops'!K3914;"'";"\'");"")&amp;"','"&amp;IF('Locations-Stops'!L3914&lt;&gt;"";'Locations-Stops'!L3914;"")&amp;"','"&amp;IF('Locations-Stops'!M3914&lt;&gt;"";'Locations-Stops'!M3914;"")&amp;"','"&amp;IF('Locations-Stops'!N3914&lt;&gt;"";'Locations-Stops'!N3914;"")&amp;"', CURRENT_TIMESTAMP);"</v>
      </c>
    </row>
    <row r="3913" spans="3:6" x14ac:dyDescent="0.25">
      <c r="C3913" s="16">
        <v>3915</v>
      </c>
      <c r="D3913" s="16" t="s">
        <v>17780</v>
      </c>
      <c r="E3913" s="16" t="s">
        <v>4333</v>
      </c>
      <c r="F3913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3915;"'";"\'")&amp;"',"&amp;IF('Locations-Stops'!D3915&lt;&gt;"";LEFT('Locations-Stops'!D3915;2)&amp;"."&amp;RIGHT('Locations-Stops'!D3915;LEN('Locations-Stops'!D3915)-2);"0")&amp;","&amp;IF('Locations-Stops'!E3915&lt;&gt;"";LEFT('Locations-Stops'!E3915;1)&amp;"."&amp;RIGHT('Locations-Stops'!E3915;LEN('Locations-Stops'!E3915)-1);"0")&amp;","&amp;IF('Locations-Stops'!G3915&lt;&gt;"";VLOOKUP('Locations-Stops'!G3915;Regions!A2:B300;2;FALSE);"0")&amp;","&amp;IF('Locations-Stops'!H3915&lt;&gt;"";VLOOKUP('Locations-Stops'!H3915;Regions!C2:D300;2;FALSE);"0")&amp;","&amp;IF('Locations-Stops'!I3915&lt;&gt;"";VLOOKUP('Locations-Stops'!I3915;Regions!F2:G300;2;FALSE);"0")&amp;","&amp;IF('Locations-Stops'!J3915&lt;&gt;"";VLOOKUP('Locations-Stops'!J3915;Regions!I2:J300;2;FALSE);"0")&amp;",'"&amp;IF('Locations-Stops'!K3915&lt;&gt;"";SUBSTITUTE('Locations-Stops'!K3915;"'";"\'");"")&amp;"','"&amp;IF('Locations-Stops'!L3915&lt;&gt;"";'Locations-Stops'!L3915;"")&amp;"','"&amp;IF('Locations-Stops'!M3915&lt;&gt;"";'Locations-Stops'!M3915;"")&amp;"','"&amp;IF('Locations-Stops'!N3915&lt;&gt;"";'Locations-Stops'!N3915;"")&amp;"', CURRENT_TIMESTAMP);"</v>
      </c>
    </row>
    <row r="3914" spans="3:6" x14ac:dyDescent="0.25">
      <c r="C3914" s="16">
        <v>3916</v>
      </c>
      <c r="D3914" s="16" t="s">
        <v>17780</v>
      </c>
      <c r="E3914" s="16" t="s">
        <v>4333</v>
      </c>
      <c r="F3914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3916;"'";"\'")&amp;"',"&amp;IF('Locations-Stops'!D3916&lt;&gt;"";LEFT('Locations-Stops'!D3916;2)&amp;"."&amp;RIGHT('Locations-Stops'!D3916;LEN('Locations-Stops'!D3916)-2);"0")&amp;","&amp;IF('Locations-Stops'!E3916&lt;&gt;"";LEFT('Locations-Stops'!E3916;1)&amp;"."&amp;RIGHT('Locations-Stops'!E3916;LEN('Locations-Stops'!E3916)-1);"0")&amp;","&amp;IF('Locations-Stops'!G3916&lt;&gt;"";VLOOKUP('Locations-Stops'!G3916;Regions!A2:B300;2;FALSE);"0")&amp;","&amp;IF('Locations-Stops'!H3916&lt;&gt;"";VLOOKUP('Locations-Stops'!H3916;Regions!C2:D300;2;FALSE);"0")&amp;","&amp;IF('Locations-Stops'!I3916&lt;&gt;"";VLOOKUP('Locations-Stops'!I3916;Regions!F2:G300;2;FALSE);"0")&amp;","&amp;IF('Locations-Stops'!J3916&lt;&gt;"";VLOOKUP('Locations-Stops'!J3916;Regions!I2:J300;2;FALSE);"0")&amp;",'"&amp;IF('Locations-Stops'!K3916&lt;&gt;"";SUBSTITUTE('Locations-Stops'!K3916;"'";"\'");"")&amp;"','"&amp;IF('Locations-Stops'!L3916&lt;&gt;"";'Locations-Stops'!L3916;"")&amp;"','"&amp;IF('Locations-Stops'!M3916&lt;&gt;"";'Locations-Stops'!M3916;"")&amp;"','"&amp;IF('Locations-Stops'!N3916&lt;&gt;"";'Locations-Stops'!N3916;"")&amp;"', CURRENT_TIMESTAMP);"</v>
      </c>
    </row>
    <row r="3915" spans="3:6" x14ac:dyDescent="0.25">
      <c r="C3915" s="16">
        <v>3917</v>
      </c>
      <c r="D3915" s="16" t="s">
        <v>17780</v>
      </c>
      <c r="E3915" s="16" t="s">
        <v>4333</v>
      </c>
      <c r="F3915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3917;"'";"\'")&amp;"',"&amp;IF('Locations-Stops'!D3917&lt;&gt;"";LEFT('Locations-Stops'!D3917;2)&amp;"."&amp;RIGHT('Locations-Stops'!D3917;LEN('Locations-Stops'!D3917)-2);"0")&amp;","&amp;IF('Locations-Stops'!E3917&lt;&gt;"";LEFT('Locations-Stops'!E3917;1)&amp;"."&amp;RIGHT('Locations-Stops'!E3917;LEN('Locations-Stops'!E3917)-1);"0")&amp;","&amp;IF('Locations-Stops'!G3917&lt;&gt;"";VLOOKUP('Locations-Stops'!G3917;Regions!A2:B300;2;FALSE);"0")&amp;","&amp;IF('Locations-Stops'!H3917&lt;&gt;"";VLOOKUP('Locations-Stops'!H3917;Regions!C2:D300;2;FALSE);"0")&amp;","&amp;IF('Locations-Stops'!I3917&lt;&gt;"";VLOOKUP('Locations-Stops'!I3917;Regions!F2:G300;2;FALSE);"0")&amp;","&amp;IF('Locations-Stops'!J3917&lt;&gt;"";VLOOKUP('Locations-Stops'!J3917;Regions!I2:J300;2;FALSE);"0")&amp;",'"&amp;IF('Locations-Stops'!K3917&lt;&gt;"";SUBSTITUTE('Locations-Stops'!K3917;"'";"\'");"")&amp;"','"&amp;IF('Locations-Stops'!L3917&lt;&gt;"";'Locations-Stops'!L3917;"")&amp;"','"&amp;IF('Locations-Stops'!M3917&lt;&gt;"";'Locations-Stops'!M3917;"")&amp;"','"&amp;IF('Locations-Stops'!N3917&lt;&gt;"";'Locations-Stops'!N3917;"")&amp;"', CURRENT_TIMESTAMP);"</v>
      </c>
    </row>
    <row r="3916" spans="3:6" x14ac:dyDescent="0.25">
      <c r="C3916" s="16">
        <v>3918</v>
      </c>
      <c r="D3916" s="16" t="s">
        <v>17780</v>
      </c>
      <c r="E3916" s="16" t="s">
        <v>4333</v>
      </c>
      <c r="F3916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3918;"'";"\'")&amp;"',"&amp;IF('Locations-Stops'!D3918&lt;&gt;"";LEFT('Locations-Stops'!D3918;2)&amp;"."&amp;RIGHT('Locations-Stops'!D3918;LEN('Locations-Stops'!D3918)-2);"0")&amp;","&amp;IF('Locations-Stops'!E3918&lt;&gt;"";LEFT('Locations-Stops'!E3918;1)&amp;"."&amp;RIGHT('Locations-Stops'!E3918;LEN('Locations-Stops'!E3918)-1);"0")&amp;","&amp;IF('Locations-Stops'!G3918&lt;&gt;"";VLOOKUP('Locations-Stops'!G3918;Regions!A2:B300;2;FALSE);"0")&amp;","&amp;IF('Locations-Stops'!H3918&lt;&gt;"";VLOOKUP('Locations-Stops'!H3918;Regions!C2:D300;2;FALSE);"0")&amp;","&amp;IF('Locations-Stops'!I3918&lt;&gt;"";VLOOKUP('Locations-Stops'!I3918;Regions!F2:G300;2;FALSE);"0")&amp;","&amp;IF('Locations-Stops'!J3918&lt;&gt;"";VLOOKUP('Locations-Stops'!J3918;Regions!I2:J300;2;FALSE);"0")&amp;",'"&amp;IF('Locations-Stops'!K3918&lt;&gt;"";SUBSTITUTE('Locations-Stops'!K3918;"'";"\'");"")&amp;"','"&amp;IF('Locations-Stops'!L3918&lt;&gt;"";'Locations-Stops'!L3918;"")&amp;"','"&amp;IF('Locations-Stops'!M3918&lt;&gt;"";'Locations-Stops'!M3918;"")&amp;"','"&amp;IF('Locations-Stops'!N3918&lt;&gt;"";'Locations-Stops'!N3918;"")&amp;"', CURRENT_TIMESTAMP);"</v>
      </c>
    </row>
    <row r="3917" spans="3:6" x14ac:dyDescent="0.25">
      <c r="C3917" s="16">
        <v>3919</v>
      </c>
      <c r="D3917" s="16" t="s">
        <v>17780</v>
      </c>
      <c r="E3917" s="16" t="s">
        <v>4333</v>
      </c>
      <c r="F391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3919;"'";"\'")&amp;"',"&amp;IF('Locations-Stops'!D3919&lt;&gt;"";LEFT('Locations-Stops'!D3919;2)&amp;"."&amp;RIGHT('Locations-Stops'!D3919;LEN('Locations-Stops'!D3919)-2);"0")&amp;","&amp;IF('Locations-Stops'!E3919&lt;&gt;"";LEFT('Locations-Stops'!E3919;1)&amp;"."&amp;RIGHT('Locations-Stops'!E3919;LEN('Locations-Stops'!E3919)-1);"0")&amp;","&amp;IF('Locations-Stops'!G3919&lt;&gt;"";VLOOKUP('Locations-Stops'!G3919;Regions!A2:B300;2;FALSE);"0")&amp;","&amp;IF('Locations-Stops'!H3919&lt;&gt;"";VLOOKUP('Locations-Stops'!H3919;Regions!C2:D300;2;FALSE);"0")&amp;","&amp;IF('Locations-Stops'!I3919&lt;&gt;"";VLOOKUP('Locations-Stops'!I3919;Regions!F2:G300;2;FALSE);"0")&amp;","&amp;IF('Locations-Stops'!J3919&lt;&gt;"";VLOOKUP('Locations-Stops'!J3919;Regions!I2:J300;2;FALSE);"0")&amp;",'"&amp;IF('Locations-Stops'!K3919&lt;&gt;"";SUBSTITUTE('Locations-Stops'!K3919;"'";"\'");"")&amp;"','"&amp;IF('Locations-Stops'!L3919&lt;&gt;"";'Locations-Stops'!L3919;"")&amp;"','"&amp;IF('Locations-Stops'!M3919&lt;&gt;"";'Locations-Stops'!M3919;"")&amp;"','"&amp;IF('Locations-Stops'!N3919&lt;&gt;"";'Locations-Stops'!N3919;"")&amp;"', CURRENT_TIMESTAMP);"</v>
      </c>
    </row>
    <row r="3918" spans="3:6" x14ac:dyDescent="0.25">
      <c r="C3918" s="16">
        <v>3920</v>
      </c>
      <c r="D3918" s="16" t="s">
        <v>17780</v>
      </c>
      <c r="E3918" s="16" t="s">
        <v>4333</v>
      </c>
      <c r="F391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3920;"'";"\'")&amp;"',"&amp;IF('Locations-Stops'!D3920&lt;&gt;"";LEFT('Locations-Stops'!D3920;2)&amp;"."&amp;RIGHT('Locations-Stops'!D3920;LEN('Locations-Stops'!D3920)-2);"0")&amp;","&amp;IF('Locations-Stops'!E3920&lt;&gt;"";LEFT('Locations-Stops'!E3920;1)&amp;"."&amp;RIGHT('Locations-Stops'!E3920;LEN('Locations-Stops'!E3920)-1);"0")&amp;","&amp;IF('Locations-Stops'!G3920&lt;&gt;"";VLOOKUP('Locations-Stops'!G3920;Regions!A2:B300;2;FALSE);"0")&amp;","&amp;IF('Locations-Stops'!H3920&lt;&gt;"";VLOOKUP('Locations-Stops'!H3920;Regions!C2:D300;2;FALSE);"0")&amp;","&amp;IF('Locations-Stops'!I3920&lt;&gt;"";VLOOKUP('Locations-Stops'!I3920;Regions!F2:G300;2;FALSE);"0")&amp;","&amp;IF('Locations-Stops'!J3920&lt;&gt;"";VLOOKUP('Locations-Stops'!J3920;Regions!I2:J300;2;FALSE);"0")&amp;",'"&amp;IF('Locations-Stops'!K3920&lt;&gt;"";SUBSTITUTE('Locations-Stops'!K3920;"'";"\'");"")&amp;"','"&amp;IF('Locations-Stops'!L3920&lt;&gt;"";'Locations-Stops'!L3920;"")&amp;"','"&amp;IF('Locations-Stops'!M3920&lt;&gt;"";'Locations-Stops'!M3920;"")&amp;"','"&amp;IF('Locations-Stops'!N3920&lt;&gt;"";'Locations-Stops'!N3920;"")&amp;"', CURRENT_TIMESTAMP);"</v>
      </c>
    </row>
    <row r="3919" spans="3:6" x14ac:dyDescent="0.25">
      <c r="C3919" s="16">
        <v>3921</v>
      </c>
      <c r="D3919" s="16" t="s">
        <v>17780</v>
      </c>
      <c r="E3919" s="16" t="s">
        <v>4333</v>
      </c>
      <c r="F391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3921;"'";"\'")&amp;"',"&amp;IF('Locations-Stops'!D3921&lt;&gt;"";LEFT('Locations-Stops'!D3921;2)&amp;"."&amp;RIGHT('Locations-Stops'!D3921;LEN('Locations-Stops'!D3921)-2);"0")&amp;","&amp;IF('Locations-Stops'!E3921&lt;&gt;"";LEFT('Locations-Stops'!E3921;1)&amp;"."&amp;RIGHT('Locations-Stops'!E3921;LEN('Locations-Stops'!E3921)-1);"0")&amp;","&amp;IF('Locations-Stops'!G3921&lt;&gt;"";VLOOKUP('Locations-Stops'!G3921;Regions!A2:B300;2;FALSE);"0")&amp;","&amp;IF('Locations-Stops'!H3921&lt;&gt;"";VLOOKUP('Locations-Stops'!H3921;Regions!C2:D300;2;FALSE);"0")&amp;","&amp;IF('Locations-Stops'!I3921&lt;&gt;"";VLOOKUP('Locations-Stops'!I3921;Regions!F2:G300;2;FALSE);"0")&amp;","&amp;IF('Locations-Stops'!J3921&lt;&gt;"";VLOOKUP('Locations-Stops'!J3921;Regions!I2:J300;2;FALSE);"0")&amp;",'"&amp;IF('Locations-Stops'!K3921&lt;&gt;"";SUBSTITUTE('Locations-Stops'!K3921;"'";"\'");"")&amp;"','"&amp;IF('Locations-Stops'!L3921&lt;&gt;"";'Locations-Stops'!L3921;"")&amp;"','"&amp;IF('Locations-Stops'!M3921&lt;&gt;"";'Locations-Stops'!M3921;"")&amp;"','"&amp;IF('Locations-Stops'!N3921&lt;&gt;"";'Locations-Stops'!N3921;"")&amp;"', CURRENT_TIMESTAMP);"</v>
      </c>
    </row>
    <row r="3920" spans="3:6" x14ac:dyDescent="0.25">
      <c r="C3920" s="16">
        <v>3922</v>
      </c>
      <c r="D3920" s="16" t="s">
        <v>17780</v>
      </c>
      <c r="E3920" s="16" t="s">
        <v>4333</v>
      </c>
      <c r="F3920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3922;"'";"\'")&amp;"',"&amp;IF('Locations-Stops'!D3922&lt;&gt;"";LEFT('Locations-Stops'!D3922;2)&amp;"."&amp;RIGHT('Locations-Stops'!D3922;LEN('Locations-Stops'!D3922)-2);"0")&amp;","&amp;IF('Locations-Stops'!E3922&lt;&gt;"";LEFT('Locations-Stops'!E3922;1)&amp;"."&amp;RIGHT('Locations-Stops'!E3922;LEN('Locations-Stops'!E3922)-1);"0")&amp;","&amp;IF('Locations-Stops'!G3922&lt;&gt;"";VLOOKUP('Locations-Stops'!G3922;Regions!A2:B300;2;FALSE);"0")&amp;","&amp;IF('Locations-Stops'!H3922&lt;&gt;"";VLOOKUP('Locations-Stops'!H3922;Regions!C2:D300;2;FALSE);"0")&amp;","&amp;IF('Locations-Stops'!I3922&lt;&gt;"";VLOOKUP('Locations-Stops'!I3922;Regions!F2:G300;2;FALSE);"0")&amp;","&amp;IF('Locations-Stops'!J3922&lt;&gt;"";VLOOKUP('Locations-Stops'!J3922;Regions!I2:J300;2;FALSE);"0")&amp;",'"&amp;IF('Locations-Stops'!K3922&lt;&gt;"";SUBSTITUTE('Locations-Stops'!K3922;"'";"\'");"")&amp;"','"&amp;IF('Locations-Stops'!L3922&lt;&gt;"";'Locations-Stops'!L3922;"")&amp;"','"&amp;IF('Locations-Stops'!M3922&lt;&gt;"";'Locations-Stops'!M3922;"")&amp;"','"&amp;IF('Locations-Stops'!N3922&lt;&gt;"";'Locations-Stops'!N3922;"")&amp;"', CURRENT_TIMESTAMP);"</v>
      </c>
    </row>
    <row r="3921" spans="3:6" x14ac:dyDescent="0.25">
      <c r="C3921" s="16">
        <v>3923</v>
      </c>
      <c r="D3921" s="16" t="s">
        <v>17780</v>
      </c>
      <c r="E3921" s="16" t="s">
        <v>4333</v>
      </c>
      <c r="F3921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3923;"'";"\'")&amp;"',"&amp;IF('Locations-Stops'!D3923&lt;&gt;"";LEFT('Locations-Stops'!D3923;2)&amp;"."&amp;RIGHT('Locations-Stops'!D3923;LEN('Locations-Stops'!D3923)-2);"0")&amp;","&amp;IF('Locations-Stops'!E3923&lt;&gt;"";LEFT('Locations-Stops'!E3923;1)&amp;"."&amp;RIGHT('Locations-Stops'!E3923;LEN('Locations-Stops'!E3923)-1);"0")&amp;","&amp;IF('Locations-Stops'!G3923&lt;&gt;"";VLOOKUP('Locations-Stops'!G3923;Regions!A2:B300;2;FALSE);"0")&amp;","&amp;IF('Locations-Stops'!H3923&lt;&gt;"";VLOOKUP('Locations-Stops'!H3923;Regions!C2:D300;2;FALSE);"0")&amp;","&amp;IF('Locations-Stops'!I3923&lt;&gt;"";VLOOKUP('Locations-Stops'!I3923;Regions!F2:G300;2;FALSE);"0")&amp;","&amp;IF('Locations-Stops'!J3923&lt;&gt;"";VLOOKUP('Locations-Stops'!J3923;Regions!I2:J300;2;FALSE);"0")&amp;",'"&amp;IF('Locations-Stops'!K3923&lt;&gt;"";SUBSTITUTE('Locations-Stops'!K3923;"'";"\'");"")&amp;"','"&amp;IF('Locations-Stops'!L3923&lt;&gt;"";'Locations-Stops'!L3923;"")&amp;"','"&amp;IF('Locations-Stops'!M3923&lt;&gt;"";'Locations-Stops'!M3923;"")&amp;"','"&amp;IF('Locations-Stops'!N3923&lt;&gt;"";'Locations-Stops'!N3923;"")&amp;"', CURRENT_TIMESTAMP);"</v>
      </c>
    </row>
    <row r="3922" spans="3:6" x14ac:dyDescent="0.25">
      <c r="C3922" s="16">
        <v>3924</v>
      </c>
      <c r="D3922" s="16" t="s">
        <v>17780</v>
      </c>
      <c r="E3922" s="16" t="s">
        <v>4333</v>
      </c>
      <c r="F3922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3924;"'";"\'")&amp;"',"&amp;IF('Locations-Stops'!D3924&lt;&gt;"";LEFT('Locations-Stops'!D3924;2)&amp;"."&amp;RIGHT('Locations-Stops'!D3924;LEN('Locations-Stops'!D3924)-2);"0")&amp;","&amp;IF('Locations-Stops'!E3924&lt;&gt;"";LEFT('Locations-Stops'!E3924;1)&amp;"."&amp;RIGHT('Locations-Stops'!E3924;LEN('Locations-Stops'!E3924)-1);"0")&amp;","&amp;IF('Locations-Stops'!G3924&lt;&gt;"";VLOOKUP('Locations-Stops'!G3924;Regions!A2:B300;2;FALSE);"0")&amp;","&amp;IF('Locations-Stops'!H3924&lt;&gt;"";VLOOKUP('Locations-Stops'!H3924;Regions!C2:D300;2;FALSE);"0")&amp;","&amp;IF('Locations-Stops'!I3924&lt;&gt;"";VLOOKUP('Locations-Stops'!I3924;Regions!F2:G300;2;FALSE);"0")&amp;","&amp;IF('Locations-Stops'!J3924&lt;&gt;"";VLOOKUP('Locations-Stops'!J3924;Regions!I2:J300;2;FALSE);"0")&amp;",'"&amp;IF('Locations-Stops'!K3924&lt;&gt;"";SUBSTITUTE('Locations-Stops'!K3924;"'";"\'");"")&amp;"','"&amp;IF('Locations-Stops'!L3924&lt;&gt;"";'Locations-Stops'!L3924;"")&amp;"','"&amp;IF('Locations-Stops'!M3924&lt;&gt;"";'Locations-Stops'!M3924;"")&amp;"','"&amp;IF('Locations-Stops'!N3924&lt;&gt;"";'Locations-Stops'!N3924;"")&amp;"', CURRENT_TIMESTAMP);"</v>
      </c>
    </row>
    <row r="3923" spans="3:6" x14ac:dyDescent="0.25">
      <c r="C3923" s="16">
        <v>3925</v>
      </c>
      <c r="D3923" s="16" t="s">
        <v>17780</v>
      </c>
      <c r="E3923" s="16" t="s">
        <v>4333</v>
      </c>
      <c r="F3923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3925;"'";"\'")&amp;"',"&amp;IF('Locations-Stops'!D3925&lt;&gt;"";LEFT('Locations-Stops'!D3925;2)&amp;"."&amp;RIGHT('Locations-Stops'!D3925;LEN('Locations-Stops'!D3925)-2);"0")&amp;","&amp;IF('Locations-Stops'!E3925&lt;&gt;"";LEFT('Locations-Stops'!E3925;1)&amp;"."&amp;RIGHT('Locations-Stops'!E3925;LEN('Locations-Stops'!E3925)-1);"0")&amp;","&amp;IF('Locations-Stops'!G3925&lt;&gt;"";VLOOKUP('Locations-Stops'!G3925;Regions!A2:B300;2;FALSE);"0")&amp;","&amp;IF('Locations-Stops'!H3925&lt;&gt;"";VLOOKUP('Locations-Stops'!H3925;Regions!C2:D300;2;FALSE);"0")&amp;","&amp;IF('Locations-Stops'!I3925&lt;&gt;"";VLOOKUP('Locations-Stops'!I3925;Regions!F2:G300;2;FALSE);"0")&amp;","&amp;IF('Locations-Stops'!J3925&lt;&gt;"";VLOOKUP('Locations-Stops'!J3925;Regions!I2:J300;2;FALSE);"0")&amp;",'"&amp;IF('Locations-Stops'!K3925&lt;&gt;"";SUBSTITUTE('Locations-Stops'!K3925;"'";"\'");"")&amp;"','"&amp;IF('Locations-Stops'!L3925&lt;&gt;"";'Locations-Stops'!L3925;"")&amp;"','"&amp;IF('Locations-Stops'!M3925&lt;&gt;"";'Locations-Stops'!M3925;"")&amp;"','"&amp;IF('Locations-Stops'!N3925&lt;&gt;"";'Locations-Stops'!N3925;"")&amp;"', CURRENT_TIMESTAMP);"</v>
      </c>
    </row>
    <row r="3924" spans="3:6" x14ac:dyDescent="0.25">
      <c r="C3924" s="16">
        <v>3926</v>
      </c>
      <c r="D3924" s="16" t="s">
        <v>17780</v>
      </c>
      <c r="E3924" s="16" t="s">
        <v>4333</v>
      </c>
      <c r="F3924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3926;"'";"\'")&amp;"',"&amp;IF('Locations-Stops'!D3926&lt;&gt;"";LEFT('Locations-Stops'!D3926;2)&amp;"."&amp;RIGHT('Locations-Stops'!D3926;LEN('Locations-Stops'!D3926)-2);"0")&amp;","&amp;IF('Locations-Stops'!E3926&lt;&gt;"";LEFT('Locations-Stops'!E3926;1)&amp;"."&amp;RIGHT('Locations-Stops'!E3926;LEN('Locations-Stops'!E3926)-1);"0")&amp;","&amp;IF('Locations-Stops'!G3926&lt;&gt;"";VLOOKUP('Locations-Stops'!G3926;Regions!A2:B300;2;FALSE);"0")&amp;","&amp;IF('Locations-Stops'!H3926&lt;&gt;"";VLOOKUP('Locations-Stops'!H3926;Regions!C2:D300;2;FALSE);"0")&amp;","&amp;IF('Locations-Stops'!I3926&lt;&gt;"";VLOOKUP('Locations-Stops'!I3926;Regions!F2:G300;2;FALSE);"0")&amp;","&amp;IF('Locations-Stops'!J3926&lt;&gt;"";VLOOKUP('Locations-Stops'!J3926;Regions!I2:J300;2;FALSE);"0")&amp;",'"&amp;IF('Locations-Stops'!K3926&lt;&gt;"";SUBSTITUTE('Locations-Stops'!K3926;"'";"\'");"")&amp;"','"&amp;IF('Locations-Stops'!L3926&lt;&gt;"";'Locations-Stops'!L3926;"")&amp;"','"&amp;IF('Locations-Stops'!M3926&lt;&gt;"";'Locations-Stops'!M3926;"")&amp;"','"&amp;IF('Locations-Stops'!N3926&lt;&gt;"";'Locations-Stops'!N3926;"")&amp;"', CURRENT_TIMESTAMP);"</v>
      </c>
    </row>
    <row r="3925" spans="3:6" x14ac:dyDescent="0.25">
      <c r="C3925" s="16">
        <v>3927</v>
      </c>
      <c r="D3925" s="16" t="s">
        <v>17780</v>
      </c>
      <c r="E3925" s="16" t="s">
        <v>4333</v>
      </c>
      <c r="F3925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3927;"'";"\'")&amp;"',"&amp;IF('Locations-Stops'!D3927&lt;&gt;"";LEFT('Locations-Stops'!D3927;2)&amp;"."&amp;RIGHT('Locations-Stops'!D3927;LEN('Locations-Stops'!D3927)-2);"0")&amp;","&amp;IF('Locations-Stops'!E3927&lt;&gt;"";LEFT('Locations-Stops'!E3927;1)&amp;"."&amp;RIGHT('Locations-Stops'!E3927;LEN('Locations-Stops'!E3927)-1);"0")&amp;","&amp;IF('Locations-Stops'!G3927&lt;&gt;"";VLOOKUP('Locations-Stops'!G3927;Regions!A2:B300;2;FALSE);"0")&amp;","&amp;IF('Locations-Stops'!H3927&lt;&gt;"";VLOOKUP('Locations-Stops'!H3927;Regions!C2:D300;2;FALSE);"0")&amp;","&amp;IF('Locations-Stops'!I3927&lt;&gt;"";VLOOKUP('Locations-Stops'!I3927;Regions!F2:G300;2;FALSE);"0")&amp;","&amp;IF('Locations-Stops'!J3927&lt;&gt;"";VLOOKUP('Locations-Stops'!J3927;Regions!I2:J300;2;FALSE);"0")&amp;",'"&amp;IF('Locations-Stops'!K3927&lt;&gt;"";SUBSTITUTE('Locations-Stops'!K3927;"'";"\'");"")&amp;"','"&amp;IF('Locations-Stops'!L3927&lt;&gt;"";'Locations-Stops'!L3927;"")&amp;"','"&amp;IF('Locations-Stops'!M3927&lt;&gt;"";'Locations-Stops'!M3927;"")&amp;"','"&amp;IF('Locations-Stops'!N3927&lt;&gt;"";'Locations-Stops'!N3927;"")&amp;"', CURRENT_TIMESTAMP);"</v>
      </c>
    </row>
    <row r="3926" spans="3:6" x14ac:dyDescent="0.25">
      <c r="C3926" s="16">
        <v>3928</v>
      </c>
      <c r="D3926" s="16" t="s">
        <v>17780</v>
      </c>
      <c r="E3926" s="16" t="s">
        <v>4333</v>
      </c>
      <c r="F3926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3928;"'";"\'")&amp;"',"&amp;IF('Locations-Stops'!D3928&lt;&gt;"";LEFT('Locations-Stops'!D3928;2)&amp;"."&amp;RIGHT('Locations-Stops'!D3928;LEN('Locations-Stops'!D3928)-2);"0")&amp;","&amp;IF('Locations-Stops'!E3928&lt;&gt;"";LEFT('Locations-Stops'!E3928;1)&amp;"."&amp;RIGHT('Locations-Stops'!E3928;LEN('Locations-Stops'!E3928)-1);"0")&amp;","&amp;IF('Locations-Stops'!G3928&lt;&gt;"";VLOOKUP('Locations-Stops'!G3928;Regions!A2:B300;2;FALSE);"0")&amp;","&amp;IF('Locations-Stops'!H3928&lt;&gt;"";VLOOKUP('Locations-Stops'!H3928;Regions!C2:D300;2;FALSE);"0")&amp;","&amp;IF('Locations-Stops'!I3928&lt;&gt;"";VLOOKUP('Locations-Stops'!I3928;Regions!F2:G300;2;FALSE);"0")&amp;","&amp;IF('Locations-Stops'!J3928&lt;&gt;"";VLOOKUP('Locations-Stops'!J3928;Regions!I2:J300;2;FALSE);"0")&amp;",'"&amp;IF('Locations-Stops'!K3928&lt;&gt;"";SUBSTITUTE('Locations-Stops'!K3928;"'";"\'");"")&amp;"','"&amp;IF('Locations-Stops'!L3928&lt;&gt;"";'Locations-Stops'!L3928;"")&amp;"','"&amp;IF('Locations-Stops'!M3928&lt;&gt;"";'Locations-Stops'!M3928;"")&amp;"','"&amp;IF('Locations-Stops'!N3928&lt;&gt;"";'Locations-Stops'!N3928;"")&amp;"', CURRENT_TIMESTAMP);"</v>
      </c>
    </row>
    <row r="3927" spans="3:6" x14ac:dyDescent="0.25">
      <c r="C3927" s="16">
        <v>3929</v>
      </c>
      <c r="D3927" s="16" t="s">
        <v>17780</v>
      </c>
      <c r="E3927" s="16" t="s">
        <v>4333</v>
      </c>
      <c r="F392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3929;"'";"\'")&amp;"',"&amp;IF('Locations-Stops'!D3929&lt;&gt;"";LEFT('Locations-Stops'!D3929;2)&amp;"."&amp;RIGHT('Locations-Stops'!D3929;LEN('Locations-Stops'!D3929)-2);"0")&amp;","&amp;IF('Locations-Stops'!E3929&lt;&gt;"";LEFT('Locations-Stops'!E3929;1)&amp;"."&amp;RIGHT('Locations-Stops'!E3929;LEN('Locations-Stops'!E3929)-1);"0")&amp;","&amp;IF('Locations-Stops'!G3929&lt;&gt;"";VLOOKUP('Locations-Stops'!G3929;Regions!A2:B300;2;FALSE);"0")&amp;","&amp;IF('Locations-Stops'!H3929&lt;&gt;"";VLOOKUP('Locations-Stops'!H3929;Regions!C2:D300;2;FALSE);"0")&amp;","&amp;IF('Locations-Stops'!I3929&lt;&gt;"";VLOOKUP('Locations-Stops'!I3929;Regions!F2:G300;2;FALSE);"0")&amp;","&amp;IF('Locations-Stops'!J3929&lt;&gt;"";VLOOKUP('Locations-Stops'!J3929;Regions!I2:J300;2;FALSE);"0")&amp;",'"&amp;IF('Locations-Stops'!K3929&lt;&gt;"";SUBSTITUTE('Locations-Stops'!K3929;"'";"\'");"")&amp;"','"&amp;IF('Locations-Stops'!L3929&lt;&gt;"";'Locations-Stops'!L3929;"")&amp;"','"&amp;IF('Locations-Stops'!M3929&lt;&gt;"";'Locations-Stops'!M3929;"")&amp;"','"&amp;IF('Locations-Stops'!N3929&lt;&gt;"";'Locations-Stops'!N3929;"")&amp;"', CURRENT_TIMESTAMP);"</v>
      </c>
    </row>
    <row r="3928" spans="3:6" x14ac:dyDescent="0.25">
      <c r="C3928" s="16">
        <v>3930</v>
      </c>
      <c r="D3928" s="16" t="s">
        <v>17780</v>
      </c>
      <c r="E3928" s="16" t="s">
        <v>4333</v>
      </c>
      <c r="F392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3930;"'";"\'")&amp;"',"&amp;IF('Locations-Stops'!D3930&lt;&gt;"";LEFT('Locations-Stops'!D3930;2)&amp;"."&amp;RIGHT('Locations-Stops'!D3930;LEN('Locations-Stops'!D3930)-2);"0")&amp;","&amp;IF('Locations-Stops'!E3930&lt;&gt;"";LEFT('Locations-Stops'!E3930;1)&amp;"."&amp;RIGHT('Locations-Stops'!E3930;LEN('Locations-Stops'!E3930)-1);"0")&amp;","&amp;IF('Locations-Stops'!G3930&lt;&gt;"";VLOOKUP('Locations-Stops'!G3930;Regions!A2:B300;2;FALSE);"0")&amp;","&amp;IF('Locations-Stops'!H3930&lt;&gt;"";VLOOKUP('Locations-Stops'!H3930;Regions!C2:D300;2;FALSE);"0")&amp;","&amp;IF('Locations-Stops'!I3930&lt;&gt;"";VLOOKUP('Locations-Stops'!I3930;Regions!F2:G300;2;FALSE);"0")&amp;","&amp;IF('Locations-Stops'!J3930&lt;&gt;"";VLOOKUP('Locations-Stops'!J3930;Regions!I2:J300;2;FALSE);"0")&amp;",'"&amp;IF('Locations-Stops'!K3930&lt;&gt;"";SUBSTITUTE('Locations-Stops'!K3930;"'";"\'");"")&amp;"','"&amp;IF('Locations-Stops'!L3930&lt;&gt;"";'Locations-Stops'!L3930;"")&amp;"','"&amp;IF('Locations-Stops'!M3930&lt;&gt;"";'Locations-Stops'!M3930;"")&amp;"','"&amp;IF('Locations-Stops'!N3930&lt;&gt;"";'Locations-Stops'!N3930;"")&amp;"', CURRENT_TIMESTAMP);"</v>
      </c>
    </row>
    <row r="3929" spans="3:6" x14ac:dyDescent="0.25">
      <c r="C3929" s="16">
        <v>3931</v>
      </c>
      <c r="D3929" s="16" t="s">
        <v>17780</v>
      </c>
      <c r="E3929" s="16" t="s">
        <v>4333</v>
      </c>
      <c r="F392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3931;"'";"\'")&amp;"',"&amp;IF('Locations-Stops'!D3931&lt;&gt;"";LEFT('Locations-Stops'!D3931;2)&amp;"."&amp;RIGHT('Locations-Stops'!D3931;LEN('Locations-Stops'!D3931)-2);"0")&amp;","&amp;IF('Locations-Stops'!E3931&lt;&gt;"";LEFT('Locations-Stops'!E3931;1)&amp;"."&amp;RIGHT('Locations-Stops'!E3931;LEN('Locations-Stops'!E3931)-1);"0")&amp;","&amp;IF('Locations-Stops'!G3931&lt;&gt;"";VLOOKUP('Locations-Stops'!G3931;Regions!A2:B300;2;FALSE);"0")&amp;","&amp;IF('Locations-Stops'!H3931&lt;&gt;"";VLOOKUP('Locations-Stops'!H3931;Regions!C2:D300;2;FALSE);"0")&amp;","&amp;IF('Locations-Stops'!I3931&lt;&gt;"";VLOOKUP('Locations-Stops'!I3931;Regions!F2:G300;2;FALSE);"0")&amp;","&amp;IF('Locations-Stops'!J3931&lt;&gt;"";VLOOKUP('Locations-Stops'!J3931;Regions!I2:J300;2;FALSE);"0")&amp;",'"&amp;IF('Locations-Stops'!K3931&lt;&gt;"";SUBSTITUTE('Locations-Stops'!K3931;"'";"\'");"")&amp;"','"&amp;IF('Locations-Stops'!L3931&lt;&gt;"";'Locations-Stops'!L3931;"")&amp;"','"&amp;IF('Locations-Stops'!M3931&lt;&gt;"";'Locations-Stops'!M3931;"")&amp;"','"&amp;IF('Locations-Stops'!N3931&lt;&gt;"";'Locations-Stops'!N3931;"")&amp;"', CURRENT_TIMESTAMP);"</v>
      </c>
    </row>
    <row r="3930" spans="3:6" x14ac:dyDescent="0.25">
      <c r="C3930" s="16">
        <v>3932</v>
      </c>
      <c r="D3930" s="16" t="s">
        <v>17780</v>
      </c>
      <c r="E3930" s="16" t="s">
        <v>4333</v>
      </c>
      <c r="F3930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3932;"'";"\'")&amp;"',"&amp;IF('Locations-Stops'!D3932&lt;&gt;"";LEFT('Locations-Stops'!D3932;2)&amp;"."&amp;RIGHT('Locations-Stops'!D3932;LEN('Locations-Stops'!D3932)-2);"0")&amp;","&amp;IF('Locations-Stops'!E3932&lt;&gt;"";LEFT('Locations-Stops'!E3932;1)&amp;"."&amp;RIGHT('Locations-Stops'!E3932;LEN('Locations-Stops'!E3932)-1);"0")&amp;","&amp;IF('Locations-Stops'!G3932&lt;&gt;"";VLOOKUP('Locations-Stops'!G3932;Regions!A2:B300;2;FALSE);"0")&amp;","&amp;IF('Locations-Stops'!H3932&lt;&gt;"";VLOOKUP('Locations-Stops'!H3932;Regions!C2:D300;2;FALSE);"0")&amp;","&amp;IF('Locations-Stops'!I3932&lt;&gt;"";VLOOKUP('Locations-Stops'!I3932;Regions!F2:G300;2;FALSE);"0")&amp;","&amp;IF('Locations-Stops'!J3932&lt;&gt;"";VLOOKUP('Locations-Stops'!J3932;Regions!I2:J300;2;FALSE);"0")&amp;",'"&amp;IF('Locations-Stops'!K3932&lt;&gt;"";SUBSTITUTE('Locations-Stops'!K3932;"'";"\'");"")&amp;"','"&amp;IF('Locations-Stops'!L3932&lt;&gt;"";'Locations-Stops'!L3932;"")&amp;"','"&amp;IF('Locations-Stops'!M3932&lt;&gt;"";'Locations-Stops'!M3932;"")&amp;"','"&amp;IF('Locations-Stops'!N3932&lt;&gt;"";'Locations-Stops'!N3932;"")&amp;"', CURRENT_TIMESTAMP);"</v>
      </c>
    </row>
    <row r="3931" spans="3:6" x14ac:dyDescent="0.25">
      <c r="C3931" s="16">
        <v>3933</v>
      </c>
      <c r="D3931" s="16" t="s">
        <v>17780</v>
      </c>
      <c r="E3931" s="16" t="s">
        <v>4333</v>
      </c>
      <c r="F3931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3933;"'";"\'")&amp;"',"&amp;IF('Locations-Stops'!D3933&lt;&gt;"";LEFT('Locations-Stops'!D3933;2)&amp;"."&amp;RIGHT('Locations-Stops'!D3933;LEN('Locations-Stops'!D3933)-2);"0")&amp;","&amp;IF('Locations-Stops'!E3933&lt;&gt;"";LEFT('Locations-Stops'!E3933;1)&amp;"."&amp;RIGHT('Locations-Stops'!E3933;LEN('Locations-Stops'!E3933)-1);"0")&amp;","&amp;IF('Locations-Stops'!G3933&lt;&gt;"";VLOOKUP('Locations-Stops'!G3933;Regions!A2:B300;2;FALSE);"0")&amp;","&amp;IF('Locations-Stops'!H3933&lt;&gt;"";VLOOKUP('Locations-Stops'!H3933;Regions!C2:D300;2;FALSE);"0")&amp;","&amp;IF('Locations-Stops'!I3933&lt;&gt;"";VLOOKUP('Locations-Stops'!I3933;Regions!F2:G300;2;FALSE);"0")&amp;","&amp;IF('Locations-Stops'!J3933&lt;&gt;"";VLOOKUP('Locations-Stops'!J3933;Regions!I2:J300;2;FALSE);"0")&amp;",'"&amp;IF('Locations-Stops'!K3933&lt;&gt;"";SUBSTITUTE('Locations-Stops'!K3933;"'";"\'");"")&amp;"','"&amp;IF('Locations-Stops'!L3933&lt;&gt;"";'Locations-Stops'!L3933;"")&amp;"','"&amp;IF('Locations-Stops'!M3933&lt;&gt;"";'Locations-Stops'!M3933;"")&amp;"','"&amp;IF('Locations-Stops'!N3933&lt;&gt;"";'Locations-Stops'!N3933;"")&amp;"', CURRENT_TIMESTAMP);"</v>
      </c>
    </row>
    <row r="3932" spans="3:6" x14ac:dyDescent="0.25">
      <c r="C3932" s="16">
        <v>3934</v>
      </c>
      <c r="D3932" s="16" t="s">
        <v>17780</v>
      </c>
      <c r="E3932" s="16" t="s">
        <v>4333</v>
      </c>
      <c r="F3932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3934;"'";"\'")&amp;"',"&amp;IF('Locations-Stops'!D3934&lt;&gt;"";LEFT('Locations-Stops'!D3934;2)&amp;"."&amp;RIGHT('Locations-Stops'!D3934;LEN('Locations-Stops'!D3934)-2);"0")&amp;","&amp;IF('Locations-Stops'!E3934&lt;&gt;"";LEFT('Locations-Stops'!E3934;1)&amp;"."&amp;RIGHT('Locations-Stops'!E3934;LEN('Locations-Stops'!E3934)-1);"0")&amp;","&amp;IF('Locations-Stops'!G3934&lt;&gt;"";VLOOKUP('Locations-Stops'!G3934;Regions!A2:B300;2;FALSE);"0")&amp;","&amp;IF('Locations-Stops'!H3934&lt;&gt;"";VLOOKUP('Locations-Stops'!H3934;Regions!C2:D300;2;FALSE);"0")&amp;","&amp;IF('Locations-Stops'!I3934&lt;&gt;"";VLOOKUP('Locations-Stops'!I3934;Regions!F2:G300;2;FALSE);"0")&amp;","&amp;IF('Locations-Stops'!J3934&lt;&gt;"";VLOOKUP('Locations-Stops'!J3934;Regions!I2:J300;2;FALSE);"0")&amp;",'"&amp;IF('Locations-Stops'!K3934&lt;&gt;"";SUBSTITUTE('Locations-Stops'!K3934;"'";"\'");"")&amp;"','"&amp;IF('Locations-Stops'!L3934&lt;&gt;"";'Locations-Stops'!L3934;"")&amp;"','"&amp;IF('Locations-Stops'!M3934&lt;&gt;"";'Locations-Stops'!M3934;"")&amp;"','"&amp;IF('Locations-Stops'!N3934&lt;&gt;"";'Locations-Stops'!N3934;"")&amp;"', CURRENT_TIMESTAMP);"</v>
      </c>
    </row>
    <row r="3933" spans="3:6" x14ac:dyDescent="0.25">
      <c r="C3933" s="16">
        <v>3935</v>
      </c>
      <c r="D3933" s="16" t="s">
        <v>17780</v>
      </c>
      <c r="E3933" s="16" t="s">
        <v>4333</v>
      </c>
      <c r="F3933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3935;"'";"\'")&amp;"',"&amp;IF('Locations-Stops'!D3935&lt;&gt;"";LEFT('Locations-Stops'!D3935;2)&amp;"."&amp;RIGHT('Locations-Stops'!D3935;LEN('Locations-Stops'!D3935)-2);"0")&amp;","&amp;IF('Locations-Stops'!E3935&lt;&gt;"";LEFT('Locations-Stops'!E3935;1)&amp;"."&amp;RIGHT('Locations-Stops'!E3935;LEN('Locations-Stops'!E3935)-1);"0")&amp;","&amp;IF('Locations-Stops'!G3935&lt;&gt;"";VLOOKUP('Locations-Stops'!G3935;Regions!A2:B300;2;FALSE);"0")&amp;","&amp;IF('Locations-Stops'!H3935&lt;&gt;"";VLOOKUP('Locations-Stops'!H3935;Regions!C2:D300;2;FALSE);"0")&amp;","&amp;IF('Locations-Stops'!I3935&lt;&gt;"";VLOOKUP('Locations-Stops'!I3935;Regions!F2:G300;2;FALSE);"0")&amp;","&amp;IF('Locations-Stops'!J3935&lt;&gt;"";VLOOKUP('Locations-Stops'!J3935;Regions!I2:J300;2;FALSE);"0")&amp;",'"&amp;IF('Locations-Stops'!K3935&lt;&gt;"";SUBSTITUTE('Locations-Stops'!K3935;"'";"\'");"")&amp;"','"&amp;IF('Locations-Stops'!L3935&lt;&gt;"";'Locations-Stops'!L3935;"")&amp;"','"&amp;IF('Locations-Stops'!M3935&lt;&gt;"";'Locations-Stops'!M3935;"")&amp;"','"&amp;IF('Locations-Stops'!N3935&lt;&gt;"";'Locations-Stops'!N3935;"")&amp;"', CURRENT_TIMESTAMP);"</v>
      </c>
    </row>
    <row r="3934" spans="3:6" x14ac:dyDescent="0.25">
      <c r="C3934" s="16">
        <v>3936</v>
      </c>
      <c r="D3934" s="16" t="s">
        <v>17780</v>
      </c>
      <c r="E3934" s="16" t="s">
        <v>4333</v>
      </c>
      <c r="F3934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3936;"'";"\'")&amp;"',"&amp;IF('Locations-Stops'!D3936&lt;&gt;"";LEFT('Locations-Stops'!D3936;2)&amp;"."&amp;RIGHT('Locations-Stops'!D3936;LEN('Locations-Stops'!D3936)-2);"0")&amp;","&amp;IF('Locations-Stops'!E3936&lt;&gt;"";LEFT('Locations-Stops'!E3936;1)&amp;"."&amp;RIGHT('Locations-Stops'!E3936;LEN('Locations-Stops'!E3936)-1);"0")&amp;","&amp;IF('Locations-Stops'!G3936&lt;&gt;"";VLOOKUP('Locations-Stops'!G3936;Regions!A2:B300;2;FALSE);"0")&amp;","&amp;IF('Locations-Stops'!H3936&lt;&gt;"";VLOOKUP('Locations-Stops'!H3936;Regions!C2:D300;2;FALSE);"0")&amp;","&amp;IF('Locations-Stops'!I3936&lt;&gt;"";VLOOKUP('Locations-Stops'!I3936;Regions!F2:G300;2;FALSE);"0")&amp;","&amp;IF('Locations-Stops'!J3936&lt;&gt;"";VLOOKUP('Locations-Stops'!J3936;Regions!I2:J300;2;FALSE);"0")&amp;",'"&amp;IF('Locations-Stops'!K3936&lt;&gt;"";SUBSTITUTE('Locations-Stops'!K3936;"'";"\'");"")&amp;"','"&amp;IF('Locations-Stops'!L3936&lt;&gt;"";'Locations-Stops'!L3936;"")&amp;"','"&amp;IF('Locations-Stops'!M3936&lt;&gt;"";'Locations-Stops'!M3936;"")&amp;"','"&amp;IF('Locations-Stops'!N3936&lt;&gt;"";'Locations-Stops'!N3936;"")&amp;"', CURRENT_TIMESTAMP);"</v>
      </c>
    </row>
    <row r="3935" spans="3:6" x14ac:dyDescent="0.25">
      <c r="C3935" s="16">
        <v>3937</v>
      </c>
      <c r="D3935" s="16" t="s">
        <v>17780</v>
      </c>
      <c r="E3935" s="16" t="s">
        <v>4333</v>
      </c>
      <c r="F3935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3937;"'";"\'")&amp;"',"&amp;IF('Locations-Stops'!D3937&lt;&gt;"";LEFT('Locations-Stops'!D3937;2)&amp;"."&amp;RIGHT('Locations-Stops'!D3937;LEN('Locations-Stops'!D3937)-2);"0")&amp;","&amp;IF('Locations-Stops'!E3937&lt;&gt;"";LEFT('Locations-Stops'!E3937;1)&amp;"."&amp;RIGHT('Locations-Stops'!E3937;LEN('Locations-Stops'!E3937)-1);"0")&amp;","&amp;IF('Locations-Stops'!G3937&lt;&gt;"";VLOOKUP('Locations-Stops'!G3937;Regions!A2:B300;2;FALSE);"0")&amp;","&amp;IF('Locations-Stops'!H3937&lt;&gt;"";VLOOKUP('Locations-Stops'!H3937;Regions!C2:D300;2;FALSE);"0")&amp;","&amp;IF('Locations-Stops'!I3937&lt;&gt;"";VLOOKUP('Locations-Stops'!I3937;Regions!F2:G300;2;FALSE);"0")&amp;","&amp;IF('Locations-Stops'!J3937&lt;&gt;"";VLOOKUP('Locations-Stops'!J3937;Regions!I2:J300;2;FALSE);"0")&amp;",'"&amp;IF('Locations-Stops'!K3937&lt;&gt;"";SUBSTITUTE('Locations-Stops'!K3937;"'";"\'");"")&amp;"','"&amp;IF('Locations-Stops'!L3937&lt;&gt;"";'Locations-Stops'!L3937;"")&amp;"','"&amp;IF('Locations-Stops'!M3937&lt;&gt;"";'Locations-Stops'!M3937;"")&amp;"','"&amp;IF('Locations-Stops'!N3937&lt;&gt;"";'Locations-Stops'!N3937;"")&amp;"', CURRENT_TIMESTAMP);"</v>
      </c>
    </row>
    <row r="3936" spans="3:6" x14ac:dyDescent="0.25">
      <c r="C3936" s="16">
        <v>3938</v>
      </c>
      <c r="D3936" s="16" t="s">
        <v>17780</v>
      </c>
      <c r="E3936" s="16" t="s">
        <v>4333</v>
      </c>
      <c r="F3936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3938;"'";"\'")&amp;"',"&amp;IF('Locations-Stops'!D3938&lt;&gt;"";LEFT('Locations-Stops'!D3938;2)&amp;"."&amp;RIGHT('Locations-Stops'!D3938;LEN('Locations-Stops'!D3938)-2);"0")&amp;","&amp;IF('Locations-Stops'!E3938&lt;&gt;"";LEFT('Locations-Stops'!E3938;1)&amp;"."&amp;RIGHT('Locations-Stops'!E3938;LEN('Locations-Stops'!E3938)-1);"0")&amp;","&amp;IF('Locations-Stops'!G3938&lt;&gt;"";VLOOKUP('Locations-Stops'!G3938;Regions!A2:B300;2;FALSE);"0")&amp;","&amp;IF('Locations-Stops'!H3938&lt;&gt;"";VLOOKUP('Locations-Stops'!H3938;Regions!C2:D300;2;FALSE);"0")&amp;","&amp;IF('Locations-Stops'!I3938&lt;&gt;"";VLOOKUP('Locations-Stops'!I3938;Regions!F2:G300;2;FALSE);"0")&amp;","&amp;IF('Locations-Stops'!J3938&lt;&gt;"";VLOOKUP('Locations-Stops'!J3938;Regions!I2:J300;2;FALSE);"0")&amp;",'"&amp;IF('Locations-Stops'!K3938&lt;&gt;"";SUBSTITUTE('Locations-Stops'!K3938;"'";"\'");"")&amp;"','"&amp;IF('Locations-Stops'!L3938&lt;&gt;"";'Locations-Stops'!L3938;"")&amp;"','"&amp;IF('Locations-Stops'!M3938&lt;&gt;"";'Locations-Stops'!M3938;"")&amp;"','"&amp;IF('Locations-Stops'!N3938&lt;&gt;"";'Locations-Stops'!N3938;"")&amp;"', CURRENT_TIMESTAMP);"</v>
      </c>
    </row>
    <row r="3937" spans="3:6" x14ac:dyDescent="0.25">
      <c r="C3937" s="16">
        <v>3939</v>
      </c>
      <c r="D3937" s="16" t="s">
        <v>17780</v>
      </c>
      <c r="E3937" s="16" t="s">
        <v>4333</v>
      </c>
      <c r="F393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3939;"'";"\'")&amp;"',"&amp;IF('Locations-Stops'!D3939&lt;&gt;"";LEFT('Locations-Stops'!D3939;2)&amp;"."&amp;RIGHT('Locations-Stops'!D3939;LEN('Locations-Stops'!D3939)-2);"0")&amp;","&amp;IF('Locations-Stops'!E3939&lt;&gt;"";LEFT('Locations-Stops'!E3939;1)&amp;"."&amp;RIGHT('Locations-Stops'!E3939;LEN('Locations-Stops'!E3939)-1);"0")&amp;","&amp;IF('Locations-Stops'!G3939&lt;&gt;"";VLOOKUP('Locations-Stops'!G3939;Regions!A2:B300;2;FALSE);"0")&amp;","&amp;IF('Locations-Stops'!H3939&lt;&gt;"";VLOOKUP('Locations-Stops'!H3939;Regions!C2:D300;2;FALSE);"0")&amp;","&amp;IF('Locations-Stops'!I3939&lt;&gt;"";VLOOKUP('Locations-Stops'!I3939;Regions!F2:G300;2;FALSE);"0")&amp;","&amp;IF('Locations-Stops'!J3939&lt;&gt;"";VLOOKUP('Locations-Stops'!J3939;Regions!I2:J300;2;FALSE);"0")&amp;",'"&amp;IF('Locations-Stops'!K3939&lt;&gt;"";SUBSTITUTE('Locations-Stops'!K3939;"'";"\'");"")&amp;"','"&amp;IF('Locations-Stops'!L3939&lt;&gt;"";'Locations-Stops'!L3939;"")&amp;"','"&amp;IF('Locations-Stops'!M3939&lt;&gt;"";'Locations-Stops'!M3939;"")&amp;"','"&amp;IF('Locations-Stops'!N3939&lt;&gt;"";'Locations-Stops'!N3939;"")&amp;"', CURRENT_TIMESTAMP);"</v>
      </c>
    </row>
    <row r="3938" spans="3:6" x14ac:dyDescent="0.25">
      <c r="C3938" s="16">
        <v>3940</v>
      </c>
      <c r="D3938" s="16" t="s">
        <v>17780</v>
      </c>
      <c r="E3938" s="16" t="s">
        <v>4333</v>
      </c>
      <c r="F393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3940;"'";"\'")&amp;"',"&amp;IF('Locations-Stops'!D3940&lt;&gt;"";LEFT('Locations-Stops'!D3940;2)&amp;"."&amp;RIGHT('Locations-Stops'!D3940;LEN('Locations-Stops'!D3940)-2);"0")&amp;","&amp;IF('Locations-Stops'!E3940&lt;&gt;"";LEFT('Locations-Stops'!E3940;1)&amp;"."&amp;RIGHT('Locations-Stops'!E3940;LEN('Locations-Stops'!E3940)-1);"0")&amp;","&amp;IF('Locations-Stops'!G3940&lt;&gt;"";VLOOKUP('Locations-Stops'!G3940;Regions!A2:B300;2;FALSE);"0")&amp;","&amp;IF('Locations-Stops'!H3940&lt;&gt;"";VLOOKUP('Locations-Stops'!H3940;Regions!C2:D300;2;FALSE);"0")&amp;","&amp;IF('Locations-Stops'!I3940&lt;&gt;"";VLOOKUP('Locations-Stops'!I3940;Regions!F2:G300;2;FALSE);"0")&amp;","&amp;IF('Locations-Stops'!J3940&lt;&gt;"";VLOOKUP('Locations-Stops'!J3940;Regions!I2:J300;2;FALSE);"0")&amp;",'"&amp;IF('Locations-Stops'!K3940&lt;&gt;"";SUBSTITUTE('Locations-Stops'!K3940;"'";"\'");"")&amp;"','"&amp;IF('Locations-Stops'!L3940&lt;&gt;"";'Locations-Stops'!L3940;"")&amp;"','"&amp;IF('Locations-Stops'!M3940&lt;&gt;"";'Locations-Stops'!M3940;"")&amp;"','"&amp;IF('Locations-Stops'!N3940&lt;&gt;"";'Locations-Stops'!N3940;"")&amp;"', CURRENT_TIMESTAMP);"</v>
      </c>
    </row>
    <row r="3939" spans="3:6" x14ac:dyDescent="0.25">
      <c r="C3939" s="16">
        <v>3941</v>
      </c>
      <c r="D3939" s="16" t="s">
        <v>17780</v>
      </c>
      <c r="E3939" s="16" t="s">
        <v>4333</v>
      </c>
      <c r="F393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3941;"'";"\'")&amp;"',"&amp;IF('Locations-Stops'!D3941&lt;&gt;"";LEFT('Locations-Stops'!D3941;2)&amp;"."&amp;RIGHT('Locations-Stops'!D3941;LEN('Locations-Stops'!D3941)-2);"0")&amp;","&amp;IF('Locations-Stops'!E3941&lt;&gt;"";LEFT('Locations-Stops'!E3941;1)&amp;"."&amp;RIGHT('Locations-Stops'!E3941;LEN('Locations-Stops'!E3941)-1);"0")&amp;","&amp;IF('Locations-Stops'!G3941&lt;&gt;"";VLOOKUP('Locations-Stops'!G3941;Regions!A2:B300;2;FALSE);"0")&amp;","&amp;IF('Locations-Stops'!H3941&lt;&gt;"";VLOOKUP('Locations-Stops'!H3941;Regions!C2:D300;2;FALSE);"0")&amp;","&amp;IF('Locations-Stops'!I3941&lt;&gt;"";VLOOKUP('Locations-Stops'!I3941;Regions!F2:G300;2;FALSE);"0")&amp;","&amp;IF('Locations-Stops'!J3941&lt;&gt;"";VLOOKUP('Locations-Stops'!J3941;Regions!I2:J300;2;FALSE);"0")&amp;",'"&amp;IF('Locations-Stops'!K3941&lt;&gt;"";SUBSTITUTE('Locations-Stops'!K3941;"'";"\'");"")&amp;"','"&amp;IF('Locations-Stops'!L3941&lt;&gt;"";'Locations-Stops'!L3941;"")&amp;"','"&amp;IF('Locations-Stops'!M3941&lt;&gt;"";'Locations-Stops'!M3941;"")&amp;"','"&amp;IF('Locations-Stops'!N3941&lt;&gt;"";'Locations-Stops'!N3941;"")&amp;"', CURRENT_TIMESTAMP);"</v>
      </c>
    </row>
    <row r="3940" spans="3:6" x14ac:dyDescent="0.25">
      <c r="C3940" s="16">
        <v>3942</v>
      </c>
      <c r="D3940" s="16" t="s">
        <v>17780</v>
      </c>
      <c r="E3940" s="16" t="s">
        <v>4333</v>
      </c>
      <c r="F3940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3942;"'";"\'")&amp;"',"&amp;IF('Locations-Stops'!D3942&lt;&gt;"";LEFT('Locations-Stops'!D3942;2)&amp;"."&amp;RIGHT('Locations-Stops'!D3942;LEN('Locations-Stops'!D3942)-2);"0")&amp;","&amp;IF('Locations-Stops'!E3942&lt;&gt;"";LEFT('Locations-Stops'!E3942;1)&amp;"."&amp;RIGHT('Locations-Stops'!E3942;LEN('Locations-Stops'!E3942)-1);"0")&amp;","&amp;IF('Locations-Stops'!G3942&lt;&gt;"";VLOOKUP('Locations-Stops'!G3942;Regions!A2:B300;2;FALSE);"0")&amp;","&amp;IF('Locations-Stops'!H3942&lt;&gt;"";VLOOKUP('Locations-Stops'!H3942;Regions!C2:D300;2;FALSE);"0")&amp;","&amp;IF('Locations-Stops'!I3942&lt;&gt;"";VLOOKUP('Locations-Stops'!I3942;Regions!F2:G300;2;FALSE);"0")&amp;","&amp;IF('Locations-Stops'!J3942&lt;&gt;"";VLOOKUP('Locations-Stops'!J3942;Regions!I2:J300;2;FALSE);"0")&amp;",'"&amp;IF('Locations-Stops'!K3942&lt;&gt;"";SUBSTITUTE('Locations-Stops'!K3942;"'";"\'");"")&amp;"','"&amp;IF('Locations-Stops'!L3942&lt;&gt;"";'Locations-Stops'!L3942;"")&amp;"','"&amp;IF('Locations-Stops'!M3942&lt;&gt;"";'Locations-Stops'!M3942;"")&amp;"','"&amp;IF('Locations-Stops'!N3942&lt;&gt;"";'Locations-Stops'!N3942;"")&amp;"', CURRENT_TIMESTAMP);"</v>
      </c>
    </row>
    <row r="3941" spans="3:6" x14ac:dyDescent="0.25">
      <c r="C3941" s="16">
        <v>3943</v>
      </c>
      <c r="D3941" s="16" t="s">
        <v>17780</v>
      </c>
      <c r="E3941" s="16" t="s">
        <v>4333</v>
      </c>
      <c r="F3941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3943;"'";"\'")&amp;"',"&amp;IF('Locations-Stops'!D3943&lt;&gt;"";LEFT('Locations-Stops'!D3943;2)&amp;"."&amp;RIGHT('Locations-Stops'!D3943;LEN('Locations-Stops'!D3943)-2);"0")&amp;","&amp;IF('Locations-Stops'!E3943&lt;&gt;"";LEFT('Locations-Stops'!E3943;1)&amp;"."&amp;RIGHT('Locations-Stops'!E3943;LEN('Locations-Stops'!E3943)-1);"0")&amp;","&amp;IF('Locations-Stops'!G3943&lt;&gt;"";VLOOKUP('Locations-Stops'!G3943;Regions!A2:B300;2;FALSE);"0")&amp;","&amp;IF('Locations-Stops'!H3943&lt;&gt;"";VLOOKUP('Locations-Stops'!H3943;Regions!C2:D300;2;FALSE);"0")&amp;","&amp;IF('Locations-Stops'!I3943&lt;&gt;"";VLOOKUP('Locations-Stops'!I3943;Regions!F2:G300;2;FALSE);"0")&amp;","&amp;IF('Locations-Stops'!J3943&lt;&gt;"";VLOOKUP('Locations-Stops'!J3943;Regions!I2:J300;2;FALSE);"0")&amp;",'"&amp;IF('Locations-Stops'!K3943&lt;&gt;"";SUBSTITUTE('Locations-Stops'!K3943;"'";"\'");"")&amp;"','"&amp;IF('Locations-Stops'!L3943&lt;&gt;"";'Locations-Stops'!L3943;"")&amp;"','"&amp;IF('Locations-Stops'!M3943&lt;&gt;"";'Locations-Stops'!M3943;"")&amp;"','"&amp;IF('Locations-Stops'!N3943&lt;&gt;"";'Locations-Stops'!N3943;"")&amp;"', CURRENT_TIMESTAMP);"</v>
      </c>
    </row>
    <row r="3942" spans="3:6" x14ac:dyDescent="0.25">
      <c r="C3942" s="16">
        <v>3944</v>
      </c>
      <c r="D3942" s="16" t="s">
        <v>17780</v>
      </c>
      <c r="E3942" s="16" t="s">
        <v>4333</v>
      </c>
      <c r="F3942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3944;"'";"\'")&amp;"',"&amp;IF('Locations-Stops'!D3944&lt;&gt;"";LEFT('Locations-Stops'!D3944;2)&amp;"."&amp;RIGHT('Locations-Stops'!D3944;LEN('Locations-Stops'!D3944)-2);"0")&amp;","&amp;IF('Locations-Stops'!E3944&lt;&gt;"";LEFT('Locations-Stops'!E3944;1)&amp;"."&amp;RIGHT('Locations-Stops'!E3944;LEN('Locations-Stops'!E3944)-1);"0")&amp;","&amp;IF('Locations-Stops'!G3944&lt;&gt;"";VLOOKUP('Locations-Stops'!G3944;Regions!A2:B300;2;FALSE);"0")&amp;","&amp;IF('Locations-Stops'!H3944&lt;&gt;"";VLOOKUP('Locations-Stops'!H3944;Regions!C2:D300;2;FALSE);"0")&amp;","&amp;IF('Locations-Stops'!I3944&lt;&gt;"";VLOOKUP('Locations-Stops'!I3944;Regions!F2:G300;2;FALSE);"0")&amp;","&amp;IF('Locations-Stops'!J3944&lt;&gt;"";VLOOKUP('Locations-Stops'!J3944;Regions!I2:J300;2;FALSE);"0")&amp;",'"&amp;IF('Locations-Stops'!K3944&lt;&gt;"";SUBSTITUTE('Locations-Stops'!K3944;"'";"\'");"")&amp;"','"&amp;IF('Locations-Stops'!L3944&lt;&gt;"";'Locations-Stops'!L3944;"")&amp;"','"&amp;IF('Locations-Stops'!M3944&lt;&gt;"";'Locations-Stops'!M3944;"")&amp;"','"&amp;IF('Locations-Stops'!N3944&lt;&gt;"";'Locations-Stops'!N3944;"")&amp;"', CURRENT_TIMESTAMP);"</v>
      </c>
    </row>
    <row r="3943" spans="3:6" x14ac:dyDescent="0.25">
      <c r="C3943" s="16">
        <v>3945</v>
      </c>
      <c r="D3943" s="16" t="s">
        <v>17780</v>
      </c>
      <c r="E3943" s="16" t="s">
        <v>4333</v>
      </c>
      <c r="F3943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3945;"'";"\'")&amp;"',"&amp;IF('Locations-Stops'!D3945&lt;&gt;"";LEFT('Locations-Stops'!D3945;2)&amp;"."&amp;RIGHT('Locations-Stops'!D3945;LEN('Locations-Stops'!D3945)-2);"0")&amp;","&amp;IF('Locations-Stops'!E3945&lt;&gt;"";LEFT('Locations-Stops'!E3945;1)&amp;"."&amp;RIGHT('Locations-Stops'!E3945;LEN('Locations-Stops'!E3945)-1);"0")&amp;","&amp;IF('Locations-Stops'!G3945&lt;&gt;"";VLOOKUP('Locations-Stops'!G3945;Regions!A2:B300;2;FALSE);"0")&amp;","&amp;IF('Locations-Stops'!H3945&lt;&gt;"";VLOOKUP('Locations-Stops'!H3945;Regions!C2:D300;2;FALSE);"0")&amp;","&amp;IF('Locations-Stops'!I3945&lt;&gt;"";VLOOKUP('Locations-Stops'!I3945;Regions!F2:G300;2;FALSE);"0")&amp;","&amp;IF('Locations-Stops'!J3945&lt;&gt;"";VLOOKUP('Locations-Stops'!J3945;Regions!I2:J300;2;FALSE);"0")&amp;",'"&amp;IF('Locations-Stops'!K3945&lt;&gt;"";SUBSTITUTE('Locations-Stops'!K3945;"'";"\'");"")&amp;"','"&amp;IF('Locations-Stops'!L3945&lt;&gt;"";'Locations-Stops'!L3945;"")&amp;"','"&amp;IF('Locations-Stops'!M3945&lt;&gt;"";'Locations-Stops'!M3945;"")&amp;"','"&amp;IF('Locations-Stops'!N3945&lt;&gt;"";'Locations-Stops'!N3945;"")&amp;"', CURRENT_TIMESTAMP);"</v>
      </c>
    </row>
    <row r="3944" spans="3:6" x14ac:dyDescent="0.25">
      <c r="C3944" s="16">
        <v>3946</v>
      </c>
      <c r="D3944" s="16" t="s">
        <v>17780</v>
      </c>
      <c r="E3944" s="16" t="s">
        <v>4333</v>
      </c>
      <c r="F3944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3946;"'";"\'")&amp;"',"&amp;IF('Locations-Stops'!D3946&lt;&gt;"";LEFT('Locations-Stops'!D3946;2)&amp;"."&amp;RIGHT('Locations-Stops'!D3946;LEN('Locations-Stops'!D3946)-2);"0")&amp;","&amp;IF('Locations-Stops'!E3946&lt;&gt;"";LEFT('Locations-Stops'!E3946;1)&amp;"."&amp;RIGHT('Locations-Stops'!E3946;LEN('Locations-Stops'!E3946)-1);"0")&amp;","&amp;IF('Locations-Stops'!G3946&lt;&gt;"";VLOOKUP('Locations-Stops'!G3946;Regions!A2:B300;2;FALSE);"0")&amp;","&amp;IF('Locations-Stops'!H3946&lt;&gt;"";VLOOKUP('Locations-Stops'!H3946;Regions!C2:D300;2;FALSE);"0")&amp;","&amp;IF('Locations-Stops'!I3946&lt;&gt;"";VLOOKUP('Locations-Stops'!I3946;Regions!F2:G300;2;FALSE);"0")&amp;","&amp;IF('Locations-Stops'!J3946&lt;&gt;"";VLOOKUP('Locations-Stops'!J3946;Regions!I2:J300;2;FALSE);"0")&amp;",'"&amp;IF('Locations-Stops'!K3946&lt;&gt;"";SUBSTITUTE('Locations-Stops'!K3946;"'";"\'");"")&amp;"','"&amp;IF('Locations-Stops'!L3946&lt;&gt;"";'Locations-Stops'!L3946;"")&amp;"','"&amp;IF('Locations-Stops'!M3946&lt;&gt;"";'Locations-Stops'!M3946;"")&amp;"','"&amp;IF('Locations-Stops'!N3946&lt;&gt;"";'Locations-Stops'!N3946;"")&amp;"', CURRENT_TIMESTAMP);"</v>
      </c>
    </row>
    <row r="3945" spans="3:6" x14ac:dyDescent="0.25">
      <c r="C3945" s="16">
        <v>3947</v>
      </c>
      <c r="D3945" s="16" t="s">
        <v>17780</v>
      </c>
      <c r="E3945" s="16" t="s">
        <v>4333</v>
      </c>
      <c r="F3945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3947;"'";"\'")&amp;"',"&amp;IF('Locations-Stops'!D3947&lt;&gt;"";LEFT('Locations-Stops'!D3947;2)&amp;"."&amp;RIGHT('Locations-Stops'!D3947;LEN('Locations-Stops'!D3947)-2);"0")&amp;","&amp;IF('Locations-Stops'!E3947&lt;&gt;"";LEFT('Locations-Stops'!E3947;1)&amp;"."&amp;RIGHT('Locations-Stops'!E3947;LEN('Locations-Stops'!E3947)-1);"0")&amp;","&amp;IF('Locations-Stops'!G3947&lt;&gt;"";VLOOKUP('Locations-Stops'!G3947;Regions!A2:B300;2;FALSE);"0")&amp;","&amp;IF('Locations-Stops'!H3947&lt;&gt;"";VLOOKUP('Locations-Stops'!H3947;Regions!C2:D300;2;FALSE);"0")&amp;","&amp;IF('Locations-Stops'!I3947&lt;&gt;"";VLOOKUP('Locations-Stops'!I3947;Regions!F2:G300;2;FALSE);"0")&amp;","&amp;IF('Locations-Stops'!J3947&lt;&gt;"";VLOOKUP('Locations-Stops'!J3947;Regions!I2:J300;2;FALSE);"0")&amp;",'"&amp;IF('Locations-Stops'!K3947&lt;&gt;"";SUBSTITUTE('Locations-Stops'!K3947;"'";"\'");"")&amp;"','"&amp;IF('Locations-Stops'!L3947&lt;&gt;"";'Locations-Stops'!L3947;"")&amp;"','"&amp;IF('Locations-Stops'!M3947&lt;&gt;"";'Locations-Stops'!M3947;"")&amp;"','"&amp;IF('Locations-Stops'!N3947&lt;&gt;"";'Locations-Stops'!N3947;"")&amp;"', CURRENT_TIMESTAMP);"</v>
      </c>
    </row>
    <row r="3946" spans="3:6" x14ac:dyDescent="0.25">
      <c r="C3946" s="16">
        <v>3948</v>
      </c>
      <c r="D3946" s="16" t="s">
        <v>17780</v>
      </c>
      <c r="E3946" s="16" t="s">
        <v>4333</v>
      </c>
      <c r="F3946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3948;"'";"\'")&amp;"',"&amp;IF('Locations-Stops'!D3948&lt;&gt;"";LEFT('Locations-Stops'!D3948;2)&amp;"."&amp;RIGHT('Locations-Stops'!D3948;LEN('Locations-Stops'!D3948)-2);"0")&amp;","&amp;IF('Locations-Stops'!E3948&lt;&gt;"";LEFT('Locations-Stops'!E3948;1)&amp;"."&amp;RIGHT('Locations-Stops'!E3948;LEN('Locations-Stops'!E3948)-1);"0")&amp;","&amp;IF('Locations-Stops'!G3948&lt;&gt;"";VLOOKUP('Locations-Stops'!G3948;Regions!A2:B300;2;FALSE);"0")&amp;","&amp;IF('Locations-Stops'!H3948&lt;&gt;"";VLOOKUP('Locations-Stops'!H3948;Regions!C2:D300;2;FALSE);"0")&amp;","&amp;IF('Locations-Stops'!I3948&lt;&gt;"";VLOOKUP('Locations-Stops'!I3948;Regions!F2:G300;2;FALSE);"0")&amp;","&amp;IF('Locations-Stops'!J3948&lt;&gt;"";VLOOKUP('Locations-Stops'!J3948;Regions!I2:J300;2;FALSE);"0")&amp;",'"&amp;IF('Locations-Stops'!K3948&lt;&gt;"";SUBSTITUTE('Locations-Stops'!K3948;"'";"\'");"")&amp;"','"&amp;IF('Locations-Stops'!L3948&lt;&gt;"";'Locations-Stops'!L3948;"")&amp;"','"&amp;IF('Locations-Stops'!M3948&lt;&gt;"";'Locations-Stops'!M3948;"")&amp;"','"&amp;IF('Locations-Stops'!N3948&lt;&gt;"";'Locations-Stops'!N3948;"")&amp;"', CURRENT_TIMESTAMP);"</v>
      </c>
    </row>
    <row r="3947" spans="3:6" x14ac:dyDescent="0.25">
      <c r="C3947" s="16">
        <v>3949</v>
      </c>
      <c r="D3947" s="16" t="s">
        <v>17780</v>
      </c>
      <c r="E3947" s="16" t="s">
        <v>4333</v>
      </c>
      <c r="F394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3949;"'";"\'")&amp;"',"&amp;IF('Locations-Stops'!D3949&lt;&gt;"";LEFT('Locations-Stops'!D3949;2)&amp;"."&amp;RIGHT('Locations-Stops'!D3949;LEN('Locations-Stops'!D3949)-2);"0")&amp;","&amp;IF('Locations-Stops'!E3949&lt;&gt;"";LEFT('Locations-Stops'!E3949;1)&amp;"."&amp;RIGHT('Locations-Stops'!E3949;LEN('Locations-Stops'!E3949)-1);"0")&amp;","&amp;IF('Locations-Stops'!G3949&lt;&gt;"";VLOOKUP('Locations-Stops'!G3949;Regions!A2:B300;2;FALSE);"0")&amp;","&amp;IF('Locations-Stops'!H3949&lt;&gt;"";VLOOKUP('Locations-Stops'!H3949;Regions!C2:D300;2;FALSE);"0")&amp;","&amp;IF('Locations-Stops'!I3949&lt;&gt;"";VLOOKUP('Locations-Stops'!I3949;Regions!F2:G300;2;FALSE);"0")&amp;","&amp;IF('Locations-Stops'!J3949&lt;&gt;"";VLOOKUP('Locations-Stops'!J3949;Regions!I2:J300;2;FALSE);"0")&amp;",'"&amp;IF('Locations-Stops'!K3949&lt;&gt;"";SUBSTITUTE('Locations-Stops'!K3949;"'";"\'");"")&amp;"','"&amp;IF('Locations-Stops'!L3949&lt;&gt;"";'Locations-Stops'!L3949;"")&amp;"','"&amp;IF('Locations-Stops'!M3949&lt;&gt;"";'Locations-Stops'!M3949;"")&amp;"','"&amp;IF('Locations-Stops'!N3949&lt;&gt;"";'Locations-Stops'!N3949;"")&amp;"', CURRENT_TIMESTAMP);"</v>
      </c>
    </row>
    <row r="3948" spans="3:6" x14ac:dyDescent="0.25">
      <c r="C3948" s="16">
        <v>3950</v>
      </c>
      <c r="D3948" s="16" t="s">
        <v>17780</v>
      </c>
      <c r="E3948" s="16" t="s">
        <v>4333</v>
      </c>
      <c r="F394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3950;"'";"\'")&amp;"',"&amp;IF('Locations-Stops'!D3950&lt;&gt;"";LEFT('Locations-Stops'!D3950;2)&amp;"."&amp;RIGHT('Locations-Stops'!D3950;LEN('Locations-Stops'!D3950)-2);"0")&amp;","&amp;IF('Locations-Stops'!E3950&lt;&gt;"";LEFT('Locations-Stops'!E3950;1)&amp;"."&amp;RIGHT('Locations-Stops'!E3950;LEN('Locations-Stops'!E3950)-1);"0")&amp;","&amp;IF('Locations-Stops'!G3950&lt;&gt;"";VLOOKUP('Locations-Stops'!G3950;Regions!A2:B300;2;FALSE);"0")&amp;","&amp;IF('Locations-Stops'!H3950&lt;&gt;"";VLOOKUP('Locations-Stops'!H3950;Regions!C2:D300;2;FALSE);"0")&amp;","&amp;IF('Locations-Stops'!I3950&lt;&gt;"";VLOOKUP('Locations-Stops'!I3950;Regions!F2:G300;2;FALSE);"0")&amp;","&amp;IF('Locations-Stops'!J3950&lt;&gt;"";VLOOKUP('Locations-Stops'!J3950;Regions!I2:J300;2;FALSE);"0")&amp;",'"&amp;IF('Locations-Stops'!K3950&lt;&gt;"";SUBSTITUTE('Locations-Stops'!K3950;"'";"\'");"")&amp;"','"&amp;IF('Locations-Stops'!L3950&lt;&gt;"";'Locations-Stops'!L3950;"")&amp;"','"&amp;IF('Locations-Stops'!M3950&lt;&gt;"";'Locations-Stops'!M3950;"")&amp;"','"&amp;IF('Locations-Stops'!N3950&lt;&gt;"";'Locations-Stops'!N3950;"")&amp;"', CURRENT_TIMESTAMP);"</v>
      </c>
    </row>
    <row r="3949" spans="3:6" x14ac:dyDescent="0.25">
      <c r="C3949" s="16">
        <v>3951</v>
      </c>
      <c r="D3949" s="16" t="s">
        <v>17780</v>
      </c>
      <c r="E3949" s="16" t="s">
        <v>4333</v>
      </c>
      <c r="F394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3951;"'";"\'")&amp;"',"&amp;IF('Locations-Stops'!D3951&lt;&gt;"";LEFT('Locations-Stops'!D3951;2)&amp;"."&amp;RIGHT('Locations-Stops'!D3951;LEN('Locations-Stops'!D3951)-2);"0")&amp;","&amp;IF('Locations-Stops'!E3951&lt;&gt;"";LEFT('Locations-Stops'!E3951;1)&amp;"."&amp;RIGHT('Locations-Stops'!E3951;LEN('Locations-Stops'!E3951)-1);"0")&amp;","&amp;IF('Locations-Stops'!G3951&lt;&gt;"";VLOOKUP('Locations-Stops'!G3951;Regions!A2:B300;2;FALSE);"0")&amp;","&amp;IF('Locations-Stops'!H3951&lt;&gt;"";VLOOKUP('Locations-Stops'!H3951;Regions!C2:D300;2;FALSE);"0")&amp;","&amp;IF('Locations-Stops'!I3951&lt;&gt;"";VLOOKUP('Locations-Stops'!I3951;Regions!F2:G300;2;FALSE);"0")&amp;","&amp;IF('Locations-Stops'!J3951&lt;&gt;"";VLOOKUP('Locations-Stops'!J3951;Regions!I2:J300;2;FALSE);"0")&amp;",'"&amp;IF('Locations-Stops'!K3951&lt;&gt;"";SUBSTITUTE('Locations-Stops'!K3951;"'";"\'");"")&amp;"','"&amp;IF('Locations-Stops'!L3951&lt;&gt;"";'Locations-Stops'!L3951;"")&amp;"','"&amp;IF('Locations-Stops'!M3951&lt;&gt;"";'Locations-Stops'!M3951;"")&amp;"','"&amp;IF('Locations-Stops'!N3951&lt;&gt;"";'Locations-Stops'!N3951;"")&amp;"', CURRENT_TIMESTAMP);"</v>
      </c>
    </row>
    <row r="3950" spans="3:6" x14ac:dyDescent="0.25">
      <c r="C3950" s="16">
        <v>3952</v>
      </c>
      <c r="D3950" s="16" t="s">
        <v>17780</v>
      </c>
      <c r="E3950" s="16" t="s">
        <v>4333</v>
      </c>
      <c r="F3950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3952;"'";"\'")&amp;"',"&amp;IF('Locations-Stops'!D3952&lt;&gt;"";LEFT('Locations-Stops'!D3952;2)&amp;"."&amp;RIGHT('Locations-Stops'!D3952;LEN('Locations-Stops'!D3952)-2);"0")&amp;","&amp;IF('Locations-Stops'!E3952&lt;&gt;"";LEFT('Locations-Stops'!E3952;1)&amp;"."&amp;RIGHT('Locations-Stops'!E3952;LEN('Locations-Stops'!E3952)-1);"0")&amp;","&amp;IF('Locations-Stops'!G3952&lt;&gt;"";VLOOKUP('Locations-Stops'!G3952;Regions!A2:B300;2;FALSE);"0")&amp;","&amp;IF('Locations-Stops'!H3952&lt;&gt;"";VLOOKUP('Locations-Stops'!H3952;Regions!C2:D300;2;FALSE);"0")&amp;","&amp;IF('Locations-Stops'!I3952&lt;&gt;"";VLOOKUP('Locations-Stops'!I3952;Regions!F2:G300;2;FALSE);"0")&amp;","&amp;IF('Locations-Stops'!J3952&lt;&gt;"";VLOOKUP('Locations-Stops'!J3952;Regions!I2:J300;2;FALSE);"0")&amp;",'"&amp;IF('Locations-Stops'!K3952&lt;&gt;"";SUBSTITUTE('Locations-Stops'!K3952;"'";"\'");"")&amp;"','"&amp;IF('Locations-Stops'!L3952&lt;&gt;"";'Locations-Stops'!L3952;"")&amp;"','"&amp;IF('Locations-Stops'!M3952&lt;&gt;"";'Locations-Stops'!M3952;"")&amp;"','"&amp;IF('Locations-Stops'!N3952&lt;&gt;"";'Locations-Stops'!N3952;"")&amp;"', CURRENT_TIMESTAMP);"</v>
      </c>
    </row>
    <row r="3951" spans="3:6" x14ac:dyDescent="0.25">
      <c r="C3951" s="16">
        <v>3953</v>
      </c>
      <c r="D3951" s="16" t="s">
        <v>17780</v>
      </c>
      <c r="E3951" s="16" t="s">
        <v>4333</v>
      </c>
      <c r="F3951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3953;"'";"\'")&amp;"',"&amp;IF('Locations-Stops'!D3953&lt;&gt;"";LEFT('Locations-Stops'!D3953;2)&amp;"."&amp;RIGHT('Locations-Stops'!D3953;LEN('Locations-Stops'!D3953)-2);"0")&amp;","&amp;IF('Locations-Stops'!E3953&lt;&gt;"";LEFT('Locations-Stops'!E3953;1)&amp;"."&amp;RIGHT('Locations-Stops'!E3953;LEN('Locations-Stops'!E3953)-1);"0")&amp;","&amp;IF('Locations-Stops'!G3953&lt;&gt;"";VLOOKUP('Locations-Stops'!G3953;Regions!A2:B300;2;FALSE);"0")&amp;","&amp;IF('Locations-Stops'!H3953&lt;&gt;"";VLOOKUP('Locations-Stops'!H3953;Regions!C2:D300;2;FALSE);"0")&amp;","&amp;IF('Locations-Stops'!I3953&lt;&gt;"";VLOOKUP('Locations-Stops'!I3953;Regions!F2:G300;2;FALSE);"0")&amp;","&amp;IF('Locations-Stops'!J3953&lt;&gt;"";VLOOKUP('Locations-Stops'!J3953;Regions!I2:J300;2;FALSE);"0")&amp;",'"&amp;IF('Locations-Stops'!K3953&lt;&gt;"";SUBSTITUTE('Locations-Stops'!K3953;"'";"\'");"")&amp;"','"&amp;IF('Locations-Stops'!L3953&lt;&gt;"";'Locations-Stops'!L3953;"")&amp;"','"&amp;IF('Locations-Stops'!M3953&lt;&gt;"";'Locations-Stops'!M3953;"")&amp;"','"&amp;IF('Locations-Stops'!N3953&lt;&gt;"";'Locations-Stops'!N3953;"")&amp;"', CURRENT_TIMESTAMP);"</v>
      </c>
    </row>
    <row r="3952" spans="3:6" x14ac:dyDescent="0.25">
      <c r="C3952" s="16">
        <v>3954</v>
      </c>
      <c r="D3952" s="16" t="s">
        <v>17780</v>
      </c>
      <c r="E3952" s="16" t="s">
        <v>4333</v>
      </c>
      <c r="F3952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3954;"'";"\'")&amp;"',"&amp;IF('Locations-Stops'!D3954&lt;&gt;"";LEFT('Locations-Stops'!D3954;2)&amp;"."&amp;RIGHT('Locations-Stops'!D3954;LEN('Locations-Stops'!D3954)-2);"0")&amp;","&amp;IF('Locations-Stops'!E3954&lt;&gt;"";LEFT('Locations-Stops'!E3954;1)&amp;"."&amp;RIGHT('Locations-Stops'!E3954;LEN('Locations-Stops'!E3954)-1);"0")&amp;","&amp;IF('Locations-Stops'!G3954&lt;&gt;"";VLOOKUP('Locations-Stops'!G3954;Regions!A2:B300;2;FALSE);"0")&amp;","&amp;IF('Locations-Stops'!H3954&lt;&gt;"";VLOOKUP('Locations-Stops'!H3954;Regions!C2:D300;2;FALSE);"0")&amp;","&amp;IF('Locations-Stops'!I3954&lt;&gt;"";VLOOKUP('Locations-Stops'!I3954;Regions!F2:G300;2;FALSE);"0")&amp;","&amp;IF('Locations-Stops'!J3954&lt;&gt;"";VLOOKUP('Locations-Stops'!J3954;Regions!I2:J300;2;FALSE);"0")&amp;",'"&amp;IF('Locations-Stops'!K3954&lt;&gt;"";SUBSTITUTE('Locations-Stops'!K3954;"'";"\'");"")&amp;"','"&amp;IF('Locations-Stops'!L3954&lt;&gt;"";'Locations-Stops'!L3954;"")&amp;"','"&amp;IF('Locations-Stops'!M3954&lt;&gt;"";'Locations-Stops'!M3954;"")&amp;"','"&amp;IF('Locations-Stops'!N3954&lt;&gt;"";'Locations-Stops'!N3954;"")&amp;"', CURRENT_TIMESTAMP);"</v>
      </c>
    </row>
    <row r="3953" spans="3:6" x14ac:dyDescent="0.25">
      <c r="C3953" s="16">
        <v>3955</v>
      </c>
      <c r="D3953" s="16" t="s">
        <v>17780</v>
      </c>
      <c r="E3953" s="16" t="s">
        <v>4333</v>
      </c>
      <c r="F3953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3955;"'";"\'")&amp;"',"&amp;IF('Locations-Stops'!D3955&lt;&gt;"";LEFT('Locations-Stops'!D3955;2)&amp;"."&amp;RIGHT('Locations-Stops'!D3955;LEN('Locations-Stops'!D3955)-2);"0")&amp;","&amp;IF('Locations-Stops'!E3955&lt;&gt;"";LEFT('Locations-Stops'!E3955;1)&amp;"."&amp;RIGHT('Locations-Stops'!E3955;LEN('Locations-Stops'!E3955)-1);"0")&amp;","&amp;IF('Locations-Stops'!G3955&lt;&gt;"";VLOOKUP('Locations-Stops'!G3955;Regions!A2:B300;2;FALSE);"0")&amp;","&amp;IF('Locations-Stops'!H3955&lt;&gt;"";VLOOKUP('Locations-Stops'!H3955;Regions!C2:D300;2;FALSE);"0")&amp;","&amp;IF('Locations-Stops'!I3955&lt;&gt;"";VLOOKUP('Locations-Stops'!I3955;Regions!F2:G300;2;FALSE);"0")&amp;","&amp;IF('Locations-Stops'!J3955&lt;&gt;"";VLOOKUP('Locations-Stops'!J3955;Regions!I2:J300;2;FALSE);"0")&amp;",'"&amp;IF('Locations-Stops'!K3955&lt;&gt;"";SUBSTITUTE('Locations-Stops'!K3955;"'";"\'");"")&amp;"','"&amp;IF('Locations-Stops'!L3955&lt;&gt;"";'Locations-Stops'!L3955;"")&amp;"','"&amp;IF('Locations-Stops'!M3955&lt;&gt;"";'Locations-Stops'!M3955;"")&amp;"','"&amp;IF('Locations-Stops'!N3955&lt;&gt;"";'Locations-Stops'!N3955;"")&amp;"', CURRENT_TIMESTAMP);"</v>
      </c>
    </row>
    <row r="3954" spans="3:6" x14ac:dyDescent="0.25">
      <c r="C3954" s="16">
        <v>3956</v>
      </c>
      <c r="D3954" s="16" t="s">
        <v>17780</v>
      </c>
      <c r="E3954" s="16" t="s">
        <v>4333</v>
      </c>
      <c r="F3954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3956;"'";"\'")&amp;"',"&amp;IF('Locations-Stops'!D3956&lt;&gt;"";LEFT('Locations-Stops'!D3956;2)&amp;"."&amp;RIGHT('Locations-Stops'!D3956;LEN('Locations-Stops'!D3956)-2);"0")&amp;","&amp;IF('Locations-Stops'!E3956&lt;&gt;"";LEFT('Locations-Stops'!E3956;1)&amp;"."&amp;RIGHT('Locations-Stops'!E3956;LEN('Locations-Stops'!E3956)-1);"0")&amp;","&amp;IF('Locations-Stops'!G3956&lt;&gt;"";VLOOKUP('Locations-Stops'!G3956;Regions!A2:B300;2;FALSE);"0")&amp;","&amp;IF('Locations-Stops'!H3956&lt;&gt;"";VLOOKUP('Locations-Stops'!H3956;Regions!C2:D300;2;FALSE);"0")&amp;","&amp;IF('Locations-Stops'!I3956&lt;&gt;"";VLOOKUP('Locations-Stops'!I3956;Regions!F2:G300;2;FALSE);"0")&amp;","&amp;IF('Locations-Stops'!J3956&lt;&gt;"";VLOOKUP('Locations-Stops'!J3956;Regions!I2:J300;2;FALSE);"0")&amp;",'"&amp;IF('Locations-Stops'!K3956&lt;&gt;"";SUBSTITUTE('Locations-Stops'!K3956;"'";"\'");"")&amp;"','"&amp;IF('Locations-Stops'!L3956&lt;&gt;"";'Locations-Stops'!L3956;"")&amp;"','"&amp;IF('Locations-Stops'!M3956&lt;&gt;"";'Locations-Stops'!M3956;"")&amp;"','"&amp;IF('Locations-Stops'!N3956&lt;&gt;"";'Locations-Stops'!N3956;"")&amp;"', CURRENT_TIMESTAMP);"</v>
      </c>
    </row>
    <row r="3955" spans="3:6" x14ac:dyDescent="0.25">
      <c r="C3955" s="16">
        <v>3957</v>
      </c>
      <c r="D3955" s="16" t="s">
        <v>17780</v>
      </c>
      <c r="E3955" s="16" t="s">
        <v>4333</v>
      </c>
      <c r="F3955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3957;"'";"\'")&amp;"',"&amp;IF('Locations-Stops'!D3957&lt;&gt;"";LEFT('Locations-Stops'!D3957;2)&amp;"."&amp;RIGHT('Locations-Stops'!D3957;LEN('Locations-Stops'!D3957)-2);"0")&amp;","&amp;IF('Locations-Stops'!E3957&lt;&gt;"";LEFT('Locations-Stops'!E3957;1)&amp;"."&amp;RIGHT('Locations-Stops'!E3957;LEN('Locations-Stops'!E3957)-1);"0")&amp;","&amp;IF('Locations-Stops'!G3957&lt;&gt;"";VLOOKUP('Locations-Stops'!G3957;Regions!A2:B300;2;FALSE);"0")&amp;","&amp;IF('Locations-Stops'!H3957&lt;&gt;"";VLOOKUP('Locations-Stops'!H3957;Regions!C2:D300;2;FALSE);"0")&amp;","&amp;IF('Locations-Stops'!I3957&lt;&gt;"";VLOOKUP('Locations-Stops'!I3957;Regions!F2:G300;2;FALSE);"0")&amp;","&amp;IF('Locations-Stops'!J3957&lt;&gt;"";VLOOKUP('Locations-Stops'!J3957;Regions!I2:J300;2;FALSE);"0")&amp;",'"&amp;IF('Locations-Stops'!K3957&lt;&gt;"";SUBSTITUTE('Locations-Stops'!K3957;"'";"\'");"")&amp;"','"&amp;IF('Locations-Stops'!L3957&lt;&gt;"";'Locations-Stops'!L3957;"")&amp;"','"&amp;IF('Locations-Stops'!M3957&lt;&gt;"";'Locations-Stops'!M3957;"")&amp;"','"&amp;IF('Locations-Stops'!N3957&lt;&gt;"";'Locations-Stops'!N3957;"")&amp;"', CURRENT_TIMESTAMP);"</v>
      </c>
    </row>
    <row r="3956" spans="3:6" x14ac:dyDescent="0.25">
      <c r="C3956" s="16">
        <v>3958</v>
      </c>
      <c r="D3956" s="16" t="s">
        <v>17780</v>
      </c>
      <c r="E3956" s="16" t="s">
        <v>4333</v>
      </c>
      <c r="F3956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3958;"'";"\'")&amp;"',"&amp;IF('Locations-Stops'!D3958&lt;&gt;"";LEFT('Locations-Stops'!D3958;2)&amp;"."&amp;RIGHT('Locations-Stops'!D3958;LEN('Locations-Stops'!D3958)-2);"0")&amp;","&amp;IF('Locations-Stops'!E3958&lt;&gt;"";LEFT('Locations-Stops'!E3958;1)&amp;"."&amp;RIGHT('Locations-Stops'!E3958;LEN('Locations-Stops'!E3958)-1);"0")&amp;","&amp;IF('Locations-Stops'!G3958&lt;&gt;"";VLOOKUP('Locations-Stops'!G3958;Regions!A2:B300;2;FALSE);"0")&amp;","&amp;IF('Locations-Stops'!H3958&lt;&gt;"";VLOOKUP('Locations-Stops'!H3958;Regions!C2:D300;2;FALSE);"0")&amp;","&amp;IF('Locations-Stops'!I3958&lt;&gt;"";VLOOKUP('Locations-Stops'!I3958;Regions!F2:G300;2;FALSE);"0")&amp;","&amp;IF('Locations-Stops'!J3958&lt;&gt;"";VLOOKUP('Locations-Stops'!J3958;Regions!I2:J300;2;FALSE);"0")&amp;",'"&amp;IF('Locations-Stops'!K3958&lt;&gt;"";SUBSTITUTE('Locations-Stops'!K3958;"'";"\'");"")&amp;"','"&amp;IF('Locations-Stops'!L3958&lt;&gt;"";'Locations-Stops'!L3958;"")&amp;"','"&amp;IF('Locations-Stops'!M3958&lt;&gt;"";'Locations-Stops'!M3958;"")&amp;"','"&amp;IF('Locations-Stops'!N3958&lt;&gt;"";'Locations-Stops'!N3958;"")&amp;"', CURRENT_TIMESTAMP);"</v>
      </c>
    </row>
    <row r="3957" spans="3:6" x14ac:dyDescent="0.25">
      <c r="C3957" s="16">
        <v>3959</v>
      </c>
      <c r="D3957" s="16" t="s">
        <v>17780</v>
      </c>
      <c r="E3957" s="16" t="s">
        <v>4333</v>
      </c>
      <c r="F395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3959;"'";"\'")&amp;"',"&amp;IF('Locations-Stops'!D3959&lt;&gt;"";LEFT('Locations-Stops'!D3959;2)&amp;"."&amp;RIGHT('Locations-Stops'!D3959;LEN('Locations-Stops'!D3959)-2);"0")&amp;","&amp;IF('Locations-Stops'!E3959&lt;&gt;"";LEFT('Locations-Stops'!E3959;1)&amp;"."&amp;RIGHT('Locations-Stops'!E3959;LEN('Locations-Stops'!E3959)-1);"0")&amp;","&amp;IF('Locations-Stops'!G3959&lt;&gt;"";VLOOKUP('Locations-Stops'!G3959;Regions!A2:B300;2;FALSE);"0")&amp;","&amp;IF('Locations-Stops'!H3959&lt;&gt;"";VLOOKUP('Locations-Stops'!H3959;Regions!C2:D300;2;FALSE);"0")&amp;","&amp;IF('Locations-Stops'!I3959&lt;&gt;"";VLOOKUP('Locations-Stops'!I3959;Regions!F2:G300;2;FALSE);"0")&amp;","&amp;IF('Locations-Stops'!J3959&lt;&gt;"";VLOOKUP('Locations-Stops'!J3959;Regions!I2:J300;2;FALSE);"0")&amp;",'"&amp;IF('Locations-Stops'!K3959&lt;&gt;"";SUBSTITUTE('Locations-Stops'!K3959;"'";"\'");"")&amp;"','"&amp;IF('Locations-Stops'!L3959&lt;&gt;"";'Locations-Stops'!L3959;"")&amp;"','"&amp;IF('Locations-Stops'!M3959&lt;&gt;"";'Locations-Stops'!M3959;"")&amp;"','"&amp;IF('Locations-Stops'!N3959&lt;&gt;"";'Locations-Stops'!N3959;"")&amp;"', CURRENT_TIMESTAMP);"</v>
      </c>
    </row>
    <row r="3958" spans="3:6" x14ac:dyDescent="0.25">
      <c r="C3958" s="16">
        <v>3960</v>
      </c>
      <c r="D3958" s="16" t="s">
        <v>17780</v>
      </c>
      <c r="E3958" s="16" t="s">
        <v>4333</v>
      </c>
      <c r="F395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3960;"'";"\'")&amp;"',"&amp;IF('Locations-Stops'!D3960&lt;&gt;"";LEFT('Locations-Stops'!D3960;2)&amp;"."&amp;RIGHT('Locations-Stops'!D3960;LEN('Locations-Stops'!D3960)-2);"0")&amp;","&amp;IF('Locations-Stops'!E3960&lt;&gt;"";LEFT('Locations-Stops'!E3960;1)&amp;"."&amp;RIGHT('Locations-Stops'!E3960;LEN('Locations-Stops'!E3960)-1);"0")&amp;","&amp;IF('Locations-Stops'!G3960&lt;&gt;"";VLOOKUP('Locations-Stops'!G3960;Regions!A2:B300;2;FALSE);"0")&amp;","&amp;IF('Locations-Stops'!H3960&lt;&gt;"";VLOOKUP('Locations-Stops'!H3960;Regions!C2:D300;2;FALSE);"0")&amp;","&amp;IF('Locations-Stops'!I3960&lt;&gt;"";VLOOKUP('Locations-Stops'!I3960;Regions!F2:G300;2;FALSE);"0")&amp;","&amp;IF('Locations-Stops'!J3960&lt;&gt;"";VLOOKUP('Locations-Stops'!J3960;Regions!I2:J300;2;FALSE);"0")&amp;",'"&amp;IF('Locations-Stops'!K3960&lt;&gt;"";SUBSTITUTE('Locations-Stops'!K3960;"'";"\'");"")&amp;"','"&amp;IF('Locations-Stops'!L3960&lt;&gt;"";'Locations-Stops'!L3960;"")&amp;"','"&amp;IF('Locations-Stops'!M3960&lt;&gt;"";'Locations-Stops'!M3960;"")&amp;"','"&amp;IF('Locations-Stops'!N3960&lt;&gt;"";'Locations-Stops'!N3960;"")&amp;"', CURRENT_TIMESTAMP);"</v>
      </c>
    </row>
    <row r="3959" spans="3:6" x14ac:dyDescent="0.25">
      <c r="C3959" s="16">
        <v>3961</v>
      </c>
      <c r="D3959" s="16" t="s">
        <v>17780</v>
      </c>
      <c r="E3959" s="16" t="s">
        <v>4333</v>
      </c>
      <c r="F395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3961;"'";"\'")&amp;"',"&amp;IF('Locations-Stops'!D3961&lt;&gt;"";LEFT('Locations-Stops'!D3961;2)&amp;"."&amp;RIGHT('Locations-Stops'!D3961;LEN('Locations-Stops'!D3961)-2);"0")&amp;","&amp;IF('Locations-Stops'!E3961&lt;&gt;"";LEFT('Locations-Stops'!E3961;1)&amp;"."&amp;RIGHT('Locations-Stops'!E3961;LEN('Locations-Stops'!E3961)-1);"0")&amp;","&amp;IF('Locations-Stops'!G3961&lt;&gt;"";VLOOKUP('Locations-Stops'!G3961;Regions!A2:B300;2;FALSE);"0")&amp;","&amp;IF('Locations-Stops'!H3961&lt;&gt;"";VLOOKUP('Locations-Stops'!H3961;Regions!C2:D300;2;FALSE);"0")&amp;","&amp;IF('Locations-Stops'!I3961&lt;&gt;"";VLOOKUP('Locations-Stops'!I3961;Regions!F2:G300;2;FALSE);"0")&amp;","&amp;IF('Locations-Stops'!J3961&lt;&gt;"";VLOOKUP('Locations-Stops'!J3961;Regions!I2:J300;2;FALSE);"0")&amp;",'"&amp;IF('Locations-Stops'!K3961&lt;&gt;"";SUBSTITUTE('Locations-Stops'!K3961;"'";"\'");"")&amp;"','"&amp;IF('Locations-Stops'!L3961&lt;&gt;"";'Locations-Stops'!L3961;"")&amp;"','"&amp;IF('Locations-Stops'!M3961&lt;&gt;"";'Locations-Stops'!M3961;"")&amp;"','"&amp;IF('Locations-Stops'!N3961&lt;&gt;"";'Locations-Stops'!N3961;"")&amp;"', CURRENT_TIMESTAMP);"</v>
      </c>
    </row>
    <row r="3960" spans="3:6" x14ac:dyDescent="0.25">
      <c r="C3960" s="16">
        <v>3962</v>
      </c>
      <c r="D3960" s="16" t="s">
        <v>17780</v>
      </c>
      <c r="E3960" s="16" t="s">
        <v>4333</v>
      </c>
      <c r="F3960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3962;"'";"\'")&amp;"',"&amp;IF('Locations-Stops'!D3962&lt;&gt;"";LEFT('Locations-Stops'!D3962;2)&amp;"."&amp;RIGHT('Locations-Stops'!D3962;LEN('Locations-Stops'!D3962)-2);"0")&amp;","&amp;IF('Locations-Stops'!E3962&lt;&gt;"";LEFT('Locations-Stops'!E3962;1)&amp;"."&amp;RIGHT('Locations-Stops'!E3962;LEN('Locations-Stops'!E3962)-1);"0")&amp;","&amp;IF('Locations-Stops'!G3962&lt;&gt;"";VLOOKUP('Locations-Stops'!G3962;Regions!A2:B300;2;FALSE);"0")&amp;","&amp;IF('Locations-Stops'!H3962&lt;&gt;"";VLOOKUP('Locations-Stops'!H3962;Regions!C2:D300;2;FALSE);"0")&amp;","&amp;IF('Locations-Stops'!I3962&lt;&gt;"";VLOOKUP('Locations-Stops'!I3962;Regions!F2:G300;2;FALSE);"0")&amp;","&amp;IF('Locations-Stops'!J3962&lt;&gt;"";VLOOKUP('Locations-Stops'!J3962;Regions!I2:J300;2;FALSE);"0")&amp;",'"&amp;IF('Locations-Stops'!K3962&lt;&gt;"";SUBSTITUTE('Locations-Stops'!K3962;"'";"\'");"")&amp;"','"&amp;IF('Locations-Stops'!L3962&lt;&gt;"";'Locations-Stops'!L3962;"")&amp;"','"&amp;IF('Locations-Stops'!M3962&lt;&gt;"";'Locations-Stops'!M3962;"")&amp;"','"&amp;IF('Locations-Stops'!N3962&lt;&gt;"";'Locations-Stops'!N3962;"")&amp;"', CURRENT_TIMESTAMP);"</v>
      </c>
    </row>
    <row r="3961" spans="3:6" x14ac:dyDescent="0.25">
      <c r="C3961" s="16">
        <v>3963</v>
      </c>
      <c r="D3961" s="16" t="s">
        <v>17780</v>
      </c>
      <c r="E3961" s="16" t="s">
        <v>4333</v>
      </c>
      <c r="F3961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3963;"'";"\'")&amp;"',"&amp;IF('Locations-Stops'!D3963&lt;&gt;"";LEFT('Locations-Stops'!D3963;2)&amp;"."&amp;RIGHT('Locations-Stops'!D3963;LEN('Locations-Stops'!D3963)-2);"0")&amp;","&amp;IF('Locations-Stops'!E3963&lt;&gt;"";LEFT('Locations-Stops'!E3963;1)&amp;"."&amp;RIGHT('Locations-Stops'!E3963;LEN('Locations-Stops'!E3963)-1);"0")&amp;","&amp;IF('Locations-Stops'!G3963&lt;&gt;"";VLOOKUP('Locations-Stops'!G3963;Regions!A2:B300;2;FALSE);"0")&amp;","&amp;IF('Locations-Stops'!H3963&lt;&gt;"";VLOOKUP('Locations-Stops'!H3963;Regions!C2:D300;2;FALSE);"0")&amp;","&amp;IF('Locations-Stops'!I3963&lt;&gt;"";VLOOKUP('Locations-Stops'!I3963;Regions!F2:G300;2;FALSE);"0")&amp;","&amp;IF('Locations-Stops'!J3963&lt;&gt;"";VLOOKUP('Locations-Stops'!J3963;Regions!I2:J300;2;FALSE);"0")&amp;",'"&amp;IF('Locations-Stops'!K3963&lt;&gt;"";SUBSTITUTE('Locations-Stops'!K3963;"'";"\'");"")&amp;"','"&amp;IF('Locations-Stops'!L3963&lt;&gt;"";'Locations-Stops'!L3963;"")&amp;"','"&amp;IF('Locations-Stops'!M3963&lt;&gt;"";'Locations-Stops'!M3963;"")&amp;"','"&amp;IF('Locations-Stops'!N3963&lt;&gt;"";'Locations-Stops'!N3963;"")&amp;"', CURRENT_TIMESTAMP);"</v>
      </c>
    </row>
    <row r="3962" spans="3:6" x14ac:dyDescent="0.25">
      <c r="C3962" s="16">
        <v>3964</v>
      </c>
      <c r="D3962" s="16" t="s">
        <v>17780</v>
      </c>
      <c r="E3962" s="16" t="s">
        <v>4333</v>
      </c>
      <c r="F3962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3964;"'";"\'")&amp;"',"&amp;IF('Locations-Stops'!D3964&lt;&gt;"";LEFT('Locations-Stops'!D3964;2)&amp;"."&amp;RIGHT('Locations-Stops'!D3964;LEN('Locations-Stops'!D3964)-2);"0")&amp;","&amp;IF('Locations-Stops'!E3964&lt;&gt;"";LEFT('Locations-Stops'!E3964;1)&amp;"."&amp;RIGHT('Locations-Stops'!E3964;LEN('Locations-Stops'!E3964)-1);"0")&amp;","&amp;IF('Locations-Stops'!G3964&lt;&gt;"";VLOOKUP('Locations-Stops'!G3964;Regions!A2:B300;2;FALSE);"0")&amp;","&amp;IF('Locations-Stops'!H3964&lt;&gt;"";VLOOKUP('Locations-Stops'!H3964;Regions!C2:D300;2;FALSE);"0")&amp;","&amp;IF('Locations-Stops'!I3964&lt;&gt;"";VLOOKUP('Locations-Stops'!I3964;Regions!F2:G300;2;FALSE);"0")&amp;","&amp;IF('Locations-Stops'!J3964&lt;&gt;"";VLOOKUP('Locations-Stops'!J3964;Regions!I2:J300;2;FALSE);"0")&amp;",'"&amp;IF('Locations-Stops'!K3964&lt;&gt;"";SUBSTITUTE('Locations-Stops'!K3964;"'";"\'");"")&amp;"','"&amp;IF('Locations-Stops'!L3964&lt;&gt;"";'Locations-Stops'!L3964;"")&amp;"','"&amp;IF('Locations-Stops'!M3964&lt;&gt;"";'Locations-Stops'!M3964;"")&amp;"','"&amp;IF('Locations-Stops'!N3964&lt;&gt;"";'Locations-Stops'!N3964;"")&amp;"', CURRENT_TIMESTAMP);"</v>
      </c>
    </row>
    <row r="3963" spans="3:6" x14ac:dyDescent="0.25">
      <c r="C3963" s="16">
        <v>3965</v>
      </c>
      <c r="D3963" s="16" t="s">
        <v>17780</v>
      </c>
      <c r="E3963" s="16" t="s">
        <v>4333</v>
      </c>
      <c r="F3963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3965;"'";"\'")&amp;"',"&amp;IF('Locations-Stops'!D3965&lt;&gt;"";LEFT('Locations-Stops'!D3965;2)&amp;"."&amp;RIGHT('Locations-Stops'!D3965;LEN('Locations-Stops'!D3965)-2);"0")&amp;","&amp;IF('Locations-Stops'!E3965&lt;&gt;"";LEFT('Locations-Stops'!E3965;1)&amp;"."&amp;RIGHT('Locations-Stops'!E3965;LEN('Locations-Stops'!E3965)-1);"0")&amp;","&amp;IF('Locations-Stops'!G3965&lt;&gt;"";VLOOKUP('Locations-Stops'!G3965;Regions!A2:B300;2;FALSE);"0")&amp;","&amp;IF('Locations-Stops'!H3965&lt;&gt;"";VLOOKUP('Locations-Stops'!H3965;Regions!C2:D300;2;FALSE);"0")&amp;","&amp;IF('Locations-Stops'!I3965&lt;&gt;"";VLOOKUP('Locations-Stops'!I3965;Regions!F2:G300;2;FALSE);"0")&amp;","&amp;IF('Locations-Stops'!J3965&lt;&gt;"";VLOOKUP('Locations-Stops'!J3965;Regions!I2:J300;2;FALSE);"0")&amp;",'"&amp;IF('Locations-Stops'!K3965&lt;&gt;"";SUBSTITUTE('Locations-Stops'!K3965;"'";"\'");"")&amp;"','"&amp;IF('Locations-Stops'!L3965&lt;&gt;"";'Locations-Stops'!L3965;"")&amp;"','"&amp;IF('Locations-Stops'!M3965&lt;&gt;"";'Locations-Stops'!M3965;"")&amp;"','"&amp;IF('Locations-Stops'!N3965&lt;&gt;"";'Locations-Stops'!N3965;"")&amp;"', CURRENT_TIMESTAMP);"</v>
      </c>
    </row>
    <row r="3964" spans="3:6" x14ac:dyDescent="0.25">
      <c r="C3964" s="16">
        <v>3966</v>
      </c>
      <c r="D3964" s="16" t="s">
        <v>17780</v>
      </c>
      <c r="E3964" s="16" t="s">
        <v>4333</v>
      </c>
      <c r="F3964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3966;"'";"\'")&amp;"',"&amp;IF('Locations-Stops'!D3966&lt;&gt;"";LEFT('Locations-Stops'!D3966;2)&amp;"."&amp;RIGHT('Locations-Stops'!D3966;LEN('Locations-Stops'!D3966)-2);"0")&amp;","&amp;IF('Locations-Stops'!E3966&lt;&gt;"";LEFT('Locations-Stops'!E3966;1)&amp;"."&amp;RIGHT('Locations-Stops'!E3966;LEN('Locations-Stops'!E3966)-1);"0")&amp;","&amp;IF('Locations-Stops'!G3966&lt;&gt;"";VLOOKUP('Locations-Stops'!G3966;Regions!A2:B300;2;FALSE);"0")&amp;","&amp;IF('Locations-Stops'!H3966&lt;&gt;"";VLOOKUP('Locations-Stops'!H3966;Regions!C2:D300;2;FALSE);"0")&amp;","&amp;IF('Locations-Stops'!I3966&lt;&gt;"";VLOOKUP('Locations-Stops'!I3966;Regions!F2:G300;2;FALSE);"0")&amp;","&amp;IF('Locations-Stops'!J3966&lt;&gt;"";VLOOKUP('Locations-Stops'!J3966;Regions!I2:J300;2;FALSE);"0")&amp;",'"&amp;IF('Locations-Stops'!K3966&lt;&gt;"";SUBSTITUTE('Locations-Stops'!K3966;"'";"\'");"")&amp;"','"&amp;IF('Locations-Stops'!L3966&lt;&gt;"";'Locations-Stops'!L3966;"")&amp;"','"&amp;IF('Locations-Stops'!M3966&lt;&gt;"";'Locations-Stops'!M3966;"")&amp;"','"&amp;IF('Locations-Stops'!N3966&lt;&gt;"";'Locations-Stops'!N3966;"")&amp;"', CURRENT_TIMESTAMP);"</v>
      </c>
    </row>
    <row r="3965" spans="3:6" x14ac:dyDescent="0.25">
      <c r="C3965" s="16">
        <v>3967</v>
      </c>
      <c r="D3965" s="16" t="s">
        <v>17780</v>
      </c>
      <c r="E3965" s="16" t="s">
        <v>4333</v>
      </c>
      <c r="F3965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3967;"'";"\'")&amp;"',"&amp;IF('Locations-Stops'!D3967&lt;&gt;"";LEFT('Locations-Stops'!D3967;2)&amp;"."&amp;RIGHT('Locations-Stops'!D3967;LEN('Locations-Stops'!D3967)-2);"0")&amp;","&amp;IF('Locations-Stops'!E3967&lt;&gt;"";LEFT('Locations-Stops'!E3967;1)&amp;"."&amp;RIGHT('Locations-Stops'!E3967;LEN('Locations-Stops'!E3967)-1);"0")&amp;","&amp;IF('Locations-Stops'!G3967&lt;&gt;"";VLOOKUP('Locations-Stops'!G3967;Regions!A2:B300;2;FALSE);"0")&amp;","&amp;IF('Locations-Stops'!H3967&lt;&gt;"";VLOOKUP('Locations-Stops'!H3967;Regions!C2:D300;2;FALSE);"0")&amp;","&amp;IF('Locations-Stops'!I3967&lt;&gt;"";VLOOKUP('Locations-Stops'!I3967;Regions!F2:G300;2;FALSE);"0")&amp;","&amp;IF('Locations-Stops'!J3967&lt;&gt;"";VLOOKUP('Locations-Stops'!J3967;Regions!I2:J300;2;FALSE);"0")&amp;",'"&amp;IF('Locations-Stops'!K3967&lt;&gt;"";SUBSTITUTE('Locations-Stops'!K3967;"'";"\'");"")&amp;"','"&amp;IF('Locations-Stops'!L3967&lt;&gt;"";'Locations-Stops'!L3967;"")&amp;"','"&amp;IF('Locations-Stops'!M3967&lt;&gt;"";'Locations-Stops'!M3967;"")&amp;"','"&amp;IF('Locations-Stops'!N3967&lt;&gt;"";'Locations-Stops'!N3967;"")&amp;"', CURRENT_TIMESTAMP);"</v>
      </c>
    </row>
    <row r="3966" spans="3:6" x14ac:dyDescent="0.25">
      <c r="C3966" s="16">
        <v>3968</v>
      </c>
      <c r="D3966" s="16" t="s">
        <v>17780</v>
      </c>
      <c r="E3966" s="16" t="s">
        <v>4333</v>
      </c>
      <c r="F3966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3968;"'";"\'")&amp;"',"&amp;IF('Locations-Stops'!D3968&lt;&gt;"";LEFT('Locations-Stops'!D3968;2)&amp;"."&amp;RIGHT('Locations-Stops'!D3968;LEN('Locations-Stops'!D3968)-2);"0")&amp;","&amp;IF('Locations-Stops'!E3968&lt;&gt;"";LEFT('Locations-Stops'!E3968;1)&amp;"."&amp;RIGHT('Locations-Stops'!E3968;LEN('Locations-Stops'!E3968)-1);"0")&amp;","&amp;IF('Locations-Stops'!G3968&lt;&gt;"";VLOOKUP('Locations-Stops'!G3968;Regions!A2:B300;2;FALSE);"0")&amp;","&amp;IF('Locations-Stops'!H3968&lt;&gt;"";VLOOKUP('Locations-Stops'!H3968;Regions!C2:D300;2;FALSE);"0")&amp;","&amp;IF('Locations-Stops'!I3968&lt;&gt;"";VLOOKUP('Locations-Stops'!I3968;Regions!F2:G300;2;FALSE);"0")&amp;","&amp;IF('Locations-Stops'!J3968&lt;&gt;"";VLOOKUP('Locations-Stops'!J3968;Regions!I2:J300;2;FALSE);"0")&amp;",'"&amp;IF('Locations-Stops'!K3968&lt;&gt;"";SUBSTITUTE('Locations-Stops'!K3968;"'";"\'");"")&amp;"','"&amp;IF('Locations-Stops'!L3968&lt;&gt;"";'Locations-Stops'!L3968;"")&amp;"','"&amp;IF('Locations-Stops'!M3968&lt;&gt;"";'Locations-Stops'!M3968;"")&amp;"','"&amp;IF('Locations-Stops'!N3968&lt;&gt;"";'Locations-Stops'!N3968;"")&amp;"', CURRENT_TIMESTAMP);"</v>
      </c>
    </row>
    <row r="3967" spans="3:6" x14ac:dyDescent="0.25">
      <c r="C3967" s="16">
        <v>3969</v>
      </c>
      <c r="D3967" s="16" t="s">
        <v>17780</v>
      </c>
      <c r="E3967" s="16" t="s">
        <v>4333</v>
      </c>
      <c r="F3967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3969;"'";"\'")&amp;"',"&amp;IF('Locations-Stops'!D3969&lt;&gt;"";LEFT('Locations-Stops'!D3969;2)&amp;"."&amp;RIGHT('Locations-Stops'!D3969;LEN('Locations-Stops'!D3969)-2);"0")&amp;","&amp;IF('Locations-Stops'!E3969&lt;&gt;"";LEFT('Locations-Stops'!E3969;1)&amp;"."&amp;RIGHT('Locations-Stops'!E3969;LEN('Locations-Stops'!E3969)-1);"0")&amp;","&amp;IF('Locations-Stops'!G3969&lt;&gt;"";VLOOKUP('Locations-Stops'!G3969;Regions!A2:B300;2;FALSE);"0")&amp;","&amp;IF('Locations-Stops'!H3969&lt;&gt;"";VLOOKUP('Locations-Stops'!H3969;Regions!C2:D300;2;FALSE);"0")&amp;","&amp;IF('Locations-Stops'!I3969&lt;&gt;"";VLOOKUP('Locations-Stops'!I3969;Regions!F2:G300;2;FALSE);"0")&amp;","&amp;IF('Locations-Stops'!J3969&lt;&gt;"";VLOOKUP('Locations-Stops'!J3969;Regions!I2:J300;2;FALSE);"0")&amp;",'"&amp;IF('Locations-Stops'!K3969&lt;&gt;"";SUBSTITUTE('Locations-Stops'!K3969;"'";"\'");"")&amp;"','"&amp;IF('Locations-Stops'!L3969&lt;&gt;"";'Locations-Stops'!L3969;"")&amp;"','"&amp;IF('Locations-Stops'!M3969&lt;&gt;"";'Locations-Stops'!M3969;"")&amp;"','"&amp;IF('Locations-Stops'!N3969&lt;&gt;"";'Locations-Stops'!N3969;"")&amp;"', CURRENT_TIMESTAMP);"</v>
      </c>
    </row>
    <row r="3968" spans="3:6" x14ac:dyDescent="0.25">
      <c r="C3968" s="16">
        <v>3970</v>
      </c>
      <c r="D3968" s="16" t="s">
        <v>17780</v>
      </c>
      <c r="E3968" s="16" t="s">
        <v>4333</v>
      </c>
      <c r="F3968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3970;"'";"\'")&amp;"',"&amp;IF('Locations-Stops'!D3970&lt;&gt;"";LEFT('Locations-Stops'!D3970;2)&amp;"."&amp;RIGHT('Locations-Stops'!D3970;LEN('Locations-Stops'!D3970)-2);"0")&amp;","&amp;IF('Locations-Stops'!E3970&lt;&gt;"";LEFT('Locations-Stops'!E3970;1)&amp;"."&amp;RIGHT('Locations-Stops'!E3970;LEN('Locations-Stops'!E3970)-1);"0")&amp;","&amp;IF('Locations-Stops'!G3970&lt;&gt;"";VLOOKUP('Locations-Stops'!G3970;Regions!A2:B300;2;FALSE);"0")&amp;","&amp;IF('Locations-Stops'!H3970&lt;&gt;"";VLOOKUP('Locations-Stops'!H3970;Regions!C2:D300;2;FALSE);"0")&amp;","&amp;IF('Locations-Stops'!I3970&lt;&gt;"";VLOOKUP('Locations-Stops'!I3970;Regions!F2:G300;2;FALSE);"0")&amp;","&amp;IF('Locations-Stops'!J3970&lt;&gt;"";VLOOKUP('Locations-Stops'!J3970;Regions!I2:J300;2;FALSE);"0")&amp;",'"&amp;IF('Locations-Stops'!K3970&lt;&gt;"";SUBSTITUTE('Locations-Stops'!K3970;"'";"\'");"")&amp;"','"&amp;IF('Locations-Stops'!L3970&lt;&gt;"";'Locations-Stops'!L3970;"")&amp;"','"&amp;IF('Locations-Stops'!M3970&lt;&gt;"";'Locations-Stops'!M3970;"")&amp;"','"&amp;IF('Locations-Stops'!N3970&lt;&gt;"";'Locations-Stops'!N3970;"")&amp;"', CURRENT_TIMESTAMP);"</v>
      </c>
    </row>
    <row r="3969" spans="3:6" x14ac:dyDescent="0.25">
      <c r="C3969" s="16">
        <v>3971</v>
      </c>
      <c r="D3969" s="16" t="s">
        <v>17780</v>
      </c>
      <c r="E3969" s="16" t="s">
        <v>4333</v>
      </c>
      <c r="F3969" s="16" t="str">
        <f t="shared" si="61"/>
        <v>"INSERT INTO `locations` (`id`, `name`, `latitude`, `longitude`, `province`, `region_1`, `region_2`, `region_3`, `street`, `number`, `postal`, `img`, `last_modified`) VALUES (NULL,'"&amp;SUBSTITUTE('Locations-Stops'!F3971;"'";"\'")&amp;"',"&amp;IF('Locations-Stops'!D3971&lt;&gt;"";LEFT('Locations-Stops'!D3971;2)&amp;"."&amp;RIGHT('Locations-Stops'!D3971;LEN('Locations-Stops'!D3971)-2);"0")&amp;","&amp;IF('Locations-Stops'!E3971&lt;&gt;"";LEFT('Locations-Stops'!E3971;1)&amp;"."&amp;RIGHT('Locations-Stops'!E3971;LEN('Locations-Stops'!E3971)-1);"0")&amp;","&amp;IF('Locations-Stops'!G3971&lt;&gt;"";VLOOKUP('Locations-Stops'!G3971;Regions!A2:B300;2;FALSE);"0")&amp;","&amp;IF('Locations-Stops'!H3971&lt;&gt;"";VLOOKUP('Locations-Stops'!H3971;Regions!C2:D300;2;FALSE);"0")&amp;","&amp;IF('Locations-Stops'!I3971&lt;&gt;"";VLOOKUP('Locations-Stops'!I3971;Regions!F2:G300;2;FALSE);"0")&amp;","&amp;IF('Locations-Stops'!J3971&lt;&gt;"";VLOOKUP('Locations-Stops'!J3971;Regions!I2:J300;2;FALSE);"0")&amp;",'"&amp;IF('Locations-Stops'!K3971&lt;&gt;"";SUBSTITUTE('Locations-Stops'!K3971;"'";"\'");"")&amp;"','"&amp;IF('Locations-Stops'!L3971&lt;&gt;"";'Locations-Stops'!L3971;"")&amp;"','"&amp;IF('Locations-Stops'!M3971&lt;&gt;"";'Locations-Stops'!M3971;"")&amp;"','"&amp;IF('Locations-Stops'!N3971&lt;&gt;"";'Locations-Stops'!N3971;"")&amp;"', CURRENT_TIMESTAMP);"</v>
      </c>
    </row>
    <row r="3970" spans="3:6" x14ac:dyDescent="0.25">
      <c r="C3970" s="16">
        <v>3972</v>
      </c>
      <c r="D3970" s="16" t="s">
        <v>17780</v>
      </c>
      <c r="E3970" s="16" t="s">
        <v>4333</v>
      </c>
      <c r="F3970" s="16" t="str">
        <f t="shared" ref="F3970:F4033" si="62">SUBSTITUTE(D3970, "_NUM_", C3970)</f>
        <v>"INSERT INTO `locations` (`id`, `name`, `latitude`, `longitude`, `province`, `region_1`, `region_2`, `region_3`, `street`, `number`, `postal`, `img`, `last_modified`) VALUES (NULL,'"&amp;SUBSTITUTE('Locations-Stops'!F3972;"'";"\'")&amp;"',"&amp;IF('Locations-Stops'!D3972&lt;&gt;"";LEFT('Locations-Stops'!D3972;2)&amp;"."&amp;RIGHT('Locations-Stops'!D3972;LEN('Locations-Stops'!D3972)-2);"0")&amp;","&amp;IF('Locations-Stops'!E3972&lt;&gt;"";LEFT('Locations-Stops'!E3972;1)&amp;"."&amp;RIGHT('Locations-Stops'!E3972;LEN('Locations-Stops'!E3972)-1);"0")&amp;","&amp;IF('Locations-Stops'!G3972&lt;&gt;"";VLOOKUP('Locations-Stops'!G3972;Regions!A2:B300;2;FALSE);"0")&amp;","&amp;IF('Locations-Stops'!H3972&lt;&gt;"";VLOOKUP('Locations-Stops'!H3972;Regions!C2:D300;2;FALSE);"0")&amp;","&amp;IF('Locations-Stops'!I3972&lt;&gt;"";VLOOKUP('Locations-Stops'!I3972;Regions!F2:G300;2;FALSE);"0")&amp;","&amp;IF('Locations-Stops'!J3972&lt;&gt;"";VLOOKUP('Locations-Stops'!J3972;Regions!I2:J300;2;FALSE);"0")&amp;",'"&amp;IF('Locations-Stops'!K3972&lt;&gt;"";SUBSTITUTE('Locations-Stops'!K3972;"'";"\'");"")&amp;"','"&amp;IF('Locations-Stops'!L3972&lt;&gt;"";'Locations-Stops'!L3972;"")&amp;"','"&amp;IF('Locations-Stops'!M3972&lt;&gt;"";'Locations-Stops'!M3972;"")&amp;"','"&amp;IF('Locations-Stops'!N3972&lt;&gt;"";'Locations-Stops'!N3972;"")&amp;"', CURRENT_TIMESTAMP);"</v>
      </c>
    </row>
    <row r="3971" spans="3:6" x14ac:dyDescent="0.25">
      <c r="C3971" s="16">
        <v>3973</v>
      </c>
      <c r="D3971" s="16" t="s">
        <v>17780</v>
      </c>
      <c r="E3971" s="16" t="s">
        <v>4333</v>
      </c>
      <c r="F3971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3973;"'";"\'")&amp;"',"&amp;IF('Locations-Stops'!D3973&lt;&gt;"";LEFT('Locations-Stops'!D3973;2)&amp;"."&amp;RIGHT('Locations-Stops'!D3973;LEN('Locations-Stops'!D3973)-2);"0")&amp;","&amp;IF('Locations-Stops'!E3973&lt;&gt;"";LEFT('Locations-Stops'!E3973;1)&amp;"."&amp;RIGHT('Locations-Stops'!E3973;LEN('Locations-Stops'!E3973)-1);"0")&amp;","&amp;IF('Locations-Stops'!G3973&lt;&gt;"";VLOOKUP('Locations-Stops'!G3973;Regions!A2:B300;2;FALSE);"0")&amp;","&amp;IF('Locations-Stops'!H3973&lt;&gt;"";VLOOKUP('Locations-Stops'!H3973;Regions!C2:D300;2;FALSE);"0")&amp;","&amp;IF('Locations-Stops'!I3973&lt;&gt;"";VLOOKUP('Locations-Stops'!I3973;Regions!F2:G300;2;FALSE);"0")&amp;","&amp;IF('Locations-Stops'!J3973&lt;&gt;"";VLOOKUP('Locations-Stops'!J3973;Regions!I2:J300;2;FALSE);"0")&amp;",'"&amp;IF('Locations-Stops'!K3973&lt;&gt;"";SUBSTITUTE('Locations-Stops'!K3973;"'";"\'");"")&amp;"','"&amp;IF('Locations-Stops'!L3973&lt;&gt;"";'Locations-Stops'!L3973;"")&amp;"','"&amp;IF('Locations-Stops'!M3973&lt;&gt;"";'Locations-Stops'!M3973;"")&amp;"','"&amp;IF('Locations-Stops'!N3973&lt;&gt;"";'Locations-Stops'!N3973;"")&amp;"', CURRENT_TIMESTAMP);"</v>
      </c>
    </row>
    <row r="3972" spans="3:6" x14ac:dyDescent="0.25">
      <c r="C3972" s="16">
        <v>3974</v>
      </c>
      <c r="D3972" s="16" t="s">
        <v>17780</v>
      </c>
      <c r="E3972" s="16" t="s">
        <v>4333</v>
      </c>
      <c r="F3972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3974;"'";"\'")&amp;"',"&amp;IF('Locations-Stops'!D3974&lt;&gt;"";LEFT('Locations-Stops'!D3974;2)&amp;"."&amp;RIGHT('Locations-Stops'!D3974;LEN('Locations-Stops'!D3974)-2);"0")&amp;","&amp;IF('Locations-Stops'!E3974&lt;&gt;"";LEFT('Locations-Stops'!E3974;1)&amp;"."&amp;RIGHT('Locations-Stops'!E3974;LEN('Locations-Stops'!E3974)-1);"0")&amp;","&amp;IF('Locations-Stops'!G3974&lt;&gt;"";VLOOKUP('Locations-Stops'!G3974;Regions!A2:B300;2;FALSE);"0")&amp;","&amp;IF('Locations-Stops'!H3974&lt;&gt;"";VLOOKUP('Locations-Stops'!H3974;Regions!C2:D300;2;FALSE);"0")&amp;","&amp;IF('Locations-Stops'!I3974&lt;&gt;"";VLOOKUP('Locations-Stops'!I3974;Regions!F2:G300;2;FALSE);"0")&amp;","&amp;IF('Locations-Stops'!J3974&lt;&gt;"";VLOOKUP('Locations-Stops'!J3974;Regions!I2:J300;2;FALSE);"0")&amp;",'"&amp;IF('Locations-Stops'!K3974&lt;&gt;"";SUBSTITUTE('Locations-Stops'!K3974;"'";"\'");"")&amp;"','"&amp;IF('Locations-Stops'!L3974&lt;&gt;"";'Locations-Stops'!L3974;"")&amp;"','"&amp;IF('Locations-Stops'!M3974&lt;&gt;"";'Locations-Stops'!M3974;"")&amp;"','"&amp;IF('Locations-Stops'!N3974&lt;&gt;"";'Locations-Stops'!N3974;"")&amp;"', CURRENT_TIMESTAMP);"</v>
      </c>
    </row>
    <row r="3973" spans="3:6" x14ac:dyDescent="0.25">
      <c r="C3973" s="16">
        <v>3975</v>
      </c>
      <c r="D3973" s="16" t="s">
        <v>17780</v>
      </c>
      <c r="E3973" s="16" t="s">
        <v>4333</v>
      </c>
      <c r="F3973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3975;"'";"\'")&amp;"',"&amp;IF('Locations-Stops'!D3975&lt;&gt;"";LEFT('Locations-Stops'!D3975;2)&amp;"."&amp;RIGHT('Locations-Stops'!D3975;LEN('Locations-Stops'!D3975)-2);"0")&amp;","&amp;IF('Locations-Stops'!E3975&lt;&gt;"";LEFT('Locations-Stops'!E3975;1)&amp;"."&amp;RIGHT('Locations-Stops'!E3975;LEN('Locations-Stops'!E3975)-1);"0")&amp;","&amp;IF('Locations-Stops'!G3975&lt;&gt;"";VLOOKUP('Locations-Stops'!G3975;Regions!A2:B300;2;FALSE);"0")&amp;","&amp;IF('Locations-Stops'!H3975&lt;&gt;"";VLOOKUP('Locations-Stops'!H3975;Regions!C2:D300;2;FALSE);"0")&amp;","&amp;IF('Locations-Stops'!I3975&lt;&gt;"";VLOOKUP('Locations-Stops'!I3975;Regions!F2:G300;2;FALSE);"0")&amp;","&amp;IF('Locations-Stops'!J3975&lt;&gt;"";VLOOKUP('Locations-Stops'!J3975;Regions!I2:J300;2;FALSE);"0")&amp;",'"&amp;IF('Locations-Stops'!K3975&lt;&gt;"";SUBSTITUTE('Locations-Stops'!K3975;"'";"\'");"")&amp;"','"&amp;IF('Locations-Stops'!L3975&lt;&gt;"";'Locations-Stops'!L3975;"")&amp;"','"&amp;IF('Locations-Stops'!M3975&lt;&gt;"";'Locations-Stops'!M3975;"")&amp;"','"&amp;IF('Locations-Stops'!N3975&lt;&gt;"";'Locations-Stops'!N3975;"")&amp;"', CURRENT_TIMESTAMP);"</v>
      </c>
    </row>
    <row r="3974" spans="3:6" x14ac:dyDescent="0.25">
      <c r="C3974" s="16">
        <v>3976</v>
      </c>
      <c r="D3974" s="16" t="s">
        <v>17780</v>
      </c>
      <c r="E3974" s="16" t="s">
        <v>4333</v>
      </c>
      <c r="F3974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3976;"'";"\'")&amp;"',"&amp;IF('Locations-Stops'!D3976&lt;&gt;"";LEFT('Locations-Stops'!D3976;2)&amp;"."&amp;RIGHT('Locations-Stops'!D3976;LEN('Locations-Stops'!D3976)-2);"0")&amp;","&amp;IF('Locations-Stops'!E3976&lt;&gt;"";LEFT('Locations-Stops'!E3976;1)&amp;"."&amp;RIGHT('Locations-Stops'!E3976;LEN('Locations-Stops'!E3976)-1);"0")&amp;","&amp;IF('Locations-Stops'!G3976&lt;&gt;"";VLOOKUP('Locations-Stops'!G3976;Regions!A2:B300;2;FALSE);"0")&amp;","&amp;IF('Locations-Stops'!H3976&lt;&gt;"";VLOOKUP('Locations-Stops'!H3976;Regions!C2:D300;2;FALSE);"0")&amp;","&amp;IF('Locations-Stops'!I3976&lt;&gt;"";VLOOKUP('Locations-Stops'!I3976;Regions!F2:G300;2;FALSE);"0")&amp;","&amp;IF('Locations-Stops'!J3976&lt;&gt;"";VLOOKUP('Locations-Stops'!J3976;Regions!I2:J300;2;FALSE);"0")&amp;",'"&amp;IF('Locations-Stops'!K3976&lt;&gt;"";SUBSTITUTE('Locations-Stops'!K3976;"'";"\'");"")&amp;"','"&amp;IF('Locations-Stops'!L3976&lt;&gt;"";'Locations-Stops'!L3976;"")&amp;"','"&amp;IF('Locations-Stops'!M3976&lt;&gt;"";'Locations-Stops'!M3976;"")&amp;"','"&amp;IF('Locations-Stops'!N3976&lt;&gt;"";'Locations-Stops'!N3976;"")&amp;"', CURRENT_TIMESTAMP);"</v>
      </c>
    </row>
    <row r="3975" spans="3:6" x14ac:dyDescent="0.25">
      <c r="C3975" s="16">
        <v>3977</v>
      </c>
      <c r="D3975" s="16" t="s">
        <v>17780</v>
      </c>
      <c r="E3975" s="16" t="s">
        <v>4333</v>
      </c>
      <c r="F3975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3977;"'";"\'")&amp;"',"&amp;IF('Locations-Stops'!D3977&lt;&gt;"";LEFT('Locations-Stops'!D3977;2)&amp;"."&amp;RIGHT('Locations-Stops'!D3977;LEN('Locations-Stops'!D3977)-2);"0")&amp;","&amp;IF('Locations-Stops'!E3977&lt;&gt;"";LEFT('Locations-Stops'!E3977;1)&amp;"."&amp;RIGHT('Locations-Stops'!E3977;LEN('Locations-Stops'!E3977)-1);"0")&amp;","&amp;IF('Locations-Stops'!G3977&lt;&gt;"";VLOOKUP('Locations-Stops'!G3977;Regions!A2:B300;2;FALSE);"0")&amp;","&amp;IF('Locations-Stops'!H3977&lt;&gt;"";VLOOKUP('Locations-Stops'!H3977;Regions!C2:D300;2;FALSE);"0")&amp;","&amp;IF('Locations-Stops'!I3977&lt;&gt;"";VLOOKUP('Locations-Stops'!I3977;Regions!F2:G300;2;FALSE);"0")&amp;","&amp;IF('Locations-Stops'!J3977&lt;&gt;"";VLOOKUP('Locations-Stops'!J3977;Regions!I2:J300;2;FALSE);"0")&amp;",'"&amp;IF('Locations-Stops'!K3977&lt;&gt;"";SUBSTITUTE('Locations-Stops'!K3977;"'";"\'");"")&amp;"','"&amp;IF('Locations-Stops'!L3977&lt;&gt;"";'Locations-Stops'!L3977;"")&amp;"','"&amp;IF('Locations-Stops'!M3977&lt;&gt;"";'Locations-Stops'!M3977;"")&amp;"','"&amp;IF('Locations-Stops'!N3977&lt;&gt;"";'Locations-Stops'!N3977;"")&amp;"', CURRENT_TIMESTAMP);"</v>
      </c>
    </row>
    <row r="3976" spans="3:6" x14ac:dyDescent="0.25">
      <c r="C3976" s="16">
        <v>3978</v>
      </c>
      <c r="D3976" s="16" t="s">
        <v>17780</v>
      </c>
      <c r="E3976" s="16" t="s">
        <v>4333</v>
      </c>
      <c r="F3976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3978;"'";"\'")&amp;"',"&amp;IF('Locations-Stops'!D3978&lt;&gt;"";LEFT('Locations-Stops'!D3978;2)&amp;"."&amp;RIGHT('Locations-Stops'!D3978;LEN('Locations-Stops'!D3978)-2);"0")&amp;","&amp;IF('Locations-Stops'!E3978&lt;&gt;"";LEFT('Locations-Stops'!E3978;1)&amp;"."&amp;RIGHT('Locations-Stops'!E3978;LEN('Locations-Stops'!E3978)-1);"0")&amp;","&amp;IF('Locations-Stops'!G3978&lt;&gt;"";VLOOKUP('Locations-Stops'!G3978;Regions!A2:B300;2;FALSE);"0")&amp;","&amp;IF('Locations-Stops'!H3978&lt;&gt;"";VLOOKUP('Locations-Stops'!H3978;Regions!C2:D300;2;FALSE);"0")&amp;","&amp;IF('Locations-Stops'!I3978&lt;&gt;"";VLOOKUP('Locations-Stops'!I3978;Regions!F2:G300;2;FALSE);"0")&amp;","&amp;IF('Locations-Stops'!J3978&lt;&gt;"";VLOOKUP('Locations-Stops'!J3978;Regions!I2:J300;2;FALSE);"0")&amp;",'"&amp;IF('Locations-Stops'!K3978&lt;&gt;"";SUBSTITUTE('Locations-Stops'!K3978;"'";"\'");"")&amp;"','"&amp;IF('Locations-Stops'!L3978&lt;&gt;"";'Locations-Stops'!L3978;"")&amp;"','"&amp;IF('Locations-Stops'!M3978&lt;&gt;"";'Locations-Stops'!M3978;"")&amp;"','"&amp;IF('Locations-Stops'!N3978&lt;&gt;"";'Locations-Stops'!N3978;"")&amp;"', CURRENT_TIMESTAMP);"</v>
      </c>
    </row>
    <row r="3977" spans="3:6" x14ac:dyDescent="0.25">
      <c r="C3977" s="16">
        <v>3979</v>
      </c>
      <c r="D3977" s="16" t="s">
        <v>17780</v>
      </c>
      <c r="E3977" s="16" t="s">
        <v>4333</v>
      </c>
      <c r="F3977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3979;"'";"\'")&amp;"',"&amp;IF('Locations-Stops'!D3979&lt;&gt;"";LEFT('Locations-Stops'!D3979;2)&amp;"."&amp;RIGHT('Locations-Stops'!D3979;LEN('Locations-Stops'!D3979)-2);"0")&amp;","&amp;IF('Locations-Stops'!E3979&lt;&gt;"";LEFT('Locations-Stops'!E3979;1)&amp;"."&amp;RIGHT('Locations-Stops'!E3979;LEN('Locations-Stops'!E3979)-1);"0")&amp;","&amp;IF('Locations-Stops'!G3979&lt;&gt;"";VLOOKUP('Locations-Stops'!G3979;Regions!A2:B300;2;FALSE);"0")&amp;","&amp;IF('Locations-Stops'!H3979&lt;&gt;"";VLOOKUP('Locations-Stops'!H3979;Regions!C2:D300;2;FALSE);"0")&amp;","&amp;IF('Locations-Stops'!I3979&lt;&gt;"";VLOOKUP('Locations-Stops'!I3979;Regions!F2:G300;2;FALSE);"0")&amp;","&amp;IF('Locations-Stops'!J3979&lt;&gt;"";VLOOKUP('Locations-Stops'!J3979;Regions!I2:J300;2;FALSE);"0")&amp;",'"&amp;IF('Locations-Stops'!K3979&lt;&gt;"";SUBSTITUTE('Locations-Stops'!K3979;"'";"\'");"")&amp;"','"&amp;IF('Locations-Stops'!L3979&lt;&gt;"";'Locations-Stops'!L3979;"")&amp;"','"&amp;IF('Locations-Stops'!M3979&lt;&gt;"";'Locations-Stops'!M3979;"")&amp;"','"&amp;IF('Locations-Stops'!N3979&lt;&gt;"";'Locations-Stops'!N3979;"")&amp;"', CURRENT_TIMESTAMP);"</v>
      </c>
    </row>
    <row r="3978" spans="3:6" x14ac:dyDescent="0.25">
      <c r="C3978" s="16">
        <v>3980</v>
      </c>
      <c r="D3978" s="16" t="s">
        <v>17780</v>
      </c>
      <c r="E3978" s="16" t="s">
        <v>4333</v>
      </c>
      <c r="F3978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3980;"'";"\'")&amp;"',"&amp;IF('Locations-Stops'!D3980&lt;&gt;"";LEFT('Locations-Stops'!D3980;2)&amp;"."&amp;RIGHT('Locations-Stops'!D3980;LEN('Locations-Stops'!D3980)-2);"0")&amp;","&amp;IF('Locations-Stops'!E3980&lt;&gt;"";LEFT('Locations-Stops'!E3980;1)&amp;"."&amp;RIGHT('Locations-Stops'!E3980;LEN('Locations-Stops'!E3980)-1);"0")&amp;","&amp;IF('Locations-Stops'!G3980&lt;&gt;"";VLOOKUP('Locations-Stops'!G3980;Regions!A2:B300;2;FALSE);"0")&amp;","&amp;IF('Locations-Stops'!H3980&lt;&gt;"";VLOOKUP('Locations-Stops'!H3980;Regions!C2:D300;2;FALSE);"0")&amp;","&amp;IF('Locations-Stops'!I3980&lt;&gt;"";VLOOKUP('Locations-Stops'!I3980;Regions!F2:G300;2;FALSE);"0")&amp;","&amp;IF('Locations-Stops'!J3980&lt;&gt;"";VLOOKUP('Locations-Stops'!J3980;Regions!I2:J300;2;FALSE);"0")&amp;",'"&amp;IF('Locations-Stops'!K3980&lt;&gt;"";SUBSTITUTE('Locations-Stops'!K3980;"'";"\'");"")&amp;"','"&amp;IF('Locations-Stops'!L3980&lt;&gt;"";'Locations-Stops'!L3980;"")&amp;"','"&amp;IF('Locations-Stops'!M3980&lt;&gt;"";'Locations-Stops'!M3980;"")&amp;"','"&amp;IF('Locations-Stops'!N3980&lt;&gt;"";'Locations-Stops'!N3980;"")&amp;"', CURRENT_TIMESTAMP);"</v>
      </c>
    </row>
    <row r="3979" spans="3:6" x14ac:dyDescent="0.25">
      <c r="C3979" s="16">
        <v>3981</v>
      </c>
      <c r="D3979" s="16" t="s">
        <v>17780</v>
      </c>
      <c r="E3979" s="16" t="s">
        <v>4333</v>
      </c>
      <c r="F3979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3981;"'";"\'")&amp;"',"&amp;IF('Locations-Stops'!D3981&lt;&gt;"";LEFT('Locations-Stops'!D3981;2)&amp;"."&amp;RIGHT('Locations-Stops'!D3981;LEN('Locations-Stops'!D3981)-2);"0")&amp;","&amp;IF('Locations-Stops'!E3981&lt;&gt;"";LEFT('Locations-Stops'!E3981;1)&amp;"."&amp;RIGHT('Locations-Stops'!E3981;LEN('Locations-Stops'!E3981)-1);"0")&amp;","&amp;IF('Locations-Stops'!G3981&lt;&gt;"";VLOOKUP('Locations-Stops'!G3981;Regions!A2:B300;2;FALSE);"0")&amp;","&amp;IF('Locations-Stops'!H3981&lt;&gt;"";VLOOKUP('Locations-Stops'!H3981;Regions!C2:D300;2;FALSE);"0")&amp;","&amp;IF('Locations-Stops'!I3981&lt;&gt;"";VLOOKUP('Locations-Stops'!I3981;Regions!F2:G300;2;FALSE);"0")&amp;","&amp;IF('Locations-Stops'!J3981&lt;&gt;"";VLOOKUP('Locations-Stops'!J3981;Regions!I2:J300;2;FALSE);"0")&amp;",'"&amp;IF('Locations-Stops'!K3981&lt;&gt;"";SUBSTITUTE('Locations-Stops'!K3981;"'";"\'");"")&amp;"','"&amp;IF('Locations-Stops'!L3981&lt;&gt;"";'Locations-Stops'!L3981;"")&amp;"','"&amp;IF('Locations-Stops'!M3981&lt;&gt;"";'Locations-Stops'!M3981;"")&amp;"','"&amp;IF('Locations-Stops'!N3981&lt;&gt;"";'Locations-Stops'!N3981;"")&amp;"', CURRENT_TIMESTAMP);"</v>
      </c>
    </row>
    <row r="3980" spans="3:6" x14ac:dyDescent="0.25">
      <c r="C3980" s="16">
        <v>3982</v>
      </c>
      <c r="D3980" s="16" t="s">
        <v>17780</v>
      </c>
      <c r="E3980" s="16" t="s">
        <v>4333</v>
      </c>
      <c r="F3980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3982;"'";"\'")&amp;"',"&amp;IF('Locations-Stops'!D3982&lt;&gt;"";LEFT('Locations-Stops'!D3982;2)&amp;"."&amp;RIGHT('Locations-Stops'!D3982;LEN('Locations-Stops'!D3982)-2);"0")&amp;","&amp;IF('Locations-Stops'!E3982&lt;&gt;"";LEFT('Locations-Stops'!E3982;1)&amp;"."&amp;RIGHT('Locations-Stops'!E3982;LEN('Locations-Stops'!E3982)-1);"0")&amp;","&amp;IF('Locations-Stops'!G3982&lt;&gt;"";VLOOKUP('Locations-Stops'!G3982;Regions!A2:B300;2;FALSE);"0")&amp;","&amp;IF('Locations-Stops'!H3982&lt;&gt;"";VLOOKUP('Locations-Stops'!H3982;Regions!C2:D300;2;FALSE);"0")&amp;","&amp;IF('Locations-Stops'!I3982&lt;&gt;"";VLOOKUP('Locations-Stops'!I3982;Regions!F2:G300;2;FALSE);"0")&amp;","&amp;IF('Locations-Stops'!J3982&lt;&gt;"";VLOOKUP('Locations-Stops'!J3982;Regions!I2:J300;2;FALSE);"0")&amp;",'"&amp;IF('Locations-Stops'!K3982&lt;&gt;"";SUBSTITUTE('Locations-Stops'!K3982;"'";"\'");"")&amp;"','"&amp;IF('Locations-Stops'!L3982&lt;&gt;"";'Locations-Stops'!L3982;"")&amp;"','"&amp;IF('Locations-Stops'!M3982&lt;&gt;"";'Locations-Stops'!M3982;"")&amp;"','"&amp;IF('Locations-Stops'!N3982&lt;&gt;"";'Locations-Stops'!N3982;"")&amp;"', CURRENT_TIMESTAMP);"</v>
      </c>
    </row>
    <row r="3981" spans="3:6" x14ac:dyDescent="0.25">
      <c r="C3981" s="16">
        <v>3983</v>
      </c>
      <c r="D3981" s="16" t="s">
        <v>17780</v>
      </c>
      <c r="E3981" s="16" t="s">
        <v>4333</v>
      </c>
      <c r="F3981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3983;"'";"\'")&amp;"',"&amp;IF('Locations-Stops'!D3983&lt;&gt;"";LEFT('Locations-Stops'!D3983;2)&amp;"."&amp;RIGHT('Locations-Stops'!D3983;LEN('Locations-Stops'!D3983)-2);"0")&amp;","&amp;IF('Locations-Stops'!E3983&lt;&gt;"";LEFT('Locations-Stops'!E3983;1)&amp;"."&amp;RIGHT('Locations-Stops'!E3983;LEN('Locations-Stops'!E3983)-1);"0")&amp;","&amp;IF('Locations-Stops'!G3983&lt;&gt;"";VLOOKUP('Locations-Stops'!G3983;Regions!A2:B300;2;FALSE);"0")&amp;","&amp;IF('Locations-Stops'!H3983&lt;&gt;"";VLOOKUP('Locations-Stops'!H3983;Regions!C2:D300;2;FALSE);"0")&amp;","&amp;IF('Locations-Stops'!I3983&lt;&gt;"";VLOOKUP('Locations-Stops'!I3983;Regions!F2:G300;2;FALSE);"0")&amp;","&amp;IF('Locations-Stops'!J3983&lt;&gt;"";VLOOKUP('Locations-Stops'!J3983;Regions!I2:J300;2;FALSE);"0")&amp;",'"&amp;IF('Locations-Stops'!K3983&lt;&gt;"";SUBSTITUTE('Locations-Stops'!K3983;"'";"\'");"")&amp;"','"&amp;IF('Locations-Stops'!L3983&lt;&gt;"";'Locations-Stops'!L3983;"")&amp;"','"&amp;IF('Locations-Stops'!M3983&lt;&gt;"";'Locations-Stops'!M3983;"")&amp;"','"&amp;IF('Locations-Stops'!N3983&lt;&gt;"";'Locations-Stops'!N3983;"")&amp;"', CURRENT_TIMESTAMP);"</v>
      </c>
    </row>
    <row r="3982" spans="3:6" x14ac:dyDescent="0.25">
      <c r="C3982" s="16">
        <v>3984</v>
      </c>
      <c r="D3982" s="16" t="s">
        <v>17780</v>
      </c>
      <c r="E3982" s="16" t="s">
        <v>4333</v>
      </c>
      <c r="F3982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3984;"'";"\'")&amp;"',"&amp;IF('Locations-Stops'!D3984&lt;&gt;"";LEFT('Locations-Stops'!D3984;2)&amp;"."&amp;RIGHT('Locations-Stops'!D3984;LEN('Locations-Stops'!D3984)-2);"0")&amp;","&amp;IF('Locations-Stops'!E3984&lt;&gt;"";LEFT('Locations-Stops'!E3984;1)&amp;"."&amp;RIGHT('Locations-Stops'!E3984;LEN('Locations-Stops'!E3984)-1);"0")&amp;","&amp;IF('Locations-Stops'!G3984&lt;&gt;"";VLOOKUP('Locations-Stops'!G3984;Regions!A2:B300;2;FALSE);"0")&amp;","&amp;IF('Locations-Stops'!H3984&lt;&gt;"";VLOOKUP('Locations-Stops'!H3984;Regions!C2:D300;2;FALSE);"0")&amp;","&amp;IF('Locations-Stops'!I3984&lt;&gt;"";VLOOKUP('Locations-Stops'!I3984;Regions!F2:G300;2;FALSE);"0")&amp;","&amp;IF('Locations-Stops'!J3984&lt;&gt;"";VLOOKUP('Locations-Stops'!J3984;Regions!I2:J300;2;FALSE);"0")&amp;",'"&amp;IF('Locations-Stops'!K3984&lt;&gt;"";SUBSTITUTE('Locations-Stops'!K3984;"'";"\'");"")&amp;"','"&amp;IF('Locations-Stops'!L3984&lt;&gt;"";'Locations-Stops'!L3984;"")&amp;"','"&amp;IF('Locations-Stops'!M3984&lt;&gt;"";'Locations-Stops'!M3984;"")&amp;"','"&amp;IF('Locations-Stops'!N3984&lt;&gt;"";'Locations-Stops'!N3984;"")&amp;"', CURRENT_TIMESTAMP);"</v>
      </c>
    </row>
    <row r="3983" spans="3:6" x14ac:dyDescent="0.25">
      <c r="C3983" s="16">
        <v>3985</v>
      </c>
      <c r="D3983" s="16" t="s">
        <v>17780</v>
      </c>
      <c r="E3983" s="16" t="s">
        <v>4333</v>
      </c>
      <c r="F3983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3985;"'";"\'")&amp;"',"&amp;IF('Locations-Stops'!D3985&lt;&gt;"";LEFT('Locations-Stops'!D3985;2)&amp;"."&amp;RIGHT('Locations-Stops'!D3985;LEN('Locations-Stops'!D3985)-2);"0")&amp;","&amp;IF('Locations-Stops'!E3985&lt;&gt;"";LEFT('Locations-Stops'!E3985;1)&amp;"."&amp;RIGHT('Locations-Stops'!E3985;LEN('Locations-Stops'!E3985)-1);"0")&amp;","&amp;IF('Locations-Stops'!G3985&lt;&gt;"";VLOOKUP('Locations-Stops'!G3985;Regions!A2:B300;2;FALSE);"0")&amp;","&amp;IF('Locations-Stops'!H3985&lt;&gt;"";VLOOKUP('Locations-Stops'!H3985;Regions!C2:D300;2;FALSE);"0")&amp;","&amp;IF('Locations-Stops'!I3985&lt;&gt;"";VLOOKUP('Locations-Stops'!I3985;Regions!F2:G300;2;FALSE);"0")&amp;","&amp;IF('Locations-Stops'!J3985&lt;&gt;"";VLOOKUP('Locations-Stops'!J3985;Regions!I2:J300;2;FALSE);"0")&amp;",'"&amp;IF('Locations-Stops'!K3985&lt;&gt;"";SUBSTITUTE('Locations-Stops'!K3985;"'";"\'");"")&amp;"','"&amp;IF('Locations-Stops'!L3985&lt;&gt;"";'Locations-Stops'!L3985;"")&amp;"','"&amp;IF('Locations-Stops'!M3985&lt;&gt;"";'Locations-Stops'!M3985;"")&amp;"','"&amp;IF('Locations-Stops'!N3985&lt;&gt;"";'Locations-Stops'!N3985;"")&amp;"', CURRENT_TIMESTAMP);"</v>
      </c>
    </row>
    <row r="3984" spans="3:6" x14ac:dyDescent="0.25">
      <c r="C3984" s="16">
        <v>3986</v>
      </c>
      <c r="D3984" s="16" t="s">
        <v>17780</v>
      </c>
      <c r="E3984" s="16" t="s">
        <v>4333</v>
      </c>
      <c r="F3984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3986;"'";"\'")&amp;"',"&amp;IF('Locations-Stops'!D3986&lt;&gt;"";LEFT('Locations-Stops'!D3986;2)&amp;"."&amp;RIGHT('Locations-Stops'!D3986;LEN('Locations-Stops'!D3986)-2);"0")&amp;","&amp;IF('Locations-Stops'!E3986&lt;&gt;"";LEFT('Locations-Stops'!E3986;1)&amp;"."&amp;RIGHT('Locations-Stops'!E3986;LEN('Locations-Stops'!E3986)-1);"0")&amp;","&amp;IF('Locations-Stops'!G3986&lt;&gt;"";VLOOKUP('Locations-Stops'!G3986;Regions!A2:B300;2;FALSE);"0")&amp;","&amp;IF('Locations-Stops'!H3986&lt;&gt;"";VLOOKUP('Locations-Stops'!H3986;Regions!C2:D300;2;FALSE);"0")&amp;","&amp;IF('Locations-Stops'!I3986&lt;&gt;"";VLOOKUP('Locations-Stops'!I3986;Regions!F2:G300;2;FALSE);"0")&amp;","&amp;IF('Locations-Stops'!J3986&lt;&gt;"";VLOOKUP('Locations-Stops'!J3986;Regions!I2:J300;2;FALSE);"0")&amp;",'"&amp;IF('Locations-Stops'!K3986&lt;&gt;"";SUBSTITUTE('Locations-Stops'!K3986;"'";"\'");"")&amp;"','"&amp;IF('Locations-Stops'!L3986&lt;&gt;"";'Locations-Stops'!L3986;"")&amp;"','"&amp;IF('Locations-Stops'!M3986&lt;&gt;"";'Locations-Stops'!M3986;"")&amp;"','"&amp;IF('Locations-Stops'!N3986&lt;&gt;"";'Locations-Stops'!N3986;"")&amp;"', CURRENT_TIMESTAMP);"</v>
      </c>
    </row>
    <row r="3985" spans="3:6" x14ac:dyDescent="0.25">
      <c r="C3985" s="16">
        <v>3987</v>
      </c>
      <c r="D3985" s="16" t="s">
        <v>17780</v>
      </c>
      <c r="E3985" s="16" t="s">
        <v>4333</v>
      </c>
      <c r="F3985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3987;"'";"\'")&amp;"',"&amp;IF('Locations-Stops'!D3987&lt;&gt;"";LEFT('Locations-Stops'!D3987;2)&amp;"."&amp;RIGHT('Locations-Stops'!D3987;LEN('Locations-Stops'!D3987)-2);"0")&amp;","&amp;IF('Locations-Stops'!E3987&lt;&gt;"";LEFT('Locations-Stops'!E3987;1)&amp;"."&amp;RIGHT('Locations-Stops'!E3987;LEN('Locations-Stops'!E3987)-1);"0")&amp;","&amp;IF('Locations-Stops'!G3987&lt;&gt;"";VLOOKUP('Locations-Stops'!G3987;Regions!A2:B300;2;FALSE);"0")&amp;","&amp;IF('Locations-Stops'!H3987&lt;&gt;"";VLOOKUP('Locations-Stops'!H3987;Regions!C2:D300;2;FALSE);"0")&amp;","&amp;IF('Locations-Stops'!I3987&lt;&gt;"";VLOOKUP('Locations-Stops'!I3987;Regions!F2:G300;2;FALSE);"0")&amp;","&amp;IF('Locations-Stops'!J3987&lt;&gt;"";VLOOKUP('Locations-Stops'!J3987;Regions!I2:J300;2;FALSE);"0")&amp;",'"&amp;IF('Locations-Stops'!K3987&lt;&gt;"";SUBSTITUTE('Locations-Stops'!K3987;"'";"\'");"")&amp;"','"&amp;IF('Locations-Stops'!L3987&lt;&gt;"";'Locations-Stops'!L3987;"")&amp;"','"&amp;IF('Locations-Stops'!M3987&lt;&gt;"";'Locations-Stops'!M3987;"")&amp;"','"&amp;IF('Locations-Stops'!N3987&lt;&gt;"";'Locations-Stops'!N3987;"")&amp;"', CURRENT_TIMESTAMP);"</v>
      </c>
    </row>
    <row r="3986" spans="3:6" x14ac:dyDescent="0.25">
      <c r="C3986" s="16">
        <v>3988</v>
      </c>
      <c r="D3986" s="16" t="s">
        <v>17780</v>
      </c>
      <c r="E3986" s="16" t="s">
        <v>4333</v>
      </c>
      <c r="F3986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3988;"'";"\'")&amp;"',"&amp;IF('Locations-Stops'!D3988&lt;&gt;"";LEFT('Locations-Stops'!D3988;2)&amp;"."&amp;RIGHT('Locations-Stops'!D3988;LEN('Locations-Stops'!D3988)-2);"0")&amp;","&amp;IF('Locations-Stops'!E3988&lt;&gt;"";LEFT('Locations-Stops'!E3988;1)&amp;"."&amp;RIGHT('Locations-Stops'!E3988;LEN('Locations-Stops'!E3988)-1);"0")&amp;","&amp;IF('Locations-Stops'!G3988&lt;&gt;"";VLOOKUP('Locations-Stops'!G3988;Regions!A2:B300;2;FALSE);"0")&amp;","&amp;IF('Locations-Stops'!H3988&lt;&gt;"";VLOOKUP('Locations-Stops'!H3988;Regions!C2:D300;2;FALSE);"0")&amp;","&amp;IF('Locations-Stops'!I3988&lt;&gt;"";VLOOKUP('Locations-Stops'!I3988;Regions!F2:G300;2;FALSE);"0")&amp;","&amp;IF('Locations-Stops'!J3988&lt;&gt;"";VLOOKUP('Locations-Stops'!J3988;Regions!I2:J300;2;FALSE);"0")&amp;",'"&amp;IF('Locations-Stops'!K3988&lt;&gt;"";SUBSTITUTE('Locations-Stops'!K3988;"'";"\'");"")&amp;"','"&amp;IF('Locations-Stops'!L3988&lt;&gt;"";'Locations-Stops'!L3988;"")&amp;"','"&amp;IF('Locations-Stops'!M3988&lt;&gt;"";'Locations-Stops'!M3988;"")&amp;"','"&amp;IF('Locations-Stops'!N3988&lt;&gt;"";'Locations-Stops'!N3988;"")&amp;"', CURRENT_TIMESTAMP);"</v>
      </c>
    </row>
    <row r="3987" spans="3:6" x14ac:dyDescent="0.25">
      <c r="C3987" s="16">
        <v>3989</v>
      </c>
      <c r="D3987" s="16" t="s">
        <v>17780</v>
      </c>
      <c r="E3987" s="16" t="s">
        <v>4333</v>
      </c>
      <c r="F3987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3989;"'";"\'")&amp;"',"&amp;IF('Locations-Stops'!D3989&lt;&gt;"";LEFT('Locations-Stops'!D3989;2)&amp;"."&amp;RIGHT('Locations-Stops'!D3989;LEN('Locations-Stops'!D3989)-2);"0")&amp;","&amp;IF('Locations-Stops'!E3989&lt;&gt;"";LEFT('Locations-Stops'!E3989;1)&amp;"."&amp;RIGHT('Locations-Stops'!E3989;LEN('Locations-Stops'!E3989)-1);"0")&amp;","&amp;IF('Locations-Stops'!G3989&lt;&gt;"";VLOOKUP('Locations-Stops'!G3989;Regions!A2:B300;2;FALSE);"0")&amp;","&amp;IF('Locations-Stops'!H3989&lt;&gt;"";VLOOKUP('Locations-Stops'!H3989;Regions!C2:D300;2;FALSE);"0")&amp;","&amp;IF('Locations-Stops'!I3989&lt;&gt;"";VLOOKUP('Locations-Stops'!I3989;Regions!F2:G300;2;FALSE);"0")&amp;","&amp;IF('Locations-Stops'!J3989&lt;&gt;"";VLOOKUP('Locations-Stops'!J3989;Regions!I2:J300;2;FALSE);"0")&amp;",'"&amp;IF('Locations-Stops'!K3989&lt;&gt;"";SUBSTITUTE('Locations-Stops'!K3989;"'";"\'");"")&amp;"','"&amp;IF('Locations-Stops'!L3989&lt;&gt;"";'Locations-Stops'!L3989;"")&amp;"','"&amp;IF('Locations-Stops'!M3989&lt;&gt;"";'Locations-Stops'!M3989;"")&amp;"','"&amp;IF('Locations-Stops'!N3989&lt;&gt;"";'Locations-Stops'!N3989;"")&amp;"', CURRENT_TIMESTAMP);"</v>
      </c>
    </row>
    <row r="3988" spans="3:6" x14ac:dyDescent="0.25">
      <c r="C3988" s="16">
        <v>3990</v>
      </c>
      <c r="D3988" s="16" t="s">
        <v>17780</v>
      </c>
      <c r="E3988" s="16" t="s">
        <v>4333</v>
      </c>
      <c r="F3988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3990;"'";"\'")&amp;"',"&amp;IF('Locations-Stops'!D3990&lt;&gt;"";LEFT('Locations-Stops'!D3990;2)&amp;"."&amp;RIGHT('Locations-Stops'!D3990;LEN('Locations-Stops'!D3990)-2);"0")&amp;","&amp;IF('Locations-Stops'!E3990&lt;&gt;"";LEFT('Locations-Stops'!E3990;1)&amp;"."&amp;RIGHT('Locations-Stops'!E3990;LEN('Locations-Stops'!E3990)-1);"0")&amp;","&amp;IF('Locations-Stops'!G3990&lt;&gt;"";VLOOKUP('Locations-Stops'!G3990;Regions!A2:B300;2;FALSE);"0")&amp;","&amp;IF('Locations-Stops'!H3990&lt;&gt;"";VLOOKUP('Locations-Stops'!H3990;Regions!C2:D300;2;FALSE);"0")&amp;","&amp;IF('Locations-Stops'!I3990&lt;&gt;"";VLOOKUP('Locations-Stops'!I3990;Regions!F2:G300;2;FALSE);"0")&amp;","&amp;IF('Locations-Stops'!J3990&lt;&gt;"";VLOOKUP('Locations-Stops'!J3990;Regions!I2:J300;2;FALSE);"0")&amp;",'"&amp;IF('Locations-Stops'!K3990&lt;&gt;"";SUBSTITUTE('Locations-Stops'!K3990;"'";"\'");"")&amp;"','"&amp;IF('Locations-Stops'!L3990&lt;&gt;"";'Locations-Stops'!L3990;"")&amp;"','"&amp;IF('Locations-Stops'!M3990&lt;&gt;"";'Locations-Stops'!M3990;"")&amp;"','"&amp;IF('Locations-Stops'!N3990&lt;&gt;"";'Locations-Stops'!N3990;"")&amp;"', CURRENT_TIMESTAMP);"</v>
      </c>
    </row>
    <row r="3989" spans="3:6" x14ac:dyDescent="0.25">
      <c r="C3989" s="16">
        <v>3991</v>
      </c>
      <c r="D3989" s="16" t="s">
        <v>17780</v>
      </c>
      <c r="E3989" s="16" t="s">
        <v>4333</v>
      </c>
      <c r="F3989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3991;"'";"\'")&amp;"',"&amp;IF('Locations-Stops'!D3991&lt;&gt;"";LEFT('Locations-Stops'!D3991;2)&amp;"."&amp;RIGHT('Locations-Stops'!D3991;LEN('Locations-Stops'!D3991)-2);"0")&amp;","&amp;IF('Locations-Stops'!E3991&lt;&gt;"";LEFT('Locations-Stops'!E3991;1)&amp;"."&amp;RIGHT('Locations-Stops'!E3991;LEN('Locations-Stops'!E3991)-1);"0")&amp;","&amp;IF('Locations-Stops'!G3991&lt;&gt;"";VLOOKUP('Locations-Stops'!G3991;Regions!A2:B300;2;FALSE);"0")&amp;","&amp;IF('Locations-Stops'!H3991&lt;&gt;"";VLOOKUP('Locations-Stops'!H3991;Regions!C2:D300;2;FALSE);"0")&amp;","&amp;IF('Locations-Stops'!I3991&lt;&gt;"";VLOOKUP('Locations-Stops'!I3991;Regions!F2:G300;2;FALSE);"0")&amp;","&amp;IF('Locations-Stops'!J3991&lt;&gt;"";VLOOKUP('Locations-Stops'!J3991;Regions!I2:J300;2;FALSE);"0")&amp;",'"&amp;IF('Locations-Stops'!K3991&lt;&gt;"";SUBSTITUTE('Locations-Stops'!K3991;"'";"\'");"")&amp;"','"&amp;IF('Locations-Stops'!L3991&lt;&gt;"";'Locations-Stops'!L3991;"")&amp;"','"&amp;IF('Locations-Stops'!M3991&lt;&gt;"";'Locations-Stops'!M3991;"")&amp;"','"&amp;IF('Locations-Stops'!N3991&lt;&gt;"";'Locations-Stops'!N3991;"")&amp;"', CURRENT_TIMESTAMP);"</v>
      </c>
    </row>
    <row r="3990" spans="3:6" x14ac:dyDescent="0.25">
      <c r="C3990" s="16">
        <v>3992</v>
      </c>
      <c r="D3990" s="16" t="s">
        <v>17780</v>
      </c>
      <c r="E3990" s="16" t="s">
        <v>4333</v>
      </c>
      <c r="F3990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3992;"'";"\'")&amp;"',"&amp;IF('Locations-Stops'!D3992&lt;&gt;"";LEFT('Locations-Stops'!D3992;2)&amp;"."&amp;RIGHT('Locations-Stops'!D3992;LEN('Locations-Stops'!D3992)-2);"0")&amp;","&amp;IF('Locations-Stops'!E3992&lt;&gt;"";LEFT('Locations-Stops'!E3992;1)&amp;"."&amp;RIGHT('Locations-Stops'!E3992;LEN('Locations-Stops'!E3992)-1);"0")&amp;","&amp;IF('Locations-Stops'!G3992&lt;&gt;"";VLOOKUP('Locations-Stops'!G3992;Regions!A2:B300;2;FALSE);"0")&amp;","&amp;IF('Locations-Stops'!H3992&lt;&gt;"";VLOOKUP('Locations-Stops'!H3992;Regions!C2:D300;2;FALSE);"0")&amp;","&amp;IF('Locations-Stops'!I3992&lt;&gt;"";VLOOKUP('Locations-Stops'!I3992;Regions!F2:G300;2;FALSE);"0")&amp;","&amp;IF('Locations-Stops'!J3992&lt;&gt;"";VLOOKUP('Locations-Stops'!J3992;Regions!I2:J300;2;FALSE);"0")&amp;",'"&amp;IF('Locations-Stops'!K3992&lt;&gt;"";SUBSTITUTE('Locations-Stops'!K3992;"'";"\'");"")&amp;"','"&amp;IF('Locations-Stops'!L3992&lt;&gt;"";'Locations-Stops'!L3992;"")&amp;"','"&amp;IF('Locations-Stops'!M3992&lt;&gt;"";'Locations-Stops'!M3992;"")&amp;"','"&amp;IF('Locations-Stops'!N3992&lt;&gt;"";'Locations-Stops'!N3992;"")&amp;"', CURRENT_TIMESTAMP);"</v>
      </c>
    </row>
    <row r="3991" spans="3:6" x14ac:dyDescent="0.25">
      <c r="C3991" s="16">
        <v>3993</v>
      </c>
      <c r="D3991" s="16" t="s">
        <v>17780</v>
      </c>
      <c r="E3991" s="16" t="s">
        <v>4333</v>
      </c>
      <c r="F3991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3993;"'";"\'")&amp;"',"&amp;IF('Locations-Stops'!D3993&lt;&gt;"";LEFT('Locations-Stops'!D3993;2)&amp;"."&amp;RIGHT('Locations-Stops'!D3993;LEN('Locations-Stops'!D3993)-2);"0")&amp;","&amp;IF('Locations-Stops'!E3993&lt;&gt;"";LEFT('Locations-Stops'!E3993;1)&amp;"."&amp;RIGHT('Locations-Stops'!E3993;LEN('Locations-Stops'!E3993)-1);"0")&amp;","&amp;IF('Locations-Stops'!G3993&lt;&gt;"";VLOOKUP('Locations-Stops'!G3993;Regions!A2:B300;2;FALSE);"0")&amp;","&amp;IF('Locations-Stops'!H3993&lt;&gt;"";VLOOKUP('Locations-Stops'!H3993;Regions!C2:D300;2;FALSE);"0")&amp;","&amp;IF('Locations-Stops'!I3993&lt;&gt;"";VLOOKUP('Locations-Stops'!I3993;Regions!F2:G300;2;FALSE);"0")&amp;","&amp;IF('Locations-Stops'!J3993&lt;&gt;"";VLOOKUP('Locations-Stops'!J3993;Regions!I2:J300;2;FALSE);"0")&amp;",'"&amp;IF('Locations-Stops'!K3993&lt;&gt;"";SUBSTITUTE('Locations-Stops'!K3993;"'";"\'");"")&amp;"','"&amp;IF('Locations-Stops'!L3993&lt;&gt;"";'Locations-Stops'!L3993;"")&amp;"','"&amp;IF('Locations-Stops'!M3993&lt;&gt;"";'Locations-Stops'!M3993;"")&amp;"','"&amp;IF('Locations-Stops'!N3993&lt;&gt;"";'Locations-Stops'!N3993;"")&amp;"', CURRENT_TIMESTAMP);"</v>
      </c>
    </row>
    <row r="3992" spans="3:6" x14ac:dyDescent="0.25">
      <c r="C3992" s="16">
        <v>3994</v>
      </c>
      <c r="D3992" s="16" t="s">
        <v>17780</v>
      </c>
      <c r="E3992" s="16" t="s">
        <v>4333</v>
      </c>
      <c r="F3992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3994;"'";"\'")&amp;"',"&amp;IF('Locations-Stops'!D3994&lt;&gt;"";LEFT('Locations-Stops'!D3994;2)&amp;"."&amp;RIGHT('Locations-Stops'!D3994;LEN('Locations-Stops'!D3994)-2);"0")&amp;","&amp;IF('Locations-Stops'!E3994&lt;&gt;"";LEFT('Locations-Stops'!E3994;1)&amp;"."&amp;RIGHT('Locations-Stops'!E3994;LEN('Locations-Stops'!E3994)-1);"0")&amp;","&amp;IF('Locations-Stops'!G3994&lt;&gt;"";VLOOKUP('Locations-Stops'!G3994;Regions!A2:B300;2;FALSE);"0")&amp;","&amp;IF('Locations-Stops'!H3994&lt;&gt;"";VLOOKUP('Locations-Stops'!H3994;Regions!C2:D300;2;FALSE);"0")&amp;","&amp;IF('Locations-Stops'!I3994&lt;&gt;"";VLOOKUP('Locations-Stops'!I3994;Regions!F2:G300;2;FALSE);"0")&amp;","&amp;IF('Locations-Stops'!J3994&lt;&gt;"";VLOOKUP('Locations-Stops'!J3994;Regions!I2:J300;2;FALSE);"0")&amp;",'"&amp;IF('Locations-Stops'!K3994&lt;&gt;"";SUBSTITUTE('Locations-Stops'!K3994;"'";"\'");"")&amp;"','"&amp;IF('Locations-Stops'!L3994&lt;&gt;"";'Locations-Stops'!L3994;"")&amp;"','"&amp;IF('Locations-Stops'!M3994&lt;&gt;"";'Locations-Stops'!M3994;"")&amp;"','"&amp;IF('Locations-Stops'!N3994&lt;&gt;"";'Locations-Stops'!N3994;"")&amp;"', CURRENT_TIMESTAMP);"</v>
      </c>
    </row>
    <row r="3993" spans="3:6" x14ac:dyDescent="0.25">
      <c r="C3993" s="16">
        <v>3995</v>
      </c>
      <c r="D3993" s="16" t="s">
        <v>17780</v>
      </c>
      <c r="E3993" s="16" t="s">
        <v>4333</v>
      </c>
      <c r="F3993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3995;"'";"\'")&amp;"',"&amp;IF('Locations-Stops'!D3995&lt;&gt;"";LEFT('Locations-Stops'!D3995;2)&amp;"."&amp;RIGHT('Locations-Stops'!D3995;LEN('Locations-Stops'!D3995)-2);"0")&amp;","&amp;IF('Locations-Stops'!E3995&lt;&gt;"";LEFT('Locations-Stops'!E3995;1)&amp;"."&amp;RIGHT('Locations-Stops'!E3995;LEN('Locations-Stops'!E3995)-1);"0")&amp;","&amp;IF('Locations-Stops'!G3995&lt;&gt;"";VLOOKUP('Locations-Stops'!G3995;Regions!A2:B300;2;FALSE);"0")&amp;","&amp;IF('Locations-Stops'!H3995&lt;&gt;"";VLOOKUP('Locations-Stops'!H3995;Regions!C2:D300;2;FALSE);"0")&amp;","&amp;IF('Locations-Stops'!I3995&lt;&gt;"";VLOOKUP('Locations-Stops'!I3995;Regions!F2:G300;2;FALSE);"0")&amp;","&amp;IF('Locations-Stops'!J3995&lt;&gt;"";VLOOKUP('Locations-Stops'!J3995;Regions!I2:J300;2;FALSE);"0")&amp;",'"&amp;IF('Locations-Stops'!K3995&lt;&gt;"";SUBSTITUTE('Locations-Stops'!K3995;"'";"\'");"")&amp;"','"&amp;IF('Locations-Stops'!L3995&lt;&gt;"";'Locations-Stops'!L3995;"")&amp;"','"&amp;IF('Locations-Stops'!M3995&lt;&gt;"";'Locations-Stops'!M3995;"")&amp;"','"&amp;IF('Locations-Stops'!N3995&lt;&gt;"";'Locations-Stops'!N3995;"")&amp;"', CURRENT_TIMESTAMP);"</v>
      </c>
    </row>
    <row r="3994" spans="3:6" x14ac:dyDescent="0.25">
      <c r="C3994" s="16">
        <v>3996</v>
      </c>
      <c r="D3994" s="16" t="s">
        <v>17780</v>
      </c>
      <c r="E3994" s="16" t="s">
        <v>4333</v>
      </c>
      <c r="F3994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3996;"'";"\'")&amp;"',"&amp;IF('Locations-Stops'!D3996&lt;&gt;"";LEFT('Locations-Stops'!D3996;2)&amp;"."&amp;RIGHT('Locations-Stops'!D3996;LEN('Locations-Stops'!D3996)-2);"0")&amp;","&amp;IF('Locations-Stops'!E3996&lt;&gt;"";LEFT('Locations-Stops'!E3996;1)&amp;"."&amp;RIGHT('Locations-Stops'!E3996;LEN('Locations-Stops'!E3996)-1);"0")&amp;","&amp;IF('Locations-Stops'!G3996&lt;&gt;"";VLOOKUP('Locations-Stops'!G3996;Regions!A2:B300;2;FALSE);"0")&amp;","&amp;IF('Locations-Stops'!H3996&lt;&gt;"";VLOOKUP('Locations-Stops'!H3996;Regions!C2:D300;2;FALSE);"0")&amp;","&amp;IF('Locations-Stops'!I3996&lt;&gt;"";VLOOKUP('Locations-Stops'!I3996;Regions!F2:G300;2;FALSE);"0")&amp;","&amp;IF('Locations-Stops'!J3996&lt;&gt;"";VLOOKUP('Locations-Stops'!J3996;Regions!I2:J300;2;FALSE);"0")&amp;",'"&amp;IF('Locations-Stops'!K3996&lt;&gt;"";SUBSTITUTE('Locations-Stops'!K3996;"'";"\'");"")&amp;"','"&amp;IF('Locations-Stops'!L3996&lt;&gt;"";'Locations-Stops'!L3996;"")&amp;"','"&amp;IF('Locations-Stops'!M3996&lt;&gt;"";'Locations-Stops'!M3996;"")&amp;"','"&amp;IF('Locations-Stops'!N3996&lt;&gt;"";'Locations-Stops'!N3996;"")&amp;"', CURRENT_TIMESTAMP);"</v>
      </c>
    </row>
    <row r="3995" spans="3:6" x14ac:dyDescent="0.25">
      <c r="C3995" s="16">
        <v>3997</v>
      </c>
      <c r="D3995" s="16" t="s">
        <v>17780</v>
      </c>
      <c r="E3995" s="16" t="s">
        <v>4333</v>
      </c>
      <c r="F3995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3997;"'";"\'")&amp;"',"&amp;IF('Locations-Stops'!D3997&lt;&gt;"";LEFT('Locations-Stops'!D3997;2)&amp;"."&amp;RIGHT('Locations-Stops'!D3997;LEN('Locations-Stops'!D3997)-2);"0")&amp;","&amp;IF('Locations-Stops'!E3997&lt;&gt;"";LEFT('Locations-Stops'!E3997;1)&amp;"."&amp;RIGHT('Locations-Stops'!E3997;LEN('Locations-Stops'!E3997)-1);"0")&amp;","&amp;IF('Locations-Stops'!G3997&lt;&gt;"";VLOOKUP('Locations-Stops'!G3997;Regions!A2:B300;2;FALSE);"0")&amp;","&amp;IF('Locations-Stops'!H3997&lt;&gt;"";VLOOKUP('Locations-Stops'!H3997;Regions!C2:D300;2;FALSE);"0")&amp;","&amp;IF('Locations-Stops'!I3997&lt;&gt;"";VLOOKUP('Locations-Stops'!I3997;Regions!F2:G300;2;FALSE);"0")&amp;","&amp;IF('Locations-Stops'!J3997&lt;&gt;"";VLOOKUP('Locations-Stops'!J3997;Regions!I2:J300;2;FALSE);"0")&amp;",'"&amp;IF('Locations-Stops'!K3997&lt;&gt;"";SUBSTITUTE('Locations-Stops'!K3997;"'";"\'");"")&amp;"','"&amp;IF('Locations-Stops'!L3997&lt;&gt;"";'Locations-Stops'!L3997;"")&amp;"','"&amp;IF('Locations-Stops'!M3997&lt;&gt;"";'Locations-Stops'!M3997;"")&amp;"','"&amp;IF('Locations-Stops'!N3997&lt;&gt;"";'Locations-Stops'!N3997;"")&amp;"', CURRENT_TIMESTAMP);"</v>
      </c>
    </row>
    <row r="3996" spans="3:6" x14ac:dyDescent="0.25">
      <c r="C3996" s="16">
        <v>3998</v>
      </c>
      <c r="D3996" s="16" t="s">
        <v>17780</v>
      </c>
      <c r="E3996" s="16" t="s">
        <v>4333</v>
      </c>
      <c r="F3996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3998;"'";"\'")&amp;"',"&amp;IF('Locations-Stops'!D3998&lt;&gt;"";LEFT('Locations-Stops'!D3998;2)&amp;"."&amp;RIGHT('Locations-Stops'!D3998;LEN('Locations-Stops'!D3998)-2);"0")&amp;","&amp;IF('Locations-Stops'!E3998&lt;&gt;"";LEFT('Locations-Stops'!E3998;1)&amp;"."&amp;RIGHT('Locations-Stops'!E3998;LEN('Locations-Stops'!E3998)-1);"0")&amp;","&amp;IF('Locations-Stops'!G3998&lt;&gt;"";VLOOKUP('Locations-Stops'!G3998;Regions!A2:B300;2;FALSE);"0")&amp;","&amp;IF('Locations-Stops'!H3998&lt;&gt;"";VLOOKUP('Locations-Stops'!H3998;Regions!C2:D300;2;FALSE);"0")&amp;","&amp;IF('Locations-Stops'!I3998&lt;&gt;"";VLOOKUP('Locations-Stops'!I3998;Regions!F2:G300;2;FALSE);"0")&amp;","&amp;IF('Locations-Stops'!J3998&lt;&gt;"";VLOOKUP('Locations-Stops'!J3998;Regions!I2:J300;2;FALSE);"0")&amp;",'"&amp;IF('Locations-Stops'!K3998&lt;&gt;"";SUBSTITUTE('Locations-Stops'!K3998;"'";"\'");"")&amp;"','"&amp;IF('Locations-Stops'!L3998&lt;&gt;"";'Locations-Stops'!L3998;"")&amp;"','"&amp;IF('Locations-Stops'!M3998&lt;&gt;"";'Locations-Stops'!M3998;"")&amp;"','"&amp;IF('Locations-Stops'!N3998&lt;&gt;"";'Locations-Stops'!N3998;"")&amp;"', CURRENT_TIMESTAMP);"</v>
      </c>
    </row>
    <row r="3997" spans="3:6" x14ac:dyDescent="0.25">
      <c r="C3997" s="16">
        <v>3999</v>
      </c>
      <c r="D3997" s="16" t="s">
        <v>17780</v>
      </c>
      <c r="E3997" s="16" t="s">
        <v>4333</v>
      </c>
      <c r="F3997" s="16" t="str">
        <f t="shared" si="62"/>
        <v>"INSERT INTO `locations` (`id`, `name`, `latitude`, `longitude`, `province`, `region_1`, `region_2`, `region_3`, `street`, `number`, `postal`, `img`, `last_modified`) VALUES (NULL,'"&amp;SUBSTITUTE('Locations-Stops'!F3999;"'";"\'")&amp;"',"&amp;IF('Locations-Stops'!D3999&lt;&gt;"";LEFT('Locations-Stops'!D3999;2)&amp;"."&amp;RIGHT('Locations-Stops'!D3999;LEN('Locations-Stops'!D3999)-2);"0")&amp;","&amp;IF('Locations-Stops'!E3999&lt;&gt;"";LEFT('Locations-Stops'!E3999;1)&amp;"."&amp;RIGHT('Locations-Stops'!E3999;LEN('Locations-Stops'!E3999)-1);"0")&amp;","&amp;IF('Locations-Stops'!G3999&lt;&gt;"";VLOOKUP('Locations-Stops'!G3999;Regions!A2:B300;2;FALSE);"0")&amp;","&amp;IF('Locations-Stops'!H3999&lt;&gt;"";VLOOKUP('Locations-Stops'!H3999;Regions!C2:D300;2;FALSE);"0")&amp;","&amp;IF('Locations-Stops'!I3999&lt;&gt;"";VLOOKUP('Locations-Stops'!I3999;Regions!F2:G300;2;FALSE);"0")&amp;","&amp;IF('Locations-Stops'!J3999&lt;&gt;"";VLOOKUP('Locations-Stops'!J3999;Regions!I2:J300;2;FALSE);"0")&amp;",'"&amp;IF('Locations-Stops'!K3999&lt;&gt;"";SUBSTITUTE('Locations-Stops'!K3999;"'";"\'");"")&amp;"','"&amp;IF('Locations-Stops'!L3999&lt;&gt;"";'Locations-Stops'!L3999;"")&amp;"','"&amp;IF('Locations-Stops'!M3999&lt;&gt;"";'Locations-Stops'!M3999;"")&amp;"','"&amp;IF('Locations-Stops'!N3999&lt;&gt;"";'Locations-Stops'!N3999;"")&amp;"', CURRENT_TIMESTAMP);"</v>
      </c>
    </row>
    <row r="3998" spans="3:6" x14ac:dyDescent="0.25">
      <c r="C3998" s="16">
        <v>4000</v>
      </c>
      <c r="D3998" s="16" t="s">
        <v>17780</v>
      </c>
      <c r="E3998" s="16" t="s">
        <v>4333</v>
      </c>
      <c r="F3998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4000;"'";"\'")&amp;"',"&amp;IF('Locations-Stops'!D4000&lt;&gt;"";LEFT('Locations-Stops'!D4000;2)&amp;"."&amp;RIGHT('Locations-Stops'!D4000;LEN('Locations-Stops'!D4000)-2);"0")&amp;","&amp;IF('Locations-Stops'!E4000&lt;&gt;"";LEFT('Locations-Stops'!E4000;1)&amp;"."&amp;RIGHT('Locations-Stops'!E4000;LEN('Locations-Stops'!E4000)-1);"0")&amp;","&amp;IF('Locations-Stops'!G4000&lt;&gt;"";VLOOKUP('Locations-Stops'!G4000;Regions!A2:B300;2;FALSE);"0")&amp;","&amp;IF('Locations-Stops'!H4000&lt;&gt;"";VLOOKUP('Locations-Stops'!H4000;Regions!C2:D300;2;FALSE);"0")&amp;","&amp;IF('Locations-Stops'!I4000&lt;&gt;"";VLOOKUP('Locations-Stops'!I4000;Regions!F2:G300;2;FALSE);"0")&amp;","&amp;IF('Locations-Stops'!J4000&lt;&gt;"";VLOOKUP('Locations-Stops'!J4000;Regions!I2:J300;2;FALSE);"0")&amp;",'"&amp;IF('Locations-Stops'!K4000&lt;&gt;"";SUBSTITUTE('Locations-Stops'!K4000;"'";"\'");"")&amp;"','"&amp;IF('Locations-Stops'!L4000&lt;&gt;"";'Locations-Stops'!L4000;"")&amp;"','"&amp;IF('Locations-Stops'!M4000&lt;&gt;"";'Locations-Stops'!M4000;"")&amp;"','"&amp;IF('Locations-Stops'!N4000&lt;&gt;"";'Locations-Stops'!N4000;"")&amp;"', CURRENT_TIMESTAMP);"</v>
      </c>
    </row>
    <row r="3999" spans="3:6" x14ac:dyDescent="0.25">
      <c r="C3999" s="16">
        <v>4001</v>
      </c>
      <c r="D3999" s="16" t="s">
        <v>17780</v>
      </c>
      <c r="E3999" s="16" t="s">
        <v>4333</v>
      </c>
      <c r="F3999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4001;"'";"\'")&amp;"',"&amp;IF('Locations-Stops'!D4001&lt;&gt;"";LEFT('Locations-Stops'!D4001;2)&amp;"."&amp;RIGHT('Locations-Stops'!D4001;LEN('Locations-Stops'!D4001)-2);"0")&amp;","&amp;IF('Locations-Stops'!E4001&lt;&gt;"";LEFT('Locations-Stops'!E4001;1)&amp;"."&amp;RIGHT('Locations-Stops'!E4001;LEN('Locations-Stops'!E4001)-1);"0")&amp;","&amp;IF('Locations-Stops'!G4001&lt;&gt;"";VLOOKUP('Locations-Stops'!G4001;Regions!A2:B300;2;FALSE);"0")&amp;","&amp;IF('Locations-Stops'!H4001&lt;&gt;"";VLOOKUP('Locations-Stops'!H4001;Regions!C2:D300;2;FALSE);"0")&amp;","&amp;IF('Locations-Stops'!I4001&lt;&gt;"";VLOOKUP('Locations-Stops'!I4001;Regions!F2:G300;2;FALSE);"0")&amp;","&amp;IF('Locations-Stops'!J4001&lt;&gt;"";VLOOKUP('Locations-Stops'!J4001;Regions!I2:J300;2;FALSE);"0")&amp;",'"&amp;IF('Locations-Stops'!K4001&lt;&gt;"";SUBSTITUTE('Locations-Stops'!K4001;"'";"\'");"")&amp;"','"&amp;IF('Locations-Stops'!L4001&lt;&gt;"";'Locations-Stops'!L4001;"")&amp;"','"&amp;IF('Locations-Stops'!M4001&lt;&gt;"";'Locations-Stops'!M4001;"")&amp;"','"&amp;IF('Locations-Stops'!N4001&lt;&gt;"";'Locations-Stops'!N4001;"")&amp;"', CURRENT_TIMESTAMP);"</v>
      </c>
    </row>
    <row r="4000" spans="3:6" x14ac:dyDescent="0.25">
      <c r="C4000" s="16">
        <v>4002</v>
      </c>
      <c r="D4000" s="16" t="s">
        <v>17780</v>
      </c>
      <c r="E4000" s="16" t="s">
        <v>4333</v>
      </c>
      <c r="F4000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4002;"'";"\'")&amp;"',"&amp;IF('Locations-Stops'!D4002&lt;&gt;"";LEFT('Locations-Stops'!D4002;2)&amp;"."&amp;RIGHT('Locations-Stops'!D4002;LEN('Locations-Stops'!D4002)-2);"0")&amp;","&amp;IF('Locations-Stops'!E4002&lt;&gt;"";LEFT('Locations-Stops'!E4002;1)&amp;"."&amp;RIGHT('Locations-Stops'!E4002;LEN('Locations-Stops'!E4002)-1);"0")&amp;","&amp;IF('Locations-Stops'!G4002&lt;&gt;"";VLOOKUP('Locations-Stops'!G4002;Regions!A2:B300;2;FALSE);"0")&amp;","&amp;IF('Locations-Stops'!H4002&lt;&gt;"";VLOOKUP('Locations-Stops'!H4002;Regions!C2:D300;2;FALSE);"0")&amp;","&amp;IF('Locations-Stops'!I4002&lt;&gt;"";VLOOKUP('Locations-Stops'!I4002;Regions!F2:G300;2;FALSE);"0")&amp;","&amp;IF('Locations-Stops'!J4002&lt;&gt;"";VLOOKUP('Locations-Stops'!J4002;Regions!I2:J300;2;FALSE);"0")&amp;",'"&amp;IF('Locations-Stops'!K4002&lt;&gt;"";SUBSTITUTE('Locations-Stops'!K4002;"'";"\'");"")&amp;"','"&amp;IF('Locations-Stops'!L4002&lt;&gt;"";'Locations-Stops'!L4002;"")&amp;"','"&amp;IF('Locations-Stops'!M4002&lt;&gt;"";'Locations-Stops'!M4002;"")&amp;"','"&amp;IF('Locations-Stops'!N4002&lt;&gt;"";'Locations-Stops'!N4002;"")&amp;"', CURRENT_TIMESTAMP);"</v>
      </c>
    </row>
    <row r="4001" spans="3:6" x14ac:dyDescent="0.25">
      <c r="C4001" s="16">
        <v>4003</v>
      </c>
      <c r="D4001" s="16" t="s">
        <v>17780</v>
      </c>
      <c r="E4001" s="16" t="s">
        <v>4333</v>
      </c>
      <c r="F4001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4003;"'";"\'")&amp;"',"&amp;IF('Locations-Stops'!D4003&lt;&gt;"";LEFT('Locations-Stops'!D4003;2)&amp;"."&amp;RIGHT('Locations-Stops'!D4003;LEN('Locations-Stops'!D4003)-2);"0")&amp;","&amp;IF('Locations-Stops'!E4003&lt;&gt;"";LEFT('Locations-Stops'!E4003;1)&amp;"."&amp;RIGHT('Locations-Stops'!E4003;LEN('Locations-Stops'!E4003)-1);"0")&amp;","&amp;IF('Locations-Stops'!G4003&lt;&gt;"";VLOOKUP('Locations-Stops'!G4003;Regions!A2:B300;2;FALSE);"0")&amp;","&amp;IF('Locations-Stops'!H4003&lt;&gt;"";VLOOKUP('Locations-Stops'!H4003;Regions!C2:D300;2;FALSE);"0")&amp;","&amp;IF('Locations-Stops'!I4003&lt;&gt;"";VLOOKUP('Locations-Stops'!I4003;Regions!F2:G300;2;FALSE);"0")&amp;","&amp;IF('Locations-Stops'!J4003&lt;&gt;"";VLOOKUP('Locations-Stops'!J4003;Regions!I2:J300;2;FALSE);"0")&amp;",'"&amp;IF('Locations-Stops'!K4003&lt;&gt;"";SUBSTITUTE('Locations-Stops'!K4003;"'";"\'");"")&amp;"','"&amp;IF('Locations-Stops'!L4003&lt;&gt;"";'Locations-Stops'!L4003;"")&amp;"','"&amp;IF('Locations-Stops'!M4003&lt;&gt;"";'Locations-Stops'!M4003;"")&amp;"','"&amp;IF('Locations-Stops'!N4003&lt;&gt;"";'Locations-Stops'!N4003;"")&amp;"', CURRENT_TIMESTAMP);"</v>
      </c>
    </row>
    <row r="4002" spans="3:6" x14ac:dyDescent="0.25">
      <c r="C4002" s="16">
        <v>4004</v>
      </c>
      <c r="D4002" s="16" t="s">
        <v>17780</v>
      </c>
      <c r="E4002" s="16" t="s">
        <v>4333</v>
      </c>
      <c r="F4002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4004;"'";"\'")&amp;"',"&amp;IF('Locations-Stops'!D4004&lt;&gt;"";LEFT('Locations-Stops'!D4004;2)&amp;"."&amp;RIGHT('Locations-Stops'!D4004;LEN('Locations-Stops'!D4004)-2);"0")&amp;","&amp;IF('Locations-Stops'!E4004&lt;&gt;"";LEFT('Locations-Stops'!E4004;1)&amp;"."&amp;RIGHT('Locations-Stops'!E4004;LEN('Locations-Stops'!E4004)-1);"0")&amp;","&amp;IF('Locations-Stops'!G4004&lt;&gt;"";VLOOKUP('Locations-Stops'!G4004;Regions!A2:B300;2;FALSE);"0")&amp;","&amp;IF('Locations-Stops'!H4004&lt;&gt;"";VLOOKUP('Locations-Stops'!H4004;Regions!C2:D300;2;FALSE);"0")&amp;","&amp;IF('Locations-Stops'!I4004&lt;&gt;"";VLOOKUP('Locations-Stops'!I4004;Regions!F2:G300;2;FALSE);"0")&amp;","&amp;IF('Locations-Stops'!J4004&lt;&gt;"";VLOOKUP('Locations-Stops'!J4004;Regions!I2:J300;2;FALSE);"0")&amp;",'"&amp;IF('Locations-Stops'!K4004&lt;&gt;"";SUBSTITUTE('Locations-Stops'!K4004;"'";"\'");"")&amp;"','"&amp;IF('Locations-Stops'!L4004&lt;&gt;"";'Locations-Stops'!L4004;"")&amp;"','"&amp;IF('Locations-Stops'!M4004&lt;&gt;"";'Locations-Stops'!M4004;"")&amp;"','"&amp;IF('Locations-Stops'!N4004&lt;&gt;"";'Locations-Stops'!N4004;"")&amp;"', CURRENT_TIMESTAMP);"</v>
      </c>
    </row>
    <row r="4003" spans="3:6" x14ac:dyDescent="0.25">
      <c r="C4003" s="16">
        <v>4005</v>
      </c>
      <c r="D4003" s="16" t="s">
        <v>17780</v>
      </c>
      <c r="E4003" s="16" t="s">
        <v>4333</v>
      </c>
      <c r="F4003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4005;"'";"\'")&amp;"',"&amp;IF('Locations-Stops'!D4005&lt;&gt;"";LEFT('Locations-Stops'!D4005;2)&amp;"."&amp;RIGHT('Locations-Stops'!D4005;LEN('Locations-Stops'!D4005)-2);"0")&amp;","&amp;IF('Locations-Stops'!E4005&lt;&gt;"";LEFT('Locations-Stops'!E4005;1)&amp;"."&amp;RIGHT('Locations-Stops'!E4005;LEN('Locations-Stops'!E4005)-1);"0")&amp;","&amp;IF('Locations-Stops'!G4005&lt;&gt;"";VLOOKUP('Locations-Stops'!G4005;Regions!A2:B300;2;FALSE);"0")&amp;","&amp;IF('Locations-Stops'!H4005&lt;&gt;"";VLOOKUP('Locations-Stops'!H4005;Regions!C2:D300;2;FALSE);"0")&amp;","&amp;IF('Locations-Stops'!I4005&lt;&gt;"";VLOOKUP('Locations-Stops'!I4005;Regions!F2:G300;2;FALSE);"0")&amp;","&amp;IF('Locations-Stops'!J4005&lt;&gt;"";VLOOKUP('Locations-Stops'!J4005;Regions!I2:J300;2;FALSE);"0")&amp;",'"&amp;IF('Locations-Stops'!K4005&lt;&gt;"";SUBSTITUTE('Locations-Stops'!K4005;"'";"\'");"")&amp;"','"&amp;IF('Locations-Stops'!L4005&lt;&gt;"";'Locations-Stops'!L4005;"")&amp;"','"&amp;IF('Locations-Stops'!M4005&lt;&gt;"";'Locations-Stops'!M4005;"")&amp;"','"&amp;IF('Locations-Stops'!N4005&lt;&gt;"";'Locations-Stops'!N4005;"")&amp;"', CURRENT_TIMESTAMP);"</v>
      </c>
    </row>
    <row r="4004" spans="3:6" x14ac:dyDescent="0.25">
      <c r="C4004" s="16">
        <v>4006</v>
      </c>
      <c r="D4004" s="16" t="s">
        <v>17780</v>
      </c>
      <c r="E4004" s="16" t="s">
        <v>4333</v>
      </c>
      <c r="F4004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4006;"'";"\'")&amp;"',"&amp;IF('Locations-Stops'!D4006&lt;&gt;"";LEFT('Locations-Stops'!D4006;2)&amp;"."&amp;RIGHT('Locations-Stops'!D4006;LEN('Locations-Stops'!D4006)-2);"0")&amp;","&amp;IF('Locations-Stops'!E4006&lt;&gt;"";LEFT('Locations-Stops'!E4006;1)&amp;"."&amp;RIGHT('Locations-Stops'!E4006;LEN('Locations-Stops'!E4006)-1);"0")&amp;","&amp;IF('Locations-Stops'!G4006&lt;&gt;"";VLOOKUP('Locations-Stops'!G4006;Regions!A2:B300;2;FALSE);"0")&amp;","&amp;IF('Locations-Stops'!H4006&lt;&gt;"";VLOOKUP('Locations-Stops'!H4006;Regions!C2:D300;2;FALSE);"0")&amp;","&amp;IF('Locations-Stops'!I4006&lt;&gt;"";VLOOKUP('Locations-Stops'!I4006;Regions!F2:G300;2;FALSE);"0")&amp;","&amp;IF('Locations-Stops'!J4006&lt;&gt;"";VLOOKUP('Locations-Stops'!J4006;Regions!I2:J300;2;FALSE);"0")&amp;",'"&amp;IF('Locations-Stops'!K4006&lt;&gt;"";SUBSTITUTE('Locations-Stops'!K4006;"'";"\'");"")&amp;"','"&amp;IF('Locations-Stops'!L4006&lt;&gt;"";'Locations-Stops'!L4006;"")&amp;"','"&amp;IF('Locations-Stops'!M4006&lt;&gt;"";'Locations-Stops'!M4006;"")&amp;"','"&amp;IF('Locations-Stops'!N4006&lt;&gt;"";'Locations-Stops'!N4006;"")&amp;"', CURRENT_TIMESTAMP);"</v>
      </c>
    </row>
    <row r="4005" spans="3:6" x14ac:dyDescent="0.25">
      <c r="C4005" s="16">
        <v>4007</v>
      </c>
      <c r="D4005" s="16" t="s">
        <v>17780</v>
      </c>
      <c r="E4005" s="16" t="s">
        <v>4333</v>
      </c>
      <c r="F4005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4007;"'";"\'")&amp;"',"&amp;IF('Locations-Stops'!D4007&lt;&gt;"";LEFT('Locations-Stops'!D4007;2)&amp;"."&amp;RIGHT('Locations-Stops'!D4007;LEN('Locations-Stops'!D4007)-2);"0")&amp;","&amp;IF('Locations-Stops'!E4007&lt;&gt;"";LEFT('Locations-Stops'!E4007;1)&amp;"."&amp;RIGHT('Locations-Stops'!E4007;LEN('Locations-Stops'!E4007)-1);"0")&amp;","&amp;IF('Locations-Stops'!G4007&lt;&gt;"";VLOOKUP('Locations-Stops'!G4007;Regions!A2:B300;2;FALSE);"0")&amp;","&amp;IF('Locations-Stops'!H4007&lt;&gt;"";VLOOKUP('Locations-Stops'!H4007;Regions!C2:D300;2;FALSE);"0")&amp;","&amp;IF('Locations-Stops'!I4007&lt;&gt;"";VLOOKUP('Locations-Stops'!I4007;Regions!F2:G300;2;FALSE);"0")&amp;","&amp;IF('Locations-Stops'!J4007&lt;&gt;"";VLOOKUP('Locations-Stops'!J4007;Regions!I2:J300;2;FALSE);"0")&amp;",'"&amp;IF('Locations-Stops'!K4007&lt;&gt;"";SUBSTITUTE('Locations-Stops'!K4007;"'";"\'");"")&amp;"','"&amp;IF('Locations-Stops'!L4007&lt;&gt;"";'Locations-Stops'!L4007;"")&amp;"','"&amp;IF('Locations-Stops'!M4007&lt;&gt;"";'Locations-Stops'!M4007;"")&amp;"','"&amp;IF('Locations-Stops'!N4007&lt;&gt;"";'Locations-Stops'!N4007;"")&amp;"', CURRENT_TIMESTAMP);"</v>
      </c>
    </row>
    <row r="4006" spans="3:6" x14ac:dyDescent="0.25">
      <c r="C4006" s="16">
        <v>4008</v>
      </c>
      <c r="D4006" s="16" t="s">
        <v>17780</v>
      </c>
      <c r="E4006" s="16" t="s">
        <v>4333</v>
      </c>
      <c r="F4006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4008;"'";"\'")&amp;"',"&amp;IF('Locations-Stops'!D4008&lt;&gt;"";LEFT('Locations-Stops'!D4008;2)&amp;"."&amp;RIGHT('Locations-Stops'!D4008;LEN('Locations-Stops'!D4008)-2);"0")&amp;","&amp;IF('Locations-Stops'!E4008&lt;&gt;"";LEFT('Locations-Stops'!E4008;1)&amp;"."&amp;RIGHT('Locations-Stops'!E4008;LEN('Locations-Stops'!E4008)-1);"0")&amp;","&amp;IF('Locations-Stops'!G4008&lt;&gt;"";VLOOKUP('Locations-Stops'!G4008;Regions!A2:B300;2;FALSE);"0")&amp;","&amp;IF('Locations-Stops'!H4008&lt;&gt;"";VLOOKUP('Locations-Stops'!H4008;Regions!C2:D300;2;FALSE);"0")&amp;","&amp;IF('Locations-Stops'!I4008&lt;&gt;"";VLOOKUP('Locations-Stops'!I4008;Regions!F2:G300;2;FALSE);"0")&amp;","&amp;IF('Locations-Stops'!J4008&lt;&gt;"";VLOOKUP('Locations-Stops'!J4008;Regions!I2:J300;2;FALSE);"0")&amp;",'"&amp;IF('Locations-Stops'!K4008&lt;&gt;"";SUBSTITUTE('Locations-Stops'!K4008;"'";"\'");"")&amp;"','"&amp;IF('Locations-Stops'!L4008&lt;&gt;"";'Locations-Stops'!L4008;"")&amp;"','"&amp;IF('Locations-Stops'!M4008&lt;&gt;"";'Locations-Stops'!M4008;"")&amp;"','"&amp;IF('Locations-Stops'!N4008&lt;&gt;"";'Locations-Stops'!N4008;"")&amp;"', CURRENT_TIMESTAMP);"</v>
      </c>
    </row>
    <row r="4007" spans="3:6" x14ac:dyDescent="0.25">
      <c r="C4007" s="16">
        <v>4009</v>
      </c>
      <c r="D4007" s="16" t="s">
        <v>17780</v>
      </c>
      <c r="E4007" s="16" t="s">
        <v>4333</v>
      </c>
      <c r="F4007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4009;"'";"\'")&amp;"',"&amp;IF('Locations-Stops'!D4009&lt;&gt;"";LEFT('Locations-Stops'!D4009;2)&amp;"."&amp;RIGHT('Locations-Stops'!D4009;LEN('Locations-Stops'!D4009)-2);"0")&amp;","&amp;IF('Locations-Stops'!E4009&lt;&gt;"";LEFT('Locations-Stops'!E4009;1)&amp;"."&amp;RIGHT('Locations-Stops'!E4009;LEN('Locations-Stops'!E4009)-1);"0")&amp;","&amp;IF('Locations-Stops'!G4009&lt;&gt;"";VLOOKUP('Locations-Stops'!G4009;Regions!A2:B300;2;FALSE);"0")&amp;","&amp;IF('Locations-Stops'!H4009&lt;&gt;"";VLOOKUP('Locations-Stops'!H4009;Regions!C2:D300;2;FALSE);"0")&amp;","&amp;IF('Locations-Stops'!I4009&lt;&gt;"";VLOOKUP('Locations-Stops'!I4009;Regions!F2:G300;2;FALSE);"0")&amp;","&amp;IF('Locations-Stops'!J4009&lt;&gt;"";VLOOKUP('Locations-Stops'!J4009;Regions!I2:J300;2;FALSE);"0")&amp;",'"&amp;IF('Locations-Stops'!K4009&lt;&gt;"";SUBSTITUTE('Locations-Stops'!K4009;"'";"\'");"")&amp;"','"&amp;IF('Locations-Stops'!L4009&lt;&gt;"";'Locations-Stops'!L4009;"")&amp;"','"&amp;IF('Locations-Stops'!M4009&lt;&gt;"";'Locations-Stops'!M4009;"")&amp;"','"&amp;IF('Locations-Stops'!N4009&lt;&gt;"";'Locations-Stops'!N4009;"")&amp;"', CURRENT_TIMESTAMP);"</v>
      </c>
    </row>
    <row r="4008" spans="3:6" x14ac:dyDescent="0.25">
      <c r="C4008" s="16">
        <v>4010</v>
      </c>
      <c r="D4008" s="16" t="s">
        <v>17780</v>
      </c>
      <c r="E4008" s="16" t="s">
        <v>4333</v>
      </c>
      <c r="F4008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4010;"'";"\'")&amp;"',"&amp;IF('Locations-Stops'!D4010&lt;&gt;"";LEFT('Locations-Stops'!D4010;2)&amp;"."&amp;RIGHT('Locations-Stops'!D4010;LEN('Locations-Stops'!D4010)-2);"0")&amp;","&amp;IF('Locations-Stops'!E4010&lt;&gt;"";LEFT('Locations-Stops'!E4010;1)&amp;"."&amp;RIGHT('Locations-Stops'!E4010;LEN('Locations-Stops'!E4010)-1);"0")&amp;","&amp;IF('Locations-Stops'!G4010&lt;&gt;"";VLOOKUP('Locations-Stops'!G4010;Regions!A2:B300;2;FALSE);"0")&amp;","&amp;IF('Locations-Stops'!H4010&lt;&gt;"";VLOOKUP('Locations-Stops'!H4010;Regions!C2:D300;2;FALSE);"0")&amp;","&amp;IF('Locations-Stops'!I4010&lt;&gt;"";VLOOKUP('Locations-Stops'!I4010;Regions!F2:G300;2;FALSE);"0")&amp;","&amp;IF('Locations-Stops'!J4010&lt;&gt;"";VLOOKUP('Locations-Stops'!J4010;Regions!I2:J300;2;FALSE);"0")&amp;",'"&amp;IF('Locations-Stops'!K4010&lt;&gt;"";SUBSTITUTE('Locations-Stops'!K4010;"'";"\'");"")&amp;"','"&amp;IF('Locations-Stops'!L4010&lt;&gt;"";'Locations-Stops'!L4010;"")&amp;"','"&amp;IF('Locations-Stops'!M4010&lt;&gt;"";'Locations-Stops'!M4010;"")&amp;"','"&amp;IF('Locations-Stops'!N4010&lt;&gt;"";'Locations-Stops'!N4010;"")&amp;"', CURRENT_TIMESTAMP);"</v>
      </c>
    </row>
    <row r="4009" spans="3:6" x14ac:dyDescent="0.25">
      <c r="C4009" s="16">
        <v>4011</v>
      </c>
      <c r="D4009" s="16" t="s">
        <v>17780</v>
      </c>
      <c r="E4009" s="16" t="s">
        <v>4333</v>
      </c>
      <c r="F4009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4011;"'";"\'")&amp;"',"&amp;IF('Locations-Stops'!D4011&lt;&gt;"";LEFT('Locations-Stops'!D4011;2)&amp;"."&amp;RIGHT('Locations-Stops'!D4011;LEN('Locations-Stops'!D4011)-2);"0")&amp;","&amp;IF('Locations-Stops'!E4011&lt;&gt;"";LEFT('Locations-Stops'!E4011;1)&amp;"."&amp;RIGHT('Locations-Stops'!E4011;LEN('Locations-Stops'!E4011)-1);"0")&amp;","&amp;IF('Locations-Stops'!G4011&lt;&gt;"";VLOOKUP('Locations-Stops'!G4011;Regions!A2:B300;2;FALSE);"0")&amp;","&amp;IF('Locations-Stops'!H4011&lt;&gt;"";VLOOKUP('Locations-Stops'!H4011;Regions!C2:D300;2;FALSE);"0")&amp;","&amp;IF('Locations-Stops'!I4011&lt;&gt;"";VLOOKUP('Locations-Stops'!I4011;Regions!F2:G300;2;FALSE);"0")&amp;","&amp;IF('Locations-Stops'!J4011&lt;&gt;"";VLOOKUP('Locations-Stops'!J4011;Regions!I2:J300;2;FALSE);"0")&amp;",'"&amp;IF('Locations-Stops'!K4011&lt;&gt;"";SUBSTITUTE('Locations-Stops'!K4011;"'";"\'");"")&amp;"','"&amp;IF('Locations-Stops'!L4011&lt;&gt;"";'Locations-Stops'!L4011;"")&amp;"','"&amp;IF('Locations-Stops'!M4011&lt;&gt;"";'Locations-Stops'!M4011;"")&amp;"','"&amp;IF('Locations-Stops'!N4011&lt;&gt;"";'Locations-Stops'!N4011;"")&amp;"', CURRENT_TIMESTAMP);"</v>
      </c>
    </row>
    <row r="4010" spans="3:6" x14ac:dyDescent="0.25">
      <c r="C4010" s="16">
        <v>4012</v>
      </c>
      <c r="D4010" s="16" t="s">
        <v>17780</v>
      </c>
      <c r="E4010" s="16" t="s">
        <v>4333</v>
      </c>
      <c r="F4010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4012;"'";"\'")&amp;"',"&amp;IF('Locations-Stops'!D4012&lt;&gt;"";LEFT('Locations-Stops'!D4012;2)&amp;"."&amp;RIGHT('Locations-Stops'!D4012;LEN('Locations-Stops'!D4012)-2);"0")&amp;","&amp;IF('Locations-Stops'!E4012&lt;&gt;"";LEFT('Locations-Stops'!E4012;1)&amp;"."&amp;RIGHT('Locations-Stops'!E4012;LEN('Locations-Stops'!E4012)-1);"0")&amp;","&amp;IF('Locations-Stops'!G4012&lt;&gt;"";VLOOKUP('Locations-Stops'!G4012;Regions!A2:B300;2;FALSE);"0")&amp;","&amp;IF('Locations-Stops'!H4012&lt;&gt;"";VLOOKUP('Locations-Stops'!H4012;Regions!C2:D300;2;FALSE);"0")&amp;","&amp;IF('Locations-Stops'!I4012&lt;&gt;"";VLOOKUP('Locations-Stops'!I4012;Regions!F2:G300;2;FALSE);"0")&amp;","&amp;IF('Locations-Stops'!J4012&lt;&gt;"";VLOOKUP('Locations-Stops'!J4012;Regions!I2:J300;2;FALSE);"0")&amp;",'"&amp;IF('Locations-Stops'!K4012&lt;&gt;"";SUBSTITUTE('Locations-Stops'!K4012;"'";"\'");"")&amp;"','"&amp;IF('Locations-Stops'!L4012&lt;&gt;"";'Locations-Stops'!L4012;"")&amp;"','"&amp;IF('Locations-Stops'!M4012&lt;&gt;"";'Locations-Stops'!M4012;"")&amp;"','"&amp;IF('Locations-Stops'!N4012&lt;&gt;"";'Locations-Stops'!N4012;"")&amp;"', CURRENT_TIMESTAMP);"</v>
      </c>
    </row>
    <row r="4011" spans="3:6" x14ac:dyDescent="0.25">
      <c r="C4011" s="16">
        <v>4013</v>
      </c>
      <c r="D4011" s="16" t="s">
        <v>17780</v>
      </c>
      <c r="E4011" s="16" t="s">
        <v>4333</v>
      </c>
      <c r="F4011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4013;"'";"\'")&amp;"',"&amp;IF('Locations-Stops'!D4013&lt;&gt;"";LEFT('Locations-Stops'!D4013;2)&amp;"."&amp;RIGHT('Locations-Stops'!D4013;LEN('Locations-Stops'!D4013)-2);"0")&amp;","&amp;IF('Locations-Stops'!E4013&lt;&gt;"";LEFT('Locations-Stops'!E4013;1)&amp;"."&amp;RIGHT('Locations-Stops'!E4013;LEN('Locations-Stops'!E4013)-1);"0")&amp;","&amp;IF('Locations-Stops'!G4013&lt;&gt;"";VLOOKUP('Locations-Stops'!G4013;Regions!A2:B300;2;FALSE);"0")&amp;","&amp;IF('Locations-Stops'!H4013&lt;&gt;"";VLOOKUP('Locations-Stops'!H4013;Regions!C2:D300;2;FALSE);"0")&amp;","&amp;IF('Locations-Stops'!I4013&lt;&gt;"";VLOOKUP('Locations-Stops'!I4013;Regions!F2:G300;2;FALSE);"0")&amp;","&amp;IF('Locations-Stops'!J4013&lt;&gt;"";VLOOKUP('Locations-Stops'!J4013;Regions!I2:J300;2;FALSE);"0")&amp;",'"&amp;IF('Locations-Stops'!K4013&lt;&gt;"";SUBSTITUTE('Locations-Stops'!K4013;"'";"\'");"")&amp;"','"&amp;IF('Locations-Stops'!L4013&lt;&gt;"";'Locations-Stops'!L4013;"")&amp;"','"&amp;IF('Locations-Stops'!M4013&lt;&gt;"";'Locations-Stops'!M4013;"")&amp;"','"&amp;IF('Locations-Stops'!N4013&lt;&gt;"";'Locations-Stops'!N4013;"")&amp;"', CURRENT_TIMESTAMP);"</v>
      </c>
    </row>
    <row r="4012" spans="3:6" x14ac:dyDescent="0.25">
      <c r="C4012" s="16">
        <v>4014</v>
      </c>
      <c r="D4012" s="16" t="s">
        <v>17780</v>
      </c>
      <c r="E4012" s="16" t="s">
        <v>4333</v>
      </c>
      <c r="F4012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4014;"'";"\'")&amp;"',"&amp;IF('Locations-Stops'!D4014&lt;&gt;"";LEFT('Locations-Stops'!D4014;2)&amp;"."&amp;RIGHT('Locations-Stops'!D4014;LEN('Locations-Stops'!D4014)-2);"0")&amp;","&amp;IF('Locations-Stops'!E4014&lt;&gt;"";LEFT('Locations-Stops'!E4014;1)&amp;"."&amp;RIGHT('Locations-Stops'!E4014;LEN('Locations-Stops'!E4014)-1);"0")&amp;","&amp;IF('Locations-Stops'!G4014&lt;&gt;"";VLOOKUP('Locations-Stops'!G4014;Regions!A2:B300;2;FALSE);"0")&amp;","&amp;IF('Locations-Stops'!H4014&lt;&gt;"";VLOOKUP('Locations-Stops'!H4014;Regions!C2:D300;2;FALSE);"0")&amp;","&amp;IF('Locations-Stops'!I4014&lt;&gt;"";VLOOKUP('Locations-Stops'!I4014;Regions!F2:G300;2;FALSE);"0")&amp;","&amp;IF('Locations-Stops'!J4014&lt;&gt;"";VLOOKUP('Locations-Stops'!J4014;Regions!I2:J300;2;FALSE);"0")&amp;",'"&amp;IF('Locations-Stops'!K4014&lt;&gt;"";SUBSTITUTE('Locations-Stops'!K4014;"'";"\'");"")&amp;"','"&amp;IF('Locations-Stops'!L4014&lt;&gt;"";'Locations-Stops'!L4014;"")&amp;"','"&amp;IF('Locations-Stops'!M4014&lt;&gt;"";'Locations-Stops'!M4014;"")&amp;"','"&amp;IF('Locations-Stops'!N4014&lt;&gt;"";'Locations-Stops'!N4014;"")&amp;"', CURRENT_TIMESTAMP);"</v>
      </c>
    </row>
    <row r="4013" spans="3:6" x14ac:dyDescent="0.25">
      <c r="C4013" s="16">
        <v>4015</v>
      </c>
      <c r="D4013" s="16" t="s">
        <v>17780</v>
      </c>
      <c r="E4013" s="16" t="s">
        <v>4333</v>
      </c>
      <c r="F4013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4015;"'";"\'")&amp;"',"&amp;IF('Locations-Stops'!D4015&lt;&gt;"";LEFT('Locations-Stops'!D4015;2)&amp;"."&amp;RIGHT('Locations-Stops'!D4015;LEN('Locations-Stops'!D4015)-2);"0")&amp;","&amp;IF('Locations-Stops'!E4015&lt;&gt;"";LEFT('Locations-Stops'!E4015;1)&amp;"."&amp;RIGHT('Locations-Stops'!E4015;LEN('Locations-Stops'!E4015)-1);"0")&amp;","&amp;IF('Locations-Stops'!G4015&lt;&gt;"";VLOOKUP('Locations-Stops'!G4015;Regions!A2:B300;2;FALSE);"0")&amp;","&amp;IF('Locations-Stops'!H4015&lt;&gt;"";VLOOKUP('Locations-Stops'!H4015;Regions!C2:D300;2;FALSE);"0")&amp;","&amp;IF('Locations-Stops'!I4015&lt;&gt;"";VLOOKUP('Locations-Stops'!I4015;Regions!F2:G300;2;FALSE);"0")&amp;","&amp;IF('Locations-Stops'!J4015&lt;&gt;"";VLOOKUP('Locations-Stops'!J4015;Regions!I2:J300;2;FALSE);"0")&amp;",'"&amp;IF('Locations-Stops'!K4015&lt;&gt;"";SUBSTITUTE('Locations-Stops'!K4015;"'";"\'");"")&amp;"','"&amp;IF('Locations-Stops'!L4015&lt;&gt;"";'Locations-Stops'!L4015;"")&amp;"','"&amp;IF('Locations-Stops'!M4015&lt;&gt;"";'Locations-Stops'!M4015;"")&amp;"','"&amp;IF('Locations-Stops'!N4015&lt;&gt;"";'Locations-Stops'!N4015;"")&amp;"', CURRENT_TIMESTAMP);"</v>
      </c>
    </row>
    <row r="4014" spans="3:6" x14ac:dyDescent="0.25">
      <c r="C4014" s="16">
        <v>4016</v>
      </c>
      <c r="D4014" s="16" t="s">
        <v>17780</v>
      </c>
      <c r="E4014" s="16" t="s">
        <v>4333</v>
      </c>
      <c r="F4014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4016;"'";"\'")&amp;"',"&amp;IF('Locations-Stops'!D4016&lt;&gt;"";LEFT('Locations-Stops'!D4016;2)&amp;"."&amp;RIGHT('Locations-Stops'!D4016;LEN('Locations-Stops'!D4016)-2);"0")&amp;","&amp;IF('Locations-Stops'!E4016&lt;&gt;"";LEFT('Locations-Stops'!E4016;1)&amp;"."&amp;RIGHT('Locations-Stops'!E4016;LEN('Locations-Stops'!E4016)-1);"0")&amp;","&amp;IF('Locations-Stops'!G4016&lt;&gt;"";VLOOKUP('Locations-Stops'!G4016;Regions!A2:B300;2;FALSE);"0")&amp;","&amp;IF('Locations-Stops'!H4016&lt;&gt;"";VLOOKUP('Locations-Stops'!H4016;Regions!C2:D300;2;FALSE);"0")&amp;","&amp;IF('Locations-Stops'!I4016&lt;&gt;"";VLOOKUP('Locations-Stops'!I4016;Regions!F2:G300;2;FALSE);"0")&amp;","&amp;IF('Locations-Stops'!J4016&lt;&gt;"";VLOOKUP('Locations-Stops'!J4016;Regions!I2:J300;2;FALSE);"0")&amp;",'"&amp;IF('Locations-Stops'!K4016&lt;&gt;"";SUBSTITUTE('Locations-Stops'!K4016;"'";"\'");"")&amp;"','"&amp;IF('Locations-Stops'!L4016&lt;&gt;"";'Locations-Stops'!L4016;"")&amp;"','"&amp;IF('Locations-Stops'!M4016&lt;&gt;"";'Locations-Stops'!M4016;"")&amp;"','"&amp;IF('Locations-Stops'!N4016&lt;&gt;"";'Locations-Stops'!N4016;"")&amp;"', CURRENT_TIMESTAMP);"</v>
      </c>
    </row>
    <row r="4015" spans="3:6" x14ac:dyDescent="0.25">
      <c r="C4015" s="16">
        <v>4017</v>
      </c>
      <c r="D4015" s="16" t="s">
        <v>17780</v>
      </c>
      <c r="E4015" s="16" t="s">
        <v>4333</v>
      </c>
      <c r="F4015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4017;"'";"\'")&amp;"',"&amp;IF('Locations-Stops'!D4017&lt;&gt;"";LEFT('Locations-Stops'!D4017;2)&amp;"."&amp;RIGHT('Locations-Stops'!D4017;LEN('Locations-Stops'!D4017)-2);"0")&amp;","&amp;IF('Locations-Stops'!E4017&lt;&gt;"";LEFT('Locations-Stops'!E4017;1)&amp;"."&amp;RIGHT('Locations-Stops'!E4017;LEN('Locations-Stops'!E4017)-1);"0")&amp;","&amp;IF('Locations-Stops'!G4017&lt;&gt;"";VLOOKUP('Locations-Stops'!G4017;Regions!A2:B300;2;FALSE);"0")&amp;","&amp;IF('Locations-Stops'!H4017&lt;&gt;"";VLOOKUP('Locations-Stops'!H4017;Regions!C2:D300;2;FALSE);"0")&amp;","&amp;IF('Locations-Stops'!I4017&lt;&gt;"";VLOOKUP('Locations-Stops'!I4017;Regions!F2:G300;2;FALSE);"0")&amp;","&amp;IF('Locations-Stops'!J4017&lt;&gt;"";VLOOKUP('Locations-Stops'!J4017;Regions!I2:J300;2;FALSE);"0")&amp;",'"&amp;IF('Locations-Stops'!K4017&lt;&gt;"";SUBSTITUTE('Locations-Stops'!K4017;"'";"\'");"")&amp;"','"&amp;IF('Locations-Stops'!L4017&lt;&gt;"";'Locations-Stops'!L4017;"")&amp;"','"&amp;IF('Locations-Stops'!M4017&lt;&gt;"";'Locations-Stops'!M4017;"")&amp;"','"&amp;IF('Locations-Stops'!N4017&lt;&gt;"";'Locations-Stops'!N4017;"")&amp;"', CURRENT_TIMESTAMP);"</v>
      </c>
    </row>
    <row r="4016" spans="3:6" x14ac:dyDescent="0.25">
      <c r="C4016" s="16">
        <v>4018</v>
      </c>
      <c r="D4016" s="16" t="s">
        <v>17780</v>
      </c>
      <c r="E4016" s="16" t="s">
        <v>4333</v>
      </c>
      <c r="F4016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4018;"'";"\'")&amp;"',"&amp;IF('Locations-Stops'!D4018&lt;&gt;"";LEFT('Locations-Stops'!D4018;2)&amp;"."&amp;RIGHT('Locations-Stops'!D4018;LEN('Locations-Stops'!D4018)-2);"0")&amp;","&amp;IF('Locations-Stops'!E4018&lt;&gt;"";LEFT('Locations-Stops'!E4018;1)&amp;"."&amp;RIGHT('Locations-Stops'!E4018;LEN('Locations-Stops'!E4018)-1);"0")&amp;","&amp;IF('Locations-Stops'!G4018&lt;&gt;"";VLOOKUP('Locations-Stops'!G4018;Regions!A2:B300;2;FALSE);"0")&amp;","&amp;IF('Locations-Stops'!H4018&lt;&gt;"";VLOOKUP('Locations-Stops'!H4018;Regions!C2:D300;2;FALSE);"0")&amp;","&amp;IF('Locations-Stops'!I4018&lt;&gt;"";VLOOKUP('Locations-Stops'!I4018;Regions!F2:G300;2;FALSE);"0")&amp;","&amp;IF('Locations-Stops'!J4018&lt;&gt;"";VLOOKUP('Locations-Stops'!J4018;Regions!I2:J300;2;FALSE);"0")&amp;",'"&amp;IF('Locations-Stops'!K4018&lt;&gt;"";SUBSTITUTE('Locations-Stops'!K4018;"'";"\'");"")&amp;"','"&amp;IF('Locations-Stops'!L4018&lt;&gt;"";'Locations-Stops'!L4018;"")&amp;"','"&amp;IF('Locations-Stops'!M4018&lt;&gt;"";'Locations-Stops'!M4018;"")&amp;"','"&amp;IF('Locations-Stops'!N4018&lt;&gt;"";'Locations-Stops'!N4018;"")&amp;"', CURRENT_TIMESTAMP);"</v>
      </c>
    </row>
    <row r="4017" spans="3:6" x14ac:dyDescent="0.25">
      <c r="C4017" s="16">
        <v>4019</v>
      </c>
      <c r="D4017" s="16" t="s">
        <v>17780</v>
      </c>
      <c r="E4017" s="16" t="s">
        <v>4333</v>
      </c>
      <c r="F4017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4019;"'";"\'")&amp;"',"&amp;IF('Locations-Stops'!D4019&lt;&gt;"";LEFT('Locations-Stops'!D4019;2)&amp;"."&amp;RIGHT('Locations-Stops'!D4019;LEN('Locations-Stops'!D4019)-2);"0")&amp;","&amp;IF('Locations-Stops'!E4019&lt;&gt;"";LEFT('Locations-Stops'!E4019;1)&amp;"."&amp;RIGHT('Locations-Stops'!E4019;LEN('Locations-Stops'!E4019)-1);"0")&amp;","&amp;IF('Locations-Stops'!G4019&lt;&gt;"";VLOOKUP('Locations-Stops'!G4019;Regions!A2:B300;2;FALSE);"0")&amp;","&amp;IF('Locations-Stops'!H4019&lt;&gt;"";VLOOKUP('Locations-Stops'!H4019;Regions!C2:D300;2;FALSE);"0")&amp;","&amp;IF('Locations-Stops'!I4019&lt;&gt;"";VLOOKUP('Locations-Stops'!I4019;Regions!F2:G300;2;FALSE);"0")&amp;","&amp;IF('Locations-Stops'!J4019&lt;&gt;"";VLOOKUP('Locations-Stops'!J4019;Regions!I2:J300;2;FALSE);"0")&amp;",'"&amp;IF('Locations-Stops'!K4019&lt;&gt;"";SUBSTITUTE('Locations-Stops'!K4019;"'";"\'");"")&amp;"','"&amp;IF('Locations-Stops'!L4019&lt;&gt;"";'Locations-Stops'!L4019;"")&amp;"','"&amp;IF('Locations-Stops'!M4019&lt;&gt;"";'Locations-Stops'!M4019;"")&amp;"','"&amp;IF('Locations-Stops'!N4019&lt;&gt;"";'Locations-Stops'!N4019;"")&amp;"', CURRENT_TIMESTAMP);"</v>
      </c>
    </row>
    <row r="4018" spans="3:6" x14ac:dyDescent="0.25">
      <c r="C4018" s="16">
        <v>4020</v>
      </c>
      <c r="D4018" s="16" t="s">
        <v>17780</v>
      </c>
      <c r="E4018" s="16" t="s">
        <v>4333</v>
      </c>
      <c r="F4018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4020;"'";"\'")&amp;"',"&amp;IF('Locations-Stops'!D4020&lt;&gt;"";LEFT('Locations-Stops'!D4020;2)&amp;"."&amp;RIGHT('Locations-Stops'!D4020;LEN('Locations-Stops'!D4020)-2);"0")&amp;","&amp;IF('Locations-Stops'!E4020&lt;&gt;"";LEFT('Locations-Stops'!E4020;1)&amp;"."&amp;RIGHT('Locations-Stops'!E4020;LEN('Locations-Stops'!E4020)-1);"0")&amp;","&amp;IF('Locations-Stops'!G4020&lt;&gt;"";VLOOKUP('Locations-Stops'!G4020;Regions!A2:B300;2;FALSE);"0")&amp;","&amp;IF('Locations-Stops'!H4020&lt;&gt;"";VLOOKUP('Locations-Stops'!H4020;Regions!C2:D300;2;FALSE);"0")&amp;","&amp;IF('Locations-Stops'!I4020&lt;&gt;"";VLOOKUP('Locations-Stops'!I4020;Regions!F2:G300;2;FALSE);"0")&amp;","&amp;IF('Locations-Stops'!J4020&lt;&gt;"";VLOOKUP('Locations-Stops'!J4020;Regions!I2:J300;2;FALSE);"0")&amp;",'"&amp;IF('Locations-Stops'!K4020&lt;&gt;"";SUBSTITUTE('Locations-Stops'!K4020;"'";"\'");"")&amp;"','"&amp;IF('Locations-Stops'!L4020&lt;&gt;"";'Locations-Stops'!L4020;"")&amp;"','"&amp;IF('Locations-Stops'!M4020&lt;&gt;"";'Locations-Stops'!M4020;"")&amp;"','"&amp;IF('Locations-Stops'!N4020&lt;&gt;"";'Locations-Stops'!N4020;"")&amp;"', CURRENT_TIMESTAMP);"</v>
      </c>
    </row>
    <row r="4019" spans="3:6" x14ac:dyDescent="0.25">
      <c r="C4019" s="16">
        <v>4021</v>
      </c>
      <c r="D4019" s="16" t="s">
        <v>17780</v>
      </c>
      <c r="E4019" s="16" t="s">
        <v>4333</v>
      </c>
      <c r="F4019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4021;"'";"\'")&amp;"',"&amp;IF('Locations-Stops'!D4021&lt;&gt;"";LEFT('Locations-Stops'!D4021;2)&amp;"."&amp;RIGHT('Locations-Stops'!D4021;LEN('Locations-Stops'!D4021)-2);"0")&amp;","&amp;IF('Locations-Stops'!E4021&lt;&gt;"";LEFT('Locations-Stops'!E4021;1)&amp;"."&amp;RIGHT('Locations-Stops'!E4021;LEN('Locations-Stops'!E4021)-1);"0")&amp;","&amp;IF('Locations-Stops'!G4021&lt;&gt;"";VLOOKUP('Locations-Stops'!G4021;Regions!A2:B300;2;FALSE);"0")&amp;","&amp;IF('Locations-Stops'!H4021&lt;&gt;"";VLOOKUP('Locations-Stops'!H4021;Regions!C2:D300;2;FALSE);"0")&amp;","&amp;IF('Locations-Stops'!I4021&lt;&gt;"";VLOOKUP('Locations-Stops'!I4021;Regions!F2:G300;2;FALSE);"0")&amp;","&amp;IF('Locations-Stops'!J4021&lt;&gt;"";VLOOKUP('Locations-Stops'!J4021;Regions!I2:J300;2;FALSE);"0")&amp;",'"&amp;IF('Locations-Stops'!K4021&lt;&gt;"";SUBSTITUTE('Locations-Stops'!K4021;"'";"\'");"")&amp;"','"&amp;IF('Locations-Stops'!L4021&lt;&gt;"";'Locations-Stops'!L4021;"")&amp;"','"&amp;IF('Locations-Stops'!M4021&lt;&gt;"";'Locations-Stops'!M4021;"")&amp;"','"&amp;IF('Locations-Stops'!N4021&lt;&gt;"";'Locations-Stops'!N4021;"")&amp;"', CURRENT_TIMESTAMP);"</v>
      </c>
    </row>
    <row r="4020" spans="3:6" x14ac:dyDescent="0.25">
      <c r="C4020" s="16">
        <v>4022</v>
      </c>
      <c r="D4020" s="16" t="s">
        <v>17780</v>
      </c>
      <c r="E4020" s="16" t="s">
        <v>4333</v>
      </c>
      <c r="F4020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4022;"'";"\'")&amp;"',"&amp;IF('Locations-Stops'!D4022&lt;&gt;"";LEFT('Locations-Stops'!D4022;2)&amp;"."&amp;RIGHT('Locations-Stops'!D4022;LEN('Locations-Stops'!D4022)-2);"0")&amp;","&amp;IF('Locations-Stops'!E4022&lt;&gt;"";LEFT('Locations-Stops'!E4022;1)&amp;"."&amp;RIGHT('Locations-Stops'!E4022;LEN('Locations-Stops'!E4022)-1);"0")&amp;","&amp;IF('Locations-Stops'!G4022&lt;&gt;"";VLOOKUP('Locations-Stops'!G4022;Regions!A2:B300;2;FALSE);"0")&amp;","&amp;IF('Locations-Stops'!H4022&lt;&gt;"";VLOOKUP('Locations-Stops'!H4022;Regions!C2:D300;2;FALSE);"0")&amp;","&amp;IF('Locations-Stops'!I4022&lt;&gt;"";VLOOKUP('Locations-Stops'!I4022;Regions!F2:G300;2;FALSE);"0")&amp;","&amp;IF('Locations-Stops'!J4022&lt;&gt;"";VLOOKUP('Locations-Stops'!J4022;Regions!I2:J300;2;FALSE);"0")&amp;",'"&amp;IF('Locations-Stops'!K4022&lt;&gt;"";SUBSTITUTE('Locations-Stops'!K4022;"'";"\'");"")&amp;"','"&amp;IF('Locations-Stops'!L4022&lt;&gt;"";'Locations-Stops'!L4022;"")&amp;"','"&amp;IF('Locations-Stops'!M4022&lt;&gt;"";'Locations-Stops'!M4022;"")&amp;"','"&amp;IF('Locations-Stops'!N4022&lt;&gt;"";'Locations-Stops'!N4022;"")&amp;"', CURRENT_TIMESTAMP);"</v>
      </c>
    </row>
    <row r="4021" spans="3:6" x14ac:dyDescent="0.25">
      <c r="C4021" s="16">
        <v>4023</v>
      </c>
      <c r="D4021" s="16" t="s">
        <v>17780</v>
      </c>
      <c r="E4021" s="16" t="s">
        <v>4333</v>
      </c>
      <c r="F4021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4023;"'";"\'")&amp;"',"&amp;IF('Locations-Stops'!D4023&lt;&gt;"";LEFT('Locations-Stops'!D4023;2)&amp;"."&amp;RIGHT('Locations-Stops'!D4023;LEN('Locations-Stops'!D4023)-2);"0")&amp;","&amp;IF('Locations-Stops'!E4023&lt;&gt;"";LEFT('Locations-Stops'!E4023;1)&amp;"."&amp;RIGHT('Locations-Stops'!E4023;LEN('Locations-Stops'!E4023)-1);"0")&amp;","&amp;IF('Locations-Stops'!G4023&lt;&gt;"";VLOOKUP('Locations-Stops'!G4023;Regions!A2:B300;2;FALSE);"0")&amp;","&amp;IF('Locations-Stops'!H4023&lt;&gt;"";VLOOKUP('Locations-Stops'!H4023;Regions!C2:D300;2;FALSE);"0")&amp;","&amp;IF('Locations-Stops'!I4023&lt;&gt;"";VLOOKUP('Locations-Stops'!I4023;Regions!F2:G300;2;FALSE);"0")&amp;","&amp;IF('Locations-Stops'!J4023&lt;&gt;"";VLOOKUP('Locations-Stops'!J4023;Regions!I2:J300;2;FALSE);"0")&amp;",'"&amp;IF('Locations-Stops'!K4023&lt;&gt;"";SUBSTITUTE('Locations-Stops'!K4023;"'";"\'");"")&amp;"','"&amp;IF('Locations-Stops'!L4023&lt;&gt;"";'Locations-Stops'!L4023;"")&amp;"','"&amp;IF('Locations-Stops'!M4023&lt;&gt;"";'Locations-Stops'!M4023;"")&amp;"','"&amp;IF('Locations-Stops'!N4023&lt;&gt;"";'Locations-Stops'!N4023;"")&amp;"', CURRENT_TIMESTAMP);"</v>
      </c>
    </row>
    <row r="4022" spans="3:6" x14ac:dyDescent="0.25">
      <c r="C4022" s="16">
        <v>4024</v>
      </c>
      <c r="D4022" s="16" t="s">
        <v>17780</v>
      </c>
      <c r="E4022" s="16" t="s">
        <v>4333</v>
      </c>
      <c r="F4022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4024;"'";"\'")&amp;"',"&amp;IF('Locations-Stops'!D4024&lt;&gt;"";LEFT('Locations-Stops'!D4024;2)&amp;"."&amp;RIGHT('Locations-Stops'!D4024;LEN('Locations-Stops'!D4024)-2);"0")&amp;","&amp;IF('Locations-Stops'!E4024&lt;&gt;"";LEFT('Locations-Stops'!E4024;1)&amp;"."&amp;RIGHT('Locations-Stops'!E4024;LEN('Locations-Stops'!E4024)-1);"0")&amp;","&amp;IF('Locations-Stops'!G4024&lt;&gt;"";VLOOKUP('Locations-Stops'!G4024;Regions!A2:B300;2;FALSE);"0")&amp;","&amp;IF('Locations-Stops'!H4024&lt;&gt;"";VLOOKUP('Locations-Stops'!H4024;Regions!C2:D300;2;FALSE);"0")&amp;","&amp;IF('Locations-Stops'!I4024&lt;&gt;"";VLOOKUP('Locations-Stops'!I4024;Regions!F2:G300;2;FALSE);"0")&amp;","&amp;IF('Locations-Stops'!J4024&lt;&gt;"";VLOOKUP('Locations-Stops'!J4024;Regions!I2:J300;2;FALSE);"0")&amp;",'"&amp;IF('Locations-Stops'!K4024&lt;&gt;"";SUBSTITUTE('Locations-Stops'!K4024;"'";"\'");"")&amp;"','"&amp;IF('Locations-Stops'!L4024&lt;&gt;"";'Locations-Stops'!L4024;"")&amp;"','"&amp;IF('Locations-Stops'!M4024&lt;&gt;"";'Locations-Stops'!M4024;"")&amp;"','"&amp;IF('Locations-Stops'!N4024&lt;&gt;"";'Locations-Stops'!N4024;"")&amp;"', CURRENT_TIMESTAMP);"</v>
      </c>
    </row>
    <row r="4023" spans="3:6" x14ac:dyDescent="0.25">
      <c r="C4023" s="16">
        <v>4025</v>
      </c>
      <c r="D4023" s="16" t="s">
        <v>17780</v>
      </c>
      <c r="E4023" s="16" t="s">
        <v>4333</v>
      </c>
      <c r="F4023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4025;"'";"\'")&amp;"',"&amp;IF('Locations-Stops'!D4025&lt;&gt;"";LEFT('Locations-Stops'!D4025;2)&amp;"."&amp;RIGHT('Locations-Stops'!D4025;LEN('Locations-Stops'!D4025)-2);"0")&amp;","&amp;IF('Locations-Stops'!E4025&lt;&gt;"";LEFT('Locations-Stops'!E4025;1)&amp;"."&amp;RIGHT('Locations-Stops'!E4025;LEN('Locations-Stops'!E4025)-1);"0")&amp;","&amp;IF('Locations-Stops'!G4025&lt;&gt;"";VLOOKUP('Locations-Stops'!G4025;Regions!A2:B300;2;FALSE);"0")&amp;","&amp;IF('Locations-Stops'!H4025&lt;&gt;"";VLOOKUP('Locations-Stops'!H4025;Regions!C2:D300;2;FALSE);"0")&amp;","&amp;IF('Locations-Stops'!I4025&lt;&gt;"";VLOOKUP('Locations-Stops'!I4025;Regions!F2:G300;2;FALSE);"0")&amp;","&amp;IF('Locations-Stops'!J4025&lt;&gt;"";VLOOKUP('Locations-Stops'!J4025;Regions!I2:J300;2;FALSE);"0")&amp;",'"&amp;IF('Locations-Stops'!K4025&lt;&gt;"";SUBSTITUTE('Locations-Stops'!K4025;"'";"\'");"")&amp;"','"&amp;IF('Locations-Stops'!L4025&lt;&gt;"";'Locations-Stops'!L4025;"")&amp;"','"&amp;IF('Locations-Stops'!M4025&lt;&gt;"";'Locations-Stops'!M4025;"")&amp;"','"&amp;IF('Locations-Stops'!N4025&lt;&gt;"";'Locations-Stops'!N4025;"")&amp;"', CURRENT_TIMESTAMP);"</v>
      </c>
    </row>
    <row r="4024" spans="3:6" x14ac:dyDescent="0.25">
      <c r="C4024" s="16">
        <v>4026</v>
      </c>
      <c r="D4024" s="16" t="s">
        <v>17780</v>
      </c>
      <c r="E4024" s="16" t="s">
        <v>4333</v>
      </c>
      <c r="F4024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4026;"'";"\'")&amp;"',"&amp;IF('Locations-Stops'!D4026&lt;&gt;"";LEFT('Locations-Stops'!D4026;2)&amp;"."&amp;RIGHT('Locations-Stops'!D4026;LEN('Locations-Stops'!D4026)-2);"0")&amp;","&amp;IF('Locations-Stops'!E4026&lt;&gt;"";LEFT('Locations-Stops'!E4026;1)&amp;"."&amp;RIGHT('Locations-Stops'!E4026;LEN('Locations-Stops'!E4026)-1);"0")&amp;","&amp;IF('Locations-Stops'!G4026&lt;&gt;"";VLOOKUP('Locations-Stops'!G4026;Regions!A2:B300;2;FALSE);"0")&amp;","&amp;IF('Locations-Stops'!H4026&lt;&gt;"";VLOOKUP('Locations-Stops'!H4026;Regions!C2:D300;2;FALSE);"0")&amp;","&amp;IF('Locations-Stops'!I4026&lt;&gt;"";VLOOKUP('Locations-Stops'!I4026;Regions!F2:G300;2;FALSE);"0")&amp;","&amp;IF('Locations-Stops'!J4026&lt;&gt;"";VLOOKUP('Locations-Stops'!J4026;Regions!I2:J300;2;FALSE);"0")&amp;",'"&amp;IF('Locations-Stops'!K4026&lt;&gt;"";SUBSTITUTE('Locations-Stops'!K4026;"'";"\'");"")&amp;"','"&amp;IF('Locations-Stops'!L4026&lt;&gt;"";'Locations-Stops'!L4026;"")&amp;"','"&amp;IF('Locations-Stops'!M4026&lt;&gt;"";'Locations-Stops'!M4026;"")&amp;"','"&amp;IF('Locations-Stops'!N4026&lt;&gt;"";'Locations-Stops'!N4026;"")&amp;"', CURRENT_TIMESTAMP);"</v>
      </c>
    </row>
    <row r="4025" spans="3:6" x14ac:dyDescent="0.25">
      <c r="C4025" s="16">
        <v>4027</v>
      </c>
      <c r="D4025" s="16" t="s">
        <v>17780</v>
      </c>
      <c r="E4025" s="16" t="s">
        <v>4333</v>
      </c>
      <c r="F4025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4027;"'";"\'")&amp;"',"&amp;IF('Locations-Stops'!D4027&lt;&gt;"";LEFT('Locations-Stops'!D4027;2)&amp;"."&amp;RIGHT('Locations-Stops'!D4027;LEN('Locations-Stops'!D4027)-2);"0")&amp;","&amp;IF('Locations-Stops'!E4027&lt;&gt;"";LEFT('Locations-Stops'!E4027;1)&amp;"."&amp;RIGHT('Locations-Stops'!E4027;LEN('Locations-Stops'!E4027)-1);"0")&amp;","&amp;IF('Locations-Stops'!G4027&lt;&gt;"";VLOOKUP('Locations-Stops'!G4027;Regions!A2:B300;2;FALSE);"0")&amp;","&amp;IF('Locations-Stops'!H4027&lt;&gt;"";VLOOKUP('Locations-Stops'!H4027;Regions!C2:D300;2;FALSE);"0")&amp;","&amp;IF('Locations-Stops'!I4027&lt;&gt;"";VLOOKUP('Locations-Stops'!I4027;Regions!F2:G300;2;FALSE);"0")&amp;","&amp;IF('Locations-Stops'!J4027&lt;&gt;"";VLOOKUP('Locations-Stops'!J4027;Regions!I2:J300;2;FALSE);"0")&amp;",'"&amp;IF('Locations-Stops'!K4027&lt;&gt;"";SUBSTITUTE('Locations-Stops'!K4027;"'";"\'");"")&amp;"','"&amp;IF('Locations-Stops'!L4027&lt;&gt;"";'Locations-Stops'!L4027;"")&amp;"','"&amp;IF('Locations-Stops'!M4027&lt;&gt;"";'Locations-Stops'!M4027;"")&amp;"','"&amp;IF('Locations-Stops'!N4027&lt;&gt;"";'Locations-Stops'!N4027;"")&amp;"', CURRENT_TIMESTAMP);"</v>
      </c>
    </row>
    <row r="4026" spans="3:6" x14ac:dyDescent="0.25">
      <c r="C4026" s="16">
        <v>4028</v>
      </c>
      <c r="D4026" s="16" t="s">
        <v>17780</v>
      </c>
      <c r="E4026" s="16" t="s">
        <v>4333</v>
      </c>
      <c r="F4026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4028;"'";"\'")&amp;"',"&amp;IF('Locations-Stops'!D4028&lt;&gt;"";LEFT('Locations-Stops'!D4028;2)&amp;"."&amp;RIGHT('Locations-Stops'!D4028;LEN('Locations-Stops'!D4028)-2);"0")&amp;","&amp;IF('Locations-Stops'!E4028&lt;&gt;"";LEFT('Locations-Stops'!E4028;1)&amp;"."&amp;RIGHT('Locations-Stops'!E4028;LEN('Locations-Stops'!E4028)-1);"0")&amp;","&amp;IF('Locations-Stops'!G4028&lt;&gt;"";VLOOKUP('Locations-Stops'!G4028;Regions!A2:B300;2;FALSE);"0")&amp;","&amp;IF('Locations-Stops'!H4028&lt;&gt;"";VLOOKUP('Locations-Stops'!H4028;Regions!C2:D300;2;FALSE);"0")&amp;","&amp;IF('Locations-Stops'!I4028&lt;&gt;"";VLOOKUP('Locations-Stops'!I4028;Regions!F2:G300;2;FALSE);"0")&amp;","&amp;IF('Locations-Stops'!J4028&lt;&gt;"";VLOOKUP('Locations-Stops'!J4028;Regions!I2:J300;2;FALSE);"0")&amp;",'"&amp;IF('Locations-Stops'!K4028&lt;&gt;"";SUBSTITUTE('Locations-Stops'!K4028;"'";"\'");"")&amp;"','"&amp;IF('Locations-Stops'!L4028&lt;&gt;"";'Locations-Stops'!L4028;"")&amp;"','"&amp;IF('Locations-Stops'!M4028&lt;&gt;"";'Locations-Stops'!M4028;"")&amp;"','"&amp;IF('Locations-Stops'!N4028&lt;&gt;"";'Locations-Stops'!N4028;"")&amp;"', CURRENT_TIMESTAMP);"</v>
      </c>
    </row>
    <row r="4027" spans="3:6" x14ac:dyDescent="0.25">
      <c r="C4027" s="16">
        <v>4029</v>
      </c>
      <c r="D4027" s="16" t="s">
        <v>17780</v>
      </c>
      <c r="E4027" s="16" t="s">
        <v>4333</v>
      </c>
      <c r="F4027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4029;"'";"\'")&amp;"',"&amp;IF('Locations-Stops'!D4029&lt;&gt;"";LEFT('Locations-Stops'!D4029;2)&amp;"."&amp;RIGHT('Locations-Stops'!D4029;LEN('Locations-Stops'!D4029)-2);"0")&amp;","&amp;IF('Locations-Stops'!E4029&lt;&gt;"";LEFT('Locations-Stops'!E4029;1)&amp;"."&amp;RIGHT('Locations-Stops'!E4029;LEN('Locations-Stops'!E4029)-1);"0")&amp;","&amp;IF('Locations-Stops'!G4029&lt;&gt;"";VLOOKUP('Locations-Stops'!G4029;Regions!A2:B300;2;FALSE);"0")&amp;","&amp;IF('Locations-Stops'!H4029&lt;&gt;"";VLOOKUP('Locations-Stops'!H4029;Regions!C2:D300;2;FALSE);"0")&amp;","&amp;IF('Locations-Stops'!I4029&lt;&gt;"";VLOOKUP('Locations-Stops'!I4029;Regions!F2:G300;2;FALSE);"0")&amp;","&amp;IF('Locations-Stops'!J4029&lt;&gt;"";VLOOKUP('Locations-Stops'!J4029;Regions!I2:J300;2;FALSE);"0")&amp;",'"&amp;IF('Locations-Stops'!K4029&lt;&gt;"";SUBSTITUTE('Locations-Stops'!K4029;"'";"\'");"")&amp;"','"&amp;IF('Locations-Stops'!L4029&lt;&gt;"";'Locations-Stops'!L4029;"")&amp;"','"&amp;IF('Locations-Stops'!M4029&lt;&gt;"";'Locations-Stops'!M4029;"")&amp;"','"&amp;IF('Locations-Stops'!N4029&lt;&gt;"";'Locations-Stops'!N4029;"")&amp;"', CURRENT_TIMESTAMP);"</v>
      </c>
    </row>
    <row r="4028" spans="3:6" x14ac:dyDescent="0.25">
      <c r="C4028" s="16">
        <v>4030</v>
      </c>
      <c r="D4028" s="16" t="s">
        <v>17780</v>
      </c>
      <c r="E4028" s="16" t="s">
        <v>4333</v>
      </c>
      <c r="F4028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4030;"'";"\'")&amp;"',"&amp;IF('Locations-Stops'!D4030&lt;&gt;"";LEFT('Locations-Stops'!D4030;2)&amp;"."&amp;RIGHT('Locations-Stops'!D4030;LEN('Locations-Stops'!D4030)-2);"0")&amp;","&amp;IF('Locations-Stops'!E4030&lt;&gt;"";LEFT('Locations-Stops'!E4030;1)&amp;"."&amp;RIGHT('Locations-Stops'!E4030;LEN('Locations-Stops'!E4030)-1);"0")&amp;","&amp;IF('Locations-Stops'!G4030&lt;&gt;"";VLOOKUP('Locations-Stops'!G4030;Regions!A2:B300;2;FALSE);"0")&amp;","&amp;IF('Locations-Stops'!H4030&lt;&gt;"";VLOOKUP('Locations-Stops'!H4030;Regions!C2:D300;2;FALSE);"0")&amp;","&amp;IF('Locations-Stops'!I4030&lt;&gt;"";VLOOKUP('Locations-Stops'!I4030;Regions!F2:G300;2;FALSE);"0")&amp;","&amp;IF('Locations-Stops'!J4030&lt;&gt;"";VLOOKUP('Locations-Stops'!J4030;Regions!I2:J300;2;FALSE);"0")&amp;",'"&amp;IF('Locations-Stops'!K4030&lt;&gt;"";SUBSTITUTE('Locations-Stops'!K4030;"'";"\'");"")&amp;"','"&amp;IF('Locations-Stops'!L4030&lt;&gt;"";'Locations-Stops'!L4030;"")&amp;"','"&amp;IF('Locations-Stops'!M4030&lt;&gt;"";'Locations-Stops'!M4030;"")&amp;"','"&amp;IF('Locations-Stops'!N4030&lt;&gt;"";'Locations-Stops'!N4030;"")&amp;"', CURRENT_TIMESTAMP);"</v>
      </c>
    </row>
    <row r="4029" spans="3:6" x14ac:dyDescent="0.25">
      <c r="C4029" s="16">
        <v>4031</v>
      </c>
      <c r="D4029" s="16" t="s">
        <v>17780</v>
      </c>
      <c r="E4029" s="16" t="s">
        <v>4333</v>
      </c>
      <c r="F4029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4031;"'";"\'")&amp;"',"&amp;IF('Locations-Stops'!D4031&lt;&gt;"";LEFT('Locations-Stops'!D4031;2)&amp;"."&amp;RIGHT('Locations-Stops'!D4031;LEN('Locations-Stops'!D4031)-2);"0")&amp;","&amp;IF('Locations-Stops'!E4031&lt;&gt;"";LEFT('Locations-Stops'!E4031;1)&amp;"."&amp;RIGHT('Locations-Stops'!E4031;LEN('Locations-Stops'!E4031)-1);"0")&amp;","&amp;IF('Locations-Stops'!G4031&lt;&gt;"";VLOOKUP('Locations-Stops'!G4031;Regions!A2:B300;2;FALSE);"0")&amp;","&amp;IF('Locations-Stops'!H4031&lt;&gt;"";VLOOKUP('Locations-Stops'!H4031;Regions!C2:D300;2;FALSE);"0")&amp;","&amp;IF('Locations-Stops'!I4031&lt;&gt;"";VLOOKUP('Locations-Stops'!I4031;Regions!F2:G300;2;FALSE);"0")&amp;","&amp;IF('Locations-Stops'!J4031&lt;&gt;"";VLOOKUP('Locations-Stops'!J4031;Regions!I2:J300;2;FALSE);"0")&amp;",'"&amp;IF('Locations-Stops'!K4031&lt;&gt;"";SUBSTITUTE('Locations-Stops'!K4031;"'";"\'");"")&amp;"','"&amp;IF('Locations-Stops'!L4031&lt;&gt;"";'Locations-Stops'!L4031;"")&amp;"','"&amp;IF('Locations-Stops'!M4031&lt;&gt;"";'Locations-Stops'!M4031;"")&amp;"','"&amp;IF('Locations-Stops'!N4031&lt;&gt;"";'Locations-Stops'!N4031;"")&amp;"', CURRENT_TIMESTAMP);"</v>
      </c>
    </row>
    <row r="4030" spans="3:6" x14ac:dyDescent="0.25">
      <c r="C4030" s="16">
        <v>4032</v>
      </c>
      <c r="D4030" s="16" t="s">
        <v>17780</v>
      </c>
      <c r="E4030" s="16" t="s">
        <v>4333</v>
      </c>
      <c r="F4030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4032;"'";"\'")&amp;"',"&amp;IF('Locations-Stops'!D4032&lt;&gt;"";LEFT('Locations-Stops'!D4032;2)&amp;"."&amp;RIGHT('Locations-Stops'!D4032;LEN('Locations-Stops'!D4032)-2);"0")&amp;","&amp;IF('Locations-Stops'!E4032&lt;&gt;"";LEFT('Locations-Stops'!E4032;1)&amp;"."&amp;RIGHT('Locations-Stops'!E4032;LEN('Locations-Stops'!E4032)-1);"0")&amp;","&amp;IF('Locations-Stops'!G4032&lt;&gt;"";VLOOKUP('Locations-Stops'!G4032;Regions!A2:B300;2;FALSE);"0")&amp;","&amp;IF('Locations-Stops'!H4032&lt;&gt;"";VLOOKUP('Locations-Stops'!H4032;Regions!C2:D300;2;FALSE);"0")&amp;","&amp;IF('Locations-Stops'!I4032&lt;&gt;"";VLOOKUP('Locations-Stops'!I4032;Regions!F2:G300;2;FALSE);"0")&amp;","&amp;IF('Locations-Stops'!J4032&lt;&gt;"";VLOOKUP('Locations-Stops'!J4032;Regions!I2:J300;2;FALSE);"0")&amp;",'"&amp;IF('Locations-Stops'!K4032&lt;&gt;"";SUBSTITUTE('Locations-Stops'!K4032;"'";"\'");"")&amp;"','"&amp;IF('Locations-Stops'!L4032&lt;&gt;"";'Locations-Stops'!L4032;"")&amp;"','"&amp;IF('Locations-Stops'!M4032&lt;&gt;"";'Locations-Stops'!M4032;"")&amp;"','"&amp;IF('Locations-Stops'!N4032&lt;&gt;"";'Locations-Stops'!N4032;"")&amp;"', CURRENT_TIMESTAMP);"</v>
      </c>
    </row>
    <row r="4031" spans="3:6" x14ac:dyDescent="0.25">
      <c r="C4031" s="16">
        <v>4033</v>
      </c>
      <c r="D4031" s="16" t="s">
        <v>17780</v>
      </c>
      <c r="E4031" s="16" t="s">
        <v>4333</v>
      </c>
      <c r="F4031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4033;"'";"\'")&amp;"',"&amp;IF('Locations-Stops'!D4033&lt;&gt;"";LEFT('Locations-Stops'!D4033;2)&amp;"."&amp;RIGHT('Locations-Stops'!D4033;LEN('Locations-Stops'!D4033)-2);"0")&amp;","&amp;IF('Locations-Stops'!E4033&lt;&gt;"";LEFT('Locations-Stops'!E4033;1)&amp;"."&amp;RIGHT('Locations-Stops'!E4033;LEN('Locations-Stops'!E4033)-1);"0")&amp;","&amp;IF('Locations-Stops'!G4033&lt;&gt;"";VLOOKUP('Locations-Stops'!G4033;Regions!A2:B300;2;FALSE);"0")&amp;","&amp;IF('Locations-Stops'!H4033&lt;&gt;"";VLOOKUP('Locations-Stops'!H4033;Regions!C2:D300;2;FALSE);"0")&amp;","&amp;IF('Locations-Stops'!I4033&lt;&gt;"";VLOOKUP('Locations-Stops'!I4033;Regions!F2:G300;2;FALSE);"0")&amp;","&amp;IF('Locations-Stops'!J4033&lt;&gt;"";VLOOKUP('Locations-Stops'!J4033;Regions!I2:J300;2;FALSE);"0")&amp;",'"&amp;IF('Locations-Stops'!K4033&lt;&gt;"";SUBSTITUTE('Locations-Stops'!K4033;"'";"\'");"")&amp;"','"&amp;IF('Locations-Stops'!L4033&lt;&gt;"";'Locations-Stops'!L4033;"")&amp;"','"&amp;IF('Locations-Stops'!M4033&lt;&gt;"";'Locations-Stops'!M4033;"")&amp;"','"&amp;IF('Locations-Stops'!N4033&lt;&gt;"";'Locations-Stops'!N4033;"")&amp;"', CURRENT_TIMESTAMP);"</v>
      </c>
    </row>
    <row r="4032" spans="3:6" x14ac:dyDescent="0.25">
      <c r="C4032" s="16">
        <v>4034</v>
      </c>
      <c r="D4032" s="16" t="s">
        <v>17780</v>
      </c>
      <c r="E4032" s="16" t="s">
        <v>4333</v>
      </c>
      <c r="F4032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4034;"'";"\'")&amp;"',"&amp;IF('Locations-Stops'!D4034&lt;&gt;"";LEFT('Locations-Stops'!D4034;2)&amp;"."&amp;RIGHT('Locations-Stops'!D4034;LEN('Locations-Stops'!D4034)-2);"0")&amp;","&amp;IF('Locations-Stops'!E4034&lt;&gt;"";LEFT('Locations-Stops'!E4034;1)&amp;"."&amp;RIGHT('Locations-Stops'!E4034;LEN('Locations-Stops'!E4034)-1);"0")&amp;","&amp;IF('Locations-Stops'!G4034&lt;&gt;"";VLOOKUP('Locations-Stops'!G4034;Regions!A2:B300;2;FALSE);"0")&amp;","&amp;IF('Locations-Stops'!H4034&lt;&gt;"";VLOOKUP('Locations-Stops'!H4034;Regions!C2:D300;2;FALSE);"0")&amp;","&amp;IF('Locations-Stops'!I4034&lt;&gt;"";VLOOKUP('Locations-Stops'!I4034;Regions!F2:G300;2;FALSE);"0")&amp;","&amp;IF('Locations-Stops'!J4034&lt;&gt;"";VLOOKUP('Locations-Stops'!J4034;Regions!I2:J300;2;FALSE);"0")&amp;",'"&amp;IF('Locations-Stops'!K4034&lt;&gt;"";SUBSTITUTE('Locations-Stops'!K4034;"'";"\'");"")&amp;"','"&amp;IF('Locations-Stops'!L4034&lt;&gt;"";'Locations-Stops'!L4034;"")&amp;"','"&amp;IF('Locations-Stops'!M4034&lt;&gt;"";'Locations-Stops'!M4034;"")&amp;"','"&amp;IF('Locations-Stops'!N4034&lt;&gt;"";'Locations-Stops'!N4034;"")&amp;"', CURRENT_TIMESTAMP);"</v>
      </c>
    </row>
    <row r="4033" spans="3:6" x14ac:dyDescent="0.25">
      <c r="C4033" s="16">
        <v>4035</v>
      </c>
      <c r="D4033" s="16" t="s">
        <v>17780</v>
      </c>
      <c r="E4033" s="16" t="s">
        <v>4333</v>
      </c>
      <c r="F4033" s="16" t="str">
        <f t="shared" si="62"/>
        <v>"INSERT INTO `locations` (`id`, `name`, `latitude`, `longitude`, `province`, `region_1`, `region_2`, `region_3`, `street`, `number`, `postal`, `img`, `last_modified`) VALUES (NULL,'"&amp;SUBSTITUTE('Locations-Stops'!F4035;"'";"\'")&amp;"',"&amp;IF('Locations-Stops'!D4035&lt;&gt;"";LEFT('Locations-Stops'!D4035;2)&amp;"."&amp;RIGHT('Locations-Stops'!D4035;LEN('Locations-Stops'!D4035)-2);"0")&amp;","&amp;IF('Locations-Stops'!E4035&lt;&gt;"";LEFT('Locations-Stops'!E4035;1)&amp;"."&amp;RIGHT('Locations-Stops'!E4035;LEN('Locations-Stops'!E4035)-1);"0")&amp;","&amp;IF('Locations-Stops'!G4035&lt;&gt;"";VLOOKUP('Locations-Stops'!G4035;Regions!A2:B300;2;FALSE);"0")&amp;","&amp;IF('Locations-Stops'!H4035&lt;&gt;"";VLOOKUP('Locations-Stops'!H4035;Regions!C2:D300;2;FALSE);"0")&amp;","&amp;IF('Locations-Stops'!I4035&lt;&gt;"";VLOOKUP('Locations-Stops'!I4035;Regions!F2:G300;2;FALSE);"0")&amp;","&amp;IF('Locations-Stops'!J4035&lt;&gt;"";VLOOKUP('Locations-Stops'!J4035;Regions!I2:J300;2;FALSE);"0")&amp;",'"&amp;IF('Locations-Stops'!K4035&lt;&gt;"";SUBSTITUTE('Locations-Stops'!K4035;"'";"\'");"")&amp;"','"&amp;IF('Locations-Stops'!L4035&lt;&gt;"";'Locations-Stops'!L4035;"")&amp;"','"&amp;IF('Locations-Stops'!M4035&lt;&gt;"";'Locations-Stops'!M4035;"")&amp;"','"&amp;IF('Locations-Stops'!N4035&lt;&gt;"";'Locations-Stops'!N4035;"")&amp;"', CURRENT_TIMESTAMP);"</v>
      </c>
    </row>
    <row r="4034" spans="3:6" x14ac:dyDescent="0.25">
      <c r="C4034" s="16">
        <v>4036</v>
      </c>
      <c r="D4034" s="16" t="s">
        <v>17780</v>
      </c>
      <c r="E4034" s="16" t="s">
        <v>4333</v>
      </c>
      <c r="F4034" s="16" t="str">
        <f t="shared" ref="F4034:F4097" si="63">SUBSTITUTE(D4034, "_NUM_", C4034)</f>
        <v>"INSERT INTO `locations` (`id`, `name`, `latitude`, `longitude`, `province`, `region_1`, `region_2`, `region_3`, `street`, `number`, `postal`, `img`, `last_modified`) VALUES (NULL,'"&amp;SUBSTITUTE('Locations-Stops'!F4036;"'";"\'")&amp;"',"&amp;IF('Locations-Stops'!D4036&lt;&gt;"";LEFT('Locations-Stops'!D4036;2)&amp;"."&amp;RIGHT('Locations-Stops'!D4036;LEN('Locations-Stops'!D4036)-2);"0")&amp;","&amp;IF('Locations-Stops'!E4036&lt;&gt;"";LEFT('Locations-Stops'!E4036;1)&amp;"."&amp;RIGHT('Locations-Stops'!E4036;LEN('Locations-Stops'!E4036)-1);"0")&amp;","&amp;IF('Locations-Stops'!G4036&lt;&gt;"";VLOOKUP('Locations-Stops'!G4036;Regions!A2:B300;2;FALSE);"0")&amp;","&amp;IF('Locations-Stops'!H4036&lt;&gt;"";VLOOKUP('Locations-Stops'!H4036;Regions!C2:D300;2;FALSE);"0")&amp;","&amp;IF('Locations-Stops'!I4036&lt;&gt;"";VLOOKUP('Locations-Stops'!I4036;Regions!F2:G300;2;FALSE);"0")&amp;","&amp;IF('Locations-Stops'!J4036&lt;&gt;"";VLOOKUP('Locations-Stops'!J4036;Regions!I2:J300;2;FALSE);"0")&amp;",'"&amp;IF('Locations-Stops'!K4036&lt;&gt;"";SUBSTITUTE('Locations-Stops'!K4036;"'";"\'");"")&amp;"','"&amp;IF('Locations-Stops'!L4036&lt;&gt;"";'Locations-Stops'!L4036;"")&amp;"','"&amp;IF('Locations-Stops'!M4036&lt;&gt;"";'Locations-Stops'!M4036;"")&amp;"','"&amp;IF('Locations-Stops'!N4036&lt;&gt;"";'Locations-Stops'!N4036;"")&amp;"', CURRENT_TIMESTAMP);"</v>
      </c>
    </row>
    <row r="4035" spans="3:6" x14ac:dyDescent="0.25">
      <c r="C4035" s="16">
        <v>4037</v>
      </c>
      <c r="D4035" s="16" t="s">
        <v>17780</v>
      </c>
      <c r="E4035" s="16" t="s">
        <v>4333</v>
      </c>
      <c r="F403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4037;"'";"\'")&amp;"',"&amp;IF('Locations-Stops'!D4037&lt;&gt;"";LEFT('Locations-Stops'!D4037;2)&amp;"."&amp;RIGHT('Locations-Stops'!D4037;LEN('Locations-Stops'!D4037)-2);"0")&amp;","&amp;IF('Locations-Stops'!E4037&lt;&gt;"";LEFT('Locations-Stops'!E4037;1)&amp;"."&amp;RIGHT('Locations-Stops'!E4037;LEN('Locations-Stops'!E4037)-1);"0")&amp;","&amp;IF('Locations-Stops'!G4037&lt;&gt;"";VLOOKUP('Locations-Stops'!G4037;Regions!A2:B300;2;FALSE);"0")&amp;","&amp;IF('Locations-Stops'!H4037&lt;&gt;"";VLOOKUP('Locations-Stops'!H4037;Regions!C2:D300;2;FALSE);"0")&amp;","&amp;IF('Locations-Stops'!I4037&lt;&gt;"";VLOOKUP('Locations-Stops'!I4037;Regions!F2:G300;2;FALSE);"0")&amp;","&amp;IF('Locations-Stops'!J4037&lt;&gt;"";VLOOKUP('Locations-Stops'!J4037;Regions!I2:J300;2;FALSE);"0")&amp;",'"&amp;IF('Locations-Stops'!K4037&lt;&gt;"";SUBSTITUTE('Locations-Stops'!K4037;"'";"\'");"")&amp;"','"&amp;IF('Locations-Stops'!L4037&lt;&gt;"";'Locations-Stops'!L4037;"")&amp;"','"&amp;IF('Locations-Stops'!M4037&lt;&gt;"";'Locations-Stops'!M4037;"")&amp;"','"&amp;IF('Locations-Stops'!N4037&lt;&gt;"";'Locations-Stops'!N4037;"")&amp;"', CURRENT_TIMESTAMP);"</v>
      </c>
    </row>
    <row r="4036" spans="3:6" x14ac:dyDescent="0.25">
      <c r="C4036" s="16">
        <v>4038</v>
      </c>
      <c r="D4036" s="16" t="s">
        <v>17780</v>
      </c>
      <c r="E4036" s="16" t="s">
        <v>4333</v>
      </c>
      <c r="F403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4038;"'";"\'")&amp;"',"&amp;IF('Locations-Stops'!D4038&lt;&gt;"";LEFT('Locations-Stops'!D4038;2)&amp;"."&amp;RIGHT('Locations-Stops'!D4038;LEN('Locations-Stops'!D4038)-2);"0")&amp;","&amp;IF('Locations-Stops'!E4038&lt;&gt;"";LEFT('Locations-Stops'!E4038;1)&amp;"."&amp;RIGHT('Locations-Stops'!E4038;LEN('Locations-Stops'!E4038)-1);"0")&amp;","&amp;IF('Locations-Stops'!G4038&lt;&gt;"";VLOOKUP('Locations-Stops'!G4038;Regions!A2:B300;2;FALSE);"0")&amp;","&amp;IF('Locations-Stops'!H4038&lt;&gt;"";VLOOKUP('Locations-Stops'!H4038;Regions!C2:D300;2;FALSE);"0")&amp;","&amp;IF('Locations-Stops'!I4038&lt;&gt;"";VLOOKUP('Locations-Stops'!I4038;Regions!F2:G300;2;FALSE);"0")&amp;","&amp;IF('Locations-Stops'!J4038&lt;&gt;"";VLOOKUP('Locations-Stops'!J4038;Regions!I2:J300;2;FALSE);"0")&amp;",'"&amp;IF('Locations-Stops'!K4038&lt;&gt;"";SUBSTITUTE('Locations-Stops'!K4038;"'";"\'");"")&amp;"','"&amp;IF('Locations-Stops'!L4038&lt;&gt;"";'Locations-Stops'!L4038;"")&amp;"','"&amp;IF('Locations-Stops'!M4038&lt;&gt;"";'Locations-Stops'!M4038;"")&amp;"','"&amp;IF('Locations-Stops'!N4038&lt;&gt;"";'Locations-Stops'!N4038;"")&amp;"', CURRENT_TIMESTAMP);"</v>
      </c>
    </row>
    <row r="4037" spans="3:6" x14ac:dyDescent="0.25">
      <c r="C4037" s="16">
        <v>4039</v>
      </c>
      <c r="D4037" s="16" t="s">
        <v>17780</v>
      </c>
      <c r="E4037" s="16" t="s">
        <v>4333</v>
      </c>
      <c r="F403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4039;"'";"\'")&amp;"',"&amp;IF('Locations-Stops'!D4039&lt;&gt;"";LEFT('Locations-Stops'!D4039;2)&amp;"."&amp;RIGHT('Locations-Stops'!D4039;LEN('Locations-Stops'!D4039)-2);"0")&amp;","&amp;IF('Locations-Stops'!E4039&lt;&gt;"";LEFT('Locations-Stops'!E4039;1)&amp;"."&amp;RIGHT('Locations-Stops'!E4039;LEN('Locations-Stops'!E4039)-1);"0")&amp;","&amp;IF('Locations-Stops'!G4039&lt;&gt;"";VLOOKUP('Locations-Stops'!G4039;Regions!A2:B300;2;FALSE);"0")&amp;","&amp;IF('Locations-Stops'!H4039&lt;&gt;"";VLOOKUP('Locations-Stops'!H4039;Regions!C2:D300;2;FALSE);"0")&amp;","&amp;IF('Locations-Stops'!I4039&lt;&gt;"";VLOOKUP('Locations-Stops'!I4039;Regions!F2:G300;2;FALSE);"0")&amp;","&amp;IF('Locations-Stops'!J4039&lt;&gt;"";VLOOKUP('Locations-Stops'!J4039;Regions!I2:J300;2;FALSE);"0")&amp;",'"&amp;IF('Locations-Stops'!K4039&lt;&gt;"";SUBSTITUTE('Locations-Stops'!K4039;"'";"\'");"")&amp;"','"&amp;IF('Locations-Stops'!L4039&lt;&gt;"";'Locations-Stops'!L4039;"")&amp;"','"&amp;IF('Locations-Stops'!M4039&lt;&gt;"";'Locations-Stops'!M4039;"")&amp;"','"&amp;IF('Locations-Stops'!N4039&lt;&gt;"";'Locations-Stops'!N4039;"")&amp;"', CURRENT_TIMESTAMP);"</v>
      </c>
    </row>
    <row r="4038" spans="3:6" x14ac:dyDescent="0.25">
      <c r="C4038" s="16">
        <v>4040</v>
      </c>
      <c r="D4038" s="16" t="s">
        <v>17780</v>
      </c>
      <c r="E4038" s="16" t="s">
        <v>4333</v>
      </c>
      <c r="F4038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4040;"'";"\'")&amp;"',"&amp;IF('Locations-Stops'!D4040&lt;&gt;"";LEFT('Locations-Stops'!D4040;2)&amp;"."&amp;RIGHT('Locations-Stops'!D4040;LEN('Locations-Stops'!D4040)-2);"0")&amp;","&amp;IF('Locations-Stops'!E4040&lt;&gt;"";LEFT('Locations-Stops'!E4040;1)&amp;"."&amp;RIGHT('Locations-Stops'!E4040;LEN('Locations-Stops'!E4040)-1);"0")&amp;","&amp;IF('Locations-Stops'!G4040&lt;&gt;"";VLOOKUP('Locations-Stops'!G4040;Regions!A2:B300;2;FALSE);"0")&amp;","&amp;IF('Locations-Stops'!H4040&lt;&gt;"";VLOOKUP('Locations-Stops'!H4040;Regions!C2:D300;2;FALSE);"0")&amp;","&amp;IF('Locations-Stops'!I4040&lt;&gt;"";VLOOKUP('Locations-Stops'!I4040;Regions!F2:G300;2;FALSE);"0")&amp;","&amp;IF('Locations-Stops'!J4040&lt;&gt;"";VLOOKUP('Locations-Stops'!J4040;Regions!I2:J300;2;FALSE);"0")&amp;",'"&amp;IF('Locations-Stops'!K4040&lt;&gt;"";SUBSTITUTE('Locations-Stops'!K4040;"'";"\'");"")&amp;"','"&amp;IF('Locations-Stops'!L4040&lt;&gt;"";'Locations-Stops'!L4040;"")&amp;"','"&amp;IF('Locations-Stops'!M4040&lt;&gt;"";'Locations-Stops'!M4040;"")&amp;"','"&amp;IF('Locations-Stops'!N4040&lt;&gt;"";'Locations-Stops'!N4040;"")&amp;"', CURRENT_TIMESTAMP);"</v>
      </c>
    </row>
    <row r="4039" spans="3:6" x14ac:dyDescent="0.25">
      <c r="C4039" s="16">
        <v>4041</v>
      </c>
      <c r="D4039" s="16" t="s">
        <v>17780</v>
      </c>
      <c r="E4039" s="16" t="s">
        <v>4333</v>
      </c>
      <c r="F4039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4041;"'";"\'")&amp;"',"&amp;IF('Locations-Stops'!D4041&lt;&gt;"";LEFT('Locations-Stops'!D4041;2)&amp;"."&amp;RIGHT('Locations-Stops'!D4041;LEN('Locations-Stops'!D4041)-2);"0")&amp;","&amp;IF('Locations-Stops'!E4041&lt;&gt;"";LEFT('Locations-Stops'!E4041;1)&amp;"."&amp;RIGHT('Locations-Stops'!E4041;LEN('Locations-Stops'!E4041)-1);"0")&amp;","&amp;IF('Locations-Stops'!G4041&lt;&gt;"";VLOOKUP('Locations-Stops'!G4041;Regions!A2:B300;2;FALSE);"0")&amp;","&amp;IF('Locations-Stops'!H4041&lt;&gt;"";VLOOKUP('Locations-Stops'!H4041;Regions!C2:D300;2;FALSE);"0")&amp;","&amp;IF('Locations-Stops'!I4041&lt;&gt;"";VLOOKUP('Locations-Stops'!I4041;Regions!F2:G300;2;FALSE);"0")&amp;","&amp;IF('Locations-Stops'!J4041&lt;&gt;"";VLOOKUP('Locations-Stops'!J4041;Regions!I2:J300;2;FALSE);"0")&amp;",'"&amp;IF('Locations-Stops'!K4041&lt;&gt;"";SUBSTITUTE('Locations-Stops'!K4041;"'";"\'");"")&amp;"','"&amp;IF('Locations-Stops'!L4041&lt;&gt;"";'Locations-Stops'!L4041;"")&amp;"','"&amp;IF('Locations-Stops'!M4041&lt;&gt;"";'Locations-Stops'!M4041;"")&amp;"','"&amp;IF('Locations-Stops'!N4041&lt;&gt;"";'Locations-Stops'!N4041;"")&amp;"', CURRENT_TIMESTAMP);"</v>
      </c>
    </row>
    <row r="4040" spans="3:6" x14ac:dyDescent="0.25">
      <c r="C4040" s="16">
        <v>4042</v>
      </c>
      <c r="D4040" s="16" t="s">
        <v>17780</v>
      </c>
      <c r="E4040" s="16" t="s">
        <v>4333</v>
      </c>
      <c r="F4040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4042;"'";"\'")&amp;"',"&amp;IF('Locations-Stops'!D4042&lt;&gt;"";LEFT('Locations-Stops'!D4042;2)&amp;"."&amp;RIGHT('Locations-Stops'!D4042;LEN('Locations-Stops'!D4042)-2);"0")&amp;","&amp;IF('Locations-Stops'!E4042&lt;&gt;"";LEFT('Locations-Stops'!E4042;1)&amp;"."&amp;RIGHT('Locations-Stops'!E4042;LEN('Locations-Stops'!E4042)-1);"0")&amp;","&amp;IF('Locations-Stops'!G4042&lt;&gt;"";VLOOKUP('Locations-Stops'!G4042;Regions!A2:B300;2;FALSE);"0")&amp;","&amp;IF('Locations-Stops'!H4042&lt;&gt;"";VLOOKUP('Locations-Stops'!H4042;Regions!C2:D300;2;FALSE);"0")&amp;","&amp;IF('Locations-Stops'!I4042&lt;&gt;"";VLOOKUP('Locations-Stops'!I4042;Regions!F2:G300;2;FALSE);"0")&amp;","&amp;IF('Locations-Stops'!J4042&lt;&gt;"";VLOOKUP('Locations-Stops'!J4042;Regions!I2:J300;2;FALSE);"0")&amp;",'"&amp;IF('Locations-Stops'!K4042&lt;&gt;"";SUBSTITUTE('Locations-Stops'!K4042;"'";"\'");"")&amp;"','"&amp;IF('Locations-Stops'!L4042&lt;&gt;"";'Locations-Stops'!L4042;"")&amp;"','"&amp;IF('Locations-Stops'!M4042&lt;&gt;"";'Locations-Stops'!M4042;"")&amp;"','"&amp;IF('Locations-Stops'!N4042&lt;&gt;"";'Locations-Stops'!N4042;"")&amp;"', CURRENT_TIMESTAMP);"</v>
      </c>
    </row>
    <row r="4041" spans="3:6" x14ac:dyDescent="0.25">
      <c r="C4041" s="16">
        <v>4043</v>
      </c>
      <c r="D4041" s="16" t="s">
        <v>17780</v>
      </c>
      <c r="E4041" s="16" t="s">
        <v>4333</v>
      </c>
      <c r="F4041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4043;"'";"\'")&amp;"',"&amp;IF('Locations-Stops'!D4043&lt;&gt;"";LEFT('Locations-Stops'!D4043;2)&amp;"."&amp;RIGHT('Locations-Stops'!D4043;LEN('Locations-Stops'!D4043)-2);"0")&amp;","&amp;IF('Locations-Stops'!E4043&lt;&gt;"";LEFT('Locations-Stops'!E4043;1)&amp;"."&amp;RIGHT('Locations-Stops'!E4043;LEN('Locations-Stops'!E4043)-1);"0")&amp;","&amp;IF('Locations-Stops'!G4043&lt;&gt;"";VLOOKUP('Locations-Stops'!G4043;Regions!A2:B300;2;FALSE);"0")&amp;","&amp;IF('Locations-Stops'!H4043&lt;&gt;"";VLOOKUP('Locations-Stops'!H4043;Regions!C2:D300;2;FALSE);"0")&amp;","&amp;IF('Locations-Stops'!I4043&lt;&gt;"";VLOOKUP('Locations-Stops'!I4043;Regions!F2:G300;2;FALSE);"0")&amp;","&amp;IF('Locations-Stops'!J4043&lt;&gt;"";VLOOKUP('Locations-Stops'!J4043;Regions!I2:J300;2;FALSE);"0")&amp;",'"&amp;IF('Locations-Stops'!K4043&lt;&gt;"";SUBSTITUTE('Locations-Stops'!K4043;"'";"\'");"")&amp;"','"&amp;IF('Locations-Stops'!L4043&lt;&gt;"";'Locations-Stops'!L4043;"")&amp;"','"&amp;IF('Locations-Stops'!M4043&lt;&gt;"";'Locations-Stops'!M4043;"")&amp;"','"&amp;IF('Locations-Stops'!N4043&lt;&gt;"";'Locations-Stops'!N4043;"")&amp;"', CURRENT_TIMESTAMP);"</v>
      </c>
    </row>
    <row r="4042" spans="3:6" x14ac:dyDescent="0.25">
      <c r="C4042" s="16">
        <v>4044</v>
      </c>
      <c r="D4042" s="16" t="s">
        <v>17780</v>
      </c>
      <c r="E4042" s="16" t="s">
        <v>4333</v>
      </c>
      <c r="F4042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4044;"'";"\'")&amp;"',"&amp;IF('Locations-Stops'!D4044&lt;&gt;"";LEFT('Locations-Stops'!D4044;2)&amp;"."&amp;RIGHT('Locations-Stops'!D4044;LEN('Locations-Stops'!D4044)-2);"0")&amp;","&amp;IF('Locations-Stops'!E4044&lt;&gt;"";LEFT('Locations-Stops'!E4044;1)&amp;"."&amp;RIGHT('Locations-Stops'!E4044;LEN('Locations-Stops'!E4044)-1);"0")&amp;","&amp;IF('Locations-Stops'!G4044&lt;&gt;"";VLOOKUP('Locations-Stops'!G4044;Regions!A2:B300;2;FALSE);"0")&amp;","&amp;IF('Locations-Stops'!H4044&lt;&gt;"";VLOOKUP('Locations-Stops'!H4044;Regions!C2:D300;2;FALSE);"0")&amp;","&amp;IF('Locations-Stops'!I4044&lt;&gt;"";VLOOKUP('Locations-Stops'!I4044;Regions!F2:G300;2;FALSE);"0")&amp;","&amp;IF('Locations-Stops'!J4044&lt;&gt;"";VLOOKUP('Locations-Stops'!J4044;Regions!I2:J300;2;FALSE);"0")&amp;",'"&amp;IF('Locations-Stops'!K4044&lt;&gt;"";SUBSTITUTE('Locations-Stops'!K4044;"'";"\'");"")&amp;"','"&amp;IF('Locations-Stops'!L4044&lt;&gt;"";'Locations-Stops'!L4044;"")&amp;"','"&amp;IF('Locations-Stops'!M4044&lt;&gt;"";'Locations-Stops'!M4044;"")&amp;"','"&amp;IF('Locations-Stops'!N4044&lt;&gt;"";'Locations-Stops'!N4044;"")&amp;"', CURRENT_TIMESTAMP);"</v>
      </c>
    </row>
    <row r="4043" spans="3:6" x14ac:dyDescent="0.25">
      <c r="C4043" s="16">
        <v>4045</v>
      </c>
      <c r="D4043" s="16" t="s">
        <v>17780</v>
      </c>
      <c r="E4043" s="16" t="s">
        <v>4333</v>
      </c>
      <c r="F4043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4045;"'";"\'")&amp;"',"&amp;IF('Locations-Stops'!D4045&lt;&gt;"";LEFT('Locations-Stops'!D4045;2)&amp;"."&amp;RIGHT('Locations-Stops'!D4045;LEN('Locations-Stops'!D4045)-2);"0")&amp;","&amp;IF('Locations-Stops'!E4045&lt;&gt;"";LEFT('Locations-Stops'!E4045;1)&amp;"."&amp;RIGHT('Locations-Stops'!E4045;LEN('Locations-Stops'!E4045)-1);"0")&amp;","&amp;IF('Locations-Stops'!G4045&lt;&gt;"";VLOOKUP('Locations-Stops'!G4045;Regions!A2:B300;2;FALSE);"0")&amp;","&amp;IF('Locations-Stops'!H4045&lt;&gt;"";VLOOKUP('Locations-Stops'!H4045;Regions!C2:D300;2;FALSE);"0")&amp;","&amp;IF('Locations-Stops'!I4045&lt;&gt;"";VLOOKUP('Locations-Stops'!I4045;Regions!F2:G300;2;FALSE);"0")&amp;","&amp;IF('Locations-Stops'!J4045&lt;&gt;"";VLOOKUP('Locations-Stops'!J4045;Regions!I2:J300;2;FALSE);"0")&amp;",'"&amp;IF('Locations-Stops'!K4045&lt;&gt;"";SUBSTITUTE('Locations-Stops'!K4045;"'";"\'");"")&amp;"','"&amp;IF('Locations-Stops'!L4045&lt;&gt;"";'Locations-Stops'!L4045;"")&amp;"','"&amp;IF('Locations-Stops'!M4045&lt;&gt;"";'Locations-Stops'!M4045;"")&amp;"','"&amp;IF('Locations-Stops'!N4045&lt;&gt;"";'Locations-Stops'!N4045;"")&amp;"', CURRENT_TIMESTAMP);"</v>
      </c>
    </row>
    <row r="4044" spans="3:6" x14ac:dyDescent="0.25">
      <c r="C4044" s="16">
        <v>4046</v>
      </c>
      <c r="D4044" s="16" t="s">
        <v>17780</v>
      </c>
      <c r="E4044" s="16" t="s">
        <v>4333</v>
      </c>
      <c r="F4044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4046;"'";"\'")&amp;"',"&amp;IF('Locations-Stops'!D4046&lt;&gt;"";LEFT('Locations-Stops'!D4046;2)&amp;"."&amp;RIGHT('Locations-Stops'!D4046;LEN('Locations-Stops'!D4046)-2);"0")&amp;","&amp;IF('Locations-Stops'!E4046&lt;&gt;"";LEFT('Locations-Stops'!E4046;1)&amp;"."&amp;RIGHT('Locations-Stops'!E4046;LEN('Locations-Stops'!E4046)-1);"0")&amp;","&amp;IF('Locations-Stops'!G4046&lt;&gt;"";VLOOKUP('Locations-Stops'!G4046;Regions!A2:B300;2;FALSE);"0")&amp;","&amp;IF('Locations-Stops'!H4046&lt;&gt;"";VLOOKUP('Locations-Stops'!H4046;Regions!C2:D300;2;FALSE);"0")&amp;","&amp;IF('Locations-Stops'!I4046&lt;&gt;"";VLOOKUP('Locations-Stops'!I4046;Regions!F2:G300;2;FALSE);"0")&amp;","&amp;IF('Locations-Stops'!J4046&lt;&gt;"";VLOOKUP('Locations-Stops'!J4046;Regions!I2:J300;2;FALSE);"0")&amp;",'"&amp;IF('Locations-Stops'!K4046&lt;&gt;"";SUBSTITUTE('Locations-Stops'!K4046;"'";"\'");"")&amp;"','"&amp;IF('Locations-Stops'!L4046&lt;&gt;"";'Locations-Stops'!L4046;"")&amp;"','"&amp;IF('Locations-Stops'!M4046&lt;&gt;"";'Locations-Stops'!M4046;"")&amp;"','"&amp;IF('Locations-Stops'!N4046&lt;&gt;"";'Locations-Stops'!N4046;"")&amp;"', CURRENT_TIMESTAMP);"</v>
      </c>
    </row>
    <row r="4045" spans="3:6" x14ac:dyDescent="0.25">
      <c r="C4045" s="16">
        <v>4047</v>
      </c>
      <c r="D4045" s="16" t="s">
        <v>17780</v>
      </c>
      <c r="E4045" s="16" t="s">
        <v>4333</v>
      </c>
      <c r="F404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4047;"'";"\'")&amp;"',"&amp;IF('Locations-Stops'!D4047&lt;&gt;"";LEFT('Locations-Stops'!D4047;2)&amp;"."&amp;RIGHT('Locations-Stops'!D4047;LEN('Locations-Stops'!D4047)-2);"0")&amp;","&amp;IF('Locations-Stops'!E4047&lt;&gt;"";LEFT('Locations-Stops'!E4047;1)&amp;"."&amp;RIGHT('Locations-Stops'!E4047;LEN('Locations-Stops'!E4047)-1);"0")&amp;","&amp;IF('Locations-Stops'!G4047&lt;&gt;"";VLOOKUP('Locations-Stops'!G4047;Regions!A2:B300;2;FALSE);"0")&amp;","&amp;IF('Locations-Stops'!H4047&lt;&gt;"";VLOOKUP('Locations-Stops'!H4047;Regions!C2:D300;2;FALSE);"0")&amp;","&amp;IF('Locations-Stops'!I4047&lt;&gt;"";VLOOKUP('Locations-Stops'!I4047;Regions!F2:G300;2;FALSE);"0")&amp;","&amp;IF('Locations-Stops'!J4047&lt;&gt;"";VLOOKUP('Locations-Stops'!J4047;Regions!I2:J300;2;FALSE);"0")&amp;",'"&amp;IF('Locations-Stops'!K4047&lt;&gt;"";SUBSTITUTE('Locations-Stops'!K4047;"'";"\'");"")&amp;"','"&amp;IF('Locations-Stops'!L4047&lt;&gt;"";'Locations-Stops'!L4047;"")&amp;"','"&amp;IF('Locations-Stops'!M4047&lt;&gt;"";'Locations-Stops'!M4047;"")&amp;"','"&amp;IF('Locations-Stops'!N4047&lt;&gt;"";'Locations-Stops'!N4047;"")&amp;"', CURRENT_TIMESTAMP);"</v>
      </c>
    </row>
    <row r="4046" spans="3:6" x14ac:dyDescent="0.25">
      <c r="C4046" s="16">
        <v>4048</v>
      </c>
      <c r="D4046" s="16" t="s">
        <v>17780</v>
      </c>
      <c r="E4046" s="16" t="s">
        <v>4333</v>
      </c>
      <c r="F404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4048;"'";"\'")&amp;"',"&amp;IF('Locations-Stops'!D4048&lt;&gt;"";LEFT('Locations-Stops'!D4048;2)&amp;"."&amp;RIGHT('Locations-Stops'!D4048;LEN('Locations-Stops'!D4048)-2);"0")&amp;","&amp;IF('Locations-Stops'!E4048&lt;&gt;"";LEFT('Locations-Stops'!E4048;1)&amp;"."&amp;RIGHT('Locations-Stops'!E4048;LEN('Locations-Stops'!E4048)-1);"0")&amp;","&amp;IF('Locations-Stops'!G4048&lt;&gt;"";VLOOKUP('Locations-Stops'!G4048;Regions!A2:B300;2;FALSE);"0")&amp;","&amp;IF('Locations-Stops'!H4048&lt;&gt;"";VLOOKUP('Locations-Stops'!H4048;Regions!C2:D300;2;FALSE);"0")&amp;","&amp;IF('Locations-Stops'!I4048&lt;&gt;"";VLOOKUP('Locations-Stops'!I4048;Regions!F2:G300;2;FALSE);"0")&amp;","&amp;IF('Locations-Stops'!J4048&lt;&gt;"";VLOOKUP('Locations-Stops'!J4048;Regions!I2:J300;2;FALSE);"0")&amp;",'"&amp;IF('Locations-Stops'!K4048&lt;&gt;"";SUBSTITUTE('Locations-Stops'!K4048;"'";"\'");"")&amp;"','"&amp;IF('Locations-Stops'!L4048&lt;&gt;"";'Locations-Stops'!L4048;"")&amp;"','"&amp;IF('Locations-Stops'!M4048&lt;&gt;"";'Locations-Stops'!M4048;"")&amp;"','"&amp;IF('Locations-Stops'!N4048&lt;&gt;"";'Locations-Stops'!N4048;"")&amp;"', CURRENT_TIMESTAMP);"</v>
      </c>
    </row>
    <row r="4047" spans="3:6" x14ac:dyDescent="0.25">
      <c r="C4047" s="16">
        <v>4049</v>
      </c>
      <c r="D4047" s="16" t="s">
        <v>17780</v>
      </c>
      <c r="E4047" s="16" t="s">
        <v>4333</v>
      </c>
      <c r="F404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4049;"'";"\'")&amp;"',"&amp;IF('Locations-Stops'!D4049&lt;&gt;"";LEFT('Locations-Stops'!D4049;2)&amp;"."&amp;RIGHT('Locations-Stops'!D4049;LEN('Locations-Stops'!D4049)-2);"0")&amp;","&amp;IF('Locations-Stops'!E4049&lt;&gt;"";LEFT('Locations-Stops'!E4049;1)&amp;"."&amp;RIGHT('Locations-Stops'!E4049;LEN('Locations-Stops'!E4049)-1);"0")&amp;","&amp;IF('Locations-Stops'!G4049&lt;&gt;"";VLOOKUP('Locations-Stops'!G4049;Regions!A2:B300;2;FALSE);"0")&amp;","&amp;IF('Locations-Stops'!H4049&lt;&gt;"";VLOOKUP('Locations-Stops'!H4049;Regions!C2:D300;2;FALSE);"0")&amp;","&amp;IF('Locations-Stops'!I4049&lt;&gt;"";VLOOKUP('Locations-Stops'!I4049;Regions!F2:G300;2;FALSE);"0")&amp;","&amp;IF('Locations-Stops'!J4049&lt;&gt;"";VLOOKUP('Locations-Stops'!J4049;Regions!I2:J300;2;FALSE);"0")&amp;",'"&amp;IF('Locations-Stops'!K4049&lt;&gt;"";SUBSTITUTE('Locations-Stops'!K4049;"'";"\'");"")&amp;"','"&amp;IF('Locations-Stops'!L4049&lt;&gt;"";'Locations-Stops'!L4049;"")&amp;"','"&amp;IF('Locations-Stops'!M4049&lt;&gt;"";'Locations-Stops'!M4049;"")&amp;"','"&amp;IF('Locations-Stops'!N4049&lt;&gt;"";'Locations-Stops'!N4049;"")&amp;"', CURRENT_TIMESTAMP);"</v>
      </c>
    </row>
    <row r="4048" spans="3:6" x14ac:dyDescent="0.25">
      <c r="C4048" s="16">
        <v>4050</v>
      </c>
      <c r="D4048" s="16" t="s">
        <v>17780</v>
      </c>
      <c r="E4048" s="16" t="s">
        <v>4333</v>
      </c>
      <c r="F4048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4050;"'";"\'")&amp;"',"&amp;IF('Locations-Stops'!D4050&lt;&gt;"";LEFT('Locations-Stops'!D4050;2)&amp;"."&amp;RIGHT('Locations-Stops'!D4050;LEN('Locations-Stops'!D4050)-2);"0")&amp;","&amp;IF('Locations-Stops'!E4050&lt;&gt;"";LEFT('Locations-Stops'!E4050;1)&amp;"."&amp;RIGHT('Locations-Stops'!E4050;LEN('Locations-Stops'!E4050)-1);"0")&amp;","&amp;IF('Locations-Stops'!G4050&lt;&gt;"";VLOOKUP('Locations-Stops'!G4050;Regions!A2:B300;2;FALSE);"0")&amp;","&amp;IF('Locations-Stops'!H4050&lt;&gt;"";VLOOKUP('Locations-Stops'!H4050;Regions!C2:D300;2;FALSE);"0")&amp;","&amp;IF('Locations-Stops'!I4050&lt;&gt;"";VLOOKUP('Locations-Stops'!I4050;Regions!F2:G300;2;FALSE);"0")&amp;","&amp;IF('Locations-Stops'!J4050&lt;&gt;"";VLOOKUP('Locations-Stops'!J4050;Regions!I2:J300;2;FALSE);"0")&amp;",'"&amp;IF('Locations-Stops'!K4050&lt;&gt;"";SUBSTITUTE('Locations-Stops'!K4050;"'";"\'");"")&amp;"','"&amp;IF('Locations-Stops'!L4050&lt;&gt;"";'Locations-Stops'!L4050;"")&amp;"','"&amp;IF('Locations-Stops'!M4050&lt;&gt;"";'Locations-Stops'!M4050;"")&amp;"','"&amp;IF('Locations-Stops'!N4050&lt;&gt;"";'Locations-Stops'!N4050;"")&amp;"', CURRENT_TIMESTAMP);"</v>
      </c>
    </row>
    <row r="4049" spans="3:6" x14ac:dyDescent="0.25">
      <c r="C4049" s="16">
        <v>4051</v>
      </c>
      <c r="D4049" s="16" t="s">
        <v>17780</v>
      </c>
      <c r="E4049" s="16" t="s">
        <v>4333</v>
      </c>
      <c r="F4049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4051;"'";"\'")&amp;"',"&amp;IF('Locations-Stops'!D4051&lt;&gt;"";LEFT('Locations-Stops'!D4051;2)&amp;"."&amp;RIGHT('Locations-Stops'!D4051;LEN('Locations-Stops'!D4051)-2);"0")&amp;","&amp;IF('Locations-Stops'!E4051&lt;&gt;"";LEFT('Locations-Stops'!E4051;1)&amp;"."&amp;RIGHT('Locations-Stops'!E4051;LEN('Locations-Stops'!E4051)-1);"0")&amp;","&amp;IF('Locations-Stops'!G4051&lt;&gt;"";VLOOKUP('Locations-Stops'!G4051;Regions!A2:B300;2;FALSE);"0")&amp;","&amp;IF('Locations-Stops'!H4051&lt;&gt;"";VLOOKUP('Locations-Stops'!H4051;Regions!C2:D300;2;FALSE);"0")&amp;","&amp;IF('Locations-Stops'!I4051&lt;&gt;"";VLOOKUP('Locations-Stops'!I4051;Regions!F2:G300;2;FALSE);"0")&amp;","&amp;IF('Locations-Stops'!J4051&lt;&gt;"";VLOOKUP('Locations-Stops'!J4051;Regions!I2:J300;2;FALSE);"0")&amp;",'"&amp;IF('Locations-Stops'!K4051&lt;&gt;"";SUBSTITUTE('Locations-Stops'!K4051;"'";"\'");"")&amp;"','"&amp;IF('Locations-Stops'!L4051&lt;&gt;"";'Locations-Stops'!L4051;"")&amp;"','"&amp;IF('Locations-Stops'!M4051&lt;&gt;"";'Locations-Stops'!M4051;"")&amp;"','"&amp;IF('Locations-Stops'!N4051&lt;&gt;"";'Locations-Stops'!N4051;"")&amp;"', CURRENT_TIMESTAMP);"</v>
      </c>
    </row>
    <row r="4050" spans="3:6" x14ac:dyDescent="0.25">
      <c r="C4050" s="16">
        <v>4052</v>
      </c>
      <c r="D4050" s="16" t="s">
        <v>17780</v>
      </c>
      <c r="E4050" s="16" t="s">
        <v>4333</v>
      </c>
      <c r="F4050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4052;"'";"\'")&amp;"',"&amp;IF('Locations-Stops'!D4052&lt;&gt;"";LEFT('Locations-Stops'!D4052;2)&amp;"."&amp;RIGHT('Locations-Stops'!D4052;LEN('Locations-Stops'!D4052)-2);"0")&amp;","&amp;IF('Locations-Stops'!E4052&lt;&gt;"";LEFT('Locations-Stops'!E4052;1)&amp;"."&amp;RIGHT('Locations-Stops'!E4052;LEN('Locations-Stops'!E4052)-1);"0")&amp;","&amp;IF('Locations-Stops'!G4052&lt;&gt;"";VLOOKUP('Locations-Stops'!G4052;Regions!A2:B300;2;FALSE);"0")&amp;","&amp;IF('Locations-Stops'!H4052&lt;&gt;"";VLOOKUP('Locations-Stops'!H4052;Regions!C2:D300;2;FALSE);"0")&amp;","&amp;IF('Locations-Stops'!I4052&lt;&gt;"";VLOOKUP('Locations-Stops'!I4052;Regions!F2:G300;2;FALSE);"0")&amp;","&amp;IF('Locations-Stops'!J4052&lt;&gt;"";VLOOKUP('Locations-Stops'!J4052;Regions!I2:J300;2;FALSE);"0")&amp;",'"&amp;IF('Locations-Stops'!K4052&lt;&gt;"";SUBSTITUTE('Locations-Stops'!K4052;"'";"\'");"")&amp;"','"&amp;IF('Locations-Stops'!L4052&lt;&gt;"";'Locations-Stops'!L4052;"")&amp;"','"&amp;IF('Locations-Stops'!M4052&lt;&gt;"";'Locations-Stops'!M4052;"")&amp;"','"&amp;IF('Locations-Stops'!N4052&lt;&gt;"";'Locations-Stops'!N4052;"")&amp;"', CURRENT_TIMESTAMP);"</v>
      </c>
    </row>
    <row r="4051" spans="3:6" x14ac:dyDescent="0.25">
      <c r="C4051" s="16">
        <v>4053</v>
      </c>
      <c r="D4051" s="16" t="s">
        <v>17780</v>
      </c>
      <c r="E4051" s="16" t="s">
        <v>4333</v>
      </c>
      <c r="F4051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4053;"'";"\'")&amp;"',"&amp;IF('Locations-Stops'!D4053&lt;&gt;"";LEFT('Locations-Stops'!D4053;2)&amp;"."&amp;RIGHT('Locations-Stops'!D4053;LEN('Locations-Stops'!D4053)-2);"0")&amp;","&amp;IF('Locations-Stops'!E4053&lt;&gt;"";LEFT('Locations-Stops'!E4053;1)&amp;"."&amp;RIGHT('Locations-Stops'!E4053;LEN('Locations-Stops'!E4053)-1);"0")&amp;","&amp;IF('Locations-Stops'!G4053&lt;&gt;"";VLOOKUP('Locations-Stops'!G4053;Regions!A2:B300;2;FALSE);"0")&amp;","&amp;IF('Locations-Stops'!H4053&lt;&gt;"";VLOOKUP('Locations-Stops'!H4053;Regions!C2:D300;2;FALSE);"0")&amp;","&amp;IF('Locations-Stops'!I4053&lt;&gt;"";VLOOKUP('Locations-Stops'!I4053;Regions!F2:G300;2;FALSE);"0")&amp;","&amp;IF('Locations-Stops'!J4053&lt;&gt;"";VLOOKUP('Locations-Stops'!J4053;Regions!I2:J300;2;FALSE);"0")&amp;",'"&amp;IF('Locations-Stops'!K4053&lt;&gt;"";SUBSTITUTE('Locations-Stops'!K4053;"'";"\'");"")&amp;"','"&amp;IF('Locations-Stops'!L4053&lt;&gt;"";'Locations-Stops'!L4053;"")&amp;"','"&amp;IF('Locations-Stops'!M4053&lt;&gt;"";'Locations-Stops'!M4053;"")&amp;"','"&amp;IF('Locations-Stops'!N4053&lt;&gt;"";'Locations-Stops'!N4053;"")&amp;"', CURRENT_TIMESTAMP);"</v>
      </c>
    </row>
    <row r="4052" spans="3:6" x14ac:dyDescent="0.25">
      <c r="C4052" s="16">
        <v>4054</v>
      </c>
      <c r="D4052" s="16" t="s">
        <v>17780</v>
      </c>
      <c r="E4052" s="16" t="s">
        <v>4333</v>
      </c>
      <c r="F4052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4054;"'";"\'")&amp;"',"&amp;IF('Locations-Stops'!D4054&lt;&gt;"";LEFT('Locations-Stops'!D4054;2)&amp;"."&amp;RIGHT('Locations-Stops'!D4054;LEN('Locations-Stops'!D4054)-2);"0")&amp;","&amp;IF('Locations-Stops'!E4054&lt;&gt;"";LEFT('Locations-Stops'!E4054;1)&amp;"."&amp;RIGHT('Locations-Stops'!E4054;LEN('Locations-Stops'!E4054)-1);"0")&amp;","&amp;IF('Locations-Stops'!G4054&lt;&gt;"";VLOOKUP('Locations-Stops'!G4054;Regions!A2:B300;2;FALSE);"0")&amp;","&amp;IF('Locations-Stops'!H4054&lt;&gt;"";VLOOKUP('Locations-Stops'!H4054;Regions!C2:D300;2;FALSE);"0")&amp;","&amp;IF('Locations-Stops'!I4054&lt;&gt;"";VLOOKUP('Locations-Stops'!I4054;Regions!F2:G300;2;FALSE);"0")&amp;","&amp;IF('Locations-Stops'!J4054&lt;&gt;"";VLOOKUP('Locations-Stops'!J4054;Regions!I2:J300;2;FALSE);"0")&amp;",'"&amp;IF('Locations-Stops'!K4054&lt;&gt;"";SUBSTITUTE('Locations-Stops'!K4054;"'";"\'");"")&amp;"','"&amp;IF('Locations-Stops'!L4054&lt;&gt;"";'Locations-Stops'!L4054;"")&amp;"','"&amp;IF('Locations-Stops'!M4054&lt;&gt;"";'Locations-Stops'!M4054;"")&amp;"','"&amp;IF('Locations-Stops'!N4054&lt;&gt;"";'Locations-Stops'!N4054;"")&amp;"', CURRENT_TIMESTAMP);"</v>
      </c>
    </row>
    <row r="4053" spans="3:6" x14ac:dyDescent="0.25">
      <c r="C4053" s="16">
        <v>4055</v>
      </c>
      <c r="D4053" s="16" t="s">
        <v>17780</v>
      </c>
      <c r="E4053" s="16" t="s">
        <v>4333</v>
      </c>
      <c r="F4053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4055;"'";"\'")&amp;"',"&amp;IF('Locations-Stops'!D4055&lt;&gt;"";LEFT('Locations-Stops'!D4055;2)&amp;"."&amp;RIGHT('Locations-Stops'!D4055;LEN('Locations-Stops'!D4055)-2);"0")&amp;","&amp;IF('Locations-Stops'!E4055&lt;&gt;"";LEFT('Locations-Stops'!E4055;1)&amp;"."&amp;RIGHT('Locations-Stops'!E4055;LEN('Locations-Stops'!E4055)-1);"0")&amp;","&amp;IF('Locations-Stops'!G4055&lt;&gt;"";VLOOKUP('Locations-Stops'!G4055;Regions!A2:B300;2;FALSE);"0")&amp;","&amp;IF('Locations-Stops'!H4055&lt;&gt;"";VLOOKUP('Locations-Stops'!H4055;Regions!C2:D300;2;FALSE);"0")&amp;","&amp;IF('Locations-Stops'!I4055&lt;&gt;"";VLOOKUP('Locations-Stops'!I4055;Regions!F2:G300;2;FALSE);"0")&amp;","&amp;IF('Locations-Stops'!J4055&lt;&gt;"";VLOOKUP('Locations-Stops'!J4055;Regions!I2:J300;2;FALSE);"0")&amp;",'"&amp;IF('Locations-Stops'!K4055&lt;&gt;"";SUBSTITUTE('Locations-Stops'!K4055;"'";"\'");"")&amp;"','"&amp;IF('Locations-Stops'!L4055&lt;&gt;"";'Locations-Stops'!L4055;"")&amp;"','"&amp;IF('Locations-Stops'!M4055&lt;&gt;"";'Locations-Stops'!M4055;"")&amp;"','"&amp;IF('Locations-Stops'!N4055&lt;&gt;"";'Locations-Stops'!N4055;"")&amp;"', CURRENT_TIMESTAMP);"</v>
      </c>
    </row>
    <row r="4054" spans="3:6" x14ac:dyDescent="0.25">
      <c r="C4054" s="16">
        <v>4056</v>
      </c>
      <c r="D4054" s="16" t="s">
        <v>17780</v>
      </c>
      <c r="E4054" s="16" t="s">
        <v>4333</v>
      </c>
      <c r="F4054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4056;"'";"\'")&amp;"',"&amp;IF('Locations-Stops'!D4056&lt;&gt;"";LEFT('Locations-Stops'!D4056;2)&amp;"."&amp;RIGHT('Locations-Stops'!D4056;LEN('Locations-Stops'!D4056)-2);"0")&amp;","&amp;IF('Locations-Stops'!E4056&lt;&gt;"";LEFT('Locations-Stops'!E4056;1)&amp;"."&amp;RIGHT('Locations-Stops'!E4056;LEN('Locations-Stops'!E4056)-1);"0")&amp;","&amp;IF('Locations-Stops'!G4056&lt;&gt;"";VLOOKUP('Locations-Stops'!G4056;Regions!A2:B300;2;FALSE);"0")&amp;","&amp;IF('Locations-Stops'!H4056&lt;&gt;"";VLOOKUP('Locations-Stops'!H4056;Regions!C2:D300;2;FALSE);"0")&amp;","&amp;IF('Locations-Stops'!I4056&lt;&gt;"";VLOOKUP('Locations-Stops'!I4056;Regions!F2:G300;2;FALSE);"0")&amp;","&amp;IF('Locations-Stops'!J4056&lt;&gt;"";VLOOKUP('Locations-Stops'!J4056;Regions!I2:J300;2;FALSE);"0")&amp;",'"&amp;IF('Locations-Stops'!K4056&lt;&gt;"";SUBSTITUTE('Locations-Stops'!K4056;"'";"\'");"")&amp;"','"&amp;IF('Locations-Stops'!L4056&lt;&gt;"";'Locations-Stops'!L4056;"")&amp;"','"&amp;IF('Locations-Stops'!M4056&lt;&gt;"";'Locations-Stops'!M4056;"")&amp;"','"&amp;IF('Locations-Stops'!N4056&lt;&gt;"";'Locations-Stops'!N4056;"")&amp;"', CURRENT_TIMESTAMP);"</v>
      </c>
    </row>
    <row r="4055" spans="3:6" x14ac:dyDescent="0.25">
      <c r="C4055" s="16">
        <v>4057</v>
      </c>
      <c r="D4055" s="16" t="s">
        <v>17780</v>
      </c>
      <c r="E4055" s="16" t="s">
        <v>4333</v>
      </c>
      <c r="F405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4057;"'";"\'")&amp;"',"&amp;IF('Locations-Stops'!D4057&lt;&gt;"";LEFT('Locations-Stops'!D4057;2)&amp;"."&amp;RIGHT('Locations-Stops'!D4057;LEN('Locations-Stops'!D4057)-2);"0")&amp;","&amp;IF('Locations-Stops'!E4057&lt;&gt;"";LEFT('Locations-Stops'!E4057;1)&amp;"."&amp;RIGHT('Locations-Stops'!E4057;LEN('Locations-Stops'!E4057)-1);"0")&amp;","&amp;IF('Locations-Stops'!G4057&lt;&gt;"";VLOOKUP('Locations-Stops'!G4057;Regions!A2:B300;2;FALSE);"0")&amp;","&amp;IF('Locations-Stops'!H4057&lt;&gt;"";VLOOKUP('Locations-Stops'!H4057;Regions!C2:D300;2;FALSE);"0")&amp;","&amp;IF('Locations-Stops'!I4057&lt;&gt;"";VLOOKUP('Locations-Stops'!I4057;Regions!F2:G300;2;FALSE);"0")&amp;","&amp;IF('Locations-Stops'!J4057&lt;&gt;"";VLOOKUP('Locations-Stops'!J4057;Regions!I2:J300;2;FALSE);"0")&amp;",'"&amp;IF('Locations-Stops'!K4057&lt;&gt;"";SUBSTITUTE('Locations-Stops'!K4057;"'";"\'");"")&amp;"','"&amp;IF('Locations-Stops'!L4057&lt;&gt;"";'Locations-Stops'!L4057;"")&amp;"','"&amp;IF('Locations-Stops'!M4057&lt;&gt;"";'Locations-Stops'!M4057;"")&amp;"','"&amp;IF('Locations-Stops'!N4057&lt;&gt;"";'Locations-Stops'!N4057;"")&amp;"', CURRENT_TIMESTAMP);"</v>
      </c>
    </row>
    <row r="4056" spans="3:6" x14ac:dyDescent="0.25">
      <c r="C4056" s="16">
        <v>4058</v>
      </c>
      <c r="D4056" s="16" t="s">
        <v>17780</v>
      </c>
      <c r="E4056" s="16" t="s">
        <v>4333</v>
      </c>
      <c r="F405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4058;"'";"\'")&amp;"',"&amp;IF('Locations-Stops'!D4058&lt;&gt;"";LEFT('Locations-Stops'!D4058;2)&amp;"."&amp;RIGHT('Locations-Stops'!D4058;LEN('Locations-Stops'!D4058)-2);"0")&amp;","&amp;IF('Locations-Stops'!E4058&lt;&gt;"";LEFT('Locations-Stops'!E4058;1)&amp;"."&amp;RIGHT('Locations-Stops'!E4058;LEN('Locations-Stops'!E4058)-1);"0")&amp;","&amp;IF('Locations-Stops'!G4058&lt;&gt;"";VLOOKUP('Locations-Stops'!G4058;Regions!A2:B300;2;FALSE);"0")&amp;","&amp;IF('Locations-Stops'!H4058&lt;&gt;"";VLOOKUP('Locations-Stops'!H4058;Regions!C2:D300;2;FALSE);"0")&amp;","&amp;IF('Locations-Stops'!I4058&lt;&gt;"";VLOOKUP('Locations-Stops'!I4058;Regions!F2:G300;2;FALSE);"0")&amp;","&amp;IF('Locations-Stops'!J4058&lt;&gt;"";VLOOKUP('Locations-Stops'!J4058;Regions!I2:J300;2;FALSE);"0")&amp;",'"&amp;IF('Locations-Stops'!K4058&lt;&gt;"";SUBSTITUTE('Locations-Stops'!K4058;"'";"\'");"")&amp;"','"&amp;IF('Locations-Stops'!L4058&lt;&gt;"";'Locations-Stops'!L4058;"")&amp;"','"&amp;IF('Locations-Stops'!M4058&lt;&gt;"";'Locations-Stops'!M4058;"")&amp;"','"&amp;IF('Locations-Stops'!N4058&lt;&gt;"";'Locations-Stops'!N4058;"")&amp;"', CURRENT_TIMESTAMP);"</v>
      </c>
    </row>
    <row r="4057" spans="3:6" x14ac:dyDescent="0.25">
      <c r="C4057" s="16">
        <v>4059</v>
      </c>
      <c r="D4057" s="16" t="s">
        <v>17780</v>
      </c>
      <c r="E4057" s="16" t="s">
        <v>4333</v>
      </c>
      <c r="F405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4059;"'";"\'")&amp;"',"&amp;IF('Locations-Stops'!D4059&lt;&gt;"";LEFT('Locations-Stops'!D4059;2)&amp;"."&amp;RIGHT('Locations-Stops'!D4059;LEN('Locations-Stops'!D4059)-2);"0")&amp;","&amp;IF('Locations-Stops'!E4059&lt;&gt;"";LEFT('Locations-Stops'!E4059;1)&amp;"."&amp;RIGHT('Locations-Stops'!E4059;LEN('Locations-Stops'!E4059)-1);"0")&amp;","&amp;IF('Locations-Stops'!G4059&lt;&gt;"";VLOOKUP('Locations-Stops'!G4059;Regions!A2:B300;2;FALSE);"0")&amp;","&amp;IF('Locations-Stops'!H4059&lt;&gt;"";VLOOKUP('Locations-Stops'!H4059;Regions!C2:D300;2;FALSE);"0")&amp;","&amp;IF('Locations-Stops'!I4059&lt;&gt;"";VLOOKUP('Locations-Stops'!I4059;Regions!F2:G300;2;FALSE);"0")&amp;","&amp;IF('Locations-Stops'!J4059&lt;&gt;"";VLOOKUP('Locations-Stops'!J4059;Regions!I2:J300;2;FALSE);"0")&amp;",'"&amp;IF('Locations-Stops'!K4059&lt;&gt;"";SUBSTITUTE('Locations-Stops'!K4059;"'";"\'");"")&amp;"','"&amp;IF('Locations-Stops'!L4059&lt;&gt;"";'Locations-Stops'!L4059;"")&amp;"','"&amp;IF('Locations-Stops'!M4059&lt;&gt;"";'Locations-Stops'!M4059;"")&amp;"','"&amp;IF('Locations-Stops'!N4059&lt;&gt;"";'Locations-Stops'!N4059;"")&amp;"', CURRENT_TIMESTAMP);"</v>
      </c>
    </row>
    <row r="4058" spans="3:6" x14ac:dyDescent="0.25">
      <c r="C4058" s="16">
        <v>4060</v>
      </c>
      <c r="D4058" s="16" t="s">
        <v>17780</v>
      </c>
      <c r="E4058" s="16" t="s">
        <v>4333</v>
      </c>
      <c r="F4058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4060;"'";"\'")&amp;"',"&amp;IF('Locations-Stops'!D4060&lt;&gt;"";LEFT('Locations-Stops'!D4060;2)&amp;"."&amp;RIGHT('Locations-Stops'!D4060;LEN('Locations-Stops'!D4060)-2);"0")&amp;","&amp;IF('Locations-Stops'!E4060&lt;&gt;"";LEFT('Locations-Stops'!E4060;1)&amp;"."&amp;RIGHT('Locations-Stops'!E4060;LEN('Locations-Stops'!E4060)-1);"0")&amp;","&amp;IF('Locations-Stops'!G4060&lt;&gt;"";VLOOKUP('Locations-Stops'!G4060;Regions!A2:B300;2;FALSE);"0")&amp;","&amp;IF('Locations-Stops'!H4060&lt;&gt;"";VLOOKUP('Locations-Stops'!H4060;Regions!C2:D300;2;FALSE);"0")&amp;","&amp;IF('Locations-Stops'!I4060&lt;&gt;"";VLOOKUP('Locations-Stops'!I4060;Regions!F2:G300;2;FALSE);"0")&amp;","&amp;IF('Locations-Stops'!J4060&lt;&gt;"";VLOOKUP('Locations-Stops'!J4060;Regions!I2:J300;2;FALSE);"0")&amp;",'"&amp;IF('Locations-Stops'!K4060&lt;&gt;"";SUBSTITUTE('Locations-Stops'!K4060;"'";"\'");"")&amp;"','"&amp;IF('Locations-Stops'!L4060&lt;&gt;"";'Locations-Stops'!L4060;"")&amp;"','"&amp;IF('Locations-Stops'!M4060&lt;&gt;"";'Locations-Stops'!M4060;"")&amp;"','"&amp;IF('Locations-Stops'!N4060&lt;&gt;"";'Locations-Stops'!N4060;"")&amp;"', CURRENT_TIMESTAMP);"</v>
      </c>
    </row>
    <row r="4059" spans="3:6" x14ac:dyDescent="0.25">
      <c r="C4059" s="16">
        <v>4061</v>
      </c>
      <c r="D4059" s="16" t="s">
        <v>17780</v>
      </c>
      <c r="E4059" s="16" t="s">
        <v>4333</v>
      </c>
      <c r="F4059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4061;"'";"\'")&amp;"',"&amp;IF('Locations-Stops'!D4061&lt;&gt;"";LEFT('Locations-Stops'!D4061;2)&amp;"."&amp;RIGHT('Locations-Stops'!D4061;LEN('Locations-Stops'!D4061)-2);"0")&amp;","&amp;IF('Locations-Stops'!E4061&lt;&gt;"";LEFT('Locations-Stops'!E4061;1)&amp;"."&amp;RIGHT('Locations-Stops'!E4061;LEN('Locations-Stops'!E4061)-1);"0")&amp;","&amp;IF('Locations-Stops'!G4061&lt;&gt;"";VLOOKUP('Locations-Stops'!G4061;Regions!A2:B300;2;FALSE);"0")&amp;","&amp;IF('Locations-Stops'!H4061&lt;&gt;"";VLOOKUP('Locations-Stops'!H4061;Regions!C2:D300;2;FALSE);"0")&amp;","&amp;IF('Locations-Stops'!I4061&lt;&gt;"";VLOOKUP('Locations-Stops'!I4061;Regions!F2:G300;2;FALSE);"0")&amp;","&amp;IF('Locations-Stops'!J4061&lt;&gt;"";VLOOKUP('Locations-Stops'!J4061;Regions!I2:J300;2;FALSE);"0")&amp;",'"&amp;IF('Locations-Stops'!K4061&lt;&gt;"";SUBSTITUTE('Locations-Stops'!K4061;"'";"\'");"")&amp;"','"&amp;IF('Locations-Stops'!L4061&lt;&gt;"";'Locations-Stops'!L4061;"")&amp;"','"&amp;IF('Locations-Stops'!M4061&lt;&gt;"";'Locations-Stops'!M4061;"")&amp;"','"&amp;IF('Locations-Stops'!N4061&lt;&gt;"";'Locations-Stops'!N4061;"")&amp;"', CURRENT_TIMESTAMP);"</v>
      </c>
    </row>
    <row r="4060" spans="3:6" x14ac:dyDescent="0.25">
      <c r="C4060" s="16">
        <v>4062</v>
      </c>
      <c r="D4060" s="16" t="s">
        <v>17780</v>
      </c>
      <c r="E4060" s="16" t="s">
        <v>4333</v>
      </c>
      <c r="F4060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4062;"'";"\'")&amp;"',"&amp;IF('Locations-Stops'!D4062&lt;&gt;"";LEFT('Locations-Stops'!D4062;2)&amp;"."&amp;RIGHT('Locations-Stops'!D4062;LEN('Locations-Stops'!D4062)-2);"0")&amp;","&amp;IF('Locations-Stops'!E4062&lt;&gt;"";LEFT('Locations-Stops'!E4062;1)&amp;"."&amp;RIGHT('Locations-Stops'!E4062;LEN('Locations-Stops'!E4062)-1);"0")&amp;","&amp;IF('Locations-Stops'!G4062&lt;&gt;"";VLOOKUP('Locations-Stops'!G4062;Regions!A2:B300;2;FALSE);"0")&amp;","&amp;IF('Locations-Stops'!H4062&lt;&gt;"";VLOOKUP('Locations-Stops'!H4062;Regions!C2:D300;2;FALSE);"0")&amp;","&amp;IF('Locations-Stops'!I4062&lt;&gt;"";VLOOKUP('Locations-Stops'!I4062;Regions!F2:G300;2;FALSE);"0")&amp;","&amp;IF('Locations-Stops'!J4062&lt;&gt;"";VLOOKUP('Locations-Stops'!J4062;Regions!I2:J300;2;FALSE);"0")&amp;",'"&amp;IF('Locations-Stops'!K4062&lt;&gt;"";SUBSTITUTE('Locations-Stops'!K4062;"'";"\'");"")&amp;"','"&amp;IF('Locations-Stops'!L4062&lt;&gt;"";'Locations-Stops'!L4062;"")&amp;"','"&amp;IF('Locations-Stops'!M4062&lt;&gt;"";'Locations-Stops'!M4062;"")&amp;"','"&amp;IF('Locations-Stops'!N4062&lt;&gt;"";'Locations-Stops'!N4062;"")&amp;"', CURRENT_TIMESTAMP);"</v>
      </c>
    </row>
    <row r="4061" spans="3:6" x14ac:dyDescent="0.25">
      <c r="C4061" s="16">
        <v>4063</v>
      </c>
      <c r="D4061" s="16" t="s">
        <v>17780</v>
      </c>
      <c r="E4061" s="16" t="s">
        <v>4333</v>
      </c>
      <c r="F4061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4063;"'";"\'")&amp;"',"&amp;IF('Locations-Stops'!D4063&lt;&gt;"";LEFT('Locations-Stops'!D4063;2)&amp;"."&amp;RIGHT('Locations-Stops'!D4063;LEN('Locations-Stops'!D4063)-2);"0")&amp;","&amp;IF('Locations-Stops'!E4063&lt;&gt;"";LEFT('Locations-Stops'!E4063;1)&amp;"."&amp;RIGHT('Locations-Stops'!E4063;LEN('Locations-Stops'!E4063)-1);"0")&amp;","&amp;IF('Locations-Stops'!G4063&lt;&gt;"";VLOOKUP('Locations-Stops'!G4063;Regions!A2:B300;2;FALSE);"0")&amp;","&amp;IF('Locations-Stops'!H4063&lt;&gt;"";VLOOKUP('Locations-Stops'!H4063;Regions!C2:D300;2;FALSE);"0")&amp;","&amp;IF('Locations-Stops'!I4063&lt;&gt;"";VLOOKUP('Locations-Stops'!I4063;Regions!F2:G300;2;FALSE);"0")&amp;","&amp;IF('Locations-Stops'!J4063&lt;&gt;"";VLOOKUP('Locations-Stops'!J4063;Regions!I2:J300;2;FALSE);"0")&amp;",'"&amp;IF('Locations-Stops'!K4063&lt;&gt;"";SUBSTITUTE('Locations-Stops'!K4063;"'";"\'");"")&amp;"','"&amp;IF('Locations-Stops'!L4063&lt;&gt;"";'Locations-Stops'!L4063;"")&amp;"','"&amp;IF('Locations-Stops'!M4063&lt;&gt;"";'Locations-Stops'!M4063;"")&amp;"','"&amp;IF('Locations-Stops'!N4063&lt;&gt;"";'Locations-Stops'!N4063;"")&amp;"', CURRENT_TIMESTAMP);"</v>
      </c>
    </row>
    <row r="4062" spans="3:6" x14ac:dyDescent="0.25">
      <c r="C4062" s="16">
        <v>4064</v>
      </c>
      <c r="D4062" s="16" t="s">
        <v>17780</v>
      </c>
      <c r="E4062" s="16" t="s">
        <v>4333</v>
      </c>
      <c r="F4062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4064;"'";"\'")&amp;"',"&amp;IF('Locations-Stops'!D4064&lt;&gt;"";LEFT('Locations-Stops'!D4064;2)&amp;"."&amp;RIGHT('Locations-Stops'!D4064;LEN('Locations-Stops'!D4064)-2);"0")&amp;","&amp;IF('Locations-Stops'!E4064&lt;&gt;"";LEFT('Locations-Stops'!E4064;1)&amp;"."&amp;RIGHT('Locations-Stops'!E4064;LEN('Locations-Stops'!E4064)-1);"0")&amp;","&amp;IF('Locations-Stops'!G4064&lt;&gt;"";VLOOKUP('Locations-Stops'!G4064;Regions!A2:B300;2;FALSE);"0")&amp;","&amp;IF('Locations-Stops'!H4064&lt;&gt;"";VLOOKUP('Locations-Stops'!H4064;Regions!C2:D300;2;FALSE);"0")&amp;","&amp;IF('Locations-Stops'!I4064&lt;&gt;"";VLOOKUP('Locations-Stops'!I4064;Regions!F2:G300;2;FALSE);"0")&amp;","&amp;IF('Locations-Stops'!J4064&lt;&gt;"";VLOOKUP('Locations-Stops'!J4064;Regions!I2:J300;2;FALSE);"0")&amp;",'"&amp;IF('Locations-Stops'!K4064&lt;&gt;"";SUBSTITUTE('Locations-Stops'!K4064;"'";"\'");"")&amp;"','"&amp;IF('Locations-Stops'!L4064&lt;&gt;"";'Locations-Stops'!L4064;"")&amp;"','"&amp;IF('Locations-Stops'!M4064&lt;&gt;"";'Locations-Stops'!M4064;"")&amp;"','"&amp;IF('Locations-Stops'!N4064&lt;&gt;"";'Locations-Stops'!N4064;"")&amp;"', CURRENT_TIMESTAMP);"</v>
      </c>
    </row>
    <row r="4063" spans="3:6" x14ac:dyDescent="0.25">
      <c r="C4063" s="16">
        <v>4065</v>
      </c>
      <c r="D4063" s="16" t="s">
        <v>17780</v>
      </c>
      <c r="E4063" s="16" t="s">
        <v>4333</v>
      </c>
      <c r="F4063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4065;"'";"\'")&amp;"',"&amp;IF('Locations-Stops'!D4065&lt;&gt;"";LEFT('Locations-Stops'!D4065;2)&amp;"."&amp;RIGHT('Locations-Stops'!D4065;LEN('Locations-Stops'!D4065)-2);"0")&amp;","&amp;IF('Locations-Stops'!E4065&lt;&gt;"";LEFT('Locations-Stops'!E4065;1)&amp;"."&amp;RIGHT('Locations-Stops'!E4065;LEN('Locations-Stops'!E4065)-1);"0")&amp;","&amp;IF('Locations-Stops'!G4065&lt;&gt;"";VLOOKUP('Locations-Stops'!G4065;Regions!A2:B300;2;FALSE);"0")&amp;","&amp;IF('Locations-Stops'!H4065&lt;&gt;"";VLOOKUP('Locations-Stops'!H4065;Regions!C2:D300;2;FALSE);"0")&amp;","&amp;IF('Locations-Stops'!I4065&lt;&gt;"";VLOOKUP('Locations-Stops'!I4065;Regions!F2:G300;2;FALSE);"0")&amp;","&amp;IF('Locations-Stops'!J4065&lt;&gt;"";VLOOKUP('Locations-Stops'!J4065;Regions!I2:J300;2;FALSE);"0")&amp;",'"&amp;IF('Locations-Stops'!K4065&lt;&gt;"";SUBSTITUTE('Locations-Stops'!K4065;"'";"\'");"")&amp;"','"&amp;IF('Locations-Stops'!L4065&lt;&gt;"";'Locations-Stops'!L4065;"")&amp;"','"&amp;IF('Locations-Stops'!M4065&lt;&gt;"";'Locations-Stops'!M4065;"")&amp;"','"&amp;IF('Locations-Stops'!N4065&lt;&gt;"";'Locations-Stops'!N4065;"")&amp;"', CURRENT_TIMESTAMP);"</v>
      </c>
    </row>
    <row r="4064" spans="3:6" x14ac:dyDescent="0.25">
      <c r="C4064" s="16">
        <v>4066</v>
      </c>
      <c r="D4064" s="16" t="s">
        <v>17780</v>
      </c>
      <c r="E4064" s="16" t="s">
        <v>4333</v>
      </c>
      <c r="F4064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4066;"'";"\'")&amp;"',"&amp;IF('Locations-Stops'!D4066&lt;&gt;"";LEFT('Locations-Stops'!D4066;2)&amp;"."&amp;RIGHT('Locations-Stops'!D4066;LEN('Locations-Stops'!D4066)-2);"0")&amp;","&amp;IF('Locations-Stops'!E4066&lt;&gt;"";LEFT('Locations-Stops'!E4066;1)&amp;"."&amp;RIGHT('Locations-Stops'!E4066;LEN('Locations-Stops'!E4066)-1);"0")&amp;","&amp;IF('Locations-Stops'!G4066&lt;&gt;"";VLOOKUP('Locations-Stops'!G4066;Regions!A2:B300;2;FALSE);"0")&amp;","&amp;IF('Locations-Stops'!H4066&lt;&gt;"";VLOOKUP('Locations-Stops'!H4066;Regions!C2:D300;2;FALSE);"0")&amp;","&amp;IF('Locations-Stops'!I4066&lt;&gt;"";VLOOKUP('Locations-Stops'!I4066;Regions!F2:G300;2;FALSE);"0")&amp;","&amp;IF('Locations-Stops'!J4066&lt;&gt;"";VLOOKUP('Locations-Stops'!J4066;Regions!I2:J300;2;FALSE);"0")&amp;",'"&amp;IF('Locations-Stops'!K4066&lt;&gt;"";SUBSTITUTE('Locations-Stops'!K4066;"'";"\'");"")&amp;"','"&amp;IF('Locations-Stops'!L4066&lt;&gt;"";'Locations-Stops'!L4066;"")&amp;"','"&amp;IF('Locations-Stops'!M4066&lt;&gt;"";'Locations-Stops'!M4066;"")&amp;"','"&amp;IF('Locations-Stops'!N4066&lt;&gt;"";'Locations-Stops'!N4066;"")&amp;"', CURRENT_TIMESTAMP);"</v>
      </c>
    </row>
    <row r="4065" spans="3:6" x14ac:dyDescent="0.25">
      <c r="C4065" s="16">
        <v>4067</v>
      </c>
      <c r="D4065" s="16" t="s">
        <v>17780</v>
      </c>
      <c r="E4065" s="16" t="s">
        <v>4333</v>
      </c>
      <c r="F406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4067;"'";"\'")&amp;"',"&amp;IF('Locations-Stops'!D4067&lt;&gt;"";LEFT('Locations-Stops'!D4067;2)&amp;"."&amp;RIGHT('Locations-Stops'!D4067;LEN('Locations-Stops'!D4067)-2);"0")&amp;","&amp;IF('Locations-Stops'!E4067&lt;&gt;"";LEFT('Locations-Stops'!E4067;1)&amp;"."&amp;RIGHT('Locations-Stops'!E4067;LEN('Locations-Stops'!E4067)-1);"0")&amp;","&amp;IF('Locations-Stops'!G4067&lt;&gt;"";VLOOKUP('Locations-Stops'!G4067;Regions!A2:B300;2;FALSE);"0")&amp;","&amp;IF('Locations-Stops'!H4067&lt;&gt;"";VLOOKUP('Locations-Stops'!H4067;Regions!C2:D300;2;FALSE);"0")&amp;","&amp;IF('Locations-Stops'!I4067&lt;&gt;"";VLOOKUP('Locations-Stops'!I4067;Regions!F2:G300;2;FALSE);"0")&amp;","&amp;IF('Locations-Stops'!J4067&lt;&gt;"";VLOOKUP('Locations-Stops'!J4067;Regions!I2:J300;2;FALSE);"0")&amp;",'"&amp;IF('Locations-Stops'!K4067&lt;&gt;"";SUBSTITUTE('Locations-Stops'!K4067;"'";"\'");"")&amp;"','"&amp;IF('Locations-Stops'!L4067&lt;&gt;"";'Locations-Stops'!L4067;"")&amp;"','"&amp;IF('Locations-Stops'!M4067&lt;&gt;"";'Locations-Stops'!M4067;"")&amp;"','"&amp;IF('Locations-Stops'!N4067&lt;&gt;"";'Locations-Stops'!N4067;"")&amp;"', CURRENT_TIMESTAMP);"</v>
      </c>
    </row>
    <row r="4066" spans="3:6" x14ac:dyDescent="0.25">
      <c r="C4066" s="16">
        <v>4068</v>
      </c>
      <c r="D4066" s="16" t="s">
        <v>17780</v>
      </c>
      <c r="E4066" s="16" t="s">
        <v>4333</v>
      </c>
      <c r="F406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4068;"'";"\'")&amp;"',"&amp;IF('Locations-Stops'!D4068&lt;&gt;"";LEFT('Locations-Stops'!D4068;2)&amp;"."&amp;RIGHT('Locations-Stops'!D4068;LEN('Locations-Stops'!D4068)-2);"0")&amp;","&amp;IF('Locations-Stops'!E4068&lt;&gt;"";LEFT('Locations-Stops'!E4068;1)&amp;"."&amp;RIGHT('Locations-Stops'!E4068;LEN('Locations-Stops'!E4068)-1);"0")&amp;","&amp;IF('Locations-Stops'!G4068&lt;&gt;"";VLOOKUP('Locations-Stops'!G4068;Regions!A2:B300;2;FALSE);"0")&amp;","&amp;IF('Locations-Stops'!H4068&lt;&gt;"";VLOOKUP('Locations-Stops'!H4068;Regions!C2:D300;2;FALSE);"0")&amp;","&amp;IF('Locations-Stops'!I4068&lt;&gt;"";VLOOKUP('Locations-Stops'!I4068;Regions!F2:G300;2;FALSE);"0")&amp;","&amp;IF('Locations-Stops'!J4068&lt;&gt;"";VLOOKUP('Locations-Stops'!J4068;Regions!I2:J300;2;FALSE);"0")&amp;",'"&amp;IF('Locations-Stops'!K4068&lt;&gt;"";SUBSTITUTE('Locations-Stops'!K4068;"'";"\'");"")&amp;"','"&amp;IF('Locations-Stops'!L4068&lt;&gt;"";'Locations-Stops'!L4068;"")&amp;"','"&amp;IF('Locations-Stops'!M4068&lt;&gt;"";'Locations-Stops'!M4068;"")&amp;"','"&amp;IF('Locations-Stops'!N4068&lt;&gt;"";'Locations-Stops'!N4068;"")&amp;"', CURRENT_TIMESTAMP);"</v>
      </c>
    </row>
    <row r="4067" spans="3:6" x14ac:dyDescent="0.25">
      <c r="C4067" s="16">
        <v>4069</v>
      </c>
      <c r="D4067" s="16" t="s">
        <v>17780</v>
      </c>
      <c r="E4067" s="16" t="s">
        <v>4333</v>
      </c>
      <c r="F406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4069;"'";"\'")&amp;"',"&amp;IF('Locations-Stops'!D4069&lt;&gt;"";LEFT('Locations-Stops'!D4069;2)&amp;"."&amp;RIGHT('Locations-Stops'!D4069;LEN('Locations-Stops'!D4069)-2);"0")&amp;","&amp;IF('Locations-Stops'!E4069&lt;&gt;"";LEFT('Locations-Stops'!E4069;1)&amp;"."&amp;RIGHT('Locations-Stops'!E4069;LEN('Locations-Stops'!E4069)-1);"0")&amp;","&amp;IF('Locations-Stops'!G4069&lt;&gt;"";VLOOKUP('Locations-Stops'!G4069;Regions!A2:B300;2;FALSE);"0")&amp;","&amp;IF('Locations-Stops'!H4069&lt;&gt;"";VLOOKUP('Locations-Stops'!H4069;Regions!C2:D300;2;FALSE);"0")&amp;","&amp;IF('Locations-Stops'!I4069&lt;&gt;"";VLOOKUP('Locations-Stops'!I4069;Regions!F2:G300;2;FALSE);"0")&amp;","&amp;IF('Locations-Stops'!J4069&lt;&gt;"";VLOOKUP('Locations-Stops'!J4069;Regions!I2:J300;2;FALSE);"0")&amp;",'"&amp;IF('Locations-Stops'!K4069&lt;&gt;"";SUBSTITUTE('Locations-Stops'!K4069;"'";"\'");"")&amp;"','"&amp;IF('Locations-Stops'!L4069&lt;&gt;"";'Locations-Stops'!L4069;"")&amp;"','"&amp;IF('Locations-Stops'!M4069&lt;&gt;"";'Locations-Stops'!M4069;"")&amp;"','"&amp;IF('Locations-Stops'!N4069&lt;&gt;"";'Locations-Stops'!N4069;"")&amp;"', CURRENT_TIMESTAMP);"</v>
      </c>
    </row>
    <row r="4068" spans="3:6" x14ac:dyDescent="0.25">
      <c r="C4068" s="16">
        <v>4070</v>
      </c>
      <c r="D4068" s="16" t="s">
        <v>17780</v>
      </c>
      <c r="E4068" s="16" t="s">
        <v>4333</v>
      </c>
      <c r="F4068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4070;"'";"\'")&amp;"',"&amp;IF('Locations-Stops'!D4070&lt;&gt;"";LEFT('Locations-Stops'!D4070;2)&amp;"."&amp;RIGHT('Locations-Stops'!D4070;LEN('Locations-Stops'!D4070)-2);"0")&amp;","&amp;IF('Locations-Stops'!E4070&lt;&gt;"";LEFT('Locations-Stops'!E4070;1)&amp;"."&amp;RIGHT('Locations-Stops'!E4070;LEN('Locations-Stops'!E4070)-1);"0")&amp;","&amp;IF('Locations-Stops'!G4070&lt;&gt;"";VLOOKUP('Locations-Stops'!G4070;Regions!A2:B300;2;FALSE);"0")&amp;","&amp;IF('Locations-Stops'!H4070&lt;&gt;"";VLOOKUP('Locations-Stops'!H4070;Regions!C2:D300;2;FALSE);"0")&amp;","&amp;IF('Locations-Stops'!I4070&lt;&gt;"";VLOOKUP('Locations-Stops'!I4070;Regions!F2:G300;2;FALSE);"0")&amp;","&amp;IF('Locations-Stops'!J4070&lt;&gt;"";VLOOKUP('Locations-Stops'!J4070;Regions!I2:J300;2;FALSE);"0")&amp;",'"&amp;IF('Locations-Stops'!K4070&lt;&gt;"";SUBSTITUTE('Locations-Stops'!K4070;"'";"\'");"")&amp;"','"&amp;IF('Locations-Stops'!L4070&lt;&gt;"";'Locations-Stops'!L4070;"")&amp;"','"&amp;IF('Locations-Stops'!M4070&lt;&gt;"";'Locations-Stops'!M4070;"")&amp;"','"&amp;IF('Locations-Stops'!N4070&lt;&gt;"";'Locations-Stops'!N4070;"")&amp;"', CURRENT_TIMESTAMP);"</v>
      </c>
    </row>
    <row r="4069" spans="3:6" x14ac:dyDescent="0.25">
      <c r="C4069" s="16">
        <v>4071</v>
      </c>
      <c r="D4069" s="16" t="s">
        <v>17780</v>
      </c>
      <c r="E4069" s="16" t="s">
        <v>4333</v>
      </c>
      <c r="F4069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4071;"'";"\'")&amp;"',"&amp;IF('Locations-Stops'!D4071&lt;&gt;"";LEFT('Locations-Stops'!D4071;2)&amp;"."&amp;RIGHT('Locations-Stops'!D4071;LEN('Locations-Stops'!D4071)-2);"0")&amp;","&amp;IF('Locations-Stops'!E4071&lt;&gt;"";LEFT('Locations-Stops'!E4071;1)&amp;"."&amp;RIGHT('Locations-Stops'!E4071;LEN('Locations-Stops'!E4071)-1);"0")&amp;","&amp;IF('Locations-Stops'!G4071&lt;&gt;"";VLOOKUP('Locations-Stops'!G4071;Regions!A2:B300;2;FALSE);"0")&amp;","&amp;IF('Locations-Stops'!H4071&lt;&gt;"";VLOOKUP('Locations-Stops'!H4071;Regions!C2:D300;2;FALSE);"0")&amp;","&amp;IF('Locations-Stops'!I4071&lt;&gt;"";VLOOKUP('Locations-Stops'!I4071;Regions!F2:G300;2;FALSE);"0")&amp;","&amp;IF('Locations-Stops'!J4071&lt;&gt;"";VLOOKUP('Locations-Stops'!J4071;Regions!I2:J300;2;FALSE);"0")&amp;",'"&amp;IF('Locations-Stops'!K4071&lt;&gt;"";SUBSTITUTE('Locations-Stops'!K4071;"'";"\'");"")&amp;"','"&amp;IF('Locations-Stops'!L4071&lt;&gt;"";'Locations-Stops'!L4071;"")&amp;"','"&amp;IF('Locations-Stops'!M4071&lt;&gt;"";'Locations-Stops'!M4071;"")&amp;"','"&amp;IF('Locations-Stops'!N4071&lt;&gt;"";'Locations-Stops'!N4071;"")&amp;"', CURRENT_TIMESTAMP);"</v>
      </c>
    </row>
    <row r="4070" spans="3:6" x14ac:dyDescent="0.25">
      <c r="C4070" s="16">
        <v>4072</v>
      </c>
      <c r="D4070" s="16" t="s">
        <v>17780</v>
      </c>
      <c r="E4070" s="16" t="s">
        <v>4333</v>
      </c>
      <c r="F4070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4072;"'";"\'")&amp;"',"&amp;IF('Locations-Stops'!D4072&lt;&gt;"";LEFT('Locations-Stops'!D4072;2)&amp;"."&amp;RIGHT('Locations-Stops'!D4072;LEN('Locations-Stops'!D4072)-2);"0")&amp;","&amp;IF('Locations-Stops'!E4072&lt;&gt;"";LEFT('Locations-Stops'!E4072;1)&amp;"."&amp;RIGHT('Locations-Stops'!E4072;LEN('Locations-Stops'!E4072)-1);"0")&amp;","&amp;IF('Locations-Stops'!G4072&lt;&gt;"";VLOOKUP('Locations-Stops'!G4072;Regions!A2:B300;2;FALSE);"0")&amp;","&amp;IF('Locations-Stops'!H4072&lt;&gt;"";VLOOKUP('Locations-Stops'!H4072;Regions!C2:D300;2;FALSE);"0")&amp;","&amp;IF('Locations-Stops'!I4072&lt;&gt;"";VLOOKUP('Locations-Stops'!I4072;Regions!F2:G300;2;FALSE);"0")&amp;","&amp;IF('Locations-Stops'!J4072&lt;&gt;"";VLOOKUP('Locations-Stops'!J4072;Regions!I2:J300;2;FALSE);"0")&amp;",'"&amp;IF('Locations-Stops'!K4072&lt;&gt;"";SUBSTITUTE('Locations-Stops'!K4072;"'";"\'");"")&amp;"','"&amp;IF('Locations-Stops'!L4072&lt;&gt;"";'Locations-Stops'!L4072;"")&amp;"','"&amp;IF('Locations-Stops'!M4072&lt;&gt;"";'Locations-Stops'!M4072;"")&amp;"','"&amp;IF('Locations-Stops'!N4072&lt;&gt;"";'Locations-Stops'!N4072;"")&amp;"', CURRENT_TIMESTAMP);"</v>
      </c>
    </row>
    <row r="4071" spans="3:6" x14ac:dyDescent="0.25">
      <c r="C4071" s="16">
        <v>4073</v>
      </c>
      <c r="D4071" s="16" t="s">
        <v>17780</v>
      </c>
      <c r="E4071" s="16" t="s">
        <v>4333</v>
      </c>
      <c r="F4071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4073;"'";"\'")&amp;"',"&amp;IF('Locations-Stops'!D4073&lt;&gt;"";LEFT('Locations-Stops'!D4073;2)&amp;"."&amp;RIGHT('Locations-Stops'!D4073;LEN('Locations-Stops'!D4073)-2);"0")&amp;","&amp;IF('Locations-Stops'!E4073&lt;&gt;"";LEFT('Locations-Stops'!E4073;1)&amp;"."&amp;RIGHT('Locations-Stops'!E4073;LEN('Locations-Stops'!E4073)-1);"0")&amp;","&amp;IF('Locations-Stops'!G4073&lt;&gt;"";VLOOKUP('Locations-Stops'!G4073;Regions!A2:B300;2;FALSE);"0")&amp;","&amp;IF('Locations-Stops'!H4073&lt;&gt;"";VLOOKUP('Locations-Stops'!H4073;Regions!C2:D300;2;FALSE);"0")&amp;","&amp;IF('Locations-Stops'!I4073&lt;&gt;"";VLOOKUP('Locations-Stops'!I4073;Regions!F2:G300;2;FALSE);"0")&amp;","&amp;IF('Locations-Stops'!J4073&lt;&gt;"";VLOOKUP('Locations-Stops'!J4073;Regions!I2:J300;2;FALSE);"0")&amp;",'"&amp;IF('Locations-Stops'!K4073&lt;&gt;"";SUBSTITUTE('Locations-Stops'!K4073;"'";"\'");"")&amp;"','"&amp;IF('Locations-Stops'!L4073&lt;&gt;"";'Locations-Stops'!L4073;"")&amp;"','"&amp;IF('Locations-Stops'!M4073&lt;&gt;"";'Locations-Stops'!M4073;"")&amp;"','"&amp;IF('Locations-Stops'!N4073&lt;&gt;"";'Locations-Stops'!N4073;"")&amp;"', CURRENT_TIMESTAMP);"</v>
      </c>
    </row>
    <row r="4072" spans="3:6" x14ac:dyDescent="0.25">
      <c r="C4072" s="16">
        <v>4074</v>
      </c>
      <c r="D4072" s="16" t="s">
        <v>17780</v>
      </c>
      <c r="E4072" s="16" t="s">
        <v>4333</v>
      </c>
      <c r="F4072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4074;"'";"\'")&amp;"',"&amp;IF('Locations-Stops'!D4074&lt;&gt;"";LEFT('Locations-Stops'!D4074;2)&amp;"."&amp;RIGHT('Locations-Stops'!D4074;LEN('Locations-Stops'!D4074)-2);"0")&amp;","&amp;IF('Locations-Stops'!E4074&lt;&gt;"";LEFT('Locations-Stops'!E4074;1)&amp;"."&amp;RIGHT('Locations-Stops'!E4074;LEN('Locations-Stops'!E4074)-1);"0")&amp;","&amp;IF('Locations-Stops'!G4074&lt;&gt;"";VLOOKUP('Locations-Stops'!G4074;Regions!A2:B300;2;FALSE);"0")&amp;","&amp;IF('Locations-Stops'!H4074&lt;&gt;"";VLOOKUP('Locations-Stops'!H4074;Regions!C2:D300;2;FALSE);"0")&amp;","&amp;IF('Locations-Stops'!I4074&lt;&gt;"";VLOOKUP('Locations-Stops'!I4074;Regions!F2:G300;2;FALSE);"0")&amp;","&amp;IF('Locations-Stops'!J4074&lt;&gt;"";VLOOKUP('Locations-Stops'!J4074;Regions!I2:J300;2;FALSE);"0")&amp;",'"&amp;IF('Locations-Stops'!K4074&lt;&gt;"";SUBSTITUTE('Locations-Stops'!K4074;"'";"\'");"")&amp;"','"&amp;IF('Locations-Stops'!L4074&lt;&gt;"";'Locations-Stops'!L4074;"")&amp;"','"&amp;IF('Locations-Stops'!M4074&lt;&gt;"";'Locations-Stops'!M4074;"")&amp;"','"&amp;IF('Locations-Stops'!N4074&lt;&gt;"";'Locations-Stops'!N4074;"")&amp;"', CURRENT_TIMESTAMP);"</v>
      </c>
    </row>
    <row r="4073" spans="3:6" x14ac:dyDescent="0.25">
      <c r="C4073" s="16">
        <v>4075</v>
      </c>
      <c r="D4073" s="16" t="s">
        <v>17780</v>
      </c>
      <c r="E4073" s="16" t="s">
        <v>4333</v>
      </c>
      <c r="F4073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4075;"'";"\'")&amp;"',"&amp;IF('Locations-Stops'!D4075&lt;&gt;"";LEFT('Locations-Stops'!D4075;2)&amp;"."&amp;RIGHT('Locations-Stops'!D4075;LEN('Locations-Stops'!D4075)-2);"0")&amp;","&amp;IF('Locations-Stops'!E4075&lt;&gt;"";LEFT('Locations-Stops'!E4075;1)&amp;"."&amp;RIGHT('Locations-Stops'!E4075;LEN('Locations-Stops'!E4075)-1);"0")&amp;","&amp;IF('Locations-Stops'!G4075&lt;&gt;"";VLOOKUP('Locations-Stops'!G4075;Regions!A2:B300;2;FALSE);"0")&amp;","&amp;IF('Locations-Stops'!H4075&lt;&gt;"";VLOOKUP('Locations-Stops'!H4075;Regions!C2:D300;2;FALSE);"0")&amp;","&amp;IF('Locations-Stops'!I4075&lt;&gt;"";VLOOKUP('Locations-Stops'!I4075;Regions!F2:G300;2;FALSE);"0")&amp;","&amp;IF('Locations-Stops'!J4075&lt;&gt;"";VLOOKUP('Locations-Stops'!J4075;Regions!I2:J300;2;FALSE);"0")&amp;",'"&amp;IF('Locations-Stops'!K4075&lt;&gt;"";SUBSTITUTE('Locations-Stops'!K4075;"'";"\'");"")&amp;"','"&amp;IF('Locations-Stops'!L4075&lt;&gt;"";'Locations-Stops'!L4075;"")&amp;"','"&amp;IF('Locations-Stops'!M4075&lt;&gt;"";'Locations-Stops'!M4075;"")&amp;"','"&amp;IF('Locations-Stops'!N4075&lt;&gt;"";'Locations-Stops'!N4075;"")&amp;"', CURRENT_TIMESTAMP);"</v>
      </c>
    </row>
    <row r="4074" spans="3:6" x14ac:dyDescent="0.25">
      <c r="C4074" s="16">
        <v>4076</v>
      </c>
      <c r="D4074" s="16" t="s">
        <v>17780</v>
      </c>
      <c r="E4074" s="16" t="s">
        <v>4333</v>
      </c>
      <c r="F4074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4076;"'";"\'")&amp;"',"&amp;IF('Locations-Stops'!D4076&lt;&gt;"";LEFT('Locations-Stops'!D4076;2)&amp;"."&amp;RIGHT('Locations-Stops'!D4076;LEN('Locations-Stops'!D4076)-2);"0")&amp;","&amp;IF('Locations-Stops'!E4076&lt;&gt;"";LEFT('Locations-Stops'!E4076;1)&amp;"."&amp;RIGHT('Locations-Stops'!E4076;LEN('Locations-Stops'!E4076)-1);"0")&amp;","&amp;IF('Locations-Stops'!G4076&lt;&gt;"";VLOOKUP('Locations-Stops'!G4076;Regions!A2:B300;2;FALSE);"0")&amp;","&amp;IF('Locations-Stops'!H4076&lt;&gt;"";VLOOKUP('Locations-Stops'!H4076;Regions!C2:D300;2;FALSE);"0")&amp;","&amp;IF('Locations-Stops'!I4076&lt;&gt;"";VLOOKUP('Locations-Stops'!I4076;Regions!F2:G300;2;FALSE);"0")&amp;","&amp;IF('Locations-Stops'!J4076&lt;&gt;"";VLOOKUP('Locations-Stops'!J4076;Regions!I2:J300;2;FALSE);"0")&amp;",'"&amp;IF('Locations-Stops'!K4076&lt;&gt;"";SUBSTITUTE('Locations-Stops'!K4076;"'";"\'");"")&amp;"','"&amp;IF('Locations-Stops'!L4076&lt;&gt;"";'Locations-Stops'!L4076;"")&amp;"','"&amp;IF('Locations-Stops'!M4076&lt;&gt;"";'Locations-Stops'!M4076;"")&amp;"','"&amp;IF('Locations-Stops'!N4076&lt;&gt;"";'Locations-Stops'!N4076;"")&amp;"', CURRENT_TIMESTAMP);"</v>
      </c>
    </row>
    <row r="4075" spans="3:6" x14ac:dyDescent="0.25">
      <c r="C4075" s="16">
        <v>4077</v>
      </c>
      <c r="D4075" s="16" t="s">
        <v>17780</v>
      </c>
      <c r="E4075" s="16" t="s">
        <v>4333</v>
      </c>
      <c r="F407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4077;"'";"\'")&amp;"',"&amp;IF('Locations-Stops'!D4077&lt;&gt;"";LEFT('Locations-Stops'!D4077;2)&amp;"."&amp;RIGHT('Locations-Stops'!D4077;LEN('Locations-Stops'!D4077)-2);"0")&amp;","&amp;IF('Locations-Stops'!E4077&lt;&gt;"";LEFT('Locations-Stops'!E4077;1)&amp;"."&amp;RIGHT('Locations-Stops'!E4077;LEN('Locations-Stops'!E4077)-1);"0")&amp;","&amp;IF('Locations-Stops'!G4077&lt;&gt;"";VLOOKUP('Locations-Stops'!G4077;Regions!A2:B300;2;FALSE);"0")&amp;","&amp;IF('Locations-Stops'!H4077&lt;&gt;"";VLOOKUP('Locations-Stops'!H4077;Regions!C2:D300;2;FALSE);"0")&amp;","&amp;IF('Locations-Stops'!I4077&lt;&gt;"";VLOOKUP('Locations-Stops'!I4077;Regions!F2:G300;2;FALSE);"0")&amp;","&amp;IF('Locations-Stops'!J4077&lt;&gt;"";VLOOKUP('Locations-Stops'!J4077;Regions!I2:J300;2;FALSE);"0")&amp;",'"&amp;IF('Locations-Stops'!K4077&lt;&gt;"";SUBSTITUTE('Locations-Stops'!K4077;"'";"\'");"")&amp;"','"&amp;IF('Locations-Stops'!L4077&lt;&gt;"";'Locations-Stops'!L4077;"")&amp;"','"&amp;IF('Locations-Stops'!M4077&lt;&gt;"";'Locations-Stops'!M4077;"")&amp;"','"&amp;IF('Locations-Stops'!N4077&lt;&gt;"";'Locations-Stops'!N4077;"")&amp;"', CURRENT_TIMESTAMP);"</v>
      </c>
    </row>
    <row r="4076" spans="3:6" x14ac:dyDescent="0.25">
      <c r="C4076" s="16">
        <v>4078</v>
      </c>
      <c r="D4076" s="16" t="s">
        <v>17780</v>
      </c>
      <c r="E4076" s="16" t="s">
        <v>4333</v>
      </c>
      <c r="F407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4078;"'";"\'")&amp;"',"&amp;IF('Locations-Stops'!D4078&lt;&gt;"";LEFT('Locations-Stops'!D4078;2)&amp;"."&amp;RIGHT('Locations-Stops'!D4078;LEN('Locations-Stops'!D4078)-2);"0")&amp;","&amp;IF('Locations-Stops'!E4078&lt;&gt;"";LEFT('Locations-Stops'!E4078;1)&amp;"."&amp;RIGHT('Locations-Stops'!E4078;LEN('Locations-Stops'!E4078)-1);"0")&amp;","&amp;IF('Locations-Stops'!G4078&lt;&gt;"";VLOOKUP('Locations-Stops'!G4078;Regions!A2:B300;2;FALSE);"0")&amp;","&amp;IF('Locations-Stops'!H4078&lt;&gt;"";VLOOKUP('Locations-Stops'!H4078;Regions!C2:D300;2;FALSE);"0")&amp;","&amp;IF('Locations-Stops'!I4078&lt;&gt;"";VLOOKUP('Locations-Stops'!I4078;Regions!F2:G300;2;FALSE);"0")&amp;","&amp;IF('Locations-Stops'!J4078&lt;&gt;"";VLOOKUP('Locations-Stops'!J4078;Regions!I2:J300;2;FALSE);"0")&amp;",'"&amp;IF('Locations-Stops'!K4078&lt;&gt;"";SUBSTITUTE('Locations-Stops'!K4078;"'";"\'");"")&amp;"','"&amp;IF('Locations-Stops'!L4078&lt;&gt;"";'Locations-Stops'!L4078;"")&amp;"','"&amp;IF('Locations-Stops'!M4078&lt;&gt;"";'Locations-Stops'!M4078;"")&amp;"','"&amp;IF('Locations-Stops'!N4078&lt;&gt;"";'Locations-Stops'!N4078;"")&amp;"', CURRENT_TIMESTAMP);"</v>
      </c>
    </row>
    <row r="4077" spans="3:6" x14ac:dyDescent="0.25">
      <c r="C4077" s="16">
        <v>4079</v>
      </c>
      <c r="D4077" s="16" t="s">
        <v>17780</v>
      </c>
      <c r="E4077" s="16" t="s">
        <v>4333</v>
      </c>
      <c r="F407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4079;"'";"\'")&amp;"',"&amp;IF('Locations-Stops'!D4079&lt;&gt;"";LEFT('Locations-Stops'!D4079;2)&amp;"."&amp;RIGHT('Locations-Stops'!D4079;LEN('Locations-Stops'!D4079)-2);"0")&amp;","&amp;IF('Locations-Stops'!E4079&lt;&gt;"";LEFT('Locations-Stops'!E4079;1)&amp;"."&amp;RIGHT('Locations-Stops'!E4079;LEN('Locations-Stops'!E4079)-1);"0")&amp;","&amp;IF('Locations-Stops'!G4079&lt;&gt;"";VLOOKUP('Locations-Stops'!G4079;Regions!A2:B300;2;FALSE);"0")&amp;","&amp;IF('Locations-Stops'!H4079&lt;&gt;"";VLOOKUP('Locations-Stops'!H4079;Regions!C2:D300;2;FALSE);"0")&amp;","&amp;IF('Locations-Stops'!I4079&lt;&gt;"";VLOOKUP('Locations-Stops'!I4079;Regions!F2:G300;2;FALSE);"0")&amp;","&amp;IF('Locations-Stops'!J4079&lt;&gt;"";VLOOKUP('Locations-Stops'!J4079;Regions!I2:J300;2;FALSE);"0")&amp;",'"&amp;IF('Locations-Stops'!K4079&lt;&gt;"";SUBSTITUTE('Locations-Stops'!K4079;"'";"\'");"")&amp;"','"&amp;IF('Locations-Stops'!L4079&lt;&gt;"";'Locations-Stops'!L4079;"")&amp;"','"&amp;IF('Locations-Stops'!M4079&lt;&gt;"";'Locations-Stops'!M4079;"")&amp;"','"&amp;IF('Locations-Stops'!N4079&lt;&gt;"";'Locations-Stops'!N4079;"")&amp;"', CURRENT_TIMESTAMP);"</v>
      </c>
    </row>
    <row r="4078" spans="3:6" x14ac:dyDescent="0.25">
      <c r="C4078" s="16">
        <v>4080</v>
      </c>
      <c r="D4078" s="16" t="s">
        <v>17780</v>
      </c>
      <c r="E4078" s="16" t="s">
        <v>4333</v>
      </c>
      <c r="F4078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4080;"'";"\'")&amp;"',"&amp;IF('Locations-Stops'!D4080&lt;&gt;"";LEFT('Locations-Stops'!D4080;2)&amp;"."&amp;RIGHT('Locations-Stops'!D4080;LEN('Locations-Stops'!D4080)-2);"0")&amp;","&amp;IF('Locations-Stops'!E4080&lt;&gt;"";LEFT('Locations-Stops'!E4080;1)&amp;"."&amp;RIGHT('Locations-Stops'!E4080;LEN('Locations-Stops'!E4080)-1);"0")&amp;","&amp;IF('Locations-Stops'!G4080&lt;&gt;"";VLOOKUP('Locations-Stops'!G4080;Regions!A2:B300;2;FALSE);"0")&amp;","&amp;IF('Locations-Stops'!H4080&lt;&gt;"";VLOOKUP('Locations-Stops'!H4080;Regions!C2:D300;2;FALSE);"0")&amp;","&amp;IF('Locations-Stops'!I4080&lt;&gt;"";VLOOKUP('Locations-Stops'!I4080;Regions!F2:G300;2;FALSE);"0")&amp;","&amp;IF('Locations-Stops'!J4080&lt;&gt;"";VLOOKUP('Locations-Stops'!J4080;Regions!I2:J300;2;FALSE);"0")&amp;",'"&amp;IF('Locations-Stops'!K4080&lt;&gt;"";SUBSTITUTE('Locations-Stops'!K4080;"'";"\'");"")&amp;"','"&amp;IF('Locations-Stops'!L4080&lt;&gt;"";'Locations-Stops'!L4080;"")&amp;"','"&amp;IF('Locations-Stops'!M4080&lt;&gt;"";'Locations-Stops'!M4080;"")&amp;"','"&amp;IF('Locations-Stops'!N4080&lt;&gt;"";'Locations-Stops'!N4080;"")&amp;"', CURRENT_TIMESTAMP);"</v>
      </c>
    </row>
    <row r="4079" spans="3:6" x14ac:dyDescent="0.25">
      <c r="C4079" s="16">
        <v>4081</v>
      </c>
      <c r="D4079" s="16" t="s">
        <v>17780</v>
      </c>
      <c r="E4079" s="16" t="s">
        <v>4333</v>
      </c>
      <c r="F4079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4081;"'";"\'")&amp;"',"&amp;IF('Locations-Stops'!D4081&lt;&gt;"";LEFT('Locations-Stops'!D4081;2)&amp;"."&amp;RIGHT('Locations-Stops'!D4081;LEN('Locations-Stops'!D4081)-2);"0")&amp;","&amp;IF('Locations-Stops'!E4081&lt;&gt;"";LEFT('Locations-Stops'!E4081;1)&amp;"."&amp;RIGHT('Locations-Stops'!E4081;LEN('Locations-Stops'!E4081)-1);"0")&amp;","&amp;IF('Locations-Stops'!G4081&lt;&gt;"";VLOOKUP('Locations-Stops'!G4081;Regions!A2:B300;2;FALSE);"0")&amp;","&amp;IF('Locations-Stops'!H4081&lt;&gt;"";VLOOKUP('Locations-Stops'!H4081;Regions!C2:D300;2;FALSE);"0")&amp;","&amp;IF('Locations-Stops'!I4081&lt;&gt;"";VLOOKUP('Locations-Stops'!I4081;Regions!F2:G300;2;FALSE);"0")&amp;","&amp;IF('Locations-Stops'!J4081&lt;&gt;"";VLOOKUP('Locations-Stops'!J4081;Regions!I2:J300;2;FALSE);"0")&amp;",'"&amp;IF('Locations-Stops'!K4081&lt;&gt;"";SUBSTITUTE('Locations-Stops'!K4081;"'";"\'");"")&amp;"','"&amp;IF('Locations-Stops'!L4081&lt;&gt;"";'Locations-Stops'!L4081;"")&amp;"','"&amp;IF('Locations-Stops'!M4081&lt;&gt;"";'Locations-Stops'!M4081;"")&amp;"','"&amp;IF('Locations-Stops'!N4081&lt;&gt;"";'Locations-Stops'!N4081;"")&amp;"', CURRENT_TIMESTAMP);"</v>
      </c>
    </row>
    <row r="4080" spans="3:6" x14ac:dyDescent="0.25">
      <c r="C4080" s="16">
        <v>4082</v>
      </c>
      <c r="D4080" s="16" t="s">
        <v>17780</v>
      </c>
      <c r="E4080" s="16" t="s">
        <v>4333</v>
      </c>
      <c r="F4080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4082;"'";"\'")&amp;"',"&amp;IF('Locations-Stops'!D4082&lt;&gt;"";LEFT('Locations-Stops'!D4082;2)&amp;"."&amp;RIGHT('Locations-Stops'!D4082;LEN('Locations-Stops'!D4082)-2);"0")&amp;","&amp;IF('Locations-Stops'!E4082&lt;&gt;"";LEFT('Locations-Stops'!E4082;1)&amp;"."&amp;RIGHT('Locations-Stops'!E4082;LEN('Locations-Stops'!E4082)-1);"0")&amp;","&amp;IF('Locations-Stops'!G4082&lt;&gt;"";VLOOKUP('Locations-Stops'!G4082;Regions!A2:B300;2;FALSE);"0")&amp;","&amp;IF('Locations-Stops'!H4082&lt;&gt;"";VLOOKUP('Locations-Stops'!H4082;Regions!C2:D300;2;FALSE);"0")&amp;","&amp;IF('Locations-Stops'!I4082&lt;&gt;"";VLOOKUP('Locations-Stops'!I4082;Regions!F2:G300;2;FALSE);"0")&amp;","&amp;IF('Locations-Stops'!J4082&lt;&gt;"";VLOOKUP('Locations-Stops'!J4082;Regions!I2:J300;2;FALSE);"0")&amp;",'"&amp;IF('Locations-Stops'!K4082&lt;&gt;"";SUBSTITUTE('Locations-Stops'!K4082;"'";"\'");"")&amp;"','"&amp;IF('Locations-Stops'!L4082&lt;&gt;"";'Locations-Stops'!L4082;"")&amp;"','"&amp;IF('Locations-Stops'!M4082&lt;&gt;"";'Locations-Stops'!M4082;"")&amp;"','"&amp;IF('Locations-Stops'!N4082&lt;&gt;"";'Locations-Stops'!N4082;"")&amp;"', CURRENT_TIMESTAMP);"</v>
      </c>
    </row>
    <row r="4081" spans="3:6" x14ac:dyDescent="0.25">
      <c r="C4081" s="16">
        <v>4083</v>
      </c>
      <c r="D4081" s="16" t="s">
        <v>17780</v>
      </c>
      <c r="E4081" s="16" t="s">
        <v>4333</v>
      </c>
      <c r="F4081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4083;"'";"\'")&amp;"',"&amp;IF('Locations-Stops'!D4083&lt;&gt;"";LEFT('Locations-Stops'!D4083;2)&amp;"."&amp;RIGHT('Locations-Stops'!D4083;LEN('Locations-Stops'!D4083)-2);"0")&amp;","&amp;IF('Locations-Stops'!E4083&lt;&gt;"";LEFT('Locations-Stops'!E4083;1)&amp;"."&amp;RIGHT('Locations-Stops'!E4083;LEN('Locations-Stops'!E4083)-1);"0")&amp;","&amp;IF('Locations-Stops'!G4083&lt;&gt;"";VLOOKUP('Locations-Stops'!G4083;Regions!A2:B300;2;FALSE);"0")&amp;","&amp;IF('Locations-Stops'!H4083&lt;&gt;"";VLOOKUP('Locations-Stops'!H4083;Regions!C2:D300;2;FALSE);"0")&amp;","&amp;IF('Locations-Stops'!I4083&lt;&gt;"";VLOOKUP('Locations-Stops'!I4083;Regions!F2:G300;2;FALSE);"0")&amp;","&amp;IF('Locations-Stops'!J4083&lt;&gt;"";VLOOKUP('Locations-Stops'!J4083;Regions!I2:J300;2;FALSE);"0")&amp;",'"&amp;IF('Locations-Stops'!K4083&lt;&gt;"";SUBSTITUTE('Locations-Stops'!K4083;"'";"\'");"")&amp;"','"&amp;IF('Locations-Stops'!L4083&lt;&gt;"";'Locations-Stops'!L4083;"")&amp;"','"&amp;IF('Locations-Stops'!M4083&lt;&gt;"";'Locations-Stops'!M4083;"")&amp;"','"&amp;IF('Locations-Stops'!N4083&lt;&gt;"";'Locations-Stops'!N4083;"")&amp;"', CURRENT_TIMESTAMP);"</v>
      </c>
    </row>
    <row r="4082" spans="3:6" x14ac:dyDescent="0.25">
      <c r="C4082" s="16">
        <v>4084</v>
      </c>
      <c r="D4082" s="16" t="s">
        <v>17780</v>
      </c>
      <c r="E4082" s="16" t="s">
        <v>4333</v>
      </c>
      <c r="F4082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4084;"'";"\'")&amp;"',"&amp;IF('Locations-Stops'!D4084&lt;&gt;"";LEFT('Locations-Stops'!D4084;2)&amp;"."&amp;RIGHT('Locations-Stops'!D4084;LEN('Locations-Stops'!D4084)-2);"0")&amp;","&amp;IF('Locations-Stops'!E4084&lt;&gt;"";LEFT('Locations-Stops'!E4084;1)&amp;"."&amp;RIGHT('Locations-Stops'!E4084;LEN('Locations-Stops'!E4084)-1);"0")&amp;","&amp;IF('Locations-Stops'!G4084&lt;&gt;"";VLOOKUP('Locations-Stops'!G4084;Regions!A2:B300;2;FALSE);"0")&amp;","&amp;IF('Locations-Stops'!H4084&lt;&gt;"";VLOOKUP('Locations-Stops'!H4084;Regions!C2:D300;2;FALSE);"0")&amp;","&amp;IF('Locations-Stops'!I4084&lt;&gt;"";VLOOKUP('Locations-Stops'!I4084;Regions!F2:G300;2;FALSE);"0")&amp;","&amp;IF('Locations-Stops'!J4084&lt;&gt;"";VLOOKUP('Locations-Stops'!J4084;Regions!I2:J300;2;FALSE);"0")&amp;",'"&amp;IF('Locations-Stops'!K4084&lt;&gt;"";SUBSTITUTE('Locations-Stops'!K4084;"'";"\'");"")&amp;"','"&amp;IF('Locations-Stops'!L4084&lt;&gt;"";'Locations-Stops'!L4084;"")&amp;"','"&amp;IF('Locations-Stops'!M4084&lt;&gt;"";'Locations-Stops'!M4084;"")&amp;"','"&amp;IF('Locations-Stops'!N4084&lt;&gt;"";'Locations-Stops'!N4084;"")&amp;"', CURRENT_TIMESTAMP);"</v>
      </c>
    </row>
    <row r="4083" spans="3:6" x14ac:dyDescent="0.25">
      <c r="C4083" s="16">
        <v>4085</v>
      </c>
      <c r="D4083" s="16" t="s">
        <v>17780</v>
      </c>
      <c r="E4083" s="16" t="s">
        <v>4333</v>
      </c>
      <c r="F4083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4085;"'";"\'")&amp;"',"&amp;IF('Locations-Stops'!D4085&lt;&gt;"";LEFT('Locations-Stops'!D4085;2)&amp;"."&amp;RIGHT('Locations-Stops'!D4085;LEN('Locations-Stops'!D4085)-2);"0")&amp;","&amp;IF('Locations-Stops'!E4085&lt;&gt;"";LEFT('Locations-Stops'!E4085;1)&amp;"."&amp;RIGHT('Locations-Stops'!E4085;LEN('Locations-Stops'!E4085)-1);"0")&amp;","&amp;IF('Locations-Stops'!G4085&lt;&gt;"";VLOOKUP('Locations-Stops'!G4085;Regions!A2:B300;2;FALSE);"0")&amp;","&amp;IF('Locations-Stops'!H4085&lt;&gt;"";VLOOKUP('Locations-Stops'!H4085;Regions!C2:D300;2;FALSE);"0")&amp;","&amp;IF('Locations-Stops'!I4085&lt;&gt;"";VLOOKUP('Locations-Stops'!I4085;Regions!F2:G300;2;FALSE);"0")&amp;","&amp;IF('Locations-Stops'!J4085&lt;&gt;"";VLOOKUP('Locations-Stops'!J4085;Regions!I2:J300;2;FALSE);"0")&amp;",'"&amp;IF('Locations-Stops'!K4085&lt;&gt;"";SUBSTITUTE('Locations-Stops'!K4085;"'";"\'");"")&amp;"','"&amp;IF('Locations-Stops'!L4085&lt;&gt;"";'Locations-Stops'!L4085;"")&amp;"','"&amp;IF('Locations-Stops'!M4085&lt;&gt;"";'Locations-Stops'!M4085;"")&amp;"','"&amp;IF('Locations-Stops'!N4085&lt;&gt;"";'Locations-Stops'!N4085;"")&amp;"', CURRENT_TIMESTAMP);"</v>
      </c>
    </row>
    <row r="4084" spans="3:6" x14ac:dyDescent="0.25">
      <c r="C4084" s="16">
        <v>4086</v>
      </c>
      <c r="D4084" s="16" t="s">
        <v>17780</v>
      </c>
      <c r="E4084" s="16" t="s">
        <v>4333</v>
      </c>
      <c r="F4084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4086;"'";"\'")&amp;"',"&amp;IF('Locations-Stops'!D4086&lt;&gt;"";LEFT('Locations-Stops'!D4086;2)&amp;"."&amp;RIGHT('Locations-Stops'!D4086;LEN('Locations-Stops'!D4086)-2);"0")&amp;","&amp;IF('Locations-Stops'!E4086&lt;&gt;"";LEFT('Locations-Stops'!E4086;1)&amp;"."&amp;RIGHT('Locations-Stops'!E4086;LEN('Locations-Stops'!E4086)-1);"0")&amp;","&amp;IF('Locations-Stops'!G4086&lt;&gt;"";VLOOKUP('Locations-Stops'!G4086;Regions!A2:B300;2;FALSE);"0")&amp;","&amp;IF('Locations-Stops'!H4086&lt;&gt;"";VLOOKUP('Locations-Stops'!H4086;Regions!C2:D300;2;FALSE);"0")&amp;","&amp;IF('Locations-Stops'!I4086&lt;&gt;"";VLOOKUP('Locations-Stops'!I4086;Regions!F2:G300;2;FALSE);"0")&amp;","&amp;IF('Locations-Stops'!J4086&lt;&gt;"";VLOOKUP('Locations-Stops'!J4086;Regions!I2:J300;2;FALSE);"0")&amp;",'"&amp;IF('Locations-Stops'!K4086&lt;&gt;"";SUBSTITUTE('Locations-Stops'!K4086;"'";"\'");"")&amp;"','"&amp;IF('Locations-Stops'!L4086&lt;&gt;"";'Locations-Stops'!L4086;"")&amp;"','"&amp;IF('Locations-Stops'!M4086&lt;&gt;"";'Locations-Stops'!M4086;"")&amp;"','"&amp;IF('Locations-Stops'!N4086&lt;&gt;"";'Locations-Stops'!N4086;"")&amp;"', CURRENT_TIMESTAMP);"</v>
      </c>
    </row>
    <row r="4085" spans="3:6" x14ac:dyDescent="0.25">
      <c r="C4085" s="16">
        <v>4087</v>
      </c>
      <c r="D4085" s="16" t="s">
        <v>17780</v>
      </c>
      <c r="E4085" s="16" t="s">
        <v>4333</v>
      </c>
      <c r="F408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4087;"'";"\'")&amp;"',"&amp;IF('Locations-Stops'!D4087&lt;&gt;"";LEFT('Locations-Stops'!D4087;2)&amp;"."&amp;RIGHT('Locations-Stops'!D4087;LEN('Locations-Stops'!D4087)-2);"0")&amp;","&amp;IF('Locations-Stops'!E4087&lt;&gt;"";LEFT('Locations-Stops'!E4087;1)&amp;"."&amp;RIGHT('Locations-Stops'!E4087;LEN('Locations-Stops'!E4087)-1);"0")&amp;","&amp;IF('Locations-Stops'!G4087&lt;&gt;"";VLOOKUP('Locations-Stops'!G4087;Regions!A2:B300;2;FALSE);"0")&amp;","&amp;IF('Locations-Stops'!H4087&lt;&gt;"";VLOOKUP('Locations-Stops'!H4087;Regions!C2:D300;2;FALSE);"0")&amp;","&amp;IF('Locations-Stops'!I4087&lt;&gt;"";VLOOKUP('Locations-Stops'!I4087;Regions!F2:G300;2;FALSE);"0")&amp;","&amp;IF('Locations-Stops'!J4087&lt;&gt;"";VLOOKUP('Locations-Stops'!J4087;Regions!I2:J300;2;FALSE);"0")&amp;",'"&amp;IF('Locations-Stops'!K4087&lt;&gt;"";SUBSTITUTE('Locations-Stops'!K4087;"'";"\'");"")&amp;"','"&amp;IF('Locations-Stops'!L4087&lt;&gt;"";'Locations-Stops'!L4087;"")&amp;"','"&amp;IF('Locations-Stops'!M4087&lt;&gt;"";'Locations-Stops'!M4087;"")&amp;"','"&amp;IF('Locations-Stops'!N4087&lt;&gt;"";'Locations-Stops'!N4087;"")&amp;"', CURRENT_TIMESTAMP);"</v>
      </c>
    </row>
    <row r="4086" spans="3:6" x14ac:dyDescent="0.25">
      <c r="C4086" s="16">
        <v>4088</v>
      </c>
      <c r="D4086" s="16" t="s">
        <v>17780</v>
      </c>
      <c r="E4086" s="16" t="s">
        <v>4333</v>
      </c>
      <c r="F408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4088;"'";"\'")&amp;"',"&amp;IF('Locations-Stops'!D4088&lt;&gt;"";LEFT('Locations-Stops'!D4088;2)&amp;"."&amp;RIGHT('Locations-Stops'!D4088;LEN('Locations-Stops'!D4088)-2);"0")&amp;","&amp;IF('Locations-Stops'!E4088&lt;&gt;"";LEFT('Locations-Stops'!E4088;1)&amp;"."&amp;RIGHT('Locations-Stops'!E4088;LEN('Locations-Stops'!E4088)-1);"0")&amp;","&amp;IF('Locations-Stops'!G4088&lt;&gt;"";VLOOKUP('Locations-Stops'!G4088;Regions!A2:B300;2;FALSE);"0")&amp;","&amp;IF('Locations-Stops'!H4088&lt;&gt;"";VLOOKUP('Locations-Stops'!H4088;Regions!C2:D300;2;FALSE);"0")&amp;","&amp;IF('Locations-Stops'!I4088&lt;&gt;"";VLOOKUP('Locations-Stops'!I4088;Regions!F2:G300;2;FALSE);"0")&amp;","&amp;IF('Locations-Stops'!J4088&lt;&gt;"";VLOOKUP('Locations-Stops'!J4088;Regions!I2:J300;2;FALSE);"0")&amp;",'"&amp;IF('Locations-Stops'!K4088&lt;&gt;"";SUBSTITUTE('Locations-Stops'!K4088;"'";"\'");"")&amp;"','"&amp;IF('Locations-Stops'!L4088&lt;&gt;"";'Locations-Stops'!L4088;"")&amp;"','"&amp;IF('Locations-Stops'!M4088&lt;&gt;"";'Locations-Stops'!M4088;"")&amp;"','"&amp;IF('Locations-Stops'!N4088&lt;&gt;"";'Locations-Stops'!N4088;"")&amp;"', CURRENT_TIMESTAMP);"</v>
      </c>
    </row>
    <row r="4087" spans="3:6" x14ac:dyDescent="0.25">
      <c r="C4087" s="16">
        <v>4089</v>
      </c>
      <c r="D4087" s="16" t="s">
        <v>17780</v>
      </c>
      <c r="E4087" s="16" t="s">
        <v>4333</v>
      </c>
      <c r="F408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4089;"'";"\'")&amp;"',"&amp;IF('Locations-Stops'!D4089&lt;&gt;"";LEFT('Locations-Stops'!D4089;2)&amp;"."&amp;RIGHT('Locations-Stops'!D4089;LEN('Locations-Stops'!D4089)-2);"0")&amp;","&amp;IF('Locations-Stops'!E4089&lt;&gt;"";LEFT('Locations-Stops'!E4089;1)&amp;"."&amp;RIGHT('Locations-Stops'!E4089;LEN('Locations-Stops'!E4089)-1);"0")&amp;","&amp;IF('Locations-Stops'!G4089&lt;&gt;"";VLOOKUP('Locations-Stops'!G4089;Regions!A2:B300;2;FALSE);"0")&amp;","&amp;IF('Locations-Stops'!H4089&lt;&gt;"";VLOOKUP('Locations-Stops'!H4089;Regions!C2:D300;2;FALSE);"0")&amp;","&amp;IF('Locations-Stops'!I4089&lt;&gt;"";VLOOKUP('Locations-Stops'!I4089;Regions!F2:G300;2;FALSE);"0")&amp;","&amp;IF('Locations-Stops'!J4089&lt;&gt;"";VLOOKUP('Locations-Stops'!J4089;Regions!I2:J300;2;FALSE);"0")&amp;",'"&amp;IF('Locations-Stops'!K4089&lt;&gt;"";SUBSTITUTE('Locations-Stops'!K4089;"'";"\'");"")&amp;"','"&amp;IF('Locations-Stops'!L4089&lt;&gt;"";'Locations-Stops'!L4089;"")&amp;"','"&amp;IF('Locations-Stops'!M4089&lt;&gt;"";'Locations-Stops'!M4089;"")&amp;"','"&amp;IF('Locations-Stops'!N4089&lt;&gt;"";'Locations-Stops'!N4089;"")&amp;"', CURRENT_TIMESTAMP);"</v>
      </c>
    </row>
    <row r="4088" spans="3:6" x14ac:dyDescent="0.25">
      <c r="C4088" s="16">
        <v>4090</v>
      </c>
      <c r="D4088" s="16" t="s">
        <v>17780</v>
      </c>
      <c r="E4088" s="16" t="s">
        <v>4333</v>
      </c>
      <c r="F4088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4090;"'";"\'")&amp;"',"&amp;IF('Locations-Stops'!D4090&lt;&gt;"";LEFT('Locations-Stops'!D4090;2)&amp;"."&amp;RIGHT('Locations-Stops'!D4090;LEN('Locations-Stops'!D4090)-2);"0")&amp;","&amp;IF('Locations-Stops'!E4090&lt;&gt;"";LEFT('Locations-Stops'!E4090;1)&amp;"."&amp;RIGHT('Locations-Stops'!E4090;LEN('Locations-Stops'!E4090)-1);"0")&amp;","&amp;IF('Locations-Stops'!G4090&lt;&gt;"";VLOOKUP('Locations-Stops'!G4090;Regions!A2:B300;2;FALSE);"0")&amp;","&amp;IF('Locations-Stops'!H4090&lt;&gt;"";VLOOKUP('Locations-Stops'!H4090;Regions!C2:D300;2;FALSE);"0")&amp;","&amp;IF('Locations-Stops'!I4090&lt;&gt;"";VLOOKUP('Locations-Stops'!I4090;Regions!F2:G300;2;FALSE);"0")&amp;","&amp;IF('Locations-Stops'!J4090&lt;&gt;"";VLOOKUP('Locations-Stops'!J4090;Regions!I2:J300;2;FALSE);"0")&amp;",'"&amp;IF('Locations-Stops'!K4090&lt;&gt;"";SUBSTITUTE('Locations-Stops'!K4090;"'";"\'");"")&amp;"','"&amp;IF('Locations-Stops'!L4090&lt;&gt;"";'Locations-Stops'!L4090;"")&amp;"','"&amp;IF('Locations-Stops'!M4090&lt;&gt;"";'Locations-Stops'!M4090;"")&amp;"','"&amp;IF('Locations-Stops'!N4090&lt;&gt;"";'Locations-Stops'!N4090;"")&amp;"', CURRENT_TIMESTAMP);"</v>
      </c>
    </row>
    <row r="4089" spans="3:6" x14ac:dyDescent="0.25">
      <c r="C4089" s="16">
        <v>4091</v>
      </c>
      <c r="D4089" s="16" t="s">
        <v>17780</v>
      </c>
      <c r="E4089" s="16" t="s">
        <v>4333</v>
      </c>
      <c r="F4089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4091;"'";"\'")&amp;"',"&amp;IF('Locations-Stops'!D4091&lt;&gt;"";LEFT('Locations-Stops'!D4091;2)&amp;"."&amp;RIGHT('Locations-Stops'!D4091;LEN('Locations-Stops'!D4091)-2);"0")&amp;","&amp;IF('Locations-Stops'!E4091&lt;&gt;"";LEFT('Locations-Stops'!E4091;1)&amp;"."&amp;RIGHT('Locations-Stops'!E4091;LEN('Locations-Stops'!E4091)-1);"0")&amp;","&amp;IF('Locations-Stops'!G4091&lt;&gt;"";VLOOKUP('Locations-Stops'!G4091;Regions!A2:B300;2;FALSE);"0")&amp;","&amp;IF('Locations-Stops'!H4091&lt;&gt;"";VLOOKUP('Locations-Stops'!H4091;Regions!C2:D300;2;FALSE);"0")&amp;","&amp;IF('Locations-Stops'!I4091&lt;&gt;"";VLOOKUP('Locations-Stops'!I4091;Regions!F2:G300;2;FALSE);"0")&amp;","&amp;IF('Locations-Stops'!J4091&lt;&gt;"";VLOOKUP('Locations-Stops'!J4091;Regions!I2:J300;2;FALSE);"0")&amp;",'"&amp;IF('Locations-Stops'!K4091&lt;&gt;"";SUBSTITUTE('Locations-Stops'!K4091;"'";"\'");"")&amp;"','"&amp;IF('Locations-Stops'!L4091&lt;&gt;"";'Locations-Stops'!L4091;"")&amp;"','"&amp;IF('Locations-Stops'!M4091&lt;&gt;"";'Locations-Stops'!M4091;"")&amp;"','"&amp;IF('Locations-Stops'!N4091&lt;&gt;"";'Locations-Stops'!N4091;"")&amp;"', CURRENT_TIMESTAMP);"</v>
      </c>
    </row>
    <row r="4090" spans="3:6" x14ac:dyDescent="0.25">
      <c r="C4090" s="16">
        <v>4092</v>
      </c>
      <c r="D4090" s="16" t="s">
        <v>17780</v>
      </c>
      <c r="E4090" s="16" t="s">
        <v>4333</v>
      </c>
      <c r="F4090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4092;"'";"\'")&amp;"',"&amp;IF('Locations-Stops'!D4092&lt;&gt;"";LEFT('Locations-Stops'!D4092;2)&amp;"."&amp;RIGHT('Locations-Stops'!D4092;LEN('Locations-Stops'!D4092)-2);"0")&amp;","&amp;IF('Locations-Stops'!E4092&lt;&gt;"";LEFT('Locations-Stops'!E4092;1)&amp;"."&amp;RIGHT('Locations-Stops'!E4092;LEN('Locations-Stops'!E4092)-1);"0")&amp;","&amp;IF('Locations-Stops'!G4092&lt;&gt;"";VLOOKUP('Locations-Stops'!G4092;Regions!A2:B300;2;FALSE);"0")&amp;","&amp;IF('Locations-Stops'!H4092&lt;&gt;"";VLOOKUP('Locations-Stops'!H4092;Regions!C2:D300;2;FALSE);"0")&amp;","&amp;IF('Locations-Stops'!I4092&lt;&gt;"";VLOOKUP('Locations-Stops'!I4092;Regions!F2:G300;2;FALSE);"0")&amp;","&amp;IF('Locations-Stops'!J4092&lt;&gt;"";VLOOKUP('Locations-Stops'!J4092;Regions!I2:J300;2;FALSE);"0")&amp;",'"&amp;IF('Locations-Stops'!K4092&lt;&gt;"";SUBSTITUTE('Locations-Stops'!K4092;"'";"\'");"")&amp;"','"&amp;IF('Locations-Stops'!L4092&lt;&gt;"";'Locations-Stops'!L4092;"")&amp;"','"&amp;IF('Locations-Stops'!M4092&lt;&gt;"";'Locations-Stops'!M4092;"")&amp;"','"&amp;IF('Locations-Stops'!N4092&lt;&gt;"";'Locations-Stops'!N4092;"")&amp;"', CURRENT_TIMESTAMP);"</v>
      </c>
    </row>
    <row r="4091" spans="3:6" x14ac:dyDescent="0.25">
      <c r="C4091" s="16">
        <v>4093</v>
      </c>
      <c r="D4091" s="16" t="s">
        <v>17780</v>
      </c>
      <c r="E4091" s="16" t="s">
        <v>4333</v>
      </c>
      <c r="F4091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4093;"'";"\'")&amp;"',"&amp;IF('Locations-Stops'!D4093&lt;&gt;"";LEFT('Locations-Stops'!D4093;2)&amp;"."&amp;RIGHT('Locations-Stops'!D4093;LEN('Locations-Stops'!D4093)-2);"0")&amp;","&amp;IF('Locations-Stops'!E4093&lt;&gt;"";LEFT('Locations-Stops'!E4093;1)&amp;"."&amp;RIGHT('Locations-Stops'!E4093;LEN('Locations-Stops'!E4093)-1);"0")&amp;","&amp;IF('Locations-Stops'!G4093&lt;&gt;"";VLOOKUP('Locations-Stops'!G4093;Regions!A2:B300;2;FALSE);"0")&amp;","&amp;IF('Locations-Stops'!H4093&lt;&gt;"";VLOOKUP('Locations-Stops'!H4093;Regions!C2:D300;2;FALSE);"0")&amp;","&amp;IF('Locations-Stops'!I4093&lt;&gt;"";VLOOKUP('Locations-Stops'!I4093;Regions!F2:G300;2;FALSE);"0")&amp;","&amp;IF('Locations-Stops'!J4093&lt;&gt;"";VLOOKUP('Locations-Stops'!J4093;Regions!I2:J300;2;FALSE);"0")&amp;",'"&amp;IF('Locations-Stops'!K4093&lt;&gt;"";SUBSTITUTE('Locations-Stops'!K4093;"'";"\'");"")&amp;"','"&amp;IF('Locations-Stops'!L4093&lt;&gt;"";'Locations-Stops'!L4093;"")&amp;"','"&amp;IF('Locations-Stops'!M4093&lt;&gt;"";'Locations-Stops'!M4093;"")&amp;"','"&amp;IF('Locations-Stops'!N4093&lt;&gt;"";'Locations-Stops'!N4093;"")&amp;"', CURRENT_TIMESTAMP);"</v>
      </c>
    </row>
    <row r="4092" spans="3:6" x14ac:dyDescent="0.25">
      <c r="C4092" s="16">
        <v>4094</v>
      </c>
      <c r="D4092" s="16" t="s">
        <v>17780</v>
      </c>
      <c r="E4092" s="16" t="s">
        <v>4333</v>
      </c>
      <c r="F4092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4094;"'";"\'")&amp;"',"&amp;IF('Locations-Stops'!D4094&lt;&gt;"";LEFT('Locations-Stops'!D4094;2)&amp;"."&amp;RIGHT('Locations-Stops'!D4094;LEN('Locations-Stops'!D4094)-2);"0")&amp;","&amp;IF('Locations-Stops'!E4094&lt;&gt;"";LEFT('Locations-Stops'!E4094;1)&amp;"."&amp;RIGHT('Locations-Stops'!E4094;LEN('Locations-Stops'!E4094)-1);"0")&amp;","&amp;IF('Locations-Stops'!G4094&lt;&gt;"";VLOOKUP('Locations-Stops'!G4094;Regions!A2:B300;2;FALSE);"0")&amp;","&amp;IF('Locations-Stops'!H4094&lt;&gt;"";VLOOKUP('Locations-Stops'!H4094;Regions!C2:D300;2;FALSE);"0")&amp;","&amp;IF('Locations-Stops'!I4094&lt;&gt;"";VLOOKUP('Locations-Stops'!I4094;Regions!F2:G300;2;FALSE);"0")&amp;","&amp;IF('Locations-Stops'!J4094&lt;&gt;"";VLOOKUP('Locations-Stops'!J4094;Regions!I2:J300;2;FALSE);"0")&amp;",'"&amp;IF('Locations-Stops'!K4094&lt;&gt;"";SUBSTITUTE('Locations-Stops'!K4094;"'";"\'");"")&amp;"','"&amp;IF('Locations-Stops'!L4094&lt;&gt;"";'Locations-Stops'!L4094;"")&amp;"','"&amp;IF('Locations-Stops'!M4094&lt;&gt;"";'Locations-Stops'!M4094;"")&amp;"','"&amp;IF('Locations-Stops'!N4094&lt;&gt;"";'Locations-Stops'!N4094;"")&amp;"', CURRENT_TIMESTAMP);"</v>
      </c>
    </row>
    <row r="4093" spans="3:6" x14ac:dyDescent="0.25">
      <c r="C4093" s="16">
        <v>4095</v>
      </c>
      <c r="D4093" s="16" t="s">
        <v>17780</v>
      </c>
      <c r="E4093" s="16" t="s">
        <v>4333</v>
      </c>
      <c r="F4093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4095;"'";"\'")&amp;"',"&amp;IF('Locations-Stops'!D4095&lt;&gt;"";LEFT('Locations-Stops'!D4095;2)&amp;"."&amp;RIGHT('Locations-Stops'!D4095;LEN('Locations-Stops'!D4095)-2);"0")&amp;","&amp;IF('Locations-Stops'!E4095&lt;&gt;"";LEFT('Locations-Stops'!E4095;1)&amp;"."&amp;RIGHT('Locations-Stops'!E4095;LEN('Locations-Stops'!E4095)-1);"0")&amp;","&amp;IF('Locations-Stops'!G4095&lt;&gt;"";VLOOKUP('Locations-Stops'!G4095;Regions!A2:B300;2;FALSE);"0")&amp;","&amp;IF('Locations-Stops'!H4095&lt;&gt;"";VLOOKUP('Locations-Stops'!H4095;Regions!C2:D300;2;FALSE);"0")&amp;","&amp;IF('Locations-Stops'!I4095&lt;&gt;"";VLOOKUP('Locations-Stops'!I4095;Regions!F2:G300;2;FALSE);"0")&amp;","&amp;IF('Locations-Stops'!J4095&lt;&gt;"";VLOOKUP('Locations-Stops'!J4095;Regions!I2:J300;2;FALSE);"0")&amp;",'"&amp;IF('Locations-Stops'!K4095&lt;&gt;"";SUBSTITUTE('Locations-Stops'!K4095;"'";"\'");"")&amp;"','"&amp;IF('Locations-Stops'!L4095&lt;&gt;"";'Locations-Stops'!L4095;"")&amp;"','"&amp;IF('Locations-Stops'!M4095&lt;&gt;"";'Locations-Stops'!M4095;"")&amp;"','"&amp;IF('Locations-Stops'!N4095&lt;&gt;"";'Locations-Stops'!N4095;"")&amp;"', CURRENT_TIMESTAMP);"</v>
      </c>
    </row>
    <row r="4094" spans="3:6" x14ac:dyDescent="0.25">
      <c r="C4094" s="16">
        <v>4096</v>
      </c>
      <c r="D4094" s="16" t="s">
        <v>17780</v>
      </c>
      <c r="E4094" s="16" t="s">
        <v>4333</v>
      </c>
      <c r="F4094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4096;"'";"\'")&amp;"',"&amp;IF('Locations-Stops'!D4096&lt;&gt;"";LEFT('Locations-Stops'!D4096;2)&amp;"."&amp;RIGHT('Locations-Stops'!D4096;LEN('Locations-Stops'!D4096)-2);"0")&amp;","&amp;IF('Locations-Stops'!E4096&lt;&gt;"";LEFT('Locations-Stops'!E4096;1)&amp;"."&amp;RIGHT('Locations-Stops'!E4096;LEN('Locations-Stops'!E4096)-1);"0")&amp;","&amp;IF('Locations-Stops'!G4096&lt;&gt;"";VLOOKUP('Locations-Stops'!G4096;Regions!A2:B300;2;FALSE);"0")&amp;","&amp;IF('Locations-Stops'!H4096&lt;&gt;"";VLOOKUP('Locations-Stops'!H4096;Regions!C2:D300;2;FALSE);"0")&amp;","&amp;IF('Locations-Stops'!I4096&lt;&gt;"";VLOOKUP('Locations-Stops'!I4096;Regions!F2:G300;2;FALSE);"0")&amp;","&amp;IF('Locations-Stops'!J4096&lt;&gt;"";VLOOKUP('Locations-Stops'!J4096;Regions!I2:J300;2;FALSE);"0")&amp;",'"&amp;IF('Locations-Stops'!K4096&lt;&gt;"";SUBSTITUTE('Locations-Stops'!K4096;"'";"\'");"")&amp;"','"&amp;IF('Locations-Stops'!L4096&lt;&gt;"";'Locations-Stops'!L4096;"")&amp;"','"&amp;IF('Locations-Stops'!M4096&lt;&gt;"";'Locations-Stops'!M4096;"")&amp;"','"&amp;IF('Locations-Stops'!N4096&lt;&gt;"";'Locations-Stops'!N4096;"")&amp;"', CURRENT_TIMESTAMP);"</v>
      </c>
    </row>
    <row r="4095" spans="3:6" x14ac:dyDescent="0.25">
      <c r="C4095" s="16">
        <v>4097</v>
      </c>
      <c r="D4095" s="16" t="s">
        <v>17780</v>
      </c>
      <c r="E4095" s="16" t="s">
        <v>4333</v>
      </c>
      <c r="F4095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4097;"'";"\'")&amp;"',"&amp;IF('Locations-Stops'!D4097&lt;&gt;"";LEFT('Locations-Stops'!D4097;2)&amp;"."&amp;RIGHT('Locations-Stops'!D4097;LEN('Locations-Stops'!D4097)-2);"0")&amp;","&amp;IF('Locations-Stops'!E4097&lt;&gt;"";LEFT('Locations-Stops'!E4097;1)&amp;"."&amp;RIGHT('Locations-Stops'!E4097;LEN('Locations-Stops'!E4097)-1);"0")&amp;","&amp;IF('Locations-Stops'!G4097&lt;&gt;"";VLOOKUP('Locations-Stops'!G4097;Regions!A2:B300;2;FALSE);"0")&amp;","&amp;IF('Locations-Stops'!H4097&lt;&gt;"";VLOOKUP('Locations-Stops'!H4097;Regions!C2:D300;2;FALSE);"0")&amp;","&amp;IF('Locations-Stops'!I4097&lt;&gt;"";VLOOKUP('Locations-Stops'!I4097;Regions!F2:G300;2;FALSE);"0")&amp;","&amp;IF('Locations-Stops'!J4097&lt;&gt;"";VLOOKUP('Locations-Stops'!J4097;Regions!I2:J300;2;FALSE);"0")&amp;",'"&amp;IF('Locations-Stops'!K4097&lt;&gt;"";SUBSTITUTE('Locations-Stops'!K4097;"'";"\'");"")&amp;"','"&amp;IF('Locations-Stops'!L4097&lt;&gt;"";'Locations-Stops'!L4097;"")&amp;"','"&amp;IF('Locations-Stops'!M4097&lt;&gt;"";'Locations-Stops'!M4097;"")&amp;"','"&amp;IF('Locations-Stops'!N4097&lt;&gt;"";'Locations-Stops'!N4097;"")&amp;"', CURRENT_TIMESTAMP);"</v>
      </c>
    </row>
    <row r="4096" spans="3:6" x14ac:dyDescent="0.25">
      <c r="C4096" s="16">
        <v>4098</v>
      </c>
      <c r="D4096" s="16" t="s">
        <v>17780</v>
      </c>
      <c r="E4096" s="16" t="s">
        <v>4333</v>
      </c>
      <c r="F4096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4098;"'";"\'")&amp;"',"&amp;IF('Locations-Stops'!D4098&lt;&gt;"";LEFT('Locations-Stops'!D4098;2)&amp;"."&amp;RIGHT('Locations-Stops'!D4098;LEN('Locations-Stops'!D4098)-2);"0")&amp;","&amp;IF('Locations-Stops'!E4098&lt;&gt;"";LEFT('Locations-Stops'!E4098;1)&amp;"."&amp;RIGHT('Locations-Stops'!E4098;LEN('Locations-Stops'!E4098)-1);"0")&amp;","&amp;IF('Locations-Stops'!G4098&lt;&gt;"";VLOOKUP('Locations-Stops'!G4098;Regions!A2:B300;2;FALSE);"0")&amp;","&amp;IF('Locations-Stops'!H4098&lt;&gt;"";VLOOKUP('Locations-Stops'!H4098;Regions!C2:D300;2;FALSE);"0")&amp;","&amp;IF('Locations-Stops'!I4098&lt;&gt;"";VLOOKUP('Locations-Stops'!I4098;Regions!F2:G300;2;FALSE);"0")&amp;","&amp;IF('Locations-Stops'!J4098&lt;&gt;"";VLOOKUP('Locations-Stops'!J4098;Regions!I2:J300;2;FALSE);"0")&amp;",'"&amp;IF('Locations-Stops'!K4098&lt;&gt;"";SUBSTITUTE('Locations-Stops'!K4098;"'";"\'");"")&amp;"','"&amp;IF('Locations-Stops'!L4098&lt;&gt;"";'Locations-Stops'!L4098;"")&amp;"','"&amp;IF('Locations-Stops'!M4098&lt;&gt;"";'Locations-Stops'!M4098;"")&amp;"','"&amp;IF('Locations-Stops'!N4098&lt;&gt;"";'Locations-Stops'!N4098;"")&amp;"', CURRENT_TIMESTAMP);"</v>
      </c>
    </row>
    <row r="4097" spans="3:6" x14ac:dyDescent="0.25">
      <c r="C4097" s="16">
        <v>4099</v>
      </c>
      <c r="D4097" s="16" t="s">
        <v>17780</v>
      </c>
      <c r="E4097" s="16" t="s">
        <v>4333</v>
      </c>
      <c r="F4097" s="16" t="str">
        <f t="shared" si="63"/>
        <v>"INSERT INTO `locations` (`id`, `name`, `latitude`, `longitude`, `province`, `region_1`, `region_2`, `region_3`, `street`, `number`, `postal`, `img`, `last_modified`) VALUES (NULL,'"&amp;SUBSTITUTE('Locations-Stops'!F4099;"'";"\'")&amp;"',"&amp;IF('Locations-Stops'!D4099&lt;&gt;"";LEFT('Locations-Stops'!D4099;2)&amp;"."&amp;RIGHT('Locations-Stops'!D4099;LEN('Locations-Stops'!D4099)-2);"0")&amp;","&amp;IF('Locations-Stops'!E4099&lt;&gt;"";LEFT('Locations-Stops'!E4099;1)&amp;"."&amp;RIGHT('Locations-Stops'!E4099;LEN('Locations-Stops'!E4099)-1);"0")&amp;","&amp;IF('Locations-Stops'!G4099&lt;&gt;"";VLOOKUP('Locations-Stops'!G4099;Regions!A2:B300;2;FALSE);"0")&amp;","&amp;IF('Locations-Stops'!H4099&lt;&gt;"";VLOOKUP('Locations-Stops'!H4099;Regions!C2:D300;2;FALSE);"0")&amp;","&amp;IF('Locations-Stops'!I4099&lt;&gt;"";VLOOKUP('Locations-Stops'!I4099;Regions!F2:G300;2;FALSE);"0")&amp;","&amp;IF('Locations-Stops'!J4099&lt;&gt;"";VLOOKUP('Locations-Stops'!J4099;Regions!I2:J300;2;FALSE);"0")&amp;",'"&amp;IF('Locations-Stops'!K4099&lt;&gt;"";SUBSTITUTE('Locations-Stops'!K4099;"'";"\'");"")&amp;"','"&amp;IF('Locations-Stops'!L4099&lt;&gt;"";'Locations-Stops'!L4099;"")&amp;"','"&amp;IF('Locations-Stops'!M4099&lt;&gt;"";'Locations-Stops'!M4099;"")&amp;"','"&amp;IF('Locations-Stops'!N4099&lt;&gt;"";'Locations-Stops'!N4099;"")&amp;"', CURRENT_TIMESTAMP);"</v>
      </c>
    </row>
    <row r="4098" spans="3:6" x14ac:dyDescent="0.25">
      <c r="C4098" s="16">
        <v>4100</v>
      </c>
      <c r="D4098" s="16" t="s">
        <v>17780</v>
      </c>
      <c r="E4098" s="16" t="s">
        <v>4333</v>
      </c>
      <c r="F4098" s="16" t="str">
        <f t="shared" ref="F4098:F4161" si="64">SUBSTITUTE(D4098, "_NUM_", C4098)</f>
        <v>"INSERT INTO `locations` (`id`, `name`, `latitude`, `longitude`, `province`, `region_1`, `region_2`, `region_3`, `street`, `number`, `postal`, `img`, `last_modified`) VALUES (NULL,'"&amp;SUBSTITUTE('Locations-Stops'!F4100;"'";"\'")&amp;"',"&amp;IF('Locations-Stops'!D4100&lt;&gt;"";LEFT('Locations-Stops'!D4100;2)&amp;"."&amp;RIGHT('Locations-Stops'!D4100;LEN('Locations-Stops'!D4100)-2);"0")&amp;","&amp;IF('Locations-Stops'!E4100&lt;&gt;"";LEFT('Locations-Stops'!E4100;1)&amp;"."&amp;RIGHT('Locations-Stops'!E4100;LEN('Locations-Stops'!E4100)-1);"0")&amp;","&amp;IF('Locations-Stops'!G4100&lt;&gt;"";VLOOKUP('Locations-Stops'!G4100;Regions!A2:B300;2;FALSE);"0")&amp;","&amp;IF('Locations-Stops'!H4100&lt;&gt;"";VLOOKUP('Locations-Stops'!H4100;Regions!C2:D300;2;FALSE);"0")&amp;","&amp;IF('Locations-Stops'!I4100&lt;&gt;"";VLOOKUP('Locations-Stops'!I4100;Regions!F2:G300;2;FALSE);"0")&amp;","&amp;IF('Locations-Stops'!J4100&lt;&gt;"";VLOOKUP('Locations-Stops'!J4100;Regions!I2:J300;2;FALSE);"0")&amp;",'"&amp;IF('Locations-Stops'!K4100&lt;&gt;"";SUBSTITUTE('Locations-Stops'!K4100;"'";"\'");"")&amp;"','"&amp;IF('Locations-Stops'!L4100&lt;&gt;"";'Locations-Stops'!L4100;"")&amp;"','"&amp;IF('Locations-Stops'!M4100&lt;&gt;"";'Locations-Stops'!M4100;"")&amp;"','"&amp;IF('Locations-Stops'!N4100&lt;&gt;"";'Locations-Stops'!N4100;"")&amp;"', CURRENT_TIMESTAMP);"</v>
      </c>
    </row>
    <row r="4099" spans="3:6" x14ac:dyDescent="0.25">
      <c r="C4099" s="16">
        <v>4101</v>
      </c>
      <c r="D4099" s="16" t="s">
        <v>17780</v>
      </c>
      <c r="E4099" s="16" t="s">
        <v>4333</v>
      </c>
      <c r="F409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4101;"'";"\'")&amp;"',"&amp;IF('Locations-Stops'!D4101&lt;&gt;"";LEFT('Locations-Stops'!D4101;2)&amp;"."&amp;RIGHT('Locations-Stops'!D4101;LEN('Locations-Stops'!D4101)-2);"0")&amp;","&amp;IF('Locations-Stops'!E4101&lt;&gt;"";LEFT('Locations-Stops'!E4101;1)&amp;"."&amp;RIGHT('Locations-Stops'!E4101;LEN('Locations-Stops'!E4101)-1);"0")&amp;","&amp;IF('Locations-Stops'!G4101&lt;&gt;"";VLOOKUP('Locations-Stops'!G4101;Regions!A2:B300;2;FALSE);"0")&amp;","&amp;IF('Locations-Stops'!H4101&lt;&gt;"";VLOOKUP('Locations-Stops'!H4101;Regions!C2:D300;2;FALSE);"0")&amp;","&amp;IF('Locations-Stops'!I4101&lt;&gt;"";VLOOKUP('Locations-Stops'!I4101;Regions!F2:G300;2;FALSE);"0")&amp;","&amp;IF('Locations-Stops'!J4101&lt;&gt;"";VLOOKUP('Locations-Stops'!J4101;Regions!I2:J300;2;FALSE);"0")&amp;",'"&amp;IF('Locations-Stops'!K4101&lt;&gt;"";SUBSTITUTE('Locations-Stops'!K4101;"'";"\'");"")&amp;"','"&amp;IF('Locations-Stops'!L4101&lt;&gt;"";'Locations-Stops'!L4101;"")&amp;"','"&amp;IF('Locations-Stops'!M4101&lt;&gt;"";'Locations-Stops'!M4101;"")&amp;"','"&amp;IF('Locations-Stops'!N4101&lt;&gt;"";'Locations-Stops'!N4101;"")&amp;"', CURRENT_TIMESTAMP);"</v>
      </c>
    </row>
    <row r="4100" spans="3:6" x14ac:dyDescent="0.25">
      <c r="C4100" s="16">
        <v>4102</v>
      </c>
      <c r="D4100" s="16" t="s">
        <v>17780</v>
      </c>
      <c r="E4100" s="16" t="s">
        <v>4333</v>
      </c>
      <c r="F410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4102;"'";"\'")&amp;"',"&amp;IF('Locations-Stops'!D4102&lt;&gt;"";LEFT('Locations-Stops'!D4102;2)&amp;"."&amp;RIGHT('Locations-Stops'!D4102;LEN('Locations-Stops'!D4102)-2);"0")&amp;","&amp;IF('Locations-Stops'!E4102&lt;&gt;"";LEFT('Locations-Stops'!E4102;1)&amp;"."&amp;RIGHT('Locations-Stops'!E4102;LEN('Locations-Stops'!E4102)-1);"0")&amp;","&amp;IF('Locations-Stops'!G4102&lt;&gt;"";VLOOKUP('Locations-Stops'!G4102;Regions!A2:B300;2;FALSE);"0")&amp;","&amp;IF('Locations-Stops'!H4102&lt;&gt;"";VLOOKUP('Locations-Stops'!H4102;Regions!C2:D300;2;FALSE);"0")&amp;","&amp;IF('Locations-Stops'!I4102&lt;&gt;"";VLOOKUP('Locations-Stops'!I4102;Regions!F2:G300;2;FALSE);"0")&amp;","&amp;IF('Locations-Stops'!J4102&lt;&gt;"";VLOOKUP('Locations-Stops'!J4102;Regions!I2:J300;2;FALSE);"0")&amp;",'"&amp;IF('Locations-Stops'!K4102&lt;&gt;"";SUBSTITUTE('Locations-Stops'!K4102;"'";"\'");"")&amp;"','"&amp;IF('Locations-Stops'!L4102&lt;&gt;"";'Locations-Stops'!L4102;"")&amp;"','"&amp;IF('Locations-Stops'!M4102&lt;&gt;"";'Locations-Stops'!M4102;"")&amp;"','"&amp;IF('Locations-Stops'!N4102&lt;&gt;"";'Locations-Stops'!N4102;"")&amp;"', CURRENT_TIMESTAMP);"</v>
      </c>
    </row>
    <row r="4101" spans="3:6" x14ac:dyDescent="0.25">
      <c r="C4101" s="16">
        <v>4103</v>
      </c>
      <c r="D4101" s="16" t="s">
        <v>17780</v>
      </c>
      <c r="E4101" s="16" t="s">
        <v>4333</v>
      </c>
      <c r="F410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4103;"'";"\'")&amp;"',"&amp;IF('Locations-Stops'!D4103&lt;&gt;"";LEFT('Locations-Stops'!D4103;2)&amp;"."&amp;RIGHT('Locations-Stops'!D4103;LEN('Locations-Stops'!D4103)-2);"0")&amp;","&amp;IF('Locations-Stops'!E4103&lt;&gt;"";LEFT('Locations-Stops'!E4103;1)&amp;"."&amp;RIGHT('Locations-Stops'!E4103;LEN('Locations-Stops'!E4103)-1);"0")&amp;","&amp;IF('Locations-Stops'!G4103&lt;&gt;"";VLOOKUP('Locations-Stops'!G4103;Regions!A2:B300;2;FALSE);"0")&amp;","&amp;IF('Locations-Stops'!H4103&lt;&gt;"";VLOOKUP('Locations-Stops'!H4103;Regions!C2:D300;2;FALSE);"0")&amp;","&amp;IF('Locations-Stops'!I4103&lt;&gt;"";VLOOKUP('Locations-Stops'!I4103;Regions!F2:G300;2;FALSE);"0")&amp;","&amp;IF('Locations-Stops'!J4103&lt;&gt;"";VLOOKUP('Locations-Stops'!J4103;Regions!I2:J300;2;FALSE);"0")&amp;",'"&amp;IF('Locations-Stops'!K4103&lt;&gt;"";SUBSTITUTE('Locations-Stops'!K4103;"'";"\'");"")&amp;"','"&amp;IF('Locations-Stops'!L4103&lt;&gt;"";'Locations-Stops'!L4103;"")&amp;"','"&amp;IF('Locations-Stops'!M4103&lt;&gt;"";'Locations-Stops'!M4103;"")&amp;"','"&amp;IF('Locations-Stops'!N4103&lt;&gt;"";'Locations-Stops'!N4103;"")&amp;"', CURRENT_TIMESTAMP);"</v>
      </c>
    </row>
    <row r="4102" spans="3:6" x14ac:dyDescent="0.25">
      <c r="C4102" s="16">
        <v>4104</v>
      </c>
      <c r="D4102" s="16" t="s">
        <v>17780</v>
      </c>
      <c r="E4102" s="16" t="s">
        <v>4333</v>
      </c>
      <c r="F4102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4104;"'";"\'")&amp;"',"&amp;IF('Locations-Stops'!D4104&lt;&gt;"";LEFT('Locations-Stops'!D4104;2)&amp;"."&amp;RIGHT('Locations-Stops'!D4104;LEN('Locations-Stops'!D4104)-2);"0")&amp;","&amp;IF('Locations-Stops'!E4104&lt;&gt;"";LEFT('Locations-Stops'!E4104;1)&amp;"."&amp;RIGHT('Locations-Stops'!E4104;LEN('Locations-Stops'!E4104)-1);"0")&amp;","&amp;IF('Locations-Stops'!G4104&lt;&gt;"";VLOOKUP('Locations-Stops'!G4104;Regions!A2:B300;2;FALSE);"0")&amp;","&amp;IF('Locations-Stops'!H4104&lt;&gt;"";VLOOKUP('Locations-Stops'!H4104;Regions!C2:D300;2;FALSE);"0")&amp;","&amp;IF('Locations-Stops'!I4104&lt;&gt;"";VLOOKUP('Locations-Stops'!I4104;Regions!F2:G300;2;FALSE);"0")&amp;","&amp;IF('Locations-Stops'!J4104&lt;&gt;"";VLOOKUP('Locations-Stops'!J4104;Regions!I2:J300;2;FALSE);"0")&amp;",'"&amp;IF('Locations-Stops'!K4104&lt;&gt;"";SUBSTITUTE('Locations-Stops'!K4104;"'";"\'");"")&amp;"','"&amp;IF('Locations-Stops'!L4104&lt;&gt;"";'Locations-Stops'!L4104;"")&amp;"','"&amp;IF('Locations-Stops'!M4104&lt;&gt;"";'Locations-Stops'!M4104;"")&amp;"','"&amp;IF('Locations-Stops'!N4104&lt;&gt;"";'Locations-Stops'!N4104;"")&amp;"', CURRENT_TIMESTAMP);"</v>
      </c>
    </row>
    <row r="4103" spans="3:6" x14ac:dyDescent="0.25">
      <c r="C4103" s="16">
        <v>4105</v>
      </c>
      <c r="D4103" s="16" t="s">
        <v>17780</v>
      </c>
      <c r="E4103" s="16" t="s">
        <v>4333</v>
      </c>
      <c r="F4103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4105;"'";"\'")&amp;"',"&amp;IF('Locations-Stops'!D4105&lt;&gt;"";LEFT('Locations-Stops'!D4105;2)&amp;"."&amp;RIGHT('Locations-Stops'!D4105;LEN('Locations-Stops'!D4105)-2);"0")&amp;","&amp;IF('Locations-Stops'!E4105&lt;&gt;"";LEFT('Locations-Stops'!E4105;1)&amp;"."&amp;RIGHT('Locations-Stops'!E4105;LEN('Locations-Stops'!E4105)-1);"0")&amp;","&amp;IF('Locations-Stops'!G4105&lt;&gt;"";VLOOKUP('Locations-Stops'!G4105;Regions!A2:B300;2;FALSE);"0")&amp;","&amp;IF('Locations-Stops'!H4105&lt;&gt;"";VLOOKUP('Locations-Stops'!H4105;Regions!C2:D300;2;FALSE);"0")&amp;","&amp;IF('Locations-Stops'!I4105&lt;&gt;"";VLOOKUP('Locations-Stops'!I4105;Regions!F2:G300;2;FALSE);"0")&amp;","&amp;IF('Locations-Stops'!J4105&lt;&gt;"";VLOOKUP('Locations-Stops'!J4105;Regions!I2:J300;2;FALSE);"0")&amp;",'"&amp;IF('Locations-Stops'!K4105&lt;&gt;"";SUBSTITUTE('Locations-Stops'!K4105;"'";"\'");"")&amp;"','"&amp;IF('Locations-Stops'!L4105&lt;&gt;"";'Locations-Stops'!L4105;"")&amp;"','"&amp;IF('Locations-Stops'!M4105&lt;&gt;"";'Locations-Stops'!M4105;"")&amp;"','"&amp;IF('Locations-Stops'!N4105&lt;&gt;"";'Locations-Stops'!N4105;"")&amp;"', CURRENT_TIMESTAMP);"</v>
      </c>
    </row>
    <row r="4104" spans="3:6" x14ac:dyDescent="0.25">
      <c r="C4104" s="16">
        <v>4106</v>
      </c>
      <c r="D4104" s="16" t="s">
        <v>17780</v>
      </c>
      <c r="E4104" s="16" t="s">
        <v>4333</v>
      </c>
      <c r="F4104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4106;"'";"\'")&amp;"',"&amp;IF('Locations-Stops'!D4106&lt;&gt;"";LEFT('Locations-Stops'!D4106;2)&amp;"."&amp;RIGHT('Locations-Stops'!D4106;LEN('Locations-Stops'!D4106)-2);"0")&amp;","&amp;IF('Locations-Stops'!E4106&lt;&gt;"";LEFT('Locations-Stops'!E4106;1)&amp;"."&amp;RIGHT('Locations-Stops'!E4106;LEN('Locations-Stops'!E4106)-1);"0")&amp;","&amp;IF('Locations-Stops'!G4106&lt;&gt;"";VLOOKUP('Locations-Stops'!G4106;Regions!A2:B300;2;FALSE);"0")&amp;","&amp;IF('Locations-Stops'!H4106&lt;&gt;"";VLOOKUP('Locations-Stops'!H4106;Regions!C2:D300;2;FALSE);"0")&amp;","&amp;IF('Locations-Stops'!I4106&lt;&gt;"";VLOOKUP('Locations-Stops'!I4106;Regions!F2:G300;2;FALSE);"0")&amp;","&amp;IF('Locations-Stops'!J4106&lt;&gt;"";VLOOKUP('Locations-Stops'!J4106;Regions!I2:J300;2;FALSE);"0")&amp;",'"&amp;IF('Locations-Stops'!K4106&lt;&gt;"";SUBSTITUTE('Locations-Stops'!K4106;"'";"\'");"")&amp;"','"&amp;IF('Locations-Stops'!L4106&lt;&gt;"";'Locations-Stops'!L4106;"")&amp;"','"&amp;IF('Locations-Stops'!M4106&lt;&gt;"";'Locations-Stops'!M4106;"")&amp;"','"&amp;IF('Locations-Stops'!N4106&lt;&gt;"";'Locations-Stops'!N4106;"")&amp;"', CURRENT_TIMESTAMP);"</v>
      </c>
    </row>
    <row r="4105" spans="3:6" x14ac:dyDescent="0.25">
      <c r="C4105" s="16">
        <v>4107</v>
      </c>
      <c r="D4105" s="16" t="s">
        <v>17780</v>
      </c>
      <c r="E4105" s="16" t="s">
        <v>4333</v>
      </c>
      <c r="F4105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4107;"'";"\'")&amp;"',"&amp;IF('Locations-Stops'!D4107&lt;&gt;"";LEFT('Locations-Stops'!D4107;2)&amp;"."&amp;RIGHT('Locations-Stops'!D4107;LEN('Locations-Stops'!D4107)-2);"0")&amp;","&amp;IF('Locations-Stops'!E4107&lt;&gt;"";LEFT('Locations-Stops'!E4107;1)&amp;"."&amp;RIGHT('Locations-Stops'!E4107;LEN('Locations-Stops'!E4107)-1);"0")&amp;","&amp;IF('Locations-Stops'!G4107&lt;&gt;"";VLOOKUP('Locations-Stops'!G4107;Regions!A2:B300;2;FALSE);"0")&amp;","&amp;IF('Locations-Stops'!H4107&lt;&gt;"";VLOOKUP('Locations-Stops'!H4107;Regions!C2:D300;2;FALSE);"0")&amp;","&amp;IF('Locations-Stops'!I4107&lt;&gt;"";VLOOKUP('Locations-Stops'!I4107;Regions!F2:G300;2;FALSE);"0")&amp;","&amp;IF('Locations-Stops'!J4107&lt;&gt;"";VLOOKUP('Locations-Stops'!J4107;Regions!I2:J300;2;FALSE);"0")&amp;",'"&amp;IF('Locations-Stops'!K4107&lt;&gt;"";SUBSTITUTE('Locations-Stops'!K4107;"'";"\'");"")&amp;"','"&amp;IF('Locations-Stops'!L4107&lt;&gt;"";'Locations-Stops'!L4107;"")&amp;"','"&amp;IF('Locations-Stops'!M4107&lt;&gt;"";'Locations-Stops'!M4107;"")&amp;"','"&amp;IF('Locations-Stops'!N4107&lt;&gt;"";'Locations-Stops'!N4107;"")&amp;"', CURRENT_TIMESTAMP);"</v>
      </c>
    </row>
    <row r="4106" spans="3:6" x14ac:dyDescent="0.25">
      <c r="C4106" s="16">
        <v>4108</v>
      </c>
      <c r="D4106" s="16" t="s">
        <v>17780</v>
      </c>
      <c r="E4106" s="16" t="s">
        <v>4333</v>
      </c>
      <c r="F4106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4108;"'";"\'")&amp;"',"&amp;IF('Locations-Stops'!D4108&lt;&gt;"";LEFT('Locations-Stops'!D4108;2)&amp;"."&amp;RIGHT('Locations-Stops'!D4108;LEN('Locations-Stops'!D4108)-2);"0")&amp;","&amp;IF('Locations-Stops'!E4108&lt;&gt;"";LEFT('Locations-Stops'!E4108;1)&amp;"."&amp;RIGHT('Locations-Stops'!E4108;LEN('Locations-Stops'!E4108)-1);"0")&amp;","&amp;IF('Locations-Stops'!G4108&lt;&gt;"";VLOOKUP('Locations-Stops'!G4108;Regions!A2:B300;2;FALSE);"0")&amp;","&amp;IF('Locations-Stops'!H4108&lt;&gt;"";VLOOKUP('Locations-Stops'!H4108;Regions!C2:D300;2;FALSE);"0")&amp;","&amp;IF('Locations-Stops'!I4108&lt;&gt;"";VLOOKUP('Locations-Stops'!I4108;Regions!F2:G300;2;FALSE);"0")&amp;","&amp;IF('Locations-Stops'!J4108&lt;&gt;"";VLOOKUP('Locations-Stops'!J4108;Regions!I2:J300;2;FALSE);"0")&amp;",'"&amp;IF('Locations-Stops'!K4108&lt;&gt;"";SUBSTITUTE('Locations-Stops'!K4108;"'";"\'");"")&amp;"','"&amp;IF('Locations-Stops'!L4108&lt;&gt;"";'Locations-Stops'!L4108;"")&amp;"','"&amp;IF('Locations-Stops'!M4108&lt;&gt;"";'Locations-Stops'!M4108;"")&amp;"','"&amp;IF('Locations-Stops'!N4108&lt;&gt;"";'Locations-Stops'!N4108;"")&amp;"', CURRENT_TIMESTAMP);"</v>
      </c>
    </row>
    <row r="4107" spans="3:6" x14ac:dyDescent="0.25">
      <c r="C4107" s="16">
        <v>4109</v>
      </c>
      <c r="D4107" s="16" t="s">
        <v>17780</v>
      </c>
      <c r="E4107" s="16" t="s">
        <v>4333</v>
      </c>
      <c r="F4107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4109;"'";"\'")&amp;"',"&amp;IF('Locations-Stops'!D4109&lt;&gt;"";LEFT('Locations-Stops'!D4109;2)&amp;"."&amp;RIGHT('Locations-Stops'!D4109;LEN('Locations-Stops'!D4109)-2);"0")&amp;","&amp;IF('Locations-Stops'!E4109&lt;&gt;"";LEFT('Locations-Stops'!E4109;1)&amp;"."&amp;RIGHT('Locations-Stops'!E4109;LEN('Locations-Stops'!E4109)-1);"0")&amp;","&amp;IF('Locations-Stops'!G4109&lt;&gt;"";VLOOKUP('Locations-Stops'!G4109;Regions!A2:B300;2;FALSE);"0")&amp;","&amp;IF('Locations-Stops'!H4109&lt;&gt;"";VLOOKUP('Locations-Stops'!H4109;Regions!C2:D300;2;FALSE);"0")&amp;","&amp;IF('Locations-Stops'!I4109&lt;&gt;"";VLOOKUP('Locations-Stops'!I4109;Regions!F2:G300;2;FALSE);"0")&amp;","&amp;IF('Locations-Stops'!J4109&lt;&gt;"";VLOOKUP('Locations-Stops'!J4109;Regions!I2:J300;2;FALSE);"0")&amp;",'"&amp;IF('Locations-Stops'!K4109&lt;&gt;"";SUBSTITUTE('Locations-Stops'!K4109;"'";"\'");"")&amp;"','"&amp;IF('Locations-Stops'!L4109&lt;&gt;"";'Locations-Stops'!L4109;"")&amp;"','"&amp;IF('Locations-Stops'!M4109&lt;&gt;"";'Locations-Stops'!M4109;"")&amp;"','"&amp;IF('Locations-Stops'!N4109&lt;&gt;"";'Locations-Stops'!N4109;"")&amp;"', CURRENT_TIMESTAMP);"</v>
      </c>
    </row>
    <row r="4108" spans="3:6" x14ac:dyDescent="0.25">
      <c r="C4108" s="16">
        <v>4110</v>
      </c>
      <c r="D4108" s="16" t="s">
        <v>17780</v>
      </c>
      <c r="E4108" s="16" t="s">
        <v>4333</v>
      </c>
      <c r="F4108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4110;"'";"\'")&amp;"',"&amp;IF('Locations-Stops'!D4110&lt;&gt;"";LEFT('Locations-Stops'!D4110;2)&amp;"."&amp;RIGHT('Locations-Stops'!D4110;LEN('Locations-Stops'!D4110)-2);"0")&amp;","&amp;IF('Locations-Stops'!E4110&lt;&gt;"";LEFT('Locations-Stops'!E4110;1)&amp;"."&amp;RIGHT('Locations-Stops'!E4110;LEN('Locations-Stops'!E4110)-1);"0")&amp;","&amp;IF('Locations-Stops'!G4110&lt;&gt;"";VLOOKUP('Locations-Stops'!G4110;Regions!A2:B300;2;FALSE);"0")&amp;","&amp;IF('Locations-Stops'!H4110&lt;&gt;"";VLOOKUP('Locations-Stops'!H4110;Regions!C2:D300;2;FALSE);"0")&amp;","&amp;IF('Locations-Stops'!I4110&lt;&gt;"";VLOOKUP('Locations-Stops'!I4110;Regions!F2:G300;2;FALSE);"0")&amp;","&amp;IF('Locations-Stops'!J4110&lt;&gt;"";VLOOKUP('Locations-Stops'!J4110;Regions!I2:J300;2;FALSE);"0")&amp;",'"&amp;IF('Locations-Stops'!K4110&lt;&gt;"";SUBSTITUTE('Locations-Stops'!K4110;"'";"\'");"")&amp;"','"&amp;IF('Locations-Stops'!L4110&lt;&gt;"";'Locations-Stops'!L4110;"")&amp;"','"&amp;IF('Locations-Stops'!M4110&lt;&gt;"";'Locations-Stops'!M4110;"")&amp;"','"&amp;IF('Locations-Stops'!N4110&lt;&gt;"";'Locations-Stops'!N4110;"")&amp;"', CURRENT_TIMESTAMP);"</v>
      </c>
    </row>
    <row r="4109" spans="3:6" x14ac:dyDescent="0.25">
      <c r="C4109" s="16">
        <v>4111</v>
      </c>
      <c r="D4109" s="16" t="s">
        <v>17780</v>
      </c>
      <c r="E4109" s="16" t="s">
        <v>4333</v>
      </c>
      <c r="F410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4111;"'";"\'")&amp;"',"&amp;IF('Locations-Stops'!D4111&lt;&gt;"";LEFT('Locations-Stops'!D4111;2)&amp;"."&amp;RIGHT('Locations-Stops'!D4111;LEN('Locations-Stops'!D4111)-2);"0")&amp;","&amp;IF('Locations-Stops'!E4111&lt;&gt;"";LEFT('Locations-Stops'!E4111;1)&amp;"."&amp;RIGHT('Locations-Stops'!E4111;LEN('Locations-Stops'!E4111)-1);"0")&amp;","&amp;IF('Locations-Stops'!G4111&lt;&gt;"";VLOOKUP('Locations-Stops'!G4111;Regions!A2:B300;2;FALSE);"0")&amp;","&amp;IF('Locations-Stops'!H4111&lt;&gt;"";VLOOKUP('Locations-Stops'!H4111;Regions!C2:D300;2;FALSE);"0")&amp;","&amp;IF('Locations-Stops'!I4111&lt;&gt;"";VLOOKUP('Locations-Stops'!I4111;Regions!F2:G300;2;FALSE);"0")&amp;","&amp;IF('Locations-Stops'!J4111&lt;&gt;"";VLOOKUP('Locations-Stops'!J4111;Regions!I2:J300;2;FALSE);"0")&amp;",'"&amp;IF('Locations-Stops'!K4111&lt;&gt;"";SUBSTITUTE('Locations-Stops'!K4111;"'";"\'");"")&amp;"','"&amp;IF('Locations-Stops'!L4111&lt;&gt;"";'Locations-Stops'!L4111;"")&amp;"','"&amp;IF('Locations-Stops'!M4111&lt;&gt;"";'Locations-Stops'!M4111;"")&amp;"','"&amp;IF('Locations-Stops'!N4111&lt;&gt;"";'Locations-Stops'!N4111;"")&amp;"', CURRENT_TIMESTAMP);"</v>
      </c>
    </row>
    <row r="4110" spans="3:6" x14ac:dyDescent="0.25">
      <c r="C4110" s="16">
        <v>4112</v>
      </c>
      <c r="D4110" s="16" t="s">
        <v>17780</v>
      </c>
      <c r="E4110" s="16" t="s">
        <v>4333</v>
      </c>
      <c r="F411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4112;"'";"\'")&amp;"',"&amp;IF('Locations-Stops'!D4112&lt;&gt;"";LEFT('Locations-Stops'!D4112;2)&amp;"."&amp;RIGHT('Locations-Stops'!D4112;LEN('Locations-Stops'!D4112)-2);"0")&amp;","&amp;IF('Locations-Stops'!E4112&lt;&gt;"";LEFT('Locations-Stops'!E4112;1)&amp;"."&amp;RIGHT('Locations-Stops'!E4112;LEN('Locations-Stops'!E4112)-1);"0")&amp;","&amp;IF('Locations-Stops'!G4112&lt;&gt;"";VLOOKUP('Locations-Stops'!G4112;Regions!A2:B300;2;FALSE);"0")&amp;","&amp;IF('Locations-Stops'!H4112&lt;&gt;"";VLOOKUP('Locations-Stops'!H4112;Regions!C2:D300;2;FALSE);"0")&amp;","&amp;IF('Locations-Stops'!I4112&lt;&gt;"";VLOOKUP('Locations-Stops'!I4112;Regions!F2:G300;2;FALSE);"0")&amp;","&amp;IF('Locations-Stops'!J4112&lt;&gt;"";VLOOKUP('Locations-Stops'!J4112;Regions!I2:J300;2;FALSE);"0")&amp;",'"&amp;IF('Locations-Stops'!K4112&lt;&gt;"";SUBSTITUTE('Locations-Stops'!K4112;"'";"\'");"")&amp;"','"&amp;IF('Locations-Stops'!L4112&lt;&gt;"";'Locations-Stops'!L4112;"")&amp;"','"&amp;IF('Locations-Stops'!M4112&lt;&gt;"";'Locations-Stops'!M4112;"")&amp;"','"&amp;IF('Locations-Stops'!N4112&lt;&gt;"";'Locations-Stops'!N4112;"")&amp;"', CURRENT_TIMESTAMP);"</v>
      </c>
    </row>
    <row r="4111" spans="3:6" x14ac:dyDescent="0.25">
      <c r="C4111" s="16">
        <v>4113</v>
      </c>
      <c r="D4111" s="16" t="s">
        <v>17780</v>
      </c>
      <c r="E4111" s="16" t="s">
        <v>4333</v>
      </c>
      <c r="F411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4113;"'";"\'")&amp;"',"&amp;IF('Locations-Stops'!D4113&lt;&gt;"";LEFT('Locations-Stops'!D4113;2)&amp;"."&amp;RIGHT('Locations-Stops'!D4113;LEN('Locations-Stops'!D4113)-2);"0")&amp;","&amp;IF('Locations-Stops'!E4113&lt;&gt;"";LEFT('Locations-Stops'!E4113;1)&amp;"."&amp;RIGHT('Locations-Stops'!E4113;LEN('Locations-Stops'!E4113)-1);"0")&amp;","&amp;IF('Locations-Stops'!G4113&lt;&gt;"";VLOOKUP('Locations-Stops'!G4113;Regions!A2:B300;2;FALSE);"0")&amp;","&amp;IF('Locations-Stops'!H4113&lt;&gt;"";VLOOKUP('Locations-Stops'!H4113;Regions!C2:D300;2;FALSE);"0")&amp;","&amp;IF('Locations-Stops'!I4113&lt;&gt;"";VLOOKUP('Locations-Stops'!I4113;Regions!F2:G300;2;FALSE);"0")&amp;","&amp;IF('Locations-Stops'!J4113&lt;&gt;"";VLOOKUP('Locations-Stops'!J4113;Regions!I2:J300;2;FALSE);"0")&amp;",'"&amp;IF('Locations-Stops'!K4113&lt;&gt;"";SUBSTITUTE('Locations-Stops'!K4113;"'";"\'");"")&amp;"','"&amp;IF('Locations-Stops'!L4113&lt;&gt;"";'Locations-Stops'!L4113;"")&amp;"','"&amp;IF('Locations-Stops'!M4113&lt;&gt;"";'Locations-Stops'!M4113;"")&amp;"','"&amp;IF('Locations-Stops'!N4113&lt;&gt;"";'Locations-Stops'!N4113;"")&amp;"', CURRENT_TIMESTAMP);"</v>
      </c>
    </row>
    <row r="4112" spans="3:6" x14ac:dyDescent="0.25">
      <c r="C4112" s="16">
        <v>4114</v>
      </c>
      <c r="D4112" s="16" t="s">
        <v>17780</v>
      </c>
      <c r="E4112" s="16" t="s">
        <v>4333</v>
      </c>
      <c r="F4112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4114;"'";"\'")&amp;"',"&amp;IF('Locations-Stops'!D4114&lt;&gt;"";LEFT('Locations-Stops'!D4114;2)&amp;"."&amp;RIGHT('Locations-Stops'!D4114;LEN('Locations-Stops'!D4114)-2);"0")&amp;","&amp;IF('Locations-Stops'!E4114&lt;&gt;"";LEFT('Locations-Stops'!E4114;1)&amp;"."&amp;RIGHT('Locations-Stops'!E4114;LEN('Locations-Stops'!E4114)-1);"0")&amp;","&amp;IF('Locations-Stops'!G4114&lt;&gt;"";VLOOKUP('Locations-Stops'!G4114;Regions!A2:B300;2;FALSE);"0")&amp;","&amp;IF('Locations-Stops'!H4114&lt;&gt;"";VLOOKUP('Locations-Stops'!H4114;Regions!C2:D300;2;FALSE);"0")&amp;","&amp;IF('Locations-Stops'!I4114&lt;&gt;"";VLOOKUP('Locations-Stops'!I4114;Regions!F2:G300;2;FALSE);"0")&amp;","&amp;IF('Locations-Stops'!J4114&lt;&gt;"";VLOOKUP('Locations-Stops'!J4114;Regions!I2:J300;2;FALSE);"0")&amp;",'"&amp;IF('Locations-Stops'!K4114&lt;&gt;"";SUBSTITUTE('Locations-Stops'!K4114;"'";"\'");"")&amp;"','"&amp;IF('Locations-Stops'!L4114&lt;&gt;"";'Locations-Stops'!L4114;"")&amp;"','"&amp;IF('Locations-Stops'!M4114&lt;&gt;"";'Locations-Stops'!M4114;"")&amp;"','"&amp;IF('Locations-Stops'!N4114&lt;&gt;"";'Locations-Stops'!N4114;"")&amp;"', CURRENT_TIMESTAMP);"</v>
      </c>
    </row>
    <row r="4113" spans="3:6" x14ac:dyDescent="0.25">
      <c r="C4113" s="16">
        <v>4115</v>
      </c>
      <c r="D4113" s="16" t="s">
        <v>17780</v>
      </c>
      <c r="E4113" s="16" t="s">
        <v>4333</v>
      </c>
      <c r="F4113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4115;"'";"\'")&amp;"',"&amp;IF('Locations-Stops'!D4115&lt;&gt;"";LEFT('Locations-Stops'!D4115;2)&amp;"."&amp;RIGHT('Locations-Stops'!D4115;LEN('Locations-Stops'!D4115)-2);"0")&amp;","&amp;IF('Locations-Stops'!E4115&lt;&gt;"";LEFT('Locations-Stops'!E4115;1)&amp;"."&amp;RIGHT('Locations-Stops'!E4115;LEN('Locations-Stops'!E4115)-1);"0")&amp;","&amp;IF('Locations-Stops'!G4115&lt;&gt;"";VLOOKUP('Locations-Stops'!G4115;Regions!A2:B300;2;FALSE);"0")&amp;","&amp;IF('Locations-Stops'!H4115&lt;&gt;"";VLOOKUP('Locations-Stops'!H4115;Regions!C2:D300;2;FALSE);"0")&amp;","&amp;IF('Locations-Stops'!I4115&lt;&gt;"";VLOOKUP('Locations-Stops'!I4115;Regions!F2:G300;2;FALSE);"0")&amp;","&amp;IF('Locations-Stops'!J4115&lt;&gt;"";VLOOKUP('Locations-Stops'!J4115;Regions!I2:J300;2;FALSE);"0")&amp;",'"&amp;IF('Locations-Stops'!K4115&lt;&gt;"";SUBSTITUTE('Locations-Stops'!K4115;"'";"\'");"")&amp;"','"&amp;IF('Locations-Stops'!L4115&lt;&gt;"";'Locations-Stops'!L4115;"")&amp;"','"&amp;IF('Locations-Stops'!M4115&lt;&gt;"";'Locations-Stops'!M4115;"")&amp;"','"&amp;IF('Locations-Stops'!N4115&lt;&gt;"";'Locations-Stops'!N4115;"")&amp;"', CURRENT_TIMESTAMP);"</v>
      </c>
    </row>
    <row r="4114" spans="3:6" x14ac:dyDescent="0.25">
      <c r="C4114" s="16">
        <v>4116</v>
      </c>
      <c r="D4114" s="16" t="s">
        <v>17780</v>
      </c>
      <c r="E4114" s="16" t="s">
        <v>4333</v>
      </c>
      <c r="F4114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4116;"'";"\'")&amp;"',"&amp;IF('Locations-Stops'!D4116&lt;&gt;"";LEFT('Locations-Stops'!D4116;2)&amp;"."&amp;RIGHT('Locations-Stops'!D4116;LEN('Locations-Stops'!D4116)-2);"0")&amp;","&amp;IF('Locations-Stops'!E4116&lt;&gt;"";LEFT('Locations-Stops'!E4116;1)&amp;"."&amp;RIGHT('Locations-Stops'!E4116;LEN('Locations-Stops'!E4116)-1);"0")&amp;","&amp;IF('Locations-Stops'!G4116&lt;&gt;"";VLOOKUP('Locations-Stops'!G4116;Regions!A2:B300;2;FALSE);"0")&amp;","&amp;IF('Locations-Stops'!H4116&lt;&gt;"";VLOOKUP('Locations-Stops'!H4116;Regions!C2:D300;2;FALSE);"0")&amp;","&amp;IF('Locations-Stops'!I4116&lt;&gt;"";VLOOKUP('Locations-Stops'!I4116;Regions!F2:G300;2;FALSE);"0")&amp;","&amp;IF('Locations-Stops'!J4116&lt;&gt;"";VLOOKUP('Locations-Stops'!J4116;Regions!I2:J300;2;FALSE);"0")&amp;",'"&amp;IF('Locations-Stops'!K4116&lt;&gt;"";SUBSTITUTE('Locations-Stops'!K4116;"'";"\'");"")&amp;"','"&amp;IF('Locations-Stops'!L4116&lt;&gt;"";'Locations-Stops'!L4116;"")&amp;"','"&amp;IF('Locations-Stops'!M4116&lt;&gt;"";'Locations-Stops'!M4116;"")&amp;"','"&amp;IF('Locations-Stops'!N4116&lt;&gt;"";'Locations-Stops'!N4116;"")&amp;"', CURRENT_TIMESTAMP);"</v>
      </c>
    </row>
    <row r="4115" spans="3:6" x14ac:dyDescent="0.25">
      <c r="C4115" s="16">
        <v>4117</v>
      </c>
      <c r="D4115" s="16" t="s">
        <v>17780</v>
      </c>
      <c r="E4115" s="16" t="s">
        <v>4333</v>
      </c>
      <c r="F4115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4117;"'";"\'")&amp;"',"&amp;IF('Locations-Stops'!D4117&lt;&gt;"";LEFT('Locations-Stops'!D4117;2)&amp;"."&amp;RIGHT('Locations-Stops'!D4117;LEN('Locations-Stops'!D4117)-2);"0")&amp;","&amp;IF('Locations-Stops'!E4117&lt;&gt;"";LEFT('Locations-Stops'!E4117;1)&amp;"."&amp;RIGHT('Locations-Stops'!E4117;LEN('Locations-Stops'!E4117)-1);"0")&amp;","&amp;IF('Locations-Stops'!G4117&lt;&gt;"";VLOOKUP('Locations-Stops'!G4117;Regions!A2:B300;2;FALSE);"0")&amp;","&amp;IF('Locations-Stops'!H4117&lt;&gt;"";VLOOKUP('Locations-Stops'!H4117;Regions!C2:D300;2;FALSE);"0")&amp;","&amp;IF('Locations-Stops'!I4117&lt;&gt;"";VLOOKUP('Locations-Stops'!I4117;Regions!F2:G300;2;FALSE);"0")&amp;","&amp;IF('Locations-Stops'!J4117&lt;&gt;"";VLOOKUP('Locations-Stops'!J4117;Regions!I2:J300;2;FALSE);"0")&amp;",'"&amp;IF('Locations-Stops'!K4117&lt;&gt;"";SUBSTITUTE('Locations-Stops'!K4117;"'";"\'");"")&amp;"','"&amp;IF('Locations-Stops'!L4117&lt;&gt;"";'Locations-Stops'!L4117;"")&amp;"','"&amp;IF('Locations-Stops'!M4117&lt;&gt;"";'Locations-Stops'!M4117;"")&amp;"','"&amp;IF('Locations-Stops'!N4117&lt;&gt;"";'Locations-Stops'!N4117;"")&amp;"', CURRENT_TIMESTAMP);"</v>
      </c>
    </row>
    <row r="4116" spans="3:6" x14ac:dyDescent="0.25">
      <c r="C4116" s="16">
        <v>4118</v>
      </c>
      <c r="D4116" s="16" t="s">
        <v>17780</v>
      </c>
      <c r="E4116" s="16" t="s">
        <v>4333</v>
      </c>
      <c r="F4116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4118;"'";"\'")&amp;"',"&amp;IF('Locations-Stops'!D4118&lt;&gt;"";LEFT('Locations-Stops'!D4118;2)&amp;"."&amp;RIGHT('Locations-Stops'!D4118;LEN('Locations-Stops'!D4118)-2);"0")&amp;","&amp;IF('Locations-Stops'!E4118&lt;&gt;"";LEFT('Locations-Stops'!E4118;1)&amp;"."&amp;RIGHT('Locations-Stops'!E4118;LEN('Locations-Stops'!E4118)-1);"0")&amp;","&amp;IF('Locations-Stops'!G4118&lt;&gt;"";VLOOKUP('Locations-Stops'!G4118;Regions!A2:B300;2;FALSE);"0")&amp;","&amp;IF('Locations-Stops'!H4118&lt;&gt;"";VLOOKUP('Locations-Stops'!H4118;Regions!C2:D300;2;FALSE);"0")&amp;","&amp;IF('Locations-Stops'!I4118&lt;&gt;"";VLOOKUP('Locations-Stops'!I4118;Regions!F2:G300;2;FALSE);"0")&amp;","&amp;IF('Locations-Stops'!J4118&lt;&gt;"";VLOOKUP('Locations-Stops'!J4118;Regions!I2:J300;2;FALSE);"0")&amp;",'"&amp;IF('Locations-Stops'!K4118&lt;&gt;"";SUBSTITUTE('Locations-Stops'!K4118;"'";"\'");"")&amp;"','"&amp;IF('Locations-Stops'!L4118&lt;&gt;"";'Locations-Stops'!L4118;"")&amp;"','"&amp;IF('Locations-Stops'!M4118&lt;&gt;"";'Locations-Stops'!M4118;"")&amp;"','"&amp;IF('Locations-Stops'!N4118&lt;&gt;"";'Locations-Stops'!N4118;"")&amp;"', CURRENT_TIMESTAMP);"</v>
      </c>
    </row>
    <row r="4117" spans="3:6" x14ac:dyDescent="0.25">
      <c r="C4117" s="16">
        <v>4119</v>
      </c>
      <c r="D4117" s="16" t="s">
        <v>17780</v>
      </c>
      <c r="E4117" s="16" t="s">
        <v>4333</v>
      </c>
      <c r="F4117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4119;"'";"\'")&amp;"',"&amp;IF('Locations-Stops'!D4119&lt;&gt;"";LEFT('Locations-Stops'!D4119;2)&amp;"."&amp;RIGHT('Locations-Stops'!D4119;LEN('Locations-Stops'!D4119)-2);"0")&amp;","&amp;IF('Locations-Stops'!E4119&lt;&gt;"";LEFT('Locations-Stops'!E4119;1)&amp;"."&amp;RIGHT('Locations-Stops'!E4119;LEN('Locations-Stops'!E4119)-1);"0")&amp;","&amp;IF('Locations-Stops'!G4119&lt;&gt;"";VLOOKUP('Locations-Stops'!G4119;Regions!A2:B300;2;FALSE);"0")&amp;","&amp;IF('Locations-Stops'!H4119&lt;&gt;"";VLOOKUP('Locations-Stops'!H4119;Regions!C2:D300;2;FALSE);"0")&amp;","&amp;IF('Locations-Stops'!I4119&lt;&gt;"";VLOOKUP('Locations-Stops'!I4119;Regions!F2:G300;2;FALSE);"0")&amp;","&amp;IF('Locations-Stops'!J4119&lt;&gt;"";VLOOKUP('Locations-Stops'!J4119;Regions!I2:J300;2;FALSE);"0")&amp;",'"&amp;IF('Locations-Stops'!K4119&lt;&gt;"";SUBSTITUTE('Locations-Stops'!K4119;"'";"\'");"")&amp;"','"&amp;IF('Locations-Stops'!L4119&lt;&gt;"";'Locations-Stops'!L4119;"")&amp;"','"&amp;IF('Locations-Stops'!M4119&lt;&gt;"";'Locations-Stops'!M4119;"")&amp;"','"&amp;IF('Locations-Stops'!N4119&lt;&gt;"";'Locations-Stops'!N4119;"")&amp;"', CURRENT_TIMESTAMP);"</v>
      </c>
    </row>
    <row r="4118" spans="3:6" x14ac:dyDescent="0.25">
      <c r="C4118" s="16">
        <v>4120</v>
      </c>
      <c r="D4118" s="16" t="s">
        <v>17780</v>
      </c>
      <c r="E4118" s="16" t="s">
        <v>4333</v>
      </c>
      <c r="F4118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4120;"'";"\'")&amp;"',"&amp;IF('Locations-Stops'!D4120&lt;&gt;"";LEFT('Locations-Stops'!D4120;2)&amp;"."&amp;RIGHT('Locations-Stops'!D4120;LEN('Locations-Stops'!D4120)-2);"0")&amp;","&amp;IF('Locations-Stops'!E4120&lt;&gt;"";LEFT('Locations-Stops'!E4120;1)&amp;"."&amp;RIGHT('Locations-Stops'!E4120;LEN('Locations-Stops'!E4120)-1);"0")&amp;","&amp;IF('Locations-Stops'!G4120&lt;&gt;"";VLOOKUP('Locations-Stops'!G4120;Regions!A2:B300;2;FALSE);"0")&amp;","&amp;IF('Locations-Stops'!H4120&lt;&gt;"";VLOOKUP('Locations-Stops'!H4120;Regions!C2:D300;2;FALSE);"0")&amp;","&amp;IF('Locations-Stops'!I4120&lt;&gt;"";VLOOKUP('Locations-Stops'!I4120;Regions!F2:G300;2;FALSE);"0")&amp;","&amp;IF('Locations-Stops'!J4120&lt;&gt;"";VLOOKUP('Locations-Stops'!J4120;Regions!I2:J300;2;FALSE);"0")&amp;",'"&amp;IF('Locations-Stops'!K4120&lt;&gt;"";SUBSTITUTE('Locations-Stops'!K4120;"'";"\'");"")&amp;"','"&amp;IF('Locations-Stops'!L4120&lt;&gt;"";'Locations-Stops'!L4120;"")&amp;"','"&amp;IF('Locations-Stops'!M4120&lt;&gt;"";'Locations-Stops'!M4120;"")&amp;"','"&amp;IF('Locations-Stops'!N4120&lt;&gt;"";'Locations-Stops'!N4120;"")&amp;"', CURRENT_TIMESTAMP);"</v>
      </c>
    </row>
    <row r="4119" spans="3:6" x14ac:dyDescent="0.25">
      <c r="C4119" s="16">
        <v>4121</v>
      </c>
      <c r="D4119" s="16" t="s">
        <v>17780</v>
      </c>
      <c r="E4119" s="16" t="s">
        <v>4333</v>
      </c>
      <c r="F411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4121;"'";"\'")&amp;"',"&amp;IF('Locations-Stops'!D4121&lt;&gt;"";LEFT('Locations-Stops'!D4121;2)&amp;"."&amp;RIGHT('Locations-Stops'!D4121;LEN('Locations-Stops'!D4121)-2);"0")&amp;","&amp;IF('Locations-Stops'!E4121&lt;&gt;"";LEFT('Locations-Stops'!E4121;1)&amp;"."&amp;RIGHT('Locations-Stops'!E4121;LEN('Locations-Stops'!E4121)-1);"0")&amp;","&amp;IF('Locations-Stops'!G4121&lt;&gt;"";VLOOKUP('Locations-Stops'!G4121;Regions!A2:B300;2;FALSE);"0")&amp;","&amp;IF('Locations-Stops'!H4121&lt;&gt;"";VLOOKUP('Locations-Stops'!H4121;Regions!C2:D300;2;FALSE);"0")&amp;","&amp;IF('Locations-Stops'!I4121&lt;&gt;"";VLOOKUP('Locations-Stops'!I4121;Regions!F2:G300;2;FALSE);"0")&amp;","&amp;IF('Locations-Stops'!J4121&lt;&gt;"";VLOOKUP('Locations-Stops'!J4121;Regions!I2:J300;2;FALSE);"0")&amp;",'"&amp;IF('Locations-Stops'!K4121&lt;&gt;"";SUBSTITUTE('Locations-Stops'!K4121;"'";"\'");"")&amp;"','"&amp;IF('Locations-Stops'!L4121&lt;&gt;"";'Locations-Stops'!L4121;"")&amp;"','"&amp;IF('Locations-Stops'!M4121&lt;&gt;"";'Locations-Stops'!M4121;"")&amp;"','"&amp;IF('Locations-Stops'!N4121&lt;&gt;"";'Locations-Stops'!N4121;"")&amp;"', CURRENT_TIMESTAMP);"</v>
      </c>
    </row>
    <row r="4120" spans="3:6" x14ac:dyDescent="0.25">
      <c r="C4120" s="16">
        <v>4122</v>
      </c>
      <c r="D4120" s="16" t="s">
        <v>17780</v>
      </c>
      <c r="E4120" s="16" t="s">
        <v>4333</v>
      </c>
      <c r="F412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4122;"'";"\'")&amp;"',"&amp;IF('Locations-Stops'!D4122&lt;&gt;"";LEFT('Locations-Stops'!D4122;2)&amp;"."&amp;RIGHT('Locations-Stops'!D4122;LEN('Locations-Stops'!D4122)-2);"0")&amp;","&amp;IF('Locations-Stops'!E4122&lt;&gt;"";LEFT('Locations-Stops'!E4122;1)&amp;"."&amp;RIGHT('Locations-Stops'!E4122;LEN('Locations-Stops'!E4122)-1);"0")&amp;","&amp;IF('Locations-Stops'!G4122&lt;&gt;"";VLOOKUP('Locations-Stops'!G4122;Regions!A2:B300;2;FALSE);"0")&amp;","&amp;IF('Locations-Stops'!H4122&lt;&gt;"";VLOOKUP('Locations-Stops'!H4122;Regions!C2:D300;2;FALSE);"0")&amp;","&amp;IF('Locations-Stops'!I4122&lt;&gt;"";VLOOKUP('Locations-Stops'!I4122;Regions!F2:G300;2;FALSE);"0")&amp;","&amp;IF('Locations-Stops'!J4122&lt;&gt;"";VLOOKUP('Locations-Stops'!J4122;Regions!I2:J300;2;FALSE);"0")&amp;",'"&amp;IF('Locations-Stops'!K4122&lt;&gt;"";SUBSTITUTE('Locations-Stops'!K4122;"'";"\'");"")&amp;"','"&amp;IF('Locations-Stops'!L4122&lt;&gt;"";'Locations-Stops'!L4122;"")&amp;"','"&amp;IF('Locations-Stops'!M4122&lt;&gt;"";'Locations-Stops'!M4122;"")&amp;"','"&amp;IF('Locations-Stops'!N4122&lt;&gt;"";'Locations-Stops'!N4122;"")&amp;"', CURRENT_TIMESTAMP);"</v>
      </c>
    </row>
    <row r="4121" spans="3:6" x14ac:dyDescent="0.25">
      <c r="C4121" s="16">
        <v>4123</v>
      </c>
      <c r="D4121" s="16" t="s">
        <v>17780</v>
      </c>
      <c r="E4121" s="16" t="s">
        <v>4333</v>
      </c>
      <c r="F412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4123;"'";"\'")&amp;"',"&amp;IF('Locations-Stops'!D4123&lt;&gt;"";LEFT('Locations-Stops'!D4123;2)&amp;"."&amp;RIGHT('Locations-Stops'!D4123;LEN('Locations-Stops'!D4123)-2);"0")&amp;","&amp;IF('Locations-Stops'!E4123&lt;&gt;"";LEFT('Locations-Stops'!E4123;1)&amp;"."&amp;RIGHT('Locations-Stops'!E4123;LEN('Locations-Stops'!E4123)-1);"0")&amp;","&amp;IF('Locations-Stops'!G4123&lt;&gt;"";VLOOKUP('Locations-Stops'!G4123;Regions!A2:B300;2;FALSE);"0")&amp;","&amp;IF('Locations-Stops'!H4123&lt;&gt;"";VLOOKUP('Locations-Stops'!H4123;Regions!C2:D300;2;FALSE);"0")&amp;","&amp;IF('Locations-Stops'!I4123&lt;&gt;"";VLOOKUP('Locations-Stops'!I4123;Regions!F2:G300;2;FALSE);"0")&amp;","&amp;IF('Locations-Stops'!J4123&lt;&gt;"";VLOOKUP('Locations-Stops'!J4123;Regions!I2:J300;2;FALSE);"0")&amp;",'"&amp;IF('Locations-Stops'!K4123&lt;&gt;"";SUBSTITUTE('Locations-Stops'!K4123;"'";"\'");"")&amp;"','"&amp;IF('Locations-Stops'!L4123&lt;&gt;"";'Locations-Stops'!L4123;"")&amp;"','"&amp;IF('Locations-Stops'!M4123&lt;&gt;"";'Locations-Stops'!M4123;"")&amp;"','"&amp;IF('Locations-Stops'!N4123&lt;&gt;"";'Locations-Stops'!N4123;"")&amp;"', CURRENT_TIMESTAMP);"</v>
      </c>
    </row>
    <row r="4122" spans="3:6" x14ac:dyDescent="0.25">
      <c r="C4122" s="16">
        <v>4124</v>
      </c>
      <c r="D4122" s="16" t="s">
        <v>17780</v>
      </c>
      <c r="E4122" s="16" t="s">
        <v>4333</v>
      </c>
      <c r="F4122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4124;"'";"\'")&amp;"',"&amp;IF('Locations-Stops'!D4124&lt;&gt;"";LEFT('Locations-Stops'!D4124;2)&amp;"."&amp;RIGHT('Locations-Stops'!D4124;LEN('Locations-Stops'!D4124)-2);"0")&amp;","&amp;IF('Locations-Stops'!E4124&lt;&gt;"";LEFT('Locations-Stops'!E4124;1)&amp;"."&amp;RIGHT('Locations-Stops'!E4124;LEN('Locations-Stops'!E4124)-1);"0")&amp;","&amp;IF('Locations-Stops'!G4124&lt;&gt;"";VLOOKUP('Locations-Stops'!G4124;Regions!A2:B300;2;FALSE);"0")&amp;","&amp;IF('Locations-Stops'!H4124&lt;&gt;"";VLOOKUP('Locations-Stops'!H4124;Regions!C2:D300;2;FALSE);"0")&amp;","&amp;IF('Locations-Stops'!I4124&lt;&gt;"";VLOOKUP('Locations-Stops'!I4124;Regions!F2:G300;2;FALSE);"0")&amp;","&amp;IF('Locations-Stops'!J4124&lt;&gt;"";VLOOKUP('Locations-Stops'!J4124;Regions!I2:J300;2;FALSE);"0")&amp;",'"&amp;IF('Locations-Stops'!K4124&lt;&gt;"";SUBSTITUTE('Locations-Stops'!K4124;"'";"\'");"")&amp;"','"&amp;IF('Locations-Stops'!L4124&lt;&gt;"";'Locations-Stops'!L4124;"")&amp;"','"&amp;IF('Locations-Stops'!M4124&lt;&gt;"";'Locations-Stops'!M4124;"")&amp;"','"&amp;IF('Locations-Stops'!N4124&lt;&gt;"";'Locations-Stops'!N4124;"")&amp;"', CURRENT_TIMESTAMP);"</v>
      </c>
    </row>
    <row r="4123" spans="3:6" x14ac:dyDescent="0.25">
      <c r="C4123" s="16">
        <v>4125</v>
      </c>
      <c r="D4123" s="16" t="s">
        <v>17780</v>
      </c>
      <c r="E4123" s="16" t="s">
        <v>4333</v>
      </c>
      <c r="F4123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4125;"'";"\'")&amp;"',"&amp;IF('Locations-Stops'!D4125&lt;&gt;"";LEFT('Locations-Stops'!D4125;2)&amp;"."&amp;RIGHT('Locations-Stops'!D4125;LEN('Locations-Stops'!D4125)-2);"0")&amp;","&amp;IF('Locations-Stops'!E4125&lt;&gt;"";LEFT('Locations-Stops'!E4125;1)&amp;"."&amp;RIGHT('Locations-Stops'!E4125;LEN('Locations-Stops'!E4125)-1);"0")&amp;","&amp;IF('Locations-Stops'!G4125&lt;&gt;"";VLOOKUP('Locations-Stops'!G4125;Regions!A2:B300;2;FALSE);"0")&amp;","&amp;IF('Locations-Stops'!H4125&lt;&gt;"";VLOOKUP('Locations-Stops'!H4125;Regions!C2:D300;2;FALSE);"0")&amp;","&amp;IF('Locations-Stops'!I4125&lt;&gt;"";VLOOKUP('Locations-Stops'!I4125;Regions!F2:G300;2;FALSE);"0")&amp;","&amp;IF('Locations-Stops'!J4125&lt;&gt;"";VLOOKUP('Locations-Stops'!J4125;Regions!I2:J300;2;FALSE);"0")&amp;",'"&amp;IF('Locations-Stops'!K4125&lt;&gt;"";SUBSTITUTE('Locations-Stops'!K4125;"'";"\'");"")&amp;"','"&amp;IF('Locations-Stops'!L4125&lt;&gt;"";'Locations-Stops'!L4125;"")&amp;"','"&amp;IF('Locations-Stops'!M4125&lt;&gt;"";'Locations-Stops'!M4125;"")&amp;"','"&amp;IF('Locations-Stops'!N4125&lt;&gt;"";'Locations-Stops'!N4125;"")&amp;"', CURRENT_TIMESTAMP);"</v>
      </c>
    </row>
    <row r="4124" spans="3:6" x14ac:dyDescent="0.25">
      <c r="C4124" s="16">
        <v>4126</v>
      </c>
      <c r="D4124" s="16" t="s">
        <v>17780</v>
      </c>
      <c r="E4124" s="16" t="s">
        <v>4333</v>
      </c>
      <c r="F4124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4126;"'";"\'")&amp;"',"&amp;IF('Locations-Stops'!D4126&lt;&gt;"";LEFT('Locations-Stops'!D4126;2)&amp;"."&amp;RIGHT('Locations-Stops'!D4126;LEN('Locations-Stops'!D4126)-2);"0")&amp;","&amp;IF('Locations-Stops'!E4126&lt;&gt;"";LEFT('Locations-Stops'!E4126;1)&amp;"."&amp;RIGHT('Locations-Stops'!E4126;LEN('Locations-Stops'!E4126)-1);"0")&amp;","&amp;IF('Locations-Stops'!G4126&lt;&gt;"";VLOOKUP('Locations-Stops'!G4126;Regions!A2:B300;2;FALSE);"0")&amp;","&amp;IF('Locations-Stops'!H4126&lt;&gt;"";VLOOKUP('Locations-Stops'!H4126;Regions!C2:D300;2;FALSE);"0")&amp;","&amp;IF('Locations-Stops'!I4126&lt;&gt;"";VLOOKUP('Locations-Stops'!I4126;Regions!F2:G300;2;FALSE);"0")&amp;","&amp;IF('Locations-Stops'!J4126&lt;&gt;"";VLOOKUP('Locations-Stops'!J4126;Regions!I2:J300;2;FALSE);"0")&amp;",'"&amp;IF('Locations-Stops'!K4126&lt;&gt;"";SUBSTITUTE('Locations-Stops'!K4126;"'";"\'");"")&amp;"','"&amp;IF('Locations-Stops'!L4126&lt;&gt;"";'Locations-Stops'!L4126;"")&amp;"','"&amp;IF('Locations-Stops'!M4126&lt;&gt;"";'Locations-Stops'!M4126;"")&amp;"','"&amp;IF('Locations-Stops'!N4126&lt;&gt;"";'Locations-Stops'!N4126;"")&amp;"', CURRENT_TIMESTAMP);"</v>
      </c>
    </row>
    <row r="4125" spans="3:6" x14ac:dyDescent="0.25">
      <c r="C4125" s="16">
        <v>4127</v>
      </c>
      <c r="D4125" s="16" t="s">
        <v>17780</v>
      </c>
      <c r="E4125" s="16" t="s">
        <v>4333</v>
      </c>
      <c r="F4125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4127;"'";"\'")&amp;"',"&amp;IF('Locations-Stops'!D4127&lt;&gt;"";LEFT('Locations-Stops'!D4127;2)&amp;"."&amp;RIGHT('Locations-Stops'!D4127;LEN('Locations-Stops'!D4127)-2);"0")&amp;","&amp;IF('Locations-Stops'!E4127&lt;&gt;"";LEFT('Locations-Stops'!E4127;1)&amp;"."&amp;RIGHT('Locations-Stops'!E4127;LEN('Locations-Stops'!E4127)-1);"0")&amp;","&amp;IF('Locations-Stops'!G4127&lt;&gt;"";VLOOKUP('Locations-Stops'!G4127;Regions!A2:B300;2;FALSE);"0")&amp;","&amp;IF('Locations-Stops'!H4127&lt;&gt;"";VLOOKUP('Locations-Stops'!H4127;Regions!C2:D300;2;FALSE);"0")&amp;","&amp;IF('Locations-Stops'!I4127&lt;&gt;"";VLOOKUP('Locations-Stops'!I4127;Regions!F2:G300;2;FALSE);"0")&amp;","&amp;IF('Locations-Stops'!J4127&lt;&gt;"";VLOOKUP('Locations-Stops'!J4127;Regions!I2:J300;2;FALSE);"0")&amp;",'"&amp;IF('Locations-Stops'!K4127&lt;&gt;"";SUBSTITUTE('Locations-Stops'!K4127;"'";"\'");"")&amp;"','"&amp;IF('Locations-Stops'!L4127&lt;&gt;"";'Locations-Stops'!L4127;"")&amp;"','"&amp;IF('Locations-Stops'!M4127&lt;&gt;"";'Locations-Stops'!M4127;"")&amp;"','"&amp;IF('Locations-Stops'!N4127&lt;&gt;"";'Locations-Stops'!N4127;"")&amp;"', CURRENT_TIMESTAMP);"</v>
      </c>
    </row>
    <row r="4126" spans="3:6" x14ac:dyDescent="0.25">
      <c r="C4126" s="16">
        <v>4128</v>
      </c>
      <c r="D4126" s="16" t="s">
        <v>17780</v>
      </c>
      <c r="E4126" s="16" t="s">
        <v>4333</v>
      </c>
      <c r="F4126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4128;"'";"\'")&amp;"',"&amp;IF('Locations-Stops'!D4128&lt;&gt;"";LEFT('Locations-Stops'!D4128;2)&amp;"."&amp;RIGHT('Locations-Stops'!D4128;LEN('Locations-Stops'!D4128)-2);"0")&amp;","&amp;IF('Locations-Stops'!E4128&lt;&gt;"";LEFT('Locations-Stops'!E4128;1)&amp;"."&amp;RIGHT('Locations-Stops'!E4128;LEN('Locations-Stops'!E4128)-1);"0")&amp;","&amp;IF('Locations-Stops'!G4128&lt;&gt;"";VLOOKUP('Locations-Stops'!G4128;Regions!A2:B300;2;FALSE);"0")&amp;","&amp;IF('Locations-Stops'!H4128&lt;&gt;"";VLOOKUP('Locations-Stops'!H4128;Regions!C2:D300;2;FALSE);"0")&amp;","&amp;IF('Locations-Stops'!I4128&lt;&gt;"";VLOOKUP('Locations-Stops'!I4128;Regions!F2:G300;2;FALSE);"0")&amp;","&amp;IF('Locations-Stops'!J4128&lt;&gt;"";VLOOKUP('Locations-Stops'!J4128;Regions!I2:J300;2;FALSE);"0")&amp;",'"&amp;IF('Locations-Stops'!K4128&lt;&gt;"";SUBSTITUTE('Locations-Stops'!K4128;"'";"\'");"")&amp;"','"&amp;IF('Locations-Stops'!L4128&lt;&gt;"";'Locations-Stops'!L4128;"")&amp;"','"&amp;IF('Locations-Stops'!M4128&lt;&gt;"";'Locations-Stops'!M4128;"")&amp;"','"&amp;IF('Locations-Stops'!N4128&lt;&gt;"";'Locations-Stops'!N4128;"")&amp;"', CURRENT_TIMESTAMP);"</v>
      </c>
    </row>
    <row r="4127" spans="3:6" x14ac:dyDescent="0.25">
      <c r="C4127" s="16">
        <v>4129</v>
      </c>
      <c r="D4127" s="16" t="s">
        <v>17780</v>
      </c>
      <c r="E4127" s="16" t="s">
        <v>4333</v>
      </c>
      <c r="F4127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4129;"'";"\'")&amp;"',"&amp;IF('Locations-Stops'!D4129&lt;&gt;"";LEFT('Locations-Stops'!D4129;2)&amp;"."&amp;RIGHT('Locations-Stops'!D4129;LEN('Locations-Stops'!D4129)-2);"0")&amp;","&amp;IF('Locations-Stops'!E4129&lt;&gt;"";LEFT('Locations-Stops'!E4129;1)&amp;"."&amp;RIGHT('Locations-Stops'!E4129;LEN('Locations-Stops'!E4129)-1);"0")&amp;","&amp;IF('Locations-Stops'!G4129&lt;&gt;"";VLOOKUP('Locations-Stops'!G4129;Regions!A2:B300;2;FALSE);"0")&amp;","&amp;IF('Locations-Stops'!H4129&lt;&gt;"";VLOOKUP('Locations-Stops'!H4129;Regions!C2:D300;2;FALSE);"0")&amp;","&amp;IF('Locations-Stops'!I4129&lt;&gt;"";VLOOKUP('Locations-Stops'!I4129;Regions!F2:G300;2;FALSE);"0")&amp;","&amp;IF('Locations-Stops'!J4129&lt;&gt;"";VLOOKUP('Locations-Stops'!J4129;Regions!I2:J300;2;FALSE);"0")&amp;",'"&amp;IF('Locations-Stops'!K4129&lt;&gt;"";SUBSTITUTE('Locations-Stops'!K4129;"'";"\'");"")&amp;"','"&amp;IF('Locations-Stops'!L4129&lt;&gt;"";'Locations-Stops'!L4129;"")&amp;"','"&amp;IF('Locations-Stops'!M4129&lt;&gt;"";'Locations-Stops'!M4129;"")&amp;"','"&amp;IF('Locations-Stops'!N4129&lt;&gt;"";'Locations-Stops'!N4129;"")&amp;"', CURRENT_TIMESTAMP);"</v>
      </c>
    </row>
    <row r="4128" spans="3:6" x14ac:dyDescent="0.25">
      <c r="C4128" s="16">
        <v>4130</v>
      </c>
      <c r="D4128" s="16" t="s">
        <v>17780</v>
      </c>
      <c r="E4128" s="16" t="s">
        <v>4333</v>
      </c>
      <c r="F4128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4130;"'";"\'")&amp;"',"&amp;IF('Locations-Stops'!D4130&lt;&gt;"";LEFT('Locations-Stops'!D4130;2)&amp;"."&amp;RIGHT('Locations-Stops'!D4130;LEN('Locations-Stops'!D4130)-2);"0")&amp;","&amp;IF('Locations-Stops'!E4130&lt;&gt;"";LEFT('Locations-Stops'!E4130;1)&amp;"."&amp;RIGHT('Locations-Stops'!E4130;LEN('Locations-Stops'!E4130)-1);"0")&amp;","&amp;IF('Locations-Stops'!G4130&lt;&gt;"";VLOOKUP('Locations-Stops'!G4130;Regions!A2:B300;2;FALSE);"0")&amp;","&amp;IF('Locations-Stops'!H4130&lt;&gt;"";VLOOKUP('Locations-Stops'!H4130;Regions!C2:D300;2;FALSE);"0")&amp;","&amp;IF('Locations-Stops'!I4130&lt;&gt;"";VLOOKUP('Locations-Stops'!I4130;Regions!F2:G300;2;FALSE);"0")&amp;","&amp;IF('Locations-Stops'!J4130&lt;&gt;"";VLOOKUP('Locations-Stops'!J4130;Regions!I2:J300;2;FALSE);"0")&amp;",'"&amp;IF('Locations-Stops'!K4130&lt;&gt;"";SUBSTITUTE('Locations-Stops'!K4130;"'";"\'");"")&amp;"','"&amp;IF('Locations-Stops'!L4130&lt;&gt;"";'Locations-Stops'!L4130;"")&amp;"','"&amp;IF('Locations-Stops'!M4130&lt;&gt;"";'Locations-Stops'!M4130;"")&amp;"','"&amp;IF('Locations-Stops'!N4130&lt;&gt;"";'Locations-Stops'!N4130;"")&amp;"', CURRENT_TIMESTAMP);"</v>
      </c>
    </row>
    <row r="4129" spans="3:6" x14ac:dyDescent="0.25">
      <c r="C4129" s="16">
        <v>4131</v>
      </c>
      <c r="D4129" s="16" t="s">
        <v>17780</v>
      </c>
      <c r="E4129" s="16" t="s">
        <v>4333</v>
      </c>
      <c r="F412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4131;"'";"\'")&amp;"',"&amp;IF('Locations-Stops'!D4131&lt;&gt;"";LEFT('Locations-Stops'!D4131;2)&amp;"."&amp;RIGHT('Locations-Stops'!D4131;LEN('Locations-Stops'!D4131)-2);"0")&amp;","&amp;IF('Locations-Stops'!E4131&lt;&gt;"";LEFT('Locations-Stops'!E4131;1)&amp;"."&amp;RIGHT('Locations-Stops'!E4131;LEN('Locations-Stops'!E4131)-1);"0")&amp;","&amp;IF('Locations-Stops'!G4131&lt;&gt;"";VLOOKUP('Locations-Stops'!G4131;Regions!A2:B300;2;FALSE);"0")&amp;","&amp;IF('Locations-Stops'!H4131&lt;&gt;"";VLOOKUP('Locations-Stops'!H4131;Regions!C2:D300;2;FALSE);"0")&amp;","&amp;IF('Locations-Stops'!I4131&lt;&gt;"";VLOOKUP('Locations-Stops'!I4131;Regions!F2:G300;2;FALSE);"0")&amp;","&amp;IF('Locations-Stops'!J4131&lt;&gt;"";VLOOKUP('Locations-Stops'!J4131;Regions!I2:J300;2;FALSE);"0")&amp;",'"&amp;IF('Locations-Stops'!K4131&lt;&gt;"";SUBSTITUTE('Locations-Stops'!K4131;"'";"\'");"")&amp;"','"&amp;IF('Locations-Stops'!L4131&lt;&gt;"";'Locations-Stops'!L4131;"")&amp;"','"&amp;IF('Locations-Stops'!M4131&lt;&gt;"";'Locations-Stops'!M4131;"")&amp;"','"&amp;IF('Locations-Stops'!N4131&lt;&gt;"";'Locations-Stops'!N4131;"")&amp;"', CURRENT_TIMESTAMP);"</v>
      </c>
    </row>
    <row r="4130" spans="3:6" x14ac:dyDescent="0.25">
      <c r="C4130" s="16">
        <v>4132</v>
      </c>
      <c r="D4130" s="16" t="s">
        <v>17780</v>
      </c>
      <c r="E4130" s="16" t="s">
        <v>4333</v>
      </c>
      <c r="F413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4132;"'";"\'")&amp;"',"&amp;IF('Locations-Stops'!D4132&lt;&gt;"";LEFT('Locations-Stops'!D4132;2)&amp;"."&amp;RIGHT('Locations-Stops'!D4132;LEN('Locations-Stops'!D4132)-2);"0")&amp;","&amp;IF('Locations-Stops'!E4132&lt;&gt;"";LEFT('Locations-Stops'!E4132;1)&amp;"."&amp;RIGHT('Locations-Stops'!E4132;LEN('Locations-Stops'!E4132)-1);"0")&amp;","&amp;IF('Locations-Stops'!G4132&lt;&gt;"";VLOOKUP('Locations-Stops'!G4132;Regions!A2:B300;2;FALSE);"0")&amp;","&amp;IF('Locations-Stops'!H4132&lt;&gt;"";VLOOKUP('Locations-Stops'!H4132;Regions!C2:D300;2;FALSE);"0")&amp;","&amp;IF('Locations-Stops'!I4132&lt;&gt;"";VLOOKUP('Locations-Stops'!I4132;Regions!F2:G300;2;FALSE);"0")&amp;","&amp;IF('Locations-Stops'!J4132&lt;&gt;"";VLOOKUP('Locations-Stops'!J4132;Regions!I2:J300;2;FALSE);"0")&amp;",'"&amp;IF('Locations-Stops'!K4132&lt;&gt;"";SUBSTITUTE('Locations-Stops'!K4132;"'";"\'");"")&amp;"','"&amp;IF('Locations-Stops'!L4132&lt;&gt;"";'Locations-Stops'!L4132;"")&amp;"','"&amp;IF('Locations-Stops'!M4132&lt;&gt;"";'Locations-Stops'!M4132;"")&amp;"','"&amp;IF('Locations-Stops'!N4132&lt;&gt;"";'Locations-Stops'!N4132;"")&amp;"', CURRENT_TIMESTAMP);"</v>
      </c>
    </row>
    <row r="4131" spans="3:6" x14ac:dyDescent="0.25">
      <c r="C4131" s="16">
        <v>4133</v>
      </c>
      <c r="D4131" s="16" t="s">
        <v>17780</v>
      </c>
      <c r="E4131" s="16" t="s">
        <v>4333</v>
      </c>
      <c r="F413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4133;"'";"\'")&amp;"',"&amp;IF('Locations-Stops'!D4133&lt;&gt;"";LEFT('Locations-Stops'!D4133;2)&amp;"."&amp;RIGHT('Locations-Stops'!D4133;LEN('Locations-Stops'!D4133)-2);"0")&amp;","&amp;IF('Locations-Stops'!E4133&lt;&gt;"";LEFT('Locations-Stops'!E4133;1)&amp;"."&amp;RIGHT('Locations-Stops'!E4133;LEN('Locations-Stops'!E4133)-1);"0")&amp;","&amp;IF('Locations-Stops'!G4133&lt;&gt;"";VLOOKUP('Locations-Stops'!G4133;Regions!A2:B300;2;FALSE);"0")&amp;","&amp;IF('Locations-Stops'!H4133&lt;&gt;"";VLOOKUP('Locations-Stops'!H4133;Regions!C2:D300;2;FALSE);"0")&amp;","&amp;IF('Locations-Stops'!I4133&lt;&gt;"";VLOOKUP('Locations-Stops'!I4133;Regions!F2:G300;2;FALSE);"0")&amp;","&amp;IF('Locations-Stops'!J4133&lt;&gt;"";VLOOKUP('Locations-Stops'!J4133;Regions!I2:J300;2;FALSE);"0")&amp;",'"&amp;IF('Locations-Stops'!K4133&lt;&gt;"";SUBSTITUTE('Locations-Stops'!K4133;"'";"\'");"")&amp;"','"&amp;IF('Locations-Stops'!L4133&lt;&gt;"";'Locations-Stops'!L4133;"")&amp;"','"&amp;IF('Locations-Stops'!M4133&lt;&gt;"";'Locations-Stops'!M4133;"")&amp;"','"&amp;IF('Locations-Stops'!N4133&lt;&gt;"";'Locations-Stops'!N4133;"")&amp;"', CURRENT_TIMESTAMP);"</v>
      </c>
    </row>
    <row r="4132" spans="3:6" x14ac:dyDescent="0.25">
      <c r="C4132" s="16">
        <v>4134</v>
      </c>
      <c r="D4132" s="16" t="s">
        <v>17780</v>
      </c>
      <c r="E4132" s="16" t="s">
        <v>4333</v>
      </c>
      <c r="F4132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4134;"'";"\'")&amp;"',"&amp;IF('Locations-Stops'!D4134&lt;&gt;"";LEFT('Locations-Stops'!D4134;2)&amp;"."&amp;RIGHT('Locations-Stops'!D4134;LEN('Locations-Stops'!D4134)-2);"0")&amp;","&amp;IF('Locations-Stops'!E4134&lt;&gt;"";LEFT('Locations-Stops'!E4134;1)&amp;"."&amp;RIGHT('Locations-Stops'!E4134;LEN('Locations-Stops'!E4134)-1);"0")&amp;","&amp;IF('Locations-Stops'!G4134&lt;&gt;"";VLOOKUP('Locations-Stops'!G4134;Regions!A2:B300;2;FALSE);"0")&amp;","&amp;IF('Locations-Stops'!H4134&lt;&gt;"";VLOOKUP('Locations-Stops'!H4134;Regions!C2:D300;2;FALSE);"0")&amp;","&amp;IF('Locations-Stops'!I4134&lt;&gt;"";VLOOKUP('Locations-Stops'!I4134;Regions!F2:G300;2;FALSE);"0")&amp;","&amp;IF('Locations-Stops'!J4134&lt;&gt;"";VLOOKUP('Locations-Stops'!J4134;Regions!I2:J300;2;FALSE);"0")&amp;",'"&amp;IF('Locations-Stops'!K4134&lt;&gt;"";SUBSTITUTE('Locations-Stops'!K4134;"'";"\'");"")&amp;"','"&amp;IF('Locations-Stops'!L4134&lt;&gt;"";'Locations-Stops'!L4134;"")&amp;"','"&amp;IF('Locations-Stops'!M4134&lt;&gt;"";'Locations-Stops'!M4134;"")&amp;"','"&amp;IF('Locations-Stops'!N4134&lt;&gt;"";'Locations-Stops'!N4134;"")&amp;"', CURRENT_TIMESTAMP);"</v>
      </c>
    </row>
    <row r="4133" spans="3:6" x14ac:dyDescent="0.25">
      <c r="C4133" s="16">
        <v>4135</v>
      </c>
      <c r="D4133" s="16" t="s">
        <v>17780</v>
      </c>
      <c r="E4133" s="16" t="s">
        <v>4333</v>
      </c>
      <c r="F4133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4135;"'";"\'")&amp;"',"&amp;IF('Locations-Stops'!D4135&lt;&gt;"";LEFT('Locations-Stops'!D4135;2)&amp;"."&amp;RIGHT('Locations-Stops'!D4135;LEN('Locations-Stops'!D4135)-2);"0")&amp;","&amp;IF('Locations-Stops'!E4135&lt;&gt;"";LEFT('Locations-Stops'!E4135;1)&amp;"."&amp;RIGHT('Locations-Stops'!E4135;LEN('Locations-Stops'!E4135)-1);"0")&amp;","&amp;IF('Locations-Stops'!G4135&lt;&gt;"";VLOOKUP('Locations-Stops'!G4135;Regions!A2:B300;2;FALSE);"0")&amp;","&amp;IF('Locations-Stops'!H4135&lt;&gt;"";VLOOKUP('Locations-Stops'!H4135;Regions!C2:D300;2;FALSE);"0")&amp;","&amp;IF('Locations-Stops'!I4135&lt;&gt;"";VLOOKUP('Locations-Stops'!I4135;Regions!F2:G300;2;FALSE);"0")&amp;","&amp;IF('Locations-Stops'!J4135&lt;&gt;"";VLOOKUP('Locations-Stops'!J4135;Regions!I2:J300;2;FALSE);"0")&amp;",'"&amp;IF('Locations-Stops'!K4135&lt;&gt;"";SUBSTITUTE('Locations-Stops'!K4135;"'";"\'");"")&amp;"','"&amp;IF('Locations-Stops'!L4135&lt;&gt;"";'Locations-Stops'!L4135;"")&amp;"','"&amp;IF('Locations-Stops'!M4135&lt;&gt;"";'Locations-Stops'!M4135;"")&amp;"','"&amp;IF('Locations-Stops'!N4135&lt;&gt;"";'Locations-Stops'!N4135;"")&amp;"', CURRENT_TIMESTAMP);"</v>
      </c>
    </row>
    <row r="4134" spans="3:6" x14ac:dyDescent="0.25">
      <c r="C4134" s="16">
        <v>4136</v>
      </c>
      <c r="D4134" s="16" t="s">
        <v>17780</v>
      </c>
      <c r="E4134" s="16" t="s">
        <v>4333</v>
      </c>
      <c r="F4134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4136;"'";"\'")&amp;"',"&amp;IF('Locations-Stops'!D4136&lt;&gt;"";LEFT('Locations-Stops'!D4136;2)&amp;"."&amp;RIGHT('Locations-Stops'!D4136;LEN('Locations-Stops'!D4136)-2);"0")&amp;","&amp;IF('Locations-Stops'!E4136&lt;&gt;"";LEFT('Locations-Stops'!E4136;1)&amp;"."&amp;RIGHT('Locations-Stops'!E4136;LEN('Locations-Stops'!E4136)-1);"0")&amp;","&amp;IF('Locations-Stops'!G4136&lt;&gt;"";VLOOKUP('Locations-Stops'!G4136;Regions!A2:B300;2;FALSE);"0")&amp;","&amp;IF('Locations-Stops'!H4136&lt;&gt;"";VLOOKUP('Locations-Stops'!H4136;Regions!C2:D300;2;FALSE);"0")&amp;","&amp;IF('Locations-Stops'!I4136&lt;&gt;"";VLOOKUP('Locations-Stops'!I4136;Regions!F2:G300;2;FALSE);"0")&amp;","&amp;IF('Locations-Stops'!J4136&lt;&gt;"";VLOOKUP('Locations-Stops'!J4136;Regions!I2:J300;2;FALSE);"0")&amp;",'"&amp;IF('Locations-Stops'!K4136&lt;&gt;"";SUBSTITUTE('Locations-Stops'!K4136;"'";"\'");"")&amp;"','"&amp;IF('Locations-Stops'!L4136&lt;&gt;"";'Locations-Stops'!L4136;"")&amp;"','"&amp;IF('Locations-Stops'!M4136&lt;&gt;"";'Locations-Stops'!M4136;"")&amp;"','"&amp;IF('Locations-Stops'!N4136&lt;&gt;"";'Locations-Stops'!N4136;"")&amp;"', CURRENT_TIMESTAMP);"</v>
      </c>
    </row>
    <row r="4135" spans="3:6" x14ac:dyDescent="0.25">
      <c r="C4135" s="16">
        <v>4137</v>
      </c>
      <c r="D4135" s="16" t="s">
        <v>17780</v>
      </c>
      <c r="E4135" s="16" t="s">
        <v>4333</v>
      </c>
      <c r="F4135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4137;"'";"\'")&amp;"',"&amp;IF('Locations-Stops'!D4137&lt;&gt;"";LEFT('Locations-Stops'!D4137;2)&amp;"."&amp;RIGHT('Locations-Stops'!D4137;LEN('Locations-Stops'!D4137)-2);"0")&amp;","&amp;IF('Locations-Stops'!E4137&lt;&gt;"";LEFT('Locations-Stops'!E4137;1)&amp;"."&amp;RIGHT('Locations-Stops'!E4137;LEN('Locations-Stops'!E4137)-1);"0")&amp;","&amp;IF('Locations-Stops'!G4137&lt;&gt;"";VLOOKUP('Locations-Stops'!G4137;Regions!A2:B300;2;FALSE);"0")&amp;","&amp;IF('Locations-Stops'!H4137&lt;&gt;"";VLOOKUP('Locations-Stops'!H4137;Regions!C2:D300;2;FALSE);"0")&amp;","&amp;IF('Locations-Stops'!I4137&lt;&gt;"";VLOOKUP('Locations-Stops'!I4137;Regions!F2:G300;2;FALSE);"0")&amp;","&amp;IF('Locations-Stops'!J4137&lt;&gt;"";VLOOKUP('Locations-Stops'!J4137;Regions!I2:J300;2;FALSE);"0")&amp;",'"&amp;IF('Locations-Stops'!K4137&lt;&gt;"";SUBSTITUTE('Locations-Stops'!K4137;"'";"\'");"")&amp;"','"&amp;IF('Locations-Stops'!L4137&lt;&gt;"";'Locations-Stops'!L4137;"")&amp;"','"&amp;IF('Locations-Stops'!M4137&lt;&gt;"";'Locations-Stops'!M4137;"")&amp;"','"&amp;IF('Locations-Stops'!N4137&lt;&gt;"";'Locations-Stops'!N4137;"")&amp;"', CURRENT_TIMESTAMP);"</v>
      </c>
    </row>
    <row r="4136" spans="3:6" x14ac:dyDescent="0.25">
      <c r="C4136" s="16">
        <v>4138</v>
      </c>
      <c r="D4136" s="16" t="s">
        <v>17780</v>
      </c>
      <c r="E4136" s="16" t="s">
        <v>4333</v>
      </c>
      <c r="F4136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4138;"'";"\'")&amp;"',"&amp;IF('Locations-Stops'!D4138&lt;&gt;"";LEFT('Locations-Stops'!D4138;2)&amp;"."&amp;RIGHT('Locations-Stops'!D4138;LEN('Locations-Stops'!D4138)-2);"0")&amp;","&amp;IF('Locations-Stops'!E4138&lt;&gt;"";LEFT('Locations-Stops'!E4138;1)&amp;"."&amp;RIGHT('Locations-Stops'!E4138;LEN('Locations-Stops'!E4138)-1);"0")&amp;","&amp;IF('Locations-Stops'!G4138&lt;&gt;"";VLOOKUP('Locations-Stops'!G4138;Regions!A2:B300;2;FALSE);"0")&amp;","&amp;IF('Locations-Stops'!H4138&lt;&gt;"";VLOOKUP('Locations-Stops'!H4138;Regions!C2:D300;2;FALSE);"0")&amp;","&amp;IF('Locations-Stops'!I4138&lt;&gt;"";VLOOKUP('Locations-Stops'!I4138;Regions!F2:G300;2;FALSE);"0")&amp;","&amp;IF('Locations-Stops'!J4138&lt;&gt;"";VLOOKUP('Locations-Stops'!J4138;Regions!I2:J300;2;FALSE);"0")&amp;",'"&amp;IF('Locations-Stops'!K4138&lt;&gt;"";SUBSTITUTE('Locations-Stops'!K4138;"'";"\'");"")&amp;"','"&amp;IF('Locations-Stops'!L4138&lt;&gt;"";'Locations-Stops'!L4138;"")&amp;"','"&amp;IF('Locations-Stops'!M4138&lt;&gt;"";'Locations-Stops'!M4138;"")&amp;"','"&amp;IF('Locations-Stops'!N4138&lt;&gt;"";'Locations-Stops'!N4138;"")&amp;"', CURRENT_TIMESTAMP);"</v>
      </c>
    </row>
    <row r="4137" spans="3:6" x14ac:dyDescent="0.25">
      <c r="C4137" s="16">
        <v>4139</v>
      </c>
      <c r="D4137" s="16" t="s">
        <v>17780</v>
      </c>
      <c r="E4137" s="16" t="s">
        <v>4333</v>
      </c>
      <c r="F4137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4139;"'";"\'")&amp;"',"&amp;IF('Locations-Stops'!D4139&lt;&gt;"";LEFT('Locations-Stops'!D4139;2)&amp;"."&amp;RIGHT('Locations-Stops'!D4139;LEN('Locations-Stops'!D4139)-2);"0")&amp;","&amp;IF('Locations-Stops'!E4139&lt;&gt;"";LEFT('Locations-Stops'!E4139;1)&amp;"."&amp;RIGHT('Locations-Stops'!E4139;LEN('Locations-Stops'!E4139)-1);"0")&amp;","&amp;IF('Locations-Stops'!G4139&lt;&gt;"";VLOOKUP('Locations-Stops'!G4139;Regions!A2:B300;2;FALSE);"0")&amp;","&amp;IF('Locations-Stops'!H4139&lt;&gt;"";VLOOKUP('Locations-Stops'!H4139;Regions!C2:D300;2;FALSE);"0")&amp;","&amp;IF('Locations-Stops'!I4139&lt;&gt;"";VLOOKUP('Locations-Stops'!I4139;Regions!F2:G300;2;FALSE);"0")&amp;","&amp;IF('Locations-Stops'!J4139&lt;&gt;"";VLOOKUP('Locations-Stops'!J4139;Regions!I2:J300;2;FALSE);"0")&amp;",'"&amp;IF('Locations-Stops'!K4139&lt;&gt;"";SUBSTITUTE('Locations-Stops'!K4139;"'";"\'");"")&amp;"','"&amp;IF('Locations-Stops'!L4139&lt;&gt;"";'Locations-Stops'!L4139;"")&amp;"','"&amp;IF('Locations-Stops'!M4139&lt;&gt;"";'Locations-Stops'!M4139;"")&amp;"','"&amp;IF('Locations-Stops'!N4139&lt;&gt;"";'Locations-Stops'!N4139;"")&amp;"', CURRENT_TIMESTAMP);"</v>
      </c>
    </row>
    <row r="4138" spans="3:6" x14ac:dyDescent="0.25">
      <c r="C4138" s="16">
        <v>4140</v>
      </c>
      <c r="D4138" s="16" t="s">
        <v>17780</v>
      </c>
      <c r="E4138" s="16" t="s">
        <v>4333</v>
      </c>
      <c r="F4138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4140;"'";"\'")&amp;"',"&amp;IF('Locations-Stops'!D4140&lt;&gt;"";LEFT('Locations-Stops'!D4140;2)&amp;"."&amp;RIGHT('Locations-Stops'!D4140;LEN('Locations-Stops'!D4140)-2);"0")&amp;","&amp;IF('Locations-Stops'!E4140&lt;&gt;"";LEFT('Locations-Stops'!E4140;1)&amp;"."&amp;RIGHT('Locations-Stops'!E4140;LEN('Locations-Stops'!E4140)-1);"0")&amp;","&amp;IF('Locations-Stops'!G4140&lt;&gt;"";VLOOKUP('Locations-Stops'!G4140;Regions!A2:B300;2;FALSE);"0")&amp;","&amp;IF('Locations-Stops'!H4140&lt;&gt;"";VLOOKUP('Locations-Stops'!H4140;Regions!C2:D300;2;FALSE);"0")&amp;","&amp;IF('Locations-Stops'!I4140&lt;&gt;"";VLOOKUP('Locations-Stops'!I4140;Regions!F2:G300;2;FALSE);"0")&amp;","&amp;IF('Locations-Stops'!J4140&lt;&gt;"";VLOOKUP('Locations-Stops'!J4140;Regions!I2:J300;2;FALSE);"0")&amp;",'"&amp;IF('Locations-Stops'!K4140&lt;&gt;"";SUBSTITUTE('Locations-Stops'!K4140;"'";"\'");"")&amp;"','"&amp;IF('Locations-Stops'!L4140&lt;&gt;"";'Locations-Stops'!L4140;"")&amp;"','"&amp;IF('Locations-Stops'!M4140&lt;&gt;"";'Locations-Stops'!M4140;"")&amp;"','"&amp;IF('Locations-Stops'!N4140&lt;&gt;"";'Locations-Stops'!N4140;"")&amp;"', CURRENT_TIMESTAMP);"</v>
      </c>
    </row>
    <row r="4139" spans="3:6" x14ac:dyDescent="0.25">
      <c r="C4139" s="16">
        <v>4141</v>
      </c>
      <c r="D4139" s="16" t="s">
        <v>17780</v>
      </c>
      <c r="E4139" s="16" t="s">
        <v>4333</v>
      </c>
      <c r="F413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4141;"'";"\'")&amp;"',"&amp;IF('Locations-Stops'!D4141&lt;&gt;"";LEFT('Locations-Stops'!D4141;2)&amp;"."&amp;RIGHT('Locations-Stops'!D4141;LEN('Locations-Stops'!D4141)-2);"0")&amp;","&amp;IF('Locations-Stops'!E4141&lt;&gt;"";LEFT('Locations-Stops'!E4141;1)&amp;"."&amp;RIGHT('Locations-Stops'!E4141;LEN('Locations-Stops'!E4141)-1);"0")&amp;","&amp;IF('Locations-Stops'!G4141&lt;&gt;"";VLOOKUP('Locations-Stops'!G4141;Regions!A2:B300;2;FALSE);"0")&amp;","&amp;IF('Locations-Stops'!H4141&lt;&gt;"";VLOOKUP('Locations-Stops'!H4141;Regions!C2:D300;2;FALSE);"0")&amp;","&amp;IF('Locations-Stops'!I4141&lt;&gt;"";VLOOKUP('Locations-Stops'!I4141;Regions!F2:G300;2;FALSE);"0")&amp;","&amp;IF('Locations-Stops'!J4141&lt;&gt;"";VLOOKUP('Locations-Stops'!J4141;Regions!I2:J300;2;FALSE);"0")&amp;",'"&amp;IF('Locations-Stops'!K4141&lt;&gt;"";SUBSTITUTE('Locations-Stops'!K4141;"'";"\'");"")&amp;"','"&amp;IF('Locations-Stops'!L4141&lt;&gt;"";'Locations-Stops'!L4141;"")&amp;"','"&amp;IF('Locations-Stops'!M4141&lt;&gt;"";'Locations-Stops'!M4141;"")&amp;"','"&amp;IF('Locations-Stops'!N4141&lt;&gt;"";'Locations-Stops'!N4141;"")&amp;"', CURRENT_TIMESTAMP);"</v>
      </c>
    </row>
    <row r="4140" spans="3:6" x14ac:dyDescent="0.25">
      <c r="C4140" s="16">
        <v>4142</v>
      </c>
      <c r="D4140" s="16" t="s">
        <v>17780</v>
      </c>
      <c r="E4140" s="16" t="s">
        <v>4333</v>
      </c>
      <c r="F414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4142;"'";"\'")&amp;"',"&amp;IF('Locations-Stops'!D4142&lt;&gt;"";LEFT('Locations-Stops'!D4142;2)&amp;"."&amp;RIGHT('Locations-Stops'!D4142;LEN('Locations-Stops'!D4142)-2);"0")&amp;","&amp;IF('Locations-Stops'!E4142&lt;&gt;"";LEFT('Locations-Stops'!E4142;1)&amp;"."&amp;RIGHT('Locations-Stops'!E4142;LEN('Locations-Stops'!E4142)-1);"0")&amp;","&amp;IF('Locations-Stops'!G4142&lt;&gt;"";VLOOKUP('Locations-Stops'!G4142;Regions!A2:B300;2;FALSE);"0")&amp;","&amp;IF('Locations-Stops'!H4142&lt;&gt;"";VLOOKUP('Locations-Stops'!H4142;Regions!C2:D300;2;FALSE);"0")&amp;","&amp;IF('Locations-Stops'!I4142&lt;&gt;"";VLOOKUP('Locations-Stops'!I4142;Regions!F2:G300;2;FALSE);"0")&amp;","&amp;IF('Locations-Stops'!J4142&lt;&gt;"";VLOOKUP('Locations-Stops'!J4142;Regions!I2:J300;2;FALSE);"0")&amp;",'"&amp;IF('Locations-Stops'!K4142&lt;&gt;"";SUBSTITUTE('Locations-Stops'!K4142;"'";"\'");"")&amp;"','"&amp;IF('Locations-Stops'!L4142&lt;&gt;"";'Locations-Stops'!L4142;"")&amp;"','"&amp;IF('Locations-Stops'!M4142&lt;&gt;"";'Locations-Stops'!M4142;"")&amp;"','"&amp;IF('Locations-Stops'!N4142&lt;&gt;"";'Locations-Stops'!N4142;"")&amp;"', CURRENT_TIMESTAMP);"</v>
      </c>
    </row>
    <row r="4141" spans="3:6" x14ac:dyDescent="0.25">
      <c r="C4141" s="16">
        <v>4143</v>
      </c>
      <c r="D4141" s="16" t="s">
        <v>17780</v>
      </c>
      <c r="E4141" s="16" t="s">
        <v>4333</v>
      </c>
      <c r="F414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4143;"'";"\'")&amp;"',"&amp;IF('Locations-Stops'!D4143&lt;&gt;"";LEFT('Locations-Stops'!D4143;2)&amp;"."&amp;RIGHT('Locations-Stops'!D4143;LEN('Locations-Stops'!D4143)-2);"0")&amp;","&amp;IF('Locations-Stops'!E4143&lt;&gt;"";LEFT('Locations-Stops'!E4143;1)&amp;"."&amp;RIGHT('Locations-Stops'!E4143;LEN('Locations-Stops'!E4143)-1);"0")&amp;","&amp;IF('Locations-Stops'!G4143&lt;&gt;"";VLOOKUP('Locations-Stops'!G4143;Regions!A2:B300;2;FALSE);"0")&amp;","&amp;IF('Locations-Stops'!H4143&lt;&gt;"";VLOOKUP('Locations-Stops'!H4143;Regions!C2:D300;2;FALSE);"0")&amp;","&amp;IF('Locations-Stops'!I4143&lt;&gt;"";VLOOKUP('Locations-Stops'!I4143;Regions!F2:G300;2;FALSE);"0")&amp;","&amp;IF('Locations-Stops'!J4143&lt;&gt;"";VLOOKUP('Locations-Stops'!J4143;Regions!I2:J300;2;FALSE);"0")&amp;",'"&amp;IF('Locations-Stops'!K4143&lt;&gt;"";SUBSTITUTE('Locations-Stops'!K4143;"'";"\'");"")&amp;"','"&amp;IF('Locations-Stops'!L4143&lt;&gt;"";'Locations-Stops'!L4143;"")&amp;"','"&amp;IF('Locations-Stops'!M4143&lt;&gt;"";'Locations-Stops'!M4143;"")&amp;"','"&amp;IF('Locations-Stops'!N4143&lt;&gt;"";'Locations-Stops'!N4143;"")&amp;"', CURRENT_TIMESTAMP);"</v>
      </c>
    </row>
    <row r="4142" spans="3:6" x14ac:dyDescent="0.25">
      <c r="C4142" s="16">
        <v>4144</v>
      </c>
      <c r="D4142" s="16" t="s">
        <v>17780</v>
      </c>
      <c r="E4142" s="16" t="s">
        <v>4333</v>
      </c>
      <c r="F4142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4144;"'";"\'")&amp;"',"&amp;IF('Locations-Stops'!D4144&lt;&gt;"";LEFT('Locations-Stops'!D4144;2)&amp;"."&amp;RIGHT('Locations-Stops'!D4144;LEN('Locations-Stops'!D4144)-2);"0")&amp;","&amp;IF('Locations-Stops'!E4144&lt;&gt;"";LEFT('Locations-Stops'!E4144;1)&amp;"."&amp;RIGHT('Locations-Stops'!E4144;LEN('Locations-Stops'!E4144)-1);"0")&amp;","&amp;IF('Locations-Stops'!G4144&lt;&gt;"";VLOOKUP('Locations-Stops'!G4144;Regions!A2:B300;2;FALSE);"0")&amp;","&amp;IF('Locations-Stops'!H4144&lt;&gt;"";VLOOKUP('Locations-Stops'!H4144;Regions!C2:D300;2;FALSE);"0")&amp;","&amp;IF('Locations-Stops'!I4144&lt;&gt;"";VLOOKUP('Locations-Stops'!I4144;Regions!F2:G300;2;FALSE);"0")&amp;","&amp;IF('Locations-Stops'!J4144&lt;&gt;"";VLOOKUP('Locations-Stops'!J4144;Regions!I2:J300;2;FALSE);"0")&amp;",'"&amp;IF('Locations-Stops'!K4144&lt;&gt;"";SUBSTITUTE('Locations-Stops'!K4144;"'";"\'");"")&amp;"','"&amp;IF('Locations-Stops'!L4144&lt;&gt;"";'Locations-Stops'!L4144;"")&amp;"','"&amp;IF('Locations-Stops'!M4144&lt;&gt;"";'Locations-Stops'!M4144;"")&amp;"','"&amp;IF('Locations-Stops'!N4144&lt;&gt;"";'Locations-Stops'!N4144;"")&amp;"', CURRENT_TIMESTAMP);"</v>
      </c>
    </row>
    <row r="4143" spans="3:6" x14ac:dyDescent="0.25">
      <c r="C4143" s="16">
        <v>4145</v>
      </c>
      <c r="D4143" s="16" t="s">
        <v>17780</v>
      </c>
      <c r="E4143" s="16" t="s">
        <v>4333</v>
      </c>
      <c r="F4143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4145;"'";"\'")&amp;"',"&amp;IF('Locations-Stops'!D4145&lt;&gt;"";LEFT('Locations-Stops'!D4145;2)&amp;"."&amp;RIGHT('Locations-Stops'!D4145;LEN('Locations-Stops'!D4145)-2);"0")&amp;","&amp;IF('Locations-Stops'!E4145&lt;&gt;"";LEFT('Locations-Stops'!E4145;1)&amp;"."&amp;RIGHT('Locations-Stops'!E4145;LEN('Locations-Stops'!E4145)-1);"0")&amp;","&amp;IF('Locations-Stops'!G4145&lt;&gt;"";VLOOKUP('Locations-Stops'!G4145;Regions!A2:B300;2;FALSE);"0")&amp;","&amp;IF('Locations-Stops'!H4145&lt;&gt;"";VLOOKUP('Locations-Stops'!H4145;Regions!C2:D300;2;FALSE);"0")&amp;","&amp;IF('Locations-Stops'!I4145&lt;&gt;"";VLOOKUP('Locations-Stops'!I4145;Regions!F2:G300;2;FALSE);"0")&amp;","&amp;IF('Locations-Stops'!J4145&lt;&gt;"";VLOOKUP('Locations-Stops'!J4145;Regions!I2:J300;2;FALSE);"0")&amp;",'"&amp;IF('Locations-Stops'!K4145&lt;&gt;"";SUBSTITUTE('Locations-Stops'!K4145;"'";"\'");"")&amp;"','"&amp;IF('Locations-Stops'!L4145&lt;&gt;"";'Locations-Stops'!L4145;"")&amp;"','"&amp;IF('Locations-Stops'!M4145&lt;&gt;"";'Locations-Stops'!M4145;"")&amp;"','"&amp;IF('Locations-Stops'!N4145&lt;&gt;"";'Locations-Stops'!N4145;"")&amp;"', CURRENT_TIMESTAMP);"</v>
      </c>
    </row>
    <row r="4144" spans="3:6" x14ac:dyDescent="0.25">
      <c r="C4144" s="16">
        <v>4146</v>
      </c>
      <c r="D4144" s="16" t="s">
        <v>17780</v>
      </c>
      <c r="E4144" s="16" t="s">
        <v>4333</v>
      </c>
      <c r="F4144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4146;"'";"\'")&amp;"',"&amp;IF('Locations-Stops'!D4146&lt;&gt;"";LEFT('Locations-Stops'!D4146;2)&amp;"."&amp;RIGHT('Locations-Stops'!D4146;LEN('Locations-Stops'!D4146)-2);"0")&amp;","&amp;IF('Locations-Stops'!E4146&lt;&gt;"";LEFT('Locations-Stops'!E4146;1)&amp;"."&amp;RIGHT('Locations-Stops'!E4146;LEN('Locations-Stops'!E4146)-1);"0")&amp;","&amp;IF('Locations-Stops'!G4146&lt;&gt;"";VLOOKUP('Locations-Stops'!G4146;Regions!A2:B300;2;FALSE);"0")&amp;","&amp;IF('Locations-Stops'!H4146&lt;&gt;"";VLOOKUP('Locations-Stops'!H4146;Regions!C2:D300;2;FALSE);"0")&amp;","&amp;IF('Locations-Stops'!I4146&lt;&gt;"";VLOOKUP('Locations-Stops'!I4146;Regions!F2:G300;2;FALSE);"0")&amp;","&amp;IF('Locations-Stops'!J4146&lt;&gt;"";VLOOKUP('Locations-Stops'!J4146;Regions!I2:J300;2;FALSE);"0")&amp;",'"&amp;IF('Locations-Stops'!K4146&lt;&gt;"";SUBSTITUTE('Locations-Stops'!K4146;"'";"\'");"")&amp;"','"&amp;IF('Locations-Stops'!L4146&lt;&gt;"";'Locations-Stops'!L4146;"")&amp;"','"&amp;IF('Locations-Stops'!M4146&lt;&gt;"";'Locations-Stops'!M4146;"")&amp;"','"&amp;IF('Locations-Stops'!N4146&lt;&gt;"";'Locations-Stops'!N4146;"")&amp;"', CURRENT_TIMESTAMP);"</v>
      </c>
    </row>
    <row r="4145" spans="3:6" x14ac:dyDescent="0.25">
      <c r="C4145" s="16">
        <v>4147</v>
      </c>
      <c r="D4145" s="16" t="s">
        <v>17780</v>
      </c>
      <c r="E4145" s="16" t="s">
        <v>4333</v>
      </c>
      <c r="F4145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4147;"'";"\'")&amp;"',"&amp;IF('Locations-Stops'!D4147&lt;&gt;"";LEFT('Locations-Stops'!D4147;2)&amp;"."&amp;RIGHT('Locations-Stops'!D4147;LEN('Locations-Stops'!D4147)-2);"0")&amp;","&amp;IF('Locations-Stops'!E4147&lt;&gt;"";LEFT('Locations-Stops'!E4147;1)&amp;"."&amp;RIGHT('Locations-Stops'!E4147;LEN('Locations-Stops'!E4147)-1);"0")&amp;","&amp;IF('Locations-Stops'!G4147&lt;&gt;"";VLOOKUP('Locations-Stops'!G4147;Regions!A2:B300;2;FALSE);"0")&amp;","&amp;IF('Locations-Stops'!H4147&lt;&gt;"";VLOOKUP('Locations-Stops'!H4147;Regions!C2:D300;2;FALSE);"0")&amp;","&amp;IF('Locations-Stops'!I4147&lt;&gt;"";VLOOKUP('Locations-Stops'!I4147;Regions!F2:G300;2;FALSE);"0")&amp;","&amp;IF('Locations-Stops'!J4147&lt;&gt;"";VLOOKUP('Locations-Stops'!J4147;Regions!I2:J300;2;FALSE);"0")&amp;",'"&amp;IF('Locations-Stops'!K4147&lt;&gt;"";SUBSTITUTE('Locations-Stops'!K4147;"'";"\'");"")&amp;"','"&amp;IF('Locations-Stops'!L4147&lt;&gt;"";'Locations-Stops'!L4147;"")&amp;"','"&amp;IF('Locations-Stops'!M4147&lt;&gt;"";'Locations-Stops'!M4147;"")&amp;"','"&amp;IF('Locations-Stops'!N4147&lt;&gt;"";'Locations-Stops'!N4147;"")&amp;"', CURRENT_TIMESTAMP);"</v>
      </c>
    </row>
    <row r="4146" spans="3:6" x14ac:dyDescent="0.25">
      <c r="C4146" s="16">
        <v>4148</v>
      </c>
      <c r="D4146" s="16" t="s">
        <v>17780</v>
      </c>
      <c r="E4146" s="16" t="s">
        <v>4333</v>
      </c>
      <c r="F4146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4148;"'";"\'")&amp;"',"&amp;IF('Locations-Stops'!D4148&lt;&gt;"";LEFT('Locations-Stops'!D4148;2)&amp;"."&amp;RIGHT('Locations-Stops'!D4148;LEN('Locations-Stops'!D4148)-2);"0")&amp;","&amp;IF('Locations-Stops'!E4148&lt;&gt;"";LEFT('Locations-Stops'!E4148;1)&amp;"."&amp;RIGHT('Locations-Stops'!E4148;LEN('Locations-Stops'!E4148)-1);"0")&amp;","&amp;IF('Locations-Stops'!G4148&lt;&gt;"";VLOOKUP('Locations-Stops'!G4148;Regions!A2:B300;2;FALSE);"0")&amp;","&amp;IF('Locations-Stops'!H4148&lt;&gt;"";VLOOKUP('Locations-Stops'!H4148;Regions!C2:D300;2;FALSE);"0")&amp;","&amp;IF('Locations-Stops'!I4148&lt;&gt;"";VLOOKUP('Locations-Stops'!I4148;Regions!F2:G300;2;FALSE);"0")&amp;","&amp;IF('Locations-Stops'!J4148&lt;&gt;"";VLOOKUP('Locations-Stops'!J4148;Regions!I2:J300;2;FALSE);"0")&amp;",'"&amp;IF('Locations-Stops'!K4148&lt;&gt;"";SUBSTITUTE('Locations-Stops'!K4148;"'";"\'");"")&amp;"','"&amp;IF('Locations-Stops'!L4148&lt;&gt;"";'Locations-Stops'!L4148;"")&amp;"','"&amp;IF('Locations-Stops'!M4148&lt;&gt;"";'Locations-Stops'!M4148;"")&amp;"','"&amp;IF('Locations-Stops'!N4148&lt;&gt;"";'Locations-Stops'!N4148;"")&amp;"', CURRENT_TIMESTAMP);"</v>
      </c>
    </row>
    <row r="4147" spans="3:6" x14ac:dyDescent="0.25">
      <c r="C4147" s="16">
        <v>4149</v>
      </c>
      <c r="D4147" s="16" t="s">
        <v>17780</v>
      </c>
      <c r="E4147" s="16" t="s">
        <v>4333</v>
      </c>
      <c r="F4147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4149;"'";"\'")&amp;"',"&amp;IF('Locations-Stops'!D4149&lt;&gt;"";LEFT('Locations-Stops'!D4149;2)&amp;"."&amp;RIGHT('Locations-Stops'!D4149;LEN('Locations-Stops'!D4149)-2);"0")&amp;","&amp;IF('Locations-Stops'!E4149&lt;&gt;"";LEFT('Locations-Stops'!E4149;1)&amp;"."&amp;RIGHT('Locations-Stops'!E4149;LEN('Locations-Stops'!E4149)-1);"0")&amp;","&amp;IF('Locations-Stops'!G4149&lt;&gt;"";VLOOKUP('Locations-Stops'!G4149;Regions!A2:B300;2;FALSE);"0")&amp;","&amp;IF('Locations-Stops'!H4149&lt;&gt;"";VLOOKUP('Locations-Stops'!H4149;Regions!C2:D300;2;FALSE);"0")&amp;","&amp;IF('Locations-Stops'!I4149&lt;&gt;"";VLOOKUP('Locations-Stops'!I4149;Regions!F2:G300;2;FALSE);"0")&amp;","&amp;IF('Locations-Stops'!J4149&lt;&gt;"";VLOOKUP('Locations-Stops'!J4149;Regions!I2:J300;2;FALSE);"0")&amp;",'"&amp;IF('Locations-Stops'!K4149&lt;&gt;"";SUBSTITUTE('Locations-Stops'!K4149;"'";"\'");"")&amp;"','"&amp;IF('Locations-Stops'!L4149&lt;&gt;"";'Locations-Stops'!L4149;"")&amp;"','"&amp;IF('Locations-Stops'!M4149&lt;&gt;"";'Locations-Stops'!M4149;"")&amp;"','"&amp;IF('Locations-Stops'!N4149&lt;&gt;"";'Locations-Stops'!N4149;"")&amp;"', CURRENT_TIMESTAMP);"</v>
      </c>
    </row>
    <row r="4148" spans="3:6" x14ac:dyDescent="0.25">
      <c r="C4148" s="16">
        <v>4150</v>
      </c>
      <c r="D4148" s="16" t="s">
        <v>17780</v>
      </c>
      <c r="E4148" s="16" t="s">
        <v>4333</v>
      </c>
      <c r="F4148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4150;"'";"\'")&amp;"',"&amp;IF('Locations-Stops'!D4150&lt;&gt;"";LEFT('Locations-Stops'!D4150;2)&amp;"."&amp;RIGHT('Locations-Stops'!D4150;LEN('Locations-Stops'!D4150)-2);"0")&amp;","&amp;IF('Locations-Stops'!E4150&lt;&gt;"";LEFT('Locations-Stops'!E4150;1)&amp;"."&amp;RIGHT('Locations-Stops'!E4150;LEN('Locations-Stops'!E4150)-1);"0")&amp;","&amp;IF('Locations-Stops'!G4150&lt;&gt;"";VLOOKUP('Locations-Stops'!G4150;Regions!A2:B300;2;FALSE);"0")&amp;","&amp;IF('Locations-Stops'!H4150&lt;&gt;"";VLOOKUP('Locations-Stops'!H4150;Regions!C2:D300;2;FALSE);"0")&amp;","&amp;IF('Locations-Stops'!I4150&lt;&gt;"";VLOOKUP('Locations-Stops'!I4150;Regions!F2:G300;2;FALSE);"0")&amp;","&amp;IF('Locations-Stops'!J4150&lt;&gt;"";VLOOKUP('Locations-Stops'!J4150;Regions!I2:J300;2;FALSE);"0")&amp;",'"&amp;IF('Locations-Stops'!K4150&lt;&gt;"";SUBSTITUTE('Locations-Stops'!K4150;"'";"\'");"")&amp;"','"&amp;IF('Locations-Stops'!L4150&lt;&gt;"";'Locations-Stops'!L4150;"")&amp;"','"&amp;IF('Locations-Stops'!M4150&lt;&gt;"";'Locations-Stops'!M4150;"")&amp;"','"&amp;IF('Locations-Stops'!N4150&lt;&gt;"";'Locations-Stops'!N4150;"")&amp;"', CURRENT_TIMESTAMP);"</v>
      </c>
    </row>
    <row r="4149" spans="3:6" x14ac:dyDescent="0.25">
      <c r="C4149" s="16">
        <v>4151</v>
      </c>
      <c r="D4149" s="16" t="s">
        <v>17780</v>
      </c>
      <c r="E4149" s="16" t="s">
        <v>4333</v>
      </c>
      <c r="F414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4151;"'";"\'")&amp;"',"&amp;IF('Locations-Stops'!D4151&lt;&gt;"";LEFT('Locations-Stops'!D4151;2)&amp;"."&amp;RIGHT('Locations-Stops'!D4151;LEN('Locations-Stops'!D4151)-2);"0")&amp;","&amp;IF('Locations-Stops'!E4151&lt;&gt;"";LEFT('Locations-Stops'!E4151;1)&amp;"."&amp;RIGHT('Locations-Stops'!E4151;LEN('Locations-Stops'!E4151)-1);"0")&amp;","&amp;IF('Locations-Stops'!G4151&lt;&gt;"";VLOOKUP('Locations-Stops'!G4151;Regions!A2:B300;2;FALSE);"0")&amp;","&amp;IF('Locations-Stops'!H4151&lt;&gt;"";VLOOKUP('Locations-Stops'!H4151;Regions!C2:D300;2;FALSE);"0")&amp;","&amp;IF('Locations-Stops'!I4151&lt;&gt;"";VLOOKUP('Locations-Stops'!I4151;Regions!F2:G300;2;FALSE);"0")&amp;","&amp;IF('Locations-Stops'!J4151&lt;&gt;"";VLOOKUP('Locations-Stops'!J4151;Regions!I2:J300;2;FALSE);"0")&amp;",'"&amp;IF('Locations-Stops'!K4151&lt;&gt;"";SUBSTITUTE('Locations-Stops'!K4151;"'";"\'");"")&amp;"','"&amp;IF('Locations-Stops'!L4151&lt;&gt;"";'Locations-Stops'!L4151;"")&amp;"','"&amp;IF('Locations-Stops'!M4151&lt;&gt;"";'Locations-Stops'!M4151;"")&amp;"','"&amp;IF('Locations-Stops'!N4151&lt;&gt;"";'Locations-Stops'!N4151;"")&amp;"', CURRENT_TIMESTAMP);"</v>
      </c>
    </row>
    <row r="4150" spans="3:6" x14ac:dyDescent="0.25">
      <c r="C4150" s="16">
        <v>4152</v>
      </c>
      <c r="D4150" s="16" t="s">
        <v>17780</v>
      </c>
      <c r="E4150" s="16" t="s">
        <v>4333</v>
      </c>
      <c r="F415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4152;"'";"\'")&amp;"',"&amp;IF('Locations-Stops'!D4152&lt;&gt;"";LEFT('Locations-Stops'!D4152;2)&amp;"."&amp;RIGHT('Locations-Stops'!D4152;LEN('Locations-Stops'!D4152)-2);"0")&amp;","&amp;IF('Locations-Stops'!E4152&lt;&gt;"";LEFT('Locations-Stops'!E4152;1)&amp;"."&amp;RIGHT('Locations-Stops'!E4152;LEN('Locations-Stops'!E4152)-1);"0")&amp;","&amp;IF('Locations-Stops'!G4152&lt;&gt;"";VLOOKUP('Locations-Stops'!G4152;Regions!A2:B300;2;FALSE);"0")&amp;","&amp;IF('Locations-Stops'!H4152&lt;&gt;"";VLOOKUP('Locations-Stops'!H4152;Regions!C2:D300;2;FALSE);"0")&amp;","&amp;IF('Locations-Stops'!I4152&lt;&gt;"";VLOOKUP('Locations-Stops'!I4152;Regions!F2:G300;2;FALSE);"0")&amp;","&amp;IF('Locations-Stops'!J4152&lt;&gt;"";VLOOKUP('Locations-Stops'!J4152;Regions!I2:J300;2;FALSE);"0")&amp;",'"&amp;IF('Locations-Stops'!K4152&lt;&gt;"";SUBSTITUTE('Locations-Stops'!K4152;"'";"\'");"")&amp;"','"&amp;IF('Locations-Stops'!L4152&lt;&gt;"";'Locations-Stops'!L4152;"")&amp;"','"&amp;IF('Locations-Stops'!M4152&lt;&gt;"";'Locations-Stops'!M4152;"")&amp;"','"&amp;IF('Locations-Stops'!N4152&lt;&gt;"";'Locations-Stops'!N4152;"")&amp;"', CURRENT_TIMESTAMP);"</v>
      </c>
    </row>
    <row r="4151" spans="3:6" x14ac:dyDescent="0.25">
      <c r="C4151" s="16">
        <v>4153</v>
      </c>
      <c r="D4151" s="16" t="s">
        <v>17780</v>
      </c>
      <c r="E4151" s="16" t="s">
        <v>4333</v>
      </c>
      <c r="F415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4153;"'";"\'")&amp;"',"&amp;IF('Locations-Stops'!D4153&lt;&gt;"";LEFT('Locations-Stops'!D4153;2)&amp;"."&amp;RIGHT('Locations-Stops'!D4153;LEN('Locations-Stops'!D4153)-2);"0")&amp;","&amp;IF('Locations-Stops'!E4153&lt;&gt;"";LEFT('Locations-Stops'!E4153;1)&amp;"."&amp;RIGHT('Locations-Stops'!E4153;LEN('Locations-Stops'!E4153)-1);"0")&amp;","&amp;IF('Locations-Stops'!G4153&lt;&gt;"";VLOOKUP('Locations-Stops'!G4153;Regions!A2:B300;2;FALSE);"0")&amp;","&amp;IF('Locations-Stops'!H4153&lt;&gt;"";VLOOKUP('Locations-Stops'!H4153;Regions!C2:D300;2;FALSE);"0")&amp;","&amp;IF('Locations-Stops'!I4153&lt;&gt;"";VLOOKUP('Locations-Stops'!I4153;Regions!F2:G300;2;FALSE);"0")&amp;","&amp;IF('Locations-Stops'!J4153&lt;&gt;"";VLOOKUP('Locations-Stops'!J4153;Regions!I2:J300;2;FALSE);"0")&amp;",'"&amp;IF('Locations-Stops'!K4153&lt;&gt;"";SUBSTITUTE('Locations-Stops'!K4153;"'";"\'");"")&amp;"','"&amp;IF('Locations-Stops'!L4153&lt;&gt;"";'Locations-Stops'!L4153;"")&amp;"','"&amp;IF('Locations-Stops'!M4153&lt;&gt;"";'Locations-Stops'!M4153;"")&amp;"','"&amp;IF('Locations-Stops'!N4153&lt;&gt;"";'Locations-Stops'!N4153;"")&amp;"', CURRENT_TIMESTAMP);"</v>
      </c>
    </row>
    <row r="4152" spans="3:6" x14ac:dyDescent="0.25">
      <c r="C4152" s="16">
        <v>4154</v>
      </c>
      <c r="D4152" s="16" t="s">
        <v>17780</v>
      </c>
      <c r="E4152" s="16" t="s">
        <v>4333</v>
      </c>
      <c r="F4152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4154;"'";"\'")&amp;"',"&amp;IF('Locations-Stops'!D4154&lt;&gt;"";LEFT('Locations-Stops'!D4154;2)&amp;"."&amp;RIGHT('Locations-Stops'!D4154;LEN('Locations-Stops'!D4154)-2);"0")&amp;","&amp;IF('Locations-Stops'!E4154&lt;&gt;"";LEFT('Locations-Stops'!E4154;1)&amp;"."&amp;RIGHT('Locations-Stops'!E4154;LEN('Locations-Stops'!E4154)-1);"0")&amp;","&amp;IF('Locations-Stops'!G4154&lt;&gt;"";VLOOKUP('Locations-Stops'!G4154;Regions!A2:B300;2;FALSE);"0")&amp;","&amp;IF('Locations-Stops'!H4154&lt;&gt;"";VLOOKUP('Locations-Stops'!H4154;Regions!C2:D300;2;FALSE);"0")&amp;","&amp;IF('Locations-Stops'!I4154&lt;&gt;"";VLOOKUP('Locations-Stops'!I4154;Regions!F2:G300;2;FALSE);"0")&amp;","&amp;IF('Locations-Stops'!J4154&lt;&gt;"";VLOOKUP('Locations-Stops'!J4154;Regions!I2:J300;2;FALSE);"0")&amp;",'"&amp;IF('Locations-Stops'!K4154&lt;&gt;"";SUBSTITUTE('Locations-Stops'!K4154;"'";"\'");"")&amp;"','"&amp;IF('Locations-Stops'!L4154&lt;&gt;"";'Locations-Stops'!L4154;"")&amp;"','"&amp;IF('Locations-Stops'!M4154&lt;&gt;"";'Locations-Stops'!M4154;"")&amp;"','"&amp;IF('Locations-Stops'!N4154&lt;&gt;"";'Locations-Stops'!N4154;"")&amp;"', CURRENT_TIMESTAMP);"</v>
      </c>
    </row>
    <row r="4153" spans="3:6" x14ac:dyDescent="0.25">
      <c r="C4153" s="16">
        <v>4155</v>
      </c>
      <c r="D4153" s="16" t="s">
        <v>17780</v>
      </c>
      <c r="E4153" s="16" t="s">
        <v>4333</v>
      </c>
      <c r="F4153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4155;"'";"\'")&amp;"',"&amp;IF('Locations-Stops'!D4155&lt;&gt;"";LEFT('Locations-Stops'!D4155;2)&amp;"."&amp;RIGHT('Locations-Stops'!D4155;LEN('Locations-Stops'!D4155)-2);"0")&amp;","&amp;IF('Locations-Stops'!E4155&lt;&gt;"";LEFT('Locations-Stops'!E4155;1)&amp;"."&amp;RIGHT('Locations-Stops'!E4155;LEN('Locations-Stops'!E4155)-1);"0")&amp;","&amp;IF('Locations-Stops'!G4155&lt;&gt;"";VLOOKUP('Locations-Stops'!G4155;Regions!A2:B300;2;FALSE);"0")&amp;","&amp;IF('Locations-Stops'!H4155&lt;&gt;"";VLOOKUP('Locations-Stops'!H4155;Regions!C2:D300;2;FALSE);"0")&amp;","&amp;IF('Locations-Stops'!I4155&lt;&gt;"";VLOOKUP('Locations-Stops'!I4155;Regions!F2:G300;2;FALSE);"0")&amp;","&amp;IF('Locations-Stops'!J4155&lt;&gt;"";VLOOKUP('Locations-Stops'!J4155;Regions!I2:J300;2;FALSE);"0")&amp;",'"&amp;IF('Locations-Stops'!K4155&lt;&gt;"";SUBSTITUTE('Locations-Stops'!K4155;"'";"\'");"")&amp;"','"&amp;IF('Locations-Stops'!L4155&lt;&gt;"";'Locations-Stops'!L4155;"")&amp;"','"&amp;IF('Locations-Stops'!M4155&lt;&gt;"";'Locations-Stops'!M4155;"")&amp;"','"&amp;IF('Locations-Stops'!N4155&lt;&gt;"";'Locations-Stops'!N4155;"")&amp;"', CURRENT_TIMESTAMP);"</v>
      </c>
    </row>
    <row r="4154" spans="3:6" x14ac:dyDescent="0.25">
      <c r="C4154" s="16">
        <v>4156</v>
      </c>
      <c r="D4154" s="16" t="s">
        <v>17780</v>
      </c>
      <c r="E4154" s="16" t="s">
        <v>4333</v>
      </c>
      <c r="F4154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4156;"'";"\'")&amp;"',"&amp;IF('Locations-Stops'!D4156&lt;&gt;"";LEFT('Locations-Stops'!D4156;2)&amp;"."&amp;RIGHT('Locations-Stops'!D4156;LEN('Locations-Stops'!D4156)-2);"0")&amp;","&amp;IF('Locations-Stops'!E4156&lt;&gt;"";LEFT('Locations-Stops'!E4156;1)&amp;"."&amp;RIGHT('Locations-Stops'!E4156;LEN('Locations-Stops'!E4156)-1);"0")&amp;","&amp;IF('Locations-Stops'!G4156&lt;&gt;"";VLOOKUP('Locations-Stops'!G4156;Regions!A2:B300;2;FALSE);"0")&amp;","&amp;IF('Locations-Stops'!H4156&lt;&gt;"";VLOOKUP('Locations-Stops'!H4156;Regions!C2:D300;2;FALSE);"0")&amp;","&amp;IF('Locations-Stops'!I4156&lt;&gt;"";VLOOKUP('Locations-Stops'!I4156;Regions!F2:G300;2;FALSE);"0")&amp;","&amp;IF('Locations-Stops'!J4156&lt;&gt;"";VLOOKUP('Locations-Stops'!J4156;Regions!I2:J300;2;FALSE);"0")&amp;",'"&amp;IF('Locations-Stops'!K4156&lt;&gt;"";SUBSTITUTE('Locations-Stops'!K4156;"'";"\'");"")&amp;"','"&amp;IF('Locations-Stops'!L4156&lt;&gt;"";'Locations-Stops'!L4156;"")&amp;"','"&amp;IF('Locations-Stops'!M4156&lt;&gt;"";'Locations-Stops'!M4156;"")&amp;"','"&amp;IF('Locations-Stops'!N4156&lt;&gt;"";'Locations-Stops'!N4156;"")&amp;"', CURRENT_TIMESTAMP);"</v>
      </c>
    </row>
    <row r="4155" spans="3:6" x14ac:dyDescent="0.25">
      <c r="C4155" s="16">
        <v>4157</v>
      </c>
      <c r="D4155" s="16" t="s">
        <v>17780</v>
      </c>
      <c r="E4155" s="16" t="s">
        <v>4333</v>
      </c>
      <c r="F4155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4157;"'";"\'")&amp;"',"&amp;IF('Locations-Stops'!D4157&lt;&gt;"";LEFT('Locations-Stops'!D4157;2)&amp;"."&amp;RIGHT('Locations-Stops'!D4157;LEN('Locations-Stops'!D4157)-2);"0")&amp;","&amp;IF('Locations-Stops'!E4157&lt;&gt;"";LEFT('Locations-Stops'!E4157;1)&amp;"."&amp;RIGHT('Locations-Stops'!E4157;LEN('Locations-Stops'!E4157)-1);"0")&amp;","&amp;IF('Locations-Stops'!G4157&lt;&gt;"";VLOOKUP('Locations-Stops'!G4157;Regions!A2:B300;2;FALSE);"0")&amp;","&amp;IF('Locations-Stops'!H4157&lt;&gt;"";VLOOKUP('Locations-Stops'!H4157;Regions!C2:D300;2;FALSE);"0")&amp;","&amp;IF('Locations-Stops'!I4157&lt;&gt;"";VLOOKUP('Locations-Stops'!I4157;Regions!F2:G300;2;FALSE);"0")&amp;","&amp;IF('Locations-Stops'!J4157&lt;&gt;"";VLOOKUP('Locations-Stops'!J4157;Regions!I2:J300;2;FALSE);"0")&amp;",'"&amp;IF('Locations-Stops'!K4157&lt;&gt;"";SUBSTITUTE('Locations-Stops'!K4157;"'";"\'");"")&amp;"','"&amp;IF('Locations-Stops'!L4157&lt;&gt;"";'Locations-Stops'!L4157;"")&amp;"','"&amp;IF('Locations-Stops'!M4157&lt;&gt;"";'Locations-Stops'!M4157;"")&amp;"','"&amp;IF('Locations-Stops'!N4157&lt;&gt;"";'Locations-Stops'!N4157;"")&amp;"', CURRENT_TIMESTAMP);"</v>
      </c>
    </row>
    <row r="4156" spans="3:6" x14ac:dyDescent="0.25">
      <c r="C4156" s="16">
        <v>4158</v>
      </c>
      <c r="D4156" s="16" t="s">
        <v>17780</v>
      </c>
      <c r="E4156" s="16" t="s">
        <v>4333</v>
      </c>
      <c r="F4156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4158;"'";"\'")&amp;"',"&amp;IF('Locations-Stops'!D4158&lt;&gt;"";LEFT('Locations-Stops'!D4158;2)&amp;"."&amp;RIGHT('Locations-Stops'!D4158;LEN('Locations-Stops'!D4158)-2);"0")&amp;","&amp;IF('Locations-Stops'!E4158&lt;&gt;"";LEFT('Locations-Stops'!E4158;1)&amp;"."&amp;RIGHT('Locations-Stops'!E4158;LEN('Locations-Stops'!E4158)-1);"0")&amp;","&amp;IF('Locations-Stops'!G4158&lt;&gt;"";VLOOKUP('Locations-Stops'!G4158;Regions!A2:B300;2;FALSE);"0")&amp;","&amp;IF('Locations-Stops'!H4158&lt;&gt;"";VLOOKUP('Locations-Stops'!H4158;Regions!C2:D300;2;FALSE);"0")&amp;","&amp;IF('Locations-Stops'!I4158&lt;&gt;"";VLOOKUP('Locations-Stops'!I4158;Regions!F2:G300;2;FALSE);"0")&amp;","&amp;IF('Locations-Stops'!J4158&lt;&gt;"";VLOOKUP('Locations-Stops'!J4158;Regions!I2:J300;2;FALSE);"0")&amp;",'"&amp;IF('Locations-Stops'!K4158&lt;&gt;"";SUBSTITUTE('Locations-Stops'!K4158;"'";"\'");"")&amp;"','"&amp;IF('Locations-Stops'!L4158&lt;&gt;"";'Locations-Stops'!L4158;"")&amp;"','"&amp;IF('Locations-Stops'!M4158&lt;&gt;"";'Locations-Stops'!M4158;"")&amp;"','"&amp;IF('Locations-Stops'!N4158&lt;&gt;"";'Locations-Stops'!N4158;"")&amp;"', CURRENT_TIMESTAMP);"</v>
      </c>
    </row>
    <row r="4157" spans="3:6" x14ac:dyDescent="0.25">
      <c r="C4157" s="16">
        <v>4159</v>
      </c>
      <c r="D4157" s="16" t="s">
        <v>17780</v>
      </c>
      <c r="E4157" s="16" t="s">
        <v>4333</v>
      </c>
      <c r="F4157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4159;"'";"\'")&amp;"',"&amp;IF('Locations-Stops'!D4159&lt;&gt;"";LEFT('Locations-Stops'!D4159;2)&amp;"."&amp;RIGHT('Locations-Stops'!D4159;LEN('Locations-Stops'!D4159)-2);"0")&amp;","&amp;IF('Locations-Stops'!E4159&lt;&gt;"";LEFT('Locations-Stops'!E4159;1)&amp;"."&amp;RIGHT('Locations-Stops'!E4159;LEN('Locations-Stops'!E4159)-1);"0")&amp;","&amp;IF('Locations-Stops'!G4159&lt;&gt;"";VLOOKUP('Locations-Stops'!G4159;Regions!A2:B300;2;FALSE);"0")&amp;","&amp;IF('Locations-Stops'!H4159&lt;&gt;"";VLOOKUP('Locations-Stops'!H4159;Regions!C2:D300;2;FALSE);"0")&amp;","&amp;IF('Locations-Stops'!I4159&lt;&gt;"";VLOOKUP('Locations-Stops'!I4159;Regions!F2:G300;2;FALSE);"0")&amp;","&amp;IF('Locations-Stops'!J4159&lt;&gt;"";VLOOKUP('Locations-Stops'!J4159;Regions!I2:J300;2;FALSE);"0")&amp;",'"&amp;IF('Locations-Stops'!K4159&lt;&gt;"";SUBSTITUTE('Locations-Stops'!K4159;"'";"\'");"")&amp;"','"&amp;IF('Locations-Stops'!L4159&lt;&gt;"";'Locations-Stops'!L4159;"")&amp;"','"&amp;IF('Locations-Stops'!M4159&lt;&gt;"";'Locations-Stops'!M4159;"")&amp;"','"&amp;IF('Locations-Stops'!N4159&lt;&gt;"";'Locations-Stops'!N4159;"")&amp;"', CURRENT_TIMESTAMP);"</v>
      </c>
    </row>
    <row r="4158" spans="3:6" x14ac:dyDescent="0.25">
      <c r="C4158" s="16">
        <v>4160</v>
      </c>
      <c r="D4158" s="16" t="s">
        <v>17780</v>
      </c>
      <c r="E4158" s="16" t="s">
        <v>4333</v>
      </c>
      <c r="F4158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4160;"'";"\'")&amp;"',"&amp;IF('Locations-Stops'!D4160&lt;&gt;"";LEFT('Locations-Stops'!D4160;2)&amp;"."&amp;RIGHT('Locations-Stops'!D4160;LEN('Locations-Stops'!D4160)-2);"0")&amp;","&amp;IF('Locations-Stops'!E4160&lt;&gt;"";LEFT('Locations-Stops'!E4160;1)&amp;"."&amp;RIGHT('Locations-Stops'!E4160;LEN('Locations-Stops'!E4160)-1);"0")&amp;","&amp;IF('Locations-Stops'!G4160&lt;&gt;"";VLOOKUP('Locations-Stops'!G4160;Regions!A2:B300;2;FALSE);"0")&amp;","&amp;IF('Locations-Stops'!H4160&lt;&gt;"";VLOOKUP('Locations-Stops'!H4160;Regions!C2:D300;2;FALSE);"0")&amp;","&amp;IF('Locations-Stops'!I4160&lt;&gt;"";VLOOKUP('Locations-Stops'!I4160;Regions!F2:G300;2;FALSE);"0")&amp;","&amp;IF('Locations-Stops'!J4160&lt;&gt;"";VLOOKUP('Locations-Stops'!J4160;Regions!I2:J300;2;FALSE);"0")&amp;",'"&amp;IF('Locations-Stops'!K4160&lt;&gt;"";SUBSTITUTE('Locations-Stops'!K4160;"'";"\'");"")&amp;"','"&amp;IF('Locations-Stops'!L4160&lt;&gt;"";'Locations-Stops'!L4160;"")&amp;"','"&amp;IF('Locations-Stops'!M4160&lt;&gt;"";'Locations-Stops'!M4160;"")&amp;"','"&amp;IF('Locations-Stops'!N4160&lt;&gt;"";'Locations-Stops'!N4160;"")&amp;"', CURRENT_TIMESTAMP);"</v>
      </c>
    </row>
    <row r="4159" spans="3:6" x14ac:dyDescent="0.25">
      <c r="C4159" s="16">
        <v>4161</v>
      </c>
      <c r="D4159" s="16" t="s">
        <v>17780</v>
      </c>
      <c r="E4159" s="16" t="s">
        <v>4333</v>
      </c>
      <c r="F4159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4161;"'";"\'")&amp;"',"&amp;IF('Locations-Stops'!D4161&lt;&gt;"";LEFT('Locations-Stops'!D4161;2)&amp;"."&amp;RIGHT('Locations-Stops'!D4161;LEN('Locations-Stops'!D4161)-2);"0")&amp;","&amp;IF('Locations-Stops'!E4161&lt;&gt;"";LEFT('Locations-Stops'!E4161;1)&amp;"."&amp;RIGHT('Locations-Stops'!E4161;LEN('Locations-Stops'!E4161)-1);"0")&amp;","&amp;IF('Locations-Stops'!G4161&lt;&gt;"";VLOOKUP('Locations-Stops'!G4161;Regions!A2:B300;2;FALSE);"0")&amp;","&amp;IF('Locations-Stops'!H4161&lt;&gt;"";VLOOKUP('Locations-Stops'!H4161;Regions!C2:D300;2;FALSE);"0")&amp;","&amp;IF('Locations-Stops'!I4161&lt;&gt;"";VLOOKUP('Locations-Stops'!I4161;Regions!F2:G300;2;FALSE);"0")&amp;","&amp;IF('Locations-Stops'!J4161&lt;&gt;"";VLOOKUP('Locations-Stops'!J4161;Regions!I2:J300;2;FALSE);"0")&amp;",'"&amp;IF('Locations-Stops'!K4161&lt;&gt;"";SUBSTITUTE('Locations-Stops'!K4161;"'";"\'");"")&amp;"','"&amp;IF('Locations-Stops'!L4161&lt;&gt;"";'Locations-Stops'!L4161;"")&amp;"','"&amp;IF('Locations-Stops'!M4161&lt;&gt;"";'Locations-Stops'!M4161;"")&amp;"','"&amp;IF('Locations-Stops'!N4161&lt;&gt;"";'Locations-Stops'!N4161;"")&amp;"', CURRENT_TIMESTAMP);"</v>
      </c>
    </row>
    <row r="4160" spans="3:6" x14ac:dyDescent="0.25">
      <c r="C4160" s="16">
        <v>4162</v>
      </c>
      <c r="D4160" s="16" t="s">
        <v>17780</v>
      </c>
      <c r="E4160" s="16" t="s">
        <v>4333</v>
      </c>
      <c r="F4160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4162;"'";"\'")&amp;"',"&amp;IF('Locations-Stops'!D4162&lt;&gt;"";LEFT('Locations-Stops'!D4162;2)&amp;"."&amp;RIGHT('Locations-Stops'!D4162;LEN('Locations-Stops'!D4162)-2);"0")&amp;","&amp;IF('Locations-Stops'!E4162&lt;&gt;"";LEFT('Locations-Stops'!E4162;1)&amp;"."&amp;RIGHT('Locations-Stops'!E4162;LEN('Locations-Stops'!E4162)-1);"0")&amp;","&amp;IF('Locations-Stops'!G4162&lt;&gt;"";VLOOKUP('Locations-Stops'!G4162;Regions!A2:B300;2;FALSE);"0")&amp;","&amp;IF('Locations-Stops'!H4162&lt;&gt;"";VLOOKUP('Locations-Stops'!H4162;Regions!C2:D300;2;FALSE);"0")&amp;","&amp;IF('Locations-Stops'!I4162&lt;&gt;"";VLOOKUP('Locations-Stops'!I4162;Regions!F2:G300;2;FALSE);"0")&amp;","&amp;IF('Locations-Stops'!J4162&lt;&gt;"";VLOOKUP('Locations-Stops'!J4162;Regions!I2:J300;2;FALSE);"0")&amp;",'"&amp;IF('Locations-Stops'!K4162&lt;&gt;"";SUBSTITUTE('Locations-Stops'!K4162;"'";"\'");"")&amp;"','"&amp;IF('Locations-Stops'!L4162&lt;&gt;"";'Locations-Stops'!L4162;"")&amp;"','"&amp;IF('Locations-Stops'!M4162&lt;&gt;"";'Locations-Stops'!M4162;"")&amp;"','"&amp;IF('Locations-Stops'!N4162&lt;&gt;"";'Locations-Stops'!N4162;"")&amp;"', CURRENT_TIMESTAMP);"</v>
      </c>
    </row>
    <row r="4161" spans="3:6" x14ac:dyDescent="0.25">
      <c r="C4161" s="16">
        <v>4163</v>
      </c>
      <c r="D4161" s="16" t="s">
        <v>17780</v>
      </c>
      <c r="E4161" s="16" t="s">
        <v>4333</v>
      </c>
      <c r="F4161" s="16" t="str">
        <f t="shared" si="64"/>
        <v>"INSERT INTO `locations` (`id`, `name`, `latitude`, `longitude`, `province`, `region_1`, `region_2`, `region_3`, `street`, `number`, `postal`, `img`, `last_modified`) VALUES (NULL,'"&amp;SUBSTITUTE('Locations-Stops'!F4163;"'";"\'")&amp;"',"&amp;IF('Locations-Stops'!D4163&lt;&gt;"";LEFT('Locations-Stops'!D4163;2)&amp;"."&amp;RIGHT('Locations-Stops'!D4163;LEN('Locations-Stops'!D4163)-2);"0")&amp;","&amp;IF('Locations-Stops'!E4163&lt;&gt;"";LEFT('Locations-Stops'!E4163;1)&amp;"."&amp;RIGHT('Locations-Stops'!E4163;LEN('Locations-Stops'!E4163)-1);"0")&amp;","&amp;IF('Locations-Stops'!G4163&lt;&gt;"";VLOOKUP('Locations-Stops'!G4163;Regions!A2:B300;2;FALSE);"0")&amp;","&amp;IF('Locations-Stops'!H4163&lt;&gt;"";VLOOKUP('Locations-Stops'!H4163;Regions!C2:D300;2;FALSE);"0")&amp;","&amp;IF('Locations-Stops'!I4163&lt;&gt;"";VLOOKUP('Locations-Stops'!I4163;Regions!F2:G300;2;FALSE);"0")&amp;","&amp;IF('Locations-Stops'!J4163&lt;&gt;"";VLOOKUP('Locations-Stops'!J4163;Regions!I2:J300;2;FALSE);"0")&amp;",'"&amp;IF('Locations-Stops'!K4163&lt;&gt;"";SUBSTITUTE('Locations-Stops'!K4163;"'";"\'");"")&amp;"','"&amp;IF('Locations-Stops'!L4163&lt;&gt;"";'Locations-Stops'!L4163;"")&amp;"','"&amp;IF('Locations-Stops'!M4163&lt;&gt;"";'Locations-Stops'!M4163;"")&amp;"','"&amp;IF('Locations-Stops'!N4163&lt;&gt;"";'Locations-Stops'!N4163;"")&amp;"', CURRENT_TIMESTAMP);"</v>
      </c>
    </row>
    <row r="4162" spans="3:6" x14ac:dyDescent="0.25">
      <c r="C4162" s="16">
        <v>4164</v>
      </c>
      <c r="D4162" s="16" t="s">
        <v>17780</v>
      </c>
      <c r="E4162" s="16" t="s">
        <v>4333</v>
      </c>
      <c r="F4162" s="16" t="str">
        <f t="shared" ref="F4162:F4225" si="65">SUBSTITUTE(D4162, "_NUM_", C4162)</f>
        <v>"INSERT INTO `locations` (`id`, `name`, `latitude`, `longitude`, `province`, `region_1`, `region_2`, `region_3`, `street`, `number`, `postal`, `img`, `last_modified`) VALUES (NULL,'"&amp;SUBSTITUTE('Locations-Stops'!F4164;"'";"\'")&amp;"',"&amp;IF('Locations-Stops'!D4164&lt;&gt;"";LEFT('Locations-Stops'!D4164;2)&amp;"."&amp;RIGHT('Locations-Stops'!D4164;LEN('Locations-Stops'!D4164)-2);"0")&amp;","&amp;IF('Locations-Stops'!E4164&lt;&gt;"";LEFT('Locations-Stops'!E4164;1)&amp;"."&amp;RIGHT('Locations-Stops'!E4164;LEN('Locations-Stops'!E4164)-1);"0")&amp;","&amp;IF('Locations-Stops'!G4164&lt;&gt;"";VLOOKUP('Locations-Stops'!G4164;Regions!A2:B300;2;FALSE);"0")&amp;","&amp;IF('Locations-Stops'!H4164&lt;&gt;"";VLOOKUP('Locations-Stops'!H4164;Regions!C2:D300;2;FALSE);"0")&amp;","&amp;IF('Locations-Stops'!I4164&lt;&gt;"";VLOOKUP('Locations-Stops'!I4164;Regions!F2:G300;2;FALSE);"0")&amp;","&amp;IF('Locations-Stops'!J4164&lt;&gt;"";VLOOKUP('Locations-Stops'!J4164;Regions!I2:J300;2;FALSE);"0")&amp;",'"&amp;IF('Locations-Stops'!K4164&lt;&gt;"";SUBSTITUTE('Locations-Stops'!K4164;"'";"\'");"")&amp;"','"&amp;IF('Locations-Stops'!L4164&lt;&gt;"";'Locations-Stops'!L4164;"")&amp;"','"&amp;IF('Locations-Stops'!M4164&lt;&gt;"";'Locations-Stops'!M4164;"")&amp;"','"&amp;IF('Locations-Stops'!N4164&lt;&gt;"";'Locations-Stops'!N4164;"")&amp;"', CURRENT_TIMESTAMP);"</v>
      </c>
    </row>
    <row r="4163" spans="3:6" x14ac:dyDescent="0.25">
      <c r="C4163" s="16">
        <v>4165</v>
      </c>
      <c r="D4163" s="16" t="s">
        <v>17780</v>
      </c>
      <c r="E4163" s="16" t="s">
        <v>4333</v>
      </c>
      <c r="F416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4165;"'";"\'")&amp;"',"&amp;IF('Locations-Stops'!D4165&lt;&gt;"";LEFT('Locations-Stops'!D4165;2)&amp;"."&amp;RIGHT('Locations-Stops'!D4165;LEN('Locations-Stops'!D4165)-2);"0")&amp;","&amp;IF('Locations-Stops'!E4165&lt;&gt;"";LEFT('Locations-Stops'!E4165;1)&amp;"."&amp;RIGHT('Locations-Stops'!E4165;LEN('Locations-Stops'!E4165)-1);"0")&amp;","&amp;IF('Locations-Stops'!G4165&lt;&gt;"";VLOOKUP('Locations-Stops'!G4165;Regions!A2:B300;2;FALSE);"0")&amp;","&amp;IF('Locations-Stops'!H4165&lt;&gt;"";VLOOKUP('Locations-Stops'!H4165;Regions!C2:D300;2;FALSE);"0")&amp;","&amp;IF('Locations-Stops'!I4165&lt;&gt;"";VLOOKUP('Locations-Stops'!I4165;Regions!F2:G300;2;FALSE);"0")&amp;","&amp;IF('Locations-Stops'!J4165&lt;&gt;"";VLOOKUP('Locations-Stops'!J4165;Regions!I2:J300;2;FALSE);"0")&amp;",'"&amp;IF('Locations-Stops'!K4165&lt;&gt;"";SUBSTITUTE('Locations-Stops'!K4165;"'";"\'");"")&amp;"','"&amp;IF('Locations-Stops'!L4165&lt;&gt;"";'Locations-Stops'!L4165;"")&amp;"','"&amp;IF('Locations-Stops'!M4165&lt;&gt;"";'Locations-Stops'!M4165;"")&amp;"','"&amp;IF('Locations-Stops'!N4165&lt;&gt;"";'Locations-Stops'!N4165;"")&amp;"', CURRENT_TIMESTAMP);"</v>
      </c>
    </row>
    <row r="4164" spans="3:6" x14ac:dyDescent="0.25">
      <c r="C4164" s="16">
        <v>4166</v>
      </c>
      <c r="D4164" s="16" t="s">
        <v>17780</v>
      </c>
      <c r="E4164" s="16" t="s">
        <v>4333</v>
      </c>
      <c r="F416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4166;"'";"\'")&amp;"',"&amp;IF('Locations-Stops'!D4166&lt;&gt;"";LEFT('Locations-Stops'!D4166;2)&amp;"."&amp;RIGHT('Locations-Stops'!D4166;LEN('Locations-Stops'!D4166)-2);"0")&amp;","&amp;IF('Locations-Stops'!E4166&lt;&gt;"";LEFT('Locations-Stops'!E4166;1)&amp;"."&amp;RIGHT('Locations-Stops'!E4166;LEN('Locations-Stops'!E4166)-1);"0")&amp;","&amp;IF('Locations-Stops'!G4166&lt;&gt;"";VLOOKUP('Locations-Stops'!G4166;Regions!A2:B300;2;FALSE);"0")&amp;","&amp;IF('Locations-Stops'!H4166&lt;&gt;"";VLOOKUP('Locations-Stops'!H4166;Regions!C2:D300;2;FALSE);"0")&amp;","&amp;IF('Locations-Stops'!I4166&lt;&gt;"";VLOOKUP('Locations-Stops'!I4166;Regions!F2:G300;2;FALSE);"0")&amp;","&amp;IF('Locations-Stops'!J4166&lt;&gt;"";VLOOKUP('Locations-Stops'!J4166;Regions!I2:J300;2;FALSE);"0")&amp;",'"&amp;IF('Locations-Stops'!K4166&lt;&gt;"";SUBSTITUTE('Locations-Stops'!K4166;"'";"\'");"")&amp;"','"&amp;IF('Locations-Stops'!L4166&lt;&gt;"";'Locations-Stops'!L4166;"")&amp;"','"&amp;IF('Locations-Stops'!M4166&lt;&gt;"";'Locations-Stops'!M4166;"")&amp;"','"&amp;IF('Locations-Stops'!N4166&lt;&gt;"";'Locations-Stops'!N4166;"")&amp;"', CURRENT_TIMESTAMP);"</v>
      </c>
    </row>
    <row r="4165" spans="3:6" x14ac:dyDescent="0.25">
      <c r="C4165" s="16">
        <v>4167</v>
      </c>
      <c r="D4165" s="16" t="s">
        <v>17780</v>
      </c>
      <c r="E4165" s="16" t="s">
        <v>4333</v>
      </c>
      <c r="F416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4167;"'";"\'")&amp;"',"&amp;IF('Locations-Stops'!D4167&lt;&gt;"";LEFT('Locations-Stops'!D4167;2)&amp;"."&amp;RIGHT('Locations-Stops'!D4167;LEN('Locations-Stops'!D4167)-2);"0")&amp;","&amp;IF('Locations-Stops'!E4167&lt;&gt;"";LEFT('Locations-Stops'!E4167;1)&amp;"."&amp;RIGHT('Locations-Stops'!E4167;LEN('Locations-Stops'!E4167)-1);"0")&amp;","&amp;IF('Locations-Stops'!G4167&lt;&gt;"";VLOOKUP('Locations-Stops'!G4167;Regions!A2:B300;2;FALSE);"0")&amp;","&amp;IF('Locations-Stops'!H4167&lt;&gt;"";VLOOKUP('Locations-Stops'!H4167;Regions!C2:D300;2;FALSE);"0")&amp;","&amp;IF('Locations-Stops'!I4167&lt;&gt;"";VLOOKUP('Locations-Stops'!I4167;Regions!F2:G300;2;FALSE);"0")&amp;","&amp;IF('Locations-Stops'!J4167&lt;&gt;"";VLOOKUP('Locations-Stops'!J4167;Regions!I2:J300;2;FALSE);"0")&amp;",'"&amp;IF('Locations-Stops'!K4167&lt;&gt;"";SUBSTITUTE('Locations-Stops'!K4167;"'";"\'");"")&amp;"','"&amp;IF('Locations-Stops'!L4167&lt;&gt;"";'Locations-Stops'!L4167;"")&amp;"','"&amp;IF('Locations-Stops'!M4167&lt;&gt;"";'Locations-Stops'!M4167;"")&amp;"','"&amp;IF('Locations-Stops'!N4167&lt;&gt;"";'Locations-Stops'!N4167;"")&amp;"', CURRENT_TIMESTAMP);"</v>
      </c>
    </row>
    <row r="4166" spans="3:6" x14ac:dyDescent="0.25">
      <c r="C4166" s="16">
        <v>4168</v>
      </c>
      <c r="D4166" s="16" t="s">
        <v>17780</v>
      </c>
      <c r="E4166" s="16" t="s">
        <v>4333</v>
      </c>
      <c r="F4166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4168;"'";"\'")&amp;"',"&amp;IF('Locations-Stops'!D4168&lt;&gt;"";LEFT('Locations-Stops'!D4168;2)&amp;"."&amp;RIGHT('Locations-Stops'!D4168;LEN('Locations-Stops'!D4168)-2);"0")&amp;","&amp;IF('Locations-Stops'!E4168&lt;&gt;"";LEFT('Locations-Stops'!E4168;1)&amp;"."&amp;RIGHT('Locations-Stops'!E4168;LEN('Locations-Stops'!E4168)-1);"0")&amp;","&amp;IF('Locations-Stops'!G4168&lt;&gt;"";VLOOKUP('Locations-Stops'!G4168;Regions!A2:B300;2;FALSE);"0")&amp;","&amp;IF('Locations-Stops'!H4168&lt;&gt;"";VLOOKUP('Locations-Stops'!H4168;Regions!C2:D300;2;FALSE);"0")&amp;","&amp;IF('Locations-Stops'!I4168&lt;&gt;"";VLOOKUP('Locations-Stops'!I4168;Regions!F2:G300;2;FALSE);"0")&amp;","&amp;IF('Locations-Stops'!J4168&lt;&gt;"";VLOOKUP('Locations-Stops'!J4168;Regions!I2:J300;2;FALSE);"0")&amp;",'"&amp;IF('Locations-Stops'!K4168&lt;&gt;"";SUBSTITUTE('Locations-Stops'!K4168;"'";"\'");"")&amp;"','"&amp;IF('Locations-Stops'!L4168&lt;&gt;"";'Locations-Stops'!L4168;"")&amp;"','"&amp;IF('Locations-Stops'!M4168&lt;&gt;"";'Locations-Stops'!M4168;"")&amp;"','"&amp;IF('Locations-Stops'!N4168&lt;&gt;"";'Locations-Stops'!N4168;"")&amp;"', CURRENT_TIMESTAMP);"</v>
      </c>
    </row>
    <row r="4167" spans="3:6" x14ac:dyDescent="0.25">
      <c r="C4167" s="16">
        <v>4169</v>
      </c>
      <c r="D4167" s="16" t="s">
        <v>17780</v>
      </c>
      <c r="E4167" s="16" t="s">
        <v>4333</v>
      </c>
      <c r="F4167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4169;"'";"\'")&amp;"',"&amp;IF('Locations-Stops'!D4169&lt;&gt;"";LEFT('Locations-Stops'!D4169;2)&amp;"."&amp;RIGHT('Locations-Stops'!D4169;LEN('Locations-Stops'!D4169)-2);"0")&amp;","&amp;IF('Locations-Stops'!E4169&lt;&gt;"";LEFT('Locations-Stops'!E4169;1)&amp;"."&amp;RIGHT('Locations-Stops'!E4169;LEN('Locations-Stops'!E4169)-1);"0")&amp;","&amp;IF('Locations-Stops'!G4169&lt;&gt;"";VLOOKUP('Locations-Stops'!G4169;Regions!A2:B300;2;FALSE);"0")&amp;","&amp;IF('Locations-Stops'!H4169&lt;&gt;"";VLOOKUP('Locations-Stops'!H4169;Regions!C2:D300;2;FALSE);"0")&amp;","&amp;IF('Locations-Stops'!I4169&lt;&gt;"";VLOOKUP('Locations-Stops'!I4169;Regions!F2:G300;2;FALSE);"0")&amp;","&amp;IF('Locations-Stops'!J4169&lt;&gt;"";VLOOKUP('Locations-Stops'!J4169;Regions!I2:J300;2;FALSE);"0")&amp;",'"&amp;IF('Locations-Stops'!K4169&lt;&gt;"";SUBSTITUTE('Locations-Stops'!K4169;"'";"\'");"")&amp;"','"&amp;IF('Locations-Stops'!L4169&lt;&gt;"";'Locations-Stops'!L4169;"")&amp;"','"&amp;IF('Locations-Stops'!M4169&lt;&gt;"";'Locations-Stops'!M4169;"")&amp;"','"&amp;IF('Locations-Stops'!N4169&lt;&gt;"";'Locations-Stops'!N4169;"")&amp;"', CURRENT_TIMESTAMP);"</v>
      </c>
    </row>
    <row r="4168" spans="3:6" x14ac:dyDescent="0.25">
      <c r="C4168" s="16">
        <v>4170</v>
      </c>
      <c r="D4168" s="16" t="s">
        <v>17780</v>
      </c>
      <c r="E4168" s="16" t="s">
        <v>4333</v>
      </c>
      <c r="F4168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4170;"'";"\'")&amp;"',"&amp;IF('Locations-Stops'!D4170&lt;&gt;"";LEFT('Locations-Stops'!D4170;2)&amp;"."&amp;RIGHT('Locations-Stops'!D4170;LEN('Locations-Stops'!D4170)-2);"0")&amp;","&amp;IF('Locations-Stops'!E4170&lt;&gt;"";LEFT('Locations-Stops'!E4170;1)&amp;"."&amp;RIGHT('Locations-Stops'!E4170;LEN('Locations-Stops'!E4170)-1);"0")&amp;","&amp;IF('Locations-Stops'!G4170&lt;&gt;"";VLOOKUP('Locations-Stops'!G4170;Regions!A2:B300;2;FALSE);"0")&amp;","&amp;IF('Locations-Stops'!H4170&lt;&gt;"";VLOOKUP('Locations-Stops'!H4170;Regions!C2:D300;2;FALSE);"0")&amp;","&amp;IF('Locations-Stops'!I4170&lt;&gt;"";VLOOKUP('Locations-Stops'!I4170;Regions!F2:G300;2;FALSE);"0")&amp;","&amp;IF('Locations-Stops'!J4170&lt;&gt;"";VLOOKUP('Locations-Stops'!J4170;Regions!I2:J300;2;FALSE);"0")&amp;",'"&amp;IF('Locations-Stops'!K4170&lt;&gt;"";SUBSTITUTE('Locations-Stops'!K4170;"'";"\'");"")&amp;"','"&amp;IF('Locations-Stops'!L4170&lt;&gt;"";'Locations-Stops'!L4170;"")&amp;"','"&amp;IF('Locations-Stops'!M4170&lt;&gt;"";'Locations-Stops'!M4170;"")&amp;"','"&amp;IF('Locations-Stops'!N4170&lt;&gt;"";'Locations-Stops'!N4170;"")&amp;"', CURRENT_TIMESTAMP);"</v>
      </c>
    </row>
    <row r="4169" spans="3:6" x14ac:dyDescent="0.25">
      <c r="C4169" s="16">
        <v>4171</v>
      </c>
      <c r="D4169" s="16" t="s">
        <v>17780</v>
      </c>
      <c r="E4169" s="16" t="s">
        <v>4333</v>
      </c>
      <c r="F4169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4171;"'";"\'")&amp;"',"&amp;IF('Locations-Stops'!D4171&lt;&gt;"";LEFT('Locations-Stops'!D4171;2)&amp;"."&amp;RIGHT('Locations-Stops'!D4171;LEN('Locations-Stops'!D4171)-2);"0")&amp;","&amp;IF('Locations-Stops'!E4171&lt;&gt;"";LEFT('Locations-Stops'!E4171;1)&amp;"."&amp;RIGHT('Locations-Stops'!E4171;LEN('Locations-Stops'!E4171)-1);"0")&amp;","&amp;IF('Locations-Stops'!G4171&lt;&gt;"";VLOOKUP('Locations-Stops'!G4171;Regions!A2:B300;2;FALSE);"0")&amp;","&amp;IF('Locations-Stops'!H4171&lt;&gt;"";VLOOKUP('Locations-Stops'!H4171;Regions!C2:D300;2;FALSE);"0")&amp;","&amp;IF('Locations-Stops'!I4171&lt;&gt;"";VLOOKUP('Locations-Stops'!I4171;Regions!F2:G300;2;FALSE);"0")&amp;","&amp;IF('Locations-Stops'!J4171&lt;&gt;"";VLOOKUP('Locations-Stops'!J4171;Regions!I2:J300;2;FALSE);"0")&amp;",'"&amp;IF('Locations-Stops'!K4171&lt;&gt;"";SUBSTITUTE('Locations-Stops'!K4171;"'";"\'");"")&amp;"','"&amp;IF('Locations-Stops'!L4171&lt;&gt;"";'Locations-Stops'!L4171;"")&amp;"','"&amp;IF('Locations-Stops'!M4171&lt;&gt;"";'Locations-Stops'!M4171;"")&amp;"','"&amp;IF('Locations-Stops'!N4171&lt;&gt;"";'Locations-Stops'!N4171;"")&amp;"', CURRENT_TIMESTAMP);"</v>
      </c>
    </row>
    <row r="4170" spans="3:6" x14ac:dyDescent="0.25">
      <c r="C4170" s="16">
        <v>4172</v>
      </c>
      <c r="D4170" s="16" t="s">
        <v>17780</v>
      </c>
      <c r="E4170" s="16" t="s">
        <v>4333</v>
      </c>
      <c r="F4170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4172;"'";"\'")&amp;"',"&amp;IF('Locations-Stops'!D4172&lt;&gt;"";LEFT('Locations-Stops'!D4172;2)&amp;"."&amp;RIGHT('Locations-Stops'!D4172;LEN('Locations-Stops'!D4172)-2);"0")&amp;","&amp;IF('Locations-Stops'!E4172&lt;&gt;"";LEFT('Locations-Stops'!E4172;1)&amp;"."&amp;RIGHT('Locations-Stops'!E4172;LEN('Locations-Stops'!E4172)-1);"0")&amp;","&amp;IF('Locations-Stops'!G4172&lt;&gt;"";VLOOKUP('Locations-Stops'!G4172;Regions!A2:B300;2;FALSE);"0")&amp;","&amp;IF('Locations-Stops'!H4172&lt;&gt;"";VLOOKUP('Locations-Stops'!H4172;Regions!C2:D300;2;FALSE);"0")&amp;","&amp;IF('Locations-Stops'!I4172&lt;&gt;"";VLOOKUP('Locations-Stops'!I4172;Regions!F2:G300;2;FALSE);"0")&amp;","&amp;IF('Locations-Stops'!J4172&lt;&gt;"";VLOOKUP('Locations-Stops'!J4172;Regions!I2:J300;2;FALSE);"0")&amp;",'"&amp;IF('Locations-Stops'!K4172&lt;&gt;"";SUBSTITUTE('Locations-Stops'!K4172;"'";"\'");"")&amp;"','"&amp;IF('Locations-Stops'!L4172&lt;&gt;"";'Locations-Stops'!L4172;"")&amp;"','"&amp;IF('Locations-Stops'!M4172&lt;&gt;"";'Locations-Stops'!M4172;"")&amp;"','"&amp;IF('Locations-Stops'!N4172&lt;&gt;"";'Locations-Stops'!N4172;"")&amp;"', CURRENT_TIMESTAMP);"</v>
      </c>
    </row>
    <row r="4171" spans="3:6" x14ac:dyDescent="0.25">
      <c r="C4171" s="16">
        <v>4173</v>
      </c>
      <c r="D4171" s="16" t="s">
        <v>17780</v>
      </c>
      <c r="E4171" s="16" t="s">
        <v>4333</v>
      </c>
      <c r="F4171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4173;"'";"\'")&amp;"',"&amp;IF('Locations-Stops'!D4173&lt;&gt;"";LEFT('Locations-Stops'!D4173;2)&amp;"."&amp;RIGHT('Locations-Stops'!D4173;LEN('Locations-Stops'!D4173)-2);"0")&amp;","&amp;IF('Locations-Stops'!E4173&lt;&gt;"";LEFT('Locations-Stops'!E4173;1)&amp;"."&amp;RIGHT('Locations-Stops'!E4173;LEN('Locations-Stops'!E4173)-1);"0")&amp;","&amp;IF('Locations-Stops'!G4173&lt;&gt;"";VLOOKUP('Locations-Stops'!G4173;Regions!A2:B300;2;FALSE);"0")&amp;","&amp;IF('Locations-Stops'!H4173&lt;&gt;"";VLOOKUP('Locations-Stops'!H4173;Regions!C2:D300;2;FALSE);"0")&amp;","&amp;IF('Locations-Stops'!I4173&lt;&gt;"";VLOOKUP('Locations-Stops'!I4173;Regions!F2:G300;2;FALSE);"0")&amp;","&amp;IF('Locations-Stops'!J4173&lt;&gt;"";VLOOKUP('Locations-Stops'!J4173;Regions!I2:J300;2;FALSE);"0")&amp;",'"&amp;IF('Locations-Stops'!K4173&lt;&gt;"";SUBSTITUTE('Locations-Stops'!K4173;"'";"\'");"")&amp;"','"&amp;IF('Locations-Stops'!L4173&lt;&gt;"";'Locations-Stops'!L4173;"")&amp;"','"&amp;IF('Locations-Stops'!M4173&lt;&gt;"";'Locations-Stops'!M4173;"")&amp;"','"&amp;IF('Locations-Stops'!N4173&lt;&gt;"";'Locations-Stops'!N4173;"")&amp;"', CURRENT_TIMESTAMP);"</v>
      </c>
    </row>
    <row r="4172" spans="3:6" x14ac:dyDescent="0.25">
      <c r="C4172" s="16">
        <v>4174</v>
      </c>
      <c r="D4172" s="16" t="s">
        <v>17780</v>
      </c>
      <c r="E4172" s="16" t="s">
        <v>4333</v>
      </c>
      <c r="F4172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4174;"'";"\'")&amp;"',"&amp;IF('Locations-Stops'!D4174&lt;&gt;"";LEFT('Locations-Stops'!D4174;2)&amp;"."&amp;RIGHT('Locations-Stops'!D4174;LEN('Locations-Stops'!D4174)-2);"0")&amp;","&amp;IF('Locations-Stops'!E4174&lt;&gt;"";LEFT('Locations-Stops'!E4174;1)&amp;"."&amp;RIGHT('Locations-Stops'!E4174;LEN('Locations-Stops'!E4174)-1);"0")&amp;","&amp;IF('Locations-Stops'!G4174&lt;&gt;"";VLOOKUP('Locations-Stops'!G4174;Regions!A2:B300;2;FALSE);"0")&amp;","&amp;IF('Locations-Stops'!H4174&lt;&gt;"";VLOOKUP('Locations-Stops'!H4174;Regions!C2:D300;2;FALSE);"0")&amp;","&amp;IF('Locations-Stops'!I4174&lt;&gt;"";VLOOKUP('Locations-Stops'!I4174;Regions!F2:G300;2;FALSE);"0")&amp;","&amp;IF('Locations-Stops'!J4174&lt;&gt;"";VLOOKUP('Locations-Stops'!J4174;Regions!I2:J300;2;FALSE);"0")&amp;",'"&amp;IF('Locations-Stops'!K4174&lt;&gt;"";SUBSTITUTE('Locations-Stops'!K4174;"'";"\'");"")&amp;"','"&amp;IF('Locations-Stops'!L4174&lt;&gt;"";'Locations-Stops'!L4174;"")&amp;"','"&amp;IF('Locations-Stops'!M4174&lt;&gt;"";'Locations-Stops'!M4174;"")&amp;"','"&amp;IF('Locations-Stops'!N4174&lt;&gt;"";'Locations-Stops'!N4174;"")&amp;"', CURRENT_TIMESTAMP);"</v>
      </c>
    </row>
    <row r="4173" spans="3:6" x14ac:dyDescent="0.25">
      <c r="C4173" s="16">
        <v>4175</v>
      </c>
      <c r="D4173" s="16" t="s">
        <v>17780</v>
      </c>
      <c r="E4173" s="16" t="s">
        <v>4333</v>
      </c>
      <c r="F417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4175;"'";"\'")&amp;"',"&amp;IF('Locations-Stops'!D4175&lt;&gt;"";LEFT('Locations-Stops'!D4175;2)&amp;"."&amp;RIGHT('Locations-Stops'!D4175;LEN('Locations-Stops'!D4175)-2);"0")&amp;","&amp;IF('Locations-Stops'!E4175&lt;&gt;"";LEFT('Locations-Stops'!E4175;1)&amp;"."&amp;RIGHT('Locations-Stops'!E4175;LEN('Locations-Stops'!E4175)-1);"0")&amp;","&amp;IF('Locations-Stops'!G4175&lt;&gt;"";VLOOKUP('Locations-Stops'!G4175;Regions!A2:B300;2;FALSE);"0")&amp;","&amp;IF('Locations-Stops'!H4175&lt;&gt;"";VLOOKUP('Locations-Stops'!H4175;Regions!C2:D300;2;FALSE);"0")&amp;","&amp;IF('Locations-Stops'!I4175&lt;&gt;"";VLOOKUP('Locations-Stops'!I4175;Regions!F2:G300;2;FALSE);"0")&amp;","&amp;IF('Locations-Stops'!J4175&lt;&gt;"";VLOOKUP('Locations-Stops'!J4175;Regions!I2:J300;2;FALSE);"0")&amp;",'"&amp;IF('Locations-Stops'!K4175&lt;&gt;"";SUBSTITUTE('Locations-Stops'!K4175;"'";"\'");"")&amp;"','"&amp;IF('Locations-Stops'!L4175&lt;&gt;"";'Locations-Stops'!L4175;"")&amp;"','"&amp;IF('Locations-Stops'!M4175&lt;&gt;"";'Locations-Stops'!M4175;"")&amp;"','"&amp;IF('Locations-Stops'!N4175&lt;&gt;"";'Locations-Stops'!N4175;"")&amp;"', CURRENT_TIMESTAMP);"</v>
      </c>
    </row>
    <row r="4174" spans="3:6" x14ac:dyDescent="0.25">
      <c r="C4174" s="16">
        <v>4176</v>
      </c>
      <c r="D4174" s="16" t="s">
        <v>17780</v>
      </c>
      <c r="E4174" s="16" t="s">
        <v>4333</v>
      </c>
      <c r="F417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4176;"'";"\'")&amp;"',"&amp;IF('Locations-Stops'!D4176&lt;&gt;"";LEFT('Locations-Stops'!D4176;2)&amp;"."&amp;RIGHT('Locations-Stops'!D4176;LEN('Locations-Stops'!D4176)-2);"0")&amp;","&amp;IF('Locations-Stops'!E4176&lt;&gt;"";LEFT('Locations-Stops'!E4176;1)&amp;"."&amp;RIGHT('Locations-Stops'!E4176;LEN('Locations-Stops'!E4176)-1);"0")&amp;","&amp;IF('Locations-Stops'!G4176&lt;&gt;"";VLOOKUP('Locations-Stops'!G4176;Regions!A2:B300;2;FALSE);"0")&amp;","&amp;IF('Locations-Stops'!H4176&lt;&gt;"";VLOOKUP('Locations-Stops'!H4176;Regions!C2:D300;2;FALSE);"0")&amp;","&amp;IF('Locations-Stops'!I4176&lt;&gt;"";VLOOKUP('Locations-Stops'!I4176;Regions!F2:G300;2;FALSE);"0")&amp;","&amp;IF('Locations-Stops'!J4176&lt;&gt;"";VLOOKUP('Locations-Stops'!J4176;Regions!I2:J300;2;FALSE);"0")&amp;",'"&amp;IF('Locations-Stops'!K4176&lt;&gt;"";SUBSTITUTE('Locations-Stops'!K4176;"'";"\'");"")&amp;"','"&amp;IF('Locations-Stops'!L4176&lt;&gt;"";'Locations-Stops'!L4176;"")&amp;"','"&amp;IF('Locations-Stops'!M4176&lt;&gt;"";'Locations-Stops'!M4176;"")&amp;"','"&amp;IF('Locations-Stops'!N4176&lt;&gt;"";'Locations-Stops'!N4176;"")&amp;"', CURRENT_TIMESTAMP);"</v>
      </c>
    </row>
    <row r="4175" spans="3:6" x14ac:dyDescent="0.25">
      <c r="C4175" s="16">
        <v>4177</v>
      </c>
      <c r="D4175" s="16" t="s">
        <v>17780</v>
      </c>
      <c r="E4175" s="16" t="s">
        <v>4333</v>
      </c>
      <c r="F417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4177;"'";"\'")&amp;"',"&amp;IF('Locations-Stops'!D4177&lt;&gt;"";LEFT('Locations-Stops'!D4177;2)&amp;"."&amp;RIGHT('Locations-Stops'!D4177;LEN('Locations-Stops'!D4177)-2);"0")&amp;","&amp;IF('Locations-Stops'!E4177&lt;&gt;"";LEFT('Locations-Stops'!E4177;1)&amp;"."&amp;RIGHT('Locations-Stops'!E4177;LEN('Locations-Stops'!E4177)-1);"0")&amp;","&amp;IF('Locations-Stops'!G4177&lt;&gt;"";VLOOKUP('Locations-Stops'!G4177;Regions!A2:B300;2;FALSE);"0")&amp;","&amp;IF('Locations-Stops'!H4177&lt;&gt;"";VLOOKUP('Locations-Stops'!H4177;Regions!C2:D300;2;FALSE);"0")&amp;","&amp;IF('Locations-Stops'!I4177&lt;&gt;"";VLOOKUP('Locations-Stops'!I4177;Regions!F2:G300;2;FALSE);"0")&amp;","&amp;IF('Locations-Stops'!J4177&lt;&gt;"";VLOOKUP('Locations-Stops'!J4177;Regions!I2:J300;2;FALSE);"0")&amp;",'"&amp;IF('Locations-Stops'!K4177&lt;&gt;"";SUBSTITUTE('Locations-Stops'!K4177;"'";"\'");"")&amp;"','"&amp;IF('Locations-Stops'!L4177&lt;&gt;"";'Locations-Stops'!L4177;"")&amp;"','"&amp;IF('Locations-Stops'!M4177&lt;&gt;"";'Locations-Stops'!M4177;"")&amp;"','"&amp;IF('Locations-Stops'!N4177&lt;&gt;"";'Locations-Stops'!N4177;"")&amp;"', CURRENT_TIMESTAMP);"</v>
      </c>
    </row>
    <row r="4176" spans="3:6" x14ac:dyDescent="0.25">
      <c r="C4176" s="16">
        <v>4178</v>
      </c>
      <c r="D4176" s="16" t="s">
        <v>17780</v>
      </c>
      <c r="E4176" s="16" t="s">
        <v>4333</v>
      </c>
      <c r="F4176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4178;"'";"\'")&amp;"',"&amp;IF('Locations-Stops'!D4178&lt;&gt;"";LEFT('Locations-Stops'!D4178;2)&amp;"."&amp;RIGHT('Locations-Stops'!D4178;LEN('Locations-Stops'!D4178)-2);"0")&amp;","&amp;IF('Locations-Stops'!E4178&lt;&gt;"";LEFT('Locations-Stops'!E4178;1)&amp;"."&amp;RIGHT('Locations-Stops'!E4178;LEN('Locations-Stops'!E4178)-1);"0")&amp;","&amp;IF('Locations-Stops'!G4178&lt;&gt;"";VLOOKUP('Locations-Stops'!G4178;Regions!A2:B300;2;FALSE);"0")&amp;","&amp;IF('Locations-Stops'!H4178&lt;&gt;"";VLOOKUP('Locations-Stops'!H4178;Regions!C2:D300;2;FALSE);"0")&amp;","&amp;IF('Locations-Stops'!I4178&lt;&gt;"";VLOOKUP('Locations-Stops'!I4178;Regions!F2:G300;2;FALSE);"0")&amp;","&amp;IF('Locations-Stops'!J4178&lt;&gt;"";VLOOKUP('Locations-Stops'!J4178;Regions!I2:J300;2;FALSE);"0")&amp;",'"&amp;IF('Locations-Stops'!K4178&lt;&gt;"";SUBSTITUTE('Locations-Stops'!K4178;"'";"\'");"")&amp;"','"&amp;IF('Locations-Stops'!L4178&lt;&gt;"";'Locations-Stops'!L4178;"")&amp;"','"&amp;IF('Locations-Stops'!M4178&lt;&gt;"";'Locations-Stops'!M4178;"")&amp;"','"&amp;IF('Locations-Stops'!N4178&lt;&gt;"";'Locations-Stops'!N4178;"")&amp;"', CURRENT_TIMESTAMP);"</v>
      </c>
    </row>
    <row r="4177" spans="3:6" x14ac:dyDescent="0.25">
      <c r="C4177" s="16">
        <v>4179</v>
      </c>
      <c r="D4177" s="16" t="s">
        <v>17780</v>
      </c>
      <c r="E4177" s="16" t="s">
        <v>4333</v>
      </c>
      <c r="F4177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4179;"'";"\'")&amp;"',"&amp;IF('Locations-Stops'!D4179&lt;&gt;"";LEFT('Locations-Stops'!D4179;2)&amp;"."&amp;RIGHT('Locations-Stops'!D4179;LEN('Locations-Stops'!D4179)-2);"0")&amp;","&amp;IF('Locations-Stops'!E4179&lt;&gt;"";LEFT('Locations-Stops'!E4179;1)&amp;"."&amp;RIGHT('Locations-Stops'!E4179;LEN('Locations-Stops'!E4179)-1);"0")&amp;","&amp;IF('Locations-Stops'!G4179&lt;&gt;"";VLOOKUP('Locations-Stops'!G4179;Regions!A2:B300;2;FALSE);"0")&amp;","&amp;IF('Locations-Stops'!H4179&lt;&gt;"";VLOOKUP('Locations-Stops'!H4179;Regions!C2:D300;2;FALSE);"0")&amp;","&amp;IF('Locations-Stops'!I4179&lt;&gt;"";VLOOKUP('Locations-Stops'!I4179;Regions!F2:G300;2;FALSE);"0")&amp;","&amp;IF('Locations-Stops'!J4179&lt;&gt;"";VLOOKUP('Locations-Stops'!J4179;Regions!I2:J300;2;FALSE);"0")&amp;",'"&amp;IF('Locations-Stops'!K4179&lt;&gt;"";SUBSTITUTE('Locations-Stops'!K4179;"'";"\'");"")&amp;"','"&amp;IF('Locations-Stops'!L4179&lt;&gt;"";'Locations-Stops'!L4179;"")&amp;"','"&amp;IF('Locations-Stops'!M4179&lt;&gt;"";'Locations-Stops'!M4179;"")&amp;"','"&amp;IF('Locations-Stops'!N4179&lt;&gt;"";'Locations-Stops'!N4179;"")&amp;"', CURRENT_TIMESTAMP);"</v>
      </c>
    </row>
    <row r="4178" spans="3:6" x14ac:dyDescent="0.25">
      <c r="C4178" s="16">
        <v>4180</v>
      </c>
      <c r="D4178" s="16" t="s">
        <v>17780</v>
      </c>
      <c r="E4178" s="16" t="s">
        <v>4333</v>
      </c>
      <c r="F4178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4180;"'";"\'")&amp;"',"&amp;IF('Locations-Stops'!D4180&lt;&gt;"";LEFT('Locations-Stops'!D4180;2)&amp;"."&amp;RIGHT('Locations-Stops'!D4180;LEN('Locations-Stops'!D4180)-2);"0")&amp;","&amp;IF('Locations-Stops'!E4180&lt;&gt;"";LEFT('Locations-Stops'!E4180;1)&amp;"."&amp;RIGHT('Locations-Stops'!E4180;LEN('Locations-Stops'!E4180)-1);"0")&amp;","&amp;IF('Locations-Stops'!G4180&lt;&gt;"";VLOOKUP('Locations-Stops'!G4180;Regions!A2:B300;2;FALSE);"0")&amp;","&amp;IF('Locations-Stops'!H4180&lt;&gt;"";VLOOKUP('Locations-Stops'!H4180;Regions!C2:D300;2;FALSE);"0")&amp;","&amp;IF('Locations-Stops'!I4180&lt;&gt;"";VLOOKUP('Locations-Stops'!I4180;Regions!F2:G300;2;FALSE);"0")&amp;","&amp;IF('Locations-Stops'!J4180&lt;&gt;"";VLOOKUP('Locations-Stops'!J4180;Regions!I2:J300;2;FALSE);"0")&amp;",'"&amp;IF('Locations-Stops'!K4180&lt;&gt;"";SUBSTITUTE('Locations-Stops'!K4180;"'";"\'");"")&amp;"','"&amp;IF('Locations-Stops'!L4180&lt;&gt;"";'Locations-Stops'!L4180;"")&amp;"','"&amp;IF('Locations-Stops'!M4180&lt;&gt;"";'Locations-Stops'!M4180;"")&amp;"','"&amp;IF('Locations-Stops'!N4180&lt;&gt;"";'Locations-Stops'!N4180;"")&amp;"', CURRENT_TIMESTAMP);"</v>
      </c>
    </row>
    <row r="4179" spans="3:6" x14ac:dyDescent="0.25">
      <c r="C4179" s="16">
        <v>4181</v>
      </c>
      <c r="D4179" s="16" t="s">
        <v>17780</v>
      </c>
      <c r="E4179" s="16" t="s">
        <v>4333</v>
      </c>
      <c r="F4179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4181;"'";"\'")&amp;"',"&amp;IF('Locations-Stops'!D4181&lt;&gt;"";LEFT('Locations-Stops'!D4181;2)&amp;"."&amp;RIGHT('Locations-Stops'!D4181;LEN('Locations-Stops'!D4181)-2);"0")&amp;","&amp;IF('Locations-Stops'!E4181&lt;&gt;"";LEFT('Locations-Stops'!E4181;1)&amp;"."&amp;RIGHT('Locations-Stops'!E4181;LEN('Locations-Stops'!E4181)-1);"0")&amp;","&amp;IF('Locations-Stops'!G4181&lt;&gt;"";VLOOKUP('Locations-Stops'!G4181;Regions!A2:B300;2;FALSE);"0")&amp;","&amp;IF('Locations-Stops'!H4181&lt;&gt;"";VLOOKUP('Locations-Stops'!H4181;Regions!C2:D300;2;FALSE);"0")&amp;","&amp;IF('Locations-Stops'!I4181&lt;&gt;"";VLOOKUP('Locations-Stops'!I4181;Regions!F2:G300;2;FALSE);"0")&amp;","&amp;IF('Locations-Stops'!J4181&lt;&gt;"";VLOOKUP('Locations-Stops'!J4181;Regions!I2:J300;2;FALSE);"0")&amp;",'"&amp;IF('Locations-Stops'!K4181&lt;&gt;"";SUBSTITUTE('Locations-Stops'!K4181;"'";"\'");"")&amp;"','"&amp;IF('Locations-Stops'!L4181&lt;&gt;"";'Locations-Stops'!L4181;"")&amp;"','"&amp;IF('Locations-Stops'!M4181&lt;&gt;"";'Locations-Stops'!M4181;"")&amp;"','"&amp;IF('Locations-Stops'!N4181&lt;&gt;"";'Locations-Stops'!N4181;"")&amp;"', CURRENT_TIMESTAMP);"</v>
      </c>
    </row>
    <row r="4180" spans="3:6" x14ac:dyDescent="0.25">
      <c r="C4180" s="16">
        <v>4182</v>
      </c>
      <c r="D4180" s="16" t="s">
        <v>17780</v>
      </c>
      <c r="E4180" s="16" t="s">
        <v>4333</v>
      </c>
      <c r="F4180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4182;"'";"\'")&amp;"',"&amp;IF('Locations-Stops'!D4182&lt;&gt;"";LEFT('Locations-Stops'!D4182;2)&amp;"."&amp;RIGHT('Locations-Stops'!D4182;LEN('Locations-Stops'!D4182)-2);"0")&amp;","&amp;IF('Locations-Stops'!E4182&lt;&gt;"";LEFT('Locations-Stops'!E4182;1)&amp;"."&amp;RIGHT('Locations-Stops'!E4182;LEN('Locations-Stops'!E4182)-1);"0")&amp;","&amp;IF('Locations-Stops'!G4182&lt;&gt;"";VLOOKUP('Locations-Stops'!G4182;Regions!A2:B300;2;FALSE);"0")&amp;","&amp;IF('Locations-Stops'!H4182&lt;&gt;"";VLOOKUP('Locations-Stops'!H4182;Regions!C2:D300;2;FALSE);"0")&amp;","&amp;IF('Locations-Stops'!I4182&lt;&gt;"";VLOOKUP('Locations-Stops'!I4182;Regions!F2:G300;2;FALSE);"0")&amp;","&amp;IF('Locations-Stops'!J4182&lt;&gt;"";VLOOKUP('Locations-Stops'!J4182;Regions!I2:J300;2;FALSE);"0")&amp;",'"&amp;IF('Locations-Stops'!K4182&lt;&gt;"";SUBSTITUTE('Locations-Stops'!K4182;"'";"\'");"")&amp;"','"&amp;IF('Locations-Stops'!L4182&lt;&gt;"";'Locations-Stops'!L4182;"")&amp;"','"&amp;IF('Locations-Stops'!M4182&lt;&gt;"";'Locations-Stops'!M4182;"")&amp;"','"&amp;IF('Locations-Stops'!N4182&lt;&gt;"";'Locations-Stops'!N4182;"")&amp;"', CURRENT_TIMESTAMP);"</v>
      </c>
    </row>
    <row r="4181" spans="3:6" x14ac:dyDescent="0.25">
      <c r="C4181" s="16">
        <v>4183</v>
      </c>
      <c r="D4181" s="16" t="s">
        <v>17780</v>
      </c>
      <c r="E4181" s="16" t="s">
        <v>4333</v>
      </c>
      <c r="F4181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4183;"'";"\'")&amp;"',"&amp;IF('Locations-Stops'!D4183&lt;&gt;"";LEFT('Locations-Stops'!D4183;2)&amp;"."&amp;RIGHT('Locations-Stops'!D4183;LEN('Locations-Stops'!D4183)-2);"0")&amp;","&amp;IF('Locations-Stops'!E4183&lt;&gt;"";LEFT('Locations-Stops'!E4183;1)&amp;"."&amp;RIGHT('Locations-Stops'!E4183;LEN('Locations-Stops'!E4183)-1);"0")&amp;","&amp;IF('Locations-Stops'!G4183&lt;&gt;"";VLOOKUP('Locations-Stops'!G4183;Regions!A2:B300;2;FALSE);"0")&amp;","&amp;IF('Locations-Stops'!H4183&lt;&gt;"";VLOOKUP('Locations-Stops'!H4183;Regions!C2:D300;2;FALSE);"0")&amp;","&amp;IF('Locations-Stops'!I4183&lt;&gt;"";VLOOKUP('Locations-Stops'!I4183;Regions!F2:G300;2;FALSE);"0")&amp;","&amp;IF('Locations-Stops'!J4183&lt;&gt;"";VLOOKUP('Locations-Stops'!J4183;Regions!I2:J300;2;FALSE);"0")&amp;",'"&amp;IF('Locations-Stops'!K4183&lt;&gt;"";SUBSTITUTE('Locations-Stops'!K4183;"'";"\'");"")&amp;"','"&amp;IF('Locations-Stops'!L4183&lt;&gt;"";'Locations-Stops'!L4183;"")&amp;"','"&amp;IF('Locations-Stops'!M4183&lt;&gt;"";'Locations-Stops'!M4183;"")&amp;"','"&amp;IF('Locations-Stops'!N4183&lt;&gt;"";'Locations-Stops'!N4183;"")&amp;"', CURRENT_TIMESTAMP);"</v>
      </c>
    </row>
    <row r="4182" spans="3:6" x14ac:dyDescent="0.25">
      <c r="C4182" s="16">
        <v>4184</v>
      </c>
      <c r="D4182" s="16" t="s">
        <v>17780</v>
      </c>
      <c r="E4182" s="16" t="s">
        <v>4333</v>
      </c>
      <c r="F4182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4184;"'";"\'")&amp;"',"&amp;IF('Locations-Stops'!D4184&lt;&gt;"";LEFT('Locations-Stops'!D4184;2)&amp;"."&amp;RIGHT('Locations-Stops'!D4184;LEN('Locations-Stops'!D4184)-2);"0")&amp;","&amp;IF('Locations-Stops'!E4184&lt;&gt;"";LEFT('Locations-Stops'!E4184;1)&amp;"."&amp;RIGHT('Locations-Stops'!E4184;LEN('Locations-Stops'!E4184)-1);"0")&amp;","&amp;IF('Locations-Stops'!G4184&lt;&gt;"";VLOOKUP('Locations-Stops'!G4184;Regions!A2:B300;2;FALSE);"0")&amp;","&amp;IF('Locations-Stops'!H4184&lt;&gt;"";VLOOKUP('Locations-Stops'!H4184;Regions!C2:D300;2;FALSE);"0")&amp;","&amp;IF('Locations-Stops'!I4184&lt;&gt;"";VLOOKUP('Locations-Stops'!I4184;Regions!F2:G300;2;FALSE);"0")&amp;","&amp;IF('Locations-Stops'!J4184&lt;&gt;"";VLOOKUP('Locations-Stops'!J4184;Regions!I2:J300;2;FALSE);"0")&amp;",'"&amp;IF('Locations-Stops'!K4184&lt;&gt;"";SUBSTITUTE('Locations-Stops'!K4184;"'";"\'");"")&amp;"','"&amp;IF('Locations-Stops'!L4184&lt;&gt;"";'Locations-Stops'!L4184;"")&amp;"','"&amp;IF('Locations-Stops'!M4184&lt;&gt;"";'Locations-Stops'!M4184;"")&amp;"','"&amp;IF('Locations-Stops'!N4184&lt;&gt;"";'Locations-Stops'!N4184;"")&amp;"', CURRENT_TIMESTAMP);"</v>
      </c>
    </row>
    <row r="4183" spans="3:6" x14ac:dyDescent="0.25">
      <c r="C4183" s="16">
        <v>4185</v>
      </c>
      <c r="D4183" s="16" t="s">
        <v>17780</v>
      </c>
      <c r="E4183" s="16" t="s">
        <v>4333</v>
      </c>
      <c r="F418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4185;"'";"\'")&amp;"',"&amp;IF('Locations-Stops'!D4185&lt;&gt;"";LEFT('Locations-Stops'!D4185;2)&amp;"."&amp;RIGHT('Locations-Stops'!D4185;LEN('Locations-Stops'!D4185)-2);"0")&amp;","&amp;IF('Locations-Stops'!E4185&lt;&gt;"";LEFT('Locations-Stops'!E4185;1)&amp;"."&amp;RIGHT('Locations-Stops'!E4185;LEN('Locations-Stops'!E4185)-1);"0")&amp;","&amp;IF('Locations-Stops'!G4185&lt;&gt;"";VLOOKUP('Locations-Stops'!G4185;Regions!A2:B300;2;FALSE);"0")&amp;","&amp;IF('Locations-Stops'!H4185&lt;&gt;"";VLOOKUP('Locations-Stops'!H4185;Regions!C2:D300;2;FALSE);"0")&amp;","&amp;IF('Locations-Stops'!I4185&lt;&gt;"";VLOOKUP('Locations-Stops'!I4185;Regions!F2:G300;2;FALSE);"0")&amp;","&amp;IF('Locations-Stops'!J4185&lt;&gt;"";VLOOKUP('Locations-Stops'!J4185;Regions!I2:J300;2;FALSE);"0")&amp;",'"&amp;IF('Locations-Stops'!K4185&lt;&gt;"";SUBSTITUTE('Locations-Stops'!K4185;"'";"\'");"")&amp;"','"&amp;IF('Locations-Stops'!L4185&lt;&gt;"";'Locations-Stops'!L4185;"")&amp;"','"&amp;IF('Locations-Stops'!M4185&lt;&gt;"";'Locations-Stops'!M4185;"")&amp;"','"&amp;IF('Locations-Stops'!N4185&lt;&gt;"";'Locations-Stops'!N4185;"")&amp;"', CURRENT_TIMESTAMP);"</v>
      </c>
    </row>
    <row r="4184" spans="3:6" x14ac:dyDescent="0.25">
      <c r="C4184" s="16">
        <v>4186</v>
      </c>
      <c r="D4184" s="16" t="s">
        <v>17780</v>
      </c>
      <c r="E4184" s="16" t="s">
        <v>4333</v>
      </c>
      <c r="F418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4186;"'";"\'")&amp;"',"&amp;IF('Locations-Stops'!D4186&lt;&gt;"";LEFT('Locations-Stops'!D4186;2)&amp;"."&amp;RIGHT('Locations-Stops'!D4186;LEN('Locations-Stops'!D4186)-2);"0")&amp;","&amp;IF('Locations-Stops'!E4186&lt;&gt;"";LEFT('Locations-Stops'!E4186;1)&amp;"."&amp;RIGHT('Locations-Stops'!E4186;LEN('Locations-Stops'!E4186)-1);"0")&amp;","&amp;IF('Locations-Stops'!G4186&lt;&gt;"";VLOOKUP('Locations-Stops'!G4186;Regions!A2:B300;2;FALSE);"0")&amp;","&amp;IF('Locations-Stops'!H4186&lt;&gt;"";VLOOKUP('Locations-Stops'!H4186;Regions!C2:D300;2;FALSE);"0")&amp;","&amp;IF('Locations-Stops'!I4186&lt;&gt;"";VLOOKUP('Locations-Stops'!I4186;Regions!F2:G300;2;FALSE);"0")&amp;","&amp;IF('Locations-Stops'!J4186&lt;&gt;"";VLOOKUP('Locations-Stops'!J4186;Regions!I2:J300;2;FALSE);"0")&amp;",'"&amp;IF('Locations-Stops'!K4186&lt;&gt;"";SUBSTITUTE('Locations-Stops'!K4186;"'";"\'");"")&amp;"','"&amp;IF('Locations-Stops'!L4186&lt;&gt;"";'Locations-Stops'!L4186;"")&amp;"','"&amp;IF('Locations-Stops'!M4186&lt;&gt;"";'Locations-Stops'!M4186;"")&amp;"','"&amp;IF('Locations-Stops'!N4186&lt;&gt;"";'Locations-Stops'!N4186;"")&amp;"', CURRENT_TIMESTAMP);"</v>
      </c>
    </row>
    <row r="4185" spans="3:6" x14ac:dyDescent="0.25">
      <c r="C4185" s="16">
        <v>4187</v>
      </c>
      <c r="D4185" s="16" t="s">
        <v>17780</v>
      </c>
      <c r="E4185" s="16" t="s">
        <v>4333</v>
      </c>
      <c r="F418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4187;"'";"\'")&amp;"',"&amp;IF('Locations-Stops'!D4187&lt;&gt;"";LEFT('Locations-Stops'!D4187;2)&amp;"."&amp;RIGHT('Locations-Stops'!D4187;LEN('Locations-Stops'!D4187)-2);"0")&amp;","&amp;IF('Locations-Stops'!E4187&lt;&gt;"";LEFT('Locations-Stops'!E4187;1)&amp;"."&amp;RIGHT('Locations-Stops'!E4187;LEN('Locations-Stops'!E4187)-1);"0")&amp;","&amp;IF('Locations-Stops'!G4187&lt;&gt;"";VLOOKUP('Locations-Stops'!G4187;Regions!A2:B300;2;FALSE);"0")&amp;","&amp;IF('Locations-Stops'!H4187&lt;&gt;"";VLOOKUP('Locations-Stops'!H4187;Regions!C2:D300;2;FALSE);"0")&amp;","&amp;IF('Locations-Stops'!I4187&lt;&gt;"";VLOOKUP('Locations-Stops'!I4187;Regions!F2:G300;2;FALSE);"0")&amp;","&amp;IF('Locations-Stops'!J4187&lt;&gt;"";VLOOKUP('Locations-Stops'!J4187;Regions!I2:J300;2;FALSE);"0")&amp;",'"&amp;IF('Locations-Stops'!K4187&lt;&gt;"";SUBSTITUTE('Locations-Stops'!K4187;"'";"\'");"")&amp;"','"&amp;IF('Locations-Stops'!L4187&lt;&gt;"";'Locations-Stops'!L4187;"")&amp;"','"&amp;IF('Locations-Stops'!M4187&lt;&gt;"";'Locations-Stops'!M4187;"")&amp;"','"&amp;IF('Locations-Stops'!N4187&lt;&gt;"";'Locations-Stops'!N4187;"")&amp;"', CURRENT_TIMESTAMP);"</v>
      </c>
    </row>
    <row r="4186" spans="3:6" x14ac:dyDescent="0.25">
      <c r="C4186" s="16">
        <v>4188</v>
      </c>
      <c r="D4186" s="16" t="s">
        <v>17780</v>
      </c>
      <c r="E4186" s="16" t="s">
        <v>4333</v>
      </c>
      <c r="F4186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4188;"'";"\'")&amp;"',"&amp;IF('Locations-Stops'!D4188&lt;&gt;"";LEFT('Locations-Stops'!D4188;2)&amp;"."&amp;RIGHT('Locations-Stops'!D4188;LEN('Locations-Stops'!D4188)-2);"0")&amp;","&amp;IF('Locations-Stops'!E4188&lt;&gt;"";LEFT('Locations-Stops'!E4188;1)&amp;"."&amp;RIGHT('Locations-Stops'!E4188;LEN('Locations-Stops'!E4188)-1);"0")&amp;","&amp;IF('Locations-Stops'!G4188&lt;&gt;"";VLOOKUP('Locations-Stops'!G4188;Regions!A2:B300;2;FALSE);"0")&amp;","&amp;IF('Locations-Stops'!H4188&lt;&gt;"";VLOOKUP('Locations-Stops'!H4188;Regions!C2:D300;2;FALSE);"0")&amp;","&amp;IF('Locations-Stops'!I4188&lt;&gt;"";VLOOKUP('Locations-Stops'!I4188;Regions!F2:G300;2;FALSE);"0")&amp;","&amp;IF('Locations-Stops'!J4188&lt;&gt;"";VLOOKUP('Locations-Stops'!J4188;Regions!I2:J300;2;FALSE);"0")&amp;",'"&amp;IF('Locations-Stops'!K4188&lt;&gt;"";SUBSTITUTE('Locations-Stops'!K4188;"'";"\'");"")&amp;"','"&amp;IF('Locations-Stops'!L4188&lt;&gt;"";'Locations-Stops'!L4188;"")&amp;"','"&amp;IF('Locations-Stops'!M4188&lt;&gt;"";'Locations-Stops'!M4188;"")&amp;"','"&amp;IF('Locations-Stops'!N4188&lt;&gt;"";'Locations-Stops'!N4188;"")&amp;"', CURRENT_TIMESTAMP);"</v>
      </c>
    </row>
    <row r="4187" spans="3:6" x14ac:dyDescent="0.25">
      <c r="C4187" s="16">
        <v>4189</v>
      </c>
      <c r="D4187" s="16" t="s">
        <v>17780</v>
      </c>
      <c r="E4187" s="16" t="s">
        <v>4333</v>
      </c>
      <c r="F4187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4189;"'";"\'")&amp;"',"&amp;IF('Locations-Stops'!D4189&lt;&gt;"";LEFT('Locations-Stops'!D4189;2)&amp;"."&amp;RIGHT('Locations-Stops'!D4189;LEN('Locations-Stops'!D4189)-2);"0")&amp;","&amp;IF('Locations-Stops'!E4189&lt;&gt;"";LEFT('Locations-Stops'!E4189;1)&amp;"."&amp;RIGHT('Locations-Stops'!E4189;LEN('Locations-Stops'!E4189)-1);"0")&amp;","&amp;IF('Locations-Stops'!G4189&lt;&gt;"";VLOOKUP('Locations-Stops'!G4189;Regions!A2:B300;2;FALSE);"0")&amp;","&amp;IF('Locations-Stops'!H4189&lt;&gt;"";VLOOKUP('Locations-Stops'!H4189;Regions!C2:D300;2;FALSE);"0")&amp;","&amp;IF('Locations-Stops'!I4189&lt;&gt;"";VLOOKUP('Locations-Stops'!I4189;Regions!F2:G300;2;FALSE);"0")&amp;","&amp;IF('Locations-Stops'!J4189&lt;&gt;"";VLOOKUP('Locations-Stops'!J4189;Regions!I2:J300;2;FALSE);"0")&amp;",'"&amp;IF('Locations-Stops'!K4189&lt;&gt;"";SUBSTITUTE('Locations-Stops'!K4189;"'";"\'");"")&amp;"','"&amp;IF('Locations-Stops'!L4189&lt;&gt;"";'Locations-Stops'!L4189;"")&amp;"','"&amp;IF('Locations-Stops'!M4189&lt;&gt;"";'Locations-Stops'!M4189;"")&amp;"','"&amp;IF('Locations-Stops'!N4189&lt;&gt;"";'Locations-Stops'!N4189;"")&amp;"', CURRENT_TIMESTAMP);"</v>
      </c>
    </row>
    <row r="4188" spans="3:6" x14ac:dyDescent="0.25">
      <c r="C4188" s="16">
        <v>4190</v>
      </c>
      <c r="D4188" s="16" t="s">
        <v>17780</v>
      </c>
      <c r="E4188" s="16" t="s">
        <v>4333</v>
      </c>
      <c r="F4188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4190;"'";"\'")&amp;"',"&amp;IF('Locations-Stops'!D4190&lt;&gt;"";LEFT('Locations-Stops'!D4190;2)&amp;"."&amp;RIGHT('Locations-Stops'!D4190;LEN('Locations-Stops'!D4190)-2);"0")&amp;","&amp;IF('Locations-Stops'!E4190&lt;&gt;"";LEFT('Locations-Stops'!E4190;1)&amp;"."&amp;RIGHT('Locations-Stops'!E4190;LEN('Locations-Stops'!E4190)-1);"0")&amp;","&amp;IF('Locations-Stops'!G4190&lt;&gt;"";VLOOKUP('Locations-Stops'!G4190;Regions!A2:B300;2;FALSE);"0")&amp;","&amp;IF('Locations-Stops'!H4190&lt;&gt;"";VLOOKUP('Locations-Stops'!H4190;Regions!C2:D300;2;FALSE);"0")&amp;","&amp;IF('Locations-Stops'!I4190&lt;&gt;"";VLOOKUP('Locations-Stops'!I4190;Regions!F2:G300;2;FALSE);"0")&amp;","&amp;IF('Locations-Stops'!J4190&lt;&gt;"";VLOOKUP('Locations-Stops'!J4190;Regions!I2:J300;2;FALSE);"0")&amp;",'"&amp;IF('Locations-Stops'!K4190&lt;&gt;"";SUBSTITUTE('Locations-Stops'!K4190;"'";"\'");"")&amp;"','"&amp;IF('Locations-Stops'!L4190&lt;&gt;"";'Locations-Stops'!L4190;"")&amp;"','"&amp;IF('Locations-Stops'!M4190&lt;&gt;"";'Locations-Stops'!M4190;"")&amp;"','"&amp;IF('Locations-Stops'!N4190&lt;&gt;"";'Locations-Stops'!N4190;"")&amp;"', CURRENT_TIMESTAMP);"</v>
      </c>
    </row>
    <row r="4189" spans="3:6" x14ac:dyDescent="0.25">
      <c r="C4189" s="16">
        <v>4191</v>
      </c>
      <c r="D4189" s="16" t="s">
        <v>17780</v>
      </c>
      <c r="E4189" s="16" t="s">
        <v>4333</v>
      </c>
      <c r="F4189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4191;"'";"\'")&amp;"',"&amp;IF('Locations-Stops'!D4191&lt;&gt;"";LEFT('Locations-Stops'!D4191;2)&amp;"."&amp;RIGHT('Locations-Stops'!D4191;LEN('Locations-Stops'!D4191)-2);"0")&amp;","&amp;IF('Locations-Stops'!E4191&lt;&gt;"";LEFT('Locations-Stops'!E4191;1)&amp;"."&amp;RIGHT('Locations-Stops'!E4191;LEN('Locations-Stops'!E4191)-1);"0")&amp;","&amp;IF('Locations-Stops'!G4191&lt;&gt;"";VLOOKUP('Locations-Stops'!G4191;Regions!A2:B300;2;FALSE);"0")&amp;","&amp;IF('Locations-Stops'!H4191&lt;&gt;"";VLOOKUP('Locations-Stops'!H4191;Regions!C2:D300;2;FALSE);"0")&amp;","&amp;IF('Locations-Stops'!I4191&lt;&gt;"";VLOOKUP('Locations-Stops'!I4191;Regions!F2:G300;2;FALSE);"0")&amp;","&amp;IF('Locations-Stops'!J4191&lt;&gt;"";VLOOKUP('Locations-Stops'!J4191;Regions!I2:J300;2;FALSE);"0")&amp;",'"&amp;IF('Locations-Stops'!K4191&lt;&gt;"";SUBSTITUTE('Locations-Stops'!K4191;"'";"\'");"")&amp;"','"&amp;IF('Locations-Stops'!L4191&lt;&gt;"";'Locations-Stops'!L4191;"")&amp;"','"&amp;IF('Locations-Stops'!M4191&lt;&gt;"";'Locations-Stops'!M4191;"")&amp;"','"&amp;IF('Locations-Stops'!N4191&lt;&gt;"";'Locations-Stops'!N4191;"")&amp;"', CURRENT_TIMESTAMP);"</v>
      </c>
    </row>
    <row r="4190" spans="3:6" x14ac:dyDescent="0.25">
      <c r="C4190" s="16">
        <v>4192</v>
      </c>
      <c r="D4190" s="16" t="s">
        <v>17780</v>
      </c>
      <c r="E4190" s="16" t="s">
        <v>4333</v>
      </c>
      <c r="F4190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4192;"'";"\'")&amp;"',"&amp;IF('Locations-Stops'!D4192&lt;&gt;"";LEFT('Locations-Stops'!D4192;2)&amp;"."&amp;RIGHT('Locations-Stops'!D4192;LEN('Locations-Stops'!D4192)-2);"0")&amp;","&amp;IF('Locations-Stops'!E4192&lt;&gt;"";LEFT('Locations-Stops'!E4192;1)&amp;"."&amp;RIGHT('Locations-Stops'!E4192;LEN('Locations-Stops'!E4192)-1);"0")&amp;","&amp;IF('Locations-Stops'!G4192&lt;&gt;"";VLOOKUP('Locations-Stops'!G4192;Regions!A2:B300;2;FALSE);"0")&amp;","&amp;IF('Locations-Stops'!H4192&lt;&gt;"";VLOOKUP('Locations-Stops'!H4192;Regions!C2:D300;2;FALSE);"0")&amp;","&amp;IF('Locations-Stops'!I4192&lt;&gt;"";VLOOKUP('Locations-Stops'!I4192;Regions!F2:G300;2;FALSE);"0")&amp;","&amp;IF('Locations-Stops'!J4192&lt;&gt;"";VLOOKUP('Locations-Stops'!J4192;Regions!I2:J300;2;FALSE);"0")&amp;",'"&amp;IF('Locations-Stops'!K4192&lt;&gt;"";SUBSTITUTE('Locations-Stops'!K4192;"'";"\'");"")&amp;"','"&amp;IF('Locations-Stops'!L4192&lt;&gt;"";'Locations-Stops'!L4192;"")&amp;"','"&amp;IF('Locations-Stops'!M4192&lt;&gt;"";'Locations-Stops'!M4192;"")&amp;"','"&amp;IF('Locations-Stops'!N4192&lt;&gt;"";'Locations-Stops'!N4192;"")&amp;"', CURRENT_TIMESTAMP);"</v>
      </c>
    </row>
    <row r="4191" spans="3:6" x14ac:dyDescent="0.25">
      <c r="C4191" s="16">
        <v>4193</v>
      </c>
      <c r="D4191" s="16" t="s">
        <v>17780</v>
      </c>
      <c r="E4191" s="16" t="s">
        <v>4333</v>
      </c>
      <c r="F4191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4193;"'";"\'")&amp;"',"&amp;IF('Locations-Stops'!D4193&lt;&gt;"";LEFT('Locations-Stops'!D4193;2)&amp;"."&amp;RIGHT('Locations-Stops'!D4193;LEN('Locations-Stops'!D4193)-2);"0")&amp;","&amp;IF('Locations-Stops'!E4193&lt;&gt;"";LEFT('Locations-Stops'!E4193;1)&amp;"."&amp;RIGHT('Locations-Stops'!E4193;LEN('Locations-Stops'!E4193)-1);"0")&amp;","&amp;IF('Locations-Stops'!G4193&lt;&gt;"";VLOOKUP('Locations-Stops'!G4193;Regions!A2:B300;2;FALSE);"0")&amp;","&amp;IF('Locations-Stops'!H4193&lt;&gt;"";VLOOKUP('Locations-Stops'!H4193;Regions!C2:D300;2;FALSE);"0")&amp;","&amp;IF('Locations-Stops'!I4193&lt;&gt;"";VLOOKUP('Locations-Stops'!I4193;Regions!F2:G300;2;FALSE);"0")&amp;","&amp;IF('Locations-Stops'!J4193&lt;&gt;"";VLOOKUP('Locations-Stops'!J4193;Regions!I2:J300;2;FALSE);"0")&amp;",'"&amp;IF('Locations-Stops'!K4193&lt;&gt;"";SUBSTITUTE('Locations-Stops'!K4193;"'";"\'");"")&amp;"','"&amp;IF('Locations-Stops'!L4193&lt;&gt;"";'Locations-Stops'!L4193;"")&amp;"','"&amp;IF('Locations-Stops'!M4193&lt;&gt;"";'Locations-Stops'!M4193;"")&amp;"','"&amp;IF('Locations-Stops'!N4193&lt;&gt;"";'Locations-Stops'!N4193;"")&amp;"', CURRENT_TIMESTAMP);"</v>
      </c>
    </row>
    <row r="4192" spans="3:6" x14ac:dyDescent="0.25">
      <c r="C4192" s="16">
        <v>4194</v>
      </c>
      <c r="D4192" s="16" t="s">
        <v>17780</v>
      </c>
      <c r="E4192" s="16" t="s">
        <v>4333</v>
      </c>
      <c r="F4192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4194;"'";"\'")&amp;"',"&amp;IF('Locations-Stops'!D4194&lt;&gt;"";LEFT('Locations-Stops'!D4194;2)&amp;"."&amp;RIGHT('Locations-Stops'!D4194;LEN('Locations-Stops'!D4194)-2);"0")&amp;","&amp;IF('Locations-Stops'!E4194&lt;&gt;"";LEFT('Locations-Stops'!E4194;1)&amp;"."&amp;RIGHT('Locations-Stops'!E4194;LEN('Locations-Stops'!E4194)-1);"0")&amp;","&amp;IF('Locations-Stops'!G4194&lt;&gt;"";VLOOKUP('Locations-Stops'!G4194;Regions!A2:B300;2;FALSE);"0")&amp;","&amp;IF('Locations-Stops'!H4194&lt;&gt;"";VLOOKUP('Locations-Stops'!H4194;Regions!C2:D300;2;FALSE);"0")&amp;","&amp;IF('Locations-Stops'!I4194&lt;&gt;"";VLOOKUP('Locations-Stops'!I4194;Regions!F2:G300;2;FALSE);"0")&amp;","&amp;IF('Locations-Stops'!J4194&lt;&gt;"";VLOOKUP('Locations-Stops'!J4194;Regions!I2:J300;2;FALSE);"0")&amp;",'"&amp;IF('Locations-Stops'!K4194&lt;&gt;"";SUBSTITUTE('Locations-Stops'!K4194;"'";"\'");"")&amp;"','"&amp;IF('Locations-Stops'!L4194&lt;&gt;"";'Locations-Stops'!L4194;"")&amp;"','"&amp;IF('Locations-Stops'!M4194&lt;&gt;"";'Locations-Stops'!M4194;"")&amp;"','"&amp;IF('Locations-Stops'!N4194&lt;&gt;"";'Locations-Stops'!N4194;"")&amp;"', CURRENT_TIMESTAMP);"</v>
      </c>
    </row>
    <row r="4193" spans="3:6" x14ac:dyDescent="0.25">
      <c r="C4193" s="16">
        <v>4195</v>
      </c>
      <c r="D4193" s="16" t="s">
        <v>17780</v>
      </c>
      <c r="E4193" s="16" t="s">
        <v>4333</v>
      </c>
      <c r="F419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4195;"'";"\'")&amp;"',"&amp;IF('Locations-Stops'!D4195&lt;&gt;"";LEFT('Locations-Stops'!D4195;2)&amp;"."&amp;RIGHT('Locations-Stops'!D4195;LEN('Locations-Stops'!D4195)-2);"0")&amp;","&amp;IF('Locations-Stops'!E4195&lt;&gt;"";LEFT('Locations-Stops'!E4195;1)&amp;"."&amp;RIGHT('Locations-Stops'!E4195;LEN('Locations-Stops'!E4195)-1);"0")&amp;","&amp;IF('Locations-Stops'!G4195&lt;&gt;"";VLOOKUP('Locations-Stops'!G4195;Regions!A2:B300;2;FALSE);"0")&amp;","&amp;IF('Locations-Stops'!H4195&lt;&gt;"";VLOOKUP('Locations-Stops'!H4195;Regions!C2:D300;2;FALSE);"0")&amp;","&amp;IF('Locations-Stops'!I4195&lt;&gt;"";VLOOKUP('Locations-Stops'!I4195;Regions!F2:G300;2;FALSE);"0")&amp;","&amp;IF('Locations-Stops'!J4195&lt;&gt;"";VLOOKUP('Locations-Stops'!J4195;Regions!I2:J300;2;FALSE);"0")&amp;",'"&amp;IF('Locations-Stops'!K4195&lt;&gt;"";SUBSTITUTE('Locations-Stops'!K4195;"'";"\'");"")&amp;"','"&amp;IF('Locations-Stops'!L4195&lt;&gt;"";'Locations-Stops'!L4195;"")&amp;"','"&amp;IF('Locations-Stops'!M4195&lt;&gt;"";'Locations-Stops'!M4195;"")&amp;"','"&amp;IF('Locations-Stops'!N4195&lt;&gt;"";'Locations-Stops'!N4195;"")&amp;"', CURRENT_TIMESTAMP);"</v>
      </c>
    </row>
    <row r="4194" spans="3:6" x14ac:dyDescent="0.25">
      <c r="C4194" s="16">
        <v>4196</v>
      </c>
      <c r="D4194" s="16" t="s">
        <v>17780</v>
      </c>
      <c r="E4194" s="16" t="s">
        <v>4333</v>
      </c>
      <c r="F419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4196;"'";"\'")&amp;"',"&amp;IF('Locations-Stops'!D4196&lt;&gt;"";LEFT('Locations-Stops'!D4196;2)&amp;"."&amp;RIGHT('Locations-Stops'!D4196;LEN('Locations-Stops'!D4196)-2);"0")&amp;","&amp;IF('Locations-Stops'!E4196&lt;&gt;"";LEFT('Locations-Stops'!E4196;1)&amp;"."&amp;RIGHT('Locations-Stops'!E4196;LEN('Locations-Stops'!E4196)-1);"0")&amp;","&amp;IF('Locations-Stops'!G4196&lt;&gt;"";VLOOKUP('Locations-Stops'!G4196;Regions!A2:B300;2;FALSE);"0")&amp;","&amp;IF('Locations-Stops'!H4196&lt;&gt;"";VLOOKUP('Locations-Stops'!H4196;Regions!C2:D300;2;FALSE);"0")&amp;","&amp;IF('Locations-Stops'!I4196&lt;&gt;"";VLOOKUP('Locations-Stops'!I4196;Regions!F2:G300;2;FALSE);"0")&amp;","&amp;IF('Locations-Stops'!J4196&lt;&gt;"";VLOOKUP('Locations-Stops'!J4196;Regions!I2:J300;2;FALSE);"0")&amp;",'"&amp;IF('Locations-Stops'!K4196&lt;&gt;"";SUBSTITUTE('Locations-Stops'!K4196;"'";"\'");"")&amp;"','"&amp;IF('Locations-Stops'!L4196&lt;&gt;"";'Locations-Stops'!L4196;"")&amp;"','"&amp;IF('Locations-Stops'!M4196&lt;&gt;"";'Locations-Stops'!M4196;"")&amp;"','"&amp;IF('Locations-Stops'!N4196&lt;&gt;"";'Locations-Stops'!N4196;"")&amp;"', CURRENT_TIMESTAMP);"</v>
      </c>
    </row>
    <row r="4195" spans="3:6" x14ac:dyDescent="0.25">
      <c r="C4195" s="16">
        <v>4197</v>
      </c>
      <c r="D4195" s="16" t="s">
        <v>17780</v>
      </c>
      <c r="E4195" s="16" t="s">
        <v>4333</v>
      </c>
      <c r="F419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4197;"'";"\'")&amp;"',"&amp;IF('Locations-Stops'!D4197&lt;&gt;"";LEFT('Locations-Stops'!D4197;2)&amp;"."&amp;RIGHT('Locations-Stops'!D4197;LEN('Locations-Stops'!D4197)-2);"0")&amp;","&amp;IF('Locations-Stops'!E4197&lt;&gt;"";LEFT('Locations-Stops'!E4197;1)&amp;"."&amp;RIGHT('Locations-Stops'!E4197;LEN('Locations-Stops'!E4197)-1);"0")&amp;","&amp;IF('Locations-Stops'!G4197&lt;&gt;"";VLOOKUP('Locations-Stops'!G4197;Regions!A2:B300;2;FALSE);"0")&amp;","&amp;IF('Locations-Stops'!H4197&lt;&gt;"";VLOOKUP('Locations-Stops'!H4197;Regions!C2:D300;2;FALSE);"0")&amp;","&amp;IF('Locations-Stops'!I4197&lt;&gt;"";VLOOKUP('Locations-Stops'!I4197;Regions!F2:G300;2;FALSE);"0")&amp;","&amp;IF('Locations-Stops'!J4197&lt;&gt;"";VLOOKUP('Locations-Stops'!J4197;Regions!I2:J300;2;FALSE);"0")&amp;",'"&amp;IF('Locations-Stops'!K4197&lt;&gt;"";SUBSTITUTE('Locations-Stops'!K4197;"'";"\'");"")&amp;"','"&amp;IF('Locations-Stops'!L4197&lt;&gt;"";'Locations-Stops'!L4197;"")&amp;"','"&amp;IF('Locations-Stops'!M4197&lt;&gt;"";'Locations-Stops'!M4197;"")&amp;"','"&amp;IF('Locations-Stops'!N4197&lt;&gt;"";'Locations-Stops'!N4197;"")&amp;"', CURRENT_TIMESTAMP);"</v>
      </c>
    </row>
    <row r="4196" spans="3:6" x14ac:dyDescent="0.25">
      <c r="C4196" s="16">
        <v>4198</v>
      </c>
      <c r="D4196" s="16" t="s">
        <v>17780</v>
      </c>
      <c r="E4196" s="16" t="s">
        <v>4333</v>
      </c>
      <c r="F4196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4198;"'";"\'")&amp;"',"&amp;IF('Locations-Stops'!D4198&lt;&gt;"";LEFT('Locations-Stops'!D4198;2)&amp;"."&amp;RIGHT('Locations-Stops'!D4198;LEN('Locations-Stops'!D4198)-2);"0")&amp;","&amp;IF('Locations-Stops'!E4198&lt;&gt;"";LEFT('Locations-Stops'!E4198;1)&amp;"."&amp;RIGHT('Locations-Stops'!E4198;LEN('Locations-Stops'!E4198)-1);"0")&amp;","&amp;IF('Locations-Stops'!G4198&lt;&gt;"";VLOOKUP('Locations-Stops'!G4198;Regions!A2:B300;2;FALSE);"0")&amp;","&amp;IF('Locations-Stops'!H4198&lt;&gt;"";VLOOKUP('Locations-Stops'!H4198;Regions!C2:D300;2;FALSE);"0")&amp;","&amp;IF('Locations-Stops'!I4198&lt;&gt;"";VLOOKUP('Locations-Stops'!I4198;Regions!F2:G300;2;FALSE);"0")&amp;","&amp;IF('Locations-Stops'!J4198&lt;&gt;"";VLOOKUP('Locations-Stops'!J4198;Regions!I2:J300;2;FALSE);"0")&amp;",'"&amp;IF('Locations-Stops'!K4198&lt;&gt;"";SUBSTITUTE('Locations-Stops'!K4198;"'";"\'");"")&amp;"','"&amp;IF('Locations-Stops'!L4198&lt;&gt;"";'Locations-Stops'!L4198;"")&amp;"','"&amp;IF('Locations-Stops'!M4198&lt;&gt;"";'Locations-Stops'!M4198;"")&amp;"','"&amp;IF('Locations-Stops'!N4198&lt;&gt;"";'Locations-Stops'!N4198;"")&amp;"', CURRENT_TIMESTAMP);"</v>
      </c>
    </row>
    <row r="4197" spans="3:6" x14ac:dyDescent="0.25">
      <c r="C4197" s="16">
        <v>4199</v>
      </c>
      <c r="D4197" s="16" t="s">
        <v>17780</v>
      </c>
      <c r="E4197" s="16" t="s">
        <v>4333</v>
      </c>
      <c r="F4197" s="16" t="str">
        <f t="shared" si="65"/>
        <v>"INSERT INTO `locations` (`id`, `name`, `latitude`, `longitude`, `province`, `region_1`, `region_2`, `region_3`, `street`, `number`, `postal`, `img`, `last_modified`) VALUES (NULL,'"&amp;SUBSTITUTE('Locations-Stops'!F4199;"'";"\'")&amp;"',"&amp;IF('Locations-Stops'!D4199&lt;&gt;"";LEFT('Locations-Stops'!D4199;2)&amp;"."&amp;RIGHT('Locations-Stops'!D4199;LEN('Locations-Stops'!D4199)-2);"0")&amp;","&amp;IF('Locations-Stops'!E4199&lt;&gt;"";LEFT('Locations-Stops'!E4199;1)&amp;"."&amp;RIGHT('Locations-Stops'!E4199;LEN('Locations-Stops'!E4199)-1);"0")&amp;","&amp;IF('Locations-Stops'!G4199&lt;&gt;"";VLOOKUP('Locations-Stops'!G4199;Regions!A2:B300;2;FALSE);"0")&amp;","&amp;IF('Locations-Stops'!H4199&lt;&gt;"";VLOOKUP('Locations-Stops'!H4199;Regions!C2:D300;2;FALSE);"0")&amp;","&amp;IF('Locations-Stops'!I4199&lt;&gt;"";VLOOKUP('Locations-Stops'!I4199;Regions!F2:G300;2;FALSE);"0")&amp;","&amp;IF('Locations-Stops'!J4199&lt;&gt;"";VLOOKUP('Locations-Stops'!J4199;Regions!I2:J300;2;FALSE);"0")&amp;",'"&amp;IF('Locations-Stops'!K4199&lt;&gt;"";SUBSTITUTE('Locations-Stops'!K4199;"'";"\'");"")&amp;"','"&amp;IF('Locations-Stops'!L4199&lt;&gt;"";'Locations-Stops'!L4199;"")&amp;"','"&amp;IF('Locations-Stops'!M4199&lt;&gt;"";'Locations-Stops'!M4199;"")&amp;"','"&amp;IF('Locations-Stops'!N4199&lt;&gt;"";'Locations-Stops'!N4199;"")&amp;"', CURRENT_TIMESTAMP);"</v>
      </c>
    </row>
    <row r="4198" spans="3:6" x14ac:dyDescent="0.25">
      <c r="C4198" s="16">
        <v>4200</v>
      </c>
      <c r="D4198" s="16" t="s">
        <v>17780</v>
      </c>
      <c r="E4198" s="16" t="s">
        <v>4333</v>
      </c>
      <c r="F4198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4200;"'";"\'")&amp;"',"&amp;IF('Locations-Stops'!D4200&lt;&gt;"";LEFT('Locations-Stops'!D4200;2)&amp;"."&amp;RIGHT('Locations-Stops'!D4200;LEN('Locations-Stops'!D4200)-2);"0")&amp;","&amp;IF('Locations-Stops'!E4200&lt;&gt;"";LEFT('Locations-Stops'!E4200;1)&amp;"."&amp;RIGHT('Locations-Stops'!E4200;LEN('Locations-Stops'!E4200)-1);"0")&amp;","&amp;IF('Locations-Stops'!G4200&lt;&gt;"";VLOOKUP('Locations-Stops'!G4200;Regions!A2:B300;2;FALSE);"0")&amp;","&amp;IF('Locations-Stops'!H4200&lt;&gt;"";VLOOKUP('Locations-Stops'!H4200;Regions!C2:D300;2;FALSE);"0")&amp;","&amp;IF('Locations-Stops'!I4200&lt;&gt;"";VLOOKUP('Locations-Stops'!I4200;Regions!F2:G300;2;FALSE);"0")&amp;","&amp;IF('Locations-Stops'!J4200&lt;&gt;"";VLOOKUP('Locations-Stops'!J4200;Regions!I2:J300;2;FALSE);"0")&amp;",'"&amp;IF('Locations-Stops'!K4200&lt;&gt;"";SUBSTITUTE('Locations-Stops'!K4200;"'";"\'");"")&amp;"','"&amp;IF('Locations-Stops'!L4200&lt;&gt;"";'Locations-Stops'!L4200;"")&amp;"','"&amp;IF('Locations-Stops'!M4200&lt;&gt;"";'Locations-Stops'!M4200;"")&amp;"','"&amp;IF('Locations-Stops'!N4200&lt;&gt;"";'Locations-Stops'!N4200;"")&amp;"', CURRENT_TIMESTAMP);"</v>
      </c>
    </row>
    <row r="4199" spans="3:6" x14ac:dyDescent="0.25">
      <c r="C4199" s="16">
        <v>4201</v>
      </c>
      <c r="D4199" s="16" t="s">
        <v>17780</v>
      </c>
      <c r="E4199" s="16" t="s">
        <v>4333</v>
      </c>
      <c r="F4199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4201;"'";"\'")&amp;"',"&amp;IF('Locations-Stops'!D4201&lt;&gt;"";LEFT('Locations-Stops'!D4201;2)&amp;"."&amp;RIGHT('Locations-Stops'!D4201;LEN('Locations-Stops'!D4201)-2);"0")&amp;","&amp;IF('Locations-Stops'!E4201&lt;&gt;"";LEFT('Locations-Stops'!E4201;1)&amp;"."&amp;RIGHT('Locations-Stops'!E4201;LEN('Locations-Stops'!E4201)-1);"0")&amp;","&amp;IF('Locations-Stops'!G4201&lt;&gt;"";VLOOKUP('Locations-Stops'!G4201;Regions!A2:B300;2;FALSE);"0")&amp;","&amp;IF('Locations-Stops'!H4201&lt;&gt;"";VLOOKUP('Locations-Stops'!H4201;Regions!C2:D300;2;FALSE);"0")&amp;","&amp;IF('Locations-Stops'!I4201&lt;&gt;"";VLOOKUP('Locations-Stops'!I4201;Regions!F2:G300;2;FALSE);"0")&amp;","&amp;IF('Locations-Stops'!J4201&lt;&gt;"";VLOOKUP('Locations-Stops'!J4201;Regions!I2:J300;2;FALSE);"0")&amp;",'"&amp;IF('Locations-Stops'!K4201&lt;&gt;"";SUBSTITUTE('Locations-Stops'!K4201;"'";"\'");"")&amp;"','"&amp;IF('Locations-Stops'!L4201&lt;&gt;"";'Locations-Stops'!L4201;"")&amp;"','"&amp;IF('Locations-Stops'!M4201&lt;&gt;"";'Locations-Stops'!M4201;"")&amp;"','"&amp;IF('Locations-Stops'!N4201&lt;&gt;"";'Locations-Stops'!N4201;"")&amp;"', CURRENT_TIMESTAMP);"</v>
      </c>
    </row>
    <row r="4200" spans="3:6" x14ac:dyDescent="0.25">
      <c r="C4200" s="16">
        <v>4202</v>
      </c>
      <c r="D4200" s="16" t="s">
        <v>17780</v>
      </c>
      <c r="E4200" s="16" t="s">
        <v>4333</v>
      </c>
      <c r="F4200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4202;"'";"\'")&amp;"',"&amp;IF('Locations-Stops'!D4202&lt;&gt;"";LEFT('Locations-Stops'!D4202;2)&amp;"."&amp;RIGHT('Locations-Stops'!D4202;LEN('Locations-Stops'!D4202)-2);"0")&amp;","&amp;IF('Locations-Stops'!E4202&lt;&gt;"";LEFT('Locations-Stops'!E4202;1)&amp;"."&amp;RIGHT('Locations-Stops'!E4202;LEN('Locations-Stops'!E4202)-1);"0")&amp;","&amp;IF('Locations-Stops'!G4202&lt;&gt;"";VLOOKUP('Locations-Stops'!G4202;Regions!A2:B300;2;FALSE);"0")&amp;","&amp;IF('Locations-Stops'!H4202&lt;&gt;"";VLOOKUP('Locations-Stops'!H4202;Regions!C2:D300;2;FALSE);"0")&amp;","&amp;IF('Locations-Stops'!I4202&lt;&gt;"";VLOOKUP('Locations-Stops'!I4202;Regions!F2:G300;2;FALSE);"0")&amp;","&amp;IF('Locations-Stops'!J4202&lt;&gt;"";VLOOKUP('Locations-Stops'!J4202;Regions!I2:J300;2;FALSE);"0")&amp;",'"&amp;IF('Locations-Stops'!K4202&lt;&gt;"";SUBSTITUTE('Locations-Stops'!K4202;"'";"\'");"")&amp;"','"&amp;IF('Locations-Stops'!L4202&lt;&gt;"";'Locations-Stops'!L4202;"")&amp;"','"&amp;IF('Locations-Stops'!M4202&lt;&gt;"";'Locations-Stops'!M4202;"")&amp;"','"&amp;IF('Locations-Stops'!N4202&lt;&gt;"";'Locations-Stops'!N4202;"")&amp;"', CURRENT_TIMESTAMP);"</v>
      </c>
    </row>
    <row r="4201" spans="3:6" x14ac:dyDescent="0.25">
      <c r="C4201" s="16">
        <v>4203</v>
      </c>
      <c r="D4201" s="16" t="s">
        <v>17780</v>
      </c>
      <c r="E4201" s="16" t="s">
        <v>4333</v>
      </c>
      <c r="F4201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4203;"'";"\'")&amp;"',"&amp;IF('Locations-Stops'!D4203&lt;&gt;"";LEFT('Locations-Stops'!D4203;2)&amp;"."&amp;RIGHT('Locations-Stops'!D4203;LEN('Locations-Stops'!D4203)-2);"0")&amp;","&amp;IF('Locations-Stops'!E4203&lt;&gt;"";LEFT('Locations-Stops'!E4203;1)&amp;"."&amp;RIGHT('Locations-Stops'!E4203;LEN('Locations-Stops'!E4203)-1);"0")&amp;","&amp;IF('Locations-Stops'!G4203&lt;&gt;"";VLOOKUP('Locations-Stops'!G4203;Regions!A2:B300;2;FALSE);"0")&amp;","&amp;IF('Locations-Stops'!H4203&lt;&gt;"";VLOOKUP('Locations-Stops'!H4203;Regions!C2:D300;2;FALSE);"0")&amp;","&amp;IF('Locations-Stops'!I4203&lt;&gt;"";VLOOKUP('Locations-Stops'!I4203;Regions!F2:G300;2;FALSE);"0")&amp;","&amp;IF('Locations-Stops'!J4203&lt;&gt;"";VLOOKUP('Locations-Stops'!J4203;Regions!I2:J300;2;FALSE);"0")&amp;",'"&amp;IF('Locations-Stops'!K4203&lt;&gt;"";SUBSTITUTE('Locations-Stops'!K4203;"'";"\'");"")&amp;"','"&amp;IF('Locations-Stops'!L4203&lt;&gt;"";'Locations-Stops'!L4203;"")&amp;"','"&amp;IF('Locations-Stops'!M4203&lt;&gt;"";'Locations-Stops'!M4203;"")&amp;"','"&amp;IF('Locations-Stops'!N4203&lt;&gt;"";'Locations-Stops'!N4203;"")&amp;"', CURRENT_TIMESTAMP);"</v>
      </c>
    </row>
    <row r="4202" spans="3:6" x14ac:dyDescent="0.25">
      <c r="C4202" s="16">
        <v>4204</v>
      </c>
      <c r="D4202" s="16" t="s">
        <v>17780</v>
      </c>
      <c r="E4202" s="16" t="s">
        <v>4333</v>
      </c>
      <c r="F4202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4204;"'";"\'")&amp;"',"&amp;IF('Locations-Stops'!D4204&lt;&gt;"";LEFT('Locations-Stops'!D4204;2)&amp;"."&amp;RIGHT('Locations-Stops'!D4204;LEN('Locations-Stops'!D4204)-2);"0")&amp;","&amp;IF('Locations-Stops'!E4204&lt;&gt;"";LEFT('Locations-Stops'!E4204;1)&amp;"."&amp;RIGHT('Locations-Stops'!E4204;LEN('Locations-Stops'!E4204)-1);"0")&amp;","&amp;IF('Locations-Stops'!G4204&lt;&gt;"";VLOOKUP('Locations-Stops'!G4204;Regions!A2:B300;2;FALSE);"0")&amp;","&amp;IF('Locations-Stops'!H4204&lt;&gt;"";VLOOKUP('Locations-Stops'!H4204;Regions!C2:D300;2;FALSE);"0")&amp;","&amp;IF('Locations-Stops'!I4204&lt;&gt;"";VLOOKUP('Locations-Stops'!I4204;Regions!F2:G300;2;FALSE);"0")&amp;","&amp;IF('Locations-Stops'!J4204&lt;&gt;"";VLOOKUP('Locations-Stops'!J4204;Regions!I2:J300;2;FALSE);"0")&amp;",'"&amp;IF('Locations-Stops'!K4204&lt;&gt;"";SUBSTITUTE('Locations-Stops'!K4204;"'";"\'");"")&amp;"','"&amp;IF('Locations-Stops'!L4204&lt;&gt;"";'Locations-Stops'!L4204;"")&amp;"','"&amp;IF('Locations-Stops'!M4204&lt;&gt;"";'Locations-Stops'!M4204;"")&amp;"','"&amp;IF('Locations-Stops'!N4204&lt;&gt;"";'Locations-Stops'!N4204;"")&amp;"', CURRENT_TIMESTAMP);"</v>
      </c>
    </row>
    <row r="4203" spans="3:6" x14ac:dyDescent="0.25">
      <c r="C4203" s="16">
        <v>4205</v>
      </c>
      <c r="D4203" s="16" t="s">
        <v>17780</v>
      </c>
      <c r="E4203" s="16" t="s">
        <v>4333</v>
      </c>
      <c r="F420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4205;"'";"\'")&amp;"',"&amp;IF('Locations-Stops'!D4205&lt;&gt;"";LEFT('Locations-Stops'!D4205;2)&amp;"."&amp;RIGHT('Locations-Stops'!D4205;LEN('Locations-Stops'!D4205)-2);"0")&amp;","&amp;IF('Locations-Stops'!E4205&lt;&gt;"";LEFT('Locations-Stops'!E4205;1)&amp;"."&amp;RIGHT('Locations-Stops'!E4205;LEN('Locations-Stops'!E4205)-1);"0")&amp;","&amp;IF('Locations-Stops'!G4205&lt;&gt;"";VLOOKUP('Locations-Stops'!G4205;Regions!A2:B300;2;FALSE);"0")&amp;","&amp;IF('Locations-Stops'!H4205&lt;&gt;"";VLOOKUP('Locations-Stops'!H4205;Regions!C2:D300;2;FALSE);"0")&amp;","&amp;IF('Locations-Stops'!I4205&lt;&gt;"";VLOOKUP('Locations-Stops'!I4205;Regions!F2:G300;2;FALSE);"0")&amp;","&amp;IF('Locations-Stops'!J4205&lt;&gt;"";VLOOKUP('Locations-Stops'!J4205;Regions!I2:J300;2;FALSE);"0")&amp;",'"&amp;IF('Locations-Stops'!K4205&lt;&gt;"";SUBSTITUTE('Locations-Stops'!K4205;"'";"\'");"")&amp;"','"&amp;IF('Locations-Stops'!L4205&lt;&gt;"";'Locations-Stops'!L4205;"")&amp;"','"&amp;IF('Locations-Stops'!M4205&lt;&gt;"";'Locations-Stops'!M4205;"")&amp;"','"&amp;IF('Locations-Stops'!N4205&lt;&gt;"";'Locations-Stops'!N4205;"")&amp;"', CURRENT_TIMESTAMP);"</v>
      </c>
    </row>
    <row r="4204" spans="3:6" x14ac:dyDescent="0.25">
      <c r="C4204" s="16">
        <v>4206</v>
      </c>
      <c r="D4204" s="16" t="s">
        <v>17780</v>
      </c>
      <c r="E4204" s="16" t="s">
        <v>4333</v>
      </c>
      <c r="F420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4206;"'";"\'")&amp;"',"&amp;IF('Locations-Stops'!D4206&lt;&gt;"";LEFT('Locations-Stops'!D4206;2)&amp;"."&amp;RIGHT('Locations-Stops'!D4206;LEN('Locations-Stops'!D4206)-2);"0")&amp;","&amp;IF('Locations-Stops'!E4206&lt;&gt;"";LEFT('Locations-Stops'!E4206;1)&amp;"."&amp;RIGHT('Locations-Stops'!E4206;LEN('Locations-Stops'!E4206)-1);"0")&amp;","&amp;IF('Locations-Stops'!G4206&lt;&gt;"";VLOOKUP('Locations-Stops'!G4206;Regions!A2:B300;2;FALSE);"0")&amp;","&amp;IF('Locations-Stops'!H4206&lt;&gt;"";VLOOKUP('Locations-Stops'!H4206;Regions!C2:D300;2;FALSE);"0")&amp;","&amp;IF('Locations-Stops'!I4206&lt;&gt;"";VLOOKUP('Locations-Stops'!I4206;Regions!F2:G300;2;FALSE);"0")&amp;","&amp;IF('Locations-Stops'!J4206&lt;&gt;"";VLOOKUP('Locations-Stops'!J4206;Regions!I2:J300;2;FALSE);"0")&amp;",'"&amp;IF('Locations-Stops'!K4206&lt;&gt;"";SUBSTITUTE('Locations-Stops'!K4206;"'";"\'");"")&amp;"','"&amp;IF('Locations-Stops'!L4206&lt;&gt;"";'Locations-Stops'!L4206;"")&amp;"','"&amp;IF('Locations-Stops'!M4206&lt;&gt;"";'Locations-Stops'!M4206;"")&amp;"','"&amp;IF('Locations-Stops'!N4206&lt;&gt;"";'Locations-Stops'!N4206;"")&amp;"', CURRENT_TIMESTAMP);"</v>
      </c>
    </row>
    <row r="4205" spans="3:6" x14ac:dyDescent="0.25">
      <c r="C4205" s="16">
        <v>4207</v>
      </c>
      <c r="D4205" s="16" t="s">
        <v>17780</v>
      </c>
      <c r="E4205" s="16" t="s">
        <v>4333</v>
      </c>
      <c r="F420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4207;"'";"\'")&amp;"',"&amp;IF('Locations-Stops'!D4207&lt;&gt;"";LEFT('Locations-Stops'!D4207;2)&amp;"."&amp;RIGHT('Locations-Stops'!D4207;LEN('Locations-Stops'!D4207)-2);"0")&amp;","&amp;IF('Locations-Stops'!E4207&lt;&gt;"";LEFT('Locations-Stops'!E4207;1)&amp;"."&amp;RIGHT('Locations-Stops'!E4207;LEN('Locations-Stops'!E4207)-1);"0")&amp;","&amp;IF('Locations-Stops'!G4207&lt;&gt;"";VLOOKUP('Locations-Stops'!G4207;Regions!A2:B300;2;FALSE);"0")&amp;","&amp;IF('Locations-Stops'!H4207&lt;&gt;"";VLOOKUP('Locations-Stops'!H4207;Regions!C2:D300;2;FALSE);"0")&amp;","&amp;IF('Locations-Stops'!I4207&lt;&gt;"";VLOOKUP('Locations-Stops'!I4207;Regions!F2:G300;2;FALSE);"0")&amp;","&amp;IF('Locations-Stops'!J4207&lt;&gt;"";VLOOKUP('Locations-Stops'!J4207;Regions!I2:J300;2;FALSE);"0")&amp;",'"&amp;IF('Locations-Stops'!K4207&lt;&gt;"";SUBSTITUTE('Locations-Stops'!K4207;"'";"\'");"")&amp;"','"&amp;IF('Locations-Stops'!L4207&lt;&gt;"";'Locations-Stops'!L4207;"")&amp;"','"&amp;IF('Locations-Stops'!M4207&lt;&gt;"";'Locations-Stops'!M4207;"")&amp;"','"&amp;IF('Locations-Stops'!N4207&lt;&gt;"";'Locations-Stops'!N4207;"")&amp;"', CURRENT_TIMESTAMP);"</v>
      </c>
    </row>
    <row r="4206" spans="3:6" x14ac:dyDescent="0.25">
      <c r="C4206" s="16">
        <v>4208</v>
      </c>
      <c r="D4206" s="16" t="s">
        <v>17780</v>
      </c>
      <c r="E4206" s="16" t="s">
        <v>4333</v>
      </c>
      <c r="F4206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4208;"'";"\'")&amp;"',"&amp;IF('Locations-Stops'!D4208&lt;&gt;"";LEFT('Locations-Stops'!D4208;2)&amp;"."&amp;RIGHT('Locations-Stops'!D4208;LEN('Locations-Stops'!D4208)-2);"0")&amp;","&amp;IF('Locations-Stops'!E4208&lt;&gt;"";LEFT('Locations-Stops'!E4208;1)&amp;"."&amp;RIGHT('Locations-Stops'!E4208;LEN('Locations-Stops'!E4208)-1);"0")&amp;","&amp;IF('Locations-Stops'!G4208&lt;&gt;"";VLOOKUP('Locations-Stops'!G4208;Regions!A2:B300;2;FALSE);"0")&amp;","&amp;IF('Locations-Stops'!H4208&lt;&gt;"";VLOOKUP('Locations-Stops'!H4208;Regions!C2:D300;2;FALSE);"0")&amp;","&amp;IF('Locations-Stops'!I4208&lt;&gt;"";VLOOKUP('Locations-Stops'!I4208;Regions!F2:G300;2;FALSE);"0")&amp;","&amp;IF('Locations-Stops'!J4208&lt;&gt;"";VLOOKUP('Locations-Stops'!J4208;Regions!I2:J300;2;FALSE);"0")&amp;",'"&amp;IF('Locations-Stops'!K4208&lt;&gt;"";SUBSTITUTE('Locations-Stops'!K4208;"'";"\'");"")&amp;"','"&amp;IF('Locations-Stops'!L4208&lt;&gt;"";'Locations-Stops'!L4208;"")&amp;"','"&amp;IF('Locations-Stops'!M4208&lt;&gt;"";'Locations-Stops'!M4208;"")&amp;"','"&amp;IF('Locations-Stops'!N4208&lt;&gt;"";'Locations-Stops'!N4208;"")&amp;"', CURRENT_TIMESTAMP);"</v>
      </c>
    </row>
    <row r="4207" spans="3:6" x14ac:dyDescent="0.25">
      <c r="C4207" s="16">
        <v>4209</v>
      </c>
      <c r="D4207" s="16" t="s">
        <v>17780</v>
      </c>
      <c r="E4207" s="16" t="s">
        <v>4333</v>
      </c>
      <c r="F4207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4209;"'";"\'")&amp;"',"&amp;IF('Locations-Stops'!D4209&lt;&gt;"";LEFT('Locations-Stops'!D4209;2)&amp;"."&amp;RIGHT('Locations-Stops'!D4209;LEN('Locations-Stops'!D4209)-2);"0")&amp;","&amp;IF('Locations-Stops'!E4209&lt;&gt;"";LEFT('Locations-Stops'!E4209;1)&amp;"."&amp;RIGHT('Locations-Stops'!E4209;LEN('Locations-Stops'!E4209)-1);"0")&amp;","&amp;IF('Locations-Stops'!G4209&lt;&gt;"";VLOOKUP('Locations-Stops'!G4209;Regions!A2:B300;2;FALSE);"0")&amp;","&amp;IF('Locations-Stops'!H4209&lt;&gt;"";VLOOKUP('Locations-Stops'!H4209;Regions!C2:D300;2;FALSE);"0")&amp;","&amp;IF('Locations-Stops'!I4209&lt;&gt;"";VLOOKUP('Locations-Stops'!I4209;Regions!F2:G300;2;FALSE);"0")&amp;","&amp;IF('Locations-Stops'!J4209&lt;&gt;"";VLOOKUP('Locations-Stops'!J4209;Regions!I2:J300;2;FALSE);"0")&amp;",'"&amp;IF('Locations-Stops'!K4209&lt;&gt;"";SUBSTITUTE('Locations-Stops'!K4209;"'";"\'");"")&amp;"','"&amp;IF('Locations-Stops'!L4209&lt;&gt;"";'Locations-Stops'!L4209;"")&amp;"','"&amp;IF('Locations-Stops'!M4209&lt;&gt;"";'Locations-Stops'!M4209;"")&amp;"','"&amp;IF('Locations-Stops'!N4209&lt;&gt;"";'Locations-Stops'!N4209;"")&amp;"', CURRENT_TIMESTAMP);"</v>
      </c>
    </row>
    <row r="4208" spans="3:6" x14ac:dyDescent="0.25">
      <c r="C4208" s="16">
        <v>4210</v>
      </c>
      <c r="D4208" s="16" t="s">
        <v>17780</v>
      </c>
      <c r="E4208" s="16" t="s">
        <v>4333</v>
      </c>
      <c r="F4208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4210;"'";"\'")&amp;"',"&amp;IF('Locations-Stops'!D4210&lt;&gt;"";LEFT('Locations-Stops'!D4210;2)&amp;"."&amp;RIGHT('Locations-Stops'!D4210;LEN('Locations-Stops'!D4210)-2);"0")&amp;","&amp;IF('Locations-Stops'!E4210&lt;&gt;"";LEFT('Locations-Stops'!E4210;1)&amp;"."&amp;RIGHT('Locations-Stops'!E4210;LEN('Locations-Stops'!E4210)-1);"0")&amp;","&amp;IF('Locations-Stops'!G4210&lt;&gt;"";VLOOKUP('Locations-Stops'!G4210;Regions!A2:B300;2;FALSE);"0")&amp;","&amp;IF('Locations-Stops'!H4210&lt;&gt;"";VLOOKUP('Locations-Stops'!H4210;Regions!C2:D300;2;FALSE);"0")&amp;","&amp;IF('Locations-Stops'!I4210&lt;&gt;"";VLOOKUP('Locations-Stops'!I4210;Regions!F2:G300;2;FALSE);"0")&amp;","&amp;IF('Locations-Stops'!J4210&lt;&gt;"";VLOOKUP('Locations-Stops'!J4210;Regions!I2:J300;2;FALSE);"0")&amp;",'"&amp;IF('Locations-Stops'!K4210&lt;&gt;"";SUBSTITUTE('Locations-Stops'!K4210;"'";"\'");"")&amp;"','"&amp;IF('Locations-Stops'!L4210&lt;&gt;"";'Locations-Stops'!L4210;"")&amp;"','"&amp;IF('Locations-Stops'!M4210&lt;&gt;"";'Locations-Stops'!M4210;"")&amp;"','"&amp;IF('Locations-Stops'!N4210&lt;&gt;"";'Locations-Stops'!N4210;"")&amp;"', CURRENT_TIMESTAMP);"</v>
      </c>
    </row>
    <row r="4209" spans="3:6" x14ac:dyDescent="0.25">
      <c r="C4209" s="16">
        <v>4211</v>
      </c>
      <c r="D4209" s="16" t="s">
        <v>17780</v>
      </c>
      <c r="E4209" s="16" t="s">
        <v>4333</v>
      </c>
      <c r="F4209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4211;"'";"\'")&amp;"',"&amp;IF('Locations-Stops'!D4211&lt;&gt;"";LEFT('Locations-Stops'!D4211;2)&amp;"."&amp;RIGHT('Locations-Stops'!D4211;LEN('Locations-Stops'!D4211)-2);"0")&amp;","&amp;IF('Locations-Stops'!E4211&lt;&gt;"";LEFT('Locations-Stops'!E4211;1)&amp;"."&amp;RIGHT('Locations-Stops'!E4211;LEN('Locations-Stops'!E4211)-1);"0")&amp;","&amp;IF('Locations-Stops'!G4211&lt;&gt;"";VLOOKUP('Locations-Stops'!G4211;Regions!A2:B300;2;FALSE);"0")&amp;","&amp;IF('Locations-Stops'!H4211&lt;&gt;"";VLOOKUP('Locations-Stops'!H4211;Regions!C2:D300;2;FALSE);"0")&amp;","&amp;IF('Locations-Stops'!I4211&lt;&gt;"";VLOOKUP('Locations-Stops'!I4211;Regions!F2:G300;2;FALSE);"0")&amp;","&amp;IF('Locations-Stops'!J4211&lt;&gt;"";VLOOKUP('Locations-Stops'!J4211;Regions!I2:J300;2;FALSE);"0")&amp;",'"&amp;IF('Locations-Stops'!K4211&lt;&gt;"";SUBSTITUTE('Locations-Stops'!K4211;"'";"\'");"")&amp;"','"&amp;IF('Locations-Stops'!L4211&lt;&gt;"";'Locations-Stops'!L4211;"")&amp;"','"&amp;IF('Locations-Stops'!M4211&lt;&gt;"";'Locations-Stops'!M4211;"")&amp;"','"&amp;IF('Locations-Stops'!N4211&lt;&gt;"";'Locations-Stops'!N4211;"")&amp;"', CURRENT_TIMESTAMP);"</v>
      </c>
    </row>
    <row r="4210" spans="3:6" x14ac:dyDescent="0.25">
      <c r="C4210" s="16">
        <v>4212</v>
      </c>
      <c r="D4210" s="16" t="s">
        <v>17780</v>
      </c>
      <c r="E4210" s="16" t="s">
        <v>4333</v>
      </c>
      <c r="F4210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4212;"'";"\'")&amp;"',"&amp;IF('Locations-Stops'!D4212&lt;&gt;"";LEFT('Locations-Stops'!D4212;2)&amp;"."&amp;RIGHT('Locations-Stops'!D4212;LEN('Locations-Stops'!D4212)-2);"0")&amp;","&amp;IF('Locations-Stops'!E4212&lt;&gt;"";LEFT('Locations-Stops'!E4212;1)&amp;"."&amp;RIGHT('Locations-Stops'!E4212;LEN('Locations-Stops'!E4212)-1);"0")&amp;","&amp;IF('Locations-Stops'!G4212&lt;&gt;"";VLOOKUP('Locations-Stops'!G4212;Regions!A2:B300;2;FALSE);"0")&amp;","&amp;IF('Locations-Stops'!H4212&lt;&gt;"";VLOOKUP('Locations-Stops'!H4212;Regions!C2:D300;2;FALSE);"0")&amp;","&amp;IF('Locations-Stops'!I4212&lt;&gt;"";VLOOKUP('Locations-Stops'!I4212;Regions!F2:G300;2;FALSE);"0")&amp;","&amp;IF('Locations-Stops'!J4212&lt;&gt;"";VLOOKUP('Locations-Stops'!J4212;Regions!I2:J300;2;FALSE);"0")&amp;",'"&amp;IF('Locations-Stops'!K4212&lt;&gt;"";SUBSTITUTE('Locations-Stops'!K4212;"'";"\'");"")&amp;"','"&amp;IF('Locations-Stops'!L4212&lt;&gt;"";'Locations-Stops'!L4212;"")&amp;"','"&amp;IF('Locations-Stops'!M4212&lt;&gt;"";'Locations-Stops'!M4212;"")&amp;"','"&amp;IF('Locations-Stops'!N4212&lt;&gt;"";'Locations-Stops'!N4212;"")&amp;"', CURRENT_TIMESTAMP);"</v>
      </c>
    </row>
    <row r="4211" spans="3:6" x14ac:dyDescent="0.25">
      <c r="C4211" s="16">
        <v>4213</v>
      </c>
      <c r="D4211" s="16" t="s">
        <v>17780</v>
      </c>
      <c r="E4211" s="16" t="s">
        <v>4333</v>
      </c>
      <c r="F4211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4213;"'";"\'")&amp;"',"&amp;IF('Locations-Stops'!D4213&lt;&gt;"";LEFT('Locations-Stops'!D4213;2)&amp;"."&amp;RIGHT('Locations-Stops'!D4213;LEN('Locations-Stops'!D4213)-2);"0")&amp;","&amp;IF('Locations-Stops'!E4213&lt;&gt;"";LEFT('Locations-Stops'!E4213;1)&amp;"."&amp;RIGHT('Locations-Stops'!E4213;LEN('Locations-Stops'!E4213)-1);"0")&amp;","&amp;IF('Locations-Stops'!G4213&lt;&gt;"";VLOOKUP('Locations-Stops'!G4213;Regions!A2:B300;2;FALSE);"0")&amp;","&amp;IF('Locations-Stops'!H4213&lt;&gt;"";VLOOKUP('Locations-Stops'!H4213;Regions!C2:D300;2;FALSE);"0")&amp;","&amp;IF('Locations-Stops'!I4213&lt;&gt;"";VLOOKUP('Locations-Stops'!I4213;Regions!F2:G300;2;FALSE);"0")&amp;","&amp;IF('Locations-Stops'!J4213&lt;&gt;"";VLOOKUP('Locations-Stops'!J4213;Regions!I2:J300;2;FALSE);"0")&amp;",'"&amp;IF('Locations-Stops'!K4213&lt;&gt;"";SUBSTITUTE('Locations-Stops'!K4213;"'";"\'");"")&amp;"','"&amp;IF('Locations-Stops'!L4213&lt;&gt;"";'Locations-Stops'!L4213;"")&amp;"','"&amp;IF('Locations-Stops'!M4213&lt;&gt;"";'Locations-Stops'!M4213;"")&amp;"','"&amp;IF('Locations-Stops'!N4213&lt;&gt;"";'Locations-Stops'!N4213;"")&amp;"', CURRENT_TIMESTAMP);"</v>
      </c>
    </row>
    <row r="4212" spans="3:6" x14ac:dyDescent="0.25">
      <c r="C4212" s="16">
        <v>4214</v>
      </c>
      <c r="D4212" s="16" t="s">
        <v>17780</v>
      </c>
      <c r="E4212" s="16" t="s">
        <v>4333</v>
      </c>
      <c r="F4212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4214;"'";"\'")&amp;"',"&amp;IF('Locations-Stops'!D4214&lt;&gt;"";LEFT('Locations-Stops'!D4214;2)&amp;"."&amp;RIGHT('Locations-Stops'!D4214;LEN('Locations-Stops'!D4214)-2);"0")&amp;","&amp;IF('Locations-Stops'!E4214&lt;&gt;"";LEFT('Locations-Stops'!E4214;1)&amp;"."&amp;RIGHT('Locations-Stops'!E4214;LEN('Locations-Stops'!E4214)-1);"0")&amp;","&amp;IF('Locations-Stops'!G4214&lt;&gt;"";VLOOKUP('Locations-Stops'!G4214;Regions!A2:B300;2;FALSE);"0")&amp;","&amp;IF('Locations-Stops'!H4214&lt;&gt;"";VLOOKUP('Locations-Stops'!H4214;Regions!C2:D300;2;FALSE);"0")&amp;","&amp;IF('Locations-Stops'!I4214&lt;&gt;"";VLOOKUP('Locations-Stops'!I4214;Regions!F2:G300;2;FALSE);"0")&amp;","&amp;IF('Locations-Stops'!J4214&lt;&gt;"";VLOOKUP('Locations-Stops'!J4214;Regions!I2:J300;2;FALSE);"0")&amp;",'"&amp;IF('Locations-Stops'!K4214&lt;&gt;"";SUBSTITUTE('Locations-Stops'!K4214;"'";"\'");"")&amp;"','"&amp;IF('Locations-Stops'!L4214&lt;&gt;"";'Locations-Stops'!L4214;"")&amp;"','"&amp;IF('Locations-Stops'!M4214&lt;&gt;"";'Locations-Stops'!M4214;"")&amp;"','"&amp;IF('Locations-Stops'!N4214&lt;&gt;"";'Locations-Stops'!N4214;"")&amp;"', CURRENT_TIMESTAMP);"</v>
      </c>
    </row>
    <row r="4213" spans="3:6" x14ac:dyDescent="0.25">
      <c r="C4213" s="16">
        <v>4215</v>
      </c>
      <c r="D4213" s="16" t="s">
        <v>17780</v>
      </c>
      <c r="E4213" s="16" t="s">
        <v>4333</v>
      </c>
      <c r="F421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4215;"'";"\'")&amp;"',"&amp;IF('Locations-Stops'!D4215&lt;&gt;"";LEFT('Locations-Stops'!D4215;2)&amp;"."&amp;RIGHT('Locations-Stops'!D4215;LEN('Locations-Stops'!D4215)-2);"0")&amp;","&amp;IF('Locations-Stops'!E4215&lt;&gt;"";LEFT('Locations-Stops'!E4215;1)&amp;"."&amp;RIGHT('Locations-Stops'!E4215;LEN('Locations-Stops'!E4215)-1);"0")&amp;","&amp;IF('Locations-Stops'!G4215&lt;&gt;"";VLOOKUP('Locations-Stops'!G4215;Regions!A2:B300;2;FALSE);"0")&amp;","&amp;IF('Locations-Stops'!H4215&lt;&gt;"";VLOOKUP('Locations-Stops'!H4215;Regions!C2:D300;2;FALSE);"0")&amp;","&amp;IF('Locations-Stops'!I4215&lt;&gt;"";VLOOKUP('Locations-Stops'!I4215;Regions!F2:G300;2;FALSE);"0")&amp;","&amp;IF('Locations-Stops'!J4215&lt;&gt;"";VLOOKUP('Locations-Stops'!J4215;Regions!I2:J300;2;FALSE);"0")&amp;",'"&amp;IF('Locations-Stops'!K4215&lt;&gt;"";SUBSTITUTE('Locations-Stops'!K4215;"'";"\'");"")&amp;"','"&amp;IF('Locations-Stops'!L4215&lt;&gt;"";'Locations-Stops'!L4215;"")&amp;"','"&amp;IF('Locations-Stops'!M4215&lt;&gt;"";'Locations-Stops'!M4215;"")&amp;"','"&amp;IF('Locations-Stops'!N4215&lt;&gt;"";'Locations-Stops'!N4215;"")&amp;"', CURRENT_TIMESTAMP);"</v>
      </c>
    </row>
    <row r="4214" spans="3:6" x14ac:dyDescent="0.25">
      <c r="C4214" s="16">
        <v>4216</v>
      </c>
      <c r="D4214" s="16" t="s">
        <v>17780</v>
      </c>
      <c r="E4214" s="16" t="s">
        <v>4333</v>
      </c>
      <c r="F421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4216;"'";"\'")&amp;"',"&amp;IF('Locations-Stops'!D4216&lt;&gt;"";LEFT('Locations-Stops'!D4216;2)&amp;"."&amp;RIGHT('Locations-Stops'!D4216;LEN('Locations-Stops'!D4216)-2);"0")&amp;","&amp;IF('Locations-Stops'!E4216&lt;&gt;"";LEFT('Locations-Stops'!E4216;1)&amp;"."&amp;RIGHT('Locations-Stops'!E4216;LEN('Locations-Stops'!E4216)-1);"0")&amp;","&amp;IF('Locations-Stops'!G4216&lt;&gt;"";VLOOKUP('Locations-Stops'!G4216;Regions!A2:B300;2;FALSE);"0")&amp;","&amp;IF('Locations-Stops'!H4216&lt;&gt;"";VLOOKUP('Locations-Stops'!H4216;Regions!C2:D300;2;FALSE);"0")&amp;","&amp;IF('Locations-Stops'!I4216&lt;&gt;"";VLOOKUP('Locations-Stops'!I4216;Regions!F2:G300;2;FALSE);"0")&amp;","&amp;IF('Locations-Stops'!J4216&lt;&gt;"";VLOOKUP('Locations-Stops'!J4216;Regions!I2:J300;2;FALSE);"0")&amp;",'"&amp;IF('Locations-Stops'!K4216&lt;&gt;"";SUBSTITUTE('Locations-Stops'!K4216;"'";"\'");"")&amp;"','"&amp;IF('Locations-Stops'!L4216&lt;&gt;"";'Locations-Stops'!L4216;"")&amp;"','"&amp;IF('Locations-Stops'!M4216&lt;&gt;"";'Locations-Stops'!M4216;"")&amp;"','"&amp;IF('Locations-Stops'!N4216&lt;&gt;"";'Locations-Stops'!N4216;"")&amp;"', CURRENT_TIMESTAMP);"</v>
      </c>
    </row>
    <row r="4215" spans="3:6" x14ac:dyDescent="0.25">
      <c r="C4215" s="16">
        <v>4217</v>
      </c>
      <c r="D4215" s="16" t="s">
        <v>17780</v>
      </c>
      <c r="E4215" s="16" t="s">
        <v>4333</v>
      </c>
      <c r="F421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4217;"'";"\'")&amp;"',"&amp;IF('Locations-Stops'!D4217&lt;&gt;"";LEFT('Locations-Stops'!D4217;2)&amp;"."&amp;RIGHT('Locations-Stops'!D4217;LEN('Locations-Stops'!D4217)-2);"0")&amp;","&amp;IF('Locations-Stops'!E4217&lt;&gt;"";LEFT('Locations-Stops'!E4217;1)&amp;"."&amp;RIGHT('Locations-Stops'!E4217;LEN('Locations-Stops'!E4217)-1);"0")&amp;","&amp;IF('Locations-Stops'!G4217&lt;&gt;"";VLOOKUP('Locations-Stops'!G4217;Regions!A2:B300;2;FALSE);"0")&amp;","&amp;IF('Locations-Stops'!H4217&lt;&gt;"";VLOOKUP('Locations-Stops'!H4217;Regions!C2:D300;2;FALSE);"0")&amp;","&amp;IF('Locations-Stops'!I4217&lt;&gt;"";VLOOKUP('Locations-Stops'!I4217;Regions!F2:G300;2;FALSE);"0")&amp;","&amp;IF('Locations-Stops'!J4217&lt;&gt;"";VLOOKUP('Locations-Stops'!J4217;Regions!I2:J300;2;FALSE);"0")&amp;",'"&amp;IF('Locations-Stops'!K4217&lt;&gt;"";SUBSTITUTE('Locations-Stops'!K4217;"'";"\'");"")&amp;"','"&amp;IF('Locations-Stops'!L4217&lt;&gt;"";'Locations-Stops'!L4217;"")&amp;"','"&amp;IF('Locations-Stops'!M4217&lt;&gt;"";'Locations-Stops'!M4217;"")&amp;"','"&amp;IF('Locations-Stops'!N4217&lt;&gt;"";'Locations-Stops'!N4217;"")&amp;"', CURRENT_TIMESTAMP);"</v>
      </c>
    </row>
    <row r="4216" spans="3:6" x14ac:dyDescent="0.25">
      <c r="C4216" s="16">
        <v>4218</v>
      </c>
      <c r="D4216" s="16" t="s">
        <v>17780</v>
      </c>
      <c r="E4216" s="16" t="s">
        <v>4333</v>
      </c>
      <c r="F4216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4218;"'";"\'")&amp;"',"&amp;IF('Locations-Stops'!D4218&lt;&gt;"";LEFT('Locations-Stops'!D4218;2)&amp;"."&amp;RIGHT('Locations-Stops'!D4218;LEN('Locations-Stops'!D4218)-2);"0")&amp;","&amp;IF('Locations-Stops'!E4218&lt;&gt;"";LEFT('Locations-Stops'!E4218;1)&amp;"."&amp;RIGHT('Locations-Stops'!E4218;LEN('Locations-Stops'!E4218)-1);"0")&amp;","&amp;IF('Locations-Stops'!G4218&lt;&gt;"";VLOOKUP('Locations-Stops'!G4218;Regions!A2:B300;2;FALSE);"0")&amp;","&amp;IF('Locations-Stops'!H4218&lt;&gt;"";VLOOKUP('Locations-Stops'!H4218;Regions!C2:D300;2;FALSE);"0")&amp;","&amp;IF('Locations-Stops'!I4218&lt;&gt;"";VLOOKUP('Locations-Stops'!I4218;Regions!F2:G300;2;FALSE);"0")&amp;","&amp;IF('Locations-Stops'!J4218&lt;&gt;"";VLOOKUP('Locations-Stops'!J4218;Regions!I2:J300;2;FALSE);"0")&amp;",'"&amp;IF('Locations-Stops'!K4218&lt;&gt;"";SUBSTITUTE('Locations-Stops'!K4218;"'";"\'");"")&amp;"','"&amp;IF('Locations-Stops'!L4218&lt;&gt;"";'Locations-Stops'!L4218;"")&amp;"','"&amp;IF('Locations-Stops'!M4218&lt;&gt;"";'Locations-Stops'!M4218;"")&amp;"','"&amp;IF('Locations-Stops'!N4218&lt;&gt;"";'Locations-Stops'!N4218;"")&amp;"', CURRENT_TIMESTAMP);"</v>
      </c>
    </row>
    <row r="4217" spans="3:6" x14ac:dyDescent="0.25">
      <c r="C4217" s="16">
        <v>4219</v>
      </c>
      <c r="D4217" s="16" t="s">
        <v>17780</v>
      </c>
      <c r="E4217" s="16" t="s">
        <v>4333</v>
      </c>
      <c r="F4217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4219;"'";"\'")&amp;"',"&amp;IF('Locations-Stops'!D4219&lt;&gt;"";LEFT('Locations-Stops'!D4219;2)&amp;"."&amp;RIGHT('Locations-Stops'!D4219;LEN('Locations-Stops'!D4219)-2);"0")&amp;","&amp;IF('Locations-Stops'!E4219&lt;&gt;"";LEFT('Locations-Stops'!E4219;1)&amp;"."&amp;RIGHT('Locations-Stops'!E4219;LEN('Locations-Stops'!E4219)-1);"0")&amp;","&amp;IF('Locations-Stops'!G4219&lt;&gt;"";VLOOKUP('Locations-Stops'!G4219;Regions!A2:B300;2;FALSE);"0")&amp;","&amp;IF('Locations-Stops'!H4219&lt;&gt;"";VLOOKUP('Locations-Stops'!H4219;Regions!C2:D300;2;FALSE);"0")&amp;","&amp;IF('Locations-Stops'!I4219&lt;&gt;"";VLOOKUP('Locations-Stops'!I4219;Regions!F2:G300;2;FALSE);"0")&amp;","&amp;IF('Locations-Stops'!J4219&lt;&gt;"";VLOOKUP('Locations-Stops'!J4219;Regions!I2:J300;2;FALSE);"0")&amp;",'"&amp;IF('Locations-Stops'!K4219&lt;&gt;"";SUBSTITUTE('Locations-Stops'!K4219;"'";"\'");"")&amp;"','"&amp;IF('Locations-Stops'!L4219&lt;&gt;"";'Locations-Stops'!L4219;"")&amp;"','"&amp;IF('Locations-Stops'!M4219&lt;&gt;"";'Locations-Stops'!M4219;"")&amp;"','"&amp;IF('Locations-Stops'!N4219&lt;&gt;"";'Locations-Stops'!N4219;"")&amp;"', CURRENT_TIMESTAMP);"</v>
      </c>
    </row>
    <row r="4218" spans="3:6" x14ac:dyDescent="0.25">
      <c r="C4218" s="16">
        <v>4220</v>
      </c>
      <c r="D4218" s="16" t="s">
        <v>17780</v>
      </c>
      <c r="E4218" s="16" t="s">
        <v>4333</v>
      </c>
      <c r="F4218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4220;"'";"\'")&amp;"',"&amp;IF('Locations-Stops'!D4220&lt;&gt;"";LEFT('Locations-Stops'!D4220;2)&amp;"."&amp;RIGHT('Locations-Stops'!D4220;LEN('Locations-Stops'!D4220)-2);"0")&amp;","&amp;IF('Locations-Stops'!E4220&lt;&gt;"";LEFT('Locations-Stops'!E4220;1)&amp;"."&amp;RIGHT('Locations-Stops'!E4220;LEN('Locations-Stops'!E4220)-1);"0")&amp;","&amp;IF('Locations-Stops'!G4220&lt;&gt;"";VLOOKUP('Locations-Stops'!G4220;Regions!A2:B300;2;FALSE);"0")&amp;","&amp;IF('Locations-Stops'!H4220&lt;&gt;"";VLOOKUP('Locations-Stops'!H4220;Regions!C2:D300;2;FALSE);"0")&amp;","&amp;IF('Locations-Stops'!I4220&lt;&gt;"";VLOOKUP('Locations-Stops'!I4220;Regions!F2:G300;2;FALSE);"0")&amp;","&amp;IF('Locations-Stops'!J4220&lt;&gt;"";VLOOKUP('Locations-Stops'!J4220;Regions!I2:J300;2;FALSE);"0")&amp;",'"&amp;IF('Locations-Stops'!K4220&lt;&gt;"";SUBSTITUTE('Locations-Stops'!K4220;"'";"\'");"")&amp;"','"&amp;IF('Locations-Stops'!L4220&lt;&gt;"";'Locations-Stops'!L4220;"")&amp;"','"&amp;IF('Locations-Stops'!M4220&lt;&gt;"";'Locations-Stops'!M4220;"")&amp;"','"&amp;IF('Locations-Stops'!N4220&lt;&gt;"";'Locations-Stops'!N4220;"")&amp;"', CURRENT_TIMESTAMP);"</v>
      </c>
    </row>
    <row r="4219" spans="3:6" x14ac:dyDescent="0.25">
      <c r="C4219" s="16">
        <v>4221</v>
      </c>
      <c r="D4219" s="16" t="s">
        <v>17780</v>
      </c>
      <c r="E4219" s="16" t="s">
        <v>4333</v>
      </c>
      <c r="F4219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4221;"'";"\'")&amp;"',"&amp;IF('Locations-Stops'!D4221&lt;&gt;"";LEFT('Locations-Stops'!D4221;2)&amp;"."&amp;RIGHT('Locations-Stops'!D4221;LEN('Locations-Stops'!D4221)-2);"0")&amp;","&amp;IF('Locations-Stops'!E4221&lt;&gt;"";LEFT('Locations-Stops'!E4221;1)&amp;"."&amp;RIGHT('Locations-Stops'!E4221;LEN('Locations-Stops'!E4221)-1);"0")&amp;","&amp;IF('Locations-Stops'!G4221&lt;&gt;"";VLOOKUP('Locations-Stops'!G4221;Regions!A2:B300;2;FALSE);"0")&amp;","&amp;IF('Locations-Stops'!H4221&lt;&gt;"";VLOOKUP('Locations-Stops'!H4221;Regions!C2:D300;2;FALSE);"0")&amp;","&amp;IF('Locations-Stops'!I4221&lt;&gt;"";VLOOKUP('Locations-Stops'!I4221;Regions!F2:G300;2;FALSE);"0")&amp;","&amp;IF('Locations-Stops'!J4221&lt;&gt;"";VLOOKUP('Locations-Stops'!J4221;Regions!I2:J300;2;FALSE);"0")&amp;",'"&amp;IF('Locations-Stops'!K4221&lt;&gt;"";SUBSTITUTE('Locations-Stops'!K4221;"'";"\'");"")&amp;"','"&amp;IF('Locations-Stops'!L4221&lt;&gt;"";'Locations-Stops'!L4221;"")&amp;"','"&amp;IF('Locations-Stops'!M4221&lt;&gt;"";'Locations-Stops'!M4221;"")&amp;"','"&amp;IF('Locations-Stops'!N4221&lt;&gt;"";'Locations-Stops'!N4221;"")&amp;"', CURRENT_TIMESTAMP);"</v>
      </c>
    </row>
    <row r="4220" spans="3:6" x14ac:dyDescent="0.25">
      <c r="C4220" s="16">
        <v>4222</v>
      </c>
      <c r="D4220" s="16" t="s">
        <v>17780</v>
      </c>
      <c r="E4220" s="16" t="s">
        <v>4333</v>
      </c>
      <c r="F4220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4222;"'";"\'")&amp;"',"&amp;IF('Locations-Stops'!D4222&lt;&gt;"";LEFT('Locations-Stops'!D4222;2)&amp;"."&amp;RIGHT('Locations-Stops'!D4222;LEN('Locations-Stops'!D4222)-2);"0")&amp;","&amp;IF('Locations-Stops'!E4222&lt;&gt;"";LEFT('Locations-Stops'!E4222;1)&amp;"."&amp;RIGHT('Locations-Stops'!E4222;LEN('Locations-Stops'!E4222)-1);"0")&amp;","&amp;IF('Locations-Stops'!G4222&lt;&gt;"";VLOOKUP('Locations-Stops'!G4222;Regions!A2:B300;2;FALSE);"0")&amp;","&amp;IF('Locations-Stops'!H4222&lt;&gt;"";VLOOKUP('Locations-Stops'!H4222;Regions!C2:D300;2;FALSE);"0")&amp;","&amp;IF('Locations-Stops'!I4222&lt;&gt;"";VLOOKUP('Locations-Stops'!I4222;Regions!F2:G300;2;FALSE);"0")&amp;","&amp;IF('Locations-Stops'!J4222&lt;&gt;"";VLOOKUP('Locations-Stops'!J4222;Regions!I2:J300;2;FALSE);"0")&amp;",'"&amp;IF('Locations-Stops'!K4222&lt;&gt;"";SUBSTITUTE('Locations-Stops'!K4222;"'";"\'");"")&amp;"','"&amp;IF('Locations-Stops'!L4222&lt;&gt;"";'Locations-Stops'!L4222;"")&amp;"','"&amp;IF('Locations-Stops'!M4222&lt;&gt;"";'Locations-Stops'!M4222;"")&amp;"','"&amp;IF('Locations-Stops'!N4222&lt;&gt;"";'Locations-Stops'!N4222;"")&amp;"', CURRENT_TIMESTAMP);"</v>
      </c>
    </row>
    <row r="4221" spans="3:6" x14ac:dyDescent="0.25">
      <c r="C4221" s="16">
        <v>4223</v>
      </c>
      <c r="D4221" s="16" t="s">
        <v>17780</v>
      </c>
      <c r="E4221" s="16" t="s">
        <v>4333</v>
      </c>
      <c r="F4221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4223;"'";"\'")&amp;"',"&amp;IF('Locations-Stops'!D4223&lt;&gt;"";LEFT('Locations-Stops'!D4223;2)&amp;"."&amp;RIGHT('Locations-Stops'!D4223;LEN('Locations-Stops'!D4223)-2);"0")&amp;","&amp;IF('Locations-Stops'!E4223&lt;&gt;"";LEFT('Locations-Stops'!E4223;1)&amp;"."&amp;RIGHT('Locations-Stops'!E4223;LEN('Locations-Stops'!E4223)-1);"0")&amp;","&amp;IF('Locations-Stops'!G4223&lt;&gt;"";VLOOKUP('Locations-Stops'!G4223;Regions!A2:B300;2;FALSE);"0")&amp;","&amp;IF('Locations-Stops'!H4223&lt;&gt;"";VLOOKUP('Locations-Stops'!H4223;Regions!C2:D300;2;FALSE);"0")&amp;","&amp;IF('Locations-Stops'!I4223&lt;&gt;"";VLOOKUP('Locations-Stops'!I4223;Regions!F2:G300;2;FALSE);"0")&amp;","&amp;IF('Locations-Stops'!J4223&lt;&gt;"";VLOOKUP('Locations-Stops'!J4223;Regions!I2:J300;2;FALSE);"0")&amp;",'"&amp;IF('Locations-Stops'!K4223&lt;&gt;"";SUBSTITUTE('Locations-Stops'!K4223;"'";"\'");"")&amp;"','"&amp;IF('Locations-Stops'!L4223&lt;&gt;"";'Locations-Stops'!L4223;"")&amp;"','"&amp;IF('Locations-Stops'!M4223&lt;&gt;"";'Locations-Stops'!M4223;"")&amp;"','"&amp;IF('Locations-Stops'!N4223&lt;&gt;"";'Locations-Stops'!N4223;"")&amp;"', CURRENT_TIMESTAMP);"</v>
      </c>
    </row>
    <row r="4222" spans="3:6" x14ac:dyDescent="0.25">
      <c r="C4222" s="16">
        <v>4224</v>
      </c>
      <c r="D4222" s="16" t="s">
        <v>17780</v>
      </c>
      <c r="E4222" s="16" t="s">
        <v>4333</v>
      </c>
      <c r="F4222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4224;"'";"\'")&amp;"',"&amp;IF('Locations-Stops'!D4224&lt;&gt;"";LEFT('Locations-Stops'!D4224;2)&amp;"."&amp;RIGHT('Locations-Stops'!D4224;LEN('Locations-Stops'!D4224)-2);"0")&amp;","&amp;IF('Locations-Stops'!E4224&lt;&gt;"";LEFT('Locations-Stops'!E4224;1)&amp;"."&amp;RIGHT('Locations-Stops'!E4224;LEN('Locations-Stops'!E4224)-1);"0")&amp;","&amp;IF('Locations-Stops'!G4224&lt;&gt;"";VLOOKUP('Locations-Stops'!G4224;Regions!A2:B300;2;FALSE);"0")&amp;","&amp;IF('Locations-Stops'!H4224&lt;&gt;"";VLOOKUP('Locations-Stops'!H4224;Regions!C2:D300;2;FALSE);"0")&amp;","&amp;IF('Locations-Stops'!I4224&lt;&gt;"";VLOOKUP('Locations-Stops'!I4224;Regions!F2:G300;2;FALSE);"0")&amp;","&amp;IF('Locations-Stops'!J4224&lt;&gt;"";VLOOKUP('Locations-Stops'!J4224;Regions!I2:J300;2;FALSE);"0")&amp;",'"&amp;IF('Locations-Stops'!K4224&lt;&gt;"";SUBSTITUTE('Locations-Stops'!K4224;"'";"\'");"")&amp;"','"&amp;IF('Locations-Stops'!L4224&lt;&gt;"";'Locations-Stops'!L4224;"")&amp;"','"&amp;IF('Locations-Stops'!M4224&lt;&gt;"";'Locations-Stops'!M4224;"")&amp;"','"&amp;IF('Locations-Stops'!N4224&lt;&gt;"";'Locations-Stops'!N4224;"")&amp;"', CURRENT_TIMESTAMP);"</v>
      </c>
    </row>
    <row r="4223" spans="3:6" x14ac:dyDescent="0.25">
      <c r="C4223" s="16">
        <v>4225</v>
      </c>
      <c r="D4223" s="16" t="s">
        <v>17780</v>
      </c>
      <c r="E4223" s="16" t="s">
        <v>4333</v>
      </c>
      <c r="F4223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4225;"'";"\'")&amp;"',"&amp;IF('Locations-Stops'!D4225&lt;&gt;"";LEFT('Locations-Stops'!D4225;2)&amp;"."&amp;RIGHT('Locations-Stops'!D4225;LEN('Locations-Stops'!D4225)-2);"0")&amp;","&amp;IF('Locations-Stops'!E4225&lt;&gt;"";LEFT('Locations-Stops'!E4225;1)&amp;"."&amp;RIGHT('Locations-Stops'!E4225;LEN('Locations-Stops'!E4225)-1);"0")&amp;","&amp;IF('Locations-Stops'!G4225&lt;&gt;"";VLOOKUP('Locations-Stops'!G4225;Regions!A2:B300;2;FALSE);"0")&amp;","&amp;IF('Locations-Stops'!H4225&lt;&gt;"";VLOOKUP('Locations-Stops'!H4225;Regions!C2:D300;2;FALSE);"0")&amp;","&amp;IF('Locations-Stops'!I4225&lt;&gt;"";VLOOKUP('Locations-Stops'!I4225;Regions!F2:G300;2;FALSE);"0")&amp;","&amp;IF('Locations-Stops'!J4225&lt;&gt;"";VLOOKUP('Locations-Stops'!J4225;Regions!I2:J300;2;FALSE);"0")&amp;",'"&amp;IF('Locations-Stops'!K4225&lt;&gt;"";SUBSTITUTE('Locations-Stops'!K4225;"'";"\'");"")&amp;"','"&amp;IF('Locations-Stops'!L4225&lt;&gt;"";'Locations-Stops'!L4225;"")&amp;"','"&amp;IF('Locations-Stops'!M4225&lt;&gt;"";'Locations-Stops'!M4225;"")&amp;"','"&amp;IF('Locations-Stops'!N4225&lt;&gt;"";'Locations-Stops'!N4225;"")&amp;"', CURRENT_TIMESTAMP);"</v>
      </c>
    </row>
    <row r="4224" spans="3:6" x14ac:dyDescent="0.25">
      <c r="C4224" s="16">
        <v>4226</v>
      </c>
      <c r="D4224" s="16" t="s">
        <v>17780</v>
      </c>
      <c r="E4224" s="16" t="s">
        <v>4333</v>
      </c>
      <c r="F4224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4226;"'";"\'")&amp;"',"&amp;IF('Locations-Stops'!D4226&lt;&gt;"";LEFT('Locations-Stops'!D4226;2)&amp;"."&amp;RIGHT('Locations-Stops'!D4226;LEN('Locations-Stops'!D4226)-2);"0")&amp;","&amp;IF('Locations-Stops'!E4226&lt;&gt;"";LEFT('Locations-Stops'!E4226;1)&amp;"."&amp;RIGHT('Locations-Stops'!E4226;LEN('Locations-Stops'!E4226)-1);"0")&amp;","&amp;IF('Locations-Stops'!G4226&lt;&gt;"";VLOOKUP('Locations-Stops'!G4226;Regions!A2:B300;2;FALSE);"0")&amp;","&amp;IF('Locations-Stops'!H4226&lt;&gt;"";VLOOKUP('Locations-Stops'!H4226;Regions!C2:D300;2;FALSE);"0")&amp;","&amp;IF('Locations-Stops'!I4226&lt;&gt;"";VLOOKUP('Locations-Stops'!I4226;Regions!F2:G300;2;FALSE);"0")&amp;","&amp;IF('Locations-Stops'!J4226&lt;&gt;"";VLOOKUP('Locations-Stops'!J4226;Regions!I2:J300;2;FALSE);"0")&amp;",'"&amp;IF('Locations-Stops'!K4226&lt;&gt;"";SUBSTITUTE('Locations-Stops'!K4226;"'";"\'");"")&amp;"','"&amp;IF('Locations-Stops'!L4226&lt;&gt;"";'Locations-Stops'!L4226;"")&amp;"','"&amp;IF('Locations-Stops'!M4226&lt;&gt;"";'Locations-Stops'!M4226;"")&amp;"','"&amp;IF('Locations-Stops'!N4226&lt;&gt;"";'Locations-Stops'!N4226;"")&amp;"', CURRENT_TIMESTAMP);"</v>
      </c>
    </row>
    <row r="4225" spans="3:6" x14ac:dyDescent="0.25">
      <c r="C4225" s="16">
        <v>4227</v>
      </c>
      <c r="D4225" s="16" t="s">
        <v>17780</v>
      </c>
      <c r="E4225" s="16" t="s">
        <v>4333</v>
      </c>
      <c r="F4225" s="16" t="str">
        <f t="shared" si="65"/>
        <v>"INSERT INTO `locations` (`id`, `name`, `latitude`, `longitude`, `province`, `region_1`, `region_2`, `region_3`, `street`, `number`, `postal`, `img`, `last_modified`) VALUES (NULL,'"&amp;SUBSTITUTE('Locations-Stops'!F4227;"'";"\'")&amp;"',"&amp;IF('Locations-Stops'!D4227&lt;&gt;"";LEFT('Locations-Stops'!D4227;2)&amp;"."&amp;RIGHT('Locations-Stops'!D4227;LEN('Locations-Stops'!D4227)-2);"0")&amp;","&amp;IF('Locations-Stops'!E4227&lt;&gt;"";LEFT('Locations-Stops'!E4227;1)&amp;"."&amp;RIGHT('Locations-Stops'!E4227;LEN('Locations-Stops'!E4227)-1);"0")&amp;","&amp;IF('Locations-Stops'!G4227&lt;&gt;"";VLOOKUP('Locations-Stops'!G4227;Regions!A2:B300;2;FALSE);"0")&amp;","&amp;IF('Locations-Stops'!H4227&lt;&gt;"";VLOOKUP('Locations-Stops'!H4227;Regions!C2:D300;2;FALSE);"0")&amp;","&amp;IF('Locations-Stops'!I4227&lt;&gt;"";VLOOKUP('Locations-Stops'!I4227;Regions!F2:G300;2;FALSE);"0")&amp;","&amp;IF('Locations-Stops'!J4227&lt;&gt;"";VLOOKUP('Locations-Stops'!J4227;Regions!I2:J300;2;FALSE);"0")&amp;",'"&amp;IF('Locations-Stops'!K4227&lt;&gt;"";SUBSTITUTE('Locations-Stops'!K4227;"'";"\'");"")&amp;"','"&amp;IF('Locations-Stops'!L4227&lt;&gt;"";'Locations-Stops'!L4227;"")&amp;"','"&amp;IF('Locations-Stops'!M4227&lt;&gt;"";'Locations-Stops'!M4227;"")&amp;"','"&amp;IF('Locations-Stops'!N4227&lt;&gt;"";'Locations-Stops'!N4227;"")&amp;"', CURRENT_TIMESTAMP);"</v>
      </c>
    </row>
    <row r="4226" spans="3:6" x14ac:dyDescent="0.25">
      <c r="C4226" s="16">
        <v>4228</v>
      </c>
      <c r="D4226" s="16" t="s">
        <v>17780</v>
      </c>
      <c r="E4226" s="16" t="s">
        <v>4333</v>
      </c>
      <c r="F4226" s="16" t="str">
        <f t="shared" ref="F4226:F4289" si="66">SUBSTITUTE(D4226, "_NUM_", C4226)</f>
        <v>"INSERT INTO `locations` (`id`, `name`, `latitude`, `longitude`, `province`, `region_1`, `region_2`, `region_3`, `street`, `number`, `postal`, `img`, `last_modified`) VALUES (NULL,'"&amp;SUBSTITUTE('Locations-Stops'!F4228;"'";"\'")&amp;"',"&amp;IF('Locations-Stops'!D4228&lt;&gt;"";LEFT('Locations-Stops'!D4228;2)&amp;"."&amp;RIGHT('Locations-Stops'!D4228;LEN('Locations-Stops'!D4228)-2);"0")&amp;","&amp;IF('Locations-Stops'!E4228&lt;&gt;"";LEFT('Locations-Stops'!E4228;1)&amp;"."&amp;RIGHT('Locations-Stops'!E4228;LEN('Locations-Stops'!E4228)-1);"0")&amp;","&amp;IF('Locations-Stops'!G4228&lt;&gt;"";VLOOKUP('Locations-Stops'!G4228;Regions!A2:B300;2;FALSE);"0")&amp;","&amp;IF('Locations-Stops'!H4228&lt;&gt;"";VLOOKUP('Locations-Stops'!H4228;Regions!C2:D300;2;FALSE);"0")&amp;","&amp;IF('Locations-Stops'!I4228&lt;&gt;"";VLOOKUP('Locations-Stops'!I4228;Regions!F2:G300;2;FALSE);"0")&amp;","&amp;IF('Locations-Stops'!J4228&lt;&gt;"";VLOOKUP('Locations-Stops'!J4228;Regions!I2:J300;2;FALSE);"0")&amp;",'"&amp;IF('Locations-Stops'!K4228&lt;&gt;"";SUBSTITUTE('Locations-Stops'!K4228;"'";"\'");"")&amp;"','"&amp;IF('Locations-Stops'!L4228&lt;&gt;"";'Locations-Stops'!L4228;"")&amp;"','"&amp;IF('Locations-Stops'!M4228&lt;&gt;"";'Locations-Stops'!M4228;"")&amp;"','"&amp;IF('Locations-Stops'!N4228&lt;&gt;"";'Locations-Stops'!N4228;"")&amp;"', CURRENT_TIMESTAMP);"</v>
      </c>
    </row>
    <row r="4227" spans="3:6" x14ac:dyDescent="0.25">
      <c r="C4227" s="16">
        <v>4229</v>
      </c>
      <c r="D4227" s="16" t="s">
        <v>17780</v>
      </c>
      <c r="E4227" s="16" t="s">
        <v>4333</v>
      </c>
      <c r="F422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4229;"'";"\'")&amp;"',"&amp;IF('Locations-Stops'!D4229&lt;&gt;"";LEFT('Locations-Stops'!D4229;2)&amp;"."&amp;RIGHT('Locations-Stops'!D4229;LEN('Locations-Stops'!D4229)-2);"0")&amp;","&amp;IF('Locations-Stops'!E4229&lt;&gt;"";LEFT('Locations-Stops'!E4229;1)&amp;"."&amp;RIGHT('Locations-Stops'!E4229;LEN('Locations-Stops'!E4229)-1);"0")&amp;","&amp;IF('Locations-Stops'!G4229&lt;&gt;"";VLOOKUP('Locations-Stops'!G4229;Regions!A2:B300;2;FALSE);"0")&amp;","&amp;IF('Locations-Stops'!H4229&lt;&gt;"";VLOOKUP('Locations-Stops'!H4229;Regions!C2:D300;2;FALSE);"0")&amp;","&amp;IF('Locations-Stops'!I4229&lt;&gt;"";VLOOKUP('Locations-Stops'!I4229;Regions!F2:G300;2;FALSE);"0")&amp;","&amp;IF('Locations-Stops'!J4229&lt;&gt;"";VLOOKUP('Locations-Stops'!J4229;Regions!I2:J300;2;FALSE);"0")&amp;",'"&amp;IF('Locations-Stops'!K4229&lt;&gt;"";SUBSTITUTE('Locations-Stops'!K4229;"'";"\'");"")&amp;"','"&amp;IF('Locations-Stops'!L4229&lt;&gt;"";'Locations-Stops'!L4229;"")&amp;"','"&amp;IF('Locations-Stops'!M4229&lt;&gt;"";'Locations-Stops'!M4229;"")&amp;"','"&amp;IF('Locations-Stops'!N4229&lt;&gt;"";'Locations-Stops'!N4229;"")&amp;"', CURRENT_TIMESTAMP);"</v>
      </c>
    </row>
    <row r="4228" spans="3:6" x14ac:dyDescent="0.25">
      <c r="C4228" s="16">
        <v>4230</v>
      </c>
      <c r="D4228" s="16" t="s">
        <v>17780</v>
      </c>
      <c r="E4228" s="16" t="s">
        <v>4333</v>
      </c>
      <c r="F422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4230;"'";"\'")&amp;"',"&amp;IF('Locations-Stops'!D4230&lt;&gt;"";LEFT('Locations-Stops'!D4230;2)&amp;"."&amp;RIGHT('Locations-Stops'!D4230;LEN('Locations-Stops'!D4230)-2);"0")&amp;","&amp;IF('Locations-Stops'!E4230&lt;&gt;"";LEFT('Locations-Stops'!E4230;1)&amp;"."&amp;RIGHT('Locations-Stops'!E4230;LEN('Locations-Stops'!E4230)-1);"0")&amp;","&amp;IF('Locations-Stops'!G4230&lt;&gt;"";VLOOKUP('Locations-Stops'!G4230;Regions!A2:B300;2;FALSE);"0")&amp;","&amp;IF('Locations-Stops'!H4230&lt;&gt;"";VLOOKUP('Locations-Stops'!H4230;Regions!C2:D300;2;FALSE);"0")&amp;","&amp;IF('Locations-Stops'!I4230&lt;&gt;"";VLOOKUP('Locations-Stops'!I4230;Regions!F2:G300;2;FALSE);"0")&amp;","&amp;IF('Locations-Stops'!J4230&lt;&gt;"";VLOOKUP('Locations-Stops'!J4230;Regions!I2:J300;2;FALSE);"0")&amp;",'"&amp;IF('Locations-Stops'!K4230&lt;&gt;"";SUBSTITUTE('Locations-Stops'!K4230;"'";"\'");"")&amp;"','"&amp;IF('Locations-Stops'!L4230&lt;&gt;"";'Locations-Stops'!L4230;"")&amp;"','"&amp;IF('Locations-Stops'!M4230&lt;&gt;"";'Locations-Stops'!M4230;"")&amp;"','"&amp;IF('Locations-Stops'!N4230&lt;&gt;"";'Locations-Stops'!N4230;"")&amp;"', CURRENT_TIMESTAMP);"</v>
      </c>
    </row>
    <row r="4229" spans="3:6" x14ac:dyDescent="0.25">
      <c r="C4229" s="16">
        <v>4231</v>
      </c>
      <c r="D4229" s="16" t="s">
        <v>17780</v>
      </c>
      <c r="E4229" s="16" t="s">
        <v>4333</v>
      </c>
      <c r="F422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4231;"'";"\'")&amp;"',"&amp;IF('Locations-Stops'!D4231&lt;&gt;"";LEFT('Locations-Stops'!D4231;2)&amp;"."&amp;RIGHT('Locations-Stops'!D4231;LEN('Locations-Stops'!D4231)-2);"0")&amp;","&amp;IF('Locations-Stops'!E4231&lt;&gt;"";LEFT('Locations-Stops'!E4231;1)&amp;"."&amp;RIGHT('Locations-Stops'!E4231;LEN('Locations-Stops'!E4231)-1);"0")&amp;","&amp;IF('Locations-Stops'!G4231&lt;&gt;"";VLOOKUP('Locations-Stops'!G4231;Regions!A2:B300;2;FALSE);"0")&amp;","&amp;IF('Locations-Stops'!H4231&lt;&gt;"";VLOOKUP('Locations-Stops'!H4231;Regions!C2:D300;2;FALSE);"0")&amp;","&amp;IF('Locations-Stops'!I4231&lt;&gt;"";VLOOKUP('Locations-Stops'!I4231;Regions!F2:G300;2;FALSE);"0")&amp;","&amp;IF('Locations-Stops'!J4231&lt;&gt;"";VLOOKUP('Locations-Stops'!J4231;Regions!I2:J300;2;FALSE);"0")&amp;",'"&amp;IF('Locations-Stops'!K4231&lt;&gt;"";SUBSTITUTE('Locations-Stops'!K4231;"'";"\'");"")&amp;"','"&amp;IF('Locations-Stops'!L4231&lt;&gt;"";'Locations-Stops'!L4231;"")&amp;"','"&amp;IF('Locations-Stops'!M4231&lt;&gt;"";'Locations-Stops'!M4231;"")&amp;"','"&amp;IF('Locations-Stops'!N4231&lt;&gt;"";'Locations-Stops'!N4231;"")&amp;"', CURRENT_TIMESTAMP);"</v>
      </c>
    </row>
    <row r="4230" spans="3:6" x14ac:dyDescent="0.25">
      <c r="C4230" s="16">
        <v>4232</v>
      </c>
      <c r="D4230" s="16" t="s">
        <v>17780</v>
      </c>
      <c r="E4230" s="16" t="s">
        <v>4333</v>
      </c>
      <c r="F4230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4232;"'";"\'")&amp;"',"&amp;IF('Locations-Stops'!D4232&lt;&gt;"";LEFT('Locations-Stops'!D4232;2)&amp;"."&amp;RIGHT('Locations-Stops'!D4232;LEN('Locations-Stops'!D4232)-2);"0")&amp;","&amp;IF('Locations-Stops'!E4232&lt;&gt;"";LEFT('Locations-Stops'!E4232;1)&amp;"."&amp;RIGHT('Locations-Stops'!E4232;LEN('Locations-Stops'!E4232)-1);"0")&amp;","&amp;IF('Locations-Stops'!G4232&lt;&gt;"";VLOOKUP('Locations-Stops'!G4232;Regions!A2:B300;2;FALSE);"0")&amp;","&amp;IF('Locations-Stops'!H4232&lt;&gt;"";VLOOKUP('Locations-Stops'!H4232;Regions!C2:D300;2;FALSE);"0")&amp;","&amp;IF('Locations-Stops'!I4232&lt;&gt;"";VLOOKUP('Locations-Stops'!I4232;Regions!F2:G300;2;FALSE);"0")&amp;","&amp;IF('Locations-Stops'!J4232&lt;&gt;"";VLOOKUP('Locations-Stops'!J4232;Regions!I2:J300;2;FALSE);"0")&amp;",'"&amp;IF('Locations-Stops'!K4232&lt;&gt;"";SUBSTITUTE('Locations-Stops'!K4232;"'";"\'");"")&amp;"','"&amp;IF('Locations-Stops'!L4232&lt;&gt;"";'Locations-Stops'!L4232;"")&amp;"','"&amp;IF('Locations-Stops'!M4232&lt;&gt;"";'Locations-Stops'!M4232;"")&amp;"','"&amp;IF('Locations-Stops'!N4232&lt;&gt;"";'Locations-Stops'!N4232;"")&amp;"', CURRENT_TIMESTAMP);"</v>
      </c>
    </row>
    <row r="4231" spans="3:6" x14ac:dyDescent="0.25">
      <c r="C4231" s="16">
        <v>4233</v>
      </c>
      <c r="D4231" s="16" t="s">
        <v>17780</v>
      </c>
      <c r="E4231" s="16" t="s">
        <v>4333</v>
      </c>
      <c r="F4231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4233;"'";"\'")&amp;"',"&amp;IF('Locations-Stops'!D4233&lt;&gt;"";LEFT('Locations-Stops'!D4233;2)&amp;"."&amp;RIGHT('Locations-Stops'!D4233;LEN('Locations-Stops'!D4233)-2);"0")&amp;","&amp;IF('Locations-Stops'!E4233&lt;&gt;"";LEFT('Locations-Stops'!E4233;1)&amp;"."&amp;RIGHT('Locations-Stops'!E4233;LEN('Locations-Stops'!E4233)-1);"0")&amp;","&amp;IF('Locations-Stops'!G4233&lt;&gt;"";VLOOKUP('Locations-Stops'!G4233;Regions!A2:B300;2;FALSE);"0")&amp;","&amp;IF('Locations-Stops'!H4233&lt;&gt;"";VLOOKUP('Locations-Stops'!H4233;Regions!C2:D300;2;FALSE);"0")&amp;","&amp;IF('Locations-Stops'!I4233&lt;&gt;"";VLOOKUP('Locations-Stops'!I4233;Regions!F2:G300;2;FALSE);"0")&amp;","&amp;IF('Locations-Stops'!J4233&lt;&gt;"";VLOOKUP('Locations-Stops'!J4233;Regions!I2:J300;2;FALSE);"0")&amp;",'"&amp;IF('Locations-Stops'!K4233&lt;&gt;"";SUBSTITUTE('Locations-Stops'!K4233;"'";"\'");"")&amp;"','"&amp;IF('Locations-Stops'!L4233&lt;&gt;"";'Locations-Stops'!L4233;"")&amp;"','"&amp;IF('Locations-Stops'!M4233&lt;&gt;"";'Locations-Stops'!M4233;"")&amp;"','"&amp;IF('Locations-Stops'!N4233&lt;&gt;"";'Locations-Stops'!N4233;"")&amp;"', CURRENT_TIMESTAMP);"</v>
      </c>
    </row>
    <row r="4232" spans="3:6" x14ac:dyDescent="0.25">
      <c r="C4232" s="16">
        <v>4234</v>
      </c>
      <c r="D4232" s="16" t="s">
        <v>17780</v>
      </c>
      <c r="E4232" s="16" t="s">
        <v>4333</v>
      </c>
      <c r="F4232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4234;"'";"\'")&amp;"',"&amp;IF('Locations-Stops'!D4234&lt;&gt;"";LEFT('Locations-Stops'!D4234;2)&amp;"."&amp;RIGHT('Locations-Stops'!D4234;LEN('Locations-Stops'!D4234)-2);"0")&amp;","&amp;IF('Locations-Stops'!E4234&lt;&gt;"";LEFT('Locations-Stops'!E4234;1)&amp;"."&amp;RIGHT('Locations-Stops'!E4234;LEN('Locations-Stops'!E4234)-1);"0")&amp;","&amp;IF('Locations-Stops'!G4234&lt;&gt;"";VLOOKUP('Locations-Stops'!G4234;Regions!A2:B300;2;FALSE);"0")&amp;","&amp;IF('Locations-Stops'!H4234&lt;&gt;"";VLOOKUP('Locations-Stops'!H4234;Regions!C2:D300;2;FALSE);"0")&amp;","&amp;IF('Locations-Stops'!I4234&lt;&gt;"";VLOOKUP('Locations-Stops'!I4234;Regions!F2:G300;2;FALSE);"0")&amp;","&amp;IF('Locations-Stops'!J4234&lt;&gt;"";VLOOKUP('Locations-Stops'!J4234;Regions!I2:J300;2;FALSE);"0")&amp;",'"&amp;IF('Locations-Stops'!K4234&lt;&gt;"";SUBSTITUTE('Locations-Stops'!K4234;"'";"\'");"")&amp;"','"&amp;IF('Locations-Stops'!L4234&lt;&gt;"";'Locations-Stops'!L4234;"")&amp;"','"&amp;IF('Locations-Stops'!M4234&lt;&gt;"";'Locations-Stops'!M4234;"")&amp;"','"&amp;IF('Locations-Stops'!N4234&lt;&gt;"";'Locations-Stops'!N4234;"")&amp;"', CURRENT_TIMESTAMP);"</v>
      </c>
    </row>
    <row r="4233" spans="3:6" x14ac:dyDescent="0.25">
      <c r="C4233" s="16">
        <v>4235</v>
      </c>
      <c r="D4233" s="16" t="s">
        <v>17780</v>
      </c>
      <c r="E4233" s="16" t="s">
        <v>4333</v>
      </c>
      <c r="F4233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4235;"'";"\'")&amp;"',"&amp;IF('Locations-Stops'!D4235&lt;&gt;"";LEFT('Locations-Stops'!D4235;2)&amp;"."&amp;RIGHT('Locations-Stops'!D4235;LEN('Locations-Stops'!D4235)-2);"0")&amp;","&amp;IF('Locations-Stops'!E4235&lt;&gt;"";LEFT('Locations-Stops'!E4235;1)&amp;"."&amp;RIGHT('Locations-Stops'!E4235;LEN('Locations-Stops'!E4235)-1);"0")&amp;","&amp;IF('Locations-Stops'!G4235&lt;&gt;"";VLOOKUP('Locations-Stops'!G4235;Regions!A2:B300;2;FALSE);"0")&amp;","&amp;IF('Locations-Stops'!H4235&lt;&gt;"";VLOOKUP('Locations-Stops'!H4235;Regions!C2:D300;2;FALSE);"0")&amp;","&amp;IF('Locations-Stops'!I4235&lt;&gt;"";VLOOKUP('Locations-Stops'!I4235;Regions!F2:G300;2;FALSE);"0")&amp;","&amp;IF('Locations-Stops'!J4235&lt;&gt;"";VLOOKUP('Locations-Stops'!J4235;Regions!I2:J300;2;FALSE);"0")&amp;",'"&amp;IF('Locations-Stops'!K4235&lt;&gt;"";SUBSTITUTE('Locations-Stops'!K4235;"'";"\'");"")&amp;"','"&amp;IF('Locations-Stops'!L4235&lt;&gt;"";'Locations-Stops'!L4235;"")&amp;"','"&amp;IF('Locations-Stops'!M4235&lt;&gt;"";'Locations-Stops'!M4235;"")&amp;"','"&amp;IF('Locations-Stops'!N4235&lt;&gt;"";'Locations-Stops'!N4235;"")&amp;"', CURRENT_TIMESTAMP);"</v>
      </c>
    </row>
    <row r="4234" spans="3:6" x14ac:dyDescent="0.25">
      <c r="C4234" s="16">
        <v>4236</v>
      </c>
      <c r="D4234" s="16" t="s">
        <v>17780</v>
      </c>
      <c r="E4234" s="16" t="s">
        <v>4333</v>
      </c>
      <c r="F4234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4236;"'";"\'")&amp;"',"&amp;IF('Locations-Stops'!D4236&lt;&gt;"";LEFT('Locations-Stops'!D4236;2)&amp;"."&amp;RIGHT('Locations-Stops'!D4236;LEN('Locations-Stops'!D4236)-2);"0")&amp;","&amp;IF('Locations-Stops'!E4236&lt;&gt;"";LEFT('Locations-Stops'!E4236;1)&amp;"."&amp;RIGHT('Locations-Stops'!E4236;LEN('Locations-Stops'!E4236)-1);"0")&amp;","&amp;IF('Locations-Stops'!G4236&lt;&gt;"";VLOOKUP('Locations-Stops'!G4236;Regions!A2:B300;2;FALSE);"0")&amp;","&amp;IF('Locations-Stops'!H4236&lt;&gt;"";VLOOKUP('Locations-Stops'!H4236;Regions!C2:D300;2;FALSE);"0")&amp;","&amp;IF('Locations-Stops'!I4236&lt;&gt;"";VLOOKUP('Locations-Stops'!I4236;Regions!F2:G300;2;FALSE);"0")&amp;","&amp;IF('Locations-Stops'!J4236&lt;&gt;"";VLOOKUP('Locations-Stops'!J4236;Regions!I2:J300;2;FALSE);"0")&amp;",'"&amp;IF('Locations-Stops'!K4236&lt;&gt;"";SUBSTITUTE('Locations-Stops'!K4236;"'";"\'");"")&amp;"','"&amp;IF('Locations-Stops'!L4236&lt;&gt;"";'Locations-Stops'!L4236;"")&amp;"','"&amp;IF('Locations-Stops'!M4236&lt;&gt;"";'Locations-Stops'!M4236;"")&amp;"','"&amp;IF('Locations-Stops'!N4236&lt;&gt;"";'Locations-Stops'!N4236;"")&amp;"', CURRENT_TIMESTAMP);"</v>
      </c>
    </row>
    <row r="4235" spans="3:6" x14ac:dyDescent="0.25">
      <c r="C4235" s="16">
        <v>4237</v>
      </c>
      <c r="D4235" s="16" t="s">
        <v>17780</v>
      </c>
      <c r="E4235" s="16" t="s">
        <v>4333</v>
      </c>
      <c r="F4235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4237;"'";"\'")&amp;"',"&amp;IF('Locations-Stops'!D4237&lt;&gt;"";LEFT('Locations-Stops'!D4237;2)&amp;"."&amp;RIGHT('Locations-Stops'!D4237;LEN('Locations-Stops'!D4237)-2);"0")&amp;","&amp;IF('Locations-Stops'!E4237&lt;&gt;"";LEFT('Locations-Stops'!E4237;1)&amp;"."&amp;RIGHT('Locations-Stops'!E4237;LEN('Locations-Stops'!E4237)-1);"0")&amp;","&amp;IF('Locations-Stops'!G4237&lt;&gt;"";VLOOKUP('Locations-Stops'!G4237;Regions!A2:B300;2;FALSE);"0")&amp;","&amp;IF('Locations-Stops'!H4237&lt;&gt;"";VLOOKUP('Locations-Stops'!H4237;Regions!C2:D300;2;FALSE);"0")&amp;","&amp;IF('Locations-Stops'!I4237&lt;&gt;"";VLOOKUP('Locations-Stops'!I4237;Regions!F2:G300;2;FALSE);"0")&amp;","&amp;IF('Locations-Stops'!J4237&lt;&gt;"";VLOOKUP('Locations-Stops'!J4237;Regions!I2:J300;2;FALSE);"0")&amp;",'"&amp;IF('Locations-Stops'!K4237&lt;&gt;"";SUBSTITUTE('Locations-Stops'!K4237;"'";"\'");"")&amp;"','"&amp;IF('Locations-Stops'!L4237&lt;&gt;"";'Locations-Stops'!L4237;"")&amp;"','"&amp;IF('Locations-Stops'!M4237&lt;&gt;"";'Locations-Stops'!M4237;"")&amp;"','"&amp;IF('Locations-Stops'!N4237&lt;&gt;"";'Locations-Stops'!N4237;"")&amp;"', CURRENT_TIMESTAMP);"</v>
      </c>
    </row>
    <row r="4236" spans="3:6" x14ac:dyDescent="0.25">
      <c r="C4236" s="16">
        <v>4238</v>
      </c>
      <c r="D4236" s="16" t="s">
        <v>17780</v>
      </c>
      <c r="E4236" s="16" t="s">
        <v>4333</v>
      </c>
      <c r="F4236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4238;"'";"\'")&amp;"',"&amp;IF('Locations-Stops'!D4238&lt;&gt;"";LEFT('Locations-Stops'!D4238;2)&amp;"."&amp;RIGHT('Locations-Stops'!D4238;LEN('Locations-Stops'!D4238)-2);"0")&amp;","&amp;IF('Locations-Stops'!E4238&lt;&gt;"";LEFT('Locations-Stops'!E4238;1)&amp;"."&amp;RIGHT('Locations-Stops'!E4238;LEN('Locations-Stops'!E4238)-1);"0")&amp;","&amp;IF('Locations-Stops'!G4238&lt;&gt;"";VLOOKUP('Locations-Stops'!G4238;Regions!A2:B300;2;FALSE);"0")&amp;","&amp;IF('Locations-Stops'!H4238&lt;&gt;"";VLOOKUP('Locations-Stops'!H4238;Regions!C2:D300;2;FALSE);"0")&amp;","&amp;IF('Locations-Stops'!I4238&lt;&gt;"";VLOOKUP('Locations-Stops'!I4238;Regions!F2:G300;2;FALSE);"0")&amp;","&amp;IF('Locations-Stops'!J4238&lt;&gt;"";VLOOKUP('Locations-Stops'!J4238;Regions!I2:J300;2;FALSE);"0")&amp;",'"&amp;IF('Locations-Stops'!K4238&lt;&gt;"";SUBSTITUTE('Locations-Stops'!K4238;"'";"\'");"")&amp;"','"&amp;IF('Locations-Stops'!L4238&lt;&gt;"";'Locations-Stops'!L4238;"")&amp;"','"&amp;IF('Locations-Stops'!M4238&lt;&gt;"";'Locations-Stops'!M4238;"")&amp;"','"&amp;IF('Locations-Stops'!N4238&lt;&gt;"";'Locations-Stops'!N4238;"")&amp;"', CURRENT_TIMESTAMP);"</v>
      </c>
    </row>
    <row r="4237" spans="3:6" x14ac:dyDescent="0.25">
      <c r="C4237" s="16">
        <v>4239</v>
      </c>
      <c r="D4237" s="16" t="s">
        <v>17780</v>
      </c>
      <c r="E4237" s="16" t="s">
        <v>4333</v>
      </c>
      <c r="F423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4239;"'";"\'")&amp;"',"&amp;IF('Locations-Stops'!D4239&lt;&gt;"";LEFT('Locations-Stops'!D4239;2)&amp;"."&amp;RIGHT('Locations-Stops'!D4239;LEN('Locations-Stops'!D4239)-2);"0")&amp;","&amp;IF('Locations-Stops'!E4239&lt;&gt;"";LEFT('Locations-Stops'!E4239;1)&amp;"."&amp;RIGHT('Locations-Stops'!E4239;LEN('Locations-Stops'!E4239)-1);"0")&amp;","&amp;IF('Locations-Stops'!G4239&lt;&gt;"";VLOOKUP('Locations-Stops'!G4239;Regions!A2:B300;2;FALSE);"0")&amp;","&amp;IF('Locations-Stops'!H4239&lt;&gt;"";VLOOKUP('Locations-Stops'!H4239;Regions!C2:D300;2;FALSE);"0")&amp;","&amp;IF('Locations-Stops'!I4239&lt;&gt;"";VLOOKUP('Locations-Stops'!I4239;Regions!F2:G300;2;FALSE);"0")&amp;","&amp;IF('Locations-Stops'!J4239&lt;&gt;"";VLOOKUP('Locations-Stops'!J4239;Regions!I2:J300;2;FALSE);"0")&amp;",'"&amp;IF('Locations-Stops'!K4239&lt;&gt;"";SUBSTITUTE('Locations-Stops'!K4239;"'";"\'");"")&amp;"','"&amp;IF('Locations-Stops'!L4239&lt;&gt;"";'Locations-Stops'!L4239;"")&amp;"','"&amp;IF('Locations-Stops'!M4239&lt;&gt;"";'Locations-Stops'!M4239;"")&amp;"','"&amp;IF('Locations-Stops'!N4239&lt;&gt;"";'Locations-Stops'!N4239;"")&amp;"', CURRENT_TIMESTAMP);"</v>
      </c>
    </row>
    <row r="4238" spans="3:6" x14ac:dyDescent="0.25">
      <c r="C4238" s="16">
        <v>4240</v>
      </c>
      <c r="D4238" s="16" t="s">
        <v>17780</v>
      </c>
      <c r="E4238" s="16" t="s">
        <v>4333</v>
      </c>
      <c r="F423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4240;"'";"\'")&amp;"',"&amp;IF('Locations-Stops'!D4240&lt;&gt;"";LEFT('Locations-Stops'!D4240;2)&amp;"."&amp;RIGHT('Locations-Stops'!D4240;LEN('Locations-Stops'!D4240)-2);"0")&amp;","&amp;IF('Locations-Stops'!E4240&lt;&gt;"";LEFT('Locations-Stops'!E4240;1)&amp;"."&amp;RIGHT('Locations-Stops'!E4240;LEN('Locations-Stops'!E4240)-1);"0")&amp;","&amp;IF('Locations-Stops'!G4240&lt;&gt;"";VLOOKUP('Locations-Stops'!G4240;Regions!A2:B300;2;FALSE);"0")&amp;","&amp;IF('Locations-Stops'!H4240&lt;&gt;"";VLOOKUP('Locations-Stops'!H4240;Regions!C2:D300;2;FALSE);"0")&amp;","&amp;IF('Locations-Stops'!I4240&lt;&gt;"";VLOOKUP('Locations-Stops'!I4240;Regions!F2:G300;2;FALSE);"0")&amp;","&amp;IF('Locations-Stops'!J4240&lt;&gt;"";VLOOKUP('Locations-Stops'!J4240;Regions!I2:J300;2;FALSE);"0")&amp;",'"&amp;IF('Locations-Stops'!K4240&lt;&gt;"";SUBSTITUTE('Locations-Stops'!K4240;"'";"\'");"")&amp;"','"&amp;IF('Locations-Stops'!L4240&lt;&gt;"";'Locations-Stops'!L4240;"")&amp;"','"&amp;IF('Locations-Stops'!M4240&lt;&gt;"";'Locations-Stops'!M4240;"")&amp;"','"&amp;IF('Locations-Stops'!N4240&lt;&gt;"";'Locations-Stops'!N4240;"")&amp;"', CURRENT_TIMESTAMP);"</v>
      </c>
    </row>
    <row r="4239" spans="3:6" x14ac:dyDescent="0.25">
      <c r="C4239" s="16">
        <v>4241</v>
      </c>
      <c r="D4239" s="16" t="s">
        <v>17780</v>
      </c>
      <c r="E4239" s="16" t="s">
        <v>4333</v>
      </c>
      <c r="F423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4241;"'";"\'")&amp;"',"&amp;IF('Locations-Stops'!D4241&lt;&gt;"";LEFT('Locations-Stops'!D4241;2)&amp;"."&amp;RIGHT('Locations-Stops'!D4241;LEN('Locations-Stops'!D4241)-2);"0")&amp;","&amp;IF('Locations-Stops'!E4241&lt;&gt;"";LEFT('Locations-Stops'!E4241;1)&amp;"."&amp;RIGHT('Locations-Stops'!E4241;LEN('Locations-Stops'!E4241)-1);"0")&amp;","&amp;IF('Locations-Stops'!G4241&lt;&gt;"";VLOOKUP('Locations-Stops'!G4241;Regions!A2:B300;2;FALSE);"0")&amp;","&amp;IF('Locations-Stops'!H4241&lt;&gt;"";VLOOKUP('Locations-Stops'!H4241;Regions!C2:D300;2;FALSE);"0")&amp;","&amp;IF('Locations-Stops'!I4241&lt;&gt;"";VLOOKUP('Locations-Stops'!I4241;Regions!F2:G300;2;FALSE);"0")&amp;","&amp;IF('Locations-Stops'!J4241&lt;&gt;"";VLOOKUP('Locations-Stops'!J4241;Regions!I2:J300;2;FALSE);"0")&amp;",'"&amp;IF('Locations-Stops'!K4241&lt;&gt;"";SUBSTITUTE('Locations-Stops'!K4241;"'";"\'");"")&amp;"','"&amp;IF('Locations-Stops'!L4241&lt;&gt;"";'Locations-Stops'!L4241;"")&amp;"','"&amp;IF('Locations-Stops'!M4241&lt;&gt;"";'Locations-Stops'!M4241;"")&amp;"','"&amp;IF('Locations-Stops'!N4241&lt;&gt;"";'Locations-Stops'!N4241;"")&amp;"', CURRENT_TIMESTAMP);"</v>
      </c>
    </row>
    <row r="4240" spans="3:6" x14ac:dyDescent="0.25">
      <c r="C4240" s="16">
        <v>4242</v>
      </c>
      <c r="D4240" s="16" t="s">
        <v>17780</v>
      </c>
      <c r="E4240" s="16" t="s">
        <v>4333</v>
      </c>
      <c r="F4240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4242;"'";"\'")&amp;"',"&amp;IF('Locations-Stops'!D4242&lt;&gt;"";LEFT('Locations-Stops'!D4242;2)&amp;"."&amp;RIGHT('Locations-Stops'!D4242;LEN('Locations-Stops'!D4242)-2);"0")&amp;","&amp;IF('Locations-Stops'!E4242&lt;&gt;"";LEFT('Locations-Stops'!E4242;1)&amp;"."&amp;RIGHT('Locations-Stops'!E4242;LEN('Locations-Stops'!E4242)-1);"0")&amp;","&amp;IF('Locations-Stops'!G4242&lt;&gt;"";VLOOKUP('Locations-Stops'!G4242;Regions!A2:B300;2;FALSE);"0")&amp;","&amp;IF('Locations-Stops'!H4242&lt;&gt;"";VLOOKUP('Locations-Stops'!H4242;Regions!C2:D300;2;FALSE);"0")&amp;","&amp;IF('Locations-Stops'!I4242&lt;&gt;"";VLOOKUP('Locations-Stops'!I4242;Regions!F2:G300;2;FALSE);"0")&amp;","&amp;IF('Locations-Stops'!J4242&lt;&gt;"";VLOOKUP('Locations-Stops'!J4242;Regions!I2:J300;2;FALSE);"0")&amp;",'"&amp;IF('Locations-Stops'!K4242&lt;&gt;"";SUBSTITUTE('Locations-Stops'!K4242;"'";"\'");"")&amp;"','"&amp;IF('Locations-Stops'!L4242&lt;&gt;"";'Locations-Stops'!L4242;"")&amp;"','"&amp;IF('Locations-Stops'!M4242&lt;&gt;"";'Locations-Stops'!M4242;"")&amp;"','"&amp;IF('Locations-Stops'!N4242&lt;&gt;"";'Locations-Stops'!N4242;"")&amp;"', CURRENT_TIMESTAMP);"</v>
      </c>
    </row>
    <row r="4241" spans="3:6" x14ac:dyDescent="0.25">
      <c r="C4241" s="16">
        <v>4243</v>
      </c>
      <c r="D4241" s="16" t="s">
        <v>17780</v>
      </c>
      <c r="E4241" s="16" t="s">
        <v>4333</v>
      </c>
      <c r="F4241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4243;"'";"\'")&amp;"',"&amp;IF('Locations-Stops'!D4243&lt;&gt;"";LEFT('Locations-Stops'!D4243;2)&amp;"."&amp;RIGHT('Locations-Stops'!D4243;LEN('Locations-Stops'!D4243)-2);"0")&amp;","&amp;IF('Locations-Stops'!E4243&lt;&gt;"";LEFT('Locations-Stops'!E4243;1)&amp;"."&amp;RIGHT('Locations-Stops'!E4243;LEN('Locations-Stops'!E4243)-1);"0")&amp;","&amp;IF('Locations-Stops'!G4243&lt;&gt;"";VLOOKUP('Locations-Stops'!G4243;Regions!A2:B300;2;FALSE);"0")&amp;","&amp;IF('Locations-Stops'!H4243&lt;&gt;"";VLOOKUP('Locations-Stops'!H4243;Regions!C2:D300;2;FALSE);"0")&amp;","&amp;IF('Locations-Stops'!I4243&lt;&gt;"";VLOOKUP('Locations-Stops'!I4243;Regions!F2:G300;2;FALSE);"0")&amp;","&amp;IF('Locations-Stops'!J4243&lt;&gt;"";VLOOKUP('Locations-Stops'!J4243;Regions!I2:J300;2;FALSE);"0")&amp;",'"&amp;IF('Locations-Stops'!K4243&lt;&gt;"";SUBSTITUTE('Locations-Stops'!K4243;"'";"\'");"")&amp;"','"&amp;IF('Locations-Stops'!L4243&lt;&gt;"";'Locations-Stops'!L4243;"")&amp;"','"&amp;IF('Locations-Stops'!M4243&lt;&gt;"";'Locations-Stops'!M4243;"")&amp;"','"&amp;IF('Locations-Stops'!N4243&lt;&gt;"";'Locations-Stops'!N4243;"")&amp;"', CURRENT_TIMESTAMP);"</v>
      </c>
    </row>
    <row r="4242" spans="3:6" x14ac:dyDescent="0.25">
      <c r="C4242" s="16">
        <v>4244</v>
      </c>
      <c r="D4242" s="16" t="s">
        <v>17780</v>
      </c>
      <c r="E4242" s="16" t="s">
        <v>4333</v>
      </c>
      <c r="F4242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4244;"'";"\'")&amp;"',"&amp;IF('Locations-Stops'!D4244&lt;&gt;"";LEFT('Locations-Stops'!D4244;2)&amp;"."&amp;RIGHT('Locations-Stops'!D4244;LEN('Locations-Stops'!D4244)-2);"0")&amp;","&amp;IF('Locations-Stops'!E4244&lt;&gt;"";LEFT('Locations-Stops'!E4244;1)&amp;"."&amp;RIGHT('Locations-Stops'!E4244;LEN('Locations-Stops'!E4244)-1);"0")&amp;","&amp;IF('Locations-Stops'!G4244&lt;&gt;"";VLOOKUP('Locations-Stops'!G4244;Regions!A2:B300;2;FALSE);"0")&amp;","&amp;IF('Locations-Stops'!H4244&lt;&gt;"";VLOOKUP('Locations-Stops'!H4244;Regions!C2:D300;2;FALSE);"0")&amp;","&amp;IF('Locations-Stops'!I4244&lt;&gt;"";VLOOKUP('Locations-Stops'!I4244;Regions!F2:G300;2;FALSE);"0")&amp;","&amp;IF('Locations-Stops'!J4244&lt;&gt;"";VLOOKUP('Locations-Stops'!J4244;Regions!I2:J300;2;FALSE);"0")&amp;",'"&amp;IF('Locations-Stops'!K4244&lt;&gt;"";SUBSTITUTE('Locations-Stops'!K4244;"'";"\'");"")&amp;"','"&amp;IF('Locations-Stops'!L4244&lt;&gt;"";'Locations-Stops'!L4244;"")&amp;"','"&amp;IF('Locations-Stops'!M4244&lt;&gt;"";'Locations-Stops'!M4244;"")&amp;"','"&amp;IF('Locations-Stops'!N4244&lt;&gt;"";'Locations-Stops'!N4244;"")&amp;"', CURRENT_TIMESTAMP);"</v>
      </c>
    </row>
    <row r="4243" spans="3:6" x14ac:dyDescent="0.25">
      <c r="C4243" s="16">
        <v>4245</v>
      </c>
      <c r="D4243" s="16" t="s">
        <v>17780</v>
      </c>
      <c r="E4243" s="16" t="s">
        <v>4333</v>
      </c>
      <c r="F4243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4245;"'";"\'")&amp;"',"&amp;IF('Locations-Stops'!D4245&lt;&gt;"";LEFT('Locations-Stops'!D4245;2)&amp;"."&amp;RIGHT('Locations-Stops'!D4245;LEN('Locations-Stops'!D4245)-2);"0")&amp;","&amp;IF('Locations-Stops'!E4245&lt;&gt;"";LEFT('Locations-Stops'!E4245;1)&amp;"."&amp;RIGHT('Locations-Stops'!E4245;LEN('Locations-Stops'!E4245)-1);"0")&amp;","&amp;IF('Locations-Stops'!G4245&lt;&gt;"";VLOOKUP('Locations-Stops'!G4245;Regions!A2:B300;2;FALSE);"0")&amp;","&amp;IF('Locations-Stops'!H4245&lt;&gt;"";VLOOKUP('Locations-Stops'!H4245;Regions!C2:D300;2;FALSE);"0")&amp;","&amp;IF('Locations-Stops'!I4245&lt;&gt;"";VLOOKUP('Locations-Stops'!I4245;Regions!F2:G300;2;FALSE);"0")&amp;","&amp;IF('Locations-Stops'!J4245&lt;&gt;"";VLOOKUP('Locations-Stops'!J4245;Regions!I2:J300;2;FALSE);"0")&amp;",'"&amp;IF('Locations-Stops'!K4245&lt;&gt;"";SUBSTITUTE('Locations-Stops'!K4245;"'";"\'");"")&amp;"','"&amp;IF('Locations-Stops'!L4245&lt;&gt;"";'Locations-Stops'!L4245;"")&amp;"','"&amp;IF('Locations-Stops'!M4245&lt;&gt;"";'Locations-Stops'!M4245;"")&amp;"','"&amp;IF('Locations-Stops'!N4245&lt;&gt;"";'Locations-Stops'!N4245;"")&amp;"', CURRENT_TIMESTAMP);"</v>
      </c>
    </row>
    <row r="4244" spans="3:6" x14ac:dyDescent="0.25">
      <c r="C4244" s="16">
        <v>4246</v>
      </c>
      <c r="D4244" s="16" t="s">
        <v>17780</v>
      </c>
      <c r="E4244" s="16" t="s">
        <v>4333</v>
      </c>
      <c r="F4244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4246;"'";"\'")&amp;"',"&amp;IF('Locations-Stops'!D4246&lt;&gt;"";LEFT('Locations-Stops'!D4246;2)&amp;"."&amp;RIGHT('Locations-Stops'!D4246;LEN('Locations-Stops'!D4246)-2);"0")&amp;","&amp;IF('Locations-Stops'!E4246&lt;&gt;"";LEFT('Locations-Stops'!E4246;1)&amp;"."&amp;RIGHT('Locations-Stops'!E4246;LEN('Locations-Stops'!E4246)-1);"0")&amp;","&amp;IF('Locations-Stops'!G4246&lt;&gt;"";VLOOKUP('Locations-Stops'!G4246;Regions!A2:B300;2;FALSE);"0")&amp;","&amp;IF('Locations-Stops'!H4246&lt;&gt;"";VLOOKUP('Locations-Stops'!H4246;Regions!C2:D300;2;FALSE);"0")&amp;","&amp;IF('Locations-Stops'!I4246&lt;&gt;"";VLOOKUP('Locations-Stops'!I4246;Regions!F2:G300;2;FALSE);"0")&amp;","&amp;IF('Locations-Stops'!J4246&lt;&gt;"";VLOOKUP('Locations-Stops'!J4246;Regions!I2:J300;2;FALSE);"0")&amp;",'"&amp;IF('Locations-Stops'!K4246&lt;&gt;"";SUBSTITUTE('Locations-Stops'!K4246;"'";"\'");"")&amp;"','"&amp;IF('Locations-Stops'!L4246&lt;&gt;"";'Locations-Stops'!L4246;"")&amp;"','"&amp;IF('Locations-Stops'!M4246&lt;&gt;"";'Locations-Stops'!M4246;"")&amp;"','"&amp;IF('Locations-Stops'!N4246&lt;&gt;"";'Locations-Stops'!N4246;"")&amp;"', CURRENT_TIMESTAMP);"</v>
      </c>
    </row>
    <row r="4245" spans="3:6" x14ac:dyDescent="0.25">
      <c r="C4245" s="16">
        <v>4247</v>
      </c>
      <c r="D4245" s="16" t="s">
        <v>17780</v>
      </c>
      <c r="E4245" s="16" t="s">
        <v>4333</v>
      </c>
      <c r="F4245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4247;"'";"\'")&amp;"',"&amp;IF('Locations-Stops'!D4247&lt;&gt;"";LEFT('Locations-Stops'!D4247;2)&amp;"."&amp;RIGHT('Locations-Stops'!D4247;LEN('Locations-Stops'!D4247)-2);"0")&amp;","&amp;IF('Locations-Stops'!E4247&lt;&gt;"";LEFT('Locations-Stops'!E4247;1)&amp;"."&amp;RIGHT('Locations-Stops'!E4247;LEN('Locations-Stops'!E4247)-1);"0")&amp;","&amp;IF('Locations-Stops'!G4247&lt;&gt;"";VLOOKUP('Locations-Stops'!G4247;Regions!A2:B300;2;FALSE);"0")&amp;","&amp;IF('Locations-Stops'!H4247&lt;&gt;"";VLOOKUP('Locations-Stops'!H4247;Regions!C2:D300;2;FALSE);"0")&amp;","&amp;IF('Locations-Stops'!I4247&lt;&gt;"";VLOOKUP('Locations-Stops'!I4247;Regions!F2:G300;2;FALSE);"0")&amp;","&amp;IF('Locations-Stops'!J4247&lt;&gt;"";VLOOKUP('Locations-Stops'!J4247;Regions!I2:J300;2;FALSE);"0")&amp;",'"&amp;IF('Locations-Stops'!K4247&lt;&gt;"";SUBSTITUTE('Locations-Stops'!K4247;"'";"\'");"")&amp;"','"&amp;IF('Locations-Stops'!L4247&lt;&gt;"";'Locations-Stops'!L4247;"")&amp;"','"&amp;IF('Locations-Stops'!M4247&lt;&gt;"";'Locations-Stops'!M4247;"")&amp;"','"&amp;IF('Locations-Stops'!N4247&lt;&gt;"";'Locations-Stops'!N4247;"")&amp;"', CURRENT_TIMESTAMP);"</v>
      </c>
    </row>
    <row r="4246" spans="3:6" x14ac:dyDescent="0.25">
      <c r="C4246" s="16">
        <v>4248</v>
      </c>
      <c r="D4246" s="16" t="s">
        <v>17780</v>
      </c>
      <c r="E4246" s="16" t="s">
        <v>4333</v>
      </c>
      <c r="F4246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4248;"'";"\'")&amp;"',"&amp;IF('Locations-Stops'!D4248&lt;&gt;"";LEFT('Locations-Stops'!D4248;2)&amp;"."&amp;RIGHT('Locations-Stops'!D4248;LEN('Locations-Stops'!D4248)-2);"0")&amp;","&amp;IF('Locations-Stops'!E4248&lt;&gt;"";LEFT('Locations-Stops'!E4248;1)&amp;"."&amp;RIGHT('Locations-Stops'!E4248;LEN('Locations-Stops'!E4248)-1);"0")&amp;","&amp;IF('Locations-Stops'!G4248&lt;&gt;"";VLOOKUP('Locations-Stops'!G4248;Regions!A2:B300;2;FALSE);"0")&amp;","&amp;IF('Locations-Stops'!H4248&lt;&gt;"";VLOOKUP('Locations-Stops'!H4248;Regions!C2:D300;2;FALSE);"0")&amp;","&amp;IF('Locations-Stops'!I4248&lt;&gt;"";VLOOKUP('Locations-Stops'!I4248;Regions!F2:G300;2;FALSE);"0")&amp;","&amp;IF('Locations-Stops'!J4248&lt;&gt;"";VLOOKUP('Locations-Stops'!J4248;Regions!I2:J300;2;FALSE);"0")&amp;",'"&amp;IF('Locations-Stops'!K4248&lt;&gt;"";SUBSTITUTE('Locations-Stops'!K4248;"'";"\'");"")&amp;"','"&amp;IF('Locations-Stops'!L4248&lt;&gt;"";'Locations-Stops'!L4248;"")&amp;"','"&amp;IF('Locations-Stops'!M4248&lt;&gt;"";'Locations-Stops'!M4248;"")&amp;"','"&amp;IF('Locations-Stops'!N4248&lt;&gt;"";'Locations-Stops'!N4248;"")&amp;"', CURRENT_TIMESTAMP);"</v>
      </c>
    </row>
    <row r="4247" spans="3:6" x14ac:dyDescent="0.25">
      <c r="C4247" s="16">
        <v>4249</v>
      </c>
      <c r="D4247" s="16" t="s">
        <v>17780</v>
      </c>
      <c r="E4247" s="16" t="s">
        <v>4333</v>
      </c>
      <c r="F424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4249;"'";"\'")&amp;"',"&amp;IF('Locations-Stops'!D4249&lt;&gt;"";LEFT('Locations-Stops'!D4249;2)&amp;"."&amp;RIGHT('Locations-Stops'!D4249;LEN('Locations-Stops'!D4249)-2);"0")&amp;","&amp;IF('Locations-Stops'!E4249&lt;&gt;"";LEFT('Locations-Stops'!E4249;1)&amp;"."&amp;RIGHT('Locations-Stops'!E4249;LEN('Locations-Stops'!E4249)-1);"0")&amp;","&amp;IF('Locations-Stops'!G4249&lt;&gt;"";VLOOKUP('Locations-Stops'!G4249;Regions!A2:B300;2;FALSE);"0")&amp;","&amp;IF('Locations-Stops'!H4249&lt;&gt;"";VLOOKUP('Locations-Stops'!H4249;Regions!C2:D300;2;FALSE);"0")&amp;","&amp;IF('Locations-Stops'!I4249&lt;&gt;"";VLOOKUP('Locations-Stops'!I4249;Regions!F2:G300;2;FALSE);"0")&amp;","&amp;IF('Locations-Stops'!J4249&lt;&gt;"";VLOOKUP('Locations-Stops'!J4249;Regions!I2:J300;2;FALSE);"0")&amp;",'"&amp;IF('Locations-Stops'!K4249&lt;&gt;"";SUBSTITUTE('Locations-Stops'!K4249;"'";"\'");"")&amp;"','"&amp;IF('Locations-Stops'!L4249&lt;&gt;"";'Locations-Stops'!L4249;"")&amp;"','"&amp;IF('Locations-Stops'!M4249&lt;&gt;"";'Locations-Stops'!M4249;"")&amp;"','"&amp;IF('Locations-Stops'!N4249&lt;&gt;"";'Locations-Stops'!N4249;"")&amp;"', CURRENT_TIMESTAMP);"</v>
      </c>
    </row>
    <row r="4248" spans="3:6" x14ac:dyDescent="0.25">
      <c r="C4248" s="16">
        <v>4250</v>
      </c>
      <c r="D4248" s="16" t="s">
        <v>17780</v>
      </c>
      <c r="E4248" s="16" t="s">
        <v>4333</v>
      </c>
      <c r="F424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4250;"'";"\'")&amp;"',"&amp;IF('Locations-Stops'!D4250&lt;&gt;"";LEFT('Locations-Stops'!D4250;2)&amp;"."&amp;RIGHT('Locations-Stops'!D4250;LEN('Locations-Stops'!D4250)-2);"0")&amp;","&amp;IF('Locations-Stops'!E4250&lt;&gt;"";LEFT('Locations-Stops'!E4250;1)&amp;"."&amp;RIGHT('Locations-Stops'!E4250;LEN('Locations-Stops'!E4250)-1);"0")&amp;","&amp;IF('Locations-Stops'!G4250&lt;&gt;"";VLOOKUP('Locations-Stops'!G4250;Regions!A2:B300;2;FALSE);"0")&amp;","&amp;IF('Locations-Stops'!H4250&lt;&gt;"";VLOOKUP('Locations-Stops'!H4250;Regions!C2:D300;2;FALSE);"0")&amp;","&amp;IF('Locations-Stops'!I4250&lt;&gt;"";VLOOKUP('Locations-Stops'!I4250;Regions!F2:G300;2;FALSE);"0")&amp;","&amp;IF('Locations-Stops'!J4250&lt;&gt;"";VLOOKUP('Locations-Stops'!J4250;Regions!I2:J300;2;FALSE);"0")&amp;",'"&amp;IF('Locations-Stops'!K4250&lt;&gt;"";SUBSTITUTE('Locations-Stops'!K4250;"'";"\'");"")&amp;"','"&amp;IF('Locations-Stops'!L4250&lt;&gt;"";'Locations-Stops'!L4250;"")&amp;"','"&amp;IF('Locations-Stops'!M4250&lt;&gt;"";'Locations-Stops'!M4250;"")&amp;"','"&amp;IF('Locations-Stops'!N4250&lt;&gt;"";'Locations-Stops'!N4250;"")&amp;"', CURRENT_TIMESTAMP);"</v>
      </c>
    </row>
    <row r="4249" spans="3:6" x14ac:dyDescent="0.25">
      <c r="C4249" s="16">
        <v>4251</v>
      </c>
      <c r="D4249" s="16" t="s">
        <v>17780</v>
      </c>
      <c r="E4249" s="16" t="s">
        <v>4333</v>
      </c>
      <c r="F424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4251;"'";"\'")&amp;"',"&amp;IF('Locations-Stops'!D4251&lt;&gt;"";LEFT('Locations-Stops'!D4251;2)&amp;"."&amp;RIGHT('Locations-Stops'!D4251;LEN('Locations-Stops'!D4251)-2);"0")&amp;","&amp;IF('Locations-Stops'!E4251&lt;&gt;"";LEFT('Locations-Stops'!E4251;1)&amp;"."&amp;RIGHT('Locations-Stops'!E4251;LEN('Locations-Stops'!E4251)-1);"0")&amp;","&amp;IF('Locations-Stops'!G4251&lt;&gt;"";VLOOKUP('Locations-Stops'!G4251;Regions!A2:B300;2;FALSE);"0")&amp;","&amp;IF('Locations-Stops'!H4251&lt;&gt;"";VLOOKUP('Locations-Stops'!H4251;Regions!C2:D300;2;FALSE);"0")&amp;","&amp;IF('Locations-Stops'!I4251&lt;&gt;"";VLOOKUP('Locations-Stops'!I4251;Regions!F2:G300;2;FALSE);"0")&amp;","&amp;IF('Locations-Stops'!J4251&lt;&gt;"";VLOOKUP('Locations-Stops'!J4251;Regions!I2:J300;2;FALSE);"0")&amp;",'"&amp;IF('Locations-Stops'!K4251&lt;&gt;"";SUBSTITUTE('Locations-Stops'!K4251;"'";"\'");"")&amp;"','"&amp;IF('Locations-Stops'!L4251&lt;&gt;"";'Locations-Stops'!L4251;"")&amp;"','"&amp;IF('Locations-Stops'!M4251&lt;&gt;"";'Locations-Stops'!M4251;"")&amp;"','"&amp;IF('Locations-Stops'!N4251&lt;&gt;"";'Locations-Stops'!N4251;"")&amp;"', CURRENT_TIMESTAMP);"</v>
      </c>
    </row>
    <row r="4250" spans="3:6" x14ac:dyDescent="0.25">
      <c r="C4250" s="16">
        <v>4252</v>
      </c>
      <c r="D4250" s="16" t="s">
        <v>17780</v>
      </c>
      <c r="E4250" s="16" t="s">
        <v>4333</v>
      </c>
      <c r="F4250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4252;"'";"\'")&amp;"',"&amp;IF('Locations-Stops'!D4252&lt;&gt;"";LEFT('Locations-Stops'!D4252;2)&amp;"."&amp;RIGHT('Locations-Stops'!D4252;LEN('Locations-Stops'!D4252)-2);"0")&amp;","&amp;IF('Locations-Stops'!E4252&lt;&gt;"";LEFT('Locations-Stops'!E4252;1)&amp;"."&amp;RIGHT('Locations-Stops'!E4252;LEN('Locations-Stops'!E4252)-1);"0")&amp;","&amp;IF('Locations-Stops'!G4252&lt;&gt;"";VLOOKUP('Locations-Stops'!G4252;Regions!A2:B300;2;FALSE);"0")&amp;","&amp;IF('Locations-Stops'!H4252&lt;&gt;"";VLOOKUP('Locations-Stops'!H4252;Regions!C2:D300;2;FALSE);"0")&amp;","&amp;IF('Locations-Stops'!I4252&lt;&gt;"";VLOOKUP('Locations-Stops'!I4252;Regions!F2:G300;2;FALSE);"0")&amp;","&amp;IF('Locations-Stops'!J4252&lt;&gt;"";VLOOKUP('Locations-Stops'!J4252;Regions!I2:J300;2;FALSE);"0")&amp;",'"&amp;IF('Locations-Stops'!K4252&lt;&gt;"";SUBSTITUTE('Locations-Stops'!K4252;"'";"\'");"")&amp;"','"&amp;IF('Locations-Stops'!L4252&lt;&gt;"";'Locations-Stops'!L4252;"")&amp;"','"&amp;IF('Locations-Stops'!M4252&lt;&gt;"";'Locations-Stops'!M4252;"")&amp;"','"&amp;IF('Locations-Stops'!N4252&lt;&gt;"";'Locations-Stops'!N4252;"")&amp;"', CURRENT_TIMESTAMP);"</v>
      </c>
    </row>
    <row r="4251" spans="3:6" x14ac:dyDescent="0.25">
      <c r="C4251" s="16">
        <v>4253</v>
      </c>
      <c r="D4251" s="16" t="s">
        <v>17780</v>
      </c>
      <c r="E4251" s="16" t="s">
        <v>4333</v>
      </c>
      <c r="F4251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4253;"'";"\'")&amp;"',"&amp;IF('Locations-Stops'!D4253&lt;&gt;"";LEFT('Locations-Stops'!D4253;2)&amp;"."&amp;RIGHT('Locations-Stops'!D4253;LEN('Locations-Stops'!D4253)-2);"0")&amp;","&amp;IF('Locations-Stops'!E4253&lt;&gt;"";LEFT('Locations-Stops'!E4253;1)&amp;"."&amp;RIGHT('Locations-Stops'!E4253;LEN('Locations-Stops'!E4253)-1);"0")&amp;","&amp;IF('Locations-Stops'!G4253&lt;&gt;"";VLOOKUP('Locations-Stops'!G4253;Regions!A2:B300;2;FALSE);"0")&amp;","&amp;IF('Locations-Stops'!H4253&lt;&gt;"";VLOOKUP('Locations-Stops'!H4253;Regions!C2:D300;2;FALSE);"0")&amp;","&amp;IF('Locations-Stops'!I4253&lt;&gt;"";VLOOKUP('Locations-Stops'!I4253;Regions!F2:G300;2;FALSE);"0")&amp;","&amp;IF('Locations-Stops'!J4253&lt;&gt;"";VLOOKUP('Locations-Stops'!J4253;Regions!I2:J300;2;FALSE);"0")&amp;",'"&amp;IF('Locations-Stops'!K4253&lt;&gt;"";SUBSTITUTE('Locations-Stops'!K4253;"'";"\'");"")&amp;"','"&amp;IF('Locations-Stops'!L4253&lt;&gt;"";'Locations-Stops'!L4253;"")&amp;"','"&amp;IF('Locations-Stops'!M4253&lt;&gt;"";'Locations-Stops'!M4253;"")&amp;"','"&amp;IF('Locations-Stops'!N4253&lt;&gt;"";'Locations-Stops'!N4253;"")&amp;"', CURRENT_TIMESTAMP);"</v>
      </c>
    </row>
    <row r="4252" spans="3:6" x14ac:dyDescent="0.25">
      <c r="C4252" s="16">
        <v>4254</v>
      </c>
      <c r="D4252" s="16" t="s">
        <v>17780</v>
      </c>
      <c r="E4252" s="16" t="s">
        <v>4333</v>
      </c>
      <c r="F4252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4254;"'";"\'")&amp;"',"&amp;IF('Locations-Stops'!D4254&lt;&gt;"";LEFT('Locations-Stops'!D4254;2)&amp;"."&amp;RIGHT('Locations-Stops'!D4254;LEN('Locations-Stops'!D4254)-2);"0")&amp;","&amp;IF('Locations-Stops'!E4254&lt;&gt;"";LEFT('Locations-Stops'!E4254;1)&amp;"."&amp;RIGHT('Locations-Stops'!E4254;LEN('Locations-Stops'!E4254)-1);"0")&amp;","&amp;IF('Locations-Stops'!G4254&lt;&gt;"";VLOOKUP('Locations-Stops'!G4254;Regions!A2:B300;2;FALSE);"0")&amp;","&amp;IF('Locations-Stops'!H4254&lt;&gt;"";VLOOKUP('Locations-Stops'!H4254;Regions!C2:D300;2;FALSE);"0")&amp;","&amp;IF('Locations-Stops'!I4254&lt;&gt;"";VLOOKUP('Locations-Stops'!I4254;Regions!F2:G300;2;FALSE);"0")&amp;","&amp;IF('Locations-Stops'!J4254&lt;&gt;"";VLOOKUP('Locations-Stops'!J4254;Regions!I2:J300;2;FALSE);"0")&amp;",'"&amp;IF('Locations-Stops'!K4254&lt;&gt;"";SUBSTITUTE('Locations-Stops'!K4254;"'";"\'");"")&amp;"','"&amp;IF('Locations-Stops'!L4254&lt;&gt;"";'Locations-Stops'!L4254;"")&amp;"','"&amp;IF('Locations-Stops'!M4254&lt;&gt;"";'Locations-Stops'!M4254;"")&amp;"','"&amp;IF('Locations-Stops'!N4254&lt;&gt;"";'Locations-Stops'!N4254;"")&amp;"', CURRENT_TIMESTAMP);"</v>
      </c>
    </row>
    <row r="4253" spans="3:6" x14ac:dyDescent="0.25">
      <c r="C4253" s="16">
        <v>4255</v>
      </c>
      <c r="D4253" s="16" t="s">
        <v>17780</v>
      </c>
      <c r="E4253" s="16" t="s">
        <v>4333</v>
      </c>
      <c r="F4253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4255;"'";"\'")&amp;"',"&amp;IF('Locations-Stops'!D4255&lt;&gt;"";LEFT('Locations-Stops'!D4255;2)&amp;"."&amp;RIGHT('Locations-Stops'!D4255;LEN('Locations-Stops'!D4255)-2);"0")&amp;","&amp;IF('Locations-Stops'!E4255&lt;&gt;"";LEFT('Locations-Stops'!E4255;1)&amp;"."&amp;RIGHT('Locations-Stops'!E4255;LEN('Locations-Stops'!E4255)-1);"0")&amp;","&amp;IF('Locations-Stops'!G4255&lt;&gt;"";VLOOKUP('Locations-Stops'!G4255;Regions!A2:B300;2;FALSE);"0")&amp;","&amp;IF('Locations-Stops'!H4255&lt;&gt;"";VLOOKUP('Locations-Stops'!H4255;Regions!C2:D300;2;FALSE);"0")&amp;","&amp;IF('Locations-Stops'!I4255&lt;&gt;"";VLOOKUP('Locations-Stops'!I4255;Regions!F2:G300;2;FALSE);"0")&amp;","&amp;IF('Locations-Stops'!J4255&lt;&gt;"";VLOOKUP('Locations-Stops'!J4255;Regions!I2:J300;2;FALSE);"0")&amp;",'"&amp;IF('Locations-Stops'!K4255&lt;&gt;"";SUBSTITUTE('Locations-Stops'!K4255;"'";"\'");"")&amp;"','"&amp;IF('Locations-Stops'!L4255&lt;&gt;"";'Locations-Stops'!L4255;"")&amp;"','"&amp;IF('Locations-Stops'!M4255&lt;&gt;"";'Locations-Stops'!M4255;"")&amp;"','"&amp;IF('Locations-Stops'!N4255&lt;&gt;"";'Locations-Stops'!N4255;"")&amp;"', CURRENT_TIMESTAMP);"</v>
      </c>
    </row>
    <row r="4254" spans="3:6" x14ac:dyDescent="0.25">
      <c r="C4254" s="16">
        <v>4256</v>
      </c>
      <c r="D4254" s="16" t="s">
        <v>17780</v>
      </c>
      <c r="E4254" s="16" t="s">
        <v>4333</v>
      </c>
      <c r="F4254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4256;"'";"\'")&amp;"',"&amp;IF('Locations-Stops'!D4256&lt;&gt;"";LEFT('Locations-Stops'!D4256;2)&amp;"."&amp;RIGHT('Locations-Stops'!D4256;LEN('Locations-Stops'!D4256)-2);"0")&amp;","&amp;IF('Locations-Stops'!E4256&lt;&gt;"";LEFT('Locations-Stops'!E4256;1)&amp;"."&amp;RIGHT('Locations-Stops'!E4256;LEN('Locations-Stops'!E4256)-1);"0")&amp;","&amp;IF('Locations-Stops'!G4256&lt;&gt;"";VLOOKUP('Locations-Stops'!G4256;Regions!A2:B300;2;FALSE);"0")&amp;","&amp;IF('Locations-Stops'!H4256&lt;&gt;"";VLOOKUP('Locations-Stops'!H4256;Regions!C2:D300;2;FALSE);"0")&amp;","&amp;IF('Locations-Stops'!I4256&lt;&gt;"";VLOOKUP('Locations-Stops'!I4256;Regions!F2:G300;2;FALSE);"0")&amp;","&amp;IF('Locations-Stops'!J4256&lt;&gt;"";VLOOKUP('Locations-Stops'!J4256;Regions!I2:J300;2;FALSE);"0")&amp;",'"&amp;IF('Locations-Stops'!K4256&lt;&gt;"";SUBSTITUTE('Locations-Stops'!K4256;"'";"\'");"")&amp;"','"&amp;IF('Locations-Stops'!L4256&lt;&gt;"";'Locations-Stops'!L4256;"")&amp;"','"&amp;IF('Locations-Stops'!M4256&lt;&gt;"";'Locations-Stops'!M4256;"")&amp;"','"&amp;IF('Locations-Stops'!N4256&lt;&gt;"";'Locations-Stops'!N4256;"")&amp;"', CURRENT_TIMESTAMP);"</v>
      </c>
    </row>
    <row r="4255" spans="3:6" x14ac:dyDescent="0.25">
      <c r="C4255" s="16">
        <v>4257</v>
      </c>
      <c r="D4255" s="16" t="s">
        <v>17780</v>
      </c>
      <c r="E4255" s="16" t="s">
        <v>4333</v>
      </c>
      <c r="F4255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4257;"'";"\'")&amp;"',"&amp;IF('Locations-Stops'!D4257&lt;&gt;"";LEFT('Locations-Stops'!D4257;2)&amp;"."&amp;RIGHT('Locations-Stops'!D4257;LEN('Locations-Stops'!D4257)-2);"0")&amp;","&amp;IF('Locations-Stops'!E4257&lt;&gt;"";LEFT('Locations-Stops'!E4257;1)&amp;"."&amp;RIGHT('Locations-Stops'!E4257;LEN('Locations-Stops'!E4257)-1);"0")&amp;","&amp;IF('Locations-Stops'!G4257&lt;&gt;"";VLOOKUP('Locations-Stops'!G4257;Regions!A2:B300;2;FALSE);"0")&amp;","&amp;IF('Locations-Stops'!H4257&lt;&gt;"";VLOOKUP('Locations-Stops'!H4257;Regions!C2:D300;2;FALSE);"0")&amp;","&amp;IF('Locations-Stops'!I4257&lt;&gt;"";VLOOKUP('Locations-Stops'!I4257;Regions!F2:G300;2;FALSE);"0")&amp;","&amp;IF('Locations-Stops'!J4257&lt;&gt;"";VLOOKUP('Locations-Stops'!J4257;Regions!I2:J300;2;FALSE);"0")&amp;",'"&amp;IF('Locations-Stops'!K4257&lt;&gt;"";SUBSTITUTE('Locations-Stops'!K4257;"'";"\'");"")&amp;"','"&amp;IF('Locations-Stops'!L4257&lt;&gt;"";'Locations-Stops'!L4257;"")&amp;"','"&amp;IF('Locations-Stops'!M4257&lt;&gt;"";'Locations-Stops'!M4257;"")&amp;"','"&amp;IF('Locations-Stops'!N4257&lt;&gt;"";'Locations-Stops'!N4257;"")&amp;"', CURRENT_TIMESTAMP);"</v>
      </c>
    </row>
    <row r="4256" spans="3:6" x14ac:dyDescent="0.25">
      <c r="C4256" s="16">
        <v>4258</v>
      </c>
      <c r="D4256" s="16" t="s">
        <v>17780</v>
      </c>
      <c r="E4256" s="16" t="s">
        <v>4333</v>
      </c>
      <c r="F4256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4258;"'";"\'")&amp;"',"&amp;IF('Locations-Stops'!D4258&lt;&gt;"";LEFT('Locations-Stops'!D4258;2)&amp;"."&amp;RIGHT('Locations-Stops'!D4258;LEN('Locations-Stops'!D4258)-2);"0")&amp;","&amp;IF('Locations-Stops'!E4258&lt;&gt;"";LEFT('Locations-Stops'!E4258;1)&amp;"."&amp;RIGHT('Locations-Stops'!E4258;LEN('Locations-Stops'!E4258)-1);"0")&amp;","&amp;IF('Locations-Stops'!G4258&lt;&gt;"";VLOOKUP('Locations-Stops'!G4258;Regions!A2:B300;2;FALSE);"0")&amp;","&amp;IF('Locations-Stops'!H4258&lt;&gt;"";VLOOKUP('Locations-Stops'!H4258;Regions!C2:D300;2;FALSE);"0")&amp;","&amp;IF('Locations-Stops'!I4258&lt;&gt;"";VLOOKUP('Locations-Stops'!I4258;Regions!F2:G300;2;FALSE);"0")&amp;","&amp;IF('Locations-Stops'!J4258&lt;&gt;"";VLOOKUP('Locations-Stops'!J4258;Regions!I2:J300;2;FALSE);"0")&amp;",'"&amp;IF('Locations-Stops'!K4258&lt;&gt;"";SUBSTITUTE('Locations-Stops'!K4258;"'";"\'");"")&amp;"','"&amp;IF('Locations-Stops'!L4258&lt;&gt;"";'Locations-Stops'!L4258;"")&amp;"','"&amp;IF('Locations-Stops'!M4258&lt;&gt;"";'Locations-Stops'!M4258;"")&amp;"','"&amp;IF('Locations-Stops'!N4258&lt;&gt;"";'Locations-Stops'!N4258;"")&amp;"', CURRENT_TIMESTAMP);"</v>
      </c>
    </row>
    <row r="4257" spans="3:6" x14ac:dyDescent="0.25">
      <c r="C4257" s="16">
        <v>4259</v>
      </c>
      <c r="D4257" s="16" t="s">
        <v>17780</v>
      </c>
      <c r="E4257" s="16" t="s">
        <v>4333</v>
      </c>
      <c r="F425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4259;"'";"\'")&amp;"',"&amp;IF('Locations-Stops'!D4259&lt;&gt;"";LEFT('Locations-Stops'!D4259;2)&amp;"."&amp;RIGHT('Locations-Stops'!D4259;LEN('Locations-Stops'!D4259)-2);"0")&amp;","&amp;IF('Locations-Stops'!E4259&lt;&gt;"";LEFT('Locations-Stops'!E4259;1)&amp;"."&amp;RIGHT('Locations-Stops'!E4259;LEN('Locations-Stops'!E4259)-1);"0")&amp;","&amp;IF('Locations-Stops'!G4259&lt;&gt;"";VLOOKUP('Locations-Stops'!G4259;Regions!A2:B300;2;FALSE);"0")&amp;","&amp;IF('Locations-Stops'!H4259&lt;&gt;"";VLOOKUP('Locations-Stops'!H4259;Regions!C2:D300;2;FALSE);"0")&amp;","&amp;IF('Locations-Stops'!I4259&lt;&gt;"";VLOOKUP('Locations-Stops'!I4259;Regions!F2:G300;2;FALSE);"0")&amp;","&amp;IF('Locations-Stops'!J4259&lt;&gt;"";VLOOKUP('Locations-Stops'!J4259;Regions!I2:J300;2;FALSE);"0")&amp;",'"&amp;IF('Locations-Stops'!K4259&lt;&gt;"";SUBSTITUTE('Locations-Stops'!K4259;"'";"\'");"")&amp;"','"&amp;IF('Locations-Stops'!L4259&lt;&gt;"";'Locations-Stops'!L4259;"")&amp;"','"&amp;IF('Locations-Stops'!M4259&lt;&gt;"";'Locations-Stops'!M4259;"")&amp;"','"&amp;IF('Locations-Stops'!N4259&lt;&gt;"";'Locations-Stops'!N4259;"")&amp;"', CURRENT_TIMESTAMP);"</v>
      </c>
    </row>
    <row r="4258" spans="3:6" x14ac:dyDescent="0.25">
      <c r="C4258" s="16">
        <v>4260</v>
      </c>
      <c r="D4258" s="16" t="s">
        <v>17780</v>
      </c>
      <c r="E4258" s="16" t="s">
        <v>4333</v>
      </c>
      <c r="F425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4260;"'";"\'")&amp;"',"&amp;IF('Locations-Stops'!D4260&lt;&gt;"";LEFT('Locations-Stops'!D4260;2)&amp;"."&amp;RIGHT('Locations-Stops'!D4260;LEN('Locations-Stops'!D4260)-2);"0")&amp;","&amp;IF('Locations-Stops'!E4260&lt;&gt;"";LEFT('Locations-Stops'!E4260;1)&amp;"."&amp;RIGHT('Locations-Stops'!E4260;LEN('Locations-Stops'!E4260)-1);"0")&amp;","&amp;IF('Locations-Stops'!G4260&lt;&gt;"";VLOOKUP('Locations-Stops'!G4260;Regions!A2:B300;2;FALSE);"0")&amp;","&amp;IF('Locations-Stops'!H4260&lt;&gt;"";VLOOKUP('Locations-Stops'!H4260;Regions!C2:D300;2;FALSE);"0")&amp;","&amp;IF('Locations-Stops'!I4260&lt;&gt;"";VLOOKUP('Locations-Stops'!I4260;Regions!F2:G300;2;FALSE);"0")&amp;","&amp;IF('Locations-Stops'!J4260&lt;&gt;"";VLOOKUP('Locations-Stops'!J4260;Regions!I2:J300;2;FALSE);"0")&amp;",'"&amp;IF('Locations-Stops'!K4260&lt;&gt;"";SUBSTITUTE('Locations-Stops'!K4260;"'";"\'");"")&amp;"','"&amp;IF('Locations-Stops'!L4260&lt;&gt;"";'Locations-Stops'!L4260;"")&amp;"','"&amp;IF('Locations-Stops'!M4260&lt;&gt;"";'Locations-Stops'!M4260;"")&amp;"','"&amp;IF('Locations-Stops'!N4260&lt;&gt;"";'Locations-Stops'!N4260;"")&amp;"', CURRENT_TIMESTAMP);"</v>
      </c>
    </row>
    <row r="4259" spans="3:6" x14ac:dyDescent="0.25">
      <c r="C4259" s="16">
        <v>4261</v>
      </c>
      <c r="D4259" s="16" t="s">
        <v>17780</v>
      </c>
      <c r="E4259" s="16" t="s">
        <v>4333</v>
      </c>
      <c r="F425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4261;"'";"\'")&amp;"',"&amp;IF('Locations-Stops'!D4261&lt;&gt;"";LEFT('Locations-Stops'!D4261;2)&amp;"."&amp;RIGHT('Locations-Stops'!D4261;LEN('Locations-Stops'!D4261)-2);"0")&amp;","&amp;IF('Locations-Stops'!E4261&lt;&gt;"";LEFT('Locations-Stops'!E4261;1)&amp;"."&amp;RIGHT('Locations-Stops'!E4261;LEN('Locations-Stops'!E4261)-1);"0")&amp;","&amp;IF('Locations-Stops'!G4261&lt;&gt;"";VLOOKUP('Locations-Stops'!G4261;Regions!A2:B300;2;FALSE);"0")&amp;","&amp;IF('Locations-Stops'!H4261&lt;&gt;"";VLOOKUP('Locations-Stops'!H4261;Regions!C2:D300;2;FALSE);"0")&amp;","&amp;IF('Locations-Stops'!I4261&lt;&gt;"";VLOOKUP('Locations-Stops'!I4261;Regions!F2:G300;2;FALSE);"0")&amp;","&amp;IF('Locations-Stops'!J4261&lt;&gt;"";VLOOKUP('Locations-Stops'!J4261;Regions!I2:J300;2;FALSE);"0")&amp;",'"&amp;IF('Locations-Stops'!K4261&lt;&gt;"";SUBSTITUTE('Locations-Stops'!K4261;"'";"\'");"")&amp;"','"&amp;IF('Locations-Stops'!L4261&lt;&gt;"";'Locations-Stops'!L4261;"")&amp;"','"&amp;IF('Locations-Stops'!M4261&lt;&gt;"";'Locations-Stops'!M4261;"")&amp;"','"&amp;IF('Locations-Stops'!N4261&lt;&gt;"";'Locations-Stops'!N4261;"")&amp;"', CURRENT_TIMESTAMP);"</v>
      </c>
    </row>
    <row r="4260" spans="3:6" x14ac:dyDescent="0.25">
      <c r="C4260" s="16">
        <v>4262</v>
      </c>
      <c r="D4260" s="16" t="s">
        <v>17780</v>
      </c>
      <c r="E4260" s="16" t="s">
        <v>4333</v>
      </c>
      <c r="F4260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4262;"'";"\'")&amp;"',"&amp;IF('Locations-Stops'!D4262&lt;&gt;"";LEFT('Locations-Stops'!D4262;2)&amp;"."&amp;RIGHT('Locations-Stops'!D4262;LEN('Locations-Stops'!D4262)-2);"0")&amp;","&amp;IF('Locations-Stops'!E4262&lt;&gt;"";LEFT('Locations-Stops'!E4262;1)&amp;"."&amp;RIGHT('Locations-Stops'!E4262;LEN('Locations-Stops'!E4262)-1);"0")&amp;","&amp;IF('Locations-Stops'!G4262&lt;&gt;"";VLOOKUP('Locations-Stops'!G4262;Regions!A2:B300;2;FALSE);"0")&amp;","&amp;IF('Locations-Stops'!H4262&lt;&gt;"";VLOOKUP('Locations-Stops'!H4262;Regions!C2:D300;2;FALSE);"0")&amp;","&amp;IF('Locations-Stops'!I4262&lt;&gt;"";VLOOKUP('Locations-Stops'!I4262;Regions!F2:G300;2;FALSE);"0")&amp;","&amp;IF('Locations-Stops'!J4262&lt;&gt;"";VLOOKUP('Locations-Stops'!J4262;Regions!I2:J300;2;FALSE);"0")&amp;",'"&amp;IF('Locations-Stops'!K4262&lt;&gt;"";SUBSTITUTE('Locations-Stops'!K4262;"'";"\'");"")&amp;"','"&amp;IF('Locations-Stops'!L4262&lt;&gt;"";'Locations-Stops'!L4262;"")&amp;"','"&amp;IF('Locations-Stops'!M4262&lt;&gt;"";'Locations-Stops'!M4262;"")&amp;"','"&amp;IF('Locations-Stops'!N4262&lt;&gt;"";'Locations-Stops'!N4262;"")&amp;"', CURRENT_TIMESTAMP);"</v>
      </c>
    </row>
    <row r="4261" spans="3:6" x14ac:dyDescent="0.25">
      <c r="C4261" s="16">
        <v>4263</v>
      </c>
      <c r="D4261" s="16" t="s">
        <v>17780</v>
      </c>
      <c r="E4261" s="16" t="s">
        <v>4333</v>
      </c>
      <c r="F4261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4263;"'";"\'")&amp;"',"&amp;IF('Locations-Stops'!D4263&lt;&gt;"";LEFT('Locations-Stops'!D4263;2)&amp;"."&amp;RIGHT('Locations-Stops'!D4263;LEN('Locations-Stops'!D4263)-2);"0")&amp;","&amp;IF('Locations-Stops'!E4263&lt;&gt;"";LEFT('Locations-Stops'!E4263;1)&amp;"."&amp;RIGHT('Locations-Stops'!E4263;LEN('Locations-Stops'!E4263)-1);"0")&amp;","&amp;IF('Locations-Stops'!G4263&lt;&gt;"";VLOOKUP('Locations-Stops'!G4263;Regions!A2:B300;2;FALSE);"0")&amp;","&amp;IF('Locations-Stops'!H4263&lt;&gt;"";VLOOKUP('Locations-Stops'!H4263;Regions!C2:D300;2;FALSE);"0")&amp;","&amp;IF('Locations-Stops'!I4263&lt;&gt;"";VLOOKUP('Locations-Stops'!I4263;Regions!F2:G300;2;FALSE);"0")&amp;","&amp;IF('Locations-Stops'!J4263&lt;&gt;"";VLOOKUP('Locations-Stops'!J4263;Regions!I2:J300;2;FALSE);"0")&amp;",'"&amp;IF('Locations-Stops'!K4263&lt;&gt;"";SUBSTITUTE('Locations-Stops'!K4263;"'";"\'");"")&amp;"','"&amp;IF('Locations-Stops'!L4263&lt;&gt;"";'Locations-Stops'!L4263;"")&amp;"','"&amp;IF('Locations-Stops'!M4263&lt;&gt;"";'Locations-Stops'!M4263;"")&amp;"','"&amp;IF('Locations-Stops'!N4263&lt;&gt;"";'Locations-Stops'!N4263;"")&amp;"', CURRENT_TIMESTAMP);"</v>
      </c>
    </row>
    <row r="4262" spans="3:6" x14ac:dyDescent="0.25">
      <c r="C4262" s="16">
        <v>4264</v>
      </c>
      <c r="D4262" s="16" t="s">
        <v>17780</v>
      </c>
      <c r="E4262" s="16" t="s">
        <v>4333</v>
      </c>
      <c r="F4262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4264;"'";"\'")&amp;"',"&amp;IF('Locations-Stops'!D4264&lt;&gt;"";LEFT('Locations-Stops'!D4264;2)&amp;"."&amp;RIGHT('Locations-Stops'!D4264;LEN('Locations-Stops'!D4264)-2);"0")&amp;","&amp;IF('Locations-Stops'!E4264&lt;&gt;"";LEFT('Locations-Stops'!E4264;1)&amp;"."&amp;RIGHT('Locations-Stops'!E4264;LEN('Locations-Stops'!E4264)-1);"0")&amp;","&amp;IF('Locations-Stops'!G4264&lt;&gt;"";VLOOKUP('Locations-Stops'!G4264;Regions!A2:B300;2;FALSE);"0")&amp;","&amp;IF('Locations-Stops'!H4264&lt;&gt;"";VLOOKUP('Locations-Stops'!H4264;Regions!C2:D300;2;FALSE);"0")&amp;","&amp;IF('Locations-Stops'!I4264&lt;&gt;"";VLOOKUP('Locations-Stops'!I4264;Regions!F2:G300;2;FALSE);"0")&amp;","&amp;IF('Locations-Stops'!J4264&lt;&gt;"";VLOOKUP('Locations-Stops'!J4264;Regions!I2:J300;2;FALSE);"0")&amp;",'"&amp;IF('Locations-Stops'!K4264&lt;&gt;"";SUBSTITUTE('Locations-Stops'!K4264;"'";"\'");"")&amp;"','"&amp;IF('Locations-Stops'!L4264&lt;&gt;"";'Locations-Stops'!L4264;"")&amp;"','"&amp;IF('Locations-Stops'!M4264&lt;&gt;"";'Locations-Stops'!M4264;"")&amp;"','"&amp;IF('Locations-Stops'!N4264&lt;&gt;"";'Locations-Stops'!N4264;"")&amp;"', CURRENT_TIMESTAMP);"</v>
      </c>
    </row>
    <row r="4263" spans="3:6" x14ac:dyDescent="0.25">
      <c r="C4263" s="16">
        <v>4265</v>
      </c>
      <c r="D4263" s="16" t="s">
        <v>17780</v>
      </c>
      <c r="E4263" s="16" t="s">
        <v>4333</v>
      </c>
      <c r="F4263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4265;"'";"\'")&amp;"',"&amp;IF('Locations-Stops'!D4265&lt;&gt;"";LEFT('Locations-Stops'!D4265;2)&amp;"."&amp;RIGHT('Locations-Stops'!D4265;LEN('Locations-Stops'!D4265)-2);"0")&amp;","&amp;IF('Locations-Stops'!E4265&lt;&gt;"";LEFT('Locations-Stops'!E4265;1)&amp;"."&amp;RIGHT('Locations-Stops'!E4265;LEN('Locations-Stops'!E4265)-1);"0")&amp;","&amp;IF('Locations-Stops'!G4265&lt;&gt;"";VLOOKUP('Locations-Stops'!G4265;Regions!A2:B300;2;FALSE);"0")&amp;","&amp;IF('Locations-Stops'!H4265&lt;&gt;"";VLOOKUP('Locations-Stops'!H4265;Regions!C2:D300;2;FALSE);"0")&amp;","&amp;IF('Locations-Stops'!I4265&lt;&gt;"";VLOOKUP('Locations-Stops'!I4265;Regions!F2:G300;2;FALSE);"0")&amp;","&amp;IF('Locations-Stops'!J4265&lt;&gt;"";VLOOKUP('Locations-Stops'!J4265;Regions!I2:J300;2;FALSE);"0")&amp;",'"&amp;IF('Locations-Stops'!K4265&lt;&gt;"";SUBSTITUTE('Locations-Stops'!K4265;"'";"\'");"")&amp;"','"&amp;IF('Locations-Stops'!L4265&lt;&gt;"";'Locations-Stops'!L4265;"")&amp;"','"&amp;IF('Locations-Stops'!M4265&lt;&gt;"";'Locations-Stops'!M4265;"")&amp;"','"&amp;IF('Locations-Stops'!N4265&lt;&gt;"";'Locations-Stops'!N4265;"")&amp;"', CURRENT_TIMESTAMP);"</v>
      </c>
    </row>
    <row r="4264" spans="3:6" x14ac:dyDescent="0.25">
      <c r="C4264" s="16">
        <v>4266</v>
      </c>
      <c r="D4264" s="16" t="s">
        <v>17780</v>
      </c>
      <c r="E4264" s="16" t="s">
        <v>4333</v>
      </c>
      <c r="F4264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4266;"'";"\'")&amp;"',"&amp;IF('Locations-Stops'!D4266&lt;&gt;"";LEFT('Locations-Stops'!D4266;2)&amp;"."&amp;RIGHT('Locations-Stops'!D4266;LEN('Locations-Stops'!D4266)-2);"0")&amp;","&amp;IF('Locations-Stops'!E4266&lt;&gt;"";LEFT('Locations-Stops'!E4266;1)&amp;"."&amp;RIGHT('Locations-Stops'!E4266;LEN('Locations-Stops'!E4266)-1);"0")&amp;","&amp;IF('Locations-Stops'!G4266&lt;&gt;"";VLOOKUP('Locations-Stops'!G4266;Regions!A2:B300;2;FALSE);"0")&amp;","&amp;IF('Locations-Stops'!H4266&lt;&gt;"";VLOOKUP('Locations-Stops'!H4266;Regions!C2:D300;2;FALSE);"0")&amp;","&amp;IF('Locations-Stops'!I4266&lt;&gt;"";VLOOKUP('Locations-Stops'!I4266;Regions!F2:G300;2;FALSE);"0")&amp;","&amp;IF('Locations-Stops'!J4266&lt;&gt;"";VLOOKUP('Locations-Stops'!J4266;Regions!I2:J300;2;FALSE);"0")&amp;",'"&amp;IF('Locations-Stops'!K4266&lt;&gt;"";SUBSTITUTE('Locations-Stops'!K4266;"'";"\'");"")&amp;"','"&amp;IF('Locations-Stops'!L4266&lt;&gt;"";'Locations-Stops'!L4266;"")&amp;"','"&amp;IF('Locations-Stops'!M4266&lt;&gt;"";'Locations-Stops'!M4266;"")&amp;"','"&amp;IF('Locations-Stops'!N4266&lt;&gt;"";'Locations-Stops'!N4266;"")&amp;"', CURRENT_TIMESTAMP);"</v>
      </c>
    </row>
    <row r="4265" spans="3:6" x14ac:dyDescent="0.25">
      <c r="C4265" s="16">
        <v>4267</v>
      </c>
      <c r="D4265" s="16" t="s">
        <v>17780</v>
      </c>
      <c r="E4265" s="16" t="s">
        <v>4333</v>
      </c>
      <c r="F4265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4267;"'";"\'")&amp;"',"&amp;IF('Locations-Stops'!D4267&lt;&gt;"";LEFT('Locations-Stops'!D4267;2)&amp;"."&amp;RIGHT('Locations-Stops'!D4267;LEN('Locations-Stops'!D4267)-2);"0")&amp;","&amp;IF('Locations-Stops'!E4267&lt;&gt;"";LEFT('Locations-Stops'!E4267;1)&amp;"."&amp;RIGHT('Locations-Stops'!E4267;LEN('Locations-Stops'!E4267)-1);"0")&amp;","&amp;IF('Locations-Stops'!G4267&lt;&gt;"";VLOOKUP('Locations-Stops'!G4267;Regions!A2:B300;2;FALSE);"0")&amp;","&amp;IF('Locations-Stops'!H4267&lt;&gt;"";VLOOKUP('Locations-Stops'!H4267;Regions!C2:D300;2;FALSE);"0")&amp;","&amp;IF('Locations-Stops'!I4267&lt;&gt;"";VLOOKUP('Locations-Stops'!I4267;Regions!F2:G300;2;FALSE);"0")&amp;","&amp;IF('Locations-Stops'!J4267&lt;&gt;"";VLOOKUP('Locations-Stops'!J4267;Regions!I2:J300;2;FALSE);"0")&amp;",'"&amp;IF('Locations-Stops'!K4267&lt;&gt;"";SUBSTITUTE('Locations-Stops'!K4267;"'";"\'");"")&amp;"','"&amp;IF('Locations-Stops'!L4267&lt;&gt;"";'Locations-Stops'!L4267;"")&amp;"','"&amp;IF('Locations-Stops'!M4267&lt;&gt;"";'Locations-Stops'!M4267;"")&amp;"','"&amp;IF('Locations-Stops'!N4267&lt;&gt;"";'Locations-Stops'!N4267;"")&amp;"', CURRENT_TIMESTAMP);"</v>
      </c>
    </row>
    <row r="4266" spans="3:6" x14ac:dyDescent="0.25">
      <c r="C4266" s="16">
        <v>4268</v>
      </c>
      <c r="D4266" s="16" t="s">
        <v>17780</v>
      </c>
      <c r="E4266" s="16" t="s">
        <v>4333</v>
      </c>
      <c r="F4266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4268;"'";"\'")&amp;"',"&amp;IF('Locations-Stops'!D4268&lt;&gt;"";LEFT('Locations-Stops'!D4268;2)&amp;"."&amp;RIGHT('Locations-Stops'!D4268;LEN('Locations-Stops'!D4268)-2);"0")&amp;","&amp;IF('Locations-Stops'!E4268&lt;&gt;"";LEFT('Locations-Stops'!E4268;1)&amp;"."&amp;RIGHT('Locations-Stops'!E4268;LEN('Locations-Stops'!E4268)-1);"0")&amp;","&amp;IF('Locations-Stops'!G4268&lt;&gt;"";VLOOKUP('Locations-Stops'!G4268;Regions!A2:B300;2;FALSE);"0")&amp;","&amp;IF('Locations-Stops'!H4268&lt;&gt;"";VLOOKUP('Locations-Stops'!H4268;Regions!C2:D300;2;FALSE);"0")&amp;","&amp;IF('Locations-Stops'!I4268&lt;&gt;"";VLOOKUP('Locations-Stops'!I4268;Regions!F2:G300;2;FALSE);"0")&amp;","&amp;IF('Locations-Stops'!J4268&lt;&gt;"";VLOOKUP('Locations-Stops'!J4268;Regions!I2:J300;2;FALSE);"0")&amp;",'"&amp;IF('Locations-Stops'!K4268&lt;&gt;"";SUBSTITUTE('Locations-Stops'!K4268;"'";"\'");"")&amp;"','"&amp;IF('Locations-Stops'!L4268&lt;&gt;"";'Locations-Stops'!L4268;"")&amp;"','"&amp;IF('Locations-Stops'!M4268&lt;&gt;"";'Locations-Stops'!M4268;"")&amp;"','"&amp;IF('Locations-Stops'!N4268&lt;&gt;"";'Locations-Stops'!N4268;"")&amp;"', CURRENT_TIMESTAMP);"</v>
      </c>
    </row>
    <row r="4267" spans="3:6" x14ac:dyDescent="0.25">
      <c r="C4267" s="16">
        <v>4269</v>
      </c>
      <c r="D4267" s="16" t="s">
        <v>17780</v>
      </c>
      <c r="E4267" s="16" t="s">
        <v>4333</v>
      </c>
      <c r="F426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4269;"'";"\'")&amp;"',"&amp;IF('Locations-Stops'!D4269&lt;&gt;"";LEFT('Locations-Stops'!D4269;2)&amp;"."&amp;RIGHT('Locations-Stops'!D4269;LEN('Locations-Stops'!D4269)-2);"0")&amp;","&amp;IF('Locations-Stops'!E4269&lt;&gt;"";LEFT('Locations-Stops'!E4269;1)&amp;"."&amp;RIGHT('Locations-Stops'!E4269;LEN('Locations-Stops'!E4269)-1);"0")&amp;","&amp;IF('Locations-Stops'!G4269&lt;&gt;"";VLOOKUP('Locations-Stops'!G4269;Regions!A2:B300;2;FALSE);"0")&amp;","&amp;IF('Locations-Stops'!H4269&lt;&gt;"";VLOOKUP('Locations-Stops'!H4269;Regions!C2:D300;2;FALSE);"0")&amp;","&amp;IF('Locations-Stops'!I4269&lt;&gt;"";VLOOKUP('Locations-Stops'!I4269;Regions!F2:G300;2;FALSE);"0")&amp;","&amp;IF('Locations-Stops'!J4269&lt;&gt;"";VLOOKUP('Locations-Stops'!J4269;Regions!I2:J300;2;FALSE);"0")&amp;",'"&amp;IF('Locations-Stops'!K4269&lt;&gt;"";SUBSTITUTE('Locations-Stops'!K4269;"'";"\'");"")&amp;"','"&amp;IF('Locations-Stops'!L4269&lt;&gt;"";'Locations-Stops'!L4269;"")&amp;"','"&amp;IF('Locations-Stops'!M4269&lt;&gt;"";'Locations-Stops'!M4269;"")&amp;"','"&amp;IF('Locations-Stops'!N4269&lt;&gt;"";'Locations-Stops'!N4269;"")&amp;"', CURRENT_TIMESTAMP);"</v>
      </c>
    </row>
    <row r="4268" spans="3:6" x14ac:dyDescent="0.25">
      <c r="C4268" s="16">
        <v>4270</v>
      </c>
      <c r="D4268" s="16" t="s">
        <v>17780</v>
      </c>
      <c r="E4268" s="16" t="s">
        <v>4333</v>
      </c>
      <c r="F426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4270;"'";"\'")&amp;"',"&amp;IF('Locations-Stops'!D4270&lt;&gt;"";LEFT('Locations-Stops'!D4270;2)&amp;"."&amp;RIGHT('Locations-Stops'!D4270;LEN('Locations-Stops'!D4270)-2);"0")&amp;","&amp;IF('Locations-Stops'!E4270&lt;&gt;"";LEFT('Locations-Stops'!E4270;1)&amp;"."&amp;RIGHT('Locations-Stops'!E4270;LEN('Locations-Stops'!E4270)-1);"0")&amp;","&amp;IF('Locations-Stops'!G4270&lt;&gt;"";VLOOKUP('Locations-Stops'!G4270;Regions!A2:B300;2;FALSE);"0")&amp;","&amp;IF('Locations-Stops'!H4270&lt;&gt;"";VLOOKUP('Locations-Stops'!H4270;Regions!C2:D300;2;FALSE);"0")&amp;","&amp;IF('Locations-Stops'!I4270&lt;&gt;"";VLOOKUP('Locations-Stops'!I4270;Regions!F2:G300;2;FALSE);"0")&amp;","&amp;IF('Locations-Stops'!J4270&lt;&gt;"";VLOOKUP('Locations-Stops'!J4270;Regions!I2:J300;2;FALSE);"0")&amp;",'"&amp;IF('Locations-Stops'!K4270&lt;&gt;"";SUBSTITUTE('Locations-Stops'!K4270;"'";"\'");"")&amp;"','"&amp;IF('Locations-Stops'!L4270&lt;&gt;"";'Locations-Stops'!L4270;"")&amp;"','"&amp;IF('Locations-Stops'!M4270&lt;&gt;"";'Locations-Stops'!M4270;"")&amp;"','"&amp;IF('Locations-Stops'!N4270&lt;&gt;"";'Locations-Stops'!N4270;"")&amp;"', CURRENT_TIMESTAMP);"</v>
      </c>
    </row>
    <row r="4269" spans="3:6" x14ac:dyDescent="0.25">
      <c r="C4269" s="16">
        <v>4271</v>
      </c>
      <c r="D4269" s="16" t="s">
        <v>17780</v>
      </c>
      <c r="E4269" s="16" t="s">
        <v>4333</v>
      </c>
      <c r="F426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4271;"'";"\'")&amp;"',"&amp;IF('Locations-Stops'!D4271&lt;&gt;"";LEFT('Locations-Stops'!D4271;2)&amp;"."&amp;RIGHT('Locations-Stops'!D4271;LEN('Locations-Stops'!D4271)-2);"0")&amp;","&amp;IF('Locations-Stops'!E4271&lt;&gt;"";LEFT('Locations-Stops'!E4271;1)&amp;"."&amp;RIGHT('Locations-Stops'!E4271;LEN('Locations-Stops'!E4271)-1);"0")&amp;","&amp;IF('Locations-Stops'!G4271&lt;&gt;"";VLOOKUP('Locations-Stops'!G4271;Regions!A2:B300;2;FALSE);"0")&amp;","&amp;IF('Locations-Stops'!H4271&lt;&gt;"";VLOOKUP('Locations-Stops'!H4271;Regions!C2:D300;2;FALSE);"0")&amp;","&amp;IF('Locations-Stops'!I4271&lt;&gt;"";VLOOKUP('Locations-Stops'!I4271;Regions!F2:G300;2;FALSE);"0")&amp;","&amp;IF('Locations-Stops'!J4271&lt;&gt;"";VLOOKUP('Locations-Stops'!J4271;Regions!I2:J300;2;FALSE);"0")&amp;",'"&amp;IF('Locations-Stops'!K4271&lt;&gt;"";SUBSTITUTE('Locations-Stops'!K4271;"'";"\'");"")&amp;"','"&amp;IF('Locations-Stops'!L4271&lt;&gt;"";'Locations-Stops'!L4271;"")&amp;"','"&amp;IF('Locations-Stops'!M4271&lt;&gt;"";'Locations-Stops'!M4271;"")&amp;"','"&amp;IF('Locations-Stops'!N4271&lt;&gt;"";'Locations-Stops'!N4271;"")&amp;"', CURRENT_TIMESTAMP);"</v>
      </c>
    </row>
    <row r="4270" spans="3:6" x14ac:dyDescent="0.25">
      <c r="C4270" s="16">
        <v>4272</v>
      </c>
      <c r="D4270" s="16" t="s">
        <v>17780</v>
      </c>
      <c r="E4270" s="16" t="s">
        <v>4333</v>
      </c>
      <c r="F4270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4272;"'";"\'")&amp;"',"&amp;IF('Locations-Stops'!D4272&lt;&gt;"";LEFT('Locations-Stops'!D4272;2)&amp;"."&amp;RIGHT('Locations-Stops'!D4272;LEN('Locations-Stops'!D4272)-2);"0")&amp;","&amp;IF('Locations-Stops'!E4272&lt;&gt;"";LEFT('Locations-Stops'!E4272;1)&amp;"."&amp;RIGHT('Locations-Stops'!E4272;LEN('Locations-Stops'!E4272)-1);"0")&amp;","&amp;IF('Locations-Stops'!G4272&lt;&gt;"";VLOOKUP('Locations-Stops'!G4272;Regions!A2:B300;2;FALSE);"0")&amp;","&amp;IF('Locations-Stops'!H4272&lt;&gt;"";VLOOKUP('Locations-Stops'!H4272;Regions!C2:D300;2;FALSE);"0")&amp;","&amp;IF('Locations-Stops'!I4272&lt;&gt;"";VLOOKUP('Locations-Stops'!I4272;Regions!F2:G300;2;FALSE);"0")&amp;","&amp;IF('Locations-Stops'!J4272&lt;&gt;"";VLOOKUP('Locations-Stops'!J4272;Regions!I2:J300;2;FALSE);"0")&amp;",'"&amp;IF('Locations-Stops'!K4272&lt;&gt;"";SUBSTITUTE('Locations-Stops'!K4272;"'";"\'");"")&amp;"','"&amp;IF('Locations-Stops'!L4272&lt;&gt;"";'Locations-Stops'!L4272;"")&amp;"','"&amp;IF('Locations-Stops'!M4272&lt;&gt;"";'Locations-Stops'!M4272;"")&amp;"','"&amp;IF('Locations-Stops'!N4272&lt;&gt;"";'Locations-Stops'!N4272;"")&amp;"', CURRENT_TIMESTAMP);"</v>
      </c>
    </row>
    <row r="4271" spans="3:6" x14ac:dyDescent="0.25">
      <c r="C4271" s="16">
        <v>4273</v>
      </c>
      <c r="D4271" s="16" t="s">
        <v>17780</v>
      </c>
      <c r="E4271" s="16" t="s">
        <v>4333</v>
      </c>
      <c r="F4271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4273;"'";"\'")&amp;"',"&amp;IF('Locations-Stops'!D4273&lt;&gt;"";LEFT('Locations-Stops'!D4273;2)&amp;"."&amp;RIGHT('Locations-Stops'!D4273;LEN('Locations-Stops'!D4273)-2);"0")&amp;","&amp;IF('Locations-Stops'!E4273&lt;&gt;"";LEFT('Locations-Stops'!E4273;1)&amp;"."&amp;RIGHT('Locations-Stops'!E4273;LEN('Locations-Stops'!E4273)-1);"0")&amp;","&amp;IF('Locations-Stops'!G4273&lt;&gt;"";VLOOKUP('Locations-Stops'!G4273;Regions!A2:B300;2;FALSE);"0")&amp;","&amp;IF('Locations-Stops'!H4273&lt;&gt;"";VLOOKUP('Locations-Stops'!H4273;Regions!C2:D300;2;FALSE);"0")&amp;","&amp;IF('Locations-Stops'!I4273&lt;&gt;"";VLOOKUP('Locations-Stops'!I4273;Regions!F2:G300;2;FALSE);"0")&amp;","&amp;IF('Locations-Stops'!J4273&lt;&gt;"";VLOOKUP('Locations-Stops'!J4273;Regions!I2:J300;2;FALSE);"0")&amp;",'"&amp;IF('Locations-Stops'!K4273&lt;&gt;"";SUBSTITUTE('Locations-Stops'!K4273;"'";"\'");"")&amp;"','"&amp;IF('Locations-Stops'!L4273&lt;&gt;"";'Locations-Stops'!L4273;"")&amp;"','"&amp;IF('Locations-Stops'!M4273&lt;&gt;"";'Locations-Stops'!M4273;"")&amp;"','"&amp;IF('Locations-Stops'!N4273&lt;&gt;"";'Locations-Stops'!N4273;"")&amp;"', CURRENT_TIMESTAMP);"</v>
      </c>
    </row>
    <row r="4272" spans="3:6" x14ac:dyDescent="0.25">
      <c r="C4272" s="16">
        <v>4274</v>
      </c>
      <c r="D4272" s="16" t="s">
        <v>17780</v>
      </c>
      <c r="E4272" s="16" t="s">
        <v>4333</v>
      </c>
      <c r="F4272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4274;"'";"\'")&amp;"',"&amp;IF('Locations-Stops'!D4274&lt;&gt;"";LEFT('Locations-Stops'!D4274;2)&amp;"."&amp;RIGHT('Locations-Stops'!D4274;LEN('Locations-Stops'!D4274)-2);"0")&amp;","&amp;IF('Locations-Stops'!E4274&lt;&gt;"";LEFT('Locations-Stops'!E4274;1)&amp;"."&amp;RIGHT('Locations-Stops'!E4274;LEN('Locations-Stops'!E4274)-1);"0")&amp;","&amp;IF('Locations-Stops'!G4274&lt;&gt;"";VLOOKUP('Locations-Stops'!G4274;Regions!A2:B300;2;FALSE);"0")&amp;","&amp;IF('Locations-Stops'!H4274&lt;&gt;"";VLOOKUP('Locations-Stops'!H4274;Regions!C2:D300;2;FALSE);"0")&amp;","&amp;IF('Locations-Stops'!I4274&lt;&gt;"";VLOOKUP('Locations-Stops'!I4274;Regions!F2:G300;2;FALSE);"0")&amp;","&amp;IF('Locations-Stops'!J4274&lt;&gt;"";VLOOKUP('Locations-Stops'!J4274;Regions!I2:J300;2;FALSE);"0")&amp;",'"&amp;IF('Locations-Stops'!K4274&lt;&gt;"";SUBSTITUTE('Locations-Stops'!K4274;"'";"\'");"")&amp;"','"&amp;IF('Locations-Stops'!L4274&lt;&gt;"";'Locations-Stops'!L4274;"")&amp;"','"&amp;IF('Locations-Stops'!M4274&lt;&gt;"";'Locations-Stops'!M4274;"")&amp;"','"&amp;IF('Locations-Stops'!N4274&lt;&gt;"";'Locations-Stops'!N4274;"")&amp;"', CURRENT_TIMESTAMP);"</v>
      </c>
    </row>
    <row r="4273" spans="3:6" x14ac:dyDescent="0.25">
      <c r="C4273" s="16">
        <v>4275</v>
      </c>
      <c r="D4273" s="16" t="s">
        <v>17780</v>
      </c>
      <c r="E4273" s="16" t="s">
        <v>4333</v>
      </c>
      <c r="F4273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4275;"'";"\'")&amp;"',"&amp;IF('Locations-Stops'!D4275&lt;&gt;"";LEFT('Locations-Stops'!D4275;2)&amp;"."&amp;RIGHT('Locations-Stops'!D4275;LEN('Locations-Stops'!D4275)-2);"0")&amp;","&amp;IF('Locations-Stops'!E4275&lt;&gt;"";LEFT('Locations-Stops'!E4275;1)&amp;"."&amp;RIGHT('Locations-Stops'!E4275;LEN('Locations-Stops'!E4275)-1);"0")&amp;","&amp;IF('Locations-Stops'!G4275&lt;&gt;"";VLOOKUP('Locations-Stops'!G4275;Regions!A2:B300;2;FALSE);"0")&amp;","&amp;IF('Locations-Stops'!H4275&lt;&gt;"";VLOOKUP('Locations-Stops'!H4275;Regions!C2:D300;2;FALSE);"0")&amp;","&amp;IF('Locations-Stops'!I4275&lt;&gt;"";VLOOKUP('Locations-Stops'!I4275;Regions!F2:G300;2;FALSE);"0")&amp;","&amp;IF('Locations-Stops'!J4275&lt;&gt;"";VLOOKUP('Locations-Stops'!J4275;Regions!I2:J300;2;FALSE);"0")&amp;",'"&amp;IF('Locations-Stops'!K4275&lt;&gt;"";SUBSTITUTE('Locations-Stops'!K4275;"'";"\'");"")&amp;"','"&amp;IF('Locations-Stops'!L4275&lt;&gt;"";'Locations-Stops'!L4275;"")&amp;"','"&amp;IF('Locations-Stops'!M4275&lt;&gt;"";'Locations-Stops'!M4275;"")&amp;"','"&amp;IF('Locations-Stops'!N4275&lt;&gt;"";'Locations-Stops'!N4275;"")&amp;"', CURRENT_TIMESTAMP);"</v>
      </c>
    </row>
    <row r="4274" spans="3:6" x14ac:dyDescent="0.25">
      <c r="C4274" s="16">
        <v>4276</v>
      </c>
      <c r="D4274" s="16" t="s">
        <v>17780</v>
      </c>
      <c r="E4274" s="16" t="s">
        <v>4333</v>
      </c>
      <c r="F4274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4276;"'";"\'")&amp;"',"&amp;IF('Locations-Stops'!D4276&lt;&gt;"";LEFT('Locations-Stops'!D4276;2)&amp;"."&amp;RIGHT('Locations-Stops'!D4276;LEN('Locations-Stops'!D4276)-2);"0")&amp;","&amp;IF('Locations-Stops'!E4276&lt;&gt;"";LEFT('Locations-Stops'!E4276;1)&amp;"."&amp;RIGHT('Locations-Stops'!E4276;LEN('Locations-Stops'!E4276)-1);"0")&amp;","&amp;IF('Locations-Stops'!G4276&lt;&gt;"";VLOOKUP('Locations-Stops'!G4276;Regions!A2:B300;2;FALSE);"0")&amp;","&amp;IF('Locations-Stops'!H4276&lt;&gt;"";VLOOKUP('Locations-Stops'!H4276;Regions!C2:D300;2;FALSE);"0")&amp;","&amp;IF('Locations-Stops'!I4276&lt;&gt;"";VLOOKUP('Locations-Stops'!I4276;Regions!F2:G300;2;FALSE);"0")&amp;","&amp;IF('Locations-Stops'!J4276&lt;&gt;"";VLOOKUP('Locations-Stops'!J4276;Regions!I2:J300;2;FALSE);"0")&amp;",'"&amp;IF('Locations-Stops'!K4276&lt;&gt;"";SUBSTITUTE('Locations-Stops'!K4276;"'";"\'");"")&amp;"','"&amp;IF('Locations-Stops'!L4276&lt;&gt;"";'Locations-Stops'!L4276;"")&amp;"','"&amp;IF('Locations-Stops'!M4276&lt;&gt;"";'Locations-Stops'!M4276;"")&amp;"','"&amp;IF('Locations-Stops'!N4276&lt;&gt;"";'Locations-Stops'!N4276;"")&amp;"', CURRENT_TIMESTAMP);"</v>
      </c>
    </row>
    <row r="4275" spans="3:6" x14ac:dyDescent="0.25">
      <c r="C4275" s="16">
        <v>4277</v>
      </c>
      <c r="D4275" s="16" t="s">
        <v>17780</v>
      </c>
      <c r="E4275" s="16" t="s">
        <v>4333</v>
      </c>
      <c r="F4275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4277;"'";"\'")&amp;"',"&amp;IF('Locations-Stops'!D4277&lt;&gt;"";LEFT('Locations-Stops'!D4277;2)&amp;"."&amp;RIGHT('Locations-Stops'!D4277;LEN('Locations-Stops'!D4277)-2);"0")&amp;","&amp;IF('Locations-Stops'!E4277&lt;&gt;"";LEFT('Locations-Stops'!E4277;1)&amp;"."&amp;RIGHT('Locations-Stops'!E4277;LEN('Locations-Stops'!E4277)-1);"0")&amp;","&amp;IF('Locations-Stops'!G4277&lt;&gt;"";VLOOKUP('Locations-Stops'!G4277;Regions!A2:B300;2;FALSE);"0")&amp;","&amp;IF('Locations-Stops'!H4277&lt;&gt;"";VLOOKUP('Locations-Stops'!H4277;Regions!C2:D300;2;FALSE);"0")&amp;","&amp;IF('Locations-Stops'!I4277&lt;&gt;"";VLOOKUP('Locations-Stops'!I4277;Regions!F2:G300;2;FALSE);"0")&amp;","&amp;IF('Locations-Stops'!J4277&lt;&gt;"";VLOOKUP('Locations-Stops'!J4277;Regions!I2:J300;2;FALSE);"0")&amp;",'"&amp;IF('Locations-Stops'!K4277&lt;&gt;"";SUBSTITUTE('Locations-Stops'!K4277;"'";"\'");"")&amp;"','"&amp;IF('Locations-Stops'!L4277&lt;&gt;"";'Locations-Stops'!L4277;"")&amp;"','"&amp;IF('Locations-Stops'!M4277&lt;&gt;"";'Locations-Stops'!M4277;"")&amp;"','"&amp;IF('Locations-Stops'!N4277&lt;&gt;"";'Locations-Stops'!N4277;"")&amp;"', CURRENT_TIMESTAMP);"</v>
      </c>
    </row>
    <row r="4276" spans="3:6" x14ac:dyDescent="0.25">
      <c r="C4276" s="16">
        <v>4278</v>
      </c>
      <c r="D4276" s="16" t="s">
        <v>17780</v>
      </c>
      <c r="E4276" s="16" t="s">
        <v>4333</v>
      </c>
      <c r="F4276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4278;"'";"\'")&amp;"',"&amp;IF('Locations-Stops'!D4278&lt;&gt;"";LEFT('Locations-Stops'!D4278;2)&amp;"."&amp;RIGHT('Locations-Stops'!D4278;LEN('Locations-Stops'!D4278)-2);"0")&amp;","&amp;IF('Locations-Stops'!E4278&lt;&gt;"";LEFT('Locations-Stops'!E4278;1)&amp;"."&amp;RIGHT('Locations-Stops'!E4278;LEN('Locations-Stops'!E4278)-1);"0")&amp;","&amp;IF('Locations-Stops'!G4278&lt;&gt;"";VLOOKUP('Locations-Stops'!G4278;Regions!A2:B300;2;FALSE);"0")&amp;","&amp;IF('Locations-Stops'!H4278&lt;&gt;"";VLOOKUP('Locations-Stops'!H4278;Regions!C2:D300;2;FALSE);"0")&amp;","&amp;IF('Locations-Stops'!I4278&lt;&gt;"";VLOOKUP('Locations-Stops'!I4278;Regions!F2:G300;2;FALSE);"0")&amp;","&amp;IF('Locations-Stops'!J4278&lt;&gt;"";VLOOKUP('Locations-Stops'!J4278;Regions!I2:J300;2;FALSE);"0")&amp;",'"&amp;IF('Locations-Stops'!K4278&lt;&gt;"";SUBSTITUTE('Locations-Stops'!K4278;"'";"\'");"")&amp;"','"&amp;IF('Locations-Stops'!L4278&lt;&gt;"";'Locations-Stops'!L4278;"")&amp;"','"&amp;IF('Locations-Stops'!M4278&lt;&gt;"";'Locations-Stops'!M4278;"")&amp;"','"&amp;IF('Locations-Stops'!N4278&lt;&gt;"";'Locations-Stops'!N4278;"")&amp;"', CURRENT_TIMESTAMP);"</v>
      </c>
    </row>
    <row r="4277" spans="3:6" x14ac:dyDescent="0.25">
      <c r="C4277" s="16">
        <v>4279</v>
      </c>
      <c r="D4277" s="16" t="s">
        <v>17780</v>
      </c>
      <c r="E4277" s="16" t="s">
        <v>4333</v>
      </c>
      <c r="F427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4279;"'";"\'")&amp;"',"&amp;IF('Locations-Stops'!D4279&lt;&gt;"";LEFT('Locations-Stops'!D4279;2)&amp;"."&amp;RIGHT('Locations-Stops'!D4279;LEN('Locations-Stops'!D4279)-2);"0")&amp;","&amp;IF('Locations-Stops'!E4279&lt;&gt;"";LEFT('Locations-Stops'!E4279;1)&amp;"."&amp;RIGHT('Locations-Stops'!E4279;LEN('Locations-Stops'!E4279)-1);"0")&amp;","&amp;IF('Locations-Stops'!G4279&lt;&gt;"";VLOOKUP('Locations-Stops'!G4279;Regions!A2:B300;2;FALSE);"0")&amp;","&amp;IF('Locations-Stops'!H4279&lt;&gt;"";VLOOKUP('Locations-Stops'!H4279;Regions!C2:D300;2;FALSE);"0")&amp;","&amp;IF('Locations-Stops'!I4279&lt;&gt;"";VLOOKUP('Locations-Stops'!I4279;Regions!F2:G300;2;FALSE);"0")&amp;","&amp;IF('Locations-Stops'!J4279&lt;&gt;"";VLOOKUP('Locations-Stops'!J4279;Regions!I2:J300;2;FALSE);"0")&amp;",'"&amp;IF('Locations-Stops'!K4279&lt;&gt;"";SUBSTITUTE('Locations-Stops'!K4279;"'";"\'");"")&amp;"','"&amp;IF('Locations-Stops'!L4279&lt;&gt;"";'Locations-Stops'!L4279;"")&amp;"','"&amp;IF('Locations-Stops'!M4279&lt;&gt;"";'Locations-Stops'!M4279;"")&amp;"','"&amp;IF('Locations-Stops'!N4279&lt;&gt;"";'Locations-Stops'!N4279;"")&amp;"', CURRENT_TIMESTAMP);"</v>
      </c>
    </row>
    <row r="4278" spans="3:6" x14ac:dyDescent="0.25">
      <c r="C4278" s="16">
        <v>4280</v>
      </c>
      <c r="D4278" s="16" t="s">
        <v>17780</v>
      </c>
      <c r="E4278" s="16" t="s">
        <v>4333</v>
      </c>
      <c r="F427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4280;"'";"\'")&amp;"',"&amp;IF('Locations-Stops'!D4280&lt;&gt;"";LEFT('Locations-Stops'!D4280;2)&amp;"."&amp;RIGHT('Locations-Stops'!D4280;LEN('Locations-Stops'!D4280)-2);"0")&amp;","&amp;IF('Locations-Stops'!E4280&lt;&gt;"";LEFT('Locations-Stops'!E4280;1)&amp;"."&amp;RIGHT('Locations-Stops'!E4280;LEN('Locations-Stops'!E4280)-1);"0")&amp;","&amp;IF('Locations-Stops'!G4280&lt;&gt;"";VLOOKUP('Locations-Stops'!G4280;Regions!A2:B300;2;FALSE);"0")&amp;","&amp;IF('Locations-Stops'!H4280&lt;&gt;"";VLOOKUP('Locations-Stops'!H4280;Regions!C2:D300;2;FALSE);"0")&amp;","&amp;IF('Locations-Stops'!I4280&lt;&gt;"";VLOOKUP('Locations-Stops'!I4280;Regions!F2:G300;2;FALSE);"0")&amp;","&amp;IF('Locations-Stops'!J4280&lt;&gt;"";VLOOKUP('Locations-Stops'!J4280;Regions!I2:J300;2;FALSE);"0")&amp;",'"&amp;IF('Locations-Stops'!K4280&lt;&gt;"";SUBSTITUTE('Locations-Stops'!K4280;"'";"\'");"")&amp;"','"&amp;IF('Locations-Stops'!L4280&lt;&gt;"";'Locations-Stops'!L4280;"")&amp;"','"&amp;IF('Locations-Stops'!M4280&lt;&gt;"";'Locations-Stops'!M4280;"")&amp;"','"&amp;IF('Locations-Stops'!N4280&lt;&gt;"";'Locations-Stops'!N4280;"")&amp;"', CURRENT_TIMESTAMP);"</v>
      </c>
    </row>
    <row r="4279" spans="3:6" x14ac:dyDescent="0.25">
      <c r="C4279" s="16">
        <v>4281</v>
      </c>
      <c r="D4279" s="16" t="s">
        <v>17780</v>
      </c>
      <c r="E4279" s="16" t="s">
        <v>4333</v>
      </c>
      <c r="F427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4281;"'";"\'")&amp;"',"&amp;IF('Locations-Stops'!D4281&lt;&gt;"";LEFT('Locations-Stops'!D4281;2)&amp;"."&amp;RIGHT('Locations-Stops'!D4281;LEN('Locations-Stops'!D4281)-2);"0")&amp;","&amp;IF('Locations-Stops'!E4281&lt;&gt;"";LEFT('Locations-Stops'!E4281;1)&amp;"."&amp;RIGHT('Locations-Stops'!E4281;LEN('Locations-Stops'!E4281)-1);"0")&amp;","&amp;IF('Locations-Stops'!G4281&lt;&gt;"";VLOOKUP('Locations-Stops'!G4281;Regions!A2:B300;2;FALSE);"0")&amp;","&amp;IF('Locations-Stops'!H4281&lt;&gt;"";VLOOKUP('Locations-Stops'!H4281;Regions!C2:D300;2;FALSE);"0")&amp;","&amp;IF('Locations-Stops'!I4281&lt;&gt;"";VLOOKUP('Locations-Stops'!I4281;Regions!F2:G300;2;FALSE);"0")&amp;","&amp;IF('Locations-Stops'!J4281&lt;&gt;"";VLOOKUP('Locations-Stops'!J4281;Regions!I2:J300;2;FALSE);"0")&amp;",'"&amp;IF('Locations-Stops'!K4281&lt;&gt;"";SUBSTITUTE('Locations-Stops'!K4281;"'";"\'");"")&amp;"','"&amp;IF('Locations-Stops'!L4281&lt;&gt;"";'Locations-Stops'!L4281;"")&amp;"','"&amp;IF('Locations-Stops'!M4281&lt;&gt;"";'Locations-Stops'!M4281;"")&amp;"','"&amp;IF('Locations-Stops'!N4281&lt;&gt;"";'Locations-Stops'!N4281;"")&amp;"', CURRENT_TIMESTAMP);"</v>
      </c>
    </row>
    <row r="4280" spans="3:6" x14ac:dyDescent="0.25">
      <c r="C4280" s="16">
        <v>4282</v>
      </c>
      <c r="D4280" s="16" t="s">
        <v>17780</v>
      </c>
      <c r="E4280" s="16" t="s">
        <v>4333</v>
      </c>
      <c r="F4280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4282;"'";"\'")&amp;"',"&amp;IF('Locations-Stops'!D4282&lt;&gt;"";LEFT('Locations-Stops'!D4282;2)&amp;"."&amp;RIGHT('Locations-Stops'!D4282;LEN('Locations-Stops'!D4282)-2);"0")&amp;","&amp;IF('Locations-Stops'!E4282&lt;&gt;"";LEFT('Locations-Stops'!E4282;1)&amp;"."&amp;RIGHT('Locations-Stops'!E4282;LEN('Locations-Stops'!E4282)-1);"0")&amp;","&amp;IF('Locations-Stops'!G4282&lt;&gt;"";VLOOKUP('Locations-Stops'!G4282;Regions!A2:B300;2;FALSE);"0")&amp;","&amp;IF('Locations-Stops'!H4282&lt;&gt;"";VLOOKUP('Locations-Stops'!H4282;Regions!C2:D300;2;FALSE);"0")&amp;","&amp;IF('Locations-Stops'!I4282&lt;&gt;"";VLOOKUP('Locations-Stops'!I4282;Regions!F2:G300;2;FALSE);"0")&amp;","&amp;IF('Locations-Stops'!J4282&lt;&gt;"";VLOOKUP('Locations-Stops'!J4282;Regions!I2:J300;2;FALSE);"0")&amp;",'"&amp;IF('Locations-Stops'!K4282&lt;&gt;"";SUBSTITUTE('Locations-Stops'!K4282;"'";"\'");"")&amp;"','"&amp;IF('Locations-Stops'!L4282&lt;&gt;"";'Locations-Stops'!L4282;"")&amp;"','"&amp;IF('Locations-Stops'!M4282&lt;&gt;"";'Locations-Stops'!M4282;"")&amp;"','"&amp;IF('Locations-Stops'!N4282&lt;&gt;"";'Locations-Stops'!N4282;"")&amp;"', CURRENT_TIMESTAMP);"</v>
      </c>
    </row>
    <row r="4281" spans="3:6" x14ac:dyDescent="0.25">
      <c r="C4281" s="16">
        <v>4283</v>
      </c>
      <c r="D4281" s="16" t="s">
        <v>17780</v>
      </c>
      <c r="E4281" s="16" t="s">
        <v>4333</v>
      </c>
      <c r="F4281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4283;"'";"\'")&amp;"',"&amp;IF('Locations-Stops'!D4283&lt;&gt;"";LEFT('Locations-Stops'!D4283;2)&amp;"."&amp;RIGHT('Locations-Stops'!D4283;LEN('Locations-Stops'!D4283)-2);"0")&amp;","&amp;IF('Locations-Stops'!E4283&lt;&gt;"";LEFT('Locations-Stops'!E4283;1)&amp;"."&amp;RIGHT('Locations-Stops'!E4283;LEN('Locations-Stops'!E4283)-1);"0")&amp;","&amp;IF('Locations-Stops'!G4283&lt;&gt;"";VLOOKUP('Locations-Stops'!G4283;Regions!A2:B300;2;FALSE);"0")&amp;","&amp;IF('Locations-Stops'!H4283&lt;&gt;"";VLOOKUP('Locations-Stops'!H4283;Regions!C2:D300;2;FALSE);"0")&amp;","&amp;IF('Locations-Stops'!I4283&lt;&gt;"";VLOOKUP('Locations-Stops'!I4283;Regions!F2:G300;2;FALSE);"0")&amp;","&amp;IF('Locations-Stops'!J4283&lt;&gt;"";VLOOKUP('Locations-Stops'!J4283;Regions!I2:J300;2;FALSE);"0")&amp;",'"&amp;IF('Locations-Stops'!K4283&lt;&gt;"";SUBSTITUTE('Locations-Stops'!K4283;"'";"\'");"")&amp;"','"&amp;IF('Locations-Stops'!L4283&lt;&gt;"";'Locations-Stops'!L4283;"")&amp;"','"&amp;IF('Locations-Stops'!M4283&lt;&gt;"";'Locations-Stops'!M4283;"")&amp;"','"&amp;IF('Locations-Stops'!N4283&lt;&gt;"";'Locations-Stops'!N4283;"")&amp;"', CURRENT_TIMESTAMP);"</v>
      </c>
    </row>
    <row r="4282" spans="3:6" x14ac:dyDescent="0.25">
      <c r="C4282" s="16">
        <v>4284</v>
      </c>
      <c r="D4282" s="16" t="s">
        <v>17780</v>
      </c>
      <c r="E4282" s="16" t="s">
        <v>4333</v>
      </c>
      <c r="F4282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4284;"'";"\'")&amp;"',"&amp;IF('Locations-Stops'!D4284&lt;&gt;"";LEFT('Locations-Stops'!D4284;2)&amp;"."&amp;RIGHT('Locations-Stops'!D4284;LEN('Locations-Stops'!D4284)-2);"0")&amp;","&amp;IF('Locations-Stops'!E4284&lt;&gt;"";LEFT('Locations-Stops'!E4284;1)&amp;"."&amp;RIGHT('Locations-Stops'!E4284;LEN('Locations-Stops'!E4284)-1);"0")&amp;","&amp;IF('Locations-Stops'!G4284&lt;&gt;"";VLOOKUP('Locations-Stops'!G4284;Regions!A2:B300;2;FALSE);"0")&amp;","&amp;IF('Locations-Stops'!H4284&lt;&gt;"";VLOOKUP('Locations-Stops'!H4284;Regions!C2:D300;2;FALSE);"0")&amp;","&amp;IF('Locations-Stops'!I4284&lt;&gt;"";VLOOKUP('Locations-Stops'!I4284;Regions!F2:G300;2;FALSE);"0")&amp;","&amp;IF('Locations-Stops'!J4284&lt;&gt;"";VLOOKUP('Locations-Stops'!J4284;Regions!I2:J300;2;FALSE);"0")&amp;",'"&amp;IF('Locations-Stops'!K4284&lt;&gt;"";SUBSTITUTE('Locations-Stops'!K4284;"'";"\'");"")&amp;"','"&amp;IF('Locations-Stops'!L4284&lt;&gt;"";'Locations-Stops'!L4284;"")&amp;"','"&amp;IF('Locations-Stops'!M4284&lt;&gt;"";'Locations-Stops'!M4284;"")&amp;"','"&amp;IF('Locations-Stops'!N4284&lt;&gt;"";'Locations-Stops'!N4284;"")&amp;"', CURRENT_TIMESTAMP);"</v>
      </c>
    </row>
    <row r="4283" spans="3:6" x14ac:dyDescent="0.25">
      <c r="C4283" s="16">
        <v>4285</v>
      </c>
      <c r="D4283" s="16" t="s">
        <v>17780</v>
      </c>
      <c r="E4283" s="16" t="s">
        <v>4333</v>
      </c>
      <c r="F4283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4285;"'";"\'")&amp;"',"&amp;IF('Locations-Stops'!D4285&lt;&gt;"";LEFT('Locations-Stops'!D4285;2)&amp;"."&amp;RIGHT('Locations-Stops'!D4285;LEN('Locations-Stops'!D4285)-2);"0")&amp;","&amp;IF('Locations-Stops'!E4285&lt;&gt;"";LEFT('Locations-Stops'!E4285;1)&amp;"."&amp;RIGHT('Locations-Stops'!E4285;LEN('Locations-Stops'!E4285)-1);"0")&amp;","&amp;IF('Locations-Stops'!G4285&lt;&gt;"";VLOOKUP('Locations-Stops'!G4285;Regions!A2:B300;2;FALSE);"0")&amp;","&amp;IF('Locations-Stops'!H4285&lt;&gt;"";VLOOKUP('Locations-Stops'!H4285;Regions!C2:D300;2;FALSE);"0")&amp;","&amp;IF('Locations-Stops'!I4285&lt;&gt;"";VLOOKUP('Locations-Stops'!I4285;Regions!F2:G300;2;FALSE);"0")&amp;","&amp;IF('Locations-Stops'!J4285&lt;&gt;"";VLOOKUP('Locations-Stops'!J4285;Regions!I2:J300;2;FALSE);"0")&amp;",'"&amp;IF('Locations-Stops'!K4285&lt;&gt;"";SUBSTITUTE('Locations-Stops'!K4285;"'";"\'");"")&amp;"','"&amp;IF('Locations-Stops'!L4285&lt;&gt;"";'Locations-Stops'!L4285;"")&amp;"','"&amp;IF('Locations-Stops'!M4285&lt;&gt;"";'Locations-Stops'!M4285;"")&amp;"','"&amp;IF('Locations-Stops'!N4285&lt;&gt;"";'Locations-Stops'!N4285;"")&amp;"', CURRENT_TIMESTAMP);"</v>
      </c>
    </row>
    <row r="4284" spans="3:6" x14ac:dyDescent="0.25">
      <c r="C4284" s="16">
        <v>4286</v>
      </c>
      <c r="D4284" s="16" t="s">
        <v>17780</v>
      </c>
      <c r="E4284" s="16" t="s">
        <v>4333</v>
      </c>
      <c r="F4284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4286;"'";"\'")&amp;"',"&amp;IF('Locations-Stops'!D4286&lt;&gt;"";LEFT('Locations-Stops'!D4286;2)&amp;"."&amp;RIGHT('Locations-Stops'!D4286;LEN('Locations-Stops'!D4286)-2);"0")&amp;","&amp;IF('Locations-Stops'!E4286&lt;&gt;"";LEFT('Locations-Stops'!E4286;1)&amp;"."&amp;RIGHT('Locations-Stops'!E4286;LEN('Locations-Stops'!E4286)-1);"0")&amp;","&amp;IF('Locations-Stops'!G4286&lt;&gt;"";VLOOKUP('Locations-Stops'!G4286;Regions!A2:B300;2;FALSE);"0")&amp;","&amp;IF('Locations-Stops'!H4286&lt;&gt;"";VLOOKUP('Locations-Stops'!H4286;Regions!C2:D300;2;FALSE);"0")&amp;","&amp;IF('Locations-Stops'!I4286&lt;&gt;"";VLOOKUP('Locations-Stops'!I4286;Regions!F2:G300;2;FALSE);"0")&amp;","&amp;IF('Locations-Stops'!J4286&lt;&gt;"";VLOOKUP('Locations-Stops'!J4286;Regions!I2:J300;2;FALSE);"0")&amp;",'"&amp;IF('Locations-Stops'!K4286&lt;&gt;"";SUBSTITUTE('Locations-Stops'!K4286;"'";"\'");"")&amp;"','"&amp;IF('Locations-Stops'!L4286&lt;&gt;"";'Locations-Stops'!L4286;"")&amp;"','"&amp;IF('Locations-Stops'!M4286&lt;&gt;"";'Locations-Stops'!M4286;"")&amp;"','"&amp;IF('Locations-Stops'!N4286&lt;&gt;"";'Locations-Stops'!N4286;"")&amp;"', CURRENT_TIMESTAMP);"</v>
      </c>
    </row>
    <row r="4285" spans="3:6" x14ac:dyDescent="0.25">
      <c r="C4285" s="16">
        <v>4287</v>
      </c>
      <c r="D4285" s="16" t="s">
        <v>17780</v>
      </c>
      <c r="E4285" s="16" t="s">
        <v>4333</v>
      </c>
      <c r="F4285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4287;"'";"\'")&amp;"',"&amp;IF('Locations-Stops'!D4287&lt;&gt;"";LEFT('Locations-Stops'!D4287;2)&amp;"."&amp;RIGHT('Locations-Stops'!D4287;LEN('Locations-Stops'!D4287)-2);"0")&amp;","&amp;IF('Locations-Stops'!E4287&lt;&gt;"";LEFT('Locations-Stops'!E4287;1)&amp;"."&amp;RIGHT('Locations-Stops'!E4287;LEN('Locations-Stops'!E4287)-1);"0")&amp;","&amp;IF('Locations-Stops'!G4287&lt;&gt;"";VLOOKUP('Locations-Stops'!G4287;Regions!A2:B300;2;FALSE);"0")&amp;","&amp;IF('Locations-Stops'!H4287&lt;&gt;"";VLOOKUP('Locations-Stops'!H4287;Regions!C2:D300;2;FALSE);"0")&amp;","&amp;IF('Locations-Stops'!I4287&lt;&gt;"";VLOOKUP('Locations-Stops'!I4287;Regions!F2:G300;2;FALSE);"0")&amp;","&amp;IF('Locations-Stops'!J4287&lt;&gt;"";VLOOKUP('Locations-Stops'!J4287;Regions!I2:J300;2;FALSE);"0")&amp;",'"&amp;IF('Locations-Stops'!K4287&lt;&gt;"";SUBSTITUTE('Locations-Stops'!K4287;"'";"\'");"")&amp;"','"&amp;IF('Locations-Stops'!L4287&lt;&gt;"";'Locations-Stops'!L4287;"")&amp;"','"&amp;IF('Locations-Stops'!M4287&lt;&gt;"";'Locations-Stops'!M4287;"")&amp;"','"&amp;IF('Locations-Stops'!N4287&lt;&gt;"";'Locations-Stops'!N4287;"")&amp;"', CURRENT_TIMESTAMP);"</v>
      </c>
    </row>
    <row r="4286" spans="3:6" x14ac:dyDescent="0.25">
      <c r="C4286" s="16">
        <v>4288</v>
      </c>
      <c r="D4286" s="16" t="s">
        <v>17780</v>
      </c>
      <c r="E4286" s="16" t="s">
        <v>4333</v>
      </c>
      <c r="F4286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4288;"'";"\'")&amp;"',"&amp;IF('Locations-Stops'!D4288&lt;&gt;"";LEFT('Locations-Stops'!D4288;2)&amp;"."&amp;RIGHT('Locations-Stops'!D4288;LEN('Locations-Stops'!D4288)-2);"0")&amp;","&amp;IF('Locations-Stops'!E4288&lt;&gt;"";LEFT('Locations-Stops'!E4288;1)&amp;"."&amp;RIGHT('Locations-Stops'!E4288;LEN('Locations-Stops'!E4288)-1);"0")&amp;","&amp;IF('Locations-Stops'!G4288&lt;&gt;"";VLOOKUP('Locations-Stops'!G4288;Regions!A2:B300;2;FALSE);"0")&amp;","&amp;IF('Locations-Stops'!H4288&lt;&gt;"";VLOOKUP('Locations-Stops'!H4288;Regions!C2:D300;2;FALSE);"0")&amp;","&amp;IF('Locations-Stops'!I4288&lt;&gt;"";VLOOKUP('Locations-Stops'!I4288;Regions!F2:G300;2;FALSE);"0")&amp;","&amp;IF('Locations-Stops'!J4288&lt;&gt;"";VLOOKUP('Locations-Stops'!J4288;Regions!I2:J300;2;FALSE);"0")&amp;",'"&amp;IF('Locations-Stops'!K4288&lt;&gt;"";SUBSTITUTE('Locations-Stops'!K4288;"'";"\'");"")&amp;"','"&amp;IF('Locations-Stops'!L4288&lt;&gt;"";'Locations-Stops'!L4288;"")&amp;"','"&amp;IF('Locations-Stops'!M4288&lt;&gt;"";'Locations-Stops'!M4288;"")&amp;"','"&amp;IF('Locations-Stops'!N4288&lt;&gt;"";'Locations-Stops'!N4288;"")&amp;"', CURRENT_TIMESTAMP);"</v>
      </c>
    </row>
    <row r="4287" spans="3:6" x14ac:dyDescent="0.25">
      <c r="C4287" s="16">
        <v>4289</v>
      </c>
      <c r="D4287" s="16" t="s">
        <v>17780</v>
      </c>
      <c r="E4287" s="16" t="s">
        <v>4333</v>
      </c>
      <c r="F4287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4289;"'";"\'")&amp;"',"&amp;IF('Locations-Stops'!D4289&lt;&gt;"";LEFT('Locations-Stops'!D4289;2)&amp;"."&amp;RIGHT('Locations-Stops'!D4289;LEN('Locations-Stops'!D4289)-2);"0")&amp;","&amp;IF('Locations-Stops'!E4289&lt;&gt;"";LEFT('Locations-Stops'!E4289;1)&amp;"."&amp;RIGHT('Locations-Stops'!E4289;LEN('Locations-Stops'!E4289)-1);"0")&amp;","&amp;IF('Locations-Stops'!G4289&lt;&gt;"";VLOOKUP('Locations-Stops'!G4289;Regions!A2:B300;2;FALSE);"0")&amp;","&amp;IF('Locations-Stops'!H4289&lt;&gt;"";VLOOKUP('Locations-Stops'!H4289;Regions!C2:D300;2;FALSE);"0")&amp;","&amp;IF('Locations-Stops'!I4289&lt;&gt;"";VLOOKUP('Locations-Stops'!I4289;Regions!F2:G300;2;FALSE);"0")&amp;","&amp;IF('Locations-Stops'!J4289&lt;&gt;"";VLOOKUP('Locations-Stops'!J4289;Regions!I2:J300;2;FALSE);"0")&amp;",'"&amp;IF('Locations-Stops'!K4289&lt;&gt;"";SUBSTITUTE('Locations-Stops'!K4289;"'";"\'");"")&amp;"','"&amp;IF('Locations-Stops'!L4289&lt;&gt;"";'Locations-Stops'!L4289;"")&amp;"','"&amp;IF('Locations-Stops'!M4289&lt;&gt;"";'Locations-Stops'!M4289;"")&amp;"','"&amp;IF('Locations-Stops'!N4289&lt;&gt;"";'Locations-Stops'!N4289;"")&amp;"', CURRENT_TIMESTAMP);"</v>
      </c>
    </row>
    <row r="4288" spans="3:6" x14ac:dyDescent="0.25">
      <c r="C4288" s="16">
        <v>4290</v>
      </c>
      <c r="D4288" s="16" t="s">
        <v>17780</v>
      </c>
      <c r="E4288" s="16" t="s">
        <v>4333</v>
      </c>
      <c r="F4288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4290;"'";"\'")&amp;"',"&amp;IF('Locations-Stops'!D4290&lt;&gt;"";LEFT('Locations-Stops'!D4290;2)&amp;"."&amp;RIGHT('Locations-Stops'!D4290;LEN('Locations-Stops'!D4290)-2);"0")&amp;","&amp;IF('Locations-Stops'!E4290&lt;&gt;"";LEFT('Locations-Stops'!E4290;1)&amp;"."&amp;RIGHT('Locations-Stops'!E4290;LEN('Locations-Stops'!E4290)-1);"0")&amp;","&amp;IF('Locations-Stops'!G4290&lt;&gt;"";VLOOKUP('Locations-Stops'!G4290;Regions!A2:B300;2;FALSE);"0")&amp;","&amp;IF('Locations-Stops'!H4290&lt;&gt;"";VLOOKUP('Locations-Stops'!H4290;Regions!C2:D300;2;FALSE);"0")&amp;","&amp;IF('Locations-Stops'!I4290&lt;&gt;"";VLOOKUP('Locations-Stops'!I4290;Regions!F2:G300;2;FALSE);"0")&amp;","&amp;IF('Locations-Stops'!J4290&lt;&gt;"";VLOOKUP('Locations-Stops'!J4290;Regions!I2:J300;2;FALSE);"0")&amp;",'"&amp;IF('Locations-Stops'!K4290&lt;&gt;"";SUBSTITUTE('Locations-Stops'!K4290;"'";"\'");"")&amp;"','"&amp;IF('Locations-Stops'!L4290&lt;&gt;"";'Locations-Stops'!L4290;"")&amp;"','"&amp;IF('Locations-Stops'!M4290&lt;&gt;"";'Locations-Stops'!M4290;"")&amp;"','"&amp;IF('Locations-Stops'!N4290&lt;&gt;"";'Locations-Stops'!N4290;"")&amp;"', CURRENT_TIMESTAMP);"</v>
      </c>
    </row>
    <row r="4289" spans="3:6" x14ac:dyDescent="0.25">
      <c r="C4289" s="16">
        <v>4291</v>
      </c>
      <c r="D4289" s="16" t="s">
        <v>17780</v>
      </c>
      <c r="E4289" s="16" t="s">
        <v>4333</v>
      </c>
      <c r="F4289" s="16" t="str">
        <f t="shared" si="66"/>
        <v>"INSERT INTO `locations` (`id`, `name`, `latitude`, `longitude`, `province`, `region_1`, `region_2`, `region_3`, `street`, `number`, `postal`, `img`, `last_modified`) VALUES (NULL,'"&amp;SUBSTITUTE('Locations-Stops'!F4291;"'";"\'")&amp;"',"&amp;IF('Locations-Stops'!D4291&lt;&gt;"";LEFT('Locations-Stops'!D4291;2)&amp;"."&amp;RIGHT('Locations-Stops'!D4291;LEN('Locations-Stops'!D4291)-2);"0")&amp;","&amp;IF('Locations-Stops'!E4291&lt;&gt;"";LEFT('Locations-Stops'!E4291;1)&amp;"."&amp;RIGHT('Locations-Stops'!E4291;LEN('Locations-Stops'!E4291)-1);"0")&amp;","&amp;IF('Locations-Stops'!G4291&lt;&gt;"";VLOOKUP('Locations-Stops'!G4291;Regions!A2:B300;2;FALSE);"0")&amp;","&amp;IF('Locations-Stops'!H4291&lt;&gt;"";VLOOKUP('Locations-Stops'!H4291;Regions!C2:D300;2;FALSE);"0")&amp;","&amp;IF('Locations-Stops'!I4291&lt;&gt;"";VLOOKUP('Locations-Stops'!I4291;Regions!F2:G300;2;FALSE);"0")&amp;","&amp;IF('Locations-Stops'!J4291&lt;&gt;"";VLOOKUP('Locations-Stops'!J4291;Regions!I2:J300;2;FALSE);"0")&amp;",'"&amp;IF('Locations-Stops'!K4291&lt;&gt;"";SUBSTITUTE('Locations-Stops'!K4291;"'";"\'");"")&amp;"','"&amp;IF('Locations-Stops'!L4291&lt;&gt;"";'Locations-Stops'!L4291;"")&amp;"','"&amp;IF('Locations-Stops'!M4291&lt;&gt;"";'Locations-Stops'!M4291;"")&amp;"','"&amp;IF('Locations-Stops'!N4291&lt;&gt;"";'Locations-Stops'!N4291;"")&amp;"', CURRENT_TIMESTAMP);"</v>
      </c>
    </row>
    <row r="4290" spans="3:6" x14ac:dyDescent="0.25">
      <c r="C4290" s="16">
        <v>4292</v>
      </c>
      <c r="D4290" s="16" t="s">
        <v>17780</v>
      </c>
      <c r="E4290" s="16" t="s">
        <v>4333</v>
      </c>
      <c r="F4290" s="16" t="str">
        <f t="shared" ref="F4290:F4353" si="67">SUBSTITUTE(D4290, "_NUM_", C4290)</f>
        <v>"INSERT INTO `locations` (`id`, `name`, `latitude`, `longitude`, `province`, `region_1`, `region_2`, `region_3`, `street`, `number`, `postal`, `img`, `last_modified`) VALUES (NULL,'"&amp;SUBSTITUTE('Locations-Stops'!F4292;"'";"\'")&amp;"',"&amp;IF('Locations-Stops'!D4292&lt;&gt;"";LEFT('Locations-Stops'!D4292;2)&amp;"."&amp;RIGHT('Locations-Stops'!D4292;LEN('Locations-Stops'!D4292)-2);"0")&amp;","&amp;IF('Locations-Stops'!E4292&lt;&gt;"";LEFT('Locations-Stops'!E4292;1)&amp;"."&amp;RIGHT('Locations-Stops'!E4292;LEN('Locations-Stops'!E4292)-1);"0")&amp;","&amp;IF('Locations-Stops'!G4292&lt;&gt;"";VLOOKUP('Locations-Stops'!G4292;Regions!A2:B300;2;FALSE);"0")&amp;","&amp;IF('Locations-Stops'!H4292&lt;&gt;"";VLOOKUP('Locations-Stops'!H4292;Regions!C2:D300;2;FALSE);"0")&amp;","&amp;IF('Locations-Stops'!I4292&lt;&gt;"";VLOOKUP('Locations-Stops'!I4292;Regions!F2:G300;2;FALSE);"0")&amp;","&amp;IF('Locations-Stops'!J4292&lt;&gt;"";VLOOKUP('Locations-Stops'!J4292;Regions!I2:J300;2;FALSE);"0")&amp;",'"&amp;IF('Locations-Stops'!K4292&lt;&gt;"";SUBSTITUTE('Locations-Stops'!K4292;"'";"\'");"")&amp;"','"&amp;IF('Locations-Stops'!L4292&lt;&gt;"";'Locations-Stops'!L4292;"")&amp;"','"&amp;IF('Locations-Stops'!M4292&lt;&gt;"";'Locations-Stops'!M4292;"")&amp;"','"&amp;IF('Locations-Stops'!N4292&lt;&gt;"";'Locations-Stops'!N4292;"")&amp;"', CURRENT_TIMESTAMP);"</v>
      </c>
    </row>
    <row r="4291" spans="3:6" x14ac:dyDescent="0.25">
      <c r="C4291" s="16">
        <v>4293</v>
      </c>
      <c r="D4291" s="16" t="s">
        <v>17780</v>
      </c>
      <c r="E4291" s="16" t="s">
        <v>4333</v>
      </c>
      <c r="F429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4293;"'";"\'")&amp;"',"&amp;IF('Locations-Stops'!D4293&lt;&gt;"";LEFT('Locations-Stops'!D4293;2)&amp;"."&amp;RIGHT('Locations-Stops'!D4293;LEN('Locations-Stops'!D4293)-2);"0")&amp;","&amp;IF('Locations-Stops'!E4293&lt;&gt;"";LEFT('Locations-Stops'!E4293;1)&amp;"."&amp;RIGHT('Locations-Stops'!E4293;LEN('Locations-Stops'!E4293)-1);"0")&amp;","&amp;IF('Locations-Stops'!G4293&lt;&gt;"";VLOOKUP('Locations-Stops'!G4293;Regions!A2:B300;2;FALSE);"0")&amp;","&amp;IF('Locations-Stops'!H4293&lt;&gt;"";VLOOKUP('Locations-Stops'!H4293;Regions!C2:D300;2;FALSE);"0")&amp;","&amp;IF('Locations-Stops'!I4293&lt;&gt;"";VLOOKUP('Locations-Stops'!I4293;Regions!F2:G300;2;FALSE);"0")&amp;","&amp;IF('Locations-Stops'!J4293&lt;&gt;"";VLOOKUP('Locations-Stops'!J4293;Regions!I2:J300;2;FALSE);"0")&amp;",'"&amp;IF('Locations-Stops'!K4293&lt;&gt;"";SUBSTITUTE('Locations-Stops'!K4293;"'";"\'");"")&amp;"','"&amp;IF('Locations-Stops'!L4293&lt;&gt;"";'Locations-Stops'!L4293;"")&amp;"','"&amp;IF('Locations-Stops'!M4293&lt;&gt;"";'Locations-Stops'!M4293;"")&amp;"','"&amp;IF('Locations-Stops'!N4293&lt;&gt;"";'Locations-Stops'!N4293;"")&amp;"', CURRENT_TIMESTAMP);"</v>
      </c>
    </row>
    <row r="4292" spans="3:6" x14ac:dyDescent="0.25">
      <c r="C4292" s="16">
        <v>4294</v>
      </c>
      <c r="D4292" s="16" t="s">
        <v>17780</v>
      </c>
      <c r="E4292" s="16" t="s">
        <v>4333</v>
      </c>
      <c r="F429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4294;"'";"\'")&amp;"',"&amp;IF('Locations-Stops'!D4294&lt;&gt;"";LEFT('Locations-Stops'!D4294;2)&amp;"."&amp;RIGHT('Locations-Stops'!D4294;LEN('Locations-Stops'!D4294)-2);"0")&amp;","&amp;IF('Locations-Stops'!E4294&lt;&gt;"";LEFT('Locations-Stops'!E4294;1)&amp;"."&amp;RIGHT('Locations-Stops'!E4294;LEN('Locations-Stops'!E4294)-1);"0")&amp;","&amp;IF('Locations-Stops'!G4294&lt;&gt;"";VLOOKUP('Locations-Stops'!G4294;Regions!A2:B300;2;FALSE);"0")&amp;","&amp;IF('Locations-Stops'!H4294&lt;&gt;"";VLOOKUP('Locations-Stops'!H4294;Regions!C2:D300;2;FALSE);"0")&amp;","&amp;IF('Locations-Stops'!I4294&lt;&gt;"";VLOOKUP('Locations-Stops'!I4294;Regions!F2:G300;2;FALSE);"0")&amp;","&amp;IF('Locations-Stops'!J4294&lt;&gt;"";VLOOKUP('Locations-Stops'!J4294;Regions!I2:J300;2;FALSE);"0")&amp;",'"&amp;IF('Locations-Stops'!K4294&lt;&gt;"";SUBSTITUTE('Locations-Stops'!K4294;"'";"\'");"")&amp;"','"&amp;IF('Locations-Stops'!L4294&lt;&gt;"";'Locations-Stops'!L4294;"")&amp;"','"&amp;IF('Locations-Stops'!M4294&lt;&gt;"";'Locations-Stops'!M4294;"")&amp;"','"&amp;IF('Locations-Stops'!N4294&lt;&gt;"";'Locations-Stops'!N4294;"")&amp;"', CURRENT_TIMESTAMP);"</v>
      </c>
    </row>
    <row r="4293" spans="3:6" x14ac:dyDescent="0.25">
      <c r="C4293" s="16">
        <v>4295</v>
      </c>
      <c r="D4293" s="16" t="s">
        <v>17780</v>
      </c>
      <c r="E4293" s="16" t="s">
        <v>4333</v>
      </c>
      <c r="F429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4295;"'";"\'")&amp;"',"&amp;IF('Locations-Stops'!D4295&lt;&gt;"";LEFT('Locations-Stops'!D4295;2)&amp;"."&amp;RIGHT('Locations-Stops'!D4295;LEN('Locations-Stops'!D4295)-2);"0")&amp;","&amp;IF('Locations-Stops'!E4295&lt;&gt;"";LEFT('Locations-Stops'!E4295;1)&amp;"."&amp;RIGHT('Locations-Stops'!E4295;LEN('Locations-Stops'!E4295)-1);"0")&amp;","&amp;IF('Locations-Stops'!G4295&lt;&gt;"";VLOOKUP('Locations-Stops'!G4295;Regions!A2:B300;2;FALSE);"0")&amp;","&amp;IF('Locations-Stops'!H4295&lt;&gt;"";VLOOKUP('Locations-Stops'!H4295;Regions!C2:D300;2;FALSE);"0")&amp;","&amp;IF('Locations-Stops'!I4295&lt;&gt;"";VLOOKUP('Locations-Stops'!I4295;Regions!F2:G300;2;FALSE);"0")&amp;","&amp;IF('Locations-Stops'!J4295&lt;&gt;"";VLOOKUP('Locations-Stops'!J4295;Regions!I2:J300;2;FALSE);"0")&amp;",'"&amp;IF('Locations-Stops'!K4295&lt;&gt;"";SUBSTITUTE('Locations-Stops'!K4295;"'";"\'");"")&amp;"','"&amp;IF('Locations-Stops'!L4295&lt;&gt;"";'Locations-Stops'!L4295;"")&amp;"','"&amp;IF('Locations-Stops'!M4295&lt;&gt;"";'Locations-Stops'!M4295;"")&amp;"','"&amp;IF('Locations-Stops'!N4295&lt;&gt;"";'Locations-Stops'!N4295;"")&amp;"', CURRENT_TIMESTAMP);"</v>
      </c>
    </row>
    <row r="4294" spans="3:6" x14ac:dyDescent="0.25">
      <c r="C4294" s="16">
        <v>4296</v>
      </c>
      <c r="D4294" s="16" t="s">
        <v>17780</v>
      </c>
      <c r="E4294" s="16" t="s">
        <v>4333</v>
      </c>
      <c r="F4294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4296;"'";"\'")&amp;"',"&amp;IF('Locations-Stops'!D4296&lt;&gt;"";LEFT('Locations-Stops'!D4296;2)&amp;"."&amp;RIGHT('Locations-Stops'!D4296;LEN('Locations-Stops'!D4296)-2);"0")&amp;","&amp;IF('Locations-Stops'!E4296&lt;&gt;"";LEFT('Locations-Stops'!E4296;1)&amp;"."&amp;RIGHT('Locations-Stops'!E4296;LEN('Locations-Stops'!E4296)-1);"0")&amp;","&amp;IF('Locations-Stops'!G4296&lt;&gt;"";VLOOKUP('Locations-Stops'!G4296;Regions!A2:B300;2;FALSE);"0")&amp;","&amp;IF('Locations-Stops'!H4296&lt;&gt;"";VLOOKUP('Locations-Stops'!H4296;Regions!C2:D300;2;FALSE);"0")&amp;","&amp;IF('Locations-Stops'!I4296&lt;&gt;"";VLOOKUP('Locations-Stops'!I4296;Regions!F2:G300;2;FALSE);"0")&amp;","&amp;IF('Locations-Stops'!J4296&lt;&gt;"";VLOOKUP('Locations-Stops'!J4296;Regions!I2:J300;2;FALSE);"0")&amp;",'"&amp;IF('Locations-Stops'!K4296&lt;&gt;"";SUBSTITUTE('Locations-Stops'!K4296;"'";"\'");"")&amp;"','"&amp;IF('Locations-Stops'!L4296&lt;&gt;"";'Locations-Stops'!L4296;"")&amp;"','"&amp;IF('Locations-Stops'!M4296&lt;&gt;"";'Locations-Stops'!M4296;"")&amp;"','"&amp;IF('Locations-Stops'!N4296&lt;&gt;"";'Locations-Stops'!N4296;"")&amp;"', CURRENT_TIMESTAMP);"</v>
      </c>
    </row>
    <row r="4295" spans="3:6" x14ac:dyDescent="0.25">
      <c r="C4295" s="16">
        <v>4297</v>
      </c>
      <c r="D4295" s="16" t="s">
        <v>17780</v>
      </c>
      <c r="E4295" s="16" t="s">
        <v>4333</v>
      </c>
      <c r="F4295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4297;"'";"\'")&amp;"',"&amp;IF('Locations-Stops'!D4297&lt;&gt;"";LEFT('Locations-Stops'!D4297;2)&amp;"."&amp;RIGHT('Locations-Stops'!D4297;LEN('Locations-Stops'!D4297)-2);"0")&amp;","&amp;IF('Locations-Stops'!E4297&lt;&gt;"";LEFT('Locations-Stops'!E4297;1)&amp;"."&amp;RIGHT('Locations-Stops'!E4297;LEN('Locations-Stops'!E4297)-1);"0")&amp;","&amp;IF('Locations-Stops'!G4297&lt;&gt;"";VLOOKUP('Locations-Stops'!G4297;Regions!A2:B300;2;FALSE);"0")&amp;","&amp;IF('Locations-Stops'!H4297&lt;&gt;"";VLOOKUP('Locations-Stops'!H4297;Regions!C2:D300;2;FALSE);"0")&amp;","&amp;IF('Locations-Stops'!I4297&lt;&gt;"";VLOOKUP('Locations-Stops'!I4297;Regions!F2:G300;2;FALSE);"0")&amp;","&amp;IF('Locations-Stops'!J4297&lt;&gt;"";VLOOKUP('Locations-Stops'!J4297;Regions!I2:J300;2;FALSE);"0")&amp;",'"&amp;IF('Locations-Stops'!K4297&lt;&gt;"";SUBSTITUTE('Locations-Stops'!K4297;"'";"\'");"")&amp;"','"&amp;IF('Locations-Stops'!L4297&lt;&gt;"";'Locations-Stops'!L4297;"")&amp;"','"&amp;IF('Locations-Stops'!M4297&lt;&gt;"";'Locations-Stops'!M4297;"")&amp;"','"&amp;IF('Locations-Stops'!N4297&lt;&gt;"";'Locations-Stops'!N4297;"")&amp;"', CURRENT_TIMESTAMP);"</v>
      </c>
    </row>
    <row r="4296" spans="3:6" x14ac:dyDescent="0.25">
      <c r="C4296" s="16">
        <v>4298</v>
      </c>
      <c r="D4296" s="16" t="s">
        <v>17780</v>
      </c>
      <c r="E4296" s="16" t="s">
        <v>4333</v>
      </c>
      <c r="F4296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4298;"'";"\'")&amp;"',"&amp;IF('Locations-Stops'!D4298&lt;&gt;"";LEFT('Locations-Stops'!D4298;2)&amp;"."&amp;RIGHT('Locations-Stops'!D4298;LEN('Locations-Stops'!D4298)-2);"0")&amp;","&amp;IF('Locations-Stops'!E4298&lt;&gt;"";LEFT('Locations-Stops'!E4298;1)&amp;"."&amp;RIGHT('Locations-Stops'!E4298;LEN('Locations-Stops'!E4298)-1);"0")&amp;","&amp;IF('Locations-Stops'!G4298&lt;&gt;"";VLOOKUP('Locations-Stops'!G4298;Regions!A2:B300;2;FALSE);"0")&amp;","&amp;IF('Locations-Stops'!H4298&lt;&gt;"";VLOOKUP('Locations-Stops'!H4298;Regions!C2:D300;2;FALSE);"0")&amp;","&amp;IF('Locations-Stops'!I4298&lt;&gt;"";VLOOKUP('Locations-Stops'!I4298;Regions!F2:G300;2;FALSE);"0")&amp;","&amp;IF('Locations-Stops'!J4298&lt;&gt;"";VLOOKUP('Locations-Stops'!J4298;Regions!I2:J300;2;FALSE);"0")&amp;",'"&amp;IF('Locations-Stops'!K4298&lt;&gt;"";SUBSTITUTE('Locations-Stops'!K4298;"'";"\'");"")&amp;"','"&amp;IF('Locations-Stops'!L4298&lt;&gt;"";'Locations-Stops'!L4298;"")&amp;"','"&amp;IF('Locations-Stops'!M4298&lt;&gt;"";'Locations-Stops'!M4298;"")&amp;"','"&amp;IF('Locations-Stops'!N4298&lt;&gt;"";'Locations-Stops'!N4298;"")&amp;"', CURRENT_TIMESTAMP);"</v>
      </c>
    </row>
    <row r="4297" spans="3:6" x14ac:dyDescent="0.25">
      <c r="C4297" s="16">
        <v>4299</v>
      </c>
      <c r="D4297" s="16" t="s">
        <v>17780</v>
      </c>
      <c r="E4297" s="16" t="s">
        <v>4333</v>
      </c>
      <c r="F4297" s="16" t="str">
        <f t="shared" si="67"/>
        <v>"INSERT INTO `locations` (`id`, `name`, `latitude`, `longitude`, `province`, `region_1`, `region_2`, `region_3`, `street`, `number`, `postal`, `img`, `last_modified`) VALUES (NULL,'"&amp;SUBSTITUTE('Locations-Stops'!F4299;"'";"\'")&amp;"',"&amp;IF('Locations-Stops'!D4299&lt;&gt;"";LEFT('Locations-Stops'!D4299;2)&amp;"."&amp;RIGHT('Locations-Stops'!D4299;LEN('Locations-Stops'!D4299)-2);"0")&amp;","&amp;IF('Locations-Stops'!E4299&lt;&gt;"";LEFT('Locations-Stops'!E4299;1)&amp;"."&amp;RIGHT('Locations-Stops'!E4299;LEN('Locations-Stops'!E4299)-1);"0")&amp;","&amp;IF('Locations-Stops'!G4299&lt;&gt;"";VLOOKUP('Locations-Stops'!G4299;Regions!A2:B300;2;FALSE);"0")&amp;","&amp;IF('Locations-Stops'!H4299&lt;&gt;"";VLOOKUP('Locations-Stops'!H4299;Regions!C2:D300;2;FALSE);"0")&amp;","&amp;IF('Locations-Stops'!I4299&lt;&gt;"";VLOOKUP('Locations-Stops'!I4299;Regions!F2:G300;2;FALSE);"0")&amp;","&amp;IF('Locations-Stops'!J4299&lt;&gt;"";VLOOKUP('Locations-Stops'!J4299;Regions!I2:J300;2;FALSE);"0")&amp;",'"&amp;IF('Locations-Stops'!K4299&lt;&gt;"";SUBSTITUTE('Locations-Stops'!K4299;"'";"\'");"")&amp;"','"&amp;IF('Locations-Stops'!L4299&lt;&gt;"";'Locations-Stops'!L4299;"")&amp;"','"&amp;IF('Locations-Stops'!M4299&lt;&gt;"";'Locations-Stops'!M4299;"")&amp;"','"&amp;IF('Locations-Stops'!N4299&lt;&gt;"";'Locations-Stops'!N4299;"")&amp;"', CURRENT_TIMESTAMP);"</v>
      </c>
    </row>
    <row r="4298" spans="3:6" x14ac:dyDescent="0.25">
      <c r="C4298" s="16">
        <v>4300</v>
      </c>
      <c r="D4298" s="16" t="s">
        <v>17780</v>
      </c>
      <c r="E4298" s="16" t="s">
        <v>4333</v>
      </c>
      <c r="F4298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4300;"'";"\'")&amp;"',"&amp;IF('Locations-Stops'!D4300&lt;&gt;"";LEFT('Locations-Stops'!D4300;2)&amp;"."&amp;RIGHT('Locations-Stops'!D4300;LEN('Locations-Stops'!D4300)-2);"0")&amp;","&amp;IF('Locations-Stops'!E4300&lt;&gt;"";LEFT('Locations-Stops'!E4300;1)&amp;"."&amp;RIGHT('Locations-Stops'!E4300;LEN('Locations-Stops'!E4300)-1);"0")&amp;","&amp;IF('Locations-Stops'!G4300&lt;&gt;"";VLOOKUP('Locations-Stops'!G4300;Regions!A2:B300;2;FALSE);"0")&amp;","&amp;IF('Locations-Stops'!H4300&lt;&gt;"";VLOOKUP('Locations-Stops'!H4300;Regions!C2:D300;2;FALSE);"0")&amp;","&amp;IF('Locations-Stops'!I4300&lt;&gt;"";VLOOKUP('Locations-Stops'!I4300;Regions!F2:G300;2;FALSE);"0")&amp;","&amp;IF('Locations-Stops'!J4300&lt;&gt;"";VLOOKUP('Locations-Stops'!J4300;Regions!I2:J300;2;FALSE);"0")&amp;",'"&amp;IF('Locations-Stops'!K4300&lt;&gt;"";SUBSTITUTE('Locations-Stops'!K4300;"'";"\'");"")&amp;"','"&amp;IF('Locations-Stops'!L4300&lt;&gt;"";'Locations-Stops'!L4300;"")&amp;"','"&amp;IF('Locations-Stops'!M4300&lt;&gt;"";'Locations-Stops'!M4300;"")&amp;"','"&amp;IF('Locations-Stops'!N4300&lt;&gt;"";'Locations-Stops'!N4300;"")&amp;"', CURRENT_TIMESTAMP);"</v>
      </c>
    </row>
    <row r="4299" spans="3:6" x14ac:dyDescent="0.25">
      <c r="C4299" s="16">
        <v>4301</v>
      </c>
      <c r="D4299" s="16" t="s">
        <v>17780</v>
      </c>
      <c r="E4299" s="16" t="s">
        <v>4333</v>
      </c>
      <c r="F4299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4301;"'";"\'")&amp;"',"&amp;IF('Locations-Stops'!D4301&lt;&gt;"";LEFT('Locations-Stops'!D4301;2)&amp;"."&amp;RIGHT('Locations-Stops'!D4301;LEN('Locations-Stops'!D4301)-2);"0")&amp;","&amp;IF('Locations-Stops'!E4301&lt;&gt;"";LEFT('Locations-Stops'!E4301;1)&amp;"."&amp;RIGHT('Locations-Stops'!E4301;LEN('Locations-Stops'!E4301)-1);"0")&amp;","&amp;IF('Locations-Stops'!G4301&lt;&gt;"";VLOOKUP('Locations-Stops'!G4301;Regions!A2:B300;2;FALSE);"0")&amp;","&amp;IF('Locations-Stops'!H4301&lt;&gt;"";VLOOKUP('Locations-Stops'!H4301;Regions!C2:D300;2;FALSE);"0")&amp;","&amp;IF('Locations-Stops'!I4301&lt;&gt;"";VLOOKUP('Locations-Stops'!I4301;Regions!F2:G300;2;FALSE);"0")&amp;","&amp;IF('Locations-Stops'!J4301&lt;&gt;"";VLOOKUP('Locations-Stops'!J4301;Regions!I2:J300;2;FALSE);"0")&amp;",'"&amp;IF('Locations-Stops'!K4301&lt;&gt;"";SUBSTITUTE('Locations-Stops'!K4301;"'";"\'");"")&amp;"','"&amp;IF('Locations-Stops'!L4301&lt;&gt;"";'Locations-Stops'!L4301;"")&amp;"','"&amp;IF('Locations-Stops'!M4301&lt;&gt;"";'Locations-Stops'!M4301;"")&amp;"','"&amp;IF('Locations-Stops'!N4301&lt;&gt;"";'Locations-Stops'!N4301;"")&amp;"', CURRENT_TIMESTAMP);"</v>
      </c>
    </row>
    <row r="4300" spans="3:6" x14ac:dyDescent="0.25">
      <c r="C4300" s="16">
        <v>4302</v>
      </c>
      <c r="D4300" s="16" t="s">
        <v>17780</v>
      </c>
      <c r="E4300" s="16" t="s">
        <v>4333</v>
      </c>
      <c r="F4300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4302;"'";"\'")&amp;"',"&amp;IF('Locations-Stops'!D4302&lt;&gt;"";LEFT('Locations-Stops'!D4302;2)&amp;"."&amp;RIGHT('Locations-Stops'!D4302;LEN('Locations-Stops'!D4302)-2);"0")&amp;","&amp;IF('Locations-Stops'!E4302&lt;&gt;"";LEFT('Locations-Stops'!E4302;1)&amp;"."&amp;RIGHT('Locations-Stops'!E4302;LEN('Locations-Stops'!E4302)-1);"0")&amp;","&amp;IF('Locations-Stops'!G4302&lt;&gt;"";VLOOKUP('Locations-Stops'!G4302;Regions!A2:B300;2;FALSE);"0")&amp;","&amp;IF('Locations-Stops'!H4302&lt;&gt;"";VLOOKUP('Locations-Stops'!H4302;Regions!C2:D300;2;FALSE);"0")&amp;","&amp;IF('Locations-Stops'!I4302&lt;&gt;"";VLOOKUP('Locations-Stops'!I4302;Regions!F2:G300;2;FALSE);"0")&amp;","&amp;IF('Locations-Stops'!J4302&lt;&gt;"";VLOOKUP('Locations-Stops'!J4302;Regions!I2:J300;2;FALSE);"0")&amp;",'"&amp;IF('Locations-Stops'!K4302&lt;&gt;"";SUBSTITUTE('Locations-Stops'!K4302;"'";"\'");"")&amp;"','"&amp;IF('Locations-Stops'!L4302&lt;&gt;"";'Locations-Stops'!L4302;"")&amp;"','"&amp;IF('Locations-Stops'!M4302&lt;&gt;"";'Locations-Stops'!M4302;"")&amp;"','"&amp;IF('Locations-Stops'!N4302&lt;&gt;"";'Locations-Stops'!N4302;"")&amp;"', CURRENT_TIMESTAMP);"</v>
      </c>
    </row>
    <row r="4301" spans="3:6" x14ac:dyDescent="0.25">
      <c r="C4301" s="16">
        <v>4303</v>
      </c>
      <c r="D4301" s="16" t="s">
        <v>17780</v>
      </c>
      <c r="E4301" s="16" t="s">
        <v>4333</v>
      </c>
      <c r="F430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4303;"'";"\'")&amp;"',"&amp;IF('Locations-Stops'!D4303&lt;&gt;"";LEFT('Locations-Stops'!D4303;2)&amp;"."&amp;RIGHT('Locations-Stops'!D4303;LEN('Locations-Stops'!D4303)-2);"0")&amp;","&amp;IF('Locations-Stops'!E4303&lt;&gt;"";LEFT('Locations-Stops'!E4303;1)&amp;"."&amp;RIGHT('Locations-Stops'!E4303;LEN('Locations-Stops'!E4303)-1);"0")&amp;","&amp;IF('Locations-Stops'!G4303&lt;&gt;"";VLOOKUP('Locations-Stops'!G4303;Regions!A2:B300;2;FALSE);"0")&amp;","&amp;IF('Locations-Stops'!H4303&lt;&gt;"";VLOOKUP('Locations-Stops'!H4303;Regions!C2:D300;2;FALSE);"0")&amp;","&amp;IF('Locations-Stops'!I4303&lt;&gt;"";VLOOKUP('Locations-Stops'!I4303;Regions!F2:G300;2;FALSE);"0")&amp;","&amp;IF('Locations-Stops'!J4303&lt;&gt;"";VLOOKUP('Locations-Stops'!J4303;Regions!I2:J300;2;FALSE);"0")&amp;",'"&amp;IF('Locations-Stops'!K4303&lt;&gt;"";SUBSTITUTE('Locations-Stops'!K4303;"'";"\'");"")&amp;"','"&amp;IF('Locations-Stops'!L4303&lt;&gt;"";'Locations-Stops'!L4303;"")&amp;"','"&amp;IF('Locations-Stops'!M4303&lt;&gt;"";'Locations-Stops'!M4303;"")&amp;"','"&amp;IF('Locations-Stops'!N4303&lt;&gt;"";'Locations-Stops'!N4303;"")&amp;"', CURRENT_TIMESTAMP);"</v>
      </c>
    </row>
    <row r="4302" spans="3:6" x14ac:dyDescent="0.25">
      <c r="C4302" s="16">
        <v>4304</v>
      </c>
      <c r="D4302" s="16" t="s">
        <v>17780</v>
      </c>
      <c r="E4302" s="16" t="s">
        <v>4333</v>
      </c>
      <c r="F430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4304;"'";"\'")&amp;"',"&amp;IF('Locations-Stops'!D4304&lt;&gt;"";LEFT('Locations-Stops'!D4304;2)&amp;"."&amp;RIGHT('Locations-Stops'!D4304;LEN('Locations-Stops'!D4304)-2);"0")&amp;","&amp;IF('Locations-Stops'!E4304&lt;&gt;"";LEFT('Locations-Stops'!E4304;1)&amp;"."&amp;RIGHT('Locations-Stops'!E4304;LEN('Locations-Stops'!E4304)-1);"0")&amp;","&amp;IF('Locations-Stops'!G4304&lt;&gt;"";VLOOKUP('Locations-Stops'!G4304;Regions!A2:B300;2;FALSE);"0")&amp;","&amp;IF('Locations-Stops'!H4304&lt;&gt;"";VLOOKUP('Locations-Stops'!H4304;Regions!C2:D300;2;FALSE);"0")&amp;","&amp;IF('Locations-Stops'!I4304&lt;&gt;"";VLOOKUP('Locations-Stops'!I4304;Regions!F2:G300;2;FALSE);"0")&amp;","&amp;IF('Locations-Stops'!J4304&lt;&gt;"";VLOOKUP('Locations-Stops'!J4304;Regions!I2:J300;2;FALSE);"0")&amp;",'"&amp;IF('Locations-Stops'!K4304&lt;&gt;"";SUBSTITUTE('Locations-Stops'!K4304;"'";"\'");"")&amp;"','"&amp;IF('Locations-Stops'!L4304&lt;&gt;"";'Locations-Stops'!L4304;"")&amp;"','"&amp;IF('Locations-Stops'!M4304&lt;&gt;"";'Locations-Stops'!M4304;"")&amp;"','"&amp;IF('Locations-Stops'!N4304&lt;&gt;"";'Locations-Stops'!N4304;"")&amp;"', CURRENT_TIMESTAMP);"</v>
      </c>
    </row>
    <row r="4303" spans="3:6" x14ac:dyDescent="0.25">
      <c r="C4303" s="16">
        <v>4305</v>
      </c>
      <c r="D4303" s="16" t="s">
        <v>17780</v>
      </c>
      <c r="E4303" s="16" t="s">
        <v>4333</v>
      </c>
      <c r="F430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4305;"'";"\'")&amp;"',"&amp;IF('Locations-Stops'!D4305&lt;&gt;"";LEFT('Locations-Stops'!D4305;2)&amp;"."&amp;RIGHT('Locations-Stops'!D4305;LEN('Locations-Stops'!D4305)-2);"0")&amp;","&amp;IF('Locations-Stops'!E4305&lt;&gt;"";LEFT('Locations-Stops'!E4305;1)&amp;"."&amp;RIGHT('Locations-Stops'!E4305;LEN('Locations-Stops'!E4305)-1);"0")&amp;","&amp;IF('Locations-Stops'!G4305&lt;&gt;"";VLOOKUP('Locations-Stops'!G4305;Regions!A2:B300;2;FALSE);"0")&amp;","&amp;IF('Locations-Stops'!H4305&lt;&gt;"";VLOOKUP('Locations-Stops'!H4305;Regions!C2:D300;2;FALSE);"0")&amp;","&amp;IF('Locations-Stops'!I4305&lt;&gt;"";VLOOKUP('Locations-Stops'!I4305;Regions!F2:G300;2;FALSE);"0")&amp;","&amp;IF('Locations-Stops'!J4305&lt;&gt;"";VLOOKUP('Locations-Stops'!J4305;Regions!I2:J300;2;FALSE);"0")&amp;",'"&amp;IF('Locations-Stops'!K4305&lt;&gt;"";SUBSTITUTE('Locations-Stops'!K4305;"'";"\'");"")&amp;"','"&amp;IF('Locations-Stops'!L4305&lt;&gt;"";'Locations-Stops'!L4305;"")&amp;"','"&amp;IF('Locations-Stops'!M4305&lt;&gt;"";'Locations-Stops'!M4305;"")&amp;"','"&amp;IF('Locations-Stops'!N4305&lt;&gt;"";'Locations-Stops'!N4305;"")&amp;"', CURRENT_TIMESTAMP);"</v>
      </c>
    </row>
    <row r="4304" spans="3:6" x14ac:dyDescent="0.25">
      <c r="C4304" s="16">
        <v>4306</v>
      </c>
      <c r="D4304" s="16" t="s">
        <v>17780</v>
      </c>
      <c r="E4304" s="16" t="s">
        <v>4333</v>
      </c>
      <c r="F4304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4306;"'";"\'")&amp;"',"&amp;IF('Locations-Stops'!D4306&lt;&gt;"";LEFT('Locations-Stops'!D4306;2)&amp;"."&amp;RIGHT('Locations-Stops'!D4306;LEN('Locations-Stops'!D4306)-2);"0")&amp;","&amp;IF('Locations-Stops'!E4306&lt;&gt;"";LEFT('Locations-Stops'!E4306;1)&amp;"."&amp;RIGHT('Locations-Stops'!E4306;LEN('Locations-Stops'!E4306)-1);"0")&amp;","&amp;IF('Locations-Stops'!G4306&lt;&gt;"";VLOOKUP('Locations-Stops'!G4306;Regions!A2:B300;2;FALSE);"0")&amp;","&amp;IF('Locations-Stops'!H4306&lt;&gt;"";VLOOKUP('Locations-Stops'!H4306;Regions!C2:D300;2;FALSE);"0")&amp;","&amp;IF('Locations-Stops'!I4306&lt;&gt;"";VLOOKUP('Locations-Stops'!I4306;Regions!F2:G300;2;FALSE);"0")&amp;","&amp;IF('Locations-Stops'!J4306&lt;&gt;"";VLOOKUP('Locations-Stops'!J4306;Regions!I2:J300;2;FALSE);"0")&amp;",'"&amp;IF('Locations-Stops'!K4306&lt;&gt;"";SUBSTITUTE('Locations-Stops'!K4306;"'";"\'");"")&amp;"','"&amp;IF('Locations-Stops'!L4306&lt;&gt;"";'Locations-Stops'!L4306;"")&amp;"','"&amp;IF('Locations-Stops'!M4306&lt;&gt;"";'Locations-Stops'!M4306;"")&amp;"','"&amp;IF('Locations-Stops'!N4306&lt;&gt;"";'Locations-Stops'!N4306;"")&amp;"', CURRENT_TIMESTAMP);"</v>
      </c>
    </row>
    <row r="4305" spans="3:6" x14ac:dyDescent="0.25">
      <c r="C4305" s="16">
        <v>4307</v>
      </c>
      <c r="D4305" s="16" t="s">
        <v>17780</v>
      </c>
      <c r="E4305" s="16" t="s">
        <v>4333</v>
      </c>
      <c r="F4305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4307;"'";"\'")&amp;"',"&amp;IF('Locations-Stops'!D4307&lt;&gt;"";LEFT('Locations-Stops'!D4307;2)&amp;"."&amp;RIGHT('Locations-Stops'!D4307;LEN('Locations-Stops'!D4307)-2);"0")&amp;","&amp;IF('Locations-Stops'!E4307&lt;&gt;"";LEFT('Locations-Stops'!E4307;1)&amp;"."&amp;RIGHT('Locations-Stops'!E4307;LEN('Locations-Stops'!E4307)-1);"0")&amp;","&amp;IF('Locations-Stops'!G4307&lt;&gt;"";VLOOKUP('Locations-Stops'!G4307;Regions!A2:B300;2;FALSE);"0")&amp;","&amp;IF('Locations-Stops'!H4307&lt;&gt;"";VLOOKUP('Locations-Stops'!H4307;Regions!C2:D300;2;FALSE);"0")&amp;","&amp;IF('Locations-Stops'!I4307&lt;&gt;"";VLOOKUP('Locations-Stops'!I4307;Regions!F2:G300;2;FALSE);"0")&amp;","&amp;IF('Locations-Stops'!J4307&lt;&gt;"";VLOOKUP('Locations-Stops'!J4307;Regions!I2:J300;2;FALSE);"0")&amp;",'"&amp;IF('Locations-Stops'!K4307&lt;&gt;"";SUBSTITUTE('Locations-Stops'!K4307;"'";"\'");"")&amp;"','"&amp;IF('Locations-Stops'!L4307&lt;&gt;"";'Locations-Stops'!L4307;"")&amp;"','"&amp;IF('Locations-Stops'!M4307&lt;&gt;"";'Locations-Stops'!M4307;"")&amp;"','"&amp;IF('Locations-Stops'!N4307&lt;&gt;"";'Locations-Stops'!N4307;"")&amp;"', CURRENT_TIMESTAMP);"</v>
      </c>
    </row>
    <row r="4306" spans="3:6" x14ac:dyDescent="0.25">
      <c r="C4306" s="16">
        <v>4308</v>
      </c>
      <c r="D4306" s="16" t="s">
        <v>17780</v>
      </c>
      <c r="E4306" s="16" t="s">
        <v>4333</v>
      </c>
      <c r="F4306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4308;"'";"\'")&amp;"',"&amp;IF('Locations-Stops'!D4308&lt;&gt;"";LEFT('Locations-Stops'!D4308;2)&amp;"."&amp;RIGHT('Locations-Stops'!D4308;LEN('Locations-Stops'!D4308)-2);"0")&amp;","&amp;IF('Locations-Stops'!E4308&lt;&gt;"";LEFT('Locations-Stops'!E4308;1)&amp;"."&amp;RIGHT('Locations-Stops'!E4308;LEN('Locations-Stops'!E4308)-1);"0")&amp;","&amp;IF('Locations-Stops'!G4308&lt;&gt;"";VLOOKUP('Locations-Stops'!G4308;Regions!A2:B300;2;FALSE);"0")&amp;","&amp;IF('Locations-Stops'!H4308&lt;&gt;"";VLOOKUP('Locations-Stops'!H4308;Regions!C2:D300;2;FALSE);"0")&amp;","&amp;IF('Locations-Stops'!I4308&lt;&gt;"";VLOOKUP('Locations-Stops'!I4308;Regions!F2:G300;2;FALSE);"0")&amp;","&amp;IF('Locations-Stops'!J4308&lt;&gt;"";VLOOKUP('Locations-Stops'!J4308;Regions!I2:J300;2;FALSE);"0")&amp;",'"&amp;IF('Locations-Stops'!K4308&lt;&gt;"";SUBSTITUTE('Locations-Stops'!K4308;"'";"\'");"")&amp;"','"&amp;IF('Locations-Stops'!L4308&lt;&gt;"";'Locations-Stops'!L4308;"")&amp;"','"&amp;IF('Locations-Stops'!M4308&lt;&gt;"";'Locations-Stops'!M4308;"")&amp;"','"&amp;IF('Locations-Stops'!N4308&lt;&gt;"";'Locations-Stops'!N4308;"")&amp;"', CURRENT_TIMESTAMP);"</v>
      </c>
    </row>
    <row r="4307" spans="3:6" x14ac:dyDescent="0.25">
      <c r="C4307" s="16">
        <v>4309</v>
      </c>
      <c r="D4307" s="16" t="s">
        <v>17780</v>
      </c>
      <c r="E4307" s="16" t="s">
        <v>4333</v>
      </c>
      <c r="F4307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4309;"'";"\'")&amp;"',"&amp;IF('Locations-Stops'!D4309&lt;&gt;"";LEFT('Locations-Stops'!D4309;2)&amp;"."&amp;RIGHT('Locations-Stops'!D4309;LEN('Locations-Stops'!D4309)-2);"0")&amp;","&amp;IF('Locations-Stops'!E4309&lt;&gt;"";LEFT('Locations-Stops'!E4309;1)&amp;"."&amp;RIGHT('Locations-Stops'!E4309;LEN('Locations-Stops'!E4309)-1);"0")&amp;","&amp;IF('Locations-Stops'!G4309&lt;&gt;"";VLOOKUP('Locations-Stops'!G4309;Regions!A2:B300;2;FALSE);"0")&amp;","&amp;IF('Locations-Stops'!H4309&lt;&gt;"";VLOOKUP('Locations-Stops'!H4309;Regions!C2:D300;2;FALSE);"0")&amp;","&amp;IF('Locations-Stops'!I4309&lt;&gt;"";VLOOKUP('Locations-Stops'!I4309;Regions!F2:G300;2;FALSE);"0")&amp;","&amp;IF('Locations-Stops'!J4309&lt;&gt;"";VLOOKUP('Locations-Stops'!J4309;Regions!I2:J300;2;FALSE);"0")&amp;",'"&amp;IF('Locations-Stops'!K4309&lt;&gt;"";SUBSTITUTE('Locations-Stops'!K4309;"'";"\'");"")&amp;"','"&amp;IF('Locations-Stops'!L4309&lt;&gt;"";'Locations-Stops'!L4309;"")&amp;"','"&amp;IF('Locations-Stops'!M4309&lt;&gt;"";'Locations-Stops'!M4309;"")&amp;"','"&amp;IF('Locations-Stops'!N4309&lt;&gt;"";'Locations-Stops'!N4309;"")&amp;"', CURRENT_TIMESTAMP);"</v>
      </c>
    </row>
    <row r="4308" spans="3:6" x14ac:dyDescent="0.25">
      <c r="C4308" s="16">
        <v>4310</v>
      </c>
      <c r="D4308" s="16" t="s">
        <v>17780</v>
      </c>
      <c r="E4308" s="16" t="s">
        <v>4333</v>
      </c>
      <c r="F4308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4310;"'";"\'")&amp;"',"&amp;IF('Locations-Stops'!D4310&lt;&gt;"";LEFT('Locations-Stops'!D4310;2)&amp;"."&amp;RIGHT('Locations-Stops'!D4310;LEN('Locations-Stops'!D4310)-2);"0")&amp;","&amp;IF('Locations-Stops'!E4310&lt;&gt;"";LEFT('Locations-Stops'!E4310;1)&amp;"."&amp;RIGHT('Locations-Stops'!E4310;LEN('Locations-Stops'!E4310)-1);"0")&amp;","&amp;IF('Locations-Stops'!G4310&lt;&gt;"";VLOOKUP('Locations-Stops'!G4310;Regions!A2:B300;2;FALSE);"0")&amp;","&amp;IF('Locations-Stops'!H4310&lt;&gt;"";VLOOKUP('Locations-Stops'!H4310;Regions!C2:D300;2;FALSE);"0")&amp;","&amp;IF('Locations-Stops'!I4310&lt;&gt;"";VLOOKUP('Locations-Stops'!I4310;Regions!F2:G300;2;FALSE);"0")&amp;","&amp;IF('Locations-Stops'!J4310&lt;&gt;"";VLOOKUP('Locations-Stops'!J4310;Regions!I2:J300;2;FALSE);"0")&amp;",'"&amp;IF('Locations-Stops'!K4310&lt;&gt;"";SUBSTITUTE('Locations-Stops'!K4310;"'";"\'");"")&amp;"','"&amp;IF('Locations-Stops'!L4310&lt;&gt;"";'Locations-Stops'!L4310;"")&amp;"','"&amp;IF('Locations-Stops'!M4310&lt;&gt;"";'Locations-Stops'!M4310;"")&amp;"','"&amp;IF('Locations-Stops'!N4310&lt;&gt;"";'Locations-Stops'!N4310;"")&amp;"', CURRENT_TIMESTAMP);"</v>
      </c>
    </row>
    <row r="4309" spans="3:6" x14ac:dyDescent="0.25">
      <c r="C4309" s="16">
        <v>4311</v>
      </c>
      <c r="D4309" s="16" t="s">
        <v>17780</v>
      </c>
      <c r="E4309" s="16" t="s">
        <v>4333</v>
      </c>
      <c r="F4309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4311;"'";"\'")&amp;"',"&amp;IF('Locations-Stops'!D4311&lt;&gt;"";LEFT('Locations-Stops'!D4311;2)&amp;"."&amp;RIGHT('Locations-Stops'!D4311;LEN('Locations-Stops'!D4311)-2);"0")&amp;","&amp;IF('Locations-Stops'!E4311&lt;&gt;"";LEFT('Locations-Stops'!E4311;1)&amp;"."&amp;RIGHT('Locations-Stops'!E4311;LEN('Locations-Stops'!E4311)-1);"0")&amp;","&amp;IF('Locations-Stops'!G4311&lt;&gt;"";VLOOKUP('Locations-Stops'!G4311;Regions!A2:B300;2;FALSE);"0")&amp;","&amp;IF('Locations-Stops'!H4311&lt;&gt;"";VLOOKUP('Locations-Stops'!H4311;Regions!C2:D300;2;FALSE);"0")&amp;","&amp;IF('Locations-Stops'!I4311&lt;&gt;"";VLOOKUP('Locations-Stops'!I4311;Regions!F2:G300;2;FALSE);"0")&amp;","&amp;IF('Locations-Stops'!J4311&lt;&gt;"";VLOOKUP('Locations-Stops'!J4311;Regions!I2:J300;2;FALSE);"0")&amp;",'"&amp;IF('Locations-Stops'!K4311&lt;&gt;"";SUBSTITUTE('Locations-Stops'!K4311;"'";"\'");"")&amp;"','"&amp;IF('Locations-Stops'!L4311&lt;&gt;"";'Locations-Stops'!L4311;"")&amp;"','"&amp;IF('Locations-Stops'!M4311&lt;&gt;"";'Locations-Stops'!M4311;"")&amp;"','"&amp;IF('Locations-Stops'!N4311&lt;&gt;"";'Locations-Stops'!N4311;"")&amp;"', CURRENT_TIMESTAMP);"</v>
      </c>
    </row>
    <row r="4310" spans="3:6" x14ac:dyDescent="0.25">
      <c r="C4310" s="16">
        <v>4312</v>
      </c>
      <c r="D4310" s="16" t="s">
        <v>17780</v>
      </c>
      <c r="E4310" s="16" t="s">
        <v>4333</v>
      </c>
      <c r="F4310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4312;"'";"\'")&amp;"',"&amp;IF('Locations-Stops'!D4312&lt;&gt;"";LEFT('Locations-Stops'!D4312;2)&amp;"."&amp;RIGHT('Locations-Stops'!D4312;LEN('Locations-Stops'!D4312)-2);"0")&amp;","&amp;IF('Locations-Stops'!E4312&lt;&gt;"";LEFT('Locations-Stops'!E4312;1)&amp;"."&amp;RIGHT('Locations-Stops'!E4312;LEN('Locations-Stops'!E4312)-1);"0")&amp;","&amp;IF('Locations-Stops'!G4312&lt;&gt;"";VLOOKUP('Locations-Stops'!G4312;Regions!A2:B300;2;FALSE);"0")&amp;","&amp;IF('Locations-Stops'!H4312&lt;&gt;"";VLOOKUP('Locations-Stops'!H4312;Regions!C2:D300;2;FALSE);"0")&amp;","&amp;IF('Locations-Stops'!I4312&lt;&gt;"";VLOOKUP('Locations-Stops'!I4312;Regions!F2:G300;2;FALSE);"0")&amp;","&amp;IF('Locations-Stops'!J4312&lt;&gt;"";VLOOKUP('Locations-Stops'!J4312;Regions!I2:J300;2;FALSE);"0")&amp;",'"&amp;IF('Locations-Stops'!K4312&lt;&gt;"";SUBSTITUTE('Locations-Stops'!K4312;"'";"\'");"")&amp;"','"&amp;IF('Locations-Stops'!L4312&lt;&gt;"";'Locations-Stops'!L4312;"")&amp;"','"&amp;IF('Locations-Stops'!M4312&lt;&gt;"";'Locations-Stops'!M4312;"")&amp;"','"&amp;IF('Locations-Stops'!N4312&lt;&gt;"";'Locations-Stops'!N4312;"")&amp;"', CURRENT_TIMESTAMP);"</v>
      </c>
    </row>
    <row r="4311" spans="3:6" x14ac:dyDescent="0.25">
      <c r="C4311" s="16">
        <v>4313</v>
      </c>
      <c r="D4311" s="16" t="s">
        <v>17780</v>
      </c>
      <c r="E4311" s="16" t="s">
        <v>4333</v>
      </c>
      <c r="F431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4313;"'";"\'")&amp;"',"&amp;IF('Locations-Stops'!D4313&lt;&gt;"";LEFT('Locations-Stops'!D4313;2)&amp;"."&amp;RIGHT('Locations-Stops'!D4313;LEN('Locations-Stops'!D4313)-2);"0")&amp;","&amp;IF('Locations-Stops'!E4313&lt;&gt;"";LEFT('Locations-Stops'!E4313;1)&amp;"."&amp;RIGHT('Locations-Stops'!E4313;LEN('Locations-Stops'!E4313)-1);"0")&amp;","&amp;IF('Locations-Stops'!G4313&lt;&gt;"";VLOOKUP('Locations-Stops'!G4313;Regions!A2:B300;2;FALSE);"0")&amp;","&amp;IF('Locations-Stops'!H4313&lt;&gt;"";VLOOKUP('Locations-Stops'!H4313;Regions!C2:D300;2;FALSE);"0")&amp;","&amp;IF('Locations-Stops'!I4313&lt;&gt;"";VLOOKUP('Locations-Stops'!I4313;Regions!F2:G300;2;FALSE);"0")&amp;","&amp;IF('Locations-Stops'!J4313&lt;&gt;"";VLOOKUP('Locations-Stops'!J4313;Regions!I2:J300;2;FALSE);"0")&amp;",'"&amp;IF('Locations-Stops'!K4313&lt;&gt;"";SUBSTITUTE('Locations-Stops'!K4313;"'";"\'");"")&amp;"','"&amp;IF('Locations-Stops'!L4313&lt;&gt;"";'Locations-Stops'!L4313;"")&amp;"','"&amp;IF('Locations-Stops'!M4313&lt;&gt;"";'Locations-Stops'!M4313;"")&amp;"','"&amp;IF('Locations-Stops'!N4313&lt;&gt;"";'Locations-Stops'!N4313;"")&amp;"', CURRENT_TIMESTAMP);"</v>
      </c>
    </row>
    <row r="4312" spans="3:6" x14ac:dyDescent="0.25">
      <c r="C4312" s="16">
        <v>4314</v>
      </c>
      <c r="D4312" s="16" t="s">
        <v>17780</v>
      </c>
      <c r="E4312" s="16" t="s">
        <v>4333</v>
      </c>
      <c r="F431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4314;"'";"\'")&amp;"',"&amp;IF('Locations-Stops'!D4314&lt;&gt;"";LEFT('Locations-Stops'!D4314;2)&amp;"."&amp;RIGHT('Locations-Stops'!D4314;LEN('Locations-Stops'!D4314)-2);"0")&amp;","&amp;IF('Locations-Stops'!E4314&lt;&gt;"";LEFT('Locations-Stops'!E4314;1)&amp;"."&amp;RIGHT('Locations-Stops'!E4314;LEN('Locations-Stops'!E4314)-1);"0")&amp;","&amp;IF('Locations-Stops'!G4314&lt;&gt;"";VLOOKUP('Locations-Stops'!G4314;Regions!A2:B300;2;FALSE);"0")&amp;","&amp;IF('Locations-Stops'!H4314&lt;&gt;"";VLOOKUP('Locations-Stops'!H4314;Regions!C2:D300;2;FALSE);"0")&amp;","&amp;IF('Locations-Stops'!I4314&lt;&gt;"";VLOOKUP('Locations-Stops'!I4314;Regions!F2:G300;2;FALSE);"0")&amp;","&amp;IF('Locations-Stops'!J4314&lt;&gt;"";VLOOKUP('Locations-Stops'!J4314;Regions!I2:J300;2;FALSE);"0")&amp;",'"&amp;IF('Locations-Stops'!K4314&lt;&gt;"";SUBSTITUTE('Locations-Stops'!K4314;"'";"\'");"")&amp;"','"&amp;IF('Locations-Stops'!L4314&lt;&gt;"";'Locations-Stops'!L4314;"")&amp;"','"&amp;IF('Locations-Stops'!M4314&lt;&gt;"";'Locations-Stops'!M4314;"")&amp;"','"&amp;IF('Locations-Stops'!N4314&lt;&gt;"";'Locations-Stops'!N4314;"")&amp;"', CURRENT_TIMESTAMP);"</v>
      </c>
    </row>
    <row r="4313" spans="3:6" x14ac:dyDescent="0.25">
      <c r="C4313" s="16">
        <v>4315</v>
      </c>
      <c r="D4313" s="16" t="s">
        <v>17780</v>
      </c>
      <c r="E4313" s="16" t="s">
        <v>4333</v>
      </c>
      <c r="F431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4315;"'";"\'")&amp;"',"&amp;IF('Locations-Stops'!D4315&lt;&gt;"";LEFT('Locations-Stops'!D4315;2)&amp;"."&amp;RIGHT('Locations-Stops'!D4315;LEN('Locations-Stops'!D4315)-2);"0")&amp;","&amp;IF('Locations-Stops'!E4315&lt;&gt;"";LEFT('Locations-Stops'!E4315;1)&amp;"."&amp;RIGHT('Locations-Stops'!E4315;LEN('Locations-Stops'!E4315)-1);"0")&amp;","&amp;IF('Locations-Stops'!G4315&lt;&gt;"";VLOOKUP('Locations-Stops'!G4315;Regions!A2:B300;2;FALSE);"0")&amp;","&amp;IF('Locations-Stops'!H4315&lt;&gt;"";VLOOKUP('Locations-Stops'!H4315;Regions!C2:D300;2;FALSE);"0")&amp;","&amp;IF('Locations-Stops'!I4315&lt;&gt;"";VLOOKUP('Locations-Stops'!I4315;Regions!F2:G300;2;FALSE);"0")&amp;","&amp;IF('Locations-Stops'!J4315&lt;&gt;"";VLOOKUP('Locations-Stops'!J4315;Regions!I2:J300;2;FALSE);"0")&amp;",'"&amp;IF('Locations-Stops'!K4315&lt;&gt;"";SUBSTITUTE('Locations-Stops'!K4315;"'";"\'");"")&amp;"','"&amp;IF('Locations-Stops'!L4315&lt;&gt;"";'Locations-Stops'!L4315;"")&amp;"','"&amp;IF('Locations-Stops'!M4315&lt;&gt;"";'Locations-Stops'!M4315;"")&amp;"','"&amp;IF('Locations-Stops'!N4315&lt;&gt;"";'Locations-Stops'!N4315;"")&amp;"', CURRENT_TIMESTAMP);"</v>
      </c>
    </row>
    <row r="4314" spans="3:6" x14ac:dyDescent="0.25">
      <c r="C4314" s="16">
        <v>4316</v>
      </c>
      <c r="D4314" s="16" t="s">
        <v>17780</v>
      </c>
      <c r="E4314" s="16" t="s">
        <v>4333</v>
      </c>
      <c r="F4314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4316;"'";"\'")&amp;"',"&amp;IF('Locations-Stops'!D4316&lt;&gt;"";LEFT('Locations-Stops'!D4316;2)&amp;"."&amp;RIGHT('Locations-Stops'!D4316;LEN('Locations-Stops'!D4316)-2);"0")&amp;","&amp;IF('Locations-Stops'!E4316&lt;&gt;"";LEFT('Locations-Stops'!E4316;1)&amp;"."&amp;RIGHT('Locations-Stops'!E4316;LEN('Locations-Stops'!E4316)-1);"0")&amp;","&amp;IF('Locations-Stops'!G4316&lt;&gt;"";VLOOKUP('Locations-Stops'!G4316;Regions!A2:B300;2;FALSE);"0")&amp;","&amp;IF('Locations-Stops'!H4316&lt;&gt;"";VLOOKUP('Locations-Stops'!H4316;Regions!C2:D300;2;FALSE);"0")&amp;","&amp;IF('Locations-Stops'!I4316&lt;&gt;"";VLOOKUP('Locations-Stops'!I4316;Regions!F2:G300;2;FALSE);"0")&amp;","&amp;IF('Locations-Stops'!J4316&lt;&gt;"";VLOOKUP('Locations-Stops'!J4316;Regions!I2:J300;2;FALSE);"0")&amp;",'"&amp;IF('Locations-Stops'!K4316&lt;&gt;"";SUBSTITUTE('Locations-Stops'!K4316;"'";"\'");"")&amp;"','"&amp;IF('Locations-Stops'!L4316&lt;&gt;"";'Locations-Stops'!L4316;"")&amp;"','"&amp;IF('Locations-Stops'!M4316&lt;&gt;"";'Locations-Stops'!M4316;"")&amp;"','"&amp;IF('Locations-Stops'!N4316&lt;&gt;"";'Locations-Stops'!N4316;"")&amp;"', CURRENT_TIMESTAMP);"</v>
      </c>
    </row>
    <row r="4315" spans="3:6" x14ac:dyDescent="0.25">
      <c r="C4315" s="16">
        <v>4317</v>
      </c>
      <c r="D4315" s="16" t="s">
        <v>17780</v>
      </c>
      <c r="E4315" s="16" t="s">
        <v>4333</v>
      </c>
      <c r="F4315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4317;"'";"\'")&amp;"',"&amp;IF('Locations-Stops'!D4317&lt;&gt;"";LEFT('Locations-Stops'!D4317;2)&amp;"."&amp;RIGHT('Locations-Stops'!D4317;LEN('Locations-Stops'!D4317)-2);"0")&amp;","&amp;IF('Locations-Stops'!E4317&lt;&gt;"";LEFT('Locations-Stops'!E4317;1)&amp;"."&amp;RIGHT('Locations-Stops'!E4317;LEN('Locations-Stops'!E4317)-1);"0")&amp;","&amp;IF('Locations-Stops'!G4317&lt;&gt;"";VLOOKUP('Locations-Stops'!G4317;Regions!A2:B300;2;FALSE);"0")&amp;","&amp;IF('Locations-Stops'!H4317&lt;&gt;"";VLOOKUP('Locations-Stops'!H4317;Regions!C2:D300;2;FALSE);"0")&amp;","&amp;IF('Locations-Stops'!I4317&lt;&gt;"";VLOOKUP('Locations-Stops'!I4317;Regions!F2:G300;2;FALSE);"0")&amp;","&amp;IF('Locations-Stops'!J4317&lt;&gt;"";VLOOKUP('Locations-Stops'!J4317;Regions!I2:J300;2;FALSE);"0")&amp;",'"&amp;IF('Locations-Stops'!K4317&lt;&gt;"";SUBSTITUTE('Locations-Stops'!K4317;"'";"\'");"")&amp;"','"&amp;IF('Locations-Stops'!L4317&lt;&gt;"";'Locations-Stops'!L4317;"")&amp;"','"&amp;IF('Locations-Stops'!M4317&lt;&gt;"";'Locations-Stops'!M4317;"")&amp;"','"&amp;IF('Locations-Stops'!N4317&lt;&gt;"";'Locations-Stops'!N4317;"")&amp;"', CURRENT_TIMESTAMP);"</v>
      </c>
    </row>
    <row r="4316" spans="3:6" x14ac:dyDescent="0.25">
      <c r="C4316" s="16">
        <v>4318</v>
      </c>
      <c r="D4316" s="16" t="s">
        <v>17780</v>
      </c>
      <c r="E4316" s="16" t="s">
        <v>4333</v>
      </c>
      <c r="F4316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4318;"'";"\'")&amp;"',"&amp;IF('Locations-Stops'!D4318&lt;&gt;"";LEFT('Locations-Stops'!D4318;2)&amp;"."&amp;RIGHT('Locations-Stops'!D4318;LEN('Locations-Stops'!D4318)-2);"0")&amp;","&amp;IF('Locations-Stops'!E4318&lt;&gt;"";LEFT('Locations-Stops'!E4318;1)&amp;"."&amp;RIGHT('Locations-Stops'!E4318;LEN('Locations-Stops'!E4318)-1);"0")&amp;","&amp;IF('Locations-Stops'!G4318&lt;&gt;"";VLOOKUP('Locations-Stops'!G4318;Regions!A2:B300;2;FALSE);"0")&amp;","&amp;IF('Locations-Stops'!H4318&lt;&gt;"";VLOOKUP('Locations-Stops'!H4318;Regions!C2:D300;2;FALSE);"0")&amp;","&amp;IF('Locations-Stops'!I4318&lt;&gt;"";VLOOKUP('Locations-Stops'!I4318;Regions!F2:G300;2;FALSE);"0")&amp;","&amp;IF('Locations-Stops'!J4318&lt;&gt;"";VLOOKUP('Locations-Stops'!J4318;Regions!I2:J300;2;FALSE);"0")&amp;",'"&amp;IF('Locations-Stops'!K4318&lt;&gt;"";SUBSTITUTE('Locations-Stops'!K4318;"'";"\'");"")&amp;"','"&amp;IF('Locations-Stops'!L4318&lt;&gt;"";'Locations-Stops'!L4318;"")&amp;"','"&amp;IF('Locations-Stops'!M4318&lt;&gt;"";'Locations-Stops'!M4318;"")&amp;"','"&amp;IF('Locations-Stops'!N4318&lt;&gt;"";'Locations-Stops'!N4318;"")&amp;"', CURRENT_TIMESTAMP);"</v>
      </c>
    </row>
    <row r="4317" spans="3:6" x14ac:dyDescent="0.25">
      <c r="C4317" s="16">
        <v>4319</v>
      </c>
      <c r="D4317" s="16" t="s">
        <v>17780</v>
      </c>
      <c r="E4317" s="16" t="s">
        <v>4333</v>
      </c>
      <c r="F4317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4319;"'";"\'")&amp;"',"&amp;IF('Locations-Stops'!D4319&lt;&gt;"";LEFT('Locations-Stops'!D4319;2)&amp;"."&amp;RIGHT('Locations-Stops'!D4319;LEN('Locations-Stops'!D4319)-2);"0")&amp;","&amp;IF('Locations-Stops'!E4319&lt;&gt;"";LEFT('Locations-Stops'!E4319;1)&amp;"."&amp;RIGHT('Locations-Stops'!E4319;LEN('Locations-Stops'!E4319)-1);"0")&amp;","&amp;IF('Locations-Stops'!G4319&lt;&gt;"";VLOOKUP('Locations-Stops'!G4319;Regions!A2:B300;2;FALSE);"0")&amp;","&amp;IF('Locations-Stops'!H4319&lt;&gt;"";VLOOKUP('Locations-Stops'!H4319;Regions!C2:D300;2;FALSE);"0")&amp;","&amp;IF('Locations-Stops'!I4319&lt;&gt;"";VLOOKUP('Locations-Stops'!I4319;Regions!F2:G300;2;FALSE);"0")&amp;","&amp;IF('Locations-Stops'!J4319&lt;&gt;"";VLOOKUP('Locations-Stops'!J4319;Regions!I2:J300;2;FALSE);"0")&amp;",'"&amp;IF('Locations-Stops'!K4319&lt;&gt;"";SUBSTITUTE('Locations-Stops'!K4319;"'";"\'");"")&amp;"','"&amp;IF('Locations-Stops'!L4319&lt;&gt;"";'Locations-Stops'!L4319;"")&amp;"','"&amp;IF('Locations-Stops'!M4319&lt;&gt;"";'Locations-Stops'!M4319;"")&amp;"','"&amp;IF('Locations-Stops'!N4319&lt;&gt;"";'Locations-Stops'!N4319;"")&amp;"', CURRENT_TIMESTAMP);"</v>
      </c>
    </row>
    <row r="4318" spans="3:6" x14ac:dyDescent="0.25">
      <c r="C4318" s="16">
        <v>4320</v>
      </c>
      <c r="D4318" s="16" t="s">
        <v>17780</v>
      </c>
      <c r="E4318" s="16" t="s">
        <v>4333</v>
      </c>
      <c r="F4318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4320;"'";"\'")&amp;"',"&amp;IF('Locations-Stops'!D4320&lt;&gt;"";LEFT('Locations-Stops'!D4320;2)&amp;"."&amp;RIGHT('Locations-Stops'!D4320;LEN('Locations-Stops'!D4320)-2);"0")&amp;","&amp;IF('Locations-Stops'!E4320&lt;&gt;"";LEFT('Locations-Stops'!E4320;1)&amp;"."&amp;RIGHT('Locations-Stops'!E4320;LEN('Locations-Stops'!E4320)-1);"0")&amp;","&amp;IF('Locations-Stops'!G4320&lt;&gt;"";VLOOKUP('Locations-Stops'!G4320;Regions!A2:B300;2;FALSE);"0")&amp;","&amp;IF('Locations-Stops'!H4320&lt;&gt;"";VLOOKUP('Locations-Stops'!H4320;Regions!C2:D300;2;FALSE);"0")&amp;","&amp;IF('Locations-Stops'!I4320&lt;&gt;"";VLOOKUP('Locations-Stops'!I4320;Regions!F2:G300;2;FALSE);"0")&amp;","&amp;IF('Locations-Stops'!J4320&lt;&gt;"";VLOOKUP('Locations-Stops'!J4320;Regions!I2:J300;2;FALSE);"0")&amp;",'"&amp;IF('Locations-Stops'!K4320&lt;&gt;"";SUBSTITUTE('Locations-Stops'!K4320;"'";"\'");"")&amp;"','"&amp;IF('Locations-Stops'!L4320&lt;&gt;"";'Locations-Stops'!L4320;"")&amp;"','"&amp;IF('Locations-Stops'!M4320&lt;&gt;"";'Locations-Stops'!M4320;"")&amp;"','"&amp;IF('Locations-Stops'!N4320&lt;&gt;"";'Locations-Stops'!N4320;"")&amp;"', CURRENT_TIMESTAMP);"</v>
      </c>
    </row>
    <row r="4319" spans="3:6" x14ac:dyDescent="0.25">
      <c r="C4319" s="16">
        <v>4321</v>
      </c>
      <c r="D4319" s="16" t="s">
        <v>17780</v>
      </c>
      <c r="E4319" s="16" t="s">
        <v>4333</v>
      </c>
      <c r="F4319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4321;"'";"\'")&amp;"',"&amp;IF('Locations-Stops'!D4321&lt;&gt;"";LEFT('Locations-Stops'!D4321;2)&amp;"."&amp;RIGHT('Locations-Stops'!D4321;LEN('Locations-Stops'!D4321)-2);"0")&amp;","&amp;IF('Locations-Stops'!E4321&lt;&gt;"";LEFT('Locations-Stops'!E4321;1)&amp;"."&amp;RIGHT('Locations-Stops'!E4321;LEN('Locations-Stops'!E4321)-1);"0")&amp;","&amp;IF('Locations-Stops'!G4321&lt;&gt;"";VLOOKUP('Locations-Stops'!G4321;Regions!A2:B300;2;FALSE);"0")&amp;","&amp;IF('Locations-Stops'!H4321&lt;&gt;"";VLOOKUP('Locations-Stops'!H4321;Regions!C2:D300;2;FALSE);"0")&amp;","&amp;IF('Locations-Stops'!I4321&lt;&gt;"";VLOOKUP('Locations-Stops'!I4321;Regions!F2:G300;2;FALSE);"0")&amp;","&amp;IF('Locations-Stops'!J4321&lt;&gt;"";VLOOKUP('Locations-Stops'!J4321;Regions!I2:J300;2;FALSE);"0")&amp;",'"&amp;IF('Locations-Stops'!K4321&lt;&gt;"";SUBSTITUTE('Locations-Stops'!K4321;"'";"\'");"")&amp;"','"&amp;IF('Locations-Stops'!L4321&lt;&gt;"";'Locations-Stops'!L4321;"")&amp;"','"&amp;IF('Locations-Stops'!M4321&lt;&gt;"";'Locations-Stops'!M4321;"")&amp;"','"&amp;IF('Locations-Stops'!N4321&lt;&gt;"";'Locations-Stops'!N4321;"")&amp;"', CURRENT_TIMESTAMP);"</v>
      </c>
    </row>
    <row r="4320" spans="3:6" x14ac:dyDescent="0.25">
      <c r="C4320" s="16">
        <v>4322</v>
      </c>
      <c r="D4320" s="16" t="s">
        <v>17780</v>
      </c>
      <c r="E4320" s="16" t="s">
        <v>4333</v>
      </c>
      <c r="F4320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4322;"'";"\'")&amp;"',"&amp;IF('Locations-Stops'!D4322&lt;&gt;"";LEFT('Locations-Stops'!D4322;2)&amp;"."&amp;RIGHT('Locations-Stops'!D4322;LEN('Locations-Stops'!D4322)-2);"0")&amp;","&amp;IF('Locations-Stops'!E4322&lt;&gt;"";LEFT('Locations-Stops'!E4322;1)&amp;"."&amp;RIGHT('Locations-Stops'!E4322;LEN('Locations-Stops'!E4322)-1);"0")&amp;","&amp;IF('Locations-Stops'!G4322&lt;&gt;"";VLOOKUP('Locations-Stops'!G4322;Regions!A2:B300;2;FALSE);"0")&amp;","&amp;IF('Locations-Stops'!H4322&lt;&gt;"";VLOOKUP('Locations-Stops'!H4322;Regions!C2:D300;2;FALSE);"0")&amp;","&amp;IF('Locations-Stops'!I4322&lt;&gt;"";VLOOKUP('Locations-Stops'!I4322;Regions!F2:G300;2;FALSE);"0")&amp;","&amp;IF('Locations-Stops'!J4322&lt;&gt;"";VLOOKUP('Locations-Stops'!J4322;Regions!I2:J300;2;FALSE);"0")&amp;",'"&amp;IF('Locations-Stops'!K4322&lt;&gt;"";SUBSTITUTE('Locations-Stops'!K4322;"'";"\'");"")&amp;"','"&amp;IF('Locations-Stops'!L4322&lt;&gt;"";'Locations-Stops'!L4322;"")&amp;"','"&amp;IF('Locations-Stops'!M4322&lt;&gt;"";'Locations-Stops'!M4322;"")&amp;"','"&amp;IF('Locations-Stops'!N4322&lt;&gt;"";'Locations-Stops'!N4322;"")&amp;"', CURRENT_TIMESTAMP);"</v>
      </c>
    </row>
    <row r="4321" spans="3:6" x14ac:dyDescent="0.25">
      <c r="C4321" s="16">
        <v>4323</v>
      </c>
      <c r="D4321" s="16" t="s">
        <v>17780</v>
      </c>
      <c r="E4321" s="16" t="s">
        <v>4333</v>
      </c>
      <c r="F432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4323;"'";"\'")&amp;"',"&amp;IF('Locations-Stops'!D4323&lt;&gt;"";LEFT('Locations-Stops'!D4323;2)&amp;"."&amp;RIGHT('Locations-Stops'!D4323;LEN('Locations-Stops'!D4323)-2);"0")&amp;","&amp;IF('Locations-Stops'!E4323&lt;&gt;"";LEFT('Locations-Stops'!E4323;1)&amp;"."&amp;RIGHT('Locations-Stops'!E4323;LEN('Locations-Stops'!E4323)-1);"0")&amp;","&amp;IF('Locations-Stops'!G4323&lt;&gt;"";VLOOKUP('Locations-Stops'!G4323;Regions!A2:B300;2;FALSE);"0")&amp;","&amp;IF('Locations-Stops'!H4323&lt;&gt;"";VLOOKUP('Locations-Stops'!H4323;Regions!C2:D300;2;FALSE);"0")&amp;","&amp;IF('Locations-Stops'!I4323&lt;&gt;"";VLOOKUP('Locations-Stops'!I4323;Regions!F2:G300;2;FALSE);"0")&amp;","&amp;IF('Locations-Stops'!J4323&lt;&gt;"";VLOOKUP('Locations-Stops'!J4323;Regions!I2:J300;2;FALSE);"0")&amp;",'"&amp;IF('Locations-Stops'!K4323&lt;&gt;"";SUBSTITUTE('Locations-Stops'!K4323;"'";"\'");"")&amp;"','"&amp;IF('Locations-Stops'!L4323&lt;&gt;"";'Locations-Stops'!L4323;"")&amp;"','"&amp;IF('Locations-Stops'!M4323&lt;&gt;"";'Locations-Stops'!M4323;"")&amp;"','"&amp;IF('Locations-Stops'!N4323&lt;&gt;"";'Locations-Stops'!N4323;"")&amp;"', CURRENT_TIMESTAMP);"</v>
      </c>
    </row>
    <row r="4322" spans="3:6" x14ac:dyDescent="0.25">
      <c r="C4322" s="16">
        <v>4324</v>
      </c>
      <c r="D4322" s="16" t="s">
        <v>17780</v>
      </c>
      <c r="E4322" s="16" t="s">
        <v>4333</v>
      </c>
      <c r="F432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4324;"'";"\'")&amp;"',"&amp;IF('Locations-Stops'!D4324&lt;&gt;"";LEFT('Locations-Stops'!D4324;2)&amp;"."&amp;RIGHT('Locations-Stops'!D4324;LEN('Locations-Stops'!D4324)-2);"0")&amp;","&amp;IF('Locations-Stops'!E4324&lt;&gt;"";LEFT('Locations-Stops'!E4324;1)&amp;"."&amp;RIGHT('Locations-Stops'!E4324;LEN('Locations-Stops'!E4324)-1);"0")&amp;","&amp;IF('Locations-Stops'!G4324&lt;&gt;"";VLOOKUP('Locations-Stops'!G4324;Regions!A2:B300;2;FALSE);"0")&amp;","&amp;IF('Locations-Stops'!H4324&lt;&gt;"";VLOOKUP('Locations-Stops'!H4324;Regions!C2:D300;2;FALSE);"0")&amp;","&amp;IF('Locations-Stops'!I4324&lt;&gt;"";VLOOKUP('Locations-Stops'!I4324;Regions!F2:G300;2;FALSE);"0")&amp;","&amp;IF('Locations-Stops'!J4324&lt;&gt;"";VLOOKUP('Locations-Stops'!J4324;Regions!I2:J300;2;FALSE);"0")&amp;",'"&amp;IF('Locations-Stops'!K4324&lt;&gt;"";SUBSTITUTE('Locations-Stops'!K4324;"'";"\'");"")&amp;"','"&amp;IF('Locations-Stops'!L4324&lt;&gt;"";'Locations-Stops'!L4324;"")&amp;"','"&amp;IF('Locations-Stops'!M4324&lt;&gt;"";'Locations-Stops'!M4324;"")&amp;"','"&amp;IF('Locations-Stops'!N4324&lt;&gt;"";'Locations-Stops'!N4324;"")&amp;"', CURRENT_TIMESTAMP);"</v>
      </c>
    </row>
    <row r="4323" spans="3:6" x14ac:dyDescent="0.25">
      <c r="C4323" s="16">
        <v>4325</v>
      </c>
      <c r="D4323" s="16" t="s">
        <v>17780</v>
      </c>
      <c r="E4323" s="16" t="s">
        <v>4333</v>
      </c>
      <c r="F432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4325;"'";"\'")&amp;"',"&amp;IF('Locations-Stops'!D4325&lt;&gt;"";LEFT('Locations-Stops'!D4325;2)&amp;"."&amp;RIGHT('Locations-Stops'!D4325;LEN('Locations-Stops'!D4325)-2);"0")&amp;","&amp;IF('Locations-Stops'!E4325&lt;&gt;"";LEFT('Locations-Stops'!E4325;1)&amp;"."&amp;RIGHT('Locations-Stops'!E4325;LEN('Locations-Stops'!E4325)-1);"0")&amp;","&amp;IF('Locations-Stops'!G4325&lt;&gt;"";VLOOKUP('Locations-Stops'!G4325;Regions!A2:B300;2;FALSE);"0")&amp;","&amp;IF('Locations-Stops'!H4325&lt;&gt;"";VLOOKUP('Locations-Stops'!H4325;Regions!C2:D300;2;FALSE);"0")&amp;","&amp;IF('Locations-Stops'!I4325&lt;&gt;"";VLOOKUP('Locations-Stops'!I4325;Regions!F2:G300;2;FALSE);"0")&amp;","&amp;IF('Locations-Stops'!J4325&lt;&gt;"";VLOOKUP('Locations-Stops'!J4325;Regions!I2:J300;2;FALSE);"0")&amp;",'"&amp;IF('Locations-Stops'!K4325&lt;&gt;"";SUBSTITUTE('Locations-Stops'!K4325;"'";"\'");"")&amp;"','"&amp;IF('Locations-Stops'!L4325&lt;&gt;"";'Locations-Stops'!L4325;"")&amp;"','"&amp;IF('Locations-Stops'!M4325&lt;&gt;"";'Locations-Stops'!M4325;"")&amp;"','"&amp;IF('Locations-Stops'!N4325&lt;&gt;"";'Locations-Stops'!N4325;"")&amp;"', CURRENT_TIMESTAMP);"</v>
      </c>
    </row>
    <row r="4324" spans="3:6" x14ac:dyDescent="0.25">
      <c r="C4324" s="16">
        <v>4326</v>
      </c>
      <c r="D4324" s="16" t="s">
        <v>17780</v>
      </c>
      <c r="E4324" s="16" t="s">
        <v>4333</v>
      </c>
      <c r="F4324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4326;"'";"\'")&amp;"',"&amp;IF('Locations-Stops'!D4326&lt;&gt;"";LEFT('Locations-Stops'!D4326;2)&amp;"."&amp;RIGHT('Locations-Stops'!D4326;LEN('Locations-Stops'!D4326)-2);"0")&amp;","&amp;IF('Locations-Stops'!E4326&lt;&gt;"";LEFT('Locations-Stops'!E4326;1)&amp;"."&amp;RIGHT('Locations-Stops'!E4326;LEN('Locations-Stops'!E4326)-1);"0")&amp;","&amp;IF('Locations-Stops'!G4326&lt;&gt;"";VLOOKUP('Locations-Stops'!G4326;Regions!A2:B300;2;FALSE);"0")&amp;","&amp;IF('Locations-Stops'!H4326&lt;&gt;"";VLOOKUP('Locations-Stops'!H4326;Regions!C2:D300;2;FALSE);"0")&amp;","&amp;IF('Locations-Stops'!I4326&lt;&gt;"";VLOOKUP('Locations-Stops'!I4326;Regions!F2:G300;2;FALSE);"0")&amp;","&amp;IF('Locations-Stops'!J4326&lt;&gt;"";VLOOKUP('Locations-Stops'!J4326;Regions!I2:J300;2;FALSE);"0")&amp;",'"&amp;IF('Locations-Stops'!K4326&lt;&gt;"";SUBSTITUTE('Locations-Stops'!K4326;"'";"\'");"")&amp;"','"&amp;IF('Locations-Stops'!L4326&lt;&gt;"";'Locations-Stops'!L4326;"")&amp;"','"&amp;IF('Locations-Stops'!M4326&lt;&gt;"";'Locations-Stops'!M4326;"")&amp;"','"&amp;IF('Locations-Stops'!N4326&lt;&gt;"";'Locations-Stops'!N4326;"")&amp;"', CURRENT_TIMESTAMP);"</v>
      </c>
    </row>
    <row r="4325" spans="3:6" x14ac:dyDescent="0.25">
      <c r="C4325" s="16">
        <v>4327</v>
      </c>
      <c r="D4325" s="16" t="s">
        <v>17780</v>
      </c>
      <c r="E4325" s="16" t="s">
        <v>4333</v>
      </c>
      <c r="F4325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4327;"'";"\'")&amp;"',"&amp;IF('Locations-Stops'!D4327&lt;&gt;"";LEFT('Locations-Stops'!D4327;2)&amp;"."&amp;RIGHT('Locations-Stops'!D4327;LEN('Locations-Stops'!D4327)-2);"0")&amp;","&amp;IF('Locations-Stops'!E4327&lt;&gt;"";LEFT('Locations-Stops'!E4327;1)&amp;"."&amp;RIGHT('Locations-Stops'!E4327;LEN('Locations-Stops'!E4327)-1);"0")&amp;","&amp;IF('Locations-Stops'!G4327&lt;&gt;"";VLOOKUP('Locations-Stops'!G4327;Regions!A2:B300;2;FALSE);"0")&amp;","&amp;IF('Locations-Stops'!H4327&lt;&gt;"";VLOOKUP('Locations-Stops'!H4327;Regions!C2:D300;2;FALSE);"0")&amp;","&amp;IF('Locations-Stops'!I4327&lt;&gt;"";VLOOKUP('Locations-Stops'!I4327;Regions!F2:G300;2;FALSE);"0")&amp;","&amp;IF('Locations-Stops'!J4327&lt;&gt;"";VLOOKUP('Locations-Stops'!J4327;Regions!I2:J300;2;FALSE);"0")&amp;",'"&amp;IF('Locations-Stops'!K4327&lt;&gt;"";SUBSTITUTE('Locations-Stops'!K4327;"'";"\'");"")&amp;"','"&amp;IF('Locations-Stops'!L4327&lt;&gt;"";'Locations-Stops'!L4327;"")&amp;"','"&amp;IF('Locations-Stops'!M4327&lt;&gt;"";'Locations-Stops'!M4327;"")&amp;"','"&amp;IF('Locations-Stops'!N4327&lt;&gt;"";'Locations-Stops'!N4327;"")&amp;"', CURRENT_TIMESTAMP);"</v>
      </c>
    </row>
    <row r="4326" spans="3:6" x14ac:dyDescent="0.25">
      <c r="C4326" s="16">
        <v>4328</v>
      </c>
      <c r="D4326" s="16" t="s">
        <v>17780</v>
      </c>
      <c r="E4326" s="16" t="s">
        <v>4333</v>
      </c>
      <c r="F4326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4328;"'";"\'")&amp;"',"&amp;IF('Locations-Stops'!D4328&lt;&gt;"";LEFT('Locations-Stops'!D4328;2)&amp;"."&amp;RIGHT('Locations-Stops'!D4328;LEN('Locations-Stops'!D4328)-2);"0")&amp;","&amp;IF('Locations-Stops'!E4328&lt;&gt;"";LEFT('Locations-Stops'!E4328;1)&amp;"."&amp;RIGHT('Locations-Stops'!E4328;LEN('Locations-Stops'!E4328)-1);"0")&amp;","&amp;IF('Locations-Stops'!G4328&lt;&gt;"";VLOOKUP('Locations-Stops'!G4328;Regions!A2:B300;2;FALSE);"0")&amp;","&amp;IF('Locations-Stops'!H4328&lt;&gt;"";VLOOKUP('Locations-Stops'!H4328;Regions!C2:D300;2;FALSE);"0")&amp;","&amp;IF('Locations-Stops'!I4328&lt;&gt;"";VLOOKUP('Locations-Stops'!I4328;Regions!F2:G300;2;FALSE);"0")&amp;","&amp;IF('Locations-Stops'!J4328&lt;&gt;"";VLOOKUP('Locations-Stops'!J4328;Regions!I2:J300;2;FALSE);"0")&amp;",'"&amp;IF('Locations-Stops'!K4328&lt;&gt;"";SUBSTITUTE('Locations-Stops'!K4328;"'";"\'");"")&amp;"','"&amp;IF('Locations-Stops'!L4328&lt;&gt;"";'Locations-Stops'!L4328;"")&amp;"','"&amp;IF('Locations-Stops'!M4328&lt;&gt;"";'Locations-Stops'!M4328;"")&amp;"','"&amp;IF('Locations-Stops'!N4328&lt;&gt;"";'Locations-Stops'!N4328;"")&amp;"', CURRENT_TIMESTAMP);"</v>
      </c>
    </row>
    <row r="4327" spans="3:6" x14ac:dyDescent="0.25">
      <c r="C4327" s="16">
        <v>4329</v>
      </c>
      <c r="D4327" s="16" t="s">
        <v>17780</v>
      </c>
      <c r="E4327" s="16" t="s">
        <v>4333</v>
      </c>
      <c r="F4327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4329;"'";"\'")&amp;"',"&amp;IF('Locations-Stops'!D4329&lt;&gt;"";LEFT('Locations-Stops'!D4329;2)&amp;"."&amp;RIGHT('Locations-Stops'!D4329;LEN('Locations-Stops'!D4329)-2);"0")&amp;","&amp;IF('Locations-Stops'!E4329&lt;&gt;"";LEFT('Locations-Stops'!E4329;1)&amp;"."&amp;RIGHT('Locations-Stops'!E4329;LEN('Locations-Stops'!E4329)-1);"0")&amp;","&amp;IF('Locations-Stops'!G4329&lt;&gt;"";VLOOKUP('Locations-Stops'!G4329;Regions!A2:B300;2;FALSE);"0")&amp;","&amp;IF('Locations-Stops'!H4329&lt;&gt;"";VLOOKUP('Locations-Stops'!H4329;Regions!C2:D300;2;FALSE);"0")&amp;","&amp;IF('Locations-Stops'!I4329&lt;&gt;"";VLOOKUP('Locations-Stops'!I4329;Regions!F2:G300;2;FALSE);"0")&amp;","&amp;IF('Locations-Stops'!J4329&lt;&gt;"";VLOOKUP('Locations-Stops'!J4329;Regions!I2:J300;2;FALSE);"0")&amp;",'"&amp;IF('Locations-Stops'!K4329&lt;&gt;"";SUBSTITUTE('Locations-Stops'!K4329;"'";"\'");"")&amp;"','"&amp;IF('Locations-Stops'!L4329&lt;&gt;"";'Locations-Stops'!L4329;"")&amp;"','"&amp;IF('Locations-Stops'!M4329&lt;&gt;"";'Locations-Stops'!M4329;"")&amp;"','"&amp;IF('Locations-Stops'!N4329&lt;&gt;"";'Locations-Stops'!N4329;"")&amp;"', CURRENT_TIMESTAMP);"</v>
      </c>
    </row>
    <row r="4328" spans="3:6" x14ac:dyDescent="0.25">
      <c r="C4328" s="16">
        <v>4330</v>
      </c>
      <c r="D4328" s="16" t="s">
        <v>17780</v>
      </c>
      <c r="E4328" s="16" t="s">
        <v>4333</v>
      </c>
      <c r="F4328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4330;"'";"\'")&amp;"',"&amp;IF('Locations-Stops'!D4330&lt;&gt;"";LEFT('Locations-Stops'!D4330;2)&amp;"."&amp;RIGHT('Locations-Stops'!D4330;LEN('Locations-Stops'!D4330)-2);"0")&amp;","&amp;IF('Locations-Stops'!E4330&lt;&gt;"";LEFT('Locations-Stops'!E4330;1)&amp;"."&amp;RIGHT('Locations-Stops'!E4330;LEN('Locations-Stops'!E4330)-1);"0")&amp;","&amp;IF('Locations-Stops'!G4330&lt;&gt;"";VLOOKUP('Locations-Stops'!G4330;Regions!A2:B300;2;FALSE);"0")&amp;","&amp;IF('Locations-Stops'!H4330&lt;&gt;"";VLOOKUP('Locations-Stops'!H4330;Regions!C2:D300;2;FALSE);"0")&amp;","&amp;IF('Locations-Stops'!I4330&lt;&gt;"";VLOOKUP('Locations-Stops'!I4330;Regions!F2:G300;2;FALSE);"0")&amp;","&amp;IF('Locations-Stops'!J4330&lt;&gt;"";VLOOKUP('Locations-Stops'!J4330;Regions!I2:J300;2;FALSE);"0")&amp;",'"&amp;IF('Locations-Stops'!K4330&lt;&gt;"";SUBSTITUTE('Locations-Stops'!K4330;"'";"\'");"")&amp;"','"&amp;IF('Locations-Stops'!L4330&lt;&gt;"";'Locations-Stops'!L4330;"")&amp;"','"&amp;IF('Locations-Stops'!M4330&lt;&gt;"";'Locations-Stops'!M4330;"")&amp;"','"&amp;IF('Locations-Stops'!N4330&lt;&gt;"";'Locations-Stops'!N4330;"")&amp;"', CURRENT_TIMESTAMP);"</v>
      </c>
    </row>
    <row r="4329" spans="3:6" x14ac:dyDescent="0.25">
      <c r="C4329" s="16">
        <v>4331</v>
      </c>
      <c r="D4329" s="16" t="s">
        <v>17780</v>
      </c>
      <c r="E4329" s="16" t="s">
        <v>4333</v>
      </c>
      <c r="F4329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4331;"'";"\'")&amp;"',"&amp;IF('Locations-Stops'!D4331&lt;&gt;"";LEFT('Locations-Stops'!D4331;2)&amp;"."&amp;RIGHT('Locations-Stops'!D4331;LEN('Locations-Stops'!D4331)-2);"0")&amp;","&amp;IF('Locations-Stops'!E4331&lt;&gt;"";LEFT('Locations-Stops'!E4331;1)&amp;"."&amp;RIGHT('Locations-Stops'!E4331;LEN('Locations-Stops'!E4331)-1);"0")&amp;","&amp;IF('Locations-Stops'!G4331&lt;&gt;"";VLOOKUP('Locations-Stops'!G4331;Regions!A2:B300;2;FALSE);"0")&amp;","&amp;IF('Locations-Stops'!H4331&lt;&gt;"";VLOOKUP('Locations-Stops'!H4331;Regions!C2:D300;2;FALSE);"0")&amp;","&amp;IF('Locations-Stops'!I4331&lt;&gt;"";VLOOKUP('Locations-Stops'!I4331;Regions!F2:G300;2;FALSE);"0")&amp;","&amp;IF('Locations-Stops'!J4331&lt;&gt;"";VLOOKUP('Locations-Stops'!J4331;Regions!I2:J300;2;FALSE);"0")&amp;",'"&amp;IF('Locations-Stops'!K4331&lt;&gt;"";SUBSTITUTE('Locations-Stops'!K4331;"'";"\'");"")&amp;"','"&amp;IF('Locations-Stops'!L4331&lt;&gt;"";'Locations-Stops'!L4331;"")&amp;"','"&amp;IF('Locations-Stops'!M4331&lt;&gt;"";'Locations-Stops'!M4331;"")&amp;"','"&amp;IF('Locations-Stops'!N4331&lt;&gt;"";'Locations-Stops'!N4331;"")&amp;"', CURRENT_TIMESTAMP);"</v>
      </c>
    </row>
    <row r="4330" spans="3:6" x14ac:dyDescent="0.25">
      <c r="C4330" s="16">
        <v>4332</v>
      </c>
      <c r="D4330" s="16" t="s">
        <v>17780</v>
      </c>
      <c r="E4330" s="16" t="s">
        <v>4333</v>
      </c>
      <c r="F4330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4332;"'";"\'")&amp;"',"&amp;IF('Locations-Stops'!D4332&lt;&gt;"";LEFT('Locations-Stops'!D4332;2)&amp;"."&amp;RIGHT('Locations-Stops'!D4332;LEN('Locations-Stops'!D4332)-2);"0")&amp;","&amp;IF('Locations-Stops'!E4332&lt;&gt;"";LEFT('Locations-Stops'!E4332;1)&amp;"."&amp;RIGHT('Locations-Stops'!E4332;LEN('Locations-Stops'!E4332)-1);"0")&amp;","&amp;IF('Locations-Stops'!G4332&lt;&gt;"";VLOOKUP('Locations-Stops'!G4332;Regions!A2:B300;2;FALSE);"0")&amp;","&amp;IF('Locations-Stops'!H4332&lt;&gt;"";VLOOKUP('Locations-Stops'!H4332;Regions!C2:D300;2;FALSE);"0")&amp;","&amp;IF('Locations-Stops'!I4332&lt;&gt;"";VLOOKUP('Locations-Stops'!I4332;Regions!F2:G300;2;FALSE);"0")&amp;","&amp;IF('Locations-Stops'!J4332&lt;&gt;"";VLOOKUP('Locations-Stops'!J4332;Regions!I2:J300;2;FALSE);"0")&amp;",'"&amp;IF('Locations-Stops'!K4332&lt;&gt;"";SUBSTITUTE('Locations-Stops'!K4332;"'";"\'");"")&amp;"','"&amp;IF('Locations-Stops'!L4332&lt;&gt;"";'Locations-Stops'!L4332;"")&amp;"','"&amp;IF('Locations-Stops'!M4332&lt;&gt;"";'Locations-Stops'!M4332;"")&amp;"','"&amp;IF('Locations-Stops'!N4332&lt;&gt;"";'Locations-Stops'!N4332;"")&amp;"', CURRENT_TIMESTAMP);"</v>
      </c>
    </row>
    <row r="4331" spans="3:6" x14ac:dyDescent="0.25">
      <c r="C4331" s="16">
        <v>4333</v>
      </c>
      <c r="D4331" s="16" t="s">
        <v>17780</v>
      </c>
      <c r="E4331" s="16" t="s">
        <v>4333</v>
      </c>
      <c r="F433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4333;"'";"\'")&amp;"',"&amp;IF('Locations-Stops'!D4333&lt;&gt;"";LEFT('Locations-Stops'!D4333;2)&amp;"."&amp;RIGHT('Locations-Stops'!D4333;LEN('Locations-Stops'!D4333)-2);"0")&amp;","&amp;IF('Locations-Stops'!E4333&lt;&gt;"";LEFT('Locations-Stops'!E4333;1)&amp;"."&amp;RIGHT('Locations-Stops'!E4333;LEN('Locations-Stops'!E4333)-1);"0")&amp;","&amp;IF('Locations-Stops'!G4333&lt;&gt;"";VLOOKUP('Locations-Stops'!G4333;Regions!A2:B300;2;FALSE);"0")&amp;","&amp;IF('Locations-Stops'!H4333&lt;&gt;"";VLOOKUP('Locations-Stops'!H4333;Regions!C2:D300;2;FALSE);"0")&amp;","&amp;IF('Locations-Stops'!I4333&lt;&gt;"";VLOOKUP('Locations-Stops'!I4333;Regions!F2:G300;2;FALSE);"0")&amp;","&amp;IF('Locations-Stops'!J4333&lt;&gt;"";VLOOKUP('Locations-Stops'!J4333;Regions!I2:J300;2;FALSE);"0")&amp;",'"&amp;IF('Locations-Stops'!K4333&lt;&gt;"";SUBSTITUTE('Locations-Stops'!K4333;"'";"\'");"")&amp;"','"&amp;IF('Locations-Stops'!L4333&lt;&gt;"";'Locations-Stops'!L4333;"")&amp;"','"&amp;IF('Locations-Stops'!M4333&lt;&gt;"";'Locations-Stops'!M4333;"")&amp;"','"&amp;IF('Locations-Stops'!N4333&lt;&gt;"";'Locations-Stops'!N4333;"")&amp;"', CURRENT_TIMESTAMP);"</v>
      </c>
    </row>
    <row r="4332" spans="3:6" x14ac:dyDescent="0.25">
      <c r="C4332" s="16">
        <v>4334</v>
      </c>
      <c r="D4332" s="16" t="s">
        <v>17780</v>
      </c>
      <c r="E4332" s="16" t="s">
        <v>4333</v>
      </c>
      <c r="F433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4334;"'";"\'")&amp;"',"&amp;IF('Locations-Stops'!D4334&lt;&gt;"";LEFT('Locations-Stops'!D4334;2)&amp;"."&amp;RIGHT('Locations-Stops'!D4334;LEN('Locations-Stops'!D4334)-2);"0")&amp;","&amp;IF('Locations-Stops'!E4334&lt;&gt;"";LEFT('Locations-Stops'!E4334;1)&amp;"."&amp;RIGHT('Locations-Stops'!E4334;LEN('Locations-Stops'!E4334)-1);"0")&amp;","&amp;IF('Locations-Stops'!G4334&lt;&gt;"";VLOOKUP('Locations-Stops'!G4334;Regions!A2:B300;2;FALSE);"0")&amp;","&amp;IF('Locations-Stops'!H4334&lt;&gt;"";VLOOKUP('Locations-Stops'!H4334;Regions!C2:D300;2;FALSE);"0")&amp;","&amp;IF('Locations-Stops'!I4334&lt;&gt;"";VLOOKUP('Locations-Stops'!I4334;Regions!F2:G300;2;FALSE);"0")&amp;","&amp;IF('Locations-Stops'!J4334&lt;&gt;"";VLOOKUP('Locations-Stops'!J4334;Regions!I2:J300;2;FALSE);"0")&amp;",'"&amp;IF('Locations-Stops'!K4334&lt;&gt;"";SUBSTITUTE('Locations-Stops'!K4334;"'";"\'");"")&amp;"','"&amp;IF('Locations-Stops'!L4334&lt;&gt;"";'Locations-Stops'!L4334;"")&amp;"','"&amp;IF('Locations-Stops'!M4334&lt;&gt;"";'Locations-Stops'!M4334;"")&amp;"','"&amp;IF('Locations-Stops'!N4334&lt;&gt;"";'Locations-Stops'!N4334;"")&amp;"', CURRENT_TIMESTAMP);"</v>
      </c>
    </row>
    <row r="4333" spans="3:6" x14ac:dyDescent="0.25">
      <c r="C4333" s="16">
        <v>4335</v>
      </c>
      <c r="D4333" s="16" t="s">
        <v>17780</v>
      </c>
      <c r="E4333" s="16" t="s">
        <v>4333</v>
      </c>
      <c r="F433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4335;"'";"\'")&amp;"',"&amp;IF('Locations-Stops'!D4335&lt;&gt;"";LEFT('Locations-Stops'!D4335;2)&amp;"."&amp;RIGHT('Locations-Stops'!D4335;LEN('Locations-Stops'!D4335)-2);"0")&amp;","&amp;IF('Locations-Stops'!E4335&lt;&gt;"";LEFT('Locations-Stops'!E4335;1)&amp;"."&amp;RIGHT('Locations-Stops'!E4335;LEN('Locations-Stops'!E4335)-1);"0")&amp;","&amp;IF('Locations-Stops'!G4335&lt;&gt;"";VLOOKUP('Locations-Stops'!G4335;Regions!A2:B300;2;FALSE);"0")&amp;","&amp;IF('Locations-Stops'!H4335&lt;&gt;"";VLOOKUP('Locations-Stops'!H4335;Regions!C2:D300;2;FALSE);"0")&amp;","&amp;IF('Locations-Stops'!I4335&lt;&gt;"";VLOOKUP('Locations-Stops'!I4335;Regions!F2:G300;2;FALSE);"0")&amp;","&amp;IF('Locations-Stops'!J4335&lt;&gt;"";VLOOKUP('Locations-Stops'!J4335;Regions!I2:J300;2;FALSE);"0")&amp;",'"&amp;IF('Locations-Stops'!K4335&lt;&gt;"";SUBSTITUTE('Locations-Stops'!K4335;"'";"\'");"")&amp;"','"&amp;IF('Locations-Stops'!L4335&lt;&gt;"";'Locations-Stops'!L4335;"")&amp;"','"&amp;IF('Locations-Stops'!M4335&lt;&gt;"";'Locations-Stops'!M4335;"")&amp;"','"&amp;IF('Locations-Stops'!N4335&lt;&gt;"";'Locations-Stops'!N4335;"")&amp;"', CURRENT_TIMESTAMP);"</v>
      </c>
    </row>
    <row r="4334" spans="3:6" x14ac:dyDescent="0.25">
      <c r="C4334" s="16">
        <v>4336</v>
      </c>
      <c r="D4334" s="16" t="s">
        <v>17780</v>
      </c>
      <c r="E4334" s="16" t="s">
        <v>4333</v>
      </c>
      <c r="F4334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4336;"'";"\'")&amp;"',"&amp;IF('Locations-Stops'!D4336&lt;&gt;"";LEFT('Locations-Stops'!D4336;2)&amp;"."&amp;RIGHT('Locations-Stops'!D4336;LEN('Locations-Stops'!D4336)-2);"0")&amp;","&amp;IF('Locations-Stops'!E4336&lt;&gt;"";LEFT('Locations-Stops'!E4336;1)&amp;"."&amp;RIGHT('Locations-Stops'!E4336;LEN('Locations-Stops'!E4336)-1);"0")&amp;","&amp;IF('Locations-Stops'!G4336&lt;&gt;"";VLOOKUP('Locations-Stops'!G4336;Regions!A2:B300;2;FALSE);"0")&amp;","&amp;IF('Locations-Stops'!H4336&lt;&gt;"";VLOOKUP('Locations-Stops'!H4336;Regions!C2:D300;2;FALSE);"0")&amp;","&amp;IF('Locations-Stops'!I4336&lt;&gt;"";VLOOKUP('Locations-Stops'!I4336;Regions!F2:G300;2;FALSE);"0")&amp;","&amp;IF('Locations-Stops'!J4336&lt;&gt;"";VLOOKUP('Locations-Stops'!J4336;Regions!I2:J300;2;FALSE);"0")&amp;",'"&amp;IF('Locations-Stops'!K4336&lt;&gt;"";SUBSTITUTE('Locations-Stops'!K4336;"'";"\'");"")&amp;"','"&amp;IF('Locations-Stops'!L4336&lt;&gt;"";'Locations-Stops'!L4336;"")&amp;"','"&amp;IF('Locations-Stops'!M4336&lt;&gt;"";'Locations-Stops'!M4336;"")&amp;"','"&amp;IF('Locations-Stops'!N4336&lt;&gt;"";'Locations-Stops'!N4336;"")&amp;"', CURRENT_TIMESTAMP);"</v>
      </c>
    </row>
    <row r="4335" spans="3:6" x14ac:dyDescent="0.25">
      <c r="C4335" s="16">
        <v>4337</v>
      </c>
      <c r="D4335" s="16" t="s">
        <v>17780</v>
      </c>
      <c r="E4335" s="16" t="s">
        <v>4333</v>
      </c>
      <c r="F4335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4337;"'";"\'")&amp;"',"&amp;IF('Locations-Stops'!D4337&lt;&gt;"";LEFT('Locations-Stops'!D4337;2)&amp;"."&amp;RIGHT('Locations-Stops'!D4337;LEN('Locations-Stops'!D4337)-2);"0")&amp;","&amp;IF('Locations-Stops'!E4337&lt;&gt;"";LEFT('Locations-Stops'!E4337;1)&amp;"."&amp;RIGHT('Locations-Stops'!E4337;LEN('Locations-Stops'!E4337)-1);"0")&amp;","&amp;IF('Locations-Stops'!G4337&lt;&gt;"";VLOOKUP('Locations-Stops'!G4337;Regions!A2:B300;2;FALSE);"0")&amp;","&amp;IF('Locations-Stops'!H4337&lt;&gt;"";VLOOKUP('Locations-Stops'!H4337;Regions!C2:D300;2;FALSE);"0")&amp;","&amp;IF('Locations-Stops'!I4337&lt;&gt;"";VLOOKUP('Locations-Stops'!I4337;Regions!F2:G300;2;FALSE);"0")&amp;","&amp;IF('Locations-Stops'!J4337&lt;&gt;"";VLOOKUP('Locations-Stops'!J4337;Regions!I2:J300;2;FALSE);"0")&amp;",'"&amp;IF('Locations-Stops'!K4337&lt;&gt;"";SUBSTITUTE('Locations-Stops'!K4337;"'";"\'");"")&amp;"','"&amp;IF('Locations-Stops'!L4337&lt;&gt;"";'Locations-Stops'!L4337;"")&amp;"','"&amp;IF('Locations-Stops'!M4337&lt;&gt;"";'Locations-Stops'!M4337;"")&amp;"','"&amp;IF('Locations-Stops'!N4337&lt;&gt;"";'Locations-Stops'!N4337;"")&amp;"', CURRENT_TIMESTAMP);"</v>
      </c>
    </row>
    <row r="4336" spans="3:6" x14ac:dyDescent="0.25">
      <c r="C4336" s="16">
        <v>4338</v>
      </c>
      <c r="D4336" s="16" t="s">
        <v>17780</v>
      </c>
      <c r="E4336" s="16" t="s">
        <v>4333</v>
      </c>
      <c r="F4336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4338;"'";"\'")&amp;"',"&amp;IF('Locations-Stops'!D4338&lt;&gt;"";LEFT('Locations-Stops'!D4338;2)&amp;"."&amp;RIGHT('Locations-Stops'!D4338;LEN('Locations-Stops'!D4338)-2);"0")&amp;","&amp;IF('Locations-Stops'!E4338&lt;&gt;"";LEFT('Locations-Stops'!E4338;1)&amp;"."&amp;RIGHT('Locations-Stops'!E4338;LEN('Locations-Stops'!E4338)-1);"0")&amp;","&amp;IF('Locations-Stops'!G4338&lt;&gt;"";VLOOKUP('Locations-Stops'!G4338;Regions!A2:B300;2;FALSE);"0")&amp;","&amp;IF('Locations-Stops'!H4338&lt;&gt;"";VLOOKUP('Locations-Stops'!H4338;Regions!C2:D300;2;FALSE);"0")&amp;","&amp;IF('Locations-Stops'!I4338&lt;&gt;"";VLOOKUP('Locations-Stops'!I4338;Regions!F2:G300;2;FALSE);"0")&amp;","&amp;IF('Locations-Stops'!J4338&lt;&gt;"";VLOOKUP('Locations-Stops'!J4338;Regions!I2:J300;2;FALSE);"0")&amp;",'"&amp;IF('Locations-Stops'!K4338&lt;&gt;"";SUBSTITUTE('Locations-Stops'!K4338;"'";"\'");"")&amp;"','"&amp;IF('Locations-Stops'!L4338&lt;&gt;"";'Locations-Stops'!L4338;"")&amp;"','"&amp;IF('Locations-Stops'!M4338&lt;&gt;"";'Locations-Stops'!M4338;"")&amp;"','"&amp;IF('Locations-Stops'!N4338&lt;&gt;"";'Locations-Stops'!N4338;"")&amp;"', CURRENT_TIMESTAMP);"</v>
      </c>
    </row>
    <row r="4337" spans="3:6" x14ac:dyDescent="0.25">
      <c r="C4337" s="16">
        <v>4339</v>
      </c>
      <c r="D4337" s="16" t="s">
        <v>17780</v>
      </c>
      <c r="E4337" s="16" t="s">
        <v>4333</v>
      </c>
      <c r="F4337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4339;"'";"\'")&amp;"',"&amp;IF('Locations-Stops'!D4339&lt;&gt;"";LEFT('Locations-Stops'!D4339;2)&amp;"."&amp;RIGHT('Locations-Stops'!D4339;LEN('Locations-Stops'!D4339)-2);"0")&amp;","&amp;IF('Locations-Stops'!E4339&lt;&gt;"";LEFT('Locations-Stops'!E4339;1)&amp;"."&amp;RIGHT('Locations-Stops'!E4339;LEN('Locations-Stops'!E4339)-1);"0")&amp;","&amp;IF('Locations-Stops'!G4339&lt;&gt;"";VLOOKUP('Locations-Stops'!G4339;Regions!A2:B300;2;FALSE);"0")&amp;","&amp;IF('Locations-Stops'!H4339&lt;&gt;"";VLOOKUP('Locations-Stops'!H4339;Regions!C2:D300;2;FALSE);"0")&amp;","&amp;IF('Locations-Stops'!I4339&lt;&gt;"";VLOOKUP('Locations-Stops'!I4339;Regions!F2:G300;2;FALSE);"0")&amp;","&amp;IF('Locations-Stops'!J4339&lt;&gt;"";VLOOKUP('Locations-Stops'!J4339;Regions!I2:J300;2;FALSE);"0")&amp;",'"&amp;IF('Locations-Stops'!K4339&lt;&gt;"";SUBSTITUTE('Locations-Stops'!K4339;"'";"\'");"")&amp;"','"&amp;IF('Locations-Stops'!L4339&lt;&gt;"";'Locations-Stops'!L4339;"")&amp;"','"&amp;IF('Locations-Stops'!M4339&lt;&gt;"";'Locations-Stops'!M4339;"")&amp;"','"&amp;IF('Locations-Stops'!N4339&lt;&gt;"";'Locations-Stops'!N4339;"")&amp;"', CURRENT_TIMESTAMP);"</v>
      </c>
    </row>
    <row r="4338" spans="3:6" x14ac:dyDescent="0.25">
      <c r="C4338" s="16">
        <v>4340</v>
      </c>
      <c r="D4338" s="16" t="s">
        <v>17780</v>
      </c>
      <c r="E4338" s="16" t="s">
        <v>4333</v>
      </c>
      <c r="F4338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4340;"'";"\'")&amp;"',"&amp;IF('Locations-Stops'!D4340&lt;&gt;"";LEFT('Locations-Stops'!D4340;2)&amp;"."&amp;RIGHT('Locations-Stops'!D4340;LEN('Locations-Stops'!D4340)-2);"0")&amp;","&amp;IF('Locations-Stops'!E4340&lt;&gt;"";LEFT('Locations-Stops'!E4340;1)&amp;"."&amp;RIGHT('Locations-Stops'!E4340;LEN('Locations-Stops'!E4340)-1);"0")&amp;","&amp;IF('Locations-Stops'!G4340&lt;&gt;"";VLOOKUP('Locations-Stops'!G4340;Regions!A2:B300;2;FALSE);"0")&amp;","&amp;IF('Locations-Stops'!H4340&lt;&gt;"";VLOOKUP('Locations-Stops'!H4340;Regions!C2:D300;2;FALSE);"0")&amp;","&amp;IF('Locations-Stops'!I4340&lt;&gt;"";VLOOKUP('Locations-Stops'!I4340;Regions!F2:G300;2;FALSE);"0")&amp;","&amp;IF('Locations-Stops'!J4340&lt;&gt;"";VLOOKUP('Locations-Stops'!J4340;Regions!I2:J300;2;FALSE);"0")&amp;",'"&amp;IF('Locations-Stops'!K4340&lt;&gt;"";SUBSTITUTE('Locations-Stops'!K4340;"'";"\'");"")&amp;"','"&amp;IF('Locations-Stops'!L4340&lt;&gt;"";'Locations-Stops'!L4340;"")&amp;"','"&amp;IF('Locations-Stops'!M4340&lt;&gt;"";'Locations-Stops'!M4340;"")&amp;"','"&amp;IF('Locations-Stops'!N4340&lt;&gt;"";'Locations-Stops'!N4340;"")&amp;"', CURRENT_TIMESTAMP);"</v>
      </c>
    </row>
    <row r="4339" spans="3:6" x14ac:dyDescent="0.25">
      <c r="C4339" s="16">
        <v>4341</v>
      </c>
      <c r="D4339" s="16" t="s">
        <v>17780</v>
      </c>
      <c r="E4339" s="16" t="s">
        <v>4333</v>
      </c>
      <c r="F4339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4341;"'";"\'")&amp;"',"&amp;IF('Locations-Stops'!D4341&lt;&gt;"";LEFT('Locations-Stops'!D4341;2)&amp;"."&amp;RIGHT('Locations-Stops'!D4341;LEN('Locations-Stops'!D4341)-2);"0")&amp;","&amp;IF('Locations-Stops'!E4341&lt;&gt;"";LEFT('Locations-Stops'!E4341;1)&amp;"."&amp;RIGHT('Locations-Stops'!E4341;LEN('Locations-Stops'!E4341)-1);"0")&amp;","&amp;IF('Locations-Stops'!G4341&lt;&gt;"";VLOOKUP('Locations-Stops'!G4341;Regions!A2:B300;2;FALSE);"0")&amp;","&amp;IF('Locations-Stops'!H4341&lt;&gt;"";VLOOKUP('Locations-Stops'!H4341;Regions!C2:D300;2;FALSE);"0")&amp;","&amp;IF('Locations-Stops'!I4341&lt;&gt;"";VLOOKUP('Locations-Stops'!I4341;Regions!F2:G300;2;FALSE);"0")&amp;","&amp;IF('Locations-Stops'!J4341&lt;&gt;"";VLOOKUP('Locations-Stops'!J4341;Regions!I2:J300;2;FALSE);"0")&amp;",'"&amp;IF('Locations-Stops'!K4341&lt;&gt;"";SUBSTITUTE('Locations-Stops'!K4341;"'";"\'");"")&amp;"','"&amp;IF('Locations-Stops'!L4341&lt;&gt;"";'Locations-Stops'!L4341;"")&amp;"','"&amp;IF('Locations-Stops'!M4341&lt;&gt;"";'Locations-Stops'!M4341;"")&amp;"','"&amp;IF('Locations-Stops'!N4341&lt;&gt;"";'Locations-Stops'!N4341;"")&amp;"', CURRENT_TIMESTAMP);"</v>
      </c>
    </row>
    <row r="4340" spans="3:6" x14ac:dyDescent="0.25">
      <c r="C4340" s="16">
        <v>4342</v>
      </c>
      <c r="D4340" s="16" t="s">
        <v>17780</v>
      </c>
      <c r="E4340" s="16" t="s">
        <v>4333</v>
      </c>
      <c r="F4340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4342;"'";"\'")&amp;"',"&amp;IF('Locations-Stops'!D4342&lt;&gt;"";LEFT('Locations-Stops'!D4342;2)&amp;"."&amp;RIGHT('Locations-Stops'!D4342;LEN('Locations-Stops'!D4342)-2);"0")&amp;","&amp;IF('Locations-Stops'!E4342&lt;&gt;"";LEFT('Locations-Stops'!E4342;1)&amp;"."&amp;RIGHT('Locations-Stops'!E4342;LEN('Locations-Stops'!E4342)-1);"0")&amp;","&amp;IF('Locations-Stops'!G4342&lt;&gt;"";VLOOKUP('Locations-Stops'!G4342;Regions!A2:B300;2;FALSE);"0")&amp;","&amp;IF('Locations-Stops'!H4342&lt;&gt;"";VLOOKUP('Locations-Stops'!H4342;Regions!C2:D300;2;FALSE);"0")&amp;","&amp;IF('Locations-Stops'!I4342&lt;&gt;"";VLOOKUP('Locations-Stops'!I4342;Regions!F2:G300;2;FALSE);"0")&amp;","&amp;IF('Locations-Stops'!J4342&lt;&gt;"";VLOOKUP('Locations-Stops'!J4342;Regions!I2:J300;2;FALSE);"0")&amp;",'"&amp;IF('Locations-Stops'!K4342&lt;&gt;"";SUBSTITUTE('Locations-Stops'!K4342;"'";"\'");"")&amp;"','"&amp;IF('Locations-Stops'!L4342&lt;&gt;"";'Locations-Stops'!L4342;"")&amp;"','"&amp;IF('Locations-Stops'!M4342&lt;&gt;"";'Locations-Stops'!M4342;"")&amp;"','"&amp;IF('Locations-Stops'!N4342&lt;&gt;"";'Locations-Stops'!N4342;"")&amp;"', CURRENT_TIMESTAMP);"</v>
      </c>
    </row>
    <row r="4341" spans="3:6" x14ac:dyDescent="0.25">
      <c r="C4341" s="16">
        <v>4343</v>
      </c>
      <c r="D4341" s="16" t="s">
        <v>17780</v>
      </c>
      <c r="E4341" s="16" t="s">
        <v>4333</v>
      </c>
      <c r="F434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4343;"'";"\'")&amp;"',"&amp;IF('Locations-Stops'!D4343&lt;&gt;"";LEFT('Locations-Stops'!D4343;2)&amp;"."&amp;RIGHT('Locations-Stops'!D4343;LEN('Locations-Stops'!D4343)-2);"0")&amp;","&amp;IF('Locations-Stops'!E4343&lt;&gt;"";LEFT('Locations-Stops'!E4343;1)&amp;"."&amp;RIGHT('Locations-Stops'!E4343;LEN('Locations-Stops'!E4343)-1);"0")&amp;","&amp;IF('Locations-Stops'!G4343&lt;&gt;"";VLOOKUP('Locations-Stops'!G4343;Regions!A2:B300;2;FALSE);"0")&amp;","&amp;IF('Locations-Stops'!H4343&lt;&gt;"";VLOOKUP('Locations-Stops'!H4343;Regions!C2:D300;2;FALSE);"0")&amp;","&amp;IF('Locations-Stops'!I4343&lt;&gt;"";VLOOKUP('Locations-Stops'!I4343;Regions!F2:G300;2;FALSE);"0")&amp;","&amp;IF('Locations-Stops'!J4343&lt;&gt;"";VLOOKUP('Locations-Stops'!J4343;Regions!I2:J300;2;FALSE);"0")&amp;",'"&amp;IF('Locations-Stops'!K4343&lt;&gt;"";SUBSTITUTE('Locations-Stops'!K4343;"'";"\'");"")&amp;"','"&amp;IF('Locations-Stops'!L4343&lt;&gt;"";'Locations-Stops'!L4343;"")&amp;"','"&amp;IF('Locations-Stops'!M4343&lt;&gt;"";'Locations-Stops'!M4343;"")&amp;"','"&amp;IF('Locations-Stops'!N4343&lt;&gt;"";'Locations-Stops'!N4343;"")&amp;"', CURRENT_TIMESTAMP);"</v>
      </c>
    </row>
    <row r="4342" spans="3:6" x14ac:dyDescent="0.25">
      <c r="C4342" s="16">
        <v>4344</v>
      </c>
      <c r="D4342" s="16" t="s">
        <v>17780</v>
      </c>
      <c r="E4342" s="16" t="s">
        <v>4333</v>
      </c>
      <c r="F434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4344;"'";"\'")&amp;"',"&amp;IF('Locations-Stops'!D4344&lt;&gt;"";LEFT('Locations-Stops'!D4344;2)&amp;"."&amp;RIGHT('Locations-Stops'!D4344;LEN('Locations-Stops'!D4344)-2);"0")&amp;","&amp;IF('Locations-Stops'!E4344&lt;&gt;"";LEFT('Locations-Stops'!E4344;1)&amp;"."&amp;RIGHT('Locations-Stops'!E4344;LEN('Locations-Stops'!E4344)-1);"0")&amp;","&amp;IF('Locations-Stops'!G4344&lt;&gt;"";VLOOKUP('Locations-Stops'!G4344;Regions!A2:B300;2;FALSE);"0")&amp;","&amp;IF('Locations-Stops'!H4344&lt;&gt;"";VLOOKUP('Locations-Stops'!H4344;Regions!C2:D300;2;FALSE);"0")&amp;","&amp;IF('Locations-Stops'!I4344&lt;&gt;"";VLOOKUP('Locations-Stops'!I4344;Regions!F2:G300;2;FALSE);"0")&amp;","&amp;IF('Locations-Stops'!J4344&lt;&gt;"";VLOOKUP('Locations-Stops'!J4344;Regions!I2:J300;2;FALSE);"0")&amp;",'"&amp;IF('Locations-Stops'!K4344&lt;&gt;"";SUBSTITUTE('Locations-Stops'!K4344;"'";"\'");"")&amp;"','"&amp;IF('Locations-Stops'!L4344&lt;&gt;"";'Locations-Stops'!L4344;"")&amp;"','"&amp;IF('Locations-Stops'!M4344&lt;&gt;"";'Locations-Stops'!M4344;"")&amp;"','"&amp;IF('Locations-Stops'!N4344&lt;&gt;"";'Locations-Stops'!N4344;"")&amp;"', CURRENT_TIMESTAMP);"</v>
      </c>
    </row>
    <row r="4343" spans="3:6" x14ac:dyDescent="0.25">
      <c r="C4343" s="16">
        <v>4345</v>
      </c>
      <c r="D4343" s="16" t="s">
        <v>17780</v>
      </c>
      <c r="E4343" s="16" t="s">
        <v>4333</v>
      </c>
      <c r="F434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4345;"'";"\'")&amp;"',"&amp;IF('Locations-Stops'!D4345&lt;&gt;"";LEFT('Locations-Stops'!D4345;2)&amp;"."&amp;RIGHT('Locations-Stops'!D4345;LEN('Locations-Stops'!D4345)-2);"0")&amp;","&amp;IF('Locations-Stops'!E4345&lt;&gt;"";LEFT('Locations-Stops'!E4345;1)&amp;"."&amp;RIGHT('Locations-Stops'!E4345;LEN('Locations-Stops'!E4345)-1);"0")&amp;","&amp;IF('Locations-Stops'!G4345&lt;&gt;"";VLOOKUP('Locations-Stops'!G4345;Regions!A2:B300;2;FALSE);"0")&amp;","&amp;IF('Locations-Stops'!H4345&lt;&gt;"";VLOOKUP('Locations-Stops'!H4345;Regions!C2:D300;2;FALSE);"0")&amp;","&amp;IF('Locations-Stops'!I4345&lt;&gt;"";VLOOKUP('Locations-Stops'!I4345;Regions!F2:G300;2;FALSE);"0")&amp;","&amp;IF('Locations-Stops'!J4345&lt;&gt;"";VLOOKUP('Locations-Stops'!J4345;Regions!I2:J300;2;FALSE);"0")&amp;",'"&amp;IF('Locations-Stops'!K4345&lt;&gt;"";SUBSTITUTE('Locations-Stops'!K4345;"'";"\'");"")&amp;"','"&amp;IF('Locations-Stops'!L4345&lt;&gt;"";'Locations-Stops'!L4345;"")&amp;"','"&amp;IF('Locations-Stops'!M4345&lt;&gt;"";'Locations-Stops'!M4345;"")&amp;"','"&amp;IF('Locations-Stops'!N4345&lt;&gt;"";'Locations-Stops'!N4345;"")&amp;"', CURRENT_TIMESTAMP);"</v>
      </c>
    </row>
    <row r="4344" spans="3:6" x14ac:dyDescent="0.25">
      <c r="C4344" s="16">
        <v>4346</v>
      </c>
      <c r="D4344" s="16" t="s">
        <v>17780</v>
      </c>
      <c r="E4344" s="16" t="s">
        <v>4333</v>
      </c>
      <c r="F4344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4346;"'";"\'")&amp;"',"&amp;IF('Locations-Stops'!D4346&lt;&gt;"";LEFT('Locations-Stops'!D4346;2)&amp;"."&amp;RIGHT('Locations-Stops'!D4346;LEN('Locations-Stops'!D4346)-2);"0")&amp;","&amp;IF('Locations-Stops'!E4346&lt;&gt;"";LEFT('Locations-Stops'!E4346;1)&amp;"."&amp;RIGHT('Locations-Stops'!E4346;LEN('Locations-Stops'!E4346)-1);"0")&amp;","&amp;IF('Locations-Stops'!G4346&lt;&gt;"";VLOOKUP('Locations-Stops'!G4346;Regions!A2:B300;2;FALSE);"0")&amp;","&amp;IF('Locations-Stops'!H4346&lt;&gt;"";VLOOKUP('Locations-Stops'!H4346;Regions!C2:D300;2;FALSE);"0")&amp;","&amp;IF('Locations-Stops'!I4346&lt;&gt;"";VLOOKUP('Locations-Stops'!I4346;Regions!F2:G300;2;FALSE);"0")&amp;","&amp;IF('Locations-Stops'!J4346&lt;&gt;"";VLOOKUP('Locations-Stops'!J4346;Regions!I2:J300;2;FALSE);"0")&amp;",'"&amp;IF('Locations-Stops'!K4346&lt;&gt;"";SUBSTITUTE('Locations-Stops'!K4346;"'";"\'");"")&amp;"','"&amp;IF('Locations-Stops'!L4346&lt;&gt;"";'Locations-Stops'!L4346;"")&amp;"','"&amp;IF('Locations-Stops'!M4346&lt;&gt;"";'Locations-Stops'!M4346;"")&amp;"','"&amp;IF('Locations-Stops'!N4346&lt;&gt;"";'Locations-Stops'!N4346;"")&amp;"', CURRENT_TIMESTAMP);"</v>
      </c>
    </row>
    <row r="4345" spans="3:6" x14ac:dyDescent="0.25">
      <c r="C4345" s="16">
        <v>4347</v>
      </c>
      <c r="D4345" s="16" t="s">
        <v>17780</v>
      </c>
      <c r="E4345" s="16" t="s">
        <v>4333</v>
      </c>
      <c r="F4345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4347;"'";"\'")&amp;"',"&amp;IF('Locations-Stops'!D4347&lt;&gt;"";LEFT('Locations-Stops'!D4347;2)&amp;"."&amp;RIGHT('Locations-Stops'!D4347;LEN('Locations-Stops'!D4347)-2);"0")&amp;","&amp;IF('Locations-Stops'!E4347&lt;&gt;"";LEFT('Locations-Stops'!E4347;1)&amp;"."&amp;RIGHT('Locations-Stops'!E4347;LEN('Locations-Stops'!E4347)-1);"0")&amp;","&amp;IF('Locations-Stops'!G4347&lt;&gt;"";VLOOKUP('Locations-Stops'!G4347;Regions!A2:B300;2;FALSE);"0")&amp;","&amp;IF('Locations-Stops'!H4347&lt;&gt;"";VLOOKUP('Locations-Stops'!H4347;Regions!C2:D300;2;FALSE);"0")&amp;","&amp;IF('Locations-Stops'!I4347&lt;&gt;"";VLOOKUP('Locations-Stops'!I4347;Regions!F2:G300;2;FALSE);"0")&amp;","&amp;IF('Locations-Stops'!J4347&lt;&gt;"";VLOOKUP('Locations-Stops'!J4347;Regions!I2:J300;2;FALSE);"0")&amp;",'"&amp;IF('Locations-Stops'!K4347&lt;&gt;"";SUBSTITUTE('Locations-Stops'!K4347;"'";"\'");"")&amp;"','"&amp;IF('Locations-Stops'!L4347&lt;&gt;"";'Locations-Stops'!L4347;"")&amp;"','"&amp;IF('Locations-Stops'!M4347&lt;&gt;"";'Locations-Stops'!M4347;"")&amp;"','"&amp;IF('Locations-Stops'!N4347&lt;&gt;"";'Locations-Stops'!N4347;"")&amp;"', CURRENT_TIMESTAMP);"</v>
      </c>
    </row>
    <row r="4346" spans="3:6" x14ac:dyDescent="0.25">
      <c r="C4346" s="16">
        <v>4348</v>
      </c>
      <c r="D4346" s="16" t="s">
        <v>17780</v>
      </c>
      <c r="E4346" s="16" t="s">
        <v>4333</v>
      </c>
      <c r="F4346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4348;"'";"\'")&amp;"',"&amp;IF('Locations-Stops'!D4348&lt;&gt;"";LEFT('Locations-Stops'!D4348;2)&amp;"."&amp;RIGHT('Locations-Stops'!D4348;LEN('Locations-Stops'!D4348)-2);"0")&amp;","&amp;IF('Locations-Stops'!E4348&lt;&gt;"";LEFT('Locations-Stops'!E4348;1)&amp;"."&amp;RIGHT('Locations-Stops'!E4348;LEN('Locations-Stops'!E4348)-1);"0")&amp;","&amp;IF('Locations-Stops'!G4348&lt;&gt;"";VLOOKUP('Locations-Stops'!G4348;Regions!A2:B300;2;FALSE);"0")&amp;","&amp;IF('Locations-Stops'!H4348&lt;&gt;"";VLOOKUP('Locations-Stops'!H4348;Regions!C2:D300;2;FALSE);"0")&amp;","&amp;IF('Locations-Stops'!I4348&lt;&gt;"";VLOOKUP('Locations-Stops'!I4348;Regions!F2:G300;2;FALSE);"0")&amp;","&amp;IF('Locations-Stops'!J4348&lt;&gt;"";VLOOKUP('Locations-Stops'!J4348;Regions!I2:J300;2;FALSE);"0")&amp;",'"&amp;IF('Locations-Stops'!K4348&lt;&gt;"";SUBSTITUTE('Locations-Stops'!K4348;"'";"\'");"")&amp;"','"&amp;IF('Locations-Stops'!L4348&lt;&gt;"";'Locations-Stops'!L4348;"")&amp;"','"&amp;IF('Locations-Stops'!M4348&lt;&gt;"";'Locations-Stops'!M4348;"")&amp;"','"&amp;IF('Locations-Stops'!N4348&lt;&gt;"";'Locations-Stops'!N4348;"")&amp;"', CURRENT_TIMESTAMP);"</v>
      </c>
    </row>
    <row r="4347" spans="3:6" x14ac:dyDescent="0.25">
      <c r="C4347" s="16">
        <v>4349</v>
      </c>
      <c r="D4347" s="16" t="s">
        <v>17780</v>
      </c>
      <c r="E4347" s="16" t="s">
        <v>4333</v>
      </c>
      <c r="F4347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4349;"'";"\'")&amp;"',"&amp;IF('Locations-Stops'!D4349&lt;&gt;"";LEFT('Locations-Stops'!D4349;2)&amp;"."&amp;RIGHT('Locations-Stops'!D4349;LEN('Locations-Stops'!D4349)-2);"0")&amp;","&amp;IF('Locations-Stops'!E4349&lt;&gt;"";LEFT('Locations-Stops'!E4349;1)&amp;"."&amp;RIGHT('Locations-Stops'!E4349;LEN('Locations-Stops'!E4349)-1);"0")&amp;","&amp;IF('Locations-Stops'!G4349&lt;&gt;"";VLOOKUP('Locations-Stops'!G4349;Regions!A2:B300;2;FALSE);"0")&amp;","&amp;IF('Locations-Stops'!H4349&lt;&gt;"";VLOOKUP('Locations-Stops'!H4349;Regions!C2:D300;2;FALSE);"0")&amp;","&amp;IF('Locations-Stops'!I4349&lt;&gt;"";VLOOKUP('Locations-Stops'!I4349;Regions!F2:G300;2;FALSE);"0")&amp;","&amp;IF('Locations-Stops'!J4349&lt;&gt;"";VLOOKUP('Locations-Stops'!J4349;Regions!I2:J300;2;FALSE);"0")&amp;",'"&amp;IF('Locations-Stops'!K4349&lt;&gt;"";SUBSTITUTE('Locations-Stops'!K4349;"'";"\'");"")&amp;"','"&amp;IF('Locations-Stops'!L4349&lt;&gt;"";'Locations-Stops'!L4349;"")&amp;"','"&amp;IF('Locations-Stops'!M4349&lt;&gt;"";'Locations-Stops'!M4349;"")&amp;"','"&amp;IF('Locations-Stops'!N4349&lt;&gt;"";'Locations-Stops'!N4349;"")&amp;"', CURRENT_TIMESTAMP);"</v>
      </c>
    </row>
    <row r="4348" spans="3:6" x14ac:dyDescent="0.25">
      <c r="C4348" s="16">
        <v>4350</v>
      </c>
      <c r="D4348" s="16" t="s">
        <v>17780</v>
      </c>
      <c r="E4348" s="16" t="s">
        <v>4333</v>
      </c>
      <c r="F4348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4350;"'";"\'")&amp;"',"&amp;IF('Locations-Stops'!D4350&lt;&gt;"";LEFT('Locations-Stops'!D4350;2)&amp;"."&amp;RIGHT('Locations-Stops'!D4350;LEN('Locations-Stops'!D4350)-2);"0")&amp;","&amp;IF('Locations-Stops'!E4350&lt;&gt;"";LEFT('Locations-Stops'!E4350;1)&amp;"."&amp;RIGHT('Locations-Stops'!E4350;LEN('Locations-Stops'!E4350)-1);"0")&amp;","&amp;IF('Locations-Stops'!G4350&lt;&gt;"";VLOOKUP('Locations-Stops'!G4350;Regions!A2:B300;2;FALSE);"0")&amp;","&amp;IF('Locations-Stops'!H4350&lt;&gt;"";VLOOKUP('Locations-Stops'!H4350;Regions!C2:D300;2;FALSE);"0")&amp;","&amp;IF('Locations-Stops'!I4350&lt;&gt;"";VLOOKUP('Locations-Stops'!I4350;Regions!F2:G300;2;FALSE);"0")&amp;","&amp;IF('Locations-Stops'!J4350&lt;&gt;"";VLOOKUP('Locations-Stops'!J4350;Regions!I2:J300;2;FALSE);"0")&amp;",'"&amp;IF('Locations-Stops'!K4350&lt;&gt;"";SUBSTITUTE('Locations-Stops'!K4350;"'";"\'");"")&amp;"','"&amp;IF('Locations-Stops'!L4350&lt;&gt;"";'Locations-Stops'!L4350;"")&amp;"','"&amp;IF('Locations-Stops'!M4350&lt;&gt;"";'Locations-Stops'!M4350;"")&amp;"','"&amp;IF('Locations-Stops'!N4350&lt;&gt;"";'Locations-Stops'!N4350;"")&amp;"', CURRENT_TIMESTAMP);"</v>
      </c>
    </row>
    <row r="4349" spans="3:6" x14ac:dyDescent="0.25">
      <c r="C4349" s="16">
        <v>4351</v>
      </c>
      <c r="D4349" s="16" t="s">
        <v>17780</v>
      </c>
      <c r="E4349" s="16" t="s">
        <v>4333</v>
      </c>
      <c r="F4349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4351;"'";"\'")&amp;"',"&amp;IF('Locations-Stops'!D4351&lt;&gt;"";LEFT('Locations-Stops'!D4351;2)&amp;"."&amp;RIGHT('Locations-Stops'!D4351;LEN('Locations-Stops'!D4351)-2);"0")&amp;","&amp;IF('Locations-Stops'!E4351&lt;&gt;"";LEFT('Locations-Stops'!E4351;1)&amp;"."&amp;RIGHT('Locations-Stops'!E4351;LEN('Locations-Stops'!E4351)-1);"0")&amp;","&amp;IF('Locations-Stops'!G4351&lt;&gt;"";VLOOKUP('Locations-Stops'!G4351;Regions!A2:B300;2;FALSE);"0")&amp;","&amp;IF('Locations-Stops'!H4351&lt;&gt;"";VLOOKUP('Locations-Stops'!H4351;Regions!C2:D300;2;FALSE);"0")&amp;","&amp;IF('Locations-Stops'!I4351&lt;&gt;"";VLOOKUP('Locations-Stops'!I4351;Regions!F2:G300;2;FALSE);"0")&amp;","&amp;IF('Locations-Stops'!J4351&lt;&gt;"";VLOOKUP('Locations-Stops'!J4351;Regions!I2:J300;2;FALSE);"0")&amp;",'"&amp;IF('Locations-Stops'!K4351&lt;&gt;"";SUBSTITUTE('Locations-Stops'!K4351;"'";"\'");"")&amp;"','"&amp;IF('Locations-Stops'!L4351&lt;&gt;"";'Locations-Stops'!L4351;"")&amp;"','"&amp;IF('Locations-Stops'!M4351&lt;&gt;"";'Locations-Stops'!M4351;"")&amp;"','"&amp;IF('Locations-Stops'!N4351&lt;&gt;"";'Locations-Stops'!N4351;"")&amp;"', CURRENT_TIMESTAMP);"</v>
      </c>
    </row>
    <row r="4350" spans="3:6" x14ac:dyDescent="0.25">
      <c r="C4350" s="16">
        <v>4352</v>
      </c>
      <c r="D4350" s="16" t="s">
        <v>17780</v>
      </c>
      <c r="E4350" s="16" t="s">
        <v>4333</v>
      </c>
      <c r="F4350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4352;"'";"\'")&amp;"',"&amp;IF('Locations-Stops'!D4352&lt;&gt;"";LEFT('Locations-Stops'!D4352;2)&amp;"."&amp;RIGHT('Locations-Stops'!D4352;LEN('Locations-Stops'!D4352)-2);"0")&amp;","&amp;IF('Locations-Stops'!E4352&lt;&gt;"";LEFT('Locations-Stops'!E4352;1)&amp;"."&amp;RIGHT('Locations-Stops'!E4352;LEN('Locations-Stops'!E4352)-1);"0")&amp;","&amp;IF('Locations-Stops'!G4352&lt;&gt;"";VLOOKUP('Locations-Stops'!G4352;Regions!A2:B300;2;FALSE);"0")&amp;","&amp;IF('Locations-Stops'!H4352&lt;&gt;"";VLOOKUP('Locations-Stops'!H4352;Regions!C2:D300;2;FALSE);"0")&amp;","&amp;IF('Locations-Stops'!I4352&lt;&gt;"";VLOOKUP('Locations-Stops'!I4352;Regions!F2:G300;2;FALSE);"0")&amp;","&amp;IF('Locations-Stops'!J4352&lt;&gt;"";VLOOKUP('Locations-Stops'!J4352;Regions!I2:J300;2;FALSE);"0")&amp;",'"&amp;IF('Locations-Stops'!K4352&lt;&gt;"";SUBSTITUTE('Locations-Stops'!K4352;"'";"\'");"")&amp;"','"&amp;IF('Locations-Stops'!L4352&lt;&gt;"";'Locations-Stops'!L4352;"")&amp;"','"&amp;IF('Locations-Stops'!M4352&lt;&gt;"";'Locations-Stops'!M4352;"")&amp;"','"&amp;IF('Locations-Stops'!N4352&lt;&gt;"";'Locations-Stops'!N4352;"")&amp;"', CURRENT_TIMESTAMP);"</v>
      </c>
    </row>
    <row r="4351" spans="3:6" x14ac:dyDescent="0.25">
      <c r="C4351" s="16">
        <v>4353</v>
      </c>
      <c r="D4351" s="16" t="s">
        <v>17780</v>
      </c>
      <c r="E4351" s="16" t="s">
        <v>4333</v>
      </c>
      <c r="F4351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4353;"'";"\'")&amp;"',"&amp;IF('Locations-Stops'!D4353&lt;&gt;"";LEFT('Locations-Stops'!D4353;2)&amp;"."&amp;RIGHT('Locations-Stops'!D4353;LEN('Locations-Stops'!D4353)-2);"0")&amp;","&amp;IF('Locations-Stops'!E4353&lt;&gt;"";LEFT('Locations-Stops'!E4353;1)&amp;"."&amp;RIGHT('Locations-Stops'!E4353;LEN('Locations-Stops'!E4353)-1);"0")&amp;","&amp;IF('Locations-Stops'!G4353&lt;&gt;"";VLOOKUP('Locations-Stops'!G4353;Regions!A2:B300;2;FALSE);"0")&amp;","&amp;IF('Locations-Stops'!H4353&lt;&gt;"";VLOOKUP('Locations-Stops'!H4353;Regions!C2:D300;2;FALSE);"0")&amp;","&amp;IF('Locations-Stops'!I4353&lt;&gt;"";VLOOKUP('Locations-Stops'!I4353;Regions!F2:G300;2;FALSE);"0")&amp;","&amp;IF('Locations-Stops'!J4353&lt;&gt;"";VLOOKUP('Locations-Stops'!J4353;Regions!I2:J300;2;FALSE);"0")&amp;",'"&amp;IF('Locations-Stops'!K4353&lt;&gt;"";SUBSTITUTE('Locations-Stops'!K4353;"'";"\'");"")&amp;"','"&amp;IF('Locations-Stops'!L4353&lt;&gt;"";'Locations-Stops'!L4353;"")&amp;"','"&amp;IF('Locations-Stops'!M4353&lt;&gt;"";'Locations-Stops'!M4353;"")&amp;"','"&amp;IF('Locations-Stops'!N4353&lt;&gt;"";'Locations-Stops'!N4353;"")&amp;"', CURRENT_TIMESTAMP);"</v>
      </c>
    </row>
    <row r="4352" spans="3:6" x14ac:dyDescent="0.25">
      <c r="C4352" s="16">
        <v>4354</v>
      </c>
      <c r="D4352" s="16" t="s">
        <v>17780</v>
      </c>
      <c r="E4352" s="16" t="s">
        <v>4333</v>
      </c>
      <c r="F4352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4354;"'";"\'")&amp;"',"&amp;IF('Locations-Stops'!D4354&lt;&gt;"";LEFT('Locations-Stops'!D4354;2)&amp;"."&amp;RIGHT('Locations-Stops'!D4354;LEN('Locations-Stops'!D4354)-2);"0")&amp;","&amp;IF('Locations-Stops'!E4354&lt;&gt;"";LEFT('Locations-Stops'!E4354;1)&amp;"."&amp;RIGHT('Locations-Stops'!E4354;LEN('Locations-Stops'!E4354)-1);"0")&amp;","&amp;IF('Locations-Stops'!G4354&lt;&gt;"";VLOOKUP('Locations-Stops'!G4354;Regions!A2:B300;2;FALSE);"0")&amp;","&amp;IF('Locations-Stops'!H4354&lt;&gt;"";VLOOKUP('Locations-Stops'!H4354;Regions!C2:D300;2;FALSE);"0")&amp;","&amp;IF('Locations-Stops'!I4354&lt;&gt;"";VLOOKUP('Locations-Stops'!I4354;Regions!F2:G300;2;FALSE);"0")&amp;","&amp;IF('Locations-Stops'!J4354&lt;&gt;"";VLOOKUP('Locations-Stops'!J4354;Regions!I2:J300;2;FALSE);"0")&amp;",'"&amp;IF('Locations-Stops'!K4354&lt;&gt;"";SUBSTITUTE('Locations-Stops'!K4354;"'";"\'");"")&amp;"','"&amp;IF('Locations-Stops'!L4354&lt;&gt;"";'Locations-Stops'!L4354;"")&amp;"','"&amp;IF('Locations-Stops'!M4354&lt;&gt;"";'Locations-Stops'!M4354;"")&amp;"','"&amp;IF('Locations-Stops'!N4354&lt;&gt;"";'Locations-Stops'!N4354;"")&amp;"', CURRENT_TIMESTAMP);"</v>
      </c>
    </row>
    <row r="4353" spans="3:6" x14ac:dyDescent="0.25">
      <c r="C4353" s="16">
        <v>4355</v>
      </c>
      <c r="D4353" s="16" t="s">
        <v>17780</v>
      </c>
      <c r="E4353" s="16" t="s">
        <v>4333</v>
      </c>
      <c r="F4353" s="16" t="str">
        <f t="shared" si="67"/>
        <v>"INSERT INTO `locations` (`id`, `name`, `latitude`, `longitude`, `province`, `region_1`, `region_2`, `region_3`, `street`, `number`, `postal`, `img`, `last_modified`) VALUES (NULL,'"&amp;SUBSTITUTE('Locations-Stops'!F4355;"'";"\'")&amp;"',"&amp;IF('Locations-Stops'!D4355&lt;&gt;"";LEFT('Locations-Stops'!D4355;2)&amp;"."&amp;RIGHT('Locations-Stops'!D4355;LEN('Locations-Stops'!D4355)-2);"0")&amp;","&amp;IF('Locations-Stops'!E4355&lt;&gt;"";LEFT('Locations-Stops'!E4355;1)&amp;"."&amp;RIGHT('Locations-Stops'!E4355;LEN('Locations-Stops'!E4355)-1);"0")&amp;","&amp;IF('Locations-Stops'!G4355&lt;&gt;"";VLOOKUP('Locations-Stops'!G4355;Regions!A2:B300;2;FALSE);"0")&amp;","&amp;IF('Locations-Stops'!H4355&lt;&gt;"";VLOOKUP('Locations-Stops'!H4355;Regions!C2:D300;2;FALSE);"0")&amp;","&amp;IF('Locations-Stops'!I4355&lt;&gt;"";VLOOKUP('Locations-Stops'!I4355;Regions!F2:G300;2;FALSE);"0")&amp;","&amp;IF('Locations-Stops'!J4355&lt;&gt;"";VLOOKUP('Locations-Stops'!J4355;Regions!I2:J300;2;FALSE);"0")&amp;",'"&amp;IF('Locations-Stops'!K4355&lt;&gt;"";SUBSTITUTE('Locations-Stops'!K4355;"'";"\'");"")&amp;"','"&amp;IF('Locations-Stops'!L4355&lt;&gt;"";'Locations-Stops'!L4355;"")&amp;"','"&amp;IF('Locations-Stops'!M4355&lt;&gt;"";'Locations-Stops'!M4355;"")&amp;"','"&amp;IF('Locations-Stops'!N4355&lt;&gt;"";'Locations-Stops'!N4355;"")&amp;"', CURRENT_TIMESTAMP);"</v>
      </c>
    </row>
    <row r="4354" spans="3:6" x14ac:dyDescent="0.25">
      <c r="C4354" s="16">
        <v>4356</v>
      </c>
      <c r="D4354" s="16" t="s">
        <v>17780</v>
      </c>
      <c r="E4354" s="16" t="s">
        <v>4333</v>
      </c>
      <c r="F4354" s="16" t="str">
        <f t="shared" ref="F4354:F4417" si="68">SUBSTITUTE(D4354, "_NUM_", C4354)</f>
        <v>"INSERT INTO `locations` (`id`, `name`, `latitude`, `longitude`, `province`, `region_1`, `region_2`, `region_3`, `street`, `number`, `postal`, `img`, `last_modified`) VALUES (NULL,'"&amp;SUBSTITUTE('Locations-Stops'!F4356;"'";"\'")&amp;"',"&amp;IF('Locations-Stops'!D4356&lt;&gt;"";LEFT('Locations-Stops'!D4356;2)&amp;"."&amp;RIGHT('Locations-Stops'!D4356;LEN('Locations-Stops'!D4356)-2);"0")&amp;","&amp;IF('Locations-Stops'!E4356&lt;&gt;"";LEFT('Locations-Stops'!E4356;1)&amp;"."&amp;RIGHT('Locations-Stops'!E4356;LEN('Locations-Stops'!E4356)-1);"0")&amp;","&amp;IF('Locations-Stops'!G4356&lt;&gt;"";VLOOKUP('Locations-Stops'!G4356;Regions!A2:B300;2;FALSE);"0")&amp;","&amp;IF('Locations-Stops'!H4356&lt;&gt;"";VLOOKUP('Locations-Stops'!H4356;Regions!C2:D300;2;FALSE);"0")&amp;","&amp;IF('Locations-Stops'!I4356&lt;&gt;"";VLOOKUP('Locations-Stops'!I4356;Regions!F2:G300;2;FALSE);"0")&amp;","&amp;IF('Locations-Stops'!J4356&lt;&gt;"";VLOOKUP('Locations-Stops'!J4356;Regions!I2:J300;2;FALSE);"0")&amp;",'"&amp;IF('Locations-Stops'!K4356&lt;&gt;"";SUBSTITUTE('Locations-Stops'!K4356;"'";"\'");"")&amp;"','"&amp;IF('Locations-Stops'!L4356&lt;&gt;"";'Locations-Stops'!L4356;"")&amp;"','"&amp;IF('Locations-Stops'!M4356&lt;&gt;"";'Locations-Stops'!M4356;"")&amp;"','"&amp;IF('Locations-Stops'!N4356&lt;&gt;"";'Locations-Stops'!N4356;"")&amp;"', CURRENT_TIMESTAMP);"</v>
      </c>
    </row>
    <row r="4355" spans="3:6" x14ac:dyDescent="0.25">
      <c r="C4355" s="16">
        <v>4357</v>
      </c>
      <c r="D4355" s="16" t="s">
        <v>17780</v>
      </c>
      <c r="E4355" s="16" t="s">
        <v>4333</v>
      </c>
      <c r="F435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4357;"'";"\'")&amp;"',"&amp;IF('Locations-Stops'!D4357&lt;&gt;"";LEFT('Locations-Stops'!D4357;2)&amp;"."&amp;RIGHT('Locations-Stops'!D4357;LEN('Locations-Stops'!D4357)-2);"0")&amp;","&amp;IF('Locations-Stops'!E4357&lt;&gt;"";LEFT('Locations-Stops'!E4357;1)&amp;"."&amp;RIGHT('Locations-Stops'!E4357;LEN('Locations-Stops'!E4357)-1);"0")&amp;","&amp;IF('Locations-Stops'!G4357&lt;&gt;"";VLOOKUP('Locations-Stops'!G4357;Regions!A2:B300;2;FALSE);"0")&amp;","&amp;IF('Locations-Stops'!H4357&lt;&gt;"";VLOOKUP('Locations-Stops'!H4357;Regions!C2:D300;2;FALSE);"0")&amp;","&amp;IF('Locations-Stops'!I4357&lt;&gt;"";VLOOKUP('Locations-Stops'!I4357;Regions!F2:G300;2;FALSE);"0")&amp;","&amp;IF('Locations-Stops'!J4357&lt;&gt;"";VLOOKUP('Locations-Stops'!J4357;Regions!I2:J300;2;FALSE);"0")&amp;",'"&amp;IF('Locations-Stops'!K4357&lt;&gt;"";SUBSTITUTE('Locations-Stops'!K4357;"'";"\'");"")&amp;"','"&amp;IF('Locations-Stops'!L4357&lt;&gt;"";'Locations-Stops'!L4357;"")&amp;"','"&amp;IF('Locations-Stops'!M4357&lt;&gt;"";'Locations-Stops'!M4357;"")&amp;"','"&amp;IF('Locations-Stops'!N4357&lt;&gt;"";'Locations-Stops'!N4357;"")&amp;"', CURRENT_TIMESTAMP);"</v>
      </c>
    </row>
    <row r="4356" spans="3:6" x14ac:dyDescent="0.25">
      <c r="C4356" s="16">
        <v>4358</v>
      </c>
      <c r="D4356" s="16" t="s">
        <v>17780</v>
      </c>
      <c r="E4356" s="16" t="s">
        <v>4333</v>
      </c>
      <c r="F435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4358;"'";"\'")&amp;"',"&amp;IF('Locations-Stops'!D4358&lt;&gt;"";LEFT('Locations-Stops'!D4358;2)&amp;"."&amp;RIGHT('Locations-Stops'!D4358;LEN('Locations-Stops'!D4358)-2);"0")&amp;","&amp;IF('Locations-Stops'!E4358&lt;&gt;"";LEFT('Locations-Stops'!E4358;1)&amp;"."&amp;RIGHT('Locations-Stops'!E4358;LEN('Locations-Stops'!E4358)-1);"0")&amp;","&amp;IF('Locations-Stops'!G4358&lt;&gt;"";VLOOKUP('Locations-Stops'!G4358;Regions!A2:B300;2;FALSE);"0")&amp;","&amp;IF('Locations-Stops'!H4358&lt;&gt;"";VLOOKUP('Locations-Stops'!H4358;Regions!C2:D300;2;FALSE);"0")&amp;","&amp;IF('Locations-Stops'!I4358&lt;&gt;"";VLOOKUP('Locations-Stops'!I4358;Regions!F2:G300;2;FALSE);"0")&amp;","&amp;IF('Locations-Stops'!J4358&lt;&gt;"";VLOOKUP('Locations-Stops'!J4358;Regions!I2:J300;2;FALSE);"0")&amp;",'"&amp;IF('Locations-Stops'!K4358&lt;&gt;"";SUBSTITUTE('Locations-Stops'!K4358;"'";"\'");"")&amp;"','"&amp;IF('Locations-Stops'!L4358&lt;&gt;"";'Locations-Stops'!L4358;"")&amp;"','"&amp;IF('Locations-Stops'!M4358&lt;&gt;"";'Locations-Stops'!M4358;"")&amp;"','"&amp;IF('Locations-Stops'!N4358&lt;&gt;"";'Locations-Stops'!N4358;"")&amp;"', CURRENT_TIMESTAMP);"</v>
      </c>
    </row>
    <row r="4357" spans="3:6" x14ac:dyDescent="0.25">
      <c r="C4357" s="16">
        <v>4359</v>
      </c>
      <c r="D4357" s="16" t="s">
        <v>17780</v>
      </c>
      <c r="E4357" s="16" t="s">
        <v>4333</v>
      </c>
      <c r="F435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4359;"'";"\'")&amp;"',"&amp;IF('Locations-Stops'!D4359&lt;&gt;"";LEFT('Locations-Stops'!D4359;2)&amp;"."&amp;RIGHT('Locations-Stops'!D4359;LEN('Locations-Stops'!D4359)-2);"0")&amp;","&amp;IF('Locations-Stops'!E4359&lt;&gt;"";LEFT('Locations-Stops'!E4359;1)&amp;"."&amp;RIGHT('Locations-Stops'!E4359;LEN('Locations-Stops'!E4359)-1);"0")&amp;","&amp;IF('Locations-Stops'!G4359&lt;&gt;"";VLOOKUP('Locations-Stops'!G4359;Regions!A2:B300;2;FALSE);"0")&amp;","&amp;IF('Locations-Stops'!H4359&lt;&gt;"";VLOOKUP('Locations-Stops'!H4359;Regions!C2:D300;2;FALSE);"0")&amp;","&amp;IF('Locations-Stops'!I4359&lt;&gt;"";VLOOKUP('Locations-Stops'!I4359;Regions!F2:G300;2;FALSE);"0")&amp;","&amp;IF('Locations-Stops'!J4359&lt;&gt;"";VLOOKUP('Locations-Stops'!J4359;Regions!I2:J300;2;FALSE);"0")&amp;",'"&amp;IF('Locations-Stops'!K4359&lt;&gt;"";SUBSTITUTE('Locations-Stops'!K4359;"'";"\'");"")&amp;"','"&amp;IF('Locations-Stops'!L4359&lt;&gt;"";'Locations-Stops'!L4359;"")&amp;"','"&amp;IF('Locations-Stops'!M4359&lt;&gt;"";'Locations-Stops'!M4359;"")&amp;"','"&amp;IF('Locations-Stops'!N4359&lt;&gt;"";'Locations-Stops'!N4359;"")&amp;"', CURRENT_TIMESTAMP);"</v>
      </c>
    </row>
    <row r="4358" spans="3:6" x14ac:dyDescent="0.25">
      <c r="C4358" s="16">
        <v>4360</v>
      </c>
      <c r="D4358" s="16" t="s">
        <v>17780</v>
      </c>
      <c r="E4358" s="16" t="s">
        <v>4333</v>
      </c>
      <c r="F4358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4360;"'";"\'")&amp;"',"&amp;IF('Locations-Stops'!D4360&lt;&gt;"";LEFT('Locations-Stops'!D4360;2)&amp;"."&amp;RIGHT('Locations-Stops'!D4360;LEN('Locations-Stops'!D4360)-2);"0")&amp;","&amp;IF('Locations-Stops'!E4360&lt;&gt;"";LEFT('Locations-Stops'!E4360;1)&amp;"."&amp;RIGHT('Locations-Stops'!E4360;LEN('Locations-Stops'!E4360)-1);"0")&amp;","&amp;IF('Locations-Stops'!G4360&lt;&gt;"";VLOOKUP('Locations-Stops'!G4360;Regions!A2:B300;2;FALSE);"0")&amp;","&amp;IF('Locations-Stops'!H4360&lt;&gt;"";VLOOKUP('Locations-Stops'!H4360;Regions!C2:D300;2;FALSE);"0")&amp;","&amp;IF('Locations-Stops'!I4360&lt;&gt;"";VLOOKUP('Locations-Stops'!I4360;Regions!F2:G300;2;FALSE);"0")&amp;","&amp;IF('Locations-Stops'!J4360&lt;&gt;"";VLOOKUP('Locations-Stops'!J4360;Regions!I2:J300;2;FALSE);"0")&amp;",'"&amp;IF('Locations-Stops'!K4360&lt;&gt;"";SUBSTITUTE('Locations-Stops'!K4360;"'";"\'");"")&amp;"','"&amp;IF('Locations-Stops'!L4360&lt;&gt;"";'Locations-Stops'!L4360;"")&amp;"','"&amp;IF('Locations-Stops'!M4360&lt;&gt;"";'Locations-Stops'!M4360;"")&amp;"','"&amp;IF('Locations-Stops'!N4360&lt;&gt;"";'Locations-Stops'!N4360;"")&amp;"', CURRENT_TIMESTAMP);"</v>
      </c>
    </row>
    <row r="4359" spans="3:6" x14ac:dyDescent="0.25">
      <c r="C4359" s="16">
        <v>4361</v>
      </c>
      <c r="D4359" s="16" t="s">
        <v>17780</v>
      </c>
      <c r="E4359" s="16" t="s">
        <v>4333</v>
      </c>
      <c r="F4359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4361;"'";"\'")&amp;"',"&amp;IF('Locations-Stops'!D4361&lt;&gt;"";LEFT('Locations-Stops'!D4361;2)&amp;"."&amp;RIGHT('Locations-Stops'!D4361;LEN('Locations-Stops'!D4361)-2);"0")&amp;","&amp;IF('Locations-Stops'!E4361&lt;&gt;"";LEFT('Locations-Stops'!E4361;1)&amp;"."&amp;RIGHT('Locations-Stops'!E4361;LEN('Locations-Stops'!E4361)-1);"0")&amp;","&amp;IF('Locations-Stops'!G4361&lt;&gt;"";VLOOKUP('Locations-Stops'!G4361;Regions!A2:B300;2;FALSE);"0")&amp;","&amp;IF('Locations-Stops'!H4361&lt;&gt;"";VLOOKUP('Locations-Stops'!H4361;Regions!C2:D300;2;FALSE);"0")&amp;","&amp;IF('Locations-Stops'!I4361&lt;&gt;"";VLOOKUP('Locations-Stops'!I4361;Regions!F2:G300;2;FALSE);"0")&amp;","&amp;IF('Locations-Stops'!J4361&lt;&gt;"";VLOOKUP('Locations-Stops'!J4361;Regions!I2:J300;2;FALSE);"0")&amp;",'"&amp;IF('Locations-Stops'!K4361&lt;&gt;"";SUBSTITUTE('Locations-Stops'!K4361;"'";"\'");"")&amp;"','"&amp;IF('Locations-Stops'!L4361&lt;&gt;"";'Locations-Stops'!L4361;"")&amp;"','"&amp;IF('Locations-Stops'!M4361&lt;&gt;"";'Locations-Stops'!M4361;"")&amp;"','"&amp;IF('Locations-Stops'!N4361&lt;&gt;"";'Locations-Stops'!N4361;"")&amp;"', CURRENT_TIMESTAMP);"</v>
      </c>
    </row>
    <row r="4360" spans="3:6" x14ac:dyDescent="0.25">
      <c r="C4360" s="16">
        <v>4362</v>
      </c>
      <c r="D4360" s="16" t="s">
        <v>17780</v>
      </c>
      <c r="E4360" s="16" t="s">
        <v>4333</v>
      </c>
      <c r="F4360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4362;"'";"\'")&amp;"',"&amp;IF('Locations-Stops'!D4362&lt;&gt;"";LEFT('Locations-Stops'!D4362;2)&amp;"."&amp;RIGHT('Locations-Stops'!D4362;LEN('Locations-Stops'!D4362)-2);"0")&amp;","&amp;IF('Locations-Stops'!E4362&lt;&gt;"";LEFT('Locations-Stops'!E4362;1)&amp;"."&amp;RIGHT('Locations-Stops'!E4362;LEN('Locations-Stops'!E4362)-1);"0")&amp;","&amp;IF('Locations-Stops'!G4362&lt;&gt;"";VLOOKUP('Locations-Stops'!G4362;Regions!A2:B300;2;FALSE);"0")&amp;","&amp;IF('Locations-Stops'!H4362&lt;&gt;"";VLOOKUP('Locations-Stops'!H4362;Regions!C2:D300;2;FALSE);"0")&amp;","&amp;IF('Locations-Stops'!I4362&lt;&gt;"";VLOOKUP('Locations-Stops'!I4362;Regions!F2:G300;2;FALSE);"0")&amp;","&amp;IF('Locations-Stops'!J4362&lt;&gt;"";VLOOKUP('Locations-Stops'!J4362;Regions!I2:J300;2;FALSE);"0")&amp;",'"&amp;IF('Locations-Stops'!K4362&lt;&gt;"";SUBSTITUTE('Locations-Stops'!K4362;"'";"\'");"")&amp;"','"&amp;IF('Locations-Stops'!L4362&lt;&gt;"";'Locations-Stops'!L4362;"")&amp;"','"&amp;IF('Locations-Stops'!M4362&lt;&gt;"";'Locations-Stops'!M4362;"")&amp;"','"&amp;IF('Locations-Stops'!N4362&lt;&gt;"";'Locations-Stops'!N4362;"")&amp;"', CURRENT_TIMESTAMP);"</v>
      </c>
    </row>
    <row r="4361" spans="3:6" x14ac:dyDescent="0.25">
      <c r="C4361" s="16">
        <v>4363</v>
      </c>
      <c r="D4361" s="16" t="s">
        <v>17780</v>
      </c>
      <c r="E4361" s="16" t="s">
        <v>4333</v>
      </c>
      <c r="F4361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4363;"'";"\'")&amp;"',"&amp;IF('Locations-Stops'!D4363&lt;&gt;"";LEFT('Locations-Stops'!D4363;2)&amp;"."&amp;RIGHT('Locations-Stops'!D4363;LEN('Locations-Stops'!D4363)-2);"0")&amp;","&amp;IF('Locations-Stops'!E4363&lt;&gt;"";LEFT('Locations-Stops'!E4363;1)&amp;"."&amp;RIGHT('Locations-Stops'!E4363;LEN('Locations-Stops'!E4363)-1);"0")&amp;","&amp;IF('Locations-Stops'!G4363&lt;&gt;"";VLOOKUP('Locations-Stops'!G4363;Regions!A2:B300;2;FALSE);"0")&amp;","&amp;IF('Locations-Stops'!H4363&lt;&gt;"";VLOOKUP('Locations-Stops'!H4363;Regions!C2:D300;2;FALSE);"0")&amp;","&amp;IF('Locations-Stops'!I4363&lt;&gt;"";VLOOKUP('Locations-Stops'!I4363;Regions!F2:G300;2;FALSE);"0")&amp;","&amp;IF('Locations-Stops'!J4363&lt;&gt;"";VLOOKUP('Locations-Stops'!J4363;Regions!I2:J300;2;FALSE);"0")&amp;",'"&amp;IF('Locations-Stops'!K4363&lt;&gt;"";SUBSTITUTE('Locations-Stops'!K4363;"'";"\'");"")&amp;"','"&amp;IF('Locations-Stops'!L4363&lt;&gt;"";'Locations-Stops'!L4363;"")&amp;"','"&amp;IF('Locations-Stops'!M4363&lt;&gt;"";'Locations-Stops'!M4363;"")&amp;"','"&amp;IF('Locations-Stops'!N4363&lt;&gt;"";'Locations-Stops'!N4363;"")&amp;"', CURRENT_TIMESTAMP);"</v>
      </c>
    </row>
    <row r="4362" spans="3:6" x14ac:dyDescent="0.25">
      <c r="C4362" s="16">
        <v>4364</v>
      </c>
      <c r="D4362" s="16" t="s">
        <v>17780</v>
      </c>
      <c r="E4362" s="16" t="s">
        <v>4333</v>
      </c>
      <c r="F4362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4364;"'";"\'")&amp;"',"&amp;IF('Locations-Stops'!D4364&lt;&gt;"";LEFT('Locations-Stops'!D4364;2)&amp;"."&amp;RIGHT('Locations-Stops'!D4364;LEN('Locations-Stops'!D4364)-2);"0")&amp;","&amp;IF('Locations-Stops'!E4364&lt;&gt;"";LEFT('Locations-Stops'!E4364;1)&amp;"."&amp;RIGHT('Locations-Stops'!E4364;LEN('Locations-Stops'!E4364)-1);"0")&amp;","&amp;IF('Locations-Stops'!G4364&lt;&gt;"";VLOOKUP('Locations-Stops'!G4364;Regions!A2:B300;2;FALSE);"0")&amp;","&amp;IF('Locations-Stops'!H4364&lt;&gt;"";VLOOKUP('Locations-Stops'!H4364;Regions!C2:D300;2;FALSE);"0")&amp;","&amp;IF('Locations-Stops'!I4364&lt;&gt;"";VLOOKUP('Locations-Stops'!I4364;Regions!F2:G300;2;FALSE);"0")&amp;","&amp;IF('Locations-Stops'!J4364&lt;&gt;"";VLOOKUP('Locations-Stops'!J4364;Regions!I2:J300;2;FALSE);"0")&amp;",'"&amp;IF('Locations-Stops'!K4364&lt;&gt;"";SUBSTITUTE('Locations-Stops'!K4364;"'";"\'");"")&amp;"','"&amp;IF('Locations-Stops'!L4364&lt;&gt;"";'Locations-Stops'!L4364;"")&amp;"','"&amp;IF('Locations-Stops'!M4364&lt;&gt;"";'Locations-Stops'!M4364;"")&amp;"','"&amp;IF('Locations-Stops'!N4364&lt;&gt;"";'Locations-Stops'!N4364;"")&amp;"', CURRENT_TIMESTAMP);"</v>
      </c>
    </row>
    <row r="4363" spans="3:6" x14ac:dyDescent="0.25">
      <c r="C4363" s="16">
        <v>4365</v>
      </c>
      <c r="D4363" s="16" t="s">
        <v>17780</v>
      </c>
      <c r="E4363" s="16" t="s">
        <v>4333</v>
      </c>
      <c r="F4363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4365;"'";"\'")&amp;"',"&amp;IF('Locations-Stops'!D4365&lt;&gt;"";LEFT('Locations-Stops'!D4365;2)&amp;"."&amp;RIGHT('Locations-Stops'!D4365;LEN('Locations-Stops'!D4365)-2);"0")&amp;","&amp;IF('Locations-Stops'!E4365&lt;&gt;"";LEFT('Locations-Stops'!E4365;1)&amp;"."&amp;RIGHT('Locations-Stops'!E4365;LEN('Locations-Stops'!E4365)-1);"0")&amp;","&amp;IF('Locations-Stops'!G4365&lt;&gt;"";VLOOKUP('Locations-Stops'!G4365;Regions!A2:B300;2;FALSE);"0")&amp;","&amp;IF('Locations-Stops'!H4365&lt;&gt;"";VLOOKUP('Locations-Stops'!H4365;Regions!C2:D300;2;FALSE);"0")&amp;","&amp;IF('Locations-Stops'!I4365&lt;&gt;"";VLOOKUP('Locations-Stops'!I4365;Regions!F2:G300;2;FALSE);"0")&amp;","&amp;IF('Locations-Stops'!J4365&lt;&gt;"";VLOOKUP('Locations-Stops'!J4365;Regions!I2:J300;2;FALSE);"0")&amp;",'"&amp;IF('Locations-Stops'!K4365&lt;&gt;"";SUBSTITUTE('Locations-Stops'!K4365;"'";"\'");"")&amp;"','"&amp;IF('Locations-Stops'!L4365&lt;&gt;"";'Locations-Stops'!L4365;"")&amp;"','"&amp;IF('Locations-Stops'!M4365&lt;&gt;"";'Locations-Stops'!M4365;"")&amp;"','"&amp;IF('Locations-Stops'!N4365&lt;&gt;"";'Locations-Stops'!N4365;"")&amp;"', CURRENT_TIMESTAMP);"</v>
      </c>
    </row>
    <row r="4364" spans="3:6" x14ac:dyDescent="0.25">
      <c r="C4364" s="16">
        <v>4366</v>
      </c>
      <c r="D4364" s="16" t="s">
        <v>17780</v>
      </c>
      <c r="E4364" s="16" t="s">
        <v>4333</v>
      </c>
      <c r="F4364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4366;"'";"\'")&amp;"',"&amp;IF('Locations-Stops'!D4366&lt;&gt;"";LEFT('Locations-Stops'!D4366;2)&amp;"."&amp;RIGHT('Locations-Stops'!D4366;LEN('Locations-Stops'!D4366)-2);"0")&amp;","&amp;IF('Locations-Stops'!E4366&lt;&gt;"";LEFT('Locations-Stops'!E4366;1)&amp;"."&amp;RIGHT('Locations-Stops'!E4366;LEN('Locations-Stops'!E4366)-1);"0")&amp;","&amp;IF('Locations-Stops'!G4366&lt;&gt;"";VLOOKUP('Locations-Stops'!G4366;Regions!A2:B300;2;FALSE);"0")&amp;","&amp;IF('Locations-Stops'!H4366&lt;&gt;"";VLOOKUP('Locations-Stops'!H4366;Regions!C2:D300;2;FALSE);"0")&amp;","&amp;IF('Locations-Stops'!I4366&lt;&gt;"";VLOOKUP('Locations-Stops'!I4366;Regions!F2:G300;2;FALSE);"0")&amp;","&amp;IF('Locations-Stops'!J4366&lt;&gt;"";VLOOKUP('Locations-Stops'!J4366;Regions!I2:J300;2;FALSE);"0")&amp;",'"&amp;IF('Locations-Stops'!K4366&lt;&gt;"";SUBSTITUTE('Locations-Stops'!K4366;"'";"\'");"")&amp;"','"&amp;IF('Locations-Stops'!L4366&lt;&gt;"";'Locations-Stops'!L4366;"")&amp;"','"&amp;IF('Locations-Stops'!M4366&lt;&gt;"";'Locations-Stops'!M4366;"")&amp;"','"&amp;IF('Locations-Stops'!N4366&lt;&gt;"";'Locations-Stops'!N4366;"")&amp;"', CURRENT_TIMESTAMP);"</v>
      </c>
    </row>
    <row r="4365" spans="3:6" x14ac:dyDescent="0.25">
      <c r="C4365" s="16">
        <v>4367</v>
      </c>
      <c r="D4365" s="16" t="s">
        <v>17780</v>
      </c>
      <c r="E4365" s="16" t="s">
        <v>4333</v>
      </c>
      <c r="F436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4367;"'";"\'")&amp;"',"&amp;IF('Locations-Stops'!D4367&lt;&gt;"";LEFT('Locations-Stops'!D4367;2)&amp;"."&amp;RIGHT('Locations-Stops'!D4367;LEN('Locations-Stops'!D4367)-2);"0")&amp;","&amp;IF('Locations-Stops'!E4367&lt;&gt;"";LEFT('Locations-Stops'!E4367;1)&amp;"."&amp;RIGHT('Locations-Stops'!E4367;LEN('Locations-Stops'!E4367)-1);"0")&amp;","&amp;IF('Locations-Stops'!G4367&lt;&gt;"";VLOOKUP('Locations-Stops'!G4367;Regions!A2:B300;2;FALSE);"0")&amp;","&amp;IF('Locations-Stops'!H4367&lt;&gt;"";VLOOKUP('Locations-Stops'!H4367;Regions!C2:D300;2;FALSE);"0")&amp;","&amp;IF('Locations-Stops'!I4367&lt;&gt;"";VLOOKUP('Locations-Stops'!I4367;Regions!F2:G300;2;FALSE);"0")&amp;","&amp;IF('Locations-Stops'!J4367&lt;&gt;"";VLOOKUP('Locations-Stops'!J4367;Regions!I2:J300;2;FALSE);"0")&amp;",'"&amp;IF('Locations-Stops'!K4367&lt;&gt;"";SUBSTITUTE('Locations-Stops'!K4367;"'";"\'");"")&amp;"','"&amp;IF('Locations-Stops'!L4367&lt;&gt;"";'Locations-Stops'!L4367;"")&amp;"','"&amp;IF('Locations-Stops'!M4367&lt;&gt;"";'Locations-Stops'!M4367;"")&amp;"','"&amp;IF('Locations-Stops'!N4367&lt;&gt;"";'Locations-Stops'!N4367;"")&amp;"', CURRENT_TIMESTAMP);"</v>
      </c>
    </row>
    <row r="4366" spans="3:6" x14ac:dyDescent="0.25">
      <c r="C4366" s="16">
        <v>4368</v>
      </c>
      <c r="D4366" s="16" t="s">
        <v>17780</v>
      </c>
      <c r="E4366" s="16" t="s">
        <v>4333</v>
      </c>
      <c r="F436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4368;"'";"\'")&amp;"',"&amp;IF('Locations-Stops'!D4368&lt;&gt;"";LEFT('Locations-Stops'!D4368;2)&amp;"."&amp;RIGHT('Locations-Stops'!D4368;LEN('Locations-Stops'!D4368)-2);"0")&amp;","&amp;IF('Locations-Stops'!E4368&lt;&gt;"";LEFT('Locations-Stops'!E4368;1)&amp;"."&amp;RIGHT('Locations-Stops'!E4368;LEN('Locations-Stops'!E4368)-1);"0")&amp;","&amp;IF('Locations-Stops'!G4368&lt;&gt;"";VLOOKUP('Locations-Stops'!G4368;Regions!A2:B300;2;FALSE);"0")&amp;","&amp;IF('Locations-Stops'!H4368&lt;&gt;"";VLOOKUP('Locations-Stops'!H4368;Regions!C2:D300;2;FALSE);"0")&amp;","&amp;IF('Locations-Stops'!I4368&lt;&gt;"";VLOOKUP('Locations-Stops'!I4368;Regions!F2:G300;2;FALSE);"0")&amp;","&amp;IF('Locations-Stops'!J4368&lt;&gt;"";VLOOKUP('Locations-Stops'!J4368;Regions!I2:J300;2;FALSE);"0")&amp;",'"&amp;IF('Locations-Stops'!K4368&lt;&gt;"";SUBSTITUTE('Locations-Stops'!K4368;"'";"\'");"")&amp;"','"&amp;IF('Locations-Stops'!L4368&lt;&gt;"";'Locations-Stops'!L4368;"")&amp;"','"&amp;IF('Locations-Stops'!M4368&lt;&gt;"";'Locations-Stops'!M4368;"")&amp;"','"&amp;IF('Locations-Stops'!N4368&lt;&gt;"";'Locations-Stops'!N4368;"")&amp;"', CURRENT_TIMESTAMP);"</v>
      </c>
    </row>
    <row r="4367" spans="3:6" x14ac:dyDescent="0.25">
      <c r="C4367" s="16">
        <v>4369</v>
      </c>
      <c r="D4367" s="16" t="s">
        <v>17780</v>
      </c>
      <c r="E4367" s="16" t="s">
        <v>4333</v>
      </c>
      <c r="F436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4369;"'";"\'")&amp;"',"&amp;IF('Locations-Stops'!D4369&lt;&gt;"";LEFT('Locations-Stops'!D4369;2)&amp;"."&amp;RIGHT('Locations-Stops'!D4369;LEN('Locations-Stops'!D4369)-2);"0")&amp;","&amp;IF('Locations-Stops'!E4369&lt;&gt;"";LEFT('Locations-Stops'!E4369;1)&amp;"."&amp;RIGHT('Locations-Stops'!E4369;LEN('Locations-Stops'!E4369)-1);"0")&amp;","&amp;IF('Locations-Stops'!G4369&lt;&gt;"";VLOOKUP('Locations-Stops'!G4369;Regions!A2:B300;2;FALSE);"0")&amp;","&amp;IF('Locations-Stops'!H4369&lt;&gt;"";VLOOKUP('Locations-Stops'!H4369;Regions!C2:D300;2;FALSE);"0")&amp;","&amp;IF('Locations-Stops'!I4369&lt;&gt;"";VLOOKUP('Locations-Stops'!I4369;Regions!F2:G300;2;FALSE);"0")&amp;","&amp;IF('Locations-Stops'!J4369&lt;&gt;"";VLOOKUP('Locations-Stops'!J4369;Regions!I2:J300;2;FALSE);"0")&amp;",'"&amp;IF('Locations-Stops'!K4369&lt;&gt;"";SUBSTITUTE('Locations-Stops'!K4369;"'";"\'");"")&amp;"','"&amp;IF('Locations-Stops'!L4369&lt;&gt;"";'Locations-Stops'!L4369;"")&amp;"','"&amp;IF('Locations-Stops'!M4369&lt;&gt;"";'Locations-Stops'!M4369;"")&amp;"','"&amp;IF('Locations-Stops'!N4369&lt;&gt;"";'Locations-Stops'!N4369;"")&amp;"', CURRENT_TIMESTAMP);"</v>
      </c>
    </row>
    <row r="4368" spans="3:6" x14ac:dyDescent="0.25">
      <c r="C4368" s="16">
        <v>4370</v>
      </c>
      <c r="D4368" s="16" t="s">
        <v>17780</v>
      </c>
      <c r="E4368" s="16" t="s">
        <v>4333</v>
      </c>
      <c r="F4368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4370;"'";"\'")&amp;"',"&amp;IF('Locations-Stops'!D4370&lt;&gt;"";LEFT('Locations-Stops'!D4370;2)&amp;"."&amp;RIGHT('Locations-Stops'!D4370;LEN('Locations-Stops'!D4370)-2);"0")&amp;","&amp;IF('Locations-Stops'!E4370&lt;&gt;"";LEFT('Locations-Stops'!E4370;1)&amp;"."&amp;RIGHT('Locations-Stops'!E4370;LEN('Locations-Stops'!E4370)-1);"0")&amp;","&amp;IF('Locations-Stops'!G4370&lt;&gt;"";VLOOKUP('Locations-Stops'!G4370;Regions!A2:B300;2;FALSE);"0")&amp;","&amp;IF('Locations-Stops'!H4370&lt;&gt;"";VLOOKUP('Locations-Stops'!H4370;Regions!C2:D300;2;FALSE);"0")&amp;","&amp;IF('Locations-Stops'!I4370&lt;&gt;"";VLOOKUP('Locations-Stops'!I4370;Regions!F2:G300;2;FALSE);"0")&amp;","&amp;IF('Locations-Stops'!J4370&lt;&gt;"";VLOOKUP('Locations-Stops'!J4370;Regions!I2:J300;2;FALSE);"0")&amp;",'"&amp;IF('Locations-Stops'!K4370&lt;&gt;"";SUBSTITUTE('Locations-Stops'!K4370;"'";"\'");"")&amp;"','"&amp;IF('Locations-Stops'!L4370&lt;&gt;"";'Locations-Stops'!L4370;"")&amp;"','"&amp;IF('Locations-Stops'!M4370&lt;&gt;"";'Locations-Stops'!M4370;"")&amp;"','"&amp;IF('Locations-Stops'!N4370&lt;&gt;"";'Locations-Stops'!N4370;"")&amp;"', CURRENT_TIMESTAMP);"</v>
      </c>
    </row>
    <row r="4369" spans="3:6" x14ac:dyDescent="0.25">
      <c r="C4369" s="16">
        <v>4371</v>
      </c>
      <c r="D4369" s="16" t="s">
        <v>17780</v>
      </c>
      <c r="E4369" s="16" t="s">
        <v>4333</v>
      </c>
      <c r="F4369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4371;"'";"\'")&amp;"',"&amp;IF('Locations-Stops'!D4371&lt;&gt;"";LEFT('Locations-Stops'!D4371;2)&amp;"."&amp;RIGHT('Locations-Stops'!D4371;LEN('Locations-Stops'!D4371)-2);"0")&amp;","&amp;IF('Locations-Stops'!E4371&lt;&gt;"";LEFT('Locations-Stops'!E4371;1)&amp;"."&amp;RIGHT('Locations-Stops'!E4371;LEN('Locations-Stops'!E4371)-1);"0")&amp;","&amp;IF('Locations-Stops'!G4371&lt;&gt;"";VLOOKUP('Locations-Stops'!G4371;Regions!A2:B300;2;FALSE);"0")&amp;","&amp;IF('Locations-Stops'!H4371&lt;&gt;"";VLOOKUP('Locations-Stops'!H4371;Regions!C2:D300;2;FALSE);"0")&amp;","&amp;IF('Locations-Stops'!I4371&lt;&gt;"";VLOOKUP('Locations-Stops'!I4371;Regions!F2:G300;2;FALSE);"0")&amp;","&amp;IF('Locations-Stops'!J4371&lt;&gt;"";VLOOKUP('Locations-Stops'!J4371;Regions!I2:J300;2;FALSE);"0")&amp;",'"&amp;IF('Locations-Stops'!K4371&lt;&gt;"";SUBSTITUTE('Locations-Stops'!K4371;"'";"\'");"")&amp;"','"&amp;IF('Locations-Stops'!L4371&lt;&gt;"";'Locations-Stops'!L4371;"")&amp;"','"&amp;IF('Locations-Stops'!M4371&lt;&gt;"";'Locations-Stops'!M4371;"")&amp;"','"&amp;IF('Locations-Stops'!N4371&lt;&gt;"";'Locations-Stops'!N4371;"")&amp;"', CURRENT_TIMESTAMP);"</v>
      </c>
    </row>
    <row r="4370" spans="3:6" x14ac:dyDescent="0.25">
      <c r="C4370" s="16">
        <v>4372</v>
      </c>
      <c r="D4370" s="16" t="s">
        <v>17780</v>
      </c>
      <c r="E4370" s="16" t="s">
        <v>4333</v>
      </c>
      <c r="F4370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4372;"'";"\'")&amp;"',"&amp;IF('Locations-Stops'!D4372&lt;&gt;"";LEFT('Locations-Stops'!D4372;2)&amp;"."&amp;RIGHT('Locations-Stops'!D4372;LEN('Locations-Stops'!D4372)-2);"0")&amp;","&amp;IF('Locations-Stops'!E4372&lt;&gt;"";LEFT('Locations-Stops'!E4372;1)&amp;"."&amp;RIGHT('Locations-Stops'!E4372;LEN('Locations-Stops'!E4372)-1);"0")&amp;","&amp;IF('Locations-Stops'!G4372&lt;&gt;"";VLOOKUP('Locations-Stops'!G4372;Regions!A2:B300;2;FALSE);"0")&amp;","&amp;IF('Locations-Stops'!H4372&lt;&gt;"";VLOOKUP('Locations-Stops'!H4372;Regions!C2:D300;2;FALSE);"0")&amp;","&amp;IF('Locations-Stops'!I4372&lt;&gt;"";VLOOKUP('Locations-Stops'!I4372;Regions!F2:G300;2;FALSE);"0")&amp;","&amp;IF('Locations-Stops'!J4372&lt;&gt;"";VLOOKUP('Locations-Stops'!J4372;Regions!I2:J300;2;FALSE);"0")&amp;",'"&amp;IF('Locations-Stops'!K4372&lt;&gt;"";SUBSTITUTE('Locations-Stops'!K4372;"'";"\'");"")&amp;"','"&amp;IF('Locations-Stops'!L4372&lt;&gt;"";'Locations-Stops'!L4372;"")&amp;"','"&amp;IF('Locations-Stops'!M4372&lt;&gt;"";'Locations-Stops'!M4372;"")&amp;"','"&amp;IF('Locations-Stops'!N4372&lt;&gt;"";'Locations-Stops'!N4372;"")&amp;"', CURRENT_TIMESTAMP);"</v>
      </c>
    </row>
    <row r="4371" spans="3:6" x14ac:dyDescent="0.25">
      <c r="C4371" s="16">
        <v>4373</v>
      </c>
      <c r="D4371" s="16" t="s">
        <v>17780</v>
      </c>
      <c r="E4371" s="16" t="s">
        <v>4333</v>
      </c>
      <c r="F4371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4373;"'";"\'")&amp;"',"&amp;IF('Locations-Stops'!D4373&lt;&gt;"";LEFT('Locations-Stops'!D4373;2)&amp;"."&amp;RIGHT('Locations-Stops'!D4373;LEN('Locations-Stops'!D4373)-2);"0")&amp;","&amp;IF('Locations-Stops'!E4373&lt;&gt;"";LEFT('Locations-Stops'!E4373;1)&amp;"."&amp;RIGHT('Locations-Stops'!E4373;LEN('Locations-Stops'!E4373)-1);"0")&amp;","&amp;IF('Locations-Stops'!G4373&lt;&gt;"";VLOOKUP('Locations-Stops'!G4373;Regions!A2:B300;2;FALSE);"0")&amp;","&amp;IF('Locations-Stops'!H4373&lt;&gt;"";VLOOKUP('Locations-Stops'!H4373;Regions!C2:D300;2;FALSE);"0")&amp;","&amp;IF('Locations-Stops'!I4373&lt;&gt;"";VLOOKUP('Locations-Stops'!I4373;Regions!F2:G300;2;FALSE);"0")&amp;","&amp;IF('Locations-Stops'!J4373&lt;&gt;"";VLOOKUP('Locations-Stops'!J4373;Regions!I2:J300;2;FALSE);"0")&amp;",'"&amp;IF('Locations-Stops'!K4373&lt;&gt;"";SUBSTITUTE('Locations-Stops'!K4373;"'";"\'");"")&amp;"','"&amp;IF('Locations-Stops'!L4373&lt;&gt;"";'Locations-Stops'!L4373;"")&amp;"','"&amp;IF('Locations-Stops'!M4373&lt;&gt;"";'Locations-Stops'!M4373;"")&amp;"','"&amp;IF('Locations-Stops'!N4373&lt;&gt;"";'Locations-Stops'!N4373;"")&amp;"', CURRENT_TIMESTAMP);"</v>
      </c>
    </row>
    <row r="4372" spans="3:6" x14ac:dyDescent="0.25">
      <c r="C4372" s="16">
        <v>4374</v>
      </c>
      <c r="D4372" s="16" t="s">
        <v>17780</v>
      </c>
      <c r="E4372" s="16" t="s">
        <v>4333</v>
      </c>
      <c r="F4372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4374;"'";"\'")&amp;"',"&amp;IF('Locations-Stops'!D4374&lt;&gt;"";LEFT('Locations-Stops'!D4374;2)&amp;"."&amp;RIGHT('Locations-Stops'!D4374;LEN('Locations-Stops'!D4374)-2);"0")&amp;","&amp;IF('Locations-Stops'!E4374&lt;&gt;"";LEFT('Locations-Stops'!E4374;1)&amp;"."&amp;RIGHT('Locations-Stops'!E4374;LEN('Locations-Stops'!E4374)-1);"0")&amp;","&amp;IF('Locations-Stops'!G4374&lt;&gt;"";VLOOKUP('Locations-Stops'!G4374;Regions!A2:B300;2;FALSE);"0")&amp;","&amp;IF('Locations-Stops'!H4374&lt;&gt;"";VLOOKUP('Locations-Stops'!H4374;Regions!C2:D300;2;FALSE);"0")&amp;","&amp;IF('Locations-Stops'!I4374&lt;&gt;"";VLOOKUP('Locations-Stops'!I4374;Regions!F2:G300;2;FALSE);"0")&amp;","&amp;IF('Locations-Stops'!J4374&lt;&gt;"";VLOOKUP('Locations-Stops'!J4374;Regions!I2:J300;2;FALSE);"0")&amp;",'"&amp;IF('Locations-Stops'!K4374&lt;&gt;"";SUBSTITUTE('Locations-Stops'!K4374;"'";"\'");"")&amp;"','"&amp;IF('Locations-Stops'!L4374&lt;&gt;"";'Locations-Stops'!L4374;"")&amp;"','"&amp;IF('Locations-Stops'!M4374&lt;&gt;"";'Locations-Stops'!M4374;"")&amp;"','"&amp;IF('Locations-Stops'!N4374&lt;&gt;"";'Locations-Stops'!N4374;"")&amp;"', CURRENT_TIMESTAMP);"</v>
      </c>
    </row>
    <row r="4373" spans="3:6" x14ac:dyDescent="0.25">
      <c r="C4373" s="16">
        <v>4375</v>
      </c>
      <c r="D4373" s="16" t="s">
        <v>17780</v>
      </c>
      <c r="E4373" s="16" t="s">
        <v>4333</v>
      </c>
      <c r="F4373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4375;"'";"\'")&amp;"',"&amp;IF('Locations-Stops'!D4375&lt;&gt;"";LEFT('Locations-Stops'!D4375;2)&amp;"."&amp;RIGHT('Locations-Stops'!D4375;LEN('Locations-Stops'!D4375)-2);"0")&amp;","&amp;IF('Locations-Stops'!E4375&lt;&gt;"";LEFT('Locations-Stops'!E4375;1)&amp;"."&amp;RIGHT('Locations-Stops'!E4375;LEN('Locations-Stops'!E4375)-1);"0")&amp;","&amp;IF('Locations-Stops'!G4375&lt;&gt;"";VLOOKUP('Locations-Stops'!G4375;Regions!A2:B300;2;FALSE);"0")&amp;","&amp;IF('Locations-Stops'!H4375&lt;&gt;"";VLOOKUP('Locations-Stops'!H4375;Regions!C2:D300;2;FALSE);"0")&amp;","&amp;IF('Locations-Stops'!I4375&lt;&gt;"";VLOOKUP('Locations-Stops'!I4375;Regions!F2:G300;2;FALSE);"0")&amp;","&amp;IF('Locations-Stops'!J4375&lt;&gt;"";VLOOKUP('Locations-Stops'!J4375;Regions!I2:J300;2;FALSE);"0")&amp;",'"&amp;IF('Locations-Stops'!K4375&lt;&gt;"";SUBSTITUTE('Locations-Stops'!K4375;"'";"\'");"")&amp;"','"&amp;IF('Locations-Stops'!L4375&lt;&gt;"";'Locations-Stops'!L4375;"")&amp;"','"&amp;IF('Locations-Stops'!M4375&lt;&gt;"";'Locations-Stops'!M4375;"")&amp;"','"&amp;IF('Locations-Stops'!N4375&lt;&gt;"";'Locations-Stops'!N4375;"")&amp;"', CURRENT_TIMESTAMP);"</v>
      </c>
    </row>
    <row r="4374" spans="3:6" x14ac:dyDescent="0.25">
      <c r="C4374" s="16">
        <v>4376</v>
      </c>
      <c r="D4374" s="16" t="s">
        <v>17780</v>
      </c>
      <c r="E4374" s="16" t="s">
        <v>4333</v>
      </c>
      <c r="F4374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4376;"'";"\'")&amp;"',"&amp;IF('Locations-Stops'!D4376&lt;&gt;"";LEFT('Locations-Stops'!D4376;2)&amp;"."&amp;RIGHT('Locations-Stops'!D4376;LEN('Locations-Stops'!D4376)-2);"0")&amp;","&amp;IF('Locations-Stops'!E4376&lt;&gt;"";LEFT('Locations-Stops'!E4376;1)&amp;"."&amp;RIGHT('Locations-Stops'!E4376;LEN('Locations-Stops'!E4376)-1);"0")&amp;","&amp;IF('Locations-Stops'!G4376&lt;&gt;"";VLOOKUP('Locations-Stops'!G4376;Regions!A2:B300;2;FALSE);"0")&amp;","&amp;IF('Locations-Stops'!H4376&lt;&gt;"";VLOOKUP('Locations-Stops'!H4376;Regions!C2:D300;2;FALSE);"0")&amp;","&amp;IF('Locations-Stops'!I4376&lt;&gt;"";VLOOKUP('Locations-Stops'!I4376;Regions!F2:G300;2;FALSE);"0")&amp;","&amp;IF('Locations-Stops'!J4376&lt;&gt;"";VLOOKUP('Locations-Stops'!J4376;Regions!I2:J300;2;FALSE);"0")&amp;",'"&amp;IF('Locations-Stops'!K4376&lt;&gt;"";SUBSTITUTE('Locations-Stops'!K4376;"'";"\'");"")&amp;"','"&amp;IF('Locations-Stops'!L4376&lt;&gt;"";'Locations-Stops'!L4376;"")&amp;"','"&amp;IF('Locations-Stops'!M4376&lt;&gt;"";'Locations-Stops'!M4376;"")&amp;"','"&amp;IF('Locations-Stops'!N4376&lt;&gt;"";'Locations-Stops'!N4376;"")&amp;"', CURRENT_TIMESTAMP);"</v>
      </c>
    </row>
    <row r="4375" spans="3:6" x14ac:dyDescent="0.25">
      <c r="C4375" s="16">
        <v>4377</v>
      </c>
      <c r="D4375" s="16" t="s">
        <v>17780</v>
      </c>
      <c r="E4375" s="16" t="s">
        <v>4333</v>
      </c>
      <c r="F437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4377;"'";"\'")&amp;"',"&amp;IF('Locations-Stops'!D4377&lt;&gt;"";LEFT('Locations-Stops'!D4377;2)&amp;"."&amp;RIGHT('Locations-Stops'!D4377;LEN('Locations-Stops'!D4377)-2);"0")&amp;","&amp;IF('Locations-Stops'!E4377&lt;&gt;"";LEFT('Locations-Stops'!E4377;1)&amp;"."&amp;RIGHT('Locations-Stops'!E4377;LEN('Locations-Stops'!E4377)-1);"0")&amp;","&amp;IF('Locations-Stops'!G4377&lt;&gt;"";VLOOKUP('Locations-Stops'!G4377;Regions!A2:B300;2;FALSE);"0")&amp;","&amp;IF('Locations-Stops'!H4377&lt;&gt;"";VLOOKUP('Locations-Stops'!H4377;Regions!C2:D300;2;FALSE);"0")&amp;","&amp;IF('Locations-Stops'!I4377&lt;&gt;"";VLOOKUP('Locations-Stops'!I4377;Regions!F2:G300;2;FALSE);"0")&amp;","&amp;IF('Locations-Stops'!J4377&lt;&gt;"";VLOOKUP('Locations-Stops'!J4377;Regions!I2:J300;2;FALSE);"0")&amp;",'"&amp;IF('Locations-Stops'!K4377&lt;&gt;"";SUBSTITUTE('Locations-Stops'!K4377;"'";"\'");"")&amp;"','"&amp;IF('Locations-Stops'!L4377&lt;&gt;"";'Locations-Stops'!L4377;"")&amp;"','"&amp;IF('Locations-Stops'!M4377&lt;&gt;"";'Locations-Stops'!M4377;"")&amp;"','"&amp;IF('Locations-Stops'!N4377&lt;&gt;"";'Locations-Stops'!N4377;"")&amp;"', CURRENT_TIMESTAMP);"</v>
      </c>
    </row>
    <row r="4376" spans="3:6" x14ac:dyDescent="0.25">
      <c r="C4376" s="16">
        <v>4378</v>
      </c>
      <c r="D4376" s="16" t="s">
        <v>17780</v>
      </c>
      <c r="E4376" s="16" t="s">
        <v>4333</v>
      </c>
      <c r="F437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4378;"'";"\'")&amp;"',"&amp;IF('Locations-Stops'!D4378&lt;&gt;"";LEFT('Locations-Stops'!D4378;2)&amp;"."&amp;RIGHT('Locations-Stops'!D4378;LEN('Locations-Stops'!D4378)-2);"0")&amp;","&amp;IF('Locations-Stops'!E4378&lt;&gt;"";LEFT('Locations-Stops'!E4378;1)&amp;"."&amp;RIGHT('Locations-Stops'!E4378;LEN('Locations-Stops'!E4378)-1);"0")&amp;","&amp;IF('Locations-Stops'!G4378&lt;&gt;"";VLOOKUP('Locations-Stops'!G4378;Regions!A2:B300;2;FALSE);"0")&amp;","&amp;IF('Locations-Stops'!H4378&lt;&gt;"";VLOOKUP('Locations-Stops'!H4378;Regions!C2:D300;2;FALSE);"0")&amp;","&amp;IF('Locations-Stops'!I4378&lt;&gt;"";VLOOKUP('Locations-Stops'!I4378;Regions!F2:G300;2;FALSE);"0")&amp;","&amp;IF('Locations-Stops'!J4378&lt;&gt;"";VLOOKUP('Locations-Stops'!J4378;Regions!I2:J300;2;FALSE);"0")&amp;",'"&amp;IF('Locations-Stops'!K4378&lt;&gt;"";SUBSTITUTE('Locations-Stops'!K4378;"'";"\'");"")&amp;"','"&amp;IF('Locations-Stops'!L4378&lt;&gt;"";'Locations-Stops'!L4378;"")&amp;"','"&amp;IF('Locations-Stops'!M4378&lt;&gt;"";'Locations-Stops'!M4378;"")&amp;"','"&amp;IF('Locations-Stops'!N4378&lt;&gt;"";'Locations-Stops'!N4378;"")&amp;"', CURRENT_TIMESTAMP);"</v>
      </c>
    </row>
    <row r="4377" spans="3:6" x14ac:dyDescent="0.25">
      <c r="C4377" s="16">
        <v>4379</v>
      </c>
      <c r="D4377" s="16" t="s">
        <v>17780</v>
      </c>
      <c r="E4377" s="16" t="s">
        <v>4333</v>
      </c>
      <c r="F437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4379;"'";"\'")&amp;"',"&amp;IF('Locations-Stops'!D4379&lt;&gt;"";LEFT('Locations-Stops'!D4379;2)&amp;"."&amp;RIGHT('Locations-Stops'!D4379;LEN('Locations-Stops'!D4379)-2);"0")&amp;","&amp;IF('Locations-Stops'!E4379&lt;&gt;"";LEFT('Locations-Stops'!E4379;1)&amp;"."&amp;RIGHT('Locations-Stops'!E4379;LEN('Locations-Stops'!E4379)-1);"0")&amp;","&amp;IF('Locations-Stops'!G4379&lt;&gt;"";VLOOKUP('Locations-Stops'!G4379;Regions!A2:B300;2;FALSE);"0")&amp;","&amp;IF('Locations-Stops'!H4379&lt;&gt;"";VLOOKUP('Locations-Stops'!H4379;Regions!C2:D300;2;FALSE);"0")&amp;","&amp;IF('Locations-Stops'!I4379&lt;&gt;"";VLOOKUP('Locations-Stops'!I4379;Regions!F2:G300;2;FALSE);"0")&amp;","&amp;IF('Locations-Stops'!J4379&lt;&gt;"";VLOOKUP('Locations-Stops'!J4379;Regions!I2:J300;2;FALSE);"0")&amp;",'"&amp;IF('Locations-Stops'!K4379&lt;&gt;"";SUBSTITUTE('Locations-Stops'!K4379;"'";"\'");"")&amp;"','"&amp;IF('Locations-Stops'!L4379&lt;&gt;"";'Locations-Stops'!L4379;"")&amp;"','"&amp;IF('Locations-Stops'!M4379&lt;&gt;"";'Locations-Stops'!M4379;"")&amp;"','"&amp;IF('Locations-Stops'!N4379&lt;&gt;"";'Locations-Stops'!N4379;"")&amp;"', CURRENT_TIMESTAMP);"</v>
      </c>
    </row>
    <row r="4378" spans="3:6" x14ac:dyDescent="0.25">
      <c r="C4378" s="16">
        <v>4380</v>
      </c>
      <c r="D4378" s="16" t="s">
        <v>17780</v>
      </c>
      <c r="E4378" s="16" t="s">
        <v>4333</v>
      </c>
      <c r="F4378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4380;"'";"\'")&amp;"',"&amp;IF('Locations-Stops'!D4380&lt;&gt;"";LEFT('Locations-Stops'!D4380;2)&amp;"."&amp;RIGHT('Locations-Stops'!D4380;LEN('Locations-Stops'!D4380)-2);"0")&amp;","&amp;IF('Locations-Stops'!E4380&lt;&gt;"";LEFT('Locations-Stops'!E4380;1)&amp;"."&amp;RIGHT('Locations-Stops'!E4380;LEN('Locations-Stops'!E4380)-1);"0")&amp;","&amp;IF('Locations-Stops'!G4380&lt;&gt;"";VLOOKUP('Locations-Stops'!G4380;Regions!A2:B300;2;FALSE);"0")&amp;","&amp;IF('Locations-Stops'!H4380&lt;&gt;"";VLOOKUP('Locations-Stops'!H4380;Regions!C2:D300;2;FALSE);"0")&amp;","&amp;IF('Locations-Stops'!I4380&lt;&gt;"";VLOOKUP('Locations-Stops'!I4380;Regions!F2:G300;2;FALSE);"0")&amp;","&amp;IF('Locations-Stops'!J4380&lt;&gt;"";VLOOKUP('Locations-Stops'!J4380;Regions!I2:J300;2;FALSE);"0")&amp;",'"&amp;IF('Locations-Stops'!K4380&lt;&gt;"";SUBSTITUTE('Locations-Stops'!K4380;"'";"\'");"")&amp;"','"&amp;IF('Locations-Stops'!L4380&lt;&gt;"";'Locations-Stops'!L4380;"")&amp;"','"&amp;IF('Locations-Stops'!M4380&lt;&gt;"";'Locations-Stops'!M4380;"")&amp;"','"&amp;IF('Locations-Stops'!N4380&lt;&gt;"";'Locations-Stops'!N4380;"")&amp;"', CURRENT_TIMESTAMP);"</v>
      </c>
    </row>
    <row r="4379" spans="3:6" x14ac:dyDescent="0.25">
      <c r="C4379" s="16">
        <v>4381</v>
      </c>
      <c r="D4379" s="16" t="s">
        <v>17780</v>
      </c>
      <c r="E4379" s="16" t="s">
        <v>4333</v>
      </c>
      <c r="F4379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4381;"'";"\'")&amp;"',"&amp;IF('Locations-Stops'!D4381&lt;&gt;"";LEFT('Locations-Stops'!D4381;2)&amp;"."&amp;RIGHT('Locations-Stops'!D4381;LEN('Locations-Stops'!D4381)-2);"0")&amp;","&amp;IF('Locations-Stops'!E4381&lt;&gt;"";LEFT('Locations-Stops'!E4381;1)&amp;"."&amp;RIGHT('Locations-Stops'!E4381;LEN('Locations-Stops'!E4381)-1);"0")&amp;","&amp;IF('Locations-Stops'!G4381&lt;&gt;"";VLOOKUP('Locations-Stops'!G4381;Regions!A2:B300;2;FALSE);"0")&amp;","&amp;IF('Locations-Stops'!H4381&lt;&gt;"";VLOOKUP('Locations-Stops'!H4381;Regions!C2:D300;2;FALSE);"0")&amp;","&amp;IF('Locations-Stops'!I4381&lt;&gt;"";VLOOKUP('Locations-Stops'!I4381;Regions!F2:G300;2;FALSE);"0")&amp;","&amp;IF('Locations-Stops'!J4381&lt;&gt;"";VLOOKUP('Locations-Stops'!J4381;Regions!I2:J300;2;FALSE);"0")&amp;",'"&amp;IF('Locations-Stops'!K4381&lt;&gt;"";SUBSTITUTE('Locations-Stops'!K4381;"'";"\'");"")&amp;"','"&amp;IF('Locations-Stops'!L4381&lt;&gt;"";'Locations-Stops'!L4381;"")&amp;"','"&amp;IF('Locations-Stops'!M4381&lt;&gt;"";'Locations-Stops'!M4381;"")&amp;"','"&amp;IF('Locations-Stops'!N4381&lt;&gt;"";'Locations-Stops'!N4381;"")&amp;"', CURRENT_TIMESTAMP);"</v>
      </c>
    </row>
    <row r="4380" spans="3:6" x14ac:dyDescent="0.25">
      <c r="C4380" s="16">
        <v>4382</v>
      </c>
      <c r="D4380" s="16" t="s">
        <v>17780</v>
      </c>
      <c r="E4380" s="16" t="s">
        <v>4333</v>
      </c>
      <c r="F4380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4382;"'";"\'")&amp;"',"&amp;IF('Locations-Stops'!D4382&lt;&gt;"";LEFT('Locations-Stops'!D4382;2)&amp;"."&amp;RIGHT('Locations-Stops'!D4382;LEN('Locations-Stops'!D4382)-2);"0")&amp;","&amp;IF('Locations-Stops'!E4382&lt;&gt;"";LEFT('Locations-Stops'!E4382;1)&amp;"."&amp;RIGHT('Locations-Stops'!E4382;LEN('Locations-Stops'!E4382)-1);"0")&amp;","&amp;IF('Locations-Stops'!G4382&lt;&gt;"";VLOOKUP('Locations-Stops'!G4382;Regions!A2:B300;2;FALSE);"0")&amp;","&amp;IF('Locations-Stops'!H4382&lt;&gt;"";VLOOKUP('Locations-Stops'!H4382;Regions!C2:D300;2;FALSE);"0")&amp;","&amp;IF('Locations-Stops'!I4382&lt;&gt;"";VLOOKUP('Locations-Stops'!I4382;Regions!F2:G300;2;FALSE);"0")&amp;","&amp;IF('Locations-Stops'!J4382&lt;&gt;"";VLOOKUP('Locations-Stops'!J4382;Regions!I2:J300;2;FALSE);"0")&amp;",'"&amp;IF('Locations-Stops'!K4382&lt;&gt;"";SUBSTITUTE('Locations-Stops'!K4382;"'";"\'");"")&amp;"','"&amp;IF('Locations-Stops'!L4382&lt;&gt;"";'Locations-Stops'!L4382;"")&amp;"','"&amp;IF('Locations-Stops'!M4382&lt;&gt;"";'Locations-Stops'!M4382;"")&amp;"','"&amp;IF('Locations-Stops'!N4382&lt;&gt;"";'Locations-Stops'!N4382;"")&amp;"', CURRENT_TIMESTAMP);"</v>
      </c>
    </row>
    <row r="4381" spans="3:6" x14ac:dyDescent="0.25">
      <c r="C4381" s="16">
        <v>4383</v>
      </c>
      <c r="D4381" s="16" t="s">
        <v>17780</v>
      </c>
      <c r="E4381" s="16" t="s">
        <v>4333</v>
      </c>
      <c r="F4381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4383;"'";"\'")&amp;"',"&amp;IF('Locations-Stops'!D4383&lt;&gt;"";LEFT('Locations-Stops'!D4383;2)&amp;"."&amp;RIGHT('Locations-Stops'!D4383;LEN('Locations-Stops'!D4383)-2);"0")&amp;","&amp;IF('Locations-Stops'!E4383&lt;&gt;"";LEFT('Locations-Stops'!E4383;1)&amp;"."&amp;RIGHT('Locations-Stops'!E4383;LEN('Locations-Stops'!E4383)-1);"0")&amp;","&amp;IF('Locations-Stops'!G4383&lt;&gt;"";VLOOKUP('Locations-Stops'!G4383;Regions!A2:B300;2;FALSE);"0")&amp;","&amp;IF('Locations-Stops'!H4383&lt;&gt;"";VLOOKUP('Locations-Stops'!H4383;Regions!C2:D300;2;FALSE);"0")&amp;","&amp;IF('Locations-Stops'!I4383&lt;&gt;"";VLOOKUP('Locations-Stops'!I4383;Regions!F2:G300;2;FALSE);"0")&amp;","&amp;IF('Locations-Stops'!J4383&lt;&gt;"";VLOOKUP('Locations-Stops'!J4383;Regions!I2:J300;2;FALSE);"0")&amp;",'"&amp;IF('Locations-Stops'!K4383&lt;&gt;"";SUBSTITUTE('Locations-Stops'!K4383;"'";"\'");"")&amp;"','"&amp;IF('Locations-Stops'!L4383&lt;&gt;"";'Locations-Stops'!L4383;"")&amp;"','"&amp;IF('Locations-Stops'!M4383&lt;&gt;"";'Locations-Stops'!M4383;"")&amp;"','"&amp;IF('Locations-Stops'!N4383&lt;&gt;"";'Locations-Stops'!N4383;"")&amp;"', CURRENT_TIMESTAMP);"</v>
      </c>
    </row>
    <row r="4382" spans="3:6" x14ac:dyDescent="0.25">
      <c r="C4382" s="16">
        <v>4384</v>
      </c>
      <c r="D4382" s="16" t="s">
        <v>17780</v>
      </c>
      <c r="E4382" s="16" t="s">
        <v>4333</v>
      </c>
      <c r="F4382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4384;"'";"\'")&amp;"',"&amp;IF('Locations-Stops'!D4384&lt;&gt;"";LEFT('Locations-Stops'!D4384;2)&amp;"."&amp;RIGHT('Locations-Stops'!D4384;LEN('Locations-Stops'!D4384)-2);"0")&amp;","&amp;IF('Locations-Stops'!E4384&lt;&gt;"";LEFT('Locations-Stops'!E4384;1)&amp;"."&amp;RIGHT('Locations-Stops'!E4384;LEN('Locations-Stops'!E4384)-1);"0")&amp;","&amp;IF('Locations-Stops'!G4384&lt;&gt;"";VLOOKUP('Locations-Stops'!G4384;Regions!A2:B300;2;FALSE);"0")&amp;","&amp;IF('Locations-Stops'!H4384&lt;&gt;"";VLOOKUP('Locations-Stops'!H4384;Regions!C2:D300;2;FALSE);"0")&amp;","&amp;IF('Locations-Stops'!I4384&lt;&gt;"";VLOOKUP('Locations-Stops'!I4384;Regions!F2:G300;2;FALSE);"0")&amp;","&amp;IF('Locations-Stops'!J4384&lt;&gt;"";VLOOKUP('Locations-Stops'!J4384;Regions!I2:J300;2;FALSE);"0")&amp;",'"&amp;IF('Locations-Stops'!K4384&lt;&gt;"";SUBSTITUTE('Locations-Stops'!K4384;"'";"\'");"")&amp;"','"&amp;IF('Locations-Stops'!L4384&lt;&gt;"";'Locations-Stops'!L4384;"")&amp;"','"&amp;IF('Locations-Stops'!M4384&lt;&gt;"";'Locations-Stops'!M4384;"")&amp;"','"&amp;IF('Locations-Stops'!N4384&lt;&gt;"";'Locations-Stops'!N4384;"")&amp;"', CURRENT_TIMESTAMP);"</v>
      </c>
    </row>
    <row r="4383" spans="3:6" x14ac:dyDescent="0.25">
      <c r="C4383" s="16">
        <v>4385</v>
      </c>
      <c r="D4383" s="16" t="s">
        <v>17780</v>
      </c>
      <c r="E4383" s="16" t="s">
        <v>4333</v>
      </c>
      <c r="F4383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4385;"'";"\'")&amp;"',"&amp;IF('Locations-Stops'!D4385&lt;&gt;"";LEFT('Locations-Stops'!D4385;2)&amp;"."&amp;RIGHT('Locations-Stops'!D4385;LEN('Locations-Stops'!D4385)-2);"0")&amp;","&amp;IF('Locations-Stops'!E4385&lt;&gt;"";LEFT('Locations-Stops'!E4385;1)&amp;"."&amp;RIGHT('Locations-Stops'!E4385;LEN('Locations-Stops'!E4385)-1);"0")&amp;","&amp;IF('Locations-Stops'!G4385&lt;&gt;"";VLOOKUP('Locations-Stops'!G4385;Regions!A2:B300;2;FALSE);"0")&amp;","&amp;IF('Locations-Stops'!H4385&lt;&gt;"";VLOOKUP('Locations-Stops'!H4385;Regions!C2:D300;2;FALSE);"0")&amp;","&amp;IF('Locations-Stops'!I4385&lt;&gt;"";VLOOKUP('Locations-Stops'!I4385;Regions!F2:G300;2;FALSE);"0")&amp;","&amp;IF('Locations-Stops'!J4385&lt;&gt;"";VLOOKUP('Locations-Stops'!J4385;Regions!I2:J300;2;FALSE);"0")&amp;",'"&amp;IF('Locations-Stops'!K4385&lt;&gt;"";SUBSTITUTE('Locations-Stops'!K4385;"'";"\'");"")&amp;"','"&amp;IF('Locations-Stops'!L4385&lt;&gt;"";'Locations-Stops'!L4385;"")&amp;"','"&amp;IF('Locations-Stops'!M4385&lt;&gt;"";'Locations-Stops'!M4385;"")&amp;"','"&amp;IF('Locations-Stops'!N4385&lt;&gt;"";'Locations-Stops'!N4385;"")&amp;"', CURRENT_TIMESTAMP);"</v>
      </c>
    </row>
    <row r="4384" spans="3:6" x14ac:dyDescent="0.25">
      <c r="C4384" s="16">
        <v>4386</v>
      </c>
      <c r="D4384" s="16" t="s">
        <v>17780</v>
      </c>
      <c r="E4384" s="16" t="s">
        <v>4333</v>
      </c>
      <c r="F4384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4386;"'";"\'")&amp;"',"&amp;IF('Locations-Stops'!D4386&lt;&gt;"";LEFT('Locations-Stops'!D4386;2)&amp;"."&amp;RIGHT('Locations-Stops'!D4386;LEN('Locations-Stops'!D4386)-2);"0")&amp;","&amp;IF('Locations-Stops'!E4386&lt;&gt;"";LEFT('Locations-Stops'!E4386;1)&amp;"."&amp;RIGHT('Locations-Stops'!E4386;LEN('Locations-Stops'!E4386)-1);"0")&amp;","&amp;IF('Locations-Stops'!G4386&lt;&gt;"";VLOOKUP('Locations-Stops'!G4386;Regions!A2:B300;2;FALSE);"0")&amp;","&amp;IF('Locations-Stops'!H4386&lt;&gt;"";VLOOKUP('Locations-Stops'!H4386;Regions!C2:D300;2;FALSE);"0")&amp;","&amp;IF('Locations-Stops'!I4386&lt;&gt;"";VLOOKUP('Locations-Stops'!I4386;Regions!F2:G300;2;FALSE);"0")&amp;","&amp;IF('Locations-Stops'!J4386&lt;&gt;"";VLOOKUP('Locations-Stops'!J4386;Regions!I2:J300;2;FALSE);"0")&amp;",'"&amp;IF('Locations-Stops'!K4386&lt;&gt;"";SUBSTITUTE('Locations-Stops'!K4386;"'";"\'");"")&amp;"','"&amp;IF('Locations-Stops'!L4386&lt;&gt;"";'Locations-Stops'!L4386;"")&amp;"','"&amp;IF('Locations-Stops'!M4386&lt;&gt;"";'Locations-Stops'!M4386;"")&amp;"','"&amp;IF('Locations-Stops'!N4386&lt;&gt;"";'Locations-Stops'!N4386;"")&amp;"', CURRENT_TIMESTAMP);"</v>
      </c>
    </row>
    <row r="4385" spans="3:6" x14ac:dyDescent="0.25">
      <c r="C4385" s="16">
        <v>4387</v>
      </c>
      <c r="D4385" s="16" t="s">
        <v>17780</v>
      </c>
      <c r="E4385" s="16" t="s">
        <v>4333</v>
      </c>
      <c r="F438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4387;"'";"\'")&amp;"',"&amp;IF('Locations-Stops'!D4387&lt;&gt;"";LEFT('Locations-Stops'!D4387;2)&amp;"."&amp;RIGHT('Locations-Stops'!D4387;LEN('Locations-Stops'!D4387)-2);"0")&amp;","&amp;IF('Locations-Stops'!E4387&lt;&gt;"";LEFT('Locations-Stops'!E4387;1)&amp;"."&amp;RIGHT('Locations-Stops'!E4387;LEN('Locations-Stops'!E4387)-1);"0")&amp;","&amp;IF('Locations-Stops'!G4387&lt;&gt;"";VLOOKUP('Locations-Stops'!G4387;Regions!A2:B300;2;FALSE);"0")&amp;","&amp;IF('Locations-Stops'!H4387&lt;&gt;"";VLOOKUP('Locations-Stops'!H4387;Regions!C2:D300;2;FALSE);"0")&amp;","&amp;IF('Locations-Stops'!I4387&lt;&gt;"";VLOOKUP('Locations-Stops'!I4387;Regions!F2:G300;2;FALSE);"0")&amp;","&amp;IF('Locations-Stops'!J4387&lt;&gt;"";VLOOKUP('Locations-Stops'!J4387;Regions!I2:J300;2;FALSE);"0")&amp;",'"&amp;IF('Locations-Stops'!K4387&lt;&gt;"";SUBSTITUTE('Locations-Stops'!K4387;"'";"\'");"")&amp;"','"&amp;IF('Locations-Stops'!L4387&lt;&gt;"";'Locations-Stops'!L4387;"")&amp;"','"&amp;IF('Locations-Stops'!M4387&lt;&gt;"";'Locations-Stops'!M4387;"")&amp;"','"&amp;IF('Locations-Stops'!N4387&lt;&gt;"";'Locations-Stops'!N4387;"")&amp;"', CURRENT_TIMESTAMP);"</v>
      </c>
    </row>
    <row r="4386" spans="3:6" x14ac:dyDescent="0.25">
      <c r="C4386" s="16">
        <v>4388</v>
      </c>
      <c r="D4386" s="16" t="s">
        <v>17780</v>
      </c>
      <c r="E4386" s="16" t="s">
        <v>4333</v>
      </c>
      <c r="F438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4388;"'";"\'")&amp;"',"&amp;IF('Locations-Stops'!D4388&lt;&gt;"";LEFT('Locations-Stops'!D4388;2)&amp;"."&amp;RIGHT('Locations-Stops'!D4388;LEN('Locations-Stops'!D4388)-2);"0")&amp;","&amp;IF('Locations-Stops'!E4388&lt;&gt;"";LEFT('Locations-Stops'!E4388;1)&amp;"."&amp;RIGHT('Locations-Stops'!E4388;LEN('Locations-Stops'!E4388)-1);"0")&amp;","&amp;IF('Locations-Stops'!G4388&lt;&gt;"";VLOOKUP('Locations-Stops'!G4388;Regions!A2:B300;2;FALSE);"0")&amp;","&amp;IF('Locations-Stops'!H4388&lt;&gt;"";VLOOKUP('Locations-Stops'!H4388;Regions!C2:D300;2;FALSE);"0")&amp;","&amp;IF('Locations-Stops'!I4388&lt;&gt;"";VLOOKUP('Locations-Stops'!I4388;Regions!F2:G300;2;FALSE);"0")&amp;","&amp;IF('Locations-Stops'!J4388&lt;&gt;"";VLOOKUP('Locations-Stops'!J4388;Regions!I2:J300;2;FALSE);"0")&amp;",'"&amp;IF('Locations-Stops'!K4388&lt;&gt;"";SUBSTITUTE('Locations-Stops'!K4388;"'";"\'");"")&amp;"','"&amp;IF('Locations-Stops'!L4388&lt;&gt;"";'Locations-Stops'!L4388;"")&amp;"','"&amp;IF('Locations-Stops'!M4388&lt;&gt;"";'Locations-Stops'!M4388;"")&amp;"','"&amp;IF('Locations-Stops'!N4388&lt;&gt;"";'Locations-Stops'!N4388;"")&amp;"', CURRENT_TIMESTAMP);"</v>
      </c>
    </row>
    <row r="4387" spans="3:6" x14ac:dyDescent="0.25">
      <c r="C4387" s="16">
        <v>4389</v>
      </c>
      <c r="D4387" s="16" t="s">
        <v>17780</v>
      </c>
      <c r="E4387" s="16" t="s">
        <v>4333</v>
      </c>
      <c r="F438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4389;"'";"\'")&amp;"',"&amp;IF('Locations-Stops'!D4389&lt;&gt;"";LEFT('Locations-Stops'!D4389;2)&amp;"."&amp;RIGHT('Locations-Stops'!D4389;LEN('Locations-Stops'!D4389)-2);"0")&amp;","&amp;IF('Locations-Stops'!E4389&lt;&gt;"";LEFT('Locations-Stops'!E4389;1)&amp;"."&amp;RIGHT('Locations-Stops'!E4389;LEN('Locations-Stops'!E4389)-1);"0")&amp;","&amp;IF('Locations-Stops'!G4389&lt;&gt;"";VLOOKUP('Locations-Stops'!G4389;Regions!A2:B300;2;FALSE);"0")&amp;","&amp;IF('Locations-Stops'!H4389&lt;&gt;"";VLOOKUP('Locations-Stops'!H4389;Regions!C2:D300;2;FALSE);"0")&amp;","&amp;IF('Locations-Stops'!I4389&lt;&gt;"";VLOOKUP('Locations-Stops'!I4389;Regions!F2:G300;2;FALSE);"0")&amp;","&amp;IF('Locations-Stops'!J4389&lt;&gt;"";VLOOKUP('Locations-Stops'!J4389;Regions!I2:J300;2;FALSE);"0")&amp;",'"&amp;IF('Locations-Stops'!K4389&lt;&gt;"";SUBSTITUTE('Locations-Stops'!K4389;"'";"\'");"")&amp;"','"&amp;IF('Locations-Stops'!L4389&lt;&gt;"";'Locations-Stops'!L4389;"")&amp;"','"&amp;IF('Locations-Stops'!M4389&lt;&gt;"";'Locations-Stops'!M4389;"")&amp;"','"&amp;IF('Locations-Stops'!N4389&lt;&gt;"";'Locations-Stops'!N4389;"")&amp;"', CURRENT_TIMESTAMP);"</v>
      </c>
    </row>
    <row r="4388" spans="3:6" x14ac:dyDescent="0.25">
      <c r="C4388" s="16">
        <v>4390</v>
      </c>
      <c r="D4388" s="16" t="s">
        <v>17780</v>
      </c>
      <c r="E4388" s="16" t="s">
        <v>4333</v>
      </c>
      <c r="F4388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4390;"'";"\'")&amp;"',"&amp;IF('Locations-Stops'!D4390&lt;&gt;"";LEFT('Locations-Stops'!D4390;2)&amp;"."&amp;RIGHT('Locations-Stops'!D4390;LEN('Locations-Stops'!D4390)-2);"0")&amp;","&amp;IF('Locations-Stops'!E4390&lt;&gt;"";LEFT('Locations-Stops'!E4390;1)&amp;"."&amp;RIGHT('Locations-Stops'!E4390;LEN('Locations-Stops'!E4390)-1);"0")&amp;","&amp;IF('Locations-Stops'!G4390&lt;&gt;"";VLOOKUP('Locations-Stops'!G4390;Regions!A2:B300;2;FALSE);"0")&amp;","&amp;IF('Locations-Stops'!H4390&lt;&gt;"";VLOOKUP('Locations-Stops'!H4390;Regions!C2:D300;2;FALSE);"0")&amp;","&amp;IF('Locations-Stops'!I4390&lt;&gt;"";VLOOKUP('Locations-Stops'!I4390;Regions!F2:G300;2;FALSE);"0")&amp;","&amp;IF('Locations-Stops'!J4390&lt;&gt;"";VLOOKUP('Locations-Stops'!J4390;Regions!I2:J300;2;FALSE);"0")&amp;",'"&amp;IF('Locations-Stops'!K4390&lt;&gt;"";SUBSTITUTE('Locations-Stops'!K4390;"'";"\'");"")&amp;"','"&amp;IF('Locations-Stops'!L4390&lt;&gt;"";'Locations-Stops'!L4390;"")&amp;"','"&amp;IF('Locations-Stops'!M4390&lt;&gt;"";'Locations-Stops'!M4390;"")&amp;"','"&amp;IF('Locations-Stops'!N4390&lt;&gt;"";'Locations-Stops'!N4390;"")&amp;"', CURRENT_TIMESTAMP);"</v>
      </c>
    </row>
    <row r="4389" spans="3:6" x14ac:dyDescent="0.25">
      <c r="C4389" s="16">
        <v>4391</v>
      </c>
      <c r="D4389" s="16" t="s">
        <v>17780</v>
      </c>
      <c r="E4389" s="16" t="s">
        <v>4333</v>
      </c>
      <c r="F4389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4391;"'";"\'")&amp;"',"&amp;IF('Locations-Stops'!D4391&lt;&gt;"";LEFT('Locations-Stops'!D4391;2)&amp;"."&amp;RIGHT('Locations-Stops'!D4391;LEN('Locations-Stops'!D4391)-2);"0")&amp;","&amp;IF('Locations-Stops'!E4391&lt;&gt;"";LEFT('Locations-Stops'!E4391;1)&amp;"."&amp;RIGHT('Locations-Stops'!E4391;LEN('Locations-Stops'!E4391)-1);"0")&amp;","&amp;IF('Locations-Stops'!G4391&lt;&gt;"";VLOOKUP('Locations-Stops'!G4391;Regions!A2:B300;2;FALSE);"0")&amp;","&amp;IF('Locations-Stops'!H4391&lt;&gt;"";VLOOKUP('Locations-Stops'!H4391;Regions!C2:D300;2;FALSE);"0")&amp;","&amp;IF('Locations-Stops'!I4391&lt;&gt;"";VLOOKUP('Locations-Stops'!I4391;Regions!F2:G300;2;FALSE);"0")&amp;","&amp;IF('Locations-Stops'!J4391&lt;&gt;"";VLOOKUP('Locations-Stops'!J4391;Regions!I2:J300;2;FALSE);"0")&amp;",'"&amp;IF('Locations-Stops'!K4391&lt;&gt;"";SUBSTITUTE('Locations-Stops'!K4391;"'";"\'");"")&amp;"','"&amp;IF('Locations-Stops'!L4391&lt;&gt;"";'Locations-Stops'!L4391;"")&amp;"','"&amp;IF('Locations-Stops'!M4391&lt;&gt;"";'Locations-Stops'!M4391;"")&amp;"','"&amp;IF('Locations-Stops'!N4391&lt;&gt;"";'Locations-Stops'!N4391;"")&amp;"', CURRENT_TIMESTAMP);"</v>
      </c>
    </row>
    <row r="4390" spans="3:6" x14ac:dyDescent="0.25">
      <c r="C4390" s="16">
        <v>4392</v>
      </c>
      <c r="D4390" s="16" t="s">
        <v>17780</v>
      </c>
      <c r="E4390" s="16" t="s">
        <v>4333</v>
      </c>
      <c r="F4390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4392;"'";"\'")&amp;"',"&amp;IF('Locations-Stops'!D4392&lt;&gt;"";LEFT('Locations-Stops'!D4392;2)&amp;"."&amp;RIGHT('Locations-Stops'!D4392;LEN('Locations-Stops'!D4392)-2);"0")&amp;","&amp;IF('Locations-Stops'!E4392&lt;&gt;"";LEFT('Locations-Stops'!E4392;1)&amp;"."&amp;RIGHT('Locations-Stops'!E4392;LEN('Locations-Stops'!E4392)-1);"0")&amp;","&amp;IF('Locations-Stops'!G4392&lt;&gt;"";VLOOKUP('Locations-Stops'!G4392;Regions!A2:B300;2;FALSE);"0")&amp;","&amp;IF('Locations-Stops'!H4392&lt;&gt;"";VLOOKUP('Locations-Stops'!H4392;Regions!C2:D300;2;FALSE);"0")&amp;","&amp;IF('Locations-Stops'!I4392&lt;&gt;"";VLOOKUP('Locations-Stops'!I4392;Regions!F2:G300;2;FALSE);"0")&amp;","&amp;IF('Locations-Stops'!J4392&lt;&gt;"";VLOOKUP('Locations-Stops'!J4392;Regions!I2:J300;2;FALSE);"0")&amp;",'"&amp;IF('Locations-Stops'!K4392&lt;&gt;"";SUBSTITUTE('Locations-Stops'!K4392;"'";"\'");"")&amp;"','"&amp;IF('Locations-Stops'!L4392&lt;&gt;"";'Locations-Stops'!L4392;"")&amp;"','"&amp;IF('Locations-Stops'!M4392&lt;&gt;"";'Locations-Stops'!M4392;"")&amp;"','"&amp;IF('Locations-Stops'!N4392&lt;&gt;"";'Locations-Stops'!N4392;"")&amp;"', CURRENT_TIMESTAMP);"</v>
      </c>
    </row>
    <row r="4391" spans="3:6" x14ac:dyDescent="0.25">
      <c r="C4391" s="16">
        <v>4393</v>
      </c>
      <c r="D4391" s="16" t="s">
        <v>17780</v>
      </c>
      <c r="E4391" s="16" t="s">
        <v>4333</v>
      </c>
      <c r="F4391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4393;"'";"\'")&amp;"',"&amp;IF('Locations-Stops'!D4393&lt;&gt;"";LEFT('Locations-Stops'!D4393;2)&amp;"."&amp;RIGHT('Locations-Stops'!D4393;LEN('Locations-Stops'!D4393)-2);"0")&amp;","&amp;IF('Locations-Stops'!E4393&lt;&gt;"";LEFT('Locations-Stops'!E4393;1)&amp;"."&amp;RIGHT('Locations-Stops'!E4393;LEN('Locations-Stops'!E4393)-1);"0")&amp;","&amp;IF('Locations-Stops'!G4393&lt;&gt;"";VLOOKUP('Locations-Stops'!G4393;Regions!A2:B300;2;FALSE);"0")&amp;","&amp;IF('Locations-Stops'!H4393&lt;&gt;"";VLOOKUP('Locations-Stops'!H4393;Regions!C2:D300;2;FALSE);"0")&amp;","&amp;IF('Locations-Stops'!I4393&lt;&gt;"";VLOOKUP('Locations-Stops'!I4393;Regions!F2:G300;2;FALSE);"0")&amp;","&amp;IF('Locations-Stops'!J4393&lt;&gt;"";VLOOKUP('Locations-Stops'!J4393;Regions!I2:J300;2;FALSE);"0")&amp;",'"&amp;IF('Locations-Stops'!K4393&lt;&gt;"";SUBSTITUTE('Locations-Stops'!K4393;"'";"\'");"")&amp;"','"&amp;IF('Locations-Stops'!L4393&lt;&gt;"";'Locations-Stops'!L4393;"")&amp;"','"&amp;IF('Locations-Stops'!M4393&lt;&gt;"";'Locations-Stops'!M4393;"")&amp;"','"&amp;IF('Locations-Stops'!N4393&lt;&gt;"";'Locations-Stops'!N4393;"")&amp;"', CURRENT_TIMESTAMP);"</v>
      </c>
    </row>
    <row r="4392" spans="3:6" x14ac:dyDescent="0.25">
      <c r="C4392" s="16">
        <v>4394</v>
      </c>
      <c r="D4392" s="16" t="s">
        <v>17780</v>
      </c>
      <c r="E4392" s="16" t="s">
        <v>4333</v>
      </c>
      <c r="F4392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4394;"'";"\'")&amp;"',"&amp;IF('Locations-Stops'!D4394&lt;&gt;"";LEFT('Locations-Stops'!D4394;2)&amp;"."&amp;RIGHT('Locations-Stops'!D4394;LEN('Locations-Stops'!D4394)-2);"0")&amp;","&amp;IF('Locations-Stops'!E4394&lt;&gt;"";LEFT('Locations-Stops'!E4394;1)&amp;"."&amp;RIGHT('Locations-Stops'!E4394;LEN('Locations-Stops'!E4394)-1);"0")&amp;","&amp;IF('Locations-Stops'!G4394&lt;&gt;"";VLOOKUP('Locations-Stops'!G4394;Regions!A2:B300;2;FALSE);"0")&amp;","&amp;IF('Locations-Stops'!H4394&lt;&gt;"";VLOOKUP('Locations-Stops'!H4394;Regions!C2:D300;2;FALSE);"0")&amp;","&amp;IF('Locations-Stops'!I4394&lt;&gt;"";VLOOKUP('Locations-Stops'!I4394;Regions!F2:G300;2;FALSE);"0")&amp;","&amp;IF('Locations-Stops'!J4394&lt;&gt;"";VLOOKUP('Locations-Stops'!J4394;Regions!I2:J300;2;FALSE);"0")&amp;",'"&amp;IF('Locations-Stops'!K4394&lt;&gt;"";SUBSTITUTE('Locations-Stops'!K4394;"'";"\'");"")&amp;"','"&amp;IF('Locations-Stops'!L4394&lt;&gt;"";'Locations-Stops'!L4394;"")&amp;"','"&amp;IF('Locations-Stops'!M4394&lt;&gt;"";'Locations-Stops'!M4394;"")&amp;"','"&amp;IF('Locations-Stops'!N4394&lt;&gt;"";'Locations-Stops'!N4394;"")&amp;"', CURRENT_TIMESTAMP);"</v>
      </c>
    </row>
    <row r="4393" spans="3:6" x14ac:dyDescent="0.25">
      <c r="C4393" s="16">
        <v>4395</v>
      </c>
      <c r="D4393" s="16" t="s">
        <v>17780</v>
      </c>
      <c r="E4393" s="16" t="s">
        <v>4333</v>
      </c>
      <c r="F4393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4395;"'";"\'")&amp;"',"&amp;IF('Locations-Stops'!D4395&lt;&gt;"";LEFT('Locations-Stops'!D4395;2)&amp;"."&amp;RIGHT('Locations-Stops'!D4395;LEN('Locations-Stops'!D4395)-2);"0")&amp;","&amp;IF('Locations-Stops'!E4395&lt;&gt;"";LEFT('Locations-Stops'!E4395;1)&amp;"."&amp;RIGHT('Locations-Stops'!E4395;LEN('Locations-Stops'!E4395)-1);"0")&amp;","&amp;IF('Locations-Stops'!G4395&lt;&gt;"";VLOOKUP('Locations-Stops'!G4395;Regions!A2:B300;2;FALSE);"0")&amp;","&amp;IF('Locations-Stops'!H4395&lt;&gt;"";VLOOKUP('Locations-Stops'!H4395;Regions!C2:D300;2;FALSE);"0")&amp;","&amp;IF('Locations-Stops'!I4395&lt;&gt;"";VLOOKUP('Locations-Stops'!I4395;Regions!F2:G300;2;FALSE);"0")&amp;","&amp;IF('Locations-Stops'!J4395&lt;&gt;"";VLOOKUP('Locations-Stops'!J4395;Regions!I2:J300;2;FALSE);"0")&amp;",'"&amp;IF('Locations-Stops'!K4395&lt;&gt;"";SUBSTITUTE('Locations-Stops'!K4395;"'";"\'");"")&amp;"','"&amp;IF('Locations-Stops'!L4395&lt;&gt;"";'Locations-Stops'!L4395;"")&amp;"','"&amp;IF('Locations-Stops'!M4395&lt;&gt;"";'Locations-Stops'!M4395;"")&amp;"','"&amp;IF('Locations-Stops'!N4395&lt;&gt;"";'Locations-Stops'!N4395;"")&amp;"', CURRENT_TIMESTAMP);"</v>
      </c>
    </row>
    <row r="4394" spans="3:6" x14ac:dyDescent="0.25">
      <c r="C4394" s="16">
        <v>4396</v>
      </c>
      <c r="D4394" s="16" t="s">
        <v>17780</v>
      </c>
      <c r="E4394" s="16" t="s">
        <v>4333</v>
      </c>
      <c r="F4394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4396;"'";"\'")&amp;"',"&amp;IF('Locations-Stops'!D4396&lt;&gt;"";LEFT('Locations-Stops'!D4396;2)&amp;"."&amp;RIGHT('Locations-Stops'!D4396;LEN('Locations-Stops'!D4396)-2);"0")&amp;","&amp;IF('Locations-Stops'!E4396&lt;&gt;"";LEFT('Locations-Stops'!E4396;1)&amp;"."&amp;RIGHT('Locations-Stops'!E4396;LEN('Locations-Stops'!E4396)-1);"0")&amp;","&amp;IF('Locations-Stops'!G4396&lt;&gt;"";VLOOKUP('Locations-Stops'!G4396;Regions!A2:B300;2;FALSE);"0")&amp;","&amp;IF('Locations-Stops'!H4396&lt;&gt;"";VLOOKUP('Locations-Stops'!H4396;Regions!C2:D300;2;FALSE);"0")&amp;","&amp;IF('Locations-Stops'!I4396&lt;&gt;"";VLOOKUP('Locations-Stops'!I4396;Regions!F2:G300;2;FALSE);"0")&amp;","&amp;IF('Locations-Stops'!J4396&lt;&gt;"";VLOOKUP('Locations-Stops'!J4396;Regions!I2:J300;2;FALSE);"0")&amp;",'"&amp;IF('Locations-Stops'!K4396&lt;&gt;"";SUBSTITUTE('Locations-Stops'!K4396;"'";"\'");"")&amp;"','"&amp;IF('Locations-Stops'!L4396&lt;&gt;"";'Locations-Stops'!L4396;"")&amp;"','"&amp;IF('Locations-Stops'!M4396&lt;&gt;"";'Locations-Stops'!M4396;"")&amp;"','"&amp;IF('Locations-Stops'!N4396&lt;&gt;"";'Locations-Stops'!N4396;"")&amp;"', CURRENT_TIMESTAMP);"</v>
      </c>
    </row>
    <row r="4395" spans="3:6" x14ac:dyDescent="0.25">
      <c r="C4395" s="16">
        <v>4397</v>
      </c>
      <c r="D4395" s="16" t="s">
        <v>17780</v>
      </c>
      <c r="E4395" s="16" t="s">
        <v>4333</v>
      </c>
      <c r="F439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4397;"'";"\'")&amp;"',"&amp;IF('Locations-Stops'!D4397&lt;&gt;"";LEFT('Locations-Stops'!D4397;2)&amp;"."&amp;RIGHT('Locations-Stops'!D4397;LEN('Locations-Stops'!D4397)-2);"0")&amp;","&amp;IF('Locations-Stops'!E4397&lt;&gt;"";LEFT('Locations-Stops'!E4397;1)&amp;"."&amp;RIGHT('Locations-Stops'!E4397;LEN('Locations-Stops'!E4397)-1);"0")&amp;","&amp;IF('Locations-Stops'!G4397&lt;&gt;"";VLOOKUP('Locations-Stops'!G4397;Regions!A2:B300;2;FALSE);"0")&amp;","&amp;IF('Locations-Stops'!H4397&lt;&gt;"";VLOOKUP('Locations-Stops'!H4397;Regions!C2:D300;2;FALSE);"0")&amp;","&amp;IF('Locations-Stops'!I4397&lt;&gt;"";VLOOKUP('Locations-Stops'!I4397;Regions!F2:G300;2;FALSE);"0")&amp;","&amp;IF('Locations-Stops'!J4397&lt;&gt;"";VLOOKUP('Locations-Stops'!J4397;Regions!I2:J300;2;FALSE);"0")&amp;",'"&amp;IF('Locations-Stops'!K4397&lt;&gt;"";SUBSTITUTE('Locations-Stops'!K4397;"'";"\'");"")&amp;"','"&amp;IF('Locations-Stops'!L4397&lt;&gt;"";'Locations-Stops'!L4397;"")&amp;"','"&amp;IF('Locations-Stops'!M4397&lt;&gt;"";'Locations-Stops'!M4397;"")&amp;"','"&amp;IF('Locations-Stops'!N4397&lt;&gt;"";'Locations-Stops'!N4397;"")&amp;"', CURRENT_TIMESTAMP);"</v>
      </c>
    </row>
    <row r="4396" spans="3:6" x14ac:dyDescent="0.25">
      <c r="C4396" s="16">
        <v>4398</v>
      </c>
      <c r="D4396" s="16" t="s">
        <v>17780</v>
      </c>
      <c r="E4396" s="16" t="s">
        <v>4333</v>
      </c>
      <c r="F439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4398;"'";"\'")&amp;"',"&amp;IF('Locations-Stops'!D4398&lt;&gt;"";LEFT('Locations-Stops'!D4398;2)&amp;"."&amp;RIGHT('Locations-Stops'!D4398;LEN('Locations-Stops'!D4398)-2);"0")&amp;","&amp;IF('Locations-Stops'!E4398&lt;&gt;"";LEFT('Locations-Stops'!E4398;1)&amp;"."&amp;RIGHT('Locations-Stops'!E4398;LEN('Locations-Stops'!E4398)-1);"0")&amp;","&amp;IF('Locations-Stops'!G4398&lt;&gt;"";VLOOKUP('Locations-Stops'!G4398;Regions!A2:B300;2;FALSE);"0")&amp;","&amp;IF('Locations-Stops'!H4398&lt;&gt;"";VLOOKUP('Locations-Stops'!H4398;Regions!C2:D300;2;FALSE);"0")&amp;","&amp;IF('Locations-Stops'!I4398&lt;&gt;"";VLOOKUP('Locations-Stops'!I4398;Regions!F2:G300;2;FALSE);"0")&amp;","&amp;IF('Locations-Stops'!J4398&lt;&gt;"";VLOOKUP('Locations-Stops'!J4398;Regions!I2:J300;2;FALSE);"0")&amp;",'"&amp;IF('Locations-Stops'!K4398&lt;&gt;"";SUBSTITUTE('Locations-Stops'!K4398;"'";"\'");"")&amp;"','"&amp;IF('Locations-Stops'!L4398&lt;&gt;"";'Locations-Stops'!L4398;"")&amp;"','"&amp;IF('Locations-Stops'!M4398&lt;&gt;"";'Locations-Stops'!M4398;"")&amp;"','"&amp;IF('Locations-Stops'!N4398&lt;&gt;"";'Locations-Stops'!N4398;"")&amp;"', CURRENT_TIMESTAMP);"</v>
      </c>
    </row>
    <row r="4397" spans="3:6" x14ac:dyDescent="0.25">
      <c r="C4397" s="16">
        <v>4399</v>
      </c>
      <c r="D4397" s="16" t="s">
        <v>17780</v>
      </c>
      <c r="E4397" s="16" t="s">
        <v>4333</v>
      </c>
      <c r="F439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4399;"'";"\'")&amp;"',"&amp;IF('Locations-Stops'!D4399&lt;&gt;"";LEFT('Locations-Stops'!D4399;2)&amp;"."&amp;RIGHT('Locations-Stops'!D4399;LEN('Locations-Stops'!D4399)-2);"0")&amp;","&amp;IF('Locations-Stops'!E4399&lt;&gt;"";LEFT('Locations-Stops'!E4399;1)&amp;"."&amp;RIGHT('Locations-Stops'!E4399;LEN('Locations-Stops'!E4399)-1);"0")&amp;","&amp;IF('Locations-Stops'!G4399&lt;&gt;"";VLOOKUP('Locations-Stops'!G4399;Regions!A2:B300;2;FALSE);"0")&amp;","&amp;IF('Locations-Stops'!H4399&lt;&gt;"";VLOOKUP('Locations-Stops'!H4399;Regions!C2:D300;2;FALSE);"0")&amp;","&amp;IF('Locations-Stops'!I4399&lt;&gt;"";VLOOKUP('Locations-Stops'!I4399;Regions!F2:G300;2;FALSE);"0")&amp;","&amp;IF('Locations-Stops'!J4399&lt;&gt;"";VLOOKUP('Locations-Stops'!J4399;Regions!I2:J300;2;FALSE);"0")&amp;",'"&amp;IF('Locations-Stops'!K4399&lt;&gt;"";SUBSTITUTE('Locations-Stops'!K4399;"'";"\'");"")&amp;"','"&amp;IF('Locations-Stops'!L4399&lt;&gt;"";'Locations-Stops'!L4399;"")&amp;"','"&amp;IF('Locations-Stops'!M4399&lt;&gt;"";'Locations-Stops'!M4399;"")&amp;"','"&amp;IF('Locations-Stops'!N4399&lt;&gt;"";'Locations-Stops'!N4399;"")&amp;"', CURRENT_TIMESTAMP);"</v>
      </c>
    </row>
    <row r="4398" spans="3:6" x14ac:dyDescent="0.25">
      <c r="C4398" s="16">
        <v>4400</v>
      </c>
      <c r="D4398" s="16" t="s">
        <v>17780</v>
      </c>
      <c r="E4398" s="16" t="s">
        <v>4333</v>
      </c>
      <c r="F4398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4400;"'";"\'")&amp;"',"&amp;IF('Locations-Stops'!D4400&lt;&gt;"";LEFT('Locations-Stops'!D4400;2)&amp;"."&amp;RIGHT('Locations-Stops'!D4400;LEN('Locations-Stops'!D4400)-2);"0")&amp;","&amp;IF('Locations-Stops'!E4400&lt;&gt;"";LEFT('Locations-Stops'!E4400;1)&amp;"."&amp;RIGHT('Locations-Stops'!E4400;LEN('Locations-Stops'!E4400)-1);"0")&amp;","&amp;IF('Locations-Stops'!G4400&lt;&gt;"";VLOOKUP('Locations-Stops'!G4400;Regions!A2:B300;2;FALSE);"0")&amp;","&amp;IF('Locations-Stops'!H4400&lt;&gt;"";VLOOKUP('Locations-Stops'!H4400;Regions!C2:D300;2;FALSE);"0")&amp;","&amp;IF('Locations-Stops'!I4400&lt;&gt;"";VLOOKUP('Locations-Stops'!I4400;Regions!F2:G300;2;FALSE);"0")&amp;","&amp;IF('Locations-Stops'!J4400&lt;&gt;"";VLOOKUP('Locations-Stops'!J4400;Regions!I2:J300;2;FALSE);"0")&amp;",'"&amp;IF('Locations-Stops'!K4400&lt;&gt;"";SUBSTITUTE('Locations-Stops'!K4400;"'";"\'");"")&amp;"','"&amp;IF('Locations-Stops'!L4400&lt;&gt;"";'Locations-Stops'!L4400;"")&amp;"','"&amp;IF('Locations-Stops'!M4400&lt;&gt;"";'Locations-Stops'!M4400;"")&amp;"','"&amp;IF('Locations-Stops'!N4400&lt;&gt;"";'Locations-Stops'!N4400;"")&amp;"', CURRENT_TIMESTAMP);"</v>
      </c>
    </row>
    <row r="4399" spans="3:6" x14ac:dyDescent="0.25">
      <c r="C4399" s="16">
        <v>4401</v>
      </c>
      <c r="D4399" s="16" t="s">
        <v>17780</v>
      </c>
      <c r="E4399" s="16" t="s">
        <v>4333</v>
      </c>
      <c r="F4399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4401;"'";"\'")&amp;"',"&amp;IF('Locations-Stops'!D4401&lt;&gt;"";LEFT('Locations-Stops'!D4401;2)&amp;"."&amp;RIGHT('Locations-Stops'!D4401;LEN('Locations-Stops'!D4401)-2);"0")&amp;","&amp;IF('Locations-Stops'!E4401&lt;&gt;"";LEFT('Locations-Stops'!E4401;1)&amp;"."&amp;RIGHT('Locations-Stops'!E4401;LEN('Locations-Stops'!E4401)-1);"0")&amp;","&amp;IF('Locations-Stops'!G4401&lt;&gt;"";VLOOKUP('Locations-Stops'!G4401;Regions!A2:B300;2;FALSE);"0")&amp;","&amp;IF('Locations-Stops'!H4401&lt;&gt;"";VLOOKUP('Locations-Stops'!H4401;Regions!C2:D300;2;FALSE);"0")&amp;","&amp;IF('Locations-Stops'!I4401&lt;&gt;"";VLOOKUP('Locations-Stops'!I4401;Regions!F2:G300;2;FALSE);"0")&amp;","&amp;IF('Locations-Stops'!J4401&lt;&gt;"";VLOOKUP('Locations-Stops'!J4401;Regions!I2:J300;2;FALSE);"0")&amp;",'"&amp;IF('Locations-Stops'!K4401&lt;&gt;"";SUBSTITUTE('Locations-Stops'!K4401;"'";"\'");"")&amp;"','"&amp;IF('Locations-Stops'!L4401&lt;&gt;"";'Locations-Stops'!L4401;"")&amp;"','"&amp;IF('Locations-Stops'!M4401&lt;&gt;"";'Locations-Stops'!M4401;"")&amp;"','"&amp;IF('Locations-Stops'!N4401&lt;&gt;"";'Locations-Stops'!N4401;"")&amp;"', CURRENT_TIMESTAMP);"</v>
      </c>
    </row>
    <row r="4400" spans="3:6" x14ac:dyDescent="0.25">
      <c r="C4400" s="16">
        <v>4402</v>
      </c>
      <c r="D4400" s="16" t="s">
        <v>17780</v>
      </c>
      <c r="E4400" s="16" t="s">
        <v>4333</v>
      </c>
      <c r="F4400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4402;"'";"\'")&amp;"',"&amp;IF('Locations-Stops'!D4402&lt;&gt;"";LEFT('Locations-Stops'!D4402;2)&amp;"."&amp;RIGHT('Locations-Stops'!D4402;LEN('Locations-Stops'!D4402)-2);"0")&amp;","&amp;IF('Locations-Stops'!E4402&lt;&gt;"";LEFT('Locations-Stops'!E4402;1)&amp;"."&amp;RIGHT('Locations-Stops'!E4402;LEN('Locations-Stops'!E4402)-1);"0")&amp;","&amp;IF('Locations-Stops'!G4402&lt;&gt;"";VLOOKUP('Locations-Stops'!G4402;Regions!A2:B300;2;FALSE);"0")&amp;","&amp;IF('Locations-Stops'!H4402&lt;&gt;"";VLOOKUP('Locations-Stops'!H4402;Regions!C2:D300;2;FALSE);"0")&amp;","&amp;IF('Locations-Stops'!I4402&lt;&gt;"";VLOOKUP('Locations-Stops'!I4402;Regions!F2:G300;2;FALSE);"0")&amp;","&amp;IF('Locations-Stops'!J4402&lt;&gt;"";VLOOKUP('Locations-Stops'!J4402;Regions!I2:J300;2;FALSE);"0")&amp;",'"&amp;IF('Locations-Stops'!K4402&lt;&gt;"";SUBSTITUTE('Locations-Stops'!K4402;"'";"\'");"")&amp;"','"&amp;IF('Locations-Stops'!L4402&lt;&gt;"";'Locations-Stops'!L4402;"")&amp;"','"&amp;IF('Locations-Stops'!M4402&lt;&gt;"";'Locations-Stops'!M4402;"")&amp;"','"&amp;IF('Locations-Stops'!N4402&lt;&gt;"";'Locations-Stops'!N4402;"")&amp;"', CURRENT_TIMESTAMP);"</v>
      </c>
    </row>
    <row r="4401" spans="3:6" x14ac:dyDescent="0.25">
      <c r="C4401" s="16">
        <v>4403</v>
      </c>
      <c r="D4401" s="16" t="s">
        <v>17780</v>
      </c>
      <c r="E4401" s="16" t="s">
        <v>4333</v>
      </c>
      <c r="F4401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4403;"'";"\'")&amp;"',"&amp;IF('Locations-Stops'!D4403&lt;&gt;"";LEFT('Locations-Stops'!D4403;2)&amp;"."&amp;RIGHT('Locations-Stops'!D4403;LEN('Locations-Stops'!D4403)-2);"0")&amp;","&amp;IF('Locations-Stops'!E4403&lt;&gt;"";LEFT('Locations-Stops'!E4403;1)&amp;"."&amp;RIGHT('Locations-Stops'!E4403;LEN('Locations-Stops'!E4403)-1);"0")&amp;","&amp;IF('Locations-Stops'!G4403&lt;&gt;"";VLOOKUP('Locations-Stops'!G4403;Regions!A2:B300;2;FALSE);"0")&amp;","&amp;IF('Locations-Stops'!H4403&lt;&gt;"";VLOOKUP('Locations-Stops'!H4403;Regions!C2:D300;2;FALSE);"0")&amp;","&amp;IF('Locations-Stops'!I4403&lt;&gt;"";VLOOKUP('Locations-Stops'!I4403;Regions!F2:G300;2;FALSE);"0")&amp;","&amp;IF('Locations-Stops'!J4403&lt;&gt;"";VLOOKUP('Locations-Stops'!J4403;Regions!I2:J300;2;FALSE);"0")&amp;",'"&amp;IF('Locations-Stops'!K4403&lt;&gt;"";SUBSTITUTE('Locations-Stops'!K4403;"'";"\'");"")&amp;"','"&amp;IF('Locations-Stops'!L4403&lt;&gt;"";'Locations-Stops'!L4403;"")&amp;"','"&amp;IF('Locations-Stops'!M4403&lt;&gt;"";'Locations-Stops'!M4403;"")&amp;"','"&amp;IF('Locations-Stops'!N4403&lt;&gt;"";'Locations-Stops'!N4403;"")&amp;"', CURRENT_TIMESTAMP);"</v>
      </c>
    </row>
    <row r="4402" spans="3:6" x14ac:dyDescent="0.25">
      <c r="C4402" s="16">
        <v>4404</v>
      </c>
      <c r="D4402" s="16" t="s">
        <v>17780</v>
      </c>
      <c r="E4402" s="16" t="s">
        <v>4333</v>
      </c>
      <c r="F4402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4404;"'";"\'")&amp;"',"&amp;IF('Locations-Stops'!D4404&lt;&gt;"";LEFT('Locations-Stops'!D4404;2)&amp;"."&amp;RIGHT('Locations-Stops'!D4404;LEN('Locations-Stops'!D4404)-2);"0")&amp;","&amp;IF('Locations-Stops'!E4404&lt;&gt;"";LEFT('Locations-Stops'!E4404;1)&amp;"."&amp;RIGHT('Locations-Stops'!E4404;LEN('Locations-Stops'!E4404)-1);"0")&amp;","&amp;IF('Locations-Stops'!G4404&lt;&gt;"";VLOOKUP('Locations-Stops'!G4404;Regions!A2:B300;2;FALSE);"0")&amp;","&amp;IF('Locations-Stops'!H4404&lt;&gt;"";VLOOKUP('Locations-Stops'!H4404;Regions!C2:D300;2;FALSE);"0")&amp;","&amp;IF('Locations-Stops'!I4404&lt;&gt;"";VLOOKUP('Locations-Stops'!I4404;Regions!F2:G300;2;FALSE);"0")&amp;","&amp;IF('Locations-Stops'!J4404&lt;&gt;"";VLOOKUP('Locations-Stops'!J4404;Regions!I2:J300;2;FALSE);"0")&amp;",'"&amp;IF('Locations-Stops'!K4404&lt;&gt;"";SUBSTITUTE('Locations-Stops'!K4404;"'";"\'");"")&amp;"','"&amp;IF('Locations-Stops'!L4404&lt;&gt;"";'Locations-Stops'!L4404;"")&amp;"','"&amp;IF('Locations-Stops'!M4404&lt;&gt;"";'Locations-Stops'!M4404;"")&amp;"','"&amp;IF('Locations-Stops'!N4404&lt;&gt;"";'Locations-Stops'!N4404;"")&amp;"', CURRENT_TIMESTAMP);"</v>
      </c>
    </row>
    <row r="4403" spans="3:6" x14ac:dyDescent="0.25">
      <c r="C4403" s="16">
        <v>4405</v>
      </c>
      <c r="D4403" s="16" t="s">
        <v>17780</v>
      </c>
      <c r="E4403" s="16" t="s">
        <v>4333</v>
      </c>
      <c r="F4403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4405;"'";"\'")&amp;"',"&amp;IF('Locations-Stops'!D4405&lt;&gt;"";LEFT('Locations-Stops'!D4405;2)&amp;"."&amp;RIGHT('Locations-Stops'!D4405;LEN('Locations-Stops'!D4405)-2);"0")&amp;","&amp;IF('Locations-Stops'!E4405&lt;&gt;"";LEFT('Locations-Stops'!E4405;1)&amp;"."&amp;RIGHT('Locations-Stops'!E4405;LEN('Locations-Stops'!E4405)-1);"0")&amp;","&amp;IF('Locations-Stops'!G4405&lt;&gt;"";VLOOKUP('Locations-Stops'!G4405;Regions!A2:B300;2;FALSE);"0")&amp;","&amp;IF('Locations-Stops'!H4405&lt;&gt;"";VLOOKUP('Locations-Stops'!H4405;Regions!C2:D300;2;FALSE);"0")&amp;","&amp;IF('Locations-Stops'!I4405&lt;&gt;"";VLOOKUP('Locations-Stops'!I4405;Regions!F2:G300;2;FALSE);"0")&amp;","&amp;IF('Locations-Stops'!J4405&lt;&gt;"";VLOOKUP('Locations-Stops'!J4405;Regions!I2:J300;2;FALSE);"0")&amp;",'"&amp;IF('Locations-Stops'!K4405&lt;&gt;"";SUBSTITUTE('Locations-Stops'!K4405;"'";"\'");"")&amp;"','"&amp;IF('Locations-Stops'!L4405&lt;&gt;"";'Locations-Stops'!L4405;"")&amp;"','"&amp;IF('Locations-Stops'!M4405&lt;&gt;"";'Locations-Stops'!M4405;"")&amp;"','"&amp;IF('Locations-Stops'!N4405&lt;&gt;"";'Locations-Stops'!N4405;"")&amp;"', CURRENT_TIMESTAMP);"</v>
      </c>
    </row>
    <row r="4404" spans="3:6" x14ac:dyDescent="0.25">
      <c r="C4404" s="16">
        <v>4406</v>
      </c>
      <c r="D4404" s="16" t="s">
        <v>17780</v>
      </c>
      <c r="E4404" s="16" t="s">
        <v>4333</v>
      </c>
      <c r="F4404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4406;"'";"\'")&amp;"',"&amp;IF('Locations-Stops'!D4406&lt;&gt;"";LEFT('Locations-Stops'!D4406;2)&amp;"."&amp;RIGHT('Locations-Stops'!D4406;LEN('Locations-Stops'!D4406)-2);"0")&amp;","&amp;IF('Locations-Stops'!E4406&lt;&gt;"";LEFT('Locations-Stops'!E4406;1)&amp;"."&amp;RIGHT('Locations-Stops'!E4406;LEN('Locations-Stops'!E4406)-1);"0")&amp;","&amp;IF('Locations-Stops'!G4406&lt;&gt;"";VLOOKUP('Locations-Stops'!G4406;Regions!A2:B300;2;FALSE);"0")&amp;","&amp;IF('Locations-Stops'!H4406&lt;&gt;"";VLOOKUP('Locations-Stops'!H4406;Regions!C2:D300;2;FALSE);"0")&amp;","&amp;IF('Locations-Stops'!I4406&lt;&gt;"";VLOOKUP('Locations-Stops'!I4406;Regions!F2:G300;2;FALSE);"0")&amp;","&amp;IF('Locations-Stops'!J4406&lt;&gt;"";VLOOKUP('Locations-Stops'!J4406;Regions!I2:J300;2;FALSE);"0")&amp;",'"&amp;IF('Locations-Stops'!K4406&lt;&gt;"";SUBSTITUTE('Locations-Stops'!K4406;"'";"\'");"")&amp;"','"&amp;IF('Locations-Stops'!L4406&lt;&gt;"";'Locations-Stops'!L4406;"")&amp;"','"&amp;IF('Locations-Stops'!M4406&lt;&gt;"";'Locations-Stops'!M4406;"")&amp;"','"&amp;IF('Locations-Stops'!N4406&lt;&gt;"";'Locations-Stops'!N4406;"")&amp;"', CURRENT_TIMESTAMP);"</v>
      </c>
    </row>
    <row r="4405" spans="3:6" x14ac:dyDescent="0.25">
      <c r="C4405" s="16">
        <v>4407</v>
      </c>
      <c r="D4405" s="16" t="s">
        <v>17780</v>
      </c>
      <c r="E4405" s="16" t="s">
        <v>4333</v>
      </c>
      <c r="F440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4407;"'";"\'")&amp;"',"&amp;IF('Locations-Stops'!D4407&lt;&gt;"";LEFT('Locations-Stops'!D4407;2)&amp;"."&amp;RIGHT('Locations-Stops'!D4407;LEN('Locations-Stops'!D4407)-2);"0")&amp;","&amp;IF('Locations-Stops'!E4407&lt;&gt;"";LEFT('Locations-Stops'!E4407;1)&amp;"."&amp;RIGHT('Locations-Stops'!E4407;LEN('Locations-Stops'!E4407)-1);"0")&amp;","&amp;IF('Locations-Stops'!G4407&lt;&gt;"";VLOOKUP('Locations-Stops'!G4407;Regions!A2:B300;2;FALSE);"0")&amp;","&amp;IF('Locations-Stops'!H4407&lt;&gt;"";VLOOKUP('Locations-Stops'!H4407;Regions!C2:D300;2;FALSE);"0")&amp;","&amp;IF('Locations-Stops'!I4407&lt;&gt;"";VLOOKUP('Locations-Stops'!I4407;Regions!F2:G300;2;FALSE);"0")&amp;","&amp;IF('Locations-Stops'!J4407&lt;&gt;"";VLOOKUP('Locations-Stops'!J4407;Regions!I2:J300;2;FALSE);"0")&amp;",'"&amp;IF('Locations-Stops'!K4407&lt;&gt;"";SUBSTITUTE('Locations-Stops'!K4407;"'";"\'");"")&amp;"','"&amp;IF('Locations-Stops'!L4407&lt;&gt;"";'Locations-Stops'!L4407;"")&amp;"','"&amp;IF('Locations-Stops'!M4407&lt;&gt;"";'Locations-Stops'!M4407;"")&amp;"','"&amp;IF('Locations-Stops'!N4407&lt;&gt;"";'Locations-Stops'!N4407;"")&amp;"', CURRENT_TIMESTAMP);"</v>
      </c>
    </row>
    <row r="4406" spans="3:6" x14ac:dyDescent="0.25">
      <c r="C4406" s="16">
        <v>4408</v>
      </c>
      <c r="D4406" s="16" t="s">
        <v>17780</v>
      </c>
      <c r="E4406" s="16" t="s">
        <v>4333</v>
      </c>
      <c r="F440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4408;"'";"\'")&amp;"',"&amp;IF('Locations-Stops'!D4408&lt;&gt;"";LEFT('Locations-Stops'!D4408;2)&amp;"."&amp;RIGHT('Locations-Stops'!D4408;LEN('Locations-Stops'!D4408)-2);"0")&amp;","&amp;IF('Locations-Stops'!E4408&lt;&gt;"";LEFT('Locations-Stops'!E4408;1)&amp;"."&amp;RIGHT('Locations-Stops'!E4408;LEN('Locations-Stops'!E4408)-1);"0")&amp;","&amp;IF('Locations-Stops'!G4408&lt;&gt;"";VLOOKUP('Locations-Stops'!G4408;Regions!A2:B300;2;FALSE);"0")&amp;","&amp;IF('Locations-Stops'!H4408&lt;&gt;"";VLOOKUP('Locations-Stops'!H4408;Regions!C2:D300;2;FALSE);"0")&amp;","&amp;IF('Locations-Stops'!I4408&lt;&gt;"";VLOOKUP('Locations-Stops'!I4408;Regions!F2:G300;2;FALSE);"0")&amp;","&amp;IF('Locations-Stops'!J4408&lt;&gt;"";VLOOKUP('Locations-Stops'!J4408;Regions!I2:J300;2;FALSE);"0")&amp;",'"&amp;IF('Locations-Stops'!K4408&lt;&gt;"";SUBSTITUTE('Locations-Stops'!K4408;"'";"\'");"")&amp;"','"&amp;IF('Locations-Stops'!L4408&lt;&gt;"";'Locations-Stops'!L4408;"")&amp;"','"&amp;IF('Locations-Stops'!M4408&lt;&gt;"";'Locations-Stops'!M4408;"")&amp;"','"&amp;IF('Locations-Stops'!N4408&lt;&gt;"";'Locations-Stops'!N4408;"")&amp;"', CURRENT_TIMESTAMP);"</v>
      </c>
    </row>
    <row r="4407" spans="3:6" x14ac:dyDescent="0.25">
      <c r="C4407" s="16">
        <v>4409</v>
      </c>
      <c r="D4407" s="16" t="s">
        <v>17780</v>
      </c>
      <c r="E4407" s="16" t="s">
        <v>4333</v>
      </c>
      <c r="F440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4409;"'";"\'")&amp;"',"&amp;IF('Locations-Stops'!D4409&lt;&gt;"";LEFT('Locations-Stops'!D4409;2)&amp;"."&amp;RIGHT('Locations-Stops'!D4409;LEN('Locations-Stops'!D4409)-2);"0")&amp;","&amp;IF('Locations-Stops'!E4409&lt;&gt;"";LEFT('Locations-Stops'!E4409;1)&amp;"."&amp;RIGHT('Locations-Stops'!E4409;LEN('Locations-Stops'!E4409)-1);"0")&amp;","&amp;IF('Locations-Stops'!G4409&lt;&gt;"";VLOOKUP('Locations-Stops'!G4409;Regions!A2:B300;2;FALSE);"0")&amp;","&amp;IF('Locations-Stops'!H4409&lt;&gt;"";VLOOKUP('Locations-Stops'!H4409;Regions!C2:D300;2;FALSE);"0")&amp;","&amp;IF('Locations-Stops'!I4409&lt;&gt;"";VLOOKUP('Locations-Stops'!I4409;Regions!F2:G300;2;FALSE);"0")&amp;","&amp;IF('Locations-Stops'!J4409&lt;&gt;"";VLOOKUP('Locations-Stops'!J4409;Regions!I2:J300;2;FALSE);"0")&amp;",'"&amp;IF('Locations-Stops'!K4409&lt;&gt;"";SUBSTITUTE('Locations-Stops'!K4409;"'";"\'");"")&amp;"','"&amp;IF('Locations-Stops'!L4409&lt;&gt;"";'Locations-Stops'!L4409;"")&amp;"','"&amp;IF('Locations-Stops'!M4409&lt;&gt;"";'Locations-Stops'!M4409;"")&amp;"','"&amp;IF('Locations-Stops'!N4409&lt;&gt;"";'Locations-Stops'!N4409;"")&amp;"', CURRENT_TIMESTAMP);"</v>
      </c>
    </row>
    <row r="4408" spans="3:6" x14ac:dyDescent="0.25">
      <c r="C4408" s="16">
        <v>4410</v>
      </c>
      <c r="D4408" s="16" t="s">
        <v>17780</v>
      </c>
      <c r="E4408" s="16" t="s">
        <v>4333</v>
      </c>
      <c r="F4408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4410;"'";"\'")&amp;"',"&amp;IF('Locations-Stops'!D4410&lt;&gt;"";LEFT('Locations-Stops'!D4410;2)&amp;"."&amp;RIGHT('Locations-Stops'!D4410;LEN('Locations-Stops'!D4410)-2);"0")&amp;","&amp;IF('Locations-Stops'!E4410&lt;&gt;"";LEFT('Locations-Stops'!E4410;1)&amp;"."&amp;RIGHT('Locations-Stops'!E4410;LEN('Locations-Stops'!E4410)-1);"0")&amp;","&amp;IF('Locations-Stops'!G4410&lt;&gt;"";VLOOKUP('Locations-Stops'!G4410;Regions!A2:B300;2;FALSE);"0")&amp;","&amp;IF('Locations-Stops'!H4410&lt;&gt;"";VLOOKUP('Locations-Stops'!H4410;Regions!C2:D300;2;FALSE);"0")&amp;","&amp;IF('Locations-Stops'!I4410&lt;&gt;"";VLOOKUP('Locations-Stops'!I4410;Regions!F2:G300;2;FALSE);"0")&amp;","&amp;IF('Locations-Stops'!J4410&lt;&gt;"";VLOOKUP('Locations-Stops'!J4410;Regions!I2:J300;2;FALSE);"0")&amp;",'"&amp;IF('Locations-Stops'!K4410&lt;&gt;"";SUBSTITUTE('Locations-Stops'!K4410;"'";"\'");"")&amp;"','"&amp;IF('Locations-Stops'!L4410&lt;&gt;"";'Locations-Stops'!L4410;"")&amp;"','"&amp;IF('Locations-Stops'!M4410&lt;&gt;"";'Locations-Stops'!M4410;"")&amp;"','"&amp;IF('Locations-Stops'!N4410&lt;&gt;"";'Locations-Stops'!N4410;"")&amp;"', CURRENT_TIMESTAMP);"</v>
      </c>
    </row>
    <row r="4409" spans="3:6" x14ac:dyDescent="0.25">
      <c r="C4409" s="16">
        <v>4411</v>
      </c>
      <c r="D4409" s="16" t="s">
        <v>17780</v>
      </c>
      <c r="E4409" s="16" t="s">
        <v>4333</v>
      </c>
      <c r="F4409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4411;"'";"\'")&amp;"',"&amp;IF('Locations-Stops'!D4411&lt;&gt;"";LEFT('Locations-Stops'!D4411;2)&amp;"."&amp;RIGHT('Locations-Stops'!D4411;LEN('Locations-Stops'!D4411)-2);"0")&amp;","&amp;IF('Locations-Stops'!E4411&lt;&gt;"";LEFT('Locations-Stops'!E4411;1)&amp;"."&amp;RIGHT('Locations-Stops'!E4411;LEN('Locations-Stops'!E4411)-1);"0")&amp;","&amp;IF('Locations-Stops'!G4411&lt;&gt;"";VLOOKUP('Locations-Stops'!G4411;Regions!A2:B300;2;FALSE);"0")&amp;","&amp;IF('Locations-Stops'!H4411&lt;&gt;"";VLOOKUP('Locations-Stops'!H4411;Regions!C2:D300;2;FALSE);"0")&amp;","&amp;IF('Locations-Stops'!I4411&lt;&gt;"";VLOOKUP('Locations-Stops'!I4411;Regions!F2:G300;2;FALSE);"0")&amp;","&amp;IF('Locations-Stops'!J4411&lt;&gt;"";VLOOKUP('Locations-Stops'!J4411;Regions!I2:J300;2;FALSE);"0")&amp;",'"&amp;IF('Locations-Stops'!K4411&lt;&gt;"";SUBSTITUTE('Locations-Stops'!K4411;"'";"\'");"")&amp;"','"&amp;IF('Locations-Stops'!L4411&lt;&gt;"";'Locations-Stops'!L4411;"")&amp;"','"&amp;IF('Locations-Stops'!M4411&lt;&gt;"";'Locations-Stops'!M4411;"")&amp;"','"&amp;IF('Locations-Stops'!N4411&lt;&gt;"";'Locations-Stops'!N4411;"")&amp;"', CURRENT_TIMESTAMP);"</v>
      </c>
    </row>
    <row r="4410" spans="3:6" x14ac:dyDescent="0.25">
      <c r="C4410" s="16">
        <v>4412</v>
      </c>
      <c r="D4410" s="16" t="s">
        <v>17780</v>
      </c>
      <c r="E4410" s="16" t="s">
        <v>4333</v>
      </c>
      <c r="F4410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4412;"'";"\'")&amp;"',"&amp;IF('Locations-Stops'!D4412&lt;&gt;"";LEFT('Locations-Stops'!D4412;2)&amp;"."&amp;RIGHT('Locations-Stops'!D4412;LEN('Locations-Stops'!D4412)-2);"0")&amp;","&amp;IF('Locations-Stops'!E4412&lt;&gt;"";LEFT('Locations-Stops'!E4412;1)&amp;"."&amp;RIGHT('Locations-Stops'!E4412;LEN('Locations-Stops'!E4412)-1);"0")&amp;","&amp;IF('Locations-Stops'!G4412&lt;&gt;"";VLOOKUP('Locations-Stops'!G4412;Regions!A2:B300;2;FALSE);"0")&amp;","&amp;IF('Locations-Stops'!H4412&lt;&gt;"";VLOOKUP('Locations-Stops'!H4412;Regions!C2:D300;2;FALSE);"0")&amp;","&amp;IF('Locations-Stops'!I4412&lt;&gt;"";VLOOKUP('Locations-Stops'!I4412;Regions!F2:G300;2;FALSE);"0")&amp;","&amp;IF('Locations-Stops'!J4412&lt;&gt;"";VLOOKUP('Locations-Stops'!J4412;Regions!I2:J300;2;FALSE);"0")&amp;",'"&amp;IF('Locations-Stops'!K4412&lt;&gt;"";SUBSTITUTE('Locations-Stops'!K4412;"'";"\'");"")&amp;"','"&amp;IF('Locations-Stops'!L4412&lt;&gt;"";'Locations-Stops'!L4412;"")&amp;"','"&amp;IF('Locations-Stops'!M4412&lt;&gt;"";'Locations-Stops'!M4412;"")&amp;"','"&amp;IF('Locations-Stops'!N4412&lt;&gt;"";'Locations-Stops'!N4412;"")&amp;"', CURRENT_TIMESTAMP);"</v>
      </c>
    </row>
    <row r="4411" spans="3:6" x14ac:dyDescent="0.25">
      <c r="C4411" s="16">
        <v>4413</v>
      </c>
      <c r="D4411" s="16" t="s">
        <v>17780</v>
      </c>
      <c r="E4411" s="16" t="s">
        <v>4333</v>
      </c>
      <c r="F4411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4413;"'";"\'")&amp;"',"&amp;IF('Locations-Stops'!D4413&lt;&gt;"";LEFT('Locations-Stops'!D4413;2)&amp;"."&amp;RIGHT('Locations-Stops'!D4413;LEN('Locations-Stops'!D4413)-2);"0")&amp;","&amp;IF('Locations-Stops'!E4413&lt;&gt;"";LEFT('Locations-Stops'!E4413;1)&amp;"."&amp;RIGHT('Locations-Stops'!E4413;LEN('Locations-Stops'!E4413)-1);"0")&amp;","&amp;IF('Locations-Stops'!G4413&lt;&gt;"";VLOOKUP('Locations-Stops'!G4413;Regions!A2:B300;2;FALSE);"0")&amp;","&amp;IF('Locations-Stops'!H4413&lt;&gt;"";VLOOKUP('Locations-Stops'!H4413;Regions!C2:D300;2;FALSE);"0")&amp;","&amp;IF('Locations-Stops'!I4413&lt;&gt;"";VLOOKUP('Locations-Stops'!I4413;Regions!F2:G300;2;FALSE);"0")&amp;","&amp;IF('Locations-Stops'!J4413&lt;&gt;"";VLOOKUP('Locations-Stops'!J4413;Regions!I2:J300;2;FALSE);"0")&amp;",'"&amp;IF('Locations-Stops'!K4413&lt;&gt;"";SUBSTITUTE('Locations-Stops'!K4413;"'";"\'");"")&amp;"','"&amp;IF('Locations-Stops'!L4413&lt;&gt;"";'Locations-Stops'!L4413;"")&amp;"','"&amp;IF('Locations-Stops'!M4413&lt;&gt;"";'Locations-Stops'!M4413;"")&amp;"','"&amp;IF('Locations-Stops'!N4413&lt;&gt;"";'Locations-Stops'!N4413;"")&amp;"', CURRENT_TIMESTAMP);"</v>
      </c>
    </row>
    <row r="4412" spans="3:6" x14ac:dyDescent="0.25">
      <c r="C4412" s="16">
        <v>4414</v>
      </c>
      <c r="D4412" s="16" t="s">
        <v>17780</v>
      </c>
      <c r="E4412" s="16" t="s">
        <v>4333</v>
      </c>
      <c r="F4412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4414;"'";"\'")&amp;"',"&amp;IF('Locations-Stops'!D4414&lt;&gt;"";LEFT('Locations-Stops'!D4414;2)&amp;"."&amp;RIGHT('Locations-Stops'!D4414;LEN('Locations-Stops'!D4414)-2);"0")&amp;","&amp;IF('Locations-Stops'!E4414&lt;&gt;"";LEFT('Locations-Stops'!E4414;1)&amp;"."&amp;RIGHT('Locations-Stops'!E4414;LEN('Locations-Stops'!E4414)-1);"0")&amp;","&amp;IF('Locations-Stops'!G4414&lt;&gt;"";VLOOKUP('Locations-Stops'!G4414;Regions!A2:B300;2;FALSE);"0")&amp;","&amp;IF('Locations-Stops'!H4414&lt;&gt;"";VLOOKUP('Locations-Stops'!H4414;Regions!C2:D300;2;FALSE);"0")&amp;","&amp;IF('Locations-Stops'!I4414&lt;&gt;"";VLOOKUP('Locations-Stops'!I4414;Regions!F2:G300;2;FALSE);"0")&amp;","&amp;IF('Locations-Stops'!J4414&lt;&gt;"";VLOOKUP('Locations-Stops'!J4414;Regions!I2:J300;2;FALSE);"0")&amp;",'"&amp;IF('Locations-Stops'!K4414&lt;&gt;"";SUBSTITUTE('Locations-Stops'!K4414;"'";"\'");"")&amp;"','"&amp;IF('Locations-Stops'!L4414&lt;&gt;"";'Locations-Stops'!L4414;"")&amp;"','"&amp;IF('Locations-Stops'!M4414&lt;&gt;"";'Locations-Stops'!M4414;"")&amp;"','"&amp;IF('Locations-Stops'!N4414&lt;&gt;"";'Locations-Stops'!N4414;"")&amp;"', CURRENT_TIMESTAMP);"</v>
      </c>
    </row>
    <row r="4413" spans="3:6" x14ac:dyDescent="0.25">
      <c r="C4413" s="16">
        <v>4415</v>
      </c>
      <c r="D4413" s="16" t="s">
        <v>17780</v>
      </c>
      <c r="E4413" s="16" t="s">
        <v>4333</v>
      </c>
      <c r="F4413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4415;"'";"\'")&amp;"',"&amp;IF('Locations-Stops'!D4415&lt;&gt;"";LEFT('Locations-Stops'!D4415;2)&amp;"."&amp;RIGHT('Locations-Stops'!D4415;LEN('Locations-Stops'!D4415)-2);"0")&amp;","&amp;IF('Locations-Stops'!E4415&lt;&gt;"";LEFT('Locations-Stops'!E4415;1)&amp;"."&amp;RIGHT('Locations-Stops'!E4415;LEN('Locations-Stops'!E4415)-1);"0")&amp;","&amp;IF('Locations-Stops'!G4415&lt;&gt;"";VLOOKUP('Locations-Stops'!G4415;Regions!A2:B300;2;FALSE);"0")&amp;","&amp;IF('Locations-Stops'!H4415&lt;&gt;"";VLOOKUP('Locations-Stops'!H4415;Regions!C2:D300;2;FALSE);"0")&amp;","&amp;IF('Locations-Stops'!I4415&lt;&gt;"";VLOOKUP('Locations-Stops'!I4415;Regions!F2:G300;2;FALSE);"0")&amp;","&amp;IF('Locations-Stops'!J4415&lt;&gt;"";VLOOKUP('Locations-Stops'!J4415;Regions!I2:J300;2;FALSE);"0")&amp;",'"&amp;IF('Locations-Stops'!K4415&lt;&gt;"";SUBSTITUTE('Locations-Stops'!K4415;"'";"\'");"")&amp;"','"&amp;IF('Locations-Stops'!L4415&lt;&gt;"";'Locations-Stops'!L4415;"")&amp;"','"&amp;IF('Locations-Stops'!M4415&lt;&gt;"";'Locations-Stops'!M4415;"")&amp;"','"&amp;IF('Locations-Stops'!N4415&lt;&gt;"";'Locations-Stops'!N4415;"")&amp;"', CURRENT_TIMESTAMP);"</v>
      </c>
    </row>
    <row r="4414" spans="3:6" x14ac:dyDescent="0.25">
      <c r="C4414" s="16">
        <v>4416</v>
      </c>
      <c r="D4414" s="16" t="s">
        <v>17780</v>
      </c>
      <c r="E4414" s="16" t="s">
        <v>4333</v>
      </c>
      <c r="F4414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4416;"'";"\'")&amp;"',"&amp;IF('Locations-Stops'!D4416&lt;&gt;"";LEFT('Locations-Stops'!D4416;2)&amp;"."&amp;RIGHT('Locations-Stops'!D4416;LEN('Locations-Stops'!D4416)-2);"0")&amp;","&amp;IF('Locations-Stops'!E4416&lt;&gt;"";LEFT('Locations-Stops'!E4416;1)&amp;"."&amp;RIGHT('Locations-Stops'!E4416;LEN('Locations-Stops'!E4416)-1);"0")&amp;","&amp;IF('Locations-Stops'!G4416&lt;&gt;"";VLOOKUP('Locations-Stops'!G4416;Regions!A2:B300;2;FALSE);"0")&amp;","&amp;IF('Locations-Stops'!H4416&lt;&gt;"";VLOOKUP('Locations-Stops'!H4416;Regions!C2:D300;2;FALSE);"0")&amp;","&amp;IF('Locations-Stops'!I4416&lt;&gt;"";VLOOKUP('Locations-Stops'!I4416;Regions!F2:G300;2;FALSE);"0")&amp;","&amp;IF('Locations-Stops'!J4416&lt;&gt;"";VLOOKUP('Locations-Stops'!J4416;Regions!I2:J300;2;FALSE);"0")&amp;",'"&amp;IF('Locations-Stops'!K4416&lt;&gt;"";SUBSTITUTE('Locations-Stops'!K4416;"'";"\'");"")&amp;"','"&amp;IF('Locations-Stops'!L4416&lt;&gt;"";'Locations-Stops'!L4416;"")&amp;"','"&amp;IF('Locations-Stops'!M4416&lt;&gt;"";'Locations-Stops'!M4416;"")&amp;"','"&amp;IF('Locations-Stops'!N4416&lt;&gt;"";'Locations-Stops'!N4416;"")&amp;"', CURRENT_TIMESTAMP);"</v>
      </c>
    </row>
    <row r="4415" spans="3:6" x14ac:dyDescent="0.25">
      <c r="C4415" s="16">
        <v>4417</v>
      </c>
      <c r="D4415" s="16" t="s">
        <v>17780</v>
      </c>
      <c r="E4415" s="16" t="s">
        <v>4333</v>
      </c>
      <c r="F4415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4417;"'";"\'")&amp;"',"&amp;IF('Locations-Stops'!D4417&lt;&gt;"";LEFT('Locations-Stops'!D4417;2)&amp;"."&amp;RIGHT('Locations-Stops'!D4417;LEN('Locations-Stops'!D4417)-2);"0")&amp;","&amp;IF('Locations-Stops'!E4417&lt;&gt;"";LEFT('Locations-Stops'!E4417;1)&amp;"."&amp;RIGHT('Locations-Stops'!E4417;LEN('Locations-Stops'!E4417)-1);"0")&amp;","&amp;IF('Locations-Stops'!G4417&lt;&gt;"";VLOOKUP('Locations-Stops'!G4417;Regions!A2:B300;2;FALSE);"0")&amp;","&amp;IF('Locations-Stops'!H4417&lt;&gt;"";VLOOKUP('Locations-Stops'!H4417;Regions!C2:D300;2;FALSE);"0")&amp;","&amp;IF('Locations-Stops'!I4417&lt;&gt;"";VLOOKUP('Locations-Stops'!I4417;Regions!F2:G300;2;FALSE);"0")&amp;","&amp;IF('Locations-Stops'!J4417&lt;&gt;"";VLOOKUP('Locations-Stops'!J4417;Regions!I2:J300;2;FALSE);"0")&amp;",'"&amp;IF('Locations-Stops'!K4417&lt;&gt;"";SUBSTITUTE('Locations-Stops'!K4417;"'";"\'");"")&amp;"','"&amp;IF('Locations-Stops'!L4417&lt;&gt;"";'Locations-Stops'!L4417;"")&amp;"','"&amp;IF('Locations-Stops'!M4417&lt;&gt;"";'Locations-Stops'!M4417;"")&amp;"','"&amp;IF('Locations-Stops'!N4417&lt;&gt;"";'Locations-Stops'!N4417;"")&amp;"', CURRENT_TIMESTAMP);"</v>
      </c>
    </row>
    <row r="4416" spans="3:6" x14ac:dyDescent="0.25">
      <c r="C4416" s="16">
        <v>4418</v>
      </c>
      <c r="D4416" s="16" t="s">
        <v>17780</v>
      </c>
      <c r="E4416" s="16" t="s">
        <v>4333</v>
      </c>
      <c r="F4416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4418;"'";"\'")&amp;"',"&amp;IF('Locations-Stops'!D4418&lt;&gt;"";LEFT('Locations-Stops'!D4418;2)&amp;"."&amp;RIGHT('Locations-Stops'!D4418;LEN('Locations-Stops'!D4418)-2);"0")&amp;","&amp;IF('Locations-Stops'!E4418&lt;&gt;"";LEFT('Locations-Stops'!E4418;1)&amp;"."&amp;RIGHT('Locations-Stops'!E4418;LEN('Locations-Stops'!E4418)-1);"0")&amp;","&amp;IF('Locations-Stops'!G4418&lt;&gt;"";VLOOKUP('Locations-Stops'!G4418;Regions!A2:B300;2;FALSE);"0")&amp;","&amp;IF('Locations-Stops'!H4418&lt;&gt;"";VLOOKUP('Locations-Stops'!H4418;Regions!C2:D300;2;FALSE);"0")&amp;","&amp;IF('Locations-Stops'!I4418&lt;&gt;"";VLOOKUP('Locations-Stops'!I4418;Regions!F2:G300;2;FALSE);"0")&amp;","&amp;IF('Locations-Stops'!J4418&lt;&gt;"";VLOOKUP('Locations-Stops'!J4418;Regions!I2:J300;2;FALSE);"0")&amp;",'"&amp;IF('Locations-Stops'!K4418&lt;&gt;"";SUBSTITUTE('Locations-Stops'!K4418;"'";"\'");"")&amp;"','"&amp;IF('Locations-Stops'!L4418&lt;&gt;"";'Locations-Stops'!L4418;"")&amp;"','"&amp;IF('Locations-Stops'!M4418&lt;&gt;"";'Locations-Stops'!M4418;"")&amp;"','"&amp;IF('Locations-Stops'!N4418&lt;&gt;"";'Locations-Stops'!N4418;"")&amp;"', CURRENT_TIMESTAMP);"</v>
      </c>
    </row>
    <row r="4417" spans="3:6" x14ac:dyDescent="0.25">
      <c r="C4417" s="16">
        <v>4419</v>
      </c>
      <c r="D4417" s="16" t="s">
        <v>17780</v>
      </c>
      <c r="E4417" s="16" t="s">
        <v>4333</v>
      </c>
      <c r="F4417" s="16" t="str">
        <f t="shared" si="68"/>
        <v>"INSERT INTO `locations` (`id`, `name`, `latitude`, `longitude`, `province`, `region_1`, `region_2`, `region_3`, `street`, `number`, `postal`, `img`, `last_modified`) VALUES (NULL,'"&amp;SUBSTITUTE('Locations-Stops'!F4419;"'";"\'")&amp;"',"&amp;IF('Locations-Stops'!D4419&lt;&gt;"";LEFT('Locations-Stops'!D4419;2)&amp;"."&amp;RIGHT('Locations-Stops'!D4419;LEN('Locations-Stops'!D4419)-2);"0")&amp;","&amp;IF('Locations-Stops'!E4419&lt;&gt;"";LEFT('Locations-Stops'!E4419;1)&amp;"."&amp;RIGHT('Locations-Stops'!E4419;LEN('Locations-Stops'!E4419)-1);"0")&amp;","&amp;IF('Locations-Stops'!G4419&lt;&gt;"";VLOOKUP('Locations-Stops'!G4419;Regions!A2:B300;2;FALSE);"0")&amp;","&amp;IF('Locations-Stops'!H4419&lt;&gt;"";VLOOKUP('Locations-Stops'!H4419;Regions!C2:D300;2;FALSE);"0")&amp;","&amp;IF('Locations-Stops'!I4419&lt;&gt;"";VLOOKUP('Locations-Stops'!I4419;Regions!F2:G300;2;FALSE);"0")&amp;","&amp;IF('Locations-Stops'!J4419&lt;&gt;"";VLOOKUP('Locations-Stops'!J4419;Regions!I2:J300;2;FALSE);"0")&amp;",'"&amp;IF('Locations-Stops'!K4419&lt;&gt;"";SUBSTITUTE('Locations-Stops'!K4419;"'";"\'");"")&amp;"','"&amp;IF('Locations-Stops'!L4419&lt;&gt;"";'Locations-Stops'!L4419;"")&amp;"','"&amp;IF('Locations-Stops'!M4419&lt;&gt;"";'Locations-Stops'!M4419;"")&amp;"','"&amp;IF('Locations-Stops'!N4419&lt;&gt;"";'Locations-Stops'!N4419;"")&amp;"', CURRENT_TIMESTAMP);"</v>
      </c>
    </row>
    <row r="4418" spans="3:6" x14ac:dyDescent="0.25">
      <c r="C4418" s="16">
        <v>4420</v>
      </c>
      <c r="D4418" s="16" t="s">
        <v>17780</v>
      </c>
      <c r="E4418" s="16" t="s">
        <v>4333</v>
      </c>
      <c r="F4418" s="16" t="str">
        <f t="shared" ref="F4418:F4481" si="69">SUBSTITUTE(D4418, "_NUM_", C4418)</f>
        <v>"INSERT INTO `locations` (`id`, `name`, `latitude`, `longitude`, `province`, `region_1`, `region_2`, `region_3`, `street`, `number`, `postal`, `img`, `last_modified`) VALUES (NULL,'"&amp;SUBSTITUTE('Locations-Stops'!F4420;"'";"\'")&amp;"',"&amp;IF('Locations-Stops'!D4420&lt;&gt;"";LEFT('Locations-Stops'!D4420;2)&amp;"."&amp;RIGHT('Locations-Stops'!D4420;LEN('Locations-Stops'!D4420)-2);"0")&amp;","&amp;IF('Locations-Stops'!E4420&lt;&gt;"";LEFT('Locations-Stops'!E4420;1)&amp;"."&amp;RIGHT('Locations-Stops'!E4420;LEN('Locations-Stops'!E4420)-1);"0")&amp;","&amp;IF('Locations-Stops'!G4420&lt;&gt;"";VLOOKUP('Locations-Stops'!G4420;Regions!A2:B300;2;FALSE);"0")&amp;","&amp;IF('Locations-Stops'!H4420&lt;&gt;"";VLOOKUP('Locations-Stops'!H4420;Regions!C2:D300;2;FALSE);"0")&amp;","&amp;IF('Locations-Stops'!I4420&lt;&gt;"";VLOOKUP('Locations-Stops'!I4420;Regions!F2:G300;2;FALSE);"0")&amp;","&amp;IF('Locations-Stops'!J4420&lt;&gt;"";VLOOKUP('Locations-Stops'!J4420;Regions!I2:J300;2;FALSE);"0")&amp;",'"&amp;IF('Locations-Stops'!K4420&lt;&gt;"";SUBSTITUTE('Locations-Stops'!K4420;"'";"\'");"")&amp;"','"&amp;IF('Locations-Stops'!L4420&lt;&gt;"";'Locations-Stops'!L4420;"")&amp;"','"&amp;IF('Locations-Stops'!M4420&lt;&gt;"";'Locations-Stops'!M4420;"")&amp;"','"&amp;IF('Locations-Stops'!N4420&lt;&gt;"";'Locations-Stops'!N4420;"")&amp;"', CURRENT_TIMESTAMP);"</v>
      </c>
    </row>
    <row r="4419" spans="3:6" x14ac:dyDescent="0.25">
      <c r="C4419" s="16">
        <v>4421</v>
      </c>
      <c r="D4419" s="16" t="s">
        <v>17780</v>
      </c>
      <c r="E4419" s="16" t="s">
        <v>4333</v>
      </c>
      <c r="F441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4421;"'";"\'")&amp;"',"&amp;IF('Locations-Stops'!D4421&lt;&gt;"";LEFT('Locations-Stops'!D4421;2)&amp;"."&amp;RIGHT('Locations-Stops'!D4421;LEN('Locations-Stops'!D4421)-2);"0")&amp;","&amp;IF('Locations-Stops'!E4421&lt;&gt;"";LEFT('Locations-Stops'!E4421;1)&amp;"."&amp;RIGHT('Locations-Stops'!E4421;LEN('Locations-Stops'!E4421)-1);"0")&amp;","&amp;IF('Locations-Stops'!G4421&lt;&gt;"";VLOOKUP('Locations-Stops'!G4421;Regions!A2:B300;2;FALSE);"0")&amp;","&amp;IF('Locations-Stops'!H4421&lt;&gt;"";VLOOKUP('Locations-Stops'!H4421;Regions!C2:D300;2;FALSE);"0")&amp;","&amp;IF('Locations-Stops'!I4421&lt;&gt;"";VLOOKUP('Locations-Stops'!I4421;Regions!F2:G300;2;FALSE);"0")&amp;","&amp;IF('Locations-Stops'!J4421&lt;&gt;"";VLOOKUP('Locations-Stops'!J4421;Regions!I2:J300;2;FALSE);"0")&amp;",'"&amp;IF('Locations-Stops'!K4421&lt;&gt;"";SUBSTITUTE('Locations-Stops'!K4421;"'";"\'");"")&amp;"','"&amp;IF('Locations-Stops'!L4421&lt;&gt;"";'Locations-Stops'!L4421;"")&amp;"','"&amp;IF('Locations-Stops'!M4421&lt;&gt;"";'Locations-Stops'!M4421;"")&amp;"','"&amp;IF('Locations-Stops'!N4421&lt;&gt;"";'Locations-Stops'!N4421;"")&amp;"', CURRENT_TIMESTAMP);"</v>
      </c>
    </row>
    <row r="4420" spans="3:6" x14ac:dyDescent="0.25">
      <c r="C4420" s="16">
        <v>4422</v>
      </c>
      <c r="D4420" s="16" t="s">
        <v>17780</v>
      </c>
      <c r="E4420" s="16" t="s">
        <v>4333</v>
      </c>
      <c r="F442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4422;"'";"\'")&amp;"',"&amp;IF('Locations-Stops'!D4422&lt;&gt;"";LEFT('Locations-Stops'!D4422;2)&amp;"."&amp;RIGHT('Locations-Stops'!D4422;LEN('Locations-Stops'!D4422)-2);"0")&amp;","&amp;IF('Locations-Stops'!E4422&lt;&gt;"";LEFT('Locations-Stops'!E4422;1)&amp;"."&amp;RIGHT('Locations-Stops'!E4422;LEN('Locations-Stops'!E4422)-1);"0")&amp;","&amp;IF('Locations-Stops'!G4422&lt;&gt;"";VLOOKUP('Locations-Stops'!G4422;Regions!A2:B300;2;FALSE);"0")&amp;","&amp;IF('Locations-Stops'!H4422&lt;&gt;"";VLOOKUP('Locations-Stops'!H4422;Regions!C2:D300;2;FALSE);"0")&amp;","&amp;IF('Locations-Stops'!I4422&lt;&gt;"";VLOOKUP('Locations-Stops'!I4422;Regions!F2:G300;2;FALSE);"0")&amp;","&amp;IF('Locations-Stops'!J4422&lt;&gt;"";VLOOKUP('Locations-Stops'!J4422;Regions!I2:J300;2;FALSE);"0")&amp;",'"&amp;IF('Locations-Stops'!K4422&lt;&gt;"";SUBSTITUTE('Locations-Stops'!K4422;"'";"\'");"")&amp;"','"&amp;IF('Locations-Stops'!L4422&lt;&gt;"";'Locations-Stops'!L4422;"")&amp;"','"&amp;IF('Locations-Stops'!M4422&lt;&gt;"";'Locations-Stops'!M4422;"")&amp;"','"&amp;IF('Locations-Stops'!N4422&lt;&gt;"";'Locations-Stops'!N4422;"")&amp;"', CURRENT_TIMESTAMP);"</v>
      </c>
    </row>
    <row r="4421" spans="3:6" x14ac:dyDescent="0.25">
      <c r="C4421" s="16">
        <v>4423</v>
      </c>
      <c r="D4421" s="16" t="s">
        <v>17780</v>
      </c>
      <c r="E4421" s="16" t="s">
        <v>4333</v>
      </c>
      <c r="F442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4423;"'";"\'")&amp;"',"&amp;IF('Locations-Stops'!D4423&lt;&gt;"";LEFT('Locations-Stops'!D4423;2)&amp;"."&amp;RIGHT('Locations-Stops'!D4423;LEN('Locations-Stops'!D4423)-2);"0")&amp;","&amp;IF('Locations-Stops'!E4423&lt;&gt;"";LEFT('Locations-Stops'!E4423;1)&amp;"."&amp;RIGHT('Locations-Stops'!E4423;LEN('Locations-Stops'!E4423)-1);"0")&amp;","&amp;IF('Locations-Stops'!G4423&lt;&gt;"";VLOOKUP('Locations-Stops'!G4423;Regions!A2:B300;2;FALSE);"0")&amp;","&amp;IF('Locations-Stops'!H4423&lt;&gt;"";VLOOKUP('Locations-Stops'!H4423;Regions!C2:D300;2;FALSE);"0")&amp;","&amp;IF('Locations-Stops'!I4423&lt;&gt;"";VLOOKUP('Locations-Stops'!I4423;Regions!F2:G300;2;FALSE);"0")&amp;","&amp;IF('Locations-Stops'!J4423&lt;&gt;"";VLOOKUP('Locations-Stops'!J4423;Regions!I2:J300;2;FALSE);"0")&amp;",'"&amp;IF('Locations-Stops'!K4423&lt;&gt;"";SUBSTITUTE('Locations-Stops'!K4423;"'";"\'");"")&amp;"','"&amp;IF('Locations-Stops'!L4423&lt;&gt;"";'Locations-Stops'!L4423;"")&amp;"','"&amp;IF('Locations-Stops'!M4423&lt;&gt;"";'Locations-Stops'!M4423;"")&amp;"','"&amp;IF('Locations-Stops'!N4423&lt;&gt;"";'Locations-Stops'!N4423;"")&amp;"', CURRENT_TIMESTAMP);"</v>
      </c>
    </row>
    <row r="4422" spans="3:6" x14ac:dyDescent="0.25">
      <c r="C4422" s="16">
        <v>4424</v>
      </c>
      <c r="D4422" s="16" t="s">
        <v>17780</v>
      </c>
      <c r="E4422" s="16" t="s">
        <v>4333</v>
      </c>
      <c r="F4422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4424;"'";"\'")&amp;"',"&amp;IF('Locations-Stops'!D4424&lt;&gt;"";LEFT('Locations-Stops'!D4424;2)&amp;"."&amp;RIGHT('Locations-Stops'!D4424;LEN('Locations-Stops'!D4424)-2);"0")&amp;","&amp;IF('Locations-Stops'!E4424&lt;&gt;"";LEFT('Locations-Stops'!E4424;1)&amp;"."&amp;RIGHT('Locations-Stops'!E4424;LEN('Locations-Stops'!E4424)-1);"0")&amp;","&amp;IF('Locations-Stops'!G4424&lt;&gt;"";VLOOKUP('Locations-Stops'!G4424;Regions!A2:B300;2;FALSE);"0")&amp;","&amp;IF('Locations-Stops'!H4424&lt;&gt;"";VLOOKUP('Locations-Stops'!H4424;Regions!C2:D300;2;FALSE);"0")&amp;","&amp;IF('Locations-Stops'!I4424&lt;&gt;"";VLOOKUP('Locations-Stops'!I4424;Regions!F2:G300;2;FALSE);"0")&amp;","&amp;IF('Locations-Stops'!J4424&lt;&gt;"";VLOOKUP('Locations-Stops'!J4424;Regions!I2:J300;2;FALSE);"0")&amp;",'"&amp;IF('Locations-Stops'!K4424&lt;&gt;"";SUBSTITUTE('Locations-Stops'!K4424;"'";"\'");"")&amp;"','"&amp;IF('Locations-Stops'!L4424&lt;&gt;"";'Locations-Stops'!L4424;"")&amp;"','"&amp;IF('Locations-Stops'!M4424&lt;&gt;"";'Locations-Stops'!M4424;"")&amp;"','"&amp;IF('Locations-Stops'!N4424&lt;&gt;"";'Locations-Stops'!N4424;"")&amp;"', CURRENT_TIMESTAMP);"</v>
      </c>
    </row>
    <row r="4423" spans="3:6" x14ac:dyDescent="0.25">
      <c r="C4423" s="16">
        <v>4425</v>
      </c>
      <c r="D4423" s="16" t="s">
        <v>17780</v>
      </c>
      <c r="E4423" s="16" t="s">
        <v>4333</v>
      </c>
      <c r="F4423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4425;"'";"\'")&amp;"',"&amp;IF('Locations-Stops'!D4425&lt;&gt;"";LEFT('Locations-Stops'!D4425;2)&amp;"."&amp;RIGHT('Locations-Stops'!D4425;LEN('Locations-Stops'!D4425)-2);"0")&amp;","&amp;IF('Locations-Stops'!E4425&lt;&gt;"";LEFT('Locations-Stops'!E4425;1)&amp;"."&amp;RIGHT('Locations-Stops'!E4425;LEN('Locations-Stops'!E4425)-1);"0")&amp;","&amp;IF('Locations-Stops'!G4425&lt;&gt;"";VLOOKUP('Locations-Stops'!G4425;Regions!A2:B300;2;FALSE);"0")&amp;","&amp;IF('Locations-Stops'!H4425&lt;&gt;"";VLOOKUP('Locations-Stops'!H4425;Regions!C2:D300;2;FALSE);"0")&amp;","&amp;IF('Locations-Stops'!I4425&lt;&gt;"";VLOOKUP('Locations-Stops'!I4425;Regions!F2:G300;2;FALSE);"0")&amp;","&amp;IF('Locations-Stops'!J4425&lt;&gt;"";VLOOKUP('Locations-Stops'!J4425;Regions!I2:J300;2;FALSE);"0")&amp;",'"&amp;IF('Locations-Stops'!K4425&lt;&gt;"";SUBSTITUTE('Locations-Stops'!K4425;"'";"\'");"")&amp;"','"&amp;IF('Locations-Stops'!L4425&lt;&gt;"";'Locations-Stops'!L4425;"")&amp;"','"&amp;IF('Locations-Stops'!M4425&lt;&gt;"";'Locations-Stops'!M4425;"")&amp;"','"&amp;IF('Locations-Stops'!N4425&lt;&gt;"";'Locations-Stops'!N4425;"")&amp;"', CURRENT_TIMESTAMP);"</v>
      </c>
    </row>
    <row r="4424" spans="3:6" x14ac:dyDescent="0.25">
      <c r="C4424" s="16">
        <v>4426</v>
      </c>
      <c r="D4424" s="16" t="s">
        <v>17780</v>
      </c>
      <c r="E4424" s="16" t="s">
        <v>4333</v>
      </c>
      <c r="F4424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4426;"'";"\'")&amp;"',"&amp;IF('Locations-Stops'!D4426&lt;&gt;"";LEFT('Locations-Stops'!D4426;2)&amp;"."&amp;RIGHT('Locations-Stops'!D4426;LEN('Locations-Stops'!D4426)-2);"0")&amp;","&amp;IF('Locations-Stops'!E4426&lt;&gt;"";LEFT('Locations-Stops'!E4426;1)&amp;"."&amp;RIGHT('Locations-Stops'!E4426;LEN('Locations-Stops'!E4426)-1);"0")&amp;","&amp;IF('Locations-Stops'!G4426&lt;&gt;"";VLOOKUP('Locations-Stops'!G4426;Regions!A2:B300;2;FALSE);"0")&amp;","&amp;IF('Locations-Stops'!H4426&lt;&gt;"";VLOOKUP('Locations-Stops'!H4426;Regions!C2:D300;2;FALSE);"0")&amp;","&amp;IF('Locations-Stops'!I4426&lt;&gt;"";VLOOKUP('Locations-Stops'!I4426;Regions!F2:G300;2;FALSE);"0")&amp;","&amp;IF('Locations-Stops'!J4426&lt;&gt;"";VLOOKUP('Locations-Stops'!J4426;Regions!I2:J300;2;FALSE);"0")&amp;",'"&amp;IF('Locations-Stops'!K4426&lt;&gt;"";SUBSTITUTE('Locations-Stops'!K4426;"'";"\'");"")&amp;"','"&amp;IF('Locations-Stops'!L4426&lt;&gt;"";'Locations-Stops'!L4426;"")&amp;"','"&amp;IF('Locations-Stops'!M4426&lt;&gt;"";'Locations-Stops'!M4426;"")&amp;"','"&amp;IF('Locations-Stops'!N4426&lt;&gt;"";'Locations-Stops'!N4426;"")&amp;"', CURRENT_TIMESTAMP);"</v>
      </c>
    </row>
    <row r="4425" spans="3:6" x14ac:dyDescent="0.25">
      <c r="C4425" s="16">
        <v>4427</v>
      </c>
      <c r="D4425" s="16" t="s">
        <v>17780</v>
      </c>
      <c r="E4425" s="16" t="s">
        <v>4333</v>
      </c>
      <c r="F4425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4427;"'";"\'")&amp;"',"&amp;IF('Locations-Stops'!D4427&lt;&gt;"";LEFT('Locations-Stops'!D4427;2)&amp;"."&amp;RIGHT('Locations-Stops'!D4427;LEN('Locations-Stops'!D4427)-2);"0")&amp;","&amp;IF('Locations-Stops'!E4427&lt;&gt;"";LEFT('Locations-Stops'!E4427;1)&amp;"."&amp;RIGHT('Locations-Stops'!E4427;LEN('Locations-Stops'!E4427)-1);"0")&amp;","&amp;IF('Locations-Stops'!G4427&lt;&gt;"";VLOOKUP('Locations-Stops'!G4427;Regions!A2:B300;2;FALSE);"0")&amp;","&amp;IF('Locations-Stops'!H4427&lt;&gt;"";VLOOKUP('Locations-Stops'!H4427;Regions!C2:D300;2;FALSE);"0")&amp;","&amp;IF('Locations-Stops'!I4427&lt;&gt;"";VLOOKUP('Locations-Stops'!I4427;Regions!F2:G300;2;FALSE);"0")&amp;","&amp;IF('Locations-Stops'!J4427&lt;&gt;"";VLOOKUP('Locations-Stops'!J4427;Regions!I2:J300;2;FALSE);"0")&amp;",'"&amp;IF('Locations-Stops'!K4427&lt;&gt;"";SUBSTITUTE('Locations-Stops'!K4427;"'";"\'");"")&amp;"','"&amp;IF('Locations-Stops'!L4427&lt;&gt;"";'Locations-Stops'!L4427;"")&amp;"','"&amp;IF('Locations-Stops'!M4427&lt;&gt;"";'Locations-Stops'!M4427;"")&amp;"','"&amp;IF('Locations-Stops'!N4427&lt;&gt;"";'Locations-Stops'!N4427;"")&amp;"', CURRENT_TIMESTAMP);"</v>
      </c>
    </row>
    <row r="4426" spans="3:6" x14ac:dyDescent="0.25">
      <c r="C4426" s="16">
        <v>4428</v>
      </c>
      <c r="D4426" s="16" t="s">
        <v>17780</v>
      </c>
      <c r="E4426" s="16" t="s">
        <v>4333</v>
      </c>
      <c r="F4426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4428;"'";"\'")&amp;"',"&amp;IF('Locations-Stops'!D4428&lt;&gt;"";LEFT('Locations-Stops'!D4428;2)&amp;"."&amp;RIGHT('Locations-Stops'!D4428;LEN('Locations-Stops'!D4428)-2);"0")&amp;","&amp;IF('Locations-Stops'!E4428&lt;&gt;"";LEFT('Locations-Stops'!E4428;1)&amp;"."&amp;RIGHT('Locations-Stops'!E4428;LEN('Locations-Stops'!E4428)-1);"0")&amp;","&amp;IF('Locations-Stops'!G4428&lt;&gt;"";VLOOKUP('Locations-Stops'!G4428;Regions!A2:B300;2;FALSE);"0")&amp;","&amp;IF('Locations-Stops'!H4428&lt;&gt;"";VLOOKUP('Locations-Stops'!H4428;Regions!C2:D300;2;FALSE);"0")&amp;","&amp;IF('Locations-Stops'!I4428&lt;&gt;"";VLOOKUP('Locations-Stops'!I4428;Regions!F2:G300;2;FALSE);"0")&amp;","&amp;IF('Locations-Stops'!J4428&lt;&gt;"";VLOOKUP('Locations-Stops'!J4428;Regions!I2:J300;2;FALSE);"0")&amp;",'"&amp;IF('Locations-Stops'!K4428&lt;&gt;"";SUBSTITUTE('Locations-Stops'!K4428;"'";"\'");"")&amp;"','"&amp;IF('Locations-Stops'!L4428&lt;&gt;"";'Locations-Stops'!L4428;"")&amp;"','"&amp;IF('Locations-Stops'!M4428&lt;&gt;"";'Locations-Stops'!M4428;"")&amp;"','"&amp;IF('Locations-Stops'!N4428&lt;&gt;"";'Locations-Stops'!N4428;"")&amp;"', CURRENT_TIMESTAMP);"</v>
      </c>
    </row>
    <row r="4427" spans="3:6" x14ac:dyDescent="0.25">
      <c r="C4427" s="16">
        <v>4429</v>
      </c>
      <c r="D4427" s="16" t="s">
        <v>17780</v>
      </c>
      <c r="E4427" s="16" t="s">
        <v>4333</v>
      </c>
      <c r="F4427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4429;"'";"\'")&amp;"',"&amp;IF('Locations-Stops'!D4429&lt;&gt;"";LEFT('Locations-Stops'!D4429;2)&amp;"."&amp;RIGHT('Locations-Stops'!D4429;LEN('Locations-Stops'!D4429)-2);"0")&amp;","&amp;IF('Locations-Stops'!E4429&lt;&gt;"";LEFT('Locations-Stops'!E4429;1)&amp;"."&amp;RIGHT('Locations-Stops'!E4429;LEN('Locations-Stops'!E4429)-1);"0")&amp;","&amp;IF('Locations-Stops'!G4429&lt;&gt;"";VLOOKUP('Locations-Stops'!G4429;Regions!A2:B300;2;FALSE);"0")&amp;","&amp;IF('Locations-Stops'!H4429&lt;&gt;"";VLOOKUP('Locations-Stops'!H4429;Regions!C2:D300;2;FALSE);"0")&amp;","&amp;IF('Locations-Stops'!I4429&lt;&gt;"";VLOOKUP('Locations-Stops'!I4429;Regions!F2:G300;2;FALSE);"0")&amp;","&amp;IF('Locations-Stops'!J4429&lt;&gt;"";VLOOKUP('Locations-Stops'!J4429;Regions!I2:J300;2;FALSE);"0")&amp;",'"&amp;IF('Locations-Stops'!K4429&lt;&gt;"";SUBSTITUTE('Locations-Stops'!K4429;"'";"\'");"")&amp;"','"&amp;IF('Locations-Stops'!L4429&lt;&gt;"";'Locations-Stops'!L4429;"")&amp;"','"&amp;IF('Locations-Stops'!M4429&lt;&gt;"";'Locations-Stops'!M4429;"")&amp;"','"&amp;IF('Locations-Stops'!N4429&lt;&gt;"";'Locations-Stops'!N4429;"")&amp;"', CURRENT_TIMESTAMP);"</v>
      </c>
    </row>
    <row r="4428" spans="3:6" x14ac:dyDescent="0.25">
      <c r="C4428" s="16">
        <v>4430</v>
      </c>
      <c r="D4428" s="16" t="s">
        <v>17780</v>
      </c>
      <c r="E4428" s="16" t="s">
        <v>4333</v>
      </c>
      <c r="F4428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4430;"'";"\'")&amp;"',"&amp;IF('Locations-Stops'!D4430&lt;&gt;"";LEFT('Locations-Stops'!D4430;2)&amp;"."&amp;RIGHT('Locations-Stops'!D4430;LEN('Locations-Stops'!D4430)-2);"0")&amp;","&amp;IF('Locations-Stops'!E4430&lt;&gt;"";LEFT('Locations-Stops'!E4430;1)&amp;"."&amp;RIGHT('Locations-Stops'!E4430;LEN('Locations-Stops'!E4430)-1);"0")&amp;","&amp;IF('Locations-Stops'!G4430&lt;&gt;"";VLOOKUP('Locations-Stops'!G4430;Regions!A2:B300;2;FALSE);"0")&amp;","&amp;IF('Locations-Stops'!H4430&lt;&gt;"";VLOOKUP('Locations-Stops'!H4430;Regions!C2:D300;2;FALSE);"0")&amp;","&amp;IF('Locations-Stops'!I4430&lt;&gt;"";VLOOKUP('Locations-Stops'!I4430;Regions!F2:G300;2;FALSE);"0")&amp;","&amp;IF('Locations-Stops'!J4430&lt;&gt;"";VLOOKUP('Locations-Stops'!J4430;Regions!I2:J300;2;FALSE);"0")&amp;",'"&amp;IF('Locations-Stops'!K4430&lt;&gt;"";SUBSTITUTE('Locations-Stops'!K4430;"'";"\'");"")&amp;"','"&amp;IF('Locations-Stops'!L4430&lt;&gt;"";'Locations-Stops'!L4430;"")&amp;"','"&amp;IF('Locations-Stops'!M4430&lt;&gt;"";'Locations-Stops'!M4430;"")&amp;"','"&amp;IF('Locations-Stops'!N4430&lt;&gt;"";'Locations-Stops'!N4430;"")&amp;"', CURRENT_TIMESTAMP);"</v>
      </c>
    </row>
    <row r="4429" spans="3:6" x14ac:dyDescent="0.25">
      <c r="C4429" s="16">
        <v>4431</v>
      </c>
      <c r="D4429" s="16" t="s">
        <v>17780</v>
      </c>
      <c r="E4429" s="16" t="s">
        <v>4333</v>
      </c>
      <c r="F442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4431;"'";"\'")&amp;"',"&amp;IF('Locations-Stops'!D4431&lt;&gt;"";LEFT('Locations-Stops'!D4431;2)&amp;"."&amp;RIGHT('Locations-Stops'!D4431;LEN('Locations-Stops'!D4431)-2);"0")&amp;","&amp;IF('Locations-Stops'!E4431&lt;&gt;"";LEFT('Locations-Stops'!E4431;1)&amp;"."&amp;RIGHT('Locations-Stops'!E4431;LEN('Locations-Stops'!E4431)-1);"0")&amp;","&amp;IF('Locations-Stops'!G4431&lt;&gt;"";VLOOKUP('Locations-Stops'!G4431;Regions!A2:B300;2;FALSE);"0")&amp;","&amp;IF('Locations-Stops'!H4431&lt;&gt;"";VLOOKUP('Locations-Stops'!H4431;Regions!C2:D300;2;FALSE);"0")&amp;","&amp;IF('Locations-Stops'!I4431&lt;&gt;"";VLOOKUP('Locations-Stops'!I4431;Regions!F2:G300;2;FALSE);"0")&amp;","&amp;IF('Locations-Stops'!J4431&lt;&gt;"";VLOOKUP('Locations-Stops'!J4431;Regions!I2:J300;2;FALSE);"0")&amp;",'"&amp;IF('Locations-Stops'!K4431&lt;&gt;"";SUBSTITUTE('Locations-Stops'!K4431;"'";"\'");"")&amp;"','"&amp;IF('Locations-Stops'!L4431&lt;&gt;"";'Locations-Stops'!L4431;"")&amp;"','"&amp;IF('Locations-Stops'!M4431&lt;&gt;"";'Locations-Stops'!M4431;"")&amp;"','"&amp;IF('Locations-Stops'!N4431&lt;&gt;"";'Locations-Stops'!N4431;"")&amp;"', CURRENT_TIMESTAMP);"</v>
      </c>
    </row>
    <row r="4430" spans="3:6" x14ac:dyDescent="0.25">
      <c r="C4430" s="16">
        <v>4432</v>
      </c>
      <c r="D4430" s="16" t="s">
        <v>17780</v>
      </c>
      <c r="E4430" s="16" t="s">
        <v>4333</v>
      </c>
      <c r="F443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4432;"'";"\'")&amp;"',"&amp;IF('Locations-Stops'!D4432&lt;&gt;"";LEFT('Locations-Stops'!D4432;2)&amp;"."&amp;RIGHT('Locations-Stops'!D4432;LEN('Locations-Stops'!D4432)-2);"0")&amp;","&amp;IF('Locations-Stops'!E4432&lt;&gt;"";LEFT('Locations-Stops'!E4432;1)&amp;"."&amp;RIGHT('Locations-Stops'!E4432;LEN('Locations-Stops'!E4432)-1);"0")&amp;","&amp;IF('Locations-Stops'!G4432&lt;&gt;"";VLOOKUP('Locations-Stops'!G4432;Regions!A2:B300;2;FALSE);"0")&amp;","&amp;IF('Locations-Stops'!H4432&lt;&gt;"";VLOOKUP('Locations-Stops'!H4432;Regions!C2:D300;2;FALSE);"0")&amp;","&amp;IF('Locations-Stops'!I4432&lt;&gt;"";VLOOKUP('Locations-Stops'!I4432;Regions!F2:G300;2;FALSE);"0")&amp;","&amp;IF('Locations-Stops'!J4432&lt;&gt;"";VLOOKUP('Locations-Stops'!J4432;Regions!I2:J300;2;FALSE);"0")&amp;",'"&amp;IF('Locations-Stops'!K4432&lt;&gt;"";SUBSTITUTE('Locations-Stops'!K4432;"'";"\'");"")&amp;"','"&amp;IF('Locations-Stops'!L4432&lt;&gt;"";'Locations-Stops'!L4432;"")&amp;"','"&amp;IF('Locations-Stops'!M4432&lt;&gt;"";'Locations-Stops'!M4432;"")&amp;"','"&amp;IF('Locations-Stops'!N4432&lt;&gt;"";'Locations-Stops'!N4432;"")&amp;"', CURRENT_TIMESTAMP);"</v>
      </c>
    </row>
    <row r="4431" spans="3:6" x14ac:dyDescent="0.25">
      <c r="C4431" s="16">
        <v>4433</v>
      </c>
      <c r="D4431" s="16" t="s">
        <v>17780</v>
      </c>
      <c r="E4431" s="16" t="s">
        <v>4333</v>
      </c>
      <c r="F443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4433;"'";"\'")&amp;"',"&amp;IF('Locations-Stops'!D4433&lt;&gt;"";LEFT('Locations-Stops'!D4433;2)&amp;"."&amp;RIGHT('Locations-Stops'!D4433;LEN('Locations-Stops'!D4433)-2);"0")&amp;","&amp;IF('Locations-Stops'!E4433&lt;&gt;"";LEFT('Locations-Stops'!E4433;1)&amp;"."&amp;RIGHT('Locations-Stops'!E4433;LEN('Locations-Stops'!E4433)-1);"0")&amp;","&amp;IF('Locations-Stops'!G4433&lt;&gt;"";VLOOKUP('Locations-Stops'!G4433;Regions!A2:B300;2;FALSE);"0")&amp;","&amp;IF('Locations-Stops'!H4433&lt;&gt;"";VLOOKUP('Locations-Stops'!H4433;Regions!C2:D300;2;FALSE);"0")&amp;","&amp;IF('Locations-Stops'!I4433&lt;&gt;"";VLOOKUP('Locations-Stops'!I4433;Regions!F2:G300;2;FALSE);"0")&amp;","&amp;IF('Locations-Stops'!J4433&lt;&gt;"";VLOOKUP('Locations-Stops'!J4433;Regions!I2:J300;2;FALSE);"0")&amp;",'"&amp;IF('Locations-Stops'!K4433&lt;&gt;"";SUBSTITUTE('Locations-Stops'!K4433;"'";"\'");"")&amp;"','"&amp;IF('Locations-Stops'!L4433&lt;&gt;"";'Locations-Stops'!L4433;"")&amp;"','"&amp;IF('Locations-Stops'!M4433&lt;&gt;"";'Locations-Stops'!M4433;"")&amp;"','"&amp;IF('Locations-Stops'!N4433&lt;&gt;"";'Locations-Stops'!N4433;"")&amp;"', CURRENT_TIMESTAMP);"</v>
      </c>
    </row>
    <row r="4432" spans="3:6" x14ac:dyDescent="0.25">
      <c r="C4432" s="16">
        <v>4434</v>
      </c>
      <c r="D4432" s="16" t="s">
        <v>17780</v>
      </c>
      <c r="E4432" s="16" t="s">
        <v>4333</v>
      </c>
      <c r="F4432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4434;"'";"\'")&amp;"',"&amp;IF('Locations-Stops'!D4434&lt;&gt;"";LEFT('Locations-Stops'!D4434;2)&amp;"."&amp;RIGHT('Locations-Stops'!D4434;LEN('Locations-Stops'!D4434)-2);"0")&amp;","&amp;IF('Locations-Stops'!E4434&lt;&gt;"";LEFT('Locations-Stops'!E4434;1)&amp;"."&amp;RIGHT('Locations-Stops'!E4434;LEN('Locations-Stops'!E4434)-1);"0")&amp;","&amp;IF('Locations-Stops'!G4434&lt;&gt;"";VLOOKUP('Locations-Stops'!G4434;Regions!A2:B300;2;FALSE);"0")&amp;","&amp;IF('Locations-Stops'!H4434&lt;&gt;"";VLOOKUP('Locations-Stops'!H4434;Regions!C2:D300;2;FALSE);"0")&amp;","&amp;IF('Locations-Stops'!I4434&lt;&gt;"";VLOOKUP('Locations-Stops'!I4434;Regions!F2:G300;2;FALSE);"0")&amp;","&amp;IF('Locations-Stops'!J4434&lt;&gt;"";VLOOKUP('Locations-Stops'!J4434;Regions!I2:J300;2;FALSE);"0")&amp;",'"&amp;IF('Locations-Stops'!K4434&lt;&gt;"";SUBSTITUTE('Locations-Stops'!K4434;"'";"\'");"")&amp;"','"&amp;IF('Locations-Stops'!L4434&lt;&gt;"";'Locations-Stops'!L4434;"")&amp;"','"&amp;IF('Locations-Stops'!M4434&lt;&gt;"";'Locations-Stops'!M4434;"")&amp;"','"&amp;IF('Locations-Stops'!N4434&lt;&gt;"";'Locations-Stops'!N4434;"")&amp;"', CURRENT_TIMESTAMP);"</v>
      </c>
    </row>
    <row r="4433" spans="3:6" x14ac:dyDescent="0.25">
      <c r="C4433" s="16">
        <v>4435</v>
      </c>
      <c r="D4433" s="16" t="s">
        <v>17780</v>
      </c>
      <c r="E4433" s="16" t="s">
        <v>4333</v>
      </c>
      <c r="F4433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4435;"'";"\'")&amp;"',"&amp;IF('Locations-Stops'!D4435&lt;&gt;"";LEFT('Locations-Stops'!D4435;2)&amp;"."&amp;RIGHT('Locations-Stops'!D4435;LEN('Locations-Stops'!D4435)-2);"0")&amp;","&amp;IF('Locations-Stops'!E4435&lt;&gt;"";LEFT('Locations-Stops'!E4435;1)&amp;"."&amp;RIGHT('Locations-Stops'!E4435;LEN('Locations-Stops'!E4435)-1);"0")&amp;","&amp;IF('Locations-Stops'!G4435&lt;&gt;"";VLOOKUP('Locations-Stops'!G4435;Regions!A2:B300;2;FALSE);"0")&amp;","&amp;IF('Locations-Stops'!H4435&lt;&gt;"";VLOOKUP('Locations-Stops'!H4435;Regions!C2:D300;2;FALSE);"0")&amp;","&amp;IF('Locations-Stops'!I4435&lt;&gt;"";VLOOKUP('Locations-Stops'!I4435;Regions!F2:G300;2;FALSE);"0")&amp;","&amp;IF('Locations-Stops'!J4435&lt;&gt;"";VLOOKUP('Locations-Stops'!J4435;Regions!I2:J300;2;FALSE);"0")&amp;",'"&amp;IF('Locations-Stops'!K4435&lt;&gt;"";SUBSTITUTE('Locations-Stops'!K4435;"'";"\'");"")&amp;"','"&amp;IF('Locations-Stops'!L4435&lt;&gt;"";'Locations-Stops'!L4435;"")&amp;"','"&amp;IF('Locations-Stops'!M4435&lt;&gt;"";'Locations-Stops'!M4435;"")&amp;"','"&amp;IF('Locations-Stops'!N4435&lt;&gt;"";'Locations-Stops'!N4435;"")&amp;"', CURRENT_TIMESTAMP);"</v>
      </c>
    </row>
    <row r="4434" spans="3:6" x14ac:dyDescent="0.25">
      <c r="C4434" s="16">
        <v>4436</v>
      </c>
      <c r="D4434" s="16" t="s">
        <v>17780</v>
      </c>
      <c r="E4434" s="16" t="s">
        <v>4333</v>
      </c>
      <c r="F4434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4436;"'";"\'")&amp;"',"&amp;IF('Locations-Stops'!D4436&lt;&gt;"";LEFT('Locations-Stops'!D4436;2)&amp;"."&amp;RIGHT('Locations-Stops'!D4436;LEN('Locations-Stops'!D4436)-2);"0")&amp;","&amp;IF('Locations-Stops'!E4436&lt;&gt;"";LEFT('Locations-Stops'!E4436;1)&amp;"."&amp;RIGHT('Locations-Stops'!E4436;LEN('Locations-Stops'!E4436)-1);"0")&amp;","&amp;IF('Locations-Stops'!G4436&lt;&gt;"";VLOOKUP('Locations-Stops'!G4436;Regions!A2:B300;2;FALSE);"0")&amp;","&amp;IF('Locations-Stops'!H4436&lt;&gt;"";VLOOKUP('Locations-Stops'!H4436;Regions!C2:D300;2;FALSE);"0")&amp;","&amp;IF('Locations-Stops'!I4436&lt;&gt;"";VLOOKUP('Locations-Stops'!I4436;Regions!F2:G300;2;FALSE);"0")&amp;","&amp;IF('Locations-Stops'!J4436&lt;&gt;"";VLOOKUP('Locations-Stops'!J4436;Regions!I2:J300;2;FALSE);"0")&amp;",'"&amp;IF('Locations-Stops'!K4436&lt;&gt;"";SUBSTITUTE('Locations-Stops'!K4436;"'";"\'");"")&amp;"','"&amp;IF('Locations-Stops'!L4436&lt;&gt;"";'Locations-Stops'!L4436;"")&amp;"','"&amp;IF('Locations-Stops'!M4436&lt;&gt;"";'Locations-Stops'!M4436;"")&amp;"','"&amp;IF('Locations-Stops'!N4436&lt;&gt;"";'Locations-Stops'!N4436;"")&amp;"', CURRENT_TIMESTAMP);"</v>
      </c>
    </row>
    <row r="4435" spans="3:6" x14ac:dyDescent="0.25">
      <c r="C4435" s="16">
        <v>4437</v>
      </c>
      <c r="D4435" s="16" t="s">
        <v>17780</v>
      </c>
      <c r="E4435" s="16" t="s">
        <v>4333</v>
      </c>
      <c r="F4435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4437;"'";"\'")&amp;"',"&amp;IF('Locations-Stops'!D4437&lt;&gt;"";LEFT('Locations-Stops'!D4437;2)&amp;"."&amp;RIGHT('Locations-Stops'!D4437;LEN('Locations-Stops'!D4437)-2);"0")&amp;","&amp;IF('Locations-Stops'!E4437&lt;&gt;"";LEFT('Locations-Stops'!E4437;1)&amp;"."&amp;RIGHT('Locations-Stops'!E4437;LEN('Locations-Stops'!E4437)-1);"0")&amp;","&amp;IF('Locations-Stops'!G4437&lt;&gt;"";VLOOKUP('Locations-Stops'!G4437;Regions!A2:B300;2;FALSE);"0")&amp;","&amp;IF('Locations-Stops'!H4437&lt;&gt;"";VLOOKUP('Locations-Stops'!H4437;Regions!C2:D300;2;FALSE);"0")&amp;","&amp;IF('Locations-Stops'!I4437&lt;&gt;"";VLOOKUP('Locations-Stops'!I4437;Regions!F2:G300;2;FALSE);"0")&amp;","&amp;IF('Locations-Stops'!J4437&lt;&gt;"";VLOOKUP('Locations-Stops'!J4437;Regions!I2:J300;2;FALSE);"0")&amp;",'"&amp;IF('Locations-Stops'!K4437&lt;&gt;"";SUBSTITUTE('Locations-Stops'!K4437;"'";"\'");"")&amp;"','"&amp;IF('Locations-Stops'!L4437&lt;&gt;"";'Locations-Stops'!L4437;"")&amp;"','"&amp;IF('Locations-Stops'!M4437&lt;&gt;"";'Locations-Stops'!M4437;"")&amp;"','"&amp;IF('Locations-Stops'!N4437&lt;&gt;"";'Locations-Stops'!N4437;"")&amp;"', CURRENT_TIMESTAMP);"</v>
      </c>
    </row>
    <row r="4436" spans="3:6" x14ac:dyDescent="0.25">
      <c r="C4436" s="16">
        <v>4438</v>
      </c>
      <c r="D4436" s="16" t="s">
        <v>17780</v>
      </c>
      <c r="E4436" s="16" t="s">
        <v>4333</v>
      </c>
      <c r="F4436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4438;"'";"\'")&amp;"',"&amp;IF('Locations-Stops'!D4438&lt;&gt;"";LEFT('Locations-Stops'!D4438;2)&amp;"."&amp;RIGHT('Locations-Stops'!D4438;LEN('Locations-Stops'!D4438)-2);"0")&amp;","&amp;IF('Locations-Stops'!E4438&lt;&gt;"";LEFT('Locations-Stops'!E4438;1)&amp;"."&amp;RIGHT('Locations-Stops'!E4438;LEN('Locations-Stops'!E4438)-1);"0")&amp;","&amp;IF('Locations-Stops'!G4438&lt;&gt;"";VLOOKUP('Locations-Stops'!G4438;Regions!A2:B300;2;FALSE);"0")&amp;","&amp;IF('Locations-Stops'!H4438&lt;&gt;"";VLOOKUP('Locations-Stops'!H4438;Regions!C2:D300;2;FALSE);"0")&amp;","&amp;IF('Locations-Stops'!I4438&lt;&gt;"";VLOOKUP('Locations-Stops'!I4438;Regions!F2:G300;2;FALSE);"0")&amp;","&amp;IF('Locations-Stops'!J4438&lt;&gt;"";VLOOKUP('Locations-Stops'!J4438;Regions!I2:J300;2;FALSE);"0")&amp;",'"&amp;IF('Locations-Stops'!K4438&lt;&gt;"";SUBSTITUTE('Locations-Stops'!K4438;"'";"\'");"")&amp;"','"&amp;IF('Locations-Stops'!L4438&lt;&gt;"";'Locations-Stops'!L4438;"")&amp;"','"&amp;IF('Locations-Stops'!M4438&lt;&gt;"";'Locations-Stops'!M4438;"")&amp;"','"&amp;IF('Locations-Stops'!N4438&lt;&gt;"";'Locations-Stops'!N4438;"")&amp;"', CURRENT_TIMESTAMP);"</v>
      </c>
    </row>
    <row r="4437" spans="3:6" x14ac:dyDescent="0.25">
      <c r="C4437" s="16">
        <v>4439</v>
      </c>
      <c r="D4437" s="16" t="s">
        <v>17780</v>
      </c>
      <c r="E4437" s="16" t="s">
        <v>4333</v>
      </c>
      <c r="F4437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4439;"'";"\'")&amp;"',"&amp;IF('Locations-Stops'!D4439&lt;&gt;"";LEFT('Locations-Stops'!D4439;2)&amp;"."&amp;RIGHT('Locations-Stops'!D4439;LEN('Locations-Stops'!D4439)-2);"0")&amp;","&amp;IF('Locations-Stops'!E4439&lt;&gt;"";LEFT('Locations-Stops'!E4439;1)&amp;"."&amp;RIGHT('Locations-Stops'!E4439;LEN('Locations-Stops'!E4439)-1);"0")&amp;","&amp;IF('Locations-Stops'!G4439&lt;&gt;"";VLOOKUP('Locations-Stops'!G4439;Regions!A2:B300;2;FALSE);"0")&amp;","&amp;IF('Locations-Stops'!H4439&lt;&gt;"";VLOOKUP('Locations-Stops'!H4439;Regions!C2:D300;2;FALSE);"0")&amp;","&amp;IF('Locations-Stops'!I4439&lt;&gt;"";VLOOKUP('Locations-Stops'!I4439;Regions!F2:G300;2;FALSE);"0")&amp;","&amp;IF('Locations-Stops'!J4439&lt;&gt;"";VLOOKUP('Locations-Stops'!J4439;Regions!I2:J300;2;FALSE);"0")&amp;",'"&amp;IF('Locations-Stops'!K4439&lt;&gt;"";SUBSTITUTE('Locations-Stops'!K4439;"'";"\'");"")&amp;"','"&amp;IF('Locations-Stops'!L4439&lt;&gt;"";'Locations-Stops'!L4439;"")&amp;"','"&amp;IF('Locations-Stops'!M4439&lt;&gt;"";'Locations-Stops'!M4439;"")&amp;"','"&amp;IF('Locations-Stops'!N4439&lt;&gt;"";'Locations-Stops'!N4439;"")&amp;"', CURRENT_TIMESTAMP);"</v>
      </c>
    </row>
    <row r="4438" spans="3:6" x14ac:dyDescent="0.25">
      <c r="C4438" s="16">
        <v>4440</v>
      </c>
      <c r="D4438" s="16" t="s">
        <v>17780</v>
      </c>
      <c r="E4438" s="16" t="s">
        <v>4333</v>
      </c>
      <c r="F4438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4440;"'";"\'")&amp;"',"&amp;IF('Locations-Stops'!D4440&lt;&gt;"";LEFT('Locations-Stops'!D4440;2)&amp;"."&amp;RIGHT('Locations-Stops'!D4440;LEN('Locations-Stops'!D4440)-2);"0")&amp;","&amp;IF('Locations-Stops'!E4440&lt;&gt;"";LEFT('Locations-Stops'!E4440;1)&amp;"."&amp;RIGHT('Locations-Stops'!E4440;LEN('Locations-Stops'!E4440)-1);"0")&amp;","&amp;IF('Locations-Stops'!G4440&lt;&gt;"";VLOOKUP('Locations-Stops'!G4440;Regions!A2:B300;2;FALSE);"0")&amp;","&amp;IF('Locations-Stops'!H4440&lt;&gt;"";VLOOKUP('Locations-Stops'!H4440;Regions!C2:D300;2;FALSE);"0")&amp;","&amp;IF('Locations-Stops'!I4440&lt;&gt;"";VLOOKUP('Locations-Stops'!I4440;Regions!F2:G300;2;FALSE);"0")&amp;","&amp;IF('Locations-Stops'!J4440&lt;&gt;"";VLOOKUP('Locations-Stops'!J4440;Regions!I2:J300;2;FALSE);"0")&amp;",'"&amp;IF('Locations-Stops'!K4440&lt;&gt;"";SUBSTITUTE('Locations-Stops'!K4440;"'";"\'");"")&amp;"','"&amp;IF('Locations-Stops'!L4440&lt;&gt;"";'Locations-Stops'!L4440;"")&amp;"','"&amp;IF('Locations-Stops'!M4440&lt;&gt;"";'Locations-Stops'!M4440;"")&amp;"','"&amp;IF('Locations-Stops'!N4440&lt;&gt;"";'Locations-Stops'!N4440;"")&amp;"', CURRENT_TIMESTAMP);"</v>
      </c>
    </row>
    <row r="4439" spans="3:6" x14ac:dyDescent="0.25">
      <c r="C4439" s="16">
        <v>4441</v>
      </c>
      <c r="D4439" s="16" t="s">
        <v>17780</v>
      </c>
      <c r="E4439" s="16" t="s">
        <v>4333</v>
      </c>
      <c r="F443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4441;"'";"\'")&amp;"',"&amp;IF('Locations-Stops'!D4441&lt;&gt;"";LEFT('Locations-Stops'!D4441;2)&amp;"."&amp;RIGHT('Locations-Stops'!D4441;LEN('Locations-Stops'!D4441)-2);"0")&amp;","&amp;IF('Locations-Stops'!E4441&lt;&gt;"";LEFT('Locations-Stops'!E4441;1)&amp;"."&amp;RIGHT('Locations-Stops'!E4441;LEN('Locations-Stops'!E4441)-1);"0")&amp;","&amp;IF('Locations-Stops'!G4441&lt;&gt;"";VLOOKUP('Locations-Stops'!G4441;Regions!A2:B300;2;FALSE);"0")&amp;","&amp;IF('Locations-Stops'!H4441&lt;&gt;"";VLOOKUP('Locations-Stops'!H4441;Regions!C2:D300;2;FALSE);"0")&amp;","&amp;IF('Locations-Stops'!I4441&lt;&gt;"";VLOOKUP('Locations-Stops'!I4441;Regions!F2:G300;2;FALSE);"0")&amp;","&amp;IF('Locations-Stops'!J4441&lt;&gt;"";VLOOKUP('Locations-Stops'!J4441;Regions!I2:J300;2;FALSE);"0")&amp;",'"&amp;IF('Locations-Stops'!K4441&lt;&gt;"";SUBSTITUTE('Locations-Stops'!K4441;"'";"\'");"")&amp;"','"&amp;IF('Locations-Stops'!L4441&lt;&gt;"";'Locations-Stops'!L4441;"")&amp;"','"&amp;IF('Locations-Stops'!M4441&lt;&gt;"";'Locations-Stops'!M4441;"")&amp;"','"&amp;IF('Locations-Stops'!N4441&lt;&gt;"";'Locations-Stops'!N4441;"")&amp;"', CURRENT_TIMESTAMP);"</v>
      </c>
    </row>
    <row r="4440" spans="3:6" x14ac:dyDescent="0.25">
      <c r="C4440" s="16">
        <v>4442</v>
      </c>
      <c r="D4440" s="16" t="s">
        <v>17780</v>
      </c>
      <c r="E4440" s="16" t="s">
        <v>4333</v>
      </c>
      <c r="F444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4442;"'";"\'")&amp;"',"&amp;IF('Locations-Stops'!D4442&lt;&gt;"";LEFT('Locations-Stops'!D4442;2)&amp;"."&amp;RIGHT('Locations-Stops'!D4442;LEN('Locations-Stops'!D4442)-2);"0")&amp;","&amp;IF('Locations-Stops'!E4442&lt;&gt;"";LEFT('Locations-Stops'!E4442;1)&amp;"."&amp;RIGHT('Locations-Stops'!E4442;LEN('Locations-Stops'!E4442)-1);"0")&amp;","&amp;IF('Locations-Stops'!G4442&lt;&gt;"";VLOOKUP('Locations-Stops'!G4442;Regions!A2:B300;2;FALSE);"0")&amp;","&amp;IF('Locations-Stops'!H4442&lt;&gt;"";VLOOKUP('Locations-Stops'!H4442;Regions!C2:D300;2;FALSE);"0")&amp;","&amp;IF('Locations-Stops'!I4442&lt;&gt;"";VLOOKUP('Locations-Stops'!I4442;Regions!F2:G300;2;FALSE);"0")&amp;","&amp;IF('Locations-Stops'!J4442&lt;&gt;"";VLOOKUP('Locations-Stops'!J4442;Regions!I2:J300;2;FALSE);"0")&amp;",'"&amp;IF('Locations-Stops'!K4442&lt;&gt;"";SUBSTITUTE('Locations-Stops'!K4442;"'";"\'");"")&amp;"','"&amp;IF('Locations-Stops'!L4442&lt;&gt;"";'Locations-Stops'!L4442;"")&amp;"','"&amp;IF('Locations-Stops'!M4442&lt;&gt;"";'Locations-Stops'!M4442;"")&amp;"','"&amp;IF('Locations-Stops'!N4442&lt;&gt;"";'Locations-Stops'!N4442;"")&amp;"', CURRENT_TIMESTAMP);"</v>
      </c>
    </row>
    <row r="4441" spans="3:6" x14ac:dyDescent="0.25">
      <c r="C4441" s="16">
        <v>4443</v>
      </c>
      <c r="D4441" s="16" t="s">
        <v>17780</v>
      </c>
      <c r="E4441" s="16" t="s">
        <v>4333</v>
      </c>
      <c r="F444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4443;"'";"\'")&amp;"',"&amp;IF('Locations-Stops'!D4443&lt;&gt;"";LEFT('Locations-Stops'!D4443;2)&amp;"."&amp;RIGHT('Locations-Stops'!D4443;LEN('Locations-Stops'!D4443)-2);"0")&amp;","&amp;IF('Locations-Stops'!E4443&lt;&gt;"";LEFT('Locations-Stops'!E4443;1)&amp;"."&amp;RIGHT('Locations-Stops'!E4443;LEN('Locations-Stops'!E4443)-1);"0")&amp;","&amp;IF('Locations-Stops'!G4443&lt;&gt;"";VLOOKUP('Locations-Stops'!G4443;Regions!A2:B300;2;FALSE);"0")&amp;","&amp;IF('Locations-Stops'!H4443&lt;&gt;"";VLOOKUP('Locations-Stops'!H4443;Regions!C2:D300;2;FALSE);"0")&amp;","&amp;IF('Locations-Stops'!I4443&lt;&gt;"";VLOOKUP('Locations-Stops'!I4443;Regions!F2:G300;2;FALSE);"0")&amp;","&amp;IF('Locations-Stops'!J4443&lt;&gt;"";VLOOKUP('Locations-Stops'!J4443;Regions!I2:J300;2;FALSE);"0")&amp;",'"&amp;IF('Locations-Stops'!K4443&lt;&gt;"";SUBSTITUTE('Locations-Stops'!K4443;"'";"\'");"")&amp;"','"&amp;IF('Locations-Stops'!L4443&lt;&gt;"";'Locations-Stops'!L4443;"")&amp;"','"&amp;IF('Locations-Stops'!M4443&lt;&gt;"";'Locations-Stops'!M4443;"")&amp;"','"&amp;IF('Locations-Stops'!N4443&lt;&gt;"";'Locations-Stops'!N4443;"")&amp;"', CURRENT_TIMESTAMP);"</v>
      </c>
    </row>
    <row r="4442" spans="3:6" x14ac:dyDescent="0.25">
      <c r="C4442" s="16">
        <v>4444</v>
      </c>
      <c r="D4442" s="16" t="s">
        <v>17780</v>
      </c>
      <c r="E4442" s="16" t="s">
        <v>4333</v>
      </c>
      <c r="F4442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4444;"'";"\'")&amp;"',"&amp;IF('Locations-Stops'!D4444&lt;&gt;"";LEFT('Locations-Stops'!D4444;2)&amp;"."&amp;RIGHT('Locations-Stops'!D4444;LEN('Locations-Stops'!D4444)-2);"0")&amp;","&amp;IF('Locations-Stops'!E4444&lt;&gt;"";LEFT('Locations-Stops'!E4444;1)&amp;"."&amp;RIGHT('Locations-Stops'!E4444;LEN('Locations-Stops'!E4444)-1);"0")&amp;","&amp;IF('Locations-Stops'!G4444&lt;&gt;"";VLOOKUP('Locations-Stops'!G4444;Regions!A2:B300;2;FALSE);"0")&amp;","&amp;IF('Locations-Stops'!H4444&lt;&gt;"";VLOOKUP('Locations-Stops'!H4444;Regions!C2:D300;2;FALSE);"0")&amp;","&amp;IF('Locations-Stops'!I4444&lt;&gt;"";VLOOKUP('Locations-Stops'!I4444;Regions!F2:G300;2;FALSE);"0")&amp;","&amp;IF('Locations-Stops'!J4444&lt;&gt;"";VLOOKUP('Locations-Stops'!J4444;Regions!I2:J300;2;FALSE);"0")&amp;",'"&amp;IF('Locations-Stops'!K4444&lt;&gt;"";SUBSTITUTE('Locations-Stops'!K4444;"'";"\'");"")&amp;"','"&amp;IF('Locations-Stops'!L4444&lt;&gt;"";'Locations-Stops'!L4444;"")&amp;"','"&amp;IF('Locations-Stops'!M4444&lt;&gt;"";'Locations-Stops'!M4444;"")&amp;"','"&amp;IF('Locations-Stops'!N4444&lt;&gt;"";'Locations-Stops'!N4444;"")&amp;"', CURRENT_TIMESTAMP);"</v>
      </c>
    </row>
    <row r="4443" spans="3:6" x14ac:dyDescent="0.25">
      <c r="C4443" s="16">
        <v>4445</v>
      </c>
      <c r="D4443" s="16" t="s">
        <v>17780</v>
      </c>
      <c r="E4443" s="16" t="s">
        <v>4333</v>
      </c>
      <c r="F4443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4445;"'";"\'")&amp;"',"&amp;IF('Locations-Stops'!D4445&lt;&gt;"";LEFT('Locations-Stops'!D4445;2)&amp;"."&amp;RIGHT('Locations-Stops'!D4445;LEN('Locations-Stops'!D4445)-2);"0")&amp;","&amp;IF('Locations-Stops'!E4445&lt;&gt;"";LEFT('Locations-Stops'!E4445;1)&amp;"."&amp;RIGHT('Locations-Stops'!E4445;LEN('Locations-Stops'!E4445)-1);"0")&amp;","&amp;IF('Locations-Stops'!G4445&lt;&gt;"";VLOOKUP('Locations-Stops'!G4445;Regions!A2:B300;2;FALSE);"0")&amp;","&amp;IF('Locations-Stops'!H4445&lt;&gt;"";VLOOKUP('Locations-Stops'!H4445;Regions!C2:D300;2;FALSE);"0")&amp;","&amp;IF('Locations-Stops'!I4445&lt;&gt;"";VLOOKUP('Locations-Stops'!I4445;Regions!F2:G300;2;FALSE);"0")&amp;","&amp;IF('Locations-Stops'!J4445&lt;&gt;"";VLOOKUP('Locations-Stops'!J4445;Regions!I2:J300;2;FALSE);"0")&amp;",'"&amp;IF('Locations-Stops'!K4445&lt;&gt;"";SUBSTITUTE('Locations-Stops'!K4445;"'";"\'");"")&amp;"','"&amp;IF('Locations-Stops'!L4445&lt;&gt;"";'Locations-Stops'!L4445;"")&amp;"','"&amp;IF('Locations-Stops'!M4445&lt;&gt;"";'Locations-Stops'!M4445;"")&amp;"','"&amp;IF('Locations-Stops'!N4445&lt;&gt;"";'Locations-Stops'!N4445;"")&amp;"', CURRENT_TIMESTAMP);"</v>
      </c>
    </row>
    <row r="4444" spans="3:6" x14ac:dyDescent="0.25">
      <c r="C4444" s="16">
        <v>4446</v>
      </c>
      <c r="D4444" s="16" t="s">
        <v>17780</v>
      </c>
      <c r="E4444" s="16" t="s">
        <v>4333</v>
      </c>
      <c r="F4444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4446;"'";"\'")&amp;"',"&amp;IF('Locations-Stops'!D4446&lt;&gt;"";LEFT('Locations-Stops'!D4446;2)&amp;"."&amp;RIGHT('Locations-Stops'!D4446;LEN('Locations-Stops'!D4446)-2);"0")&amp;","&amp;IF('Locations-Stops'!E4446&lt;&gt;"";LEFT('Locations-Stops'!E4446;1)&amp;"."&amp;RIGHT('Locations-Stops'!E4446;LEN('Locations-Stops'!E4446)-1);"0")&amp;","&amp;IF('Locations-Stops'!G4446&lt;&gt;"";VLOOKUP('Locations-Stops'!G4446;Regions!A2:B300;2;FALSE);"0")&amp;","&amp;IF('Locations-Stops'!H4446&lt;&gt;"";VLOOKUP('Locations-Stops'!H4446;Regions!C2:D300;2;FALSE);"0")&amp;","&amp;IF('Locations-Stops'!I4446&lt;&gt;"";VLOOKUP('Locations-Stops'!I4446;Regions!F2:G300;2;FALSE);"0")&amp;","&amp;IF('Locations-Stops'!J4446&lt;&gt;"";VLOOKUP('Locations-Stops'!J4446;Regions!I2:J300;2;FALSE);"0")&amp;",'"&amp;IF('Locations-Stops'!K4446&lt;&gt;"";SUBSTITUTE('Locations-Stops'!K4446;"'";"\'");"")&amp;"','"&amp;IF('Locations-Stops'!L4446&lt;&gt;"";'Locations-Stops'!L4446;"")&amp;"','"&amp;IF('Locations-Stops'!M4446&lt;&gt;"";'Locations-Stops'!M4446;"")&amp;"','"&amp;IF('Locations-Stops'!N4446&lt;&gt;"";'Locations-Stops'!N4446;"")&amp;"', CURRENT_TIMESTAMP);"</v>
      </c>
    </row>
    <row r="4445" spans="3:6" x14ac:dyDescent="0.25">
      <c r="C4445" s="16">
        <v>4447</v>
      </c>
      <c r="D4445" s="16" t="s">
        <v>17780</v>
      </c>
      <c r="E4445" s="16" t="s">
        <v>4333</v>
      </c>
      <c r="F4445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4447;"'";"\'")&amp;"',"&amp;IF('Locations-Stops'!D4447&lt;&gt;"";LEFT('Locations-Stops'!D4447;2)&amp;"."&amp;RIGHT('Locations-Stops'!D4447;LEN('Locations-Stops'!D4447)-2);"0")&amp;","&amp;IF('Locations-Stops'!E4447&lt;&gt;"";LEFT('Locations-Stops'!E4447;1)&amp;"."&amp;RIGHT('Locations-Stops'!E4447;LEN('Locations-Stops'!E4447)-1);"0")&amp;","&amp;IF('Locations-Stops'!G4447&lt;&gt;"";VLOOKUP('Locations-Stops'!G4447;Regions!A2:B300;2;FALSE);"0")&amp;","&amp;IF('Locations-Stops'!H4447&lt;&gt;"";VLOOKUP('Locations-Stops'!H4447;Regions!C2:D300;2;FALSE);"0")&amp;","&amp;IF('Locations-Stops'!I4447&lt;&gt;"";VLOOKUP('Locations-Stops'!I4447;Regions!F2:G300;2;FALSE);"0")&amp;","&amp;IF('Locations-Stops'!J4447&lt;&gt;"";VLOOKUP('Locations-Stops'!J4447;Regions!I2:J300;2;FALSE);"0")&amp;",'"&amp;IF('Locations-Stops'!K4447&lt;&gt;"";SUBSTITUTE('Locations-Stops'!K4447;"'";"\'");"")&amp;"','"&amp;IF('Locations-Stops'!L4447&lt;&gt;"";'Locations-Stops'!L4447;"")&amp;"','"&amp;IF('Locations-Stops'!M4447&lt;&gt;"";'Locations-Stops'!M4447;"")&amp;"','"&amp;IF('Locations-Stops'!N4447&lt;&gt;"";'Locations-Stops'!N4447;"")&amp;"', CURRENT_TIMESTAMP);"</v>
      </c>
    </row>
    <row r="4446" spans="3:6" x14ac:dyDescent="0.25">
      <c r="C4446" s="16">
        <v>4448</v>
      </c>
      <c r="D4446" s="16" t="s">
        <v>17780</v>
      </c>
      <c r="E4446" s="16" t="s">
        <v>4333</v>
      </c>
      <c r="F4446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4448;"'";"\'")&amp;"',"&amp;IF('Locations-Stops'!D4448&lt;&gt;"";LEFT('Locations-Stops'!D4448;2)&amp;"."&amp;RIGHT('Locations-Stops'!D4448;LEN('Locations-Stops'!D4448)-2);"0")&amp;","&amp;IF('Locations-Stops'!E4448&lt;&gt;"";LEFT('Locations-Stops'!E4448;1)&amp;"."&amp;RIGHT('Locations-Stops'!E4448;LEN('Locations-Stops'!E4448)-1);"0")&amp;","&amp;IF('Locations-Stops'!G4448&lt;&gt;"";VLOOKUP('Locations-Stops'!G4448;Regions!A2:B300;2;FALSE);"0")&amp;","&amp;IF('Locations-Stops'!H4448&lt;&gt;"";VLOOKUP('Locations-Stops'!H4448;Regions!C2:D300;2;FALSE);"0")&amp;","&amp;IF('Locations-Stops'!I4448&lt;&gt;"";VLOOKUP('Locations-Stops'!I4448;Regions!F2:G300;2;FALSE);"0")&amp;","&amp;IF('Locations-Stops'!J4448&lt;&gt;"";VLOOKUP('Locations-Stops'!J4448;Regions!I2:J300;2;FALSE);"0")&amp;",'"&amp;IF('Locations-Stops'!K4448&lt;&gt;"";SUBSTITUTE('Locations-Stops'!K4448;"'";"\'");"")&amp;"','"&amp;IF('Locations-Stops'!L4448&lt;&gt;"";'Locations-Stops'!L4448;"")&amp;"','"&amp;IF('Locations-Stops'!M4448&lt;&gt;"";'Locations-Stops'!M4448;"")&amp;"','"&amp;IF('Locations-Stops'!N4448&lt;&gt;"";'Locations-Stops'!N4448;"")&amp;"', CURRENT_TIMESTAMP);"</v>
      </c>
    </row>
    <row r="4447" spans="3:6" x14ac:dyDescent="0.25">
      <c r="C4447" s="16">
        <v>4449</v>
      </c>
      <c r="D4447" s="16" t="s">
        <v>17780</v>
      </c>
      <c r="E4447" s="16" t="s">
        <v>4333</v>
      </c>
      <c r="F4447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4449;"'";"\'")&amp;"',"&amp;IF('Locations-Stops'!D4449&lt;&gt;"";LEFT('Locations-Stops'!D4449;2)&amp;"."&amp;RIGHT('Locations-Stops'!D4449;LEN('Locations-Stops'!D4449)-2);"0")&amp;","&amp;IF('Locations-Stops'!E4449&lt;&gt;"";LEFT('Locations-Stops'!E4449;1)&amp;"."&amp;RIGHT('Locations-Stops'!E4449;LEN('Locations-Stops'!E4449)-1);"0")&amp;","&amp;IF('Locations-Stops'!G4449&lt;&gt;"";VLOOKUP('Locations-Stops'!G4449;Regions!A2:B300;2;FALSE);"0")&amp;","&amp;IF('Locations-Stops'!H4449&lt;&gt;"";VLOOKUP('Locations-Stops'!H4449;Regions!C2:D300;2;FALSE);"0")&amp;","&amp;IF('Locations-Stops'!I4449&lt;&gt;"";VLOOKUP('Locations-Stops'!I4449;Regions!F2:G300;2;FALSE);"0")&amp;","&amp;IF('Locations-Stops'!J4449&lt;&gt;"";VLOOKUP('Locations-Stops'!J4449;Regions!I2:J300;2;FALSE);"0")&amp;",'"&amp;IF('Locations-Stops'!K4449&lt;&gt;"";SUBSTITUTE('Locations-Stops'!K4449;"'";"\'");"")&amp;"','"&amp;IF('Locations-Stops'!L4449&lt;&gt;"";'Locations-Stops'!L4449;"")&amp;"','"&amp;IF('Locations-Stops'!M4449&lt;&gt;"";'Locations-Stops'!M4449;"")&amp;"','"&amp;IF('Locations-Stops'!N4449&lt;&gt;"";'Locations-Stops'!N4449;"")&amp;"', CURRENT_TIMESTAMP);"</v>
      </c>
    </row>
    <row r="4448" spans="3:6" x14ac:dyDescent="0.25">
      <c r="C4448" s="16">
        <v>4450</v>
      </c>
      <c r="D4448" s="16" t="s">
        <v>17780</v>
      </c>
      <c r="E4448" s="16" t="s">
        <v>4333</v>
      </c>
      <c r="F4448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4450;"'";"\'")&amp;"',"&amp;IF('Locations-Stops'!D4450&lt;&gt;"";LEFT('Locations-Stops'!D4450;2)&amp;"."&amp;RIGHT('Locations-Stops'!D4450;LEN('Locations-Stops'!D4450)-2);"0")&amp;","&amp;IF('Locations-Stops'!E4450&lt;&gt;"";LEFT('Locations-Stops'!E4450;1)&amp;"."&amp;RIGHT('Locations-Stops'!E4450;LEN('Locations-Stops'!E4450)-1);"0")&amp;","&amp;IF('Locations-Stops'!G4450&lt;&gt;"";VLOOKUP('Locations-Stops'!G4450;Regions!A2:B300;2;FALSE);"0")&amp;","&amp;IF('Locations-Stops'!H4450&lt;&gt;"";VLOOKUP('Locations-Stops'!H4450;Regions!C2:D300;2;FALSE);"0")&amp;","&amp;IF('Locations-Stops'!I4450&lt;&gt;"";VLOOKUP('Locations-Stops'!I4450;Regions!F2:G300;2;FALSE);"0")&amp;","&amp;IF('Locations-Stops'!J4450&lt;&gt;"";VLOOKUP('Locations-Stops'!J4450;Regions!I2:J300;2;FALSE);"0")&amp;",'"&amp;IF('Locations-Stops'!K4450&lt;&gt;"";SUBSTITUTE('Locations-Stops'!K4450;"'";"\'");"")&amp;"','"&amp;IF('Locations-Stops'!L4450&lt;&gt;"";'Locations-Stops'!L4450;"")&amp;"','"&amp;IF('Locations-Stops'!M4450&lt;&gt;"";'Locations-Stops'!M4450;"")&amp;"','"&amp;IF('Locations-Stops'!N4450&lt;&gt;"";'Locations-Stops'!N4450;"")&amp;"', CURRENT_TIMESTAMP);"</v>
      </c>
    </row>
    <row r="4449" spans="3:6" x14ac:dyDescent="0.25">
      <c r="C4449" s="16">
        <v>4451</v>
      </c>
      <c r="D4449" s="16" t="s">
        <v>17780</v>
      </c>
      <c r="E4449" s="16" t="s">
        <v>4333</v>
      </c>
      <c r="F444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4451;"'";"\'")&amp;"',"&amp;IF('Locations-Stops'!D4451&lt;&gt;"";LEFT('Locations-Stops'!D4451;2)&amp;"."&amp;RIGHT('Locations-Stops'!D4451;LEN('Locations-Stops'!D4451)-2);"0")&amp;","&amp;IF('Locations-Stops'!E4451&lt;&gt;"";LEFT('Locations-Stops'!E4451;1)&amp;"."&amp;RIGHT('Locations-Stops'!E4451;LEN('Locations-Stops'!E4451)-1);"0")&amp;","&amp;IF('Locations-Stops'!G4451&lt;&gt;"";VLOOKUP('Locations-Stops'!G4451;Regions!A2:B300;2;FALSE);"0")&amp;","&amp;IF('Locations-Stops'!H4451&lt;&gt;"";VLOOKUP('Locations-Stops'!H4451;Regions!C2:D300;2;FALSE);"0")&amp;","&amp;IF('Locations-Stops'!I4451&lt;&gt;"";VLOOKUP('Locations-Stops'!I4451;Regions!F2:G300;2;FALSE);"0")&amp;","&amp;IF('Locations-Stops'!J4451&lt;&gt;"";VLOOKUP('Locations-Stops'!J4451;Regions!I2:J300;2;FALSE);"0")&amp;",'"&amp;IF('Locations-Stops'!K4451&lt;&gt;"";SUBSTITUTE('Locations-Stops'!K4451;"'";"\'");"")&amp;"','"&amp;IF('Locations-Stops'!L4451&lt;&gt;"";'Locations-Stops'!L4451;"")&amp;"','"&amp;IF('Locations-Stops'!M4451&lt;&gt;"";'Locations-Stops'!M4451;"")&amp;"','"&amp;IF('Locations-Stops'!N4451&lt;&gt;"";'Locations-Stops'!N4451;"")&amp;"', CURRENT_TIMESTAMP);"</v>
      </c>
    </row>
    <row r="4450" spans="3:6" x14ac:dyDescent="0.25">
      <c r="C4450" s="16">
        <v>4452</v>
      </c>
      <c r="D4450" s="16" t="s">
        <v>17780</v>
      </c>
      <c r="E4450" s="16" t="s">
        <v>4333</v>
      </c>
      <c r="F445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4452;"'";"\'")&amp;"',"&amp;IF('Locations-Stops'!D4452&lt;&gt;"";LEFT('Locations-Stops'!D4452;2)&amp;"."&amp;RIGHT('Locations-Stops'!D4452;LEN('Locations-Stops'!D4452)-2);"0")&amp;","&amp;IF('Locations-Stops'!E4452&lt;&gt;"";LEFT('Locations-Stops'!E4452;1)&amp;"."&amp;RIGHT('Locations-Stops'!E4452;LEN('Locations-Stops'!E4452)-1);"0")&amp;","&amp;IF('Locations-Stops'!G4452&lt;&gt;"";VLOOKUP('Locations-Stops'!G4452;Regions!A2:B300;2;FALSE);"0")&amp;","&amp;IF('Locations-Stops'!H4452&lt;&gt;"";VLOOKUP('Locations-Stops'!H4452;Regions!C2:D300;2;FALSE);"0")&amp;","&amp;IF('Locations-Stops'!I4452&lt;&gt;"";VLOOKUP('Locations-Stops'!I4452;Regions!F2:G300;2;FALSE);"0")&amp;","&amp;IF('Locations-Stops'!J4452&lt;&gt;"";VLOOKUP('Locations-Stops'!J4452;Regions!I2:J300;2;FALSE);"0")&amp;",'"&amp;IF('Locations-Stops'!K4452&lt;&gt;"";SUBSTITUTE('Locations-Stops'!K4452;"'";"\'");"")&amp;"','"&amp;IF('Locations-Stops'!L4452&lt;&gt;"";'Locations-Stops'!L4452;"")&amp;"','"&amp;IF('Locations-Stops'!M4452&lt;&gt;"";'Locations-Stops'!M4452;"")&amp;"','"&amp;IF('Locations-Stops'!N4452&lt;&gt;"";'Locations-Stops'!N4452;"")&amp;"', CURRENT_TIMESTAMP);"</v>
      </c>
    </row>
    <row r="4451" spans="3:6" x14ac:dyDescent="0.25">
      <c r="C4451" s="16">
        <v>4453</v>
      </c>
      <c r="D4451" s="16" t="s">
        <v>17780</v>
      </c>
      <c r="E4451" s="16" t="s">
        <v>4333</v>
      </c>
      <c r="F445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4453;"'";"\'")&amp;"',"&amp;IF('Locations-Stops'!D4453&lt;&gt;"";LEFT('Locations-Stops'!D4453;2)&amp;"."&amp;RIGHT('Locations-Stops'!D4453;LEN('Locations-Stops'!D4453)-2);"0")&amp;","&amp;IF('Locations-Stops'!E4453&lt;&gt;"";LEFT('Locations-Stops'!E4453;1)&amp;"."&amp;RIGHT('Locations-Stops'!E4453;LEN('Locations-Stops'!E4453)-1);"0")&amp;","&amp;IF('Locations-Stops'!G4453&lt;&gt;"";VLOOKUP('Locations-Stops'!G4453;Regions!A2:B300;2;FALSE);"0")&amp;","&amp;IF('Locations-Stops'!H4453&lt;&gt;"";VLOOKUP('Locations-Stops'!H4453;Regions!C2:D300;2;FALSE);"0")&amp;","&amp;IF('Locations-Stops'!I4453&lt;&gt;"";VLOOKUP('Locations-Stops'!I4453;Regions!F2:G300;2;FALSE);"0")&amp;","&amp;IF('Locations-Stops'!J4453&lt;&gt;"";VLOOKUP('Locations-Stops'!J4453;Regions!I2:J300;2;FALSE);"0")&amp;",'"&amp;IF('Locations-Stops'!K4453&lt;&gt;"";SUBSTITUTE('Locations-Stops'!K4453;"'";"\'");"")&amp;"','"&amp;IF('Locations-Stops'!L4453&lt;&gt;"";'Locations-Stops'!L4453;"")&amp;"','"&amp;IF('Locations-Stops'!M4453&lt;&gt;"";'Locations-Stops'!M4453;"")&amp;"','"&amp;IF('Locations-Stops'!N4453&lt;&gt;"";'Locations-Stops'!N4453;"")&amp;"', CURRENT_TIMESTAMP);"</v>
      </c>
    </row>
    <row r="4452" spans="3:6" x14ac:dyDescent="0.25">
      <c r="C4452" s="16">
        <v>4454</v>
      </c>
      <c r="D4452" s="16" t="s">
        <v>17780</v>
      </c>
      <c r="E4452" s="16" t="s">
        <v>4333</v>
      </c>
      <c r="F4452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4454;"'";"\'")&amp;"',"&amp;IF('Locations-Stops'!D4454&lt;&gt;"";LEFT('Locations-Stops'!D4454;2)&amp;"."&amp;RIGHT('Locations-Stops'!D4454;LEN('Locations-Stops'!D4454)-2);"0")&amp;","&amp;IF('Locations-Stops'!E4454&lt;&gt;"";LEFT('Locations-Stops'!E4454;1)&amp;"."&amp;RIGHT('Locations-Stops'!E4454;LEN('Locations-Stops'!E4454)-1);"0")&amp;","&amp;IF('Locations-Stops'!G4454&lt;&gt;"";VLOOKUP('Locations-Stops'!G4454;Regions!A2:B300;2;FALSE);"0")&amp;","&amp;IF('Locations-Stops'!H4454&lt;&gt;"";VLOOKUP('Locations-Stops'!H4454;Regions!C2:D300;2;FALSE);"0")&amp;","&amp;IF('Locations-Stops'!I4454&lt;&gt;"";VLOOKUP('Locations-Stops'!I4454;Regions!F2:G300;2;FALSE);"0")&amp;","&amp;IF('Locations-Stops'!J4454&lt;&gt;"";VLOOKUP('Locations-Stops'!J4454;Regions!I2:J300;2;FALSE);"0")&amp;",'"&amp;IF('Locations-Stops'!K4454&lt;&gt;"";SUBSTITUTE('Locations-Stops'!K4454;"'";"\'");"")&amp;"','"&amp;IF('Locations-Stops'!L4454&lt;&gt;"";'Locations-Stops'!L4454;"")&amp;"','"&amp;IF('Locations-Stops'!M4454&lt;&gt;"";'Locations-Stops'!M4454;"")&amp;"','"&amp;IF('Locations-Stops'!N4454&lt;&gt;"";'Locations-Stops'!N4454;"")&amp;"', CURRENT_TIMESTAMP);"</v>
      </c>
    </row>
    <row r="4453" spans="3:6" x14ac:dyDescent="0.25">
      <c r="C4453" s="16">
        <v>4455</v>
      </c>
      <c r="D4453" s="16" t="s">
        <v>17780</v>
      </c>
      <c r="E4453" s="16" t="s">
        <v>4333</v>
      </c>
      <c r="F4453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4455;"'";"\'")&amp;"',"&amp;IF('Locations-Stops'!D4455&lt;&gt;"";LEFT('Locations-Stops'!D4455;2)&amp;"."&amp;RIGHT('Locations-Stops'!D4455;LEN('Locations-Stops'!D4455)-2);"0")&amp;","&amp;IF('Locations-Stops'!E4455&lt;&gt;"";LEFT('Locations-Stops'!E4455;1)&amp;"."&amp;RIGHT('Locations-Stops'!E4455;LEN('Locations-Stops'!E4455)-1);"0")&amp;","&amp;IF('Locations-Stops'!G4455&lt;&gt;"";VLOOKUP('Locations-Stops'!G4455;Regions!A2:B300;2;FALSE);"0")&amp;","&amp;IF('Locations-Stops'!H4455&lt;&gt;"";VLOOKUP('Locations-Stops'!H4455;Regions!C2:D300;2;FALSE);"0")&amp;","&amp;IF('Locations-Stops'!I4455&lt;&gt;"";VLOOKUP('Locations-Stops'!I4455;Regions!F2:G300;2;FALSE);"0")&amp;","&amp;IF('Locations-Stops'!J4455&lt;&gt;"";VLOOKUP('Locations-Stops'!J4455;Regions!I2:J300;2;FALSE);"0")&amp;",'"&amp;IF('Locations-Stops'!K4455&lt;&gt;"";SUBSTITUTE('Locations-Stops'!K4455;"'";"\'");"")&amp;"','"&amp;IF('Locations-Stops'!L4455&lt;&gt;"";'Locations-Stops'!L4455;"")&amp;"','"&amp;IF('Locations-Stops'!M4455&lt;&gt;"";'Locations-Stops'!M4455;"")&amp;"','"&amp;IF('Locations-Stops'!N4455&lt;&gt;"";'Locations-Stops'!N4455;"")&amp;"', CURRENT_TIMESTAMP);"</v>
      </c>
    </row>
    <row r="4454" spans="3:6" x14ac:dyDescent="0.25">
      <c r="C4454" s="16">
        <v>4456</v>
      </c>
      <c r="D4454" s="16" t="s">
        <v>17780</v>
      </c>
      <c r="E4454" s="16" t="s">
        <v>4333</v>
      </c>
      <c r="F4454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4456;"'";"\'")&amp;"',"&amp;IF('Locations-Stops'!D4456&lt;&gt;"";LEFT('Locations-Stops'!D4456;2)&amp;"."&amp;RIGHT('Locations-Stops'!D4456;LEN('Locations-Stops'!D4456)-2);"0")&amp;","&amp;IF('Locations-Stops'!E4456&lt;&gt;"";LEFT('Locations-Stops'!E4456;1)&amp;"."&amp;RIGHT('Locations-Stops'!E4456;LEN('Locations-Stops'!E4456)-1);"0")&amp;","&amp;IF('Locations-Stops'!G4456&lt;&gt;"";VLOOKUP('Locations-Stops'!G4456;Regions!A2:B300;2;FALSE);"0")&amp;","&amp;IF('Locations-Stops'!H4456&lt;&gt;"";VLOOKUP('Locations-Stops'!H4456;Regions!C2:D300;2;FALSE);"0")&amp;","&amp;IF('Locations-Stops'!I4456&lt;&gt;"";VLOOKUP('Locations-Stops'!I4456;Regions!F2:G300;2;FALSE);"0")&amp;","&amp;IF('Locations-Stops'!J4456&lt;&gt;"";VLOOKUP('Locations-Stops'!J4456;Regions!I2:J300;2;FALSE);"0")&amp;",'"&amp;IF('Locations-Stops'!K4456&lt;&gt;"";SUBSTITUTE('Locations-Stops'!K4456;"'";"\'");"")&amp;"','"&amp;IF('Locations-Stops'!L4456&lt;&gt;"";'Locations-Stops'!L4456;"")&amp;"','"&amp;IF('Locations-Stops'!M4456&lt;&gt;"";'Locations-Stops'!M4456;"")&amp;"','"&amp;IF('Locations-Stops'!N4456&lt;&gt;"";'Locations-Stops'!N4456;"")&amp;"', CURRENT_TIMESTAMP);"</v>
      </c>
    </row>
    <row r="4455" spans="3:6" x14ac:dyDescent="0.25">
      <c r="C4455" s="16">
        <v>4457</v>
      </c>
      <c r="D4455" s="16" t="s">
        <v>17780</v>
      </c>
      <c r="E4455" s="16" t="s">
        <v>4333</v>
      </c>
      <c r="F4455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4457;"'";"\'")&amp;"',"&amp;IF('Locations-Stops'!D4457&lt;&gt;"";LEFT('Locations-Stops'!D4457;2)&amp;"."&amp;RIGHT('Locations-Stops'!D4457;LEN('Locations-Stops'!D4457)-2);"0")&amp;","&amp;IF('Locations-Stops'!E4457&lt;&gt;"";LEFT('Locations-Stops'!E4457;1)&amp;"."&amp;RIGHT('Locations-Stops'!E4457;LEN('Locations-Stops'!E4457)-1);"0")&amp;","&amp;IF('Locations-Stops'!G4457&lt;&gt;"";VLOOKUP('Locations-Stops'!G4457;Regions!A2:B300;2;FALSE);"0")&amp;","&amp;IF('Locations-Stops'!H4457&lt;&gt;"";VLOOKUP('Locations-Stops'!H4457;Regions!C2:D300;2;FALSE);"0")&amp;","&amp;IF('Locations-Stops'!I4457&lt;&gt;"";VLOOKUP('Locations-Stops'!I4457;Regions!F2:G300;2;FALSE);"0")&amp;","&amp;IF('Locations-Stops'!J4457&lt;&gt;"";VLOOKUP('Locations-Stops'!J4457;Regions!I2:J300;2;FALSE);"0")&amp;",'"&amp;IF('Locations-Stops'!K4457&lt;&gt;"";SUBSTITUTE('Locations-Stops'!K4457;"'";"\'");"")&amp;"','"&amp;IF('Locations-Stops'!L4457&lt;&gt;"";'Locations-Stops'!L4457;"")&amp;"','"&amp;IF('Locations-Stops'!M4457&lt;&gt;"";'Locations-Stops'!M4457;"")&amp;"','"&amp;IF('Locations-Stops'!N4457&lt;&gt;"";'Locations-Stops'!N4457;"")&amp;"', CURRENT_TIMESTAMP);"</v>
      </c>
    </row>
    <row r="4456" spans="3:6" x14ac:dyDescent="0.25">
      <c r="C4456" s="16">
        <v>4458</v>
      </c>
      <c r="D4456" s="16" t="s">
        <v>17780</v>
      </c>
      <c r="E4456" s="16" t="s">
        <v>4333</v>
      </c>
      <c r="F4456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4458;"'";"\'")&amp;"',"&amp;IF('Locations-Stops'!D4458&lt;&gt;"";LEFT('Locations-Stops'!D4458;2)&amp;"."&amp;RIGHT('Locations-Stops'!D4458;LEN('Locations-Stops'!D4458)-2);"0")&amp;","&amp;IF('Locations-Stops'!E4458&lt;&gt;"";LEFT('Locations-Stops'!E4458;1)&amp;"."&amp;RIGHT('Locations-Stops'!E4458;LEN('Locations-Stops'!E4458)-1);"0")&amp;","&amp;IF('Locations-Stops'!G4458&lt;&gt;"";VLOOKUP('Locations-Stops'!G4458;Regions!A2:B300;2;FALSE);"0")&amp;","&amp;IF('Locations-Stops'!H4458&lt;&gt;"";VLOOKUP('Locations-Stops'!H4458;Regions!C2:D300;2;FALSE);"0")&amp;","&amp;IF('Locations-Stops'!I4458&lt;&gt;"";VLOOKUP('Locations-Stops'!I4458;Regions!F2:G300;2;FALSE);"0")&amp;","&amp;IF('Locations-Stops'!J4458&lt;&gt;"";VLOOKUP('Locations-Stops'!J4458;Regions!I2:J300;2;FALSE);"0")&amp;",'"&amp;IF('Locations-Stops'!K4458&lt;&gt;"";SUBSTITUTE('Locations-Stops'!K4458;"'";"\'");"")&amp;"','"&amp;IF('Locations-Stops'!L4458&lt;&gt;"";'Locations-Stops'!L4458;"")&amp;"','"&amp;IF('Locations-Stops'!M4458&lt;&gt;"";'Locations-Stops'!M4458;"")&amp;"','"&amp;IF('Locations-Stops'!N4458&lt;&gt;"";'Locations-Stops'!N4458;"")&amp;"', CURRENT_TIMESTAMP);"</v>
      </c>
    </row>
    <row r="4457" spans="3:6" x14ac:dyDescent="0.25">
      <c r="C4457" s="16">
        <v>4459</v>
      </c>
      <c r="D4457" s="16" t="s">
        <v>17780</v>
      </c>
      <c r="E4457" s="16" t="s">
        <v>4333</v>
      </c>
      <c r="F4457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4459;"'";"\'")&amp;"',"&amp;IF('Locations-Stops'!D4459&lt;&gt;"";LEFT('Locations-Stops'!D4459;2)&amp;"."&amp;RIGHT('Locations-Stops'!D4459;LEN('Locations-Stops'!D4459)-2);"0")&amp;","&amp;IF('Locations-Stops'!E4459&lt;&gt;"";LEFT('Locations-Stops'!E4459;1)&amp;"."&amp;RIGHT('Locations-Stops'!E4459;LEN('Locations-Stops'!E4459)-1);"0")&amp;","&amp;IF('Locations-Stops'!G4459&lt;&gt;"";VLOOKUP('Locations-Stops'!G4459;Regions!A2:B300;2;FALSE);"0")&amp;","&amp;IF('Locations-Stops'!H4459&lt;&gt;"";VLOOKUP('Locations-Stops'!H4459;Regions!C2:D300;2;FALSE);"0")&amp;","&amp;IF('Locations-Stops'!I4459&lt;&gt;"";VLOOKUP('Locations-Stops'!I4459;Regions!F2:G300;2;FALSE);"0")&amp;","&amp;IF('Locations-Stops'!J4459&lt;&gt;"";VLOOKUP('Locations-Stops'!J4459;Regions!I2:J300;2;FALSE);"0")&amp;",'"&amp;IF('Locations-Stops'!K4459&lt;&gt;"";SUBSTITUTE('Locations-Stops'!K4459;"'";"\'");"")&amp;"','"&amp;IF('Locations-Stops'!L4459&lt;&gt;"";'Locations-Stops'!L4459;"")&amp;"','"&amp;IF('Locations-Stops'!M4459&lt;&gt;"";'Locations-Stops'!M4459;"")&amp;"','"&amp;IF('Locations-Stops'!N4459&lt;&gt;"";'Locations-Stops'!N4459;"")&amp;"', CURRENT_TIMESTAMP);"</v>
      </c>
    </row>
    <row r="4458" spans="3:6" x14ac:dyDescent="0.25">
      <c r="C4458" s="16">
        <v>4460</v>
      </c>
      <c r="D4458" s="16" t="s">
        <v>17780</v>
      </c>
      <c r="E4458" s="16" t="s">
        <v>4333</v>
      </c>
      <c r="F4458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4460;"'";"\'")&amp;"',"&amp;IF('Locations-Stops'!D4460&lt;&gt;"";LEFT('Locations-Stops'!D4460;2)&amp;"."&amp;RIGHT('Locations-Stops'!D4460;LEN('Locations-Stops'!D4460)-2);"0")&amp;","&amp;IF('Locations-Stops'!E4460&lt;&gt;"";LEFT('Locations-Stops'!E4460;1)&amp;"."&amp;RIGHT('Locations-Stops'!E4460;LEN('Locations-Stops'!E4460)-1);"0")&amp;","&amp;IF('Locations-Stops'!G4460&lt;&gt;"";VLOOKUP('Locations-Stops'!G4460;Regions!A2:B300;2;FALSE);"0")&amp;","&amp;IF('Locations-Stops'!H4460&lt;&gt;"";VLOOKUP('Locations-Stops'!H4460;Regions!C2:D300;2;FALSE);"0")&amp;","&amp;IF('Locations-Stops'!I4460&lt;&gt;"";VLOOKUP('Locations-Stops'!I4460;Regions!F2:G300;2;FALSE);"0")&amp;","&amp;IF('Locations-Stops'!J4460&lt;&gt;"";VLOOKUP('Locations-Stops'!J4460;Regions!I2:J300;2;FALSE);"0")&amp;",'"&amp;IF('Locations-Stops'!K4460&lt;&gt;"";SUBSTITUTE('Locations-Stops'!K4460;"'";"\'");"")&amp;"','"&amp;IF('Locations-Stops'!L4460&lt;&gt;"";'Locations-Stops'!L4460;"")&amp;"','"&amp;IF('Locations-Stops'!M4460&lt;&gt;"";'Locations-Stops'!M4460;"")&amp;"','"&amp;IF('Locations-Stops'!N4460&lt;&gt;"";'Locations-Stops'!N4460;"")&amp;"', CURRENT_TIMESTAMP);"</v>
      </c>
    </row>
    <row r="4459" spans="3:6" x14ac:dyDescent="0.25">
      <c r="C4459" s="16">
        <v>4461</v>
      </c>
      <c r="D4459" s="16" t="s">
        <v>17780</v>
      </c>
      <c r="E4459" s="16" t="s">
        <v>4333</v>
      </c>
      <c r="F445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4461;"'";"\'")&amp;"',"&amp;IF('Locations-Stops'!D4461&lt;&gt;"";LEFT('Locations-Stops'!D4461;2)&amp;"."&amp;RIGHT('Locations-Stops'!D4461;LEN('Locations-Stops'!D4461)-2);"0")&amp;","&amp;IF('Locations-Stops'!E4461&lt;&gt;"";LEFT('Locations-Stops'!E4461;1)&amp;"."&amp;RIGHT('Locations-Stops'!E4461;LEN('Locations-Stops'!E4461)-1);"0")&amp;","&amp;IF('Locations-Stops'!G4461&lt;&gt;"";VLOOKUP('Locations-Stops'!G4461;Regions!A2:B300;2;FALSE);"0")&amp;","&amp;IF('Locations-Stops'!H4461&lt;&gt;"";VLOOKUP('Locations-Stops'!H4461;Regions!C2:D300;2;FALSE);"0")&amp;","&amp;IF('Locations-Stops'!I4461&lt;&gt;"";VLOOKUP('Locations-Stops'!I4461;Regions!F2:G300;2;FALSE);"0")&amp;","&amp;IF('Locations-Stops'!J4461&lt;&gt;"";VLOOKUP('Locations-Stops'!J4461;Regions!I2:J300;2;FALSE);"0")&amp;",'"&amp;IF('Locations-Stops'!K4461&lt;&gt;"";SUBSTITUTE('Locations-Stops'!K4461;"'";"\'");"")&amp;"','"&amp;IF('Locations-Stops'!L4461&lt;&gt;"";'Locations-Stops'!L4461;"")&amp;"','"&amp;IF('Locations-Stops'!M4461&lt;&gt;"";'Locations-Stops'!M4461;"")&amp;"','"&amp;IF('Locations-Stops'!N4461&lt;&gt;"";'Locations-Stops'!N4461;"")&amp;"', CURRENT_TIMESTAMP);"</v>
      </c>
    </row>
    <row r="4460" spans="3:6" x14ac:dyDescent="0.25">
      <c r="C4460" s="16">
        <v>4462</v>
      </c>
      <c r="D4460" s="16" t="s">
        <v>17780</v>
      </c>
      <c r="E4460" s="16" t="s">
        <v>4333</v>
      </c>
      <c r="F446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4462;"'";"\'")&amp;"',"&amp;IF('Locations-Stops'!D4462&lt;&gt;"";LEFT('Locations-Stops'!D4462;2)&amp;"."&amp;RIGHT('Locations-Stops'!D4462;LEN('Locations-Stops'!D4462)-2);"0")&amp;","&amp;IF('Locations-Stops'!E4462&lt;&gt;"";LEFT('Locations-Stops'!E4462;1)&amp;"."&amp;RIGHT('Locations-Stops'!E4462;LEN('Locations-Stops'!E4462)-1);"0")&amp;","&amp;IF('Locations-Stops'!G4462&lt;&gt;"";VLOOKUP('Locations-Stops'!G4462;Regions!A2:B300;2;FALSE);"0")&amp;","&amp;IF('Locations-Stops'!H4462&lt;&gt;"";VLOOKUP('Locations-Stops'!H4462;Regions!C2:D300;2;FALSE);"0")&amp;","&amp;IF('Locations-Stops'!I4462&lt;&gt;"";VLOOKUP('Locations-Stops'!I4462;Regions!F2:G300;2;FALSE);"0")&amp;","&amp;IF('Locations-Stops'!J4462&lt;&gt;"";VLOOKUP('Locations-Stops'!J4462;Regions!I2:J300;2;FALSE);"0")&amp;",'"&amp;IF('Locations-Stops'!K4462&lt;&gt;"";SUBSTITUTE('Locations-Stops'!K4462;"'";"\'");"")&amp;"','"&amp;IF('Locations-Stops'!L4462&lt;&gt;"";'Locations-Stops'!L4462;"")&amp;"','"&amp;IF('Locations-Stops'!M4462&lt;&gt;"";'Locations-Stops'!M4462;"")&amp;"','"&amp;IF('Locations-Stops'!N4462&lt;&gt;"";'Locations-Stops'!N4462;"")&amp;"', CURRENT_TIMESTAMP);"</v>
      </c>
    </row>
    <row r="4461" spans="3:6" x14ac:dyDescent="0.25">
      <c r="C4461" s="16">
        <v>4463</v>
      </c>
      <c r="D4461" s="16" t="s">
        <v>17780</v>
      </c>
      <c r="E4461" s="16" t="s">
        <v>4333</v>
      </c>
      <c r="F446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4463;"'";"\'")&amp;"',"&amp;IF('Locations-Stops'!D4463&lt;&gt;"";LEFT('Locations-Stops'!D4463;2)&amp;"."&amp;RIGHT('Locations-Stops'!D4463;LEN('Locations-Stops'!D4463)-2);"0")&amp;","&amp;IF('Locations-Stops'!E4463&lt;&gt;"";LEFT('Locations-Stops'!E4463;1)&amp;"."&amp;RIGHT('Locations-Stops'!E4463;LEN('Locations-Stops'!E4463)-1);"0")&amp;","&amp;IF('Locations-Stops'!G4463&lt;&gt;"";VLOOKUP('Locations-Stops'!G4463;Regions!A2:B300;2;FALSE);"0")&amp;","&amp;IF('Locations-Stops'!H4463&lt;&gt;"";VLOOKUP('Locations-Stops'!H4463;Regions!C2:D300;2;FALSE);"0")&amp;","&amp;IF('Locations-Stops'!I4463&lt;&gt;"";VLOOKUP('Locations-Stops'!I4463;Regions!F2:G300;2;FALSE);"0")&amp;","&amp;IF('Locations-Stops'!J4463&lt;&gt;"";VLOOKUP('Locations-Stops'!J4463;Regions!I2:J300;2;FALSE);"0")&amp;",'"&amp;IF('Locations-Stops'!K4463&lt;&gt;"";SUBSTITUTE('Locations-Stops'!K4463;"'";"\'");"")&amp;"','"&amp;IF('Locations-Stops'!L4463&lt;&gt;"";'Locations-Stops'!L4463;"")&amp;"','"&amp;IF('Locations-Stops'!M4463&lt;&gt;"";'Locations-Stops'!M4463;"")&amp;"','"&amp;IF('Locations-Stops'!N4463&lt;&gt;"";'Locations-Stops'!N4463;"")&amp;"', CURRENT_TIMESTAMP);"</v>
      </c>
    </row>
    <row r="4462" spans="3:6" x14ac:dyDescent="0.25">
      <c r="C4462" s="16">
        <v>4464</v>
      </c>
      <c r="D4462" s="16" t="s">
        <v>17780</v>
      </c>
      <c r="E4462" s="16" t="s">
        <v>4333</v>
      </c>
      <c r="F4462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4464;"'";"\'")&amp;"',"&amp;IF('Locations-Stops'!D4464&lt;&gt;"";LEFT('Locations-Stops'!D4464;2)&amp;"."&amp;RIGHT('Locations-Stops'!D4464;LEN('Locations-Stops'!D4464)-2);"0")&amp;","&amp;IF('Locations-Stops'!E4464&lt;&gt;"";LEFT('Locations-Stops'!E4464;1)&amp;"."&amp;RIGHT('Locations-Stops'!E4464;LEN('Locations-Stops'!E4464)-1);"0")&amp;","&amp;IF('Locations-Stops'!G4464&lt;&gt;"";VLOOKUP('Locations-Stops'!G4464;Regions!A2:B300;2;FALSE);"0")&amp;","&amp;IF('Locations-Stops'!H4464&lt;&gt;"";VLOOKUP('Locations-Stops'!H4464;Regions!C2:D300;2;FALSE);"0")&amp;","&amp;IF('Locations-Stops'!I4464&lt;&gt;"";VLOOKUP('Locations-Stops'!I4464;Regions!F2:G300;2;FALSE);"0")&amp;","&amp;IF('Locations-Stops'!J4464&lt;&gt;"";VLOOKUP('Locations-Stops'!J4464;Regions!I2:J300;2;FALSE);"0")&amp;",'"&amp;IF('Locations-Stops'!K4464&lt;&gt;"";SUBSTITUTE('Locations-Stops'!K4464;"'";"\'");"")&amp;"','"&amp;IF('Locations-Stops'!L4464&lt;&gt;"";'Locations-Stops'!L4464;"")&amp;"','"&amp;IF('Locations-Stops'!M4464&lt;&gt;"";'Locations-Stops'!M4464;"")&amp;"','"&amp;IF('Locations-Stops'!N4464&lt;&gt;"";'Locations-Stops'!N4464;"")&amp;"', CURRENT_TIMESTAMP);"</v>
      </c>
    </row>
    <row r="4463" spans="3:6" x14ac:dyDescent="0.25">
      <c r="C4463" s="16">
        <v>4465</v>
      </c>
      <c r="D4463" s="16" t="s">
        <v>17780</v>
      </c>
      <c r="E4463" s="16" t="s">
        <v>4333</v>
      </c>
      <c r="F4463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4465;"'";"\'")&amp;"',"&amp;IF('Locations-Stops'!D4465&lt;&gt;"";LEFT('Locations-Stops'!D4465;2)&amp;"."&amp;RIGHT('Locations-Stops'!D4465;LEN('Locations-Stops'!D4465)-2);"0")&amp;","&amp;IF('Locations-Stops'!E4465&lt;&gt;"";LEFT('Locations-Stops'!E4465;1)&amp;"."&amp;RIGHT('Locations-Stops'!E4465;LEN('Locations-Stops'!E4465)-1);"0")&amp;","&amp;IF('Locations-Stops'!G4465&lt;&gt;"";VLOOKUP('Locations-Stops'!G4465;Regions!A2:B300;2;FALSE);"0")&amp;","&amp;IF('Locations-Stops'!H4465&lt;&gt;"";VLOOKUP('Locations-Stops'!H4465;Regions!C2:D300;2;FALSE);"0")&amp;","&amp;IF('Locations-Stops'!I4465&lt;&gt;"";VLOOKUP('Locations-Stops'!I4465;Regions!F2:G300;2;FALSE);"0")&amp;","&amp;IF('Locations-Stops'!J4465&lt;&gt;"";VLOOKUP('Locations-Stops'!J4465;Regions!I2:J300;2;FALSE);"0")&amp;",'"&amp;IF('Locations-Stops'!K4465&lt;&gt;"";SUBSTITUTE('Locations-Stops'!K4465;"'";"\'");"")&amp;"','"&amp;IF('Locations-Stops'!L4465&lt;&gt;"";'Locations-Stops'!L4465;"")&amp;"','"&amp;IF('Locations-Stops'!M4465&lt;&gt;"";'Locations-Stops'!M4465;"")&amp;"','"&amp;IF('Locations-Stops'!N4465&lt;&gt;"";'Locations-Stops'!N4465;"")&amp;"', CURRENT_TIMESTAMP);"</v>
      </c>
    </row>
    <row r="4464" spans="3:6" x14ac:dyDescent="0.25">
      <c r="C4464" s="16">
        <v>4466</v>
      </c>
      <c r="D4464" s="16" t="s">
        <v>17780</v>
      </c>
      <c r="E4464" s="16" t="s">
        <v>4333</v>
      </c>
      <c r="F4464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4466;"'";"\'")&amp;"',"&amp;IF('Locations-Stops'!D4466&lt;&gt;"";LEFT('Locations-Stops'!D4466;2)&amp;"."&amp;RIGHT('Locations-Stops'!D4466;LEN('Locations-Stops'!D4466)-2);"0")&amp;","&amp;IF('Locations-Stops'!E4466&lt;&gt;"";LEFT('Locations-Stops'!E4466;1)&amp;"."&amp;RIGHT('Locations-Stops'!E4466;LEN('Locations-Stops'!E4466)-1);"0")&amp;","&amp;IF('Locations-Stops'!G4466&lt;&gt;"";VLOOKUP('Locations-Stops'!G4466;Regions!A2:B300;2;FALSE);"0")&amp;","&amp;IF('Locations-Stops'!H4466&lt;&gt;"";VLOOKUP('Locations-Stops'!H4466;Regions!C2:D300;2;FALSE);"0")&amp;","&amp;IF('Locations-Stops'!I4466&lt;&gt;"";VLOOKUP('Locations-Stops'!I4466;Regions!F2:G300;2;FALSE);"0")&amp;","&amp;IF('Locations-Stops'!J4466&lt;&gt;"";VLOOKUP('Locations-Stops'!J4466;Regions!I2:J300;2;FALSE);"0")&amp;",'"&amp;IF('Locations-Stops'!K4466&lt;&gt;"";SUBSTITUTE('Locations-Stops'!K4466;"'";"\'");"")&amp;"','"&amp;IF('Locations-Stops'!L4466&lt;&gt;"";'Locations-Stops'!L4466;"")&amp;"','"&amp;IF('Locations-Stops'!M4466&lt;&gt;"";'Locations-Stops'!M4466;"")&amp;"','"&amp;IF('Locations-Stops'!N4466&lt;&gt;"";'Locations-Stops'!N4466;"")&amp;"', CURRENT_TIMESTAMP);"</v>
      </c>
    </row>
    <row r="4465" spans="3:6" x14ac:dyDescent="0.25">
      <c r="C4465" s="16">
        <v>4467</v>
      </c>
      <c r="D4465" s="16" t="s">
        <v>17780</v>
      </c>
      <c r="E4465" s="16" t="s">
        <v>4333</v>
      </c>
      <c r="F4465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4467;"'";"\'")&amp;"',"&amp;IF('Locations-Stops'!D4467&lt;&gt;"";LEFT('Locations-Stops'!D4467;2)&amp;"."&amp;RIGHT('Locations-Stops'!D4467;LEN('Locations-Stops'!D4467)-2);"0")&amp;","&amp;IF('Locations-Stops'!E4467&lt;&gt;"";LEFT('Locations-Stops'!E4467;1)&amp;"."&amp;RIGHT('Locations-Stops'!E4467;LEN('Locations-Stops'!E4467)-1);"0")&amp;","&amp;IF('Locations-Stops'!G4467&lt;&gt;"";VLOOKUP('Locations-Stops'!G4467;Regions!A2:B300;2;FALSE);"0")&amp;","&amp;IF('Locations-Stops'!H4467&lt;&gt;"";VLOOKUP('Locations-Stops'!H4467;Regions!C2:D300;2;FALSE);"0")&amp;","&amp;IF('Locations-Stops'!I4467&lt;&gt;"";VLOOKUP('Locations-Stops'!I4467;Regions!F2:G300;2;FALSE);"0")&amp;","&amp;IF('Locations-Stops'!J4467&lt;&gt;"";VLOOKUP('Locations-Stops'!J4467;Regions!I2:J300;2;FALSE);"0")&amp;",'"&amp;IF('Locations-Stops'!K4467&lt;&gt;"";SUBSTITUTE('Locations-Stops'!K4467;"'";"\'");"")&amp;"','"&amp;IF('Locations-Stops'!L4467&lt;&gt;"";'Locations-Stops'!L4467;"")&amp;"','"&amp;IF('Locations-Stops'!M4467&lt;&gt;"";'Locations-Stops'!M4467;"")&amp;"','"&amp;IF('Locations-Stops'!N4467&lt;&gt;"";'Locations-Stops'!N4467;"")&amp;"', CURRENT_TIMESTAMP);"</v>
      </c>
    </row>
    <row r="4466" spans="3:6" x14ac:dyDescent="0.25">
      <c r="C4466" s="16">
        <v>4468</v>
      </c>
      <c r="D4466" s="16" t="s">
        <v>17780</v>
      </c>
      <c r="E4466" s="16" t="s">
        <v>4333</v>
      </c>
      <c r="F4466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4468;"'";"\'")&amp;"',"&amp;IF('Locations-Stops'!D4468&lt;&gt;"";LEFT('Locations-Stops'!D4468;2)&amp;"."&amp;RIGHT('Locations-Stops'!D4468;LEN('Locations-Stops'!D4468)-2);"0")&amp;","&amp;IF('Locations-Stops'!E4468&lt;&gt;"";LEFT('Locations-Stops'!E4468;1)&amp;"."&amp;RIGHT('Locations-Stops'!E4468;LEN('Locations-Stops'!E4468)-1);"0")&amp;","&amp;IF('Locations-Stops'!G4468&lt;&gt;"";VLOOKUP('Locations-Stops'!G4468;Regions!A2:B300;2;FALSE);"0")&amp;","&amp;IF('Locations-Stops'!H4468&lt;&gt;"";VLOOKUP('Locations-Stops'!H4468;Regions!C2:D300;2;FALSE);"0")&amp;","&amp;IF('Locations-Stops'!I4468&lt;&gt;"";VLOOKUP('Locations-Stops'!I4468;Regions!F2:G300;2;FALSE);"0")&amp;","&amp;IF('Locations-Stops'!J4468&lt;&gt;"";VLOOKUP('Locations-Stops'!J4468;Regions!I2:J300;2;FALSE);"0")&amp;",'"&amp;IF('Locations-Stops'!K4468&lt;&gt;"";SUBSTITUTE('Locations-Stops'!K4468;"'";"\'");"")&amp;"','"&amp;IF('Locations-Stops'!L4468&lt;&gt;"";'Locations-Stops'!L4468;"")&amp;"','"&amp;IF('Locations-Stops'!M4468&lt;&gt;"";'Locations-Stops'!M4468;"")&amp;"','"&amp;IF('Locations-Stops'!N4468&lt;&gt;"";'Locations-Stops'!N4468;"")&amp;"', CURRENT_TIMESTAMP);"</v>
      </c>
    </row>
    <row r="4467" spans="3:6" x14ac:dyDescent="0.25">
      <c r="C4467" s="16">
        <v>4469</v>
      </c>
      <c r="D4467" s="16" t="s">
        <v>17780</v>
      </c>
      <c r="E4467" s="16" t="s">
        <v>4333</v>
      </c>
      <c r="F4467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4469;"'";"\'")&amp;"',"&amp;IF('Locations-Stops'!D4469&lt;&gt;"";LEFT('Locations-Stops'!D4469;2)&amp;"."&amp;RIGHT('Locations-Stops'!D4469;LEN('Locations-Stops'!D4469)-2);"0")&amp;","&amp;IF('Locations-Stops'!E4469&lt;&gt;"";LEFT('Locations-Stops'!E4469;1)&amp;"."&amp;RIGHT('Locations-Stops'!E4469;LEN('Locations-Stops'!E4469)-1);"0")&amp;","&amp;IF('Locations-Stops'!G4469&lt;&gt;"";VLOOKUP('Locations-Stops'!G4469;Regions!A2:B300;2;FALSE);"0")&amp;","&amp;IF('Locations-Stops'!H4469&lt;&gt;"";VLOOKUP('Locations-Stops'!H4469;Regions!C2:D300;2;FALSE);"0")&amp;","&amp;IF('Locations-Stops'!I4469&lt;&gt;"";VLOOKUP('Locations-Stops'!I4469;Regions!F2:G300;2;FALSE);"0")&amp;","&amp;IF('Locations-Stops'!J4469&lt;&gt;"";VLOOKUP('Locations-Stops'!J4469;Regions!I2:J300;2;FALSE);"0")&amp;",'"&amp;IF('Locations-Stops'!K4469&lt;&gt;"";SUBSTITUTE('Locations-Stops'!K4469;"'";"\'");"")&amp;"','"&amp;IF('Locations-Stops'!L4469&lt;&gt;"";'Locations-Stops'!L4469;"")&amp;"','"&amp;IF('Locations-Stops'!M4469&lt;&gt;"";'Locations-Stops'!M4469;"")&amp;"','"&amp;IF('Locations-Stops'!N4469&lt;&gt;"";'Locations-Stops'!N4469;"")&amp;"', CURRENT_TIMESTAMP);"</v>
      </c>
    </row>
    <row r="4468" spans="3:6" x14ac:dyDescent="0.25">
      <c r="C4468" s="16">
        <v>4470</v>
      </c>
      <c r="D4468" s="16" t="s">
        <v>17780</v>
      </c>
      <c r="E4468" s="16" t="s">
        <v>4333</v>
      </c>
      <c r="F4468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4470;"'";"\'")&amp;"',"&amp;IF('Locations-Stops'!D4470&lt;&gt;"";LEFT('Locations-Stops'!D4470;2)&amp;"."&amp;RIGHT('Locations-Stops'!D4470;LEN('Locations-Stops'!D4470)-2);"0")&amp;","&amp;IF('Locations-Stops'!E4470&lt;&gt;"";LEFT('Locations-Stops'!E4470;1)&amp;"."&amp;RIGHT('Locations-Stops'!E4470;LEN('Locations-Stops'!E4470)-1);"0")&amp;","&amp;IF('Locations-Stops'!G4470&lt;&gt;"";VLOOKUP('Locations-Stops'!G4470;Regions!A2:B300;2;FALSE);"0")&amp;","&amp;IF('Locations-Stops'!H4470&lt;&gt;"";VLOOKUP('Locations-Stops'!H4470;Regions!C2:D300;2;FALSE);"0")&amp;","&amp;IF('Locations-Stops'!I4470&lt;&gt;"";VLOOKUP('Locations-Stops'!I4470;Regions!F2:G300;2;FALSE);"0")&amp;","&amp;IF('Locations-Stops'!J4470&lt;&gt;"";VLOOKUP('Locations-Stops'!J4470;Regions!I2:J300;2;FALSE);"0")&amp;",'"&amp;IF('Locations-Stops'!K4470&lt;&gt;"";SUBSTITUTE('Locations-Stops'!K4470;"'";"\'");"")&amp;"','"&amp;IF('Locations-Stops'!L4470&lt;&gt;"";'Locations-Stops'!L4470;"")&amp;"','"&amp;IF('Locations-Stops'!M4470&lt;&gt;"";'Locations-Stops'!M4470;"")&amp;"','"&amp;IF('Locations-Stops'!N4470&lt;&gt;"";'Locations-Stops'!N4470;"")&amp;"', CURRENT_TIMESTAMP);"</v>
      </c>
    </row>
    <row r="4469" spans="3:6" x14ac:dyDescent="0.25">
      <c r="C4469" s="16">
        <v>4471</v>
      </c>
      <c r="D4469" s="16" t="s">
        <v>17780</v>
      </c>
      <c r="E4469" s="16" t="s">
        <v>4333</v>
      </c>
      <c r="F446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4471;"'";"\'")&amp;"',"&amp;IF('Locations-Stops'!D4471&lt;&gt;"";LEFT('Locations-Stops'!D4471;2)&amp;"."&amp;RIGHT('Locations-Stops'!D4471;LEN('Locations-Stops'!D4471)-2);"0")&amp;","&amp;IF('Locations-Stops'!E4471&lt;&gt;"";LEFT('Locations-Stops'!E4471;1)&amp;"."&amp;RIGHT('Locations-Stops'!E4471;LEN('Locations-Stops'!E4471)-1);"0")&amp;","&amp;IF('Locations-Stops'!G4471&lt;&gt;"";VLOOKUP('Locations-Stops'!G4471;Regions!A2:B300;2;FALSE);"0")&amp;","&amp;IF('Locations-Stops'!H4471&lt;&gt;"";VLOOKUP('Locations-Stops'!H4471;Regions!C2:D300;2;FALSE);"0")&amp;","&amp;IF('Locations-Stops'!I4471&lt;&gt;"";VLOOKUP('Locations-Stops'!I4471;Regions!F2:G300;2;FALSE);"0")&amp;","&amp;IF('Locations-Stops'!J4471&lt;&gt;"";VLOOKUP('Locations-Stops'!J4471;Regions!I2:J300;2;FALSE);"0")&amp;",'"&amp;IF('Locations-Stops'!K4471&lt;&gt;"";SUBSTITUTE('Locations-Stops'!K4471;"'";"\'");"")&amp;"','"&amp;IF('Locations-Stops'!L4471&lt;&gt;"";'Locations-Stops'!L4471;"")&amp;"','"&amp;IF('Locations-Stops'!M4471&lt;&gt;"";'Locations-Stops'!M4471;"")&amp;"','"&amp;IF('Locations-Stops'!N4471&lt;&gt;"";'Locations-Stops'!N4471;"")&amp;"', CURRENT_TIMESTAMP);"</v>
      </c>
    </row>
    <row r="4470" spans="3:6" x14ac:dyDescent="0.25">
      <c r="C4470" s="16">
        <v>4472</v>
      </c>
      <c r="D4470" s="16" t="s">
        <v>17780</v>
      </c>
      <c r="E4470" s="16" t="s">
        <v>4333</v>
      </c>
      <c r="F447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4472;"'";"\'")&amp;"',"&amp;IF('Locations-Stops'!D4472&lt;&gt;"";LEFT('Locations-Stops'!D4472;2)&amp;"."&amp;RIGHT('Locations-Stops'!D4472;LEN('Locations-Stops'!D4472)-2);"0")&amp;","&amp;IF('Locations-Stops'!E4472&lt;&gt;"";LEFT('Locations-Stops'!E4472;1)&amp;"."&amp;RIGHT('Locations-Stops'!E4472;LEN('Locations-Stops'!E4472)-1);"0")&amp;","&amp;IF('Locations-Stops'!G4472&lt;&gt;"";VLOOKUP('Locations-Stops'!G4472;Regions!A2:B300;2;FALSE);"0")&amp;","&amp;IF('Locations-Stops'!H4472&lt;&gt;"";VLOOKUP('Locations-Stops'!H4472;Regions!C2:D300;2;FALSE);"0")&amp;","&amp;IF('Locations-Stops'!I4472&lt;&gt;"";VLOOKUP('Locations-Stops'!I4472;Regions!F2:G300;2;FALSE);"0")&amp;","&amp;IF('Locations-Stops'!J4472&lt;&gt;"";VLOOKUP('Locations-Stops'!J4472;Regions!I2:J300;2;FALSE);"0")&amp;",'"&amp;IF('Locations-Stops'!K4472&lt;&gt;"";SUBSTITUTE('Locations-Stops'!K4472;"'";"\'");"")&amp;"','"&amp;IF('Locations-Stops'!L4472&lt;&gt;"";'Locations-Stops'!L4472;"")&amp;"','"&amp;IF('Locations-Stops'!M4472&lt;&gt;"";'Locations-Stops'!M4472;"")&amp;"','"&amp;IF('Locations-Stops'!N4472&lt;&gt;"";'Locations-Stops'!N4472;"")&amp;"', CURRENT_TIMESTAMP);"</v>
      </c>
    </row>
    <row r="4471" spans="3:6" x14ac:dyDescent="0.25">
      <c r="C4471" s="16">
        <v>4473</v>
      </c>
      <c r="D4471" s="16" t="s">
        <v>17780</v>
      </c>
      <c r="E4471" s="16" t="s">
        <v>4333</v>
      </c>
      <c r="F447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4473;"'";"\'")&amp;"',"&amp;IF('Locations-Stops'!D4473&lt;&gt;"";LEFT('Locations-Stops'!D4473;2)&amp;"."&amp;RIGHT('Locations-Stops'!D4473;LEN('Locations-Stops'!D4473)-2);"0")&amp;","&amp;IF('Locations-Stops'!E4473&lt;&gt;"";LEFT('Locations-Stops'!E4473;1)&amp;"."&amp;RIGHT('Locations-Stops'!E4473;LEN('Locations-Stops'!E4473)-1);"0")&amp;","&amp;IF('Locations-Stops'!G4473&lt;&gt;"";VLOOKUP('Locations-Stops'!G4473;Regions!A2:B300;2;FALSE);"0")&amp;","&amp;IF('Locations-Stops'!H4473&lt;&gt;"";VLOOKUP('Locations-Stops'!H4473;Regions!C2:D300;2;FALSE);"0")&amp;","&amp;IF('Locations-Stops'!I4473&lt;&gt;"";VLOOKUP('Locations-Stops'!I4473;Regions!F2:G300;2;FALSE);"0")&amp;","&amp;IF('Locations-Stops'!J4473&lt;&gt;"";VLOOKUP('Locations-Stops'!J4473;Regions!I2:J300;2;FALSE);"0")&amp;",'"&amp;IF('Locations-Stops'!K4473&lt;&gt;"";SUBSTITUTE('Locations-Stops'!K4473;"'";"\'");"")&amp;"','"&amp;IF('Locations-Stops'!L4473&lt;&gt;"";'Locations-Stops'!L4473;"")&amp;"','"&amp;IF('Locations-Stops'!M4473&lt;&gt;"";'Locations-Stops'!M4473;"")&amp;"','"&amp;IF('Locations-Stops'!N4473&lt;&gt;"";'Locations-Stops'!N4473;"")&amp;"', CURRENT_TIMESTAMP);"</v>
      </c>
    </row>
    <row r="4472" spans="3:6" x14ac:dyDescent="0.25">
      <c r="C4472" s="16">
        <v>4474</v>
      </c>
      <c r="D4472" s="16" t="s">
        <v>17780</v>
      </c>
      <c r="E4472" s="16" t="s">
        <v>4333</v>
      </c>
      <c r="F4472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4474;"'";"\'")&amp;"',"&amp;IF('Locations-Stops'!D4474&lt;&gt;"";LEFT('Locations-Stops'!D4474;2)&amp;"."&amp;RIGHT('Locations-Stops'!D4474;LEN('Locations-Stops'!D4474)-2);"0")&amp;","&amp;IF('Locations-Stops'!E4474&lt;&gt;"";LEFT('Locations-Stops'!E4474;1)&amp;"."&amp;RIGHT('Locations-Stops'!E4474;LEN('Locations-Stops'!E4474)-1);"0")&amp;","&amp;IF('Locations-Stops'!G4474&lt;&gt;"";VLOOKUP('Locations-Stops'!G4474;Regions!A2:B300;2;FALSE);"0")&amp;","&amp;IF('Locations-Stops'!H4474&lt;&gt;"";VLOOKUP('Locations-Stops'!H4474;Regions!C2:D300;2;FALSE);"0")&amp;","&amp;IF('Locations-Stops'!I4474&lt;&gt;"";VLOOKUP('Locations-Stops'!I4474;Regions!F2:G300;2;FALSE);"0")&amp;","&amp;IF('Locations-Stops'!J4474&lt;&gt;"";VLOOKUP('Locations-Stops'!J4474;Regions!I2:J300;2;FALSE);"0")&amp;",'"&amp;IF('Locations-Stops'!K4474&lt;&gt;"";SUBSTITUTE('Locations-Stops'!K4474;"'";"\'");"")&amp;"','"&amp;IF('Locations-Stops'!L4474&lt;&gt;"";'Locations-Stops'!L4474;"")&amp;"','"&amp;IF('Locations-Stops'!M4474&lt;&gt;"";'Locations-Stops'!M4474;"")&amp;"','"&amp;IF('Locations-Stops'!N4474&lt;&gt;"";'Locations-Stops'!N4474;"")&amp;"', CURRENT_TIMESTAMP);"</v>
      </c>
    </row>
    <row r="4473" spans="3:6" x14ac:dyDescent="0.25">
      <c r="C4473" s="16">
        <v>4475</v>
      </c>
      <c r="D4473" s="16" t="s">
        <v>17780</v>
      </c>
      <c r="E4473" s="16" t="s">
        <v>4333</v>
      </c>
      <c r="F4473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4475;"'";"\'")&amp;"',"&amp;IF('Locations-Stops'!D4475&lt;&gt;"";LEFT('Locations-Stops'!D4475;2)&amp;"."&amp;RIGHT('Locations-Stops'!D4475;LEN('Locations-Stops'!D4475)-2);"0")&amp;","&amp;IF('Locations-Stops'!E4475&lt;&gt;"";LEFT('Locations-Stops'!E4475;1)&amp;"."&amp;RIGHT('Locations-Stops'!E4475;LEN('Locations-Stops'!E4475)-1);"0")&amp;","&amp;IF('Locations-Stops'!G4475&lt;&gt;"";VLOOKUP('Locations-Stops'!G4475;Regions!A2:B300;2;FALSE);"0")&amp;","&amp;IF('Locations-Stops'!H4475&lt;&gt;"";VLOOKUP('Locations-Stops'!H4475;Regions!C2:D300;2;FALSE);"0")&amp;","&amp;IF('Locations-Stops'!I4475&lt;&gt;"";VLOOKUP('Locations-Stops'!I4475;Regions!F2:G300;2;FALSE);"0")&amp;","&amp;IF('Locations-Stops'!J4475&lt;&gt;"";VLOOKUP('Locations-Stops'!J4475;Regions!I2:J300;2;FALSE);"0")&amp;",'"&amp;IF('Locations-Stops'!K4475&lt;&gt;"";SUBSTITUTE('Locations-Stops'!K4475;"'";"\'");"")&amp;"','"&amp;IF('Locations-Stops'!L4475&lt;&gt;"";'Locations-Stops'!L4475;"")&amp;"','"&amp;IF('Locations-Stops'!M4475&lt;&gt;"";'Locations-Stops'!M4475;"")&amp;"','"&amp;IF('Locations-Stops'!N4475&lt;&gt;"";'Locations-Stops'!N4475;"")&amp;"', CURRENT_TIMESTAMP);"</v>
      </c>
    </row>
    <row r="4474" spans="3:6" x14ac:dyDescent="0.25">
      <c r="C4474" s="16">
        <v>4476</v>
      </c>
      <c r="D4474" s="16" t="s">
        <v>17780</v>
      </c>
      <c r="E4474" s="16" t="s">
        <v>4333</v>
      </c>
      <c r="F4474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4476;"'";"\'")&amp;"',"&amp;IF('Locations-Stops'!D4476&lt;&gt;"";LEFT('Locations-Stops'!D4476;2)&amp;"."&amp;RIGHT('Locations-Stops'!D4476;LEN('Locations-Stops'!D4476)-2);"0")&amp;","&amp;IF('Locations-Stops'!E4476&lt;&gt;"";LEFT('Locations-Stops'!E4476;1)&amp;"."&amp;RIGHT('Locations-Stops'!E4476;LEN('Locations-Stops'!E4476)-1);"0")&amp;","&amp;IF('Locations-Stops'!G4476&lt;&gt;"";VLOOKUP('Locations-Stops'!G4476;Regions!A2:B300;2;FALSE);"0")&amp;","&amp;IF('Locations-Stops'!H4476&lt;&gt;"";VLOOKUP('Locations-Stops'!H4476;Regions!C2:D300;2;FALSE);"0")&amp;","&amp;IF('Locations-Stops'!I4476&lt;&gt;"";VLOOKUP('Locations-Stops'!I4476;Regions!F2:G300;2;FALSE);"0")&amp;","&amp;IF('Locations-Stops'!J4476&lt;&gt;"";VLOOKUP('Locations-Stops'!J4476;Regions!I2:J300;2;FALSE);"0")&amp;",'"&amp;IF('Locations-Stops'!K4476&lt;&gt;"";SUBSTITUTE('Locations-Stops'!K4476;"'";"\'");"")&amp;"','"&amp;IF('Locations-Stops'!L4476&lt;&gt;"";'Locations-Stops'!L4476;"")&amp;"','"&amp;IF('Locations-Stops'!M4476&lt;&gt;"";'Locations-Stops'!M4476;"")&amp;"','"&amp;IF('Locations-Stops'!N4476&lt;&gt;"";'Locations-Stops'!N4476;"")&amp;"', CURRENT_TIMESTAMP);"</v>
      </c>
    </row>
    <row r="4475" spans="3:6" x14ac:dyDescent="0.25">
      <c r="C4475" s="16">
        <v>4477</v>
      </c>
      <c r="D4475" s="16" t="s">
        <v>17780</v>
      </c>
      <c r="E4475" s="16" t="s">
        <v>4333</v>
      </c>
      <c r="F4475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4477;"'";"\'")&amp;"',"&amp;IF('Locations-Stops'!D4477&lt;&gt;"";LEFT('Locations-Stops'!D4477;2)&amp;"."&amp;RIGHT('Locations-Stops'!D4477;LEN('Locations-Stops'!D4477)-2);"0")&amp;","&amp;IF('Locations-Stops'!E4477&lt;&gt;"";LEFT('Locations-Stops'!E4477;1)&amp;"."&amp;RIGHT('Locations-Stops'!E4477;LEN('Locations-Stops'!E4477)-1);"0")&amp;","&amp;IF('Locations-Stops'!G4477&lt;&gt;"";VLOOKUP('Locations-Stops'!G4477;Regions!A2:B300;2;FALSE);"0")&amp;","&amp;IF('Locations-Stops'!H4477&lt;&gt;"";VLOOKUP('Locations-Stops'!H4477;Regions!C2:D300;2;FALSE);"0")&amp;","&amp;IF('Locations-Stops'!I4477&lt;&gt;"";VLOOKUP('Locations-Stops'!I4477;Regions!F2:G300;2;FALSE);"0")&amp;","&amp;IF('Locations-Stops'!J4477&lt;&gt;"";VLOOKUP('Locations-Stops'!J4477;Regions!I2:J300;2;FALSE);"0")&amp;",'"&amp;IF('Locations-Stops'!K4477&lt;&gt;"";SUBSTITUTE('Locations-Stops'!K4477;"'";"\'");"")&amp;"','"&amp;IF('Locations-Stops'!L4477&lt;&gt;"";'Locations-Stops'!L4477;"")&amp;"','"&amp;IF('Locations-Stops'!M4477&lt;&gt;"";'Locations-Stops'!M4477;"")&amp;"','"&amp;IF('Locations-Stops'!N4477&lt;&gt;"";'Locations-Stops'!N4477;"")&amp;"', CURRENT_TIMESTAMP);"</v>
      </c>
    </row>
    <row r="4476" spans="3:6" x14ac:dyDescent="0.25">
      <c r="C4476" s="16">
        <v>4478</v>
      </c>
      <c r="D4476" s="16" t="s">
        <v>17780</v>
      </c>
      <c r="E4476" s="16" t="s">
        <v>4333</v>
      </c>
      <c r="F4476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4478;"'";"\'")&amp;"',"&amp;IF('Locations-Stops'!D4478&lt;&gt;"";LEFT('Locations-Stops'!D4478;2)&amp;"."&amp;RIGHT('Locations-Stops'!D4478;LEN('Locations-Stops'!D4478)-2);"0")&amp;","&amp;IF('Locations-Stops'!E4478&lt;&gt;"";LEFT('Locations-Stops'!E4478;1)&amp;"."&amp;RIGHT('Locations-Stops'!E4478;LEN('Locations-Stops'!E4478)-1);"0")&amp;","&amp;IF('Locations-Stops'!G4478&lt;&gt;"";VLOOKUP('Locations-Stops'!G4478;Regions!A2:B300;2;FALSE);"0")&amp;","&amp;IF('Locations-Stops'!H4478&lt;&gt;"";VLOOKUP('Locations-Stops'!H4478;Regions!C2:D300;2;FALSE);"0")&amp;","&amp;IF('Locations-Stops'!I4478&lt;&gt;"";VLOOKUP('Locations-Stops'!I4478;Regions!F2:G300;2;FALSE);"0")&amp;","&amp;IF('Locations-Stops'!J4478&lt;&gt;"";VLOOKUP('Locations-Stops'!J4478;Regions!I2:J300;2;FALSE);"0")&amp;",'"&amp;IF('Locations-Stops'!K4478&lt;&gt;"";SUBSTITUTE('Locations-Stops'!K4478;"'";"\'");"")&amp;"','"&amp;IF('Locations-Stops'!L4478&lt;&gt;"";'Locations-Stops'!L4478;"")&amp;"','"&amp;IF('Locations-Stops'!M4478&lt;&gt;"";'Locations-Stops'!M4478;"")&amp;"','"&amp;IF('Locations-Stops'!N4478&lt;&gt;"";'Locations-Stops'!N4478;"")&amp;"', CURRENT_TIMESTAMP);"</v>
      </c>
    </row>
    <row r="4477" spans="3:6" x14ac:dyDescent="0.25">
      <c r="C4477" s="16">
        <v>4479</v>
      </c>
      <c r="D4477" s="16" t="s">
        <v>17780</v>
      </c>
      <c r="E4477" s="16" t="s">
        <v>4333</v>
      </c>
      <c r="F4477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4479;"'";"\'")&amp;"',"&amp;IF('Locations-Stops'!D4479&lt;&gt;"";LEFT('Locations-Stops'!D4479;2)&amp;"."&amp;RIGHT('Locations-Stops'!D4479;LEN('Locations-Stops'!D4479)-2);"0")&amp;","&amp;IF('Locations-Stops'!E4479&lt;&gt;"";LEFT('Locations-Stops'!E4479;1)&amp;"."&amp;RIGHT('Locations-Stops'!E4479;LEN('Locations-Stops'!E4479)-1);"0")&amp;","&amp;IF('Locations-Stops'!G4479&lt;&gt;"";VLOOKUP('Locations-Stops'!G4479;Regions!A2:B300;2;FALSE);"0")&amp;","&amp;IF('Locations-Stops'!H4479&lt;&gt;"";VLOOKUP('Locations-Stops'!H4479;Regions!C2:D300;2;FALSE);"0")&amp;","&amp;IF('Locations-Stops'!I4479&lt;&gt;"";VLOOKUP('Locations-Stops'!I4479;Regions!F2:G300;2;FALSE);"0")&amp;","&amp;IF('Locations-Stops'!J4479&lt;&gt;"";VLOOKUP('Locations-Stops'!J4479;Regions!I2:J300;2;FALSE);"0")&amp;",'"&amp;IF('Locations-Stops'!K4479&lt;&gt;"";SUBSTITUTE('Locations-Stops'!K4479;"'";"\'");"")&amp;"','"&amp;IF('Locations-Stops'!L4479&lt;&gt;"";'Locations-Stops'!L4479;"")&amp;"','"&amp;IF('Locations-Stops'!M4479&lt;&gt;"";'Locations-Stops'!M4479;"")&amp;"','"&amp;IF('Locations-Stops'!N4479&lt;&gt;"";'Locations-Stops'!N4479;"")&amp;"', CURRENT_TIMESTAMP);"</v>
      </c>
    </row>
    <row r="4478" spans="3:6" x14ac:dyDescent="0.25">
      <c r="C4478" s="16">
        <v>4480</v>
      </c>
      <c r="D4478" s="16" t="s">
        <v>17780</v>
      </c>
      <c r="E4478" s="16" t="s">
        <v>4333</v>
      </c>
      <c r="F4478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4480;"'";"\'")&amp;"',"&amp;IF('Locations-Stops'!D4480&lt;&gt;"";LEFT('Locations-Stops'!D4480;2)&amp;"."&amp;RIGHT('Locations-Stops'!D4480;LEN('Locations-Stops'!D4480)-2);"0")&amp;","&amp;IF('Locations-Stops'!E4480&lt;&gt;"";LEFT('Locations-Stops'!E4480;1)&amp;"."&amp;RIGHT('Locations-Stops'!E4480;LEN('Locations-Stops'!E4480)-1);"0")&amp;","&amp;IF('Locations-Stops'!G4480&lt;&gt;"";VLOOKUP('Locations-Stops'!G4480;Regions!A2:B300;2;FALSE);"0")&amp;","&amp;IF('Locations-Stops'!H4480&lt;&gt;"";VLOOKUP('Locations-Stops'!H4480;Regions!C2:D300;2;FALSE);"0")&amp;","&amp;IF('Locations-Stops'!I4480&lt;&gt;"";VLOOKUP('Locations-Stops'!I4480;Regions!F2:G300;2;FALSE);"0")&amp;","&amp;IF('Locations-Stops'!J4480&lt;&gt;"";VLOOKUP('Locations-Stops'!J4480;Regions!I2:J300;2;FALSE);"0")&amp;",'"&amp;IF('Locations-Stops'!K4480&lt;&gt;"";SUBSTITUTE('Locations-Stops'!K4480;"'";"\'");"")&amp;"','"&amp;IF('Locations-Stops'!L4480&lt;&gt;"";'Locations-Stops'!L4480;"")&amp;"','"&amp;IF('Locations-Stops'!M4480&lt;&gt;"";'Locations-Stops'!M4480;"")&amp;"','"&amp;IF('Locations-Stops'!N4480&lt;&gt;"";'Locations-Stops'!N4480;"")&amp;"', CURRENT_TIMESTAMP);"</v>
      </c>
    </row>
    <row r="4479" spans="3:6" x14ac:dyDescent="0.25">
      <c r="C4479" s="16">
        <v>4481</v>
      </c>
      <c r="D4479" s="16" t="s">
        <v>17780</v>
      </c>
      <c r="E4479" s="16" t="s">
        <v>4333</v>
      </c>
      <c r="F4479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4481;"'";"\'")&amp;"',"&amp;IF('Locations-Stops'!D4481&lt;&gt;"";LEFT('Locations-Stops'!D4481;2)&amp;"."&amp;RIGHT('Locations-Stops'!D4481;LEN('Locations-Stops'!D4481)-2);"0")&amp;","&amp;IF('Locations-Stops'!E4481&lt;&gt;"";LEFT('Locations-Stops'!E4481;1)&amp;"."&amp;RIGHT('Locations-Stops'!E4481;LEN('Locations-Stops'!E4481)-1);"0")&amp;","&amp;IF('Locations-Stops'!G4481&lt;&gt;"";VLOOKUP('Locations-Stops'!G4481;Regions!A2:B300;2;FALSE);"0")&amp;","&amp;IF('Locations-Stops'!H4481&lt;&gt;"";VLOOKUP('Locations-Stops'!H4481;Regions!C2:D300;2;FALSE);"0")&amp;","&amp;IF('Locations-Stops'!I4481&lt;&gt;"";VLOOKUP('Locations-Stops'!I4481;Regions!F2:G300;2;FALSE);"0")&amp;","&amp;IF('Locations-Stops'!J4481&lt;&gt;"";VLOOKUP('Locations-Stops'!J4481;Regions!I2:J300;2;FALSE);"0")&amp;",'"&amp;IF('Locations-Stops'!K4481&lt;&gt;"";SUBSTITUTE('Locations-Stops'!K4481;"'";"\'");"")&amp;"','"&amp;IF('Locations-Stops'!L4481&lt;&gt;"";'Locations-Stops'!L4481;"")&amp;"','"&amp;IF('Locations-Stops'!M4481&lt;&gt;"";'Locations-Stops'!M4481;"")&amp;"','"&amp;IF('Locations-Stops'!N4481&lt;&gt;"";'Locations-Stops'!N4481;"")&amp;"', CURRENT_TIMESTAMP);"</v>
      </c>
    </row>
    <row r="4480" spans="3:6" x14ac:dyDescent="0.25">
      <c r="C4480" s="16">
        <v>4482</v>
      </c>
      <c r="D4480" s="16" t="s">
        <v>17780</v>
      </c>
      <c r="E4480" s="16" t="s">
        <v>4333</v>
      </c>
      <c r="F4480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4482;"'";"\'")&amp;"',"&amp;IF('Locations-Stops'!D4482&lt;&gt;"";LEFT('Locations-Stops'!D4482;2)&amp;"."&amp;RIGHT('Locations-Stops'!D4482;LEN('Locations-Stops'!D4482)-2);"0")&amp;","&amp;IF('Locations-Stops'!E4482&lt;&gt;"";LEFT('Locations-Stops'!E4482;1)&amp;"."&amp;RIGHT('Locations-Stops'!E4482;LEN('Locations-Stops'!E4482)-1);"0")&amp;","&amp;IF('Locations-Stops'!G4482&lt;&gt;"";VLOOKUP('Locations-Stops'!G4482;Regions!A2:B300;2;FALSE);"0")&amp;","&amp;IF('Locations-Stops'!H4482&lt;&gt;"";VLOOKUP('Locations-Stops'!H4482;Regions!C2:D300;2;FALSE);"0")&amp;","&amp;IF('Locations-Stops'!I4482&lt;&gt;"";VLOOKUP('Locations-Stops'!I4482;Regions!F2:G300;2;FALSE);"0")&amp;","&amp;IF('Locations-Stops'!J4482&lt;&gt;"";VLOOKUP('Locations-Stops'!J4482;Regions!I2:J300;2;FALSE);"0")&amp;",'"&amp;IF('Locations-Stops'!K4482&lt;&gt;"";SUBSTITUTE('Locations-Stops'!K4482;"'";"\'");"")&amp;"','"&amp;IF('Locations-Stops'!L4482&lt;&gt;"";'Locations-Stops'!L4482;"")&amp;"','"&amp;IF('Locations-Stops'!M4482&lt;&gt;"";'Locations-Stops'!M4482;"")&amp;"','"&amp;IF('Locations-Stops'!N4482&lt;&gt;"";'Locations-Stops'!N4482;"")&amp;"', CURRENT_TIMESTAMP);"</v>
      </c>
    </row>
    <row r="4481" spans="3:6" x14ac:dyDescent="0.25">
      <c r="C4481" s="16">
        <v>4483</v>
      </c>
      <c r="D4481" s="16" t="s">
        <v>17780</v>
      </c>
      <c r="E4481" s="16" t="s">
        <v>4333</v>
      </c>
      <c r="F4481" s="16" t="str">
        <f t="shared" si="69"/>
        <v>"INSERT INTO `locations` (`id`, `name`, `latitude`, `longitude`, `province`, `region_1`, `region_2`, `region_3`, `street`, `number`, `postal`, `img`, `last_modified`) VALUES (NULL,'"&amp;SUBSTITUTE('Locations-Stops'!F4483;"'";"\'")&amp;"',"&amp;IF('Locations-Stops'!D4483&lt;&gt;"";LEFT('Locations-Stops'!D4483;2)&amp;"."&amp;RIGHT('Locations-Stops'!D4483;LEN('Locations-Stops'!D4483)-2);"0")&amp;","&amp;IF('Locations-Stops'!E4483&lt;&gt;"";LEFT('Locations-Stops'!E4483;1)&amp;"."&amp;RIGHT('Locations-Stops'!E4483;LEN('Locations-Stops'!E4483)-1);"0")&amp;","&amp;IF('Locations-Stops'!G4483&lt;&gt;"";VLOOKUP('Locations-Stops'!G4483;Regions!A2:B300;2;FALSE);"0")&amp;","&amp;IF('Locations-Stops'!H4483&lt;&gt;"";VLOOKUP('Locations-Stops'!H4483;Regions!C2:D300;2;FALSE);"0")&amp;","&amp;IF('Locations-Stops'!I4483&lt;&gt;"";VLOOKUP('Locations-Stops'!I4483;Regions!F2:G300;2;FALSE);"0")&amp;","&amp;IF('Locations-Stops'!J4483&lt;&gt;"";VLOOKUP('Locations-Stops'!J4483;Regions!I2:J300;2;FALSE);"0")&amp;",'"&amp;IF('Locations-Stops'!K4483&lt;&gt;"";SUBSTITUTE('Locations-Stops'!K4483;"'";"\'");"")&amp;"','"&amp;IF('Locations-Stops'!L4483&lt;&gt;"";'Locations-Stops'!L4483;"")&amp;"','"&amp;IF('Locations-Stops'!M4483&lt;&gt;"";'Locations-Stops'!M4483;"")&amp;"','"&amp;IF('Locations-Stops'!N4483&lt;&gt;"";'Locations-Stops'!N4483;"")&amp;"', CURRENT_TIMESTAMP);"</v>
      </c>
    </row>
    <row r="4482" spans="3:6" x14ac:dyDescent="0.25">
      <c r="C4482" s="16">
        <v>4484</v>
      </c>
      <c r="D4482" s="16" t="s">
        <v>17780</v>
      </c>
      <c r="E4482" s="16" t="s">
        <v>4333</v>
      </c>
      <c r="F4482" s="16" t="str">
        <f t="shared" ref="F4482:F4545" si="70">SUBSTITUTE(D4482, "_NUM_", C4482)</f>
        <v>"INSERT INTO `locations` (`id`, `name`, `latitude`, `longitude`, `province`, `region_1`, `region_2`, `region_3`, `street`, `number`, `postal`, `img`, `last_modified`) VALUES (NULL,'"&amp;SUBSTITUTE('Locations-Stops'!F4484;"'";"\'")&amp;"',"&amp;IF('Locations-Stops'!D4484&lt;&gt;"";LEFT('Locations-Stops'!D4484;2)&amp;"."&amp;RIGHT('Locations-Stops'!D4484;LEN('Locations-Stops'!D4484)-2);"0")&amp;","&amp;IF('Locations-Stops'!E4484&lt;&gt;"";LEFT('Locations-Stops'!E4484;1)&amp;"."&amp;RIGHT('Locations-Stops'!E4484;LEN('Locations-Stops'!E4484)-1);"0")&amp;","&amp;IF('Locations-Stops'!G4484&lt;&gt;"";VLOOKUP('Locations-Stops'!G4484;Regions!A2:B300;2;FALSE);"0")&amp;","&amp;IF('Locations-Stops'!H4484&lt;&gt;"";VLOOKUP('Locations-Stops'!H4484;Regions!C2:D300;2;FALSE);"0")&amp;","&amp;IF('Locations-Stops'!I4484&lt;&gt;"";VLOOKUP('Locations-Stops'!I4484;Regions!F2:G300;2;FALSE);"0")&amp;","&amp;IF('Locations-Stops'!J4484&lt;&gt;"";VLOOKUP('Locations-Stops'!J4484;Regions!I2:J300;2;FALSE);"0")&amp;",'"&amp;IF('Locations-Stops'!K4484&lt;&gt;"";SUBSTITUTE('Locations-Stops'!K4484;"'";"\'");"")&amp;"','"&amp;IF('Locations-Stops'!L4484&lt;&gt;"";'Locations-Stops'!L4484;"")&amp;"','"&amp;IF('Locations-Stops'!M4484&lt;&gt;"";'Locations-Stops'!M4484;"")&amp;"','"&amp;IF('Locations-Stops'!N4484&lt;&gt;"";'Locations-Stops'!N4484;"")&amp;"', CURRENT_TIMESTAMP);"</v>
      </c>
    </row>
    <row r="4483" spans="3:6" x14ac:dyDescent="0.25">
      <c r="C4483" s="16">
        <v>4485</v>
      </c>
      <c r="D4483" s="16" t="s">
        <v>17780</v>
      </c>
      <c r="E4483" s="16" t="s">
        <v>4333</v>
      </c>
      <c r="F448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4485;"'";"\'")&amp;"',"&amp;IF('Locations-Stops'!D4485&lt;&gt;"";LEFT('Locations-Stops'!D4485;2)&amp;"."&amp;RIGHT('Locations-Stops'!D4485;LEN('Locations-Stops'!D4485)-2);"0")&amp;","&amp;IF('Locations-Stops'!E4485&lt;&gt;"";LEFT('Locations-Stops'!E4485;1)&amp;"."&amp;RIGHT('Locations-Stops'!E4485;LEN('Locations-Stops'!E4485)-1);"0")&amp;","&amp;IF('Locations-Stops'!G4485&lt;&gt;"";VLOOKUP('Locations-Stops'!G4485;Regions!A2:B300;2;FALSE);"0")&amp;","&amp;IF('Locations-Stops'!H4485&lt;&gt;"";VLOOKUP('Locations-Stops'!H4485;Regions!C2:D300;2;FALSE);"0")&amp;","&amp;IF('Locations-Stops'!I4485&lt;&gt;"";VLOOKUP('Locations-Stops'!I4485;Regions!F2:G300;2;FALSE);"0")&amp;","&amp;IF('Locations-Stops'!J4485&lt;&gt;"";VLOOKUP('Locations-Stops'!J4485;Regions!I2:J300;2;FALSE);"0")&amp;",'"&amp;IF('Locations-Stops'!K4485&lt;&gt;"";SUBSTITUTE('Locations-Stops'!K4485;"'";"\'");"")&amp;"','"&amp;IF('Locations-Stops'!L4485&lt;&gt;"";'Locations-Stops'!L4485;"")&amp;"','"&amp;IF('Locations-Stops'!M4485&lt;&gt;"";'Locations-Stops'!M4485;"")&amp;"','"&amp;IF('Locations-Stops'!N4485&lt;&gt;"";'Locations-Stops'!N4485;"")&amp;"', CURRENT_TIMESTAMP);"</v>
      </c>
    </row>
    <row r="4484" spans="3:6" x14ac:dyDescent="0.25">
      <c r="C4484" s="16">
        <v>4486</v>
      </c>
      <c r="D4484" s="16" t="s">
        <v>17780</v>
      </c>
      <c r="E4484" s="16" t="s">
        <v>4333</v>
      </c>
      <c r="F448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4486;"'";"\'")&amp;"',"&amp;IF('Locations-Stops'!D4486&lt;&gt;"";LEFT('Locations-Stops'!D4486;2)&amp;"."&amp;RIGHT('Locations-Stops'!D4486;LEN('Locations-Stops'!D4486)-2);"0")&amp;","&amp;IF('Locations-Stops'!E4486&lt;&gt;"";LEFT('Locations-Stops'!E4486;1)&amp;"."&amp;RIGHT('Locations-Stops'!E4486;LEN('Locations-Stops'!E4486)-1);"0")&amp;","&amp;IF('Locations-Stops'!G4486&lt;&gt;"";VLOOKUP('Locations-Stops'!G4486;Regions!A2:B300;2;FALSE);"0")&amp;","&amp;IF('Locations-Stops'!H4486&lt;&gt;"";VLOOKUP('Locations-Stops'!H4486;Regions!C2:D300;2;FALSE);"0")&amp;","&amp;IF('Locations-Stops'!I4486&lt;&gt;"";VLOOKUP('Locations-Stops'!I4486;Regions!F2:G300;2;FALSE);"0")&amp;","&amp;IF('Locations-Stops'!J4486&lt;&gt;"";VLOOKUP('Locations-Stops'!J4486;Regions!I2:J300;2;FALSE);"0")&amp;",'"&amp;IF('Locations-Stops'!K4486&lt;&gt;"";SUBSTITUTE('Locations-Stops'!K4486;"'";"\'");"")&amp;"','"&amp;IF('Locations-Stops'!L4486&lt;&gt;"";'Locations-Stops'!L4486;"")&amp;"','"&amp;IF('Locations-Stops'!M4486&lt;&gt;"";'Locations-Stops'!M4486;"")&amp;"','"&amp;IF('Locations-Stops'!N4486&lt;&gt;"";'Locations-Stops'!N4486;"")&amp;"', CURRENT_TIMESTAMP);"</v>
      </c>
    </row>
    <row r="4485" spans="3:6" x14ac:dyDescent="0.25">
      <c r="C4485" s="16">
        <v>4487</v>
      </c>
      <c r="D4485" s="16" t="s">
        <v>17780</v>
      </c>
      <c r="E4485" s="16" t="s">
        <v>4333</v>
      </c>
      <c r="F448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4487;"'";"\'")&amp;"',"&amp;IF('Locations-Stops'!D4487&lt;&gt;"";LEFT('Locations-Stops'!D4487;2)&amp;"."&amp;RIGHT('Locations-Stops'!D4487;LEN('Locations-Stops'!D4487)-2);"0")&amp;","&amp;IF('Locations-Stops'!E4487&lt;&gt;"";LEFT('Locations-Stops'!E4487;1)&amp;"."&amp;RIGHT('Locations-Stops'!E4487;LEN('Locations-Stops'!E4487)-1);"0")&amp;","&amp;IF('Locations-Stops'!G4487&lt;&gt;"";VLOOKUP('Locations-Stops'!G4487;Regions!A2:B300;2;FALSE);"0")&amp;","&amp;IF('Locations-Stops'!H4487&lt;&gt;"";VLOOKUP('Locations-Stops'!H4487;Regions!C2:D300;2;FALSE);"0")&amp;","&amp;IF('Locations-Stops'!I4487&lt;&gt;"";VLOOKUP('Locations-Stops'!I4487;Regions!F2:G300;2;FALSE);"0")&amp;","&amp;IF('Locations-Stops'!J4487&lt;&gt;"";VLOOKUP('Locations-Stops'!J4487;Regions!I2:J300;2;FALSE);"0")&amp;",'"&amp;IF('Locations-Stops'!K4487&lt;&gt;"";SUBSTITUTE('Locations-Stops'!K4487;"'";"\'");"")&amp;"','"&amp;IF('Locations-Stops'!L4487&lt;&gt;"";'Locations-Stops'!L4487;"")&amp;"','"&amp;IF('Locations-Stops'!M4487&lt;&gt;"";'Locations-Stops'!M4487;"")&amp;"','"&amp;IF('Locations-Stops'!N4487&lt;&gt;"";'Locations-Stops'!N4487;"")&amp;"', CURRENT_TIMESTAMP);"</v>
      </c>
    </row>
    <row r="4486" spans="3:6" x14ac:dyDescent="0.25">
      <c r="C4486" s="16">
        <v>4488</v>
      </c>
      <c r="D4486" s="16" t="s">
        <v>17780</v>
      </c>
      <c r="E4486" s="16" t="s">
        <v>4333</v>
      </c>
      <c r="F4486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4488;"'";"\'")&amp;"',"&amp;IF('Locations-Stops'!D4488&lt;&gt;"";LEFT('Locations-Stops'!D4488;2)&amp;"."&amp;RIGHT('Locations-Stops'!D4488;LEN('Locations-Stops'!D4488)-2);"0")&amp;","&amp;IF('Locations-Stops'!E4488&lt;&gt;"";LEFT('Locations-Stops'!E4488;1)&amp;"."&amp;RIGHT('Locations-Stops'!E4488;LEN('Locations-Stops'!E4488)-1);"0")&amp;","&amp;IF('Locations-Stops'!G4488&lt;&gt;"";VLOOKUP('Locations-Stops'!G4488;Regions!A2:B300;2;FALSE);"0")&amp;","&amp;IF('Locations-Stops'!H4488&lt;&gt;"";VLOOKUP('Locations-Stops'!H4488;Regions!C2:D300;2;FALSE);"0")&amp;","&amp;IF('Locations-Stops'!I4488&lt;&gt;"";VLOOKUP('Locations-Stops'!I4488;Regions!F2:G300;2;FALSE);"0")&amp;","&amp;IF('Locations-Stops'!J4488&lt;&gt;"";VLOOKUP('Locations-Stops'!J4488;Regions!I2:J300;2;FALSE);"0")&amp;",'"&amp;IF('Locations-Stops'!K4488&lt;&gt;"";SUBSTITUTE('Locations-Stops'!K4488;"'";"\'");"")&amp;"','"&amp;IF('Locations-Stops'!L4488&lt;&gt;"";'Locations-Stops'!L4488;"")&amp;"','"&amp;IF('Locations-Stops'!M4488&lt;&gt;"";'Locations-Stops'!M4488;"")&amp;"','"&amp;IF('Locations-Stops'!N4488&lt;&gt;"";'Locations-Stops'!N4488;"")&amp;"', CURRENT_TIMESTAMP);"</v>
      </c>
    </row>
    <row r="4487" spans="3:6" x14ac:dyDescent="0.25">
      <c r="C4487" s="16">
        <v>4489</v>
      </c>
      <c r="D4487" s="16" t="s">
        <v>17780</v>
      </c>
      <c r="E4487" s="16" t="s">
        <v>4333</v>
      </c>
      <c r="F4487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4489;"'";"\'")&amp;"',"&amp;IF('Locations-Stops'!D4489&lt;&gt;"";LEFT('Locations-Stops'!D4489;2)&amp;"."&amp;RIGHT('Locations-Stops'!D4489;LEN('Locations-Stops'!D4489)-2);"0")&amp;","&amp;IF('Locations-Stops'!E4489&lt;&gt;"";LEFT('Locations-Stops'!E4489;1)&amp;"."&amp;RIGHT('Locations-Stops'!E4489;LEN('Locations-Stops'!E4489)-1);"0")&amp;","&amp;IF('Locations-Stops'!G4489&lt;&gt;"";VLOOKUP('Locations-Stops'!G4489;Regions!A2:B300;2;FALSE);"0")&amp;","&amp;IF('Locations-Stops'!H4489&lt;&gt;"";VLOOKUP('Locations-Stops'!H4489;Regions!C2:D300;2;FALSE);"0")&amp;","&amp;IF('Locations-Stops'!I4489&lt;&gt;"";VLOOKUP('Locations-Stops'!I4489;Regions!F2:G300;2;FALSE);"0")&amp;","&amp;IF('Locations-Stops'!J4489&lt;&gt;"";VLOOKUP('Locations-Stops'!J4489;Regions!I2:J300;2;FALSE);"0")&amp;",'"&amp;IF('Locations-Stops'!K4489&lt;&gt;"";SUBSTITUTE('Locations-Stops'!K4489;"'";"\'");"")&amp;"','"&amp;IF('Locations-Stops'!L4489&lt;&gt;"";'Locations-Stops'!L4489;"")&amp;"','"&amp;IF('Locations-Stops'!M4489&lt;&gt;"";'Locations-Stops'!M4489;"")&amp;"','"&amp;IF('Locations-Stops'!N4489&lt;&gt;"";'Locations-Stops'!N4489;"")&amp;"', CURRENT_TIMESTAMP);"</v>
      </c>
    </row>
    <row r="4488" spans="3:6" x14ac:dyDescent="0.25">
      <c r="C4488" s="16">
        <v>4490</v>
      </c>
      <c r="D4488" s="16" t="s">
        <v>17780</v>
      </c>
      <c r="E4488" s="16" t="s">
        <v>4333</v>
      </c>
      <c r="F4488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4490;"'";"\'")&amp;"',"&amp;IF('Locations-Stops'!D4490&lt;&gt;"";LEFT('Locations-Stops'!D4490;2)&amp;"."&amp;RIGHT('Locations-Stops'!D4490;LEN('Locations-Stops'!D4490)-2);"0")&amp;","&amp;IF('Locations-Stops'!E4490&lt;&gt;"";LEFT('Locations-Stops'!E4490;1)&amp;"."&amp;RIGHT('Locations-Stops'!E4490;LEN('Locations-Stops'!E4490)-1);"0")&amp;","&amp;IF('Locations-Stops'!G4490&lt;&gt;"";VLOOKUP('Locations-Stops'!G4490;Regions!A2:B300;2;FALSE);"0")&amp;","&amp;IF('Locations-Stops'!H4490&lt;&gt;"";VLOOKUP('Locations-Stops'!H4490;Regions!C2:D300;2;FALSE);"0")&amp;","&amp;IF('Locations-Stops'!I4490&lt;&gt;"";VLOOKUP('Locations-Stops'!I4490;Regions!F2:G300;2;FALSE);"0")&amp;","&amp;IF('Locations-Stops'!J4490&lt;&gt;"";VLOOKUP('Locations-Stops'!J4490;Regions!I2:J300;2;FALSE);"0")&amp;",'"&amp;IF('Locations-Stops'!K4490&lt;&gt;"";SUBSTITUTE('Locations-Stops'!K4490;"'";"\'");"")&amp;"','"&amp;IF('Locations-Stops'!L4490&lt;&gt;"";'Locations-Stops'!L4490;"")&amp;"','"&amp;IF('Locations-Stops'!M4490&lt;&gt;"";'Locations-Stops'!M4490;"")&amp;"','"&amp;IF('Locations-Stops'!N4490&lt;&gt;"";'Locations-Stops'!N4490;"")&amp;"', CURRENT_TIMESTAMP);"</v>
      </c>
    </row>
    <row r="4489" spans="3:6" x14ac:dyDescent="0.25">
      <c r="C4489" s="16">
        <v>4491</v>
      </c>
      <c r="D4489" s="16" t="s">
        <v>17780</v>
      </c>
      <c r="E4489" s="16" t="s">
        <v>4333</v>
      </c>
      <c r="F4489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4491;"'";"\'")&amp;"',"&amp;IF('Locations-Stops'!D4491&lt;&gt;"";LEFT('Locations-Stops'!D4491;2)&amp;"."&amp;RIGHT('Locations-Stops'!D4491;LEN('Locations-Stops'!D4491)-2);"0")&amp;","&amp;IF('Locations-Stops'!E4491&lt;&gt;"";LEFT('Locations-Stops'!E4491;1)&amp;"."&amp;RIGHT('Locations-Stops'!E4491;LEN('Locations-Stops'!E4491)-1);"0")&amp;","&amp;IF('Locations-Stops'!G4491&lt;&gt;"";VLOOKUP('Locations-Stops'!G4491;Regions!A2:B300;2;FALSE);"0")&amp;","&amp;IF('Locations-Stops'!H4491&lt;&gt;"";VLOOKUP('Locations-Stops'!H4491;Regions!C2:D300;2;FALSE);"0")&amp;","&amp;IF('Locations-Stops'!I4491&lt;&gt;"";VLOOKUP('Locations-Stops'!I4491;Regions!F2:G300;2;FALSE);"0")&amp;","&amp;IF('Locations-Stops'!J4491&lt;&gt;"";VLOOKUP('Locations-Stops'!J4491;Regions!I2:J300;2;FALSE);"0")&amp;",'"&amp;IF('Locations-Stops'!K4491&lt;&gt;"";SUBSTITUTE('Locations-Stops'!K4491;"'";"\'");"")&amp;"','"&amp;IF('Locations-Stops'!L4491&lt;&gt;"";'Locations-Stops'!L4491;"")&amp;"','"&amp;IF('Locations-Stops'!M4491&lt;&gt;"";'Locations-Stops'!M4491;"")&amp;"','"&amp;IF('Locations-Stops'!N4491&lt;&gt;"";'Locations-Stops'!N4491;"")&amp;"', CURRENT_TIMESTAMP);"</v>
      </c>
    </row>
    <row r="4490" spans="3:6" x14ac:dyDescent="0.25">
      <c r="C4490" s="16">
        <v>4492</v>
      </c>
      <c r="D4490" s="16" t="s">
        <v>17780</v>
      </c>
      <c r="E4490" s="16" t="s">
        <v>4333</v>
      </c>
      <c r="F4490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4492;"'";"\'")&amp;"',"&amp;IF('Locations-Stops'!D4492&lt;&gt;"";LEFT('Locations-Stops'!D4492;2)&amp;"."&amp;RIGHT('Locations-Stops'!D4492;LEN('Locations-Stops'!D4492)-2);"0")&amp;","&amp;IF('Locations-Stops'!E4492&lt;&gt;"";LEFT('Locations-Stops'!E4492;1)&amp;"."&amp;RIGHT('Locations-Stops'!E4492;LEN('Locations-Stops'!E4492)-1);"0")&amp;","&amp;IF('Locations-Stops'!G4492&lt;&gt;"";VLOOKUP('Locations-Stops'!G4492;Regions!A2:B300;2;FALSE);"0")&amp;","&amp;IF('Locations-Stops'!H4492&lt;&gt;"";VLOOKUP('Locations-Stops'!H4492;Regions!C2:D300;2;FALSE);"0")&amp;","&amp;IF('Locations-Stops'!I4492&lt;&gt;"";VLOOKUP('Locations-Stops'!I4492;Regions!F2:G300;2;FALSE);"0")&amp;","&amp;IF('Locations-Stops'!J4492&lt;&gt;"";VLOOKUP('Locations-Stops'!J4492;Regions!I2:J300;2;FALSE);"0")&amp;",'"&amp;IF('Locations-Stops'!K4492&lt;&gt;"";SUBSTITUTE('Locations-Stops'!K4492;"'";"\'");"")&amp;"','"&amp;IF('Locations-Stops'!L4492&lt;&gt;"";'Locations-Stops'!L4492;"")&amp;"','"&amp;IF('Locations-Stops'!M4492&lt;&gt;"";'Locations-Stops'!M4492;"")&amp;"','"&amp;IF('Locations-Stops'!N4492&lt;&gt;"";'Locations-Stops'!N4492;"")&amp;"', CURRENT_TIMESTAMP);"</v>
      </c>
    </row>
    <row r="4491" spans="3:6" x14ac:dyDescent="0.25">
      <c r="C4491" s="16">
        <v>4493</v>
      </c>
      <c r="D4491" s="16" t="s">
        <v>17780</v>
      </c>
      <c r="E4491" s="16" t="s">
        <v>4333</v>
      </c>
      <c r="F4491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4493;"'";"\'")&amp;"',"&amp;IF('Locations-Stops'!D4493&lt;&gt;"";LEFT('Locations-Stops'!D4493;2)&amp;"."&amp;RIGHT('Locations-Stops'!D4493;LEN('Locations-Stops'!D4493)-2);"0")&amp;","&amp;IF('Locations-Stops'!E4493&lt;&gt;"";LEFT('Locations-Stops'!E4493;1)&amp;"."&amp;RIGHT('Locations-Stops'!E4493;LEN('Locations-Stops'!E4493)-1);"0")&amp;","&amp;IF('Locations-Stops'!G4493&lt;&gt;"";VLOOKUP('Locations-Stops'!G4493;Regions!A2:B300;2;FALSE);"0")&amp;","&amp;IF('Locations-Stops'!H4493&lt;&gt;"";VLOOKUP('Locations-Stops'!H4493;Regions!C2:D300;2;FALSE);"0")&amp;","&amp;IF('Locations-Stops'!I4493&lt;&gt;"";VLOOKUP('Locations-Stops'!I4493;Regions!F2:G300;2;FALSE);"0")&amp;","&amp;IF('Locations-Stops'!J4493&lt;&gt;"";VLOOKUP('Locations-Stops'!J4493;Regions!I2:J300;2;FALSE);"0")&amp;",'"&amp;IF('Locations-Stops'!K4493&lt;&gt;"";SUBSTITUTE('Locations-Stops'!K4493;"'";"\'");"")&amp;"','"&amp;IF('Locations-Stops'!L4493&lt;&gt;"";'Locations-Stops'!L4493;"")&amp;"','"&amp;IF('Locations-Stops'!M4493&lt;&gt;"";'Locations-Stops'!M4493;"")&amp;"','"&amp;IF('Locations-Stops'!N4493&lt;&gt;"";'Locations-Stops'!N4493;"")&amp;"', CURRENT_TIMESTAMP);"</v>
      </c>
    </row>
    <row r="4492" spans="3:6" x14ac:dyDescent="0.25">
      <c r="C4492" s="16">
        <v>4494</v>
      </c>
      <c r="D4492" s="16" t="s">
        <v>17780</v>
      </c>
      <c r="E4492" s="16" t="s">
        <v>4333</v>
      </c>
      <c r="F4492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4494;"'";"\'")&amp;"',"&amp;IF('Locations-Stops'!D4494&lt;&gt;"";LEFT('Locations-Stops'!D4494;2)&amp;"."&amp;RIGHT('Locations-Stops'!D4494;LEN('Locations-Stops'!D4494)-2);"0")&amp;","&amp;IF('Locations-Stops'!E4494&lt;&gt;"";LEFT('Locations-Stops'!E4494;1)&amp;"."&amp;RIGHT('Locations-Stops'!E4494;LEN('Locations-Stops'!E4494)-1);"0")&amp;","&amp;IF('Locations-Stops'!G4494&lt;&gt;"";VLOOKUP('Locations-Stops'!G4494;Regions!A2:B300;2;FALSE);"0")&amp;","&amp;IF('Locations-Stops'!H4494&lt;&gt;"";VLOOKUP('Locations-Stops'!H4494;Regions!C2:D300;2;FALSE);"0")&amp;","&amp;IF('Locations-Stops'!I4494&lt;&gt;"";VLOOKUP('Locations-Stops'!I4494;Regions!F2:G300;2;FALSE);"0")&amp;","&amp;IF('Locations-Stops'!J4494&lt;&gt;"";VLOOKUP('Locations-Stops'!J4494;Regions!I2:J300;2;FALSE);"0")&amp;",'"&amp;IF('Locations-Stops'!K4494&lt;&gt;"";SUBSTITUTE('Locations-Stops'!K4494;"'";"\'");"")&amp;"','"&amp;IF('Locations-Stops'!L4494&lt;&gt;"";'Locations-Stops'!L4494;"")&amp;"','"&amp;IF('Locations-Stops'!M4494&lt;&gt;"";'Locations-Stops'!M4494;"")&amp;"','"&amp;IF('Locations-Stops'!N4494&lt;&gt;"";'Locations-Stops'!N4494;"")&amp;"', CURRENT_TIMESTAMP);"</v>
      </c>
    </row>
    <row r="4493" spans="3:6" x14ac:dyDescent="0.25">
      <c r="C4493" s="16">
        <v>4495</v>
      </c>
      <c r="D4493" s="16" t="s">
        <v>17780</v>
      </c>
      <c r="E4493" s="16" t="s">
        <v>4333</v>
      </c>
      <c r="F449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4495;"'";"\'")&amp;"',"&amp;IF('Locations-Stops'!D4495&lt;&gt;"";LEFT('Locations-Stops'!D4495;2)&amp;"."&amp;RIGHT('Locations-Stops'!D4495;LEN('Locations-Stops'!D4495)-2);"0")&amp;","&amp;IF('Locations-Stops'!E4495&lt;&gt;"";LEFT('Locations-Stops'!E4495;1)&amp;"."&amp;RIGHT('Locations-Stops'!E4495;LEN('Locations-Stops'!E4495)-1);"0")&amp;","&amp;IF('Locations-Stops'!G4495&lt;&gt;"";VLOOKUP('Locations-Stops'!G4495;Regions!A2:B300;2;FALSE);"0")&amp;","&amp;IF('Locations-Stops'!H4495&lt;&gt;"";VLOOKUP('Locations-Stops'!H4495;Regions!C2:D300;2;FALSE);"0")&amp;","&amp;IF('Locations-Stops'!I4495&lt;&gt;"";VLOOKUP('Locations-Stops'!I4495;Regions!F2:G300;2;FALSE);"0")&amp;","&amp;IF('Locations-Stops'!J4495&lt;&gt;"";VLOOKUP('Locations-Stops'!J4495;Regions!I2:J300;2;FALSE);"0")&amp;",'"&amp;IF('Locations-Stops'!K4495&lt;&gt;"";SUBSTITUTE('Locations-Stops'!K4495;"'";"\'");"")&amp;"','"&amp;IF('Locations-Stops'!L4495&lt;&gt;"";'Locations-Stops'!L4495;"")&amp;"','"&amp;IF('Locations-Stops'!M4495&lt;&gt;"";'Locations-Stops'!M4495;"")&amp;"','"&amp;IF('Locations-Stops'!N4495&lt;&gt;"";'Locations-Stops'!N4495;"")&amp;"', CURRENT_TIMESTAMP);"</v>
      </c>
    </row>
    <row r="4494" spans="3:6" x14ac:dyDescent="0.25">
      <c r="C4494" s="16">
        <v>4496</v>
      </c>
      <c r="D4494" s="16" t="s">
        <v>17780</v>
      </c>
      <c r="E4494" s="16" t="s">
        <v>4333</v>
      </c>
      <c r="F449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4496;"'";"\'")&amp;"',"&amp;IF('Locations-Stops'!D4496&lt;&gt;"";LEFT('Locations-Stops'!D4496;2)&amp;"."&amp;RIGHT('Locations-Stops'!D4496;LEN('Locations-Stops'!D4496)-2);"0")&amp;","&amp;IF('Locations-Stops'!E4496&lt;&gt;"";LEFT('Locations-Stops'!E4496;1)&amp;"."&amp;RIGHT('Locations-Stops'!E4496;LEN('Locations-Stops'!E4496)-1);"0")&amp;","&amp;IF('Locations-Stops'!G4496&lt;&gt;"";VLOOKUP('Locations-Stops'!G4496;Regions!A2:B300;2;FALSE);"0")&amp;","&amp;IF('Locations-Stops'!H4496&lt;&gt;"";VLOOKUP('Locations-Stops'!H4496;Regions!C2:D300;2;FALSE);"0")&amp;","&amp;IF('Locations-Stops'!I4496&lt;&gt;"";VLOOKUP('Locations-Stops'!I4496;Regions!F2:G300;2;FALSE);"0")&amp;","&amp;IF('Locations-Stops'!J4496&lt;&gt;"";VLOOKUP('Locations-Stops'!J4496;Regions!I2:J300;2;FALSE);"0")&amp;",'"&amp;IF('Locations-Stops'!K4496&lt;&gt;"";SUBSTITUTE('Locations-Stops'!K4496;"'";"\'");"")&amp;"','"&amp;IF('Locations-Stops'!L4496&lt;&gt;"";'Locations-Stops'!L4496;"")&amp;"','"&amp;IF('Locations-Stops'!M4496&lt;&gt;"";'Locations-Stops'!M4496;"")&amp;"','"&amp;IF('Locations-Stops'!N4496&lt;&gt;"";'Locations-Stops'!N4496;"")&amp;"', CURRENT_TIMESTAMP);"</v>
      </c>
    </row>
    <row r="4495" spans="3:6" x14ac:dyDescent="0.25">
      <c r="C4495" s="16">
        <v>4497</v>
      </c>
      <c r="D4495" s="16" t="s">
        <v>17780</v>
      </c>
      <c r="E4495" s="16" t="s">
        <v>4333</v>
      </c>
      <c r="F449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4497;"'";"\'")&amp;"',"&amp;IF('Locations-Stops'!D4497&lt;&gt;"";LEFT('Locations-Stops'!D4497;2)&amp;"."&amp;RIGHT('Locations-Stops'!D4497;LEN('Locations-Stops'!D4497)-2);"0")&amp;","&amp;IF('Locations-Stops'!E4497&lt;&gt;"";LEFT('Locations-Stops'!E4497;1)&amp;"."&amp;RIGHT('Locations-Stops'!E4497;LEN('Locations-Stops'!E4497)-1);"0")&amp;","&amp;IF('Locations-Stops'!G4497&lt;&gt;"";VLOOKUP('Locations-Stops'!G4497;Regions!A2:B300;2;FALSE);"0")&amp;","&amp;IF('Locations-Stops'!H4497&lt;&gt;"";VLOOKUP('Locations-Stops'!H4497;Regions!C2:D300;2;FALSE);"0")&amp;","&amp;IF('Locations-Stops'!I4497&lt;&gt;"";VLOOKUP('Locations-Stops'!I4497;Regions!F2:G300;2;FALSE);"0")&amp;","&amp;IF('Locations-Stops'!J4497&lt;&gt;"";VLOOKUP('Locations-Stops'!J4497;Regions!I2:J300;2;FALSE);"0")&amp;",'"&amp;IF('Locations-Stops'!K4497&lt;&gt;"";SUBSTITUTE('Locations-Stops'!K4497;"'";"\'");"")&amp;"','"&amp;IF('Locations-Stops'!L4497&lt;&gt;"";'Locations-Stops'!L4497;"")&amp;"','"&amp;IF('Locations-Stops'!M4497&lt;&gt;"";'Locations-Stops'!M4497;"")&amp;"','"&amp;IF('Locations-Stops'!N4497&lt;&gt;"";'Locations-Stops'!N4497;"")&amp;"', CURRENT_TIMESTAMP);"</v>
      </c>
    </row>
    <row r="4496" spans="3:6" x14ac:dyDescent="0.25">
      <c r="C4496" s="16">
        <v>4498</v>
      </c>
      <c r="D4496" s="16" t="s">
        <v>17780</v>
      </c>
      <c r="E4496" s="16" t="s">
        <v>4333</v>
      </c>
      <c r="F4496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4498;"'";"\'")&amp;"',"&amp;IF('Locations-Stops'!D4498&lt;&gt;"";LEFT('Locations-Stops'!D4498;2)&amp;"."&amp;RIGHT('Locations-Stops'!D4498;LEN('Locations-Stops'!D4498)-2);"0")&amp;","&amp;IF('Locations-Stops'!E4498&lt;&gt;"";LEFT('Locations-Stops'!E4498;1)&amp;"."&amp;RIGHT('Locations-Stops'!E4498;LEN('Locations-Stops'!E4498)-1);"0")&amp;","&amp;IF('Locations-Stops'!G4498&lt;&gt;"";VLOOKUP('Locations-Stops'!G4498;Regions!A2:B300;2;FALSE);"0")&amp;","&amp;IF('Locations-Stops'!H4498&lt;&gt;"";VLOOKUP('Locations-Stops'!H4498;Regions!C2:D300;2;FALSE);"0")&amp;","&amp;IF('Locations-Stops'!I4498&lt;&gt;"";VLOOKUP('Locations-Stops'!I4498;Regions!F2:G300;2;FALSE);"0")&amp;","&amp;IF('Locations-Stops'!J4498&lt;&gt;"";VLOOKUP('Locations-Stops'!J4498;Regions!I2:J300;2;FALSE);"0")&amp;",'"&amp;IF('Locations-Stops'!K4498&lt;&gt;"";SUBSTITUTE('Locations-Stops'!K4498;"'";"\'");"")&amp;"','"&amp;IF('Locations-Stops'!L4498&lt;&gt;"";'Locations-Stops'!L4498;"")&amp;"','"&amp;IF('Locations-Stops'!M4498&lt;&gt;"";'Locations-Stops'!M4498;"")&amp;"','"&amp;IF('Locations-Stops'!N4498&lt;&gt;"";'Locations-Stops'!N4498;"")&amp;"', CURRENT_TIMESTAMP);"</v>
      </c>
    </row>
    <row r="4497" spans="3:6" x14ac:dyDescent="0.25">
      <c r="C4497" s="16">
        <v>4499</v>
      </c>
      <c r="D4497" s="16" t="s">
        <v>17780</v>
      </c>
      <c r="E4497" s="16" t="s">
        <v>4333</v>
      </c>
      <c r="F4497" s="16" t="str">
        <f t="shared" si="70"/>
        <v>"INSERT INTO `locations` (`id`, `name`, `latitude`, `longitude`, `province`, `region_1`, `region_2`, `region_3`, `street`, `number`, `postal`, `img`, `last_modified`) VALUES (NULL,'"&amp;SUBSTITUTE('Locations-Stops'!F4499;"'";"\'")&amp;"',"&amp;IF('Locations-Stops'!D4499&lt;&gt;"";LEFT('Locations-Stops'!D4499;2)&amp;"."&amp;RIGHT('Locations-Stops'!D4499;LEN('Locations-Stops'!D4499)-2);"0")&amp;","&amp;IF('Locations-Stops'!E4499&lt;&gt;"";LEFT('Locations-Stops'!E4499;1)&amp;"."&amp;RIGHT('Locations-Stops'!E4499;LEN('Locations-Stops'!E4499)-1);"0")&amp;","&amp;IF('Locations-Stops'!G4499&lt;&gt;"";VLOOKUP('Locations-Stops'!G4499;Regions!A2:B300;2;FALSE);"0")&amp;","&amp;IF('Locations-Stops'!H4499&lt;&gt;"";VLOOKUP('Locations-Stops'!H4499;Regions!C2:D300;2;FALSE);"0")&amp;","&amp;IF('Locations-Stops'!I4499&lt;&gt;"";VLOOKUP('Locations-Stops'!I4499;Regions!F2:G300;2;FALSE);"0")&amp;","&amp;IF('Locations-Stops'!J4499&lt;&gt;"";VLOOKUP('Locations-Stops'!J4499;Regions!I2:J300;2;FALSE);"0")&amp;",'"&amp;IF('Locations-Stops'!K4499&lt;&gt;"";SUBSTITUTE('Locations-Stops'!K4499;"'";"\'");"")&amp;"','"&amp;IF('Locations-Stops'!L4499&lt;&gt;"";'Locations-Stops'!L4499;"")&amp;"','"&amp;IF('Locations-Stops'!M4499&lt;&gt;"";'Locations-Stops'!M4499;"")&amp;"','"&amp;IF('Locations-Stops'!N4499&lt;&gt;"";'Locations-Stops'!N4499;"")&amp;"', CURRENT_TIMESTAMP);"</v>
      </c>
    </row>
    <row r="4498" spans="3:6" x14ac:dyDescent="0.25">
      <c r="C4498" s="16">
        <v>4500</v>
      </c>
      <c r="D4498" s="16" t="s">
        <v>17780</v>
      </c>
      <c r="E4498" s="16" t="s">
        <v>4333</v>
      </c>
      <c r="F4498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4500;"'";"\'")&amp;"',"&amp;IF('Locations-Stops'!D4500&lt;&gt;"";LEFT('Locations-Stops'!D4500;2)&amp;"."&amp;RIGHT('Locations-Stops'!D4500;LEN('Locations-Stops'!D4500)-2);"0")&amp;","&amp;IF('Locations-Stops'!E4500&lt;&gt;"";LEFT('Locations-Stops'!E4500;1)&amp;"."&amp;RIGHT('Locations-Stops'!E4500;LEN('Locations-Stops'!E4500)-1);"0")&amp;","&amp;IF('Locations-Stops'!G4500&lt;&gt;"";VLOOKUP('Locations-Stops'!G4500;Regions!A2:B300;2;FALSE);"0")&amp;","&amp;IF('Locations-Stops'!H4500&lt;&gt;"";VLOOKUP('Locations-Stops'!H4500;Regions!C2:D300;2;FALSE);"0")&amp;","&amp;IF('Locations-Stops'!I4500&lt;&gt;"";VLOOKUP('Locations-Stops'!I4500;Regions!F2:G300;2;FALSE);"0")&amp;","&amp;IF('Locations-Stops'!J4500&lt;&gt;"";VLOOKUP('Locations-Stops'!J4500;Regions!I2:J300;2;FALSE);"0")&amp;",'"&amp;IF('Locations-Stops'!K4500&lt;&gt;"";SUBSTITUTE('Locations-Stops'!K4500;"'";"\'");"")&amp;"','"&amp;IF('Locations-Stops'!L4500&lt;&gt;"";'Locations-Stops'!L4500;"")&amp;"','"&amp;IF('Locations-Stops'!M4500&lt;&gt;"";'Locations-Stops'!M4500;"")&amp;"','"&amp;IF('Locations-Stops'!N4500&lt;&gt;"";'Locations-Stops'!N4500;"")&amp;"', CURRENT_TIMESTAMP);"</v>
      </c>
    </row>
    <row r="4499" spans="3:6" x14ac:dyDescent="0.25">
      <c r="C4499" s="16">
        <v>4501</v>
      </c>
      <c r="D4499" s="16" t="s">
        <v>17780</v>
      </c>
      <c r="E4499" s="16" t="s">
        <v>4333</v>
      </c>
      <c r="F4499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4501;"'";"\'")&amp;"',"&amp;IF('Locations-Stops'!D4501&lt;&gt;"";LEFT('Locations-Stops'!D4501;2)&amp;"."&amp;RIGHT('Locations-Stops'!D4501;LEN('Locations-Stops'!D4501)-2);"0")&amp;","&amp;IF('Locations-Stops'!E4501&lt;&gt;"";LEFT('Locations-Stops'!E4501;1)&amp;"."&amp;RIGHT('Locations-Stops'!E4501;LEN('Locations-Stops'!E4501)-1);"0")&amp;","&amp;IF('Locations-Stops'!G4501&lt;&gt;"";VLOOKUP('Locations-Stops'!G4501;Regions!A2:B300;2;FALSE);"0")&amp;","&amp;IF('Locations-Stops'!H4501&lt;&gt;"";VLOOKUP('Locations-Stops'!H4501;Regions!C2:D300;2;FALSE);"0")&amp;","&amp;IF('Locations-Stops'!I4501&lt;&gt;"";VLOOKUP('Locations-Stops'!I4501;Regions!F2:G300;2;FALSE);"0")&amp;","&amp;IF('Locations-Stops'!J4501&lt;&gt;"";VLOOKUP('Locations-Stops'!J4501;Regions!I2:J300;2;FALSE);"0")&amp;",'"&amp;IF('Locations-Stops'!K4501&lt;&gt;"";SUBSTITUTE('Locations-Stops'!K4501;"'";"\'");"")&amp;"','"&amp;IF('Locations-Stops'!L4501&lt;&gt;"";'Locations-Stops'!L4501;"")&amp;"','"&amp;IF('Locations-Stops'!M4501&lt;&gt;"";'Locations-Stops'!M4501;"")&amp;"','"&amp;IF('Locations-Stops'!N4501&lt;&gt;"";'Locations-Stops'!N4501;"")&amp;"', CURRENT_TIMESTAMP);"</v>
      </c>
    </row>
    <row r="4500" spans="3:6" x14ac:dyDescent="0.25">
      <c r="C4500" s="16">
        <v>4502</v>
      </c>
      <c r="D4500" s="16" t="s">
        <v>17780</v>
      </c>
      <c r="E4500" s="16" t="s">
        <v>4333</v>
      </c>
      <c r="F4500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4502;"'";"\'")&amp;"',"&amp;IF('Locations-Stops'!D4502&lt;&gt;"";LEFT('Locations-Stops'!D4502;2)&amp;"."&amp;RIGHT('Locations-Stops'!D4502;LEN('Locations-Stops'!D4502)-2);"0")&amp;","&amp;IF('Locations-Stops'!E4502&lt;&gt;"";LEFT('Locations-Stops'!E4502;1)&amp;"."&amp;RIGHT('Locations-Stops'!E4502;LEN('Locations-Stops'!E4502)-1);"0")&amp;","&amp;IF('Locations-Stops'!G4502&lt;&gt;"";VLOOKUP('Locations-Stops'!G4502;Regions!A2:B300;2;FALSE);"0")&amp;","&amp;IF('Locations-Stops'!H4502&lt;&gt;"";VLOOKUP('Locations-Stops'!H4502;Regions!C2:D300;2;FALSE);"0")&amp;","&amp;IF('Locations-Stops'!I4502&lt;&gt;"";VLOOKUP('Locations-Stops'!I4502;Regions!F2:G300;2;FALSE);"0")&amp;","&amp;IF('Locations-Stops'!J4502&lt;&gt;"";VLOOKUP('Locations-Stops'!J4502;Regions!I2:J300;2;FALSE);"0")&amp;",'"&amp;IF('Locations-Stops'!K4502&lt;&gt;"";SUBSTITUTE('Locations-Stops'!K4502;"'";"\'");"")&amp;"','"&amp;IF('Locations-Stops'!L4502&lt;&gt;"";'Locations-Stops'!L4502;"")&amp;"','"&amp;IF('Locations-Stops'!M4502&lt;&gt;"";'Locations-Stops'!M4502;"")&amp;"','"&amp;IF('Locations-Stops'!N4502&lt;&gt;"";'Locations-Stops'!N4502;"")&amp;"', CURRENT_TIMESTAMP);"</v>
      </c>
    </row>
    <row r="4501" spans="3:6" x14ac:dyDescent="0.25">
      <c r="C4501" s="16">
        <v>4503</v>
      </c>
      <c r="D4501" s="16" t="s">
        <v>17780</v>
      </c>
      <c r="E4501" s="16" t="s">
        <v>4333</v>
      </c>
      <c r="F4501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4503;"'";"\'")&amp;"',"&amp;IF('Locations-Stops'!D4503&lt;&gt;"";LEFT('Locations-Stops'!D4503;2)&amp;"."&amp;RIGHT('Locations-Stops'!D4503;LEN('Locations-Stops'!D4503)-2);"0")&amp;","&amp;IF('Locations-Stops'!E4503&lt;&gt;"";LEFT('Locations-Stops'!E4503;1)&amp;"."&amp;RIGHT('Locations-Stops'!E4503;LEN('Locations-Stops'!E4503)-1);"0")&amp;","&amp;IF('Locations-Stops'!G4503&lt;&gt;"";VLOOKUP('Locations-Stops'!G4503;Regions!A2:B300;2;FALSE);"0")&amp;","&amp;IF('Locations-Stops'!H4503&lt;&gt;"";VLOOKUP('Locations-Stops'!H4503;Regions!C2:D300;2;FALSE);"0")&amp;","&amp;IF('Locations-Stops'!I4503&lt;&gt;"";VLOOKUP('Locations-Stops'!I4503;Regions!F2:G300;2;FALSE);"0")&amp;","&amp;IF('Locations-Stops'!J4503&lt;&gt;"";VLOOKUP('Locations-Stops'!J4503;Regions!I2:J300;2;FALSE);"0")&amp;",'"&amp;IF('Locations-Stops'!K4503&lt;&gt;"";SUBSTITUTE('Locations-Stops'!K4503;"'";"\'");"")&amp;"','"&amp;IF('Locations-Stops'!L4503&lt;&gt;"";'Locations-Stops'!L4503;"")&amp;"','"&amp;IF('Locations-Stops'!M4503&lt;&gt;"";'Locations-Stops'!M4503;"")&amp;"','"&amp;IF('Locations-Stops'!N4503&lt;&gt;"";'Locations-Stops'!N4503;"")&amp;"', CURRENT_TIMESTAMP);"</v>
      </c>
    </row>
    <row r="4502" spans="3:6" x14ac:dyDescent="0.25">
      <c r="C4502" s="16">
        <v>4504</v>
      </c>
      <c r="D4502" s="16" t="s">
        <v>17780</v>
      </c>
      <c r="E4502" s="16" t="s">
        <v>4333</v>
      </c>
      <c r="F4502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4504;"'";"\'")&amp;"',"&amp;IF('Locations-Stops'!D4504&lt;&gt;"";LEFT('Locations-Stops'!D4504;2)&amp;"."&amp;RIGHT('Locations-Stops'!D4504;LEN('Locations-Stops'!D4504)-2);"0")&amp;","&amp;IF('Locations-Stops'!E4504&lt;&gt;"";LEFT('Locations-Stops'!E4504;1)&amp;"."&amp;RIGHT('Locations-Stops'!E4504;LEN('Locations-Stops'!E4504)-1);"0")&amp;","&amp;IF('Locations-Stops'!G4504&lt;&gt;"";VLOOKUP('Locations-Stops'!G4504;Regions!A2:B300;2;FALSE);"0")&amp;","&amp;IF('Locations-Stops'!H4504&lt;&gt;"";VLOOKUP('Locations-Stops'!H4504;Regions!C2:D300;2;FALSE);"0")&amp;","&amp;IF('Locations-Stops'!I4504&lt;&gt;"";VLOOKUP('Locations-Stops'!I4504;Regions!F2:G300;2;FALSE);"0")&amp;","&amp;IF('Locations-Stops'!J4504&lt;&gt;"";VLOOKUP('Locations-Stops'!J4504;Regions!I2:J300;2;FALSE);"0")&amp;",'"&amp;IF('Locations-Stops'!K4504&lt;&gt;"";SUBSTITUTE('Locations-Stops'!K4504;"'";"\'");"")&amp;"','"&amp;IF('Locations-Stops'!L4504&lt;&gt;"";'Locations-Stops'!L4504;"")&amp;"','"&amp;IF('Locations-Stops'!M4504&lt;&gt;"";'Locations-Stops'!M4504;"")&amp;"','"&amp;IF('Locations-Stops'!N4504&lt;&gt;"";'Locations-Stops'!N4504;"")&amp;"', CURRENT_TIMESTAMP);"</v>
      </c>
    </row>
    <row r="4503" spans="3:6" x14ac:dyDescent="0.25">
      <c r="C4503" s="16">
        <v>4505</v>
      </c>
      <c r="D4503" s="16" t="s">
        <v>17780</v>
      </c>
      <c r="E4503" s="16" t="s">
        <v>4333</v>
      </c>
      <c r="F450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4505;"'";"\'")&amp;"',"&amp;IF('Locations-Stops'!D4505&lt;&gt;"";LEFT('Locations-Stops'!D4505;2)&amp;"."&amp;RIGHT('Locations-Stops'!D4505;LEN('Locations-Stops'!D4505)-2);"0")&amp;","&amp;IF('Locations-Stops'!E4505&lt;&gt;"";LEFT('Locations-Stops'!E4505;1)&amp;"."&amp;RIGHT('Locations-Stops'!E4505;LEN('Locations-Stops'!E4505)-1);"0")&amp;","&amp;IF('Locations-Stops'!G4505&lt;&gt;"";VLOOKUP('Locations-Stops'!G4505;Regions!A2:B300;2;FALSE);"0")&amp;","&amp;IF('Locations-Stops'!H4505&lt;&gt;"";VLOOKUP('Locations-Stops'!H4505;Regions!C2:D300;2;FALSE);"0")&amp;","&amp;IF('Locations-Stops'!I4505&lt;&gt;"";VLOOKUP('Locations-Stops'!I4505;Regions!F2:G300;2;FALSE);"0")&amp;","&amp;IF('Locations-Stops'!J4505&lt;&gt;"";VLOOKUP('Locations-Stops'!J4505;Regions!I2:J300;2;FALSE);"0")&amp;",'"&amp;IF('Locations-Stops'!K4505&lt;&gt;"";SUBSTITUTE('Locations-Stops'!K4505;"'";"\'");"")&amp;"','"&amp;IF('Locations-Stops'!L4505&lt;&gt;"";'Locations-Stops'!L4505;"")&amp;"','"&amp;IF('Locations-Stops'!M4505&lt;&gt;"";'Locations-Stops'!M4505;"")&amp;"','"&amp;IF('Locations-Stops'!N4505&lt;&gt;"";'Locations-Stops'!N4505;"")&amp;"', CURRENT_TIMESTAMP);"</v>
      </c>
    </row>
    <row r="4504" spans="3:6" x14ac:dyDescent="0.25">
      <c r="C4504" s="16">
        <v>4506</v>
      </c>
      <c r="D4504" s="16" t="s">
        <v>17780</v>
      </c>
      <c r="E4504" s="16" t="s">
        <v>4333</v>
      </c>
      <c r="F450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4506;"'";"\'")&amp;"',"&amp;IF('Locations-Stops'!D4506&lt;&gt;"";LEFT('Locations-Stops'!D4506;2)&amp;"."&amp;RIGHT('Locations-Stops'!D4506;LEN('Locations-Stops'!D4506)-2);"0")&amp;","&amp;IF('Locations-Stops'!E4506&lt;&gt;"";LEFT('Locations-Stops'!E4506;1)&amp;"."&amp;RIGHT('Locations-Stops'!E4506;LEN('Locations-Stops'!E4506)-1);"0")&amp;","&amp;IF('Locations-Stops'!G4506&lt;&gt;"";VLOOKUP('Locations-Stops'!G4506;Regions!A2:B300;2;FALSE);"0")&amp;","&amp;IF('Locations-Stops'!H4506&lt;&gt;"";VLOOKUP('Locations-Stops'!H4506;Regions!C2:D300;2;FALSE);"0")&amp;","&amp;IF('Locations-Stops'!I4506&lt;&gt;"";VLOOKUP('Locations-Stops'!I4506;Regions!F2:G300;2;FALSE);"0")&amp;","&amp;IF('Locations-Stops'!J4506&lt;&gt;"";VLOOKUP('Locations-Stops'!J4506;Regions!I2:J300;2;FALSE);"0")&amp;",'"&amp;IF('Locations-Stops'!K4506&lt;&gt;"";SUBSTITUTE('Locations-Stops'!K4506;"'";"\'");"")&amp;"','"&amp;IF('Locations-Stops'!L4506&lt;&gt;"";'Locations-Stops'!L4506;"")&amp;"','"&amp;IF('Locations-Stops'!M4506&lt;&gt;"";'Locations-Stops'!M4506;"")&amp;"','"&amp;IF('Locations-Stops'!N4506&lt;&gt;"";'Locations-Stops'!N4506;"")&amp;"', CURRENT_TIMESTAMP);"</v>
      </c>
    </row>
    <row r="4505" spans="3:6" x14ac:dyDescent="0.25">
      <c r="C4505" s="16">
        <v>4507</v>
      </c>
      <c r="D4505" s="16" t="s">
        <v>17780</v>
      </c>
      <c r="E4505" s="16" t="s">
        <v>4333</v>
      </c>
      <c r="F450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4507;"'";"\'")&amp;"',"&amp;IF('Locations-Stops'!D4507&lt;&gt;"";LEFT('Locations-Stops'!D4507;2)&amp;"."&amp;RIGHT('Locations-Stops'!D4507;LEN('Locations-Stops'!D4507)-2);"0")&amp;","&amp;IF('Locations-Stops'!E4507&lt;&gt;"";LEFT('Locations-Stops'!E4507;1)&amp;"."&amp;RIGHT('Locations-Stops'!E4507;LEN('Locations-Stops'!E4507)-1);"0")&amp;","&amp;IF('Locations-Stops'!G4507&lt;&gt;"";VLOOKUP('Locations-Stops'!G4507;Regions!A2:B300;2;FALSE);"0")&amp;","&amp;IF('Locations-Stops'!H4507&lt;&gt;"";VLOOKUP('Locations-Stops'!H4507;Regions!C2:D300;2;FALSE);"0")&amp;","&amp;IF('Locations-Stops'!I4507&lt;&gt;"";VLOOKUP('Locations-Stops'!I4507;Regions!F2:G300;2;FALSE);"0")&amp;","&amp;IF('Locations-Stops'!J4507&lt;&gt;"";VLOOKUP('Locations-Stops'!J4507;Regions!I2:J300;2;FALSE);"0")&amp;",'"&amp;IF('Locations-Stops'!K4507&lt;&gt;"";SUBSTITUTE('Locations-Stops'!K4507;"'";"\'");"")&amp;"','"&amp;IF('Locations-Stops'!L4507&lt;&gt;"";'Locations-Stops'!L4507;"")&amp;"','"&amp;IF('Locations-Stops'!M4507&lt;&gt;"";'Locations-Stops'!M4507;"")&amp;"','"&amp;IF('Locations-Stops'!N4507&lt;&gt;"";'Locations-Stops'!N4507;"")&amp;"', CURRENT_TIMESTAMP);"</v>
      </c>
    </row>
    <row r="4506" spans="3:6" x14ac:dyDescent="0.25">
      <c r="C4506" s="16">
        <v>4508</v>
      </c>
      <c r="D4506" s="16" t="s">
        <v>17780</v>
      </c>
      <c r="E4506" s="16" t="s">
        <v>4333</v>
      </c>
      <c r="F4506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4508;"'";"\'")&amp;"',"&amp;IF('Locations-Stops'!D4508&lt;&gt;"";LEFT('Locations-Stops'!D4508;2)&amp;"."&amp;RIGHT('Locations-Stops'!D4508;LEN('Locations-Stops'!D4508)-2);"0")&amp;","&amp;IF('Locations-Stops'!E4508&lt;&gt;"";LEFT('Locations-Stops'!E4508;1)&amp;"."&amp;RIGHT('Locations-Stops'!E4508;LEN('Locations-Stops'!E4508)-1);"0")&amp;","&amp;IF('Locations-Stops'!G4508&lt;&gt;"";VLOOKUP('Locations-Stops'!G4508;Regions!A2:B300;2;FALSE);"0")&amp;","&amp;IF('Locations-Stops'!H4508&lt;&gt;"";VLOOKUP('Locations-Stops'!H4508;Regions!C2:D300;2;FALSE);"0")&amp;","&amp;IF('Locations-Stops'!I4508&lt;&gt;"";VLOOKUP('Locations-Stops'!I4508;Regions!F2:G300;2;FALSE);"0")&amp;","&amp;IF('Locations-Stops'!J4508&lt;&gt;"";VLOOKUP('Locations-Stops'!J4508;Regions!I2:J300;2;FALSE);"0")&amp;",'"&amp;IF('Locations-Stops'!K4508&lt;&gt;"";SUBSTITUTE('Locations-Stops'!K4508;"'";"\'");"")&amp;"','"&amp;IF('Locations-Stops'!L4508&lt;&gt;"";'Locations-Stops'!L4508;"")&amp;"','"&amp;IF('Locations-Stops'!M4508&lt;&gt;"";'Locations-Stops'!M4508;"")&amp;"','"&amp;IF('Locations-Stops'!N4508&lt;&gt;"";'Locations-Stops'!N4508;"")&amp;"', CURRENT_TIMESTAMP);"</v>
      </c>
    </row>
    <row r="4507" spans="3:6" x14ac:dyDescent="0.25">
      <c r="C4507" s="16">
        <v>4509</v>
      </c>
      <c r="D4507" s="16" t="s">
        <v>17780</v>
      </c>
      <c r="E4507" s="16" t="s">
        <v>4333</v>
      </c>
      <c r="F4507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4509;"'";"\'")&amp;"',"&amp;IF('Locations-Stops'!D4509&lt;&gt;"";LEFT('Locations-Stops'!D4509;2)&amp;"."&amp;RIGHT('Locations-Stops'!D4509;LEN('Locations-Stops'!D4509)-2);"0")&amp;","&amp;IF('Locations-Stops'!E4509&lt;&gt;"";LEFT('Locations-Stops'!E4509;1)&amp;"."&amp;RIGHT('Locations-Stops'!E4509;LEN('Locations-Stops'!E4509)-1);"0")&amp;","&amp;IF('Locations-Stops'!G4509&lt;&gt;"";VLOOKUP('Locations-Stops'!G4509;Regions!A2:B300;2;FALSE);"0")&amp;","&amp;IF('Locations-Stops'!H4509&lt;&gt;"";VLOOKUP('Locations-Stops'!H4509;Regions!C2:D300;2;FALSE);"0")&amp;","&amp;IF('Locations-Stops'!I4509&lt;&gt;"";VLOOKUP('Locations-Stops'!I4509;Regions!F2:G300;2;FALSE);"0")&amp;","&amp;IF('Locations-Stops'!J4509&lt;&gt;"";VLOOKUP('Locations-Stops'!J4509;Regions!I2:J300;2;FALSE);"0")&amp;",'"&amp;IF('Locations-Stops'!K4509&lt;&gt;"";SUBSTITUTE('Locations-Stops'!K4509;"'";"\'");"")&amp;"','"&amp;IF('Locations-Stops'!L4509&lt;&gt;"";'Locations-Stops'!L4509;"")&amp;"','"&amp;IF('Locations-Stops'!M4509&lt;&gt;"";'Locations-Stops'!M4509;"")&amp;"','"&amp;IF('Locations-Stops'!N4509&lt;&gt;"";'Locations-Stops'!N4509;"")&amp;"', CURRENT_TIMESTAMP);"</v>
      </c>
    </row>
    <row r="4508" spans="3:6" x14ac:dyDescent="0.25">
      <c r="C4508" s="16">
        <v>4510</v>
      </c>
      <c r="D4508" s="16" t="s">
        <v>17780</v>
      </c>
      <c r="E4508" s="16" t="s">
        <v>4333</v>
      </c>
      <c r="F4508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4510;"'";"\'")&amp;"',"&amp;IF('Locations-Stops'!D4510&lt;&gt;"";LEFT('Locations-Stops'!D4510;2)&amp;"."&amp;RIGHT('Locations-Stops'!D4510;LEN('Locations-Stops'!D4510)-2);"0")&amp;","&amp;IF('Locations-Stops'!E4510&lt;&gt;"";LEFT('Locations-Stops'!E4510;1)&amp;"."&amp;RIGHT('Locations-Stops'!E4510;LEN('Locations-Stops'!E4510)-1);"0")&amp;","&amp;IF('Locations-Stops'!G4510&lt;&gt;"";VLOOKUP('Locations-Stops'!G4510;Regions!A2:B300;2;FALSE);"0")&amp;","&amp;IF('Locations-Stops'!H4510&lt;&gt;"";VLOOKUP('Locations-Stops'!H4510;Regions!C2:D300;2;FALSE);"0")&amp;","&amp;IF('Locations-Stops'!I4510&lt;&gt;"";VLOOKUP('Locations-Stops'!I4510;Regions!F2:G300;2;FALSE);"0")&amp;","&amp;IF('Locations-Stops'!J4510&lt;&gt;"";VLOOKUP('Locations-Stops'!J4510;Regions!I2:J300;2;FALSE);"0")&amp;",'"&amp;IF('Locations-Stops'!K4510&lt;&gt;"";SUBSTITUTE('Locations-Stops'!K4510;"'";"\'");"")&amp;"','"&amp;IF('Locations-Stops'!L4510&lt;&gt;"";'Locations-Stops'!L4510;"")&amp;"','"&amp;IF('Locations-Stops'!M4510&lt;&gt;"";'Locations-Stops'!M4510;"")&amp;"','"&amp;IF('Locations-Stops'!N4510&lt;&gt;"";'Locations-Stops'!N4510;"")&amp;"', CURRENT_TIMESTAMP);"</v>
      </c>
    </row>
    <row r="4509" spans="3:6" x14ac:dyDescent="0.25">
      <c r="C4509" s="16">
        <v>4511</v>
      </c>
      <c r="D4509" s="16" t="s">
        <v>17780</v>
      </c>
      <c r="E4509" s="16" t="s">
        <v>4333</v>
      </c>
      <c r="F4509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4511;"'";"\'")&amp;"',"&amp;IF('Locations-Stops'!D4511&lt;&gt;"";LEFT('Locations-Stops'!D4511;2)&amp;"."&amp;RIGHT('Locations-Stops'!D4511;LEN('Locations-Stops'!D4511)-2);"0")&amp;","&amp;IF('Locations-Stops'!E4511&lt;&gt;"";LEFT('Locations-Stops'!E4511;1)&amp;"."&amp;RIGHT('Locations-Stops'!E4511;LEN('Locations-Stops'!E4511)-1);"0")&amp;","&amp;IF('Locations-Stops'!G4511&lt;&gt;"";VLOOKUP('Locations-Stops'!G4511;Regions!A2:B300;2;FALSE);"0")&amp;","&amp;IF('Locations-Stops'!H4511&lt;&gt;"";VLOOKUP('Locations-Stops'!H4511;Regions!C2:D300;2;FALSE);"0")&amp;","&amp;IF('Locations-Stops'!I4511&lt;&gt;"";VLOOKUP('Locations-Stops'!I4511;Regions!F2:G300;2;FALSE);"0")&amp;","&amp;IF('Locations-Stops'!J4511&lt;&gt;"";VLOOKUP('Locations-Stops'!J4511;Regions!I2:J300;2;FALSE);"0")&amp;",'"&amp;IF('Locations-Stops'!K4511&lt;&gt;"";SUBSTITUTE('Locations-Stops'!K4511;"'";"\'");"")&amp;"','"&amp;IF('Locations-Stops'!L4511&lt;&gt;"";'Locations-Stops'!L4511;"")&amp;"','"&amp;IF('Locations-Stops'!M4511&lt;&gt;"";'Locations-Stops'!M4511;"")&amp;"','"&amp;IF('Locations-Stops'!N4511&lt;&gt;"";'Locations-Stops'!N4511;"")&amp;"', CURRENT_TIMESTAMP);"</v>
      </c>
    </row>
    <row r="4510" spans="3:6" x14ac:dyDescent="0.25">
      <c r="C4510" s="16">
        <v>4512</v>
      </c>
      <c r="D4510" s="16" t="s">
        <v>17780</v>
      </c>
      <c r="E4510" s="16" t="s">
        <v>4333</v>
      </c>
      <c r="F4510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4512;"'";"\'")&amp;"',"&amp;IF('Locations-Stops'!D4512&lt;&gt;"";LEFT('Locations-Stops'!D4512;2)&amp;"."&amp;RIGHT('Locations-Stops'!D4512;LEN('Locations-Stops'!D4512)-2);"0")&amp;","&amp;IF('Locations-Stops'!E4512&lt;&gt;"";LEFT('Locations-Stops'!E4512;1)&amp;"."&amp;RIGHT('Locations-Stops'!E4512;LEN('Locations-Stops'!E4512)-1);"0")&amp;","&amp;IF('Locations-Stops'!G4512&lt;&gt;"";VLOOKUP('Locations-Stops'!G4512;Regions!A2:B300;2;FALSE);"0")&amp;","&amp;IF('Locations-Stops'!H4512&lt;&gt;"";VLOOKUP('Locations-Stops'!H4512;Regions!C2:D300;2;FALSE);"0")&amp;","&amp;IF('Locations-Stops'!I4512&lt;&gt;"";VLOOKUP('Locations-Stops'!I4512;Regions!F2:G300;2;FALSE);"0")&amp;","&amp;IF('Locations-Stops'!J4512&lt;&gt;"";VLOOKUP('Locations-Stops'!J4512;Regions!I2:J300;2;FALSE);"0")&amp;",'"&amp;IF('Locations-Stops'!K4512&lt;&gt;"";SUBSTITUTE('Locations-Stops'!K4512;"'";"\'");"")&amp;"','"&amp;IF('Locations-Stops'!L4512&lt;&gt;"";'Locations-Stops'!L4512;"")&amp;"','"&amp;IF('Locations-Stops'!M4512&lt;&gt;"";'Locations-Stops'!M4512;"")&amp;"','"&amp;IF('Locations-Stops'!N4512&lt;&gt;"";'Locations-Stops'!N4512;"")&amp;"', CURRENT_TIMESTAMP);"</v>
      </c>
    </row>
    <row r="4511" spans="3:6" x14ac:dyDescent="0.25">
      <c r="C4511" s="16">
        <v>4513</v>
      </c>
      <c r="D4511" s="16" t="s">
        <v>17780</v>
      </c>
      <c r="E4511" s="16" t="s">
        <v>4333</v>
      </c>
      <c r="F4511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4513;"'";"\'")&amp;"',"&amp;IF('Locations-Stops'!D4513&lt;&gt;"";LEFT('Locations-Stops'!D4513;2)&amp;"."&amp;RIGHT('Locations-Stops'!D4513;LEN('Locations-Stops'!D4513)-2);"0")&amp;","&amp;IF('Locations-Stops'!E4513&lt;&gt;"";LEFT('Locations-Stops'!E4513;1)&amp;"."&amp;RIGHT('Locations-Stops'!E4513;LEN('Locations-Stops'!E4513)-1);"0")&amp;","&amp;IF('Locations-Stops'!G4513&lt;&gt;"";VLOOKUP('Locations-Stops'!G4513;Regions!A2:B300;2;FALSE);"0")&amp;","&amp;IF('Locations-Stops'!H4513&lt;&gt;"";VLOOKUP('Locations-Stops'!H4513;Regions!C2:D300;2;FALSE);"0")&amp;","&amp;IF('Locations-Stops'!I4513&lt;&gt;"";VLOOKUP('Locations-Stops'!I4513;Regions!F2:G300;2;FALSE);"0")&amp;","&amp;IF('Locations-Stops'!J4513&lt;&gt;"";VLOOKUP('Locations-Stops'!J4513;Regions!I2:J300;2;FALSE);"0")&amp;",'"&amp;IF('Locations-Stops'!K4513&lt;&gt;"";SUBSTITUTE('Locations-Stops'!K4513;"'";"\'");"")&amp;"','"&amp;IF('Locations-Stops'!L4513&lt;&gt;"";'Locations-Stops'!L4513;"")&amp;"','"&amp;IF('Locations-Stops'!M4513&lt;&gt;"";'Locations-Stops'!M4513;"")&amp;"','"&amp;IF('Locations-Stops'!N4513&lt;&gt;"";'Locations-Stops'!N4513;"")&amp;"', CURRENT_TIMESTAMP);"</v>
      </c>
    </row>
    <row r="4512" spans="3:6" x14ac:dyDescent="0.25">
      <c r="C4512" s="16">
        <v>4514</v>
      </c>
      <c r="D4512" s="16" t="s">
        <v>17780</v>
      </c>
      <c r="E4512" s="16" t="s">
        <v>4333</v>
      </c>
      <c r="F4512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4514;"'";"\'")&amp;"',"&amp;IF('Locations-Stops'!D4514&lt;&gt;"";LEFT('Locations-Stops'!D4514;2)&amp;"."&amp;RIGHT('Locations-Stops'!D4514;LEN('Locations-Stops'!D4514)-2);"0")&amp;","&amp;IF('Locations-Stops'!E4514&lt;&gt;"";LEFT('Locations-Stops'!E4514;1)&amp;"."&amp;RIGHT('Locations-Stops'!E4514;LEN('Locations-Stops'!E4514)-1);"0")&amp;","&amp;IF('Locations-Stops'!G4514&lt;&gt;"";VLOOKUP('Locations-Stops'!G4514;Regions!A2:B300;2;FALSE);"0")&amp;","&amp;IF('Locations-Stops'!H4514&lt;&gt;"";VLOOKUP('Locations-Stops'!H4514;Regions!C2:D300;2;FALSE);"0")&amp;","&amp;IF('Locations-Stops'!I4514&lt;&gt;"";VLOOKUP('Locations-Stops'!I4514;Regions!F2:G300;2;FALSE);"0")&amp;","&amp;IF('Locations-Stops'!J4514&lt;&gt;"";VLOOKUP('Locations-Stops'!J4514;Regions!I2:J300;2;FALSE);"0")&amp;",'"&amp;IF('Locations-Stops'!K4514&lt;&gt;"";SUBSTITUTE('Locations-Stops'!K4514;"'";"\'");"")&amp;"','"&amp;IF('Locations-Stops'!L4514&lt;&gt;"";'Locations-Stops'!L4514;"")&amp;"','"&amp;IF('Locations-Stops'!M4514&lt;&gt;"";'Locations-Stops'!M4514;"")&amp;"','"&amp;IF('Locations-Stops'!N4514&lt;&gt;"";'Locations-Stops'!N4514;"")&amp;"', CURRENT_TIMESTAMP);"</v>
      </c>
    </row>
    <row r="4513" spans="3:6" x14ac:dyDescent="0.25">
      <c r="C4513" s="16">
        <v>4515</v>
      </c>
      <c r="D4513" s="16" t="s">
        <v>17780</v>
      </c>
      <c r="E4513" s="16" t="s">
        <v>4333</v>
      </c>
      <c r="F451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4515;"'";"\'")&amp;"',"&amp;IF('Locations-Stops'!D4515&lt;&gt;"";LEFT('Locations-Stops'!D4515;2)&amp;"."&amp;RIGHT('Locations-Stops'!D4515;LEN('Locations-Stops'!D4515)-2);"0")&amp;","&amp;IF('Locations-Stops'!E4515&lt;&gt;"";LEFT('Locations-Stops'!E4515;1)&amp;"."&amp;RIGHT('Locations-Stops'!E4515;LEN('Locations-Stops'!E4515)-1);"0")&amp;","&amp;IF('Locations-Stops'!G4515&lt;&gt;"";VLOOKUP('Locations-Stops'!G4515;Regions!A2:B300;2;FALSE);"0")&amp;","&amp;IF('Locations-Stops'!H4515&lt;&gt;"";VLOOKUP('Locations-Stops'!H4515;Regions!C2:D300;2;FALSE);"0")&amp;","&amp;IF('Locations-Stops'!I4515&lt;&gt;"";VLOOKUP('Locations-Stops'!I4515;Regions!F2:G300;2;FALSE);"0")&amp;","&amp;IF('Locations-Stops'!J4515&lt;&gt;"";VLOOKUP('Locations-Stops'!J4515;Regions!I2:J300;2;FALSE);"0")&amp;",'"&amp;IF('Locations-Stops'!K4515&lt;&gt;"";SUBSTITUTE('Locations-Stops'!K4515;"'";"\'");"")&amp;"','"&amp;IF('Locations-Stops'!L4515&lt;&gt;"";'Locations-Stops'!L4515;"")&amp;"','"&amp;IF('Locations-Stops'!M4515&lt;&gt;"";'Locations-Stops'!M4515;"")&amp;"','"&amp;IF('Locations-Stops'!N4515&lt;&gt;"";'Locations-Stops'!N4515;"")&amp;"', CURRENT_TIMESTAMP);"</v>
      </c>
    </row>
    <row r="4514" spans="3:6" x14ac:dyDescent="0.25">
      <c r="C4514" s="16">
        <v>4516</v>
      </c>
      <c r="D4514" s="16" t="s">
        <v>17780</v>
      </c>
      <c r="E4514" s="16" t="s">
        <v>4333</v>
      </c>
      <c r="F451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4516;"'";"\'")&amp;"',"&amp;IF('Locations-Stops'!D4516&lt;&gt;"";LEFT('Locations-Stops'!D4516;2)&amp;"."&amp;RIGHT('Locations-Stops'!D4516;LEN('Locations-Stops'!D4516)-2);"0")&amp;","&amp;IF('Locations-Stops'!E4516&lt;&gt;"";LEFT('Locations-Stops'!E4516;1)&amp;"."&amp;RIGHT('Locations-Stops'!E4516;LEN('Locations-Stops'!E4516)-1);"0")&amp;","&amp;IF('Locations-Stops'!G4516&lt;&gt;"";VLOOKUP('Locations-Stops'!G4516;Regions!A2:B300;2;FALSE);"0")&amp;","&amp;IF('Locations-Stops'!H4516&lt;&gt;"";VLOOKUP('Locations-Stops'!H4516;Regions!C2:D300;2;FALSE);"0")&amp;","&amp;IF('Locations-Stops'!I4516&lt;&gt;"";VLOOKUP('Locations-Stops'!I4516;Regions!F2:G300;2;FALSE);"0")&amp;","&amp;IF('Locations-Stops'!J4516&lt;&gt;"";VLOOKUP('Locations-Stops'!J4516;Regions!I2:J300;2;FALSE);"0")&amp;",'"&amp;IF('Locations-Stops'!K4516&lt;&gt;"";SUBSTITUTE('Locations-Stops'!K4516;"'";"\'");"")&amp;"','"&amp;IF('Locations-Stops'!L4516&lt;&gt;"";'Locations-Stops'!L4516;"")&amp;"','"&amp;IF('Locations-Stops'!M4516&lt;&gt;"";'Locations-Stops'!M4516;"")&amp;"','"&amp;IF('Locations-Stops'!N4516&lt;&gt;"";'Locations-Stops'!N4516;"")&amp;"', CURRENT_TIMESTAMP);"</v>
      </c>
    </row>
    <row r="4515" spans="3:6" x14ac:dyDescent="0.25">
      <c r="C4515" s="16">
        <v>4517</v>
      </c>
      <c r="D4515" s="16" t="s">
        <v>17780</v>
      </c>
      <c r="E4515" s="16" t="s">
        <v>4333</v>
      </c>
      <c r="F451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4517;"'";"\'")&amp;"',"&amp;IF('Locations-Stops'!D4517&lt;&gt;"";LEFT('Locations-Stops'!D4517;2)&amp;"."&amp;RIGHT('Locations-Stops'!D4517;LEN('Locations-Stops'!D4517)-2);"0")&amp;","&amp;IF('Locations-Stops'!E4517&lt;&gt;"";LEFT('Locations-Stops'!E4517;1)&amp;"."&amp;RIGHT('Locations-Stops'!E4517;LEN('Locations-Stops'!E4517)-1);"0")&amp;","&amp;IF('Locations-Stops'!G4517&lt;&gt;"";VLOOKUP('Locations-Stops'!G4517;Regions!A2:B300;2;FALSE);"0")&amp;","&amp;IF('Locations-Stops'!H4517&lt;&gt;"";VLOOKUP('Locations-Stops'!H4517;Regions!C2:D300;2;FALSE);"0")&amp;","&amp;IF('Locations-Stops'!I4517&lt;&gt;"";VLOOKUP('Locations-Stops'!I4517;Regions!F2:G300;2;FALSE);"0")&amp;","&amp;IF('Locations-Stops'!J4517&lt;&gt;"";VLOOKUP('Locations-Stops'!J4517;Regions!I2:J300;2;FALSE);"0")&amp;",'"&amp;IF('Locations-Stops'!K4517&lt;&gt;"";SUBSTITUTE('Locations-Stops'!K4517;"'";"\'");"")&amp;"','"&amp;IF('Locations-Stops'!L4517&lt;&gt;"";'Locations-Stops'!L4517;"")&amp;"','"&amp;IF('Locations-Stops'!M4517&lt;&gt;"";'Locations-Stops'!M4517;"")&amp;"','"&amp;IF('Locations-Stops'!N4517&lt;&gt;"";'Locations-Stops'!N4517;"")&amp;"', CURRENT_TIMESTAMP);"</v>
      </c>
    </row>
    <row r="4516" spans="3:6" x14ac:dyDescent="0.25">
      <c r="C4516" s="16">
        <v>4518</v>
      </c>
      <c r="D4516" s="16" t="s">
        <v>17780</v>
      </c>
      <c r="E4516" s="16" t="s">
        <v>4333</v>
      </c>
      <c r="F4516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4518;"'";"\'")&amp;"',"&amp;IF('Locations-Stops'!D4518&lt;&gt;"";LEFT('Locations-Stops'!D4518;2)&amp;"."&amp;RIGHT('Locations-Stops'!D4518;LEN('Locations-Stops'!D4518)-2);"0")&amp;","&amp;IF('Locations-Stops'!E4518&lt;&gt;"";LEFT('Locations-Stops'!E4518;1)&amp;"."&amp;RIGHT('Locations-Stops'!E4518;LEN('Locations-Stops'!E4518)-1);"0")&amp;","&amp;IF('Locations-Stops'!G4518&lt;&gt;"";VLOOKUP('Locations-Stops'!G4518;Regions!A2:B300;2;FALSE);"0")&amp;","&amp;IF('Locations-Stops'!H4518&lt;&gt;"";VLOOKUP('Locations-Stops'!H4518;Regions!C2:D300;2;FALSE);"0")&amp;","&amp;IF('Locations-Stops'!I4518&lt;&gt;"";VLOOKUP('Locations-Stops'!I4518;Regions!F2:G300;2;FALSE);"0")&amp;","&amp;IF('Locations-Stops'!J4518&lt;&gt;"";VLOOKUP('Locations-Stops'!J4518;Regions!I2:J300;2;FALSE);"0")&amp;",'"&amp;IF('Locations-Stops'!K4518&lt;&gt;"";SUBSTITUTE('Locations-Stops'!K4518;"'";"\'");"")&amp;"','"&amp;IF('Locations-Stops'!L4518&lt;&gt;"";'Locations-Stops'!L4518;"")&amp;"','"&amp;IF('Locations-Stops'!M4518&lt;&gt;"";'Locations-Stops'!M4518;"")&amp;"','"&amp;IF('Locations-Stops'!N4518&lt;&gt;"";'Locations-Stops'!N4518;"")&amp;"', CURRENT_TIMESTAMP);"</v>
      </c>
    </row>
    <row r="4517" spans="3:6" x14ac:dyDescent="0.25">
      <c r="C4517" s="16">
        <v>4519</v>
      </c>
      <c r="D4517" s="16" t="s">
        <v>17780</v>
      </c>
      <c r="E4517" s="16" t="s">
        <v>4333</v>
      </c>
      <c r="F4517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4519;"'";"\'")&amp;"',"&amp;IF('Locations-Stops'!D4519&lt;&gt;"";LEFT('Locations-Stops'!D4519;2)&amp;"."&amp;RIGHT('Locations-Stops'!D4519;LEN('Locations-Stops'!D4519)-2);"0")&amp;","&amp;IF('Locations-Stops'!E4519&lt;&gt;"";LEFT('Locations-Stops'!E4519;1)&amp;"."&amp;RIGHT('Locations-Stops'!E4519;LEN('Locations-Stops'!E4519)-1);"0")&amp;","&amp;IF('Locations-Stops'!G4519&lt;&gt;"";VLOOKUP('Locations-Stops'!G4519;Regions!A2:B300;2;FALSE);"0")&amp;","&amp;IF('Locations-Stops'!H4519&lt;&gt;"";VLOOKUP('Locations-Stops'!H4519;Regions!C2:D300;2;FALSE);"0")&amp;","&amp;IF('Locations-Stops'!I4519&lt;&gt;"";VLOOKUP('Locations-Stops'!I4519;Regions!F2:G300;2;FALSE);"0")&amp;","&amp;IF('Locations-Stops'!J4519&lt;&gt;"";VLOOKUP('Locations-Stops'!J4519;Regions!I2:J300;2;FALSE);"0")&amp;",'"&amp;IF('Locations-Stops'!K4519&lt;&gt;"";SUBSTITUTE('Locations-Stops'!K4519;"'";"\'");"")&amp;"','"&amp;IF('Locations-Stops'!L4519&lt;&gt;"";'Locations-Stops'!L4519;"")&amp;"','"&amp;IF('Locations-Stops'!M4519&lt;&gt;"";'Locations-Stops'!M4519;"")&amp;"','"&amp;IF('Locations-Stops'!N4519&lt;&gt;"";'Locations-Stops'!N4519;"")&amp;"', CURRENT_TIMESTAMP);"</v>
      </c>
    </row>
    <row r="4518" spans="3:6" x14ac:dyDescent="0.25">
      <c r="C4518" s="16">
        <v>4520</v>
      </c>
      <c r="D4518" s="16" t="s">
        <v>17780</v>
      </c>
      <c r="E4518" s="16" t="s">
        <v>4333</v>
      </c>
      <c r="F4518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4520;"'";"\'")&amp;"',"&amp;IF('Locations-Stops'!D4520&lt;&gt;"";LEFT('Locations-Stops'!D4520;2)&amp;"."&amp;RIGHT('Locations-Stops'!D4520;LEN('Locations-Stops'!D4520)-2);"0")&amp;","&amp;IF('Locations-Stops'!E4520&lt;&gt;"";LEFT('Locations-Stops'!E4520;1)&amp;"."&amp;RIGHT('Locations-Stops'!E4520;LEN('Locations-Stops'!E4520)-1);"0")&amp;","&amp;IF('Locations-Stops'!G4520&lt;&gt;"";VLOOKUP('Locations-Stops'!G4520;Regions!A2:B300;2;FALSE);"0")&amp;","&amp;IF('Locations-Stops'!H4520&lt;&gt;"";VLOOKUP('Locations-Stops'!H4520;Regions!C2:D300;2;FALSE);"0")&amp;","&amp;IF('Locations-Stops'!I4520&lt;&gt;"";VLOOKUP('Locations-Stops'!I4520;Regions!F2:G300;2;FALSE);"0")&amp;","&amp;IF('Locations-Stops'!J4520&lt;&gt;"";VLOOKUP('Locations-Stops'!J4520;Regions!I2:J300;2;FALSE);"0")&amp;",'"&amp;IF('Locations-Stops'!K4520&lt;&gt;"";SUBSTITUTE('Locations-Stops'!K4520;"'";"\'");"")&amp;"','"&amp;IF('Locations-Stops'!L4520&lt;&gt;"";'Locations-Stops'!L4520;"")&amp;"','"&amp;IF('Locations-Stops'!M4520&lt;&gt;"";'Locations-Stops'!M4520;"")&amp;"','"&amp;IF('Locations-Stops'!N4520&lt;&gt;"";'Locations-Stops'!N4520;"")&amp;"', CURRENT_TIMESTAMP);"</v>
      </c>
    </row>
    <row r="4519" spans="3:6" x14ac:dyDescent="0.25">
      <c r="C4519" s="16">
        <v>4521</v>
      </c>
      <c r="D4519" s="16" t="s">
        <v>17780</v>
      </c>
      <c r="E4519" s="16" t="s">
        <v>4333</v>
      </c>
      <c r="F4519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4521;"'";"\'")&amp;"',"&amp;IF('Locations-Stops'!D4521&lt;&gt;"";LEFT('Locations-Stops'!D4521;2)&amp;"."&amp;RIGHT('Locations-Stops'!D4521;LEN('Locations-Stops'!D4521)-2);"0")&amp;","&amp;IF('Locations-Stops'!E4521&lt;&gt;"";LEFT('Locations-Stops'!E4521;1)&amp;"."&amp;RIGHT('Locations-Stops'!E4521;LEN('Locations-Stops'!E4521)-1);"0")&amp;","&amp;IF('Locations-Stops'!G4521&lt;&gt;"";VLOOKUP('Locations-Stops'!G4521;Regions!A2:B300;2;FALSE);"0")&amp;","&amp;IF('Locations-Stops'!H4521&lt;&gt;"";VLOOKUP('Locations-Stops'!H4521;Regions!C2:D300;2;FALSE);"0")&amp;","&amp;IF('Locations-Stops'!I4521&lt;&gt;"";VLOOKUP('Locations-Stops'!I4521;Regions!F2:G300;2;FALSE);"0")&amp;","&amp;IF('Locations-Stops'!J4521&lt;&gt;"";VLOOKUP('Locations-Stops'!J4521;Regions!I2:J300;2;FALSE);"0")&amp;",'"&amp;IF('Locations-Stops'!K4521&lt;&gt;"";SUBSTITUTE('Locations-Stops'!K4521;"'";"\'");"")&amp;"','"&amp;IF('Locations-Stops'!L4521&lt;&gt;"";'Locations-Stops'!L4521;"")&amp;"','"&amp;IF('Locations-Stops'!M4521&lt;&gt;"";'Locations-Stops'!M4521;"")&amp;"','"&amp;IF('Locations-Stops'!N4521&lt;&gt;"";'Locations-Stops'!N4521;"")&amp;"', CURRENT_TIMESTAMP);"</v>
      </c>
    </row>
    <row r="4520" spans="3:6" x14ac:dyDescent="0.25">
      <c r="C4520" s="16">
        <v>4522</v>
      </c>
      <c r="D4520" s="16" t="s">
        <v>17780</v>
      </c>
      <c r="E4520" s="16" t="s">
        <v>4333</v>
      </c>
      <c r="F4520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4522;"'";"\'")&amp;"',"&amp;IF('Locations-Stops'!D4522&lt;&gt;"";LEFT('Locations-Stops'!D4522;2)&amp;"."&amp;RIGHT('Locations-Stops'!D4522;LEN('Locations-Stops'!D4522)-2);"0")&amp;","&amp;IF('Locations-Stops'!E4522&lt;&gt;"";LEFT('Locations-Stops'!E4522;1)&amp;"."&amp;RIGHT('Locations-Stops'!E4522;LEN('Locations-Stops'!E4522)-1);"0")&amp;","&amp;IF('Locations-Stops'!G4522&lt;&gt;"";VLOOKUP('Locations-Stops'!G4522;Regions!A2:B300;2;FALSE);"0")&amp;","&amp;IF('Locations-Stops'!H4522&lt;&gt;"";VLOOKUP('Locations-Stops'!H4522;Regions!C2:D300;2;FALSE);"0")&amp;","&amp;IF('Locations-Stops'!I4522&lt;&gt;"";VLOOKUP('Locations-Stops'!I4522;Regions!F2:G300;2;FALSE);"0")&amp;","&amp;IF('Locations-Stops'!J4522&lt;&gt;"";VLOOKUP('Locations-Stops'!J4522;Regions!I2:J300;2;FALSE);"0")&amp;",'"&amp;IF('Locations-Stops'!K4522&lt;&gt;"";SUBSTITUTE('Locations-Stops'!K4522;"'";"\'");"")&amp;"','"&amp;IF('Locations-Stops'!L4522&lt;&gt;"";'Locations-Stops'!L4522;"")&amp;"','"&amp;IF('Locations-Stops'!M4522&lt;&gt;"";'Locations-Stops'!M4522;"")&amp;"','"&amp;IF('Locations-Stops'!N4522&lt;&gt;"";'Locations-Stops'!N4522;"")&amp;"', CURRENT_TIMESTAMP);"</v>
      </c>
    </row>
    <row r="4521" spans="3:6" x14ac:dyDescent="0.25">
      <c r="C4521" s="16">
        <v>4523</v>
      </c>
      <c r="D4521" s="16" t="s">
        <v>17780</v>
      </c>
      <c r="E4521" s="16" t="s">
        <v>4333</v>
      </c>
      <c r="F4521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4523;"'";"\'")&amp;"',"&amp;IF('Locations-Stops'!D4523&lt;&gt;"";LEFT('Locations-Stops'!D4523;2)&amp;"."&amp;RIGHT('Locations-Stops'!D4523;LEN('Locations-Stops'!D4523)-2);"0")&amp;","&amp;IF('Locations-Stops'!E4523&lt;&gt;"";LEFT('Locations-Stops'!E4523;1)&amp;"."&amp;RIGHT('Locations-Stops'!E4523;LEN('Locations-Stops'!E4523)-1);"0")&amp;","&amp;IF('Locations-Stops'!G4523&lt;&gt;"";VLOOKUP('Locations-Stops'!G4523;Regions!A2:B300;2;FALSE);"0")&amp;","&amp;IF('Locations-Stops'!H4523&lt;&gt;"";VLOOKUP('Locations-Stops'!H4523;Regions!C2:D300;2;FALSE);"0")&amp;","&amp;IF('Locations-Stops'!I4523&lt;&gt;"";VLOOKUP('Locations-Stops'!I4523;Regions!F2:G300;2;FALSE);"0")&amp;","&amp;IF('Locations-Stops'!J4523&lt;&gt;"";VLOOKUP('Locations-Stops'!J4523;Regions!I2:J300;2;FALSE);"0")&amp;",'"&amp;IF('Locations-Stops'!K4523&lt;&gt;"";SUBSTITUTE('Locations-Stops'!K4523;"'";"\'");"")&amp;"','"&amp;IF('Locations-Stops'!L4523&lt;&gt;"";'Locations-Stops'!L4523;"")&amp;"','"&amp;IF('Locations-Stops'!M4523&lt;&gt;"";'Locations-Stops'!M4523;"")&amp;"','"&amp;IF('Locations-Stops'!N4523&lt;&gt;"";'Locations-Stops'!N4523;"")&amp;"', CURRENT_TIMESTAMP);"</v>
      </c>
    </row>
    <row r="4522" spans="3:6" x14ac:dyDescent="0.25">
      <c r="C4522" s="16">
        <v>4524</v>
      </c>
      <c r="D4522" s="16" t="s">
        <v>17780</v>
      </c>
      <c r="E4522" s="16" t="s">
        <v>4333</v>
      </c>
      <c r="F4522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4524;"'";"\'")&amp;"',"&amp;IF('Locations-Stops'!D4524&lt;&gt;"";LEFT('Locations-Stops'!D4524;2)&amp;"."&amp;RIGHT('Locations-Stops'!D4524;LEN('Locations-Stops'!D4524)-2);"0")&amp;","&amp;IF('Locations-Stops'!E4524&lt;&gt;"";LEFT('Locations-Stops'!E4524;1)&amp;"."&amp;RIGHT('Locations-Stops'!E4524;LEN('Locations-Stops'!E4524)-1);"0")&amp;","&amp;IF('Locations-Stops'!G4524&lt;&gt;"";VLOOKUP('Locations-Stops'!G4524;Regions!A2:B300;2;FALSE);"0")&amp;","&amp;IF('Locations-Stops'!H4524&lt;&gt;"";VLOOKUP('Locations-Stops'!H4524;Regions!C2:D300;2;FALSE);"0")&amp;","&amp;IF('Locations-Stops'!I4524&lt;&gt;"";VLOOKUP('Locations-Stops'!I4524;Regions!F2:G300;2;FALSE);"0")&amp;","&amp;IF('Locations-Stops'!J4524&lt;&gt;"";VLOOKUP('Locations-Stops'!J4524;Regions!I2:J300;2;FALSE);"0")&amp;",'"&amp;IF('Locations-Stops'!K4524&lt;&gt;"";SUBSTITUTE('Locations-Stops'!K4524;"'";"\'");"")&amp;"','"&amp;IF('Locations-Stops'!L4524&lt;&gt;"";'Locations-Stops'!L4524;"")&amp;"','"&amp;IF('Locations-Stops'!M4524&lt;&gt;"";'Locations-Stops'!M4524;"")&amp;"','"&amp;IF('Locations-Stops'!N4524&lt;&gt;"";'Locations-Stops'!N4524;"")&amp;"', CURRENT_TIMESTAMP);"</v>
      </c>
    </row>
    <row r="4523" spans="3:6" x14ac:dyDescent="0.25">
      <c r="C4523" s="16">
        <v>4525</v>
      </c>
      <c r="D4523" s="16" t="s">
        <v>17780</v>
      </c>
      <c r="E4523" s="16" t="s">
        <v>4333</v>
      </c>
      <c r="F452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4525;"'";"\'")&amp;"',"&amp;IF('Locations-Stops'!D4525&lt;&gt;"";LEFT('Locations-Stops'!D4525;2)&amp;"."&amp;RIGHT('Locations-Stops'!D4525;LEN('Locations-Stops'!D4525)-2);"0")&amp;","&amp;IF('Locations-Stops'!E4525&lt;&gt;"";LEFT('Locations-Stops'!E4525;1)&amp;"."&amp;RIGHT('Locations-Stops'!E4525;LEN('Locations-Stops'!E4525)-1);"0")&amp;","&amp;IF('Locations-Stops'!G4525&lt;&gt;"";VLOOKUP('Locations-Stops'!G4525;Regions!A2:B300;2;FALSE);"0")&amp;","&amp;IF('Locations-Stops'!H4525&lt;&gt;"";VLOOKUP('Locations-Stops'!H4525;Regions!C2:D300;2;FALSE);"0")&amp;","&amp;IF('Locations-Stops'!I4525&lt;&gt;"";VLOOKUP('Locations-Stops'!I4525;Regions!F2:G300;2;FALSE);"0")&amp;","&amp;IF('Locations-Stops'!J4525&lt;&gt;"";VLOOKUP('Locations-Stops'!J4525;Regions!I2:J300;2;FALSE);"0")&amp;",'"&amp;IF('Locations-Stops'!K4525&lt;&gt;"";SUBSTITUTE('Locations-Stops'!K4525;"'";"\'");"")&amp;"','"&amp;IF('Locations-Stops'!L4525&lt;&gt;"";'Locations-Stops'!L4525;"")&amp;"','"&amp;IF('Locations-Stops'!M4525&lt;&gt;"";'Locations-Stops'!M4525;"")&amp;"','"&amp;IF('Locations-Stops'!N4525&lt;&gt;"";'Locations-Stops'!N4525;"")&amp;"', CURRENT_TIMESTAMP);"</v>
      </c>
    </row>
    <row r="4524" spans="3:6" x14ac:dyDescent="0.25">
      <c r="C4524" s="16">
        <v>4526</v>
      </c>
      <c r="D4524" s="16" t="s">
        <v>17780</v>
      </c>
      <c r="E4524" s="16" t="s">
        <v>4333</v>
      </c>
      <c r="F452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4526;"'";"\'")&amp;"',"&amp;IF('Locations-Stops'!D4526&lt;&gt;"";LEFT('Locations-Stops'!D4526;2)&amp;"."&amp;RIGHT('Locations-Stops'!D4526;LEN('Locations-Stops'!D4526)-2);"0")&amp;","&amp;IF('Locations-Stops'!E4526&lt;&gt;"";LEFT('Locations-Stops'!E4526;1)&amp;"."&amp;RIGHT('Locations-Stops'!E4526;LEN('Locations-Stops'!E4526)-1);"0")&amp;","&amp;IF('Locations-Stops'!G4526&lt;&gt;"";VLOOKUP('Locations-Stops'!G4526;Regions!A2:B300;2;FALSE);"0")&amp;","&amp;IF('Locations-Stops'!H4526&lt;&gt;"";VLOOKUP('Locations-Stops'!H4526;Regions!C2:D300;2;FALSE);"0")&amp;","&amp;IF('Locations-Stops'!I4526&lt;&gt;"";VLOOKUP('Locations-Stops'!I4526;Regions!F2:G300;2;FALSE);"0")&amp;","&amp;IF('Locations-Stops'!J4526&lt;&gt;"";VLOOKUP('Locations-Stops'!J4526;Regions!I2:J300;2;FALSE);"0")&amp;",'"&amp;IF('Locations-Stops'!K4526&lt;&gt;"";SUBSTITUTE('Locations-Stops'!K4526;"'";"\'");"")&amp;"','"&amp;IF('Locations-Stops'!L4526&lt;&gt;"";'Locations-Stops'!L4526;"")&amp;"','"&amp;IF('Locations-Stops'!M4526&lt;&gt;"";'Locations-Stops'!M4526;"")&amp;"','"&amp;IF('Locations-Stops'!N4526&lt;&gt;"";'Locations-Stops'!N4526;"")&amp;"', CURRENT_TIMESTAMP);"</v>
      </c>
    </row>
    <row r="4525" spans="3:6" x14ac:dyDescent="0.25">
      <c r="C4525" s="16">
        <v>4527</v>
      </c>
      <c r="D4525" s="16" t="s">
        <v>17780</v>
      </c>
      <c r="E4525" s="16" t="s">
        <v>4333</v>
      </c>
      <c r="F452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4527;"'";"\'")&amp;"',"&amp;IF('Locations-Stops'!D4527&lt;&gt;"";LEFT('Locations-Stops'!D4527;2)&amp;"."&amp;RIGHT('Locations-Stops'!D4527;LEN('Locations-Stops'!D4527)-2);"0")&amp;","&amp;IF('Locations-Stops'!E4527&lt;&gt;"";LEFT('Locations-Stops'!E4527;1)&amp;"."&amp;RIGHT('Locations-Stops'!E4527;LEN('Locations-Stops'!E4527)-1);"0")&amp;","&amp;IF('Locations-Stops'!G4527&lt;&gt;"";VLOOKUP('Locations-Stops'!G4527;Regions!A2:B300;2;FALSE);"0")&amp;","&amp;IF('Locations-Stops'!H4527&lt;&gt;"";VLOOKUP('Locations-Stops'!H4527;Regions!C2:D300;2;FALSE);"0")&amp;","&amp;IF('Locations-Stops'!I4527&lt;&gt;"";VLOOKUP('Locations-Stops'!I4527;Regions!F2:G300;2;FALSE);"0")&amp;","&amp;IF('Locations-Stops'!J4527&lt;&gt;"";VLOOKUP('Locations-Stops'!J4527;Regions!I2:J300;2;FALSE);"0")&amp;",'"&amp;IF('Locations-Stops'!K4527&lt;&gt;"";SUBSTITUTE('Locations-Stops'!K4527;"'";"\'");"")&amp;"','"&amp;IF('Locations-Stops'!L4527&lt;&gt;"";'Locations-Stops'!L4527;"")&amp;"','"&amp;IF('Locations-Stops'!M4527&lt;&gt;"";'Locations-Stops'!M4527;"")&amp;"','"&amp;IF('Locations-Stops'!N4527&lt;&gt;"";'Locations-Stops'!N4527;"")&amp;"', CURRENT_TIMESTAMP);"</v>
      </c>
    </row>
    <row r="4526" spans="3:6" x14ac:dyDescent="0.25">
      <c r="C4526" s="16">
        <v>4528</v>
      </c>
      <c r="D4526" s="16" t="s">
        <v>17780</v>
      </c>
      <c r="E4526" s="16" t="s">
        <v>4333</v>
      </c>
      <c r="F4526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4528;"'";"\'")&amp;"',"&amp;IF('Locations-Stops'!D4528&lt;&gt;"";LEFT('Locations-Stops'!D4528;2)&amp;"."&amp;RIGHT('Locations-Stops'!D4528;LEN('Locations-Stops'!D4528)-2);"0")&amp;","&amp;IF('Locations-Stops'!E4528&lt;&gt;"";LEFT('Locations-Stops'!E4528;1)&amp;"."&amp;RIGHT('Locations-Stops'!E4528;LEN('Locations-Stops'!E4528)-1);"0")&amp;","&amp;IF('Locations-Stops'!G4528&lt;&gt;"";VLOOKUP('Locations-Stops'!G4528;Regions!A2:B300;2;FALSE);"0")&amp;","&amp;IF('Locations-Stops'!H4528&lt;&gt;"";VLOOKUP('Locations-Stops'!H4528;Regions!C2:D300;2;FALSE);"0")&amp;","&amp;IF('Locations-Stops'!I4528&lt;&gt;"";VLOOKUP('Locations-Stops'!I4528;Regions!F2:G300;2;FALSE);"0")&amp;","&amp;IF('Locations-Stops'!J4528&lt;&gt;"";VLOOKUP('Locations-Stops'!J4528;Regions!I2:J300;2;FALSE);"0")&amp;",'"&amp;IF('Locations-Stops'!K4528&lt;&gt;"";SUBSTITUTE('Locations-Stops'!K4528;"'";"\'");"")&amp;"','"&amp;IF('Locations-Stops'!L4528&lt;&gt;"";'Locations-Stops'!L4528;"")&amp;"','"&amp;IF('Locations-Stops'!M4528&lt;&gt;"";'Locations-Stops'!M4528;"")&amp;"','"&amp;IF('Locations-Stops'!N4528&lt;&gt;"";'Locations-Stops'!N4528;"")&amp;"', CURRENT_TIMESTAMP);"</v>
      </c>
    </row>
    <row r="4527" spans="3:6" x14ac:dyDescent="0.25">
      <c r="C4527" s="16">
        <v>4529</v>
      </c>
      <c r="D4527" s="16" t="s">
        <v>17780</v>
      </c>
      <c r="E4527" s="16" t="s">
        <v>4333</v>
      </c>
      <c r="F4527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4529;"'";"\'")&amp;"',"&amp;IF('Locations-Stops'!D4529&lt;&gt;"";LEFT('Locations-Stops'!D4529;2)&amp;"."&amp;RIGHT('Locations-Stops'!D4529;LEN('Locations-Stops'!D4529)-2);"0")&amp;","&amp;IF('Locations-Stops'!E4529&lt;&gt;"";LEFT('Locations-Stops'!E4529;1)&amp;"."&amp;RIGHT('Locations-Stops'!E4529;LEN('Locations-Stops'!E4529)-1);"0")&amp;","&amp;IF('Locations-Stops'!G4529&lt;&gt;"";VLOOKUP('Locations-Stops'!G4529;Regions!A2:B300;2;FALSE);"0")&amp;","&amp;IF('Locations-Stops'!H4529&lt;&gt;"";VLOOKUP('Locations-Stops'!H4529;Regions!C2:D300;2;FALSE);"0")&amp;","&amp;IF('Locations-Stops'!I4529&lt;&gt;"";VLOOKUP('Locations-Stops'!I4529;Regions!F2:G300;2;FALSE);"0")&amp;","&amp;IF('Locations-Stops'!J4529&lt;&gt;"";VLOOKUP('Locations-Stops'!J4529;Regions!I2:J300;2;FALSE);"0")&amp;",'"&amp;IF('Locations-Stops'!K4529&lt;&gt;"";SUBSTITUTE('Locations-Stops'!K4529;"'";"\'");"")&amp;"','"&amp;IF('Locations-Stops'!L4529&lt;&gt;"";'Locations-Stops'!L4529;"")&amp;"','"&amp;IF('Locations-Stops'!M4529&lt;&gt;"";'Locations-Stops'!M4529;"")&amp;"','"&amp;IF('Locations-Stops'!N4529&lt;&gt;"";'Locations-Stops'!N4529;"")&amp;"', CURRENT_TIMESTAMP);"</v>
      </c>
    </row>
    <row r="4528" spans="3:6" x14ac:dyDescent="0.25">
      <c r="C4528" s="16">
        <v>4530</v>
      </c>
      <c r="D4528" s="16" t="s">
        <v>17780</v>
      </c>
      <c r="E4528" s="16" t="s">
        <v>4333</v>
      </c>
      <c r="F4528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4530;"'";"\'")&amp;"',"&amp;IF('Locations-Stops'!D4530&lt;&gt;"";LEFT('Locations-Stops'!D4530;2)&amp;"."&amp;RIGHT('Locations-Stops'!D4530;LEN('Locations-Stops'!D4530)-2);"0")&amp;","&amp;IF('Locations-Stops'!E4530&lt;&gt;"";LEFT('Locations-Stops'!E4530;1)&amp;"."&amp;RIGHT('Locations-Stops'!E4530;LEN('Locations-Stops'!E4530)-1);"0")&amp;","&amp;IF('Locations-Stops'!G4530&lt;&gt;"";VLOOKUP('Locations-Stops'!G4530;Regions!A2:B300;2;FALSE);"0")&amp;","&amp;IF('Locations-Stops'!H4530&lt;&gt;"";VLOOKUP('Locations-Stops'!H4530;Regions!C2:D300;2;FALSE);"0")&amp;","&amp;IF('Locations-Stops'!I4530&lt;&gt;"";VLOOKUP('Locations-Stops'!I4530;Regions!F2:G300;2;FALSE);"0")&amp;","&amp;IF('Locations-Stops'!J4530&lt;&gt;"";VLOOKUP('Locations-Stops'!J4530;Regions!I2:J300;2;FALSE);"0")&amp;",'"&amp;IF('Locations-Stops'!K4530&lt;&gt;"";SUBSTITUTE('Locations-Stops'!K4530;"'";"\'");"")&amp;"','"&amp;IF('Locations-Stops'!L4530&lt;&gt;"";'Locations-Stops'!L4530;"")&amp;"','"&amp;IF('Locations-Stops'!M4530&lt;&gt;"";'Locations-Stops'!M4530;"")&amp;"','"&amp;IF('Locations-Stops'!N4530&lt;&gt;"";'Locations-Stops'!N4530;"")&amp;"', CURRENT_TIMESTAMP);"</v>
      </c>
    </row>
    <row r="4529" spans="3:6" x14ac:dyDescent="0.25">
      <c r="C4529" s="16">
        <v>4531</v>
      </c>
      <c r="D4529" s="16" t="s">
        <v>17780</v>
      </c>
      <c r="E4529" s="16" t="s">
        <v>4333</v>
      </c>
      <c r="F4529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4531;"'";"\'")&amp;"',"&amp;IF('Locations-Stops'!D4531&lt;&gt;"";LEFT('Locations-Stops'!D4531;2)&amp;"."&amp;RIGHT('Locations-Stops'!D4531;LEN('Locations-Stops'!D4531)-2);"0")&amp;","&amp;IF('Locations-Stops'!E4531&lt;&gt;"";LEFT('Locations-Stops'!E4531;1)&amp;"."&amp;RIGHT('Locations-Stops'!E4531;LEN('Locations-Stops'!E4531)-1);"0")&amp;","&amp;IF('Locations-Stops'!G4531&lt;&gt;"";VLOOKUP('Locations-Stops'!G4531;Regions!A2:B300;2;FALSE);"0")&amp;","&amp;IF('Locations-Stops'!H4531&lt;&gt;"";VLOOKUP('Locations-Stops'!H4531;Regions!C2:D300;2;FALSE);"0")&amp;","&amp;IF('Locations-Stops'!I4531&lt;&gt;"";VLOOKUP('Locations-Stops'!I4531;Regions!F2:G300;2;FALSE);"0")&amp;","&amp;IF('Locations-Stops'!J4531&lt;&gt;"";VLOOKUP('Locations-Stops'!J4531;Regions!I2:J300;2;FALSE);"0")&amp;",'"&amp;IF('Locations-Stops'!K4531&lt;&gt;"";SUBSTITUTE('Locations-Stops'!K4531;"'";"\'");"")&amp;"','"&amp;IF('Locations-Stops'!L4531&lt;&gt;"";'Locations-Stops'!L4531;"")&amp;"','"&amp;IF('Locations-Stops'!M4531&lt;&gt;"";'Locations-Stops'!M4531;"")&amp;"','"&amp;IF('Locations-Stops'!N4531&lt;&gt;"";'Locations-Stops'!N4531;"")&amp;"', CURRENT_TIMESTAMP);"</v>
      </c>
    </row>
    <row r="4530" spans="3:6" x14ac:dyDescent="0.25">
      <c r="C4530" s="16">
        <v>4532</v>
      </c>
      <c r="D4530" s="16" t="s">
        <v>17780</v>
      </c>
      <c r="E4530" s="16" t="s">
        <v>4333</v>
      </c>
      <c r="F4530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4532;"'";"\'")&amp;"',"&amp;IF('Locations-Stops'!D4532&lt;&gt;"";LEFT('Locations-Stops'!D4532;2)&amp;"."&amp;RIGHT('Locations-Stops'!D4532;LEN('Locations-Stops'!D4532)-2);"0")&amp;","&amp;IF('Locations-Stops'!E4532&lt;&gt;"";LEFT('Locations-Stops'!E4532;1)&amp;"."&amp;RIGHT('Locations-Stops'!E4532;LEN('Locations-Stops'!E4532)-1);"0")&amp;","&amp;IF('Locations-Stops'!G4532&lt;&gt;"";VLOOKUP('Locations-Stops'!G4532;Regions!A2:B300;2;FALSE);"0")&amp;","&amp;IF('Locations-Stops'!H4532&lt;&gt;"";VLOOKUP('Locations-Stops'!H4532;Regions!C2:D300;2;FALSE);"0")&amp;","&amp;IF('Locations-Stops'!I4532&lt;&gt;"";VLOOKUP('Locations-Stops'!I4532;Regions!F2:G300;2;FALSE);"0")&amp;","&amp;IF('Locations-Stops'!J4532&lt;&gt;"";VLOOKUP('Locations-Stops'!J4532;Regions!I2:J300;2;FALSE);"0")&amp;",'"&amp;IF('Locations-Stops'!K4532&lt;&gt;"";SUBSTITUTE('Locations-Stops'!K4532;"'";"\'");"")&amp;"','"&amp;IF('Locations-Stops'!L4532&lt;&gt;"";'Locations-Stops'!L4532;"")&amp;"','"&amp;IF('Locations-Stops'!M4532&lt;&gt;"";'Locations-Stops'!M4532;"")&amp;"','"&amp;IF('Locations-Stops'!N4532&lt;&gt;"";'Locations-Stops'!N4532;"")&amp;"', CURRENT_TIMESTAMP);"</v>
      </c>
    </row>
    <row r="4531" spans="3:6" x14ac:dyDescent="0.25">
      <c r="C4531" s="16">
        <v>4533</v>
      </c>
      <c r="D4531" s="16" t="s">
        <v>17780</v>
      </c>
      <c r="E4531" s="16" t="s">
        <v>4333</v>
      </c>
      <c r="F4531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4533;"'";"\'")&amp;"',"&amp;IF('Locations-Stops'!D4533&lt;&gt;"";LEFT('Locations-Stops'!D4533;2)&amp;"."&amp;RIGHT('Locations-Stops'!D4533;LEN('Locations-Stops'!D4533)-2);"0")&amp;","&amp;IF('Locations-Stops'!E4533&lt;&gt;"";LEFT('Locations-Stops'!E4533;1)&amp;"."&amp;RIGHT('Locations-Stops'!E4533;LEN('Locations-Stops'!E4533)-1);"0")&amp;","&amp;IF('Locations-Stops'!G4533&lt;&gt;"";VLOOKUP('Locations-Stops'!G4533;Regions!A2:B300;2;FALSE);"0")&amp;","&amp;IF('Locations-Stops'!H4533&lt;&gt;"";VLOOKUP('Locations-Stops'!H4533;Regions!C2:D300;2;FALSE);"0")&amp;","&amp;IF('Locations-Stops'!I4533&lt;&gt;"";VLOOKUP('Locations-Stops'!I4533;Regions!F2:G300;2;FALSE);"0")&amp;","&amp;IF('Locations-Stops'!J4533&lt;&gt;"";VLOOKUP('Locations-Stops'!J4533;Regions!I2:J300;2;FALSE);"0")&amp;",'"&amp;IF('Locations-Stops'!K4533&lt;&gt;"";SUBSTITUTE('Locations-Stops'!K4533;"'";"\'");"")&amp;"','"&amp;IF('Locations-Stops'!L4533&lt;&gt;"";'Locations-Stops'!L4533;"")&amp;"','"&amp;IF('Locations-Stops'!M4533&lt;&gt;"";'Locations-Stops'!M4533;"")&amp;"','"&amp;IF('Locations-Stops'!N4533&lt;&gt;"";'Locations-Stops'!N4533;"")&amp;"', CURRENT_TIMESTAMP);"</v>
      </c>
    </row>
    <row r="4532" spans="3:6" x14ac:dyDescent="0.25">
      <c r="C4532" s="16">
        <v>4534</v>
      </c>
      <c r="D4532" s="16" t="s">
        <v>17780</v>
      </c>
      <c r="E4532" s="16" t="s">
        <v>4333</v>
      </c>
      <c r="F4532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4534;"'";"\'")&amp;"',"&amp;IF('Locations-Stops'!D4534&lt;&gt;"";LEFT('Locations-Stops'!D4534;2)&amp;"."&amp;RIGHT('Locations-Stops'!D4534;LEN('Locations-Stops'!D4534)-2);"0")&amp;","&amp;IF('Locations-Stops'!E4534&lt;&gt;"";LEFT('Locations-Stops'!E4534;1)&amp;"."&amp;RIGHT('Locations-Stops'!E4534;LEN('Locations-Stops'!E4534)-1);"0")&amp;","&amp;IF('Locations-Stops'!G4534&lt;&gt;"";VLOOKUP('Locations-Stops'!G4534;Regions!A2:B300;2;FALSE);"0")&amp;","&amp;IF('Locations-Stops'!H4534&lt;&gt;"";VLOOKUP('Locations-Stops'!H4534;Regions!C2:D300;2;FALSE);"0")&amp;","&amp;IF('Locations-Stops'!I4534&lt;&gt;"";VLOOKUP('Locations-Stops'!I4534;Regions!F2:G300;2;FALSE);"0")&amp;","&amp;IF('Locations-Stops'!J4534&lt;&gt;"";VLOOKUP('Locations-Stops'!J4534;Regions!I2:J300;2;FALSE);"0")&amp;",'"&amp;IF('Locations-Stops'!K4534&lt;&gt;"";SUBSTITUTE('Locations-Stops'!K4534;"'";"\'");"")&amp;"','"&amp;IF('Locations-Stops'!L4534&lt;&gt;"";'Locations-Stops'!L4534;"")&amp;"','"&amp;IF('Locations-Stops'!M4534&lt;&gt;"";'Locations-Stops'!M4534;"")&amp;"','"&amp;IF('Locations-Stops'!N4534&lt;&gt;"";'Locations-Stops'!N4534;"")&amp;"', CURRENT_TIMESTAMP);"</v>
      </c>
    </row>
    <row r="4533" spans="3:6" x14ac:dyDescent="0.25">
      <c r="C4533" s="16">
        <v>4535</v>
      </c>
      <c r="D4533" s="16" t="s">
        <v>17780</v>
      </c>
      <c r="E4533" s="16" t="s">
        <v>4333</v>
      </c>
      <c r="F453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4535;"'";"\'")&amp;"',"&amp;IF('Locations-Stops'!D4535&lt;&gt;"";LEFT('Locations-Stops'!D4535;2)&amp;"."&amp;RIGHT('Locations-Stops'!D4535;LEN('Locations-Stops'!D4535)-2);"0")&amp;","&amp;IF('Locations-Stops'!E4535&lt;&gt;"";LEFT('Locations-Stops'!E4535;1)&amp;"."&amp;RIGHT('Locations-Stops'!E4535;LEN('Locations-Stops'!E4535)-1);"0")&amp;","&amp;IF('Locations-Stops'!G4535&lt;&gt;"";VLOOKUP('Locations-Stops'!G4535;Regions!A2:B300;2;FALSE);"0")&amp;","&amp;IF('Locations-Stops'!H4535&lt;&gt;"";VLOOKUP('Locations-Stops'!H4535;Regions!C2:D300;2;FALSE);"0")&amp;","&amp;IF('Locations-Stops'!I4535&lt;&gt;"";VLOOKUP('Locations-Stops'!I4535;Regions!F2:G300;2;FALSE);"0")&amp;","&amp;IF('Locations-Stops'!J4535&lt;&gt;"";VLOOKUP('Locations-Stops'!J4535;Regions!I2:J300;2;FALSE);"0")&amp;",'"&amp;IF('Locations-Stops'!K4535&lt;&gt;"";SUBSTITUTE('Locations-Stops'!K4535;"'";"\'");"")&amp;"','"&amp;IF('Locations-Stops'!L4535&lt;&gt;"";'Locations-Stops'!L4535;"")&amp;"','"&amp;IF('Locations-Stops'!M4535&lt;&gt;"";'Locations-Stops'!M4535;"")&amp;"','"&amp;IF('Locations-Stops'!N4535&lt;&gt;"";'Locations-Stops'!N4535;"")&amp;"', CURRENT_TIMESTAMP);"</v>
      </c>
    </row>
    <row r="4534" spans="3:6" x14ac:dyDescent="0.25">
      <c r="C4534" s="16">
        <v>4536</v>
      </c>
      <c r="D4534" s="16" t="s">
        <v>17780</v>
      </c>
      <c r="E4534" s="16" t="s">
        <v>4333</v>
      </c>
      <c r="F453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4536;"'";"\'")&amp;"',"&amp;IF('Locations-Stops'!D4536&lt;&gt;"";LEFT('Locations-Stops'!D4536;2)&amp;"."&amp;RIGHT('Locations-Stops'!D4536;LEN('Locations-Stops'!D4536)-2);"0")&amp;","&amp;IF('Locations-Stops'!E4536&lt;&gt;"";LEFT('Locations-Stops'!E4536;1)&amp;"."&amp;RIGHT('Locations-Stops'!E4536;LEN('Locations-Stops'!E4536)-1);"0")&amp;","&amp;IF('Locations-Stops'!G4536&lt;&gt;"";VLOOKUP('Locations-Stops'!G4536;Regions!A2:B300;2;FALSE);"0")&amp;","&amp;IF('Locations-Stops'!H4536&lt;&gt;"";VLOOKUP('Locations-Stops'!H4536;Regions!C2:D300;2;FALSE);"0")&amp;","&amp;IF('Locations-Stops'!I4536&lt;&gt;"";VLOOKUP('Locations-Stops'!I4536;Regions!F2:G300;2;FALSE);"0")&amp;","&amp;IF('Locations-Stops'!J4536&lt;&gt;"";VLOOKUP('Locations-Stops'!J4536;Regions!I2:J300;2;FALSE);"0")&amp;",'"&amp;IF('Locations-Stops'!K4536&lt;&gt;"";SUBSTITUTE('Locations-Stops'!K4536;"'";"\'");"")&amp;"','"&amp;IF('Locations-Stops'!L4536&lt;&gt;"";'Locations-Stops'!L4536;"")&amp;"','"&amp;IF('Locations-Stops'!M4536&lt;&gt;"";'Locations-Stops'!M4536;"")&amp;"','"&amp;IF('Locations-Stops'!N4536&lt;&gt;"";'Locations-Stops'!N4536;"")&amp;"', CURRENT_TIMESTAMP);"</v>
      </c>
    </row>
    <row r="4535" spans="3:6" x14ac:dyDescent="0.25">
      <c r="C4535" s="16">
        <v>4537</v>
      </c>
      <c r="D4535" s="16" t="s">
        <v>17780</v>
      </c>
      <c r="E4535" s="16" t="s">
        <v>4333</v>
      </c>
      <c r="F453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4537;"'";"\'")&amp;"',"&amp;IF('Locations-Stops'!D4537&lt;&gt;"";LEFT('Locations-Stops'!D4537;2)&amp;"."&amp;RIGHT('Locations-Stops'!D4537;LEN('Locations-Stops'!D4537)-2);"0")&amp;","&amp;IF('Locations-Stops'!E4537&lt;&gt;"";LEFT('Locations-Stops'!E4537;1)&amp;"."&amp;RIGHT('Locations-Stops'!E4537;LEN('Locations-Stops'!E4537)-1);"0")&amp;","&amp;IF('Locations-Stops'!G4537&lt;&gt;"";VLOOKUP('Locations-Stops'!G4537;Regions!A2:B300;2;FALSE);"0")&amp;","&amp;IF('Locations-Stops'!H4537&lt;&gt;"";VLOOKUP('Locations-Stops'!H4537;Regions!C2:D300;2;FALSE);"0")&amp;","&amp;IF('Locations-Stops'!I4537&lt;&gt;"";VLOOKUP('Locations-Stops'!I4537;Regions!F2:G300;2;FALSE);"0")&amp;","&amp;IF('Locations-Stops'!J4537&lt;&gt;"";VLOOKUP('Locations-Stops'!J4537;Regions!I2:J300;2;FALSE);"0")&amp;",'"&amp;IF('Locations-Stops'!K4537&lt;&gt;"";SUBSTITUTE('Locations-Stops'!K4537;"'";"\'");"")&amp;"','"&amp;IF('Locations-Stops'!L4537&lt;&gt;"";'Locations-Stops'!L4537;"")&amp;"','"&amp;IF('Locations-Stops'!M4537&lt;&gt;"";'Locations-Stops'!M4537;"")&amp;"','"&amp;IF('Locations-Stops'!N4537&lt;&gt;"";'Locations-Stops'!N4537;"")&amp;"', CURRENT_TIMESTAMP);"</v>
      </c>
    </row>
    <row r="4536" spans="3:6" x14ac:dyDescent="0.25">
      <c r="C4536" s="16">
        <v>4538</v>
      </c>
      <c r="D4536" s="16" t="s">
        <v>17780</v>
      </c>
      <c r="E4536" s="16" t="s">
        <v>4333</v>
      </c>
      <c r="F4536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4538;"'";"\'")&amp;"',"&amp;IF('Locations-Stops'!D4538&lt;&gt;"";LEFT('Locations-Stops'!D4538;2)&amp;"."&amp;RIGHT('Locations-Stops'!D4538;LEN('Locations-Stops'!D4538)-2);"0")&amp;","&amp;IF('Locations-Stops'!E4538&lt;&gt;"";LEFT('Locations-Stops'!E4538;1)&amp;"."&amp;RIGHT('Locations-Stops'!E4538;LEN('Locations-Stops'!E4538)-1);"0")&amp;","&amp;IF('Locations-Stops'!G4538&lt;&gt;"";VLOOKUP('Locations-Stops'!G4538;Regions!A2:B300;2;FALSE);"0")&amp;","&amp;IF('Locations-Stops'!H4538&lt;&gt;"";VLOOKUP('Locations-Stops'!H4538;Regions!C2:D300;2;FALSE);"0")&amp;","&amp;IF('Locations-Stops'!I4538&lt;&gt;"";VLOOKUP('Locations-Stops'!I4538;Regions!F2:G300;2;FALSE);"0")&amp;","&amp;IF('Locations-Stops'!J4538&lt;&gt;"";VLOOKUP('Locations-Stops'!J4538;Regions!I2:J300;2;FALSE);"0")&amp;",'"&amp;IF('Locations-Stops'!K4538&lt;&gt;"";SUBSTITUTE('Locations-Stops'!K4538;"'";"\'");"")&amp;"','"&amp;IF('Locations-Stops'!L4538&lt;&gt;"";'Locations-Stops'!L4538;"")&amp;"','"&amp;IF('Locations-Stops'!M4538&lt;&gt;"";'Locations-Stops'!M4538;"")&amp;"','"&amp;IF('Locations-Stops'!N4538&lt;&gt;"";'Locations-Stops'!N4538;"")&amp;"', CURRENT_TIMESTAMP);"</v>
      </c>
    </row>
    <row r="4537" spans="3:6" x14ac:dyDescent="0.25">
      <c r="C4537" s="16">
        <v>4539</v>
      </c>
      <c r="D4537" s="16" t="s">
        <v>17780</v>
      </c>
      <c r="E4537" s="16" t="s">
        <v>4333</v>
      </c>
      <c r="F4537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4539;"'";"\'")&amp;"',"&amp;IF('Locations-Stops'!D4539&lt;&gt;"";LEFT('Locations-Stops'!D4539;2)&amp;"."&amp;RIGHT('Locations-Stops'!D4539;LEN('Locations-Stops'!D4539)-2);"0")&amp;","&amp;IF('Locations-Stops'!E4539&lt;&gt;"";LEFT('Locations-Stops'!E4539;1)&amp;"."&amp;RIGHT('Locations-Stops'!E4539;LEN('Locations-Stops'!E4539)-1);"0")&amp;","&amp;IF('Locations-Stops'!G4539&lt;&gt;"";VLOOKUP('Locations-Stops'!G4539;Regions!A2:B300;2;FALSE);"0")&amp;","&amp;IF('Locations-Stops'!H4539&lt;&gt;"";VLOOKUP('Locations-Stops'!H4539;Regions!C2:D300;2;FALSE);"0")&amp;","&amp;IF('Locations-Stops'!I4539&lt;&gt;"";VLOOKUP('Locations-Stops'!I4539;Regions!F2:G300;2;FALSE);"0")&amp;","&amp;IF('Locations-Stops'!J4539&lt;&gt;"";VLOOKUP('Locations-Stops'!J4539;Regions!I2:J300;2;FALSE);"0")&amp;",'"&amp;IF('Locations-Stops'!K4539&lt;&gt;"";SUBSTITUTE('Locations-Stops'!K4539;"'";"\'");"")&amp;"','"&amp;IF('Locations-Stops'!L4539&lt;&gt;"";'Locations-Stops'!L4539;"")&amp;"','"&amp;IF('Locations-Stops'!M4539&lt;&gt;"";'Locations-Stops'!M4539;"")&amp;"','"&amp;IF('Locations-Stops'!N4539&lt;&gt;"";'Locations-Stops'!N4539;"")&amp;"', CURRENT_TIMESTAMP);"</v>
      </c>
    </row>
    <row r="4538" spans="3:6" x14ac:dyDescent="0.25">
      <c r="C4538" s="16">
        <v>4540</v>
      </c>
      <c r="D4538" s="16" t="s">
        <v>17780</v>
      </c>
      <c r="E4538" s="16" t="s">
        <v>4333</v>
      </c>
      <c r="F4538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4540;"'";"\'")&amp;"',"&amp;IF('Locations-Stops'!D4540&lt;&gt;"";LEFT('Locations-Stops'!D4540;2)&amp;"."&amp;RIGHT('Locations-Stops'!D4540;LEN('Locations-Stops'!D4540)-2);"0")&amp;","&amp;IF('Locations-Stops'!E4540&lt;&gt;"";LEFT('Locations-Stops'!E4540;1)&amp;"."&amp;RIGHT('Locations-Stops'!E4540;LEN('Locations-Stops'!E4540)-1);"0")&amp;","&amp;IF('Locations-Stops'!G4540&lt;&gt;"";VLOOKUP('Locations-Stops'!G4540;Regions!A2:B300;2;FALSE);"0")&amp;","&amp;IF('Locations-Stops'!H4540&lt;&gt;"";VLOOKUP('Locations-Stops'!H4540;Regions!C2:D300;2;FALSE);"0")&amp;","&amp;IF('Locations-Stops'!I4540&lt;&gt;"";VLOOKUP('Locations-Stops'!I4540;Regions!F2:G300;2;FALSE);"0")&amp;","&amp;IF('Locations-Stops'!J4540&lt;&gt;"";VLOOKUP('Locations-Stops'!J4540;Regions!I2:J300;2;FALSE);"0")&amp;",'"&amp;IF('Locations-Stops'!K4540&lt;&gt;"";SUBSTITUTE('Locations-Stops'!K4540;"'";"\'");"")&amp;"','"&amp;IF('Locations-Stops'!L4540&lt;&gt;"";'Locations-Stops'!L4540;"")&amp;"','"&amp;IF('Locations-Stops'!M4540&lt;&gt;"";'Locations-Stops'!M4540;"")&amp;"','"&amp;IF('Locations-Stops'!N4540&lt;&gt;"";'Locations-Stops'!N4540;"")&amp;"', CURRENT_TIMESTAMP);"</v>
      </c>
    </row>
    <row r="4539" spans="3:6" x14ac:dyDescent="0.25">
      <c r="C4539" s="16">
        <v>4541</v>
      </c>
      <c r="D4539" s="16" t="s">
        <v>17780</v>
      </c>
      <c r="E4539" s="16" t="s">
        <v>4333</v>
      </c>
      <c r="F4539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4541;"'";"\'")&amp;"',"&amp;IF('Locations-Stops'!D4541&lt;&gt;"";LEFT('Locations-Stops'!D4541;2)&amp;"."&amp;RIGHT('Locations-Stops'!D4541;LEN('Locations-Stops'!D4541)-2);"0")&amp;","&amp;IF('Locations-Stops'!E4541&lt;&gt;"";LEFT('Locations-Stops'!E4541;1)&amp;"."&amp;RIGHT('Locations-Stops'!E4541;LEN('Locations-Stops'!E4541)-1);"0")&amp;","&amp;IF('Locations-Stops'!G4541&lt;&gt;"";VLOOKUP('Locations-Stops'!G4541;Regions!A2:B300;2;FALSE);"0")&amp;","&amp;IF('Locations-Stops'!H4541&lt;&gt;"";VLOOKUP('Locations-Stops'!H4541;Regions!C2:D300;2;FALSE);"0")&amp;","&amp;IF('Locations-Stops'!I4541&lt;&gt;"";VLOOKUP('Locations-Stops'!I4541;Regions!F2:G300;2;FALSE);"0")&amp;","&amp;IF('Locations-Stops'!J4541&lt;&gt;"";VLOOKUP('Locations-Stops'!J4541;Regions!I2:J300;2;FALSE);"0")&amp;",'"&amp;IF('Locations-Stops'!K4541&lt;&gt;"";SUBSTITUTE('Locations-Stops'!K4541;"'";"\'");"")&amp;"','"&amp;IF('Locations-Stops'!L4541&lt;&gt;"";'Locations-Stops'!L4541;"")&amp;"','"&amp;IF('Locations-Stops'!M4541&lt;&gt;"";'Locations-Stops'!M4541;"")&amp;"','"&amp;IF('Locations-Stops'!N4541&lt;&gt;"";'Locations-Stops'!N4541;"")&amp;"', CURRENT_TIMESTAMP);"</v>
      </c>
    </row>
    <row r="4540" spans="3:6" x14ac:dyDescent="0.25">
      <c r="C4540" s="16">
        <v>4542</v>
      </c>
      <c r="D4540" s="16" t="s">
        <v>17780</v>
      </c>
      <c r="E4540" s="16" t="s">
        <v>4333</v>
      </c>
      <c r="F4540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4542;"'";"\'")&amp;"',"&amp;IF('Locations-Stops'!D4542&lt;&gt;"";LEFT('Locations-Stops'!D4542;2)&amp;"."&amp;RIGHT('Locations-Stops'!D4542;LEN('Locations-Stops'!D4542)-2);"0")&amp;","&amp;IF('Locations-Stops'!E4542&lt;&gt;"";LEFT('Locations-Stops'!E4542;1)&amp;"."&amp;RIGHT('Locations-Stops'!E4542;LEN('Locations-Stops'!E4542)-1);"0")&amp;","&amp;IF('Locations-Stops'!G4542&lt;&gt;"";VLOOKUP('Locations-Stops'!G4542;Regions!A2:B300;2;FALSE);"0")&amp;","&amp;IF('Locations-Stops'!H4542&lt;&gt;"";VLOOKUP('Locations-Stops'!H4542;Regions!C2:D300;2;FALSE);"0")&amp;","&amp;IF('Locations-Stops'!I4542&lt;&gt;"";VLOOKUP('Locations-Stops'!I4542;Regions!F2:G300;2;FALSE);"0")&amp;","&amp;IF('Locations-Stops'!J4542&lt;&gt;"";VLOOKUP('Locations-Stops'!J4542;Regions!I2:J300;2;FALSE);"0")&amp;",'"&amp;IF('Locations-Stops'!K4542&lt;&gt;"";SUBSTITUTE('Locations-Stops'!K4542;"'";"\'");"")&amp;"','"&amp;IF('Locations-Stops'!L4542&lt;&gt;"";'Locations-Stops'!L4542;"")&amp;"','"&amp;IF('Locations-Stops'!M4542&lt;&gt;"";'Locations-Stops'!M4542;"")&amp;"','"&amp;IF('Locations-Stops'!N4542&lt;&gt;"";'Locations-Stops'!N4542;"")&amp;"', CURRENT_TIMESTAMP);"</v>
      </c>
    </row>
    <row r="4541" spans="3:6" x14ac:dyDescent="0.25">
      <c r="C4541" s="16">
        <v>4543</v>
      </c>
      <c r="D4541" s="16" t="s">
        <v>17780</v>
      </c>
      <c r="E4541" s="16" t="s">
        <v>4333</v>
      </c>
      <c r="F4541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4543;"'";"\'")&amp;"',"&amp;IF('Locations-Stops'!D4543&lt;&gt;"";LEFT('Locations-Stops'!D4543;2)&amp;"."&amp;RIGHT('Locations-Stops'!D4543;LEN('Locations-Stops'!D4543)-2);"0")&amp;","&amp;IF('Locations-Stops'!E4543&lt;&gt;"";LEFT('Locations-Stops'!E4543;1)&amp;"."&amp;RIGHT('Locations-Stops'!E4543;LEN('Locations-Stops'!E4543)-1);"0")&amp;","&amp;IF('Locations-Stops'!G4543&lt;&gt;"";VLOOKUP('Locations-Stops'!G4543;Regions!A2:B300;2;FALSE);"0")&amp;","&amp;IF('Locations-Stops'!H4543&lt;&gt;"";VLOOKUP('Locations-Stops'!H4543;Regions!C2:D300;2;FALSE);"0")&amp;","&amp;IF('Locations-Stops'!I4543&lt;&gt;"";VLOOKUP('Locations-Stops'!I4543;Regions!F2:G300;2;FALSE);"0")&amp;","&amp;IF('Locations-Stops'!J4543&lt;&gt;"";VLOOKUP('Locations-Stops'!J4543;Regions!I2:J300;2;FALSE);"0")&amp;",'"&amp;IF('Locations-Stops'!K4543&lt;&gt;"";SUBSTITUTE('Locations-Stops'!K4543;"'";"\'");"")&amp;"','"&amp;IF('Locations-Stops'!L4543&lt;&gt;"";'Locations-Stops'!L4543;"")&amp;"','"&amp;IF('Locations-Stops'!M4543&lt;&gt;"";'Locations-Stops'!M4543;"")&amp;"','"&amp;IF('Locations-Stops'!N4543&lt;&gt;"";'Locations-Stops'!N4543;"")&amp;"', CURRENT_TIMESTAMP);"</v>
      </c>
    </row>
    <row r="4542" spans="3:6" x14ac:dyDescent="0.25">
      <c r="C4542" s="16">
        <v>4544</v>
      </c>
      <c r="D4542" s="16" t="s">
        <v>17780</v>
      </c>
      <c r="E4542" s="16" t="s">
        <v>4333</v>
      </c>
      <c r="F4542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4544;"'";"\'")&amp;"',"&amp;IF('Locations-Stops'!D4544&lt;&gt;"";LEFT('Locations-Stops'!D4544;2)&amp;"."&amp;RIGHT('Locations-Stops'!D4544;LEN('Locations-Stops'!D4544)-2);"0")&amp;","&amp;IF('Locations-Stops'!E4544&lt;&gt;"";LEFT('Locations-Stops'!E4544;1)&amp;"."&amp;RIGHT('Locations-Stops'!E4544;LEN('Locations-Stops'!E4544)-1);"0")&amp;","&amp;IF('Locations-Stops'!G4544&lt;&gt;"";VLOOKUP('Locations-Stops'!G4544;Regions!A2:B300;2;FALSE);"0")&amp;","&amp;IF('Locations-Stops'!H4544&lt;&gt;"";VLOOKUP('Locations-Stops'!H4544;Regions!C2:D300;2;FALSE);"0")&amp;","&amp;IF('Locations-Stops'!I4544&lt;&gt;"";VLOOKUP('Locations-Stops'!I4544;Regions!F2:G300;2;FALSE);"0")&amp;","&amp;IF('Locations-Stops'!J4544&lt;&gt;"";VLOOKUP('Locations-Stops'!J4544;Regions!I2:J300;2;FALSE);"0")&amp;",'"&amp;IF('Locations-Stops'!K4544&lt;&gt;"";SUBSTITUTE('Locations-Stops'!K4544;"'";"\'");"")&amp;"','"&amp;IF('Locations-Stops'!L4544&lt;&gt;"";'Locations-Stops'!L4544;"")&amp;"','"&amp;IF('Locations-Stops'!M4544&lt;&gt;"";'Locations-Stops'!M4544;"")&amp;"','"&amp;IF('Locations-Stops'!N4544&lt;&gt;"";'Locations-Stops'!N4544;"")&amp;"', CURRENT_TIMESTAMP);"</v>
      </c>
    </row>
    <row r="4543" spans="3:6" x14ac:dyDescent="0.25">
      <c r="C4543" s="16">
        <v>4545</v>
      </c>
      <c r="D4543" s="16" t="s">
        <v>17780</v>
      </c>
      <c r="E4543" s="16" t="s">
        <v>4333</v>
      </c>
      <c r="F4543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4545;"'";"\'")&amp;"',"&amp;IF('Locations-Stops'!D4545&lt;&gt;"";LEFT('Locations-Stops'!D4545;2)&amp;"."&amp;RIGHT('Locations-Stops'!D4545;LEN('Locations-Stops'!D4545)-2);"0")&amp;","&amp;IF('Locations-Stops'!E4545&lt;&gt;"";LEFT('Locations-Stops'!E4545;1)&amp;"."&amp;RIGHT('Locations-Stops'!E4545;LEN('Locations-Stops'!E4545)-1);"0")&amp;","&amp;IF('Locations-Stops'!G4545&lt;&gt;"";VLOOKUP('Locations-Stops'!G4545;Regions!A2:B300;2;FALSE);"0")&amp;","&amp;IF('Locations-Stops'!H4545&lt;&gt;"";VLOOKUP('Locations-Stops'!H4545;Regions!C2:D300;2;FALSE);"0")&amp;","&amp;IF('Locations-Stops'!I4545&lt;&gt;"";VLOOKUP('Locations-Stops'!I4545;Regions!F2:G300;2;FALSE);"0")&amp;","&amp;IF('Locations-Stops'!J4545&lt;&gt;"";VLOOKUP('Locations-Stops'!J4545;Regions!I2:J300;2;FALSE);"0")&amp;",'"&amp;IF('Locations-Stops'!K4545&lt;&gt;"";SUBSTITUTE('Locations-Stops'!K4545;"'";"\'");"")&amp;"','"&amp;IF('Locations-Stops'!L4545&lt;&gt;"";'Locations-Stops'!L4545;"")&amp;"','"&amp;IF('Locations-Stops'!M4545&lt;&gt;"";'Locations-Stops'!M4545;"")&amp;"','"&amp;IF('Locations-Stops'!N4545&lt;&gt;"";'Locations-Stops'!N4545;"")&amp;"', CURRENT_TIMESTAMP);"</v>
      </c>
    </row>
    <row r="4544" spans="3:6" x14ac:dyDescent="0.25">
      <c r="C4544" s="16">
        <v>4546</v>
      </c>
      <c r="D4544" s="16" t="s">
        <v>17780</v>
      </c>
      <c r="E4544" s="16" t="s">
        <v>4333</v>
      </c>
      <c r="F4544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4546;"'";"\'")&amp;"',"&amp;IF('Locations-Stops'!D4546&lt;&gt;"";LEFT('Locations-Stops'!D4546;2)&amp;"."&amp;RIGHT('Locations-Stops'!D4546;LEN('Locations-Stops'!D4546)-2);"0")&amp;","&amp;IF('Locations-Stops'!E4546&lt;&gt;"";LEFT('Locations-Stops'!E4546;1)&amp;"."&amp;RIGHT('Locations-Stops'!E4546;LEN('Locations-Stops'!E4546)-1);"0")&amp;","&amp;IF('Locations-Stops'!G4546&lt;&gt;"";VLOOKUP('Locations-Stops'!G4546;Regions!A2:B300;2;FALSE);"0")&amp;","&amp;IF('Locations-Stops'!H4546&lt;&gt;"";VLOOKUP('Locations-Stops'!H4546;Regions!C2:D300;2;FALSE);"0")&amp;","&amp;IF('Locations-Stops'!I4546&lt;&gt;"";VLOOKUP('Locations-Stops'!I4546;Regions!F2:G300;2;FALSE);"0")&amp;","&amp;IF('Locations-Stops'!J4546&lt;&gt;"";VLOOKUP('Locations-Stops'!J4546;Regions!I2:J300;2;FALSE);"0")&amp;",'"&amp;IF('Locations-Stops'!K4546&lt;&gt;"";SUBSTITUTE('Locations-Stops'!K4546;"'";"\'");"")&amp;"','"&amp;IF('Locations-Stops'!L4546&lt;&gt;"";'Locations-Stops'!L4546;"")&amp;"','"&amp;IF('Locations-Stops'!M4546&lt;&gt;"";'Locations-Stops'!M4546;"")&amp;"','"&amp;IF('Locations-Stops'!N4546&lt;&gt;"";'Locations-Stops'!N4546;"")&amp;"', CURRENT_TIMESTAMP);"</v>
      </c>
    </row>
    <row r="4545" spans="3:6" x14ac:dyDescent="0.25">
      <c r="C4545" s="16">
        <v>4547</v>
      </c>
      <c r="D4545" s="16" t="s">
        <v>17780</v>
      </c>
      <c r="E4545" s="16" t="s">
        <v>4333</v>
      </c>
      <c r="F4545" s="16" t="str">
        <f t="shared" si="70"/>
        <v>"INSERT INTO `locations` (`id`, `name`, `latitude`, `longitude`, `province`, `region_1`, `region_2`, `region_3`, `street`, `number`, `postal`, `img`, `last_modified`) VALUES (NULL,'"&amp;SUBSTITUTE('Locations-Stops'!F4547;"'";"\'")&amp;"',"&amp;IF('Locations-Stops'!D4547&lt;&gt;"";LEFT('Locations-Stops'!D4547;2)&amp;"."&amp;RIGHT('Locations-Stops'!D4547;LEN('Locations-Stops'!D4547)-2);"0")&amp;","&amp;IF('Locations-Stops'!E4547&lt;&gt;"";LEFT('Locations-Stops'!E4547;1)&amp;"."&amp;RIGHT('Locations-Stops'!E4547;LEN('Locations-Stops'!E4547)-1);"0")&amp;","&amp;IF('Locations-Stops'!G4547&lt;&gt;"";VLOOKUP('Locations-Stops'!G4547;Regions!A2:B300;2;FALSE);"0")&amp;","&amp;IF('Locations-Stops'!H4547&lt;&gt;"";VLOOKUP('Locations-Stops'!H4547;Regions!C2:D300;2;FALSE);"0")&amp;","&amp;IF('Locations-Stops'!I4547&lt;&gt;"";VLOOKUP('Locations-Stops'!I4547;Regions!F2:G300;2;FALSE);"0")&amp;","&amp;IF('Locations-Stops'!J4547&lt;&gt;"";VLOOKUP('Locations-Stops'!J4547;Regions!I2:J300;2;FALSE);"0")&amp;",'"&amp;IF('Locations-Stops'!K4547&lt;&gt;"";SUBSTITUTE('Locations-Stops'!K4547;"'";"\'");"")&amp;"','"&amp;IF('Locations-Stops'!L4547&lt;&gt;"";'Locations-Stops'!L4547;"")&amp;"','"&amp;IF('Locations-Stops'!M4547&lt;&gt;"";'Locations-Stops'!M4547;"")&amp;"','"&amp;IF('Locations-Stops'!N4547&lt;&gt;"";'Locations-Stops'!N4547;"")&amp;"', CURRENT_TIMESTAMP);"</v>
      </c>
    </row>
    <row r="4546" spans="3:6" x14ac:dyDescent="0.25">
      <c r="C4546" s="16">
        <v>4548</v>
      </c>
      <c r="D4546" s="16" t="s">
        <v>17780</v>
      </c>
      <c r="E4546" s="16" t="s">
        <v>4333</v>
      </c>
      <c r="F4546" s="16" t="str">
        <f t="shared" ref="F4546:F4609" si="71">SUBSTITUTE(D4546, "_NUM_", C4546)</f>
        <v>"INSERT INTO `locations` (`id`, `name`, `latitude`, `longitude`, `province`, `region_1`, `region_2`, `region_3`, `street`, `number`, `postal`, `img`, `last_modified`) VALUES (NULL,'"&amp;SUBSTITUTE('Locations-Stops'!F4548;"'";"\'")&amp;"',"&amp;IF('Locations-Stops'!D4548&lt;&gt;"";LEFT('Locations-Stops'!D4548;2)&amp;"."&amp;RIGHT('Locations-Stops'!D4548;LEN('Locations-Stops'!D4548)-2);"0")&amp;","&amp;IF('Locations-Stops'!E4548&lt;&gt;"";LEFT('Locations-Stops'!E4548;1)&amp;"."&amp;RIGHT('Locations-Stops'!E4548;LEN('Locations-Stops'!E4548)-1);"0")&amp;","&amp;IF('Locations-Stops'!G4548&lt;&gt;"";VLOOKUP('Locations-Stops'!G4548;Regions!A2:B300;2;FALSE);"0")&amp;","&amp;IF('Locations-Stops'!H4548&lt;&gt;"";VLOOKUP('Locations-Stops'!H4548;Regions!C2:D300;2;FALSE);"0")&amp;","&amp;IF('Locations-Stops'!I4548&lt;&gt;"";VLOOKUP('Locations-Stops'!I4548;Regions!F2:G300;2;FALSE);"0")&amp;","&amp;IF('Locations-Stops'!J4548&lt;&gt;"";VLOOKUP('Locations-Stops'!J4548;Regions!I2:J300;2;FALSE);"0")&amp;",'"&amp;IF('Locations-Stops'!K4548&lt;&gt;"";SUBSTITUTE('Locations-Stops'!K4548;"'";"\'");"")&amp;"','"&amp;IF('Locations-Stops'!L4548&lt;&gt;"";'Locations-Stops'!L4548;"")&amp;"','"&amp;IF('Locations-Stops'!M4548&lt;&gt;"";'Locations-Stops'!M4548;"")&amp;"','"&amp;IF('Locations-Stops'!N4548&lt;&gt;"";'Locations-Stops'!N4548;"")&amp;"', CURRENT_TIMESTAMP);"</v>
      </c>
    </row>
    <row r="4547" spans="3:6" x14ac:dyDescent="0.25">
      <c r="C4547" s="16">
        <v>4549</v>
      </c>
      <c r="D4547" s="16" t="s">
        <v>17780</v>
      </c>
      <c r="E4547" s="16" t="s">
        <v>4333</v>
      </c>
      <c r="F454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4549;"'";"\'")&amp;"',"&amp;IF('Locations-Stops'!D4549&lt;&gt;"";LEFT('Locations-Stops'!D4549;2)&amp;"."&amp;RIGHT('Locations-Stops'!D4549;LEN('Locations-Stops'!D4549)-2);"0")&amp;","&amp;IF('Locations-Stops'!E4549&lt;&gt;"";LEFT('Locations-Stops'!E4549;1)&amp;"."&amp;RIGHT('Locations-Stops'!E4549;LEN('Locations-Stops'!E4549)-1);"0")&amp;","&amp;IF('Locations-Stops'!G4549&lt;&gt;"";VLOOKUP('Locations-Stops'!G4549;Regions!A2:B300;2;FALSE);"0")&amp;","&amp;IF('Locations-Stops'!H4549&lt;&gt;"";VLOOKUP('Locations-Stops'!H4549;Regions!C2:D300;2;FALSE);"0")&amp;","&amp;IF('Locations-Stops'!I4549&lt;&gt;"";VLOOKUP('Locations-Stops'!I4549;Regions!F2:G300;2;FALSE);"0")&amp;","&amp;IF('Locations-Stops'!J4549&lt;&gt;"";VLOOKUP('Locations-Stops'!J4549;Regions!I2:J300;2;FALSE);"0")&amp;",'"&amp;IF('Locations-Stops'!K4549&lt;&gt;"";SUBSTITUTE('Locations-Stops'!K4549;"'";"\'");"")&amp;"','"&amp;IF('Locations-Stops'!L4549&lt;&gt;"";'Locations-Stops'!L4549;"")&amp;"','"&amp;IF('Locations-Stops'!M4549&lt;&gt;"";'Locations-Stops'!M4549;"")&amp;"','"&amp;IF('Locations-Stops'!N4549&lt;&gt;"";'Locations-Stops'!N4549;"")&amp;"', CURRENT_TIMESTAMP);"</v>
      </c>
    </row>
    <row r="4548" spans="3:6" x14ac:dyDescent="0.25">
      <c r="C4548" s="16">
        <v>4550</v>
      </c>
      <c r="D4548" s="16" t="s">
        <v>17780</v>
      </c>
      <c r="E4548" s="16" t="s">
        <v>4333</v>
      </c>
      <c r="F454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4550;"'";"\'")&amp;"',"&amp;IF('Locations-Stops'!D4550&lt;&gt;"";LEFT('Locations-Stops'!D4550;2)&amp;"."&amp;RIGHT('Locations-Stops'!D4550;LEN('Locations-Stops'!D4550)-2);"0")&amp;","&amp;IF('Locations-Stops'!E4550&lt;&gt;"";LEFT('Locations-Stops'!E4550;1)&amp;"."&amp;RIGHT('Locations-Stops'!E4550;LEN('Locations-Stops'!E4550)-1);"0")&amp;","&amp;IF('Locations-Stops'!G4550&lt;&gt;"";VLOOKUP('Locations-Stops'!G4550;Regions!A2:B300;2;FALSE);"0")&amp;","&amp;IF('Locations-Stops'!H4550&lt;&gt;"";VLOOKUP('Locations-Stops'!H4550;Regions!C2:D300;2;FALSE);"0")&amp;","&amp;IF('Locations-Stops'!I4550&lt;&gt;"";VLOOKUP('Locations-Stops'!I4550;Regions!F2:G300;2;FALSE);"0")&amp;","&amp;IF('Locations-Stops'!J4550&lt;&gt;"";VLOOKUP('Locations-Stops'!J4550;Regions!I2:J300;2;FALSE);"0")&amp;",'"&amp;IF('Locations-Stops'!K4550&lt;&gt;"";SUBSTITUTE('Locations-Stops'!K4550;"'";"\'");"")&amp;"','"&amp;IF('Locations-Stops'!L4550&lt;&gt;"";'Locations-Stops'!L4550;"")&amp;"','"&amp;IF('Locations-Stops'!M4550&lt;&gt;"";'Locations-Stops'!M4550;"")&amp;"','"&amp;IF('Locations-Stops'!N4550&lt;&gt;"";'Locations-Stops'!N4550;"")&amp;"', CURRENT_TIMESTAMP);"</v>
      </c>
    </row>
    <row r="4549" spans="3:6" x14ac:dyDescent="0.25">
      <c r="C4549" s="16">
        <v>4551</v>
      </c>
      <c r="D4549" s="16" t="s">
        <v>17780</v>
      </c>
      <c r="E4549" s="16" t="s">
        <v>4333</v>
      </c>
      <c r="F454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4551;"'";"\'")&amp;"',"&amp;IF('Locations-Stops'!D4551&lt;&gt;"";LEFT('Locations-Stops'!D4551;2)&amp;"."&amp;RIGHT('Locations-Stops'!D4551;LEN('Locations-Stops'!D4551)-2);"0")&amp;","&amp;IF('Locations-Stops'!E4551&lt;&gt;"";LEFT('Locations-Stops'!E4551;1)&amp;"."&amp;RIGHT('Locations-Stops'!E4551;LEN('Locations-Stops'!E4551)-1);"0")&amp;","&amp;IF('Locations-Stops'!G4551&lt;&gt;"";VLOOKUP('Locations-Stops'!G4551;Regions!A2:B300;2;FALSE);"0")&amp;","&amp;IF('Locations-Stops'!H4551&lt;&gt;"";VLOOKUP('Locations-Stops'!H4551;Regions!C2:D300;2;FALSE);"0")&amp;","&amp;IF('Locations-Stops'!I4551&lt;&gt;"";VLOOKUP('Locations-Stops'!I4551;Regions!F2:G300;2;FALSE);"0")&amp;","&amp;IF('Locations-Stops'!J4551&lt;&gt;"";VLOOKUP('Locations-Stops'!J4551;Regions!I2:J300;2;FALSE);"0")&amp;",'"&amp;IF('Locations-Stops'!K4551&lt;&gt;"";SUBSTITUTE('Locations-Stops'!K4551;"'";"\'");"")&amp;"','"&amp;IF('Locations-Stops'!L4551&lt;&gt;"";'Locations-Stops'!L4551;"")&amp;"','"&amp;IF('Locations-Stops'!M4551&lt;&gt;"";'Locations-Stops'!M4551;"")&amp;"','"&amp;IF('Locations-Stops'!N4551&lt;&gt;"";'Locations-Stops'!N4551;"")&amp;"', CURRENT_TIMESTAMP);"</v>
      </c>
    </row>
    <row r="4550" spans="3:6" x14ac:dyDescent="0.25">
      <c r="C4550" s="16">
        <v>4552</v>
      </c>
      <c r="D4550" s="16" t="s">
        <v>17780</v>
      </c>
      <c r="E4550" s="16" t="s">
        <v>4333</v>
      </c>
      <c r="F4550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4552;"'";"\'")&amp;"',"&amp;IF('Locations-Stops'!D4552&lt;&gt;"";LEFT('Locations-Stops'!D4552;2)&amp;"."&amp;RIGHT('Locations-Stops'!D4552;LEN('Locations-Stops'!D4552)-2);"0")&amp;","&amp;IF('Locations-Stops'!E4552&lt;&gt;"";LEFT('Locations-Stops'!E4552;1)&amp;"."&amp;RIGHT('Locations-Stops'!E4552;LEN('Locations-Stops'!E4552)-1);"0")&amp;","&amp;IF('Locations-Stops'!G4552&lt;&gt;"";VLOOKUP('Locations-Stops'!G4552;Regions!A2:B300;2;FALSE);"0")&amp;","&amp;IF('Locations-Stops'!H4552&lt;&gt;"";VLOOKUP('Locations-Stops'!H4552;Regions!C2:D300;2;FALSE);"0")&amp;","&amp;IF('Locations-Stops'!I4552&lt;&gt;"";VLOOKUP('Locations-Stops'!I4552;Regions!F2:G300;2;FALSE);"0")&amp;","&amp;IF('Locations-Stops'!J4552&lt;&gt;"";VLOOKUP('Locations-Stops'!J4552;Regions!I2:J300;2;FALSE);"0")&amp;",'"&amp;IF('Locations-Stops'!K4552&lt;&gt;"";SUBSTITUTE('Locations-Stops'!K4552;"'";"\'");"")&amp;"','"&amp;IF('Locations-Stops'!L4552&lt;&gt;"";'Locations-Stops'!L4552;"")&amp;"','"&amp;IF('Locations-Stops'!M4552&lt;&gt;"";'Locations-Stops'!M4552;"")&amp;"','"&amp;IF('Locations-Stops'!N4552&lt;&gt;"";'Locations-Stops'!N4552;"")&amp;"', CURRENT_TIMESTAMP);"</v>
      </c>
    </row>
    <row r="4551" spans="3:6" x14ac:dyDescent="0.25">
      <c r="C4551" s="16">
        <v>4553</v>
      </c>
      <c r="D4551" s="16" t="s">
        <v>17780</v>
      </c>
      <c r="E4551" s="16" t="s">
        <v>4333</v>
      </c>
      <c r="F4551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4553;"'";"\'")&amp;"',"&amp;IF('Locations-Stops'!D4553&lt;&gt;"";LEFT('Locations-Stops'!D4553;2)&amp;"."&amp;RIGHT('Locations-Stops'!D4553;LEN('Locations-Stops'!D4553)-2);"0")&amp;","&amp;IF('Locations-Stops'!E4553&lt;&gt;"";LEFT('Locations-Stops'!E4553;1)&amp;"."&amp;RIGHT('Locations-Stops'!E4553;LEN('Locations-Stops'!E4553)-1);"0")&amp;","&amp;IF('Locations-Stops'!G4553&lt;&gt;"";VLOOKUP('Locations-Stops'!G4553;Regions!A2:B300;2;FALSE);"0")&amp;","&amp;IF('Locations-Stops'!H4553&lt;&gt;"";VLOOKUP('Locations-Stops'!H4553;Regions!C2:D300;2;FALSE);"0")&amp;","&amp;IF('Locations-Stops'!I4553&lt;&gt;"";VLOOKUP('Locations-Stops'!I4553;Regions!F2:G300;2;FALSE);"0")&amp;","&amp;IF('Locations-Stops'!J4553&lt;&gt;"";VLOOKUP('Locations-Stops'!J4553;Regions!I2:J300;2;FALSE);"0")&amp;",'"&amp;IF('Locations-Stops'!K4553&lt;&gt;"";SUBSTITUTE('Locations-Stops'!K4553;"'";"\'");"")&amp;"','"&amp;IF('Locations-Stops'!L4553&lt;&gt;"";'Locations-Stops'!L4553;"")&amp;"','"&amp;IF('Locations-Stops'!M4553&lt;&gt;"";'Locations-Stops'!M4553;"")&amp;"','"&amp;IF('Locations-Stops'!N4553&lt;&gt;"";'Locations-Stops'!N4553;"")&amp;"', CURRENT_TIMESTAMP);"</v>
      </c>
    </row>
    <row r="4552" spans="3:6" x14ac:dyDescent="0.25">
      <c r="C4552" s="16">
        <v>4554</v>
      </c>
      <c r="D4552" s="16" t="s">
        <v>17780</v>
      </c>
      <c r="E4552" s="16" t="s">
        <v>4333</v>
      </c>
      <c r="F4552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4554;"'";"\'")&amp;"',"&amp;IF('Locations-Stops'!D4554&lt;&gt;"";LEFT('Locations-Stops'!D4554;2)&amp;"."&amp;RIGHT('Locations-Stops'!D4554;LEN('Locations-Stops'!D4554)-2);"0")&amp;","&amp;IF('Locations-Stops'!E4554&lt;&gt;"";LEFT('Locations-Stops'!E4554;1)&amp;"."&amp;RIGHT('Locations-Stops'!E4554;LEN('Locations-Stops'!E4554)-1);"0")&amp;","&amp;IF('Locations-Stops'!G4554&lt;&gt;"";VLOOKUP('Locations-Stops'!G4554;Regions!A2:B300;2;FALSE);"0")&amp;","&amp;IF('Locations-Stops'!H4554&lt;&gt;"";VLOOKUP('Locations-Stops'!H4554;Regions!C2:D300;2;FALSE);"0")&amp;","&amp;IF('Locations-Stops'!I4554&lt;&gt;"";VLOOKUP('Locations-Stops'!I4554;Regions!F2:G300;2;FALSE);"0")&amp;","&amp;IF('Locations-Stops'!J4554&lt;&gt;"";VLOOKUP('Locations-Stops'!J4554;Regions!I2:J300;2;FALSE);"0")&amp;",'"&amp;IF('Locations-Stops'!K4554&lt;&gt;"";SUBSTITUTE('Locations-Stops'!K4554;"'";"\'");"")&amp;"','"&amp;IF('Locations-Stops'!L4554&lt;&gt;"";'Locations-Stops'!L4554;"")&amp;"','"&amp;IF('Locations-Stops'!M4554&lt;&gt;"";'Locations-Stops'!M4554;"")&amp;"','"&amp;IF('Locations-Stops'!N4554&lt;&gt;"";'Locations-Stops'!N4554;"")&amp;"', CURRENT_TIMESTAMP);"</v>
      </c>
    </row>
    <row r="4553" spans="3:6" x14ac:dyDescent="0.25">
      <c r="C4553" s="16">
        <v>4555</v>
      </c>
      <c r="D4553" s="16" t="s">
        <v>17780</v>
      </c>
      <c r="E4553" s="16" t="s">
        <v>4333</v>
      </c>
      <c r="F4553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4555;"'";"\'")&amp;"',"&amp;IF('Locations-Stops'!D4555&lt;&gt;"";LEFT('Locations-Stops'!D4555;2)&amp;"."&amp;RIGHT('Locations-Stops'!D4555;LEN('Locations-Stops'!D4555)-2);"0")&amp;","&amp;IF('Locations-Stops'!E4555&lt;&gt;"";LEFT('Locations-Stops'!E4555;1)&amp;"."&amp;RIGHT('Locations-Stops'!E4555;LEN('Locations-Stops'!E4555)-1);"0")&amp;","&amp;IF('Locations-Stops'!G4555&lt;&gt;"";VLOOKUP('Locations-Stops'!G4555;Regions!A2:B300;2;FALSE);"0")&amp;","&amp;IF('Locations-Stops'!H4555&lt;&gt;"";VLOOKUP('Locations-Stops'!H4555;Regions!C2:D300;2;FALSE);"0")&amp;","&amp;IF('Locations-Stops'!I4555&lt;&gt;"";VLOOKUP('Locations-Stops'!I4555;Regions!F2:G300;2;FALSE);"0")&amp;","&amp;IF('Locations-Stops'!J4555&lt;&gt;"";VLOOKUP('Locations-Stops'!J4555;Regions!I2:J300;2;FALSE);"0")&amp;",'"&amp;IF('Locations-Stops'!K4555&lt;&gt;"";SUBSTITUTE('Locations-Stops'!K4555;"'";"\'");"")&amp;"','"&amp;IF('Locations-Stops'!L4555&lt;&gt;"";'Locations-Stops'!L4555;"")&amp;"','"&amp;IF('Locations-Stops'!M4555&lt;&gt;"";'Locations-Stops'!M4555;"")&amp;"','"&amp;IF('Locations-Stops'!N4555&lt;&gt;"";'Locations-Stops'!N4555;"")&amp;"', CURRENT_TIMESTAMP);"</v>
      </c>
    </row>
    <row r="4554" spans="3:6" x14ac:dyDescent="0.25">
      <c r="C4554" s="16">
        <v>4556</v>
      </c>
      <c r="D4554" s="16" t="s">
        <v>17780</v>
      </c>
      <c r="E4554" s="16" t="s">
        <v>4333</v>
      </c>
      <c r="F4554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4556;"'";"\'")&amp;"',"&amp;IF('Locations-Stops'!D4556&lt;&gt;"";LEFT('Locations-Stops'!D4556;2)&amp;"."&amp;RIGHT('Locations-Stops'!D4556;LEN('Locations-Stops'!D4556)-2);"0")&amp;","&amp;IF('Locations-Stops'!E4556&lt;&gt;"";LEFT('Locations-Stops'!E4556;1)&amp;"."&amp;RIGHT('Locations-Stops'!E4556;LEN('Locations-Stops'!E4556)-1);"0")&amp;","&amp;IF('Locations-Stops'!G4556&lt;&gt;"";VLOOKUP('Locations-Stops'!G4556;Regions!A2:B300;2;FALSE);"0")&amp;","&amp;IF('Locations-Stops'!H4556&lt;&gt;"";VLOOKUP('Locations-Stops'!H4556;Regions!C2:D300;2;FALSE);"0")&amp;","&amp;IF('Locations-Stops'!I4556&lt;&gt;"";VLOOKUP('Locations-Stops'!I4556;Regions!F2:G300;2;FALSE);"0")&amp;","&amp;IF('Locations-Stops'!J4556&lt;&gt;"";VLOOKUP('Locations-Stops'!J4556;Regions!I2:J300;2;FALSE);"0")&amp;",'"&amp;IF('Locations-Stops'!K4556&lt;&gt;"";SUBSTITUTE('Locations-Stops'!K4556;"'";"\'");"")&amp;"','"&amp;IF('Locations-Stops'!L4556&lt;&gt;"";'Locations-Stops'!L4556;"")&amp;"','"&amp;IF('Locations-Stops'!M4556&lt;&gt;"";'Locations-Stops'!M4556;"")&amp;"','"&amp;IF('Locations-Stops'!N4556&lt;&gt;"";'Locations-Stops'!N4556;"")&amp;"', CURRENT_TIMESTAMP);"</v>
      </c>
    </row>
    <row r="4555" spans="3:6" x14ac:dyDescent="0.25">
      <c r="C4555" s="16">
        <v>4557</v>
      </c>
      <c r="D4555" s="16" t="s">
        <v>17780</v>
      </c>
      <c r="E4555" s="16" t="s">
        <v>4333</v>
      </c>
      <c r="F4555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4557;"'";"\'")&amp;"',"&amp;IF('Locations-Stops'!D4557&lt;&gt;"";LEFT('Locations-Stops'!D4557;2)&amp;"."&amp;RIGHT('Locations-Stops'!D4557;LEN('Locations-Stops'!D4557)-2);"0")&amp;","&amp;IF('Locations-Stops'!E4557&lt;&gt;"";LEFT('Locations-Stops'!E4557;1)&amp;"."&amp;RIGHT('Locations-Stops'!E4557;LEN('Locations-Stops'!E4557)-1);"0")&amp;","&amp;IF('Locations-Stops'!G4557&lt;&gt;"";VLOOKUP('Locations-Stops'!G4557;Regions!A2:B300;2;FALSE);"0")&amp;","&amp;IF('Locations-Stops'!H4557&lt;&gt;"";VLOOKUP('Locations-Stops'!H4557;Regions!C2:D300;2;FALSE);"0")&amp;","&amp;IF('Locations-Stops'!I4557&lt;&gt;"";VLOOKUP('Locations-Stops'!I4557;Regions!F2:G300;2;FALSE);"0")&amp;","&amp;IF('Locations-Stops'!J4557&lt;&gt;"";VLOOKUP('Locations-Stops'!J4557;Regions!I2:J300;2;FALSE);"0")&amp;",'"&amp;IF('Locations-Stops'!K4557&lt;&gt;"";SUBSTITUTE('Locations-Stops'!K4557;"'";"\'");"")&amp;"','"&amp;IF('Locations-Stops'!L4557&lt;&gt;"";'Locations-Stops'!L4557;"")&amp;"','"&amp;IF('Locations-Stops'!M4557&lt;&gt;"";'Locations-Stops'!M4557;"")&amp;"','"&amp;IF('Locations-Stops'!N4557&lt;&gt;"";'Locations-Stops'!N4557;"")&amp;"', CURRENT_TIMESTAMP);"</v>
      </c>
    </row>
    <row r="4556" spans="3:6" x14ac:dyDescent="0.25">
      <c r="C4556" s="16">
        <v>4558</v>
      </c>
      <c r="D4556" s="16" t="s">
        <v>17780</v>
      </c>
      <c r="E4556" s="16" t="s">
        <v>4333</v>
      </c>
      <c r="F4556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4558;"'";"\'")&amp;"',"&amp;IF('Locations-Stops'!D4558&lt;&gt;"";LEFT('Locations-Stops'!D4558;2)&amp;"."&amp;RIGHT('Locations-Stops'!D4558;LEN('Locations-Stops'!D4558)-2);"0")&amp;","&amp;IF('Locations-Stops'!E4558&lt;&gt;"";LEFT('Locations-Stops'!E4558;1)&amp;"."&amp;RIGHT('Locations-Stops'!E4558;LEN('Locations-Stops'!E4558)-1);"0")&amp;","&amp;IF('Locations-Stops'!G4558&lt;&gt;"";VLOOKUP('Locations-Stops'!G4558;Regions!A2:B300;2;FALSE);"0")&amp;","&amp;IF('Locations-Stops'!H4558&lt;&gt;"";VLOOKUP('Locations-Stops'!H4558;Regions!C2:D300;2;FALSE);"0")&amp;","&amp;IF('Locations-Stops'!I4558&lt;&gt;"";VLOOKUP('Locations-Stops'!I4558;Regions!F2:G300;2;FALSE);"0")&amp;","&amp;IF('Locations-Stops'!J4558&lt;&gt;"";VLOOKUP('Locations-Stops'!J4558;Regions!I2:J300;2;FALSE);"0")&amp;",'"&amp;IF('Locations-Stops'!K4558&lt;&gt;"";SUBSTITUTE('Locations-Stops'!K4558;"'";"\'");"")&amp;"','"&amp;IF('Locations-Stops'!L4558&lt;&gt;"";'Locations-Stops'!L4558;"")&amp;"','"&amp;IF('Locations-Stops'!M4558&lt;&gt;"";'Locations-Stops'!M4558;"")&amp;"','"&amp;IF('Locations-Stops'!N4558&lt;&gt;"";'Locations-Stops'!N4558;"")&amp;"', CURRENT_TIMESTAMP);"</v>
      </c>
    </row>
    <row r="4557" spans="3:6" x14ac:dyDescent="0.25">
      <c r="C4557" s="16">
        <v>4559</v>
      </c>
      <c r="D4557" s="16" t="s">
        <v>17780</v>
      </c>
      <c r="E4557" s="16" t="s">
        <v>4333</v>
      </c>
      <c r="F455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4559;"'";"\'")&amp;"',"&amp;IF('Locations-Stops'!D4559&lt;&gt;"";LEFT('Locations-Stops'!D4559;2)&amp;"."&amp;RIGHT('Locations-Stops'!D4559;LEN('Locations-Stops'!D4559)-2);"0")&amp;","&amp;IF('Locations-Stops'!E4559&lt;&gt;"";LEFT('Locations-Stops'!E4559;1)&amp;"."&amp;RIGHT('Locations-Stops'!E4559;LEN('Locations-Stops'!E4559)-1);"0")&amp;","&amp;IF('Locations-Stops'!G4559&lt;&gt;"";VLOOKUP('Locations-Stops'!G4559;Regions!A2:B300;2;FALSE);"0")&amp;","&amp;IF('Locations-Stops'!H4559&lt;&gt;"";VLOOKUP('Locations-Stops'!H4559;Regions!C2:D300;2;FALSE);"0")&amp;","&amp;IF('Locations-Stops'!I4559&lt;&gt;"";VLOOKUP('Locations-Stops'!I4559;Regions!F2:G300;2;FALSE);"0")&amp;","&amp;IF('Locations-Stops'!J4559&lt;&gt;"";VLOOKUP('Locations-Stops'!J4559;Regions!I2:J300;2;FALSE);"0")&amp;",'"&amp;IF('Locations-Stops'!K4559&lt;&gt;"";SUBSTITUTE('Locations-Stops'!K4559;"'";"\'");"")&amp;"','"&amp;IF('Locations-Stops'!L4559&lt;&gt;"";'Locations-Stops'!L4559;"")&amp;"','"&amp;IF('Locations-Stops'!M4559&lt;&gt;"";'Locations-Stops'!M4559;"")&amp;"','"&amp;IF('Locations-Stops'!N4559&lt;&gt;"";'Locations-Stops'!N4559;"")&amp;"', CURRENT_TIMESTAMP);"</v>
      </c>
    </row>
    <row r="4558" spans="3:6" x14ac:dyDescent="0.25">
      <c r="C4558" s="16">
        <v>4560</v>
      </c>
      <c r="D4558" s="16" t="s">
        <v>17780</v>
      </c>
      <c r="E4558" s="16" t="s">
        <v>4333</v>
      </c>
      <c r="F455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4560;"'";"\'")&amp;"',"&amp;IF('Locations-Stops'!D4560&lt;&gt;"";LEFT('Locations-Stops'!D4560;2)&amp;"."&amp;RIGHT('Locations-Stops'!D4560;LEN('Locations-Stops'!D4560)-2);"0")&amp;","&amp;IF('Locations-Stops'!E4560&lt;&gt;"";LEFT('Locations-Stops'!E4560;1)&amp;"."&amp;RIGHT('Locations-Stops'!E4560;LEN('Locations-Stops'!E4560)-1);"0")&amp;","&amp;IF('Locations-Stops'!G4560&lt;&gt;"";VLOOKUP('Locations-Stops'!G4560;Regions!A2:B300;2;FALSE);"0")&amp;","&amp;IF('Locations-Stops'!H4560&lt;&gt;"";VLOOKUP('Locations-Stops'!H4560;Regions!C2:D300;2;FALSE);"0")&amp;","&amp;IF('Locations-Stops'!I4560&lt;&gt;"";VLOOKUP('Locations-Stops'!I4560;Regions!F2:G300;2;FALSE);"0")&amp;","&amp;IF('Locations-Stops'!J4560&lt;&gt;"";VLOOKUP('Locations-Stops'!J4560;Regions!I2:J300;2;FALSE);"0")&amp;",'"&amp;IF('Locations-Stops'!K4560&lt;&gt;"";SUBSTITUTE('Locations-Stops'!K4560;"'";"\'");"")&amp;"','"&amp;IF('Locations-Stops'!L4560&lt;&gt;"";'Locations-Stops'!L4560;"")&amp;"','"&amp;IF('Locations-Stops'!M4560&lt;&gt;"";'Locations-Stops'!M4560;"")&amp;"','"&amp;IF('Locations-Stops'!N4560&lt;&gt;"";'Locations-Stops'!N4560;"")&amp;"', CURRENT_TIMESTAMP);"</v>
      </c>
    </row>
    <row r="4559" spans="3:6" x14ac:dyDescent="0.25">
      <c r="C4559" s="16">
        <v>4561</v>
      </c>
      <c r="D4559" s="16" t="s">
        <v>17780</v>
      </c>
      <c r="E4559" s="16" t="s">
        <v>4333</v>
      </c>
      <c r="F455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4561;"'";"\'")&amp;"',"&amp;IF('Locations-Stops'!D4561&lt;&gt;"";LEFT('Locations-Stops'!D4561;2)&amp;"."&amp;RIGHT('Locations-Stops'!D4561;LEN('Locations-Stops'!D4561)-2);"0")&amp;","&amp;IF('Locations-Stops'!E4561&lt;&gt;"";LEFT('Locations-Stops'!E4561;1)&amp;"."&amp;RIGHT('Locations-Stops'!E4561;LEN('Locations-Stops'!E4561)-1);"0")&amp;","&amp;IF('Locations-Stops'!G4561&lt;&gt;"";VLOOKUP('Locations-Stops'!G4561;Regions!A2:B300;2;FALSE);"0")&amp;","&amp;IF('Locations-Stops'!H4561&lt;&gt;"";VLOOKUP('Locations-Stops'!H4561;Regions!C2:D300;2;FALSE);"0")&amp;","&amp;IF('Locations-Stops'!I4561&lt;&gt;"";VLOOKUP('Locations-Stops'!I4561;Regions!F2:G300;2;FALSE);"0")&amp;","&amp;IF('Locations-Stops'!J4561&lt;&gt;"";VLOOKUP('Locations-Stops'!J4561;Regions!I2:J300;2;FALSE);"0")&amp;",'"&amp;IF('Locations-Stops'!K4561&lt;&gt;"";SUBSTITUTE('Locations-Stops'!K4561;"'";"\'");"")&amp;"','"&amp;IF('Locations-Stops'!L4561&lt;&gt;"";'Locations-Stops'!L4561;"")&amp;"','"&amp;IF('Locations-Stops'!M4561&lt;&gt;"";'Locations-Stops'!M4561;"")&amp;"','"&amp;IF('Locations-Stops'!N4561&lt;&gt;"";'Locations-Stops'!N4561;"")&amp;"', CURRENT_TIMESTAMP);"</v>
      </c>
    </row>
    <row r="4560" spans="3:6" x14ac:dyDescent="0.25">
      <c r="C4560" s="16">
        <v>4562</v>
      </c>
      <c r="D4560" s="16" t="s">
        <v>17780</v>
      </c>
      <c r="E4560" s="16" t="s">
        <v>4333</v>
      </c>
      <c r="F4560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4562;"'";"\'")&amp;"',"&amp;IF('Locations-Stops'!D4562&lt;&gt;"";LEFT('Locations-Stops'!D4562;2)&amp;"."&amp;RIGHT('Locations-Stops'!D4562;LEN('Locations-Stops'!D4562)-2);"0")&amp;","&amp;IF('Locations-Stops'!E4562&lt;&gt;"";LEFT('Locations-Stops'!E4562;1)&amp;"."&amp;RIGHT('Locations-Stops'!E4562;LEN('Locations-Stops'!E4562)-1);"0")&amp;","&amp;IF('Locations-Stops'!G4562&lt;&gt;"";VLOOKUP('Locations-Stops'!G4562;Regions!A2:B300;2;FALSE);"0")&amp;","&amp;IF('Locations-Stops'!H4562&lt;&gt;"";VLOOKUP('Locations-Stops'!H4562;Regions!C2:D300;2;FALSE);"0")&amp;","&amp;IF('Locations-Stops'!I4562&lt;&gt;"";VLOOKUP('Locations-Stops'!I4562;Regions!F2:G300;2;FALSE);"0")&amp;","&amp;IF('Locations-Stops'!J4562&lt;&gt;"";VLOOKUP('Locations-Stops'!J4562;Regions!I2:J300;2;FALSE);"0")&amp;",'"&amp;IF('Locations-Stops'!K4562&lt;&gt;"";SUBSTITUTE('Locations-Stops'!K4562;"'";"\'");"")&amp;"','"&amp;IF('Locations-Stops'!L4562&lt;&gt;"";'Locations-Stops'!L4562;"")&amp;"','"&amp;IF('Locations-Stops'!M4562&lt;&gt;"";'Locations-Stops'!M4562;"")&amp;"','"&amp;IF('Locations-Stops'!N4562&lt;&gt;"";'Locations-Stops'!N4562;"")&amp;"', CURRENT_TIMESTAMP);"</v>
      </c>
    </row>
    <row r="4561" spans="3:6" x14ac:dyDescent="0.25">
      <c r="C4561" s="16">
        <v>4563</v>
      </c>
      <c r="D4561" s="16" t="s">
        <v>17780</v>
      </c>
      <c r="E4561" s="16" t="s">
        <v>4333</v>
      </c>
      <c r="F4561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4563;"'";"\'")&amp;"',"&amp;IF('Locations-Stops'!D4563&lt;&gt;"";LEFT('Locations-Stops'!D4563;2)&amp;"."&amp;RIGHT('Locations-Stops'!D4563;LEN('Locations-Stops'!D4563)-2);"0")&amp;","&amp;IF('Locations-Stops'!E4563&lt;&gt;"";LEFT('Locations-Stops'!E4563;1)&amp;"."&amp;RIGHT('Locations-Stops'!E4563;LEN('Locations-Stops'!E4563)-1);"0")&amp;","&amp;IF('Locations-Stops'!G4563&lt;&gt;"";VLOOKUP('Locations-Stops'!G4563;Regions!A2:B300;2;FALSE);"0")&amp;","&amp;IF('Locations-Stops'!H4563&lt;&gt;"";VLOOKUP('Locations-Stops'!H4563;Regions!C2:D300;2;FALSE);"0")&amp;","&amp;IF('Locations-Stops'!I4563&lt;&gt;"";VLOOKUP('Locations-Stops'!I4563;Regions!F2:G300;2;FALSE);"0")&amp;","&amp;IF('Locations-Stops'!J4563&lt;&gt;"";VLOOKUP('Locations-Stops'!J4563;Regions!I2:J300;2;FALSE);"0")&amp;",'"&amp;IF('Locations-Stops'!K4563&lt;&gt;"";SUBSTITUTE('Locations-Stops'!K4563;"'";"\'");"")&amp;"','"&amp;IF('Locations-Stops'!L4563&lt;&gt;"";'Locations-Stops'!L4563;"")&amp;"','"&amp;IF('Locations-Stops'!M4563&lt;&gt;"";'Locations-Stops'!M4563;"")&amp;"','"&amp;IF('Locations-Stops'!N4563&lt;&gt;"";'Locations-Stops'!N4563;"")&amp;"', CURRENT_TIMESTAMP);"</v>
      </c>
    </row>
    <row r="4562" spans="3:6" x14ac:dyDescent="0.25">
      <c r="C4562" s="16">
        <v>4564</v>
      </c>
      <c r="D4562" s="16" t="s">
        <v>17780</v>
      </c>
      <c r="E4562" s="16" t="s">
        <v>4333</v>
      </c>
      <c r="F4562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4564;"'";"\'")&amp;"',"&amp;IF('Locations-Stops'!D4564&lt;&gt;"";LEFT('Locations-Stops'!D4564;2)&amp;"."&amp;RIGHT('Locations-Stops'!D4564;LEN('Locations-Stops'!D4564)-2);"0")&amp;","&amp;IF('Locations-Stops'!E4564&lt;&gt;"";LEFT('Locations-Stops'!E4564;1)&amp;"."&amp;RIGHT('Locations-Stops'!E4564;LEN('Locations-Stops'!E4564)-1);"0")&amp;","&amp;IF('Locations-Stops'!G4564&lt;&gt;"";VLOOKUP('Locations-Stops'!G4564;Regions!A2:B300;2;FALSE);"0")&amp;","&amp;IF('Locations-Stops'!H4564&lt;&gt;"";VLOOKUP('Locations-Stops'!H4564;Regions!C2:D300;2;FALSE);"0")&amp;","&amp;IF('Locations-Stops'!I4564&lt;&gt;"";VLOOKUP('Locations-Stops'!I4564;Regions!F2:G300;2;FALSE);"0")&amp;","&amp;IF('Locations-Stops'!J4564&lt;&gt;"";VLOOKUP('Locations-Stops'!J4564;Regions!I2:J300;2;FALSE);"0")&amp;",'"&amp;IF('Locations-Stops'!K4564&lt;&gt;"";SUBSTITUTE('Locations-Stops'!K4564;"'";"\'");"")&amp;"','"&amp;IF('Locations-Stops'!L4564&lt;&gt;"";'Locations-Stops'!L4564;"")&amp;"','"&amp;IF('Locations-Stops'!M4564&lt;&gt;"";'Locations-Stops'!M4564;"")&amp;"','"&amp;IF('Locations-Stops'!N4564&lt;&gt;"";'Locations-Stops'!N4564;"")&amp;"', CURRENT_TIMESTAMP);"</v>
      </c>
    </row>
    <row r="4563" spans="3:6" x14ac:dyDescent="0.25">
      <c r="C4563" s="16">
        <v>4565</v>
      </c>
      <c r="D4563" s="16" t="s">
        <v>17780</v>
      </c>
      <c r="E4563" s="16" t="s">
        <v>4333</v>
      </c>
      <c r="F4563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4565;"'";"\'")&amp;"',"&amp;IF('Locations-Stops'!D4565&lt;&gt;"";LEFT('Locations-Stops'!D4565;2)&amp;"."&amp;RIGHT('Locations-Stops'!D4565;LEN('Locations-Stops'!D4565)-2);"0")&amp;","&amp;IF('Locations-Stops'!E4565&lt;&gt;"";LEFT('Locations-Stops'!E4565;1)&amp;"."&amp;RIGHT('Locations-Stops'!E4565;LEN('Locations-Stops'!E4565)-1);"0")&amp;","&amp;IF('Locations-Stops'!G4565&lt;&gt;"";VLOOKUP('Locations-Stops'!G4565;Regions!A2:B300;2;FALSE);"0")&amp;","&amp;IF('Locations-Stops'!H4565&lt;&gt;"";VLOOKUP('Locations-Stops'!H4565;Regions!C2:D300;2;FALSE);"0")&amp;","&amp;IF('Locations-Stops'!I4565&lt;&gt;"";VLOOKUP('Locations-Stops'!I4565;Regions!F2:G300;2;FALSE);"0")&amp;","&amp;IF('Locations-Stops'!J4565&lt;&gt;"";VLOOKUP('Locations-Stops'!J4565;Regions!I2:J300;2;FALSE);"0")&amp;",'"&amp;IF('Locations-Stops'!K4565&lt;&gt;"";SUBSTITUTE('Locations-Stops'!K4565;"'";"\'");"")&amp;"','"&amp;IF('Locations-Stops'!L4565&lt;&gt;"";'Locations-Stops'!L4565;"")&amp;"','"&amp;IF('Locations-Stops'!M4565&lt;&gt;"";'Locations-Stops'!M4565;"")&amp;"','"&amp;IF('Locations-Stops'!N4565&lt;&gt;"";'Locations-Stops'!N4565;"")&amp;"', CURRENT_TIMESTAMP);"</v>
      </c>
    </row>
    <row r="4564" spans="3:6" x14ac:dyDescent="0.25">
      <c r="C4564" s="16">
        <v>4566</v>
      </c>
      <c r="D4564" s="16" t="s">
        <v>17780</v>
      </c>
      <c r="E4564" s="16" t="s">
        <v>4333</v>
      </c>
      <c r="F4564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4566;"'";"\'")&amp;"',"&amp;IF('Locations-Stops'!D4566&lt;&gt;"";LEFT('Locations-Stops'!D4566;2)&amp;"."&amp;RIGHT('Locations-Stops'!D4566;LEN('Locations-Stops'!D4566)-2);"0")&amp;","&amp;IF('Locations-Stops'!E4566&lt;&gt;"";LEFT('Locations-Stops'!E4566;1)&amp;"."&amp;RIGHT('Locations-Stops'!E4566;LEN('Locations-Stops'!E4566)-1);"0")&amp;","&amp;IF('Locations-Stops'!G4566&lt;&gt;"";VLOOKUP('Locations-Stops'!G4566;Regions!A2:B300;2;FALSE);"0")&amp;","&amp;IF('Locations-Stops'!H4566&lt;&gt;"";VLOOKUP('Locations-Stops'!H4566;Regions!C2:D300;2;FALSE);"0")&amp;","&amp;IF('Locations-Stops'!I4566&lt;&gt;"";VLOOKUP('Locations-Stops'!I4566;Regions!F2:G300;2;FALSE);"0")&amp;","&amp;IF('Locations-Stops'!J4566&lt;&gt;"";VLOOKUP('Locations-Stops'!J4566;Regions!I2:J300;2;FALSE);"0")&amp;",'"&amp;IF('Locations-Stops'!K4566&lt;&gt;"";SUBSTITUTE('Locations-Stops'!K4566;"'";"\'");"")&amp;"','"&amp;IF('Locations-Stops'!L4566&lt;&gt;"";'Locations-Stops'!L4566;"")&amp;"','"&amp;IF('Locations-Stops'!M4566&lt;&gt;"";'Locations-Stops'!M4566;"")&amp;"','"&amp;IF('Locations-Stops'!N4566&lt;&gt;"";'Locations-Stops'!N4566;"")&amp;"', CURRENT_TIMESTAMP);"</v>
      </c>
    </row>
    <row r="4565" spans="3:6" x14ac:dyDescent="0.25">
      <c r="C4565" s="16">
        <v>4567</v>
      </c>
      <c r="D4565" s="16" t="s">
        <v>17780</v>
      </c>
      <c r="E4565" s="16" t="s">
        <v>4333</v>
      </c>
      <c r="F4565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4567;"'";"\'")&amp;"',"&amp;IF('Locations-Stops'!D4567&lt;&gt;"";LEFT('Locations-Stops'!D4567;2)&amp;"."&amp;RIGHT('Locations-Stops'!D4567;LEN('Locations-Stops'!D4567)-2);"0")&amp;","&amp;IF('Locations-Stops'!E4567&lt;&gt;"";LEFT('Locations-Stops'!E4567;1)&amp;"."&amp;RIGHT('Locations-Stops'!E4567;LEN('Locations-Stops'!E4567)-1);"0")&amp;","&amp;IF('Locations-Stops'!G4567&lt;&gt;"";VLOOKUP('Locations-Stops'!G4567;Regions!A2:B300;2;FALSE);"0")&amp;","&amp;IF('Locations-Stops'!H4567&lt;&gt;"";VLOOKUP('Locations-Stops'!H4567;Regions!C2:D300;2;FALSE);"0")&amp;","&amp;IF('Locations-Stops'!I4567&lt;&gt;"";VLOOKUP('Locations-Stops'!I4567;Regions!F2:G300;2;FALSE);"0")&amp;","&amp;IF('Locations-Stops'!J4567&lt;&gt;"";VLOOKUP('Locations-Stops'!J4567;Regions!I2:J300;2;FALSE);"0")&amp;",'"&amp;IF('Locations-Stops'!K4567&lt;&gt;"";SUBSTITUTE('Locations-Stops'!K4567;"'";"\'");"")&amp;"','"&amp;IF('Locations-Stops'!L4567&lt;&gt;"";'Locations-Stops'!L4567;"")&amp;"','"&amp;IF('Locations-Stops'!M4567&lt;&gt;"";'Locations-Stops'!M4567;"")&amp;"','"&amp;IF('Locations-Stops'!N4567&lt;&gt;"";'Locations-Stops'!N4567;"")&amp;"', CURRENT_TIMESTAMP);"</v>
      </c>
    </row>
    <row r="4566" spans="3:6" x14ac:dyDescent="0.25">
      <c r="C4566" s="16">
        <v>4568</v>
      </c>
      <c r="D4566" s="16" t="s">
        <v>17780</v>
      </c>
      <c r="E4566" s="16" t="s">
        <v>4333</v>
      </c>
      <c r="F4566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4568;"'";"\'")&amp;"',"&amp;IF('Locations-Stops'!D4568&lt;&gt;"";LEFT('Locations-Stops'!D4568;2)&amp;"."&amp;RIGHT('Locations-Stops'!D4568;LEN('Locations-Stops'!D4568)-2);"0")&amp;","&amp;IF('Locations-Stops'!E4568&lt;&gt;"";LEFT('Locations-Stops'!E4568;1)&amp;"."&amp;RIGHT('Locations-Stops'!E4568;LEN('Locations-Stops'!E4568)-1);"0")&amp;","&amp;IF('Locations-Stops'!G4568&lt;&gt;"";VLOOKUP('Locations-Stops'!G4568;Regions!A2:B300;2;FALSE);"0")&amp;","&amp;IF('Locations-Stops'!H4568&lt;&gt;"";VLOOKUP('Locations-Stops'!H4568;Regions!C2:D300;2;FALSE);"0")&amp;","&amp;IF('Locations-Stops'!I4568&lt;&gt;"";VLOOKUP('Locations-Stops'!I4568;Regions!F2:G300;2;FALSE);"0")&amp;","&amp;IF('Locations-Stops'!J4568&lt;&gt;"";VLOOKUP('Locations-Stops'!J4568;Regions!I2:J300;2;FALSE);"0")&amp;",'"&amp;IF('Locations-Stops'!K4568&lt;&gt;"";SUBSTITUTE('Locations-Stops'!K4568;"'";"\'");"")&amp;"','"&amp;IF('Locations-Stops'!L4568&lt;&gt;"";'Locations-Stops'!L4568;"")&amp;"','"&amp;IF('Locations-Stops'!M4568&lt;&gt;"";'Locations-Stops'!M4568;"")&amp;"','"&amp;IF('Locations-Stops'!N4568&lt;&gt;"";'Locations-Stops'!N4568;"")&amp;"', CURRENT_TIMESTAMP);"</v>
      </c>
    </row>
    <row r="4567" spans="3:6" x14ac:dyDescent="0.25">
      <c r="C4567" s="16">
        <v>4569</v>
      </c>
      <c r="D4567" s="16" t="s">
        <v>17780</v>
      </c>
      <c r="E4567" s="16" t="s">
        <v>4333</v>
      </c>
      <c r="F456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4569;"'";"\'")&amp;"',"&amp;IF('Locations-Stops'!D4569&lt;&gt;"";LEFT('Locations-Stops'!D4569;2)&amp;"."&amp;RIGHT('Locations-Stops'!D4569;LEN('Locations-Stops'!D4569)-2);"0")&amp;","&amp;IF('Locations-Stops'!E4569&lt;&gt;"";LEFT('Locations-Stops'!E4569;1)&amp;"."&amp;RIGHT('Locations-Stops'!E4569;LEN('Locations-Stops'!E4569)-1);"0")&amp;","&amp;IF('Locations-Stops'!G4569&lt;&gt;"";VLOOKUP('Locations-Stops'!G4569;Regions!A2:B300;2;FALSE);"0")&amp;","&amp;IF('Locations-Stops'!H4569&lt;&gt;"";VLOOKUP('Locations-Stops'!H4569;Regions!C2:D300;2;FALSE);"0")&amp;","&amp;IF('Locations-Stops'!I4569&lt;&gt;"";VLOOKUP('Locations-Stops'!I4569;Regions!F2:G300;2;FALSE);"0")&amp;","&amp;IF('Locations-Stops'!J4569&lt;&gt;"";VLOOKUP('Locations-Stops'!J4569;Regions!I2:J300;2;FALSE);"0")&amp;",'"&amp;IF('Locations-Stops'!K4569&lt;&gt;"";SUBSTITUTE('Locations-Stops'!K4569;"'";"\'");"")&amp;"','"&amp;IF('Locations-Stops'!L4569&lt;&gt;"";'Locations-Stops'!L4569;"")&amp;"','"&amp;IF('Locations-Stops'!M4569&lt;&gt;"";'Locations-Stops'!M4569;"")&amp;"','"&amp;IF('Locations-Stops'!N4569&lt;&gt;"";'Locations-Stops'!N4569;"")&amp;"', CURRENT_TIMESTAMP);"</v>
      </c>
    </row>
    <row r="4568" spans="3:6" x14ac:dyDescent="0.25">
      <c r="C4568" s="16">
        <v>4570</v>
      </c>
      <c r="D4568" s="16" t="s">
        <v>17780</v>
      </c>
      <c r="E4568" s="16" t="s">
        <v>4333</v>
      </c>
      <c r="F456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4570;"'";"\'")&amp;"',"&amp;IF('Locations-Stops'!D4570&lt;&gt;"";LEFT('Locations-Stops'!D4570;2)&amp;"."&amp;RIGHT('Locations-Stops'!D4570;LEN('Locations-Stops'!D4570)-2);"0")&amp;","&amp;IF('Locations-Stops'!E4570&lt;&gt;"";LEFT('Locations-Stops'!E4570;1)&amp;"."&amp;RIGHT('Locations-Stops'!E4570;LEN('Locations-Stops'!E4570)-1);"0")&amp;","&amp;IF('Locations-Stops'!G4570&lt;&gt;"";VLOOKUP('Locations-Stops'!G4570;Regions!A2:B300;2;FALSE);"0")&amp;","&amp;IF('Locations-Stops'!H4570&lt;&gt;"";VLOOKUP('Locations-Stops'!H4570;Regions!C2:D300;2;FALSE);"0")&amp;","&amp;IF('Locations-Stops'!I4570&lt;&gt;"";VLOOKUP('Locations-Stops'!I4570;Regions!F2:G300;2;FALSE);"0")&amp;","&amp;IF('Locations-Stops'!J4570&lt;&gt;"";VLOOKUP('Locations-Stops'!J4570;Regions!I2:J300;2;FALSE);"0")&amp;",'"&amp;IF('Locations-Stops'!K4570&lt;&gt;"";SUBSTITUTE('Locations-Stops'!K4570;"'";"\'");"")&amp;"','"&amp;IF('Locations-Stops'!L4570&lt;&gt;"";'Locations-Stops'!L4570;"")&amp;"','"&amp;IF('Locations-Stops'!M4570&lt;&gt;"";'Locations-Stops'!M4570;"")&amp;"','"&amp;IF('Locations-Stops'!N4570&lt;&gt;"";'Locations-Stops'!N4570;"")&amp;"', CURRENT_TIMESTAMP);"</v>
      </c>
    </row>
    <row r="4569" spans="3:6" x14ac:dyDescent="0.25">
      <c r="C4569" s="16">
        <v>4571</v>
      </c>
      <c r="D4569" s="16" t="s">
        <v>17780</v>
      </c>
      <c r="E4569" s="16" t="s">
        <v>4333</v>
      </c>
      <c r="F456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4571;"'";"\'")&amp;"',"&amp;IF('Locations-Stops'!D4571&lt;&gt;"";LEFT('Locations-Stops'!D4571;2)&amp;"."&amp;RIGHT('Locations-Stops'!D4571;LEN('Locations-Stops'!D4571)-2);"0")&amp;","&amp;IF('Locations-Stops'!E4571&lt;&gt;"";LEFT('Locations-Stops'!E4571;1)&amp;"."&amp;RIGHT('Locations-Stops'!E4571;LEN('Locations-Stops'!E4571)-1);"0")&amp;","&amp;IF('Locations-Stops'!G4571&lt;&gt;"";VLOOKUP('Locations-Stops'!G4571;Regions!A2:B300;2;FALSE);"0")&amp;","&amp;IF('Locations-Stops'!H4571&lt;&gt;"";VLOOKUP('Locations-Stops'!H4571;Regions!C2:D300;2;FALSE);"0")&amp;","&amp;IF('Locations-Stops'!I4571&lt;&gt;"";VLOOKUP('Locations-Stops'!I4571;Regions!F2:G300;2;FALSE);"0")&amp;","&amp;IF('Locations-Stops'!J4571&lt;&gt;"";VLOOKUP('Locations-Stops'!J4571;Regions!I2:J300;2;FALSE);"0")&amp;",'"&amp;IF('Locations-Stops'!K4571&lt;&gt;"";SUBSTITUTE('Locations-Stops'!K4571;"'";"\'");"")&amp;"','"&amp;IF('Locations-Stops'!L4571&lt;&gt;"";'Locations-Stops'!L4571;"")&amp;"','"&amp;IF('Locations-Stops'!M4571&lt;&gt;"";'Locations-Stops'!M4571;"")&amp;"','"&amp;IF('Locations-Stops'!N4571&lt;&gt;"";'Locations-Stops'!N4571;"")&amp;"', CURRENT_TIMESTAMP);"</v>
      </c>
    </row>
    <row r="4570" spans="3:6" x14ac:dyDescent="0.25">
      <c r="C4570" s="16">
        <v>4572</v>
      </c>
      <c r="D4570" s="16" t="s">
        <v>17780</v>
      </c>
      <c r="E4570" s="16" t="s">
        <v>4333</v>
      </c>
      <c r="F4570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4572;"'";"\'")&amp;"',"&amp;IF('Locations-Stops'!D4572&lt;&gt;"";LEFT('Locations-Stops'!D4572;2)&amp;"."&amp;RIGHT('Locations-Stops'!D4572;LEN('Locations-Stops'!D4572)-2);"0")&amp;","&amp;IF('Locations-Stops'!E4572&lt;&gt;"";LEFT('Locations-Stops'!E4572;1)&amp;"."&amp;RIGHT('Locations-Stops'!E4572;LEN('Locations-Stops'!E4572)-1);"0")&amp;","&amp;IF('Locations-Stops'!G4572&lt;&gt;"";VLOOKUP('Locations-Stops'!G4572;Regions!A2:B300;2;FALSE);"0")&amp;","&amp;IF('Locations-Stops'!H4572&lt;&gt;"";VLOOKUP('Locations-Stops'!H4572;Regions!C2:D300;2;FALSE);"0")&amp;","&amp;IF('Locations-Stops'!I4572&lt;&gt;"";VLOOKUP('Locations-Stops'!I4572;Regions!F2:G300;2;FALSE);"0")&amp;","&amp;IF('Locations-Stops'!J4572&lt;&gt;"";VLOOKUP('Locations-Stops'!J4572;Regions!I2:J300;2;FALSE);"0")&amp;",'"&amp;IF('Locations-Stops'!K4572&lt;&gt;"";SUBSTITUTE('Locations-Stops'!K4572;"'";"\'");"")&amp;"','"&amp;IF('Locations-Stops'!L4572&lt;&gt;"";'Locations-Stops'!L4572;"")&amp;"','"&amp;IF('Locations-Stops'!M4572&lt;&gt;"";'Locations-Stops'!M4572;"")&amp;"','"&amp;IF('Locations-Stops'!N4572&lt;&gt;"";'Locations-Stops'!N4572;"")&amp;"', CURRENT_TIMESTAMP);"</v>
      </c>
    </row>
    <row r="4571" spans="3:6" x14ac:dyDescent="0.25">
      <c r="C4571" s="16">
        <v>4573</v>
      </c>
      <c r="D4571" s="16" t="s">
        <v>17780</v>
      </c>
      <c r="E4571" s="16" t="s">
        <v>4333</v>
      </c>
      <c r="F4571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4573;"'";"\'")&amp;"',"&amp;IF('Locations-Stops'!D4573&lt;&gt;"";LEFT('Locations-Stops'!D4573;2)&amp;"."&amp;RIGHT('Locations-Stops'!D4573;LEN('Locations-Stops'!D4573)-2);"0")&amp;","&amp;IF('Locations-Stops'!E4573&lt;&gt;"";LEFT('Locations-Stops'!E4573;1)&amp;"."&amp;RIGHT('Locations-Stops'!E4573;LEN('Locations-Stops'!E4573)-1);"0")&amp;","&amp;IF('Locations-Stops'!G4573&lt;&gt;"";VLOOKUP('Locations-Stops'!G4573;Regions!A2:B300;2;FALSE);"0")&amp;","&amp;IF('Locations-Stops'!H4573&lt;&gt;"";VLOOKUP('Locations-Stops'!H4573;Regions!C2:D300;2;FALSE);"0")&amp;","&amp;IF('Locations-Stops'!I4573&lt;&gt;"";VLOOKUP('Locations-Stops'!I4573;Regions!F2:G300;2;FALSE);"0")&amp;","&amp;IF('Locations-Stops'!J4573&lt;&gt;"";VLOOKUP('Locations-Stops'!J4573;Regions!I2:J300;2;FALSE);"0")&amp;",'"&amp;IF('Locations-Stops'!K4573&lt;&gt;"";SUBSTITUTE('Locations-Stops'!K4573;"'";"\'");"")&amp;"','"&amp;IF('Locations-Stops'!L4573&lt;&gt;"";'Locations-Stops'!L4573;"")&amp;"','"&amp;IF('Locations-Stops'!M4573&lt;&gt;"";'Locations-Stops'!M4573;"")&amp;"','"&amp;IF('Locations-Stops'!N4573&lt;&gt;"";'Locations-Stops'!N4573;"")&amp;"', CURRENT_TIMESTAMP);"</v>
      </c>
    </row>
    <row r="4572" spans="3:6" x14ac:dyDescent="0.25">
      <c r="C4572" s="16">
        <v>4574</v>
      </c>
      <c r="D4572" s="16" t="s">
        <v>17780</v>
      </c>
      <c r="E4572" s="16" t="s">
        <v>4333</v>
      </c>
      <c r="F4572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4574;"'";"\'")&amp;"',"&amp;IF('Locations-Stops'!D4574&lt;&gt;"";LEFT('Locations-Stops'!D4574;2)&amp;"."&amp;RIGHT('Locations-Stops'!D4574;LEN('Locations-Stops'!D4574)-2);"0")&amp;","&amp;IF('Locations-Stops'!E4574&lt;&gt;"";LEFT('Locations-Stops'!E4574;1)&amp;"."&amp;RIGHT('Locations-Stops'!E4574;LEN('Locations-Stops'!E4574)-1);"0")&amp;","&amp;IF('Locations-Stops'!G4574&lt;&gt;"";VLOOKUP('Locations-Stops'!G4574;Regions!A2:B300;2;FALSE);"0")&amp;","&amp;IF('Locations-Stops'!H4574&lt;&gt;"";VLOOKUP('Locations-Stops'!H4574;Regions!C2:D300;2;FALSE);"0")&amp;","&amp;IF('Locations-Stops'!I4574&lt;&gt;"";VLOOKUP('Locations-Stops'!I4574;Regions!F2:G300;2;FALSE);"0")&amp;","&amp;IF('Locations-Stops'!J4574&lt;&gt;"";VLOOKUP('Locations-Stops'!J4574;Regions!I2:J300;2;FALSE);"0")&amp;",'"&amp;IF('Locations-Stops'!K4574&lt;&gt;"";SUBSTITUTE('Locations-Stops'!K4574;"'";"\'");"")&amp;"','"&amp;IF('Locations-Stops'!L4574&lt;&gt;"";'Locations-Stops'!L4574;"")&amp;"','"&amp;IF('Locations-Stops'!M4574&lt;&gt;"";'Locations-Stops'!M4574;"")&amp;"','"&amp;IF('Locations-Stops'!N4574&lt;&gt;"";'Locations-Stops'!N4574;"")&amp;"', CURRENT_TIMESTAMP);"</v>
      </c>
    </row>
    <row r="4573" spans="3:6" x14ac:dyDescent="0.25">
      <c r="C4573" s="16">
        <v>4575</v>
      </c>
      <c r="D4573" s="16" t="s">
        <v>17780</v>
      </c>
      <c r="E4573" s="16" t="s">
        <v>4333</v>
      </c>
      <c r="F4573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4575;"'";"\'")&amp;"',"&amp;IF('Locations-Stops'!D4575&lt;&gt;"";LEFT('Locations-Stops'!D4575;2)&amp;"."&amp;RIGHT('Locations-Stops'!D4575;LEN('Locations-Stops'!D4575)-2);"0")&amp;","&amp;IF('Locations-Stops'!E4575&lt;&gt;"";LEFT('Locations-Stops'!E4575;1)&amp;"."&amp;RIGHT('Locations-Stops'!E4575;LEN('Locations-Stops'!E4575)-1);"0")&amp;","&amp;IF('Locations-Stops'!G4575&lt;&gt;"";VLOOKUP('Locations-Stops'!G4575;Regions!A2:B300;2;FALSE);"0")&amp;","&amp;IF('Locations-Stops'!H4575&lt;&gt;"";VLOOKUP('Locations-Stops'!H4575;Regions!C2:D300;2;FALSE);"0")&amp;","&amp;IF('Locations-Stops'!I4575&lt;&gt;"";VLOOKUP('Locations-Stops'!I4575;Regions!F2:G300;2;FALSE);"0")&amp;","&amp;IF('Locations-Stops'!J4575&lt;&gt;"";VLOOKUP('Locations-Stops'!J4575;Regions!I2:J300;2;FALSE);"0")&amp;",'"&amp;IF('Locations-Stops'!K4575&lt;&gt;"";SUBSTITUTE('Locations-Stops'!K4575;"'";"\'");"")&amp;"','"&amp;IF('Locations-Stops'!L4575&lt;&gt;"";'Locations-Stops'!L4575;"")&amp;"','"&amp;IF('Locations-Stops'!M4575&lt;&gt;"";'Locations-Stops'!M4575;"")&amp;"','"&amp;IF('Locations-Stops'!N4575&lt;&gt;"";'Locations-Stops'!N4575;"")&amp;"', CURRENT_TIMESTAMP);"</v>
      </c>
    </row>
    <row r="4574" spans="3:6" x14ac:dyDescent="0.25">
      <c r="C4574" s="16">
        <v>4576</v>
      </c>
      <c r="D4574" s="16" t="s">
        <v>17780</v>
      </c>
      <c r="E4574" s="16" t="s">
        <v>4333</v>
      </c>
      <c r="F4574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4576;"'";"\'")&amp;"',"&amp;IF('Locations-Stops'!D4576&lt;&gt;"";LEFT('Locations-Stops'!D4576;2)&amp;"."&amp;RIGHT('Locations-Stops'!D4576;LEN('Locations-Stops'!D4576)-2);"0")&amp;","&amp;IF('Locations-Stops'!E4576&lt;&gt;"";LEFT('Locations-Stops'!E4576;1)&amp;"."&amp;RIGHT('Locations-Stops'!E4576;LEN('Locations-Stops'!E4576)-1);"0")&amp;","&amp;IF('Locations-Stops'!G4576&lt;&gt;"";VLOOKUP('Locations-Stops'!G4576;Regions!A2:B300;2;FALSE);"0")&amp;","&amp;IF('Locations-Stops'!H4576&lt;&gt;"";VLOOKUP('Locations-Stops'!H4576;Regions!C2:D300;2;FALSE);"0")&amp;","&amp;IF('Locations-Stops'!I4576&lt;&gt;"";VLOOKUP('Locations-Stops'!I4576;Regions!F2:G300;2;FALSE);"0")&amp;","&amp;IF('Locations-Stops'!J4576&lt;&gt;"";VLOOKUP('Locations-Stops'!J4576;Regions!I2:J300;2;FALSE);"0")&amp;",'"&amp;IF('Locations-Stops'!K4576&lt;&gt;"";SUBSTITUTE('Locations-Stops'!K4576;"'";"\'");"")&amp;"','"&amp;IF('Locations-Stops'!L4576&lt;&gt;"";'Locations-Stops'!L4576;"")&amp;"','"&amp;IF('Locations-Stops'!M4576&lt;&gt;"";'Locations-Stops'!M4576;"")&amp;"','"&amp;IF('Locations-Stops'!N4576&lt;&gt;"";'Locations-Stops'!N4576;"")&amp;"', CURRENT_TIMESTAMP);"</v>
      </c>
    </row>
    <row r="4575" spans="3:6" x14ac:dyDescent="0.25">
      <c r="C4575" s="16">
        <v>4577</v>
      </c>
      <c r="D4575" s="16" t="s">
        <v>17780</v>
      </c>
      <c r="E4575" s="16" t="s">
        <v>4333</v>
      </c>
      <c r="F4575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4577;"'";"\'")&amp;"',"&amp;IF('Locations-Stops'!D4577&lt;&gt;"";LEFT('Locations-Stops'!D4577;2)&amp;"."&amp;RIGHT('Locations-Stops'!D4577;LEN('Locations-Stops'!D4577)-2);"0")&amp;","&amp;IF('Locations-Stops'!E4577&lt;&gt;"";LEFT('Locations-Stops'!E4577;1)&amp;"."&amp;RIGHT('Locations-Stops'!E4577;LEN('Locations-Stops'!E4577)-1);"0")&amp;","&amp;IF('Locations-Stops'!G4577&lt;&gt;"";VLOOKUP('Locations-Stops'!G4577;Regions!A2:B300;2;FALSE);"0")&amp;","&amp;IF('Locations-Stops'!H4577&lt;&gt;"";VLOOKUP('Locations-Stops'!H4577;Regions!C2:D300;2;FALSE);"0")&amp;","&amp;IF('Locations-Stops'!I4577&lt;&gt;"";VLOOKUP('Locations-Stops'!I4577;Regions!F2:G300;2;FALSE);"0")&amp;","&amp;IF('Locations-Stops'!J4577&lt;&gt;"";VLOOKUP('Locations-Stops'!J4577;Regions!I2:J300;2;FALSE);"0")&amp;",'"&amp;IF('Locations-Stops'!K4577&lt;&gt;"";SUBSTITUTE('Locations-Stops'!K4577;"'";"\'");"")&amp;"','"&amp;IF('Locations-Stops'!L4577&lt;&gt;"";'Locations-Stops'!L4577;"")&amp;"','"&amp;IF('Locations-Stops'!M4577&lt;&gt;"";'Locations-Stops'!M4577;"")&amp;"','"&amp;IF('Locations-Stops'!N4577&lt;&gt;"";'Locations-Stops'!N4577;"")&amp;"', CURRENT_TIMESTAMP);"</v>
      </c>
    </row>
    <row r="4576" spans="3:6" x14ac:dyDescent="0.25">
      <c r="C4576" s="16">
        <v>4578</v>
      </c>
      <c r="D4576" s="16" t="s">
        <v>17780</v>
      </c>
      <c r="E4576" s="16" t="s">
        <v>4333</v>
      </c>
      <c r="F4576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4578;"'";"\'")&amp;"',"&amp;IF('Locations-Stops'!D4578&lt;&gt;"";LEFT('Locations-Stops'!D4578;2)&amp;"."&amp;RIGHT('Locations-Stops'!D4578;LEN('Locations-Stops'!D4578)-2);"0")&amp;","&amp;IF('Locations-Stops'!E4578&lt;&gt;"";LEFT('Locations-Stops'!E4578;1)&amp;"."&amp;RIGHT('Locations-Stops'!E4578;LEN('Locations-Stops'!E4578)-1);"0")&amp;","&amp;IF('Locations-Stops'!G4578&lt;&gt;"";VLOOKUP('Locations-Stops'!G4578;Regions!A2:B300;2;FALSE);"0")&amp;","&amp;IF('Locations-Stops'!H4578&lt;&gt;"";VLOOKUP('Locations-Stops'!H4578;Regions!C2:D300;2;FALSE);"0")&amp;","&amp;IF('Locations-Stops'!I4578&lt;&gt;"";VLOOKUP('Locations-Stops'!I4578;Regions!F2:G300;2;FALSE);"0")&amp;","&amp;IF('Locations-Stops'!J4578&lt;&gt;"";VLOOKUP('Locations-Stops'!J4578;Regions!I2:J300;2;FALSE);"0")&amp;",'"&amp;IF('Locations-Stops'!K4578&lt;&gt;"";SUBSTITUTE('Locations-Stops'!K4578;"'";"\'");"")&amp;"','"&amp;IF('Locations-Stops'!L4578&lt;&gt;"";'Locations-Stops'!L4578;"")&amp;"','"&amp;IF('Locations-Stops'!M4578&lt;&gt;"";'Locations-Stops'!M4578;"")&amp;"','"&amp;IF('Locations-Stops'!N4578&lt;&gt;"";'Locations-Stops'!N4578;"")&amp;"', CURRENT_TIMESTAMP);"</v>
      </c>
    </row>
    <row r="4577" spans="3:6" x14ac:dyDescent="0.25">
      <c r="C4577" s="16">
        <v>4579</v>
      </c>
      <c r="D4577" s="16" t="s">
        <v>17780</v>
      </c>
      <c r="E4577" s="16" t="s">
        <v>4333</v>
      </c>
      <c r="F457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4579;"'";"\'")&amp;"',"&amp;IF('Locations-Stops'!D4579&lt;&gt;"";LEFT('Locations-Stops'!D4579;2)&amp;"."&amp;RIGHT('Locations-Stops'!D4579;LEN('Locations-Stops'!D4579)-2);"0")&amp;","&amp;IF('Locations-Stops'!E4579&lt;&gt;"";LEFT('Locations-Stops'!E4579;1)&amp;"."&amp;RIGHT('Locations-Stops'!E4579;LEN('Locations-Stops'!E4579)-1);"0")&amp;","&amp;IF('Locations-Stops'!G4579&lt;&gt;"";VLOOKUP('Locations-Stops'!G4579;Regions!A2:B300;2;FALSE);"0")&amp;","&amp;IF('Locations-Stops'!H4579&lt;&gt;"";VLOOKUP('Locations-Stops'!H4579;Regions!C2:D300;2;FALSE);"0")&amp;","&amp;IF('Locations-Stops'!I4579&lt;&gt;"";VLOOKUP('Locations-Stops'!I4579;Regions!F2:G300;2;FALSE);"0")&amp;","&amp;IF('Locations-Stops'!J4579&lt;&gt;"";VLOOKUP('Locations-Stops'!J4579;Regions!I2:J300;2;FALSE);"0")&amp;",'"&amp;IF('Locations-Stops'!K4579&lt;&gt;"";SUBSTITUTE('Locations-Stops'!K4579;"'";"\'");"")&amp;"','"&amp;IF('Locations-Stops'!L4579&lt;&gt;"";'Locations-Stops'!L4579;"")&amp;"','"&amp;IF('Locations-Stops'!M4579&lt;&gt;"";'Locations-Stops'!M4579;"")&amp;"','"&amp;IF('Locations-Stops'!N4579&lt;&gt;"";'Locations-Stops'!N4579;"")&amp;"', CURRENT_TIMESTAMP);"</v>
      </c>
    </row>
    <row r="4578" spans="3:6" x14ac:dyDescent="0.25">
      <c r="C4578" s="16">
        <v>4580</v>
      </c>
      <c r="D4578" s="16" t="s">
        <v>17780</v>
      </c>
      <c r="E4578" s="16" t="s">
        <v>4333</v>
      </c>
      <c r="F457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4580;"'";"\'")&amp;"',"&amp;IF('Locations-Stops'!D4580&lt;&gt;"";LEFT('Locations-Stops'!D4580;2)&amp;"."&amp;RIGHT('Locations-Stops'!D4580;LEN('Locations-Stops'!D4580)-2);"0")&amp;","&amp;IF('Locations-Stops'!E4580&lt;&gt;"";LEFT('Locations-Stops'!E4580;1)&amp;"."&amp;RIGHT('Locations-Stops'!E4580;LEN('Locations-Stops'!E4580)-1);"0")&amp;","&amp;IF('Locations-Stops'!G4580&lt;&gt;"";VLOOKUP('Locations-Stops'!G4580;Regions!A2:B300;2;FALSE);"0")&amp;","&amp;IF('Locations-Stops'!H4580&lt;&gt;"";VLOOKUP('Locations-Stops'!H4580;Regions!C2:D300;2;FALSE);"0")&amp;","&amp;IF('Locations-Stops'!I4580&lt;&gt;"";VLOOKUP('Locations-Stops'!I4580;Regions!F2:G300;2;FALSE);"0")&amp;","&amp;IF('Locations-Stops'!J4580&lt;&gt;"";VLOOKUP('Locations-Stops'!J4580;Regions!I2:J300;2;FALSE);"0")&amp;",'"&amp;IF('Locations-Stops'!K4580&lt;&gt;"";SUBSTITUTE('Locations-Stops'!K4580;"'";"\'");"")&amp;"','"&amp;IF('Locations-Stops'!L4580&lt;&gt;"";'Locations-Stops'!L4580;"")&amp;"','"&amp;IF('Locations-Stops'!M4580&lt;&gt;"";'Locations-Stops'!M4580;"")&amp;"','"&amp;IF('Locations-Stops'!N4580&lt;&gt;"";'Locations-Stops'!N4580;"")&amp;"', CURRENT_TIMESTAMP);"</v>
      </c>
    </row>
    <row r="4579" spans="3:6" x14ac:dyDescent="0.25">
      <c r="C4579" s="16">
        <v>4581</v>
      </c>
      <c r="D4579" s="16" t="s">
        <v>17780</v>
      </c>
      <c r="E4579" s="16" t="s">
        <v>4333</v>
      </c>
      <c r="F457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4581;"'";"\'")&amp;"',"&amp;IF('Locations-Stops'!D4581&lt;&gt;"";LEFT('Locations-Stops'!D4581;2)&amp;"."&amp;RIGHT('Locations-Stops'!D4581;LEN('Locations-Stops'!D4581)-2);"0")&amp;","&amp;IF('Locations-Stops'!E4581&lt;&gt;"";LEFT('Locations-Stops'!E4581;1)&amp;"."&amp;RIGHT('Locations-Stops'!E4581;LEN('Locations-Stops'!E4581)-1);"0")&amp;","&amp;IF('Locations-Stops'!G4581&lt;&gt;"";VLOOKUP('Locations-Stops'!G4581;Regions!A2:B300;2;FALSE);"0")&amp;","&amp;IF('Locations-Stops'!H4581&lt;&gt;"";VLOOKUP('Locations-Stops'!H4581;Regions!C2:D300;2;FALSE);"0")&amp;","&amp;IF('Locations-Stops'!I4581&lt;&gt;"";VLOOKUP('Locations-Stops'!I4581;Regions!F2:G300;2;FALSE);"0")&amp;","&amp;IF('Locations-Stops'!J4581&lt;&gt;"";VLOOKUP('Locations-Stops'!J4581;Regions!I2:J300;2;FALSE);"0")&amp;",'"&amp;IF('Locations-Stops'!K4581&lt;&gt;"";SUBSTITUTE('Locations-Stops'!K4581;"'";"\'");"")&amp;"','"&amp;IF('Locations-Stops'!L4581&lt;&gt;"";'Locations-Stops'!L4581;"")&amp;"','"&amp;IF('Locations-Stops'!M4581&lt;&gt;"";'Locations-Stops'!M4581;"")&amp;"','"&amp;IF('Locations-Stops'!N4581&lt;&gt;"";'Locations-Stops'!N4581;"")&amp;"', CURRENT_TIMESTAMP);"</v>
      </c>
    </row>
    <row r="4580" spans="3:6" x14ac:dyDescent="0.25">
      <c r="C4580" s="16">
        <v>4582</v>
      </c>
      <c r="D4580" s="16" t="s">
        <v>17780</v>
      </c>
      <c r="E4580" s="16" t="s">
        <v>4333</v>
      </c>
      <c r="F4580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4582;"'";"\'")&amp;"',"&amp;IF('Locations-Stops'!D4582&lt;&gt;"";LEFT('Locations-Stops'!D4582;2)&amp;"."&amp;RIGHT('Locations-Stops'!D4582;LEN('Locations-Stops'!D4582)-2);"0")&amp;","&amp;IF('Locations-Stops'!E4582&lt;&gt;"";LEFT('Locations-Stops'!E4582;1)&amp;"."&amp;RIGHT('Locations-Stops'!E4582;LEN('Locations-Stops'!E4582)-1);"0")&amp;","&amp;IF('Locations-Stops'!G4582&lt;&gt;"";VLOOKUP('Locations-Stops'!G4582;Regions!A2:B300;2;FALSE);"0")&amp;","&amp;IF('Locations-Stops'!H4582&lt;&gt;"";VLOOKUP('Locations-Stops'!H4582;Regions!C2:D300;2;FALSE);"0")&amp;","&amp;IF('Locations-Stops'!I4582&lt;&gt;"";VLOOKUP('Locations-Stops'!I4582;Regions!F2:G300;2;FALSE);"0")&amp;","&amp;IF('Locations-Stops'!J4582&lt;&gt;"";VLOOKUP('Locations-Stops'!J4582;Regions!I2:J300;2;FALSE);"0")&amp;",'"&amp;IF('Locations-Stops'!K4582&lt;&gt;"";SUBSTITUTE('Locations-Stops'!K4582;"'";"\'");"")&amp;"','"&amp;IF('Locations-Stops'!L4582&lt;&gt;"";'Locations-Stops'!L4582;"")&amp;"','"&amp;IF('Locations-Stops'!M4582&lt;&gt;"";'Locations-Stops'!M4582;"")&amp;"','"&amp;IF('Locations-Stops'!N4582&lt;&gt;"";'Locations-Stops'!N4582;"")&amp;"', CURRENT_TIMESTAMP);"</v>
      </c>
    </row>
    <row r="4581" spans="3:6" x14ac:dyDescent="0.25">
      <c r="C4581" s="16">
        <v>4583</v>
      </c>
      <c r="D4581" s="16" t="s">
        <v>17780</v>
      </c>
      <c r="E4581" s="16" t="s">
        <v>4333</v>
      </c>
      <c r="F4581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4583;"'";"\'")&amp;"',"&amp;IF('Locations-Stops'!D4583&lt;&gt;"";LEFT('Locations-Stops'!D4583;2)&amp;"."&amp;RIGHT('Locations-Stops'!D4583;LEN('Locations-Stops'!D4583)-2);"0")&amp;","&amp;IF('Locations-Stops'!E4583&lt;&gt;"";LEFT('Locations-Stops'!E4583;1)&amp;"."&amp;RIGHT('Locations-Stops'!E4583;LEN('Locations-Stops'!E4583)-1);"0")&amp;","&amp;IF('Locations-Stops'!G4583&lt;&gt;"";VLOOKUP('Locations-Stops'!G4583;Regions!A2:B300;2;FALSE);"0")&amp;","&amp;IF('Locations-Stops'!H4583&lt;&gt;"";VLOOKUP('Locations-Stops'!H4583;Regions!C2:D300;2;FALSE);"0")&amp;","&amp;IF('Locations-Stops'!I4583&lt;&gt;"";VLOOKUP('Locations-Stops'!I4583;Regions!F2:G300;2;FALSE);"0")&amp;","&amp;IF('Locations-Stops'!J4583&lt;&gt;"";VLOOKUP('Locations-Stops'!J4583;Regions!I2:J300;2;FALSE);"0")&amp;",'"&amp;IF('Locations-Stops'!K4583&lt;&gt;"";SUBSTITUTE('Locations-Stops'!K4583;"'";"\'");"")&amp;"','"&amp;IF('Locations-Stops'!L4583&lt;&gt;"";'Locations-Stops'!L4583;"")&amp;"','"&amp;IF('Locations-Stops'!M4583&lt;&gt;"";'Locations-Stops'!M4583;"")&amp;"','"&amp;IF('Locations-Stops'!N4583&lt;&gt;"";'Locations-Stops'!N4583;"")&amp;"', CURRENT_TIMESTAMP);"</v>
      </c>
    </row>
    <row r="4582" spans="3:6" x14ac:dyDescent="0.25">
      <c r="C4582" s="16">
        <v>4584</v>
      </c>
      <c r="D4582" s="16" t="s">
        <v>17780</v>
      </c>
      <c r="E4582" s="16" t="s">
        <v>4333</v>
      </c>
      <c r="F4582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4584;"'";"\'")&amp;"',"&amp;IF('Locations-Stops'!D4584&lt;&gt;"";LEFT('Locations-Stops'!D4584;2)&amp;"."&amp;RIGHT('Locations-Stops'!D4584;LEN('Locations-Stops'!D4584)-2);"0")&amp;","&amp;IF('Locations-Stops'!E4584&lt;&gt;"";LEFT('Locations-Stops'!E4584;1)&amp;"."&amp;RIGHT('Locations-Stops'!E4584;LEN('Locations-Stops'!E4584)-1);"0")&amp;","&amp;IF('Locations-Stops'!G4584&lt;&gt;"";VLOOKUP('Locations-Stops'!G4584;Regions!A2:B300;2;FALSE);"0")&amp;","&amp;IF('Locations-Stops'!H4584&lt;&gt;"";VLOOKUP('Locations-Stops'!H4584;Regions!C2:D300;2;FALSE);"0")&amp;","&amp;IF('Locations-Stops'!I4584&lt;&gt;"";VLOOKUP('Locations-Stops'!I4584;Regions!F2:G300;2;FALSE);"0")&amp;","&amp;IF('Locations-Stops'!J4584&lt;&gt;"";VLOOKUP('Locations-Stops'!J4584;Regions!I2:J300;2;FALSE);"0")&amp;",'"&amp;IF('Locations-Stops'!K4584&lt;&gt;"";SUBSTITUTE('Locations-Stops'!K4584;"'";"\'");"")&amp;"','"&amp;IF('Locations-Stops'!L4584&lt;&gt;"";'Locations-Stops'!L4584;"")&amp;"','"&amp;IF('Locations-Stops'!M4584&lt;&gt;"";'Locations-Stops'!M4584;"")&amp;"','"&amp;IF('Locations-Stops'!N4584&lt;&gt;"";'Locations-Stops'!N4584;"")&amp;"', CURRENT_TIMESTAMP);"</v>
      </c>
    </row>
    <row r="4583" spans="3:6" x14ac:dyDescent="0.25">
      <c r="C4583" s="16">
        <v>4585</v>
      </c>
      <c r="D4583" s="16" t="s">
        <v>17780</v>
      </c>
      <c r="E4583" s="16" t="s">
        <v>4333</v>
      </c>
      <c r="F4583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4585;"'";"\'")&amp;"',"&amp;IF('Locations-Stops'!D4585&lt;&gt;"";LEFT('Locations-Stops'!D4585;2)&amp;"."&amp;RIGHT('Locations-Stops'!D4585;LEN('Locations-Stops'!D4585)-2);"0")&amp;","&amp;IF('Locations-Stops'!E4585&lt;&gt;"";LEFT('Locations-Stops'!E4585;1)&amp;"."&amp;RIGHT('Locations-Stops'!E4585;LEN('Locations-Stops'!E4585)-1);"0")&amp;","&amp;IF('Locations-Stops'!G4585&lt;&gt;"";VLOOKUP('Locations-Stops'!G4585;Regions!A2:B300;2;FALSE);"0")&amp;","&amp;IF('Locations-Stops'!H4585&lt;&gt;"";VLOOKUP('Locations-Stops'!H4585;Regions!C2:D300;2;FALSE);"0")&amp;","&amp;IF('Locations-Stops'!I4585&lt;&gt;"";VLOOKUP('Locations-Stops'!I4585;Regions!F2:G300;2;FALSE);"0")&amp;","&amp;IF('Locations-Stops'!J4585&lt;&gt;"";VLOOKUP('Locations-Stops'!J4585;Regions!I2:J300;2;FALSE);"0")&amp;",'"&amp;IF('Locations-Stops'!K4585&lt;&gt;"";SUBSTITUTE('Locations-Stops'!K4585;"'";"\'");"")&amp;"','"&amp;IF('Locations-Stops'!L4585&lt;&gt;"";'Locations-Stops'!L4585;"")&amp;"','"&amp;IF('Locations-Stops'!M4585&lt;&gt;"";'Locations-Stops'!M4585;"")&amp;"','"&amp;IF('Locations-Stops'!N4585&lt;&gt;"";'Locations-Stops'!N4585;"")&amp;"', CURRENT_TIMESTAMP);"</v>
      </c>
    </row>
    <row r="4584" spans="3:6" x14ac:dyDescent="0.25">
      <c r="C4584" s="16">
        <v>4586</v>
      </c>
      <c r="D4584" s="16" t="s">
        <v>17780</v>
      </c>
      <c r="E4584" s="16" t="s">
        <v>4333</v>
      </c>
      <c r="F4584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4586;"'";"\'")&amp;"',"&amp;IF('Locations-Stops'!D4586&lt;&gt;"";LEFT('Locations-Stops'!D4586;2)&amp;"."&amp;RIGHT('Locations-Stops'!D4586;LEN('Locations-Stops'!D4586)-2);"0")&amp;","&amp;IF('Locations-Stops'!E4586&lt;&gt;"";LEFT('Locations-Stops'!E4586;1)&amp;"."&amp;RIGHT('Locations-Stops'!E4586;LEN('Locations-Stops'!E4586)-1);"0")&amp;","&amp;IF('Locations-Stops'!G4586&lt;&gt;"";VLOOKUP('Locations-Stops'!G4586;Regions!A2:B300;2;FALSE);"0")&amp;","&amp;IF('Locations-Stops'!H4586&lt;&gt;"";VLOOKUP('Locations-Stops'!H4586;Regions!C2:D300;2;FALSE);"0")&amp;","&amp;IF('Locations-Stops'!I4586&lt;&gt;"";VLOOKUP('Locations-Stops'!I4586;Regions!F2:G300;2;FALSE);"0")&amp;","&amp;IF('Locations-Stops'!J4586&lt;&gt;"";VLOOKUP('Locations-Stops'!J4586;Regions!I2:J300;2;FALSE);"0")&amp;",'"&amp;IF('Locations-Stops'!K4586&lt;&gt;"";SUBSTITUTE('Locations-Stops'!K4586;"'";"\'");"")&amp;"','"&amp;IF('Locations-Stops'!L4586&lt;&gt;"";'Locations-Stops'!L4586;"")&amp;"','"&amp;IF('Locations-Stops'!M4586&lt;&gt;"";'Locations-Stops'!M4586;"")&amp;"','"&amp;IF('Locations-Stops'!N4586&lt;&gt;"";'Locations-Stops'!N4586;"")&amp;"', CURRENT_TIMESTAMP);"</v>
      </c>
    </row>
    <row r="4585" spans="3:6" x14ac:dyDescent="0.25">
      <c r="C4585" s="16">
        <v>4587</v>
      </c>
      <c r="D4585" s="16" t="s">
        <v>17780</v>
      </c>
      <c r="E4585" s="16" t="s">
        <v>4333</v>
      </c>
      <c r="F4585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4587;"'";"\'")&amp;"',"&amp;IF('Locations-Stops'!D4587&lt;&gt;"";LEFT('Locations-Stops'!D4587;2)&amp;"."&amp;RIGHT('Locations-Stops'!D4587;LEN('Locations-Stops'!D4587)-2);"0")&amp;","&amp;IF('Locations-Stops'!E4587&lt;&gt;"";LEFT('Locations-Stops'!E4587;1)&amp;"."&amp;RIGHT('Locations-Stops'!E4587;LEN('Locations-Stops'!E4587)-1);"0")&amp;","&amp;IF('Locations-Stops'!G4587&lt;&gt;"";VLOOKUP('Locations-Stops'!G4587;Regions!A2:B300;2;FALSE);"0")&amp;","&amp;IF('Locations-Stops'!H4587&lt;&gt;"";VLOOKUP('Locations-Stops'!H4587;Regions!C2:D300;2;FALSE);"0")&amp;","&amp;IF('Locations-Stops'!I4587&lt;&gt;"";VLOOKUP('Locations-Stops'!I4587;Regions!F2:G300;2;FALSE);"0")&amp;","&amp;IF('Locations-Stops'!J4587&lt;&gt;"";VLOOKUP('Locations-Stops'!J4587;Regions!I2:J300;2;FALSE);"0")&amp;",'"&amp;IF('Locations-Stops'!K4587&lt;&gt;"";SUBSTITUTE('Locations-Stops'!K4587;"'";"\'");"")&amp;"','"&amp;IF('Locations-Stops'!L4587&lt;&gt;"";'Locations-Stops'!L4587;"")&amp;"','"&amp;IF('Locations-Stops'!M4587&lt;&gt;"";'Locations-Stops'!M4587;"")&amp;"','"&amp;IF('Locations-Stops'!N4587&lt;&gt;"";'Locations-Stops'!N4587;"")&amp;"', CURRENT_TIMESTAMP);"</v>
      </c>
    </row>
    <row r="4586" spans="3:6" x14ac:dyDescent="0.25">
      <c r="C4586" s="16">
        <v>4588</v>
      </c>
      <c r="D4586" s="16" t="s">
        <v>17780</v>
      </c>
      <c r="E4586" s="16" t="s">
        <v>4333</v>
      </c>
      <c r="F4586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4588;"'";"\'")&amp;"',"&amp;IF('Locations-Stops'!D4588&lt;&gt;"";LEFT('Locations-Stops'!D4588;2)&amp;"."&amp;RIGHT('Locations-Stops'!D4588;LEN('Locations-Stops'!D4588)-2);"0")&amp;","&amp;IF('Locations-Stops'!E4588&lt;&gt;"";LEFT('Locations-Stops'!E4588;1)&amp;"."&amp;RIGHT('Locations-Stops'!E4588;LEN('Locations-Stops'!E4588)-1);"0")&amp;","&amp;IF('Locations-Stops'!G4588&lt;&gt;"";VLOOKUP('Locations-Stops'!G4588;Regions!A2:B300;2;FALSE);"0")&amp;","&amp;IF('Locations-Stops'!H4588&lt;&gt;"";VLOOKUP('Locations-Stops'!H4588;Regions!C2:D300;2;FALSE);"0")&amp;","&amp;IF('Locations-Stops'!I4588&lt;&gt;"";VLOOKUP('Locations-Stops'!I4588;Regions!F2:G300;2;FALSE);"0")&amp;","&amp;IF('Locations-Stops'!J4588&lt;&gt;"";VLOOKUP('Locations-Stops'!J4588;Regions!I2:J300;2;FALSE);"0")&amp;",'"&amp;IF('Locations-Stops'!K4588&lt;&gt;"";SUBSTITUTE('Locations-Stops'!K4588;"'";"\'");"")&amp;"','"&amp;IF('Locations-Stops'!L4588&lt;&gt;"";'Locations-Stops'!L4588;"")&amp;"','"&amp;IF('Locations-Stops'!M4588&lt;&gt;"";'Locations-Stops'!M4588;"")&amp;"','"&amp;IF('Locations-Stops'!N4588&lt;&gt;"";'Locations-Stops'!N4588;"")&amp;"', CURRENT_TIMESTAMP);"</v>
      </c>
    </row>
    <row r="4587" spans="3:6" x14ac:dyDescent="0.25">
      <c r="C4587" s="16">
        <v>4589</v>
      </c>
      <c r="D4587" s="16" t="s">
        <v>17780</v>
      </c>
      <c r="E4587" s="16" t="s">
        <v>4333</v>
      </c>
      <c r="F458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4589;"'";"\'")&amp;"',"&amp;IF('Locations-Stops'!D4589&lt;&gt;"";LEFT('Locations-Stops'!D4589;2)&amp;"."&amp;RIGHT('Locations-Stops'!D4589;LEN('Locations-Stops'!D4589)-2);"0")&amp;","&amp;IF('Locations-Stops'!E4589&lt;&gt;"";LEFT('Locations-Stops'!E4589;1)&amp;"."&amp;RIGHT('Locations-Stops'!E4589;LEN('Locations-Stops'!E4589)-1);"0")&amp;","&amp;IF('Locations-Stops'!G4589&lt;&gt;"";VLOOKUP('Locations-Stops'!G4589;Regions!A2:B300;2;FALSE);"0")&amp;","&amp;IF('Locations-Stops'!H4589&lt;&gt;"";VLOOKUP('Locations-Stops'!H4589;Regions!C2:D300;2;FALSE);"0")&amp;","&amp;IF('Locations-Stops'!I4589&lt;&gt;"";VLOOKUP('Locations-Stops'!I4589;Regions!F2:G300;2;FALSE);"0")&amp;","&amp;IF('Locations-Stops'!J4589&lt;&gt;"";VLOOKUP('Locations-Stops'!J4589;Regions!I2:J300;2;FALSE);"0")&amp;",'"&amp;IF('Locations-Stops'!K4589&lt;&gt;"";SUBSTITUTE('Locations-Stops'!K4589;"'";"\'");"")&amp;"','"&amp;IF('Locations-Stops'!L4589&lt;&gt;"";'Locations-Stops'!L4589;"")&amp;"','"&amp;IF('Locations-Stops'!M4589&lt;&gt;"";'Locations-Stops'!M4589;"")&amp;"','"&amp;IF('Locations-Stops'!N4589&lt;&gt;"";'Locations-Stops'!N4589;"")&amp;"', CURRENT_TIMESTAMP);"</v>
      </c>
    </row>
    <row r="4588" spans="3:6" x14ac:dyDescent="0.25">
      <c r="C4588" s="16">
        <v>4590</v>
      </c>
      <c r="D4588" s="16" t="s">
        <v>17780</v>
      </c>
      <c r="E4588" s="16" t="s">
        <v>4333</v>
      </c>
      <c r="F458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4590;"'";"\'")&amp;"',"&amp;IF('Locations-Stops'!D4590&lt;&gt;"";LEFT('Locations-Stops'!D4590;2)&amp;"."&amp;RIGHT('Locations-Stops'!D4590;LEN('Locations-Stops'!D4590)-2);"0")&amp;","&amp;IF('Locations-Stops'!E4590&lt;&gt;"";LEFT('Locations-Stops'!E4590;1)&amp;"."&amp;RIGHT('Locations-Stops'!E4590;LEN('Locations-Stops'!E4590)-1);"0")&amp;","&amp;IF('Locations-Stops'!G4590&lt;&gt;"";VLOOKUP('Locations-Stops'!G4590;Regions!A2:B300;2;FALSE);"0")&amp;","&amp;IF('Locations-Stops'!H4590&lt;&gt;"";VLOOKUP('Locations-Stops'!H4590;Regions!C2:D300;2;FALSE);"0")&amp;","&amp;IF('Locations-Stops'!I4590&lt;&gt;"";VLOOKUP('Locations-Stops'!I4590;Regions!F2:G300;2;FALSE);"0")&amp;","&amp;IF('Locations-Stops'!J4590&lt;&gt;"";VLOOKUP('Locations-Stops'!J4590;Regions!I2:J300;2;FALSE);"0")&amp;",'"&amp;IF('Locations-Stops'!K4590&lt;&gt;"";SUBSTITUTE('Locations-Stops'!K4590;"'";"\'");"")&amp;"','"&amp;IF('Locations-Stops'!L4590&lt;&gt;"";'Locations-Stops'!L4590;"")&amp;"','"&amp;IF('Locations-Stops'!M4590&lt;&gt;"";'Locations-Stops'!M4590;"")&amp;"','"&amp;IF('Locations-Stops'!N4590&lt;&gt;"";'Locations-Stops'!N4590;"")&amp;"', CURRENT_TIMESTAMP);"</v>
      </c>
    </row>
    <row r="4589" spans="3:6" x14ac:dyDescent="0.25">
      <c r="C4589" s="16">
        <v>4591</v>
      </c>
      <c r="D4589" s="16" t="s">
        <v>17780</v>
      </c>
      <c r="E4589" s="16" t="s">
        <v>4333</v>
      </c>
      <c r="F458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4591;"'";"\'")&amp;"',"&amp;IF('Locations-Stops'!D4591&lt;&gt;"";LEFT('Locations-Stops'!D4591;2)&amp;"."&amp;RIGHT('Locations-Stops'!D4591;LEN('Locations-Stops'!D4591)-2);"0")&amp;","&amp;IF('Locations-Stops'!E4591&lt;&gt;"";LEFT('Locations-Stops'!E4591;1)&amp;"."&amp;RIGHT('Locations-Stops'!E4591;LEN('Locations-Stops'!E4591)-1);"0")&amp;","&amp;IF('Locations-Stops'!G4591&lt;&gt;"";VLOOKUP('Locations-Stops'!G4591;Regions!A2:B300;2;FALSE);"0")&amp;","&amp;IF('Locations-Stops'!H4591&lt;&gt;"";VLOOKUP('Locations-Stops'!H4591;Regions!C2:D300;2;FALSE);"0")&amp;","&amp;IF('Locations-Stops'!I4591&lt;&gt;"";VLOOKUP('Locations-Stops'!I4591;Regions!F2:G300;2;FALSE);"0")&amp;","&amp;IF('Locations-Stops'!J4591&lt;&gt;"";VLOOKUP('Locations-Stops'!J4591;Regions!I2:J300;2;FALSE);"0")&amp;",'"&amp;IF('Locations-Stops'!K4591&lt;&gt;"";SUBSTITUTE('Locations-Stops'!K4591;"'";"\'");"")&amp;"','"&amp;IF('Locations-Stops'!L4591&lt;&gt;"";'Locations-Stops'!L4591;"")&amp;"','"&amp;IF('Locations-Stops'!M4591&lt;&gt;"";'Locations-Stops'!M4591;"")&amp;"','"&amp;IF('Locations-Stops'!N4591&lt;&gt;"";'Locations-Stops'!N4591;"")&amp;"', CURRENT_TIMESTAMP);"</v>
      </c>
    </row>
    <row r="4590" spans="3:6" x14ac:dyDescent="0.25">
      <c r="C4590" s="16">
        <v>4592</v>
      </c>
      <c r="D4590" s="16" t="s">
        <v>17780</v>
      </c>
      <c r="E4590" s="16" t="s">
        <v>4333</v>
      </c>
      <c r="F4590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4592;"'";"\'")&amp;"',"&amp;IF('Locations-Stops'!D4592&lt;&gt;"";LEFT('Locations-Stops'!D4592;2)&amp;"."&amp;RIGHT('Locations-Stops'!D4592;LEN('Locations-Stops'!D4592)-2);"0")&amp;","&amp;IF('Locations-Stops'!E4592&lt;&gt;"";LEFT('Locations-Stops'!E4592;1)&amp;"."&amp;RIGHT('Locations-Stops'!E4592;LEN('Locations-Stops'!E4592)-1);"0")&amp;","&amp;IF('Locations-Stops'!G4592&lt;&gt;"";VLOOKUP('Locations-Stops'!G4592;Regions!A2:B300;2;FALSE);"0")&amp;","&amp;IF('Locations-Stops'!H4592&lt;&gt;"";VLOOKUP('Locations-Stops'!H4592;Regions!C2:D300;2;FALSE);"0")&amp;","&amp;IF('Locations-Stops'!I4592&lt;&gt;"";VLOOKUP('Locations-Stops'!I4592;Regions!F2:G300;2;FALSE);"0")&amp;","&amp;IF('Locations-Stops'!J4592&lt;&gt;"";VLOOKUP('Locations-Stops'!J4592;Regions!I2:J300;2;FALSE);"0")&amp;",'"&amp;IF('Locations-Stops'!K4592&lt;&gt;"";SUBSTITUTE('Locations-Stops'!K4592;"'";"\'");"")&amp;"','"&amp;IF('Locations-Stops'!L4592&lt;&gt;"";'Locations-Stops'!L4592;"")&amp;"','"&amp;IF('Locations-Stops'!M4592&lt;&gt;"";'Locations-Stops'!M4592;"")&amp;"','"&amp;IF('Locations-Stops'!N4592&lt;&gt;"";'Locations-Stops'!N4592;"")&amp;"', CURRENT_TIMESTAMP);"</v>
      </c>
    </row>
    <row r="4591" spans="3:6" x14ac:dyDescent="0.25">
      <c r="C4591" s="16">
        <v>4593</v>
      </c>
      <c r="D4591" s="16" t="s">
        <v>17780</v>
      </c>
      <c r="E4591" s="16" t="s">
        <v>4333</v>
      </c>
      <c r="F4591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4593;"'";"\'")&amp;"',"&amp;IF('Locations-Stops'!D4593&lt;&gt;"";LEFT('Locations-Stops'!D4593;2)&amp;"."&amp;RIGHT('Locations-Stops'!D4593;LEN('Locations-Stops'!D4593)-2);"0")&amp;","&amp;IF('Locations-Stops'!E4593&lt;&gt;"";LEFT('Locations-Stops'!E4593;1)&amp;"."&amp;RIGHT('Locations-Stops'!E4593;LEN('Locations-Stops'!E4593)-1);"0")&amp;","&amp;IF('Locations-Stops'!G4593&lt;&gt;"";VLOOKUP('Locations-Stops'!G4593;Regions!A2:B300;2;FALSE);"0")&amp;","&amp;IF('Locations-Stops'!H4593&lt;&gt;"";VLOOKUP('Locations-Stops'!H4593;Regions!C2:D300;2;FALSE);"0")&amp;","&amp;IF('Locations-Stops'!I4593&lt;&gt;"";VLOOKUP('Locations-Stops'!I4593;Regions!F2:G300;2;FALSE);"0")&amp;","&amp;IF('Locations-Stops'!J4593&lt;&gt;"";VLOOKUP('Locations-Stops'!J4593;Regions!I2:J300;2;FALSE);"0")&amp;",'"&amp;IF('Locations-Stops'!K4593&lt;&gt;"";SUBSTITUTE('Locations-Stops'!K4593;"'";"\'");"")&amp;"','"&amp;IF('Locations-Stops'!L4593&lt;&gt;"";'Locations-Stops'!L4593;"")&amp;"','"&amp;IF('Locations-Stops'!M4593&lt;&gt;"";'Locations-Stops'!M4593;"")&amp;"','"&amp;IF('Locations-Stops'!N4593&lt;&gt;"";'Locations-Stops'!N4593;"")&amp;"', CURRENT_TIMESTAMP);"</v>
      </c>
    </row>
    <row r="4592" spans="3:6" x14ac:dyDescent="0.25">
      <c r="C4592" s="16">
        <v>4594</v>
      </c>
      <c r="D4592" s="16" t="s">
        <v>17780</v>
      </c>
      <c r="E4592" s="16" t="s">
        <v>4333</v>
      </c>
      <c r="F4592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4594;"'";"\'")&amp;"',"&amp;IF('Locations-Stops'!D4594&lt;&gt;"";LEFT('Locations-Stops'!D4594;2)&amp;"."&amp;RIGHT('Locations-Stops'!D4594;LEN('Locations-Stops'!D4594)-2);"0")&amp;","&amp;IF('Locations-Stops'!E4594&lt;&gt;"";LEFT('Locations-Stops'!E4594;1)&amp;"."&amp;RIGHT('Locations-Stops'!E4594;LEN('Locations-Stops'!E4594)-1);"0")&amp;","&amp;IF('Locations-Stops'!G4594&lt;&gt;"";VLOOKUP('Locations-Stops'!G4594;Regions!A2:B300;2;FALSE);"0")&amp;","&amp;IF('Locations-Stops'!H4594&lt;&gt;"";VLOOKUP('Locations-Stops'!H4594;Regions!C2:D300;2;FALSE);"0")&amp;","&amp;IF('Locations-Stops'!I4594&lt;&gt;"";VLOOKUP('Locations-Stops'!I4594;Regions!F2:G300;2;FALSE);"0")&amp;","&amp;IF('Locations-Stops'!J4594&lt;&gt;"";VLOOKUP('Locations-Stops'!J4594;Regions!I2:J300;2;FALSE);"0")&amp;",'"&amp;IF('Locations-Stops'!K4594&lt;&gt;"";SUBSTITUTE('Locations-Stops'!K4594;"'";"\'");"")&amp;"','"&amp;IF('Locations-Stops'!L4594&lt;&gt;"";'Locations-Stops'!L4594;"")&amp;"','"&amp;IF('Locations-Stops'!M4594&lt;&gt;"";'Locations-Stops'!M4594;"")&amp;"','"&amp;IF('Locations-Stops'!N4594&lt;&gt;"";'Locations-Stops'!N4594;"")&amp;"', CURRENT_TIMESTAMP);"</v>
      </c>
    </row>
    <row r="4593" spans="3:6" x14ac:dyDescent="0.25">
      <c r="C4593" s="16">
        <v>4595</v>
      </c>
      <c r="D4593" s="16" t="s">
        <v>17780</v>
      </c>
      <c r="E4593" s="16" t="s">
        <v>4333</v>
      </c>
      <c r="F4593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4595;"'";"\'")&amp;"',"&amp;IF('Locations-Stops'!D4595&lt;&gt;"";LEFT('Locations-Stops'!D4595;2)&amp;"."&amp;RIGHT('Locations-Stops'!D4595;LEN('Locations-Stops'!D4595)-2);"0")&amp;","&amp;IF('Locations-Stops'!E4595&lt;&gt;"";LEFT('Locations-Stops'!E4595;1)&amp;"."&amp;RIGHT('Locations-Stops'!E4595;LEN('Locations-Stops'!E4595)-1);"0")&amp;","&amp;IF('Locations-Stops'!G4595&lt;&gt;"";VLOOKUP('Locations-Stops'!G4595;Regions!A2:B300;2;FALSE);"0")&amp;","&amp;IF('Locations-Stops'!H4595&lt;&gt;"";VLOOKUP('Locations-Stops'!H4595;Regions!C2:D300;2;FALSE);"0")&amp;","&amp;IF('Locations-Stops'!I4595&lt;&gt;"";VLOOKUP('Locations-Stops'!I4595;Regions!F2:G300;2;FALSE);"0")&amp;","&amp;IF('Locations-Stops'!J4595&lt;&gt;"";VLOOKUP('Locations-Stops'!J4595;Regions!I2:J300;2;FALSE);"0")&amp;",'"&amp;IF('Locations-Stops'!K4595&lt;&gt;"";SUBSTITUTE('Locations-Stops'!K4595;"'";"\'");"")&amp;"','"&amp;IF('Locations-Stops'!L4595&lt;&gt;"";'Locations-Stops'!L4595;"")&amp;"','"&amp;IF('Locations-Stops'!M4595&lt;&gt;"";'Locations-Stops'!M4595;"")&amp;"','"&amp;IF('Locations-Stops'!N4595&lt;&gt;"";'Locations-Stops'!N4595;"")&amp;"', CURRENT_TIMESTAMP);"</v>
      </c>
    </row>
    <row r="4594" spans="3:6" x14ac:dyDescent="0.25">
      <c r="C4594" s="16">
        <v>4596</v>
      </c>
      <c r="D4594" s="16" t="s">
        <v>17780</v>
      </c>
      <c r="E4594" s="16" t="s">
        <v>4333</v>
      </c>
      <c r="F4594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4596;"'";"\'")&amp;"',"&amp;IF('Locations-Stops'!D4596&lt;&gt;"";LEFT('Locations-Stops'!D4596;2)&amp;"."&amp;RIGHT('Locations-Stops'!D4596;LEN('Locations-Stops'!D4596)-2);"0")&amp;","&amp;IF('Locations-Stops'!E4596&lt;&gt;"";LEFT('Locations-Stops'!E4596;1)&amp;"."&amp;RIGHT('Locations-Stops'!E4596;LEN('Locations-Stops'!E4596)-1);"0")&amp;","&amp;IF('Locations-Stops'!G4596&lt;&gt;"";VLOOKUP('Locations-Stops'!G4596;Regions!A2:B300;2;FALSE);"0")&amp;","&amp;IF('Locations-Stops'!H4596&lt;&gt;"";VLOOKUP('Locations-Stops'!H4596;Regions!C2:D300;2;FALSE);"0")&amp;","&amp;IF('Locations-Stops'!I4596&lt;&gt;"";VLOOKUP('Locations-Stops'!I4596;Regions!F2:G300;2;FALSE);"0")&amp;","&amp;IF('Locations-Stops'!J4596&lt;&gt;"";VLOOKUP('Locations-Stops'!J4596;Regions!I2:J300;2;FALSE);"0")&amp;",'"&amp;IF('Locations-Stops'!K4596&lt;&gt;"";SUBSTITUTE('Locations-Stops'!K4596;"'";"\'");"")&amp;"','"&amp;IF('Locations-Stops'!L4596&lt;&gt;"";'Locations-Stops'!L4596;"")&amp;"','"&amp;IF('Locations-Stops'!M4596&lt;&gt;"";'Locations-Stops'!M4596;"")&amp;"','"&amp;IF('Locations-Stops'!N4596&lt;&gt;"";'Locations-Stops'!N4596;"")&amp;"', CURRENT_TIMESTAMP);"</v>
      </c>
    </row>
    <row r="4595" spans="3:6" x14ac:dyDescent="0.25">
      <c r="C4595" s="16">
        <v>4597</v>
      </c>
      <c r="D4595" s="16" t="s">
        <v>17780</v>
      </c>
      <c r="E4595" s="16" t="s">
        <v>4333</v>
      </c>
      <c r="F4595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4597;"'";"\'")&amp;"',"&amp;IF('Locations-Stops'!D4597&lt;&gt;"";LEFT('Locations-Stops'!D4597;2)&amp;"."&amp;RIGHT('Locations-Stops'!D4597;LEN('Locations-Stops'!D4597)-2);"0")&amp;","&amp;IF('Locations-Stops'!E4597&lt;&gt;"";LEFT('Locations-Stops'!E4597;1)&amp;"."&amp;RIGHT('Locations-Stops'!E4597;LEN('Locations-Stops'!E4597)-1);"0")&amp;","&amp;IF('Locations-Stops'!G4597&lt;&gt;"";VLOOKUP('Locations-Stops'!G4597;Regions!A2:B300;2;FALSE);"0")&amp;","&amp;IF('Locations-Stops'!H4597&lt;&gt;"";VLOOKUP('Locations-Stops'!H4597;Regions!C2:D300;2;FALSE);"0")&amp;","&amp;IF('Locations-Stops'!I4597&lt;&gt;"";VLOOKUP('Locations-Stops'!I4597;Regions!F2:G300;2;FALSE);"0")&amp;","&amp;IF('Locations-Stops'!J4597&lt;&gt;"";VLOOKUP('Locations-Stops'!J4597;Regions!I2:J300;2;FALSE);"0")&amp;",'"&amp;IF('Locations-Stops'!K4597&lt;&gt;"";SUBSTITUTE('Locations-Stops'!K4597;"'";"\'");"")&amp;"','"&amp;IF('Locations-Stops'!L4597&lt;&gt;"";'Locations-Stops'!L4597;"")&amp;"','"&amp;IF('Locations-Stops'!M4597&lt;&gt;"";'Locations-Stops'!M4597;"")&amp;"','"&amp;IF('Locations-Stops'!N4597&lt;&gt;"";'Locations-Stops'!N4597;"")&amp;"', CURRENT_TIMESTAMP);"</v>
      </c>
    </row>
    <row r="4596" spans="3:6" x14ac:dyDescent="0.25">
      <c r="C4596" s="16">
        <v>4598</v>
      </c>
      <c r="D4596" s="16" t="s">
        <v>17780</v>
      </c>
      <c r="E4596" s="16" t="s">
        <v>4333</v>
      </c>
      <c r="F4596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4598;"'";"\'")&amp;"',"&amp;IF('Locations-Stops'!D4598&lt;&gt;"";LEFT('Locations-Stops'!D4598;2)&amp;"."&amp;RIGHT('Locations-Stops'!D4598;LEN('Locations-Stops'!D4598)-2);"0")&amp;","&amp;IF('Locations-Stops'!E4598&lt;&gt;"";LEFT('Locations-Stops'!E4598;1)&amp;"."&amp;RIGHT('Locations-Stops'!E4598;LEN('Locations-Stops'!E4598)-1);"0")&amp;","&amp;IF('Locations-Stops'!G4598&lt;&gt;"";VLOOKUP('Locations-Stops'!G4598;Regions!A2:B300;2;FALSE);"0")&amp;","&amp;IF('Locations-Stops'!H4598&lt;&gt;"";VLOOKUP('Locations-Stops'!H4598;Regions!C2:D300;2;FALSE);"0")&amp;","&amp;IF('Locations-Stops'!I4598&lt;&gt;"";VLOOKUP('Locations-Stops'!I4598;Regions!F2:G300;2;FALSE);"0")&amp;","&amp;IF('Locations-Stops'!J4598&lt;&gt;"";VLOOKUP('Locations-Stops'!J4598;Regions!I2:J300;2;FALSE);"0")&amp;",'"&amp;IF('Locations-Stops'!K4598&lt;&gt;"";SUBSTITUTE('Locations-Stops'!K4598;"'";"\'");"")&amp;"','"&amp;IF('Locations-Stops'!L4598&lt;&gt;"";'Locations-Stops'!L4598;"")&amp;"','"&amp;IF('Locations-Stops'!M4598&lt;&gt;"";'Locations-Stops'!M4598;"")&amp;"','"&amp;IF('Locations-Stops'!N4598&lt;&gt;"";'Locations-Stops'!N4598;"")&amp;"', CURRENT_TIMESTAMP);"</v>
      </c>
    </row>
    <row r="4597" spans="3:6" x14ac:dyDescent="0.25">
      <c r="C4597" s="16">
        <v>4599</v>
      </c>
      <c r="D4597" s="16" t="s">
        <v>17780</v>
      </c>
      <c r="E4597" s="16" t="s">
        <v>4333</v>
      </c>
      <c r="F459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4599;"'";"\'")&amp;"',"&amp;IF('Locations-Stops'!D4599&lt;&gt;"";LEFT('Locations-Stops'!D4599;2)&amp;"."&amp;RIGHT('Locations-Stops'!D4599;LEN('Locations-Stops'!D4599)-2);"0")&amp;","&amp;IF('Locations-Stops'!E4599&lt;&gt;"";LEFT('Locations-Stops'!E4599;1)&amp;"."&amp;RIGHT('Locations-Stops'!E4599;LEN('Locations-Stops'!E4599)-1);"0")&amp;","&amp;IF('Locations-Stops'!G4599&lt;&gt;"";VLOOKUP('Locations-Stops'!G4599;Regions!A2:B300;2;FALSE);"0")&amp;","&amp;IF('Locations-Stops'!H4599&lt;&gt;"";VLOOKUP('Locations-Stops'!H4599;Regions!C2:D300;2;FALSE);"0")&amp;","&amp;IF('Locations-Stops'!I4599&lt;&gt;"";VLOOKUP('Locations-Stops'!I4599;Regions!F2:G300;2;FALSE);"0")&amp;","&amp;IF('Locations-Stops'!J4599&lt;&gt;"";VLOOKUP('Locations-Stops'!J4599;Regions!I2:J300;2;FALSE);"0")&amp;",'"&amp;IF('Locations-Stops'!K4599&lt;&gt;"";SUBSTITUTE('Locations-Stops'!K4599;"'";"\'");"")&amp;"','"&amp;IF('Locations-Stops'!L4599&lt;&gt;"";'Locations-Stops'!L4599;"")&amp;"','"&amp;IF('Locations-Stops'!M4599&lt;&gt;"";'Locations-Stops'!M4599;"")&amp;"','"&amp;IF('Locations-Stops'!N4599&lt;&gt;"";'Locations-Stops'!N4599;"")&amp;"', CURRENT_TIMESTAMP);"</v>
      </c>
    </row>
    <row r="4598" spans="3:6" x14ac:dyDescent="0.25">
      <c r="C4598" s="16">
        <v>4600</v>
      </c>
      <c r="D4598" s="16" t="s">
        <v>17780</v>
      </c>
      <c r="E4598" s="16" t="s">
        <v>4333</v>
      </c>
      <c r="F459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4600;"'";"\'")&amp;"',"&amp;IF('Locations-Stops'!D4600&lt;&gt;"";LEFT('Locations-Stops'!D4600;2)&amp;"."&amp;RIGHT('Locations-Stops'!D4600;LEN('Locations-Stops'!D4600)-2);"0")&amp;","&amp;IF('Locations-Stops'!E4600&lt;&gt;"";LEFT('Locations-Stops'!E4600;1)&amp;"."&amp;RIGHT('Locations-Stops'!E4600;LEN('Locations-Stops'!E4600)-1);"0")&amp;","&amp;IF('Locations-Stops'!G4600&lt;&gt;"";VLOOKUP('Locations-Stops'!G4600;Regions!A2:B300;2;FALSE);"0")&amp;","&amp;IF('Locations-Stops'!H4600&lt;&gt;"";VLOOKUP('Locations-Stops'!H4600;Regions!C2:D300;2;FALSE);"0")&amp;","&amp;IF('Locations-Stops'!I4600&lt;&gt;"";VLOOKUP('Locations-Stops'!I4600;Regions!F2:G300;2;FALSE);"0")&amp;","&amp;IF('Locations-Stops'!J4600&lt;&gt;"";VLOOKUP('Locations-Stops'!J4600;Regions!I2:J300;2;FALSE);"0")&amp;",'"&amp;IF('Locations-Stops'!K4600&lt;&gt;"";SUBSTITUTE('Locations-Stops'!K4600;"'";"\'");"")&amp;"','"&amp;IF('Locations-Stops'!L4600&lt;&gt;"";'Locations-Stops'!L4600;"")&amp;"','"&amp;IF('Locations-Stops'!M4600&lt;&gt;"";'Locations-Stops'!M4600;"")&amp;"','"&amp;IF('Locations-Stops'!N4600&lt;&gt;"";'Locations-Stops'!N4600;"")&amp;"', CURRENT_TIMESTAMP);"</v>
      </c>
    </row>
    <row r="4599" spans="3:6" x14ac:dyDescent="0.25">
      <c r="C4599" s="16">
        <v>4601</v>
      </c>
      <c r="D4599" s="16" t="s">
        <v>17780</v>
      </c>
      <c r="E4599" s="16" t="s">
        <v>4333</v>
      </c>
      <c r="F459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4601;"'";"\'")&amp;"',"&amp;IF('Locations-Stops'!D4601&lt;&gt;"";LEFT('Locations-Stops'!D4601;2)&amp;"."&amp;RIGHT('Locations-Stops'!D4601;LEN('Locations-Stops'!D4601)-2);"0")&amp;","&amp;IF('Locations-Stops'!E4601&lt;&gt;"";LEFT('Locations-Stops'!E4601;1)&amp;"."&amp;RIGHT('Locations-Stops'!E4601;LEN('Locations-Stops'!E4601)-1);"0")&amp;","&amp;IF('Locations-Stops'!G4601&lt;&gt;"";VLOOKUP('Locations-Stops'!G4601;Regions!A2:B300;2;FALSE);"0")&amp;","&amp;IF('Locations-Stops'!H4601&lt;&gt;"";VLOOKUP('Locations-Stops'!H4601;Regions!C2:D300;2;FALSE);"0")&amp;","&amp;IF('Locations-Stops'!I4601&lt;&gt;"";VLOOKUP('Locations-Stops'!I4601;Regions!F2:G300;2;FALSE);"0")&amp;","&amp;IF('Locations-Stops'!J4601&lt;&gt;"";VLOOKUP('Locations-Stops'!J4601;Regions!I2:J300;2;FALSE);"0")&amp;",'"&amp;IF('Locations-Stops'!K4601&lt;&gt;"";SUBSTITUTE('Locations-Stops'!K4601;"'";"\'");"")&amp;"','"&amp;IF('Locations-Stops'!L4601&lt;&gt;"";'Locations-Stops'!L4601;"")&amp;"','"&amp;IF('Locations-Stops'!M4601&lt;&gt;"";'Locations-Stops'!M4601;"")&amp;"','"&amp;IF('Locations-Stops'!N4601&lt;&gt;"";'Locations-Stops'!N4601;"")&amp;"', CURRENT_TIMESTAMP);"</v>
      </c>
    </row>
    <row r="4600" spans="3:6" x14ac:dyDescent="0.25">
      <c r="C4600" s="16">
        <v>4602</v>
      </c>
      <c r="D4600" s="16" t="s">
        <v>17780</v>
      </c>
      <c r="E4600" s="16" t="s">
        <v>4333</v>
      </c>
      <c r="F4600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4602;"'";"\'")&amp;"',"&amp;IF('Locations-Stops'!D4602&lt;&gt;"";LEFT('Locations-Stops'!D4602;2)&amp;"."&amp;RIGHT('Locations-Stops'!D4602;LEN('Locations-Stops'!D4602)-2);"0")&amp;","&amp;IF('Locations-Stops'!E4602&lt;&gt;"";LEFT('Locations-Stops'!E4602;1)&amp;"."&amp;RIGHT('Locations-Stops'!E4602;LEN('Locations-Stops'!E4602)-1);"0")&amp;","&amp;IF('Locations-Stops'!G4602&lt;&gt;"";VLOOKUP('Locations-Stops'!G4602;Regions!A2:B300;2;FALSE);"0")&amp;","&amp;IF('Locations-Stops'!H4602&lt;&gt;"";VLOOKUP('Locations-Stops'!H4602;Regions!C2:D300;2;FALSE);"0")&amp;","&amp;IF('Locations-Stops'!I4602&lt;&gt;"";VLOOKUP('Locations-Stops'!I4602;Regions!F2:G300;2;FALSE);"0")&amp;","&amp;IF('Locations-Stops'!J4602&lt;&gt;"";VLOOKUP('Locations-Stops'!J4602;Regions!I2:J300;2;FALSE);"0")&amp;",'"&amp;IF('Locations-Stops'!K4602&lt;&gt;"";SUBSTITUTE('Locations-Stops'!K4602;"'";"\'");"")&amp;"','"&amp;IF('Locations-Stops'!L4602&lt;&gt;"";'Locations-Stops'!L4602;"")&amp;"','"&amp;IF('Locations-Stops'!M4602&lt;&gt;"";'Locations-Stops'!M4602;"")&amp;"','"&amp;IF('Locations-Stops'!N4602&lt;&gt;"";'Locations-Stops'!N4602;"")&amp;"', CURRENT_TIMESTAMP);"</v>
      </c>
    </row>
    <row r="4601" spans="3:6" x14ac:dyDescent="0.25">
      <c r="C4601" s="16">
        <v>4603</v>
      </c>
      <c r="D4601" s="16" t="s">
        <v>17780</v>
      </c>
      <c r="E4601" s="16" t="s">
        <v>4333</v>
      </c>
      <c r="F4601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4603;"'";"\'")&amp;"',"&amp;IF('Locations-Stops'!D4603&lt;&gt;"";LEFT('Locations-Stops'!D4603;2)&amp;"."&amp;RIGHT('Locations-Stops'!D4603;LEN('Locations-Stops'!D4603)-2);"0")&amp;","&amp;IF('Locations-Stops'!E4603&lt;&gt;"";LEFT('Locations-Stops'!E4603;1)&amp;"."&amp;RIGHT('Locations-Stops'!E4603;LEN('Locations-Stops'!E4603)-1);"0")&amp;","&amp;IF('Locations-Stops'!G4603&lt;&gt;"";VLOOKUP('Locations-Stops'!G4603;Regions!A2:B300;2;FALSE);"0")&amp;","&amp;IF('Locations-Stops'!H4603&lt;&gt;"";VLOOKUP('Locations-Stops'!H4603;Regions!C2:D300;2;FALSE);"0")&amp;","&amp;IF('Locations-Stops'!I4603&lt;&gt;"";VLOOKUP('Locations-Stops'!I4603;Regions!F2:G300;2;FALSE);"0")&amp;","&amp;IF('Locations-Stops'!J4603&lt;&gt;"";VLOOKUP('Locations-Stops'!J4603;Regions!I2:J300;2;FALSE);"0")&amp;",'"&amp;IF('Locations-Stops'!K4603&lt;&gt;"";SUBSTITUTE('Locations-Stops'!K4603;"'";"\'");"")&amp;"','"&amp;IF('Locations-Stops'!L4603&lt;&gt;"";'Locations-Stops'!L4603;"")&amp;"','"&amp;IF('Locations-Stops'!M4603&lt;&gt;"";'Locations-Stops'!M4603;"")&amp;"','"&amp;IF('Locations-Stops'!N4603&lt;&gt;"";'Locations-Stops'!N4603;"")&amp;"', CURRENT_TIMESTAMP);"</v>
      </c>
    </row>
    <row r="4602" spans="3:6" x14ac:dyDescent="0.25">
      <c r="C4602" s="16">
        <v>4604</v>
      </c>
      <c r="D4602" s="16" t="s">
        <v>17780</v>
      </c>
      <c r="E4602" s="16" t="s">
        <v>4333</v>
      </c>
      <c r="F4602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4604;"'";"\'")&amp;"',"&amp;IF('Locations-Stops'!D4604&lt;&gt;"";LEFT('Locations-Stops'!D4604;2)&amp;"."&amp;RIGHT('Locations-Stops'!D4604;LEN('Locations-Stops'!D4604)-2);"0")&amp;","&amp;IF('Locations-Stops'!E4604&lt;&gt;"";LEFT('Locations-Stops'!E4604;1)&amp;"."&amp;RIGHT('Locations-Stops'!E4604;LEN('Locations-Stops'!E4604)-1);"0")&amp;","&amp;IF('Locations-Stops'!G4604&lt;&gt;"";VLOOKUP('Locations-Stops'!G4604;Regions!A2:B300;2;FALSE);"0")&amp;","&amp;IF('Locations-Stops'!H4604&lt;&gt;"";VLOOKUP('Locations-Stops'!H4604;Regions!C2:D300;2;FALSE);"0")&amp;","&amp;IF('Locations-Stops'!I4604&lt;&gt;"";VLOOKUP('Locations-Stops'!I4604;Regions!F2:G300;2;FALSE);"0")&amp;","&amp;IF('Locations-Stops'!J4604&lt;&gt;"";VLOOKUP('Locations-Stops'!J4604;Regions!I2:J300;2;FALSE);"0")&amp;",'"&amp;IF('Locations-Stops'!K4604&lt;&gt;"";SUBSTITUTE('Locations-Stops'!K4604;"'";"\'");"")&amp;"','"&amp;IF('Locations-Stops'!L4604&lt;&gt;"";'Locations-Stops'!L4604;"")&amp;"','"&amp;IF('Locations-Stops'!M4604&lt;&gt;"";'Locations-Stops'!M4604;"")&amp;"','"&amp;IF('Locations-Stops'!N4604&lt;&gt;"";'Locations-Stops'!N4604;"")&amp;"', CURRENT_TIMESTAMP);"</v>
      </c>
    </row>
    <row r="4603" spans="3:6" x14ac:dyDescent="0.25">
      <c r="C4603" s="16">
        <v>4605</v>
      </c>
      <c r="D4603" s="16" t="s">
        <v>17780</v>
      </c>
      <c r="E4603" s="16" t="s">
        <v>4333</v>
      </c>
      <c r="F4603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4605;"'";"\'")&amp;"',"&amp;IF('Locations-Stops'!D4605&lt;&gt;"";LEFT('Locations-Stops'!D4605;2)&amp;"."&amp;RIGHT('Locations-Stops'!D4605;LEN('Locations-Stops'!D4605)-2);"0")&amp;","&amp;IF('Locations-Stops'!E4605&lt;&gt;"";LEFT('Locations-Stops'!E4605;1)&amp;"."&amp;RIGHT('Locations-Stops'!E4605;LEN('Locations-Stops'!E4605)-1);"0")&amp;","&amp;IF('Locations-Stops'!G4605&lt;&gt;"";VLOOKUP('Locations-Stops'!G4605;Regions!A2:B300;2;FALSE);"0")&amp;","&amp;IF('Locations-Stops'!H4605&lt;&gt;"";VLOOKUP('Locations-Stops'!H4605;Regions!C2:D300;2;FALSE);"0")&amp;","&amp;IF('Locations-Stops'!I4605&lt;&gt;"";VLOOKUP('Locations-Stops'!I4605;Regions!F2:G300;2;FALSE);"0")&amp;","&amp;IF('Locations-Stops'!J4605&lt;&gt;"";VLOOKUP('Locations-Stops'!J4605;Regions!I2:J300;2;FALSE);"0")&amp;",'"&amp;IF('Locations-Stops'!K4605&lt;&gt;"";SUBSTITUTE('Locations-Stops'!K4605;"'";"\'");"")&amp;"','"&amp;IF('Locations-Stops'!L4605&lt;&gt;"";'Locations-Stops'!L4605;"")&amp;"','"&amp;IF('Locations-Stops'!M4605&lt;&gt;"";'Locations-Stops'!M4605;"")&amp;"','"&amp;IF('Locations-Stops'!N4605&lt;&gt;"";'Locations-Stops'!N4605;"")&amp;"', CURRENT_TIMESTAMP);"</v>
      </c>
    </row>
    <row r="4604" spans="3:6" x14ac:dyDescent="0.25">
      <c r="C4604" s="16">
        <v>4606</v>
      </c>
      <c r="D4604" s="16" t="s">
        <v>17780</v>
      </c>
      <c r="E4604" s="16" t="s">
        <v>4333</v>
      </c>
      <c r="F4604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4606;"'";"\'")&amp;"',"&amp;IF('Locations-Stops'!D4606&lt;&gt;"";LEFT('Locations-Stops'!D4606;2)&amp;"."&amp;RIGHT('Locations-Stops'!D4606;LEN('Locations-Stops'!D4606)-2);"0")&amp;","&amp;IF('Locations-Stops'!E4606&lt;&gt;"";LEFT('Locations-Stops'!E4606;1)&amp;"."&amp;RIGHT('Locations-Stops'!E4606;LEN('Locations-Stops'!E4606)-1);"0")&amp;","&amp;IF('Locations-Stops'!G4606&lt;&gt;"";VLOOKUP('Locations-Stops'!G4606;Regions!A2:B300;2;FALSE);"0")&amp;","&amp;IF('Locations-Stops'!H4606&lt;&gt;"";VLOOKUP('Locations-Stops'!H4606;Regions!C2:D300;2;FALSE);"0")&amp;","&amp;IF('Locations-Stops'!I4606&lt;&gt;"";VLOOKUP('Locations-Stops'!I4606;Regions!F2:G300;2;FALSE);"0")&amp;","&amp;IF('Locations-Stops'!J4606&lt;&gt;"";VLOOKUP('Locations-Stops'!J4606;Regions!I2:J300;2;FALSE);"0")&amp;",'"&amp;IF('Locations-Stops'!K4606&lt;&gt;"";SUBSTITUTE('Locations-Stops'!K4606;"'";"\'");"")&amp;"','"&amp;IF('Locations-Stops'!L4606&lt;&gt;"";'Locations-Stops'!L4606;"")&amp;"','"&amp;IF('Locations-Stops'!M4606&lt;&gt;"";'Locations-Stops'!M4606;"")&amp;"','"&amp;IF('Locations-Stops'!N4606&lt;&gt;"";'Locations-Stops'!N4606;"")&amp;"', CURRENT_TIMESTAMP);"</v>
      </c>
    </row>
    <row r="4605" spans="3:6" x14ac:dyDescent="0.25">
      <c r="C4605" s="16">
        <v>4607</v>
      </c>
      <c r="D4605" s="16" t="s">
        <v>17780</v>
      </c>
      <c r="E4605" s="16" t="s">
        <v>4333</v>
      </c>
      <c r="F4605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4607;"'";"\'")&amp;"',"&amp;IF('Locations-Stops'!D4607&lt;&gt;"";LEFT('Locations-Stops'!D4607;2)&amp;"."&amp;RIGHT('Locations-Stops'!D4607;LEN('Locations-Stops'!D4607)-2);"0")&amp;","&amp;IF('Locations-Stops'!E4607&lt;&gt;"";LEFT('Locations-Stops'!E4607;1)&amp;"."&amp;RIGHT('Locations-Stops'!E4607;LEN('Locations-Stops'!E4607)-1);"0")&amp;","&amp;IF('Locations-Stops'!G4607&lt;&gt;"";VLOOKUP('Locations-Stops'!G4607;Regions!A2:B300;2;FALSE);"0")&amp;","&amp;IF('Locations-Stops'!H4607&lt;&gt;"";VLOOKUP('Locations-Stops'!H4607;Regions!C2:D300;2;FALSE);"0")&amp;","&amp;IF('Locations-Stops'!I4607&lt;&gt;"";VLOOKUP('Locations-Stops'!I4607;Regions!F2:G300;2;FALSE);"0")&amp;","&amp;IF('Locations-Stops'!J4607&lt;&gt;"";VLOOKUP('Locations-Stops'!J4607;Regions!I2:J300;2;FALSE);"0")&amp;",'"&amp;IF('Locations-Stops'!K4607&lt;&gt;"";SUBSTITUTE('Locations-Stops'!K4607;"'";"\'");"")&amp;"','"&amp;IF('Locations-Stops'!L4607&lt;&gt;"";'Locations-Stops'!L4607;"")&amp;"','"&amp;IF('Locations-Stops'!M4607&lt;&gt;"";'Locations-Stops'!M4607;"")&amp;"','"&amp;IF('Locations-Stops'!N4607&lt;&gt;"";'Locations-Stops'!N4607;"")&amp;"', CURRENT_TIMESTAMP);"</v>
      </c>
    </row>
    <row r="4606" spans="3:6" x14ac:dyDescent="0.25">
      <c r="C4606" s="16">
        <v>4608</v>
      </c>
      <c r="D4606" s="16" t="s">
        <v>17780</v>
      </c>
      <c r="E4606" s="16" t="s">
        <v>4333</v>
      </c>
      <c r="F4606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4608;"'";"\'")&amp;"',"&amp;IF('Locations-Stops'!D4608&lt;&gt;"";LEFT('Locations-Stops'!D4608;2)&amp;"."&amp;RIGHT('Locations-Stops'!D4608;LEN('Locations-Stops'!D4608)-2);"0")&amp;","&amp;IF('Locations-Stops'!E4608&lt;&gt;"";LEFT('Locations-Stops'!E4608;1)&amp;"."&amp;RIGHT('Locations-Stops'!E4608;LEN('Locations-Stops'!E4608)-1);"0")&amp;","&amp;IF('Locations-Stops'!G4608&lt;&gt;"";VLOOKUP('Locations-Stops'!G4608;Regions!A2:B300;2;FALSE);"0")&amp;","&amp;IF('Locations-Stops'!H4608&lt;&gt;"";VLOOKUP('Locations-Stops'!H4608;Regions!C2:D300;2;FALSE);"0")&amp;","&amp;IF('Locations-Stops'!I4608&lt;&gt;"";VLOOKUP('Locations-Stops'!I4608;Regions!F2:G300;2;FALSE);"0")&amp;","&amp;IF('Locations-Stops'!J4608&lt;&gt;"";VLOOKUP('Locations-Stops'!J4608;Regions!I2:J300;2;FALSE);"0")&amp;",'"&amp;IF('Locations-Stops'!K4608&lt;&gt;"";SUBSTITUTE('Locations-Stops'!K4608;"'";"\'");"")&amp;"','"&amp;IF('Locations-Stops'!L4608&lt;&gt;"";'Locations-Stops'!L4608;"")&amp;"','"&amp;IF('Locations-Stops'!M4608&lt;&gt;"";'Locations-Stops'!M4608;"")&amp;"','"&amp;IF('Locations-Stops'!N4608&lt;&gt;"";'Locations-Stops'!N4608;"")&amp;"', CURRENT_TIMESTAMP);"</v>
      </c>
    </row>
    <row r="4607" spans="3:6" x14ac:dyDescent="0.25">
      <c r="C4607" s="16">
        <v>4609</v>
      </c>
      <c r="D4607" s="16" t="s">
        <v>17780</v>
      </c>
      <c r="E4607" s="16" t="s">
        <v>4333</v>
      </c>
      <c r="F4607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4609;"'";"\'")&amp;"',"&amp;IF('Locations-Stops'!D4609&lt;&gt;"";LEFT('Locations-Stops'!D4609;2)&amp;"."&amp;RIGHT('Locations-Stops'!D4609;LEN('Locations-Stops'!D4609)-2);"0")&amp;","&amp;IF('Locations-Stops'!E4609&lt;&gt;"";LEFT('Locations-Stops'!E4609;1)&amp;"."&amp;RIGHT('Locations-Stops'!E4609;LEN('Locations-Stops'!E4609)-1);"0")&amp;","&amp;IF('Locations-Stops'!G4609&lt;&gt;"";VLOOKUP('Locations-Stops'!G4609;Regions!A2:B300;2;FALSE);"0")&amp;","&amp;IF('Locations-Stops'!H4609&lt;&gt;"";VLOOKUP('Locations-Stops'!H4609;Regions!C2:D300;2;FALSE);"0")&amp;","&amp;IF('Locations-Stops'!I4609&lt;&gt;"";VLOOKUP('Locations-Stops'!I4609;Regions!F2:G300;2;FALSE);"0")&amp;","&amp;IF('Locations-Stops'!J4609&lt;&gt;"";VLOOKUP('Locations-Stops'!J4609;Regions!I2:J300;2;FALSE);"0")&amp;",'"&amp;IF('Locations-Stops'!K4609&lt;&gt;"";SUBSTITUTE('Locations-Stops'!K4609;"'";"\'");"")&amp;"','"&amp;IF('Locations-Stops'!L4609&lt;&gt;"";'Locations-Stops'!L4609;"")&amp;"','"&amp;IF('Locations-Stops'!M4609&lt;&gt;"";'Locations-Stops'!M4609;"")&amp;"','"&amp;IF('Locations-Stops'!N4609&lt;&gt;"";'Locations-Stops'!N4609;"")&amp;"', CURRENT_TIMESTAMP);"</v>
      </c>
    </row>
    <row r="4608" spans="3:6" x14ac:dyDescent="0.25">
      <c r="C4608" s="16">
        <v>4610</v>
      </c>
      <c r="D4608" s="16" t="s">
        <v>17780</v>
      </c>
      <c r="E4608" s="16" t="s">
        <v>4333</v>
      </c>
      <c r="F4608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4610;"'";"\'")&amp;"',"&amp;IF('Locations-Stops'!D4610&lt;&gt;"";LEFT('Locations-Stops'!D4610;2)&amp;"."&amp;RIGHT('Locations-Stops'!D4610;LEN('Locations-Stops'!D4610)-2);"0")&amp;","&amp;IF('Locations-Stops'!E4610&lt;&gt;"";LEFT('Locations-Stops'!E4610;1)&amp;"."&amp;RIGHT('Locations-Stops'!E4610;LEN('Locations-Stops'!E4610)-1);"0")&amp;","&amp;IF('Locations-Stops'!G4610&lt;&gt;"";VLOOKUP('Locations-Stops'!G4610;Regions!A2:B300;2;FALSE);"0")&amp;","&amp;IF('Locations-Stops'!H4610&lt;&gt;"";VLOOKUP('Locations-Stops'!H4610;Regions!C2:D300;2;FALSE);"0")&amp;","&amp;IF('Locations-Stops'!I4610&lt;&gt;"";VLOOKUP('Locations-Stops'!I4610;Regions!F2:G300;2;FALSE);"0")&amp;","&amp;IF('Locations-Stops'!J4610&lt;&gt;"";VLOOKUP('Locations-Stops'!J4610;Regions!I2:J300;2;FALSE);"0")&amp;",'"&amp;IF('Locations-Stops'!K4610&lt;&gt;"";SUBSTITUTE('Locations-Stops'!K4610;"'";"\'");"")&amp;"','"&amp;IF('Locations-Stops'!L4610&lt;&gt;"";'Locations-Stops'!L4610;"")&amp;"','"&amp;IF('Locations-Stops'!M4610&lt;&gt;"";'Locations-Stops'!M4610;"")&amp;"','"&amp;IF('Locations-Stops'!N4610&lt;&gt;"";'Locations-Stops'!N4610;"")&amp;"', CURRENT_TIMESTAMP);"</v>
      </c>
    </row>
    <row r="4609" spans="3:6" x14ac:dyDescent="0.25">
      <c r="C4609" s="16">
        <v>4611</v>
      </c>
      <c r="D4609" s="16" t="s">
        <v>17780</v>
      </c>
      <c r="E4609" s="16" t="s">
        <v>4333</v>
      </c>
      <c r="F4609" s="16" t="str">
        <f t="shared" si="71"/>
        <v>"INSERT INTO `locations` (`id`, `name`, `latitude`, `longitude`, `province`, `region_1`, `region_2`, `region_3`, `street`, `number`, `postal`, `img`, `last_modified`) VALUES (NULL,'"&amp;SUBSTITUTE('Locations-Stops'!F4611;"'";"\'")&amp;"',"&amp;IF('Locations-Stops'!D4611&lt;&gt;"";LEFT('Locations-Stops'!D4611;2)&amp;"."&amp;RIGHT('Locations-Stops'!D4611;LEN('Locations-Stops'!D4611)-2);"0")&amp;","&amp;IF('Locations-Stops'!E4611&lt;&gt;"";LEFT('Locations-Stops'!E4611;1)&amp;"."&amp;RIGHT('Locations-Stops'!E4611;LEN('Locations-Stops'!E4611)-1);"0")&amp;","&amp;IF('Locations-Stops'!G4611&lt;&gt;"";VLOOKUP('Locations-Stops'!G4611;Regions!A2:B300;2;FALSE);"0")&amp;","&amp;IF('Locations-Stops'!H4611&lt;&gt;"";VLOOKUP('Locations-Stops'!H4611;Regions!C2:D300;2;FALSE);"0")&amp;","&amp;IF('Locations-Stops'!I4611&lt;&gt;"";VLOOKUP('Locations-Stops'!I4611;Regions!F2:G300;2;FALSE);"0")&amp;","&amp;IF('Locations-Stops'!J4611&lt;&gt;"";VLOOKUP('Locations-Stops'!J4611;Regions!I2:J300;2;FALSE);"0")&amp;",'"&amp;IF('Locations-Stops'!K4611&lt;&gt;"";SUBSTITUTE('Locations-Stops'!K4611;"'";"\'");"")&amp;"','"&amp;IF('Locations-Stops'!L4611&lt;&gt;"";'Locations-Stops'!L4611;"")&amp;"','"&amp;IF('Locations-Stops'!M4611&lt;&gt;"";'Locations-Stops'!M4611;"")&amp;"','"&amp;IF('Locations-Stops'!N4611&lt;&gt;"";'Locations-Stops'!N4611;"")&amp;"', CURRENT_TIMESTAMP);"</v>
      </c>
    </row>
    <row r="4610" spans="3:6" x14ac:dyDescent="0.25">
      <c r="C4610" s="16">
        <v>4612</v>
      </c>
      <c r="D4610" s="16" t="s">
        <v>17780</v>
      </c>
      <c r="E4610" s="16" t="s">
        <v>4333</v>
      </c>
      <c r="F4610" s="16" t="str">
        <f t="shared" ref="F4610:F4673" si="72">SUBSTITUTE(D4610, "_NUM_", C4610)</f>
        <v>"INSERT INTO `locations` (`id`, `name`, `latitude`, `longitude`, `province`, `region_1`, `region_2`, `region_3`, `street`, `number`, `postal`, `img`, `last_modified`) VALUES (NULL,'"&amp;SUBSTITUTE('Locations-Stops'!F4612;"'";"\'")&amp;"',"&amp;IF('Locations-Stops'!D4612&lt;&gt;"";LEFT('Locations-Stops'!D4612;2)&amp;"."&amp;RIGHT('Locations-Stops'!D4612;LEN('Locations-Stops'!D4612)-2);"0")&amp;","&amp;IF('Locations-Stops'!E4612&lt;&gt;"";LEFT('Locations-Stops'!E4612;1)&amp;"."&amp;RIGHT('Locations-Stops'!E4612;LEN('Locations-Stops'!E4612)-1);"0")&amp;","&amp;IF('Locations-Stops'!G4612&lt;&gt;"";VLOOKUP('Locations-Stops'!G4612;Regions!A2:B300;2;FALSE);"0")&amp;","&amp;IF('Locations-Stops'!H4612&lt;&gt;"";VLOOKUP('Locations-Stops'!H4612;Regions!C2:D300;2;FALSE);"0")&amp;","&amp;IF('Locations-Stops'!I4612&lt;&gt;"";VLOOKUP('Locations-Stops'!I4612;Regions!F2:G300;2;FALSE);"0")&amp;","&amp;IF('Locations-Stops'!J4612&lt;&gt;"";VLOOKUP('Locations-Stops'!J4612;Regions!I2:J300;2;FALSE);"0")&amp;",'"&amp;IF('Locations-Stops'!K4612&lt;&gt;"";SUBSTITUTE('Locations-Stops'!K4612;"'";"\'");"")&amp;"','"&amp;IF('Locations-Stops'!L4612&lt;&gt;"";'Locations-Stops'!L4612;"")&amp;"','"&amp;IF('Locations-Stops'!M4612&lt;&gt;"";'Locations-Stops'!M4612;"")&amp;"','"&amp;IF('Locations-Stops'!N4612&lt;&gt;"";'Locations-Stops'!N4612;"")&amp;"', CURRENT_TIMESTAMP);"</v>
      </c>
    </row>
    <row r="4611" spans="3:6" x14ac:dyDescent="0.25">
      <c r="C4611" s="16">
        <v>4613</v>
      </c>
      <c r="D4611" s="16" t="s">
        <v>17780</v>
      </c>
      <c r="E4611" s="16" t="s">
        <v>4333</v>
      </c>
      <c r="F461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4613;"'";"\'")&amp;"',"&amp;IF('Locations-Stops'!D4613&lt;&gt;"";LEFT('Locations-Stops'!D4613;2)&amp;"."&amp;RIGHT('Locations-Stops'!D4613;LEN('Locations-Stops'!D4613)-2);"0")&amp;","&amp;IF('Locations-Stops'!E4613&lt;&gt;"";LEFT('Locations-Stops'!E4613;1)&amp;"."&amp;RIGHT('Locations-Stops'!E4613;LEN('Locations-Stops'!E4613)-1);"0")&amp;","&amp;IF('Locations-Stops'!G4613&lt;&gt;"";VLOOKUP('Locations-Stops'!G4613;Regions!A2:B300;2;FALSE);"0")&amp;","&amp;IF('Locations-Stops'!H4613&lt;&gt;"";VLOOKUP('Locations-Stops'!H4613;Regions!C2:D300;2;FALSE);"0")&amp;","&amp;IF('Locations-Stops'!I4613&lt;&gt;"";VLOOKUP('Locations-Stops'!I4613;Regions!F2:G300;2;FALSE);"0")&amp;","&amp;IF('Locations-Stops'!J4613&lt;&gt;"";VLOOKUP('Locations-Stops'!J4613;Regions!I2:J300;2;FALSE);"0")&amp;",'"&amp;IF('Locations-Stops'!K4613&lt;&gt;"";SUBSTITUTE('Locations-Stops'!K4613;"'";"\'");"")&amp;"','"&amp;IF('Locations-Stops'!L4613&lt;&gt;"";'Locations-Stops'!L4613;"")&amp;"','"&amp;IF('Locations-Stops'!M4613&lt;&gt;"";'Locations-Stops'!M4613;"")&amp;"','"&amp;IF('Locations-Stops'!N4613&lt;&gt;"";'Locations-Stops'!N4613;"")&amp;"', CURRENT_TIMESTAMP);"</v>
      </c>
    </row>
    <row r="4612" spans="3:6" x14ac:dyDescent="0.25">
      <c r="C4612" s="16">
        <v>4614</v>
      </c>
      <c r="D4612" s="16" t="s">
        <v>17780</v>
      </c>
      <c r="E4612" s="16" t="s">
        <v>4333</v>
      </c>
      <c r="F461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4614;"'";"\'")&amp;"',"&amp;IF('Locations-Stops'!D4614&lt;&gt;"";LEFT('Locations-Stops'!D4614;2)&amp;"."&amp;RIGHT('Locations-Stops'!D4614;LEN('Locations-Stops'!D4614)-2);"0")&amp;","&amp;IF('Locations-Stops'!E4614&lt;&gt;"";LEFT('Locations-Stops'!E4614;1)&amp;"."&amp;RIGHT('Locations-Stops'!E4614;LEN('Locations-Stops'!E4614)-1);"0")&amp;","&amp;IF('Locations-Stops'!G4614&lt;&gt;"";VLOOKUP('Locations-Stops'!G4614;Regions!A2:B300;2;FALSE);"0")&amp;","&amp;IF('Locations-Stops'!H4614&lt;&gt;"";VLOOKUP('Locations-Stops'!H4614;Regions!C2:D300;2;FALSE);"0")&amp;","&amp;IF('Locations-Stops'!I4614&lt;&gt;"";VLOOKUP('Locations-Stops'!I4614;Regions!F2:G300;2;FALSE);"0")&amp;","&amp;IF('Locations-Stops'!J4614&lt;&gt;"";VLOOKUP('Locations-Stops'!J4614;Regions!I2:J300;2;FALSE);"0")&amp;",'"&amp;IF('Locations-Stops'!K4614&lt;&gt;"";SUBSTITUTE('Locations-Stops'!K4614;"'";"\'");"")&amp;"','"&amp;IF('Locations-Stops'!L4614&lt;&gt;"";'Locations-Stops'!L4614;"")&amp;"','"&amp;IF('Locations-Stops'!M4614&lt;&gt;"";'Locations-Stops'!M4614;"")&amp;"','"&amp;IF('Locations-Stops'!N4614&lt;&gt;"";'Locations-Stops'!N4614;"")&amp;"', CURRENT_TIMESTAMP);"</v>
      </c>
    </row>
    <row r="4613" spans="3:6" x14ac:dyDescent="0.25">
      <c r="C4613" s="16">
        <v>4615</v>
      </c>
      <c r="D4613" s="16" t="s">
        <v>17780</v>
      </c>
      <c r="E4613" s="16" t="s">
        <v>4333</v>
      </c>
      <c r="F461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4615;"'";"\'")&amp;"',"&amp;IF('Locations-Stops'!D4615&lt;&gt;"";LEFT('Locations-Stops'!D4615;2)&amp;"."&amp;RIGHT('Locations-Stops'!D4615;LEN('Locations-Stops'!D4615)-2);"0")&amp;","&amp;IF('Locations-Stops'!E4615&lt;&gt;"";LEFT('Locations-Stops'!E4615;1)&amp;"."&amp;RIGHT('Locations-Stops'!E4615;LEN('Locations-Stops'!E4615)-1);"0")&amp;","&amp;IF('Locations-Stops'!G4615&lt;&gt;"";VLOOKUP('Locations-Stops'!G4615;Regions!A2:B300;2;FALSE);"0")&amp;","&amp;IF('Locations-Stops'!H4615&lt;&gt;"";VLOOKUP('Locations-Stops'!H4615;Regions!C2:D300;2;FALSE);"0")&amp;","&amp;IF('Locations-Stops'!I4615&lt;&gt;"";VLOOKUP('Locations-Stops'!I4615;Regions!F2:G300;2;FALSE);"0")&amp;","&amp;IF('Locations-Stops'!J4615&lt;&gt;"";VLOOKUP('Locations-Stops'!J4615;Regions!I2:J300;2;FALSE);"0")&amp;",'"&amp;IF('Locations-Stops'!K4615&lt;&gt;"";SUBSTITUTE('Locations-Stops'!K4615;"'";"\'");"")&amp;"','"&amp;IF('Locations-Stops'!L4615&lt;&gt;"";'Locations-Stops'!L4615;"")&amp;"','"&amp;IF('Locations-Stops'!M4615&lt;&gt;"";'Locations-Stops'!M4615;"")&amp;"','"&amp;IF('Locations-Stops'!N4615&lt;&gt;"";'Locations-Stops'!N4615;"")&amp;"', CURRENT_TIMESTAMP);"</v>
      </c>
    </row>
    <row r="4614" spans="3:6" x14ac:dyDescent="0.25">
      <c r="C4614" s="16">
        <v>4616</v>
      </c>
      <c r="D4614" s="16" t="s">
        <v>17780</v>
      </c>
      <c r="E4614" s="16" t="s">
        <v>4333</v>
      </c>
      <c r="F4614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4616;"'";"\'")&amp;"',"&amp;IF('Locations-Stops'!D4616&lt;&gt;"";LEFT('Locations-Stops'!D4616;2)&amp;"."&amp;RIGHT('Locations-Stops'!D4616;LEN('Locations-Stops'!D4616)-2);"0")&amp;","&amp;IF('Locations-Stops'!E4616&lt;&gt;"";LEFT('Locations-Stops'!E4616;1)&amp;"."&amp;RIGHT('Locations-Stops'!E4616;LEN('Locations-Stops'!E4616)-1);"0")&amp;","&amp;IF('Locations-Stops'!G4616&lt;&gt;"";VLOOKUP('Locations-Stops'!G4616;Regions!A2:B300;2;FALSE);"0")&amp;","&amp;IF('Locations-Stops'!H4616&lt;&gt;"";VLOOKUP('Locations-Stops'!H4616;Regions!C2:D300;2;FALSE);"0")&amp;","&amp;IF('Locations-Stops'!I4616&lt;&gt;"";VLOOKUP('Locations-Stops'!I4616;Regions!F2:G300;2;FALSE);"0")&amp;","&amp;IF('Locations-Stops'!J4616&lt;&gt;"";VLOOKUP('Locations-Stops'!J4616;Regions!I2:J300;2;FALSE);"0")&amp;",'"&amp;IF('Locations-Stops'!K4616&lt;&gt;"";SUBSTITUTE('Locations-Stops'!K4616;"'";"\'");"")&amp;"','"&amp;IF('Locations-Stops'!L4616&lt;&gt;"";'Locations-Stops'!L4616;"")&amp;"','"&amp;IF('Locations-Stops'!M4616&lt;&gt;"";'Locations-Stops'!M4616;"")&amp;"','"&amp;IF('Locations-Stops'!N4616&lt;&gt;"";'Locations-Stops'!N4616;"")&amp;"', CURRENT_TIMESTAMP);"</v>
      </c>
    </row>
    <row r="4615" spans="3:6" x14ac:dyDescent="0.25">
      <c r="C4615" s="16">
        <v>4617</v>
      </c>
      <c r="D4615" s="16" t="s">
        <v>17780</v>
      </c>
      <c r="E4615" s="16" t="s">
        <v>4333</v>
      </c>
      <c r="F4615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4617;"'";"\'")&amp;"',"&amp;IF('Locations-Stops'!D4617&lt;&gt;"";LEFT('Locations-Stops'!D4617;2)&amp;"."&amp;RIGHT('Locations-Stops'!D4617;LEN('Locations-Stops'!D4617)-2);"0")&amp;","&amp;IF('Locations-Stops'!E4617&lt;&gt;"";LEFT('Locations-Stops'!E4617;1)&amp;"."&amp;RIGHT('Locations-Stops'!E4617;LEN('Locations-Stops'!E4617)-1);"0")&amp;","&amp;IF('Locations-Stops'!G4617&lt;&gt;"";VLOOKUP('Locations-Stops'!G4617;Regions!A2:B300;2;FALSE);"0")&amp;","&amp;IF('Locations-Stops'!H4617&lt;&gt;"";VLOOKUP('Locations-Stops'!H4617;Regions!C2:D300;2;FALSE);"0")&amp;","&amp;IF('Locations-Stops'!I4617&lt;&gt;"";VLOOKUP('Locations-Stops'!I4617;Regions!F2:G300;2;FALSE);"0")&amp;","&amp;IF('Locations-Stops'!J4617&lt;&gt;"";VLOOKUP('Locations-Stops'!J4617;Regions!I2:J300;2;FALSE);"0")&amp;",'"&amp;IF('Locations-Stops'!K4617&lt;&gt;"";SUBSTITUTE('Locations-Stops'!K4617;"'";"\'");"")&amp;"','"&amp;IF('Locations-Stops'!L4617&lt;&gt;"";'Locations-Stops'!L4617;"")&amp;"','"&amp;IF('Locations-Stops'!M4617&lt;&gt;"";'Locations-Stops'!M4617;"")&amp;"','"&amp;IF('Locations-Stops'!N4617&lt;&gt;"";'Locations-Stops'!N4617;"")&amp;"', CURRENT_TIMESTAMP);"</v>
      </c>
    </row>
    <row r="4616" spans="3:6" x14ac:dyDescent="0.25">
      <c r="C4616" s="16">
        <v>4618</v>
      </c>
      <c r="D4616" s="16" t="s">
        <v>17780</v>
      </c>
      <c r="E4616" s="16" t="s">
        <v>4333</v>
      </c>
      <c r="F4616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4618;"'";"\'")&amp;"',"&amp;IF('Locations-Stops'!D4618&lt;&gt;"";LEFT('Locations-Stops'!D4618;2)&amp;"."&amp;RIGHT('Locations-Stops'!D4618;LEN('Locations-Stops'!D4618)-2);"0")&amp;","&amp;IF('Locations-Stops'!E4618&lt;&gt;"";LEFT('Locations-Stops'!E4618;1)&amp;"."&amp;RIGHT('Locations-Stops'!E4618;LEN('Locations-Stops'!E4618)-1);"0")&amp;","&amp;IF('Locations-Stops'!G4618&lt;&gt;"";VLOOKUP('Locations-Stops'!G4618;Regions!A2:B300;2;FALSE);"0")&amp;","&amp;IF('Locations-Stops'!H4618&lt;&gt;"";VLOOKUP('Locations-Stops'!H4618;Regions!C2:D300;2;FALSE);"0")&amp;","&amp;IF('Locations-Stops'!I4618&lt;&gt;"";VLOOKUP('Locations-Stops'!I4618;Regions!F2:G300;2;FALSE);"0")&amp;","&amp;IF('Locations-Stops'!J4618&lt;&gt;"";VLOOKUP('Locations-Stops'!J4618;Regions!I2:J300;2;FALSE);"0")&amp;",'"&amp;IF('Locations-Stops'!K4618&lt;&gt;"";SUBSTITUTE('Locations-Stops'!K4618;"'";"\'");"")&amp;"','"&amp;IF('Locations-Stops'!L4618&lt;&gt;"";'Locations-Stops'!L4618;"")&amp;"','"&amp;IF('Locations-Stops'!M4618&lt;&gt;"";'Locations-Stops'!M4618;"")&amp;"','"&amp;IF('Locations-Stops'!N4618&lt;&gt;"";'Locations-Stops'!N4618;"")&amp;"', CURRENT_TIMESTAMP);"</v>
      </c>
    </row>
    <row r="4617" spans="3:6" x14ac:dyDescent="0.25">
      <c r="C4617" s="16">
        <v>4619</v>
      </c>
      <c r="D4617" s="16" t="s">
        <v>17780</v>
      </c>
      <c r="E4617" s="16" t="s">
        <v>4333</v>
      </c>
      <c r="F4617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4619;"'";"\'")&amp;"',"&amp;IF('Locations-Stops'!D4619&lt;&gt;"";LEFT('Locations-Stops'!D4619;2)&amp;"."&amp;RIGHT('Locations-Stops'!D4619;LEN('Locations-Stops'!D4619)-2);"0")&amp;","&amp;IF('Locations-Stops'!E4619&lt;&gt;"";LEFT('Locations-Stops'!E4619;1)&amp;"."&amp;RIGHT('Locations-Stops'!E4619;LEN('Locations-Stops'!E4619)-1);"0")&amp;","&amp;IF('Locations-Stops'!G4619&lt;&gt;"";VLOOKUP('Locations-Stops'!G4619;Regions!A2:B300;2;FALSE);"0")&amp;","&amp;IF('Locations-Stops'!H4619&lt;&gt;"";VLOOKUP('Locations-Stops'!H4619;Regions!C2:D300;2;FALSE);"0")&amp;","&amp;IF('Locations-Stops'!I4619&lt;&gt;"";VLOOKUP('Locations-Stops'!I4619;Regions!F2:G300;2;FALSE);"0")&amp;","&amp;IF('Locations-Stops'!J4619&lt;&gt;"";VLOOKUP('Locations-Stops'!J4619;Regions!I2:J300;2;FALSE);"0")&amp;",'"&amp;IF('Locations-Stops'!K4619&lt;&gt;"";SUBSTITUTE('Locations-Stops'!K4619;"'";"\'");"")&amp;"','"&amp;IF('Locations-Stops'!L4619&lt;&gt;"";'Locations-Stops'!L4619;"")&amp;"','"&amp;IF('Locations-Stops'!M4619&lt;&gt;"";'Locations-Stops'!M4619;"")&amp;"','"&amp;IF('Locations-Stops'!N4619&lt;&gt;"";'Locations-Stops'!N4619;"")&amp;"', CURRENT_TIMESTAMP);"</v>
      </c>
    </row>
    <row r="4618" spans="3:6" x14ac:dyDescent="0.25">
      <c r="C4618" s="16">
        <v>4620</v>
      </c>
      <c r="D4618" s="16" t="s">
        <v>17780</v>
      </c>
      <c r="E4618" s="16" t="s">
        <v>4333</v>
      </c>
      <c r="F4618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4620;"'";"\'")&amp;"',"&amp;IF('Locations-Stops'!D4620&lt;&gt;"";LEFT('Locations-Stops'!D4620;2)&amp;"."&amp;RIGHT('Locations-Stops'!D4620;LEN('Locations-Stops'!D4620)-2);"0")&amp;","&amp;IF('Locations-Stops'!E4620&lt;&gt;"";LEFT('Locations-Stops'!E4620;1)&amp;"."&amp;RIGHT('Locations-Stops'!E4620;LEN('Locations-Stops'!E4620)-1);"0")&amp;","&amp;IF('Locations-Stops'!G4620&lt;&gt;"";VLOOKUP('Locations-Stops'!G4620;Regions!A2:B300;2;FALSE);"0")&amp;","&amp;IF('Locations-Stops'!H4620&lt;&gt;"";VLOOKUP('Locations-Stops'!H4620;Regions!C2:D300;2;FALSE);"0")&amp;","&amp;IF('Locations-Stops'!I4620&lt;&gt;"";VLOOKUP('Locations-Stops'!I4620;Regions!F2:G300;2;FALSE);"0")&amp;","&amp;IF('Locations-Stops'!J4620&lt;&gt;"";VLOOKUP('Locations-Stops'!J4620;Regions!I2:J300;2;FALSE);"0")&amp;",'"&amp;IF('Locations-Stops'!K4620&lt;&gt;"";SUBSTITUTE('Locations-Stops'!K4620;"'";"\'");"")&amp;"','"&amp;IF('Locations-Stops'!L4620&lt;&gt;"";'Locations-Stops'!L4620;"")&amp;"','"&amp;IF('Locations-Stops'!M4620&lt;&gt;"";'Locations-Stops'!M4620;"")&amp;"','"&amp;IF('Locations-Stops'!N4620&lt;&gt;"";'Locations-Stops'!N4620;"")&amp;"', CURRENT_TIMESTAMP);"</v>
      </c>
    </row>
    <row r="4619" spans="3:6" x14ac:dyDescent="0.25">
      <c r="C4619" s="16">
        <v>4621</v>
      </c>
      <c r="D4619" s="16" t="s">
        <v>17780</v>
      </c>
      <c r="E4619" s="16" t="s">
        <v>4333</v>
      </c>
      <c r="F4619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4621;"'";"\'")&amp;"',"&amp;IF('Locations-Stops'!D4621&lt;&gt;"";LEFT('Locations-Stops'!D4621;2)&amp;"."&amp;RIGHT('Locations-Stops'!D4621;LEN('Locations-Stops'!D4621)-2);"0")&amp;","&amp;IF('Locations-Stops'!E4621&lt;&gt;"";LEFT('Locations-Stops'!E4621;1)&amp;"."&amp;RIGHT('Locations-Stops'!E4621;LEN('Locations-Stops'!E4621)-1);"0")&amp;","&amp;IF('Locations-Stops'!G4621&lt;&gt;"";VLOOKUP('Locations-Stops'!G4621;Regions!A2:B300;2;FALSE);"0")&amp;","&amp;IF('Locations-Stops'!H4621&lt;&gt;"";VLOOKUP('Locations-Stops'!H4621;Regions!C2:D300;2;FALSE);"0")&amp;","&amp;IF('Locations-Stops'!I4621&lt;&gt;"";VLOOKUP('Locations-Stops'!I4621;Regions!F2:G300;2;FALSE);"0")&amp;","&amp;IF('Locations-Stops'!J4621&lt;&gt;"";VLOOKUP('Locations-Stops'!J4621;Regions!I2:J300;2;FALSE);"0")&amp;",'"&amp;IF('Locations-Stops'!K4621&lt;&gt;"";SUBSTITUTE('Locations-Stops'!K4621;"'";"\'");"")&amp;"','"&amp;IF('Locations-Stops'!L4621&lt;&gt;"";'Locations-Stops'!L4621;"")&amp;"','"&amp;IF('Locations-Stops'!M4621&lt;&gt;"";'Locations-Stops'!M4621;"")&amp;"','"&amp;IF('Locations-Stops'!N4621&lt;&gt;"";'Locations-Stops'!N4621;"")&amp;"', CURRENT_TIMESTAMP);"</v>
      </c>
    </row>
    <row r="4620" spans="3:6" x14ac:dyDescent="0.25">
      <c r="C4620" s="16">
        <v>4622</v>
      </c>
      <c r="D4620" s="16" t="s">
        <v>17780</v>
      </c>
      <c r="E4620" s="16" t="s">
        <v>4333</v>
      </c>
      <c r="F4620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4622;"'";"\'")&amp;"',"&amp;IF('Locations-Stops'!D4622&lt;&gt;"";LEFT('Locations-Stops'!D4622;2)&amp;"."&amp;RIGHT('Locations-Stops'!D4622;LEN('Locations-Stops'!D4622)-2);"0")&amp;","&amp;IF('Locations-Stops'!E4622&lt;&gt;"";LEFT('Locations-Stops'!E4622;1)&amp;"."&amp;RIGHT('Locations-Stops'!E4622;LEN('Locations-Stops'!E4622)-1);"0")&amp;","&amp;IF('Locations-Stops'!G4622&lt;&gt;"";VLOOKUP('Locations-Stops'!G4622;Regions!A2:B300;2;FALSE);"0")&amp;","&amp;IF('Locations-Stops'!H4622&lt;&gt;"";VLOOKUP('Locations-Stops'!H4622;Regions!C2:D300;2;FALSE);"0")&amp;","&amp;IF('Locations-Stops'!I4622&lt;&gt;"";VLOOKUP('Locations-Stops'!I4622;Regions!F2:G300;2;FALSE);"0")&amp;","&amp;IF('Locations-Stops'!J4622&lt;&gt;"";VLOOKUP('Locations-Stops'!J4622;Regions!I2:J300;2;FALSE);"0")&amp;",'"&amp;IF('Locations-Stops'!K4622&lt;&gt;"";SUBSTITUTE('Locations-Stops'!K4622;"'";"\'");"")&amp;"','"&amp;IF('Locations-Stops'!L4622&lt;&gt;"";'Locations-Stops'!L4622;"")&amp;"','"&amp;IF('Locations-Stops'!M4622&lt;&gt;"";'Locations-Stops'!M4622;"")&amp;"','"&amp;IF('Locations-Stops'!N4622&lt;&gt;"";'Locations-Stops'!N4622;"")&amp;"', CURRENT_TIMESTAMP);"</v>
      </c>
    </row>
    <row r="4621" spans="3:6" x14ac:dyDescent="0.25">
      <c r="C4621" s="16">
        <v>4623</v>
      </c>
      <c r="D4621" s="16" t="s">
        <v>17780</v>
      </c>
      <c r="E4621" s="16" t="s">
        <v>4333</v>
      </c>
      <c r="F462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4623;"'";"\'")&amp;"',"&amp;IF('Locations-Stops'!D4623&lt;&gt;"";LEFT('Locations-Stops'!D4623;2)&amp;"."&amp;RIGHT('Locations-Stops'!D4623;LEN('Locations-Stops'!D4623)-2);"0")&amp;","&amp;IF('Locations-Stops'!E4623&lt;&gt;"";LEFT('Locations-Stops'!E4623;1)&amp;"."&amp;RIGHT('Locations-Stops'!E4623;LEN('Locations-Stops'!E4623)-1);"0")&amp;","&amp;IF('Locations-Stops'!G4623&lt;&gt;"";VLOOKUP('Locations-Stops'!G4623;Regions!A2:B300;2;FALSE);"0")&amp;","&amp;IF('Locations-Stops'!H4623&lt;&gt;"";VLOOKUP('Locations-Stops'!H4623;Regions!C2:D300;2;FALSE);"0")&amp;","&amp;IF('Locations-Stops'!I4623&lt;&gt;"";VLOOKUP('Locations-Stops'!I4623;Regions!F2:G300;2;FALSE);"0")&amp;","&amp;IF('Locations-Stops'!J4623&lt;&gt;"";VLOOKUP('Locations-Stops'!J4623;Regions!I2:J300;2;FALSE);"0")&amp;",'"&amp;IF('Locations-Stops'!K4623&lt;&gt;"";SUBSTITUTE('Locations-Stops'!K4623;"'";"\'");"")&amp;"','"&amp;IF('Locations-Stops'!L4623&lt;&gt;"";'Locations-Stops'!L4623;"")&amp;"','"&amp;IF('Locations-Stops'!M4623&lt;&gt;"";'Locations-Stops'!M4623;"")&amp;"','"&amp;IF('Locations-Stops'!N4623&lt;&gt;"";'Locations-Stops'!N4623;"")&amp;"', CURRENT_TIMESTAMP);"</v>
      </c>
    </row>
    <row r="4622" spans="3:6" x14ac:dyDescent="0.25">
      <c r="C4622" s="16">
        <v>4624</v>
      </c>
      <c r="D4622" s="16" t="s">
        <v>17780</v>
      </c>
      <c r="E4622" s="16" t="s">
        <v>4333</v>
      </c>
      <c r="F462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4624;"'";"\'")&amp;"',"&amp;IF('Locations-Stops'!D4624&lt;&gt;"";LEFT('Locations-Stops'!D4624;2)&amp;"."&amp;RIGHT('Locations-Stops'!D4624;LEN('Locations-Stops'!D4624)-2);"0")&amp;","&amp;IF('Locations-Stops'!E4624&lt;&gt;"";LEFT('Locations-Stops'!E4624;1)&amp;"."&amp;RIGHT('Locations-Stops'!E4624;LEN('Locations-Stops'!E4624)-1);"0")&amp;","&amp;IF('Locations-Stops'!G4624&lt;&gt;"";VLOOKUP('Locations-Stops'!G4624;Regions!A2:B300;2;FALSE);"0")&amp;","&amp;IF('Locations-Stops'!H4624&lt;&gt;"";VLOOKUP('Locations-Stops'!H4624;Regions!C2:D300;2;FALSE);"0")&amp;","&amp;IF('Locations-Stops'!I4624&lt;&gt;"";VLOOKUP('Locations-Stops'!I4624;Regions!F2:G300;2;FALSE);"0")&amp;","&amp;IF('Locations-Stops'!J4624&lt;&gt;"";VLOOKUP('Locations-Stops'!J4624;Regions!I2:J300;2;FALSE);"0")&amp;",'"&amp;IF('Locations-Stops'!K4624&lt;&gt;"";SUBSTITUTE('Locations-Stops'!K4624;"'";"\'");"")&amp;"','"&amp;IF('Locations-Stops'!L4624&lt;&gt;"";'Locations-Stops'!L4624;"")&amp;"','"&amp;IF('Locations-Stops'!M4624&lt;&gt;"";'Locations-Stops'!M4624;"")&amp;"','"&amp;IF('Locations-Stops'!N4624&lt;&gt;"";'Locations-Stops'!N4624;"")&amp;"', CURRENT_TIMESTAMP);"</v>
      </c>
    </row>
    <row r="4623" spans="3:6" x14ac:dyDescent="0.25">
      <c r="C4623" s="16">
        <v>4625</v>
      </c>
      <c r="D4623" s="16" t="s">
        <v>17780</v>
      </c>
      <c r="E4623" s="16" t="s">
        <v>4333</v>
      </c>
      <c r="F462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4625;"'";"\'")&amp;"',"&amp;IF('Locations-Stops'!D4625&lt;&gt;"";LEFT('Locations-Stops'!D4625;2)&amp;"."&amp;RIGHT('Locations-Stops'!D4625;LEN('Locations-Stops'!D4625)-2);"0")&amp;","&amp;IF('Locations-Stops'!E4625&lt;&gt;"";LEFT('Locations-Stops'!E4625;1)&amp;"."&amp;RIGHT('Locations-Stops'!E4625;LEN('Locations-Stops'!E4625)-1);"0")&amp;","&amp;IF('Locations-Stops'!G4625&lt;&gt;"";VLOOKUP('Locations-Stops'!G4625;Regions!A2:B300;2;FALSE);"0")&amp;","&amp;IF('Locations-Stops'!H4625&lt;&gt;"";VLOOKUP('Locations-Stops'!H4625;Regions!C2:D300;2;FALSE);"0")&amp;","&amp;IF('Locations-Stops'!I4625&lt;&gt;"";VLOOKUP('Locations-Stops'!I4625;Regions!F2:G300;2;FALSE);"0")&amp;","&amp;IF('Locations-Stops'!J4625&lt;&gt;"";VLOOKUP('Locations-Stops'!J4625;Regions!I2:J300;2;FALSE);"0")&amp;",'"&amp;IF('Locations-Stops'!K4625&lt;&gt;"";SUBSTITUTE('Locations-Stops'!K4625;"'";"\'");"")&amp;"','"&amp;IF('Locations-Stops'!L4625&lt;&gt;"";'Locations-Stops'!L4625;"")&amp;"','"&amp;IF('Locations-Stops'!M4625&lt;&gt;"";'Locations-Stops'!M4625;"")&amp;"','"&amp;IF('Locations-Stops'!N4625&lt;&gt;"";'Locations-Stops'!N4625;"")&amp;"', CURRENT_TIMESTAMP);"</v>
      </c>
    </row>
    <row r="4624" spans="3:6" x14ac:dyDescent="0.25">
      <c r="C4624" s="16">
        <v>4626</v>
      </c>
      <c r="D4624" s="16" t="s">
        <v>17780</v>
      </c>
      <c r="E4624" s="16" t="s">
        <v>4333</v>
      </c>
      <c r="F4624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4626;"'";"\'")&amp;"',"&amp;IF('Locations-Stops'!D4626&lt;&gt;"";LEFT('Locations-Stops'!D4626;2)&amp;"."&amp;RIGHT('Locations-Stops'!D4626;LEN('Locations-Stops'!D4626)-2);"0")&amp;","&amp;IF('Locations-Stops'!E4626&lt;&gt;"";LEFT('Locations-Stops'!E4626;1)&amp;"."&amp;RIGHT('Locations-Stops'!E4626;LEN('Locations-Stops'!E4626)-1);"0")&amp;","&amp;IF('Locations-Stops'!G4626&lt;&gt;"";VLOOKUP('Locations-Stops'!G4626;Regions!A2:B300;2;FALSE);"0")&amp;","&amp;IF('Locations-Stops'!H4626&lt;&gt;"";VLOOKUP('Locations-Stops'!H4626;Regions!C2:D300;2;FALSE);"0")&amp;","&amp;IF('Locations-Stops'!I4626&lt;&gt;"";VLOOKUP('Locations-Stops'!I4626;Regions!F2:G300;2;FALSE);"0")&amp;","&amp;IF('Locations-Stops'!J4626&lt;&gt;"";VLOOKUP('Locations-Stops'!J4626;Regions!I2:J300;2;FALSE);"0")&amp;",'"&amp;IF('Locations-Stops'!K4626&lt;&gt;"";SUBSTITUTE('Locations-Stops'!K4626;"'";"\'");"")&amp;"','"&amp;IF('Locations-Stops'!L4626&lt;&gt;"";'Locations-Stops'!L4626;"")&amp;"','"&amp;IF('Locations-Stops'!M4626&lt;&gt;"";'Locations-Stops'!M4626;"")&amp;"','"&amp;IF('Locations-Stops'!N4626&lt;&gt;"";'Locations-Stops'!N4626;"")&amp;"', CURRENT_TIMESTAMP);"</v>
      </c>
    </row>
    <row r="4625" spans="3:6" x14ac:dyDescent="0.25">
      <c r="C4625" s="16">
        <v>4627</v>
      </c>
      <c r="D4625" s="16" t="s">
        <v>17780</v>
      </c>
      <c r="E4625" s="16" t="s">
        <v>4333</v>
      </c>
      <c r="F4625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4627;"'";"\'")&amp;"',"&amp;IF('Locations-Stops'!D4627&lt;&gt;"";LEFT('Locations-Stops'!D4627;2)&amp;"."&amp;RIGHT('Locations-Stops'!D4627;LEN('Locations-Stops'!D4627)-2);"0")&amp;","&amp;IF('Locations-Stops'!E4627&lt;&gt;"";LEFT('Locations-Stops'!E4627;1)&amp;"."&amp;RIGHT('Locations-Stops'!E4627;LEN('Locations-Stops'!E4627)-1);"0")&amp;","&amp;IF('Locations-Stops'!G4627&lt;&gt;"";VLOOKUP('Locations-Stops'!G4627;Regions!A2:B300;2;FALSE);"0")&amp;","&amp;IF('Locations-Stops'!H4627&lt;&gt;"";VLOOKUP('Locations-Stops'!H4627;Regions!C2:D300;2;FALSE);"0")&amp;","&amp;IF('Locations-Stops'!I4627&lt;&gt;"";VLOOKUP('Locations-Stops'!I4627;Regions!F2:G300;2;FALSE);"0")&amp;","&amp;IF('Locations-Stops'!J4627&lt;&gt;"";VLOOKUP('Locations-Stops'!J4627;Regions!I2:J300;2;FALSE);"0")&amp;",'"&amp;IF('Locations-Stops'!K4627&lt;&gt;"";SUBSTITUTE('Locations-Stops'!K4627;"'";"\'");"")&amp;"','"&amp;IF('Locations-Stops'!L4627&lt;&gt;"";'Locations-Stops'!L4627;"")&amp;"','"&amp;IF('Locations-Stops'!M4627&lt;&gt;"";'Locations-Stops'!M4627;"")&amp;"','"&amp;IF('Locations-Stops'!N4627&lt;&gt;"";'Locations-Stops'!N4627;"")&amp;"', CURRENT_TIMESTAMP);"</v>
      </c>
    </row>
    <row r="4626" spans="3:6" x14ac:dyDescent="0.25">
      <c r="C4626" s="16">
        <v>4628</v>
      </c>
      <c r="D4626" s="16" t="s">
        <v>17780</v>
      </c>
      <c r="E4626" s="16" t="s">
        <v>4333</v>
      </c>
      <c r="F4626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4628;"'";"\'")&amp;"',"&amp;IF('Locations-Stops'!D4628&lt;&gt;"";LEFT('Locations-Stops'!D4628;2)&amp;"."&amp;RIGHT('Locations-Stops'!D4628;LEN('Locations-Stops'!D4628)-2);"0")&amp;","&amp;IF('Locations-Stops'!E4628&lt;&gt;"";LEFT('Locations-Stops'!E4628;1)&amp;"."&amp;RIGHT('Locations-Stops'!E4628;LEN('Locations-Stops'!E4628)-1);"0")&amp;","&amp;IF('Locations-Stops'!G4628&lt;&gt;"";VLOOKUP('Locations-Stops'!G4628;Regions!A2:B300;2;FALSE);"0")&amp;","&amp;IF('Locations-Stops'!H4628&lt;&gt;"";VLOOKUP('Locations-Stops'!H4628;Regions!C2:D300;2;FALSE);"0")&amp;","&amp;IF('Locations-Stops'!I4628&lt;&gt;"";VLOOKUP('Locations-Stops'!I4628;Regions!F2:G300;2;FALSE);"0")&amp;","&amp;IF('Locations-Stops'!J4628&lt;&gt;"";VLOOKUP('Locations-Stops'!J4628;Regions!I2:J300;2;FALSE);"0")&amp;",'"&amp;IF('Locations-Stops'!K4628&lt;&gt;"";SUBSTITUTE('Locations-Stops'!K4628;"'";"\'");"")&amp;"','"&amp;IF('Locations-Stops'!L4628&lt;&gt;"";'Locations-Stops'!L4628;"")&amp;"','"&amp;IF('Locations-Stops'!M4628&lt;&gt;"";'Locations-Stops'!M4628;"")&amp;"','"&amp;IF('Locations-Stops'!N4628&lt;&gt;"";'Locations-Stops'!N4628;"")&amp;"', CURRENT_TIMESTAMP);"</v>
      </c>
    </row>
    <row r="4627" spans="3:6" x14ac:dyDescent="0.25">
      <c r="C4627" s="16">
        <v>4629</v>
      </c>
      <c r="D4627" s="16" t="s">
        <v>17780</v>
      </c>
      <c r="E4627" s="16" t="s">
        <v>4333</v>
      </c>
      <c r="F4627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4629;"'";"\'")&amp;"',"&amp;IF('Locations-Stops'!D4629&lt;&gt;"";LEFT('Locations-Stops'!D4629;2)&amp;"."&amp;RIGHT('Locations-Stops'!D4629;LEN('Locations-Stops'!D4629)-2);"0")&amp;","&amp;IF('Locations-Stops'!E4629&lt;&gt;"";LEFT('Locations-Stops'!E4629;1)&amp;"."&amp;RIGHT('Locations-Stops'!E4629;LEN('Locations-Stops'!E4629)-1);"0")&amp;","&amp;IF('Locations-Stops'!G4629&lt;&gt;"";VLOOKUP('Locations-Stops'!G4629;Regions!A2:B300;2;FALSE);"0")&amp;","&amp;IF('Locations-Stops'!H4629&lt;&gt;"";VLOOKUP('Locations-Stops'!H4629;Regions!C2:D300;2;FALSE);"0")&amp;","&amp;IF('Locations-Stops'!I4629&lt;&gt;"";VLOOKUP('Locations-Stops'!I4629;Regions!F2:G300;2;FALSE);"0")&amp;","&amp;IF('Locations-Stops'!J4629&lt;&gt;"";VLOOKUP('Locations-Stops'!J4629;Regions!I2:J300;2;FALSE);"0")&amp;",'"&amp;IF('Locations-Stops'!K4629&lt;&gt;"";SUBSTITUTE('Locations-Stops'!K4629;"'";"\'");"")&amp;"','"&amp;IF('Locations-Stops'!L4629&lt;&gt;"";'Locations-Stops'!L4629;"")&amp;"','"&amp;IF('Locations-Stops'!M4629&lt;&gt;"";'Locations-Stops'!M4629;"")&amp;"','"&amp;IF('Locations-Stops'!N4629&lt;&gt;"";'Locations-Stops'!N4629;"")&amp;"', CURRENT_TIMESTAMP);"</v>
      </c>
    </row>
    <row r="4628" spans="3:6" x14ac:dyDescent="0.25">
      <c r="C4628" s="16">
        <v>4630</v>
      </c>
      <c r="D4628" s="16" t="s">
        <v>17780</v>
      </c>
      <c r="E4628" s="16" t="s">
        <v>4333</v>
      </c>
      <c r="F4628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4630;"'";"\'")&amp;"',"&amp;IF('Locations-Stops'!D4630&lt;&gt;"";LEFT('Locations-Stops'!D4630;2)&amp;"."&amp;RIGHT('Locations-Stops'!D4630;LEN('Locations-Stops'!D4630)-2);"0")&amp;","&amp;IF('Locations-Stops'!E4630&lt;&gt;"";LEFT('Locations-Stops'!E4630;1)&amp;"."&amp;RIGHT('Locations-Stops'!E4630;LEN('Locations-Stops'!E4630)-1);"0")&amp;","&amp;IF('Locations-Stops'!G4630&lt;&gt;"";VLOOKUP('Locations-Stops'!G4630;Regions!A2:B300;2;FALSE);"0")&amp;","&amp;IF('Locations-Stops'!H4630&lt;&gt;"";VLOOKUP('Locations-Stops'!H4630;Regions!C2:D300;2;FALSE);"0")&amp;","&amp;IF('Locations-Stops'!I4630&lt;&gt;"";VLOOKUP('Locations-Stops'!I4630;Regions!F2:G300;2;FALSE);"0")&amp;","&amp;IF('Locations-Stops'!J4630&lt;&gt;"";VLOOKUP('Locations-Stops'!J4630;Regions!I2:J300;2;FALSE);"0")&amp;",'"&amp;IF('Locations-Stops'!K4630&lt;&gt;"";SUBSTITUTE('Locations-Stops'!K4630;"'";"\'");"")&amp;"','"&amp;IF('Locations-Stops'!L4630&lt;&gt;"";'Locations-Stops'!L4630;"")&amp;"','"&amp;IF('Locations-Stops'!M4630&lt;&gt;"";'Locations-Stops'!M4630;"")&amp;"','"&amp;IF('Locations-Stops'!N4630&lt;&gt;"";'Locations-Stops'!N4630;"")&amp;"', CURRENT_TIMESTAMP);"</v>
      </c>
    </row>
    <row r="4629" spans="3:6" x14ac:dyDescent="0.25">
      <c r="C4629" s="16">
        <v>4631</v>
      </c>
      <c r="D4629" s="16" t="s">
        <v>17780</v>
      </c>
      <c r="E4629" s="16" t="s">
        <v>4333</v>
      </c>
      <c r="F4629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4631;"'";"\'")&amp;"',"&amp;IF('Locations-Stops'!D4631&lt;&gt;"";LEFT('Locations-Stops'!D4631;2)&amp;"."&amp;RIGHT('Locations-Stops'!D4631;LEN('Locations-Stops'!D4631)-2);"0")&amp;","&amp;IF('Locations-Stops'!E4631&lt;&gt;"";LEFT('Locations-Stops'!E4631;1)&amp;"."&amp;RIGHT('Locations-Stops'!E4631;LEN('Locations-Stops'!E4631)-1);"0")&amp;","&amp;IF('Locations-Stops'!G4631&lt;&gt;"";VLOOKUP('Locations-Stops'!G4631;Regions!A2:B300;2;FALSE);"0")&amp;","&amp;IF('Locations-Stops'!H4631&lt;&gt;"";VLOOKUP('Locations-Stops'!H4631;Regions!C2:D300;2;FALSE);"0")&amp;","&amp;IF('Locations-Stops'!I4631&lt;&gt;"";VLOOKUP('Locations-Stops'!I4631;Regions!F2:G300;2;FALSE);"0")&amp;","&amp;IF('Locations-Stops'!J4631&lt;&gt;"";VLOOKUP('Locations-Stops'!J4631;Regions!I2:J300;2;FALSE);"0")&amp;",'"&amp;IF('Locations-Stops'!K4631&lt;&gt;"";SUBSTITUTE('Locations-Stops'!K4631;"'";"\'");"")&amp;"','"&amp;IF('Locations-Stops'!L4631&lt;&gt;"";'Locations-Stops'!L4631;"")&amp;"','"&amp;IF('Locations-Stops'!M4631&lt;&gt;"";'Locations-Stops'!M4631;"")&amp;"','"&amp;IF('Locations-Stops'!N4631&lt;&gt;"";'Locations-Stops'!N4631;"")&amp;"', CURRENT_TIMESTAMP);"</v>
      </c>
    </row>
    <row r="4630" spans="3:6" x14ac:dyDescent="0.25">
      <c r="C4630" s="16">
        <v>4632</v>
      </c>
      <c r="D4630" s="16" t="s">
        <v>17780</v>
      </c>
      <c r="E4630" s="16" t="s">
        <v>4333</v>
      </c>
      <c r="F4630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4632;"'";"\'")&amp;"',"&amp;IF('Locations-Stops'!D4632&lt;&gt;"";LEFT('Locations-Stops'!D4632;2)&amp;"."&amp;RIGHT('Locations-Stops'!D4632;LEN('Locations-Stops'!D4632)-2);"0")&amp;","&amp;IF('Locations-Stops'!E4632&lt;&gt;"";LEFT('Locations-Stops'!E4632;1)&amp;"."&amp;RIGHT('Locations-Stops'!E4632;LEN('Locations-Stops'!E4632)-1);"0")&amp;","&amp;IF('Locations-Stops'!G4632&lt;&gt;"";VLOOKUP('Locations-Stops'!G4632;Regions!A2:B300;2;FALSE);"0")&amp;","&amp;IF('Locations-Stops'!H4632&lt;&gt;"";VLOOKUP('Locations-Stops'!H4632;Regions!C2:D300;2;FALSE);"0")&amp;","&amp;IF('Locations-Stops'!I4632&lt;&gt;"";VLOOKUP('Locations-Stops'!I4632;Regions!F2:G300;2;FALSE);"0")&amp;","&amp;IF('Locations-Stops'!J4632&lt;&gt;"";VLOOKUP('Locations-Stops'!J4632;Regions!I2:J300;2;FALSE);"0")&amp;",'"&amp;IF('Locations-Stops'!K4632&lt;&gt;"";SUBSTITUTE('Locations-Stops'!K4632;"'";"\'");"")&amp;"','"&amp;IF('Locations-Stops'!L4632&lt;&gt;"";'Locations-Stops'!L4632;"")&amp;"','"&amp;IF('Locations-Stops'!M4632&lt;&gt;"";'Locations-Stops'!M4632;"")&amp;"','"&amp;IF('Locations-Stops'!N4632&lt;&gt;"";'Locations-Stops'!N4632;"")&amp;"', CURRENT_TIMESTAMP);"</v>
      </c>
    </row>
    <row r="4631" spans="3:6" x14ac:dyDescent="0.25">
      <c r="C4631" s="16">
        <v>4633</v>
      </c>
      <c r="D4631" s="16" t="s">
        <v>17780</v>
      </c>
      <c r="E4631" s="16" t="s">
        <v>4333</v>
      </c>
      <c r="F463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4633;"'";"\'")&amp;"',"&amp;IF('Locations-Stops'!D4633&lt;&gt;"";LEFT('Locations-Stops'!D4633;2)&amp;"."&amp;RIGHT('Locations-Stops'!D4633;LEN('Locations-Stops'!D4633)-2);"0")&amp;","&amp;IF('Locations-Stops'!E4633&lt;&gt;"";LEFT('Locations-Stops'!E4633;1)&amp;"."&amp;RIGHT('Locations-Stops'!E4633;LEN('Locations-Stops'!E4633)-1);"0")&amp;","&amp;IF('Locations-Stops'!G4633&lt;&gt;"";VLOOKUP('Locations-Stops'!G4633;Regions!A2:B300;2;FALSE);"0")&amp;","&amp;IF('Locations-Stops'!H4633&lt;&gt;"";VLOOKUP('Locations-Stops'!H4633;Regions!C2:D300;2;FALSE);"0")&amp;","&amp;IF('Locations-Stops'!I4633&lt;&gt;"";VLOOKUP('Locations-Stops'!I4633;Regions!F2:G300;2;FALSE);"0")&amp;","&amp;IF('Locations-Stops'!J4633&lt;&gt;"";VLOOKUP('Locations-Stops'!J4633;Regions!I2:J300;2;FALSE);"0")&amp;",'"&amp;IF('Locations-Stops'!K4633&lt;&gt;"";SUBSTITUTE('Locations-Stops'!K4633;"'";"\'");"")&amp;"','"&amp;IF('Locations-Stops'!L4633&lt;&gt;"";'Locations-Stops'!L4633;"")&amp;"','"&amp;IF('Locations-Stops'!M4633&lt;&gt;"";'Locations-Stops'!M4633;"")&amp;"','"&amp;IF('Locations-Stops'!N4633&lt;&gt;"";'Locations-Stops'!N4633;"")&amp;"', CURRENT_TIMESTAMP);"</v>
      </c>
    </row>
    <row r="4632" spans="3:6" x14ac:dyDescent="0.25">
      <c r="C4632" s="16">
        <v>4634</v>
      </c>
      <c r="D4632" s="16" t="s">
        <v>17780</v>
      </c>
      <c r="E4632" s="16" t="s">
        <v>4333</v>
      </c>
      <c r="F463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4634;"'";"\'")&amp;"',"&amp;IF('Locations-Stops'!D4634&lt;&gt;"";LEFT('Locations-Stops'!D4634;2)&amp;"."&amp;RIGHT('Locations-Stops'!D4634;LEN('Locations-Stops'!D4634)-2);"0")&amp;","&amp;IF('Locations-Stops'!E4634&lt;&gt;"";LEFT('Locations-Stops'!E4634;1)&amp;"."&amp;RIGHT('Locations-Stops'!E4634;LEN('Locations-Stops'!E4634)-1);"0")&amp;","&amp;IF('Locations-Stops'!G4634&lt;&gt;"";VLOOKUP('Locations-Stops'!G4634;Regions!A2:B300;2;FALSE);"0")&amp;","&amp;IF('Locations-Stops'!H4634&lt;&gt;"";VLOOKUP('Locations-Stops'!H4634;Regions!C2:D300;2;FALSE);"0")&amp;","&amp;IF('Locations-Stops'!I4634&lt;&gt;"";VLOOKUP('Locations-Stops'!I4634;Regions!F2:G300;2;FALSE);"0")&amp;","&amp;IF('Locations-Stops'!J4634&lt;&gt;"";VLOOKUP('Locations-Stops'!J4634;Regions!I2:J300;2;FALSE);"0")&amp;",'"&amp;IF('Locations-Stops'!K4634&lt;&gt;"";SUBSTITUTE('Locations-Stops'!K4634;"'";"\'");"")&amp;"','"&amp;IF('Locations-Stops'!L4634&lt;&gt;"";'Locations-Stops'!L4634;"")&amp;"','"&amp;IF('Locations-Stops'!M4634&lt;&gt;"";'Locations-Stops'!M4634;"")&amp;"','"&amp;IF('Locations-Stops'!N4634&lt;&gt;"";'Locations-Stops'!N4634;"")&amp;"', CURRENT_TIMESTAMP);"</v>
      </c>
    </row>
    <row r="4633" spans="3:6" x14ac:dyDescent="0.25">
      <c r="C4633" s="16">
        <v>4635</v>
      </c>
      <c r="D4633" s="16" t="s">
        <v>17780</v>
      </c>
      <c r="E4633" s="16" t="s">
        <v>4333</v>
      </c>
      <c r="F463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4635;"'";"\'")&amp;"',"&amp;IF('Locations-Stops'!D4635&lt;&gt;"";LEFT('Locations-Stops'!D4635;2)&amp;"."&amp;RIGHT('Locations-Stops'!D4635;LEN('Locations-Stops'!D4635)-2);"0")&amp;","&amp;IF('Locations-Stops'!E4635&lt;&gt;"";LEFT('Locations-Stops'!E4635;1)&amp;"."&amp;RIGHT('Locations-Stops'!E4635;LEN('Locations-Stops'!E4635)-1);"0")&amp;","&amp;IF('Locations-Stops'!G4635&lt;&gt;"";VLOOKUP('Locations-Stops'!G4635;Regions!A2:B300;2;FALSE);"0")&amp;","&amp;IF('Locations-Stops'!H4635&lt;&gt;"";VLOOKUP('Locations-Stops'!H4635;Regions!C2:D300;2;FALSE);"0")&amp;","&amp;IF('Locations-Stops'!I4635&lt;&gt;"";VLOOKUP('Locations-Stops'!I4635;Regions!F2:G300;2;FALSE);"0")&amp;","&amp;IF('Locations-Stops'!J4635&lt;&gt;"";VLOOKUP('Locations-Stops'!J4635;Regions!I2:J300;2;FALSE);"0")&amp;",'"&amp;IF('Locations-Stops'!K4635&lt;&gt;"";SUBSTITUTE('Locations-Stops'!K4635;"'";"\'");"")&amp;"','"&amp;IF('Locations-Stops'!L4635&lt;&gt;"";'Locations-Stops'!L4635;"")&amp;"','"&amp;IF('Locations-Stops'!M4635&lt;&gt;"";'Locations-Stops'!M4635;"")&amp;"','"&amp;IF('Locations-Stops'!N4635&lt;&gt;"";'Locations-Stops'!N4635;"")&amp;"', CURRENT_TIMESTAMP);"</v>
      </c>
    </row>
    <row r="4634" spans="3:6" x14ac:dyDescent="0.25">
      <c r="C4634" s="16">
        <v>4636</v>
      </c>
      <c r="D4634" s="16" t="s">
        <v>17780</v>
      </c>
      <c r="E4634" s="16" t="s">
        <v>4333</v>
      </c>
      <c r="F4634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4636;"'";"\'")&amp;"',"&amp;IF('Locations-Stops'!D4636&lt;&gt;"";LEFT('Locations-Stops'!D4636;2)&amp;"."&amp;RIGHT('Locations-Stops'!D4636;LEN('Locations-Stops'!D4636)-2);"0")&amp;","&amp;IF('Locations-Stops'!E4636&lt;&gt;"";LEFT('Locations-Stops'!E4636;1)&amp;"."&amp;RIGHT('Locations-Stops'!E4636;LEN('Locations-Stops'!E4636)-1);"0")&amp;","&amp;IF('Locations-Stops'!G4636&lt;&gt;"";VLOOKUP('Locations-Stops'!G4636;Regions!A2:B300;2;FALSE);"0")&amp;","&amp;IF('Locations-Stops'!H4636&lt;&gt;"";VLOOKUP('Locations-Stops'!H4636;Regions!C2:D300;2;FALSE);"0")&amp;","&amp;IF('Locations-Stops'!I4636&lt;&gt;"";VLOOKUP('Locations-Stops'!I4636;Regions!F2:G300;2;FALSE);"0")&amp;","&amp;IF('Locations-Stops'!J4636&lt;&gt;"";VLOOKUP('Locations-Stops'!J4636;Regions!I2:J300;2;FALSE);"0")&amp;",'"&amp;IF('Locations-Stops'!K4636&lt;&gt;"";SUBSTITUTE('Locations-Stops'!K4636;"'";"\'");"")&amp;"','"&amp;IF('Locations-Stops'!L4636&lt;&gt;"";'Locations-Stops'!L4636;"")&amp;"','"&amp;IF('Locations-Stops'!M4636&lt;&gt;"";'Locations-Stops'!M4636;"")&amp;"','"&amp;IF('Locations-Stops'!N4636&lt;&gt;"";'Locations-Stops'!N4636;"")&amp;"', CURRENT_TIMESTAMP);"</v>
      </c>
    </row>
    <row r="4635" spans="3:6" x14ac:dyDescent="0.25">
      <c r="C4635" s="16">
        <v>4637</v>
      </c>
      <c r="D4635" s="16" t="s">
        <v>17780</v>
      </c>
      <c r="E4635" s="16" t="s">
        <v>4333</v>
      </c>
      <c r="F4635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4637;"'";"\'")&amp;"',"&amp;IF('Locations-Stops'!D4637&lt;&gt;"";LEFT('Locations-Stops'!D4637;2)&amp;"."&amp;RIGHT('Locations-Stops'!D4637;LEN('Locations-Stops'!D4637)-2);"0")&amp;","&amp;IF('Locations-Stops'!E4637&lt;&gt;"";LEFT('Locations-Stops'!E4637;1)&amp;"."&amp;RIGHT('Locations-Stops'!E4637;LEN('Locations-Stops'!E4637)-1);"0")&amp;","&amp;IF('Locations-Stops'!G4637&lt;&gt;"";VLOOKUP('Locations-Stops'!G4637;Regions!A2:B300;2;FALSE);"0")&amp;","&amp;IF('Locations-Stops'!H4637&lt;&gt;"";VLOOKUP('Locations-Stops'!H4637;Regions!C2:D300;2;FALSE);"0")&amp;","&amp;IF('Locations-Stops'!I4637&lt;&gt;"";VLOOKUP('Locations-Stops'!I4637;Regions!F2:G300;2;FALSE);"0")&amp;","&amp;IF('Locations-Stops'!J4637&lt;&gt;"";VLOOKUP('Locations-Stops'!J4637;Regions!I2:J300;2;FALSE);"0")&amp;",'"&amp;IF('Locations-Stops'!K4637&lt;&gt;"";SUBSTITUTE('Locations-Stops'!K4637;"'";"\'");"")&amp;"','"&amp;IF('Locations-Stops'!L4637&lt;&gt;"";'Locations-Stops'!L4637;"")&amp;"','"&amp;IF('Locations-Stops'!M4637&lt;&gt;"";'Locations-Stops'!M4637;"")&amp;"','"&amp;IF('Locations-Stops'!N4637&lt;&gt;"";'Locations-Stops'!N4637;"")&amp;"', CURRENT_TIMESTAMP);"</v>
      </c>
    </row>
    <row r="4636" spans="3:6" x14ac:dyDescent="0.25">
      <c r="C4636" s="16">
        <v>4638</v>
      </c>
      <c r="D4636" s="16" t="s">
        <v>17780</v>
      </c>
      <c r="E4636" s="16" t="s">
        <v>4333</v>
      </c>
      <c r="F4636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4638;"'";"\'")&amp;"',"&amp;IF('Locations-Stops'!D4638&lt;&gt;"";LEFT('Locations-Stops'!D4638;2)&amp;"."&amp;RIGHT('Locations-Stops'!D4638;LEN('Locations-Stops'!D4638)-2);"0")&amp;","&amp;IF('Locations-Stops'!E4638&lt;&gt;"";LEFT('Locations-Stops'!E4638;1)&amp;"."&amp;RIGHT('Locations-Stops'!E4638;LEN('Locations-Stops'!E4638)-1);"0")&amp;","&amp;IF('Locations-Stops'!G4638&lt;&gt;"";VLOOKUP('Locations-Stops'!G4638;Regions!A2:B300;2;FALSE);"0")&amp;","&amp;IF('Locations-Stops'!H4638&lt;&gt;"";VLOOKUP('Locations-Stops'!H4638;Regions!C2:D300;2;FALSE);"0")&amp;","&amp;IF('Locations-Stops'!I4638&lt;&gt;"";VLOOKUP('Locations-Stops'!I4638;Regions!F2:G300;2;FALSE);"0")&amp;","&amp;IF('Locations-Stops'!J4638&lt;&gt;"";VLOOKUP('Locations-Stops'!J4638;Regions!I2:J300;2;FALSE);"0")&amp;",'"&amp;IF('Locations-Stops'!K4638&lt;&gt;"";SUBSTITUTE('Locations-Stops'!K4638;"'";"\'");"")&amp;"','"&amp;IF('Locations-Stops'!L4638&lt;&gt;"";'Locations-Stops'!L4638;"")&amp;"','"&amp;IF('Locations-Stops'!M4638&lt;&gt;"";'Locations-Stops'!M4638;"")&amp;"','"&amp;IF('Locations-Stops'!N4638&lt;&gt;"";'Locations-Stops'!N4638;"")&amp;"', CURRENT_TIMESTAMP);"</v>
      </c>
    </row>
    <row r="4637" spans="3:6" x14ac:dyDescent="0.25">
      <c r="C4637" s="16">
        <v>4639</v>
      </c>
      <c r="D4637" s="16" t="s">
        <v>17780</v>
      </c>
      <c r="E4637" s="16" t="s">
        <v>4333</v>
      </c>
      <c r="F4637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4639;"'";"\'")&amp;"',"&amp;IF('Locations-Stops'!D4639&lt;&gt;"";LEFT('Locations-Stops'!D4639;2)&amp;"."&amp;RIGHT('Locations-Stops'!D4639;LEN('Locations-Stops'!D4639)-2);"0")&amp;","&amp;IF('Locations-Stops'!E4639&lt;&gt;"";LEFT('Locations-Stops'!E4639;1)&amp;"."&amp;RIGHT('Locations-Stops'!E4639;LEN('Locations-Stops'!E4639)-1);"0")&amp;","&amp;IF('Locations-Stops'!G4639&lt;&gt;"";VLOOKUP('Locations-Stops'!G4639;Regions!A2:B300;2;FALSE);"0")&amp;","&amp;IF('Locations-Stops'!H4639&lt;&gt;"";VLOOKUP('Locations-Stops'!H4639;Regions!C2:D300;2;FALSE);"0")&amp;","&amp;IF('Locations-Stops'!I4639&lt;&gt;"";VLOOKUP('Locations-Stops'!I4639;Regions!F2:G300;2;FALSE);"0")&amp;","&amp;IF('Locations-Stops'!J4639&lt;&gt;"";VLOOKUP('Locations-Stops'!J4639;Regions!I2:J300;2;FALSE);"0")&amp;",'"&amp;IF('Locations-Stops'!K4639&lt;&gt;"";SUBSTITUTE('Locations-Stops'!K4639;"'";"\'");"")&amp;"','"&amp;IF('Locations-Stops'!L4639&lt;&gt;"";'Locations-Stops'!L4639;"")&amp;"','"&amp;IF('Locations-Stops'!M4639&lt;&gt;"";'Locations-Stops'!M4639;"")&amp;"','"&amp;IF('Locations-Stops'!N4639&lt;&gt;"";'Locations-Stops'!N4639;"")&amp;"', CURRENT_TIMESTAMP);"</v>
      </c>
    </row>
    <row r="4638" spans="3:6" x14ac:dyDescent="0.25">
      <c r="C4638" s="16">
        <v>4640</v>
      </c>
      <c r="D4638" s="16" t="s">
        <v>17780</v>
      </c>
      <c r="E4638" s="16" t="s">
        <v>4333</v>
      </c>
      <c r="F4638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4640;"'";"\'")&amp;"',"&amp;IF('Locations-Stops'!D4640&lt;&gt;"";LEFT('Locations-Stops'!D4640;2)&amp;"."&amp;RIGHT('Locations-Stops'!D4640;LEN('Locations-Stops'!D4640)-2);"0")&amp;","&amp;IF('Locations-Stops'!E4640&lt;&gt;"";LEFT('Locations-Stops'!E4640;1)&amp;"."&amp;RIGHT('Locations-Stops'!E4640;LEN('Locations-Stops'!E4640)-1);"0")&amp;","&amp;IF('Locations-Stops'!G4640&lt;&gt;"";VLOOKUP('Locations-Stops'!G4640;Regions!A2:B300;2;FALSE);"0")&amp;","&amp;IF('Locations-Stops'!H4640&lt;&gt;"";VLOOKUP('Locations-Stops'!H4640;Regions!C2:D300;2;FALSE);"0")&amp;","&amp;IF('Locations-Stops'!I4640&lt;&gt;"";VLOOKUP('Locations-Stops'!I4640;Regions!F2:G300;2;FALSE);"0")&amp;","&amp;IF('Locations-Stops'!J4640&lt;&gt;"";VLOOKUP('Locations-Stops'!J4640;Regions!I2:J300;2;FALSE);"0")&amp;",'"&amp;IF('Locations-Stops'!K4640&lt;&gt;"";SUBSTITUTE('Locations-Stops'!K4640;"'";"\'");"")&amp;"','"&amp;IF('Locations-Stops'!L4640&lt;&gt;"";'Locations-Stops'!L4640;"")&amp;"','"&amp;IF('Locations-Stops'!M4640&lt;&gt;"";'Locations-Stops'!M4640;"")&amp;"','"&amp;IF('Locations-Stops'!N4640&lt;&gt;"";'Locations-Stops'!N4640;"")&amp;"', CURRENT_TIMESTAMP);"</v>
      </c>
    </row>
    <row r="4639" spans="3:6" x14ac:dyDescent="0.25">
      <c r="C4639" s="16">
        <v>4641</v>
      </c>
      <c r="D4639" s="16" t="s">
        <v>17780</v>
      </c>
      <c r="E4639" s="16" t="s">
        <v>4333</v>
      </c>
      <c r="F4639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4641;"'";"\'")&amp;"',"&amp;IF('Locations-Stops'!D4641&lt;&gt;"";LEFT('Locations-Stops'!D4641;2)&amp;"."&amp;RIGHT('Locations-Stops'!D4641;LEN('Locations-Stops'!D4641)-2);"0")&amp;","&amp;IF('Locations-Stops'!E4641&lt;&gt;"";LEFT('Locations-Stops'!E4641;1)&amp;"."&amp;RIGHT('Locations-Stops'!E4641;LEN('Locations-Stops'!E4641)-1);"0")&amp;","&amp;IF('Locations-Stops'!G4641&lt;&gt;"";VLOOKUP('Locations-Stops'!G4641;Regions!A2:B300;2;FALSE);"0")&amp;","&amp;IF('Locations-Stops'!H4641&lt;&gt;"";VLOOKUP('Locations-Stops'!H4641;Regions!C2:D300;2;FALSE);"0")&amp;","&amp;IF('Locations-Stops'!I4641&lt;&gt;"";VLOOKUP('Locations-Stops'!I4641;Regions!F2:G300;2;FALSE);"0")&amp;","&amp;IF('Locations-Stops'!J4641&lt;&gt;"";VLOOKUP('Locations-Stops'!J4641;Regions!I2:J300;2;FALSE);"0")&amp;",'"&amp;IF('Locations-Stops'!K4641&lt;&gt;"";SUBSTITUTE('Locations-Stops'!K4641;"'";"\'");"")&amp;"','"&amp;IF('Locations-Stops'!L4641&lt;&gt;"";'Locations-Stops'!L4641;"")&amp;"','"&amp;IF('Locations-Stops'!M4641&lt;&gt;"";'Locations-Stops'!M4641;"")&amp;"','"&amp;IF('Locations-Stops'!N4641&lt;&gt;"";'Locations-Stops'!N4641;"")&amp;"', CURRENT_TIMESTAMP);"</v>
      </c>
    </row>
    <row r="4640" spans="3:6" x14ac:dyDescent="0.25">
      <c r="C4640" s="16">
        <v>4642</v>
      </c>
      <c r="D4640" s="16" t="s">
        <v>17780</v>
      </c>
      <c r="E4640" s="16" t="s">
        <v>4333</v>
      </c>
      <c r="F4640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4642;"'";"\'")&amp;"',"&amp;IF('Locations-Stops'!D4642&lt;&gt;"";LEFT('Locations-Stops'!D4642;2)&amp;"."&amp;RIGHT('Locations-Stops'!D4642;LEN('Locations-Stops'!D4642)-2);"0")&amp;","&amp;IF('Locations-Stops'!E4642&lt;&gt;"";LEFT('Locations-Stops'!E4642;1)&amp;"."&amp;RIGHT('Locations-Stops'!E4642;LEN('Locations-Stops'!E4642)-1);"0")&amp;","&amp;IF('Locations-Stops'!G4642&lt;&gt;"";VLOOKUP('Locations-Stops'!G4642;Regions!A2:B300;2;FALSE);"0")&amp;","&amp;IF('Locations-Stops'!H4642&lt;&gt;"";VLOOKUP('Locations-Stops'!H4642;Regions!C2:D300;2;FALSE);"0")&amp;","&amp;IF('Locations-Stops'!I4642&lt;&gt;"";VLOOKUP('Locations-Stops'!I4642;Regions!F2:G300;2;FALSE);"0")&amp;","&amp;IF('Locations-Stops'!J4642&lt;&gt;"";VLOOKUP('Locations-Stops'!J4642;Regions!I2:J300;2;FALSE);"0")&amp;",'"&amp;IF('Locations-Stops'!K4642&lt;&gt;"";SUBSTITUTE('Locations-Stops'!K4642;"'";"\'");"")&amp;"','"&amp;IF('Locations-Stops'!L4642&lt;&gt;"";'Locations-Stops'!L4642;"")&amp;"','"&amp;IF('Locations-Stops'!M4642&lt;&gt;"";'Locations-Stops'!M4642;"")&amp;"','"&amp;IF('Locations-Stops'!N4642&lt;&gt;"";'Locations-Stops'!N4642;"")&amp;"', CURRENT_TIMESTAMP);"</v>
      </c>
    </row>
    <row r="4641" spans="3:6" x14ac:dyDescent="0.25">
      <c r="C4641" s="16">
        <v>4643</v>
      </c>
      <c r="D4641" s="16" t="s">
        <v>17780</v>
      </c>
      <c r="E4641" s="16" t="s">
        <v>4333</v>
      </c>
      <c r="F464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4643;"'";"\'")&amp;"',"&amp;IF('Locations-Stops'!D4643&lt;&gt;"";LEFT('Locations-Stops'!D4643;2)&amp;"."&amp;RIGHT('Locations-Stops'!D4643;LEN('Locations-Stops'!D4643)-2);"0")&amp;","&amp;IF('Locations-Stops'!E4643&lt;&gt;"";LEFT('Locations-Stops'!E4643;1)&amp;"."&amp;RIGHT('Locations-Stops'!E4643;LEN('Locations-Stops'!E4643)-1);"0")&amp;","&amp;IF('Locations-Stops'!G4643&lt;&gt;"";VLOOKUP('Locations-Stops'!G4643;Regions!A2:B300;2;FALSE);"0")&amp;","&amp;IF('Locations-Stops'!H4643&lt;&gt;"";VLOOKUP('Locations-Stops'!H4643;Regions!C2:D300;2;FALSE);"0")&amp;","&amp;IF('Locations-Stops'!I4643&lt;&gt;"";VLOOKUP('Locations-Stops'!I4643;Regions!F2:G300;2;FALSE);"0")&amp;","&amp;IF('Locations-Stops'!J4643&lt;&gt;"";VLOOKUP('Locations-Stops'!J4643;Regions!I2:J300;2;FALSE);"0")&amp;",'"&amp;IF('Locations-Stops'!K4643&lt;&gt;"";SUBSTITUTE('Locations-Stops'!K4643;"'";"\'");"")&amp;"','"&amp;IF('Locations-Stops'!L4643&lt;&gt;"";'Locations-Stops'!L4643;"")&amp;"','"&amp;IF('Locations-Stops'!M4643&lt;&gt;"";'Locations-Stops'!M4643;"")&amp;"','"&amp;IF('Locations-Stops'!N4643&lt;&gt;"";'Locations-Stops'!N4643;"")&amp;"', CURRENT_TIMESTAMP);"</v>
      </c>
    </row>
    <row r="4642" spans="3:6" x14ac:dyDescent="0.25">
      <c r="C4642" s="16">
        <v>4644</v>
      </c>
      <c r="D4642" s="16" t="s">
        <v>17780</v>
      </c>
      <c r="E4642" s="16" t="s">
        <v>4333</v>
      </c>
      <c r="F464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4644;"'";"\'")&amp;"',"&amp;IF('Locations-Stops'!D4644&lt;&gt;"";LEFT('Locations-Stops'!D4644;2)&amp;"."&amp;RIGHT('Locations-Stops'!D4644;LEN('Locations-Stops'!D4644)-2);"0")&amp;","&amp;IF('Locations-Stops'!E4644&lt;&gt;"";LEFT('Locations-Stops'!E4644;1)&amp;"."&amp;RIGHT('Locations-Stops'!E4644;LEN('Locations-Stops'!E4644)-1);"0")&amp;","&amp;IF('Locations-Stops'!G4644&lt;&gt;"";VLOOKUP('Locations-Stops'!G4644;Regions!A2:B300;2;FALSE);"0")&amp;","&amp;IF('Locations-Stops'!H4644&lt;&gt;"";VLOOKUP('Locations-Stops'!H4644;Regions!C2:D300;2;FALSE);"0")&amp;","&amp;IF('Locations-Stops'!I4644&lt;&gt;"";VLOOKUP('Locations-Stops'!I4644;Regions!F2:G300;2;FALSE);"0")&amp;","&amp;IF('Locations-Stops'!J4644&lt;&gt;"";VLOOKUP('Locations-Stops'!J4644;Regions!I2:J300;2;FALSE);"0")&amp;",'"&amp;IF('Locations-Stops'!K4644&lt;&gt;"";SUBSTITUTE('Locations-Stops'!K4644;"'";"\'");"")&amp;"','"&amp;IF('Locations-Stops'!L4644&lt;&gt;"";'Locations-Stops'!L4644;"")&amp;"','"&amp;IF('Locations-Stops'!M4644&lt;&gt;"";'Locations-Stops'!M4644;"")&amp;"','"&amp;IF('Locations-Stops'!N4644&lt;&gt;"";'Locations-Stops'!N4644;"")&amp;"', CURRENT_TIMESTAMP);"</v>
      </c>
    </row>
    <row r="4643" spans="3:6" x14ac:dyDescent="0.25">
      <c r="C4643" s="16">
        <v>4645</v>
      </c>
      <c r="D4643" s="16" t="s">
        <v>17780</v>
      </c>
      <c r="E4643" s="16" t="s">
        <v>4333</v>
      </c>
      <c r="F464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4645;"'";"\'")&amp;"',"&amp;IF('Locations-Stops'!D4645&lt;&gt;"";LEFT('Locations-Stops'!D4645;2)&amp;"."&amp;RIGHT('Locations-Stops'!D4645;LEN('Locations-Stops'!D4645)-2);"0")&amp;","&amp;IF('Locations-Stops'!E4645&lt;&gt;"";LEFT('Locations-Stops'!E4645;1)&amp;"."&amp;RIGHT('Locations-Stops'!E4645;LEN('Locations-Stops'!E4645)-1);"0")&amp;","&amp;IF('Locations-Stops'!G4645&lt;&gt;"";VLOOKUP('Locations-Stops'!G4645;Regions!A2:B300;2;FALSE);"0")&amp;","&amp;IF('Locations-Stops'!H4645&lt;&gt;"";VLOOKUP('Locations-Stops'!H4645;Regions!C2:D300;2;FALSE);"0")&amp;","&amp;IF('Locations-Stops'!I4645&lt;&gt;"";VLOOKUP('Locations-Stops'!I4645;Regions!F2:G300;2;FALSE);"0")&amp;","&amp;IF('Locations-Stops'!J4645&lt;&gt;"";VLOOKUP('Locations-Stops'!J4645;Regions!I2:J300;2;FALSE);"0")&amp;",'"&amp;IF('Locations-Stops'!K4645&lt;&gt;"";SUBSTITUTE('Locations-Stops'!K4645;"'";"\'");"")&amp;"','"&amp;IF('Locations-Stops'!L4645&lt;&gt;"";'Locations-Stops'!L4645;"")&amp;"','"&amp;IF('Locations-Stops'!M4645&lt;&gt;"";'Locations-Stops'!M4645;"")&amp;"','"&amp;IF('Locations-Stops'!N4645&lt;&gt;"";'Locations-Stops'!N4645;"")&amp;"', CURRENT_TIMESTAMP);"</v>
      </c>
    </row>
    <row r="4644" spans="3:6" x14ac:dyDescent="0.25">
      <c r="C4644" s="16">
        <v>4646</v>
      </c>
      <c r="D4644" s="16" t="s">
        <v>17780</v>
      </c>
      <c r="E4644" s="16" t="s">
        <v>4333</v>
      </c>
      <c r="F4644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4646;"'";"\'")&amp;"',"&amp;IF('Locations-Stops'!D4646&lt;&gt;"";LEFT('Locations-Stops'!D4646;2)&amp;"."&amp;RIGHT('Locations-Stops'!D4646;LEN('Locations-Stops'!D4646)-2);"0")&amp;","&amp;IF('Locations-Stops'!E4646&lt;&gt;"";LEFT('Locations-Stops'!E4646;1)&amp;"."&amp;RIGHT('Locations-Stops'!E4646;LEN('Locations-Stops'!E4646)-1);"0")&amp;","&amp;IF('Locations-Stops'!G4646&lt;&gt;"";VLOOKUP('Locations-Stops'!G4646;Regions!A2:B300;2;FALSE);"0")&amp;","&amp;IF('Locations-Stops'!H4646&lt;&gt;"";VLOOKUP('Locations-Stops'!H4646;Regions!C2:D300;2;FALSE);"0")&amp;","&amp;IF('Locations-Stops'!I4646&lt;&gt;"";VLOOKUP('Locations-Stops'!I4646;Regions!F2:G300;2;FALSE);"0")&amp;","&amp;IF('Locations-Stops'!J4646&lt;&gt;"";VLOOKUP('Locations-Stops'!J4646;Regions!I2:J300;2;FALSE);"0")&amp;",'"&amp;IF('Locations-Stops'!K4646&lt;&gt;"";SUBSTITUTE('Locations-Stops'!K4646;"'";"\'");"")&amp;"','"&amp;IF('Locations-Stops'!L4646&lt;&gt;"";'Locations-Stops'!L4646;"")&amp;"','"&amp;IF('Locations-Stops'!M4646&lt;&gt;"";'Locations-Stops'!M4646;"")&amp;"','"&amp;IF('Locations-Stops'!N4646&lt;&gt;"";'Locations-Stops'!N4646;"")&amp;"', CURRENT_TIMESTAMP);"</v>
      </c>
    </row>
    <row r="4645" spans="3:6" x14ac:dyDescent="0.25">
      <c r="C4645" s="16">
        <v>4647</v>
      </c>
      <c r="D4645" s="16" t="s">
        <v>17780</v>
      </c>
      <c r="E4645" s="16" t="s">
        <v>4333</v>
      </c>
      <c r="F4645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4647;"'";"\'")&amp;"',"&amp;IF('Locations-Stops'!D4647&lt;&gt;"";LEFT('Locations-Stops'!D4647;2)&amp;"."&amp;RIGHT('Locations-Stops'!D4647;LEN('Locations-Stops'!D4647)-2);"0")&amp;","&amp;IF('Locations-Stops'!E4647&lt;&gt;"";LEFT('Locations-Stops'!E4647;1)&amp;"."&amp;RIGHT('Locations-Stops'!E4647;LEN('Locations-Stops'!E4647)-1);"0")&amp;","&amp;IF('Locations-Stops'!G4647&lt;&gt;"";VLOOKUP('Locations-Stops'!G4647;Regions!A2:B300;2;FALSE);"0")&amp;","&amp;IF('Locations-Stops'!H4647&lt;&gt;"";VLOOKUP('Locations-Stops'!H4647;Regions!C2:D300;2;FALSE);"0")&amp;","&amp;IF('Locations-Stops'!I4647&lt;&gt;"";VLOOKUP('Locations-Stops'!I4647;Regions!F2:G300;2;FALSE);"0")&amp;","&amp;IF('Locations-Stops'!J4647&lt;&gt;"";VLOOKUP('Locations-Stops'!J4647;Regions!I2:J300;2;FALSE);"0")&amp;",'"&amp;IF('Locations-Stops'!K4647&lt;&gt;"";SUBSTITUTE('Locations-Stops'!K4647;"'";"\'");"")&amp;"','"&amp;IF('Locations-Stops'!L4647&lt;&gt;"";'Locations-Stops'!L4647;"")&amp;"','"&amp;IF('Locations-Stops'!M4647&lt;&gt;"";'Locations-Stops'!M4647;"")&amp;"','"&amp;IF('Locations-Stops'!N4647&lt;&gt;"";'Locations-Stops'!N4647;"")&amp;"', CURRENT_TIMESTAMP);"</v>
      </c>
    </row>
    <row r="4646" spans="3:6" x14ac:dyDescent="0.25">
      <c r="C4646" s="16">
        <v>4648</v>
      </c>
      <c r="D4646" s="16" t="s">
        <v>17780</v>
      </c>
      <c r="E4646" s="16" t="s">
        <v>4333</v>
      </c>
      <c r="F4646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4648;"'";"\'")&amp;"',"&amp;IF('Locations-Stops'!D4648&lt;&gt;"";LEFT('Locations-Stops'!D4648;2)&amp;"."&amp;RIGHT('Locations-Stops'!D4648;LEN('Locations-Stops'!D4648)-2);"0")&amp;","&amp;IF('Locations-Stops'!E4648&lt;&gt;"";LEFT('Locations-Stops'!E4648;1)&amp;"."&amp;RIGHT('Locations-Stops'!E4648;LEN('Locations-Stops'!E4648)-1);"0")&amp;","&amp;IF('Locations-Stops'!G4648&lt;&gt;"";VLOOKUP('Locations-Stops'!G4648;Regions!A2:B300;2;FALSE);"0")&amp;","&amp;IF('Locations-Stops'!H4648&lt;&gt;"";VLOOKUP('Locations-Stops'!H4648;Regions!C2:D300;2;FALSE);"0")&amp;","&amp;IF('Locations-Stops'!I4648&lt;&gt;"";VLOOKUP('Locations-Stops'!I4648;Regions!F2:G300;2;FALSE);"0")&amp;","&amp;IF('Locations-Stops'!J4648&lt;&gt;"";VLOOKUP('Locations-Stops'!J4648;Regions!I2:J300;2;FALSE);"0")&amp;",'"&amp;IF('Locations-Stops'!K4648&lt;&gt;"";SUBSTITUTE('Locations-Stops'!K4648;"'";"\'");"")&amp;"','"&amp;IF('Locations-Stops'!L4648&lt;&gt;"";'Locations-Stops'!L4648;"")&amp;"','"&amp;IF('Locations-Stops'!M4648&lt;&gt;"";'Locations-Stops'!M4648;"")&amp;"','"&amp;IF('Locations-Stops'!N4648&lt;&gt;"";'Locations-Stops'!N4648;"")&amp;"', CURRENT_TIMESTAMP);"</v>
      </c>
    </row>
    <row r="4647" spans="3:6" x14ac:dyDescent="0.25">
      <c r="C4647" s="16">
        <v>4649</v>
      </c>
      <c r="D4647" s="16" t="s">
        <v>17780</v>
      </c>
      <c r="E4647" s="16" t="s">
        <v>4333</v>
      </c>
      <c r="F4647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4649;"'";"\'")&amp;"',"&amp;IF('Locations-Stops'!D4649&lt;&gt;"";LEFT('Locations-Stops'!D4649;2)&amp;"."&amp;RIGHT('Locations-Stops'!D4649;LEN('Locations-Stops'!D4649)-2);"0")&amp;","&amp;IF('Locations-Stops'!E4649&lt;&gt;"";LEFT('Locations-Stops'!E4649;1)&amp;"."&amp;RIGHT('Locations-Stops'!E4649;LEN('Locations-Stops'!E4649)-1);"0")&amp;","&amp;IF('Locations-Stops'!G4649&lt;&gt;"";VLOOKUP('Locations-Stops'!G4649;Regions!A2:B300;2;FALSE);"0")&amp;","&amp;IF('Locations-Stops'!H4649&lt;&gt;"";VLOOKUP('Locations-Stops'!H4649;Regions!C2:D300;2;FALSE);"0")&amp;","&amp;IF('Locations-Stops'!I4649&lt;&gt;"";VLOOKUP('Locations-Stops'!I4649;Regions!F2:G300;2;FALSE);"0")&amp;","&amp;IF('Locations-Stops'!J4649&lt;&gt;"";VLOOKUP('Locations-Stops'!J4649;Regions!I2:J300;2;FALSE);"0")&amp;",'"&amp;IF('Locations-Stops'!K4649&lt;&gt;"";SUBSTITUTE('Locations-Stops'!K4649;"'";"\'");"")&amp;"','"&amp;IF('Locations-Stops'!L4649&lt;&gt;"";'Locations-Stops'!L4649;"")&amp;"','"&amp;IF('Locations-Stops'!M4649&lt;&gt;"";'Locations-Stops'!M4649;"")&amp;"','"&amp;IF('Locations-Stops'!N4649&lt;&gt;"";'Locations-Stops'!N4649;"")&amp;"', CURRENT_TIMESTAMP);"</v>
      </c>
    </row>
    <row r="4648" spans="3:6" x14ac:dyDescent="0.25">
      <c r="C4648" s="16">
        <v>4650</v>
      </c>
      <c r="D4648" s="16" t="s">
        <v>17780</v>
      </c>
      <c r="E4648" s="16" t="s">
        <v>4333</v>
      </c>
      <c r="F4648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4650;"'";"\'")&amp;"',"&amp;IF('Locations-Stops'!D4650&lt;&gt;"";LEFT('Locations-Stops'!D4650;2)&amp;"."&amp;RIGHT('Locations-Stops'!D4650;LEN('Locations-Stops'!D4650)-2);"0")&amp;","&amp;IF('Locations-Stops'!E4650&lt;&gt;"";LEFT('Locations-Stops'!E4650;1)&amp;"."&amp;RIGHT('Locations-Stops'!E4650;LEN('Locations-Stops'!E4650)-1);"0")&amp;","&amp;IF('Locations-Stops'!G4650&lt;&gt;"";VLOOKUP('Locations-Stops'!G4650;Regions!A2:B300;2;FALSE);"0")&amp;","&amp;IF('Locations-Stops'!H4650&lt;&gt;"";VLOOKUP('Locations-Stops'!H4650;Regions!C2:D300;2;FALSE);"0")&amp;","&amp;IF('Locations-Stops'!I4650&lt;&gt;"";VLOOKUP('Locations-Stops'!I4650;Regions!F2:G300;2;FALSE);"0")&amp;","&amp;IF('Locations-Stops'!J4650&lt;&gt;"";VLOOKUP('Locations-Stops'!J4650;Regions!I2:J300;2;FALSE);"0")&amp;",'"&amp;IF('Locations-Stops'!K4650&lt;&gt;"";SUBSTITUTE('Locations-Stops'!K4650;"'";"\'");"")&amp;"','"&amp;IF('Locations-Stops'!L4650&lt;&gt;"";'Locations-Stops'!L4650;"")&amp;"','"&amp;IF('Locations-Stops'!M4650&lt;&gt;"";'Locations-Stops'!M4650;"")&amp;"','"&amp;IF('Locations-Stops'!N4650&lt;&gt;"";'Locations-Stops'!N4650;"")&amp;"', CURRENT_TIMESTAMP);"</v>
      </c>
    </row>
    <row r="4649" spans="3:6" x14ac:dyDescent="0.25">
      <c r="C4649" s="16">
        <v>4651</v>
      </c>
      <c r="D4649" s="16" t="s">
        <v>17780</v>
      </c>
      <c r="E4649" s="16" t="s">
        <v>4333</v>
      </c>
      <c r="F4649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4651;"'";"\'")&amp;"',"&amp;IF('Locations-Stops'!D4651&lt;&gt;"";LEFT('Locations-Stops'!D4651;2)&amp;"."&amp;RIGHT('Locations-Stops'!D4651;LEN('Locations-Stops'!D4651)-2);"0")&amp;","&amp;IF('Locations-Stops'!E4651&lt;&gt;"";LEFT('Locations-Stops'!E4651;1)&amp;"."&amp;RIGHT('Locations-Stops'!E4651;LEN('Locations-Stops'!E4651)-1);"0")&amp;","&amp;IF('Locations-Stops'!G4651&lt;&gt;"";VLOOKUP('Locations-Stops'!G4651;Regions!A2:B300;2;FALSE);"0")&amp;","&amp;IF('Locations-Stops'!H4651&lt;&gt;"";VLOOKUP('Locations-Stops'!H4651;Regions!C2:D300;2;FALSE);"0")&amp;","&amp;IF('Locations-Stops'!I4651&lt;&gt;"";VLOOKUP('Locations-Stops'!I4651;Regions!F2:G300;2;FALSE);"0")&amp;","&amp;IF('Locations-Stops'!J4651&lt;&gt;"";VLOOKUP('Locations-Stops'!J4651;Regions!I2:J300;2;FALSE);"0")&amp;",'"&amp;IF('Locations-Stops'!K4651&lt;&gt;"";SUBSTITUTE('Locations-Stops'!K4651;"'";"\'");"")&amp;"','"&amp;IF('Locations-Stops'!L4651&lt;&gt;"";'Locations-Stops'!L4651;"")&amp;"','"&amp;IF('Locations-Stops'!M4651&lt;&gt;"";'Locations-Stops'!M4651;"")&amp;"','"&amp;IF('Locations-Stops'!N4651&lt;&gt;"";'Locations-Stops'!N4651;"")&amp;"', CURRENT_TIMESTAMP);"</v>
      </c>
    </row>
    <row r="4650" spans="3:6" x14ac:dyDescent="0.25">
      <c r="C4650" s="16">
        <v>4652</v>
      </c>
      <c r="D4650" s="16" t="s">
        <v>17780</v>
      </c>
      <c r="E4650" s="16" t="s">
        <v>4333</v>
      </c>
      <c r="F4650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4652;"'";"\'")&amp;"',"&amp;IF('Locations-Stops'!D4652&lt;&gt;"";LEFT('Locations-Stops'!D4652;2)&amp;"."&amp;RIGHT('Locations-Stops'!D4652;LEN('Locations-Stops'!D4652)-2);"0")&amp;","&amp;IF('Locations-Stops'!E4652&lt;&gt;"";LEFT('Locations-Stops'!E4652;1)&amp;"."&amp;RIGHT('Locations-Stops'!E4652;LEN('Locations-Stops'!E4652)-1);"0")&amp;","&amp;IF('Locations-Stops'!G4652&lt;&gt;"";VLOOKUP('Locations-Stops'!G4652;Regions!A2:B300;2;FALSE);"0")&amp;","&amp;IF('Locations-Stops'!H4652&lt;&gt;"";VLOOKUP('Locations-Stops'!H4652;Regions!C2:D300;2;FALSE);"0")&amp;","&amp;IF('Locations-Stops'!I4652&lt;&gt;"";VLOOKUP('Locations-Stops'!I4652;Regions!F2:G300;2;FALSE);"0")&amp;","&amp;IF('Locations-Stops'!J4652&lt;&gt;"";VLOOKUP('Locations-Stops'!J4652;Regions!I2:J300;2;FALSE);"0")&amp;",'"&amp;IF('Locations-Stops'!K4652&lt;&gt;"";SUBSTITUTE('Locations-Stops'!K4652;"'";"\'");"")&amp;"','"&amp;IF('Locations-Stops'!L4652&lt;&gt;"";'Locations-Stops'!L4652;"")&amp;"','"&amp;IF('Locations-Stops'!M4652&lt;&gt;"";'Locations-Stops'!M4652;"")&amp;"','"&amp;IF('Locations-Stops'!N4652&lt;&gt;"";'Locations-Stops'!N4652;"")&amp;"', CURRENT_TIMESTAMP);"</v>
      </c>
    </row>
    <row r="4651" spans="3:6" x14ac:dyDescent="0.25">
      <c r="C4651" s="16">
        <v>4653</v>
      </c>
      <c r="D4651" s="16" t="s">
        <v>17780</v>
      </c>
      <c r="E4651" s="16" t="s">
        <v>4333</v>
      </c>
      <c r="F465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4653;"'";"\'")&amp;"',"&amp;IF('Locations-Stops'!D4653&lt;&gt;"";LEFT('Locations-Stops'!D4653;2)&amp;"."&amp;RIGHT('Locations-Stops'!D4653;LEN('Locations-Stops'!D4653)-2);"0")&amp;","&amp;IF('Locations-Stops'!E4653&lt;&gt;"";LEFT('Locations-Stops'!E4653;1)&amp;"."&amp;RIGHT('Locations-Stops'!E4653;LEN('Locations-Stops'!E4653)-1);"0")&amp;","&amp;IF('Locations-Stops'!G4653&lt;&gt;"";VLOOKUP('Locations-Stops'!G4653;Regions!A2:B300;2;FALSE);"0")&amp;","&amp;IF('Locations-Stops'!H4653&lt;&gt;"";VLOOKUP('Locations-Stops'!H4653;Regions!C2:D300;2;FALSE);"0")&amp;","&amp;IF('Locations-Stops'!I4653&lt;&gt;"";VLOOKUP('Locations-Stops'!I4653;Regions!F2:G300;2;FALSE);"0")&amp;","&amp;IF('Locations-Stops'!J4653&lt;&gt;"";VLOOKUP('Locations-Stops'!J4653;Regions!I2:J300;2;FALSE);"0")&amp;",'"&amp;IF('Locations-Stops'!K4653&lt;&gt;"";SUBSTITUTE('Locations-Stops'!K4653;"'";"\'");"")&amp;"','"&amp;IF('Locations-Stops'!L4653&lt;&gt;"";'Locations-Stops'!L4653;"")&amp;"','"&amp;IF('Locations-Stops'!M4653&lt;&gt;"";'Locations-Stops'!M4653;"")&amp;"','"&amp;IF('Locations-Stops'!N4653&lt;&gt;"";'Locations-Stops'!N4653;"")&amp;"', CURRENT_TIMESTAMP);"</v>
      </c>
    </row>
    <row r="4652" spans="3:6" x14ac:dyDescent="0.25">
      <c r="C4652" s="16">
        <v>4654</v>
      </c>
      <c r="D4652" s="16" t="s">
        <v>17780</v>
      </c>
      <c r="E4652" s="16" t="s">
        <v>4333</v>
      </c>
      <c r="F465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4654;"'";"\'")&amp;"',"&amp;IF('Locations-Stops'!D4654&lt;&gt;"";LEFT('Locations-Stops'!D4654;2)&amp;"."&amp;RIGHT('Locations-Stops'!D4654;LEN('Locations-Stops'!D4654)-2);"0")&amp;","&amp;IF('Locations-Stops'!E4654&lt;&gt;"";LEFT('Locations-Stops'!E4654;1)&amp;"."&amp;RIGHT('Locations-Stops'!E4654;LEN('Locations-Stops'!E4654)-1);"0")&amp;","&amp;IF('Locations-Stops'!G4654&lt;&gt;"";VLOOKUP('Locations-Stops'!G4654;Regions!A2:B300;2;FALSE);"0")&amp;","&amp;IF('Locations-Stops'!H4654&lt;&gt;"";VLOOKUP('Locations-Stops'!H4654;Regions!C2:D300;2;FALSE);"0")&amp;","&amp;IF('Locations-Stops'!I4654&lt;&gt;"";VLOOKUP('Locations-Stops'!I4654;Regions!F2:G300;2;FALSE);"0")&amp;","&amp;IF('Locations-Stops'!J4654&lt;&gt;"";VLOOKUP('Locations-Stops'!J4654;Regions!I2:J300;2;FALSE);"0")&amp;",'"&amp;IF('Locations-Stops'!K4654&lt;&gt;"";SUBSTITUTE('Locations-Stops'!K4654;"'";"\'");"")&amp;"','"&amp;IF('Locations-Stops'!L4654&lt;&gt;"";'Locations-Stops'!L4654;"")&amp;"','"&amp;IF('Locations-Stops'!M4654&lt;&gt;"";'Locations-Stops'!M4654;"")&amp;"','"&amp;IF('Locations-Stops'!N4654&lt;&gt;"";'Locations-Stops'!N4654;"")&amp;"', CURRENT_TIMESTAMP);"</v>
      </c>
    </row>
    <row r="4653" spans="3:6" x14ac:dyDescent="0.25">
      <c r="C4653" s="16">
        <v>4655</v>
      </c>
      <c r="D4653" s="16" t="s">
        <v>17780</v>
      </c>
      <c r="E4653" s="16" t="s">
        <v>4333</v>
      </c>
      <c r="F465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4655;"'";"\'")&amp;"',"&amp;IF('Locations-Stops'!D4655&lt;&gt;"";LEFT('Locations-Stops'!D4655;2)&amp;"."&amp;RIGHT('Locations-Stops'!D4655;LEN('Locations-Stops'!D4655)-2);"0")&amp;","&amp;IF('Locations-Stops'!E4655&lt;&gt;"";LEFT('Locations-Stops'!E4655;1)&amp;"."&amp;RIGHT('Locations-Stops'!E4655;LEN('Locations-Stops'!E4655)-1);"0")&amp;","&amp;IF('Locations-Stops'!G4655&lt;&gt;"";VLOOKUP('Locations-Stops'!G4655;Regions!A2:B300;2;FALSE);"0")&amp;","&amp;IF('Locations-Stops'!H4655&lt;&gt;"";VLOOKUP('Locations-Stops'!H4655;Regions!C2:D300;2;FALSE);"0")&amp;","&amp;IF('Locations-Stops'!I4655&lt;&gt;"";VLOOKUP('Locations-Stops'!I4655;Regions!F2:G300;2;FALSE);"0")&amp;","&amp;IF('Locations-Stops'!J4655&lt;&gt;"";VLOOKUP('Locations-Stops'!J4655;Regions!I2:J300;2;FALSE);"0")&amp;",'"&amp;IF('Locations-Stops'!K4655&lt;&gt;"";SUBSTITUTE('Locations-Stops'!K4655;"'";"\'");"")&amp;"','"&amp;IF('Locations-Stops'!L4655&lt;&gt;"";'Locations-Stops'!L4655;"")&amp;"','"&amp;IF('Locations-Stops'!M4655&lt;&gt;"";'Locations-Stops'!M4655;"")&amp;"','"&amp;IF('Locations-Stops'!N4655&lt;&gt;"";'Locations-Stops'!N4655;"")&amp;"', CURRENT_TIMESTAMP);"</v>
      </c>
    </row>
    <row r="4654" spans="3:6" x14ac:dyDescent="0.25">
      <c r="C4654" s="16">
        <v>4656</v>
      </c>
      <c r="D4654" s="16" t="s">
        <v>17780</v>
      </c>
      <c r="E4654" s="16" t="s">
        <v>4333</v>
      </c>
      <c r="F4654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4656;"'";"\'")&amp;"',"&amp;IF('Locations-Stops'!D4656&lt;&gt;"";LEFT('Locations-Stops'!D4656;2)&amp;"."&amp;RIGHT('Locations-Stops'!D4656;LEN('Locations-Stops'!D4656)-2);"0")&amp;","&amp;IF('Locations-Stops'!E4656&lt;&gt;"";LEFT('Locations-Stops'!E4656;1)&amp;"."&amp;RIGHT('Locations-Stops'!E4656;LEN('Locations-Stops'!E4656)-1);"0")&amp;","&amp;IF('Locations-Stops'!G4656&lt;&gt;"";VLOOKUP('Locations-Stops'!G4656;Regions!A2:B300;2;FALSE);"0")&amp;","&amp;IF('Locations-Stops'!H4656&lt;&gt;"";VLOOKUP('Locations-Stops'!H4656;Regions!C2:D300;2;FALSE);"0")&amp;","&amp;IF('Locations-Stops'!I4656&lt;&gt;"";VLOOKUP('Locations-Stops'!I4656;Regions!F2:G300;2;FALSE);"0")&amp;","&amp;IF('Locations-Stops'!J4656&lt;&gt;"";VLOOKUP('Locations-Stops'!J4656;Regions!I2:J300;2;FALSE);"0")&amp;",'"&amp;IF('Locations-Stops'!K4656&lt;&gt;"";SUBSTITUTE('Locations-Stops'!K4656;"'";"\'");"")&amp;"','"&amp;IF('Locations-Stops'!L4656&lt;&gt;"";'Locations-Stops'!L4656;"")&amp;"','"&amp;IF('Locations-Stops'!M4656&lt;&gt;"";'Locations-Stops'!M4656;"")&amp;"','"&amp;IF('Locations-Stops'!N4656&lt;&gt;"";'Locations-Stops'!N4656;"")&amp;"', CURRENT_TIMESTAMP);"</v>
      </c>
    </row>
    <row r="4655" spans="3:6" x14ac:dyDescent="0.25">
      <c r="C4655" s="16">
        <v>4657</v>
      </c>
      <c r="D4655" s="16" t="s">
        <v>17780</v>
      </c>
      <c r="E4655" s="16" t="s">
        <v>4333</v>
      </c>
      <c r="F4655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4657;"'";"\'")&amp;"',"&amp;IF('Locations-Stops'!D4657&lt;&gt;"";LEFT('Locations-Stops'!D4657;2)&amp;"."&amp;RIGHT('Locations-Stops'!D4657;LEN('Locations-Stops'!D4657)-2);"0")&amp;","&amp;IF('Locations-Stops'!E4657&lt;&gt;"";LEFT('Locations-Stops'!E4657;1)&amp;"."&amp;RIGHT('Locations-Stops'!E4657;LEN('Locations-Stops'!E4657)-1);"0")&amp;","&amp;IF('Locations-Stops'!G4657&lt;&gt;"";VLOOKUP('Locations-Stops'!G4657;Regions!A2:B300;2;FALSE);"0")&amp;","&amp;IF('Locations-Stops'!H4657&lt;&gt;"";VLOOKUP('Locations-Stops'!H4657;Regions!C2:D300;2;FALSE);"0")&amp;","&amp;IF('Locations-Stops'!I4657&lt;&gt;"";VLOOKUP('Locations-Stops'!I4657;Regions!F2:G300;2;FALSE);"0")&amp;","&amp;IF('Locations-Stops'!J4657&lt;&gt;"";VLOOKUP('Locations-Stops'!J4657;Regions!I2:J300;2;FALSE);"0")&amp;",'"&amp;IF('Locations-Stops'!K4657&lt;&gt;"";SUBSTITUTE('Locations-Stops'!K4657;"'";"\'");"")&amp;"','"&amp;IF('Locations-Stops'!L4657&lt;&gt;"";'Locations-Stops'!L4657;"")&amp;"','"&amp;IF('Locations-Stops'!M4657&lt;&gt;"";'Locations-Stops'!M4657;"")&amp;"','"&amp;IF('Locations-Stops'!N4657&lt;&gt;"";'Locations-Stops'!N4657;"")&amp;"', CURRENT_TIMESTAMP);"</v>
      </c>
    </row>
    <row r="4656" spans="3:6" x14ac:dyDescent="0.25">
      <c r="C4656" s="16">
        <v>4658</v>
      </c>
      <c r="D4656" s="16" t="s">
        <v>17780</v>
      </c>
      <c r="E4656" s="16" t="s">
        <v>4333</v>
      </c>
      <c r="F4656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4658;"'";"\'")&amp;"',"&amp;IF('Locations-Stops'!D4658&lt;&gt;"";LEFT('Locations-Stops'!D4658;2)&amp;"."&amp;RIGHT('Locations-Stops'!D4658;LEN('Locations-Stops'!D4658)-2);"0")&amp;","&amp;IF('Locations-Stops'!E4658&lt;&gt;"";LEFT('Locations-Stops'!E4658;1)&amp;"."&amp;RIGHT('Locations-Stops'!E4658;LEN('Locations-Stops'!E4658)-1);"0")&amp;","&amp;IF('Locations-Stops'!G4658&lt;&gt;"";VLOOKUP('Locations-Stops'!G4658;Regions!A2:B300;2;FALSE);"0")&amp;","&amp;IF('Locations-Stops'!H4658&lt;&gt;"";VLOOKUP('Locations-Stops'!H4658;Regions!C2:D300;2;FALSE);"0")&amp;","&amp;IF('Locations-Stops'!I4658&lt;&gt;"";VLOOKUP('Locations-Stops'!I4658;Regions!F2:G300;2;FALSE);"0")&amp;","&amp;IF('Locations-Stops'!J4658&lt;&gt;"";VLOOKUP('Locations-Stops'!J4658;Regions!I2:J300;2;FALSE);"0")&amp;",'"&amp;IF('Locations-Stops'!K4658&lt;&gt;"";SUBSTITUTE('Locations-Stops'!K4658;"'";"\'");"")&amp;"','"&amp;IF('Locations-Stops'!L4658&lt;&gt;"";'Locations-Stops'!L4658;"")&amp;"','"&amp;IF('Locations-Stops'!M4658&lt;&gt;"";'Locations-Stops'!M4658;"")&amp;"','"&amp;IF('Locations-Stops'!N4658&lt;&gt;"";'Locations-Stops'!N4658;"")&amp;"', CURRENT_TIMESTAMP);"</v>
      </c>
    </row>
    <row r="4657" spans="3:6" x14ac:dyDescent="0.25">
      <c r="C4657" s="16">
        <v>4659</v>
      </c>
      <c r="D4657" s="16" t="s">
        <v>17780</v>
      </c>
      <c r="E4657" s="16" t="s">
        <v>4333</v>
      </c>
      <c r="F4657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4659;"'";"\'")&amp;"',"&amp;IF('Locations-Stops'!D4659&lt;&gt;"";LEFT('Locations-Stops'!D4659;2)&amp;"."&amp;RIGHT('Locations-Stops'!D4659;LEN('Locations-Stops'!D4659)-2);"0")&amp;","&amp;IF('Locations-Stops'!E4659&lt;&gt;"";LEFT('Locations-Stops'!E4659;1)&amp;"."&amp;RIGHT('Locations-Stops'!E4659;LEN('Locations-Stops'!E4659)-1);"0")&amp;","&amp;IF('Locations-Stops'!G4659&lt;&gt;"";VLOOKUP('Locations-Stops'!G4659;Regions!A2:B300;2;FALSE);"0")&amp;","&amp;IF('Locations-Stops'!H4659&lt;&gt;"";VLOOKUP('Locations-Stops'!H4659;Regions!C2:D300;2;FALSE);"0")&amp;","&amp;IF('Locations-Stops'!I4659&lt;&gt;"";VLOOKUP('Locations-Stops'!I4659;Regions!F2:G300;2;FALSE);"0")&amp;","&amp;IF('Locations-Stops'!J4659&lt;&gt;"";VLOOKUP('Locations-Stops'!J4659;Regions!I2:J300;2;FALSE);"0")&amp;",'"&amp;IF('Locations-Stops'!K4659&lt;&gt;"";SUBSTITUTE('Locations-Stops'!K4659;"'";"\'");"")&amp;"','"&amp;IF('Locations-Stops'!L4659&lt;&gt;"";'Locations-Stops'!L4659;"")&amp;"','"&amp;IF('Locations-Stops'!M4659&lt;&gt;"";'Locations-Stops'!M4659;"")&amp;"','"&amp;IF('Locations-Stops'!N4659&lt;&gt;"";'Locations-Stops'!N4659;"")&amp;"', CURRENT_TIMESTAMP);"</v>
      </c>
    </row>
    <row r="4658" spans="3:6" x14ac:dyDescent="0.25">
      <c r="C4658" s="16">
        <v>4660</v>
      </c>
      <c r="D4658" s="16" t="s">
        <v>17780</v>
      </c>
      <c r="E4658" s="16" t="s">
        <v>4333</v>
      </c>
      <c r="F4658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4660;"'";"\'")&amp;"',"&amp;IF('Locations-Stops'!D4660&lt;&gt;"";LEFT('Locations-Stops'!D4660;2)&amp;"."&amp;RIGHT('Locations-Stops'!D4660;LEN('Locations-Stops'!D4660)-2);"0")&amp;","&amp;IF('Locations-Stops'!E4660&lt;&gt;"";LEFT('Locations-Stops'!E4660;1)&amp;"."&amp;RIGHT('Locations-Stops'!E4660;LEN('Locations-Stops'!E4660)-1);"0")&amp;","&amp;IF('Locations-Stops'!G4660&lt;&gt;"";VLOOKUP('Locations-Stops'!G4660;Regions!A2:B300;2;FALSE);"0")&amp;","&amp;IF('Locations-Stops'!H4660&lt;&gt;"";VLOOKUP('Locations-Stops'!H4660;Regions!C2:D300;2;FALSE);"0")&amp;","&amp;IF('Locations-Stops'!I4660&lt;&gt;"";VLOOKUP('Locations-Stops'!I4660;Regions!F2:G300;2;FALSE);"0")&amp;","&amp;IF('Locations-Stops'!J4660&lt;&gt;"";VLOOKUP('Locations-Stops'!J4660;Regions!I2:J300;2;FALSE);"0")&amp;",'"&amp;IF('Locations-Stops'!K4660&lt;&gt;"";SUBSTITUTE('Locations-Stops'!K4660;"'";"\'");"")&amp;"','"&amp;IF('Locations-Stops'!L4660&lt;&gt;"";'Locations-Stops'!L4660;"")&amp;"','"&amp;IF('Locations-Stops'!M4660&lt;&gt;"";'Locations-Stops'!M4660;"")&amp;"','"&amp;IF('Locations-Stops'!N4660&lt;&gt;"";'Locations-Stops'!N4660;"")&amp;"', CURRENT_TIMESTAMP);"</v>
      </c>
    </row>
    <row r="4659" spans="3:6" x14ac:dyDescent="0.25">
      <c r="C4659" s="16">
        <v>4661</v>
      </c>
      <c r="D4659" s="16" t="s">
        <v>17780</v>
      </c>
      <c r="E4659" s="16" t="s">
        <v>4333</v>
      </c>
      <c r="F4659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4661;"'";"\'")&amp;"',"&amp;IF('Locations-Stops'!D4661&lt;&gt;"";LEFT('Locations-Stops'!D4661;2)&amp;"."&amp;RIGHT('Locations-Stops'!D4661;LEN('Locations-Stops'!D4661)-2);"0")&amp;","&amp;IF('Locations-Stops'!E4661&lt;&gt;"";LEFT('Locations-Stops'!E4661;1)&amp;"."&amp;RIGHT('Locations-Stops'!E4661;LEN('Locations-Stops'!E4661)-1);"0")&amp;","&amp;IF('Locations-Stops'!G4661&lt;&gt;"";VLOOKUP('Locations-Stops'!G4661;Regions!A2:B300;2;FALSE);"0")&amp;","&amp;IF('Locations-Stops'!H4661&lt;&gt;"";VLOOKUP('Locations-Stops'!H4661;Regions!C2:D300;2;FALSE);"0")&amp;","&amp;IF('Locations-Stops'!I4661&lt;&gt;"";VLOOKUP('Locations-Stops'!I4661;Regions!F2:G300;2;FALSE);"0")&amp;","&amp;IF('Locations-Stops'!J4661&lt;&gt;"";VLOOKUP('Locations-Stops'!J4661;Regions!I2:J300;2;FALSE);"0")&amp;",'"&amp;IF('Locations-Stops'!K4661&lt;&gt;"";SUBSTITUTE('Locations-Stops'!K4661;"'";"\'");"")&amp;"','"&amp;IF('Locations-Stops'!L4661&lt;&gt;"";'Locations-Stops'!L4661;"")&amp;"','"&amp;IF('Locations-Stops'!M4661&lt;&gt;"";'Locations-Stops'!M4661;"")&amp;"','"&amp;IF('Locations-Stops'!N4661&lt;&gt;"";'Locations-Stops'!N4661;"")&amp;"', CURRENT_TIMESTAMP);"</v>
      </c>
    </row>
    <row r="4660" spans="3:6" x14ac:dyDescent="0.25">
      <c r="C4660" s="16">
        <v>4662</v>
      </c>
      <c r="D4660" s="16" t="s">
        <v>17780</v>
      </c>
      <c r="E4660" s="16" t="s">
        <v>4333</v>
      </c>
      <c r="F4660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4662;"'";"\'")&amp;"',"&amp;IF('Locations-Stops'!D4662&lt;&gt;"";LEFT('Locations-Stops'!D4662;2)&amp;"."&amp;RIGHT('Locations-Stops'!D4662;LEN('Locations-Stops'!D4662)-2);"0")&amp;","&amp;IF('Locations-Stops'!E4662&lt;&gt;"";LEFT('Locations-Stops'!E4662;1)&amp;"."&amp;RIGHT('Locations-Stops'!E4662;LEN('Locations-Stops'!E4662)-1);"0")&amp;","&amp;IF('Locations-Stops'!G4662&lt;&gt;"";VLOOKUP('Locations-Stops'!G4662;Regions!A2:B300;2;FALSE);"0")&amp;","&amp;IF('Locations-Stops'!H4662&lt;&gt;"";VLOOKUP('Locations-Stops'!H4662;Regions!C2:D300;2;FALSE);"0")&amp;","&amp;IF('Locations-Stops'!I4662&lt;&gt;"";VLOOKUP('Locations-Stops'!I4662;Regions!F2:G300;2;FALSE);"0")&amp;","&amp;IF('Locations-Stops'!J4662&lt;&gt;"";VLOOKUP('Locations-Stops'!J4662;Regions!I2:J300;2;FALSE);"0")&amp;",'"&amp;IF('Locations-Stops'!K4662&lt;&gt;"";SUBSTITUTE('Locations-Stops'!K4662;"'";"\'");"")&amp;"','"&amp;IF('Locations-Stops'!L4662&lt;&gt;"";'Locations-Stops'!L4662;"")&amp;"','"&amp;IF('Locations-Stops'!M4662&lt;&gt;"";'Locations-Stops'!M4662;"")&amp;"','"&amp;IF('Locations-Stops'!N4662&lt;&gt;"";'Locations-Stops'!N4662;"")&amp;"', CURRENT_TIMESTAMP);"</v>
      </c>
    </row>
    <row r="4661" spans="3:6" x14ac:dyDescent="0.25">
      <c r="C4661" s="16">
        <v>4663</v>
      </c>
      <c r="D4661" s="16" t="s">
        <v>17780</v>
      </c>
      <c r="E4661" s="16" t="s">
        <v>4333</v>
      </c>
      <c r="F466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4663;"'";"\'")&amp;"',"&amp;IF('Locations-Stops'!D4663&lt;&gt;"";LEFT('Locations-Stops'!D4663;2)&amp;"."&amp;RIGHT('Locations-Stops'!D4663;LEN('Locations-Stops'!D4663)-2);"0")&amp;","&amp;IF('Locations-Stops'!E4663&lt;&gt;"";LEFT('Locations-Stops'!E4663;1)&amp;"."&amp;RIGHT('Locations-Stops'!E4663;LEN('Locations-Stops'!E4663)-1);"0")&amp;","&amp;IF('Locations-Stops'!G4663&lt;&gt;"";VLOOKUP('Locations-Stops'!G4663;Regions!A2:B300;2;FALSE);"0")&amp;","&amp;IF('Locations-Stops'!H4663&lt;&gt;"";VLOOKUP('Locations-Stops'!H4663;Regions!C2:D300;2;FALSE);"0")&amp;","&amp;IF('Locations-Stops'!I4663&lt;&gt;"";VLOOKUP('Locations-Stops'!I4663;Regions!F2:G300;2;FALSE);"0")&amp;","&amp;IF('Locations-Stops'!J4663&lt;&gt;"";VLOOKUP('Locations-Stops'!J4663;Regions!I2:J300;2;FALSE);"0")&amp;",'"&amp;IF('Locations-Stops'!K4663&lt;&gt;"";SUBSTITUTE('Locations-Stops'!K4663;"'";"\'");"")&amp;"','"&amp;IF('Locations-Stops'!L4663&lt;&gt;"";'Locations-Stops'!L4663;"")&amp;"','"&amp;IF('Locations-Stops'!M4663&lt;&gt;"";'Locations-Stops'!M4663;"")&amp;"','"&amp;IF('Locations-Stops'!N4663&lt;&gt;"";'Locations-Stops'!N4663;"")&amp;"', CURRENT_TIMESTAMP);"</v>
      </c>
    </row>
    <row r="4662" spans="3:6" x14ac:dyDescent="0.25">
      <c r="C4662" s="16">
        <v>4664</v>
      </c>
      <c r="D4662" s="16" t="s">
        <v>17780</v>
      </c>
      <c r="E4662" s="16" t="s">
        <v>4333</v>
      </c>
      <c r="F466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4664;"'";"\'")&amp;"',"&amp;IF('Locations-Stops'!D4664&lt;&gt;"";LEFT('Locations-Stops'!D4664;2)&amp;"."&amp;RIGHT('Locations-Stops'!D4664;LEN('Locations-Stops'!D4664)-2);"0")&amp;","&amp;IF('Locations-Stops'!E4664&lt;&gt;"";LEFT('Locations-Stops'!E4664;1)&amp;"."&amp;RIGHT('Locations-Stops'!E4664;LEN('Locations-Stops'!E4664)-1);"0")&amp;","&amp;IF('Locations-Stops'!G4664&lt;&gt;"";VLOOKUP('Locations-Stops'!G4664;Regions!A2:B300;2;FALSE);"0")&amp;","&amp;IF('Locations-Stops'!H4664&lt;&gt;"";VLOOKUP('Locations-Stops'!H4664;Regions!C2:D300;2;FALSE);"0")&amp;","&amp;IF('Locations-Stops'!I4664&lt;&gt;"";VLOOKUP('Locations-Stops'!I4664;Regions!F2:G300;2;FALSE);"0")&amp;","&amp;IF('Locations-Stops'!J4664&lt;&gt;"";VLOOKUP('Locations-Stops'!J4664;Regions!I2:J300;2;FALSE);"0")&amp;",'"&amp;IF('Locations-Stops'!K4664&lt;&gt;"";SUBSTITUTE('Locations-Stops'!K4664;"'";"\'");"")&amp;"','"&amp;IF('Locations-Stops'!L4664&lt;&gt;"";'Locations-Stops'!L4664;"")&amp;"','"&amp;IF('Locations-Stops'!M4664&lt;&gt;"";'Locations-Stops'!M4664;"")&amp;"','"&amp;IF('Locations-Stops'!N4664&lt;&gt;"";'Locations-Stops'!N4664;"")&amp;"', CURRENT_TIMESTAMP);"</v>
      </c>
    </row>
    <row r="4663" spans="3:6" x14ac:dyDescent="0.25">
      <c r="C4663" s="16">
        <v>4665</v>
      </c>
      <c r="D4663" s="16" t="s">
        <v>17780</v>
      </c>
      <c r="E4663" s="16" t="s">
        <v>4333</v>
      </c>
      <c r="F466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4665;"'";"\'")&amp;"',"&amp;IF('Locations-Stops'!D4665&lt;&gt;"";LEFT('Locations-Stops'!D4665;2)&amp;"."&amp;RIGHT('Locations-Stops'!D4665;LEN('Locations-Stops'!D4665)-2);"0")&amp;","&amp;IF('Locations-Stops'!E4665&lt;&gt;"";LEFT('Locations-Stops'!E4665;1)&amp;"."&amp;RIGHT('Locations-Stops'!E4665;LEN('Locations-Stops'!E4665)-1);"0")&amp;","&amp;IF('Locations-Stops'!G4665&lt;&gt;"";VLOOKUP('Locations-Stops'!G4665;Regions!A2:B300;2;FALSE);"0")&amp;","&amp;IF('Locations-Stops'!H4665&lt;&gt;"";VLOOKUP('Locations-Stops'!H4665;Regions!C2:D300;2;FALSE);"0")&amp;","&amp;IF('Locations-Stops'!I4665&lt;&gt;"";VLOOKUP('Locations-Stops'!I4665;Regions!F2:G300;2;FALSE);"0")&amp;","&amp;IF('Locations-Stops'!J4665&lt;&gt;"";VLOOKUP('Locations-Stops'!J4665;Regions!I2:J300;2;FALSE);"0")&amp;",'"&amp;IF('Locations-Stops'!K4665&lt;&gt;"";SUBSTITUTE('Locations-Stops'!K4665;"'";"\'");"")&amp;"','"&amp;IF('Locations-Stops'!L4665&lt;&gt;"";'Locations-Stops'!L4665;"")&amp;"','"&amp;IF('Locations-Stops'!M4665&lt;&gt;"";'Locations-Stops'!M4665;"")&amp;"','"&amp;IF('Locations-Stops'!N4665&lt;&gt;"";'Locations-Stops'!N4665;"")&amp;"', CURRENT_TIMESTAMP);"</v>
      </c>
    </row>
    <row r="4664" spans="3:6" x14ac:dyDescent="0.25">
      <c r="C4664" s="16">
        <v>4666</v>
      </c>
      <c r="D4664" s="16" t="s">
        <v>17780</v>
      </c>
      <c r="E4664" s="16" t="s">
        <v>4333</v>
      </c>
      <c r="F4664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4666;"'";"\'")&amp;"',"&amp;IF('Locations-Stops'!D4666&lt;&gt;"";LEFT('Locations-Stops'!D4666;2)&amp;"."&amp;RIGHT('Locations-Stops'!D4666;LEN('Locations-Stops'!D4666)-2);"0")&amp;","&amp;IF('Locations-Stops'!E4666&lt;&gt;"";LEFT('Locations-Stops'!E4666;1)&amp;"."&amp;RIGHT('Locations-Stops'!E4666;LEN('Locations-Stops'!E4666)-1);"0")&amp;","&amp;IF('Locations-Stops'!G4666&lt;&gt;"";VLOOKUP('Locations-Stops'!G4666;Regions!A2:B300;2;FALSE);"0")&amp;","&amp;IF('Locations-Stops'!H4666&lt;&gt;"";VLOOKUP('Locations-Stops'!H4666;Regions!C2:D300;2;FALSE);"0")&amp;","&amp;IF('Locations-Stops'!I4666&lt;&gt;"";VLOOKUP('Locations-Stops'!I4666;Regions!F2:G300;2;FALSE);"0")&amp;","&amp;IF('Locations-Stops'!J4666&lt;&gt;"";VLOOKUP('Locations-Stops'!J4666;Regions!I2:J300;2;FALSE);"0")&amp;",'"&amp;IF('Locations-Stops'!K4666&lt;&gt;"";SUBSTITUTE('Locations-Stops'!K4666;"'";"\'");"")&amp;"','"&amp;IF('Locations-Stops'!L4666&lt;&gt;"";'Locations-Stops'!L4666;"")&amp;"','"&amp;IF('Locations-Stops'!M4666&lt;&gt;"";'Locations-Stops'!M4666;"")&amp;"','"&amp;IF('Locations-Stops'!N4666&lt;&gt;"";'Locations-Stops'!N4666;"")&amp;"', CURRENT_TIMESTAMP);"</v>
      </c>
    </row>
    <row r="4665" spans="3:6" x14ac:dyDescent="0.25">
      <c r="C4665" s="16">
        <v>4667</v>
      </c>
      <c r="D4665" s="16" t="s">
        <v>17780</v>
      </c>
      <c r="E4665" s="16" t="s">
        <v>4333</v>
      </c>
      <c r="F4665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4667;"'";"\'")&amp;"',"&amp;IF('Locations-Stops'!D4667&lt;&gt;"";LEFT('Locations-Stops'!D4667;2)&amp;"."&amp;RIGHT('Locations-Stops'!D4667;LEN('Locations-Stops'!D4667)-2);"0")&amp;","&amp;IF('Locations-Stops'!E4667&lt;&gt;"";LEFT('Locations-Stops'!E4667;1)&amp;"."&amp;RIGHT('Locations-Stops'!E4667;LEN('Locations-Stops'!E4667)-1);"0")&amp;","&amp;IF('Locations-Stops'!G4667&lt;&gt;"";VLOOKUP('Locations-Stops'!G4667;Regions!A2:B300;2;FALSE);"0")&amp;","&amp;IF('Locations-Stops'!H4667&lt;&gt;"";VLOOKUP('Locations-Stops'!H4667;Regions!C2:D300;2;FALSE);"0")&amp;","&amp;IF('Locations-Stops'!I4667&lt;&gt;"";VLOOKUP('Locations-Stops'!I4667;Regions!F2:G300;2;FALSE);"0")&amp;","&amp;IF('Locations-Stops'!J4667&lt;&gt;"";VLOOKUP('Locations-Stops'!J4667;Regions!I2:J300;2;FALSE);"0")&amp;",'"&amp;IF('Locations-Stops'!K4667&lt;&gt;"";SUBSTITUTE('Locations-Stops'!K4667;"'";"\'");"")&amp;"','"&amp;IF('Locations-Stops'!L4667&lt;&gt;"";'Locations-Stops'!L4667;"")&amp;"','"&amp;IF('Locations-Stops'!M4667&lt;&gt;"";'Locations-Stops'!M4667;"")&amp;"','"&amp;IF('Locations-Stops'!N4667&lt;&gt;"";'Locations-Stops'!N4667;"")&amp;"', CURRENT_TIMESTAMP);"</v>
      </c>
    </row>
    <row r="4666" spans="3:6" x14ac:dyDescent="0.25">
      <c r="C4666" s="16">
        <v>4668</v>
      </c>
      <c r="D4666" s="16" t="s">
        <v>17780</v>
      </c>
      <c r="E4666" s="16" t="s">
        <v>4333</v>
      </c>
      <c r="F4666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4668;"'";"\'")&amp;"',"&amp;IF('Locations-Stops'!D4668&lt;&gt;"";LEFT('Locations-Stops'!D4668;2)&amp;"."&amp;RIGHT('Locations-Stops'!D4668;LEN('Locations-Stops'!D4668)-2);"0")&amp;","&amp;IF('Locations-Stops'!E4668&lt;&gt;"";LEFT('Locations-Stops'!E4668;1)&amp;"."&amp;RIGHT('Locations-Stops'!E4668;LEN('Locations-Stops'!E4668)-1);"0")&amp;","&amp;IF('Locations-Stops'!G4668&lt;&gt;"";VLOOKUP('Locations-Stops'!G4668;Regions!A2:B300;2;FALSE);"0")&amp;","&amp;IF('Locations-Stops'!H4668&lt;&gt;"";VLOOKUP('Locations-Stops'!H4668;Regions!C2:D300;2;FALSE);"0")&amp;","&amp;IF('Locations-Stops'!I4668&lt;&gt;"";VLOOKUP('Locations-Stops'!I4668;Regions!F2:G300;2;FALSE);"0")&amp;","&amp;IF('Locations-Stops'!J4668&lt;&gt;"";VLOOKUP('Locations-Stops'!J4668;Regions!I2:J300;2;FALSE);"0")&amp;",'"&amp;IF('Locations-Stops'!K4668&lt;&gt;"";SUBSTITUTE('Locations-Stops'!K4668;"'";"\'");"")&amp;"','"&amp;IF('Locations-Stops'!L4668&lt;&gt;"";'Locations-Stops'!L4668;"")&amp;"','"&amp;IF('Locations-Stops'!M4668&lt;&gt;"";'Locations-Stops'!M4668;"")&amp;"','"&amp;IF('Locations-Stops'!N4668&lt;&gt;"";'Locations-Stops'!N4668;"")&amp;"', CURRENT_TIMESTAMP);"</v>
      </c>
    </row>
    <row r="4667" spans="3:6" x14ac:dyDescent="0.25">
      <c r="C4667" s="16">
        <v>4669</v>
      </c>
      <c r="D4667" s="16" t="s">
        <v>17780</v>
      </c>
      <c r="E4667" s="16" t="s">
        <v>4333</v>
      </c>
      <c r="F4667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4669;"'";"\'")&amp;"',"&amp;IF('Locations-Stops'!D4669&lt;&gt;"";LEFT('Locations-Stops'!D4669;2)&amp;"."&amp;RIGHT('Locations-Stops'!D4669;LEN('Locations-Stops'!D4669)-2);"0")&amp;","&amp;IF('Locations-Stops'!E4669&lt;&gt;"";LEFT('Locations-Stops'!E4669;1)&amp;"."&amp;RIGHT('Locations-Stops'!E4669;LEN('Locations-Stops'!E4669)-1);"0")&amp;","&amp;IF('Locations-Stops'!G4669&lt;&gt;"";VLOOKUP('Locations-Stops'!G4669;Regions!A2:B300;2;FALSE);"0")&amp;","&amp;IF('Locations-Stops'!H4669&lt;&gt;"";VLOOKUP('Locations-Stops'!H4669;Regions!C2:D300;2;FALSE);"0")&amp;","&amp;IF('Locations-Stops'!I4669&lt;&gt;"";VLOOKUP('Locations-Stops'!I4669;Regions!F2:G300;2;FALSE);"0")&amp;","&amp;IF('Locations-Stops'!J4669&lt;&gt;"";VLOOKUP('Locations-Stops'!J4669;Regions!I2:J300;2;FALSE);"0")&amp;",'"&amp;IF('Locations-Stops'!K4669&lt;&gt;"";SUBSTITUTE('Locations-Stops'!K4669;"'";"\'");"")&amp;"','"&amp;IF('Locations-Stops'!L4669&lt;&gt;"";'Locations-Stops'!L4669;"")&amp;"','"&amp;IF('Locations-Stops'!M4669&lt;&gt;"";'Locations-Stops'!M4669;"")&amp;"','"&amp;IF('Locations-Stops'!N4669&lt;&gt;"";'Locations-Stops'!N4669;"")&amp;"', CURRENT_TIMESTAMP);"</v>
      </c>
    </row>
    <row r="4668" spans="3:6" x14ac:dyDescent="0.25">
      <c r="C4668" s="16">
        <v>4670</v>
      </c>
      <c r="D4668" s="16" t="s">
        <v>17780</v>
      </c>
      <c r="E4668" s="16" t="s">
        <v>4333</v>
      </c>
      <c r="F4668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4670;"'";"\'")&amp;"',"&amp;IF('Locations-Stops'!D4670&lt;&gt;"";LEFT('Locations-Stops'!D4670;2)&amp;"."&amp;RIGHT('Locations-Stops'!D4670;LEN('Locations-Stops'!D4670)-2);"0")&amp;","&amp;IF('Locations-Stops'!E4670&lt;&gt;"";LEFT('Locations-Stops'!E4670;1)&amp;"."&amp;RIGHT('Locations-Stops'!E4670;LEN('Locations-Stops'!E4670)-1);"0")&amp;","&amp;IF('Locations-Stops'!G4670&lt;&gt;"";VLOOKUP('Locations-Stops'!G4670;Regions!A2:B300;2;FALSE);"0")&amp;","&amp;IF('Locations-Stops'!H4670&lt;&gt;"";VLOOKUP('Locations-Stops'!H4670;Regions!C2:D300;2;FALSE);"0")&amp;","&amp;IF('Locations-Stops'!I4670&lt;&gt;"";VLOOKUP('Locations-Stops'!I4670;Regions!F2:G300;2;FALSE);"0")&amp;","&amp;IF('Locations-Stops'!J4670&lt;&gt;"";VLOOKUP('Locations-Stops'!J4670;Regions!I2:J300;2;FALSE);"0")&amp;",'"&amp;IF('Locations-Stops'!K4670&lt;&gt;"";SUBSTITUTE('Locations-Stops'!K4670;"'";"\'");"")&amp;"','"&amp;IF('Locations-Stops'!L4670&lt;&gt;"";'Locations-Stops'!L4670;"")&amp;"','"&amp;IF('Locations-Stops'!M4670&lt;&gt;"";'Locations-Stops'!M4670;"")&amp;"','"&amp;IF('Locations-Stops'!N4670&lt;&gt;"";'Locations-Stops'!N4670;"")&amp;"', CURRENT_TIMESTAMP);"</v>
      </c>
    </row>
    <row r="4669" spans="3:6" x14ac:dyDescent="0.25">
      <c r="C4669" s="16">
        <v>4671</v>
      </c>
      <c r="D4669" s="16" t="s">
        <v>17780</v>
      </c>
      <c r="E4669" s="16" t="s">
        <v>4333</v>
      </c>
      <c r="F4669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4671;"'";"\'")&amp;"',"&amp;IF('Locations-Stops'!D4671&lt;&gt;"";LEFT('Locations-Stops'!D4671;2)&amp;"."&amp;RIGHT('Locations-Stops'!D4671;LEN('Locations-Stops'!D4671)-2);"0")&amp;","&amp;IF('Locations-Stops'!E4671&lt;&gt;"";LEFT('Locations-Stops'!E4671;1)&amp;"."&amp;RIGHT('Locations-Stops'!E4671;LEN('Locations-Stops'!E4671)-1);"0")&amp;","&amp;IF('Locations-Stops'!G4671&lt;&gt;"";VLOOKUP('Locations-Stops'!G4671;Regions!A2:B300;2;FALSE);"0")&amp;","&amp;IF('Locations-Stops'!H4671&lt;&gt;"";VLOOKUP('Locations-Stops'!H4671;Regions!C2:D300;2;FALSE);"0")&amp;","&amp;IF('Locations-Stops'!I4671&lt;&gt;"";VLOOKUP('Locations-Stops'!I4671;Regions!F2:G300;2;FALSE);"0")&amp;","&amp;IF('Locations-Stops'!J4671&lt;&gt;"";VLOOKUP('Locations-Stops'!J4671;Regions!I2:J300;2;FALSE);"0")&amp;",'"&amp;IF('Locations-Stops'!K4671&lt;&gt;"";SUBSTITUTE('Locations-Stops'!K4671;"'";"\'");"")&amp;"','"&amp;IF('Locations-Stops'!L4671&lt;&gt;"";'Locations-Stops'!L4671;"")&amp;"','"&amp;IF('Locations-Stops'!M4671&lt;&gt;"";'Locations-Stops'!M4671;"")&amp;"','"&amp;IF('Locations-Stops'!N4671&lt;&gt;"";'Locations-Stops'!N4671;"")&amp;"', CURRENT_TIMESTAMP);"</v>
      </c>
    </row>
    <row r="4670" spans="3:6" x14ac:dyDescent="0.25">
      <c r="C4670" s="16">
        <v>4672</v>
      </c>
      <c r="D4670" s="16" t="s">
        <v>17780</v>
      </c>
      <c r="E4670" s="16" t="s">
        <v>4333</v>
      </c>
      <c r="F4670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4672;"'";"\'")&amp;"',"&amp;IF('Locations-Stops'!D4672&lt;&gt;"";LEFT('Locations-Stops'!D4672;2)&amp;"."&amp;RIGHT('Locations-Stops'!D4672;LEN('Locations-Stops'!D4672)-2);"0")&amp;","&amp;IF('Locations-Stops'!E4672&lt;&gt;"";LEFT('Locations-Stops'!E4672;1)&amp;"."&amp;RIGHT('Locations-Stops'!E4672;LEN('Locations-Stops'!E4672)-1);"0")&amp;","&amp;IF('Locations-Stops'!G4672&lt;&gt;"";VLOOKUP('Locations-Stops'!G4672;Regions!A2:B300;2;FALSE);"0")&amp;","&amp;IF('Locations-Stops'!H4672&lt;&gt;"";VLOOKUP('Locations-Stops'!H4672;Regions!C2:D300;2;FALSE);"0")&amp;","&amp;IF('Locations-Stops'!I4672&lt;&gt;"";VLOOKUP('Locations-Stops'!I4672;Regions!F2:G300;2;FALSE);"0")&amp;","&amp;IF('Locations-Stops'!J4672&lt;&gt;"";VLOOKUP('Locations-Stops'!J4672;Regions!I2:J300;2;FALSE);"0")&amp;",'"&amp;IF('Locations-Stops'!K4672&lt;&gt;"";SUBSTITUTE('Locations-Stops'!K4672;"'";"\'");"")&amp;"','"&amp;IF('Locations-Stops'!L4672&lt;&gt;"";'Locations-Stops'!L4672;"")&amp;"','"&amp;IF('Locations-Stops'!M4672&lt;&gt;"";'Locations-Stops'!M4672;"")&amp;"','"&amp;IF('Locations-Stops'!N4672&lt;&gt;"";'Locations-Stops'!N4672;"")&amp;"', CURRENT_TIMESTAMP);"</v>
      </c>
    </row>
    <row r="4671" spans="3:6" x14ac:dyDescent="0.25">
      <c r="C4671" s="16">
        <v>4673</v>
      </c>
      <c r="D4671" s="16" t="s">
        <v>17780</v>
      </c>
      <c r="E4671" s="16" t="s">
        <v>4333</v>
      </c>
      <c r="F4671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4673;"'";"\'")&amp;"',"&amp;IF('Locations-Stops'!D4673&lt;&gt;"";LEFT('Locations-Stops'!D4673;2)&amp;"."&amp;RIGHT('Locations-Stops'!D4673;LEN('Locations-Stops'!D4673)-2);"0")&amp;","&amp;IF('Locations-Stops'!E4673&lt;&gt;"";LEFT('Locations-Stops'!E4673;1)&amp;"."&amp;RIGHT('Locations-Stops'!E4673;LEN('Locations-Stops'!E4673)-1);"0")&amp;","&amp;IF('Locations-Stops'!G4673&lt;&gt;"";VLOOKUP('Locations-Stops'!G4673;Regions!A2:B300;2;FALSE);"0")&amp;","&amp;IF('Locations-Stops'!H4673&lt;&gt;"";VLOOKUP('Locations-Stops'!H4673;Regions!C2:D300;2;FALSE);"0")&amp;","&amp;IF('Locations-Stops'!I4673&lt;&gt;"";VLOOKUP('Locations-Stops'!I4673;Regions!F2:G300;2;FALSE);"0")&amp;","&amp;IF('Locations-Stops'!J4673&lt;&gt;"";VLOOKUP('Locations-Stops'!J4673;Regions!I2:J300;2;FALSE);"0")&amp;",'"&amp;IF('Locations-Stops'!K4673&lt;&gt;"";SUBSTITUTE('Locations-Stops'!K4673;"'";"\'");"")&amp;"','"&amp;IF('Locations-Stops'!L4673&lt;&gt;"";'Locations-Stops'!L4673;"")&amp;"','"&amp;IF('Locations-Stops'!M4673&lt;&gt;"";'Locations-Stops'!M4673;"")&amp;"','"&amp;IF('Locations-Stops'!N4673&lt;&gt;"";'Locations-Stops'!N4673;"")&amp;"', CURRENT_TIMESTAMP);"</v>
      </c>
    </row>
    <row r="4672" spans="3:6" x14ac:dyDescent="0.25">
      <c r="C4672" s="16">
        <v>4674</v>
      </c>
      <c r="D4672" s="16" t="s">
        <v>17780</v>
      </c>
      <c r="E4672" s="16" t="s">
        <v>4333</v>
      </c>
      <c r="F4672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4674;"'";"\'")&amp;"',"&amp;IF('Locations-Stops'!D4674&lt;&gt;"";LEFT('Locations-Stops'!D4674;2)&amp;"."&amp;RIGHT('Locations-Stops'!D4674;LEN('Locations-Stops'!D4674)-2);"0")&amp;","&amp;IF('Locations-Stops'!E4674&lt;&gt;"";LEFT('Locations-Stops'!E4674;1)&amp;"."&amp;RIGHT('Locations-Stops'!E4674;LEN('Locations-Stops'!E4674)-1);"0")&amp;","&amp;IF('Locations-Stops'!G4674&lt;&gt;"";VLOOKUP('Locations-Stops'!G4674;Regions!A2:B300;2;FALSE);"0")&amp;","&amp;IF('Locations-Stops'!H4674&lt;&gt;"";VLOOKUP('Locations-Stops'!H4674;Regions!C2:D300;2;FALSE);"0")&amp;","&amp;IF('Locations-Stops'!I4674&lt;&gt;"";VLOOKUP('Locations-Stops'!I4674;Regions!F2:G300;2;FALSE);"0")&amp;","&amp;IF('Locations-Stops'!J4674&lt;&gt;"";VLOOKUP('Locations-Stops'!J4674;Regions!I2:J300;2;FALSE);"0")&amp;",'"&amp;IF('Locations-Stops'!K4674&lt;&gt;"";SUBSTITUTE('Locations-Stops'!K4674;"'";"\'");"")&amp;"','"&amp;IF('Locations-Stops'!L4674&lt;&gt;"";'Locations-Stops'!L4674;"")&amp;"','"&amp;IF('Locations-Stops'!M4674&lt;&gt;"";'Locations-Stops'!M4674;"")&amp;"','"&amp;IF('Locations-Stops'!N4674&lt;&gt;"";'Locations-Stops'!N4674;"")&amp;"', CURRENT_TIMESTAMP);"</v>
      </c>
    </row>
    <row r="4673" spans="3:6" x14ac:dyDescent="0.25">
      <c r="C4673" s="16">
        <v>4675</v>
      </c>
      <c r="D4673" s="16" t="s">
        <v>17780</v>
      </c>
      <c r="E4673" s="16" t="s">
        <v>4333</v>
      </c>
      <c r="F4673" s="16" t="str">
        <f t="shared" si="72"/>
        <v>"INSERT INTO `locations` (`id`, `name`, `latitude`, `longitude`, `province`, `region_1`, `region_2`, `region_3`, `street`, `number`, `postal`, `img`, `last_modified`) VALUES (NULL,'"&amp;SUBSTITUTE('Locations-Stops'!F4675;"'";"\'")&amp;"',"&amp;IF('Locations-Stops'!D4675&lt;&gt;"";LEFT('Locations-Stops'!D4675;2)&amp;"."&amp;RIGHT('Locations-Stops'!D4675;LEN('Locations-Stops'!D4675)-2);"0")&amp;","&amp;IF('Locations-Stops'!E4675&lt;&gt;"";LEFT('Locations-Stops'!E4675;1)&amp;"."&amp;RIGHT('Locations-Stops'!E4675;LEN('Locations-Stops'!E4675)-1);"0")&amp;","&amp;IF('Locations-Stops'!G4675&lt;&gt;"";VLOOKUP('Locations-Stops'!G4675;Regions!A2:B300;2;FALSE);"0")&amp;","&amp;IF('Locations-Stops'!H4675&lt;&gt;"";VLOOKUP('Locations-Stops'!H4675;Regions!C2:D300;2;FALSE);"0")&amp;","&amp;IF('Locations-Stops'!I4675&lt;&gt;"";VLOOKUP('Locations-Stops'!I4675;Regions!F2:G300;2;FALSE);"0")&amp;","&amp;IF('Locations-Stops'!J4675&lt;&gt;"";VLOOKUP('Locations-Stops'!J4675;Regions!I2:J300;2;FALSE);"0")&amp;",'"&amp;IF('Locations-Stops'!K4675&lt;&gt;"";SUBSTITUTE('Locations-Stops'!K4675;"'";"\'");"")&amp;"','"&amp;IF('Locations-Stops'!L4675&lt;&gt;"";'Locations-Stops'!L4675;"")&amp;"','"&amp;IF('Locations-Stops'!M4675&lt;&gt;"";'Locations-Stops'!M4675;"")&amp;"','"&amp;IF('Locations-Stops'!N4675&lt;&gt;"";'Locations-Stops'!N4675;"")&amp;"', CURRENT_TIMESTAMP);"</v>
      </c>
    </row>
    <row r="4674" spans="3:6" x14ac:dyDescent="0.25">
      <c r="C4674" s="16">
        <v>4676</v>
      </c>
      <c r="D4674" s="16" t="s">
        <v>17780</v>
      </c>
      <c r="E4674" s="16" t="s">
        <v>4333</v>
      </c>
      <c r="F4674" s="16" t="str">
        <f t="shared" ref="F4674:F4737" si="73">SUBSTITUTE(D4674, "_NUM_", C4674)</f>
        <v>"INSERT INTO `locations` (`id`, `name`, `latitude`, `longitude`, `province`, `region_1`, `region_2`, `region_3`, `street`, `number`, `postal`, `img`, `last_modified`) VALUES (NULL,'"&amp;SUBSTITUTE('Locations-Stops'!F4676;"'";"\'")&amp;"',"&amp;IF('Locations-Stops'!D4676&lt;&gt;"";LEFT('Locations-Stops'!D4676;2)&amp;"."&amp;RIGHT('Locations-Stops'!D4676;LEN('Locations-Stops'!D4676)-2);"0")&amp;","&amp;IF('Locations-Stops'!E4676&lt;&gt;"";LEFT('Locations-Stops'!E4676;1)&amp;"."&amp;RIGHT('Locations-Stops'!E4676;LEN('Locations-Stops'!E4676)-1);"0")&amp;","&amp;IF('Locations-Stops'!G4676&lt;&gt;"";VLOOKUP('Locations-Stops'!G4676;Regions!A2:B300;2;FALSE);"0")&amp;","&amp;IF('Locations-Stops'!H4676&lt;&gt;"";VLOOKUP('Locations-Stops'!H4676;Regions!C2:D300;2;FALSE);"0")&amp;","&amp;IF('Locations-Stops'!I4676&lt;&gt;"";VLOOKUP('Locations-Stops'!I4676;Regions!F2:G300;2;FALSE);"0")&amp;","&amp;IF('Locations-Stops'!J4676&lt;&gt;"";VLOOKUP('Locations-Stops'!J4676;Regions!I2:J300;2;FALSE);"0")&amp;",'"&amp;IF('Locations-Stops'!K4676&lt;&gt;"";SUBSTITUTE('Locations-Stops'!K4676;"'";"\'");"")&amp;"','"&amp;IF('Locations-Stops'!L4676&lt;&gt;"";'Locations-Stops'!L4676;"")&amp;"','"&amp;IF('Locations-Stops'!M4676&lt;&gt;"";'Locations-Stops'!M4676;"")&amp;"','"&amp;IF('Locations-Stops'!N4676&lt;&gt;"";'Locations-Stops'!N4676;"")&amp;"', CURRENT_TIMESTAMP);"</v>
      </c>
    </row>
    <row r="4675" spans="3:6" x14ac:dyDescent="0.25">
      <c r="C4675" s="16">
        <v>4677</v>
      </c>
      <c r="D4675" s="16" t="s">
        <v>17780</v>
      </c>
      <c r="E4675" s="16" t="s">
        <v>4333</v>
      </c>
      <c r="F467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4677;"'";"\'")&amp;"',"&amp;IF('Locations-Stops'!D4677&lt;&gt;"";LEFT('Locations-Stops'!D4677;2)&amp;"."&amp;RIGHT('Locations-Stops'!D4677;LEN('Locations-Stops'!D4677)-2);"0")&amp;","&amp;IF('Locations-Stops'!E4677&lt;&gt;"";LEFT('Locations-Stops'!E4677;1)&amp;"."&amp;RIGHT('Locations-Stops'!E4677;LEN('Locations-Stops'!E4677)-1);"0")&amp;","&amp;IF('Locations-Stops'!G4677&lt;&gt;"";VLOOKUP('Locations-Stops'!G4677;Regions!A2:B300;2;FALSE);"0")&amp;","&amp;IF('Locations-Stops'!H4677&lt;&gt;"";VLOOKUP('Locations-Stops'!H4677;Regions!C2:D300;2;FALSE);"0")&amp;","&amp;IF('Locations-Stops'!I4677&lt;&gt;"";VLOOKUP('Locations-Stops'!I4677;Regions!F2:G300;2;FALSE);"0")&amp;","&amp;IF('Locations-Stops'!J4677&lt;&gt;"";VLOOKUP('Locations-Stops'!J4677;Regions!I2:J300;2;FALSE);"0")&amp;",'"&amp;IF('Locations-Stops'!K4677&lt;&gt;"";SUBSTITUTE('Locations-Stops'!K4677;"'";"\'");"")&amp;"','"&amp;IF('Locations-Stops'!L4677&lt;&gt;"";'Locations-Stops'!L4677;"")&amp;"','"&amp;IF('Locations-Stops'!M4677&lt;&gt;"";'Locations-Stops'!M4677;"")&amp;"','"&amp;IF('Locations-Stops'!N4677&lt;&gt;"";'Locations-Stops'!N4677;"")&amp;"', CURRENT_TIMESTAMP);"</v>
      </c>
    </row>
    <row r="4676" spans="3:6" x14ac:dyDescent="0.25">
      <c r="C4676" s="16">
        <v>4678</v>
      </c>
      <c r="D4676" s="16" t="s">
        <v>17780</v>
      </c>
      <c r="E4676" s="16" t="s">
        <v>4333</v>
      </c>
      <c r="F467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4678;"'";"\'")&amp;"',"&amp;IF('Locations-Stops'!D4678&lt;&gt;"";LEFT('Locations-Stops'!D4678;2)&amp;"."&amp;RIGHT('Locations-Stops'!D4678;LEN('Locations-Stops'!D4678)-2);"0")&amp;","&amp;IF('Locations-Stops'!E4678&lt;&gt;"";LEFT('Locations-Stops'!E4678;1)&amp;"."&amp;RIGHT('Locations-Stops'!E4678;LEN('Locations-Stops'!E4678)-1);"0")&amp;","&amp;IF('Locations-Stops'!G4678&lt;&gt;"";VLOOKUP('Locations-Stops'!G4678;Regions!A2:B300;2;FALSE);"0")&amp;","&amp;IF('Locations-Stops'!H4678&lt;&gt;"";VLOOKUP('Locations-Stops'!H4678;Regions!C2:D300;2;FALSE);"0")&amp;","&amp;IF('Locations-Stops'!I4678&lt;&gt;"";VLOOKUP('Locations-Stops'!I4678;Regions!F2:G300;2;FALSE);"0")&amp;","&amp;IF('Locations-Stops'!J4678&lt;&gt;"";VLOOKUP('Locations-Stops'!J4678;Regions!I2:J300;2;FALSE);"0")&amp;",'"&amp;IF('Locations-Stops'!K4678&lt;&gt;"";SUBSTITUTE('Locations-Stops'!K4678;"'";"\'");"")&amp;"','"&amp;IF('Locations-Stops'!L4678&lt;&gt;"";'Locations-Stops'!L4678;"")&amp;"','"&amp;IF('Locations-Stops'!M4678&lt;&gt;"";'Locations-Stops'!M4678;"")&amp;"','"&amp;IF('Locations-Stops'!N4678&lt;&gt;"";'Locations-Stops'!N4678;"")&amp;"', CURRENT_TIMESTAMP);"</v>
      </c>
    </row>
    <row r="4677" spans="3:6" x14ac:dyDescent="0.25">
      <c r="C4677" s="16">
        <v>4679</v>
      </c>
      <c r="D4677" s="16" t="s">
        <v>17780</v>
      </c>
      <c r="E4677" s="16" t="s">
        <v>4333</v>
      </c>
      <c r="F467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4679;"'";"\'")&amp;"',"&amp;IF('Locations-Stops'!D4679&lt;&gt;"";LEFT('Locations-Stops'!D4679;2)&amp;"."&amp;RIGHT('Locations-Stops'!D4679;LEN('Locations-Stops'!D4679)-2);"0")&amp;","&amp;IF('Locations-Stops'!E4679&lt;&gt;"";LEFT('Locations-Stops'!E4679;1)&amp;"."&amp;RIGHT('Locations-Stops'!E4679;LEN('Locations-Stops'!E4679)-1);"0")&amp;","&amp;IF('Locations-Stops'!G4679&lt;&gt;"";VLOOKUP('Locations-Stops'!G4679;Regions!A2:B300;2;FALSE);"0")&amp;","&amp;IF('Locations-Stops'!H4679&lt;&gt;"";VLOOKUP('Locations-Stops'!H4679;Regions!C2:D300;2;FALSE);"0")&amp;","&amp;IF('Locations-Stops'!I4679&lt;&gt;"";VLOOKUP('Locations-Stops'!I4679;Regions!F2:G300;2;FALSE);"0")&amp;","&amp;IF('Locations-Stops'!J4679&lt;&gt;"";VLOOKUP('Locations-Stops'!J4679;Regions!I2:J300;2;FALSE);"0")&amp;",'"&amp;IF('Locations-Stops'!K4679&lt;&gt;"";SUBSTITUTE('Locations-Stops'!K4679;"'";"\'");"")&amp;"','"&amp;IF('Locations-Stops'!L4679&lt;&gt;"";'Locations-Stops'!L4679;"")&amp;"','"&amp;IF('Locations-Stops'!M4679&lt;&gt;"";'Locations-Stops'!M4679;"")&amp;"','"&amp;IF('Locations-Stops'!N4679&lt;&gt;"";'Locations-Stops'!N4679;"")&amp;"', CURRENT_TIMESTAMP);"</v>
      </c>
    </row>
    <row r="4678" spans="3:6" x14ac:dyDescent="0.25">
      <c r="C4678" s="16">
        <v>4680</v>
      </c>
      <c r="D4678" s="16" t="s">
        <v>17780</v>
      </c>
      <c r="E4678" s="16" t="s">
        <v>4333</v>
      </c>
      <c r="F4678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4680;"'";"\'")&amp;"',"&amp;IF('Locations-Stops'!D4680&lt;&gt;"";LEFT('Locations-Stops'!D4680;2)&amp;"."&amp;RIGHT('Locations-Stops'!D4680;LEN('Locations-Stops'!D4680)-2);"0")&amp;","&amp;IF('Locations-Stops'!E4680&lt;&gt;"";LEFT('Locations-Stops'!E4680;1)&amp;"."&amp;RIGHT('Locations-Stops'!E4680;LEN('Locations-Stops'!E4680)-1);"0")&amp;","&amp;IF('Locations-Stops'!G4680&lt;&gt;"";VLOOKUP('Locations-Stops'!G4680;Regions!A2:B300;2;FALSE);"0")&amp;","&amp;IF('Locations-Stops'!H4680&lt;&gt;"";VLOOKUP('Locations-Stops'!H4680;Regions!C2:D300;2;FALSE);"0")&amp;","&amp;IF('Locations-Stops'!I4680&lt;&gt;"";VLOOKUP('Locations-Stops'!I4680;Regions!F2:G300;2;FALSE);"0")&amp;","&amp;IF('Locations-Stops'!J4680&lt;&gt;"";VLOOKUP('Locations-Stops'!J4680;Regions!I2:J300;2;FALSE);"0")&amp;",'"&amp;IF('Locations-Stops'!K4680&lt;&gt;"";SUBSTITUTE('Locations-Stops'!K4680;"'";"\'");"")&amp;"','"&amp;IF('Locations-Stops'!L4680&lt;&gt;"";'Locations-Stops'!L4680;"")&amp;"','"&amp;IF('Locations-Stops'!M4680&lt;&gt;"";'Locations-Stops'!M4680;"")&amp;"','"&amp;IF('Locations-Stops'!N4680&lt;&gt;"";'Locations-Stops'!N4680;"")&amp;"', CURRENT_TIMESTAMP);"</v>
      </c>
    </row>
    <row r="4679" spans="3:6" x14ac:dyDescent="0.25">
      <c r="C4679" s="16">
        <v>4681</v>
      </c>
      <c r="D4679" s="16" t="s">
        <v>17780</v>
      </c>
      <c r="E4679" s="16" t="s">
        <v>4333</v>
      </c>
      <c r="F4679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4681;"'";"\'")&amp;"',"&amp;IF('Locations-Stops'!D4681&lt;&gt;"";LEFT('Locations-Stops'!D4681;2)&amp;"."&amp;RIGHT('Locations-Stops'!D4681;LEN('Locations-Stops'!D4681)-2);"0")&amp;","&amp;IF('Locations-Stops'!E4681&lt;&gt;"";LEFT('Locations-Stops'!E4681;1)&amp;"."&amp;RIGHT('Locations-Stops'!E4681;LEN('Locations-Stops'!E4681)-1);"0")&amp;","&amp;IF('Locations-Stops'!G4681&lt;&gt;"";VLOOKUP('Locations-Stops'!G4681;Regions!A2:B300;2;FALSE);"0")&amp;","&amp;IF('Locations-Stops'!H4681&lt;&gt;"";VLOOKUP('Locations-Stops'!H4681;Regions!C2:D300;2;FALSE);"0")&amp;","&amp;IF('Locations-Stops'!I4681&lt;&gt;"";VLOOKUP('Locations-Stops'!I4681;Regions!F2:G300;2;FALSE);"0")&amp;","&amp;IF('Locations-Stops'!J4681&lt;&gt;"";VLOOKUP('Locations-Stops'!J4681;Regions!I2:J300;2;FALSE);"0")&amp;",'"&amp;IF('Locations-Stops'!K4681&lt;&gt;"";SUBSTITUTE('Locations-Stops'!K4681;"'";"\'");"")&amp;"','"&amp;IF('Locations-Stops'!L4681&lt;&gt;"";'Locations-Stops'!L4681;"")&amp;"','"&amp;IF('Locations-Stops'!M4681&lt;&gt;"";'Locations-Stops'!M4681;"")&amp;"','"&amp;IF('Locations-Stops'!N4681&lt;&gt;"";'Locations-Stops'!N4681;"")&amp;"', CURRENT_TIMESTAMP);"</v>
      </c>
    </row>
    <row r="4680" spans="3:6" x14ac:dyDescent="0.25">
      <c r="C4680" s="16">
        <v>4682</v>
      </c>
      <c r="D4680" s="16" t="s">
        <v>17780</v>
      </c>
      <c r="E4680" s="16" t="s">
        <v>4333</v>
      </c>
      <c r="F4680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4682;"'";"\'")&amp;"',"&amp;IF('Locations-Stops'!D4682&lt;&gt;"";LEFT('Locations-Stops'!D4682;2)&amp;"."&amp;RIGHT('Locations-Stops'!D4682;LEN('Locations-Stops'!D4682)-2);"0")&amp;","&amp;IF('Locations-Stops'!E4682&lt;&gt;"";LEFT('Locations-Stops'!E4682;1)&amp;"."&amp;RIGHT('Locations-Stops'!E4682;LEN('Locations-Stops'!E4682)-1);"0")&amp;","&amp;IF('Locations-Stops'!G4682&lt;&gt;"";VLOOKUP('Locations-Stops'!G4682;Regions!A2:B300;2;FALSE);"0")&amp;","&amp;IF('Locations-Stops'!H4682&lt;&gt;"";VLOOKUP('Locations-Stops'!H4682;Regions!C2:D300;2;FALSE);"0")&amp;","&amp;IF('Locations-Stops'!I4682&lt;&gt;"";VLOOKUP('Locations-Stops'!I4682;Regions!F2:G300;2;FALSE);"0")&amp;","&amp;IF('Locations-Stops'!J4682&lt;&gt;"";VLOOKUP('Locations-Stops'!J4682;Regions!I2:J300;2;FALSE);"0")&amp;",'"&amp;IF('Locations-Stops'!K4682&lt;&gt;"";SUBSTITUTE('Locations-Stops'!K4682;"'";"\'");"")&amp;"','"&amp;IF('Locations-Stops'!L4682&lt;&gt;"";'Locations-Stops'!L4682;"")&amp;"','"&amp;IF('Locations-Stops'!M4682&lt;&gt;"";'Locations-Stops'!M4682;"")&amp;"','"&amp;IF('Locations-Stops'!N4682&lt;&gt;"";'Locations-Stops'!N4682;"")&amp;"', CURRENT_TIMESTAMP);"</v>
      </c>
    </row>
    <row r="4681" spans="3:6" x14ac:dyDescent="0.25">
      <c r="C4681" s="16">
        <v>4683</v>
      </c>
      <c r="D4681" s="16" t="s">
        <v>17780</v>
      </c>
      <c r="E4681" s="16" t="s">
        <v>4333</v>
      </c>
      <c r="F4681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4683;"'";"\'")&amp;"',"&amp;IF('Locations-Stops'!D4683&lt;&gt;"";LEFT('Locations-Stops'!D4683;2)&amp;"."&amp;RIGHT('Locations-Stops'!D4683;LEN('Locations-Stops'!D4683)-2);"0")&amp;","&amp;IF('Locations-Stops'!E4683&lt;&gt;"";LEFT('Locations-Stops'!E4683;1)&amp;"."&amp;RIGHT('Locations-Stops'!E4683;LEN('Locations-Stops'!E4683)-1);"0")&amp;","&amp;IF('Locations-Stops'!G4683&lt;&gt;"";VLOOKUP('Locations-Stops'!G4683;Regions!A2:B300;2;FALSE);"0")&amp;","&amp;IF('Locations-Stops'!H4683&lt;&gt;"";VLOOKUP('Locations-Stops'!H4683;Regions!C2:D300;2;FALSE);"0")&amp;","&amp;IF('Locations-Stops'!I4683&lt;&gt;"";VLOOKUP('Locations-Stops'!I4683;Regions!F2:G300;2;FALSE);"0")&amp;","&amp;IF('Locations-Stops'!J4683&lt;&gt;"";VLOOKUP('Locations-Stops'!J4683;Regions!I2:J300;2;FALSE);"0")&amp;",'"&amp;IF('Locations-Stops'!K4683&lt;&gt;"";SUBSTITUTE('Locations-Stops'!K4683;"'";"\'");"")&amp;"','"&amp;IF('Locations-Stops'!L4683&lt;&gt;"";'Locations-Stops'!L4683;"")&amp;"','"&amp;IF('Locations-Stops'!M4683&lt;&gt;"";'Locations-Stops'!M4683;"")&amp;"','"&amp;IF('Locations-Stops'!N4683&lt;&gt;"";'Locations-Stops'!N4683;"")&amp;"', CURRENT_TIMESTAMP);"</v>
      </c>
    </row>
    <row r="4682" spans="3:6" x14ac:dyDescent="0.25">
      <c r="C4682" s="16">
        <v>4684</v>
      </c>
      <c r="D4682" s="16" t="s">
        <v>17780</v>
      </c>
      <c r="E4682" s="16" t="s">
        <v>4333</v>
      </c>
      <c r="F4682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4684;"'";"\'")&amp;"',"&amp;IF('Locations-Stops'!D4684&lt;&gt;"";LEFT('Locations-Stops'!D4684;2)&amp;"."&amp;RIGHT('Locations-Stops'!D4684;LEN('Locations-Stops'!D4684)-2);"0")&amp;","&amp;IF('Locations-Stops'!E4684&lt;&gt;"";LEFT('Locations-Stops'!E4684;1)&amp;"."&amp;RIGHT('Locations-Stops'!E4684;LEN('Locations-Stops'!E4684)-1);"0")&amp;","&amp;IF('Locations-Stops'!G4684&lt;&gt;"";VLOOKUP('Locations-Stops'!G4684;Regions!A2:B300;2;FALSE);"0")&amp;","&amp;IF('Locations-Stops'!H4684&lt;&gt;"";VLOOKUP('Locations-Stops'!H4684;Regions!C2:D300;2;FALSE);"0")&amp;","&amp;IF('Locations-Stops'!I4684&lt;&gt;"";VLOOKUP('Locations-Stops'!I4684;Regions!F2:G300;2;FALSE);"0")&amp;","&amp;IF('Locations-Stops'!J4684&lt;&gt;"";VLOOKUP('Locations-Stops'!J4684;Regions!I2:J300;2;FALSE);"0")&amp;",'"&amp;IF('Locations-Stops'!K4684&lt;&gt;"";SUBSTITUTE('Locations-Stops'!K4684;"'";"\'");"")&amp;"','"&amp;IF('Locations-Stops'!L4684&lt;&gt;"";'Locations-Stops'!L4684;"")&amp;"','"&amp;IF('Locations-Stops'!M4684&lt;&gt;"";'Locations-Stops'!M4684;"")&amp;"','"&amp;IF('Locations-Stops'!N4684&lt;&gt;"";'Locations-Stops'!N4684;"")&amp;"', CURRENT_TIMESTAMP);"</v>
      </c>
    </row>
    <row r="4683" spans="3:6" x14ac:dyDescent="0.25">
      <c r="C4683" s="16">
        <v>4685</v>
      </c>
      <c r="D4683" s="16" t="s">
        <v>17780</v>
      </c>
      <c r="E4683" s="16" t="s">
        <v>4333</v>
      </c>
      <c r="F4683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4685;"'";"\'")&amp;"',"&amp;IF('Locations-Stops'!D4685&lt;&gt;"";LEFT('Locations-Stops'!D4685;2)&amp;"."&amp;RIGHT('Locations-Stops'!D4685;LEN('Locations-Stops'!D4685)-2);"0")&amp;","&amp;IF('Locations-Stops'!E4685&lt;&gt;"";LEFT('Locations-Stops'!E4685;1)&amp;"."&amp;RIGHT('Locations-Stops'!E4685;LEN('Locations-Stops'!E4685)-1);"0")&amp;","&amp;IF('Locations-Stops'!G4685&lt;&gt;"";VLOOKUP('Locations-Stops'!G4685;Regions!A2:B300;2;FALSE);"0")&amp;","&amp;IF('Locations-Stops'!H4685&lt;&gt;"";VLOOKUP('Locations-Stops'!H4685;Regions!C2:D300;2;FALSE);"0")&amp;","&amp;IF('Locations-Stops'!I4685&lt;&gt;"";VLOOKUP('Locations-Stops'!I4685;Regions!F2:G300;2;FALSE);"0")&amp;","&amp;IF('Locations-Stops'!J4685&lt;&gt;"";VLOOKUP('Locations-Stops'!J4685;Regions!I2:J300;2;FALSE);"0")&amp;",'"&amp;IF('Locations-Stops'!K4685&lt;&gt;"";SUBSTITUTE('Locations-Stops'!K4685;"'";"\'");"")&amp;"','"&amp;IF('Locations-Stops'!L4685&lt;&gt;"";'Locations-Stops'!L4685;"")&amp;"','"&amp;IF('Locations-Stops'!M4685&lt;&gt;"";'Locations-Stops'!M4685;"")&amp;"','"&amp;IF('Locations-Stops'!N4685&lt;&gt;"";'Locations-Stops'!N4685;"")&amp;"', CURRENT_TIMESTAMP);"</v>
      </c>
    </row>
    <row r="4684" spans="3:6" x14ac:dyDescent="0.25">
      <c r="C4684" s="16">
        <v>4686</v>
      </c>
      <c r="D4684" s="16" t="s">
        <v>17780</v>
      </c>
      <c r="E4684" s="16" t="s">
        <v>4333</v>
      </c>
      <c r="F4684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4686;"'";"\'")&amp;"',"&amp;IF('Locations-Stops'!D4686&lt;&gt;"";LEFT('Locations-Stops'!D4686;2)&amp;"."&amp;RIGHT('Locations-Stops'!D4686;LEN('Locations-Stops'!D4686)-2);"0")&amp;","&amp;IF('Locations-Stops'!E4686&lt;&gt;"";LEFT('Locations-Stops'!E4686;1)&amp;"."&amp;RIGHT('Locations-Stops'!E4686;LEN('Locations-Stops'!E4686)-1);"0")&amp;","&amp;IF('Locations-Stops'!G4686&lt;&gt;"";VLOOKUP('Locations-Stops'!G4686;Regions!A2:B300;2;FALSE);"0")&amp;","&amp;IF('Locations-Stops'!H4686&lt;&gt;"";VLOOKUP('Locations-Stops'!H4686;Regions!C2:D300;2;FALSE);"0")&amp;","&amp;IF('Locations-Stops'!I4686&lt;&gt;"";VLOOKUP('Locations-Stops'!I4686;Regions!F2:G300;2;FALSE);"0")&amp;","&amp;IF('Locations-Stops'!J4686&lt;&gt;"";VLOOKUP('Locations-Stops'!J4686;Regions!I2:J300;2;FALSE);"0")&amp;",'"&amp;IF('Locations-Stops'!K4686&lt;&gt;"";SUBSTITUTE('Locations-Stops'!K4686;"'";"\'");"")&amp;"','"&amp;IF('Locations-Stops'!L4686&lt;&gt;"";'Locations-Stops'!L4686;"")&amp;"','"&amp;IF('Locations-Stops'!M4686&lt;&gt;"";'Locations-Stops'!M4686;"")&amp;"','"&amp;IF('Locations-Stops'!N4686&lt;&gt;"";'Locations-Stops'!N4686;"")&amp;"', CURRENT_TIMESTAMP);"</v>
      </c>
    </row>
    <row r="4685" spans="3:6" x14ac:dyDescent="0.25">
      <c r="C4685" s="16">
        <v>4687</v>
      </c>
      <c r="D4685" s="16" t="s">
        <v>17780</v>
      </c>
      <c r="E4685" s="16" t="s">
        <v>4333</v>
      </c>
      <c r="F468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4687;"'";"\'")&amp;"',"&amp;IF('Locations-Stops'!D4687&lt;&gt;"";LEFT('Locations-Stops'!D4687;2)&amp;"."&amp;RIGHT('Locations-Stops'!D4687;LEN('Locations-Stops'!D4687)-2);"0")&amp;","&amp;IF('Locations-Stops'!E4687&lt;&gt;"";LEFT('Locations-Stops'!E4687;1)&amp;"."&amp;RIGHT('Locations-Stops'!E4687;LEN('Locations-Stops'!E4687)-1);"0")&amp;","&amp;IF('Locations-Stops'!G4687&lt;&gt;"";VLOOKUP('Locations-Stops'!G4687;Regions!A2:B300;2;FALSE);"0")&amp;","&amp;IF('Locations-Stops'!H4687&lt;&gt;"";VLOOKUP('Locations-Stops'!H4687;Regions!C2:D300;2;FALSE);"0")&amp;","&amp;IF('Locations-Stops'!I4687&lt;&gt;"";VLOOKUP('Locations-Stops'!I4687;Regions!F2:G300;2;FALSE);"0")&amp;","&amp;IF('Locations-Stops'!J4687&lt;&gt;"";VLOOKUP('Locations-Stops'!J4687;Regions!I2:J300;2;FALSE);"0")&amp;",'"&amp;IF('Locations-Stops'!K4687&lt;&gt;"";SUBSTITUTE('Locations-Stops'!K4687;"'";"\'");"")&amp;"','"&amp;IF('Locations-Stops'!L4687&lt;&gt;"";'Locations-Stops'!L4687;"")&amp;"','"&amp;IF('Locations-Stops'!M4687&lt;&gt;"";'Locations-Stops'!M4687;"")&amp;"','"&amp;IF('Locations-Stops'!N4687&lt;&gt;"";'Locations-Stops'!N4687;"")&amp;"', CURRENT_TIMESTAMP);"</v>
      </c>
    </row>
    <row r="4686" spans="3:6" x14ac:dyDescent="0.25">
      <c r="C4686" s="16">
        <v>4688</v>
      </c>
      <c r="D4686" s="16" t="s">
        <v>17780</v>
      </c>
      <c r="E4686" s="16" t="s">
        <v>4333</v>
      </c>
      <c r="F468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4688;"'";"\'")&amp;"',"&amp;IF('Locations-Stops'!D4688&lt;&gt;"";LEFT('Locations-Stops'!D4688;2)&amp;"."&amp;RIGHT('Locations-Stops'!D4688;LEN('Locations-Stops'!D4688)-2);"0")&amp;","&amp;IF('Locations-Stops'!E4688&lt;&gt;"";LEFT('Locations-Stops'!E4688;1)&amp;"."&amp;RIGHT('Locations-Stops'!E4688;LEN('Locations-Stops'!E4688)-1);"0")&amp;","&amp;IF('Locations-Stops'!G4688&lt;&gt;"";VLOOKUP('Locations-Stops'!G4688;Regions!A2:B300;2;FALSE);"0")&amp;","&amp;IF('Locations-Stops'!H4688&lt;&gt;"";VLOOKUP('Locations-Stops'!H4688;Regions!C2:D300;2;FALSE);"0")&amp;","&amp;IF('Locations-Stops'!I4688&lt;&gt;"";VLOOKUP('Locations-Stops'!I4688;Regions!F2:G300;2;FALSE);"0")&amp;","&amp;IF('Locations-Stops'!J4688&lt;&gt;"";VLOOKUP('Locations-Stops'!J4688;Regions!I2:J300;2;FALSE);"0")&amp;",'"&amp;IF('Locations-Stops'!K4688&lt;&gt;"";SUBSTITUTE('Locations-Stops'!K4688;"'";"\'");"")&amp;"','"&amp;IF('Locations-Stops'!L4688&lt;&gt;"";'Locations-Stops'!L4688;"")&amp;"','"&amp;IF('Locations-Stops'!M4688&lt;&gt;"";'Locations-Stops'!M4688;"")&amp;"','"&amp;IF('Locations-Stops'!N4688&lt;&gt;"";'Locations-Stops'!N4688;"")&amp;"', CURRENT_TIMESTAMP);"</v>
      </c>
    </row>
    <row r="4687" spans="3:6" x14ac:dyDescent="0.25">
      <c r="C4687" s="16">
        <v>4689</v>
      </c>
      <c r="D4687" s="16" t="s">
        <v>17780</v>
      </c>
      <c r="E4687" s="16" t="s">
        <v>4333</v>
      </c>
      <c r="F468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4689;"'";"\'")&amp;"',"&amp;IF('Locations-Stops'!D4689&lt;&gt;"";LEFT('Locations-Stops'!D4689;2)&amp;"."&amp;RIGHT('Locations-Stops'!D4689;LEN('Locations-Stops'!D4689)-2);"0")&amp;","&amp;IF('Locations-Stops'!E4689&lt;&gt;"";LEFT('Locations-Stops'!E4689;1)&amp;"."&amp;RIGHT('Locations-Stops'!E4689;LEN('Locations-Stops'!E4689)-1);"0")&amp;","&amp;IF('Locations-Stops'!G4689&lt;&gt;"";VLOOKUP('Locations-Stops'!G4689;Regions!A2:B300;2;FALSE);"0")&amp;","&amp;IF('Locations-Stops'!H4689&lt;&gt;"";VLOOKUP('Locations-Stops'!H4689;Regions!C2:D300;2;FALSE);"0")&amp;","&amp;IF('Locations-Stops'!I4689&lt;&gt;"";VLOOKUP('Locations-Stops'!I4689;Regions!F2:G300;2;FALSE);"0")&amp;","&amp;IF('Locations-Stops'!J4689&lt;&gt;"";VLOOKUP('Locations-Stops'!J4689;Regions!I2:J300;2;FALSE);"0")&amp;",'"&amp;IF('Locations-Stops'!K4689&lt;&gt;"";SUBSTITUTE('Locations-Stops'!K4689;"'";"\'");"")&amp;"','"&amp;IF('Locations-Stops'!L4689&lt;&gt;"";'Locations-Stops'!L4689;"")&amp;"','"&amp;IF('Locations-Stops'!M4689&lt;&gt;"";'Locations-Stops'!M4689;"")&amp;"','"&amp;IF('Locations-Stops'!N4689&lt;&gt;"";'Locations-Stops'!N4689;"")&amp;"', CURRENT_TIMESTAMP);"</v>
      </c>
    </row>
    <row r="4688" spans="3:6" x14ac:dyDescent="0.25">
      <c r="C4688" s="16">
        <v>4690</v>
      </c>
      <c r="D4688" s="16" t="s">
        <v>17780</v>
      </c>
      <c r="E4688" s="16" t="s">
        <v>4333</v>
      </c>
      <c r="F4688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4690;"'";"\'")&amp;"',"&amp;IF('Locations-Stops'!D4690&lt;&gt;"";LEFT('Locations-Stops'!D4690;2)&amp;"."&amp;RIGHT('Locations-Stops'!D4690;LEN('Locations-Stops'!D4690)-2);"0")&amp;","&amp;IF('Locations-Stops'!E4690&lt;&gt;"";LEFT('Locations-Stops'!E4690;1)&amp;"."&amp;RIGHT('Locations-Stops'!E4690;LEN('Locations-Stops'!E4690)-1);"0")&amp;","&amp;IF('Locations-Stops'!G4690&lt;&gt;"";VLOOKUP('Locations-Stops'!G4690;Regions!A2:B300;2;FALSE);"0")&amp;","&amp;IF('Locations-Stops'!H4690&lt;&gt;"";VLOOKUP('Locations-Stops'!H4690;Regions!C2:D300;2;FALSE);"0")&amp;","&amp;IF('Locations-Stops'!I4690&lt;&gt;"";VLOOKUP('Locations-Stops'!I4690;Regions!F2:G300;2;FALSE);"0")&amp;","&amp;IF('Locations-Stops'!J4690&lt;&gt;"";VLOOKUP('Locations-Stops'!J4690;Regions!I2:J300;2;FALSE);"0")&amp;",'"&amp;IF('Locations-Stops'!K4690&lt;&gt;"";SUBSTITUTE('Locations-Stops'!K4690;"'";"\'");"")&amp;"','"&amp;IF('Locations-Stops'!L4690&lt;&gt;"";'Locations-Stops'!L4690;"")&amp;"','"&amp;IF('Locations-Stops'!M4690&lt;&gt;"";'Locations-Stops'!M4690;"")&amp;"','"&amp;IF('Locations-Stops'!N4690&lt;&gt;"";'Locations-Stops'!N4690;"")&amp;"', CURRENT_TIMESTAMP);"</v>
      </c>
    </row>
    <row r="4689" spans="3:6" x14ac:dyDescent="0.25">
      <c r="C4689" s="16">
        <v>4691</v>
      </c>
      <c r="D4689" s="16" t="s">
        <v>17780</v>
      </c>
      <c r="E4689" s="16" t="s">
        <v>4333</v>
      </c>
      <c r="F4689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4691;"'";"\'")&amp;"',"&amp;IF('Locations-Stops'!D4691&lt;&gt;"";LEFT('Locations-Stops'!D4691;2)&amp;"."&amp;RIGHT('Locations-Stops'!D4691;LEN('Locations-Stops'!D4691)-2);"0")&amp;","&amp;IF('Locations-Stops'!E4691&lt;&gt;"";LEFT('Locations-Stops'!E4691;1)&amp;"."&amp;RIGHT('Locations-Stops'!E4691;LEN('Locations-Stops'!E4691)-1);"0")&amp;","&amp;IF('Locations-Stops'!G4691&lt;&gt;"";VLOOKUP('Locations-Stops'!G4691;Regions!A2:B300;2;FALSE);"0")&amp;","&amp;IF('Locations-Stops'!H4691&lt;&gt;"";VLOOKUP('Locations-Stops'!H4691;Regions!C2:D300;2;FALSE);"0")&amp;","&amp;IF('Locations-Stops'!I4691&lt;&gt;"";VLOOKUP('Locations-Stops'!I4691;Regions!F2:G300;2;FALSE);"0")&amp;","&amp;IF('Locations-Stops'!J4691&lt;&gt;"";VLOOKUP('Locations-Stops'!J4691;Regions!I2:J300;2;FALSE);"0")&amp;",'"&amp;IF('Locations-Stops'!K4691&lt;&gt;"";SUBSTITUTE('Locations-Stops'!K4691;"'";"\'");"")&amp;"','"&amp;IF('Locations-Stops'!L4691&lt;&gt;"";'Locations-Stops'!L4691;"")&amp;"','"&amp;IF('Locations-Stops'!M4691&lt;&gt;"";'Locations-Stops'!M4691;"")&amp;"','"&amp;IF('Locations-Stops'!N4691&lt;&gt;"";'Locations-Stops'!N4691;"")&amp;"', CURRENT_TIMESTAMP);"</v>
      </c>
    </row>
    <row r="4690" spans="3:6" x14ac:dyDescent="0.25">
      <c r="C4690" s="16">
        <v>4692</v>
      </c>
      <c r="D4690" s="16" t="s">
        <v>17780</v>
      </c>
      <c r="E4690" s="16" t="s">
        <v>4333</v>
      </c>
      <c r="F4690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4692;"'";"\'")&amp;"',"&amp;IF('Locations-Stops'!D4692&lt;&gt;"";LEFT('Locations-Stops'!D4692;2)&amp;"."&amp;RIGHT('Locations-Stops'!D4692;LEN('Locations-Stops'!D4692)-2);"0")&amp;","&amp;IF('Locations-Stops'!E4692&lt;&gt;"";LEFT('Locations-Stops'!E4692;1)&amp;"."&amp;RIGHT('Locations-Stops'!E4692;LEN('Locations-Stops'!E4692)-1);"0")&amp;","&amp;IF('Locations-Stops'!G4692&lt;&gt;"";VLOOKUP('Locations-Stops'!G4692;Regions!A2:B300;2;FALSE);"0")&amp;","&amp;IF('Locations-Stops'!H4692&lt;&gt;"";VLOOKUP('Locations-Stops'!H4692;Regions!C2:D300;2;FALSE);"0")&amp;","&amp;IF('Locations-Stops'!I4692&lt;&gt;"";VLOOKUP('Locations-Stops'!I4692;Regions!F2:G300;2;FALSE);"0")&amp;","&amp;IF('Locations-Stops'!J4692&lt;&gt;"";VLOOKUP('Locations-Stops'!J4692;Regions!I2:J300;2;FALSE);"0")&amp;",'"&amp;IF('Locations-Stops'!K4692&lt;&gt;"";SUBSTITUTE('Locations-Stops'!K4692;"'";"\'");"")&amp;"','"&amp;IF('Locations-Stops'!L4692&lt;&gt;"";'Locations-Stops'!L4692;"")&amp;"','"&amp;IF('Locations-Stops'!M4692&lt;&gt;"";'Locations-Stops'!M4692;"")&amp;"','"&amp;IF('Locations-Stops'!N4692&lt;&gt;"";'Locations-Stops'!N4692;"")&amp;"', CURRENT_TIMESTAMP);"</v>
      </c>
    </row>
    <row r="4691" spans="3:6" x14ac:dyDescent="0.25">
      <c r="C4691" s="16">
        <v>4693</v>
      </c>
      <c r="D4691" s="16" t="s">
        <v>17780</v>
      </c>
      <c r="E4691" s="16" t="s">
        <v>4333</v>
      </c>
      <c r="F4691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4693;"'";"\'")&amp;"',"&amp;IF('Locations-Stops'!D4693&lt;&gt;"";LEFT('Locations-Stops'!D4693;2)&amp;"."&amp;RIGHT('Locations-Stops'!D4693;LEN('Locations-Stops'!D4693)-2);"0")&amp;","&amp;IF('Locations-Stops'!E4693&lt;&gt;"";LEFT('Locations-Stops'!E4693;1)&amp;"."&amp;RIGHT('Locations-Stops'!E4693;LEN('Locations-Stops'!E4693)-1);"0")&amp;","&amp;IF('Locations-Stops'!G4693&lt;&gt;"";VLOOKUP('Locations-Stops'!G4693;Regions!A2:B300;2;FALSE);"0")&amp;","&amp;IF('Locations-Stops'!H4693&lt;&gt;"";VLOOKUP('Locations-Stops'!H4693;Regions!C2:D300;2;FALSE);"0")&amp;","&amp;IF('Locations-Stops'!I4693&lt;&gt;"";VLOOKUP('Locations-Stops'!I4693;Regions!F2:G300;2;FALSE);"0")&amp;","&amp;IF('Locations-Stops'!J4693&lt;&gt;"";VLOOKUP('Locations-Stops'!J4693;Regions!I2:J300;2;FALSE);"0")&amp;",'"&amp;IF('Locations-Stops'!K4693&lt;&gt;"";SUBSTITUTE('Locations-Stops'!K4693;"'";"\'");"")&amp;"','"&amp;IF('Locations-Stops'!L4693&lt;&gt;"";'Locations-Stops'!L4693;"")&amp;"','"&amp;IF('Locations-Stops'!M4693&lt;&gt;"";'Locations-Stops'!M4693;"")&amp;"','"&amp;IF('Locations-Stops'!N4693&lt;&gt;"";'Locations-Stops'!N4693;"")&amp;"', CURRENT_TIMESTAMP);"</v>
      </c>
    </row>
    <row r="4692" spans="3:6" x14ac:dyDescent="0.25">
      <c r="C4692" s="16">
        <v>4694</v>
      </c>
      <c r="D4692" s="16" t="s">
        <v>17780</v>
      </c>
      <c r="E4692" s="16" t="s">
        <v>4333</v>
      </c>
      <c r="F4692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4694;"'";"\'")&amp;"',"&amp;IF('Locations-Stops'!D4694&lt;&gt;"";LEFT('Locations-Stops'!D4694;2)&amp;"."&amp;RIGHT('Locations-Stops'!D4694;LEN('Locations-Stops'!D4694)-2);"0")&amp;","&amp;IF('Locations-Stops'!E4694&lt;&gt;"";LEFT('Locations-Stops'!E4694;1)&amp;"."&amp;RIGHT('Locations-Stops'!E4694;LEN('Locations-Stops'!E4694)-1);"0")&amp;","&amp;IF('Locations-Stops'!G4694&lt;&gt;"";VLOOKUP('Locations-Stops'!G4694;Regions!A2:B300;2;FALSE);"0")&amp;","&amp;IF('Locations-Stops'!H4694&lt;&gt;"";VLOOKUP('Locations-Stops'!H4694;Regions!C2:D300;2;FALSE);"0")&amp;","&amp;IF('Locations-Stops'!I4694&lt;&gt;"";VLOOKUP('Locations-Stops'!I4694;Regions!F2:G300;2;FALSE);"0")&amp;","&amp;IF('Locations-Stops'!J4694&lt;&gt;"";VLOOKUP('Locations-Stops'!J4694;Regions!I2:J300;2;FALSE);"0")&amp;",'"&amp;IF('Locations-Stops'!K4694&lt;&gt;"";SUBSTITUTE('Locations-Stops'!K4694;"'";"\'");"")&amp;"','"&amp;IF('Locations-Stops'!L4694&lt;&gt;"";'Locations-Stops'!L4694;"")&amp;"','"&amp;IF('Locations-Stops'!M4694&lt;&gt;"";'Locations-Stops'!M4694;"")&amp;"','"&amp;IF('Locations-Stops'!N4694&lt;&gt;"";'Locations-Stops'!N4694;"")&amp;"', CURRENT_TIMESTAMP);"</v>
      </c>
    </row>
    <row r="4693" spans="3:6" x14ac:dyDescent="0.25">
      <c r="C4693" s="16">
        <v>4695</v>
      </c>
      <c r="D4693" s="16" t="s">
        <v>17780</v>
      </c>
      <c r="E4693" s="16" t="s">
        <v>4333</v>
      </c>
      <c r="F4693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4695;"'";"\'")&amp;"',"&amp;IF('Locations-Stops'!D4695&lt;&gt;"";LEFT('Locations-Stops'!D4695;2)&amp;"."&amp;RIGHT('Locations-Stops'!D4695;LEN('Locations-Stops'!D4695)-2);"0")&amp;","&amp;IF('Locations-Stops'!E4695&lt;&gt;"";LEFT('Locations-Stops'!E4695;1)&amp;"."&amp;RIGHT('Locations-Stops'!E4695;LEN('Locations-Stops'!E4695)-1);"0")&amp;","&amp;IF('Locations-Stops'!G4695&lt;&gt;"";VLOOKUP('Locations-Stops'!G4695;Regions!A2:B300;2;FALSE);"0")&amp;","&amp;IF('Locations-Stops'!H4695&lt;&gt;"";VLOOKUP('Locations-Stops'!H4695;Regions!C2:D300;2;FALSE);"0")&amp;","&amp;IF('Locations-Stops'!I4695&lt;&gt;"";VLOOKUP('Locations-Stops'!I4695;Regions!F2:G300;2;FALSE);"0")&amp;","&amp;IF('Locations-Stops'!J4695&lt;&gt;"";VLOOKUP('Locations-Stops'!J4695;Regions!I2:J300;2;FALSE);"0")&amp;",'"&amp;IF('Locations-Stops'!K4695&lt;&gt;"";SUBSTITUTE('Locations-Stops'!K4695;"'";"\'");"")&amp;"','"&amp;IF('Locations-Stops'!L4695&lt;&gt;"";'Locations-Stops'!L4695;"")&amp;"','"&amp;IF('Locations-Stops'!M4695&lt;&gt;"";'Locations-Stops'!M4695;"")&amp;"','"&amp;IF('Locations-Stops'!N4695&lt;&gt;"";'Locations-Stops'!N4695;"")&amp;"', CURRENT_TIMESTAMP);"</v>
      </c>
    </row>
    <row r="4694" spans="3:6" x14ac:dyDescent="0.25">
      <c r="C4694" s="16">
        <v>4696</v>
      </c>
      <c r="D4694" s="16" t="s">
        <v>17780</v>
      </c>
      <c r="E4694" s="16" t="s">
        <v>4333</v>
      </c>
      <c r="F4694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4696;"'";"\'")&amp;"',"&amp;IF('Locations-Stops'!D4696&lt;&gt;"";LEFT('Locations-Stops'!D4696;2)&amp;"."&amp;RIGHT('Locations-Stops'!D4696;LEN('Locations-Stops'!D4696)-2);"0")&amp;","&amp;IF('Locations-Stops'!E4696&lt;&gt;"";LEFT('Locations-Stops'!E4696;1)&amp;"."&amp;RIGHT('Locations-Stops'!E4696;LEN('Locations-Stops'!E4696)-1);"0")&amp;","&amp;IF('Locations-Stops'!G4696&lt;&gt;"";VLOOKUP('Locations-Stops'!G4696;Regions!A2:B300;2;FALSE);"0")&amp;","&amp;IF('Locations-Stops'!H4696&lt;&gt;"";VLOOKUP('Locations-Stops'!H4696;Regions!C2:D300;2;FALSE);"0")&amp;","&amp;IF('Locations-Stops'!I4696&lt;&gt;"";VLOOKUP('Locations-Stops'!I4696;Regions!F2:G300;2;FALSE);"0")&amp;","&amp;IF('Locations-Stops'!J4696&lt;&gt;"";VLOOKUP('Locations-Stops'!J4696;Regions!I2:J300;2;FALSE);"0")&amp;",'"&amp;IF('Locations-Stops'!K4696&lt;&gt;"";SUBSTITUTE('Locations-Stops'!K4696;"'";"\'");"")&amp;"','"&amp;IF('Locations-Stops'!L4696&lt;&gt;"";'Locations-Stops'!L4696;"")&amp;"','"&amp;IF('Locations-Stops'!M4696&lt;&gt;"";'Locations-Stops'!M4696;"")&amp;"','"&amp;IF('Locations-Stops'!N4696&lt;&gt;"";'Locations-Stops'!N4696;"")&amp;"', CURRENT_TIMESTAMP);"</v>
      </c>
    </row>
    <row r="4695" spans="3:6" x14ac:dyDescent="0.25">
      <c r="C4695" s="16">
        <v>4697</v>
      </c>
      <c r="D4695" s="16" t="s">
        <v>17780</v>
      </c>
      <c r="E4695" s="16" t="s">
        <v>4333</v>
      </c>
      <c r="F469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4697;"'";"\'")&amp;"',"&amp;IF('Locations-Stops'!D4697&lt;&gt;"";LEFT('Locations-Stops'!D4697;2)&amp;"."&amp;RIGHT('Locations-Stops'!D4697;LEN('Locations-Stops'!D4697)-2);"0")&amp;","&amp;IF('Locations-Stops'!E4697&lt;&gt;"";LEFT('Locations-Stops'!E4697;1)&amp;"."&amp;RIGHT('Locations-Stops'!E4697;LEN('Locations-Stops'!E4697)-1);"0")&amp;","&amp;IF('Locations-Stops'!G4697&lt;&gt;"";VLOOKUP('Locations-Stops'!G4697;Regions!A2:B300;2;FALSE);"0")&amp;","&amp;IF('Locations-Stops'!H4697&lt;&gt;"";VLOOKUP('Locations-Stops'!H4697;Regions!C2:D300;2;FALSE);"0")&amp;","&amp;IF('Locations-Stops'!I4697&lt;&gt;"";VLOOKUP('Locations-Stops'!I4697;Regions!F2:G300;2;FALSE);"0")&amp;","&amp;IF('Locations-Stops'!J4697&lt;&gt;"";VLOOKUP('Locations-Stops'!J4697;Regions!I2:J300;2;FALSE);"0")&amp;",'"&amp;IF('Locations-Stops'!K4697&lt;&gt;"";SUBSTITUTE('Locations-Stops'!K4697;"'";"\'");"")&amp;"','"&amp;IF('Locations-Stops'!L4697&lt;&gt;"";'Locations-Stops'!L4697;"")&amp;"','"&amp;IF('Locations-Stops'!M4697&lt;&gt;"";'Locations-Stops'!M4697;"")&amp;"','"&amp;IF('Locations-Stops'!N4697&lt;&gt;"";'Locations-Stops'!N4697;"")&amp;"', CURRENT_TIMESTAMP);"</v>
      </c>
    </row>
    <row r="4696" spans="3:6" x14ac:dyDescent="0.25">
      <c r="C4696" s="16">
        <v>4698</v>
      </c>
      <c r="D4696" s="16" t="s">
        <v>17780</v>
      </c>
      <c r="E4696" s="16" t="s">
        <v>4333</v>
      </c>
      <c r="F469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4698;"'";"\'")&amp;"',"&amp;IF('Locations-Stops'!D4698&lt;&gt;"";LEFT('Locations-Stops'!D4698;2)&amp;"."&amp;RIGHT('Locations-Stops'!D4698;LEN('Locations-Stops'!D4698)-2);"0")&amp;","&amp;IF('Locations-Stops'!E4698&lt;&gt;"";LEFT('Locations-Stops'!E4698;1)&amp;"."&amp;RIGHT('Locations-Stops'!E4698;LEN('Locations-Stops'!E4698)-1);"0")&amp;","&amp;IF('Locations-Stops'!G4698&lt;&gt;"";VLOOKUP('Locations-Stops'!G4698;Regions!A2:B300;2;FALSE);"0")&amp;","&amp;IF('Locations-Stops'!H4698&lt;&gt;"";VLOOKUP('Locations-Stops'!H4698;Regions!C2:D300;2;FALSE);"0")&amp;","&amp;IF('Locations-Stops'!I4698&lt;&gt;"";VLOOKUP('Locations-Stops'!I4698;Regions!F2:G300;2;FALSE);"0")&amp;","&amp;IF('Locations-Stops'!J4698&lt;&gt;"";VLOOKUP('Locations-Stops'!J4698;Regions!I2:J300;2;FALSE);"0")&amp;",'"&amp;IF('Locations-Stops'!K4698&lt;&gt;"";SUBSTITUTE('Locations-Stops'!K4698;"'";"\'");"")&amp;"','"&amp;IF('Locations-Stops'!L4698&lt;&gt;"";'Locations-Stops'!L4698;"")&amp;"','"&amp;IF('Locations-Stops'!M4698&lt;&gt;"";'Locations-Stops'!M4698;"")&amp;"','"&amp;IF('Locations-Stops'!N4698&lt;&gt;"";'Locations-Stops'!N4698;"")&amp;"', CURRENT_TIMESTAMP);"</v>
      </c>
    </row>
    <row r="4697" spans="3:6" x14ac:dyDescent="0.25">
      <c r="C4697" s="16">
        <v>4699</v>
      </c>
      <c r="D4697" s="16" t="s">
        <v>17780</v>
      </c>
      <c r="E4697" s="16" t="s">
        <v>4333</v>
      </c>
      <c r="F469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4699;"'";"\'")&amp;"',"&amp;IF('Locations-Stops'!D4699&lt;&gt;"";LEFT('Locations-Stops'!D4699;2)&amp;"."&amp;RIGHT('Locations-Stops'!D4699;LEN('Locations-Stops'!D4699)-2);"0")&amp;","&amp;IF('Locations-Stops'!E4699&lt;&gt;"";LEFT('Locations-Stops'!E4699;1)&amp;"."&amp;RIGHT('Locations-Stops'!E4699;LEN('Locations-Stops'!E4699)-1);"0")&amp;","&amp;IF('Locations-Stops'!G4699&lt;&gt;"";VLOOKUP('Locations-Stops'!G4699;Regions!A2:B300;2;FALSE);"0")&amp;","&amp;IF('Locations-Stops'!H4699&lt;&gt;"";VLOOKUP('Locations-Stops'!H4699;Regions!C2:D300;2;FALSE);"0")&amp;","&amp;IF('Locations-Stops'!I4699&lt;&gt;"";VLOOKUP('Locations-Stops'!I4699;Regions!F2:G300;2;FALSE);"0")&amp;","&amp;IF('Locations-Stops'!J4699&lt;&gt;"";VLOOKUP('Locations-Stops'!J4699;Regions!I2:J300;2;FALSE);"0")&amp;",'"&amp;IF('Locations-Stops'!K4699&lt;&gt;"";SUBSTITUTE('Locations-Stops'!K4699;"'";"\'");"")&amp;"','"&amp;IF('Locations-Stops'!L4699&lt;&gt;"";'Locations-Stops'!L4699;"")&amp;"','"&amp;IF('Locations-Stops'!M4699&lt;&gt;"";'Locations-Stops'!M4699;"")&amp;"','"&amp;IF('Locations-Stops'!N4699&lt;&gt;"";'Locations-Stops'!N4699;"")&amp;"', CURRENT_TIMESTAMP);"</v>
      </c>
    </row>
    <row r="4698" spans="3:6" x14ac:dyDescent="0.25">
      <c r="C4698" s="16">
        <v>4700</v>
      </c>
      <c r="D4698" s="16" t="s">
        <v>17780</v>
      </c>
      <c r="E4698" s="16" t="s">
        <v>4333</v>
      </c>
      <c r="F4698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4700;"'";"\'")&amp;"',"&amp;IF('Locations-Stops'!D4700&lt;&gt;"";LEFT('Locations-Stops'!D4700;2)&amp;"."&amp;RIGHT('Locations-Stops'!D4700;LEN('Locations-Stops'!D4700)-2);"0")&amp;","&amp;IF('Locations-Stops'!E4700&lt;&gt;"";LEFT('Locations-Stops'!E4700;1)&amp;"."&amp;RIGHT('Locations-Stops'!E4700;LEN('Locations-Stops'!E4700)-1);"0")&amp;","&amp;IF('Locations-Stops'!G4700&lt;&gt;"";VLOOKUP('Locations-Stops'!G4700;Regions!A2:B300;2;FALSE);"0")&amp;","&amp;IF('Locations-Stops'!H4700&lt;&gt;"";VLOOKUP('Locations-Stops'!H4700;Regions!C2:D300;2;FALSE);"0")&amp;","&amp;IF('Locations-Stops'!I4700&lt;&gt;"";VLOOKUP('Locations-Stops'!I4700;Regions!F2:G300;2;FALSE);"0")&amp;","&amp;IF('Locations-Stops'!J4700&lt;&gt;"";VLOOKUP('Locations-Stops'!J4700;Regions!I2:J300;2;FALSE);"0")&amp;",'"&amp;IF('Locations-Stops'!K4700&lt;&gt;"";SUBSTITUTE('Locations-Stops'!K4700;"'";"\'");"")&amp;"','"&amp;IF('Locations-Stops'!L4700&lt;&gt;"";'Locations-Stops'!L4700;"")&amp;"','"&amp;IF('Locations-Stops'!M4700&lt;&gt;"";'Locations-Stops'!M4700;"")&amp;"','"&amp;IF('Locations-Stops'!N4700&lt;&gt;"";'Locations-Stops'!N4700;"")&amp;"', CURRENT_TIMESTAMP);"</v>
      </c>
    </row>
    <row r="4699" spans="3:6" x14ac:dyDescent="0.25">
      <c r="C4699" s="16">
        <v>4701</v>
      </c>
      <c r="D4699" s="16" t="s">
        <v>17780</v>
      </c>
      <c r="E4699" s="16" t="s">
        <v>4333</v>
      </c>
      <c r="F4699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4701;"'";"\'")&amp;"',"&amp;IF('Locations-Stops'!D4701&lt;&gt;"";LEFT('Locations-Stops'!D4701;2)&amp;"."&amp;RIGHT('Locations-Stops'!D4701;LEN('Locations-Stops'!D4701)-2);"0")&amp;","&amp;IF('Locations-Stops'!E4701&lt;&gt;"";LEFT('Locations-Stops'!E4701;1)&amp;"."&amp;RIGHT('Locations-Stops'!E4701;LEN('Locations-Stops'!E4701)-1);"0")&amp;","&amp;IF('Locations-Stops'!G4701&lt;&gt;"";VLOOKUP('Locations-Stops'!G4701;Regions!A2:B300;2;FALSE);"0")&amp;","&amp;IF('Locations-Stops'!H4701&lt;&gt;"";VLOOKUP('Locations-Stops'!H4701;Regions!C2:D300;2;FALSE);"0")&amp;","&amp;IF('Locations-Stops'!I4701&lt;&gt;"";VLOOKUP('Locations-Stops'!I4701;Regions!F2:G300;2;FALSE);"0")&amp;","&amp;IF('Locations-Stops'!J4701&lt;&gt;"";VLOOKUP('Locations-Stops'!J4701;Regions!I2:J300;2;FALSE);"0")&amp;",'"&amp;IF('Locations-Stops'!K4701&lt;&gt;"";SUBSTITUTE('Locations-Stops'!K4701;"'";"\'");"")&amp;"','"&amp;IF('Locations-Stops'!L4701&lt;&gt;"";'Locations-Stops'!L4701;"")&amp;"','"&amp;IF('Locations-Stops'!M4701&lt;&gt;"";'Locations-Stops'!M4701;"")&amp;"','"&amp;IF('Locations-Stops'!N4701&lt;&gt;"";'Locations-Stops'!N4701;"")&amp;"', CURRENT_TIMESTAMP);"</v>
      </c>
    </row>
    <row r="4700" spans="3:6" x14ac:dyDescent="0.25">
      <c r="C4700" s="16">
        <v>4702</v>
      </c>
      <c r="D4700" s="16" t="s">
        <v>17780</v>
      </c>
      <c r="E4700" s="16" t="s">
        <v>4333</v>
      </c>
      <c r="F4700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4702;"'";"\'")&amp;"',"&amp;IF('Locations-Stops'!D4702&lt;&gt;"";LEFT('Locations-Stops'!D4702;2)&amp;"."&amp;RIGHT('Locations-Stops'!D4702;LEN('Locations-Stops'!D4702)-2);"0")&amp;","&amp;IF('Locations-Stops'!E4702&lt;&gt;"";LEFT('Locations-Stops'!E4702;1)&amp;"."&amp;RIGHT('Locations-Stops'!E4702;LEN('Locations-Stops'!E4702)-1);"0")&amp;","&amp;IF('Locations-Stops'!G4702&lt;&gt;"";VLOOKUP('Locations-Stops'!G4702;Regions!A2:B300;2;FALSE);"0")&amp;","&amp;IF('Locations-Stops'!H4702&lt;&gt;"";VLOOKUP('Locations-Stops'!H4702;Regions!C2:D300;2;FALSE);"0")&amp;","&amp;IF('Locations-Stops'!I4702&lt;&gt;"";VLOOKUP('Locations-Stops'!I4702;Regions!F2:G300;2;FALSE);"0")&amp;","&amp;IF('Locations-Stops'!J4702&lt;&gt;"";VLOOKUP('Locations-Stops'!J4702;Regions!I2:J300;2;FALSE);"0")&amp;",'"&amp;IF('Locations-Stops'!K4702&lt;&gt;"";SUBSTITUTE('Locations-Stops'!K4702;"'";"\'");"")&amp;"','"&amp;IF('Locations-Stops'!L4702&lt;&gt;"";'Locations-Stops'!L4702;"")&amp;"','"&amp;IF('Locations-Stops'!M4702&lt;&gt;"";'Locations-Stops'!M4702;"")&amp;"','"&amp;IF('Locations-Stops'!N4702&lt;&gt;"";'Locations-Stops'!N4702;"")&amp;"', CURRENT_TIMESTAMP);"</v>
      </c>
    </row>
    <row r="4701" spans="3:6" x14ac:dyDescent="0.25">
      <c r="C4701" s="16">
        <v>4703</v>
      </c>
      <c r="D4701" s="16" t="s">
        <v>17780</v>
      </c>
      <c r="E4701" s="16" t="s">
        <v>4333</v>
      </c>
      <c r="F4701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4703;"'";"\'")&amp;"',"&amp;IF('Locations-Stops'!D4703&lt;&gt;"";LEFT('Locations-Stops'!D4703;2)&amp;"."&amp;RIGHT('Locations-Stops'!D4703;LEN('Locations-Stops'!D4703)-2);"0")&amp;","&amp;IF('Locations-Stops'!E4703&lt;&gt;"";LEFT('Locations-Stops'!E4703;1)&amp;"."&amp;RIGHT('Locations-Stops'!E4703;LEN('Locations-Stops'!E4703)-1);"0")&amp;","&amp;IF('Locations-Stops'!G4703&lt;&gt;"";VLOOKUP('Locations-Stops'!G4703;Regions!A2:B300;2;FALSE);"0")&amp;","&amp;IF('Locations-Stops'!H4703&lt;&gt;"";VLOOKUP('Locations-Stops'!H4703;Regions!C2:D300;2;FALSE);"0")&amp;","&amp;IF('Locations-Stops'!I4703&lt;&gt;"";VLOOKUP('Locations-Stops'!I4703;Regions!F2:G300;2;FALSE);"0")&amp;","&amp;IF('Locations-Stops'!J4703&lt;&gt;"";VLOOKUP('Locations-Stops'!J4703;Regions!I2:J300;2;FALSE);"0")&amp;",'"&amp;IF('Locations-Stops'!K4703&lt;&gt;"";SUBSTITUTE('Locations-Stops'!K4703;"'";"\'");"")&amp;"','"&amp;IF('Locations-Stops'!L4703&lt;&gt;"";'Locations-Stops'!L4703;"")&amp;"','"&amp;IF('Locations-Stops'!M4703&lt;&gt;"";'Locations-Stops'!M4703;"")&amp;"','"&amp;IF('Locations-Stops'!N4703&lt;&gt;"";'Locations-Stops'!N4703;"")&amp;"', CURRENT_TIMESTAMP);"</v>
      </c>
    </row>
    <row r="4702" spans="3:6" x14ac:dyDescent="0.25">
      <c r="C4702" s="16">
        <v>4704</v>
      </c>
      <c r="D4702" s="16" t="s">
        <v>17780</v>
      </c>
      <c r="E4702" s="16" t="s">
        <v>4333</v>
      </c>
      <c r="F4702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4704;"'";"\'")&amp;"',"&amp;IF('Locations-Stops'!D4704&lt;&gt;"";LEFT('Locations-Stops'!D4704;2)&amp;"."&amp;RIGHT('Locations-Stops'!D4704;LEN('Locations-Stops'!D4704)-2);"0")&amp;","&amp;IF('Locations-Stops'!E4704&lt;&gt;"";LEFT('Locations-Stops'!E4704;1)&amp;"."&amp;RIGHT('Locations-Stops'!E4704;LEN('Locations-Stops'!E4704)-1);"0")&amp;","&amp;IF('Locations-Stops'!G4704&lt;&gt;"";VLOOKUP('Locations-Stops'!G4704;Regions!A2:B300;2;FALSE);"0")&amp;","&amp;IF('Locations-Stops'!H4704&lt;&gt;"";VLOOKUP('Locations-Stops'!H4704;Regions!C2:D300;2;FALSE);"0")&amp;","&amp;IF('Locations-Stops'!I4704&lt;&gt;"";VLOOKUP('Locations-Stops'!I4704;Regions!F2:G300;2;FALSE);"0")&amp;","&amp;IF('Locations-Stops'!J4704&lt;&gt;"";VLOOKUP('Locations-Stops'!J4704;Regions!I2:J300;2;FALSE);"0")&amp;",'"&amp;IF('Locations-Stops'!K4704&lt;&gt;"";SUBSTITUTE('Locations-Stops'!K4704;"'";"\'");"")&amp;"','"&amp;IF('Locations-Stops'!L4704&lt;&gt;"";'Locations-Stops'!L4704;"")&amp;"','"&amp;IF('Locations-Stops'!M4704&lt;&gt;"";'Locations-Stops'!M4704;"")&amp;"','"&amp;IF('Locations-Stops'!N4704&lt;&gt;"";'Locations-Stops'!N4704;"")&amp;"', CURRENT_TIMESTAMP);"</v>
      </c>
    </row>
    <row r="4703" spans="3:6" x14ac:dyDescent="0.25">
      <c r="C4703" s="16">
        <v>4705</v>
      </c>
      <c r="D4703" s="16" t="s">
        <v>17780</v>
      </c>
      <c r="E4703" s="16" t="s">
        <v>4333</v>
      </c>
      <c r="F4703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4705;"'";"\'")&amp;"',"&amp;IF('Locations-Stops'!D4705&lt;&gt;"";LEFT('Locations-Stops'!D4705;2)&amp;"."&amp;RIGHT('Locations-Stops'!D4705;LEN('Locations-Stops'!D4705)-2);"0")&amp;","&amp;IF('Locations-Stops'!E4705&lt;&gt;"";LEFT('Locations-Stops'!E4705;1)&amp;"."&amp;RIGHT('Locations-Stops'!E4705;LEN('Locations-Stops'!E4705)-1);"0")&amp;","&amp;IF('Locations-Stops'!G4705&lt;&gt;"";VLOOKUP('Locations-Stops'!G4705;Regions!A2:B300;2;FALSE);"0")&amp;","&amp;IF('Locations-Stops'!H4705&lt;&gt;"";VLOOKUP('Locations-Stops'!H4705;Regions!C2:D300;2;FALSE);"0")&amp;","&amp;IF('Locations-Stops'!I4705&lt;&gt;"";VLOOKUP('Locations-Stops'!I4705;Regions!F2:G300;2;FALSE);"0")&amp;","&amp;IF('Locations-Stops'!J4705&lt;&gt;"";VLOOKUP('Locations-Stops'!J4705;Regions!I2:J300;2;FALSE);"0")&amp;",'"&amp;IF('Locations-Stops'!K4705&lt;&gt;"";SUBSTITUTE('Locations-Stops'!K4705;"'";"\'");"")&amp;"','"&amp;IF('Locations-Stops'!L4705&lt;&gt;"";'Locations-Stops'!L4705;"")&amp;"','"&amp;IF('Locations-Stops'!M4705&lt;&gt;"";'Locations-Stops'!M4705;"")&amp;"','"&amp;IF('Locations-Stops'!N4705&lt;&gt;"";'Locations-Stops'!N4705;"")&amp;"', CURRENT_TIMESTAMP);"</v>
      </c>
    </row>
    <row r="4704" spans="3:6" x14ac:dyDescent="0.25">
      <c r="C4704" s="16">
        <v>4706</v>
      </c>
      <c r="D4704" s="16" t="s">
        <v>17780</v>
      </c>
      <c r="E4704" s="16" t="s">
        <v>4333</v>
      </c>
      <c r="F4704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4706;"'";"\'")&amp;"',"&amp;IF('Locations-Stops'!D4706&lt;&gt;"";LEFT('Locations-Stops'!D4706;2)&amp;"."&amp;RIGHT('Locations-Stops'!D4706;LEN('Locations-Stops'!D4706)-2);"0")&amp;","&amp;IF('Locations-Stops'!E4706&lt;&gt;"";LEFT('Locations-Stops'!E4706;1)&amp;"."&amp;RIGHT('Locations-Stops'!E4706;LEN('Locations-Stops'!E4706)-1);"0")&amp;","&amp;IF('Locations-Stops'!G4706&lt;&gt;"";VLOOKUP('Locations-Stops'!G4706;Regions!A2:B300;2;FALSE);"0")&amp;","&amp;IF('Locations-Stops'!H4706&lt;&gt;"";VLOOKUP('Locations-Stops'!H4706;Regions!C2:D300;2;FALSE);"0")&amp;","&amp;IF('Locations-Stops'!I4706&lt;&gt;"";VLOOKUP('Locations-Stops'!I4706;Regions!F2:G300;2;FALSE);"0")&amp;","&amp;IF('Locations-Stops'!J4706&lt;&gt;"";VLOOKUP('Locations-Stops'!J4706;Regions!I2:J300;2;FALSE);"0")&amp;",'"&amp;IF('Locations-Stops'!K4706&lt;&gt;"";SUBSTITUTE('Locations-Stops'!K4706;"'";"\'");"")&amp;"','"&amp;IF('Locations-Stops'!L4706&lt;&gt;"";'Locations-Stops'!L4706;"")&amp;"','"&amp;IF('Locations-Stops'!M4706&lt;&gt;"";'Locations-Stops'!M4706;"")&amp;"','"&amp;IF('Locations-Stops'!N4706&lt;&gt;"";'Locations-Stops'!N4706;"")&amp;"', CURRENT_TIMESTAMP);"</v>
      </c>
    </row>
    <row r="4705" spans="3:6" x14ac:dyDescent="0.25">
      <c r="C4705" s="16">
        <v>4707</v>
      </c>
      <c r="D4705" s="16" t="s">
        <v>17780</v>
      </c>
      <c r="E4705" s="16" t="s">
        <v>4333</v>
      </c>
      <c r="F470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4707;"'";"\'")&amp;"',"&amp;IF('Locations-Stops'!D4707&lt;&gt;"";LEFT('Locations-Stops'!D4707;2)&amp;"."&amp;RIGHT('Locations-Stops'!D4707;LEN('Locations-Stops'!D4707)-2);"0")&amp;","&amp;IF('Locations-Stops'!E4707&lt;&gt;"";LEFT('Locations-Stops'!E4707;1)&amp;"."&amp;RIGHT('Locations-Stops'!E4707;LEN('Locations-Stops'!E4707)-1);"0")&amp;","&amp;IF('Locations-Stops'!G4707&lt;&gt;"";VLOOKUP('Locations-Stops'!G4707;Regions!A2:B300;2;FALSE);"0")&amp;","&amp;IF('Locations-Stops'!H4707&lt;&gt;"";VLOOKUP('Locations-Stops'!H4707;Regions!C2:D300;2;FALSE);"0")&amp;","&amp;IF('Locations-Stops'!I4707&lt;&gt;"";VLOOKUP('Locations-Stops'!I4707;Regions!F2:G300;2;FALSE);"0")&amp;","&amp;IF('Locations-Stops'!J4707&lt;&gt;"";VLOOKUP('Locations-Stops'!J4707;Regions!I2:J300;2;FALSE);"0")&amp;",'"&amp;IF('Locations-Stops'!K4707&lt;&gt;"";SUBSTITUTE('Locations-Stops'!K4707;"'";"\'");"")&amp;"','"&amp;IF('Locations-Stops'!L4707&lt;&gt;"";'Locations-Stops'!L4707;"")&amp;"','"&amp;IF('Locations-Stops'!M4707&lt;&gt;"";'Locations-Stops'!M4707;"")&amp;"','"&amp;IF('Locations-Stops'!N4707&lt;&gt;"";'Locations-Stops'!N4707;"")&amp;"', CURRENT_TIMESTAMP);"</v>
      </c>
    </row>
    <row r="4706" spans="3:6" x14ac:dyDescent="0.25">
      <c r="C4706" s="16">
        <v>4708</v>
      </c>
      <c r="D4706" s="16" t="s">
        <v>17780</v>
      </c>
      <c r="E4706" s="16" t="s">
        <v>4333</v>
      </c>
      <c r="F470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4708;"'";"\'")&amp;"',"&amp;IF('Locations-Stops'!D4708&lt;&gt;"";LEFT('Locations-Stops'!D4708;2)&amp;"."&amp;RIGHT('Locations-Stops'!D4708;LEN('Locations-Stops'!D4708)-2);"0")&amp;","&amp;IF('Locations-Stops'!E4708&lt;&gt;"";LEFT('Locations-Stops'!E4708;1)&amp;"."&amp;RIGHT('Locations-Stops'!E4708;LEN('Locations-Stops'!E4708)-1);"0")&amp;","&amp;IF('Locations-Stops'!G4708&lt;&gt;"";VLOOKUP('Locations-Stops'!G4708;Regions!A2:B300;2;FALSE);"0")&amp;","&amp;IF('Locations-Stops'!H4708&lt;&gt;"";VLOOKUP('Locations-Stops'!H4708;Regions!C2:D300;2;FALSE);"0")&amp;","&amp;IF('Locations-Stops'!I4708&lt;&gt;"";VLOOKUP('Locations-Stops'!I4708;Regions!F2:G300;2;FALSE);"0")&amp;","&amp;IF('Locations-Stops'!J4708&lt;&gt;"";VLOOKUP('Locations-Stops'!J4708;Regions!I2:J300;2;FALSE);"0")&amp;",'"&amp;IF('Locations-Stops'!K4708&lt;&gt;"";SUBSTITUTE('Locations-Stops'!K4708;"'";"\'");"")&amp;"','"&amp;IF('Locations-Stops'!L4708&lt;&gt;"";'Locations-Stops'!L4708;"")&amp;"','"&amp;IF('Locations-Stops'!M4708&lt;&gt;"";'Locations-Stops'!M4708;"")&amp;"','"&amp;IF('Locations-Stops'!N4708&lt;&gt;"";'Locations-Stops'!N4708;"")&amp;"', CURRENT_TIMESTAMP);"</v>
      </c>
    </row>
    <row r="4707" spans="3:6" x14ac:dyDescent="0.25">
      <c r="C4707" s="16">
        <v>4709</v>
      </c>
      <c r="D4707" s="16" t="s">
        <v>17780</v>
      </c>
      <c r="E4707" s="16" t="s">
        <v>4333</v>
      </c>
      <c r="F470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4709;"'";"\'")&amp;"',"&amp;IF('Locations-Stops'!D4709&lt;&gt;"";LEFT('Locations-Stops'!D4709;2)&amp;"."&amp;RIGHT('Locations-Stops'!D4709;LEN('Locations-Stops'!D4709)-2);"0")&amp;","&amp;IF('Locations-Stops'!E4709&lt;&gt;"";LEFT('Locations-Stops'!E4709;1)&amp;"."&amp;RIGHT('Locations-Stops'!E4709;LEN('Locations-Stops'!E4709)-1);"0")&amp;","&amp;IF('Locations-Stops'!G4709&lt;&gt;"";VLOOKUP('Locations-Stops'!G4709;Regions!A2:B300;2;FALSE);"0")&amp;","&amp;IF('Locations-Stops'!H4709&lt;&gt;"";VLOOKUP('Locations-Stops'!H4709;Regions!C2:D300;2;FALSE);"0")&amp;","&amp;IF('Locations-Stops'!I4709&lt;&gt;"";VLOOKUP('Locations-Stops'!I4709;Regions!F2:G300;2;FALSE);"0")&amp;","&amp;IF('Locations-Stops'!J4709&lt;&gt;"";VLOOKUP('Locations-Stops'!J4709;Regions!I2:J300;2;FALSE);"0")&amp;",'"&amp;IF('Locations-Stops'!K4709&lt;&gt;"";SUBSTITUTE('Locations-Stops'!K4709;"'";"\'");"")&amp;"','"&amp;IF('Locations-Stops'!L4709&lt;&gt;"";'Locations-Stops'!L4709;"")&amp;"','"&amp;IF('Locations-Stops'!M4709&lt;&gt;"";'Locations-Stops'!M4709;"")&amp;"','"&amp;IF('Locations-Stops'!N4709&lt;&gt;"";'Locations-Stops'!N4709;"")&amp;"', CURRENT_TIMESTAMP);"</v>
      </c>
    </row>
    <row r="4708" spans="3:6" x14ac:dyDescent="0.25">
      <c r="C4708" s="16">
        <v>4710</v>
      </c>
      <c r="D4708" s="16" t="s">
        <v>17780</v>
      </c>
      <c r="E4708" s="16" t="s">
        <v>4333</v>
      </c>
      <c r="F4708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4710;"'";"\'")&amp;"',"&amp;IF('Locations-Stops'!D4710&lt;&gt;"";LEFT('Locations-Stops'!D4710;2)&amp;"."&amp;RIGHT('Locations-Stops'!D4710;LEN('Locations-Stops'!D4710)-2);"0")&amp;","&amp;IF('Locations-Stops'!E4710&lt;&gt;"";LEFT('Locations-Stops'!E4710;1)&amp;"."&amp;RIGHT('Locations-Stops'!E4710;LEN('Locations-Stops'!E4710)-1);"0")&amp;","&amp;IF('Locations-Stops'!G4710&lt;&gt;"";VLOOKUP('Locations-Stops'!G4710;Regions!A2:B300;2;FALSE);"0")&amp;","&amp;IF('Locations-Stops'!H4710&lt;&gt;"";VLOOKUP('Locations-Stops'!H4710;Regions!C2:D300;2;FALSE);"0")&amp;","&amp;IF('Locations-Stops'!I4710&lt;&gt;"";VLOOKUP('Locations-Stops'!I4710;Regions!F2:G300;2;FALSE);"0")&amp;","&amp;IF('Locations-Stops'!J4710&lt;&gt;"";VLOOKUP('Locations-Stops'!J4710;Regions!I2:J300;2;FALSE);"0")&amp;",'"&amp;IF('Locations-Stops'!K4710&lt;&gt;"";SUBSTITUTE('Locations-Stops'!K4710;"'";"\'");"")&amp;"','"&amp;IF('Locations-Stops'!L4710&lt;&gt;"";'Locations-Stops'!L4710;"")&amp;"','"&amp;IF('Locations-Stops'!M4710&lt;&gt;"";'Locations-Stops'!M4710;"")&amp;"','"&amp;IF('Locations-Stops'!N4710&lt;&gt;"";'Locations-Stops'!N4710;"")&amp;"', CURRENT_TIMESTAMP);"</v>
      </c>
    </row>
    <row r="4709" spans="3:6" x14ac:dyDescent="0.25">
      <c r="C4709" s="16">
        <v>4711</v>
      </c>
      <c r="D4709" s="16" t="s">
        <v>17780</v>
      </c>
      <c r="E4709" s="16" t="s">
        <v>4333</v>
      </c>
      <c r="F4709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4711;"'";"\'")&amp;"',"&amp;IF('Locations-Stops'!D4711&lt;&gt;"";LEFT('Locations-Stops'!D4711;2)&amp;"."&amp;RIGHT('Locations-Stops'!D4711;LEN('Locations-Stops'!D4711)-2);"0")&amp;","&amp;IF('Locations-Stops'!E4711&lt;&gt;"";LEFT('Locations-Stops'!E4711;1)&amp;"."&amp;RIGHT('Locations-Stops'!E4711;LEN('Locations-Stops'!E4711)-1);"0")&amp;","&amp;IF('Locations-Stops'!G4711&lt;&gt;"";VLOOKUP('Locations-Stops'!G4711;Regions!A2:B300;2;FALSE);"0")&amp;","&amp;IF('Locations-Stops'!H4711&lt;&gt;"";VLOOKUP('Locations-Stops'!H4711;Regions!C2:D300;2;FALSE);"0")&amp;","&amp;IF('Locations-Stops'!I4711&lt;&gt;"";VLOOKUP('Locations-Stops'!I4711;Regions!F2:G300;2;FALSE);"0")&amp;","&amp;IF('Locations-Stops'!J4711&lt;&gt;"";VLOOKUP('Locations-Stops'!J4711;Regions!I2:J300;2;FALSE);"0")&amp;",'"&amp;IF('Locations-Stops'!K4711&lt;&gt;"";SUBSTITUTE('Locations-Stops'!K4711;"'";"\'");"")&amp;"','"&amp;IF('Locations-Stops'!L4711&lt;&gt;"";'Locations-Stops'!L4711;"")&amp;"','"&amp;IF('Locations-Stops'!M4711&lt;&gt;"";'Locations-Stops'!M4711;"")&amp;"','"&amp;IF('Locations-Stops'!N4711&lt;&gt;"";'Locations-Stops'!N4711;"")&amp;"', CURRENT_TIMESTAMP);"</v>
      </c>
    </row>
    <row r="4710" spans="3:6" x14ac:dyDescent="0.25">
      <c r="C4710" s="16">
        <v>4712</v>
      </c>
      <c r="D4710" s="16" t="s">
        <v>17780</v>
      </c>
      <c r="E4710" s="16" t="s">
        <v>4333</v>
      </c>
      <c r="F4710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4712;"'";"\'")&amp;"',"&amp;IF('Locations-Stops'!D4712&lt;&gt;"";LEFT('Locations-Stops'!D4712;2)&amp;"."&amp;RIGHT('Locations-Stops'!D4712;LEN('Locations-Stops'!D4712)-2);"0")&amp;","&amp;IF('Locations-Stops'!E4712&lt;&gt;"";LEFT('Locations-Stops'!E4712;1)&amp;"."&amp;RIGHT('Locations-Stops'!E4712;LEN('Locations-Stops'!E4712)-1);"0")&amp;","&amp;IF('Locations-Stops'!G4712&lt;&gt;"";VLOOKUP('Locations-Stops'!G4712;Regions!A2:B300;2;FALSE);"0")&amp;","&amp;IF('Locations-Stops'!H4712&lt;&gt;"";VLOOKUP('Locations-Stops'!H4712;Regions!C2:D300;2;FALSE);"0")&amp;","&amp;IF('Locations-Stops'!I4712&lt;&gt;"";VLOOKUP('Locations-Stops'!I4712;Regions!F2:G300;2;FALSE);"0")&amp;","&amp;IF('Locations-Stops'!J4712&lt;&gt;"";VLOOKUP('Locations-Stops'!J4712;Regions!I2:J300;2;FALSE);"0")&amp;",'"&amp;IF('Locations-Stops'!K4712&lt;&gt;"";SUBSTITUTE('Locations-Stops'!K4712;"'";"\'");"")&amp;"','"&amp;IF('Locations-Stops'!L4712&lt;&gt;"";'Locations-Stops'!L4712;"")&amp;"','"&amp;IF('Locations-Stops'!M4712&lt;&gt;"";'Locations-Stops'!M4712;"")&amp;"','"&amp;IF('Locations-Stops'!N4712&lt;&gt;"";'Locations-Stops'!N4712;"")&amp;"', CURRENT_TIMESTAMP);"</v>
      </c>
    </row>
    <row r="4711" spans="3:6" x14ac:dyDescent="0.25">
      <c r="C4711" s="16">
        <v>4713</v>
      </c>
      <c r="D4711" s="16" t="s">
        <v>17780</v>
      </c>
      <c r="E4711" s="16" t="s">
        <v>4333</v>
      </c>
      <c r="F4711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4713;"'";"\'")&amp;"',"&amp;IF('Locations-Stops'!D4713&lt;&gt;"";LEFT('Locations-Stops'!D4713;2)&amp;"."&amp;RIGHT('Locations-Stops'!D4713;LEN('Locations-Stops'!D4713)-2);"0")&amp;","&amp;IF('Locations-Stops'!E4713&lt;&gt;"";LEFT('Locations-Stops'!E4713;1)&amp;"."&amp;RIGHT('Locations-Stops'!E4713;LEN('Locations-Stops'!E4713)-1);"0")&amp;","&amp;IF('Locations-Stops'!G4713&lt;&gt;"";VLOOKUP('Locations-Stops'!G4713;Regions!A2:B300;2;FALSE);"0")&amp;","&amp;IF('Locations-Stops'!H4713&lt;&gt;"";VLOOKUP('Locations-Stops'!H4713;Regions!C2:D300;2;FALSE);"0")&amp;","&amp;IF('Locations-Stops'!I4713&lt;&gt;"";VLOOKUP('Locations-Stops'!I4713;Regions!F2:G300;2;FALSE);"0")&amp;","&amp;IF('Locations-Stops'!J4713&lt;&gt;"";VLOOKUP('Locations-Stops'!J4713;Regions!I2:J300;2;FALSE);"0")&amp;",'"&amp;IF('Locations-Stops'!K4713&lt;&gt;"";SUBSTITUTE('Locations-Stops'!K4713;"'";"\'");"")&amp;"','"&amp;IF('Locations-Stops'!L4713&lt;&gt;"";'Locations-Stops'!L4713;"")&amp;"','"&amp;IF('Locations-Stops'!M4713&lt;&gt;"";'Locations-Stops'!M4713;"")&amp;"','"&amp;IF('Locations-Stops'!N4713&lt;&gt;"";'Locations-Stops'!N4713;"")&amp;"', CURRENT_TIMESTAMP);"</v>
      </c>
    </row>
    <row r="4712" spans="3:6" x14ac:dyDescent="0.25">
      <c r="C4712" s="16">
        <v>4714</v>
      </c>
      <c r="D4712" s="16" t="s">
        <v>17780</v>
      </c>
      <c r="E4712" s="16" t="s">
        <v>4333</v>
      </c>
      <c r="F4712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4714;"'";"\'")&amp;"',"&amp;IF('Locations-Stops'!D4714&lt;&gt;"";LEFT('Locations-Stops'!D4714;2)&amp;"."&amp;RIGHT('Locations-Stops'!D4714;LEN('Locations-Stops'!D4714)-2);"0")&amp;","&amp;IF('Locations-Stops'!E4714&lt;&gt;"";LEFT('Locations-Stops'!E4714;1)&amp;"."&amp;RIGHT('Locations-Stops'!E4714;LEN('Locations-Stops'!E4714)-1);"0")&amp;","&amp;IF('Locations-Stops'!G4714&lt;&gt;"";VLOOKUP('Locations-Stops'!G4714;Regions!A2:B300;2;FALSE);"0")&amp;","&amp;IF('Locations-Stops'!H4714&lt;&gt;"";VLOOKUP('Locations-Stops'!H4714;Regions!C2:D300;2;FALSE);"0")&amp;","&amp;IF('Locations-Stops'!I4714&lt;&gt;"";VLOOKUP('Locations-Stops'!I4714;Regions!F2:G300;2;FALSE);"0")&amp;","&amp;IF('Locations-Stops'!J4714&lt;&gt;"";VLOOKUP('Locations-Stops'!J4714;Regions!I2:J300;2;FALSE);"0")&amp;",'"&amp;IF('Locations-Stops'!K4714&lt;&gt;"";SUBSTITUTE('Locations-Stops'!K4714;"'";"\'");"")&amp;"','"&amp;IF('Locations-Stops'!L4714&lt;&gt;"";'Locations-Stops'!L4714;"")&amp;"','"&amp;IF('Locations-Stops'!M4714&lt;&gt;"";'Locations-Stops'!M4714;"")&amp;"','"&amp;IF('Locations-Stops'!N4714&lt;&gt;"";'Locations-Stops'!N4714;"")&amp;"', CURRENT_TIMESTAMP);"</v>
      </c>
    </row>
    <row r="4713" spans="3:6" x14ac:dyDescent="0.25">
      <c r="C4713" s="16">
        <v>4715</v>
      </c>
      <c r="D4713" s="16" t="s">
        <v>17780</v>
      </c>
      <c r="E4713" s="16" t="s">
        <v>4333</v>
      </c>
      <c r="F4713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4715;"'";"\'")&amp;"',"&amp;IF('Locations-Stops'!D4715&lt;&gt;"";LEFT('Locations-Stops'!D4715;2)&amp;"."&amp;RIGHT('Locations-Stops'!D4715;LEN('Locations-Stops'!D4715)-2);"0")&amp;","&amp;IF('Locations-Stops'!E4715&lt;&gt;"";LEFT('Locations-Stops'!E4715;1)&amp;"."&amp;RIGHT('Locations-Stops'!E4715;LEN('Locations-Stops'!E4715)-1);"0")&amp;","&amp;IF('Locations-Stops'!G4715&lt;&gt;"";VLOOKUP('Locations-Stops'!G4715;Regions!A2:B300;2;FALSE);"0")&amp;","&amp;IF('Locations-Stops'!H4715&lt;&gt;"";VLOOKUP('Locations-Stops'!H4715;Regions!C2:D300;2;FALSE);"0")&amp;","&amp;IF('Locations-Stops'!I4715&lt;&gt;"";VLOOKUP('Locations-Stops'!I4715;Regions!F2:G300;2;FALSE);"0")&amp;","&amp;IF('Locations-Stops'!J4715&lt;&gt;"";VLOOKUP('Locations-Stops'!J4715;Regions!I2:J300;2;FALSE);"0")&amp;",'"&amp;IF('Locations-Stops'!K4715&lt;&gt;"";SUBSTITUTE('Locations-Stops'!K4715;"'";"\'");"")&amp;"','"&amp;IF('Locations-Stops'!L4715&lt;&gt;"";'Locations-Stops'!L4715;"")&amp;"','"&amp;IF('Locations-Stops'!M4715&lt;&gt;"";'Locations-Stops'!M4715;"")&amp;"','"&amp;IF('Locations-Stops'!N4715&lt;&gt;"";'Locations-Stops'!N4715;"")&amp;"', CURRENT_TIMESTAMP);"</v>
      </c>
    </row>
    <row r="4714" spans="3:6" x14ac:dyDescent="0.25">
      <c r="C4714" s="16">
        <v>4716</v>
      </c>
      <c r="D4714" s="16" t="s">
        <v>17780</v>
      </c>
      <c r="E4714" s="16" t="s">
        <v>4333</v>
      </c>
      <c r="F4714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4716;"'";"\'")&amp;"',"&amp;IF('Locations-Stops'!D4716&lt;&gt;"";LEFT('Locations-Stops'!D4716;2)&amp;"."&amp;RIGHT('Locations-Stops'!D4716;LEN('Locations-Stops'!D4716)-2);"0")&amp;","&amp;IF('Locations-Stops'!E4716&lt;&gt;"";LEFT('Locations-Stops'!E4716;1)&amp;"."&amp;RIGHT('Locations-Stops'!E4716;LEN('Locations-Stops'!E4716)-1);"0")&amp;","&amp;IF('Locations-Stops'!G4716&lt;&gt;"";VLOOKUP('Locations-Stops'!G4716;Regions!A2:B300;2;FALSE);"0")&amp;","&amp;IF('Locations-Stops'!H4716&lt;&gt;"";VLOOKUP('Locations-Stops'!H4716;Regions!C2:D300;2;FALSE);"0")&amp;","&amp;IF('Locations-Stops'!I4716&lt;&gt;"";VLOOKUP('Locations-Stops'!I4716;Regions!F2:G300;2;FALSE);"0")&amp;","&amp;IF('Locations-Stops'!J4716&lt;&gt;"";VLOOKUP('Locations-Stops'!J4716;Regions!I2:J300;2;FALSE);"0")&amp;",'"&amp;IF('Locations-Stops'!K4716&lt;&gt;"";SUBSTITUTE('Locations-Stops'!K4716;"'";"\'");"")&amp;"','"&amp;IF('Locations-Stops'!L4716&lt;&gt;"";'Locations-Stops'!L4716;"")&amp;"','"&amp;IF('Locations-Stops'!M4716&lt;&gt;"";'Locations-Stops'!M4716;"")&amp;"','"&amp;IF('Locations-Stops'!N4716&lt;&gt;"";'Locations-Stops'!N4716;"")&amp;"', CURRENT_TIMESTAMP);"</v>
      </c>
    </row>
    <row r="4715" spans="3:6" x14ac:dyDescent="0.25">
      <c r="C4715" s="16">
        <v>4717</v>
      </c>
      <c r="D4715" s="16" t="s">
        <v>17780</v>
      </c>
      <c r="E4715" s="16" t="s">
        <v>4333</v>
      </c>
      <c r="F471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4717;"'";"\'")&amp;"',"&amp;IF('Locations-Stops'!D4717&lt;&gt;"";LEFT('Locations-Stops'!D4717;2)&amp;"."&amp;RIGHT('Locations-Stops'!D4717;LEN('Locations-Stops'!D4717)-2);"0")&amp;","&amp;IF('Locations-Stops'!E4717&lt;&gt;"";LEFT('Locations-Stops'!E4717;1)&amp;"."&amp;RIGHT('Locations-Stops'!E4717;LEN('Locations-Stops'!E4717)-1);"0")&amp;","&amp;IF('Locations-Stops'!G4717&lt;&gt;"";VLOOKUP('Locations-Stops'!G4717;Regions!A2:B300;2;FALSE);"0")&amp;","&amp;IF('Locations-Stops'!H4717&lt;&gt;"";VLOOKUP('Locations-Stops'!H4717;Regions!C2:D300;2;FALSE);"0")&amp;","&amp;IF('Locations-Stops'!I4717&lt;&gt;"";VLOOKUP('Locations-Stops'!I4717;Regions!F2:G300;2;FALSE);"0")&amp;","&amp;IF('Locations-Stops'!J4717&lt;&gt;"";VLOOKUP('Locations-Stops'!J4717;Regions!I2:J300;2;FALSE);"0")&amp;",'"&amp;IF('Locations-Stops'!K4717&lt;&gt;"";SUBSTITUTE('Locations-Stops'!K4717;"'";"\'");"")&amp;"','"&amp;IF('Locations-Stops'!L4717&lt;&gt;"";'Locations-Stops'!L4717;"")&amp;"','"&amp;IF('Locations-Stops'!M4717&lt;&gt;"";'Locations-Stops'!M4717;"")&amp;"','"&amp;IF('Locations-Stops'!N4717&lt;&gt;"";'Locations-Stops'!N4717;"")&amp;"', CURRENT_TIMESTAMP);"</v>
      </c>
    </row>
    <row r="4716" spans="3:6" x14ac:dyDescent="0.25">
      <c r="C4716" s="16">
        <v>4718</v>
      </c>
      <c r="D4716" s="16" t="s">
        <v>17780</v>
      </c>
      <c r="E4716" s="16" t="s">
        <v>4333</v>
      </c>
      <c r="F471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4718;"'";"\'")&amp;"',"&amp;IF('Locations-Stops'!D4718&lt;&gt;"";LEFT('Locations-Stops'!D4718;2)&amp;"."&amp;RIGHT('Locations-Stops'!D4718;LEN('Locations-Stops'!D4718)-2);"0")&amp;","&amp;IF('Locations-Stops'!E4718&lt;&gt;"";LEFT('Locations-Stops'!E4718;1)&amp;"."&amp;RIGHT('Locations-Stops'!E4718;LEN('Locations-Stops'!E4718)-1);"0")&amp;","&amp;IF('Locations-Stops'!G4718&lt;&gt;"";VLOOKUP('Locations-Stops'!G4718;Regions!A2:B300;2;FALSE);"0")&amp;","&amp;IF('Locations-Stops'!H4718&lt;&gt;"";VLOOKUP('Locations-Stops'!H4718;Regions!C2:D300;2;FALSE);"0")&amp;","&amp;IF('Locations-Stops'!I4718&lt;&gt;"";VLOOKUP('Locations-Stops'!I4718;Regions!F2:G300;2;FALSE);"0")&amp;","&amp;IF('Locations-Stops'!J4718&lt;&gt;"";VLOOKUP('Locations-Stops'!J4718;Regions!I2:J300;2;FALSE);"0")&amp;",'"&amp;IF('Locations-Stops'!K4718&lt;&gt;"";SUBSTITUTE('Locations-Stops'!K4718;"'";"\'");"")&amp;"','"&amp;IF('Locations-Stops'!L4718&lt;&gt;"";'Locations-Stops'!L4718;"")&amp;"','"&amp;IF('Locations-Stops'!M4718&lt;&gt;"";'Locations-Stops'!M4718;"")&amp;"','"&amp;IF('Locations-Stops'!N4718&lt;&gt;"";'Locations-Stops'!N4718;"")&amp;"', CURRENT_TIMESTAMP);"</v>
      </c>
    </row>
    <row r="4717" spans="3:6" x14ac:dyDescent="0.25">
      <c r="C4717" s="16">
        <v>4719</v>
      </c>
      <c r="D4717" s="16" t="s">
        <v>17780</v>
      </c>
      <c r="E4717" s="16" t="s">
        <v>4333</v>
      </c>
      <c r="F471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4719;"'";"\'")&amp;"',"&amp;IF('Locations-Stops'!D4719&lt;&gt;"";LEFT('Locations-Stops'!D4719;2)&amp;"."&amp;RIGHT('Locations-Stops'!D4719;LEN('Locations-Stops'!D4719)-2);"0")&amp;","&amp;IF('Locations-Stops'!E4719&lt;&gt;"";LEFT('Locations-Stops'!E4719;1)&amp;"."&amp;RIGHT('Locations-Stops'!E4719;LEN('Locations-Stops'!E4719)-1);"0")&amp;","&amp;IF('Locations-Stops'!G4719&lt;&gt;"";VLOOKUP('Locations-Stops'!G4719;Regions!A2:B300;2;FALSE);"0")&amp;","&amp;IF('Locations-Stops'!H4719&lt;&gt;"";VLOOKUP('Locations-Stops'!H4719;Regions!C2:D300;2;FALSE);"0")&amp;","&amp;IF('Locations-Stops'!I4719&lt;&gt;"";VLOOKUP('Locations-Stops'!I4719;Regions!F2:G300;2;FALSE);"0")&amp;","&amp;IF('Locations-Stops'!J4719&lt;&gt;"";VLOOKUP('Locations-Stops'!J4719;Regions!I2:J300;2;FALSE);"0")&amp;",'"&amp;IF('Locations-Stops'!K4719&lt;&gt;"";SUBSTITUTE('Locations-Stops'!K4719;"'";"\'");"")&amp;"','"&amp;IF('Locations-Stops'!L4719&lt;&gt;"";'Locations-Stops'!L4719;"")&amp;"','"&amp;IF('Locations-Stops'!M4719&lt;&gt;"";'Locations-Stops'!M4719;"")&amp;"','"&amp;IF('Locations-Stops'!N4719&lt;&gt;"";'Locations-Stops'!N4719;"")&amp;"', CURRENT_TIMESTAMP);"</v>
      </c>
    </row>
    <row r="4718" spans="3:6" x14ac:dyDescent="0.25">
      <c r="C4718" s="16">
        <v>4720</v>
      </c>
      <c r="D4718" s="16" t="s">
        <v>17780</v>
      </c>
      <c r="E4718" s="16" t="s">
        <v>4333</v>
      </c>
      <c r="F4718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4720;"'";"\'")&amp;"',"&amp;IF('Locations-Stops'!D4720&lt;&gt;"";LEFT('Locations-Stops'!D4720;2)&amp;"."&amp;RIGHT('Locations-Stops'!D4720;LEN('Locations-Stops'!D4720)-2);"0")&amp;","&amp;IF('Locations-Stops'!E4720&lt;&gt;"";LEFT('Locations-Stops'!E4720;1)&amp;"."&amp;RIGHT('Locations-Stops'!E4720;LEN('Locations-Stops'!E4720)-1);"0")&amp;","&amp;IF('Locations-Stops'!G4720&lt;&gt;"";VLOOKUP('Locations-Stops'!G4720;Regions!A2:B300;2;FALSE);"0")&amp;","&amp;IF('Locations-Stops'!H4720&lt;&gt;"";VLOOKUP('Locations-Stops'!H4720;Regions!C2:D300;2;FALSE);"0")&amp;","&amp;IF('Locations-Stops'!I4720&lt;&gt;"";VLOOKUP('Locations-Stops'!I4720;Regions!F2:G300;2;FALSE);"0")&amp;","&amp;IF('Locations-Stops'!J4720&lt;&gt;"";VLOOKUP('Locations-Stops'!J4720;Regions!I2:J300;2;FALSE);"0")&amp;",'"&amp;IF('Locations-Stops'!K4720&lt;&gt;"";SUBSTITUTE('Locations-Stops'!K4720;"'";"\'");"")&amp;"','"&amp;IF('Locations-Stops'!L4720&lt;&gt;"";'Locations-Stops'!L4720;"")&amp;"','"&amp;IF('Locations-Stops'!M4720&lt;&gt;"";'Locations-Stops'!M4720;"")&amp;"','"&amp;IF('Locations-Stops'!N4720&lt;&gt;"";'Locations-Stops'!N4720;"")&amp;"', CURRENT_TIMESTAMP);"</v>
      </c>
    </row>
    <row r="4719" spans="3:6" x14ac:dyDescent="0.25">
      <c r="C4719" s="16">
        <v>4721</v>
      </c>
      <c r="D4719" s="16" t="s">
        <v>17780</v>
      </c>
      <c r="E4719" s="16" t="s">
        <v>4333</v>
      </c>
      <c r="F4719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4721;"'";"\'")&amp;"',"&amp;IF('Locations-Stops'!D4721&lt;&gt;"";LEFT('Locations-Stops'!D4721;2)&amp;"."&amp;RIGHT('Locations-Stops'!D4721;LEN('Locations-Stops'!D4721)-2);"0")&amp;","&amp;IF('Locations-Stops'!E4721&lt;&gt;"";LEFT('Locations-Stops'!E4721;1)&amp;"."&amp;RIGHT('Locations-Stops'!E4721;LEN('Locations-Stops'!E4721)-1);"0")&amp;","&amp;IF('Locations-Stops'!G4721&lt;&gt;"";VLOOKUP('Locations-Stops'!G4721;Regions!A2:B300;2;FALSE);"0")&amp;","&amp;IF('Locations-Stops'!H4721&lt;&gt;"";VLOOKUP('Locations-Stops'!H4721;Regions!C2:D300;2;FALSE);"0")&amp;","&amp;IF('Locations-Stops'!I4721&lt;&gt;"";VLOOKUP('Locations-Stops'!I4721;Regions!F2:G300;2;FALSE);"0")&amp;","&amp;IF('Locations-Stops'!J4721&lt;&gt;"";VLOOKUP('Locations-Stops'!J4721;Regions!I2:J300;2;FALSE);"0")&amp;",'"&amp;IF('Locations-Stops'!K4721&lt;&gt;"";SUBSTITUTE('Locations-Stops'!K4721;"'";"\'");"")&amp;"','"&amp;IF('Locations-Stops'!L4721&lt;&gt;"";'Locations-Stops'!L4721;"")&amp;"','"&amp;IF('Locations-Stops'!M4721&lt;&gt;"";'Locations-Stops'!M4721;"")&amp;"','"&amp;IF('Locations-Stops'!N4721&lt;&gt;"";'Locations-Stops'!N4721;"")&amp;"', CURRENT_TIMESTAMP);"</v>
      </c>
    </row>
    <row r="4720" spans="3:6" x14ac:dyDescent="0.25">
      <c r="C4720" s="16">
        <v>4722</v>
      </c>
      <c r="D4720" s="16" t="s">
        <v>17780</v>
      </c>
      <c r="E4720" s="16" t="s">
        <v>4333</v>
      </c>
      <c r="F4720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4722;"'";"\'")&amp;"',"&amp;IF('Locations-Stops'!D4722&lt;&gt;"";LEFT('Locations-Stops'!D4722;2)&amp;"."&amp;RIGHT('Locations-Stops'!D4722;LEN('Locations-Stops'!D4722)-2);"0")&amp;","&amp;IF('Locations-Stops'!E4722&lt;&gt;"";LEFT('Locations-Stops'!E4722;1)&amp;"."&amp;RIGHT('Locations-Stops'!E4722;LEN('Locations-Stops'!E4722)-1);"0")&amp;","&amp;IF('Locations-Stops'!G4722&lt;&gt;"";VLOOKUP('Locations-Stops'!G4722;Regions!A2:B300;2;FALSE);"0")&amp;","&amp;IF('Locations-Stops'!H4722&lt;&gt;"";VLOOKUP('Locations-Stops'!H4722;Regions!C2:D300;2;FALSE);"0")&amp;","&amp;IF('Locations-Stops'!I4722&lt;&gt;"";VLOOKUP('Locations-Stops'!I4722;Regions!F2:G300;2;FALSE);"0")&amp;","&amp;IF('Locations-Stops'!J4722&lt;&gt;"";VLOOKUP('Locations-Stops'!J4722;Regions!I2:J300;2;FALSE);"0")&amp;",'"&amp;IF('Locations-Stops'!K4722&lt;&gt;"";SUBSTITUTE('Locations-Stops'!K4722;"'";"\'");"")&amp;"','"&amp;IF('Locations-Stops'!L4722&lt;&gt;"";'Locations-Stops'!L4722;"")&amp;"','"&amp;IF('Locations-Stops'!M4722&lt;&gt;"";'Locations-Stops'!M4722;"")&amp;"','"&amp;IF('Locations-Stops'!N4722&lt;&gt;"";'Locations-Stops'!N4722;"")&amp;"', CURRENT_TIMESTAMP);"</v>
      </c>
    </row>
    <row r="4721" spans="3:6" x14ac:dyDescent="0.25">
      <c r="C4721" s="16">
        <v>4723</v>
      </c>
      <c r="D4721" s="16" t="s">
        <v>17780</v>
      </c>
      <c r="E4721" s="16" t="s">
        <v>4333</v>
      </c>
      <c r="F4721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4723;"'";"\'")&amp;"',"&amp;IF('Locations-Stops'!D4723&lt;&gt;"";LEFT('Locations-Stops'!D4723;2)&amp;"."&amp;RIGHT('Locations-Stops'!D4723;LEN('Locations-Stops'!D4723)-2);"0")&amp;","&amp;IF('Locations-Stops'!E4723&lt;&gt;"";LEFT('Locations-Stops'!E4723;1)&amp;"."&amp;RIGHT('Locations-Stops'!E4723;LEN('Locations-Stops'!E4723)-1);"0")&amp;","&amp;IF('Locations-Stops'!G4723&lt;&gt;"";VLOOKUP('Locations-Stops'!G4723;Regions!A2:B300;2;FALSE);"0")&amp;","&amp;IF('Locations-Stops'!H4723&lt;&gt;"";VLOOKUP('Locations-Stops'!H4723;Regions!C2:D300;2;FALSE);"0")&amp;","&amp;IF('Locations-Stops'!I4723&lt;&gt;"";VLOOKUP('Locations-Stops'!I4723;Regions!F2:G300;2;FALSE);"0")&amp;","&amp;IF('Locations-Stops'!J4723&lt;&gt;"";VLOOKUP('Locations-Stops'!J4723;Regions!I2:J300;2;FALSE);"0")&amp;",'"&amp;IF('Locations-Stops'!K4723&lt;&gt;"";SUBSTITUTE('Locations-Stops'!K4723;"'";"\'");"")&amp;"','"&amp;IF('Locations-Stops'!L4723&lt;&gt;"";'Locations-Stops'!L4723;"")&amp;"','"&amp;IF('Locations-Stops'!M4723&lt;&gt;"";'Locations-Stops'!M4723;"")&amp;"','"&amp;IF('Locations-Stops'!N4723&lt;&gt;"";'Locations-Stops'!N4723;"")&amp;"', CURRENT_TIMESTAMP);"</v>
      </c>
    </row>
    <row r="4722" spans="3:6" x14ac:dyDescent="0.25">
      <c r="C4722" s="16">
        <v>4724</v>
      </c>
      <c r="D4722" s="16" t="s">
        <v>17780</v>
      </c>
      <c r="E4722" s="16" t="s">
        <v>4333</v>
      </c>
      <c r="F4722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4724;"'";"\'")&amp;"',"&amp;IF('Locations-Stops'!D4724&lt;&gt;"";LEFT('Locations-Stops'!D4724;2)&amp;"."&amp;RIGHT('Locations-Stops'!D4724;LEN('Locations-Stops'!D4724)-2);"0")&amp;","&amp;IF('Locations-Stops'!E4724&lt;&gt;"";LEFT('Locations-Stops'!E4724;1)&amp;"."&amp;RIGHT('Locations-Stops'!E4724;LEN('Locations-Stops'!E4724)-1);"0")&amp;","&amp;IF('Locations-Stops'!G4724&lt;&gt;"";VLOOKUP('Locations-Stops'!G4724;Regions!A2:B300;2;FALSE);"0")&amp;","&amp;IF('Locations-Stops'!H4724&lt;&gt;"";VLOOKUP('Locations-Stops'!H4724;Regions!C2:D300;2;FALSE);"0")&amp;","&amp;IF('Locations-Stops'!I4724&lt;&gt;"";VLOOKUP('Locations-Stops'!I4724;Regions!F2:G300;2;FALSE);"0")&amp;","&amp;IF('Locations-Stops'!J4724&lt;&gt;"";VLOOKUP('Locations-Stops'!J4724;Regions!I2:J300;2;FALSE);"0")&amp;",'"&amp;IF('Locations-Stops'!K4724&lt;&gt;"";SUBSTITUTE('Locations-Stops'!K4724;"'";"\'");"")&amp;"','"&amp;IF('Locations-Stops'!L4724&lt;&gt;"";'Locations-Stops'!L4724;"")&amp;"','"&amp;IF('Locations-Stops'!M4724&lt;&gt;"";'Locations-Stops'!M4724;"")&amp;"','"&amp;IF('Locations-Stops'!N4724&lt;&gt;"";'Locations-Stops'!N4724;"")&amp;"', CURRENT_TIMESTAMP);"</v>
      </c>
    </row>
    <row r="4723" spans="3:6" x14ac:dyDescent="0.25">
      <c r="C4723" s="16">
        <v>4725</v>
      </c>
      <c r="D4723" s="16" t="s">
        <v>17780</v>
      </c>
      <c r="E4723" s="16" t="s">
        <v>4333</v>
      </c>
      <c r="F4723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4725;"'";"\'")&amp;"',"&amp;IF('Locations-Stops'!D4725&lt;&gt;"";LEFT('Locations-Stops'!D4725;2)&amp;"."&amp;RIGHT('Locations-Stops'!D4725;LEN('Locations-Stops'!D4725)-2);"0")&amp;","&amp;IF('Locations-Stops'!E4725&lt;&gt;"";LEFT('Locations-Stops'!E4725;1)&amp;"."&amp;RIGHT('Locations-Stops'!E4725;LEN('Locations-Stops'!E4725)-1);"0")&amp;","&amp;IF('Locations-Stops'!G4725&lt;&gt;"";VLOOKUP('Locations-Stops'!G4725;Regions!A2:B300;2;FALSE);"0")&amp;","&amp;IF('Locations-Stops'!H4725&lt;&gt;"";VLOOKUP('Locations-Stops'!H4725;Regions!C2:D300;2;FALSE);"0")&amp;","&amp;IF('Locations-Stops'!I4725&lt;&gt;"";VLOOKUP('Locations-Stops'!I4725;Regions!F2:G300;2;FALSE);"0")&amp;","&amp;IF('Locations-Stops'!J4725&lt;&gt;"";VLOOKUP('Locations-Stops'!J4725;Regions!I2:J300;2;FALSE);"0")&amp;",'"&amp;IF('Locations-Stops'!K4725&lt;&gt;"";SUBSTITUTE('Locations-Stops'!K4725;"'";"\'");"")&amp;"','"&amp;IF('Locations-Stops'!L4725&lt;&gt;"";'Locations-Stops'!L4725;"")&amp;"','"&amp;IF('Locations-Stops'!M4725&lt;&gt;"";'Locations-Stops'!M4725;"")&amp;"','"&amp;IF('Locations-Stops'!N4725&lt;&gt;"";'Locations-Stops'!N4725;"")&amp;"', CURRENT_TIMESTAMP);"</v>
      </c>
    </row>
    <row r="4724" spans="3:6" x14ac:dyDescent="0.25">
      <c r="C4724" s="16">
        <v>4726</v>
      </c>
      <c r="D4724" s="16" t="s">
        <v>17780</v>
      </c>
      <c r="E4724" s="16" t="s">
        <v>4333</v>
      </c>
      <c r="F4724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4726;"'";"\'")&amp;"',"&amp;IF('Locations-Stops'!D4726&lt;&gt;"";LEFT('Locations-Stops'!D4726;2)&amp;"."&amp;RIGHT('Locations-Stops'!D4726;LEN('Locations-Stops'!D4726)-2);"0")&amp;","&amp;IF('Locations-Stops'!E4726&lt;&gt;"";LEFT('Locations-Stops'!E4726;1)&amp;"."&amp;RIGHT('Locations-Stops'!E4726;LEN('Locations-Stops'!E4726)-1);"0")&amp;","&amp;IF('Locations-Stops'!G4726&lt;&gt;"";VLOOKUP('Locations-Stops'!G4726;Regions!A2:B300;2;FALSE);"0")&amp;","&amp;IF('Locations-Stops'!H4726&lt;&gt;"";VLOOKUP('Locations-Stops'!H4726;Regions!C2:D300;2;FALSE);"0")&amp;","&amp;IF('Locations-Stops'!I4726&lt;&gt;"";VLOOKUP('Locations-Stops'!I4726;Regions!F2:G300;2;FALSE);"0")&amp;","&amp;IF('Locations-Stops'!J4726&lt;&gt;"";VLOOKUP('Locations-Stops'!J4726;Regions!I2:J300;2;FALSE);"0")&amp;",'"&amp;IF('Locations-Stops'!K4726&lt;&gt;"";SUBSTITUTE('Locations-Stops'!K4726;"'";"\'");"")&amp;"','"&amp;IF('Locations-Stops'!L4726&lt;&gt;"";'Locations-Stops'!L4726;"")&amp;"','"&amp;IF('Locations-Stops'!M4726&lt;&gt;"";'Locations-Stops'!M4726;"")&amp;"','"&amp;IF('Locations-Stops'!N4726&lt;&gt;"";'Locations-Stops'!N4726;"")&amp;"', CURRENT_TIMESTAMP);"</v>
      </c>
    </row>
    <row r="4725" spans="3:6" x14ac:dyDescent="0.25">
      <c r="C4725" s="16">
        <v>4727</v>
      </c>
      <c r="D4725" s="16" t="s">
        <v>17780</v>
      </c>
      <c r="E4725" s="16" t="s">
        <v>4333</v>
      </c>
      <c r="F472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4727;"'";"\'")&amp;"',"&amp;IF('Locations-Stops'!D4727&lt;&gt;"";LEFT('Locations-Stops'!D4727;2)&amp;"."&amp;RIGHT('Locations-Stops'!D4727;LEN('Locations-Stops'!D4727)-2);"0")&amp;","&amp;IF('Locations-Stops'!E4727&lt;&gt;"";LEFT('Locations-Stops'!E4727;1)&amp;"."&amp;RIGHT('Locations-Stops'!E4727;LEN('Locations-Stops'!E4727)-1);"0")&amp;","&amp;IF('Locations-Stops'!G4727&lt;&gt;"";VLOOKUP('Locations-Stops'!G4727;Regions!A2:B300;2;FALSE);"0")&amp;","&amp;IF('Locations-Stops'!H4727&lt;&gt;"";VLOOKUP('Locations-Stops'!H4727;Regions!C2:D300;2;FALSE);"0")&amp;","&amp;IF('Locations-Stops'!I4727&lt;&gt;"";VLOOKUP('Locations-Stops'!I4727;Regions!F2:G300;2;FALSE);"0")&amp;","&amp;IF('Locations-Stops'!J4727&lt;&gt;"";VLOOKUP('Locations-Stops'!J4727;Regions!I2:J300;2;FALSE);"0")&amp;",'"&amp;IF('Locations-Stops'!K4727&lt;&gt;"";SUBSTITUTE('Locations-Stops'!K4727;"'";"\'");"")&amp;"','"&amp;IF('Locations-Stops'!L4727&lt;&gt;"";'Locations-Stops'!L4727;"")&amp;"','"&amp;IF('Locations-Stops'!M4727&lt;&gt;"";'Locations-Stops'!M4727;"")&amp;"','"&amp;IF('Locations-Stops'!N4727&lt;&gt;"";'Locations-Stops'!N4727;"")&amp;"', CURRENT_TIMESTAMP);"</v>
      </c>
    </row>
    <row r="4726" spans="3:6" x14ac:dyDescent="0.25">
      <c r="C4726" s="16">
        <v>4728</v>
      </c>
      <c r="D4726" s="16" t="s">
        <v>17780</v>
      </c>
      <c r="E4726" s="16" t="s">
        <v>4333</v>
      </c>
      <c r="F472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4728;"'";"\'")&amp;"',"&amp;IF('Locations-Stops'!D4728&lt;&gt;"";LEFT('Locations-Stops'!D4728;2)&amp;"."&amp;RIGHT('Locations-Stops'!D4728;LEN('Locations-Stops'!D4728)-2);"0")&amp;","&amp;IF('Locations-Stops'!E4728&lt;&gt;"";LEFT('Locations-Stops'!E4728;1)&amp;"."&amp;RIGHT('Locations-Stops'!E4728;LEN('Locations-Stops'!E4728)-1);"0")&amp;","&amp;IF('Locations-Stops'!G4728&lt;&gt;"";VLOOKUP('Locations-Stops'!G4728;Regions!A2:B300;2;FALSE);"0")&amp;","&amp;IF('Locations-Stops'!H4728&lt;&gt;"";VLOOKUP('Locations-Stops'!H4728;Regions!C2:D300;2;FALSE);"0")&amp;","&amp;IF('Locations-Stops'!I4728&lt;&gt;"";VLOOKUP('Locations-Stops'!I4728;Regions!F2:G300;2;FALSE);"0")&amp;","&amp;IF('Locations-Stops'!J4728&lt;&gt;"";VLOOKUP('Locations-Stops'!J4728;Regions!I2:J300;2;FALSE);"0")&amp;",'"&amp;IF('Locations-Stops'!K4728&lt;&gt;"";SUBSTITUTE('Locations-Stops'!K4728;"'";"\'");"")&amp;"','"&amp;IF('Locations-Stops'!L4728&lt;&gt;"";'Locations-Stops'!L4728;"")&amp;"','"&amp;IF('Locations-Stops'!M4728&lt;&gt;"";'Locations-Stops'!M4728;"")&amp;"','"&amp;IF('Locations-Stops'!N4728&lt;&gt;"";'Locations-Stops'!N4728;"")&amp;"', CURRENT_TIMESTAMP);"</v>
      </c>
    </row>
    <row r="4727" spans="3:6" x14ac:dyDescent="0.25">
      <c r="C4727" s="16">
        <v>4729</v>
      </c>
      <c r="D4727" s="16" t="s">
        <v>17780</v>
      </c>
      <c r="E4727" s="16" t="s">
        <v>4333</v>
      </c>
      <c r="F472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4729;"'";"\'")&amp;"',"&amp;IF('Locations-Stops'!D4729&lt;&gt;"";LEFT('Locations-Stops'!D4729;2)&amp;"."&amp;RIGHT('Locations-Stops'!D4729;LEN('Locations-Stops'!D4729)-2);"0")&amp;","&amp;IF('Locations-Stops'!E4729&lt;&gt;"";LEFT('Locations-Stops'!E4729;1)&amp;"."&amp;RIGHT('Locations-Stops'!E4729;LEN('Locations-Stops'!E4729)-1);"0")&amp;","&amp;IF('Locations-Stops'!G4729&lt;&gt;"";VLOOKUP('Locations-Stops'!G4729;Regions!A2:B300;2;FALSE);"0")&amp;","&amp;IF('Locations-Stops'!H4729&lt;&gt;"";VLOOKUP('Locations-Stops'!H4729;Regions!C2:D300;2;FALSE);"0")&amp;","&amp;IF('Locations-Stops'!I4729&lt;&gt;"";VLOOKUP('Locations-Stops'!I4729;Regions!F2:G300;2;FALSE);"0")&amp;","&amp;IF('Locations-Stops'!J4729&lt;&gt;"";VLOOKUP('Locations-Stops'!J4729;Regions!I2:J300;2;FALSE);"0")&amp;",'"&amp;IF('Locations-Stops'!K4729&lt;&gt;"";SUBSTITUTE('Locations-Stops'!K4729;"'";"\'");"")&amp;"','"&amp;IF('Locations-Stops'!L4729&lt;&gt;"";'Locations-Stops'!L4729;"")&amp;"','"&amp;IF('Locations-Stops'!M4729&lt;&gt;"";'Locations-Stops'!M4729;"")&amp;"','"&amp;IF('Locations-Stops'!N4729&lt;&gt;"";'Locations-Stops'!N4729;"")&amp;"', CURRENT_TIMESTAMP);"</v>
      </c>
    </row>
    <row r="4728" spans="3:6" x14ac:dyDescent="0.25">
      <c r="C4728" s="16">
        <v>4730</v>
      </c>
      <c r="D4728" s="16" t="s">
        <v>17780</v>
      </c>
      <c r="E4728" s="16" t="s">
        <v>4333</v>
      </c>
      <c r="F4728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4730;"'";"\'")&amp;"',"&amp;IF('Locations-Stops'!D4730&lt;&gt;"";LEFT('Locations-Stops'!D4730;2)&amp;"."&amp;RIGHT('Locations-Stops'!D4730;LEN('Locations-Stops'!D4730)-2);"0")&amp;","&amp;IF('Locations-Stops'!E4730&lt;&gt;"";LEFT('Locations-Stops'!E4730;1)&amp;"."&amp;RIGHT('Locations-Stops'!E4730;LEN('Locations-Stops'!E4730)-1);"0")&amp;","&amp;IF('Locations-Stops'!G4730&lt;&gt;"";VLOOKUP('Locations-Stops'!G4730;Regions!A2:B300;2;FALSE);"0")&amp;","&amp;IF('Locations-Stops'!H4730&lt;&gt;"";VLOOKUP('Locations-Stops'!H4730;Regions!C2:D300;2;FALSE);"0")&amp;","&amp;IF('Locations-Stops'!I4730&lt;&gt;"";VLOOKUP('Locations-Stops'!I4730;Regions!F2:G300;2;FALSE);"0")&amp;","&amp;IF('Locations-Stops'!J4730&lt;&gt;"";VLOOKUP('Locations-Stops'!J4730;Regions!I2:J300;2;FALSE);"0")&amp;",'"&amp;IF('Locations-Stops'!K4730&lt;&gt;"";SUBSTITUTE('Locations-Stops'!K4730;"'";"\'");"")&amp;"','"&amp;IF('Locations-Stops'!L4730&lt;&gt;"";'Locations-Stops'!L4730;"")&amp;"','"&amp;IF('Locations-Stops'!M4730&lt;&gt;"";'Locations-Stops'!M4730;"")&amp;"','"&amp;IF('Locations-Stops'!N4730&lt;&gt;"";'Locations-Stops'!N4730;"")&amp;"', CURRENT_TIMESTAMP);"</v>
      </c>
    </row>
    <row r="4729" spans="3:6" x14ac:dyDescent="0.25">
      <c r="C4729" s="16">
        <v>4731</v>
      </c>
      <c r="D4729" s="16" t="s">
        <v>17780</v>
      </c>
      <c r="E4729" s="16" t="s">
        <v>4333</v>
      </c>
      <c r="F4729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4731;"'";"\'")&amp;"',"&amp;IF('Locations-Stops'!D4731&lt;&gt;"";LEFT('Locations-Stops'!D4731;2)&amp;"."&amp;RIGHT('Locations-Stops'!D4731;LEN('Locations-Stops'!D4731)-2);"0")&amp;","&amp;IF('Locations-Stops'!E4731&lt;&gt;"";LEFT('Locations-Stops'!E4731;1)&amp;"."&amp;RIGHT('Locations-Stops'!E4731;LEN('Locations-Stops'!E4731)-1);"0")&amp;","&amp;IF('Locations-Stops'!G4731&lt;&gt;"";VLOOKUP('Locations-Stops'!G4731;Regions!A2:B300;2;FALSE);"0")&amp;","&amp;IF('Locations-Stops'!H4731&lt;&gt;"";VLOOKUP('Locations-Stops'!H4731;Regions!C2:D300;2;FALSE);"0")&amp;","&amp;IF('Locations-Stops'!I4731&lt;&gt;"";VLOOKUP('Locations-Stops'!I4731;Regions!F2:G300;2;FALSE);"0")&amp;","&amp;IF('Locations-Stops'!J4731&lt;&gt;"";VLOOKUP('Locations-Stops'!J4731;Regions!I2:J300;2;FALSE);"0")&amp;",'"&amp;IF('Locations-Stops'!K4731&lt;&gt;"";SUBSTITUTE('Locations-Stops'!K4731;"'";"\'");"")&amp;"','"&amp;IF('Locations-Stops'!L4731&lt;&gt;"";'Locations-Stops'!L4731;"")&amp;"','"&amp;IF('Locations-Stops'!M4731&lt;&gt;"";'Locations-Stops'!M4731;"")&amp;"','"&amp;IF('Locations-Stops'!N4731&lt;&gt;"";'Locations-Stops'!N4731;"")&amp;"', CURRENT_TIMESTAMP);"</v>
      </c>
    </row>
    <row r="4730" spans="3:6" x14ac:dyDescent="0.25">
      <c r="C4730" s="16">
        <v>4732</v>
      </c>
      <c r="D4730" s="16" t="s">
        <v>17780</v>
      </c>
      <c r="E4730" s="16" t="s">
        <v>4333</v>
      </c>
      <c r="F4730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4732;"'";"\'")&amp;"',"&amp;IF('Locations-Stops'!D4732&lt;&gt;"";LEFT('Locations-Stops'!D4732;2)&amp;"."&amp;RIGHT('Locations-Stops'!D4732;LEN('Locations-Stops'!D4732)-2);"0")&amp;","&amp;IF('Locations-Stops'!E4732&lt;&gt;"";LEFT('Locations-Stops'!E4732;1)&amp;"."&amp;RIGHT('Locations-Stops'!E4732;LEN('Locations-Stops'!E4732)-1);"0")&amp;","&amp;IF('Locations-Stops'!G4732&lt;&gt;"";VLOOKUP('Locations-Stops'!G4732;Regions!A2:B300;2;FALSE);"0")&amp;","&amp;IF('Locations-Stops'!H4732&lt;&gt;"";VLOOKUP('Locations-Stops'!H4732;Regions!C2:D300;2;FALSE);"0")&amp;","&amp;IF('Locations-Stops'!I4732&lt;&gt;"";VLOOKUP('Locations-Stops'!I4732;Regions!F2:G300;2;FALSE);"0")&amp;","&amp;IF('Locations-Stops'!J4732&lt;&gt;"";VLOOKUP('Locations-Stops'!J4732;Regions!I2:J300;2;FALSE);"0")&amp;",'"&amp;IF('Locations-Stops'!K4732&lt;&gt;"";SUBSTITUTE('Locations-Stops'!K4732;"'";"\'");"")&amp;"','"&amp;IF('Locations-Stops'!L4732&lt;&gt;"";'Locations-Stops'!L4732;"")&amp;"','"&amp;IF('Locations-Stops'!M4732&lt;&gt;"";'Locations-Stops'!M4732;"")&amp;"','"&amp;IF('Locations-Stops'!N4732&lt;&gt;"";'Locations-Stops'!N4732;"")&amp;"', CURRENT_TIMESTAMP);"</v>
      </c>
    </row>
    <row r="4731" spans="3:6" x14ac:dyDescent="0.25">
      <c r="C4731" s="16">
        <v>4733</v>
      </c>
      <c r="D4731" s="16" t="s">
        <v>17780</v>
      </c>
      <c r="E4731" s="16" t="s">
        <v>4333</v>
      </c>
      <c r="F4731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4733;"'";"\'")&amp;"',"&amp;IF('Locations-Stops'!D4733&lt;&gt;"";LEFT('Locations-Stops'!D4733;2)&amp;"."&amp;RIGHT('Locations-Stops'!D4733;LEN('Locations-Stops'!D4733)-2);"0")&amp;","&amp;IF('Locations-Stops'!E4733&lt;&gt;"";LEFT('Locations-Stops'!E4733;1)&amp;"."&amp;RIGHT('Locations-Stops'!E4733;LEN('Locations-Stops'!E4733)-1);"0")&amp;","&amp;IF('Locations-Stops'!G4733&lt;&gt;"";VLOOKUP('Locations-Stops'!G4733;Regions!A2:B300;2;FALSE);"0")&amp;","&amp;IF('Locations-Stops'!H4733&lt;&gt;"";VLOOKUP('Locations-Stops'!H4733;Regions!C2:D300;2;FALSE);"0")&amp;","&amp;IF('Locations-Stops'!I4733&lt;&gt;"";VLOOKUP('Locations-Stops'!I4733;Regions!F2:G300;2;FALSE);"0")&amp;","&amp;IF('Locations-Stops'!J4733&lt;&gt;"";VLOOKUP('Locations-Stops'!J4733;Regions!I2:J300;2;FALSE);"0")&amp;",'"&amp;IF('Locations-Stops'!K4733&lt;&gt;"";SUBSTITUTE('Locations-Stops'!K4733;"'";"\'");"")&amp;"','"&amp;IF('Locations-Stops'!L4733&lt;&gt;"";'Locations-Stops'!L4733;"")&amp;"','"&amp;IF('Locations-Stops'!M4733&lt;&gt;"";'Locations-Stops'!M4733;"")&amp;"','"&amp;IF('Locations-Stops'!N4733&lt;&gt;"";'Locations-Stops'!N4733;"")&amp;"', CURRENT_TIMESTAMP);"</v>
      </c>
    </row>
    <row r="4732" spans="3:6" x14ac:dyDescent="0.25">
      <c r="C4732" s="16">
        <v>4734</v>
      </c>
      <c r="D4732" s="16" t="s">
        <v>17780</v>
      </c>
      <c r="E4732" s="16" t="s">
        <v>4333</v>
      </c>
      <c r="F4732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4734;"'";"\'")&amp;"',"&amp;IF('Locations-Stops'!D4734&lt;&gt;"";LEFT('Locations-Stops'!D4734;2)&amp;"."&amp;RIGHT('Locations-Stops'!D4734;LEN('Locations-Stops'!D4734)-2);"0")&amp;","&amp;IF('Locations-Stops'!E4734&lt;&gt;"";LEFT('Locations-Stops'!E4734;1)&amp;"."&amp;RIGHT('Locations-Stops'!E4734;LEN('Locations-Stops'!E4734)-1);"0")&amp;","&amp;IF('Locations-Stops'!G4734&lt;&gt;"";VLOOKUP('Locations-Stops'!G4734;Regions!A2:B300;2;FALSE);"0")&amp;","&amp;IF('Locations-Stops'!H4734&lt;&gt;"";VLOOKUP('Locations-Stops'!H4734;Regions!C2:D300;2;FALSE);"0")&amp;","&amp;IF('Locations-Stops'!I4734&lt;&gt;"";VLOOKUP('Locations-Stops'!I4734;Regions!F2:G300;2;FALSE);"0")&amp;","&amp;IF('Locations-Stops'!J4734&lt;&gt;"";VLOOKUP('Locations-Stops'!J4734;Regions!I2:J300;2;FALSE);"0")&amp;",'"&amp;IF('Locations-Stops'!K4734&lt;&gt;"";SUBSTITUTE('Locations-Stops'!K4734;"'";"\'");"")&amp;"','"&amp;IF('Locations-Stops'!L4734&lt;&gt;"";'Locations-Stops'!L4734;"")&amp;"','"&amp;IF('Locations-Stops'!M4734&lt;&gt;"";'Locations-Stops'!M4734;"")&amp;"','"&amp;IF('Locations-Stops'!N4734&lt;&gt;"";'Locations-Stops'!N4734;"")&amp;"', CURRENT_TIMESTAMP);"</v>
      </c>
    </row>
    <row r="4733" spans="3:6" x14ac:dyDescent="0.25">
      <c r="C4733" s="16">
        <v>4735</v>
      </c>
      <c r="D4733" s="16" t="s">
        <v>17780</v>
      </c>
      <c r="E4733" s="16" t="s">
        <v>4333</v>
      </c>
      <c r="F4733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4735;"'";"\'")&amp;"',"&amp;IF('Locations-Stops'!D4735&lt;&gt;"";LEFT('Locations-Stops'!D4735;2)&amp;"."&amp;RIGHT('Locations-Stops'!D4735;LEN('Locations-Stops'!D4735)-2);"0")&amp;","&amp;IF('Locations-Stops'!E4735&lt;&gt;"";LEFT('Locations-Stops'!E4735;1)&amp;"."&amp;RIGHT('Locations-Stops'!E4735;LEN('Locations-Stops'!E4735)-1);"0")&amp;","&amp;IF('Locations-Stops'!G4735&lt;&gt;"";VLOOKUP('Locations-Stops'!G4735;Regions!A2:B300;2;FALSE);"0")&amp;","&amp;IF('Locations-Stops'!H4735&lt;&gt;"";VLOOKUP('Locations-Stops'!H4735;Regions!C2:D300;2;FALSE);"0")&amp;","&amp;IF('Locations-Stops'!I4735&lt;&gt;"";VLOOKUP('Locations-Stops'!I4735;Regions!F2:G300;2;FALSE);"0")&amp;","&amp;IF('Locations-Stops'!J4735&lt;&gt;"";VLOOKUP('Locations-Stops'!J4735;Regions!I2:J300;2;FALSE);"0")&amp;",'"&amp;IF('Locations-Stops'!K4735&lt;&gt;"";SUBSTITUTE('Locations-Stops'!K4735;"'";"\'");"")&amp;"','"&amp;IF('Locations-Stops'!L4735&lt;&gt;"";'Locations-Stops'!L4735;"")&amp;"','"&amp;IF('Locations-Stops'!M4735&lt;&gt;"";'Locations-Stops'!M4735;"")&amp;"','"&amp;IF('Locations-Stops'!N4735&lt;&gt;"";'Locations-Stops'!N4735;"")&amp;"', CURRENT_TIMESTAMP);"</v>
      </c>
    </row>
    <row r="4734" spans="3:6" x14ac:dyDescent="0.25">
      <c r="C4734" s="16">
        <v>4736</v>
      </c>
      <c r="D4734" s="16" t="s">
        <v>17780</v>
      </c>
      <c r="E4734" s="16" t="s">
        <v>4333</v>
      </c>
      <c r="F4734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4736;"'";"\'")&amp;"',"&amp;IF('Locations-Stops'!D4736&lt;&gt;"";LEFT('Locations-Stops'!D4736;2)&amp;"."&amp;RIGHT('Locations-Stops'!D4736;LEN('Locations-Stops'!D4736)-2);"0")&amp;","&amp;IF('Locations-Stops'!E4736&lt;&gt;"";LEFT('Locations-Stops'!E4736;1)&amp;"."&amp;RIGHT('Locations-Stops'!E4736;LEN('Locations-Stops'!E4736)-1);"0")&amp;","&amp;IF('Locations-Stops'!G4736&lt;&gt;"";VLOOKUP('Locations-Stops'!G4736;Regions!A2:B300;2;FALSE);"0")&amp;","&amp;IF('Locations-Stops'!H4736&lt;&gt;"";VLOOKUP('Locations-Stops'!H4736;Regions!C2:D300;2;FALSE);"0")&amp;","&amp;IF('Locations-Stops'!I4736&lt;&gt;"";VLOOKUP('Locations-Stops'!I4736;Regions!F2:G300;2;FALSE);"0")&amp;","&amp;IF('Locations-Stops'!J4736&lt;&gt;"";VLOOKUP('Locations-Stops'!J4736;Regions!I2:J300;2;FALSE);"0")&amp;",'"&amp;IF('Locations-Stops'!K4736&lt;&gt;"";SUBSTITUTE('Locations-Stops'!K4736;"'";"\'");"")&amp;"','"&amp;IF('Locations-Stops'!L4736&lt;&gt;"";'Locations-Stops'!L4736;"")&amp;"','"&amp;IF('Locations-Stops'!M4736&lt;&gt;"";'Locations-Stops'!M4736;"")&amp;"','"&amp;IF('Locations-Stops'!N4736&lt;&gt;"";'Locations-Stops'!N4736;"")&amp;"', CURRENT_TIMESTAMP);"</v>
      </c>
    </row>
    <row r="4735" spans="3:6" x14ac:dyDescent="0.25">
      <c r="C4735" s="16">
        <v>4737</v>
      </c>
      <c r="D4735" s="16" t="s">
        <v>17780</v>
      </c>
      <c r="E4735" s="16" t="s">
        <v>4333</v>
      </c>
      <c r="F4735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4737;"'";"\'")&amp;"',"&amp;IF('Locations-Stops'!D4737&lt;&gt;"";LEFT('Locations-Stops'!D4737;2)&amp;"."&amp;RIGHT('Locations-Stops'!D4737;LEN('Locations-Stops'!D4737)-2);"0")&amp;","&amp;IF('Locations-Stops'!E4737&lt;&gt;"";LEFT('Locations-Stops'!E4737;1)&amp;"."&amp;RIGHT('Locations-Stops'!E4737;LEN('Locations-Stops'!E4737)-1);"0")&amp;","&amp;IF('Locations-Stops'!G4737&lt;&gt;"";VLOOKUP('Locations-Stops'!G4737;Regions!A2:B300;2;FALSE);"0")&amp;","&amp;IF('Locations-Stops'!H4737&lt;&gt;"";VLOOKUP('Locations-Stops'!H4737;Regions!C2:D300;2;FALSE);"0")&amp;","&amp;IF('Locations-Stops'!I4737&lt;&gt;"";VLOOKUP('Locations-Stops'!I4737;Regions!F2:G300;2;FALSE);"0")&amp;","&amp;IF('Locations-Stops'!J4737&lt;&gt;"";VLOOKUP('Locations-Stops'!J4737;Regions!I2:J300;2;FALSE);"0")&amp;",'"&amp;IF('Locations-Stops'!K4737&lt;&gt;"";SUBSTITUTE('Locations-Stops'!K4737;"'";"\'");"")&amp;"','"&amp;IF('Locations-Stops'!L4737&lt;&gt;"";'Locations-Stops'!L4737;"")&amp;"','"&amp;IF('Locations-Stops'!M4737&lt;&gt;"";'Locations-Stops'!M4737;"")&amp;"','"&amp;IF('Locations-Stops'!N4737&lt;&gt;"";'Locations-Stops'!N4737;"")&amp;"', CURRENT_TIMESTAMP);"</v>
      </c>
    </row>
    <row r="4736" spans="3:6" x14ac:dyDescent="0.25">
      <c r="C4736" s="16">
        <v>4738</v>
      </c>
      <c r="D4736" s="16" t="s">
        <v>17780</v>
      </c>
      <c r="E4736" s="16" t="s">
        <v>4333</v>
      </c>
      <c r="F4736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4738;"'";"\'")&amp;"',"&amp;IF('Locations-Stops'!D4738&lt;&gt;"";LEFT('Locations-Stops'!D4738;2)&amp;"."&amp;RIGHT('Locations-Stops'!D4738;LEN('Locations-Stops'!D4738)-2);"0")&amp;","&amp;IF('Locations-Stops'!E4738&lt;&gt;"";LEFT('Locations-Stops'!E4738;1)&amp;"."&amp;RIGHT('Locations-Stops'!E4738;LEN('Locations-Stops'!E4738)-1);"0")&amp;","&amp;IF('Locations-Stops'!G4738&lt;&gt;"";VLOOKUP('Locations-Stops'!G4738;Regions!A2:B300;2;FALSE);"0")&amp;","&amp;IF('Locations-Stops'!H4738&lt;&gt;"";VLOOKUP('Locations-Stops'!H4738;Regions!C2:D300;2;FALSE);"0")&amp;","&amp;IF('Locations-Stops'!I4738&lt;&gt;"";VLOOKUP('Locations-Stops'!I4738;Regions!F2:G300;2;FALSE);"0")&amp;","&amp;IF('Locations-Stops'!J4738&lt;&gt;"";VLOOKUP('Locations-Stops'!J4738;Regions!I2:J300;2;FALSE);"0")&amp;",'"&amp;IF('Locations-Stops'!K4738&lt;&gt;"";SUBSTITUTE('Locations-Stops'!K4738;"'";"\'");"")&amp;"','"&amp;IF('Locations-Stops'!L4738&lt;&gt;"";'Locations-Stops'!L4738;"")&amp;"','"&amp;IF('Locations-Stops'!M4738&lt;&gt;"";'Locations-Stops'!M4738;"")&amp;"','"&amp;IF('Locations-Stops'!N4738&lt;&gt;"";'Locations-Stops'!N4738;"")&amp;"', CURRENT_TIMESTAMP);"</v>
      </c>
    </row>
    <row r="4737" spans="3:6" x14ac:dyDescent="0.25">
      <c r="C4737" s="16">
        <v>4739</v>
      </c>
      <c r="D4737" s="16" t="s">
        <v>17780</v>
      </c>
      <c r="E4737" s="16" t="s">
        <v>4333</v>
      </c>
      <c r="F4737" s="16" t="str">
        <f t="shared" si="73"/>
        <v>"INSERT INTO `locations` (`id`, `name`, `latitude`, `longitude`, `province`, `region_1`, `region_2`, `region_3`, `street`, `number`, `postal`, `img`, `last_modified`) VALUES (NULL,'"&amp;SUBSTITUTE('Locations-Stops'!F4739;"'";"\'")&amp;"',"&amp;IF('Locations-Stops'!D4739&lt;&gt;"";LEFT('Locations-Stops'!D4739;2)&amp;"."&amp;RIGHT('Locations-Stops'!D4739;LEN('Locations-Stops'!D4739)-2);"0")&amp;","&amp;IF('Locations-Stops'!E4739&lt;&gt;"";LEFT('Locations-Stops'!E4739;1)&amp;"."&amp;RIGHT('Locations-Stops'!E4739;LEN('Locations-Stops'!E4739)-1);"0")&amp;","&amp;IF('Locations-Stops'!G4739&lt;&gt;"";VLOOKUP('Locations-Stops'!G4739;Regions!A2:B300;2;FALSE);"0")&amp;","&amp;IF('Locations-Stops'!H4739&lt;&gt;"";VLOOKUP('Locations-Stops'!H4739;Regions!C2:D300;2;FALSE);"0")&amp;","&amp;IF('Locations-Stops'!I4739&lt;&gt;"";VLOOKUP('Locations-Stops'!I4739;Regions!F2:G300;2;FALSE);"0")&amp;","&amp;IF('Locations-Stops'!J4739&lt;&gt;"";VLOOKUP('Locations-Stops'!J4739;Regions!I2:J300;2;FALSE);"0")&amp;",'"&amp;IF('Locations-Stops'!K4739&lt;&gt;"";SUBSTITUTE('Locations-Stops'!K4739;"'";"\'");"")&amp;"','"&amp;IF('Locations-Stops'!L4739&lt;&gt;"";'Locations-Stops'!L4739;"")&amp;"','"&amp;IF('Locations-Stops'!M4739&lt;&gt;"";'Locations-Stops'!M4739;"")&amp;"','"&amp;IF('Locations-Stops'!N4739&lt;&gt;"";'Locations-Stops'!N4739;"")&amp;"', CURRENT_TIMESTAMP);"</v>
      </c>
    </row>
    <row r="4738" spans="3:6" x14ac:dyDescent="0.25">
      <c r="C4738" s="16">
        <v>4740</v>
      </c>
      <c r="D4738" s="16" t="s">
        <v>17780</v>
      </c>
      <c r="E4738" s="16" t="s">
        <v>4333</v>
      </c>
      <c r="F4738" s="16" t="str">
        <f t="shared" ref="F4738:F4801" si="74">SUBSTITUTE(D4738, "_NUM_", C4738)</f>
        <v>"INSERT INTO `locations` (`id`, `name`, `latitude`, `longitude`, `province`, `region_1`, `region_2`, `region_3`, `street`, `number`, `postal`, `img`, `last_modified`) VALUES (NULL,'"&amp;SUBSTITUTE('Locations-Stops'!F4740;"'";"\'")&amp;"',"&amp;IF('Locations-Stops'!D4740&lt;&gt;"";LEFT('Locations-Stops'!D4740;2)&amp;"."&amp;RIGHT('Locations-Stops'!D4740;LEN('Locations-Stops'!D4740)-2);"0")&amp;","&amp;IF('Locations-Stops'!E4740&lt;&gt;"";LEFT('Locations-Stops'!E4740;1)&amp;"."&amp;RIGHT('Locations-Stops'!E4740;LEN('Locations-Stops'!E4740)-1);"0")&amp;","&amp;IF('Locations-Stops'!G4740&lt;&gt;"";VLOOKUP('Locations-Stops'!G4740;Regions!A2:B300;2;FALSE);"0")&amp;","&amp;IF('Locations-Stops'!H4740&lt;&gt;"";VLOOKUP('Locations-Stops'!H4740;Regions!C2:D300;2;FALSE);"0")&amp;","&amp;IF('Locations-Stops'!I4740&lt;&gt;"";VLOOKUP('Locations-Stops'!I4740;Regions!F2:G300;2;FALSE);"0")&amp;","&amp;IF('Locations-Stops'!J4740&lt;&gt;"";VLOOKUP('Locations-Stops'!J4740;Regions!I2:J300;2;FALSE);"0")&amp;",'"&amp;IF('Locations-Stops'!K4740&lt;&gt;"";SUBSTITUTE('Locations-Stops'!K4740;"'";"\'");"")&amp;"','"&amp;IF('Locations-Stops'!L4740&lt;&gt;"";'Locations-Stops'!L4740;"")&amp;"','"&amp;IF('Locations-Stops'!M4740&lt;&gt;"";'Locations-Stops'!M4740;"")&amp;"','"&amp;IF('Locations-Stops'!N4740&lt;&gt;"";'Locations-Stops'!N4740;"")&amp;"', CURRENT_TIMESTAMP);"</v>
      </c>
    </row>
    <row r="4739" spans="3:6" x14ac:dyDescent="0.25">
      <c r="C4739" s="16">
        <v>4741</v>
      </c>
      <c r="D4739" s="16" t="s">
        <v>17780</v>
      </c>
      <c r="E4739" s="16" t="s">
        <v>4333</v>
      </c>
      <c r="F473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4741;"'";"\'")&amp;"',"&amp;IF('Locations-Stops'!D4741&lt;&gt;"";LEFT('Locations-Stops'!D4741;2)&amp;"."&amp;RIGHT('Locations-Stops'!D4741;LEN('Locations-Stops'!D4741)-2);"0")&amp;","&amp;IF('Locations-Stops'!E4741&lt;&gt;"";LEFT('Locations-Stops'!E4741;1)&amp;"."&amp;RIGHT('Locations-Stops'!E4741;LEN('Locations-Stops'!E4741)-1);"0")&amp;","&amp;IF('Locations-Stops'!G4741&lt;&gt;"";VLOOKUP('Locations-Stops'!G4741;Regions!A2:B300;2;FALSE);"0")&amp;","&amp;IF('Locations-Stops'!H4741&lt;&gt;"";VLOOKUP('Locations-Stops'!H4741;Regions!C2:D300;2;FALSE);"0")&amp;","&amp;IF('Locations-Stops'!I4741&lt;&gt;"";VLOOKUP('Locations-Stops'!I4741;Regions!F2:G300;2;FALSE);"0")&amp;","&amp;IF('Locations-Stops'!J4741&lt;&gt;"";VLOOKUP('Locations-Stops'!J4741;Regions!I2:J300;2;FALSE);"0")&amp;",'"&amp;IF('Locations-Stops'!K4741&lt;&gt;"";SUBSTITUTE('Locations-Stops'!K4741;"'";"\'");"")&amp;"','"&amp;IF('Locations-Stops'!L4741&lt;&gt;"";'Locations-Stops'!L4741;"")&amp;"','"&amp;IF('Locations-Stops'!M4741&lt;&gt;"";'Locations-Stops'!M4741;"")&amp;"','"&amp;IF('Locations-Stops'!N4741&lt;&gt;"";'Locations-Stops'!N4741;"")&amp;"', CURRENT_TIMESTAMP);"</v>
      </c>
    </row>
    <row r="4740" spans="3:6" x14ac:dyDescent="0.25">
      <c r="C4740" s="16">
        <v>4742</v>
      </c>
      <c r="D4740" s="16" t="s">
        <v>17780</v>
      </c>
      <c r="E4740" s="16" t="s">
        <v>4333</v>
      </c>
      <c r="F474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4742;"'";"\'")&amp;"',"&amp;IF('Locations-Stops'!D4742&lt;&gt;"";LEFT('Locations-Stops'!D4742;2)&amp;"."&amp;RIGHT('Locations-Stops'!D4742;LEN('Locations-Stops'!D4742)-2);"0")&amp;","&amp;IF('Locations-Stops'!E4742&lt;&gt;"";LEFT('Locations-Stops'!E4742;1)&amp;"."&amp;RIGHT('Locations-Stops'!E4742;LEN('Locations-Stops'!E4742)-1);"0")&amp;","&amp;IF('Locations-Stops'!G4742&lt;&gt;"";VLOOKUP('Locations-Stops'!G4742;Regions!A2:B300;2;FALSE);"0")&amp;","&amp;IF('Locations-Stops'!H4742&lt;&gt;"";VLOOKUP('Locations-Stops'!H4742;Regions!C2:D300;2;FALSE);"0")&amp;","&amp;IF('Locations-Stops'!I4742&lt;&gt;"";VLOOKUP('Locations-Stops'!I4742;Regions!F2:G300;2;FALSE);"0")&amp;","&amp;IF('Locations-Stops'!J4742&lt;&gt;"";VLOOKUP('Locations-Stops'!J4742;Regions!I2:J300;2;FALSE);"0")&amp;",'"&amp;IF('Locations-Stops'!K4742&lt;&gt;"";SUBSTITUTE('Locations-Stops'!K4742;"'";"\'");"")&amp;"','"&amp;IF('Locations-Stops'!L4742&lt;&gt;"";'Locations-Stops'!L4742;"")&amp;"','"&amp;IF('Locations-Stops'!M4742&lt;&gt;"";'Locations-Stops'!M4742;"")&amp;"','"&amp;IF('Locations-Stops'!N4742&lt;&gt;"";'Locations-Stops'!N4742;"")&amp;"', CURRENT_TIMESTAMP);"</v>
      </c>
    </row>
    <row r="4741" spans="3:6" x14ac:dyDescent="0.25">
      <c r="C4741" s="16">
        <v>4743</v>
      </c>
      <c r="D4741" s="16" t="s">
        <v>17780</v>
      </c>
      <c r="E4741" s="16" t="s">
        <v>4333</v>
      </c>
      <c r="F474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4743;"'";"\'")&amp;"',"&amp;IF('Locations-Stops'!D4743&lt;&gt;"";LEFT('Locations-Stops'!D4743;2)&amp;"."&amp;RIGHT('Locations-Stops'!D4743;LEN('Locations-Stops'!D4743)-2);"0")&amp;","&amp;IF('Locations-Stops'!E4743&lt;&gt;"";LEFT('Locations-Stops'!E4743;1)&amp;"."&amp;RIGHT('Locations-Stops'!E4743;LEN('Locations-Stops'!E4743)-1);"0")&amp;","&amp;IF('Locations-Stops'!G4743&lt;&gt;"";VLOOKUP('Locations-Stops'!G4743;Regions!A2:B300;2;FALSE);"0")&amp;","&amp;IF('Locations-Stops'!H4743&lt;&gt;"";VLOOKUP('Locations-Stops'!H4743;Regions!C2:D300;2;FALSE);"0")&amp;","&amp;IF('Locations-Stops'!I4743&lt;&gt;"";VLOOKUP('Locations-Stops'!I4743;Regions!F2:G300;2;FALSE);"0")&amp;","&amp;IF('Locations-Stops'!J4743&lt;&gt;"";VLOOKUP('Locations-Stops'!J4743;Regions!I2:J300;2;FALSE);"0")&amp;",'"&amp;IF('Locations-Stops'!K4743&lt;&gt;"";SUBSTITUTE('Locations-Stops'!K4743;"'";"\'");"")&amp;"','"&amp;IF('Locations-Stops'!L4743&lt;&gt;"";'Locations-Stops'!L4743;"")&amp;"','"&amp;IF('Locations-Stops'!M4743&lt;&gt;"";'Locations-Stops'!M4743;"")&amp;"','"&amp;IF('Locations-Stops'!N4743&lt;&gt;"";'Locations-Stops'!N4743;"")&amp;"', CURRENT_TIMESTAMP);"</v>
      </c>
    </row>
    <row r="4742" spans="3:6" x14ac:dyDescent="0.25">
      <c r="C4742" s="16">
        <v>4744</v>
      </c>
      <c r="D4742" s="16" t="s">
        <v>17780</v>
      </c>
      <c r="E4742" s="16" t="s">
        <v>4333</v>
      </c>
      <c r="F4742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4744;"'";"\'")&amp;"',"&amp;IF('Locations-Stops'!D4744&lt;&gt;"";LEFT('Locations-Stops'!D4744;2)&amp;"."&amp;RIGHT('Locations-Stops'!D4744;LEN('Locations-Stops'!D4744)-2);"0")&amp;","&amp;IF('Locations-Stops'!E4744&lt;&gt;"";LEFT('Locations-Stops'!E4744;1)&amp;"."&amp;RIGHT('Locations-Stops'!E4744;LEN('Locations-Stops'!E4744)-1);"0")&amp;","&amp;IF('Locations-Stops'!G4744&lt;&gt;"";VLOOKUP('Locations-Stops'!G4744;Regions!A2:B300;2;FALSE);"0")&amp;","&amp;IF('Locations-Stops'!H4744&lt;&gt;"";VLOOKUP('Locations-Stops'!H4744;Regions!C2:D300;2;FALSE);"0")&amp;","&amp;IF('Locations-Stops'!I4744&lt;&gt;"";VLOOKUP('Locations-Stops'!I4744;Regions!F2:G300;2;FALSE);"0")&amp;","&amp;IF('Locations-Stops'!J4744&lt;&gt;"";VLOOKUP('Locations-Stops'!J4744;Regions!I2:J300;2;FALSE);"0")&amp;",'"&amp;IF('Locations-Stops'!K4744&lt;&gt;"";SUBSTITUTE('Locations-Stops'!K4744;"'";"\'");"")&amp;"','"&amp;IF('Locations-Stops'!L4744&lt;&gt;"";'Locations-Stops'!L4744;"")&amp;"','"&amp;IF('Locations-Stops'!M4744&lt;&gt;"";'Locations-Stops'!M4744;"")&amp;"','"&amp;IF('Locations-Stops'!N4744&lt;&gt;"";'Locations-Stops'!N4744;"")&amp;"', CURRENT_TIMESTAMP);"</v>
      </c>
    </row>
    <row r="4743" spans="3:6" x14ac:dyDescent="0.25">
      <c r="C4743" s="16">
        <v>4745</v>
      </c>
      <c r="D4743" s="16" t="s">
        <v>17780</v>
      </c>
      <c r="E4743" s="16" t="s">
        <v>4333</v>
      </c>
      <c r="F4743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4745;"'";"\'")&amp;"',"&amp;IF('Locations-Stops'!D4745&lt;&gt;"";LEFT('Locations-Stops'!D4745;2)&amp;"."&amp;RIGHT('Locations-Stops'!D4745;LEN('Locations-Stops'!D4745)-2);"0")&amp;","&amp;IF('Locations-Stops'!E4745&lt;&gt;"";LEFT('Locations-Stops'!E4745;1)&amp;"."&amp;RIGHT('Locations-Stops'!E4745;LEN('Locations-Stops'!E4745)-1);"0")&amp;","&amp;IF('Locations-Stops'!G4745&lt;&gt;"";VLOOKUP('Locations-Stops'!G4745;Regions!A2:B300;2;FALSE);"0")&amp;","&amp;IF('Locations-Stops'!H4745&lt;&gt;"";VLOOKUP('Locations-Stops'!H4745;Regions!C2:D300;2;FALSE);"0")&amp;","&amp;IF('Locations-Stops'!I4745&lt;&gt;"";VLOOKUP('Locations-Stops'!I4745;Regions!F2:G300;2;FALSE);"0")&amp;","&amp;IF('Locations-Stops'!J4745&lt;&gt;"";VLOOKUP('Locations-Stops'!J4745;Regions!I2:J300;2;FALSE);"0")&amp;",'"&amp;IF('Locations-Stops'!K4745&lt;&gt;"";SUBSTITUTE('Locations-Stops'!K4745;"'";"\'");"")&amp;"','"&amp;IF('Locations-Stops'!L4745&lt;&gt;"";'Locations-Stops'!L4745;"")&amp;"','"&amp;IF('Locations-Stops'!M4745&lt;&gt;"";'Locations-Stops'!M4745;"")&amp;"','"&amp;IF('Locations-Stops'!N4745&lt;&gt;"";'Locations-Stops'!N4745;"")&amp;"', CURRENT_TIMESTAMP);"</v>
      </c>
    </row>
    <row r="4744" spans="3:6" x14ac:dyDescent="0.25">
      <c r="C4744" s="16">
        <v>4746</v>
      </c>
      <c r="D4744" s="16" t="s">
        <v>17780</v>
      </c>
      <c r="E4744" s="16" t="s">
        <v>4333</v>
      </c>
      <c r="F4744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4746;"'";"\'")&amp;"',"&amp;IF('Locations-Stops'!D4746&lt;&gt;"";LEFT('Locations-Stops'!D4746;2)&amp;"."&amp;RIGHT('Locations-Stops'!D4746;LEN('Locations-Stops'!D4746)-2);"0")&amp;","&amp;IF('Locations-Stops'!E4746&lt;&gt;"";LEFT('Locations-Stops'!E4746;1)&amp;"."&amp;RIGHT('Locations-Stops'!E4746;LEN('Locations-Stops'!E4746)-1);"0")&amp;","&amp;IF('Locations-Stops'!G4746&lt;&gt;"";VLOOKUP('Locations-Stops'!G4746;Regions!A2:B300;2;FALSE);"0")&amp;","&amp;IF('Locations-Stops'!H4746&lt;&gt;"";VLOOKUP('Locations-Stops'!H4746;Regions!C2:D300;2;FALSE);"0")&amp;","&amp;IF('Locations-Stops'!I4746&lt;&gt;"";VLOOKUP('Locations-Stops'!I4746;Regions!F2:G300;2;FALSE);"0")&amp;","&amp;IF('Locations-Stops'!J4746&lt;&gt;"";VLOOKUP('Locations-Stops'!J4746;Regions!I2:J300;2;FALSE);"0")&amp;",'"&amp;IF('Locations-Stops'!K4746&lt;&gt;"";SUBSTITUTE('Locations-Stops'!K4746;"'";"\'");"")&amp;"','"&amp;IF('Locations-Stops'!L4746&lt;&gt;"";'Locations-Stops'!L4746;"")&amp;"','"&amp;IF('Locations-Stops'!M4746&lt;&gt;"";'Locations-Stops'!M4746;"")&amp;"','"&amp;IF('Locations-Stops'!N4746&lt;&gt;"";'Locations-Stops'!N4746;"")&amp;"', CURRENT_TIMESTAMP);"</v>
      </c>
    </row>
    <row r="4745" spans="3:6" x14ac:dyDescent="0.25">
      <c r="C4745" s="16">
        <v>4747</v>
      </c>
      <c r="D4745" s="16" t="s">
        <v>17780</v>
      </c>
      <c r="E4745" s="16" t="s">
        <v>4333</v>
      </c>
      <c r="F4745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4747;"'";"\'")&amp;"',"&amp;IF('Locations-Stops'!D4747&lt;&gt;"";LEFT('Locations-Stops'!D4747;2)&amp;"."&amp;RIGHT('Locations-Stops'!D4747;LEN('Locations-Stops'!D4747)-2);"0")&amp;","&amp;IF('Locations-Stops'!E4747&lt;&gt;"";LEFT('Locations-Stops'!E4747;1)&amp;"."&amp;RIGHT('Locations-Stops'!E4747;LEN('Locations-Stops'!E4747)-1);"0")&amp;","&amp;IF('Locations-Stops'!G4747&lt;&gt;"";VLOOKUP('Locations-Stops'!G4747;Regions!A2:B300;2;FALSE);"0")&amp;","&amp;IF('Locations-Stops'!H4747&lt;&gt;"";VLOOKUP('Locations-Stops'!H4747;Regions!C2:D300;2;FALSE);"0")&amp;","&amp;IF('Locations-Stops'!I4747&lt;&gt;"";VLOOKUP('Locations-Stops'!I4747;Regions!F2:G300;2;FALSE);"0")&amp;","&amp;IF('Locations-Stops'!J4747&lt;&gt;"";VLOOKUP('Locations-Stops'!J4747;Regions!I2:J300;2;FALSE);"0")&amp;",'"&amp;IF('Locations-Stops'!K4747&lt;&gt;"";SUBSTITUTE('Locations-Stops'!K4747;"'";"\'");"")&amp;"','"&amp;IF('Locations-Stops'!L4747&lt;&gt;"";'Locations-Stops'!L4747;"")&amp;"','"&amp;IF('Locations-Stops'!M4747&lt;&gt;"";'Locations-Stops'!M4747;"")&amp;"','"&amp;IF('Locations-Stops'!N4747&lt;&gt;"";'Locations-Stops'!N4747;"")&amp;"', CURRENT_TIMESTAMP);"</v>
      </c>
    </row>
    <row r="4746" spans="3:6" x14ac:dyDescent="0.25">
      <c r="C4746" s="16">
        <v>4748</v>
      </c>
      <c r="D4746" s="16" t="s">
        <v>17780</v>
      </c>
      <c r="E4746" s="16" t="s">
        <v>4333</v>
      </c>
      <c r="F4746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4748;"'";"\'")&amp;"',"&amp;IF('Locations-Stops'!D4748&lt;&gt;"";LEFT('Locations-Stops'!D4748;2)&amp;"."&amp;RIGHT('Locations-Stops'!D4748;LEN('Locations-Stops'!D4748)-2);"0")&amp;","&amp;IF('Locations-Stops'!E4748&lt;&gt;"";LEFT('Locations-Stops'!E4748;1)&amp;"."&amp;RIGHT('Locations-Stops'!E4748;LEN('Locations-Stops'!E4748)-1);"0")&amp;","&amp;IF('Locations-Stops'!G4748&lt;&gt;"";VLOOKUP('Locations-Stops'!G4748;Regions!A2:B300;2;FALSE);"0")&amp;","&amp;IF('Locations-Stops'!H4748&lt;&gt;"";VLOOKUP('Locations-Stops'!H4748;Regions!C2:D300;2;FALSE);"0")&amp;","&amp;IF('Locations-Stops'!I4748&lt;&gt;"";VLOOKUP('Locations-Stops'!I4748;Regions!F2:G300;2;FALSE);"0")&amp;","&amp;IF('Locations-Stops'!J4748&lt;&gt;"";VLOOKUP('Locations-Stops'!J4748;Regions!I2:J300;2;FALSE);"0")&amp;",'"&amp;IF('Locations-Stops'!K4748&lt;&gt;"";SUBSTITUTE('Locations-Stops'!K4748;"'";"\'");"")&amp;"','"&amp;IF('Locations-Stops'!L4748&lt;&gt;"";'Locations-Stops'!L4748;"")&amp;"','"&amp;IF('Locations-Stops'!M4748&lt;&gt;"";'Locations-Stops'!M4748;"")&amp;"','"&amp;IF('Locations-Stops'!N4748&lt;&gt;"";'Locations-Stops'!N4748;"")&amp;"', CURRENT_TIMESTAMP);"</v>
      </c>
    </row>
    <row r="4747" spans="3:6" x14ac:dyDescent="0.25">
      <c r="C4747" s="16">
        <v>4749</v>
      </c>
      <c r="D4747" s="16" t="s">
        <v>17780</v>
      </c>
      <c r="E4747" s="16" t="s">
        <v>4333</v>
      </c>
      <c r="F4747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4749;"'";"\'")&amp;"',"&amp;IF('Locations-Stops'!D4749&lt;&gt;"";LEFT('Locations-Stops'!D4749;2)&amp;"."&amp;RIGHT('Locations-Stops'!D4749;LEN('Locations-Stops'!D4749)-2);"0")&amp;","&amp;IF('Locations-Stops'!E4749&lt;&gt;"";LEFT('Locations-Stops'!E4749;1)&amp;"."&amp;RIGHT('Locations-Stops'!E4749;LEN('Locations-Stops'!E4749)-1);"0")&amp;","&amp;IF('Locations-Stops'!G4749&lt;&gt;"";VLOOKUP('Locations-Stops'!G4749;Regions!A2:B300;2;FALSE);"0")&amp;","&amp;IF('Locations-Stops'!H4749&lt;&gt;"";VLOOKUP('Locations-Stops'!H4749;Regions!C2:D300;2;FALSE);"0")&amp;","&amp;IF('Locations-Stops'!I4749&lt;&gt;"";VLOOKUP('Locations-Stops'!I4749;Regions!F2:G300;2;FALSE);"0")&amp;","&amp;IF('Locations-Stops'!J4749&lt;&gt;"";VLOOKUP('Locations-Stops'!J4749;Regions!I2:J300;2;FALSE);"0")&amp;",'"&amp;IF('Locations-Stops'!K4749&lt;&gt;"";SUBSTITUTE('Locations-Stops'!K4749;"'";"\'");"")&amp;"','"&amp;IF('Locations-Stops'!L4749&lt;&gt;"";'Locations-Stops'!L4749;"")&amp;"','"&amp;IF('Locations-Stops'!M4749&lt;&gt;"";'Locations-Stops'!M4749;"")&amp;"','"&amp;IF('Locations-Stops'!N4749&lt;&gt;"";'Locations-Stops'!N4749;"")&amp;"', CURRENT_TIMESTAMP);"</v>
      </c>
    </row>
    <row r="4748" spans="3:6" x14ac:dyDescent="0.25">
      <c r="C4748" s="16">
        <v>4750</v>
      </c>
      <c r="D4748" s="16" t="s">
        <v>17780</v>
      </c>
      <c r="E4748" s="16" t="s">
        <v>4333</v>
      </c>
      <c r="F4748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4750;"'";"\'")&amp;"',"&amp;IF('Locations-Stops'!D4750&lt;&gt;"";LEFT('Locations-Stops'!D4750;2)&amp;"."&amp;RIGHT('Locations-Stops'!D4750;LEN('Locations-Stops'!D4750)-2);"0")&amp;","&amp;IF('Locations-Stops'!E4750&lt;&gt;"";LEFT('Locations-Stops'!E4750;1)&amp;"."&amp;RIGHT('Locations-Stops'!E4750;LEN('Locations-Stops'!E4750)-1);"0")&amp;","&amp;IF('Locations-Stops'!G4750&lt;&gt;"";VLOOKUP('Locations-Stops'!G4750;Regions!A2:B300;2;FALSE);"0")&amp;","&amp;IF('Locations-Stops'!H4750&lt;&gt;"";VLOOKUP('Locations-Stops'!H4750;Regions!C2:D300;2;FALSE);"0")&amp;","&amp;IF('Locations-Stops'!I4750&lt;&gt;"";VLOOKUP('Locations-Stops'!I4750;Regions!F2:G300;2;FALSE);"0")&amp;","&amp;IF('Locations-Stops'!J4750&lt;&gt;"";VLOOKUP('Locations-Stops'!J4750;Regions!I2:J300;2;FALSE);"0")&amp;",'"&amp;IF('Locations-Stops'!K4750&lt;&gt;"";SUBSTITUTE('Locations-Stops'!K4750;"'";"\'");"")&amp;"','"&amp;IF('Locations-Stops'!L4750&lt;&gt;"";'Locations-Stops'!L4750;"")&amp;"','"&amp;IF('Locations-Stops'!M4750&lt;&gt;"";'Locations-Stops'!M4750;"")&amp;"','"&amp;IF('Locations-Stops'!N4750&lt;&gt;"";'Locations-Stops'!N4750;"")&amp;"', CURRENT_TIMESTAMP);"</v>
      </c>
    </row>
    <row r="4749" spans="3:6" x14ac:dyDescent="0.25">
      <c r="C4749" s="16">
        <v>4751</v>
      </c>
      <c r="D4749" s="16" t="s">
        <v>17780</v>
      </c>
      <c r="E4749" s="16" t="s">
        <v>4333</v>
      </c>
      <c r="F474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4751;"'";"\'")&amp;"',"&amp;IF('Locations-Stops'!D4751&lt;&gt;"";LEFT('Locations-Stops'!D4751;2)&amp;"."&amp;RIGHT('Locations-Stops'!D4751;LEN('Locations-Stops'!D4751)-2);"0")&amp;","&amp;IF('Locations-Stops'!E4751&lt;&gt;"";LEFT('Locations-Stops'!E4751;1)&amp;"."&amp;RIGHT('Locations-Stops'!E4751;LEN('Locations-Stops'!E4751)-1);"0")&amp;","&amp;IF('Locations-Stops'!G4751&lt;&gt;"";VLOOKUP('Locations-Stops'!G4751;Regions!A2:B300;2;FALSE);"0")&amp;","&amp;IF('Locations-Stops'!H4751&lt;&gt;"";VLOOKUP('Locations-Stops'!H4751;Regions!C2:D300;2;FALSE);"0")&amp;","&amp;IF('Locations-Stops'!I4751&lt;&gt;"";VLOOKUP('Locations-Stops'!I4751;Regions!F2:G300;2;FALSE);"0")&amp;","&amp;IF('Locations-Stops'!J4751&lt;&gt;"";VLOOKUP('Locations-Stops'!J4751;Regions!I2:J300;2;FALSE);"0")&amp;",'"&amp;IF('Locations-Stops'!K4751&lt;&gt;"";SUBSTITUTE('Locations-Stops'!K4751;"'";"\'");"")&amp;"','"&amp;IF('Locations-Stops'!L4751&lt;&gt;"";'Locations-Stops'!L4751;"")&amp;"','"&amp;IF('Locations-Stops'!M4751&lt;&gt;"";'Locations-Stops'!M4751;"")&amp;"','"&amp;IF('Locations-Stops'!N4751&lt;&gt;"";'Locations-Stops'!N4751;"")&amp;"', CURRENT_TIMESTAMP);"</v>
      </c>
    </row>
    <row r="4750" spans="3:6" x14ac:dyDescent="0.25">
      <c r="C4750" s="16">
        <v>4752</v>
      </c>
      <c r="D4750" s="16" t="s">
        <v>17780</v>
      </c>
      <c r="E4750" s="16" t="s">
        <v>4333</v>
      </c>
      <c r="F475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4752;"'";"\'")&amp;"',"&amp;IF('Locations-Stops'!D4752&lt;&gt;"";LEFT('Locations-Stops'!D4752;2)&amp;"."&amp;RIGHT('Locations-Stops'!D4752;LEN('Locations-Stops'!D4752)-2);"0")&amp;","&amp;IF('Locations-Stops'!E4752&lt;&gt;"";LEFT('Locations-Stops'!E4752;1)&amp;"."&amp;RIGHT('Locations-Stops'!E4752;LEN('Locations-Stops'!E4752)-1);"0")&amp;","&amp;IF('Locations-Stops'!G4752&lt;&gt;"";VLOOKUP('Locations-Stops'!G4752;Regions!A2:B300;2;FALSE);"0")&amp;","&amp;IF('Locations-Stops'!H4752&lt;&gt;"";VLOOKUP('Locations-Stops'!H4752;Regions!C2:D300;2;FALSE);"0")&amp;","&amp;IF('Locations-Stops'!I4752&lt;&gt;"";VLOOKUP('Locations-Stops'!I4752;Regions!F2:G300;2;FALSE);"0")&amp;","&amp;IF('Locations-Stops'!J4752&lt;&gt;"";VLOOKUP('Locations-Stops'!J4752;Regions!I2:J300;2;FALSE);"0")&amp;",'"&amp;IF('Locations-Stops'!K4752&lt;&gt;"";SUBSTITUTE('Locations-Stops'!K4752;"'";"\'");"")&amp;"','"&amp;IF('Locations-Stops'!L4752&lt;&gt;"";'Locations-Stops'!L4752;"")&amp;"','"&amp;IF('Locations-Stops'!M4752&lt;&gt;"";'Locations-Stops'!M4752;"")&amp;"','"&amp;IF('Locations-Stops'!N4752&lt;&gt;"";'Locations-Stops'!N4752;"")&amp;"', CURRENT_TIMESTAMP);"</v>
      </c>
    </row>
    <row r="4751" spans="3:6" x14ac:dyDescent="0.25">
      <c r="C4751" s="16">
        <v>4753</v>
      </c>
      <c r="D4751" s="16" t="s">
        <v>17780</v>
      </c>
      <c r="E4751" s="16" t="s">
        <v>4333</v>
      </c>
      <c r="F475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4753;"'";"\'")&amp;"',"&amp;IF('Locations-Stops'!D4753&lt;&gt;"";LEFT('Locations-Stops'!D4753;2)&amp;"."&amp;RIGHT('Locations-Stops'!D4753;LEN('Locations-Stops'!D4753)-2);"0")&amp;","&amp;IF('Locations-Stops'!E4753&lt;&gt;"";LEFT('Locations-Stops'!E4753;1)&amp;"."&amp;RIGHT('Locations-Stops'!E4753;LEN('Locations-Stops'!E4753)-1);"0")&amp;","&amp;IF('Locations-Stops'!G4753&lt;&gt;"";VLOOKUP('Locations-Stops'!G4753;Regions!A2:B300;2;FALSE);"0")&amp;","&amp;IF('Locations-Stops'!H4753&lt;&gt;"";VLOOKUP('Locations-Stops'!H4753;Regions!C2:D300;2;FALSE);"0")&amp;","&amp;IF('Locations-Stops'!I4753&lt;&gt;"";VLOOKUP('Locations-Stops'!I4753;Regions!F2:G300;2;FALSE);"0")&amp;","&amp;IF('Locations-Stops'!J4753&lt;&gt;"";VLOOKUP('Locations-Stops'!J4753;Regions!I2:J300;2;FALSE);"0")&amp;",'"&amp;IF('Locations-Stops'!K4753&lt;&gt;"";SUBSTITUTE('Locations-Stops'!K4753;"'";"\'");"")&amp;"','"&amp;IF('Locations-Stops'!L4753&lt;&gt;"";'Locations-Stops'!L4753;"")&amp;"','"&amp;IF('Locations-Stops'!M4753&lt;&gt;"";'Locations-Stops'!M4753;"")&amp;"','"&amp;IF('Locations-Stops'!N4753&lt;&gt;"";'Locations-Stops'!N4753;"")&amp;"', CURRENT_TIMESTAMP);"</v>
      </c>
    </row>
    <row r="4752" spans="3:6" x14ac:dyDescent="0.25">
      <c r="C4752" s="16">
        <v>4754</v>
      </c>
      <c r="D4752" s="16" t="s">
        <v>17780</v>
      </c>
      <c r="E4752" s="16" t="s">
        <v>4333</v>
      </c>
      <c r="F4752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4754;"'";"\'")&amp;"',"&amp;IF('Locations-Stops'!D4754&lt;&gt;"";LEFT('Locations-Stops'!D4754;2)&amp;"."&amp;RIGHT('Locations-Stops'!D4754;LEN('Locations-Stops'!D4754)-2);"0")&amp;","&amp;IF('Locations-Stops'!E4754&lt;&gt;"";LEFT('Locations-Stops'!E4754;1)&amp;"."&amp;RIGHT('Locations-Stops'!E4754;LEN('Locations-Stops'!E4754)-1);"0")&amp;","&amp;IF('Locations-Stops'!G4754&lt;&gt;"";VLOOKUP('Locations-Stops'!G4754;Regions!A2:B300;2;FALSE);"0")&amp;","&amp;IF('Locations-Stops'!H4754&lt;&gt;"";VLOOKUP('Locations-Stops'!H4754;Regions!C2:D300;2;FALSE);"0")&amp;","&amp;IF('Locations-Stops'!I4754&lt;&gt;"";VLOOKUP('Locations-Stops'!I4754;Regions!F2:G300;2;FALSE);"0")&amp;","&amp;IF('Locations-Stops'!J4754&lt;&gt;"";VLOOKUP('Locations-Stops'!J4754;Regions!I2:J300;2;FALSE);"0")&amp;",'"&amp;IF('Locations-Stops'!K4754&lt;&gt;"";SUBSTITUTE('Locations-Stops'!K4754;"'";"\'");"")&amp;"','"&amp;IF('Locations-Stops'!L4754&lt;&gt;"";'Locations-Stops'!L4754;"")&amp;"','"&amp;IF('Locations-Stops'!M4754&lt;&gt;"";'Locations-Stops'!M4754;"")&amp;"','"&amp;IF('Locations-Stops'!N4754&lt;&gt;"";'Locations-Stops'!N4754;"")&amp;"', CURRENT_TIMESTAMP);"</v>
      </c>
    </row>
    <row r="4753" spans="3:6" x14ac:dyDescent="0.25">
      <c r="C4753" s="16">
        <v>4755</v>
      </c>
      <c r="D4753" s="16" t="s">
        <v>17780</v>
      </c>
      <c r="E4753" s="16" t="s">
        <v>4333</v>
      </c>
      <c r="F4753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4755;"'";"\'")&amp;"',"&amp;IF('Locations-Stops'!D4755&lt;&gt;"";LEFT('Locations-Stops'!D4755;2)&amp;"."&amp;RIGHT('Locations-Stops'!D4755;LEN('Locations-Stops'!D4755)-2);"0")&amp;","&amp;IF('Locations-Stops'!E4755&lt;&gt;"";LEFT('Locations-Stops'!E4755;1)&amp;"."&amp;RIGHT('Locations-Stops'!E4755;LEN('Locations-Stops'!E4755)-1);"0")&amp;","&amp;IF('Locations-Stops'!G4755&lt;&gt;"";VLOOKUP('Locations-Stops'!G4755;Regions!A2:B300;2;FALSE);"0")&amp;","&amp;IF('Locations-Stops'!H4755&lt;&gt;"";VLOOKUP('Locations-Stops'!H4755;Regions!C2:D300;2;FALSE);"0")&amp;","&amp;IF('Locations-Stops'!I4755&lt;&gt;"";VLOOKUP('Locations-Stops'!I4755;Regions!F2:G300;2;FALSE);"0")&amp;","&amp;IF('Locations-Stops'!J4755&lt;&gt;"";VLOOKUP('Locations-Stops'!J4755;Regions!I2:J300;2;FALSE);"0")&amp;",'"&amp;IF('Locations-Stops'!K4755&lt;&gt;"";SUBSTITUTE('Locations-Stops'!K4755;"'";"\'");"")&amp;"','"&amp;IF('Locations-Stops'!L4755&lt;&gt;"";'Locations-Stops'!L4755;"")&amp;"','"&amp;IF('Locations-Stops'!M4755&lt;&gt;"";'Locations-Stops'!M4755;"")&amp;"','"&amp;IF('Locations-Stops'!N4755&lt;&gt;"";'Locations-Stops'!N4755;"")&amp;"', CURRENT_TIMESTAMP);"</v>
      </c>
    </row>
    <row r="4754" spans="3:6" x14ac:dyDescent="0.25">
      <c r="C4754" s="16">
        <v>4756</v>
      </c>
      <c r="D4754" s="16" t="s">
        <v>17780</v>
      </c>
      <c r="E4754" s="16" t="s">
        <v>4333</v>
      </c>
      <c r="F4754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4756;"'";"\'")&amp;"',"&amp;IF('Locations-Stops'!D4756&lt;&gt;"";LEFT('Locations-Stops'!D4756;2)&amp;"."&amp;RIGHT('Locations-Stops'!D4756;LEN('Locations-Stops'!D4756)-2);"0")&amp;","&amp;IF('Locations-Stops'!E4756&lt;&gt;"";LEFT('Locations-Stops'!E4756;1)&amp;"."&amp;RIGHT('Locations-Stops'!E4756;LEN('Locations-Stops'!E4756)-1);"0")&amp;","&amp;IF('Locations-Stops'!G4756&lt;&gt;"";VLOOKUP('Locations-Stops'!G4756;Regions!A2:B300;2;FALSE);"0")&amp;","&amp;IF('Locations-Stops'!H4756&lt;&gt;"";VLOOKUP('Locations-Stops'!H4756;Regions!C2:D300;2;FALSE);"0")&amp;","&amp;IF('Locations-Stops'!I4756&lt;&gt;"";VLOOKUP('Locations-Stops'!I4756;Regions!F2:G300;2;FALSE);"0")&amp;","&amp;IF('Locations-Stops'!J4756&lt;&gt;"";VLOOKUP('Locations-Stops'!J4756;Regions!I2:J300;2;FALSE);"0")&amp;",'"&amp;IF('Locations-Stops'!K4756&lt;&gt;"";SUBSTITUTE('Locations-Stops'!K4756;"'";"\'");"")&amp;"','"&amp;IF('Locations-Stops'!L4756&lt;&gt;"";'Locations-Stops'!L4756;"")&amp;"','"&amp;IF('Locations-Stops'!M4756&lt;&gt;"";'Locations-Stops'!M4756;"")&amp;"','"&amp;IF('Locations-Stops'!N4756&lt;&gt;"";'Locations-Stops'!N4756;"")&amp;"', CURRENT_TIMESTAMP);"</v>
      </c>
    </row>
    <row r="4755" spans="3:6" x14ac:dyDescent="0.25">
      <c r="C4755" s="16">
        <v>4757</v>
      </c>
      <c r="D4755" s="16" t="s">
        <v>17780</v>
      </c>
      <c r="E4755" s="16" t="s">
        <v>4333</v>
      </c>
      <c r="F4755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4757;"'";"\'")&amp;"',"&amp;IF('Locations-Stops'!D4757&lt;&gt;"";LEFT('Locations-Stops'!D4757;2)&amp;"."&amp;RIGHT('Locations-Stops'!D4757;LEN('Locations-Stops'!D4757)-2);"0")&amp;","&amp;IF('Locations-Stops'!E4757&lt;&gt;"";LEFT('Locations-Stops'!E4757;1)&amp;"."&amp;RIGHT('Locations-Stops'!E4757;LEN('Locations-Stops'!E4757)-1);"0")&amp;","&amp;IF('Locations-Stops'!G4757&lt;&gt;"";VLOOKUP('Locations-Stops'!G4757;Regions!A2:B300;2;FALSE);"0")&amp;","&amp;IF('Locations-Stops'!H4757&lt;&gt;"";VLOOKUP('Locations-Stops'!H4757;Regions!C2:D300;2;FALSE);"0")&amp;","&amp;IF('Locations-Stops'!I4757&lt;&gt;"";VLOOKUP('Locations-Stops'!I4757;Regions!F2:G300;2;FALSE);"0")&amp;","&amp;IF('Locations-Stops'!J4757&lt;&gt;"";VLOOKUP('Locations-Stops'!J4757;Regions!I2:J300;2;FALSE);"0")&amp;",'"&amp;IF('Locations-Stops'!K4757&lt;&gt;"";SUBSTITUTE('Locations-Stops'!K4757;"'";"\'");"")&amp;"','"&amp;IF('Locations-Stops'!L4757&lt;&gt;"";'Locations-Stops'!L4757;"")&amp;"','"&amp;IF('Locations-Stops'!M4757&lt;&gt;"";'Locations-Stops'!M4757;"")&amp;"','"&amp;IF('Locations-Stops'!N4757&lt;&gt;"";'Locations-Stops'!N4757;"")&amp;"', CURRENT_TIMESTAMP);"</v>
      </c>
    </row>
    <row r="4756" spans="3:6" x14ac:dyDescent="0.25">
      <c r="C4756" s="16">
        <v>4758</v>
      </c>
      <c r="D4756" s="16" t="s">
        <v>17780</v>
      </c>
      <c r="E4756" s="16" t="s">
        <v>4333</v>
      </c>
      <c r="F4756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4758;"'";"\'")&amp;"',"&amp;IF('Locations-Stops'!D4758&lt;&gt;"";LEFT('Locations-Stops'!D4758;2)&amp;"."&amp;RIGHT('Locations-Stops'!D4758;LEN('Locations-Stops'!D4758)-2);"0")&amp;","&amp;IF('Locations-Stops'!E4758&lt;&gt;"";LEFT('Locations-Stops'!E4758;1)&amp;"."&amp;RIGHT('Locations-Stops'!E4758;LEN('Locations-Stops'!E4758)-1);"0")&amp;","&amp;IF('Locations-Stops'!G4758&lt;&gt;"";VLOOKUP('Locations-Stops'!G4758;Regions!A2:B300;2;FALSE);"0")&amp;","&amp;IF('Locations-Stops'!H4758&lt;&gt;"";VLOOKUP('Locations-Stops'!H4758;Regions!C2:D300;2;FALSE);"0")&amp;","&amp;IF('Locations-Stops'!I4758&lt;&gt;"";VLOOKUP('Locations-Stops'!I4758;Regions!F2:G300;2;FALSE);"0")&amp;","&amp;IF('Locations-Stops'!J4758&lt;&gt;"";VLOOKUP('Locations-Stops'!J4758;Regions!I2:J300;2;FALSE);"0")&amp;",'"&amp;IF('Locations-Stops'!K4758&lt;&gt;"";SUBSTITUTE('Locations-Stops'!K4758;"'";"\'");"")&amp;"','"&amp;IF('Locations-Stops'!L4758&lt;&gt;"";'Locations-Stops'!L4758;"")&amp;"','"&amp;IF('Locations-Stops'!M4758&lt;&gt;"";'Locations-Stops'!M4758;"")&amp;"','"&amp;IF('Locations-Stops'!N4758&lt;&gt;"";'Locations-Stops'!N4758;"")&amp;"', CURRENT_TIMESTAMP);"</v>
      </c>
    </row>
    <row r="4757" spans="3:6" x14ac:dyDescent="0.25">
      <c r="C4757" s="16">
        <v>4759</v>
      </c>
      <c r="D4757" s="16" t="s">
        <v>17780</v>
      </c>
      <c r="E4757" s="16" t="s">
        <v>4333</v>
      </c>
      <c r="F4757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4759;"'";"\'")&amp;"',"&amp;IF('Locations-Stops'!D4759&lt;&gt;"";LEFT('Locations-Stops'!D4759;2)&amp;"."&amp;RIGHT('Locations-Stops'!D4759;LEN('Locations-Stops'!D4759)-2);"0")&amp;","&amp;IF('Locations-Stops'!E4759&lt;&gt;"";LEFT('Locations-Stops'!E4759;1)&amp;"."&amp;RIGHT('Locations-Stops'!E4759;LEN('Locations-Stops'!E4759)-1);"0")&amp;","&amp;IF('Locations-Stops'!G4759&lt;&gt;"";VLOOKUP('Locations-Stops'!G4759;Regions!A2:B300;2;FALSE);"0")&amp;","&amp;IF('Locations-Stops'!H4759&lt;&gt;"";VLOOKUP('Locations-Stops'!H4759;Regions!C2:D300;2;FALSE);"0")&amp;","&amp;IF('Locations-Stops'!I4759&lt;&gt;"";VLOOKUP('Locations-Stops'!I4759;Regions!F2:G300;2;FALSE);"0")&amp;","&amp;IF('Locations-Stops'!J4759&lt;&gt;"";VLOOKUP('Locations-Stops'!J4759;Regions!I2:J300;2;FALSE);"0")&amp;",'"&amp;IF('Locations-Stops'!K4759&lt;&gt;"";SUBSTITUTE('Locations-Stops'!K4759;"'";"\'");"")&amp;"','"&amp;IF('Locations-Stops'!L4759&lt;&gt;"";'Locations-Stops'!L4759;"")&amp;"','"&amp;IF('Locations-Stops'!M4759&lt;&gt;"";'Locations-Stops'!M4759;"")&amp;"','"&amp;IF('Locations-Stops'!N4759&lt;&gt;"";'Locations-Stops'!N4759;"")&amp;"', CURRENT_TIMESTAMP);"</v>
      </c>
    </row>
    <row r="4758" spans="3:6" x14ac:dyDescent="0.25">
      <c r="C4758" s="16">
        <v>4760</v>
      </c>
      <c r="D4758" s="16" t="s">
        <v>17780</v>
      </c>
      <c r="E4758" s="16" t="s">
        <v>4333</v>
      </c>
      <c r="F4758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4760;"'";"\'")&amp;"',"&amp;IF('Locations-Stops'!D4760&lt;&gt;"";LEFT('Locations-Stops'!D4760;2)&amp;"."&amp;RIGHT('Locations-Stops'!D4760;LEN('Locations-Stops'!D4760)-2);"0")&amp;","&amp;IF('Locations-Stops'!E4760&lt;&gt;"";LEFT('Locations-Stops'!E4760;1)&amp;"."&amp;RIGHT('Locations-Stops'!E4760;LEN('Locations-Stops'!E4760)-1);"0")&amp;","&amp;IF('Locations-Stops'!G4760&lt;&gt;"";VLOOKUP('Locations-Stops'!G4760;Regions!A2:B300;2;FALSE);"0")&amp;","&amp;IF('Locations-Stops'!H4760&lt;&gt;"";VLOOKUP('Locations-Stops'!H4760;Regions!C2:D300;2;FALSE);"0")&amp;","&amp;IF('Locations-Stops'!I4760&lt;&gt;"";VLOOKUP('Locations-Stops'!I4760;Regions!F2:G300;2;FALSE);"0")&amp;","&amp;IF('Locations-Stops'!J4760&lt;&gt;"";VLOOKUP('Locations-Stops'!J4760;Regions!I2:J300;2;FALSE);"0")&amp;",'"&amp;IF('Locations-Stops'!K4760&lt;&gt;"";SUBSTITUTE('Locations-Stops'!K4760;"'";"\'");"")&amp;"','"&amp;IF('Locations-Stops'!L4760&lt;&gt;"";'Locations-Stops'!L4760;"")&amp;"','"&amp;IF('Locations-Stops'!M4760&lt;&gt;"";'Locations-Stops'!M4760;"")&amp;"','"&amp;IF('Locations-Stops'!N4760&lt;&gt;"";'Locations-Stops'!N4760;"")&amp;"', CURRENT_TIMESTAMP);"</v>
      </c>
    </row>
    <row r="4759" spans="3:6" x14ac:dyDescent="0.25">
      <c r="C4759" s="16">
        <v>4761</v>
      </c>
      <c r="D4759" s="16" t="s">
        <v>17780</v>
      </c>
      <c r="E4759" s="16" t="s">
        <v>4333</v>
      </c>
      <c r="F475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4761;"'";"\'")&amp;"',"&amp;IF('Locations-Stops'!D4761&lt;&gt;"";LEFT('Locations-Stops'!D4761;2)&amp;"."&amp;RIGHT('Locations-Stops'!D4761;LEN('Locations-Stops'!D4761)-2);"0")&amp;","&amp;IF('Locations-Stops'!E4761&lt;&gt;"";LEFT('Locations-Stops'!E4761;1)&amp;"."&amp;RIGHT('Locations-Stops'!E4761;LEN('Locations-Stops'!E4761)-1);"0")&amp;","&amp;IF('Locations-Stops'!G4761&lt;&gt;"";VLOOKUP('Locations-Stops'!G4761;Regions!A2:B300;2;FALSE);"0")&amp;","&amp;IF('Locations-Stops'!H4761&lt;&gt;"";VLOOKUP('Locations-Stops'!H4761;Regions!C2:D300;2;FALSE);"0")&amp;","&amp;IF('Locations-Stops'!I4761&lt;&gt;"";VLOOKUP('Locations-Stops'!I4761;Regions!F2:G300;2;FALSE);"0")&amp;","&amp;IF('Locations-Stops'!J4761&lt;&gt;"";VLOOKUP('Locations-Stops'!J4761;Regions!I2:J300;2;FALSE);"0")&amp;",'"&amp;IF('Locations-Stops'!K4761&lt;&gt;"";SUBSTITUTE('Locations-Stops'!K4761;"'";"\'");"")&amp;"','"&amp;IF('Locations-Stops'!L4761&lt;&gt;"";'Locations-Stops'!L4761;"")&amp;"','"&amp;IF('Locations-Stops'!M4761&lt;&gt;"";'Locations-Stops'!M4761;"")&amp;"','"&amp;IF('Locations-Stops'!N4761&lt;&gt;"";'Locations-Stops'!N4761;"")&amp;"', CURRENT_TIMESTAMP);"</v>
      </c>
    </row>
    <row r="4760" spans="3:6" x14ac:dyDescent="0.25">
      <c r="C4760" s="16">
        <v>4762</v>
      </c>
      <c r="D4760" s="16" t="s">
        <v>17780</v>
      </c>
      <c r="E4760" s="16" t="s">
        <v>4333</v>
      </c>
      <c r="F476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4762;"'";"\'")&amp;"',"&amp;IF('Locations-Stops'!D4762&lt;&gt;"";LEFT('Locations-Stops'!D4762;2)&amp;"."&amp;RIGHT('Locations-Stops'!D4762;LEN('Locations-Stops'!D4762)-2);"0")&amp;","&amp;IF('Locations-Stops'!E4762&lt;&gt;"";LEFT('Locations-Stops'!E4762;1)&amp;"."&amp;RIGHT('Locations-Stops'!E4762;LEN('Locations-Stops'!E4762)-1);"0")&amp;","&amp;IF('Locations-Stops'!G4762&lt;&gt;"";VLOOKUP('Locations-Stops'!G4762;Regions!A2:B300;2;FALSE);"0")&amp;","&amp;IF('Locations-Stops'!H4762&lt;&gt;"";VLOOKUP('Locations-Stops'!H4762;Regions!C2:D300;2;FALSE);"0")&amp;","&amp;IF('Locations-Stops'!I4762&lt;&gt;"";VLOOKUP('Locations-Stops'!I4762;Regions!F2:G300;2;FALSE);"0")&amp;","&amp;IF('Locations-Stops'!J4762&lt;&gt;"";VLOOKUP('Locations-Stops'!J4762;Regions!I2:J300;2;FALSE);"0")&amp;",'"&amp;IF('Locations-Stops'!K4762&lt;&gt;"";SUBSTITUTE('Locations-Stops'!K4762;"'";"\'");"")&amp;"','"&amp;IF('Locations-Stops'!L4762&lt;&gt;"";'Locations-Stops'!L4762;"")&amp;"','"&amp;IF('Locations-Stops'!M4762&lt;&gt;"";'Locations-Stops'!M4762;"")&amp;"','"&amp;IF('Locations-Stops'!N4762&lt;&gt;"";'Locations-Stops'!N4762;"")&amp;"', CURRENT_TIMESTAMP);"</v>
      </c>
    </row>
    <row r="4761" spans="3:6" x14ac:dyDescent="0.25">
      <c r="C4761" s="16">
        <v>4763</v>
      </c>
      <c r="D4761" s="16" t="s">
        <v>17780</v>
      </c>
      <c r="E4761" s="16" t="s">
        <v>4333</v>
      </c>
      <c r="F476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4763;"'";"\'")&amp;"',"&amp;IF('Locations-Stops'!D4763&lt;&gt;"";LEFT('Locations-Stops'!D4763;2)&amp;"."&amp;RIGHT('Locations-Stops'!D4763;LEN('Locations-Stops'!D4763)-2);"0")&amp;","&amp;IF('Locations-Stops'!E4763&lt;&gt;"";LEFT('Locations-Stops'!E4763;1)&amp;"."&amp;RIGHT('Locations-Stops'!E4763;LEN('Locations-Stops'!E4763)-1);"0")&amp;","&amp;IF('Locations-Stops'!G4763&lt;&gt;"";VLOOKUP('Locations-Stops'!G4763;Regions!A2:B300;2;FALSE);"0")&amp;","&amp;IF('Locations-Stops'!H4763&lt;&gt;"";VLOOKUP('Locations-Stops'!H4763;Regions!C2:D300;2;FALSE);"0")&amp;","&amp;IF('Locations-Stops'!I4763&lt;&gt;"";VLOOKUP('Locations-Stops'!I4763;Regions!F2:G300;2;FALSE);"0")&amp;","&amp;IF('Locations-Stops'!J4763&lt;&gt;"";VLOOKUP('Locations-Stops'!J4763;Regions!I2:J300;2;FALSE);"0")&amp;",'"&amp;IF('Locations-Stops'!K4763&lt;&gt;"";SUBSTITUTE('Locations-Stops'!K4763;"'";"\'");"")&amp;"','"&amp;IF('Locations-Stops'!L4763&lt;&gt;"";'Locations-Stops'!L4763;"")&amp;"','"&amp;IF('Locations-Stops'!M4763&lt;&gt;"";'Locations-Stops'!M4763;"")&amp;"','"&amp;IF('Locations-Stops'!N4763&lt;&gt;"";'Locations-Stops'!N4763;"")&amp;"', CURRENT_TIMESTAMP);"</v>
      </c>
    </row>
    <row r="4762" spans="3:6" x14ac:dyDescent="0.25">
      <c r="C4762" s="16">
        <v>4764</v>
      </c>
      <c r="D4762" s="16" t="s">
        <v>17780</v>
      </c>
      <c r="E4762" s="16" t="s">
        <v>4333</v>
      </c>
      <c r="F4762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4764;"'";"\'")&amp;"',"&amp;IF('Locations-Stops'!D4764&lt;&gt;"";LEFT('Locations-Stops'!D4764;2)&amp;"."&amp;RIGHT('Locations-Stops'!D4764;LEN('Locations-Stops'!D4764)-2);"0")&amp;","&amp;IF('Locations-Stops'!E4764&lt;&gt;"";LEFT('Locations-Stops'!E4764;1)&amp;"."&amp;RIGHT('Locations-Stops'!E4764;LEN('Locations-Stops'!E4764)-1);"0")&amp;","&amp;IF('Locations-Stops'!G4764&lt;&gt;"";VLOOKUP('Locations-Stops'!G4764;Regions!A2:B300;2;FALSE);"0")&amp;","&amp;IF('Locations-Stops'!H4764&lt;&gt;"";VLOOKUP('Locations-Stops'!H4764;Regions!C2:D300;2;FALSE);"0")&amp;","&amp;IF('Locations-Stops'!I4764&lt;&gt;"";VLOOKUP('Locations-Stops'!I4764;Regions!F2:G300;2;FALSE);"0")&amp;","&amp;IF('Locations-Stops'!J4764&lt;&gt;"";VLOOKUP('Locations-Stops'!J4764;Regions!I2:J300;2;FALSE);"0")&amp;",'"&amp;IF('Locations-Stops'!K4764&lt;&gt;"";SUBSTITUTE('Locations-Stops'!K4764;"'";"\'");"")&amp;"','"&amp;IF('Locations-Stops'!L4764&lt;&gt;"";'Locations-Stops'!L4764;"")&amp;"','"&amp;IF('Locations-Stops'!M4764&lt;&gt;"";'Locations-Stops'!M4764;"")&amp;"','"&amp;IF('Locations-Stops'!N4764&lt;&gt;"";'Locations-Stops'!N4764;"")&amp;"', CURRENT_TIMESTAMP);"</v>
      </c>
    </row>
    <row r="4763" spans="3:6" x14ac:dyDescent="0.25">
      <c r="C4763" s="16">
        <v>4765</v>
      </c>
      <c r="D4763" s="16" t="s">
        <v>17780</v>
      </c>
      <c r="E4763" s="16" t="s">
        <v>4333</v>
      </c>
      <c r="F4763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4765;"'";"\'")&amp;"',"&amp;IF('Locations-Stops'!D4765&lt;&gt;"";LEFT('Locations-Stops'!D4765;2)&amp;"."&amp;RIGHT('Locations-Stops'!D4765;LEN('Locations-Stops'!D4765)-2);"0")&amp;","&amp;IF('Locations-Stops'!E4765&lt;&gt;"";LEFT('Locations-Stops'!E4765;1)&amp;"."&amp;RIGHT('Locations-Stops'!E4765;LEN('Locations-Stops'!E4765)-1);"0")&amp;","&amp;IF('Locations-Stops'!G4765&lt;&gt;"";VLOOKUP('Locations-Stops'!G4765;Regions!A2:B300;2;FALSE);"0")&amp;","&amp;IF('Locations-Stops'!H4765&lt;&gt;"";VLOOKUP('Locations-Stops'!H4765;Regions!C2:D300;2;FALSE);"0")&amp;","&amp;IF('Locations-Stops'!I4765&lt;&gt;"";VLOOKUP('Locations-Stops'!I4765;Regions!F2:G300;2;FALSE);"0")&amp;","&amp;IF('Locations-Stops'!J4765&lt;&gt;"";VLOOKUP('Locations-Stops'!J4765;Regions!I2:J300;2;FALSE);"0")&amp;",'"&amp;IF('Locations-Stops'!K4765&lt;&gt;"";SUBSTITUTE('Locations-Stops'!K4765;"'";"\'");"")&amp;"','"&amp;IF('Locations-Stops'!L4765&lt;&gt;"";'Locations-Stops'!L4765;"")&amp;"','"&amp;IF('Locations-Stops'!M4765&lt;&gt;"";'Locations-Stops'!M4765;"")&amp;"','"&amp;IF('Locations-Stops'!N4765&lt;&gt;"";'Locations-Stops'!N4765;"")&amp;"', CURRENT_TIMESTAMP);"</v>
      </c>
    </row>
    <row r="4764" spans="3:6" x14ac:dyDescent="0.25">
      <c r="C4764" s="16">
        <v>4766</v>
      </c>
      <c r="D4764" s="16" t="s">
        <v>17780</v>
      </c>
      <c r="E4764" s="16" t="s">
        <v>4333</v>
      </c>
      <c r="F4764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4766;"'";"\'")&amp;"',"&amp;IF('Locations-Stops'!D4766&lt;&gt;"";LEFT('Locations-Stops'!D4766;2)&amp;"."&amp;RIGHT('Locations-Stops'!D4766;LEN('Locations-Stops'!D4766)-2);"0")&amp;","&amp;IF('Locations-Stops'!E4766&lt;&gt;"";LEFT('Locations-Stops'!E4766;1)&amp;"."&amp;RIGHT('Locations-Stops'!E4766;LEN('Locations-Stops'!E4766)-1);"0")&amp;","&amp;IF('Locations-Stops'!G4766&lt;&gt;"";VLOOKUP('Locations-Stops'!G4766;Regions!A2:B300;2;FALSE);"0")&amp;","&amp;IF('Locations-Stops'!H4766&lt;&gt;"";VLOOKUP('Locations-Stops'!H4766;Regions!C2:D300;2;FALSE);"0")&amp;","&amp;IF('Locations-Stops'!I4766&lt;&gt;"";VLOOKUP('Locations-Stops'!I4766;Regions!F2:G300;2;FALSE);"0")&amp;","&amp;IF('Locations-Stops'!J4766&lt;&gt;"";VLOOKUP('Locations-Stops'!J4766;Regions!I2:J300;2;FALSE);"0")&amp;",'"&amp;IF('Locations-Stops'!K4766&lt;&gt;"";SUBSTITUTE('Locations-Stops'!K4766;"'";"\'");"")&amp;"','"&amp;IF('Locations-Stops'!L4766&lt;&gt;"";'Locations-Stops'!L4766;"")&amp;"','"&amp;IF('Locations-Stops'!M4766&lt;&gt;"";'Locations-Stops'!M4766;"")&amp;"','"&amp;IF('Locations-Stops'!N4766&lt;&gt;"";'Locations-Stops'!N4766;"")&amp;"', CURRENT_TIMESTAMP);"</v>
      </c>
    </row>
    <row r="4765" spans="3:6" x14ac:dyDescent="0.25">
      <c r="C4765" s="16">
        <v>4767</v>
      </c>
      <c r="D4765" s="16" t="s">
        <v>17780</v>
      </c>
      <c r="E4765" s="16" t="s">
        <v>4333</v>
      </c>
      <c r="F4765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4767;"'";"\'")&amp;"',"&amp;IF('Locations-Stops'!D4767&lt;&gt;"";LEFT('Locations-Stops'!D4767;2)&amp;"."&amp;RIGHT('Locations-Stops'!D4767;LEN('Locations-Stops'!D4767)-2);"0")&amp;","&amp;IF('Locations-Stops'!E4767&lt;&gt;"";LEFT('Locations-Stops'!E4767;1)&amp;"."&amp;RIGHT('Locations-Stops'!E4767;LEN('Locations-Stops'!E4767)-1);"0")&amp;","&amp;IF('Locations-Stops'!G4767&lt;&gt;"";VLOOKUP('Locations-Stops'!G4767;Regions!A2:B300;2;FALSE);"0")&amp;","&amp;IF('Locations-Stops'!H4767&lt;&gt;"";VLOOKUP('Locations-Stops'!H4767;Regions!C2:D300;2;FALSE);"0")&amp;","&amp;IF('Locations-Stops'!I4767&lt;&gt;"";VLOOKUP('Locations-Stops'!I4767;Regions!F2:G300;2;FALSE);"0")&amp;","&amp;IF('Locations-Stops'!J4767&lt;&gt;"";VLOOKUP('Locations-Stops'!J4767;Regions!I2:J300;2;FALSE);"0")&amp;",'"&amp;IF('Locations-Stops'!K4767&lt;&gt;"";SUBSTITUTE('Locations-Stops'!K4767;"'";"\'");"")&amp;"','"&amp;IF('Locations-Stops'!L4767&lt;&gt;"";'Locations-Stops'!L4767;"")&amp;"','"&amp;IF('Locations-Stops'!M4767&lt;&gt;"";'Locations-Stops'!M4767;"")&amp;"','"&amp;IF('Locations-Stops'!N4767&lt;&gt;"";'Locations-Stops'!N4767;"")&amp;"', CURRENT_TIMESTAMP);"</v>
      </c>
    </row>
    <row r="4766" spans="3:6" x14ac:dyDescent="0.25">
      <c r="C4766" s="16">
        <v>4768</v>
      </c>
      <c r="D4766" s="16" t="s">
        <v>17780</v>
      </c>
      <c r="E4766" s="16" t="s">
        <v>4333</v>
      </c>
      <c r="F4766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4768;"'";"\'")&amp;"',"&amp;IF('Locations-Stops'!D4768&lt;&gt;"";LEFT('Locations-Stops'!D4768;2)&amp;"."&amp;RIGHT('Locations-Stops'!D4768;LEN('Locations-Stops'!D4768)-2);"0")&amp;","&amp;IF('Locations-Stops'!E4768&lt;&gt;"";LEFT('Locations-Stops'!E4768;1)&amp;"."&amp;RIGHT('Locations-Stops'!E4768;LEN('Locations-Stops'!E4768)-1);"0")&amp;","&amp;IF('Locations-Stops'!G4768&lt;&gt;"";VLOOKUP('Locations-Stops'!G4768;Regions!A2:B300;2;FALSE);"0")&amp;","&amp;IF('Locations-Stops'!H4768&lt;&gt;"";VLOOKUP('Locations-Stops'!H4768;Regions!C2:D300;2;FALSE);"0")&amp;","&amp;IF('Locations-Stops'!I4768&lt;&gt;"";VLOOKUP('Locations-Stops'!I4768;Regions!F2:G300;2;FALSE);"0")&amp;","&amp;IF('Locations-Stops'!J4768&lt;&gt;"";VLOOKUP('Locations-Stops'!J4768;Regions!I2:J300;2;FALSE);"0")&amp;",'"&amp;IF('Locations-Stops'!K4768&lt;&gt;"";SUBSTITUTE('Locations-Stops'!K4768;"'";"\'");"")&amp;"','"&amp;IF('Locations-Stops'!L4768&lt;&gt;"";'Locations-Stops'!L4768;"")&amp;"','"&amp;IF('Locations-Stops'!M4768&lt;&gt;"";'Locations-Stops'!M4768;"")&amp;"','"&amp;IF('Locations-Stops'!N4768&lt;&gt;"";'Locations-Stops'!N4768;"")&amp;"', CURRENT_TIMESTAMP);"</v>
      </c>
    </row>
    <row r="4767" spans="3:6" x14ac:dyDescent="0.25">
      <c r="C4767" s="16">
        <v>4769</v>
      </c>
      <c r="D4767" s="16" t="s">
        <v>17780</v>
      </c>
      <c r="E4767" s="16" t="s">
        <v>4333</v>
      </c>
      <c r="F4767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4769;"'";"\'")&amp;"',"&amp;IF('Locations-Stops'!D4769&lt;&gt;"";LEFT('Locations-Stops'!D4769;2)&amp;"."&amp;RIGHT('Locations-Stops'!D4769;LEN('Locations-Stops'!D4769)-2);"0")&amp;","&amp;IF('Locations-Stops'!E4769&lt;&gt;"";LEFT('Locations-Stops'!E4769;1)&amp;"."&amp;RIGHT('Locations-Stops'!E4769;LEN('Locations-Stops'!E4769)-1);"0")&amp;","&amp;IF('Locations-Stops'!G4769&lt;&gt;"";VLOOKUP('Locations-Stops'!G4769;Regions!A2:B300;2;FALSE);"0")&amp;","&amp;IF('Locations-Stops'!H4769&lt;&gt;"";VLOOKUP('Locations-Stops'!H4769;Regions!C2:D300;2;FALSE);"0")&amp;","&amp;IF('Locations-Stops'!I4769&lt;&gt;"";VLOOKUP('Locations-Stops'!I4769;Regions!F2:G300;2;FALSE);"0")&amp;","&amp;IF('Locations-Stops'!J4769&lt;&gt;"";VLOOKUP('Locations-Stops'!J4769;Regions!I2:J300;2;FALSE);"0")&amp;",'"&amp;IF('Locations-Stops'!K4769&lt;&gt;"";SUBSTITUTE('Locations-Stops'!K4769;"'";"\'");"")&amp;"','"&amp;IF('Locations-Stops'!L4769&lt;&gt;"";'Locations-Stops'!L4769;"")&amp;"','"&amp;IF('Locations-Stops'!M4769&lt;&gt;"";'Locations-Stops'!M4769;"")&amp;"','"&amp;IF('Locations-Stops'!N4769&lt;&gt;"";'Locations-Stops'!N4769;"")&amp;"', CURRENT_TIMESTAMP);"</v>
      </c>
    </row>
    <row r="4768" spans="3:6" x14ac:dyDescent="0.25">
      <c r="C4768" s="16">
        <v>4770</v>
      </c>
      <c r="D4768" s="16" t="s">
        <v>17780</v>
      </c>
      <c r="E4768" s="16" t="s">
        <v>4333</v>
      </c>
      <c r="F4768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4770;"'";"\'")&amp;"',"&amp;IF('Locations-Stops'!D4770&lt;&gt;"";LEFT('Locations-Stops'!D4770;2)&amp;"."&amp;RIGHT('Locations-Stops'!D4770;LEN('Locations-Stops'!D4770)-2);"0")&amp;","&amp;IF('Locations-Stops'!E4770&lt;&gt;"";LEFT('Locations-Stops'!E4770;1)&amp;"."&amp;RIGHT('Locations-Stops'!E4770;LEN('Locations-Stops'!E4770)-1);"0")&amp;","&amp;IF('Locations-Stops'!G4770&lt;&gt;"";VLOOKUP('Locations-Stops'!G4770;Regions!A2:B300;2;FALSE);"0")&amp;","&amp;IF('Locations-Stops'!H4770&lt;&gt;"";VLOOKUP('Locations-Stops'!H4770;Regions!C2:D300;2;FALSE);"0")&amp;","&amp;IF('Locations-Stops'!I4770&lt;&gt;"";VLOOKUP('Locations-Stops'!I4770;Regions!F2:G300;2;FALSE);"0")&amp;","&amp;IF('Locations-Stops'!J4770&lt;&gt;"";VLOOKUP('Locations-Stops'!J4770;Regions!I2:J300;2;FALSE);"0")&amp;",'"&amp;IF('Locations-Stops'!K4770&lt;&gt;"";SUBSTITUTE('Locations-Stops'!K4770;"'";"\'");"")&amp;"','"&amp;IF('Locations-Stops'!L4770&lt;&gt;"";'Locations-Stops'!L4770;"")&amp;"','"&amp;IF('Locations-Stops'!M4770&lt;&gt;"";'Locations-Stops'!M4770;"")&amp;"','"&amp;IF('Locations-Stops'!N4770&lt;&gt;"";'Locations-Stops'!N4770;"")&amp;"', CURRENT_TIMESTAMP);"</v>
      </c>
    </row>
    <row r="4769" spans="3:6" x14ac:dyDescent="0.25">
      <c r="C4769" s="16">
        <v>4771</v>
      </c>
      <c r="D4769" s="16" t="s">
        <v>17780</v>
      </c>
      <c r="E4769" s="16" t="s">
        <v>4333</v>
      </c>
      <c r="F476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4771;"'";"\'")&amp;"',"&amp;IF('Locations-Stops'!D4771&lt;&gt;"";LEFT('Locations-Stops'!D4771;2)&amp;"."&amp;RIGHT('Locations-Stops'!D4771;LEN('Locations-Stops'!D4771)-2);"0")&amp;","&amp;IF('Locations-Stops'!E4771&lt;&gt;"";LEFT('Locations-Stops'!E4771;1)&amp;"."&amp;RIGHT('Locations-Stops'!E4771;LEN('Locations-Stops'!E4771)-1);"0")&amp;","&amp;IF('Locations-Stops'!G4771&lt;&gt;"";VLOOKUP('Locations-Stops'!G4771;Regions!A2:B300;2;FALSE);"0")&amp;","&amp;IF('Locations-Stops'!H4771&lt;&gt;"";VLOOKUP('Locations-Stops'!H4771;Regions!C2:D300;2;FALSE);"0")&amp;","&amp;IF('Locations-Stops'!I4771&lt;&gt;"";VLOOKUP('Locations-Stops'!I4771;Regions!F2:G300;2;FALSE);"0")&amp;","&amp;IF('Locations-Stops'!J4771&lt;&gt;"";VLOOKUP('Locations-Stops'!J4771;Regions!I2:J300;2;FALSE);"0")&amp;",'"&amp;IF('Locations-Stops'!K4771&lt;&gt;"";SUBSTITUTE('Locations-Stops'!K4771;"'";"\'");"")&amp;"','"&amp;IF('Locations-Stops'!L4771&lt;&gt;"";'Locations-Stops'!L4771;"")&amp;"','"&amp;IF('Locations-Stops'!M4771&lt;&gt;"";'Locations-Stops'!M4771;"")&amp;"','"&amp;IF('Locations-Stops'!N4771&lt;&gt;"";'Locations-Stops'!N4771;"")&amp;"', CURRENT_TIMESTAMP);"</v>
      </c>
    </row>
    <row r="4770" spans="3:6" x14ac:dyDescent="0.25">
      <c r="C4770" s="16">
        <v>4772</v>
      </c>
      <c r="D4770" s="16" t="s">
        <v>17780</v>
      </c>
      <c r="E4770" s="16" t="s">
        <v>4333</v>
      </c>
      <c r="F477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4772;"'";"\'")&amp;"',"&amp;IF('Locations-Stops'!D4772&lt;&gt;"";LEFT('Locations-Stops'!D4772;2)&amp;"."&amp;RIGHT('Locations-Stops'!D4772;LEN('Locations-Stops'!D4772)-2);"0")&amp;","&amp;IF('Locations-Stops'!E4772&lt;&gt;"";LEFT('Locations-Stops'!E4772;1)&amp;"."&amp;RIGHT('Locations-Stops'!E4772;LEN('Locations-Stops'!E4772)-1);"0")&amp;","&amp;IF('Locations-Stops'!G4772&lt;&gt;"";VLOOKUP('Locations-Stops'!G4772;Regions!A2:B300;2;FALSE);"0")&amp;","&amp;IF('Locations-Stops'!H4772&lt;&gt;"";VLOOKUP('Locations-Stops'!H4772;Regions!C2:D300;2;FALSE);"0")&amp;","&amp;IF('Locations-Stops'!I4772&lt;&gt;"";VLOOKUP('Locations-Stops'!I4772;Regions!F2:G300;2;FALSE);"0")&amp;","&amp;IF('Locations-Stops'!J4772&lt;&gt;"";VLOOKUP('Locations-Stops'!J4772;Regions!I2:J300;2;FALSE);"0")&amp;",'"&amp;IF('Locations-Stops'!K4772&lt;&gt;"";SUBSTITUTE('Locations-Stops'!K4772;"'";"\'");"")&amp;"','"&amp;IF('Locations-Stops'!L4772&lt;&gt;"";'Locations-Stops'!L4772;"")&amp;"','"&amp;IF('Locations-Stops'!M4772&lt;&gt;"";'Locations-Stops'!M4772;"")&amp;"','"&amp;IF('Locations-Stops'!N4772&lt;&gt;"";'Locations-Stops'!N4772;"")&amp;"', CURRENT_TIMESTAMP);"</v>
      </c>
    </row>
    <row r="4771" spans="3:6" x14ac:dyDescent="0.25">
      <c r="C4771" s="16">
        <v>4773</v>
      </c>
      <c r="D4771" s="16" t="s">
        <v>17780</v>
      </c>
      <c r="E4771" s="16" t="s">
        <v>4333</v>
      </c>
      <c r="F477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4773;"'";"\'")&amp;"',"&amp;IF('Locations-Stops'!D4773&lt;&gt;"";LEFT('Locations-Stops'!D4773;2)&amp;"."&amp;RIGHT('Locations-Stops'!D4773;LEN('Locations-Stops'!D4773)-2);"0")&amp;","&amp;IF('Locations-Stops'!E4773&lt;&gt;"";LEFT('Locations-Stops'!E4773;1)&amp;"."&amp;RIGHT('Locations-Stops'!E4773;LEN('Locations-Stops'!E4773)-1);"0")&amp;","&amp;IF('Locations-Stops'!G4773&lt;&gt;"";VLOOKUP('Locations-Stops'!G4773;Regions!A2:B300;2;FALSE);"0")&amp;","&amp;IF('Locations-Stops'!H4773&lt;&gt;"";VLOOKUP('Locations-Stops'!H4773;Regions!C2:D300;2;FALSE);"0")&amp;","&amp;IF('Locations-Stops'!I4773&lt;&gt;"";VLOOKUP('Locations-Stops'!I4773;Regions!F2:G300;2;FALSE);"0")&amp;","&amp;IF('Locations-Stops'!J4773&lt;&gt;"";VLOOKUP('Locations-Stops'!J4773;Regions!I2:J300;2;FALSE);"0")&amp;",'"&amp;IF('Locations-Stops'!K4773&lt;&gt;"";SUBSTITUTE('Locations-Stops'!K4773;"'";"\'");"")&amp;"','"&amp;IF('Locations-Stops'!L4773&lt;&gt;"";'Locations-Stops'!L4773;"")&amp;"','"&amp;IF('Locations-Stops'!M4773&lt;&gt;"";'Locations-Stops'!M4773;"")&amp;"','"&amp;IF('Locations-Stops'!N4773&lt;&gt;"";'Locations-Stops'!N4773;"")&amp;"', CURRENT_TIMESTAMP);"</v>
      </c>
    </row>
    <row r="4772" spans="3:6" x14ac:dyDescent="0.25">
      <c r="C4772" s="16">
        <v>4774</v>
      </c>
      <c r="D4772" s="16" t="s">
        <v>17780</v>
      </c>
      <c r="E4772" s="16" t="s">
        <v>4333</v>
      </c>
      <c r="F4772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4774;"'";"\'")&amp;"',"&amp;IF('Locations-Stops'!D4774&lt;&gt;"";LEFT('Locations-Stops'!D4774;2)&amp;"."&amp;RIGHT('Locations-Stops'!D4774;LEN('Locations-Stops'!D4774)-2);"0")&amp;","&amp;IF('Locations-Stops'!E4774&lt;&gt;"";LEFT('Locations-Stops'!E4774;1)&amp;"."&amp;RIGHT('Locations-Stops'!E4774;LEN('Locations-Stops'!E4774)-1);"0")&amp;","&amp;IF('Locations-Stops'!G4774&lt;&gt;"";VLOOKUP('Locations-Stops'!G4774;Regions!A2:B300;2;FALSE);"0")&amp;","&amp;IF('Locations-Stops'!H4774&lt;&gt;"";VLOOKUP('Locations-Stops'!H4774;Regions!C2:D300;2;FALSE);"0")&amp;","&amp;IF('Locations-Stops'!I4774&lt;&gt;"";VLOOKUP('Locations-Stops'!I4774;Regions!F2:G300;2;FALSE);"0")&amp;","&amp;IF('Locations-Stops'!J4774&lt;&gt;"";VLOOKUP('Locations-Stops'!J4774;Regions!I2:J300;2;FALSE);"0")&amp;",'"&amp;IF('Locations-Stops'!K4774&lt;&gt;"";SUBSTITUTE('Locations-Stops'!K4774;"'";"\'");"")&amp;"','"&amp;IF('Locations-Stops'!L4774&lt;&gt;"";'Locations-Stops'!L4774;"")&amp;"','"&amp;IF('Locations-Stops'!M4774&lt;&gt;"";'Locations-Stops'!M4774;"")&amp;"','"&amp;IF('Locations-Stops'!N4774&lt;&gt;"";'Locations-Stops'!N4774;"")&amp;"', CURRENT_TIMESTAMP);"</v>
      </c>
    </row>
    <row r="4773" spans="3:6" x14ac:dyDescent="0.25">
      <c r="C4773" s="16">
        <v>4775</v>
      </c>
      <c r="D4773" s="16" t="s">
        <v>17780</v>
      </c>
      <c r="E4773" s="16" t="s">
        <v>4333</v>
      </c>
      <c r="F4773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4775;"'";"\'")&amp;"',"&amp;IF('Locations-Stops'!D4775&lt;&gt;"";LEFT('Locations-Stops'!D4775;2)&amp;"."&amp;RIGHT('Locations-Stops'!D4775;LEN('Locations-Stops'!D4775)-2);"0")&amp;","&amp;IF('Locations-Stops'!E4775&lt;&gt;"";LEFT('Locations-Stops'!E4775;1)&amp;"."&amp;RIGHT('Locations-Stops'!E4775;LEN('Locations-Stops'!E4775)-1);"0")&amp;","&amp;IF('Locations-Stops'!G4775&lt;&gt;"";VLOOKUP('Locations-Stops'!G4775;Regions!A2:B300;2;FALSE);"0")&amp;","&amp;IF('Locations-Stops'!H4775&lt;&gt;"";VLOOKUP('Locations-Stops'!H4775;Regions!C2:D300;2;FALSE);"0")&amp;","&amp;IF('Locations-Stops'!I4775&lt;&gt;"";VLOOKUP('Locations-Stops'!I4775;Regions!F2:G300;2;FALSE);"0")&amp;","&amp;IF('Locations-Stops'!J4775&lt;&gt;"";VLOOKUP('Locations-Stops'!J4775;Regions!I2:J300;2;FALSE);"0")&amp;",'"&amp;IF('Locations-Stops'!K4775&lt;&gt;"";SUBSTITUTE('Locations-Stops'!K4775;"'";"\'");"")&amp;"','"&amp;IF('Locations-Stops'!L4775&lt;&gt;"";'Locations-Stops'!L4775;"")&amp;"','"&amp;IF('Locations-Stops'!M4775&lt;&gt;"";'Locations-Stops'!M4775;"")&amp;"','"&amp;IF('Locations-Stops'!N4775&lt;&gt;"";'Locations-Stops'!N4775;"")&amp;"', CURRENT_TIMESTAMP);"</v>
      </c>
    </row>
    <row r="4774" spans="3:6" x14ac:dyDescent="0.25">
      <c r="C4774" s="16">
        <v>4776</v>
      </c>
      <c r="D4774" s="16" t="s">
        <v>17780</v>
      </c>
      <c r="E4774" s="16" t="s">
        <v>4333</v>
      </c>
      <c r="F4774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4776;"'";"\'")&amp;"',"&amp;IF('Locations-Stops'!D4776&lt;&gt;"";LEFT('Locations-Stops'!D4776;2)&amp;"."&amp;RIGHT('Locations-Stops'!D4776;LEN('Locations-Stops'!D4776)-2);"0")&amp;","&amp;IF('Locations-Stops'!E4776&lt;&gt;"";LEFT('Locations-Stops'!E4776;1)&amp;"."&amp;RIGHT('Locations-Stops'!E4776;LEN('Locations-Stops'!E4776)-1);"0")&amp;","&amp;IF('Locations-Stops'!G4776&lt;&gt;"";VLOOKUP('Locations-Stops'!G4776;Regions!A2:B300;2;FALSE);"0")&amp;","&amp;IF('Locations-Stops'!H4776&lt;&gt;"";VLOOKUP('Locations-Stops'!H4776;Regions!C2:D300;2;FALSE);"0")&amp;","&amp;IF('Locations-Stops'!I4776&lt;&gt;"";VLOOKUP('Locations-Stops'!I4776;Regions!F2:G300;2;FALSE);"0")&amp;","&amp;IF('Locations-Stops'!J4776&lt;&gt;"";VLOOKUP('Locations-Stops'!J4776;Regions!I2:J300;2;FALSE);"0")&amp;",'"&amp;IF('Locations-Stops'!K4776&lt;&gt;"";SUBSTITUTE('Locations-Stops'!K4776;"'";"\'");"")&amp;"','"&amp;IF('Locations-Stops'!L4776&lt;&gt;"";'Locations-Stops'!L4776;"")&amp;"','"&amp;IF('Locations-Stops'!M4776&lt;&gt;"";'Locations-Stops'!M4776;"")&amp;"','"&amp;IF('Locations-Stops'!N4776&lt;&gt;"";'Locations-Stops'!N4776;"")&amp;"', CURRENT_TIMESTAMP);"</v>
      </c>
    </row>
    <row r="4775" spans="3:6" x14ac:dyDescent="0.25">
      <c r="C4775" s="16">
        <v>4777</v>
      </c>
      <c r="D4775" s="16" t="s">
        <v>17780</v>
      </c>
      <c r="E4775" s="16" t="s">
        <v>4333</v>
      </c>
      <c r="F4775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4777;"'";"\'")&amp;"',"&amp;IF('Locations-Stops'!D4777&lt;&gt;"";LEFT('Locations-Stops'!D4777;2)&amp;"."&amp;RIGHT('Locations-Stops'!D4777;LEN('Locations-Stops'!D4777)-2);"0")&amp;","&amp;IF('Locations-Stops'!E4777&lt;&gt;"";LEFT('Locations-Stops'!E4777;1)&amp;"."&amp;RIGHT('Locations-Stops'!E4777;LEN('Locations-Stops'!E4777)-1);"0")&amp;","&amp;IF('Locations-Stops'!G4777&lt;&gt;"";VLOOKUP('Locations-Stops'!G4777;Regions!A2:B300;2;FALSE);"0")&amp;","&amp;IF('Locations-Stops'!H4777&lt;&gt;"";VLOOKUP('Locations-Stops'!H4777;Regions!C2:D300;2;FALSE);"0")&amp;","&amp;IF('Locations-Stops'!I4777&lt;&gt;"";VLOOKUP('Locations-Stops'!I4777;Regions!F2:G300;2;FALSE);"0")&amp;","&amp;IF('Locations-Stops'!J4777&lt;&gt;"";VLOOKUP('Locations-Stops'!J4777;Regions!I2:J300;2;FALSE);"0")&amp;",'"&amp;IF('Locations-Stops'!K4777&lt;&gt;"";SUBSTITUTE('Locations-Stops'!K4777;"'";"\'");"")&amp;"','"&amp;IF('Locations-Stops'!L4777&lt;&gt;"";'Locations-Stops'!L4777;"")&amp;"','"&amp;IF('Locations-Stops'!M4777&lt;&gt;"";'Locations-Stops'!M4777;"")&amp;"','"&amp;IF('Locations-Stops'!N4777&lt;&gt;"";'Locations-Stops'!N4777;"")&amp;"', CURRENT_TIMESTAMP);"</v>
      </c>
    </row>
    <row r="4776" spans="3:6" x14ac:dyDescent="0.25">
      <c r="C4776" s="16">
        <v>4778</v>
      </c>
      <c r="D4776" s="16" t="s">
        <v>17780</v>
      </c>
      <c r="E4776" s="16" t="s">
        <v>4333</v>
      </c>
      <c r="F4776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4778;"'";"\'")&amp;"',"&amp;IF('Locations-Stops'!D4778&lt;&gt;"";LEFT('Locations-Stops'!D4778;2)&amp;"."&amp;RIGHT('Locations-Stops'!D4778;LEN('Locations-Stops'!D4778)-2);"0")&amp;","&amp;IF('Locations-Stops'!E4778&lt;&gt;"";LEFT('Locations-Stops'!E4778;1)&amp;"."&amp;RIGHT('Locations-Stops'!E4778;LEN('Locations-Stops'!E4778)-1);"0")&amp;","&amp;IF('Locations-Stops'!G4778&lt;&gt;"";VLOOKUP('Locations-Stops'!G4778;Regions!A2:B300;2;FALSE);"0")&amp;","&amp;IF('Locations-Stops'!H4778&lt;&gt;"";VLOOKUP('Locations-Stops'!H4778;Regions!C2:D300;2;FALSE);"0")&amp;","&amp;IF('Locations-Stops'!I4778&lt;&gt;"";VLOOKUP('Locations-Stops'!I4778;Regions!F2:G300;2;FALSE);"0")&amp;","&amp;IF('Locations-Stops'!J4778&lt;&gt;"";VLOOKUP('Locations-Stops'!J4778;Regions!I2:J300;2;FALSE);"0")&amp;",'"&amp;IF('Locations-Stops'!K4778&lt;&gt;"";SUBSTITUTE('Locations-Stops'!K4778;"'";"\'");"")&amp;"','"&amp;IF('Locations-Stops'!L4778&lt;&gt;"";'Locations-Stops'!L4778;"")&amp;"','"&amp;IF('Locations-Stops'!M4778&lt;&gt;"";'Locations-Stops'!M4778;"")&amp;"','"&amp;IF('Locations-Stops'!N4778&lt;&gt;"";'Locations-Stops'!N4778;"")&amp;"', CURRENT_TIMESTAMP);"</v>
      </c>
    </row>
    <row r="4777" spans="3:6" x14ac:dyDescent="0.25">
      <c r="C4777" s="16">
        <v>4779</v>
      </c>
      <c r="D4777" s="16" t="s">
        <v>17780</v>
      </c>
      <c r="E4777" s="16" t="s">
        <v>4333</v>
      </c>
      <c r="F4777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4779;"'";"\'")&amp;"',"&amp;IF('Locations-Stops'!D4779&lt;&gt;"";LEFT('Locations-Stops'!D4779;2)&amp;"."&amp;RIGHT('Locations-Stops'!D4779;LEN('Locations-Stops'!D4779)-2);"0")&amp;","&amp;IF('Locations-Stops'!E4779&lt;&gt;"";LEFT('Locations-Stops'!E4779;1)&amp;"."&amp;RIGHT('Locations-Stops'!E4779;LEN('Locations-Stops'!E4779)-1);"0")&amp;","&amp;IF('Locations-Stops'!G4779&lt;&gt;"";VLOOKUP('Locations-Stops'!G4779;Regions!A2:B300;2;FALSE);"0")&amp;","&amp;IF('Locations-Stops'!H4779&lt;&gt;"";VLOOKUP('Locations-Stops'!H4779;Regions!C2:D300;2;FALSE);"0")&amp;","&amp;IF('Locations-Stops'!I4779&lt;&gt;"";VLOOKUP('Locations-Stops'!I4779;Regions!F2:G300;2;FALSE);"0")&amp;","&amp;IF('Locations-Stops'!J4779&lt;&gt;"";VLOOKUP('Locations-Stops'!J4779;Regions!I2:J300;2;FALSE);"0")&amp;",'"&amp;IF('Locations-Stops'!K4779&lt;&gt;"";SUBSTITUTE('Locations-Stops'!K4779;"'";"\'");"")&amp;"','"&amp;IF('Locations-Stops'!L4779&lt;&gt;"";'Locations-Stops'!L4779;"")&amp;"','"&amp;IF('Locations-Stops'!M4779&lt;&gt;"";'Locations-Stops'!M4779;"")&amp;"','"&amp;IF('Locations-Stops'!N4779&lt;&gt;"";'Locations-Stops'!N4779;"")&amp;"', CURRENT_TIMESTAMP);"</v>
      </c>
    </row>
    <row r="4778" spans="3:6" x14ac:dyDescent="0.25">
      <c r="C4778" s="16">
        <v>4780</v>
      </c>
      <c r="D4778" s="16" t="s">
        <v>17780</v>
      </c>
      <c r="E4778" s="16" t="s">
        <v>4333</v>
      </c>
      <c r="F4778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4780;"'";"\'")&amp;"',"&amp;IF('Locations-Stops'!D4780&lt;&gt;"";LEFT('Locations-Stops'!D4780;2)&amp;"."&amp;RIGHT('Locations-Stops'!D4780;LEN('Locations-Stops'!D4780)-2);"0")&amp;","&amp;IF('Locations-Stops'!E4780&lt;&gt;"";LEFT('Locations-Stops'!E4780;1)&amp;"."&amp;RIGHT('Locations-Stops'!E4780;LEN('Locations-Stops'!E4780)-1);"0")&amp;","&amp;IF('Locations-Stops'!G4780&lt;&gt;"";VLOOKUP('Locations-Stops'!G4780;Regions!A2:B300;2;FALSE);"0")&amp;","&amp;IF('Locations-Stops'!H4780&lt;&gt;"";VLOOKUP('Locations-Stops'!H4780;Regions!C2:D300;2;FALSE);"0")&amp;","&amp;IF('Locations-Stops'!I4780&lt;&gt;"";VLOOKUP('Locations-Stops'!I4780;Regions!F2:G300;2;FALSE);"0")&amp;","&amp;IF('Locations-Stops'!J4780&lt;&gt;"";VLOOKUP('Locations-Stops'!J4780;Regions!I2:J300;2;FALSE);"0")&amp;",'"&amp;IF('Locations-Stops'!K4780&lt;&gt;"";SUBSTITUTE('Locations-Stops'!K4780;"'";"\'");"")&amp;"','"&amp;IF('Locations-Stops'!L4780&lt;&gt;"";'Locations-Stops'!L4780;"")&amp;"','"&amp;IF('Locations-Stops'!M4780&lt;&gt;"";'Locations-Stops'!M4780;"")&amp;"','"&amp;IF('Locations-Stops'!N4780&lt;&gt;"";'Locations-Stops'!N4780;"")&amp;"', CURRENT_TIMESTAMP);"</v>
      </c>
    </row>
    <row r="4779" spans="3:6" x14ac:dyDescent="0.25">
      <c r="C4779" s="16">
        <v>4781</v>
      </c>
      <c r="D4779" s="16" t="s">
        <v>17780</v>
      </c>
      <c r="E4779" s="16" t="s">
        <v>4333</v>
      </c>
      <c r="F477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4781;"'";"\'")&amp;"',"&amp;IF('Locations-Stops'!D4781&lt;&gt;"";LEFT('Locations-Stops'!D4781;2)&amp;"."&amp;RIGHT('Locations-Stops'!D4781;LEN('Locations-Stops'!D4781)-2);"0")&amp;","&amp;IF('Locations-Stops'!E4781&lt;&gt;"";LEFT('Locations-Stops'!E4781;1)&amp;"."&amp;RIGHT('Locations-Stops'!E4781;LEN('Locations-Stops'!E4781)-1);"0")&amp;","&amp;IF('Locations-Stops'!G4781&lt;&gt;"";VLOOKUP('Locations-Stops'!G4781;Regions!A2:B300;2;FALSE);"0")&amp;","&amp;IF('Locations-Stops'!H4781&lt;&gt;"";VLOOKUP('Locations-Stops'!H4781;Regions!C2:D300;2;FALSE);"0")&amp;","&amp;IF('Locations-Stops'!I4781&lt;&gt;"";VLOOKUP('Locations-Stops'!I4781;Regions!F2:G300;2;FALSE);"0")&amp;","&amp;IF('Locations-Stops'!J4781&lt;&gt;"";VLOOKUP('Locations-Stops'!J4781;Regions!I2:J300;2;FALSE);"0")&amp;",'"&amp;IF('Locations-Stops'!K4781&lt;&gt;"";SUBSTITUTE('Locations-Stops'!K4781;"'";"\'");"")&amp;"','"&amp;IF('Locations-Stops'!L4781&lt;&gt;"";'Locations-Stops'!L4781;"")&amp;"','"&amp;IF('Locations-Stops'!M4781&lt;&gt;"";'Locations-Stops'!M4781;"")&amp;"','"&amp;IF('Locations-Stops'!N4781&lt;&gt;"";'Locations-Stops'!N4781;"")&amp;"', CURRENT_TIMESTAMP);"</v>
      </c>
    </row>
    <row r="4780" spans="3:6" x14ac:dyDescent="0.25">
      <c r="C4780" s="16">
        <v>4782</v>
      </c>
      <c r="D4780" s="16" t="s">
        <v>17780</v>
      </c>
      <c r="E4780" s="16" t="s">
        <v>4333</v>
      </c>
      <c r="F478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4782;"'";"\'")&amp;"',"&amp;IF('Locations-Stops'!D4782&lt;&gt;"";LEFT('Locations-Stops'!D4782;2)&amp;"."&amp;RIGHT('Locations-Stops'!D4782;LEN('Locations-Stops'!D4782)-2);"0")&amp;","&amp;IF('Locations-Stops'!E4782&lt;&gt;"";LEFT('Locations-Stops'!E4782;1)&amp;"."&amp;RIGHT('Locations-Stops'!E4782;LEN('Locations-Stops'!E4782)-1);"0")&amp;","&amp;IF('Locations-Stops'!G4782&lt;&gt;"";VLOOKUP('Locations-Stops'!G4782;Regions!A2:B300;2;FALSE);"0")&amp;","&amp;IF('Locations-Stops'!H4782&lt;&gt;"";VLOOKUP('Locations-Stops'!H4782;Regions!C2:D300;2;FALSE);"0")&amp;","&amp;IF('Locations-Stops'!I4782&lt;&gt;"";VLOOKUP('Locations-Stops'!I4782;Regions!F2:G300;2;FALSE);"0")&amp;","&amp;IF('Locations-Stops'!J4782&lt;&gt;"";VLOOKUP('Locations-Stops'!J4782;Regions!I2:J300;2;FALSE);"0")&amp;",'"&amp;IF('Locations-Stops'!K4782&lt;&gt;"";SUBSTITUTE('Locations-Stops'!K4782;"'";"\'");"")&amp;"','"&amp;IF('Locations-Stops'!L4782&lt;&gt;"";'Locations-Stops'!L4782;"")&amp;"','"&amp;IF('Locations-Stops'!M4782&lt;&gt;"";'Locations-Stops'!M4782;"")&amp;"','"&amp;IF('Locations-Stops'!N4782&lt;&gt;"";'Locations-Stops'!N4782;"")&amp;"', CURRENT_TIMESTAMP);"</v>
      </c>
    </row>
    <row r="4781" spans="3:6" x14ac:dyDescent="0.25">
      <c r="C4781" s="16">
        <v>4783</v>
      </c>
      <c r="D4781" s="16" t="s">
        <v>17780</v>
      </c>
      <c r="E4781" s="16" t="s">
        <v>4333</v>
      </c>
      <c r="F478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4783;"'";"\'")&amp;"',"&amp;IF('Locations-Stops'!D4783&lt;&gt;"";LEFT('Locations-Stops'!D4783;2)&amp;"."&amp;RIGHT('Locations-Stops'!D4783;LEN('Locations-Stops'!D4783)-2);"0")&amp;","&amp;IF('Locations-Stops'!E4783&lt;&gt;"";LEFT('Locations-Stops'!E4783;1)&amp;"."&amp;RIGHT('Locations-Stops'!E4783;LEN('Locations-Stops'!E4783)-1);"0")&amp;","&amp;IF('Locations-Stops'!G4783&lt;&gt;"";VLOOKUP('Locations-Stops'!G4783;Regions!A2:B300;2;FALSE);"0")&amp;","&amp;IF('Locations-Stops'!H4783&lt;&gt;"";VLOOKUP('Locations-Stops'!H4783;Regions!C2:D300;2;FALSE);"0")&amp;","&amp;IF('Locations-Stops'!I4783&lt;&gt;"";VLOOKUP('Locations-Stops'!I4783;Regions!F2:G300;2;FALSE);"0")&amp;","&amp;IF('Locations-Stops'!J4783&lt;&gt;"";VLOOKUP('Locations-Stops'!J4783;Regions!I2:J300;2;FALSE);"0")&amp;",'"&amp;IF('Locations-Stops'!K4783&lt;&gt;"";SUBSTITUTE('Locations-Stops'!K4783;"'";"\'");"")&amp;"','"&amp;IF('Locations-Stops'!L4783&lt;&gt;"";'Locations-Stops'!L4783;"")&amp;"','"&amp;IF('Locations-Stops'!M4783&lt;&gt;"";'Locations-Stops'!M4783;"")&amp;"','"&amp;IF('Locations-Stops'!N4783&lt;&gt;"";'Locations-Stops'!N4783;"")&amp;"', CURRENT_TIMESTAMP);"</v>
      </c>
    </row>
    <row r="4782" spans="3:6" x14ac:dyDescent="0.25">
      <c r="C4782" s="16">
        <v>4784</v>
      </c>
      <c r="D4782" s="16" t="s">
        <v>17780</v>
      </c>
      <c r="E4782" s="16" t="s">
        <v>4333</v>
      </c>
      <c r="F4782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4784;"'";"\'")&amp;"',"&amp;IF('Locations-Stops'!D4784&lt;&gt;"";LEFT('Locations-Stops'!D4784;2)&amp;"."&amp;RIGHT('Locations-Stops'!D4784;LEN('Locations-Stops'!D4784)-2);"0")&amp;","&amp;IF('Locations-Stops'!E4784&lt;&gt;"";LEFT('Locations-Stops'!E4784;1)&amp;"."&amp;RIGHT('Locations-Stops'!E4784;LEN('Locations-Stops'!E4784)-1);"0")&amp;","&amp;IF('Locations-Stops'!G4784&lt;&gt;"";VLOOKUP('Locations-Stops'!G4784;Regions!A2:B300;2;FALSE);"0")&amp;","&amp;IF('Locations-Stops'!H4784&lt;&gt;"";VLOOKUP('Locations-Stops'!H4784;Regions!C2:D300;2;FALSE);"0")&amp;","&amp;IF('Locations-Stops'!I4784&lt;&gt;"";VLOOKUP('Locations-Stops'!I4784;Regions!F2:G300;2;FALSE);"0")&amp;","&amp;IF('Locations-Stops'!J4784&lt;&gt;"";VLOOKUP('Locations-Stops'!J4784;Regions!I2:J300;2;FALSE);"0")&amp;",'"&amp;IF('Locations-Stops'!K4784&lt;&gt;"";SUBSTITUTE('Locations-Stops'!K4784;"'";"\'");"")&amp;"','"&amp;IF('Locations-Stops'!L4784&lt;&gt;"";'Locations-Stops'!L4784;"")&amp;"','"&amp;IF('Locations-Stops'!M4784&lt;&gt;"";'Locations-Stops'!M4784;"")&amp;"','"&amp;IF('Locations-Stops'!N4784&lt;&gt;"";'Locations-Stops'!N4784;"")&amp;"', CURRENT_TIMESTAMP);"</v>
      </c>
    </row>
    <row r="4783" spans="3:6" x14ac:dyDescent="0.25">
      <c r="C4783" s="16">
        <v>4785</v>
      </c>
      <c r="D4783" s="16" t="s">
        <v>17780</v>
      </c>
      <c r="E4783" s="16" t="s">
        <v>4333</v>
      </c>
      <c r="F4783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4785;"'";"\'")&amp;"',"&amp;IF('Locations-Stops'!D4785&lt;&gt;"";LEFT('Locations-Stops'!D4785;2)&amp;"."&amp;RIGHT('Locations-Stops'!D4785;LEN('Locations-Stops'!D4785)-2);"0")&amp;","&amp;IF('Locations-Stops'!E4785&lt;&gt;"";LEFT('Locations-Stops'!E4785;1)&amp;"."&amp;RIGHT('Locations-Stops'!E4785;LEN('Locations-Stops'!E4785)-1);"0")&amp;","&amp;IF('Locations-Stops'!G4785&lt;&gt;"";VLOOKUP('Locations-Stops'!G4785;Regions!A2:B300;2;FALSE);"0")&amp;","&amp;IF('Locations-Stops'!H4785&lt;&gt;"";VLOOKUP('Locations-Stops'!H4785;Regions!C2:D300;2;FALSE);"0")&amp;","&amp;IF('Locations-Stops'!I4785&lt;&gt;"";VLOOKUP('Locations-Stops'!I4785;Regions!F2:G300;2;FALSE);"0")&amp;","&amp;IF('Locations-Stops'!J4785&lt;&gt;"";VLOOKUP('Locations-Stops'!J4785;Regions!I2:J300;2;FALSE);"0")&amp;",'"&amp;IF('Locations-Stops'!K4785&lt;&gt;"";SUBSTITUTE('Locations-Stops'!K4785;"'";"\'");"")&amp;"','"&amp;IF('Locations-Stops'!L4785&lt;&gt;"";'Locations-Stops'!L4785;"")&amp;"','"&amp;IF('Locations-Stops'!M4785&lt;&gt;"";'Locations-Stops'!M4785;"")&amp;"','"&amp;IF('Locations-Stops'!N4785&lt;&gt;"";'Locations-Stops'!N4785;"")&amp;"', CURRENT_TIMESTAMP);"</v>
      </c>
    </row>
    <row r="4784" spans="3:6" x14ac:dyDescent="0.25">
      <c r="C4784" s="16">
        <v>4786</v>
      </c>
      <c r="D4784" s="16" t="s">
        <v>17780</v>
      </c>
      <c r="E4784" s="16" t="s">
        <v>4333</v>
      </c>
      <c r="F4784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4786;"'";"\'")&amp;"',"&amp;IF('Locations-Stops'!D4786&lt;&gt;"";LEFT('Locations-Stops'!D4786;2)&amp;"."&amp;RIGHT('Locations-Stops'!D4786;LEN('Locations-Stops'!D4786)-2);"0")&amp;","&amp;IF('Locations-Stops'!E4786&lt;&gt;"";LEFT('Locations-Stops'!E4786;1)&amp;"."&amp;RIGHT('Locations-Stops'!E4786;LEN('Locations-Stops'!E4786)-1);"0")&amp;","&amp;IF('Locations-Stops'!G4786&lt;&gt;"";VLOOKUP('Locations-Stops'!G4786;Regions!A2:B300;2;FALSE);"0")&amp;","&amp;IF('Locations-Stops'!H4786&lt;&gt;"";VLOOKUP('Locations-Stops'!H4786;Regions!C2:D300;2;FALSE);"0")&amp;","&amp;IF('Locations-Stops'!I4786&lt;&gt;"";VLOOKUP('Locations-Stops'!I4786;Regions!F2:G300;2;FALSE);"0")&amp;","&amp;IF('Locations-Stops'!J4786&lt;&gt;"";VLOOKUP('Locations-Stops'!J4786;Regions!I2:J300;2;FALSE);"0")&amp;",'"&amp;IF('Locations-Stops'!K4786&lt;&gt;"";SUBSTITUTE('Locations-Stops'!K4786;"'";"\'");"")&amp;"','"&amp;IF('Locations-Stops'!L4786&lt;&gt;"";'Locations-Stops'!L4786;"")&amp;"','"&amp;IF('Locations-Stops'!M4786&lt;&gt;"";'Locations-Stops'!M4786;"")&amp;"','"&amp;IF('Locations-Stops'!N4786&lt;&gt;"";'Locations-Stops'!N4786;"")&amp;"', CURRENT_TIMESTAMP);"</v>
      </c>
    </row>
    <row r="4785" spans="3:6" x14ac:dyDescent="0.25">
      <c r="C4785" s="16">
        <v>4787</v>
      </c>
      <c r="D4785" s="16" t="s">
        <v>17780</v>
      </c>
      <c r="E4785" s="16" t="s">
        <v>4333</v>
      </c>
      <c r="F4785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4787;"'";"\'")&amp;"',"&amp;IF('Locations-Stops'!D4787&lt;&gt;"";LEFT('Locations-Stops'!D4787;2)&amp;"."&amp;RIGHT('Locations-Stops'!D4787;LEN('Locations-Stops'!D4787)-2);"0")&amp;","&amp;IF('Locations-Stops'!E4787&lt;&gt;"";LEFT('Locations-Stops'!E4787;1)&amp;"."&amp;RIGHT('Locations-Stops'!E4787;LEN('Locations-Stops'!E4787)-1);"0")&amp;","&amp;IF('Locations-Stops'!G4787&lt;&gt;"";VLOOKUP('Locations-Stops'!G4787;Regions!A2:B300;2;FALSE);"0")&amp;","&amp;IF('Locations-Stops'!H4787&lt;&gt;"";VLOOKUP('Locations-Stops'!H4787;Regions!C2:D300;2;FALSE);"0")&amp;","&amp;IF('Locations-Stops'!I4787&lt;&gt;"";VLOOKUP('Locations-Stops'!I4787;Regions!F2:G300;2;FALSE);"0")&amp;","&amp;IF('Locations-Stops'!J4787&lt;&gt;"";VLOOKUP('Locations-Stops'!J4787;Regions!I2:J300;2;FALSE);"0")&amp;",'"&amp;IF('Locations-Stops'!K4787&lt;&gt;"";SUBSTITUTE('Locations-Stops'!K4787;"'";"\'");"")&amp;"','"&amp;IF('Locations-Stops'!L4787&lt;&gt;"";'Locations-Stops'!L4787;"")&amp;"','"&amp;IF('Locations-Stops'!M4787&lt;&gt;"";'Locations-Stops'!M4787;"")&amp;"','"&amp;IF('Locations-Stops'!N4787&lt;&gt;"";'Locations-Stops'!N4787;"")&amp;"', CURRENT_TIMESTAMP);"</v>
      </c>
    </row>
    <row r="4786" spans="3:6" x14ac:dyDescent="0.25">
      <c r="C4786" s="16">
        <v>4788</v>
      </c>
      <c r="D4786" s="16" t="s">
        <v>17780</v>
      </c>
      <c r="E4786" s="16" t="s">
        <v>4333</v>
      </c>
      <c r="F4786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4788;"'";"\'")&amp;"',"&amp;IF('Locations-Stops'!D4788&lt;&gt;"";LEFT('Locations-Stops'!D4788;2)&amp;"."&amp;RIGHT('Locations-Stops'!D4788;LEN('Locations-Stops'!D4788)-2);"0")&amp;","&amp;IF('Locations-Stops'!E4788&lt;&gt;"";LEFT('Locations-Stops'!E4788;1)&amp;"."&amp;RIGHT('Locations-Stops'!E4788;LEN('Locations-Stops'!E4788)-1);"0")&amp;","&amp;IF('Locations-Stops'!G4788&lt;&gt;"";VLOOKUP('Locations-Stops'!G4788;Regions!A2:B300;2;FALSE);"0")&amp;","&amp;IF('Locations-Stops'!H4788&lt;&gt;"";VLOOKUP('Locations-Stops'!H4788;Regions!C2:D300;2;FALSE);"0")&amp;","&amp;IF('Locations-Stops'!I4788&lt;&gt;"";VLOOKUP('Locations-Stops'!I4788;Regions!F2:G300;2;FALSE);"0")&amp;","&amp;IF('Locations-Stops'!J4788&lt;&gt;"";VLOOKUP('Locations-Stops'!J4788;Regions!I2:J300;2;FALSE);"0")&amp;",'"&amp;IF('Locations-Stops'!K4788&lt;&gt;"";SUBSTITUTE('Locations-Stops'!K4788;"'";"\'");"")&amp;"','"&amp;IF('Locations-Stops'!L4788&lt;&gt;"";'Locations-Stops'!L4788;"")&amp;"','"&amp;IF('Locations-Stops'!M4788&lt;&gt;"";'Locations-Stops'!M4788;"")&amp;"','"&amp;IF('Locations-Stops'!N4788&lt;&gt;"";'Locations-Stops'!N4788;"")&amp;"', CURRENT_TIMESTAMP);"</v>
      </c>
    </row>
    <row r="4787" spans="3:6" x14ac:dyDescent="0.25">
      <c r="C4787" s="16">
        <v>4789</v>
      </c>
      <c r="D4787" s="16" t="s">
        <v>17780</v>
      </c>
      <c r="E4787" s="16" t="s">
        <v>4333</v>
      </c>
      <c r="F4787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4789;"'";"\'")&amp;"',"&amp;IF('Locations-Stops'!D4789&lt;&gt;"";LEFT('Locations-Stops'!D4789;2)&amp;"."&amp;RIGHT('Locations-Stops'!D4789;LEN('Locations-Stops'!D4789)-2);"0")&amp;","&amp;IF('Locations-Stops'!E4789&lt;&gt;"";LEFT('Locations-Stops'!E4789;1)&amp;"."&amp;RIGHT('Locations-Stops'!E4789;LEN('Locations-Stops'!E4789)-1);"0")&amp;","&amp;IF('Locations-Stops'!G4789&lt;&gt;"";VLOOKUP('Locations-Stops'!G4789;Regions!A2:B300;2;FALSE);"0")&amp;","&amp;IF('Locations-Stops'!H4789&lt;&gt;"";VLOOKUP('Locations-Stops'!H4789;Regions!C2:D300;2;FALSE);"0")&amp;","&amp;IF('Locations-Stops'!I4789&lt;&gt;"";VLOOKUP('Locations-Stops'!I4789;Regions!F2:G300;2;FALSE);"0")&amp;","&amp;IF('Locations-Stops'!J4789&lt;&gt;"";VLOOKUP('Locations-Stops'!J4789;Regions!I2:J300;2;FALSE);"0")&amp;",'"&amp;IF('Locations-Stops'!K4789&lt;&gt;"";SUBSTITUTE('Locations-Stops'!K4789;"'";"\'");"")&amp;"','"&amp;IF('Locations-Stops'!L4789&lt;&gt;"";'Locations-Stops'!L4789;"")&amp;"','"&amp;IF('Locations-Stops'!M4789&lt;&gt;"";'Locations-Stops'!M4789;"")&amp;"','"&amp;IF('Locations-Stops'!N4789&lt;&gt;"";'Locations-Stops'!N4789;"")&amp;"', CURRENT_TIMESTAMP);"</v>
      </c>
    </row>
    <row r="4788" spans="3:6" x14ac:dyDescent="0.25">
      <c r="C4788" s="16">
        <v>4790</v>
      </c>
      <c r="D4788" s="16" t="s">
        <v>17780</v>
      </c>
      <c r="E4788" s="16" t="s">
        <v>4333</v>
      </c>
      <c r="F4788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4790;"'";"\'")&amp;"',"&amp;IF('Locations-Stops'!D4790&lt;&gt;"";LEFT('Locations-Stops'!D4790;2)&amp;"."&amp;RIGHT('Locations-Stops'!D4790;LEN('Locations-Stops'!D4790)-2);"0")&amp;","&amp;IF('Locations-Stops'!E4790&lt;&gt;"";LEFT('Locations-Stops'!E4790;1)&amp;"."&amp;RIGHT('Locations-Stops'!E4790;LEN('Locations-Stops'!E4790)-1);"0")&amp;","&amp;IF('Locations-Stops'!G4790&lt;&gt;"";VLOOKUP('Locations-Stops'!G4790;Regions!A2:B300;2;FALSE);"0")&amp;","&amp;IF('Locations-Stops'!H4790&lt;&gt;"";VLOOKUP('Locations-Stops'!H4790;Regions!C2:D300;2;FALSE);"0")&amp;","&amp;IF('Locations-Stops'!I4790&lt;&gt;"";VLOOKUP('Locations-Stops'!I4790;Regions!F2:G300;2;FALSE);"0")&amp;","&amp;IF('Locations-Stops'!J4790&lt;&gt;"";VLOOKUP('Locations-Stops'!J4790;Regions!I2:J300;2;FALSE);"0")&amp;",'"&amp;IF('Locations-Stops'!K4790&lt;&gt;"";SUBSTITUTE('Locations-Stops'!K4790;"'";"\'");"")&amp;"','"&amp;IF('Locations-Stops'!L4790&lt;&gt;"";'Locations-Stops'!L4790;"")&amp;"','"&amp;IF('Locations-Stops'!M4790&lt;&gt;"";'Locations-Stops'!M4790;"")&amp;"','"&amp;IF('Locations-Stops'!N4790&lt;&gt;"";'Locations-Stops'!N4790;"")&amp;"', CURRENT_TIMESTAMP);"</v>
      </c>
    </row>
    <row r="4789" spans="3:6" x14ac:dyDescent="0.25">
      <c r="C4789" s="16">
        <v>4791</v>
      </c>
      <c r="D4789" s="16" t="s">
        <v>17780</v>
      </c>
      <c r="E4789" s="16" t="s">
        <v>4333</v>
      </c>
      <c r="F478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4791;"'";"\'")&amp;"',"&amp;IF('Locations-Stops'!D4791&lt;&gt;"";LEFT('Locations-Stops'!D4791;2)&amp;"."&amp;RIGHT('Locations-Stops'!D4791;LEN('Locations-Stops'!D4791)-2);"0")&amp;","&amp;IF('Locations-Stops'!E4791&lt;&gt;"";LEFT('Locations-Stops'!E4791;1)&amp;"."&amp;RIGHT('Locations-Stops'!E4791;LEN('Locations-Stops'!E4791)-1);"0")&amp;","&amp;IF('Locations-Stops'!G4791&lt;&gt;"";VLOOKUP('Locations-Stops'!G4791;Regions!A2:B300;2;FALSE);"0")&amp;","&amp;IF('Locations-Stops'!H4791&lt;&gt;"";VLOOKUP('Locations-Stops'!H4791;Regions!C2:D300;2;FALSE);"0")&amp;","&amp;IF('Locations-Stops'!I4791&lt;&gt;"";VLOOKUP('Locations-Stops'!I4791;Regions!F2:G300;2;FALSE);"0")&amp;","&amp;IF('Locations-Stops'!J4791&lt;&gt;"";VLOOKUP('Locations-Stops'!J4791;Regions!I2:J300;2;FALSE);"0")&amp;",'"&amp;IF('Locations-Stops'!K4791&lt;&gt;"";SUBSTITUTE('Locations-Stops'!K4791;"'";"\'");"")&amp;"','"&amp;IF('Locations-Stops'!L4791&lt;&gt;"";'Locations-Stops'!L4791;"")&amp;"','"&amp;IF('Locations-Stops'!M4791&lt;&gt;"";'Locations-Stops'!M4791;"")&amp;"','"&amp;IF('Locations-Stops'!N4791&lt;&gt;"";'Locations-Stops'!N4791;"")&amp;"', CURRENT_TIMESTAMP);"</v>
      </c>
    </row>
    <row r="4790" spans="3:6" x14ac:dyDescent="0.25">
      <c r="C4790" s="16">
        <v>4792</v>
      </c>
      <c r="D4790" s="16" t="s">
        <v>17780</v>
      </c>
      <c r="E4790" s="16" t="s">
        <v>4333</v>
      </c>
      <c r="F479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4792;"'";"\'")&amp;"',"&amp;IF('Locations-Stops'!D4792&lt;&gt;"";LEFT('Locations-Stops'!D4792;2)&amp;"."&amp;RIGHT('Locations-Stops'!D4792;LEN('Locations-Stops'!D4792)-2);"0")&amp;","&amp;IF('Locations-Stops'!E4792&lt;&gt;"";LEFT('Locations-Stops'!E4792;1)&amp;"."&amp;RIGHT('Locations-Stops'!E4792;LEN('Locations-Stops'!E4792)-1);"0")&amp;","&amp;IF('Locations-Stops'!G4792&lt;&gt;"";VLOOKUP('Locations-Stops'!G4792;Regions!A2:B300;2;FALSE);"0")&amp;","&amp;IF('Locations-Stops'!H4792&lt;&gt;"";VLOOKUP('Locations-Stops'!H4792;Regions!C2:D300;2;FALSE);"0")&amp;","&amp;IF('Locations-Stops'!I4792&lt;&gt;"";VLOOKUP('Locations-Stops'!I4792;Regions!F2:G300;2;FALSE);"0")&amp;","&amp;IF('Locations-Stops'!J4792&lt;&gt;"";VLOOKUP('Locations-Stops'!J4792;Regions!I2:J300;2;FALSE);"0")&amp;",'"&amp;IF('Locations-Stops'!K4792&lt;&gt;"";SUBSTITUTE('Locations-Stops'!K4792;"'";"\'");"")&amp;"','"&amp;IF('Locations-Stops'!L4792&lt;&gt;"";'Locations-Stops'!L4792;"")&amp;"','"&amp;IF('Locations-Stops'!M4792&lt;&gt;"";'Locations-Stops'!M4792;"")&amp;"','"&amp;IF('Locations-Stops'!N4792&lt;&gt;"";'Locations-Stops'!N4792;"")&amp;"', CURRENT_TIMESTAMP);"</v>
      </c>
    </row>
    <row r="4791" spans="3:6" x14ac:dyDescent="0.25">
      <c r="C4791" s="16">
        <v>4793</v>
      </c>
      <c r="D4791" s="16" t="s">
        <v>17780</v>
      </c>
      <c r="E4791" s="16" t="s">
        <v>4333</v>
      </c>
      <c r="F479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4793;"'";"\'")&amp;"',"&amp;IF('Locations-Stops'!D4793&lt;&gt;"";LEFT('Locations-Stops'!D4793;2)&amp;"."&amp;RIGHT('Locations-Stops'!D4793;LEN('Locations-Stops'!D4793)-2);"0")&amp;","&amp;IF('Locations-Stops'!E4793&lt;&gt;"";LEFT('Locations-Stops'!E4793;1)&amp;"."&amp;RIGHT('Locations-Stops'!E4793;LEN('Locations-Stops'!E4793)-1);"0")&amp;","&amp;IF('Locations-Stops'!G4793&lt;&gt;"";VLOOKUP('Locations-Stops'!G4793;Regions!A2:B300;2;FALSE);"0")&amp;","&amp;IF('Locations-Stops'!H4793&lt;&gt;"";VLOOKUP('Locations-Stops'!H4793;Regions!C2:D300;2;FALSE);"0")&amp;","&amp;IF('Locations-Stops'!I4793&lt;&gt;"";VLOOKUP('Locations-Stops'!I4793;Regions!F2:G300;2;FALSE);"0")&amp;","&amp;IF('Locations-Stops'!J4793&lt;&gt;"";VLOOKUP('Locations-Stops'!J4793;Regions!I2:J300;2;FALSE);"0")&amp;",'"&amp;IF('Locations-Stops'!K4793&lt;&gt;"";SUBSTITUTE('Locations-Stops'!K4793;"'";"\'");"")&amp;"','"&amp;IF('Locations-Stops'!L4793&lt;&gt;"";'Locations-Stops'!L4793;"")&amp;"','"&amp;IF('Locations-Stops'!M4793&lt;&gt;"";'Locations-Stops'!M4793;"")&amp;"','"&amp;IF('Locations-Stops'!N4793&lt;&gt;"";'Locations-Stops'!N4793;"")&amp;"', CURRENT_TIMESTAMP);"</v>
      </c>
    </row>
    <row r="4792" spans="3:6" x14ac:dyDescent="0.25">
      <c r="C4792" s="16">
        <v>4794</v>
      </c>
      <c r="D4792" s="16" t="s">
        <v>17780</v>
      </c>
      <c r="E4792" s="16" t="s">
        <v>4333</v>
      </c>
      <c r="F4792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4794;"'";"\'")&amp;"',"&amp;IF('Locations-Stops'!D4794&lt;&gt;"";LEFT('Locations-Stops'!D4794;2)&amp;"."&amp;RIGHT('Locations-Stops'!D4794;LEN('Locations-Stops'!D4794)-2);"0")&amp;","&amp;IF('Locations-Stops'!E4794&lt;&gt;"";LEFT('Locations-Stops'!E4794;1)&amp;"."&amp;RIGHT('Locations-Stops'!E4794;LEN('Locations-Stops'!E4794)-1);"0")&amp;","&amp;IF('Locations-Stops'!G4794&lt;&gt;"";VLOOKUP('Locations-Stops'!G4794;Regions!A2:B300;2;FALSE);"0")&amp;","&amp;IF('Locations-Stops'!H4794&lt;&gt;"";VLOOKUP('Locations-Stops'!H4794;Regions!C2:D300;2;FALSE);"0")&amp;","&amp;IF('Locations-Stops'!I4794&lt;&gt;"";VLOOKUP('Locations-Stops'!I4794;Regions!F2:G300;2;FALSE);"0")&amp;","&amp;IF('Locations-Stops'!J4794&lt;&gt;"";VLOOKUP('Locations-Stops'!J4794;Regions!I2:J300;2;FALSE);"0")&amp;",'"&amp;IF('Locations-Stops'!K4794&lt;&gt;"";SUBSTITUTE('Locations-Stops'!K4794;"'";"\'");"")&amp;"','"&amp;IF('Locations-Stops'!L4794&lt;&gt;"";'Locations-Stops'!L4794;"")&amp;"','"&amp;IF('Locations-Stops'!M4794&lt;&gt;"";'Locations-Stops'!M4794;"")&amp;"','"&amp;IF('Locations-Stops'!N4794&lt;&gt;"";'Locations-Stops'!N4794;"")&amp;"', CURRENT_TIMESTAMP);"</v>
      </c>
    </row>
    <row r="4793" spans="3:6" x14ac:dyDescent="0.25">
      <c r="C4793" s="16">
        <v>4795</v>
      </c>
      <c r="D4793" s="16" t="s">
        <v>17780</v>
      </c>
      <c r="E4793" s="16" t="s">
        <v>4333</v>
      </c>
      <c r="F4793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4795;"'";"\'")&amp;"',"&amp;IF('Locations-Stops'!D4795&lt;&gt;"";LEFT('Locations-Stops'!D4795;2)&amp;"."&amp;RIGHT('Locations-Stops'!D4795;LEN('Locations-Stops'!D4795)-2);"0")&amp;","&amp;IF('Locations-Stops'!E4795&lt;&gt;"";LEFT('Locations-Stops'!E4795;1)&amp;"."&amp;RIGHT('Locations-Stops'!E4795;LEN('Locations-Stops'!E4795)-1);"0")&amp;","&amp;IF('Locations-Stops'!G4795&lt;&gt;"";VLOOKUP('Locations-Stops'!G4795;Regions!A2:B300;2;FALSE);"0")&amp;","&amp;IF('Locations-Stops'!H4795&lt;&gt;"";VLOOKUP('Locations-Stops'!H4795;Regions!C2:D300;2;FALSE);"0")&amp;","&amp;IF('Locations-Stops'!I4795&lt;&gt;"";VLOOKUP('Locations-Stops'!I4795;Regions!F2:G300;2;FALSE);"0")&amp;","&amp;IF('Locations-Stops'!J4795&lt;&gt;"";VLOOKUP('Locations-Stops'!J4795;Regions!I2:J300;2;FALSE);"0")&amp;",'"&amp;IF('Locations-Stops'!K4795&lt;&gt;"";SUBSTITUTE('Locations-Stops'!K4795;"'";"\'");"")&amp;"','"&amp;IF('Locations-Stops'!L4795&lt;&gt;"";'Locations-Stops'!L4795;"")&amp;"','"&amp;IF('Locations-Stops'!M4795&lt;&gt;"";'Locations-Stops'!M4795;"")&amp;"','"&amp;IF('Locations-Stops'!N4795&lt;&gt;"";'Locations-Stops'!N4795;"")&amp;"', CURRENT_TIMESTAMP);"</v>
      </c>
    </row>
    <row r="4794" spans="3:6" x14ac:dyDescent="0.25">
      <c r="C4794" s="16">
        <v>4796</v>
      </c>
      <c r="D4794" s="16" t="s">
        <v>17780</v>
      </c>
      <c r="E4794" s="16" t="s">
        <v>4333</v>
      </c>
      <c r="F4794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4796;"'";"\'")&amp;"',"&amp;IF('Locations-Stops'!D4796&lt;&gt;"";LEFT('Locations-Stops'!D4796;2)&amp;"."&amp;RIGHT('Locations-Stops'!D4796;LEN('Locations-Stops'!D4796)-2);"0")&amp;","&amp;IF('Locations-Stops'!E4796&lt;&gt;"";LEFT('Locations-Stops'!E4796;1)&amp;"."&amp;RIGHT('Locations-Stops'!E4796;LEN('Locations-Stops'!E4796)-1);"0")&amp;","&amp;IF('Locations-Stops'!G4796&lt;&gt;"";VLOOKUP('Locations-Stops'!G4796;Regions!A2:B300;2;FALSE);"0")&amp;","&amp;IF('Locations-Stops'!H4796&lt;&gt;"";VLOOKUP('Locations-Stops'!H4796;Regions!C2:D300;2;FALSE);"0")&amp;","&amp;IF('Locations-Stops'!I4796&lt;&gt;"";VLOOKUP('Locations-Stops'!I4796;Regions!F2:G300;2;FALSE);"0")&amp;","&amp;IF('Locations-Stops'!J4796&lt;&gt;"";VLOOKUP('Locations-Stops'!J4796;Regions!I2:J300;2;FALSE);"0")&amp;",'"&amp;IF('Locations-Stops'!K4796&lt;&gt;"";SUBSTITUTE('Locations-Stops'!K4796;"'";"\'");"")&amp;"','"&amp;IF('Locations-Stops'!L4796&lt;&gt;"";'Locations-Stops'!L4796;"")&amp;"','"&amp;IF('Locations-Stops'!M4796&lt;&gt;"";'Locations-Stops'!M4796;"")&amp;"','"&amp;IF('Locations-Stops'!N4796&lt;&gt;"";'Locations-Stops'!N4796;"")&amp;"', CURRENT_TIMESTAMP);"</v>
      </c>
    </row>
    <row r="4795" spans="3:6" x14ac:dyDescent="0.25">
      <c r="C4795" s="16">
        <v>4797</v>
      </c>
      <c r="D4795" s="16" t="s">
        <v>17780</v>
      </c>
      <c r="E4795" s="16" t="s">
        <v>4333</v>
      </c>
      <c r="F4795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4797;"'";"\'")&amp;"',"&amp;IF('Locations-Stops'!D4797&lt;&gt;"";LEFT('Locations-Stops'!D4797;2)&amp;"."&amp;RIGHT('Locations-Stops'!D4797;LEN('Locations-Stops'!D4797)-2);"0")&amp;","&amp;IF('Locations-Stops'!E4797&lt;&gt;"";LEFT('Locations-Stops'!E4797;1)&amp;"."&amp;RIGHT('Locations-Stops'!E4797;LEN('Locations-Stops'!E4797)-1);"0")&amp;","&amp;IF('Locations-Stops'!G4797&lt;&gt;"";VLOOKUP('Locations-Stops'!G4797;Regions!A2:B300;2;FALSE);"0")&amp;","&amp;IF('Locations-Stops'!H4797&lt;&gt;"";VLOOKUP('Locations-Stops'!H4797;Regions!C2:D300;2;FALSE);"0")&amp;","&amp;IF('Locations-Stops'!I4797&lt;&gt;"";VLOOKUP('Locations-Stops'!I4797;Regions!F2:G300;2;FALSE);"0")&amp;","&amp;IF('Locations-Stops'!J4797&lt;&gt;"";VLOOKUP('Locations-Stops'!J4797;Regions!I2:J300;2;FALSE);"0")&amp;",'"&amp;IF('Locations-Stops'!K4797&lt;&gt;"";SUBSTITUTE('Locations-Stops'!K4797;"'";"\'");"")&amp;"','"&amp;IF('Locations-Stops'!L4797&lt;&gt;"";'Locations-Stops'!L4797;"")&amp;"','"&amp;IF('Locations-Stops'!M4797&lt;&gt;"";'Locations-Stops'!M4797;"")&amp;"','"&amp;IF('Locations-Stops'!N4797&lt;&gt;"";'Locations-Stops'!N4797;"")&amp;"', CURRENT_TIMESTAMP);"</v>
      </c>
    </row>
    <row r="4796" spans="3:6" x14ac:dyDescent="0.25">
      <c r="C4796" s="16">
        <v>4798</v>
      </c>
      <c r="D4796" s="16" t="s">
        <v>17780</v>
      </c>
      <c r="E4796" s="16" t="s">
        <v>4333</v>
      </c>
      <c r="F4796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4798;"'";"\'")&amp;"',"&amp;IF('Locations-Stops'!D4798&lt;&gt;"";LEFT('Locations-Stops'!D4798;2)&amp;"."&amp;RIGHT('Locations-Stops'!D4798;LEN('Locations-Stops'!D4798)-2);"0")&amp;","&amp;IF('Locations-Stops'!E4798&lt;&gt;"";LEFT('Locations-Stops'!E4798;1)&amp;"."&amp;RIGHT('Locations-Stops'!E4798;LEN('Locations-Stops'!E4798)-1);"0")&amp;","&amp;IF('Locations-Stops'!G4798&lt;&gt;"";VLOOKUP('Locations-Stops'!G4798;Regions!A2:B300;2;FALSE);"0")&amp;","&amp;IF('Locations-Stops'!H4798&lt;&gt;"";VLOOKUP('Locations-Stops'!H4798;Regions!C2:D300;2;FALSE);"0")&amp;","&amp;IF('Locations-Stops'!I4798&lt;&gt;"";VLOOKUP('Locations-Stops'!I4798;Regions!F2:G300;2;FALSE);"0")&amp;","&amp;IF('Locations-Stops'!J4798&lt;&gt;"";VLOOKUP('Locations-Stops'!J4798;Regions!I2:J300;2;FALSE);"0")&amp;",'"&amp;IF('Locations-Stops'!K4798&lt;&gt;"";SUBSTITUTE('Locations-Stops'!K4798;"'";"\'");"")&amp;"','"&amp;IF('Locations-Stops'!L4798&lt;&gt;"";'Locations-Stops'!L4798;"")&amp;"','"&amp;IF('Locations-Stops'!M4798&lt;&gt;"";'Locations-Stops'!M4798;"")&amp;"','"&amp;IF('Locations-Stops'!N4798&lt;&gt;"";'Locations-Stops'!N4798;"")&amp;"', CURRENT_TIMESTAMP);"</v>
      </c>
    </row>
    <row r="4797" spans="3:6" x14ac:dyDescent="0.25">
      <c r="C4797" s="16">
        <v>4799</v>
      </c>
      <c r="D4797" s="16" t="s">
        <v>17780</v>
      </c>
      <c r="E4797" s="16" t="s">
        <v>4333</v>
      </c>
      <c r="F4797" s="16" t="str">
        <f t="shared" si="74"/>
        <v>"INSERT INTO `locations` (`id`, `name`, `latitude`, `longitude`, `province`, `region_1`, `region_2`, `region_3`, `street`, `number`, `postal`, `img`, `last_modified`) VALUES (NULL,'"&amp;SUBSTITUTE('Locations-Stops'!F4799;"'";"\'")&amp;"',"&amp;IF('Locations-Stops'!D4799&lt;&gt;"";LEFT('Locations-Stops'!D4799;2)&amp;"."&amp;RIGHT('Locations-Stops'!D4799;LEN('Locations-Stops'!D4799)-2);"0")&amp;","&amp;IF('Locations-Stops'!E4799&lt;&gt;"";LEFT('Locations-Stops'!E4799;1)&amp;"."&amp;RIGHT('Locations-Stops'!E4799;LEN('Locations-Stops'!E4799)-1);"0")&amp;","&amp;IF('Locations-Stops'!G4799&lt;&gt;"";VLOOKUP('Locations-Stops'!G4799;Regions!A2:B300;2;FALSE);"0")&amp;","&amp;IF('Locations-Stops'!H4799&lt;&gt;"";VLOOKUP('Locations-Stops'!H4799;Regions!C2:D300;2;FALSE);"0")&amp;","&amp;IF('Locations-Stops'!I4799&lt;&gt;"";VLOOKUP('Locations-Stops'!I4799;Regions!F2:G300;2;FALSE);"0")&amp;","&amp;IF('Locations-Stops'!J4799&lt;&gt;"";VLOOKUP('Locations-Stops'!J4799;Regions!I2:J300;2;FALSE);"0")&amp;",'"&amp;IF('Locations-Stops'!K4799&lt;&gt;"";SUBSTITUTE('Locations-Stops'!K4799;"'";"\'");"")&amp;"','"&amp;IF('Locations-Stops'!L4799&lt;&gt;"";'Locations-Stops'!L4799;"")&amp;"','"&amp;IF('Locations-Stops'!M4799&lt;&gt;"";'Locations-Stops'!M4799;"")&amp;"','"&amp;IF('Locations-Stops'!N4799&lt;&gt;"";'Locations-Stops'!N4799;"")&amp;"', CURRENT_TIMESTAMP);"</v>
      </c>
    </row>
    <row r="4798" spans="3:6" x14ac:dyDescent="0.25">
      <c r="C4798" s="16">
        <v>4800</v>
      </c>
      <c r="D4798" s="16" t="s">
        <v>17780</v>
      </c>
      <c r="E4798" s="16" t="s">
        <v>4333</v>
      </c>
      <c r="F4798" s="16" t="str">
        <f t="shared" si="74"/>
        <v>"INSERT INTO `locations` (`id`, `name`, `latitude`, `longitude`, `province`, `region_1`, `region_2`, `region_3`, `street`, `number`, `postal`, `img`, `last_modified`) VALUES (NULL,'"&amp;SUBSTITUTE('Locations-Stops'!F4800;"'";"\'")&amp;"',"&amp;IF('Locations-Stops'!D4800&lt;&gt;"";LEFT('Locations-Stops'!D4800;2)&amp;"."&amp;RIGHT('Locations-Stops'!D4800;LEN('Locations-Stops'!D4800)-2);"0")&amp;","&amp;IF('Locations-Stops'!E4800&lt;&gt;"";LEFT('Locations-Stops'!E4800;1)&amp;"."&amp;RIGHT('Locations-Stops'!E4800;LEN('Locations-Stops'!E4800)-1);"0")&amp;","&amp;IF('Locations-Stops'!G4800&lt;&gt;"";VLOOKUP('Locations-Stops'!G4800;Regions!A2:B300;2;FALSE);"0")&amp;","&amp;IF('Locations-Stops'!H4800&lt;&gt;"";VLOOKUP('Locations-Stops'!H4800;Regions!C2:D300;2;FALSE);"0")&amp;","&amp;IF('Locations-Stops'!I4800&lt;&gt;"";VLOOKUP('Locations-Stops'!I4800;Regions!F2:G300;2;FALSE);"0")&amp;","&amp;IF('Locations-Stops'!J4800&lt;&gt;"";VLOOKUP('Locations-Stops'!J4800;Regions!I2:J300;2;FALSE);"0")&amp;",'"&amp;IF('Locations-Stops'!K4800&lt;&gt;"";SUBSTITUTE('Locations-Stops'!K4800;"'";"\'");"")&amp;"','"&amp;IF('Locations-Stops'!L4800&lt;&gt;"";'Locations-Stops'!L4800;"")&amp;"','"&amp;IF('Locations-Stops'!M4800&lt;&gt;"";'Locations-Stops'!M4800;"")&amp;"','"&amp;IF('Locations-Stops'!N4800&lt;&gt;"";'Locations-Stops'!N4800;"")&amp;"', CURRENT_TIMESTAMP);"</v>
      </c>
    </row>
    <row r="4799" spans="3:6" x14ac:dyDescent="0.25">
      <c r="C4799" s="16">
        <v>4801</v>
      </c>
      <c r="D4799" s="16" t="s">
        <v>17780</v>
      </c>
      <c r="E4799" s="16" t="s">
        <v>4333</v>
      </c>
      <c r="F4799" s="16" t="str">
        <f t="shared" si="74"/>
        <v>"INSERT INTO `locations` (`id`, `name`, `latitude`, `longitude`, `province`, `region_1`, `region_2`, `region_3`, `street`, `number`, `postal`, `img`, `last_modified`) VALUES (NULL,'"&amp;SUBSTITUTE('Locations-Stops'!F4801;"'";"\'")&amp;"',"&amp;IF('Locations-Stops'!D4801&lt;&gt;"";LEFT('Locations-Stops'!D4801;2)&amp;"."&amp;RIGHT('Locations-Stops'!D4801;LEN('Locations-Stops'!D4801)-2);"0")&amp;","&amp;IF('Locations-Stops'!E4801&lt;&gt;"";LEFT('Locations-Stops'!E4801;1)&amp;"."&amp;RIGHT('Locations-Stops'!E4801;LEN('Locations-Stops'!E4801)-1);"0")&amp;","&amp;IF('Locations-Stops'!G4801&lt;&gt;"";VLOOKUP('Locations-Stops'!G4801;Regions!A2:B300;2;FALSE);"0")&amp;","&amp;IF('Locations-Stops'!H4801&lt;&gt;"";VLOOKUP('Locations-Stops'!H4801;Regions!C2:D300;2;FALSE);"0")&amp;","&amp;IF('Locations-Stops'!I4801&lt;&gt;"";VLOOKUP('Locations-Stops'!I4801;Regions!F2:G300;2;FALSE);"0")&amp;","&amp;IF('Locations-Stops'!J4801&lt;&gt;"";VLOOKUP('Locations-Stops'!J4801;Regions!I2:J300;2;FALSE);"0")&amp;",'"&amp;IF('Locations-Stops'!K4801&lt;&gt;"";SUBSTITUTE('Locations-Stops'!K4801;"'";"\'");"")&amp;"','"&amp;IF('Locations-Stops'!L4801&lt;&gt;"";'Locations-Stops'!L4801;"")&amp;"','"&amp;IF('Locations-Stops'!M4801&lt;&gt;"";'Locations-Stops'!M4801;"")&amp;"','"&amp;IF('Locations-Stops'!N4801&lt;&gt;"";'Locations-Stops'!N4801;"")&amp;"', CURRENT_TIMESTAMP);"</v>
      </c>
    </row>
    <row r="4800" spans="3:6" x14ac:dyDescent="0.25">
      <c r="C4800" s="16">
        <v>4802</v>
      </c>
      <c r="D4800" s="16" t="s">
        <v>17780</v>
      </c>
      <c r="E4800" s="16" t="s">
        <v>4333</v>
      </c>
      <c r="F4800" s="16" t="str">
        <f t="shared" si="74"/>
        <v>"INSERT INTO `locations` (`id`, `name`, `latitude`, `longitude`, `province`, `region_1`, `region_2`, `region_3`, `street`, `number`, `postal`, `img`, `last_modified`) VALUES (NULL,'"&amp;SUBSTITUTE('Locations-Stops'!F4802;"'";"\'")&amp;"',"&amp;IF('Locations-Stops'!D4802&lt;&gt;"";LEFT('Locations-Stops'!D4802;2)&amp;"."&amp;RIGHT('Locations-Stops'!D4802;LEN('Locations-Stops'!D4802)-2);"0")&amp;","&amp;IF('Locations-Stops'!E4802&lt;&gt;"";LEFT('Locations-Stops'!E4802;1)&amp;"."&amp;RIGHT('Locations-Stops'!E4802;LEN('Locations-Stops'!E4802)-1);"0")&amp;","&amp;IF('Locations-Stops'!G4802&lt;&gt;"";VLOOKUP('Locations-Stops'!G4802;Regions!A2:B300;2;FALSE);"0")&amp;","&amp;IF('Locations-Stops'!H4802&lt;&gt;"";VLOOKUP('Locations-Stops'!H4802;Regions!C2:D300;2;FALSE);"0")&amp;","&amp;IF('Locations-Stops'!I4802&lt;&gt;"";VLOOKUP('Locations-Stops'!I4802;Regions!F2:G300;2;FALSE);"0")&amp;","&amp;IF('Locations-Stops'!J4802&lt;&gt;"";VLOOKUP('Locations-Stops'!J4802;Regions!I2:J300;2;FALSE);"0")&amp;",'"&amp;IF('Locations-Stops'!K4802&lt;&gt;"";SUBSTITUTE('Locations-Stops'!K4802;"'";"\'");"")&amp;"','"&amp;IF('Locations-Stops'!L4802&lt;&gt;"";'Locations-Stops'!L4802;"")&amp;"','"&amp;IF('Locations-Stops'!M4802&lt;&gt;"";'Locations-Stops'!M4802;"")&amp;"','"&amp;IF('Locations-Stops'!N4802&lt;&gt;"";'Locations-Stops'!N4802;"")&amp;"', CURRENT_TIMESTAMP);"</v>
      </c>
    </row>
    <row r="4801" spans="3:6" x14ac:dyDescent="0.25">
      <c r="C4801" s="16">
        <v>4803</v>
      </c>
      <c r="D4801" s="16" t="s">
        <v>17780</v>
      </c>
      <c r="E4801" s="16" t="s">
        <v>4333</v>
      </c>
      <c r="F4801" s="16" t="str">
        <f t="shared" si="74"/>
        <v>"INSERT INTO `locations` (`id`, `name`, `latitude`, `longitude`, `province`, `region_1`, `region_2`, `region_3`, `street`, `number`, `postal`, `img`, `last_modified`) VALUES (NULL,'"&amp;SUBSTITUTE('Locations-Stops'!F4803;"'";"\'")&amp;"',"&amp;IF('Locations-Stops'!D4803&lt;&gt;"";LEFT('Locations-Stops'!D4803;2)&amp;"."&amp;RIGHT('Locations-Stops'!D4803;LEN('Locations-Stops'!D4803)-2);"0")&amp;","&amp;IF('Locations-Stops'!E4803&lt;&gt;"";LEFT('Locations-Stops'!E4803;1)&amp;"."&amp;RIGHT('Locations-Stops'!E4803;LEN('Locations-Stops'!E4803)-1);"0")&amp;","&amp;IF('Locations-Stops'!G4803&lt;&gt;"";VLOOKUP('Locations-Stops'!G4803;Regions!A2:B300;2;FALSE);"0")&amp;","&amp;IF('Locations-Stops'!H4803&lt;&gt;"";VLOOKUP('Locations-Stops'!H4803;Regions!C2:D300;2;FALSE);"0")&amp;","&amp;IF('Locations-Stops'!I4803&lt;&gt;"";VLOOKUP('Locations-Stops'!I4803;Regions!F2:G300;2;FALSE);"0")&amp;","&amp;IF('Locations-Stops'!J4803&lt;&gt;"";VLOOKUP('Locations-Stops'!J4803;Regions!I2:J300;2;FALSE);"0")&amp;",'"&amp;IF('Locations-Stops'!K4803&lt;&gt;"";SUBSTITUTE('Locations-Stops'!K4803;"'";"\'");"")&amp;"','"&amp;IF('Locations-Stops'!L4803&lt;&gt;"";'Locations-Stops'!L4803;"")&amp;"','"&amp;IF('Locations-Stops'!M4803&lt;&gt;"";'Locations-Stops'!M4803;"")&amp;"','"&amp;IF('Locations-Stops'!N4803&lt;&gt;"";'Locations-Stops'!N4803;"")&amp;"', CURRENT_TIMESTAMP);"</v>
      </c>
    </row>
    <row r="4802" spans="3:6" x14ac:dyDescent="0.25">
      <c r="C4802" s="16">
        <v>4804</v>
      </c>
      <c r="D4802" s="16" t="s">
        <v>17780</v>
      </c>
      <c r="E4802" s="16" t="s">
        <v>4333</v>
      </c>
      <c r="F4802" s="16" t="str">
        <f t="shared" ref="F4802:F4865" si="75">SUBSTITUTE(D4802, "_NUM_", C4802)</f>
        <v>"INSERT INTO `locations` (`id`, `name`, `latitude`, `longitude`, `province`, `region_1`, `region_2`, `region_3`, `street`, `number`, `postal`, `img`, `last_modified`) VALUES (NULL,'"&amp;SUBSTITUTE('Locations-Stops'!F4804;"'";"\'")&amp;"',"&amp;IF('Locations-Stops'!D4804&lt;&gt;"";LEFT('Locations-Stops'!D4804;2)&amp;"."&amp;RIGHT('Locations-Stops'!D4804;LEN('Locations-Stops'!D4804)-2);"0")&amp;","&amp;IF('Locations-Stops'!E4804&lt;&gt;"";LEFT('Locations-Stops'!E4804;1)&amp;"."&amp;RIGHT('Locations-Stops'!E4804;LEN('Locations-Stops'!E4804)-1);"0")&amp;","&amp;IF('Locations-Stops'!G4804&lt;&gt;"";VLOOKUP('Locations-Stops'!G4804;Regions!A2:B300;2;FALSE);"0")&amp;","&amp;IF('Locations-Stops'!H4804&lt;&gt;"";VLOOKUP('Locations-Stops'!H4804;Regions!C2:D300;2;FALSE);"0")&amp;","&amp;IF('Locations-Stops'!I4804&lt;&gt;"";VLOOKUP('Locations-Stops'!I4804;Regions!F2:G300;2;FALSE);"0")&amp;","&amp;IF('Locations-Stops'!J4804&lt;&gt;"";VLOOKUP('Locations-Stops'!J4804;Regions!I2:J300;2;FALSE);"0")&amp;",'"&amp;IF('Locations-Stops'!K4804&lt;&gt;"";SUBSTITUTE('Locations-Stops'!K4804;"'";"\'");"")&amp;"','"&amp;IF('Locations-Stops'!L4804&lt;&gt;"";'Locations-Stops'!L4804;"")&amp;"','"&amp;IF('Locations-Stops'!M4804&lt;&gt;"";'Locations-Stops'!M4804;"")&amp;"','"&amp;IF('Locations-Stops'!N4804&lt;&gt;"";'Locations-Stops'!N4804;"")&amp;"', CURRENT_TIMESTAMP);"</v>
      </c>
    </row>
    <row r="4803" spans="3:6" x14ac:dyDescent="0.25">
      <c r="C4803" s="16">
        <v>4805</v>
      </c>
      <c r="D4803" s="16" t="s">
        <v>17780</v>
      </c>
      <c r="E4803" s="16" t="s">
        <v>4333</v>
      </c>
      <c r="F480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4805;"'";"\'")&amp;"',"&amp;IF('Locations-Stops'!D4805&lt;&gt;"";LEFT('Locations-Stops'!D4805;2)&amp;"."&amp;RIGHT('Locations-Stops'!D4805;LEN('Locations-Stops'!D4805)-2);"0")&amp;","&amp;IF('Locations-Stops'!E4805&lt;&gt;"";LEFT('Locations-Stops'!E4805;1)&amp;"."&amp;RIGHT('Locations-Stops'!E4805;LEN('Locations-Stops'!E4805)-1);"0")&amp;","&amp;IF('Locations-Stops'!G4805&lt;&gt;"";VLOOKUP('Locations-Stops'!G4805;Regions!A2:B300;2;FALSE);"0")&amp;","&amp;IF('Locations-Stops'!H4805&lt;&gt;"";VLOOKUP('Locations-Stops'!H4805;Regions!C2:D300;2;FALSE);"0")&amp;","&amp;IF('Locations-Stops'!I4805&lt;&gt;"";VLOOKUP('Locations-Stops'!I4805;Regions!F2:G300;2;FALSE);"0")&amp;","&amp;IF('Locations-Stops'!J4805&lt;&gt;"";VLOOKUP('Locations-Stops'!J4805;Regions!I2:J300;2;FALSE);"0")&amp;",'"&amp;IF('Locations-Stops'!K4805&lt;&gt;"";SUBSTITUTE('Locations-Stops'!K4805;"'";"\'");"")&amp;"','"&amp;IF('Locations-Stops'!L4805&lt;&gt;"";'Locations-Stops'!L4805;"")&amp;"','"&amp;IF('Locations-Stops'!M4805&lt;&gt;"";'Locations-Stops'!M4805;"")&amp;"','"&amp;IF('Locations-Stops'!N4805&lt;&gt;"";'Locations-Stops'!N4805;"")&amp;"', CURRENT_TIMESTAMP);"</v>
      </c>
    </row>
    <row r="4804" spans="3:6" x14ac:dyDescent="0.25">
      <c r="C4804" s="16">
        <v>4806</v>
      </c>
      <c r="D4804" s="16" t="s">
        <v>17780</v>
      </c>
      <c r="E4804" s="16" t="s">
        <v>4333</v>
      </c>
      <c r="F480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4806;"'";"\'")&amp;"',"&amp;IF('Locations-Stops'!D4806&lt;&gt;"";LEFT('Locations-Stops'!D4806;2)&amp;"."&amp;RIGHT('Locations-Stops'!D4806;LEN('Locations-Stops'!D4806)-2);"0")&amp;","&amp;IF('Locations-Stops'!E4806&lt;&gt;"";LEFT('Locations-Stops'!E4806;1)&amp;"."&amp;RIGHT('Locations-Stops'!E4806;LEN('Locations-Stops'!E4806)-1);"0")&amp;","&amp;IF('Locations-Stops'!G4806&lt;&gt;"";VLOOKUP('Locations-Stops'!G4806;Regions!A2:B300;2;FALSE);"0")&amp;","&amp;IF('Locations-Stops'!H4806&lt;&gt;"";VLOOKUP('Locations-Stops'!H4806;Regions!C2:D300;2;FALSE);"0")&amp;","&amp;IF('Locations-Stops'!I4806&lt;&gt;"";VLOOKUP('Locations-Stops'!I4806;Regions!F2:G300;2;FALSE);"0")&amp;","&amp;IF('Locations-Stops'!J4806&lt;&gt;"";VLOOKUP('Locations-Stops'!J4806;Regions!I2:J300;2;FALSE);"0")&amp;",'"&amp;IF('Locations-Stops'!K4806&lt;&gt;"";SUBSTITUTE('Locations-Stops'!K4806;"'";"\'");"")&amp;"','"&amp;IF('Locations-Stops'!L4806&lt;&gt;"";'Locations-Stops'!L4806;"")&amp;"','"&amp;IF('Locations-Stops'!M4806&lt;&gt;"";'Locations-Stops'!M4806;"")&amp;"','"&amp;IF('Locations-Stops'!N4806&lt;&gt;"";'Locations-Stops'!N4806;"")&amp;"', CURRENT_TIMESTAMP);"</v>
      </c>
    </row>
    <row r="4805" spans="3:6" x14ac:dyDescent="0.25">
      <c r="C4805" s="16">
        <v>4807</v>
      </c>
      <c r="D4805" s="16" t="s">
        <v>17780</v>
      </c>
      <c r="E4805" s="16" t="s">
        <v>4333</v>
      </c>
      <c r="F480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4807;"'";"\'")&amp;"',"&amp;IF('Locations-Stops'!D4807&lt;&gt;"";LEFT('Locations-Stops'!D4807;2)&amp;"."&amp;RIGHT('Locations-Stops'!D4807;LEN('Locations-Stops'!D4807)-2);"0")&amp;","&amp;IF('Locations-Stops'!E4807&lt;&gt;"";LEFT('Locations-Stops'!E4807;1)&amp;"."&amp;RIGHT('Locations-Stops'!E4807;LEN('Locations-Stops'!E4807)-1);"0")&amp;","&amp;IF('Locations-Stops'!G4807&lt;&gt;"";VLOOKUP('Locations-Stops'!G4807;Regions!A2:B300;2;FALSE);"0")&amp;","&amp;IF('Locations-Stops'!H4807&lt;&gt;"";VLOOKUP('Locations-Stops'!H4807;Regions!C2:D300;2;FALSE);"0")&amp;","&amp;IF('Locations-Stops'!I4807&lt;&gt;"";VLOOKUP('Locations-Stops'!I4807;Regions!F2:G300;2;FALSE);"0")&amp;","&amp;IF('Locations-Stops'!J4807&lt;&gt;"";VLOOKUP('Locations-Stops'!J4807;Regions!I2:J300;2;FALSE);"0")&amp;",'"&amp;IF('Locations-Stops'!K4807&lt;&gt;"";SUBSTITUTE('Locations-Stops'!K4807;"'";"\'");"")&amp;"','"&amp;IF('Locations-Stops'!L4807&lt;&gt;"";'Locations-Stops'!L4807;"")&amp;"','"&amp;IF('Locations-Stops'!M4807&lt;&gt;"";'Locations-Stops'!M4807;"")&amp;"','"&amp;IF('Locations-Stops'!N4807&lt;&gt;"";'Locations-Stops'!N4807;"")&amp;"', CURRENT_TIMESTAMP);"</v>
      </c>
    </row>
    <row r="4806" spans="3:6" x14ac:dyDescent="0.25">
      <c r="C4806" s="16">
        <v>4808</v>
      </c>
      <c r="D4806" s="16" t="s">
        <v>17780</v>
      </c>
      <c r="E4806" s="16" t="s">
        <v>4333</v>
      </c>
      <c r="F4806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4808;"'";"\'")&amp;"',"&amp;IF('Locations-Stops'!D4808&lt;&gt;"";LEFT('Locations-Stops'!D4808;2)&amp;"."&amp;RIGHT('Locations-Stops'!D4808;LEN('Locations-Stops'!D4808)-2);"0")&amp;","&amp;IF('Locations-Stops'!E4808&lt;&gt;"";LEFT('Locations-Stops'!E4808;1)&amp;"."&amp;RIGHT('Locations-Stops'!E4808;LEN('Locations-Stops'!E4808)-1);"0")&amp;","&amp;IF('Locations-Stops'!G4808&lt;&gt;"";VLOOKUP('Locations-Stops'!G4808;Regions!A2:B300;2;FALSE);"0")&amp;","&amp;IF('Locations-Stops'!H4808&lt;&gt;"";VLOOKUP('Locations-Stops'!H4808;Regions!C2:D300;2;FALSE);"0")&amp;","&amp;IF('Locations-Stops'!I4808&lt;&gt;"";VLOOKUP('Locations-Stops'!I4808;Regions!F2:G300;2;FALSE);"0")&amp;","&amp;IF('Locations-Stops'!J4808&lt;&gt;"";VLOOKUP('Locations-Stops'!J4808;Regions!I2:J300;2;FALSE);"0")&amp;",'"&amp;IF('Locations-Stops'!K4808&lt;&gt;"";SUBSTITUTE('Locations-Stops'!K4808;"'";"\'");"")&amp;"','"&amp;IF('Locations-Stops'!L4808&lt;&gt;"";'Locations-Stops'!L4808;"")&amp;"','"&amp;IF('Locations-Stops'!M4808&lt;&gt;"";'Locations-Stops'!M4808;"")&amp;"','"&amp;IF('Locations-Stops'!N4808&lt;&gt;"";'Locations-Stops'!N4808;"")&amp;"', CURRENT_TIMESTAMP);"</v>
      </c>
    </row>
    <row r="4807" spans="3:6" x14ac:dyDescent="0.25">
      <c r="C4807" s="16">
        <v>4809</v>
      </c>
      <c r="D4807" s="16" t="s">
        <v>17780</v>
      </c>
      <c r="E4807" s="16" t="s">
        <v>4333</v>
      </c>
      <c r="F4807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4809;"'";"\'")&amp;"',"&amp;IF('Locations-Stops'!D4809&lt;&gt;"";LEFT('Locations-Stops'!D4809;2)&amp;"."&amp;RIGHT('Locations-Stops'!D4809;LEN('Locations-Stops'!D4809)-2);"0")&amp;","&amp;IF('Locations-Stops'!E4809&lt;&gt;"";LEFT('Locations-Stops'!E4809;1)&amp;"."&amp;RIGHT('Locations-Stops'!E4809;LEN('Locations-Stops'!E4809)-1);"0")&amp;","&amp;IF('Locations-Stops'!G4809&lt;&gt;"";VLOOKUP('Locations-Stops'!G4809;Regions!A2:B300;2;FALSE);"0")&amp;","&amp;IF('Locations-Stops'!H4809&lt;&gt;"";VLOOKUP('Locations-Stops'!H4809;Regions!C2:D300;2;FALSE);"0")&amp;","&amp;IF('Locations-Stops'!I4809&lt;&gt;"";VLOOKUP('Locations-Stops'!I4809;Regions!F2:G300;2;FALSE);"0")&amp;","&amp;IF('Locations-Stops'!J4809&lt;&gt;"";VLOOKUP('Locations-Stops'!J4809;Regions!I2:J300;2;FALSE);"0")&amp;",'"&amp;IF('Locations-Stops'!K4809&lt;&gt;"";SUBSTITUTE('Locations-Stops'!K4809;"'";"\'");"")&amp;"','"&amp;IF('Locations-Stops'!L4809&lt;&gt;"";'Locations-Stops'!L4809;"")&amp;"','"&amp;IF('Locations-Stops'!M4809&lt;&gt;"";'Locations-Stops'!M4809;"")&amp;"','"&amp;IF('Locations-Stops'!N4809&lt;&gt;"";'Locations-Stops'!N4809;"")&amp;"', CURRENT_TIMESTAMP);"</v>
      </c>
    </row>
    <row r="4808" spans="3:6" x14ac:dyDescent="0.25">
      <c r="C4808" s="16">
        <v>4810</v>
      </c>
      <c r="D4808" s="16" t="s">
        <v>17780</v>
      </c>
      <c r="E4808" s="16" t="s">
        <v>4333</v>
      </c>
      <c r="F4808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4810;"'";"\'")&amp;"',"&amp;IF('Locations-Stops'!D4810&lt;&gt;"";LEFT('Locations-Stops'!D4810;2)&amp;"."&amp;RIGHT('Locations-Stops'!D4810;LEN('Locations-Stops'!D4810)-2);"0")&amp;","&amp;IF('Locations-Stops'!E4810&lt;&gt;"";LEFT('Locations-Stops'!E4810;1)&amp;"."&amp;RIGHT('Locations-Stops'!E4810;LEN('Locations-Stops'!E4810)-1);"0")&amp;","&amp;IF('Locations-Stops'!G4810&lt;&gt;"";VLOOKUP('Locations-Stops'!G4810;Regions!A2:B300;2;FALSE);"0")&amp;","&amp;IF('Locations-Stops'!H4810&lt;&gt;"";VLOOKUP('Locations-Stops'!H4810;Regions!C2:D300;2;FALSE);"0")&amp;","&amp;IF('Locations-Stops'!I4810&lt;&gt;"";VLOOKUP('Locations-Stops'!I4810;Regions!F2:G300;2;FALSE);"0")&amp;","&amp;IF('Locations-Stops'!J4810&lt;&gt;"";VLOOKUP('Locations-Stops'!J4810;Regions!I2:J300;2;FALSE);"0")&amp;",'"&amp;IF('Locations-Stops'!K4810&lt;&gt;"";SUBSTITUTE('Locations-Stops'!K4810;"'";"\'");"")&amp;"','"&amp;IF('Locations-Stops'!L4810&lt;&gt;"";'Locations-Stops'!L4810;"")&amp;"','"&amp;IF('Locations-Stops'!M4810&lt;&gt;"";'Locations-Stops'!M4810;"")&amp;"','"&amp;IF('Locations-Stops'!N4810&lt;&gt;"";'Locations-Stops'!N4810;"")&amp;"', CURRENT_TIMESTAMP);"</v>
      </c>
    </row>
    <row r="4809" spans="3:6" x14ac:dyDescent="0.25">
      <c r="C4809" s="16">
        <v>4811</v>
      </c>
      <c r="D4809" s="16" t="s">
        <v>17780</v>
      </c>
      <c r="E4809" s="16" t="s">
        <v>4333</v>
      </c>
      <c r="F4809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4811;"'";"\'")&amp;"',"&amp;IF('Locations-Stops'!D4811&lt;&gt;"";LEFT('Locations-Stops'!D4811;2)&amp;"."&amp;RIGHT('Locations-Stops'!D4811;LEN('Locations-Stops'!D4811)-2);"0")&amp;","&amp;IF('Locations-Stops'!E4811&lt;&gt;"";LEFT('Locations-Stops'!E4811;1)&amp;"."&amp;RIGHT('Locations-Stops'!E4811;LEN('Locations-Stops'!E4811)-1);"0")&amp;","&amp;IF('Locations-Stops'!G4811&lt;&gt;"";VLOOKUP('Locations-Stops'!G4811;Regions!A2:B300;2;FALSE);"0")&amp;","&amp;IF('Locations-Stops'!H4811&lt;&gt;"";VLOOKUP('Locations-Stops'!H4811;Regions!C2:D300;2;FALSE);"0")&amp;","&amp;IF('Locations-Stops'!I4811&lt;&gt;"";VLOOKUP('Locations-Stops'!I4811;Regions!F2:G300;2;FALSE);"0")&amp;","&amp;IF('Locations-Stops'!J4811&lt;&gt;"";VLOOKUP('Locations-Stops'!J4811;Regions!I2:J300;2;FALSE);"0")&amp;",'"&amp;IF('Locations-Stops'!K4811&lt;&gt;"";SUBSTITUTE('Locations-Stops'!K4811;"'";"\'");"")&amp;"','"&amp;IF('Locations-Stops'!L4811&lt;&gt;"";'Locations-Stops'!L4811;"")&amp;"','"&amp;IF('Locations-Stops'!M4811&lt;&gt;"";'Locations-Stops'!M4811;"")&amp;"','"&amp;IF('Locations-Stops'!N4811&lt;&gt;"";'Locations-Stops'!N4811;"")&amp;"', CURRENT_TIMESTAMP);"</v>
      </c>
    </row>
    <row r="4810" spans="3:6" x14ac:dyDescent="0.25">
      <c r="C4810" s="16">
        <v>4812</v>
      </c>
      <c r="D4810" s="16" t="s">
        <v>17780</v>
      </c>
      <c r="E4810" s="16" t="s">
        <v>4333</v>
      </c>
      <c r="F4810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4812;"'";"\'")&amp;"',"&amp;IF('Locations-Stops'!D4812&lt;&gt;"";LEFT('Locations-Stops'!D4812;2)&amp;"."&amp;RIGHT('Locations-Stops'!D4812;LEN('Locations-Stops'!D4812)-2);"0")&amp;","&amp;IF('Locations-Stops'!E4812&lt;&gt;"";LEFT('Locations-Stops'!E4812;1)&amp;"."&amp;RIGHT('Locations-Stops'!E4812;LEN('Locations-Stops'!E4812)-1);"0")&amp;","&amp;IF('Locations-Stops'!G4812&lt;&gt;"";VLOOKUP('Locations-Stops'!G4812;Regions!A2:B300;2;FALSE);"0")&amp;","&amp;IF('Locations-Stops'!H4812&lt;&gt;"";VLOOKUP('Locations-Stops'!H4812;Regions!C2:D300;2;FALSE);"0")&amp;","&amp;IF('Locations-Stops'!I4812&lt;&gt;"";VLOOKUP('Locations-Stops'!I4812;Regions!F2:G300;2;FALSE);"0")&amp;","&amp;IF('Locations-Stops'!J4812&lt;&gt;"";VLOOKUP('Locations-Stops'!J4812;Regions!I2:J300;2;FALSE);"0")&amp;",'"&amp;IF('Locations-Stops'!K4812&lt;&gt;"";SUBSTITUTE('Locations-Stops'!K4812;"'";"\'");"")&amp;"','"&amp;IF('Locations-Stops'!L4812&lt;&gt;"";'Locations-Stops'!L4812;"")&amp;"','"&amp;IF('Locations-Stops'!M4812&lt;&gt;"";'Locations-Stops'!M4812;"")&amp;"','"&amp;IF('Locations-Stops'!N4812&lt;&gt;"";'Locations-Stops'!N4812;"")&amp;"', CURRENT_TIMESTAMP);"</v>
      </c>
    </row>
    <row r="4811" spans="3:6" x14ac:dyDescent="0.25">
      <c r="C4811" s="16">
        <v>4813</v>
      </c>
      <c r="D4811" s="16" t="s">
        <v>17780</v>
      </c>
      <c r="E4811" s="16" t="s">
        <v>4333</v>
      </c>
      <c r="F4811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4813;"'";"\'")&amp;"',"&amp;IF('Locations-Stops'!D4813&lt;&gt;"";LEFT('Locations-Stops'!D4813;2)&amp;"."&amp;RIGHT('Locations-Stops'!D4813;LEN('Locations-Stops'!D4813)-2);"0")&amp;","&amp;IF('Locations-Stops'!E4813&lt;&gt;"";LEFT('Locations-Stops'!E4813;1)&amp;"."&amp;RIGHT('Locations-Stops'!E4813;LEN('Locations-Stops'!E4813)-1);"0")&amp;","&amp;IF('Locations-Stops'!G4813&lt;&gt;"";VLOOKUP('Locations-Stops'!G4813;Regions!A2:B300;2;FALSE);"0")&amp;","&amp;IF('Locations-Stops'!H4813&lt;&gt;"";VLOOKUP('Locations-Stops'!H4813;Regions!C2:D300;2;FALSE);"0")&amp;","&amp;IF('Locations-Stops'!I4813&lt;&gt;"";VLOOKUP('Locations-Stops'!I4813;Regions!F2:G300;2;FALSE);"0")&amp;","&amp;IF('Locations-Stops'!J4813&lt;&gt;"";VLOOKUP('Locations-Stops'!J4813;Regions!I2:J300;2;FALSE);"0")&amp;",'"&amp;IF('Locations-Stops'!K4813&lt;&gt;"";SUBSTITUTE('Locations-Stops'!K4813;"'";"\'");"")&amp;"','"&amp;IF('Locations-Stops'!L4813&lt;&gt;"";'Locations-Stops'!L4813;"")&amp;"','"&amp;IF('Locations-Stops'!M4813&lt;&gt;"";'Locations-Stops'!M4813;"")&amp;"','"&amp;IF('Locations-Stops'!N4813&lt;&gt;"";'Locations-Stops'!N4813;"")&amp;"', CURRENT_TIMESTAMP);"</v>
      </c>
    </row>
    <row r="4812" spans="3:6" x14ac:dyDescent="0.25">
      <c r="C4812" s="16">
        <v>4814</v>
      </c>
      <c r="D4812" s="16" t="s">
        <v>17780</v>
      </c>
      <c r="E4812" s="16" t="s">
        <v>4333</v>
      </c>
      <c r="F4812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4814;"'";"\'")&amp;"',"&amp;IF('Locations-Stops'!D4814&lt;&gt;"";LEFT('Locations-Stops'!D4814;2)&amp;"."&amp;RIGHT('Locations-Stops'!D4814;LEN('Locations-Stops'!D4814)-2);"0")&amp;","&amp;IF('Locations-Stops'!E4814&lt;&gt;"";LEFT('Locations-Stops'!E4814;1)&amp;"."&amp;RIGHT('Locations-Stops'!E4814;LEN('Locations-Stops'!E4814)-1);"0")&amp;","&amp;IF('Locations-Stops'!G4814&lt;&gt;"";VLOOKUP('Locations-Stops'!G4814;Regions!A2:B300;2;FALSE);"0")&amp;","&amp;IF('Locations-Stops'!H4814&lt;&gt;"";VLOOKUP('Locations-Stops'!H4814;Regions!C2:D300;2;FALSE);"0")&amp;","&amp;IF('Locations-Stops'!I4814&lt;&gt;"";VLOOKUP('Locations-Stops'!I4814;Regions!F2:G300;2;FALSE);"0")&amp;","&amp;IF('Locations-Stops'!J4814&lt;&gt;"";VLOOKUP('Locations-Stops'!J4814;Regions!I2:J300;2;FALSE);"0")&amp;",'"&amp;IF('Locations-Stops'!K4814&lt;&gt;"";SUBSTITUTE('Locations-Stops'!K4814;"'";"\'");"")&amp;"','"&amp;IF('Locations-Stops'!L4814&lt;&gt;"";'Locations-Stops'!L4814;"")&amp;"','"&amp;IF('Locations-Stops'!M4814&lt;&gt;"";'Locations-Stops'!M4814;"")&amp;"','"&amp;IF('Locations-Stops'!N4814&lt;&gt;"";'Locations-Stops'!N4814;"")&amp;"', CURRENT_TIMESTAMP);"</v>
      </c>
    </row>
    <row r="4813" spans="3:6" x14ac:dyDescent="0.25">
      <c r="C4813" s="16">
        <v>4815</v>
      </c>
      <c r="D4813" s="16" t="s">
        <v>17780</v>
      </c>
      <c r="E4813" s="16" t="s">
        <v>4333</v>
      </c>
      <c r="F481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4815;"'";"\'")&amp;"',"&amp;IF('Locations-Stops'!D4815&lt;&gt;"";LEFT('Locations-Stops'!D4815;2)&amp;"."&amp;RIGHT('Locations-Stops'!D4815;LEN('Locations-Stops'!D4815)-2);"0")&amp;","&amp;IF('Locations-Stops'!E4815&lt;&gt;"";LEFT('Locations-Stops'!E4815;1)&amp;"."&amp;RIGHT('Locations-Stops'!E4815;LEN('Locations-Stops'!E4815)-1);"0")&amp;","&amp;IF('Locations-Stops'!G4815&lt;&gt;"";VLOOKUP('Locations-Stops'!G4815;Regions!A2:B300;2;FALSE);"0")&amp;","&amp;IF('Locations-Stops'!H4815&lt;&gt;"";VLOOKUP('Locations-Stops'!H4815;Regions!C2:D300;2;FALSE);"0")&amp;","&amp;IF('Locations-Stops'!I4815&lt;&gt;"";VLOOKUP('Locations-Stops'!I4815;Regions!F2:G300;2;FALSE);"0")&amp;","&amp;IF('Locations-Stops'!J4815&lt;&gt;"";VLOOKUP('Locations-Stops'!J4815;Regions!I2:J300;2;FALSE);"0")&amp;",'"&amp;IF('Locations-Stops'!K4815&lt;&gt;"";SUBSTITUTE('Locations-Stops'!K4815;"'";"\'");"")&amp;"','"&amp;IF('Locations-Stops'!L4815&lt;&gt;"";'Locations-Stops'!L4815;"")&amp;"','"&amp;IF('Locations-Stops'!M4815&lt;&gt;"";'Locations-Stops'!M4815;"")&amp;"','"&amp;IF('Locations-Stops'!N4815&lt;&gt;"";'Locations-Stops'!N4815;"")&amp;"', CURRENT_TIMESTAMP);"</v>
      </c>
    </row>
    <row r="4814" spans="3:6" x14ac:dyDescent="0.25">
      <c r="C4814" s="16">
        <v>4816</v>
      </c>
      <c r="D4814" s="16" t="s">
        <v>17780</v>
      </c>
      <c r="E4814" s="16" t="s">
        <v>4333</v>
      </c>
      <c r="F481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4816;"'";"\'")&amp;"',"&amp;IF('Locations-Stops'!D4816&lt;&gt;"";LEFT('Locations-Stops'!D4816;2)&amp;"."&amp;RIGHT('Locations-Stops'!D4816;LEN('Locations-Stops'!D4816)-2);"0")&amp;","&amp;IF('Locations-Stops'!E4816&lt;&gt;"";LEFT('Locations-Stops'!E4816;1)&amp;"."&amp;RIGHT('Locations-Stops'!E4816;LEN('Locations-Stops'!E4816)-1);"0")&amp;","&amp;IF('Locations-Stops'!G4816&lt;&gt;"";VLOOKUP('Locations-Stops'!G4816;Regions!A2:B300;2;FALSE);"0")&amp;","&amp;IF('Locations-Stops'!H4816&lt;&gt;"";VLOOKUP('Locations-Stops'!H4816;Regions!C2:D300;2;FALSE);"0")&amp;","&amp;IF('Locations-Stops'!I4816&lt;&gt;"";VLOOKUP('Locations-Stops'!I4816;Regions!F2:G300;2;FALSE);"0")&amp;","&amp;IF('Locations-Stops'!J4816&lt;&gt;"";VLOOKUP('Locations-Stops'!J4816;Regions!I2:J300;2;FALSE);"0")&amp;",'"&amp;IF('Locations-Stops'!K4816&lt;&gt;"";SUBSTITUTE('Locations-Stops'!K4816;"'";"\'");"")&amp;"','"&amp;IF('Locations-Stops'!L4816&lt;&gt;"";'Locations-Stops'!L4816;"")&amp;"','"&amp;IF('Locations-Stops'!M4816&lt;&gt;"";'Locations-Stops'!M4816;"")&amp;"','"&amp;IF('Locations-Stops'!N4816&lt;&gt;"";'Locations-Stops'!N4816;"")&amp;"', CURRENT_TIMESTAMP);"</v>
      </c>
    </row>
    <row r="4815" spans="3:6" x14ac:dyDescent="0.25">
      <c r="C4815" s="16">
        <v>4817</v>
      </c>
      <c r="D4815" s="16" t="s">
        <v>17780</v>
      </c>
      <c r="E4815" s="16" t="s">
        <v>4333</v>
      </c>
      <c r="F481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4817;"'";"\'")&amp;"',"&amp;IF('Locations-Stops'!D4817&lt;&gt;"";LEFT('Locations-Stops'!D4817;2)&amp;"."&amp;RIGHT('Locations-Stops'!D4817;LEN('Locations-Stops'!D4817)-2);"0")&amp;","&amp;IF('Locations-Stops'!E4817&lt;&gt;"";LEFT('Locations-Stops'!E4817;1)&amp;"."&amp;RIGHT('Locations-Stops'!E4817;LEN('Locations-Stops'!E4817)-1);"0")&amp;","&amp;IF('Locations-Stops'!G4817&lt;&gt;"";VLOOKUP('Locations-Stops'!G4817;Regions!A2:B300;2;FALSE);"0")&amp;","&amp;IF('Locations-Stops'!H4817&lt;&gt;"";VLOOKUP('Locations-Stops'!H4817;Regions!C2:D300;2;FALSE);"0")&amp;","&amp;IF('Locations-Stops'!I4817&lt;&gt;"";VLOOKUP('Locations-Stops'!I4817;Regions!F2:G300;2;FALSE);"0")&amp;","&amp;IF('Locations-Stops'!J4817&lt;&gt;"";VLOOKUP('Locations-Stops'!J4817;Regions!I2:J300;2;FALSE);"0")&amp;",'"&amp;IF('Locations-Stops'!K4817&lt;&gt;"";SUBSTITUTE('Locations-Stops'!K4817;"'";"\'");"")&amp;"','"&amp;IF('Locations-Stops'!L4817&lt;&gt;"";'Locations-Stops'!L4817;"")&amp;"','"&amp;IF('Locations-Stops'!M4817&lt;&gt;"";'Locations-Stops'!M4817;"")&amp;"','"&amp;IF('Locations-Stops'!N4817&lt;&gt;"";'Locations-Stops'!N4817;"")&amp;"', CURRENT_TIMESTAMP);"</v>
      </c>
    </row>
    <row r="4816" spans="3:6" x14ac:dyDescent="0.25">
      <c r="C4816" s="16">
        <v>4818</v>
      </c>
      <c r="D4816" s="16" t="s">
        <v>17780</v>
      </c>
      <c r="E4816" s="16" t="s">
        <v>4333</v>
      </c>
      <c r="F4816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4818;"'";"\'")&amp;"',"&amp;IF('Locations-Stops'!D4818&lt;&gt;"";LEFT('Locations-Stops'!D4818;2)&amp;"."&amp;RIGHT('Locations-Stops'!D4818;LEN('Locations-Stops'!D4818)-2);"0")&amp;","&amp;IF('Locations-Stops'!E4818&lt;&gt;"";LEFT('Locations-Stops'!E4818;1)&amp;"."&amp;RIGHT('Locations-Stops'!E4818;LEN('Locations-Stops'!E4818)-1);"0")&amp;","&amp;IF('Locations-Stops'!G4818&lt;&gt;"";VLOOKUP('Locations-Stops'!G4818;Regions!A2:B300;2;FALSE);"0")&amp;","&amp;IF('Locations-Stops'!H4818&lt;&gt;"";VLOOKUP('Locations-Stops'!H4818;Regions!C2:D300;2;FALSE);"0")&amp;","&amp;IF('Locations-Stops'!I4818&lt;&gt;"";VLOOKUP('Locations-Stops'!I4818;Regions!F2:G300;2;FALSE);"0")&amp;","&amp;IF('Locations-Stops'!J4818&lt;&gt;"";VLOOKUP('Locations-Stops'!J4818;Regions!I2:J300;2;FALSE);"0")&amp;",'"&amp;IF('Locations-Stops'!K4818&lt;&gt;"";SUBSTITUTE('Locations-Stops'!K4818;"'";"\'");"")&amp;"','"&amp;IF('Locations-Stops'!L4818&lt;&gt;"";'Locations-Stops'!L4818;"")&amp;"','"&amp;IF('Locations-Stops'!M4818&lt;&gt;"";'Locations-Stops'!M4818;"")&amp;"','"&amp;IF('Locations-Stops'!N4818&lt;&gt;"";'Locations-Stops'!N4818;"")&amp;"', CURRENT_TIMESTAMP);"</v>
      </c>
    </row>
    <row r="4817" spans="3:6" x14ac:dyDescent="0.25">
      <c r="C4817" s="16">
        <v>4819</v>
      </c>
      <c r="D4817" s="16" t="s">
        <v>17780</v>
      </c>
      <c r="E4817" s="16" t="s">
        <v>4333</v>
      </c>
      <c r="F4817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4819;"'";"\'")&amp;"',"&amp;IF('Locations-Stops'!D4819&lt;&gt;"";LEFT('Locations-Stops'!D4819;2)&amp;"."&amp;RIGHT('Locations-Stops'!D4819;LEN('Locations-Stops'!D4819)-2);"0")&amp;","&amp;IF('Locations-Stops'!E4819&lt;&gt;"";LEFT('Locations-Stops'!E4819;1)&amp;"."&amp;RIGHT('Locations-Stops'!E4819;LEN('Locations-Stops'!E4819)-1);"0")&amp;","&amp;IF('Locations-Stops'!G4819&lt;&gt;"";VLOOKUP('Locations-Stops'!G4819;Regions!A2:B300;2;FALSE);"0")&amp;","&amp;IF('Locations-Stops'!H4819&lt;&gt;"";VLOOKUP('Locations-Stops'!H4819;Regions!C2:D300;2;FALSE);"0")&amp;","&amp;IF('Locations-Stops'!I4819&lt;&gt;"";VLOOKUP('Locations-Stops'!I4819;Regions!F2:G300;2;FALSE);"0")&amp;","&amp;IF('Locations-Stops'!J4819&lt;&gt;"";VLOOKUP('Locations-Stops'!J4819;Regions!I2:J300;2;FALSE);"0")&amp;",'"&amp;IF('Locations-Stops'!K4819&lt;&gt;"";SUBSTITUTE('Locations-Stops'!K4819;"'";"\'");"")&amp;"','"&amp;IF('Locations-Stops'!L4819&lt;&gt;"";'Locations-Stops'!L4819;"")&amp;"','"&amp;IF('Locations-Stops'!M4819&lt;&gt;"";'Locations-Stops'!M4819;"")&amp;"','"&amp;IF('Locations-Stops'!N4819&lt;&gt;"";'Locations-Stops'!N4819;"")&amp;"', CURRENT_TIMESTAMP);"</v>
      </c>
    </row>
    <row r="4818" spans="3:6" x14ac:dyDescent="0.25">
      <c r="C4818" s="16">
        <v>4820</v>
      </c>
      <c r="D4818" s="16" t="s">
        <v>17780</v>
      </c>
      <c r="E4818" s="16" t="s">
        <v>4333</v>
      </c>
      <c r="F4818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4820;"'";"\'")&amp;"',"&amp;IF('Locations-Stops'!D4820&lt;&gt;"";LEFT('Locations-Stops'!D4820;2)&amp;"."&amp;RIGHT('Locations-Stops'!D4820;LEN('Locations-Stops'!D4820)-2);"0")&amp;","&amp;IF('Locations-Stops'!E4820&lt;&gt;"";LEFT('Locations-Stops'!E4820;1)&amp;"."&amp;RIGHT('Locations-Stops'!E4820;LEN('Locations-Stops'!E4820)-1);"0")&amp;","&amp;IF('Locations-Stops'!G4820&lt;&gt;"";VLOOKUP('Locations-Stops'!G4820;Regions!A2:B300;2;FALSE);"0")&amp;","&amp;IF('Locations-Stops'!H4820&lt;&gt;"";VLOOKUP('Locations-Stops'!H4820;Regions!C2:D300;2;FALSE);"0")&amp;","&amp;IF('Locations-Stops'!I4820&lt;&gt;"";VLOOKUP('Locations-Stops'!I4820;Regions!F2:G300;2;FALSE);"0")&amp;","&amp;IF('Locations-Stops'!J4820&lt;&gt;"";VLOOKUP('Locations-Stops'!J4820;Regions!I2:J300;2;FALSE);"0")&amp;",'"&amp;IF('Locations-Stops'!K4820&lt;&gt;"";SUBSTITUTE('Locations-Stops'!K4820;"'";"\'");"")&amp;"','"&amp;IF('Locations-Stops'!L4820&lt;&gt;"";'Locations-Stops'!L4820;"")&amp;"','"&amp;IF('Locations-Stops'!M4820&lt;&gt;"";'Locations-Stops'!M4820;"")&amp;"','"&amp;IF('Locations-Stops'!N4820&lt;&gt;"";'Locations-Stops'!N4820;"")&amp;"', CURRENT_TIMESTAMP);"</v>
      </c>
    </row>
    <row r="4819" spans="3:6" x14ac:dyDescent="0.25">
      <c r="C4819" s="16">
        <v>4821</v>
      </c>
      <c r="D4819" s="16" t="s">
        <v>17780</v>
      </c>
      <c r="E4819" s="16" t="s">
        <v>4333</v>
      </c>
      <c r="F4819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4821;"'";"\'")&amp;"',"&amp;IF('Locations-Stops'!D4821&lt;&gt;"";LEFT('Locations-Stops'!D4821;2)&amp;"."&amp;RIGHT('Locations-Stops'!D4821;LEN('Locations-Stops'!D4821)-2);"0")&amp;","&amp;IF('Locations-Stops'!E4821&lt;&gt;"";LEFT('Locations-Stops'!E4821;1)&amp;"."&amp;RIGHT('Locations-Stops'!E4821;LEN('Locations-Stops'!E4821)-1);"0")&amp;","&amp;IF('Locations-Stops'!G4821&lt;&gt;"";VLOOKUP('Locations-Stops'!G4821;Regions!A2:B300;2;FALSE);"0")&amp;","&amp;IF('Locations-Stops'!H4821&lt;&gt;"";VLOOKUP('Locations-Stops'!H4821;Regions!C2:D300;2;FALSE);"0")&amp;","&amp;IF('Locations-Stops'!I4821&lt;&gt;"";VLOOKUP('Locations-Stops'!I4821;Regions!F2:G300;2;FALSE);"0")&amp;","&amp;IF('Locations-Stops'!J4821&lt;&gt;"";VLOOKUP('Locations-Stops'!J4821;Regions!I2:J300;2;FALSE);"0")&amp;",'"&amp;IF('Locations-Stops'!K4821&lt;&gt;"";SUBSTITUTE('Locations-Stops'!K4821;"'";"\'");"")&amp;"','"&amp;IF('Locations-Stops'!L4821&lt;&gt;"";'Locations-Stops'!L4821;"")&amp;"','"&amp;IF('Locations-Stops'!M4821&lt;&gt;"";'Locations-Stops'!M4821;"")&amp;"','"&amp;IF('Locations-Stops'!N4821&lt;&gt;"";'Locations-Stops'!N4821;"")&amp;"', CURRENT_TIMESTAMP);"</v>
      </c>
    </row>
    <row r="4820" spans="3:6" x14ac:dyDescent="0.25">
      <c r="C4820" s="16">
        <v>4822</v>
      </c>
      <c r="D4820" s="16" t="s">
        <v>17780</v>
      </c>
      <c r="E4820" s="16" t="s">
        <v>4333</v>
      </c>
      <c r="F4820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4822;"'";"\'")&amp;"',"&amp;IF('Locations-Stops'!D4822&lt;&gt;"";LEFT('Locations-Stops'!D4822;2)&amp;"."&amp;RIGHT('Locations-Stops'!D4822;LEN('Locations-Stops'!D4822)-2);"0")&amp;","&amp;IF('Locations-Stops'!E4822&lt;&gt;"";LEFT('Locations-Stops'!E4822;1)&amp;"."&amp;RIGHT('Locations-Stops'!E4822;LEN('Locations-Stops'!E4822)-1);"0")&amp;","&amp;IF('Locations-Stops'!G4822&lt;&gt;"";VLOOKUP('Locations-Stops'!G4822;Regions!A2:B300;2;FALSE);"0")&amp;","&amp;IF('Locations-Stops'!H4822&lt;&gt;"";VLOOKUP('Locations-Stops'!H4822;Regions!C2:D300;2;FALSE);"0")&amp;","&amp;IF('Locations-Stops'!I4822&lt;&gt;"";VLOOKUP('Locations-Stops'!I4822;Regions!F2:G300;2;FALSE);"0")&amp;","&amp;IF('Locations-Stops'!J4822&lt;&gt;"";VLOOKUP('Locations-Stops'!J4822;Regions!I2:J300;2;FALSE);"0")&amp;",'"&amp;IF('Locations-Stops'!K4822&lt;&gt;"";SUBSTITUTE('Locations-Stops'!K4822;"'";"\'");"")&amp;"','"&amp;IF('Locations-Stops'!L4822&lt;&gt;"";'Locations-Stops'!L4822;"")&amp;"','"&amp;IF('Locations-Stops'!M4822&lt;&gt;"";'Locations-Stops'!M4822;"")&amp;"','"&amp;IF('Locations-Stops'!N4822&lt;&gt;"";'Locations-Stops'!N4822;"")&amp;"', CURRENT_TIMESTAMP);"</v>
      </c>
    </row>
    <row r="4821" spans="3:6" x14ac:dyDescent="0.25">
      <c r="C4821" s="16">
        <v>4823</v>
      </c>
      <c r="D4821" s="16" t="s">
        <v>17780</v>
      </c>
      <c r="E4821" s="16" t="s">
        <v>4333</v>
      </c>
      <c r="F4821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4823;"'";"\'")&amp;"',"&amp;IF('Locations-Stops'!D4823&lt;&gt;"";LEFT('Locations-Stops'!D4823;2)&amp;"."&amp;RIGHT('Locations-Stops'!D4823;LEN('Locations-Stops'!D4823)-2);"0")&amp;","&amp;IF('Locations-Stops'!E4823&lt;&gt;"";LEFT('Locations-Stops'!E4823;1)&amp;"."&amp;RIGHT('Locations-Stops'!E4823;LEN('Locations-Stops'!E4823)-1);"0")&amp;","&amp;IF('Locations-Stops'!G4823&lt;&gt;"";VLOOKUP('Locations-Stops'!G4823;Regions!A2:B300;2;FALSE);"0")&amp;","&amp;IF('Locations-Stops'!H4823&lt;&gt;"";VLOOKUP('Locations-Stops'!H4823;Regions!C2:D300;2;FALSE);"0")&amp;","&amp;IF('Locations-Stops'!I4823&lt;&gt;"";VLOOKUP('Locations-Stops'!I4823;Regions!F2:G300;2;FALSE);"0")&amp;","&amp;IF('Locations-Stops'!J4823&lt;&gt;"";VLOOKUP('Locations-Stops'!J4823;Regions!I2:J300;2;FALSE);"0")&amp;",'"&amp;IF('Locations-Stops'!K4823&lt;&gt;"";SUBSTITUTE('Locations-Stops'!K4823;"'";"\'");"")&amp;"','"&amp;IF('Locations-Stops'!L4823&lt;&gt;"";'Locations-Stops'!L4823;"")&amp;"','"&amp;IF('Locations-Stops'!M4823&lt;&gt;"";'Locations-Stops'!M4823;"")&amp;"','"&amp;IF('Locations-Stops'!N4823&lt;&gt;"";'Locations-Stops'!N4823;"")&amp;"', CURRENT_TIMESTAMP);"</v>
      </c>
    </row>
    <row r="4822" spans="3:6" x14ac:dyDescent="0.25">
      <c r="C4822" s="16">
        <v>4824</v>
      </c>
      <c r="D4822" s="16" t="s">
        <v>17780</v>
      </c>
      <c r="E4822" s="16" t="s">
        <v>4333</v>
      </c>
      <c r="F4822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4824;"'";"\'")&amp;"',"&amp;IF('Locations-Stops'!D4824&lt;&gt;"";LEFT('Locations-Stops'!D4824;2)&amp;"."&amp;RIGHT('Locations-Stops'!D4824;LEN('Locations-Stops'!D4824)-2);"0")&amp;","&amp;IF('Locations-Stops'!E4824&lt;&gt;"";LEFT('Locations-Stops'!E4824;1)&amp;"."&amp;RIGHT('Locations-Stops'!E4824;LEN('Locations-Stops'!E4824)-1);"0")&amp;","&amp;IF('Locations-Stops'!G4824&lt;&gt;"";VLOOKUP('Locations-Stops'!G4824;Regions!A2:B300;2;FALSE);"0")&amp;","&amp;IF('Locations-Stops'!H4824&lt;&gt;"";VLOOKUP('Locations-Stops'!H4824;Regions!C2:D300;2;FALSE);"0")&amp;","&amp;IF('Locations-Stops'!I4824&lt;&gt;"";VLOOKUP('Locations-Stops'!I4824;Regions!F2:G300;2;FALSE);"0")&amp;","&amp;IF('Locations-Stops'!J4824&lt;&gt;"";VLOOKUP('Locations-Stops'!J4824;Regions!I2:J300;2;FALSE);"0")&amp;",'"&amp;IF('Locations-Stops'!K4824&lt;&gt;"";SUBSTITUTE('Locations-Stops'!K4824;"'";"\'");"")&amp;"','"&amp;IF('Locations-Stops'!L4824&lt;&gt;"";'Locations-Stops'!L4824;"")&amp;"','"&amp;IF('Locations-Stops'!M4824&lt;&gt;"";'Locations-Stops'!M4824;"")&amp;"','"&amp;IF('Locations-Stops'!N4824&lt;&gt;"";'Locations-Stops'!N4824;"")&amp;"', CURRENT_TIMESTAMP);"</v>
      </c>
    </row>
    <row r="4823" spans="3:6" x14ac:dyDescent="0.25">
      <c r="C4823" s="16">
        <v>4825</v>
      </c>
      <c r="D4823" s="16" t="s">
        <v>17780</v>
      </c>
      <c r="E4823" s="16" t="s">
        <v>4333</v>
      </c>
      <c r="F482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4825;"'";"\'")&amp;"',"&amp;IF('Locations-Stops'!D4825&lt;&gt;"";LEFT('Locations-Stops'!D4825;2)&amp;"."&amp;RIGHT('Locations-Stops'!D4825;LEN('Locations-Stops'!D4825)-2);"0")&amp;","&amp;IF('Locations-Stops'!E4825&lt;&gt;"";LEFT('Locations-Stops'!E4825;1)&amp;"."&amp;RIGHT('Locations-Stops'!E4825;LEN('Locations-Stops'!E4825)-1);"0")&amp;","&amp;IF('Locations-Stops'!G4825&lt;&gt;"";VLOOKUP('Locations-Stops'!G4825;Regions!A2:B300;2;FALSE);"0")&amp;","&amp;IF('Locations-Stops'!H4825&lt;&gt;"";VLOOKUP('Locations-Stops'!H4825;Regions!C2:D300;2;FALSE);"0")&amp;","&amp;IF('Locations-Stops'!I4825&lt;&gt;"";VLOOKUP('Locations-Stops'!I4825;Regions!F2:G300;2;FALSE);"0")&amp;","&amp;IF('Locations-Stops'!J4825&lt;&gt;"";VLOOKUP('Locations-Stops'!J4825;Regions!I2:J300;2;FALSE);"0")&amp;",'"&amp;IF('Locations-Stops'!K4825&lt;&gt;"";SUBSTITUTE('Locations-Stops'!K4825;"'";"\'");"")&amp;"','"&amp;IF('Locations-Stops'!L4825&lt;&gt;"";'Locations-Stops'!L4825;"")&amp;"','"&amp;IF('Locations-Stops'!M4825&lt;&gt;"";'Locations-Stops'!M4825;"")&amp;"','"&amp;IF('Locations-Stops'!N4825&lt;&gt;"";'Locations-Stops'!N4825;"")&amp;"', CURRENT_TIMESTAMP);"</v>
      </c>
    </row>
    <row r="4824" spans="3:6" x14ac:dyDescent="0.25">
      <c r="C4824" s="16">
        <v>4826</v>
      </c>
      <c r="D4824" s="16" t="s">
        <v>17780</v>
      </c>
      <c r="E4824" s="16" t="s">
        <v>4333</v>
      </c>
      <c r="F482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4826;"'";"\'")&amp;"',"&amp;IF('Locations-Stops'!D4826&lt;&gt;"";LEFT('Locations-Stops'!D4826;2)&amp;"."&amp;RIGHT('Locations-Stops'!D4826;LEN('Locations-Stops'!D4826)-2);"0")&amp;","&amp;IF('Locations-Stops'!E4826&lt;&gt;"";LEFT('Locations-Stops'!E4826;1)&amp;"."&amp;RIGHT('Locations-Stops'!E4826;LEN('Locations-Stops'!E4826)-1);"0")&amp;","&amp;IF('Locations-Stops'!G4826&lt;&gt;"";VLOOKUP('Locations-Stops'!G4826;Regions!A2:B300;2;FALSE);"0")&amp;","&amp;IF('Locations-Stops'!H4826&lt;&gt;"";VLOOKUP('Locations-Stops'!H4826;Regions!C2:D300;2;FALSE);"0")&amp;","&amp;IF('Locations-Stops'!I4826&lt;&gt;"";VLOOKUP('Locations-Stops'!I4826;Regions!F2:G300;2;FALSE);"0")&amp;","&amp;IF('Locations-Stops'!J4826&lt;&gt;"";VLOOKUP('Locations-Stops'!J4826;Regions!I2:J300;2;FALSE);"0")&amp;",'"&amp;IF('Locations-Stops'!K4826&lt;&gt;"";SUBSTITUTE('Locations-Stops'!K4826;"'";"\'");"")&amp;"','"&amp;IF('Locations-Stops'!L4826&lt;&gt;"";'Locations-Stops'!L4826;"")&amp;"','"&amp;IF('Locations-Stops'!M4826&lt;&gt;"";'Locations-Stops'!M4826;"")&amp;"','"&amp;IF('Locations-Stops'!N4826&lt;&gt;"";'Locations-Stops'!N4826;"")&amp;"', CURRENT_TIMESTAMP);"</v>
      </c>
    </row>
    <row r="4825" spans="3:6" x14ac:dyDescent="0.25">
      <c r="C4825" s="16">
        <v>4827</v>
      </c>
      <c r="D4825" s="16" t="s">
        <v>17780</v>
      </c>
      <c r="E4825" s="16" t="s">
        <v>4333</v>
      </c>
      <c r="F482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4827;"'";"\'")&amp;"',"&amp;IF('Locations-Stops'!D4827&lt;&gt;"";LEFT('Locations-Stops'!D4827;2)&amp;"."&amp;RIGHT('Locations-Stops'!D4827;LEN('Locations-Stops'!D4827)-2);"0")&amp;","&amp;IF('Locations-Stops'!E4827&lt;&gt;"";LEFT('Locations-Stops'!E4827;1)&amp;"."&amp;RIGHT('Locations-Stops'!E4827;LEN('Locations-Stops'!E4827)-1);"0")&amp;","&amp;IF('Locations-Stops'!G4827&lt;&gt;"";VLOOKUP('Locations-Stops'!G4827;Regions!A2:B300;2;FALSE);"0")&amp;","&amp;IF('Locations-Stops'!H4827&lt;&gt;"";VLOOKUP('Locations-Stops'!H4827;Regions!C2:D300;2;FALSE);"0")&amp;","&amp;IF('Locations-Stops'!I4827&lt;&gt;"";VLOOKUP('Locations-Stops'!I4827;Regions!F2:G300;2;FALSE);"0")&amp;","&amp;IF('Locations-Stops'!J4827&lt;&gt;"";VLOOKUP('Locations-Stops'!J4827;Regions!I2:J300;2;FALSE);"0")&amp;",'"&amp;IF('Locations-Stops'!K4827&lt;&gt;"";SUBSTITUTE('Locations-Stops'!K4827;"'";"\'");"")&amp;"','"&amp;IF('Locations-Stops'!L4827&lt;&gt;"";'Locations-Stops'!L4827;"")&amp;"','"&amp;IF('Locations-Stops'!M4827&lt;&gt;"";'Locations-Stops'!M4827;"")&amp;"','"&amp;IF('Locations-Stops'!N4827&lt;&gt;"";'Locations-Stops'!N4827;"")&amp;"', CURRENT_TIMESTAMP);"</v>
      </c>
    </row>
    <row r="4826" spans="3:6" x14ac:dyDescent="0.25">
      <c r="C4826" s="16">
        <v>4828</v>
      </c>
      <c r="D4826" s="16" t="s">
        <v>17780</v>
      </c>
      <c r="E4826" s="16" t="s">
        <v>4333</v>
      </c>
      <c r="F4826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4828;"'";"\'")&amp;"',"&amp;IF('Locations-Stops'!D4828&lt;&gt;"";LEFT('Locations-Stops'!D4828;2)&amp;"."&amp;RIGHT('Locations-Stops'!D4828;LEN('Locations-Stops'!D4828)-2);"0")&amp;","&amp;IF('Locations-Stops'!E4828&lt;&gt;"";LEFT('Locations-Stops'!E4828;1)&amp;"."&amp;RIGHT('Locations-Stops'!E4828;LEN('Locations-Stops'!E4828)-1);"0")&amp;","&amp;IF('Locations-Stops'!G4828&lt;&gt;"";VLOOKUP('Locations-Stops'!G4828;Regions!A2:B300;2;FALSE);"0")&amp;","&amp;IF('Locations-Stops'!H4828&lt;&gt;"";VLOOKUP('Locations-Stops'!H4828;Regions!C2:D300;2;FALSE);"0")&amp;","&amp;IF('Locations-Stops'!I4828&lt;&gt;"";VLOOKUP('Locations-Stops'!I4828;Regions!F2:G300;2;FALSE);"0")&amp;","&amp;IF('Locations-Stops'!J4828&lt;&gt;"";VLOOKUP('Locations-Stops'!J4828;Regions!I2:J300;2;FALSE);"0")&amp;",'"&amp;IF('Locations-Stops'!K4828&lt;&gt;"";SUBSTITUTE('Locations-Stops'!K4828;"'";"\'");"")&amp;"','"&amp;IF('Locations-Stops'!L4828&lt;&gt;"";'Locations-Stops'!L4828;"")&amp;"','"&amp;IF('Locations-Stops'!M4828&lt;&gt;"";'Locations-Stops'!M4828;"")&amp;"','"&amp;IF('Locations-Stops'!N4828&lt;&gt;"";'Locations-Stops'!N4828;"")&amp;"', CURRENT_TIMESTAMP);"</v>
      </c>
    </row>
    <row r="4827" spans="3:6" x14ac:dyDescent="0.25">
      <c r="C4827" s="16">
        <v>4829</v>
      </c>
      <c r="D4827" s="16" t="s">
        <v>17780</v>
      </c>
      <c r="E4827" s="16" t="s">
        <v>4333</v>
      </c>
      <c r="F4827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4829;"'";"\'")&amp;"',"&amp;IF('Locations-Stops'!D4829&lt;&gt;"";LEFT('Locations-Stops'!D4829;2)&amp;"."&amp;RIGHT('Locations-Stops'!D4829;LEN('Locations-Stops'!D4829)-2);"0")&amp;","&amp;IF('Locations-Stops'!E4829&lt;&gt;"";LEFT('Locations-Stops'!E4829;1)&amp;"."&amp;RIGHT('Locations-Stops'!E4829;LEN('Locations-Stops'!E4829)-1);"0")&amp;","&amp;IF('Locations-Stops'!G4829&lt;&gt;"";VLOOKUP('Locations-Stops'!G4829;Regions!A2:B300;2;FALSE);"0")&amp;","&amp;IF('Locations-Stops'!H4829&lt;&gt;"";VLOOKUP('Locations-Stops'!H4829;Regions!C2:D300;2;FALSE);"0")&amp;","&amp;IF('Locations-Stops'!I4829&lt;&gt;"";VLOOKUP('Locations-Stops'!I4829;Regions!F2:G300;2;FALSE);"0")&amp;","&amp;IF('Locations-Stops'!J4829&lt;&gt;"";VLOOKUP('Locations-Stops'!J4829;Regions!I2:J300;2;FALSE);"0")&amp;",'"&amp;IF('Locations-Stops'!K4829&lt;&gt;"";SUBSTITUTE('Locations-Stops'!K4829;"'";"\'");"")&amp;"','"&amp;IF('Locations-Stops'!L4829&lt;&gt;"";'Locations-Stops'!L4829;"")&amp;"','"&amp;IF('Locations-Stops'!M4829&lt;&gt;"";'Locations-Stops'!M4829;"")&amp;"','"&amp;IF('Locations-Stops'!N4829&lt;&gt;"";'Locations-Stops'!N4829;"")&amp;"', CURRENT_TIMESTAMP);"</v>
      </c>
    </row>
    <row r="4828" spans="3:6" x14ac:dyDescent="0.25">
      <c r="C4828" s="16">
        <v>4830</v>
      </c>
      <c r="D4828" s="16" t="s">
        <v>17780</v>
      </c>
      <c r="E4828" s="16" t="s">
        <v>4333</v>
      </c>
      <c r="F4828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4830;"'";"\'")&amp;"',"&amp;IF('Locations-Stops'!D4830&lt;&gt;"";LEFT('Locations-Stops'!D4830;2)&amp;"."&amp;RIGHT('Locations-Stops'!D4830;LEN('Locations-Stops'!D4830)-2);"0")&amp;","&amp;IF('Locations-Stops'!E4830&lt;&gt;"";LEFT('Locations-Stops'!E4830;1)&amp;"."&amp;RIGHT('Locations-Stops'!E4830;LEN('Locations-Stops'!E4830)-1);"0")&amp;","&amp;IF('Locations-Stops'!G4830&lt;&gt;"";VLOOKUP('Locations-Stops'!G4830;Regions!A2:B300;2;FALSE);"0")&amp;","&amp;IF('Locations-Stops'!H4830&lt;&gt;"";VLOOKUP('Locations-Stops'!H4830;Regions!C2:D300;2;FALSE);"0")&amp;","&amp;IF('Locations-Stops'!I4830&lt;&gt;"";VLOOKUP('Locations-Stops'!I4830;Regions!F2:G300;2;FALSE);"0")&amp;","&amp;IF('Locations-Stops'!J4830&lt;&gt;"";VLOOKUP('Locations-Stops'!J4830;Regions!I2:J300;2;FALSE);"0")&amp;",'"&amp;IF('Locations-Stops'!K4830&lt;&gt;"";SUBSTITUTE('Locations-Stops'!K4830;"'";"\'");"")&amp;"','"&amp;IF('Locations-Stops'!L4830&lt;&gt;"";'Locations-Stops'!L4830;"")&amp;"','"&amp;IF('Locations-Stops'!M4830&lt;&gt;"";'Locations-Stops'!M4830;"")&amp;"','"&amp;IF('Locations-Stops'!N4830&lt;&gt;"";'Locations-Stops'!N4830;"")&amp;"', CURRENT_TIMESTAMP);"</v>
      </c>
    </row>
    <row r="4829" spans="3:6" x14ac:dyDescent="0.25">
      <c r="C4829" s="16">
        <v>4831</v>
      </c>
      <c r="D4829" s="16" t="s">
        <v>17780</v>
      </c>
      <c r="E4829" s="16" t="s">
        <v>4333</v>
      </c>
      <c r="F4829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4831;"'";"\'")&amp;"',"&amp;IF('Locations-Stops'!D4831&lt;&gt;"";LEFT('Locations-Stops'!D4831;2)&amp;"."&amp;RIGHT('Locations-Stops'!D4831;LEN('Locations-Stops'!D4831)-2);"0")&amp;","&amp;IF('Locations-Stops'!E4831&lt;&gt;"";LEFT('Locations-Stops'!E4831;1)&amp;"."&amp;RIGHT('Locations-Stops'!E4831;LEN('Locations-Stops'!E4831)-1);"0")&amp;","&amp;IF('Locations-Stops'!G4831&lt;&gt;"";VLOOKUP('Locations-Stops'!G4831;Regions!A2:B300;2;FALSE);"0")&amp;","&amp;IF('Locations-Stops'!H4831&lt;&gt;"";VLOOKUP('Locations-Stops'!H4831;Regions!C2:D300;2;FALSE);"0")&amp;","&amp;IF('Locations-Stops'!I4831&lt;&gt;"";VLOOKUP('Locations-Stops'!I4831;Regions!F2:G300;2;FALSE);"0")&amp;","&amp;IF('Locations-Stops'!J4831&lt;&gt;"";VLOOKUP('Locations-Stops'!J4831;Regions!I2:J300;2;FALSE);"0")&amp;",'"&amp;IF('Locations-Stops'!K4831&lt;&gt;"";SUBSTITUTE('Locations-Stops'!K4831;"'";"\'");"")&amp;"','"&amp;IF('Locations-Stops'!L4831&lt;&gt;"";'Locations-Stops'!L4831;"")&amp;"','"&amp;IF('Locations-Stops'!M4831&lt;&gt;"";'Locations-Stops'!M4831;"")&amp;"','"&amp;IF('Locations-Stops'!N4831&lt;&gt;"";'Locations-Stops'!N4831;"")&amp;"', CURRENT_TIMESTAMP);"</v>
      </c>
    </row>
    <row r="4830" spans="3:6" x14ac:dyDescent="0.25">
      <c r="C4830" s="16">
        <v>4832</v>
      </c>
      <c r="D4830" s="16" t="s">
        <v>17780</v>
      </c>
      <c r="E4830" s="16" t="s">
        <v>4333</v>
      </c>
      <c r="F4830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4832;"'";"\'")&amp;"',"&amp;IF('Locations-Stops'!D4832&lt;&gt;"";LEFT('Locations-Stops'!D4832;2)&amp;"."&amp;RIGHT('Locations-Stops'!D4832;LEN('Locations-Stops'!D4832)-2);"0")&amp;","&amp;IF('Locations-Stops'!E4832&lt;&gt;"";LEFT('Locations-Stops'!E4832;1)&amp;"."&amp;RIGHT('Locations-Stops'!E4832;LEN('Locations-Stops'!E4832)-1);"0")&amp;","&amp;IF('Locations-Stops'!G4832&lt;&gt;"";VLOOKUP('Locations-Stops'!G4832;Regions!A2:B300;2;FALSE);"0")&amp;","&amp;IF('Locations-Stops'!H4832&lt;&gt;"";VLOOKUP('Locations-Stops'!H4832;Regions!C2:D300;2;FALSE);"0")&amp;","&amp;IF('Locations-Stops'!I4832&lt;&gt;"";VLOOKUP('Locations-Stops'!I4832;Regions!F2:G300;2;FALSE);"0")&amp;","&amp;IF('Locations-Stops'!J4832&lt;&gt;"";VLOOKUP('Locations-Stops'!J4832;Regions!I2:J300;2;FALSE);"0")&amp;",'"&amp;IF('Locations-Stops'!K4832&lt;&gt;"";SUBSTITUTE('Locations-Stops'!K4832;"'";"\'");"")&amp;"','"&amp;IF('Locations-Stops'!L4832&lt;&gt;"";'Locations-Stops'!L4832;"")&amp;"','"&amp;IF('Locations-Stops'!M4832&lt;&gt;"";'Locations-Stops'!M4832;"")&amp;"','"&amp;IF('Locations-Stops'!N4832&lt;&gt;"";'Locations-Stops'!N4832;"")&amp;"', CURRENT_TIMESTAMP);"</v>
      </c>
    </row>
    <row r="4831" spans="3:6" x14ac:dyDescent="0.25">
      <c r="C4831" s="16">
        <v>4833</v>
      </c>
      <c r="D4831" s="16" t="s">
        <v>17780</v>
      </c>
      <c r="E4831" s="16" t="s">
        <v>4333</v>
      </c>
      <c r="F4831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4833;"'";"\'")&amp;"',"&amp;IF('Locations-Stops'!D4833&lt;&gt;"";LEFT('Locations-Stops'!D4833;2)&amp;"."&amp;RIGHT('Locations-Stops'!D4833;LEN('Locations-Stops'!D4833)-2);"0")&amp;","&amp;IF('Locations-Stops'!E4833&lt;&gt;"";LEFT('Locations-Stops'!E4833;1)&amp;"."&amp;RIGHT('Locations-Stops'!E4833;LEN('Locations-Stops'!E4833)-1);"0")&amp;","&amp;IF('Locations-Stops'!G4833&lt;&gt;"";VLOOKUP('Locations-Stops'!G4833;Regions!A2:B300;2;FALSE);"0")&amp;","&amp;IF('Locations-Stops'!H4833&lt;&gt;"";VLOOKUP('Locations-Stops'!H4833;Regions!C2:D300;2;FALSE);"0")&amp;","&amp;IF('Locations-Stops'!I4833&lt;&gt;"";VLOOKUP('Locations-Stops'!I4833;Regions!F2:G300;2;FALSE);"0")&amp;","&amp;IF('Locations-Stops'!J4833&lt;&gt;"";VLOOKUP('Locations-Stops'!J4833;Regions!I2:J300;2;FALSE);"0")&amp;",'"&amp;IF('Locations-Stops'!K4833&lt;&gt;"";SUBSTITUTE('Locations-Stops'!K4833;"'";"\'");"")&amp;"','"&amp;IF('Locations-Stops'!L4833&lt;&gt;"";'Locations-Stops'!L4833;"")&amp;"','"&amp;IF('Locations-Stops'!M4833&lt;&gt;"";'Locations-Stops'!M4833;"")&amp;"','"&amp;IF('Locations-Stops'!N4833&lt;&gt;"";'Locations-Stops'!N4833;"")&amp;"', CURRENT_TIMESTAMP);"</v>
      </c>
    </row>
    <row r="4832" spans="3:6" x14ac:dyDescent="0.25">
      <c r="C4832" s="16">
        <v>4834</v>
      </c>
      <c r="D4832" s="16" t="s">
        <v>17780</v>
      </c>
      <c r="E4832" s="16" t="s">
        <v>4333</v>
      </c>
      <c r="F4832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4834;"'";"\'")&amp;"',"&amp;IF('Locations-Stops'!D4834&lt;&gt;"";LEFT('Locations-Stops'!D4834;2)&amp;"."&amp;RIGHT('Locations-Stops'!D4834;LEN('Locations-Stops'!D4834)-2);"0")&amp;","&amp;IF('Locations-Stops'!E4834&lt;&gt;"";LEFT('Locations-Stops'!E4834;1)&amp;"."&amp;RIGHT('Locations-Stops'!E4834;LEN('Locations-Stops'!E4834)-1);"0")&amp;","&amp;IF('Locations-Stops'!G4834&lt;&gt;"";VLOOKUP('Locations-Stops'!G4834;Regions!A2:B300;2;FALSE);"0")&amp;","&amp;IF('Locations-Stops'!H4834&lt;&gt;"";VLOOKUP('Locations-Stops'!H4834;Regions!C2:D300;2;FALSE);"0")&amp;","&amp;IF('Locations-Stops'!I4834&lt;&gt;"";VLOOKUP('Locations-Stops'!I4834;Regions!F2:G300;2;FALSE);"0")&amp;","&amp;IF('Locations-Stops'!J4834&lt;&gt;"";VLOOKUP('Locations-Stops'!J4834;Regions!I2:J300;2;FALSE);"0")&amp;",'"&amp;IF('Locations-Stops'!K4834&lt;&gt;"";SUBSTITUTE('Locations-Stops'!K4834;"'";"\'");"")&amp;"','"&amp;IF('Locations-Stops'!L4834&lt;&gt;"";'Locations-Stops'!L4834;"")&amp;"','"&amp;IF('Locations-Stops'!M4834&lt;&gt;"";'Locations-Stops'!M4834;"")&amp;"','"&amp;IF('Locations-Stops'!N4834&lt;&gt;"";'Locations-Stops'!N4834;"")&amp;"', CURRENT_TIMESTAMP);"</v>
      </c>
    </row>
    <row r="4833" spans="3:6" x14ac:dyDescent="0.25">
      <c r="C4833" s="16">
        <v>4835</v>
      </c>
      <c r="D4833" s="16" t="s">
        <v>17780</v>
      </c>
      <c r="E4833" s="16" t="s">
        <v>4333</v>
      </c>
      <c r="F483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4835;"'";"\'")&amp;"',"&amp;IF('Locations-Stops'!D4835&lt;&gt;"";LEFT('Locations-Stops'!D4835;2)&amp;"."&amp;RIGHT('Locations-Stops'!D4835;LEN('Locations-Stops'!D4835)-2);"0")&amp;","&amp;IF('Locations-Stops'!E4835&lt;&gt;"";LEFT('Locations-Stops'!E4835;1)&amp;"."&amp;RIGHT('Locations-Stops'!E4835;LEN('Locations-Stops'!E4835)-1);"0")&amp;","&amp;IF('Locations-Stops'!G4835&lt;&gt;"";VLOOKUP('Locations-Stops'!G4835;Regions!A2:B300;2;FALSE);"0")&amp;","&amp;IF('Locations-Stops'!H4835&lt;&gt;"";VLOOKUP('Locations-Stops'!H4835;Regions!C2:D300;2;FALSE);"0")&amp;","&amp;IF('Locations-Stops'!I4835&lt;&gt;"";VLOOKUP('Locations-Stops'!I4835;Regions!F2:G300;2;FALSE);"0")&amp;","&amp;IF('Locations-Stops'!J4835&lt;&gt;"";VLOOKUP('Locations-Stops'!J4835;Regions!I2:J300;2;FALSE);"0")&amp;",'"&amp;IF('Locations-Stops'!K4835&lt;&gt;"";SUBSTITUTE('Locations-Stops'!K4835;"'";"\'");"")&amp;"','"&amp;IF('Locations-Stops'!L4835&lt;&gt;"";'Locations-Stops'!L4835;"")&amp;"','"&amp;IF('Locations-Stops'!M4835&lt;&gt;"";'Locations-Stops'!M4835;"")&amp;"','"&amp;IF('Locations-Stops'!N4835&lt;&gt;"";'Locations-Stops'!N4835;"")&amp;"', CURRENT_TIMESTAMP);"</v>
      </c>
    </row>
    <row r="4834" spans="3:6" x14ac:dyDescent="0.25">
      <c r="C4834" s="16">
        <v>4836</v>
      </c>
      <c r="D4834" s="16" t="s">
        <v>17780</v>
      </c>
      <c r="E4834" s="16" t="s">
        <v>4333</v>
      </c>
      <c r="F483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4836;"'";"\'")&amp;"',"&amp;IF('Locations-Stops'!D4836&lt;&gt;"";LEFT('Locations-Stops'!D4836;2)&amp;"."&amp;RIGHT('Locations-Stops'!D4836;LEN('Locations-Stops'!D4836)-2);"0")&amp;","&amp;IF('Locations-Stops'!E4836&lt;&gt;"";LEFT('Locations-Stops'!E4836;1)&amp;"."&amp;RIGHT('Locations-Stops'!E4836;LEN('Locations-Stops'!E4836)-1);"0")&amp;","&amp;IF('Locations-Stops'!G4836&lt;&gt;"";VLOOKUP('Locations-Stops'!G4836;Regions!A2:B300;2;FALSE);"0")&amp;","&amp;IF('Locations-Stops'!H4836&lt;&gt;"";VLOOKUP('Locations-Stops'!H4836;Regions!C2:D300;2;FALSE);"0")&amp;","&amp;IF('Locations-Stops'!I4836&lt;&gt;"";VLOOKUP('Locations-Stops'!I4836;Regions!F2:G300;2;FALSE);"0")&amp;","&amp;IF('Locations-Stops'!J4836&lt;&gt;"";VLOOKUP('Locations-Stops'!J4836;Regions!I2:J300;2;FALSE);"0")&amp;",'"&amp;IF('Locations-Stops'!K4836&lt;&gt;"";SUBSTITUTE('Locations-Stops'!K4836;"'";"\'");"")&amp;"','"&amp;IF('Locations-Stops'!L4836&lt;&gt;"";'Locations-Stops'!L4836;"")&amp;"','"&amp;IF('Locations-Stops'!M4836&lt;&gt;"";'Locations-Stops'!M4836;"")&amp;"','"&amp;IF('Locations-Stops'!N4836&lt;&gt;"";'Locations-Stops'!N4836;"")&amp;"', CURRENT_TIMESTAMP);"</v>
      </c>
    </row>
    <row r="4835" spans="3:6" x14ac:dyDescent="0.25">
      <c r="C4835" s="16">
        <v>4837</v>
      </c>
      <c r="D4835" s="16" t="s">
        <v>17780</v>
      </c>
      <c r="E4835" s="16" t="s">
        <v>4333</v>
      </c>
      <c r="F483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4837;"'";"\'")&amp;"',"&amp;IF('Locations-Stops'!D4837&lt;&gt;"";LEFT('Locations-Stops'!D4837;2)&amp;"."&amp;RIGHT('Locations-Stops'!D4837;LEN('Locations-Stops'!D4837)-2);"0")&amp;","&amp;IF('Locations-Stops'!E4837&lt;&gt;"";LEFT('Locations-Stops'!E4837;1)&amp;"."&amp;RIGHT('Locations-Stops'!E4837;LEN('Locations-Stops'!E4837)-1);"0")&amp;","&amp;IF('Locations-Stops'!G4837&lt;&gt;"";VLOOKUP('Locations-Stops'!G4837;Regions!A2:B300;2;FALSE);"0")&amp;","&amp;IF('Locations-Stops'!H4837&lt;&gt;"";VLOOKUP('Locations-Stops'!H4837;Regions!C2:D300;2;FALSE);"0")&amp;","&amp;IF('Locations-Stops'!I4837&lt;&gt;"";VLOOKUP('Locations-Stops'!I4837;Regions!F2:G300;2;FALSE);"0")&amp;","&amp;IF('Locations-Stops'!J4837&lt;&gt;"";VLOOKUP('Locations-Stops'!J4837;Regions!I2:J300;2;FALSE);"0")&amp;",'"&amp;IF('Locations-Stops'!K4837&lt;&gt;"";SUBSTITUTE('Locations-Stops'!K4837;"'";"\'");"")&amp;"','"&amp;IF('Locations-Stops'!L4837&lt;&gt;"";'Locations-Stops'!L4837;"")&amp;"','"&amp;IF('Locations-Stops'!M4837&lt;&gt;"";'Locations-Stops'!M4837;"")&amp;"','"&amp;IF('Locations-Stops'!N4837&lt;&gt;"";'Locations-Stops'!N4837;"")&amp;"', CURRENT_TIMESTAMP);"</v>
      </c>
    </row>
    <row r="4836" spans="3:6" x14ac:dyDescent="0.25">
      <c r="C4836" s="16">
        <v>4838</v>
      </c>
      <c r="D4836" s="16" t="s">
        <v>17780</v>
      </c>
      <c r="E4836" s="16" t="s">
        <v>4333</v>
      </c>
      <c r="F4836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4838;"'";"\'")&amp;"',"&amp;IF('Locations-Stops'!D4838&lt;&gt;"";LEFT('Locations-Stops'!D4838;2)&amp;"."&amp;RIGHT('Locations-Stops'!D4838;LEN('Locations-Stops'!D4838)-2);"0")&amp;","&amp;IF('Locations-Stops'!E4838&lt;&gt;"";LEFT('Locations-Stops'!E4838;1)&amp;"."&amp;RIGHT('Locations-Stops'!E4838;LEN('Locations-Stops'!E4838)-1);"0")&amp;","&amp;IF('Locations-Stops'!G4838&lt;&gt;"";VLOOKUP('Locations-Stops'!G4838;Regions!A2:B300;2;FALSE);"0")&amp;","&amp;IF('Locations-Stops'!H4838&lt;&gt;"";VLOOKUP('Locations-Stops'!H4838;Regions!C2:D300;2;FALSE);"0")&amp;","&amp;IF('Locations-Stops'!I4838&lt;&gt;"";VLOOKUP('Locations-Stops'!I4838;Regions!F2:G300;2;FALSE);"0")&amp;","&amp;IF('Locations-Stops'!J4838&lt;&gt;"";VLOOKUP('Locations-Stops'!J4838;Regions!I2:J300;2;FALSE);"0")&amp;",'"&amp;IF('Locations-Stops'!K4838&lt;&gt;"";SUBSTITUTE('Locations-Stops'!K4838;"'";"\'");"")&amp;"','"&amp;IF('Locations-Stops'!L4838&lt;&gt;"";'Locations-Stops'!L4838;"")&amp;"','"&amp;IF('Locations-Stops'!M4838&lt;&gt;"";'Locations-Stops'!M4838;"")&amp;"','"&amp;IF('Locations-Stops'!N4838&lt;&gt;"";'Locations-Stops'!N4838;"")&amp;"', CURRENT_TIMESTAMP);"</v>
      </c>
    </row>
    <row r="4837" spans="3:6" x14ac:dyDescent="0.25">
      <c r="C4837" s="16">
        <v>4839</v>
      </c>
      <c r="D4837" s="16" t="s">
        <v>17780</v>
      </c>
      <c r="E4837" s="16" t="s">
        <v>4333</v>
      </c>
      <c r="F4837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4839;"'";"\'")&amp;"',"&amp;IF('Locations-Stops'!D4839&lt;&gt;"";LEFT('Locations-Stops'!D4839;2)&amp;"."&amp;RIGHT('Locations-Stops'!D4839;LEN('Locations-Stops'!D4839)-2);"0")&amp;","&amp;IF('Locations-Stops'!E4839&lt;&gt;"";LEFT('Locations-Stops'!E4839;1)&amp;"."&amp;RIGHT('Locations-Stops'!E4839;LEN('Locations-Stops'!E4839)-1);"0")&amp;","&amp;IF('Locations-Stops'!G4839&lt;&gt;"";VLOOKUP('Locations-Stops'!G4839;Regions!A2:B300;2;FALSE);"0")&amp;","&amp;IF('Locations-Stops'!H4839&lt;&gt;"";VLOOKUP('Locations-Stops'!H4839;Regions!C2:D300;2;FALSE);"0")&amp;","&amp;IF('Locations-Stops'!I4839&lt;&gt;"";VLOOKUP('Locations-Stops'!I4839;Regions!F2:G300;2;FALSE);"0")&amp;","&amp;IF('Locations-Stops'!J4839&lt;&gt;"";VLOOKUP('Locations-Stops'!J4839;Regions!I2:J300;2;FALSE);"0")&amp;",'"&amp;IF('Locations-Stops'!K4839&lt;&gt;"";SUBSTITUTE('Locations-Stops'!K4839;"'";"\'");"")&amp;"','"&amp;IF('Locations-Stops'!L4839&lt;&gt;"";'Locations-Stops'!L4839;"")&amp;"','"&amp;IF('Locations-Stops'!M4839&lt;&gt;"";'Locations-Stops'!M4839;"")&amp;"','"&amp;IF('Locations-Stops'!N4839&lt;&gt;"";'Locations-Stops'!N4839;"")&amp;"', CURRENT_TIMESTAMP);"</v>
      </c>
    </row>
    <row r="4838" spans="3:6" x14ac:dyDescent="0.25">
      <c r="C4838" s="16">
        <v>4840</v>
      </c>
      <c r="D4838" s="16" t="s">
        <v>17780</v>
      </c>
      <c r="E4838" s="16" t="s">
        <v>4333</v>
      </c>
      <c r="F4838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4840;"'";"\'")&amp;"',"&amp;IF('Locations-Stops'!D4840&lt;&gt;"";LEFT('Locations-Stops'!D4840;2)&amp;"."&amp;RIGHT('Locations-Stops'!D4840;LEN('Locations-Stops'!D4840)-2);"0")&amp;","&amp;IF('Locations-Stops'!E4840&lt;&gt;"";LEFT('Locations-Stops'!E4840;1)&amp;"."&amp;RIGHT('Locations-Stops'!E4840;LEN('Locations-Stops'!E4840)-1);"0")&amp;","&amp;IF('Locations-Stops'!G4840&lt;&gt;"";VLOOKUP('Locations-Stops'!G4840;Regions!A2:B300;2;FALSE);"0")&amp;","&amp;IF('Locations-Stops'!H4840&lt;&gt;"";VLOOKUP('Locations-Stops'!H4840;Regions!C2:D300;2;FALSE);"0")&amp;","&amp;IF('Locations-Stops'!I4840&lt;&gt;"";VLOOKUP('Locations-Stops'!I4840;Regions!F2:G300;2;FALSE);"0")&amp;","&amp;IF('Locations-Stops'!J4840&lt;&gt;"";VLOOKUP('Locations-Stops'!J4840;Regions!I2:J300;2;FALSE);"0")&amp;",'"&amp;IF('Locations-Stops'!K4840&lt;&gt;"";SUBSTITUTE('Locations-Stops'!K4840;"'";"\'");"")&amp;"','"&amp;IF('Locations-Stops'!L4840&lt;&gt;"";'Locations-Stops'!L4840;"")&amp;"','"&amp;IF('Locations-Stops'!M4840&lt;&gt;"";'Locations-Stops'!M4840;"")&amp;"','"&amp;IF('Locations-Stops'!N4840&lt;&gt;"";'Locations-Stops'!N4840;"")&amp;"', CURRENT_TIMESTAMP);"</v>
      </c>
    </row>
    <row r="4839" spans="3:6" x14ac:dyDescent="0.25">
      <c r="C4839" s="16">
        <v>4841</v>
      </c>
      <c r="D4839" s="16" t="s">
        <v>17780</v>
      </c>
      <c r="E4839" s="16" t="s">
        <v>4333</v>
      </c>
      <c r="F4839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4841;"'";"\'")&amp;"',"&amp;IF('Locations-Stops'!D4841&lt;&gt;"";LEFT('Locations-Stops'!D4841;2)&amp;"."&amp;RIGHT('Locations-Stops'!D4841;LEN('Locations-Stops'!D4841)-2);"0")&amp;","&amp;IF('Locations-Stops'!E4841&lt;&gt;"";LEFT('Locations-Stops'!E4841;1)&amp;"."&amp;RIGHT('Locations-Stops'!E4841;LEN('Locations-Stops'!E4841)-1);"0")&amp;","&amp;IF('Locations-Stops'!G4841&lt;&gt;"";VLOOKUP('Locations-Stops'!G4841;Regions!A2:B300;2;FALSE);"0")&amp;","&amp;IF('Locations-Stops'!H4841&lt;&gt;"";VLOOKUP('Locations-Stops'!H4841;Regions!C2:D300;2;FALSE);"0")&amp;","&amp;IF('Locations-Stops'!I4841&lt;&gt;"";VLOOKUP('Locations-Stops'!I4841;Regions!F2:G300;2;FALSE);"0")&amp;","&amp;IF('Locations-Stops'!J4841&lt;&gt;"";VLOOKUP('Locations-Stops'!J4841;Regions!I2:J300;2;FALSE);"0")&amp;",'"&amp;IF('Locations-Stops'!K4841&lt;&gt;"";SUBSTITUTE('Locations-Stops'!K4841;"'";"\'");"")&amp;"','"&amp;IF('Locations-Stops'!L4841&lt;&gt;"";'Locations-Stops'!L4841;"")&amp;"','"&amp;IF('Locations-Stops'!M4841&lt;&gt;"";'Locations-Stops'!M4841;"")&amp;"','"&amp;IF('Locations-Stops'!N4841&lt;&gt;"";'Locations-Stops'!N4841;"")&amp;"', CURRENT_TIMESTAMP);"</v>
      </c>
    </row>
    <row r="4840" spans="3:6" x14ac:dyDescent="0.25">
      <c r="C4840" s="16">
        <v>4842</v>
      </c>
      <c r="D4840" s="16" t="s">
        <v>17780</v>
      </c>
      <c r="E4840" s="16" t="s">
        <v>4333</v>
      </c>
      <c r="F4840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4842;"'";"\'")&amp;"',"&amp;IF('Locations-Stops'!D4842&lt;&gt;"";LEFT('Locations-Stops'!D4842;2)&amp;"."&amp;RIGHT('Locations-Stops'!D4842;LEN('Locations-Stops'!D4842)-2);"0")&amp;","&amp;IF('Locations-Stops'!E4842&lt;&gt;"";LEFT('Locations-Stops'!E4842;1)&amp;"."&amp;RIGHT('Locations-Stops'!E4842;LEN('Locations-Stops'!E4842)-1);"0")&amp;","&amp;IF('Locations-Stops'!G4842&lt;&gt;"";VLOOKUP('Locations-Stops'!G4842;Regions!A2:B300;2;FALSE);"0")&amp;","&amp;IF('Locations-Stops'!H4842&lt;&gt;"";VLOOKUP('Locations-Stops'!H4842;Regions!C2:D300;2;FALSE);"0")&amp;","&amp;IF('Locations-Stops'!I4842&lt;&gt;"";VLOOKUP('Locations-Stops'!I4842;Regions!F2:G300;2;FALSE);"0")&amp;","&amp;IF('Locations-Stops'!J4842&lt;&gt;"";VLOOKUP('Locations-Stops'!J4842;Regions!I2:J300;2;FALSE);"0")&amp;",'"&amp;IF('Locations-Stops'!K4842&lt;&gt;"";SUBSTITUTE('Locations-Stops'!K4842;"'";"\'");"")&amp;"','"&amp;IF('Locations-Stops'!L4842&lt;&gt;"";'Locations-Stops'!L4842;"")&amp;"','"&amp;IF('Locations-Stops'!M4842&lt;&gt;"";'Locations-Stops'!M4842;"")&amp;"','"&amp;IF('Locations-Stops'!N4842&lt;&gt;"";'Locations-Stops'!N4842;"")&amp;"', CURRENT_TIMESTAMP);"</v>
      </c>
    </row>
    <row r="4841" spans="3:6" x14ac:dyDescent="0.25">
      <c r="C4841" s="16">
        <v>4843</v>
      </c>
      <c r="D4841" s="16" t="s">
        <v>17780</v>
      </c>
      <c r="E4841" s="16" t="s">
        <v>4333</v>
      </c>
      <c r="F4841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4843;"'";"\'")&amp;"',"&amp;IF('Locations-Stops'!D4843&lt;&gt;"";LEFT('Locations-Stops'!D4843;2)&amp;"."&amp;RIGHT('Locations-Stops'!D4843;LEN('Locations-Stops'!D4843)-2);"0")&amp;","&amp;IF('Locations-Stops'!E4843&lt;&gt;"";LEFT('Locations-Stops'!E4843;1)&amp;"."&amp;RIGHT('Locations-Stops'!E4843;LEN('Locations-Stops'!E4843)-1);"0")&amp;","&amp;IF('Locations-Stops'!G4843&lt;&gt;"";VLOOKUP('Locations-Stops'!G4843;Regions!A2:B300;2;FALSE);"0")&amp;","&amp;IF('Locations-Stops'!H4843&lt;&gt;"";VLOOKUP('Locations-Stops'!H4843;Regions!C2:D300;2;FALSE);"0")&amp;","&amp;IF('Locations-Stops'!I4843&lt;&gt;"";VLOOKUP('Locations-Stops'!I4843;Regions!F2:G300;2;FALSE);"0")&amp;","&amp;IF('Locations-Stops'!J4843&lt;&gt;"";VLOOKUP('Locations-Stops'!J4843;Regions!I2:J300;2;FALSE);"0")&amp;",'"&amp;IF('Locations-Stops'!K4843&lt;&gt;"";SUBSTITUTE('Locations-Stops'!K4843;"'";"\'");"")&amp;"','"&amp;IF('Locations-Stops'!L4843&lt;&gt;"";'Locations-Stops'!L4843;"")&amp;"','"&amp;IF('Locations-Stops'!M4843&lt;&gt;"";'Locations-Stops'!M4843;"")&amp;"','"&amp;IF('Locations-Stops'!N4843&lt;&gt;"";'Locations-Stops'!N4843;"")&amp;"', CURRENT_TIMESTAMP);"</v>
      </c>
    </row>
    <row r="4842" spans="3:6" x14ac:dyDescent="0.25">
      <c r="C4842" s="16">
        <v>4844</v>
      </c>
      <c r="D4842" s="16" t="s">
        <v>17780</v>
      </c>
      <c r="E4842" s="16" t="s">
        <v>4333</v>
      </c>
      <c r="F4842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4844;"'";"\'")&amp;"',"&amp;IF('Locations-Stops'!D4844&lt;&gt;"";LEFT('Locations-Stops'!D4844;2)&amp;"."&amp;RIGHT('Locations-Stops'!D4844;LEN('Locations-Stops'!D4844)-2);"0")&amp;","&amp;IF('Locations-Stops'!E4844&lt;&gt;"";LEFT('Locations-Stops'!E4844;1)&amp;"."&amp;RIGHT('Locations-Stops'!E4844;LEN('Locations-Stops'!E4844)-1);"0")&amp;","&amp;IF('Locations-Stops'!G4844&lt;&gt;"";VLOOKUP('Locations-Stops'!G4844;Regions!A2:B300;2;FALSE);"0")&amp;","&amp;IF('Locations-Stops'!H4844&lt;&gt;"";VLOOKUP('Locations-Stops'!H4844;Regions!C2:D300;2;FALSE);"0")&amp;","&amp;IF('Locations-Stops'!I4844&lt;&gt;"";VLOOKUP('Locations-Stops'!I4844;Regions!F2:G300;2;FALSE);"0")&amp;","&amp;IF('Locations-Stops'!J4844&lt;&gt;"";VLOOKUP('Locations-Stops'!J4844;Regions!I2:J300;2;FALSE);"0")&amp;",'"&amp;IF('Locations-Stops'!K4844&lt;&gt;"";SUBSTITUTE('Locations-Stops'!K4844;"'";"\'");"")&amp;"','"&amp;IF('Locations-Stops'!L4844&lt;&gt;"";'Locations-Stops'!L4844;"")&amp;"','"&amp;IF('Locations-Stops'!M4844&lt;&gt;"";'Locations-Stops'!M4844;"")&amp;"','"&amp;IF('Locations-Stops'!N4844&lt;&gt;"";'Locations-Stops'!N4844;"")&amp;"', CURRENT_TIMESTAMP);"</v>
      </c>
    </row>
    <row r="4843" spans="3:6" x14ac:dyDescent="0.25">
      <c r="C4843" s="16">
        <v>4845</v>
      </c>
      <c r="D4843" s="16" t="s">
        <v>17780</v>
      </c>
      <c r="E4843" s="16" t="s">
        <v>4333</v>
      </c>
      <c r="F484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4845;"'";"\'")&amp;"',"&amp;IF('Locations-Stops'!D4845&lt;&gt;"";LEFT('Locations-Stops'!D4845;2)&amp;"."&amp;RIGHT('Locations-Stops'!D4845;LEN('Locations-Stops'!D4845)-2);"0")&amp;","&amp;IF('Locations-Stops'!E4845&lt;&gt;"";LEFT('Locations-Stops'!E4845;1)&amp;"."&amp;RIGHT('Locations-Stops'!E4845;LEN('Locations-Stops'!E4845)-1);"0")&amp;","&amp;IF('Locations-Stops'!G4845&lt;&gt;"";VLOOKUP('Locations-Stops'!G4845;Regions!A2:B300;2;FALSE);"0")&amp;","&amp;IF('Locations-Stops'!H4845&lt;&gt;"";VLOOKUP('Locations-Stops'!H4845;Regions!C2:D300;2;FALSE);"0")&amp;","&amp;IF('Locations-Stops'!I4845&lt;&gt;"";VLOOKUP('Locations-Stops'!I4845;Regions!F2:G300;2;FALSE);"0")&amp;","&amp;IF('Locations-Stops'!J4845&lt;&gt;"";VLOOKUP('Locations-Stops'!J4845;Regions!I2:J300;2;FALSE);"0")&amp;",'"&amp;IF('Locations-Stops'!K4845&lt;&gt;"";SUBSTITUTE('Locations-Stops'!K4845;"'";"\'");"")&amp;"','"&amp;IF('Locations-Stops'!L4845&lt;&gt;"";'Locations-Stops'!L4845;"")&amp;"','"&amp;IF('Locations-Stops'!M4845&lt;&gt;"";'Locations-Stops'!M4845;"")&amp;"','"&amp;IF('Locations-Stops'!N4845&lt;&gt;"";'Locations-Stops'!N4845;"")&amp;"', CURRENT_TIMESTAMP);"</v>
      </c>
    </row>
    <row r="4844" spans="3:6" x14ac:dyDescent="0.25">
      <c r="C4844" s="16">
        <v>4846</v>
      </c>
      <c r="D4844" s="16" t="s">
        <v>17780</v>
      </c>
      <c r="E4844" s="16" t="s">
        <v>4333</v>
      </c>
      <c r="F484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4846;"'";"\'")&amp;"',"&amp;IF('Locations-Stops'!D4846&lt;&gt;"";LEFT('Locations-Stops'!D4846;2)&amp;"."&amp;RIGHT('Locations-Stops'!D4846;LEN('Locations-Stops'!D4846)-2);"0")&amp;","&amp;IF('Locations-Stops'!E4846&lt;&gt;"";LEFT('Locations-Stops'!E4846;1)&amp;"."&amp;RIGHT('Locations-Stops'!E4846;LEN('Locations-Stops'!E4846)-1);"0")&amp;","&amp;IF('Locations-Stops'!G4846&lt;&gt;"";VLOOKUP('Locations-Stops'!G4846;Regions!A2:B300;2;FALSE);"0")&amp;","&amp;IF('Locations-Stops'!H4846&lt;&gt;"";VLOOKUP('Locations-Stops'!H4846;Regions!C2:D300;2;FALSE);"0")&amp;","&amp;IF('Locations-Stops'!I4846&lt;&gt;"";VLOOKUP('Locations-Stops'!I4846;Regions!F2:G300;2;FALSE);"0")&amp;","&amp;IF('Locations-Stops'!J4846&lt;&gt;"";VLOOKUP('Locations-Stops'!J4846;Regions!I2:J300;2;FALSE);"0")&amp;",'"&amp;IF('Locations-Stops'!K4846&lt;&gt;"";SUBSTITUTE('Locations-Stops'!K4846;"'";"\'");"")&amp;"','"&amp;IF('Locations-Stops'!L4846&lt;&gt;"";'Locations-Stops'!L4846;"")&amp;"','"&amp;IF('Locations-Stops'!M4846&lt;&gt;"";'Locations-Stops'!M4846;"")&amp;"','"&amp;IF('Locations-Stops'!N4846&lt;&gt;"";'Locations-Stops'!N4846;"")&amp;"', CURRENT_TIMESTAMP);"</v>
      </c>
    </row>
    <row r="4845" spans="3:6" x14ac:dyDescent="0.25">
      <c r="C4845" s="16">
        <v>4847</v>
      </c>
      <c r="D4845" s="16" t="s">
        <v>17780</v>
      </c>
      <c r="E4845" s="16" t="s">
        <v>4333</v>
      </c>
      <c r="F484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4847;"'";"\'")&amp;"',"&amp;IF('Locations-Stops'!D4847&lt;&gt;"";LEFT('Locations-Stops'!D4847;2)&amp;"."&amp;RIGHT('Locations-Stops'!D4847;LEN('Locations-Stops'!D4847)-2);"0")&amp;","&amp;IF('Locations-Stops'!E4847&lt;&gt;"";LEFT('Locations-Stops'!E4847;1)&amp;"."&amp;RIGHT('Locations-Stops'!E4847;LEN('Locations-Stops'!E4847)-1);"0")&amp;","&amp;IF('Locations-Stops'!G4847&lt;&gt;"";VLOOKUP('Locations-Stops'!G4847;Regions!A2:B300;2;FALSE);"0")&amp;","&amp;IF('Locations-Stops'!H4847&lt;&gt;"";VLOOKUP('Locations-Stops'!H4847;Regions!C2:D300;2;FALSE);"0")&amp;","&amp;IF('Locations-Stops'!I4847&lt;&gt;"";VLOOKUP('Locations-Stops'!I4847;Regions!F2:G300;2;FALSE);"0")&amp;","&amp;IF('Locations-Stops'!J4847&lt;&gt;"";VLOOKUP('Locations-Stops'!J4847;Regions!I2:J300;2;FALSE);"0")&amp;",'"&amp;IF('Locations-Stops'!K4847&lt;&gt;"";SUBSTITUTE('Locations-Stops'!K4847;"'";"\'");"")&amp;"','"&amp;IF('Locations-Stops'!L4847&lt;&gt;"";'Locations-Stops'!L4847;"")&amp;"','"&amp;IF('Locations-Stops'!M4847&lt;&gt;"";'Locations-Stops'!M4847;"")&amp;"','"&amp;IF('Locations-Stops'!N4847&lt;&gt;"";'Locations-Stops'!N4847;"")&amp;"', CURRENT_TIMESTAMP);"</v>
      </c>
    </row>
    <row r="4846" spans="3:6" x14ac:dyDescent="0.25">
      <c r="C4846" s="16">
        <v>4848</v>
      </c>
      <c r="D4846" s="16" t="s">
        <v>17780</v>
      </c>
      <c r="E4846" s="16" t="s">
        <v>4333</v>
      </c>
      <c r="F4846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4848;"'";"\'")&amp;"',"&amp;IF('Locations-Stops'!D4848&lt;&gt;"";LEFT('Locations-Stops'!D4848;2)&amp;"."&amp;RIGHT('Locations-Stops'!D4848;LEN('Locations-Stops'!D4848)-2);"0")&amp;","&amp;IF('Locations-Stops'!E4848&lt;&gt;"";LEFT('Locations-Stops'!E4848;1)&amp;"."&amp;RIGHT('Locations-Stops'!E4848;LEN('Locations-Stops'!E4848)-1);"0")&amp;","&amp;IF('Locations-Stops'!G4848&lt;&gt;"";VLOOKUP('Locations-Stops'!G4848;Regions!A2:B300;2;FALSE);"0")&amp;","&amp;IF('Locations-Stops'!H4848&lt;&gt;"";VLOOKUP('Locations-Stops'!H4848;Regions!C2:D300;2;FALSE);"0")&amp;","&amp;IF('Locations-Stops'!I4848&lt;&gt;"";VLOOKUP('Locations-Stops'!I4848;Regions!F2:G300;2;FALSE);"0")&amp;","&amp;IF('Locations-Stops'!J4848&lt;&gt;"";VLOOKUP('Locations-Stops'!J4848;Regions!I2:J300;2;FALSE);"0")&amp;",'"&amp;IF('Locations-Stops'!K4848&lt;&gt;"";SUBSTITUTE('Locations-Stops'!K4848;"'";"\'");"")&amp;"','"&amp;IF('Locations-Stops'!L4848&lt;&gt;"";'Locations-Stops'!L4848;"")&amp;"','"&amp;IF('Locations-Stops'!M4848&lt;&gt;"";'Locations-Stops'!M4848;"")&amp;"','"&amp;IF('Locations-Stops'!N4848&lt;&gt;"";'Locations-Stops'!N4848;"")&amp;"', CURRENT_TIMESTAMP);"</v>
      </c>
    </row>
    <row r="4847" spans="3:6" x14ac:dyDescent="0.25">
      <c r="C4847" s="16">
        <v>4849</v>
      </c>
      <c r="D4847" s="16" t="s">
        <v>17780</v>
      </c>
      <c r="E4847" s="16" t="s">
        <v>4333</v>
      </c>
      <c r="F4847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4849;"'";"\'")&amp;"',"&amp;IF('Locations-Stops'!D4849&lt;&gt;"";LEFT('Locations-Stops'!D4849;2)&amp;"."&amp;RIGHT('Locations-Stops'!D4849;LEN('Locations-Stops'!D4849)-2);"0")&amp;","&amp;IF('Locations-Stops'!E4849&lt;&gt;"";LEFT('Locations-Stops'!E4849;1)&amp;"."&amp;RIGHT('Locations-Stops'!E4849;LEN('Locations-Stops'!E4849)-1);"0")&amp;","&amp;IF('Locations-Stops'!G4849&lt;&gt;"";VLOOKUP('Locations-Stops'!G4849;Regions!A2:B300;2;FALSE);"0")&amp;","&amp;IF('Locations-Stops'!H4849&lt;&gt;"";VLOOKUP('Locations-Stops'!H4849;Regions!C2:D300;2;FALSE);"0")&amp;","&amp;IF('Locations-Stops'!I4849&lt;&gt;"";VLOOKUP('Locations-Stops'!I4849;Regions!F2:G300;2;FALSE);"0")&amp;","&amp;IF('Locations-Stops'!J4849&lt;&gt;"";VLOOKUP('Locations-Stops'!J4849;Regions!I2:J300;2;FALSE);"0")&amp;",'"&amp;IF('Locations-Stops'!K4849&lt;&gt;"";SUBSTITUTE('Locations-Stops'!K4849;"'";"\'");"")&amp;"','"&amp;IF('Locations-Stops'!L4849&lt;&gt;"";'Locations-Stops'!L4849;"")&amp;"','"&amp;IF('Locations-Stops'!M4849&lt;&gt;"";'Locations-Stops'!M4849;"")&amp;"','"&amp;IF('Locations-Stops'!N4849&lt;&gt;"";'Locations-Stops'!N4849;"")&amp;"', CURRENT_TIMESTAMP);"</v>
      </c>
    </row>
    <row r="4848" spans="3:6" x14ac:dyDescent="0.25">
      <c r="C4848" s="16">
        <v>4850</v>
      </c>
      <c r="D4848" s="16" t="s">
        <v>17780</v>
      </c>
      <c r="E4848" s="16" t="s">
        <v>4333</v>
      </c>
      <c r="F4848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4850;"'";"\'")&amp;"',"&amp;IF('Locations-Stops'!D4850&lt;&gt;"";LEFT('Locations-Stops'!D4850;2)&amp;"."&amp;RIGHT('Locations-Stops'!D4850;LEN('Locations-Stops'!D4850)-2);"0")&amp;","&amp;IF('Locations-Stops'!E4850&lt;&gt;"";LEFT('Locations-Stops'!E4850;1)&amp;"."&amp;RIGHT('Locations-Stops'!E4850;LEN('Locations-Stops'!E4850)-1);"0")&amp;","&amp;IF('Locations-Stops'!G4850&lt;&gt;"";VLOOKUP('Locations-Stops'!G4850;Regions!A2:B300;2;FALSE);"0")&amp;","&amp;IF('Locations-Stops'!H4850&lt;&gt;"";VLOOKUP('Locations-Stops'!H4850;Regions!C2:D300;2;FALSE);"0")&amp;","&amp;IF('Locations-Stops'!I4850&lt;&gt;"";VLOOKUP('Locations-Stops'!I4850;Regions!F2:G300;2;FALSE);"0")&amp;","&amp;IF('Locations-Stops'!J4850&lt;&gt;"";VLOOKUP('Locations-Stops'!J4850;Regions!I2:J300;2;FALSE);"0")&amp;",'"&amp;IF('Locations-Stops'!K4850&lt;&gt;"";SUBSTITUTE('Locations-Stops'!K4850;"'";"\'");"")&amp;"','"&amp;IF('Locations-Stops'!L4850&lt;&gt;"";'Locations-Stops'!L4850;"")&amp;"','"&amp;IF('Locations-Stops'!M4850&lt;&gt;"";'Locations-Stops'!M4850;"")&amp;"','"&amp;IF('Locations-Stops'!N4850&lt;&gt;"";'Locations-Stops'!N4850;"")&amp;"', CURRENT_TIMESTAMP);"</v>
      </c>
    </row>
    <row r="4849" spans="3:6" x14ac:dyDescent="0.25">
      <c r="C4849" s="16">
        <v>4851</v>
      </c>
      <c r="D4849" s="16" t="s">
        <v>17780</v>
      </c>
      <c r="E4849" s="16" t="s">
        <v>4333</v>
      </c>
      <c r="F4849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4851;"'";"\'")&amp;"',"&amp;IF('Locations-Stops'!D4851&lt;&gt;"";LEFT('Locations-Stops'!D4851;2)&amp;"."&amp;RIGHT('Locations-Stops'!D4851;LEN('Locations-Stops'!D4851)-2);"0")&amp;","&amp;IF('Locations-Stops'!E4851&lt;&gt;"";LEFT('Locations-Stops'!E4851;1)&amp;"."&amp;RIGHT('Locations-Stops'!E4851;LEN('Locations-Stops'!E4851)-1);"0")&amp;","&amp;IF('Locations-Stops'!G4851&lt;&gt;"";VLOOKUP('Locations-Stops'!G4851;Regions!A2:B300;2;FALSE);"0")&amp;","&amp;IF('Locations-Stops'!H4851&lt;&gt;"";VLOOKUP('Locations-Stops'!H4851;Regions!C2:D300;2;FALSE);"0")&amp;","&amp;IF('Locations-Stops'!I4851&lt;&gt;"";VLOOKUP('Locations-Stops'!I4851;Regions!F2:G300;2;FALSE);"0")&amp;","&amp;IF('Locations-Stops'!J4851&lt;&gt;"";VLOOKUP('Locations-Stops'!J4851;Regions!I2:J300;2;FALSE);"0")&amp;",'"&amp;IF('Locations-Stops'!K4851&lt;&gt;"";SUBSTITUTE('Locations-Stops'!K4851;"'";"\'");"")&amp;"','"&amp;IF('Locations-Stops'!L4851&lt;&gt;"";'Locations-Stops'!L4851;"")&amp;"','"&amp;IF('Locations-Stops'!M4851&lt;&gt;"";'Locations-Stops'!M4851;"")&amp;"','"&amp;IF('Locations-Stops'!N4851&lt;&gt;"";'Locations-Stops'!N4851;"")&amp;"', CURRENT_TIMESTAMP);"</v>
      </c>
    </row>
    <row r="4850" spans="3:6" x14ac:dyDescent="0.25">
      <c r="C4850" s="16">
        <v>4852</v>
      </c>
      <c r="D4850" s="16" t="s">
        <v>17780</v>
      </c>
      <c r="E4850" s="16" t="s">
        <v>4333</v>
      </c>
      <c r="F4850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4852;"'";"\'")&amp;"',"&amp;IF('Locations-Stops'!D4852&lt;&gt;"";LEFT('Locations-Stops'!D4852;2)&amp;"."&amp;RIGHT('Locations-Stops'!D4852;LEN('Locations-Stops'!D4852)-2);"0")&amp;","&amp;IF('Locations-Stops'!E4852&lt;&gt;"";LEFT('Locations-Stops'!E4852;1)&amp;"."&amp;RIGHT('Locations-Stops'!E4852;LEN('Locations-Stops'!E4852)-1);"0")&amp;","&amp;IF('Locations-Stops'!G4852&lt;&gt;"";VLOOKUP('Locations-Stops'!G4852;Regions!A2:B300;2;FALSE);"0")&amp;","&amp;IF('Locations-Stops'!H4852&lt;&gt;"";VLOOKUP('Locations-Stops'!H4852;Regions!C2:D300;2;FALSE);"0")&amp;","&amp;IF('Locations-Stops'!I4852&lt;&gt;"";VLOOKUP('Locations-Stops'!I4852;Regions!F2:G300;2;FALSE);"0")&amp;","&amp;IF('Locations-Stops'!J4852&lt;&gt;"";VLOOKUP('Locations-Stops'!J4852;Regions!I2:J300;2;FALSE);"0")&amp;",'"&amp;IF('Locations-Stops'!K4852&lt;&gt;"";SUBSTITUTE('Locations-Stops'!K4852;"'";"\'");"")&amp;"','"&amp;IF('Locations-Stops'!L4852&lt;&gt;"";'Locations-Stops'!L4852;"")&amp;"','"&amp;IF('Locations-Stops'!M4852&lt;&gt;"";'Locations-Stops'!M4852;"")&amp;"','"&amp;IF('Locations-Stops'!N4852&lt;&gt;"";'Locations-Stops'!N4852;"")&amp;"', CURRENT_TIMESTAMP);"</v>
      </c>
    </row>
    <row r="4851" spans="3:6" x14ac:dyDescent="0.25">
      <c r="C4851" s="16">
        <v>4853</v>
      </c>
      <c r="D4851" s="16" t="s">
        <v>17780</v>
      </c>
      <c r="E4851" s="16" t="s">
        <v>4333</v>
      </c>
      <c r="F4851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4853;"'";"\'")&amp;"',"&amp;IF('Locations-Stops'!D4853&lt;&gt;"";LEFT('Locations-Stops'!D4853;2)&amp;"."&amp;RIGHT('Locations-Stops'!D4853;LEN('Locations-Stops'!D4853)-2);"0")&amp;","&amp;IF('Locations-Stops'!E4853&lt;&gt;"";LEFT('Locations-Stops'!E4853;1)&amp;"."&amp;RIGHT('Locations-Stops'!E4853;LEN('Locations-Stops'!E4853)-1);"0")&amp;","&amp;IF('Locations-Stops'!G4853&lt;&gt;"";VLOOKUP('Locations-Stops'!G4853;Regions!A2:B300;2;FALSE);"0")&amp;","&amp;IF('Locations-Stops'!H4853&lt;&gt;"";VLOOKUP('Locations-Stops'!H4853;Regions!C2:D300;2;FALSE);"0")&amp;","&amp;IF('Locations-Stops'!I4853&lt;&gt;"";VLOOKUP('Locations-Stops'!I4853;Regions!F2:G300;2;FALSE);"0")&amp;","&amp;IF('Locations-Stops'!J4853&lt;&gt;"";VLOOKUP('Locations-Stops'!J4853;Regions!I2:J300;2;FALSE);"0")&amp;",'"&amp;IF('Locations-Stops'!K4853&lt;&gt;"";SUBSTITUTE('Locations-Stops'!K4853;"'";"\'");"")&amp;"','"&amp;IF('Locations-Stops'!L4853&lt;&gt;"";'Locations-Stops'!L4853;"")&amp;"','"&amp;IF('Locations-Stops'!M4853&lt;&gt;"";'Locations-Stops'!M4853;"")&amp;"','"&amp;IF('Locations-Stops'!N4853&lt;&gt;"";'Locations-Stops'!N4853;"")&amp;"', CURRENT_TIMESTAMP);"</v>
      </c>
    </row>
    <row r="4852" spans="3:6" x14ac:dyDescent="0.25">
      <c r="C4852" s="16">
        <v>4854</v>
      </c>
      <c r="D4852" s="16" t="s">
        <v>17780</v>
      </c>
      <c r="E4852" s="16" t="s">
        <v>4333</v>
      </c>
      <c r="F4852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4854;"'";"\'")&amp;"',"&amp;IF('Locations-Stops'!D4854&lt;&gt;"";LEFT('Locations-Stops'!D4854;2)&amp;"."&amp;RIGHT('Locations-Stops'!D4854;LEN('Locations-Stops'!D4854)-2);"0")&amp;","&amp;IF('Locations-Stops'!E4854&lt;&gt;"";LEFT('Locations-Stops'!E4854;1)&amp;"."&amp;RIGHT('Locations-Stops'!E4854;LEN('Locations-Stops'!E4854)-1);"0")&amp;","&amp;IF('Locations-Stops'!G4854&lt;&gt;"";VLOOKUP('Locations-Stops'!G4854;Regions!A2:B300;2;FALSE);"0")&amp;","&amp;IF('Locations-Stops'!H4854&lt;&gt;"";VLOOKUP('Locations-Stops'!H4854;Regions!C2:D300;2;FALSE);"0")&amp;","&amp;IF('Locations-Stops'!I4854&lt;&gt;"";VLOOKUP('Locations-Stops'!I4854;Regions!F2:G300;2;FALSE);"0")&amp;","&amp;IF('Locations-Stops'!J4854&lt;&gt;"";VLOOKUP('Locations-Stops'!J4854;Regions!I2:J300;2;FALSE);"0")&amp;",'"&amp;IF('Locations-Stops'!K4854&lt;&gt;"";SUBSTITUTE('Locations-Stops'!K4854;"'";"\'");"")&amp;"','"&amp;IF('Locations-Stops'!L4854&lt;&gt;"";'Locations-Stops'!L4854;"")&amp;"','"&amp;IF('Locations-Stops'!M4854&lt;&gt;"";'Locations-Stops'!M4854;"")&amp;"','"&amp;IF('Locations-Stops'!N4854&lt;&gt;"";'Locations-Stops'!N4854;"")&amp;"', CURRENT_TIMESTAMP);"</v>
      </c>
    </row>
    <row r="4853" spans="3:6" x14ac:dyDescent="0.25">
      <c r="C4853" s="16">
        <v>4855</v>
      </c>
      <c r="D4853" s="16" t="s">
        <v>17780</v>
      </c>
      <c r="E4853" s="16" t="s">
        <v>4333</v>
      </c>
      <c r="F485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4855;"'";"\'")&amp;"',"&amp;IF('Locations-Stops'!D4855&lt;&gt;"";LEFT('Locations-Stops'!D4855;2)&amp;"."&amp;RIGHT('Locations-Stops'!D4855;LEN('Locations-Stops'!D4855)-2);"0")&amp;","&amp;IF('Locations-Stops'!E4855&lt;&gt;"";LEFT('Locations-Stops'!E4855;1)&amp;"."&amp;RIGHT('Locations-Stops'!E4855;LEN('Locations-Stops'!E4855)-1);"0")&amp;","&amp;IF('Locations-Stops'!G4855&lt;&gt;"";VLOOKUP('Locations-Stops'!G4855;Regions!A2:B300;2;FALSE);"0")&amp;","&amp;IF('Locations-Stops'!H4855&lt;&gt;"";VLOOKUP('Locations-Stops'!H4855;Regions!C2:D300;2;FALSE);"0")&amp;","&amp;IF('Locations-Stops'!I4855&lt;&gt;"";VLOOKUP('Locations-Stops'!I4855;Regions!F2:G300;2;FALSE);"0")&amp;","&amp;IF('Locations-Stops'!J4855&lt;&gt;"";VLOOKUP('Locations-Stops'!J4855;Regions!I2:J300;2;FALSE);"0")&amp;",'"&amp;IF('Locations-Stops'!K4855&lt;&gt;"";SUBSTITUTE('Locations-Stops'!K4855;"'";"\'");"")&amp;"','"&amp;IF('Locations-Stops'!L4855&lt;&gt;"";'Locations-Stops'!L4855;"")&amp;"','"&amp;IF('Locations-Stops'!M4855&lt;&gt;"";'Locations-Stops'!M4855;"")&amp;"','"&amp;IF('Locations-Stops'!N4855&lt;&gt;"";'Locations-Stops'!N4855;"")&amp;"', CURRENT_TIMESTAMP);"</v>
      </c>
    </row>
    <row r="4854" spans="3:6" x14ac:dyDescent="0.25">
      <c r="C4854" s="16">
        <v>4856</v>
      </c>
      <c r="D4854" s="16" t="s">
        <v>17780</v>
      </c>
      <c r="E4854" s="16" t="s">
        <v>4333</v>
      </c>
      <c r="F485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4856;"'";"\'")&amp;"',"&amp;IF('Locations-Stops'!D4856&lt;&gt;"";LEFT('Locations-Stops'!D4856;2)&amp;"."&amp;RIGHT('Locations-Stops'!D4856;LEN('Locations-Stops'!D4856)-2);"0")&amp;","&amp;IF('Locations-Stops'!E4856&lt;&gt;"";LEFT('Locations-Stops'!E4856;1)&amp;"."&amp;RIGHT('Locations-Stops'!E4856;LEN('Locations-Stops'!E4856)-1);"0")&amp;","&amp;IF('Locations-Stops'!G4856&lt;&gt;"";VLOOKUP('Locations-Stops'!G4856;Regions!A2:B300;2;FALSE);"0")&amp;","&amp;IF('Locations-Stops'!H4856&lt;&gt;"";VLOOKUP('Locations-Stops'!H4856;Regions!C2:D300;2;FALSE);"0")&amp;","&amp;IF('Locations-Stops'!I4856&lt;&gt;"";VLOOKUP('Locations-Stops'!I4856;Regions!F2:G300;2;FALSE);"0")&amp;","&amp;IF('Locations-Stops'!J4856&lt;&gt;"";VLOOKUP('Locations-Stops'!J4856;Regions!I2:J300;2;FALSE);"0")&amp;",'"&amp;IF('Locations-Stops'!K4856&lt;&gt;"";SUBSTITUTE('Locations-Stops'!K4856;"'";"\'");"")&amp;"','"&amp;IF('Locations-Stops'!L4856&lt;&gt;"";'Locations-Stops'!L4856;"")&amp;"','"&amp;IF('Locations-Stops'!M4856&lt;&gt;"";'Locations-Stops'!M4856;"")&amp;"','"&amp;IF('Locations-Stops'!N4856&lt;&gt;"";'Locations-Stops'!N4856;"")&amp;"', CURRENT_TIMESTAMP);"</v>
      </c>
    </row>
    <row r="4855" spans="3:6" x14ac:dyDescent="0.25">
      <c r="C4855" s="16">
        <v>4857</v>
      </c>
      <c r="D4855" s="16" t="s">
        <v>17780</v>
      </c>
      <c r="E4855" s="16" t="s">
        <v>4333</v>
      </c>
      <c r="F485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4857;"'";"\'")&amp;"',"&amp;IF('Locations-Stops'!D4857&lt;&gt;"";LEFT('Locations-Stops'!D4857;2)&amp;"."&amp;RIGHT('Locations-Stops'!D4857;LEN('Locations-Stops'!D4857)-2);"0")&amp;","&amp;IF('Locations-Stops'!E4857&lt;&gt;"";LEFT('Locations-Stops'!E4857;1)&amp;"."&amp;RIGHT('Locations-Stops'!E4857;LEN('Locations-Stops'!E4857)-1);"0")&amp;","&amp;IF('Locations-Stops'!G4857&lt;&gt;"";VLOOKUP('Locations-Stops'!G4857;Regions!A2:B300;2;FALSE);"0")&amp;","&amp;IF('Locations-Stops'!H4857&lt;&gt;"";VLOOKUP('Locations-Stops'!H4857;Regions!C2:D300;2;FALSE);"0")&amp;","&amp;IF('Locations-Stops'!I4857&lt;&gt;"";VLOOKUP('Locations-Stops'!I4857;Regions!F2:G300;2;FALSE);"0")&amp;","&amp;IF('Locations-Stops'!J4857&lt;&gt;"";VLOOKUP('Locations-Stops'!J4857;Regions!I2:J300;2;FALSE);"0")&amp;",'"&amp;IF('Locations-Stops'!K4857&lt;&gt;"";SUBSTITUTE('Locations-Stops'!K4857;"'";"\'");"")&amp;"','"&amp;IF('Locations-Stops'!L4857&lt;&gt;"";'Locations-Stops'!L4857;"")&amp;"','"&amp;IF('Locations-Stops'!M4857&lt;&gt;"";'Locations-Stops'!M4857;"")&amp;"','"&amp;IF('Locations-Stops'!N4857&lt;&gt;"";'Locations-Stops'!N4857;"")&amp;"', CURRENT_TIMESTAMP);"</v>
      </c>
    </row>
    <row r="4856" spans="3:6" x14ac:dyDescent="0.25">
      <c r="C4856" s="16">
        <v>4858</v>
      </c>
      <c r="D4856" s="16" t="s">
        <v>17780</v>
      </c>
      <c r="E4856" s="16" t="s">
        <v>4333</v>
      </c>
      <c r="F4856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4858;"'";"\'")&amp;"',"&amp;IF('Locations-Stops'!D4858&lt;&gt;"";LEFT('Locations-Stops'!D4858;2)&amp;"."&amp;RIGHT('Locations-Stops'!D4858;LEN('Locations-Stops'!D4858)-2);"0")&amp;","&amp;IF('Locations-Stops'!E4858&lt;&gt;"";LEFT('Locations-Stops'!E4858;1)&amp;"."&amp;RIGHT('Locations-Stops'!E4858;LEN('Locations-Stops'!E4858)-1);"0")&amp;","&amp;IF('Locations-Stops'!G4858&lt;&gt;"";VLOOKUP('Locations-Stops'!G4858;Regions!A2:B300;2;FALSE);"0")&amp;","&amp;IF('Locations-Stops'!H4858&lt;&gt;"";VLOOKUP('Locations-Stops'!H4858;Regions!C2:D300;2;FALSE);"0")&amp;","&amp;IF('Locations-Stops'!I4858&lt;&gt;"";VLOOKUP('Locations-Stops'!I4858;Regions!F2:G300;2;FALSE);"0")&amp;","&amp;IF('Locations-Stops'!J4858&lt;&gt;"";VLOOKUP('Locations-Stops'!J4858;Regions!I2:J300;2;FALSE);"0")&amp;",'"&amp;IF('Locations-Stops'!K4858&lt;&gt;"";SUBSTITUTE('Locations-Stops'!K4858;"'";"\'");"")&amp;"','"&amp;IF('Locations-Stops'!L4858&lt;&gt;"";'Locations-Stops'!L4858;"")&amp;"','"&amp;IF('Locations-Stops'!M4858&lt;&gt;"";'Locations-Stops'!M4858;"")&amp;"','"&amp;IF('Locations-Stops'!N4858&lt;&gt;"";'Locations-Stops'!N4858;"")&amp;"', CURRENT_TIMESTAMP);"</v>
      </c>
    </row>
    <row r="4857" spans="3:6" x14ac:dyDescent="0.25">
      <c r="C4857" s="16">
        <v>4859</v>
      </c>
      <c r="D4857" s="16" t="s">
        <v>17780</v>
      </c>
      <c r="E4857" s="16" t="s">
        <v>4333</v>
      </c>
      <c r="F4857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4859;"'";"\'")&amp;"',"&amp;IF('Locations-Stops'!D4859&lt;&gt;"";LEFT('Locations-Stops'!D4859;2)&amp;"."&amp;RIGHT('Locations-Stops'!D4859;LEN('Locations-Stops'!D4859)-2);"0")&amp;","&amp;IF('Locations-Stops'!E4859&lt;&gt;"";LEFT('Locations-Stops'!E4859;1)&amp;"."&amp;RIGHT('Locations-Stops'!E4859;LEN('Locations-Stops'!E4859)-1);"0")&amp;","&amp;IF('Locations-Stops'!G4859&lt;&gt;"";VLOOKUP('Locations-Stops'!G4859;Regions!A2:B300;2;FALSE);"0")&amp;","&amp;IF('Locations-Stops'!H4859&lt;&gt;"";VLOOKUP('Locations-Stops'!H4859;Regions!C2:D300;2;FALSE);"0")&amp;","&amp;IF('Locations-Stops'!I4859&lt;&gt;"";VLOOKUP('Locations-Stops'!I4859;Regions!F2:G300;2;FALSE);"0")&amp;","&amp;IF('Locations-Stops'!J4859&lt;&gt;"";VLOOKUP('Locations-Stops'!J4859;Regions!I2:J300;2;FALSE);"0")&amp;",'"&amp;IF('Locations-Stops'!K4859&lt;&gt;"";SUBSTITUTE('Locations-Stops'!K4859;"'";"\'");"")&amp;"','"&amp;IF('Locations-Stops'!L4859&lt;&gt;"";'Locations-Stops'!L4859;"")&amp;"','"&amp;IF('Locations-Stops'!M4859&lt;&gt;"";'Locations-Stops'!M4859;"")&amp;"','"&amp;IF('Locations-Stops'!N4859&lt;&gt;"";'Locations-Stops'!N4859;"")&amp;"', CURRENT_TIMESTAMP);"</v>
      </c>
    </row>
    <row r="4858" spans="3:6" x14ac:dyDescent="0.25">
      <c r="C4858" s="16">
        <v>4860</v>
      </c>
      <c r="D4858" s="16" t="s">
        <v>17780</v>
      </c>
      <c r="E4858" s="16" t="s">
        <v>4333</v>
      </c>
      <c r="F4858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4860;"'";"\'")&amp;"',"&amp;IF('Locations-Stops'!D4860&lt;&gt;"";LEFT('Locations-Stops'!D4860;2)&amp;"."&amp;RIGHT('Locations-Stops'!D4860;LEN('Locations-Stops'!D4860)-2);"0")&amp;","&amp;IF('Locations-Stops'!E4860&lt;&gt;"";LEFT('Locations-Stops'!E4860;1)&amp;"."&amp;RIGHT('Locations-Stops'!E4860;LEN('Locations-Stops'!E4860)-1);"0")&amp;","&amp;IF('Locations-Stops'!G4860&lt;&gt;"";VLOOKUP('Locations-Stops'!G4860;Regions!A2:B300;2;FALSE);"0")&amp;","&amp;IF('Locations-Stops'!H4860&lt;&gt;"";VLOOKUP('Locations-Stops'!H4860;Regions!C2:D300;2;FALSE);"0")&amp;","&amp;IF('Locations-Stops'!I4860&lt;&gt;"";VLOOKUP('Locations-Stops'!I4860;Regions!F2:G300;2;FALSE);"0")&amp;","&amp;IF('Locations-Stops'!J4860&lt;&gt;"";VLOOKUP('Locations-Stops'!J4860;Regions!I2:J300;2;FALSE);"0")&amp;",'"&amp;IF('Locations-Stops'!K4860&lt;&gt;"";SUBSTITUTE('Locations-Stops'!K4860;"'";"\'");"")&amp;"','"&amp;IF('Locations-Stops'!L4860&lt;&gt;"";'Locations-Stops'!L4860;"")&amp;"','"&amp;IF('Locations-Stops'!M4860&lt;&gt;"";'Locations-Stops'!M4860;"")&amp;"','"&amp;IF('Locations-Stops'!N4860&lt;&gt;"";'Locations-Stops'!N4860;"")&amp;"', CURRENT_TIMESTAMP);"</v>
      </c>
    </row>
    <row r="4859" spans="3:6" x14ac:dyDescent="0.25">
      <c r="C4859" s="16">
        <v>4861</v>
      </c>
      <c r="D4859" s="16" t="s">
        <v>17780</v>
      </c>
      <c r="E4859" s="16" t="s">
        <v>4333</v>
      </c>
      <c r="F4859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4861;"'";"\'")&amp;"',"&amp;IF('Locations-Stops'!D4861&lt;&gt;"";LEFT('Locations-Stops'!D4861;2)&amp;"."&amp;RIGHT('Locations-Stops'!D4861;LEN('Locations-Stops'!D4861)-2);"0")&amp;","&amp;IF('Locations-Stops'!E4861&lt;&gt;"";LEFT('Locations-Stops'!E4861;1)&amp;"."&amp;RIGHT('Locations-Stops'!E4861;LEN('Locations-Stops'!E4861)-1);"0")&amp;","&amp;IF('Locations-Stops'!G4861&lt;&gt;"";VLOOKUP('Locations-Stops'!G4861;Regions!A2:B300;2;FALSE);"0")&amp;","&amp;IF('Locations-Stops'!H4861&lt;&gt;"";VLOOKUP('Locations-Stops'!H4861;Regions!C2:D300;2;FALSE);"0")&amp;","&amp;IF('Locations-Stops'!I4861&lt;&gt;"";VLOOKUP('Locations-Stops'!I4861;Regions!F2:G300;2;FALSE);"0")&amp;","&amp;IF('Locations-Stops'!J4861&lt;&gt;"";VLOOKUP('Locations-Stops'!J4861;Regions!I2:J300;2;FALSE);"0")&amp;",'"&amp;IF('Locations-Stops'!K4861&lt;&gt;"";SUBSTITUTE('Locations-Stops'!K4861;"'";"\'");"")&amp;"','"&amp;IF('Locations-Stops'!L4861&lt;&gt;"";'Locations-Stops'!L4861;"")&amp;"','"&amp;IF('Locations-Stops'!M4861&lt;&gt;"";'Locations-Stops'!M4861;"")&amp;"','"&amp;IF('Locations-Stops'!N4861&lt;&gt;"";'Locations-Stops'!N4861;"")&amp;"', CURRENT_TIMESTAMP);"</v>
      </c>
    </row>
    <row r="4860" spans="3:6" x14ac:dyDescent="0.25">
      <c r="C4860" s="16">
        <v>4862</v>
      </c>
      <c r="D4860" s="16" t="s">
        <v>17780</v>
      </c>
      <c r="E4860" s="16" t="s">
        <v>4333</v>
      </c>
      <c r="F4860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4862;"'";"\'")&amp;"',"&amp;IF('Locations-Stops'!D4862&lt;&gt;"";LEFT('Locations-Stops'!D4862;2)&amp;"."&amp;RIGHT('Locations-Stops'!D4862;LEN('Locations-Stops'!D4862)-2);"0")&amp;","&amp;IF('Locations-Stops'!E4862&lt;&gt;"";LEFT('Locations-Stops'!E4862;1)&amp;"."&amp;RIGHT('Locations-Stops'!E4862;LEN('Locations-Stops'!E4862)-1);"0")&amp;","&amp;IF('Locations-Stops'!G4862&lt;&gt;"";VLOOKUP('Locations-Stops'!G4862;Regions!A2:B300;2;FALSE);"0")&amp;","&amp;IF('Locations-Stops'!H4862&lt;&gt;"";VLOOKUP('Locations-Stops'!H4862;Regions!C2:D300;2;FALSE);"0")&amp;","&amp;IF('Locations-Stops'!I4862&lt;&gt;"";VLOOKUP('Locations-Stops'!I4862;Regions!F2:G300;2;FALSE);"0")&amp;","&amp;IF('Locations-Stops'!J4862&lt;&gt;"";VLOOKUP('Locations-Stops'!J4862;Regions!I2:J300;2;FALSE);"0")&amp;",'"&amp;IF('Locations-Stops'!K4862&lt;&gt;"";SUBSTITUTE('Locations-Stops'!K4862;"'";"\'");"")&amp;"','"&amp;IF('Locations-Stops'!L4862&lt;&gt;"";'Locations-Stops'!L4862;"")&amp;"','"&amp;IF('Locations-Stops'!M4862&lt;&gt;"";'Locations-Stops'!M4862;"")&amp;"','"&amp;IF('Locations-Stops'!N4862&lt;&gt;"";'Locations-Stops'!N4862;"")&amp;"', CURRENT_TIMESTAMP);"</v>
      </c>
    </row>
    <row r="4861" spans="3:6" x14ac:dyDescent="0.25">
      <c r="C4861" s="16">
        <v>4863</v>
      </c>
      <c r="D4861" s="16" t="s">
        <v>17780</v>
      </c>
      <c r="E4861" s="16" t="s">
        <v>4333</v>
      </c>
      <c r="F4861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4863;"'";"\'")&amp;"',"&amp;IF('Locations-Stops'!D4863&lt;&gt;"";LEFT('Locations-Stops'!D4863;2)&amp;"."&amp;RIGHT('Locations-Stops'!D4863;LEN('Locations-Stops'!D4863)-2);"0")&amp;","&amp;IF('Locations-Stops'!E4863&lt;&gt;"";LEFT('Locations-Stops'!E4863;1)&amp;"."&amp;RIGHT('Locations-Stops'!E4863;LEN('Locations-Stops'!E4863)-1);"0")&amp;","&amp;IF('Locations-Stops'!G4863&lt;&gt;"";VLOOKUP('Locations-Stops'!G4863;Regions!A2:B300;2;FALSE);"0")&amp;","&amp;IF('Locations-Stops'!H4863&lt;&gt;"";VLOOKUP('Locations-Stops'!H4863;Regions!C2:D300;2;FALSE);"0")&amp;","&amp;IF('Locations-Stops'!I4863&lt;&gt;"";VLOOKUP('Locations-Stops'!I4863;Regions!F2:G300;2;FALSE);"0")&amp;","&amp;IF('Locations-Stops'!J4863&lt;&gt;"";VLOOKUP('Locations-Stops'!J4863;Regions!I2:J300;2;FALSE);"0")&amp;",'"&amp;IF('Locations-Stops'!K4863&lt;&gt;"";SUBSTITUTE('Locations-Stops'!K4863;"'";"\'");"")&amp;"','"&amp;IF('Locations-Stops'!L4863&lt;&gt;"";'Locations-Stops'!L4863;"")&amp;"','"&amp;IF('Locations-Stops'!M4863&lt;&gt;"";'Locations-Stops'!M4863;"")&amp;"','"&amp;IF('Locations-Stops'!N4863&lt;&gt;"";'Locations-Stops'!N4863;"")&amp;"', CURRENT_TIMESTAMP);"</v>
      </c>
    </row>
    <row r="4862" spans="3:6" x14ac:dyDescent="0.25">
      <c r="C4862" s="16">
        <v>4864</v>
      </c>
      <c r="D4862" s="16" t="s">
        <v>17780</v>
      </c>
      <c r="E4862" s="16" t="s">
        <v>4333</v>
      </c>
      <c r="F4862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4864;"'";"\'")&amp;"',"&amp;IF('Locations-Stops'!D4864&lt;&gt;"";LEFT('Locations-Stops'!D4864;2)&amp;"."&amp;RIGHT('Locations-Stops'!D4864;LEN('Locations-Stops'!D4864)-2);"0")&amp;","&amp;IF('Locations-Stops'!E4864&lt;&gt;"";LEFT('Locations-Stops'!E4864;1)&amp;"."&amp;RIGHT('Locations-Stops'!E4864;LEN('Locations-Stops'!E4864)-1);"0")&amp;","&amp;IF('Locations-Stops'!G4864&lt;&gt;"";VLOOKUP('Locations-Stops'!G4864;Regions!A2:B300;2;FALSE);"0")&amp;","&amp;IF('Locations-Stops'!H4864&lt;&gt;"";VLOOKUP('Locations-Stops'!H4864;Regions!C2:D300;2;FALSE);"0")&amp;","&amp;IF('Locations-Stops'!I4864&lt;&gt;"";VLOOKUP('Locations-Stops'!I4864;Regions!F2:G300;2;FALSE);"0")&amp;","&amp;IF('Locations-Stops'!J4864&lt;&gt;"";VLOOKUP('Locations-Stops'!J4864;Regions!I2:J300;2;FALSE);"0")&amp;",'"&amp;IF('Locations-Stops'!K4864&lt;&gt;"";SUBSTITUTE('Locations-Stops'!K4864;"'";"\'");"")&amp;"','"&amp;IF('Locations-Stops'!L4864&lt;&gt;"";'Locations-Stops'!L4864;"")&amp;"','"&amp;IF('Locations-Stops'!M4864&lt;&gt;"";'Locations-Stops'!M4864;"")&amp;"','"&amp;IF('Locations-Stops'!N4864&lt;&gt;"";'Locations-Stops'!N4864;"")&amp;"', CURRENT_TIMESTAMP);"</v>
      </c>
    </row>
    <row r="4863" spans="3:6" x14ac:dyDescent="0.25">
      <c r="C4863" s="16">
        <v>4865</v>
      </c>
      <c r="D4863" s="16" t="s">
        <v>17780</v>
      </c>
      <c r="E4863" s="16" t="s">
        <v>4333</v>
      </c>
      <c r="F4863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4865;"'";"\'")&amp;"',"&amp;IF('Locations-Stops'!D4865&lt;&gt;"";LEFT('Locations-Stops'!D4865;2)&amp;"."&amp;RIGHT('Locations-Stops'!D4865;LEN('Locations-Stops'!D4865)-2);"0")&amp;","&amp;IF('Locations-Stops'!E4865&lt;&gt;"";LEFT('Locations-Stops'!E4865;1)&amp;"."&amp;RIGHT('Locations-Stops'!E4865;LEN('Locations-Stops'!E4865)-1);"0")&amp;","&amp;IF('Locations-Stops'!G4865&lt;&gt;"";VLOOKUP('Locations-Stops'!G4865;Regions!A2:B300;2;FALSE);"0")&amp;","&amp;IF('Locations-Stops'!H4865&lt;&gt;"";VLOOKUP('Locations-Stops'!H4865;Regions!C2:D300;2;FALSE);"0")&amp;","&amp;IF('Locations-Stops'!I4865&lt;&gt;"";VLOOKUP('Locations-Stops'!I4865;Regions!F2:G300;2;FALSE);"0")&amp;","&amp;IF('Locations-Stops'!J4865&lt;&gt;"";VLOOKUP('Locations-Stops'!J4865;Regions!I2:J300;2;FALSE);"0")&amp;",'"&amp;IF('Locations-Stops'!K4865&lt;&gt;"";SUBSTITUTE('Locations-Stops'!K4865;"'";"\'");"")&amp;"','"&amp;IF('Locations-Stops'!L4865&lt;&gt;"";'Locations-Stops'!L4865;"")&amp;"','"&amp;IF('Locations-Stops'!M4865&lt;&gt;"";'Locations-Stops'!M4865;"")&amp;"','"&amp;IF('Locations-Stops'!N4865&lt;&gt;"";'Locations-Stops'!N4865;"")&amp;"', CURRENT_TIMESTAMP);"</v>
      </c>
    </row>
    <row r="4864" spans="3:6" x14ac:dyDescent="0.25">
      <c r="C4864" s="16">
        <v>4866</v>
      </c>
      <c r="D4864" s="16" t="s">
        <v>17780</v>
      </c>
      <c r="E4864" s="16" t="s">
        <v>4333</v>
      </c>
      <c r="F4864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4866;"'";"\'")&amp;"',"&amp;IF('Locations-Stops'!D4866&lt;&gt;"";LEFT('Locations-Stops'!D4866;2)&amp;"."&amp;RIGHT('Locations-Stops'!D4866;LEN('Locations-Stops'!D4866)-2);"0")&amp;","&amp;IF('Locations-Stops'!E4866&lt;&gt;"";LEFT('Locations-Stops'!E4866;1)&amp;"."&amp;RIGHT('Locations-Stops'!E4866;LEN('Locations-Stops'!E4866)-1);"0")&amp;","&amp;IF('Locations-Stops'!G4866&lt;&gt;"";VLOOKUP('Locations-Stops'!G4866;Regions!A2:B300;2;FALSE);"0")&amp;","&amp;IF('Locations-Stops'!H4866&lt;&gt;"";VLOOKUP('Locations-Stops'!H4866;Regions!C2:D300;2;FALSE);"0")&amp;","&amp;IF('Locations-Stops'!I4866&lt;&gt;"";VLOOKUP('Locations-Stops'!I4866;Regions!F2:G300;2;FALSE);"0")&amp;","&amp;IF('Locations-Stops'!J4866&lt;&gt;"";VLOOKUP('Locations-Stops'!J4866;Regions!I2:J300;2;FALSE);"0")&amp;",'"&amp;IF('Locations-Stops'!K4866&lt;&gt;"";SUBSTITUTE('Locations-Stops'!K4866;"'";"\'");"")&amp;"','"&amp;IF('Locations-Stops'!L4866&lt;&gt;"";'Locations-Stops'!L4866;"")&amp;"','"&amp;IF('Locations-Stops'!M4866&lt;&gt;"";'Locations-Stops'!M4866;"")&amp;"','"&amp;IF('Locations-Stops'!N4866&lt;&gt;"";'Locations-Stops'!N4866;"")&amp;"', CURRENT_TIMESTAMP);"</v>
      </c>
    </row>
    <row r="4865" spans="3:6" x14ac:dyDescent="0.25">
      <c r="C4865" s="16">
        <v>4867</v>
      </c>
      <c r="D4865" s="16" t="s">
        <v>17780</v>
      </c>
      <c r="E4865" s="16" t="s">
        <v>4333</v>
      </c>
      <c r="F4865" s="16" t="str">
        <f t="shared" si="75"/>
        <v>"INSERT INTO `locations` (`id`, `name`, `latitude`, `longitude`, `province`, `region_1`, `region_2`, `region_3`, `street`, `number`, `postal`, `img`, `last_modified`) VALUES (NULL,'"&amp;SUBSTITUTE('Locations-Stops'!F4867;"'";"\'")&amp;"',"&amp;IF('Locations-Stops'!D4867&lt;&gt;"";LEFT('Locations-Stops'!D4867;2)&amp;"."&amp;RIGHT('Locations-Stops'!D4867;LEN('Locations-Stops'!D4867)-2);"0")&amp;","&amp;IF('Locations-Stops'!E4867&lt;&gt;"";LEFT('Locations-Stops'!E4867;1)&amp;"."&amp;RIGHT('Locations-Stops'!E4867;LEN('Locations-Stops'!E4867)-1);"0")&amp;","&amp;IF('Locations-Stops'!G4867&lt;&gt;"";VLOOKUP('Locations-Stops'!G4867;Regions!A2:B300;2;FALSE);"0")&amp;","&amp;IF('Locations-Stops'!H4867&lt;&gt;"";VLOOKUP('Locations-Stops'!H4867;Regions!C2:D300;2;FALSE);"0")&amp;","&amp;IF('Locations-Stops'!I4867&lt;&gt;"";VLOOKUP('Locations-Stops'!I4867;Regions!F2:G300;2;FALSE);"0")&amp;","&amp;IF('Locations-Stops'!J4867&lt;&gt;"";VLOOKUP('Locations-Stops'!J4867;Regions!I2:J300;2;FALSE);"0")&amp;",'"&amp;IF('Locations-Stops'!K4867&lt;&gt;"";SUBSTITUTE('Locations-Stops'!K4867;"'";"\'");"")&amp;"','"&amp;IF('Locations-Stops'!L4867&lt;&gt;"";'Locations-Stops'!L4867;"")&amp;"','"&amp;IF('Locations-Stops'!M4867&lt;&gt;"";'Locations-Stops'!M4867;"")&amp;"','"&amp;IF('Locations-Stops'!N4867&lt;&gt;"";'Locations-Stops'!N4867;"")&amp;"', CURRENT_TIMESTAMP);"</v>
      </c>
    </row>
    <row r="4866" spans="3:6" x14ac:dyDescent="0.25">
      <c r="C4866" s="16">
        <v>4868</v>
      </c>
      <c r="D4866" s="16" t="s">
        <v>17780</v>
      </c>
      <c r="E4866" s="16" t="s">
        <v>4333</v>
      </c>
      <c r="F4866" s="16" t="str">
        <f t="shared" ref="F4866:F4929" si="76">SUBSTITUTE(D4866, "_NUM_", C4866)</f>
        <v>"INSERT INTO `locations` (`id`, `name`, `latitude`, `longitude`, `province`, `region_1`, `region_2`, `region_3`, `street`, `number`, `postal`, `img`, `last_modified`) VALUES (NULL,'"&amp;SUBSTITUTE('Locations-Stops'!F4868;"'";"\'")&amp;"',"&amp;IF('Locations-Stops'!D4868&lt;&gt;"";LEFT('Locations-Stops'!D4868;2)&amp;"."&amp;RIGHT('Locations-Stops'!D4868;LEN('Locations-Stops'!D4868)-2);"0")&amp;","&amp;IF('Locations-Stops'!E4868&lt;&gt;"";LEFT('Locations-Stops'!E4868;1)&amp;"."&amp;RIGHT('Locations-Stops'!E4868;LEN('Locations-Stops'!E4868)-1);"0")&amp;","&amp;IF('Locations-Stops'!G4868&lt;&gt;"";VLOOKUP('Locations-Stops'!G4868;Regions!A2:B300;2;FALSE);"0")&amp;","&amp;IF('Locations-Stops'!H4868&lt;&gt;"";VLOOKUP('Locations-Stops'!H4868;Regions!C2:D300;2;FALSE);"0")&amp;","&amp;IF('Locations-Stops'!I4868&lt;&gt;"";VLOOKUP('Locations-Stops'!I4868;Regions!F2:G300;2;FALSE);"0")&amp;","&amp;IF('Locations-Stops'!J4868&lt;&gt;"";VLOOKUP('Locations-Stops'!J4868;Regions!I2:J300;2;FALSE);"0")&amp;",'"&amp;IF('Locations-Stops'!K4868&lt;&gt;"";SUBSTITUTE('Locations-Stops'!K4868;"'";"\'");"")&amp;"','"&amp;IF('Locations-Stops'!L4868&lt;&gt;"";'Locations-Stops'!L4868;"")&amp;"','"&amp;IF('Locations-Stops'!M4868&lt;&gt;"";'Locations-Stops'!M4868;"")&amp;"','"&amp;IF('Locations-Stops'!N4868&lt;&gt;"";'Locations-Stops'!N4868;"")&amp;"', CURRENT_TIMESTAMP);"</v>
      </c>
    </row>
    <row r="4867" spans="3:6" x14ac:dyDescent="0.25">
      <c r="C4867" s="16">
        <v>4869</v>
      </c>
      <c r="D4867" s="16" t="s">
        <v>17780</v>
      </c>
      <c r="E4867" s="16" t="s">
        <v>4333</v>
      </c>
      <c r="F486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4869;"'";"\'")&amp;"',"&amp;IF('Locations-Stops'!D4869&lt;&gt;"";LEFT('Locations-Stops'!D4869;2)&amp;"."&amp;RIGHT('Locations-Stops'!D4869;LEN('Locations-Stops'!D4869)-2);"0")&amp;","&amp;IF('Locations-Stops'!E4869&lt;&gt;"";LEFT('Locations-Stops'!E4869;1)&amp;"."&amp;RIGHT('Locations-Stops'!E4869;LEN('Locations-Stops'!E4869)-1);"0")&amp;","&amp;IF('Locations-Stops'!G4869&lt;&gt;"";VLOOKUP('Locations-Stops'!G4869;Regions!A2:B300;2;FALSE);"0")&amp;","&amp;IF('Locations-Stops'!H4869&lt;&gt;"";VLOOKUP('Locations-Stops'!H4869;Regions!C2:D300;2;FALSE);"0")&amp;","&amp;IF('Locations-Stops'!I4869&lt;&gt;"";VLOOKUP('Locations-Stops'!I4869;Regions!F2:G300;2;FALSE);"0")&amp;","&amp;IF('Locations-Stops'!J4869&lt;&gt;"";VLOOKUP('Locations-Stops'!J4869;Regions!I2:J300;2;FALSE);"0")&amp;",'"&amp;IF('Locations-Stops'!K4869&lt;&gt;"";SUBSTITUTE('Locations-Stops'!K4869;"'";"\'");"")&amp;"','"&amp;IF('Locations-Stops'!L4869&lt;&gt;"";'Locations-Stops'!L4869;"")&amp;"','"&amp;IF('Locations-Stops'!M4869&lt;&gt;"";'Locations-Stops'!M4869;"")&amp;"','"&amp;IF('Locations-Stops'!N4869&lt;&gt;"";'Locations-Stops'!N4869;"")&amp;"', CURRENT_TIMESTAMP);"</v>
      </c>
    </row>
    <row r="4868" spans="3:6" x14ac:dyDescent="0.25">
      <c r="C4868" s="16">
        <v>4870</v>
      </c>
      <c r="D4868" s="16" t="s">
        <v>17780</v>
      </c>
      <c r="E4868" s="16" t="s">
        <v>4333</v>
      </c>
      <c r="F486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4870;"'";"\'")&amp;"',"&amp;IF('Locations-Stops'!D4870&lt;&gt;"";LEFT('Locations-Stops'!D4870;2)&amp;"."&amp;RIGHT('Locations-Stops'!D4870;LEN('Locations-Stops'!D4870)-2);"0")&amp;","&amp;IF('Locations-Stops'!E4870&lt;&gt;"";LEFT('Locations-Stops'!E4870;1)&amp;"."&amp;RIGHT('Locations-Stops'!E4870;LEN('Locations-Stops'!E4870)-1);"0")&amp;","&amp;IF('Locations-Stops'!G4870&lt;&gt;"";VLOOKUP('Locations-Stops'!G4870;Regions!A2:B300;2;FALSE);"0")&amp;","&amp;IF('Locations-Stops'!H4870&lt;&gt;"";VLOOKUP('Locations-Stops'!H4870;Regions!C2:D300;2;FALSE);"0")&amp;","&amp;IF('Locations-Stops'!I4870&lt;&gt;"";VLOOKUP('Locations-Stops'!I4870;Regions!F2:G300;2;FALSE);"0")&amp;","&amp;IF('Locations-Stops'!J4870&lt;&gt;"";VLOOKUP('Locations-Stops'!J4870;Regions!I2:J300;2;FALSE);"0")&amp;",'"&amp;IF('Locations-Stops'!K4870&lt;&gt;"";SUBSTITUTE('Locations-Stops'!K4870;"'";"\'");"")&amp;"','"&amp;IF('Locations-Stops'!L4870&lt;&gt;"";'Locations-Stops'!L4870;"")&amp;"','"&amp;IF('Locations-Stops'!M4870&lt;&gt;"";'Locations-Stops'!M4870;"")&amp;"','"&amp;IF('Locations-Stops'!N4870&lt;&gt;"";'Locations-Stops'!N4870;"")&amp;"', CURRENT_TIMESTAMP);"</v>
      </c>
    </row>
    <row r="4869" spans="3:6" x14ac:dyDescent="0.25">
      <c r="C4869" s="16">
        <v>4871</v>
      </c>
      <c r="D4869" s="16" t="s">
        <v>17780</v>
      </c>
      <c r="E4869" s="16" t="s">
        <v>4333</v>
      </c>
      <c r="F486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4871;"'";"\'")&amp;"',"&amp;IF('Locations-Stops'!D4871&lt;&gt;"";LEFT('Locations-Stops'!D4871;2)&amp;"."&amp;RIGHT('Locations-Stops'!D4871;LEN('Locations-Stops'!D4871)-2);"0")&amp;","&amp;IF('Locations-Stops'!E4871&lt;&gt;"";LEFT('Locations-Stops'!E4871;1)&amp;"."&amp;RIGHT('Locations-Stops'!E4871;LEN('Locations-Stops'!E4871)-1);"0")&amp;","&amp;IF('Locations-Stops'!G4871&lt;&gt;"";VLOOKUP('Locations-Stops'!G4871;Regions!A2:B300;2;FALSE);"0")&amp;","&amp;IF('Locations-Stops'!H4871&lt;&gt;"";VLOOKUP('Locations-Stops'!H4871;Regions!C2:D300;2;FALSE);"0")&amp;","&amp;IF('Locations-Stops'!I4871&lt;&gt;"";VLOOKUP('Locations-Stops'!I4871;Regions!F2:G300;2;FALSE);"0")&amp;","&amp;IF('Locations-Stops'!J4871&lt;&gt;"";VLOOKUP('Locations-Stops'!J4871;Regions!I2:J300;2;FALSE);"0")&amp;",'"&amp;IF('Locations-Stops'!K4871&lt;&gt;"";SUBSTITUTE('Locations-Stops'!K4871;"'";"\'");"")&amp;"','"&amp;IF('Locations-Stops'!L4871&lt;&gt;"";'Locations-Stops'!L4871;"")&amp;"','"&amp;IF('Locations-Stops'!M4871&lt;&gt;"";'Locations-Stops'!M4871;"")&amp;"','"&amp;IF('Locations-Stops'!N4871&lt;&gt;"";'Locations-Stops'!N4871;"")&amp;"', CURRENT_TIMESTAMP);"</v>
      </c>
    </row>
    <row r="4870" spans="3:6" x14ac:dyDescent="0.25">
      <c r="C4870" s="16">
        <v>4872</v>
      </c>
      <c r="D4870" s="16" t="s">
        <v>17780</v>
      </c>
      <c r="E4870" s="16" t="s">
        <v>4333</v>
      </c>
      <c r="F4870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4872;"'";"\'")&amp;"',"&amp;IF('Locations-Stops'!D4872&lt;&gt;"";LEFT('Locations-Stops'!D4872;2)&amp;"."&amp;RIGHT('Locations-Stops'!D4872;LEN('Locations-Stops'!D4872)-2);"0")&amp;","&amp;IF('Locations-Stops'!E4872&lt;&gt;"";LEFT('Locations-Stops'!E4872;1)&amp;"."&amp;RIGHT('Locations-Stops'!E4872;LEN('Locations-Stops'!E4872)-1);"0")&amp;","&amp;IF('Locations-Stops'!G4872&lt;&gt;"";VLOOKUP('Locations-Stops'!G4872;Regions!A2:B300;2;FALSE);"0")&amp;","&amp;IF('Locations-Stops'!H4872&lt;&gt;"";VLOOKUP('Locations-Stops'!H4872;Regions!C2:D300;2;FALSE);"0")&amp;","&amp;IF('Locations-Stops'!I4872&lt;&gt;"";VLOOKUP('Locations-Stops'!I4872;Regions!F2:G300;2;FALSE);"0")&amp;","&amp;IF('Locations-Stops'!J4872&lt;&gt;"";VLOOKUP('Locations-Stops'!J4872;Regions!I2:J300;2;FALSE);"0")&amp;",'"&amp;IF('Locations-Stops'!K4872&lt;&gt;"";SUBSTITUTE('Locations-Stops'!K4872;"'";"\'");"")&amp;"','"&amp;IF('Locations-Stops'!L4872&lt;&gt;"";'Locations-Stops'!L4872;"")&amp;"','"&amp;IF('Locations-Stops'!M4872&lt;&gt;"";'Locations-Stops'!M4872;"")&amp;"','"&amp;IF('Locations-Stops'!N4872&lt;&gt;"";'Locations-Stops'!N4872;"")&amp;"', CURRENT_TIMESTAMP);"</v>
      </c>
    </row>
    <row r="4871" spans="3:6" x14ac:dyDescent="0.25">
      <c r="C4871" s="16">
        <v>4873</v>
      </c>
      <c r="D4871" s="16" t="s">
        <v>17780</v>
      </c>
      <c r="E4871" s="16" t="s">
        <v>4333</v>
      </c>
      <c r="F4871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4873;"'";"\'")&amp;"',"&amp;IF('Locations-Stops'!D4873&lt;&gt;"";LEFT('Locations-Stops'!D4873;2)&amp;"."&amp;RIGHT('Locations-Stops'!D4873;LEN('Locations-Stops'!D4873)-2);"0")&amp;","&amp;IF('Locations-Stops'!E4873&lt;&gt;"";LEFT('Locations-Stops'!E4873;1)&amp;"."&amp;RIGHT('Locations-Stops'!E4873;LEN('Locations-Stops'!E4873)-1);"0")&amp;","&amp;IF('Locations-Stops'!G4873&lt;&gt;"";VLOOKUP('Locations-Stops'!G4873;Regions!A2:B300;2;FALSE);"0")&amp;","&amp;IF('Locations-Stops'!H4873&lt;&gt;"";VLOOKUP('Locations-Stops'!H4873;Regions!C2:D300;2;FALSE);"0")&amp;","&amp;IF('Locations-Stops'!I4873&lt;&gt;"";VLOOKUP('Locations-Stops'!I4873;Regions!F2:G300;2;FALSE);"0")&amp;","&amp;IF('Locations-Stops'!J4873&lt;&gt;"";VLOOKUP('Locations-Stops'!J4873;Regions!I2:J300;2;FALSE);"0")&amp;",'"&amp;IF('Locations-Stops'!K4873&lt;&gt;"";SUBSTITUTE('Locations-Stops'!K4873;"'";"\'");"")&amp;"','"&amp;IF('Locations-Stops'!L4873&lt;&gt;"";'Locations-Stops'!L4873;"")&amp;"','"&amp;IF('Locations-Stops'!M4873&lt;&gt;"";'Locations-Stops'!M4873;"")&amp;"','"&amp;IF('Locations-Stops'!N4873&lt;&gt;"";'Locations-Stops'!N4873;"")&amp;"', CURRENT_TIMESTAMP);"</v>
      </c>
    </row>
    <row r="4872" spans="3:6" x14ac:dyDescent="0.25">
      <c r="C4872" s="16">
        <v>4874</v>
      </c>
      <c r="D4872" s="16" t="s">
        <v>17780</v>
      </c>
      <c r="E4872" s="16" t="s">
        <v>4333</v>
      </c>
      <c r="F4872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4874;"'";"\'")&amp;"',"&amp;IF('Locations-Stops'!D4874&lt;&gt;"";LEFT('Locations-Stops'!D4874;2)&amp;"."&amp;RIGHT('Locations-Stops'!D4874;LEN('Locations-Stops'!D4874)-2);"0")&amp;","&amp;IF('Locations-Stops'!E4874&lt;&gt;"";LEFT('Locations-Stops'!E4874;1)&amp;"."&amp;RIGHT('Locations-Stops'!E4874;LEN('Locations-Stops'!E4874)-1);"0")&amp;","&amp;IF('Locations-Stops'!G4874&lt;&gt;"";VLOOKUP('Locations-Stops'!G4874;Regions!A2:B300;2;FALSE);"0")&amp;","&amp;IF('Locations-Stops'!H4874&lt;&gt;"";VLOOKUP('Locations-Stops'!H4874;Regions!C2:D300;2;FALSE);"0")&amp;","&amp;IF('Locations-Stops'!I4874&lt;&gt;"";VLOOKUP('Locations-Stops'!I4874;Regions!F2:G300;2;FALSE);"0")&amp;","&amp;IF('Locations-Stops'!J4874&lt;&gt;"";VLOOKUP('Locations-Stops'!J4874;Regions!I2:J300;2;FALSE);"0")&amp;",'"&amp;IF('Locations-Stops'!K4874&lt;&gt;"";SUBSTITUTE('Locations-Stops'!K4874;"'";"\'");"")&amp;"','"&amp;IF('Locations-Stops'!L4874&lt;&gt;"";'Locations-Stops'!L4874;"")&amp;"','"&amp;IF('Locations-Stops'!M4874&lt;&gt;"";'Locations-Stops'!M4874;"")&amp;"','"&amp;IF('Locations-Stops'!N4874&lt;&gt;"";'Locations-Stops'!N4874;"")&amp;"', CURRENT_TIMESTAMP);"</v>
      </c>
    </row>
    <row r="4873" spans="3:6" x14ac:dyDescent="0.25">
      <c r="C4873" s="16">
        <v>4875</v>
      </c>
      <c r="D4873" s="16" t="s">
        <v>17780</v>
      </c>
      <c r="E4873" s="16" t="s">
        <v>4333</v>
      </c>
      <c r="F4873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4875;"'";"\'")&amp;"',"&amp;IF('Locations-Stops'!D4875&lt;&gt;"";LEFT('Locations-Stops'!D4875;2)&amp;"."&amp;RIGHT('Locations-Stops'!D4875;LEN('Locations-Stops'!D4875)-2);"0")&amp;","&amp;IF('Locations-Stops'!E4875&lt;&gt;"";LEFT('Locations-Stops'!E4875;1)&amp;"."&amp;RIGHT('Locations-Stops'!E4875;LEN('Locations-Stops'!E4875)-1);"0")&amp;","&amp;IF('Locations-Stops'!G4875&lt;&gt;"";VLOOKUP('Locations-Stops'!G4875;Regions!A2:B300;2;FALSE);"0")&amp;","&amp;IF('Locations-Stops'!H4875&lt;&gt;"";VLOOKUP('Locations-Stops'!H4875;Regions!C2:D300;2;FALSE);"0")&amp;","&amp;IF('Locations-Stops'!I4875&lt;&gt;"";VLOOKUP('Locations-Stops'!I4875;Regions!F2:G300;2;FALSE);"0")&amp;","&amp;IF('Locations-Stops'!J4875&lt;&gt;"";VLOOKUP('Locations-Stops'!J4875;Regions!I2:J300;2;FALSE);"0")&amp;",'"&amp;IF('Locations-Stops'!K4875&lt;&gt;"";SUBSTITUTE('Locations-Stops'!K4875;"'";"\'");"")&amp;"','"&amp;IF('Locations-Stops'!L4875&lt;&gt;"";'Locations-Stops'!L4875;"")&amp;"','"&amp;IF('Locations-Stops'!M4875&lt;&gt;"";'Locations-Stops'!M4875;"")&amp;"','"&amp;IF('Locations-Stops'!N4875&lt;&gt;"";'Locations-Stops'!N4875;"")&amp;"', CURRENT_TIMESTAMP);"</v>
      </c>
    </row>
    <row r="4874" spans="3:6" x14ac:dyDescent="0.25">
      <c r="C4874" s="16">
        <v>4876</v>
      </c>
      <c r="D4874" s="16" t="s">
        <v>17780</v>
      </c>
      <c r="E4874" s="16" t="s">
        <v>4333</v>
      </c>
      <c r="F4874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4876;"'";"\'")&amp;"',"&amp;IF('Locations-Stops'!D4876&lt;&gt;"";LEFT('Locations-Stops'!D4876;2)&amp;"."&amp;RIGHT('Locations-Stops'!D4876;LEN('Locations-Stops'!D4876)-2);"0")&amp;","&amp;IF('Locations-Stops'!E4876&lt;&gt;"";LEFT('Locations-Stops'!E4876;1)&amp;"."&amp;RIGHT('Locations-Stops'!E4876;LEN('Locations-Stops'!E4876)-1);"0")&amp;","&amp;IF('Locations-Stops'!G4876&lt;&gt;"";VLOOKUP('Locations-Stops'!G4876;Regions!A2:B300;2;FALSE);"0")&amp;","&amp;IF('Locations-Stops'!H4876&lt;&gt;"";VLOOKUP('Locations-Stops'!H4876;Regions!C2:D300;2;FALSE);"0")&amp;","&amp;IF('Locations-Stops'!I4876&lt;&gt;"";VLOOKUP('Locations-Stops'!I4876;Regions!F2:G300;2;FALSE);"0")&amp;","&amp;IF('Locations-Stops'!J4876&lt;&gt;"";VLOOKUP('Locations-Stops'!J4876;Regions!I2:J300;2;FALSE);"0")&amp;",'"&amp;IF('Locations-Stops'!K4876&lt;&gt;"";SUBSTITUTE('Locations-Stops'!K4876;"'";"\'");"")&amp;"','"&amp;IF('Locations-Stops'!L4876&lt;&gt;"";'Locations-Stops'!L4876;"")&amp;"','"&amp;IF('Locations-Stops'!M4876&lt;&gt;"";'Locations-Stops'!M4876;"")&amp;"','"&amp;IF('Locations-Stops'!N4876&lt;&gt;"";'Locations-Stops'!N4876;"")&amp;"', CURRENT_TIMESTAMP);"</v>
      </c>
    </row>
    <row r="4875" spans="3:6" x14ac:dyDescent="0.25">
      <c r="C4875" s="16">
        <v>4877</v>
      </c>
      <c r="D4875" s="16" t="s">
        <v>17780</v>
      </c>
      <c r="E4875" s="16" t="s">
        <v>4333</v>
      </c>
      <c r="F4875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4877;"'";"\'")&amp;"',"&amp;IF('Locations-Stops'!D4877&lt;&gt;"";LEFT('Locations-Stops'!D4877;2)&amp;"."&amp;RIGHT('Locations-Stops'!D4877;LEN('Locations-Stops'!D4877)-2);"0")&amp;","&amp;IF('Locations-Stops'!E4877&lt;&gt;"";LEFT('Locations-Stops'!E4877;1)&amp;"."&amp;RIGHT('Locations-Stops'!E4877;LEN('Locations-Stops'!E4877)-1);"0")&amp;","&amp;IF('Locations-Stops'!G4877&lt;&gt;"";VLOOKUP('Locations-Stops'!G4877;Regions!A2:B300;2;FALSE);"0")&amp;","&amp;IF('Locations-Stops'!H4877&lt;&gt;"";VLOOKUP('Locations-Stops'!H4877;Regions!C2:D300;2;FALSE);"0")&amp;","&amp;IF('Locations-Stops'!I4877&lt;&gt;"";VLOOKUP('Locations-Stops'!I4877;Regions!F2:G300;2;FALSE);"0")&amp;","&amp;IF('Locations-Stops'!J4877&lt;&gt;"";VLOOKUP('Locations-Stops'!J4877;Regions!I2:J300;2;FALSE);"0")&amp;",'"&amp;IF('Locations-Stops'!K4877&lt;&gt;"";SUBSTITUTE('Locations-Stops'!K4877;"'";"\'");"")&amp;"','"&amp;IF('Locations-Stops'!L4877&lt;&gt;"";'Locations-Stops'!L4877;"")&amp;"','"&amp;IF('Locations-Stops'!M4877&lt;&gt;"";'Locations-Stops'!M4877;"")&amp;"','"&amp;IF('Locations-Stops'!N4877&lt;&gt;"";'Locations-Stops'!N4877;"")&amp;"', CURRENT_TIMESTAMP);"</v>
      </c>
    </row>
    <row r="4876" spans="3:6" x14ac:dyDescent="0.25">
      <c r="C4876" s="16">
        <v>4878</v>
      </c>
      <c r="D4876" s="16" t="s">
        <v>17780</v>
      </c>
      <c r="E4876" s="16" t="s">
        <v>4333</v>
      </c>
      <c r="F4876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4878;"'";"\'")&amp;"',"&amp;IF('Locations-Stops'!D4878&lt;&gt;"";LEFT('Locations-Stops'!D4878;2)&amp;"."&amp;RIGHT('Locations-Stops'!D4878;LEN('Locations-Stops'!D4878)-2);"0")&amp;","&amp;IF('Locations-Stops'!E4878&lt;&gt;"";LEFT('Locations-Stops'!E4878;1)&amp;"."&amp;RIGHT('Locations-Stops'!E4878;LEN('Locations-Stops'!E4878)-1);"0")&amp;","&amp;IF('Locations-Stops'!G4878&lt;&gt;"";VLOOKUP('Locations-Stops'!G4878;Regions!A2:B300;2;FALSE);"0")&amp;","&amp;IF('Locations-Stops'!H4878&lt;&gt;"";VLOOKUP('Locations-Stops'!H4878;Regions!C2:D300;2;FALSE);"0")&amp;","&amp;IF('Locations-Stops'!I4878&lt;&gt;"";VLOOKUP('Locations-Stops'!I4878;Regions!F2:G300;2;FALSE);"0")&amp;","&amp;IF('Locations-Stops'!J4878&lt;&gt;"";VLOOKUP('Locations-Stops'!J4878;Regions!I2:J300;2;FALSE);"0")&amp;",'"&amp;IF('Locations-Stops'!K4878&lt;&gt;"";SUBSTITUTE('Locations-Stops'!K4878;"'";"\'");"")&amp;"','"&amp;IF('Locations-Stops'!L4878&lt;&gt;"";'Locations-Stops'!L4878;"")&amp;"','"&amp;IF('Locations-Stops'!M4878&lt;&gt;"";'Locations-Stops'!M4878;"")&amp;"','"&amp;IF('Locations-Stops'!N4878&lt;&gt;"";'Locations-Stops'!N4878;"")&amp;"', CURRENT_TIMESTAMP);"</v>
      </c>
    </row>
    <row r="4877" spans="3:6" x14ac:dyDescent="0.25">
      <c r="C4877" s="16">
        <v>4879</v>
      </c>
      <c r="D4877" s="16" t="s">
        <v>17780</v>
      </c>
      <c r="E4877" s="16" t="s">
        <v>4333</v>
      </c>
      <c r="F487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4879;"'";"\'")&amp;"',"&amp;IF('Locations-Stops'!D4879&lt;&gt;"";LEFT('Locations-Stops'!D4879;2)&amp;"."&amp;RIGHT('Locations-Stops'!D4879;LEN('Locations-Stops'!D4879)-2);"0")&amp;","&amp;IF('Locations-Stops'!E4879&lt;&gt;"";LEFT('Locations-Stops'!E4879;1)&amp;"."&amp;RIGHT('Locations-Stops'!E4879;LEN('Locations-Stops'!E4879)-1);"0")&amp;","&amp;IF('Locations-Stops'!G4879&lt;&gt;"";VLOOKUP('Locations-Stops'!G4879;Regions!A2:B300;2;FALSE);"0")&amp;","&amp;IF('Locations-Stops'!H4879&lt;&gt;"";VLOOKUP('Locations-Stops'!H4879;Regions!C2:D300;2;FALSE);"0")&amp;","&amp;IF('Locations-Stops'!I4879&lt;&gt;"";VLOOKUP('Locations-Stops'!I4879;Regions!F2:G300;2;FALSE);"0")&amp;","&amp;IF('Locations-Stops'!J4879&lt;&gt;"";VLOOKUP('Locations-Stops'!J4879;Regions!I2:J300;2;FALSE);"0")&amp;",'"&amp;IF('Locations-Stops'!K4879&lt;&gt;"";SUBSTITUTE('Locations-Stops'!K4879;"'";"\'");"")&amp;"','"&amp;IF('Locations-Stops'!L4879&lt;&gt;"";'Locations-Stops'!L4879;"")&amp;"','"&amp;IF('Locations-Stops'!M4879&lt;&gt;"";'Locations-Stops'!M4879;"")&amp;"','"&amp;IF('Locations-Stops'!N4879&lt;&gt;"";'Locations-Stops'!N4879;"")&amp;"', CURRENT_TIMESTAMP);"</v>
      </c>
    </row>
    <row r="4878" spans="3:6" x14ac:dyDescent="0.25">
      <c r="C4878" s="16">
        <v>4880</v>
      </c>
      <c r="D4878" s="16" t="s">
        <v>17780</v>
      </c>
      <c r="E4878" s="16" t="s">
        <v>4333</v>
      </c>
      <c r="F487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4880;"'";"\'")&amp;"',"&amp;IF('Locations-Stops'!D4880&lt;&gt;"";LEFT('Locations-Stops'!D4880;2)&amp;"."&amp;RIGHT('Locations-Stops'!D4880;LEN('Locations-Stops'!D4880)-2);"0")&amp;","&amp;IF('Locations-Stops'!E4880&lt;&gt;"";LEFT('Locations-Stops'!E4880;1)&amp;"."&amp;RIGHT('Locations-Stops'!E4880;LEN('Locations-Stops'!E4880)-1);"0")&amp;","&amp;IF('Locations-Stops'!G4880&lt;&gt;"";VLOOKUP('Locations-Stops'!G4880;Regions!A2:B300;2;FALSE);"0")&amp;","&amp;IF('Locations-Stops'!H4880&lt;&gt;"";VLOOKUP('Locations-Stops'!H4880;Regions!C2:D300;2;FALSE);"0")&amp;","&amp;IF('Locations-Stops'!I4880&lt;&gt;"";VLOOKUP('Locations-Stops'!I4880;Regions!F2:G300;2;FALSE);"0")&amp;","&amp;IF('Locations-Stops'!J4880&lt;&gt;"";VLOOKUP('Locations-Stops'!J4880;Regions!I2:J300;2;FALSE);"0")&amp;",'"&amp;IF('Locations-Stops'!K4880&lt;&gt;"";SUBSTITUTE('Locations-Stops'!K4880;"'";"\'");"")&amp;"','"&amp;IF('Locations-Stops'!L4880&lt;&gt;"";'Locations-Stops'!L4880;"")&amp;"','"&amp;IF('Locations-Stops'!M4880&lt;&gt;"";'Locations-Stops'!M4880;"")&amp;"','"&amp;IF('Locations-Stops'!N4880&lt;&gt;"";'Locations-Stops'!N4880;"")&amp;"', CURRENT_TIMESTAMP);"</v>
      </c>
    </row>
    <row r="4879" spans="3:6" x14ac:dyDescent="0.25">
      <c r="C4879" s="16">
        <v>4881</v>
      </c>
      <c r="D4879" s="16" t="s">
        <v>17780</v>
      </c>
      <c r="E4879" s="16" t="s">
        <v>4333</v>
      </c>
      <c r="F487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4881;"'";"\'")&amp;"',"&amp;IF('Locations-Stops'!D4881&lt;&gt;"";LEFT('Locations-Stops'!D4881;2)&amp;"."&amp;RIGHT('Locations-Stops'!D4881;LEN('Locations-Stops'!D4881)-2);"0")&amp;","&amp;IF('Locations-Stops'!E4881&lt;&gt;"";LEFT('Locations-Stops'!E4881;1)&amp;"."&amp;RIGHT('Locations-Stops'!E4881;LEN('Locations-Stops'!E4881)-1);"0")&amp;","&amp;IF('Locations-Stops'!G4881&lt;&gt;"";VLOOKUP('Locations-Stops'!G4881;Regions!A2:B300;2;FALSE);"0")&amp;","&amp;IF('Locations-Stops'!H4881&lt;&gt;"";VLOOKUP('Locations-Stops'!H4881;Regions!C2:D300;2;FALSE);"0")&amp;","&amp;IF('Locations-Stops'!I4881&lt;&gt;"";VLOOKUP('Locations-Stops'!I4881;Regions!F2:G300;2;FALSE);"0")&amp;","&amp;IF('Locations-Stops'!J4881&lt;&gt;"";VLOOKUP('Locations-Stops'!J4881;Regions!I2:J300;2;FALSE);"0")&amp;",'"&amp;IF('Locations-Stops'!K4881&lt;&gt;"";SUBSTITUTE('Locations-Stops'!K4881;"'";"\'");"")&amp;"','"&amp;IF('Locations-Stops'!L4881&lt;&gt;"";'Locations-Stops'!L4881;"")&amp;"','"&amp;IF('Locations-Stops'!M4881&lt;&gt;"";'Locations-Stops'!M4881;"")&amp;"','"&amp;IF('Locations-Stops'!N4881&lt;&gt;"";'Locations-Stops'!N4881;"")&amp;"', CURRENT_TIMESTAMP);"</v>
      </c>
    </row>
    <row r="4880" spans="3:6" x14ac:dyDescent="0.25">
      <c r="C4880" s="16">
        <v>4882</v>
      </c>
      <c r="D4880" s="16" t="s">
        <v>17780</v>
      </c>
      <c r="E4880" s="16" t="s">
        <v>4333</v>
      </c>
      <c r="F4880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4882;"'";"\'")&amp;"',"&amp;IF('Locations-Stops'!D4882&lt;&gt;"";LEFT('Locations-Stops'!D4882;2)&amp;"."&amp;RIGHT('Locations-Stops'!D4882;LEN('Locations-Stops'!D4882)-2);"0")&amp;","&amp;IF('Locations-Stops'!E4882&lt;&gt;"";LEFT('Locations-Stops'!E4882;1)&amp;"."&amp;RIGHT('Locations-Stops'!E4882;LEN('Locations-Stops'!E4882)-1);"0")&amp;","&amp;IF('Locations-Stops'!G4882&lt;&gt;"";VLOOKUP('Locations-Stops'!G4882;Regions!A2:B300;2;FALSE);"0")&amp;","&amp;IF('Locations-Stops'!H4882&lt;&gt;"";VLOOKUP('Locations-Stops'!H4882;Regions!C2:D300;2;FALSE);"0")&amp;","&amp;IF('Locations-Stops'!I4882&lt;&gt;"";VLOOKUP('Locations-Stops'!I4882;Regions!F2:G300;2;FALSE);"0")&amp;","&amp;IF('Locations-Stops'!J4882&lt;&gt;"";VLOOKUP('Locations-Stops'!J4882;Regions!I2:J300;2;FALSE);"0")&amp;",'"&amp;IF('Locations-Stops'!K4882&lt;&gt;"";SUBSTITUTE('Locations-Stops'!K4882;"'";"\'");"")&amp;"','"&amp;IF('Locations-Stops'!L4882&lt;&gt;"";'Locations-Stops'!L4882;"")&amp;"','"&amp;IF('Locations-Stops'!M4882&lt;&gt;"";'Locations-Stops'!M4882;"")&amp;"','"&amp;IF('Locations-Stops'!N4882&lt;&gt;"";'Locations-Stops'!N4882;"")&amp;"', CURRENT_TIMESTAMP);"</v>
      </c>
    </row>
    <row r="4881" spans="3:6" x14ac:dyDescent="0.25">
      <c r="C4881" s="16">
        <v>4883</v>
      </c>
      <c r="D4881" s="16" t="s">
        <v>17780</v>
      </c>
      <c r="E4881" s="16" t="s">
        <v>4333</v>
      </c>
      <c r="F4881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4883;"'";"\'")&amp;"',"&amp;IF('Locations-Stops'!D4883&lt;&gt;"";LEFT('Locations-Stops'!D4883;2)&amp;"."&amp;RIGHT('Locations-Stops'!D4883;LEN('Locations-Stops'!D4883)-2);"0")&amp;","&amp;IF('Locations-Stops'!E4883&lt;&gt;"";LEFT('Locations-Stops'!E4883;1)&amp;"."&amp;RIGHT('Locations-Stops'!E4883;LEN('Locations-Stops'!E4883)-1);"0")&amp;","&amp;IF('Locations-Stops'!G4883&lt;&gt;"";VLOOKUP('Locations-Stops'!G4883;Regions!A2:B300;2;FALSE);"0")&amp;","&amp;IF('Locations-Stops'!H4883&lt;&gt;"";VLOOKUP('Locations-Stops'!H4883;Regions!C2:D300;2;FALSE);"0")&amp;","&amp;IF('Locations-Stops'!I4883&lt;&gt;"";VLOOKUP('Locations-Stops'!I4883;Regions!F2:G300;2;FALSE);"0")&amp;","&amp;IF('Locations-Stops'!J4883&lt;&gt;"";VLOOKUP('Locations-Stops'!J4883;Regions!I2:J300;2;FALSE);"0")&amp;",'"&amp;IF('Locations-Stops'!K4883&lt;&gt;"";SUBSTITUTE('Locations-Stops'!K4883;"'";"\'");"")&amp;"','"&amp;IF('Locations-Stops'!L4883&lt;&gt;"";'Locations-Stops'!L4883;"")&amp;"','"&amp;IF('Locations-Stops'!M4883&lt;&gt;"";'Locations-Stops'!M4883;"")&amp;"','"&amp;IF('Locations-Stops'!N4883&lt;&gt;"";'Locations-Stops'!N4883;"")&amp;"', CURRENT_TIMESTAMP);"</v>
      </c>
    </row>
    <row r="4882" spans="3:6" x14ac:dyDescent="0.25">
      <c r="C4882" s="16">
        <v>4884</v>
      </c>
      <c r="D4882" s="16" t="s">
        <v>17780</v>
      </c>
      <c r="E4882" s="16" t="s">
        <v>4333</v>
      </c>
      <c r="F4882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4884;"'";"\'")&amp;"',"&amp;IF('Locations-Stops'!D4884&lt;&gt;"";LEFT('Locations-Stops'!D4884;2)&amp;"."&amp;RIGHT('Locations-Stops'!D4884;LEN('Locations-Stops'!D4884)-2);"0")&amp;","&amp;IF('Locations-Stops'!E4884&lt;&gt;"";LEFT('Locations-Stops'!E4884;1)&amp;"."&amp;RIGHT('Locations-Stops'!E4884;LEN('Locations-Stops'!E4884)-1);"0")&amp;","&amp;IF('Locations-Stops'!G4884&lt;&gt;"";VLOOKUP('Locations-Stops'!G4884;Regions!A2:B300;2;FALSE);"0")&amp;","&amp;IF('Locations-Stops'!H4884&lt;&gt;"";VLOOKUP('Locations-Stops'!H4884;Regions!C2:D300;2;FALSE);"0")&amp;","&amp;IF('Locations-Stops'!I4884&lt;&gt;"";VLOOKUP('Locations-Stops'!I4884;Regions!F2:G300;2;FALSE);"0")&amp;","&amp;IF('Locations-Stops'!J4884&lt;&gt;"";VLOOKUP('Locations-Stops'!J4884;Regions!I2:J300;2;FALSE);"0")&amp;",'"&amp;IF('Locations-Stops'!K4884&lt;&gt;"";SUBSTITUTE('Locations-Stops'!K4884;"'";"\'");"")&amp;"','"&amp;IF('Locations-Stops'!L4884&lt;&gt;"";'Locations-Stops'!L4884;"")&amp;"','"&amp;IF('Locations-Stops'!M4884&lt;&gt;"";'Locations-Stops'!M4884;"")&amp;"','"&amp;IF('Locations-Stops'!N4884&lt;&gt;"";'Locations-Stops'!N4884;"")&amp;"', CURRENT_TIMESTAMP);"</v>
      </c>
    </row>
    <row r="4883" spans="3:6" x14ac:dyDescent="0.25">
      <c r="C4883" s="16">
        <v>4885</v>
      </c>
      <c r="D4883" s="16" t="s">
        <v>17780</v>
      </c>
      <c r="E4883" s="16" t="s">
        <v>4333</v>
      </c>
      <c r="F4883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4885;"'";"\'")&amp;"',"&amp;IF('Locations-Stops'!D4885&lt;&gt;"";LEFT('Locations-Stops'!D4885;2)&amp;"."&amp;RIGHT('Locations-Stops'!D4885;LEN('Locations-Stops'!D4885)-2);"0")&amp;","&amp;IF('Locations-Stops'!E4885&lt;&gt;"";LEFT('Locations-Stops'!E4885;1)&amp;"."&amp;RIGHT('Locations-Stops'!E4885;LEN('Locations-Stops'!E4885)-1);"0")&amp;","&amp;IF('Locations-Stops'!G4885&lt;&gt;"";VLOOKUP('Locations-Stops'!G4885;Regions!A2:B300;2;FALSE);"0")&amp;","&amp;IF('Locations-Stops'!H4885&lt;&gt;"";VLOOKUP('Locations-Stops'!H4885;Regions!C2:D300;2;FALSE);"0")&amp;","&amp;IF('Locations-Stops'!I4885&lt;&gt;"";VLOOKUP('Locations-Stops'!I4885;Regions!F2:G300;2;FALSE);"0")&amp;","&amp;IF('Locations-Stops'!J4885&lt;&gt;"";VLOOKUP('Locations-Stops'!J4885;Regions!I2:J300;2;FALSE);"0")&amp;",'"&amp;IF('Locations-Stops'!K4885&lt;&gt;"";SUBSTITUTE('Locations-Stops'!K4885;"'";"\'");"")&amp;"','"&amp;IF('Locations-Stops'!L4885&lt;&gt;"";'Locations-Stops'!L4885;"")&amp;"','"&amp;IF('Locations-Stops'!M4885&lt;&gt;"";'Locations-Stops'!M4885;"")&amp;"','"&amp;IF('Locations-Stops'!N4885&lt;&gt;"";'Locations-Stops'!N4885;"")&amp;"', CURRENT_TIMESTAMP);"</v>
      </c>
    </row>
    <row r="4884" spans="3:6" x14ac:dyDescent="0.25">
      <c r="C4884" s="16">
        <v>4886</v>
      </c>
      <c r="D4884" s="16" t="s">
        <v>17780</v>
      </c>
      <c r="E4884" s="16" t="s">
        <v>4333</v>
      </c>
      <c r="F4884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4886;"'";"\'")&amp;"',"&amp;IF('Locations-Stops'!D4886&lt;&gt;"";LEFT('Locations-Stops'!D4886;2)&amp;"."&amp;RIGHT('Locations-Stops'!D4886;LEN('Locations-Stops'!D4886)-2);"0")&amp;","&amp;IF('Locations-Stops'!E4886&lt;&gt;"";LEFT('Locations-Stops'!E4886;1)&amp;"."&amp;RIGHT('Locations-Stops'!E4886;LEN('Locations-Stops'!E4886)-1);"0")&amp;","&amp;IF('Locations-Stops'!G4886&lt;&gt;"";VLOOKUP('Locations-Stops'!G4886;Regions!A2:B300;2;FALSE);"0")&amp;","&amp;IF('Locations-Stops'!H4886&lt;&gt;"";VLOOKUP('Locations-Stops'!H4886;Regions!C2:D300;2;FALSE);"0")&amp;","&amp;IF('Locations-Stops'!I4886&lt;&gt;"";VLOOKUP('Locations-Stops'!I4886;Regions!F2:G300;2;FALSE);"0")&amp;","&amp;IF('Locations-Stops'!J4886&lt;&gt;"";VLOOKUP('Locations-Stops'!J4886;Regions!I2:J300;2;FALSE);"0")&amp;",'"&amp;IF('Locations-Stops'!K4886&lt;&gt;"";SUBSTITUTE('Locations-Stops'!K4886;"'";"\'");"")&amp;"','"&amp;IF('Locations-Stops'!L4886&lt;&gt;"";'Locations-Stops'!L4886;"")&amp;"','"&amp;IF('Locations-Stops'!M4886&lt;&gt;"";'Locations-Stops'!M4886;"")&amp;"','"&amp;IF('Locations-Stops'!N4886&lt;&gt;"";'Locations-Stops'!N4886;"")&amp;"', CURRENT_TIMESTAMP);"</v>
      </c>
    </row>
    <row r="4885" spans="3:6" x14ac:dyDescent="0.25">
      <c r="C4885" s="16">
        <v>4887</v>
      </c>
      <c r="D4885" s="16" t="s">
        <v>17780</v>
      </c>
      <c r="E4885" s="16" t="s">
        <v>4333</v>
      </c>
      <c r="F4885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4887;"'";"\'")&amp;"',"&amp;IF('Locations-Stops'!D4887&lt;&gt;"";LEFT('Locations-Stops'!D4887;2)&amp;"."&amp;RIGHT('Locations-Stops'!D4887;LEN('Locations-Stops'!D4887)-2);"0")&amp;","&amp;IF('Locations-Stops'!E4887&lt;&gt;"";LEFT('Locations-Stops'!E4887;1)&amp;"."&amp;RIGHT('Locations-Stops'!E4887;LEN('Locations-Stops'!E4887)-1);"0")&amp;","&amp;IF('Locations-Stops'!G4887&lt;&gt;"";VLOOKUP('Locations-Stops'!G4887;Regions!A2:B300;2;FALSE);"0")&amp;","&amp;IF('Locations-Stops'!H4887&lt;&gt;"";VLOOKUP('Locations-Stops'!H4887;Regions!C2:D300;2;FALSE);"0")&amp;","&amp;IF('Locations-Stops'!I4887&lt;&gt;"";VLOOKUP('Locations-Stops'!I4887;Regions!F2:G300;2;FALSE);"0")&amp;","&amp;IF('Locations-Stops'!J4887&lt;&gt;"";VLOOKUP('Locations-Stops'!J4887;Regions!I2:J300;2;FALSE);"0")&amp;",'"&amp;IF('Locations-Stops'!K4887&lt;&gt;"";SUBSTITUTE('Locations-Stops'!K4887;"'";"\'");"")&amp;"','"&amp;IF('Locations-Stops'!L4887&lt;&gt;"";'Locations-Stops'!L4887;"")&amp;"','"&amp;IF('Locations-Stops'!M4887&lt;&gt;"";'Locations-Stops'!M4887;"")&amp;"','"&amp;IF('Locations-Stops'!N4887&lt;&gt;"";'Locations-Stops'!N4887;"")&amp;"', CURRENT_TIMESTAMP);"</v>
      </c>
    </row>
    <row r="4886" spans="3:6" x14ac:dyDescent="0.25">
      <c r="C4886" s="16">
        <v>4888</v>
      </c>
      <c r="D4886" s="16" t="s">
        <v>17780</v>
      </c>
      <c r="E4886" s="16" t="s">
        <v>4333</v>
      </c>
      <c r="F4886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4888;"'";"\'")&amp;"',"&amp;IF('Locations-Stops'!D4888&lt;&gt;"";LEFT('Locations-Stops'!D4888;2)&amp;"."&amp;RIGHT('Locations-Stops'!D4888;LEN('Locations-Stops'!D4888)-2);"0")&amp;","&amp;IF('Locations-Stops'!E4888&lt;&gt;"";LEFT('Locations-Stops'!E4888;1)&amp;"."&amp;RIGHT('Locations-Stops'!E4888;LEN('Locations-Stops'!E4888)-1);"0")&amp;","&amp;IF('Locations-Stops'!G4888&lt;&gt;"";VLOOKUP('Locations-Stops'!G4888;Regions!A2:B300;2;FALSE);"0")&amp;","&amp;IF('Locations-Stops'!H4888&lt;&gt;"";VLOOKUP('Locations-Stops'!H4888;Regions!C2:D300;2;FALSE);"0")&amp;","&amp;IF('Locations-Stops'!I4888&lt;&gt;"";VLOOKUP('Locations-Stops'!I4888;Regions!F2:G300;2;FALSE);"0")&amp;","&amp;IF('Locations-Stops'!J4888&lt;&gt;"";VLOOKUP('Locations-Stops'!J4888;Regions!I2:J300;2;FALSE);"0")&amp;",'"&amp;IF('Locations-Stops'!K4888&lt;&gt;"";SUBSTITUTE('Locations-Stops'!K4888;"'";"\'");"")&amp;"','"&amp;IF('Locations-Stops'!L4888&lt;&gt;"";'Locations-Stops'!L4888;"")&amp;"','"&amp;IF('Locations-Stops'!M4888&lt;&gt;"";'Locations-Stops'!M4888;"")&amp;"','"&amp;IF('Locations-Stops'!N4888&lt;&gt;"";'Locations-Stops'!N4888;"")&amp;"', CURRENT_TIMESTAMP);"</v>
      </c>
    </row>
    <row r="4887" spans="3:6" x14ac:dyDescent="0.25">
      <c r="C4887" s="16">
        <v>4889</v>
      </c>
      <c r="D4887" s="16" t="s">
        <v>17780</v>
      </c>
      <c r="E4887" s="16" t="s">
        <v>4333</v>
      </c>
      <c r="F488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4889;"'";"\'")&amp;"',"&amp;IF('Locations-Stops'!D4889&lt;&gt;"";LEFT('Locations-Stops'!D4889;2)&amp;"."&amp;RIGHT('Locations-Stops'!D4889;LEN('Locations-Stops'!D4889)-2);"0")&amp;","&amp;IF('Locations-Stops'!E4889&lt;&gt;"";LEFT('Locations-Stops'!E4889;1)&amp;"."&amp;RIGHT('Locations-Stops'!E4889;LEN('Locations-Stops'!E4889)-1);"0")&amp;","&amp;IF('Locations-Stops'!G4889&lt;&gt;"";VLOOKUP('Locations-Stops'!G4889;Regions!A2:B300;2;FALSE);"0")&amp;","&amp;IF('Locations-Stops'!H4889&lt;&gt;"";VLOOKUP('Locations-Stops'!H4889;Regions!C2:D300;2;FALSE);"0")&amp;","&amp;IF('Locations-Stops'!I4889&lt;&gt;"";VLOOKUP('Locations-Stops'!I4889;Regions!F2:G300;2;FALSE);"0")&amp;","&amp;IF('Locations-Stops'!J4889&lt;&gt;"";VLOOKUP('Locations-Stops'!J4889;Regions!I2:J300;2;FALSE);"0")&amp;",'"&amp;IF('Locations-Stops'!K4889&lt;&gt;"";SUBSTITUTE('Locations-Stops'!K4889;"'";"\'");"")&amp;"','"&amp;IF('Locations-Stops'!L4889&lt;&gt;"";'Locations-Stops'!L4889;"")&amp;"','"&amp;IF('Locations-Stops'!M4889&lt;&gt;"";'Locations-Stops'!M4889;"")&amp;"','"&amp;IF('Locations-Stops'!N4889&lt;&gt;"";'Locations-Stops'!N4889;"")&amp;"', CURRENT_TIMESTAMP);"</v>
      </c>
    </row>
    <row r="4888" spans="3:6" x14ac:dyDescent="0.25">
      <c r="C4888" s="16">
        <v>4890</v>
      </c>
      <c r="D4888" s="16" t="s">
        <v>17780</v>
      </c>
      <c r="E4888" s="16" t="s">
        <v>4333</v>
      </c>
      <c r="F488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4890;"'";"\'")&amp;"',"&amp;IF('Locations-Stops'!D4890&lt;&gt;"";LEFT('Locations-Stops'!D4890;2)&amp;"."&amp;RIGHT('Locations-Stops'!D4890;LEN('Locations-Stops'!D4890)-2);"0")&amp;","&amp;IF('Locations-Stops'!E4890&lt;&gt;"";LEFT('Locations-Stops'!E4890;1)&amp;"."&amp;RIGHT('Locations-Stops'!E4890;LEN('Locations-Stops'!E4890)-1);"0")&amp;","&amp;IF('Locations-Stops'!G4890&lt;&gt;"";VLOOKUP('Locations-Stops'!G4890;Regions!A2:B300;2;FALSE);"0")&amp;","&amp;IF('Locations-Stops'!H4890&lt;&gt;"";VLOOKUP('Locations-Stops'!H4890;Regions!C2:D300;2;FALSE);"0")&amp;","&amp;IF('Locations-Stops'!I4890&lt;&gt;"";VLOOKUP('Locations-Stops'!I4890;Regions!F2:G300;2;FALSE);"0")&amp;","&amp;IF('Locations-Stops'!J4890&lt;&gt;"";VLOOKUP('Locations-Stops'!J4890;Regions!I2:J300;2;FALSE);"0")&amp;",'"&amp;IF('Locations-Stops'!K4890&lt;&gt;"";SUBSTITUTE('Locations-Stops'!K4890;"'";"\'");"")&amp;"','"&amp;IF('Locations-Stops'!L4890&lt;&gt;"";'Locations-Stops'!L4890;"")&amp;"','"&amp;IF('Locations-Stops'!M4890&lt;&gt;"";'Locations-Stops'!M4890;"")&amp;"','"&amp;IF('Locations-Stops'!N4890&lt;&gt;"";'Locations-Stops'!N4890;"")&amp;"', CURRENT_TIMESTAMP);"</v>
      </c>
    </row>
    <row r="4889" spans="3:6" x14ac:dyDescent="0.25">
      <c r="C4889" s="16">
        <v>4891</v>
      </c>
      <c r="D4889" s="16" t="s">
        <v>17780</v>
      </c>
      <c r="E4889" s="16" t="s">
        <v>4333</v>
      </c>
      <c r="F488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4891;"'";"\'")&amp;"',"&amp;IF('Locations-Stops'!D4891&lt;&gt;"";LEFT('Locations-Stops'!D4891;2)&amp;"."&amp;RIGHT('Locations-Stops'!D4891;LEN('Locations-Stops'!D4891)-2);"0")&amp;","&amp;IF('Locations-Stops'!E4891&lt;&gt;"";LEFT('Locations-Stops'!E4891;1)&amp;"."&amp;RIGHT('Locations-Stops'!E4891;LEN('Locations-Stops'!E4891)-1);"0")&amp;","&amp;IF('Locations-Stops'!G4891&lt;&gt;"";VLOOKUP('Locations-Stops'!G4891;Regions!A2:B300;2;FALSE);"0")&amp;","&amp;IF('Locations-Stops'!H4891&lt;&gt;"";VLOOKUP('Locations-Stops'!H4891;Regions!C2:D300;2;FALSE);"0")&amp;","&amp;IF('Locations-Stops'!I4891&lt;&gt;"";VLOOKUP('Locations-Stops'!I4891;Regions!F2:G300;2;FALSE);"0")&amp;","&amp;IF('Locations-Stops'!J4891&lt;&gt;"";VLOOKUP('Locations-Stops'!J4891;Regions!I2:J300;2;FALSE);"0")&amp;",'"&amp;IF('Locations-Stops'!K4891&lt;&gt;"";SUBSTITUTE('Locations-Stops'!K4891;"'";"\'");"")&amp;"','"&amp;IF('Locations-Stops'!L4891&lt;&gt;"";'Locations-Stops'!L4891;"")&amp;"','"&amp;IF('Locations-Stops'!M4891&lt;&gt;"";'Locations-Stops'!M4891;"")&amp;"','"&amp;IF('Locations-Stops'!N4891&lt;&gt;"";'Locations-Stops'!N4891;"")&amp;"', CURRENT_TIMESTAMP);"</v>
      </c>
    </row>
    <row r="4890" spans="3:6" x14ac:dyDescent="0.25">
      <c r="C4890" s="16">
        <v>4892</v>
      </c>
      <c r="D4890" s="16" t="s">
        <v>17780</v>
      </c>
      <c r="E4890" s="16" t="s">
        <v>4333</v>
      </c>
      <c r="F4890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4892;"'";"\'")&amp;"',"&amp;IF('Locations-Stops'!D4892&lt;&gt;"";LEFT('Locations-Stops'!D4892;2)&amp;"."&amp;RIGHT('Locations-Stops'!D4892;LEN('Locations-Stops'!D4892)-2);"0")&amp;","&amp;IF('Locations-Stops'!E4892&lt;&gt;"";LEFT('Locations-Stops'!E4892;1)&amp;"."&amp;RIGHT('Locations-Stops'!E4892;LEN('Locations-Stops'!E4892)-1);"0")&amp;","&amp;IF('Locations-Stops'!G4892&lt;&gt;"";VLOOKUP('Locations-Stops'!G4892;Regions!A2:B300;2;FALSE);"0")&amp;","&amp;IF('Locations-Stops'!H4892&lt;&gt;"";VLOOKUP('Locations-Stops'!H4892;Regions!C2:D300;2;FALSE);"0")&amp;","&amp;IF('Locations-Stops'!I4892&lt;&gt;"";VLOOKUP('Locations-Stops'!I4892;Regions!F2:G300;2;FALSE);"0")&amp;","&amp;IF('Locations-Stops'!J4892&lt;&gt;"";VLOOKUP('Locations-Stops'!J4892;Regions!I2:J300;2;FALSE);"0")&amp;",'"&amp;IF('Locations-Stops'!K4892&lt;&gt;"";SUBSTITUTE('Locations-Stops'!K4892;"'";"\'");"")&amp;"','"&amp;IF('Locations-Stops'!L4892&lt;&gt;"";'Locations-Stops'!L4892;"")&amp;"','"&amp;IF('Locations-Stops'!M4892&lt;&gt;"";'Locations-Stops'!M4892;"")&amp;"','"&amp;IF('Locations-Stops'!N4892&lt;&gt;"";'Locations-Stops'!N4892;"")&amp;"', CURRENT_TIMESTAMP);"</v>
      </c>
    </row>
    <row r="4891" spans="3:6" x14ac:dyDescent="0.25">
      <c r="C4891" s="16">
        <v>4893</v>
      </c>
      <c r="D4891" s="16" t="s">
        <v>17780</v>
      </c>
      <c r="E4891" s="16" t="s">
        <v>4333</v>
      </c>
      <c r="F4891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4893;"'";"\'")&amp;"',"&amp;IF('Locations-Stops'!D4893&lt;&gt;"";LEFT('Locations-Stops'!D4893;2)&amp;"."&amp;RIGHT('Locations-Stops'!D4893;LEN('Locations-Stops'!D4893)-2);"0")&amp;","&amp;IF('Locations-Stops'!E4893&lt;&gt;"";LEFT('Locations-Stops'!E4893;1)&amp;"."&amp;RIGHT('Locations-Stops'!E4893;LEN('Locations-Stops'!E4893)-1);"0")&amp;","&amp;IF('Locations-Stops'!G4893&lt;&gt;"";VLOOKUP('Locations-Stops'!G4893;Regions!A2:B300;2;FALSE);"0")&amp;","&amp;IF('Locations-Stops'!H4893&lt;&gt;"";VLOOKUP('Locations-Stops'!H4893;Regions!C2:D300;2;FALSE);"0")&amp;","&amp;IF('Locations-Stops'!I4893&lt;&gt;"";VLOOKUP('Locations-Stops'!I4893;Regions!F2:G300;2;FALSE);"0")&amp;","&amp;IF('Locations-Stops'!J4893&lt;&gt;"";VLOOKUP('Locations-Stops'!J4893;Regions!I2:J300;2;FALSE);"0")&amp;",'"&amp;IF('Locations-Stops'!K4893&lt;&gt;"";SUBSTITUTE('Locations-Stops'!K4893;"'";"\'");"")&amp;"','"&amp;IF('Locations-Stops'!L4893&lt;&gt;"";'Locations-Stops'!L4893;"")&amp;"','"&amp;IF('Locations-Stops'!M4893&lt;&gt;"";'Locations-Stops'!M4893;"")&amp;"','"&amp;IF('Locations-Stops'!N4893&lt;&gt;"";'Locations-Stops'!N4893;"")&amp;"', CURRENT_TIMESTAMP);"</v>
      </c>
    </row>
    <row r="4892" spans="3:6" x14ac:dyDescent="0.25">
      <c r="C4892" s="16">
        <v>4894</v>
      </c>
      <c r="D4892" s="16" t="s">
        <v>17780</v>
      </c>
      <c r="E4892" s="16" t="s">
        <v>4333</v>
      </c>
      <c r="F4892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4894;"'";"\'")&amp;"',"&amp;IF('Locations-Stops'!D4894&lt;&gt;"";LEFT('Locations-Stops'!D4894;2)&amp;"."&amp;RIGHT('Locations-Stops'!D4894;LEN('Locations-Stops'!D4894)-2);"0")&amp;","&amp;IF('Locations-Stops'!E4894&lt;&gt;"";LEFT('Locations-Stops'!E4894;1)&amp;"."&amp;RIGHT('Locations-Stops'!E4894;LEN('Locations-Stops'!E4894)-1);"0")&amp;","&amp;IF('Locations-Stops'!G4894&lt;&gt;"";VLOOKUP('Locations-Stops'!G4894;Regions!A2:B300;2;FALSE);"0")&amp;","&amp;IF('Locations-Stops'!H4894&lt;&gt;"";VLOOKUP('Locations-Stops'!H4894;Regions!C2:D300;2;FALSE);"0")&amp;","&amp;IF('Locations-Stops'!I4894&lt;&gt;"";VLOOKUP('Locations-Stops'!I4894;Regions!F2:G300;2;FALSE);"0")&amp;","&amp;IF('Locations-Stops'!J4894&lt;&gt;"";VLOOKUP('Locations-Stops'!J4894;Regions!I2:J300;2;FALSE);"0")&amp;",'"&amp;IF('Locations-Stops'!K4894&lt;&gt;"";SUBSTITUTE('Locations-Stops'!K4894;"'";"\'");"")&amp;"','"&amp;IF('Locations-Stops'!L4894&lt;&gt;"";'Locations-Stops'!L4894;"")&amp;"','"&amp;IF('Locations-Stops'!M4894&lt;&gt;"";'Locations-Stops'!M4894;"")&amp;"','"&amp;IF('Locations-Stops'!N4894&lt;&gt;"";'Locations-Stops'!N4894;"")&amp;"', CURRENT_TIMESTAMP);"</v>
      </c>
    </row>
    <row r="4893" spans="3:6" x14ac:dyDescent="0.25">
      <c r="C4893" s="16">
        <v>4895</v>
      </c>
      <c r="D4893" s="16" t="s">
        <v>17780</v>
      </c>
      <c r="E4893" s="16" t="s">
        <v>4333</v>
      </c>
      <c r="F4893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4895;"'";"\'")&amp;"',"&amp;IF('Locations-Stops'!D4895&lt;&gt;"";LEFT('Locations-Stops'!D4895;2)&amp;"."&amp;RIGHT('Locations-Stops'!D4895;LEN('Locations-Stops'!D4895)-2);"0")&amp;","&amp;IF('Locations-Stops'!E4895&lt;&gt;"";LEFT('Locations-Stops'!E4895;1)&amp;"."&amp;RIGHT('Locations-Stops'!E4895;LEN('Locations-Stops'!E4895)-1);"0")&amp;","&amp;IF('Locations-Stops'!G4895&lt;&gt;"";VLOOKUP('Locations-Stops'!G4895;Regions!A2:B300;2;FALSE);"0")&amp;","&amp;IF('Locations-Stops'!H4895&lt;&gt;"";VLOOKUP('Locations-Stops'!H4895;Regions!C2:D300;2;FALSE);"0")&amp;","&amp;IF('Locations-Stops'!I4895&lt;&gt;"";VLOOKUP('Locations-Stops'!I4895;Regions!F2:G300;2;FALSE);"0")&amp;","&amp;IF('Locations-Stops'!J4895&lt;&gt;"";VLOOKUP('Locations-Stops'!J4895;Regions!I2:J300;2;FALSE);"0")&amp;",'"&amp;IF('Locations-Stops'!K4895&lt;&gt;"";SUBSTITUTE('Locations-Stops'!K4895;"'";"\'");"")&amp;"','"&amp;IF('Locations-Stops'!L4895&lt;&gt;"";'Locations-Stops'!L4895;"")&amp;"','"&amp;IF('Locations-Stops'!M4895&lt;&gt;"";'Locations-Stops'!M4895;"")&amp;"','"&amp;IF('Locations-Stops'!N4895&lt;&gt;"";'Locations-Stops'!N4895;"")&amp;"', CURRENT_TIMESTAMP);"</v>
      </c>
    </row>
    <row r="4894" spans="3:6" x14ac:dyDescent="0.25">
      <c r="C4894" s="16">
        <v>4896</v>
      </c>
      <c r="D4894" s="16" t="s">
        <v>17780</v>
      </c>
      <c r="E4894" s="16" t="s">
        <v>4333</v>
      </c>
      <c r="F4894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4896;"'";"\'")&amp;"',"&amp;IF('Locations-Stops'!D4896&lt;&gt;"";LEFT('Locations-Stops'!D4896;2)&amp;"."&amp;RIGHT('Locations-Stops'!D4896;LEN('Locations-Stops'!D4896)-2);"0")&amp;","&amp;IF('Locations-Stops'!E4896&lt;&gt;"";LEFT('Locations-Stops'!E4896;1)&amp;"."&amp;RIGHT('Locations-Stops'!E4896;LEN('Locations-Stops'!E4896)-1);"0")&amp;","&amp;IF('Locations-Stops'!G4896&lt;&gt;"";VLOOKUP('Locations-Stops'!G4896;Regions!A2:B300;2;FALSE);"0")&amp;","&amp;IF('Locations-Stops'!H4896&lt;&gt;"";VLOOKUP('Locations-Stops'!H4896;Regions!C2:D300;2;FALSE);"0")&amp;","&amp;IF('Locations-Stops'!I4896&lt;&gt;"";VLOOKUP('Locations-Stops'!I4896;Regions!F2:G300;2;FALSE);"0")&amp;","&amp;IF('Locations-Stops'!J4896&lt;&gt;"";VLOOKUP('Locations-Stops'!J4896;Regions!I2:J300;2;FALSE);"0")&amp;",'"&amp;IF('Locations-Stops'!K4896&lt;&gt;"";SUBSTITUTE('Locations-Stops'!K4896;"'";"\'");"")&amp;"','"&amp;IF('Locations-Stops'!L4896&lt;&gt;"";'Locations-Stops'!L4896;"")&amp;"','"&amp;IF('Locations-Stops'!M4896&lt;&gt;"";'Locations-Stops'!M4896;"")&amp;"','"&amp;IF('Locations-Stops'!N4896&lt;&gt;"";'Locations-Stops'!N4896;"")&amp;"', CURRENT_TIMESTAMP);"</v>
      </c>
    </row>
    <row r="4895" spans="3:6" x14ac:dyDescent="0.25">
      <c r="C4895" s="16">
        <v>4897</v>
      </c>
      <c r="D4895" s="16" t="s">
        <v>17780</v>
      </c>
      <c r="E4895" s="16" t="s">
        <v>4333</v>
      </c>
      <c r="F4895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4897;"'";"\'")&amp;"',"&amp;IF('Locations-Stops'!D4897&lt;&gt;"";LEFT('Locations-Stops'!D4897;2)&amp;"."&amp;RIGHT('Locations-Stops'!D4897;LEN('Locations-Stops'!D4897)-2);"0")&amp;","&amp;IF('Locations-Stops'!E4897&lt;&gt;"";LEFT('Locations-Stops'!E4897;1)&amp;"."&amp;RIGHT('Locations-Stops'!E4897;LEN('Locations-Stops'!E4897)-1);"0")&amp;","&amp;IF('Locations-Stops'!G4897&lt;&gt;"";VLOOKUP('Locations-Stops'!G4897;Regions!A2:B300;2;FALSE);"0")&amp;","&amp;IF('Locations-Stops'!H4897&lt;&gt;"";VLOOKUP('Locations-Stops'!H4897;Regions!C2:D300;2;FALSE);"0")&amp;","&amp;IF('Locations-Stops'!I4897&lt;&gt;"";VLOOKUP('Locations-Stops'!I4897;Regions!F2:G300;2;FALSE);"0")&amp;","&amp;IF('Locations-Stops'!J4897&lt;&gt;"";VLOOKUP('Locations-Stops'!J4897;Regions!I2:J300;2;FALSE);"0")&amp;",'"&amp;IF('Locations-Stops'!K4897&lt;&gt;"";SUBSTITUTE('Locations-Stops'!K4897;"'";"\'");"")&amp;"','"&amp;IF('Locations-Stops'!L4897&lt;&gt;"";'Locations-Stops'!L4897;"")&amp;"','"&amp;IF('Locations-Stops'!M4897&lt;&gt;"";'Locations-Stops'!M4897;"")&amp;"','"&amp;IF('Locations-Stops'!N4897&lt;&gt;"";'Locations-Stops'!N4897;"")&amp;"', CURRENT_TIMESTAMP);"</v>
      </c>
    </row>
    <row r="4896" spans="3:6" x14ac:dyDescent="0.25">
      <c r="C4896" s="16">
        <v>4898</v>
      </c>
      <c r="D4896" s="16" t="s">
        <v>17780</v>
      </c>
      <c r="E4896" s="16" t="s">
        <v>4333</v>
      </c>
      <c r="F4896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4898;"'";"\'")&amp;"',"&amp;IF('Locations-Stops'!D4898&lt;&gt;"";LEFT('Locations-Stops'!D4898;2)&amp;"."&amp;RIGHT('Locations-Stops'!D4898;LEN('Locations-Stops'!D4898)-2);"0")&amp;","&amp;IF('Locations-Stops'!E4898&lt;&gt;"";LEFT('Locations-Stops'!E4898;1)&amp;"."&amp;RIGHT('Locations-Stops'!E4898;LEN('Locations-Stops'!E4898)-1);"0")&amp;","&amp;IF('Locations-Stops'!G4898&lt;&gt;"";VLOOKUP('Locations-Stops'!G4898;Regions!A2:B300;2;FALSE);"0")&amp;","&amp;IF('Locations-Stops'!H4898&lt;&gt;"";VLOOKUP('Locations-Stops'!H4898;Regions!C2:D300;2;FALSE);"0")&amp;","&amp;IF('Locations-Stops'!I4898&lt;&gt;"";VLOOKUP('Locations-Stops'!I4898;Regions!F2:G300;2;FALSE);"0")&amp;","&amp;IF('Locations-Stops'!J4898&lt;&gt;"";VLOOKUP('Locations-Stops'!J4898;Regions!I2:J300;2;FALSE);"0")&amp;",'"&amp;IF('Locations-Stops'!K4898&lt;&gt;"";SUBSTITUTE('Locations-Stops'!K4898;"'";"\'");"")&amp;"','"&amp;IF('Locations-Stops'!L4898&lt;&gt;"";'Locations-Stops'!L4898;"")&amp;"','"&amp;IF('Locations-Stops'!M4898&lt;&gt;"";'Locations-Stops'!M4898;"")&amp;"','"&amp;IF('Locations-Stops'!N4898&lt;&gt;"";'Locations-Stops'!N4898;"")&amp;"', CURRENT_TIMESTAMP);"</v>
      </c>
    </row>
    <row r="4897" spans="3:6" x14ac:dyDescent="0.25">
      <c r="C4897" s="16">
        <v>4899</v>
      </c>
      <c r="D4897" s="16" t="s">
        <v>17780</v>
      </c>
      <c r="E4897" s="16" t="s">
        <v>4333</v>
      </c>
      <c r="F489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4899;"'";"\'")&amp;"',"&amp;IF('Locations-Stops'!D4899&lt;&gt;"";LEFT('Locations-Stops'!D4899;2)&amp;"."&amp;RIGHT('Locations-Stops'!D4899;LEN('Locations-Stops'!D4899)-2);"0")&amp;","&amp;IF('Locations-Stops'!E4899&lt;&gt;"";LEFT('Locations-Stops'!E4899;1)&amp;"."&amp;RIGHT('Locations-Stops'!E4899;LEN('Locations-Stops'!E4899)-1);"0")&amp;","&amp;IF('Locations-Stops'!G4899&lt;&gt;"";VLOOKUP('Locations-Stops'!G4899;Regions!A2:B300;2;FALSE);"0")&amp;","&amp;IF('Locations-Stops'!H4899&lt;&gt;"";VLOOKUP('Locations-Stops'!H4899;Regions!C2:D300;2;FALSE);"0")&amp;","&amp;IF('Locations-Stops'!I4899&lt;&gt;"";VLOOKUP('Locations-Stops'!I4899;Regions!F2:G300;2;FALSE);"0")&amp;","&amp;IF('Locations-Stops'!J4899&lt;&gt;"";VLOOKUP('Locations-Stops'!J4899;Regions!I2:J300;2;FALSE);"0")&amp;",'"&amp;IF('Locations-Stops'!K4899&lt;&gt;"";SUBSTITUTE('Locations-Stops'!K4899;"'";"\'");"")&amp;"','"&amp;IF('Locations-Stops'!L4899&lt;&gt;"";'Locations-Stops'!L4899;"")&amp;"','"&amp;IF('Locations-Stops'!M4899&lt;&gt;"";'Locations-Stops'!M4899;"")&amp;"','"&amp;IF('Locations-Stops'!N4899&lt;&gt;"";'Locations-Stops'!N4899;"")&amp;"', CURRENT_TIMESTAMP);"</v>
      </c>
    </row>
    <row r="4898" spans="3:6" x14ac:dyDescent="0.25">
      <c r="C4898" s="16">
        <v>4900</v>
      </c>
      <c r="D4898" s="16" t="s">
        <v>17780</v>
      </c>
      <c r="E4898" s="16" t="s">
        <v>4333</v>
      </c>
      <c r="F489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4900;"'";"\'")&amp;"',"&amp;IF('Locations-Stops'!D4900&lt;&gt;"";LEFT('Locations-Stops'!D4900;2)&amp;"."&amp;RIGHT('Locations-Stops'!D4900;LEN('Locations-Stops'!D4900)-2);"0")&amp;","&amp;IF('Locations-Stops'!E4900&lt;&gt;"";LEFT('Locations-Stops'!E4900;1)&amp;"."&amp;RIGHT('Locations-Stops'!E4900;LEN('Locations-Stops'!E4900)-1);"0")&amp;","&amp;IF('Locations-Stops'!G4900&lt;&gt;"";VLOOKUP('Locations-Stops'!G4900;Regions!A2:B300;2;FALSE);"0")&amp;","&amp;IF('Locations-Stops'!H4900&lt;&gt;"";VLOOKUP('Locations-Stops'!H4900;Regions!C2:D300;2;FALSE);"0")&amp;","&amp;IF('Locations-Stops'!I4900&lt;&gt;"";VLOOKUP('Locations-Stops'!I4900;Regions!F2:G300;2;FALSE);"0")&amp;","&amp;IF('Locations-Stops'!J4900&lt;&gt;"";VLOOKUP('Locations-Stops'!J4900;Regions!I2:J300;2;FALSE);"0")&amp;",'"&amp;IF('Locations-Stops'!K4900&lt;&gt;"";SUBSTITUTE('Locations-Stops'!K4900;"'";"\'");"")&amp;"','"&amp;IF('Locations-Stops'!L4900&lt;&gt;"";'Locations-Stops'!L4900;"")&amp;"','"&amp;IF('Locations-Stops'!M4900&lt;&gt;"";'Locations-Stops'!M4900;"")&amp;"','"&amp;IF('Locations-Stops'!N4900&lt;&gt;"";'Locations-Stops'!N4900;"")&amp;"', CURRENT_TIMESTAMP);"</v>
      </c>
    </row>
    <row r="4899" spans="3:6" x14ac:dyDescent="0.25">
      <c r="C4899" s="16">
        <v>4901</v>
      </c>
      <c r="D4899" s="16" t="s">
        <v>17780</v>
      </c>
      <c r="E4899" s="16" t="s">
        <v>4333</v>
      </c>
      <c r="F489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4901;"'";"\'")&amp;"',"&amp;IF('Locations-Stops'!D4901&lt;&gt;"";LEFT('Locations-Stops'!D4901;2)&amp;"."&amp;RIGHT('Locations-Stops'!D4901;LEN('Locations-Stops'!D4901)-2);"0")&amp;","&amp;IF('Locations-Stops'!E4901&lt;&gt;"";LEFT('Locations-Stops'!E4901;1)&amp;"."&amp;RIGHT('Locations-Stops'!E4901;LEN('Locations-Stops'!E4901)-1);"0")&amp;","&amp;IF('Locations-Stops'!G4901&lt;&gt;"";VLOOKUP('Locations-Stops'!G4901;Regions!A2:B300;2;FALSE);"0")&amp;","&amp;IF('Locations-Stops'!H4901&lt;&gt;"";VLOOKUP('Locations-Stops'!H4901;Regions!C2:D300;2;FALSE);"0")&amp;","&amp;IF('Locations-Stops'!I4901&lt;&gt;"";VLOOKUP('Locations-Stops'!I4901;Regions!F2:G300;2;FALSE);"0")&amp;","&amp;IF('Locations-Stops'!J4901&lt;&gt;"";VLOOKUP('Locations-Stops'!J4901;Regions!I2:J300;2;FALSE);"0")&amp;",'"&amp;IF('Locations-Stops'!K4901&lt;&gt;"";SUBSTITUTE('Locations-Stops'!K4901;"'";"\'");"")&amp;"','"&amp;IF('Locations-Stops'!L4901&lt;&gt;"";'Locations-Stops'!L4901;"")&amp;"','"&amp;IF('Locations-Stops'!M4901&lt;&gt;"";'Locations-Stops'!M4901;"")&amp;"','"&amp;IF('Locations-Stops'!N4901&lt;&gt;"";'Locations-Stops'!N4901;"")&amp;"', CURRENT_TIMESTAMP);"</v>
      </c>
    </row>
    <row r="4900" spans="3:6" x14ac:dyDescent="0.25">
      <c r="C4900" s="16">
        <v>4902</v>
      </c>
      <c r="D4900" s="16" t="s">
        <v>17780</v>
      </c>
      <c r="E4900" s="16" t="s">
        <v>4333</v>
      </c>
      <c r="F4900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4902;"'";"\'")&amp;"',"&amp;IF('Locations-Stops'!D4902&lt;&gt;"";LEFT('Locations-Stops'!D4902;2)&amp;"."&amp;RIGHT('Locations-Stops'!D4902;LEN('Locations-Stops'!D4902)-2);"0")&amp;","&amp;IF('Locations-Stops'!E4902&lt;&gt;"";LEFT('Locations-Stops'!E4902;1)&amp;"."&amp;RIGHT('Locations-Stops'!E4902;LEN('Locations-Stops'!E4902)-1);"0")&amp;","&amp;IF('Locations-Stops'!G4902&lt;&gt;"";VLOOKUP('Locations-Stops'!G4902;Regions!A2:B300;2;FALSE);"0")&amp;","&amp;IF('Locations-Stops'!H4902&lt;&gt;"";VLOOKUP('Locations-Stops'!H4902;Regions!C2:D300;2;FALSE);"0")&amp;","&amp;IF('Locations-Stops'!I4902&lt;&gt;"";VLOOKUP('Locations-Stops'!I4902;Regions!F2:G300;2;FALSE);"0")&amp;","&amp;IF('Locations-Stops'!J4902&lt;&gt;"";VLOOKUP('Locations-Stops'!J4902;Regions!I2:J300;2;FALSE);"0")&amp;",'"&amp;IF('Locations-Stops'!K4902&lt;&gt;"";SUBSTITUTE('Locations-Stops'!K4902;"'";"\'");"")&amp;"','"&amp;IF('Locations-Stops'!L4902&lt;&gt;"";'Locations-Stops'!L4902;"")&amp;"','"&amp;IF('Locations-Stops'!M4902&lt;&gt;"";'Locations-Stops'!M4902;"")&amp;"','"&amp;IF('Locations-Stops'!N4902&lt;&gt;"";'Locations-Stops'!N4902;"")&amp;"', CURRENT_TIMESTAMP);"</v>
      </c>
    </row>
    <row r="4901" spans="3:6" x14ac:dyDescent="0.25">
      <c r="C4901" s="16">
        <v>4903</v>
      </c>
      <c r="D4901" s="16" t="s">
        <v>17780</v>
      </c>
      <c r="E4901" s="16" t="s">
        <v>4333</v>
      </c>
      <c r="F4901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4903;"'";"\'")&amp;"',"&amp;IF('Locations-Stops'!D4903&lt;&gt;"";LEFT('Locations-Stops'!D4903;2)&amp;"."&amp;RIGHT('Locations-Stops'!D4903;LEN('Locations-Stops'!D4903)-2);"0")&amp;","&amp;IF('Locations-Stops'!E4903&lt;&gt;"";LEFT('Locations-Stops'!E4903;1)&amp;"."&amp;RIGHT('Locations-Stops'!E4903;LEN('Locations-Stops'!E4903)-1);"0")&amp;","&amp;IF('Locations-Stops'!G4903&lt;&gt;"";VLOOKUP('Locations-Stops'!G4903;Regions!A2:B300;2;FALSE);"0")&amp;","&amp;IF('Locations-Stops'!H4903&lt;&gt;"";VLOOKUP('Locations-Stops'!H4903;Regions!C2:D300;2;FALSE);"0")&amp;","&amp;IF('Locations-Stops'!I4903&lt;&gt;"";VLOOKUP('Locations-Stops'!I4903;Regions!F2:G300;2;FALSE);"0")&amp;","&amp;IF('Locations-Stops'!J4903&lt;&gt;"";VLOOKUP('Locations-Stops'!J4903;Regions!I2:J300;2;FALSE);"0")&amp;",'"&amp;IF('Locations-Stops'!K4903&lt;&gt;"";SUBSTITUTE('Locations-Stops'!K4903;"'";"\'");"")&amp;"','"&amp;IF('Locations-Stops'!L4903&lt;&gt;"";'Locations-Stops'!L4903;"")&amp;"','"&amp;IF('Locations-Stops'!M4903&lt;&gt;"";'Locations-Stops'!M4903;"")&amp;"','"&amp;IF('Locations-Stops'!N4903&lt;&gt;"";'Locations-Stops'!N4903;"")&amp;"', CURRENT_TIMESTAMP);"</v>
      </c>
    </row>
    <row r="4902" spans="3:6" x14ac:dyDescent="0.25">
      <c r="C4902" s="16">
        <v>4904</v>
      </c>
      <c r="D4902" s="16" t="s">
        <v>17780</v>
      </c>
      <c r="E4902" s="16" t="s">
        <v>4333</v>
      </c>
      <c r="F4902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4904;"'";"\'")&amp;"',"&amp;IF('Locations-Stops'!D4904&lt;&gt;"";LEFT('Locations-Stops'!D4904;2)&amp;"."&amp;RIGHT('Locations-Stops'!D4904;LEN('Locations-Stops'!D4904)-2);"0")&amp;","&amp;IF('Locations-Stops'!E4904&lt;&gt;"";LEFT('Locations-Stops'!E4904;1)&amp;"."&amp;RIGHT('Locations-Stops'!E4904;LEN('Locations-Stops'!E4904)-1);"0")&amp;","&amp;IF('Locations-Stops'!G4904&lt;&gt;"";VLOOKUP('Locations-Stops'!G4904;Regions!A2:B300;2;FALSE);"0")&amp;","&amp;IF('Locations-Stops'!H4904&lt;&gt;"";VLOOKUP('Locations-Stops'!H4904;Regions!C2:D300;2;FALSE);"0")&amp;","&amp;IF('Locations-Stops'!I4904&lt;&gt;"";VLOOKUP('Locations-Stops'!I4904;Regions!F2:G300;2;FALSE);"0")&amp;","&amp;IF('Locations-Stops'!J4904&lt;&gt;"";VLOOKUP('Locations-Stops'!J4904;Regions!I2:J300;2;FALSE);"0")&amp;",'"&amp;IF('Locations-Stops'!K4904&lt;&gt;"";SUBSTITUTE('Locations-Stops'!K4904;"'";"\'");"")&amp;"','"&amp;IF('Locations-Stops'!L4904&lt;&gt;"";'Locations-Stops'!L4904;"")&amp;"','"&amp;IF('Locations-Stops'!M4904&lt;&gt;"";'Locations-Stops'!M4904;"")&amp;"','"&amp;IF('Locations-Stops'!N4904&lt;&gt;"";'Locations-Stops'!N4904;"")&amp;"', CURRENT_TIMESTAMP);"</v>
      </c>
    </row>
    <row r="4903" spans="3:6" x14ac:dyDescent="0.25">
      <c r="C4903" s="16">
        <v>4905</v>
      </c>
      <c r="D4903" s="16" t="s">
        <v>17780</v>
      </c>
      <c r="E4903" s="16" t="s">
        <v>4333</v>
      </c>
      <c r="F4903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4905;"'";"\'")&amp;"',"&amp;IF('Locations-Stops'!D4905&lt;&gt;"";LEFT('Locations-Stops'!D4905;2)&amp;"."&amp;RIGHT('Locations-Stops'!D4905;LEN('Locations-Stops'!D4905)-2);"0")&amp;","&amp;IF('Locations-Stops'!E4905&lt;&gt;"";LEFT('Locations-Stops'!E4905;1)&amp;"."&amp;RIGHT('Locations-Stops'!E4905;LEN('Locations-Stops'!E4905)-1);"0")&amp;","&amp;IF('Locations-Stops'!G4905&lt;&gt;"";VLOOKUP('Locations-Stops'!G4905;Regions!A2:B300;2;FALSE);"0")&amp;","&amp;IF('Locations-Stops'!H4905&lt;&gt;"";VLOOKUP('Locations-Stops'!H4905;Regions!C2:D300;2;FALSE);"0")&amp;","&amp;IF('Locations-Stops'!I4905&lt;&gt;"";VLOOKUP('Locations-Stops'!I4905;Regions!F2:G300;2;FALSE);"0")&amp;","&amp;IF('Locations-Stops'!J4905&lt;&gt;"";VLOOKUP('Locations-Stops'!J4905;Regions!I2:J300;2;FALSE);"0")&amp;",'"&amp;IF('Locations-Stops'!K4905&lt;&gt;"";SUBSTITUTE('Locations-Stops'!K4905;"'";"\'");"")&amp;"','"&amp;IF('Locations-Stops'!L4905&lt;&gt;"";'Locations-Stops'!L4905;"")&amp;"','"&amp;IF('Locations-Stops'!M4905&lt;&gt;"";'Locations-Stops'!M4905;"")&amp;"','"&amp;IF('Locations-Stops'!N4905&lt;&gt;"";'Locations-Stops'!N4905;"")&amp;"', CURRENT_TIMESTAMP);"</v>
      </c>
    </row>
    <row r="4904" spans="3:6" x14ac:dyDescent="0.25">
      <c r="C4904" s="16">
        <v>4906</v>
      </c>
      <c r="D4904" s="16" t="s">
        <v>17780</v>
      </c>
      <c r="E4904" s="16" t="s">
        <v>4333</v>
      </c>
      <c r="F4904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4906;"'";"\'")&amp;"',"&amp;IF('Locations-Stops'!D4906&lt;&gt;"";LEFT('Locations-Stops'!D4906;2)&amp;"."&amp;RIGHT('Locations-Stops'!D4906;LEN('Locations-Stops'!D4906)-2);"0")&amp;","&amp;IF('Locations-Stops'!E4906&lt;&gt;"";LEFT('Locations-Stops'!E4906;1)&amp;"."&amp;RIGHT('Locations-Stops'!E4906;LEN('Locations-Stops'!E4906)-1);"0")&amp;","&amp;IF('Locations-Stops'!G4906&lt;&gt;"";VLOOKUP('Locations-Stops'!G4906;Regions!A2:B300;2;FALSE);"0")&amp;","&amp;IF('Locations-Stops'!H4906&lt;&gt;"";VLOOKUP('Locations-Stops'!H4906;Regions!C2:D300;2;FALSE);"0")&amp;","&amp;IF('Locations-Stops'!I4906&lt;&gt;"";VLOOKUP('Locations-Stops'!I4906;Regions!F2:G300;2;FALSE);"0")&amp;","&amp;IF('Locations-Stops'!J4906&lt;&gt;"";VLOOKUP('Locations-Stops'!J4906;Regions!I2:J300;2;FALSE);"0")&amp;",'"&amp;IF('Locations-Stops'!K4906&lt;&gt;"";SUBSTITUTE('Locations-Stops'!K4906;"'";"\'");"")&amp;"','"&amp;IF('Locations-Stops'!L4906&lt;&gt;"";'Locations-Stops'!L4906;"")&amp;"','"&amp;IF('Locations-Stops'!M4906&lt;&gt;"";'Locations-Stops'!M4906;"")&amp;"','"&amp;IF('Locations-Stops'!N4906&lt;&gt;"";'Locations-Stops'!N4906;"")&amp;"', CURRENT_TIMESTAMP);"</v>
      </c>
    </row>
    <row r="4905" spans="3:6" x14ac:dyDescent="0.25">
      <c r="C4905" s="16">
        <v>4907</v>
      </c>
      <c r="D4905" s="16" t="s">
        <v>17780</v>
      </c>
      <c r="E4905" s="16" t="s">
        <v>4333</v>
      </c>
      <c r="F4905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4907;"'";"\'")&amp;"',"&amp;IF('Locations-Stops'!D4907&lt;&gt;"";LEFT('Locations-Stops'!D4907;2)&amp;"."&amp;RIGHT('Locations-Stops'!D4907;LEN('Locations-Stops'!D4907)-2);"0")&amp;","&amp;IF('Locations-Stops'!E4907&lt;&gt;"";LEFT('Locations-Stops'!E4907;1)&amp;"."&amp;RIGHT('Locations-Stops'!E4907;LEN('Locations-Stops'!E4907)-1);"0")&amp;","&amp;IF('Locations-Stops'!G4907&lt;&gt;"";VLOOKUP('Locations-Stops'!G4907;Regions!A2:B300;2;FALSE);"0")&amp;","&amp;IF('Locations-Stops'!H4907&lt;&gt;"";VLOOKUP('Locations-Stops'!H4907;Regions!C2:D300;2;FALSE);"0")&amp;","&amp;IF('Locations-Stops'!I4907&lt;&gt;"";VLOOKUP('Locations-Stops'!I4907;Regions!F2:G300;2;FALSE);"0")&amp;","&amp;IF('Locations-Stops'!J4907&lt;&gt;"";VLOOKUP('Locations-Stops'!J4907;Regions!I2:J300;2;FALSE);"0")&amp;",'"&amp;IF('Locations-Stops'!K4907&lt;&gt;"";SUBSTITUTE('Locations-Stops'!K4907;"'";"\'");"")&amp;"','"&amp;IF('Locations-Stops'!L4907&lt;&gt;"";'Locations-Stops'!L4907;"")&amp;"','"&amp;IF('Locations-Stops'!M4907&lt;&gt;"";'Locations-Stops'!M4907;"")&amp;"','"&amp;IF('Locations-Stops'!N4907&lt;&gt;"";'Locations-Stops'!N4907;"")&amp;"', CURRENT_TIMESTAMP);"</v>
      </c>
    </row>
    <row r="4906" spans="3:6" x14ac:dyDescent="0.25">
      <c r="C4906" s="16">
        <v>4908</v>
      </c>
      <c r="D4906" s="16" t="s">
        <v>17780</v>
      </c>
      <c r="E4906" s="16" t="s">
        <v>4333</v>
      </c>
      <c r="F4906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4908;"'";"\'")&amp;"',"&amp;IF('Locations-Stops'!D4908&lt;&gt;"";LEFT('Locations-Stops'!D4908;2)&amp;"."&amp;RIGHT('Locations-Stops'!D4908;LEN('Locations-Stops'!D4908)-2);"0")&amp;","&amp;IF('Locations-Stops'!E4908&lt;&gt;"";LEFT('Locations-Stops'!E4908;1)&amp;"."&amp;RIGHT('Locations-Stops'!E4908;LEN('Locations-Stops'!E4908)-1);"0")&amp;","&amp;IF('Locations-Stops'!G4908&lt;&gt;"";VLOOKUP('Locations-Stops'!G4908;Regions!A2:B300;2;FALSE);"0")&amp;","&amp;IF('Locations-Stops'!H4908&lt;&gt;"";VLOOKUP('Locations-Stops'!H4908;Regions!C2:D300;2;FALSE);"0")&amp;","&amp;IF('Locations-Stops'!I4908&lt;&gt;"";VLOOKUP('Locations-Stops'!I4908;Regions!F2:G300;2;FALSE);"0")&amp;","&amp;IF('Locations-Stops'!J4908&lt;&gt;"";VLOOKUP('Locations-Stops'!J4908;Regions!I2:J300;2;FALSE);"0")&amp;",'"&amp;IF('Locations-Stops'!K4908&lt;&gt;"";SUBSTITUTE('Locations-Stops'!K4908;"'";"\'");"")&amp;"','"&amp;IF('Locations-Stops'!L4908&lt;&gt;"";'Locations-Stops'!L4908;"")&amp;"','"&amp;IF('Locations-Stops'!M4908&lt;&gt;"";'Locations-Stops'!M4908;"")&amp;"','"&amp;IF('Locations-Stops'!N4908&lt;&gt;"";'Locations-Stops'!N4908;"")&amp;"', CURRENT_TIMESTAMP);"</v>
      </c>
    </row>
    <row r="4907" spans="3:6" x14ac:dyDescent="0.25">
      <c r="C4907" s="16">
        <v>4909</v>
      </c>
      <c r="D4907" s="16" t="s">
        <v>17780</v>
      </c>
      <c r="E4907" s="16" t="s">
        <v>4333</v>
      </c>
      <c r="F490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4909;"'";"\'")&amp;"',"&amp;IF('Locations-Stops'!D4909&lt;&gt;"";LEFT('Locations-Stops'!D4909;2)&amp;"."&amp;RIGHT('Locations-Stops'!D4909;LEN('Locations-Stops'!D4909)-2);"0")&amp;","&amp;IF('Locations-Stops'!E4909&lt;&gt;"";LEFT('Locations-Stops'!E4909;1)&amp;"."&amp;RIGHT('Locations-Stops'!E4909;LEN('Locations-Stops'!E4909)-1);"0")&amp;","&amp;IF('Locations-Stops'!G4909&lt;&gt;"";VLOOKUP('Locations-Stops'!G4909;Regions!A2:B300;2;FALSE);"0")&amp;","&amp;IF('Locations-Stops'!H4909&lt;&gt;"";VLOOKUP('Locations-Stops'!H4909;Regions!C2:D300;2;FALSE);"0")&amp;","&amp;IF('Locations-Stops'!I4909&lt;&gt;"";VLOOKUP('Locations-Stops'!I4909;Regions!F2:G300;2;FALSE);"0")&amp;","&amp;IF('Locations-Stops'!J4909&lt;&gt;"";VLOOKUP('Locations-Stops'!J4909;Regions!I2:J300;2;FALSE);"0")&amp;",'"&amp;IF('Locations-Stops'!K4909&lt;&gt;"";SUBSTITUTE('Locations-Stops'!K4909;"'";"\'");"")&amp;"','"&amp;IF('Locations-Stops'!L4909&lt;&gt;"";'Locations-Stops'!L4909;"")&amp;"','"&amp;IF('Locations-Stops'!M4909&lt;&gt;"";'Locations-Stops'!M4909;"")&amp;"','"&amp;IF('Locations-Stops'!N4909&lt;&gt;"";'Locations-Stops'!N4909;"")&amp;"', CURRENT_TIMESTAMP);"</v>
      </c>
    </row>
    <row r="4908" spans="3:6" x14ac:dyDescent="0.25">
      <c r="C4908" s="16">
        <v>4910</v>
      </c>
      <c r="D4908" s="16" t="s">
        <v>17780</v>
      </c>
      <c r="E4908" s="16" t="s">
        <v>4333</v>
      </c>
      <c r="F490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4910;"'";"\'")&amp;"',"&amp;IF('Locations-Stops'!D4910&lt;&gt;"";LEFT('Locations-Stops'!D4910;2)&amp;"."&amp;RIGHT('Locations-Stops'!D4910;LEN('Locations-Stops'!D4910)-2);"0")&amp;","&amp;IF('Locations-Stops'!E4910&lt;&gt;"";LEFT('Locations-Stops'!E4910;1)&amp;"."&amp;RIGHT('Locations-Stops'!E4910;LEN('Locations-Stops'!E4910)-1);"0")&amp;","&amp;IF('Locations-Stops'!G4910&lt;&gt;"";VLOOKUP('Locations-Stops'!G4910;Regions!A2:B300;2;FALSE);"0")&amp;","&amp;IF('Locations-Stops'!H4910&lt;&gt;"";VLOOKUP('Locations-Stops'!H4910;Regions!C2:D300;2;FALSE);"0")&amp;","&amp;IF('Locations-Stops'!I4910&lt;&gt;"";VLOOKUP('Locations-Stops'!I4910;Regions!F2:G300;2;FALSE);"0")&amp;","&amp;IF('Locations-Stops'!J4910&lt;&gt;"";VLOOKUP('Locations-Stops'!J4910;Regions!I2:J300;2;FALSE);"0")&amp;",'"&amp;IF('Locations-Stops'!K4910&lt;&gt;"";SUBSTITUTE('Locations-Stops'!K4910;"'";"\'");"")&amp;"','"&amp;IF('Locations-Stops'!L4910&lt;&gt;"";'Locations-Stops'!L4910;"")&amp;"','"&amp;IF('Locations-Stops'!M4910&lt;&gt;"";'Locations-Stops'!M4910;"")&amp;"','"&amp;IF('Locations-Stops'!N4910&lt;&gt;"";'Locations-Stops'!N4910;"")&amp;"', CURRENT_TIMESTAMP);"</v>
      </c>
    </row>
    <row r="4909" spans="3:6" x14ac:dyDescent="0.25">
      <c r="C4909" s="16">
        <v>4911</v>
      </c>
      <c r="D4909" s="16" t="s">
        <v>17780</v>
      </c>
      <c r="E4909" s="16" t="s">
        <v>4333</v>
      </c>
      <c r="F490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4911;"'";"\'")&amp;"',"&amp;IF('Locations-Stops'!D4911&lt;&gt;"";LEFT('Locations-Stops'!D4911;2)&amp;"."&amp;RIGHT('Locations-Stops'!D4911;LEN('Locations-Stops'!D4911)-2);"0")&amp;","&amp;IF('Locations-Stops'!E4911&lt;&gt;"";LEFT('Locations-Stops'!E4911;1)&amp;"."&amp;RIGHT('Locations-Stops'!E4911;LEN('Locations-Stops'!E4911)-1);"0")&amp;","&amp;IF('Locations-Stops'!G4911&lt;&gt;"";VLOOKUP('Locations-Stops'!G4911;Regions!A2:B300;2;FALSE);"0")&amp;","&amp;IF('Locations-Stops'!H4911&lt;&gt;"";VLOOKUP('Locations-Stops'!H4911;Regions!C2:D300;2;FALSE);"0")&amp;","&amp;IF('Locations-Stops'!I4911&lt;&gt;"";VLOOKUP('Locations-Stops'!I4911;Regions!F2:G300;2;FALSE);"0")&amp;","&amp;IF('Locations-Stops'!J4911&lt;&gt;"";VLOOKUP('Locations-Stops'!J4911;Regions!I2:J300;2;FALSE);"0")&amp;",'"&amp;IF('Locations-Stops'!K4911&lt;&gt;"";SUBSTITUTE('Locations-Stops'!K4911;"'";"\'");"")&amp;"','"&amp;IF('Locations-Stops'!L4911&lt;&gt;"";'Locations-Stops'!L4911;"")&amp;"','"&amp;IF('Locations-Stops'!M4911&lt;&gt;"";'Locations-Stops'!M4911;"")&amp;"','"&amp;IF('Locations-Stops'!N4911&lt;&gt;"";'Locations-Stops'!N4911;"")&amp;"', CURRENT_TIMESTAMP);"</v>
      </c>
    </row>
    <row r="4910" spans="3:6" x14ac:dyDescent="0.25">
      <c r="C4910" s="16">
        <v>4912</v>
      </c>
      <c r="D4910" s="16" t="s">
        <v>17780</v>
      </c>
      <c r="E4910" s="16" t="s">
        <v>4333</v>
      </c>
      <c r="F4910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4912;"'";"\'")&amp;"',"&amp;IF('Locations-Stops'!D4912&lt;&gt;"";LEFT('Locations-Stops'!D4912;2)&amp;"."&amp;RIGHT('Locations-Stops'!D4912;LEN('Locations-Stops'!D4912)-2);"0")&amp;","&amp;IF('Locations-Stops'!E4912&lt;&gt;"";LEFT('Locations-Stops'!E4912;1)&amp;"."&amp;RIGHT('Locations-Stops'!E4912;LEN('Locations-Stops'!E4912)-1);"0")&amp;","&amp;IF('Locations-Stops'!G4912&lt;&gt;"";VLOOKUP('Locations-Stops'!G4912;Regions!A2:B300;2;FALSE);"0")&amp;","&amp;IF('Locations-Stops'!H4912&lt;&gt;"";VLOOKUP('Locations-Stops'!H4912;Regions!C2:D300;2;FALSE);"0")&amp;","&amp;IF('Locations-Stops'!I4912&lt;&gt;"";VLOOKUP('Locations-Stops'!I4912;Regions!F2:G300;2;FALSE);"0")&amp;","&amp;IF('Locations-Stops'!J4912&lt;&gt;"";VLOOKUP('Locations-Stops'!J4912;Regions!I2:J300;2;FALSE);"0")&amp;",'"&amp;IF('Locations-Stops'!K4912&lt;&gt;"";SUBSTITUTE('Locations-Stops'!K4912;"'";"\'");"")&amp;"','"&amp;IF('Locations-Stops'!L4912&lt;&gt;"";'Locations-Stops'!L4912;"")&amp;"','"&amp;IF('Locations-Stops'!M4912&lt;&gt;"";'Locations-Stops'!M4912;"")&amp;"','"&amp;IF('Locations-Stops'!N4912&lt;&gt;"";'Locations-Stops'!N4912;"")&amp;"', CURRENT_TIMESTAMP);"</v>
      </c>
    </row>
    <row r="4911" spans="3:6" x14ac:dyDescent="0.25">
      <c r="C4911" s="16">
        <v>4913</v>
      </c>
      <c r="D4911" s="16" t="s">
        <v>17780</v>
      </c>
      <c r="E4911" s="16" t="s">
        <v>4333</v>
      </c>
      <c r="F4911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4913;"'";"\'")&amp;"',"&amp;IF('Locations-Stops'!D4913&lt;&gt;"";LEFT('Locations-Stops'!D4913;2)&amp;"."&amp;RIGHT('Locations-Stops'!D4913;LEN('Locations-Stops'!D4913)-2);"0")&amp;","&amp;IF('Locations-Stops'!E4913&lt;&gt;"";LEFT('Locations-Stops'!E4913;1)&amp;"."&amp;RIGHT('Locations-Stops'!E4913;LEN('Locations-Stops'!E4913)-1);"0")&amp;","&amp;IF('Locations-Stops'!G4913&lt;&gt;"";VLOOKUP('Locations-Stops'!G4913;Regions!A2:B300;2;FALSE);"0")&amp;","&amp;IF('Locations-Stops'!H4913&lt;&gt;"";VLOOKUP('Locations-Stops'!H4913;Regions!C2:D300;2;FALSE);"0")&amp;","&amp;IF('Locations-Stops'!I4913&lt;&gt;"";VLOOKUP('Locations-Stops'!I4913;Regions!F2:G300;2;FALSE);"0")&amp;","&amp;IF('Locations-Stops'!J4913&lt;&gt;"";VLOOKUP('Locations-Stops'!J4913;Regions!I2:J300;2;FALSE);"0")&amp;",'"&amp;IF('Locations-Stops'!K4913&lt;&gt;"";SUBSTITUTE('Locations-Stops'!K4913;"'";"\'");"")&amp;"','"&amp;IF('Locations-Stops'!L4913&lt;&gt;"";'Locations-Stops'!L4913;"")&amp;"','"&amp;IF('Locations-Stops'!M4913&lt;&gt;"";'Locations-Stops'!M4913;"")&amp;"','"&amp;IF('Locations-Stops'!N4913&lt;&gt;"";'Locations-Stops'!N4913;"")&amp;"', CURRENT_TIMESTAMP);"</v>
      </c>
    </row>
    <row r="4912" spans="3:6" x14ac:dyDescent="0.25">
      <c r="C4912" s="16">
        <v>4914</v>
      </c>
      <c r="D4912" s="16" t="s">
        <v>17780</v>
      </c>
      <c r="E4912" s="16" t="s">
        <v>4333</v>
      </c>
      <c r="F4912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4914;"'";"\'")&amp;"',"&amp;IF('Locations-Stops'!D4914&lt;&gt;"";LEFT('Locations-Stops'!D4914;2)&amp;"."&amp;RIGHT('Locations-Stops'!D4914;LEN('Locations-Stops'!D4914)-2);"0")&amp;","&amp;IF('Locations-Stops'!E4914&lt;&gt;"";LEFT('Locations-Stops'!E4914;1)&amp;"."&amp;RIGHT('Locations-Stops'!E4914;LEN('Locations-Stops'!E4914)-1);"0")&amp;","&amp;IF('Locations-Stops'!G4914&lt;&gt;"";VLOOKUP('Locations-Stops'!G4914;Regions!A2:B300;2;FALSE);"0")&amp;","&amp;IF('Locations-Stops'!H4914&lt;&gt;"";VLOOKUP('Locations-Stops'!H4914;Regions!C2:D300;2;FALSE);"0")&amp;","&amp;IF('Locations-Stops'!I4914&lt;&gt;"";VLOOKUP('Locations-Stops'!I4914;Regions!F2:G300;2;FALSE);"0")&amp;","&amp;IF('Locations-Stops'!J4914&lt;&gt;"";VLOOKUP('Locations-Stops'!J4914;Regions!I2:J300;2;FALSE);"0")&amp;",'"&amp;IF('Locations-Stops'!K4914&lt;&gt;"";SUBSTITUTE('Locations-Stops'!K4914;"'";"\'");"")&amp;"','"&amp;IF('Locations-Stops'!L4914&lt;&gt;"";'Locations-Stops'!L4914;"")&amp;"','"&amp;IF('Locations-Stops'!M4914&lt;&gt;"";'Locations-Stops'!M4914;"")&amp;"','"&amp;IF('Locations-Stops'!N4914&lt;&gt;"";'Locations-Stops'!N4914;"")&amp;"', CURRENT_TIMESTAMP);"</v>
      </c>
    </row>
    <row r="4913" spans="3:6" x14ac:dyDescent="0.25">
      <c r="C4913" s="16">
        <v>4915</v>
      </c>
      <c r="D4913" s="16" t="s">
        <v>17780</v>
      </c>
      <c r="E4913" s="16" t="s">
        <v>4333</v>
      </c>
      <c r="F4913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4915;"'";"\'")&amp;"',"&amp;IF('Locations-Stops'!D4915&lt;&gt;"";LEFT('Locations-Stops'!D4915;2)&amp;"."&amp;RIGHT('Locations-Stops'!D4915;LEN('Locations-Stops'!D4915)-2);"0")&amp;","&amp;IF('Locations-Stops'!E4915&lt;&gt;"";LEFT('Locations-Stops'!E4915;1)&amp;"."&amp;RIGHT('Locations-Stops'!E4915;LEN('Locations-Stops'!E4915)-1);"0")&amp;","&amp;IF('Locations-Stops'!G4915&lt;&gt;"";VLOOKUP('Locations-Stops'!G4915;Regions!A2:B300;2;FALSE);"0")&amp;","&amp;IF('Locations-Stops'!H4915&lt;&gt;"";VLOOKUP('Locations-Stops'!H4915;Regions!C2:D300;2;FALSE);"0")&amp;","&amp;IF('Locations-Stops'!I4915&lt;&gt;"";VLOOKUP('Locations-Stops'!I4915;Regions!F2:G300;2;FALSE);"0")&amp;","&amp;IF('Locations-Stops'!J4915&lt;&gt;"";VLOOKUP('Locations-Stops'!J4915;Regions!I2:J300;2;FALSE);"0")&amp;",'"&amp;IF('Locations-Stops'!K4915&lt;&gt;"";SUBSTITUTE('Locations-Stops'!K4915;"'";"\'");"")&amp;"','"&amp;IF('Locations-Stops'!L4915&lt;&gt;"";'Locations-Stops'!L4915;"")&amp;"','"&amp;IF('Locations-Stops'!M4915&lt;&gt;"";'Locations-Stops'!M4915;"")&amp;"','"&amp;IF('Locations-Stops'!N4915&lt;&gt;"";'Locations-Stops'!N4915;"")&amp;"', CURRENT_TIMESTAMP);"</v>
      </c>
    </row>
    <row r="4914" spans="3:6" x14ac:dyDescent="0.25">
      <c r="C4914" s="16">
        <v>4916</v>
      </c>
      <c r="D4914" s="16" t="s">
        <v>17780</v>
      </c>
      <c r="E4914" s="16" t="s">
        <v>4333</v>
      </c>
      <c r="F4914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4916;"'";"\'")&amp;"',"&amp;IF('Locations-Stops'!D4916&lt;&gt;"";LEFT('Locations-Stops'!D4916;2)&amp;"."&amp;RIGHT('Locations-Stops'!D4916;LEN('Locations-Stops'!D4916)-2);"0")&amp;","&amp;IF('Locations-Stops'!E4916&lt;&gt;"";LEFT('Locations-Stops'!E4916;1)&amp;"."&amp;RIGHT('Locations-Stops'!E4916;LEN('Locations-Stops'!E4916)-1);"0")&amp;","&amp;IF('Locations-Stops'!G4916&lt;&gt;"";VLOOKUP('Locations-Stops'!G4916;Regions!A2:B300;2;FALSE);"0")&amp;","&amp;IF('Locations-Stops'!H4916&lt;&gt;"";VLOOKUP('Locations-Stops'!H4916;Regions!C2:D300;2;FALSE);"0")&amp;","&amp;IF('Locations-Stops'!I4916&lt;&gt;"";VLOOKUP('Locations-Stops'!I4916;Regions!F2:G300;2;FALSE);"0")&amp;","&amp;IF('Locations-Stops'!J4916&lt;&gt;"";VLOOKUP('Locations-Stops'!J4916;Regions!I2:J300;2;FALSE);"0")&amp;",'"&amp;IF('Locations-Stops'!K4916&lt;&gt;"";SUBSTITUTE('Locations-Stops'!K4916;"'";"\'");"")&amp;"','"&amp;IF('Locations-Stops'!L4916&lt;&gt;"";'Locations-Stops'!L4916;"")&amp;"','"&amp;IF('Locations-Stops'!M4916&lt;&gt;"";'Locations-Stops'!M4916;"")&amp;"','"&amp;IF('Locations-Stops'!N4916&lt;&gt;"";'Locations-Stops'!N4916;"")&amp;"', CURRENT_TIMESTAMP);"</v>
      </c>
    </row>
    <row r="4915" spans="3:6" x14ac:dyDescent="0.25">
      <c r="C4915" s="16">
        <v>4917</v>
      </c>
      <c r="D4915" s="16" t="s">
        <v>17780</v>
      </c>
      <c r="E4915" s="16" t="s">
        <v>4333</v>
      </c>
      <c r="F4915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4917;"'";"\'")&amp;"',"&amp;IF('Locations-Stops'!D4917&lt;&gt;"";LEFT('Locations-Stops'!D4917;2)&amp;"."&amp;RIGHT('Locations-Stops'!D4917;LEN('Locations-Stops'!D4917)-2);"0")&amp;","&amp;IF('Locations-Stops'!E4917&lt;&gt;"";LEFT('Locations-Stops'!E4917;1)&amp;"."&amp;RIGHT('Locations-Stops'!E4917;LEN('Locations-Stops'!E4917)-1);"0")&amp;","&amp;IF('Locations-Stops'!G4917&lt;&gt;"";VLOOKUP('Locations-Stops'!G4917;Regions!A2:B300;2;FALSE);"0")&amp;","&amp;IF('Locations-Stops'!H4917&lt;&gt;"";VLOOKUP('Locations-Stops'!H4917;Regions!C2:D300;2;FALSE);"0")&amp;","&amp;IF('Locations-Stops'!I4917&lt;&gt;"";VLOOKUP('Locations-Stops'!I4917;Regions!F2:G300;2;FALSE);"0")&amp;","&amp;IF('Locations-Stops'!J4917&lt;&gt;"";VLOOKUP('Locations-Stops'!J4917;Regions!I2:J300;2;FALSE);"0")&amp;",'"&amp;IF('Locations-Stops'!K4917&lt;&gt;"";SUBSTITUTE('Locations-Stops'!K4917;"'";"\'");"")&amp;"','"&amp;IF('Locations-Stops'!L4917&lt;&gt;"";'Locations-Stops'!L4917;"")&amp;"','"&amp;IF('Locations-Stops'!M4917&lt;&gt;"";'Locations-Stops'!M4917;"")&amp;"','"&amp;IF('Locations-Stops'!N4917&lt;&gt;"";'Locations-Stops'!N4917;"")&amp;"', CURRENT_TIMESTAMP);"</v>
      </c>
    </row>
    <row r="4916" spans="3:6" x14ac:dyDescent="0.25">
      <c r="C4916" s="16">
        <v>4918</v>
      </c>
      <c r="D4916" s="16" t="s">
        <v>17780</v>
      </c>
      <c r="E4916" s="16" t="s">
        <v>4333</v>
      </c>
      <c r="F4916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4918;"'";"\'")&amp;"',"&amp;IF('Locations-Stops'!D4918&lt;&gt;"";LEFT('Locations-Stops'!D4918;2)&amp;"."&amp;RIGHT('Locations-Stops'!D4918;LEN('Locations-Stops'!D4918)-2);"0")&amp;","&amp;IF('Locations-Stops'!E4918&lt;&gt;"";LEFT('Locations-Stops'!E4918;1)&amp;"."&amp;RIGHT('Locations-Stops'!E4918;LEN('Locations-Stops'!E4918)-1);"0")&amp;","&amp;IF('Locations-Stops'!G4918&lt;&gt;"";VLOOKUP('Locations-Stops'!G4918;Regions!A2:B300;2;FALSE);"0")&amp;","&amp;IF('Locations-Stops'!H4918&lt;&gt;"";VLOOKUP('Locations-Stops'!H4918;Regions!C2:D300;2;FALSE);"0")&amp;","&amp;IF('Locations-Stops'!I4918&lt;&gt;"";VLOOKUP('Locations-Stops'!I4918;Regions!F2:G300;2;FALSE);"0")&amp;","&amp;IF('Locations-Stops'!J4918&lt;&gt;"";VLOOKUP('Locations-Stops'!J4918;Regions!I2:J300;2;FALSE);"0")&amp;",'"&amp;IF('Locations-Stops'!K4918&lt;&gt;"";SUBSTITUTE('Locations-Stops'!K4918;"'";"\'");"")&amp;"','"&amp;IF('Locations-Stops'!L4918&lt;&gt;"";'Locations-Stops'!L4918;"")&amp;"','"&amp;IF('Locations-Stops'!M4918&lt;&gt;"";'Locations-Stops'!M4918;"")&amp;"','"&amp;IF('Locations-Stops'!N4918&lt;&gt;"";'Locations-Stops'!N4918;"")&amp;"', CURRENT_TIMESTAMP);"</v>
      </c>
    </row>
    <row r="4917" spans="3:6" x14ac:dyDescent="0.25">
      <c r="C4917" s="16">
        <v>4919</v>
      </c>
      <c r="D4917" s="16" t="s">
        <v>17780</v>
      </c>
      <c r="E4917" s="16" t="s">
        <v>4333</v>
      </c>
      <c r="F491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4919;"'";"\'")&amp;"',"&amp;IF('Locations-Stops'!D4919&lt;&gt;"";LEFT('Locations-Stops'!D4919;2)&amp;"."&amp;RIGHT('Locations-Stops'!D4919;LEN('Locations-Stops'!D4919)-2);"0")&amp;","&amp;IF('Locations-Stops'!E4919&lt;&gt;"";LEFT('Locations-Stops'!E4919;1)&amp;"."&amp;RIGHT('Locations-Stops'!E4919;LEN('Locations-Stops'!E4919)-1);"0")&amp;","&amp;IF('Locations-Stops'!G4919&lt;&gt;"";VLOOKUP('Locations-Stops'!G4919;Regions!A2:B300;2;FALSE);"0")&amp;","&amp;IF('Locations-Stops'!H4919&lt;&gt;"";VLOOKUP('Locations-Stops'!H4919;Regions!C2:D300;2;FALSE);"0")&amp;","&amp;IF('Locations-Stops'!I4919&lt;&gt;"";VLOOKUP('Locations-Stops'!I4919;Regions!F2:G300;2;FALSE);"0")&amp;","&amp;IF('Locations-Stops'!J4919&lt;&gt;"";VLOOKUP('Locations-Stops'!J4919;Regions!I2:J300;2;FALSE);"0")&amp;",'"&amp;IF('Locations-Stops'!K4919&lt;&gt;"";SUBSTITUTE('Locations-Stops'!K4919;"'";"\'");"")&amp;"','"&amp;IF('Locations-Stops'!L4919&lt;&gt;"";'Locations-Stops'!L4919;"")&amp;"','"&amp;IF('Locations-Stops'!M4919&lt;&gt;"";'Locations-Stops'!M4919;"")&amp;"','"&amp;IF('Locations-Stops'!N4919&lt;&gt;"";'Locations-Stops'!N4919;"")&amp;"', CURRENT_TIMESTAMP);"</v>
      </c>
    </row>
    <row r="4918" spans="3:6" x14ac:dyDescent="0.25">
      <c r="C4918" s="16">
        <v>4920</v>
      </c>
      <c r="D4918" s="16" t="s">
        <v>17780</v>
      </c>
      <c r="E4918" s="16" t="s">
        <v>4333</v>
      </c>
      <c r="F491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4920;"'";"\'")&amp;"',"&amp;IF('Locations-Stops'!D4920&lt;&gt;"";LEFT('Locations-Stops'!D4920;2)&amp;"."&amp;RIGHT('Locations-Stops'!D4920;LEN('Locations-Stops'!D4920)-2);"0")&amp;","&amp;IF('Locations-Stops'!E4920&lt;&gt;"";LEFT('Locations-Stops'!E4920;1)&amp;"."&amp;RIGHT('Locations-Stops'!E4920;LEN('Locations-Stops'!E4920)-1);"0")&amp;","&amp;IF('Locations-Stops'!G4920&lt;&gt;"";VLOOKUP('Locations-Stops'!G4920;Regions!A2:B300;2;FALSE);"0")&amp;","&amp;IF('Locations-Stops'!H4920&lt;&gt;"";VLOOKUP('Locations-Stops'!H4920;Regions!C2:D300;2;FALSE);"0")&amp;","&amp;IF('Locations-Stops'!I4920&lt;&gt;"";VLOOKUP('Locations-Stops'!I4920;Regions!F2:G300;2;FALSE);"0")&amp;","&amp;IF('Locations-Stops'!J4920&lt;&gt;"";VLOOKUP('Locations-Stops'!J4920;Regions!I2:J300;2;FALSE);"0")&amp;",'"&amp;IF('Locations-Stops'!K4920&lt;&gt;"";SUBSTITUTE('Locations-Stops'!K4920;"'";"\'");"")&amp;"','"&amp;IF('Locations-Stops'!L4920&lt;&gt;"";'Locations-Stops'!L4920;"")&amp;"','"&amp;IF('Locations-Stops'!M4920&lt;&gt;"";'Locations-Stops'!M4920;"")&amp;"','"&amp;IF('Locations-Stops'!N4920&lt;&gt;"";'Locations-Stops'!N4920;"")&amp;"', CURRENT_TIMESTAMP);"</v>
      </c>
    </row>
    <row r="4919" spans="3:6" x14ac:dyDescent="0.25">
      <c r="C4919" s="16">
        <v>4921</v>
      </c>
      <c r="D4919" s="16" t="s">
        <v>17780</v>
      </c>
      <c r="E4919" s="16" t="s">
        <v>4333</v>
      </c>
      <c r="F491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4921;"'";"\'")&amp;"',"&amp;IF('Locations-Stops'!D4921&lt;&gt;"";LEFT('Locations-Stops'!D4921;2)&amp;"."&amp;RIGHT('Locations-Stops'!D4921;LEN('Locations-Stops'!D4921)-2);"0")&amp;","&amp;IF('Locations-Stops'!E4921&lt;&gt;"";LEFT('Locations-Stops'!E4921;1)&amp;"."&amp;RIGHT('Locations-Stops'!E4921;LEN('Locations-Stops'!E4921)-1);"0")&amp;","&amp;IF('Locations-Stops'!G4921&lt;&gt;"";VLOOKUP('Locations-Stops'!G4921;Regions!A2:B300;2;FALSE);"0")&amp;","&amp;IF('Locations-Stops'!H4921&lt;&gt;"";VLOOKUP('Locations-Stops'!H4921;Regions!C2:D300;2;FALSE);"0")&amp;","&amp;IF('Locations-Stops'!I4921&lt;&gt;"";VLOOKUP('Locations-Stops'!I4921;Regions!F2:G300;2;FALSE);"0")&amp;","&amp;IF('Locations-Stops'!J4921&lt;&gt;"";VLOOKUP('Locations-Stops'!J4921;Regions!I2:J300;2;FALSE);"0")&amp;",'"&amp;IF('Locations-Stops'!K4921&lt;&gt;"";SUBSTITUTE('Locations-Stops'!K4921;"'";"\'");"")&amp;"','"&amp;IF('Locations-Stops'!L4921&lt;&gt;"";'Locations-Stops'!L4921;"")&amp;"','"&amp;IF('Locations-Stops'!M4921&lt;&gt;"";'Locations-Stops'!M4921;"")&amp;"','"&amp;IF('Locations-Stops'!N4921&lt;&gt;"";'Locations-Stops'!N4921;"")&amp;"', CURRENT_TIMESTAMP);"</v>
      </c>
    </row>
    <row r="4920" spans="3:6" x14ac:dyDescent="0.25">
      <c r="C4920" s="16">
        <v>4922</v>
      </c>
      <c r="D4920" s="16" t="s">
        <v>17780</v>
      </c>
      <c r="E4920" s="16" t="s">
        <v>4333</v>
      </c>
      <c r="F4920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4922;"'";"\'")&amp;"',"&amp;IF('Locations-Stops'!D4922&lt;&gt;"";LEFT('Locations-Stops'!D4922;2)&amp;"."&amp;RIGHT('Locations-Stops'!D4922;LEN('Locations-Stops'!D4922)-2);"0")&amp;","&amp;IF('Locations-Stops'!E4922&lt;&gt;"";LEFT('Locations-Stops'!E4922;1)&amp;"."&amp;RIGHT('Locations-Stops'!E4922;LEN('Locations-Stops'!E4922)-1);"0")&amp;","&amp;IF('Locations-Stops'!G4922&lt;&gt;"";VLOOKUP('Locations-Stops'!G4922;Regions!A2:B300;2;FALSE);"0")&amp;","&amp;IF('Locations-Stops'!H4922&lt;&gt;"";VLOOKUP('Locations-Stops'!H4922;Regions!C2:D300;2;FALSE);"0")&amp;","&amp;IF('Locations-Stops'!I4922&lt;&gt;"";VLOOKUP('Locations-Stops'!I4922;Regions!F2:G300;2;FALSE);"0")&amp;","&amp;IF('Locations-Stops'!J4922&lt;&gt;"";VLOOKUP('Locations-Stops'!J4922;Regions!I2:J300;2;FALSE);"0")&amp;",'"&amp;IF('Locations-Stops'!K4922&lt;&gt;"";SUBSTITUTE('Locations-Stops'!K4922;"'";"\'");"")&amp;"','"&amp;IF('Locations-Stops'!L4922&lt;&gt;"";'Locations-Stops'!L4922;"")&amp;"','"&amp;IF('Locations-Stops'!M4922&lt;&gt;"";'Locations-Stops'!M4922;"")&amp;"','"&amp;IF('Locations-Stops'!N4922&lt;&gt;"";'Locations-Stops'!N4922;"")&amp;"', CURRENT_TIMESTAMP);"</v>
      </c>
    </row>
    <row r="4921" spans="3:6" x14ac:dyDescent="0.25">
      <c r="C4921" s="16">
        <v>4923</v>
      </c>
      <c r="D4921" s="16" t="s">
        <v>17780</v>
      </c>
      <c r="E4921" s="16" t="s">
        <v>4333</v>
      </c>
      <c r="F4921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4923;"'";"\'")&amp;"',"&amp;IF('Locations-Stops'!D4923&lt;&gt;"";LEFT('Locations-Stops'!D4923;2)&amp;"."&amp;RIGHT('Locations-Stops'!D4923;LEN('Locations-Stops'!D4923)-2);"0")&amp;","&amp;IF('Locations-Stops'!E4923&lt;&gt;"";LEFT('Locations-Stops'!E4923;1)&amp;"."&amp;RIGHT('Locations-Stops'!E4923;LEN('Locations-Stops'!E4923)-1);"0")&amp;","&amp;IF('Locations-Stops'!G4923&lt;&gt;"";VLOOKUP('Locations-Stops'!G4923;Regions!A2:B300;2;FALSE);"0")&amp;","&amp;IF('Locations-Stops'!H4923&lt;&gt;"";VLOOKUP('Locations-Stops'!H4923;Regions!C2:D300;2;FALSE);"0")&amp;","&amp;IF('Locations-Stops'!I4923&lt;&gt;"";VLOOKUP('Locations-Stops'!I4923;Regions!F2:G300;2;FALSE);"0")&amp;","&amp;IF('Locations-Stops'!J4923&lt;&gt;"";VLOOKUP('Locations-Stops'!J4923;Regions!I2:J300;2;FALSE);"0")&amp;",'"&amp;IF('Locations-Stops'!K4923&lt;&gt;"";SUBSTITUTE('Locations-Stops'!K4923;"'";"\'");"")&amp;"','"&amp;IF('Locations-Stops'!L4923&lt;&gt;"";'Locations-Stops'!L4923;"")&amp;"','"&amp;IF('Locations-Stops'!M4923&lt;&gt;"";'Locations-Stops'!M4923;"")&amp;"','"&amp;IF('Locations-Stops'!N4923&lt;&gt;"";'Locations-Stops'!N4923;"")&amp;"', CURRENT_TIMESTAMP);"</v>
      </c>
    </row>
    <row r="4922" spans="3:6" x14ac:dyDescent="0.25">
      <c r="C4922" s="16">
        <v>4924</v>
      </c>
      <c r="D4922" s="16" t="s">
        <v>17780</v>
      </c>
      <c r="E4922" s="16" t="s">
        <v>4333</v>
      </c>
      <c r="F4922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4924;"'";"\'")&amp;"',"&amp;IF('Locations-Stops'!D4924&lt;&gt;"";LEFT('Locations-Stops'!D4924;2)&amp;"."&amp;RIGHT('Locations-Stops'!D4924;LEN('Locations-Stops'!D4924)-2);"0")&amp;","&amp;IF('Locations-Stops'!E4924&lt;&gt;"";LEFT('Locations-Stops'!E4924;1)&amp;"."&amp;RIGHT('Locations-Stops'!E4924;LEN('Locations-Stops'!E4924)-1);"0")&amp;","&amp;IF('Locations-Stops'!G4924&lt;&gt;"";VLOOKUP('Locations-Stops'!G4924;Regions!A2:B300;2;FALSE);"0")&amp;","&amp;IF('Locations-Stops'!H4924&lt;&gt;"";VLOOKUP('Locations-Stops'!H4924;Regions!C2:D300;2;FALSE);"0")&amp;","&amp;IF('Locations-Stops'!I4924&lt;&gt;"";VLOOKUP('Locations-Stops'!I4924;Regions!F2:G300;2;FALSE);"0")&amp;","&amp;IF('Locations-Stops'!J4924&lt;&gt;"";VLOOKUP('Locations-Stops'!J4924;Regions!I2:J300;2;FALSE);"0")&amp;",'"&amp;IF('Locations-Stops'!K4924&lt;&gt;"";SUBSTITUTE('Locations-Stops'!K4924;"'";"\'");"")&amp;"','"&amp;IF('Locations-Stops'!L4924&lt;&gt;"";'Locations-Stops'!L4924;"")&amp;"','"&amp;IF('Locations-Stops'!M4924&lt;&gt;"";'Locations-Stops'!M4924;"")&amp;"','"&amp;IF('Locations-Stops'!N4924&lt;&gt;"";'Locations-Stops'!N4924;"")&amp;"', CURRENT_TIMESTAMP);"</v>
      </c>
    </row>
    <row r="4923" spans="3:6" x14ac:dyDescent="0.25">
      <c r="C4923" s="16">
        <v>4925</v>
      </c>
      <c r="D4923" s="16" t="s">
        <v>17780</v>
      </c>
      <c r="E4923" s="16" t="s">
        <v>4333</v>
      </c>
      <c r="F4923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4925;"'";"\'")&amp;"',"&amp;IF('Locations-Stops'!D4925&lt;&gt;"";LEFT('Locations-Stops'!D4925;2)&amp;"."&amp;RIGHT('Locations-Stops'!D4925;LEN('Locations-Stops'!D4925)-2);"0")&amp;","&amp;IF('Locations-Stops'!E4925&lt;&gt;"";LEFT('Locations-Stops'!E4925;1)&amp;"."&amp;RIGHT('Locations-Stops'!E4925;LEN('Locations-Stops'!E4925)-1);"0")&amp;","&amp;IF('Locations-Stops'!G4925&lt;&gt;"";VLOOKUP('Locations-Stops'!G4925;Regions!A2:B300;2;FALSE);"0")&amp;","&amp;IF('Locations-Stops'!H4925&lt;&gt;"";VLOOKUP('Locations-Stops'!H4925;Regions!C2:D300;2;FALSE);"0")&amp;","&amp;IF('Locations-Stops'!I4925&lt;&gt;"";VLOOKUP('Locations-Stops'!I4925;Regions!F2:G300;2;FALSE);"0")&amp;","&amp;IF('Locations-Stops'!J4925&lt;&gt;"";VLOOKUP('Locations-Stops'!J4925;Regions!I2:J300;2;FALSE);"0")&amp;",'"&amp;IF('Locations-Stops'!K4925&lt;&gt;"";SUBSTITUTE('Locations-Stops'!K4925;"'";"\'");"")&amp;"','"&amp;IF('Locations-Stops'!L4925&lt;&gt;"";'Locations-Stops'!L4925;"")&amp;"','"&amp;IF('Locations-Stops'!M4925&lt;&gt;"";'Locations-Stops'!M4925;"")&amp;"','"&amp;IF('Locations-Stops'!N4925&lt;&gt;"";'Locations-Stops'!N4925;"")&amp;"', CURRENT_TIMESTAMP);"</v>
      </c>
    </row>
    <row r="4924" spans="3:6" x14ac:dyDescent="0.25">
      <c r="C4924" s="16">
        <v>4926</v>
      </c>
      <c r="D4924" s="16" t="s">
        <v>17780</v>
      </c>
      <c r="E4924" s="16" t="s">
        <v>4333</v>
      </c>
      <c r="F4924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4926;"'";"\'")&amp;"',"&amp;IF('Locations-Stops'!D4926&lt;&gt;"";LEFT('Locations-Stops'!D4926;2)&amp;"."&amp;RIGHT('Locations-Stops'!D4926;LEN('Locations-Stops'!D4926)-2);"0")&amp;","&amp;IF('Locations-Stops'!E4926&lt;&gt;"";LEFT('Locations-Stops'!E4926;1)&amp;"."&amp;RIGHT('Locations-Stops'!E4926;LEN('Locations-Stops'!E4926)-1);"0")&amp;","&amp;IF('Locations-Stops'!G4926&lt;&gt;"";VLOOKUP('Locations-Stops'!G4926;Regions!A2:B300;2;FALSE);"0")&amp;","&amp;IF('Locations-Stops'!H4926&lt;&gt;"";VLOOKUP('Locations-Stops'!H4926;Regions!C2:D300;2;FALSE);"0")&amp;","&amp;IF('Locations-Stops'!I4926&lt;&gt;"";VLOOKUP('Locations-Stops'!I4926;Regions!F2:G300;2;FALSE);"0")&amp;","&amp;IF('Locations-Stops'!J4926&lt;&gt;"";VLOOKUP('Locations-Stops'!J4926;Regions!I2:J300;2;FALSE);"0")&amp;",'"&amp;IF('Locations-Stops'!K4926&lt;&gt;"";SUBSTITUTE('Locations-Stops'!K4926;"'";"\'");"")&amp;"','"&amp;IF('Locations-Stops'!L4926&lt;&gt;"";'Locations-Stops'!L4926;"")&amp;"','"&amp;IF('Locations-Stops'!M4926&lt;&gt;"";'Locations-Stops'!M4926;"")&amp;"','"&amp;IF('Locations-Stops'!N4926&lt;&gt;"";'Locations-Stops'!N4926;"")&amp;"', CURRENT_TIMESTAMP);"</v>
      </c>
    </row>
    <row r="4925" spans="3:6" x14ac:dyDescent="0.25">
      <c r="C4925" s="16">
        <v>4927</v>
      </c>
      <c r="D4925" s="16" t="s">
        <v>17780</v>
      </c>
      <c r="E4925" s="16" t="s">
        <v>4333</v>
      </c>
      <c r="F4925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4927;"'";"\'")&amp;"',"&amp;IF('Locations-Stops'!D4927&lt;&gt;"";LEFT('Locations-Stops'!D4927;2)&amp;"."&amp;RIGHT('Locations-Stops'!D4927;LEN('Locations-Stops'!D4927)-2);"0")&amp;","&amp;IF('Locations-Stops'!E4927&lt;&gt;"";LEFT('Locations-Stops'!E4927;1)&amp;"."&amp;RIGHT('Locations-Stops'!E4927;LEN('Locations-Stops'!E4927)-1);"0")&amp;","&amp;IF('Locations-Stops'!G4927&lt;&gt;"";VLOOKUP('Locations-Stops'!G4927;Regions!A2:B300;2;FALSE);"0")&amp;","&amp;IF('Locations-Stops'!H4927&lt;&gt;"";VLOOKUP('Locations-Stops'!H4927;Regions!C2:D300;2;FALSE);"0")&amp;","&amp;IF('Locations-Stops'!I4927&lt;&gt;"";VLOOKUP('Locations-Stops'!I4927;Regions!F2:G300;2;FALSE);"0")&amp;","&amp;IF('Locations-Stops'!J4927&lt;&gt;"";VLOOKUP('Locations-Stops'!J4927;Regions!I2:J300;2;FALSE);"0")&amp;",'"&amp;IF('Locations-Stops'!K4927&lt;&gt;"";SUBSTITUTE('Locations-Stops'!K4927;"'";"\'");"")&amp;"','"&amp;IF('Locations-Stops'!L4927&lt;&gt;"";'Locations-Stops'!L4927;"")&amp;"','"&amp;IF('Locations-Stops'!M4927&lt;&gt;"";'Locations-Stops'!M4927;"")&amp;"','"&amp;IF('Locations-Stops'!N4927&lt;&gt;"";'Locations-Stops'!N4927;"")&amp;"', CURRENT_TIMESTAMP);"</v>
      </c>
    </row>
    <row r="4926" spans="3:6" x14ac:dyDescent="0.25">
      <c r="C4926" s="16">
        <v>4928</v>
      </c>
      <c r="D4926" s="16" t="s">
        <v>17780</v>
      </c>
      <c r="E4926" s="16" t="s">
        <v>4333</v>
      </c>
      <c r="F4926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4928;"'";"\'")&amp;"',"&amp;IF('Locations-Stops'!D4928&lt;&gt;"";LEFT('Locations-Stops'!D4928;2)&amp;"."&amp;RIGHT('Locations-Stops'!D4928;LEN('Locations-Stops'!D4928)-2);"0")&amp;","&amp;IF('Locations-Stops'!E4928&lt;&gt;"";LEFT('Locations-Stops'!E4928;1)&amp;"."&amp;RIGHT('Locations-Stops'!E4928;LEN('Locations-Stops'!E4928)-1);"0")&amp;","&amp;IF('Locations-Stops'!G4928&lt;&gt;"";VLOOKUP('Locations-Stops'!G4928;Regions!A2:B300;2;FALSE);"0")&amp;","&amp;IF('Locations-Stops'!H4928&lt;&gt;"";VLOOKUP('Locations-Stops'!H4928;Regions!C2:D300;2;FALSE);"0")&amp;","&amp;IF('Locations-Stops'!I4928&lt;&gt;"";VLOOKUP('Locations-Stops'!I4928;Regions!F2:G300;2;FALSE);"0")&amp;","&amp;IF('Locations-Stops'!J4928&lt;&gt;"";VLOOKUP('Locations-Stops'!J4928;Regions!I2:J300;2;FALSE);"0")&amp;",'"&amp;IF('Locations-Stops'!K4928&lt;&gt;"";SUBSTITUTE('Locations-Stops'!K4928;"'";"\'");"")&amp;"','"&amp;IF('Locations-Stops'!L4928&lt;&gt;"";'Locations-Stops'!L4928;"")&amp;"','"&amp;IF('Locations-Stops'!M4928&lt;&gt;"";'Locations-Stops'!M4928;"")&amp;"','"&amp;IF('Locations-Stops'!N4928&lt;&gt;"";'Locations-Stops'!N4928;"")&amp;"', CURRENT_TIMESTAMP);"</v>
      </c>
    </row>
    <row r="4927" spans="3:6" x14ac:dyDescent="0.25">
      <c r="C4927" s="16">
        <v>4929</v>
      </c>
      <c r="D4927" s="16" t="s">
        <v>17780</v>
      </c>
      <c r="E4927" s="16" t="s">
        <v>4333</v>
      </c>
      <c r="F4927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4929;"'";"\'")&amp;"',"&amp;IF('Locations-Stops'!D4929&lt;&gt;"";LEFT('Locations-Stops'!D4929;2)&amp;"."&amp;RIGHT('Locations-Stops'!D4929;LEN('Locations-Stops'!D4929)-2);"0")&amp;","&amp;IF('Locations-Stops'!E4929&lt;&gt;"";LEFT('Locations-Stops'!E4929;1)&amp;"."&amp;RIGHT('Locations-Stops'!E4929;LEN('Locations-Stops'!E4929)-1);"0")&amp;","&amp;IF('Locations-Stops'!G4929&lt;&gt;"";VLOOKUP('Locations-Stops'!G4929;Regions!A2:B300;2;FALSE);"0")&amp;","&amp;IF('Locations-Stops'!H4929&lt;&gt;"";VLOOKUP('Locations-Stops'!H4929;Regions!C2:D300;2;FALSE);"0")&amp;","&amp;IF('Locations-Stops'!I4929&lt;&gt;"";VLOOKUP('Locations-Stops'!I4929;Regions!F2:G300;2;FALSE);"0")&amp;","&amp;IF('Locations-Stops'!J4929&lt;&gt;"";VLOOKUP('Locations-Stops'!J4929;Regions!I2:J300;2;FALSE);"0")&amp;",'"&amp;IF('Locations-Stops'!K4929&lt;&gt;"";SUBSTITUTE('Locations-Stops'!K4929;"'";"\'");"")&amp;"','"&amp;IF('Locations-Stops'!L4929&lt;&gt;"";'Locations-Stops'!L4929;"")&amp;"','"&amp;IF('Locations-Stops'!M4929&lt;&gt;"";'Locations-Stops'!M4929;"")&amp;"','"&amp;IF('Locations-Stops'!N4929&lt;&gt;"";'Locations-Stops'!N4929;"")&amp;"', CURRENT_TIMESTAMP);"</v>
      </c>
    </row>
    <row r="4928" spans="3:6" x14ac:dyDescent="0.25">
      <c r="C4928" s="16">
        <v>4930</v>
      </c>
      <c r="D4928" s="16" t="s">
        <v>17780</v>
      </c>
      <c r="E4928" s="16" t="s">
        <v>4333</v>
      </c>
      <c r="F4928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4930;"'";"\'")&amp;"',"&amp;IF('Locations-Stops'!D4930&lt;&gt;"";LEFT('Locations-Stops'!D4930;2)&amp;"."&amp;RIGHT('Locations-Stops'!D4930;LEN('Locations-Stops'!D4930)-2);"0")&amp;","&amp;IF('Locations-Stops'!E4930&lt;&gt;"";LEFT('Locations-Stops'!E4930;1)&amp;"."&amp;RIGHT('Locations-Stops'!E4930;LEN('Locations-Stops'!E4930)-1);"0")&amp;","&amp;IF('Locations-Stops'!G4930&lt;&gt;"";VLOOKUP('Locations-Stops'!G4930;Regions!A2:B300;2;FALSE);"0")&amp;","&amp;IF('Locations-Stops'!H4930&lt;&gt;"";VLOOKUP('Locations-Stops'!H4930;Regions!C2:D300;2;FALSE);"0")&amp;","&amp;IF('Locations-Stops'!I4930&lt;&gt;"";VLOOKUP('Locations-Stops'!I4930;Regions!F2:G300;2;FALSE);"0")&amp;","&amp;IF('Locations-Stops'!J4930&lt;&gt;"";VLOOKUP('Locations-Stops'!J4930;Regions!I2:J300;2;FALSE);"0")&amp;",'"&amp;IF('Locations-Stops'!K4930&lt;&gt;"";SUBSTITUTE('Locations-Stops'!K4930;"'";"\'");"")&amp;"','"&amp;IF('Locations-Stops'!L4930&lt;&gt;"";'Locations-Stops'!L4930;"")&amp;"','"&amp;IF('Locations-Stops'!M4930&lt;&gt;"";'Locations-Stops'!M4930;"")&amp;"','"&amp;IF('Locations-Stops'!N4930&lt;&gt;"";'Locations-Stops'!N4930;"")&amp;"', CURRENT_TIMESTAMP);"</v>
      </c>
    </row>
    <row r="4929" spans="3:6" x14ac:dyDescent="0.25">
      <c r="C4929" s="16">
        <v>4931</v>
      </c>
      <c r="D4929" s="16" t="s">
        <v>17780</v>
      </c>
      <c r="E4929" s="16" t="s">
        <v>4333</v>
      </c>
      <c r="F4929" s="16" t="str">
        <f t="shared" si="76"/>
        <v>"INSERT INTO `locations` (`id`, `name`, `latitude`, `longitude`, `province`, `region_1`, `region_2`, `region_3`, `street`, `number`, `postal`, `img`, `last_modified`) VALUES (NULL,'"&amp;SUBSTITUTE('Locations-Stops'!F4931;"'";"\'")&amp;"',"&amp;IF('Locations-Stops'!D4931&lt;&gt;"";LEFT('Locations-Stops'!D4931;2)&amp;"."&amp;RIGHT('Locations-Stops'!D4931;LEN('Locations-Stops'!D4931)-2);"0")&amp;","&amp;IF('Locations-Stops'!E4931&lt;&gt;"";LEFT('Locations-Stops'!E4931;1)&amp;"."&amp;RIGHT('Locations-Stops'!E4931;LEN('Locations-Stops'!E4931)-1);"0")&amp;","&amp;IF('Locations-Stops'!G4931&lt;&gt;"";VLOOKUP('Locations-Stops'!G4931;Regions!A2:B300;2;FALSE);"0")&amp;","&amp;IF('Locations-Stops'!H4931&lt;&gt;"";VLOOKUP('Locations-Stops'!H4931;Regions!C2:D300;2;FALSE);"0")&amp;","&amp;IF('Locations-Stops'!I4931&lt;&gt;"";VLOOKUP('Locations-Stops'!I4931;Regions!F2:G300;2;FALSE);"0")&amp;","&amp;IF('Locations-Stops'!J4931&lt;&gt;"";VLOOKUP('Locations-Stops'!J4931;Regions!I2:J300;2;FALSE);"0")&amp;",'"&amp;IF('Locations-Stops'!K4931&lt;&gt;"";SUBSTITUTE('Locations-Stops'!K4931;"'";"\'");"")&amp;"','"&amp;IF('Locations-Stops'!L4931&lt;&gt;"";'Locations-Stops'!L4931;"")&amp;"','"&amp;IF('Locations-Stops'!M4931&lt;&gt;"";'Locations-Stops'!M4931;"")&amp;"','"&amp;IF('Locations-Stops'!N4931&lt;&gt;"";'Locations-Stops'!N4931;"")&amp;"', CURRENT_TIMESTAMP);"</v>
      </c>
    </row>
    <row r="4930" spans="3:6" x14ac:dyDescent="0.25">
      <c r="C4930" s="16">
        <v>4932</v>
      </c>
      <c r="D4930" s="16" t="s">
        <v>17780</v>
      </c>
      <c r="E4930" s="16" t="s">
        <v>4333</v>
      </c>
      <c r="F4930" s="16" t="str">
        <f t="shared" ref="F4930:F4993" si="77">SUBSTITUTE(D4930, "_NUM_", C4930)</f>
        <v>"INSERT INTO `locations` (`id`, `name`, `latitude`, `longitude`, `province`, `region_1`, `region_2`, `region_3`, `street`, `number`, `postal`, `img`, `last_modified`) VALUES (NULL,'"&amp;SUBSTITUTE('Locations-Stops'!F4932;"'";"\'")&amp;"',"&amp;IF('Locations-Stops'!D4932&lt;&gt;"";LEFT('Locations-Stops'!D4932;2)&amp;"."&amp;RIGHT('Locations-Stops'!D4932;LEN('Locations-Stops'!D4932)-2);"0")&amp;","&amp;IF('Locations-Stops'!E4932&lt;&gt;"";LEFT('Locations-Stops'!E4932;1)&amp;"."&amp;RIGHT('Locations-Stops'!E4932;LEN('Locations-Stops'!E4932)-1);"0")&amp;","&amp;IF('Locations-Stops'!G4932&lt;&gt;"";VLOOKUP('Locations-Stops'!G4932;Regions!A2:B300;2;FALSE);"0")&amp;","&amp;IF('Locations-Stops'!H4932&lt;&gt;"";VLOOKUP('Locations-Stops'!H4932;Regions!C2:D300;2;FALSE);"0")&amp;","&amp;IF('Locations-Stops'!I4932&lt;&gt;"";VLOOKUP('Locations-Stops'!I4932;Regions!F2:G300;2;FALSE);"0")&amp;","&amp;IF('Locations-Stops'!J4932&lt;&gt;"";VLOOKUP('Locations-Stops'!J4932;Regions!I2:J300;2;FALSE);"0")&amp;",'"&amp;IF('Locations-Stops'!K4932&lt;&gt;"";SUBSTITUTE('Locations-Stops'!K4932;"'";"\'");"")&amp;"','"&amp;IF('Locations-Stops'!L4932&lt;&gt;"";'Locations-Stops'!L4932;"")&amp;"','"&amp;IF('Locations-Stops'!M4932&lt;&gt;"";'Locations-Stops'!M4932;"")&amp;"','"&amp;IF('Locations-Stops'!N4932&lt;&gt;"";'Locations-Stops'!N4932;"")&amp;"', CURRENT_TIMESTAMP);"</v>
      </c>
    </row>
    <row r="4931" spans="3:6" x14ac:dyDescent="0.25">
      <c r="C4931" s="16">
        <v>4933</v>
      </c>
      <c r="D4931" s="16" t="s">
        <v>17780</v>
      </c>
      <c r="E4931" s="16" t="s">
        <v>4333</v>
      </c>
      <c r="F493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4933;"'";"\'")&amp;"',"&amp;IF('Locations-Stops'!D4933&lt;&gt;"";LEFT('Locations-Stops'!D4933;2)&amp;"."&amp;RIGHT('Locations-Stops'!D4933;LEN('Locations-Stops'!D4933)-2);"0")&amp;","&amp;IF('Locations-Stops'!E4933&lt;&gt;"";LEFT('Locations-Stops'!E4933;1)&amp;"."&amp;RIGHT('Locations-Stops'!E4933;LEN('Locations-Stops'!E4933)-1);"0")&amp;","&amp;IF('Locations-Stops'!G4933&lt;&gt;"";VLOOKUP('Locations-Stops'!G4933;Regions!A2:B300;2;FALSE);"0")&amp;","&amp;IF('Locations-Stops'!H4933&lt;&gt;"";VLOOKUP('Locations-Stops'!H4933;Regions!C2:D300;2;FALSE);"0")&amp;","&amp;IF('Locations-Stops'!I4933&lt;&gt;"";VLOOKUP('Locations-Stops'!I4933;Regions!F2:G300;2;FALSE);"0")&amp;","&amp;IF('Locations-Stops'!J4933&lt;&gt;"";VLOOKUP('Locations-Stops'!J4933;Regions!I2:J300;2;FALSE);"0")&amp;",'"&amp;IF('Locations-Stops'!K4933&lt;&gt;"";SUBSTITUTE('Locations-Stops'!K4933;"'";"\'");"")&amp;"','"&amp;IF('Locations-Stops'!L4933&lt;&gt;"";'Locations-Stops'!L4933;"")&amp;"','"&amp;IF('Locations-Stops'!M4933&lt;&gt;"";'Locations-Stops'!M4933;"")&amp;"','"&amp;IF('Locations-Stops'!N4933&lt;&gt;"";'Locations-Stops'!N4933;"")&amp;"', CURRENT_TIMESTAMP);"</v>
      </c>
    </row>
    <row r="4932" spans="3:6" x14ac:dyDescent="0.25">
      <c r="C4932" s="16">
        <v>4934</v>
      </c>
      <c r="D4932" s="16" t="s">
        <v>17780</v>
      </c>
      <c r="E4932" s="16" t="s">
        <v>4333</v>
      </c>
      <c r="F493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4934;"'";"\'")&amp;"',"&amp;IF('Locations-Stops'!D4934&lt;&gt;"";LEFT('Locations-Stops'!D4934;2)&amp;"."&amp;RIGHT('Locations-Stops'!D4934;LEN('Locations-Stops'!D4934)-2);"0")&amp;","&amp;IF('Locations-Stops'!E4934&lt;&gt;"";LEFT('Locations-Stops'!E4934;1)&amp;"."&amp;RIGHT('Locations-Stops'!E4934;LEN('Locations-Stops'!E4934)-1);"0")&amp;","&amp;IF('Locations-Stops'!G4934&lt;&gt;"";VLOOKUP('Locations-Stops'!G4934;Regions!A2:B300;2;FALSE);"0")&amp;","&amp;IF('Locations-Stops'!H4934&lt;&gt;"";VLOOKUP('Locations-Stops'!H4934;Regions!C2:D300;2;FALSE);"0")&amp;","&amp;IF('Locations-Stops'!I4934&lt;&gt;"";VLOOKUP('Locations-Stops'!I4934;Regions!F2:G300;2;FALSE);"0")&amp;","&amp;IF('Locations-Stops'!J4934&lt;&gt;"";VLOOKUP('Locations-Stops'!J4934;Regions!I2:J300;2;FALSE);"0")&amp;",'"&amp;IF('Locations-Stops'!K4934&lt;&gt;"";SUBSTITUTE('Locations-Stops'!K4934;"'";"\'");"")&amp;"','"&amp;IF('Locations-Stops'!L4934&lt;&gt;"";'Locations-Stops'!L4934;"")&amp;"','"&amp;IF('Locations-Stops'!M4934&lt;&gt;"";'Locations-Stops'!M4934;"")&amp;"','"&amp;IF('Locations-Stops'!N4934&lt;&gt;"";'Locations-Stops'!N4934;"")&amp;"', CURRENT_TIMESTAMP);"</v>
      </c>
    </row>
    <row r="4933" spans="3:6" x14ac:dyDescent="0.25">
      <c r="C4933" s="16">
        <v>4935</v>
      </c>
      <c r="D4933" s="16" t="s">
        <v>17780</v>
      </c>
      <c r="E4933" s="16" t="s">
        <v>4333</v>
      </c>
      <c r="F493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4935;"'";"\'")&amp;"',"&amp;IF('Locations-Stops'!D4935&lt;&gt;"";LEFT('Locations-Stops'!D4935;2)&amp;"."&amp;RIGHT('Locations-Stops'!D4935;LEN('Locations-Stops'!D4935)-2);"0")&amp;","&amp;IF('Locations-Stops'!E4935&lt;&gt;"";LEFT('Locations-Stops'!E4935;1)&amp;"."&amp;RIGHT('Locations-Stops'!E4935;LEN('Locations-Stops'!E4935)-1);"0")&amp;","&amp;IF('Locations-Stops'!G4935&lt;&gt;"";VLOOKUP('Locations-Stops'!G4935;Regions!A2:B300;2;FALSE);"0")&amp;","&amp;IF('Locations-Stops'!H4935&lt;&gt;"";VLOOKUP('Locations-Stops'!H4935;Regions!C2:D300;2;FALSE);"0")&amp;","&amp;IF('Locations-Stops'!I4935&lt;&gt;"";VLOOKUP('Locations-Stops'!I4935;Regions!F2:G300;2;FALSE);"0")&amp;","&amp;IF('Locations-Stops'!J4935&lt;&gt;"";VLOOKUP('Locations-Stops'!J4935;Regions!I2:J300;2;FALSE);"0")&amp;",'"&amp;IF('Locations-Stops'!K4935&lt;&gt;"";SUBSTITUTE('Locations-Stops'!K4935;"'";"\'");"")&amp;"','"&amp;IF('Locations-Stops'!L4935&lt;&gt;"";'Locations-Stops'!L4935;"")&amp;"','"&amp;IF('Locations-Stops'!M4935&lt;&gt;"";'Locations-Stops'!M4935;"")&amp;"','"&amp;IF('Locations-Stops'!N4935&lt;&gt;"";'Locations-Stops'!N4935;"")&amp;"', CURRENT_TIMESTAMP);"</v>
      </c>
    </row>
    <row r="4934" spans="3:6" x14ac:dyDescent="0.25">
      <c r="C4934" s="16">
        <v>4936</v>
      </c>
      <c r="D4934" s="16" t="s">
        <v>17780</v>
      </c>
      <c r="E4934" s="16" t="s">
        <v>4333</v>
      </c>
      <c r="F4934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4936;"'";"\'")&amp;"',"&amp;IF('Locations-Stops'!D4936&lt;&gt;"";LEFT('Locations-Stops'!D4936;2)&amp;"."&amp;RIGHT('Locations-Stops'!D4936;LEN('Locations-Stops'!D4936)-2);"0")&amp;","&amp;IF('Locations-Stops'!E4936&lt;&gt;"";LEFT('Locations-Stops'!E4936;1)&amp;"."&amp;RIGHT('Locations-Stops'!E4936;LEN('Locations-Stops'!E4936)-1);"0")&amp;","&amp;IF('Locations-Stops'!G4936&lt;&gt;"";VLOOKUP('Locations-Stops'!G4936;Regions!A2:B300;2;FALSE);"0")&amp;","&amp;IF('Locations-Stops'!H4936&lt;&gt;"";VLOOKUP('Locations-Stops'!H4936;Regions!C2:D300;2;FALSE);"0")&amp;","&amp;IF('Locations-Stops'!I4936&lt;&gt;"";VLOOKUP('Locations-Stops'!I4936;Regions!F2:G300;2;FALSE);"0")&amp;","&amp;IF('Locations-Stops'!J4936&lt;&gt;"";VLOOKUP('Locations-Stops'!J4936;Regions!I2:J300;2;FALSE);"0")&amp;",'"&amp;IF('Locations-Stops'!K4936&lt;&gt;"";SUBSTITUTE('Locations-Stops'!K4936;"'";"\'");"")&amp;"','"&amp;IF('Locations-Stops'!L4936&lt;&gt;"";'Locations-Stops'!L4936;"")&amp;"','"&amp;IF('Locations-Stops'!M4936&lt;&gt;"";'Locations-Stops'!M4936;"")&amp;"','"&amp;IF('Locations-Stops'!N4936&lt;&gt;"";'Locations-Stops'!N4936;"")&amp;"', CURRENT_TIMESTAMP);"</v>
      </c>
    </row>
    <row r="4935" spans="3:6" x14ac:dyDescent="0.25">
      <c r="C4935" s="16">
        <v>4937</v>
      </c>
      <c r="D4935" s="16" t="s">
        <v>17780</v>
      </c>
      <c r="E4935" s="16" t="s">
        <v>4333</v>
      </c>
      <c r="F4935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4937;"'";"\'")&amp;"',"&amp;IF('Locations-Stops'!D4937&lt;&gt;"";LEFT('Locations-Stops'!D4937;2)&amp;"."&amp;RIGHT('Locations-Stops'!D4937;LEN('Locations-Stops'!D4937)-2);"0")&amp;","&amp;IF('Locations-Stops'!E4937&lt;&gt;"";LEFT('Locations-Stops'!E4937;1)&amp;"."&amp;RIGHT('Locations-Stops'!E4937;LEN('Locations-Stops'!E4937)-1);"0")&amp;","&amp;IF('Locations-Stops'!G4937&lt;&gt;"";VLOOKUP('Locations-Stops'!G4937;Regions!A2:B300;2;FALSE);"0")&amp;","&amp;IF('Locations-Stops'!H4937&lt;&gt;"";VLOOKUP('Locations-Stops'!H4937;Regions!C2:D300;2;FALSE);"0")&amp;","&amp;IF('Locations-Stops'!I4937&lt;&gt;"";VLOOKUP('Locations-Stops'!I4937;Regions!F2:G300;2;FALSE);"0")&amp;","&amp;IF('Locations-Stops'!J4937&lt;&gt;"";VLOOKUP('Locations-Stops'!J4937;Regions!I2:J300;2;FALSE);"0")&amp;",'"&amp;IF('Locations-Stops'!K4937&lt;&gt;"";SUBSTITUTE('Locations-Stops'!K4937;"'";"\'");"")&amp;"','"&amp;IF('Locations-Stops'!L4937&lt;&gt;"";'Locations-Stops'!L4937;"")&amp;"','"&amp;IF('Locations-Stops'!M4937&lt;&gt;"";'Locations-Stops'!M4937;"")&amp;"','"&amp;IF('Locations-Stops'!N4937&lt;&gt;"";'Locations-Stops'!N4937;"")&amp;"', CURRENT_TIMESTAMP);"</v>
      </c>
    </row>
    <row r="4936" spans="3:6" x14ac:dyDescent="0.25">
      <c r="C4936" s="16">
        <v>4938</v>
      </c>
      <c r="D4936" s="16" t="s">
        <v>17780</v>
      </c>
      <c r="E4936" s="16" t="s">
        <v>4333</v>
      </c>
      <c r="F4936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4938;"'";"\'")&amp;"',"&amp;IF('Locations-Stops'!D4938&lt;&gt;"";LEFT('Locations-Stops'!D4938;2)&amp;"."&amp;RIGHT('Locations-Stops'!D4938;LEN('Locations-Stops'!D4938)-2);"0")&amp;","&amp;IF('Locations-Stops'!E4938&lt;&gt;"";LEFT('Locations-Stops'!E4938;1)&amp;"."&amp;RIGHT('Locations-Stops'!E4938;LEN('Locations-Stops'!E4938)-1);"0")&amp;","&amp;IF('Locations-Stops'!G4938&lt;&gt;"";VLOOKUP('Locations-Stops'!G4938;Regions!A2:B300;2;FALSE);"0")&amp;","&amp;IF('Locations-Stops'!H4938&lt;&gt;"";VLOOKUP('Locations-Stops'!H4938;Regions!C2:D300;2;FALSE);"0")&amp;","&amp;IF('Locations-Stops'!I4938&lt;&gt;"";VLOOKUP('Locations-Stops'!I4938;Regions!F2:G300;2;FALSE);"0")&amp;","&amp;IF('Locations-Stops'!J4938&lt;&gt;"";VLOOKUP('Locations-Stops'!J4938;Regions!I2:J300;2;FALSE);"0")&amp;",'"&amp;IF('Locations-Stops'!K4938&lt;&gt;"";SUBSTITUTE('Locations-Stops'!K4938;"'";"\'");"")&amp;"','"&amp;IF('Locations-Stops'!L4938&lt;&gt;"";'Locations-Stops'!L4938;"")&amp;"','"&amp;IF('Locations-Stops'!M4938&lt;&gt;"";'Locations-Stops'!M4938;"")&amp;"','"&amp;IF('Locations-Stops'!N4938&lt;&gt;"";'Locations-Stops'!N4938;"")&amp;"', CURRENT_TIMESTAMP);"</v>
      </c>
    </row>
    <row r="4937" spans="3:6" x14ac:dyDescent="0.25">
      <c r="C4937" s="16">
        <v>4939</v>
      </c>
      <c r="D4937" s="16" t="s">
        <v>17780</v>
      </c>
      <c r="E4937" s="16" t="s">
        <v>4333</v>
      </c>
      <c r="F4937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4939;"'";"\'")&amp;"',"&amp;IF('Locations-Stops'!D4939&lt;&gt;"";LEFT('Locations-Stops'!D4939;2)&amp;"."&amp;RIGHT('Locations-Stops'!D4939;LEN('Locations-Stops'!D4939)-2);"0")&amp;","&amp;IF('Locations-Stops'!E4939&lt;&gt;"";LEFT('Locations-Stops'!E4939;1)&amp;"."&amp;RIGHT('Locations-Stops'!E4939;LEN('Locations-Stops'!E4939)-1);"0")&amp;","&amp;IF('Locations-Stops'!G4939&lt;&gt;"";VLOOKUP('Locations-Stops'!G4939;Regions!A2:B300;2;FALSE);"0")&amp;","&amp;IF('Locations-Stops'!H4939&lt;&gt;"";VLOOKUP('Locations-Stops'!H4939;Regions!C2:D300;2;FALSE);"0")&amp;","&amp;IF('Locations-Stops'!I4939&lt;&gt;"";VLOOKUP('Locations-Stops'!I4939;Regions!F2:G300;2;FALSE);"0")&amp;","&amp;IF('Locations-Stops'!J4939&lt;&gt;"";VLOOKUP('Locations-Stops'!J4939;Regions!I2:J300;2;FALSE);"0")&amp;",'"&amp;IF('Locations-Stops'!K4939&lt;&gt;"";SUBSTITUTE('Locations-Stops'!K4939;"'";"\'");"")&amp;"','"&amp;IF('Locations-Stops'!L4939&lt;&gt;"";'Locations-Stops'!L4939;"")&amp;"','"&amp;IF('Locations-Stops'!M4939&lt;&gt;"";'Locations-Stops'!M4939;"")&amp;"','"&amp;IF('Locations-Stops'!N4939&lt;&gt;"";'Locations-Stops'!N4939;"")&amp;"', CURRENT_TIMESTAMP);"</v>
      </c>
    </row>
    <row r="4938" spans="3:6" x14ac:dyDescent="0.25">
      <c r="C4938" s="16">
        <v>4940</v>
      </c>
      <c r="D4938" s="16" t="s">
        <v>17780</v>
      </c>
      <c r="E4938" s="16" t="s">
        <v>4333</v>
      </c>
      <c r="F4938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4940;"'";"\'")&amp;"',"&amp;IF('Locations-Stops'!D4940&lt;&gt;"";LEFT('Locations-Stops'!D4940;2)&amp;"."&amp;RIGHT('Locations-Stops'!D4940;LEN('Locations-Stops'!D4940)-2);"0")&amp;","&amp;IF('Locations-Stops'!E4940&lt;&gt;"";LEFT('Locations-Stops'!E4940;1)&amp;"."&amp;RIGHT('Locations-Stops'!E4940;LEN('Locations-Stops'!E4940)-1);"0")&amp;","&amp;IF('Locations-Stops'!G4940&lt;&gt;"";VLOOKUP('Locations-Stops'!G4940;Regions!A2:B300;2;FALSE);"0")&amp;","&amp;IF('Locations-Stops'!H4940&lt;&gt;"";VLOOKUP('Locations-Stops'!H4940;Regions!C2:D300;2;FALSE);"0")&amp;","&amp;IF('Locations-Stops'!I4940&lt;&gt;"";VLOOKUP('Locations-Stops'!I4940;Regions!F2:G300;2;FALSE);"0")&amp;","&amp;IF('Locations-Stops'!J4940&lt;&gt;"";VLOOKUP('Locations-Stops'!J4940;Regions!I2:J300;2;FALSE);"0")&amp;",'"&amp;IF('Locations-Stops'!K4940&lt;&gt;"";SUBSTITUTE('Locations-Stops'!K4940;"'";"\'");"")&amp;"','"&amp;IF('Locations-Stops'!L4940&lt;&gt;"";'Locations-Stops'!L4940;"")&amp;"','"&amp;IF('Locations-Stops'!M4940&lt;&gt;"";'Locations-Stops'!M4940;"")&amp;"','"&amp;IF('Locations-Stops'!N4940&lt;&gt;"";'Locations-Stops'!N4940;"")&amp;"', CURRENT_TIMESTAMP);"</v>
      </c>
    </row>
    <row r="4939" spans="3:6" x14ac:dyDescent="0.25">
      <c r="C4939" s="16">
        <v>4941</v>
      </c>
      <c r="D4939" s="16" t="s">
        <v>17780</v>
      </c>
      <c r="E4939" s="16" t="s">
        <v>4333</v>
      </c>
      <c r="F4939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4941;"'";"\'")&amp;"',"&amp;IF('Locations-Stops'!D4941&lt;&gt;"";LEFT('Locations-Stops'!D4941;2)&amp;"."&amp;RIGHT('Locations-Stops'!D4941;LEN('Locations-Stops'!D4941)-2);"0")&amp;","&amp;IF('Locations-Stops'!E4941&lt;&gt;"";LEFT('Locations-Stops'!E4941;1)&amp;"."&amp;RIGHT('Locations-Stops'!E4941;LEN('Locations-Stops'!E4941)-1);"0")&amp;","&amp;IF('Locations-Stops'!G4941&lt;&gt;"";VLOOKUP('Locations-Stops'!G4941;Regions!A2:B300;2;FALSE);"0")&amp;","&amp;IF('Locations-Stops'!H4941&lt;&gt;"";VLOOKUP('Locations-Stops'!H4941;Regions!C2:D300;2;FALSE);"0")&amp;","&amp;IF('Locations-Stops'!I4941&lt;&gt;"";VLOOKUP('Locations-Stops'!I4941;Regions!F2:G300;2;FALSE);"0")&amp;","&amp;IF('Locations-Stops'!J4941&lt;&gt;"";VLOOKUP('Locations-Stops'!J4941;Regions!I2:J300;2;FALSE);"0")&amp;",'"&amp;IF('Locations-Stops'!K4941&lt;&gt;"";SUBSTITUTE('Locations-Stops'!K4941;"'";"\'");"")&amp;"','"&amp;IF('Locations-Stops'!L4941&lt;&gt;"";'Locations-Stops'!L4941;"")&amp;"','"&amp;IF('Locations-Stops'!M4941&lt;&gt;"";'Locations-Stops'!M4941;"")&amp;"','"&amp;IF('Locations-Stops'!N4941&lt;&gt;"";'Locations-Stops'!N4941;"")&amp;"', CURRENT_TIMESTAMP);"</v>
      </c>
    </row>
    <row r="4940" spans="3:6" x14ac:dyDescent="0.25">
      <c r="C4940" s="16">
        <v>4942</v>
      </c>
      <c r="D4940" s="16" t="s">
        <v>17780</v>
      </c>
      <c r="E4940" s="16" t="s">
        <v>4333</v>
      </c>
      <c r="F4940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4942;"'";"\'")&amp;"',"&amp;IF('Locations-Stops'!D4942&lt;&gt;"";LEFT('Locations-Stops'!D4942;2)&amp;"."&amp;RIGHT('Locations-Stops'!D4942;LEN('Locations-Stops'!D4942)-2);"0")&amp;","&amp;IF('Locations-Stops'!E4942&lt;&gt;"";LEFT('Locations-Stops'!E4942;1)&amp;"."&amp;RIGHT('Locations-Stops'!E4942;LEN('Locations-Stops'!E4942)-1);"0")&amp;","&amp;IF('Locations-Stops'!G4942&lt;&gt;"";VLOOKUP('Locations-Stops'!G4942;Regions!A2:B300;2;FALSE);"0")&amp;","&amp;IF('Locations-Stops'!H4942&lt;&gt;"";VLOOKUP('Locations-Stops'!H4942;Regions!C2:D300;2;FALSE);"0")&amp;","&amp;IF('Locations-Stops'!I4942&lt;&gt;"";VLOOKUP('Locations-Stops'!I4942;Regions!F2:G300;2;FALSE);"0")&amp;","&amp;IF('Locations-Stops'!J4942&lt;&gt;"";VLOOKUP('Locations-Stops'!J4942;Regions!I2:J300;2;FALSE);"0")&amp;",'"&amp;IF('Locations-Stops'!K4942&lt;&gt;"";SUBSTITUTE('Locations-Stops'!K4942;"'";"\'");"")&amp;"','"&amp;IF('Locations-Stops'!L4942&lt;&gt;"";'Locations-Stops'!L4942;"")&amp;"','"&amp;IF('Locations-Stops'!M4942&lt;&gt;"";'Locations-Stops'!M4942;"")&amp;"','"&amp;IF('Locations-Stops'!N4942&lt;&gt;"";'Locations-Stops'!N4942;"")&amp;"', CURRENT_TIMESTAMP);"</v>
      </c>
    </row>
    <row r="4941" spans="3:6" x14ac:dyDescent="0.25">
      <c r="C4941" s="16">
        <v>4943</v>
      </c>
      <c r="D4941" s="16" t="s">
        <v>17780</v>
      </c>
      <c r="E4941" s="16" t="s">
        <v>4333</v>
      </c>
      <c r="F494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4943;"'";"\'")&amp;"',"&amp;IF('Locations-Stops'!D4943&lt;&gt;"";LEFT('Locations-Stops'!D4943;2)&amp;"."&amp;RIGHT('Locations-Stops'!D4943;LEN('Locations-Stops'!D4943)-2);"0")&amp;","&amp;IF('Locations-Stops'!E4943&lt;&gt;"";LEFT('Locations-Stops'!E4943;1)&amp;"."&amp;RIGHT('Locations-Stops'!E4943;LEN('Locations-Stops'!E4943)-1);"0")&amp;","&amp;IF('Locations-Stops'!G4943&lt;&gt;"";VLOOKUP('Locations-Stops'!G4943;Regions!A2:B300;2;FALSE);"0")&amp;","&amp;IF('Locations-Stops'!H4943&lt;&gt;"";VLOOKUP('Locations-Stops'!H4943;Regions!C2:D300;2;FALSE);"0")&amp;","&amp;IF('Locations-Stops'!I4943&lt;&gt;"";VLOOKUP('Locations-Stops'!I4943;Regions!F2:G300;2;FALSE);"0")&amp;","&amp;IF('Locations-Stops'!J4943&lt;&gt;"";VLOOKUP('Locations-Stops'!J4943;Regions!I2:J300;2;FALSE);"0")&amp;",'"&amp;IF('Locations-Stops'!K4943&lt;&gt;"";SUBSTITUTE('Locations-Stops'!K4943;"'";"\'");"")&amp;"','"&amp;IF('Locations-Stops'!L4943&lt;&gt;"";'Locations-Stops'!L4943;"")&amp;"','"&amp;IF('Locations-Stops'!M4943&lt;&gt;"";'Locations-Stops'!M4943;"")&amp;"','"&amp;IF('Locations-Stops'!N4943&lt;&gt;"";'Locations-Stops'!N4943;"")&amp;"', CURRENT_TIMESTAMP);"</v>
      </c>
    </row>
    <row r="4942" spans="3:6" x14ac:dyDescent="0.25">
      <c r="C4942" s="16">
        <v>4944</v>
      </c>
      <c r="D4942" s="16" t="s">
        <v>17780</v>
      </c>
      <c r="E4942" s="16" t="s">
        <v>4333</v>
      </c>
      <c r="F494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4944;"'";"\'")&amp;"',"&amp;IF('Locations-Stops'!D4944&lt;&gt;"";LEFT('Locations-Stops'!D4944;2)&amp;"."&amp;RIGHT('Locations-Stops'!D4944;LEN('Locations-Stops'!D4944)-2);"0")&amp;","&amp;IF('Locations-Stops'!E4944&lt;&gt;"";LEFT('Locations-Stops'!E4944;1)&amp;"."&amp;RIGHT('Locations-Stops'!E4944;LEN('Locations-Stops'!E4944)-1);"0")&amp;","&amp;IF('Locations-Stops'!G4944&lt;&gt;"";VLOOKUP('Locations-Stops'!G4944;Regions!A2:B300;2;FALSE);"0")&amp;","&amp;IF('Locations-Stops'!H4944&lt;&gt;"";VLOOKUP('Locations-Stops'!H4944;Regions!C2:D300;2;FALSE);"0")&amp;","&amp;IF('Locations-Stops'!I4944&lt;&gt;"";VLOOKUP('Locations-Stops'!I4944;Regions!F2:G300;2;FALSE);"0")&amp;","&amp;IF('Locations-Stops'!J4944&lt;&gt;"";VLOOKUP('Locations-Stops'!J4944;Regions!I2:J300;2;FALSE);"0")&amp;",'"&amp;IF('Locations-Stops'!K4944&lt;&gt;"";SUBSTITUTE('Locations-Stops'!K4944;"'";"\'");"")&amp;"','"&amp;IF('Locations-Stops'!L4944&lt;&gt;"";'Locations-Stops'!L4944;"")&amp;"','"&amp;IF('Locations-Stops'!M4944&lt;&gt;"";'Locations-Stops'!M4944;"")&amp;"','"&amp;IF('Locations-Stops'!N4944&lt;&gt;"";'Locations-Stops'!N4944;"")&amp;"', CURRENT_TIMESTAMP);"</v>
      </c>
    </row>
    <row r="4943" spans="3:6" x14ac:dyDescent="0.25">
      <c r="C4943" s="16">
        <v>4945</v>
      </c>
      <c r="D4943" s="16" t="s">
        <v>17780</v>
      </c>
      <c r="E4943" s="16" t="s">
        <v>4333</v>
      </c>
      <c r="F494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4945;"'";"\'")&amp;"',"&amp;IF('Locations-Stops'!D4945&lt;&gt;"";LEFT('Locations-Stops'!D4945;2)&amp;"."&amp;RIGHT('Locations-Stops'!D4945;LEN('Locations-Stops'!D4945)-2);"0")&amp;","&amp;IF('Locations-Stops'!E4945&lt;&gt;"";LEFT('Locations-Stops'!E4945;1)&amp;"."&amp;RIGHT('Locations-Stops'!E4945;LEN('Locations-Stops'!E4945)-1);"0")&amp;","&amp;IF('Locations-Stops'!G4945&lt;&gt;"";VLOOKUP('Locations-Stops'!G4945;Regions!A2:B300;2;FALSE);"0")&amp;","&amp;IF('Locations-Stops'!H4945&lt;&gt;"";VLOOKUP('Locations-Stops'!H4945;Regions!C2:D300;2;FALSE);"0")&amp;","&amp;IF('Locations-Stops'!I4945&lt;&gt;"";VLOOKUP('Locations-Stops'!I4945;Regions!F2:G300;2;FALSE);"0")&amp;","&amp;IF('Locations-Stops'!J4945&lt;&gt;"";VLOOKUP('Locations-Stops'!J4945;Regions!I2:J300;2;FALSE);"0")&amp;",'"&amp;IF('Locations-Stops'!K4945&lt;&gt;"";SUBSTITUTE('Locations-Stops'!K4945;"'";"\'");"")&amp;"','"&amp;IF('Locations-Stops'!L4945&lt;&gt;"";'Locations-Stops'!L4945;"")&amp;"','"&amp;IF('Locations-Stops'!M4945&lt;&gt;"";'Locations-Stops'!M4945;"")&amp;"','"&amp;IF('Locations-Stops'!N4945&lt;&gt;"";'Locations-Stops'!N4945;"")&amp;"', CURRENT_TIMESTAMP);"</v>
      </c>
    </row>
    <row r="4944" spans="3:6" x14ac:dyDescent="0.25">
      <c r="C4944" s="16">
        <v>4946</v>
      </c>
      <c r="D4944" s="16" t="s">
        <v>17780</v>
      </c>
      <c r="E4944" s="16" t="s">
        <v>4333</v>
      </c>
      <c r="F4944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4946;"'";"\'")&amp;"',"&amp;IF('Locations-Stops'!D4946&lt;&gt;"";LEFT('Locations-Stops'!D4946;2)&amp;"."&amp;RIGHT('Locations-Stops'!D4946;LEN('Locations-Stops'!D4946)-2);"0")&amp;","&amp;IF('Locations-Stops'!E4946&lt;&gt;"";LEFT('Locations-Stops'!E4946;1)&amp;"."&amp;RIGHT('Locations-Stops'!E4946;LEN('Locations-Stops'!E4946)-1);"0")&amp;","&amp;IF('Locations-Stops'!G4946&lt;&gt;"";VLOOKUP('Locations-Stops'!G4946;Regions!A2:B300;2;FALSE);"0")&amp;","&amp;IF('Locations-Stops'!H4946&lt;&gt;"";VLOOKUP('Locations-Stops'!H4946;Regions!C2:D300;2;FALSE);"0")&amp;","&amp;IF('Locations-Stops'!I4946&lt;&gt;"";VLOOKUP('Locations-Stops'!I4946;Regions!F2:G300;2;FALSE);"0")&amp;","&amp;IF('Locations-Stops'!J4946&lt;&gt;"";VLOOKUP('Locations-Stops'!J4946;Regions!I2:J300;2;FALSE);"0")&amp;",'"&amp;IF('Locations-Stops'!K4946&lt;&gt;"";SUBSTITUTE('Locations-Stops'!K4946;"'";"\'");"")&amp;"','"&amp;IF('Locations-Stops'!L4946&lt;&gt;"";'Locations-Stops'!L4946;"")&amp;"','"&amp;IF('Locations-Stops'!M4946&lt;&gt;"";'Locations-Stops'!M4946;"")&amp;"','"&amp;IF('Locations-Stops'!N4946&lt;&gt;"";'Locations-Stops'!N4946;"")&amp;"', CURRENT_TIMESTAMP);"</v>
      </c>
    </row>
    <row r="4945" spans="3:6" x14ac:dyDescent="0.25">
      <c r="C4945" s="16">
        <v>4947</v>
      </c>
      <c r="D4945" s="16" t="s">
        <v>17780</v>
      </c>
      <c r="E4945" s="16" t="s">
        <v>4333</v>
      </c>
      <c r="F4945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4947;"'";"\'")&amp;"',"&amp;IF('Locations-Stops'!D4947&lt;&gt;"";LEFT('Locations-Stops'!D4947;2)&amp;"."&amp;RIGHT('Locations-Stops'!D4947;LEN('Locations-Stops'!D4947)-2);"0")&amp;","&amp;IF('Locations-Stops'!E4947&lt;&gt;"";LEFT('Locations-Stops'!E4947;1)&amp;"."&amp;RIGHT('Locations-Stops'!E4947;LEN('Locations-Stops'!E4947)-1);"0")&amp;","&amp;IF('Locations-Stops'!G4947&lt;&gt;"";VLOOKUP('Locations-Stops'!G4947;Regions!A2:B300;2;FALSE);"0")&amp;","&amp;IF('Locations-Stops'!H4947&lt;&gt;"";VLOOKUP('Locations-Stops'!H4947;Regions!C2:D300;2;FALSE);"0")&amp;","&amp;IF('Locations-Stops'!I4947&lt;&gt;"";VLOOKUP('Locations-Stops'!I4947;Regions!F2:G300;2;FALSE);"0")&amp;","&amp;IF('Locations-Stops'!J4947&lt;&gt;"";VLOOKUP('Locations-Stops'!J4947;Regions!I2:J300;2;FALSE);"0")&amp;",'"&amp;IF('Locations-Stops'!K4947&lt;&gt;"";SUBSTITUTE('Locations-Stops'!K4947;"'";"\'");"")&amp;"','"&amp;IF('Locations-Stops'!L4947&lt;&gt;"";'Locations-Stops'!L4947;"")&amp;"','"&amp;IF('Locations-Stops'!M4947&lt;&gt;"";'Locations-Stops'!M4947;"")&amp;"','"&amp;IF('Locations-Stops'!N4947&lt;&gt;"";'Locations-Stops'!N4947;"")&amp;"', CURRENT_TIMESTAMP);"</v>
      </c>
    </row>
    <row r="4946" spans="3:6" x14ac:dyDescent="0.25">
      <c r="C4946" s="16">
        <v>4948</v>
      </c>
      <c r="D4946" s="16" t="s">
        <v>17780</v>
      </c>
      <c r="E4946" s="16" t="s">
        <v>4333</v>
      </c>
      <c r="F4946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4948;"'";"\'")&amp;"',"&amp;IF('Locations-Stops'!D4948&lt;&gt;"";LEFT('Locations-Stops'!D4948;2)&amp;"."&amp;RIGHT('Locations-Stops'!D4948;LEN('Locations-Stops'!D4948)-2);"0")&amp;","&amp;IF('Locations-Stops'!E4948&lt;&gt;"";LEFT('Locations-Stops'!E4948;1)&amp;"."&amp;RIGHT('Locations-Stops'!E4948;LEN('Locations-Stops'!E4948)-1);"0")&amp;","&amp;IF('Locations-Stops'!G4948&lt;&gt;"";VLOOKUP('Locations-Stops'!G4948;Regions!A2:B300;2;FALSE);"0")&amp;","&amp;IF('Locations-Stops'!H4948&lt;&gt;"";VLOOKUP('Locations-Stops'!H4948;Regions!C2:D300;2;FALSE);"0")&amp;","&amp;IF('Locations-Stops'!I4948&lt;&gt;"";VLOOKUP('Locations-Stops'!I4948;Regions!F2:G300;2;FALSE);"0")&amp;","&amp;IF('Locations-Stops'!J4948&lt;&gt;"";VLOOKUP('Locations-Stops'!J4948;Regions!I2:J300;2;FALSE);"0")&amp;",'"&amp;IF('Locations-Stops'!K4948&lt;&gt;"";SUBSTITUTE('Locations-Stops'!K4948;"'";"\'");"")&amp;"','"&amp;IF('Locations-Stops'!L4948&lt;&gt;"";'Locations-Stops'!L4948;"")&amp;"','"&amp;IF('Locations-Stops'!M4948&lt;&gt;"";'Locations-Stops'!M4948;"")&amp;"','"&amp;IF('Locations-Stops'!N4948&lt;&gt;"";'Locations-Stops'!N4948;"")&amp;"', CURRENT_TIMESTAMP);"</v>
      </c>
    </row>
    <row r="4947" spans="3:6" x14ac:dyDescent="0.25">
      <c r="C4947" s="16">
        <v>4949</v>
      </c>
      <c r="D4947" s="16" t="s">
        <v>17780</v>
      </c>
      <c r="E4947" s="16" t="s">
        <v>4333</v>
      </c>
      <c r="F4947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4949;"'";"\'")&amp;"',"&amp;IF('Locations-Stops'!D4949&lt;&gt;"";LEFT('Locations-Stops'!D4949;2)&amp;"."&amp;RIGHT('Locations-Stops'!D4949;LEN('Locations-Stops'!D4949)-2);"0")&amp;","&amp;IF('Locations-Stops'!E4949&lt;&gt;"";LEFT('Locations-Stops'!E4949;1)&amp;"."&amp;RIGHT('Locations-Stops'!E4949;LEN('Locations-Stops'!E4949)-1);"0")&amp;","&amp;IF('Locations-Stops'!G4949&lt;&gt;"";VLOOKUP('Locations-Stops'!G4949;Regions!A2:B300;2;FALSE);"0")&amp;","&amp;IF('Locations-Stops'!H4949&lt;&gt;"";VLOOKUP('Locations-Stops'!H4949;Regions!C2:D300;2;FALSE);"0")&amp;","&amp;IF('Locations-Stops'!I4949&lt;&gt;"";VLOOKUP('Locations-Stops'!I4949;Regions!F2:G300;2;FALSE);"0")&amp;","&amp;IF('Locations-Stops'!J4949&lt;&gt;"";VLOOKUP('Locations-Stops'!J4949;Regions!I2:J300;2;FALSE);"0")&amp;",'"&amp;IF('Locations-Stops'!K4949&lt;&gt;"";SUBSTITUTE('Locations-Stops'!K4949;"'";"\'");"")&amp;"','"&amp;IF('Locations-Stops'!L4949&lt;&gt;"";'Locations-Stops'!L4949;"")&amp;"','"&amp;IF('Locations-Stops'!M4949&lt;&gt;"";'Locations-Stops'!M4949;"")&amp;"','"&amp;IF('Locations-Stops'!N4949&lt;&gt;"";'Locations-Stops'!N4949;"")&amp;"', CURRENT_TIMESTAMP);"</v>
      </c>
    </row>
    <row r="4948" spans="3:6" x14ac:dyDescent="0.25">
      <c r="C4948" s="16">
        <v>4950</v>
      </c>
      <c r="D4948" s="16" t="s">
        <v>17780</v>
      </c>
      <c r="E4948" s="16" t="s">
        <v>4333</v>
      </c>
      <c r="F4948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4950;"'";"\'")&amp;"',"&amp;IF('Locations-Stops'!D4950&lt;&gt;"";LEFT('Locations-Stops'!D4950;2)&amp;"."&amp;RIGHT('Locations-Stops'!D4950;LEN('Locations-Stops'!D4950)-2);"0")&amp;","&amp;IF('Locations-Stops'!E4950&lt;&gt;"";LEFT('Locations-Stops'!E4950;1)&amp;"."&amp;RIGHT('Locations-Stops'!E4950;LEN('Locations-Stops'!E4950)-1);"0")&amp;","&amp;IF('Locations-Stops'!G4950&lt;&gt;"";VLOOKUP('Locations-Stops'!G4950;Regions!A2:B300;2;FALSE);"0")&amp;","&amp;IF('Locations-Stops'!H4950&lt;&gt;"";VLOOKUP('Locations-Stops'!H4950;Regions!C2:D300;2;FALSE);"0")&amp;","&amp;IF('Locations-Stops'!I4950&lt;&gt;"";VLOOKUP('Locations-Stops'!I4950;Regions!F2:G300;2;FALSE);"0")&amp;","&amp;IF('Locations-Stops'!J4950&lt;&gt;"";VLOOKUP('Locations-Stops'!J4950;Regions!I2:J300;2;FALSE);"0")&amp;",'"&amp;IF('Locations-Stops'!K4950&lt;&gt;"";SUBSTITUTE('Locations-Stops'!K4950;"'";"\'");"")&amp;"','"&amp;IF('Locations-Stops'!L4950&lt;&gt;"";'Locations-Stops'!L4950;"")&amp;"','"&amp;IF('Locations-Stops'!M4950&lt;&gt;"";'Locations-Stops'!M4950;"")&amp;"','"&amp;IF('Locations-Stops'!N4950&lt;&gt;"";'Locations-Stops'!N4950;"")&amp;"', CURRENT_TIMESTAMP);"</v>
      </c>
    </row>
    <row r="4949" spans="3:6" x14ac:dyDescent="0.25">
      <c r="C4949" s="16">
        <v>4951</v>
      </c>
      <c r="D4949" s="16" t="s">
        <v>17780</v>
      </c>
      <c r="E4949" s="16" t="s">
        <v>4333</v>
      </c>
      <c r="F4949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4951;"'";"\'")&amp;"',"&amp;IF('Locations-Stops'!D4951&lt;&gt;"";LEFT('Locations-Stops'!D4951;2)&amp;"."&amp;RIGHT('Locations-Stops'!D4951;LEN('Locations-Stops'!D4951)-2);"0")&amp;","&amp;IF('Locations-Stops'!E4951&lt;&gt;"";LEFT('Locations-Stops'!E4951;1)&amp;"."&amp;RIGHT('Locations-Stops'!E4951;LEN('Locations-Stops'!E4951)-1);"0")&amp;","&amp;IF('Locations-Stops'!G4951&lt;&gt;"";VLOOKUP('Locations-Stops'!G4951;Regions!A2:B300;2;FALSE);"0")&amp;","&amp;IF('Locations-Stops'!H4951&lt;&gt;"";VLOOKUP('Locations-Stops'!H4951;Regions!C2:D300;2;FALSE);"0")&amp;","&amp;IF('Locations-Stops'!I4951&lt;&gt;"";VLOOKUP('Locations-Stops'!I4951;Regions!F2:G300;2;FALSE);"0")&amp;","&amp;IF('Locations-Stops'!J4951&lt;&gt;"";VLOOKUP('Locations-Stops'!J4951;Regions!I2:J300;2;FALSE);"0")&amp;",'"&amp;IF('Locations-Stops'!K4951&lt;&gt;"";SUBSTITUTE('Locations-Stops'!K4951;"'";"\'");"")&amp;"','"&amp;IF('Locations-Stops'!L4951&lt;&gt;"";'Locations-Stops'!L4951;"")&amp;"','"&amp;IF('Locations-Stops'!M4951&lt;&gt;"";'Locations-Stops'!M4951;"")&amp;"','"&amp;IF('Locations-Stops'!N4951&lt;&gt;"";'Locations-Stops'!N4951;"")&amp;"', CURRENT_TIMESTAMP);"</v>
      </c>
    </row>
    <row r="4950" spans="3:6" x14ac:dyDescent="0.25">
      <c r="C4950" s="16">
        <v>4952</v>
      </c>
      <c r="D4950" s="16" t="s">
        <v>17780</v>
      </c>
      <c r="E4950" s="16" t="s">
        <v>4333</v>
      </c>
      <c r="F4950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4952;"'";"\'")&amp;"',"&amp;IF('Locations-Stops'!D4952&lt;&gt;"";LEFT('Locations-Stops'!D4952;2)&amp;"."&amp;RIGHT('Locations-Stops'!D4952;LEN('Locations-Stops'!D4952)-2);"0")&amp;","&amp;IF('Locations-Stops'!E4952&lt;&gt;"";LEFT('Locations-Stops'!E4952;1)&amp;"."&amp;RIGHT('Locations-Stops'!E4952;LEN('Locations-Stops'!E4952)-1);"0")&amp;","&amp;IF('Locations-Stops'!G4952&lt;&gt;"";VLOOKUP('Locations-Stops'!G4952;Regions!A2:B300;2;FALSE);"0")&amp;","&amp;IF('Locations-Stops'!H4952&lt;&gt;"";VLOOKUP('Locations-Stops'!H4952;Regions!C2:D300;2;FALSE);"0")&amp;","&amp;IF('Locations-Stops'!I4952&lt;&gt;"";VLOOKUP('Locations-Stops'!I4952;Regions!F2:G300;2;FALSE);"0")&amp;","&amp;IF('Locations-Stops'!J4952&lt;&gt;"";VLOOKUP('Locations-Stops'!J4952;Regions!I2:J300;2;FALSE);"0")&amp;",'"&amp;IF('Locations-Stops'!K4952&lt;&gt;"";SUBSTITUTE('Locations-Stops'!K4952;"'";"\'");"")&amp;"','"&amp;IF('Locations-Stops'!L4952&lt;&gt;"";'Locations-Stops'!L4952;"")&amp;"','"&amp;IF('Locations-Stops'!M4952&lt;&gt;"";'Locations-Stops'!M4952;"")&amp;"','"&amp;IF('Locations-Stops'!N4952&lt;&gt;"";'Locations-Stops'!N4952;"")&amp;"', CURRENT_TIMESTAMP);"</v>
      </c>
    </row>
    <row r="4951" spans="3:6" x14ac:dyDescent="0.25">
      <c r="C4951" s="16">
        <v>4953</v>
      </c>
      <c r="D4951" s="16" t="s">
        <v>17780</v>
      </c>
      <c r="E4951" s="16" t="s">
        <v>4333</v>
      </c>
      <c r="F495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4953;"'";"\'")&amp;"',"&amp;IF('Locations-Stops'!D4953&lt;&gt;"";LEFT('Locations-Stops'!D4953;2)&amp;"."&amp;RIGHT('Locations-Stops'!D4953;LEN('Locations-Stops'!D4953)-2);"0")&amp;","&amp;IF('Locations-Stops'!E4953&lt;&gt;"";LEFT('Locations-Stops'!E4953;1)&amp;"."&amp;RIGHT('Locations-Stops'!E4953;LEN('Locations-Stops'!E4953)-1);"0")&amp;","&amp;IF('Locations-Stops'!G4953&lt;&gt;"";VLOOKUP('Locations-Stops'!G4953;Regions!A2:B300;2;FALSE);"0")&amp;","&amp;IF('Locations-Stops'!H4953&lt;&gt;"";VLOOKUP('Locations-Stops'!H4953;Regions!C2:D300;2;FALSE);"0")&amp;","&amp;IF('Locations-Stops'!I4953&lt;&gt;"";VLOOKUP('Locations-Stops'!I4953;Regions!F2:G300;2;FALSE);"0")&amp;","&amp;IF('Locations-Stops'!J4953&lt;&gt;"";VLOOKUP('Locations-Stops'!J4953;Regions!I2:J300;2;FALSE);"0")&amp;",'"&amp;IF('Locations-Stops'!K4953&lt;&gt;"";SUBSTITUTE('Locations-Stops'!K4953;"'";"\'");"")&amp;"','"&amp;IF('Locations-Stops'!L4953&lt;&gt;"";'Locations-Stops'!L4953;"")&amp;"','"&amp;IF('Locations-Stops'!M4953&lt;&gt;"";'Locations-Stops'!M4953;"")&amp;"','"&amp;IF('Locations-Stops'!N4953&lt;&gt;"";'Locations-Stops'!N4953;"")&amp;"', CURRENT_TIMESTAMP);"</v>
      </c>
    </row>
    <row r="4952" spans="3:6" x14ac:dyDescent="0.25">
      <c r="C4952" s="16">
        <v>4954</v>
      </c>
      <c r="D4952" s="16" t="s">
        <v>17780</v>
      </c>
      <c r="E4952" s="16" t="s">
        <v>4333</v>
      </c>
      <c r="F495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4954;"'";"\'")&amp;"',"&amp;IF('Locations-Stops'!D4954&lt;&gt;"";LEFT('Locations-Stops'!D4954;2)&amp;"."&amp;RIGHT('Locations-Stops'!D4954;LEN('Locations-Stops'!D4954)-2);"0")&amp;","&amp;IF('Locations-Stops'!E4954&lt;&gt;"";LEFT('Locations-Stops'!E4954;1)&amp;"."&amp;RIGHT('Locations-Stops'!E4954;LEN('Locations-Stops'!E4954)-1);"0")&amp;","&amp;IF('Locations-Stops'!G4954&lt;&gt;"";VLOOKUP('Locations-Stops'!G4954;Regions!A2:B300;2;FALSE);"0")&amp;","&amp;IF('Locations-Stops'!H4954&lt;&gt;"";VLOOKUP('Locations-Stops'!H4954;Regions!C2:D300;2;FALSE);"0")&amp;","&amp;IF('Locations-Stops'!I4954&lt;&gt;"";VLOOKUP('Locations-Stops'!I4954;Regions!F2:G300;2;FALSE);"0")&amp;","&amp;IF('Locations-Stops'!J4954&lt;&gt;"";VLOOKUP('Locations-Stops'!J4954;Regions!I2:J300;2;FALSE);"0")&amp;",'"&amp;IF('Locations-Stops'!K4954&lt;&gt;"";SUBSTITUTE('Locations-Stops'!K4954;"'";"\'");"")&amp;"','"&amp;IF('Locations-Stops'!L4954&lt;&gt;"";'Locations-Stops'!L4954;"")&amp;"','"&amp;IF('Locations-Stops'!M4954&lt;&gt;"";'Locations-Stops'!M4954;"")&amp;"','"&amp;IF('Locations-Stops'!N4954&lt;&gt;"";'Locations-Stops'!N4954;"")&amp;"', CURRENT_TIMESTAMP);"</v>
      </c>
    </row>
    <row r="4953" spans="3:6" x14ac:dyDescent="0.25">
      <c r="C4953" s="16">
        <v>4955</v>
      </c>
      <c r="D4953" s="16" t="s">
        <v>17780</v>
      </c>
      <c r="E4953" s="16" t="s">
        <v>4333</v>
      </c>
      <c r="F495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4955;"'";"\'")&amp;"',"&amp;IF('Locations-Stops'!D4955&lt;&gt;"";LEFT('Locations-Stops'!D4955;2)&amp;"."&amp;RIGHT('Locations-Stops'!D4955;LEN('Locations-Stops'!D4955)-2);"0")&amp;","&amp;IF('Locations-Stops'!E4955&lt;&gt;"";LEFT('Locations-Stops'!E4955;1)&amp;"."&amp;RIGHT('Locations-Stops'!E4955;LEN('Locations-Stops'!E4955)-1);"0")&amp;","&amp;IF('Locations-Stops'!G4955&lt;&gt;"";VLOOKUP('Locations-Stops'!G4955;Regions!A2:B300;2;FALSE);"0")&amp;","&amp;IF('Locations-Stops'!H4955&lt;&gt;"";VLOOKUP('Locations-Stops'!H4955;Regions!C2:D300;2;FALSE);"0")&amp;","&amp;IF('Locations-Stops'!I4955&lt;&gt;"";VLOOKUP('Locations-Stops'!I4955;Regions!F2:G300;2;FALSE);"0")&amp;","&amp;IF('Locations-Stops'!J4955&lt;&gt;"";VLOOKUP('Locations-Stops'!J4955;Regions!I2:J300;2;FALSE);"0")&amp;",'"&amp;IF('Locations-Stops'!K4955&lt;&gt;"";SUBSTITUTE('Locations-Stops'!K4955;"'";"\'");"")&amp;"','"&amp;IF('Locations-Stops'!L4955&lt;&gt;"";'Locations-Stops'!L4955;"")&amp;"','"&amp;IF('Locations-Stops'!M4955&lt;&gt;"";'Locations-Stops'!M4955;"")&amp;"','"&amp;IF('Locations-Stops'!N4955&lt;&gt;"";'Locations-Stops'!N4955;"")&amp;"', CURRENT_TIMESTAMP);"</v>
      </c>
    </row>
    <row r="4954" spans="3:6" x14ac:dyDescent="0.25">
      <c r="C4954" s="16">
        <v>4956</v>
      </c>
      <c r="D4954" s="16" t="s">
        <v>17780</v>
      </c>
      <c r="E4954" s="16" t="s">
        <v>4333</v>
      </c>
      <c r="F4954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4956;"'";"\'")&amp;"',"&amp;IF('Locations-Stops'!D4956&lt;&gt;"";LEFT('Locations-Stops'!D4956;2)&amp;"."&amp;RIGHT('Locations-Stops'!D4956;LEN('Locations-Stops'!D4956)-2);"0")&amp;","&amp;IF('Locations-Stops'!E4956&lt;&gt;"";LEFT('Locations-Stops'!E4956;1)&amp;"."&amp;RIGHT('Locations-Stops'!E4956;LEN('Locations-Stops'!E4956)-1);"0")&amp;","&amp;IF('Locations-Stops'!G4956&lt;&gt;"";VLOOKUP('Locations-Stops'!G4956;Regions!A2:B300;2;FALSE);"0")&amp;","&amp;IF('Locations-Stops'!H4956&lt;&gt;"";VLOOKUP('Locations-Stops'!H4956;Regions!C2:D300;2;FALSE);"0")&amp;","&amp;IF('Locations-Stops'!I4956&lt;&gt;"";VLOOKUP('Locations-Stops'!I4956;Regions!F2:G300;2;FALSE);"0")&amp;","&amp;IF('Locations-Stops'!J4956&lt;&gt;"";VLOOKUP('Locations-Stops'!J4956;Regions!I2:J300;2;FALSE);"0")&amp;",'"&amp;IF('Locations-Stops'!K4956&lt;&gt;"";SUBSTITUTE('Locations-Stops'!K4956;"'";"\'");"")&amp;"','"&amp;IF('Locations-Stops'!L4956&lt;&gt;"";'Locations-Stops'!L4956;"")&amp;"','"&amp;IF('Locations-Stops'!M4956&lt;&gt;"";'Locations-Stops'!M4956;"")&amp;"','"&amp;IF('Locations-Stops'!N4956&lt;&gt;"";'Locations-Stops'!N4956;"")&amp;"', CURRENT_TIMESTAMP);"</v>
      </c>
    </row>
    <row r="4955" spans="3:6" x14ac:dyDescent="0.25">
      <c r="C4955" s="16">
        <v>4957</v>
      </c>
      <c r="D4955" s="16" t="s">
        <v>17780</v>
      </c>
      <c r="E4955" s="16" t="s">
        <v>4333</v>
      </c>
      <c r="F4955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4957;"'";"\'")&amp;"',"&amp;IF('Locations-Stops'!D4957&lt;&gt;"";LEFT('Locations-Stops'!D4957;2)&amp;"."&amp;RIGHT('Locations-Stops'!D4957;LEN('Locations-Stops'!D4957)-2);"0")&amp;","&amp;IF('Locations-Stops'!E4957&lt;&gt;"";LEFT('Locations-Stops'!E4957;1)&amp;"."&amp;RIGHT('Locations-Stops'!E4957;LEN('Locations-Stops'!E4957)-1);"0")&amp;","&amp;IF('Locations-Stops'!G4957&lt;&gt;"";VLOOKUP('Locations-Stops'!G4957;Regions!A2:B300;2;FALSE);"0")&amp;","&amp;IF('Locations-Stops'!H4957&lt;&gt;"";VLOOKUP('Locations-Stops'!H4957;Regions!C2:D300;2;FALSE);"0")&amp;","&amp;IF('Locations-Stops'!I4957&lt;&gt;"";VLOOKUP('Locations-Stops'!I4957;Regions!F2:G300;2;FALSE);"0")&amp;","&amp;IF('Locations-Stops'!J4957&lt;&gt;"";VLOOKUP('Locations-Stops'!J4957;Regions!I2:J300;2;FALSE);"0")&amp;",'"&amp;IF('Locations-Stops'!K4957&lt;&gt;"";SUBSTITUTE('Locations-Stops'!K4957;"'";"\'");"")&amp;"','"&amp;IF('Locations-Stops'!L4957&lt;&gt;"";'Locations-Stops'!L4957;"")&amp;"','"&amp;IF('Locations-Stops'!M4957&lt;&gt;"";'Locations-Stops'!M4957;"")&amp;"','"&amp;IF('Locations-Stops'!N4957&lt;&gt;"";'Locations-Stops'!N4957;"")&amp;"', CURRENT_TIMESTAMP);"</v>
      </c>
    </row>
    <row r="4956" spans="3:6" x14ac:dyDescent="0.25">
      <c r="C4956" s="16">
        <v>4958</v>
      </c>
      <c r="D4956" s="16" t="s">
        <v>17780</v>
      </c>
      <c r="E4956" s="16" t="s">
        <v>4333</v>
      </c>
      <c r="F4956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4958;"'";"\'")&amp;"',"&amp;IF('Locations-Stops'!D4958&lt;&gt;"";LEFT('Locations-Stops'!D4958;2)&amp;"."&amp;RIGHT('Locations-Stops'!D4958;LEN('Locations-Stops'!D4958)-2);"0")&amp;","&amp;IF('Locations-Stops'!E4958&lt;&gt;"";LEFT('Locations-Stops'!E4958;1)&amp;"."&amp;RIGHT('Locations-Stops'!E4958;LEN('Locations-Stops'!E4958)-1);"0")&amp;","&amp;IF('Locations-Stops'!G4958&lt;&gt;"";VLOOKUP('Locations-Stops'!G4958;Regions!A2:B300;2;FALSE);"0")&amp;","&amp;IF('Locations-Stops'!H4958&lt;&gt;"";VLOOKUP('Locations-Stops'!H4958;Regions!C2:D300;2;FALSE);"0")&amp;","&amp;IF('Locations-Stops'!I4958&lt;&gt;"";VLOOKUP('Locations-Stops'!I4958;Regions!F2:G300;2;FALSE);"0")&amp;","&amp;IF('Locations-Stops'!J4958&lt;&gt;"";VLOOKUP('Locations-Stops'!J4958;Regions!I2:J300;2;FALSE);"0")&amp;",'"&amp;IF('Locations-Stops'!K4958&lt;&gt;"";SUBSTITUTE('Locations-Stops'!K4958;"'";"\'");"")&amp;"','"&amp;IF('Locations-Stops'!L4958&lt;&gt;"";'Locations-Stops'!L4958;"")&amp;"','"&amp;IF('Locations-Stops'!M4958&lt;&gt;"";'Locations-Stops'!M4958;"")&amp;"','"&amp;IF('Locations-Stops'!N4958&lt;&gt;"";'Locations-Stops'!N4958;"")&amp;"', CURRENT_TIMESTAMP);"</v>
      </c>
    </row>
    <row r="4957" spans="3:6" x14ac:dyDescent="0.25">
      <c r="C4957" s="16">
        <v>4959</v>
      </c>
      <c r="D4957" s="16" t="s">
        <v>17780</v>
      </c>
      <c r="E4957" s="16" t="s">
        <v>4333</v>
      </c>
      <c r="F4957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4959;"'";"\'")&amp;"',"&amp;IF('Locations-Stops'!D4959&lt;&gt;"";LEFT('Locations-Stops'!D4959;2)&amp;"."&amp;RIGHT('Locations-Stops'!D4959;LEN('Locations-Stops'!D4959)-2);"0")&amp;","&amp;IF('Locations-Stops'!E4959&lt;&gt;"";LEFT('Locations-Stops'!E4959;1)&amp;"."&amp;RIGHT('Locations-Stops'!E4959;LEN('Locations-Stops'!E4959)-1);"0")&amp;","&amp;IF('Locations-Stops'!G4959&lt;&gt;"";VLOOKUP('Locations-Stops'!G4959;Regions!A2:B300;2;FALSE);"0")&amp;","&amp;IF('Locations-Stops'!H4959&lt;&gt;"";VLOOKUP('Locations-Stops'!H4959;Regions!C2:D300;2;FALSE);"0")&amp;","&amp;IF('Locations-Stops'!I4959&lt;&gt;"";VLOOKUP('Locations-Stops'!I4959;Regions!F2:G300;2;FALSE);"0")&amp;","&amp;IF('Locations-Stops'!J4959&lt;&gt;"";VLOOKUP('Locations-Stops'!J4959;Regions!I2:J300;2;FALSE);"0")&amp;",'"&amp;IF('Locations-Stops'!K4959&lt;&gt;"";SUBSTITUTE('Locations-Stops'!K4959;"'";"\'");"")&amp;"','"&amp;IF('Locations-Stops'!L4959&lt;&gt;"";'Locations-Stops'!L4959;"")&amp;"','"&amp;IF('Locations-Stops'!M4959&lt;&gt;"";'Locations-Stops'!M4959;"")&amp;"','"&amp;IF('Locations-Stops'!N4959&lt;&gt;"";'Locations-Stops'!N4959;"")&amp;"', CURRENT_TIMESTAMP);"</v>
      </c>
    </row>
    <row r="4958" spans="3:6" x14ac:dyDescent="0.25">
      <c r="C4958" s="16">
        <v>4960</v>
      </c>
      <c r="D4958" s="16" t="s">
        <v>17780</v>
      </c>
      <c r="E4958" s="16" t="s">
        <v>4333</v>
      </c>
      <c r="F4958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4960;"'";"\'")&amp;"',"&amp;IF('Locations-Stops'!D4960&lt;&gt;"";LEFT('Locations-Stops'!D4960;2)&amp;"."&amp;RIGHT('Locations-Stops'!D4960;LEN('Locations-Stops'!D4960)-2);"0")&amp;","&amp;IF('Locations-Stops'!E4960&lt;&gt;"";LEFT('Locations-Stops'!E4960;1)&amp;"."&amp;RIGHT('Locations-Stops'!E4960;LEN('Locations-Stops'!E4960)-1);"0")&amp;","&amp;IF('Locations-Stops'!G4960&lt;&gt;"";VLOOKUP('Locations-Stops'!G4960;Regions!A2:B300;2;FALSE);"0")&amp;","&amp;IF('Locations-Stops'!H4960&lt;&gt;"";VLOOKUP('Locations-Stops'!H4960;Regions!C2:D300;2;FALSE);"0")&amp;","&amp;IF('Locations-Stops'!I4960&lt;&gt;"";VLOOKUP('Locations-Stops'!I4960;Regions!F2:G300;2;FALSE);"0")&amp;","&amp;IF('Locations-Stops'!J4960&lt;&gt;"";VLOOKUP('Locations-Stops'!J4960;Regions!I2:J300;2;FALSE);"0")&amp;",'"&amp;IF('Locations-Stops'!K4960&lt;&gt;"";SUBSTITUTE('Locations-Stops'!K4960;"'";"\'");"")&amp;"','"&amp;IF('Locations-Stops'!L4960&lt;&gt;"";'Locations-Stops'!L4960;"")&amp;"','"&amp;IF('Locations-Stops'!M4960&lt;&gt;"";'Locations-Stops'!M4960;"")&amp;"','"&amp;IF('Locations-Stops'!N4960&lt;&gt;"";'Locations-Stops'!N4960;"")&amp;"', CURRENT_TIMESTAMP);"</v>
      </c>
    </row>
    <row r="4959" spans="3:6" x14ac:dyDescent="0.25">
      <c r="C4959" s="16">
        <v>4961</v>
      </c>
      <c r="D4959" s="16" t="s">
        <v>17780</v>
      </c>
      <c r="E4959" s="16" t="s">
        <v>4333</v>
      </c>
      <c r="F4959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4961;"'";"\'")&amp;"',"&amp;IF('Locations-Stops'!D4961&lt;&gt;"";LEFT('Locations-Stops'!D4961;2)&amp;"."&amp;RIGHT('Locations-Stops'!D4961;LEN('Locations-Stops'!D4961)-2);"0")&amp;","&amp;IF('Locations-Stops'!E4961&lt;&gt;"";LEFT('Locations-Stops'!E4961;1)&amp;"."&amp;RIGHT('Locations-Stops'!E4961;LEN('Locations-Stops'!E4961)-1);"0")&amp;","&amp;IF('Locations-Stops'!G4961&lt;&gt;"";VLOOKUP('Locations-Stops'!G4961;Regions!A2:B300;2;FALSE);"0")&amp;","&amp;IF('Locations-Stops'!H4961&lt;&gt;"";VLOOKUP('Locations-Stops'!H4961;Regions!C2:D300;2;FALSE);"0")&amp;","&amp;IF('Locations-Stops'!I4961&lt;&gt;"";VLOOKUP('Locations-Stops'!I4961;Regions!F2:G300;2;FALSE);"0")&amp;","&amp;IF('Locations-Stops'!J4961&lt;&gt;"";VLOOKUP('Locations-Stops'!J4961;Regions!I2:J300;2;FALSE);"0")&amp;",'"&amp;IF('Locations-Stops'!K4961&lt;&gt;"";SUBSTITUTE('Locations-Stops'!K4961;"'";"\'");"")&amp;"','"&amp;IF('Locations-Stops'!L4961&lt;&gt;"";'Locations-Stops'!L4961;"")&amp;"','"&amp;IF('Locations-Stops'!M4961&lt;&gt;"";'Locations-Stops'!M4961;"")&amp;"','"&amp;IF('Locations-Stops'!N4961&lt;&gt;"";'Locations-Stops'!N4961;"")&amp;"', CURRENT_TIMESTAMP);"</v>
      </c>
    </row>
    <row r="4960" spans="3:6" x14ac:dyDescent="0.25">
      <c r="C4960" s="16">
        <v>4962</v>
      </c>
      <c r="D4960" s="16" t="s">
        <v>17780</v>
      </c>
      <c r="E4960" s="16" t="s">
        <v>4333</v>
      </c>
      <c r="F4960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4962;"'";"\'")&amp;"',"&amp;IF('Locations-Stops'!D4962&lt;&gt;"";LEFT('Locations-Stops'!D4962;2)&amp;"."&amp;RIGHT('Locations-Stops'!D4962;LEN('Locations-Stops'!D4962)-2);"0")&amp;","&amp;IF('Locations-Stops'!E4962&lt;&gt;"";LEFT('Locations-Stops'!E4962;1)&amp;"."&amp;RIGHT('Locations-Stops'!E4962;LEN('Locations-Stops'!E4962)-1);"0")&amp;","&amp;IF('Locations-Stops'!G4962&lt;&gt;"";VLOOKUP('Locations-Stops'!G4962;Regions!A2:B300;2;FALSE);"0")&amp;","&amp;IF('Locations-Stops'!H4962&lt;&gt;"";VLOOKUP('Locations-Stops'!H4962;Regions!C2:D300;2;FALSE);"0")&amp;","&amp;IF('Locations-Stops'!I4962&lt;&gt;"";VLOOKUP('Locations-Stops'!I4962;Regions!F2:G300;2;FALSE);"0")&amp;","&amp;IF('Locations-Stops'!J4962&lt;&gt;"";VLOOKUP('Locations-Stops'!J4962;Regions!I2:J300;2;FALSE);"0")&amp;",'"&amp;IF('Locations-Stops'!K4962&lt;&gt;"";SUBSTITUTE('Locations-Stops'!K4962;"'";"\'");"")&amp;"','"&amp;IF('Locations-Stops'!L4962&lt;&gt;"";'Locations-Stops'!L4962;"")&amp;"','"&amp;IF('Locations-Stops'!M4962&lt;&gt;"";'Locations-Stops'!M4962;"")&amp;"','"&amp;IF('Locations-Stops'!N4962&lt;&gt;"";'Locations-Stops'!N4962;"")&amp;"', CURRENT_TIMESTAMP);"</v>
      </c>
    </row>
    <row r="4961" spans="3:6" x14ac:dyDescent="0.25">
      <c r="C4961" s="16">
        <v>4963</v>
      </c>
      <c r="D4961" s="16" t="s">
        <v>17780</v>
      </c>
      <c r="E4961" s="16" t="s">
        <v>4333</v>
      </c>
      <c r="F496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4963;"'";"\'")&amp;"',"&amp;IF('Locations-Stops'!D4963&lt;&gt;"";LEFT('Locations-Stops'!D4963;2)&amp;"."&amp;RIGHT('Locations-Stops'!D4963;LEN('Locations-Stops'!D4963)-2);"0")&amp;","&amp;IF('Locations-Stops'!E4963&lt;&gt;"";LEFT('Locations-Stops'!E4963;1)&amp;"."&amp;RIGHT('Locations-Stops'!E4963;LEN('Locations-Stops'!E4963)-1);"0")&amp;","&amp;IF('Locations-Stops'!G4963&lt;&gt;"";VLOOKUP('Locations-Stops'!G4963;Regions!A2:B300;2;FALSE);"0")&amp;","&amp;IF('Locations-Stops'!H4963&lt;&gt;"";VLOOKUP('Locations-Stops'!H4963;Regions!C2:D300;2;FALSE);"0")&amp;","&amp;IF('Locations-Stops'!I4963&lt;&gt;"";VLOOKUP('Locations-Stops'!I4963;Regions!F2:G300;2;FALSE);"0")&amp;","&amp;IF('Locations-Stops'!J4963&lt;&gt;"";VLOOKUP('Locations-Stops'!J4963;Regions!I2:J300;2;FALSE);"0")&amp;",'"&amp;IF('Locations-Stops'!K4963&lt;&gt;"";SUBSTITUTE('Locations-Stops'!K4963;"'";"\'");"")&amp;"','"&amp;IF('Locations-Stops'!L4963&lt;&gt;"";'Locations-Stops'!L4963;"")&amp;"','"&amp;IF('Locations-Stops'!M4963&lt;&gt;"";'Locations-Stops'!M4963;"")&amp;"','"&amp;IF('Locations-Stops'!N4963&lt;&gt;"";'Locations-Stops'!N4963;"")&amp;"', CURRENT_TIMESTAMP);"</v>
      </c>
    </row>
    <row r="4962" spans="3:6" x14ac:dyDescent="0.25">
      <c r="C4962" s="16">
        <v>4964</v>
      </c>
      <c r="D4962" s="16" t="s">
        <v>17780</v>
      </c>
      <c r="E4962" s="16" t="s">
        <v>4333</v>
      </c>
      <c r="F496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4964;"'";"\'")&amp;"',"&amp;IF('Locations-Stops'!D4964&lt;&gt;"";LEFT('Locations-Stops'!D4964;2)&amp;"."&amp;RIGHT('Locations-Stops'!D4964;LEN('Locations-Stops'!D4964)-2);"0")&amp;","&amp;IF('Locations-Stops'!E4964&lt;&gt;"";LEFT('Locations-Stops'!E4964;1)&amp;"."&amp;RIGHT('Locations-Stops'!E4964;LEN('Locations-Stops'!E4964)-1);"0")&amp;","&amp;IF('Locations-Stops'!G4964&lt;&gt;"";VLOOKUP('Locations-Stops'!G4964;Regions!A2:B300;2;FALSE);"0")&amp;","&amp;IF('Locations-Stops'!H4964&lt;&gt;"";VLOOKUP('Locations-Stops'!H4964;Regions!C2:D300;2;FALSE);"0")&amp;","&amp;IF('Locations-Stops'!I4964&lt;&gt;"";VLOOKUP('Locations-Stops'!I4964;Regions!F2:G300;2;FALSE);"0")&amp;","&amp;IF('Locations-Stops'!J4964&lt;&gt;"";VLOOKUP('Locations-Stops'!J4964;Regions!I2:J300;2;FALSE);"0")&amp;",'"&amp;IF('Locations-Stops'!K4964&lt;&gt;"";SUBSTITUTE('Locations-Stops'!K4964;"'";"\'");"")&amp;"','"&amp;IF('Locations-Stops'!L4964&lt;&gt;"";'Locations-Stops'!L4964;"")&amp;"','"&amp;IF('Locations-Stops'!M4964&lt;&gt;"";'Locations-Stops'!M4964;"")&amp;"','"&amp;IF('Locations-Stops'!N4964&lt;&gt;"";'Locations-Stops'!N4964;"")&amp;"', CURRENT_TIMESTAMP);"</v>
      </c>
    </row>
    <row r="4963" spans="3:6" x14ac:dyDescent="0.25">
      <c r="C4963" s="16">
        <v>4965</v>
      </c>
      <c r="D4963" s="16" t="s">
        <v>17780</v>
      </c>
      <c r="E4963" s="16" t="s">
        <v>4333</v>
      </c>
      <c r="F496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4965;"'";"\'")&amp;"',"&amp;IF('Locations-Stops'!D4965&lt;&gt;"";LEFT('Locations-Stops'!D4965;2)&amp;"."&amp;RIGHT('Locations-Stops'!D4965;LEN('Locations-Stops'!D4965)-2);"0")&amp;","&amp;IF('Locations-Stops'!E4965&lt;&gt;"";LEFT('Locations-Stops'!E4965;1)&amp;"."&amp;RIGHT('Locations-Stops'!E4965;LEN('Locations-Stops'!E4965)-1);"0")&amp;","&amp;IF('Locations-Stops'!G4965&lt;&gt;"";VLOOKUP('Locations-Stops'!G4965;Regions!A2:B300;2;FALSE);"0")&amp;","&amp;IF('Locations-Stops'!H4965&lt;&gt;"";VLOOKUP('Locations-Stops'!H4965;Regions!C2:D300;2;FALSE);"0")&amp;","&amp;IF('Locations-Stops'!I4965&lt;&gt;"";VLOOKUP('Locations-Stops'!I4965;Regions!F2:G300;2;FALSE);"0")&amp;","&amp;IF('Locations-Stops'!J4965&lt;&gt;"";VLOOKUP('Locations-Stops'!J4965;Regions!I2:J300;2;FALSE);"0")&amp;",'"&amp;IF('Locations-Stops'!K4965&lt;&gt;"";SUBSTITUTE('Locations-Stops'!K4965;"'";"\'");"")&amp;"','"&amp;IF('Locations-Stops'!L4965&lt;&gt;"";'Locations-Stops'!L4965;"")&amp;"','"&amp;IF('Locations-Stops'!M4965&lt;&gt;"";'Locations-Stops'!M4965;"")&amp;"','"&amp;IF('Locations-Stops'!N4965&lt;&gt;"";'Locations-Stops'!N4965;"")&amp;"', CURRENT_TIMESTAMP);"</v>
      </c>
    </row>
    <row r="4964" spans="3:6" x14ac:dyDescent="0.25">
      <c r="C4964" s="16">
        <v>4966</v>
      </c>
      <c r="D4964" s="16" t="s">
        <v>17780</v>
      </c>
      <c r="E4964" s="16" t="s">
        <v>4333</v>
      </c>
      <c r="F4964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4966;"'";"\'")&amp;"',"&amp;IF('Locations-Stops'!D4966&lt;&gt;"";LEFT('Locations-Stops'!D4966;2)&amp;"."&amp;RIGHT('Locations-Stops'!D4966;LEN('Locations-Stops'!D4966)-2);"0")&amp;","&amp;IF('Locations-Stops'!E4966&lt;&gt;"";LEFT('Locations-Stops'!E4966;1)&amp;"."&amp;RIGHT('Locations-Stops'!E4966;LEN('Locations-Stops'!E4966)-1);"0")&amp;","&amp;IF('Locations-Stops'!G4966&lt;&gt;"";VLOOKUP('Locations-Stops'!G4966;Regions!A2:B300;2;FALSE);"0")&amp;","&amp;IF('Locations-Stops'!H4966&lt;&gt;"";VLOOKUP('Locations-Stops'!H4966;Regions!C2:D300;2;FALSE);"0")&amp;","&amp;IF('Locations-Stops'!I4966&lt;&gt;"";VLOOKUP('Locations-Stops'!I4966;Regions!F2:G300;2;FALSE);"0")&amp;","&amp;IF('Locations-Stops'!J4966&lt;&gt;"";VLOOKUP('Locations-Stops'!J4966;Regions!I2:J300;2;FALSE);"0")&amp;",'"&amp;IF('Locations-Stops'!K4966&lt;&gt;"";SUBSTITUTE('Locations-Stops'!K4966;"'";"\'");"")&amp;"','"&amp;IF('Locations-Stops'!L4966&lt;&gt;"";'Locations-Stops'!L4966;"")&amp;"','"&amp;IF('Locations-Stops'!M4966&lt;&gt;"";'Locations-Stops'!M4966;"")&amp;"','"&amp;IF('Locations-Stops'!N4966&lt;&gt;"";'Locations-Stops'!N4966;"")&amp;"', CURRENT_TIMESTAMP);"</v>
      </c>
    </row>
    <row r="4965" spans="3:6" x14ac:dyDescent="0.25">
      <c r="C4965" s="16">
        <v>4967</v>
      </c>
      <c r="D4965" s="16" t="s">
        <v>17780</v>
      </c>
      <c r="E4965" s="16" t="s">
        <v>4333</v>
      </c>
      <c r="F4965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4967;"'";"\'")&amp;"',"&amp;IF('Locations-Stops'!D4967&lt;&gt;"";LEFT('Locations-Stops'!D4967;2)&amp;"."&amp;RIGHT('Locations-Stops'!D4967;LEN('Locations-Stops'!D4967)-2);"0")&amp;","&amp;IF('Locations-Stops'!E4967&lt;&gt;"";LEFT('Locations-Stops'!E4967;1)&amp;"."&amp;RIGHT('Locations-Stops'!E4967;LEN('Locations-Stops'!E4967)-1);"0")&amp;","&amp;IF('Locations-Stops'!G4967&lt;&gt;"";VLOOKUP('Locations-Stops'!G4967;Regions!A2:B300;2;FALSE);"0")&amp;","&amp;IF('Locations-Stops'!H4967&lt;&gt;"";VLOOKUP('Locations-Stops'!H4967;Regions!C2:D300;2;FALSE);"0")&amp;","&amp;IF('Locations-Stops'!I4967&lt;&gt;"";VLOOKUP('Locations-Stops'!I4967;Regions!F2:G300;2;FALSE);"0")&amp;","&amp;IF('Locations-Stops'!J4967&lt;&gt;"";VLOOKUP('Locations-Stops'!J4967;Regions!I2:J300;2;FALSE);"0")&amp;",'"&amp;IF('Locations-Stops'!K4967&lt;&gt;"";SUBSTITUTE('Locations-Stops'!K4967;"'";"\'");"")&amp;"','"&amp;IF('Locations-Stops'!L4967&lt;&gt;"";'Locations-Stops'!L4967;"")&amp;"','"&amp;IF('Locations-Stops'!M4967&lt;&gt;"";'Locations-Stops'!M4967;"")&amp;"','"&amp;IF('Locations-Stops'!N4967&lt;&gt;"";'Locations-Stops'!N4967;"")&amp;"', CURRENT_TIMESTAMP);"</v>
      </c>
    </row>
    <row r="4966" spans="3:6" x14ac:dyDescent="0.25">
      <c r="C4966" s="16">
        <v>4968</v>
      </c>
      <c r="D4966" s="16" t="s">
        <v>17780</v>
      </c>
      <c r="E4966" s="16" t="s">
        <v>4333</v>
      </c>
      <c r="F4966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4968;"'";"\'")&amp;"',"&amp;IF('Locations-Stops'!D4968&lt;&gt;"";LEFT('Locations-Stops'!D4968;2)&amp;"."&amp;RIGHT('Locations-Stops'!D4968;LEN('Locations-Stops'!D4968)-2);"0")&amp;","&amp;IF('Locations-Stops'!E4968&lt;&gt;"";LEFT('Locations-Stops'!E4968;1)&amp;"."&amp;RIGHT('Locations-Stops'!E4968;LEN('Locations-Stops'!E4968)-1);"0")&amp;","&amp;IF('Locations-Stops'!G4968&lt;&gt;"";VLOOKUP('Locations-Stops'!G4968;Regions!A2:B300;2;FALSE);"0")&amp;","&amp;IF('Locations-Stops'!H4968&lt;&gt;"";VLOOKUP('Locations-Stops'!H4968;Regions!C2:D300;2;FALSE);"0")&amp;","&amp;IF('Locations-Stops'!I4968&lt;&gt;"";VLOOKUP('Locations-Stops'!I4968;Regions!F2:G300;2;FALSE);"0")&amp;","&amp;IF('Locations-Stops'!J4968&lt;&gt;"";VLOOKUP('Locations-Stops'!J4968;Regions!I2:J300;2;FALSE);"0")&amp;",'"&amp;IF('Locations-Stops'!K4968&lt;&gt;"";SUBSTITUTE('Locations-Stops'!K4968;"'";"\'");"")&amp;"','"&amp;IF('Locations-Stops'!L4968&lt;&gt;"";'Locations-Stops'!L4968;"")&amp;"','"&amp;IF('Locations-Stops'!M4968&lt;&gt;"";'Locations-Stops'!M4968;"")&amp;"','"&amp;IF('Locations-Stops'!N4968&lt;&gt;"";'Locations-Stops'!N4968;"")&amp;"', CURRENT_TIMESTAMP);"</v>
      </c>
    </row>
    <row r="4967" spans="3:6" x14ac:dyDescent="0.25">
      <c r="C4967" s="16">
        <v>4969</v>
      </c>
      <c r="D4967" s="16" t="s">
        <v>17780</v>
      </c>
      <c r="E4967" s="16" t="s">
        <v>4333</v>
      </c>
      <c r="F4967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4969;"'";"\'")&amp;"',"&amp;IF('Locations-Stops'!D4969&lt;&gt;"";LEFT('Locations-Stops'!D4969;2)&amp;"."&amp;RIGHT('Locations-Stops'!D4969;LEN('Locations-Stops'!D4969)-2);"0")&amp;","&amp;IF('Locations-Stops'!E4969&lt;&gt;"";LEFT('Locations-Stops'!E4969;1)&amp;"."&amp;RIGHT('Locations-Stops'!E4969;LEN('Locations-Stops'!E4969)-1);"0")&amp;","&amp;IF('Locations-Stops'!G4969&lt;&gt;"";VLOOKUP('Locations-Stops'!G4969;Regions!A2:B300;2;FALSE);"0")&amp;","&amp;IF('Locations-Stops'!H4969&lt;&gt;"";VLOOKUP('Locations-Stops'!H4969;Regions!C2:D300;2;FALSE);"0")&amp;","&amp;IF('Locations-Stops'!I4969&lt;&gt;"";VLOOKUP('Locations-Stops'!I4969;Regions!F2:G300;2;FALSE);"0")&amp;","&amp;IF('Locations-Stops'!J4969&lt;&gt;"";VLOOKUP('Locations-Stops'!J4969;Regions!I2:J300;2;FALSE);"0")&amp;",'"&amp;IF('Locations-Stops'!K4969&lt;&gt;"";SUBSTITUTE('Locations-Stops'!K4969;"'";"\'");"")&amp;"','"&amp;IF('Locations-Stops'!L4969&lt;&gt;"";'Locations-Stops'!L4969;"")&amp;"','"&amp;IF('Locations-Stops'!M4969&lt;&gt;"";'Locations-Stops'!M4969;"")&amp;"','"&amp;IF('Locations-Stops'!N4969&lt;&gt;"";'Locations-Stops'!N4969;"")&amp;"', CURRENT_TIMESTAMP);"</v>
      </c>
    </row>
    <row r="4968" spans="3:6" x14ac:dyDescent="0.25">
      <c r="C4968" s="16">
        <v>4970</v>
      </c>
      <c r="D4968" s="16" t="s">
        <v>17780</v>
      </c>
      <c r="E4968" s="16" t="s">
        <v>4333</v>
      </c>
      <c r="F4968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4970;"'";"\'")&amp;"',"&amp;IF('Locations-Stops'!D4970&lt;&gt;"";LEFT('Locations-Stops'!D4970;2)&amp;"."&amp;RIGHT('Locations-Stops'!D4970;LEN('Locations-Stops'!D4970)-2);"0")&amp;","&amp;IF('Locations-Stops'!E4970&lt;&gt;"";LEFT('Locations-Stops'!E4970;1)&amp;"."&amp;RIGHT('Locations-Stops'!E4970;LEN('Locations-Stops'!E4970)-1);"0")&amp;","&amp;IF('Locations-Stops'!G4970&lt;&gt;"";VLOOKUP('Locations-Stops'!G4970;Regions!A2:B300;2;FALSE);"0")&amp;","&amp;IF('Locations-Stops'!H4970&lt;&gt;"";VLOOKUP('Locations-Stops'!H4970;Regions!C2:D300;2;FALSE);"0")&amp;","&amp;IF('Locations-Stops'!I4970&lt;&gt;"";VLOOKUP('Locations-Stops'!I4970;Regions!F2:G300;2;FALSE);"0")&amp;","&amp;IF('Locations-Stops'!J4970&lt;&gt;"";VLOOKUP('Locations-Stops'!J4970;Regions!I2:J300;2;FALSE);"0")&amp;",'"&amp;IF('Locations-Stops'!K4970&lt;&gt;"";SUBSTITUTE('Locations-Stops'!K4970;"'";"\'");"")&amp;"','"&amp;IF('Locations-Stops'!L4970&lt;&gt;"";'Locations-Stops'!L4970;"")&amp;"','"&amp;IF('Locations-Stops'!M4970&lt;&gt;"";'Locations-Stops'!M4970;"")&amp;"','"&amp;IF('Locations-Stops'!N4970&lt;&gt;"";'Locations-Stops'!N4970;"")&amp;"', CURRENT_TIMESTAMP);"</v>
      </c>
    </row>
    <row r="4969" spans="3:6" x14ac:dyDescent="0.25">
      <c r="C4969" s="16">
        <v>4971</v>
      </c>
      <c r="D4969" s="16" t="s">
        <v>17780</v>
      </c>
      <c r="E4969" s="16" t="s">
        <v>4333</v>
      </c>
      <c r="F4969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4971;"'";"\'")&amp;"',"&amp;IF('Locations-Stops'!D4971&lt;&gt;"";LEFT('Locations-Stops'!D4971;2)&amp;"."&amp;RIGHT('Locations-Stops'!D4971;LEN('Locations-Stops'!D4971)-2);"0")&amp;","&amp;IF('Locations-Stops'!E4971&lt;&gt;"";LEFT('Locations-Stops'!E4971;1)&amp;"."&amp;RIGHT('Locations-Stops'!E4971;LEN('Locations-Stops'!E4971)-1);"0")&amp;","&amp;IF('Locations-Stops'!G4971&lt;&gt;"";VLOOKUP('Locations-Stops'!G4971;Regions!A2:B300;2;FALSE);"0")&amp;","&amp;IF('Locations-Stops'!H4971&lt;&gt;"";VLOOKUP('Locations-Stops'!H4971;Regions!C2:D300;2;FALSE);"0")&amp;","&amp;IF('Locations-Stops'!I4971&lt;&gt;"";VLOOKUP('Locations-Stops'!I4971;Regions!F2:G300;2;FALSE);"0")&amp;","&amp;IF('Locations-Stops'!J4971&lt;&gt;"";VLOOKUP('Locations-Stops'!J4971;Regions!I2:J300;2;FALSE);"0")&amp;",'"&amp;IF('Locations-Stops'!K4971&lt;&gt;"";SUBSTITUTE('Locations-Stops'!K4971;"'";"\'");"")&amp;"','"&amp;IF('Locations-Stops'!L4971&lt;&gt;"";'Locations-Stops'!L4971;"")&amp;"','"&amp;IF('Locations-Stops'!M4971&lt;&gt;"";'Locations-Stops'!M4971;"")&amp;"','"&amp;IF('Locations-Stops'!N4971&lt;&gt;"";'Locations-Stops'!N4971;"")&amp;"', CURRENT_TIMESTAMP);"</v>
      </c>
    </row>
    <row r="4970" spans="3:6" x14ac:dyDescent="0.25">
      <c r="C4970" s="16">
        <v>4972</v>
      </c>
      <c r="D4970" s="16" t="s">
        <v>17780</v>
      </c>
      <c r="E4970" s="16" t="s">
        <v>4333</v>
      </c>
      <c r="F4970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4972;"'";"\'")&amp;"',"&amp;IF('Locations-Stops'!D4972&lt;&gt;"";LEFT('Locations-Stops'!D4972;2)&amp;"."&amp;RIGHT('Locations-Stops'!D4972;LEN('Locations-Stops'!D4972)-2);"0")&amp;","&amp;IF('Locations-Stops'!E4972&lt;&gt;"";LEFT('Locations-Stops'!E4972;1)&amp;"."&amp;RIGHT('Locations-Stops'!E4972;LEN('Locations-Stops'!E4972)-1);"0")&amp;","&amp;IF('Locations-Stops'!G4972&lt;&gt;"";VLOOKUP('Locations-Stops'!G4972;Regions!A2:B300;2;FALSE);"0")&amp;","&amp;IF('Locations-Stops'!H4972&lt;&gt;"";VLOOKUP('Locations-Stops'!H4972;Regions!C2:D300;2;FALSE);"0")&amp;","&amp;IF('Locations-Stops'!I4972&lt;&gt;"";VLOOKUP('Locations-Stops'!I4972;Regions!F2:G300;2;FALSE);"0")&amp;","&amp;IF('Locations-Stops'!J4972&lt;&gt;"";VLOOKUP('Locations-Stops'!J4972;Regions!I2:J300;2;FALSE);"0")&amp;",'"&amp;IF('Locations-Stops'!K4972&lt;&gt;"";SUBSTITUTE('Locations-Stops'!K4972;"'";"\'");"")&amp;"','"&amp;IF('Locations-Stops'!L4972&lt;&gt;"";'Locations-Stops'!L4972;"")&amp;"','"&amp;IF('Locations-Stops'!M4972&lt;&gt;"";'Locations-Stops'!M4972;"")&amp;"','"&amp;IF('Locations-Stops'!N4972&lt;&gt;"";'Locations-Stops'!N4972;"")&amp;"', CURRENT_TIMESTAMP);"</v>
      </c>
    </row>
    <row r="4971" spans="3:6" x14ac:dyDescent="0.25">
      <c r="C4971" s="16">
        <v>4973</v>
      </c>
      <c r="D4971" s="16" t="s">
        <v>17780</v>
      </c>
      <c r="E4971" s="16" t="s">
        <v>4333</v>
      </c>
      <c r="F497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4973;"'";"\'")&amp;"',"&amp;IF('Locations-Stops'!D4973&lt;&gt;"";LEFT('Locations-Stops'!D4973;2)&amp;"."&amp;RIGHT('Locations-Stops'!D4973;LEN('Locations-Stops'!D4973)-2);"0")&amp;","&amp;IF('Locations-Stops'!E4973&lt;&gt;"";LEFT('Locations-Stops'!E4973;1)&amp;"."&amp;RIGHT('Locations-Stops'!E4973;LEN('Locations-Stops'!E4973)-1);"0")&amp;","&amp;IF('Locations-Stops'!G4973&lt;&gt;"";VLOOKUP('Locations-Stops'!G4973;Regions!A2:B300;2;FALSE);"0")&amp;","&amp;IF('Locations-Stops'!H4973&lt;&gt;"";VLOOKUP('Locations-Stops'!H4973;Regions!C2:D300;2;FALSE);"0")&amp;","&amp;IF('Locations-Stops'!I4973&lt;&gt;"";VLOOKUP('Locations-Stops'!I4973;Regions!F2:G300;2;FALSE);"0")&amp;","&amp;IF('Locations-Stops'!J4973&lt;&gt;"";VLOOKUP('Locations-Stops'!J4973;Regions!I2:J300;2;FALSE);"0")&amp;",'"&amp;IF('Locations-Stops'!K4973&lt;&gt;"";SUBSTITUTE('Locations-Stops'!K4973;"'";"\'");"")&amp;"','"&amp;IF('Locations-Stops'!L4973&lt;&gt;"";'Locations-Stops'!L4973;"")&amp;"','"&amp;IF('Locations-Stops'!M4973&lt;&gt;"";'Locations-Stops'!M4973;"")&amp;"','"&amp;IF('Locations-Stops'!N4973&lt;&gt;"";'Locations-Stops'!N4973;"")&amp;"', CURRENT_TIMESTAMP);"</v>
      </c>
    </row>
    <row r="4972" spans="3:6" x14ac:dyDescent="0.25">
      <c r="C4972" s="16">
        <v>4974</v>
      </c>
      <c r="D4972" s="16" t="s">
        <v>17780</v>
      </c>
      <c r="E4972" s="16" t="s">
        <v>4333</v>
      </c>
      <c r="F497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4974;"'";"\'")&amp;"',"&amp;IF('Locations-Stops'!D4974&lt;&gt;"";LEFT('Locations-Stops'!D4974;2)&amp;"."&amp;RIGHT('Locations-Stops'!D4974;LEN('Locations-Stops'!D4974)-2);"0")&amp;","&amp;IF('Locations-Stops'!E4974&lt;&gt;"";LEFT('Locations-Stops'!E4974;1)&amp;"."&amp;RIGHT('Locations-Stops'!E4974;LEN('Locations-Stops'!E4974)-1);"0")&amp;","&amp;IF('Locations-Stops'!G4974&lt;&gt;"";VLOOKUP('Locations-Stops'!G4974;Regions!A2:B300;2;FALSE);"0")&amp;","&amp;IF('Locations-Stops'!H4974&lt;&gt;"";VLOOKUP('Locations-Stops'!H4974;Regions!C2:D300;2;FALSE);"0")&amp;","&amp;IF('Locations-Stops'!I4974&lt;&gt;"";VLOOKUP('Locations-Stops'!I4974;Regions!F2:G300;2;FALSE);"0")&amp;","&amp;IF('Locations-Stops'!J4974&lt;&gt;"";VLOOKUP('Locations-Stops'!J4974;Regions!I2:J300;2;FALSE);"0")&amp;",'"&amp;IF('Locations-Stops'!K4974&lt;&gt;"";SUBSTITUTE('Locations-Stops'!K4974;"'";"\'");"")&amp;"','"&amp;IF('Locations-Stops'!L4974&lt;&gt;"";'Locations-Stops'!L4974;"")&amp;"','"&amp;IF('Locations-Stops'!M4974&lt;&gt;"";'Locations-Stops'!M4974;"")&amp;"','"&amp;IF('Locations-Stops'!N4974&lt;&gt;"";'Locations-Stops'!N4974;"")&amp;"', CURRENT_TIMESTAMP);"</v>
      </c>
    </row>
    <row r="4973" spans="3:6" x14ac:dyDescent="0.25">
      <c r="C4973" s="16">
        <v>4975</v>
      </c>
      <c r="D4973" s="16" t="s">
        <v>17780</v>
      </c>
      <c r="E4973" s="16" t="s">
        <v>4333</v>
      </c>
      <c r="F497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4975;"'";"\'")&amp;"',"&amp;IF('Locations-Stops'!D4975&lt;&gt;"";LEFT('Locations-Stops'!D4975;2)&amp;"."&amp;RIGHT('Locations-Stops'!D4975;LEN('Locations-Stops'!D4975)-2);"0")&amp;","&amp;IF('Locations-Stops'!E4975&lt;&gt;"";LEFT('Locations-Stops'!E4975;1)&amp;"."&amp;RIGHT('Locations-Stops'!E4975;LEN('Locations-Stops'!E4975)-1);"0")&amp;","&amp;IF('Locations-Stops'!G4975&lt;&gt;"";VLOOKUP('Locations-Stops'!G4975;Regions!A2:B300;2;FALSE);"0")&amp;","&amp;IF('Locations-Stops'!H4975&lt;&gt;"";VLOOKUP('Locations-Stops'!H4975;Regions!C2:D300;2;FALSE);"0")&amp;","&amp;IF('Locations-Stops'!I4975&lt;&gt;"";VLOOKUP('Locations-Stops'!I4975;Regions!F2:G300;2;FALSE);"0")&amp;","&amp;IF('Locations-Stops'!J4975&lt;&gt;"";VLOOKUP('Locations-Stops'!J4975;Regions!I2:J300;2;FALSE);"0")&amp;",'"&amp;IF('Locations-Stops'!K4975&lt;&gt;"";SUBSTITUTE('Locations-Stops'!K4975;"'";"\'");"")&amp;"','"&amp;IF('Locations-Stops'!L4975&lt;&gt;"";'Locations-Stops'!L4975;"")&amp;"','"&amp;IF('Locations-Stops'!M4975&lt;&gt;"";'Locations-Stops'!M4975;"")&amp;"','"&amp;IF('Locations-Stops'!N4975&lt;&gt;"";'Locations-Stops'!N4975;"")&amp;"', CURRENT_TIMESTAMP);"</v>
      </c>
    </row>
    <row r="4974" spans="3:6" x14ac:dyDescent="0.25">
      <c r="C4974" s="16">
        <v>4976</v>
      </c>
      <c r="D4974" s="16" t="s">
        <v>17780</v>
      </c>
      <c r="E4974" s="16" t="s">
        <v>4333</v>
      </c>
      <c r="F4974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4976;"'";"\'")&amp;"',"&amp;IF('Locations-Stops'!D4976&lt;&gt;"";LEFT('Locations-Stops'!D4976;2)&amp;"."&amp;RIGHT('Locations-Stops'!D4976;LEN('Locations-Stops'!D4976)-2);"0")&amp;","&amp;IF('Locations-Stops'!E4976&lt;&gt;"";LEFT('Locations-Stops'!E4976;1)&amp;"."&amp;RIGHT('Locations-Stops'!E4976;LEN('Locations-Stops'!E4976)-1);"0")&amp;","&amp;IF('Locations-Stops'!G4976&lt;&gt;"";VLOOKUP('Locations-Stops'!G4976;Regions!A2:B300;2;FALSE);"0")&amp;","&amp;IF('Locations-Stops'!H4976&lt;&gt;"";VLOOKUP('Locations-Stops'!H4976;Regions!C2:D300;2;FALSE);"0")&amp;","&amp;IF('Locations-Stops'!I4976&lt;&gt;"";VLOOKUP('Locations-Stops'!I4976;Regions!F2:G300;2;FALSE);"0")&amp;","&amp;IF('Locations-Stops'!J4976&lt;&gt;"";VLOOKUP('Locations-Stops'!J4976;Regions!I2:J300;2;FALSE);"0")&amp;",'"&amp;IF('Locations-Stops'!K4976&lt;&gt;"";SUBSTITUTE('Locations-Stops'!K4976;"'";"\'");"")&amp;"','"&amp;IF('Locations-Stops'!L4976&lt;&gt;"";'Locations-Stops'!L4976;"")&amp;"','"&amp;IF('Locations-Stops'!M4976&lt;&gt;"";'Locations-Stops'!M4976;"")&amp;"','"&amp;IF('Locations-Stops'!N4976&lt;&gt;"";'Locations-Stops'!N4976;"")&amp;"', CURRENT_TIMESTAMP);"</v>
      </c>
    </row>
    <row r="4975" spans="3:6" x14ac:dyDescent="0.25">
      <c r="C4975" s="16">
        <v>4977</v>
      </c>
      <c r="D4975" s="16" t="s">
        <v>17780</v>
      </c>
      <c r="E4975" s="16" t="s">
        <v>4333</v>
      </c>
      <c r="F4975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4977;"'";"\'")&amp;"',"&amp;IF('Locations-Stops'!D4977&lt;&gt;"";LEFT('Locations-Stops'!D4977;2)&amp;"."&amp;RIGHT('Locations-Stops'!D4977;LEN('Locations-Stops'!D4977)-2);"0")&amp;","&amp;IF('Locations-Stops'!E4977&lt;&gt;"";LEFT('Locations-Stops'!E4977;1)&amp;"."&amp;RIGHT('Locations-Stops'!E4977;LEN('Locations-Stops'!E4977)-1);"0")&amp;","&amp;IF('Locations-Stops'!G4977&lt;&gt;"";VLOOKUP('Locations-Stops'!G4977;Regions!A2:B300;2;FALSE);"0")&amp;","&amp;IF('Locations-Stops'!H4977&lt;&gt;"";VLOOKUP('Locations-Stops'!H4977;Regions!C2:D300;2;FALSE);"0")&amp;","&amp;IF('Locations-Stops'!I4977&lt;&gt;"";VLOOKUP('Locations-Stops'!I4977;Regions!F2:G300;2;FALSE);"0")&amp;","&amp;IF('Locations-Stops'!J4977&lt;&gt;"";VLOOKUP('Locations-Stops'!J4977;Regions!I2:J300;2;FALSE);"0")&amp;",'"&amp;IF('Locations-Stops'!K4977&lt;&gt;"";SUBSTITUTE('Locations-Stops'!K4977;"'";"\'");"")&amp;"','"&amp;IF('Locations-Stops'!L4977&lt;&gt;"";'Locations-Stops'!L4977;"")&amp;"','"&amp;IF('Locations-Stops'!M4977&lt;&gt;"";'Locations-Stops'!M4977;"")&amp;"','"&amp;IF('Locations-Stops'!N4977&lt;&gt;"";'Locations-Stops'!N4977;"")&amp;"', CURRENT_TIMESTAMP);"</v>
      </c>
    </row>
    <row r="4976" spans="3:6" x14ac:dyDescent="0.25">
      <c r="C4976" s="16">
        <v>4978</v>
      </c>
      <c r="D4976" s="16" t="s">
        <v>17780</v>
      </c>
      <c r="E4976" s="16" t="s">
        <v>4333</v>
      </c>
      <c r="F4976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4978;"'";"\'")&amp;"',"&amp;IF('Locations-Stops'!D4978&lt;&gt;"";LEFT('Locations-Stops'!D4978;2)&amp;"."&amp;RIGHT('Locations-Stops'!D4978;LEN('Locations-Stops'!D4978)-2);"0")&amp;","&amp;IF('Locations-Stops'!E4978&lt;&gt;"";LEFT('Locations-Stops'!E4978;1)&amp;"."&amp;RIGHT('Locations-Stops'!E4978;LEN('Locations-Stops'!E4978)-1);"0")&amp;","&amp;IF('Locations-Stops'!G4978&lt;&gt;"";VLOOKUP('Locations-Stops'!G4978;Regions!A2:B300;2;FALSE);"0")&amp;","&amp;IF('Locations-Stops'!H4978&lt;&gt;"";VLOOKUP('Locations-Stops'!H4978;Regions!C2:D300;2;FALSE);"0")&amp;","&amp;IF('Locations-Stops'!I4978&lt;&gt;"";VLOOKUP('Locations-Stops'!I4978;Regions!F2:G300;2;FALSE);"0")&amp;","&amp;IF('Locations-Stops'!J4978&lt;&gt;"";VLOOKUP('Locations-Stops'!J4978;Regions!I2:J300;2;FALSE);"0")&amp;",'"&amp;IF('Locations-Stops'!K4978&lt;&gt;"";SUBSTITUTE('Locations-Stops'!K4978;"'";"\'");"")&amp;"','"&amp;IF('Locations-Stops'!L4978&lt;&gt;"";'Locations-Stops'!L4978;"")&amp;"','"&amp;IF('Locations-Stops'!M4978&lt;&gt;"";'Locations-Stops'!M4978;"")&amp;"','"&amp;IF('Locations-Stops'!N4978&lt;&gt;"";'Locations-Stops'!N4978;"")&amp;"', CURRENT_TIMESTAMP);"</v>
      </c>
    </row>
    <row r="4977" spans="3:6" x14ac:dyDescent="0.25">
      <c r="C4977" s="16">
        <v>4979</v>
      </c>
      <c r="D4977" s="16" t="s">
        <v>17780</v>
      </c>
      <c r="E4977" s="16" t="s">
        <v>4333</v>
      </c>
      <c r="F4977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4979;"'";"\'")&amp;"',"&amp;IF('Locations-Stops'!D4979&lt;&gt;"";LEFT('Locations-Stops'!D4979;2)&amp;"."&amp;RIGHT('Locations-Stops'!D4979;LEN('Locations-Stops'!D4979)-2);"0")&amp;","&amp;IF('Locations-Stops'!E4979&lt;&gt;"";LEFT('Locations-Stops'!E4979;1)&amp;"."&amp;RIGHT('Locations-Stops'!E4979;LEN('Locations-Stops'!E4979)-1);"0")&amp;","&amp;IF('Locations-Stops'!G4979&lt;&gt;"";VLOOKUP('Locations-Stops'!G4979;Regions!A2:B300;2;FALSE);"0")&amp;","&amp;IF('Locations-Stops'!H4979&lt;&gt;"";VLOOKUP('Locations-Stops'!H4979;Regions!C2:D300;2;FALSE);"0")&amp;","&amp;IF('Locations-Stops'!I4979&lt;&gt;"";VLOOKUP('Locations-Stops'!I4979;Regions!F2:G300;2;FALSE);"0")&amp;","&amp;IF('Locations-Stops'!J4979&lt;&gt;"";VLOOKUP('Locations-Stops'!J4979;Regions!I2:J300;2;FALSE);"0")&amp;",'"&amp;IF('Locations-Stops'!K4979&lt;&gt;"";SUBSTITUTE('Locations-Stops'!K4979;"'";"\'");"")&amp;"','"&amp;IF('Locations-Stops'!L4979&lt;&gt;"";'Locations-Stops'!L4979;"")&amp;"','"&amp;IF('Locations-Stops'!M4979&lt;&gt;"";'Locations-Stops'!M4979;"")&amp;"','"&amp;IF('Locations-Stops'!N4979&lt;&gt;"";'Locations-Stops'!N4979;"")&amp;"', CURRENT_TIMESTAMP);"</v>
      </c>
    </row>
    <row r="4978" spans="3:6" x14ac:dyDescent="0.25">
      <c r="C4978" s="16">
        <v>4980</v>
      </c>
      <c r="D4978" s="16" t="s">
        <v>17780</v>
      </c>
      <c r="E4978" s="16" t="s">
        <v>4333</v>
      </c>
      <c r="F4978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4980;"'";"\'")&amp;"',"&amp;IF('Locations-Stops'!D4980&lt;&gt;"";LEFT('Locations-Stops'!D4980;2)&amp;"."&amp;RIGHT('Locations-Stops'!D4980;LEN('Locations-Stops'!D4980)-2);"0")&amp;","&amp;IF('Locations-Stops'!E4980&lt;&gt;"";LEFT('Locations-Stops'!E4980;1)&amp;"."&amp;RIGHT('Locations-Stops'!E4980;LEN('Locations-Stops'!E4980)-1);"0")&amp;","&amp;IF('Locations-Stops'!G4980&lt;&gt;"";VLOOKUP('Locations-Stops'!G4980;Regions!A2:B300;2;FALSE);"0")&amp;","&amp;IF('Locations-Stops'!H4980&lt;&gt;"";VLOOKUP('Locations-Stops'!H4980;Regions!C2:D300;2;FALSE);"0")&amp;","&amp;IF('Locations-Stops'!I4980&lt;&gt;"";VLOOKUP('Locations-Stops'!I4980;Regions!F2:G300;2;FALSE);"0")&amp;","&amp;IF('Locations-Stops'!J4980&lt;&gt;"";VLOOKUP('Locations-Stops'!J4980;Regions!I2:J300;2;FALSE);"0")&amp;",'"&amp;IF('Locations-Stops'!K4980&lt;&gt;"";SUBSTITUTE('Locations-Stops'!K4980;"'";"\'");"")&amp;"','"&amp;IF('Locations-Stops'!L4980&lt;&gt;"";'Locations-Stops'!L4980;"")&amp;"','"&amp;IF('Locations-Stops'!M4980&lt;&gt;"";'Locations-Stops'!M4980;"")&amp;"','"&amp;IF('Locations-Stops'!N4980&lt;&gt;"";'Locations-Stops'!N4980;"")&amp;"', CURRENT_TIMESTAMP);"</v>
      </c>
    </row>
    <row r="4979" spans="3:6" x14ac:dyDescent="0.25">
      <c r="C4979" s="16">
        <v>4981</v>
      </c>
      <c r="D4979" s="16" t="s">
        <v>17780</v>
      </c>
      <c r="E4979" s="16" t="s">
        <v>4333</v>
      </c>
      <c r="F4979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4981;"'";"\'")&amp;"',"&amp;IF('Locations-Stops'!D4981&lt;&gt;"";LEFT('Locations-Stops'!D4981;2)&amp;"."&amp;RIGHT('Locations-Stops'!D4981;LEN('Locations-Stops'!D4981)-2);"0")&amp;","&amp;IF('Locations-Stops'!E4981&lt;&gt;"";LEFT('Locations-Stops'!E4981;1)&amp;"."&amp;RIGHT('Locations-Stops'!E4981;LEN('Locations-Stops'!E4981)-1);"0")&amp;","&amp;IF('Locations-Stops'!G4981&lt;&gt;"";VLOOKUP('Locations-Stops'!G4981;Regions!A2:B300;2;FALSE);"0")&amp;","&amp;IF('Locations-Stops'!H4981&lt;&gt;"";VLOOKUP('Locations-Stops'!H4981;Regions!C2:D300;2;FALSE);"0")&amp;","&amp;IF('Locations-Stops'!I4981&lt;&gt;"";VLOOKUP('Locations-Stops'!I4981;Regions!F2:G300;2;FALSE);"0")&amp;","&amp;IF('Locations-Stops'!J4981&lt;&gt;"";VLOOKUP('Locations-Stops'!J4981;Regions!I2:J300;2;FALSE);"0")&amp;",'"&amp;IF('Locations-Stops'!K4981&lt;&gt;"";SUBSTITUTE('Locations-Stops'!K4981;"'";"\'");"")&amp;"','"&amp;IF('Locations-Stops'!L4981&lt;&gt;"";'Locations-Stops'!L4981;"")&amp;"','"&amp;IF('Locations-Stops'!M4981&lt;&gt;"";'Locations-Stops'!M4981;"")&amp;"','"&amp;IF('Locations-Stops'!N4981&lt;&gt;"";'Locations-Stops'!N4981;"")&amp;"', CURRENT_TIMESTAMP);"</v>
      </c>
    </row>
    <row r="4980" spans="3:6" x14ac:dyDescent="0.25">
      <c r="C4980" s="16">
        <v>4982</v>
      </c>
      <c r="D4980" s="16" t="s">
        <v>17780</v>
      </c>
      <c r="E4980" s="16" t="s">
        <v>4333</v>
      </c>
      <c r="F4980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4982;"'";"\'")&amp;"',"&amp;IF('Locations-Stops'!D4982&lt;&gt;"";LEFT('Locations-Stops'!D4982;2)&amp;"."&amp;RIGHT('Locations-Stops'!D4982;LEN('Locations-Stops'!D4982)-2);"0")&amp;","&amp;IF('Locations-Stops'!E4982&lt;&gt;"";LEFT('Locations-Stops'!E4982;1)&amp;"."&amp;RIGHT('Locations-Stops'!E4982;LEN('Locations-Stops'!E4982)-1);"0")&amp;","&amp;IF('Locations-Stops'!G4982&lt;&gt;"";VLOOKUP('Locations-Stops'!G4982;Regions!A2:B300;2;FALSE);"0")&amp;","&amp;IF('Locations-Stops'!H4982&lt;&gt;"";VLOOKUP('Locations-Stops'!H4982;Regions!C2:D300;2;FALSE);"0")&amp;","&amp;IF('Locations-Stops'!I4982&lt;&gt;"";VLOOKUP('Locations-Stops'!I4982;Regions!F2:G300;2;FALSE);"0")&amp;","&amp;IF('Locations-Stops'!J4982&lt;&gt;"";VLOOKUP('Locations-Stops'!J4982;Regions!I2:J300;2;FALSE);"0")&amp;",'"&amp;IF('Locations-Stops'!K4982&lt;&gt;"";SUBSTITUTE('Locations-Stops'!K4982;"'";"\'");"")&amp;"','"&amp;IF('Locations-Stops'!L4982&lt;&gt;"";'Locations-Stops'!L4982;"")&amp;"','"&amp;IF('Locations-Stops'!M4982&lt;&gt;"";'Locations-Stops'!M4982;"")&amp;"','"&amp;IF('Locations-Stops'!N4982&lt;&gt;"";'Locations-Stops'!N4982;"")&amp;"', CURRENT_TIMESTAMP);"</v>
      </c>
    </row>
    <row r="4981" spans="3:6" x14ac:dyDescent="0.25">
      <c r="C4981" s="16">
        <v>4983</v>
      </c>
      <c r="D4981" s="16" t="s">
        <v>17780</v>
      </c>
      <c r="E4981" s="16" t="s">
        <v>4333</v>
      </c>
      <c r="F498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4983;"'";"\'")&amp;"',"&amp;IF('Locations-Stops'!D4983&lt;&gt;"";LEFT('Locations-Stops'!D4983;2)&amp;"."&amp;RIGHT('Locations-Stops'!D4983;LEN('Locations-Stops'!D4983)-2);"0")&amp;","&amp;IF('Locations-Stops'!E4983&lt;&gt;"";LEFT('Locations-Stops'!E4983;1)&amp;"."&amp;RIGHT('Locations-Stops'!E4983;LEN('Locations-Stops'!E4983)-1);"0")&amp;","&amp;IF('Locations-Stops'!G4983&lt;&gt;"";VLOOKUP('Locations-Stops'!G4983;Regions!A2:B300;2;FALSE);"0")&amp;","&amp;IF('Locations-Stops'!H4983&lt;&gt;"";VLOOKUP('Locations-Stops'!H4983;Regions!C2:D300;2;FALSE);"0")&amp;","&amp;IF('Locations-Stops'!I4983&lt;&gt;"";VLOOKUP('Locations-Stops'!I4983;Regions!F2:G300;2;FALSE);"0")&amp;","&amp;IF('Locations-Stops'!J4983&lt;&gt;"";VLOOKUP('Locations-Stops'!J4983;Regions!I2:J300;2;FALSE);"0")&amp;",'"&amp;IF('Locations-Stops'!K4983&lt;&gt;"";SUBSTITUTE('Locations-Stops'!K4983;"'";"\'");"")&amp;"','"&amp;IF('Locations-Stops'!L4983&lt;&gt;"";'Locations-Stops'!L4983;"")&amp;"','"&amp;IF('Locations-Stops'!M4983&lt;&gt;"";'Locations-Stops'!M4983;"")&amp;"','"&amp;IF('Locations-Stops'!N4983&lt;&gt;"";'Locations-Stops'!N4983;"")&amp;"', CURRENT_TIMESTAMP);"</v>
      </c>
    </row>
    <row r="4982" spans="3:6" x14ac:dyDescent="0.25">
      <c r="C4982" s="16">
        <v>4984</v>
      </c>
      <c r="D4982" s="16" t="s">
        <v>17780</v>
      </c>
      <c r="E4982" s="16" t="s">
        <v>4333</v>
      </c>
      <c r="F498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4984;"'";"\'")&amp;"',"&amp;IF('Locations-Stops'!D4984&lt;&gt;"";LEFT('Locations-Stops'!D4984;2)&amp;"."&amp;RIGHT('Locations-Stops'!D4984;LEN('Locations-Stops'!D4984)-2);"0")&amp;","&amp;IF('Locations-Stops'!E4984&lt;&gt;"";LEFT('Locations-Stops'!E4984;1)&amp;"."&amp;RIGHT('Locations-Stops'!E4984;LEN('Locations-Stops'!E4984)-1);"0")&amp;","&amp;IF('Locations-Stops'!G4984&lt;&gt;"";VLOOKUP('Locations-Stops'!G4984;Regions!A2:B300;2;FALSE);"0")&amp;","&amp;IF('Locations-Stops'!H4984&lt;&gt;"";VLOOKUP('Locations-Stops'!H4984;Regions!C2:D300;2;FALSE);"0")&amp;","&amp;IF('Locations-Stops'!I4984&lt;&gt;"";VLOOKUP('Locations-Stops'!I4984;Regions!F2:G300;2;FALSE);"0")&amp;","&amp;IF('Locations-Stops'!J4984&lt;&gt;"";VLOOKUP('Locations-Stops'!J4984;Regions!I2:J300;2;FALSE);"0")&amp;",'"&amp;IF('Locations-Stops'!K4984&lt;&gt;"";SUBSTITUTE('Locations-Stops'!K4984;"'";"\'");"")&amp;"','"&amp;IF('Locations-Stops'!L4984&lt;&gt;"";'Locations-Stops'!L4984;"")&amp;"','"&amp;IF('Locations-Stops'!M4984&lt;&gt;"";'Locations-Stops'!M4984;"")&amp;"','"&amp;IF('Locations-Stops'!N4984&lt;&gt;"";'Locations-Stops'!N4984;"")&amp;"', CURRENT_TIMESTAMP);"</v>
      </c>
    </row>
    <row r="4983" spans="3:6" x14ac:dyDescent="0.25">
      <c r="C4983" s="16">
        <v>4985</v>
      </c>
      <c r="D4983" s="16" t="s">
        <v>17780</v>
      </c>
      <c r="E4983" s="16" t="s">
        <v>4333</v>
      </c>
      <c r="F498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4985;"'";"\'")&amp;"',"&amp;IF('Locations-Stops'!D4985&lt;&gt;"";LEFT('Locations-Stops'!D4985;2)&amp;"."&amp;RIGHT('Locations-Stops'!D4985;LEN('Locations-Stops'!D4985)-2);"0")&amp;","&amp;IF('Locations-Stops'!E4985&lt;&gt;"";LEFT('Locations-Stops'!E4985;1)&amp;"."&amp;RIGHT('Locations-Stops'!E4985;LEN('Locations-Stops'!E4985)-1);"0")&amp;","&amp;IF('Locations-Stops'!G4985&lt;&gt;"";VLOOKUP('Locations-Stops'!G4985;Regions!A2:B300;2;FALSE);"0")&amp;","&amp;IF('Locations-Stops'!H4985&lt;&gt;"";VLOOKUP('Locations-Stops'!H4985;Regions!C2:D300;2;FALSE);"0")&amp;","&amp;IF('Locations-Stops'!I4985&lt;&gt;"";VLOOKUP('Locations-Stops'!I4985;Regions!F2:G300;2;FALSE);"0")&amp;","&amp;IF('Locations-Stops'!J4985&lt;&gt;"";VLOOKUP('Locations-Stops'!J4985;Regions!I2:J300;2;FALSE);"0")&amp;",'"&amp;IF('Locations-Stops'!K4985&lt;&gt;"";SUBSTITUTE('Locations-Stops'!K4985;"'";"\'");"")&amp;"','"&amp;IF('Locations-Stops'!L4985&lt;&gt;"";'Locations-Stops'!L4985;"")&amp;"','"&amp;IF('Locations-Stops'!M4985&lt;&gt;"";'Locations-Stops'!M4985;"")&amp;"','"&amp;IF('Locations-Stops'!N4985&lt;&gt;"";'Locations-Stops'!N4985;"")&amp;"', CURRENT_TIMESTAMP);"</v>
      </c>
    </row>
    <row r="4984" spans="3:6" x14ac:dyDescent="0.25">
      <c r="C4984" s="16">
        <v>4986</v>
      </c>
      <c r="D4984" s="16" t="s">
        <v>17780</v>
      </c>
      <c r="E4984" s="16" t="s">
        <v>4333</v>
      </c>
      <c r="F4984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4986;"'";"\'")&amp;"',"&amp;IF('Locations-Stops'!D4986&lt;&gt;"";LEFT('Locations-Stops'!D4986;2)&amp;"."&amp;RIGHT('Locations-Stops'!D4986;LEN('Locations-Stops'!D4986)-2);"0")&amp;","&amp;IF('Locations-Stops'!E4986&lt;&gt;"";LEFT('Locations-Stops'!E4986;1)&amp;"."&amp;RIGHT('Locations-Stops'!E4986;LEN('Locations-Stops'!E4986)-1);"0")&amp;","&amp;IF('Locations-Stops'!G4986&lt;&gt;"";VLOOKUP('Locations-Stops'!G4986;Regions!A2:B300;2;FALSE);"0")&amp;","&amp;IF('Locations-Stops'!H4986&lt;&gt;"";VLOOKUP('Locations-Stops'!H4986;Regions!C2:D300;2;FALSE);"0")&amp;","&amp;IF('Locations-Stops'!I4986&lt;&gt;"";VLOOKUP('Locations-Stops'!I4986;Regions!F2:G300;2;FALSE);"0")&amp;","&amp;IF('Locations-Stops'!J4986&lt;&gt;"";VLOOKUP('Locations-Stops'!J4986;Regions!I2:J300;2;FALSE);"0")&amp;",'"&amp;IF('Locations-Stops'!K4986&lt;&gt;"";SUBSTITUTE('Locations-Stops'!K4986;"'";"\'");"")&amp;"','"&amp;IF('Locations-Stops'!L4986&lt;&gt;"";'Locations-Stops'!L4986;"")&amp;"','"&amp;IF('Locations-Stops'!M4986&lt;&gt;"";'Locations-Stops'!M4986;"")&amp;"','"&amp;IF('Locations-Stops'!N4986&lt;&gt;"";'Locations-Stops'!N4986;"")&amp;"', CURRENT_TIMESTAMP);"</v>
      </c>
    </row>
    <row r="4985" spans="3:6" x14ac:dyDescent="0.25">
      <c r="C4985" s="16">
        <v>4987</v>
      </c>
      <c r="D4985" s="16" t="s">
        <v>17780</v>
      </c>
      <c r="E4985" s="16" t="s">
        <v>4333</v>
      </c>
      <c r="F4985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4987;"'";"\'")&amp;"',"&amp;IF('Locations-Stops'!D4987&lt;&gt;"";LEFT('Locations-Stops'!D4987;2)&amp;"."&amp;RIGHT('Locations-Stops'!D4987;LEN('Locations-Stops'!D4987)-2);"0")&amp;","&amp;IF('Locations-Stops'!E4987&lt;&gt;"";LEFT('Locations-Stops'!E4987;1)&amp;"."&amp;RIGHT('Locations-Stops'!E4987;LEN('Locations-Stops'!E4987)-1);"0")&amp;","&amp;IF('Locations-Stops'!G4987&lt;&gt;"";VLOOKUP('Locations-Stops'!G4987;Regions!A2:B300;2;FALSE);"0")&amp;","&amp;IF('Locations-Stops'!H4987&lt;&gt;"";VLOOKUP('Locations-Stops'!H4987;Regions!C2:D300;2;FALSE);"0")&amp;","&amp;IF('Locations-Stops'!I4987&lt;&gt;"";VLOOKUP('Locations-Stops'!I4987;Regions!F2:G300;2;FALSE);"0")&amp;","&amp;IF('Locations-Stops'!J4987&lt;&gt;"";VLOOKUP('Locations-Stops'!J4987;Regions!I2:J300;2;FALSE);"0")&amp;",'"&amp;IF('Locations-Stops'!K4987&lt;&gt;"";SUBSTITUTE('Locations-Stops'!K4987;"'";"\'");"")&amp;"','"&amp;IF('Locations-Stops'!L4987&lt;&gt;"";'Locations-Stops'!L4987;"")&amp;"','"&amp;IF('Locations-Stops'!M4987&lt;&gt;"";'Locations-Stops'!M4987;"")&amp;"','"&amp;IF('Locations-Stops'!N4987&lt;&gt;"";'Locations-Stops'!N4987;"")&amp;"', CURRENT_TIMESTAMP);"</v>
      </c>
    </row>
    <row r="4986" spans="3:6" x14ac:dyDescent="0.25">
      <c r="C4986" s="16">
        <v>4988</v>
      </c>
      <c r="D4986" s="16" t="s">
        <v>17780</v>
      </c>
      <c r="E4986" s="16" t="s">
        <v>4333</v>
      </c>
      <c r="F4986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4988;"'";"\'")&amp;"',"&amp;IF('Locations-Stops'!D4988&lt;&gt;"";LEFT('Locations-Stops'!D4988;2)&amp;"."&amp;RIGHT('Locations-Stops'!D4988;LEN('Locations-Stops'!D4988)-2);"0")&amp;","&amp;IF('Locations-Stops'!E4988&lt;&gt;"";LEFT('Locations-Stops'!E4988;1)&amp;"."&amp;RIGHT('Locations-Stops'!E4988;LEN('Locations-Stops'!E4988)-1);"0")&amp;","&amp;IF('Locations-Stops'!G4988&lt;&gt;"";VLOOKUP('Locations-Stops'!G4988;Regions!A2:B300;2;FALSE);"0")&amp;","&amp;IF('Locations-Stops'!H4988&lt;&gt;"";VLOOKUP('Locations-Stops'!H4988;Regions!C2:D300;2;FALSE);"0")&amp;","&amp;IF('Locations-Stops'!I4988&lt;&gt;"";VLOOKUP('Locations-Stops'!I4988;Regions!F2:G300;2;FALSE);"0")&amp;","&amp;IF('Locations-Stops'!J4988&lt;&gt;"";VLOOKUP('Locations-Stops'!J4988;Regions!I2:J300;2;FALSE);"0")&amp;",'"&amp;IF('Locations-Stops'!K4988&lt;&gt;"";SUBSTITUTE('Locations-Stops'!K4988;"'";"\'");"")&amp;"','"&amp;IF('Locations-Stops'!L4988&lt;&gt;"";'Locations-Stops'!L4988;"")&amp;"','"&amp;IF('Locations-Stops'!M4988&lt;&gt;"";'Locations-Stops'!M4988;"")&amp;"','"&amp;IF('Locations-Stops'!N4988&lt;&gt;"";'Locations-Stops'!N4988;"")&amp;"', CURRENT_TIMESTAMP);"</v>
      </c>
    </row>
    <row r="4987" spans="3:6" x14ac:dyDescent="0.25">
      <c r="C4987" s="16">
        <v>4989</v>
      </c>
      <c r="D4987" s="16" t="s">
        <v>17780</v>
      </c>
      <c r="E4987" s="16" t="s">
        <v>4333</v>
      </c>
      <c r="F4987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4989;"'";"\'")&amp;"',"&amp;IF('Locations-Stops'!D4989&lt;&gt;"";LEFT('Locations-Stops'!D4989;2)&amp;"."&amp;RIGHT('Locations-Stops'!D4989;LEN('Locations-Stops'!D4989)-2);"0")&amp;","&amp;IF('Locations-Stops'!E4989&lt;&gt;"";LEFT('Locations-Stops'!E4989;1)&amp;"."&amp;RIGHT('Locations-Stops'!E4989;LEN('Locations-Stops'!E4989)-1);"0")&amp;","&amp;IF('Locations-Stops'!G4989&lt;&gt;"";VLOOKUP('Locations-Stops'!G4989;Regions!A2:B300;2;FALSE);"0")&amp;","&amp;IF('Locations-Stops'!H4989&lt;&gt;"";VLOOKUP('Locations-Stops'!H4989;Regions!C2:D300;2;FALSE);"0")&amp;","&amp;IF('Locations-Stops'!I4989&lt;&gt;"";VLOOKUP('Locations-Stops'!I4989;Regions!F2:G300;2;FALSE);"0")&amp;","&amp;IF('Locations-Stops'!J4989&lt;&gt;"";VLOOKUP('Locations-Stops'!J4989;Regions!I2:J300;2;FALSE);"0")&amp;",'"&amp;IF('Locations-Stops'!K4989&lt;&gt;"";SUBSTITUTE('Locations-Stops'!K4989;"'";"\'");"")&amp;"','"&amp;IF('Locations-Stops'!L4989&lt;&gt;"";'Locations-Stops'!L4989;"")&amp;"','"&amp;IF('Locations-Stops'!M4989&lt;&gt;"";'Locations-Stops'!M4989;"")&amp;"','"&amp;IF('Locations-Stops'!N4989&lt;&gt;"";'Locations-Stops'!N4989;"")&amp;"', CURRENT_TIMESTAMP);"</v>
      </c>
    </row>
    <row r="4988" spans="3:6" x14ac:dyDescent="0.25">
      <c r="C4988" s="16">
        <v>4990</v>
      </c>
      <c r="D4988" s="16" t="s">
        <v>17780</v>
      </c>
      <c r="E4988" s="16" t="s">
        <v>4333</v>
      </c>
      <c r="F4988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4990;"'";"\'")&amp;"',"&amp;IF('Locations-Stops'!D4990&lt;&gt;"";LEFT('Locations-Stops'!D4990;2)&amp;"."&amp;RIGHT('Locations-Stops'!D4990;LEN('Locations-Stops'!D4990)-2);"0")&amp;","&amp;IF('Locations-Stops'!E4990&lt;&gt;"";LEFT('Locations-Stops'!E4990;1)&amp;"."&amp;RIGHT('Locations-Stops'!E4990;LEN('Locations-Stops'!E4990)-1);"0")&amp;","&amp;IF('Locations-Stops'!G4990&lt;&gt;"";VLOOKUP('Locations-Stops'!G4990;Regions!A2:B300;2;FALSE);"0")&amp;","&amp;IF('Locations-Stops'!H4990&lt;&gt;"";VLOOKUP('Locations-Stops'!H4990;Regions!C2:D300;2;FALSE);"0")&amp;","&amp;IF('Locations-Stops'!I4990&lt;&gt;"";VLOOKUP('Locations-Stops'!I4990;Regions!F2:G300;2;FALSE);"0")&amp;","&amp;IF('Locations-Stops'!J4990&lt;&gt;"";VLOOKUP('Locations-Stops'!J4990;Regions!I2:J300;2;FALSE);"0")&amp;",'"&amp;IF('Locations-Stops'!K4990&lt;&gt;"";SUBSTITUTE('Locations-Stops'!K4990;"'";"\'");"")&amp;"','"&amp;IF('Locations-Stops'!L4990&lt;&gt;"";'Locations-Stops'!L4990;"")&amp;"','"&amp;IF('Locations-Stops'!M4990&lt;&gt;"";'Locations-Stops'!M4990;"")&amp;"','"&amp;IF('Locations-Stops'!N4990&lt;&gt;"";'Locations-Stops'!N4990;"")&amp;"', CURRENT_TIMESTAMP);"</v>
      </c>
    </row>
    <row r="4989" spans="3:6" x14ac:dyDescent="0.25">
      <c r="C4989" s="16">
        <v>4991</v>
      </c>
      <c r="D4989" s="16" t="s">
        <v>17780</v>
      </c>
      <c r="E4989" s="16" t="s">
        <v>4333</v>
      </c>
      <c r="F4989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4991;"'";"\'")&amp;"',"&amp;IF('Locations-Stops'!D4991&lt;&gt;"";LEFT('Locations-Stops'!D4991;2)&amp;"."&amp;RIGHT('Locations-Stops'!D4991;LEN('Locations-Stops'!D4991)-2);"0")&amp;","&amp;IF('Locations-Stops'!E4991&lt;&gt;"";LEFT('Locations-Stops'!E4991;1)&amp;"."&amp;RIGHT('Locations-Stops'!E4991;LEN('Locations-Stops'!E4991)-1);"0")&amp;","&amp;IF('Locations-Stops'!G4991&lt;&gt;"";VLOOKUP('Locations-Stops'!G4991;Regions!A2:B300;2;FALSE);"0")&amp;","&amp;IF('Locations-Stops'!H4991&lt;&gt;"";VLOOKUP('Locations-Stops'!H4991;Regions!C2:D300;2;FALSE);"0")&amp;","&amp;IF('Locations-Stops'!I4991&lt;&gt;"";VLOOKUP('Locations-Stops'!I4991;Regions!F2:G300;2;FALSE);"0")&amp;","&amp;IF('Locations-Stops'!J4991&lt;&gt;"";VLOOKUP('Locations-Stops'!J4991;Regions!I2:J300;2;FALSE);"0")&amp;",'"&amp;IF('Locations-Stops'!K4991&lt;&gt;"";SUBSTITUTE('Locations-Stops'!K4991;"'";"\'");"")&amp;"','"&amp;IF('Locations-Stops'!L4991&lt;&gt;"";'Locations-Stops'!L4991;"")&amp;"','"&amp;IF('Locations-Stops'!M4991&lt;&gt;"";'Locations-Stops'!M4991;"")&amp;"','"&amp;IF('Locations-Stops'!N4991&lt;&gt;"";'Locations-Stops'!N4991;"")&amp;"', CURRENT_TIMESTAMP);"</v>
      </c>
    </row>
    <row r="4990" spans="3:6" x14ac:dyDescent="0.25">
      <c r="C4990" s="16">
        <v>4992</v>
      </c>
      <c r="D4990" s="16" t="s">
        <v>17780</v>
      </c>
      <c r="E4990" s="16" t="s">
        <v>4333</v>
      </c>
      <c r="F4990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4992;"'";"\'")&amp;"',"&amp;IF('Locations-Stops'!D4992&lt;&gt;"";LEFT('Locations-Stops'!D4992;2)&amp;"."&amp;RIGHT('Locations-Stops'!D4992;LEN('Locations-Stops'!D4992)-2);"0")&amp;","&amp;IF('Locations-Stops'!E4992&lt;&gt;"";LEFT('Locations-Stops'!E4992;1)&amp;"."&amp;RIGHT('Locations-Stops'!E4992;LEN('Locations-Stops'!E4992)-1);"0")&amp;","&amp;IF('Locations-Stops'!G4992&lt;&gt;"";VLOOKUP('Locations-Stops'!G4992;Regions!A2:B300;2;FALSE);"0")&amp;","&amp;IF('Locations-Stops'!H4992&lt;&gt;"";VLOOKUP('Locations-Stops'!H4992;Regions!C2:D300;2;FALSE);"0")&amp;","&amp;IF('Locations-Stops'!I4992&lt;&gt;"";VLOOKUP('Locations-Stops'!I4992;Regions!F2:G300;2;FALSE);"0")&amp;","&amp;IF('Locations-Stops'!J4992&lt;&gt;"";VLOOKUP('Locations-Stops'!J4992;Regions!I2:J300;2;FALSE);"0")&amp;",'"&amp;IF('Locations-Stops'!K4992&lt;&gt;"";SUBSTITUTE('Locations-Stops'!K4992;"'";"\'");"")&amp;"','"&amp;IF('Locations-Stops'!L4992&lt;&gt;"";'Locations-Stops'!L4992;"")&amp;"','"&amp;IF('Locations-Stops'!M4992&lt;&gt;"";'Locations-Stops'!M4992;"")&amp;"','"&amp;IF('Locations-Stops'!N4992&lt;&gt;"";'Locations-Stops'!N4992;"")&amp;"', CURRENT_TIMESTAMP);"</v>
      </c>
    </row>
    <row r="4991" spans="3:6" x14ac:dyDescent="0.25">
      <c r="C4991" s="16">
        <v>4993</v>
      </c>
      <c r="D4991" s="16" t="s">
        <v>17780</v>
      </c>
      <c r="E4991" s="16" t="s">
        <v>4333</v>
      </c>
      <c r="F4991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4993;"'";"\'")&amp;"',"&amp;IF('Locations-Stops'!D4993&lt;&gt;"";LEFT('Locations-Stops'!D4993;2)&amp;"."&amp;RIGHT('Locations-Stops'!D4993;LEN('Locations-Stops'!D4993)-2);"0")&amp;","&amp;IF('Locations-Stops'!E4993&lt;&gt;"";LEFT('Locations-Stops'!E4993;1)&amp;"."&amp;RIGHT('Locations-Stops'!E4993;LEN('Locations-Stops'!E4993)-1);"0")&amp;","&amp;IF('Locations-Stops'!G4993&lt;&gt;"";VLOOKUP('Locations-Stops'!G4993;Regions!A2:B300;2;FALSE);"0")&amp;","&amp;IF('Locations-Stops'!H4993&lt;&gt;"";VLOOKUP('Locations-Stops'!H4993;Regions!C2:D300;2;FALSE);"0")&amp;","&amp;IF('Locations-Stops'!I4993&lt;&gt;"";VLOOKUP('Locations-Stops'!I4993;Regions!F2:G300;2;FALSE);"0")&amp;","&amp;IF('Locations-Stops'!J4993&lt;&gt;"";VLOOKUP('Locations-Stops'!J4993;Regions!I2:J300;2;FALSE);"0")&amp;",'"&amp;IF('Locations-Stops'!K4993&lt;&gt;"";SUBSTITUTE('Locations-Stops'!K4993;"'";"\'");"")&amp;"','"&amp;IF('Locations-Stops'!L4993&lt;&gt;"";'Locations-Stops'!L4993;"")&amp;"','"&amp;IF('Locations-Stops'!M4993&lt;&gt;"";'Locations-Stops'!M4993;"")&amp;"','"&amp;IF('Locations-Stops'!N4993&lt;&gt;"";'Locations-Stops'!N4993;"")&amp;"', CURRENT_TIMESTAMP);"</v>
      </c>
    </row>
    <row r="4992" spans="3:6" x14ac:dyDescent="0.25">
      <c r="C4992" s="16">
        <v>4994</v>
      </c>
      <c r="D4992" s="16" t="s">
        <v>17780</v>
      </c>
      <c r="E4992" s="16" t="s">
        <v>4333</v>
      </c>
      <c r="F4992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4994;"'";"\'")&amp;"',"&amp;IF('Locations-Stops'!D4994&lt;&gt;"";LEFT('Locations-Stops'!D4994;2)&amp;"."&amp;RIGHT('Locations-Stops'!D4994;LEN('Locations-Stops'!D4994)-2);"0")&amp;","&amp;IF('Locations-Stops'!E4994&lt;&gt;"";LEFT('Locations-Stops'!E4994;1)&amp;"."&amp;RIGHT('Locations-Stops'!E4994;LEN('Locations-Stops'!E4994)-1);"0")&amp;","&amp;IF('Locations-Stops'!G4994&lt;&gt;"";VLOOKUP('Locations-Stops'!G4994;Regions!A2:B300;2;FALSE);"0")&amp;","&amp;IF('Locations-Stops'!H4994&lt;&gt;"";VLOOKUP('Locations-Stops'!H4994;Regions!C2:D300;2;FALSE);"0")&amp;","&amp;IF('Locations-Stops'!I4994&lt;&gt;"";VLOOKUP('Locations-Stops'!I4994;Regions!F2:G300;2;FALSE);"0")&amp;","&amp;IF('Locations-Stops'!J4994&lt;&gt;"";VLOOKUP('Locations-Stops'!J4994;Regions!I2:J300;2;FALSE);"0")&amp;",'"&amp;IF('Locations-Stops'!K4994&lt;&gt;"";SUBSTITUTE('Locations-Stops'!K4994;"'";"\'");"")&amp;"','"&amp;IF('Locations-Stops'!L4994&lt;&gt;"";'Locations-Stops'!L4994;"")&amp;"','"&amp;IF('Locations-Stops'!M4994&lt;&gt;"";'Locations-Stops'!M4994;"")&amp;"','"&amp;IF('Locations-Stops'!N4994&lt;&gt;"";'Locations-Stops'!N4994;"")&amp;"', CURRENT_TIMESTAMP);"</v>
      </c>
    </row>
    <row r="4993" spans="3:6" x14ac:dyDescent="0.25">
      <c r="C4993" s="16">
        <v>4995</v>
      </c>
      <c r="D4993" s="16" t="s">
        <v>17780</v>
      </c>
      <c r="E4993" s="16" t="s">
        <v>4333</v>
      </c>
      <c r="F4993" s="16" t="str">
        <f t="shared" si="77"/>
        <v>"INSERT INTO `locations` (`id`, `name`, `latitude`, `longitude`, `province`, `region_1`, `region_2`, `region_3`, `street`, `number`, `postal`, `img`, `last_modified`) VALUES (NULL,'"&amp;SUBSTITUTE('Locations-Stops'!F4995;"'";"\'")&amp;"',"&amp;IF('Locations-Stops'!D4995&lt;&gt;"";LEFT('Locations-Stops'!D4995;2)&amp;"."&amp;RIGHT('Locations-Stops'!D4995;LEN('Locations-Stops'!D4995)-2);"0")&amp;","&amp;IF('Locations-Stops'!E4995&lt;&gt;"";LEFT('Locations-Stops'!E4995;1)&amp;"."&amp;RIGHT('Locations-Stops'!E4995;LEN('Locations-Stops'!E4995)-1);"0")&amp;","&amp;IF('Locations-Stops'!G4995&lt;&gt;"";VLOOKUP('Locations-Stops'!G4995;Regions!A2:B300;2;FALSE);"0")&amp;","&amp;IF('Locations-Stops'!H4995&lt;&gt;"";VLOOKUP('Locations-Stops'!H4995;Regions!C2:D300;2;FALSE);"0")&amp;","&amp;IF('Locations-Stops'!I4995&lt;&gt;"";VLOOKUP('Locations-Stops'!I4995;Regions!F2:G300;2;FALSE);"0")&amp;","&amp;IF('Locations-Stops'!J4995&lt;&gt;"";VLOOKUP('Locations-Stops'!J4995;Regions!I2:J300;2;FALSE);"0")&amp;",'"&amp;IF('Locations-Stops'!K4995&lt;&gt;"";SUBSTITUTE('Locations-Stops'!K4995;"'";"\'");"")&amp;"','"&amp;IF('Locations-Stops'!L4995&lt;&gt;"";'Locations-Stops'!L4995;"")&amp;"','"&amp;IF('Locations-Stops'!M4995&lt;&gt;"";'Locations-Stops'!M4995;"")&amp;"','"&amp;IF('Locations-Stops'!N4995&lt;&gt;"";'Locations-Stops'!N4995;"")&amp;"', CURRENT_TIMESTAMP);"</v>
      </c>
    </row>
    <row r="4994" spans="3:6" x14ac:dyDescent="0.25">
      <c r="C4994" s="16">
        <v>4996</v>
      </c>
      <c r="D4994" s="16" t="s">
        <v>17780</v>
      </c>
      <c r="E4994" s="16" t="s">
        <v>4333</v>
      </c>
      <c r="F4994" s="16" t="str">
        <f t="shared" ref="F4994:F5057" si="78">SUBSTITUTE(D4994, "_NUM_", C4994)</f>
        <v>"INSERT INTO `locations` (`id`, `name`, `latitude`, `longitude`, `province`, `region_1`, `region_2`, `region_3`, `street`, `number`, `postal`, `img`, `last_modified`) VALUES (NULL,'"&amp;SUBSTITUTE('Locations-Stops'!F4996;"'";"\'")&amp;"',"&amp;IF('Locations-Stops'!D4996&lt;&gt;"";LEFT('Locations-Stops'!D4996;2)&amp;"."&amp;RIGHT('Locations-Stops'!D4996;LEN('Locations-Stops'!D4996)-2);"0")&amp;","&amp;IF('Locations-Stops'!E4996&lt;&gt;"";LEFT('Locations-Stops'!E4996;1)&amp;"."&amp;RIGHT('Locations-Stops'!E4996;LEN('Locations-Stops'!E4996)-1);"0")&amp;","&amp;IF('Locations-Stops'!G4996&lt;&gt;"";VLOOKUP('Locations-Stops'!G4996;Regions!A2:B300;2;FALSE);"0")&amp;","&amp;IF('Locations-Stops'!H4996&lt;&gt;"";VLOOKUP('Locations-Stops'!H4996;Regions!C2:D300;2;FALSE);"0")&amp;","&amp;IF('Locations-Stops'!I4996&lt;&gt;"";VLOOKUP('Locations-Stops'!I4996;Regions!F2:G300;2;FALSE);"0")&amp;","&amp;IF('Locations-Stops'!J4996&lt;&gt;"";VLOOKUP('Locations-Stops'!J4996;Regions!I2:J300;2;FALSE);"0")&amp;",'"&amp;IF('Locations-Stops'!K4996&lt;&gt;"";SUBSTITUTE('Locations-Stops'!K4996;"'";"\'");"")&amp;"','"&amp;IF('Locations-Stops'!L4996&lt;&gt;"";'Locations-Stops'!L4996;"")&amp;"','"&amp;IF('Locations-Stops'!M4996&lt;&gt;"";'Locations-Stops'!M4996;"")&amp;"','"&amp;IF('Locations-Stops'!N4996&lt;&gt;"";'Locations-Stops'!N4996;"")&amp;"', CURRENT_TIMESTAMP);"</v>
      </c>
    </row>
    <row r="4995" spans="3:6" x14ac:dyDescent="0.25">
      <c r="C4995" s="16">
        <v>4997</v>
      </c>
      <c r="D4995" s="16" t="s">
        <v>17780</v>
      </c>
      <c r="E4995" s="16" t="s">
        <v>4333</v>
      </c>
      <c r="F4995" s="16" t="str">
        <f t="shared" si="78"/>
        <v>"INSERT INTO `locations` (`id`, `name`, `latitude`, `longitude`, `province`, `region_1`, `region_2`, `region_3`, `street`, `number`, `postal`, `img`, `last_modified`) VALUES (NULL,'"&amp;SUBSTITUTE('Locations-Stops'!F4997;"'";"\'")&amp;"',"&amp;IF('Locations-Stops'!D4997&lt;&gt;"";LEFT('Locations-Stops'!D4997;2)&amp;"."&amp;RIGHT('Locations-Stops'!D4997;LEN('Locations-Stops'!D4997)-2);"0")&amp;","&amp;IF('Locations-Stops'!E4997&lt;&gt;"";LEFT('Locations-Stops'!E4997;1)&amp;"."&amp;RIGHT('Locations-Stops'!E4997;LEN('Locations-Stops'!E4997)-1);"0")&amp;","&amp;IF('Locations-Stops'!G4997&lt;&gt;"";VLOOKUP('Locations-Stops'!G4997;Regions!A2:B300;2;FALSE);"0")&amp;","&amp;IF('Locations-Stops'!H4997&lt;&gt;"";VLOOKUP('Locations-Stops'!H4997;Regions!C2:D300;2;FALSE);"0")&amp;","&amp;IF('Locations-Stops'!I4997&lt;&gt;"";VLOOKUP('Locations-Stops'!I4997;Regions!F2:G300;2;FALSE);"0")&amp;","&amp;IF('Locations-Stops'!J4997&lt;&gt;"";VLOOKUP('Locations-Stops'!J4997;Regions!I2:J300;2;FALSE);"0")&amp;",'"&amp;IF('Locations-Stops'!K4997&lt;&gt;"";SUBSTITUTE('Locations-Stops'!K4997;"'";"\'");"")&amp;"','"&amp;IF('Locations-Stops'!L4997&lt;&gt;"";'Locations-Stops'!L4997;"")&amp;"','"&amp;IF('Locations-Stops'!M4997&lt;&gt;"";'Locations-Stops'!M4997;"")&amp;"','"&amp;IF('Locations-Stops'!N4997&lt;&gt;"";'Locations-Stops'!N4997;"")&amp;"', CURRENT_TIMESTAMP);"</v>
      </c>
    </row>
    <row r="4996" spans="3:6" x14ac:dyDescent="0.25">
      <c r="C4996" s="16">
        <v>4998</v>
      </c>
      <c r="D4996" s="16" t="s">
        <v>17780</v>
      </c>
      <c r="E4996" s="16" t="s">
        <v>4333</v>
      </c>
      <c r="F4996" s="16" t="str">
        <f t="shared" si="78"/>
        <v>"INSERT INTO `locations` (`id`, `name`, `latitude`, `longitude`, `province`, `region_1`, `region_2`, `region_3`, `street`, `number`, `postal`, `img`, `last_modified`) VALUES (NULL,'"&amp;SUBSTITUTE('Locations-Stops'!F4998;"'";"\'")&amp;"',"&amp;IF('Locations-Stops'!D4998&lt;&gt;"";LEFT('Locations-Stops'!D4998;2)&amp;"."&amp;RIGHT('Locations-Stops'!D4998;LEN('Locations-Stops'!D4998)-2);"0")&amp;","&amp;IF('Locations-Stops'!E4998&lt;&gt;"";LEFT('Locations-Stops'!E4998;1)&amp;"."&amp;RIGHT('Locations-Stops'!E4998;LEN('Locations-Stops'!E4998)-1);"0")&amp;","&amp;IF('Locations-Stops'!G4998&lt;&gt;"";VLOOKUP('Locations-Stops'!G4998;Regions!A2:B300;2;FALSE);"0")&amp;","&amp;IF('Locations-Stops'!H4998&lt;&gt;"";VLOOKUP('Locations-Stops'!H4998;Regions!C2:D300;2;FALSE);"0")&amp;","&amp;IF('Locations-Stops'!I4998&lt;&gt;"";VLOOKUP('Locations-Stops'!I4998;Regions!F2:G300;2;FALSE);"0")&amp;","&amp;IF('Locations-Stops'!J4998&lt;&gt;"";VLOOKUP('Locations-Stops'!J4998;Regions!I2:J300;2;FALSE);"0")&amp;",'"&amp;IF('Locations-Stops'!K4998&lt;&gt;"";SUBSTITUTE('Locations-Stops'!K4998;"'";"\'");"")&amp;"','"&amp;IF('Locations-Stops'!L4998&lt;&gt;"";'Locations-Stops'!L4998;"")&amp;"','"&amp;IF('Locations-Stops'!M4998&lt;&gt;"";'Locations-Stops'!M4998;"")&amp;"','"&amp;IF('Locations-Stops'!N4998&lt;&gt;"";'Locations-Stops'!N4998;"")&amp;"', CURRENT_TIMESTAMP);"</v>
      </c>
    </row>
    <row r="4997" spans="3:6" x14ac:dyDescent="0.25">
      <c r="C4997" s="16">
        <v>4999</v>
      </c>
      <c r="D4997" s="16" t="s">
        <v>17780</v>
      </c>
      <c r="E4997" s="16" t="s">
        <v>4333</v>
      </c>
      <c r="F4997" s="16" t="str">
        <f t="shared" si="78"/>
        <v>"INSERT INTO `locations` (`id`, `name`, `latitude`, `longitude`, `province`, `region_1`, `region_2`, `region_3`, `street`, `number`, `postal`, `img`, `last_modified`) VALUES (NULL,'"&amp;SUBSTITUTE('Locations-Stops'!F4999;"'";"\'")&amp;"',"&amp;IF('Locations-Stops'!D4999&lt;&gt;"";LEFT('Locations-Stops'!D4999;2)&amp;"."&amp;RIGHT('Locations-Stops'!D4999;LEN('Locations-Stops'!D4999)-2);"0")&amp;","&amp;IF('Locations-Stops'!E4999&lt;&gt;"";LEFT('Locations-Stops'!E4999;1)&amp;"."&amp;RIGHT('Locations-Stops'!E4999;LEN('Locations-Stops'!E4999)-1);"0")&amp;","&amp;IF('Locations-Stops'!G4999&lt;&gt;"";VLOOKUP('Locations-Stops'!G4999;Regions!A2:B300;2;FALSE);"0")&amp;","&amp;IF('Locations-Stops'!H4999&lt;&gt;"";VLOOKUP('Locations-Stops'!H4999;Regions!C2:D300;2;FALSE);"0")&amp;","&amp;IF('Locations-Stops'!I4999&lt;&gt;"";VLOOKUP('Locations-Stops'!I4999;Regions!F2:G300;2;FALSE);"0")&amp;","&amp;IF('Locations-Stops'!J4999&lt;&gt;"";VLOOKUP('Locations-Stops'!J4999;Regions!I2:J300;2;FALSE);"0")&amp;",'"&amp;IF('Locations-Stops'!K4999&lt;&gt;"";SUBSTITUTE('Locations-Stops'!K4999;"'";"\'");"")&amp;"','"&amp;IF('Locations-Stops'!L4999&lt;&gt;"";'Locations-Stops'!L4999;"")&amp;"','"&amp;IF('Locations-Stops'!M4999&lt;&gt;"";'Locations-Stops'!M4999;"")&amp;"','"&amp;IF('Locations-Stops'!N4999&lt;&gt;"";'Locations-Stops'!N4999;"")&amp;"', CURRENT_TIMESTAMP);"</v>
      </c>
    </row>
    <row r="4998" spans="3:6" x14ac:dyDescent="0.25">
      <c r="C4998" s="16">
        <v>5000</v>
      </c>
      <c r="D4998" s="16" t="s">
        <v>17780</v>
      </c>
      <c r="E4998" s="16" t="s">
        <v>4333</v>
      </c>
      <c r="F4998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5000;"'";"\'")&amp;"',"&amp;IF('Locations-Stops'!D5000&lt;&gt;"";LEFT('Locations-Stops'!D5000;2)&amp;"."&amp;RIGHT('Locations-Stops'!D5000;LEN('Locations-Stops'!D5000)-2);"0")&amp;","&amp;IF('Locations-Stops'!E5000&lt;&gt;"";LEFT('Locations-Stops'!E5000;1)&amp;"."&amp;RIGHT('Locations-Stops'!E5000;LEN('Locations-Stops'!E5000)-1);"0")&amp;","&amp;IF('Locations-Stops'!G5000&lt;&gt;"";VLOOKUP('Locations-Stops'!G5000;Regions!A2:B300;2;FALSE);"0")&amp;","&amp;IF('Locations-Stops'!H5000&lt;&gt;"";VLOOKUP('Locations-Stops'!H5000;Regions!C2:D300;2;FALSE);"0")&amp;","&amp;IF('Locations-Stops'!I5000&lt;&gt;"";VLOOKUP('Locations-Stops'!I5000;Regions!F2:G300;2;FALSE);"0")&amp;","&amp;IF('Locations-Stops'!J5000&lt;&gt;"";VLOOKUP('Locations-Stops'!J5000;Regions!I2:J300;2;FALSE);"0")&amp;",'"&amp;IF('Locations-Stops'!K5000&lt;&gt;"";SUBSTITUTE('Locations-Stops'!K5000;"'";"\'");"")&amp;"','"&amp;IF('Locations-Stops'!L5000&lt;&gt;"";'Locations-Stops'!L5000;"")&amp;"','"&amp;IF('Locations-Stops'!M5000&lt;&gt;"";'Locations-Stops'!M5000;"")&amp;"','"&amp;IF('Locations-Stops'!N5000&lt;&gt;"";'Locations-Stops'!N5000;"")&amp;"', CURRENT_TIMESTAMP);"</v>
      </c>
    </row>
    <row r="4999" spans="3:6" x14ac:dyDescent="0.25">
      <c r="C4999" s="16">
        <v>5001</v>
      </c>
      <c r="D4999" s="16" t="s">
        <v>17780</v>
      </c>
      <c r="E4999" s="16" t="s">
        <v>4333</v>
      </c>
      <c r="F4999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5001;"'";"\'")&amp;"',"&amp;IF('Locations-Stops'!D5001&lt;&gt;"";LEFT('Locations-Stops'!D5001;2)&amp;"."&amp;RIGHT('Locations-Stops'!D5001;LEN('Locations-Stops'!D5001)-2);"0")&amp;","&amp;IF('Locations-Stops'!E5001&lt;&gt;"";LEFT('Locations-Stops'!E5001;1)&amp;"."&amp;RIGHT('Locations-Stops'!E5001;LEN('Locations-Stops'!E5001)-1);"0")&amp;","&amp;IF('Locations-Stops'!G5001&lt;&gt;"";VLOOKUP('Locations-Stops'!G5001;Regions!A2:B300;2;FALSE);"0")&amp;","&amp;IF('Locations-Stops'!H5001&lt;&gt;"";VLOOKUP('Locations-Stops'!H5001;Regions!C2:D300;2;FALSE);"0")&amp;","&amp;IF('Locations-Stops'!I5001&lt;&gt;"";VLOOKUP('Locations-Stops'!I5001;Regions!F2:G300;2;FALSE);"0")&amp;","&amp;IF('Locations-Stops'!J5001&lt;&gt;"";VLOOKUP('Locations-Stops'!J5001;Regions!I2:J300;2;FALSE);"0")&amp;",'"&amp;IF('Locations-Stops'!K5001&lt;&gt;"";SUBSTITUTE('Locations-Stops'!K5001;"'";"\'");"")&amp;"','"&amp;IF('Locations-Stops'!L5001&lt;&gt;"";'Locations-Stops'!L5001;"")&amp;"','"&amp;IF('Locations-Stops'!M5001&lt;&gt;"";'Locations-Stops'!M5001;"")&amp;"','"&amp;IF('Locations-Stops'!N5001&lt;&gt;"";'Locations-Stops'!N5001;"")&amp;"', CURRENT_TIMESTAMP);"</v>
      </c>
    </row>
    <row r="5000" spans="3:6" x14ac:dyDescent="0.25">
      <c r="C5000" s="16">
        <v>5002</v>
      </c>
      <c r="D5000" s="16" t="s">
        <v>17780</v>
      </c>
      <c r="E5000" s="16" t="s">
        <v>4333</v>
      </c>
      <c r="F5000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5002;"'";"\'")&amp;"',"&amp;IF('Locations-Stops'!D5002&lt;&gt;"";LEFT('Locations-Stops'!D5002;2)&amp;"."&amp;RIGHT('Locations-Stops'!D5002;LEN('Locations-Stops'!D5002)-2);"0")&amp;","&amp;IF('Locations-Stops'!E5002&lt;&gt;"";LEFT('Locations-Stops'!E5002;1)&amp;"."&amp;RIGHT('Locations-Stops'!E5002;LEN('Locations-Stops'!E5002)-1);"0")&amp;","&amp;IF('Locations-Stops'!G5002&lt;&gt;"";VLOOKUP('Locations-Stops'!G5002;Regions!A2:B300;2;FALSE);"0")&amp;","&amp;IF('Locations-Stops'!H5002&lt;&gt;"";VLOOKUP('Locations-Stops'!H5002;Regions!C2:D300;2;FALSE);"0")&amp;","&amp;IF('Locations-Stops'!I5002&lt;&gt;"";VLOOKUP('Locations-Stops'!I5002;Regions!F2:G300;2;FALSE);"0")&amp;","&amp;IF('Locations-Stops'!J5002&lt;&gt;"";VLOOKUP('Locations-Stops'!J5002;Regions!I2:J300;2;FALSE);"0")&amp;",'"&amp;IF('Locations-Stops'!K5002&lt;&gt;"";SUBSTITUTE('Locations-Stops'!K5002;"'";"\'");"")&amp;"','"&amp;IF('Locations-Stops'!L5002&lt;&gt;"";'Locations-Stops'!L5002;"")&amp;"','"&amp;IF('Locations-Stops'!M5002&lt;&gt;"";'Locations-Stops'!M5002;"")&amp;"','"&amp;IF('Locations-Stops'!N5002&lt;&gt;"";'Locations-Stops'!N5002;"")&amp;"', CURRENT_TIMESTAMP);"</v>
      </c>
    </row>
    <row r="5001" spans="3:6" x14ac:dyDescent="0.25">
      <c r="C5001" s="16">
        <v>5003</v>
      </c>
      <c r="D5001" s="16" t="s">
        <v>17780</v>
      </c>
      <c r="E5001" s="16" t="s">
        <v>4333</v>
      </c>
      <c r="F5001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5003;"'";"\'")&amp;"',"&amp;IF('Locations-Stops'!D5003&lt;&gt;"";LEFT('Locations-Stops'!D5003;2)&amp;"."&amp;RIGHT('Locations-Stops'!D5003;LEN('Locations-Stops'!D5003)-2);"0")&amp;","&amp;IF('Locations-Stops'!E5003&lt;&gt;"";LEFT('Locations-Stops'!E5003;1)&amp;"."&amp;RIGHT('Locations-Stops'!E5003;LEN('Locations-Stops'!E5003)-1);"0")&amp;","&amp;IF('Locations-Stops'!G5003&lt;&gt;"";VLOOKUP('Locations-Stops'!G5003;Regions!A2:B300;2;FALSE);"0")&amp;","&amp;IF('Locations-Stops'!H5003&lt;&gt;"";VLOOKUP('Locations-Stops'!H5003;Regions!C2:D300;2;FALSE);"0")&amp;","&amp;IF('Locations-Stops'!I5003&lt;&gt;"";VLOOKUP('Locations-Stops'!I5003;Regions!F2:G300;2;FALSE);"0")&amp;","&amp;IF('Locations-Stops'!J5003&lt;&gt;"";VLOOKUP('Locations-Stops'!J5003;Regions!I2:J300;2;FALSE);"0")&amp;",'"&amp;IF('Locations-Stops'!K5003&lt;&gt;"";SUBSTITUTE('Locations-Stops'!K5003;"'";"\'");"")&amp;"','"&amp;IF('Locations-Stops'!L5003&lt;&gt;"";'Locations-Stops'!L5003;"")&amp;"','"&amp;IF('Locations-Stops'!M5003&lt;&gt;"";'Locations-Stops'!M5003;"")&amp;"','"&amp;IF('Locations-Stops'!N5003&lt;&gt;"";'Locations-Stops'!N5003;"")&amp;"', CURRENT_TIMESTAMP);"</v>
      </c>
    </row>
    <row r="5002" spans="3:6" x14ac:dyDescent="0.25">
      <c r="C5002" s="16">
        <v>5004</v>
      </c>
      <c r="D5002" s="16" t="s">
        <v>17780</v>
      </c>
      <c r="E5002" s="16" t="s">
        <v>4333</v>
      </c>
      <c r="F5002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5004;"'";"\'")&amp;"',"&amp;IF('Locations-Stops'!D5004&lt;&gt;"";LEFT('Locations-Stops'!D5004;2)&amp;"."&amp;RIGHT('Locations-Stops'!D5004;LEN('Locations-Stops'!D5004)-2);"0")&amp;","&amp;IF('Locations-Stops'!E5004&lt;&gt;"";LEFT('Locations-Stops'!E5004;1)&amp;"."&amp;RIGHT('Locations-Stops'!E5004;LEN('Locations-Stops'!E5004)-1);"0")&amp;","&amp;IF('Locations-Stops'!G5004&lt;&gt;"";VLOOKUP('Locations-Stops'!G5004;Regions!A2:B300;2;FALSE);"0")&amp;","&amp;IF('Locations-Stops'!H5004&lt;&gt;"";VLOOKUP('Locations-Stops'!H5004;Regions!C2:D300;2;FALSE);"0")&amp;","&amp;IF('Locations-Stops'!I5004&lt;&gt;"";VLOOKUP('Locations-Stops'!I5004;Regions!F2:G300;2;FALSE);"0")&amp;","&amp;IF('Locations-Stops'!J5004&lt;&gt;"";VLOOKUP('Locations-Stops'!J5004;Regions!I2:J300;2;FALSE);"0")&amp;",'"&amp;IF('Locations-Stops'!K5004&lt;&gt;"";SUBSTITUTE('Locations-Stops'!K5004;"'";"\'");"")&amp;"','"&amp;IF('Locations-Stops'!L5004&lt;&gt;"";'Locations-Stops'!L5004;"")&amp;"','"&amp;IF('Locations-Stops'!M5004&lt;&gt;"";'Locations-Stops'!M5004;"")&amp;"','"&amp;IF('Locations-Stops'!N5004&lt;&gt;"";'Locations-Stops'!N5004;"")&amp;"', CURRENT_TIMESTAMP);"</v>
      </c>
    </row>
    <row r="5003" spans="3:6" x14ac:dyDescent="0.25">
      <c r="C5003" s="16">
        <v>5005</v>
      </c>
      <c r="D5003" s="16" t="s">
        <v>17780</v>
      </c>
      <c r="E5003" s="16" t="s">
        <v>4333</v>
      </c>
      <c r="F5003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5005;"'";"\'")&amp;"',"&amp;IF('Locations-Stops'!D5005&lt;&gt;"";LEFT('Locations-Stops'!D5005;2)&amp;"."&amp;RIGHT('Locations-Stops'!D5005;LEN('Locations-Stops'!D5005)-2);"0")&amp;","&amp;IF('Locations-Stops'!E5005&lt;&gt;"";LEFT('Locations-Stops'!E5005;1)&amp;"."&amp;RIGHT('Locations-Stops'!E5005;LEN('Locations-Stops'!E5005)-1);"0")&amp;","&amp;IF('Locations-Stops'!G5005&lt;&gt;"";VLOOKUP('Locations-Stops'!G5005;Regions!A2:B300;2;FALSE);"0")&amp;","&amp;IF('Locations-Stops'!H5005&lt;&gt;"";VLOOKUP('Locations-Stops'!H5005;Regions!C2:D300;2;FALSE);"0")&amp;","&amp;IF('Locations-Stops'!I5005&lt;&gt;"";VLOOKUP('Locations-Stops'!I5005;Regions!F2:G300;2;FALSE);"0")&amp;","&amp;IF('Locations-Stops'!J5005&lt;&gt;"";VLOOKUP('Locations-Stops'!J5005;Regions!I2:J300;2;FALSE);"0")&amp;",'"&amp;IF('Locations-Stops'!K5005&lt;&gt;"";SUBSTITUTE('Locations-Stops'!K5005;"'";"\'");"")&amp;"','"&amp;IF('Locations-Stops'!L5005&lt;&gt;"";'Locations-Stops'!L5005;"")&amp;"','"&amp;IF('Locations-Stops'!M5005&lt;&gt;"";'Locations-Stops'!M5005;"")&amp;"','"&amp;IF('Locations-Stops'!N5005&lt;&gt;"";'Locations-Stops'!N5005;"")&amp;"', CURRENT_TIMESTAMP);"</v>
      </c>
    </row>
    <row r="5004" spans="3:6" x14ac:dyDescent="0.25">
      <c r="C5004" s="16">
        <v>5006</v>
      </c>
      <c r="D5004" s="16" t="s">
        <v>17780</v>
      </c>
      <c r="E5004" s="16" t="s">
        <v>4333</v>
      </c>
      <c r="F5004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5006;"'";"\'")&amp;"',"&amp;IF('Locations-Stops'!D5006&lt;&gt;"";LEFT('Locations-Stops'!D5006;2)&amp;"."&amp;RIGHT('Locations-Stops'!D5006;LEN('Locations-Stops'!D5006)-2);"0")&amp;","&amp;IF('Locations-Stops'!E5006&lt;&gt;"";LEFT('Locations-Stops'!E5006;1)&amp;"."&amp;RIGHT('Locations-Stops'!E5006;LEN('Locations-Stops'!E5006)-1);"0")&amp;","&amp;IF('Locations-Stops'!G5006&lt;&gt;"";VLOOKUP('Locations-Stops'!G5006;Regions!A2:B300;2;FALSE);"0")&amp;","&amp;IF('Locations-Stops'!H5006&lt;&gt;"";VLOOKUP('Locations-Stops'!H5006;Regions!C2:D300;2;FALSE);"0")&amp;","&amp;IF('Locations-Stops'!I5006&lt;&gt;"";VLOOKUP('Locations-Stops'!I5006;Regions!F2:G300;2;FALSE);"0")&amp;","&amp;IF('Locations-Stops'!J5006&lt;&gt;"";VLOOKUP('Locations-Stops'!J5006;Regions!I2:J300;2;FALSE);"0")&amp;",'"&amp;IF('Locations-Stops'!K5006&lt;&gt;"";SUBSTITUTE('Locations-Stops'!K5006;"'";"\'");"")&amp;"','"&amp;IF('Locations-Stops'!L5006&lt;&gt;"";'Locations-Stops'!L5006;"")&amp;"','"&amp;IF('Locations-Stops'!M5006&lt;&gt;"";'Locations-Stops'!M5006;"")&amp;"','"&amp;IF('Locations-Stops'!N5006&lt;&gt;"";'Locations-Stops'!N5006;"")&amp;"', CURRENT_TIMESTAMP);"</v>
      </c>
    </row>
    <row r="5005" spans="3:6" x14ac:dyDescent="0.25">
      <c r="C5005" s="16">
        <v>5007</v>
      </c>
      <c r="D5005" s="16" t="s">
        <v>17780</v>
      </c>
      <c r="E5005" s="16" t="s">
        <v>4333</v>
      </c>
      <c r="F5005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5007;"'";"\'")&amp;"',"&amp;IF('Locations-Stops'!D5007&lt;&gt;"";LEFT('Locations-Stops'!D5007;2)&amp;"."&amp;RIGHT('Locations-Stops'!D5007;LEN('Locations-Stops'!D5007)-2);"0")&amp;","&amp;IF('Locations-Stops'!E5007&lt;&gt;"";LEFT('Locations-Stops'!E5007;1)&amp;"."&amp;RIGHT('Locations-Stops'!E5007;LEN('Locations-Stops'!E5007)-1);"0")&amp;","&amp;IF('Locations-Stops'!G5007&lt;&gt;"";VLOOKUP('Locations-Stops'!G5007;Regions!A2:B300;2;FALSE);"0")&amp;","&amp;IF('Locations-Stops'!H5007&lt;&gt;"";VLOOKUP('Locations-Stops'!H5007;Regions!C2:D300;2;FALSE);"0")&amp;","&amp;IF('Locations-Stops'!I5007&lt;&gt;"";VLOOKUP('Locations-Stops'!I5007;Regions!F2:G300;2;FALSE);"0")&amp;","&amp;IF('Locations-Stops'!J5007&lt;&gt;"";VLOOKUP('Locations-Stops'!J5007;Regions!I2:J300;2;FALSE);"0")&amp;",'"&amp;IF('Locations-Stops'!K5007&lt;&gt;"";SUBSTITUTE('Locations-Stops'!K5007;"'";"\'");"")&amp;"','"&amp;IF('Locations-Stops'!L5007&lt;&gt;"";'Locations-Stops'!L5007;"")&amp;"','"&amp;IF('Locations-Stops'!M5007&lt;&gt;"";'Locations-Stops'!M5007;"")&amp;"','"&amp;IF('Locations-Stops'!N5007&lt;&gt;"";'Locations-Stops'!N5007;"")&amp;"', CURRENT_TIMESTAMP);"</v>
      </c>
    </row>
    <row r="5006" spans="3:6" x14ac:dyDescent="0.25">
      <c r="C5006" s="16">
        <v>5008</v>
      </c>
      <c r="D5006" s="16" t="s">
        <v>17780</v>
      </c>
      <c r="E5006" s="16" t="s">
        <v>4333</v>
      </c>
      <c r="F5006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5008;"'";"\'")&amp;"',"&amp;IF('Locations-Stops'!D5008&lt;&gt;"";LEFT('Locations-Stops'!D5008;2)&amp;"."&amp;RIGHT('Locations-Stops'!D5008;LEN('Locations-Stops'!D5008)-2);"0")&amp;","&amp;IF('Locations-Stops'!E5008&lt;&gt;"";LEFT('Locations-Stops'!E5008;1)&amp;"."&amp;RIGHT('Locations-Stops'!E5008;LEN('Locations-Stops'!E5008)-1);"0")&amp;","&amp;IF('Locations-Stops'!G5008&lt;&gt;"";VLOOKUP('Locations-Stops'!G5008;Regions!A2:B300;2;FALSE);"0")&amp;","&amp;IF('Locations-Stops'!H5008&lt;&gt;"";VLOOKUP('Locations-Stops'!H5008;Regions!C2:D300;2;FALSE);"0")&amp;","&amp;IF('Locations-Stops'!I5008&lt;&gt;"";VLOOKUP('Locations-Stops'!I5008;Regions!F2:G300;2;FALSE);"0")&amp;","&amp;IF('Locations-Stops'!J5008&lt;&gt;"";VLOOKUP('Locations-Stops'!J5008;Regions!I2:J300;2;FALSE);"0")&amp;",'"&amp;IF('Locations-Stops'!K5008&lt;&gt;"";SUBSTITUTE('Locations-Stops'!K5008;"'";"\'");"")&amp;"','"&amp;IF('Locations-Stops'!L5008&lt;&gt;"";'Locations-Stops'!L5008;"")&amp;"','"&amp;IF('Locations-Stops'!M5008&lt;&gt;"";'Locations-Stops'!M5008;"")&amp;"','"&amp;IF('Locations-Stops'!N5008&lt;&gt;"";'Locations-Stops'!N5008;"")&amp;"', CURRENT_TIMESTAMP);"</v>
      </c>
    </row>
    <row r="5007" spans="3:6" x14ac:dyDescent="0.25">
      <c r="C5007" s="16">
        <v>5009</v>
      </c>
      <c r="D5007" s="16" t="s">
        <v>17780</v>
      </c>
      <c r="E5007" s="16" t="s">
        <v>4333</v>
      </c>
      <c r="F5007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5009;"'";"\'")&amp;"',"&amp;IF('Locations-Stops'!D5009&lt;&gt;"";LEFT('Locations-Stops'!D5009;2)&amp;"."&amp;RIGHT('Locations-Stops'!D5009;LEN('Locations-Stops'!D5009)-2);"0")&amp;","&amp;IF('Locations-Stops'!E5009&lt;&gt;"";LEFT('Locations-Stops'!E5009;1)&amp;"."&amp;RIGHT('Locations-Stops'!E5009;LEN('Locations-Stops'!E5009)-1);"0")&amp;","&amp;IF('Locations-Stops'!G5009&lt;&gt;"";VLOOKUP('Locations-Stops'!G5009;Regions!A2:B300;2;FALSE);"0")&amp;","&amp;IF('Locations-Stops'!H5009&lt;&gt;"";VLOOKUP('Locations-Stops'!H5009;Regions!C2:D300;2;FALSE);"0")&amp;","&amp;IF('Locations-Stops'!I5009&lt;&gt;"";VLOOKUP('Locations-Stops'!I5009;Regions!F2:G300;2;FALSE);"0")&amp;","&amp;IF('Locations-Stops'!J5009&lt;&gt;"";VLOOKUP('Locations-Stops'!J5009;Regions!I2:J300;2;FALSE);"0")&amp;",'"&amp;IF('Locations-Stops'!K5009&lt;&gt;"";SUBSTITUTE('Locations-Stops'!K5009;"'";"\'");"")&amp;"','"&amp;IF('Locations-Stops'!L5009&lt;&gt;"";'Locations-Stops'!L5009;"")&amp;"','"&amp;IF('Locations-Stops'!M5009&lt;&gt;"";'Locations-Stops'!M5009;"")&amp;"','"&amp;IF('Locations-Stops'!N5009&lt;&gt;"";'Locations-Stops'!N5009;"")&amp;"', CURRENT_TIMESTAMP);"</v>
      </c>
    </row>
    <row r="5008" spans="3:6" x14ac:dyDescent="0.25">
      <c r="C5008" s="16">
        <v>5010</v>
      </c>
      <c r="D5008" s="16" t="s">
        <v>17780</v>
      </c>
      <c r="E5008" s="16" t="s">
        <v>4333</v>
      </c>
      <c r="F5008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5010;"'";"\'")&amp;"',"&amp;IF('Locations-Stops'!D5010&lt;&gt;"";LEFT('Locations-Stops'!D5010;2)&amp;"."&amp;RIGHT('Locations-Stops'!D5010;LEN('Locations-Stops'!D5010)-2);"0")&amp;","&amp;IF('Locations-Stops'!E5010&lt;&gt;"";LEFT('Locations-Stops'!E5010;1)&amp;"."&amp;RIGHT('Locations-Stops'!E5010;LEN('Locations-Stops'!E5010)-1);"0")&amp;","&amp;IF('Locations-Stops'!G5010&lt;&gt;"";VLOOKUP('Locations-Stops'!G5010;Regions!A2:B300;2;FALSE);"0")&amp;","&amp;IF('Locations-Stops'!H5010&lt;&gt;"";VLOOKUP('Locations-Stops'!H5010;Regions!C2:D300;2;FALSE);"0")&amp;","&amp;IF('Locations-Stops'!I5010&lt;&gt;"";VLOOKUP('Locations-Stops'!I5010;Regions!F2:G300;2;FALSE);"0")&amp;","&amp;IF('Locations-Stops'!J5010&lt;&gt;"";VLOOKUP('Locations-Stops'!J5010;Regions!I2:J300;2;FALSE);"0")&amp;",'"&amp;IF('Locations-Stops'!K5010&lt;&gt;"";SUBSTITUTE('Locations-Stops'!K5010;"'";"\'");"")&amp;"','"&amp;IF('Locations-Stops'!L5010&lt;&gt;"";'Locations-Stops'!L5010;"")&amp;"','"&amp;IF('Locations-Stops'!M5010&lt;&gt;"";'Locations-Stops'!M5010;"")&amp;"','"&amp;IF('Locations-Stops'!N5010&lt;&gt;"";'Locations-Stops'!N5010;"")&amp;"', CURRENT_TIMESTAMP);"</v>
      </c>
    </row>
    <row r="5009" spans="3:6" x14ac:dyDescent="0.25">
      <c r="C5009" s="16">
        <v>5011</v>
      </c>
      <c r="D5009" s="16" t="s">
        <v>17780</v>
      </c>
      <c r="E5009" s="16" t="s">
        <v>4333</v>
      </c>
      <c r="F5009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5011;"'";"\'")&amp;"',"&amp;IF('Locations-Stops'!D5011&lt;&gt;"";LEFT('Locations-Stops'!D5011;2)&amp;"."&amp;RIGHT('Locations-Stops'!D5011;LEN('Locations-Stops'!D5011)-2);"0")&amp;","&amp;IF('Locations-Stops'!E5011&lt;&gt;"";LEFT('Locations-Stops'!E5011;1)&amp;"."&amp;RIGHT('Locations-Stops'!E5011;LEN('Locations-Stops'!E5011)-1);"0")&amp;","&amp;IF('Locations-Stops'!G5011&lt;&gt;"";VLOOKUP('Locations-Stops'!G5011;Regions!A2:B300;2;FALSE);"0")&amp;","&amp;IF('Locations-Stops'!H5011&lt;&gt;"";VLOOKUP('Locations-Stops'!H5011;Regions!C2:D300;2;FALSE);"0")&amp;","&amp;IF('Locations-Stops'!I5011&lt;&gt;"";VLOOKUP('Locations-Stops'!I5011;Regions!F2:G300;2;FALSE);"0")&amp;","&amp;IF('Locations-Stops'!J5011&lt;&gt;"";VLOOKUP('Locations-Stops'!J5011;Regions!I2:J300;2;FALSE);"0")&amp;",'"&amp;IF('Locations-Stops'!K5011&lt;&gt;"";SUBSTITUTE('Locations-Stops'!K5011;"'";"\'");"")&amp;"','"&amp;IF('Locations-Stops'!L5011&lt;&gt;"";'Locations-Stops'!L5011;"")&amp;"','"&amp;IF('Locations-Stops'!M5011&lt;&gt;"";'Locations-Stops'!M5011;"")&amp;"','"&amp;IF('Locations-Stops'!N5011&lt;&gt;"";'Locations-Stops'!N5011;"")&amp;"', CURRENT_TIMESTAMP);"</v>
      </c>
    </row>
    <row r="5010" spans="3:6" x14ac:dyDescent="0.25">
      <c r="C5010" s="16">
        <v>5012</v>
      </c>
      <c r="D5010" s="16" t="s">
        <v>17780</v>
      </c>
      <c r="E5010" s="16" t="s">
        <v>4333</v>
      </c>
      <c r="F5010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5012;"'";"\'")&amp;"',"&amp;IF('Locations-Stops'!D5012&lt;&gt;"";LEFT('Locations-Stops'!D5012;2)&amp;"."&amp;RIGHT('Locations-Stops'!D5012;LEN('Locations-Stops'!D5012)-2);"0")&amp;","&amp;IF('Locations-Stops'!E5012&lt;&gt;"";LEFT('Locations-Stops'!E5012;1)&amp;"."&amp;RIGHT('Locations-Stops'!E5012;LEN('Locations-Stops'!E5012)-1);"0")&amp;","&amp;IF('Locations-Stops'!G5012&lt;&gt;"";VLOOKUP('Locations-Stops'!G5012;Regions!A2:B300;2;FALSE);"0")&amp;","&amp;IF('Locations-Stops'!H5012&lt;&gt;"";VLOOKUP('Locations-Stops'!H5012;Regions!C2:D300;2;FALSE);"0")&amp;","&amp;IF('Locations-Stops'!I5012&lt;&gt;"";VLOOKUP('Locations-Stops'!I5012;Regions!F2:G300;2;FALSE);"0")&amp;","&amp;IF('Locations-Stops'!J5012&lt;&gt;"";VLOOKUP('Locations-Stops'!J5012;Regions!I2:J300;2;FALSE);"0")&amp;",'"&amp;IF('Locations-Stops'!K5012&lt;&gt;"";SUBSTITUTE('Locations-Stops'!K5012;"'";"\'");"")&amp;"','"&amp;IF('Locations-Stops'!L5012&lt;&gt;"";'Locations-Stops'!L5012;"")&amp;"','"&amp;IF('Locations-Stops'!M5012&lt;&gt;"";'Locations-Stops'!M5012;"")&amp;"','"&amp;IF('Locations-Stops'!N5012&lt;&gt;"";'Locations-Stops'!N5012;"")&amp;"', CURRENT_TIMESTAMP);"</v>
      </c>
    </row>
    <row r="5011" spans="3:6" x14ac:dyDescent="0.25">
      <c r="C5011" s="16">
        <v>5013</v>
      </c>
      <c r="D5011" s="16" t="s">
        <v>17780</v>
      </c>
      <c r="E5011" s="16" t="s">
        <v>4333</v>
      </c>
      <c r="F5011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5013;"'";"\'")&amp;"',"&amp;IF('Locations-Stops'!D5013&lt;&gt;"";LEFT('Locations-Stops'!D5013;2)&amp;"."&amp;RIGHT('Locations-Stops'!D5013;LEN('Locations-Stops'!D5013)-2);"0")&amp;","&amp;IF('Locations-Stops'!E5013&lt;&gt;"";LEFT('Locations-Stops'!E5013;1)&amp;"."&amp;RIGHT('Locations-Stops'!E5013;LEN('Locations-Stops'!E5013)-1);"0")&amp;","&amp;IF('Locations-Stops'!G5013&lt;&gt;"";VLOOKUP('Locations-Stops'!G5013;Regions!A2:B300;2;FALSE);"0")&amp;","&amp;IF('Locations-Stops'!H5013&lt;&gt;"";VLOOKUP('Locations-Stops'!H5013;Regions!C2:D300;2;FALSE);"0")&amp;","&amp;IF('Locations-Stops'!I5013&lt;&gt;"";VLOOKUP('Locations-Stops'!I5013;Regions!F2:G300;2;FALSE);"0")&amp;","&amp;IF('Locations-Stops'!J5013&lt;&gt;"";VLOOKUP('Locations-Stops'!J5013;Regions!I2:J300;2;FALSE);"0")&amp;",'"&amp;IF('Locations-Stops'!K5013&lt;&gt;"";SUBSTITUTE('Locations-Stops'!K5013;"'";"\'");"")&amp;"','"&amp;IF('Locations-Stops'!L5013&lt;&gt;"";'Locations-Stops'!L5013;"")&amp;"','"&amp;IF('Locations-Stops'!M5013&lt;&gt;"";'Locations-Stops'!M5013;"")&amp;"','"&amp;IF('Locations-Stops'!N5013&lt;&gt;"";'Locations-Stops'!N5013;"")&amp;"', CURRENT_TIMESTAMP);"</v>
      </c>
    </row>
    <row r="5012" spans="3:6" x14ac:dyDescent="0.25">
      <c r="C5012" s="16">
        <v>5014</v>
      </c>
      <c r="D5012" s="16" t="s">
        <v>17780</v>
      </c>
      <c r="E5012" s="16" t="s">
        <v>4333</v>
      </c>
      <c r="F5012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5014;"'";"\'")&amp;"',"&amp;IF('Locations-Stops'!D5014&lt;&gt;"";LEFT('Locations-Stops'!D5014;2)&amp;"."&amp;RIGHT('Locations-Stops'!D5014;LEN('Locations-Stops'!D5014)-2);"0")&amp;","&amp;IF('Locations-Stops'!E5014&lt;&gt;"";LEFT('Locations-Stops'!E5014;1)&amp;"."&amp;RIGHT('Locations-Stops'!E5014;LEN('Locations-Stops'!E5014)-1);"0")&amp;","&amp;IF('Locations-Stops'!G5014&lt;&gt;"";VLOOKUP('Locations-Stops'!G5014;Regions!A2:B300;2;FALSE);"0")&amp;","&amp;IF('Locations-Stops'!H5014&lt;&gt;"";VLOOKUP('Locations-Stops'!H5014;Regions!C2:D300;2;FALSE);"0")&amp;","&amp;IF('Locations-Stops'!I5014&lt;&gt;"";VLOOKUP('Locations-Stops'!I5014;Regions!F2:G300;2;FALSE);"0")&amp;","&amp;IF('Locations-Stops'!J5014&lt;&gt;"";VLOOKUP('Locations-Stops'!J5014;Regions!I2:J300;2;FALSE);"0")&amp;",'"&amp;IF('Locations-Stops'!K5014&lt;&gt;"";SUBSTITUTE('Locations-Stops'!K5014;"'";"\'");"")&amp;"','"&amp;IF('Locations-Stops'!L5014&lt;&gt;"";'Locations-Stops'!L5014;"")&amp;"','"&amp;IF('Locations-Stops'!M5014&lt;&gt;"";'Locations-Stops'!M5014;"")&amp;"','"&amp;IF('Locations-Stops'!N5014&lt;&gt;"";'Locations-Stops'!N5014;"")&amp;"', CURRENT_TIMESTAMP);"</v>
      </c>
    </row>
    <row r="5013" spans="3:6" x14ac:dyDescent="0.25">
      <c r="C5013" s="16">
        <v>5015</v>
      </c>
      <c r="D5013" s="16" t="s">
        <v>17780</v>
      </c>
      <c r="E5013" s="16" t="s">
        <v>4333</v>
      </c>
      <c r="F5013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5015;"'";"\'")&amp;"',"&amp;IF('Locations-Stops'!D5015&lt;&gt;"";LEFT('Locations-Stops'!D5015;2)&amp;"."&amp;RIGHT('Locations-Stops'!D5015;LEN('Locations-Stops'!D5015)-2);"0")&amp;","&amp;IF('Locations-Stops'!E5015&lt;&gt;"";LEFT('Locations-Stops'!E5015;1)&amp;"."&amp;RIGHT('Locations-Stops'!E5015;LEN('Locations-Stops'!E5015)-1);"0")&amp;","&amp;IF('Locations-Stops'!G5015&lt;&gt;"";VLOOKUP('Locations-Stops'!G5015;Regions!A2:B300;2;FALSE);"0")&amp;","&amp;IF('Locations-Stops'!H5015&lt;&gt;"";VLOOKUP('Locations-Stops'!H5015;Regions!C2:D300;2;FALSE);"0")&amp;","&amp;IF('Locations-Stops'!I5015&lt;&gt;"";VLOOKUP('Locations-Stops'!I5015;Regions!F2:G300;2;FALSE);"0")&amp;","&amp;IF('Locations-Stops'!J5015&lt;&gt;"";VLOOKUP('Locations-Stops'!J5015;Regions!I2:J300;2;FALSE);"0")&amp;",'"&amp;IF('Locations-Stops'!K5015&lt;&gt;"";SUBSTITUTE('Locations-Stops'!K5015;"'";"\'");"")&amp;"','"&amp;IF('Locations-Stops'!L5015&lt;&gt;"";'Locations-Stops'!L5015;"")&amp;"','"&amp;IF('Locations-Stops'!M5015&lt;&gt;"";'Locations-Stops'!M5015;"")&amp;"','"&amp;IF('Locations-Stops'!N5015&lt;&gt;"";'Locations-Stops'!N5015;"")&amp;"', CURRENT_TIMESTAMP);"</v>
      </c>
    </row>
    <row r="5014" spans="3:6" x14ac:dyDescent="0.25">
      <c r="C5014" s="16">
        <v>5016</v>
      </c>
      <c r="D5014" s="16" t="s">
        <v>17780</v>
      </c>
      <c r="E5014" s="16" t="s">
        <v>4333</v>
      </c>
      <c r="F5014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5016;"'";"\'")&amp;"',"&amp;IF('Locations-Stops'!D5016&lt;&gt;"";LEFT('Locations-Stops'!D5016;2)&amp;"."&amp;RIGHT('Locations-Stops'!D5016;LEN('Locations-Stops'!D5016)-2);"0")&amp;","&amp;IF('Locations-Stops'!E5016&lt;&gt;"";LEFT('Locations-Stops'!E5016;1)&amp;"."&amp;RIGHT('Locations-Stops'!E5016;LEN('Locations-Stops'!E5016)-1);"0")&amp;","&amp;IF('Locations-Stops'!G5016&lt;&gt;"";VLOOKUP('Locations-Stops'!G5016;Regions!A2:B300;2;FALSE);"0")&amp;","&amp;IF('Locations-Stops'!H5016&lt;&gt;"";VLOOKUP('Locations-Stops'!H5016;Regions!C2:D300;2;FALSE);"0")&amp;","&amp;IF('Locations-Stops'!I5016&lt;&gt;"";VLOOKUP('Locations-Stops'!I5016;Regions!F2:G300;2;FALSE);"0")&amp;","&amp;IF('Locations-Stops'!J5016&lt;&gt;"";VLOOKUP('Locations-Stops'!J5016;Regions!I2:J300;2;FALSE);"0")&amp;",'"&amp;IF('Locations-Stops'!K5016&lt;&gt;"";SUBSTITUTE('Locations-Stops'!K5016;"'";"\'");"")&amp;"','"&amp;IF('Locations-Stops'!L5016&lt;&gt;"";'Locations-Stops'!L5016;"")&amp;"','"&amp;IF('Locations-Stops'!M5016&lt;&gt;"";'Locations-Stops'!M5016;"")&amp;"','"&amp;IF('Locations-Stops'!N5016&lt;&gt;"";'Locations-Stops'!N5016;"")&amp;"', CURRENT_TIMESTAMP);"</v>
      </c>
    </row>
    <row r="5015" spans="3:6" x14ac:dyDescent="0.25">
      <c r="C5015" s="16">
        <v>5017</v>
      </c>
      <c r="D5015" s="16" t="s">
        <v>17780</v>
      </c>
      <c r="E5015" s="16" t="s">
        <v>4333</v>
      </c>
      <c r="F5015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5017;"'";"\'")&amp;"',"&amp;IF('Locations-Stops'!D5017&lt;&gt;"";LEFT('Locations-Stops'!D5017;2)&amp;"."&amp;RIGHT('Locations-Stops'!D5017;LEN('Locations-Stops'!D5017)-2);"0")&amp;","&amp;IF('Locations-Stops'!E5017&lt;&gt;"";LEFT('Locations-Stops'!E5017;1)&amp;"."&amp;RIGHT('Locations-Stops'!E5017;LEN('Locations-Stops'!E5017)-1);"0")&amp;","&amp;IF('Locations-Stops'!G5017&lt;&gt;"";VLOOKUP('Locations-Stops'!G5017;Regions!A2:B300;2;FALSE);"0")&amp;","&amp;IF('Locations-Stops'!H5017&lt;&gt;"";VLOOKUP('Locations-Stops'!H5017;Regions!C2:D300;2;FALSE);"0")&amp;","&amp;IF('Locations-Stops'!I5017&lt;&gt;"";VLOOKUP('Locations-Stops'!I5017;Regions!F2:G300;2;FALSE);"0")&amp;","&amp;IF('Locations-Stops'!J5017&lt;&gt;"";VLOOKUP('Locations-Stops'!J5017;Regions!I2:J300;2;FALSE);"0")&amp;",'"&amp;IF('Locations-Stops'!K5017&lt;&gt;"";SUBSTITUTE('Locations-Stops'!K5017;"'";"\'");"")&amp;"','"&amp;IF('Locations-Stops'!L5017&lt;&gt;"";'Locations-Stops'!L5017;"")&amp;"','"&amp;IF('Locations-Stops'!M5017&lt;&gt;"";'Locations-Stops'!M5017;"")&amp;"','"&amp;IF('Locations-Stops'!N5017&lt;&gt;"";'Locations-Stops'!N5017;"")&amp;"', CURRENT_TIMESTAMP);"</v>
      </c>
    </row>
    <row r="5016" spans="3:6" x14ac:dyDescent="0.25">
      <c r="C5016" s="16">
        <v>5018</v>
      </c>
      <c r="D5016" s="16" t="s">
        <v>17780</v>
      </c>
      <c r="E5016" s="16" t="s">
        <v>4333</v>
      </c>
      <c r="F5016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5018;"'";"\'")&amp;"',"&amp;IF('Locations-Stops'!D5018&lt;&gt;"";LEFT('Locations-Stops'!D5018;2)&amp;"."&amp;RIGHT('Locations-Stops'!D5018;LEN('Locations-Stops'!D5018)-2);"0")&amp;","&amp;IF('Locations-Stops'!E5018&lt;&gt;"";LEFT('Locations-Stops'!E5018;1)&amp;"."&amp;RIGHT('Locations-Stops'!E5018;LEN('Locations-Stops'!E5018)-1);"0")&amp;","&amp;IF('Locations-Stops'!G5018&lt;&gt;"";VLOOKUP('Locations-Stops'!G5018;Regions!A2:B300;2;FALSE);"0")&amp;","&amp;IF('Locations-Stops'!H5018&lt;&gt;"";VLOOKUP('Locations-Stops'!H5018;Regions!C2:D300;2;FALSE);"0")&amp;","&amp;IF('Locations-Stops'!I5018&lt;&gt;"";VLOOKUP('Locations-Stops'!I5018;Regions!F2:G300;2;FALSE);"0")&amp;","&amp;IF('Locations-Stops'!J5018&lt;&gt;"";VLOOKUP('Locations-Stops'!J5018;Regions!I2:J300;2;FALSE);"0")&amp;",'"&amp;IF('Locations-Stops'!K5018&lt;&gt;"";SUBSTITUTE('Locations-Stops'!K5018;"'";"\'");"")&amp;"','"&amp;IF('Locations-Stops'!L5018&lt;&gt;"";'Locations-Stops'!L5018;"")&amp;"','"&amp;IF('Locations-Stops'!M5018&lt;&gt;"";'Locations-Stops'!M5018;"")&amp;"','"&amp;IF('Locations-Stops'!N5018&lt;&gt;"";'Locations-Stops'!N5018;"")&amp;"', CURRENT_TIMESTAMP);"</v>
      </c>
    </row>
    <row r="5017" spans="3:6" x14ac:dyDescent="0.25">
      <c r="C5017" s="16">
        <v>5019</v>
      </c>
      <c r="D5017" s="16" t="s">
        <v>17780</v>
      </c>
      <c r="E5017" s="16" t="s">
        <v>4333</v>
      </c>
      <c r="F5017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5019;"'";"\'")&amp;"',"&amp;IF('Locations-Stops'!D5019&lt;&gt;"";LEFT('Locations-Stops'!D5019;2)&amp;"."&amp;RIGHT('Locations-Stops'!D5019;LEN('Locations-Stops'!D5019)-2);"0")&amp;","&amp;IF('Locations-Stops'!E5019&lt;&gt;"";LEFT('Locations-Stops'!E5019;1)&amp;"."&amp;RIGHT('Locations-Stops'!E5019;LEN('Locations-Stops'!E5019)-1);"0")&amp;","&amp;IF('Locations-Stops'!G5019&lt;&gt;"";VLOOKUP('Locations-Stops'!G5019;Regions!A2:B300;2;FALSE);"0")&amp;","&amp;IF('Locations-Stops'!H5019&lt;&gt;"";VLOOKUP('Locations-Stops'!H5019;Regions!C2:D300;2;FALSE);"0")&amp;","&amp;IF('Locations-Stops'!I5019&lt;&gt;"";VLOOKUP('Locations-Stops'!I5019;Regions!F2:G300;2;FALSE);"0")&amp;","&amp;IF('Locations-Stops'!J5019&lt;&gt;"";VLOOKUP('Locations-Stops'!J5019;Regions!I2:J300;2;FALSE);"0")&amp;",'"&amp;IF('Locations-Stops'!K5019&lt;&gt;"";SUBSTITUTE('Locations-Stops'!K5019;"'";"\'");"")&amp;"','"&amp;IF('Locations-Stops'!L5019&lt;&gt;"";'Locations-Stops'!L5019;"")&amp;"','"&amp;IF('Locations-Stops'!M5019&lt;&gt;"";'Locations-Stops'!M5019;"")&amp;"','"&amp;IF('Locations-Stops'!N5019&lt;&gt;"";'Locations-Stops'!N5019;"")&amp;"', CURRENT_TIMESTAMP);"</v>
      </c>
    </row>
    <row r="5018" spans="3:6" x14ac:dyDescent="0.25">
      <c r="C5018" s="16">
        <v>5020</v>
      </c>
      <c r="D5018" s="16" t="s">
        <v>17780</v>
      </c>
      <c r="E5018" s="16" t="s">
        <v>4333</v>
      </c>
      <c r="F5018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5020;"'";"\'")&amp;"',"&amp;IF('Locations-Stops'!D5020&lt;&gt;"";LEFT('Locations-Stops'!D5020;2)&amp;"."&amp;RIGHT('Locations-Stops'!D5020;LEN('Locations-Stops'!D5020)-2);"0")&amp;","&amp;IF('Locations-Stops'!E5020&lt;&gt;"";LEFT('Locations-Stops'!E5020;1)&amp;"."&amp;RIGHT('Locations-Stops'!E5020;LEN('Locations-Stops'!E5020)-1);"0")&amp;","&amp;IF('Locations-Stops'!G5020&lt;&gt;"";VLOOKUP('Locations-Stops'!G5020;Regions!A2:B300;2;FALSE);"0")&amp;","&amp;IF('Locations-Stops'!H5020&lt;&gt;"";VLOOKUP('Locations-Stops'!H5020;Regions!C2:D300;2;FALSE);"0")&amp;","&amp;IF('Locations-Stops'!I5020&lt;&gt;"";VLOOKUP('Locations-Stops'!I5020;Regions!F2:G300;2;FALSE);"0")&amp;","&amp;IF('Locations-Stops'!J5020&lt;&gt;"";VLOOKUP('Locations-Stops'!J5020;Regions!I2:J300;2;FALSE);"0")&amp;",'"&amp;IF('Locations-Stops'!K5020&lt;&gt;"";SUBSTITUTE('Locations-Stops'!K5020;"'";"\'");"")&amp;"','"&amp;IF('Locations-Stops'!L5020&lt;&gt;"";'Locations-Stops'!L5020;"")&amp;"','"&amp;IF('Locations-Stops'!M5020&lt;&gt;"";'Locations-Stops'!M5020;"")&amp;"','"&amp;IF('Locations-Stops'!N5020&lt;&gt;"";'Locations-Stops'!N5020;"")&amp;"', CURRENT_TIMESTAMP);"</v>
      </c>
    </row>
    <row r="5019" spans="3:6" x14ac:dyDescent="0.25">
      <c r="C5019" s="16">
        <v>5021</v>
      </c>
      <c r="D5019" s="16" t="s">
        <v>17780</v>
      </c>
      <c r="E5019" s="16" t="s">
        <v>4333</v>
      </c>
      <c r="F5019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5021;"'";"\'")&amp;"',"&amp;IF('Locations-Stops'!D5021&lt;&gt;"";LEFT('Locations-Stops'!D5021;2)&amp;"."&amp;RIGHT('Locations-Stops'!D5021;LEN('Locations-Stops'!D5021)-2);"0")&amp;","&amp;IF('Locations-Stops'!E5021&lt;&gt;"";LEFT('Locations-Stops'!E5021;1)&amp;"."&amp;RIGHT('Locations-Stops'!E5021;LEN('Locations-Stops'!E5021)-1);"0")&amp;","&amp;IF('Locations-Stops'!G5021&lt;&gt;"";VLOOKUP('Locations-Stops'!G5021;Regions!A2:B300;2;FALSE);"0")&amp;","&amp;IF('Locations-Stops'!H5021&lt;&gt;"";VLOOKUP('Locations-Stops'!H5021;Regions!C2:D300;2;FALSE);"0")&amp;","&amp;IF('Locations-Stops'!I5021&lt;&gt;"";VLOOKUP('Locations-Stops'!I5021;Regions!F2:G300;2;FALSE);"0")&amp;","&amp;IF('Locations-Stops'!J5021&lt;&gt;"";VLOOKUP('Locations-Stops'!J5021;Regions!I2:J300;2;FALSE);"0")&amp;",'"&amp;IF('Locations-Stops'!K5021&lt;&gt;"";SUBSTITUTE('Locations-Stops'!K5021;"'";"\'");"")&amp;"','"&amp;IF('Locations-Stops'!L5021&lt;&gt;"";'Locations-Stops'!L5021;"")&amp;"','"&amp;IF('Locations-Stops'!M5021&lt;&gt;"";'Locations-Stops'!M5021;"")&amp;"','"&amp;IF('Locations-Stops'!N5021&lt;&gt;"";'Locations-Stops'!N5021;"")&amp;"', CURRENT_TIMESTAMP);"</v>
      </c>
    </row>
    <row r="5020" spans="3:6" x14ac:dyDescent="0.25">
      <c r="C5020" s="16">
        <v>5022</v>
      </c>
      <c r="D5020" s="16" t="s">
        <v>17780</v>
      </c>
      <c r="E5020" s="16" t="s">
        <v>4333</v>
      </c>
      <c r="F5020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5022;"'";"\'")&amp;"',"&amp;IF('Locations-Stops'!D5022&lt;&gt;"";LEFT('Locations-Stops'!D5022;2)&amp;"."&amp;RIGHT('Locations-Stops'!D5022;LEN('Locations-Stops'!D5022)-2);"0")&amp;","&amp;IF('Locations-Stops'!E5022&lt;&gt;"";LEFT('Locations-Stops'!E5022;1)&amp;"."&amp;RIGHT('Locations-Stops'!E5022;LEN('Locations-Stops'!E5022)-1);"0")&amp;","&amp;IF('Locations-Stops'!G5022&lt;&gt;"";VLOOKUP('Locations-Stops'!G5022;Regions!A2:B300;2;FALSE);"0")&amp;","&amp;IF('Locations-Stops'!H5022&lt;&gt;"";VLOOKUP('Locations-Stops'!H5022;Regions!C2:D300;2;FALSE);"0")&amp;","&amp;IF('Locations-Stops'!I5022&lt;&gt;"";VLOOKUP('Locations-Stops'!I5022;Regions!F2:G300;2;FALSE);"0")&amp;","&amp;IF('Locations-Stops'!J5022&lt;&gt;"";VLOOKUP('Locations-Stops'!J5022;Regions!I2:J300;2;FALSE);"0")&amp;",'"&amp;IF('Locations-Stops'!K5022&lt;&gt;"";SUBSTITUTE('Locations-Stops'!K5022;"'";"\'");"")&amp;"','"&amp;IF('Locations-Stops'!L5022&lt;&gt;"";'Locations-Stops'!L5022;"")&amp;"','"&amp;IF('Locations-Stops'!M5022&lt;&gt;"";'Locations-Stops'!M5022;"")&amp;"','"&amp;IF('Locations-Stops'!N5022&lt;&gt;"";'Locations-Stops'!N5022;"")&amp;"', CURRENT_TIMESTAMP);"</v>
      </c>
    </row>
    <row r="5021" spans="3:6" x14ac:dyDescent="0.25">
      <c r="C5021" s="16">
        <v>5023</v>
      </c>
      <c r="D5021" s="16" t="s">
        <v>17780</v>
      </c>
      <c r="E5021" s="16" t="s">
        <v>4333</v>
      </c>
      <c r="F5021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5023;"'";"\'")&amp;"',"&amp;IF('Locations-Stops'!D5023&lt;&gt;"";LEFT('Locations-Stops'!D5023;2)&amp;"."&amp;RIGHT('Locations-Stops'!D5023;LEN('Locations-Stops'!D5023)-2);"0")&amp;","&amp;IF('Locations-Stops'!E5023&lt;&gt;"";LEFT('Locations-Stops'!E5023;1)&amp;"."&amp;RIGHT('Locations-Stops'!E5023;LEN('Locations-Stops'!E5023)-1);"0")&amp;","&amp;IF('Locations-Stops'!G5023&lt;&gt;"";VLOOKUP('Locations-Stops'!G5023;Regions!A2:B300;2;FALSE);"0")&amp;","&amp;IF('Locations-Stops'!H5023&lt;&gt;"";VLOOKUP('Locations-Stops'!H5023;Regions!C2:D300;2;FALSE);"0")&amp;","&amp;IF('Locations-Stops'!I5023&lt;&gt;"";VLOOKUP('Locations-Stops'!I5023;Regions!F2:G300;2;FALSE);"0")&amp;","&amp;IF('Locations-Stops'!J5023&lt;&gt;"";VLOOKUP('Locations-Stops'!J5023;Regions!I2:J300;2;FALSE);"0")&amp;",'"&amp;IF('Locations-Stops'!K5023&lt;&gt;"";SUBSTITUTE('Locations-Stops'!K5023;"'";"\'");"")&amp;"','"&amp;IF('Locations-Stops'!L5023&lt;&gt;"";'Locations-Stops'!L5023;"")&amp;"','"&amp;IF('Locations-Stops'!M5023&lt;&gt;"";'Locations-Stops'!M5023;"")&amp;"','"&amp;IF('Locations-Stops'!N5023&lt;&gt;"";'Locations-Stops'!N5023;"")&amp;"', CURRENT_TIMESTAMP);"</v>
      </c>
    </row>
    <row r="5022" spans="3:6" x14ac:dyDescent="0.25">
      <c r="C5022" s="16">
        <v>5024</v>
      </c>
      <c r="D5022" s="16" t="s">
        <v>17780</v>
      </c>
      <c r="E5022" s="16" t="s">
        <v>4333</v>
      </c>
      <c r="F5022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5024;"'";"\'")&amp;"',"&amp;IF('Locations-Stops'!D5024&lt;&gt;"";LEFT('Locations-Stops'!D5024;2)&amp;"."&amp;RIGHT('Locations-Stops'!D5024;LEN('Locations-Stops'!D5024)-2);"0")&amp;","&amp;IF('Locations-Stops'!E5024&lt;&gt;"";LEFT('Locations-Stops'!E5024;1)&amp;"."&amp;RIGHT('Locations-Stops'!E5024;LEN('Locations-Stops'!E5024)-1);"0")&amp;","&amp;IF('Locations-Stops'!G5024&lt;&gt;"";VLOOKUP('Locations-Stops'!G5024;Regions!A2:B300;2;FALSE);"0")&amp;","&amp;IF('Locations-Stops'!H5024&lt;&gt;"";VLOOKUP('Locations-Stops'!H5024;Regions!C2:D300;2;FALSE);"0")&amp;","&amp;IF('Locations-Stops'!I5024&lt;&gt;"";VLOOKUP('Locations-Stops'!I5024;Regions!F2:G300;2;FALSE);"0")&amp;","&amp;IF('Locations-Stops'!J5024&lt;&gt;"";VLOOKUP('Locations-Stops'!J5024;Regions!I2:J300;2;FALSE);"0")&amp;",'"&amp;IF('Locations-Stops'!K5024&lt;&gt;"";SUBSTITUTE('Locations-Stops'!K5024;"'";"\'");"")&amp;"','"&amp;IF('Locations-Stops'!L5024&lt;&gt;"";'Locations-Stops'!L5024;"")&amp;"','"&amp;IF('Locations-Stops'!M5024&lt;&gt;"";'Locations-Stops'!M5024;"")&amp;"','"&amp;IF('Locations-Stops'!N5024&lt;&gt;"";'Locations-Stops'!N5024;"")&amp;"', CURRENT_TIMESTAMP);"</v>
      </c>
    </row>
    <row r="5023" spans="3:6" x14ac:dyDescent="0.25">
      <c r="C5023" s="16">
        <v>5025</v>
      </c>
      <c r="D5023" s="16" t="s">
        <v>17780</v>
      </c>
      <c r="E5023" s="16" t="s">
        <v>4333</v>
      </c>
      <c r="F5023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5025;"'";"\'")&amp;"',"&amp;IF('Locations-Stops'!D5025&lt;&gt;"";LEFT('Locations-Stops'!D5025;2)&amp;"."&amp;RIGHT('Locations-Stops'!D5025;LEN('Locations-Stops'!D5025)-2);"0")&amp;","&amp;IF('Locations-Stops'!E5025&lt;&gt;"";LEFT('Locations-Stops'!E5025;1)&amp;"."&amp;RIGHT('Locations-Stops'!E5025;LEN('Locations-Stops'!E5025)-1);"0")&amp;","&amp;IF('Locations-Stops'!G5025&lt;&gt;"";VLOOKUP('Locations-Stops'!G5025;Regions!A2:B300;2;FALSE);"0")&amp;","&amp;IF('Locations-Stops'!H5025&lt;&gt;"";VLOOKUP('Locations-Stops'!H5025;Regions!C2:D300;2;FALSE);"0")&amp;","&amp;IF('Locations-Stops'!I5025&lt;&gt;"";VLOOKUP('Locations-Stops'!I5025;Regions!F2:G300;2;FALSE);"0")&amp;","&amp;IF('Locations-Stops'!J5025&lt;&gt;"";VLOOKUP('Locations-Stops'!J5025;Regions!I2:J300;2;FALSE);"0")&amp;",'"&amp;IF('Locations-Stops'!K5025&lt;&gt;"";SUBSTITUTE('Locations-Stops'!K5025;"'";"\'");"")&amp;"','"&amp;IF('Locations-Stops'!L5025&lt;&gt;"";'Locations-Stops'!L5025;"")&amp;"','"&amp;IF('Locations-Stops'!M5025&lt;&gt;"";'Locations-Stops'!M5025;"")&amp;"','"&amp;IF('Locations-Stops'!N5025&lt;&gt;"";'Locations-Stops'!N5025;"")&amp;"', CURRENT_TIMESTAMP);"</v>
      </c>
    </row>
    <row r="5024" spans="3:6" x14ac:dyDescent="0.25">
      <c r="C5024" s="16">
        <v>5026</v>
      </c>
      <c r="D5024" s="16" t="s">
        <v>17780</v>
      </c>
      <c r="E5024" s="16" t="s">
        <v>4333</v>
      </c>
      <c r="F5024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5026;"'";"\'")&amp;"',"&amp;IF('Locations-Stops'!D5026&lt;&gt;"";LEFT('Locations-Stops'!D5026;2)&amp;"."&amp;RIGHT('Locations-Stops'!D5026;LEN('Locations-Stops'!D5026)-2);"0")&amp;","&amp;IF('Locations-Stops'!E5026&lt;&gt;"";LEFT('Locations-Stops'!E5026;1)&amp;"."&amp;RIGHT('Locations-Stops'!E5026;LEN('Locations-Stops'!E5026)-1);"0")&amp;","&amp;IF('Locations-Stops'!G5026&lt;&gt;"";VLOOKUP('Locations-Stops'!G5026;Regions!A2:B300;2;FALSE);"0")&amp;","&amp;IF('Locations-Stops'!H5026&lt;&gt;"";VLOOKUP('Locations-Stops'!H5026;Regions!C2:D300;2;FALSE);"0")&amp;","&amp;IF('Locations-Stops'!I5026&lt;&gt;"";VLOOKUP('Locations-Stops'!I5026;Regions!F2:G300;2;FALSE);"0")&amp;","&amp;IF('Locations-Stops'!J5026&lt;&gt;"";VLOOKUP('Locations-Stops'!J5026;Regions!I2:J300;2;FALSE);"0")&amp;",'"&amp;IF('Locations-Stops'!K5026&lt;&gt;"";SUBSTITUTE('Locations-Stops'!K5026;"'";"\'");"")&amp;"','"&amp;IF('Locations-Stops'!L5026&lt;&gt;"";'Locations-Stops'!L5026;"")&amp;"','"&amp;IF('Locations-Stops'!M5026&lt;&gt;"";'Locations-Stops'!M5026;"")&amp;"','"&amp;IF('Locations-Stops'!N5026&lt;&gt;"";'Locations-Stops'!N5026;"")&amp;"', CURRENT_TIMESTAMP);"</v>
      </c>
    </row>
    <row r="5025" spans="3:6" x14ac:dyDescent="0.25">
      <c r="C5025" s="16">
        <v>5027</v>
      </c>
      <c r="D5025" s="16" t="s">
        <v>17780</v>
      </c>
      <c r="E5025" s="16" t="s">
        <v>4333</v>
      </c>
      <c r="F5025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5027;"'";"\'")&amp;"',"&amp;IF('Locations-Stops'!D5027&lt;&gt;"";LEFT('Locations-Stops'!D5027;2)&amp;"."&amp;RIGHT('Locations-Stops'!D5027;LEN('Locations-Stops'!D5027)-2);"0")&amp;","&amp;IF('Locations-Stops'!E5027&lt;&gt;"";LEFT('Locations-Stops'!E5027;1)&amp;"."&amp;RIGHT('Locations-Stops'!E5027;LEN('Locations-Stops'!E5027)-1);"0")&amp;","&amp;IF('Locations-Stops'!G5027&lt;&gt;"";VLOOKUP('Locations-Stops'!G5027;Regions!A2:B300;2;FALSE);"0")&amp;","&amp;IF('Locations-Stops'!H5027&lt;&gt;"";VLOOKUP('Locations-Stops'!H5027;Regions!C2:D300;2;FALSE);"0")&amp;","&amp;IF('Locations-Stops'!I5027&lt;&gt;"";VLOOKUP('Locations-Stops'!I5027;Regions!F2:G300;2;FALSE);"0")&amp;","&amp;IF('Locations-Stops'!J5027&lt;&gt;"";VLOOKUP('Locations-Stops'!J5027;Regions!I2:J300;2;FALSE);"0")&amp;",'"&amp;IF('Locations-Stops'!K5027&lt;&gt;"";SUBSTITUTE('Locations-Stops'!K5027;"'";"\'");"")&amp;"','"&amp;IF('Locations-Stops'!L5027&lt;&gt;"";'Locations-Stops'!L5027;"")&amp;"','"&amp;IF('Locations-Stops'!M5027&lt;&gt;"";'Locations-Stops'!M5027;"")&amp;"','"&amp;IF('Locations-Stops'!N5027&lt;&gt;"";'Locations-Stops'!N5027;"")&amp;"', CURRENT_TIMESTAMP);"</v>
      </c>
    </row>
    <row r="5026" spans="3:6" x14ac:dyDescent="0.25">
      <c r="C5026" s="16">
        <v>5028</v>
      </c>
      <c r="D5026" s="16" t="s">
        <v>17780</v>
      </c>
      <c r="E5026" s="16" t="s">
        <v>4333</v>
      </c>
      <c r="F5026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5028;"'";"\'")&amp;"',"&amp;IF('Locations-Stops'!D5028&lt;&gt;"";LEFT('Locations-Stops'!D5028;2)&amp;"."&amp;RIGHT('Locations-Stops'!D5028;LEN('Locations-Stops'!D5028)-2);"0")&amp;","&amp;IF('Locations-Stops'!E5028&lt;&gt;"";LEFT('Locations-Stops'!E5028;1)&amp;"."&amp;RIGHT('Locations-Stops'!E5028;LEN('Locations-Stops'!E5028)-1);"0")&amp;","&amp;IF('Locations-Stops'!G5028&lt;&gt;"";VLOOKUP('Locations-Stops'!G5028;Regions!A2:B300;2;FALSE);"0")&amp;","&amp;IF('Locations-Stops'!H5028&lt;&gt;"";VLOOKUP('Locations-Stops'!H5028;Regions!C2:D300;2;FALSE);"0")&amp;","&amp;IF('Locations-Stops'!I5028&lt;&gt;"";VLOOKUP('Locations-Stops'!I5028;Regions!F2:G300;2;FALSE);"0")&amp;","&amp;IF('Locations-Stops'!J5028&lt;&gt;"";VLOOKUP('Locations-Stops'!J5028;Regions!I2:J300;2;FALSE);"0")&amp;",'"&amp;IF('Locations-Stops'!K5028&lt;&gt;"";SUBSTITUTE('Locations-Stops'!K5028;"'";"\'");"")&amp;"','"&amp;IF('Locations-Stops'!L5028&lt;&gt;"";'Locations-Stops'!L5028;"")&amp;"','"&amp;IF('Locations-Stops'!M5028&lt;&gt;"";'Locations-Stops'!M5028;"")&amp;"','"&amp;IF('Locations-Stops'!N5028&lt;&gt;"";'Locations-Stops'!N5028;"")&amp;"', CURRENT_TIMESTAMP);"</v>
      </c>
    </row>
    <row r="5027" spans="3:6" x14ac:dyDescent="0.25">
      <c r="C5027" s="16">
        <v>5029</v>
      </c>
      <c r="D5027" s="16" t="s">
        <v>17780</v>
      </c>
      <c r="E5027" s="16" t="s">
        <v>4333</v>
      </c>
      <c r="F5027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5029;"'";"\'")&amp;"',"&amp;IF('Locations-Stops'!D5029&lt;&gt;"";LEFT('Locations-Stops'!D5029;2)&amp;"."&amp;RIGHT('Locations-Stops'!D5029;LEN('Locations-Stops'!D5029)-2);"0")&amp;","&amp;IF('Locations-Stops'!E5029&lt;&gt;"";LEFT('Locations-Stops'!E5029;1)&amp;"."&amp;RIGHT('Locations-Stops'!E5029;LEN('Locations-Stops'!E5029)-1);"0")&amp;","&amp;IF('Locations-Stops'!G5029&lt;&gt;"";VLOOKUP('Locations-Stops'!G5029;Regions!A2:B300;2;FALSE);"0")&amp;","&amp;IF('Locations-Stops'!H5029&lt;&gt;"";VLOOKUP('Locations-Stops'!H5029;Regions!C2:D300;2;FALSE);"0")&amp;","&amp;IF('Locations-Stops'!I5029&lt;&gt;"";VLOOKUP('Locations-Stops'!I5029;Regions!F2:G300;2;FALSE);"0")&amp;","&amp;IF('Locations-Stops'!J5029&lt;&gt;"";VLOOKUP('Locations-Stops'!J5029;Regions!I2:J300;2;FALSE);"0")&amp;",'"&amp;IF('Locations-Stops'!K5029&lt;&gt;"";SUBSTITUTE('Locations-Stops'!K5029;"'";"\'");"")&amp;"','"&amp;IF('Locations-Stops'!L5029&lt;&gt;"";'Locations-Stops'!L5029;"")&amp;"','"&amp;IF('Locations-Stops'!M5029&lt;&gt;"";'Locations-Stops'!M5029;"")&amp;"','"&amp;IF('Locations-Stops'!N5029&lt;&gt;"";'Locations-Stops'!N5029;"")&amp;"', CURRENT_TIMESTAMP);"</v>
      </c>
    </row>
    <row r="5028" spans="3:6" x14ac:dyDescent="0.25">
      <c r="C5028" s="16">
        <v>5030</v>
      </c>
      <c r="D5028" s="16" t="s">
        <v>17780</v>
      </c>
      <c r="E5028" s="16" t="s">
        <v>4333</v>
      </c>
      <c r="F5028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5030;"'";"\'")&amp;"',"&amp;IF('Locations-Stops'!D5030&lt;&gt;"";LEFT('Locations-Stops'!D5030;2)&amp;"."&amp;RIGHT('Locations-Stops'!D5030;LEN('Locations-Stops'!D5030)-2);"0")&amp;","&amp;IF('Locations-Stops'!E5030&lt;&gt;"";LEFT('Locations-Stops'!E5030;1)&amp;"."&amp;RIGHT('Locations-Stops'!E5030;LEN('Locations-Stops'!E5030)-1);"0")&amp;","&amp;IF('Locations-Stops'!G5030&lt;&gt;"";VLOOKUP('Locations-Stops'!G5030;Regions!A2:B300;2;FALSE);"0")&amp;","&amp;IF('Locations-Stops'!H5030&lt;&gt;"";VLOOKUP('Locations-Stops'!H5030;Regions!C2:D300;2;FALSE);"0")&amp;","&amp;IF('Locations-Stops'!I5030&lt;&gt;"";VLOOKUP('Locations-Stops'!I5030;Regions!F2:G300;2;FALSE);"0")&amp;","&amp;IF('Locations-Stops'!J5030&lt;&gt;"";VLOOKUP('Locations-Stops'!J5030;Regions!I2:J300;2;FALSE);"0")&amp;",'"&amp;IF('Locations-Stops'!K5030&lt;&gt;"";SUBSTITUTE('Locations-Stops'!K5030;"'";"\'");"")&amp;"','"&amp;IF('Locations-Stops'!L5030&lt;&gt;"";'Locations-Stops'!L5030;"")&amp;"','"&amp;IF('Locations-Stops'!M5030&lt;&gt;"";'Locations-Stops'!M5030;"")&amp;"','"&amp;IF('Locations-Stops'!N5030&lt;&gt;"";'Locations-Stops'!N5030;"")&amp;"', CURRENT_TIMESTAMP);"</v>
      </c>
    </row>
    <row r="5029" spans="3:6" x14ac:dyDescent="0.25">
      <c r="C5029" s="16">
        <v>5031</v>
      </c>
      <c r="D5029" s="16" t="s">
        <v>17780</v>
      </c>
      <c r="E5029" s="16" t="s">
        <v>4333</v>
      </c>
      <c r="F5029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5031;"'";"\'")&amp;"',"&amp;IF('Locations-Stops'!D5031&lt;&gt;"";LEFT('Locations-Stops'!D5031;2)&amp;"."&amp;RIGHT('Locations-Stops'!D5031;LEN('Locations-Stops'!D5031)-2);"0")&amp;","&amp;IF('Locations-Stops'!E5031&lt;&gt;"";LEFT('Locations-Stops'!E5031;1)&amp;"."&amp;RIGHT('Locations-Stops'!E5031;LEN('Locations-Stops'!E5031)-1);"0")&amp;","&amp;IF('Locations-Stops'!G5031&lt;&gt;"";VLOOKUP('Locations-Stops'!G5031;Regions!A2:B300;2;FALSE);"0")&amp;","&amp;IF('Locations-Stops'!H5031&lt;&gt;"";VLOOKUP('Locations-Stops'!H5031;Regions!C2:D300;2;FALSE);"0")&amp;","&amp;IF('Locations-Stops'!I5031&lt;&gt;"";VLOOKUP('Locations-Stops'!I5031;Regions!F2:G300;2;FALSE);"0")&amp;","&amp;IF('Locations-Stops'!J5031&lt;&gt;"";VLOOKUP('Locations-Stops'!J5031;Regions!I2:J300;2;FALSE);"0")&amp;",'"&amp;IF('Locations-Stops'!K5031&lt;&gt;"";SUBSTITUTE('Locations-Stops'!K5031;"'";"\'");"")&amp;"','"&amp;IF('Locations-Stops'!L5031&lt;&gt;"";'Locations-Stops'!L5031;"")&amp;"','"&amp;IF('Locations-Stops'!M5031&lt;&gt;"";'Locations-Stops'!M5031;"")&amp;"','"&amp;IF('Locations-Stops'!N5031&lt;&gt;"";'Locations-Stops'!N5031;"")&amp;"', CURRENT_TIMESTAMP);"</v>
      </c>
    </row>
    <row r="5030" spans="3:6" x14ac:dyDescent="0.25">
      <c r="C5030" s="16">
        <v>5032</v>
      </c>
      <c r="D5030" s="16" t="s">
        <v>17780</v>
      </c>
      <c r="E5030" s="16" t="s">
        <v>4333</v>
      </c>
      <c r="F5030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5032;"'";"\'")&amp;"',"&amp;IF('Locations-Stops'!D5032&lt;&gt;"";LEFT('Locations-Stops'!D5032;2)&amp;"."&amp;RIGHT('Locations-Stops'!D5032;LEN('Locations-Stops'!D5032)-2);"0")&amp;","&amp;IF('Locations-Stops'!E5032&lt;&gt;"";LEFT('Locations-Stops'!E5032;1)&amp;"."&amp;RIGHT('Locations-Stops'!E5032;LEN('Locations-Stops'!E5032)-1);"0")&amp;","&amp;IF('Locations-Stops'!G5032&lt;&gt;"";VLOOKUP('Locations-Stops'!G5032;Regions!A2:B300;2;FALSE);"0")&amp;","&amp;IF('Locations-Stops'!H5032&lt;&gt;"";VLOOKUP('Locations-Stops'!H5032;Regions!C2:D300;2;FALSE);"0")&amp;","&amp;IF('Locations-Stops'!I5032&lt;&gt;"";VLOOKUP('Locations-Stops'!I5032;Regions!F2:G300;2;FALSE);"0")&amp;","&amp;IF('Locations-Stops'!J5032&lt;&gt;"";VLOOKUP('Locations-Stops'!J5032;Regions!I2:J300;2;FALSE);"0")&amp;",'"&amp;IF('Locations-Stops'!K5032&lt;&gt;"";SUBSTITUTE('Locations-Stops'!K5032;"'";"\'");"")&amp;"','"&amp;IF('Locations-Stops'!L5032&lt;&gt;"";'Locations-Stops'!L5032;"")&amp;"','"&amp;IF('Locations-Stops'!M5032&lt;&gt;"";'Locations-Stops'!M5032;"")&amp;"','"&amp;IF('Locations-Stops'!N5032&lt;&gt;"";'Locations-Stops'!N5032;"")&amp;"', CURRENT_TIMESTAMP);"</v>
      </c>
    </row>
    <row r="5031" spans="3:6" x14ac:dyDescent="0.25">
      <c r="C5031" s="16">
        <v>5033</v>
      </c>
      <c r="D5031" s="16" t="s">
        <v>17780</v>
      </c>
      <c r="E5031" s="16" t="s">
        <v>4333</v>
      </c>
      <c r="F5031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5033;"'";"\'")&amp;"',"&amp;IF('Locations-Stops'!D5033&lt;&gt;"";LEFT('Locations-Stops'!D5033;2)&amp;"."&amp;RIGHT('Locations-Stops'!D5033;LEN('Locations-Stops'!D5033)-2);"0")&amp;","&amp;IF('Locations-Stops'!E5033&lt;&gt;"";LEFT('Locations-Stops'!E5033;1)&amp;"."&amp;RIGHT('Locations-Stops'!E5033;LEN('Locations-Stops'!E5033)-1);"0")&amp;","&amp;IF('Locations-Stops'!G5033&lt;&gt;"";VLOOKUP('Locations-Stops'!G5033;Regions!A2:B300;2;FALSE);"0")&amp;","&amp;IF('Locations-Stops'!H5033&lt;&gt;"";VLOOKUP('Locations-Stops'!H5033;Regions!C2:D300;2;FALSE);"0")&amp;","&amp;IF('Locations-Stops'!I5033&lt;&gt;"";VLOOKUP('Locations-Stops'!I5033;Regions!F2:G300;2;FALSE);"0")&amp;","&amp;IF('Locations-Stops'!J5033&lt;&gt;"";VLOOKUP('Locations-Stops'!J5033;Regions!I2:J300;2;FALSE);"0")&amp;",'"&amp;IF('Locations-Stops'!K5033&lt;&gt;"";SUBSTITUTE('Locations-Stops'!K5033;"'";"\'");"")&amp;"','"&amp;IF('Locations-Stops'!L5033&lt;&gt;"";'Locations-Stops'!L5033;"")&amp;"','"&amp;IF('Locations-Stops'!M5033&lt;&gt;"";'Locations-Stops'!M5033;"")&amp;"','"&amp;IF('Locations-Stops'!N5033&lt;&gt;"";'Locations-Stops'!N5033;"")&amp;"', CURRENT_TIMESTAMP);"</v>
      </c>
    </row>
    <row r="5032" spans="3:6" x14ac:dyDescent="0.25">
      <c r="C5032" s="16">
        <v>5034</v>
      </c>
      <c r="D5032" s="16" t="s">
        <v>17780</v>
      </c>
      <c r="E5032" s="16" t="s">
        <v>4333</v>
      </c>
      <c r="F5032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5034;"'";"\'")&amp;"',"&amp;IF('Locations-Stops'!D5034&lt;&gt;"";LEFT('Locations-Stops'!D5034;2)&amp;"."&amp;RIGHT('Locations-Stops'!D5034;LEN('Locations-Stops'!D5034)-2);"0")&amp;","&amp;IF('Locations-Stops'!E5034&lt;&gt;"";LEFT('Locations-Stops'!E5034;1)&amp;"."&amp;RIGHT('Locations-Stops'!E5034;LEN('Locations-Stops'!E5034)-1);"0")&amp;","&amp;IF('Locations-Stops'!G5034&lt;&gt;"";VLOOKUP('Locations-Stops'!G5034;Regions!A2:B300;2;FALSE);"0")&amp;","&amp;IF('Locations-Stops'!H5034&lt;&gt;"";VLOOKUP('Locations-Stops'!H5034;Regions!C2:D300;2;FALSE);"0")&amp;","&amp;IF('Locations-Stops'!I5034&lt;&gt;"";VLOOKUP('Locations-Stops'!I5034;Regions!F2:G300;2;FALSE);"0")&amp;","&amp;IF('Locations-Stops'!J5034&lt;&gt;"";VLOOKUP('Locations-Stops'!J5034;Regions!I2:J300;2;FALSE);"0")&amp;",'"&amp;IF('Locations-Stops'!K5034&lt;&gt;"";SUBSTITUTE('Locations-Stops'!K5034;"'";"\'");"")&amp;"','"&amp;IF('Locations-Stops'!L5034&lt;&gt;"";'Locations-Stops'!L5034;"")&amp;"','"&amp;IF('Locations-Stops'!M5034&lt;&gt;"";'Locations-Stops'!M5034;"")&amp;"','"&amp;IF('Locations-Stops'!N5034&lt;&gt;"";'Locations-Stops'!N5034;"")&amp;"', CURRENT_TIMESTAMP);"</v>
      </c>
    </row>
    <row r="5033" spans="3:6" x14ac:dyDescent="0.25">
      <c r="C5033" s="16">
        <v>5035</v>
      </c>
      <c r="D5033" s="16" t="s">
        <v>17780</v>
      </c>
      <c r="E5033" s="16" t="s">
        <v>4333</v>
      </c>
      <c r="F5033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5035;"'";"\'")&amp;"',"&amp;IF('Locations-Stops'!D5035&lt;&gt;"";LEFT('Locations-Stops'!D5035;2)&amp;"."&amp;RIGHT('Locations-Stops'!D5035;LEN('Locations-Stops'!D5035)-2);"0")&amp;","&amp;IF('Locations-Stops'!E5035&lt;&gt;"";LEFT('Locations-Stops'!E5035;1)&amp;"."&amp;RIGHT('Locations-Stops'!E5035;LEN('Locations-Stops'!E5035)-1);"0")&amp;","&amp;IF('Locations-Stops'!G5035&lt;&gt;"";VLOOKUP('Locations-Stops'!G5035;Regions!A2:B300;2;FALSE);"0")&amp;","&amp;IF('Locations-Stops'!H5035&lt;&gt;"";VLOOKUP('Locations-Stops'!H5035;Regions!C2:D300;2;FALSE);"0")&amp;","&amp;IF('Locations-Stops'!I5035&lt;&gt;"";VLOOKUP('Locations-Stops'!I5035;Regions!F2:G300;2;FALSE);"0")&amp;","&amp;IF('Locations-Stops'!J5035&lt;&gt;"";VLOOKUP('Locations-Stops'!J5035;Regions!I2:J300;2;FALSE);"0")&amp;",'"&amp;IF('Locations-Stops'!K5035&lt;&gt;"";SUBSTITUTE('Locations-Stops'!K5035;"'";"\'");"")&amp;"','"&amp;IF('Locations-Stops'!L5035&lt;&gt;"";'Locations-Stops'!L5035;"")&amp;"','"&amp;IF('Locations-Stops'!M5035&lt;&gt;"";'Locations-Stops'!M5035;"")&amp;"','"&amp;IF('Locations-Stops'!N5035&lt;&gt;"";'Locations-Stops'!N5035;"")&amp;"', CURRENT_TIMESTAMP);"</v>
      </c>
    </row>
    <row r="5034" spans="3:6" x14ac:dyDescent="0.25">
      <c r="C5034" s="16">
        <v>5036</v>
      </c>
      <c r="D5034" s="16" t="s">
        <v>17780</v>
      </c>
      <c r="E5034" s="16" t="s">
        <v>4333</v>
      </c>
      <c r="F5034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5036;"'";"\'")&amp;"',"&amp;IF('Locations-Stops'!D5036&lt;&gt;"";LEFT('Locations-Stops'!D5036;2)&amp;"."&amp;RIGHT('Locations-Stops'!D5036;LEN('Locations-Stops'!D5036)-2);"0")&amp;","&amp;IF('Locations-Stops'!E5036&lt;&gt;"";LEFT('Locations-Stops'!E5036;1)&amp;"."&amp;RIGHT('Locations-Stops'!E5036;LEN('Locations-Stops'!E5036)-1);"0")&amp;","&amp;IF('Locations-Stops'!G5036&lt;&gt;"";VLOOKUP('Locations-Stops'!G5036;Regions!A2:B300;2;FALSE);"0")&amp;","&amp;IF('Locations-Stops'!H5036&lt;&gt;"";VLOOKUP('Locations-Stops'!H5036;Regions!C2:D300;2;FALSE);"0")&amp;","&amp;IF('Locations-Stops'!I5036&lt;&gt;"";VLOOKUP('Locations-Stops'!I5036;Regions!F2:G300;2;FALSE);"0")&amp;","&amp;IF('Locations-Stops'!J5036&lt;&gt;"";VLOOKUP('Locations-Stops'!J5036;Regions!I2:J300;2;FALSE);"0")&amp;",'"&amp;IF('Locations-Stops'!K5036&lt;&gt;"";SUBSTITUTE('Locations-Stops'!K5036;"'";"\'");"")&amp;"','"&amp;IF('Locations-Stops'!L5036&lt;&gt;"";'Locations-Stops'!L5036;"")&amp;"','"&amp;IF('Locations-Stops'!M5036&lt;&gt;"";'Locations-Stops'!M5036;"")&amp;"','"&amp;IF('Locations-Stops'!N5036&lt;&gt;"";'Locations-Stops'!N5036;"")&amp;"', CURRENT_TIMESTAMP);"</v>
      </c>
    </row>
    <row r="5035" spans="3:6" x14ac:dyDescent="0.25">
      <c r="C5035" s="16">
        <v>5037</v>
      </c>
      <c r="D5035" s="16" t="s">
        <v>17780</v>
      </c>
      <c r="E5035" s="16" t="s">
        <v>4333</v>
      </c>
      <c r="F5035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5037;"'";"\'")&amp;"',"&amp;IF('Locations-Stops'!D5037&lt;&gt;"";LEFT('Locations-Stops'!D5037;2)&amp;"."&amp;RIGHT('Locations-Stops'!D5037;LEN('Locations-Stops'!D5037)-2);"0")&amp;","&amp;IF('Locations-Stops'!E5037&lt;&gt;"";LEFT('Locations-Stops'!E5037;1)&amp;"."&amp;RIGHT('Locations-Stops'!E5037;LEN('Locations-Stops'!E5037)-1);"0")&amp;","&amp;IF('Locations-Stops'!G5037&lt;&gt;"";VLOOKUP('Locations-Stops'!G5037;Regions!A2:B300;2;FALSE);"0")&amp;","&amp;IF('Locations-Stops'!H5037&lt;&gt;"";VLOOKUP('Locations-Stops'!H5037;Regions!C2:D300;2;FALSE);"0")&amp;","&amp;IF('Locations-Stops'!I5037&lt;&gt;"";VLOOKUP('Locations-Stops'!I5037;Regions!F2:G300;2;FALSE);"0")&amp;","&amp;IF('Locations-Stops'!J5037&lt;&gt;"";VLOOKUP('Locations-Stops'!J5037;Regions!I2:J300;2;FALSE);"0")&amp;",'"&amp;IF('Locations-Stops'!K5037&lt;&gt;"";SUBSTITUTE('Locations-Stops'!K5037;"'";"\'");"")&amp;"','"&amp;IF('Locations-Stops'!L5037&lt;&gt;"";'Locations-Stops'!L5037;"")&amp;"','"&amp;IF('Locations-Stops'!M5037&lt;&gt;"";'Locations-Stops'!M5037;"")&amp;"','"&amp;IF('Locations-Stops'!N5037&lt;&gt;"";'Locations-Stops'!N5037;"")&amp;"', CURRENT_TIMESTAMP);"</v>
      </c>
    </row>
    <row r="5036" spans="3:6" x14ac:dyDescent="0.25">
      <c r="C5036" s="16">
        <v>5038</v>
      </c>
      <c r="D5036" s="16" t="s">
        <v>17780</v>
      </c>
      <c r="E5036" s="16" t="s">
        <v>4333</v>
      </c>
      <c r="F5036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5038;"'";"\'")&amp;"',"&amp;IF('Locations-Stops'!D5038&lt;&gt;"";LEFT('Locations-Stops'!D5038;2)&amp;"."&amp;RIGHT('Locations-Stops'!D5038;LEN('Locations-Stops'!D5038)-2);"0")&amp;","&amp;IF('Locations-Stops'!E5038&lt;&gt;"";LEFT('Locations-Stops'!E5038;1)&amp;"."&amp;RIGHT('Locations-Stops'!E5038;LEN('Locations-Stops'!E5038)-1);"0")&amp;","&amp;IF('Locations-Stops'!G5038&lt;&gt;"";VLOOKUP('Locations-Stops'!G5038;Regions!A2:B300;2;FALSE);"0")&amp;","&amp;IF('Locations-Stops'!H5038&lt;&gt;"";VLOOKUP('Locations-Stops'!H5038;Regions!C2:D300;2;FALSE);"0")&amp;","&amp;IF('Locations-Stops'!I5038&lt;&gt;"";VLOOKUP('Locations-Stops'!I5038;Regions!F2:G300;2;FALSE);"0")&amp;","&amp;IF('Locations-Stops'!J5038&lt;&gt;"";VLOOKUP('Locations-Stops'!J5038;Regions!I2:J300;2;FALSE);"0")&amp;",'"&amp;IF('Locations-Stops'!K5038&lt;&gt;"";SUBSTITUTE('Locations-Stops'!K5038;"'";"\'");"")&amp;"','"&amp;IF('Locations-Stops'!L5038&lt;&gt;"";'Locations-Stops'!L5038;"")&amp;"','"&amp;IF('Locations-Stops'!M5038&lt;&gt;"";'Locations-Stops'!M5038;"")&amp;"','"&amp;IF('Locations-Stops'!N5038&lt;&gt;"";'Locations-Stops'!N5038;"")&amp;"', CURRENT_TIMESTAMP);"</v>
      </c>
    </row>
    <row r="5037" spans="3:6" x14ac:dyDescent="0.25">
      <c r="C5037" s="16">
        <v>5039</v>
      </c>
      <c r="D5037" s="16" t="s">
        <v>17780</v>
      </c>
      <c r="E5037" s="16" t="s">
        <v>4333</v>
      </c>
      <c r="F5037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5039;"'";"\'")&amp;"',"&amp;IF('Locations-Stops'!D5039&lt;&gt;"";LEFT('Locations-Stops'!D5039;2)&amp;"."&amp;RIGHT('Locations-Stops'!D5039;LEN('Locations-Stops'!D5039)-2);"0")&amp;","&amp;IF('Locations-Stops'!E5039&lt;&gt;"";LEFT('Locations-Stops'!E5039;1)&amp;"."&amp;RIGHT('Locations-Stops'!E5039;LEN('Locations-Stops'!E5039)-1);"0")&amp;","&amp;IF('Locations-Stops'!G5039&lt;&gt;"";VLOOKUP('Locations-Stops'!G5039;Regions!A2:B300;2;FALSE);"0")&amp;","&amp;IF('Locations-Stops'!H5039&lt;&gt;"";VLOOKUP('Locations-Stops'!H5039;Regions!C2:D300;2;FALSE);"0")&amp;","&amp;IF('Locations-Stops'!I5039&lt;&gt;"";VLOOKUP('Locations-Stops'!I5039;Regions!F2:G300;2;FALSE);"0")&amp;","&amp;IF('Locations-Stops'!J5039&lt;&gt;"";VLOOKUP('Locations-Stops'!J5039;Regions!I2:J300;2;FALSE);"0")&amp;",'"&amp;IF('Locations-Stops'!K5039&lt;&gt;"";SUBSTITUTE('Locations-Stops'!K5039;"'";"\'");"")&amp;"','"&amp;IF('Locations-Stops'!L5039&lt;&gt;"";'Locations-Stops'!L5039;"")&amp;"','"&amp;IF('Locations-Stops'!M5039&lt;&gt;"";'Locations-Stops'!M5039;"")&amp;"','"&amp;IF('Locations-Stops'!N5039&lt;&gt;"";'Locations-Stops'!N5039;"")&amp;"', CURRENT_TIMESTAMP);"</v>
      </c>
    </row>
    <row r="5038" spans="3:6" x14ac:dyDescent="0.25">
      <c r="C5038" s="16">
        <v>5040</v>
      </c>
      <c r="D5038" s="16" t="s">
        <v>17780</v>
      </c>
      <c r="E5038" s="16" t="s">
        <v>4333</v>
      </c>
      <c r="F5038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5040;"'";"\'")&amp;"',"&amp;IF('Locations-Stops'!D5040&lt;&gt;"";LEFT('Locations-Stops'!D5040;2)&amp;"."&amp;RIGHT('Locations-Stops'!D5040;LEN('Locations-Stops'!D5040)-2);"0")&amp;","&amp;IF('Locations-Stops'!E5040&lt;&gt;"";LEFT('Locations-Stops'!E5040;1)&amp;"."&amp;RIGHT('Locations-Stops'!E5040;LEN('Locations-Stops'!E5040)-1);"0")&amp;","&amp;IF('Locations-Stops'!G5040&lt;&gt;"";VLOOKUP('Locations-Stops'!G5040;Regions!A2:B300;2;FALSE);"0")&amp;","&amp;IF('Locations-Stops'!H5040&lt;&gt;"";VLOOKUP('Locations-Stops'!H5040;Regions!C2:D300;2;FALSE);"0")&amp;","&amp;IF('Locations-Stops'!I5040&lt;&gt;"";VLOOKUP('Locations-Stops'!I5040;Regions!F2:G300;2;FALSE);"0")&amp;","&amp;IF('Locations-Stops'!J5040&lt;&gt;"";VLOOKUP('Locations-Stops'!J5040;Regions!I2:J300;2;FALSE);"0")&amp;",'"&amp;IF('Locations-Stops'!K5040&lt;&gt;"";SUBSTITUTE('Locations-Stops'!K5040;"'";"\'");"")&amp;"','"&amp;IF('Locations-Stops'!L5040&lt;&gt;"";'Locations-Stops'!L5040;"")&amp;"','"&amp;IF('Locations-Stops'!M5040&lt;&gt;"";'Locations-Stops'!M5040;"")&amp;"','"&amp;IF('Locations-Stops'!N5040&lt;&gt;"";'Locations-Stops'!N5040;"")&amp;"', CURRENT_TIMESTAMP);"</v>
      </c>
    </row>
    <row r="5039" spans="3:6" x14ac:dyDescent="0.25">
      <c r="C5039" s="16">
        <v>5041</v>
      </c>
      <c r="D5039" s="16" t="s">
        <v>17780</v>
      </c>
      <c r="E5039" s="16" t="s">
        <v>4333</v>
      </c>
      <c r="F5039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5041;"'";"\'")&amp;"',"&amp;IF('Locations-Stops'!D5041&lt;&gt;"";LEFT('Locations-Stops'!D5041;2)&amp;"."&amp;RIGHT('Locations-Stops'!D5041;LEN('Locations-Stops'!D5041)-2);"0")&amp;","&amp;IF('Locations-Stops'!E5041&lt;&gt;"";LEFT('Locations-Stops'!E5041;1)&amp;"."&amp;RIGHT('Locations-Stops'!E5041;LEN('Locations-Stops'!E5041)-1);"0")&amp;","&amp;IF('Locations-Stops'!G5041&lt;&gt;"";VLOOKUP('Locations-Stops'!G5041;Regions!A2:B300;2;FALSE);"0")&amp;","&amp;IF('Locations-Stops'!H5041&lt;&gt;"";VLOOKUP('Locations-Stops'!H5041;Regions!C2:D300;2;FALSE);"0")&amp;","&amp;IF('Locations-Stops'!I5041&lt;&gt;"";VLOOKUP('Locations-Stops'!I5041;Regions!F2:G300;2;FALSE);"0")&amp;","&amp;IF('Locations-Stops'!J5041&lt;&gt;"";VLOOKUP('Locations-Stops'!J5041;Regions!I2:J300;2;FALSE);"0")&amp;",'"&amp;IF('Locations-Stops'!K5041&lt;&gt;"";SUBSTITUTE('Locations-Stops'!K5041;"'";"\'");"")&amp;"','"&amp;IF('Locations-Stops'!L5041&lt;&gt;"";'Locations-Stops'!L5041;"")&amp;"','"&amp;IF('Locations-Stops'!M5041&lt;&gt;"";'Locations-Stops'!M5041;"")&amp;"','"&amp;IF('Locations-Stops'!N5041&lt;&gt;"";'Locations-Stops'!N5041;"")&amp;"', CURRENT_TIMESTAMP);"</v>
      </c>
    </row>
    <row r="5040" spans="3:6" x14ac:dyDescent="0.25">
      <c r="C5040" s="16">
        <v>5042</v>
      </c>
      <c r="D5040" s="16" t="s">
        <v>17780</v>
      </c>
      <c r="E5040" s="16" t="s">
        <v>4333</v>
      </c>
      <c r="F5040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5042;"'";"\'")&amp;"',"&amp;IF('Locations-Stops'!D5042&lt;&gt;"";LEFT('Locations-Stops'!D5042;2)&amp;"."&amp;RIGHT('Locations-Stops'!D5042;LEN('Locations-Stops'!D5042)-2);"0")&amp;","&amp;IF('Locations-Stops'!E5042&lt;&gt;"";LEFT('Locations-Stops'!E5042;1)&amp;"."&amp;RIGHT('Locations-Stops'!E5042;LEN('Locations-Stops'!E5042)-1);"0")&amp;","&amp;IF('Locations-Stops'!G5042&lt;&gt;"";VLOOKUP('Locations-Stops'!G5042;Regions!A2:B300;2;FALSE);"0")&amp;","&amp;IF('Locations-Stops'!H5042&lt;&gt;"";VLOOKUP('Locations-Stops'!H5042;Regions!C2:D300;2;FALSE);"0")&amp;","&amp;IF('Locations-Stops'!I5042&lt;&gt;"";VLOOKUP('Locations-Stops'!I5042;Regions!F2:G300;2;FALSE);"0")&amp;","&amp;IF('Locations-Stops'!J5042&lt;&gt;"";VLOOKUP('Locations-Stops'!J5042;Regions!I2:J300;2;FALSE);"0")&amp;",'"&amp;IF('Locations-Stops'!K5042&lt;&gt;"";SUBSTITUTE('Locations-Stops'!K5042;"'";"\'");"")&amp;"','"&amp;IF('Locations-Stops'!L5042&lt;&gt;"";'Locations-Stops'!L5042;"")&amp;"','"&amp;IF('Locations-Stops'!M5042&lt;&gt;"";'Locations-Stops'!M5042;"")&amp;"','"&amp;IF('Locations-Stops'!N5042&lt;&gt;"";'Locations-Stops'!N5042;"")&amp;"', CURRENT_TIMESTAMP);"</v>
      </c>
    </row>
    <row r="5041" spans="3:6" x14ac:dyDescent="0.25">
      <c r="C5041" s="16">
        <v>5043</v>
      </c>
      <c r="D5041" s="16" t="s">
        <v>17780</v>
      </c>
      <c r="E5041" s="16" t="s">
        <v>4333</v>
      </c>
      <c r="F5041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5043;"'";"\'")&amp;"',"&amp;IF('Locations-Stops'!D5043&lt;&gt;"";LEFT('Locations-Stops'!D5043;2)&amp;"."&amp;RIGHT('Locations-Stops'!D5043;LEN('Locations-Stops'!D5043)-2);"0")&amp;","&amp;IF('Locations-Stops'!E5043&lt;&gt;"";LEFT('Locations-Stops'!E5043;1)&amp;"."&amp;RIGHT('Locations-Stops'!E5043;LEN('Locations-Stops'!E5043)-1);"0")&amp;","&amp;IF('Locations-Stops'!G5043&lt;&gt;"";VLOOKUP('Locations-Stops'!G5043;Regions!A2:B300;2;FALSE);"0")&amp;","&amp;IF('Locations-Stops'!H5043&lt;&gt;"";VLOOKUP('Locations-Stops'!H5043;Regions!C2:D300;2;FALSE);"0")&amp;","&amp;IF('Locations-Stops'!I5043&lt;&gt;"";VLOOKUP('Locations-Stops'!I5043;Regions!F2:G300;2;FALSE);"0")&amp;","&amp;IF('Locations-Stops'!J5043&lt;&gt;"";VLOOKUP('Locations-Stops'!J5043;Regions!I2:J300;2;FALSE);"0")&amp;",'"&amp;IF('Locations-Stops'!K5043&lt;&gt;"";SUBSTITUTE('Locations-Stops'!K5043;"'";"\'");"")&amp;"','"&amp;IF('Locations-Stops'!L5043&lt;&gt;"";'Locations-Stops'!L5043;"")&amp;"','"&amp;IF('Locations-Stops'!M5043&lt;&gt;"";'Locations-Stops'!M5043;"")&amp;"','"&amp;IF('Locations-Stops'!N5043&lt;&gt;"";'Locations-Stops'!N5043;"")&amp;"', CURRENT_TIMESTAMP);"</v>
      </c>
    </row>
    <row r="5042" spans="3:6" x14ac:dyDescent="0.25">
      <c r="C5042" s="16">
        <v>5044</v>
      </c>
      <c r="D5042" s="16" t="s">
        <v>17780</v>
      </c>
      <c r="E5042" s="16" t="s">
        <v>4333</v>
      </c>
      <c r="F5042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5044;"'";"\'")&amp;"',"&amp;IF('Locations-Stops'!D5044&lt;&gt;"";LEFT('Locations-Stops'!D5044;2)&amp;"."&amp;RIGHT('Locations-Stops'!D5044;LEN('Locations-Stops'!D5044)-2);"0")&amp;","&amp;IF('Locations-Stops'!E5044&lt;&gt;"";LEFT('Locations-Stops'!E5044;1)&amp;"."&amp;RIGHT('Locations-Stops'!E5044;LEN('Locations-Stops'!E5044)-1);"0")&amp;","&amp;IF('Locations-Stops'!G5044&lt;&gt;"";VLOOKUP('Locations-Stops'!G5044;Regions!A2:B300;2;FALSE);"0")&amp;","&amp;IF('Locations-Stops'!H5044&lt;&gt;"";VLOOKUP('Locations-Stops'!H5044;Regions!C2:D300;2;FALSE);"0")&amp;","&amp;IF('Locations-Stops'!I5044&lt;&gt;"";VLOOKUP('Locations-Stops'!I5044;Regions!F2:G300;2;FALSE);"0")&amp;","&amp;IF('Locations-Stops'!J5044&lt;&gt;"";VLOOKUP('Locations-Stops'!J5044;Regions!I2:J300;2;FALSE);"0")&amp;",'"&amp;IF('Locations-Stops'!K5044&lt;&gt;"";SUBSTITUTE('Locations-Stops'!K5044;"'";"\'");"")&amp;"','"&amp;IF('Locations-Stops'!L5044&lt;&gt;"";'Locations-Stops'!L5044;"")&amp;"','"&amp;IF('Locations-Stops'!M5044&lt;&gt;"";'Locations-Stops'!M5044;"")&amp;"','"&amp;IF('Locations-Stops'!N5044&lt;&gt;"";'Locations-Stops'!N5044;"")&amp;"', CURRENT_TIMESTAMP);"</v>
      </c>
    </row>
    <row r="5043" spans="3:6" x14ac:dyDescent="0.25">
      <c r="C5043" s="16">
        <v>5045</v>
      </c>
      <c r="D5043" s="16" t="s">
        <v>17780</v>
      </c>
      <c r="E5043" s="16" t="s">
        <v>4333</v>
      </c>
      <c r="F5043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5045;"'";"\'")&amp;"',"&amp;IF('Locations-Stops'!D5045&lt;&gt;"";LEFT('Locations-Stops'!D5045;2)&amp;"."&amp;RIGHT('Locations-Stops'!D5045;LEN('Locations-Stops'!D5045)-2);"0")&amp;","&amp;IF('Locations-Stops'!E5045&lt;&gt;"";LEFT('Locations-Stops'!E5045;1)&amp;"."&amp;RIGHT('Locations-Stops'!E5045;LEN('Locations-Stops'!E5045)-1);"0")&amp;","&amp;IF('Locations-Stops'!G5045&lt;&gt;"";VLOOKUP('Locations-Stops'!G5045;Regions!A2:B300;2;FALSE);"0")&amp;","&amp;IF('Locations-Stops'!H5045&lt;&gt;"";VLOOKUP('Locations-Stops'!H5045;Regions!C2:D300;2;FALSE);"0")&amp;","&amp;IF('Locations-Stops'!I5045&lt;&gt;"";VLOOKUP('Locations-Stops'!I5045;Regions!F2:G300;2;FALSE);"0")&amp;","&amp;IF('Locations-Stops'!J5045&lt;&gt;"";VLOOKUP('Locations-Stops'!J5045;Regions!I2:J300;2;FALSE);"0")&amp;",'"&amp;IF('Locations-Stops'!K5045&lt;&gt;"";SUBSTITUTE('Locations-Stops'!K5045;"'";"\'");"")&amp;"','"&amp;IF('Locations-Stops'!L5045&lt;&gt;"";'Locations-Stops'!L5045;"")&amp;"','"&amp;IF('Locations-Stops'!M5045&lt;&gt;"";'Locations-Stops'!M5045;"")&amp;"','"&amp;IF('Locations-Stops'!N5045&lt;&gt;"";'Locations-Stops'!N5045;"")&amp;"', CURRENT_TIMESTAMP);"</v>
      </c>
    </row>
    <row r="5044" spans="3:6" x14ac:dyDescent="0.25">
      <c r="C5044" s="16">
        <v>5046</v>
      </c>
      <c r="D5044" s="16" t="s">
        <v>17780</v>
      </c>
      <c r="E5044" s="16" t="s">
        <v>4333</v>
      </c>
      <c r="F5044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5046;"'";"\'")&amp;"',"&amp;IF('Locations-Stops'!D5046&lt;&gt;"";LEFT('Locations-Stops'!D5046;2)&amp;"."&amp;RIGHT('Locations-Stops'!D5046;LEN('Locations-Stops'!D5046)-2);"0")&amp;","&amp;IF('Locations-Stops'!E5046&lt;&gt;"";LEFT('Locations-Stops'!E5046;1)&amp;"."&amp;RIGHT('Locations-Stops'!E5046;LEN('Locations-Stops'!E5046)-1);"0")&amp;","&amp;IF('Locations-Stops'!G5046&lt;&gt;"";VLOOKUP('Locations-Stops'!G5046;Regions!A2:B300;2;FALSE);"0")&amp;","&amp;IF('Locations-Stops'!H5046&lt;&gt;"";VLOOKUP('Locations-Stops'!H5046;Regions!C2:D300;2;FALSE);"0")&amp;","&amp;IF('Locations-Stops'!I5046&lt;&gt;"";VLOOKUP('Locations-Stops'!I5046;Regions!F2:G300;2;FALSE);"0")&amp;","&amp;IF('Locations-Stops'!J5046&lt;&gt;"";VLOOKUP('Locations-Stops'!J5046;Regions!I2:J300;2;FALSE);"0")&amp;",'"&amp;IF('Locations-Stops'!K5046&lt;&gt;"";SUBSTITUTE('Locations-Stops'!K5046;"'";"\'");"")&amp;"','"&amp;IF('Locations-Stops'!L5046&lt;&gt;"";'Locations-Stops'!L5046;"")&amp;"','"&amp;IF('Locations-Stops'!M5046&lt;&gt;"";'Locations-Stops'!M5046;"")&amp;"','"&amp;IF('Locations-Stops'!N5046&lt;&gt;"";'Locations-Stops'!N5046;"")&amp;"', CURRENT_TIMESTAMP);"</v>
      </c>
    </row>
    <row r="5045" spans="3:6" x14ac:dyDescent="0.25">
      <c r="C5045" s="16">
        <v>5047</v>
      </c>
      <c r="D5045" s="16" t="s">
        <v>17780</v>
      </c>
      <c r="E5045" s="16" t="s">
        <v>4333</v>
      </c>
      <c r="F5045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5047;"'";"\'")&amp;"',"&amp;IF('Locations-Stops'!D5047&lt;&gt;"";LEFT('Locations-Stops'!D5047;2)&amp;"."&amp;RIGHT('Locations-Stops'!D5047;LEN('Locations-Stops'!D5047)-2);"0")&amp;","&amp;IF('Locations-Stops'!E5047&lt;&gt;"";LEFT('Locations-Stops'!E5047;1)&amp;"."&amp;RIGHT('Locations-Stops'!E5047;LEN('Locations-Stops'!E5047)-1);"0")&amp;","&amp;IF('Locations-Stops'!G5047&lt;&gt;"";VLOOKUP('Locations-Stops'!G5047;Regions!A2:B300;2;FALSE);"0")&amp;","&amp;IF('Locations-Stops'!H5047&lt;&gt;"";VLOOKUP('Locations-Stops'!H5047;Regions!C2:D300;2;FALSE);"0")&amp;","&amp;IF('Locations-Stops'!I5047&lt;&gt;"";VLOOKUP('Locations-Stops'!I5047;Regions!F2:G300;2;FALSE);"0")&amp;","&amp;IF('Locations-Stops'!J5047&lt;&gt;"";VLOOKUP('Locations-Stops'!J5047;Regions!I2:J300;2;FALSE);"0")&amp;",'"&amp;IF('Locations-Stops'!K5047&lt;&gt;"";SUBSTITUTE('Locations-Stops'!K5047;"'";"\'");"")&amp;"','"&amp;IF('Locations-Stops'!L5047&lt;&gt;"";'Locations-Stops'!L5047;"")&amp;"','"&amp;IF('Locations-Stops'!M5047&lt;&gt;"";'Locations-Stops'!M5047;"")&amp;"','"&amp;IF('Locations-Stops'!N5047&lt;&gt;"";'Locations-Stops'!N5047;"")&amp;"', CURRENT_TIMESTAMP);"</v>
      </c>
    </row>
    <row r="5046" spans="3:6" x14ac:dyDescent="0.25">
      <c r="C5046" s="16">
        <v>5048</v>
      </c>
      <c r="D5046" s="16" t="s">
        <v>17780</v>
      </c>
      <c r="E5046" s="16" t="s">
        <v>4333</v>
      </c>
      <c r="F5046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5048;"'";"\'")&amp;"',"&amp;IF('Locations-Stops'!D5048&lt;&gt;"";LEFT('Locations-Stops'!D5048;2)&amp;"."&amp;RIGHT('Locations-Stops'!D5048;LEN('Locations-Stops'!D5048)-2);"0")&amp;","&amp;IF('Locations-Stops'!E5048&lt;&gt;"";LEFT('Locations-Stops'!E5048;1)&amp;"."&amp;RIGHT('Locations-Stops'!E5048;LEN('Locations-Stops'!E5048)-1);"0")&amp;","&amp;IF('Locations-Stops'!G5048&lt;&gt;"";VLOOKUP('Locations-Stops'!G5048;Regions!A2:B300;2;FALSE);"0")&amp;","&amp;IF('Locations-Stops'!H5048&lt;&gt;"";VLOOKUP('Locations-Stops'!H5048;Regions!C2:D300;2;FALSE);"0")&amp;","&amp;IF('Locations-Stops'!I5048&lt;&gt;"";VLOOKUP('Locations-Stops'!I5048;Regions!F2:G300;2;FALSE);"0")&amp;","&amp;IF('Locations-Stops'!J5048&lt;&gt;"";VLOOKUP('Locations-Stops'!J5048;Regions!I2:J300;2;FALSE);"0")&amp;",'"&amp;IF('Locations-Stops'!K5048&lt;&gt;"";SUBSTITUTE('Locations-Stops'!K5048;"'";"\'");"")&amp;"','"&amp;IF('Locations-Stops'!L5048&lt;&gt;"";'Locations-Stops'!L5048;"")&amp;"','"&amp;IF('Locations-Stops'!M5048&lt;&gt;"";'Locations-Stops'!M5048;"")&amp;"','"&amp;IF('Locations-Stops'!N5048&lt;&gt;"";'Locations-Stops'!N5048;"")&amp;"', CURRENT_TIMESTAMP);"</v>
      </c>
    </row>
    <row r="5047" spans="3:6" x14ac:dyDescent="0.25">
      <c r="C5047" s="16">
        <v>5049</v>
      </c>
      <c r="D5047" s="16" t="s">
        <v>17780</v>
      </c>
      <c r="E5047" s="16" t="s">
        <v>4333</v>
      </c>
      <c r="F5047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5049;"'";"\'")&amp;"',"&amp;IF('Locations-Stops'!D5049&lt;&gt;"";LEFT('Locations-Stops'!D5049;2)&amp;"."&amp;RIGHT('Locations-Stops'!D5049;LEN('Locations-Stops'!D5049)-2);"0")&amp;","&amp;IF('Locations-Stops'!E5049&lt;&gt;"";LEFT('Locations-Stops'!E5049;1)&amp;"."&amp;RIGHT('Locations-Stops'!E5049;LEN('Locations-Stops'!E5049)-1);"0")&amp;","&amp;IF('Locations-Stops'!G5049&lt;&gt;"";VLOOKUP('Locations-Stops'!G5049;Regions!A2:B300;2;FALSE);"0")&amp;","&amp;IF('Locations-Stops'!H5049&lt;&gt;"";VLOOKUP('Locations-Stops'!H5049;Regions!C2:D300;2;FALSE);"0")&amp;","&amp;IF('Locations-Stops'!I5049&lt;&gt;"";VLOOKUP('Locations-Stops'!I5049;Regions!F2:G300;2;FALSE);"0")&amp;","&amp;IF('Locations-Stops'!J5049&lt;&gt;"";VLOOKUP('Locations-Stops'!J5049;Regions!I2:J300;2;FALSE);"0")&amp;",'"&amp;IF('Locations-Stops'!K5049&lt;&gt;"";SUBSTITUTE('Locations-Stops'!K5049;"'";"\'");"")&amp;"','"&amp;IF('Locations-Stops'!L5049&lt;&gt;"";'Locations-Stops'!L5049;"")&amp;"','"&amp;IF('Locations-Stops'!M5049&lt;&gt;"";'Locations-Stops'!M5049;"")&amp;"','"&amp;IF('Locations-Stops'!N5049&lt;&gt;"";'Locations-Stops'!N5049;"")&amp;"', CURRENT_TIMESTAMP);"</v>
      </c>
    </row>
    <row r="5048" spans="3:6" x14ac:dyDescent="0.25">
      <c r="C5048" s="16">
        <v>5050</v>
      </c>
      <c r="D5048" s="16" t="s">
        <v>17780</v>
      </c>
      <c r="E5048" s="16" t="s">
        <v>4333</v>
      </c>
      <c r="F5048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5050;"'";"\'")&amp;"',"&amp;IF('Locations-Stops'!D5050&lt;&gt;"";LEFT('Locations-Stops'!D5050;2)&amp;"."&amp;RIGHT('Locations-Stops'!D5050;LEN('Locations-Stops'!D5050)-2);"0")&amp;","&amp;IF('Locations-Stops'!E5050&lt;&gt;"";LEFT('Locations-Stops'!E5050;1)&amp;"."&amp;RIGHT('Locations-Stops'!E5050;LEN('Locations-Stops'!E5050)-1);"0")&amp;","&amp;IF('Locations-Stops'!G5050&lt;&gt;"";VLOOKUP('Locations-Stops'!G5050;Regions!A2:B300;2;FALSE);"0")&amp;","&amp;IF('Locations-Stops'!H5050&lt;&gt;"";VLOOKUP('Locations-Stops'!H5050;Regions!C2:D300;2;FALSE);"0")&amp;","&amp;IF('Locations-Stops'!I5050&lt;&gt;"";VLOOKUP('Locations-Stops'!I5050;Regions!F2:G300;2;FALSE);"0")&amp;","&amp;IF('Locations-Stops'!J5050&lt;&gt;"";VLOOKUP('Locations-Stops'!J5050;Regions!I2:J300;2;FALSE);"0")&amp;",'"&amp;IF('Locations-Stops'!K5050&lt;&gt;"";SUBSTITUTE('Locations-Stops'!K5050;"'";"\'");"")&amp;"','"&amp;IF('Locations-Stops'!L5050&lt;&gt;"";'Locations-Stops'!L5050;"")&amp;"','"&amp;IF('Locations-Stops'!M5050&lt;&gt;"";'Locations-Stops'!M5050;"")&amp;"','"&amp;IF('Locations-Stops'!N5050&lt;&gt;"";'Locations-Stops'!N5050;"")&amp;"', CURRENT_TIMESTAMP);"</v>
      </c>
    </row>
    <row r="5049" spans="3:6" x14ac:dyDescent="0.25">
      <c r="C5049" s="16">
        <v>5051</v>
      </c>
      <c r="D5049" s="16" t="s">
        <v>17780</v>
      </c>
      <c r="E5049" s="16" t="s">
        <v>4333</v>
      </c>
      <c r="F5049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5051;"'";"\'")&amp;"',"&amp;IF('Locations-Stops'!D5051&lt;&gt;"";LEFT('Locations-Stops'!D5051;2)&amp;"."&amp;RIGHT('Locations-Stops'!D5051;LEN('Locations-Stops'!D5051)-2);"0")&amp;","&amp;IF('Locations-Stops'!E5051&lt;&gt;"";LEFT('Locations-Stops'!E5051;1)&amp;"."&amp;RIGHT('Locations-Stops'!E5051;LEN('Locations-Stops'!E5051)-1);"0")&amp;","&amp;IF('Locations-Stops'!G5051&lt;&gt;"";VLOOKUP('Locations-Stops'!G5051;Regions!A2:B300;2;FALSE);"0")&amp;","&amp;IF('Locations-Stops'!H5051&lt;&gt;"";VLOOKUP('Locations-Stops'!H5051;Regions!C2:D300;2;FALSE);"0")&amp;","&amp;IF('Locations-Stops'!I5051&lt;&gt;"";VLOOKUP('Locations-Stops'!I5051;Regions!F2:G300;2;FALSE);"0")&amp;","&amp;IF('Locations-Stops'!J5051&lt;&gt;"";VLOOKUP('Locations-Stops'!J5051;Regions!I2:J300;2;FALSE);"0")&amp;",'"&amp;IF('Locations-Stops'!K5051&lt;&gt;"";SUBSTITUTE('Locations-Stops'!K5051;"'";"\'");"")&amp;"','"&amp;IF('Locations-Stops'!L5051&lt;&gt;"";'Locations-Stops'!L5051;"")&amp;"','"&amp;IF('Locations-Stops'!M5051&lt;&gt;"";'Locations-Stops'!M5051;"")&amp;"','"&amp;IF('Locations-Stops'!N5051&lt;&gt;"";'Locations-Stops'!N5051;"")&amp;"', CURRENT_TIMESTAMP);"</v>
      </c>
    </row>
    <row r="5050" spans="3:6" x14ac:dyDescent="0.25">
      <c r="C5050" s="16">
        <v>5052</v>
      </c>
      <c r="D5050" s="16" t="s">
        <v>17780</v>
      </c>
      <c r="E5050" s="16" t="s">
        <v>4333</v>
      </c>
      <c r="F5050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5052;"'";"\'")&amp;"',"&amp;IF('Locations-Stops'!D5052&lt;&gt;"";LEFT('Locations-Stops'!D5052;2)&amp;"."&amp;RIGHT('Locations-Stops'!D5052;LEN('Locations-Stops'!D5052)-2);"0")&amp;","&amp;IF('Locations-Stops'!E5052&lt;&gt;"";LEFT('Locations-Stops'!E5052;1)&amp;"."&amp;RIGHT('Locations-Stops'!E5052;LEN('Locations-Stops'!E5052)-1);"0")&amp;","&amp;IF('Locations-Stops'!G5052&lt;&gt;"";VLOOKUP('Locations-Stops'!G5052;Regions!A2:B300;2;FALSE);"0")&amp;","&amp;IF('Locations-Stops'!H5052&lt;&gt;"";VLOOKUP('Locations-Stops'!H5052;Regions!C2:D300;2;FALSE);"0")&amp;","&amp;IF('Locations-Stops'!I5052&lt;&gt;"";VLOOKUP('Locations-Stops'!I5052;Regions!F2:G300;2;FALSE);"0")&amp;","&amp;IF('Locations-Stops'!J5052&lt;&gt;"";VLOOKUP('Locations-Stops'!J5052;Regions!I2:J300;2;FALSE);"0")&amp;",'"&amp;IF('Locations-Stops'!K5052&lt;&gt;"";SUBSTITUTE('Locations-Stops'!K5052;"'";"\'");"")&amp;"','"&amp;IF('Locations-Stops'!L5052&lt;&gt;"";'Locations-Stops'!L5052;"")&amp;"','"&amp;IF('Locations-Stops'!M5052&lt;&gt;"";'Locations-Stops'!M5052;"")&amp;"','"&amp;IF('Locations-Stops'!N5052&lt;&gt;"";'Locations-Stops'!N5052;"")&amp;"', CURRENT_TIMESTAMP);"</v>
      </c>
    </row>
    <row r="5051" spans="3:6" x14ac:dyDescent="0.25">
      <c r="C5051" s="16">
        <v>5053</v>
      </c>
      <c r="D5051" s="16" t="s">
        <v>17780</v>
      </c>
      <c r="E5051" s="16" t="s">
        <v>4333</v>
      </c>
      <c r="F5051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5053;"'";"\'")&amp;"',"&amp;IF('Locations-Stops'!D5053&lt;&gt;"";LEFT('Locations-Stops'!D5053;2)&amp;"."&amp;RIGHT('Locations-Stops'!D5053;LEN('Locations-Stops'!D5053)-2);"0")&amp;","&amp;IF('Locations-Stops'!E5053&lt;&gt;"";LEFT('Locations-Stops'!E5053;1)&amp;"."&amp;RIGHT('Locations-Stops'!E5053;LEN('Locations-Stops'!E5053)-1);"0")&amp;","&amp;IF('Locations-Stops'!G5053&lt;&gt;"";VLOOKUP('Locations-Stops'!G5053;Regions!A2:B300;2;FALSE);"0")&amp;","&amp;IF('Locations-Stops'!H5053&lt;&gt;"";VLOOKUP('Locations-Stops'!H5053;Regions!C2:D300;2;FALSE);"0")&amp;","&amp;IF('Locations-Stops'!I5053&lt;&gt;"";VLOOKUP('Locations-Stops'!I5053;Regions!F2:G300;2;FALSE);"0")&amp;","&amp;IF('Locations-Stops'!J5053&lt;&gt;"";VLOOKUP('Locations-Stops'!J5053;Regions!I2:J300;2;FALSE);"0")&amp;",'"&amp;IF('Locations-Stops'!K5053&lt;&gt;"";SUBSTITUTE('Locations-Stops'!K5053;"'";"\'");"")&amp;"','"&amp;IF('Locations-Stops'!L5053&lt;&gt;"";'Locations-Stops'!L5053;"")&amp;"','"&amp;IF('Locations-Stops'!M5053&lt;&gt;"";'Locations-Stops'!M5053;"")&amp;"','"&amp;IF('Locations-Stops'!N5053&lt;&gt;"";'Locations-Stops'!N5053;"")&amp;"', CURRENT_TIMESTAMP);"</v>
      </c>
    </row>
    <row r="5052" spans="3:6" x14ac:dyDescent="0.25">
      <c r="C5052" s="16">
        <v>5054</v>
      </c>
      <c r="D5052" s="16" t="s">
        <v>17780</v>
      </c>
      <c r="E5052" s="16" t="s">
        <v>4333</v>
      </c>
      <c r="F5052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5054;"'";"\'")&amp;"',"&amp;IF('Locations-Stops'!D5054&lt;&gt;"";LEFT('Locations-Stops'!D5054;2)&amp;"."&amp;RIGHT('Locations-Stops'!D5054;LEN('Locations-Stops'!D5054)-2);"0")&amp;","&amp;IF('Locations-Stops'!E5054&lt;&gt;"";LEFT('Locations-Stops'!E5054;1)&amp;"."&amp;RIGHT('Locations-Stops'!E5054;LEN('Locations-Stops'!E5054)-1);"0")&amp;","&amp;IF('Locations-Stops'!G5054&lt;&gt;"";VLOOKUP('Locations-Stops'!G5054;Regions!A2:B300;2;FALSE);"0")&amp;","&amp;IF('Locations-Stops'!H5054&lt;&gt;"";VLOOKUP('Locations-Stops'!H5054;Regions!C2:D300;2;FALSE);"0")&amp;","&amp;IF('Locations-Stops'!I5054&lt;&gt;"";VLOOKUP('Locations-Stops'!I5054;Regions!F2:G300;2;FALSE);"0")&amp;","&amp;IF('Locations-Stops'!J5054&lt;&gt;"";VLOOKUP('Locations-Stops'!J5054;Regions!I2:J300;2;FALSE);"0")&amp;",'"&amp;IF('Locations-Stops'!K5054&lt;&gt;"";SUBSTITUTE('Locations-Stops'!K5054;"'";"\'");"")&amp;"','"&amp;IF('Locations-Stops'!L5054&lt;&gt;"";'Locations-Stops'!L5054;"")&amp;"','"&amp;IF('Locations-Stops'!M5054&lt;&gt;"";'Locations-Stops'!M5054;"")&amp;"','"&amp;IF('Locations-Stops'!N5054&lt;&gt;"";'Locations-Stops'!N5054;"")&amp;"', CURRENT_TIMESTAMP);"</v>
      </c>
    </row>
    <row r="5053" spans="3:6" x14ac:dyDescent="0.25">
      <c r="C5053" s="16">
        <v>5055</v>
      </c>
      <c r="D5053" s="16" t="s">
        <v>17780</v>
      </c>
      <c r="E5053" s="16" t="s">
        <v>4333</v>
      </c>
      <c r="F5053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5055;"'";"\'")&amp;"',"&amp;IF('Locations-Stops'!D5055&lt;&gt;"";LEFT('Locations-Stops'!D5055;2)&amp;"."&amp;RIGHT('Locations-Stops'!D5055;LEN('Locations-Stops'!D5055)-2);"0")&amp;","&amp;IF('Locations-Stops'!E5055&lt;&gt;"";LEFT('Locations-Stops'!E5055;1)&amp;"."&amp;RIGHT('Locations-Stops'!E5055;LEN('Locations-Stops'!E5055)-1);"0")&amp;","&amp;IF('Locations-Stops'!G5055&lt;&gt;"";VLOOKUP('Locations-Stops'!G5055;Regions!A2:B300;2;FALSE);"0")&amp;","&amp;IF('Locations-Stops'!H5055&lt;&gt;"";VLOOKUP('Locations-Stops'!H5055;Regions!C2:D300;2;FALSE);"0")&amp;","&amp;IF('Locations-Stops'!I5055&lt;&gt;"";VLOOKUP('Locations-Stops'!I5055;Regions!F2:G300;2;FALSE);"0")&amp;","&amp;IF('Locations-Stops'!J5055&lt;&gt;"";VLOOKUP('Locations-Stops'!J5055;Regions!I2:J300;2;FALSE);"0")&amp;",'"&amp;IF('Locations-Stops'!K5055&lt;&gt;"";SUBSTITUTE('Locations-Stops'!K5055;"'";"\'");"")&amp;"','"&amp;IF('Locations-Stops'!L5055&lt;&gt;"";'Locations-Stops'!L5055;"")&amp;"','"&amp;IF('Locations-Stops'!M5055&lt;&gt;"";'Locations-Stops'!M5055;"")&amp;"','"&amp;IF('Locations-Stops'!N5055&lt;&gt;"";'Locations-Stops'!N5055;"")&amp;"', CURRENT_TIMESTAMP);"</v>
      </c>
    </row>
    <row r="5054" spans="3:6" x14ac:dyDescent="0.25">
      <c r="C5054" s="16">
        <v>5056</v>
      </c>
      <c r="D5054" s="16" t="s">
        <v>17780</v>
      </c>
      <c r="E5054" s="16" t="s">
        <v>4333</v>
      </c>
      <c r="F5054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5056;"'";"\'")&amp;"',"&amp;IF('Locations-Stops'!D5056&lt;&gt;"";LEFT('Locations-Stops'!D5056;2)&amp;"."&amp;RIGHT('Locations-Stops'!D5056;LEN('Locations-Stops'!D5056)-2);"0")&amp;","&amp;IF('Locations-Stops'!E5056&lt;&gt;"";LEFT('Locations-Stops'!E5056;1)&amp;"."&amp;RIGHT('Locations-Stops'!E5056;LEN('Locations-Stops'!E5056)-1);"0")&amp;","&amp;IF('Locations-Stops'!G5056&lt;&gt;"";VLOOKUP('Locations-Stops'!G5056;Regions!A2:B300;2;FALSE);"0")&amp;","&amp;IF('Locations-Stops'!H5056&lt;&gt;"";VLOOKUP('Locations-Stops'!H5056;Regions!C2:D300;2;FALSE);"0")&amp;","&amp;IF('Locations-Stops'!I5056&lt;&gt;"";VLOOKUP('Locations-Stops'!I5056;Regions!F2:G300;2;FALSE);"0")&amp;","&amp;IF('Locations-Stops'!J5056&lt;&gt;"";VLOOKUP('Locations-Stops'!J5056;Regions!I2:J300;2;FALSE);"0")&amp;",'"&amp;IF('Locations-Stops'!K5056&lt;&gt;"";SUBSTITUTE('Locations-Stops'!K5056;"'";"\'");"")&amp;"','"&amp;IF('Locations-Stops'!L5056&lt;&gt;"";'Locations-Stops'!L5056;"")&amp;"','"&amp;IF('Locations-Stops'!M5056&lt;&gt;"";'Locations-Stops'!M5056;"")&amp;"','"&amp;IF('Locations-Stops'!N5056&lt;&gt;"";'Locations-Stops'!N5056;"")&amp;"', CURRENT_TIMESTAMP);"</v>
      </c>
    </row>
    <row r="5055" spans="3:6" x14ac:dyDescent="0.25">
      <c r="C5055" s="16">
        <v>5057</v>
      </c>
      <c r="D5055" s="16" t="s">
        <v>17780</v>
      </c>
      <c r="E5055" s="16" t="s">
        <v>4333</v>
      </c>
      <c r="F5055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5057;"'";"\'")&amp;"',"&amp;IF('Locations-Stops'!D5057&lt;&gt;"";LEFT('Locations-Stops'!D5057;2)&amp;"."&amp;RIGHT('Locations-Stops'!D5057;LEN('Locations-Stops'!D5057)-2);"0")&amp;","&amp;IF('Locations-Stops'!E5057&lt;&gt;"";LEFT('Locations-Stops'!E5057;1)&amp;"."&amp;RIGHT('Locations-Stops'!E5057;LEN('Locations-Stops'!E5057)-1);"0")&amp;","&amp;IF('Locations-Stops'!G5057&lt;&gt;"";VLOOKUP('Locations-Stops'!G5057;Regions!A2:B300;2;FALSE);"0")&amp;","&amp;IF('Locations-Stops'!H5057&lt;&gt;"";VLOOKUP('Locations-Stops'!H5057;Regions!C2:D300;2;FALSE);"0")&amp;","&amp;IF('Locations-Stops'!I5057&lt;&gt;"";VLOOKUP('Locations-Stops'!I5057;Regions!F2:G300;2;FALSE);"0")&amp;","&amp;IF('Locations-Stops'!J5057&lt;&gt;"";VLOOKUP('Locations-Stops'!J5057;Regions!I2:J300;2;FALSE);"0")&amp;",'"&amp;IF('Locations-Stops'!K5057&lt;&gt;"";SUBSTITUTE('Locations-Stops'!K5057;"'";"\'");"")&amp;"','"&amp;IF('Locations-Stops'!L5057&lt;&gt;"";'Locations-Stops'!L5057;"")&amp;"','"&amp;IF('Locations-Stops'!M5057&lt;&gt;"";'Locations-Stops'!M5057;"")&amp;"','"&amp;IF('Locations-Stops'!N5057&lt;&gt;"";'Locations-Stops'!N5057;"")&amp;"', CURRENT_TIMESTAMP);"</v>
      </c>
    </row>
    <row r="5056" spans="3:6" x14ac:dyDescent="0.25">
      <c r="C5056" s="16">
        <v>5058</v>
      </c>
      <c r="D5056" s="16" t="s">
        <v>17780</v>
      </c>
      <c r="E5056" s="16" t="s">
        <v>4333</v>
      </c>
      <c r="F5056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5058;"'";"\'")&amp;"',"&amp;IF('Locations-Stops'!D5058&lt;&gt;"";LEFT('Locations-Stops'!D5058;2)&amp;"."&amp;RIGHT('Locations-Stops'!D5058;LEN('Locations-Stops'!D5058)-2);"0")&amp;","&amp;IF('Locations-Stops'!E5058&lt;&gt;"";LEFT('Locations-Stops'!E5058;1)&amp;"."&amp;RIGHT('Locations-Stops'!E5058;LEN('Locations-Stops'!E5058)-1);"0")&amp;","&amp;IF('Locations-Stops'!G5058&lt;&gt;"";VLOOKUP('Locations-Stops'!G5058;Regions!A2:B300;2;FALSE);"0")&amp;","&amp;IF('Locations-Stops'!H5058&lt;&gt;"";VLOOKUP('Locations-Stops'!H5058;Regions!C2:D300;2;FALSE);"0")&amp;","&amp;IF('Locations-Stops'!I5058&lt;&gt;"";VLOOKUP('Locations-Stops'!I5058;Regions!F2:G300;2;FALSE);"0")&amp;","&amp;IF('Locations-Stops'!J5058&lt;&gt;"";VLOOKUP('Locations-Stops'!J5058;Regions!I2:J300;2;FALSE);"0")&amp;",'"&amp;IF('Locations-Stops'!K5058&lt;&gt;"";SUBSTITUTE('Locations-Stops'!K5058;"'";"\'");"")&amp;"','"&amp;IF('Locations-Stops'!L5058&lt;&gt;"";'Locations-Stops'!L5058;"")&amp;"','"&amp;IF('Locations-Stops'!M5058&lt;&gt;"";'Locations-Stops'!M5058;"")&amp;"','"&amp;IF('Locations-Stops'!N5058&lt;&gt;"";'Locations-Stops'!N5058;"")&amp;"', CURRENT_TIMESTAMP);"</v>
      </c>
    </row>
    <row r="5057" spans="3:6" x14ac:dyDescent="0.25">
      <c r="C5057" s="16">
        <v>5059</v>
      </c>
      <c r="D5057" s="16" t="s">
        <v>17780</v>
      </c>
      <c r="E5057" s="16" t="s">
        <v>4333</v>
      </c>
      <c r="F5057" s="16" t="str">
        <f t="shared" si="78"/>
        <v>"INSERT INTO `locations` (`id`, `name`, `latitude`, `longitude`, `province`, `region_1`, `region_2`, `region_3`, `street`, `number`, `postal`, `img`, `last_modified`) VALUES (NULL,'"&amp;SUBSTITUTE('Locations-Stops'!F5059;"'";"\'")&amp;"',"&amp;IF('Locations-Stops'!D5059&lt;&gt;"";LEFT('Locations-Stops'!D5059;2)&amp;"."&amp;RIGHT('Locations-Stops'!D5059;LEN('Locations-Stops'!D5059)-2);"0")&amp;","&amp;IF('Locations-Stops'!E5059&lt;&gt;"";LEFT('Locations-Stops'!E5059;1)&amp;"."&amp;RIGHT('Locations-Stops'!E5059;LEN('Locations-Stops'!E5059)-1);"0")&amp;","&amp;IF('Locations-Stops'!G5059&lt;&gt;"";VLOOKUP('Locations-Stops'!G5059;Regions!A2:B300;2;FALSE);"0")&amp;","&amp;IF('Locations-Stops'!H5059&lt;&gt;"";VLOOKUP('Locations-Stops'!H5059;Regions!C2:D300;2;FALSE);"0")&amp;","&amp;IF('Locations-Stops'!I5059&lt;&gt;"";VLOOKUP('Locations-Stops'!I5059;Regions!F2:G300;2;FALSE);"0")&amp;","&amp;IF('Locations-Stops'!J5059&lt;&gt;"";VLOOKUP('Locations-Stops'!J5059;Regions!I2:J300;2;FALSE);"0")&amp;",'"&amp;IF('Locations-Stops'!K5059&lt;&gt;"";SUBSTITUTE('Locations-Stops'!K5059;"'";"\'");"")&amp;"','"&amp;IF('Locations-Stops'!L5059&lt;&gt;"";'Locations-Stops'!L5059;"")&amp;"','"&amp;IF('Locations-Stops'!M5059&lt;&gt;"";'Locations-Stops'!M5059;"")&amp;"','"&amp;IF('Locations-Stops'!N5059&lt;&gt;"";'Locations-Stops'!N5059;"")&amp;"', CURRENT_TIMESTAMP);"</v>
      </c>
    </row>
    <row r="5058" spans="3:6" x14ac:dyDescent="0.25">
      <c r="C5058" s="16">
        <v>5060</v>
      </c>
      <c r="D5058" s="16" t="s">
        <v>17780</v>
      </c>
      <c r="E5058" s="16" t="s">
        <v>4333</v>
      </c>
      <c r="F5058" s="16" t="str">
        <f t="shared" ref="F5058:F5080" si="79">SUBSTITUTE(D5058, "_NUM_", C5058)</f>
        <v>"INSERT INTO `locations` (`id`, `name`, `latitude`, `longitude`, `province`, `region_1`, `region_2`, `region_3`, `street`, `number`, `postal`, `img`, `last_modified`) VALUES (NULL,'"&amp;SUBSTITUTE('Locations-Stops'!F5060;"'";"\'")&amp;"',"&amp;IF('Locations-Stops'!D5060&lt;&gt;"";LEFT('Locations-Stops'!D5060;2)&amp;"."&amp;RIGHT('Locations-Stops'!D5060;LEN('Locations-Stops'!D5060)-2);"0")&amp;","&amp;IF('Locations-Stops'!E5060&lt;&gt;"";LEFT('Locations-Stops'!E5060;1)&amp;"."&amp;RIGHT('Locations-Stops'!E5060;LEN('Locations-Stops'!E5060)-1);"0")&amp;","&amp;IF('Locations-Stops'!G5060&lt;&gt;"";VLOOKUP('Locations-Stops'!G5060;Regions!A2:B300;2;FALSE);"0")&amp;","&amp;IF('Locations-Stops'!H5060&lt;&gt;"";VLOOKUP('Locations-Stops'!H5060;Regions!C2:D300;2;FALSE);"0")&amp;","&amp;IF('Locations-Stops'!I5060&lt;&gt;"";VLOOKUP('Locations-Stops'!I5060;Regions!F2:G300;2;FALSE);"0")&amp;","&amp;IF('Locations-Stops'!J5060&lt;&gt;"";VLOOKUP('Locations-Stops'!J5060;Regions!I2:J300;2;FALSE);"0")&amp;",'"&amp;IF('Locations-Stops'!K5060&lt;&gt;"";SUBSTITUTE('Locations-Stops'!K5060;"'";"\'");"")&amp;"','"&amp;IF('Locations-Stops'!L5060&lt;&gt;"";'Locations-Stops'!L5060;"")&amp;"','"&amp;IF('Locations-Stops'!M5060&lt;&gt;"";'Locations-Stops'!M5060;"")&amp;"','"&amp;IF('Locations-Stops'!N5060&lt;&gt;"";'Locations-Stops'!N5060;"")&amp;"', CURRENT_TIMESTAMP);"</v>
      </c>
    </row>
    <row r="5059" spans="3:6" x14ac:dyDescent="0.25">
      <c r="C5059" s="16">
        <v>5061</v>
      </c>
      <c r="D5059" s="16" t="s">
        <v>17780</v>
      </c>
      <c r="E5059" s="16" t="s">
        <v>4333</v>
      </c>
      <c r="F5059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5061;"'";"\'")&amp;"',"&amp;IF('Locations-Stops'!D5061&lt;&gt;"";LEFT('Locations-Stops'!D5061;2)&amp;"."&amp;RIGHT('Locations-Stops'!D5061;LEN('Locations-Stops'!D5061)-2);"0")&amp;","&amp;IF('Locations-Stops'!E5061&lt;&gt;"";LEFT('Locations-Stops'!E5061;1)&amp;"."&amp;RIGHT('Locations-Stops'!E5061;LEN('Locations-Stops'!E5061)-1);"0")&amp;","&amp;IF('Locations-Stops'!G5061&lt;&gt;"";VLOOKUP('Locations-Stops'!G5061;Regions!A2:B300;2;FALSE);"0")&amp;","&amp;IF('Locations-Stops'!H5061&lt;&gt;"";VLOOKUP('Locations-Stops'!H5061;Regions!C2:D300;2;FALSE);"0")&amp;","&amp;IF('Locations-Stops'!I5061&lt;&gt;"";VLOOKUP('Locations-Stops'!I5061;Regions!F2:G300;2;FALSE);"0")&amp;","&amp;IF('Locations-Stops'!J5061&lt;&gt;"";VLOOKUP('Locations-Stops'!J5061;Regions!I2:J300;2;FALSE);"0")&amp;",'"&amp;IF('Locations-Stops'!K5061&lt;&gt;"";SUBSTITUTE('Locations-Stops'!K5061;"'";"\'");"")&amp;"','"&amp;IF('Locations-Stops'!L5061&lt;&gt;"";'Locations-Stops'!L5061;"")&amp;"','"&amp;IF('Locations-Stops'!M5061&lt;&gt;"";'Locations-Stops'!M5061;"")&amp;"','"&amp;IF('Locations-Stops'!N5061&lt;&gt;"";'Locations-Stops'!N5061;"")&amp;"', CURRENT_TIMESTAMP);"</v>
      </c>
    </row>
    <row r="5060" spans="3:6" x14ac:dyDescent="0.25">
      <c r="C5060" s="16">
        <v>5062</v>
      </c>
      <c r="D5060" s="16" t="s">
        <v>17780</v>
      </c>
      <c r="E5060" s="16" t="s">
        <v>4333</v>
      </c>
      <c r="F5060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5062;"'";"\'")&amp;"',"&amp;IF('Locations-Stops'!D5062&lt;&gt;"";LEFT('Locations-Stops'!D5062;2)&amp;"."&amp;RIGHT('Locations-Stops'!D5062;LEN('Locations-Stops'!D5062)-2);"0")&amp;","&amp;IF('Locations-Stops'!E5062&lt;&gt;"";LEFT('Locations-Stops'!E5062;1)&amp;"."&amp;RIGHT('Locations-Stops'!E5062;LEN('Locations-Stops'!E5062)-1);"0")&amp;","&amp;IF('Locations-Stops'!G5062&lt;&gt;"";VLOOKUP('Locations-Stops'!G5062;Regions!A2:B300;2;FALSE);"0")&amp;","&amp;IF('Locations-Stops'!H5062&lt;&gt;"";VLOOKUP('Locations-Stops'!H5062;Regions!C2:D300;2;FALSE);"0")&amp;","&amp;IF('Locations-Stops'!I5062&lt;&gt;"";VLOOKUP('Locations-Stops'!I5062;Regions!F2:G300;2;FALSE);"0")&amp;","&amp;IF('Locations-Stops'!J5062&lt;&gt;"";VLOOKUP('Locations-Stops'!J5062;Regions!I2:J300;2;FALSE);"0")&amp;",'"&amp;IF('Locations-Stops'!K5062&lt;&gt;"";SUBSTITUTE('Locations-Stops'!K5062;"'";"\'");"")&amp;"','"&amp;IF('Locations-Stops'!L5062&lt;&gt;"";'Locations-Stops'!L5062;"")&amp;"','"&amp;IF('Locations-Stops'!M5062&lt;&gt;"";'Locations-Stops'!M5062;"")&amp;"','"&amp;IF('Locations-Stops'!N5062&lt;&gt;"";'Locations-Stops'!N5062;"")&amp;"', CURRENT_TIMESTAMP);"</v>
      </c>
    </row>
    <row r="5061" spans="3:6" x14ac:dyDescent="0.25">
      <c r="C5061" s="16">
        <v>5063</v>
      </c>
      <c r="D5061" s="16" t="s">
        <v>17780</v>
      </c>
      <c r="E5061" s="16" t="s">
        <v>4333</v>
      </c>
      <c r="F5061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5063;"'";"\'")&amp;"',"&amp;IF('Locations-Stops'!D5063&lt;&gt;"";LEFT('Locations-Stops'!D5063;2)&amp;"."&amp;RIGHT('Locations-Stops'!D5063;LEN('Locations-Stops'!D5063)-2);"0")&amp;","&amp;IF('Locations-Stops'!E5063&lt;&gt;"";LEFT('Locations-Stops'!E5063;1)&amp;"."&amp;RIGHT('Locations-Stops'!E5063;LEN('Locations-Stops'!E5063)-1);"0")&amp;","&amp;IF('Locations-Stops'!G5063&lt;&gt;"";VLOOKUP('Locations-Stops'!G5063;Regions!A2:B300;2;FALSE);"0")&amp;","&amp;IF('Locations-Stops'!H5063&lt;&gt;"";VLOOKUP('Locations-Stops'!H5063;Regions!C2:D300;2;FALSE);"0")&amp;","&amp;IF('Locations-Stops'!I5063&lt;&gt;"";VLOOKUP('Locations-Stops'!I5063;Regions!F2:G300;2;FALSE);"0")&amp;","&amp;IF('Locations-Stops'!J5063&lt;&gt;"";VLOOKUP('Locations-Stops'!J5063;Regions!I2:J300;2;FALSE);"0")&amp;",'"&amp;IF('Locations-Stops'!K5063&lt;&gt;"";SUBSTITUTE('Locations-Stops'!K5063;"'";"\'");"")&amp;"','"&amp;IF('Locations-Stops'!L5063&lt;&gt;"";'Locations-Stops'!L5063;"")&amp;"','"&amp;IF('Locations-Stops'!M5063&lt;&gt;"";'Locations-Stops'!M5063;"")&amp;"','"&amp;IF('Locations-Stops'!N5063&lt;&gt;"";'Locations-Stops'!N5063;"")&amp;"', CURRENT_TIMESTAMP);"</v>
      </c>
    </row>
    <row r="5062" spans="3:6" x14ac:dyDescent="0.25">
      <c r="C5062" s="16">
        <v>5064</v>
      </c>
      <c r="D5062" s="16" t="s">
        <v>17780</v>
      </c>
      <c r="E5062" s="16" t="s">
        <v>4333</v>
      </c>
      <c r="F5062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5064;"'";"\'")&amp;"',"&amp;IF('Locations-Stops'!D5064&lt;&gt;"";LEFT('Locations-Stops'!D5064;2)&amp;"."&amp;RIGHT('Locations-Stops'!D5064;LEN('Locations-Stops'!D5064)-2);"0")&amp;","&amp;IF('Locations-Stops'!E5064&lt;&gt;"";LEFT('Locations-Stops'!E5064;1)&amp;"."&amp;RIGHT('Locations-Stops'!E5064;LEN('Locations-Stops'!E5064)-1);"0")&amp;","&amp;IF('Locations-Stops'!G5064&lt;&gt;"";VLOOKUP('Locations-Stops'!G5064;Regions!A2:B300;2;FALSE);"0")&amp;","&amp;IF('Locations-Stops'!H5064&lt;&gt;"";VLOOKUP('Locations-Stops'!H5064;Regions!C2:D300;2;FALSE);"0")&amp;","&amp;IF('Locations-Stops'!I5064&lt;&gt;"";VLOOKUP('Locations-Stops'!I5064;Regions!F2:G300;2;FALSE);"0")&amp;","&amp;IF('Locations-Stops'!J5064&lt;&gt;"";VLOOKUP('Locations-Stops'!J5064;Regions!I2:J300;2;FALSE);"0")&amp;",'"&amp;IF('Locations-Stops'!K5064&lt;&gt;"";SUBSTITUTE('Locations-Stops'!K5064;"'";"\'");"")&amp;"','"&amp;IF('Locations-Stops'!L5064&lt;&gt;"";'Locations-Stops'!L5064;"")&amp;"','"&amp;IF('Locations-Stops'!M5064&lt;&gt;"";'Locations-Stops'!M5064;"")&amp;"','"&amp;IF('Locations-Stops'!N5064&lt;&gt;"";'Locations-Stops'!N5064;"")&amp;"', CURRENT_TIMESTAMP);"</v>
      </c>
    </row>
    <row r="5063" spans="3:6" x14ac:dyDescent="0.25">
      <c r="C5063" s="16">
        <v>5065</v>
      </c>
      <c r="D5063" s="16" t="s">
        <v>17780</v>
      </c>
      <c r="E5063" s="16" t="s">
        <v>4333</v>
      </c>
      <c r="F5063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5065;"'";"\'")&amp;"',"&amp;IF('Locations-Stops'!D5065&lt;&gt;"";LEFT('Locations-Stops'!D5065;2)&amp;"."&amp;RIGHT('Locations-Stops'!D5065;LEN('Locations-Stops'!D5065)-2);"0")&amp;","&amp;IF('Locations-Stops'!E5065&lt;&gt;"";LEFT('Locations-Stops'!E5065;1)&amp;"."&amp;RIGHT('Locations-Stops'!E5065;LEN('Locations-Stops'!E5065)-1);"0")&amp;","&amp;IF('Locations-Stops'!G5065&lt;&gt;"";VLOOKUP('Locations-Stops'!G5065;Regions!A2:B300;2;FALSE);"0")&amp;","&amp;IF('Locations-Stops'!H5065&lt;&gt;"";VLOOKUP('Locations-Stops'!H5065;Regions!C2:D300;2;FALSE);"0")&amp;","&amp;IF('Locations-Stops'!I5065&lt;&gt;"";VLOOKUP('Locations-Stops'!I5065;Regions!F2:G300;2;FALSE);"0")&amp;","&amp;IF('Locations-Stops'!J5065&lt;&gt;"";VLOOKUP('Locations-Stops'!J5065;Regions!I2:J300;2;FALSE);"0")&amp;",'"&amp;IF('Locations-Stops'!K5065&lt;&gt;"";SUBSTITUTE('Locations-Stops'!K5065;"'";"\'");"")&amp;"','"&amp;IF('Locations-Stops'!L5065&lt;&gt;"";'Locations-Stops'!L5065;"")&amp;"','"&amp;IF('Locations-Stops'!M5065&lt;&gt;"";'Locations-Stops'!M5065;"")&amp;"','"&amp;IF('Locations-Stops'!N5065&lt;&gt;"";'Locations-Stops'!N5065;"")&amp;"', CURRENT_TIMESTAMP);"</v>
      </c>
    </row>
    <row r="5064" spans="3:6" x14ac:dyDescent="0.25">
      <c r="C5064" s="16">
        <v>5066</v>
      </c>
      <c r="D5064" s="16" t="s">
        <v>17780</v>
      </c>
      <c r="E5064" s="16" t="s">
        <v>4333</v>
      </c>
      <c r="F5064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5066;"'";"\'")&amp;"',"&amp;IF('Locations-Stops'!D5066&lt;&gt;"";LEFT('Locations-Stops'!D5066;2)&amp;"."&amp;RIGHT('Locations-Stops'!D5066;LEN('Locations-Stops'!D5066)-2);"0")&amp;","&amp;IF('Locations-Stops'!E5066&lt;&gt;"";LEFT('Locations-Stops'!E5066;1)&amp;"."&amp;RIGHT('Locations-Stops'!E5066;LEN('Locations-Stops'!E5066)-1);"0")&amp;","&amp;IF('Locations-Stops'!G5066&lt;&gt;"";VLOOKUP('Locations-Stops'!G5066;Regions!A2:B300;2;FALSE);"0")&amp;","&amp;IF('Locations-Stops'!H5066&lt;&gt;"";VLOOKUP('Locations-Stops'!H5066;Regions!C2:D300;2;FALSE);"0")&amp;","&amp;IF('Locations-Stops'!I5066&lt;&gt;"";VLOOKUP('Locations-Stops'!I5066;Regions!F2:G300;2;FALSE);"0")&amp;","&amp;IF('Locations-Stops'!J5066&lt;&gt;"";VLOOKUP('Locations-Stops'!J5066;Regions!I2:J300;2;FALSE);"0")&amp;",'"&amp;IF('Locations-Stops'!K5066&lt;&gt;"";SUBSTITUTE('Locations-Stops'!K5066;"'";"\'");"")&amp;"','"&amp;IF('Locations-Stops'!L5066&lt;&gt;"";'Locations-Stops'!L5066;"")&amp;"','"&amp;IF('Locations-Stops'!M5066&lt;&gt;"";'Locations-Stops'!M5066;"")&amp;"','"&amp;IF('Locations-Stops'!N5066&lt;&gt;"";'Locations-Stops'!N5066;"")&amp;"', CURRENT_TIMESTAMP);"</v>
      </c>
    </row>
    <row r="5065" spans="3:6" x14ac:dyDescent="0.25">
      <c r="C5065" s="16">
        <v>5067</v>
      </c>
      <c r="D5065" s="16" t="s">
        <v>17780</v>
      </c>
      <c r="E5065" s="16" t="s">
        <v>4333</v>
      </c>
      <c r="F5065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5067;"'";"\'")&amp;"',"&amp;IF('Locations-Stops'!D5067&lt;&gt;"";LEFT('Locations-Stops'!D5067;2)&amp;"."&amp;RIGHT('Locations-Stops'!D5067;LEN('Locations-Stops'!D5067)-2);"0")&amp;","&amp;IF('Locations-Stops'!E5067&lt;&gt;"";LEFT('Locations-Stops'!E5067;1)&amp;"."&amp;RIGHT('Locations-Stops'!E5067;LEN('Locations-Stops'!E5067)-1);"0")&amp;","&amp;IF('Locations-Stops'!G5067&lt;&gt;"";VLOOKUP('Locations-Stops'!G5067;Regions!A2:B300;2;FALSE);"0")&amp;","&amp;IF('Locations-Stops'!H5067&lt;&gt;"";VLOOKUP('Locations-Stops'!H5067;Regions!C2:D300;2;FALSE);"0")&amp;","&amp;IF('Locations-Stops'!I5067&lt;&gt;"";VLOOKUP('Locations-Stops'!I5067;Regions!F2:G300;2;FALSE);"0")&amp;","&amp;IF('Locations-Stops'!J5067&lt;&gt;"";VLOOKUP('Locations-Stops'!J5067;Regions!I2:J300;2;FALSE);"0")&amp;",'"&amp;IF('Locations-Stops'!K5067&lt;&gt;"";SUBSTITUTE('Locations-Stops'!K5067;"'";"\'");"")&amp;"','"&amp;IF('Locations-Stops'!L5067&lt;&gt;"";'Locations-Stops'!L5067;"")&amp;"','"&amp;IF('Locations-Stops'!M5067&lt;&gt;"";'Locations-Stops'!M5067;"")&amp;"','"&amp;IF('Locations-Stops'!N5067&lt;&gt;"";'Locations-Stops'!N5067;"")&amp;"', CURRENT_TIMESTAMP);"</v>
      </c>
    </row>
    <row r="5066" spans="3:6" x14ac:dyDescent="0.25">
      <c r="C5066" s="16">
        <v>5068</v>
      </c>
      <c r="D5066" s="16" t="s">
        <v>17780</v>
      </c>
      <c r="E5066" s="16" t="s">
        <v>4333</v>
      </c>
      <c r="F5066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5068;"'";"\'")&amp;"',"&amp;IF('Locations-Stops'!D5068&lt;&gt;"";LEFT('Locations-Stops'!D5068;2)&amp;"."&amp;RIGHT('Locations-Stops'!D5068;LEN('Locations-Stops'!D5068)-2);"0")&amp;","&amp;IF('Locations-Stops'!E5068&lt;&gt;"";LEFT('Locations-Stops'!E5068;1)&amp;"."&amp;RIGHT('Locations-Stops'!E5068;LEN('Locations-Stops'!E5068)-1);"0")&amp;","&amp;IF('Locations-Stops'!G5068&lt;&gt;"";VLOOKUP('Locations-Stops'!G5068;Regions!A2:B300;2;FALSE);"0")&amp;","&amp;IF('Locations-Stops'!H5068&lt;&gt;"";VLOOKUP('Locations-Stops'!H5068;Regions!C2:D300;2;FALSE);"0")&amp;","&amp;IF('Locations-Stops'!I5068&lt;&gt;"";VLOOKUP('Locations-Stops'!I5068;Regions!F2:G300;2;FALSE);"0")&amp;","&amp;IF('Locations-Stops'!J5068&lt;&gt;"";VLOOKUP('Locations-Stops'!J5068;Regions!I2:J300;2;FALSE);"0")&amp;",'"&amp;IF('Locations-Stops'!K5068&lt;&gt;"";SUBSTITUTE('Locations-Stops'!K5068;"'";"\'");"")&amp;"','"&amp;IF('Locations-Stops'!L5068&lt;&gt;"";'Locations-Stops'!L5068;"")&amp;"','"&amp;IF('Locations-Stops'!M5068&lt;&gt;"";'Locations-Stops'!M5068;"")&amp;"','"&amp;IF('Locations-Stops'!N5068&lt;&gt;"";'Locations-Stops'!N5068;"")&amp;"', CURRENT_TIMESTAMP);"</v>
      </c>
    </row>
    <row r="5067" spans="3:6" x14ac:dyDescent="0.25">
      <c r="C5067" s="16">
        <v>5069</v>
      </c>
      <c r="D5067" s="16" t="s">
        <v>17780</v>
      </c>
      <c r="E5067" s="16" t="s">
        <v>4333</v>
      </c>
      <c r="F5067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5069;"'";"\'")&amp;"',"&amp;IF('Locations-Stops'!D5069&lt;&gt;"";LEFT('Locations-Stops'!D5069;2)&amp;"."&amp;RIGHT('Locations-Stops'!D5069;LEN('Locations-Stops'!D5069)-2);"0")&amp;","&amp;IF('Locations-Stops'!E5069&lt;&gt;"";LEFT('Locations-Stops'!E5069;1)&amp;"."&amp;RIGHT('Locations-Stops'!E5069;LEN('Locations-Stops'!E5069)-1);"0")&amp;","&amp;IF('Locations-Stops'!G5069&lt;&gt;"";VLOOKUP('Locations-Stops'!G5069;Regions!A2:B300;2;FALSE);"0")&amp;","&amp;IF('Locations-Stops'!H5069&lt;&gt;"";VLOOKUP('Locations-Stops'!H5069;Regions!C2:D300;2;FALSE);"0")&amp;","&amp;IF('Locations-Stops'!I5069&lt;&gt;"";VLOOKUP('Locations-Stops'!I5069;Regions!F2:G300;2;FALSE);"0")&amp;","&amp;IF('Locations-Stops'!J5069&lt;&gt;"";VLOOKUP('Locations-Stops'!J5069;Regions!I2:J300;2;FALSE);"0")&amp;",'"&amp;IF('Locations-Stops'!K5069&lt;&gt;"";SUBSTITUTE('Locations-Stops'!K5069;"'";"\'");"")&amp;"','"&amp;IF('Locations-Stops'!L5069&lt;&gt;"";'Locations-Stops'!L5069;"")&amp;"','"&amp;IF('Locations-Stops'!M5069&lt;&gt;"";'Locations-Stops'!M5069;"")&amp;"','"&amp;IF('Locations-Stops'!N5069&lt;&gt;"";'Locations-Stops'!N5069;"")&amp;"', CURRENT_TIMESTAMP);"</v>
      </c>
    </row>
    <row r="5068" spans="3:6" x14ac:dyDescent="0.25">
      <c r="C5068" s="16">
        <v>5070</v>
      </c>
      <c r="D5068" s="16" t="s">
        <v>17780</v>
      </c>
      <c r="E5068" s="16" t="s">
        <v>4333</v>
      </c>
      <c r="F5068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5070;"'";"\'")&amp;"',"&amp;IF('Locations-Stops'!D5070&lt;&gt;"";LEFT('Locations-Stops'!D5070;2)&amp;"."&amp;RIGHT('Locations-Stops'!D5070;LEN('Locations-Stops'!D5070)-2);"0")&amp;","&amp;IF('Locations-Stops'!E5070&lt;&gt;"";LEFT('Locations-Stops'!E5070;1)&amp;"."&amp;RIGHT('Locations-Stops'!E5070;LEN('Locations-Stops'!E5070)-1);"0")&amp;","&amp;IF('Locations-Stops'!G5070&lt;&gt;"";VLOOKUP('Locations-Stops'!G5070;Regions!A2:B300;2;FALSE);"0")&amp;","&amp;IF('Locations-Stops'!H5070&lt;&gt;"";VLOOKUP('Locations-Stops'!H5070;Regions!C2:D300;2;FALSE);"0")&amp;","&amp;IF('Locations-Stops'!I5070&lt;&gt;"";VLOOKUP('Locations-Stops'!I5070;Regions!F2:G300;2;FALSE);"0")&amp;","&amp;IF('Locations-Stops'!J5070&lt;&gt;"";VLOOKUP('Locations-Stops'!J5070;Regions!I2:J300;2;FALSE);"0")&amp;",'"&amp;IF('Locations-Stops'!K5070&lt;&gt;"";SUBSTITUTE('Locations-Stops'!K5070;"'";"\'");"")&amp;"','"&amp;IF('Locations-Stops'!L5070&lt;&gt;"";'Locations-Stops'!L5070;"")&amp;"','"&amp;IF('Locations-Stops'!M5070&lt;&gt;"";'Locations-Stops'!M5070;"")&amp;"','"&amp;IF('Locations-Stops'!N5070&lt;&gt;"";'Locations-Stops'!N5070;"")&amp;"', CURRENT_TIMESTAMP);"</v>
      </c>
    </row>
    <row r="5069" spans="3:6" x14ac:dyDescent="0.25">
      <c r="C5069" s="16">
        <v>5071</v>
      </c>
      <c r="D5069" s="16" t="s">
        <v>17780</v>
      </c>
      <c r="E5069" s="16" t="s">
        <v>4333</v>
      </c>
      <c r="F5069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5071;"'";"\'")&amp;"',"&amp;IF('Locations-Stops'!D5071&lt;&gt;"";LEFT('Locations-Stops'!D5071;2)&amp;"."&amp;RIGHT('Locations-Stops'!D5071;LEN('Locations-Stops'!D5071)-2);"0")&amp;","&amp;IF('Locations-Stops'!E5071&lt;&gt;"";LEFT('Locations-Stops'!E5071;1)&amp;"."&amp;RIGHT('Locations-Stops'!E5071;LEN('Locations-Stops'!E5071)-1);"0")&amp;","&amp;IF('Locations-Stops'!G5071&lt;&gt;"";VLOOKUP('Locations-Stops'!G5071;Regions!A2:B300;2;FALSE);"0")&amp;","&amp;IF('Locations-Stops'!H5071&lt;&gt;"";VLOOKUP('Locations-Stops'!H5071;Regions!C2:D300;2;FALSE);"0")&amp;","&amp;IF('Locations-Stops'!I5071&lt;&gt;"";VLOOKUP('Locations-Stops'!I5071;Regions!F2:G300;2;FALSE);"0")&amp;","&amp;IF('Locations-Stops'!J5071&lt;&gt;"";VLOOKUP('Locations-Stops'!J5071;Regions!I2:J300;2;FALSE);"0")&amp;",'"&amp;IF('Locations-Stops'!K5071&lt;&gt;"";SUBSTITUTE('Locations-Stops'!K5071;"'";"\'");"")&amp;"','"&amp;IF('Locations-Stops'!L5071&lt;&gt;"";'Locations-Stops'!L5071;"")&amp;"','"&amp;IF('Locations-Stops'!M5071&lt;&gt;"";'Locations-Stops'!M5071;"")&amp;"','"&amp;IF('Locations-Stops'!N5071&lt;&gt;"";'Locations-Stops'!N5071;"")&amp;"', CURRENT_TIMESTAMP);"</v>
      </c>
    </row>
    <row r="5070" spans="3:6" x14ac:dyDescent="0.25">
      <c r="C5070" s="16">
        <v>5072</v>
      </c>
      <c r="D5070" s="16" t="s">
        <v>17780</v>
      </c>
      <c r="E5070" s="16" t="s">
        <v>4333</v>
      </c>
      <c r="F5070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5072;"'";"\'")&amp;"',"&amp;IF('Locations-Stops'!D5072&lt;&gt;"";LEFT('Locations-Stops'!D5072;2)&amp;"."&amp;RIGHT('Locations-Stops'!D5072;LEN('Locations-Stops'!D5072)-2);"0")&amp;","&amp;IF('Locations-Stops'!E5072&lt;&gt;"";LEFT('Locations-Stops'!E5072;1)&amp;"."&amp;RIGHT('Locations-Stops'!E5072;LEN('Locations-Stops'!E5072)-1);"0")&amp;","&amp;IF('Locations-Stops'!G5072&lt;&gt;"";VLOOKUP('Locations-Stops'!G5072;Regions!A2:B300;2;FALSE);"0")&amp;","&amp;IF('Locations-Stops'!H5072&lt;&gt;"";VLOOKUP('Locations-Stops'!H5072;Regions!C2:D300;2;FALSE);"0")&amp;","&amp;IF('Locations-Stops'!I5072&lt;&gt;"";VLOOKUP('Locations-Stops'!I5072;Regions!F2:G300;2;FALSE);"0")&amp;","&amp;IF('Locations-Stops'!J5072&lt;&gt;"";VLOOKUP('Locations-Stops'!J5072;Regions!I2:J300;2;FALSE);"0")&amp;",'"&amp;IF('Locations-Stops'!K5072&lt;&gt;"";SUBSTITUTE('Locations-Stops'!K5072;"'";"\'");"")&amp;"','"&amp;IF('Locations-Stops'!L5072&lt;&gt;"";'Locations-Stops'!L5072;"")&amp;"','"&amp;IF('Locations-Stops'!M5072&lt;&gt;"";'Locations-Stops'!M5072;"")&amp;"','"&amp;IF('Locations-Stops'!N5072&lt;&gt;"";'Locations-Stops'!N5072;"")&amp;"', CURRENT_TIMESTAMP);"</v>
      </c>
    </row>
    <row r="5071" spans="3:6" x14ac:dyDescent="0.25">
      <c r="C5071" s="16">
        <v>5073</v>
      </c>
      <c r="D5071" s="16" t="s">
        <v>17780</v>
      </c>
      <c r="E5071" s="16" t="s">
        <v>4333</v>
      </c>
      <c r="F5071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5073;"'";"\'")&amp;"',"&amp;IF('Locations-Stops'!D5073&lt;&gt;"";LEFT('Locations-Stops'!D5073;2)&amp;"."&amp;RIGHT('Locations-Stops'!D5073;LEN('Locations-Stops'!D5073)-2);"0")&amp;","&amp;IF('Locations-Stops'!E5073&lt;&gt;"";LEFT('Locations-Stops'!E5073;1)&amp;"."&amp;RIGHT('Locations-Stops'!E5073;LEN('Locations-Stops'!E5073)-1);"0")&amp;","&amp;IF('Locations-Stops'!G5073&lt;&gt;"";VLOOKUP('Locations-Stops'!G5073;Regions!A2:B300;2;FALSE);"0")&amp;","&amp;IF('Locations-Stops'!H5073&lt;&gt;"";VLOOKUP('Locations-Stops'!H5073;Regions!C2:D300;2;FALSE);"0")&amp;","&amp;IF('Locations-Stops'!I5073&lt;&gt;"";VLOOKUP('Locations-Stops'!I5073;Regions!F2:G300;2;FALSE);"0")&amp;","&amp;IF('Locations-Stops'!J5073&lt;&gt;"";VLOOKUP('Locations-Stops'!J5073;Regions!I2:J300;2;FALSE);"0")&amp;",'"&amp;IF('Locations-Stops'!K5073&lt;&gt;"";SUBSTITUTE('Locations-Stops'!K5073;"'";"\'");"")&amp;"','"&amp;IF('Locations-Stops'!L5073&lt;&gt;"";'Locations-Stops'!L5073;"")&amp;"','"&amp;IF('Locations-Stops'!M5073&lt;&gt;"";'Locations-Stops'!M5073;"")&amp;"','"&amp;IF('Locations-Stops'!N5073&lt;&gt;"";'Locations-Stops'!N5073;"")&amp;"', CURRENT_TIMESTAMP);"</v>
      </c>
    </row>
    <row r="5072" spans="3:6" x14ac:dyDescent="0.25">
      <c r="C5072" s="16">
        <v>5074</v>
      </c>
      <c r="D5072" s="16" t="s">
        <v>17780</v>
      </c>
      <c r="E5072" s="16" t="s">
        <v>4333</v>
      </c>
      <c r="F5072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5074;"'";"\'")&amp;"',"&amp;IF('Locations-Stops'!D5074&lt;&gt;"";LEFT('Locations-Stops'!D5074;2)&amp;"."&amp;RIGHT('Locations-Stops'!D5074;LEN('Locations-Stops'!D5074)-2);"0")&amp;","&amp;IF('Locations-Stops'!E5074&lt;&gt;"";LEFT('Locations-Stops'!E5074;1)&amp;"."&amp;RIGHT('Locations-Stops'!E5074;LEN('Locations-Stops'!E5074)-1);"0")&amp;","&amp;IF('Locations-Stops'!G5074&lt;&gt;"";VLOOKUP('Locations-Stops'!G5074;Regions!A2:B300;2;FALSE);"0")&amp;","&amp;IF('Locations-Stops'!H5074&lt;&gt;"";VLOOKUP('Locations-Stops'!H5074;Regions!C2:D300;2;FALSE);"0")&amp;","&amp;IF('Locations-Stops'!I5074&lt;&gt;"";VLOOKUP('Locations-Stops'!I5074;Regions!F2:G300;2;FALSE);"0")&amp;","&amp;IF('Locations-Stops'!J5074&lt;&gt;"";VLOOKUP('Locations-Stops'!J5074;Regions!I2:J300;2;FALSE);"0")&amp;",'"&amp;IF('Locations-Stops'!K5074&lt;&gt;"";SUBSTITUTE('Locations-Stops'!K5074;"'";"\'");"")&amp;"','"&amp;IF('Locations-Stops'!L5074&lt;&gt;"";'Locations-Stops'!L5074;"")&amp;"','"&amp;IF('Locations-Stops'!M5074&lt;&gt;"";'Locations-Stops'!M5074;"")&amp;"','"&amp;IF('Locations-Stops'!N5074&lt;&gt;"";'Locations-Stops'!N5074;"")&amp;"', CURRENT_TIMESTAMP);"</v>
      </c>
    </row>
    <row r="5073" spans="3:6" x14ac:dyDescent="0.25">
      <c r="C5073" s="16">
        <v>5075</v>
      </c>
      <c r="D5073" s="16" t="s">
        <v>17780</v>
      </c>
      <c r="E5073" s="16" t="s">
        <v>4333</v>
      </c>
      <c r="F5073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5075;"'";"\'")&amp;"',"&amp;IF('Locations-Stops'!D5075&lt;&gt;"";LEFT('Locations-Stops'!D5075;2)&amp;"."&amp;RIGHT('Locations-Stops'!D5075;LEN('Locations-Stops'!D5075)-2);"0")&amp;","&amp;IF('Locations-Stops'!E5075&lt;&gt;"";LEFT('Locations-Stops'!E5075;1)&amp;"."&amp;RIGHT('Locations-Stops'!E5075;LEN('Locations-Stops'!E5075)-1);"0")&amp;","&amp;IF('Locations-Stops'!G5075&lt;&gt;"";VLOOKUP('Locations-Stops'!G5075;Regions!A2:B300;2;FALSE);"0")&amp;","&amp;IF('Locations-Stops'!H5075&lt;&gt;"";VLOOKUP('Locations-Stops'!H5075;Regions!C2:D300;2;FALSE);"0")&amp;","&amp;IF('Locations-Stops'!I5075&lt;&gt;"";VLOOKUP('Locations-Stops'!I5075;Regions!F2:G300;2;FALSE);"0")&amp;","&amp;IF('Locations-Stops'!J5075&lt;&gt;"";VLOOKUP('Locations-Stops'!J5075;Regions!I2:J300;2;FALSE);"0")&amp;",'"&amp;IF('Locations-Stops'!K5075&lt;&gt;"";SUBSTITUTE('Locations-Stops'!K5075;"'";"\'");"")&amp;"','"&amp;IF('Locations-Stops'!L5075&lt;&gt;"";'Locations-Stops'!L5075;"")&amp;"','"&amp;IF('Locations-Stops'!M5075&lt;&gt;"";'Locations-Stops'!M5075;"")&amp;"','"&amp;IF('Locations-Stops'!N5075&lt;&gt;"";'Locations-Stops'!N5075;"")&amp;"', CURRENT_TIMESTAMP);"</v>
      </c>
    </row>
    <row r="5074" spans="3:6" x14ac:dyDescent="0.25">
      <c r="C5074" s="16">
        <v>5076</v>
      </c>
      <c r="D5074" s="16" t="s">
        <v>17780</v>
      </c>
      <c r="E5074" s="16" t="s">
        <v>4333</v>
      </c>
      <c r="F5074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5076;"'";"\'")&amp;"',"&amp;IF('Locations-Stops'!D5076&lt;&gt;"";LEFT('Locations-Stops'!D5076;2)&amp;"."&amp;RIGHT('Locations-Stops'!D5076;LEN('Locations-Stops'!D5076)-2);"0")&amp;","&amp;IF('Locations-Stops'!E5076&lt;&gt;"";LEFT('Locations-Stops'!E5076;1)&amp;"."&amp;RIGHT('Locations-Stops'!E5076;LEN('Locations-Stops'!E5076)-1);"0")&amp;","&amp;IF('Locations-Stops'!G5076&lt;&gt;"";VLOOKUP('Locations-Stops'!G5076;Regions!A2:B300;2;FALSE);"0")&amp;","&amp;IF('Locations-Stops'!H5076&lt;&gt;"";VLOOKUP('Locations-Stops'!H5076;Regions!C2:D300;2;FALSE);"0")&amp;","&amp;IF('Locations-Stops'!I5076&lt;&gt;"";VLOOKUP('Locations-Stops'!I5076;Regions!F2:G300;2;FALSE);"0")&amp;","&amp;IF('Locations-Stops'!J5076&lt;&gt;"";VLOOKUP('Locations-Stops'!J5076;Regions!I2:J300;2;FALSE);"0")&amp;",'"&amp;IF('Locations-Stops'!K5076&lt;&gt;"";SUBSTITUTE('Locations-Stops'!K5076;"'";"\'");"")&amp;"','"&amp;IF('Locations-Stops'!L5076&lt;&gt;"";'Locations-Stops'!L5076;"")&amp;"','"&amp;IF('Locations-Stops'!M5076&lt;&gt;"";'Locations-Stops'!M5076;"")&amp;"','"&amp;IF('Locations-Stops'!N5076&lt;&gt;"";'Locations-Stops'!N5076;"")&amp;"', CURRENT_TIMESTAMP);"</v>
      </c>
    </row>
    <row r="5075" spans="3:6" x14ac:dyDescent="0.25">
      <c r="C5075" s="16">
        <v>5077</v>
      </c>
      <c r="D5075" s="16" t="s">
        <v>17780</v>
      </c>
      <c r="E5075" s="16" t="s">
        <v>4333</v>
      </c>
      <c r="F5075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5077;"'";"\'")&amp;"',"&amp;IF('Locations-Stops'!D5077&lt;&gt;"";LEFT('Locations-Stops'!D5077;2)&amp;"."&amp;RIGHT('Locations-Stops'!D5077;LEN('Locations-Stops'!D5077)-2);"0")&amp;","&amp;IF('Locations-Stops'!E5077&lt;&gt;"";LEFT('Locations-Stops'!E5077;1)&amp;"."&amp;RIGHT('Locations-Stops'!E5077;LEN('Locations-Stops'!E5077)-1);"0")&amp;","&amp;IF('Locations-Stops'!G5077&lt;&gt;"";VLOOKUP('Locations-Stops'!G5077;Regions!A2:B300;2;FALSE);"0")&amp;","&amp;IF('Locations-Stops'!H5077&lt;&gt;"";VLOOKUP('Locations-Stops'!H5077;Regions!C2:D300;2;FALSE);"0")&amp;","&amp;IF('Locations-Stops'!I5077&lt;&gt;"";VLOOKUP('Locations-Stops'!I5077;Regions!F2:G300;2;FALSE);"0")&amp;","&amp;IF('Locations-Stops'!J5077&lt;&gt;"";VLOOKUP('Locations-Stops'!J5077;Regions!I2:J300;2;FALSE);"0")&amp;",'"&amp;IF('Locations-Stops'!K5077&lt;&gt;"";SUBSTITUTE('Locations-Stops'!K5077;"'";"\'");"")&amp;"','"&amp;IF('Locations-Stops'!L5077&lt;&gt;"";'Locations-Stops'!L5077;"")&amp;"','"&amp;IF('Locations-Stops'!M5077&lt;&gt;"";'Locations-Stops'!M5077;"")&amp;"','"&amp;IF('Locations-Stops'!N5077&lt;&gt;"";'Locations-Stops'!N5077;"")&amp;"', CURRENT_TIMESTAMP);"</v>
      </c>
    </row>
    <row r="5076" spans="3:6" x14ac:dyDescent="0.25">
      <c r="C5076" s="16">
        <v>5078</v>
      </c>
      <c r="D5076" s="16" t="s">
        <v>17780</v>
      </c>
      <c r="E5076" s="16" t="s">
        <v>4333</v>
      </c>
      <c r="F5076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5078;"'";"\'")&amp;"',"&amp;IF('Locations-Stops'!D5078&lt;&gt;"";LEFT('Locations-Stops'!D5078;2)&amp;"."&amp;RIGHT('Locations-Stops'!D5078;LEN('Locations-Stops'!D5078)-2);"0")&amp;","&amp;IF('Locations-Stops'!E5078&lt;&gt;"";LEFT('Locations-Stops'!E5078;1)&amp;"."&amp;RIGHT('Locations-Stops'!E5078;LEN('Locations-Stops'!E5078)-1);"0")&amp;","&amp;IF('Locations-Stops'!G5078&lt;&gt;"";VLOOKUP('Locations-Stops'!G5078;Regions!A2:B300;2;FALSE);"0")&amp;","&amp;IF('Locations-Stops'!H5078&lt;&gt;"";VLOOKUP('Locations-Stops'!H5078;Regions!C2:D300;2;FALSE);"0")&amp;","&amp;IF('Locations-Stops'!I5078&lt;&gt;"";VLOOKUP('Locations-Stops'!I5078;Regions!F2:G300;2;FALSE);"0")&amp;","&amp;IF('Locations-Stops'!J5078&lt;&gt;"";VLOOKUP('Locations-Stops'!J5078;Regions!I2:J300;2;FALSE);"0")&amp;",'"&amp;IF('Locations-Stops'!K5078&lt;&gt;"";SUBSTITUTE('Locations-Stops'!K5078;"'";"\'");"")&amp;"','"&amp;IF('Locations-Stops'!L5078&lt;&gt;"";'Locations-Stops'!L5078;"")&amp;"','"&amp;IF('Locations-Stops'!M5078&lt;&gt;"";'Locations-Stops'!M5078;"")&amp;"','"&amp;IF('Locations-Stops'!N5078&lt;&gt;"";'Locations-Stops'!N5078;"")&amp;"', CURRENT_TIMESTAMP);"</v>
      </c>
    </row>
    <row r="5077" spans="3:6" x14ac:dyDescent="0.25">
      <c r="C5077" s="16">
        <v>5079</v>
      </c>
      <c r="D5077" s="16" t="s">
        <v>17780</v>
      </c>
      <c r="E5077" s="16" t="s">
        <v>4333</v>
      </c>
      <c r="F5077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5079;"'";"\'")&amp;"',"&amp;IF('Locations-Stops'!D5079&lt;&gt;"";LEFT('Locations-Stops'!D5079;2)&amp;"."&amp;RIGHT('Locations-Stops'!D5079;LEN('Locations-Stops'!D5079)-2);"0")&amp;","&amp;IF('Locations-Stops'!E5079&lt;&gt;"";LEFT('Locations-Stops'!E5079;1)&amp;"."&amp;RIGHT('Locations-Stops'!E5079;LEN('Locations-Stops'!E5079)-1);"0")&amp;","&amp;IF('Locations-Stops'!G5079&lt;&gt;"";VLOOKUP('Locations-Stops'!G5079;Regions!A2:B300;2;FALSE);"0")&amp;","&amp;IF('Locations-Stops'!H5079&lt;&gt;"";VLOOKUP('Locations-Stops'!H5079;Regions!C2:D300;2;FALSE);"0")&amp;","&amp;IF('Locations-Stops'!I5079&lt;&gt;"";VLOOKUP('Locations-Stops'!I5079;Regions!F2:G300;2;FALSE);"0")&amp;","&amp;IF('Locations-Stops'!J5079&lt;&gt;"";VLOOKUP('Locations-Stops'!J5079;Regions!I2:J300;2;FALSE);"0")&amp;",'"&amp;IF('Locations-Stops'!K5079&lt;&gt;"";SUBSTITUTE('Locations-Stops'!K5079;"'";"\'");"")&amp;"','"&amp;IF('Locations-Stops'!L5079&lt;&gt;"";'Locations-Stops'!L5079;"")&amp;"','"&amp;IF('Locations-Stops'!M5079&lt;&gt;"";'Locations-Stops'!M5079;"")&amp;"','"&amp;IF('Locations-Stops'!N5079&lt;&gt;"";'Locations-Stops'!N5079;"")&amp;"', CURRENT_TIMESTAMP);"</v>
      </c>
    </row>
    <row r="5078" spans="3:6" x14ac:dyDescent="0.25">
      <c r="C5078" s="16">
        <v>5080</v>
      </c>
      <c r="D5078" s="16" t="s">
        <v>17780</v>
      </c>
      <c r="E5078" s="16" t="s">
        <v>4333</v>
      </c>
      <c r="F5078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5080;"'";"\'")&amp;"',"&amp;IF('Locations-Stops'!D5080&lt;&gt;"";LEFT('Locations-Stops'!D5080;2)&amp;"."&amp;RIGHT('Locations-Stops'!D5080;LEN('Locations-Stops'!D5080)-2);"0")&amp;","&amp;IF('Locations-Stops'!E5080&lt;&gt;"";LEFT('Locations-Stops'!E5080;1)&amp;"."&amp;RIGHT('Locations-Stops'!E5080;LEN('Locations-Stops'!E5080)-1);"0")&amp;","&amp;IF('Locations-Stops'!G5080&lt;&gt;"";VLOOKUP('Locations-Stops'!G5080;Regions!A2:B300;2;FALSE);"0")&amp;","&amp;IF('Locations-Stops'!H5080&lt;&gt;"";VLOOKUP('Locations-Stops'!H5080;Regions!C2:D300;2;FALSE);"0")&amp;","&amp;IF('Locations-Stops'!I5080&lt;&gt;"";VLOOKUP('Locations-Stops'!I5080;Regions!F2:G300;2;FALSE);"0")&amp;","&amp;IF('Locations-Stops'!J5080&lt;&gt;"";VLOOKUP('Locations-Stops'!J5080;Regions!I2:J300;2;FALSE);"0")&amp;",'"&amp;IF('Locations-Stops'!K5080&lt;&gt;"";SUBSTITUTE('Locations-Stops'!K5080;"'";"\'");"")&amp;"','"&amp;IF('Locations-Stops'!L5080&lt;&gt;"";'Locations-Stops'!L5080;"")&amp;"','"&amp;IF('Locations-Stops'!M5080&lt;&gt;"";'Locations-Stops'!M5080;"")&amp;"','"&amp;IF('Locations-Stops'!N5080&lt;&gt;"";'Locations-Stops'!N5080;"")&amp;"', CURRENT_TIMESTAMP);"</v>
      </c>
    </row>
    <row r="5079" spans="3:6" x14ac:dyDescent="0.25">
      <c r="C5079" s="16">
        <v>5081</v>
      </c>
      <c r="D5079" s="16" t="s">
        <v>17780</v>
      </c>
      <c r="E5079" s="16" t="s">
        <v>4333</v>
      </c>
      <c r="F5079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5081;"'";"\'")&amp;"',"&amp;IF('Locations-Stops'!D5081&lt;&gt;"";LEFT('Locations-Stops'!D5081;2)&amp;"."&amp;RIGHT('Locations-Stops'!D5081;LEN('Locations-Stops'!D5081)-2);"0")&amp;","&amp;IF('Locations-Stops'!E5081&lt;&gt;"";LEFT('Locations-Stops'!E5081;1)&amp;"."&amp;RIGHT('Locations-Stops'!E5081;LEN('Locations-Stops'!E5081)-1);"0")&amp;","&amp;IF('Locations-Stops'!G5081&lt;&gt;"";VLOOKUP('Locations-Stops'!G5081;Regions!A2:B300;2;FALSE);"0")&amp;","&amp;IF('Locations-Stops'!H5081&lt;&gt;"";VLOOKUP('Locations-Stops'!H5081;Regions!C2:D300;2;FALSE);"0")&amp;","&amp;IF('Locations-Stops'!I5081&lt;&gt;"";VLOOKUP('Locations-Stops'!I5081;Regions!F2:G300;2;FALSE);"0")&amp;","&amp;IF('Locations-Stops'!J5081&lt;&gt;"";VLOOKUP('Locations-Stops'!J5081;Regions!I2:J300;2;FALSE);"0")&amp;",'"&amp;IF('Locations-Stops'!K5081&lt;&gt;"";SUBSTITUTE('Locations-Stops'!K5081;"'";"\'");"")&amp;"','"&amp;IF('Locations-Stops'!L5081&lt;&gt;"";'Locations-Stops'!L5081;"")&amp;"','"&amp;IF('Locations-Stops'!M5081&lt;&gt;"";'Locations-Stops'!M5081;"")&amp;"','"&amp;IF('Locations-Stops'!N5081&lt;&gt;"";'Locations-Stops'!N5081;"")&amp;"', CURRENT_TIMESTAMP);"</v>
      </c>
    </row>
    <row r="5080" spans="3:6" x14ac:dyDescent="0.25">
      <c r="C5080" s="16">
        <v>5082</v>
      </c>
      <c r="D5080" s="16" t="s">
        <v>17780</v>
      </c>
      <c r="E5080" s="16" t="s">
        <v>4333</v>
      </c>
      <c r="F5080" s="16" t="str">
        <f t="shared" si="79"/>
        <v>"INSERT INTO `locations` (`id`, `name`, `latitude`, `longitude`, `province`, `region_1`, `region_2`, `region_3`, `street`, `number`, `postal`, `img`, `last_modified`) VALUES (NULL,'"&amp;SUBSTITUTE('Locations-Stops'!F5082;"'";"\'")&amp;"',"&amp;IF('Locations-Stops'!D5082&lt;&gt;"";LEFT('Locations-Stops'!D5082;2)&amp;"."&amp;RIGHT('Locations-Stops'!D5082;LEN('Locations-Stops'!D5082)-2);"0")&amp;","&amp;IF('Locations-Stops'!E5082&lt;&gt;"";LEFT('Locations-Stops'!E5082;1)&amp;"."&amp;RIGHT('Locations-Stops'!E5082;LEN('Locations-Stops'!E5082)-1);"0")&amp;","&amp;IF('Locations-Stops'!G5082&lt;&gt;"";VLOOKUP('Locations-Stops'!G5082;Regions!A2:B300;2;FALSE);"0")&amp;","&amp;IF('Locations-Stops'!H5082&lt;&gt;"";VLOOKUP('Locations-Stops'!H5082;Regions!C2:D300;2;FALSE);"0")&amp;","&amp;IF('Locations-Stops'!I5082&lt;&gt;"";VLOOKUP('Locations-Stops'!I5082;Regions!F2:G300;2;FALSE);"0")&amp;","&amp;IF('Locations-Stops'!J5082&lt;&gt;"";VLOOKUP('Locations-Stops'!J5082;Regions!I2:J300;2;FALSE);"0")&amp;",'"&amp;IF('Locations-Stops'!K5082&lt;&gt;"";SUBSTITUTE('Locations-Stops'!K5082;"'";"\'");"")&amp;"','"&amp;IF('Locations-Stops'!L5082&lt;&gt;"";'Locations-Stops'!L5082;"")&amp;"','"&amp;IF('Locations-Stops'!M5082&lt;&gt;"";'Locations-Stops'!M5082;"")&amp;"','"&amp;IF('Locations-Stops'!N5082&lt;&gt;"";'Locations-Stops'!N5082;"")&amp;"', CURRENT_TIMESTAMP);"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5E0C-A652-4DF3-AD15-3E8AF50B15E4}">
  <dimension ref="A1:E4255"/>
  <sheetViews>
    <sheetView workbookViewId="0">
      <selection activeCell="C1" sqref="C1"/>
    </sheetView>
  </sheetViews>
  <sheetFormatPr defaultRowHeight="15" x14ac:dyDescent="0.25"/>
  <cols>
    <col min="1" max="1" width="14.7109375" customWidth="1"/>
    <col min="3" max="3" width="13.85546875" bestFit="1" customWidth="1"/>
    <col min="4" max="4" width="135.85546875" bestFit="1" customWidth="1"/>
  </cols>
  <sheetData>
    <row r="1" spans="1:5" x14ac:dyDescent="0.25">
      <c r="A1" s="1" t="str">
        <f>"INSERT INTO `locations` (`id`, `name`, `latitude`, `longitude`, `province_id`, `region_1`, `region_2`, `region_3`, `street`, `number`, `postal`, `img`, `last_modified`) VALUES (NULL,'"&amp;SUBSTITUTE('Locations-Stops'!F3,"'","\'")&amp;"',"&amp;IF('Locations-Stops'!D3&lt;&gt;"",LEFT('Locations-Stops'!D3,2)&amp;"."&amp;RIGHT('Locations-Stops'!D3,LEN('Locations-Stops'!D3)-2),"0")&amp;","&amp;IF('Locations-Stops'!E3&lt;&gt;"",LEFT('Locations-Stops'!E3,1)&amp;"."&amp;RIGHT('Locations-Stops'!E3,LEN('Locations-Stops'!E3)-1),"0")&amp;","&amp;IF('Locations-Stops'!G3&lt;&gt;"",VLOOKUP('Locations-Stops'!G3,Regions!A2:B379,2,FALSE),"0")&amp;","&amp;IF('Locations-Stops'!H3&lt;&gt;"",VLOOKUP('Locations-Stops'!H3,Regions!C2:D379,2,FALSE),"0")&amp;","&amp;IF('Locations-Stops'!I3&lt;&gt;"",VLOOKUP('Locations-Stops'!I3,Regions!F2:G379,2,FALSE),"0")&amp;","&amp;IF('Locations-Stops'!J3&lt;&gt;"",VLOOKUP('Locations-Stops'!J3,Regions!I2:J379,2,FALSE),"0")&amp;",'"&amp;IF('Locations-Stops'!K3&lt;&gt;"",SUBSTITUTE('Locations-Stops'!K3,"'","\'"),"")&amp;"','"&amp;IF('Locations-Stops'!L3&lt;&gt;"",'Locations-Stops'!L3,"")&amp;"','"&amp;IF('Locations-Stops'!M3&lt;&gt;"",'Locations-Stops'!M3,"")&amp;"','"&amp;IF('Locations-Stops'!N3&lt;&gt;"",'Locations-Stops'!N3,"")&amp;"', CURRENT_TIMESTAMP);"</f>
        <v>INSERT INTO `locations` (`id`, `name`, `latitude`, `longitude`, `province_id`, `region_1`, `region_2`, `region_3`, `street`, `number`, `postal`, `img`, `last_modified`) VALUES (NULL,'Leeuwen Bij Het Oosten',52.28553,4.810651,8,1,1,1,'Aalsmeerderweg','387','1432 EB','https://lh5.ggpht.com/C2eYehq87pHgPiH2WvMl3dm847Pi_gUBg-xHg5GCtkMZyl_QjU3PTMGhGD0jt6uqQx83Y9Qa7pfqqLdKXD88Kw', CURRENT_TIMESTAMP);</v>
      </c>
      <c r="C1" s="11"/>
      <c r="E1">
        <v>1</v>
      </c>
    </row>
    <row r="2" spans="1:5" x14ac:dyDescent="0.25">
      <c r="A2" s="1" t="str">
        <f>"INSERT INTO `locations` (`id`, `name`, `latitude`, `longitude`, `province_id`, `region_1`, `region_2`, `region_3`, `street`, `number`, `postal`, `img`, `last_modified`) VALUES (NULL,'"&amp;SUBSTITUTE('Locations-Stops'!F4,"'","\'")&amp;"',"&amp;IF('Locations-Stops'!D4&lt;&gt;"",LEFT('Locations-Stops'!D4,2)&amp;"."&amp;RIGHT('Locations-Stops'!D4,LEN('Locations-Stops'!D4)-2),"0")&amp;","&amp;IF('Locations-Stops'!E4&lt;&gt;"",LEFT('Locations-Stops'!E4,1)&amp;"."&amp;RIGHT('Locations-Stops'!E4,LEN('Locations-Stops'!E4)-1),"0")&amp;","&amp;IF('Locations-Stops'!G4&lt;&gt;"",VLOOKUP('Locations-Stops'!G4,Regions!A2:B379,2,FALSE),"0")&amp;","&amp;IF('Locations-Stops'!H4&lt;&gt;"",VLOOKUP('Locations-Stops'!H4,Regions!C2:D379,2,FALSE),"0")&amp;","&amp;IF('Locations-Stops'!I4&lt;&gt;"",VLOOKUP('Locations-Stops'!I4,Regions!F2:G379,2,FALSE),"0")&amp;","&amp;IF('Locations-Stops'!J4&lt;&gt;"",VLOOKUP('Locations-Stops'!J4,Regions!I2:J379,2,FALSE),"0")&amp;",'"&amp;IF('Locations-Stops'!K4&lt;&gt;"",SUBSTITUTE('Locations-Stops'!K4,"'","\'"),"")&amp;"','"&amp;IF('Locations-Stops'!L4&lt;&gt;"",'Locations-Stops'!L4,"")&amp;"','"&amp;IF('Locations-Stops'!M4&lt;&gt;"",'Locations-Stops'!M4,"")&amp;"','"&amp;IF('Locations-Stops'!N4&lt;&gt;"",'Locations-Stops'!N4,"")&amp;"', CURRENT_TIMESTAMP);"</f>
        <v>INSERT INTO `locations` (`id`, `name`, `latitude`, `longitude`, `province_id`, `region_1`, `region_2`, `region_3`, `street`, `number`, `postal`, `img`, `last_modified`) VALUES (NULL,'Pagoda Statue Bij Het Ooseten',52.28569,4.811077,8,1,1,1,'Aalsmeerderweg','389','1432','https://lh6.ggpht.com/DtJkBI60TA6PPNyWlNG_dZDmEOBNVVQJCACRKlSGTqPeT-ANfiLZgDxkDYLjwJVtXoQ9jHvRLZQJ_sCGkNVq', CURRENT_TIMESTAMP);</v>
      </c>
      <c r="E2">
        <v>2</v>
      </c>
    </row>
    <row r="3" spans="1:5" x14ac:dyDescent="0.25">
      <c r="A3" s="1" t="str">
        <f>"INSERT INTO `locations` (`id`, `name`, `latitude`, `longitude`, `province_id`, `region_1`, `region_2`, `region_3`, `street`, `number`, `postal`, `img`, `last_modified`) VALUES (NULL,'"&amp;SUBSTITUTE('Locations-Stops'!F5,"'","\'")&amp;"',"&amp;IF('Locations-Stops'!D5&lt;&gt;"",LEFT('Locations-Stops'!D5,2)&amp;"."&amp;RIGHT('Locations-Stops'!D5,LEN('Locations-Stops'!D5)-2),"0")&amp;","&amp;IF('Locations-Stops'!E5&lt;&gt;"",LEFT('Locations-Stops'!E5,1)&amp;"."&amp;RIGHT('Locations-Stops'!E5,LEN('Locations-Stops'!E5)-1),"0")&amp;","&amp;IF('Locations-Stops'!G5&lt;&gt;"",VLOOKUP('Locations-Stops'!G5,Regions!A2:B379,2,FALSE),"0")&amp;","&amp;IF('Locations-Stops'!H5&lt;&gt;"",VLOOKUP('Locations-Stops'!H5,Regions!C2:D379,2,FALSE),"0")&amp;","&amp;IF('Locations-Stops'!I5&lt;&gt;"",VLOOKUP('Locations-Stops'!I5,Regions!F2:G379,2,FALSE),"0")&amp;","&amp;IF('Locations-Stops'!J5&lt;&gt;"",VLOOKUP('Locations-Stops'!J5,Regions!I2:J379,2,FALSE),"0")&amp;",'"&amp;IF('Locations-Stops'!K5&lt;&gt;"",SUBSTITUTE('Locations-Stops'!K5,"'","\'"),"")&amp;"','"&amp;IF('Locations-Stops'!L5&lt;&gt;"",'Locations-Stops'!L5,"")&amp;"','"&amp;IF('Locations-Stops'!M5&lt;&gt;"",'Locations-Stops'!M5,"")&amp;"','"&amp;IF('Locations-Stops'!N5&lt;&gt;"",'Locations-Stops'!N5,"")&amp;"', CURRENT_TIMESTAMP);"</f>
        <v>INSERT INTO `locations` (`id`, `name`, `latitude`, `longitude`, `province_id`, `region_1`, `region_2`, `region_3`, `street`, `number`, `postal`, `img`, `last_modified`) VALUES (NULL,'Vase',52.286508,4.814469,8,1,1,1,'Aalsmeerderweg','417','1432','https://lh4.ggpht.com/mjuprnXtdfThg3KGdljP5iHvoWQHH_jeawBkNzeRl4lrA18z4-rcdeNziTxXDnKVrjx9DaDQpzEHiNX1RhFh', CURRENT_TIMESTAMP);</v>
      </c>
      <c r="E3">
        <v>3</v>
      </c>
    </row>
    <row r="4" spans="1:5" x14ac:dyDescent="0.25">
      <c r="A4" s="1" t="str">
        <f>"INSERT INTO `locations` (`id`, `name`, `latitude`, `longitude`, `province_id`, `region_1`, `region_2`, `region_3`, `street`, `number`, `postal`, `img`, `last_modified`) VALUES (NULL,'"&amp;SUBSTITUTE('Locations-Stops'!F6,"'","\'")&amp;"',"&amp;IF('Locations-Stops'!D6&lt;&gt;"",LEFT('Locations-Stops'!D6,2)&amp;"."&amp;RIGHT('Locations-Stops'!D6,LEN('Locations-Stops'!D6)-2),"0")&amp;","&amp;IF('Locations-Stops'!E6&lt;&gt;"",LEFT('Locations-Stops'!E6,1)&amp;"."&amp;RIGHT('Locations-Stops'!E6,LEN('Locations-Stops'!E6)-1),"0")&amp;","&amp;IF('Locations-Stops'!G6&lt;&gt;"",VLOOKUP('Locations-Stops'!G6,Regions!A2:B379,2,FALSE),"0")&amp;","&amp;IF('Locations-Stops'!H6&lt;&gt;"",VLOOKUP('Locations-Stops'!H6,Regions!C2:D379,2,FALSE),"0")&amp;","&amp;IF('Locations-Stops'!I6&lt;&gt;"",VLOOKUP('Locations-Stops'!I6,Regions!F2:G379,2,FALSE),"0")&amp;","&amp;IF('Locations-Stops'!J6&lt;&gt;"",VLOOKUP('Locations-Stops'!J6,Regions!I2:J379,2,FALSE),"0")&amp;",'"&amp;IF('Locations-Stops'!K6&lt;&gt;"",SUBSTITUTE('Locations-Stops'!K6,"'","\'"),"")&amp;"','"&amp;IF('Locations-Stops'!L6&lt;&gt;"",'Locations-Stops'!L6,"")&amp;"','"&amp;IF('Locations-Stops'!M6&lt;&gt;"",'Locations-Stops'!M6,"")&amp;"','"&amp;IF('Locations-Stops'!N6&lt;&gt;"",'Locations-Stops'!N6,"")&amp;"', CURRENT_TIMESTAMP);"</f>
        <v>INSERT INTO `locations` (`id`, `name`, `latitude`, `longitude`, `province_id`, `region_1`, `region_2`, `region_3`, `street`, `number`, `postal`, `img`, `last_modified`) VALUES (NULL,'Nieuw Oosteinde',52.279078,4.804309,8,1,1,1,'Atalantalaan','51','1432','https://lh6.ggpht.com/SiYMKOf465c5lUeOIIVBVGm3qfeiKKSYXwVtZMIwXP5x1o75f8pAd3Gq0gmCbI9v6H053yLo36YtNwmOzg9K', CURRENT_TIMESTAMP);</v>
      </c>
      <c r="E4">
        <v>4</v>
      </c>
    </row>
    <row r="5" spans="1:5" x14ac:dyDescent="0.25">
      <c r="A5" s="1" t="str">
        <f>"INSERT INTO `locations` (`id`, `name`, `latitude`, `longitude`, `province_id`, `region_1`, `region_2`, `region_3`, `street`, `number`, `postal`, `img`, `last_modified`) VALUES (NULL,'"&amp;SUBSTITUTE('Locations-Stops'!F7,"'","\'")&amp;"',"&amp;IF('Locations-Stops'!D7&lt;&gt;"",LEFT('Locations-Stops'!D7,2)&amp;"."&amp;RIGHT('Locations-Stops'!D7,LEN('Locations-Stops'!D7)-2),"0")&amp;","&amp;IF('Locations-Stops'!E7&lt;&gt;"",LEFT('Locations-Stops'!E7,1)&amp;"."&amp;RIGHT('Locations-Stops'!E7,LEN('Locations-Stops'!E7)-1),"0")&amp;","&amp;IF('Locations-Stops'!G7&lt;&gt;"",VLOOKUP('Locations-Stops'!G7,Regions!A2:B379,2,FALSE),"0")&amp;","&amp;IF('Locations-Stops'!H7&lt;&gt;"",VLOOKUP('Locations-Stops'!H7,Regions!C2:D379,2,FALSE),"0")&amp;","&amp;IF('Locations-Stops'!I7&lt;&gt;"",VLOOKUP('Locations-Stops'!I7,Regions!F2:G379,2,FALSE),"0")&amp;","&amp;IF('Locations-Stops'!J7&lt;&gt;"",VLOOKUP('Locations-Stops'!J7,Regions!I2:J379,2,FALSE),"0")&amp;",'"&amp;IF('Locations-Stops'!K7&lt;&gt;"",SUBSTITUTE('Locations-Stops'!K7,"'","\'"),"")&amp;"','"&amp;IF('Locations-Stops'!L7&lt;&gt;"",'Locations-Stops'!L7,"")&amp;"','"&amp;IF('Locations-Stops'!M7&lt;&gt;"",'Locations-Stops'!M7,"")&amp;"','"&amp;IF('Locations-Stops'!N7&lt;&gt;"",'Locations-Stops'!N7,"")&amp;"', CURRENT_TIMESTAMP);"</f>
        <v>INSERT INTO `locations` (`id`, `name`, `latitude`, `longitude`, `province_id`, `region_1`, `region_2`, `region_3`, `street`, `number`, `postal`, `img`, `last_modified`) VALUES (NULL,'Kinderboederij Boerenvreugd',52.25579,4.77238,8,1,1,1,'Beethovenlaan','118','1431 WZ','https://lh4.ggpht.com/krZRyAz4zpnjMcS5-uNnqGaqPbeq_f1huPlj-5GNPdiyF0uV5QPM_k40dmAB4L6UL-Fx1-xfw1UgqHsnFGTvEg', CURRENT_TIMESTAMP);</v>
      </c>
      <c r="E5">
        <v>5</v>
      </c>
    </row>
    <row r="6" spans="1:5" x14ac:dyDescent="0.25">
      <c r="A6" s="1" t="str">
        <f>"INSERT INTO `locations` (`id`, `name`, `latitude`, `longitude`, `province_id`, `region_1`, `region_2`, `region_3`, `street`, `number`, `postal`, `img`, `last_modified`) VALUES (NULL,'"&amp;SUBSTITUTE('Locations-Stops'!F8,"'","\'")&amp;"',"&amp;IF('Locations-Stops'!D8&lt;&gt;"",LEFT('Locations-Stops'!D8,2)&amp;"."&amp;RIGHT('Locations-Stops'!D8,LEN('Locations-Stops'!D8)-2),"0")&amp;","&amp;IF('Locations-Stops'!E8&lt;&gt;"",LEFT('Locations-Stops'!E8,1)&amp;"."&amp;RIGHT('Locations-Stops'!E8,LEN('Locations-Stops'!E8)-1),"0")&amp;","&amp;IF('Locations-Stops'!G8&lt;&gt;"",VLOOKUP('Locations-Stops'!G8,Regions!A2:B379,2,FALSE),"0")&amp;","&amp;IF('Locations-Stops'!H8&lt;&gt;"",VLOOKUP('Locations-Stops'!H8,Regions!C2:D379,2,FALSE),"0")&amp;","&amp;IF('Locations-Stops'!I8&lt;&gt;"",VLOOKUP('Locations-Stops'!I8,Regions!F2:G379,2,FALSE),"0")&amp;","&amp;IF('Locations-Stops'!J8&lt;&gt;"",VLOOKUP('Locations-Stops'!J8,Regions!I2:J379,2,FALSE),"0")&amp;",'"&amp;IF('Locations-Stops'!K8&lt;&gt;"",SUBSTITUTE('Locations-Stops'!K8,"'","\'"),"")&amp;"','"&amp;IF('Locations-Stops'!L8&lt;&gt;"",'Locations-Stops'!L8,"")&amp;"','"&amp;IF('Locations-Stops'!M8&lt;&gt;"",'Locations-Stops'!M8,"")&amp;"','"&amp;IF('Locations-Stops'!N8&lt;&gt;"",'Locations-Stops'!N8,"")&amp;"', CURRENT_TIMESTAMP);"</f>
        <v>INSERT INTO `locations` (`id`, `name`, `latitude`, `longitude`, `province_id`, `region_1`, `region_2`, `region_3`, `street`, `number`, `postal`, `img`, `last_modified`) VALUES (NULL,'Konijntje',52.255534,4.771742,8,1,1,1,'Beethovenlaan','118','1431 WZ','https://lh4.ggpht.com/6Bi6_EChnrIcq5gegi3hu1UXPhTpPJzBlC7gmbI-9YDZHF0dv7CA_SyAG3bqs2TXcru-XpnyQMIQHySMKWc5_Q', CURRENT_TIMESTAMP);</v>
      </c>
      <c r="E6">
        <v>6</v>
      </c>
    </row>
    <row r="7" spans="1:5" x14ac:dyDescent="0.25">
      <c r="A7" s="1" t="str">
        <f>"INSERT INTO `locations` (`id`, `name`, `latitude`, `longitude`, `province_id`, `region_1`, `region_2`, `region_3`, `street`, `number`, `postal`, `img`, `last_modified`) VALUES (NULL,'"&amp;SUBSTITUTE('Locations-Stops'!F9,"'","\'")&amp;"',"&amp;IF('Locations-Stops'!D9&lt;&gt;"",LEFT('Locations-Stops'!D9,2)&amp;"."&amp;RIGHT('Locations-Stops'!D9,LEN('Locations-Stops'!D9)-2),"0")&amp;","&amp;IF('Locations-Stops'!E9&lt;&gt;"",LEFT('Locations-Stops'!E9,1)&amp;"."&amp;RIGHT('Locations-Stops'!E9,LEN('Locations-Stops'!E9)-1),"0")&amp;","&amp;IF('Locations-Stops'!G9&lt;&gt;"",VLOOKUP('Locations-Stops'!G9,Regions!A2:B379,2,FALSE),"0")&amp;","&amp;IF('Locations-Stops'!H9&lt;&gt;"",VLOOKUP('Locations-Stops'!H9,Regions!C2:D379,2,FALSE),"0")&amp;","&amp;IF('Locations-Stops'!I9&lt;&gt;"",VLOOKUP('Locations-Stops'!I9,Regions!F2:G379,2,FALSE),"0")&amp;","&amp;IF('Locations-Stops'!J9&lt;&gt;"",VLOOKUP('Locations-Stops'!J9,Regions!I2:J379,2,FALSE),"0")&amp;",'"&amp;IF('Locations-Stops'!K9&lt;&gt;"",SUBSTITUTE('Locations-Stops'!K9,"'","\'"),"")&amp;"','"&amp;IF('Locations-Stops'!L9&lt;&gt;"",'Locations-Stops'!L9,"")&amp;"','"&amp;IF('Locations-Stops'!M9&lt;&gt;"",'Locations-Stops'!M9,"")&amp;"','"&amp;IF('Locations-Stops'!N9&lt;&gt;"",'Locations-Stops'!N9,"")&amp;"', CURRENT_TIMESTAMP);"</f>
        <v>INSERT INTO `locations` (`id`, `name`, `latitude`, `longitude`, `province_id`, `region_1`, `region_2`, `region_3`, `street`, `number`, `postal`, `img`, `last_modified`) VALUES (NULL,'Ballenpadje',52.255773,4.772934,8,1,1,1,'Beethovenlaan','118','1431 WZ','https://lh6.ggpht.com/Hnc6DvrmLfAtC1oYipD6Jvkgse_eNEj0g8kT8CML5CHUm-HshtuLHYl8D_NrUhwrbr1IZUsfih0PzWeulJLm', CURRENT_TIMESTAMP);</v>
      </c>
      <c r="E7">
        <v>7</v>
      </c>
    </row>
    <row r="8" spans="1:5" x14ac:dyDescent="0.25">
      <c r="A8" s="1" t="str">
        <f>"INSERT INTO `locations` (`id`, `name`, `latitude`, `longitude`, `province_id`, `region_1`, `region_2`, `region_3`, `street`, `number`, `postal`, `img`, `last_modified`) VALUES (NULL,'"&amp;SUBSTITUTE('Locations-Stops'!F10,"'","\'")&amp;"',"&amp;IF('Locations-Stops'!D10&lt;&gt;"",LEFT('Locations-Stops'!D10,2)&amp;"."&amp;RIGHT('Locations-Stops'!D10,LEN('Locations-Stops'!D10)-2),"0")&amp;","&amp;IF('Locations-Stops'!E10&lt;&gt;"",LEFT('Locations-Stops'!E10,1)&amp;"."&amp;RIGHT('Locations-Stops'!E10,LEN('Locations-Stops'!E10)-1),"0")&amp;","&amp;IF('Locations-Stops'!G10&lt;&gt;"",VLOOKUP('Locations-Stops'!G10,Regions!A2:B379,2,FALSE),"0")&amp;","&amp;IF('Locations-Stops'!H10&lt;&gt;"",VLOOKUP('Locations-Stops'!H10,Regions!C2:D379,2,FALSE),"0")&amp;","&amp;IF('Locations-Stops'!I10&lt;&gt;"",VLOOKUP('Locations-Stops'!I10,Regions!F2:G379,2,FALSE),"0")&amp;","&amp;IF('Locations-Stops'!J10&lt;&gt;"",VLOOKUP('Locations-Stops'!J10,Regions!I2:J379,2,FALSE),"0")&amp;",'"&amp;IF('Locations-Stops'!K10&lt;&gt;"",SUBSTITUTE('Locations-Stops'!K10,"'","\'"),"")&amp;"','"&amp;IF('Locations-Stops'!L10&lt;&gt;"",'Locations-Stops'!L10,"")&amp;"','"&amp;IF('Locations-Stops'!M10&lt;&gt;"",'Locations-Stops'!M10,"")&amp;"','"&amp;IF('Locations-Stops'!N10&lt;&gt;"",'Locations-Stops'!N10,"")&amp;"', CURRENT_TIMESTAMP);"</f>
        <v>INSERT INTO `locations` (`id`, `name`, `latitude`, `longitude`, `province_id`, `region_1`, `region_2`, `region_3`, `street`, `number`, `postal`, `img`, `last_modified`) VALUES (NULL,'Man on Sticks',52.276733,4.797148,8,1,1,1,'Boomgaard','52','1432 LB','https://lh6.ggpht.com/nIin5SH7sqp70FIYv3kABBob8G5WbKaYag8J7qyWeDZjzUyyM5yx1HPOsI6T2S8sNZhIFOJddvzbHo-LOdBcDQ', CURRENT_TIMESTAMP);</v>
      </c>
      <c r="E8">
        <v>8</v>
      </c>
    </row>
    <row r="9" spans="1:5" x14ac:dyDescent="0.25">
      <c r="A9" s="1" t="str">
        <f>"INSERT INTO `locations` (`id`, `name`, `latitude`, `longitude`, `province_id`, `region_1`, `region_2`, `region_3`, `street`, `number`, `postal`, `img`, `last_modified`) VALUES (NULL,'"&amp;SUBSTITUTE('Locations-Stops'!F11,"'","\'")&amp;"',"&amp;IF('Locations-Stops'!D11&lt;&gt;"",LEFT('Locations-Stops'!D11,2)&amp;"."&amp;RIGHT('Locations-Stops'!D11,LEN('Locations-Stops'!D11)-2),"0")&amp;","&amp;IF('Locations-Stops'!E11&lt;&gt;"",LEFT('Locations-Stops'!E11,1)&amp;"."&amp;RIGHT('Locations-Stops'!E11,LEN('Locations-Stops'!E11)-1),"0")&amp;","&amp;IF('Locations-Stops'!G11&lt;&gt;"",VLOOKUP('Locations-Stops'!G11,Regions!A2:B379,2,FALSE),"0")&amp;","&amp;IF('Locations-Stops'!H11&lt;&gt;"",VLOOKUP('Locations-Stops'!H11,Regions!C2:D379,2,FALSE),"0")&amp;","&amp;IF('Locations-Stops'!I11&lt;&gt;"",VLOOKUP('Locations-Stops'!I11,Regions!F2:G379,2,FALSE),"0")&amp;","&amp;IF('Locations-Stops'!J11&lt;&gt;"",VLOOKUP('Locations-Stops'!J11,Regions!I2:J379,2,FALSE),"0")&amp;",'"&amp;IF('Locations-Stops'!K11&lt;&gt;"",SUBSTITUTE('Locations-Stops'!K11,"'","\'"),"")&amp;"','"&amp;IF('Locations-Stops'!L11&lt;&gt;"",'Locations-Stops'!L11,"")&amp;"','"&amp;IF('Locations-Stops'!M11&lt;&gt;"",'Locations-Stops'!M11,"")&amp;"','"&amp;IF('Locations-Stops'!N11&lt;&gt;"",'Locations-Stops'!N11,"")&amp;"', CURRENT_TIMESTAMP);"</f>
        <v>INSERT INTO `locations` (`id`, `name`, `latitude`, `longitude`, `province_id`, `region_1`, `region_2`, `region_3`, `street`, `number`, `postal`, `img`, `last_modified`) VALUES (NULL,'Schinkelbos',52.302066,4.808725,8,1,1,1,'Bosrandweg','35','1432 CD','https://lh6.ggpht.com/xn1xMEkFcucFoNGO3ixvUJtOj91p8CXmrTluDTp7KH_abDIL1ZG7bQ1qbOwyOUsxO0QCMxCmSrzDR4SDtpI', CURRENT_TIMESTAMP);</v>
      </c>
      <c r="E9">
        <v>9</v>
      </c>
    </row>
    <row r="10" spans="1:5" x14ac:dyDescent="0.25">
      <c r="A10" s="1" t="str">
        <f>"INSERT INTO `locations` (`id`, `name`, `latitude`, `longitude`, `province_id`, `region_1`, `region_2`, `region_3`, `street`, `number`, `postal`, `img`, `last_modified`) VALUES (NULL,'"&amp;SUBSTITUTE('Locations-Stops'!F12,"'","\'")&amp;"',"&amp;IF('Locations-Stops'!D12&lt;&gt;"",LEFT('Locations-Stops'!D12,2)&amp;"."&amp;RIGHT('Locations-Stops'!D12,LEN('Locations-Stops'!D12)-2),"0")&amp;","&amp;IF('Locations-Stops'!E12&lt;&gt;"",LEFT('Locations-Stops'!E12,1)&amp;"."&amp;RIGHT('Locations-Stops'!E12,LEN('Locations-Stops'!E12)-1),"0")&amp;","&amp;IF('Locations-Stops'!G12&lt;&gt;"",VLOOKUP('Locations-Stops'!G12,Regions!A2:B379,2,FALSE),"0")&amp;","&amp;IF('Locations-Stops'!H12&lt;&gt;"",VLOOKUP('Locations-Stops'!H12,Regions!C2:D379,2,FALSE),"0")&amp;","&amp;IF('Locations-Stops'!I12&lt;&gt;"",VLOOKUP('Locations-Stops'!I12,Regions!F2:G379,2,FALSE),"0")&amp;","&amp;IF('Locations-Stops'!J12&lt;&gt;"",VLOOKUP('Locations-Stops'!J12,Regions!I2:J379,2,FALSE),"0")&amp;",'"&amp;IF('Locations-Stops'!K12&lt;&gt;"",SUBSTITUTE('Locations-Stops'!K12,"'","\'"),"")&amp;"','"&amp;IF('Locations-Stops'!L12&lt;&gt;"",'Locations-Stops'!L12,"")&amp;"','"&amp;IF('Locations-Stops'!M12&lt;&gt;"",'Locations-Stops'!M12,"")&amp;"','"&amp;IF('Locations-Stops'!N12&lt;&gt;"",'Locations-Stops'!N12,"")&amp;"', CURRENT_TIMESTAMP);"</f>
        <v>INSERT INTO `locations` (`id`, `name`, `latitude`, `longitude`, `province_id`, `region_1`, `region_2`, `region_3`, `street`, `number`, `postal`, `img`, `last_modified`) VALUES (NULL,'Kids Park Aalsmeer',52.277979,4.807246,8,1,1,1,'Brasemstraat','6','1432 PJ','https://lh3.googleusercontent.com/8YdbBoLYXShQZabhBrRSSM5KkPIsgBKDjz0jDg6reUNoUXnnhCKX_GByoK4od8Xv4Fwrv63PPbHcQtcTWOU', CURRENT_TIMESTAMP);</v>
      </c>
      <c r="E10">
        <v>10</v>
      </c>
    </row>
    <row r="11" spans="1:5" x14ac:dyDescent="0.25">
      <c r="A11" s="1" t="str">
        <f>"INSERT INTO `locations` (`id`, `name`, `latitude`, `longitude`, `province_id`, `region_1`, `region_2`, `region_3`, `street`, `number`, `postal`, `img`, `last_modified`) VALUES (NULL,'"&amp;SUBSTITUTE('Locations-Stops'!F13,"'","\'")&amp;"',"&amp;IF('Locations-Stops'!D13&lt;&gt;"",LEFT('Locations-Stops'!D13,2)&amp;"."&amp;RIGHT('Locations-Stops'!D13,LEN('Locations-Stops'!D13)-2),"0")&amp;","&amp;IF('Locations-Stops'!E13&lt;&gt;"",LEFT('Locations-Stops'!E13,1)&amp;"."&amp;RIGHT('Locations-Stops'!E13,LEN('Locations-Stops'!E13)-1),"0")&amp;","&amp;IF('Locations-Stops'!G13&lt;&gt;"",VLOOKUP('Locations-Stops'!G13,Regions!A2:B379,2,FALSE),"0")&amp;","&amp;IF('Locations-Stops'!H13&lt;&gt;"",VLOOKUP('Locations-Stops'!H13,Regions!C2:D379,2,FALSE),"0")&amp;","&amp;IF('Locations-Stops'!I13&lt;&gt;"",VLOOKUP('Locations-Stops'!I13,Regions!F2:G379,2,FALSE),"0")&amp;","&amp;IF('Locations-Stops'!J13&lt;&gt;"",VLOOKUP('Locations-Stops'!J13,Regions!I2:J379,2,FALSE),"0")&amp;",'"&amp;IF('Locations-Stops'!K13&lt;&gt;"",SUBSTITUTE('Locations-Stops'!K13,"'","\'"),"")&amp;"','"&amp;IF('Locations-Stops'!L13&lt;&gt;"",'Locations-Stops'!L13,"")&amp;"','"&amp;IF('Locations-Stops'!M13&lt;&gt;"",'Locations-Stops'!M13,"")&amp;"','"&amp;IF('Locations-Stops'!N13&lt;&gt;"",'Locations-Stops'!N13,"")&amp;"', CURRENT_TIMESTAMP);"</f>
        <v>INSERT INTO `locations` (`id`, `name`, `latitude`, `longitude`, `province_id`, `region_1`, `region_2`, `region_3`, `street`, `number`, `postal`, `img`, `last_modified`) VALUES (NULL,'Mikado Art',52.277035,4.800408,8,1,1,1,'Catharina-Amalialaan','66','1432 JT','https://lh6.ggpht.com/r1oLAPBqIqYGqOOTBVxDWpkkWV97RYjFHIfbcIUZf9ZD0JKX8R1uNhtrK2-FXfnFw6YtNU7iO8LLyrPqaUOQ', CURRENT_TIMESTAMP);</v>
      </c>
      <c r="E11">
        <v>11</v>
      </c>
    </row>
    <row r="12" spans="1:5" x14ac:dyDescent="0.25">
      <c r="A12" s="1" t="str">
        <f>"INSERT INTO `locations` (`id`, `name`, `latitude`, `longitude`, `province_id`, `region_1`, `region_2`, `region_3`, `street`, `number`, `postal`, `img`, `last_modified`) VALUES (NULL,'"&amp;SUBSTITUTE('Locations-Stops'!F14,"'","\'")&amp;"',"&amp;IF('Locations-Stops'!D14&lt;&gt;"",LEFT('Locations-Stops'!D14,2)&amp;"."&amp;RIGHT('Locations-Stops'!D14,LEN('Locations-Stops'!D14)-2),"0")&amp;","&amp;IF('Locations-Stops'!E14&lt;&gt;"",LEFT('Locations-Stops'!E14,1)&amp;"."&amp;RIGHT('Locations-Stops'!E14,LEN('Locations-Stops'!E14)-1),"0")&amp;","&amp;IF('Locations-Stops'!G14&lt;&gt;"",VLOOKUP('Locations-Stops'!G14,Regions!A2:B379,2,FALSE),"0")&amp;","&amp;IF('Locations-Stops'!H14&lt;&gt;"",VLOOKUP('Locations-Stops'!H14,Regions!C2:D379,2,FALSE),"0")&amp;","&amp;IF('Locations-Stops'!I14&lt;&gt;"",VLOOKUP('Locations-Stops'!I14,Regions!F2:G379,2,FALSE),"0")&amp;","&amp;IF('Locations-Stops'!J14&lt;&gt;"",VLOOKUP('Locations-Stops'!J14,Regions!I2:J379,2,FALSE),"0")&amp;",'"&amp;IF('Locations-Stops'!K14&lt;&gt;"",SUBSTITUTE('Locations-Stops'!K14,"'","\'"),"")&amp;"','"&amp;IF('Locations-Stops'!L14&lt;&gt;"",'Locations-Stops'!L14,"")&amp;"','"&amp;IF('Locations-Stops'!M14&lt;&gt;"",'Locations-Stops'!M14,"")&amp;"','"&amp;IF('Locations-Stops'!N14&lt;&gt;"",'Locations-Stops'!N14,"")&amp;"', CURRENT_TIMESTAMP);"</f>
        <v>INSERT INTO `locations` (`id`, `name`, `latitude`, `longitude`, `province_id`, `region_1`, `region_2`, `region_3`, `street`, `number`, `postal`, `img`, `last_modified`) VALUES (NULL,'Sculpture Zuidooster',52.276726,4.799584,8,1,1,1,'Catharina-Amalialaan','66a','1432 JT','https://lh4.ggpht.com/a3zNcZGGfSYHqfANoLMhMwp4VZp9Ux0DWrWoJVqipth_hRRWU7WhfIJuU_yeA2HXjSLZI5cQIege4Fw5Ojgl', CURRENT_TIMESTAMP);</v>
      </c>
      <c r="E12">
        <v>12</v>
      </c>
    </row>
    <row r="13" spans="1:5" x14ac:dyDescent="0.25">
      <c r="A13" s="1" t="str">
        <f>"INSERT INTO `locations` (`id`, `name`, `latitude`, `longitude`, `province_id`, `region_1`, `region_2`, `region_3`, `street`, `number`, `postal`, `img`, `last_modified`) VALUES (NULL,'"&amp;SUBSTITUTE('Locations-Stops'!F15,"'","\'")&amp;"',"&amp;IF('Locations-Stops'!D15&lt;&gt;"",LEFT('Locations-Stops'!D15,2)&amp;"."&amp;RIGHT('Locations-Stops'!D15,LEN('Locations-Stops'!D15)-2),"0")&amp;","&amp;IF('Locations-Stops'!E15&lt;&gt;"",LEFT('Locations-Stops'!E15,1)&amp;"."&amp;RIGHT('Locations-Stops'!E15,LEN('Locations-Stops'!E15)-1),"0")&amp;","&amp;IF('Locations-Stops'!G15&lt;&gt;"",VLOOKUP('Locations-Stops'!G15,Regions!A2:B379,2,FALSE),"0")&amp;","&amp;IF('Locations-Stops'!H15&lt;&gt;"",VLOOKUP('Locations-Stops'!H15,Regions!C2:D379,2,FALSE),"0")&amp;","&amp;IF('Locations-Stops'!I15&lt;&gt;"",VLOOKUP('Locations-Stops'!I15,Regions!F2:G379,2,FALSE),"0")&amp;","&amp;IF('Locations-Stops'!J15&lt;&gt;"",VLOOKUP('Locations-Stops'!J15,Regions!I2:J379,2,FALSE),"0")&amp;",'"&amp;IF('Locations-Stops'!K15&lt;&gt;"",SUBSTITUTE('Locations-Stops'!K15,"'","\'"),"")&amp;"','"&amp;IF('Locations-Stops'!L15&lt;&gt;"",'Locations-Stops'!L15,"")&amp;"','"&amp;IF('Locations-Stops'!M15&lt;&gt;"",'Locations-Stops'!M15,"")&amp;"','"&amp;IF('Locations-Stops'!N15&lt;&gt;"",'Locations-Stops'!N15,"")&amp;"', CURRENT_TIMESTAMP);"</f>
        <v>INSERT INTO `locations` (`id`, `name`, `latitude`, `longitude`, `province_id`, `region_1`, `region_2`, `region_3`, `street`, `number`, `postal`, `img`, `last_modified`) VALUES (NULL,'Play Ground',52.2783,4.79909,8,1,1,1,'Christinastraat','19','1432 HN','https://lh4.ggpht.com/ve8RbymP7RDFsBK09v-cD3sQudXAl2AJpTasfYVKrfNIHzagPL2Nt6cBmfqOsscrldcAjc3lV0QHQ-Jq6GcB', CURRENT_TIMESTAMP);</v>
      </c>
      <c r="E13">
        <v>13</v>
      </c>
    </row>
    <row r="14" spans="1:5" x14ac:dyDescent="0.25">
      <c r="A14" s="1" t="str">
        <f>"INSERT INTO `locations` (`id`, `name`, `latitude`, `longitude`, `province_id`, `region_1`, `region_2`, `region_3`, `street`, `number`, `postal`, `img`, `last_modified`) VALUES (NULL,'"&amp;SUBSTITUTE('Locations-Stops'!F16,"'","\'")&amp;"',"&amp;IF('Locations-Stops'!D16&lt;&gt;"",LEFT('Locations-Stops'!D16,2)&amp;"."&amp;RIGHT('Locations-Stops'!D16,LEN('Locations-Stops'!D16)-2),"0")&amp;","&amp;IF('Locations-Stops'!E16&lt;&gt;"",LEFT('Locations-Stops'!E16,1)&amp;"."&amp;RIGHT('Locations-Stops'!E16,LEN('Locations-Stops'!E16)-1),"0")&amp;","&amp;IF('Locations-Stops'!G16&lt;&gt;"",VLOOKUP('Locations-Stops'!G16,Regions!A2:B379,2,FALSE),"0")&amp;","&amp;IF('Locations-Stops'!H16&lt;&gt;"",VLOOKUP('Locations-Stops'!H16,Regions!C2:D379,2,FALSE),"0")&amp;","&amp;IF('Locations-Stops'!I16&lt;&gt;"",VLOOKUP('Locations-Stops'!I16,Regions!F2:G379,2,FALSE),"0")&amp;","&amp;IF('Locations-Stops'!J16&lt;&gt;"",VLOOKUP('Locations-Stops'!J16,Regions!I2:J379,2,FALSE),"0")&amp;",'"&amp;IF('Locations-Stops'!K16&lt;&gt;"",SUBSTITUTE('Locations-Stops'!K16,"'","\'"),"")&amp;"','"&amp;IF('Locations-Stops'!L16&lt;&gt;"",'Locations-Stops'!L16,"")&amp;"','"&amp;IF('Locations-Stops'!M16&lt;&gt;"",'Locations-Stops'!M16,"")&amp;"','"&amp;IF('Locations-Stops'!N16&lt;&gt;"",'Locations-Stops'!N16,"")&amp;"', CURRENT_TIMESTAMP);"</f>
        <v>INSERT INTO `locations` (`id`, `name`, `latitude`, `longitude`, `province_id`, `region_1`, `region_2`, `region_3`, `street`, `number`, `postal`, `img`, `last_modified`) VALUES (NULL,'Citroenvlinder Playground 1',52.279108,4.799435,8,1,1,1,'Citroenvlinderstraat','61','1432 MB','https://lh3.googleusercontent.com/V7hwpf53z8eT_y8kuqCkLC_LoYJ2g_jhilUOoV-lKe9JYN88foTbZ7JJHOiUA3ZwTcMPPRUQlPSXeq4m_jn0', CURRENT_TIMESTAMP);</v>
      </c>
      <c r="E14">
        <v>14</v>
      </c>
    </row>
    <row r="15" spans="1:5" x14ac:dyDescent="0.25">
      <c r="A15" s="1" t="str">
        <f>"INSERT INTO `locations` (`id`, `name`, `latitude`, `longitude`, `province_id`, `region_1`, `region_2`, `region_3`, `street`, `number`, `postal`, `img`, `last_modified`) VALUES (NULL,'"&amp;SUBSTITUTE('Locations-Stops'!F17,"'","\'")&amp;"',"&amp;IF('Locations-Stops'!D17&lt;&gt;"",LEFT('Locations-Stops'!D17,2)&amp;"."&amp;RIGHT('Locations-Stops'!D17,LEN('Locations-Stops'!D17)-2),"0")&amp;","&amp;IF('Locations-Stops'!E17&lt;&gt;"",LEFT('Locations-Stops'!E17,1)&amp;"."&amp;RIGHT('Locations-Stops'!E17,LEN('Locations-Stops'!E17)-1),"0")&amp;","&amp;IF('Locations-Stops'!G17&lt;&gt;"",VLOOKUP('Locations-Stops'!G17,Regions!A2:B379,2,FALSE),"0")&amp;","&amp;IF('Locations-Stops'!H17&lt;&gt;"",VLOOKUP('Locations-Stops'!H17,Regions!C2:D379,2,FALSE),"0")&amp;","&amp;IF('Locations-Stops'!I17&lt;&gt;"",VLOOKUP('Locations-Stops'!I17,Regions!F2:G379,2,FALSE),"0")&amp;","&amp;IF('Locations-Stops'!J17&lt;&gt;"",VLOOKUP('Locations-Stops'!J17,Regions!I2:J379,2,FALSE),"0")&amp;",'"&amp;IF('Locations-Stops'!K17&lt;&gt;"",SUBSTITUTE('Locations-Stops'!K17,"'","\'"),"")&amp;"','"&amp;IF('Locations-Stops'!L17&lt;&gt;"",'Locations-Stops'!L17,"")&amp;"','"&amp;IF('Locations-Stops'!M17&lt;&gt;"",'Locations-Stops'!M17,"")&amp;"','"&amp;IF('Locations-Stops'!N17&lt;&gt;"",'Locations-Stops'!N17,"")&amp;"', CURRENT_TIMESTAMP);"</f>
        <v>INSERT INTO `locations` (`id`, `name`, `latitude`, `longitude`, `province_id`, `region_1`, `region_2`, `region_3`, `street`, `number`, `postal`, `img`, `last_modified`) VALUES (NULL,'Hell\'s Fury Memorial',52.275544,4.801873,8,1,1,1,'G. Den Hertoglaan','5','1432','https://lh3.ggpht.com/Ip3llLN7CgDWkOoQnsqgXHz9BY8lf-_4D-GHVj435D8on4gTOzCJw_ArGBWSS0GncqrQmE2Y-qjZLP4qH952', CURRENT_TIMESTAMP);</v>
      </c>
      <c r="E15">
        <v>15</v>
      </c>
    </row>
    <row r="16" spans="1:5" x14ac:dyDescent="0.25">
      <c r="A16" s="1" t="str">
        <f>"INSERT INTO `locations` (`id`, `name`, `latitude`, `longitude`, `province_id`, `region_1`, `region_2`, `region_3`, `street`, `number`, `postal`, `img`, `last_modified`) VALUES (NULL,'"&amp;SUBSTITUTE('Locations-Stops'!F18,"'","\'")&amp;"',"&amp;IF('Locations-Stops'!D18&lt;&gt;"",LEFT('Locations-Stops'!D18,2)&amp;"."&amp;RIGHT('Locations-Stops'!D18,LEN('Locations-Stops'!D18)-2),"0")&amp;","&amp;IF('Locations-Stops'!E18&lt;&gt;"",LEFT('Locations-Stops'!E18,1)&amp;"."&amp;RIGHT('Locations-Stops'!E18,LEN('Locations-Stops'!E18)-1),"0")&amp;","&amp;IF('Locations-Stops'!G18&lt;&gt;"",VLOOKUP('Locations-Stops'!G18,Regions!A2:B379,2,FALSE),"0")&amp;","&amp;IF('Locations-Stops'!H18&lt;&gt;"",VLOOKUP('Locations-Stops'!H18,Regions!C2:D379,2,FALSE),"0")&amp;","&amp;IF('Locations-Stops'!I18&lt;&gt;"",VLOOKUP('Locations-Stops'!I18,Regions!F2:G379,2,FALSE),"0")&amp;","&amp;IF('Locations-Stops'!J18&lt;&gt;"",VLOOKUP('Locations-Stops'!J18,Regions!I2:J379,2,FALSE),"0")&amp;",'"&amp;IF('Locations-Stops'!K18&lt;&gt;"",SUBSTITUTE('Locations-Stops'!K18,"'","\'"),"")&amp;"','"&amp;IF('Locations-Stops'!L18&lt;&gt;"",'Locations-Stops'!L18,"")&amp;"','"&amp;IF('Locations-Stops'!M18&lt;&gt;"",'Locations-Stops'!M18,"")&amp;"','"&amp;IF('Locations-Stops'!N18&lt;&gt;"",'Locations-Stops'!N18,"")&amp;"', CURRENT_TIMESTAMP);"</f>
        <v>INSERT INTO `locations` (`id`, `name`, `latitude`, `longitude`, `province_id`, `region_1`, `region_2`, `region_3`, `street`, `number`, `postal`, `img`, `last_modified`) VALUES (NULL,'Bomber Engines',52.2759,4.802442,8,1,1,1,'G. Den Hertoglaan','15','1432','https://lh3.ggpht.com/cJTIURFX4IGsDurVaaQ6lCcI1tNc7vvVPKJ3BivWnhDGA64oXcWN1A67GfJBOyYevB0vJ9goOEEO1KMwa5j6', CURRENT_TIMESTAMP);</v>
      </c>
      <c r="E16">
        <v>16</v>
      </c>
    </row>
    <row r="17" spans="1:5" x14ac:dyDescent="0.25">
      <c r="A17" s="1" t="str">
        <f>"INSERT INTO `locations` (`id`, `name`, `latitude`, `longitude`, `province_id`, `region_1`, `region_2`, `region_3`, `street`, `number`, `postal`, `img`, `last_modified`) VALUES (NULL,'"&amp;SUBSTITUTE('Locations-Stops'!F19,"'","\'")&amp;"',"&amp;IF('Locations-Stops'!D19&lt;&gt;"",LEFT('Locations-Stops'!D19,2)&amp;"."&amp;RIGHT('Locations-Stops'!D19,LEN('Locations-Stops'!D19)-2),"0")&amp;","&amp;IF('Locations-Stops'!E19&lt;&gt;"",LEFT('Locations-Stops'!E19,1)&amp;"."&amp;RIGHT('Locations-Stops'!E19,LEN('Locations-Stops'!E19)-1),"0")&amp;","&amp;IF('Locations-Stops'!G19&lt;&gt;"",VLOOKUP('Locations-Stops'!G19,Regions!A2:B379,2,FALSE),"0")&amp;","&amp;IF('Locations-Stops'!H19&lt;&gt;"",VLOOKUP('Locations-Stops'!H19,Regions!C2:D379,2,FALSE),"0")&amp;","&amp;IF('Locations-Stops'!I19&lt;&gt;"",VLOOKUP('Locations-Stops'!I19,Regions!F2:G379,2,FALSE),"0")&amp;","&amp;IF('Locations-Stops'!J19&lt;&gt;"",VLOOKUP('Locations-Stops'!J19,Regions!I2:J379,2,FALSE),"0")&amp;",'"&amp;IF('Locations-Stops'!K19&lt;&gt;"",SUBSTITUTE('Locations-Stops'!K19,"'","\'"),"")&amp;"','"&amp;IF('Locations-Stops'!L19&lt;&gt;"",'Locations-Stops'!L19,"")&amp;"','"&amp;IF('Locations-Stops'!M19&lt;&gt;"",'Locations-Stops'!M19,"")&amp;"','"&amp;IF('Locations-Stops'!N19&lt;&gt;"",'Locations-Stops'!N19,"")&amp;"', CURRENT_TIMESTAMP);"</f>
        <v>INSERT INTO `locations` (`id`, `name`, `latitude`, `longitude`, `province_id`, `region_1`, `region_2`, `region_3`, `street`, `number`, `postal`, `img`, `last_modified`) VALUES (NULL,'Het Seringenpark 1951',52.268591,4.77081,8,1,1,1,'Geijlwijckerweg','','','https://lh5.ggpht.com/dE1_WEJuDRheihpNXejhT5P8cZSDnwwvfDbYMqdPrEv5nj8evS8rzOthxKWIrLyvNJtIktWmxzcDYGVDzHmSNA', CURRENT_TIMESTAMP);</v>
      </c>
      <c r="E17">
        <v>17</v>
      </c>
    </row>
    <row r="18" spans="1:5" x14ac:dyDescent="0.25">
      <c r="A18" s="1" t="str">
        <f>"INSERT INTO `locations` (`id`, `name`, `latitude`, `longitude`, `province_id`, `region_1`, `region_2`, `region_3`, `street`, `number`, `postal`, `img`, `last_modified`) VALUES (NULL,'"&amp;SUBSTITUTE('Locations-Stops'!F20,"'","\'")&amp;"',"&amp;IF('Locations-Stops'!D20&lt;&gt;"",LEFT('Locations-Stops'!D20,2)&amp;"."&amp;RIGHT('Locations-Stops'!D20,LEN('Locations-Stops'!D20)-2),"0")&amp;","&amp;IF('Locations-Stops'!E20&lt;&gt;"",LEFT('Locations-Stops'!E20,1)&amp;"."&amp;RIGHT('Locations-Stops'!E20,LEN('Locations-Stops'!E20)-1),"0")&amp;","&amp;IF('Locations-Stops'!G20&lt;&gt;"",VLOOKUP('Locations-Stops'!G20,Regions!A2:B379,2,FALSE),"0")&amp;","&amp;IF('Locations-Stops'!H20&lt;&gt;"",VLOOKUP('Locations-Stops'!H20,Regions!C2:D379,2,FALSE),"0")&amp;","&amp;IF('Locations-Stops'!I20&lt;&gt;"",VLOOKUP('Locations-Stops'!I20,Regions!F2:G379,2,FALSE),"0")&amp;","&amp;IF('Locations-Stops'!J20&lt;&gt;"",VLOOKUP('Locations-Stops'!J20,Regions!I2:J379,2,FALSE),"0")&amp;",'"&amp;IF('Locations-Stops'!K20&lt;&gt;"",SUBSTITUTE('Locations-Stops'!K20,"'","\'"),"")&amp;"','"&amp;IF('Locations-Stops'!L20&lt;&gt;"",'Locations-Stops'!L20,"")&amp;"','"&amp;IF('Locations-Stops'!M20&lt;&gt;"",'Locations-Stops'!M20,"")&amp;"','"&amp;IF('Locations-Stops'!N20&lt;&gt;"",'Locations-Stops'!N20,"")&amp;"', CURRENT_TIMESTAMP);"</f>
        <v>INSERT INTO `locations` (`id`, `name`, `latitude`, `longitude`, `province_id`, `region_1`, `region_2`, `region_3`, `street`, `number`, `postal`, `img`, `last_modified`) VALUES (NULL,'Gemaal Oosteinderpoelpolde',52.279839,4.78725,8,1,1,1,'Hogedijk','236','1432','https://lh3.googleusercontent.com/djk5sFPnTz6NqX6zoZRjUhR8jrWX5KK907aTwcsOXFD_hj4W9PsdJnL-zcl3Qiz32qxNWgIAGeb0oN-yV2PM', CURRENT_TIMESTAMP);</v>
      </c>
      <c r="E18">
        <v>18</v>
      </c>
    </row>
    <row r="19" spans="1:5" x14ac:dyDescent="0.25">
      <c r="A19" s="1" t="str">
        <f>"INSERT INTO `locations` (`id`, `name`, `latitude`, `longitude`, `province_id`, `region_1`, `region_2`, `region_3`, `street`, `number`, `postal`, `img`, `last_modified`) VALUES (NULL,'"&amp;SUBSTITUTE('Locations-Stops'!F21,"'","\'")&amp;"',"&amp;IF('Locations-Stops'!D21&lt;&gt;"",LEFT('Locations-Stops'!D21,2)&amp;"."&amp;RIGHT('Locations-Stops'!D21,LEN('Locations-Stops'!D21)-2),"0")&amp;","&amp;IF('Locations-Stops'!E21&lt;&gt;"",LEFT('Locations-Stops'!E21,1)&amp;"."&amp;RIGHT('Locations-Stops'!E21,LEN('Locations-Stops'!E21)-1),"0")&amp;","&amp;IF('Locations-Stops'!G21&lt;&gt;"",VLOOKUP('Locations-Stops'!G21,Regions!A2:B379,2,FALSE),"0")&amp;","&amp;IF('Locations-Stops'!H21&lt;&gt;"",VLOOKUP('Locations-Stops'!H21,Regions!C2:D379,2,FALSE),"0")&amp;","&amp;IF('Locations-Stops'!I21&lt;&gt;"",VLOOKUP('Locations-Stops'!I21,Regions!F2:G379,2,FALSE),"0")&amp;","&amp;IF('Locations-Stops'!J21&lt;&gt;"",VLOOKUP('Locations-Stops'!J21,Regions!I2:J379,2,FALSE),"0")&amp;",'"&amp;IF('Locations-Stops'!K21&lt;&gt;"",SUBSTITUTE('Locations-Stops'!K21,"'","\'"),"")&amp;"','"&amp;IF('Locations-Stops'!L21&lt;&gt;"",'Locations-Stops'!L21,"")&amp;"','"&amp;IF('Locations-Stops'!M21&lt;&gt;"",'Locations-Stops'!M21,"")&amp;"','"&amp;IF('Locations-Stops'!N21&lt;&gt;"",'Locations-Stops'!N21,"")&amp;"', CURRENT_TIMESTAMP);"</f>
        <v>INSERT INTO `locations` (`id`, `name`, `latitude`, `longitude`, `province_id`, `region_1`, `region_2`, `region_3`, `street`, `number`, `postal`, `img`, `last_modified`) VALUES (NULL,'Roestig Bloem',52.264278,4.769787,8,1,1,1,'Jac. P. Thijsselaan','14','1431 KE','https://lh4.ggpht.com/zstqV1g4puWY9C_bvoYSEMptJqicmkKJcNly8DK8yjECLyPk8CWinkoUTzrsmKCpWnfgNSMdXemB7s-giiczHQ', CURRENT_TIMESTAMP);</v>
      </c>
      <c r="E19">
        <v>19</v>
      </c>
    </row>
    <row r="20" spans="1:5" x14ac:dyDescent="0.25">
      <c r="A20" s="1" t="str">
        <f>"INSERT INTO `locations` (`id`, `name`, `latitude`, `longitude`, `province_id`, `region_1`, `region_2`, `region_3`, `street`, `number`, `postal`, `img`, `last_modified`) VALUES (NULL,'"&amp;SUBSTITUTE('Locations-Stops'!F22,"'","\'")&amp;"',"&amp;IF('Locations-Stops'!D22&lt;&gt;"",LEFT('Locations-Stops'!D22,2)&amp;"."&amp;RIGHT('Locations-Stops'!D22,LEN('Locations-Stops'!D22)-2),"0")&amp;","&amp;IF('Locations-Stops'!E22&lt;&gt;"",LEFT('Locations-Stops'!E22,1)&amp;"."&amp;RIGHT('Locations-Stops'!E22,LEN('Locations-Stops'!E22)-1),"0")&amp;","&amp;IF('Locations-Stops'!G22&lt;&gt;"",VLOOKUP('Locations-Stops'!G22,Regions!A2:B379,2,FALSE),"0")&amp;","&amp;IF('Locations-Stops'!H22&lt;&gt;"",VLOOKUP('Locations-Stops'!H22,Regions!C2:D379,2,FALSE),"0")&amp;","&amp;IF('Locations-Stops'!I22&lt;&gt;"",VLOOKUP('Locations-Stops'!I22,Regions!F2:G379,2,FALSE),"0")&amp;","&amp;IF('Locations-Stops'!J22&lt;&gt;"",VLOOKUP('Locations-Stops'!J22,Regions!I2:J379,2,FALSE),"0")&amp;",'"&amp;IF('Locations-Stops'!K22&lt;&gt;"",SUBSTITUTE('Locations-Stops'!K22,"'","\'"),"")&amp;"','"&amp;IF('Locations-Stops'!L22&lt;&gt;"",'Locations-Stops'!L22,"")&amp;"','"&amp;IF('Locations-Stops'!M22&lt;&gt;"",'Locations-Stops'!M22,"")&amp;"','"&amp;IF('Locations-Stops'!N22&lt;&gt;"",'Locations-Stops'!N22,"")&amp;"', CURRENT_TIMESTAMP);"</f>
        <v>INSERT INTO `locations` (`id`, `name`, `latitude`, `longitude`, `province_id`, `region_1`, `region_2`, `region_3`, `street`, `number`, `postal`, `img`, `last_modified`) VALUES (NULL,'Muurversiering Wellantcollege',52.262869,4.770376,8,1,1,1,'Jac. P. Thijsselaan','18','1431 KE','https://lh5.ggpht.com/sb1yLmgeoEMKlbjY-ovsjaDmiBHJweQs1Rd8-fBIjrQvgYqokwSnPgOnTRa7diHQptPOxdajBZjiMPlSVGA', CURRENT_TIMESTAMP);</v>
      </c>
      <c r="E20">
        <v>20</v>
      </c>
    </row>
    <row r="21" spans="1:5" x14ac:dyDescent="0.25">
      <c r="A21" s="1" t="str">
        <f>"INSERT INTO `locations` (`id`, `name`, `latitude`, `longitude`, `province_id`, `region_1`, `region_2`, `region_3`, `street`, `number`, `postal`, `img`, `last_modified`) VALUES (NULL,'"&amp;SUBSTITUTE('Locations-Stops'!F23,"'","\'")&amp;"',"&amp;IF('Locations-Stops'!D23&lt;&gt;"",LEFT('Locations-Stops'!D23,2)&amp;"."&amp;RIGHT('Locations-Stops'!D23,LEN('Locations-Stops'!D23)-2),"0")&amp;","&amp;IF('Locations-Stops'!E23&lt;&gt;"",LEFT('Locations-Stops'!E23,1)&amp;"."&amp;RIGHT('Locations-Stops'!E23,LEN('Locations-Stops'!E23)-1),"0")&amp;","&amp;IF('Locations-Stops'!G23&lt;&gt;"",VLOOKUP('Locations-Stops'!G23,Regions!A2:B379,2,FALSE),"0")&amp;","&amp;IF('Locations-Stops'!H23&lt;&gt;"",VLOOKUP('Locations-Stops'!H23,Regions!C2:D379,2,FALSE),"0")&amp;","&amp;IF('Locations-Stops'!I23&lt;&gt;"",VLOOKUP('Locations-Stops'!I23,Regions!F2:G379,2,FALSE),"0")&amp;","&amp;IF('Locations-Stops'!J23&lt;&gt;"",VLOOKUP('Locations-Stops'!J23,Regions!I2:J379,2,FALSE),"0")&amp;",'"&amp;IF('Locations-Stops'!K23&lt;&gt;"",SUBSTITUTE('Locations-Stops'!K23,"'","\'"),"")&amp;"','"&amp;IF('Locations-Stops'!L23&lt;&gt;"",'Locations-Stops'!L23,"")&amp;"','"&amp;IF('Locations-Stops'!M23&lt;&gt;"",'Locations-Stops'!M23,"")&amp;"','"&amp;IF('Locations-Stops'!N23&lt;&gt;"",'Locations-Stops'!N23,"")&amp;"', CURRENT_TIMESTAMP);"</f>
        <v>INSERT INTO `locations` (`id`, `name`, `latitude`, `longitude`, `province_id`, `region_1`, `region_2`, `region_3`, `street`, `number`, `postal`, `img`, `last_modified`) VALUES (NULL,'Book of Roses',52.278577,4.804841,8,1,1,1,'Karperstraat','42','1432 PA','https://lh3.ggpht.com/xfLNkqRQ86_qbbNEMr-0E_QGslHZh_WiybfK-CRzZEpad_cmudR09CiLw0a4RpFwlUySGAKNTTgr79ZSofxfLg', CURRENT_TIMESTAMP);</v>
      </c>
      <c r="E21">
        <v>21</v>
      </c>
    </row>
    <row r="22" spans="1:5" x14ac:dyDescent="0.25">
      <c r="A22" s="1" t="str">
        <f>"INSERT INTO `locations` (`id`, `name`, `latitude`, `longitude`, `province_id`, `region_1`, `region_2`, `region_3`, `street`, `number`, `postal`, `img`, `last_modified`) VALUES (NULL,'"&amp;SUBSTITUTE('Locations-Stops'!F24,"'","\'")&amp;"',"&amp;IF('Locations-Stops'!D24&lt;&gt;"",LEFT('Locations-Stops'!D24,2)&amp;"."&amp;RIGHT('Locations-Stops'!D24,LEN('Locations-Stops'!D24)-2),"0")&amp;","&amp;IF('Locations-Stops'!E24&lt;&gt;"",LEFT('Locations-Stops'!E24,1)&amp;"."&amp;RIGHT('Locations-Stops'!E24,LEN('Locations-Stops'!E24)-1),"0")&amp;","&amp;IF('Locations-Stops'!G24&lt;&gt;"",VLOOKUP('Locations-Stops'!G24,Regions!A2:B379,2,FALSE),"0")&amp;","&amp;IF('Locations-Stops'!H24&lt;&gt;"",VLOOKUP('Locations-Stops'!H24,Regions!C2:D379,2,FALSE),"0")&amp;","&amp;IF('Locations-Stops'!I24&lt;&gt;"",VLOOKUP('Locations-Stops'!I24,Regions!F2:G379,2,FALSE),"0")&amp;","&amp;IF('Locations-Stops'!J24&lt;&gt;"",VLOOKUP('Locations-Stops'!J24,Regions!I2:J379,2,FALSE),"0")&amp;",'"&amp;IF('Locations-Stops'!K24&lt;&gt;"",SUBSTITUTE('Locations-Stops'!K24,"'","\'"),"")&amp;"','"&amp;IF('Locations-Stops'!L24&lt;&gt;"",'Locations-Stops'!L24,"")&amp;"','"&amp;IF('Locations-Stops'!M24&lt;&gt;"",'Locations-Stops'!M24,"")&amp;"','"&amp;IF('Locations-Stops'!N24&lt;&gt;"",'Locations-Stops'!N24,"")&amp;"', CURRENT_TIMESTAMP);"</f>
        <v>INSERT INTO `locations` (`id`, `name`, `latitude`, `longitude`, `province_id`, `region_1`, `region_2`, `region_3`, `street`, `number`, `postal`, `img`, `last_modified`) VALUES (NULL,'Banden &amp; Uitlaten',52.25888,4.773758,8,1,1,1,'Lakenblekerstraat','26','1431 GG','https://lh5.ggpht.com/CvvNSdwNva73TTC4S-neP4TcmE-N6R2h0CyV31Xw7aypwNNRs88lhS0oWXkKkjRBLYLk9gTkuYcAnBS0vWWv', CURRENT_TIMESTAMP);</v>
      </c>
      <c r="E22">
        <v>22</v>
      </c>
    </row>
    <row r="23" spans="1:5" x14ac:dyDescent="0.25">
      <c r="A23" s="1" t="str">
        <f>"INSERT INTO `locations` (`id`, `name`, `latitude`, `longitude`, `province_id`, `region_1`, `region_2`, `region_3`, `street`, `number`, `postal`, `img`, `last_modified`) VALUES (NULL,'"&amp;SUBSTITUTE('Locations-Stops'!F25,"'","\'")&amp;"',"&amp;IF('Locations-Stops'!D25&lt;&gt;"",LEFT('Locations-Stops'!D25,2)&amp;"."&amp;RIGHT('Locations-Stops'!D25,LEN('Locations-Stops'!D25)-2),"0")&amp;","&amp;IF('Locations-Stops'!E25&lt;&gt;"",LEFT('Locations-Stops'!E25,1)&amp;"."&amp;RIGHT('Locations-Stops'!E25,LEN('Locations-Stops'!E25)-1),"0")&amp;","&amp;IF('Locations-Stops'!G25&lt;&gt;"",VLOOKUP('Locations-Stops'!G25,Regions!A2:B379,2,FALSE),"0")&amp;","&amp;IF('Locations-Stops'!H25&lt;&gt;"",VLOOKUP('Locations-Stops'!H25,Regions!C2:D379,2,FALSE),"0")&amp;","&amp;IF('Locations-Stops'!I25&lt;&gt;"",VLOOKUP('Locations-Stops'!I25,Regions!F2:G379,2,FALSE),"0")&amp;","&amp;IF('Locations-Stops'!J25&lt;&gt;"",VLOOKUP('Locations-Stops'!J25,Regions!I2:J379,2,FALSE),"0")&amp;",'"&amp;IF('Locations-Stops'!K25&lt;&gt;"",SUBSTITUTE('Locations-Stops'!K25,"'","\'"),"")&amp;"','"&amp;IF('Locations-Stops'!L25&lt;&gt;"",'Locations-Stops'!L25,"")&amp;"','"&amp;IF('Locations-Stops'!M25&lt;&gt;"",'Locations-Stops'!M25,"")&amp;"','"&amp;IF('Locations-Stops'!N25&lt;&gt;"",'Locations-Stops'!N25,"")&amp;"', CURRENT_TIMESTAMP);"</f>
        <v>INSERT INTO `locations` (`id`, `name`, `latitude`, `longitude`, `province_id`, `region_1`, `region_2`, `region_3`, `street`, `number`, `postal`, `img`, `last_modified`) VALUES (NULL,'Liggende Bloem',52.2538,4.778532,8,1,1,1,'Legmeerdijk','326','1431 GC','https://lh4.ggpht.com/DBGZ5_dhESa9jiwFygf8j4xMnFjI4psTqXmFuBY7CVhQf8HwHfK5JqHKH1MTqJ4xvDu0fxhEvXjId0_HuWN-', CURRENT_TIMESTAMP);</v>
      </c>
      <c r="E23">
        <v>23</v>
      </c>
    </row>
    <row r="24" spans="1:5" x14ac:dyDescent="0.25">
      <c r="A24" s="1" t="str">
        <f>"INSERT INTO `locations` (`id`, `name`, `latitude`, `longitude`, `province_id`, `region_1`, `region_2`, `region_3`, `street`, `number`, `postal`, `img`, `last_modified`) VALUES (NULL,'"&amp;SUBSTITUTE('Locations-Stops'!F26,"'","\'")&amp;"',"&amp;IF('Locations-Stops'!D26&lt;&gt;"",LEFT('Locations-Stops'!D26,2)&amp;"."&amp;RIGHT('Locations-Stops'!D26,LEN('Locations-Stops'!D26)-2),"0")&amp;","&amp;IF('Locations-Stops'!E26&lt;&gt;"",LEFT('Locations-Stops'!E26,1)&amp;"."&amp;RIGHT('Locations-Stops'!E26,LEN('Locations-Stops'!E26)-1),"0")&amp;","&amp;IF('Locations-Stops'!G26&lt;&gt;"",VLOOKUP('Locations-Stops'!G26,Regions!A2:B379,2,FALSE),"0")&amp;","&amp;IF('Locations-Stops'!H26&lt;&gt;"",VLOOKUP('Locations-Stops'!H26,Regions!C2:D379,2,FALSE),"0")&amp;","&amp;IF('Locations-Stops'!I26&lt;&gt;"",VLOOKUP('Locations-Stops'!I26,Regions!F2:G379,2,FALSE),"0")&amp;","&amp;IF('Locations-Stops'!J26&lt;&gt;"",VLOOKUP('Locations-Stops'!J26,Regions!I2:J379,2,FALSE),"0")&amp;",'"&amp;IF('Locations-Stops'!K26&lt;&gt;"",SUBSTITUTE('Locations-Stops'!K26,"'","\'"),"")&amp;"','"&amp;IF('Locations-Stops'!L26&lt;&gt;"",'Locations-Stops'!L26,"")&amp;"','"&amp;IF('Locations-Stops'!M26&lt;&gt;"",'Locations-Stops'!M26,"")&amp;"','"&amp;IF('Locations-Stops'!N26&lt;&gt;"",'Locations-Stops'!N26,"")&amp;"', CURRENT_TIMESTAMP);"</f>
        <v>INSERT INTO `locations` (`id`, `name`, `latitude`, `longitude`, `province_id`, `region_1`, `region_2`, `region_3`, `street`, `number`, `postal`, `img`, `last_modified`) VALUES (NULL,'Carriageroad between Amsterdam and Leiden',52.249715,4.768878,8,1,1,1,'Legmeerdijk','342','1431 GC','https://lh6.ggpht.com/cVsGT3KT2JRmC3T8eY6tHpwKZR4dk6P6shqQpb7oFH_I2zArjan2MwVV1-SpQW65tZ-8J0p_jxYNbHhn8pS-', CURRENT_TIMESTAMP);</v>
      </c>
      <c r="E24">
        <v>24</v>
      </c>
    </row>
    <row r="25" spans="1:5" x14ac:dyDescent="0.25">
      <c r="A25" s="1" t="str">
        <f>"INSERT INTO `locations` (`id`, `name`, `latitude`, `longitude`, `province_id`, `region_1`, `region_2`, `region_3`, `street`, `number`, `postal`, `img`, `last_modified`) VALUES (NULL,'"&amp;SUBSTITUTE('Locations-Stops'!F27,"'","\'")&amp;"',"&amp;IF('Locations-Stops'!D27&lt;&gt;"",LEFT('Locations-Stops'!D27,2)&amp;"."&amp;RIGHT('Locations-Stops'!D27,LEN('Locations-Stops'!D27)-2),"0")&amp;","&amp;IF('Locations-Stops'!E27&lt;&gt;"",LEFT('Locations-Stops'!E27,1)&amp;"."&amp;RIGHT('Locations-Stops'!E27,LEN('Locations-Stops'!E27)-1),"0")&amp;","&amp;IF('Locations-Stops'!G27&lt;&gt;"",VLOOKUP('Locations-Stops'!G27,Regions!A2:B379,2,FALSE),"0")&amp;","&amp;IF('Locations-Stops'!H27&lt;&gt;"",VLOOKUP('Locations-Stops'!H27,Regions!C2:D379,2,FALSE),"0")&amp;","&amp;IF('Locations-Stops'!I27&lt;&gt;"",VLOOKUP('Locations-Stops'!I27,Regions!F2:G379,2,FALSE),"0")&amp;","&amp;IF('Locations-Stops'!J27&lt;&gt;"",VLOOKUP('Locations-Stops'!J27,Regions!I2:J379,2,FALSE),"0")&amp;",'"&amp;IF('Locations-Stops'!K27&lt;&gt;"",SUBSTITUTE('Locations-Stops'!K27,"'","\'"),"")&amp;"','"&amp;IF('Locations-Stops'!L27&lt;&gt;"",'Locations-Stops'!L27,"")&amp;"','"&amp;IF('Locations-Stops'!M27&lt;&gt;"",'Locations-Stops'!M27,"")&amp;"','"&amp;IF('Locations-Stops'!N27&lt;&gt;"",'Locations-Stops'!N27,"")&amp;"', CURRENT_TIMESTAMP);"</f>
        <v>INSERT INTO `locations` (`id`, `name`, `latitude`, `longitude`, `province_id`, `region_1`, `region_2`, `region_3`, `street`, `number`, `postal`, `img`, `last_modified`) VALUES (NULL,'Vuurtoren Proefstation',52.263124,4.76584,8,1,1,1,'Linnaeuslaan','2','1431 JV','https://lh3.ggpht.com/ssYxZIL8iBwlLbBytaKD08M4IgOeGBt7yhZaqedMs7yC9WmJ-vSjJ_h2dU6Rt1_g_xO35p6DrtXAUZnOVR7V', CURRENT_TIMESTAMP);</v>
      </c>
      <c r="E25">
        <v>25</v>
      </c>
    </row>
    <row r="26" spans="1:5" x14ac:dyDescent="0.25">
      <c r="A26" s="1" t="str">
        <f>"INSERT INTO `locations` (`id`, `name`, `latitude`, `longitude`, `province_id`, `region_1`, `region_2`, `region_3`, `street`, `number`, `postal`, `img`, `last_modified`) VALUES (NULL,'"&amp;SUBSTITUTE('Locations-Stops'!F28,"'","\'")&amp;"',"&amp;IF('Locations-Stops'!D28&lt;&gt;"",LEFT('Locations-Stops'!D28,2)&amp;"."&amp;RIGHT('Locations-Stops'!D28,LEN('Locations-Stops'!D28)-2),"0")&amp;","&amp;IF('Locations-Stops'!E28&lt;&gt;"",LEFT('Locations-Stops'!E28,1)&amp;"."&amp;RIGHT('Locations-Stops'!E28,LEN('Locations-Stops'!E28)-1),"0")&amp;","&amp;IF('Locations-Stops'!G28&lt;&gt;"",VLOOKUP('Locations-Stops'!G28,Regions!A2:B379,2,FALSE),"0")&amp;","&amp;IF('Locations-Stops'!H28&lt;&gt;"",VLOOKUP('Locations-Stops'!H28,Regions!C2:D379,2,FALSE),"0")&amp;","&amp;IF('Locations-Stops'!I28&lt;&gt;"",VLOOKUP('Locations-Stops'!I28,Regions!F2:G379,2,FALSE),"0")&amp;","&amp;IF('Locations-Stops'!J28&lt;&gt;"",VLOOKUP('Locations-Stops'!J28,Regions!I2:J379,2,FALSE),"0")&amp;",'"&amp;IF('Locations-Stops'!K28&lt;&gt;"",SUBSTITUTE('Locations-Stops'!K28,"'","\'"),"")&amp;"','"&amp;IF('Locations-Stops'!L28&lt;&gt;"",'Locations-Stops'!L28,"")&amp;"','"&amp;IF('Locations-Stops'!M28&lt;&gt;"",'Locations-Stops'!M28,"")&amp;"','"&amp;IF('Locations-Stops'!N28&lt;&gt;"",'Locations-Stops'!N28,"")&amp;"', CURRENT_TIMESTAMP);"</f>
        <v>INSERT INTO `locations` (`id`, `name`, `latitude`, `longitude`, `province_id`, `region_1`, `region_2`, `region_3`, `street`, `number`, `postal`, `img`, `last_modified`) VALUES (NULL,'Wellant college',52.262913,4.765277,8,1,1,1,'Linnaeuslaan','2','1431 JV','https://lh6.ggpht.com/tSOg6tAEtr9ySVlHmr_nhB2DaMyP3e88MS3bfTvvki5_Yw4EzyjtDHD4VZeiS4VAGj70mfLya2UngWxupqU', CURRENT_TIMESTAMP);</v>
      </c>
      <c r="E26">
        <v>26</v>
      </c>
    </row>
    <row r="27" spans="1:5" x14ac:dyDescent="0.25">
      <c r="A27" s="1" t="str">
        <f>"INSERT INTO `locations` (`id`, `name`, `latitude`, `longitude`, `province_id`, `region_1`, `region_2`, `region_3`, `street`, `number`, `postal`, `img`, `last_modified`) VALUES (NULL,'"&amp;SUBSTITUTE('Locations-Stops'!F29,"'","\'")&amp;"',"&amp;IF('Locations-Stops'!D29&lt;&gt;"",LEFT('Locations-Stops'!D29,2)&amp;"."&amp;RIGHT('Locations-Stops'!D29,LEN('Locations-Stops'!D29)-2),"0")&amp;","&amp;IF('Locations-Stops'!E29&lt;&gt;"",LEFT('Locations-Stops'!E29,1)&amp;"."&amp;RIGHT('Locations-Stops'!E29,LEN('Locations-Stops'!E29)-1),"0")&amp;","&amp;IF('Locations-Stops'!G29&lt;&gt;"",VLOOKUP('Locations-Stops'!G29,Regions!A2:B379,2,FALSE),"0")&amp;","&amp;IF('Locations-Stops'!H29&lt;&gt;"",VLOOKUP('Locations-Stops'!H29,Regions!C2:D379,2,FALSE),"0")&amp;","&amp;IF('Locations-Stops'!I29&lt;&gt;"",VLOOKUP('Locations-Stops'!I29,Regions!F2:G379,2,FALSE),"0")&amp;","&amp;IF('Locations-Stops'!J29&lt;&gt;"",VLOOKUP('Locations-Stops'!J29,Regions!I2:J379,2,FALSE),"0")&amp;",'"&amp;IF('Locations-Stops'!K29&lt;&gt;"",SUBSTITUTE('Locations-Stops'!K29,"'","\'"),"")&amp;"','"&amp;IF('Locations-Stops'!L29&lt;&gt;"",'Locations-Stops'!L29,"")&amp;"','"&amp;IF('Locations-Stops'!M29&lt;&gt;"",'Locations-Stops'!M29,"")&amp;"','"&amp;IF('Locations-Stops'!N29&lt;&gt;"",'Locations-Stops'!N29,"")&amp;"', CURRENT_TIMESTAMP);"</f>
        <v>INSERT INTO `locations` (`id`, `name`, `latitude`, `longitude`, `province_id`, `region_1`, `region_2`, `region_3`, `street`, `number`, `postal`, `img`, `last_modified`) VALUES (NULL,'Carrillion',52.27978,4.787958,8,1,1,1,'Machineweg','5','1432 EK','https://lh4.ggpht.com/rdqQdyQyIPp6gcsKJZ98jz2eysnntG_4dXa_f_ituuLDftKm_7XEcjRoNdfohX5a2MZGhFBQplsy5BSeBccL', CURRENT_TIMESTAMP);</v>
      </c>
      <c r="E27">
        <v>27</v>
      </c>
    </row>
    <row r="28" spans="1:5" x14ac:dyDescent="0.25">
      <c r="A28" s="1" t="str">
        <f>"INSERT INTO `locations` (`id`, `name`, `latitude`, `longitude`, `province_id`, `region_1`, `region_2`, `region_3`, `street`, `number`, `postal`, `img`, `last_modified`) VALUES (NULL,'"&amp;SUBSTITUTE('Locations-Stops'!F30,"'","\'")&amp;"',"&amp;IF('Locations-Stops'!D30&lt;&gt;"",LEFT('Locations-Stops'!D30,2)&amp;"."&amp;RIGHT('Locations-Stops'!D30,LEN('Locations-Stops'!D30)-2),"0")&amp;","&amp;IF('Locations-Stops'!E30&lt;&gt;"",LEFT('Locations-Stops'!E30,1)&amp;"."&amp;RIGHT('Locations-Stops'!E30,LEN('Locations-Stops'!E30)-1),"0")&amp;","&amp;IF('Locations-Stops'!G30&lt;&gt;"",VLOOKUP('Locations-Stops'!G30,Regions!A2:B379,2,FALSE),"0")&amp;","&amp;IF('Locations-Stops'!H30&lt;&gt;"",VLOOKUP('Locations-Stops'!H30,Regions!C2:D379,2,FALSE),"0")&amp;","&amp;IF('Locations-Stops'!I30&lt;&gt;"",VLOOKUP('Locations-Stops'!I30,Regions!F2:G379,2,FALSE),"0")&amp;","&amp;IF('Locations-Stops'!J30&lt;&gt;"",VLOOKUP('Locations-Stops'!J30,Regions!I2:J379,2,FALSE),"0")&amp;",'"&amp;IF('Locations-Stops'!K30&lt;&gt;"",SUBSTITUTE('Locations-Stops'!K30,"'","\'"),"")&amp;"','"&amp;IF('Locations-Stops'!L30&lt;&gt;"",'Locations-Stops'!L30,"")&amp;"','"&amp;IF('Locations-Stops'!M30&lt;&gt;"",'Locations-Stops'!M30,"")&amp;"','"&amp;IF('Locations-Stops'!N30&lt;&gt;"",'Locations-Stops'!N30,"")&amp;"', CURRENT_TIMESTAMP);"</f>
        <v>INSERT INTO `locations` (`id`, `name`, `latitude`, `longitude`, `province_id`, `region_1`, `region_2`, `region_3`, `street`, `number`, `postal`, `img`, `last_modified`) VALUES (NULL,'Oosterbad',52.286447,4.800043,8,1,1,1,'Meester Jac. Takkade','1','1432 CA','https://lh3.googleusercontent.com/T24BRhEXgzbOL6tD_B9reTvNUKvTRc43REIf-tuvXtQ2N-VHPuZdFYcRYh_EJFWDE2C8yYrCj6ChF6iwUrzU', CURRENT_TIMESTAMP);</v>
      </c>
      <c r="E28">
        <v>28</v>
      </c>
    </row>
    <row r="29" spans="1:5" x14ac:dyDescent="0.25">
      <c r="A29" s="1" t="str">
        <f>"INSERT INTO `locations` (`id`, `name`, `latitude`, `longitude`, `province_id`, `region_1`, `region_2`, `region_3`, `street`, `number`, `postal`, `img`, `last_modified`) VALUES (NULL,'"&amp;SUBSTITUTE('Locations-Stops'!F31,"'","\'")&amp;"',"&amp;IF('Locations-Stops'!D31&lt;&gt;"",LEFT('Locations-Stops'!D31,2)&amp;"."&amp;RIGHT('Locations-Stops'!D31,LEN('Locations-Stops'!D31)-2),"0")&amp;","&amp;IF('Locations-Stops'!E31&lt;&gt;"",LEFT('Locations-Stops'!E31,1)&amp;"."&amp;RIGHT('Locations-Stops'!E31,LEN('Locations-Stops'!E31)-1),"0")&amp;","&amp;IF('Locations-Stops'!G31&lt;&gt;"",VLOOKUP('Locations-Stops'!G31,Regions!A2:B379,2,FALSE),"0")&amp;","&amp;IF('Locations-Stops'!H31&lt;&gt;"",VLOOKUP('Locations-Stops'!H31,Regions!C2:D379,2,FALSE),"0")&amp;","&amp;IF('Locations-Stops'!I31&lt;&gt;"",VLOOKUP('Locations-Stops'!I31,Regions!F2:G379,2,FALSE),"0")&amp;","&amp;IF('Locations-Stops'!J31&lt;&gt;"",VLOOKUP('Locations-Stops'!J31,Regions!I2:J379,2,FALSE),"0")&amp;",'"&amp;IF('Locations-Stops'!K31&lt;&gt;"",SUBSTITUTE('Locations-Stops'!K31,"'","\'"),"")&amp;"','"&amp;IF('Locations-Stops'!L31&lt;&gt;"",'Locations-Stops'!L31,"")&amp;"','"&amp;IF('Locations-Stops'!M31&lt;&gt;"",'Locations-Stops'!M31,"")&amp;"','"&amp;IF('Locations-Stops'!N31&lt;&gt;"",'Locations-Stops'!N31,"")&amp;"', CURRENT_TIMESTAMP);"</f>
        <v>INSERT INTO `locations` (`id`, `name`, `latitude`, `longitude`, `province_id`, `region_1`, `region_2`, `region_3`, `street`, `number`, `postal`, `img`, `last_modified`) VALUES (NULL,'Schinkelbos Zuid',52.29275,4.795345,8,1,1,1,'Meester Jac. Takkade','15','1432 CA','https://lh4.ggpht.com/fmH3AmP9hLUrXckVGC8MrGvbYXcRpjvK2tIJJnWnckISFIKWNdapN6JYN_V4oI0gRReuCkdiCjjVulZcMGI', CURRENT_TIMESTAMP);</v>
      </c>
      <c r="E29">
        <v>29</v>
      </c>
    </row>
    <row r="30" spans="1:5" x14ac:dyDescent="0.25">
      <c r="A30" s="1" t="str">
        <f>"INSERT INTO `locations` (`id`, `name`, `latitude`, `longitude`, `province_id`, `region_1`, `region_2`, `region_3`, `street`, `number`, `postal`, `img`, `last_modified`) VALUES (NULL,'"&amp;SUBSTITUTE('Locations-Stops'!F32,"'","\'")&amp;"',"&amp;IF('Locations-Stops'!D32&lt;&gt;"",LEFT('Locations-Stops'!D32,2)&amp;"."&amp;RIGHT('Locations-Stops'!D32,LEN('Locations-Stops'!D32)-2),"0")&amp;","&amp;IF('Locations-Stops'!E32&lt;&gt;"",LEFT('Locations-Stops'!E32,1)&amp;"."&amp;RIGHT('Locations-Stops'!E32,LEN('Locations-Stops'!E32)-1),"0")&amp;","&amp;IF('Locations-Stops'!G32&lt;&gt;"",VLOOKUP('Locations-Stops'!G32,Regions!A2:B379,2,FALSE),"0")&amp;","&amp;IF('Locations-Stops'!H32&lt;&gt;"",VLOOKUP('Locations-Stops'!H32,Regions!C2:D379,2,FALSE),"0")&amp;","&amp;IF('Locations-Stops'!I32&lt;&gt;"",VLOOKUP('Locations-Stops'!I32,Regions!F2:G379,2,FALSE),"0")&amp;","&amp;IF('Locations-Stops'!J32&lt;&gt;"",VLOOKUP('Locations-Stops'!J32,Regions!I2:J379,2,FALSE),"0")&amp;",'"&amp;IF('Locations-Stops'!K32&lt;&gt;"",SUBSTITUTE('Locations-Stops'!K32,"'","\'"),"")&amp;"','"&amp;IF('Locations-Stops'!L32&lt;&gt;"",'Locations-Stops'!L32,"")&amp;"','"&amp;IF('Locations-Stops'!M32&lt;&gt;"",'Locations-Stops'!M32,"")&amp;"','"&amp;IF('Locations-Stops'!N32&lt;&gt;"",'Locations-Stops'!N32,"")&amp;"', CURRENT_TIMESTAMP);"</f>
        <v>INSERT INTO `locations` (`id`, `name`, `latitude`, `longitude`, `province_id`, `region_1`, `region_2`, `region_3`, `street`, `number`, `postal`, `img`, `last_modified`) VALUES (NULL,'Schinkelpolder NL Bloeit',52.29354,4.797173,8,1,1,1,'Meester Jac. Takkade','15','1432 CA','https://lh6.ggpht.com/h4wE4PksJGoCoKY_WFT2FFZ7RH7Y2PyhwuxSFgQ8aWkqxzHAXEtG7elpKbQUxSycjlDWikULuCs_VJ6C7t4', CURRENT_TIMESTAMP);</v>
      </c>
      <c r="E30">
        <v>30</v>
      </c>
    </row>
    <row r="31" spans="1:5" x14ac:dyDescent="0.25">
      <c r="A31" s="1" t="str">
        <f>"INSERT INTO `locations` (`id`, `name`, `latitude`, `longitude`, `province_id`, `region_1`, `region_2`, `region_3`, `street`, `number`, `postal`, `img`, `last_modified`) VALUES (NULL,'"&amp;SUBSTITUTE('Locations-Stops'!F33,"'","\'")&amp;"',"&amp;IF('Locations-Stops'!D33&lt;&gt;"",LEFT('Locations-Stops'!D33,2)&amp;"."&amp;RIGHT('Locations-Stops'!D33,LEN('Locations-Stops'!D33)-2),"0")&amp;","&amp;IF('Locations-Stops'!E33&lt;&gt;"",LEFT('Locations-Stops'!E33,1)&amp;"."&amp;RIGHT('Locations-Stops'!E33,LEN('Locations-Stops'!E33)-1),"0")&amp;","&amp;IF('Locations-Stops'!G33&lt;&gt;"",VLOOKUP('Locations-Stops'!G33,Regions!A2:B379,2,FALSE),"0")&amp;","&amp;IF('Locations-Stops'!H33&lt;&gt;"",VLOOKUP('Locations-Stops'!H33,Regions!C2:D379,2,FALSE),"0")&amp;","&amp;IF('Locations-Stops'!I33&lt;&gt;"",VLOOKUP('Locations-Stops'!I33,Regions!F2:G379,2,FALSE),"0")&amp;","&amp;IF('Locations-Stops'!J33&lt;&gt;"",VLOOKUP('Locations-Stops'!J33,Regions!I2:J379,2,FALSE),"0")&amp;",'"&amp;IF('Locations-Stops'!K33&lt;&gt;"",SUBSTITUTE('Locations-Stops'!K33,"'","\'"),"")&amp;"','"&amp;IF('Locations-Stops'!L33&lt;&gt;"",'Locations-Stops'!L33,"")&amp;"','"&amp;IF('Locations-Stops'!M33&lt;&gt;"",'Locations-Stops'!M33,"")&amp;"','"&amp;IF('Locations-Stops'!N33&lt;&gt;"",'Locations-Stops'!N33,"")&amp;"', CURRENT_TIMESTAMP);"</f>
        <v>INSERT INTO `locations` (`id`, `name`, `latitude`, `longitude`, `province_id`, `region_1`, `region_2`, `region_3`, `street`, `number`, `postal`, `img`, `last_modified`) VALUES (NULL,'Theaterworld Statue',52.271931,4.775678,8,1,1,1,'Middenweg','2','1432 DE','https://lh6.ggpht.com/wq2OZBRWoIL21F1DTm-4mfZhaoRsLNDvFVTia669X6Yex025gf-2bDF274G_F-An-uP6GsYM67OxzHwx_NQ', CURRENT_TIMESTAMP);</v>
      </c>
      <c r="E31">
        <v>31</v>
      </c>
    </row>
    <row r="32" spans="1:5" x14ac:dyDescent="0.25">
      <c r="A32" s="1" t="str">
        <f>"INSERT INTO `locations` (`id`, `name`, `latitude`, `longitude`, `province_id`, `region_1`, `region_2`, `region_3`, `street`, `number`, `postal`, `img`, `last_modified`) VALUES (NULL,'"&amp;SUBSTITUTE('Locations-Stops'!F34,"'","\'")&amp;"',"&amp;IF('Locations-Stops'!D34&lt;&gt;"",LEFT('Locations-Stops'!D34,2)&amp;"."&amp;RIGHT('Locations-Stops'!D34,LEN('Locations-Stops'!D34)-2),"0")&amp;","&amp;IF('Locations-Stops'!E34&lt;&gt;"",LEFT('Locations-Stops'!E34,1)&amp;"."&amp;RIGHT('Locations-Stops'!E34,LEN('Locations-Stops'!E34)-1),"0")&amp;","&amp;IF('Locations-Stops'!G34&lt;&gt;"",VLOOKUP('Locations-Stops'!G34,Regions!A2:B379,2,FALSE),"0")&amp;","&amp;IF('Locations-Stops'!H34&lt;&gt;"",VLOOKUP('Locations-Stops'!H34,Regions!C2:D379,2,FALSE),"0")&amp;","&amp;IF('Locations-Stops'!I34&lt;&gt;"",VLOOKUP('Locations-Stops'!I34,Regions!F2:G379,2,FALSE),"0")&amp;","&amp;IF('Locations-Stops'!J34&lt;&gt;"",VLOOKUP('Locations-Stops'!J34,Regions!I2:J379,2,FALSE),"0")&amp;",'"&amp;IF('Locations-Stops'!K34&lt;&gt;"",SUBSTITUTE('Locations-Stops'!K34,"'","\'"),"")&amp;"','"&amp;IF('Locations-Stops'!L34&lt;&gt;"",'Locations-Stops'!L34,"")&amp;"','"&amp;IF('Locations-Stops'!M34&lt;&gt;"",'Locations-Stops'!M34,"")&amp;"','"&amp;IF('Locations-Stops'!N34&lt;&gt;"",'Locations-Stops'!N34,"")&amp;"', CURRENT_TIMESTAMP);"</f>
        <v>INSERT INTO `locations` (`id`, `name`, `latitude`, `longitude`, `province_id`, `region_1`, `region_2`, `region_3`, `street`, `number`, `postal`, `img`, `last_modified`) VALUES (NULL,'Map to Schinkelbos',52.303839,4.810608,8,1,1,1,'N231','25','1432 CD','https://lh3.ggpht.com/GJaa_A2_dFzDvqi-SOC8eJPRNg7rEuqPoSUJ32YpHS7I45jNlssV_CoKpe3lHb0eiIXwE6whYo5412LX9G8s', CURRENT_TIMESTAMP);</v>
      </c>
      <c r="E32">
        <v>32</v>
      </c>
    </row>
    <row r="33" spans="1:5" x14ac:dyDescent="0.25">
      <c r="A33" s="1" t="str">
        <f>"INSERT INTO `locations` (`id`, `name`, `latitude`, `longitude`, `province_id`, `region_1`, `region_2`, `region_3`, `street`, `number`, `postal`, `img`, `last_modified`) VALUES (NULL,'"&amp;SUBSTITUTE('Locations-Stops'!F35,"'","\'")&amp;"',"&amp;IF('Locations-Stops'!D35&lt;&gt;"",LEFT('Locations-Stops'!D35,2)&amp;"."&amp;RIGHT('Locations-Stops'!D35,LEN('Locations-Stops'!D35)-2),"0")&amp;","&amp;IF('Locations-Stops'!E35&lt;&gt;"",LEFT('Locations-Stops'!E35,1)&amp;"."&amp;RIGHT('Locations-Stops'!E35,LEN('Locations-Stops'!E35)-1),"0")&amp;","&amp;IF('Locations-Stops'!G35&lt;&gt;"",VLOOKUP('Locations-Stops'!G35,Regions!A2:B379,2,FALSE),"0")&amp;","&amp;IF('Locations-Stops'!H35&lt;&gt;"",VLOOKUP('Locations-Stops'!H35,Regions!C2:D379,2,FALSE),"0")&amp;","&amp;IF('Locations-Stops'!I35&lt;&gt;"",VLOOKUP('Locations-Stops'!I35,Regions!F2:G379,2,FALSE),"0")&amp;","&amp;IF('Locations-Stops'!J35&lt;&gt;"",VLOOKUP('Locations-Stops'!J35,Regions!I2:J379,2,FALSE),"0")&amp;",'"&amp;IF('Locations-Stops'!K35&lt;&gt;"",SUBSTITUTE('Locations-Stops'!K35,"'","\'"),"")&amp;"','"&amp;IF('Locations-Stops'!L35&lt;&gt;"",'Locations-Stops'!L35,"")&amp;"','"&amp;IF('Locations-Stops'!M35&lt;&gt;"",'Locations-Stops'!M35,"")&amp;"','"&amp;IF('Locations-Stops'!N35&lt;&gt;"",'Locations-Stops'!N35,"")&amp;"', CURRENT_TIMESTAMP);"</f>
        <v>INSERT INTO `locations` (`id`, `name`, `latitude`, `longitude`, `province_id`, `region_1`, `region_2`, `region_3`, `street`, `number`, `postal`, `img`, `last_modified`) VALUES (NULL,'Das Pferd',52.262939,4.797359,8,1,1,1,'N231','283','1432 KC','https://lh5.ggpht.com/76ixw4od1J6pWMsMRnQ7tgSx4EXPdvrNz282Ex6_J8pjX14fCIu-lM3ywOOt3ftJHO1rxEPtY96Ul5khFBdKJA', CURRENT_TIMESTAMP);</v>
      </c>
      <c r="E33">
        <v>33</v>
      </c>
    </row>
    <row r="34" spans="1:5" x14ac:dyDescent="0.25">
      <c r="A34" s="1" t="str">
        <f>"INSERT INTO `locations` (`id`, `name`, `latitude`, `longitude`, `province_id`, `region_1`, `region_2`, `region_3`, `street`, `number`, `postal`, `img`, `last_modified`) VALUES (NULL,'"&amp;SUBSTITUTE('Locations-Stops'!F36,"'","\'")&amp;"',"&amp;IF('Locations-Stops'!D36&lt;&gt;"",LEFT('Locations-Stops'!D36,2)&amp;"."&amp;RIGHT('Locations-Stops'!D36,LEN('Locations-Stops'!D36)-2),"0")&amp;","&amp;IF('Locations-Stops'!E36&lt;&gt;"",LEFT('Locations-Stops'!E36,1)&amp;"."&amp;RIGHT('Locations-Stops'!E36,LEN('Locations-Stops'!E36)-1),"0")&amp;","&amp;IF('Locations-Stops'!G36&lt;&gt;"",VLOOKUP('Locations-Stops'!G36,Regions!A2:B379,2,FALSE),"0")&amp;","&amp;IF('Locations-Stops'!H36&lt;&gt;"",VLOOKUP('Locations-Stops'!H36,Regions!C2:D379,2,FALSE),"0")&amp;","&amp;IF('Locations-Stops'!I36&lt;&gt;"",VLOOKUP('Locations-Stops'!I36,Regions!F2:G379,2,FALSE),"0")&amp;","&amp;IF('Locations-Stops'!J36&lt;&gt;"",VLOOKUP('Locations-Stops'!J36,Regions!I2:J379,2,FALSE),"0")&amp;",'"&amp;IF('Locations-Stops'!K36&lt;&gt;"",SUBSTITUTE('Locations-Stops'!K36,"'","\'"),"")&amp;"','"&amp;IF('Locations-Stops'!L36&lt;&gt;"",'Locations-Stops'!L36,"")&amp;"','"&amp;IF('Locations-Stops'!M36&lt;&gt;"",'Locations-Stops'!M36,"")&amp;"','"&amp;IF('Locations-Stops'!N36&lt;&gt;"",'Locations-Stops'!N36,"")&amp;"', CURRENT_TIMESTAMP);"</f>
        <v>INSERT INTO `locations` (`id`, `name`, `latitude`, `longitude`, `province_id`, `region_1`, `region_2`, `region_3`, `street`, `number`, `postal`, `img`, `last_modified`) VALUES (NULL,'Bloemenlust',52.280331,4.786286,8,1,1,1,'Oosteinderweg','243','1432 AT','https://lh3.googleusercontent.com/7qpTw1VO7ZWb0o9MEdksSmG8ob5CE2IWlt9oyfi__ET7SbjCZ64MM4SGgINlJGHFY7mQOrNeXFP3hwG-OyBX', CURRENT_TIMESTAMP);</v>
      </c>
      <c r="E34">
        <v>34</v>
      </c>
    </row>
    <row r="35" spans="1:5" x14ac:dyDescent="0.25">
      <c r="A35" s="1" t="str">
        <f>"INSERT INTO `locations` (`id`, `name`, `latitude`, `longitude`, `province_id`, `region_1`, `region_2`, `region_3`, `street`, `number`, `postal`, `img`, `last_modified`) VALUES (NULL,'"&amp;SUBSTITUTE('Locations-Stops'!F37,"'","\'")&amp;"',"&amp;IF('Locations-Stops'!D37&lt;&gt;"",LEFT('Locations-Stops'!D37,2)&amp;"."&amp;RIGHT('Locations-Stops'!D37,LEN('Locations-Stops'!D37)-2),"0")&amp;","&amp;IF('Locations-Stops'!E37&lt;&gt;"",LEFT('Locations-Stops'!E37,1)&amp;"."&amp;RIGHT('Locations-Stops'!E37,LEN('Locations-Stops'!E37)-1),"0")&amp;","&amp;IF('Locations-Stops'!G37&lt;&gt;"",VLOOKUP('Locations-Stops'!G37,Regions!A2:B379,2,FALSE),"0")&amp;","&amp;IF('Locations-Stops'!H37&lt;&gt;"",VLOOKUP('Locations-Stops'!H37,Regions!C2:D379,2,FALSE),"0")&amp;","&amp;IF('Locations-Stops'!I37&lt;&gt;"",VLOOKUP('Locations-Stops'!I37,Regions!F2:G379,2,FALSE),"0")&amp;","&amp;IF('Locations-Stops'!J37&lt;&gt;"",VLOOKUP('Locations-Stops'!J37,Regions!I2:J379,2,FALSE),"0")&amp;",'"&amp;IF('Locations-Stops'!K37&lt;&gt;"",SUBSTITUTE('Locations-Stops'!K37,"'","\'"),"")&amp;"','"&amp;IF('Locations-Stops'!L37&lt;&gt;"",'Locations-Stops'!L37,"")&amp;"','"&amp;IF('Locations-Stops'!M37&lt;&gt;"",'Locations-Stops'!M37,"")&amp;"','"&amp;IF('Locations-Stops'!N37&lt;&gt;"",'Locations-Stops'!N37,"")&amp;"', CURRENT_TIMESTAMP);"</f>
        <v>INSERT INTO `locations` (`id`, `name`, `latitude`, `longitude`, `province_id`, `region_1`, `region_2`, `region_3`, `street`, `number`, `postal`, `img`, `last_modified`) VALUES (NULL,'Oosterkerk',52.281852,4.788685,8,1,1,1,'Oosteinderweg','269','1432 AV','https://lh3.googleusercontent.com/se6ZWsOHcQ1eq8hLa6KRJoea4tvEUmzuln3UqWA8ZPheCu7Cljg_7VPmmsrfe7m-Vls7Ew8flYZJCYYssNc', CURRENT_TIMESTAMP);</v>
      </c>
      <c r="E35">
        <v>35</v>
      </c>
    </row>
    <row r="36" spans="1:5" x14ac:dyDescent="0.25">
      <c r="A36" s="1" t="str">
        <f>"INSERT INTO `locations` (`id`, `name`, `latitude`, `longitude`, `province_id`, `region_1`, `region_2`, `region_3`, `street`, `number`, `postal`, `img`, `last_modified`) VALUES (NULL,'"&amp;SUBSTITUTE('Locations-Stops'!F38,"'","\'")&amp;"',"&amp;IF('Locations-Stops'!D38&lt;&gt;"",LEFT('Locations-Stops'!D38,2)&amp;"."&amp;RIGHT('Locations-Stops'!D38,LEN('Locations-Stops'!D38)-2),"0")&amp;","&amp;IF('Locations-Stops'!E38&lt;&gt;"",LEFT('Locations-Stops'!E38,1)&amp;"."&amp;RIGHT('Locations-Stops'!E38,LEN('Locations-Stops'!E38)-1),"0")&amp;","&amp;IF('Locations-Stops'!G38&lt;&gt;"",VLOOKUP('Locations-Stops'!G38,Regions!A2:B379,2,FALSE),"0")&amp;","&amp;IF('Locations-Stops'!H38&lt;&gt;"",VLOOKUP('Locations-Stops'!H38,Regions!C2:D379,2,FALSE),"0")&amp;","&amp;IF('Locations-Stops'!I38&lt;&gt;"",VLOOKUP('Locations-Stops'!I38,Regions!F2:G379,2,FALSE),"0")&amp;","&amp;IF('Locations-Stops'!J38&lt;&gt;"",VLOOKUP('Locations-Stops'!J38,Regions!I2:J379,2,FALSE),"0")&amp;",'"&amp;IF('Locations-Stops'!K38&lt;&gt;"",SUBSTITUTE('Locations-Stops'!K38,"'","\'"),"")&amp;"','"&amp;IF('Locations-Stops'!L38&lt;&gt;"",'Locations-Stops'!L38,"")&amp;"','"&amp;IF('Locations-Stops'!M38&lt;&gt;"",'Locations-Stops'!M38,"")&amp;"','"&amp;IF('Locations-Stops'!N38&lt;&gt;"",'Locations-Stops'!N38,"")&amp;"', CURRENT_TIMESTAMP);"</f>
        <v>INSERT INTO `locations` (`id`, `name`, `latitude`, `longitude`, `province_id`, `region_1`, `region_2`, `region_3`, `street`, `number`, `postal`, `img`, `last_modified`) VALUES (NULL,'Kunstkast Oosteinder',52.290203,4.814736,8,1,1,1,'Oosteinderweg','519','1432','https://lh3.googleusercontent.com/3b36mAP36k28pXmvIHj0ycUtRp3SUK-gUofKE7CkgKWvaAoLYKUxgERGNf54zvmUy0hd973AyoeWBp9nDoPm', CURRENT_TIMESTAMP);</v>
      </c>
      <c r="E36">
        <v>36</v>
      </c>
    </row>
    <row r="37" spans="1:5" x14ac:dyDescent="0.25">
      <c r="A37" s="1" t="str">
        <f>"INSERT INTO `locations` (`id`, `name`, `latitude`, `longitude`, `province_id`, `region_1`, `region_2`, `region_3`, `street`, `number`, `postal`, `img`, `last_modified`) VALUES (NULL,'"&amp;SUBSTITUTE('Locations-Stops'!F39,"'","\'")&amp;"',"&amp;IF('Locations-Stops'!D39&lt;&gt;"",LEFT('Locations-Stops'!D39,2)&amp;"."&amp;RIGHT('Locations-Stops'!D39,LEN('Locations-Stops'!D39)-2),"0")&amp;","&amp;IF('Locations-Stops'!E39&lt;&gt;"",LEFT('Locations-Stops'!E39,1)&amp;"."&amp;RIGHT('Locations-Stops'!E39,LEN('Locations-Stops'!E39)-1),"0")&amp;","&amp;IF('Locations-Stops'!G39&lt;&gt;"",VLOOKUP('Locations-Stops'!G39,Regions!A2:B379,2,FALSE),"0")&amp;","&amp;IF('Locations-Stops'!H39&lt;&gt;"",VLOOKUP('Locations-Stops'!H39,Regions!C2:D379,2,FALSE),"0")&amp;","&amp;IF('Locations-Stops'!I39&lt;&gt;"",VLOOKUP('Locations-Stops'!I39,Regions!F2:G379,2,FALSE),"0")&amp;","&amp;IF('Locations-Stops'!J39&lt;&gt;"",VLOOKUP('Locations-Stops'!J39,Regions!I2:J379,2,FALSE),"0")&amp;",'"&amp;IF('Locations-Stops'!K39&lt;&gt;"",SUBSTITUTE('Locations-Stops'!K39,"'","\'"),"")&amp;"','"&amp;IF('Locations-Stops'!L39&lt;&gt;"",'Locations-Stops'!L39,"")&amp;"','"&amp;IF('Locations-Stops'!M39&lt;&gt;"",'Locations-Stops'!M39,"")&amp;"','"&amp;IF('Locations-Stops'!N39&lt;&gt;"",'Locations-Stops'!N39,"")&amp;"', CURRENT_TIMESTAMP);"</f>
        <v>INSERT INTO `locations` (`id`, `name`, `latitude`, `longitude`, `province_id`, `region_1`, `region_2`, `region_3`, `street`, `number`, `postal`, `img`, `last_modified`) VALUES (NULL,'Berkenhuisje',52.2903,4.815587,8,1,1,1,'Oosteinderweg','530','1432','https://lh3.googleusercontent.com/6wXopXk3QWk9IvklVyA2Z2OKA6FC2Xa366x-GwLWKK0wfQM5QUJvB7IiNAp1hyfdrVYHaMrjOOkpFVWVUgc', CURRENT_TIMESTAMP);</v>
      </c>
      <c r="E37">
        <v>37</v>
      </c>
    </row>
    <row r="38" spans="1:5" x14ac:dyDescent="0.25">
      <c r="A38" s="1" t="str">
        <f>"INSERT INTO `locations` (`id`, `name`, `latitude`, `longitude`, `province_id`, `region_1`, `region_2`, `region_3`, `street`, `number`, `postal`, `img`, `last_modified`) VALUES (NULL,'"&amp;SUBSTITUTE('Locations-Stops'!F40,"'","\'")&amp;"',"&amp;IF('Locations-Stops'!D40&lt;&gt;"",LEFT('Locations-Stops'!D40,2)&amp;"."&amp;RIGHT('Locations-Stops'!D40,LEN('Locations-Stops'!D40)-2),"0")&amp;","&amp;IF('Locations-Stops'!E40&lt;&gt;"",LEFT('Locations-Stops'!E40,1)&amp;"."&amp;RIGHT('Locations-Stops'!E40,LEN('Locations-Stops'!E40)-1),"0")&amp;","&amp;IF('Locations-Stops'!G40&lt;&gt;"",VLOOKUP('Locations-Stops'!G40,Regions!A2:B379,2,FALSE),"0")&amp;","&amp;IF('Locations-Stops'!H40&lt;&gt;"",VLOOKUP('Locations-Stops'!H40,Regions!C2:D379,2,FALSE),"0")&amp;","&amp;IF('Locations-Stops'!I40&lt;&gt;"",VLOOKUP('Locations-Stops'!I40,Regions!F2:G379,2,FALSE),"0")&amp;","&amp;IF('Locations-Stops'!J40&lt;&gt;"",VLOOKUP('Locations-Stops'!J40,Regions!I2:J379,2,FALSE),"0")&amp;",'"&amp;IF('Locations-Stops'!K40&lt;&gt;"",SUBSTITUTE('Locations-Stops'!K40,"'","\'"),"")&amp;"','"&amp;IF('Locations-Stops'!L40&lt;&gt;"",'Locations-Stops'!L40,"")&amp;"','"&amp;IF('Locations-Stops'!M40&lt;&gt;"",'Locations-Stops'!M40,"")&amp;"','"&amp;IF('Locations-Stops'!N40&lt;&gt;"",'Locations-Stops'!N40,"")&amp;"', CURRENT_TIMESTAMP);"</f>
        <v>INSERT INTO `locations` (`id`, `name`, `latitude`, `longitude`, `province_id`, `region_1`, `region_2`, `region_3`, `street`, `number`, `postal`, `img`, `last_modified`) VALUES (NULL,'Het Seringenpark',52.267633,4.769384,8,1,1,1,'Ophelialaan','232','1431 HS','https://lh4.ggpht.com/5YzlvOfIjFIotyX3IXl9IrHQcTqpSmcn2PBS3NmiCKnQg8_Rdc_Zw6OyEAHmxqdtnMVcm3_TabobNyTU6SiHDw', CURRENT_TIMESTAMP);</v>
      </c>
      <c r="E38">
        <v>38</v>
      </c>
    </row>
    <row r="39" spans="1:5" x14ac:dyDescent="0.25">
      <c r="A39" s="1" t="str">
        <f>"INSERT INTO `locations` (`id`, `name`, `latitude`, `longitude`, `province_id`, `region_1`, `region_2`, `region_3`, `street`, `number`, `postal`, `img`, `last_modified`) VALUES (NULL,'"&amp;SUBSTITUTE('Locations-Stops'!F41,"'","\'")&amp;"',"&amp;IF('Locations-Stops'!D41&lt;&gt;"",LEFT('Locations-Stops'!D41,2)&amp;"."&amp;RIGHT('Locations-Stops'!D41,LEN('Locations-Stops'!D41)-2),"0")&amp;","&amp;IF('Locations-Stops'!E41&lt;&gt;"",LEFT('Locations-Stops'!E41,1)&amp;"."&amp;RIGHT('Locations-Stops'!E41,LEN('Locations-Stops'!E41)-1),"0")&amp;","&amp;IF('Locations-Stops'!G41&lt;&gt;"",VLOOKUP('Locations-Stops'!G41,Regions!A2:B379,2,FALSE),"0")&amp;","&amp;IF('Locations-Stops'!H41&lt;&gt;"",VLOOKUP('Locations-Stops'!H41,Regions!C2:D379,2,FALSE),"0")&amp;","&amp;IF('Locations-Stops'!I41&lt;&gt;"",VLOOKUP('Locations-Stops'!I41,Regions!F2:G379,2,FALSE),"0")&amp;","&amp;IF('Locations-Stops'!J41&lt;&gt;"",VLOOKUP('Locations-Stops'!J41,Regions!I2:J379,2,FALSE),"0")&amp;",'"&amp;IF('Locations-Stops'!K41&lt;&gt;"",SUBSTITUTE('Locations-Stops'!K41,"'","\'"),"")&amp;"','"&amp;IF('Locations-Stops'!L41&lt;&gt;"",'Locations-Stops'!L41,"")&amp;"','"&amp;IF('Locations-Stops'!M41&lt;&gt;"",'Locations-Stops'!M41,"")&amp;"','"&amp;IF('Locations-Stops'!N41&lt;&gt;"",'Locations-Stops'!N41,"")&amp;"', CURRENT_TIMESTAMP);"</f>
        <v>INSERT INTO `locations` (`id`, `name`, `latitude`, `longitude`, `province_id`, `region_1`, `region_2`, `region_3`, `street`, `number`, `postal`, `img`, `last_modified`) VALUES (NULL,'Open Hof Kerk',52.267031,4.768423,8,1,1,1,'Ophelialaan','247','1431 HH','https://lh4.ggpht.com/0UYEE6gsFQBCifZNQixhGbjSSspg0EkjTwN78oU-Bj5TSljg36Yx-UX8jvNd8G8mK8rubt5I2IOWX68Y3ciCWQ', CURRENT_TIMESTAMP);</v>
      </c>
      <c r="E39">
        <v>39</v>
      </c>
    </row>
    <row r="40" spans="1:5" x14ac:dyDescent="0.25">
      <c r="A40" s="1" t="str">
        <f>"INSERT INTO `locations` (`id`, `name`, `latitude`, `longitude`, `province_id`, `region_1`, `region_2`, `region_3`, `street`, `number`, `postal`, `img`, `last_modified`) VALUES (NULL,'"&amp;SUBSTITUTE('Locations-Stops'!F42,"'","\'")&amp;"',"&amp;IF('Locations-Stops'!D42&lt;&gt;"",LEFT('Locations-Stops'!D42,2)&amp;"."&amp;RIGHT('Locations-Stops'!D42,LEN('Locations-Stops'!D42)-2),"0")&amp;","&amp;IF('Locations-Stops'!E42&lt;&gt;"",LEFT('Locations-Stops'!E42,1)&amp;"."&amp;RIGHT('Locations-Stops'!E42,LEN('Locations-Stops'!E42)-1),"0")&amp;","&amp;IF('Locations-Stops'!G42&lt;&gt;"",VLOOKUP('Locations-Stops'!G42,Regions!A2:B379,2,FALSE),"0")&amp;","&amp;IF('Locations-Stops'!H42&lt;&gt;"",VLOOKUP('Locations-Stops'!H42,Regions!C2:D379,2,FALSE),"0")&amp;","&amp;IF('Locations-Stops'!I42&lt;&gt;"",VLOOKUP('Locations-Stops'!I42,Regions!F2:G379,2,FALSE),"0")&amp;","&amp;IF('Locations-Stops'!J42&lt;&gt;"",VLOOKUP('Locations-Stops'!J42,Regions!I2:J379,2,FALSE),"0")&amp;",'"&amp;IF('Locations-Stops'!K42&lt;&gt;"",SUBSTITUTE('Locations-Stops'!K42,"'","\'"),"")&amp;"','"&amp;IF('Locations-Stops'!L42&lt;&gt;"",'Locations-Stops'!L42,"")&amp;"','"&amp;IF('Locations-Stops'!M42&lt;&gt;"",'Locations-Stops'!M42,"")&amp;"','"&amp;IF('Locations-Stops'!N42&lt;&gt;"",'Locations-Stops'!N42,"")&amp;"', CURRENT_TIMESTAMP);"</f>
        <v>INSERT INTO `locations` (`id`, `name`, `latitude`, `longitude`, `province_id`, `region_1`, `region_2`, `region_3`, `street`, `number`, `postal`, `img`, `last_modified`) VALUES (NULL,'Dogs Playground',52.276292,4.808237,8,1,1,1,'Palingstraat','','1432','https://lh3.ggpht.com/rXXVWFQLZONktPynP6GhOfuUtVl0W0xU2ctxv5nhgfF7T5aaOPB8KaVLUludSFTuGx5XA6fzC16nJLYir6I', CURRENT_TIMESTAMP);</v>
      </c>
      <c r="E40">
        <v>40</v>
      </c>
    </row>
    <row r="41" spans="1:5" x14ac:dyDescent="0.25">
      <c r="A41" s="1" t="str">
        <f>"INSERT INTO `locations` (`id`, `name`, `latitude`, `longitude`, `province_id`, `region_1`, `region_2`, `region_3`, `street`, `number`, `postal`, `img`, `last_modified`) VALUES (NULL,'"&amp;SUBSTITUTE('Locations-Stops'!F43,"'","\'")&amp;"',"&amp;IF('Locations-Stops'!D43&lt;&gt;"",LEFT('Locations-Stops'!D43,2)&amp;"."&amp;RIGHT('Locations-Stops'!D43,LEN('Locations-Stops'!D43)-2),"0")&amp;","&amp;IF('Locations-Stops'!E43&lt;&gt;"",LEFT('Locations-Stops'!E43,1)&amp;"."&amp;RIGHT('Locations-Stops'!E43,LEN('Locations-Stops'!E43)-1),"0")&amp;","&amp;IF('Locations-Stops'!G43&lt;&gt;"",VLOOKUP('Locations-Stops'!G43,Regions!A2:B379,2,FALSE),"0")&amp;","&amp;IF('Locations-Stops'!H43&lt;&gt;"",VLOOKUP('Locations-Stops'!H43,Regions!C2:D379,2,FALSE),"0")&amp;","&amp;IF('Locations-Stops'!I43&lt;&gt;"",VLOOKUP('Locations-Stops'!I43,Regions!F2:G379,2,FALSE),"0")&amp;","&amp;IF('Locations-Stops'!J43&lt;&gt;"",VLOOKUP('Locations-Stops'!J43,Regions!I2:J379,2,FALSE),"0")&amp;",'"&amp;IF('Locations-Stops'!K43&lt;&gt;"",SUBSTITUTE('Locations-Stops'!K43,"'","\'"),"")&amp;"','"&amp;IF('Locations-Stops'!L43&lt;&gt;"",'Locations-Stops'!L43,"")&amp;"','"&amp;IF('Locations-Stops'!M43&lt;&gt;"",'Locations-Stops'!M43,"")&amp;"','"&amp;IF('Locations-Stops'!N43&lt;&gt;"",'Locations-Stops'!N43,"")&amp;"', CURRENT_TIMESTAMP);"</f>
        <v>INSERT INTO `locations` (`id`, `name`, `latitude`, `longitude`, `province_id`, `region_1`, `region_2`, `region_3`, `street`, `number`, `postal`, `img`, `last_modified`) VALUES (NULL,'Kunstkast Koe',52.293206,4.805368,8,1,1,1,'Rietwijkeroordweg','37','1432 JG','https://lh3.googleusercontent.com/1_ZGa4eI1FQSjOaZE64qKyIBs26AaZomPz_pGPdlmh5_HIGqVfLYsFc8QRCSCt20zke-J2_N6MEf633xFQg', CURRENT_TIMESTAMP);</v>
      </c>
      <c r="E41">
        <v>41</v>
      </c>
    </row>
    <row r="42" spans="1:5" x14ac:dyDescent="0.25">
      <c r="A42" s="1" t="str">
        <f>"INSERT INTO `locations` (`id`, `name`, `latitude`, `longitude`, `province_id`, `region_1`, `region_2`, `region_3`, `street`, `number`, `postal`, `img`, `last_modified`) VALUES (NULL,'"&amp;SUBSTITUTE('Locations-Stops'!F44,"'","\'")&amp;"',"&amp;IF('Locations-Stops'!D44&lt;&gt;"",LEFT('Locations-Stops'!D44,2)&amp;"."&amp;RIGHT('Locations-Stops'!D44,LEN('Locations-Stops'!D44)-2),"0")&amp;","&amp;IF('Locations-Stops'!E44&lt;&gt;"",LEFT('Locations-Stops'!E44,1)&amp;"."&amp;RIGHT('Locations-Stops'!E44,LEN('Locations-Stops'!E44)-1),"0")&amp;","&amp;IF('Locations-Stops'!G44&lt;&gt;"",VLOOKUP('Locations-Stops'!G44,Regions!A2:B379,2,FALSE),"0")&amp;","&amp;IF('Locations-Stops'!H44&lt;&gt;"",VLOOKUP('Locations-Stops'!H44,Regions!C2:D379,2,FALSE),"0")&amp;","&amp;IF('Locations-Stops'!I44&lt;&gt;"",VLOOKUP('Locations-Stops'!I44,Regions!F2:G379,2,FALSE),"0")&amp;","&amp;IF('Locations-Stops'!J44&lt;&gt;"",VLOOKUP('Locations-Stops'!J44,Regions!I2:J379,2,FALSE),"0")&amp;",'"&amp;IF('Locations-Stops'!K44&lt;&gt;"",SUBSTITUTE('Locations-Stops'!K44,"'","\'"),"")&amp;"','"&amp;IF('Locations-Stops'!L44&lt;&gt;"",'Locations-Stops'!L44,"")&amp;"','"&amp;IF('Locations-Stops'!M44&lt;&gt;"",'Locations-Stops'!M44,"")&amp;"','"&amp;IF('Locations-Stops'!N44&lt;&gt;"",'Locations-Stops'!N44,"")&amp;"', CURRENT_TIMESTAMP);"</f>
        <v>INSERT INTO `locations` (`id`, `name`, `latitude`, `longitude`, `province_id`, `region_1`, `region_2`, `region_3`, `street`, `number`, `postal`, `img`, `last_modified`) VALUES (NULL,'Playground Ruisvoorn',52.277122,4.806027,8,1,1,1,'Ruisvoornlaan','26','1432','https://lh3.googleusercontent.com/SdwR1VpwhQV2rRdm8Xx8--Sd8ZPDC_JkFFrD0OS_JEQd-ybLpuTgXXDJlx-6miig6-UHeJHma325KIUcac3Y', CURRENT_TIMESTAMP);</v>
      </c>
      <c r="E42">
        <v>42</v>
      </c>
    </row>
    <row r="43" spans="1:5" x14ac:dyDescent="0.25">
      <c r="A43" s="1" t="str">
        <f>"INSERT INTO `locations` (`id`, `name`, `latitude`, `longitude`, `province_id`, `region_1`, `region_2`, `region_3`, `street`, `number`, `postal`, `img`, `last_modified`) VALUES (NULL,'"&amp;SUBSTITUTE('Locations-Stops'!F45,"'","\'")&amp;"',"&amp;IF('Locations-Stops'!D45&lt;&gt;"",LEFT('Locations-Stops'!D45,2)&amp;"."&amp;RIGHT('Locations-Stops'!D45,LEN('Locations-Stops'!D45)-2),"0")&amp;","&amp;IF('Locations-Stops'!E45&lt;&gt;"",LEFT('Locations-Stops'!E45,1)&amp;"."&amp;RIGHT('Locations-Stops'!E45,LEN('Locations-Stops'!E45)-1),"0")&amp;","&amp;IF('Locations-Stops'!G45&lt;&gt;"",VLOOKUP('Locations-Stops'!G45,Regions!A2:B379,2,FALSE),"0")&amp;","&amp;IF('Locations-Stops'!H45&lt;&gt;"",VLOOKUP('Locations-Stops'!H45,Regions!C2:D379,2,FALSE),"0")&amp;","&amp;IF('Locations-Stops'!I45&lt;&gt;"",VLOOKUP('Locations-Stops'!I45,Regions!F2:G379,2,FALSE),"0")&amp;","&amp;IF('Locations-Stops'!J45&lt;&gt;"",VLOOKUP('Locations-Stops'!J45,Regions!I2:J379,2,FALSE),"0")&amp;",'"&amp;IF('Locations-Stops'!K45&lt;&gt;"",SUBSTITUTE('Locations-Stops'!K45,"'","\'"),"")&amp;"','"&amp;IF('Locations-Stops'!L45&lt;&gt;"",'Locations-Stops'!L45,"")&amp;"','"&amp;IF('Locations-Stops'!M45&lt;&gt;"",'Locations-Stops'!M45,"")&amp;"','"&amp;IF('Locations-Stops'!N45&lt;&gt;"",'Locations-Stops'!N45,"")&amp;"', CURRENT_TIMESTAMP);"</f>
        <v>INSERT INTO `locations` (`id`, `name`, `latitude`, `longitude`, `province_id`, `region_1`, `region_2`, `region_3`, `street`, `number`, `postal`, `img`, `last_modified`) VALUES (NULL,'Happy playground',52.27692,4.804229,8,1,1,1,'Snoekbaarsstraat','9','1432','https://lh6.ggpht.com/B064MytRG-B1jxdcNIsHDDSF2oJ-APj6HJAFKQQKOuOhEFyxJ_mhMhZh3qid1ml6R735lgfttsVIKSRNPqw', CURRENT_TIMESTAMP);</v>
      </c>
      <c r="E43">
        <v>43</v>
      </c>
    </row>
    <row r="44" spans="1:5" x14ac:dyDescent="0.25">
      <c r="A44" s="1" t="str">
        <f>"INSERT INTO `locations` (`id`, `name`, `latitude`, `longitude`, `province_id`, `region_1`, `region_2`, `region_3`, `street`, `number`, `postal`, `img`, `last_modified`) VALUES (NULL,'"&amp;SUBSTITUTE('Locations-Stops'!F46,"'","\'")&amp;"',"&amp;IF('Locations-Stops'!D46&lt;&gt;"",LEFT('Locations-Stops'!D46,2)&amp;"."&amp;RIGHT('Locations-Stops'!D46,LEN('Locations-Stops'!D46)-2),"0")&amp;","&amp;IF('Locations-Stops'!E46&lt;&gt;"",LEFT('Locations-Stops'!E46,1)&amp;"."&amp;RIGHT('Locations-Stops'!E46,LEN('Locations-Stops'!E46)-1),"0")&amp;","&amp;IF('Locations-Stops'!G46&lt;&gt;"",VLOOKUP('Locations-Stops'!G46,Regions!A2:B379,2,FALSE),"0")&amp;","&amp;IF('Locations-Stops'!H46&lt;&gt;"",VLOOKUP('Locations-Stops'!H46,Regions!C2:D379,2,FALSE),"0")&amp;","&amp;IF('Locations-Stops'!I46&lt;&gt;"",VLOOKUP('Locations-Stops'!I46,Regions!F2:G379,2,FALSE),"0")&amp;","&amp;IF('Locations-Stops'!J46&lt;&gt;"",VLOOKUP('Locations-Stops'!J46,Regions!I2:J379,2,FALSE),"0")&amp;",'"&amp;IF('Locations-Stops'!K46&lt;&gt;"",SUBSTITUTE('Locations-Stops'!K46,"'","\'"),"")&amp;"','"&amp;IF('Locations-Stops'!L46&lt;&gt;"",'Locations-Stops'!L46,"")&amp;"','"&amp;IF('Locations-Stops'!M46&lt;&gt;"",'Locations-Stops'!M46,"")&amp;"','"&amp;IF('Locations-Stops'!N46&lt;&gt;"",'Locations-Stops'!N46,"")&amp;"', CURRENT_TIMESTAMP);"</f>
        <v>INSERT INTO `locations` (`id`, `name`, `latitude`, `longitude`, `province_id`, `region_1`, `region_2`, `region_3`, `street`, `number`, `postal`, `img`, `last_modified`) VALUES (NULL,'Horse Seringenpark',52.267697,4.768719,8,1,1,1,'Sportlaan','86','1431 JA','https://lh3.ggpht.com/69bRzbC5htWjhmXnZXGdLyLq4UNuG-idfuqeqerVNub6jRpAQ0DpxVXCPSxZhV4F2YJCQLiXn_S-sV8_G7SliA', CURRENT_TIMESTAMP);</v>
      </c>
      <c r="E44">
        <v>44</v>
      </c>
    </row>
    <row r="45" spans="1:5" x14ac:dyDescent="0.25">
      <c r="A45" s="1" t="str">
        <f>"INSERT INTO `locations` (`id`, `name`, `latitude`, `longitude`, `province_id`, `region_1`, `region_2`, `region_3`, `street`, `number`, `postal`, `img`, `last_modified`) VALUES (NULL,'"&amp;SUBSTITUTE('Locations-Stops'!F47,"'","\'")&amp;"',"&amp;IF('Locations-Stops'!D47&lt;&gt;"",LEFT('Locations-Stops'!D47,2)&amp;"."&amp;RIGHT('Locations-Stops'!D47,LEN('Locations-Stops'!D47)-2),"0")&amp;","&amp;IF('Locations-Stops'!E47&lt;&gt;"",LEFT('Locations-Stops'!E47,1)&amp;"."&amp;RIGHT('Locations-Stops'!E47,LEN('Locations-Stops'!E47)-1),"0")&amp;","&amp;IF('Locations-Stops'!G47&lt;&gt;"",VLOOKUP('Locations-Stops'!G47,Regions!A2:B379,2,FALSE),"0")&amp;","&amp;IF('Locations-Stops'!H47&lt;&gt;"",VLOOKUP('Locations-Stops'!H47,Regions!C2:D379,2,FALSE),"0")&amp;","&amp;IF('Locations-Stops'!I47&lt;&gt;"",VLOOKUP('Locations-Stops'!I47,Regions!F2:G379,2,FALSE),"0")&amp;","&amp;IF('Locations-Stops'!J47&lt;&gt;"",VLOOKUP('Locations-Stops'!J47,Regions!I2:J379,2,FALSE),"0")&amp;",'"&amp;IF('Locations-Stops'!K47&lt;&gt;"",SUBSTITUTE('Locations-Stops'!K47,"'","\'"),"")&amp;"','"&amp;IF('Locations-Stops'!L47&lt;&gt;"",'Locations-Stops'!L47,"")&amp;"','"&amp;IF('Locations-Stops'!M47&lt;&gt;"",'Locations-Stops'!M47,"")&amp;"','"&amp;IF('Locations-Stops'!N47&lt;&gt;"",'Locations-Stops'!N47,"")&amp;"', CURRENT_TIMESTAMP);"</f>
        <v>INSERT INTO `locations` (`id`, `name`, `latitude`, `longitude`, `province_id`, `region_1`, `region_2`, `region_3`, `street`, `number`, `postal`, `img`, `last_modified`) VALUES (NULL,'Stommeermolen',52.266623,4.774792,8,1,1,1,'Stommeerkade','100','1431 EN','https://lh3.ggpht.com/4lUo2Ezok5Ov-nVhpbKJMgmtuxC1hHEQ6splSqhPxzvi4tjCX5i_ah0vboOqng-ZSx2meUtutxk2nWjmySpfZFBT9OYsqxdi1YnpYnCOguRbb04', CURRENT_TIMESTAMP);</v>
      </c>
      <c r="E45">
        <v>45</v>
      </c>
    </row>
    <row r="46" spans="1:5" x14ac:dyDescent="0.25">
      <c r="A46" s="1" t="str">
        <f>"INSERT INTO `locations` (`id`, `name`, `latitude`, `longitude`, `province_id`, `region_1`, `region_2`, `region_3`, `street`, `number`, `postal`, `img`, `last_modified`) VALUES (NULL,'"&amp;SUBSTITUTE('Locations-Stops'!F48,"'","\'")&amp;"',"&amp;IF('Locations-Stops'!D48&lt;&gt;"",LEFT('Locations-Stops'!D48,2)&amp;"."&amp;RIGHT('Locations-Stops'!D48,LEN('Locations-Stops'!D48)-2),"0")&amp;","&amp;IF('Locations-Stops'!E48&lt;&gt;"",LEFT('Locations-Stops'!E48,1)&amp;"."&amp;RIGHT('Locations-Stops'!E48,LEN('Locations-Stops'!E48)-1),"0")&amp;","&amp;IF('Locations-Stops'!G48&lt;&gt;"",VLOOKUP('Locations-Stops'!G48,Regions!A2:B379,2,FALSE),"0")&amp;","&amp;IF('Locations-Stops'!H48&lt;&gt;"",VLOOKUP('Locations-Stops'!H48,Regions!C2:D379,2,FALSE),"0")&amp;","&amp;IF('Locations-Stops'!I48&lt;&gt;"",VLOOKUP('Locations-Stops'!I48,Regions!F2:G379,2,FALSE),"0")&amp;","&amp;IF('Locations-Stops'!J48&lt;&gt;"",VLOOKUP('Locations-Stops'!J48,Regions!I2:J379,2,FALSE),"0")&amp;",'"&amp;IF('Locations-Stops'!K48&lt;&gt;"",SUBSTITUTE('Locations-Stops'!K48,"'","\'"),"")&amp;"','"&amp;IF('Locations-Stops'!L48&lt;&gt;"",'Locations-Stops'!L48,"")&amp;"','"&amp;IF('Locations-Stops'!M48&lt;&gt;"",'Locations-Stops'!M48,"")&amp;"','"&amp;IF('Locations-Stops'!N48&lt;&gt;"",'Locations-Stops'!N48,"")&amp;"', CURRENT_TIMESTAMP);"</f>
        <v>INSERT INTO `locations` (`id`, `name`, `latitude`, `longitude`, `province_id`, `region_1`, `region_2`, `region_3`, `street`, `number`, `postal`, `img`, `last_modified`) VALUES (NULL,'Train',52.264481,4.751253,8,1,1,1,'Stommeerweg','3B','1431 ES','https://lh4.ggpht.com/HEEXZMwPtnv6DFPTIYUub6OaLAg2euN0T0okhsiXsDfG5scO53RgwMEnVb-h0Abh2wpv0hKv6PyD4HCL9S0s', CURRENT_TIMESTAMP);</v>
      </c>
      <c r="E46">
        <v>46</v>
      </c>
    </row>
    <row r="47" spans="1:5" x14ac:dyDescent="0.25">
      <c r="A47" s="1" t="str">
        <f>"INSERT INTO `locations` (`id`, `name`, `latitude`, `longitude`, `province_id`, `region_1`, `region_2`, `region_3`, `street`, `number`, `postal`, `img`, `last_modified`) VALUES (NULL,'"&amp;SUBSTITUTE('Locations-Stops'!F49,"'","\'")&amp;"',"&amp;IF('Locations-Stops'!D49&lt;&gt;"",LEFT('Locations-Stops'!D49,2)&amp;"."&amp;RIGHT('Locations-Stops'!D49,LEN('Locations-Stops'!D49)-2),"0")&amp;","&amp;IF('Locations-Stops'!E49&lt;&gt;"",LEFT('Locations-Stops'!E49,1)&amp;"."&amp;RIGHT('Locations-Stops'!E49,LEN('Locations-Stops'!E49)-1),"0")&amp;","&amp;IF('Locations-Stops'!G49&lt;&gt;"",VLOOKUP('Locations-Stops'!G49,Regions!A2:B379,2,FALSE),"0")&amp;","&amp;IF('Locations-Stops'!H49&lt;&gt;"",VLOOKUP('Locations-Stops'!H49,Regions!C2:D379,2,FALSE),"0")&amp;","&amp;IF('Locations-Stops'!I49&lt;&gt;"",VLOOKUP('Locations-Stops'!I49,Regions!F2:G379,2,FALSE),"0")&amp;","&amp;IF('Locations-Stops'!J49&lt;&gt;"",VLOOKUP('Locations-Stops'!J49,Regions!I2:J379,2,FALSE),"0")&amp;",'"&amp;IF('Locations-Stops'!K49&lt;&gt;"",SUBSTITUTE('Locations-Stops'!K49,"'","\'"),"")&amp;"','"&amp;IF('Locations-Stops'!L49&lt;&gt;"",'Locations-Stops'!L49,"")&amp;"','"&amp;IF('Locations-Stops'!M49&lt;&gt;"",'Locations-Stops'!M49,"")&amp;"','"&amp;IF('Locations-Stops'!N49&lt;&gt;"",'Locations-Stops'!N49,"")&amp;"', CURRENT_TIMESTAMP);"</f>
        <v>INSERT INTO `locations` (`id`, `name`, `latitude`, `longitude`, `province_id`, `region_1`, `region_2`, `region_3`, `street`, `number`, `postal`, `img`, `last_modified`) VALUES (NULL,'Bubbles',52.260833,4.77266,8,1,1,1,'Turfstekerstraat','10','1431 GE','https://lh4.ggpht.com/pd_pfCrqMyfaDOKXS1Eje4L9Jm9eO9n55lWkzmvoCpIudlpmUdtXV4l-PkKZwM957BwY9qy94Rk5aNyH9Fg34Q', CURRENT_TIMESTAMP);</v>
      </c>
      <c r="E47">
        <v>47</v>
      </c>
    </row>
    <row r="48" spans="1:5" x14ac:dyDescent="0.25">
      <c r="A48" s="1" t="str">
        <f>"INSERT INTO `locations` (`id`, `name`, `latitude`, `longitude`, `province_id`, `region_1`, `region_2`, `region_3`, `street`, `number`, `postal`, `img`, `last_modified`) VALUES (NULL,'"&amp;SUBSTITUTE('Locations-Stops'!F50,"'","\'")&amp;"',"&amp;IF('Locations-Stops'!D50&lt;&gt;"",LEFT('Locations-Stops'!D50,2)&amp;"."&amp;RIGHT('Locations-Stops'!D50,LEN('Locations-Stops'!D50)-2),"0")&amp;","&amp;IF('Locations-Stops'!E50&lt;&gt;"",LEFT('Locations-Stops'!E50,1)&amp;"."&amp;RIGHT('Locations-Stops'!E50,LEN('Locations-Stops'!E50)-1),"0")&amp;","&amp;IF('Locations-Stops'!G50&lt;&gt;"",VLOOKUP('Locations-Stops'!G50,Regions!A2:B379,2,FALSE),"0")&amp;","&amp;IF('Locations-Stops'!H50&lt;&gt;"",VLOOKUP('Locations-Stops'!H50,Regions!C2:D379,2,FALSE),"0")&amp;","&amp;IF('Locations-Stops'!I50&lt;&gt;"",VLOOKUP('Locations-Stops'!I50,Regions!F2:G379,2,FALSE),"0")&amp;","&amp;IF('Locations-Stops'!J50&lt;&gt;"",VLOOKUP('Locations-Stops'!J50,Regions!I2:J379,2,FALSE),"0")&amp;",'"&amp;IF('Locations-Stops'!K50&lt;&gt;"",SUBSTITUTE('Locations-Stops'!K50,"'","\'"),"")&amp;"','"&amp;IF('Locations-Stops'!L50&lt;&gt;"",'Locations-Stops'!L50,"")&amp;"','"&amp;IF('Locations-Stops'!M50&lt;&gt;"",'Locations-Stops'!M50,"")&amp;"','"&amp;IF('Locations-Stops'!N50&lt;&gt;"",'Locations-Stops'!N50,"")&amp;"', CURRENT_TIMESTAMP);"</f>
        <v>INSERT INTO `locations` (`id`, `name`, `latitude`, `longitude`, `province_id`, `region_1`, `region_2`, `region_3`, `street`, `number`, `postal`, `img`, `last_modified`) VALUES (NULL,'The Big Omega',52.266895,4.748665,8,1,1,1,'Uiterweg','4B','1431 AN','https://lh6.ggpht.com/sNIK9by-onKrlntT9dsiI3P7kNxcOquRVMKwHTHIZgjFwBjncE3wrN9wcqocNgXyM1cQL73F6KozI8SM0yhXLg', CURRENT_TIMESTAMP);</v>
      </c>
      <c r="E48">
        <v>48</v>
      </c>
    </row>
    <row r="49" spans="1:5" x14ac:dyDescent="0.25">
      <c r="A49" s="1" t="str">
        <f>"INSERT INTO `locations` (`id`, `name`, `latitude`, `longitude`, `province_id`, `region_1`, `region_2`, `region_3`, `street`, `number`, `postal`, `img`, `last_modified`) VALUES (NULL,'"&amp;SUBSTITUTE('Locations-Stops'!F51,"'","\'")&amp;"',"&amp;IF('Locations-Stops'!D51&lt;&gt;"",LEFT('Locations-Stops'!D51,2)&amp;"."&amp;RIGHT('Locations-Stops'!D51,LEN('Locations-Stops'!D51)-2),"0")&amp;","&amp;IF('Locations-Stops'!E51&lt;&gt;"",LEFT('Locations-Stops'!E51,1)&amp;"."&amp;RIGHT('Locations-Stops'!E51,LEN('Locations-Stops'!E51)-1),"0")&amp;","&amp;IF('Locations-Stops'!G51&lt;&gt;"",VLOOKUP('Locations-Stops'!G51,Regions!A2:B379,2,FALSE),"0")&amp;","&amp;IF('Locations-Stops'!H51&lt;&gt;"",VLOOKUP('Locations-Stops'!H51,Regions!C2:D379,2,FALSE),"0")&amp;","&amp;IF('Locations-Stops'!I51&lt;&gt;"",VLOOKUP('Locations-Stops'!I51,Regions!F2:G379,2,FALSE),"0")&amp;","&amp;IF('Locations-Stops'!J51&lt;&gt;"",VLOOKUP('Locations-Stops'!J51,Regions!I2:J379,2,FALSE),"0")&amp;",'"&amp;IF('Locations-Stops'!K51&lt;&gt;"",SUBSTITUTE('Locations-Stops'!K51,"'","\'"),"")&amp;"','"&amp;IF('Locations-Stops'!L51&lt;&gt;"",'Locations-Stops'!L51,"")&amp;"','"&amp;IF('Locations-Stops'!M51&lt;&gt;"",'Locations-Stops'!M51,"")&amp;"','"&amp;IF('Locations-Stops'!N51&lt;&gt;"",'Locations-Stops'!N51,"")&amp;"', CURRENT_TIMESTAMP);"</f>
        <v>INSERT INTO `locations` (`id`, `name`, `latitude`, `longitude`, `province_id`, `region_1`, `region_2`, `region_3`, `street`, `number`, `postal`, `img`, `last_modified`) VALUES (NULL,'Bicycle',52.267366,4.749703,8,1,1,1,'Van Cleeffkade','3A','1431 BA','https://lh5.ggpht.com/w-PbI6hANRekLH8DnQgD1wvCTIU5STdi5fQVPAvoT7XtnPOarnAA91WaBOfFzP1uqjl-SO8JqesgqwIqwhc', CURRENT_TIMESTAMP);</v>
      </c>
      <c r="E49">
        <v>49</v>
      </c>
    </row>
    <row r="50" spans="1:5" x14ac:dyDescent="0.25">
      <c r="A50" s="1" t="str">
        <f>"INSERT INTO `locations` (`id`, `name`, `latitude`, `longitude`, `province_id`, `region_1`, `region_2`, `region_3`, `street`, `number`, `postal`, `img`, `last_modified`) VALUES (NULL,'"&amp;SUBSTITUTE('Locations-Stops'!F52,"'","\'")&amp;"',"&amp;IF('Locations-Stops'!D52&lt;&gt;"",LEFT('Locations-Stops'!D52,2)&amp;"."&amp;RIGHT('Locations-Stops'!D52,LEN('Locations-Stops'!D52)-2),"0")&amp;","&amp;IF('Locations-Stops'!E52&lt;&gt;"",LEFT('Locations-Stops'!E52,1)&amp;"."&amp;RIGHT('Locations-Stops'!E52,LEN('Locations-Stops'!E52)-1),"0")&amp;","&amp;IF('Locations-Stops'!G52&lt;&gt;"",VLOOKUP('Locations-Stops'!G52,Regions!A2:B379,2,FALSE),"0")&amp;","&amp;IF('Locations-Stops'!H52&lt;&gt;"",VLOOKUP('Locations-Stops'!H52,Regions!C2:D379,2,FALSE),"0")&amp;","&amp;IF('Locations-Stops'!I52&lt;&gt;"",VLOOKUP('Locations-Stops'!I52,Regions!F2:G379,2,FALSE),"0")&amp;","&amp;IF('Locations-Stops'!J52&lt;&gt;"",VLOOKUP('Locations-Stops'!J52,Regions!I2:J379,2,FALSE),"0")&amp;",'"&amp;IF('Locations-Stops'!K52&lt;&gt;"",SUBSTITUTE('Locations-Stops'!K52,"'","\'"),"")&amp;"','"&amp;IF('Locations-Stops'!L52&lt;&gt;"",'Locations-Stops'!L52,"")&amp;"','"&amp;IF('Locations-Stops'!M52&lt;&gt;"",'Locations-Stops'!M52,"")&amp;"','"&amp;IF('Locations-Stops'!N52&lt;&gt;"",'Locations-Stops'!N52,"")&amp;"', CURRENT_TIMESTAMP);"</f>
        <v>INSERT INTO `locations` (`id`, `name`, `latitude`, `longitude`, `province_id`, `region_1`, `region_2`, `region_3`, `street`, `number`, `postal`, `img`, `last_modified`) VALUES (NULL,'Kunstkast Vlinderwijk',52.279793,4.807319,8,1,1,1,'Vlinderweg','47','1432 MZ','https://lh3.googleusercontent.com/hl8CGy_bHxEglSN2C7bDc9wA75II3qAjZed8gCGd016xPc7AUpIiG3kmjrHmGiixYls5Q89GyuCd-KFOa1A', CURRENT_TIMESTAMP);</v>
      </c>
      <c r="E50">
        <v>50</v>
      </c>
    </row>
    <row r="51" spans="1:5" x14ac:dyDescent="0.25">
      <c r="A51" s="1" t="str">
        <f>"INSERT INTO `locations` (`id`, `name`, `latitude`, `longitude`, `province_id`, `region_1`, `region_2`, `region_3`, `street`, `number`, `postal`, `img`, `last_modified`) VALUES (NULL,'"&amp;SUBSTITUTE('Locations-Stops'!F53,"'","\'")&amp;"',"&amp;IF('Locations-Stops'!D53&lt;&gt;"",LEFT('Locations-Stops'!D53,2)&amp;"."&amp;RIGHT('Locations-Stops'!D53,LEN('Locations-Stops'!D53)-2),"0")&amp;","&amp;IF('Locations-Stops'!E53&lt;&gt;"",LEFT('Locations-Stops'!E53,1)&amp;"."&amp;RIGHT('Locations-Stops'!E53,LEN('Locations-Stops'!E53)-1),"0")&amp;","&amp;IF('Locations-Stops'!G53&lt;&gt;"",VLOOKUP('Locations-Stops'!G53,Regions!A2:B379,2,FALSE),"0")&amp;","&amp;IF('Locations-Stops'!H53&lt;&gt;"",VLOOKUP('Locations-Stops'!H53,Regions!C2:D379,2,FALSE),"0")&amp;","&amp;IF('Locations-Stops'!I53&lt;&gt;"",VLOOKUP('Locations-Stops'!I53,Regions!F2:G379,2,FALSE),"0")&amp;","&amp;IF('Locations-Stops'!J53&lt;&gt;"",VLOOKUP('Locations-Stops'!J53,Regions!I2:J379,2,FALSE),"0")&amp;",'"&amp;IF('Locations-Stops'!K53&lt;&gt;"",SUBSTITUTE('Locations-Stops'!K53,"'","\'"),"")&amp;"','"&amp;IF('Locations-Stops'!L53&lt;&gt;"",'Locations-Stops'!L53,"")&amp;"','"&amp;IF('Locations-Stops'!M53&lt;&gt;"",'Locations-Stops'!M53,"")&amp;"','"&amp;IF('Locations-Stops'!N53&lt;&gt;"",'Locations-Stops'!N53,"")&amp;"', CURRENT_TIMESTAMP);"</f>
        <v>INSERT INTO `locations` (`id`, `name`, `latitude`, `longitude`, `province_id`, `region_1`, `region_2`, `region_3`, `street`, `number`, `postal`, `img`, `last_modified`) VALUES (NULL,'Earth Men',52.281492,4.805416,8,1,1,1,'Vlinderweg','158','1432 MS','https://lh6.ggpht.com/maAE8Op4tQ6pCCAleJsekKvF-0CXbncblFqpUVejjBYDXrVTiUJAQeGo5HPU2wMDf4AvtgMQSUysjEL4Fqg9', CURRENT_TIMESTAMP);</v>
      </c>
      <c r="E51">
        <v>51</v>
      </c>
    </row>
    <row r="52" spans="1:5" x14ac:dyDescent="0.25">
      <c r="A52" s="1" t="str">
        <f>"INSERT INTO `locations` (`id`, `name`, `latitude`, `longitude`, `province_id`, `region_1`, `region_2`, `region_3`, `street`, `number`, `postal`, `img`, `last_modified`) VALUES (NULL,'"&amp;SUBSTITUTE('Locations-Stops'!F54,"'","\'")&amp;"',"&amp;IF('Locations-Stops'!D54&lt;&gt;"",LEFT('Locations-Stops'!D54,2)&amp;"."&amp;RIGHT('Locations-Stops'!D54,LEN('Locations-Stops'!D54)-2),"0")&amp;","&amp;IF('Locations-Stops'!E54&lt;&gt;"",LEFT('Locations-Stops'!E54,1)&amp;"."&amp;RIGHT('Locations-Stops'!E54,LEN('Locations-Stops'!E54)-1),"0")&amp;","&amp;IF('Locations-Stops'!G54&lt;&gt;"",VLOOKUP('Locations-Stops'!G54,Regions!A2:B379,2,FALSE),"0")&amp;","&amp;IF('Locations-Stops'!H54&lt;&gt;"",VLOOKUP('Locations-Stops'!H54,Regions!C2:D379,2,FALSE),"0")&amp;","&amp;IF('Locations-Stops'!I54&lt;&gt;"",VLOOKUP('Locations-Stops'!I54,Regions!F2:G379,2,FALSE),"0")&amp;","&amp;IF('Locations-Stops'!J54&lt;&gt;"",VLOOKUP('Locations-Stops'!J54,Regions!I2:J379,2,FALSE),"0")&amp;",'"&amp;IF('Locations-Stops'!K54&lt;&gt;"",SUBSTITUTE('Locations-Stops'!K54,"'","\'"),"")&amp;"','"&amp;IF('Locations-Stops'!L54&lt;&gt;"",'Locations-Stops'!L54,"")&amp;"','"&amp;IF('Locations-Stops'!M54&lt;&gt;"",'Locations-Stops'!M54,"")&amp;"','"&amp;IF('Locations-Stops'!N54&lt;&gt;"",'Locations-Stops'!N54,"")&amp;"', CURRENT_TIMESTAMP);"</f>
        <v>INSERT INTO `locations` (`id`, `name`, `latitude`, `longitude`, `province_id`, `region_1`, `region_2`, `region_3`, `street`, `number`, `postal`, `img`, `last_modified`) VALUES (NULL,'Station Oosteinde',52.277747,4.790125,8,1,1,1,'Wilhelminastraat','2','1432','https://lh3.ggpht.com/mmWkUo6q_bswj8rPHVVGSjRKxd7dJIGXxQ-ocRWL6q8zpzU4c7d5PXeqw6ZhcTRxnp9VayvD-UNN_N_pAoc6', CURRENT_TIMESTAMP);</v>
      </c>
      <c r="E52">
        <v>52</v>
      </c>
    </row>
    <row r="53" spans="1:5" x14ac:dyDescent="0.25">
      <c r="A53" s="1" t="str">
        <f>"INSERT INTO `locations` (`id`, `name`, `latitude`, `longitude`, `province_id`, `region_1`, `region_2`, `region_3`, `street`, `number`, `postal`, `img`, `last_modified`) VALUES (NULL,'"&amp;SUBSTITUTE('Locations-Stops'!F55,"'","\'")&amp;"',"&amp;IF('Locations-Stops'!D55&lt;&gt;"",LEFT('Locations-Stops'!D55,2)&amp;"."&amp;RIGHT('Locations-Stops'!D55,LEN('Locations-Stops'!D55)-2),"0")&amp;","&amp;IF('Locations-Stops'!E55&lt;&gt;"",LEFT('Locations-Stops'!E55,1)&amp;"."&amp;RIGHT('Locations-Stops'!E55,LEN('Locations-Stops'!E55)-1),"0")&amp;","&amp;IF('Locations-Stops'!G55&lt;&gt;"",VLOOKUP('Locations-Stops'!G55,Regions!A2:B379,2,FALSE),"0")&amp;","&amp;IF('Locations-Stops'!H55&lt;&gt;"",VLOOKUP('Locations-Stops'!H55,Regions!C2:D379,2,FALSE),"0")&amp;","&amp;IF('Locations-Stops'!I55&lt;&gt;"",VLOOKUP('Locations-Stops'!I55,Regions!F2:G379,2,FALSE),"0")&amp;","&amp;IF('Locations-Stops'!J55&lt;&gt;"",VLOOKUP('Locations-Stops'!J55,Regions!I2:J379,2,FALSE),"0")&amp;",'"&amp;IF('Locations-Stops'!K55&lt;&gt;"",SUBSTITUTE('Locations-Stops'!K55,"'","\'"),"")&amp;"','"&amp;IF('Locations-Stops'!L55&lt;&gt;"",'Locations-Stops'!L55,"")&amp;"','"&amp;IF('Locations-Stops'!M55&lt;&gt;"",'Locations-Stops'!M55,"")&amp;"','"&amp;IF('Locations-Stops'!N55&lt;&gt;"",'Locations-Stops'!N55,"")&amp;"', CURRENT_TIMESTAMP);"</f>
        <v>INSERT INTO `locations` (`id`, `name`, `latitude`, `longitude`, `province_id`, `region_1`, `region_2`, `region_3`, `street`, `number`, `postal`, `img`, `last_modified`) VALUES (NULL,'Pilaar In Het Loopveld',52.320336,4.888743,8,2,2,2,'Aanloop','4','1183 SZ','https://lh3.googleusercontent.com/CZK70AjBLEQcIROueOyzd7Fx7RfcI7tvhyyHuHT9OPORtsH6OEBzeuLAGHyT5-w6x0oDLySDLI39PUYKAgI', CURRENT_TIMESTAMP);</v>
      </c>
      <c r="E53">
        <v>53</v>
      </c>
    </row>
    <row r="54" spans="1:5" x14ac:dyDescent="0.25">
      <c r="A54" s="1" t="str">
        <f>"INSERT INTO `locations` (`id`, `name`, `latitude`, `longitude`, `province_id`, `region_1`, `region_2`, `region_3`, `street`, `number`, `postal`, `img`, `last_modified`) VALUES (NULL,'"&amp;SUBSTITUTE('Locations-Stops'!F56,"'","\'")&amp;"',"&amp;IF('Locations-Stops'!D56&lt;&gt;"",LEFT('Locations-Stops'!D56,2)&amp;"."&amp;RIGHT('Locations-Stops'!D56,LEN('Locations-Stops'!D56)-2),"0")&amp;","&amp;IF('Locations-Stops'!E56&lt;&gt;"",LEFT('Locations-Stops'!E56,1)&amp;"."&amp;RIGHT('Locations-Stops'!E56,LEN('Locations-Stops'!E56)-1),"0")&amp;","&amp;IF('Locations-Stops'!G56&lt;&gt;"",VLOOKUP('Locations-Stops'!G56,Regions!A2:B379,2,FALSE),"0")&amp;","&amp;IF('Locations-Stops'!H56&lt;&gt;"",VLOOKUP('Locations-Stops'!H56,Regions!C2:D379,2,FALSE),"0")&amp;","&amp;IF('Locations-Stops'!I56&lt;&gt;"",VLOOKUP('Locations-Stops'!I56,Regions!F2:G379,2,FALSE),"0")&amp;","&amp;IF('Locations-Stops'!J56&lt;&gt;"",VLOOKUP('Locations-Stops'!J56,Regions!I2:J379,2,FALSE),"0")&amp;",'"&amp;IF('Locations-Stops'!K56&lt;&gt;"",SUBSTITUTE('Locations-Stops'!K56,"'","\'"),"")&amp;"','"&amp;IF('Locations-Stops'!L56&lt;&gt;"",'Locations-Stops'!L56,"")&amp;"','"&amp;IF('Locations-Stops'!M56&lt;&gt;"",'Locations-Stops'!M56,"")&amp;"','"&amp;IF('Locations-Stops'!N56&lt;&gt;"",'Locations-Stops'!N56,"")&amp;"', CURRENT_TIMESTAMP);"</f>
        <v>INSERT INTO `locations` (`id`, `name`, `latitude`, `longitude`, `province_id`, `region_1`, `region_2`, `region_3`, `street`, `number`, `postal`, `img`, `last_modified`) VALUES (NULL,'Monument Garden Summer House',52.301779,4.89994,8,2,2,2,'Amsteldijk Noord','35','1184 TD','https://lh3.googleusercontent.com/ci8HY1ZrbD2nckBnW_uk_marEK9HqfLBC56S6_bGxSsCcMn56b7fCTUZZjJV_2_mINhXc63MgbhMMV_Eee0J5g', CURRENT_TIMESTAMP);</v>
      </c>
      <c r="E54">
        <v>54</v>
      </c>
    </row>
    <row r="55" spans="1:5" x14ac:dyDescent="0.25">
      <c r="A55" s="1" t="str">
        <f>"INSERT INTO `locations` (`id`, `name`, `latitude`, `longitude`, `province_id`, `region_1`, `region_2`, `region_3`, `street`, `number`, `postal`, `img`, `last_modified`) VALUES (NULL,'"&amp;SUBSTITUTE('Locations-Stops'!F57,"'","\'")&amp;"',"&amp;IF('Locations-Stops'!D57&lt;&gt;"",LEFT('Locations-Stops'!D57,2)&amp;"."&amp;RIGHT('Locations-Stops'!D57,LEN('Locations-Stops'!D57)-2),"0")&amp;","&amp;IF('Locations-Stops'!E57&lt;&gt;"",LEFT('Locations-Stops'!E57,1)&amp;"."&amp;RIGHT('Locations-Stops'!E57,LEN('Locations-Stops'!E57)-1),"0")&amp;","&amp;IF('Locations-Stops'!G57&lt;&gt;"",VLOOKUP('Locations-Stops'!G57,Regions!A2:B379,2,FALSE),"0")&amp;","&amp;IF('Locations-Stops'!H57&lt;&gt;"",VLOOKUP('Locations-Stops'!H57,Regions!C2:D379,2,FALSE),"0")&amp;","&amp;IF('Locations-Stops'!I57&lt;&gt;"",VLOOKUP('Locations-Stops'!I57,Regions!F2:G379,2,FALSE),"0")&amp;","&amp;IF('Locations-Stops'!J57&lt;&gt;"",VLOOKUP('Locations-Stops'!J57,Regions!I2:J379,2,FALSE),"0")&amp;",'"&amp;IF('Locations-Stops'!K57&lt;&gt;"",SUBSTITUTE('Locations-Stops'!K57,"'","\'"),"")&amp;"','"&amp;IF('Locations-Stops'!L57&lt;&gt;"",'Locations-Stops'!L57,"")&amp;"','"&amp;IF('Locations-Stops'!M57&lt;&gt;"",'Locations-Stops'!M57,"")&amp;"','"&amp;IF('Locations-Stops'!N57&lt;&gt;"",'Locations-Stops'!N57,"")&amp;"', CURRENT_TIMESTAMP);"</f>
        <v>INSERT INTO `locations` (`id`, `name`, `latitude`, `longitude`, `province_id`, `region_1`, `region_2`, `region_3`, `street`, `number`, `postal`, `img`, `last_modified`) VALUES (NULL,'Huis Oostermeer',52.302268,4.900987,8,2,2,2,'Amsteldijk Noord','37','1184 TD','https://lh3.googleusercontent.com/DEXldFbQ6UvExFhkUI04XAsSAV7AYpr5IfWshsDUVcMLxp6MxNTBLY3ivDmFMi6uGiHKMUaK2TSIX7Bqsa9ljw', CURRENT_TIMESTAMP);</v>
      </c>
      <c r="E55">
        <v>55</v>
      </c>
    </row>
    <row r="56" spans="1:5" x14ac:dyDescent="0.25">
      <c r="A56" s="1" t="str">
        <f>"INSERT INTO `locations` (`id`, `name`, `latitude`, `longitude`, `province_id`, `region_1`, `region_2`, `region_3`, `street`, `number`, `postal`, `img`, `last_modified`) VALUES (NULL,'"&amp;SUBSTITUTE('Locations-Stops'!F58,"'","\'")&amp;"',"&amp;IF('Locations-Stops'!D58&lt;&gt;"",LEFT('Locations-Stops'!D58,2)&amp;"."&amp;RIGHT('Locations-Stops'!D58,LEN('Locations-Stops'!D58)-2),"0")&amp;","&amp;IF('Locations-Stops'!E58&lt;&gt;"",LEFT('Locations-Stops'!E58,1)&amp;"."&amp;RIGHT('Locations-Stops'!E58,LEN('Locations-Stops'!E58)-1),"0")&amp;","&amp;IF('Locations-Stops'!G58&lt;&gt;"",VLOOKUP('Locations-Stops'!G58,Regions!A2:B379,2,FALSE),"0")&amp;","&amp;IF('Locations-Stops'!H58&lt;&gt;"",VLOOKUP('Locations-Stops'!H58,Regions!C2:D379,2,FALSE),"0")&amp;","&amp;IF('Locations-Stops'!I58&lt;&gt;"",VLOOKUP('Locations-Stops'!I58,Regions!F2:G379,2,FALSE),"0")&amp;","&amp;IF('Locations-Stops'!J58&lt;&gt;"",VLOOKUP('Locations-Stops'!J58,Regions!I2:J379,2,FALSE),"0")&amp;",'"&amp;IF('Locations-Stops'!K58&lt;&gt;"",SUBSTITUTE('Locations-Stops'!K58,"'","\'"),"")&amp;"','"&amp;IF('Locations-Stops'!L58&lt;&gt;"",'Locations-Stops'!L58,"")&amp;"','"&amp;IF('Locations-Stops'!M58&lt;&gt;"",'Locations-Stops'!M58,"")&amp;"','"&amp;IF('Locations-Stops'!N58&lt;&gt;"",'Locations-Stops'!N58,"")&amp;"', CURRENT_TIMESTAMP);"</f>
        <v>INSERT INTO `locations` (`id`, `name`, `latitude`, `longitude`, `province_id`, `region_1`, `region_2`, `region_3`, `street`, `number`, `postal`, `img`, `last_modified`) VALUES (NULL,'Tea House',52.305635,4.905956,8,2,2,2,'Amsteldijk Noord','53','1184 TD','https://lh3.ggpht.com/EYNFsinczo_WAZ_Ir_Hw9ZEb9mN3-s-LwP1BbowwNn7qLQT2-pfw2fJuXM6BF7-7isDyzYEzYYaLlFQARVUP', CURRENT_TIMESTAMP);</v>
      </c>
      <c r="E56">
        <v>56</v>
      </c>
    </row>
    <row r="57" spans="1:5" x14ac:dyDescent="0.25">
      <c r="A57" s="1" t="str">
        <f>"INSERT INTO `locations` (`id`, `name`, `latitude`, `longitude`, `province_id`, `region_1`, `region_2`, `region_3`, `street`, `number`, `postal`, `img`, `last_modified`) VALUES (NULL,'"&amp;SUBSTITUTE('Locations-Stops'!F59,"'","\'")&amp;"',"&amp;IF('Locations-Stops'!D59&lt;&gt;"",LEFT('Locations-Stops'!D59,2)&amp;"."&amp;RIGHT('Locations-Stops'!D59,LEN('Locations-Stops'!D59)-2),"0")&amp;","&amp;IF('Locations-Stops'!E59&lt;&gt;"",LEFT('Locations-Stops'!E59,1)&amp;"."&amp;RIGHT('Locations-Stops'!E59,LEN('Locations-Stops'!E59)-1),"0")&amp;","&amp;IF('Locations-Stops'!G59&lt;&gt;"",VLOOKUP('Locations-Stops'!G59,Regions!A2:B379,2,FALSE),"0")&amp;","&amp;IF('Locations-Stops'!H59&lt;&gt;"",VLOOKUP('Locations-Stops'!H59,Regions!C2:D379,2,FALSE),"0")&amp;","&amp;IF('Locations-Stops'!I59&lt;&gt;"",VLOOKUP('Locations-Stops'!I59,Regions!F2:G379,2,FALSE),"0")&amp;","&amp;IF('Locations-Stops'!J59&lt;&gt;"",VLOOKUP('Locations-Stops'!J59,Regions!I2:J379,2,FALSE),"0")&amp;",'"&amp;IF('Locations-Stops'!K59&lt;&gt;"",SUBSTITUTE('Locations-Stops'!K59,"'","\'"),"")&amp;"','"&amp;IF('Locations-Stops'!L59&lt;&gt;"",'Locations-Stops'!L59,"")&amp;"','"&amp;IF('Locations-Stops'!M59&lt;&gt;"",'Locations-Stops'!M59,"")&amp;"','"&amp;IF('Locations-Stops'!N59&lt;&gt;"",'Locations-Stops'!N59,"")&amp;"', CURRENT_TIMESTAMP);"</f>
        <v>INSERT INTO `locations` (`id`, `name`, `latitude`, `longitude`, `province_id`, `region_1`, `region_2`, `region_3`, `street`, `number`, `postal`, `img`, `last_modified`) VALUES (NULL,'Terminus Proscriptionis',52.310409,4.904534,8,2,2,2,'Amsteldijk Noord','67','1183 TE','https://lh4.ggpht.com/5z6J6X5Mwdbb-_uAdVYc01MLat4mhNf6hELFMGHQ4hsZVa0DueAu5uKmBIYlHmaQUFPH3YGqFESrm8oKwRo', CURRENT_TIMESTAMP);</v>
      </c>
      <c r="E57">
        <v>57</v>
      </c>
    </row>
    <row r="58" spans="1:5" x14ac:dyDescent="0.25">
      <c r="A58" s="1" t="str">
        <f>"INSERT INTO `locations` (`id`, `name`, `latitude`, `longitude`, `province_id`, `region_1`, `region_2`, `region_3`, `street`, `number`, `postal`, `img`, `last_modified`) VALUES (NULL,'"&amp;SUBSTITUTE('Locations-Stops'!F60,"'","\'")&amp;"',"&amp;IF('Locations-Stops'!D60&lt;&gt;"",LEFT('Locations-Stops'!D60,2)&amp;"."&amp;RIGHT('Locations-Stops'!D60,LEN('Locations-Stops'!D60)-2),"0")&amp;","&amp;IF('Locations-Stops'!E60&lt;&gt;"",LEFT('Locations-Stops'!E60,1)&amp;"."&amp;RIGHT('Locations-Stops'!E60,LEN('Locations-Stops'!E60)-1),"0")&amp;","&amp;IF('Locations-Stops'!G60&lt;&gt;"",VLOOKUP('Locations-Stops'!G60,Regions!A2:B379,2,FALSE),"0")&amp;","&amp;IF('Locations-Stops'!H60&lt;&gt;"",VLOOKUP('Locations-Stops'!H60,Regions!C2:D379,2,FALSE),"0")&amp;","&amp;IF('Locations-Stops'!I60&lt;&gt;"",VLOOKUP('Locations-Stops'!I60,Regions!F2:G379,2,FALSE),"0")&amp;","&amp;IF('Locations-Stops'!J60&lt;&gt;"",VLOOKUP('Locations-Stops'!J60,Regions!I2:J379,2,FALSE),"0")&amp;",'"&amp;IF('Locations-Stops'!K60&lt;&gt;"",SUBSTITUTE('Locations-Stops'!K60,"'","\'"),"")&amp;"','"&amp;IF('Locations-Stops'!L60&lt;&gt;"",'Locations-Stops'!L60,"")&amp;"','"&amp;IF('Locations-Stops'!M60&lt;&gt;"",'Locations-Stops'!M60,"")&amp;"','"&amp;IF('Locations-Stops'!N60&lt;&gt;"",'Locations-Stops'!N60,"")&amp;"', CURRENT_TIMESTAMP);"</f>
        <v>INSERT INTO `locations` (`id`, `name`, `latitude`, `longitude`, `province_id`, `region_1`, `region_2`, `region_3`, `street`, `number`, `postal`, `img`, `last_modified`) VALUES (NULL,'Boat Dock Totems',52.276793,4.879454,8,2,2,2,'Amsteldijk Zuid','106','1186 VH','https://lh3.ggpht.com/-R85fkxqSB23fNTyAgyYFhbhTPR6dt-oZdxEf81F2nEZrPj89QckSpVO1a5QsGpK4qBUCkjQWZAozWGWdo8f', CURRENT_TIMESTAMP);</v>
      </c>
      <c r="E58">
        <v>58</v>
      </c>
    </row>
    <row r="59" spans="1:5" x14ac:dyDescent="0.25">
      <c r="A59" s="1" t="str">
        <f>"INSERT INTO `locations` (`id`, `name`, `latitude`, `longitude`, `province_id`, `region_1`, `region_2`, `region_3`, `street`, `number`, `postal`, `img`, `last_modified`) VALUES (NULL,'"&amp;SUBSTITUTE('Locations-Stops'!F61,"'","\'")&amp;"',"&amp;IF('Locations-Stops'!D61&lt;&gt;"",LEFT('Locations-Stops'!D61,2)&amp;"."&amp;RIGHT('Locations-Stops'!D61,LEN('Locations-Stops'!D61)-2),"0")&amp;","&amp;IF('Locations-Stops'!E61&lt;&gt;"",LEFT('Locations-Stops'!E61,1)&amp;"."&amp;RIGHT('Locations-Stops'!E61,LEN('Locations-Stops'!E61)-1),"0")&amp;","&amp;IF('Locations-Stops'!G61&lt;&gt;"",VLOOKUP('Locations-Stops'!G61,Regions!A2:B379,2,FALSE),"0")&amp;","&amp;IF('Locations-Stops'!H61&lt;&gt;"",VLOOKUP('Locations-Stops'!H61,Regions!C2:D379,2,FALSE),"0")&amp;","&amp;IF('Locations-Stops'!I61&lt;&gt;"",VLOOKUP('Locations-Stops'!I61,Regions!F2:G379,2,FALSE),"0")&amp;","&amp;IF('Locations-Stops'!J61&lt;&gt;"",VLOOKUP('Locations-Stops'!J61,Regions!I2:J379,2,FALSE),"0")&amp;",'"&amp;IF('Locations-Stops'!K61&lt;&gt;"",SUBSTITUTE('Locations-Stops'!K61,"'","\'"),"")&amp;"','"&amp;IF('Locations-Stops'!L61&lt;&gt;"",'Locations-Stops'!L61,"")&amp;"','"&amp;IF('Locations-Stops'!M61&lt;&gt;"",'Locations-Stops'!M61,"")&amp;"','"&amp;IF('Locations-Stops'!N61&lt;&gt;"",'Locations-Stops'!N61,"")&amp;"', CURRENT_TIMESTAMP);"</f>
        <v>INSERT INTO `locations` (`id`, `name`, `latitude`, `longitude`, `province_id`, `region_1`, `region_2`, `region_3`, `street`, `number`, `postal`, `img`, `last_modified`) VALUES (NULL,'Pontveer De Amstel',52.271597,4.881012,8,2,2,2,'Amsteldijk Zuid','112','1188 VJ','https://lh3.googleusercontent.com/WdFKwZFOzXpWeyxnKBMpJdrHZl023VL0lYf0szE1zfsu5qWsOtMujdH8dLnjDJxwreciF9imTAXvQDoVJb8M', CURRENT_TIMESTAMP);</v>
      </c>
      <c r="E59">
        <v>59</v>
      </c>
    </row>
    <row r="60" spans="1:5" x14ac:dyDescent="0.25">
      <c r="A60" s="1" t="str">
        <f>"INSERT INTO `locations` (`id`, `name`, `latitude`, `longitude`, `province_id`, `region_1`, `region_2`, `region_3`, `street`, `number`, `postal`, `img`, `last_modified`) VALUES (NULL,'"&amp;SUBSTITUTE('Locations-Stops'!F62,"'","\'")&amp;"',"&amp;IF('Locations-Stops'!D62&lt;&gt;"",LEFT('Locations-Stops'!D62,2)&amp;"."&amp;RIGHT('Locations-Stops'!D62,LEN('Locations-Stops'!D62)-2),"0")&amp;","&amp;IF('Locations-Stops'!E62&lt;&gt;"",LEFT('Locations-Stops'!E62,1)&amp;"."&amp;RIGHT('Locations-Stops'!E62,LEN('Locations-Stops'!E62)-1),"0")&amp;","&amp;IF('Locations-Stops'!G62&lt;&gt;"",VLOOKUP('Locations-Stops'!G62,Regions!A2:B379,2,FALSE),"0")&amp;","&amp;IF('Locations-Stops'!H62&lt;&gt;"",VLOOKUP('Locations-Stops'!H62,Regions!C2:D379,2,FALSE),"0")&amp;","&amp;IF('Locations-Stops'!I62&lt;&gt;"",VLOOKUP('Locations-Stops'!I62,Regions!F2:G379,2,FALSE),"0")&amp;","&amp;IF('Locations-Stops'!J62&lt;&gt;"",VLOOKUP('Locations-Stops'!J62,Regions!I2:J379,2,FALSE),"0")&amp;",'"&amp;IF('Locations-Stops'!K62&lt;&gt;"",SUBSTITUTE('Locations-Stops'!K62,"'","\'"),"")&amp;"','"&amp;IF('Locations-Stops'!L62&lt;&gt;"",'Locations-Stops'!L62,"")&amp;"','"&amp;IF('Locations-Stops'!M62&lt;&gt;"",'Locations-Stops'!M62,"")&amp;"','"&amp;IF('Locations-Stops'!N62&lt;&gt;"",'Locations-Stops'!N62,"")&amp;"', CURRENT_TIMESTAMP);"</f>
        <v>INSERT INTO `locations` (`id`, `name`, `latitude`, `longitude`, `province_id`, `region_1`, `region_2`, `region_3`, `street`, `number`, `postal`, `img`, `last_modified`) VALUES (NULL,'Zwaluwgevel',52.262952,4.880082,8,2,2,2,'Amsteldijk Zuid','121','','https://lh3.googleusercontent.com/32UoyJMPH2PYPgsxqiyjX-4PWJdZUSsNG-I02M7kUXOTFk95hNJ6N2iFqawlfyg0D_zbuBhzRDsgKBpFkw0', CURRENT_TIMESTAMP);</v>
      </c>
      <c r="E60">
        <v>60</v>
      </c>
    </row>
    <row r="61" spans="1:5" x14ac:dyDescent="0.25">
      <c r="A61" s="1" t="str">
        <f>"INSERT INTO `locations` (`id`, `name`, `latitude`, `longitude`, `province_id`, `region_1`, `region_2`, `region_3`, `street`, `number`, `postal`, `img`, `last_modified`) VALUES (NULL,'"&amp;SUBSTITUTE('Locations-Stops'!F63,"'","\'")&amp;"',"&amp;IF('Locations-Stops'!D63&lt;&gt;"",LEFT('Locations-Stops'!D63,2)&amp;"."&amp;RIGHT('Locations-Stops'!D63,LEN('Locations-Stops'!D63)-2),"0")&amp;","&amp;IF('Locations-Stops'!E63&lt;&gt;"",LEFT('Locations-Stops'!E63,1)&amp;"."&amp;RIGHT('Locations-Stops'!E63,LEN('Locations-Stops'!E63)-1),"0")&amp;","&amp;IF('Locations-Stops'!G63&lt;&gt;"",VLOOKUP('Locations-Stops'!G63,Regions!A2:B379,2,FALSE),"0")&amp;","&amp;IF('Locations-Stops'!H63&lt;&gt;"",VLOOKUP('Locations-Stops'!H63,Regions!C2:D379,2,FALSE),"0")&amp;","&amp;IF('Locations-Stops'!I63&lt;&gt;"",VLOOKUP('Locations-Stops'!I63,Regions!F2:G379,2,FALSE),"0")&amp;","&amp;IF('Locations-Stops'!J63&lt;&gt;"",VLOOKUP('Locations-Stops'!J63,Regions!I2:J379,2,FALSE),"0")&amp;",'"&amp;IF('Locations-Stops'!K63&lt;&gt;"",SUBSTITUTE('Locations-Stops'!K63,"'","\'"),"")&amp;"','"&amp;IF('Locations-Stops'!L63&lt;&gt;"",'Locations-Stops'!L63,"")&amp;"','"&amp;IF('Locations-Stops'!M63&lt;&gt;"",'Locations-Stops'!M63,"")&amp;"','"&amp;IF('Locations-Stops'!N63&lt;&gt;"",'Locations-Stops'!N63,"")&amp;"', CURRENT_TIMESTAMP);"</f>
        <v>INSERT INTO `locations` (`id`, `name`, `latitude`, `longitude`, `province_id`, `region_1`, `region_2`, `region_3`, `street`, `number`, `postal`, `img`, `last_modified`) VALUES (NULL,'Aagje Deken en Betje Wolff',52.260848,4.872909,8,2,2,2,'Amsteldijk Zuid','126','','https://lh6.ggpht.com/U7f8rWSni-4riGdGLhiAOWQ5HKFifUa-yHAvpF1x6m2vvNhUqmDz5W6cnmVbDZ_4nuroyGS_3Z19P5qy4BxV', CURRENT_TIMESTAMP);</v>
      </c>
      <c r="E61">
        <v>61</v>
      </c>
    </row>
    <row r="62" spans="1:5" x14ac:dyDescent="0.25">
      <c r="A62" s="1" t="str">
        <f>"INSERT INTO `locations` (`id`, `name`, `latitude`, `longitude`, `province_id`, `region_1`, `region_2`, `region_3`, `street`, `number`, `postal`, `img`, `last_modified`) VALUES (NULL,'"&amp;SUBSTITUTE('Locations-Stops'!F64,"'","\'")&amp;"',"&amp;IF('Locations-Stops'!D64&lt;&gt;"",LEFT('Locations-Stops'!D64,2)&amp;"."&amp;RIGHT('Locations-Stops'!D64,LEN('Locations-Stops'!D64)-2),"0")&amp;","&amp;IF('Locations-Stops'!E64&lt;&gt;"",LEFT('Locations-Stops'!E64,1)&amp;"."&amp;RIGHT('Locations-Stops'!E64,LEN('Locations-Stops'!E64)-1),"0")&amp;","&amp;IF('Locations-Stops'!G64&lt;&gt;"",VLOOKUP('Locations-Stops'!G64,Regions!A2:B379,2,FALSE),"0")&amp;","&amp;IF('Locations-Stops'!H64&lt;&gt;"",VLOOKUP('Locations-Stops'!H64,Regions!C2:D379,2,FALSE),"0")&amp;","&amp;IF('Locations-Stops'!I64&lt;&gt;"",VLOOKUP('Locations-Stops'!I64,Regions!F2:G379,2,FALSE),"0")&amp;","&amp;IF('Locations-Stops'!J64&lt;&gt;"",VLOOKUP('Locations-Stops'!J64,Regions!I2:J379,2,FALSE),"0")&amp;",'"&amp;IF('Locations-Stops'!K64&lt;&gt;"",SUBSTITUTE('Locations-Stops'!K64,"'","\'"),"")&amp;"','"&amp;IF('Locations-Stops'!L64&lt;&gt;"",'Locations-Stops'!L64,"")&amp;"','"&amp;IF('Locations-Stops'!M64&lt;&gt;"",'Locations-Stops'!M64,"")&amp;"','"&amp;IF('Locations-Stops'!N64&lt;&gt;"",'Locations-Stops'!N64,"")&amp;"', CURRENT_TIMESTAMP);"</f>
        <v>INSERT INTO `locations` (`id`, `name`, `latitude`, `longitude`, `province_id`, `region_1`, `region_2`, `region_3`, `street`, `number`, `postal`, `img`, `last_modified`) VALUES (NULL,'Sint Jozef',52.261585,4.874493,8,2,2,2,'Amsteldijk Zuid','138','1189 VK','https://lh5.ggpht.com/O4kQLUmhQ4knIag8xbUz3XhsSrmZG-O3p4B4wSOUWVKsFoei4OQClaDfLfhD5vR1jLazS_W6wc6cVPPCmuWc0g', CURRENT_TIMESTAMP);</v>
      </c>
      <c r="E62">
        <v>62</v>
      </c>
    </row>
    <row r="63" spans="1:5" x14ac:dyDescent="0.25">
      <c r="A63" s="1" t="str">
        <f>"INSERT INTO `locations` (`id`, `name`, `latitude`, `longitude`, `province_id`, `region_1`, `region_2`, `region_3`, `street`, `number`, `postal`, `img`, `last_modified`) VALUES (NULL,'"&amp;SUBSTITUTE('Locations-Stops'!F65,"'","\'")&amp;"',"&amp;IF('Locations-Stops'!D65&lt;&gt;"",LEFT('Locations-Stops'!D65,2)&amp;"."&amp;RIGHT('Locations-Stops'!D65,LEN('Locations-Stops'!D65)-2),"0")&amp;","&amp;IF('Locations-Stops'!E65&lt;&gt;"",LEFT('Locations-Stops'!E65,1)&amp;"."&amp;RIGHT('Locations-Stops'!E65,LEN('Locations-Stops'!E65)-1),"0")&amp;","&amp;IF('Locations-Stops'!G65&lt;&gt;"",VLOOKUP('Locations-Stops'!G65,Regions!A2:B379,2,FALSE),"0")&amp;","&amp;IF('Locations-Stops'!H65&lt;&gt;"",VLOOKUP('Locations-Stops'!H65,Regions!C2:D379,2,FALSE),"0")&amp;","&amp;IF('Locations-Stops'!I65&lt;&gt;"",VLOOKUP('Locations-Stops'!I65,Regions!F2:G379,2,FALSE),"0")&amp;","&amp;IF('Locations-Stops'!J65&lt;&gt;"",VLOOKUP('Locations-Stops'!J65,Regions!I2:J379,2,FALSE),"0")&amp;",'"&amp;IF('Locations-Stops'!K65&lt;&gt;"",SUBSTITUTE('Locations-Stops'!K65,"'","\'"),"")&amp;"','"&amp;IF('Locations-Stops'!L65&lt;&gt;"",'Locations-Stops'!L65,"")&amp;"','"&amp;IF('Locations-Stops'!M65&lt;&gt;"",'Locations-Stops'!M65,"")&amp;"','"&amp;IF('Locations-Stops'!N65&lt;&gt;"",'Locations-Stops'!N65,"")&amp;"', CURRENT_TIMESTAMP);"</f>
        <v>INSERT INTO `locations` (`id`, `name`, `latitude`, `longitude`, `province_id`, `region_1`, `region_2`, `region_3`, `street`, `number`, `postal`, `img`, `last_modified`) VALUES (NULL,'Speelboederij Elsenhove',52.296154,4.892571,8,2,2,2,'Amstelslag','','1184','https://lh3.googleusercontent.com/NX8JXikh8ogsp4lCGRjxnSe1_CNqHOIiORuQgREuiqAcWFKD6YVS5xEGfDm9M5RawGi3lRcsTXABt8i5jJs', CURRENT_TIMESTAMP);</v>
      </c>
      <c r="E63">
        <v>63</v>
      </c>
    </row>
    <row r="64" spans="1:5" x14ac:dyDescent="0.25">
      <c r="A64" s="1" t="str">
        <f>"INSERT INTO `locations` (`id`, `name`, `latitude`, `longitude`, `province_id`, `region_1`, `region_2`, `region_3`, `street`, `number`, `postal`, `img`, `last_modified`) VALUES (NULL,'"&amp;SUBSTITUTE('Locations-Stops'!F66,"'","\'")&amp;"',"&amp;IF('Locations-Stops'!D66&lt;&gt;"",LEFT('Locations-Stops'!D66,2)&amp;"."&amp;RIGHT('Locations-Stops'!D66,LEN('Locations-Stops'!D66)-2),"0")&amp;","&amp;IF('Locations-Stops'!E66&lt;&gt;"",LEFT('Locations-Stops'!E66,1)&amp;"."&amp;RIGHT('Locations-Stops'!E66,LEN('Locations-Stops'!E66)-1),"0")&amp;","&amp;IF('Locations-Stops'!G66&lt;&gt;"",VLOOKUP('Locations-Stops'!G66,Regions!A2:B379,2,FALSE),"0")&amp;","&amp;IF('Locations-Stops'!H66&lt;&gt;"",VLOOKUP('Locations-Stops'!H66,Regions!C2:D379,2,FALSE),"0")&amp;","&amp;IF('Locations-Stops'!I66&lt;&gt;"",VLOOKUP('Locations-Stops'!I66,Regions!F2:G379,2,FALSE),"0")&amp;","&amp;IF('Locations-Stops'!J66&lt;&gt;"",VLOOKUP('Locations-Stops'!J66,Regions!I2:J379,2,FALSE),"0")&amp;",'"&amp;IF('Locations-Stops'!K66&lt;&gt;"",SUBSTITUTE('Locations-Stops'!K66,"'","\'"),"")&amp;"','"&amp;IF('Locations-Stops'!L66&lt;&gt;"",'Locations-Stops'!L66,"")&amp;"','"&amp;IF('Locations-Stops'!M66&lt;&gt;"",'Locations-Stops'!M66,"")&amp;"','"&amp;IF('Locations-Stops'!N66&lt;&gt;"",'Locations-Stops'!N66,"")&amp;"', CURRENT_TIMESTAMP);"</f>
        <v>INSERT INTO `locations` (`id`, `name`, `latitude`, `longitude`, `province_id`, `region_1`, `region_2`, `region_3`, `street`, `number`, `postal`, `img`, `last_modified`) VALUES (NULL,'Leeuw Met Wapen Van Amsterdam',52.296312,4.899869,8,2,2,2,'Amstelzijde','20','1184 VA','https://lh4.ggpht.com/UyIl_GitocefoEkYBLFTvasFWRUw3D62qy5In4f3gLwFZLlsG3p8f621oQ3enmRD50f3LYKHnhEPmSrX6hk', CURRENT_TIMESTAMP);</v>
      </c>
      <c r="E64">
        <v>64</v>
      </c>
    </row>
    <row r="65" spans="1:5" x14ac:dyDescent="0.25">
      <c r="A65" s="1" t="str">
        <f>"INSERT INTO `locations` (`id`, `name`, `latitude`, `longitude`, `province_id`, `region_1`, `region_2`, `region_3`, `street`, `number`, `postal`, `img`, `last_modified`) VALUES (NULL,'"&amp;SUBSTITUTE('Locations-Stops'!F67,"'","\'")&amp;"',"&amp;IF('Locations-Stops'!D67&lt;&gt;"",LEFT('Locations-Stops'!D67,2)&amp;"."&amp;RIGHT('Locations-Stops'!D67,LEN('Locations-Stops'!D67)-2),"0")&amp;","&amp;IF('Locations-Stops'!E67&lt;&gt;"",LEFT('Locations-Stops'!E67,1)&amp;"."&amp;RIGHT('Locations-Stops'!E67,LEN('Locations-Stops'!E67)-1),"0")&amp;","&amp;IF('Locations-Stops'!G67&lt;&gt;"",VLOOKUP('Locations-Stops'!G67,Regions!A2:B379,2,FALSE),"0")&amp;","&amp;IF('Locations-Stops'!H67&lt;&gt;"",VLOOKUP('Locations-Stops'!H67,Regions!C2:D379,2,FALSE),"0")&amp;","&amp;IF('Locations-Stops'!I67&lt;&gt;"",VLOOKUP('Locations-Stops'!I67,Regions!F2:G379,2,FALSE),"0")&amp;","&amp;IF('Locations-Stops'!J67&lt;&gt;"",VLOOKUP('Locations-Stops'!J67,Regions!I2:J379,2,FALSE),"0")&amp;",'"&amp;IF('Locations-Stops'!K67&lt;&gt;"",SUBSTITUTE('Locations-Stops'!K67,"'","\'"),"")&amp;"','"&amp;IF('Locations-Stops'!L67&lt;&gt;"",'Locations-Stops'!L67,"")&amp;"','"&amp;IF('Locations-Stops'!M67&lt;&gt;"",'Locations-Stops'!M67,"")&amp;"','"&amp;IF('Locations-Stops'!N67&lt;&gt;"",'Locations-Stops'!N67,"")&amp;"', CURRENT_TIMESTAMP);"</f>
        <v>INSERT INTO `locations` (`id`, `name`, `latitude`, `longitude`, `province_id`, `region_1`, `region_2`, `region_3`, `street`, `number`, `postal`, `img`, `last_modified`) VALUES (NULL,'Verzamelbord Horeca Ouderkerk Aan De Amstel',52.297917,4.899435,8,2,2,2,'Amstelzijde','63','1184 TZ','https://lh6.ggpht.com/K7sSPh0Uu_mxa-tjc33_1TG8ao78_hjJn6kkc4PAFHvthqutRHbzVXJ3BeuFf444WFPhPsffxTxIxsPhPdF4', CURRENT_TIMESTAMP);</v>
      </c>
      <c r="E65">
        <v>65</v>
      </c>
    </row>
    <row r="66" spans="1:5" x14ac:dyDescent="0.25">
      <c r="A66" s="1" t="str">
        <f>"INSERT INTO `locations` (`id`, `name`, `latitude`, `longitude`, `province_id`, `region_1`, `region_2`, `region_3`, `street`, `number`, `postal`, `img`, `last_modified`) VALUES (NULL,'"&amp;SUBSTITUTE('Locations-Stops'!F68,"'","\'")&amp;"',"&amp;IF('Locations-Stops'!D68&lt;&gt;"",LEFT('Locations-Stops'!D68,2)&amp;"."&amp;RIGHT('Locations-Stops'!D68,LEN('Locations-Stops'!D68)-2),"0")&amp;","&amp;IF('Locations-Stops'!E68&lt;&gt;"",LEFT('Locations-Stops'!E68,1)&amp;"."&amp;RIGHT('Locations-Stops'!E68,LEN('Locations-Stops'!E68)-1),"0")&amp;","&amp;IF('Locations-Stops'!G68&lt;&gt;"",VLOOKUP('Locations-Stops'!G68,Regions!A2:B379,2,FALSE),"0")&amp;","&amp;IF('Locations-Stops'!H68&lt;&gt;"",VLOOKUP('Locations-Stops'!H68,Regions!C2:D379,2,FALSE),"0")&amp;","&amp;IF('Locations-Stops'!I68&lt;&gt;"",VLOOKUP('Locations-Stops'!I68,Regions!F2:G379,2,FALSE),"0")&amp;","&amp;IF('Locations-Stops'!J68&lt;&gt;"",VLOOKUP('Locations-Stops'!J68,Regions!I2:J379,2,FALSE),"0")&amp;",'"&amp;IF('Locations-Stops'!K68&lt;&gt;"",SUBSTITUTE('Locations-Stops'!K68,"'","\'"),"")&amp;"','"&amp;IF('Locations-Stops'!L68&lt;&gt;"",'Locations-Stops'!L68,"")&amp;"','"&amp;IF('Locations-Stops'!M68&lt;&gt;"",'Locations-Stops'!M68,"")&amp;"','"&amp;IF('Locations-Stops'!N68&lt;&gt;"",'Locations-Stops'!N68,"")&amp;"', CURRENT_TIMESTAMP);"</f>
        <v>INSERT INTO `locations` (`id`, `name`, `latitude`, `longitude`, `province_id`, `region_1`, `region_2`, `region_3`, `street`, `number`, `postal`, `img`, `last_modified`) VALUES (NULL,'Middelpolder Historic Barn',52.303238,4.893566,8,2,2,2,'Bankrasweg','8','1183 TP','https://lh3.googleusercontent.com/KChY23p0nE-pCZBDtgjtIwG9l4HXGnOj6dcSRy5kUIc1yIVu-JKUJ2Ol4Ag_v9btJuxJ3oCN7y5_al7ngeDHWQ', CURRENT_TIMESTAMP);</v>
      </c>
      <c r="E66">
        <v>66</v>
      </c>
    </row>
    <row r="67" spans="1:5" x14ac:dyDescent="0.25">
      <c r="A67" s="1" t="str">
        <f>"INSERT INTO `locations` (`id`, `name`, `latitude`, `longitude`, `province_id`, `region_1`, `region_2`, `region_3`, `street`, `number`, `postal`, `img`, `last_modified`) VALUES (NULL,'"&amp;SUBSTITUTE('Locations-Stops'!F69,"'","\'")&amp;"',"&amp;IF('Locations-Stops'!D69&lt;&gt;"",LEFT('Locations-Stops'!D69,2)&amp;"."&amp;RIGHT('Locations-Stops'!D69,LEN('Locations-Stops'!D69)-2),"0")&amp;","&amp;IF('Locations-Stops'!E69&lt;&gt;"",LEFT('Locations-Stops'!E69,1)&amp;"."&amp;RIGHT('Locations-Stops'!E69,LEN('Locations-Stops'!E69)-1),"0")&amp;","&amp;IF('Locations-Stops'!G69&lt;&gt;"",VLOOKUP('Locations-Stops'!G69,Regions!A2:B379,2,FALSE),"0")&amp;","&amp;IF('Locations-Stops'!H69&lt;&gt;"",VLOOKUP('Locations-Stops'!H69,Regions!C2:D379,2,FALSE),"0")&amp;","&amp;IF('Locations-Stops'!I69&lt;&gt;"",VLOOKUP('Locations-Stops'!I69,Regions!F2:G379,2,FALSE),"0")&amp;","&amp;IF('Locations-Stops'!J69&lt;&gt;"",VLOOKUP('Locations-Stops'!J69,Regions!I2:J379,2,FALSE),"0")&amp;",'"&amp;IF('Locations-Stops'!K69&lt;&gt;"",SUBSTITUTE('Locations-Stops'!K69,"'","\'"),"")&amp;"','"&amp;IF('Locations-Stops'!L69&lt;&gt;"",'Locations-Stops'!L69,"")&amp;"','"&amp;IF('Locations-Stops'!M69&lt;&gt;"",'Locations-Stops'!M69,"")&amp;"','"&amp;IF('Locations-Stops'!N69&lt;&gt;"",'Locations-Stops'!N69,"")&amp;"', CURRENT_TIMESTAMP);"</f>
        <v>INSERT INTO `locations` (`id`, `name`, `latitude`, `longitude`, `province_id`, `region_1`, `region_2`, `region_3`, `street`, `number`, `postal`, `img`, `last_modified`) VALUES (NULL,'Solar Powered Sunflower',52.297219,4.886301,8,2,2,2,'Bankrasweg','1a','1183 TP','https://lh4.ggpht.com/v9nYSiSQiOIcro9SZHd5kuW9xPcmKJLqk8ibFiurta33tUf63mITD3MN1WD21mtA49vrWvKBOr8_lun-vag', CURRENT_TIMESTAMP);</v>
      </c>
      <c r="E67">
        <v>67</v>
      </c>
    </row>
    <row r="68" spans="1:5" x14ac:dyDescent="0.25">
      <c r="A68" s="1" t="str">
        <f>"INSERT INTO `locations` (`id`, `name`, `latitude`, `longitude`, `province_id`, `region_1`, `region_2`, `region_3`, `street`, `number`, `postal`, `img`, `last_modified`) VALUES (NULL,'"&amp;SUBSTITUTE('Locations-Stops'!F70,"'","\'")&amp;"',"&amp;IF('Locations-Stops'!D70&lt;&gt;"",LEFT('Locations-Stops'!D70,2)&amp;"."&amp;RIGHT('Locations-Stops'!D70,LEN('Locations-Stops'!D70)-2),"0")&amp;","&amp;IF('Locations-Stops'!E70&lt;&gt;"",LEFT('Locations-Stops'!E70,1)&amp;"."&amp;RIGHT('Locations-Stops'!E70,LEN('Locations-Stops'!E70)-1),"0")&amp;","&amp;IF('Locations-Stops'!G70&lt;&gt;"",VLOOKUP('Locations-Stops'!G70,Regions!A2:B379,2,FALSE),"0")&amp;","&amp;IF('Locations-Stops'!H70&lt;&gt;"",VLOOKUP('Locations-Stops'!H70,Regions!C2:D379,2,FALSE),"0")&amp;","&amp;IF('Locations-Stops'!I70&lt;&gt;"",VLOOKUP('Locations-Stops'!I70,Regions!F2:G379,2,FALSE),"0")&amp;","&amp;IF('Locations-Stops'!J70&lt;&gt;"",VLOOKUP('Locations-Stops'!J70,Regions!I2:J379,2,FALSE),"0")&amp;",'"&amp;IF('Locations-Stops'!K70&lt;&gt;"",SUBSTITUTE('Locations-Stops'!K70,"'","\'"),"")&amp;"','"&amp;IF('Locations-Stops'!L70&lt;&gt;"",'Locations-Stops'!L70,"")&amp;"','"&amp;IF('Locations-Stops'!M70&lt;&gt;"",'Locations-Stops'!M70,"")&amp;"','"&amp;IF('Locations-Stops'!N70&lt;&gt;"",'Locations-Stops'!N70,"")&amp;"', CURRENT_TIMESTAMP);"</f>
        <v>INSERT INTO `locations` (`id`, `name`, `latitude`, `longitude`, `province_id`, `region_1`, `region_2`, `region_3`, `street`, `number`, `postal`, `img`, `last_modified`) VALUES (NULL,'Birth of Change',52.327479,4.855142,8,2,2,2,'Bosbaanweg','3','1081 KG','https://lh3.googleusercontent.com/qMJUWZTi1488XxCQSM4cGsi9gxguyLrnm5RjgQa8NtPlC3jW5_1Uoavsh9DBAZCvfIO9rGocF5rvxhuLKuc', CURRENT_TIMESTAMP);</v>
      </c>
      <c r="E68">
        <v>68</v>
      </c>
    </row>
    <row r="69" spans="1:5" x14ac:dyDescent="0.25">
      <c r="A69" s="1" t="str">
        <f>"INSERT INTO `locations` (`id`, `name`, `latitude`, `longitude`, `province_id`, `region_1`, `region_2`, `region_3`, `street`, `number`, `postal`, `img`, `last_modified`) VALUES (NULL,'"&amp;SUBSTITUTE('Locations-Stops'!F71,"'","\'")&amp;"',"&amp;IF('Locations-Stops'!D71&lt;&gt;"",LEFT('Locations-Stops'!D71,2)&amp;"."&amp;RIGHT('Locations-Stops'!D71,LEN('Locations-Stops'!D71)-2),"0")&amp;","&amp;IF('Locations-Stops'!E71&lt;&gt;"",LEFT('Locations-Stops'!E71,1)&amp;"."&amp;RIGHT('Locations-Stops'!E71,LEN('Locations-Stops'!E71)-1),"0")&amp;","&amp;IF('Locations-Stops'!G71&lt;&gt;"",VLOOKUP('Locations-Stops'!G71,Regions!A2:B379,2,FALSE),"0")&amp;","&amp;IF('Locations-Stops'!H71&lt;&gt;"",VLOOKUP('Locations-Stops'!H71,Regions!C2:D379,2,FALSE),"0")&amp;","&amp;IF('Locations-Stops'!I71&lt;&gt;"",VLOOKUP('Locations-Stops'!I71,Regions!F2:G379,2,FALSE),"0")&amp;","&amp;IF('Locations-Stops'!J71&lt;&gt;"",VLOOKUP('Locations-Stops'!J71,Regions!I2:J379,2,FALSE),"0")&amp;",'"&amp;IF('Locations-Stops'!K71&lt;&gt;"",SUBSTITUTE('Locations-Stops'!K71,"'","\'"),"")&amp;"','"&amp;IF('Locations-Stops'!L71&lt;&gt;"",'Locations-Stops'!L71,"")&amp;"','"&amp;IF('Locations-Stops'!M71&lt;&gt;"",'Locations-Stops'!M71,"")&amp;"','"&amp;IF('Locations-Stops'!N71&lt;&gt;"",'Locations-Stops'!N71,"")&amp;"', CURRENT_TIMESTAMP);"</f>
        <v>INSERT INTO `locations` (`id`, `name`, `latitude`, `longitude`, `province_id`, `region_1`, `region_2`, `region_3`, `street`, `number`, `postal`, `img`, `last_modified`) VALUES (NULL,'De Peinzende Aap',52.327386,4.855792,8,2,2,2,'Bosbaanweg','3','1081 KG','https://lh5.ggpht.com/gwsP-BSBNS7yBchN3LkNQO78sTVhchM0HQxJ9zGqqyAhY2VXGGYnANcBR0PfLBpX4nBUmN7yXNB4ObGDAgU', CURRENT_TIMESTAMP);</v>
      </c>
      <c r="E69">
        <v>69</v>
      </c>
    </row>
    <row r="70" spans="1:5" x14ac:dyDescent="0.25">
      <c r="A70" s="1" t="str">
        <f>"INSERT INTO `locations` (`id`, `name`, `latitude`, `longitude`, `province_id`, `region_1`, `region_2`, `region_3`, `street`, `number`, `postal`, `img`, `last_modified`) VALUES (NULL,'"&amp;SUBSTITUTE('Locations-Stops'!F72,"'","\'")&amp;"',"&amp;IF('Locations-Stops'!D72&lt;&gt;"",LEFT('Locations-Stops'!D72,2)&amp;"."&amp;RIGHT('Locations-Stops'!D72,LEN('Locations-Stops'!D72)-2),"0")&amp;","&amp;IF('Locations-Stops'!E72&lt;&gt;"",LEFT('Locations-Stops'!E72,1)&amp;"."&amp;RIGHT('Locations-Stops'!E72,LEN('Locations-Stops'!E72)-1),"0")&amp;","&amp;IF('Locations-Stops'!G72&lt;&gt;"",VLOOKUP('Locations-Stops'!G72,Regions!A2:B379,2,FALSE),"0")&amp;","&amp;IF('Locations-Stops'!H72&lt;&gt;"",VLOOKUP('Locations-Stops'!H72,Regions!C2:D379,2,FALSE),"0")&amp;","&amp;IF('Locations-Stops'!I72&lt;&gt;"",VLOOKUP('Locations-Stops'!I72,Regions!F2:G379,2,FALSE),"0")&amp;","&amp;IF('Locations-Stops'!J72&lt;&gt;"",VLOOKUP('Locations-Stops'!J72,Regions!I2:J379,2,FALSE),"0")&amp;",'"&amp;IF('Locations-Stops'!K72&lt;&gt;"",SUBSTITUTE('Locations-Stops'!K72,"'","\'"),"")&amp;"','"&amp;IF('Locations-Stops'!L72&lt;&gt;"",'Locations-Stops'!L72,"")&amp;"','"&amp;IF('Locations-Stops'!M72&lt;&gt;"",'Locations-Stops'!M72,"")&amp;"','"&amp;IF('Locations-Stops'!N72&lt;&gt;"",'Locations-Stops'!N72,"")&amp;"', CURRENT_TIMESTAMP);"</f>
        <v>INSERT INTO `locations` (`id`, `name`, `latitude`, `longitude`, `province_id`, `region_1`, `region_2`, `region_3`, `street`, `number`, `postal`, `img`, `last_modified`) VALUES (NULL,'Dachau monument (jan. 2011)',52.326201,4.847629,8,2,2,2,'Bosbaanweg','5','1182 DA','https://lh3.googleusercontent.com/TTAbiyZK14SsEDaGpm-mqdOZW4Xqxv-zx39C6rrD7M29akJu0f5i1Ct9tJiWKusPSBhTdT6Vf1lZAJWhUa4', CURRENT_TIMESTAMP);</v>
      </c>
      <c r="E70">
        <v>70</v>
      </c>
    </row>
    <row r="71" spans="1:5" x14ac:dyDescent="0.25">
      <c r="A71" s="1" t="str">
        <f>"INSERT INTO `locations` (`id`, `name`, `latitude`, `longitude`, `province_id`, `region_1`, `region_2`, `region_3`, `street`, `number`, `postal`, `img`, `last_modified`) VALUES (NULL,'"&amp;SUBSTITUTE('Locations-Stops'!F73,"'","\'")&amp;"',"&amp;IF('Locations-Stops'!D73&lt;&gt;"",LEFT('Locations-Stops'!D73,2)&amp;"."&amp;RIGHT('Locations-Stops'!D73,LEN('Locations-Stops'!D73)-2),"0")&amp;","&amp;IF('Locations-Stops'!E73&lt;&gt;"",LEFT('Locations-Stops'!E73,1)&amp;"."&amp;RIGHT('Locations-Stops'!E73,LEN('Locations-Stops'!E73)-1),"0")&amp;","&amp;IF('Locations-Stops'!G73&lt;&gt;"",VLOOKUP('Locations-Stops'!G73,Regions!A2:B379,2,FALSE),"0")&amp;","&amp;IF('Locations-Stops'!H73&lt;&gt;"",VLOOKUP('Locations-Stops'!H73,Regions!C2:D379,2,FALSE),"0")&amp;","&amp;IF('Locations-Stops'!I73&lt;&gt;"",VLOOKUP('Locations-Stops'!I73,Regions!F2:G379,2,FALSE),"0")&amp;","&amp;IF('Locations-Stops'!J73&lt;&gt;"",VLOOKUP('Locations-Stops'!J73,Regions!I2:J379,2,FALSE),"0")&amp;",'"&amp;IF('Locations-Stops'!K73&lt;&gt;"",SUBSTITUTE('Locations-Stops'!K73,"'","\'"),"")&amp;"','"&amp;IF('Locations-Stops'!L73&lt;&gt;"",'Locations-Stops'!L73,"")&amp;"','"&amp;IF('Locations-Stops'!M73&lt;&gt;"",'Locations-Stops'!M73,"")&amp;"','"&amp;IF('Locations-Stops'!N73&lt;&gt;"",'Locations-Stops'!N73,"")&amp;"', CURRENT_TIMESTAMP);"</f>
        <v>INSERT INTO `locations` (`id`, `name`, `latitude`, `longitude`, `province_id`, `region_1`, `region_2`, `region_3`, `street`, `number`, `postal`, `img`, `last_modified`) VALUES (NULL,'Dachau monument (jan. 2011)',52.326953,4.847878,8,2,2,2,'Bosbaanweg','5','1182 DA','https://lh3.googleusercontent.com/TTAbiyZK14SsEDaGpm-mqdOZW4Xqxv-zx39C6rrD7M29akJu0f5i1Ct9tJiWKusPSBhTdT6Vf1lZAJWhUa4', CURRENT_TIMESTAMP);</v>
      </c>
      <c r="E71">
        <v>71</v>
      </c>
    </row>
    <row r="72" spans="1:5" x14ac:dyDescent="0.25">
      <c r="A72" s="1" t="str">
        <f>"INSERT INTO `locations` (`id`, `name`, `latitude`, `longitude`, `province_id`, `region_1`, `region_2`, `region_3`, `street`, `number`, `postal`, `img`, `last_modified`) VALUES (NULL,'"&amp;SUBSTITUTE('Locations-Stops'!F74,"'","\'")&amp;"',"&amp;IF('Locations-Stops'!D74&lt;&gt;"",LEFT('Locations-Stops'!D74,2)&amp;"."&amp;RIGHT('Locations-Stops'!D74,LEN('Locations-Stops'!D74)-2),"0")&amp;","&amp;IF('Locations-Stops'!E74&lt;&gt;"",LEFT('Locations-Stops'!E74,1)&amp;"."&amp;RIGHT('Locations-Stops'!E74,LEN('Locations-Stops'!E74)-1),"0")&amp;","&amp;IF('Locations-Stops'!G74&lt;&gt;"",VLOOKUP('Locations-Stops'!G74,Regions!A2:B379,2,FALSE),"0")&amp;","&amp;IF('Locations-Stops'!H74&lt;&gt;"",VLOOKUP('Locations-Stops'!H74,Regions!C2:D379,2,FALSE),"0")&amp;","&amp;IF('Locations-Stops'!I74&lt;&gt;"",VLOOKUP('Locations-Stops'!I74,Regions!F2:G379,2,FALSE),"0")&amp;","&amp;IF('Locations-Stops'!J74&lt;&gt;"",VLOOKUP('Locations-Stops'!J74,Regions!I2:J379,2,FALSE),"0")&amp;",'"&amp;IF('Locations-Stops'!K74&lt;&gt;"",SUBSTITUTE('Locations-Stops'!K74,"'","\'"),"")&amp;"','"&amp;IF('Locations-Stops'!L74&lt;&gt;"",'Locations-Stops'!L74,"")&amp;"','"&amp;IF('Locations-Stops'!M74&lt;&gt;"",'Locations-Stops'!M74,"")&amp;"','"&amp;IF('Locations-Stops'!N74&lt;&gt;"",'Locations-Stops'!N74,"")&amp;"', CURRENT_TIMESTAMP);"</f>
        <v>INSERT INTO `locations` (`id`, `name`, `latitude`, `longitude`, `province_id`, `region_1`, `region_2`, `region_3`, `street`, `number`, `postal`, `img`, `last_modified`) VALUES (NULL,'Kinderbad',52.324539,4.849171,8,2,2,2,'Bosbaanweg','5','1182 DA','https://lh4.ggpht.com/sV1B3grDKGF6dYFeYQ1msk3sDpvvwi2UY07ck3ae3yDit7GRJeEZrZzAHnyPUiJgJavcC-YcdpEnj8AJiiYC', CURRENT_TIMESTAMP);</v>
      </c>
      <c r="E72">
        <v>72</v>
      </c>
    </row>
    <row r="73" spans="1:5" x14ac:dyDescent="0.25">
      <c r="A73" s="1" t="str">
        <f>"INSERT INTO `locations` (`id`, `name`, `latitude`, `longitude`, `province_id`, `region_1`, `region_2`, `region_3`, `street`, `number`, `postal`, `img`, `last_modified`) VALUES (NULL,'"&amp;SUBSTITUTE('Locations-Stops'!F75,"'","\'")&amp;"',"&amp;IF('Locations-Stops'!D75&lt;&gt;"",LEFT('Locations-Stops'!D75,2)&amp;"."&amp;RIGHT('Locations-Stops'!D75,LEN('Locations-Stops'!D75)-2),"0")&amp;","&amp;IF('Locations-Stops'!E75&lt;&gt;"",LEFT('Locations-Stops'!E75,1)&amp;"."&amp;RIGHT('Locations-Stops'!E75,LEN('Locations-Stops'!E75)-1),"0")&amp;","&amp;IF('Locations-Stops'!G75&lt;&gt;"",VLOOKUP('Locations-Stops'!G75,Regions!A2:B379,2,FALSE),"0")&amp;","&amp;IF('Locations-Stops'!H75&lt;&gt;"",VLOOKUP('Locations-Stops'!H75,Regions!C2:D379,2,FALSE),"0")&amp;","&amp;IF('Locations-Stops'!I75&lt;&gt;"",VLOOKUP('Locations-Stops'!I75,Regions!F2:G379,2,FALSE),"0")&amp;","&amp;IF('Locations-Stops'!J75&lt;&gt;"",VLOOKUP('Locations-Stops'!J75,Regions!I2:J379,2,FALSE),"0")&amp;",'"&amp;IF('Locations-Stops'!K75&lt;&gt;"",SUBSTITUTE('Locations-Stops'!K75,"'","\'"),"")&amp;"','"&amp;IF('Locations-Stops'!L75&lt;&gt;"",'Locations-Stops'!L75,"")&amp;"','"&amp;IF('Locations-Stops'!M75&lt;&gt;"",'Locations-Stops'!M75,"")&amp;"','"&amp;IF('Locations-Stops'!N75&lt;&gt;"",'Locations-Stops'!N75,"")&amp;"', CURRENT_TIMESTAMP);"</f>
        <v>INSERT INTO `locations` (`id`, `name`, `latitude`, `longitude`, `province_id`, `region_1`, `region_2`, `region_3`, `street`, `number`, `postal`, `img`, `last_modified`) VALUES (NULL,'Rode Gnoom Met Vlinder',52.326621,4.851157,8,2,2,2,'Bosbaanweg','5','1182 DA','https://lh5.ggpht.com/LCtwzVEoZ2nmYP8uO4YePJBgPJlYiVAF-L_WJ6LBrGAOEga3BuW9t19NT4B_Q3muXEYJEVF6tEU_kwaPQTte', CURRENT_TIMESTAMP);</v>
      </c>
      <c r="E73">
        <v>73</v>
      </c>
    </row>
    <row r="74" spans="1:5" x14ac:dyDescent="0.25">
      <c r="A74" s="1" t="str">
        <f>"INSERT INTO `locations` (`id`, `name`, `latitude`, `longitude`, `province_id`, `region_1`, `region_2`, `region_3`, `street`, `number`, `postal`, `img`, `last_modified`) VALUES (NULL,'"&amp;SUBSTITUTE('Locations-Stops'!F76,"'","\'")&amp;"',"&amp;IF('Locations-Stops'!D76&lt;&gt;"",LEFT('Locations-Stops'!D76,2)&amp;"."&amp;RIGHT('Locations-Stops'!D76,LEN('Locations-Stops'!D76)-2),"0")&amp;","&amp;IF('Locations-Stops'!E76&lt;&gt;"",LEFT('Locations-Stops'!E76,1)&amp;"."&amp;RIGHT('Locations-Stops'!E76,LEN('Locations-Stops'!E76)-1),"0")&amp;","&amp;IF('Locations-Stops'!G76&lt;&gt;"",VLOOKUP('Locations-Stops'!G76,Regions!A2:B379,2,FALSE),"0")&amp;","&amp;IF('Locations-Stops'!H76&lt;&gt;"",VLOOKUP('Locations-Stops'!H76,Regions!C2:D379,2,FALSE),"0")&amp;","&amp;IF('Locations-Stops'!I76&lt;&gt;"",VLOOKUP('Locations-Stops'!I76,Regions!F2:G379,2,FALSE),"0")&amp;","&amp;IF('Locations-Stops'!J76&lt;&gt;"",VLOOKUP('Locations-Stops'!J76,Regions!I2:J379,2,FALSE),"0")&amp;",'"&amp;IF('Locations-Stops'!K76&lt;&gt;"",SUBSTITUTE('Locations-Stops'!K76,"'","\'"),"")&amp;"','"&amp;IF('Locations-Stops'!L76&lt;&gt;"",'Locations-Stops'!L76,"")&amp;"','"&amp;IF('Locations-Stops'!M76&lt;&gt;"",'Locations-Stops'!M76,"")&amp;"','"&amp;IF('Locations-Stops'!N76&lt;&gt;"",'Locations-Stops'!N76,"")&amp;"', CURRENT_TIMESTAMP);"</f>
        <v>INSERT INTO `locations` (`id`, `name`, `latitude`, `longitude`, `province_id`, `region_1`, `region_2`, `region_3`, `street`, `number`, `postal`, `img`, `last_modified`) VALUES (NULL,'Klim Je Rot',52.326314,4.852819,8,2,2,2,'Bosbaanweg','5','1182 DA','https://lh5.ggpht.com/cJjloSfqhrScx3VhD-8VZM53l0v879CLjyL88JNJEj4HUfGcGBQEQ6O-pJr0pTvfVSZ7EPpveYWEXM2YpmQ', CURRENT_TIMESTAMP);</v>
      </c>
      <c r="E74">
        <v>74</v>
      </c>
    </row>
    <row r="75" spans="1:5" x14ac:dyDescent="0.25">
      <c r="A75" s="1" t="str">
        <f>"INSERT INTO `locations` (`id`, `name`, `latitude`, `longitude`, `province_id`, `region_1`, `region_2`, `region_3`, `street`, `number`, `postal`, `img`, `last_modified`) VALUES (NULL,'"&amp;SUBSTITUTE('Locations-Stops'!F77,"'","\'")&amp;"',"&amp;IF('Locations-Stops'!D77&lt;&gt;"",LEFT('Locations-Stops'!D77,2)&amp;"."&amp;RIGHT('Locations-Stops'!D77,LEN('Locations-Stops'!D77)-2),"0")&amp;","&amp;IF('Locations-Stops'!E77&lt;&gt;"",LEFT('Locations-Stops'!E77,1)&amp;"."&amp;RIGHT('Locations-Stops'!E77,LEN('Locations-Stops'!E77)-1),"0")&amp;","&amp;IF('Locations-Stops'!G77&lt;&gt;"",VLOOKUP('Locations-Stops'!G77,Regions!A2:B379,2,FALSE),"0")&amp;","&amp;IF('Locations-Stops'!H77&lt;&gt;"",VLOOKUP('Locations-Stops'!H77,Regions!C2:D379,2,FALSE),"0")&amp;","&amp;IF('Locations-Stops'!I77&lt;&gt;"",VLOOKUP('Locations-Stops'!I77,Regions!F2:G379,2,FALSE),"0")&amp;","&amp;IF('Locations-Stops'!J77&lt;&gt;"",VLOOKUP('Locations-Stops'!J77,Regions!I2:J379,2,FALSE),"0")&amp;",'"&amp;IF('Locations-Stops'!K77&lt;&gt;"",SUBSTITUTE('Locations-Stops'!K77,"'","\'"),"")&amp;"','"&amp;IF('Locations-Stops'!L77&lt;&gt;"",'Locations-Stops'!L77,"")&amp;"','"&amp;IF('Locations-Stops'!M77&lt;&gt;"",'Locations-Stops'!M77,"")&amp;"','"&amp;IF('Locations-Stops'!N77&lt;&gt;"",'Locations-Stops'!N77,"")&amp;"', CURRENT_TIMESTAMP);"</f>
        <v>INSERT INTO `locations` (`id`, `name`, `latitude`, `longitude`, `province_id`, `region_1`, `region_2`, `region_3`, `street`, `number`, `postal`, `img`, `last_modified`) VALUES (NULL,'Temp Art',52.323878,4.842432,8,2,2,2,'Bosbaanweg','','1182','https://lh3.ggpht.com/4TcutzIX-wgWEnJMaU-r8OE8lMT9skdiOPMgq5jVcRLMqehcrh-HFvbNn8-bPUI-5thfkAvpz1xsWcRjKeda6w', CURRENT_TIMESTAMP);</v>
      </c>
      <c r="E75">
        <v>75</v>
      </c>
    </row>
    <row r="76" spans="1:5" x14ac:dyDescent="0.25">
      <c r="A76" s="1" t="str">
        <f>"INSERT INTO `locations` (`id`, `name`, `latitude`, `longitude`, `province_id`, `region_1`, `region_2`, `region_3`, `street`, `number`, `postal`, `img`, `last_modified`) VALUES (NULL,'"&amp;SUBSTITUTE('Locations-Stops'!F78,"'","\'")&amp;"',"&amp;IF('Locations-Stops'!D78&lt;&gt;"",LEFT('Locations-Stops'!D78,2)&amp;"."&amp;RIGHT('Locations-Stops'!D78,LEN('Locations-Stops'!D78)-2),"0")&amp;","&amp;IF('Locations-Stops'!E78&lt;&gt;"",LEFT('Locations-Stops'!E78,1)&amp;"."&amp;RIGHT('Locations-Stops'!E78,LEN('Locations-Stops'!E78)-1),"0")&amp;","&amp;IF('Locations-Stops'!G78&lt;&gt;"",VLOOKUP('Locations-Stops'!G78,Regions!A2:B379,2,FALSE),"0")&amp;","&amp;IF('Locations-Stops'!H78&lt;&gt;"",VLOOKUP('Locations-Stops'!H78,Regions!C2:D379,2,FALSE),"0")&amp;","&amp;IF('Locations-Stops'!I78&lt;&gt;"",VLOOKUP('Locations-Stops'!I78,Regions!F2:G379,2,FALSE),"0")&amp;","&amp;IF('Locations-Stops'!J78&lt;&gt;"",VLOOKUP('Locations-Stops'!J78,Regions!I2:J379,2,FALSE),"0")&amp;",'"&amp;IF('Locations-Stops'!K78&lt;&gt;"",SUBSTITUTE('Locations-Stops'!K78,"'","\'"),"")&amp;"','"&amp;IF('Locations-Stops'!L78&lt;&gt;"",'Locations-Stops'!L78,"")&amp;"','"&amp;IF('Locations-Stops'!M78&lt;&gt;"",'Locations-Stops'!M78,"")&amp;"','"&amp;IF('Locations-Stops'!N78&lt;&gt;"",'Locations-Stops'!N78,"")&amp;"', CURRENT_TIMESTAMP);"</f>
        <v>INSERT INTO `locations` (`id`, `name`, `latitude`, `longitude`, `province_id`, `region_1`, `region_2`, `region_3`, `street`, `number`, `postal`, `img`, `last_modified`) VALUES (NULL,'Signpost: Bruggen In Het Bos',52.325671,4.843653,8,2,2,2,'Bosbaanweg','','1182','https://lh6.ggpht.com/UOrr-rItOTjg1gPI4oF4nUQbXEiopJsxi7e2squNRTShhWrXzn8nlHCiAlq9jmE_76F8pMc0oFdVCwp9gKQ', CURRENT_TIMESTAMP);</v>
      </c>
      <c r="E76">
        <v>76</v>
      </c>
    </row>
    <row r="77" spans="1:5" x14ac:dyDescent="0.25">
      <c r="A77" s="1" t="str">
        <f>"INSERT INTO `locations` (`id`, `name`, `latitude`, `longitude`, `province_id`, `region_1`, `region_2`, `region_3`, `street`, `number`, `postal`, `img`, `last_modified`) VALUES (NULL,'"&amp;SUBSTITUTE('Locations-Stops'!F79,"'","\'")&amp;"',"&amp;IF('Locations-Stops'!D79&lt;&gt;"",LEFT('Locations-Stops'!D79,2)&amp;"."&amp;RIGHT('Locations-Stops'!D79,LEN('Locations-Stops'!D79)-2),"0")&amp;","&amp;IF('Locations-Stops'!E79&lt;&gt;"",LEFT('Locations-Stops'!E79,1)&amp;"."&amp;RIGHT('Locations-Stops'!E79,LEN('Locations-Stops'!E79)-1),"0")&amp;","&amp;IF('Locations-Stops'!G79&lt;&gt;"",VLOOKUP('Locations-Stops'!G79,Regions!A2:B379,2,FALSE),"0")&amp;","&amp;IF('Locations-Stops'!H79&lt;&gt;"",VLOOKUP('Locations-Stops'!H79,Regions!C2:D379,2,FALSE),"0")&amp;","&amp;IF('Locations-Stops'!I79&lt;&gt;"",VLOOKUP('Locations-Stops'!I79,Regions!F2:G379,2,FALSE),"0")&amp;","&amp;IF('Locations-Stops'!J79&lt;&gt;"",VLOOKUP('Locations-Stops'!J79,Regions!I2:J379,2,FALSE),"0")&amp;",'"&amp;IF('Locations-Stops'!K79&lt;&gt;"",SUBSTITUTE('Locations-Stops'!K79,"'","\'"),"")&amp;"','"&amp;IF('Locations-Stops'!L79&lt;&gt;"",'Locations-Stops'!L79,"")&amp;"','"&amp;IF('Locations-Stops'!M79&lt;&gt;"",'Locations-Stops'!M79,"")&amp;"','"&amp;IF('Locations-Stops'!N79&lt;&gt;"",'Locations-Stops'!N79,"")&amp;"', CURRENT_TIMESTAMP);"</f>
        <v>INSERT INTO `locations` (`id`, `name`, `latitude`, `longitude`, `province_id`, `region_1`, `region_2`, `region_3`, `street`, `number`, `postal`, `img`, `last_modified`) VALUES (NULL,'Andreas Crosses',52.298332,4.819005,8,2,2,2,'Bosrandweg','23','1432 CD','https://lh5.ggpht.com/QmruljQAYohZYmsePGBkATCFJVRhwPaBTc_8j-E4kXIWGt_eqa1NEehBgD0C_abHo6M3_TveDSle9WcKmcMd', CURRENT_TIMESTAMP);</v>
      </c>
      <c r="E77">
        <v>77</v>
      </c>
    </row>
    <row r="78" spans="1:5" x14ac:dyDescent="0.25">
      <c r="A78" s="1" t="str">
        <f>"INSERT INTO `locations` (`id`, `name`, `latitude`, `longitude`, `province_id`, `region_1`, `region_2`, `region_3`, `street`, `number`, `postal`, `img`, `last_modified`) VALUES (NULL,'"&amp;SUBSTITUTE('Locations-Stops'!F80,"'","\'")&amp;"',"&amp;IF('Locations-Stops'!D80&lt;&gt;"",LEFT('Locations-Stops'!D80,2)&amp;"."&amp;RIGHT('Locations-Stops'!D80,LEN('Locations-Stops'!D80)-2),"0")&amp;","&amp;IF('Locations-Stops'!E80&lt;&gt;"",LEFT('Locations-Stops'!E80,1)&amp;"."&amp;RIGHT('Locations-Stops'!E80,LEN('Locations-Stops'!E80)-1),"0")&amp;","&amp;IF('Locations-Stops'!G80&lt;&gt;"",VLOOKUP('Locations-Stops'!G80,Regions!A2:B379,2,FALSE),"0")&amp;","&amp;IF('Locations-Stops'!H80&lt;&gt;"",VLOOKUP('Locations-Stops'!H80,Regions!C2:D379,2,FALSE),"0")&amp;","&amp;IF('Locations-Stops'!I80&lt;&gt;"",VLOOKUP('Locations-Stops'!I80,Regions!F2:G379,2,FALSE),"0")&amp;","&amp;IF('Locations-Stops'!J80&lt;&gt;"",VLOOKUP('Locations-Stops'!J80,Regions!I2:J379,2,FALSE),"0")&amp;",'"&amp;IF('Locations-Stops'!K80&lt;&gt;"",SUBSTITUTE('Locations-Stops'!K80,"'","\'"),"")&amp;"','"&amp;IF('Locations-Stops'!L80&lt;&gt;"",'Locations-Stops'!L80,"")&amp;"','"&amp;IF('Locations-Stops'!M80&lt;&gt;"",'Locations-Stops'!M80,"")&amp;"','"&amp;IF('Locations-Stops'!N80&lt;&gt;"",'Locations-Stops'!N80,"")&amp;"', CURRENT_TIMESTAMP);"</f>
        <v>INSERT INTO `locations` (`id`, `name`, `latitude`, `longitude`, `province_id`, `region_1`, `region_2`, `region_3`, `street`, `number`, `postal`, `img`, `last_modified`) VALUES (NULL,'Bosrandbrug',52.305782,4.809967,8,2,2,2,'Bosrandweg','35','1432 CD','https://lh4.ggpht.com/hDvvrXnUh6reAnWOG9q-Rbhbp2fyEFPln9ZbKQlv-VRkXYLI2IyQsxuAX4v04vVSWZEtuDnHPl0nd6hHHi59', CURRENT_TIMESTAMP);</v>
      </c>
      <c r="E78">
        <v>78</v>
      </c>
    </row>
    <row r="79" spans="1:5" x14ac:dyDescent="0.25">
      <c r="A79" s="1" t="str">
        <f>"INSERT INTO `locations` (`id`, `name`, `latitude`, `longitude`, `province_id`, `region_1`, `region_2`, `region_3`, `street`, `number`, `postal`, `img`, `last_modified`) VALUES (NULL,'"&amp;SUBSTITUTE('Locations-Stops'!F81,"'","\'")&amp;"',"&amp;IF('Locations-Stops'!D81&lt;&gt;"",LEFT('Locations-Stops'!D81,2)&amp;"."&amp;RIGHT('Locations-Stops'!D81,LEN('Locations-Stops'!D81)-2),"0")&amp;","&amp;IF('Locations-Stops'!E81&lt;&gt;"",LEFT('Locations-Stops'!E81,1)&amp;"."&amp;RIGHT('Locations-Stops'!E81,LEN('Locations-Stops'!E81)-1),"0")&amp;","&amp;IF('Locations-Stops'!G81&lt;&gt;"",VLOOKUP('Locations-Stops'!G81,Regions!A2:B379,2,FALSE),"0")&amp;","&amp;IF('Locations-Stops'!H81&lt;&gt;"",VLOOKUP('Locations-Stops'!H81,Regions!C2:D379,2,FALSE),"0")&amp;","&amp;IF('Locations-Stops'!I81&lt;&gt;"",VLOOKUP('Locations-Stops'!I81,Regions!F2:G379,2,FALSE),"0")&amp;","&amp;IF('Locations-Stops'!J81&lt;&gt;"",VLOOKUP('Locations-Stops'!J81,Regions!I2:J379,2,FALSE),"0")&amp;",'"&amp;IF('Locations-Stops'!K81&lt;&gt;"",SUBSTITUTE('Locations-Stops'!K81,"'","\'"),"")&amp;"','"&amp;IF('Locations-Stops'!L81&lt;&gt;"",'Locations-Stops'!L81,"")&amp;"','"&amp;IF('Locations-Stops'!M81&lt;&gt;"",'Locations-Stops'!M81,"")&amp;"','"&amp;IF('Locations-Stops'!N81&lt;&gt;"",'Locations-Stops'!N81,"")&amp;"', CURRENT_TIMESTAMP);"</f>
        <v>INSERT INTO `locations` (`id`, `name`, `latitude`, `longitude`, `province_id`, `region_1`, `region_2`, `region_3`, `street`, `number`, `postal`, `img`, `last_modified`) VALUES (NULL,'Clara Maria',52.266859,4.835642,8,2,2,2,'Bovenkerkerweg','106A','1188 XH','https://lh4.ggpht.com/Rtb58nyX6pY-zznArjCDAIv6eEBeflCcrzYA3XK8MUEi5oiIM4E6KR3HyQGbXDTg4waWHVBl8FGZhezGZZIP', CURRENT_TIMESTAMP);</v>
      </c>
      <c r="E79">
        <v>79</v>
      </c>
    </row>
    <row r="80" spans="1:5" x14ac:dyDescent="0.25">
      <c r="A80" s="1" t="str">
        <f>"INSERT INTO `locations` (`id`, `name`, `latitude`, `longitude`, `province_id`, `region_1`, `region_2`, `region_3`, `street`, `number`, `postal`, `img`, `last_modified`) VALUES (NULL,'"&amp;SUBSTITUTE('Locations-Stops'!F82,"'","\'")&amp;"',"&amp;IF('Locations-Stops'!D82&lt;&gt;"",LEFT('Locations-Stops'!D82,2)&amp;"."&amp;RIGHT('Locations-Stops'!D82,LEN('Locations-Stops'!D82)-2),"0")&amp;","&amp;IF('Locations-Stops'!E82&lt;&gt;"",LEFT('Locations-Stops'!E82,1)&amp;"."&amp;RIGHT('Locations-Stops'!E82,LEN('Locations-Stops'!E82)-1),"0")&amp;","&amp;IF('Locations-Stops'!G82&lt;&gt;"",VLOOKUP('Locations-Stops'!G82,Regions!A2:B379,2,FALSE),"0")&amp;","&amp;IF('Locations-Stops'!H82&lt;&gt;"",VLOOKUP('Locations-Stops'!H82,Regions!C2:D379,2,FALSE),"0")&amp;","&amp;IF('Locations-Stops'!I82&lt;&gt;"",VLOOKUP('Locations-Stops'!I82,Regions!F2:G379,2,FALSE),"0")&amp;","&amp;IF('Locations-Stops'!J82&lt;&gt;"",VLOOKUP('Locations-Stops'!J82,Regions!I2:J379,2,FALSE),"0")&amp;",'"&amp;IF('Locations-Stops'!K82&lt;&gt;"",SUBSTITUTE('Locations-Stops'!K82,"'","\'"),"")&amp;"','"&amp;IF('Locations-Stops'!L82&lt;&gt;"",'Locations-Stops'!L82,"")&amp;"','"&amp;IF('Locations-Stops'!M82&lt;&gt;"",'Locations-Stops'!M82,"")&amp;"','"&amp;IF('Locations-Stops'!N82&lt;&gt;"",'Locations-Stops'!N82,"")&amp;"', CURRENT_TIMESTAMP);"</f>
        <v>INSERT INTO `locations` (`id`, `name`, `latitude`, `longitude`, `province_id`, `region_1`, `region_2`, `region_3`, `street`, `number`, `postal`, `img`, `last_modified`) VALUES (NULL,'Bloesempark South Side',52.304144,4.833876,8,2,2,2,'Burgemeester A. Colijnweg','68','1182 AL','https://lh3.googleusercontent.com/6qlgZ8aG26RkNjcEw1kpaCAbWcJiU-kJHr4X6qHVGK2PPzsZKUHTgFCRLrcyoPPoUITEW4GNEI1Q8mERDb-L', CURRENT_TIMESTAMP);</v>
      </c>
      <c r="E80">
        <v>80</v>
      </c>
    </row>
    <row r="81" spans="1:5" x14ac:dyDescent="0.25">
      <c r="A81" s="1" t="str">
        <f>"INSERT INTO `locations` (`id`, `name`, `latitude`, `longitude`, `province_id`, `region_1`, `region_2`, `region_3`, `street`, `number`, `postal`, `img`, `last_modified`) VALUES (NULL,'"&amp;SUBSTITUTE('Locations-Stops'!F83,"'","\'")&amp;"',"&amp;IF('Locations-Stops'!D83&lt;&gt;"",LEFT('Locations-Stops'!D83,2)&amp;"."&amp;RIGHT('Locations-Stops'!D83,LEN('Locations-Stops'!D83)-2),"0")&amp;","&amp;IF('Locations-Stops'!E83&lt;&gt;"",LEFT('Locations-Stops'!E83,1)&amp;"."&amp;RIGHT('Locations-Stops'!E83,LEN('Locations-Stops'!E83)-1),"0")&amp;","&amp;IF('Locations-Stops'!G83&lt;&gt;"",VLOOKUP('Locations-Stops'!G83,Regions!A2:B379,2,FALSE),"0")&amp;","&amp;IF('Locations-Stops'!H83&lt;&gt;"",VLOOKUP('Locations-Stops'!H83,Regions!C2:D379,2,FALSE),"0")&amp;","&amp;IF('Locations-Stops'!I83&lt;&gt;"",VLOOKUP('Locations-Stops'!I83,Regions!F2:G379,2,FALSE),"0")&amp;","&amp;IF('Locations-Stops'!J83&lt;&gt;"",VLOOKUP('Locations-Stops'!J83,Regions!I2:J379,2,FALSE),"0")&amp;",'"&amp;IF('Locations-Stops'!K83&lt;&gt;"",SUBSTITUTE('Locations-Stops'!K83,"'","\'"),"")&amp;"','"&amp;IF('Locations-Stops'!L83&lt;&gt;"",'Locations-Stops'!L83,"")&amp;"','"&amp;IF('Locations-Stops'!M83&lt;&gt;"",'Locations-Stops'!M83,"")&amp;"','"&amp;IF('Locations-Stops'!N83&lt;&gt;"",'Locations-Stops'!N83,"")&amp;"', CURRENT_TIMESTAMP);"</f>
        <v>INSERT INTO `locations` (`id`, `name`, `latitude`, `longitude`, `province_id`, `region_1`, `region_2`, `region_3`, `street`, `number`, `postal`, `img`, `last_modified`) VALUES (NULL,'Tsunami Memorial',52.303666,4.835927,8,2,2,2,'Burgemeester A. Colijnweg','68','1182 AL','https://lh4.ggpht.com/WSxu_-mFq9xlpBQbucNuYLF1sd2nEMdliSPAQc1xkkMEO_SICRlLJV1u36lv9IHOy8FMF0hQOuYw5NM68QQq6w', CURRENT_TIMESTAMP);</v>
      </c>
      <c r="E81">
        <v>81</v>
      </c>
    </row>
    <row r="82" spans="1:5" x14ac:dyDescent="0.25">
      <c r="A82" s="1" t="str">
        <f>"INSERT INTO `locations` (`id`, `name`, `latitude`, `longitude`, `province_id`, `region_1`, `region_2`, `region_3`, `street`, `number`, `postal`, `img`, `last_modified`) VALUES (NULL,'"&amp;SUBSTITUTE('Locations-Stops'!F84,"'","\'")&amp;"',"&amp;IF('Locations-Stops'!D84&lt;&gt;"",LEFT('Locations-Stops'!D84,2)&amp;"."&amp;RIGHT('Locations-Stops'!D84,LEN('Locations-Stops'!D84)-2),"0")&amp;","&amp;IF('Locations-Stops'!E84&lt;&gt;"",LEFT('Locations-Stops'!E84,1)&amp;"."&amp;RIGHT('Locations-Stops'!E84,LEN('Locations-Stops'!E84)-1),"0")&amp;","&amp;IF('Locations-Stops'!G84&lt;&gt;"",VLOOKUP('Locations-Stops'!G84,Regions!A2:B379,2,FALSE),"0")&amp;","&amp;IF('Locations-Stops'!H84&lt;&gt;"",VLOOKUP('Locations-Stops'!H84,Regions!C2:D379,2,FALSE),"0")&amp;","&amp;IF('Locations-Stops'!I84&lt;&gt;"",VLOOKUP('Locations-Stops'!I84,Regions!F2:G379,2,FALSE),"0")&amp;","&amp;IF('Locations-Stops'!J84&lt;&gt;"",VLOOKUP('Locations-Stops'!J84,Regions!I2:J379,2,FALSE),"0")&amp;",'"&amp;IF('Locations-Stops'!K84&lt;&gt;"",SUBSTITUTE('Locations-Stops'!K84,"'","\'"),"")&amp;"','"&amp;IF('Locations-Stops'!L84&lt;&gt;"",'Locations-Stops'!L84,"")&amp;"','"&amp;IF('Locations-Stops'!M84&lt;&gt;"",'Locations-Stops'!M84,"")&amp;"','"&amp;IF('Locations-Stops'!N84&lt;&gt;"",'Locations-Stops'!N84,"")&amp;"', CURRENT_TIMESTAMP);"</f>
        <v>INSERT INTO `locations` (`id`, `name`, `latitude`, `longitude`, `province_id`, `region_1`, `region_2`, `region_3`, `street`, `number`, `postal`, `img`, `last_modified`) VALUES (NULL,'Fietsroute Netwerk Amstelland En Meerlanden Knooppunt 85',52.307894,4.82093,8,2,2,2,'Burgemeester A. Colijnweg','546','1182 DB','https://lh3.googleusercontent.com/xiJfbDTz3J0gWsx7FsGJZoaeqFy7nyKL-CEnu-qFAKuD5vmCVTp6UHRgAFGX8264_Arf13acoP8QGMZA014', CURRENT_TIMESTAMP);</v>
      </c>
      <c r="E82">
        <v>82</v>
      </c>
    </row>
    <row r="83" spans="1:5" x14ac:dyDescent="0.25">
      <c r="A83" s="1" t="str">
        <f>"INSERT INTO `locations` (`id`, `name`, `latitude`, `longitude`, `province_id`, `region_1`, `region_2`, `region_3`, `street`, `number`, `postal`, `img`, `last_modified`) VALUES (NULL,'"&amp;SUBSTITUTE('Locations-Stops'!F85,"'","\'")&amp;"',"&amp;IF('Locations-Stops'!D85&lt;&gt;"",LEFT('Locations-Stops'!D85,2)&amp;"."&amp;RIGHT('Locations-Stops'!D85,LEN('Locations-Stops'!D85)-2),"0")&amp;","&amp;IF('Locations-Stops'!E85&lt;&gt;"",LEFT('Locations-Stops'!E85,1)&amp;"."&amp;RIGHT('Locations-Stops'!E85,LEN('Locations-Stops'!E85)-1),"0")&amp;","&amp;IF('Locations-Stops'!G85&lt;&gt;"",VLOOKUP('Locations-Stops'!G85,Regions!A2:B379,2,FALSE),"0")&amp;","&amp;IF('Locations-Stops'!H85&lt;&gt;"",VLOOKUP('Locations-Stops'!H85,Regions!C2:D379,2,FALSE),"0")&amp;","&amp;IF('Locations-Stops'!I85&lt;&gt;"",VLOOKUP('Locations-Stops'!I85,Regions!F2:G379,2,FALSE),"0")&amp;","&amp;IF('Locations-Stops'!J85&lt;&gt;"",VLOOKUP('Locations-Stops'!J85,Regions!I2:J379,2,FALSE),"0")&amp;",'"&amp;IF('Locations-Stops'!K85&lt;&gt;"",SUBSTITUTE('Locations-Stops'!K85,"'","\'"),"")&amp;"','"&amp;IF('Locations-Stops'!L85&lt;&gt;"",'Locations-Stops'!L85,"")&amp;"','"&amp;IF('Locations-Stops'!M85&lt;&gt;"",'Locations-Stops'!M85,"")&amp;"','"&amp;IF('Locations-Stops'!N85&lt;&gt;"",'Locations-Stops'!N85,"")&amp;"', CURRENT_TIMESTAMP);"</f>
        <v>INSERT INTO `locations` (`id`, `name`, `latitude`, `longitude`, `province_id`, `region_1`, `region_2`, `region_3`, `street`, `number`, `postal`, `img`, `last_modified`) VALUES (NULL,'Working Out',52.32098,4.834993,8,2,2,2,'De Duizendmeterweg','2','1182 DC','https://lh3.ggpht.com/55OFGGSs4eqUzzQHC_hGBl25vLZDozVMbJe-M4Oolsb3usHk8RHQQ6UeI-C_qC0qUW3AqxGbuLqgmIlAE3mT', CURRENT_TIMESTAMP);</v>
      </c>
      <c r="E83">
        <v>83</v>
      </c>
    </row>
    <row r="84" spans="1:5" x14ac:dyDescent="0.25">
      <c r="A84" s="1" t="str">
        <f>"INSERT INTO `locations` (`id`, `name`, `latitude`, `longitude`, `province_id`, `region_1`, `region_2`, `region_3`, `street`, `number`, `postal`, `img`, `last_modified`) VALUES (NULL,'"&amp;SUBSTITUTE('Locations-Stops'!F86,"'","\'")&amp;"',"&amp;IF('Locations-Stops'!D86&lt;&gt;"",LEFT('Locations-Stops'!D86,2)&amp;"."&amp;RIGHT('Locations-Stops'!D86,LEN('Locations-Stops'!D86)-2),"0")&amp;","&amp;IF('Locations-Stops'!E86&lt;&gt;"",LEFT('Locations-Stops'!E86,1)&amp;"."&amp;RIGHT('Locations-Stops'!E86,LEN('Locations-Stops'!E86)-1),"0")&amp;","&amp;IF('Locations-Stops'!G86&lt;&gt;"",VLOOKUP('Locations-Stops'!G86,Regions!A2:B379,2,FALSE),"0")&amp;","&amp;IF('Locations-Stops'!H86&lt;&gt;"",VLOOKUP('Locations-Stops'!H86,Regions!C2:D379,2,FALSE),"0")&amp;","&amp;IF('Locations-Stops'!I86&lt;&gt;"",VLOOKUP('Locations-Stops'!I86,Regions!F2:G379,2,FALSE),"0")&amp;","&amp;IF('Locations-Stops'!J86&lt;&gt;"",VLOOKUP('Locations-Stops'!J86,Regions!I2:J379,2,FALSE),"0")&amp;",'"&amp;IF('Locations-Stops'!K86&lt;&gt;"",SUBSTITUTE('Locations-Stops'!K86,"'","\'"),"")&amp;"','"&amp;IF('Locations-Stops'!L86&lt;&gt;"",'Locations-Stops'!L86,"")&amp;"','"&amp;IF('Locations-Stops'!M86&lt;&gt;"",'Locations-Stops'!M86,"")&amp;"','"&amp;IF('Locations-Stops'!N86&lt;&gt;"",'Locations-Stops'!N86,"")&amp;"', CURRENT_TIMESTAMP);"</f>
        <v>INSERT INTO `locations` (`id`, `name`, `latitude`, `longitude`, `province_id`, `region_1`, `region_2`, `region_3`, `street`, `number`, `postal`, `img`, `last_modified`) VALUES (NULL,'Blue Ball Bridge',52.324973,4.836934,8,2,2,2,'De Duizendmeterweg','2','1182 DC','https://lh3.ggpht.com/qot3PMGkRuzN-NullFzK6W1QsyfSqnSV6TFCuZX4dQEoFTla-2GjxHr9DkVWd4gPzNFW0qzqEFNomI-rkXQ', CURRENT_TIMESTAMP);</v>
      </c>
      <c r="E84">
        <v>84</v>
      </c>
    </row>
    <row r="85" spans="1:5" x14ac:dyDescent="0.25">
      <c r="A85" s="1" t="str">
        <f>"INSERT INTO `locations` (`id`, `name`, `latitude`, `longitude`, `province_id`, `region_1`, `region_2`, `region_3`, `street`, `number`, `postal`, `img`, `last_modified`) VALUES (NULL,'"&amp;SUBSTITUTE('Locations-Stops'!F87,"'","\'")&amp;"',"&amp;IF('Locations-Stops'!D87&lt;&gt;"",LEFT('Locations-Stops'!D87,2)&amp;"."&amp;RIGHT('Locations-Stops'!D87,LEN('Locations-Stops'!D87)-2),"0")&amp;","&amp;IF('Locations-Stops'!E87&lt;&gt;"",LEFT('Locations-Stops'!E87,1)&amp;"."&amp;RIGHT('Locations-Stops'!E87,LEN('Locations-Stops'!E87)-1),"0")&amp;","&amp;IF('Locations-Stops'!G87&lt;&gt;"",VLOOKUP('Locations-Stops'!G87,Regions!A2:B379,2,FALSE),"0")&amp;","&amp;IF('Locations-Stops'!H87&lt;&gt;"",VLOOKUP('Locations-Stops'!H87,Regions!C2:D379,2,FALSE),"0")&amp;","&amp;IF('Locations-Stops'!I87&lt;&gt;"",VLOOKUP('Locations-Stops'!I87,Regions!F2:G379,2,FALSE),"0")&amp;","&amp;IF('Locations-Stops'!J87&lt;&gt;"",VLOOKUP('Locations-Stops'!J87,Regions!I2:J379,2,FALSE),"0")&amp;",'"&amp;IF('Locations-Stops'!K87&lt;&gt;"",SUBSTITUTE('Locations-Stops'!K87,"'","\'"),"")&amp;"','"&amp;IF('Locations-Stops'!L87&lt;&gt;"",'Locations-Stops'!L87,"")&amp;"','"&amp;IF('Locations-Stops'!M87&lt;&gt;"",'Locations-Stops'!M87,"")&amp;"','"&amp;IF('Locations-Stops'!N87&lt;&gt;"",'Locations-Stops'!N87,"")&amp;"', CURRENT_TIMESTAMP);"</f>
        <v>INSERT INTO `locations` (`id`, `name`, `latitude`, `longitude`, `province_id`, `region_1`, `region_2`, `region_3`, `street`, `number`, `postal`, `img`, `last_modified`) VALUES (NULL,'Bloesem Park',52.303419,4.838342,8,2,2,2,'Doorweg','27','1182 JL','https://lh6.ggpht.com/mHfnkO30OuKZkl8dish_OBsKn_AyRX8ToQvW6sq1QMZyP34xaRIQ7exygj67MwBqoPWIrUEyAY9Zt3ps3vYXUA', CURRENT_TIMESTAMP);</v>
      </c>
      <c r="E85">
        <v>85</v>
      </c>
    </row>
    <row r="86" spans="1:5" x14ac:dyDescent="0.25">
      <c r="A86" s="1" t="str">
        <f>"INSERT INTO `locations` (`id`, `name`, `latitude`, `longitude`, `province_id`, `region_1`, `region_2`, `region_3`, `street`, `number`, `postal`, `img`, `last_modified`) VALUES (NULL,'"&amp;SUBSTITUTE('Locations-Stops'!F88,"'","\'")&amp;"',"&amp;IF('Locations-Stops'!D88&lt;&gt;"",LEFT('Locations-Stops'!D88,2)&amp;"."&amp;RIGHT('Locations-Stops'!D88,LEN('Locations-Stops'!D88)-2),"0")&amp;","&amp;IF('Locations-Stops'!E88&lt;&gt;"",LEFT('Locations-Stops'!E88,1)&amp;"."&amp;RIGHT('Locations-Stops'!E88,LEN('Locations-Stops'!E88)-1),"0")&amp;","&amp;IF('Locations-Stops'!G88&lt;&gt;"",VLOOKUP('Locations-Stops'!G88,Regions!A2:B379,2,FALSE),"0")&amp;","&amp;IF('Locations-Stops'!H88&lt;&gt;"",VLOOKUP('Locations-Stops'!H88,Regions!C2:D379,2,FALSE),"0")&amp;","&amp;IF('Locations-Stops'!I88&lt;&gt;"",VLOOKUP('Locations-Stops'!I88,Regions!F2:G379,2,FALSE),"0")&amp;","&amp;IF('Locations-Stops'!J88&lt;&gt;"",VLOOKUP('Locations-Stops'!J88,Regions!I2:J379,2,FALSE),"0")&amp;",'"&amp;IF('Locations-Stops'!K88&lt;&gt;"",SUBSTITUTE('Locations-Stops'!K88,"'","\'"),"")&amp;"','"&amp;IF('Locations-Stops'!L88&lt;&gt;"",'Locations-Stops'!L88,"")&amp;"','"&amp;IF('Locations-Stops'!M88&lt;&gt;"",'Locations-Stops'!M88,"")&amp;"','"&amp;IF('Locations-Stops'!N88&lt;&gt;"",'Locations-Stops'!N88,"")&amp;"', CURRENT_TIMESTAMP);"</f>
        <v>INSERT INTO `locations` (`id`, `name`, `latitude`, `longitude`, `province_id`, `region_1`, `region_2`, `region_3`, `street`, `number`, `postal`, `img`, `last_modified`) VALUES (NULL,'Bos Bruggen',52.31836,4.855299,8,2,2,2,'Jan Tooroplaan','48','1182 AE','https://lh4.ggpht.com/BWrx6VYQrXrk5nCprWRLK8URkoVXWxh-50SqCe1Bft1KosU0zIfgaw6CN9vqP_UCCssr1jF24Kfnqi8LLndI', CURRENT_TIMESTAMP);</v>
      </c>
      <c r="E86">
        <v>86</v>
      </c>
    </row>
    <row r="87" spans="1:5" x14ac:dyDescent="0.25">
      <c r="A87" s="1" t="str">
        <f>"INSERT INTO `locations` (`id`, `name`, `latitude`, `longitude`, `province_id`, `region_1`, `region_2`, `region_3`, `street`, `number`, `postal`, `img`, `last_modified`) VALUES (NULL,'"&amp;SUBSTITUTE('Locations-Stops'!F89,"'","\'")&amp;"',"&amp;IF('Locations-Stops'!D89&lt;&gt;"",LEFT('Locations-Stops'!D89,2)&amp;"."&amp;RIGHT('Locations-Stops'!D89,LEN('Locations-Stops'!D89)-2),"0")&amp;","&amp;IF('Locations-Stops'!E89&lt;&gt;"",LEFT('Locations-Stops'!E89,1)&amp;"."&amp;RIGHT('Locations-Stops'!E89,LEN('Locations-Stops'!E89)-1),"0")&amp;","&amp;IF('Locations-Stops'!G89&lt;&gt;"",VLOOKUP('Locations-Stops'!G89,Regions!A2:B379,2,FALSE),"0")&amp;","&amp;IF('Locations-Stops'!H89&lt;&gt;"",VLOOKUP('Locations-Stops'!H89,Regions!C2:D379,2,FALSE),"0")&amp;","&amp;IF('Locations-Stops'!I89&lt;&gt;"",VLOOKUP('Locations-Stops'!I89,Regions!F2:G379,2,FALSE),"0")&amp;","&amp;IF('Locations-Stops'!J89&lt;&gt;"",VLOOKUP('Locations-Stops'!J89,Regions!I2:J379,2,FALSE),"0")&amp;",'"&amp;IF('Locations-Stops'!K89&lt;&gt;"",SUBSTITUTE('Locations-Stops'!K89,"'","\'"),"")&amp;"','"&amp;IF('Locations-Stops'!L89&lt;&gt;"",'Locations-Stops'!L89,"")&amp;"','"&amp;IF('Locations-Stops'!M89&lt;&gt;"",'Locations-Stops'!M89,"")&amp;"','"&amp;IF('Locations-Stops'!N89&lt;&gt;"",'Locations-Stops'!N89,"")&amp;"', CURRENT_TIMESTAMP);"</f>
        <v>INSERT INTO `locations` (`id`, `name`, `latitude`, `longitude`, `province_id`, `region_1`, `region_2`, `region_3`, `street`, `number`, `postal`, `img`, `last_modified`) VALUES (NULL,'Foto Expositie',52.324708,4.852407,8,2,2,2,'Jan Tooropplantsoen','17A','1182 AC','https://lh5.ggpht.com/LCzZ9lmmQzptNbSzT7xDrrn47m7HxMkjV6QED_M4rVlBpVbgo5X74dE0mUGxABKSVPzLMzClKzDnWf9Yib8', CURRENT_TIMESTAMP);</v>
      </c>
      <c r="E87">
        <v>87</v>
      </c>
    </row>
    <row r="88" spans="1:5" x14ac:dyDescent="0.25">
      <c r="A88" s="1" t="str">
        <f>"INSERT INTO `locations` (`id`, `name`, `latitude`, `longitude`, `province_id`, `region_1`, `region_2`, `region_3`, `street`, `number`, `postal`, `img`, `last_modified`) VALUES (NULL,'"&amp;SUBSTITUTE('Locations-Stops'!F90,"'","\'")&amp;"',"&amp;IF('Locations-Stops'!D90&lt;&gt;"",LEFT('Locations-Stops'!D90,2)&amp;"."&amp;RIGHT('Locations-Stops'!D90,LEN('Locations-Stops'!D90)-2),"0")&amp;","&amp;IF('Locations-Stops'!E90&lt;&gt;"",LEFT('Locations-Stops'!E90,1)&amp;"."&amp;RIGHT('Locations-Stops'!E90,LEN('Locations-Stops'!E90)-1),"0")&amp;","&amp;IF('Locations-Stops'!G90&lt;&gt;"",VLOOKUP('Locations-Stops'!G90,Regions!A2:B379,2,FALSE),"0")&amp;","&amp;IF('Locations-Stops'!H90&lt;&gt;"",VLOOKUP('Locations-Stops'!H90,Regions!C2:D379,2,FALSE),"0")&amp;","&amp;IF('Locations-Stops'!I90&lt;&gt;"",VLOOKUP('Locations-Stops'!I90,Regions!F2:G379,2,FALSE),"0")&amp;","&amp;IF('Locations-Stops'!J90&lt;&gt;"",VLOOKUP('Locations-Stops'!J90,Regions!I2:J379,2,FALSE),"0")&amp;",'"&amp;IF('Locations-Stops'!K90&lt;&gt;"",SUBSTITUTE('Locations-Stops'!K90,"'","\'"),"")&amp;"','"&amp;IF('Locations-Stops'!L90&lt;&gt;"",'Locations-Stops'!L90,"")&amp;"','"&amp;IF('Locations-Stops'!M90&lt;&gt;"",'Locations-Stops'!M90,"")&amp;"','"&amp;IF('Locations-Stops'!N90&lt;&gt;"",'Locations-Stops'!N90,"")&amp;"', CURRENT_TIMESTAMP);"</f>
        <v>INSERT INTO `locations` (`id`, `name`, `latitude`, `longitude`, `province_id`, `region_1`, `region_2`, `region_3`, `street`, `number`, `postal`, `img`, `last_modified`) VALUES (NULL,'Camping Het Amsterdamse Bos',52.293276,4.823085,8,2,2,2,'Kleine Noorddijk','1','1187 NZ','https://lh4.ggpht.com/gibcNup_r0HmXwby_MHp6RF7dpnGbRrnGIosl_-bpXesgHAnVNEWXORSUeVLeb3af1jjkZOW-M6JUc4X7Xvy', CURRENT_TIMESTAMP);</v>
      </c>
      <c r="E88">
        <v>88</v>
      </c>
    </row>
    <row r="89" spans="1:5" x14ac:dyDescent="0.25">
      <c r="A89" s="1" t="str">
        <f>"INSERT INTO `locations` (`id`, `name`, `latitude`, `longitude`, `province_id`, `region_1`, `region_2`, `region_3`, `street`, `number`, `postal`, `img`, `last_modified`) VALUES (NULL,'"&amp;SUBSTITUTE('Locations-Stops'!F91,"'","\'")&amp;"',"&amp;IF('Locations-Stops'!D91&lt;&gt;"",LEFT('Locations-Stops'!D91,2)&amp;"."&amp;RIGHT('Locations-Stops'!D91,LEN('Locations-Stops'!D91)-2),"0")&amp;","&amp;IF('Locations-Stops'!E91&lt;&gt;"",LEFT('Locations-Stops'!E91,1)&amp;"."&amp;RIGHT('Locations-Stops'!E91,LEN('Locations-Stops'!E91)-1),"0")&amp;","&amp;IF('Locations-Stops'!G91&lt;&gt;"",VLOOKUP('Locations-Stops'!G91,Regions!A2:B379,2,FALSE),"0")&amp;","&amp;IF('Locations-Stops'!H91&lt;&gt;"",VLOOKUP('Locations-Stops'!H91,Regions!C2:D379,2,FALSE),"0")&amp;","&amp;IF('Locations-Stops'!I91&lt;&gt;"",VLOOKUP('Locations-Stops'!I91,Regions!F2:G379,2,FALSE),"0")&amp;","&amp;IF('Locations-Stops'!J91&lt;&gt;"",VLOOKUP('Locations-Stops'!J91,Regions!I2:J379,2,FALSE),"0")&amp;",'"&amp;IF('Locations-Stops'!K91&lt;&gt;"",SUBSTITUTE('Locations-Stops'!K91,"'","\'"),"")&amp;"','"&amp;IF('Locations-Stops'!L91&lt;&gt;"",'Locations-Stops'!L91,"")&amp;"','"&amp;IF('Locations-Stops'!M91&lt;&gt;"",'Locations-Stops'!M91,"")&amp;"','"&amp;IF('Locations-Stops'!N91&lt;&gt;"",'Locations-Stops'!N91,"")&amp;"', CURRENT_TIMESTAMP);"</f>
        <v>INSERT INTO `locations` (`id`, `name`, `latitude`, `longitude`, `province_id`, `region_1`, `region_2`, `region_3`, `street`, `number`, `postal`, `img`, `last_modified`) VALUES (NULL,'Middenpolderroute Infobord',52.322012,4.892533,8,2,2,2,'Kostverlorenkade','','1183','https://lh3.ggpht.com/mJclUTDSlhRqwLmnY3TFW7_bRlMkdQYxrGvmdUkMQkDIGYN49l9WcN2ruX11JR7M9Z3xcU7sSGgOl1ajTg', CURRENT_TIMESTAMP);</v>
      </c>
      <c r="E89">
        <v>89</v>
      </c>
    </row>
    <row r="90" spans="1:5" x14ac:dyDescent="0.25">
      <c r="A90" s="1" t="str">
        <f>"INSERT INTO `locations` (`id`, `name`, `latitude`, `longitude`, `province_id`, `region_1`, `region_2`, `region_3`, `street`, `number`, `postal`, `img`, `last_modified`) VALUES (NULL,'"&amp;SUBSTITUTE('Locations-Stops'!F92,"'","\'")&amp;"',"&amp;IF('Locations-Stops'!D92&lt;&gt;"",LEFT('Locations-Stops'!D92,2)&amp;"."&amp;RIGHT('Locations-Stops'!D92,LEN('Locations-Stops'!D92)-2),"0")&amp;","&amp;IF('Locations-Stops'!E92&lt;&gt;"",LEFT('Locations-Stops'!E92,1)&amp;"."&amp;RIGHT('Locations-Stops'!E92,LEN('Locations-Stops'!E92)-1),"0")&amp;","&amp;IF('Locations-Stops'!G92&lt;&gt;"",VLOOKUP('Locations-Stops'!G92,Regions!A2:B379,2,FALSE),"0")&amp;","&amp;IF('Locations-Stops'!H92&lt;&gt;"",VLOOKUP('Locations-Stops'!H92,Regions!C2:D379,2,FALSE),"0")&amp;","&amp;IF('Locations-Stops'!I92&lt;&gt;"",VLOOKUP('Locations-Stops'!I92,Regions!F2:G379,2,FALSE),"0")&amp;","&amp;IF('Locations-Stops'!J92&lt;&gt;"",VLOOKUP('Locations-Stops'!J92,Regions!I2:J379,2,FALSE),"0")&amp;",'"&amp;IF('Locations-Stops'!K92&lt;&gt;"",SUBSTITUTE('Locations-Stops'!K92,"'","\'"),"")&amp;"','"&amp;IF('Locations-Stops'!L92&lt;&gt;"",'Locations-Stops'!L92,"")&amp;"','"&amp;IF('Locations-Stops'!M92&lt;&gt;"",'Locations-Stops'!M92,"")&amp;"','"&amp;IF('Locations-Stops'!N92&lt;&gt;"",'Locations-Stops'!N92,"")&amp;"', CURRENT_TIMESTAMP);"</f>
        <v>INSERT INTO `locations` (`id`, `name`, `latitude`, `longitude`, `province_id`, `region_1`, `region_2`, `region_3`, `street`, `number`, `postal`, `img`, `last_modified`) VALUES (NULL,'Gemaal Middelpolder',52.311812,4.904229,8,2,2,2,'Machineweg Middelpolder','','1183','https://lh3.googleusercontent.com/-uE1WnTCC49_j6Vt9yousLy719_IVa5zTpy07ahybgIMWfuUsBdS3u7r7HrhCT_wkOAqSFY0dMz-XcaTPWCE', CURRENT_TIMESTAMP);</v>
      </c>
      <c r="E90">
        <v>90</v>
      </c>
    </row>
    <row r="91" spans="1:5" x14ac:dyDescent="0.25">
      <c r="A91" s="1" t="str">
        <f>"INSERT INTO `locations` (`id`, `name`, `latitude`, `longitude`, `province_id`, `region_1`, `region_2`, `region_3`, `street`, `number`, `postal`, `img`, `last_modified`) VALUES (NULL,'"&amp;SUBSTITUTE('Locations-Stops'!F93,"'","\'")&amp;"',"&amp;IF('Locations-Stops'!D93&lt;&gt;"",LEFT('Locations-Stops'!D93,2)&amp;"."&amp;RIGHT('Locations-Stops'!D93,LEN('Locations-Stops'!D93)-2),"0")&amp;","&amp;IF('Locations-Stops'!E93&lt;&gt;"",LEFT('Locations-Stops'!E93,1)&amp;"."&amp;RIGHT('Locations-Stops'!E93,LEN('Locations-Stops'!E93)-1),"0")&amp;","&amp;IF('Locations-Stops'!G93&lt;&gt;"",VLOOKUP('Locations-Stops'!G93,Regions!A2:B379,2,FALSE),"0")&amp;","&amp;IF('Locations-Stops'!H93&lt;&gt;"",VLOOKUP('Locations-Stops'!H93,Regions!C2:D379,2,FALSE),"0")&amp;","&amp;IF('Locations-Stops'!I93&lt;&gt;"",VLOOKUP('Locations-Stops'!I93,Regions!F2:G379,2,FALSE),"0")&amp;","&amp;IF('Locations-Stops'!J93&lt;&gt;"",VLOOKUP('Locations-Stops'!J93,Regions!I2:J379,2,FALSE),"0")&amp;",'"&amp;IF('Locations-Stops'!K93&lt;&gt;"",SUBSTITUTE('Locations-Stops'!K93,"'","\'"),"")&amp;"','"&amp;IF('Locations-Stops'!L93&lt;&gt;"",'Locations-Stops'!L93,"")&amp;"','"&amp;IF('Locations-Stops'!M93&lt;&gt;"",'Locations-Stops'!M93,"")&amp;"','"&amp;IF('Locations-Stops'!N93&lt;&gt;"",'Locations-Stops'!N93,"")&amp;"', CURRENT_TIMESTAMP);"</f>
        <v>INSERT INTO `locations` (`id`, `name`, `latitude`, `longitude`, `province_id`, `region_1`, `region_2`, `region_3`, `street`, `number`, `postal`, `img`, `last_modified`) VALUES (NULL,'Bridge over the N201',52.257647,4.808115,8,2,2,2,'N201','','1187','https://lh3.ggpht.com/ZxCaCxr2g9k1szfc0swxni9V6cCu8sjXIEQkDB9yhKUEeTkcl_e_jaw5gnl1P3BS_ec6vJcOLVdxyCfu4-IgqA', CURRENT_TIMESTAMP);</v>
      </c>
      <c r="E91">
        <v>91</v>
      </c>
    </row>
    <row r="92" spans="1:5" x14ac:dyDescent="0.25">
      <c r="A92" s="1" t="str">
        <f>"INSERT INTO `locations` (`id`, `name`, `latitude`, `longitude`, `province_id`, `region_1`, `region_2`, `region_3`, `street`, `number`, `postal`, `img`, `last_modified`) VALUES (NULL,'"&amp;SUBSTITUTE('Locations-Stops'!F94,"'","\'")&amp;"',"&amp;IF('Locations-Stops'!D94&lt;&gt;"",LEFT('Locations-Stops'!D94,2)&amp;"."&amp;RIGHT('Locations-Stops'!D94,LEN('Locations-Stops'!D94)-2),"0")&amp;","&amp;IF('Locations-Stops'!E94&lt;&gt;"",LEFT('Locations-Stops'!E94,1)&amp;"."&amp;RIGHT('Locations-Stops'!E94,LEN('Locations-Stops'!E94)-1),"0")&amp;","&amp;IF('Locations-Stops'!G94&lt;&gt;"",VLOOKUP('Locations-Stops'!G94,Regions!A2:B379,2,FALSE),"0")&amp;","&amp;IF('Locations-Stops'!H94&lt;&gt;"",VLOOKUP('Locations-Stops'!H94,Regions!C2:D379,2,FALSE),"0")&amp;","&amp;IF('Locations-Stops'!I94&lt;&gt;"",VLOOKUP('Locations-Stops'!I94,Regions!F2:G379,2,FALSE),"0")&amp;","&amp;IF('Locations-Stops'!J94&lt;&gt;"",VLOOKUP('Locations-Stops'!J94,Regions!I2:J379,2,FALSE),"0")&amp;",'"&amp;IF('Locations-Stops'!K94&lt;&gt;"",SUBSTITUTE('Locations-Stops'!K94,"'","\'"),"")&amp;"','"&amp;IF('Locations-Stops'!L94&lt;&gt;"",'Locations-Stops'!L94,"")&amp;"','"&amp;IF('Locations-Stops'!M94&lt;&gt;"",'Locations-Stops'!M94,"")&amp;"','"&amp;IF('Locations-Stops'!N94&lt;&gt;"",'Locations-Stops'!N94,"")&amp;"', CURRENT_TIMESTAMP);"</f>
        <v>INSERT INTO `locations` (`id`, `name`, `latitude`, `longitude`, `province_id`, `region_1`, `region_2`, `region_3`, `street`, `number`, `postal`, `img`, `last_modified`) VALUES (NULL,'Nieuwe Kalfjeslaan',52.322526,4.848422,8,2,2,2,'Nieuwe Kalfjeslaan','21','1182','https://lh3.ggpht.com/2VtGh_Mjo3rUDtlSk1LA3YuCjqGZrrE053AUy39_Nqg1m5rDZBRDL5fTsvjP8zeE8V799zFoRDDDoax42tg', CURRENT_TIMESTAMP);</v>
      </c>
      <c r="E92">
        <v>92</v>
      </c>
    </row>
    <row r="93" spans="1:5" x14ac:dyDescent="0.25">
      <c r="A93" s="1" t="str">
        <f>"INSERT INTO `locations` (`id`, `name`, `latitude`, `longitude`, `province_id`, `region_1`, `region_2`, `region_3`, `street`, `number`, `postal`, `img`, `last_modified`) VALUES (NULL,'"&amp;SUBSTITUTE('Locations-Stops'!F95,"'","\'")&amp;"',"&amp;IF('Locations-Stops'!D95&lt;&gt;"",LEFT('Locations-Stops'!D95,2)&amp;"."&amp;RIGHT('Locations-Stops'!D95,LEN('Locations-Stops'!D95)-2),"0")&amp;","&amp;IF('Locations-Stops'!E95&lt;&gt;"",LEFT('Locations-Stops'!E95,1)&amp;"."&amp;RIGHT('Locations-Stops'!E95,LEN('Locations-Stops'!E95)-1),"0")&amp;","&amp;IF('Locations-Stops'!G95&lt;&gt;"",VLOOKUP('Locations-Stops'!G95,Regions!A2:B379,2,FALSE),"0")&amp;","&amp;IF('Locations-Stops'!H95&lt;&gt;"",VLOOKUP('Locations-Stops'!H95,Regions!C2:D379,2,FALSE),"0")&amp;","&amp;IF('Locations-Stops'!I95&lt;&gt;"",VLOOKUP('Locations-Stops'!I95,Regions!F2:G379,2,FALSE),"0")&amp;","&amp;IF('Locations-Stops'!J95&lt;&gt;"",VLOOKUP('Locations-Stops'!J95,Regions!I2:J379,2,FALSE),"0")&amp;",'"&amp;IF('Locations-Stops'!K95&lt;&gt;"",SUBSTITUTE('Locations-Stops'!K95,"'","\'"),"")&amp;"','"&amp;IF('Locations-Stops'!L95&lt;&gt;"",'Locations-Stops'!L95,"")&amp;"','"&amp;IF('Locations-Stops'!M95&lt;&gt;"",'Locations-Stops'!M95,"")&amp;"','"&amp;IF('Locations-Stops'!N95&lt;&gt;"",'Locations-Stops'!N95,"")&amp;"', CURRENT_TIMESTAMP);"</f>
        <v>INSERT INTO `locations` (`id`, `name`, `latitude`, `longitude`, `province_id`, `region_1`, `region_2`, `region_3`, `street`, `number`, `postal`, `img`, `last_modified`) VALUES (NULL,'Scouting Maxima',52.317994,4.845644,8,2,2,2,'Nieuwe Kalfjeslaan','23','1182 AA','https://lh5.ggpht.com/J_FUWIK5xtYjlzyhNOEAsHK_9XOguZq5ZeRBQXN84Idm4lvXEjTUieGrFDH-3IhiBCXcAyJdGEOVK-nidTDI', CURRENT_TIMESTAMP);</v>
      </c>
      <c r="E93">
        <v>93</v>
      </c>
    </row>
    <row r="94" spans="1:5" x14ac:dyDescent="0.25">
      <c r="A94" s="1" t="str">
        <f>"INSERT INTO `locations` (`id`, `name`, `latitude`, `longitude`, `province_id`, `region_1`, `region_2`, `region_3`, `street`, `number`, `postal`, `img`, `last_modified`) VALUES (NULL,'"&amp;SUBSTITUTE('Locations-Stops'!F96,"'","\'")&amp;"',"&amp;IF('Locations-Stops'!D96&lt;&gt;"",LEFT('Locations-Stops'!D96,2)&amp;"."&amp;RIGHT('Locations-Stops'!D96,LEN('Locations-Stops'!D96)-2),"0")&amp;","&amp;IF('Locations-Stops'!E96&lt;&gt;"",LEFT('Locations-Stops'!E96,1)&amp;"."&amp;RIGHT('Locations-Stops'!E96,LEN('Locations-Stops'!E96)-1),"0")&amp;","&amp;IF('Locations-Stops'!G96&lt;&gt;"",VLOOKUP('Locations-Stops'!G96,Regions!A2:B379,2,FALSE),"0")&amp;","&amp;IF('Locations-Stops'!H96&lt;&gt;"",VLOOKUP('Locations-Stops'!H96,Regions!C2:D379,2,FALSE),"0")&amp;","&amp;IF('Locations-Stops'!I96&lt;&gt;"",VLOOKUP('Locations-Stops'!I96,Regions!F2:G379,2,FALSE),"0")&amp;","&amp;IF('Locations-Stops'!J96&lt;&gt;"",VLOOKUP('Locations-Stops'!J96,Regions!I2:J379,2,FALSE),"0")&amp;",'"&amp;IF('Locations-Stops'!K96&lt;&gt;"",SUBSTITUTE('Locations-Stops'!K96,"'","\'"),"")&amp;"','"&amp;IF('Locations-Stops'!L96&lt;&gt;"",'Locations-Stops'!L96,"")&amp;"','"&amp;IF('Locations-Stops'!M96&lt;&gt;"",'Locations-Stops'!M96,"")&amp;"','"&amp;IF('Locations-Stops'!N96&lt;&gt;"",'Locations-Stops'!N96,"")&amp;"', CURRENT_TIMESTAMP);"</f>
        <v>INSERT INTO `locations` (`id`, `name`, `latitude`, `longitude`, `province_id`, `region_1`, `region_2`, `region_3`, `street`, `number`, `postal`, `img`, `last_modified`) VALUES (NULL,'De Amsterdamse Manege',52.317823,4.841935,8,2,2,2,'Nieuwe Kalfjeslaan','25','1182 AA','https://lh3.ggpht.com/qfeNdayhJLUUdbpg16yYuIOVrwXzqbj_7X1H-zS3ON23OtQC7Cf2vBMA20JH8nUvjg-GulJddRVmR20-GfE', CURRENT_TIMESTAMP);</v>
      </c>
      <c r="E94">
        <v>94</v>
      </c>
    </row>
    <row r="95" spans="1:5" x14ac:dyDescent="0.25">
      <c r="A95" s="1" t="str">
        <f>"INSERT INTO `locations` (`id`, `name`, `latitude`, `longitude`, `province_id`, `region_1`, `region_2`, `region_3`, `street`, `number`, `postal`, `img`, `last_modified`) VALUES (NULL,'"&amp;SUBSTITUTE('Locations-Stops'!F97,"'","\'")&amp;"',"&amp;IF('Locations-Stops'!D97&lt;&gt;"",LEFT('Locations-Stops'!D97,2)&amp;"."&amp;RIGHT('Locations-Stops'!D97,LEN('Locations-Stops'!D97)-2),"0")&amp;","&amp;IF('Locations-Stops'!E97&lt;&gt;"",LEFT('Locations-Stops'!E97,1)&amp;"."&amp;RIGHT('Locations-Stops'!E97,LEN('Locations-Stops'!E97)-1),"0")&amp;","&amp;IF('Locations-Stops'!G97&lt;&gt;"",VLOOKUP('Locations-Stops'!G97,Regions!A2:B379,2,FALSE),"0")&amp;","&amp;IF('Locations-Stops'!H97&lt;&gt;"",VLOOKUP('Locations-Stops'!H97,Regions!C2:D379,2,FALSE),"0")&amp;","&amp;IF('Locations-Stops'!I97&lt;&gt;"",VLOOKUP('Locations-Stops'!I97,Regions!F2:G379,2,FALSE),"0")&amp;","&amp;IF('Locations-Stops'!J97&lt;&gt;"",VLOOKUP('Locations-Stops'!J97,Regions!I2:J379,2,FALSE),"0")&amp;",'"&amp;IF('Locations-Stops'!K97&lt;&gt;"",SUBSTITUTE('Locations-Stops'!K97,"'","\'"),"")&amp;"','"&amp;IF('Locations-Stops'!L97&lt;&gt;"",'Locations-Stops'!L97,"")&amp;"','"&amp;IF('Locations-Stops'!M97&lt;&gt;"",'Locations-Stops'!M97,"")&amp;"','"&amp;IF('Locations-Stops'!N97&lt;&gt;"",'Locations-Stops'!N97,"")&amp;"', CURRENT_TIMESTAMP);"</f>
        <v>INSERT INTO `locations` (`id`, `name`, `latitude`, `longitude`, `province_id`, `region_1`, `region_2`, `region_3`, `street`, `number`, `postal`, `img`, `last_modified`) VALUES (NULL,'Houten Man Met Hond',52.311749,4.820287,8,2,2,2,'Nieuwe Meerlaan','3','1182 DB','https://lh3.googleusercontent.com/PmBkmQra8JBDSTQhW4r2aemV0Hx_x-Tdik-TZ4eliT6EIZ4rJ4BJceONffh5EquCP3oNE2cgu80sB2yaCVnvwg', CURRENT_TIMESTAMP);</v>
      </c>
      <c r="E95">
        <v>95</v>
      </c>
    </row>
    <row r="96" spans="1:5" x14ac:dyDescent="0.25">
      <c r="A96" s="1" t="str">
        <f>"INSERT INTO `locations` (`id`, `name`, `latitude`, `longitude`, `province_id`, `region_1`, `region_2`, `region_3`, `street`, `number`, `postal`, `img`, `last_modified`) VALUES (NULL,'"&amp;SUBSTITUTE('Locations-Stops'!F98,"'","\'")&amp;"',"&amp;IF('Locations-Stops'!D98&lt;&gt;"",LEFT('Locations-Stops'!D98,2)&amp;"."&amp;RIGHT('Locations-Stops'!D98,LEN('Locations-Stops'!D98)-2),"0")&amp;","&amp;IF('Locations-Stops'!E98&lt;&gt;"",LEFT('Locations-Stops'!E98,1)&amp;"."&amp;RIGHT('Locations-Stops'!E98,LEN('Locations-Stops'!E98)-1),"0")&amp;","&amp;IF('Locations-Stops'!G98&lt;&gt;"",VLOOKUP('Locations-Stops'!G98,Regions!A2:B379,2,FALSE),"0")&amp;","&amp;IF('Locations-Stops'!H98&lt;&gt;"",VLOOKUP('Locations-Stops'!H98,Regions!C2:D379,2,FALSE),"0")&amp;","&amp;IF('Locations-Stops'!I98&lt;&gt;"",VLOOKUP('Locations-Stops'!I98,Regions!F2:G379,2,FALSE),"0")&amp;","&amp;IF('Locations-Stops'!J98&lt;&gt;"",VLOOKUP('Locations-Stops'!J98,Regions!I2:J379,2,FALSE),"0")&amp;",'"&amp;IF('Locations-Stops'!K98&lt;&gt;"",SUBSTITUTE('Locations-Stops'!K98,"'","\'"),"")&amp;"','"&amp;IF('Locations-Stops'!L98&lt;&gt;"",'Locations-Stops'!L98,"")&amp;"','"&amp;IF('Locations-Stops'!M98&lt;&gt;"",'Locations-Stops'!M98,"")&amp;"','"&amp;IF('Locations-Stops'!N98&lt;&gt;"",'Locations-Stops'!N98,"")&amp;"', CURRENT_TIMESTAMP);"</f>
        <v>INSERT INTO `locations` (`id`, `name`, `latitude`, `longitude`, `province_id`, `region_1`, `region_2`, `region_3`, `street`, `number`, `postal`, `img`, `last_modified`) VALUES (NULL,'Maze Amsterdamse Bos',52.314204,4.82324,8,2,2,2,'Nieuwe Meerlaan','4','1182 DB','https://lh6.ggpht.com/-8fEqOsn4NNSNqc1HCAPTgR9E32FtAJpoau62WdkmB42dRVqIYlO0FkFHVzYIheszcxrmT8mwti0XyYzP75u', CURRENT_TIMESTAMP);</v>
      </c>
      <c r="E96">
        <v>96</v>
      </c>
    </row>
    <row r="97" spans="1:5" x14ac:dyDescent="0.25">
      <c r="A97" s="1" t="str">
        <f>"INSERT INTO `locations` (`id`, `name`, `latitude`, `longitude`, `province_id`, `region_1`, `region_2`, `region_3`, `street`, `number`, `postal`, `img`, `last_modified`) VALUES (NULL,'"&amp;SUBSTITUTE('Locations-Stops'!F99,"'","\'")&amp;"',"&amp;IF('Locations-Stops'!D99&lt;&gt;"",LEFT('Locations-Stops'!D99,2)&amp;"."&amp;RIGHT('Locations-Stops'!D99,LEN('Locations-Stops'!D99)-2),"0")&amp;","&amp;IF('Locations-Stops'!E99&lt;&gt;"",LEFT('Locations-Stops'!E99,1)&amp;"."&amp;RIGHT('Locations-Stops'!E99,LEN('Locations-Stops'!E99)-1),"0")&amp;","&amp;IF('Locations-Stops'!G99&lt;&gt;"",VLOOKUP('Locations-Stops'!G99,Regions!A2:B379,2,FALSE),"0")&amp;","&amp;IF('Locations-Stops'!H99&lt;&gt;"",VLOOKUP('Locations-Stops'!H99,Regions!C2:D379,2,FALSE),"0")&amp;","&amp;IF('Locations-Stops'!I99&lt;&gt;"",VLOOKUP('Locations-Stops'!I99,Regions!F2:G379,2,FALSE),"0")&amp;","&amp;IF('Locations-Stops'!J99&lt;&gt;"",VLOOKUP('Locations-Stops'!J99,Regions!I2:J379,2,FALSE),"0")&amp;",'"&amp;IF('Locations-Stops'!K99&lt;&gt;"",SUBSTITUTE('Locations-Stops'!K99,"'","\'"),"")&amp;"','"&amp;IF('Locations-Stops'!L99&lt;&gt;"",'Locations-Stops'!L99,"")&amp;"','"&amp;IF('Locations-Stops'!M99&lt;&gt;"",'Locations-Stops'!M99,"")&amp;"','"&amp;IF('Locations-Stops'!N99&lt;&gt;"",'Locations-Stops'!N99,"")&amp;"', CURRENT_TIMESTAMP);"</f>
        <v>INSERT INTO `locations` (`id`, `name`, `latitude`, `longitude`, `province_id`, `region_1`, `region_2`, `region_3`, `street`, `number`, `postal`, `img`, `last_modified`) VALUES (NULL,'The Goat',52.313309,4.824453,8,2,2,2,'Nieuwe Meerlaan','4','1182 DB','https://lh6.ggpht.com/-Cvy1GGWbsfBVnpLnI8kVB4vTLRcJt5lPfDYQKY9loaYX72bW0K3kd5-xVxQFSbgkEFkDjj0nTQfSQ8T6qrnkA', CURRENT_TIMESTAMP);</v>
      </c>
      <c r="E97">
        <v>97</v>
      </c>
    </row>
    <row r="98" spans="1:5" x14ac:dyDescent="0.25">
      <c r="A98" s="1" t="str">
        <f>"INSERT INTO `locations` (`id`, `name`, `latitude`, `longitude`, `province_id`, `region_1`, `region_2`, `region_3`, `street`, `number`, `postal`, `img`, `last_modified`) VALUES (NULL,'"&amp;SUBSTITUTE('Locations-Stops'!F100,"'","\'")&amp;"',"&amp;IF('Locations-Stops'!D100&lt;&gt;"",LEFT('Locations-Stops'!D100,2)&amp;"."&amp;RIGHT('Locations-Stops'!D100,LEN('Locations-Stops'!D100)-2),"0")&amp;","&amp;IF('Locations-Stops'!E100&lt;&gt;"",LEFT('Locations-Stops'!E100,1)&amp;"."&amp;RIGHT('Locations-Stops'!E100,LEN('Locations-Stops'!E100)-1),"0")&amp;","&amp;IF('Locations-Stops'!G100&lt;&gt;"",VLOOKUP('Locations-Stops'!G100,Regions!A2:B379,2,FALSE),"0")&amp;","&amp;IF('Locations-Stops'!H100&lt;&gt;"",VLOOKUP('Locations-Stops'!H100,Regions!C2:D379,2,FALSE),"0")&amp;","&amp;IF('Locations-Stops'!I100&lt;&gt;"",VLOOKUP('Locations-Stops'!I100,Regions!F2:G379,2,FALSE),"0")&amp;","&amp;IF('Locations-Stops'!J100&lt;&gt;"",VLOOKUP('Locations-Stops'!J100,Regions!I2:J379,2,FALSE),"0")&amp;",'"&amp;IF('Locations-Stops'!K100&lt;&gt;"",SUBSTITUTE('Locations-Stops'!K100,"'","\'"),"")&amp;"','"&amp;IF('Locations-Stops'!L100&lt;&gt;"",'Locations-Stops'!L100,"")&amp;"','"&amp;IF('Locations-Stops'!M100&lt;&gt;"",'Locations-Stops'!M100,"")&amp;"','"&amp;IF('Locations-Stops'!N100&lt;&gt;"",'Locations-Stops'!N100,"")&amp;"', CURRENT_TIMESTAMP);"</f>
        <v>INSERT INTO `locations` (`id`, `name`, `latitude`, `longitude`, `province_id`, `region_1`, `region_2`, `region_3`, `street`, `number`, `postal`, `img`, `last_modified`) VALUES (NULL,'Oud Werktuig Voor Het Land',52.313792,4.824854,8,2,2,2,'Nieuwe Meerlaan','4','1182 DB','https://lh5.ggpht.com/pAHtRzF8gIV03mV-YqHcqCz_j3b_FbLqJoa31BiGdl5Rja5qzWhp-tzhoVkAV5nPw4vbpegSx3BjhQUiVmO6', CURRENT_TIMESTAMP);</v>
      </c>
      <c r="E98">
        <v>98</v>
      </c>
    </row>
    <row r="99" spans="1:5" x14ac:dyDescent="0.25">
      <c r="A99" s="1" t="str">
        <f>"INSERT INTO `locations` (`id`, `name`, `latitude`, `longitude`, `province_id`, `region_1`, `region_2`, `region_3`, `street`, `number`, `postal`, `img`, `last_modified`) VALUES (NULL,'"&amp;SUBSTITUTE('Locations-Stops'!F101,"'","\'")&amp;"',"&amp;IF('Locations-Stops'!D101&lt;&gt;"",LEFT('Locations-Stops'!D101,2)&amp;"."&amp;RIGHT('Locations-Stops'!D101,LEN('Locations-Stops'!D101)-2),"0")&amp;","&amp;IF('Locations-Stops'!E101&lt;&gt;"",LEFT('Locations-Stops'!E101,1)&amp;"."&amp;RIGHT('Locations-Stops'!E101,LEN('Locations-Stops'!E101)-1),"0")&amp;","&amp;IF('Locations-Stops'!G101&lt;&gt;"",VLOOKUP('Locations-Stops'!G101,Regions!A2:B379,2,FALSE),"0")&amp;","&amp;IF('Locations-Stops'!H101&lt;&gt;"",VLOOKUP('Locations-Stops'!H101,Regions!C2:D379,2,FALSE),"0")&amp;","&amp;IF('Locations-Stops'!I101&lt;&gt;"",VLOOKUP('Locations-Stops'!I101,Regions!F2:G379,2,FALSE),"0")&amp;","&amp;IF('Locations-Stops'!J101&lt;&gt;"",VLOOKUP('Locations-Stops'!J101,Regions!I2:J379,2,FALSE),"0")&amp;",'"&amp;IF('Locations-Stops'!K101&lt;&gt;"",SUBSTITUTE('Locations-Stops'!K101,"'","\'"),"")&amp;"','"&amp;IF('Locations-Stops'!L101&lt;&gt;"",'Locations-Stops'!L101,"")&amp;"','"&amp;IF('Locations-Stops'!M101&lt;&gt;"",'Locations-Stops'!M101,"")&amp;"','"&amp;IF('Locations-Stops'!N101&lt;&gt;"",'Locations-Stops'!N101,"")&amp;"', CURRENT_TIMESTAMP);"</f>
        <v>INSERT INTO `locations` (`id`, `name`, `latitude`, `longitude`, `province_id`, `region_1`, `region_2`, `region_3`, `street`, `number`, `postal`, `img`, `last_modified`) VALUES (NULL,'Route Bord Groot Kinderbad',52.317505,4.819408,8,2,2,2,'Nieuwe Meerlaan','7','1171 NZ','https://lh5.ggpht.com/G7ErV8Pat55gl_TZH7JL2xU2Ty8mhCyqruPdo3x_iB2MZarOzL0fbUxMH4oAOd2P6yMGxw91vvjxr0SHMAxXCg', CURRENT_TIMESTAMP);</v>
      </c>
      <c r="E99">
        <v>99</v>
      </c>
    </row>
    <row r="100" spans="1:5" x14ac:dyDescent="0.25">
      <c r="A100" s="1" t="str">
        <f>"INSERT INTO `locations` (`id`, `name`, `latitude`, `longitude`, `province_id`, `region_1`, `region_2`, `region_3`, `street`, `number`, `postal`, `img`, `last_modified`) VALUES (NULL,'"&amp;SUBSTITUTE('Locations-Stops'!F102,"'","\'")&amp;"',"&amp;IF('Locations-Stops'!D102&lt;&gt;"",LEFT('Locations-Stops'!D102,2)&amp;"."&amp;RIGHT('Locations-Stops'!D102,LEN('Locations-Stops'!D102)-2),"0")&amp;","&amp;IF('Locations-Stops'!E102&lt;&gt;"",LEFT('Locations-Stops'!E102,1)&amp;"."&amp;RIGHT('Locations-Stops'!E102,LEN('Locations-Stops'!E102)-1),"0")&amp;","&amp;IF('Locations-Stops'!G102&lt;&gt;"",VLOOKUP('Locations-Stops'!G102,Regions!A2:B379,2,FALSE),"0")&amp;","&amp;IF('Locations-Stops'!H102&lt;&gt;"",VLOOKUP('Locations-Stops'!H102,Regions!C2:D379,2,FALSE),"0")&amp;","&amp;IF('Locations-Stops'!I102&lt;&gt;"",VLOOKUP('Locations-Stops'!I102,Regions!F2:G379,2,FALSE),"0")&amp;","&amp;IF('Locations-Stops'!J102&lt;&gt;"",VLOOKUP('Locations-Stops'!J102,Regions!I2:J379,2,FALSE),"0")&amp;",'"&amp;IF('Locations-Stops'!K102&lt;&gt;"",SUBSTITUTE('Locations-Stops'!K102,"'","\'"),"")&amp;"','"&amp;IF('Locations-Stops'!L102&lt;&gt;"",'Locations-Stops'!L102,"")&amp;"','"&amp;IF('Locations-Stops'!M102&lt;&gt;"",'Locations-Stops'!M102,"")&amp;"','"&amp;IF('Locations-Stops'!N102&lt;&gt;"",'Locations-Stops'!N102,"")&amp;"', CURRENT_TIMESTAMP);"</f>
        <v>INSERT INTO `locations` (`id`, `name`, `latitude`, `longitude`, `province_id`, `region_1`, `region_2`, `region_3`, `street`, `number`, `postal`, `img`, `last_modified`) VALUES (NULL,'Entrance Southeast bosbaan',52.322387,4.821288,8,2,2,2,'Nieuwe Meerlaan','','1182','https://lh3.ggpht.com/vm6XzJHVYoCU0onRwiaCmlH9w3jhQFpYqpFs8N9BWSiZL6n7DIzcnxl5L_bkHVRF7zjI2gNtn0XdS-ZV4nAFBw', CURRENT_TIMESTAMP);</v>
      </c>
      <c r="E100">
        <v>100</v>
      </c>
    </row>
    <row r="101" spans="1:5" x14ac:dyDescent="0.25">
      <c r="A101" s="1" t="str">
        <f>"INSERT INTO `locations` (`id`, `name`, `latitude`, `longitude`, `province_id`, `region_1`, `region_2`, `region_3`, `street`, `number`, `postal`, `img`, `last_modified`) VALUES (NULL,'"&amp;SUBSTITUTE('Locations-Stops'!F103,"'","\'")&amp;"',"&amp;IF('Locations-Stops'!D103&lt;&gt;"",LEFT('Locations-Stops'!D103,2)&amp;"."&amp;RIGHT('Locations-Stops'!D103,LEN('Locations-Stops'!D103)-2),"0")&amp;","&amp;IF('Locations-Stops'!E103&lt;&gt;"",LEFT('Locations-Stops'!E103,1)&amp;"."&amp;RIGHT('Locations-Stops'!E103,LEN('Locations-Stops'!E103)-1),"0")&amp;","&amp;IF('Locations-Stops'!G103&lt;&gt;"",VLOOKUP('Locations-Stops'!G103,Regions!A2:B379,2,FALSE),"0")&amp;","&amp;IF('Locations-Stops'!H103&lt;&gt;"",VLOOKUP('Locations-Stops'!H103,Regions!C2:D379,2,FALSE),"0")&amp;","&amp;IF('Locations-Stops'!I103&lt;&gt;"",VLOOKUP('Locations-Stops'!I103,Regions!F2:G379,2,FALSE),"0")&amp;","&amp;IF('Locations-Stops'!J103&lt;&gt;"",VLOOKUP('Locations-Stops'!J103,Regions!I2:J379,2,FALSE),"0")&amp;",'"&amp;IF('Locations-Stops'!K103&lt;&gt;"",SUBSTITUTE('Locations-Stops'!K103,"'","\'"),"")&amp;"','"&amp;IF('Locations-Stops'!L103&lt;&gt;"",'Locations-Stops'!L103,"")&amp;"','"&amp;IF('Locations-Stops'!M103&lt;&gt;"",'Locations-Stops'!M103,"")&amp;"','"&amp;IF('Locations-Stops'!N103&lt;&gt;"",'Locations-Stops'!N103,"")&amp;"', CURRENT_TIMESTAMP);"</f>
        <v>INSERT INTO `locations` (`id`, `name`, `latitude`, `longitude`, `province_id`, `region_1`, `region_2`, `region_3`, `street`, `number`, `postal`, `img`, `last_modified`) VALUES (NULL,'Fiets Knooppunt 92, Amstelland - Meerlanden',52.274066,4.819863,8,2,2,2,'Noorddammerweg','83','1187 ZS','https://lh3.googleusercontent.com/iHFlDXpDmSeKx__Si2oOIPLF6taAenkntPdQBjU1F0-rYYVtlnrmNud3jsBrrXXUd6DeOb83yp1FXB7lV0ieFg', CURRENT_TIMESTAMP);</v>
      </c>
      <c r="E101">
        <v>101</v>
      </c>
    </row>
    <row r="102" spans="1:5" x14ac:dyDescent="0.25">
      <c r="A102" s="1" t="str">
        <f>"INSERT INTO `locations` (`id`, `name`, `latitude`, `longitude`, `province_id`, `region_1`, `region_2`, `region_3`, `street`, `number`, `postal`, `img`, `last_modified`) VALUES (NULL,'"&amp;SUBSTITUTE('Locations-Stops'!F104,"'","\'")&amp;"',"&amp;IF('Locations-Stops'!D104&lt;&gt;"",LEFT('Locations-Stops'!D104,2)&amp;"."&amp;RIGHT('Locations-Stops'!D104,LEN('Locations-Stops'!D104)-2),"0")&amp;","&amp;IF('Locations-Stops'!E104&lt;&gt;"",LEFT('Locations-Stops'!E104,1)&amp;"."&amp;RIGHT('Locations-Stops'!E104,LEN('Locations-Stops'!E104)-1),"0")&amp;","&amp;IF('Locations-Stops'!G104&lt;&gt;"",VLOOKUP('Locations-Stops'!G104,Regions!A2:B379,2,FALSE),"0")&amp;","&amp;IF('Locations-Stops'!H104&lt;&gt;"",VLOOKUP('Locations-Stops'!H104,Regions!C2:D379,2,FALSE),"0")&amp;","&amp;IF('Locations-Stops'!I104&lt;&gt;"",VLOOKUP('Locations-Stops'!I104,Regions!F2:G379,2,FALSE),"0")&amp;","&amp;IF('Locations-Stops'!J104&lt;&gt;"",VLOOKUP('Locations-Stops'!J104,Regions!I2:J379,2,FALSE),"0")&amp;",'"&amp;IF('Locations-Stops'!K104&lt;&gt;"",SUBSTITUTE('Locations-Stops'!K104,"'","\'"),"")&amp;"','"&amp;IF('Locations-Stops'!L104&lt;&gt;"",'Locations-Stops'!L104,"")&amp;"','"&amp;IF('Locations-Stops'!M104&lt;&gt;"",'Locations-Stops'!M104,"")&amp;"','"&amp;IF('Locations-Stops'!N104&lt;&gt;"",'Locations-Stops'!N104,"")&amp;"', CURRENT_TIMESTAMP);"</f>
        <v>INSERT INTO `locations` (`id`, `name`, `latitude`, `longitude`, `province_id`, `region_1`, `region_2`, `region_3`, `street`, `number`, `postal`, `img`, `last_modified`) VALUES (NULL,'The 3 Green Sheep\'s',52.2628,4.811195,8,2,2,2,'Noorddammerweg','99','1187 ZS','https://lh4.ggpht.com/goZ231AhlmLrijxMbF-cZA0uGkAONj2qBhNGxArEB4kmqksRq74nRSia2f2ytxKEAlSFPDFvvLvG2Ue3J8LdCA', CURRENT_TIMESTAMP);</v>
      </c>
      <c r="E102">
        <v>102</v>
      </c>
    </row>
    <row r="103" spans="1:5" x14ac:dyDescent="0.25">
      <c r="A103" s="1" t="str">
        <f>"INSERT INTO `locations` (`id`, `name`, `latitude`, `longitude`, `province_id`, `region_1`, `region_2`, `region_3`, `street`, `number`, `postal`, `img`, `last_modified`) VALUES (NULL,'"&amp;SUBSTITUTE('Locations-Stops'!F105,"'","\'")&amp;"',"&amp;IF('Locations-Stops'!D105&lt;&gt;"",LEFT('Locations-Stops'!D105,2)&amp;"."&amp;RIGHT('Locations-Stops'!D105,LEN('Locations-Stops'!D105)-2),"0")&amp;","&amp;IF('Locations-Stops'!E105&lt;&gt;"",LEFT('Locations-Stops'!E105,1)&amp;"."&amp;RIGHT('Locations-Stops'!E105,LEN('Locations-Stops'!E105)-1),"0")&amp;","&amp;IF('Locations-Stops'!G105&lt;&gt;"",VLOOKUP('Locations-Stops'!G105,Regions!A2:B379,2,FALSE),"0")&amp;","&amp;IF('Locations-Stops'!H105&lt;&gt;"",VLOOKUP('Locations-Stops'!H105,Regions!C2:D379,2,FALSE),"0")&amp;","&amp;IF('Locations-Stops'!I105&lt;&gt;"",VLOOKUP('Locations-Stops'!I105,Regions!F2:G379,2,FALSE),"0")&amp;","&amp;IF('Locations-Stops'!J105&lt;&gt;"",VLOOKUP('Locations-Stops'!J105,Regions!I2:J379,2,FALSE),"0")&amp;",'"&amp;IF('Locations-Stops'!K105&lt;&gt;"",SUBSTITUTE('Locations-Stops'!K105,"'","\'"),"")&amp;"','"&amp;IF('Locations-Stops'!L105&lt;&gt;"",'Locations-Stops'!L105,"")&amp;"','"&amp;IF('Locations-Stops'!M105&lt;&gt;"",'Locations-Stops'!M105,"")&amp;"','"&amp;IF('Locations-Stops'!N105&lt;&gt;"",'Locations-Stops'!N105,"")&amp;"', CURRENT_TIMESTAMP);"</f>
        <v>INSERT INTO `locations` (`id`, `name`, `latitude`, `longitude`, `province_id`, `region_1`, `region_2`, `region_3`, `street`, `number`, `postal`, `img`, `last_modified`) VALUES (NULL,'Elsenhove Entrance',52.30036,4.88283,8,2,2,2,'Oranjebaan','1','1183 NN','https://lh6.ggpht.com/mrdtu_qW5lyCx5T-vZzDqQFdas-_T_ElrZp5VP1PdSa2qiHS5KuFldz5kX8kiVGT8qT-VUjPmLiAmUTaMig', CURRENT_TIMESTAMP);</v>
      </c>
      <c r="E103">
        <v>103</v>
      </c>
    </row>
    <row r="104" spans="1:5" x14ac:dyDescent="0.25">
      <c r="A104" s="1" t="str">
        <f>"INSERT INTO `locations` (`id`, `name`, `latitude`, `longitude`, `province_id`, `region_1`, `region_2`, `region_3`, `street`, `number`, `postal`, `img`, `last_modified`) VALUES (NULL,'"&amp;SUBSTITUTE('Locations-Stops'!F106,"'","\'")&amp;"',"&amp;IF('Locations-Stops'!D106&lt;&gt;"",LEFT('Locations-Stops'!D106,2)&amp;"."&amp;RIGHT('Locations-Stops'!D106,LEN('Locations-Stops'!D106)-2),"0")&amp;","&amp;IF('Locations-Stops'!E106&lt;&gt;"",LEFT('Locations-Stops'!E106,1)&amp;"."&amp;RIGHT('Locations-Stops'!E106,LEN('Locations-Stops'!E106)-1),"0")&amp;","&amp;IF('Locations-Stops'!G106&lt;&gt;"",VLOOKUP('Locations-Stops'!G106,Regions!A2:B379,2,FALSE),"0")&amp;","&amp;IF('Locations-Stops'!H106&lt;&gt;"",VLOOKUP('Locations-Stops'!H106,Regions!C2:D379,2,FALSE),"0")&amp;","&amp;IF('Locations-Stops'!I106&lt;&gt;"",VLOOKUP('Locations-Stops'!I106,Regions!F2:G379,2,FALSE),"0")&amp;","&amp;IF('Locations-Stops'!J106&lt;&gt;"",VLOOKUP('Locations-Stops'!J106,Regions!I2:J379,2,FALSE),"0")&amp;",'"&amp;IF('Locations-Stops'!K106&lt;&gt;"",SUBSTITUTE('Locations-Stops'!K106,"'","\'"),"")&amp;"','"&amp;IF('Locations-Stops'!L106&lt;&gt;"",'Locations-Stops'!L106,"")&amp;"','"&amp;IF('Locations-Stops'!M106&lt;&gt;"",'Locations-Stops'!M106,"")&amp;"','"&amp;IF('Locations-Stops'!N106&lt;&gt;"",'Locations-Stops'!N106,"")&amp;"', CURRENT_TIMESTAMP);"</f>
        <v>INSERT INTO `locations` (`id`, `name`, `latitude`, `longitude`, `province_id`, `region_1`, `region_2`, `region_3`, `street`, `number`, `postal`, `img`, `last_modified`) VALUES (NULL,'Noord-Hollandpad Bordje',52.322041,4.885461,8,2,2,2,'Ouborg','14','1083 AE','https://lh3.googleusercontent.com/BAg8Xy17A86CTFfWBLGpHV7b4XKdvs8wRqkaX0RcG5QFXDLVhS22r98Vyb5rz7EPLAr9OsRUGpBUdyHEgEb7', CURRENT_TIMESTAMP);</v>
      </c>
      <c r="E104">
        <v>104</v>
      </c>
    </row>
    <row r="105" spans="1:5" x14ac:dyDescent="0.25">
      <c r="A105" s="1" t="str">
        <f>"INSERT INTO `locations` (`id`, `name`, `latitude`, `longitude`, `province_id`, `region_1`, `region_2`, `region_3`, `street`, `number`, `postal`, `img`, `last_modified`) VALUES (NULL,'"&amp;SUBSTITUTE('Locations-Stops'!F107,"'","\'")&amp;"',"&amp;IF('Locations-Stops'!D107&lt;&gt;"",LEFT('Locations-Stops'!D107,2)&amp;"."&amp;RIGHT('Locations-Stops'!D107,LEN('Locations-Stops'!D107)-2),"0")&amp;","&amp;IF('Locations-Stops'!E107&lt;&gt;"",LEFT('Locations-Stops'!E107,1)&amp;"."&amp;RIGHT('Locations-Stops'!E107,LEN('Locations-Stops'!E107)-1),"0")&amp;","&amp;IF('Locations-Stops'!G107&lt;&gt;"",VLOOKUP('Locations-Stops'!G107,Regions!A2:B379,2,FALSE),"0")&amp;","&amp;IF('Locations-Stops'!H107&lt;&gt;"",VLOOKUP('Locations-Stops'!H107,Regions!C2:D379,2,FALSE),"0")&amp;","&amp;IF('Locations-Stops'!I107&lt;&gt;"",VLOOKUP('Locations-Stops'!I107,Regions!F2:G379,2,FALSE),"0")&amp;","&amp;IF('Locations-Stops'!J107&lt;&gt;"",VLOOKUP('Locations-Stops'!J107,Regions!I2:J379,2,FALSE),"0")&amp;",'"&amp;IF('Locations-Stops'!K107&lt;&gt;"",SUBSTITUTE('Locations-Stops'!K107,"'","\'"),"")&amp;"','"&amp;IF('Locations-Stops'!L107&lt;&gt;"",'Locations-Stops'!L107,"")&amp;"','"&amp;IF('Locations-Stops'!M107&lt;&gt;"",'Locations-Stops'!M107,"")&amp;"','"&amp;IF('Locations-Stops'!N107&lt;&gt;"",'Locations-Stops'!N107,"")&amp;"', CURRENT_TIMESTAMP);"</f>
        <v>INSERT INTO `locations` (`id`, `name`, `latitude`, `longitude`, `province_id`, `region_1`, `region_2`, `region_3`, `street`, `number`, `postal`, `img`, `last_modified`) VALUES (NULL,'4 Windrichtingenbrug Zuid',52.311389,4.838394,8,2,2,2,'Oude Karselaan','117','1182 CP','https://lh6.ggpht.com/tcweDTZbFhB2Joem53uDMyKja_i_vdUcdwM7DnfxVqXklNSTHWsSj2LU6E8UZJFcRO5W9jsI3RIaRY2TsT13', CURRENT_TIMESTAMP);</v>
      </c>
      <c r="E105">
        <v>105</v>
      </c>
    </row>
    <row r="106" spans="1:5" x14ac:dyDescent="0.25">
      <c r="A106" s="1" t="str">
        <f>"INSERT INTO `locations` (`id`, `name`, `latitude`, `longitude`, `province_id`, `region_1`, `region_2`, `region_3`, `street`, `number`, `postal`, `img`, `last_modified`) VALUES (NULL,'"&amp;SUBSTITUTE('Locations-Stops'!F108,"'","\'")&amp;"',"&amp;IF('Locations-Stops'!D108&lt;&gt;"",LEFT('Locations-Stops'!D108,2)&amp;"."&amp;RIGHT('Locations-Stops'!D108,LEN('Locations-Stops'!D108)-2),"0")&amp;","&amp;IF('Locations-Stops'!E108&lt;&gt;"",LEFT('Locations-Stops'!E108,1)&amp;"."&amp;RIGHT('Locations-Stops'!E108,LEN('Locations-Stops'!E108)-1),"0")&amp;","&amp;IF('Locations-Stops'!G108&lt;&gt;"",VLOOKUP('Locations-Stops'!G108,Regions!A2:B379,2,FALSE),"0")&amp;","&amp;IF('Locations-Stops'!H108&lt;&gt;"",VLOOKUP('Locations-Stops'!H108,Regions!C2:D379,2,FALSE),"0")&amp;","&amp;IF('Locations-Stops'!I108&lt;&gt;"",VLOOKUP('Locations-Stops'!I108,Regions!F2:G379,2,FALSE),"0")&amp;","&amp;IF('Locations-Stops'!J108&lt;&gt;"",VLOOKUP('Locations-Stops'!J108,Regions!I2:J379,2,FALSE),"0")&amp;",'"&amp;IF('Locations-Stops'!K108&lt;&gt;"",SUBSTITUTE('Locations-Stops'!K108,"'","\'"),"")&amp;"','"&amp;IF('Locations-Stops'!L108&lt;&gt;"",'Locations-Stops'!L108,"")&amp;"','"&amp;IF('Locations-Stops'!M108&lt;&gt;"",'Locations-Stops'!M108,"")&amp;"','"&amp;IF('Locations-Stops'!N108&lt;&gt;"",'Locations-Stops'!N108,"")&amp;"', CURRENT_TIMESTAMP);"</f>
        <v>INSERT INTO `locations` (`id`, `name`, `latitude`, `longitude`, `province_id`, `region_1`, `region_2`, `region_3`, `street`, `number`, `postal`, `img`, `last_modified`) VALUES (NULL,'4 Windrichtingenbrug Oost',52.311588,4.838359,8,2,2,2,'Oude Karselaan','120','1182 CT','https://lh6.ggpht.com/LSdxCbTpNGRMNGpnDP4S47thciJg8BQEkhJYUeTJ6EOWLMZL41x1EFsdtrw0UDqAC_Ls3FJ-1Y76O3Q-8Kc', CURRENT_TIMESTAMP);</v>
      </c>
      <c r="E106">
        <v>106</v>
      </c>
    </row>
    <row r="107" spans="1:5" x14ac:dyDescent="0.25">
      <c r="A107" s="1" t="str">
        <f>"INSERT INTO `locations` (`id`, `name`, `latitude`, `longitude`, `province_id`, `region_1`, `region_2`, `region_3`, `street`, `number`, `postal`, `img`, `last_modified`) VALUES (NULL,'"&amp;SUBSTITUTE('Locations-Stops'!F109,"'","\'")&amp;"',"&amp;IF('Locations-Stops'!D109&lt;&gt;"",LEFT('Locations-Stops'!D109,2)&amp;"."&amp;RIGHT('Locations-Stops'!D109,LEN('Locations-Stops'!D109)-2),"0")&amp;","&amp;IF('Locations-Stops'!E109&lt;&gt;"",LEFT('Locations-Stops'!E109,1)&amp;"."&amp;RIGHT('Locations-Stops'!E109,LEN('Locations-Stops'!E109)-1),"0")&amp;","&amp;IF('Locations-Stops'!G109&lt;&gt;"",VLOOKUP('Locations-Stops'!G109,Regions!A2:B379,2,FALSE),"0")&amp;","&amp;IF('Locations-Stops'!H109&lt;&gt;"",VLOOKUP('Locations-Stops'!H109,Regions!C2:D379,2,FALSE),"0")&amp;","&amp;IF('Locations-Stops'!I109&lt;&gt;"",VLOOKUP('Locations-Stops'!I109,Regions!F2:G379,2,FALSE),"0")&amp;","&amp;IF('Locations-Stops'!J109&lt;&gt;"",VLOOKUP('Locations-Stops'!J109,Regions!I2:J379,2,FALSE),"0")&amp;",'"&amp;IF('Locations-Stops'!K109&lt;&gt;"",SUBSTITUTE('Locations-Stops'!K109,"'","\'"),"")&amp;"','"&amp;IF('Locations-Stops'!L109&lt;&gt;"",'Locations-Stops'!L109,"")&amp;"','"&amp;IF('Locations-Stops'!M109&lt;&gt;"",'Locations-Stops'!M109,"")&amp;"','"&amp;IF('Locations-Stops'!N109&lt;&gt;"",'Locations-Stops'!N109,"")&amp;"', CURRENT_TIMESTAMP);"</f>
        <v>INSERT INTO `locations` (`id`, `name`, `latitude`, `longitude`, `province_id`, `region_1`, `region_2`, `region_3`, `street`, `number`, `postal`, `img`, `last_modified`) VALUES (NULL,'Park Middenpolder',52.317519,4.884233,8,2,2,2,'Saskia van Uylenburgweg','2','1183','https://lh5.ggpht.com/xNabDY23-MP5WVHBt8gIFL4FVkNi718UldOTxFFeakCv8eWHms0fFlkDkmYIDqmFByKu7cpOk_IuoudWk7z1', CURRENT_TIMESTAMP);</v>
      </c>
      <c r="E107">
        <v>107</v>
      </c>
    </row>
    <row r="108" spans="1:5" x14ac:dyDescent="0.25">
      <c r="A108" s="1" t="str">
        <f>"INSERT INTO `locations` (`id`, `name`, `latitude`, `longitude`, `province_id`, `region_1`, `region_2`, `region_3`, `street`, `number`, `postal`, `img`, `last_modified`) VALUES (NULL,'"&amp;SUBSTITUTE('Locations-Stops'!F110,"'","\'")&amp;"',"&amp;IF('Locations-Stops'!D110&lt;&gt;"",LEFT('Locations-Stops'!D110,2)&amp;"."&amp;RIGHT('Locations-Stops'!D110,LEN('Locations-Stops'!D110)-2),"0")&amp;","&amp;IF('Locations-Stops'!E110&lt;&gt;"",LEFT('Locations-Stops'!E110,1)&amp;"."&amp;RIGHT('Locations-Stops'!E110,LEN('Locations-Stops'!E110)-1),"0")&amp;","&amp;IF('Locations-Stops'!G110&lt;&gt;"",VLOOKUP('Locations-Stops'!G110,Regions!A2:B379,2,FALSE),"0")&amp;","&amp;IF('Locations-Stops'!H110&lt;&gt;"",VLOOKUP('Locations-Stops'!H110,Regions!C2:D379,2,FALSE),"0")&amp;","&amp;IF('Locations-Stops'!I110&lt;&gt;"",VLOOKUP('Locations-Stops'!I110,Regions!F2:G379,2,FALSE),"0")&amp;","&amp;IF('Locations-Stops'!J110&lt;&gt;"",VLOOKUP('Locations-Stops'!J110,Regions!I2:J379,2,FALSE),"0")&amp;",'"&amp;IF('Locations-Stops'!K110&lt;&gt;"",SUBSTITUTE('Locations-Stops'!K110,"'","\'"),"")&amp;"','"&amp;IF('Locations-Stops'!L110&lt;&gt;"",'Locations-Stops'!L110,"")&amp;"','"&amp;IF('Locations-Stops'!M110&lt;&gt;"",'Locations-Stops'!M110,"")&amp;"','"&amp;IF('Locations-Stops'!N110&lt;&gt;"",'Locations-Stops'!N110,"")&amp;"', CURRENT_TIMESTAMP);"</f>
        <v>INSERT INTO `locations` (`id`, `name`, `latitude`, `longitude`, `province_id`, `region_1`, `region_2`, `region_3`, `street`, `number`, `postal`, `img`, `last_modified`) VALUES (NULL,'Monument Bij Gan Hasjalom',52.317256,4.885365,8,2,2,2,'Saskia van Uylenburgweg','4','1183 DK','https://lh5.ggpht.com/ZAH9nALAUdyHSO28vyiz7CXHv4_4m9L1aj3GaGQ3fAsAoTY70enEGJElooUoY7ILSNenZIdNothRLgNcR2mnUw', CURRENT_TIMESTAMP);</v>
      </c>
      <c r="E108">
        <v>108</v>
      </c>
    </row>
    <row r="109" spans="1:5" x14ac:dyDescent="0.25">
      <c r="A109" s="1" t="str">
        <f>"INSERT INTO `locations` (`id`, `name`, `latitude`, `longitude`, `province_id`, `region_1`, `region_2`, `region_3`, `street`, `number`, `postal`, `img`, `last_modified`) VALUES (NULL,'"&amp;SUBSTITUTE('Locations-Stops'!F111,"'","\'")&amp;"',"&amp;IF('Locations-Stops'!D111&lt;&gt;"",LEFT('Locations-Stops'!D111,2)&amp;"."&amp;RIGHT('Locations-Stops'!D111,LEN('Locations-Stops'!D111)-2),"0")&amp;","&amp;IF('Locations-Stops'!E111&lt;&gt;"",LEFT('Locations-Stops'!E111,1)&amp;"."&amp;RIGHT('Locations-Stops'!E111,LEN('Locations-Stops'!E111)-1),"0")&amp;","&amp;IF('Locations-Stops'!G111&lt;&gt;"",VLOOKUP('Locations-Stops'!G111,Regions!A2:B379,2,FALSE),"0")&amp;","&amp;IF('Locations-Stops'!H111&lt;&gt;"",VLOOKUP('Locations-Stops'!H111,Regions!C2:D379,2,FALSE),"0")&amp;","&amp;IF('Locations-Stops'!I111&lt;&gt;"",VLOOKUP('Locations-Stops'!I111,Regions!F2:G379,2,FALSE),"0")&amp;","&amp;IF('Locations-Stops'!J111&lt;&gt;"",VLOOKUP('Locations-Stops'!J111,Regions!I2:J379,2,FALSE),"0")&amp;",'"&amp;IF('Locations-Stops'!K111&lt;&gt;"",SUBSTITUTE('Locations-Stops'!K111,"'","\'"),"")&amp;"','"&amp;IF('Locations-Stops'!L111&lt;&gt;"",'Locations-Stops'!L111,"")&amp;"','"&amp;IF('Locations-Stops'!M111&lt;&gt;"",'Locations-Stops'!M111,"")&amp;"','"&amp;IF('Locations-Stops'!N111&lt;&gt;"",'Locations-Stops'!N111,"")&amp;"', CURRENT_TIMESTAMP);"</f>
        <v>INSERT INTO `locations` (`id`, `name`, `latitude`, `longitude`, `province_id`, `region_1`, `region_2`, `region_3`, `street`, `number`, `postal`, `img`, `last_modified`) VALUES (NULL,'Wood Cart',52.318138,4.825067,8,2,2,2,'Speelweide','5','1182 AD','https://lh5.ggpht.com/gZFLqSsiMN5uheggFitrd4W58U2Je0DqdbjilI9emCK1oyIXLzL1RBvc_N_yDsdl9y-An31mZ2pQ4xb9ed1q', CURRENT_TIMESTAMP);</v>
      </c>
      <c r="E109">
        <v>109</v>
      </c>
    </row>
    <row r="110" spans="1:5" x14ac:dyDescent="0.25">
      <c r="A110" s="1" t="str">
        <f>"INSERT INTO `locations` (`id`, `name`, `latitude`, `longitude`, `province_id`, `region_1`, `region_2`, `region_3`, `street`, `number`, `postal`, `img`, `last_modified`) VALUES (NULL,'"&amp;SUBSTITUTE('Locations-Stops'!F112,"'","\'")&amp;"',"&amp;IF('Locations-Stops'!D112&lt;&gt;"",LEFT('Locations-Stops'!D112,2)&amp;"."&amp;RIGHT('Locations-Stops'!D112,LEN('Locations-Stops'!D112)-2),"0")&amp;","&amp;IF('Locations-Stops'!E112&lt;&gt;"",LEFT('Locations-Stops'!E112,1)&amp;"."&amp;RIGHT('Locations-Stops'!E112,LEN('Locations-Stops'!E112)-1),"0")&amp;","&amp;IF('Locations-Stops'!G112&lt;&gt;"",VLOOKUP('Locations-Stops'!G112,Regions!A2:B379,2,FALSE),"0")&amp;","&amp;IF('Locations-Stops'!H112&lt;&gt;"",VLOOKUP('Locations-Stops'!H112,Regions!C2:D379,2,FALSE),"0")&amp;","&amp;IF('Locations-Stops'!I112&lt;&gt;"",VLOOKUP('Locations-Stops'!I112,Regions!F2:G379,2,FALSE),"0")&amp;","&amp;IF('Locations-Stops'!J112&lt;&gt;"",VLOOKUP('Locations-Stops'!J112,Regions!I2:J379,2,FALSE),"0")&amp;",'"&amp;IF('Locations-Stops'!K112&lt;&gt;"",SUBSTITUTE('Locations-Stops'!K112,"'","\'"),"")&amp;"','"&amp;IF('Locations-Stops'!L112&lt;&gt;"",'Locations-Stops'!L112,"")&amp;"','"&amp;IF('Locations-Stops'!M112&lt;&gt;"",'Locations-Stops'!M112,"")&amp;"','"&amp;IF('Locations-Stops'!N112&lt;&gt;"",'Locations-Stops'!N112,"")&amp;"', CURRENT_TIMESTAMP);"</f>
        <v>INSERT INTO `locations` (`id`, `name`, `latitude`, `longitude`, `province_id`, `region_1`, `region_2`, `region_3`, `street`, `number`, `postal`, `img`, `last_modified`) VALUES (NULL,'Natuurlijk Bos',52.317437,4.825737,8,2,2,2,'Speelweide','5','1182 AD','https://lh3.googleusercontent.com/PCzUdhFmwRZHS24Zr5hdoQSy84kb5BS1kLAte4HhRmJHkeKaSd_TcTMXAMsQUI_x9EB5-0SXEOWYPC5iURue', CURRENT_TIMESTAMP);</v>
      </c>
      <c r="E110">
        <v>110</v>
      </c>
    </row>
    <row r="111" spans="1:5" x14ac:dyDescent="0.25">
      <c r="A111" s="1" t="str">
        <f>"INSERT INTO `locations` (`id`, `name`, `latitude`, `longitude`, `province_id`, `region_1`, `region_2`, `region_3`, `street`, `number`, `postal`, `img`, `last_modified`) VALUES (NULL,'"&amp;SUBSTITUTE('Locations-Stops'!F113,"'","\'")&amp;"',"&amp;IF('Locations-Stops'!D113&lt;&gt;"",LEFT('Locations-Stops'!D113,2)&amp;"."&amp;RIGHT('Locations-Stops'!D113,LEN('Locations-Stops'!D113)-2),"0")&amp;","&amp;IF('Locations-Stops'!E113&lt;&gt;"",LEFT('Locations-Stops'!E113,1)&amp;"."&amp;RIGHT('Locations-Stops'!E113,LEN('Locations-Stops'!E113)-1),"0")&amp;","&amp;IF('Locations-Stops'!G113&lt;&gt;"",VLOOKUP('Locations-Stops'!G113,Regions!A2:B379,2,FALSE),"0")&amp;","&amp;IF('Locations-Stops'!H113&lt;&gt;"",VLOOKUP('Locations-Stops'!H113,Regions!C2:D379,2,FALSE),"0")&amp;","&amp;IF('Locations-Stops'!I113&lt;&gt;"",VLOOKUP('Locations-Stops'!I113,Regions!F2:G379,2,FALSE),"0")&amp;","&amp;IF('Locations-Stops'!J113&lt;&gt;"",VLOOKUP('Locations-Stops'!J113,Regions!I2:J379,2,FALSE),"0")&amp;",'"&amp;IF('Locations-Stops'!K113&lt;&gt;"",SUBSTITUTE('Locations-Stops'!K113,"'","\'"),"")&amp;"','"&amp;IF('Locations-Stops'!L113&lt;&gt;"",'Locations-Stops'!L113,"")&amp;"','"&amp;IF('Locations-Stops'!M113&lt;&gt;"",'Locations-Stops'!M113,"")&amp;"','"&amp;IF('Locations-Stops'!N113&lt;&gt;"",'Locations-Stops'!N113,"")&amp;"', CURRENT_TIMESTAMP);"</f>
        <v>INSERT INTO `locations` (`id`, `name`, `latitude`, `longitude`, `province_id`, `region_1`, `region_2`, `region_3`, `street`, `number`, `postal`, `img`, `last_modified`) VALUES (NULL,'De Grote Speelweide',52.319333,4.828861,8,2,2,2,'Speelweide','5','1182 AD','https://lh3.googleusercontent.com/x5ZO6LqRu8Wbb0SJjRDGHLZCUKx8QkFYzeI6jCYTjW8x1XqW8e81Qjbkq__uQqiynmUcOjk41fEDq7I0QzSl', CURRENT_TIMESTAMP);</v>
      </c>
      <c r="E111">
        <v>111</v>
      </c>
    </row>
    <row r="112" spans="1:5" x14ac:dyDescent="0.25">
      <c r="A112" s="1" t="str">
        <f>"INSERT INTO `locations` (`id`, `name`, `latitude`, `longitude`, `province_id`, `region_1`, `region_2`, `region_3`, `street`, `number`, `postal`, `img`, `last_modified`) VALUES (NULL,'"&amp;SUBSTITUTE('Locations-Stops'!F114,"'","\'")&amp;"',"&amp;IF('Locations-Stops'!D114&lt;&gt;"",LEFT('Locations-Stops'!D114,2)&amp;"."&amp;RIGHT('Locations-Stops'!D114,LEN('Locations-Stops'!D114)-2),"0")&amp;","&amp;IF('Locations-Stops'!E114&lt;&gt;"",LEFT('Locations-Stops'!E114,1)&amp;"."&amp;RIGHT('Locations-Stops'!E114,LEN('Locations-Stops'!E114)-1),"0")&amp;","&amp;IF('Locations-Stops'!G114&lt;&gt;"",VLOOKUP('Locations-Stops'!G114,Regions!A2:B379,2,FALSE),"0")&amp;","&amp;IF('Locations-Stops'!H114&lt;&gt;"",VLOOKUP('Locations-Stops'!H114,Regions!C2:D379,2,FALSE),"0")&amp;","&amp;IF('Locations-Stops'!I114&lt;&gt;"",VLOOKUP('Locations-Stops'!I114,Regions!F2:G379,2,FALSE),"0")&amp;","&amp;IF('Locations-Stops'!J114&lt;&gt;"",VLOOKUP('Locations-Stops'!J114,Regions!I2:J379,2,FALSE),"0")&amp;",'"&amp;IF('Locations-Stops'!K114&lt;&gt;"",SUBSTITUTE('Locations-Stops'!K114,"'","\'"),"")&amp;"','"&amp;IF('Locations-Stops'!L114&lt;&gt;"",'Locations-Stops'!L114,"")&amp;"','"&amp;IF('Locations-Stops'!M114&lt;&gt;"",'Locations-Stops'!M114,"")&amp;"','"&amp;IF('Locations-Stops'!N114&lt;&gt;"",'Locations-Stops'!N114,"")&amp;"', CURRENT_TIMESTAMP);"</f>
        <v>INSERT INTO `locations` (`id`, `name`, `latitude`, `longitude`, `province_id`, `region_1`, `region_2`, `region_3`, `street`, `number`, `postal`, `img`, `last_modified`) VALUES (NULL,'Basaltblokken',52.319688,4.832813,8,2,2,2,'Speelweide','5','1182 AD','https://lh3.googleusercontent.com/xj5xH-c1WXR6kG7HZthzfNp_U9D1HnaoWWHuLwHBvjpRjgy7TVsOphZjKV6gTa1eVdLSApe4R5kmTRcA0IA', CURRENT_TIMESTAMP);</v>
      </c>
      <c r="E112">
        <v>112</v>
      </c>
    </row>
    <row r="113" spans="1:5" x14ac:dyDescent="0.25">
      <c r="A113" s="1" t="str">
        <f>"INSERT INTO `locations` (`id`, `name`, `latitude`, `longitude`, `province_id`, `region_1`, `region_2`, `region_3`, `street`, `number`, `postal`, `img`, `last_modified`) VALUES (NULL,'"&amp;SUBSTITUTE('Locations-Stops'!F115,"'","\'")&amp;"',"&amp;IF('Locations-Stops'!D115&lt;&gt;"",LEFT('Locations-Stops'!D115,2)&amp;"."&amp;RIGHT('Locations-Stops'!D115,LEN('Locations-Stops'!D115)-2),"0")&amp;","&amp;IF('Locations-Stops'!E115&lt;&gt;"",LEFT('Locations-Stops'!E115,1)&amp;"."&amp;RIGHT('Locations-Stops'!E115,LEN('Locations-Stops'!E115)-1),"0")&amp;","&amp;IF('Locations-Stops'!G115&lt;&gt;"",VLOOKUP('Locations-Stops'!G115,Regions!A2:B379,2,FALSE),"0")&amp;","&amp;IF('Locations-Stops'!H115&lt;&gt;"",VLOOKUP('Locations-Stops'!H115,Regions!C2:D379,2,FALSE),"0")&amp;","&amp;IF('Locations-Stops'!I115&lt;&gt;"",VLOOKUP('Locations-Stops'!I115,Regions!F2:G379,2,FALSE),"0")&amp;","&amp;IF('Locations-Stops'!J115&lt;&gt;"",VLOOKUP('Locations-Stops'!J115,Regions!I2:J379,2,FALSE),"0")&amp;",'"&amp;IF('Locations-Stops'!K115&lt;&gt;"",SUBSTITUTE('Locations-Stops'!K115,"'","\'"),"")&amp;"','"&amp;IF('Locations-Stops'!L115&lt;&gt;"",'Locations-Stops'!L115,"")&amp;"','"&amp;IF('Locations-Stops'!M115&lt;&gt;"",'Locations-Stops'!M115,"")&amp;"','"&amp;IF('Locations-Stops'!N115&lt;&gt;"",'Locations-Stops'!N115,"")&amp;"', CURRENT_TIMESTAMP);"</f>
        <v>INSERT INTO `locations` (`id`, `name`, `latitude`, `longitude`, `province_id`, `region_1`, `region_2`, `region_3`, `street`, `number`, `postal`, `img`, `last_modified`) VALUES (NULL,'Toegangsbord Mokumse Bos',52.322201,4.826181,8,2,2,2,'Speelweide','','1182','https://lh4.ggpht.com/eNel5PC2sH6IgGdIErv1X3kbYiX5NWHUdwrguFbV8hpVdQChA5BB9N8tjJuW6amnX8PUCidQNpOY6ufsKmpaCg', CURRENT_TIMESTAMP);</v>
      </c>
      <c r="E113">
        <v>113</v>
      </c>
    </row>
    <row r="114" spans="1:5" x14ac:dyDescent="0.25">
      <c r="A114" s="1" t="str">
        <f>"INSERT INTO `locations` (`id`, `name`, `latitude`, `longitude`, `province_id`, `region_1`, `region_2`, `region_3`, `street`, `number`, `postal`, `img`, `last_modified`) VALUES (NULL,'"&amp;SUBSTITUTE('Locations-Stops'!F116,"'","\'")&amp;"',"&amp;IF('Locations-Stops'!D116&lt;&gt;"",LEFT('Locations-Stops'!D116,2)&amp;"."&amp;RIGHT('Locations-Stops'!D116,LEN('Locations-Stops'!D116)-2),"0")&amp;","&amp;IF('Locations-Stops'!E116&lt;&gt;"",LEFT('Locations-Stops'!E116,1)&amp;"."&amp;RIGHT('Locations-Stops'!E116,LEN('Locations-Stops'!E116)-1),"0")&amp;","&amp;IF('Locations-Stops'!G116&lt;&gt;"",VLOOKUP('Locations-Stops'!G116,Regions!A2:B379,2,FALSE),"0")&amp;","&amp;IF('Locations-Stops'!H116&lt;&gt;"",VLOOKUP('Locations-Stops'!H116,Regions!C2:D379,2,FALSE),"0")&amp;","&amp;IF('Locations-Stops'!I116&lt;&gt;"",VLOOKUP('Locations-Stops'!I116,Regions!F2:G379,2,FALSE),"0")&amp;","&amp;IF('Locations-Stops'!J116&lt;&gt;"",VLOOKUP('Locations-Stops'!J116,Regions!I2:J379,2,FALSE),"0")&amp;",'"&amp;IF('Locations-Stops'!K116&lt;&gt;"",SUBSTITUTE('Locations-Stops'!K116,"'","\'"),"")&amp;"','"&amp;IF('Locations-Stops'!L116&lt;&gt;"",'Locations-Stops'!L116,"")&amp;"','"&amp;IF('Locations-Stops'!M116&lt;&gt;"",'Locations-Stops'!M116,"")&amp;"','"&amp;IF('Locations-Stops'!N116&lt;&gt;"",'Locations-Stops'!N116,"")&amp;"', CURRENT_TIMESTAMP);"</f>
        <v>INSERT INTO `locations` (`id`, `name`, `latitude`, `longitude`, `province_id`, `region_1`, `region_2`, `region_3`, `street`, `number`, `postal`, `img`, `last_modified`) VALUES (NULL,'Hardlooproute',52.322432,4.826614,8,2,2,2,'Speelweide','','1182','https://lh6.ggpht.com/xLY78GZcN3pjaAJWvQPIwSrfKqJAo4MNy4v-eMdB0CUAT018rvpA3de99M8WosdMLrFcbWonasi9C2jBIlAm', CURRENT_TIMESTAMP);</v>
      </c>
      <c r="E114">
        <v>114</v>
      </c>
    </row>
    <row r="115" spans="1:5" x14ac:dyDescent="0.25">
      <c r="A115" s="1" t="str">
        <f>"INSERT INTO `locations` (`id`, `name`, `latitude`, `longitude`, `province_id`, `region_1`, `region_2`, `region_3`, `street`, `number`, `postal`, `img`, `last_modified`) VALUES (NULL,'"&amp;SUBSTITUTE('Locations-Stops'!F117,"'","\'")&amp;"',"&amp;IF('Locations-Stops'!D117&lt;&gt;"",LEFT('Locations-Stops'!D117,2)&amp;"."&amp;RIGHT('Locations-Stops'!D117,LEN('Locations-Stops'!D117)-2),"0")&amp;","&amp;IF('Locations-Stops'!E117&lt;&gt;"",LEFT('Locations-Stops'!E117,1)&amp;"."&amp;RIGHT('Locations-Stops'!E117,LEN('Locations-Stops'!E117)-1),"0")&amp;","&amp;IF('Locations-Stops'!G117&lt;&gt;"",VLOOKUP('Locations-Stops'!G117,Regions!A2:B379,2,FALSE),"0")&amp;","&amp;IF('Locations-Stops'!H117&lt;&gt;"",VLOOKUP('Locations-Stops'!H117,Regions!C2:D379,2,FALSE),"0")&amp;","&amp;IF('Locations-Stops'!I117&lt;&gt;"",VLOOKUP('Locations-Stops'!I117,Regions!F2:G379,2,FALSE),"0")&amp;","&amp;IF('Locations-Stops'!J117&lt;&gt;"",VLOOKUP('Locations-Stops'!J117,Regions!I2:J379,2,FALSE),"0")&amp;",'"&amp;IF('Locations-Stops'!K117&lt;&gt;"",SUBSTITUTE('Locations-Stops'!K117,"'","\'"),"")&amp;"','"&amp;IF('Locations-Stops'!L117&lt;&gt;"",'Locations-Stops'!L117,"")&amp;"','"&amp;IF('Locations-Stops'!M117&lt;&gt;"",'Locations-Stops'!M117,"")&amp;"','"&amp;IF('Locations-Stops'!N117&lt;&gt;"",'Locations-Stops'!N117,"")&amp;"', CURRENT_TIMESTAMP);"</f>
        <v>INSERT INTO `locations` (`id`, `name`, `latitude`, `longitude`, `province_id`, `region_1`, `region_2`, `region_3`, `street`, `number`, `postal`, `img`, `last_modified`) VALUES (NULL,'Iron Tree Trunk',52.321912,4.826675,8,2,2,2,'Speelweide','','1182','https://lh6.ggpht.com/MCKBBh4fSLfIewImxBY6HvlsyRPKh7P5YEPnfaFYK_Mxrbg50Y3gAbDF3WAv9szqEISiGVxv90B9dwSRTqPN7w', CURRENT_TIMESTAMP);</v>
      </c>
      <c r="E115">
        <v>115</v>
      </c>
    </row>
    <row r="116" spans="1:5" x14ac:dyDescent="0.25">
      <c r="A116" s="1" t="str">
        <f>"INSERT INTO `locations` (`id`, `name`, `latitude`, `longitude`, `province_id`, `region_1`, `region_2`, `region_3`, `street`, `number`, `postal`, `img`, `last_modified`) VALUES (NULL,'"&amp;SUBSTITUTE('Locations-Stops'!F118,"'","\'")&amp;"',"&amp;IF('Locations-Stops'!D118&lt;&gt;"",LEFT('Locations-Stops'!D118,2)&amp;"."&amp;RIGHT('Locations-Stops'!D118,LEN('Locations-Stops'!D118)-2),"0")&amp;","&amp;IF('Locations-Stops'!E118&lt;&gt;"",LEFT('Locations-Stops'!E118,1)&amp;"."&amp;RIGHT('Locations-Stops'!E118,LEN('Locations-Stops'!E118)-1),"0")&amp;","&amp;IF('Locations-Stops'!G118&lt;&gt;"",VLOOKUP('Locations-Stops'!G118,Regions!A2:B379,2,FALSE),"0")&amp;","&amp;IF('Locations-Stops'!H118&lt;&gt;"",VLOOKUP('Locations-Stops'!H118,Regions!C2:D379,2,FALSE),"0")&amp;","&amp;IF('Locations-Stops'!I118&lt;&gt;"",VLOOKUP('Locations-Stops'!I118,Regions!F2:G379,2,FALSE),"0")&amp;","&amp;IF('Locations-Stops'!J118&lt;&gt;"",VLOOKUP('Locations-Stops'!J118,Regions!I2:J379,2,FALSE),"0")&amp;",'"&amp;IF('Locations-Stops'!K118&lt;&gt;"",SUBSTITUTE('Locations-Stops'!K118,"'","\'"),"")&amp;"','"&amp;IF('Locations-Stops'!L118&lt;&gt;"",'Locations-Stops'!L118,"")&amp;"','"&amp;IF('Locations-Stops'!M118&lt;&gt;"",'Locations-Stops'!M118,"")&amp;"','"&amp;IF('Locations-Stops'!N118&lt;&gt;"",'Locations-Stops'!N118,"")&amp;"', CURRENT_TIMESTAMP);"</f>
        <v>INSERT INTO `locations` (`id`, `name`, `latitude`, `longitude`, `province_id`, `region_1`, `region_2`, `region_3`, `street`, `number`, `postal`, `img`, `last_modified`) VALUES (NULL,'Bos Info',52.317719,4.835925,8,2,2,2,'Unnamed Road','','1182','https://lh4.ggpht.com/NaMVwQJP4DHjmoH9BpNmF-SwolpU7FV6a2w1OIPrNCgsLAHhfpXeukcAenkpDHlCgDfehx_TGydImB5ZUy0', CURRENT_TIMESTAMP);</v>
      </c>
      <c r="E116">
        <v>116</v>
      </c>
    </row>
    <row r="117" spans="1:5" x14ac:dyDescent="0.25">
      <c r="A117" s="1" t="str">
        <f>"INSERT INTO `locations` (`id`, `name`, `latitude`, `longitude`, `province_id`, `region_1`, `region_2`, `region_3`, `street`, `number`, `postal`, `img`, `last_modified`) VALUES (NULL,'"&amp;SUBSTITUTE('Locations-Stops'!F119,"'","\'")&amp;"',"&amp;IF('Locations-Stops'!D119&lt;&gt;"",LEFT('Locations-Stops'!D119,2)&amp;"."&amp;RIGHT('Locations-Stops'!D119,LEN('Locations-Stops'!D119)-2),"0")&amp;","&amp;IF('Locations-Stops'!E119&lt;&gt;"",LEFT('Locations-Stops'!E119,1)&amp;"."&amp;RIGHT('Locations-Stops'!E119,LEN('Locations-Stops'!E119)-1),"0")&amp;","&amp;IF('Locations-Stops'!G119&lt;&gt;"",VLOOKUP('Locations-Stops'!G119,Regions!A2:B379,2,FALSE),"0")&amp;","&amp;IF('Locations-Stops'!H119&lt;&gt;"",VLOOKUP('Locations-Stops'!H119,Regions!C2:D379,2,FALSE),"0")&amp;","&amp;IF('Locations-Stops'!I119&lt;&gt;"",VLOOKUP('Locations-Stops'!I119,Regions!F2:G379,2,FALSE),"0")&amp;","&amp;IF('Locations-Stops'!J119&lt;&gt;"",VLOOKUP('Locations-Stops'!J119,Regions!I2:J379,2,FALSE),"0")&amp;",'"&amp;IF('Locations-Stops'!K119&lt;&gt;"",SUBSTITUTE('Locations-Stops'!K119,"'","\'"),"")&amp;"','"&amp;IF('Locations-Stops'!L119&lt;&gt;"",'Locations-Stops'!L119,"")&amp;"','"&amp;IF('Locations-Stops'!M119&lt;&gt;"",'Locations-Stops'!M119,"")&amp;"','"&amp;IF('Locations-Stops'!N119&lt;&gt;"",'Locations-Stops'!N119,"")&amp;"', CURRENT_TIMESTAMP);"</f>
        <v>INSERT INTO `locations` (`id`, `name`, `latitude`, `longitude`, `province_id`, `region_1`, `region_2`, `region_3`, `street`, `number`, `postal`, `img`, `last_modified`) VALUES (NULL,'De Poel',52.301517,4.832333,8,2,2,2,'Unnamed Road','','1187','https://lh5.ggpht.com/xX_SEf7fnPTHG01hMbvLoOehCZtvrCkXky6jZb6lS34U7MtUK9cHaxp2Y08upYYg6NreV1FtJqI6EuXsyic', CURRENT_TIMESTAMP);</v>
      </c>
      <c r="E117">
        <v>117</v>
      </c>
    </row>
    <row r="118" spans="1:5" x14ac:dyDescent="0.25">
      <c r="A118" s="1" t="str">
        <f>"INSERT INTO `locations` (`id`, `name`, `latitude`, `longitude`, `province_id`, `region_1`, `region_2`, `region_3`, `street`, `number`, `postal`, `img`, `last_modified`) VALUES (NULL,'"&amp;SUBSTITUTE('Locations-Stops'!F120,"'","\'")&amp;"',"&amp;IF('Locations-Stops'!D120&lt;&gt;"",LEFT('Locations-Stops'!D120,2)&amp;"."&amp;RIGHT('Locations-Stops'!D120,LEN('Locations-Stops'!D120)-2),"0")&amp;","&amp;IF('Locations-Stops'!E120&lt;&gt;"",LEFT('Locations-Stops'!E120,1)&amp;"."&amp;RIGHT('Locations-Stops'!E120,LEN('Locations-Stops'!E120)-1),"0")&amp;","&amp;IF('Locations-Stops'!G120&lt;&gt;"",VLOOKUP('Locations-Stops'!G120,Regions!A2:B379,2,FALSE),"0")&amp;","&amp;IF('Locations-Stops'!H120&lt;&gt;"",VLOOKUP('Locations-Stops'!H120,Regions!C2:D379,2,FALSE),"0")&amp;","&amp;IF('Locations-Stops'!I120&lt;&gt;"",VLOOKUP('Locations-Stops'!I120,Regions!F2:G379,2,FALSE),"0")&amp;","&amp;IF('Locations-Stops'!J120&lt;&gt;"",VLOOKUP('Locations-Stops'!J120,Regions!I2:J379,2,FALSE),"0")&amp;",'"&amp;IF('Locations-Stops'!K120&lt;&gt;"",SUBSTITUTE('Locations-Stops'!K120,"'","\'"),"")&amp;"','"&amp;IF('Locations-Stops'!L120&lt;&gt;"",'Locations-Stops'!L120,"")&amp;"','"&amp;IF('Locations-Stops'!M120&lt;&gt;"",'Locations-Stops'!M120,"")&amp;"','"&amp;IF('Locations-Stops'!N120&lt;&gt;"",'Locations-Stops'!N120,"")&amp;"', CURRENT_TIMESTAMP);"</f>
        <v>INSERT INTO `locations` (`id`, `name`, `latitude`, `longitude`, `province_id`, `region_1`, `region_2`, `region_3`, `street`, `number`, `postal`, `img`, `last_modified`) VALUES (NULL,'Natuurgebied Oeverlanden De poel',52.296346,4.832311,8,2,2,2,'Zwarte Pad','','1187','https://lh5.ggpht.com/_Tw41ovah0vtoC5NzCr5usFqS66LUtmq6NirN6A3M9e3MUPWZkZaIkKFYxelcS2Ip0Z_l1lyDdh6ggusKeOj', CURRENT_TIMESTAMP);</v>
      </c>
      <c r="E118">
        <v>118</v>
      </c>
    </row>
    <row r="119" spans="1:5" x14ac:dyDescent="0.25">
      <c r="A119" s="1" t="str">
        <f>"INSERT INTO `locations` (`id`, `name`, `latitude`, `longitude`, `province_id`, `region_1`, `region_2`, `region_3`, `street`, `number`, `postal`, `img`, `last_modified`) VALUES (NULL,'"&amp;SUBSTITUTE('Locations-Stops'!F121,"'","\'")&amp;"',"&amp;IF('Locations-Stops'!D121&lt;&gt;"",LEFT('Locations-Stops'!D121,2)&amp;"."&amp;RIGHT('Locations-Stops'!D121,LEN('Locations-Stops'!D121)-2),"0")&amp;","&amp;IF('Locations-Stops'!E121&lt;&gt;"",LEFT('Locations-Stops'!E121,1)&amp;"."&amp;RIGHT('Locations-Stops'!E121,LEN('Locations-Stops'!E121)-1),"0")&amp;","&amp;IF('Locations-Stops'!G121&lt;&gt;"",VLOOKUP('Locations-Stops'!G121,Regions!A2:B379,2,FALSE),"0")&amp;","&amp;IF('Locations-Stops'!H121&lt;&gt;"",VLOOKUP('Locations-Stops'!H121,Regions!C2:D379,2,FALSE),"0")&amp;","&amp;IF('Locations-Stops'!I121&lt;&gt;"",VLOOKUP('Locations-Stops'!I121,Regions!F2:G379,2,FALSE),"0")&amp;","&amp;IF('Locations-Stops'!J121&lt;&gt;"",VLOOKUP('Locations-Stops'!J121,Regions!I2:J379,2,FALSE),"0")&amp;",'"&amp;IF('Locations-Stops'!K121&lt;&gt;"",SUBSTITUTE('Locations-Stops'!K121,"'","\'"),"")&amp;"','"&amp;IF('Locations-Stops'!L121&lt;&gt;"",'Locations-Stops'!L121,"")&amp;"','"&amp;IF('Locations-Stops'!M121&lt;&gt;"",'Locations-Stops'!M121,"")&amp;"','"&amp;IF('Locations-Stops'!N121&lt;&gt;"",'Locations-Stops'!N121,"")&amp;"', CURRENT_TIMESTAMP);"</f>
        <v>INSERT INTO `locations` (`id`, `name`, `latitude`, `longitude`, `province_id`, `region_1`, `region_2`, `region_3`, `street`, `number`, `postal`, `img`, `last_modified`) VALUES (NULL,'Voorheen \'Schipholl\'',52.293941,4.832589,8,2,2,2,'Zwarte Pad','','1187','https://lh3.googleusercontent.com/OGm_wViCgxB4Dd3Z-K3mWI_aYPKT-0MTAGxWNQc0CizxFGexXxMhQfYWt9jczowI7iW8eHYOndA3JRLkEJ8', CURRENT_TIMESTAMP);</v>
      </c>
      <c r="E119">
        <v>119</v>
      </c>
    </row>
    <row r="120" spans="1:5" x14ac:dyDescent="0.25">
      <c r="A120" s="1" t="str">
        <f>"INSERT INTO `locations` (`id`, `name`, `latitude`, `longitude`, `province_id`, `region_1`, `region_2`, `region_3`, `street`, `number`, `postal`, `img`, `last_modified`) VALUES (NULL,'"&amp;SUBSTITUTE('Locations-Stops'!F122,"'","\'")&amp;"',"&amp;IF('Locations-Stops'!D122&lt;&gt;"",LEFT('Locations-Stops'!D122,2)&amp;"."&amp;RIGHT('Locations-Stops'!D122,LEN('Locations-Stops'!D122)-2),"0")&amp;","&amp;IF('Locations-Stops'!E122&lt;&gt;"",LEFT('Locations-Stops'!E122,1)&amp;"."&amp;RIGHT('Locations-Stops'!E122,LEN('Locations-Stops'!E122)-1),"0")&amp;","&amp;IF('Locations-Stops'!G122&lt;&gt;"",VLOOKUP('Locations-Stops'!G122,Regions!A2:B379,2,FALSE),"0")&amp;","&amp;IF('Locations-Stops'!H122&lt;&gt;"",VLOOKUP('Locations-Stops'!H122,Regions!C2:D379,2,FALSE),"0")&amp;","&amp;IF('Locations-Stops'!I122&lt;&gt;"",VLOOKUP('Locations-Stops'!I122,Regions!F2:G379,2,FALSE),"0")&amp;","&amp;IF('Locations-Stops'!J122&lt;&gt;"",VLOOKUP('Locations-Stops'!J122,Regions!I2:J379,2,FALSE),"0")&amp;",'"&amp;IF('Locations-Stops'!K122&lt;&gt;"",SUBSTITUTE('Locations-Stops'!K122,"'","\'"),"")&amp;"','"&amp;IF('Locations-Stops'!L122&lt;&gt;"",'Locations-Stops'!L122,"")&amp;"','"&amp;IF('Locations-Stops'!M122&lt;&gt;"",'Locations-Stops'!M122,"")&amp;"','"&amp;IF('Locations-Stops'!N122&lt;&gt;"",'Locations-Stops'!N122,"")&amp;"', CURRENT_TIMESTAMP);"</f>
        <v>INSERT INTO `locations` (`id`, `name`, `latitude`, `longitude`, `province_id`, `region_1`, `region_2`, `region_3`, `street`, `number`, `postal`, `img`, `last_modified`) VALUES (NULL,'Gemeentewijzer En Kaart',52.30166,4.874157,8,2,2,3,'Bankrashof','27','1183','https://lh6.ggpht.com/WjREEqyQc4-_ZQqtBvIa_l-mQTk8UKNfLagNiFBmhe4p6n_BMz_bm1zm3zkbTyvbFlOoo1S4gzrgVGrVchw', CURRENT_TIMESTAMP);</v>
      </c>
      <c r="E120">
        <v>120</v>
      </c>
    </row>
    <row r="121" spans="1:5" x14ac:dyDescent="0.25">
      <c r="A121" s="1" t="str">
        <f>"INSERT INTO `locations` (`id`, `name`, `latitude`, `longitude`, `province_id`, `region_1`, `region_2`, `region_3`, `street`, `number`, `postal`, `img`, `last_modified`) VALUES (NULL,'"&amp;SUBSTITUTE('Locations-Stops'!F123,"'","\'")&amp;"',"&amp;IF('Locations-Stops'!D123&lt;&gt;"",LEFT('Locations-Stops'!D123,2)&amp;"."&amp;RIGHT('Locations-Stops'!D123,LEN('Locations-Stops'!D123)-2),"0")&amp;","&amp;IF('Locations-Stops'!E123&lt;&gt;"",LEFT('Locations-Stops'!E123,1)&amp;"."&amp;RIGHT('Locations-Stops'!E123,LEN('Locations-Stops'!E123)-1),"0")&amp;","&amp;IF('Locations-Stops'!G123&lt;&gt;"",VLOOKUP('Locations-Stops'!G123,Regions!A2:B379,2,FALSE),"0")&amp;","&amp;IF('Locations-Stops'!H123&lt;&gt;"",VLOOKUP('Locations-Stops'!H123,Regions!C2:D379,2,FALSE),"0")&amp;","&amp;IF('Locations-Stops'!I123&lt;&gt;"",VLOOKUP('Locations-Stops'!I123,Regions!F2:G379,2,FALSE),"0")&amp;","&amp;IF('Locations-Stops'!J123&lt;&gt;"",VLOOKUP('Locations-Stops'!J123,Regions!I2:J379,2,FALSE),"0")&amp;",'"&amp;IF('Locations-Stops'!K123&lt;&gt;"",SUBSTITUTE('Locations-Stops'!K123,"'","\'"),"")&amp;"','"&amp;IF('Locations-Stops'!L123&lt;&gt;"",'Locations-Stops'!L123,"")&amp;"','"&amp;IF('Locations-Stops'!M123&lt;&gt;"",'Locations-Stops'!M123,"")&amp;"','"&amp;IF('Locations-Stops'!N123&lt;&gt;"",'Locations-Stops'!N123,"")&amp;"', CURRENT_TIMESTAMP);"</f>
        <v>INSERT INTO `locations` (`id`, `name`, `latitude`, `longitude`, `province_id`, `region_1`, `region_2`, `region_3`, `street`, `number`, `postal`, `img`, `last_modified`) VALUES (NULL,'Stars',52.303492,4.878448,8,2,2,3,'Camera Obscuralaan','27','1183 JT','https://lh5.ggpht.com/EvAdzaGtfiH5IDDR_A4Agze4ASsOmHGSRrYmLq28uuXxGOrkGJknj_auovG3gWcAfiJk5UPEEzqK6KPZOoI', CURRENT_TIMESTAMP);</v>
      </c>
      <c r="E121">
        <v>121</v>
      </c>
    </row>
    <row r="122" spans="1:5" x14ac:dyDescent="0.25">
      <c r="A122" s="1" t="str">
        <f>"INSERT INTO `locations` (`id`, `name`, `latitude`, `longitude`, `province_id`, `region_1`, `region_2`, `region_3`, `street`, `number`, `postal`, `img`, `last_modified`) VALUES (NULL,'"&amp;SUBSTITUTE('Locations-Stops'!F124,"'","\'")&amp;"',"&amp;IF('Locations-Stops'!D124&lt;&gt;"",LEFT('Locations-Stops'!D124,2)&amp;"."&amp;RIGHT('Locations-Stops'!D124,LEN('Locations-Stops'!D124)-2),"0")&amp;","&amp;IF('Locations-Stops'!E124&lt;&gt;"",LEFT('Locations-Stops'!E124,1)&amp;"."&amp;RIGHT('Locations-Stops'!E124,LEN('Locations-Stops'!E124)-1),"0")&amp;","&amp;IF('Locations-Stops'!G124&lt;&gt;"",VLOOKUP('Locations-Stops'!G124,Regions!A2:B379,2,FALSE),"0")&amp;","&amp;IF('Locations-Stops'!H124&lt;&gt;"",VLOOKUP('Locations-Stops'!H124,Regions!C2:D379,2,FALSE),"0")&amp;","&amp;IF('Locations-Stops'!I124&lt;&gt;"",VLOOKUP('Locations-Stops'!I124,Regions!F2:G379,2,FALSE),"0")&amp;","&amp;IF('Locations-Stops'!J124&lt;&gt;"",VLOOKUP('Locations-Stops'!J124,Regions!I2:J379,2,FALSE),"0")&amp;",'"&amp;IF('Locations-Stops'!K124&lt;&gt;"",SUBSTITUTE('Locations-Stops'!K124,"'","\'"),"")&amp;"','"&amp;IF('Locations-Stops'!L124&lt;&gt;"",'Locations-Stops'!L124,"")&amp;"','"&amp;IF('Locations-Stops'!M124&lt;&gt;"",'Locations-Stops'!M124,"")&amp;"','"&amp;IF('Locations-Stops'!N124&lt;&gt;"",'Locations-Stops'!N124,"")&amp;"', CURRENT_TIMESTAMP);"</f>
        <v>INSERT INTO `locations` (`id`, `name`, `latitude`, `longitude`, `province_id`, `region_1`, `region_2`, `region_3`, `street`, `number`, `postal`, `img`, `last_modified`) VALUES (NULL,'Parc Entrance',52.303728,4.880886,8,2,2,3,'Camera Obscuralaan','270','1183 KE','https://lh4.ggpht.com/Ckd1wD_b02tERgD-u27nWy-kC8ofjSxBt2zfEViaqaI_4QOnV5JjHMbO6jerUlhbHrLVOVQsNz2DsI-5gJsk', CURRENT_TIMESTAMP);</v>
      </c>
      <c r="E122">
        <v>122</v>
      </c>
    </row>
    <row r="123" spans="1:5" x14ac:dyDescent="0.25">
      <c r="A123" s="1" t="str">
        <f>"INSERT INTO `locations` (`id`, `name`, `latitude`, `longitude`, `province_id`, `region_1`, `region_2`, `region_3`, `street`, `number`, `postal`, `img`, `last_modified`) VALUES (NULL,'"&amp;SUBSTITUTE('Locations-Stops'!F125,"'","\'")&amp;"',"&amp;IF('Locations-Stops'!D125&lt;&gt;"",LEFT('Locations-Stops'!D125,2)&amp;"."&amp;RIGHT('Locations-Stops'!D125,LEN('Locations-Stops'!D125)-2),"0")&amp;","&amp;IF('Locations-Stops'!E125&lt;&gt;"",LEFT('Locations-Stops'!E125,1)&amp;"."&amp;RIGHT('Locations-Stops'!E125,LEN('Locations-Stops'!E125)-1),"0")&amp;","&amp;IF('Locations-Stops'!G125&lt;&gt;"",VLOOKUP('Locations-Stops'!G125,Regions!A2:B379,2,FALSE),"0")&amp;","&amp;IF('Locations-Stops'!H125&lt;&gt;"",VLOOKUP('Locations-Stops'!H125,Regions!C2:D379,2,FALSE),"0")&amp;","&amp;IF('Locations-Stops'!I125&lt;&gt;"",VLOOKUP('Locations-Stops'!I125,Regions!F2:G379,2,FALSE),"0")&amp;","&amp;IF('Locations-Stops'!J125&lt;&gt;"",VLOOKUP('Locations-Stops'!J125,Regions!I2:J379,2,FALSE),"0")&amp;",'"&amp;IF('Locations-Stops'!K125&lt;&gt;"",SUBSTITUTE('Locations-Stops'!K125,"'","\'"),"")&amp;"','"&amp;IF('Locations-Stops'!L125&lt;&gt;"",'Locations-Stops'!L125,"")&amp;"','"&amp;IF('Locations-Stops'!M125&lt;&gt;"",'Locations-Stops'!M125,"")&amp;"','"&amp;IF('Locations-Stops'!N125&lt;&gt;"",'Locations-Stops'!N125,"")&amp;"', CURRENT_TIMESTAMP);"</f>
        <v>INSERT INTO `locations` (`id`, `name`, `latitude`, `longitude`, `province_id`, `region_1`, `region_2`, `region_3`, `street`, `number`, `postal`, `img`, `last_modified`) VALUES (NULL,'Das Boot',52.304137,4.878691,8,2,2,3,'De Roos van Dekama','1','1183 KS','https://lh3.ggpht.com/f_6Hwa5OXlFyBoGgqLkXHKgMag1WU0pF8ixLTVKPrOHvazhASIIt5pC8yC3pc7QfeypnHklXFNkEmDHALNJy', CURRENT_TIMESTAMP);</v>
      </c>
      <c r="E123">
        <v>123</v>
      </c>
    </row>
    <row r="124" spans="1:5" x14ac:dyDescent="0.25">
      <c r="A124" s="1" t="str">
        <f>"INSERT INTO `locations` (`id`, `name`, `latitude`, `longitude`, `province_id`, `region_1`, `region_2`, `region_3`, `street`, `number`, `postal`, `img`, `last_modified`) VALUES (NULL,'"&amp;SUBSTITUTE('Locations-Stops'!F126,"'","\'")&amp;"',"&amp;IF('Locations-Stops'!D126&lt;&gt;"",LEFT('Locations-Stops'!D126,2)&amp;"."&amp;RIGHT('Locations-Stops'!D126,LEN('Locations-Stops'!D126)-2),"0")&amp;","&amp;IF('Locations-Stops'!E126&lt;&gt;"",LEFT('Locations-Stops'!E126,1)&amp;"."&amp;RIGHT('Locations-Stops'!E126,LEN('Locations-Stops'!E126)-1),"0")&amp;","&amp;IF('Locations-Stops'!G126&lt;&gt;"",VLOOKUP('Locations-Stops'!G126,Regions!A2:B379,2,FALSE),"0")&amp;","&amp;IF('Locations-Stops'!H126&lt;&gt;"",VLOOKUP('Locations-Stops'!H126,Regions!C2:D379,2,FALSE),"0")&amp;","&amp;IF('Locations-Stops'!I126&lt;&gt;"",VLOOKUP('Locations-Stops'!I126,Regions!F2:G379,2,FALSE),"0")&amp;","&amp;IF('Locations-Stops'!J126&lt;&gt;"",VLOOKUP('Locations-Stops'!J126,Regions!I2:J379,2,FALSE),"0")&amp;",'"&amp;IF('Locations-Stops'!K126&lt;&gt;"",SUBSTITUTE('Locations-Stops'!K126,"'","\'"),"")&amp;"','"&amp;IF('Locations-Stops'!L126&lt;&gt;"",'Locations-Stops'!L126,"")&amp;"','"&amp;IF('Locations-Stops'!M126&lt;&gt;"",'Locations-Stops'!M126,"")&amp;"','"&amp;IF('Locations-Stops'!N126&lt;&gt;"",'Locations-Stops'!N126,"")&amp;"', CURRENT_TIMESTAMP);"</f>
        <v>INSERT INTO `locations` (`id`, `name`, `latitude`, `longitude`, `province_id`, `region_1`, `region_2`, `region_3`, `street`, `number`, `postal`, `img`, `last_modified`) VALUES (NULL,'Chess Pawn',52.307501,4.878171,8,2,2,3,'Den Bloeyenden Wijngaerdt','1','1183 JM','https://lh5.ggpht.com/9DWVGRmspjiazd5dhwzHuvmQn8zBQHt4meHvlVrt4iN27dP0NF8O5iU0X5w_WQGV_F5eOAEbR7CV59gEWELc', CURRENT_TIMESTAMP);</v>
      </c>
      <c r="E124">
        <v>124</v>
      </c>
    </row>
    <row r="125" spans="1:5" x14ac:dyDescent="0.25">
      <c r="A125" s="1" t="str">
        <f>"INSERT INTO `locations` (`id`, `name`, `latitude`, `longitude`, `province_id`, `region_1`, `region_2`, `region_3`, `street`, `number`, `postal`, `img`, `last_modified`) VALUES (NULL,'"&amp;SUBSTITUTE('Locations-Stops'!F127,"'","\'")&amp;"',"&amp;IF('Locations-Stops'!D127&lt;&gt;"",LEFT('Locations-Stops'!D127,2)&amp;"."&amp;RIGHT('Locations-Stops'!D127,LEN('Locations-Stops'!D127)-2),"0")&amp;","&amp;IF('Locations-Stops'!E127&lt;&gt;"",LEFT('Locations-Stops'!E127,1)&amp;"."&amp;RIGHT('Locations-Stops'!E127,LEN('Locations-Stops'!E127)-1),"0")&amp;","&amp;IF('Locations-Stops'!G127&lt;&gt;"",VLOOKUP('Locations-Stops'!G127,Regions!A2:B379,2,FALSE),"0")&amp;","&amp;IF('Locations-Stops'!H127&lt;&gt;"",VLOOKUP('Locations-Stops'!H127,Regions!C2:D379,2,FALSE),"0")&amp;","&amp;IF('Locations-Stops'!I127&lt;&gt;"",VLOOKUP('Locations-Stops'!I127,Regions!F2:G379,2,FALSE),"0")&amp;","&amp;IF('Locations-Stops'!J127&lt;&gt;"",VLOOKUP('Locations-Stops'!J127,Regions!I2:J379,2,FALSE),"0")&amp;",'"&amp;IF('Locations-Stops'!K127&lt;&gt;"",SUBSTITUTE('Locations-Stops'!K127,"'","\'"),"")&amp;"','"&amp;IF('Locations-Stops'!L127&lt;&gt;"",'Locations-Stops'!L127,"")&amp;"','"&amp;IF('Locations-Stops'!M127&lt;&gt;"",'Locations-Stops'!M127,"")&amp;"','"&amp;IF('Locations-Stops'!N127&lt;&gt;"",'Locations-Stops'!N127,"")&amp;"', CURRENT_TIMESTAMP);"</f>
        <v>INSERT INTO `locations` (`id`, `name`, `latitude`, `longitude`, `province_id`, `region_1`, `region_2`, `region_3`, `street`, `number`, `postal`, `img`, `last_modified`) VALUES (NULL,'Party Animal',52.307063,4.879862,8,2,2,3,'Den Bloeyenden Wijngaerdt','25','1183 JM','https://lh3.ggpht.com/Lgc6lStHxYX77e4VFXj5x24lLvjCCLKF1L9uEgStNUFwQYTifJXz7YC6Qak_44ccmZUUue6WuAH8ojN0EVR06g', CURRENT_TIMESTAMP);</v>
      </c>
      <c r="E125">
        <v>125</v>
      </c>
    </row>
    <row r="126" spans="1:5" x14ac:dyDescent="0.25">
      <c r="A126" s="1" t="str">
        <f>"INSERT INTO `locations` (`id`, `name`, `latitude`, `longitude`, `province_id`, `region_1`, `region_2`, `region_3`, `street`, `number`, `postal`, `img`, `last_modified`) VALUES (NULL,'"&amp;SUBSTITUTE('Locations-Stops'!F128,"'","\'")&amp;"',"&amp;IF('Locations-Stops'!D128&lt;&gt;"",LEFT('Locations-Stops'!D128,2)&amp;"."&amp;RIGHT('Locations-Stops'!D128,LEN('Locations-Stops'!D128)-2),"0")&amp;","&amp;IF('Locations-Stops'!E128&lt;&gt;"",LEFT('Locations-Stops'!E128,1)&amp;"."&amp;RIGHT('Locations-Stops'!E128,LEN('Locations-Stops'!E128)-1),"0")&amp;","&amp;IF('Locations-Stops'!G128&lt;&gt;"",VLOOKUP('Locations-Stops'!G128,Regions!A2:B379,2,FALSE),"0")&amp;","&amp;IF('Locations-Stops'!H128&lt;&gt;"",VLOOKUP('Locations-Stops'!H128,Regions!C2:D379,2,FALSE),"0")&amp;","&amp;IF('Locations-Stops'!I128&lt;&gt;"",VLOOKUP('Locations-Stops'!I128,Regions!F2:G379,2,FALSE),"0")&amp;","&amp;IF('Locations-Stops'!J128&lt;&gt;"",VLOOKUP('Locations-Stops'!J128,Regions!I2:J379,2,FALSE),"0")&amp;",'"&amp;IF('Locations-Stops'!K128&lt;&gt;"",SUBSTITUTE('Locations-Stops'!K128,"'","\'"),"")&amp;"','"&amp;IF('Locations-Stops'!L128&lt;&gt;"",'Locations-Stops'!L128,"")&amp;"','"&amp;IF('Locations-Stops'!M128&lt;&gt;"",'Locations-Stops'!M128,"")&amp;"','"&amp;IF('Locations-Stops'!N128&lt;&gt;"",'Locations-Stops'!N128,"")&amp;"', CURRENT_TIMESTAMP);"</f>
        <v>INSERT INTO `locations` (`id`, `name`, `latitude`, `longitude`, `province_id`, `region_1`, `region_2`, `region_3`, `street`, `number`, `postal`, `img`, `last_modified`) VALUES (NULL,'Speeltoestellen',52.299714,4.873545,8,2,2,3,'Faustlaan','32','1183 RZ','https://lh4.ggpht.com/AalZKG1H4FQhjZatAqoyVS_psoq44DQ2v3Zt3RyRaLrI-0cizFUUXE6LSaaaI9iqoTbqBpEUFRHp0O40rmC_wQ', CURRENT_TIMESTAMP);</v>
      </c>
      <c r="E126">
        <v>126</v>
      </c>
    </row>
    <row r="127" spans="1:5" x14ac:dyDescent="0.25">
      <c r="A127" s="1" t="str">
        <f>"INSERT INTO `locations` (`id`, `name`, `latitude`, `longitude`, `province_id`, `region_1`, `region_2`, `region_3`, `street`, `number`, `postal`, `img`, `last_modified`) VALUES (NULL,'"&amp;SUBSTITUTE('Locations-Stops'!F129,"'","\'")&amp;"',"&amp;IF('Locations-Stops'!D129&lt;&gt;"",LEFT('Locations-Stops'!D129,2)&amp;"."&amp;RIGHT('Locations-Stops'!D129,LEN('Locations-Stops'!D129)-2),"0")&amp;","&amp;IF('Locations-Stops'!E129&lt;&gt;"",LEFT('Locations-Stops'!E129,1)&amp;"."&amp;RIGHT('Locations-Stops'!E129,LEN('Locations-Stops'!E129)-1),"0")&amp;","&amp;IF('Locations-Stops'!G129&lt;&gt;"",VLOOKUP('Locations-Stops'!G129,Regions!A2:B379,2,FALSE),"0")&amp;","&amp;IF('Locations-Stops'!H129&lt;&gt;"",VLOOKUP('Locations-Stops'!H129,Regions!C2:D379,2,FALSE),"0")&amp;","&amp;IF('Locations-Stops'!I129&lt;&gt;"",VLOOKUP('Locations-Stops'!I129,Regions!F2:G379,2,FALSE),"0")&amp;","&amp;IF('Locations-Stops'!J129&lt;&gt;"",VLOOKUP('Locations-Stops'!J129,Regions!I2:J379,2,FALSE),"0")&amp;",'"&amp;IF('Locations-Stops'!K129&lt;&gt;"",SUBSTITUTE('Locations-Stops'!K129,"'","\'"),"")&amp;"','"&amp;IF('Locations-Stops'!L129&lt;&gt;"",'Locations-Stops'!L129,"")&amp;"','"&amp;IF('Locations-Stops'!M129&lt;&gt;"",'Locations-Stops'!M129,"")&amp;"','"&amp;IF('Locations-Stops'!N129&lt;&gt;"",'Locations-Stops'!N129,"")&amp;"', CURRENT_TIMESTAMP);"</f>
        <v>INSERT INTO `locations` (`id`, `name`, `latitude`, `longitude`, `province_id`, `region_1`, `region_2`, `region_3`, `street`, `number`, `postal`, `img`, `last_modified`) VALUES (NULL,'Speeltuintje',52.299158,4.87676,8,2,2,3,'Lohengrinstraat','5','1183 RC','https://lh5.ggpht.com/NpAIOhkeqYx0dDToJXdE7d8Kdy2cL6ZuszXkpPcfgdSLFzAc4mLdqOcz4xtwU_x3KYkYHGK3F4tnZNSSzJNl', CURRENT_TIMESTAMP);</v>
      </c>
      <c r="E127">
        <v>127</v>
      </c>
    </row>
    <row r="128" spans="1:5" x14ac:dyDescent="0.25">
      <c r="A128" s="1" t="str">
        <f>"INSERT INTO `locations` (`id`, `name`, `latitude`, `longitude`, `province_id`, `region_1`, `region_2`, `region_3`, `street`, `number`, `postal`, `img`, `last_modified`) VALUES (NULL,'"&amp;SUBSTITUTE('Locations-Stops'!F130,"'","\'")&amp;"',"&amp;IF('Locations-Stops'!D130&lt;&gt;"",LEFT('Locations-Stops'!D130,2)&amp;"."&amp;RIGHT('Locations-Stops'!D130,LEN('Locations-Stops'!D130)-2),"0")&amp;","&amp;IF('Locations-Stops'!E130&lt;&gt;"",LEFT('Locations-Stops'!E130,1)&amp;"."&amp;RIGHT('Locations-Stops'!E130,LEN('Locations-Stops'!E130)-1),"0")&amp;","&amp;IF('Locations-Stops'!G130&lt;&gt;"",VLOOKUP('Locations-Stops'!G130,Regions!A2:B379,2,FALSE),"0")&amp;","&amp;IF('Locations-Stops'!H130&lt;&gt;"",VLOOKUP('Locations-Stops'!H130,Regions!C2:D379,2,FALSE),"0")&amp;","&amp;IF('Locations-Stops'!I130&lt;&gt;"",VLOOKUP('Locations-Stops'!I130,Regions!F2:G379,2,FALSE),"0")&amp;","&amp;IF('Locations-Stops'!J130&lt;&gt;"",VLOOKUP('Locations-Stops'!J130,Regions!I2:J379,2,FALSE),"0")&amp;",'"&amp;IF('Locations-Stops'!K130&lt;&gt;"",SUBSTITUTE('Locations-Stops'!K130,"'","\'"),"")&amp;"','"&amp;IF('Locations-Stops'!L130&lt;&gt;"",'Locations-Stops'!L130,"")&amp;"','"&amp;IF('Locations-Stops'!M130&lt;&gt;"",'Locations-Stops'!M130,"")&amp;"','"&amp;IF('Locations-Stops'!N130&lt;&gt;"",'Locations-Stops'!N130,"")&amp;"', CURRENT_TIMESTAMP);"</f>
        <v>INSERT INTO `locations` (`id`, `name`, `latitude`, `longitude`, `province_id`, `region_1`, `region_2`, `region_3`, `street`, `number`, `postal`, `img`, `last_modified`) VALUES (NULL,'Buddah',52.303167,4.873589,8,2,2,3,'Max Havelaarlaan','5','1183 LM','https://lh3.googleusercontent.com/MB1uGKJ6VWEPfWdobwHBsKwHxdkArM4pkRRnR9A635birXEgaHYFwOqQlM-6d75FGkTdHyoxFh4pBv7gZ2nO', CURRENT_TIMESTAMP);</v>
      </c>
      <c r="E128">
        <v>128</v>
      </c>
    </row>
    <row r="129" spans="1:5" x14ac:dyDescent="0.25">
      <c r="A129" s="1" t="str">
        <f>"INSERT INTO `locations` (`id`, `name`, `latitude`, `longitude`, `province_id`, `region_1`, `region_2`, `region_3`, `street`, `number`, `postal`, `img`, `last_modified`) VALUES (NULL,'"&amp;SUBSTITUTE('Locations-Stops'!F131,"'","\'")&amp;"',"&amp;IF('Locations-Stops'!D131&lt;&gt;"",LEFT('Locations-Stops'!D131,2)&amp;"."&amp;RIGHT('Locations-Stops'!D131,LEN('Locations-Stops'!D131)-2),"0")&amp;","&amp;IF('Locations-Stops'!E131&lt;&gt;"",LEFT('Locations-Stops'!E131,1)&amp;"."&amp;RIGHT('Locations-Stops'!E131,LEN('Locations-Stops'!E131)-1),"0")&amp;","&amp;IF('Locations-Stops'!G131&lt;&gt;"",VLOOKUP('Locations-Stops'!G131,Regions!A2:B379,2,FALSE),"0")&amp;","&amp;IF('Locations-Stops'!H131&lt;&gt;"",VLOOKUP('Locations-Stops'!H131,Regions!C2:D379,2,FALSE),"0")&amp;","&amp;IF('Locations-Stops'!I131&lt;&gt;"",VLOOKUP('Locations-Stops'!I131,Regions!F2:G379,2,FALSE),"0")&amp;","&amp;IF('Locations-Stops'!J131&lt;&gt;"",VLOOKUP('Locations-Stops'!J131,Regions!I2:J379,2,FALSE),"0")&amp;",'"&amp;IF('Locations-Stops'!K131&lt;&gt;"",SUBSTITUTE('Locations-Stops'!K131,"'","\'"),"")&amp;"','"&amp;IF('Locations-Stops'!L131&lt;&gt;"",'Locations-Stops'!L131,"")&amp;"','"&amp;IF('Locations-Stops'!M131&lt;&gt;"",'Locations-Stops'!M131,"")&amp;"','"&amp;IF('Locations-Stops'!N131&lt;&gt;"",'Locations-Stops'!N131,"")&amp;"', CURRENT_TIMESTAMP);"</f>
        <v>INSERT INTO `locations` (`id`, `name`, `latitude`, `longitude`, `province_id`, `region_1`, `region_2`, `region_3`, `street`, `number`, `postal`, `img`, `last_modified`) VALUES (NULL,'Partypark Kostverlorenheuvel',52.306655,4.874947,8,2,2,3,'Max Havelaarlaan','433','1183 LZ','https://lh6.ggpht.com/r0gPsk4-F71QkyeMJ08QMUUWONuSgyqq6Q_LonyPBj5RG_exKRykTXTDdLhVJQ4EyBsErBvlob9PLCo02GuroA', CURRENT_TIMESTAMP);</v>
      </c>
      <c r="E129">
        <v>129</v>
      </c>
    </row>
    <row r="130" spans="1:5" x14ac:dyDescent="0.25">
      <c r="A130" s="1" t="str">
        <f>"INSERT INTO `locations` (`id`, `name`, `latitude`, `longitude`, `province_id`, `region_1`, `region_2`, `region_3`, `street`, `number`, `postal`, `img`, `last_modified`) VALUES (NULL,'"&amp;SUBSTITUTE('Locations-Stops'!F132,"'","\'")&amp;"',"&amp;IF('Locations-Stops'!D132&lt;&gt;"",LEFT('Locations-Stops'!D132,2)&amp;"."&amp;RIGHT('Locations-Stops'!D132,LEN('Locations-Stops'!D132)-2),"0")&amp;","&amp;IF('Locations-Stops'!E132&lt;&gt;"",LEFT('Locations-Stops'!E132,1)&amp;"."&amp;RIGHT('Locations-Stops'!E132,LEN('Locations-Stops'!E132)-1),"0")&amp;","&amp;IF('Locations-Stops'!G132&lt;&gt;"",VLOOKUP('Locations-Stops'!G132,Regions!A2:B379,2,FALSE),"0")&amp;","&amp;IF('Locations-Stops'!H132&lt;&gt;"",VLOOKUP('Locations-Stops'!H132,Regions!C2:D379,2,FALSE),"0")&amp;","&amp;IF('Locations-Stops'!I132&lt;&gt;"",VLOOKUP('Locations-Stops'!I132,Regions!F2:G379,2,FALSE),"0")&amp;","&amp;IF('Locations-Stops'!J132&lt;&gt;"",VLOOKUP('Locations-Stops'!J132,Regions!I2:J379,2,FALSE),"0")&amp;",'"&amp;IF('Locations-Stops'!K132&lt;&gt;"",SUBSTITUTE('Locations-Stops'!K132,"'","\'"),"")&amp;"','"&amp;IF('Locations-Stops'!L132&lt;&gt;"",'Locations-Stops'!L132,"")&amp;"','"&amp;IF('Locations-Stops'!M132&lt;&gt;"",'Locations-Stops'!M132,"")&amp;"','"&amp;IF('Locations-Stops'!N132&lt;&gt;"",'Locations-Stops'!N132,"")&amp;"', CURRENT_TIMESTAMP);"</f>
        <v>INSERT INTO `locations` (`id`, `name`, `latitude`, `longitude`, `province_id`, `region_1`, `region_2`, `region_3`, `street`, `number`, `postal`, `img`, `last_modified`) VALUES (NULL,'Top of the Hill',52.30751,4.875498,8,2,2,3,'Max Havelaarlaan','585','1183 NB','https://lh3.ggpht.com/vPRo1gpQTf0P1Qdr7GWLaOBCdiNl5aN3zljdR5onZBndxByoMohVGBC20ErEN42StzO_Qi3g_UBTnyFk_Z6f', CURRENT_TIMESTAMP);</v>
      </c>
      <c r="E130">
        <v>130</v>
      </c>
    </row>
    <row r="131" spans="1:5" x14ac:dyDescent="0.25">
      <c r="A131" s="1" t="str">
        <f>"INSERT INTO `locations` (`id`, `name`, `latitude`, `longitude`, `province_id`, `region_1`, `region_2`, `region_3`, `street`, `number`, `postal`, `img`, `last_modified`) VALUES (NULL,'"&amp;SUBSTITUTE('Locations-Stops'!F133,"'","\'")&amp;"',"&amp;IF('Locations-Stops'!D133&lt;&gt;"",LEFT('Locations-Stops'!D133,2)&amp;"."&amp;RIGHT('Locations-Stops'!D133,LEN('Locations-Stops'!D133)-2),"0")&amp;","&amp;IF('Locations-Stops'!E133&lt;&gt;"",LEFT('Locations-Stops'!E133,1)&amp;"."&amp;RIGHT('Locations-Stops'!E133,LEN('Locations-Stops'!E133)-1),"0")&amp;","&amp;IF('Locations-Stops'!G133&lt;&gt;"",VLOOKUP('Locations-Stops'!G133,Regions!A2:B379,2,FALSE),"0")&amp;","&amp;IF('Locations-Stops'!H133&lt;&gt;"",VLOOKUP('Locations-Stops'!H133,Regions!C2:D379,2,FALSE),"0")&amp;","&amp;IF('Locations-Stops'!I133&lt;&gt;"",VLOOKUP('Locations-Stops'!I133,Regions!F2:G379,2,FALSE),"0")&amp;","&amp;IF('Locations-Stops'!J133&lt;&gt;"",VLOOKUP('Locations-Stops'!J133,Regions!I2:J379,2,FALSE),"0")&amp;",'"&amp;IF('Locations-Stops'!K133&lt;&gt;"",SUBSTITUTE('Locations-Stops'!K133,"'","\'"),"")&amp;"','"&amp;IF('Locations-Stops'!L133&lt;&gt;"",'Locations-Stops'!L133,"")&amp;"','"&amp;IF('Locations-Stops'!M133&lt;&gt;"",'Locations-Stops'!M133,"")&amp;"','"&amp;IF('Locations-Stops'!N133&lt;&gt;"",'Locations-Stops'!N133,"")&amp;"', CURRENT_TIMESTAMP);"</f>
        <v>INSERT INTO `locations` (`id`, `name`, `latitude`, `longitude`, `province_id`, `region_1`, `region_2`, `region_3`, `street`, `number`, `postal`, `img`, `last_modified`) VALUES (NULL,'Viaduct',52.298557,4.86958,8,2,2,3,'Ouverture','','1183','https://lh5.ggpht.com/-KMTy0YUR_adIDg4QOoFra5mwMk0GFTIn5oyLG0ajZkMu9vabVH1Jfvf72MbmqgQkNLsIZlkKmVJwSDJdx8', CURRENT_TIMESTAMP);</v>
      </c>
      <c r="E131">
        <v>131</v>
      </c>
    </row>
    <row r="132" spans="1:5" x14ac:dyDescent="0.25">
      <c r="A132" s="1" t="str">
        <f>"INSERT INTO `locations` (`id`, `name`, `latitude`, `longitude`, `province_id`, `region_1`, `region_2`, `region_3`, `street`, `number`, `postal`, `img`, `last_modified`) VALUES (NULL,'"&amp;SUBSTITUTE('Locations-Stops'!F134,"'","\'")&amp;"',"&amp;IF('Locations-Stops'!D134&lt;&gt;"",LEFT('Locations-Stops'!D134,2)&amp;"."&amp;RIGHT('Locations-Stops'!D134,LEN('Locations-Stops'!D134)-2),"0")&amp;","&amp;IF('Locations-Stops'!E134&lt;&gt;"",LEFT('Locations-Stops'!E134,1)&amp;"."&amp;RIGHT('Locations-Stops'!E134,LEN('Locations-Stops'!E134)-1),"0")&amp;","&amp;IF('Locations-Stops'!G134&lt;&gt;"",VLOOKUP('Locations-Stops'!G134,Regions!A2:B379,2,FALSE),"0")&amp;","&amp;IF('Locations-Stops'!H134&lt;&gt;"",VLOOKUP('Locations-Stops'!H134,Regions!C2:D379,2,FALSE),"0")&amp;","&amp;IF('Locations-Stops'!I134&lt;&gt;"",VLOOKUP('Locations-Stops'!I134,Regions!F2:G379,2,FALSE),"0")&amp;","&amp;IF('Locations-Stops'!J134&lt;&gt;"",VLOOKUP('Locations-Stops'!J134,Regions!I2:J379,2,FALSE),"0")&amp;",'"&amp;IF('Locations-Stops'!K134&lt;&gt;"",SUBSTITUTE('Locations-Stops'!K134,"'","\'"),"")&amp;"','"&amp;IF('Locations-Stops'!L134&lt;&gt;"",'Locations-Stops'!L134,"")&amp;"','"&amp;IF('Locations-Stops'!M134&lt;&gt;"",'Locations-Stops'!M134,"")&amp;"','"&amp;IF('Locations-Stops'!N134&lt;&gt;"",'Locations-Stops'!N134,"")&amp;"', CURRENT_TIMESTAMP);"</f>
        <v>INSERT INTO `locations` (`id`, `name`, `latitude`, `longitude`, `province_id`, `region_1`, `region_2`, `region_3`, `street`, `number`, `postal`, `img`, `last_modified`) VALUES (NULL,'Karmel',52.308054,4.87643,8,2,2,3,'Westelijk Halfrond','3','1183 HN','https://lh3.ggpht.com/HuVN6686FDqbbZftZM4IjUFKwcnPCdpFEwEObtt0lUNnNGq_kHtsSXSmjtGOAuYTz3ROvN0JgrMZir19cVzI', CURRENT_TIMESTAMP);</v>
      </c>
      <c r="E132">
        <v>132</v>
      </c>
    </row>
    <row r="133" spans="1:5" x14ac:dyDescent="0.25">
      <c r="A133" s="1" t="str">
        <f>"INSERT INTO `locations` (`id`, `name`, `latitude`, `longitude`, `province_id`, `region_1`, `region_2`, `region_3`, `street`, `number`, `postal`, `img`, `last_modified`) VALUES (NULL,'"&amp;SUBSTITUTE('Locations-Stops'!F135,"'","\'")&amp;"',"&amp;IF('Locations-Stops'!D135&lt;&gt;"",LEFT('Locations-Stops'!D135,2)&amp;"."&amp;RIGHT('Locations-Stops'!D135,LEN('Locations-Stops'!D135)-2),"0")&amp;","&amp;IF('Locations-Stops'!E135&lt;&gt;"",LEFT('Locations-Stops'!E135,1)&amp;"."&amp;RIGHT('Locations-Stops'!E135,LEN('Locations-Stops'!E135)-1),"0")&amp;","&amp;IF('Locations-Stops'!G135&lt;&gt;"",VLOOKUP('Locations-Stops'!G135,Regions!A2:B379,2,FALSE),"0")&amp;","&amp;IF('Locations-Stops'!H135&lt;&gt;"",VLOOKUP('Locations-Stops'!H135,Regions!C2:D379,2,FALSE),"0")&amp;","&amp;IF('Locations-Stops'!I135&lt;&gt;"",VLOOKUP('Locations-Stops'!I135,Regions!F2:G379,2,FALSE),"0")&amp;","&amp;IF('Locations-Stops'!J135&lt;&gt;"",VLOOKUP('Locations-Stops'!J135,Regions!I2:J379,2,FALSE),"0")&amp;",'"&amp;IF('Locations-Stops'!K135&lt;&gt;"",SUBSTITUTE('Locations-Stops'!K135,"'","\'"),"")&amp;"','"&amp;IF('Locations-Stops'!L135&lt;&gt;"",'Locations-Stops'!L135,"")&amp;"','"&amp;IF('Locations-Stops'!M135&lt;&gt;"",'Locations-Stops'!M135,"")&amp;"','"&amp;IF('Locations-Stops'!N135&lt;&gt;"",'Locations-Stops'!N135,"")&amp;"', CURRENT_TIMESTAMP);"</f>
        <v>INSERT INTO `locations` (`id`, `name`, `latitude`, `longitude`, `province_id`, `region_1`, `region_2`, `region_3`, `street`, `number`, `postal`, `img`, `last_modified`) VALUES (NULL,'Sculpture Abstract Swann',52.308534,4.874513,8,2,2,3,'Westelijk Halfrond','4','1183','https://lh3.ggpht.com/-SVim3wIqEO27pE-CCYT04GMsTLCqgqwKu4BgXkweYkCwSuRU2aHVSqleptF6-MkdaXBZ_O1it5vKoFsMseX0g', CURRENT_TIMESTAMP);</v>
      </c>
      <c r="E133">
        <v>133</v>
      </c>
    </row>
    <row r="134" spans="1:5" x14ac:dyDescent="0.25">
      <c r="A134" s="1" t="str">
        <f>"INSERT INTO `locations` (`id`, `name`, `latitude`, `longitude`, `province_id`, `region_1`, `region_2`, `region_3`, `street`, `number`, `postal`, `img`, `last_modified`) VALUES (NULL,'"&amp;SUBSTITUTE('Locations-Stops'!F136,"'","\'")&amp;"',"&amp;IF('Locations-Stops'!D136&lt;&gt;"",LEFT('Locations-Stops'!D136,2)&amp;"."&amp;RIGHT('Locations-Stops'!D136,LEN('Locations-Stops'!D136)-2),"0")&amp;","&amp;IF('Locations-Stops'!E136&lt;&gt;"",LEFT('Locations-Stops'!E136,1)&amp;"."&amp;RIGHT('Locations-Stops'!E136,LEN('Locations-Stops'!E136)-1),"0")&amp;","&amp;IF('Locations-Stops'!G136&lt;&gt;"",VLOOKUP('Locations-Stops'!G136,Regions!A2:B379,2,FALSE),"0")&amp;","&amp;IF('Locations-Stops'!H136&lt;&gt;"",VLOOKUP('Locations-Stops'!H136,Regions!C2:D379,2,FALSE),"0")&amp;","&amp;IF('Locations-Stops'!I136&lt;&gt;"",VLOOKUP('Locations-Stops'!I136,Regions!F2:G379,2,FALSE),"0")&amp;","&amp;IF('Locations-Stops'!J136&lt;&gt;"",VLOOKUP('Locations-Stops'!J136,Regions!I2:J379,2,FALSE),"0")&amp;",'"&amp;IF('Locations-Stops'!K136&lt;&gt;"",SUBSTITUTE('Locations-Stops'!K136,"'","\'"),"")&amp;"','"&amp;IF('Locations-Stops'!L136&lt;&gt;"",'Locations-Stops'!L136,"")&amp;"','"&amp;IF('Locations-Stops'!M136&lt;&gt;"",'Locations-Stops'!M136,"")&amp;"','"&amp;IF('Locations-Stops'!N136&lt;&gt;"",'Locations-Stops'!N136,"")&amp;"', CURRENT_TIMESTAMP);"</f>
        <v>INSERT INTO `locations` (`id`, `name`, `latitude`, `longitude`, `province_id`, `region_1`, `region_2`, `region_3`, `street`, `number`, `postal`, `img`, `last_modified`) VALUES (NULL,'Zonnestein Metro Tram Halte',52.312582,4.872062,8,2,2,4,'Beneluxbaan','','1181','https://lh4.ggpht.com/cg8qyS1BP1Mu6p6K8d7DJa7DNDeJfoS2OH0d_0I_lZKk3eU3z1d3A082_n4tsNkab22PQnnV43s2YwO5zkzA', CURRENT_TIMESTAMP);</v>
      </c>
      <c r="E134">
        <v>134</v>
      </c>
    </row>
    <row r="135" spans="1:5" x14ac:dyDescent="0.25">
      <c r="A135" s="1" t="str">
        <f>"INSERT INTO `locations` (`id`, `name`, `latitude`, `longitude`, `province_id`, `region_1`, `region_2`, `region_3`, `street`, `number`, `postal`, `img`, `last_modified`) VALUES (NULL,'"&amp;SUBSTITUTE('Locations-Stops'!F137,"'","\'")&amp;"',"&amp;IF('Locations-Stops'!D137&lt;&gt;"",LEFT('Locations-Stops'!D137,2)&amp;"."&amp;RIGHT('Locations-Stops'!D137,LEN('Locations-Stops'!D137)-2),"0")&amp;","&amp;IF('Locations-Stops'!E137&lt;&gt;"",LEFT('Locations-Stops'!E137,1)&amp;"."&amp;RIGHT('Locations-Stops'!E137,LEN('Locations-Stops'!E137)-1),"0")&amp;","&amp;IF('Locations-Stops'!G137&lt;&gt;"",VLOOKUP('Locations-Stops'!G137,Regions!A2:B379,2,FALSE),"0")&amp;","&amp;IF('Locations-Stops'!H137&lt;&gt;"",VLOOKUP('Locations-Stops'!H137,Regions!C2:D379,2,FALSE),"0")&amp;","&amp;IF('Locations-Stops'!I137&lt;&gt;"",VLOOKUP('Locations-Stops'!I137,Regions!F2:G379,2,FALSE),"0")&amp;","&amp;IF('Locations-Stops'!J137&lt;&gt;"",VLOOKUP('Locations-Stops'!J137,Regions!I2:J379,2,FALSE),"0")&amp;",'"&amp;IF('Locations-Stops'!K137&lt;&gt;"",SUBSTITUTE('Locations-Stops'!K137,"'","\'"),"")&amp;"','"&amp;IF('Locations-Stops'!L137&lt;&gt;"",'Locations-Stops'!L137,"")&amp;"','"&amp;IF('Locations-Stops'!M137&lt;&gt;"",'Locations-Stops'!M137,"")&amp;"','"&amp;IF('Locations-Stops'!N137&lt;&gt;"",'Locations-Stops'!N137,"")&amp;"', CURRENT_TIMESTAMP);"</f>
        <v>INSERT INTO `locations` (`id`, `name`, `latitude`, `longitude`, `province_id`, `region_1`, `region_2`, `region_3`, `street`, `number`, `postal`, `img`, `last_modified`) VALUES (NULL,'Speeltuin Prinses Margrietflat',52.314793,4.867464,8,2,2,4,'Bevelandselaan','131','1181 JN','https://lh3.googleusercontent.com/1WyF_yKTF5XD76djd6ufBPAq7nZ5HtHASxXIcVF4cbbhjmTY6cxiNfa6gMCX3R53D_hK_5_YjcUkOSesKHRY', CURRENT_TIMESTAMP);</v>
      </c>
      <c r="E135">
        <v>135</v>
      </c>
    </row>
    <row r="136" spans="1:5" x14ac:dyDescent="0.25">
      <c r="A136" s="1" t="str">
        <f>"INSERT INTO `locations` (`id`, `name`, `latitude`, `longitude`, `province_id`, `region_1`, `region_2`, `region_3`, `street`, `number`, `postal`, `img`, `last_modified`) VALUES (NULL,'"&amp;SUBSTITUTE('Locations-Stops'!F138,"'","\'")&amp;"',"&amp;IF('Locations-Stops'!D138&lt;&gt;"",LEFT('Locations-Stops'!D138,2)&amp;"."&amp;RIGHT('Locations-Stops'!D138,LEN('Locations-Stops'!D138)-2),"0")&amp;","&amp;IF('Locations-Stops'!E138&lt;&gt;"",LEFT('Locations-Stops'!E138,1)&amp;"."&amp;RIGHT('Locations-Stops'!E138,LEN('Locations-Stops'!E138)-1),"0")&amp;","&amp;IF('Locations-Stops'!G138&lt;&gt;"",VLOOKUP('Locations-Stops'!G138,Regions!A2:B379,2,FALSE),"0")&amp;","&amp;IF('Locations-Stops'!H138&lt;&gt;"",VLOOKUP('Locations-Stops'!H138,Regions!C2:D379,2,FALSE),"0")&amp;","&amp;IF('Locations-Stops'!I138&lt;&gt;"",VLOOKUP('Locations-Stops'!I138,Regions!F2:G379,2,FALSE),"0")&amp;","&amp;IF('Locations-Stops'!J138&lt;&gt;"",VLOOKUP('Locations-Stops'!J138,Regions!I2:J379,2,FALSE),"0")&amp;",'"&amp;IF('Locations-Stops'!K138&lt;&gt;"",SUBSTITUTE('Locations-Stops'!K138,"'","\'"),"")&amp;"','"&amp;IF('Locations-Stops'!L138&lt;&gt;"",'Locations-Stops'!L138,"")&amp;"','"&amp;IF('Locations-Stops'!M138&lt;&gt;"",'Locations-Stops'!M138,"")&amp;"','"&amp;IF('Locations-Stops'!N138&lt;&gt;"",'Locations-Stops'!N138,"")&amp;"', CURRENT_TIMESTAMP);"</f>
        <v>INSERT INTO `locations` (`id`, `name`, `latitude`, `longitude`, `province_id`, `region_1`, `region_2`, `region_3`, `street`, `number`, `postal`, `img`, `last_modified`) VALUES (NULL,'Basic Training Facility',52.310092,4.869332,8,2,2,4,'De Beerebijt','3','1181 MN','https://lh3.ggpht.com/00QOwv5qlRKAbPXZKwfP75a0xlvTOY_eZBKpnXfd7cqKPYeEmxKzwTo4VL2VeeEOdXwJ4G3tCkiZRIHC-sg', CURRENT_TIMESTAMP);</v>
      </c>
      <c r="E136">
        <v>136</v>
      </c>
    </row>
    <row r="137" spans="1:5" x14ac:dyDescent="0.25">
      <c r="A137" s="1" t="str">
        <f>"INSERT INTO `locations` (`id`, `name`, `latitude`, `longitude`, `province_id`, `region_1`, `region_2`, `region_3`, `street`, `number`, `postal`, `img`, `last_modified`) VALUES (NULL,'"&amp;SUBSTITUTE('Locations-Stops'!F139,"'","\'")&amp;"',"&amp;IF('Locations-Stops'!D139&lt;&gt;"",LEFT('Locations-Stops'!D139,2)&amp;"."&amp;RIGHT('Locations-Stops'!D139,LEN('Locations-Stops'!D139)-2),"0")&amp;","&amp;IF('Locations-Stops'!E139&lt;&gt;"",LEFT('Locations-Stops'!E139,1)&amp;"."&amp;RIGHT('Locations-Stops'!E139,LEN('Locations-Stops'!E139)-1),"0")&amp;","&amp;IF('Locations-Stops'!G139&lt;&gt;"",VLOOKUP('Locations-Stops'!G139,Regions!A2:B379,2,FALSE),"0")&amp;","&amp;IF('Locations-Stops'!H139&lt;&gt;"",VLOOKUP('Locations-Stops'!H139,Regions!C2:D379,2,FALSE),"0")&amp;","&amp;IF('Locations-Stops'!I139&lt;&gt;"",VLOOKUP('Locations-Stops'!I139,Regions!F2:G379,2,FALSE),"0")&amp;","&amp;IF('Locations-Stops'!J139&lt;&gt;"",VLOOKUP('Locations-Stops'!J139,Regions!I2:J379,2,FALSE),"0")&amp;",'"&amp;IF('Locations-Stops'!K139&lt;&gt;"",SUBSTITUTE('Locations-Stops'!K139,"'","\'"),"")&amp;"','"&amp;IF('Locations-Stops'!L139&lt;&gt;"",'Locations-Stops'!L139,"")&amp;"','"&amp;IF('Locations-Stops'!M139&lt;&gt;"",'Locations-Stops'!M139,"")&amp;"','"&amp;IF('Locations-Stops'!N139&lt;&gt;"",'Locations-Stops'!N139,"")&amp;"', CURRENT_TIMESTAMP);"</f>
        <v>INSERT INTO `locations` (`id`, `name`, `latitude`, `longitude`, `province_id`, `region_1`, `region_2`, `region_3`, `street`, `number`, `postal`, `img`, `last_modified`) VALUES (NULL,'Imanuel Kerk',52.306692,4.860355,8,2,2,4,'De Ruyschlaan','149','1181 PE','https://lh4.ggpht.com/eRkvFhkD2EAIeVDJ3IA8pjpF3L4lIXsd7FV5f37TlpLKZf2wrdigavc3X7KyAPTcDFF85oSATq_Z1-axUYId', CURRENT_TIMESTAMP);</v>
      </c>
      <c r="E137">
        <v>137</v>
      </c>
    </row>
    <row r="138" spans="1:5" x14ac:dyDescent="0.25">
      <c r="A138" s="1" t="str">
        <f>"INSERT INTO `locations` (`id`, `name`, `latitude`, `longitude`, `province_id`, `region_1`, `region_2`, `region_3`, `street`, `number`, `postal`, `img`, `last_modified`) VALUES (NULL,'"&amp;SUBSTITUTE('Locations-Stops'!F140,"'","\'")&amp;"',"&amp;IF('Locations-Stops'!D140&lt;&gt;"",LEFT('Locations-Stops'!D140,2)&amp;"."&amp;RIGHT('Locations-Stops'!D140,LEN('Locations-Stops'!D140)-2),"0")&amp;","&amp;IF('Locations-Stops'!E140&lt;&gt;"",LEFT('Locations-Stops'!E140,1)&amp;"."&amp;RIGHT('Locations-Stops'!E140,LEN('Locations-Stops'!E140)-1),"0")&amp;","&amp;IF('Locations-Stops'!G140&lt;&gt;"",VLOOKUP('Locations-Stops'!G140,Regions!A2:B379,2,FALSE),"0")&amp;","&amp;IF('Locations-Stops'!H140&lt;&gt;"",VLOOKUP('Locations-Stops'!H140,Regions!C2:D379,2,FALSE),"0")&amp;","&amp;IF('Locations-Stops'!I140&lt;&gt;"",VLOOKUP('Locations-Stops'!I140,Regions!F2:G379,2,FALSE),"0")&amp;","&amp;IF('Locations-Stops'!J140&lt;&gt;"",VLOOKUP('Locations-Stops'!J140,Regions!I2:J379,2,FALSE),"0")&amp;",'"&amp;IF('Locations-Stops'!K140&lt;&gt;"",SUBSTITUTE('Locations-Stops'!K140,"'","\'"),"")&amp;"','"&amp;IF('Locations-Stops'!L140&lt;&gt;"",'Locations-Stops'!L140,"")&amp;"','"&amp;IF('Locations-Stops'!M140&lt;&gt;"",'Locations-Stops'!M140,"")&amp;"','"&amp;IF('Locations-Stops'!N140&lt;&gt;"",'Locations-Stops'!N140,"")&amp;"', CURRENT_TIMESTAMP);"</f>
        <v>INSERT INTO `locations` (`id`, `name`, `latitude`, `longitude`, `province_id`, `region_1`, `region_2`, `region_3`, `street`, `number`, `postal`, `img`, `last_modified`) VALUES (NULL,'Kabouter Aan De Ruyslaan',52.309132,4.8609,8,2,2,4,'De Ruyschlaan','181','1181 PE','https://lh3.ggpht.com/YwBjEv9lGK08_Qc5fc6SRd6lc7XkBNF7VRsnd5cpRQx9siuJACgXC7tmqoQC1L3rHcrjnSLd3TP-qGL0-K4v0w', CURRENT_TIMESTAMP);</v>
      </c>
      <c r="E138">
        <v>138</v>
      </c>
    </row>
    <row r="139" spans="1:5" x14ac:dyDescent="0.25">
      <c r="A139" s="1" t="str">
        <f>"INSERT INTO `locations` (`id`, `name`, `latitude`, `longitude`, `province_id`, `region_1`, `region_2`, `region_3`, `street`, `number`, `postal`, `img`, `last_modified`) VALUES (NULL,'"&amp;SUBSTITUTE('Locations-Stops'!F141,"'","\'")&amp;"',"&amp;IF('Locations-Stops'!D141&lt;&gt;"",LEFT('Locations-Stops'!D141,2)&amp;"."&amp;RIGHT('Locations-Stops'!D141,LEN('Locations-Stops'!D141)-2),"0")&amp;","&amp;IF('Locations-Stops'!E141&lt;&gt;"",LEFT('Locations-Stops'!E141,1)&amp;"."&amp;RIGHT('Locations-Stops'!E141,LEN('Locations-Stops'!E141)-1),"0")&amp;","&amp;IF('Locations-Stops'!G141&lt;&gt;"",VLOOKUP('Locations-Stops'!G141,Regions!A2:B379,2,FALSE),"0")&amp;","&amp;IF('Locations-Stops'!H141&lt;&gt;"",VLOOKUP('Locations-Stops'!H141,Regions!C2:D379,2,FALSE),"0")&amp;","&amp;IF('Locations-Stops'!I141&lt;&gt;"",VLOOKUP('Locations-Stops'!I141,Regions!F2:G379,2,FALSE),"0")&amp;","&amp;IF('Locations-Stops'!J141&lt;&gt;"",VLOOKUP('Locations-Stops'!J141,Regions!I2:J379,2,FALSE),"0")&amp;",'"&amp;IF('Locations-Stops'!K141&lt;&gt;"",SUBSTITUTE('Locations-Stops'!K141,"'","\'"),"")&amp;"','"&amp;IF('Locations-Stops'!L141&lt;&gt;"",'Locations-Stops'!L141,"")&amp;"','"&amp;IF('Locations-Stops'!M141&lt;&gt;"",'Locations-Stops'!M141,"")&amp;"','"&amp;IF('Locations-Stops'!N141&lt;&gt;"",'Locations-Stops'!N141,"")&amp;"', CURRENT_TIMESTAMP);"</f>
        <v>INSERT INTO `locations` (`id`, `name`, `latitude`, `longitude`, `province_id`, `region_1`, `region_2`, `region_3`, `street`, `number`, `postal`, `img`, `last_modified`) VALUES (NULL,'Moeder Aarde',52.313183,4.858268,8,2,2,4,'Dijkgravenlaan','4','1181 PG','https://lh5.ggpht.com/1cxjs9MulyMY4tHDk_kZRHMRLsKsYoXo3ZJoYLw1MeMV1RHvFeZBJwrBnEbcz5L6cAVNT7rua5vT0TVf3xc', CURRENT_TIMESTAMP);</v>
      </c>
      <c r="E139">
        <v>139</v>
      </c>
    </row>
    <row r="140" spans="1:5" x14ac:dyDescent="0.25">
      <c r="A140" s="1" t="str">
        <f>"INSERT INTO `locations` (`id`, `name`, `latitude`, `longitude`, `province_id`, `region_1`, `region_2`, `region_3`, `street`, `number`, `postal`, `img`, `last_modified`) VALUES (NULL,'"&amp;SUBSTITUTE('Locations-Stops'!F142,"'","\'")&amp;"',"&amp;IF('Locations-Stops'!D142&lt;&gt;"",LEFT('Locations-Stops'!D142,2)&amp;"."&amp;RIGHT('Locations-Stops'!D142,LEN('Locations-Stops'!D142)-2),"0")&amp;","&amp;IF('Locations-Stops'!E142&lt;&gt;"",LEFT('Locations-Stops'!E142,1)&amp;"."&amp;RIGHT('Locations-Stops'!E142,LEN('Locations-Stops'!E142)-1),"0")&amp;","&amp;IF('Locations-Stops'!G142&lt;&gt;"",VLOOKUP('Locations-Stops'!G142,Regions!A2:B379,2,FALSE),"0")&amp;","&amp;IF('Locations-Stops'!H142&lt;&gt;"",VLOOKUP('Locations-Stops'!H142,Regions!C2:D379,2,FALSE),"0")&amp;","&amp;IF('Locations-Stops'!I142&lt;&gt;"",VLOOKUP('Locations-Stops'!I142,Regions!F2:G379,2,FALSE),"0")&amp;","&amp;IF('Locations-Stops'!J142&lt;&gt;"",VLOOKUP('Locations-Stops'!J142,Regions!I2:J379,2,FALSE),"0")&amp;",'"&amp;IF('Locations-Stops'!K142&lt;&gt;"",SUBSTITUTE('Locations-Stops'!K142,"'","\'"),"")&amp;"','"&amp;IF('Locations-Stops'!L142&lt;&gt;"",'Locations-Stops'!L142,"")&amp;"','"&amp;IF('Locations-Stops'!M142&lt;&gt;"",'Locations-Stops'!M142,"")&amp;"','"&amp;IF('Locations-Stops'!N142&lt;&gt;"",'Locations-Stops'!N142,"")&amp;"', CURRENT_TIMESTAMP);"</f>
        <v>INSERT INTO `locations` (`id`, `name`, `latitude`, `longitude`, `province_id`, `region_1`, `region_2`, `region_3`, `street`, `number`, `postal`, `img`, `last_modified`) VALUES (NULL,'Thinking Statue',52.3082,4.8522,8,2,2,4,'Graaf Aelbrechtlaan','19','1181 SP','https://lh3.ggpht.com/kwZvDNyx0xsTjo97MirunPWrFbGU6owq6QPd4sYO0_ICmaGmafxGXBwKu0PsAcy-xck6R0z0Gvkct7tn3zzz', CURRENT_TIMESTAMP);</v>
      </c>
      <c r="E140">
        <v>140</v>
      </c>
    </row>
    <row r="141" spans="1:5" x14ac:dyDescent="0.25">
      <c r="A141" s="1" t="str">
        <f>"INSERT INTO `locations` (`id`, `name`, `latitude`, `longitude`, `province_id`, `region_1`, `region_2`, `region_3`, `street`, `number`, `postal`, `img`, `last_modified`) VALUES (NULL,'"&amp;SUBSTITUTE('Locations-Stops'!F143,"'","\'")&amp;"',"&amp;IF('Locations-Stops'!D143&lt;&gt;"",LEFT('Locations-Stops'!D143,2)&amp;"."&amp;RIGHT('Locations-Stops'!D143,LEN('Locations-Stops'!D143)-2),"0")&amp;","&amp;IF('Locations-Stops'!E143&lt;&gt;"",LEFT('Locations-Stops'!E143,1)&amp;"."&amp;RIGHT('Locations-Stops'!E143,LEN('Locations-Stops'!E143)-1),"0")&amp;","&amp;IF('Locations-Stops'!G143&lt;&gt;"",VLOOKUP('Locations-Stops'!G143,Regions!A2:B379,2,FALSE),"0")&amp;","&amp;IF('Locations-Stops'!H143&lt;&gt;"",VLOOKUP('Locations-Stops'!H143,Regions!C2:D379,2,FALSE),"0")&amp;","&amp;IF('Locations-Stops'!I143&lt;&gt;"",VLOOKUP('Locations-Stops'!I143,Regions!F2:G379,2,FALSE),"0")&amp;","&amp;IF('Locations-Stops'!J143&lt;&gt;"",VLOOKUP('Locations-Stops'!J143,Regions!I2:J379,2,FALSE),"0")&amp;",'"&amp;IF('Locations-Stops'!K143&lt;&gt;"",SUBSTITUTE('Locations-Stops'!K143,"'","\'"),"")&amp;"','"&amp;IF('Locations-Stops'!L143&lt;&gt;"",'Locations-Stops'!L143,"")&amp;"','"&amp;IF('Locations-Stops'!M143&lt;&gt;"",'Locations-Stops'!M143,"")&amp;"','"&amp;IF('Locations-Stops'!N143&lt;&gt;"",'Locations-Stops'!N143,"")&amp;"', CURRENT_TIMESTAMP);"</f>
        <v>INSERT INTO `locations` (`id`, `name`, `latitude`, `longitude`, `province_id`, `region_1`, `region_2`, `region_3`, `street`, `number`, `postal`, `img`, `last_modified`) VALUES (NULL,'Kerk Van Het Apostolisch Genootschap',52.308431,4.860335,8,2,2,4,'Graaf Aelbrechtlaan','140','1181 SZ','https://lh4.ggpht.com/7mr04h4vB-3NjebA61mUauYtsHZXOyPkF0cMlb3XAks1f07SjF7_mNVqwkvmOccNcgry4q3QO0bO8bp4CcY', CURRENT_TIMESTAMP);</v>
      </c>
      <c r="E141">
        <v>141</v>
      </c>
    </row>
    <row r="142" spans="1:5" x14ac:dyDescent="0.25">
      <c r="A142" s="1" t="str">
        <f>"INSERT INTO `locations` (`id`, `name`, `latitude`, `longitude`, `province_id`, `region_1`, `region_2`, `region_3`, `street`, `number`, `postal`, `img`, `last_modified`) VALUES (NULL,'"&amp;SUBSTITUTE('Locations-Stops'!F144,"'","\'")&amp;"',"&amp;IF('Locations-Stops'!D144&lt;&gt;"",LEFT('Locations-Stops'!D144,2)&amp;"."&amp;RIGHT('Locations-Stops'!D144,LEN('Locations-Stops'!D144)-2),"0")&amp;","&amp;IF('Locations-Stops'!E144&lt;&gt;"",LEFT('Locations-Stops'!E144,1)&amp;"."&amp;RIGHT('Locations-Stops'!E144,LEN('Locations-Stops'!E144)-1),"0")&amp;","&amp;IF('Locations-Stops'!G144&lt;&gt;"",VLOOKUP('Locations-Stops'!G144,Regions!A2:B379,2,FALSE),"0")&amp;","&amp;IF('Locations-Stops'!H144&lt;&gt;"",VLOOKUP('Locations-Stops'!H144,Regions!C2:D379,2,FALSE),"0")&amp;","&amp;IF('Locations-Stops'!I144&lt;&gt;"",VLOOKUP('Locations-Stops'!I144,Regions!F2:G379,2,FALSE),"0")&amp;","&amp;IF('Locations-Stops'!J144&lt;&gt;"",VLOOKUP('Locations-Stops'!J144,Regions!I2:J379,2,FALSE),"0")&amp;",'"&amp;IF('Locations-Stops'!K144&lt;&gt;"",SUBSTITUTE('Locations-Stops'!K144,"'","\'"),"")&amp;"','"&amp;IF('Locations-Stops'!L144&lt;&gt;"",'Locations-Stops'!L144,"")&amp;"','"&amp;IF('Locations-Stops'!M144&lt;&gt;"",'Locations-Stops'!M144,"")&amp;"','"&amp;IF('Locations-Stops'!N144&lt;&gt;"",'Locations-Stops'!N144,"")&amp;"', CURRENT_TIMESTAMP);"</f>
        <v>INSERT INTO `locations` (`id`, `name`, `latitude`, `longitude`, `province_id`, `region_1`, `region_2`, `region_3`, `street`, `number`, `postal`, `img`, `last_modified`) VALUES (NULL,'Speeltuin Karel Doormanweg',52.305374,4.869101,8,2,2,4,'Kardinaal de Jongstraat','27','1181 MG','https://lh3.googleusercontent.com/BhNlKNkCdlcbgZJvdKT9OD7bmtfjLOCNTRRD0ZjRzf7iOiHf_E-nQl8BIdnPSPdtlxj44_UvwvQead8pjgRN', CURRENT_TIMESTAMP);</v>
      </c>
      <c r="E142">
        <v>142</v>
      </c>
    </row>
    <row r="143" spans="1:5" x14ac:dyDescent="0.25">
      <c r="A143" s="1" t="str">
        <f>"INSERT INTO `locations` (`id`, `name`, `latitude`, `longitude`, `province_id`, `region_1`, `region_2`, `region_3`, `street`, `number`, `postal`, `img`, `last_modified`) VALUES (NULL,'"&amp;SUBSTITUTE('Locations-Stops'!F145,"'","\'")&amp;"',"&amp;IF('Locations-Stops'!D145&lt;&gt;"",LEFT('Locations-Stops'!D145,2)&amp;"."&amp;RIGHT('Locations-Stops'!D145,LEN('Locations-Stops'!D145)-2),"0")&amp;","&amp;IF('Locations-Stops'!E145&lt;&gt;"",LEFT('Locations-Stops'!E145,1)&amp;"."&amp;RIGHT('Locations-Stops'!E145,LEN('Locations-Stops'!E145)-1),"0")&amp;","&amp;IF('Locations-Stops'!G145&lt;&gt;"",VLOOKUP('Locations-Stops'!G145,Regions!A2:B379,2,FALSE),"0")&amp;","&amp;IF('Locations-Stops'!H145&lt;&gt;"",VLOOKUP('Locations-Stops'!H145,Regions!C2:D379,2,FALSE),"0")&amp;","&amp;IF('Locations-Stops'!I145&lt;&gt;"",VLOOKUP('Locations-Stops'!I145,Regions!F2:G379,2,FALSE),"0")&amp;","&amp;IF('Locations-Stops'!J145&lt;&gt;"",VLOOKUP('Locations-Stops'!J145,Regions!I2:J379,2,FALSE),"0")&amp;",'"&amp;IF('Locations-Stops'!K145&lt;&gt;"",SUBSTITUTE('Locations-Stops'!K145,"'","\'"),"")&amp;"','"&amp;IF('Locations-Stops'!L145&lt;&gt;"",'Locations-Stops'!L145,"")&amp;"','"&amp;IF('Locations-Stops'!M145&lt;&gt;"",'Locations-Stops'!M145,"")&amp;"','"&amp;IF('Locations-Stops'!N145&lt;&gt;"",'Locations-Stops'!N145,"")&amp;"', CURRENT_TIMESTAMP);"</f>
        <v>INSERT INTO `locations` (`id`, `name`, `latitude`, `longitude`, `province_id`, `region_1`, `region_2`, `region_3`, `street`, `number`, `postal`, `img`, `last_modified`) VALUES (NULL,'Groot Ijsje',52.307381,4.856325,8,2,2,4,'Keizer Karelweg','339','1181 RE','https://lh5.ggpht.com/medqqq_2dDVkvoX0EyifPhTFG8ePiBTt2Gx-XBeRkiqAa59uDtP6PZ1D44o4hZeo3sqznBZ1mD_6Mgk3B17EbQ', CURRENT_TIMESTAMP);</v>
      </c>
      <c r="E143">
        <v>143</v>
      </c>
    </row>
    <row r="144" spans="1:5" x14ac:dyDescent="0.25">
      <c r="A144" s="1" t="str">
        <f>"INSERT INTO `locations` (`id`, `name`, `latitude`, `longitude`, `province_id`, `region_1`, `region_2`, `region_3`, `street`, `number`, `postal`, `img`, `last_modified`) VALUES (NULL,'"&amp;SUBSTITUTE('Locations-Stops'!F146,"'","\'")&amp;"',"&amp;IF('Locations-Stops'!D146&lt;&gt;"",LEFT('Locations-Stops'!D146,2)&amp;"."&amp;RIGHT('Locations-Stops'!D146,LEN('Locations-Stops'!D146)-2),"0")&amp;","&amp;IF('Locations-Stops'!E146&lt;&gt;"",LEFT('Locations-Stops'!E146,1)&amp;"."&amp;RIGHT('Locations-Stops'!E146,LEN('Locations-Stops'!E146)-1),"0")&amp;","&amp;IF('Locations-Stops'!G146&lt;&gt;"",VLOOKUP('Locations-Stops'!G146,Regions!A2:B379,2,FALSE),"0")&amp;","&amp;IF('Locations-Stops'!H146&lt;&gt;"",VLOOKUP('Locations-Stops'!H146,Regions!C2:D379,2,FALSE),"0")&amp;","&amp;IF('Locations-Stops'!I146&lt;&gt;"",VLOOKUP('Locations-Stops'!I146,Regions!F2:G379,2,FALSE),"0")&amp;","&amp;IF('Locations-Stops'!J146&lt;&gt;"",VLOOKUP('Locations-Stops'!J146,Regions!I2:J379,2,FALSE),"0")&amp;",'"&amp;IF('Locations-Stops'!K146&lt;&gt;"",SUBSTITUTE('Locations-Stops'!K146,"'","\'"),"")&amp;"','"&amp;IF('Locations-Stops'!L146&lt;&gt;"",'Locations-Stops'!L146,"")&amp;"','"&amp;IF('Locations-Stops'!M146&lt;&gt;"",'Locations-Stops'!M146,"")&amp;"','"&amp;IF('Locations-Stops'!N146&lt;&gt;"",'Locations-Stops'!N146,"")&amp;"', CURRENT_TIMESTAMP);"</f>
        <v>INSERT INTO `locations` (`id`, `name`, `latitude`, `longitude`, `province_id`, `region_1`, `region_2`, `region_3`, `street`, `number`, `postal`, `img`, `last_modified`) VALUES (NULL,'KK Sculpture',52.311838,4.856468,8,2,2,4,'Keizer Karelweg','425','1181 RG','https://lh3.ggpht.com/v_0HZcb_hwMDQWyVFVNUHypPlVDO82uPuKU6q9zTO7_mL9n6_DkVBcOOkLb882yST4iQHidBQrEMY9Cw10NU', CURRENT_TIMESTAMP);</v>
      </c>
      <c r="E144">
        <v>144</v>
      </c>
    </row>
    <row r="145" spans="1:5" x14ac:dyDescent="0.25">
      <c r="A145" s="1" t="str">
        <f>"INSERT INTO `locations` (`id`, `name`, `latitude`, `longitude`, `province_id`, `region_1`, `region_2`, `region_3`, `street`, `number`, `postal`, `img`, `last_modified`) VALUES (NULL,'"&amp;SUBSTITUTE('Locations-Stops'!F147,"'","\'")&amp;"',"&amp;IF('Locations-Stops'!D147&lt;&gt;"",LEFT('Locations-Stops'!D147,2)&amp;"."&amp;RIGHT('Locations-Stops'!D147,LEN('Locations-Stops'!D147)-2),"0")&amp;","&amp;IF('Locations-Stops'!E147&lt;&gt;"",LEFT('Locations-Stops'!E147,1)&amp;"."&amp;RIGHT('Locations-Stops'!E147,LEN('Locations-Stops'!E147)-1),"0")&amp;","&amp;IF('Locations-Stops'!G147&lt;&gt;"",VLOOKUP('Locations-Stops'!G147,Regions!A2:B379,2,FALSE),"0")&amp;","&amp;IF('Locations-Stops'!H147&lt;&gt;"",VLOOKUP('Locations-Stops'!H147,Regions!C2:D379,2,FALSE),"0")&amp;","&amp;IF('Locations-Stops'!I147&lt;&gt;"",VLOOKUP('Locations-Stops'!I147,Regions!F2:G379,2,FALSE),"0")&amp;","&amp;IF('Locations-Stops'!J147&lt;&gt;"",VLOOKUP('Locations-Stops'!J147,Regions!I2:J379,2,FALSE),"0")&amp;",'"&amp;IF('Locations-Stops'!K147&lt;&gt;"",SUBSTITUTE('Locations-Stops'!K147,"'","\'"),"")&amp;"','"&amp;IF('Locations-Stops'!L147&lt;&gt;"",'Locations-Stops'!L147,"")&amp;"','"&amp;IF('Locations-Stops'!M147&lt;&gt;"",'Locations-Stops'!M147,"")&amp;"','"&amp;IF('Locations-Stops'!N147&lt;&gt;"",'Locations-Stops'!N147,"")&amp;"', CURRENT_TIMESTAMP);"</f>
        <v>INSERT INTO `locations` (`id`, `name`, `latitude`, `longitude`, `province_id`, `region_1`, `region_2`, `region_3`, `street`, `number`, `postal`, `img`, `last_modified`) VALUES (NULL,'KK Sculpture 5',52.31266,4.85669,8,2,2,4,'Keizer Karelweg','446','1181 RL','https://lh5.ggpht.com/rE6MfDNJUhlSci-29NvKIMa-yQf9wbTiOtvvby3Fj1o81wEZ-ZP7nVx1VKedw0XMAcX7oMMUYJv7c0Upk8ou', CURRENT_TIMESTAMP);</v>
      </c>
      <c r="E145">
        <v>145</v>
      </c>
    </row>
    <row r="146" spans="1:5" x14ac:dyDescent="0.25">
      <c r="A146" s="1" t="str">
        <f>"INSERT INTO `locations` (`id`, `name`, `latitude`, `longitude`, `province_id`, `region_1`, `region_2`, `region_3`, `street`, `number`, `postal`, `img`, `last_modified`) VALUES (NULL,'"&amp;SUBSTITUTE('Locations-Stops'!F148,"'","\'")&amp;"',"&amp;IF('Locations-Stops'!D148&lt;&gt;"",LEFT('Locations-Stops'!D148,2)&amp;"."&amp;RIGHT('Locations-Stops'!D148,LEN('Locations-Stops'!D148)-2),"0")&amp;","&amp;IF('Locations-Stops'!E148&lt;&gt;"",LEFT('Locations-Stops'!E148,1)&amp;"."&amp;RIGHT('Locations-Stops'!E148,LEN('Locations-Stops'!E148)-1),"0")&amp;","&amp;IF('Locations-Stops'!G148&lt;&gt;"",VLOOKUP('Locations-Stops'!G148,Regions!A2:B379,2,FALSE),"0")&amp;","&amp;IF('Locations-Stops'!H148&lt;&gt;"",VLOOKUP('Locations-Stops'!H148,Regions!C2:D379,2,FALSE),"0")&amp;","&amp;IF('Locations-Stops'!I148&lt;&gt;"",VLOOKUP('Locations-Stops'!I148,Regions!F2:G379,2,FALSE),"0")&amp;","&amp;IF('Locations-Stops'!J148&lt;&gt;"",VLOOKUP('Locations-Stops'!J148,Regions!I2:J379,2,FALSE),"0")&amp;",'"&amp;IF('Locations-Stops'!K148&lt;&gt;"",SUBSTITUTE('Locations-Stops'!K148,"'","\'"),"")&amp;"','"&amp;IF('Locations-Stops'!L148&lt;&gt;"",'Locations-Stops'!L148,"")&amp;"','"&amp;IF('Locations-Stops'!M148&lt;&gt;"",'Locations-Stops'!M148,"")&amp;"','"&amp;IF('Locations-Stops'!N148&lt;&gt;"",'Locations-Stops'!N148,"")&amp;"', CURRENT_TIMESTAMP);"</f>
        <v>INSERT INTO `locations` (`id`, `name`, `latitude`, `longitude`, `province_id`, `region_1`, `region_2`, `region_3`, `street`, `number`, `postal`, `img`, `last_modified`) VALUES (NULL,'Statue',52.313024,4.856923,8,2,2,4,'Keizer Karelweg','446','1181 RL','https://lh3.googleusercontent.com/Penh37b8UyiFiqymlbmddhAd4QUWCubSqwvl8ufitQjMYTIFhrdiDBXiYxB4Ji5YiIeS2CNTuWl3kmgK3mS0MA', CURRENT_TIMESTAMP);</v>
      </c>
      <c r="E146">
        <v>146</v>
      </c>
    </row>
    <row r="147" spans="1:5" x14ac:dyDescent="0.25">
      <c r="A147" s="1" t="str">
        <f>"INSERT INTO `locations` (`id`, `name`, `latitude`, `longitude`, `province_id`, `region_1`, `region_2`, `region_3`, `street`, `number`, `postal`, `img`, `last_modified`) VALUES (NULL,'"&amp;SUBSTITUTE('Locations-Stops'!F149,"'","\'")&amp;"',"&amp;IF('Locations-Stops'!D149&lt;&gt;"",LEFT('Locations-Stops'!D149,2)&amp;"."&amp;RIGHT('Locations-Stops'!D149,LEN('Locations-Stops'!D149)-2),"0")&amp;","&amp;IF('Locations-Stops'!E149&lt;&gt;"",LEFT('Locations-Stops'!E149,1)&amp;"."&amp;RIGHT('Locations-Stops'!E149,LEN('Locations-Stops'!E149)-1),"0")&amp;","&amp;IF('Locations-Stops'!G149&lt;&gt;"",VLOOKUP('Locations-Stops'!G149,Regions!A2:B379,2,FALSE),"0")&amp;","&amp;IF('Locations-Stops'!H149&lt;&gt;"",VLOOKUP('Locations-Stops'!H149,Regions!C2:D379,2,FALSE),"0")&amp;","&amp;IF('Locations-Stops'!I149&lt;&gt;"",VLOOKUP('Locations-Stops'!I149,Regions!F2:G379,2,FALSE),"0")&amp;","&amp;IF('Locations-Stops'!J149&lt;&gt;"",VLOOKUP('Locations-Stops'!J149,Regions!I2:J379,2,FALSE),"0")&amp;",'"&amp;IF('Locations-Stops'!K149&lt;&gt;"",SUBSTITUTE('Locations-Stops'!K149,"'","\'"),"")&amp;"','"&amp;IF('Locations-Stops'!L149&lt;&gt;"",'Locations-Stops'!L149,"")&amp;"','"&amp;IF('Locations-Stops'!M149&lt;&gt;"",'Locations-Stops'!M149,"")&amp;"','"&amp;IF('Locations-Stops'!N149&lt;&gt;"",'Locations-Stops'!N149,"")&amp;"', CURRENT_TIMESTAMP);"</f>
        <v>INSERT INTO `locations` (`id`, `name`, `latitude`, `longitude`, `province_id`, `region_1`, `region_2`, `region_3`, `street`, `number`, `postal`, `img`, `last_modified`) VALUES (NULL,'Speeltuin Scholtenparkje',52.307422,4.866718,8,2,2,4,'Lucas Van Leydenweg','14','1181 TA','https://lh5.ggpht.com/ncRXcdNwPuZhlbNU6tyfjAJNFt15OC57d0RMgtq2xQIjX7q_dVpPwS10MZTvSrQx0pfkbBkkBXyZJ7N32d-mdg', CURRENT_TIMESTAMP);</v>
      </c>
      <c r="E147">
        <v>147</v>
      </c>
    </row>
    <row r="148" spans="1:5" x14ac:dyDescent="0.25">
      <c r="A148" s="1" t="str">
        <f>"INSERT INTO `locations` (`id`, `name`, `latitude`, `longitude`, `province_id`, `region_1`, `region_2`, `region_3`, `street`, `number`, `postal`, `img`, `last_modified`) VALUES (NULL,'"&amp;SUBSTITUTE('Locations-Stops'!F150,"'","\'")&amp;"',"&amp;IF('Locations-Stops'!D150&lt;&gt;"",LEFT('Locations-Stops'!D150,2)&amp;"."&amp;RIGHT('Locations-Stops'!D150,LEN('Locations-Stops'!D150)-2),"0")&amp;","&amp;IF('Locations-Stops'!E150&lt;&gt;"",LEFT('Locations-Stops'!E150,1)&amp;"."&amp;RIGHT('Locations-Stops'!E150,LEN('Locations-Stops'!E150)-1),"0")&amp;","&amp;IF('Locations-Stops'!G150&lt;&gt;"",VLOOKUP('Locations-Stops'!G150,Regions!A2:B379,2,FALSE),"0")&amp;","&amp;IF('Locations-Stops'!H150&lt;&gt;"",VLOOKUP('Locations-Stops'!H150,Regions!C2:D379,2,FALSE),"0")&amp;","&amp;IF('Locations-Stops'!I150&lt;&gt;"",VLOOKUP('Locations-Stops'!I150,Regions!F2:G379,2,FALSE),"0")&amp;","&amp;IF('Locations-Stops'!J150&lt;&gt;"",VLOOKUP('Locations-Stops'!J150,Regions!I2:J379,2,FALSE),"0")&amp;",'"&amp;IF('Locations-Stops'!K150&lt;&gt;"",SUBSTITUTE('Locations-Stops'!K150,"'","\'"),"")&amp;"','"&amp;IF('Locations-Stops'!L150&lt;&gt;"",'Locations-Stops'!L150,"")&amp;"','"&amp;IF('Locations-Stops'!M150&lt;&gt;"",'Locations-Stops'!M150,"")&amp;"','"&amp;IF('Locations-Stops'!N150&lt;&gt;"",'Locations-Stops'!N150,"")&amp;"', CURRENT_TIMESTAMP);"</f>
        <v>INSERT INTO `locations` (`id`, `name`, `latitude`, `longitude`, `province_id`, `region_1`, `region_2`, `region_3`, `street`, `number`, `postal`, `img`, `last_modified`) VALUES (NULL,'De Ruyschlaan',52.310556,4.859133,8,2,2,4,'Meester Bardeslaan','8','1181','https://lh3.ggpht.com/UH71fpJJiXkIdoeSQQ9GST4kSJ-Poyk_P_o3JvQWnuH-tqDrwS4B3yAsTA4T9oa6fVdVpoMuPQGqAVTzBr4Z', CURRENT_TIMESTAMP);</v>
      </c>
      <c r="E148">
        <v>148</v>
      </c>
    </row>
    <row r="149" spans="1:5" x14ac:dyDescent="0.25">
      <c r="A149" s="1" t="str">
        <f>"INSERT INTO `locations` (`id`, `name`, `latitude`, `longitude`, `province_id`, `region_1`, `region_2`, `region_3`, `street`, `number`, `postal`, `img`, `last_modified`) VALUES (NULL,'"&amp;SUBSTITUTE('Locations-Stops'!F151,"'","\'")&amp;"',"&amp;IF('Locations-Stops'!D151&lt;&gt;"",LEFT('Locations-Stops'!D151,2)&amp;"."&amp;RIGHT('Locations-Stops'!D151,LEN('Locations-Stops'!D151)-2),"0")&amp;","&amp;IF('Locations-Stops'!E151&lt;&gt;"",LEFT('Locations-Stops'!E151,1)&amp;"."&amp;RIGHT('Locations-Stops'!E151,LEN('Locations-Stops'!E151)-1),"0")&amp;","&amp;IF('Locations-Stops'!G151&lt;&gt;"",VLOOKUP('Locations-Stops'!G151,Regions!A2:B379,2,FALSE),"0")&amp;","&amp;IF('Locations-Stops'!H151&lt;&gt;"",VLOOKUP('Locations-Stops'!H151,Regions!C2:D379,2,FALSE),"0")&amp;","&amp;IF('Locations-Stops'!I151&lt;&gt;"",VLOOKUP('Locations-Stops'!I151,Regions!F2:G379,2,FALSE),"0")&amp;","&amp;IF('Locations-Stops'!J151&lt;&gt;"",VLOOKUP('Locations-Stops'!J151,Regions!I2:J379,2,FALSE),"0")&amp;",'"&amp;IF('Locations-Stops'!K151&lt;&gt;"",SUBSTITUTE('Locations-Stops'!K151,"'","\'"),"")&amp;"','"&amp;IF('Locations-Stops'!L151&lt;&gt;"",'Locations-Stops'!L151,"")&amp;"','"&amp;IF('Locations-Stops'!M151&lt;&gt;"",'Locations-Stops'!M151,"")&amp;"','"&amp;IF('Locations-Stops'!N151&lt;&gt;"",'Locations-Stops'!N151,"")&amp;"', CURRENT_TIMESTAMP);"</f>
        <v>INSERT INTO `locations` (`id`, `name`, `latitude`, `longitude`, `province_id`, `region_1`, `region_2`, `region_3`, `street`, `number`, `postal`, `img`, `last_modified`) VALUES (NULL,'Oranjebaan',52.30325,4.871958,8,2,2,4,'Meester G. Groen van Prinstererlaan','','1181','https://lh5.ggpht.com/285JDklIHspd7IgaATrw_k7ZOrauy5_hJLPviJ_Q2CNPRLwKtA2YaQIH1dJocL4jBXSzJPAv1EyKtwwz3tpS', CURRENT_TIMESTAMP);</v>
      </c>
      <c r="E149">
        <v>149</v>
      </c>
    </row>
    <row r="150" spans="1:5" x14ac:dyDescent="0.25">
      <c r="A150" s="1" t="str">
        <f>"INSERT INTO `locations` (`id`, `name`, `latitude`, `longitude`, `province_id`, `region_1`, `region_2`, `region_3`, `street`, `number`, `postal`, `img`, `last_modified`) VALUES (NULL,'"&amp;SUBSTITUTE('Locations-Stops'!F152,"'","\'")&amp;"',"&amp;IF('Locations-Stops'!D152&lt;&gt;"",LEFT('Locations-Stops'!D152,2)&amp;"."&amp;RIGHT('Locations-Stops'!D152,LEN('Locations-Stops'!D152)-2),"0")&amp;","&amp;IF('Locations-Stops'!E152&lt;&gt;"",LEFT('Locations-Stops'!E152,1)&amp;"."&amp;RIGHT('Locations-Stops'!E152,LEN('Locations-Stops'!E152)-1),"0")&amp;","&amp;IF('Locations-Stops'!G152&lt;&gt;"",VLOOKUP('Locations-Stops'!G152,Regions!A2:B379,2,FALSE),"0")&amp;","&amp;IF('Locations-Stops'!H152&lt;&gt;"",VLOOKUP('Locations-Stops'!H152,Regions!C2:D379,2,FALSE),"0")&amp;","&amp;IF('Locations-Stops'!I152&lt;&gt;"",VLOOKUP('Locations-Stops'!I152,Regions!F2:G379,2,FALSE),"0")&amp;","&amp;IF('Locations-Stops'!J152&lt;&gt;"",VLOOKUP('Locations-Stops'!J152,Regions!I2:J379,2,FALSE),"0")&amp;",'"&amp;IF('Locations-Stops'!K152&lt;&gt;"",SUBSTITUTE('Locations-Stops'!K152,"'","\'"),"")&amp;"','"&amp;IF('Locations-Stops'!L152&lt;&gt;"",'Locations-Stops'!L152,"")&amp;"','"&amp;IF('Locations-Stops'!M152&lt;&gt;"",'Locations-Stops'!M152,"")&amp;"','"&amp;IF('Locations-Stops'!N152&lt;&gt;"",'Locations-Stops'!N152,"")&amp;"', CURRENT_TIMESTAMP);"</f>
        <v>INSERT INTO `locations` (`id`, `name`, `latitude`, `longitude`, `province_id`, `region_1`, `region_2`, `region_3`, `street`, `number`, `postal`, `img`, `last_modified`) VALUES (NULL,'The Duck',52.306376,4.860753,8,2,2,4,'Michiel van Miereveldlaan','5','1181 TM','https://lh5.ggpht.com/B33Dcbe5l_il9Q7ibFNU3N0J0F4p69BySeeWLG8Ac8BfhoMY-RwfmpdLBXzSgte0BPMYcVuRfgnANQ3HoTTM', CURRENT_TIMESTAMP);</v>
      </c>
      <c r="E150">
        <v>150</v>
      </c>
    </row>
    <row r="151" spans="1:5" x14ac:dyDescent="0.25">
      <c r="A151" s="1" t="str">
        <f>"INSERT INTO `locations` (`id`, `name`, `latitude`, `longitude`, `province_id`, `region_1`, `region_2`, `region_3`, `street`, `number`, `postal`, `img`, `last_modified`) VALUES (NULL,'"&amp;SUBSTITUTE('Locations-Stops'!F153,"'","\'")&amp;"',"&amp;IF('Locations-Stops'!D153&lt;&gt;"",LEFT('Locations-Stops'!D153,2)&amp;"."&amp;RIGHT('Locations-Stops'!D153,LEN('Locations-Stops'!D153)-2),"0")&amp;","&amp;IF('Locations-Stops'!E153&lt;&gt;"",LEFT('Locations-Stops'!E153,1)&amp;"."&amp;RIGHT('Locations-Stops'!E153,LEN('Locations-Stops'!E153)-1),"0")&amp;","&amp;IF('Locations-Stops'!G153&lt;&gt;"",VLOOKUP('Locations-Stops'!G153,Regions!A2:B379,2,FALSE),"0")&amp;","&amp;IF('Locations-Stops'!H153&lt;&gt;"",VLOOKUP('Locations-Stops'!H153,Regions!C2:D379,2,FALSE),"0")&amp;","&amp;IF('Locations-Stops'!I153&lt;&gt;"",VLOOKUP('Locations-Stops'!I153,Regions!F2:G379,2,FALSE),"0")&amp;","&amp;IF('Locations-Stops'!J153&lt;&gt;"",VLOOKUP('Locations-Stops'!J153,Regions!I2:J379,2,FALSE),"0")&amp;",'"&amp;IF('Locations-Stops'!K153&lt;&gt;"",SUBSTITUTE('Locations-Stops'!K153,"'","\'"),"")&amp;"','"&amp;IF('Locations-Stops'!L153&lt;&gt;"",'Locations-Stops'!L153,"")&amp;"','"&amp;IF('Locations-Stops'!M153&lt;&gt;"",'Locations-Stops'!M153,"")&amp;"','"&amp;IF('Locations-Stops'!N153&lt;&gt;"",'Locations-Stops'!N153,"")&amp;"', CURRENT_TIMESTAMP);"</f>
        <v>INSERT INTO `locations` (`id`, `name`, `latitude`, `longitude`, `province_id`, `region_1`, `region_2`, `region_3`, `street`, `number`, `postal`, `img`, `last_modified`) VALUES (NULL,'Hier',52.307942,4.870718,8,2,2,4,'Onderuit','','1181','https://lh3.ggpht.com/QNQsvPbRZhUvsgbCDQsY_7IiBMR4NILQHZDqjVUVeelx2vWftisl6NgCIi8Jk0qUniFElkChmUHbGyxc-YoyvQ', CURRENT_TIMESTAMP);</v>
      </c>
      <c r="E151">
        <v>151</v>
      </c>
    </row>
    <row r="152" spans="1:5" x14ac:dyDescent="0.25">
      <c r="A152" s="1" t="str">
        <f>"INSERT INTO `locations` (`id`, `name`, `latitude`, `longitude`, `province_id`, `region_1`, `region_2`, `region_3`, `street`, `number`, `postal`, `img`, `last_modified`) VALUES (NULL,'"&amp;SUBSTITUTE('Locations-Stops'!F154,"'","\'")&amp;"',"&amp;IF('Locations-Stops'!D154&lt;&gt;"",LEFT('Locations-Stops'!D154,2)&amp;"."&amp;RIGHT('Locations-Stops'!D154,LEN('Locations-Stops'!D154)-2),"0")&amp;","&amp;IF('Locations-Stops'!E154&lt;&gt;"",LEFT('Locations-Stops'!E154,1)&amp;"."&amp;RIGHT('Locations-Stops'!E154,LEN('Locations-Stops'!E154)-1),"0")&amp;","&amp;IF('Locations-Stops'!G154&lt;&gt;"",VLOOKUP('Locations-Stops'!G154,Regions!A2:B379,2,FALSE),"0")&amp;","&amp;IF('Locations-Stops'!H154&lt;&gt;"",VLOOKUP('Locations-Stops'!H154,Regions!C2:D379,2,FALSE),"0")&amp;","&amp;IF('Locations-Stops'!I154&lt;&gt;"",VLOOKUP('Locations-Stops'!I154,Regions!F2:G379,2,FALSE),"0")&amp;","&amp;IF('Locations-Stops'!J154&lt;&gt;"",VLOOKUP('Locations-Stops'!J154,Regions!I2:J379,2,FALSE),"0")&amp;",'"&amp;IF('Locations-Stops'!K154&lt;&gt;"",SUBSTITUTE('Locations-Stops'!K154,"'","\'"),"")&amp;"','"&amp;IF('Locations-Stops'!L154&lt;&gt;"",'Locations-Stops'!L154,"")&amp;"','"&amp;IF('Locations-Stops'!M154&lt;&gt;"",'Locations-Stops'!M154,"")&amp;"','"&amp;IF('Locations-Stops'!N154&lt;&gt;"",'Locations-Stops'!N154,"")&amp;"', CURRENT_TIMESTAMP);"</f>
        <v>INSERT INTO `locations` (`id`, `name`, `latitude`, `longitude`, `province_id`, `region_1`, `region_2`, `region_3`, `street`, `number`, `postal`, `img`, `last_modified`) VALUES (NULL,'Onderuit Metrostation',52.307819,4.872485,8,2,2,4,'Onderuit','','1181','https://lh6.ggpht.com/s1--wrBEVD0aTiktRJPbUBmmW6XVJ0hmm_RLtiS-aek5V4XKw_XH_4ke_j4yDTlwhVFxW11hKzO4ynuweS5p', CURRENT_TIMESTAMP);</v>
      </c>
      <c r="E152">
        <v>152</v>
      </c>
    </row>
    <row r="153" spans="1:5" x14ac:dyDescent="0.25">
      <c r="A153" s="1" t="str">
        <f>"INSERT INTO `locations` (`id`, `name`, `latitude`, `longitude`, `province_id`, `region_1`, `region_2`, `region_3`, `street`, `number`, `postal`, `img`, `last_modified`) VALUES (NULL,'"&amp;SUBSTITUTE('Locations-Stops'!F155,"'","\'")&amp;"',"&amp;IF('Locations-Stops'!D155&lt;&gt;"",LEFT('Locations-Stops'!D155,2)&amp;"."&amp;RIGHT('Locations-Stops'!D155,LEN('Locations-Stops'!D155)-2),"0")&amp;","&amp;IF('Locations-Stops'!E155&lt;&gt;"",LEFT('Locations-Stops'!E155,1)&amp;"."&amp;RIGHT('Locations-Stops'!E155,LEN('Locations-Stops'!E155)-1),"0")&amp;","&amp;IF('Locations-Stops'!G155&lt;&gt;"",VLOOKUP('Locations-Stops'!G155,Regions!A2:B379,2,FALSE),"0")&amp;","&amp;IF('Locations-Stops'!H155&lt;&gt;"",VLOOKUP('Locations-Stops'!H155,Regions!C2:D379,2,FALSE),"0")&amp;","&amp;IF('Locations-Stops'!I155&lt;&gt;"",VLOOKUP('Locations-Stops'!I155,Regions!F2:G379,2,FALSE),"0")&amp;","&amp;IF('Locations-Stops'!J155&lt;&gt;"",VLOOKUP('Locations-Stops'!J155,Regions!I2:J379,2,FALSE),"0")&amp;",'"&amp;IF('Locations-Stops'!K155&lt;&gt;"",SUBSTITUTE('Locations-Stops'!K155,"'","\'"),"")&amp;"','"&amp;IF('Locations-Stops'!L155&lt;&gt;"",'Locations-Stops'!L155,"")&amp;"','"&amp;IF('Locations-Stops'!M155&lt;&gt;"",'Locations-Stops'!M155,"")&amp;"','"&amp;IF('Locations-Stops'!N155&lt;&gt;"",'Locations-Stops'!N155,"")&amp;"', CURRENT_TIMESTAMP);"</f>
        <v>INSERT INTO `locations` (`id`, `name`, `latitude`, `longitude`, `province_id`, `region_1`, `region_2`, `region_3`, `street`, `number`, `postal`, `img`, `last_modified`) VALUES (NULL,'Vlinders der Liefde',52.306852,4.867931,8,2,2,4,'Professor Paul Scholtenlaan','2','1181 ME','https://lh5.ggpht.com/wpvt5frrr4Wza7jHBTdV5fzY7UlcvG37I3K9T6j8ncg0lQXHAgkPVrRwZK4EJP1dGAxckRa6h-C1y49Jr7Nx', CURRENT_TIMESTAMP);</v>
      </c>
      <c r="E153">
        <v>153</v>
      </c>
    </row>
    <row r="154" spans="1:5" x14ac:dyDescent="0.25">
      <c r="A154" s="1" t="str">
        <f>"INSERT INTO `locations` (`id`, `name`, `latitude`, `longitude`, `province_id`, `region_1`, `region_2`, `region_3`, `street`, `number`, `postal`, `img`, `last_modified`) VALUES (NULL,'"&amp;SUBSTITUTE('Locations-Stops'!F156,"'","\'")&amp;"',"&amp;IF('Locations-Stops'!D156&lt;&gt;"",LEFT('Locations-Stops'!D156,2)&amp;"."&amp;RIGHT('Locations-Stops'!D156,LEN('Locations-Stops'!D156)-2),"0")&amp;","&amp;IF('Locations-Stops'!E156&lt;&gt;"",LEFT('Locations-Stops'!E156,1)&amp;"."&amp;RIGHT('Locations-Stops'!E156,LEN('Locations-Stops'!E156)-1),"0")&amp;","&amp;IF('Locations-Stops'!G156&lt;&gt;"",VLOOKUP('Locations-Stops'!G156,Regions!A2:B379,2,FALSE),"0")&amp;","&amp;IF('Locations-Stops'!H156&lt;&gt;"",VLOOKUP('Locations-Stops'!H156,Regions!C2:D379,2,FALSE),"0")&amp;","&amp;IF('Locations-Stops'!I156&lt;&gt;"",VLOOKUP('Locations-Stops'!I156,Regions!F2:G379,2,FALSE),"0")&amp;","&amp;IF('Locations-Stops'!J156&lt;&gt;"",VLOOKUP('Locations-Stops'!J156,Regions!I2:J379,2,FALSE),"0")&amp;",'"&amp;IF('Locations-Stops'!K156&lt;&gt;"",SUBSTITUTE('Locations-Stops'!K156,"'","\'"),"")&amp;"','"&amp;IF('Locations-Stops'!L156&lt;&gt;"",'Locations-Stops'!L156,"")&amp;"','"&amp;IF('Locations-Stops'!M156&lt;&gt;"",'Locations-Stops'!M156,"")&amp;"','"&amp;IF('Locations-Stops'!N156&lt;&gt;"",'Locations-Stops'!N156,"")&amp;"', CURRENT_TIMESTAMP);"</f>
        <v>INSERT INTO `locations` (`id`, `name`, `latitude`, `longitude`, `province_id`, `region_1`, `region_2`, `region_3`, `street`, `number`, `postal`, `img`, `last_modified`) VALUES (NULL,'Relief De Duiven',52.3071,4.863225,8,2,2,4,'Rembrandtweg','254','1181 GZ','https://lh4.ggpht.com/PD23pLysvcDZ-zPYOqzShkSj3i_9hDVRgk5QcfRc4JnePHFD0KUQWIvYmu1fisCilGpmMrngE0EId4tS1Zgt', CURRENT_TIMESTAMP);</v>
      </c>
      <c r="E154">
        <v>154</v>
      </c>
    </row>
    <row r="155" spans="1:5" x14ac:dyDescent="0.25">
      <c r="A155" s="1" t="str">
        <f>"INSERT INTO `locations` (`id`, `name`, `latitude`, `longitude`, `province_id`, `region_1`, `region_2`, `region_3`, `street`, `number`, `postal`, `img`, `last_modified`) VALUES (NULL,'"&amp;SUBSTITUTE('Locations-Stops'!F157,"'","\'")&amp;"',"&amp;IF('Locations-Stops'!D157&lt;&gt;"",LEFT('Locations-Stops'!D157,2)&amp;"."&amp;RIGHT('Locations-Stops'!D157,LEN('Locations-Stops'!D157)-2),"0")&amp;","&amp;IF('Locations-Stops'!E157&lt;&gt;"",LEFT('Locations-Stops'!E157,1)&amp;"."&amp;RIGHT('Locations-Stops'!E157,LEN('Locations-Stops'!E157)-1),"0")&amp;","&amp;IF('Locations-Stops'!G157&lt;&gt;"",VLOOKUP('Locations-Stops'!G157,Regions!A2:B379,2,FALSE),"0")&amp;","&amp;IF('Locations-Stops'!H157&lt;&gt;"",VLOOKUP('Locations-Stops'!H157,Regions!C2:D379,2,FALSE),"0")&amp;","&amp;IF('Locations-Stops'!I157&lt;&gt;"",VLOOKUP('Locations-Stops'!I157,Regions!F2:G379,2,FALSE),"0")&amp;","&amp;IF('Locations-Stops'!J157&lt;&gt;"",VLOOKUP('Locations-Stops'!J157,Regions!I2:J379,2,FALSE),"0")&amp;",'"&amp;IF('Locations-Stops'!K157&lt;&gt;"",SUBSTITUTE('Locations-Stops'!K157,"'","\'"),"")&amp;"','"&amp;IF('Locations-Stops'!L157&lt;&gt;"",'Locations-Stops'!L157,"")&amp;"','"&amp;IF('Locations-Stops'!M157&lt;&gt;"",'Locations-Stops'!M157,"")&amp;"','"&amp;IF('Locations-Stops'!N157&lt;&gt;"",'Locations-Stops'!N157,"")&amp;"', CURRENT_TIMESTAMP);"</f>
        <v>INSERT INTO `locations` (`id`, `name`, `latitude`, `longitude`, `province_id`, `region_1`, `region_2`, `region_3`, `street`, `number`, `postal`, `img`, `last_modified`) VALUES (NULL,'Zittend Paar - Hildo Krop',52.311411,4.863547,8,2,2,4,'Rembrandtweg','428','1181 HD','https://lh6.ggpht.com/BfSGfRfsHv_gN-J-6B5QWhXNyZHM75NSpog-srDIPSzwpVLzypHdcuOHBbYPWw8n9DSdGzrLtuSY0EIRXTjN', CURRENT_TIMESTAMP);</v>
      </c>
      <c r="E155">
        <v>155</v>
      </c>
    </row>
    <row r="156" spans="1:5" x14ac:dyDescent="0.25">
      <c r="A156" s="1" t="str">
        <f>"INSERT INTO `locations` (`id`, `name`, `latitude`, `longitude`, `province_id`, `region_1`, `region_2`, `region_3`, `street`, `number`, `postal`, `img`, `last_modified`) VALUES (NULL,'"&amp;SUBSTITUTE('Locations-Stops'!F158,"'","\'")&amp;"',"&amp;IF('Locations-Stops'!D158&lt;&gt;"",LEFT('Locations-Stops'!D158,2)&amp;"."&amp;RIGHT('Locations-Stops'!D158,LEN('Locations-Stops'!D158)-2),"0")&amp;","&amp;IF('Locations-Stops'!E158&lt;&gt;"",LEFT('Locations-Stops'!E158,1)&amp;"."&amp;RIGHT('Locations-Stops'!E158,LEN('Locations-Stops'!E158)-1),"0")&amp;","&amp;IF('Locations-Stops'!G158&lt;&gt;"",VLOOKUP('Locations-Stops'!G158,Regions!A2:B379,2,FALSE),"0")&amp;","&amp;IF('Locations-Stops'!H158&lt;&gt;"",VLOOKUP('Locations-Stops'!H158,Regions!C2:D379,2,FALSE),"0")&amp;","&amp;IF('Locations-Stops'!I158&lt;&gt;"",VLOOKUP('Locations-Stops'!I158,Regions!F2:G379,2,FALSE),"0")&amp;","&amp;IF('Locations-Stops'!J158&lt;&gt;"",VLOOKUP('Locations-Stops'!J158,Regions!I2:J379,2,FALSE),"0")&amp;",'"&amp;IF('Locations-Stops'!K158&lt;&gt;"",SUBSTITUTE('Locations-Stops'!K158,"'","\'"),"")&amp;"','"&amp;IF('Locations-Stops'!L158&lt;&gt;"",'Locations-Stops'!L158,"")&amp;"','"&amp;IF('Locations-Stops'!M158&lt;&gt;"",'Locations-Stops'!M158,"")&amp;"','"&amp;IF('Locations-Stops'!N158&lt;&gt;"",'Locations-Stops'!N158,"")&amp;"', CURRENT_TIMESTAMP);"</f>
        <v>INSERT INTO `locations` (`id`, `name`, `latitude`, `longitude`, `province_id`, `region_1`, `region_2`, `region_3`, `street`, `number`, `postal`, `img`, `last_modified`) VALUES (NULL,'Vier Heemskinderen',52.307977,4.865805,8,2,2,4,'Runmoolen','177','1181','https://lh5.ggpht.com/omD8sklv78hieV3iv7u7ieCCFc61s0YHobCBdLgXJfAfttKwXiqoxYBglA9nbBtQZHEs2YPuBn5blx21pLQT', CURRENT_TIMESTAMP);</v>
      </c>
      <c r="E156">
        <v>156</v>
      </c>
    </row>
    <row r="157" spans="1:5" x14ac:dyDescent="0.25">
      <c r="A157" s="1" t="str">
        <f>"INSERT INTO `locations` (`id`, `name`, `latitude`, `longitude`, `province_id`, `region_1`, `region_2`, `region_3`, `street`, `number`, `postal`, `img`, `last_modified`) VALUES (NULL,'"&amp;SUBSTITUTE('Locations-Stops'!F159,"'","\'")&amp;"',"&amp;IF('Locations-Stops'!D159&lt;&gt;"",LEFT('Locations-Stops'!D159,2)&amp;"."&amp;RIGHT('Locations-Stops'!D159,LEN('Locations-Stops'!D159)-2),"0")&amp;","&amp;IF('Locations-Stops'!E159&lt;&gt;"",LEFT('Locations-Stops'!E159,1)&amp;"."&amp;RIGHT('Locations-Stops'!E159,LEN('Locations-Stops'!E159)-1),"0")&amp;","&amp;IF('Locations-Stops'!G159&lt;&gt;"",VLOOKUP('Locations-Stops'!G159,Regions!A2:B379,2,FALSE),"0")&amp;","&amp;IF('Locations-Stops'!H159&lt;&gt;"",VLOOKUP('Locations-Stops'!H159,Regions!C2:D379,2,FALSE),"0")&amp;","&amp;IF('Locations-Stops'!I159&lt;&gt;"",VLOOKUP('Locations-Stops'!I159,Regions!F2:G379,2,FALSE),"0")&amp;","&amp;IF('Locations-Stops'!J159&lt;&gt;"",VLOOKUP('Locations-Stops'!J159,Regions!I2:J379,2,FALSE),"0")&amp;",'"&amp;IF('Locations-Stops'!K159&lt;&gt;"",SUBSTITUTE('Locations-Stops'!K159,"'","\'"),"")&amp;"','"&amp;IF('Locations-Stops'!L159&lt;&gt;"",'Locations-Stops'!L159,"")&amp;"','"&amp;IF('Locations-Stops'!M159&lt;&gt;"",'Locations-Stops'!M159,"")&amp;"','"&amp;IF('Locations-Stops'!N159&lt;&gt;"",'Locations-Stops'!N159,"")&amp;"', CURRENT_TIMESTAMP);"</f>
        <v>INSERT INTO `locations` (`id`, `name`, `latitude`, `longitude`, `province_id`, `region_1`, `region_2`, `region_3`, `street`, `number`, `postal`, `img`, `last_modified`) VALUES (NULL,'Constructie',52.310477,4.856464,8,2,2,4,'s108','409','1181 RG','https://lh5.ggpht.com/1510_33k3zrJB7DNPtiyL83cwE2VBGbSa-deQ4si-ELsXA32cWKq5qiR47g8Ak3XxRyvhK7w4MHYvbVbmUE', CURRENT_TIMESTAMP);</v>
      </c>
      <c r="E157">
        <v>157</v>
      </c>
    </row>
    <row r="158" spans="1:5" x14ac:dyDescent="0.25">
      <c r="A158" s="1" t="str">
        <f>"INSERT INTO `locations` (`id`, `name`, `latitude`, `longitude`, `province_id`, `region_1`, `region_2`, `region_3`, `street`, `number`, `postal`, `img`, `last_modified`) VALUES (NULL,'"&amp;SUBSTITUTE('Locations-Stops'!F160,"'","\'")&amp;"',"&amp;IF('Locations-Stops'!D160&lt;&gt;"",LEFT('Locations-Stops'!D160,2)&amp;"."&amp;RIGHT('Locations-Stops'!D160,LEN('Locations-Stops'!D160)-2),"0")&amp;","&amp;IF('Locations-Stops'!E160&lt;&gt;"",LEFT('Locations-Stops'!E160,1)&amp;"."&amp;RIGHT('Locations-Stops'!E160,LEN('Locations-Stops'!E160)-1),"0")&amp;","&amp;IF('Locations-Stops'!G160&lt;&gt;"",VLOOKUP('Locations-Stops'!G160,Regions!A2:B379,2,FALSE),"0")&amp;","&amp;IF('Locations-Stops'!H160&lt;&gt;"",VLOOKUP('Locations-Stops'!H160,Regions!C2:D379,2,FALSE),"0")&amp;","&amp;IF('Locations-Stops'!I160&lt;&gt;"",VLOOKUP('Locations-Stops'!I160,Regions!F2:G379,2,FALSE),"0")&amp;","&amp;IF('Locations-Stops'!J160&lt;&gt;"",VLOOKUP('Locations-Stops'!J160,Regions!I2:J379,2,FALSE),"0")&amp;",'"&amp;IF('Locations-Stops'!K160&lt;&gt;"",SUBSTITUTE('Locations-Stops'!K160,"'","\'"),"")&amp;"','"&amp;IF('Locations-Stops'!L160&lt;&gt;"",'Locations-Stops'!L160,"")&amp;"','"&amp;IF('Locations-Stops'!M160&lt;&gt;"",'Locations-Stops'!M160,"")&amp;"','"&amp;IF('Locations-Stops'!N160&lt;&gt;"",'Locations-Stops'!N160,"")&amp;"', CURRENT_TIMESTAMP);"</f>
        <v>INSERT INTO `locations` (`id`, `name`, `latitude`, `longitude`, `province_id`, `region_1`, `region_2`, `region_3`, `street`, `number`, `postal`, `img`, `last_modified`) VALUES (NULL,'Kruiskerk',52.311226,4.858378,8,2,2,4,'Van der Veerelaan','30A','1181 RB','https://lh3.googleusercontent.com/eMbnobERoFa1w1eTgOOKJEXB0fEpGv_wW-G-ewjZtyEcYqXOa695-fkKBhxMD8YYPO1xsDlyMdtVXgE3i8_N', CURRENT_TIMESTAMP);</v>
      </c>
      <c r="E158">
        <v>158</v>
      </c>
    </row>
    <row r="159" spans="1:5" x14ac:dyDescent="0.25">
      <c r="A159" s="1" t="str">
        <f>"INSERT INTO `locations` (`id`, `name`, `latitude`, `longitude`, `province_id`, `region_1`, `region_2`, `region_3`, `street`, `number`, `postal`, `img`, `last_modified`) VALUES (NULL,'"&amp;SUBSTITUTE('Locations-Stops'!F161,"'","\'")&amp;"',"&amp;IF('Locations-Stops'!D161&lt;&gt;"",LEFT('Locations-Stops'!D161,2)&amp;"."&amp;RIGHT('Locations-Stops'!D161,LEN('Locations-Stops'!D161)-2),"0")&amp;","&amp;IF('Locations-Stops'!E161&lt;&gt;"",LEFT('Locations-Stops'!E161,1)&amp;"."&amp;RIGHT('Locations-Stops'!E161,LEN('Locations-Stops'!E161)-1),"0")&amp;","&amp;IF('Locations-Stops'!G161&lt;&gt;"",VLOOKUP('Locations-Stops'!G161,Regions!A2:B379,2,FALSE),"0")&amp;","&amp;IF('Locations-Stops'!H161&lt;&gt;"",VLOOKUP('Locations-Stops'!H161,Regions!C2:D379,2,FALSE),"0")&amp;","&amp;IF('Locations-Stops'!I161&lt;&gt;"",VLOOKUP('Locations-Stops'!I161,Regions!F2:G379,2,FALSE),"0")&amp;","&amp;IF('Locations-Stops'!J161&lt;&gt;"",VLOOKUP('Locations-Stops'!J161,Regions!I2:J379,2,FALSE),"0")&amp;",'"&amp;IF('Locations-Stops'!K161&lt;&gt;"",SUBSTITUTE('Locations-Stops'!K161,"'","\'"),"")&amp;"','"&amp;IF('Locations-Stops'!L161&lt;&gt;"",'Locations-Stops'!L161,"")&amp;"','"&amp;IF('Locations-Stops'!M161&lt;&gt;"",'Locations-Stops'!M161,"")&amp;"','"&amp;IF('Locations-Stops'!N161&lt;&gt;"",'Locations-Stops'!N161,"")&amp;"', CURRENT_TIMESTAMP);"</f>
        <v>INSERT INTO `locations` (`id`, `name`, `latitude`, `longitude`, `province_id`, `region_1`, `region_2`, `region_3`, `street`, `number`, `postal`, `img`, `last_modified`) VALUES (NULL,'Spiece Of Benelux',52.304213,4.870714,8,2,2,4,'Van Heuven Goedhartlaan','121','1181 KK','https://lh6.ggpht.com/ukrRBDJab3LUSL6QrGK6qzRjbtHC9BwgtiK3Cci1hZlob-hhtAUVpUye952mCHV8RfbmizXIUtsyn4Kw_5Q', CURRENT_TIMESTAMP);</v>
      </c>
      <c r="E159">
        <v>159</v>
      </c>
    </row>
    <row r="160" spans="1:5" x14ac:dyDescent="0.25">
      <c r="A160" s="1" t="str">
        <f>"INSERT INTO `locations` (`id`, `name`, `latitude`, `longitude`, `province_id`, `region_1`, `region_2`, `region_3`, `street`, `number`, `postal`, `img`, `last_modified`) VALUES (NULL,'"&amp;SUBSTITUTE('Locations-Stops'!F162,"'","\'")&amp;"',"&amp;IF('Locations-Stops'!D162&lt;&gt;"",LEFT('Locations-Stops'!D162,2)&amp;"."&amp;RIGHT('Locations-Stops'!D162,LEN('Locations-Stops'!D162)-2),"0")&amp;","&amp;IF('Locations-Stops'!E162&lt;&gt;"",LEFT('Locations-Stops'!E162,1)&amp;"."&amp;RIGHT('Locations-Stops'!E162,LEN('Locations-Stops'!E162)-1),"0")&amp;","&amp;IF('Locations-Stops'!G162&lt;&gt;"",VLOOKUP('Locations-Stops'!G162,Regions!A2:B379,2,FALSE),"0")&amp;","&amp;IF('Locations-Stops'!H162&lt;&gt;"",VLOOKUP('Locations-Stops'!H162,Regions!C2:D379,2,FALSE),"0")&amp;","&amp;IF('Locations-Stops'!I162&lt;&gt;"",VLOOKUP('Locations-Stops'!I162,Regions!F2:G379,2,FALSE),"0")&amp;","&amp;IF('Locations-Stops'!J162&lt;&gt;"",VLOOKUP('Locations-Stops'!J162,Regions!I2:J379,2,FALSE),"0")&amp;",'"&amp;IF('Locations-Stops'!K162&lt;&gt;"",SUBSTITUTE('Locations-Stops'!K162,"'","\'"),"")&amp;"','"&amp;IF('Locations-Stops'!L162&lt;&gt;"",'Locations-Stops'!L162,"")&amp;"','"&amp;IF('Locations-Stops'!M162&lt;&gt;"",'Locations-Stops'!M162,"")&amp;"','"&amp;IF('Locations-Stops'!N162&lt;&gt;"",'Locations-Stops'!N162,"")&amp;"', CURRENT_TIMESTAMP);"</f>
        <v>INSERT INTO `locations` (`id`, `name`, `latitude`, `longitude`, `province_id`, `region_1`, `region_2`, `region_3`, `street`, `number`, `postal`, `img`, `last_modified`) VALUES (NULL,'Playground Red and Blue',52.305706,4.870931,8,2,2,4,'Van Heuven Goedhartlaan','278','1181 LH','https://lh3.googleusercontent.com/ok4JrpNurSBSs_yyNM-IWCEgvaomDn8uKzBm1vIM4lIEB2GreJ48q4F8J2SjiAL8ENHtVIq1vudMpTJbZljr0A', CURRENT_TIMESTAMP);</v>
      </c>
      <c r="E160">
        <v>160</v>
      </c>
    </row>
    <row r="161" spans="1:5" x14ac:dyDescent="0.25">
      <c r="A161" s="1" t="str">
        <f>"INSERT INTO `locations` (`id`, `name`, `latitude`, `longitude`, `province_id`, `region_1`, `region_2`, `region_3`, `street`, `number`, `postal`, `img`, `last_modified`) VALUES (NULL,'"&amp;SUBSTITUTE('Locations-Stops'!F163,"'","\'")&amp;"',"&amp;IF('Locations-Stops'!D163&lt;&gt;"",LEFT('Locations-Stops'!D163,2)&amp;"."&amp;RIGHT('Locations-Stops'!D163,LEN('Locations-Stops'!D163)-2),"0")&amp;","&amp;IF('Locations-Stops'!E163&lt;&gt;"",LEFT('Locations-Stops'!E163,1)&amp;"."&amp;RIGHT('Locations-Stops'!E163,LEN('Locations-Stops'!E163)-1),"0")&amp;","&amp;IF('Locations-Stops'!G163&lt;&gt;"",VLOOKUP('Locations-Stops'!G163,Regions!A2:B379,2,FALSE),"0")&amp;","&amp;IF('Locations-Stops'!H163&lt;&gt;"",VLOOKUP('Locations-Stops'!H163,Regions!C2:D379,2,FALSE),"0")&amp;","&amp;IF('Locations-Stops'!I163&lt;&gt;"",VLOOKUP('Locations-Stops'!I163,Regions!F2:G379,2,FALSE),"0")&amp;","&amp;IF('Locations-Stops'!J163&lt;&gt;"",VLOOKUP('Locations-Stops'!J163,Regions!I2:J379,2,FALSE),"0")&amp;",'"&amp;IF('Locations-Stops'!K163&lt;&gt;"",SUBSTITUTE('Locations-Stops'!K163,"'","\'"),"")&amp;"','"&amp;IF('Locations-Stops'!L163&lt;&gt;"",'Locations-Stops'!L163,"")&amp;"','"&amp;IF('Locations-Stops'!M163&lt;&gt;"",'Locations-Stops'!M163,"")&amp;"','"&amp;IF('Locations-Stops'!N163&lt;&gt;"",'Locations-Stops'!N163,"")&amp;"', CURRENT_TIMESTAMP);"</f>
        <v>INSERT INTO `locations` (`id`, `name`, `latitude`, `longitude`, `province_id`, `region_1`, `region_2`, `region_3`, `street`, `number`, `postal`, `img`, `last_modified`) VALUES (NULL,'Speeltuin Zone wends',52.307418,4.870655,8,2,2,4,'Van Heuven Goedhartlaan','523','1181','https://lh3.googleusercontent.com/I-bZuttsRqoL7brCes5GsQrDIjyvwU8doECn-LZRtx3GsYFBv_RIEfs6gbd4L1BIuxu-LvAExuvjojH-IG8', CURRENT_TIMESTAMP);</v>
      </c>
      <c r="E161">
        <v>161</v>
      </c>
    </row>
    <row r="162" spans="1:5" x14ac:dyDescent="0.25">
      <c r="A162" s="1" t="str">
        <f>"INSERT INTO `locations` (`id`, `name`, `latitude`, `longitude`, `province_id`, `region_1`, `region_2`, `region_3`, `street`, `number`, `postal`, `img`, `last_modified`) VALUES (NULL,'"&amp;SUBSTITUTE('Locations-Stops'!F164,"'","\'")&amp;"',"&amp;IF('Locations-Stops'!D164&lt;&gt;"",LEFT('Locations-Stops'!D164,2)&amp;"."&amp;RIGHT('Locations-Stops'!D164,LEN('Locations-Stops'!D164)-2),"0")&amp;","&amp;IF('Locations-Stops'!E164&lt;&gt;"",LEFT('Locations-Stops'!E164,1)&amp;"."&amp;RIGHT('Locations-Stops'!E164,LEN('Locations-Stops'!E164)-1),"0")&amp;","&amp;IF('Locations-Stops'!G164&lt;&gt;"",VLOOKUP('Locations-Stops'!G164,Regions!A2:B379,2,FALSE),"0")&amp;","&amp;IF('Locations-Stops'!H164&lt;&gt;"",VLOOKUP('Locations-Stops'!H164,Regions!C2:D379,2,FALSE),"0")&amp;","&amp;IF('Locations-Stops'!I164&lt;&gt;"",VLOOKUP('Locations-Stops'!I164,Regions!F2:G379,2,FALSE),"0")&amp;","&amp;IF('Locations-Stops'!J164&lt;&gt;"",VLOOKUP('Locations-Stops'!J164,Regions!I2:J379,2,FALSE),"0")&amp;",'"&amp;IF('Locations-Stops'!K164&lt;&gt;"",SUBSTITUTE('Locations-Stops'!K164,"'","\'"),"")&amp;"','"&amp;IF('Locations-Stops'!L164&lt;&gt;"",'Locations-Stops'!L164,"")&amp;"','"&amp;IF('Locations-Stops'!M164&lt;&gt;"",'Locations-Stops'!M164,"")&amp;"','"&amp;IF('Locations-Stops'!N164&lt;&gt;"",'Locations-Stops'!N164,"")&amp;"', CURRENT_TIMESTAMP);"</f>
        <v>INSERT INTO `locations` (`id`, `name`, `latitude`, `longitude`, `province_id`, `region_1`, `region_2`, `region_3`, `street`, `number`, `postal`, `img`, `last_modified`) VALUES (NULL,'Speelkubus Morgendauw',52.309152,4.870896,8,2,2,4,'Van Heuven Goedhartlaan','587','1181','https://lh3.googleusercontent.com/X8QkCmm39u9B5SAw-EIt5aukcl1hXlfA9I0UlTVPzQ_n4iMepC5E1jMH2XhfZltxrKE-DDdBizlvknLpajU', CURRENT_TIMESTAMP);</v>
      </c>
      <c r="E162">
        <v>162</v>
      </c>
    </row>
    <row r="163" spans="1:5" x14ac:dyDescent="0.25">
      <c r="A163" s="1" t="str">
        <f>"INSERT INTO `locations` (`id`, `name`, `latitude`, `longitude`, `province_id`, `region_1`, `region_2`, `region_3`, `street`, `number`, `postal`, `img`, `last_modified`) VALUES (NULL,'"&amp;SUBSTITUTE('Locations-Stops'!F165,"'","\'")&amp;"',"&amp;IF('Locations-Stops'!D165&lt;&gt;"",LEFT('Locations-Stops'!D165,2)&amp;"."&amp;RIGHT('Locations-Stops'!D165,LEN('Locations-Stops'!D165)-2),"0")&amp;","&amp;IF('Locations-Stops'!E165&lt;&gt;"",LEFT('Locations-Stops'!E165,1)&amp;"."&amp;RIGHT('Locations-Stops'!E165,LEN('Locations-Stops'!E165)-1),"0")&amp;","&amp;IF('Locations-Stops'!G165&lt;&gt;"",VLOOKUP('Locations-Stops'!G165,Regions!A2:B379,2,FALSE),"0")&amp;","&amp;IF('Locations-Stops'!H165&lt;&gt;"",VLOOKUP('Locations-Stops'!H165,Regions!C2:D379,2,FALSE),"0")&amp;","&amp;IF('Locations-Stops'!I165&lt;&gt;"",VLOOKUP('Locations-Stops'!I165,Regions!F2:G379,2,FALSE),"0")&amp;","&amp;IF('Locations-Stops'!J165&lt;&gt;"",VLOOKUP('Locations-Stops'!J165,Regions!I2:J379,2,FALSE),"0")&amp;",'"&amp;IF('Locations-Stops'!K165&lt;&gt;"",SUBSTITUTE('Locations-Stops'!K165,"'","\'"),"")&amp;"','"&amp;IF('Locations-Stops'!L165&lt;&gt;"",'Locations-Stops'!L165,"")&amp;"','"&amp;IF('Locations-Stops'!M165&lt;&gt;"",'Locations-Stops'!M165,"")&amp;"','"&amp;IF('Locations-Stops'!N165&lt;&gt;"",'Locations-Stops'!N165,"")&amp;"', CURRENT_TIMESTAMP);"</f>
        <v>INSERT INTO `locations` (`id`, `name`, `latitude`, `longitude`, `province_id`, `region_1`, `region_2`, `region_3`, `street`, `number`, `postal`, `img`, `last_modified`) VALUES (NULL,'Playground De Regenboog',52.310883,4.871007,8,2,2,4,'Van Heuven Goedhartlaan','811','1181 LB','https://lh3.googleusercontent.com/2su3JdzDiDyaT7trOJ_w7Ao3zIpRk7DBsJwPPJ_kRWODhmq73Qwmf1Istf9eUTpK4yal528ySNtzJyoqX15raQ', CURRENT_TIMESTAMP);</v>
      </c>
      <c r="E163">
        <v>163</v>
      </c>
    </row>
    <row r="164" spans="1:5" x14ac:dyDescent="0.25">
      <c r="A164" s="1" t="str">
        <f>"INSERT INTO `locations` (`id`, `name`, `latitude`, `longitude`, `province_id`, `region_1`, `region_2`, `region_3`, `street`, `number`, `postal`, `img`, `last_modified`) VALUES (NULL,'"&amp;SUBSTITUTE('Locations-Stops'!F166,"'","\'")&amp;"',"&amp;IF('Locations-Stops'!D166&lt;&gt;"",LEFT('Locations-Stops'!D166,2)&amp;"."&amp;RIGHT('Locations-Stops'!D166,LEN('Locations-Stops'!D166)-2),"0")&amp;","&amp;IF('Locations-Stops'!E166&lt;&gt;"",LEFT('Locations-Stops'!E166,1)&amp;"."&amp;RIGHT('Locations-Stops'!E166,LEN('Locations-Stops'!E166)-1),"0")&amp;","&amp;IF('Locations-Stops'!G166&lt;&gt;"",VLOOKUP('Locations-Stops'!G166,Regions!A2:B379,2,FALSE),"0")&amp;","&amp;IF('Locations-Stops'!H166&lt;&gt;"",VLOOKUP('Locations-Stops'!H166,Regions!C2:D379,2,FALSE),"0")&amp;","&amp;IF('Locations-Stops'!I166&lt;&gt;"",VLOOKUP('Locations-Stops'!I166,Regions!F2:G379,2,FALSE),"0")&amp;","&amp;IF('Locations-Stops'!J166&lt;&gt;"",VLOOKUP('Locations-Stops'!J166,Regions!I2:J379,2,FALSE),"0")&amp;",'"&amp;IF('Locations-Stops'!K166&lt;&gt;"",SUBSTITUTE('Locations-Stops'!K166,"'","\'"),"")&amp;"','"&amp;IF('Locations-Stops'!L166&lt;&gt;"",'Locations-Stops'!L166,"")&amp;"','"&amp;IF('Locations-Stops'!M166&lt;&gt;"",'Locations-Stops'!M166,"")&amp;"','"&amp;IF('Locations-Stops'!N166&lt;&gt;"",'Locations-Stops'!N166,"")&amp;"', CURRENT_TIMESTAMP);"</f>
        <v>INSERT INTO `locations` (`id`, `name`, `latitude`, `longitude`, `province_id`, `region_1`, `region_2`, `region_3`, `street`, `number`, `postal`, `img`, `last_modified`) VALUES (NULL,'Greek Goddess',52.310672,4.871394,8,2,2,4,'Van Heuven Goedhartlaan','891','1181 LD','https://lh6.ggpht.com/mrXvPvR9A0P9I1_HF4u-cS8mUdyLANFHLM5IbGLI0zcc_9cwpkwafkQDILKm-YQ9E47MgrVEMvP2nMvP6Q7V', CURRENT_TIMESTAMP);</v>
      </c>
      <c r="E164">
        <v>164</v>
      </c>
    </row>
    <row r="165" spans="1:5" x14ac:dyDescent="0.25">
      <c r="A165" s="1" t="str">
        <f>"INSERT INTO `locations` (`id`, `name`, `latitude`, `longitude`, `province_id`, `region_1`, `region_2`, `region_3`, `street`, `number`, `postal`, `img`, `last_modified`) VALUES (NULL,'"&amp;SUBSTITUTE('Locations-Stops'!F167,"'","\'")&amp;"',"&amp;IF('Locations-Stops'!D167&lt;&gt;"",LEFT('Locations-Stops'!D167,2)&amp;"."&amp;RIGHT('Locations-Stops'!D167,LEN('Locations-Stops'!D167)-2),"0")&amp;","&amp;IF('Locations-Stops'!E167&lt;&gt;"",LEFT('Locations-Stops'!E167,1)&amp;"."&amp;RIGHT('Locations-Stops'!E167,LEN('Locations-Stops'!E167)-1),"0")&amp;","&amp;IF('Locations-Stops'!G167&lt;&gt;"",VLOOKUP('Locations-Stops'!G167,Regions!A2:B379,2,FALSE),"0")&amp;","&amp;IF('Locations-Stops'!H167&lt;&gt;"",VLOOKUP('Locations-Stops'!H167,Regions!C2:D379,2,FALSE),"0")&amp;","&amp;IF('Locations-Stops'!I167&lt;&gt;"",VLOOKUP('Locations-Stops'!I167,Regions!F2:G379,2,FALSE),"0")&amp;","&amp;IF('Locations-Stops'!J167&lt;&gt;"",VLOOKUP('Locations-Stops'!J167,Regions!I2:J379,2,FALSE),"0")&amp;",'"&amp;IF('Locations-Stops'!K167&lt;&gt;"",SUBSTITUTE('Locations-Stops'!K167,"'","\'"),"")&amp;"','"&amp;IF('Locations-Stops'!L167&lt;&gt;"",'Locations-Stops'!L167,"")&amp;"','"&amp;IF('Locations-Stops'!M167&lt;&gt;"",'Locations-Stops'!M167,"")&amp;"','"&amp;IF('Locations-Stops'!N167&lt;&gt;"",'Locations-Stops'!N167,"")&amp;"', CURRENT_TIMESTAMP);"</f>
        <v>INSERT INTO `locations` (`id`, `name`, `latitude`, `longitude`, `province_id`, `region_1`, `region_2`, `region_3`, `street`, `number`, `postal`, `img`, `last_modified`) VALUES (NULL,'Klätterställning',52.312499,4.852564,8,2,2,4,'Wolfert van Borsselenweg','101','1181 PJ','https://lh3.googleusercontent.com/jOOqQ-m6NsXPBbKo251-8yg8xfKIEiNivqaWMbI3VczzMhWlIesYbKhaxVQa1zmcGhQ-HBr-hUFbq5u6FyLK9w', CURRENT_TIMESTAMP);</v>
      </c>
      <c r="E165">
        <v>165</v>
      </c>
    </row>
    <row r="166" spans="1:5" x14ac:dyDescent="0.25">
      <c r="A166" s="1" t="str">
        <f>"INSERT INTO `locations` (`id`, `name`, `latitude`, `longitude`, `province_id`, `region_1`, `region_2`, `region_3`, `street`, `number`, `postal`, `img`, `last_modified`) VALUES (NULL,'"&amp;SUBSTITUTE('Locations-Stops'!F168,"'","\'")&amp;"',"&amp;IF('Locations-Stops'!D168&lt;&gt;"",LEFT('Locations-Stops'!D168,2)&amp;"."&amp;RIGHT('Locations-Stops'!D168,LEN('Locations-Stops'!D168)-2),"0")&amp;","&amp;IF('Locations-Stops'!E168&lt;&gt;"",LEFT('Locations-Stops'!E168,1)&amp;"."&amp;RIGHT('Locations-Stops'!E168,LEN('Locations-Stops'!E168)-1),"0")&amp;","&amp;IF('Locations-Stops'!G168&lt;&gt;"",VLOOKUP('Locations-Stops'!G168,Regions!A2:B379,2,FALSE),"0")&amp;","&amp;IF('Locations-Stops'!H168&lt;&gt;"",VLOOKUP('Locations-Stops'!H168,Regions!C2:D379,2,FALSE),"0")&amp;","&amp;IF('Locations-Stops'!I168&lt;&gt;"",VLOOKUP('Locations-Stops'!I168,Regions!F2:G379,2,FALSE),"0")&amp;","&amp;IF('Locations-Stops'!J168&lt;&gt;"",VLOOKUP('Locations-Stops'!J168,Regions!I2:J379,2,FALSE),"0")&amp;",'"&amp;IF('Locations-Stops'!K168&lt;&gt;"",SUBSTITUTE('Locations-Stops'!K168,"'","\'"),"")&amp;"','"&amp;IF('Locations-Stops'!L168&lt;&gt;"",'Locations-Stops'!L168,"")&amp;"','"&amp;IF('Locations-Stops'!M168&lt;&gt;"",'Locations-Stops'!M168,"")&amp;"','"&amp;IF('Locations-Stops'!N168&lt;&gt;"",'Locations-Stops'!N168,"")&amp;"', CURRENT_TIMESTAMP);"</f>
        <v>INSERT INTO `locations` (`id`, `name`, `latitude`, `longitude`, `province_id`, `region_1`, `region_2`, `region_3`, `street`, `number`, `postal`, `img`, `last_modified`) VALUES (NULL,'Wooden House',52.314949,4.878427,8,2,2,5,'Anne Frankstraat','26','1183 BZ','https://lh6.ggpht.com/lUGwOMbPTyyttK40O7D2U54d0ol-ky9Vg_6jNiICN0KW-1UenHaLZjk1sIcrHZFiXv5VheyUD-yxuSs52l4', CURRENT_TIMESTAMP);</v>
      </c>
      <c r="E166">
        <v>166</v>
      </c>
    </row>
    <row r="167" spans="1:5" x14ac:dyDescent="0.25">
      <c r="A167" s="1" t="str">
        <f>"INSERT INTO `locations` (`id`, `name`, `latitude`, `longitude`, `province_id`, `region_1`, `region_2`, `region_3`, `street`, `number`, `postal`, `img`, `last_modified`) VALUES (NULL,'"&amp;SUBSTITUTE('Locations-Stops'!F169,"'","\'")&amp;"',"&amp;IF('Locations-Stops'!D169&lt;&gt;"",LEFT('Locations-Stops'!D169,2)&amp;"."&amp;RIGHT('Locations-Stops'!D169,LEN('Locations-Stops'!D169)-2),"0")&amp;","&amp;IF('Locations-Stops'!E169&lt;&gt;"",LEFT('Locations-Stops'!E169,1)&amp;"."&amp;RIGHT('Locations-Stops'!E169,LEN('Locations-Stops'!E169)-1),"0")&amp;","&amp;IF('Locations-Stops'!G169&lt;&gt;"",VLOOKUP('Locations-Stops'!G169,Regions!A2:B379,2,FALSE),"0")&amp;","&amp;IF('Locations-Stops'!H169&lt;&gt;"",VLOOKUP('Locations-Stops'!H169,Regions!C2:D379,2,FALSE),"0")&amp;","&amp;IF('Locations-Stops'!I169&lt;&gt;"",VLOOKUP('Locations-Stops'!I169,Regions!F2:G379,2,FALSE),"0")&amp;","&amp;IF('Locations-Stops'!J169&lt;&gt;"",VLOOKUP('Locations-Stops'!J169,Regions!I2:J379,2,FALSE),"0")&amp;",'"&amp;IF('Locations-Stops'!K169&lt;&gt;"",SUBSTITUTE('Locations-Stops'!K169,"'","\'"),"")&amp;"','"&amp;IF('Locations-Stops'!L169&lt;&gt;"",'Locations-Stops'!L169,"")&amp;"','"&amp;IF('Locations-Stops'!M169&lt;&gt;"",'Locations-Stops'!M169,"")&amp;"','"&amp;IF('Locations-Stops'!N169&lt;&gt;"",'Locations-Stops'!N169,"")&amp;"', CURRENT_TIMESTAMP);"</f>
        <v>INSERT INTO `locations` (`id`, `name`, `latitude`, `longitude`, `province_id`, `region_1`, `region_2`, `region_3`, `street`, `number`, `postal`, `img`, `last_modified`) VALUES (NULL,'Horse at Florence Nightingale',52.313888,4.876772,8,2,2,5,'Florence Nightingalelaan','','1183','https://lh3.ggpht.com/rDxyjTkCb1meXjxhnVADadZgw4kaicgmtccC5eP9skRmZgucjmxsUvUrzYFM2mRB697IA6-YH9Yba2uo6wEk-1gIpaDrUAyeIQ7D-gsfdxiT0C0o', CURRENT_TIMESTAMP);</v>
      </c>
      <c r="E167">
        <v>167</v>
      </c>
    </row>
    <row r="168" spans="1:5" x14ac:dyDescent="0.25">
      <c r="A168" s="1" t="str">
        <f>"INSERT INTO `locations` (`id`, `name`, `latitude`, `longitude`, `province_id`, `region_1`, `region_2`, `region_3`, `street`, `number`, `postal`, `img`, `last_modified`) VALUES (NULL,'"&amp;SUBSTITUTE('Locations-Stops'!F170,"'","\'")&amp;"',"&amp;IF('Locations-Stops'!D170&lt;&gt;"",LEFT('Locations-Stops'!D170,2)&amp;"."&amp;RIGHT('Locations-Stops'!D170,LEN('Locations-Stops'!D170)-2),"0")&amp;","&amp;IF('Locations-Stops'!E170&lt;&gt;"",LEFT('Locations-Stops'!E170,1)&amp;"."&amp;RIGHT('Locations-Stops'!E170,LEN('Locations-Stops'!E170)-1),"0")&amp;","&amp;IF('Locations-Stops'!G170&lt;&gt;"",VLOOKUP('Locations-Stops'!G170,Regions!A2:B379,2,FALSE),"0")&amp;","&amp;IF('Locations-Stops'!H170&lt;&gt;"",VLOOKUP('Locations-Stops'!H170,Regions!C2:D379,2,FALSE),"0")&amp;","&amp;IF('Locations-Stops'!I170&lt;&gt;"",VLOOKUP('Locations-Stops'!I170,Regions!F2:G379,2,FALSE),"0")&amp;","&amp;IF('Locations-Stops'!J170&lt;&gt;"",VLOOKUP('Locations-Stops'!J170,Regions!I2:J379,2,FALSE),"0")&amp;",'"&amp;IF('Locations-Stops'!K170&lt;&gt;"",SUBSTITUTE('Locations-Stops'!K170,"'","\'"),"")&amp;"','"&amp;IF('Locations-Stops'!L170&lt;&gt;"",'Locations-Stops'!L170,"")&amp;"','"&amp;IF('Locations-Stops'!M170&lt;&gt;"",'Locations-Stops'!M170,"")&amp;"','"&amp;IF('Locations-Stops'!N170&lt;&gt;"",'Locations-Stops'!N170,"")&amp;"', CURRENT_TIMESTAMP);"</f>
        <v>INSERT INTO `locations` (`id`, `name`, `latitude`, `longitude`, `province_id`, `region_1`, `region_2`, `region_3`, `street`, `number`, `postal`, `img`, `last_modified`) VALUES (NULL,'Mozaïekpad',52.313142,4.877535,8,2,2,5,'Florence Nightingalelaan','','1183','https://lh6.ggpht.com/y4PJFHFtSs6zZClIwbdl2O-zgPNQLJ8xJeyQ4KLb6JiDqwIHW2zjrCHyd7nHghqY_7Z0VZV7HcQ1nMHVH_dvjQ', CURRENT_TIMESTAMP);</v>
      </c>
      <c r="E168">
        <v>168</v>
      </c>
    </row>
    <row r="169" spans="1:5" x14ac:dyDescent="0.25">
      <c r="A169" s="1" t="str">
        <f>"INSERT INTO `locations` (`id`, `name`, `latitude`, `longitude`, `province_id`, `region_1`, `region_2`, `region_3`, `street`, `number`, `postal`, `img`, `last_modified`) VALUES (NULL,'"&amp;SUBSTITUTE('Locations-Stops'!F171,"'","\'")&amp;"',"&amp;IF('Locations-Stops'!D171&lt;&gt;"",LEFT('Locations-Stops'!D171,2)&amp;"."&amp;RIGHT('Locations-Stops'!D171,LEN('Locations-Stops'!D171)-2),"0")&amp;","&amp;IF('Locations-Stops'!E171&lt;&gt;"",LEFT('Locations-Stops'!E171,1)&amp;"."&amp;RIGHT('Locations-Stops'!E171,LEN('Locations-Stops'!E171)-1),"0")&amp;","&amp;IF('Locations-Stops'!G171&lt;&gt;"",VLOOKUP('Locations-Stops'!G171,Regions!A2:B379,2,FALSE),"0")&amp;","&amp;IF('Locations-Stops'!H171&lt;&gt;"",VLOOKUP('Locations-Stops'!H171,Regions!C2:D379,2,FALSE),"0")&amp;","&amp;IF('Locations-Stops'!I171&lt;&gt;"",VLOOKUP('Locations-Stops'!I171,Regions!F2:G379,2,FALSE),"0")&amp;","&amp;IF('Locations-Stops'!J171&lt;&gt;"",VLOOKUP('Locations-Stops'!J171,Regions!I2:J379,2,FALSE),"0")&amp;",'"&amp;IF('Locations-Stops'!K171&lt;&gt;"",SUBSTITUTE('Locations-Stops'!K171,"'","\'"),"")&amp;"','"&amp;IF('Locations-Stops'!L171&lt;&gt;"",'Locations-Stops'!L171,"")&amp;"','"&amp;IF('Locations-Stops'!M171&lt;&gt;"",'Locations-Stops'!M171,"")&amp;"','"&amp;IF('Locations-Stops'!N171&lt;&gt;"",'Locations-Stops'!N171,"")&amp;"', CURRENT_TIMESTAMP);"</f>
        <v>INSERT INTO `locations` (`id`, `name`, `latitude`, `longitude`, `province_id`, `region_1`, `region_2`, `region_3`, `street`, `number`, `postal`, `img`, `last_modified`) VALUES (NULL,'Speeltuintje Het IJzeren Fort',52.315819,4.878117,8,2,2,5,'Hannie Schaftstraat','22','1183 BV','https://lh4.ggpht.com/E9HLkRDvwB0Wx_4iT2WBokIIm8PgNJUSeBK2fpNqjQX-iiRlBUZEtWIwzqT_uJIUWW7hz6PirKy8BI-7EPE', CURRENT_TIMESTAMP);</v>
      </c>
      <c r="E169">
        <v>169</v>
      </c>
    </row>
    <row r="170" spans="1:5" x14ac:dyDescent="0.25">
      <c r="A170" s="1" t="str">
        <f>"INSERT INTO `locations` (`id`, `name`, `latitude`, `longitude`, `province_id`, `region_1`, `region_2`, `region_3`, `street`, `number`, `postal`, `img`, `last_modified`) VALUES (NULL,'"&amp;SUBSTITUTE('Locations-Stops'!F172,"'","\'")&amp;"',"&amp;IF('Locations-Stops'!D172&lt;&gt;"",LEFT('Locations-Stops'!D172,2)&amp;"."&amp;RIGHT('Locations-Stops'!D172,LEN('Locations-Stops'!D172)-2),"0")&amp;","&amp;IF('Locations-Stops'!E172&lt;&gt;"",LEFT('Locations-Stops'!E172,1)&amp;"."&amp;RIGHT('Locations-Stops'!E172,LEN('Locations-Stops'!E172)-1),"0")&amp;","&amp;IF('Locations-Stops'!G172&lt;&gt;"",VLOOKUP('Locations-Stops'!G172,Regions!A2:B379,2,FALSE),"0")&amp;","&amp;IF('Locations-Stops'!H172&lt;&gt;"",VLOOKUP('Locations-Stops'!H172,Regions!C2:D379,2,FALSE),"0")&amp;","&amp;IF('Locations-Stops'!I172&lt;&gt;"",VLOOKUP('Locations-Stops'!I172,Regions!F2:G379,2,FALSE),"0")&amp;","&amp;IF('Locations-Stops'!J172&lt;&gt;"",VLOOKUP('Locations-Stops'!J172,Regions!I2:J379,2,FALSE),"0")&amp;",'"&amp;IF('Locations-Stops'!K172&lt;&gt;"",SUBSTITUTE('Locations-Stops'!K172,"'","\'"),"")&amp;"','"&amp;IF('Locations-Stops'!L172&lt;&gt;"",'Locations-Stops'!L172,"")&amp;"','"&amp;IF('Locations-Stops'!M172&lt;&gt;"",'Locations-Stops'!M172,"")&amp;"','"&amp;IF('Locations-Stops'!N172&lt;&gt;"",'Locations-Stops'!N172,"")&amp;"', CURRENT_TIMESTAMP);"</f>
        <v>INSERT INTO `locations` (`id`, `name`, `latitude`, `longitude`, `province_id`, `region_1`, `region_2`, `region_3`, `street`, `number`, `postal`, `img`, `last_modified`) VALUES (NULL,'Praying',52.312801,4.875537,8,2,2,5,'Kostverlorenhof','26','1183 HE','https://lh4.ggpht.com/ycdsw3sLQzioBduJ0UPFmiu-I61UsRhgVBq5kmkmMmwQ2jIJDUObGHJ7YsuVmSFyKlg9O-v9_M4i_G4cMtQ', CURRENT_TIMESTAMP);</v>
      </c>
      <c r="E170">
        <v>170</v>
      </c>
    </row>
    <row r="171" spans="1:5" x14ac:dyDescent="0.25">
      <c r="A171" s="1" t="str">
        <f>"INSERT INTO `locations` (`id`, `name`, `latitude`, `longitude`, `province_id`, `region_1`, `region_2`, `region_3`, `street`, `number`, `postal`, `img`, `last_modified`) VALUES (NULL,'"&amp;SUBSTITUTE('Locations-Stops'!F173,"'","\'")&amp;"',"&amp;IF('Locations-Stops'!D173&lt;&gt;"",LEFT('Locations-Stops'!D173,2)&amp;"."&amp;RIGHT('Locations-Stops'!D173,LEN('Locations-Stops'!D173)-2),"0")&amp;","&amp;IF('Locations-Stops'!E173&lt;&gt;"",LEFT('Locations-Stops'!E173,1)&amp;"."&amp;RIGHT('Locations-Stops'!E173,LEN('Locations-Stops'!E173)-1),"0")&amp;","&amp;IF('Locations-Stops'!G173&lt;&gt;"",VLOOKUP('Locations-Stops'!G173,Regions!A2:B379,2,FALSE),"0")&amp;","&amp;IF('Locations-Stops'!H173&lt;&gt;"",VLOOKUP('Locations-Stops'!H173,Regions!C2:D379,2,FALSE),"0")&amp;","&amp;IF('Locations-Stops'!I173&lt;&gt;"",VLOOKUP('Locations-Stops'!I173,Regions!F2:G379,2,FALSE),"0")&amp;","&amp;IF('Locations-Stops'!J173&lt;&gt;"",VLOOKUP('Locations-Stops'!J173,Regions!I2:J379,2,FALSE),"0")&amp;",'"&amp;IF('Locations-Stops'!K173&lt;&gt;"",SUBSTITUTE('Locations-Stops'!K173,"'","\'"),"")&amp;"','"&amp;IF('Locations-Stops'!L173&lt;&gt;"",'Locations-Stops'!L173,"")&amp;"','"&amp;IF('Locations-Stops'!M173&lt;&gt;"",'Locations-Stops'!M173,"")&amp;"','"&amp;IF('Locations-Stops'!N173&lt;&gt;"",'Locations-Stops'!N173,"")&amp;"', CURRENT_TIMESTAMP);"</f>
        <v>INSERT INTO `locations` (`id`, `name`, `latitude`, `longitude`, `province_id`, `region_1`, `region_2`, `region_3`, `street`, `number`, `postal`, `img`, `last_modified`) VALUES (NULL,'Thai Welcome Statues',52.313156,4.875653,8,2,2,5,'Kostverlorenhof','64','1183 HG','https://lh5.ggpht.com/WDnV0JV0exEtzVelPBXu_2NMeSMvuuDjc9CdwSN_lT9UhR8zofdVmTpPrD5MUDOZ7B3a5jRaLyx604ROm_Q', CURRENT_TIMESTAMP);</v>
      </c>
      <c r="E171">
        <v>171</v>
      </c>
    </row>
    <row r="172" spans="1:5" x14ac:dyDescent="0.25">
      <c r="A172" s="1" t="str">
        <f>"INSERT INTO `locations` (`id`, `name`, `latitude`, `longitude`, `province_id`, `region_1`, `region_2`, `region_3`, `street`, `number`, `postal`, `img`, `last_modified`) VALUES (NULL,'"&amp;SUBSTITUTE('Locations-Stops'!F174,"'","\'")&amp;"',"&amp;IF('Locations-Stops'!D174&lt;&gt;"",LEFT('Locations-Stops'!D174,2)&amp;"."&amp;RIGHT('Locations-Stops'!D174,LEN('Locations-Stops'!D174)-2),"0")&amp;","&amp;IF('Locations-Stops'!E174&lt;&gt;"",LEFT('Locations-Stops'!E174,1)&amp;"."&amp;RIGHT('Locations-Stops'!E174,LEN('Locations-Stops'!E174)-1),"0")&amp;","&amp;IF('Locations-Stops'!G174&lt;&gt;"",VLOOKUP('Locations-Stops'!G174,Regions!A2:B379,2,FALSE),"0")&amp;","&amp;IF('Locations-Stops'!H174&lt;&gt;"",VLOOKUP('Locations-Stops'!H174,Regions!C2:D379,2,FALSE),"0")&amp;","&amp;IF('Locations-Stops'!I174&lt;&gt;"",VLOOKUP('Locations-Stops'!I174,Regions!F2:G379,2,FALSE),"0")&amp;","&amp;IF('Locations-Stops'!J174&lt;&gt;"",VLOOKUP('Locations-Stops'!J174,Regions!I2:J379,2,FALSE),"0")&amp;",'"&amp;IF('Locations-Stops'!K174&lt;&gt;"",SUBSTITUTE('Locations-Stops'!K174,"'","\'"),"")&amp;"','"&amp;IF('Locations-Stops'!L174&lt;&gt;"",'Locations-Stops'!L174,"")&amp;"','"&amp;IF('Locations-Stops'!M174&lt;&gt;"",'Locations-Stops'!M174,"")&amp;"','"&amp;IF('Locations-Stops'!N174&lt;&gt;"",'Locations-Stops'!N174,"")&amp;"', CURRENT_TIMESTAMP);"</f>
        <v>INSERT INTO `locations` (`id`, `name`, `latitude`, `longitude`, `province_id`, `region_1`, `region_2`, `region_3`, `street`, `number`, `postal`, `img`, `last_modified`) VALUES (NULL,'Partyfoot',52.311492,4.881523,8,2,2,5,'Olympiadelaan','5','1183 WN','https://lh4.ggpht.com/qbY2kZwnug1H91rf99-LF-3YhEFe-QAnXYxo02x5v-M7NoKha-nb7VRumWI5WwxyOZSzH2ZPGEZY70tpZnRt', CURRENT_TIMESTAMP);</v>
      </c>
      <c r="E172">
        <v>172</v>
      </c>
    </row>
    <row r="173" spans="1:5" x14ac:dyDescent="0.25">
      <c r="A173" s="1" t="str">
        <f>"INSERT INTO `locations` (`id`, `name`, `latitude`, `longitude`, `province_id`, `region_1`, `region_2`, `region_3`, `street`, `number`, `postal`, `img`, `last_modified`) VALUES (NULL,'"&amp;SUBSTITUTE('Locations-Stops'!F175,"'","\'")&amp;"',"&amp;IF('Locations-Stops'!D175&lt;&gt;"",LEFT('Locations-Stops'!D175,2)&amp;"."&amp;RIGHT('Locations-Stops'!D175,LEN('Locations-Stops'!D175)-2),"0")&amp;","&amp;IF('Locations-Stops'!E175&lt;&gt;"",LEFT('Locations-Stops'!E175,1)&amp;"."&amp;RIGHT('Locations-Stops'!E175,LEN('Locations-Stops'!E175)-1),"0")&amp;","&amp;IF('Locations-Stops'!G175&lt;&gt;"",VLOOKUP('Locations-Stops'!G175,Regions!A2:B379,2,FALSE),"0")&amp;","&amp;IF('Locations-Stops'!H175&lt;&gt;"",VLOOKUP('Locations-Stops'!H175,Regions!C2:D379,2,FALSE),"0")&amp;","&amp;IF('Locations-Stops'!I175&lt;&gt;"",VLOOKUP('Locations-Stops'!I175,Regions!F2:G379,2,FALSE),"0")&amp;","&amp;IF('Locations-Stops'!J175&lt;&gt;"",VLOOKUP('Locations-Stops'!J175,Regions!I2:J379,2,FALSE),"0")&amp;",'"&amp;IF('Locations-Stops'!K175&lt;&gt;"",SUBSTITUTE('Locations-Stops'!K175,"'","\'"),"")&amp;"','"&amp;IF('Locations-Stops'!L175&lt;&gt;"",'Locations-Stops'!L175,"")&amp;"','"&amp;IF('Locations-Stops'!M175&lt;&gt;"",'Locations-Stops'!M175,"")&amp;"','"&amp;IF('Locations-Stops'!N175&lt;&gt;"",'Locations-Stops'!N175,"")&amp;"', CURRENT_TIMESTAMP);"</f>
        <v>INSERT INTO `locations` (`id`, `name`, `latitude`, `longitude`, `province_id`, `region_1`, `region_2`, `region_3`, `street`, `number`, `postal`, `img`, `last_modified`) VALUES (NULL,'Voetafdruk Cpt. Blauwvoet',52.310128,4.881723,8,2,2,5,'Olympiadelaan','19','1183 WN','https://lh5.ggpht.com/0XekpLv6YqED7YdhAz0FKRQ7alhlJLmCysGrCv8IUhQMcY_TqKmJ4GlQ_fbhMpkrczZc1ERedUxPIMsz6Mc1', CURRENT_TIMESTAMP);</v>
      </c>
      <c r="E173">
        <v>173</v>
      </c>
    </row>
    <row r="174" spans="1:5" x14ac:dyDescent="0.25">
      <c r="A174" s="1" t="str">
        <f>"INSERT INTO `locations` (`id`, `name`, `latitude`, `longitude`, `province_id`, `region_1`, `region_2`, `region_3`, `street`, `number`, `postal`, `img`, `last_modified`) VALUES (NULL,'"&amp;SUBSTITUTE('Locations-Stops'!F176,"'","\'")&amp;"',"&amp;IF('Locations-Stops'!D176&lt;&gt;"",LEFT('Locations-Stops'!D176,2)&amp;"."&amp;RIGHT('Locations-Stops'!D176,LEN('Locations-Stops'!D176)-2),"0")&amp;","&amp;IF('Locations-Stops'!E176&lt;&gt;"",LEFT('Locations-Stops'!E176,1)&amp;"."&amp;RIGHT('Locations-Stops'!E176,LEN('Locations-Stops'!E176)-1),"0")&amp;","&amp;IF('Locations-Stops'!G176&lt;&gt;"",VLOOKUP('Locations-Stops'!G176,Regions!A2:B379,2,FALSE),"0")&amp;","&amp;IF('Locations-Stops'!H176&lt;&gt;"",VLOOKUP('Locations-Stops'!H176,Regions!C2:D379,2,FALSE),"0")&amp;","&amp;IF('Locations-Stops'!I176&lt;&gt;"",VLOOKUP('Locations-Stops'!I176,Regions!F2:G379,2,FALSE),"0")&amp;","&amp;IF('Locations-Stops'!J176&lt;&gt;"",VLOOKUP('Locations-Stops'!J176,Regions!I2:J379,2,FALSE),"0")&amp;",'"&amp;IF('Locations-Stops'!K176&lt;&gt;"",SUBSTITUTE('Locations-Stops'!K176,"'","\'"),"")&amp;"','"&amp;IF('Locations-Stops'!L176&lt;&gt;"",'Locations-Stops'!L176,"")&amp;"','"&amp;IF('Locations-Stops'!M176&lt;&gt;"",'Locations-Stops'!M176,"")&amp;"','"&amp;IF('Locations-Stops'!N176&lt;&gt;"",'Locations-Stops'!N176,"")&amp;"', CURRENT_TIMESTAMP);"</f>
        <v>INSERT INTO `locations` (`id`, `name`, `latitude`, `longitude`, `province_id`, `region_1`, `region_2`, `region_3`, `street`, `number`, `postal`, `img`, `last_modified`) VALUES (NULL,'Speeltoestellen',52.30953,4.882742,8,2,2,5,'Olympiadelaan','26A','1183 WN','https://lh4.ggpht.com/DdAHZxRfFJcn1ozFGHoqZI3UddxatDsxF20SI8Cn_uBaSXwU2QUc2uNv8ZVIggesWWaCsYUfrGtJZZKNRjo', CURRENT_TIMESTAMP);</v>
      </c>
      <c r="E174">
        <v>174</v>
      </c>
    </row>
    <row r="175" spans="1:5" x14ac:dyDescent="0.25">
      <c r="A175" s="1" t="str">
        <f>"INSERT INTO `locations` (`id`, `name`, `latitude`, `longitude`, `province_id`, `region_1`, `region_2`, `region_3`, `street`, `number`, `postal`, `img`, `last_modified`) VALUES (NULL,'"&amp;SUBSTITUTE('Locations-Stops'!F177,"'","\'")&amp;"',"&amp;IF('Locations-Stops'!D177&lt;&gt;"",LEFT('Locations-Stops'!D177,2)&amp;"."&amp;RIGHT('Locations-Stops'!D177,LEN('Locations-Stops'!D177)-2),"0")&amp;","&amp;IF('Locations-Stops'!E177&lt;&gt;"",LEFT('Locations-Stops'!E177,1)&amp;"."&amp;RIGHT('Locations-Stops'!E177,LEN('Locations-Stops'!E177)-1),"0")&amp;","&amp;IF('Locations-Stops'!G177&lt;&gt;"",VLOOKUP('Locations-Stops'!G177,Regions!A2:B379,2,FALSE),"0")&amp;","&amp;IF('Locations-Stops'!H177&lt;&gt;"",VLOOKUP('Locations-Stops'!H177,Regions!C2:D379,2,FALSE),"0")&amp;","&amp;IF('Locations-Stops'!I177&lt;&gt;"",VLOOKUP('Locations-Stops'!I177,Regions!F2:G379,2,FALSE),"0")&amp;","&amp;IF('Locations-Stops'!J177&lt;&gt;"",VLOOKUP('Locations-Stops'!J177,Regions!I2:J379,2,FALSE),"0")&amp;",'"&amp;IF('Locations-Stops'!K177&lt;&gt;"",SUBSTITUTE('Locations-Stops'!K177,"'","\'"),"")&amp;"','"&amp;IF('Locations-Stops'!L177&lt;&gt;"",'Locations-Stops'!L177,"")&amp;"','"&amp;IF('Locations-Stops'!M177&lt;&gt;"",'Locations-Stops'!M177,"")&amp;"','"&amp;IF('Locations-Stops'!N177&lt;&gt;"",'Locations-Stops'!N177,"")&amp;"', CURRENT_TIMESTAMP);"</f>
        <v>INSERT INTO `locations` (`id`, `name`, `latitude`, `longitude`, `province_id`, `region_1`, `region_2`, `region_3`, `street`, `number`, `postal`, `img`, `last_modified`) VALUES (NULL,'Arty Climb',52.315654,4.874422,8,2,2,5,'Rie Cramerstraat','34','1183 CR','https://lh6.ggpht.com/r-WWci7mxKNu9gRMROifotpt1WcFZSVO5GksylBOMJgZzmqSWgsRNwll-wjq8TKl2vzd022_m0PfPczdQPP5bQ', CURRENT_TIMESTAMP);</v>
      </c>
      <c r="E175">
        <v>175</v>
      </c>
    </row>
    <row r="176" spans="1:5" x14ac:dyDescent="0.25">
      <c r="A176" s="1" t="str">
        <f>"INSERT INTO `locations` (`id`, `name`, `latitude`, `longitude`, `province_id`, `region_1`, `region_2`, `region_3`, `street`, `number`, `postal`, `img`, `last_modified`) VALUES (NULL,'"&amp;SUBSTITUTE('Locations-Stops'!F178,"'","\'")&amp;"',"&amp;IF('Locations-Stops'!D178&lt;&gt;"",LEFT('Locations-Stops'!D178,2)&amp;"."&amp;RIGHT('Locations-Stops'!D178,LEN('Locations-Stops'!D178)-2),"0")&amp;","&amp;IF('Locations-Stops'!E178&lt;&gt;"",LEFT('Locations-Stops'!E178,1)&amp;"."&amp;RIGHT('Locations-Stops'!E178,LEN('Locations-Stops'!E178)-1),"0")&amp;","&amp;IF('Locations-Stops'!G178&lt;&gt;"",VLOOKUP('Locations-Stops'!G178,Regions!A2:B379,2,FALSE),"0")&amp;","&amp;IF('Locations-Stops'!H178&lt;&gt;"",VLOOKUP('Locations-Stops'!H178,Regions!C2:D379,2,FALSE),"0")&amp;","&amp;IF('Locations-Stops'!I178&lt;&gt;"",VLOOKUP('Locations-Stops'!I178,Regions!F2:G379,2,FALSE),"0")&amp;","&amp;IF('Locations-Stops'!J178&lt;&gt;"",VLOOKUP('Locations-Stops'!J178,Regions!I2:J379,2,FALSE),"0")&amp;",'"&amp;IF('Locations-Stops'!K178&lt;&gt;"",SUBSTITUTE('Locations-Stops'!K178,"'","\'"),"")&amp;"','"&amp;IF('Locations-Stops'!L178&lt;&gt;"",'Locations-Stops'!L178,"")&amp;"','"&amp;IF('Locations-Stops'!M178&lt;&gt;"",'Locations-Stops'!M178,"")&amp;"','"&amp;IF('Locations-Stops'!N178&lt;&gt;"",'Locations-Stops'!N178,"")&amp;"', CURRENT_TIMESTAMP);"</f>
        <v>INSERT INTO `locations` (`id`, `name`, `latitude`, `longitude`, `province_id`, `region_1`, `region_2`, `region_3`, `street`, `number`, `postal`, `img`, `last_modified`) VALUES (NULL,'Paard En Kind',52.316322,4.875481,8,2,2,5,'Rie Cramerstraat','70','1183 CS','https://lh3.ggpht.com/kr_-8m3YGundSZ2HJZVfm7VJ7hHnh5rDP7hYei_kd9Jkhd7-RTYyQWxQ9u3nKSeKcZhVhB2cY0-2ETBb4Vo', CURRENT_TIMESTAMP);</v>
      </c>
      <c r="E176">
        <v>176</v>
      </c>
    </row>
    <row r="177" spans="1:5" x14ac:dyDescent="0.25">
      <c r="A177" s="1" t="str">
        <f>"INSERT INTO `locations` (`id`, `name`, `latitude`, `longitude`, `province_id`, `region_1`, `region_2`, `region_3`, `street`, `number`, `postal`, `img`, `last_modified`) VALUES (NULL,'"&amp;SUBSTITUTE('Locations-Stops'!F179,"'","\'")&amp;"',"&amp;IF('Locations-Stops'!D179&lt;&gt;"",LEFT('Locations-Stops'!D179,2)&amp;"."&amp;RIGHT('Locations-Stops'!D179,LEN('Locations-Stops'!D179)-2),"0")&amp;","&amp;IF('Locations-Stops'!E179&lt;&gt;"",LEFT('Locations-Stops'!E179,1)&amp;"."&amp;RIGHT('Locations-Stops'!E179,LEN('Locations-Stops'!E179)-1),"0")&amp;","&amp;IF('Locations-Stops'!G179&lt;&gt;"",VLOOKUP('Locations-Stops'!G179,Regions!A2:B379,2,FALSE),"0")&amp;","&amp;IF('Locations-Stops'!H179&lt;&gt;"",VLOOKUP('Locations-Stops'!H179,Regions!C2:D379,2,FALSE),"0")&amp;","&amp;IF('Locations-Stops'!I179&lt;&gt;"",VLOOKUP('Locations-Stops'!I179,Regions!F2:G379,2,FALSE),"0")&amp;","&amp;IF('Locations-Stops'!J179&lt;&gt;"",VLOOKUP('Locations-Stops'!J179,Regions!I2:J379,2,FALSE),"0")&amp;",'"&amp;IF('Locations-Stops'!K179&lt;&gt;"",SUBSTITUTE('Locations-Stops'!K179,"'","\'"),"")&amp;"','"&amp;IF('Locations-Stops'!L179&lt;&gt;"",'Locations-Stops'!L179,"")&amp;"','"&amp;IF('Locations-Stops'!M179&lt;&gt;"",'Locations-Stops'!M179,"")&amp;"','"&amp;IF('Locations-Stops'!N179&lt;&gt;"",'Locations-Stops'!N179,"")&amp;"', CURRENT_TIMESTAMP);"</f>
        <v>INSERT INTO `locations` (`id`, `name`, `latitude`, `longitude`, `province_id`, `region_1`, `region_2`, `region_3`, `street`, `number`, `postal`, `img`, `last_modified`) VALUES (NULL,'Makassar Playing field',52.310764,4.875649,8,2,2,5,'Straat van Gibraltar','42','1183 GW','https://lh5.ggpht.com/1MJjNZRotG_5BWCV5fVeRgu3dF7QvKzhqjNCbPkQSBzM7fxUB_eakxwv3ib4tIo4jmsrGhmAVchfGh4CLMzxxA', CURRENT_TIMESTAMP);</v>
      </c>
      <c r="E177">
        <v>177</v>
      </c>
    </row>
    <row r="178" spans="1:5" x14ac:dyDescent="0.25">
      <c r="A178" s="1" t="str">
        <f>"INSERT INTO `locations` (`id`, `name`, `latitude`, `longitude`, `province_id`, `region_1`, `region_2`, `region_3`, `street`, `number`, `postal`, `img`, `last_modified`) VALUES (NULL,'"&amp;SUBSTITUTE('Locations-Stops'!F180,"'","\'")&amp;"',"&amp;IF('Locations-Stops'!D180&lt;&gt;"",LEFT('Locations-Stops'!D180,2)&amp;"."&amp;RIGHT('Locations-Stops'!D180,LEN('Locations-Stops'!D180)-2),"0")&amp;","&amp;IF('Locations-Stops'!E180&lt;&gt;"",LEFT('Locations-Stops'!E180,1)&amp;"."&amp;RIGHT('Locations-Stops'!E180,LEN('Locations-Stops'!E180)-1),"0")&amp;","&amp;IF('Locations-Stops'!G180&lt;&gt;"",VLOOKUP('Locations-Stops'!G180,Regions!A2:B379,2,FALSE),"0")&amp;","&amp;IF('Locations-Stops'!H180&lt;&gt;"",VLOOKUP('Locations-Stops'!H180,Regions!C2:D379,2,FALSE),"0")&amp;","&amp;IF('Locations-Stops'!I180&lt;&gt;"",VLOOKUP('Locations-Stops'!I180,Regions!F2:G379,2,FALSE),"0")&amp;","&amp;IF('Locations-Stops'!J180&lt;&gt;"",VLOOKUP('Locations-Stops'!J180,Regions!I2:J379,2,FALSE),"0")&amp;",'"&amp;IF('Locations-Stops'!K180&lt;&gt;"",SUBSTITUTE('Locations-Stops'!K180,"'","\'"),"")&amp;"','"&amp;IF('Locations-Stops'!L180&lt;&gt;"",'Locations-Stops'!L180,"")&amp;"','"&amp;IF('Locations-Stops'!M180&lt;&gt;"",'Locations-Stops'!M180,"")&amp;"','"&amp;IF('Locations-Stops'!N180&lt;&gt;"",'Locations-Stops'!N180,"")&amp;"', CURRENT_TIMESTAMP);"</f>
        <v>INSERT INTO `locations` (`id`, `name`, `latitude`, `longitude`, `province_id`, `region_1`, `region_2`, `region_3`, `street`, `number`, `postal`, `img`, `last_modified`) VALUES (NULL,'Nijntje Street Art',52.310969,4.877034,8,2,2,5,'Straat van Makassar','2','1183 HA','https://lh3.ggpht.com/NreauyqEv_qbQfdg9DWNAqQ-YgiYBheXPEFhcGeULhLejdh6BIW8SoSsFn2JCXkO8UYre8xt1vSFLjfGHBJ7Hg', CURRENT_TIMESTAMP);</v>
      </c>
      <c r="E178">
        <v>178</v>
      </c>
    </row>
    <row r="179" spans="1:5" x14ac:dyDescent="0.25">
      <c r="A179" s="1" t="str">
        <f>"INSERT INTO `locations` (`id`, `name`, `latitude`, `longitude`, `province_id`, `region_1`, `region_2`, `region_3`, `street`, `number`, `postal`, `img`, `last_modified`) VALUES (NULL,'"&amp;SUBSTITUTE('Locations-Stops'!F181,"'","\'")&amp;"',"&amp;IF('Locations-Stops'!D181&lt;&gt;"",LEFT('Locations-Stops'!D181,2)&amp;"."&amp;RIGHT('Locations-Stops'!D181,LEN('Locations-Stops'!D181)-2),"0")&amp;","&amp;IF('Locations-Stops'!E181&lt;&gt;"",LEFT('Locations-Stops'!E181,1)&amp;"."&amp;RIGHT('Locations-Stops'!E181,LEN('Locations-Stops'!E181)-1),"0")&amp;","&amp;IF('Locations-Stops'!G181&lt;&gt;"",VLOOKUP('Locations-Stops'!G181,Regions!A2:B379,2,FALSE),"0")&amp;","&amp;IF('Locations-Stops'!H181&lt;&gt;"",VLOOKUP('Locations-Stops'!H181,Regions!C2:D379,2,FALSE),"0")&amp;","&amp;IF('Locations-Stops'!I181&lt;&gt;"",VLOOKUP('Locations-Stops'!I181,Regions!F2:G379,2,FALSE),"0")&amp;","&amp;IF('Locations-Stops'!J181&lt;&gt;"",VLOOKUP('Locations-Stops'!J181,Regions!I2:J379,2,FALSE),"0")&amp;",'"&amp;IF('Locations-Stops'!K181&lt;&gt;"",SUBSTITUTE('Locations-Stops'!K181,"'","\'"),"")&amp;"','"&amp;IF('Locations-Stops'!L181&lt;&gt;"",'Locations-Stops'!L181,"")&amp;"','"&amp;IF('Locations-Stops'!M181&lt;&gt;"",'Locations-Stops'!M181,"")&amp;"','"&amp;IF('Locations-Stops'!N181&lt;&gt;"",'Locations-Stops'!N181,"")&amp;"', CURRENT_TIMESTAMP);"</f>
        <v>INSERT INTO `locations` (`id`, `name`, `latitude`, `longitude`, `province_id`, `region_1`, `region_2`, `region_3`, `street`, `number`, `postal`, `img`, `last_modified`) VALUES (NULL,'Gedenkbordje Samen 1 Stad',52.309655,4.877221,8,2,2,5,'Straat van Sicilie','6','1183 GN','https://lh6.ggpht.com/ZlNRiWgXIzxyEAuA4oPZO3-WpecZflvKR2K-rmiFZp_FhmBuRUdyJLUx3R49YLS9qry7Sn6gSutFAye_gz6Zgg', CURRENT_TIMESTAMP);</v>
      </c>
      <c r="E179">
        <v>179</v>
      </c>
    </row>
    <row r="180" spans="1:5" x14ac:dyDescent="0.25">
      <c r="A180" s="1" t="str">
        <f>"INSERT INTO `locations` (`id`, `name`, `latitude`, `longitude`, `province_id`, `region_1`, `region_2`, `region_3`, `street`, `number`, `postal`, `img`, `last_modified`) VALUES (NULL,'"&amp;SUBSTITUTE('Locations-Stops'!F182,"'","\'")&amp;"',"&amp;IF('Locations-Stops'!D182&lt;&gt;"",LEFT('Locations-Stops'!D182,2)&amp;"."&amp;RIGHT('Locations-Stops'!D182,LEN('Locations-Stops'!D182)-2),"0")&amp;","&amp;IF('Locations-Stops'!E182&lt;&gt;"",LEFT('Locations-Stops'!E182,1)&amp;"."&amp;RIGHT('Locations-Stops'!E182,LEN('Locations-Stops'!E182)-1),"0")&amp;","&amp;IF('Locations-Stops'!G182&lt;&gt;"",VLOOKUP('Locations-Stops'!G182,Regions!A2:B379,2,FALSE),"0")&amp;","&amp;IF('Locations-Stops'!H182&lt;&gt;"",VLOOKUP('Locations-Stops'!H182,Regions!C2:D379,2,FALSE),"0")&amp;","&amp;IF('Locations-Stops'!I182&lt;&gt;"",VLOOKUP('Locations-Stops'!I182,Regions!F2:G379,2,FALSE),"0")&amp;","&amp;IF('Locations-Stops'!J182&lt;&gt;"",VLOOKUP('Locations-Stops'!J182,Regions!I2:J379,2,FALSE),"0")&amp;",'"&amp;IF('Locations-Stops'!K182&lt;&gt;"",SUBSTITUTE('Locations-Stops'!K182,"'","\'"),"")&amp;"','"&amp;IF('Locations-Stops'!L182&lt;&gt;"",'Locations-Stops'!L182,"")&amp;"','"&amp;IF('Locations-Stops'!M182&lt;&gt;"",'Locations-Stops'!M182,"")&amp;"','"&amp;IF('Locations-Stops'!N182&lt;&gt;"",'Locations-Stops'!N182,"")&amp;"', CURRENT_TIMESTAMP);"</f>
        <v>INSERT INTO `locations` (`id`, `name`, `latitude`, `longitude`, `province_id`, `region_1`, `region_2`, `region_3`, `street`, `number`, `postal`, `img`, `last_modified`) VALUES (NULL,'Kantoor Vrije Universiteit',52.317675,4.873803,8,2,2,6,'Professor E.M. Meijerslaan','2','1081 HV','https://lh4.ggpht.com/zeQQUAr1qmrg-OG9IMVuQFjERhFqn7Q0DSn4ZrC037FgLQwcpwHjFAeC4Ti0r2wFiQi_r0MaMS8CDK_ZpBF1', CURRENT_TIMESTAMP);</v>
      </c>
      <c r="E180">
        <v>180</v>
      </c>
    </row>
    <row r="181" spans="1:5" x14ac:dyDescent="0.25">
      <c r="A181" s="1" t="str">
        <f>"INSERT INTO `locations` (`id`, `name`, `latitude`, `longitude`, `province_id`, `region_1`, `region_2`, `region_3`, `street`, `number`, `postal`, `img`, `last_modified`) VALUES (NULL,'"&amp;SUBSTITUTE('Locations-Stops'!F183,"'","\'")&amp;"',"&amp;IF('Locations-Stops'!D183&lt;&gt;"",LEFT('Locations-Stops'!D183,2)&amp;"."&amp;RIGHT('Locations-Stops'!D183,LEN('Locations-Stops'!D183)-2),"0")&amp;","&amp;IF('Locations-Stops'!E183&lt;&gt;"",LEFT('Locations-Stops'!E183,1)&amp;"."&amp;RIGHT('Locations-Stops'!E183,LEN('Locations-Stops'!E183)-1),"0")&amp;","&amp;IF('Locations-Stops'!G183&lt;&gt;"",VLOOKUP('Locations-Stops'!G183,Regions!A2:B379,2,FALSE),"0")&amp;","&amp;IF('Locations-Stops'!H183&lt;&gt;"",VLOOKUP('Locations-Stops'!H183,Regions!C2:D379,2,FALSE),"0")&amp;","&amp;IF('Locations-Stops'!I183&lt;&gt;"",VLOOKUP('Locations-Stops'!I183,Regions!F2:G379,2,FALSE),"0")&amp;","&amp;IF('Locations-Stops'!J183&lt;&gt;"",VLOOKUP('Locations-Stops'!J183,Regions!I2:J379,2,FALSE),"0")&amp;",'"&amp;IF('Locations-Stops'!K183&lt;&gt;"",SUBSTITUTE('Locations-Stops'!K183,"'","\'"),"")&amp;"','"&amp;IF('Locations-Stops'!L183&lt;&gt;"",'Locations-Stops'!L183,"")&amp;"','"&amp;IF('Locations-Stops'!M183&lt;&gt;"",'Locations-Stops'!M183,"")&amp;"','"&amp;IF('Locations-Stops'!N183&lt;&gt;"",'Locations-Stops'!N183,"")&amp;"', CURRENT_TIMESTAMP);"</f>
        <v>INSERT INTO `locations` (`id`, `name`, `latitude`, `longitude`, `province_id`, `region_1`, `region_2`, `region_3`, `street`, `number`, `postal`, `img`, `last_modified`) VALUES (NULL,'Stenentuin Nieuw Kronenburg',52.318077,4.881225,8,2,2,6,'Professor W.H. Keesomlaan','4','1183 DJ','https://lh4.ggpht.com/FF72T3j1ky2pdPXoUn3Z8Lf7yb2b8ZscDLMwuyVnOApN2jp3cbvphEp6ijWb1h4mhCghHvJiTS-lDOhlVN8E', CURRENT_TIMESTAMP);</v>
      </c>
      <c r="E181">
        <v>181</v>
      </c>
    </row>
    <row r="182" spans="1:5" x14ac:dyDescent="0.25">
      <c r="A182" s="1" t="str">
        <f>"INSERT INTO `locations` (`id`, `name`, `latitude`, `longitude`, `province_id`, `region_1`, `region_2`, `region_3`, `street`, `number`, `postal`, `img`, `last_modified`) VALUES (NULL,'"&amp;SUBSTITUTE('Locations-Stops'!F184,"'","\'")&amp;"',"&amp;IF('Locations-Stops'!D184&lt;&gt;"",LEFT('Locations-Stops'!D184,2)&amp;"."&amp;RIGHT('Locations-Stops'!D184,LEN('Locations-Stops'!D184)-2),"0")&amp;","&amp;IF('Locations-Stops'!E184&lt;&gt;"",LEFT('Locations-Stops'!E184,1)&amp;"."&amp;RIGHT('Locations-Stops'!E184,LEN('Locations-Stops'!E184)-1),"0")&amp;","&amp;IF('Locations-Stops'!G184&lt;&gt;"",VLOOKUP('Locations-Stops'!G184,Regions!A2:B379,2,FALSE),"0")&amp;","&amp;IF('Locations-Stops'!H184&lt;&gt;"",VLOOKUP('Locations-Stops'!H184,Regions!C2:D379,2,FALSE),"0")&amp;","&amp;IF('Locations-Stops'!I184&lt;&gt;"",VLOOKUP('Locations-Stops'!I184,Regions!F2:G379,2,FALSE),"0")&amp;","&amp;IF('Locations-Stops'!J184&lt;&gt;"",VLOOKUP('Locations-Stops'!J184,Regions!I2:J379,2,FALSE),"0")&amp;",'"&amp;IF('Locations-Stops'!K184&lt;&gt;"",SUBSTITUTE('Locations-Stops'!K184,"'","\'"),"")&amp;"','"&amp;IF('Locations-Stops'!L184&lt;&gt;"",'Locations-Stops'!L184,"")&amp;"','"&amp;IF('Locations-Stops'!M184&lt;&gt;"",'Locations-Stops'!M184,"")&amp;"','"&amp;IF('Locations-Stops'!N184&lt;&gt;"",'Locations-Stops'!N184,"")&amp;"', CURRENT_TIMESTAMP);"</f>
        <v>INSERT INTO `locations` (`id`, `name`, `latitude`, `longitude`, `province_id`, `region_1`, `region_2`, `region_3`, `street`, `number`, `postal`, `img`, `last_modified`) VALUES (NULL,'Liggende Leeuw Rechts Bij TEB',52.319038,4.880732,8,2,2,6,'Professor W.H. Keesomlaan','5','1183 DJ','https://lh4.ggpht.com/GZ-muvamCrcfgGfcdirVgia8JrqWpIlJ-2JUV4bIFrHdJLU0euBwyqyxJg45wsPBDypCLC91aaQbMuca9uMcGw', CURRENT_TIMESTAMP);</v>
      </c>
      <c r="E182">
        <v>182</v>
      </c>
    </row>
    <row r="183" spans="1:5" x14ac:dyDescent="0.25">
      <c r="A183" s="1" t="str">
        <f>"INSERT INTO `locations` (`id`, `name`, `latitude`, `longitude`, `province_id`, `region_1`, `region_2`, `region_3`, `street`, `number`, `postal`, `img`, `last_modified`) VALUES (NULL,'"&amp;SUBSTITUTE('Locations-Stops'!F185,"'","\'")&amp;"',"&amp;IF('Locations-Stops'!D185&lt;&gt;"",LEFT('Locations-Stops'!D185,2)&amp;"."&amp;RIGHT('Locations-Stops'!D185,LEN('Locations-Stops'!D185)-2),"0")&amp;","&amp;IF('Locations-Stops'!E185&lt;&gt;"",LEFT('Locations-Stops'!E185,1)&amp;"."&amp;RIGHT('Locations-Stops'!E185,LEN('Locations-Stops'!E185)-1),"0")&amp;","&amp;IF('Locations-Stops'!G185&lt;&gt;"",VLOOKUP('Locations-Stops'!G185,Regions!A2:B379,2,FALSE),"0")&amp;","&amp;IF('Locations-Stops'!H185&lt;&gt;"",VLOOKUP('Locations-Stops'!H185,Regions!C2:D379,2,FALSE),"0")&amp;","&amp;IF('Locations-Stops'!I185&lt;&gt;"",VLOOKUP('Locations-Stops'!I185,Regions!F2:G379,2,FALSE),"0")&amp;","&amp;IF('Locations-Stops'!J185&lt;&gt;"",VLOOKUP('Locations-Stops'!J185,Regions!I2:J379,2,FALSE),"0")&amp;",'"&amp;IF('Locations-Stops'!K185&lt;&gt;"",SUBSTITUTE('Locations-Stops'!K185,"'","\'"),"")&amp;"','"&amp;IF('Locations-Stops'!L185&lt;&gt;"",'Locations-Stops'!L185,"")&amp;"','"&amp;IF('Locations-Stops'!M185&lt;&gt;"",'Locations-Stops'!M185,"")&amp;"','"&amp;IF('Locations-Stops'!N185&lt;&gt;"",'Locations-Stops'!N185,"")&amp;"', CURRENT_TIMESTAMP);"</f>
        <v>INSERT INTO `locations` (`id`, `name`, `latitude`, `longitude`, `province_id`, `region_1`, `region_2`, `region_3`, `street`, `number`, `postal`, `img`, `last_modified`) VALUES (NULL,'Ingang Park Kronenburg',52.319444,4.880883,8,2,2,6,'Professor W.H. Keesomlaan','8','1183 DJ','https://lh4.ggpht.com/b0jXB-8Rk5rn3-HvnGZDvWgDh4Kk7u7i1t8sXe5zuuofF46Qmo4UDYZk2kJ3bCyhmyfkBI4tfaY2Yq4quGD4', CURRENT_TIMESTAMP);</v>
      </c>
      <c r="E183">
        <v>183</v>
      </c>
    </row>
    <row r="184" spans="1:5" x14ac:dyDescent="0.25">
      <c r="A184" s="1" t="str">
        <f>"INSERT INTO `locations` (`id`, `name`, `latitude`, `longitude`, `province_id`, `region_1`, `region_2`, `region_3`, `street`, `number`, `postal`, `img`, `last_modified`) VALUES (NULL,'"&amp;SUBSTITUTE('Locations-Stops'!F186,"'","\'")&amp;"',"&amp;IF('Locations-Stops'!D186&lt;&gt;"",LEFT('Locations-Stops'!D186,2)&amp;"."&amp;RIGHT('Locations-Stops'!D186,LEN('Locations-Stops'!D186)-2),"0")&amp;","&amp;IF('Locations-Stops'!E186&lt;&gt;"",LEFT('Locations-Stops'!E186,1)&amp;"."&amp;RIGHT('Locations-Stops'!E186,LEN('Locations-Stops'!E186)-1),"0")&amp;","&amp;IF('Locations-Stops'!G186&lt;&gt;"",VLOOKUP('Locations-Stops'!G186,Regions!A2:B379,2,FALSE),"0")&amp;","&amp;IF('Locations-Stops'!H186&lt;&gt;"",VLOOKUP('Locations-Stops'!H186,Regions!C2:D379,2,FALSE),"0")&amp;","&amp;IF('Locations-Stops'!I186&lt;&gt;"",VLOOKUP('Locations-Stops'!I186,Regions!F2:G379,2,FALSE),"0")&amp;","&amp;IF('Locations-Stops'!J186&lt;&gt;"",VLOOKUP('Locations-Stops'!J186,Regions!I2:J379,2,FALSE),"0")&amp;",'"&amp;IF('Locations-Stops'!K186&lt;&gt;"",SUBSTITUTE('Locations-Stops'!K186,"'","\'"),"")&amp;"','"&amp;IF('Locations-Stops'!L186&lt;&gt;"",'Locations-Stops'!L186,"")&amp;"','"&amp;IF('Locations-Stops'!M186&lt;&gt;"",'Locations-Stops'!M186,"")&amp;"','"&amp;IF('Locations-Stops'!N186&lt;&gt;"",'Locations-Stops'!N186,"")&amp;"', CURRENT_TIMESTAMP);"</f>
        <v>INSERT INTO `locations` (`id`, `name`, `latitude`, `longitude`, `province_id`, `region_1`, `region_2`, `region_3`, `street`, `number`, `postal`, `img`, `last_modified`) VALUES (NULL,'De Leeuw Van Publicis',52.320567,4.881083,8,2,2,6,'Professor W.H. Keesomlaan','12','1183 DJ','https://lh4.ggpht.com/U1Fu3vL02i7BKTO57BqSZjhukKxjqZFc_RaXtRCOhZPfWLzOpBz_p4HbWy-xF9yknhsgai0QI7lVHkpaj1gEzA', CURRENT_TIMESTAMP);</v>
      </c>
      <c r="E184">
        <v>184</v>
      </c>
    </row>
    <row r="185" spans="1:5" x14ac:dyDescent="0.25">
      <c r="A185" s="1" t="str">
        <f>"INSERT INTO `locations` (`id`, `name`, `latitude`, `longitude`, `province_id`, `region_1`, `region_2`, `region_3`, `street`, `number`, `postal`, `img`, `last_modified`) VALUES (NULL,'"&amp;SUBSTITUTE('Locations-Stops'!F187,"'","\'")&amp;"',"&amp;IF('Locations-Stops'!D187&lt;&gt;"",LEFT('Locations-Stops'!D187,2)&amp;"."&amp;RIGHT('Locations-Stops'!D187,LEN('Locations-Stops'!D187)-2),"0")&amp;","&amp;IF('Locations-Stops'!E187&lt;&gt;"",LEFT('Locations-Stops'!E187,1)&amp;"."&amp;RIGHT('Locations-Stops'!E187,LEN('Locations-Stops'!E187)-1),"0")&amp;","&amp;IF('Locations-Stops'!G187&lt;&gt;"",VLOOKUP('Locations-Stops'!G187,Regions!A2:B379,2,FALSE),"0")&amp;","&amp;IF('Locations-Stops'!H187&lt;&gt;"",VLOOKUP('Locations-Stops'!H187,Regions!C2:D379,2,FALSE),"0")&amp;","&amp;IF('Locations-Stops'!I187&lt;&gt;"",VLOOKUP('Locations-Stops'!I187,Regions!F2:G379,2,FALSE),"0")&amp;","&amp;IF('Locations-Stops'!J187&lt;&gt;"",VLOOKUP('Locations-Stops'!J187,Regions!I2:J379,2,FALSE),"0")&amp;",'"&amp;IF('Locations-Stops'!K187&lt;&gt;"",SUBSTITUTE('Locations-Stops'!K187,"'","\'"),"")&amp;"','"&amp;IF('Locations-Stops'!L187&lt;&gt;"",'Locations-Stops'!L187,"")&amp;"','"&amp;IF('Locations-Stops'!M187&lt;&gt;"",'Locations-Stops'!M187,"")&amp;"','"&amp;IF('Locations-Stops'!N187&lt;&gt;"",'Locations-Stops'!N187,"")&amp;"', CURRENT_TIMESTAMP);"</f>
        <v>INSERT INTO `locations` (`id`, `name`, `latitude`, `longitude`, `province_id`, `region_1`, `region_2`, `region_3`, `street`, `number`, `postal`, `img`, `last_modified`) VALUES (NULL,'Rainbow Fountain',52.316567,4.873051,8,2,2,6,'Saskia van Uylenburgweg','','1183','https://lh5.ggpht.com/X2vMZ5vjhRAHE4jTgG6rD-Zg3T0GFmRdUk54dxCHW7c5DnLZm-zrDUT8Ljlu2vToE_Y8xcehiH2idw2ZkmYbNA', CURRENT_TIMESTAMP);</v>
      </c>
      <c r="E185">
        <v>185</v>
      </c>
    </row>
    <row r="186" spans="1:5" x14ac:dyDescent="0.25">
      <c r="A186" s="1" t="str">
        <f>"INSERT INTO `locations` (`id`, `name`, `latitude`, `longitude`, `province_id`, `region_1`, `region_2`, `region_3`, `street`, `number`, `postal`, `img`, `last_modified`) VALUES (NULL,'"&amp;SUBSTITUTE('Locations-Stops'!F188,"'","\'")&amp;"',"&amp;IF('Locations-Stops'!D188&lt;&gt;"",LEFT('Locations-Stops'!D188,2)&amp;"."&amp;RIGHT('Locations-Stops'!D188,LEN('Locations-Stops'!D188)-2),"0")&amp;","&amp;IF('Locations-Stops'!E188&lt;&gt;"",LEFT('Locations-Stops'!E188,1)&amp;"."&amp;RIGHT('Locations-Stops'!E188,LEN('Locations-Stops'!E188)-1),"0")&amp;","&amp;IF('Locations-Stops'!G188&lt;&gt;"",VLOOKUP('Locations-Stops'!G188,Regions!A2:B379,2,FALSE),"0")&amp;","&amp;IF('Locations-Stops'!H188&lt;&gt;"",VLOOKUP('Locations-Stops'!H188,Regions!C2:D379,2,FALSE),"0")&amp;","&amp;IF('Locations-Stops'!I188&lt;&gt;"",VLOOKUP('Locations-Stops'!I188,Regions!F2:G379,2,FALSE),"0")&amp;","&amp;IF('Locations-Stops'!J188&lt;&gt;"",VLOOKUP('Locations-Stops'!J188,Regions!I2:J379,2,FALSE),"0")&amp;",'"&amp;IF('Locations-Stops'!K188&lt;&gt;"",SUBSTITUTE('Locations-Stops'!K188,"'","\'"),"")&amp;"','"&amp;IF('Locations-Stops'!L188&lt;&gt;"",'Locations-Stops'!L188,"")&amp;"','"&amp;IF('Locations-Stops'!M188&lt;&gt;"",'Locations-Stops'!M188,"")&amp;"','"&amp;IF('Locations-Stops'!N188&lt;&gt;"",'Locations-Stops'!N188,"")&amp;"', CURRENT_TIMESTAMP);"</f>
        <v>INSERT INTO `locations` (`id`, `name`, `latitude`, `longitude`, `province_id`, `region_1`, `region_2`, `region_3`, `street`, `number`, `postal`, `img`, `last_modified`) VALUES (NULL,'Mural of DDB',52.317724,4.882091,8,2,2,6,'Saskia van Uylenburgweg','','1183','https://lh5.ggpht.com/bz7GkbKq36vSdpyhIzwdu6cavIQcZFST-4Pw7UXHQ8dN8BrdqLOEkzu0Fw63R5kyP2yht0fXEBh-5vZDfct_CA', CURRENT_TIMESTAMP);</v>
      </c>
      <c r="E186">
        <v>186</v>
      </c>
    </row>
    <row r="187" spans="1:5" x14ac:dyDescent="0.25">
      <c r="A187" s="1" t="str">
        <f>"INSERT INTO `locations` (`id`, `name`, `latitude`, `longitude`, `province_id`, `region_1`, `region_2`, `region_3`, `street`, `number`, `postal`, `img`, `last_modified`) VALUES (NULL,'"&amp;SUBSTITUTE('Locations-Stops'!F189,"'","\'")&amp;"',"&amp;IF('Locations-Stops'!D189&lt;&gt;"",LEFT('Locations-Stops'!D189,2)&amp;"."&amp;RIGHT('Locations-Stops'!D189,LEN('Locations-Stops'!D189)-2),"0")&amp;","&amp;IF('Locations-Stops'!E189&lt;&gt;"",LEFT('Locations-Stops'!E189,1)&amp;"."&amp;RIGHT('Locations-Stops'!E189,LEN('Locations-Stops'!E189)-1),"0")&amp;","&amp;IF('Locations-Stops'!G189&lt;&gt;"",VLOOKUP('Locations-Stops'!G189,Regions!A2:B379,2,FALSE),"0")&amp;","&amp;IF('Locations-Stops'!H189&lt;&gt;"",VLOOKUP('Locations-Stops'!H189,Regions!C2:D379,2,FALSE),"0")&amp;","&amp;IF('Locations-Stops'!I189&lt;&gt;"",VLOOKUP('Locations-Stops'!I189,Regions!F2:G379,2,FALSE),"0")&amp;","&amp;IF('Locations-Stops'!J189&lt;&gt;"",VLOOKUP('Locations-Stops'!J189,Regions!I2:J379,2,FALSE),"0")&amp;",'"&amp;IF('Locations-Stops'!K189&lt;&gt;"",SUBSTITUTE('Locations-Stops'!K189,"'","\'"),"")&amp;"','"&amp;IF('Locations-Stops'!L189&lt;&gt;"",'Locations-Stops'!L189,"")&amp;"','"&amp;IF('Locations-Stops'!M189&lt;&gt;"",'Locations-Stops'!M189,"")&amp;"','"&amp;IF('Locations-Stops'!N189&lt;&gt;"",'Locations-Stops'!N189,"")&amp;"', CURRENT_TIMESTAMP);"</f>
        <v>INSERT INTO `locations` (`id`, `name`, `latitude`, `longitude`, `province_id`, `region_1`, `region_2`, `region_3`, `street`, `number`, `postal`, `img`, `last_modified`) VALUES (NULL,'Sculpture at Canon Netherlands NV',52.285541,4.84104,8,2,2,7,'Bovenkerkerweg','59','1185 XB','https://lh6.ggpht.com/0RYOPrvqjoz09Yg8Hi1FQOpLQgXSP7ueqcRbyuKbl_FB5vWNm1_CIgbkvDrnlz33c9RhUW6QFIND1f36gior', CURRENT_TIMESTAMP);</v>
      </c>
      <c r="E187">
        <v>187</v>
      </c>
    </row>
    <row r="188" spans="1:5" x14ac:dyDescent="0.25">
      <c r="A188" s="1" t="str">
        <f>"INSERT INTO `locations` (`id`, `name`, `latitude`, `longitude`, `province_id`, `region_1`, `region_2`, `region_3`, `street`, `number`, `postal`, `img`, `last_modified`) VALUES (NULL,'"&amp;SUBSTITUTE('Locations-Stops'!F190,"'","\'")&amp;"',"&amp;IF('Locations-Stops'!D190&lt;&gt;"",LEFT('Locations-Stops'!D190,2)&amp;"."&amp;RIGHT('Locations-Stops'!D190,LEN('Locations-Stops'!D190)-2),"0")&amp;","&amp;IF('Locations-Stops'!E190&lt;&gt;"",LEFT('Locations-Stops'!E190,1)&amp;"."&amp;RIGHT('Locations-Stops'!E190,LEN('Locations-Stops'!E190)-1),"0")&amp;","&amp;IF('Locations-Stops'!G190&lt;&gt;"",VLOOKUP('Locations-Stops'!G190,Regions!A2:B379,2,FALSE),"0")&amp;","&amp;IF('Locations-Stops'!H190&lt;&gt;"",VLOOKUP('Locations-Stops'!H190,Regions!C2:D379,2,FALSE),"0")&amp;","&amp;IF('Locations-Stops'!I190&lt;&gt;"",VLOOKUP('Locations-Stops'!I190,Regions!F2:G379,2,FALSE),"0")&amp;","&amp;IF('Locations-Stops'!J190&lt;&gt;"",VLOOKUP('Locations-Stops'!J190,Regions!I2:J379,2,FALSE),"0")&amp;",'"&amp;IF('Locations-Stops'!K190&lt;&gt;"",SUBSTITUTE('Locations-Stops'!K190,"'","\'"),"")&amp;"','"&amp;IF('Locations-Stops'!L190&lt;&gt;"",'Locations-Stops'!L190,"")&amp;"','"&amp;IF('Locations-Stops'!M190&lt;&gt;"",'Locations-Stops'!M190,"")&amp;"','"&amp;IF('Locations-Stops'!N190&lt;&gt;"",'Locations-Stops'!N190,"")&amp;"', CURRENT_TIMESTAMP);"</f>
        <v>INSERT INTO `locations` (`id`, `name`, `latitude`, `longitude`, `province_id`, `region_1`, `region_2`, `region_3`, `street`, `number`, `postal`, `img`, `last_modified`) VALUES (NULL,'White Statue',52.285411,4.840388,8,2,2,7,'Bovenkerkerweg','59','1185 XB','https://lh3.ggpht.com/oSm-ZAdAAjySTQqJQgOT3rwSkcW_oRTTefn3Irc-brJSECNJF7DKRoCnETZuCPzQ-6rN0YhHGTiGHDeCIhDzHg', CURRENT_TIMESTAMP);</v>
      </c>
      <c r="E188">
        <v>188</v>
      </c>
    </row>
    <row r="189" spans="1:5" x14ac:dyDescent="0.25">
      <c r="A189" s="1" t="str">
        <f>"INSERT INTO `locations` (`id`, `name`, `latitude`, `longitude`, `province_id`, `region_1`, `region_2`, `region_3`, `street`, `number`, `postal`, `img`, `last_modified`) VALUES (NULL,'"&amp;SUBSTITUTE('Locations-Stops'!F191,"'","\'")&amp;"',"&amp;IF('Locations-Stops'!D191&lt;&gt;"",LEFT('Locations-Stops'!D191,2)&amp;"."&amp;RIGHT('Locations-Stops'!D191,LEN('Locations-Stops'!D191)-2),"0")&amp;","&amp;IF('Locations-Stops'!E191&lt;&gt;"",LEFT('Locations-Stops'!E191,1)&amp;"."&amp;RIGHT('Locations-Stops'!E191,LEN('Locations-Stops'!E191)-1),"0")&amp;","&amp;IF('Locations-Stops'!G191&lt;&gt;"",VLOOKUP('Locations-Stops'!G191,Regions!A2:B379,2,FALSE),"0")&amp;","&amp;IF('Locations-Stops'!H191&lt;&gt;"",VLOOKUP('Locations-Stops'!H191,Regions!C2:D379,2,FALSE),"0")&amp;","&amp;IF('Locations-Stops'!I191&lt;&gt;"",VLOOKUP('Locations-Stops'!I191,Regions!F2:G379,2,FALSE),"0")&amp;","&amp;IF('Locations-Stops'!J191&lt;&gt;"",VLOOKUP('Locations-Stops'!J191,Regions!I2:J379,2,FALSE),"0")&amp;",'"&amp;IF('Locations-Stops'!K191&lt;&gt;"",SUBSTITUTE('Locations-Stops'!K191,"'","\'"),"")&amp;"','"&amp;IF('Locations-Stops'!L191&lt;&gt;"",'Locations-Stops'!L191,"")&amp;"','"&amp;IF('Locations-Stops'!M191&lt;&gt;"",'Locations-Stops'!M191,"")&amp;"','"&amp;IF('Locations-Stops'!N191&lt;&gt;"",'Locations-Stops'!N191,"")&amp;"', CURRENT_TIMESTAMP);"</f>
        <v>INSERT INTO `locations` (`id`, `name`, `latitude`, `longitude`, `province_id`, `region_1`, `region_2`, `region_3`, `street`, `number`, `postal`, `img`, `last_modified`) VALUES (NULL,'Big lense',52.28581,4.840983,8,2,2,7,'Bovenkerkerweg','59','1185 XB','https://lh3.ggpht.com/18vqP-TTDeIg1j1rnQdFxouRuHNsPOITGV5zFCKVLcGexLO3Knks6XwLMA__hRG01iGXAHASpbugszXfwAE', CURRENT_TIMESTAMP);</v>
      </c>
      <c r="E189">
        <v>189</v>
      </c>
    </row>
    <row r="190" spans="1:5" x14ac:dyDescent="0.25">
      <c r="A190" s="1" t="str">
        <f>"INSERT INTO `locations` (`id`, `name`, `latitude`, `longitude`, `province_id`, `region_1`, `region_2`, `region_3`, `street`, `number`, `postal`, `img`, `last_modified`) VALUES (NULL,'"&amp;SUBSTITUTE('Locations-Stops'!F192,"'","\'")&amp;"',"&amp;IF('Locations-Stops'!D192&lt;&gt;"",LEFT('Locations-Stops'!D192,2)&amp;"."&amp;RIGHT('Locations-Stops'!D192,LEN('Locations-Stops'!D192)-2),"0")&amp;","&amp;IF('Locations-Stops'!E192&lt;&gt;"",LEFT('Locations-Stops'!E192,1)&amp;"."&amp;RIGHT('Locations-Stops'!E192,LEN('Locations-Stops'!E192)-1),"0")&amp;","&amp;IF('Locations-Stops'!G192&lt;&gt;"",VLOOKUP('Locations-Stops'!G192,Regions!A2:B379,2,FALSE),"0")&amp;","&amp;IF('Locations-Stops'!H192&lt;&gt;"",VLOOKUP('Locations-Stops'!H192,Regions!C2:D379,2,FALSE),"0")&amp;","&amp;IF('Locations-Stops'!I192&lt;&gt;"",VLOOKUP('Locations-Stops'!I192,Regions!F2:G379,2,FALSE),"0")&amp;","&amp;IF('Locations-Stops'!J192&lt;&gt;"",VLOOKUP('Locations-Stops'!J192,Regions!I2:J379,2,FALSE),"0")&amp;",'"&amp;IF('Locations-Stops'!K192&lt;&gt;"",SUBSTITUTE('Locations-Stops'!K192,"'","\'"),"")&amp;"','"&amp;IF('Locations-Stops'!L192&lt;&gt;"",'Locations-Stops'!L192,"")&amp;"','"&amp;IF('Locations-Stops'!M192&lt;&gt;"",'Locations-Stops'!M192,"")&amp;"','"&amp;IF('Locations-Stops'!N192&lt;&gt;"",'Locations-Stops'!N192,"")&amp;"', CURRENT_TIMESTAMP);"</f>
        <v>INSERT INTO `locations` (`id`, `name`, `latitude`, `longitude`, `province_id`, `region_1`, `region_2`, `region_3`, `street`, `number`, `postal`, `img`, `last_modified`) VALUES (NULL,'Beeld',52.279261,4.839664,8,2,2,7,'Bovenkerkerweg','77','1187 XC','https://lh4.ggpht.com/3xBZ5hFc2xNJmDZ6TA7VAuCCz9Wxb12CW39tko1Ww5vzzRH7aLnrXM9Ao-MzXPaF3rnJkfkjdQ6h5dnGJyk', CURRENT_TIMESTAMP);</v>
      </c>
      <c r="E190">
        <v>190</v>
      </c>
    </row>
    <row r="191" spans="1:5" x14ac:dyDescent="0.25">
      <c r="A191" s="1" t="str">
        <f>"INSERT INTO `locations` (`id`, `name`, `latitude`, `longitude`, `province_id`, `region_1`, `region_2`, `region_3`, `street`, `number`, `postal`, `img`, `last_modified`) VALUES (NULL,'"&amp;SUBSTITUTE('Locations-Stops'!F193,"'","\'")&amp;"',"&amp;IF('Locations-Stops'!D193&lt;&gt;"",LEFT('Locations-Stops'!D193,2)&amp;"."&amp;RIGHT('Locations-Stops'!D193,LEN('Locations-Stops'!D193)-2),"0")&amp;","&amp;IF('Locations-Stops'!E193&lt;&gt;"",LEFT('Locations-Stops'!E193,1)&amp;"."&amp;RIGHT('Locations-Stops'!E193,LEN('Locations-Stops'!E193)-1),"0")&amp;","&amp;IF('Locations-Stops'!G193&lt;&gt;"",VLOOKUP('Locations-Stops'!G193,Regions!A2:B379,2,FALSE),"0")&amp;","&amp;IF('Locations-Stops'!H193&lt;&gt;"",VLOOKUP('Locations-Stops'!H193,Regions!C2:D379,2,FALSE),"0")&amp;","&amp;IF('Locations-Stops'!I193&lt;&gt;"",VLOOKUP('Locations-Stops'!I193,Regions!F2:G379,2,FALSE),"0")&amp;","&amp;IF('Locations-Stops'!J193&lt;&gt;"",VLOOKUP('Locations-Stops'!J193,Regions!I2:J379,2,FALSE),"0")&amp;",'"&amp;IF('Locations-Stops'!K193&lt;&gt;"",SUBSTITUTE('Locations-Stops'!K193,"'","\'"),"")&amp;"','"&amp;IF('Locations-Stops'!L193&lt;&gt;"",'Locations-Stops'!L193,"")&amp;"','"&amp;IF('Locations-Stops'!M193&lt;&gt;"",'Locations-Stops'!M193,"")&amp;"','"&amp;IF('Locations-Stops'!N193&lt;&gt;"",'Locations-Stops'!N193,"")&amp;"', CURRENT_TIMESTAMP);"</f>
        <v>INSERT INTO `locations` (`id`, `name`, `latitude`, `longitude`, `province_id`, `region_1`, `region_2`, `region_3`, `street`, `number`, `postal`, `img`, `last_modified`) VALUES (NULL,'Lighthouse',52.279924,4.839894,8,2,2,7,'Bovenkerkerweg','','','https://lh6.ggpht.com/wWuP5xS7JhuxdcsTC5pvQN4oIzq4kHRl8huAw_7oEW-72dzCl1EMv0ylwhhsztU5BDXQmRxKW6oBZiq45_IC', CURRENT_TIMESTAMP);</v>
      </c>
      <c r="E191">
        <v>191</v>
      </c>
    </row>
    <row r="192" spans="1:5" x14ac:dyDescent="0.25">
      <c r="A192" s="1" t="str">
        <f>"INSERT INTO `locations` (`id`, `name`, `latitude`, `longitude`, `province_id`, `region_1`, `region_2`, `region_3`, `street`, `number`, `postal`, `img`, `last_modified`) VALUES (NULL,'"&amp;SUBSTITUTE('Locations-Stops'!F194,"'","\'")&amp;"',"&amp;IF('Locations-Stops'!D194&lt;&gt;"",LEFT('Locations-Stops'!D194,2)&amp;"."&amp;RIGHT('Locations-Stops'!D194,LEN('Locations-Stops'!D194)-2),"0")&amp;","&amp;IF('Locations-Stops'!E194&lt;&gt;"",LEFT('Locations-Stops'!E194,1)&amp;"."&amp;RIGHT('Locations-Stops'!E194,LEN('Locations-Stops'!E194)-1),"0")&amp;","&amp;IF('Locations-Stops'!G194&lt;&gt;"",VLOOKUP('Locations-Stops'!G194,Regions!A2:B379,2,FALSE),"0")&amp;","&amp;IF('Locations-Stops'!H194&lt;&gt;"",VLOOKUP('Locations-Stops'!H194,Regions!C2:D379,2,FALSE),"0")&amp;","&amp;IF('Locations-Stops'!I194&lt;&gt;"",VLOOKUP('Locations-Stops'!I194,Regions!F2:G379,2,FALSE),"0")&amp;","&amp;IF('Locations-Stops'!J194&lt;&gt;"",VLOOKUP('Locations-Stops'!J194,Regions!I2:J379,2,FALSE),"0")&amp;",'"&amp;IF('Locations-Stops'!K194&lt;&gt;"",SUBSTITUTE('Locations-Stops'!K194,"'","\'"),"")&amp;"','"&amp;IF('Locations-Stops'!L194&lt;&gt;"",'Locations-Stops'!L194,"")&amp;"','"&amp;IF('Locations-Stops'!M194&lt;&gt;"",'Locations-Stops'!M194,"")&amp;"','"&amp;IF('Locations-Stops'!N194&lt;&gt;"",'Locations-Stops'!N194,"")&amp;"', CURRENT_TIMESTAMP);"</f>
        <v>INSERT INTO `locations` (`id`, `name`, `latitude`, `longitude`, `province_id`, `region_1`, `region_2`, `region_3`, `street`, `number`, `postal`, `img`, `last_modified`) VALUES (NULL,'Party Woman',52.2794,4.833522,8,2,2,7,'Grutterij','9','1185 ZT','https://lh3.googleusercontent.com/0yiNLNBjzi4l9YBSsH1Kc5F6rUIwn1SOMSB6qkDmJFyWqUELiJUwez3qaC97NRWyhhYolcxaMcgLNZe9K5ge', CURRENT_TIMESTAMP);</v>
      </c>
      <c r="E192">
        <v>192</v>
      </c>
    </row>
    <row r="193" spans="1:5" x14ac:dyDescent="0.25">
      <c r="A193" s="1" t="str">
        <f>"INSERT INTO `locations` (`id`, `name`, `latitude`, `longitude`, `province_id`, `region_1`, `region_2`, `region_3`, `street`, `number`, `postal`, `img`, `last_modified`) VALUES (NULL,'"&amp;SUBSTITUTE('Locations-Stops'!F195,"'","\'")&amp;"',"&amp;IF('Locations-Stops'!D195&lt;&gt;"",LEFT('Locations-Stops'!D195,2)&amp;"."&amp;RIGHT('Locations-Stops'!D195,LEN('Locations-Stops'!D195)-2),"0")&amp;","&amp;IF('Locations-Stops'!E195&lt;&gt;"",LEFT('Locations-Stops'!E195,1)&amp;"."&amp;RIGHT('Locations-Stops'!E195,LEN('Locations-Stops'!E195)-1),"0")&amp;","&amp;IF('Locations-Stops'!G195&lt;&gt;"",VLOOKUP('Locations-Stops'!G195,Regions!A2:B379,2,FALSE),"0")&amp;","&amp;IF('Locations-Stops'!H195&lt;&gt;"",VLOOKUP('Locations-Stops'!H195,Regions!C2:D379,2,FALSE),"0")&amp;","&amp;IF('Locations-Stops'!I195&lt;&gt;"",VLOOKUP('Locations-Stops'!I195,Regions!F2:G379,2,FALSE),"0")&amp;","&amp;IF('Locations-Stops'!J195&lt;&gt;"",VLOOKUP('Locations-Stops'!J195,Regions!I2:J379,2,FALSE),"0")&amp;",'"&amp;IF('Locations-Stops'!K195&lt;&gt;"",SUBSTITUTE('Locations-Stops'!K195,"'","\'"),"")&amp;"','"&amp;IF('Locations-Stops'!L195&lt;&gt;"",'Locations-Stops'!L195,"")&amp;"','"&amp;IF('Locations-Stops'!M195&lt;&gt;"",'Locations-Stops'!M195,"")&amp;"','"&amp;IF('Locations-Stops'!N195&lt;&gt;"",'Locations-Stops'!N195,"")&amp;"', CURRENT_TIMESTAMP);"</f>
        <v>INSERT INTO `locations` (`id`, `name`, `latitude`, `longitude`, `province_id`, `region_1`, `region_2`, `region_3`, `street`, `number`, `postal`, `img`, `last_modified`) VALUES (NULL,'Golf Up',52.280994,4.836246,8,2,2,7,'Langs de Werf','7','1185 XT','https://lh3.googleusercontent.com/s8Scd2n1P16jSzkQDnTXgAKVHgVQRKav28Hdb9Scpb_VNF9ZUmWT6IAnnGSmHi5norn8QDXxj7lZq8bWdoEYmQ', CURRENT_TIMESTAMP);</v>
      </c>
      <c r="E193">
        <v>193</v>
      </c>
    </row>
    <row r="194" spans="1:5" x14ac:dyDescent="0.25">
      <c r="A194" s="1" t="str">
        <f>"INSERT INTO `locations` (`id`, `name`, `latitude`, `longitude`, `province_id`, `region_1`, `region_2`, `region_3`, `street`, `number`, `postal`, `img`, `last_modified`) VALUES (NULL,'"&amp;SUBSTITUTE('Locations-Stops'!F196,"'","\'")&amp;"',"&amp;IF('Locations-Stops'!D196&lt;&gt;"",LEFT('Locations-Stops'!D196,2)&amp;"."&amp;RIGHT('Locations-Stops'!D196,LEN('Locations-Stops'!D196)-2),"0")&amp;","&amp;IF('Locations-Stops'!E196&lt;&gt;"",LEFT('Locations-Stops'!E196,1)&amp;"."&amp;RIGHT('Locations-Stops'!E196,LEN('Locations-Stops'!E196)-1),"0")&amp;","&amp;IF('Locations-Stops'!G196&lt;&gt;"",VLOOKUP('Locations-Stops'!G196,Regions!A2:B379,2,FALSE),"0")&amp;","&amp;IF('Locations-Stops'!H196&lt;&gt;"",VLOOKUP('Locations-Stops'!H196,Regions!C2:D379,2,FALSE),"0")&amp;","&amp;IF('Locations-Stops'!I196&lt;&gt;"",VLOOKUP('Locations-Stops'!I196,Regions!F2:G379,2,FALSE),"0")&amp;","&amp;IF('Locations-Stops'!J196&lt;&gt;"",VLOOKUP('Locations-Stops'!J196,Regions!I2:J379,2,FALSE),"0")&amp;",'"&amp;IF('Locations-Stops'!K196&lt;&gt;"",SUBSTITUTE('Locations-Stops'!K196,"'","\'"),"")&amp;"','"&amp;IF('Locations-Stops'!L196&lt;&gt;"",'Locations-Stops'!L196,"")&amp;"','"&amp;IF('Locations-Stops'!M196&lt;&gt;"",'Locations-Stops'!M196,"")&amp;"','"&amp;IF('Locations-Stops'!N196&lt;&gt;"",'Locations-Stops'!N196,"")&amp;"', CURRENT_TIMESTAMP);"</f>
        <v>INSERT INTO `locations` (`id`, `name`, `latitude`, `longitude`, `province_id`, `region_1`, `region_2`, `region_3`, `street`, `number`, `postal`, `img`, `last_modified`) VALUES (NULL,'Spinnerij Metrostation',52.284236,4.83811,8,2,2,7,'Spinnerij','11','1185 ZN','https://lh4.ggpht.com/Dm2r-BSDcs6fF2mQSMac5q0uyYul82AD0kAv4uuKH6MEO_xtgOAFM2ydtTgjfhO_Md-hySI3sPSYD3jUFh5HBw', CURRENT_TIMESTAMP);</v>
      </c>
      <c r="E194">
        <v>194</v>
      </c>
    </row>
    <row r="195" spans="1:5" x14ac:dyDescent="0.25">
      <c r="A195" s="1" t="str">
        <f>"INSERT INTO `locations` (`id`, `name`, `latitude`, `longitude`, `province_id`, `region_1`, `region_2`, `region_3`, `street`, `number`, `postal`, `img`, `last_modified`) VALUES (NULL,'"&amp;SUBSTITUTE('Locations-Stops'!F197,"'","\'")&amp;"',"&amp;IF('Locations-Stops'!D197&lt;&gt;"",LEFT('Locations-Stops'!D197,2)&amp;"."&amp;RIGHT('Locations-Stops'!D197,LEN('Locations-Stops'!D197)-2),"0")&amp;","&amp;IF('Locations-Stops'!E197&lt;&gt;"",LEFT('Locations-Stops'!E197,1)&amp;"."&amp;RIGHT('Locations-Stops'!E197,LEN('Locations-Stops'!E197)-1),"0")&amp;","&amp;IF('Locations-Stops'!G197&lt;&gt;"",VLOOKUP('Locations-Stops'!G197,Regions!A2:B379,2,FALSE),"0")&amp;","&amp;IF('Locations-Stops'!H197&lt;&gt;"",VLOOKUP('Locations-Stops'!H197,Regions!C2:D379,2,FALSE),"0")&amp;","&amp;IF('Locations-Stops'!I197&lt;&gt;"",VLOOKUP('Locations-Stops'!I197,Regions!F2:G379,2,FALSE),"0")&amp;","&amp;IF('Locations-Stops'!J197&lt;&gt;"",VLOOKUP('Locations-Stops'!J197,Regions!I2:J379,2,FALSE),"0")&amp;",'"&amp;IF('Locations-Stops'!K197&lt;&gt;"",SUBSTITUTE('Locations-Stops'!K197,"'","\'"),"")&amp;"','"&amp;IF('Locations-Stops'!L197&lt;&gt;"",'Locations-Stops'!L197,"")&amp;"','"&amp;IF('Locations-Stops'!M197&lt;&gt;"",'Locations-Stops'!M197,"")&amp;"','"&amp;IF('Locations-Stops'!N197&lt;&gt;"",'Locations-Stops'!N197,"")&amp;"', CURRENT_TIMESTAMP);"</f>
        <v>INSERT INTO `locations` (`id`, `name`, `latitude`, `longitude`, `province_id`, `region_1`, `region_2`, `region_3`, `street`, `number`, `postal`, `img`, `last_modified`) VALUES (NULL,'Het Kraantje',52.283276,4.836362,8,2,2,7,'Touwslagerij','2','1185 ZP','https://lh5.ggpht.com/fAlmSMvwItPzYHvdpX8xqeZhuTywhUJ2FK3n09bCJSNr5bqDJ4NPvjKgJXd8O-k_FgltzpqLkFZ0jBBQXaQ', CURRENT_TIMESTAMP);</v>
      </c>
      <c r="E195">
        <v>195</v>
      </c>
    </row>
    <row r="196" spans="1:5" x14ac:dyDescent="0.25">
      <c r="A196" s="1" t="str">
        <f>"INSERT INTO `locations` (`id`, `name`, `latitude`, `longitude`, `province_id`, `region_1`, `region_2`, `region_3`, `street`, `number`, `postal`, `img`, `last_modified`) VALUES (NULL,'"&amp;SUBSTITUTE('Locations-Stops'!F198,"'","\'")&amp;"',"&amp;IF('Locations-Stops'!D198&lt;&gt;"",LEFT('Locations-Stops'!D198,2)&amp;"."&amp;RIGHT('Locations-Stops'!D198,LEN('Locations-Stops'!D198)-2),"0")&amp;","&amp;IF('Locations-Stops'!E198&lt;&gt;"",LEFT('Locations-Stops'!E198,1)&amp;"."&amp;RIGHT('Locations-Stops'!E198,LEN('Locations-Stops'!E198)-1),"0")&amp;","&amp;IF('Locations-Stops'!G198&lt;&gt;"",VLOOKUP('Locations-Stops'!G198,Regions!A2:B379,2,FALSE),"0")&amp;","&amp;IF('Locations-Stops'!H198&lt;&gt;"",VLOOKUP('Locations-Stops'!H198,Regions!C2:D379,2,FALSE),"0")&amp;","&amp;IF('Locations-Stops'!I198&lt;&gt;"",VLOOKUP('Locations-Stops'!I198,Regions!F2:G379,2,FALSE),"0")&amp;","&amp;IF('Locations-Stops'!J198&lt;&gt;"",VLOOKUP('Locations-Stops'!J198,Regions!I2:J379,2,FALSE),"0")&amp;",'"&amp;IF('Locations-Stops'!K198&lt;&gt;"",SUBSTITUTE('Locations-Stops'!K198,"'","\'"),"")&amp;"','"&amp;IF('Locations-Stops'!L198&lt;&gt;"",'Locations-Stops'!L198,"")&amp;"','"&amp;IF('Locations-Stops'!M198&lt;&gt;"",'Locations-Stops'!M198,"")&amp;"','"&amp;IF('Locations-Stops'!N198&lt;&gt;"",'Locations-Stops'!N198,"")&amp;"', CURRENT_TIMESTAMP);"</f>
        <v>INSERT INTO `locations` (`id`, `name`, `latitude`, `longitude`, `province_id`, `region_1`, `region_2`, `region_3`, `street`, `number`, `postal`, `img`, `last_modified`) VALUES (NULL,'Round Parking Space',52.285721,4.836057,8,2,2,7,'Touwslagerij','11','1185 ZP','https://lh3.ggpht.com/kLGfm7WK72KjqIPxDgD46W9Dc47rbJLZkW6hRpaFd65tR0LGdvtE0oAvl3km8dwLKahxxjwhAbrA9StQLk__', CURRENT_TIMESTAMP);</v>
      </c>
      <c r="E196">
        <v>196</v>
      </c>
    </row>
    <row r="197" spans="1:5" x14ac:dyDescent="0.25">
      <c r="A197" s="1" t="str">
        <f>"INSERT INTO `locations` (`id`, `name`, `latitude`, `longitude`, `province_id`, `region_1`, `region_2`, `region_3`, `street`, `number`, `postal`, `img`, `last_modified`) VALUES (NULL,'"&amp;SUBSTITUTE('Locations-Stops'!F199,"'","\'")&amp;"',"&amp;IF('Locations-Stops'!D199&lt;&gt;"",LEFT('Locations-Stops'!D199,2)&amp;"."&amp;RIGHT('Locations-Stops'!D199,LEN('Locations-Stops'!D199)-2),"0")&amp;","&amp;IF('Locations-Stops'!E199&lt;&gt;"",LEFT('Locations-Stops'!E199,1)&amp;"."&amp;RIGHT('Locations-Stops'!E199,LEN('Locations-Stops'!E199)-1),"0")&amp;","&amp;IF('Locations-Stops'!G199&lt;&gt;"",VLOOKUP('Locations-Stops'!G199,Regions!A2:B379,2,FALSE),"0")&amp;","&amp;IF('Locations-Stops'!H199&lt;&gt;"",VLOOKUP('Locations-Stops'!H199,Regions!C2:D379,2,FALSE),"0")&amp;","&amp;IF('Locations-Stops'!I199&lt;&gt;"",VLOOKUP('Locations-Stops'!I199,Regions!F2:G379,2,FALSE),"0")&amp;","&amp;IF('Locations-Stops'!J199&lt;&gt;"",VLOOKUP('Locations-Stops'!J199,Regions!I2:J379,2,FALSE),"0")&amp;",'"&amp;IF('Locations-Stops'!K199&lt;&gt;"",SUBSTITUTE('Locations-Stops'!K199,"'","\'"),"")&amp;"','"&amp;IF('Locations-Stops'!L199&lt;&gt;"",'Locations-Stops'!L199,"")&amp;"','"&amp;IF('Locations-Stops'!M199&lt;&gt;"",'Locations-Stops'!M199,"")&amp;"','"&amp;IF('Locations-Stops'!N199&lt;&gt;"",'Locations-Stops'!N199,"")&amp;"', CURRENT_TIMESTAMP);"</f>
        <v>INSERT INTO `locations` (`id`, `name`, `latitude`, `longitude`, `province_id`, `region_1`, `region_2`, `region_3`, `street`, `number`, `postal`, `img`, `last_modified`) VALUES (NULL,'Martinez Chocolade',52.280723,4.839087,8,2,2,7,'Zanderij','5','1185 ZM','https://lh3.ggpht.com/QpTWITCCvueutgC1RISa2XTWXj-SOglnlUv3Z4vs781lJARHBj2M8U-C71Z-NBd2XTK0_5qfblf3JU3DjlU', CURRENT_TIMESTAMP);</v>
      </c>
      <c r="E197">
        <v>197</v>
      </c>
    </row>
    <row r="198" spans="1:5" x14ac:dyDescent="0.25">
      <c r="A198" s="1" t="str">
        <f>"INSERT INTO `locations` (`id`, `name`, `latitude`, `longitude`, `province_id`, `region_1`, `region_2`, `region_3`, `street`, `number`, `postal`, `img`, `last_modified`) VALUES (NULL,'"&amp;SUBSTITUTE('Locations-Stops'!F200,"'","\'")&amp;"',"&amp;IF('Locations-Stops'!D200&lt;&gt;"",LEFT('Locations-Stops'!D200,2)&amp;"."&amp;RIGHT('Locations-Stops'!D200,LEN('Locations-Stops'!D200)-2),"0")&amp;","&amp;IF('Locations-Stops'!E200&lt;&gt;"",LEFT('Locations-Stops'!E200,1)&amp;"."&amp;RIGHT('Locations-Stops'!E200,LEN('Locations-Stops'!E200)-1),"0")&amp;","&amp;IF('Locations-Stops'!G200&lt;&gt;"",VLOOKUP('Locations-Stops'!G200,Regions!A2:B379,2,FALSE),"0")&amp;","&amp;IF('Locations-Stops'!H200&lt;&gt;"",VLOOKUP('Locations-Stops'!H200,Regions!C2:D379,2,FALSE),"0")&amp;","&amp;IF('Locations-Stops'!I200&lt;&gt;"",VLOOKUP('Locations-Stops'!I200,Regions!F2:G379,2,FALSE),"0")&amp;","&amp;IF('Locations-Stops'!J200&lt;&gt;"",VLOOKUP('Locations-Stops'!J200,Regions!I2:J379,2,FALSE),"0")&amp;",'"&amp;IF('Locations-Stops'!K200&lt;&gt;"",SUBSTITUTE('Locations-Stops'!K200,"'","\'"),"")&amp;"','"&amp;IF('Locations-Stops'!L200&lt;&gt;"",'Locations-Stops'!L200,"")&amp;"','"&amp;IF('Locations-Stops'!M200&lt;&gt;"",'Locations-Stops'!M200,"")&amp;"','"&amp;IF('Locations-Stops'!N200&lt;&gt;"",'Locations-Stops'!N200,"")&amp;"', CURRENT_TIMESTAMP);"</f>
        <v>INSERT INTO `locations` (`id`, `name`, `latitude`, `longitude`, `province_id`, `region_1`, `region_2`, `region_3`, `street`, `number`, `postal`, `img`, `last_modified`) VALUES (NULL,'Middenhoven circle',52.280809,4.851596,8,2,2,8,'Brink','72','1188 ND','https://lh5.ggpht.com/Mu3fYGsElVd2PRolAWSwbBpScxDf1mA_F93hO3dWTSEm1_-ev595iSJXvLG203XGD9zyJx7UQJIC1snkKfAK2qxlmQRRJIm31OTWyKGYU7uDMsU', CURRENT_TIMESTAMP);</v>
      </c>
      <c r="E198">
        <v>198</v>
      </c>
    </row>
    <row r="199" spans="1:5" x14ac:dyDescent="0.25">
      <c r="A199" s="1" t="str">
        <f>"INSERT INTO `locations` (`id`, `name`, `latitude`, `longitude`, `province_id`, `region_1`, `region_2`, `region_3`, `street`, `number`, `postal`, `img`, `last_modified`) VALUES (NULL,'"&amp;SUBSTITUTE('Locations-Stops'!F201,"'","\'")&amp;"',"&amp;IF('Locations-Stops'!D201&lt;&gt;"",LEFT('Locations-Stops'!D201,2)&amp;"."&amp;RIGHT('Locations-Stops'!D201,LEN('Locations-Stops'!D201)-2),"0")&amp;","&amp;IF('Locations-Stops'!E201&lt;&gt;"",LEFT('Locations-Stops'!E201,1)&amp;"."&amp;RIGHT('Locations-Stops'!E201,LEN('Locations-Stops'!E201)-1),"0")&amp;","&amp;IF('Locations-Stops'!G201&lt;&gt;"",VLOOKUP('Locations-Stops'!G201,Regions!A2:B379,2,FALSE),"0")&amp;","&amp;IF('Locations-Stops'!H201&lt;&gt;"",VLOOKUP('Locations-Stops'!H201,Regions!C2:D379,2,FALSE),"0")&amp;","&amp;IF('Locations-Stops'!I201&lt;&gt;"",VLOOKUP('Locations-Stops'!I201,Regions!F2:G379,2,FALSE),"0")&amp;","&amp;IF('Locations-Stops'!J201&lt;&gt;"",VLOOKUP('Locations-Stops'!J201,Regions!I2:J379,2,FALSE),"0")&amp;",'"&amp;IF('Locations-Stops'!K201&lt;&gt;"",SUBSTITUTE('Locations-Stops'!K201,"'","\'"),"")&amp;"','"&amp;IF('Locations-Stops'!L201&lt;&gt;"",'Locations-Stops'!L201,"")&amp;"','"&amp;IF('Locations-Stops'!M201&lt;&gt;"",'Locations-Stops'!M201,"")&amp;"','"&amp;IF('Locations-Stops'!N201&lt;&gt;"",'Locations-Stops'!N201,"")&amp;"', CURRENT_TIMESTAMP);"</f>
        <v>INSERT INTO `locations` (`id`, `name`, `latitude`, `longitude`, `province_id`, `region_1`, `region_2`, `region_3`, `street`, `number`, `postal`, `img`, `last_modified`) VALUES (NULL,'Fontein near Middenhoven',52.281658,4.851078,8,2,2,8,'Brink','130','1188 NG','https://lh4.ggpht.com/UA3KnCstVXvMLmLWJ-BPuWo8OJbkwzUZVQqIfEZClunA6PQH3y_2xLkkKjf_pbB5BrEZhMUkB-UvYDTlzFUu', CURRENT_TIMESTAMP);</v>
      </c>
      <c r="E199">
        <v>199</v>
      </c>
    </row>
    <row r="200" spans="1:5" x14ac:dyDescent="0.25">
      <c r="A200" s="1" t="str">
        <f>"INSERT INTO `locations` (`id`, `name`, `latitude`, `longitude`, `province_id`, `region_1`, `region_2`, `region_3`, `street`, `number`, `postal`, `img`, `last_modified`) VALUES (NULL,'"&amp;SUBSTITUTE('Locations-Stops'!F202,"'","\'")&amp;"',"&amp;IF('Locations-Stops'!D202&lt;&gt;"",LEFT('Locations-Stops'!D202,2)&amp;"."&amp;RIGHT('Locations-Stops'!D202,LEN('Locations-Stops'!D202)-2),"0")&amp;","&amp;IF('Locations-Stops'!E202&lt;&gt;"",LEFT('Locations-Stops'!E202,1)&amp;"."&amp;RIGHT('Locations-Stops'!E202,LEN('Locations-Stops'!E202)-1),"0")&amp;","&amp;IF('Locations-Stops'!G202&lt;&gt;"",VLOOKUP('Locations-Stops'!G202,Regions!A2:B379,2,FALSE),"0")&amp;","&amp;IF('Locations-Stops'!H202&lt;&gt;"",VLOOKUP('Locations-Stops'!H202,Regions!C2:D379,2,FALSE),"0")&amp;","&amp;IF('Locations-Stops'!I202&lt;&gt;"",VLOOKUP('Locations-Stops'!I202,Regions!F2:G379,2,FALSE),"0")&amp;","&amp;IF('Locations-Stops'!J202&lt;&gt;"",VLOOKUP('Locations-Stops'!J202,Regions!I2:J379,2,FALSE),"0")&amp;",'"&amp;IF('Locations-Stops'!K202&lt;&gt;"",SUBSTITUTE('Locations-Stops'!K202,"'","\'"),"")&amp;"','"&amp;IF('Locations-Stops'!L202&lt;&gt;"",'Locations-Stops'!L202,"")&amp;"','"&amp;IF('Locations-Stops'!M202&lt;&gt;"",'Locations-Stops'!M202,"")&amp;"','"&amp;IF('Locations-Stops'!N202&lt;&gt;"",'Locations-Stops'!N202,"")&amp;"', CURRENT_TIMESTAMP);"</f>
        <v>INSERT INTO `locations` (`id`, `name`, `latitude`, `longitude`, `province_id`, `region_1`, `region_2`, `region_3`, `street`, `number`, `postal`, `img`, `last_modified`) VALUES (NULL,'Old Line 51 Station Poortwachter',52.28337,4.845248,8,2,2,8,'De Uitvlugt','143','1188 JT','https://lh6.ggpht.com/pVIxmK-s79WgU6WrI6BSyj1bs1UQCbQM61xwTQfdYu_WGXJdMbbtARnmEXq2kJDdVAo_y_O7YfR0pm_dafF3', CURRENT_TIMESTAMP);</v>
      </c>
      <c r="E200">
        <v>200</v>
      </c>
    </row>
    <row r="201" spans="1:5" x14ac:dyDescent="0.25">
      <c r="A201" s="1" t="str">
        <f>"INSERT INTO `locations` (`id`, `name`, `latitude`, `longitude`, `province_id`, `region_1`, `region_2`, `region_3`, `street`, `number`, `postal`, `img`, `last_modified`) VALUES (NULL,'"&amp;SUBSTITUTE('Locations-Stops'!F203,"'","\'")&amp;"',"&amp;IF('Locations-Stops'!D203&lt;&gt;"",LEFT('Locations-Stops'!D203,2)&amp;"."&amp;RIGHT('Locations-Stops'!D203,LEN('Locations-Stops'!D203)-2),"0")&amp;","&amp;IF('Locations-Stops'!E203&lt;&gt;"",LEFT('Locations-Stops'!E203,1)&amp;"."&amp;RIGHT('Locations-Stops'!E203,LEN('Locations-Stops'!E203)-1),"0")&amp;","&amp;IF('Locations-Stops'!G203&lt;&gt;"",VLOOKUP('Locations-Stops'!G203,Regions!A2:B379,2,FALSE),"0")&amp;","&amp;IF('Locations-Stops'!H203&lt;&gt;"",VLOOKUP('Locations-Stops'!H203,Regions!C2:D379,2,FALSE),"0")&amp;","&amp;IF('Locations-Stops'!I203&lt;&gt;"",VLOOKUP('Locations-Stops'!I203,Regions!F2:G379,2,FALSE),"0")&amp;","&amp;IF('Locations-Stops'!J203&lt;&gt;"",VLOOKUP('Locations-Stops'!J203,Regions!I2:J379,2,FALSE),"0")&amp;",'"&amp;IF('Locations-Stops'!K203&lt;&gt;"",SUBSTITUTE('Locations-Stops'!K203,"'","\'"),"")&amp;"','"&amp;IF('Locations-Stops'!L203&lt;&gt;"",'Locations-Stops'!L203,"")&amp;"','"&amp;IF('Locations-Stops'!M203&lt;&gt;"",'Locations-Stops'!M203,"")&amp;"','"&amp;IF('Locations-Stops'!N203&lt;&gt;"",'Locations-Stops'!N203,"")&amp;"', CURRENT_TIMESTAMP);"</f>
        <v>INSERT INTO `locations` (`id`, `name`, `latitude`, `longitude`, `province_id`, `region_1`, `region_2`, `region_3`, `street`, `number`, `postal`, `img`, `last_modified`) VALUES (NULL,'Fussia Fountain',52.28144,4.841436,8,2,2,8,'Doctor Willem Dreesweg','1','1185 VA','https://lh4.ggpht.com/YZ3oDoJnDI6u3xRQ-zGJV1MFtUVkfZcl2Dq6hDKr11a4ujiyb5TKqlVByV784-ysZ5AKWudZMdqoueUxA-c', CURRENT_TIMESTAMP);</v>
      </c>
      <c r="E201">
        <v>201</v>
      </c>
    </row>
    <row r="202" spans="1:5" x14ac:dyDescent="0.25">
      <c r="A202" s="1" t="str">
        <f>"INSERT INTO `locations` (`id`, `name`, `latitude`, `longitude`, `province_id`, `region_1`, `region_2`, `region_3`, `street`, `number`, `postal`, `img`, `last_modified`) VALUES (NULL,'"&amp;SUBSTITUTE('Locations-Stops'!F204,"'","\'")&amp;"',"&amp;IF('Locations-Stops'!D204&lt;&gt;"",LEFT('Locations-Stops'!D204,2)&amp;"."&amp;RIGHT('Locations-Stops'!D204,LEN('Locations-Stops'!D204)-2),"0")&amp;","&amp;IF('Locations-Stops'!E204&lt;&gt;"",LEFT('Locations-Stops'!E204,1)&amp;"."&amp;RIGHT('Locations-Stops'!E204,LEN('Locations-Stops'!E204)-1),"0")&amp;","&amp;IF('Locations-Stops'!G204&lt;&gt;"",VLOOKUP('Locations-Stops'!G204,Regions!A2:B379,2,FALSE),"0")&amp;","&amp;IF('Locations-Stops'!H204&lt;&gt;"",VLOOKUP('Locations-Stops'!H204,Regions!C2:D379,2,FALSE),"0")&amp;","&amp;IF('Locations-Stops'!I204&lt;&gt;"",VLOOKUP('Locations-Stops'!I204,Regions!F2:G379,2,FALSE),"0")&amp;","&amp;IF('Locations-Stops'!J204&lt;&gt;"",VLOOKUP('Locations-Stops'!J204,Regions!I2:J379,2,FALSE),"0")&amp;",'"&amp;IF('Locations-Stops'!K204&lt;&gt;"",SUBSTITUTE('Locations-Stops'!K204,"'","\'"),"")&amp;"','"&amp;IF('Locations-Stops'!L204&lt;&gt;"",'Locations-Stops'!L204,"")&amp;"','"&amp;IF('Locations-Stops'!M204&lt;&gt;"",'Locations-Stops'!M204,"")&amp;"','"&amp;IF('Locations-Stops'!N204&lt;&gt;"",'Locations-Stops'!N204,"")&amp;"', CURRENT_TIMESTAMP);"</f>
        <v>INSERT INTO `locations` (`id`, `name`, `latitude`, `longitude`, `province_id`, `region_1`, `region_2`, `region_3`, `street`, `number`, `postal`, `img`, `last_modified`) VALUES (NULL,'Fussia Restaurant',52.2817,4.842276,8,2,2,8,'Doctor Willem Dreesweg','1','1185 VA','https://lh4.ggpht.com/8OhW58vR_zAWv1yWnEU5rGyyNgQY3nrRGVJRQ8dGYcC6Ww1c6PfF08rzZdh9Q3LF8EaaEOAI7AABkh9DUrs', CURRENT_TIMESTAMP);</v>
      </c>
      <c r="E202">
        <v>202</v>
      </c>
    </row>
    <row r="203" spans="1:5" x14ac:dyDescent="0.25">
      <c r="A203" s="1" t="str">
        <f>"INSERT INTO `locations` (`id`, `name`, `latitude`, `longitude`, `province_id`, `region_1`, `region_2`, `region_3`, `street`, `number`, `postal`, `img`, `last_modified`) VALUES (NULL,'"&amp;SUBSTITUTE('Locations-Stops'!F205,"'","\'")&amp;"',"&amp;IF('Locations-Stops'!D205&lt;&gt;"",LEFT('Locations-Stops'!D205,2)&amp;"."&amp;RIGHT('Locations-Stops'!D205,LEN('Locations-Stops'!D205)-2),"0")&amp;","&amp;IF('Locations-Stops'!E205&lt;&gt;"",LEFT('Locations-Stops'!E205,1)&amp;"."&amp;RIGHT('Locations-Stops'!E205,LEN('Locations-Stops'!E205)-1),"0")&amp;","&amp;IF('Locations-Stops'!G205&lt;&gt;"",VLOOKUP('Locations-Stops'!G205,Regions!A2:B379,2,FALSE),"0")&amp;","&amp;IF('Locations-Stops'!H205&lt;&gt;"",VLOOKUP('Locations-Stops'!H205,Regions!C2:D379,2,FALSE),"0")&amp;","&amp;IF('Locations-Stops'!I205&lt;&gt;"",VLOOKUP('Locations-Stops'!I205,Regions!F2:G379,2,FALSE),"0")&amp;","&amp;IF('Locations-Stops'!J205&lt;&gt;"",VLOOKUP('Locations-Stops'!J205,Regions!I2:J379,2,FALSE),"0")&amp;",'"&amp;IF('Locations-Stops'!K205&lt;&gt;"",SUBSTITUTE('Locations-Stops'!K205,"'","\'"),"")&amp;"','"&amp;IF('Locations-Stops'!L205&lt;&gt;"",'Locations-Stops'!L205,"")&amp;"','"&amp;IF('Locations-Stops'!M205&lt;&gt;"",'Locations-Stops'!M205,"")&amp;"','"&amp;IF('Locations-Stops'!N205&lt;&gt;"",'Locations-Stops'!N205,"")&amp;"', CURRENT_TIMESTAMP);"</f>
        <v>INSERT INTO `locations` (`id`, `name`, `latitude`, `longitude`, `province_id`, `region_1`, `region_2`, `region_3`, `street`, `number`, `postal`, `img`, `last_modified`) VALUES (NULL,'Middenhof Community Centre',52.280677,4.848439,8,2,2,8,'Doctor Willem Dreesweg','259','1188 KE','https://lh4.ggpht.com/0gwWUhFZxOxLcgmBPQbGIvYCLzyF_fIbKnyTBVNZ8DbArib_yANHB94ORrVELPgJLROZQhIg91-J4biKGMgPnw', CURRENT_TIMESTAMP);</v>
      </c>
      <c r="E203">
        <v>203</v>
      </c>
    </row>
    <row r="204" spans="1:5" x14ac:dyDescent="0.25">
      <c r="A204" s="1" t="str">
        <f>"INSERT INTO `locations` (`id`, `name`, `latitude`, `longitude`, `province_id`, `region_1`, `region_2`, `region_3`, `street`, `number`, `postal`, `img`, `last_modified`) VALUES (NULL,'"&amp;SUBSTITUTE('Locations-Stops'!F206,"'","\'")&amp;"',"&amp;IF('Locations-Stops'!D206&lt;&gt;"",LEFT('Locations-Stops'!D206,2)&amp;"."&amp;RIGHT('Locations-Stops'!D206,LEN('Locations-Stops'!D206)-2),"0")&amp;","&amp;IF('Locations-Stops'!E206&lt;&gt;"",LEFT('Locations-Stops'!E206,1)&amp;"."&amp;RIGHT('Locations-Stops'!E206,LEN('Locations-Stops'!E206)-1),"0")&amp;","&amp;IF('Locations-Stops'!G206&lt;&gt;"",VLOOKUP('Locations-Stops'!G206,Regions!A2:B379,2,FALSE),"0")&amp;","&amp;IF('Locations-Stops'!H206&lt;&gt;"",VLOOKUP('Locations-Stops'!H206,Regions!C2:D379,2,FALSE),"0")&amp;","&amp;IF('Locations-Stops'!I206&lt;&gt;"",VLOOKUP('Locations-Stops'!I206,Regions!F2:G379,2,FALSE),"0")&amp;","&amp;IF('Locations-Stops'!J206&lt;&gt;"",VLOOKUP('Locations-Stops'!J206,Regions!I2:J379,2,FALSE),"0")&amp;",'"&amp;IF('Locations-Stops'!K206&lt;&gt;"",SUBSTITUTE('Locations-Stops'!K206,"'","\'"),"")&amp;"','"&amp;IF('Locations-Stops'!L206&lt;&gt;"",'Locations-Stops'!L206,"")&amp;"','"&amp;IF('Locations-Stops'!M206&lt;&gt;"",'Locations-Stops'!M206,"")&amp;"','"&amp;IF('Locations-Stops'!N206&lt;&gt;"",'Locations-Stops'!N206,"")&amp;"', CURRENT_TIMESTAMP);"</f>
        <v>INSERT INTO `locations` (`id`, `name`, `latitude`, `longitude`, `province_id`, `region_1`, `region_2`, `region_3`, `street`, `number`, `postal`, `img`, `last_modified`) VALUES (NULL,'Gondel Metro Station',52.284582,4.859505,8,2,2,8,'Gondel','1','1186 MJ','https://lh5.ggpht.com/1X4WIOedwsJPYWa2gE9CI1Jw8yTamY367ReukLwv8Zlz6cJG_GrJ9pvMcvPFv8u5xmGYSpN9jlhptd-1ECo', CURRENT_TIMESTAMP);</v>
      </c>
      <c r="E204">
        <v>204</v>
      </c>
    </row>
    <row r="205" spans="1:5" x14ac:dyDescent="0.25">
      <c r="A205" s="1" t="str">
        <f>"INSERT INTO `locations` (`id`, `name`, `latitude`, `longitude`, `province_id`, `region_1`, `region_2`, `region_3`, `street`, `number`, `postal`, `img`, `last_modified`) VALUES (NULL,'"&amp;SUBSTITUTE('Locations-Stops'!F207,"'","\'")&amp;"',"&amp;IF('Locations-Stops'!D207&lt;&gt;"",LEFT('Locations-Stops'!D207,2)&amp;"."&amp;RIGHT('Locations-Stops'!D207,LEN('Locations-Stops'!D207)-2),"0")&amp;","&amp;IF('Locations-Stops'!E207&lt;&gt;"",LEFT('Locations-Stops'!E207,1)&amp;"."&amp;RIGHT('Locations-Stops'!E207,LEN('Locations-Stops'!E207)-1),"0")&amp;","&amp;IF('Locations-Stops'!G207&lt;&gt;"",VLOOKUP('Locations-Stops'!G207,Regions!A2:B379,2,FALSE),"0")&amp;","&amp;IF('Locations-Stops'!H207&lt;&gt;"",VLOOKUP('Locations-Stops'!H207,Regions!C2:D379,2,FALSE),"0")&amp;","&amp;IF('Locations-Stops'!I207&lt;&gt;"",VLOOKUP('Locations-Stops'!I207,Regions!F2:G379,2,FALSE),"0")&amp;","&amp;IF('Locations-Stops'!J207&lt;&gt;"",VLOOKUP('Locations-Stops'!J207,Regions!I2:J379,2,FALSE),"0")&amp;",'"&amp;IF('Locations-Stops'!K207&lt;&gt;"",SUBSTITUTE('Locations-Stops'!K207,"'","\'"),"")&amp;"','"&amp;IF('Locations-Stops'!L207&lt;&gt;"",'Locations-Stops'!L207,"")&amp;"','"&amp;IF('Locations-Stops'!M207&lt;&gt;"",'Locations-Stops'!M207,"")&amp;"','"&amp;IF('Locations-Stops'!N207&lt;&gt;"",'Locations-Stops'!N207,"")&amp;"', CURRENT_TIMESTAMP);"</f>
        <v>INSERT INTO `locations` (`id`, `name`, `latitude`, `longitude`, `province_id`, `region_1`, `region_2`, `region_3`, `street`, `number`, `postal`, `img`, `last_modified`) VALUES (NULL,'Meent Metro',52.280883,4.857014,8,2,2,8,'Gondel','','1188','https://lh5.ggpht.com/y7RhGOt_-blBXO1bpH0v1AWLDke3JxykKwvUSp4QJxxSKZJnQuIuspmgbuAeEgUFKY25MVgVk7xvz62ZWLF2', CURRENT_TIMESTAMP);</v>
      </c>
      <c r="E205">
        <v>205</v>
      </c>
    </row>
    <row r="206" spans="1:5" x14ac:dyDescent="0.25">
      <c r="A206" s="1" t="str">
        <f>"INSERT INTO `locations` (`id`, `name`, `latitude`, `longitude`, `province_id`, `region_1`, `region_2`, `region_3`, `street`, `number`, `postal`, `img`, `last_modified`) VALUES (NULL,'"&amp;SUBSTITUTE('Locations-Stops'!F208,"'","\'")&amp;"',"&amp;IF('Locations-Stops'!D208&lt;&gt;"",LEFT('Locations-Stops'!D208,2)&amp;"."&amp;RIGHT('Locations-Stops'!D208,LEN('Locations-Stops'!D208)-2),"0")&amp;","&amp;IF('Locations-Stops'!E208&lt;&gt;"",LEFT('Locations-Stops'!E208,1)&amp;"."&amp;RIGHT('Locations-Stops'!E208,LEN('Locations-Stops'!E208)-1),"0")&amp;","&amp;IF('Locations-Stops'!G208&lt;&gt;"",VLOOKUP('Locations-Stops'!G208,Regions!A2:B379,2,FALSE),"0")&amp;","&amp;IF('Locations-Stops'!H208&lt;&gt;"",VLOOKUP('Locations-Stops'!H208,Regions!C2:D379,2,FALSE),"0")&amp;","&amp;IF('Locations-Stops'!I208&lt;&gt;"",VLOOKUP('Locations-Stops'!I208,Regions!F2:G379,2,FALSE),"0")&amp;","&amp;IF('Locations-Stops'!J208&lt;&gt;"",VLOOKUP('Locations-Stops'!J208,Regions!I2:J379,2,FALSE),"0")&amp;",'"&amp;IF('Locations-Stops'!K208&lt;&gt;"",SUBSTITUTE('Locations-Stops'!K208,"'","\'"),"")&amp;"','"&amp;IF('Locations-Stops'!L208&lt;&gt;"",'Locations-Stops'!L208,"")&amp;"','"&amp;IF('Locations-Stops'!M208&lt;&gt;"",'Locations-Stops'!M208,"")&amp;"','"&amp;IF('Locations-Stops'!N208&lt;&gt;"",'Locations-Stops'!N208,"")&amp;"', CURRENT_TIMESTAMP);"</f>
        <v>INSERT INTO `locations` (`id`, `name`, `latitude`, `longitude`, `province_id`, `region_1`, `region_2`, `region_3`, `street`, `number`, `postal`, `img`, `last_modified`) VALUES (NULL,'Seabert',52.282841,4.849769,8,2,2,8,'Grote Beer','76','1188 BC','https://lh3.ggpht.com/iJ6OG8r_2iqvs-YZQrAHeugvHKnAX_udojvVrsjb52UKTGEj3jD1HNeVWvhFGPgxV9rLH3P9fKyRbGFOI-E', CURRENT_TIMESTAMP);</v>
      </c>
      <c r="E206">
        <v>206</v>
      </c>
    </row>
    <row r="207" spans="1:5" x14ac:dyDescent="0.25">
      <c r="A207" s="1" t="str">
        <f>"INSERT INTO `locations` (`id`, `name`, `latitude`, `longitude`, `province_id`, `region_1`, `region_2`, `region_3`, `street`, `number`, `postal`, `img`, `last_modified`) VALUES (NULL,'"&amp;SUBSTITUTE('Locations-Stops'!F209,"'","\'")&amp;"',"&amp;IF('Locations-Stops'!D209&lt;&gt;"",LEFT('Locations-Stops'!D209,2)&amp;"."&amp;RIGHT('Locations-Stops'!D209,LEN('Locations-Stops'!D209)-2),"0")&amp;","&amp;IF('Locations-Stops'!E209&lt;&gt;"",LEFT('Locations-Stops'!E209,1)&amp;"."&amp;RIGHT('Locations-Stops'!E209,LEN('Locations-Stops'!E209)-1),"0")&amp;","&amp;IF('Locations-Stops'!G209&lt;&gt;"",VLOOKUP('Locations-Stops'!G209,Regions!A2:B379,2,FALSE),"0")&amp;","&amp;IF('Locations-Stops'!H209&lt;&gt;"",VLOOKUP('Locations-Stops'!H209,Regions!C2:D379,2,FALSE),"0")&amp;","&amp;IF('Locations-Stops'!I209&lt;&gt;"",VLOOKUP('Locations-Stops'!I209,Regions!F2:G379,2,FALSE),"0")&amp;","&amp;IF('Locations-Stops'!J209&lt;&gt;"",VLOOKUP('Locations-Stops'!J209,Regions!I2:J379,2,FALSE),"0")&amp;",'"&amp;IF('Locations-Stops'!K209&lt;&gt;"",SUBSTITUTE('Locations-Stops'!K209,"'","\'"),"")&amp;"','"&amp;IF('Locations-Stops'!L209&lt;&gt;"",'Locations-Stops'!L209,"")&amp;"','"&amp;IF('Locations-Stops'!M209&lt;&gt;"",'Locations-Stops'!M209,"")&amp;"','"&amp;IF('Locations-Stops'!N209&lt;&gt;"",'Locations-Stops'!N209,"")&amp;"', CURRENT_TIMESTAMP);"</f>
        <v>INSERT INTO `locations` (`id`, `name`, `latitude`, `longitude`, `province_id`, `region_1`, `region_2`, `region_3`, `street`, `number`, `postal`, `img`, `last_modified`) VALUES (NULL,'West Entrance Park Middenhoven',52.283356,4.84644,8,2,2,8,'Marskramer','','1188','https://lh5.ggpht.com/L_axVfX187odxw0Lp_xHK7I2M3-RgxTBpo0qRmzyAx5zRNkKfTZMI7p9Hqp_bb51WhR8FQNLPKI4I3o_HL-7', CURRENT_TIMESTAMP);</v>
      </c>
      <c r="E207">
        <v>207</v>
      </c>
    </row>
    <row r="208" spans="1:5" x14ac:dyDescent="0.25">
      <c r="A208" s="1" t="str">
        <f>"INSERT INTO `locations` (`id`, `name`, `latitude`, `longitude`, `province_id`, `region_1`, `region_2`, `region_3`, `street`, `number`, `postal`, `img`, `last_modified`) VALUES (NULL,'"&amp;SUBSTITUTE('Locations-Stops'!F210,"'","\'")&amp;"',"&amp;IF('Locations-Stops'!D210&lt;&gt;"",LEFT('Locations-Stops'!D210,2)&amp;"."&amp;RIGHT('Locations-Stops'!D210,LEN('Locations-Stops'!D210)-2),"0")&amp;","&amp;IF('Locations-Stops'!E210&lt;&gt;"",LEFT('Locations-Stops'!E210,1)&amp;"."&amp;RIGHT('Locations-Stops'!E210,LEN('Locations-Stops'!E210)-1),"0")&amp;","&amp;IF('Locations-Stops'!G210&lt;&gt;"",VLOOKUP('Locations-Stops'!G210,Regions!A2:B379,2,FALSE),"0")&amp;","&amp;IF('Locations-Stops'!H210&lt;&gt;"",VLOOKUP('Locations-Stops'!H210,Regions!C2:D379,2,FALSE),"0")&amp;","&amp;IF('Locations-Stops'!I210&lt;&gt;"",VLOOKUP('Locations-Stops'!I210,Regions!F2:G379,2,FALSE),"0")&amp;","&amp;IF('Locations-Stops'!J210&lt;&gt;"",VLOOKUP('Locations-Stops'!J210,Regions!I2:J379,2,FALSE),"0")&amp;",'"&amp;IF('Locations-Stops'!K210&lt;&gt;"",SUBSTITUTE('Locations-Stops'!K210,"'","\'"),"")&amp;"','"&amp;IF('Locations-Stops'!L210&lt;&gt;"",'Locations-Stops'!L210,"")&amp;"','"&amp;IF('Locations-Stops'!M210&lt;&gt;"",'Locations-Stops'!M210,"")&amp;"','"&amp;IF('Locations-Stops'!N210&lt;&gt;"",'Locations-Stops'!N210,"")&amp;"', CURRENT_TIMESTAMP);"</f>
        <v>INSERT INTO `locations` (`id`, `name`, `latitude`, `longitude`, `province_id`, `region_1`, `region_2`, `region_3`, `street`, `number`, `postal`, `img`, `last_modified`) VALUES (NULL,'WW2 Statue Antoon De Lange',52.276615,4.845864,8,2,2,8,'Nesserlaan','4A','1186 ZK','https://lh6.ggpht.com/jsvIPzDirZQyh4P6unr45_EigeNPWZt61IyzSs3fbNz5Xgd5DcxamPHUX_Pccd5Dcwr-uX-SoM8LJfB1FKJeRA', CURRENT_TIMESTAMP);</v>
      </c>
      <c r="E208">
        <v>208</v>
      </c>
    </row>
    <row r="209" spans="1:5" x14ac:dyDescent="0.25">
      <c r="A209" s="1" t="str">
        <f>"INSERT INTO `locations` (`id`, `name`, `latitude`, `longitude`, `province_id`, `region_1`, `region_2`, `region_3`, `street`, `number`, `postal`, `img`, `last_modified`) VALUES (NULL,'"&amp;SUBSTITUTE('Locations-Stops'!F211,"'","\'")&amp;"',"&amp;IF('Locations-Stops'!D211&lt;&gt;"",LEFT('Locations-Stops'!D211,2)&amp;"."&amp;RIGHT('Locations-Stops'!D211,LEN('Locations-Stops'!D211)-2),"0")&amp;","&amp;IF('Locations-Stops'!E211&lt;&gt;"",LEFT('Locations-Stops'!E211,1)&amp;"."&amp;RIGHT('Locations-Stops'!E211,LEN('Locations-Stops'!E211)-1),"0")&amp;","&amp;IF('Locations-Stops'!G211&lt;&gt;"",VLOOKUP('Locations-Stops'!G211,Regions!A2:B379,2,FALSE),"0")&amp;","&amp;IF('Locations-Stops'!H211&lt;&gt;"",VLOOKUP('Locations-Stops'!H211,Regions!C2:D379,2,FALSE),"0")&amp;","&amp;IF('Locations-Stops'!I211&lt;&gt;"",VLOOKUP('Locations-Stops'!I211,Regions!F2:G379,2,FALSE),"0")&amp;","&amp;IF('Locations-Stops'!J211&lt;&gt;"",VLOOKUP('Locations-Stops'!J211,Regions!I2:J379,2,FALSE),"0")&amp;",'"&amp;IF('Locations-Stops'!K211&lt;&gt;"",SUBSTITUTE('Locations-Stops'!K211,"'","\'"),"")&amp;"','"&amp;IF('Locations-Stops'!L211&lt;&gt;"",'Locations-Stops'!L211,"")&amp;"','"&amp;IF('Locations-Stops'!M211&lt;&gt;"",'Locations-Stops'!M211,"")&amp;"','"&amp;IF('Locations-Stops'!N211&lt;&gt;"",'Locations-Stops'!N211,"")&amp;"', CURRENT_TIMESTAMP);"</f>
        <v>INSERT INTO `locations` (`id`, `name`, `latitude`, `longitude`, `province_id`, `region_1`, `region_2`, `region_3`, `street`, `number`, `postal`, `img`, `last_modified`) VALUES (NULL,'Zwaairek',52.281012,4.854382,8,2,2,8,'Orion','15','1188 AM','https://lh6.ggpht.com/83YdfKVCAthJufgb6FWoFJseZkg3O-iz2vz_rT0yzYEJ_LXysWxwPaKeAJp01Z5DM0HFmu8k3cDUQefy9hKI', CURRENT_TIMESTAMP);</v>
      </c>
      <c r="E209">
        <v>209</v>
      </c>
    </row>
    <row r="210" spans="1:5" x14ac:dyDescent="0.25">
      <c r="A210" s="1" t="str">
        <f>"INSERT INTO `locations` (`id`, `name`, `latitude`, `longitude`, `province_id`, `region_1`, `region_2`, `region_3`, `street`, `number`, `postal`, `img`, `last_modified`) VALUES (NULL,'"&amp;SUBSTITUTE('Locations-Stops'!F212,"'","\'")&amp;"',"&amp;IF('Locations-Stops'!D212&lt;&gt;"",LEFT('Locations-Stops'!D212,2)&amp;"."&amp;RIGHT('Locations-Stops'!D212,LEN('Locations-Stops'!D212)-2),"0")&amp;","&amp;IF('Locations-Stops'!E212&lt;&gt;"",LEFT('Locations-Stops'!E212,1)&amp;"."&amp;RIGHT('Locations-Stops'!E212,LEN('Locations-Stops'!E212)-1),"0")&amp;","&amp;IF('Locations-Stops'!G212&lt;&gt;"",VLOOKUP('Locations-Stops'!G212,Regions!A2:B379,2,FALSE),"0")&amp;","&amp;IF('Locations-Stops'!H212&lt;&gt;"",VLOOKUP('Locations-Stops'!H212,Regions!C2:D379,2,FALSE),"0")&amp;","&amp;IF('Locations-Stops'!I212&lt;&gt;"",VLOOKUP('Locations-Stops'!I212,Regions!F2:G379,2,FALSE),"0")&amp;","&amp;IF('Locations-Stops'!J212&lt;&gt;"",VLOOKUP('Locations-Stops'!J212,Regions!I2:J379,2,FALSE),"0")&amp;",'"&amp;IF('Locations-Stops'!K212&lt;&gt;"",SUBSTITUTE('Locations-Stops'!K212,"'","\'"),"")&amp;"','"&amp;IF('Locations-Stops'!L212&lt;&gt;"",'Locations-Stops'!L212,"")&amp;"','"&amp;IF('Locations-Stops'!M212&lt;&gt;"",'Locations-Stops'!M212,"")&amp;"','"&amp;IF('Locations-Stops'!N212&lt;&gt;"",'Locations-Stops'!N212,"")&amp;"', CURRENT_TIMESTAMP);"</f>
        <v>INSERT INTO `locations` (`id`, `name`, `latitude`, `longitude`, `province_id`, `region_1`, `region_2`, `region_3`, `street`, `number`, `postal`, `img`, `last_modified`) VALUES (NULL,'animal slide',52.280559,4.845479,8,2,2,8,'Overmijn','22','1188 JJ','https://lh3.googleusercontent.com/C6Kgz8LFcDFIi8ck16lZY3emqUDnUKx1q3ZgGp2R6I9mCdKoFomtTZpqFbGEt_RgeUwjikccvDN4winfTvqM', CURRENT_TIMESTAMP);</v>
      </c>
      <c r="E210">
        <v>210</v>
      </c>
    </row>
    <row r="211" spans="1:5" x14ac:dyDescent="0.25">
      <c r="A211" s="1" t="str">
        <f>"INSERT INTO `locations` (`id`, `name`, `latitude`, `longitude`, `province_id`, `region_1`, `region_2`, `region_3`, `street`, `number`, `postal`, `img`, `last_modified`) VALUES (NULL,'"&amp;SUBSTITUTE('Locations-Stops'!F213,"'","\'")&amp;"',"&amp;IF('Locations-Stops'!D213&lt;&gt;"",LEFT('Locations-Stops'!D213,2)&amp;"."&amp;RIGHT('Locations-Stops'!D213,LEN('Locations-Stops'!D213)-2),"0")&amp;","&amp;IF('Locations-Stops'!E213&lt;&gt;"",LEFT('Locations-Stops'!E213,1)&amp;"."&amp;RIGHT('Locations-Stops'!E213,LEN('Locations-Stops'!E213)-1),"0")&amp;","&amp;IF('Locations-Stops'!G213&lt;&gt;"",VLOOKUP('Locations-Stops'!G213,Regions!A2:B379,2,FALSE),"0")&amp;","&amp;IF('Locations-Stops'!H213&lt;&gt;"",VLOOKUP('Locations-Stops'!H213,Regions!C2:D379,2,FALSE),"0")&amp;","&amp;IF('Locations-Stops'!I213&lt;&gt;"",VLOOKUP('Locations-Stops'!I213,Regions!F2:G379,2,FALSE),"0")&amp;","&amp;IF('Locations-Stops'!J213&lt;&gt;"",VLOOKUP('Locations-Stops'!J213,Regions!I2:J379,2,FALSE),"0")&amp;",'"&amp;IF('Locations-Stops'!K213&lt;&gt;"",SUBSTITUTE('Locations-Stops'!K213,"'","\'"),"")&amp;"','"&amp;IF('Locations-Stops'!L213&lt;&gt;"",'Locations-Stops'!L213,"")&amp;"','"&amp;IF('Locations-Stops'!M213&lt;&gt;"",'Locations-Stops'!M213,"")&amp;"','"&amp;IF('Locations-Stops'!N213&lt;&gt;"",'Locations-Stops'!N213,"")&amp;"', CURRENT_TIMESTAMP);"</f>
        <v>INSERT INTO `locations` (`id`, `name`, `latitude`, `longitude`, `province_id`, `region_1`, `region_2`, `region_3`, `street`, `number`, `postal`, `img`, `last_modified`) VALUES (NULL,'Klimrek Kubus',52.283395,4.848951,8,2,2,8,'Poortwachter','39','1188 CG','https://lh3.googleusercontent.com/GFMrjEcAWpKI4sMdJop1DaCpee33RNk7ZWTiHv8ozpesdoJRxorJrwSg8hn7kGglkyJJ4NT2EueqP9EkfM26oQ', CURRENT_TIMESTAMP);</v>
      </c>
      <c r="E211">
        <v>211</v>
      </c>
    </row>
    <row r="212" spans="1:5" x14ac:dyDescent="0.25">
      <c r="A212" s="1" t="str">
        <f>"INSERT INTO `locations` (`id`, `name`, `latitude`, `longitude`, `province_id`, `region_1`, `region_2`, `region_3`, `street`, `number`, `postal`, `img`, `last_modified`) VALUES (NULL,'"&amp;SUBSTITUTE('Locations-Stops'!F214,"'","\'")&amp;"',"&amp;IF('Locations-Stops'!D214&lt;&gt;"",LEFT('Locations-Stops'!D214,2)&amp;"."&amp;RIGHT('Locations-Stops'!D214,LEN('Locations-Stops'!D214)-2),"0")&amp;","&amp;IF('Locations-Stops'!E214&lt;&gt;"",LEFT('Locations-Stops'!E214,1)&amp;"."&amp;RIGHT('Locations-Stops'!E214,LEN('Locations-Stops'!E214)-1),"0")&amp;","&amp;IF('Locations-Stops'!G214&lt;&gt;"",VLOOKUP('Locations-Stops'!G214,Regions!A2:B379,2,FALSE),"0")&amp;","&amp;IF('Locations-Stops'!H214&lt;&gt;"",VLOOKUP('Locations-Stops'!H214,Regions!C2:D379,2,FALSE),"0")&amp;","&amp;IF('Locations-Stops'!I214&lt;&gt;"",VLOOKUP('Locations-Stops'!I214,Regions!F2:G379,2,FALSE),"0")&amp;","&amp;IF('Locations-Stops'!J214&lt;&gt;"",VLOOKUP('Locations-Stops'!J214,Regions!I2:J379,2,FALSE),"0")&amp;",'"&amp;IF('Locations-Stops'!K214&lt;&gt;"",SUBSTITUTE('Locations-Stops'!K214,"'","\'"),"")&amp;"','"&amp;IF('Locations-Stops'!L214&lt;&gt;"",'Locations-Stops'!L214,"")&amp;"','"&amp;IF('Locations-Stops'!M214&lt;&gt;"",'Locations-Stops'!M214,"")&amp;"','"&amp;IF('Locations-Stops'!N214&lt;&gt;"",'Locations-Stops'!N214,"")&amp;"', CURRENT_TIMESTAMP);"</f>
        <v>INSERT INTO `locations` (`id`, `name`, `latitude`, `longitude`, `province_id`, `region_1`, `region_2`, `region_3`, `street`, `number`, `postal`, `img`, `last_modified`) VALUES (NULL,'Playhouse',52.302283,4.847844,8,2,2,9,'Bouwensland','17','1182 KG','https://lh3.googleusercontent.com/N2d9pkLpGTHhF9h298ENSdllPTDBwaq_NjrXrlX74cluj_iQU-DFV5Hv3eSi4Qf4k1nwFBwupDACyNBpuu8', CURRENT_TIMESTAMP);</v>
      </c>
      <c r="E212">
        <v>212</v>
      </c>
    </row>
    <row r="213" spans="1:5" x14ac:dyDescent="0.25">
      <c r="A213" s="1" t="str">
        <f>"INSERT INTO `locations` (`id`, `name`, `latitude`, `longitude`, `province_id`, `region_1`, `region_2`, `region_3`, `street`, `number`, `postal`, `img`, `last_modified`) VALUES (NULL,'"&amp;SUBSTITUTE('Locations-Stops'!F215,"'","\'")&amp;"',"&amp;IF('Locations-Stops'!D215&lt;&gt;"",LEFT('Locations-Stops'!D215,2)&amp;"."&amp;RIGHT('Locations-Stops'!D215,LEN('Locations-Stops'!D215)-2),"0")&amp;","&amp;IF('Locations-Stops'!E215&lt;&gt;"",LEFT('Locations-Stops'!E215,1)&amp;"."&amp;RIGHT('Locations-Stops'!E215,LEN('Locations-Stops'!E215)-1),"0")&amp;","&amp;IF('Locations-Stops'!G215&lt;&gt;"",VLOOKUP('Locations-Stops'!G215,Regions!A2:B379,2,FALSE),"0")&amp;","&amp;IF('Locations-Stops'!H215&lt;&gt;"",VLOOKUP('Locations-Stops'!H215,Regions!C2:D379,2,FALSE),"0")&amp;","&amp;IF('Locations-Stops'!I215&lt;&gt;"",VLOOKUP('Locations-Stops'!I215,Regions!F2:G379,2,FALSE),"0")&amp;","&amp;IF('Locations-Stops'!J215&lt;&gt;"",VLOOKUP('Locations-Stops'!J215,Regions!I2:J379,2,FALSE),"0")&amp;",'"&amp;IF('Locations-Stops'!K215&lt;&gt;"",SUBSTITUTE('Locations-Stops'!K215,"'","\'"),"")&amp;"','"&amp;IF('Locations-Stops'!L215&lt;&gt;"",'Locations-Stops'!L215,"")&amp;"','"&amp;IF('Locations-Stops'!M215&lt;&gt;"",'Locations-Stops'!M215,"")&amp;"','"&amp;IF('Locations-Stops'!N215&lt;&gt;"",'Locations-Stops'!N215,"")&amp;"', CURRENT_TIMESTAMP);"</f>
        <v>INSERT INTO `locations` (`id`, `name`, `latitude`, `longitude`, `province_id`, `region_1`, `region_2`, `region_3`, `street`, `number`, `postal`, `img`, `last_modified`) VALUES (NULL,'Het Raadhuis Amstelveen',52.301168,4.84436,8,2,2,9,'Cor Heijpad','','1182','https://lh5.ggpht.com/WaLTehZg0jllUJiEF020ASDyn2Aof541fz4_6Rr9sVeiwD4STm6BpedV2soJif2P04GgjrkbuzmdV6YhsIEB', CURRENT_TIMESTAMP);</v>
      </c>
      <c r="E213">
        <v>213</v>
      </c>
    </row>
    <row r="214" spans="1:5" x14ac:dyDescent="0.25">
      <c r="A214" s="1" t="str">
        <f>"INSERT INTO `locations` (`id`, `name`, `latitude`, `longitude`, `province_id`, `region_1`, `region_2`, `region_3`, `street`, `number`, `postal`, `img`, `last_modified`) VALUES (NULL,'"&amp;SUBSTITUTE('Locations-Stops'!F216,"'","\'")&amp;"',"&amp;IF('Locations-Stops'!D216&lt;&gt;"",LEFT('Locations-Stops'!D216,2)&amp;"."&amp;RIGHT('Locations-Stops'!D216,LEN('Locations-Stops'!D216)-2),"0")&amp;","&amp;IF('Locations-Stops'!E216&lt;&gt;"",LEFT('Locations-Stops'!E216,1)&amp;"."&amp;RIGHT('Locations-Stops'!E216,LEN('Locations-Stops'!E216)-1),"0")&amp;","&amp;IF('Locations-Stops'!G216&lt;&gt;"",VLOOKUP('Locations-Stops'!G216,Regions!A2:B379,2,FALSE),"0")&amp;","&amp;IF('Locations-Stops'!H216&lt;&gt;"",VLOOKUP('Locations-Stops'!H216,Regions!C2:D379,2,FALSE),"0")&amp;","&amp;IF('Locations-Stops'!I216&lt;&gt;"",VLOOKUP('Locations-Stops'!I216,Regions!F2:G379,2,FALSE),"0")&amp;","&amp;IF('Locations-Stops'!J216&lt;&gt;"",VLOOKUP('Locations-Stops'!J216,Regions!I2:J379,2,FALSE),"0")&amp;",'"&amp;IF('Locations-Stops'!K216&lt;&gt;"",SUBSTITUTE('Locations-Stops'!K216,"'","\'"),"")&amp;"','"&amp;IF('Locations-Stops'!L216&lt;&gt;"",'Locations-Stops'!L216,"")&amp;"','"&amp;IF('Locations-Stops'!M216&lt;&gt;"",'Locations-Stops'!M216,"")&amp;"','"&amp;IF('Locations-Stops'!N216&lt;&gt;"",'Locations-Stops'!N216,"")&amp;"', CURRENT_TIMESTAMP);"</f>
        <v>INSERT INTO `locations` (`id`, `name`, `latitude`, `longitude`, `province_id`, `region_1`, `region_2`, `region_3`, `street`, `number`, `postal`, `img`, `last_modified`) VALUES (NULL,'Iron Sculpture',52.300497,4.84546,8,2,2,9,'Cor Heijpad','','1182','https://lh3.googleusercontent.com/jnUa1iSfME1KbQ_Sdi313AL-NIBfe9YA4eRj13DEbTnMLOnOsvYoKFvmHx8rNUQuzTkRSDi0zJAqEOqypSOsRA', CURRENT_TIMESTAMP);</v>
      </c>
      <c r="E214">
        <v>214</v>
      </c>
    </row>
    <row r="215" spans="1:5" x14ac:dyDescent="0.25">
      <c r="A215" s="1" t="str">
        <f>"INSERT INTO `locations` (`id`, `name`, `latitude`, `longitude`, `province_id`, `region_1`, `region_2`, `region_3`, `street`, `number`, `postal`, `img`, `last_modified`) VALUES (NULL,'"&amp;SUBSTITUTE('Locations-Stops'!F217,"'","\'")&amp;"',"&amp;IF('Locations-Stops'!D217&lt;&gt;"",LEFT('Locations-Stops'!D217,2)&amp;"."&amp;RIGHT('Locations-Stops'!D217,LEN('Locations-Stops'!D217)-2),"0")&amp;","&amp;IF('Locations-Stops'!E217&lt;&gt;"",LEFT('Locations-Stops'!E217,1)&amp;"."&amp;RIGHT('Locations-Stops'!E217,LEN('Locations-Stops'!E217)-1),"0")&amp;","&amp;IF('Locations-Stops'!G217&lt;&gt;"",VLOOKUP('Locations-Stops'!G217,Regions!A2:B379,2,FALSE),"0")&amp;","&amp;IF('Locations-Stops'!H217&lt;&gt;"",VLOOKUP('Locations-Stops'!H217,Regions!C2:D379,2,FALSE),"0")&amp;","&amp;IF('Locations-Stops'!I217&lt;&gt;"",VLOOKUP('Locations-Stops'!I217,Regions!F2:G379,2,FALSE),"0")&amp;","&amp;IF('Locations-Stops'!J217&lt;&gt;"",VLOOKUP('Locations-Stops'!J217,Regions!I2:J379,2,FALSE),"0")&amp;",'"&amp;IF('Locations-Stops'!K217&lt;&gt;"",SUBSTITUTE('Locations-Stops'!K217,"'","\'"),"")&amp;"','"&amp;IF('Locations-Stops'!L217&lt;&gt;"",'Locations-Stops'!L217,"")&amp;"','"&amp;IF('Locations-Stops'!M217&lt;&gt;"",'Locations-Stops'!M217,"")&amp;"','"&amp;IF('Locations-Stops'!N217&lt;&gt;"",'Locations-Stops'!N217,"")&amp;"', CURRENT_TIMESTAMP);"</f>
        <v>INSERT INTO `locations` (`id`, `name`, `latitude`, `longitude`, `province_id`, `region_1`, `region_2`, `region_3`, `street`, `number`, `postal`, `img`, `last_modified`) VALUES (NULL,'Lady With Hat',52.302537,4.846613,8,2,2,9,'Dorpsstraat','36','1182','https://lh3.ggpht.com/uMxWVdaFKBgrtXmRKrLx_bGuUwrS7qp0bKCUEWWvaccZz4Rr4GcQASo-mAsmYB3_WbngpUP8UNLRtLJsIuhW4Q', CURRENT_TIMESTAMP);</v>
      </c>
      <c r="E215">
        <v>215</v>
      </c>
    </row>
    <row r="216" spans="1:5" x14ac:dyDescent="0.25">
      <c r="A216" s="1" t="str">
        <f>"INSERT INTO `locations` (`id`, `name`, `latitude`, `longitude`, `province_id`, `region_1`, `region_2`, `region_3`, `street`, `number`, `postal`, `img`, `last_modified`) VALUES (NULL,'"&amp;SUBSTITUTE('Locations-Stops'!F218,"'","\'")&amp;"',"&amp;IF('Locations-Stops'!D218&lt;&gt;"",LEFT('Locations-Stops'!D218,2)&amp;"."&amp;RIGHT('Locations-Stops'!D218,LEN('Locations-Stops'!D218)-2),"0")&amp;","&amp;IF('Locations-Stops'!E218&lt;&gt;"",LEFT('Locations-Stops'!E218,1)&amp;"."&amp;RIGHT('Locations-Stops'!E218,LEN('Locations-Stops'!E218)-1),"0")&amp;","&amp;IF('Locations-Stops'!G218&lt;&gt;"",VLOOKUP('Locations-Stops'!G218,Regions!A2:B379,2,FALSE),"0")&amp;","&amp;IF('Locations-Stops'!H218&lt;&gt;"",VLOOKUP('Locations-Stops'!H218,Regions!C2:D379,2,FALSE),"0")&amp;","&amp;IF('Locations-Stops'!I218&lt;&gt;"",VLOOKUP('Locations-Stops'!I218,Regions!F2:G379,2,FALSE),"0")&amp;","&amp;IF('Locations-Stops'!J218&lt;&gt;"",VLOOKUP('Locations-Stops'!J218,Regions!I2:J379,2,FALSE),"0")&amp;",'"&amp;IF('Locations-Stops'!K218&lt;&gt;"",SUBSTITUTE('Locations-Stops'!K218,"'","\'"),"")&amp;"','"&amp;IF('Locations-Stops'!L218&lt;&gt;"",'Locations-Stops'!L218,"")&amp;"','"&amp;IF('Locations-Stops'!M218&lt;&gt;"",'Locations-Stops'!M218,"")&amp;"','"&amp;IF('Locations-Stops'!N218&lt;&gt;"",'Locations-Stops'!N218,"")&amp;"', CURRENT_TIMESTAMP);"</f>
        <v>INSERT INTO `locations` (`id`, `name`, `latitude`, `longitude`, `province_id`, `region_1`, `region_2`, `region_3`, `street`, `number`, `postal`, `img`, `last_modified`) VALUES (NULL,'Het Oude Dorp',52.302513,4.846942,8,2,2,9,'Dorpsstraat','52','1182 JE','https://lh5.ggpht.com/wz0aJCxMQZLnvuVLBgC4PjlLAkrWVGQNfHgMdc1gh5ma2f3zqWIbIerFiO4_mgi0fAAV_wsEMYt_1DlDYSA', CURRENT_TIMESTAMP);</v>
      </c>
      <c r="E216">
        <v>216</v>
      </c>
    </row>
    <row r="217" spans="1:5" x14ac:dyDescent="0.25">
      <c r="A217" s="1" t="str">
        <f>"INSERT INTO `locations` (`id`, `name`, `latitude`, `longitude`, `province_id`, `region_1`, `region_2`, `region_3`, `street`, `number`, `postal`, `img`, `last_modified`) VALUES (NULL,'"&amp;SUBSTITUTE('Locations-Stops'!F219,"'","\'")&amp;"',"&amp;IF('Locations-Stops'!D219&lt;&gt;"",LEFT('Locations-Stops'!D219,2)&amp;"."&amp;RIGHT('Locations-Stops'!D219,LEN('Locations-Stops'!D219)-2),"0")&amp;","&amp;IF('Locations-Stops'!E219&lt;&gt;"",LEFT('Locations-Stops'!E219,1)&amp;"."&amp;RIGHT('Locations-Stops'!E219,LEN('Locations-Stops'!E219)-1),"0")&amp;","&amp;IF('Locations-Stops'!G219&lt;&gt;"",VLOOKUP('Locations-Stops'!G219,Regions!A2:B379,2,FALSE),"0")&amp;","&amp;IF('Locations-Stops'!H219&lt;&gt;"",VLOOKUP('Locations-Stops'!H219,Regions!C2:D379,2,FALSE),"0")&amp;","&amp;IF('Locations-Stops'!I219&lt;&gt;"",VLOOKUP('Locations-Stops'!I219,Regions!F2:G379,2,FALSE),"0")&amp;","&amp;IF('Locations-Stops'!J219&lt;&gt;"",VLOOKUP('Locations-Stops'!J219,Regions!I2:J379,2,FALSE),"0")&amp;",'"&amp;IF('Locations-Stops'!K219&lt;&gt;"",SUBSTITUTE('Locations-Stops'!K219,"'","\'"),"")&amp;"','"&amp;IF('Locations-Stops'!L219&lt;&gt;"",'Locations-Stops'!L219,"")&amp;"','"&amp;IF('Locations-Stops'!M219&lt;&gt;"",'Locations-Stops'!M219,"")&amp;"','"&amp;IF('Locations-Stops'!N219&lt;&gt;"",'Locations-Stops'!N219,"")&amp;"', CURRENT_TIMESTAMP);"</f>
        <v>INSERT INTO `locations` (`id`, `name`, `latitude`, `longitude`, `province_id`, `region_1`, `region_2`, `region_3`, `street`, `number`, `postal`, `img`, `last_modified`) VALUES (NULL,'Foo Dog',52.301874,4.84627,8,2,2,9,'Dorpsstraat','57','1182 JC','https://lh4.ggpht.com/W1r2KfbuizNZ1OJIbjGb7Oxslh-94-oZUYd60AA2Lqim_TWkCW0MAtASrVt03NRCciztmSIrify4-0m5g6N6', CURRENT_TIMESTAMP);</v>
      </c>
      <c r="E217">
        <v>217</v>
      </c>
    </row>
    <row r="218" spans="1:5" x14ac:dyDescent="0.25">
      <c r="A218" s="1" t="str">
        <f>"INSERT INTO `locations` (`id`, `name`, `latitude`, `longitude`, `province_id`, `region_1`, `region_2`, `region_3`, `street`, `number`, `postal`, `img`, `last_modified`) VALUES (NULL,'"&amp;SUBSTITUTE('Locations-Stops'!F220,"'","\'")&amp;"',"&amp;IF('Locations-Stops'!D220&lt;&gt;"",LEFT('Locations-Stops'!D220,2)&amp;"."&amp;RIGHT('Locations-Stops'!D220,LEN('Locations-Stops'!D220)-2),"0")&amp;","&amp;IF('Locations-Stops'!E220&lt;&gt;"",LEFT('Locations-Stops'!E220,1)&amp;"."&amp;RIGHT('Locations-Stops'!E220,LEN('Locations-Stops'!E220)-1),"0")&amp;","&amp;IF('Locations-Stops'!G220&lt;&gt;"",VLOOKUP('Locations-Stops'!G220,Regions!A2:B379,2,FALSE),"0")&amp;","&amp;IF('Locations-Stops'!H220&lt;&gt;"",VLOOKUP('Locations-Stops'!H220,Regions!C2:D379,2,FALSE),"0")&amp;","&amp;IF('Locations-Stops'!I220&lt;&gt;"",VLOOKUP('Locations-Stops'!I220,Regions!F2:G379,2,FALSE),"0")&amp;","&amp;IF('Locations-Stops'!J220&lt;&gt;"",VLOOKUP('Locations-Stops'!J220,Regions!I2:J379,2,FALSE),"0")&amp;",'"&amp;IF('Locations-Stops'!K220&lt;&gt;"",SUBSTITUTE('Locations-Stops'!K220,"'","\'"),"")&amp;"','"&amp;IF('Locations-Stops'!L220&lt;&gt;"",'Locations-Stops'!L220,"")&amp;"','"&amp;IF('Locations-Stops'!M220&lt;&gt;"",'Locations-Stops'!M220,"")&amp;"','"&amp;IF('Locations-Stops'!N220&lt;&gt;"",'Locations-Stops'!N220,"")&amp;"', CURRENT_TIMESTAMP);"</f>
        <v>INSERT INTO `locations` (`id`, `name`, `latitude`, `longitude`, `province_id`, `region_1`, `region_2`, `region_3`, `street`, `number`, `postal`, `img`, `last_modified`) VALUES (NULL,'1896',52.301246,4.846048,8,2,2,9,'Dorpsstraat','75','1182 JC','https://lh3.ggpht.com/3zABw_MZYzCWYTN6OY4X4GwNT6YqrtTF_pS-n49lpvnrj6RKLXh11QF0L58HEz_VyOi3PaLFnm0tlpjbb9zf', CURRENT_TIMESTAMP);</v>
      </c>
      <c r="E218">
        <v>218</v>
      </c>
    </row>
    <row r="219" spans="1:5" x14ac:dyDescent="0.25">
      <c r="A219" s="1" t="str">
        <f>"INSERT INTO `locations` (`id`, `name`, `latitude`, `longitude`, `province_id`, `region_1`, `region_2`, `region_3`, `street`, `number`, `postal`, `img`, `last_modified`) VALUES (NULL,'"&amp;SUBSTITUTE('Locations-Stops'!F221,"'","\'")&amp;"',"&amp;IF('Locations-Stops'!D221&lt;&gt;"",LEFT('Locations-Stops'!D221,2)&amp;"."&amp;RIGHT('Locations-Stops'!D221,LEN('Locations-Stops'!D221)-2),"0")&amp;","&amp;IF('Locations-Stops'!E221&lt;&gt;"",LEFT('Locations-Stops'!E221,1)&amp;"."&amp;RIGHT('Locations-Stops'!E221,LEN('Locations-Stops'!E221)-1),"0")&amp;","&amp;IF('Locations-Stops'!G221&lt;&gt;"",VLOOKUP('Locations-Stops'!G221,Regions!A2:B379,2,FALSE),"0")&amp;","&amp;IF('Locations-Stops'!H221&lt;&gt;"",VLOOKUP('Locations-Stops'!H221,Regions!C2:D379,2,FALSE),"0")&amp;","&amp;IF('Locations-Stops'!I221&lt;&gt;"",VLOOKUP('Locations-Stops'!I221,Regions!F2:G379,2,FALSE),"0")&amp;","&amp;IF('Locations-Stops'!J221&lt;&gt;"",VLOOKUP('Locations-Stops'!J221,Regions!I2:J379,2,FALSE),"0")&amp;",'"&amp;IF('Locations-Stops'!K221&lt;&gt;"",SUBSTITUTE('Locations-Stops'!K221,"'","\'"),"")&amp;"','"&amp;IF('Locations-Stops'!L221&lt;&gt;"",'Locations-Stops'!L221,"")&amp;"','"&amp;IF('Locations-Stops'!M221&lt;&gt;"",'Locations-Stops'!M221,"")&amp;"','"&amp;IF('Locations-Stops'!N221&lt;&gt;"",'Locations-Stops'!N221,"")&amp;"', CURRENT_TIMESTAMP);"</f>
        <v>INSERT INTO `locations` (`id`, `name`, `latitude`, `longitude`, `province_id`, `region_1`, `region_2`, `region_3`, `street`, `number`, `postal`, `img`, `last_modified`) VALUES (NULL,'De Sleutel',52.300471,4.846091,8,2,2,9,'Dorpsstraat','108A','1182 JH','https://lh4.ggpht.com/6UTA9AT4PUqqtkhySxhqfmfTr7HbXwGT8JpgUVSyAzmWnPxibqjhVdqTQ_pvuJ-zqk1EdeVP2MGWqkIkg6tL', CURRENT_TIMESTAMP);</v>
      </c>
      <c r="E219">
        <v>219</v>
      </c>
    </row>
    <row r="220" spans="1:5" x14ac:dyDescent="0.25">
      <c r="A220" s="1" t="str">
        <f>"INSERT INTO `locations` (`id`, `name`, `latitude`, `longitude`, `province_id`, `region_1`, `region_2`, `region_3`, `street`, `number`, `postal`, `img`, `last_modified`) VALUES (NULL,'"&amp;SUBSTITUTE('Locations-Stops'!F222,"'","\'")&amp;"',"&amp;IF('Locations-Stops'!D222&lt;&gt;"",LEFT('Locations-Stops'!D222,2)&amp;"."&amp;RIGHT('Locations-Stops'!D222,LEN('Locations-Stops'!D222)-2),"0")&amp;","&amp;IF('Locations-Stops'!E222&lt;&gt;"",LEFT('Locations-Stops'!E222,1)&amp;"."&amp;RIGHT('Locations-Stops'!E222,LEN('Locations-Stops'!E222)-1),"0")&amp;","&amp;IF('Locations-Stops'!G222&lt;&gt;"",VLOOKUP('Locations-Stops'!G222,Regions!A2:B379,2,FALSE),"0")&amp;","&amp;IF('Locations-Stops'!H222&lt;&gt;"",VLOOKUP('Locations-Stops'!H222,Regions!C2:D379,2,FALSE),"0")&amp;","&amp;IF('Locations-Stops'!I222&lt;&gt;"",VLOOKUP('Locations-Stops'!I222,Regions!F2:G379,2,FALSE),"0")&amp;","&amp;IF('Locations-Stops'!J222&lt;&gt;"",VLOOKUP('Locations-Stops'!J222,Regions!I2:J379,2,FALSE),"0")&amp;",'"&amp;IF('Locations-Stops'!K222&lt;&gt;"",SUBSTITUTE('Locations-Stops'!K222,"'","\'"),"")&amp;"','"&amp;IF('Locations-Stops'!L222&lt;&gt;"",'Locations-Stops'!L222,"")&amp;"','"&amp;IF('Locations-Stops'!M222&lt;&gt;"",'Locations-Stops'!M222,"")&amp;"','"&amp;IF('Locations-Stops'!N222&lt;&gt;"",'Locations-Stops'!N222,"")&amp;"', CURRENT_TIMESTAMP);"</f>
        <v>INSERT INTO `locations` (`id`, `name`, `latitude`, `longitude`, `province_id`, `region_1`, `region_2`, `region_3`, `street`, `number`, `postal`, `img`, `last_modified`) VALUES (NULL,'Ingang Naar Het Raadhuis Amstelveen',52.301622,4.845054,8,2,2,9,'Laan Nieuwer-Amstel','4','1182','https://lh5.ggpht.com/jWhz4SiqcjiiXAiE4SfgApFo6HFwUMj6a1osFBCpQHDwlhor8d39I7-Wk6IllE_xnEvr9fEBzDPNSNlF28KXkQ', CURRENT_TIMESTAMP);</v>
      </c>
      <c r="E220">
        <v>220</v>
      </c>
    </row>
    <row r="221" spans="1:5" x14ac:dyDescent="0.25">
      <c r="A221" s="1" t="str">
        <f>"INSERT INTO `locations` (`id`, `name`, `latitude`, `longitude`, `province_id`, `region_1`, `region_2`, `region_3`, `street`, `number`, `postal`, `img`, `last_modified`) VALUES (NULL,'"&amp;SUBSTITUTE('Locations-Stops'!F223,"'","\'")&amp;"',"&amp;IF('Locations-Stops'!D223&lt;&gt;"",LEFT('Locations-Stops'!D223,2)&amp;"."&amp;RIGHT('Locations-Stops'!D223,LEN('Locations-Stops'!D223)-2),"0")&amp;","&amp;IF('Locations-Stops'!E223&lt;&gt;"",LEFT('Locations-Stops'!E223,1)&amp;"."&amp;RIGHT('Locations-Stops'!E223,LEN('Locations-Stops'!E223)-1),"0")&amp;","&amp;IF('Locations-Stops'!G223&lt;&gt;"",VLOOKUP('Locations-Stops'!G223,Regions!A2:B379,2,FALSE),"0")&amp;","&amp;IF('Locations-Stops'!H223&lt;&gt;"",VLOOKUP('Locations-Stops'!H223,Regions!C2:D379,2,FALSE),"0")&amp;","&amp;IF('Locations-Stops'!I223&lt;&gt;"",VLOOKUP('Locations-Stops'!I223,Regions!F2:G379,2,FALSE),"0")&amp;","&amp;IF('Locations-Stops'!J223&lt;&gt;"",VLOOKUP('Locations-Stops'!J223,Regions!I2:J379,2,FALSE),"0")&amp;",'"&amp;IF('Locations-Stops'!K223&lt;&gt;"",SUBSTITUTE('Locations-Stops'!K223,"'","\'"),"")&amp;"','"&amp;IF('Locations-Stops'!L223&lt;&gt;"",'Locations-Stops'!L223,"")&amp;"','"&amp;IF('Locations-Stops'!M223&lt;&gt;"",'Locations-Stops'!M223,"")&amp;"','"&amp;IF('Locations-Stops'!N223&lt;&gt;"",'Locations-Stops'!N223,"")&amp;"', CURRENT_TIMESTAMP);"</f>
        <v>INSERT INTO `locations` (`id`, `name`, `latitude`, `longitude`, `province_id`, `region_1`, `region_2`, `region_3`, `street`, `number`, `postal`, `img`, `last_modified`) VALUES (NULL,'Beeld Bij Antico Borgo',52.30233,4.844542,8,2,2,9,'Laan Nieuwer-Amstel','25','1182 JR','https://lh3.ggpht.com/mlRjDIOZ3I2u9Y3HXTDZL2PqNymVL_ZW-aOUMLB1Gr_rPxc9Ev5rCHqcpF2mbvig2q8Uq2sbHmtwhuNwGFQ', CURRENT_TIMESTAMP);</v>
      </c>
      <c r="E221">
        <v>221</v>
      </c>
    </row>
    <row r="222" spans="1:5" x14ac:dyDescent="0.25">
      <c r="A222" s="1" t="str">
        <f>"INSERT INTO `locations` (`id`, `name`, `latitude`, `longitude`, `province_id`, `region_1`, `region_2`, `region_3`, `street`, `number`, `postal`, `img`, `last_modified`) VALUES (NULL,'"&amp;SUBSTITUTE('Locations-Stops'!F224,"'","\'")&amp;"',"&amp;IF('Locations-Stops'!D224&lt;&gt;"",LEFT('Locations-Stops'!D224,2)&amp;"."&amp;RIGHT('Locations-Stops'!D224,LEN('Locations-Stops'!D224)-2),"0")&amp;","&amp;IF('Locations-Stops'!E224&lt;&gt;"",LEFT('Locations-Stops'!E224,1)&amp;"."&amp;RIGHT('Locations-Stops'!E224,LEN('Locations-Stops'!E224)-1),"0")&amp;","&amp;IF('Locations-Stops'!G224&lt;&gt;"",VLOOKUP('Locations-Stops'!G224,Regions!A2:B379,2,FALSE),"0")&amp;","&amp;IF('Locations-Stops'!H224&lt;&gt;"",VLOOKUP('Locations-Stops'!H224,Regions!C2:D379,2,FALSE),"0")&amp;","&amp;IF('Locations-Stops'!I224&lt;&gt;"",VLOOKUP('Locations-Stops'!I224,Regions!F2:G379,2,FALSE),"0")&amp;","&amp;IF('Locations-Stops'!J224&lt;&gt;"",VLOOKUP('Locations-Stops'!J224,Regions!I2:J379,2,FALSE),"0")&amp;",'"&amp;IF('Locations-Stops'!K224&lt;&gt;"",SUBSTITUTE('Locations-Stops'!K224,"'","\'"),"")&amp;"','"&amp;IF('Locations-Stops'!L224&lt;&gt;"",'Locations-Stops'!L224,"")&amp;"','"&amp;IF('Locations-Stops'!M224&lt;&gt;"",'Locations-Stops'!M224,"")&amp;"','"&amp;IF('Locations-Stops'!N224&lt;&gt;"",'Locations-Stops'!N224,"")&amp;"', CURRENT_TIMESTAMP);"</f>
        <v>INSERT INTO `locations` (`id`, `name`, `latitude`, `longitude`, `province_id`, `region_1`, `region_2`, `region_3`, `street`, `number`, `postal`, `img`, `last_modified`) VALUES (NULL,'Giant Wooden Shoe',52.292109,4.841489,8,2,2,9,'Noorddammerlaan','22','1185 ZA','https://lh6.ggpht.com/aHhxn2-sOgbhRbUIePQkIQifAso3tXuVf2ykej2k8hJokVQ3PinQ7uYjw5Z_NvPMX659WSOH2kRmwgbMRr9F1g', CURRENT_TIMESTAMP);</v>
      </c>
      <c r="E222">
        <v>222</v>
      </c>
    </row>
    <row r="223" spans="1:5" x14ac:dyDescent="0.25">
      <c r="A223" s="1" t="str">
        <f>"INSERT INTO `locations` (`id`, `name`, `latitude`, `longitude`, `province_id`, `region_1`, `region_2`, `region_3`, `street`, `number`, `postal`, `img`, `last_modified`) VALUES (NULL,'"&amp;SUBSTITUTE('Locations-Stops'!F225,"'","\'")&amp;"',"&amp;IF('Locations-Stops'!D225&lt;&gt;"",LEFT('Locations-Stops'!D225,2)&amp;"."&amp;RIGHT('Locations-Stops'!D225,LEN('Locations-Stops'!D225)-2),"0")&amp;","&amp;IF('Locations-Stops'!E225&lt;&gt;"",LEFT('Locations-Stops'!E225,1)&amp;"."&amp;RIGHT('Locations-Stops'!E225,LEN('Locations-Stops'!E225)-1),"0")&amp;","&amp;IF('Locations-Stops'!G225&lt;&gt;"",VLOOKUP('Locations-Stops'!G225,Regions!A2:B379,2,FALSE),"0")&amp;","&amp;IF('Locations-Stops'!H225&lt;&gt;"",VLOOKUP('Locations-Stops'!H225,Regions!C2:D379,2,FALSE),"0")&amp;","&amp;IF('Locations-Stops'!I225&lt;&gt;"",VLOOKUP('Locations-Stops'!I225,Regions!F2:G379,2,FALSE),"0")&amp;","&amp;IF('Locations-Stops'!J225&lt;&gt;"",VLOOKUP('Locations-Stops'!J225,Regions!I2:J379,2,FALSE),"0")&amp;",'"&amp;IF('Locations-Stops'!K225&lt;&gt;"",SUBSTITUTE('Locations-Stops'!K225,"'","\'"),"")&amp;"','"&amp;IF('Locations-Stops'!L225&lt;&gt;"",'Locations-Stops'!L225,"")&amp;"','"&amp;IF('Locations-Stops'!M225&lt;&gt;"",'Locations-Stops'!M225,"")&amp;"','"&amp;IF('Locations-Stops'!N225&lt;&gt;"",'Locations-Stops'!N225,"")&amp;"', CURRENT_TIMESTAMP);"</f>
        <v>INSERT INTO `locations` (`id`, `name`, `latitude`, `longitude`, `province_id`, `region_1`, `region_2`, `region_3`, `street`, `number`, `postal`, `img`, `last_modified`) VALUES (NULL,'Amstelveen Tramstation',52.301615,4.847806,8,2,2,9,'Stationsstraat','28','1182 JN','https://lh3.ggpht.com/dLTcGQt4v9Fr1nUUa3N4URmU_3dwiuy3cVKQC6d1MjTjdurfAauWVAOKIA2-Eya5Ei5feSA9kqLmL3BIxR_y', CURRENT_TIMESTAMP);</v>
      </c>
      <c r="E223">
        <v>223</v>
      </c>
    </row>
    <row r="224" spans="1:5" x14ac:dyDescent="0.25">
      <c r="A224" s="1" t="str">
        <f>"INSERT INTO `locations` (`id`, `name`, `latitude`, `longitude`, `province_id`, `region_1`, `region_2`, `region_3`, `street`, `number`, `postal`, `img`, `last_modified`) VALUES (NULL,'"&amp;SUBSTITUTE('Locations-Stops'!F226,"'","\'")&amp;"',"&amp;IF('Locations-Stops'!D226&lt;&gt;"",LEFT('Locations-Stops'!D226,2)&amp;"."&amp;RIGHT('Locations-Stops'!D226,LEN('Locations-Stops'!D226)-2),"0")&amp;","&amp;IF('Locations-Stops'!E226&lt;&gt;"",LEFT('Locations-Stops'!E226,1)&amp;"."&amp;RIGHT('Locations-Stops'!E226,LEN('Locations-Stops'!E226)-1),"0")&amp;","&amp;IF('Locations-Stops'!G226&lt;&gt;"",VLOOKUP('Locations-Stops'!G226,Regions!A2:B379,2,FALSE),"0")&amp;","&amp;IF('Locations-Stops'!H226&lt;&gt;"",VLOOKUP('Locations-Stops'!H226,Regions!C2:D379,2,FALSE),"0")&amp;","&amp;IF('Locations-Stops'!I226&lt;&gt;"",VLOOKUP('Locations-Stops'!I226,Regions!F2:G379,2,FALSE),"0")&amp;","&amp;IF('Locations-Stops'!J226&lt;&gt;"",VLOOKUP('Locations-Stops'!J226,Regions!I2:J379,2,FALSE),"0")&amp;",'"&amp;IF('Locations-Stops'!K226&lt;&gt;"",SUBSTITUTE('Locations-Stops'!K226,"'","\'"),"")&amp;"','"&amp;IF('Locations-Stops'!L226&lt;&gt;"",'Locations-Stops'!L226,"")&amp;"','"&amp;IF('Locations-Stops'!M226&lt;&gt;"",'Locations-Stops'!M226,"")&amp;"','"&amp;IF('Locations-Stops'!N226&lt;&gt;"",'Locations-Stops'!N226,"")&amp;"', CURRENT_TIMESTAMP);"</f>
        <v>INSERT INTO `locations` (`id`, `name`, `latitude`, `longitude`, `province_id`, `region_1`, `region_2`, `region_3`, `street`, `number`, `postal`, `img`, `last_modified`) VALUES (NULL,'Kunstcollectief De Sfeerderij',52.30498,4.846797,8,2,2,10,'Amsterdamseweg','20','1182 HD','https://lh4.ggpht.com/wepZrH11PNmkk2DEO8nt4f-yo4RRfy1JUeV-bXpfN3s67sR0sPOhzMzSg-XC-2Ij7SuE5dYPTEUdn0BwPgCY', CURRENT_TIMESTAMP);</v>
      </c>
      <c r="E224">
        <v>224</v>
      </c>
    </row>
    <row r="225" spans="1:5" x14ac:dyDescent="0.25">
      <c r="A225" s="1" t="str">
        <f>"INSERT INTO `locations` (`id`, `name`, `latitude`, `longitude`, `province_id`, `region_1`, `region_2`, `region_3`, `street`, `number`, `postal`, `img`, `last_modified`) VALUES (NULL,'"&amp;SUBSTITUTE('Locations-Stops'!F227,"'","\'")&amp;"',"&amp;IF('Locations-Stops'!D227&lt;&gt;"",LEFT('Locations-Stops'!D227,2)&amp;"."&amp;RIGHT('Locations-Stops'!D227,LEN('Locations-Stops'!D227)-2),"0")&amp;","&amp;IF('Locations-Stops'!E227&lt;&gt;"",LEFT('Locations-Stops'!E227,1)&amp;"."&amp;RIGHT('Locations-Stops'!E227,LEN('Locations-Stops'!E227)-1),"0")&amp;","&amp;IF('Locations-Stops'!G227&lt;&gt;"",VLOOKUP('Locations-Stops'!G227,Regions!A2:B379,2,FALSE),"0")&amp;","&amp;IF('Locations-Stops'!H227&lt;&gt;"",VLOOKUP('Locations-Stops'!H227,Regions!C2:D379,2,FALSE),"0")&amp;","&amp;IF('Locations-Stops'!I227&lt;&gt;"",VLOOKUP('Locations-Stops'!I227,Regions!F2:G379,2,FALSE),"0")&amp;","&amp;IF('Locations-Stops'!J227&lt;&gt;"",VLOOKUP('Locations-Stops'!J227,Regions!I2:J379,2,FALSE),"0")&amp;",'"&amp;IF('Locations-Stops'!K227&lt;&gt;"",SUBSTITUTE('Locations-Stops'!K227,"'","\'"),"")&amp;"','"&amp;IF('Locations-Stops'!L227&lt;&gt;"",'Locations-Stops'!L227,"")&amp;"','"&amp;IF('Locations-Stops'!M227&lt;&gt;"",'Locations-Stops'!M227,"")&amp;"','"&amp;IF('Locations-Stops'!N227&lt;&gt;"",'Locations-Stops'!N227,"")&amp;"', CURRENT_TIMESTAMP);"</f>
        <v>INSERT INTO `locations` (`id`, `name`, `latitude`, `longitude`, `province_id`, `region_1`, `region_2`, `region_3`, `street`, `number`, `postal`, `img`, `last_modified`) VALUES (NULL,'poort naar het Indie monument',52.306283,4.846937,8,2,2,10,'Amsterdamseweg','52','1182','https://lh6.ggpht.com/VbkU-xAP5CM5_EjntXXGOzA4VrjWG99sKdZP2YybslCZP9yX8bwKZ7pMJ4E2ZIXhmIpnz8n6xJKFAL8GmIPT15vV5yOydSTRgjroYtEp9-zsC7_g3g', CURRENT_TIMESTAMP);</v>
      </c>
      <c r="E225">
        <v>225</v>
      </c>
    </row>
    <row r="226" spans="1:5" x14ac:dyDescent="0.25">
      <c r="A226" s="1" t="str">
        <f>"INSERT INTO `locations` (`id`, `name`, `latitude`, `longitude`, `province_id`, `region_1`, `region_2`, `region_3`, `street`, `number`, `postal`, `img`, `last_modified`) VALUES (NULL,'"&amp;SUBSTITUTE('Locations-Stops'!F228,"'","\'")&amp;"',"&amp;IF('Locations-Stops'!D228&lt;&gt;"",LEFT('Locations-Stops'!D228,2)&amp;"."&amp;RIGHT('Locations-Stops'!D228,LEN('Locations-Stops'!D228)-2),"0")&amp;","&amp;IF('Locations-Stops'!E228&lt;&gt;"",LEFT('Locations-Stops'!E228,1)&amp;"."&amp;RIGHT('Locations-Stops'!E228,LEN('Locations-Stops'!E228)-1),"0")&amp;","&amp;IF('Locations-Stops'!G228&lt;&gt;"",VLOOKUP('Locations-Stops'!G228,Regions!A2:B379,2,FALSE),"0")&amp;","&amp;IF('Locations-Stops'!H228&lt;&gt;"",VLOOKUP('Locations-Stops'!H228,Regions!C2:D379,2,FALSE),"0")&amp;","&amp;IF('Locations-Stops'!I228&lt;&gt;"",VLOOKUP('Locations-Stops'!I228,Regions!F2:G379,2,FALSE),"0")&amp;","&amp;IF('Locations-Stops'!J228&lt;&gt;"",VLOOKUP('Locations-Stops'!J228,Regions!I2:J379,2,FALSE),"0")&amp;",'"&amp;IF('Locations-Stops'!K228&lt;&gt;"",SUBSTITUTE('Locations-Stops'!K228,"'","\'"),"")&amp;"','"&amp;IF('Locations-Stops'!L228&lt;&gt;"",'Locations-Stops'!L228,"")&amp;"','"&amp;IF('Locations-Stops'!M228&lt;&gt;"",'Locations-Stops'!M228,"")&amp;"','"&amp;IF('Locations-Stops'!N228&lt;&gt;"",'Locations-Stops'!N228,"")&amp;"', CURRENT_TIMESTAMP);"</f>
        <v>INSERT INTO `locations` (`id`, `name`, `latitude`, `longitude`, `province_id`, `region_1`, `region_2`, `region_3`, `street`, `number`, `postal`, `img`, `last_modified`) VALUES (NULL,'The Bench',52.306467,4.847861,8,2,2,10,'Amsterdamseweg','60','1182 HE','https://lh5.ggpht.com/VrWv0Dc1VhBiMFzEM6s_mb20SDq-yu9I_jPFO8abGZ_llMOy2xqZpkN1jgjTRr4tGgpyBW2-iQss1ujzKo4', CURRENT_TIMESTAMP);</v>
      </c>
      <c r="E226">
        <v>226</v>
      </c>
    </row>
    <row r="227" spans="1:5" x14ac:dyDescent="0.25">
      <c r="A227" s="1" t="str">
        <f>"INSERT INTO `locations` (`id`, `name`, `latitude`, `longitude`, `province_id`, `region_1`, `region_2`, `region_3`, `street`, `number`, `postal`, `img`, `last_modified`) VALUES (NULL,'"&amp;SUBSTITUTE('Locations-Stops'!F229,"'","\'")&amp;"',"&amp;IF('Locations-Stops'!D229&lt;&gt;"",LEFT('Locations-Stops'!D229,2)&amp;"."&amp;RIGHT('Locations-Stops'!D229,LEN('Locations-Stops'!D229)-2),"0")&amp;","&amp;IF('Locations-Stops'!E229&lt;&gt;"",LEFT('Locations-Stops'!E229,1)&amp;"."&amp;RIGHT('Locations-Stops'!E229,LEN('Locations-Stops'!E229)-1),"0")&amp;","&amp;IF('Locations-Stops'!G229&lt;&gt;"",VLOOKUP('Locations-Stops'!G229,Regions!A2:B379,2,FALSE),"0")&amp;","&amp;IF('Locations-Stops'!H229&lt;&gt;"",VLOOKUP('Locations-Stops'!H229,Regions!C2:D379,2,FALSE),"0")&amp;","&amp;IF('Locations-Stops'!I229&lt;&gt;"",VLOOKUP('Locations-Stops'!I229,Regions!F2:G379,2,FALSE),"0")&amp;","&amp;IF('Locations-Stops'!J229&lt;&gt;"",VLOOKUP('Locations-Stops'!J229,Regions!I2:J379,2,FALSE),"0")&amp;",'"&amp;IF('Locations-Stops'!K229&lt;&gt;"",SUBSTITUTE('Locations-Stops'!K229,"'","\'"),"")&amp;"','"&amp;IF('Locations-Stops'!L229&lt;&gt;"",'Locations-Stops'!L229,"")&amp;"','"&amp;IF('Locations-Stops'!M229&lt;&gt;"",'Locations-Stops'!M229,"")&amp;"','"&amp;IF('Locations-Stops'!N229&lt;&gt;"",'Locations-Stops'!N229,"")&amp;"', CURRENT_TIMESTAMP);"</f>
        <v>INSERT INTO `locations` (`id`, `name`, `latitude`, `longitude`, `province_id`, `region_1`, `region_2`, `region_3`, `street`, `number`, `postal`, `img`, `last_modified`) VALUES (NULL,'Gedachte Plaats Indie Monument',52.306833,4.848264,8,2,2,10,'Amsterdamseweg','82','1182 HG','https://lh5.ggpht.com/lHSAkJWYvkhUCMwSyvfJLXO3o8f4YcpvNMQO2P_oFhkbozsXHk_5TAPZUUKzz7p4HD3MuY_p2axGjl3YjyA', CURRENT_TIMESTAMP);</v>
      </c>
      <c r="E227">
        <v>227</v>
      </c>
    </row>
    <row r="228" spans="1:5" x14ac:dyDescent="0.25">
      <c r="A228" s="1" t="str">
        <f>"INSERT INTO `locations` (`id`, `name`, `latitude`, `longitude`, `province_id`, `region_1`, `region_2`, `region_3`, `street`, `number`, `postal`, `img`, `last_modified`) VALUES (NULL,'"&amp;SUBSTITUTE('Locations-Stops'!F230,"'","\'")&amp;"',"&amp;IF('Locations-Stops'!D230&lt;&gt;"",LEFT('Locations-Stops'!D230,2)&amp;"."&amp;RIGHT('Locations-Stops'!D230,LEN('Locations-Stops'!D230)-2),"0")&amp;","&amp;IF('Locations-Stops'!E230&lt;&gt;"",LEFT('Locations-Stops'!E230,1)&amp;"."&amp;RIGHT('Locations-Stops'!E230,LEN('Locations-Stops'!E230)-1),"0")&amp;","&amp;IF('Locations-Stops'!G230&lt;&gt;"",VLOOKUP('Locations-Stops'!G230,Regions!A2:B379,2,FALSE),"0")&amp;","&amp;IF('Locations-Stops'!H230&lt;&gt;"",VLOOKUP('Locations-Stops'!H230,Regions!C2:D379,2,FALSE),"0")&amp;","&amp;IF('Locations-Stops'!I230&lt;&gt;"",VLOOKUP('Locations-Stops'!I230,Regions!F2:G379,2,FALSE),"0")&amp;","&amp;IF('Locations-Stops'!J230&lt;&gt;"",VLOOKUP('Locations-Stops'!J230,Regions!I2:J379,2,FALSE),"0")&amp;",'"&amp;IF('Locations-Stops'!K230&lt;&gt;"",SUBSTITUTE('Locations-Stops'!K230,"'","\'"),"")&amp;"','"&amp;IF('Locations-Stops'!L230&lt;&gt;"",'Locations-Stops'!L230,"")&amp;"','"&amp;IF('Locations-Stops'!M230&lt;&gt;"",'Locations-Stops'!M230,"")&amp;"','"&amp;IF('Locations-Stops'!N230&lt;&gt;"",'Locations-Stops'!N230,"")&amp;"', CURRENT_TIMESTAMP);"</f>
        <v>INSERT INTO `locations` (`id`, `name`, `latitude`, `longitude`, `province_id`, `region_1`, `region_2`, `region_3`, `street`, `number`, `postal`, `img`, `last_modified`) VALUES (NULL,'Breihek',52.307573,4.846621,8,2,2,10,'Amsterdamseweg','83','1182 GP','https://lh4.ggpht.com/yv61b_9zG8VlTrC40SCJvhBDRqpURKTghxEs-bfxU8v05H7qk4fwLRb2MDED11-Rud21rytDm9X_7jwsfTSX', CURRENT_TIMESTAMP);</v>
      </c>
      <c r="E228">
        <v>228</v>
      </c>
    </row>
    <row r="229" spans="1:5" x14ac:dyDescent="0.25">
      <c r="A229" s="1" t="str">
        <f>"INSERT INTO `locations` (`id`, `name`, `latitude`, `longitude`, `province_id`, `region_1`, `region_2`, `region_3`, `street`, `number`, `postal`, `img`, `last_modified`) VALUES (NULL,'"&amp;SUBSTITUTE('Locations-Stops'!F231,"'","\'")&amp;"',"&amp;IF('Locations-Stops'!D231&lt;&gt;"",LEFT('Locations-Stops'!D231,2)&amp;"."&amp;RIGHT('Locations-Stops'!D231,LEN('Locations-Stops'!D231)-2),"0")&amp;","&amp;IF('Locations-Stops'!E231&lt;&gt;"",LEFT('Locations-Stops'!E231,1)&amp;"."&amp;RIGHT('Locations-Stops'!E231,LEN('Locations-Stops'!E231)-1),"0")&amp;","&amp;IF('Locations-Stops'!G231&lt;&gt;"",VLOOKUP('Locations-Stops'!G231,Regions!A2:B379,2,FALSE),"0")&amp;","&amp;IF('Locations-Stops'!H231&lt;&gt;"",VLOOKUP('Locations-Stops'!H231,Regions!C2:D379,2,FALSE),"0")&amp;","&amp;IF('Locations-Stops'!I231&lt;&gt;"",VLOOKUP('Locations-Stops'!I231,Regions!F2:G379,2,FALSE),"0")&amp;","&amp;IF('Locations-Stops'!J231&lt;&gt;"",VLOOKUP('Locations-Stops'!J231,Regions!I2:J379,2,FALSE),"0")&amp;",'"&amp;IF('Locations-Stops'!K231&lt;&gt;"",SUBSTITUTE('Locations-Stops'!K231,"'","\'"),"")&amp;"','"&amp;IF('Locations-Stops'!L231&lt;&gt;"",'Locations-Stops'!L231,"")&amp;"','"&amp;IF('Locations-Stops'!M231&lt;&gt;"",'Locations-Stops'!M231,"")&amp;"','"&amp;IF('Locations-Stops'!N231&lt;&gt;"",'Locations-Stops'!N231,"")&amp;"', CURRENT_TIMESTAMP);"</f>
        <v>INSERT INTO `locations` (`id`, `name`, `latitude`, `longitude`, `province_id`, `region_1`, `region_2`, `region_3`, `street`, `number`, `postal`, `img`, `last_modified`) VALUES (NULL,'Oud Amstelveen',52.308916,4.846637,8,2,2,10,'Amsterdamseweg','131','1182 GS','https://lh5.ggpht.com/TA474zUWxBreSs7lHciz1v-4bIo2eufr0MdmIK_9uj9I_NLe1OgWLoCWV4q8L2S9IjKIkUJ3X1Gy2rQdYZNIPw', CURRENT_TIMESTAMP);</v>
      </c>
      <c r="E229">
        <v>229</v>
      </c>
    </row>
    <row r="230" spans="1:5" x14ac:dyDescent="0.25">
      <c r="A230" s="1" t="str">
        <f>"INSERT INTO `locations` (`id`, `name`, `latitude`, `longitude`, `province_id`, `region_1`, `region_2`, `region_3`, `street`, `number`, `postal`, `img`, `last_modified`) VALUES (NULL,'"&amp;SUBSTITUTE('Locations-Stops'!F232,"'","\'")&amp;"',"&amp;IF('Locations-Stops'!D232&lt;&gt;"",LEFT('Locations-Stops'!D232,2)&amp;"."&amp;RIGHT('Locations-Stops'!D232,LEN('Locations-Stops'!D232)-2),"0")&amp;","&amp;IF('Locations-Stops'!E232&lt;&gt;"",LEFT('Locations-Stops'!E232,1)&amp;"."&amp;RIGHT('Locations-Stops'!E232,LEN('Locations-Stops'!E232)-1),"0")&amp;","&amp;IF('Locations-Stops'!G232&lt;&gt;"",VLOOKUP('Locations-Stops'!G232,Regions!A2:B379,2,FALSE),"0")&amp;","&amp;IF('Locations-Stops'!H232&lt;&gt;"",VLOOKUP('Locations-Stops'!H232,Regions!C2:D379,2,FALSE),"0")&amp;","&amp;IF('Locations-Stops'!I232&lt;&gt;"",VLOOKUP('Locations-Stops'!I232,Regions!F2:G379,2,FALSE),"0")&amp;","&amp;IF('Locations-Stops'!J232&lt;&gt;"",VLOOKUP('Locations-Stops'!J232,Regions!I2:J379,2,FALSE),"0")&amp;",'"&amp;IF('Locations-Stops'!K232&lt;&gt;"",SUBSTITUTE('Locations-Stops'!K232,"'","\'"),"")&amp;"','"&amp;IF('Locations-Stops'!L232&lt;&gt;"",'Locations-Stops'!L232,"")&amp;"','"&amp;IF('Locations-Stops'!M232&lt;&gt;"",'Locations-Stops'!M232,"")&amp;"','"&amp;IF('Locations-Stops'!N232&lt;&gt;"",'Locations-Stops'!N232,"")&amp;"', CURRENT_TIMESTAMP);"</f>
        <v>INSERT INTO `locations` (`id`, `name`, `latitude`, `longitude`, `province_id`, `region_1`, `region_2`, `region_3`, `street`, `number`, `postal`, `img`, `last_modified`) VALUES (NULL,'Leeuw Met Ijsje',52.31022,4.846629,8,2,2,10,'Amsterdamseweg','161','1182 GT','https://lh5.ggpht.com/AAskoZL6ko0ASrXWKIw8gJGIkk3EJIrTC7SOnDfgBmz2C9kKnFSqHjuY2WnwgxujK16rnIQnP2n7ukjkCQc', CURRENT_TIMESTAMP);</v>
      </c>
      <c r="E230">
        <v>230</v>
      </c>
    </row>
    <row r="231" spans="1:5" x14ac:dyDescent="0.25">
      <c r="A231" s="1" t="str">
        <f>"INSERT INTO `locations` (`id`, `name`, `latitude`, `longitude`, `province_id`, `region_1`, `region_2`, `region_3`, `street`, `number`, `postal`, `img`, `last_modified`) VALUES (NULL,'"&amp;SUBSTITUTE('Locations-Stops'!F233,"'","\'")&amp;"',"&amp;IF('Locations-Stops'!D233&lt;&gt;"",LEFT('Locations-Stops'!D233,2)&amp;"."&amp;RIGHT('Locations-Stops'!D233,LEN('Locations-Stops'!D233)-2),"0")&amp;","&amp;IF('Locations-Stops'!E233&lt;&gt;"",LEFT('Locations-Stops'!E233,1)&amp;"."&amp;RIGHT('Locations-Stops'!E233,LEN('Locations-Stops'!E233)-1),"0")&amp;","&amp;IF('Locations-Stops'!G233&lt;&gt;"",VLOOKUP('Locations-Stops'!G233,Regions!A2:B379,2,FALSE),"0")&amp;","&amp;IF('Locations-Stops'!H233&lt;&gt;"",VLOOKUP('Locations-Stops'!H233,Regions!C2:D379,2,FALSE),"0")&amp;","&amp;IF('Locations-Stops'!I233&lt;&gt;"",VLOOKUP('Locations-Stops'!I233,Regions!F2:G379,2,FALSE),"0")&amp;","&amp;IF('Locations-Stops'!J233&lt;&gt;"",VLOOKUP('Locations-Stops'!J233,Regions!I2:J379,2,FALSE),"0")&amp;",'"&amp;IF('Locations-Stops'!K233&lt;&gt;"",SUBSTITUTE('Locations-Stops'!K233,"'","\'"),"")&amp;"','"&amp;IF('Locations-Stops'!L233&lt;&gt;"",'Locations-Stops'!L233,"")&amp;"','"&amp;IF('Locations-Stops'!M233&lt;&gt;"",'Locations-Stops'!M233,"")&amp;"','"&amp;IF('Locations-Stops'!N233&lt;&gt;"",'Locations-Stops'!N233,"")&amp;"', CURRENT_TIMESTAMP);"</f>
        <v>INSERT INTO `locations` (`id`, `name`, `latitude`, `longitude`, `province_id`, `region_1`, `region_2`, `region_3`, `street`, `number`, `postal`, `img`, `last_modified`) VALUES (NULL,'Banpaal Terminus Pro dd 1625',52.313505,4.84709,8,2,2,10,'Amsterdamseweg','208','1182 HM','https://lh3.ggpht.com/LLsj5ycnX9L5kHJjanbTOeUb6wesdpx8hxTQDJCPZl3_Alw3PuUZTJTQEU_DzGsfj1AEfGzm8bhG-Ycf0cSI', CURRENT_TIMESTAMP);</v>
      </c>
      <c r="E231">
        <v>231</v>
      </c>
    </row>
    <row r="232" spans="1:5" x14ac:dyDescent="0.25">
      <c r="A232" s="1" t="str">
        <f>"INSERT INTO `locations` (`id`, `name`, `latitude`, `longitude`, `province_id`, `region_1`, `region_2`, `region_3`, `street`, `number`, `postal`, `img`, `last_modified`) VALUES (NULL,'"&amp;SUBSTITUTE('Locations-Stops'!F234,"'","\'")&amp;"',"&amp;IF('Locations-Stops'!D234&lt;&gt;"",LEFT('Locations-Stops'!D234,2)&amp;"."&amp;RIGHT('Locations-Stops'!D234,LEN('Locations-Stops'!D234)-2),"0")&amp;","&amp;IF('Locations-Stops'!E234&lt;&gt;"",LEFT('Locations-Stops'!E234,1)&amp;"."&amp;RIGHT('Locations-Stops'!E234,LEN('Locations-Stops'!E234)-1),"0")&amp;","&amp;IF('Locations-Stops'!G234&lt;&gt;"",VLOOKUP('Locations-Stops'!G234,Regions!A2:B379,2,FALSE),"0")&amp;","&amp;IF('Locations-Stops'!H234&lt;&gt;"",VLOOKUP('Locations-Stops'!H234,Regions!C2:D379,2,FALSE),"0")&amp;","&amp;IF('Locations-Stops'!I234&lt;&gt;"",VLOOKUP('Locations-Stops'!I234,Regions!F2:G379,2,FALSE),"0")&amp;","&amp;IF('Locations-Stops'!J234&lt;&gt;"",VLOOKUP('Locations-Stops'!J234,Regions!I2:J379,2,FALSE),"0")&amp;",'"&amp;IF('Locations-Stops'!K234&lt;&gt;"",SUBSTITUTE('Locations-Stops'!K234,"'","\'"),"")&amp;"','"&amp;IF('Locations-Stops'!L234&lt;&gt;"",'Locations-Stops'!L234,"")&amp;"','"&amp;IF('Locations-Stops'!M234&lt;&gt;"",'Locations-Stops'!M234,"")&amp;"','"&amp;IF('Locations-Stops'!N234&lt;&gt;"",'Locations-Stops'!N234,"")&amp;"', CURRENT_TIMESTAMP);"</f>
        <v>INSERT INTO `locations` (`id`, `name`, `latitude`, `longitude`, `province_id`, `region_1`, `region_2`, `region_3`, `street`, `number`, `postal`, `img`, `last_modified`) VALUES (NULL,'Toegang Tot Heempark De Braak',52.313319,4.847098,8,2,2,10,'Amsterdamseweg','208','1182 HM','https://lh3.ggpht.com/9yYR0Ee-6DwZQD7RsRRKHUzwbLA0NWt0dPYK-cETD8lw58_68zK0eNnCGn4t-Qa0XkxkSr2pwQyxt3D5ziA', CURRENT_TIMESTAMP);</v>
      </c>
      <c r="E232">
        <v>232</v>
      </c>
    </row>
    <row r="233" spans="1:5" x14ac:dyDescent="0.25">
      <c r="A233" s="1" t="str">
        <f>"INSERT INTO `locations` (`id`, `name`, `latitude`, `longitude`, `province_id`, `region_1`, `region_2`, `region_3`, `street`, `number`, `postal`, `img`, `last_modified`) VALUES (NULL,'"&amp;SUBSTITUTE('Locations-Stops'!F235,"'","\'")&amp;"',"&amp;IF('Locations-Stops'!D235&lt;&gt;"",LEFT('Locations-Stops'!D235,2)&amp;"."&amp;RIGHT('Locations-Stops'!D235,LEN('Locations-Stops'!D235)-2),"0")&amp;","&amp;IF('Locations-Stops'!E235&lt;&gt;"",LEFT('Locations-Stops'!E235,1)&amp;"."&amp;RIGHT('Locations-Stops'!E235,LEN('Locations-Stops'!E235)-1),"0")&amp;","&amp;IF('Locations-Stops'!G235&lt;&gt;"",VLOOKUP('Locations-Stops'!G235,Regions!A2:B379,2,FALSE),"0")&amp;","&amp;IF('Locations-Stops'!H235&lt;&gt;"",VLOOKUP('Locations-Stops'!H235,Regions!C2:D379,2,FALSE),"0")&amp;","&amp;IF('Locations-Stops'!I235&lt;&gt;"",VLOOKUP('Locations-Stops'!I235,Regions!F2:G379,2,FALSE),"0")&amp;","&amp;IF('Locations-Stops'!J235&lt;&gt;"",VLOOKUP('Locations-Stops'!J235,Regions!I2:J379,2,FALSE),"0")&amp;",'"&amp;IF('Locations-Stops'!K235&lt;&gt;"",SUBSTITUTE('Locations-Stops'!K235,"'","\'"),"")&amp;"','"&amp;IF('Locations-Stops'!L235&lt;&gt;"",'Locations-Stops'!L235,"")&amp;"','"&amp;IF('Locations-Stops'!M235&lt;&gt;"",'Locations-Stops'!M235,"")&amp;"','"&amp;IF('Locations-Stops'!N235&lt;&gt;"",'Locations-Stops'!N235,"")&amp;"', CURRENT_TIMESTAMP);"</f>
        <v>INSERT INTO `locations` (`id`, `name`, `latitude`, `longitude`, `province_id`, `region_1`, `region_2`, `region_3`, `street`, `number`, `postal`, `img`, `last_modified`) VALUES (NULL,'Toegang Tot Heempark De Braak',52.314942,4.847061,8,2,2,10,'Amsterdamseweg','252','1182 HN','https://lh4.ggpht.com/aEpi4NFIBebDTz0GMWgwgj3NQHi7zVV5xgbR8Fkfq4qAMe2n7hNUq02sOaQnPMFwIxqCX4YC44Y5A2BuOJ8Hvw', CURRENT_TIMESTAMP);</v>
      </c>
      <c r="E233">
        <v>233</v>
      </c>
    </row>
    <row r="234" spans="1:5" x14ac:dyDescent="0.25">
      <c r="A234" s="1" t="str">
        <f>"INSERT INTO `locations` (`id`, `name`, `latitude`, `longitude`, `province_id`, `region_1`, `region_2`, `region_3`, `street`, `number`, `postal`, `img`, `last_modified`) VALUES (NULL,'"&amp;SUBSTITUTE('Locations-Stops'!F236,"'","\'")&amp;"',"&amp;IF('Locations-Stops'!D236&lt;&gt;"",LEFT('Locations-Stops'!D236,2)&amp;"."&amp;RIGHT('Locations-Stops'!D236,LEN('Locations-Stops'!D236)-2),"0")&amp;","&amp;IF('Locations-Stops'!E236&lt;&gt;"",LEFT('Locations-Stops'!E236,1)&amp;"."&amp;RIGHT('Locations-Stops'!E236,LEN('Locations-Stops'!E236)-1),"0")&amp;","&amp;IF('Locations-Stops'!G236&lt;&gt;"",VLOOKUP('Locations-Stops'!G236,Regions!A2:B379,2,FALSE),"0")&amp;","&amp;IF('Locations-Stops'!H236&lt;&gt;"",VLOOKUP('Locations-Stops'!H236,Regions!C2:D379,2,FALSE),"0")&amp;","&amp;IF('Locations-Stops'!I236&lt;&gt;"",VLOOKUP('Locations-Stops'!I236,Regions!F2:G379,2,FALSE),"0")&amp;","&amp;IF('Locations-Stops'!J236&lt;&gt;"",VLOOKUP('Locations-Stops'!J236,Regions!I2:J379,2,FALSE),"0")&amp;",'"&amp;IF('Locations-Stops'!K236&lt;&gt;"",SUBSTITUTE('Locations-Stops'!K236,"'","\'"),"")&amp;"','"&amp;IF('Locations-Stops'!L236&lt;&gt;"",'Locations-Stops'!L236,"")&amp;"','"&amp;IF('Locations-Stops'!M236&lt;&gt;"",'Locations-Stops'!M236,"")&amp;"','"&amp;IF('Locations-Stops'!N236&lt;&gt;"",'Locations-Stops'!N236,"")&amp;"', CURRENT_TIMESTAMP);"</f>
        <v>INSERT INTO `locations` (`id`, `name`, `latitude`, `longitude`, `province_id`, `region_1`, `region_2`, `region_3`, `street`, `number`, `postal`, `img`, `last_modified`) VALUES (NULL,'Standbeeld KLM Vijver',52.305189,4.843975,8,2,2,10,'Burgemeester van Sonweg','','1182','https://lh6.ggpht.com/xPQJvsPoStNcFivdfCYSs9lrigLGtTSCwnm9xs2XnImnxPzBT2KIRvGWyT7aWJQIvHblIO5H9VI14SnTj-nq', CURRENT_TIMESTAMP);</v>
      </c>
      <c r="E234">
        <v>234</v>
      </c>
    </row>
    <row r="235" spans="1:5" x14ac:dyDescent="0.25">
      <c r="A235" s="1" t="str">
        <f>"INSERT INTO `locations` (`id`, `name`, `latitude`, `longitude`, `province_id`, `region_1`, `region_2`, `region_3`, `street`, `number`, `postal`, `img`, `last_modified`) VALUES (NULL,'"&amp;SUBSTITUTE('Locations-Stops'!F237,"'","\'")&amp;"',"&amp;IF('Locations-Stops'!D237&lt;&gt;"",LEFT('Locations-Stops'!D237,2)&amp;"."&amp;RIGHT('Locations-Stops'!D237,LEN('Locations-Stops'!D237)-2),"0")&amp;","&amp;IF('Locations-Stops'!E237&lt;&gt;"",LEFT('Locations-Stops'!E237,1)&amp;"."&amp;RIGHT('Locations-Stops'!E237,LEN('Locations-Stops'!E237)-1),"0")&amp;","&amp;IF('Locations-Stops'!G237&lt;&gt;"",VLOOKUP('Locations-Stops'!G237,Regions!A2:B379,2,FALSE),"0")&amp;","&amp;IF('Locations-Stops'!H237&lt;&gt;"",VLOOKUP('Locations-Stops'!H237,Regions!C2:D379,2,FALSE),"0")&amp;","&amp;IF('Locations-Stops'!I237&lt;&gt;"",VLOOKUP('Locations-Stops'!I237,Regions!F2:G379,2,FALSE),"0")&amp;","&amp;IF('Locations-Stops'!J237&lt;&gt;"",VLOOKUP('Locations-Stops'!J237,Regions!I2:J379,2,FALSE),"0")&amp;",'"&amp;IF('Locations-Stops'!K237&lt;&gt;"",SUBSTITUTE('Locations-Stops'!K237,"'","\'"),"")&amp;"','"&amp;IF('Locations-Stops'!L237&lt;&gt;"",'Locations-Stops'!L237,"")&amp;"','"&amp;IF('Locations-Stops'!M237&lt;&gt;"",'Locations-Stops'!M237,"")&amp;"','"&amp;IF('Locations-Stops'!N237&lt;&gt;"",'Locations-Stops'!N237,"")&amp;"', CURRENT_TIMESTAMP);"</f>
        <v>INSERT INTO `locations` (`id`, `name`, `latitude`, `longitude`, `province_id`, `region_1`, `region_2`, `region_3`, `street`, `number`, `postal`, `img`, `last_modified`) VALUES (NULL,'Piet Hein',52.304553,4.848761,8,2,2,10,'Doctor Schaepmanlaan','3','1182 GM','https://lh4.ggpht.com/jPYepis7HE1WDLbV-bZlTmo-qwnW0rSxFF-hkz-Urhio_XrJt0Uki_-VcAtyPoLbm-1FLvgQt13QAp6T10HI', CURRENT_TIMESTAMP);</v>
      </c>
      <c r="E235">
        <v>235</v>
      </c>
    </row>
    <row r="236" spans="1:5" x14ac:dyDescent="0.25">
      <c r="A236" s="1" t="str">
        <f>"INSERT INTO `locations` (`id`, `name`, `latitude`, `longitude`, `province_id`, `region_1`, `region_2`, `region_3`, `street`, `number`, `postal`, `img`, `last_modified`) VALUES (NULL,'"&amp;SUBSTITUTE('Locations-Stops'!F238,"'","\'")&amp;"',"&amp;IF('Locations-Stops'!D238&lt;&gt;"",LEFT('Locations-Stops'!D238,2)&amp;"."&amp;RIGHT('Locations-Stops'!D238,LEN('Locations-Stops'!D238)-2),"0")&amp;","&amp;IF('Locations-Stops'!E238&lt;&gt;"",LEFT('Locations-Stops'!E238,1)&amp;"."&amp;RIGHT('Locations-Stops'!E238,LEN('Locations-Stops'!E238)-1),"0")&amp;","&amp;IF('Locations-Stops'!G238&lt;&gt;"",VLOOKUP('Locations-Stops'!G238,Regions!A2:B379,2,FALSE),"0")&amp;","&amp;IF('Locations-Stops'!H238&lt;&gt;"",VLOOKUP('Locations-Stops'!H238,Regions!C2:D379,2,FALSE),"0")&amp;","&amp;IF('Locations-Stops'!I238&lt;&gt;"",VLOOKUP('Locations-Stops'!I238,Regions!F2:G379,2,FALSE),"0")&amp;","&amp;IF('Locations-Stops'!J238&lt;&gt;"",VLOOKUP('Locations-Stops'!J238,Regions!I2:J379,2,FALSE),"0")&amp;",'"&amp;IF('Locations-Stops'!K238&lt;&gt;"",SUBSTITUTE('Locations-Stops'!K238,"'","\'"),"")&amp;"','"&amp;IF('Locations-Stops'!L238&lt;&gt;"",'Locations-Stops'!L238,"")&amp;"','"&amp;IF('Locations-Stops'!M238&lt;&gt;"",'Locations-Stops'!M238,"")&amp;"','"&amp;IF('Locations-Stops'!N238&lt;&gt;"",'Locations-Stops'!N238,"")&amp;"', CURRENT_TIMESTAMP);"</f>
        <v>INSERT INTO `locations` (`id`, `name`, `latitude`, `longitude`, `province_id`, `region_1`, `region_2`, `region_3`, `street`, `number`, `postal`, `img`, `last_modified`) VALUES (NULL,'Stervende Soldaat',52.306946,4.849146,8,2,2,10,'Kazernepad','','1181','https://lh4.ggpht.com/AygffCBcz7v0rrk9ItRZSaBQxzH-cTFboSDBQM2CVaFOkIaGAuWWvpRbrwqAwx1zYRDlRF4MtG-YGrmNtZCIjA', CURRENT_TIMESTAMP);</v>
      </c>
      <c r="E236">
        <v>236</v>
      </c>
    </row>
    <row r="237" spans="1:5" x14ac:dyDescent="0.25">
      <c r="A237" s="1" t="str">
        <f>"INSERT INTO `locations` (`id`, `name`, `latitude`, `longitude`, `province_id`, `region_1`, `region_2`, `region_3`, `street`, `number`, `postal`, `img`, `last_modified`) VALUES (NULL,'"&amp;SUBSTITUTE('Locations-Stops'!F239,"'","\'")&amp;"',"&amp;IF('Locations-Stops'!D239&lt;&gt;"",LEFT('Locations-Stops'!D239,2)&amp;"."&amp;RIGHT('Locations-Stops'!D239,LEN('Locations-Stops'!D239)-2),"0")&amp;","&amp;IF('Locations-Stops'!E239&lt;&gt;"",LEFT('Locations-Stops'!E239,1)&amp;"."&amp;RIGHT('Locations-Stops'!E239,LEN('Locations-Stops'!E239)-1),"0")&amp;","&amp;IF('Locations-Stops'!G239&lt;&gt;"",VLOOKUP('Locations-Stops'!G239,Regions!A2:B379,2,FALSE),"0")&amp;","&amp;IF('Locations-Stops'!H239&lt;&gt;"",VLOOKUP('Locations-Stops'!H239,Regions!C2:D379,2,FALSE),"0")&amp;","&amp;IF('Locations-Stops'!I239&lt;&gt;"",VLOOKUP('Locations-Stops'!I239,Regions!F2:G379,2,FALSE),"0")&amp;","&amp;IF('Locations-Stops'!J239&lt;&gt;"",VLOOKUP('Locations-Stops'!J239,Regions!I2:J379,2,FALSE),"0")&amp;",'"&amp;IF('Locations-Stops'!K239&lt;&gt;"",SUBSTITUTE('Locations-Stops'!K239,"'","\'"),"")&amp;"','"&amp;IF('Locations-Stops'!L239&lt;&gt;"",'Locations-Stops'!L239,"")&amp;"','"&amp;IF('Locations-Stops'!M239&lt;&gt;"",'Locations-Stops'!M239,"")&amp;"','"&amp;IF('Locations-Stops'!N239&lt;&gt;"",'Locations-Stops'!N239,"")&amp;"', CURRENT_TIMESTAMP);"</f>
        <v>INSERT INTO `locations` (`id`, `name`, `latitude`, `longitude`, `province_id`, `region_1`, `region_2`, `region_3`, `street`, `number`, `postal`, `img`, `last_modified`) VALUES (NULL,'Majoor Boshardt Memorial Bridge',52.306716,4.849246,8,2,2,10,'Kazernepad','','1181','https://lh4.ggpht.com/fDA8RihhRO_IudDXBprRLlqsc8wtHmO75pBAk99ttyCIL5H42YQAmJH5OSAAj5XsKsk6Pn_CFqODERtsLyQ', CURRENT_TIMESTAMP);</v>
      </c>
      <c r="E237">
        <v>237</v>
      </c>
    </row>
    <row r="238" spans="1:5" x14ac:dyDescent="0.25">
      <c r="A238" s="1" t="str">
        <f>"INSERT INTO `locations` (`id`, `name`, `latitude`, `longitude`, `province_id`, `region_1`, `region_2`, `region_3`, `street`, `number`, `postal`, `img`, `last_modified`) VALUES (NULL,'"&amp;SUBSTITUTE('Locations-Stops'!F240,"'","\'")&amp;"',"&amp;IF('Locations-Stops'!D240&lt;&gt;"",LEFT('Locations-Stops'!D240,2)&amp;"."&amp;RIGHT('Locations-Stops'!D240,LEN('Locations-Stops'!D240)-2),"0")&amp;","&amp;IF('Locations-Stops'!E240&lt;&gt;"",LEFT('Locations-Stops'!E240,1)&amp;"."&amp;RIGHT('Locations-Stops'!E240,LEN('Locations-Stops'!E240)-1),"0")&amp;","&amp;IF('Locations-Stops'!G240&lt;&gt;"",VLOOKUP('Locations-Stops'!G240,Regions!A2:B379,2,FALSE),"0")&amp;","&amp;IF('Locations-Stops'!H240&lt;&gt;"",VLOOKUP('Locations-Stops'!H240,Regions!C2:D379,2,FALSE),"0")&amp;","&amp;IF('Locations-Stops'!I240&lt;&gt;"",VLOOKUP('Locations-Stops'!I240,Regions!F2:G379,2,FALSE),"0")&amp;","&amp;IF('Locations-Stops'!J240&lt;&gt;"",VLOOKUP('Locations-Stops'!J240,Regions!I2:J379,2,FALSE),"0")&amp;",'"&amp;IF('Locations-Stops'!K240&lt;&gt;"",SUBSTITUTE('Locations-Stops'!K240,"'","\'"),"")&amp;"','"&amp;IF('Locations-Stops'!L240&lt;&gt;"",'Locations-Stops'!L240,"")&amp;"','"&amp;IF('Locations-Stops'!M240&lt;&gt;"",'Locations-Stops'!M240,"")&amp;"','"&amp;IF('Locations-Stops'!N240&lt;&gt;"",'Locations-Stops'!N240,"")&amp;"', CURRENT_TIMESTAMP);"</f>
        <v>INSERT INTO `locations` (`id`, `name`, `latitude`, `longitude`, `province_id`, `region_1`, `region_2`, `region_3`, `street`, `number`, `postal`, `img`, `last_modified`) VALUES (NULL,'Jonge Dikkert',52.308313,4.847395,8,2,2,10,'Molenweg','2','1182 CL','https://lh6.ggpht.com/uTTOB0Ku0PSB2_CFoLnZQI5mwbRvboU8yvmhbK23ZtnKYG_uYyAg0R5E7grKWT3ubiAuXZy8QvktSEYX7An8OA', CURRENT_TIMESTAMP);</v>
      </c>
      <c r="E238">
        <v>238</v>
      </c>
    </row>
    <row r="239" spans="1:5" x14ac:dyDescent="0.25">
      <c r="A239" s="1" t="str">
        <f>"INSERT INTO `locations` (`id`, `name`, `latitude`, `longitude`, `province_id`, `region_1`, `region_2`, `region_3`, `street`, `number`, `postal`, `img`, `last_modified`) VALUES (NULL,'"&amp;SUBSTITUTE('Locations-Stops'!F241,"'","\'")&amp;"',"&amp;IF('Locations-Stops'!D241&lt;&gt;"",LEFT('Locations-Stops'!D241,2)&amp;"."&amp;RIGHT('Locations-Stops'!D241,LEN('Locations-Stops'!D241)-2),"0")&amp;","&amp;IF('Locations-Stops'!E241&lt;&gt;"",LEFT('Locations-Stops'!E241,1)&amp;"."&amp;RIGHT('Locations-Stops'!E241,LEN('Locations-Stops'!E241)-1),"0")&amp;","&amp;IF('Locations-Stops'!G241&lt;&gt;"",VLOOKUP('Locations-Stops'!G241,Regions!A2:B379,2,FALSE),"0")&amp;","&amp;IF('Locations-Stops'!H241&lt;&gt;"",VLOOKUP('Locations-Stops'!H241,Regions!C2:D379,2,FALSE),"0")&amp;","&amp;IF('Locations-Stops'!I241&lt;&gt;"",VLOOKUP('Locations-Stops'!I241,Regions!F2:G379,2,FALSE),"0")&amp;","&amp;IF('Locations-Stops'!J241&lt;&gt;"",VLOOKUP('Locations-Stops'!J241,Regions!I2:J379,2,FALSE),"0")&amp;",'"&amp;IF('Locations-Stops'!K241&lt;&gt;"",SUBSTITUTE('Locations-Stops'!K241,"'","\'"),"")&amp;"','"&amp;IF('Locations-Stops'!L241&lt;&gt;"",'Locations-Stops'!L241,"")&amp;"','"&amp;IF('Locations-Stops'!M241&lt;&gt;"",'Locations-Stops'!M241,"")&amp;"','"&amp;IF('Locations-Stops'!N241&lt;&gt;"",'Locations-Stops'!N241,"")&amp;"', CURRENT_TIMESTAMP);"</f>
        <v>INSERT INTO `locations` (`id`, `name`, `latitude`, `longitude`, `province_id`, `region_1`, `region_2`, `region_3`, `street`, `number`, `postal`, `img`, `last_modified`) VALUES (NULL,'Speelplek In Het Broersepark',52.307711,4.847986,8,2,2,10,'Molenweg','5','1182','https://lh5.ggpht.com/Qa_AvXwSwsU3PZDkJ-M2tivxzbnmLVZ_k7cMEgGIbBSB2So9-yR5hZa23kDsW3AJam7tTJ4LodU8j5-j9eQ', CURRENT_TIMESTAMP);</v>
      </c>
      <c r="E239">
        <v>239</v>
      </c>
    </row>
    <row r="240" spans="1:5" x14ac:dyDescent="0.25">
      <c r="A240" s="1" t="str">
        <f>"INSERT INTO `locations` (`id`, `name`, `latitude`, `longitude`, `province_id`, `region_1`, `region_2`, `region_3`, `street`, `number`, `postal`, `img`, `last_modified`) VALUES (NULL,'"&amp;SUBSTITUTE('Locations-Stops'!F242,"'","\'")&amp;"',"&amp;IF('Locations-Stops'!D242&lt;&gt;"",LEFT('Locations-Stops'!D242,2)&amp;"."&amp;RIGHT('Locations-Stops'!D242,LEN('Locations-Stops'!D242)-2),"0")&amp;","&amp;IF('Locations-Stops'!E242&lt;&gt;"",LEFT('Locations-Stops'!E242,1)&amp;"."&amp;RIGHT('Locations-Stops'!E242,LEN('Locations-Stops'!E242)-1),"0")&amp;","&amp;IF('Locations-Stops'!G242&lt;&gt;"",VLOOKUP('Locations-Stops'!G242,Regions!A2:B379,2,FALSE),"0")&amp;","&amp;IF('Locations-Stops'!H242&lt;&gt;"",VLOOKUP('Locations-Stops'!H242,Regions!C2:D379,2,FALSE),"0")&amp;","&amp;IF('Locations-Stops'!I242&lt;&gt;"",VLOOKUP('Locations-Stops'!I242,Regions!F2:G379,2,FALSE),"0")&amp;","&amp;IF('Locations-Stops'!J242&lt;&gt;"",VLOOKUP('Locations-Stops'!J242,Regions!I2:J379,2,FALSE),"0")&amp;",'"&amp;IF('Locations-Stops'!K242&lt;&gt;"",SUBSTITUTE('Locations-Stops'!K242,"'","\'"),"")&amp;"','"&amp;IF('Locations-Stops'!L242&lt;&gt;"",'Locations-Stops'!L242,"")&amp;"','"&amp;IF('Locations-Stops'!M242&lt;&gt;"",'Locations-Stops'!M242,"")&amp;"','"&amp;IF('Locations-Stops'!N242&lt;&gt;"",'Locations-Stops'!N242,"")&amp;"', CURRENT_TIMESTAMP);"</f>
        <v>INSERT INTO `locations` (`id`, `name`, `latitude`, `longitude`, `province_id`, `region_1`, `region_2`, `region_3`, `street`, `number`, `postal`, `img`, `last_modified`) VALUES (NULL,'North Entrance to Broersepark',52.308157,4.849129,8,2,2,10,'Molenweg','17','1182','https://lh5.ggpht.com/ar9V0L0zRGwX8z28BR_iLRyhuec6kUcJ7nPEWCww3ezYwGZCE61RAg7PNzNlNJCGx2zS08g6ixjuQe8P5I0', CURRENT_TIMESTAMP);</v>
      </c>
      <c r="E240">
        <v>240</v>
      </c>
    </row>
    <row r="241" spans="1:5" x14ac:dyDescent="0.25">
      <c r="A241" s="1" t="str">
        <f>"INSERT INTO `locations` (`id`, `name`, `latitude`, `longitude`, `province_id`, `region_1`, `region_2`, `region_3`, `street`, `number`, `postal`, `img`, `last_modified`) VALUES (NULL,'"&amp;SUBSTITUTE('Locations-Stops'!F243,"'","\'")&amp;"',"&amp;IF('Locations-Stops'!D243&lt;&gt;"",LEFT('Locations-Stops'!D243,2)&amp;"."&amp;RIGHT('Locations-Stops'!D243,LEN('Locations-Stops'!D243)-2),"0")&amp;","&amp;IF('Locations-Stops'!E243&lt;&gt;"",LEFT('Locations-Stops'!E243,1)&amp;"."&amp;RIGHT('Locations-Stops'!E243,LEN('Locations-Stops'!E243)-1),"0")&amp;","&amp;IF('Locations-Stops'!G243&lt;&gt;"",VLOOKUP('Locations-Stops'!G243,Regions!A2:B379,2,FALSE),"0")&amp;","&amp;IF('Locations-Stops'!H243&lt;&gt;"",VLOOKUP('Locations-Stops'!H243,Regions!C2:D379,2,FALSE),"0")&amp;","&amp;IF('Locations-Stops'!I243&lt;&gt;"",VLOOKUP('Locations-Stops'!I243,Regions!F2:G379,2,FALSE),"0")&amp;","&amp;IF('Locations-Stops'!J243&lt;&gt;"",VLOOKUP('Locations-Stops'!J243,Regions!I2:J379,2,FALSE),"0")&amp;",'"&amp;IF('Locations-Stops'!K243&lt;&gt;"",SUBSTITUTE('Locations-Stops'!K243,"'","\'"),"")&amp;"','"&amp;IF('Locations-Stops'!L243&lt;&gt;"",'Locations-Stops'!L243,"")&amp;"','"&amp;IF('Locations-Stops'!M243&lt;&gt;"",'Locations-Stops'!M243,"")&amp;"','"&amp;IF('Locations-Stops'!N243&lt;&gt;"",'Locations-Stops'!N243,"")&amp;"', CURRENT_TIMESTAMP);"</f>
        <v>INSERT INTO `locations` (`id`, `name`, `latitude`, `longitude`, `province_id`, `region_1`, `region_2`, `region_3`, `street`, `number`, `postal`, `img`, `last_modified`) VALUES (NULL,'Vogel Centrum',52.307604,4.850115,8,2,2,10,'Molenweg','39','1182 CK','https://lh4.ggpht.com/qYo3nKgoTJtSjrTzaT9SdW8rSpsgZBYvVogWF7MdguZ-ngQPChn4SUFuZ3EwhuIWB4Q7nCWxNzULp7Vd7zb5', CURRENT_TIMESTAMP);</v>
      </c>
      <c r="E241">
        <v>241</v>
      </c>
    </row>
    <row r="242" spans="1:5" x14ac:dyDescent="0.25">
      <c r="A242" s="1" t="str">
        <f>"INSERT INTO `locations` (`id`, `name`, `latitude`, `longitude`, `province_id`, `region_1`, `region_2`, `region_3`, `street`, `number`, `postal`, `img`, `last_modified`) VALUES (NULL,'"&amp;SUBSTITUTE('Locations-Stops'!F244,"'","\'")&amp;"',"&amp;IF('Locations-Stops'!D244&lt;&gt;"",LEFT('Locations-Stops'!D244,2)&amp;"."&amp;RIGHT('Locations-Stops'!D244,LEN('Locations-Stops'!D244)-2),"0")&amp;","&amp;IF('Locations-Stops'!E244&lt;&gt;"",LEFT('Locations-Stops'!E244,1)&amp;"."&amp;RIGHT('Locations-Stops'!E244,LEN('Locations-Stops'!E244)-1),"0")&amp;","&amp;IF('Locations-Stops'!G244&lt;&gt;"",VLOOKUP('Locations-Stops'!G244,Regions!A2:B379,2,FALSE),"0")&amp;","&amp;IF('Locations-Stops'!H244&lt;&gt;"",VLOOKUP('Locations-Stops'!H244,Regions!C2:D379,2,FALSE),"0")&amp;","&amp;IF('Locations-Stops'!I244&lt;&gt;"",VLOOKUP('Locations-Stops'!I244,Regions!F2:G379,2,FALSE),"0")&amp;","&amp;IF('Locations-Stops'!J244&lt;&gt;"",VLOOKUP('Locations-Stops'!J244,Regions!I2:J379,2,FALSE),"0")&amp;",'"&amp;IF('Locations-Stops'!K244&lt;&gt;"",SUBSTITUTE('Locations-Stops'!K244,"'","\'"),"")&amp;"','"&amp;IF('Locations-Stops'!L244&lt;&gt;"",'Locations-Stops'!L244,"")&amp;"','"&amp;IF('Locations-Stops'!M244&lt;&gt;"",'Locations-Stops'!M244,"")&amp;"','"&amp;IF('Locations-Stops'!N244&lt;&gt;"",'Locations-Stops'!N244,"")&amp;"', CURRENT_TIMESTAMP);"</f>
        <v>INSERT INTO `locations` (`id`, `name`, `latitude`, `longitude`, `province_id`, `region_1`, `region_2`, `region_3`, `street`, `number`, `postal`, `img`, `last_modified`) VALUES (NULL,'Entrance Egelpad',52.308339,4.850403,8,2,2,10,'Molenweg','40','1182 CL','https://lh5.ggpht.com/6jCZst3LGjJZwenJ1rDNatSYNCAtg3_fariszm_KjB8CvnuZCSbRZFlaWYZCe5QkEiUlHIS52LUHKsLRh-3bpQ', CURRENT_TIMESTAMP);</v>
      </c>
      <c r="E242">
        <v>242</v>
      </c>
    </row>
    <row r="243" spans="1:5" x14ac:dyDescent="0.25">
      <c r="A243" s="1" t="str">
        <f>"INSERT INTO `locations` (`id`, `name`, `latitude`, `longitude`, `province_id`, `region_1`, `region_2`, `region_3`, `street`, `number`, `postal`, `img`, `last_modified`) VALUES (NULL,'"&amp;SUBSTITUTE('Locations-Stops'!F245,"'","\'")&amp;"',"&amp;IF('Locations-Stops'!D245&lt;&gt;"",LEFT('Locations-Stops'!D245,2)&amp;"."&amp;RIGHT('Locations-Stops'!D245,LEN('Locations-Stops'!D245)-2),"0")&amp;","&amp;IF('Locations-Stops'!E245&lt;&gt;"",LEFT('Locations-Stops'!E245,1)&amp;"."&amp;RIGHT('Locations-Stops'!E245,LEN('Locations-Stops'!E245)-1),"0")&amp;","&amp;IF('Locations-Stops'!G245&lt;&gt;"",VLOOKUP('Locations-Stops'!G245,Regions!A2:B379,2,FALSE),"0")&amp;","&amp;IF('Locations-Stops'!H245&lt;&gt;"",VLOOKUP('Locations-Stops'!H245,Regions!C2:D379,2,FALSE),"0")&amp;","&amp;IF('Locations-Stops'!I245&lt;&gt;"",VLOOKUP('Locations-Stops'!I245,Regions!F2:G379,2,FALSE),"0")&amp;","&amp;IF('Locations-Stops'!J245&lt;&gt;"",VLOOKUP('Locations-Stops'!J245,Regions!I2:J379,2,FALSE),"0")&amp;",'"&amp;IF('Locations-Stops'!K245&lt;&gt;"",SUBSTITUTE('Locations-Stops'!K245,"'","\'"),"")&amp;"','"&amp;IF('Locations-Stops'!L245&lt;&gt;"",'Locations-Stops'!L245,"")&amp;"','"&amp;IF('Locations-Stops'!M245&lt;&gt;"",'Locations-Stops'!M245,"")&amp;"','"&amp;IF('Locations-Stops'!N245&lt;&gt;"",'Locations-Stops'!N245,"")&amp;"', CURRENT_TIMESTAMP);"</f>
        <v>INSERT INTO `locations` (`id`, `name`, `latitude`, `longitude`, `province_id`, `region_1`, `region_2`, `region_3`, `street`, `number`, `postal`, `img`, `last_modified`) VALUES (NULL,'Sokkel Zonder Beeld te Julianapark',52.315642,4.851456,8,2,2,10,'Nassaupark','3','1182 AZ','https://lh6.ggpht.com/jWTRhgvsA2245x4ggSgDuf5e_JcQ18bOzkV2YCkdNQXKGKBL3sd6WFYaXapUDAQOlxvRGCADqfI11WIHMZ-g', CURRENT_TIMESTAMP);</v>
      </c>
      <c r="E243">
        <v>243</v>
      </c>
    </row>
    <row r="244" spans="1:5" x14ac:dyDescent="0.25">
      <c r="A244" s="1" t="str">
        <f>"INSERT INTO `locations` (`id`, `name`, `latitude`, `longitude`, `province_id`, `region_1`, `region_2`, `region_3`, `street`, `number`, `postal`, `img`, `last_modified`) VALUES (NULL,'"&amp;SUBSTITUTE('Locations-Stops'!F246,"'","\'")&amp;"',"&amp;IF('Locations-Stops'!D246&lt;&gt;"",LEFT('Locations-Stops'!D246,2)&amp;"."&amp;RIGHT('Locations-Stops'!D246,LEN('Locations-Stops'!D246)-2),"0")&amp;","&amp;IF('Locations-Stops'!E246&lt;&gt;"",LEFT('Locations-Stops'!E246,1)&amp;"."&amp;RIGHT('Locations-Stops'!E246,LEN('Locations-Stops'!E246)-1),"0")&amp;","&amp;IF('Locations-Stops'!G246&lt;&gt;"",VLOOKUP('Locations-Stops'!G246,Regions!A2:B379,2,FALSE),"0")&amp;","&amp;IF('Locations-Stops'!H246&lt;&gt;"",VLOOKUP('Locations-Stops'!H246,Regions!C2:D379,2,FALSE),"0")&amp;","&amp;IF('Locations-Stops'!I246&lt;&gt;"",VLOOKUP('Locations-Stops'!I246,Regions!F2:G379,2,FALSE),"0")&amp;","&amp;IF('Locations-Stops'!J246&lt;&gt;"",VLOOKUP('Locations-Stops'!J246,Regions!I2:J379,2,FALSE),"0")&amp;",'"&amp;IF('Locations-Stops'!K246&lt;&gt;"",SUBSTITUTE('Locations-Stops'!K246,"'","\'"),"")&amp;"','"&amp;IF('Locations-Stops'!L246&lt;&gt;"",'Locations-Stops'!L246,"")&amp;"','"&amp;IF('Locations-Stops'!M246&lt;&gt;"",'Locations-Stops'!M246,"")&amp;"','"&amp;IF('Locations-Stops'!N246&lt;&gt;"",'Locations-Stops'!N246,"")&amp;"', CURRENT_TIMESTAMP);"</f>
        <v>INSERT INTO `locations` (`id`, `name`, `latitude`, `longitude`, `province_id`, `region_1`, `region_2`, `region_3`, `street`, `number`, `postal`, `img`, `last_modified`) VALUES (NULL,'De heldhaftige vrouw',52.30589,4.847978,8,2,2,10,'Parklaan','3','1182 GJ','https://lh4.ggpht.com/waq4HzaxWn3zrKC4zXMdBYWi8EZyV2LoSvX-6VffYk3Cx8ZeTGoZ2tmwxfWSYeerMdKWDVeIFos8CWfkEFjZ', CURRENT_TIMESTAMP);</v>
      </c>
      <c r="E244">
        <v>244</v>
      </c>
    </row>
    <row r="245" spans="1:5" x14ac:dyDescent="0.25">
      <c r="A245" s="1" t="str">
        <f>"INSERT INTO `locations` (`id`, `name`, `latitude`, `longitude`, `province_id`, `region_1`, `region_2`, `region_3`, `street`, `number`, `postal`, `img`, `last_modified`) VALUES (NULL,'"&amp;SUBSTITUTE('Locations-Stops'!F247,"'","\'")&amp;"',"&amp;IF('Locations-Stops'!D247&lt;&gt;"",LEFT('Locations-Stops'!D247,2)&amp;"."&amp;RIGHT('Locations-Stops'!D247,LEN('Locations-Stops'!D247)-2),"0")&amp;","&amp;IF('Locations-Stops'!E247&lt;&gt;"",LEFT('Locations-Stops'!E247,1)&amp;"."&amp;RIGHT('Locations-Stops'!E247,LEN('Locations-Stops'!E247)-1),"0")&amp;","&amp;IF('Locations-Stops'!G247&lt;&gt;"",VLOOKUP('Locations-Stops'!G247,Regions!A2:B379,2,FALSE),"0")&amp;","&amp;IF('Locations-Stops'!H247&lt;&gt;"",VLOOKUP('Locations-Stops'!H247,Regions!C2:D379,2,FALSE),"0")&amp;","&amp;IF('Locations-Stops'!I247&lt;&gt;"",VLOOKUP('Locations-Stops'!I247,Regions!F2:G379,2,FALSE),"0")&amp;","&amp;IF('Locations-Stops'!J247&lt;&gt;"",VLOOKUP('Locations-Stops'!J247,Regions!I2:J379,2,FALSE),"0")&amp;",'"&amp;IF('Locations-Stops'!K247&lt;&gt;"",SUBSTITUTE('Locations-Stops'!K247,"'","\'"),"")&amp;"','"&amp;IF('Locations-Stops'!L247&lt;&gt;"",'Locations-Stops'!L247,"")&amp;"','"&amp;IF('Locations-Stops'!M247&lt;&gt;"",'Locations-Stops'!M247,"")&amp;"','"&amp;IF('Locations-Stops'!N247&lt;&gt;"",'Locations-Stops'!N247,"")&amp;"', CURRENT_TIMESTAMP);"</f>
        <v>INSERT INTO `locations` (`id`, `name`, `latitude`, `longitude`, `province_id`, `region_1`, `region_2`, `region_3`, `street`, `number`, `postal`, `img`, `last_modified`) VALUES (NULL,'Broersepark',52.305552,4.849094,8,2,2,10,'Parklaan','10','1182 GK','https://lh6.ggpht.com/zrmAifD5qDv5x9anlGQjFPFI67NvvnRBXWDfrDpJDmnau4dxvgYbw2DOkM8mvuqf-lOeb7ZBNwi9WxsJQGY', CURRENT_TIMESTAMP);</v>
      </c>
      <c r="E245">
        <v>245</v>
      </c>
    </row>
    <row r="246" spans="1:5" x14ac:dyDescent="0.25">
      <c r="A246" s="1" t="str">
        <f>"INSERT INTO `locations` (`id`, `name`, `latitude`, `longitude`, `province_id`, `region_1`, `region_2`, `region_3`, `street`, `number`, `postal`, `img`, `last_modified`) VALUES (NULL,'"&amp;SUBSTITUTE('Locations-Stops'!F248,"'","\'")&amp;"',"&amp;IF('Locations-Stops'!D248&lt;&gt;"",LEFT('Locations-Stops'!D248,2)&amp;"."&amp;RIGHT('Locations-Stops'!D248,LEN('Locations-Stops'!D248)-2),"0")&amp;","&amp;IF('Locations-Stops'!E248&lt;&gt;"",LEFT('Locations-Stops'!E248,1)&amp;"."&amp;RIGHT('Locations-Stops'!E248,LEN('Locations-Stops'!E248)-1),"0")&amp;","&amp;IF('Locations-Stops'!G248&lt;&gt;"",VLOOKUP('Locations-Stops'!G248,Regions!A2:B379,2,FALSE),"0")&amp;","&amp;IF('Locations-Stops'!H248&lt;&gt;"",VLOOKUP('Locations-Stops'!H248,Regions!C2:D379,2,FALSE),"0")&amp;","&amp;IF('Locations-Stops'!I248&lt;&gt;"",VLOOKUP('Locations-Stops'!I248,Regions!F2:G379,2,FALSE),"0")&amp;","&amp;IF('Locations-Stops'!J248&lt;&gt;"",VLOOKUP('Locations-Stops'!J248,Regions!I2:J379,2,FALSE),"0")&amp;",'"&amp;IF('Locations-Stops'!K248&lt;&gt;"",SUBSTITUTE('Locations-Stops'!K248,"'","\'"),"")&amp;"','"&amp;IF('Locations-Stops'!L248&lt;&gt;"",'Locations-Stops'!L248,"")&amp;"','"&amp;IF('Locations-Stops'!M248&lt;&gt;"",'Locations-Stops'!M248,"")&amp;"','"&amp;IF('Locations-Stops'!N248&lt;&gt;"",'Locations-Stops'!N248,"")&amp;"', CURRENT_TIMESTAMP);"</f>
        <v>INSERT INTO `locations` (`id`, `name`, `latitude`, `longitude`, `province_id`, `region_1`, `region_2`, `region_3`, `street`, `number`, `postal`, `img`, `last_modified`) VALUES (NULL,'Ingang De Braak',52.315447,4.852258,8,2,2,10,'Princesselaan','','1182','https://lh5.ggpht.com/neXmHQiAD0KJzX_UsMoBpyDWmgGMeHeV6PvqCqT4hkFtb7CY3o1o6oUBwu9opypadEsAdPPvfSSuzBlwQyKM', CURRENT_TIMESTAMP);</v>
      </c>
      <c r="E246">
        <v>246</v>
      </c>
    </row>
    <row r="247" spans="1:5" x14ac:dyDescent="0.25">
      <c r="A247" s="1" t="str">
        <f>"INSERT INTO `locations` (`id`, `name`, `latitude`, `longitude`, `province_id`, `region_1`, `region_2`, `region_3`, `street`, `number`, `postal`, `img`, `last_modified`) VALUES (NULL,'"&amp;SUBSTITUTE('Locations-Stops'!F249,"'","\'")&amp;"',"&amp;IF('Locations-Stops'!D249&lt;&gt;"",LEFT('Locations-Stops'!D249,2)&amp;"."&amp;RIGHT('Locations-Stops'!D249,LEN('Locations-Stops'!D249)-2),"0")&amp;","&amp;IF('Locations-Stops'!E249&lt;&gt;"",LEFT('Locations-Stops'!E249,1)&amp;"."&amp;RIGHT('Locations-Stops'!E249,LEN('Locations-Stops'!E249)-1),"0")&amp;","&amp;IF('Locations-Stops'!G249&lt;&gt;"",VLOOKUP('Locations-Stops'!G249,Regions!A2:B379,2,FALSE),"0")&amp;","&amp;IF('Locations-Stops'!H249&lt;&gt;"",VLOOKUP('Locations-Stops'!H249,Regions!C2:D379,2,FALSE),"0")&amp;","&amp;IF('Locations-Stops'!I249&lt;&gt;"",VLOOKUP('Locations-Stops'!I249,Regions!F2:G379,2,FALSE),"0")&amp;","&amp;IF('Locations-Stops'!J249&lt;&gt;"",VLOOKUP('Locations-Stops'!J249,Regions!I2:J379,2,FALSE),"0")&amp;",'"&amp;IF('Locations-Stops'!K249&lt;&gt;"",SUBSTITUTE('Locations-Stops'!K249,"'","\'"),"")&amp;"','"&amp;IF('Locations-Stops'!L249&lt;&gt;"",'Locations-Stops'!L249,"")&amp;"','"&amp;IF('Locations-Stops'!M249&lt;&gt;"",'Locations-Stops'!M249,"")&amp;"','"&amp;IF('Locations-Stops'!N249&lt;&gt;"",'Locations-Stops'!N249,"")&amp;"', CURRENT_TIMESTAMP);"</f>
        <v>INSERT INTO `locations` (`id`, `name`, `latitude`, `longitude`, `province_id`, `region_1`, `region_2`, `region_3`, `street`, `number`, `postal`, `img`, `last_modified`) VALUES (NULL,'Dr. Jac P. Thijssepark',52.316559,4.846762,8,2,2,10,'Prins Bernhardlaan','8','1182 BE','https://lh6.ggpht.com/KMwQNGw9D11LymHTLdvNDOl1a2SSDYsKnnIPvpuR0GHq2DYuVs6K2ahxtIeQo1XxD5cVqb_IMZNWv1dUJvPL', CURRENT_TIMESTAMP);</v>
      </c>
      <c r="E247">
        <v>247</v>
      </c>
    </row>
    <row r="248" spans="1:5" x14ac:dyDescent="0.25">
      <c r="A248" s="1" t="str">
        <f>"INSERT INTO `locations` (`id`, `name`, `latitude`, `longitude`, `province_id`, `region_1`, `region_2`, `region_3`, `street`, `number`, `postal`, `img`, `last_modified`) VALUES (NULL,'"&amp;SUBSTITUTE('Locations-Stops'!F250,"'","\'")&amp;"',"&amp;IF('Locations-Stops'!D250&lt;&gt;"",LEFT('Locations-Stops'!D250,2)&amp;"."&amp;RIGHT('Locations-Stops'!D250,LEN('Locations-Stops'!D250)-2),"0")&amp;","&amp;IF('Locations-Stops'!E250&lt;&gt;"",LEFT('Locations-Stops'!E250,1)&amp;"."&amp;RIGHT('Locations-Stops'!E250,LEN('Locations-Stops'!E250)-1),"0")&amp;","&amp;IF('Locations-Stops'!G250&lt;&gt;"",VLOOKUP('Locations-Stops'!G250,Regions!A2:B379,2,FALSE),"0")&amp;","&amp;IF('Locations-Stops'!H250&lt;&gt;"",VLOOKUP('Locations-Stops'!H250,Regions!C2:D379,2,FALSE),"0")&amp;","&amp;IF('Locations-Stops'!I250&lt;&gt;"",VLOOKUP('Locations-Stops'!I250,Regions!F2:G379,2,FALSE),"0")&amp;","&amp;IF('Locations-Stops'!J250&lt;&gt;"",VLOOKUP('Locations-Stops'!J250,Regions!I2:J379,2,FALSE),"0")&amp;",'"&amp;IF('Locations-Stops'!K250&lt;&gt;"",SUBSTITUTE('Locations-Stops'!K250,"'","\'"),"")&amp;"','"&amp;IF('Locations-Stops'!L250&lt;&gt;"",'Locations-Stops'!L250,"")&amp;"','"&amp;IF('Locations-Stops'!M250&lt;&gt;"",'Locations-Stops'!M250,"")&amp;"','"&amp;IF('Locations-Stops'!N250&lt;&gt;"",'Locations-Stops'!N250,"")&amp;"', CURRENT_TIMESTAMP);"</f>
        <v>INSERT INTO `locations` (`id`, `name`, `latitude`, `longitude`, `province_id`, `region_1`, `region_2`, `region_3`, `street`, `number`, `postal`, `img`, `last_modified`) VALUES (NULL,'Ingang Thijssepark',52.314801,4.842302,8,2,2,10,'Prinses Marijkelaan','3','1182','https://lh3.ggpht.com/Us2sBh7M7sMFxjcXG22mL8hy2CX_5EP0lcBVZWg3viVpWAxExw9Y2GLXsOUmPibeRtnYau8ejoVR6vUL6s0q', CURRENT_TIMESTAMP);</v>
      </c>
      <c r="E248">
        <v>248</v>
      </c>
    </row>
    <row r="249" spans="1:5" x14ac:dyDescent="0.25">
      <c r="A249" s="1" t="str">
        <f>"INSERT INTO `locations` (`id`, `name`, `latitude`, `longitude`, `province_id`, `region_1`, `region_2`, `region_3`, `street`, `number`, `postal`, `img`, `last_modified`) VALUES (NULL,'"&amp;SUBSTITUTE('Locations-Stops'!F251,"'","\'")&amp;"',"&amp;IF('Locations-Stops'!D251&lt;&gt;"",LEFT('Locations-Stops'!D251,2)&amp;"."&amp;RIGHT('Locations-Stops'!D251,LEN('Locations-Stops'!D251)-2),"0")&amp;","&amp;IF('Locations-Stops'!E251&lt;&gt;"",LEFT('Locations-Stops'!E251,1)&amp;"."&amp;RIGHT('Locations-Stops'!E251,LEN('Locations-Stops'!E251)-1),"0")&amp;","&amp;IF('Locations-Stops'!G251&lt;&gt;"",VLOOKUP('Locations-Stops'!G251,Regions!A2:B379,2,FALSE),"0")&amp;","&amp;IF('Locations-Stops'!H251&lt;&gt;"",VLOOKUP('Locations-Stops'!H251,Regions!C2:D379,2,FALSE),"0")&amp;","&amp;IF('Locations-Stops'!I251&lt;&gt;"",VLOOKUP('Locations-Stops'!I251,Regions!F2:G379,2,FALSE),"0")&amp;","&amp;IF('Locations-Stops'!J251&lt;&gt;"",VLOOKUP('Locations-Stops'!J251,Regions!I2:J379,2,FALSE),"0")&amp;",'"&amp;IF('Locations-Stops'!K251&lt;&gt;"",SUBSTITUTE('Locations-Stops'!K251,"'","\'"),"")&amp;"','"&amp;IF('Locations-Stops'!L251&lt;&gt;"",'Locations-Stops'!L251,"")&amp;"','"&amp;IF('Locations-Stops'!M251&lt;&gt;"",'Locations-Stops'!M251,"")&amp;"','"&amp;IF('Locations-Stops'!N251&lt;&gt;"",'Locations-Stops'!N251,"")&amp;"', CURRENT_TIMESTAMP);"</f>
        <v>INSERT INTO `locations` (`id`, `name`, `latitude`, `longitude`, `province_id`, `region_1`, `region_2`, `region_3`, `street`, `number`, `postal`, `img`, `last_modified`) VALUES (NULL,'Brei Boom',52.30825,4.846654,8,2,2,10,'Smeenklaan','2','1182 GC','https://lh5.ggpht.com/KK1Jd5nldynKwyqDbWbWso_ue_wSBr792sZtw4oOEz45_MHpbzMkW87TTO3xVD_LS7KEBJF8EFHWjqHeaKhV', CURRENT_TIMESTAMP);</v>
      </c>
      <c r="E249">
        <v>249</v>
      </c>
    </row>
    <row r="250" spans="1:5" x14ac:dyDescent="0.25">
      <c r="A250" s="1" t="str">
        <f>"INSERT INTO `locations` (`id`, `name`, `latitude`, `longitude`, `province_id`, `region_1`, `region_2`, `region_3`, `street`, `number`, `postal`, `img`, `last_modified`) VALUES (NULL,'"&amp;SUBSTITUTE('Locations-Stops'!F252,"'","\'")&amp;"',"&amp;IF('Locations-Stops'!D252&lt;&gt;"",LEFT('Locations-Stops'!D252,2)&amp;"."&amp;RIGHT('Locations-Stops'!D252,LEN('Locations-Stops'!D252)-2),"0")&amp;","&amp;IF('Locations-Stops'!E252&lt;&gt;"",LEFT('Locations-Stops'!E252,1)&amp;"."&amp;RIGHT('Locations-Stops'!E252,LEN('Locations-Stops'!E252)-1),"0")&amp;","&amp;IF('Locations-Stops'!G252&lt;&gt;"",VLOOKUP('Locations-Stops'!G252,Regions!A2:B379,2,FALSE),"0")&amp;","&amp;IF('Locations-Stops'!H252&lt;&gt;"",VLOOKUP('Locations-Stops'!H252,Regions!C2:D379,2,FALSE),"0")&amp;","&amp;IF('Locations-Stops'!I252&lt;&gt;"",VLOOKUP('Locations-Stops'!I252,Regions!F2:G379,2,FALSE),"0")&amp;","&amp;IF('Locations-Stops'!J252&lt;&gt;"",VLOOKUP('Locations-Stops'!J252,Regions!I2:J379,2,FALSE),"0")&amp;",'"&amp;IF('Locations-Stops'!K252&lt;&gt;"",SUBSTITUTE('Locations-Stops'!K252,"'","\'"),"")&amp;"','"&amp;IF('Locations-Stops'!L252&lt;&gt;"",'Locations-Stops'!L252,"")&amp;"','"&amp;IF('Locations-Stops'!M252&lt;&gt;"",'Locations-Stops'!M252,"")&amp;"','"&amp;IF('Locations-Stops'!N252&lt;&gt;"",'Locations-Stops'!N252,"")&amp;"', CURRENT_TIMESTAMP);"</f>
        <v>INSERT INTO `locations` (`id`, `name`, `latitude`, `longitude`, `province_id`, `region_1`, `region_2`, `region_3`, `street`, `number`, `postal`, `img`, `last_modified`) VALUES (NULL,'Gedenksteen Patrimoniaal',52.309701,4.84657,8,2,2,10,'Talmastraat','1','1182 EK','https://lh6.ggpht.com/1pJ-sHlPoWO9QmsDOjE3oEsohZDS7VoovcdLcBEMr87qQ2MxDJ3PlOPYYJDt2Kev_B34Y0qE4kLv08q8MVwH', CURRENT_TIMESTAMP);</v>
      </c>
      <c r="E250">
        <v>250</v>
      </c>
    </row>
    <row r="251" spans="1:5" x14ac:dyDescent="0.25">
      <c r="A251" s="1" t="str">
        <f>"INSERT INTO `locations` (`id`, `name`, `latitude`, `longitude`, `province_id`, `region_1`, `region_2`, `region_3`, `street`, `number`, `postal`, `img`, `last_modified`) VALUES (NULL,'"&amp;SUBSTITUTE('Locations-Stops'!F253,"'","\'")&amp;"',"&amp;IF('Locations-Stops'!D253&lt;&gt;"",LEFT('Locations-Stops'!D253,2)&amp;"."&amp;RIGHT('Locations-Stops'!D253,LEN('Locations-Stops'!D253)-2),"0")&amp;","&amp;IF('Locations-Stops'!E253&lt;&gt;"",LEFT('Locations-Stops'!E253,1)&amp;"."&amp;RIGHT('Locations-Stops'!E253,LEN('Locations-Stops'!E253)-1),"0")&amp;","&amp;IF('Locations-Stops'!G253&lt;&gt;"",VLOOKUP('Locations-Stops'!G253,Regions!A2:B379,2,FALSE),"0")&amp;","&amp;IF('Locations-Stops'!H253&lt;&gt;"",VLOOKUP('Locations-Stops'!H253,Regions!C2:D379,2,FALSE),"0")&amp;","&amp;IF('Locations-Stops'!I253&lt;&gt;"",VLOOKUP('Locations-Stops'!I253,Regions!F2:G379,2,FALSE),"0")&amp;","&amp;IF('Locations-Stops'!J253&lt;&gt;"",VLOOKUP('Locations-Stops'!J253,Regions!I2:J379,2,FALSE),"0")&amp;",'"&amp;IF('Locations-Stops'!K253&lt;&gt;"",SUBSTITUTE('Locations-Stops'!K253,"'","\'"),"")&amp;"','"&amp;IF('Locations-Stops'!L253&lt;&gt;"",'Locations-Stops'!L253,"")&amp;"','"&amp;IF('Locations-Stops'!M253&lt;&gt;"",'Locations-Stops'!M253,"")&amp;"','"&amp;IF('Locations-Stops'!N253&lt;&gt;"",'Locations-Stops'!N253,"")&amp;"', CURRENT_TIMESTAMP);"</f>
        <v>INSERT INTO `locations` (`id`, `name`, `latitude`, `longitude`, `province_id`, `region_1`, `region_2`, `region_3`, `street`, `number`, `postal`, `img`, `last_modified`) VALUES (NULL,'Wall Mural',52.309831,4.844429,8,2,2,10,'Wilhelminaplein','29','1182 ER','https://lh3.googleusercontent.com/ysKUhkD5_TE4rf7DCNX9g0x2ZJLOKFBk7If-7zuL9cAl84HHR7wW5jwwRF93-KMUGZDmBRXRsRdFsXrBTDRzdQ', CURRENT_TIMESTAMP);</v>
      </c>
      <c r="E251">
        <v>251</v>
      </c>
    </row>
    <row r="252" spans="1:5" x14ac:dyDescent="0.25">
      <c r="A252" s="1" t="str">
        <f>"INSERT INTO `locations` (`id`, `name`, `latitude`, `longitude`, `province_id`, `region_1`, `region_2`, `region_3`, `street`, `number`, `postal`, `img`, `last_modified`) VALUES (NULL,'"&amp;SUBSTITUTE('Locations-Stops'!F254,"'","\'")&amp;"',"&amp;IF('Locations-Stops'!D254&lt;&gt;"",LEFT('Locations-Stops'!D254,2)&amp;"."&amp;RIGHT('Locations-Stops'!D254,LEN('Locations-Stops'!D254)-2),"0")&amp;","&amp;IF('Locations-Stops'!E254&lt;&gt;"",LEFT('Locations-Stops'!E254,1)&amp;"."&amp;RIGHT('Locations-Stops'!E254,LEN('Locations-Stops'!E254)-1),"0")&amp;","&amp;IF('Locations-Stops'!G254&lt;&gt;"",VLOOKUP('Locations-Stops'!G254,Regions!A2:B379,2,FALSE),"0")&amp;","&amp;IF('Locations-Stops'!H254&lt;&gt;"",VLOOKUP('Locations-Stops'!H254,Regions!C2:D379,2,FALSE),"0")&amp;","&amp;IF('Locations-Stops'!I254&lt;&gt;"",VLOOKUP('Locations-Stops'!I254,Regions!F2:G379,2,FALSE),"0")&amp;","&amp;IF('Locations-Stops'!J254&lt;&gt;"",VLOOKUP('Locations-Stops'!J254,Regions!I2:J379,2,FALSE),"0")&amp;",'"&amp;IF('Locations-Stops'!K254&lt;&gt;"",SUBSTITUTE('Locations-Stops'!K254,"'","\'"),"")&amp;"','"&amp;IF('Locations-Stops'!L254&lt;&gt;"",'Locations-Stops'!L254,"")&amp;"','"&amp;IF('Locations-Stops'!M254&lt;&gt;"",'Locations-Stops'!M254,"")&amp;"','"&amp;IF('Locations-Stops'!N254&lt;&gt;"",'Locations-Stops'!N254,"")&amp;"', CURRENT_TIMESTAMP);"</f>
        <v>INSERT INTO `locations` (`id`, `name`, `latitude`, `longitude`, `province_id`, `region_1`, `region_2`, `region_3`, `street`, `number`, `postal`, `img`, `last_modified`) VALUES (NULL,'Koningslinde',52.309286,4.844846,8,2,2,10,'Wilhelminaplein','33','1182 ER','https://lh6.ggpht.com/mv4zPcYpN85mmvvpJm2xThqwZiqMkhvlm6TzhBQTYi-QC-ssRjFADYNf76m1bUnaKBn4IVzOJItLRFV3sMk4', CURRENT_TIMESTAMP);</v>
      </c>
      <c r="E252">
        <v>252</v>
      </c>
    </row>
    <row r="253" spans="1:5" x14ac:dyDescent="0.25">
      <c r="A253" s="1" t="str">
        <f>"INSERT INTO `locations` (`id`, `name`, `latitude`, `longitude`, `province_id`, `region_1`, `region_2`, `region_3`, `street`, `number`, `postal`, `img`, `last_modified`) VALUES (NULL,'"&amp;SUBSTITUTE('Locations-Stops'!F255,"'","\'")&amp;"',"&amp;IF('Locations-Stops'!D255&lt;&gt;"",LEFT('Locations-Stops'!D255,2)&amp;"."&amp;RIGHT('Locations-Stops'!D255,LEN('Locations-Stops'!D255)-2),"0")&amp;","&amp;IF('Locations-Stops'!E255&lt;&gt;"",LEFT('Locations-Stops'!E255,1)&amp;"."&amp;RIGHT('Locations-Stops'!E255,LEN('Locations-Stops'!E255)-1),"0")&amp;","&amp;IF('Locations-Stops'!G255&lt;&gt;"",VLOOKUP('Locations-Stops'!G255,Regions!A2:B379,2,FALSE),"0")&amp;","&amp;IF('Locations-Stops'!H255&lt;&gt;"",VLOOKUP('Locations-Stops'!H255,Regions!C2:D379,2,FALSE),"0")&amp;","&amp;IF('Locations-Stops'!I255&lt;&gt;"",VLOOKUP('Locations-Stops'!I255,Regions!F2:G379,2,FALSE),"0")&amp;","&amp;IF('Locations-Stops'!J255&lt;&gt;"",VLOOKUP('Locations-Stops'!J255,Regions!I2:J379,2,FALSE),"0")&amp;",'"&amp;IF('Locations-Stops'!K255&lt;&gt;"",SUBSTITUTE('Locations-Stops'!K255,"'","\'"),"")&amp;"','"&amp;IF('Locations-Stops'!L255&lt;&gt;"",'Locations-Stops'!L255,"")&amp;"','"&amp;IF('Locations-Stops'!M255&lt;&gt;"",'Locations-Stops'!M255,"")&amp;"','"&amp;IF('Locations-Stops'!N255&lt;&gt;"",'Locations-Stops'!N255,"")&amp;"', CURRENT_TIMESTAMP);"</f>
        <v>INSERT INTO `locations` (`id`, `name`, `latitude`, `longitude`, `province_id`, `region_1`, `region_2`, `region_3`, `street`, `number`, `postal`, `img`, `last_modified`) VALUES (NULL,'Le Chant',52.317021,4.857253,8,2,2,11,'Amsterdamseweg','454','1181 BW','https://lh5.ggpht.com/u2uDlhzdwHckNMlKmZAiElGAS_XGA4KrumA3KPWSGhbZspJZi-_zG2m8EGtW109KhWR4gSvR0cX9qa_pqlB0', CURRENT_TIMESTAMP);</v>
      </c>
      <c r="E253">
        <v>253</v>
      </c>
    </row>
    <row r="254" spans="1:5" x14ac:dyDescent="0.25">
      <c r="A254" s="1" t="str">
        <f>"INSERT INTO `locations` (`id`, `name`, `latitude`, `longitude`, `province_id`, `region_1`, `region_2`, `region_3`, `street`, `number`, `postal`, `img`, `last_modified`) VALUES (NULL,'"&amp;SUBSTITUTE('Locations-Stops'!F256,"'","\'")&amp;"',"&amp;IF('Locations-Stops'!D256&lt;&gt;"",LEFT('Locations-Stops'!D256,2)&amp;"."&amp;RIGHT('Locations-Stops'!D256,LEN('Locations-Stops'!D256)-2),"0")&amp;","&amp;IF('Locations-Stops'!E256&lt;&gt;"",LEFT('Locations-Stops'!E256,1)&amp;"."&amp;RIGHT('Locations-Stops'!E256,LEN('Locations-Stops'!E256)-1),"0")&amp;","&amp;IF('Locations-Stops'!G256&lt;&gt;"",VLOOKUP('Locations-Stops'!G256,Regions!A2:B379,2,FALSE),"0")&amp;","&amp;IF('Locations-Stops'!H256&lt;&gt;"",VLOOKUP('Locations-Stops'!H256,Regions!C2:D379,2,FALSE),"0")&amp;","&amp;IF('Locations-Stops'!I256&lt;&gt;"",VLOOKUP('Locations-Stops'!I256,Regions!F2:G379,2,FALSE),"0")&amp;","&amp;IF('Locations-Stops'!J256&lt;&gt;"",VLOOKUP('Locations-Stops'!J256,Regions!I2:J379,2,FALSE),"0")&amp;",'"&amp;IF('Locations-Stops'!K256&lt;&gt;"",SUBSTITUTE('Locations-Stops'!K256,"'","\'"),"")&amp;"','"&amp;IF('Locations-Stops'!L256&lt;&gt;"",'Locations-Stops'!L256,"")&amp;"','"&amp;IF('Locations-Stops'!M256&lt;&gt;"",'Locations-Stops'!M256,"")&amp;"','"&amp;IF('Locations-Stops'!N256&lt;&gt;"",'Locations-Stops'!N256,"")&amp;"', CURRENT_TIMESTAMP);"</f>
        <v>INSERT INTO `locations` (`id`, `name`, `latitude`, `longitude`, `province_id`, `region_1`, `region_2`, `region_3`, `street`, `number`, `postal`, `img`, `last_modified`) VALUES (NULL,'In De Groene Hagedis',52.319145,4.857102,8,2,2,11,'Amsterdamseweg','485','1181 BR','https://lh6.ggpht.com/JbxAwiSA8Ujn6TlMobI_kgCZVB3BgZW7uIcxDv1GA-M6MG1Q0A5AuNmA-k-aZRSzRzwhPxhvcCe5RYP9dey_PA', CURRENT_TIMESTAMP);</v>
      </c>
      <c r="E254">
        <v>254</v>
      </c>
    </row>
    <row r="255" spans="1:5" x14ac:dyDescent="0.25">
      <c r="A255" s="1" t="str">
        <f>"INSERT INTO `locations` (`id`, `name`, `latitude`, `longitude`, `province_id`, `region_1`, `region_2`, `region_3`, `street`, `number`, `postal`, `img`, `last_modified`) VALUES (NULL,'"&amp;SUBSTITUTE('Locations-Stops'!F257,"'","\'")&amp;"',"&amp;IF('Locations-Stops'!D257&lt;&gt;"",LEFT('Locations-Stops'!D257,2)&amp;"."&amp;RIGHT('Locations-Stops'!D257,LEN('Locations-Stops'!D257)-2),"0")&amp;","&amp;IF('Locations-Stops'!E257&lt;&gt;"",LEFT('Locations-Stops'!E257,1)&amp;"."&amp;RIGHT('Locations-Stops'!E257,LEN('Locations-Stops'!E257)-1),"0")&amp;","&amp;IF('Locations-Stops'!G257&lt;&gt;"",VLOOKUP('Locations-Stops'!G257,Regions!A2:B379,2,FALSE),"0")&amp;","&amp;IF('Locations-Stops'!H257&lt;&gt;"",VLOOKUP('Locations-Stops'!H257,Regions!C2:D379,2,FALSE),"0")&amp;","&amp;IF('Locations-Stops'!I257&lt;&gt;"",VLOOKUP('Locations-Stops'!I257,Regions!F2:G379,2,FALSE),"0")&amp;","&amp;IF('Locations-Stops'!J257&lt;&gt;"",VLOOKUP('Locations-Stops'!J257,Regions!I2:J379,2,FALSE),"0")&amp;",'"&amp;IF('Locations-Stops'!K257&lt;&gt;"",SUBSTITUTE('Locations-Stops'!K257,"'","\'"),"")&amp;"','"&amp;IF('Locations-Stops'!L257&lt;&gt;"",'Locations-Stops'!L257,"")&amp;"','"&amp;IF('Locations-Stops'!M257&lt;&gt;"",'Locations-Stops'!M257,"")&amp;"','"&amp;IF('Locations-Stops'!N257&lt;&gt;"",'Locations-Stops'!N257,"")&amp;"', CURRENT_TIMESTAMP);"</f>
        <v>INSERT INTO `locations` (`id`, `name`, `latitude`, `longitude`, `province_id`, `region_1`, `region_2`, `region_3`, `street`, `number`, `postal`, `img`, `last_modified`) VALUES (NULL,'Museumtramlijn Halte',52.315392,4.855341,8,2,2,11,'Amsterdamseweg','380A','1182 HS','https://lh5.ggpht.com/Ot0hR9lVEs0qvhvmLLZj3iBbrUzlO8hXfNYrhCv7w8vz--WOhfzxe4nxx2NMhFcE87pc7T0rwOz0aLEzY-o', CURRENT_TIMESTAMP);</v>
      </c>
      <c r="E255">
        <v>255</v>
      </c>
    </row>
    <row r="256" spans="1:5" x14ac:dyDescent="0.25">
      <c r="A256" s="1" t="str">
        <f>"INSERT INTO `locations` (`id`, `name`, `latitude`, `longitude`, `province_id`, `region_1`, `region_2`, `region_3`, `street`, `number`, `postal`, `img`, `last_modified`) VALUES (NULL,'"&amp;SUBSTITUTE('Locations-Stops'!F258,"'","\'")&amp;"',"&amp;IF('Locations-Stops'!D258&lt;&gt;"",LEFT('Locations-Stops'!D258,2)&amp;"."&amp;RIGHT('Locations-Stops'!D258,LEN('Locations-Stops'!D258)-2),"0")&amp;","&amp;IF('Locations-Stops'!E258&lt;&gt;"",LEFT('Locations-Stops'!E258,1)&amp;"."&amp;RIGHT('Locations-Stops'!E258,LEN('Locations-Stops'!E258)-1),"0")&amp;","&amp;IF('Locations-Stops'!G258&lt;&gt;"",VLOOKUP('Locations-Stops'!G258,Regions!A2:B379,2,FALSE),"0")&amp;","&amp;IF('Locations-Stops'!H258&lt;&gt;"",VLOOKUP('Locations-Stops'!H258,Regions!C2:D379,2,FALSE),"0")&amp;","&amp;IF('Locations-Stops'!I258&lt;&gt;"",VLOOKUP('Locations-Stops'!I258,Regions!F2:G379,2,FALSE),"0")&amp;","&amp;IF('Locations-Stops'!J258&lt;&gt;"",VLOOKUP('Locations-Stops'!J258,Regions!I2:J379,2,FALSE),"0")&amp;",'"&amp;IF('Locations-Stops'!K258&lt;&gt;"",SUBSTITUTE('Locations-Stops'!K258,"'","\'"),"")&amp;"','"&amp;IF('Locations-Stops'!L258&lt;&gt;"",'Locations-Stops'!L258,"")&amp;"','"&amp;IF('Locations-Stops'!M258&lt;&gt;"",'Locations-Stops'!M258,"")&amp;"','"&amp;IF('Locations-Stops'!N258&lt;&gt;"",'Locations-Stops'!N258,"")&amp;"', CURRENT_TIMESTAMP);"</f>
        <v>INSERT INTO `locations` (`id`, `name`, `latitude`, `longitude`, `province_id`, `region_1`, `region_2`, `region_3`, `street`, `number`, `postal`, `img`, `last_modified`) VALUES (NULL,'Onder De Museumtram Door',52.313648,4.853998,8,2,2,11,'Bella Donna','2','1181 RM','https://lh6.ggpht.com/2N0_ZeMwWriqzpq4M9KGqtd0sXcyBa-fRAk5igt6azmsEZyPk7nDNaJ3z9wyg8ahZgjQu7rJmAmggyKH6to', CURRENT_TIMESTAMP);</v>
      </c>
      <c r="E256">
        <v>256</v>
      </c>
    </row>
    <row r="257" spans="1:5" x14ac:dyDescent="0.25">
      <c r="A257" s="1" t="str">
        <f>"INSERT INTO `locations` (`id`, `name`, `latitude`, `longitude`, `province_id`, `region_1`, `region_2`, `region_3`, `street`, `number`, `postal`, `img`, `last_modified`) VALUES (NULL,'"&amp;SUBSTITUTE('Locations-Stops'!F259,"'","\'")&amp;"',"&amp;IF('Locations-Stops'!D259&lt;&gt;"",LEFT('Locations-Stops'!D259,2)&amp;"."&amp;RIGHT('Locations-Stops'!D259,LEN('Locations-Stops'!D259)-2),"0")&amp;","&amp;IF('Locations-Stops'!E259&lt;&gt;"",LEFT('Locations-Stops'!E259,1)&amp;"."&amp;RIGHT('Locations-Stops'!E259,LEN('Locations-Stops'!E259)-1),"0")&amp;","&amp;IF('Locations-Stops'!G259&lt;&gt;"",VLOOKUP('Locations-Stops'!G259,Regions!A2:B379,2,FALSE),"0")&amp;","&amp;IF('Locations-Stops'!H259&lt;&gt;"",VLOOKUP('Locations-Stops'!H259,Regions!C2:D379,2,FALSE),"0")&amp;","&amp;IF('Locations-Stops'!I259&lt;&gt;"",VLOOKUP('Locations-Stops'!I259,Regions!F2:G379,2,FALSE),"0")&amp;","&amp;IF('Locations-Stops'!J259&lt;&gt;"",VLOOKUP('Locations-Stops'!J259,Regions!I2:J379,2,FALSE),"0")&amp;",'"&amp;IF('Locations-Stops'!K259&lt;&gt;"",SUBSTITUTE('Locations-Stops'!K259,"'","\'"),"")&amp;"','"&amp;IF('Locations-Stops'!L259&lt;&gt;"",'Locations-Stops'!L259,"")&amp;"','"&amp;IF('Locations-Stops'!M259&lt;&gt;"",'Locations-Stops'!M259,"")&amp;"','"&amp;IF('Locations-Stops'!N259&lt;&gt;"",'Locations-Stops'!N259,"")&amp;"', CURRENT_TIMESTAMP);"</f>
        <v>INSERT INTO `locations` (`id`, `name`, `latitude`, `longitude`, `province_id`, `region_1`, `region_2`, `region_3`, `street`, `number`, `postal`, `img`, `last_modified`) VALUES (NULL,'Bos En Vaart Park',52.321558,4.867097,8,2,2,11,'Bos en Vaartlaan','41','1181 AB','https://lh6.ggpht.com/OuxXivWcLj74Fp0rfCW58F672XSzKvBNuclhs8lOKprQfeDT1keSMBEWjAot457kzDIAycNNu9690VXcVGBd9g', CURRENT_TIMESTAMP);</v>
      </c>
      <c r="E257">
        <v>257</v>
      </c>
    </row>
    <row r="258" spans="1:5" x14ac:dyDescent="0.25">
      <c r="A258" s="1" t="str">
        <f>"INSERT INTO `locations` (`id`, `name`, `latitude`, `longitude`, `province_id`, `region_1`, `region_2`, `region_3`, `street`, `number`, `postal`, `img`, `last_modified`) VALUES (NULL,'"&amp;SUBSTITUTE('Locations-Stops'!F260,"'","\'")&amp;"',"&amp;IF('Locations-Stops'!D260&lt;&gt;"",LEFT('Locations-Stops'!D260,2)&amp;"."&amp;RIGHT('Locations-Stops'!D260,LEN('Locations-Stops'!D260)-2),"0")&amp;","&amp;IF('Locations-Stops'!E260&lt;&gt;"",LEFT('Locations-Stops'!E260,1)&amp;"."&amp;RIGHT('Locations-Stops'!E260,LEN('Locations-Stops'!E260)-1),"0")&amp;","&amp;IF('Locations-Stops'!G260&lt;&gt;"",VLOOKUP('Locations-Stops'!G260,Regions!A2:B379,2,FALSE),"0")&amp;","&amp;IF('Locations-Stops'!H260&lt;&gt;"",VLOOKUP('Locations-Stops'!H260,Regions!C2:D379,2,FALSE),"0")&amp;","&amp;IF('Locations-Stops'!I260&lt;&gt;"",VLOOKUP('Locations-Stops'!I260,Regions!F2:G379,2,FALSE),"0")&amp;","&amp;IF('Locations-Stops'!J260&lt;&gt;"",VLOOKUP('Locations-Stops'!J260,Regions!I2:J379,2,FALSE),"0")&amp;",'"&amp;IF('Locations-Stops'!K260&lt;&gt;"",SUBSTITUTE('Locations-Stops'!K260,"'","\'"),"")&amp;"','"&amp;IF('Locations-Stops'!L260&lt;&gt;"",'Locations-Stops'!L260,"")&amp;"','"&amp;IF('Locations-Stops'!M260&lt;&gt;"",'Locations-Stops'!M260,"")&amp;"','"&amp;IF('Locations-Stops'!N260&lt;&gt;"",'Locations-Stops'!N260,"")&amp;"', CURRENT_TIMESTAMP);"</f>
        <v>INSERT INTO `locations` (`id`, `name`, `latitude`, `longitude`, `province_id`, `region_1`, `region_2`, `region_3`, `street`, `number`, `postal`, `img`, `last_modified`) VALUES (NULL,'Beeld in De Tuin',52.317624,4.861448,8,2,2,11,'Jacob de Graeflaan','1','1181 DK','https://lh4.ggpht.com/apG70u95bnWsBXIOdMR80Pfr8tWf9Jzwap4U_4OHBMgHOSevfk__8yZgOVNIliv99Pxxh62v99oRPXD-cvAN', CURRENT_TIMESTAMP);</v>
      </c>
      <c r="E258">
        <v>258</v>
      </c>
    </row>
    <row r="259" spans="1:5" x14ac:dyDescent="0.25">
      <c r="A259" s="1" t="str">
        <f>"INSERT INTO `locations` (`id`, `name`, `latitude`, `longitude`, `province_id`, `region_1`, `region_2`, `region_3`, `street`, `number`, `postal`, `img`, `last_modified`) VALUES (NULL,'"&amp;SUBSTITUTE('Locations-Stops'!F261,"'","\'")&amp;"',"&amp;IF('Locations-Stops'!D261&lt;&gt;"",LEFT('Locations-Stops'!D261,2)&amp;"."&amp;RIGHT('Locations-Stops'!D261,LEN('Locations-Stops'!D261)-2),"0")&amp;","&amp;IF('Locations-Stops'!E261&lt;&gt;"",LEFT('Locations-Stops'!E261,1)&amp;"."&amp;RIGHT('Locations-Stops'!E261,LEN('Locations-Stops'!E261)-1),"0")&amp;","&amp;IF('Locations-Stops'!G261&lt;&gt;"",VLOOKUP('Locations-Stops'!G261,Regions!A2:B379,2,FALSE),"0")&amp;","&amp;IF('Locations-Stops'!H261&lt;&gt;"",VLOOKUP('Locations-Stops'!H261,Regions!C2:D379,2,FALSE),"0")&amp;","&amp;IF('Locations-Stops'!I261&lt;&gt;"",VLOOKUP('Locations-Stops'!I261,Regions!F2:G379,2,FALSE),"0")&amp;","&amp;IF('Locations-Stops'!J261&lt;&gt;"",VLOOKUP('Locations-Stops'!J261,Regions!I2:J379,2,FALSE),"0")&amp;",'"&amp;IF('Locations-Stops'!K261&lt;&gt;"",SUBSTITUTE('Locations-Stops'!K261,"'","\'"),"")&amp;"','"&amp;IF('Locations-Stops'!L261&lt;&gt;"",'Locations-Stops'!L261,"")&amp;"','"&amp;IF('Locations-Stops'!M261&lt;&gt;"",'Locations-Stops'!M261,"")&amp;"','"&amp;IF('Locations-Stops'!N261&lt;&gt;"",'Locations-Stops'!N261,"")&amp;"', CURRENT_TIMESTAMP);"</f>
        <v>INSERT INTO `locations` (`id`, `name`, `latitude`, `longitude`, `province_id`, `region_1`, `region_2`, `region_3`, `street`, `number`, `postal`, `img`, `last_modified`) VALUES (NULL,'Mosaic Bird',52.316412,4.862627,8,2,2,11,'Laan Rozenburg','17','1181 ER','https://lh3.googleusercontent.com/OhDNXdQYBXmeGnpr4ttwApcKcqc0XV88qzKz-xW4bQKKWyyfBVRes70DU2nJTWnm-rjHPqcFGOJhL1NzcZNn', CURRENT_TIMESTAMP);</v>
      </c>
      <c r="E259">
        <v>259</v>
      </c>
    </row>
    <row r="260" spans="1:5" x14ac:dyDescent="0.25">
      <c r="A260" s="1" t="str">
        <f>"INSERT INTO `locations` (`id`, `name`, `latitude`, `longitude`, `province_id`, `region_1`, `region_2`, `region_3`, `street`, `number`, `postal`, `img`, `last_modified`) VALUES (NULL,'"&amp;SUBSTITUTE('Locations-Stops'!F262,"'","\'")&amp;"',"&amp;IF('Locations-Stops'!D262&lt;&gt;"",LEFT('Locations-Stops'!D262,2)&amp;"."&amp;RIGHT('Locations-Stops'!D262,LEN('Locations-Stops'!D262)-2),"0")&amp;","&amp;IF('Locations-Stops'!E262&lt;&gt;"",LEFT('Locations-Stops'!E262,1)&amp;"."&amp;RIGHT('Locations-Stops'!E262,LEN('Locations-Stops'!E262)-1),"0")&amp;","&amp;IF('Locations-Stops'!G262&lt;&gt;"",VLOOKUP('Locations-Stops'!G262,Regions!A2:B379,2,FALSE),"0")&amp;","&amp;IF('Locations-Stops'!H262&lt;&gt;"",VLOOKUP('Locations-Stops'!H262,Regions!C2:D379,2,FALSE),"0")&amp;","&amp;IF('Locations-Stops'!I262&lt;&gt;"",VLOOKUP('Locations-Stops'!I262,Regions!F2:G379,2,FALSE),"0")&amp;","&amp;IF('Locations-Stops'!J262&lt;&gt;"",VLOOKUP('Locations-Stops'!J262,Regions!I2:J379,2,FALSE),"0")&amp;",'"&amp;IF('Locations-Stops'!K262&lt;&gt;"",SUBSTITUTE('Locations-Stops'!K262,"'","\'"),"")&amp;"','"&amp;IF('Locations-Stops'!L262&lt;&gt;"",'Locations-Stops'!L262,"")&amp;"','"&amp;IF('Locations-Stops'!M262&lt;&gt;"",'Locations-Stops'!M262,"")&amp;"','"&amp;IF('Locations-Stops'!N262&lt;&gt;"",'Locations-Stops'!N262,"")&amp;"', CURRENT_TIMESTAMP);"</f>
        <v>INSERT INTO `locations` (`id`, `name`, `latitude`, `longitude`, `province_id`, `region_1`, `region_2`, `region_3`, `street`, `number`, `postal`, `img`, `last_modified`) VALUES (NULL,'Playground',52.316452,4.861834,8,2,2,11,'Laan Rozenburg','','1181','https://lh3.googleusercontent.com/NutbMH9P0Z2diVcVdUNIUCOXdjEyiyglsvcTs0EaY0bKj4shKs4PgZXGntG4WPkTdna8CUkAy3fDRESbDrU', CURRENT_TIMESTAMP);</v>
      </c>
      <c r="E260">
        <v>260</v>
      </c>
    </row>
    <row r="261" spans="1:5" x14ac:dyDescent="0.25">
      <c r="A261" s="1" t="str">
        <f>"INSERT INTO `locations` (`id`, `name`, `latitude`, `longitude`, `province_id`, `region_1`, `region_2`, `region_3`, `street`, `number`, `postal`, `img`, `last_modified`) VALUES (NULL,'"&amp;SUBSTITUTE('Locations-Stops'!F263,"'","\'")&amp;"',"&amp;IF('Locations-Stops'!D263&lt;&gt;"",LEFT('Locations-Stops'!D263,2)&amp;"."&amp;RIGHT('Locations-Stops'!D263,LEN('Locations-Stops'!D263)-2),"0")&amp;","&amp;IF('Locations-Stops'!E263&lt;&gt;"",LEFT('Locations-Stops'!E263,1)&amp;"."&amp;RIGHT('Locations-Stops'!E263,LEN('Locations-Stops'!E263)-1),"0")&amp;","&amp;IF('Locations-Stops'!G263&lt;&gt;"",VLOOKUP('Locations-Stops'!G263,Regions!A2:B379,2,FALSE),"0")&amp;","&amp;IF('Locations-Stops'!H263&lt;&gt;"",VLOOKUP('Locations-Stops'!H263,Regions!C2:D379,2,FALSE),"0")&amp;","&amp;IF('Locations-Stops'!I263&lt;&gt;"",VLOOKUP('Locations-Stops'!I263,Regions!F2:G379,2,FALSE),"0")&amp;","&amp;IF('Locations-Stops'!J263&lt;&gt;"",VLOOKUP('Locations-Stops'!J263,Regions!I2:J379,2,FALSE),"0")&amp;",'"&amp;IF('Locations-Stops'!K263&lt;&gt;"",SUBSTITUTE('Locations-Stops'!K263,"'","\'"),"")&amp;"','"&amp;IF('Locations-Stops'!L263&lt;&gt;"",'Locations-Stops'!L263,"")&amp;"','"&amp;IF('Locations-Stops'!M263&lt;&gt;"",'Locations-Stops'!M263,"")&amp;"','"&amp;IF('Locations-Stops'!N263&lt;&gt;"",'Locations-Stops'!N263,"")&amp;"', CURRENT_TIMESTAMP);"</f>
        <v>INSERT INTO `locations` (`id`, `name`, `latitude`, `longitude`, `province_id`, `region_1`, `region_2`, `region_3`, `street`, `number`, `postal`, `img`, `last_modified`) VALUES (NULL,'Mozaïekbank',52.316614,4.861158,8,2,2,11,'Rentmeesterslaan','53','1181 DP','https://lh5.ggpht.com/nd7hXbg2RkS9uXmDZ46XPWQMuoAYSbxksZHPIJ9oe6oaIvf9COTeOGUJBKTCSF-spvyOUDCvbNOvS7uojQNy', CURRENT_TIMESTAMP);</v>
      </c>
      <c r="E261">
        <v>261</v>
      </c>
    </row>
    <row r="262" spans="1:5" x14ac:dyDescent="0.25">
      <c r="A262" s="1" t="str">
        <f>"INSERT INTO `locations` (`id`, `name`, `latitude`, `longitude`, `province_id`, `region_1`, `region_2`, `region_3`, `street`, `number`, `postal`, `img`, `last_modified`) VALUES (NULL,'"&amp;SUBSTITUTE('Locations-Stops'!F264,"'","\'")&amp;"',"&amp;IF('Locations-Stops'!D264&lt;&gt;"",LEFT('Locations-Stops'!D264,2)&amp;"."&amp;RIGHT('Locations-Stops'!D264,LEN('Locations-Stops'!D264)-2),"0")&amp;","&amp;IF('Locations-Stops'!E264&lt;&gt;"",LEFT('Locations-Stops'!E264,1)&amp;"."&amp;RIGHT('Locations-Stops'!E264,LEN('Locations-Stops'!E264)-1),"0")&amp;","&amp;IF('Locations-Stops'!G264&lt;&gt;"",VLOOKUP('Locations-Stops'!G264,Regions!A2:B379,2,FALSE),"0")&amp;","&amp;IF('Locations-Stops'!H264&lt;&gt;"",VLOOKUP('Locations-Stops'!H264,Regions!C2:D379,2,FALSE),"0")&amp;","&amp;IF('Locations-Stops'!I264&lt;&gt;"",VLOOKUP('Locations-Stops'!I264,Regions!F2:G379,2,FALSE),"0")&amp;","&amp;IF('Locations-Stops'!J264&lt;&gt;"",VLOOKUP('Locations-Stops'!J264,Regions!I2:J379,2,FALSE),"0")&amp;",'"&amp;IF('Locations-Stops'!K264&lt;&gt;"",SUBSTITUTE('Locations-Stops'!K264,"'","\'"),"")&amp;"','"&amp;IF('Locations-Stops'!L264&lt;&gt;"",'Locations-Stops'!L264,"")&amp;"','"&amp;IF('Locations-Stops'!M264&lt;&gt;"",'Locations-Stops'!M264,"")&amp;"','"&amp;IF('Locations-Stops'!N264&lt;&gt;"",'Locations-Stops'!N264,"")&amp;"', CURRENT_TIMESTAMP);"</f>
        <v>INSERT INTO `locations` (`id`, `name`, `latitude`, `longitude`, `province_id`, `region_1`, `region_2`, `region_3`, `street`, `number`, `postal`, `img`, `last_modified`) VALUES (NULL,'Park Van Bos En Vaartlaan',52.321574,4.861718,8,2,2,11,'Rentmeesterslaan','91','1181 DR','https://lh5.ggpht.com/aHhFvC2m_lq2VeG2qMdh9DS4mZ_9oQUJmIyrTB764J6CC4Nm6F1A3bidEBmxLS4hjmhAqar7_aLjD0nogI5E', CURRENT_TIMESTAMP);</v>
      </c>
      <c r="E262">
        <v>262</v>
      </c>
    </row>
    <row r="263" spans="1:5" x14ac:dyDescent="0.25">
      <c r="A263" s="1" t="str">
        <f>"INSERT INTO `locations` (`id`, `name`, `latitude`, `longitude`, `province_id`, `region_1`, `region_2`, `region_3`, `street`, `number`, `postal`, `img`, `last_modified`) VALUES (NULL,'"&amp;SUBSTITUTE('Locations-Stops'!F265,"'","\'")&amp;"',"&amp;IF('Locations-Stops'!D265&lt;&gt;"",LEFT('Locations-Stops'!D265,2)&amp;"."&amp;RIGHT('Locations-Stops'!D265,LEN('Locations-Stops'!D265)-2),"0")&amp;","&amp;IF('Locations-Stops'!E265&lt;&gt;"",LEFT('Locations-Stops'!E265,1)&amp;"."&amp;RIGHT('Locations-Stops'!E265,LEN('Locations-Stops'!E265)-1),"0")&amp;","&amp;IF('Locations-Stops'!G265&lt;&gt;"",VLOOKUP('Locations-Stops'!G265,Regions!A2:B379,2,FALSE),"0")&amp;","&amp;IF('Locations-Stops'!H265&lt;&gt;"",VLOOKUP('Locations-Stops'!H265,Regions!C2:D379,2,FALSE),"0")&amp;","&amp;IF('Locations-Stops'!I265&lt;&gt;"",VLOOKUP('Locations-Stops'!I265,Regions!F2:G379,2,FALSE),"0")&amp;","&amp;IF('Locations-Stops'!J265&lt;&gt;"",VLOOKUP('Locations-Stops'!J265,Regions!I2:J379,2,FALSE),"0")&amp;",'"&amp;IF('Locations-Stops'!K265&lt;&gt;"",SUBSTITUTE('Locations-Stops'!K265,"'","\'"),"")&amp;"','"&amp;IF('Locations-Stops'!L265&lt;&gt;"",'Locations-Stops'!L265,"")&amp;"','"&amp;IF('Locations-Stops'!M265&lt;&gt;"",'Locations-Stops'!M265,"")&amp;"','"&amp;IF('Locations-Stops'!N265&lt;&gt;"",'Locations-Stops'!N265,"")&amp;"', CURRENT_TIMESTAMP);"</f>
        <v>INSERT INTO `locations` (`id`, `name`, `latitude`, `longitude`, `province_id`, `region_1`, `region_2`, `region_3`, `street`, `number`, `postal`, `img`, `last_modified`) VALUES (NULL,'Pirate Lookout',52.31637,4.868058,8,2,2,11,'Tiengemeten','31','1181 CN','https://lh6.ggpht.com/2l2xksDUevcWLMQqdeHtMDS9bFZt-WpVy_whc2k69FhkU28HXxIMqe2SnP8wxlhwaWjfLReFz1kNIDjZ9Jsl1Q', CURRENT_TIMESTAMP);</v>
      </c>
      <c r="E263">
        <v>263</v>
      </c>
    </row>
    <row r="264" spans="1:5" x14ac:dyDescent="0.25">
      <c r="A264" s="1" t="str">
        <f>"INSERT INTO `locations` (`id`, `name`, `latitude`, `longitude`, `province_id`, `region_1`, `region_2`, `region_3`, `street`, `number`, `postal`, `img`, `last_modified`) VALUES (NULL,'"&amp;SUBSTITUTE('Locations-Stops'!F266,"'","\'")&amp;"',"&amp;IF('Locations-Stops'!D266&lt;&gt;"",LEFT('Locations-Stops'!D266,2)&amp;"."&amp;RIGHT('Locations-Stops'!D266,LEN('Locations-Stops'!D266)-2),"0")&amp;","&amp;IF('Locations-Stops'!E266&lt;&gt;"",LEFT('Locations-Stops'!E266,1)&amp;"."&amp;RIGHT('Locations-Stops'!E266,LEN('Locations-Stops'!E266)-1),"0")&amp;","&amp;IF('Locations-Stops'!G266&lt;&gt;"",VLOOKUP('Locations-Stops'!G266,Regions!A2:B379,2,FALSE),"0")&amp;","&amp;IF('Locations-Stops'!H266&lt;&gt;"",VLOOKUP('Locations-Stops'!H266,Regions!C2:D379,2,FALSE),"0")&amp;","&amp;IF('Locations-Stops'!I266&lt;&gt;"",VLOOKUP('Locations-Stops'!I266,Regions!F2:G379,2,FALSE),"0")&amp;","&amp;IF('Locations-Stops'!J266&lt;&gt;"",VLOOKUP('Locations-Stops'!J266,Regions!I2:J379,2,FALSE),"0")&amp;",'"&amp;IF('Locations-Stops'!K266&lt;&gt;"",SUBSTITUTE('Locations-Stops'!K266,"'","\'"),"")&amp;"','"&amp;IF('Locations-Stops'!L266&lt;&gt;"",'Locations-Stops'!L266,"")&amp;"','"&amp;IF('Locations-Stops'!M266&lt;&gt;"",'Locations-Stops'!M266,"")&amp;"','"&amp;IF('Locations-Stops'!N266&lt;&gt;"",'Locations-Stops'!N266,"")&amp;"', CURRENT_TIMESTAMP);"</f>
        <v>INSERT INTO `locations` (`id`, `name`, `latitude`, `longitude`, `province_id`, `region_1`, `region_2`, `region_3`, `street`, `number`, `postal`, `img`, `last_modified`) VALUES (NULL,'Amstelveen Centrum',52.300251,4.870058,8,2,2,12,'Beneluxbaan','','1181','https://lh4.ggpht.com/g1D3x_xkzqOG1XtBdKvKMD230PAASYJjehL5iGN5IrNksaFwSi0HmOrJNAdD-pm-h8XV3FYAaJpVl7qYJ8bPog', CURRENT_TIMESTAMP);</v>
      </c>
      <c r="E264">
        <v>264</v>
      </c>
    </row>
    <row r="265" spans="1:5" x14ac:dyDescent="0.25">
      <c r="A265" s="1" t="str">
        <f>"INSERT INTO `locations` (`id`, `name`, `latitude`, `longitude`, `province_id`, `region_1`, `region_2`, `region_3`, `street`, `number`, `postal`, `img`, `last_modified`) VALUES (NULL,'"&amp;SUBSTITUTE('Locations-Stops'!F267,"'","\'")&amp;"',"&amp;IF('Locations-Stops'!D267&lt;&gt;"",LEFT('Locations-Stops'!D267,2)&amp;"."&amp;RIGHT('Locations-Stops'!D267,LEN('Locations-Stops'!D267)-2),"0")&amp;","&amp;IF('Locations-Stops'!E267&lt;&gt;"",LEFT('Locations-Stops'!E267,1)&amp;"."&amp;RIGHT('Locations-Stops'!E267,LEN('Locations-Stops'!E267)-1),"0")&amp;","&amp;IF('Locations-Stops'!G267&lt;&gt;"",VLOOKUP('Locations-Stops'!G267,Regions!A2:B379,2,FALSE),"0")&amp;","&amp;IF('Locations-Stops'!H267&lt;&gt;"",VLOOKUP('Locations-Stops'!H267,Regions!C2:D379,2,FALSE),"0")&amp;","&amp;IF('Locations-Stops'!I267&lt;&gt;"",VLOOKUP('Locations-Stops'!I267,Regions!F2:G379,2,FALSE),"0")&amp;","&amp;IF('Locations-Stops'!J267&lt;&gt;"",VLOOKUP('Locations-Stops'!J267,Regions!I2:J379,2,FALSE),"0")&amp;",'"&amp;IF('Locations-Stops'!K267&lt;&gt;"",SUBSTITUTE('Locations-Stops'!K267,"'","\'"),"")&amp;"','"&amp;IF('Locations-Stops'!L267&lt;&gt;"",'Locations-Stops'!L267,"")&amp;"','"&amp;IF('Locations-Stops'!M267&lt;&gt;"",'Locations-Stops'!M267,"")&amp;"','"&amp;IF('Locations-Stops'!N267&lt;&gt;"",'Locations-Stops'!N267,"")&amp;"', CURRENT_TIMESTAMP);"</f>
        <v>INSERT INTO `locations` (`id`, `name`, `latitude`, `longitude`, `province_id`, `region_1`, `region_2`, `region_3`, `street`, `number`, `postal`, `img`, `last_modified`) VALUES (NULL,'Warmtewisselcentrale',52.302934,4.870964,8,2,2,12,'Beneluxbaan','','1181','https://lh4.ggpht.com/BxnBUzGakBEx-6cTvoyq_icUe6lIHTNoRNqvkgDeJLF_ei2eRQ8S3AlBv_Ols2Z7pHmXH_a7_eYj46clp6aO', CURRENT_TIMESTAMP);</v>
      </c>
      <c r="E265">
        <v>265</v>
      </c>
    </row>
    <row r="266" spans="1:5" x14ac:dyDescent="0.25">
      <c r="A266" s="1" t="str">
        <f>"INSERT INTO `locations` (`id`, `name`, `latitude`, `longitude`, `province_id`, `region_1`, `region_2`, `region_3`, `street`, `number`, `postal`, `img`, `last_modified`) VALUES (NULL,'"&amp;SUBSTITUTE('Locations-Stops'!F268,"'","\'")&amp;"',"&amp;IF('Locations-Stops'!D268&lt;&gt;"",LEFT('Locations-Stops'!D268,2)&amp;"."&amp;RIGHT('Locations-Stops'!D268,LEN('Locations-Stops'!D268)-2),"0")&amp;","&amp;IF('Locations-Stops'!E268&lt;&gt;"",LEFT('Locations-Stops'!E268,1)&amp;"."&amp;RIGHT('Locations-Stops'!E268,LEN('Locations-Stops'!E268)-1),"0")&amp;","&amp;IF('Locations-Stops'!G268&lt;&gt;"",VLOOKUP('Locations-Stops'!G268,Regions!A2:B379,2,FALSE),"0")&amp;","&amp;IF('Locations-Stops'!H268&lt;&gt;"",VLOOKUP('Locations-Stops'!H268,Regions!C2:D379,2,FALSE),"0")&amp;","&amp;IF('Locations-Stops'!I268&lt;&gt;"",VLOOKUP('Locations-Stops'!I268,Regions!F2:G379,2,FALSE),"0")&amp;","&amp;IF('Locations-Stops'!J268&lt;&gt;"",VLOOKUP('Locations-Stops'!J268,Regions!I2:J379,2,FALSE),"0")&amp;",'"&amp;IF('Locations-Stops'!K268&lt;&gt;"",SUBSTITUTE('Locations-Stops'!K268,"'","\'"),"")&amp;"','"&amp;IF('Locations-Stops'!L268&lt;&gt;"",'Locations-Stops'!L268,"")&amp;"','"&amp;IF('Locations-Stops'!M268&lt;&gt;"",'Locations-Stops'!M268,"")&amp;"','"&amp;IF('Locations-Stops'!N268&lt;&gt;"",'Locations-Stops'!N268,"")&amp;"', CURRENT_TIMESTAMP);"</f>
        <v>INSERT INTO `locations` (`id`, `name`, `latitude`, `longitude`, `province_id`, `region_1`, `region_2`, `region_3`, `street`, `number`, `postal`, `img`, `last_modified`) VALUES (NULL,'Welkom bij Stadshart Amstelveen!',52.302315,4.861611,8,2,2,12,'Binnenhof','28','1181 ZH','https://lh3.googleusercontent.com/uDmFTkZFa2EaEH4HTDm0FfxKMZSt8QBCargBoxSRjPYy0Tpn1xFcJVns9WapgfYPs9-FJ3tQ07dDpYorJEHjFA', CURRENT_TIMESTAMP);</v>
      </c>
      <c r="E266">
        <v>266</v>
      </c>
    </row>
    <row r="267" spans="1:5" x14ac:dyDescent="0.25">
      <c r="A267" s="1" t="str">
        <f>"INSERT INTO `locations` (`id`, `name`, `latitude`, `longitude`, `province_id`, `region_1`, `region_2`, `region_3`, `street`, `number`, `postal`, `img`, `last_modified`) VALUES (NULL,'"&amp;SUBSTITUTE('Locations-Stops'!F269,"'","\'")&amp;"',"&amp;IF('Locations-Stops'!D269&lt;&gt;"",LEFT('Locations-Stops'!D269,2)&amp;"."&amp;RIGHT('Locations-Stops'!D269,LEN('Locations-Stops'!D269)-2),"0")&amp;","&amp;IF('Locations-Stops'!E269&lt;&gt;"",LEFT('Locations-Stops'!E269,1)&amp;"."&amp;RIGHT('Locations-Stops'!E269,LEN('Locations-Stops'!E269)-1),"0")&amp;","&amp;IF('Locations-Stops'!G269&lt;&gt;"",VLOOKUP('Locations-Stops'!G269,Regions!A2:B379,2,FALSE),"0")&amp;","&amp;IF('Locations-Stops'!H269&lt;&gt;"",VLOOKUP('Locations-Stops'!H269,Regions!C2:D379,2,FALSE),"0")&amp;","&amp;IF('Locations-Stops'!I269&lt;&gt;"",VLOOKUP('Locations-Stops'!I269,Regions!F2:G379,2,FALSE),"0")&amp;","&amp;IF('Locations-Stops'!J269&lt;&gt;"",VLOOKUP('Locations-Stops'!J269,Regions!I2:J379,2,FALSE),"0")&amp;",'"&amp;IF('Locations-Stops'!K269&lt;&gt;"",SUBSTITUTE('Locations-Stops'!K269,"'","\'"),"")&amp;"','"&amp;IF('Locations-Stops'!L269&lt;&gt;"",'Locations-Stops'!L269,"")&amp;"','"&amp;IF('Locations-Stops'!M269&lt;&gt;"",'Locations-Stops'!M269,"")&amp;"','"&amp;IF('Locations-Stops'!N269&lt;&gt;"",'Locations-Stops'!N269,"")&amp;"', CURRENT_TIMESTAMP);"</f>
        <v>INSERT INTO `locations` (`id`, `name`, `latitude`, `longitude`, `province_id`, `region_1`, `region_2`, `region_3`, `street`, `number`, `postal`, `img`, `last_modified`) VALUES (NULL,'Duif',52.30269,4.861709,8,2,2,12,'Binnenhof','50','1181 ZJ','https://lh6.ggpht.com/Pu4_CGG9JAKdSAdyGO0LROaY98SVrppZwqusqVz0f619qGtUGiYhWF2-hOmWn_RUepbhSEXkCptkBFeAVPUDzg', CURRENT_TIMESTAMP);</v>
      </c>
      <c r="E267">
        <v>267</v>
      </c>
    </row>
    <row r="268" spans="1:5" x14ac:dyDescent="0.25">
      <c r="A268" s="1" t="str">
        <f>"INSERT INTO `locations` (`id`, `name`, `latitude`, `longitude`, `province_id`, `region_1`, `region_2`, `region_3`, `street`, `number`, `postal`, `img`, `last_modified`) VALUES (NULL,'"&amp;SUBSTITUTE('Locations-Stops'!F270,"'","\'")&amp;"',"&amp;IF('Locations-Stops'!D270&lt;&gt;"",LEFT('Locations-Stops'!D270,2)&amp;"."&amp;RIGHT('Locations-Stops'!D270,LEN('Locations-Stops'!D270)-2),"0")&amp;","&amp;IF('Locations-Stops'!E270&lt;&gt;"",LEFT('Locations-Stops'!E270,1)&amp;"."&amp;RIGHT('Locations-Stops'!E270,LEN('Locations-Stops'!E270)-1),"0")&amp;","&amp;IF('Locations-Stops'!G270&lt;&gt;"",VLOOKUP('Locations-Stops'!G270,Regions!A2:B379,2,FALSE),"0")&amp;","&amp;IF('Locations-Stops'!H270&lt;&gt;"",VLOOKUP('Locations-Stops'!H270,Regions!C2:D379,2,FALSE),"0")&amp;","&amp;IF('Locations-Stops'!I270&lt;&gt;"",VLOOKUP('Locations-Stops'!I270,Regions!F2:G379,2,FALSE),"0")&amp;","&amp;IF('Locations-Stops'!J270&lt;&gt;"",VLOOKUP('Locations-Stops'!J270,Regions!I2:J379,2,FALSE),"0")&amp;",'"&amp;IF('Locations-Stops'!K270&lt;&gt;"",SUBSTITUTE('Locations-Stops'!K270,"'","\'"),"")&amp;"','"&amp;IF('Locations-Stops'!L270&lt;&gt;"",'Locations-Stops'!L270,"")&amp;"','"&amp;IF('Locations-Stops'!M270&lt;&gt;"",'Locations-Stops'!M270,"")&amp;"','"&amp;IF('Locations-Stops'!N270&lt;&gt;"",'Locations-Stops'!N270,"")&amp;"', CURRENT_TIMESTAMP);"</f>
        <v>INSERT INTO `locations` (`id`, `name`, `latitude`, `longitude`, `province_id`, `region_1`, `region_2`, `region_3`, `street`, `number`, `postal`, `img`, `last_modified`) VALUES (NULL,'Welkom bij Stadshart Amstelveen!',52.302788,4.861751,8,2,2,12,'Binnenhof','54','1181 ZJ','https://lh3.googleusercontent.com/FmEfvMytUVIdrlcq1DKbyHYLCxyAFukD_Lu_CTUsyOKV4wRPMDHhK4MwebY1slvNpm51Au-RsbWiyQ4RNyzhWQ', CURRENT_TIMESTAMP);</v>
      </c>
      <c r="E268">
        <v>268</v>
      </c>
    </row>
    <row r="269" spans="1:5" x14ac:dyDescent="0.25">
      <c r="A269" s="1" t="str">
        <f>"INSERT INTO `locations` (`id`, `name`, `latitude`, `longitude`, `province_id`, `region_1`, `region_2`, `region_3`, `street`, `number`, `postal`, `img`, `last_modified`) VALUES (NULL,'"&amp;SUBSTITUTE('Locations-Stops'!F271,"'","\'")&amp;"',"&amp;IF('Locations-Stops'!D271&lt;&gt;"",LEFT('Locations-Stops'!D271,2)&amp;"."&amp;RIGHT('Locations-Stops'!D271,LEN('Locations-Stops'!D271)-2),"0")&amp;","&amp;IF('Locations-Stops'!E271&lt;&gt;"",LEFT('Locations-Stops'!E271,1)&amp;"."&amp;RIGHT('Locations-Stops'!E271,LEN('Locations-Stops'!E271)-1),"0")&amp;","&amp;IF('Locations-Stops'!G271&lt;&gt;"",VLOOKUP('Locations-Stops'!G271,Regions!A2:B379,2,FALSE),"0")&amp;","&amp;IF('Locations-Stops'!H271&lt;&gt;"",VLOOKUP('Locations-Stops'!H271,Regions!C2:D379,2,FALSE),"0")&amp;","&amp;IF('Locations-Stops'!I271&lt;&gt;"",VLOOKUP('Locations-Stops'!I271,Regions!F2:G379,2,FALSE),"0")&amp;","&amp;IF('Locations-Stops'!J271&lt;&gt;"",VLOOKUP('Locations-Stops'!J271,Regions!I2:J379,2,FALSE),"0")&amp;",'"&amp;IF('Locations-Stops'!K271&lt;&gt;"",SUBSTITUTE('Locations-Stops'!K271,"'","\'"),"")&amp;"','"&amp;IF('Locations-Stops'!L271&lt;&gt;"",'Locations-Stops'!L271,"")&amp;"','"&amp;IF('Locations-Stops'!M271&lt;&gt;"",'Locations-Stops'!M271,"")&amp;"','"&amp;IF('Locations-Stops'!N271&lt;&gt;"",'Locations-Stops'!N271,"")&amp;"', CURRENT_TIMESTAMP);"</f>
        <v>INSERT INTO `locations` (`id`, `name`, `latitude`, `longitude`, `province_id`, `region_1`, `region_2`, `region_3`, `street`, `number`, `postal`, `img`, `last_modified`) VALUES (NULL,'Welkom bij Stadshart Amstelveen!',52.302522,4.861692,8,2,2,12,'Binnenhof','57','1181 ZJ','https://lh3.googleusercontent.com/UZIpSrpK19CrL_AHdgO55sdOKcTudDlbhYqR3P-mzXVRb1SMPWrvi4AiMpEBdbialkL7kvu4GI_8o-6GwtI', CURRENT_TIMESTAMP);</v>
      </c>
      <c r="E269">
        <v>269</v>
      </c>
    </row>
    <row r="270" spans="1:5" x14ac:dyDescent="0.25">
      <c r="A270" s="1" t="str">
        <f>"INSERT INTO `locations` (`id`, `name`, `latitude`, `longitude`, `province_id`, `region_1`, `region_2`, `region_3`, `street`, `number`, `postal`, `img`, `last_modified`) VALUES (NULL,'"&amp;SUBSTITUTE('Locations-Stops'!F272,"'","\'")&amp;"',"&amp;IF('Locations-Stops'!D272&lt;&gt;"",LEFT('Locations-Stops'!D272,2)&amp;"."&amp;RIGHT('Locations-Stops'!D272,LEN('Locations-Stops'!D272)-2),"0")&amp;","&amp;IF('Locations-Stops'!E272&lt;&gt;"",LEFT('Locations-Stops'!E272,1)&amp;"."&amp;RIGHT('Locations-Stops'!E272,LEN('Locations-Stops'!E272)-1),"0")&amp;","&amp;IF('Locations-Stops'!G272&lt;&gt;"",VLOOKUP('Locations-Stops'!G272,Regions!A2:B379,2,FALSE),"0")&amp;","&amp;IF('Locations-Stops'!H272&lt;&gt;"",VLOOKUP('Locations-Stops'!H272,Regions!C2:D379,2,FALSE),"0")&amp;","&amp;IF('Locations-Stops'!I272&lt;&gt;"",VLOOKUP('Locations-Stops'!I272,Regions!F2:G379,2,FALSE),"0")&amp;","&amp;IF('Locations-Stops'!J272&lt;&gt;"",VLOOKUP('Locations-Stops'!J272,Regions!I2:J379,2,FALSE),"0")&amp;",'"&amp;IF('Locations-Stops'!K272&lt;&gt;"",SUBSTITUTE('Locations-Stops'!K272,"'","\'"),"")&amp;"','"&amp;IF('Locations-Stops'!L272&lt;&gt;"",'Locations-Stops'!L272,"")&amp;"','"&amp;IF('Locations-Stops'!M272&lt;&gt;"",'Locations-Stops'!M272,"")&amp;"','"&amp;IF('Locations-Stops'!N272&lt;&gt;"",'Locations-Stops'!N272,"")&amp;"', CURRENT_TIMESTAMP);"</f>
        <v>INSERT INTO `locations` (`id`, `name`, `latitude`, `longitude`, `province_id`, `region_1`, `region_2`, `region_3`, `street`, `number`, `postal`, `img`, `last_modified`) VALUES (NULL,'Glazen plafond',52.30225,4.862167,8,2,2,12,'Binnenhof','80','1181 ZJ','https://lh3.googleusercontent.com/liSKe7eHdu3S4OORr4XEd0b7hndBbLpVwTDrt0v5pfKuF8i_x9j7_En_oNrodEtyEmiHi0qEDl0SgYaOIFX5', CURRENT_TIMESTAMP);</v>
      </c>
      <c r="E270">
        <v>270</v>
      </c>
    </row>
    <row r="271" spans="1:5" x14ac:dyDescent="0.25">
      <c r="A271" s="1" t="str">
        <f>"INSERT INTO `locations` (`id`, `name`, `latitude`, `longitude`, `province_id`, `region_1`, `region_2`, `region_3`, `street`, `number`, `postal`, `img`, `last_modified`) VALUES (NULL,'"&amp;SUBSTITUTE('Locations-Stops'!F273,"'","\'")&amp;"',"&amp;IF('Locations-Stops'!D273&lt;&gt;"",LEFT('Locations-Stops'!D273,2)&amp;"."&amp;RIGHT('Locations-Stops'!D273,LEN('Locations-Stops'!D273)-2),"0")&amp;","&amp;IF('Locations-Stops'!E273&lt;&gt;"",LEFT('Locations-Stops'!E273,1)&amp;"."&amp;RIGHT('Locations-Stops'!E273,LEN('Locations-Stops'!E273)-1),"0")&amp;","&amp;IF('Locations-Stops'!G273&lt;&gt;"",VLOOKUP('Locations-Stops'!G273,Regions!A2:B379,2,FALSE),"0")&amp;","&amp;IF('Locations-Stops'!H273&lt;&gt;"",VLOOKUP('Locations-Stops'!H273,Regions!C2:D379,2,FALSE),"0")&amp;","&amp;IF('Locations-Stops'!I273&lt;&gt;"",VLOOKUP('Locations-Stops'!I273,Regions!F2:G379,2,FALSE),"0")&amp;","&amp;IF('Locations-Stops'!J273&lt;&gt;"",VLOOKUP('Locations-Stops'!J273,Regions!I2:J379,2,FALSE),"0")&amp;",'"&amp;IF('Locations-Stops'!K273&lt;&gt;"",SUBSTITUTE('Locations-Stops'!K273,"'","\'"),"")&amp;"','"&amp;IF('Locations-Stops'!L273&lt;&gt;"",'Locations-Stops'!L273,"")&amp;"','"&amp;IF('Locations-Stops'!M273&lt;&gt;"",'Locations-Stops'!M273,"")&amp;"','"&amp;IF('Locations-Stops'!N273&lt;&gt;"",'Locations-Stops'!N273,"")&amp;"', CURRENT_TIMESTAMP);"</f>
        <v>INSERT INTO `locations` (`id`, `name`, `latitude`, `longitude`, `province_id`, `region_1`, `region_2`, `region_3`, `street`, `number`, `postal`, `img`, `last_modified`) VALUES (NULL,'Vitamine',52.302139,4.862556,8,2,2,12,'Binnenhof','83','1181 ZJ','https://lh3.googleusercontent.com/Wlk8EjKn5HHWzLshjS-_UaWJXmo8o9z9xvvWfbiOk8ZxTpcn2OzDAFV_VFt57mf5kXTiKyHf4wLPVH4J91UE5Dc', CURRENT_TIMESTAMP);</v>
      </c>
      <c r="E271">
        <v>271</v>
      </c>
    </row>
    <row r="272" spans="1:5" x14ac:dyDescent="0.25">
      <c r="A272" s="1" t="str">
        <f>"INSERT INTO `locations` (`id`, `name`, `latitude`, `longitude`, `province_id`, `region_1`, `region_2`, `region_3`, `street`, `number`, `postal`, `img`, `last_modified`) VALUES (NULL,'"&amp;SUBSTITUTE('Locations-Stops'!F274,"'","\'")&amp;"',"&amp;IF('Locations-Stops'!D274&lt;&gt;"",LEFT('Locations-Stops'!D274,2)&amp;"."&amp;RIGHT('Locations-Stops'!D274,LEN('Locations-Stops'!D274)-2),"0")&amp;","&amp;IF('Locations-Stops'!E274&lt;&gt;"",LEFT('Locations-Stops'!E274,1)&amp;"."&amp;RIGHT('Locations-Stops'!E274,LEN('Locations-Stops'!E274)-1),"0")&amp;","&amp;IF('Locations-Stops'!G274&lt;&gt;"",VLOOKUP('Locations-Stops'!G274,Regions!A2:B379,2,FALSE),"0")&amp;","&amp;IF('Locations-Stops'!H274&lt;&gt;"",VLOOKUP('Locations-Stops'!H274,Regions!C2:D379,2,FALSE),"0")&amp;","&amp;IF('Locations-Stops'!I274&lt;&gt;"",VLOOKUP('Locations-Stops'!I274,Regions!F2:G379,2,FALSE),"0")&amp;","&amp;IF('Locations-Stops'!J274&lt;&gt;"",VLOOKUP('Locations-Stops'!J274,Regions!I2:J379,2,FALSE),"0")&amp;",'"&amp;IF('Locations-Stops'!K274&lt;&gt;"",SUBSTITUTE('Locations-Stops'!K274,"'","\'"),"")&amp;"','"&amp;IF('Locations-Stops'!L274&lt;&gt;"",'Locations-Stops'!L274,"")&amp;"','"&amp;IF('Locations-Stops'!M274&lt;&gt;"",'Locations-Stops'!M274,"")&amp;"','"&amp;IF('Locations-Stops'!N274&lt;&gt;"",'Locations-Stops'!N274,"")&amp;"', CURRENT_TIMESTAMP);"</f>
        <v>INSERT INTO `locations` (`id`, `name`, `latitude`, `longitude`, `province_id`, `region_1`, `region_2`, `region_3`, `street`, `number`, `postal`, `img`, `last_modified`) VALUES (NULL,'Welkom bij Stadshart Amstelveen!',52.302086,4.862904,8,2,2,12,'Binnenhof','86','1181 ZJ','https://lh3.googleusercontent.com/kcGORwxmlgXdvPMXIPFomYxLil9SGt0msIGE-m_702zGMz017AyQcg8-nu895swACm2IrwphQWIWQpQ9qlAx', CURRENT_TIMESTAMP);</v>
      </c>
      <c r="E272">
        <v>272</v>
      </c>
    </row>
    <row r="273" spans="1:5" x14ac:dyDescent="0.25">
      <c r="A273" s="1" t="str">
        <f>"INSERT INTO `locations` (`id`, `name`, `latitude`, `longitude`, `province_id`, `region_1`, `region_2`, `region_3`, `street`, `number`, `postal`, `img`, `last_modified`) VALUES (NULL,'"&amp;SUBSTITUTE('Locations-Stops'!F275,"'","\'")&amp;"',"&amp;IF('Locations-Stops'!D275&lt;&gt;"",LEFT('Locations-Stops'!D275,2)&amp;"."&amp;RIGHT('Locations-Stops'!D275,LEN('Locations-Stops'!D275)-2),"0")&amp;","&amp;IF('Locations-Stops'!E275&lt;&gt;"",LEFT('Locations-Stops'!E275,1)&amp;"."&amp;RIGHT('Locations-Stops'!E275,LEN('Locations-Stops'!E275)-1),"0")&amp;","&amp;IF('Locations-Stops'!G275&lt;&gt;"",VLOOKUP('Locations-Stops'!G275,Regions!A2:B379,2,FALSE),"0")&amp;","&amp;IF('Locations-Stops'!H275&lt;&gt;"",VLOOKUP('Locations-Stops'!H275,Regions!C2:D379,2,FALSE),"0")&amp;","&amp;IF('Locations-Stops'!I275&lt;&gt;"",VLOOKUP('Locations-Stops'!I275,Regions!F2:G379,2,FALSE),"0")&amp;","&amp;IF('Locations-Stops'!J275&lt;&gt;"",VLOOKUP('Locations-Stops'!J275,Regions!I2:J379,2,FALSE),"0")&amp;",'"&amp;IF('Locations-Stops'!K275&lt;&gt;"",SUBSTITUTE('Locations-Stops'!K275,"'","\'"),"")&amp;"','"&amp;IF('Locations-Stops'!L275&lt;&gt;"",'Locations-Stops'!L275,"")&amp;"','"&amp;IF('Locations-Stops'!M275&lt;&gt;"",'Locations-Stops'!M275,"")&amp;"','"&amp;IF('Locations-Stops'!N275&lt;&gt;"",'Locations-Stops'!N275,"")&amp;"', CURRENT_TIMESTAMP);"</f>
        <v>INSERT INTO `locations` (`id`, `name`, `latitude`, `longitude`, `province_id`, `region_1`, `region_2`, `region_3`, `street`, `number`, `postal`, `img`, `last_modified`) VALUES (NULL,'Grijze Duif',52.302369,4.861399,8,2,2,12,'Binnenhof','1A','1181 ZG','https://lh6.ggpht.com/hodgZ7J1YYL8F2lSg7k9jUylfseUU2TPrp64sC6JrFeLkkst9wTpKWTspGUggZ9kuFx45VO9pIOlZqHZmea4', CURRENT_TIMESTAMP);</v>
      </c>
      <c r="E273">
        <v>273</v>
      </c>
    </row>
    <row r="274" spans="1:5" x14ac:dyDescent="0.25">
      <c r="A274" s="1" t="str">
        <f>"INSERT INTO `locations` (`id`, `name`, `latitude`, `longitude`, `province_id`, `region_1`, `region_2`, `region_3`, `street`, `number`, `postal`, `img`, `last_modified`) VALUES (NULL,'"&amp;SUBSTITUTE('Locations-Stops'!F276,"'","\'")&amp;"',"&amp;IF('Locations-Stops'!D276&lt;&gt;"",LEFT('Locations-Stops'!D276,2)&amp;"."&amp;RIGHT('Locations-Stops'!D276,LEN('Locations-Stops'!D276)-2),"0")&amp;","&amp;IF('Locations-Stops'!E276&lt;&gt;"",LEFT('Locations-Stops'!E276,1)&amp;"."&amp;RIGHT('Locations-Stops'!E276,LEN('Locations-Stops'!E276)-1),"0")&amp;","&amp;IF('Locations-Stops'!G276&lt;&gt;"",VLOOKUP('Locations-Stops'!G276,Regions!A2:B379,2,FALSE),"0")&amp;","&amp;IF('Locations-Stops'!H276&lt;&gt;"",VLOOKUP('Locations-Stops'!H276,Regions!C2:D379,2,FALSE),"0")&amp;","&amp;IF('Locations-Stops'!I276&lt;&gt;"",VLOOKUP('Locations-Stops'!I276,Regions!F2:G379,2,FALSE),"0")&amp;","&amp;IF('Locations-Stops'!J276&lt;&gt;"",VLOOKUP('Locations-Stops'!J276,Regions!I2:J379,2,FALSE),"0")&amp;",'"&amp;IF('Locations-Stops'!K276&lt;&gt;"",SUBSTITUTE('Locations-Stops'!K276,"'","\'"),"")&amp;"','"&amp;IF('Locations-Stops'!L276&lt;&gt;"",'Locations-Stops'!L276,"")&amp;"','"&amp;IF('Locations-Stops'!M276&lt;&gt;"",'Locations-Stops'!M276,"")&amp;"','"&amp;IF('Locations-Stops'!N276&lt;&gt;"",'Locations-Stops'!N276,"")&amp;"', CURRENT_TIMESTAMP);"</f>
        <v>INSERT INTO `locations` (`id`, `name`, `latitude`, `longitude`, `province_id`, `region_1`, `region_2`, `region_3`, `street`, `number`, `postal`, `img`, `last_modified`) VALUES (NULL,'Vershart Zuid',52.302944,4.861167,8,2,2,12,'Binnenhof','5C','1181 ZG','https://lh3.googleusercontent.com/BJu4LH4RYkPeXpps3Q2FMTk_xNnRBM9XuzEwp9JJhPNZzbJXzS_lYo4ppdMYpNIv2-i7RE8YlJCSvn69cvSn2wA', CURRENT_TIMESTAMP);</v>
      </c>
      <c r="E274">
        <v>274</v>
      </c>
    </row>
    <row r="275" spans="1:5" x14ac:dyDescent="0.25">
      <c r="A275" s="1" t="str">
        <f>"INSERT INTO `locations` (`id`, `name`, `latitude`, `longitude`, `province_id`, `region_1`, `region_2`, `region_3`, `street`, `number`, `postal`, `img`, `last_modified`) VALUES (NULL,'"&amp;SUBSTITUTE('Locations-Stops'!F277,"'","\'")&amp;"',"&amp;IF('Locations-Stops'!D277&lt;&gt;"",LEFT('Locations-Stops'!D277,2)&amp;"."&amp;RIGHT('Locations-Stops'!D277,LEN('Locations-Stops'!D277)-2),"0")&amp;","&amp;IF('Locations-Stops'!E277&lt;&gt;"",LEFT('Locations-Stops'!E277,1)&amp;"."&amp;RIGHT('Locations-Stops'!E277,LEN('Locations-Stops'!E277)-1),"0")&amp;","&amp;IF('Locations-Stops'!G277&lt;&gt;"",VLOOKUP('Locations-Stops'!G277,Regions!A2:B379,2,FALSE),"0")&amp;","&amp;IF('Locations-Stops'!H277&lt;&gt;"",VLOOKUP('Locations-Stops'!H277,Regions!C2:D379,2,FALSE),"0")&amp;","&amp;IF('Locations-Stops'!I277&lt;&gt;"",VLOOKUP('Locations-Stops'!I277,Regions!F2:G379,2,FALSE),"0")&amp;","&amp;IF('Locations-Stops'!J277&lt;&gt;"",VLOOKUP('Locations-Stops'!J277,Regions!I2:J379,2,FALSE),"0")&amp;",'"&amp;IF('Locations-Stops'!K277&lt;&gt;"",SUBSTITUTE('Locations-Stops'!K277,"'","\'"),"")&amp;"','"&amp;IF('Locations-Stops'!L277&lt;&gt;"",'Locations-Stops'!L277,"")&amp;"','"&amp;IF('Locations-Stops'!M277&lt;&gt;"",'Locations-Stops'!M277,"")&amp;"','"&amp;IF('Locations-Stops'!N277&lt;&gt;"",'Locations-Stops'!N277,"")&amp;"', CURRENT_TIMESTAMP);"</f>
        <v>INSERT INTO `locations` (`id`, `name`, `latitude`, `longitude`, `province_id`, `region_1`, `region_2`, `region_3`, `street`, `number`, `postal`, `img`, `last_modified`) VALUES (NULL,'Welkom bij Stadshart Amstelveen!',52.303001,4.860748,8,2,2,12,'Binnenhof','5G','1181 ZG','https://lh3.googleusercontent.com/KzWOLMWsU9ytovOMV_U2b8rLUpGoAL7Y0mqzgc-4Nblztqb8aIjHH1OJ_p2zLYvkQvnCz20QaMgShdsM4F6OYA', CURRENT_TIMESTAMP);</v>
      </c>
      <c r="E275">
        <v>275</v>
      </c>
    </row>
    <row r="276" spans="1:5" x14ac:dyDescent="0.25">
      <c r="A276" s="1" t="str">
        <f>"INSERT INTO `locations` (`id`, `name`, `latitude`, `longitude`, `province_id`, `region_1`, `region_2`, `region_3`, `street`, `number`, `postal`, `img`, `last_modified`) VALUES (NULL,'"&amp;SUBSTITUTE('Locations-Stops'!F278,"'","\'")&amp;"',"&amp;IF('Locations-Stops'!D278&lt;&gt;"",LEFT('Locations-Stops'!D278,2)&amp;"."&amp;RIGHT('Locations-Stops'!D278,LEN('Locations-Stops'!D278)-2),"0")&amp;","&amp;IF('Locations-Stops'!E278&lt;&gt;"",LEFT('Locations-Stops'!E278,1)&amp;"."&amp;RIGHT('Locations-Stops'!E278,LEN('Locations-Stops'!E278)-1),"0")&amp;","&amp;IF('Locations-Stops'!G278&lt;&gt;"",VLOOKUP('Locations-Stops'!G278,Regions!A2:B379,2,FALSE),"0")&amp;","&amp;IF('Locations-Stops'!H278&lt;&gt;"",VLOOKUP('Locations-Stops'!H278,Regions!C2:D379,2,FALSE),"0")&amp;","&amp;IF('Locations-Stops'!I278&lt;&gt;"",VLOOKUP('Locations-Stops'!I278,Regions!F2:G379,2,FALSE),"0")&amp;","&amp;IF('Locations-Stops'!J278&lt;&gt;"",VLOOKUP('Locations-Stops'!J278,Regions!I2:J379,2,FALSE),"0")&amp;",'"&amp;IF('Locations-Stops'!K278&lt;&gt;"",SUBSTITUTE('Locations-Stops'!K278,"'","\'"),"")&amp;"','"&amp;IF('Locations-Stops'!L278&lt;&gt;"",'Locations-Stops'!L278,"")&amp;"','"&amp;IF('Locations-Stops'!M278&lt;&gt;"",'Locations-Stops'!M278,"")&amp;"','"&amp;IF('Locations-Stops'!N278&lt;&gt;"",'Locations-Stops'!N278,"")&amp;"', CURRENT_TIMESTAMP);"</f>
        <v>INSERT INTO `locations` (`id`, `name`, `latitude`, `longitude`, `province_id`, `region_1`, `region_2`, `region_3`, `street`, `number`, `postal`, `img`, `last_modified`) VALUES (NULL,'Vershart Noord',52.303222,4.861333,8,2,2,12,'Binnenhof','6C','1181 ZG','https://lh3.googleusercontent.com/rRKYiYFT4DEJbva30t-PaI6rdbarNbJqUFCqCBKeiETjeeVnP5UXiHhmLxcHYOo_T5KLHl1qjSdKOHS1RAOAeuk', CURRENT_TIMESTAMP);</v>
      </c>
      <c r="E276">
        <v>276</v>
      </c>
    </row>
    <row r="277" spans="1:5" x14ac:dyDescent="0.25">
      <c r="A277" s="1" t="str">
        <f>"INSERT INTO `locations` (`id`, `name`, `latitude`, `longitude`, `province_id`, `region_1`, `region_2`, `region_3`, `street`, `number`, `postal`, `img`, `last_modified`) VALUES (NULL,'"&amp;SUBSTITUTE('Locations-Stops'!F279,"'","\'")&amp;"',"&amp;IF('Locations-Stops'!D279&lt;&gt;"",LEFT('Locations-Stops'!D279,2)&amp;"."&amp;RIGHT('Locations-Stops'!D279,LEN('Locations-Stops'!D279)-2),"0")&amp;","&amp;IF('Locations-Stops'!E279&lt;&gt;"",LEFT('Locations-Stops'!E279,1)&amp;"."&amp;RIGHT('Locations-Stops'!E279,LEN('Locations-Stops'!E279)-1),"0")&amp;","&amp;IF('Locations-Stops'!G279&lt;&gt;"",VLOOKUP('Locations-Stops'!G279,Regions!A2:B379,2,FALSE),"0")&amp;","&amp;IF('Locations-Stops'!H279&lt;&gt;"",VLOOKUP('Locations-Stops'!H279,Regions!C2:D379,2,FALSE),"0")&amp;","&amp;IF('Locations-Stops'!I279&lt;&gt;"",VLOOKUP('Locations-Stops'!I279,Regions!F2:G379,2,FALSE),"0")&amp;","&amp;IF('Locations-Stops'!J279&lt;&gt;"",VLOOKUP('Locations-Stops'!J279,Regions!I2:J379,2,FALSE),"0")&amp;",'"&amp;IF('Locations-Stops'!K279&lt;&gt;"",SUBSTITUTE('Locations-Stops'!K279,"'","\'"),"")&amp;"','"&amp;IF('Locations-Stops'!L279&lt;&gt;"",'Locations-Stops'!L279,"")&amp;"','"&amp;IF('Locations-Stops'!M279&lt;&gt;"",'Locations-Stops'!M279,"")&amp;"','"&amp;IF('Locations-Stops'!N279&lt;&gt;"",'Locations-Stops'!N279,"")&amp;"', CURRENT_TIMESTAMP);"</f>
        <v>INSERT INTO `locations` (`id`, `name`, `latitude`, `longitude`, `province_id`, `region_1`, `region_2`, `region_3`, `street`, `number`, `postal`, `img`, `last_modified`) VALUES (NULL,'Chocolade',52.301972,4.862444,8,2,2,12,'Binnenhof','77C','1181 ZJ','https://lh3.googleusercontent.com/M1AS8Y_swK5MCU9uWDeRpuVSKzZ1oXCAdOrI_o5tusZdQSqYSHq8ZvBVyMFMa2umH0Ne_7WnKm6UqVpfzGCPiA', CURRENT_TIMESTAMP);</v>
      </c>
      <c r="E277">
        <v>277</v>
      </c>
    </row>
    <row r="278" spans="1:5" x14ac:dyDescent="0.25">
      <c r="A278" s="1" t="str">
        <f>"INSERT INTO `locations` (`id`, `name`, `latitude`, `longitude`, `province_id`, `region_1`, `region_2`, `region_3`, `street`, `number`, `postal`, `img`, `last_modified`) VALUES (NULL,'"&amp;SUBSTITUTE('Locations-Stops'!F280,"'","\'")&amp;"',"&amp;IF('Locations-Stops'!D280&lt;&gt;"",LEFT('Locations-Stops'!D280,2)&amp;"."&amp;RIGHT('Locations-Stops'!D280,LEN('Locations-Stops'!D280)-2),"0")&amp;","&amp;IF('Locations-Stops'!E280&lt;&gt;"",LEFT('Locations-Stops'!E280,1)&amp;"."&amp;RIGHT('Locations-Stops'!E280,LEN('Locations-Stops'!E280)-1),"0")&amp;","&amp;IF('Locations-Stops'!G280&lt;&gt;"",VLOOKUP('Locations-Stops'!G280,Regions!A2:B379,2,FALSE),"0")&amp;","&amp;IF('Locations-Stops'!H280&lt;&gt;"",VLOOKUP('Locations-Stops'!H280,Regions!C2:D379,2,FALSE),"0")&amp;","&amp;IF('Locations-Stops'!I280&lt;&gt;"",VLOOKUP('Locations-Stops'!I280,Regions!F2:G379,2,FALSE),"0")&amp;","&amp;IF('Locations-Stops'!J280&lt;&gt;"",VLOOKUP('Locations-Stops'!J280,Regions!I2:J379,2,FALSE),"0")&amp;",'"&amp;IF('Locations-Stops'!K280&lt;&gt;"",SUBSTITUTE('Locations-Stops'!K280,"'","\'"),"")&amp;"','"&amp;IF('Locations-Stops'!L280&lt;&gt;"",'Locations-Stops'!L280,"")&amp;"','"&amp;IF('Locations-Stops'!M280&lt;&gt;"",'Locations-Stops'!M280,"")&amp;"','"&amp;IF('Locations-Stops'!N280&lt;&gt;"",'Locations-Stops'!N280,"")&amp;"', CURRENT_TIMESTAMP);"</f>
        <v>INSERT INTO `locations` (`id`, `name`, `latitude`, `longitude`, `province_id`, `region_1`, `region_2`, `region_3`, `street`, `number`, `postal`, `img`, `last_modified`) VALUES (NULL,'Kindertuin',52.301778,4.862639,8,2,2,12,'Buitenplein','14','1181 ZB','https://lh3.googleusercontent.com/KnlhqJokA7waTpHU8FE3D4FV_TMm7wFosjPDUK7IyHxwjnj5FSqSPz3_SL6MAbFj03Iq11v5VwcpD686NdYv', CURRENT_TIMESTAMP);</v>
      </c>
      <c r="E278">
        <v>278</v>
      </c>
    </row>
    <row r="279" spans="1:5" x14ac:dyDescent="0.25">
      <c r="A279" s="1" t="str">
        <f>"INSERT INTO `locations` (`id`, `name`, `latitude`, `longitude`, `province_id`, `region_1`, `region_2`, `region_3`, `street`, `number`, `postal`, `img`, `last_modified`) VALUES (NULL,'"&amp;SUBSTITUTE('Locations-Stops'!F281,"'","\'")&amp;"',"&amp;IF('Locations-Stops'!D281&lt;&gt;"",LEFT('Locations-Stops'!D281,2)&amp;"."&amp;RIGHT('Locations-Stops'!D281,LEN('Locations-Stops'!D281)-2),"0")&amp;","&amp;IF('Locations-Stops'!E281&lt;&gt;"",LEFT('Locations-Stops'!E281,1)&amp;"."&amp;RIGHT('Locations-Stops'!E281,LEN('Locations-Stops'!E281)-1),"0")&amp;","&amp;IF('Locations-Stops'!G281&lt;&gt;"",VLOOKUP('Locations-Stops'!G281,Regions!A2:B379,2,FALSE),"0")&amp;","&amp;IF('Locations-Stops'!H281&lt;&gt;"",VLOOKUP('Locations-Stops'!H281,Regions!C2:D379,2,FALSE),"0")&amp;","&amp;IF('Locations-Stops'!I281&lt;&gt;"",VLOOKUP('Locations-Stops'!I281,Regions!F2:G379,2,FALSE),"0")&amp;","&amp;IF('Locations-Stops'!J281&lt;&gt;"",VLOOKUP('Locations-Stops'!J281,Regions!I2:J379,2,FALSE),"0")&amp;",'"&amp;IF('Locations-Stops'!K281&lt;&gt;"",SUBSTITUTE('Locations-Stops'!K281,"'","\'"),"")&amp;"','"&amp;IF('Locations-Stops'!L281&lt;&gt;"",'Locations-Stops'!L281,"")&amp;"','"&amp;IF('Locations-Stops'!M281&lt;&gt;"",'Locations-Stops'!M281,"")&amp;"','"&amp;IF('Locations-Stops'!N281&lt;&gt;"",'Locations-Stops'!N281,"")&amp;"', CURRENT_TIMESTAMP);"</f>
        <v>INSERT INTO `locations` (`id`, `name`, `latitude`, `longitude`, `province_id`, `region_1`, `region_2`, `region_3`, `street`, `number`, `postal`, `img`, `last_modified`) VALUES (NULL,'Welkom bij Stadshart Amstelveen!',52.302086,4.861804,8,2,2,12,'Buitenplein','23','1181 ZC','https://lh3.googleusercontent.com/QdYzMXx3N2W2o-wKgr4uWVsUtwDq26IR0NRR8Fj24eEvi9VOCcjfe0ccbvPymhh1RlsCutY_c5UjjWVD_6Zx', CURRENT_TIMESTAMP);</v>
      </c>
      <c r="E279">
        <v>279</v>
      </c>
    </row>
    <row r="280" spans="1:5" x14ac:dyDescent="0.25">
      <c r="A280" s="1" t="str">
        <f>"INSERT INTO `locations` (`id`, `name`, `latitude`, `longitude`, `province_id`, `region_1`, `region_2`, `region_3`, `street`, `number`, `postal`, `img`, `last_modified`) VALUES (NULL,'"&amp;SUBSTITUTE('Locations-Stops'!F282,"'","\'")&amp;"',"&amp;IF('Locations-Stops'!D282&lt;&gt;"",LEFT('Locations-Stops'!D282,2)&amp;"."&amp;RIGHT('Locations-Stops'!D282,LEN('Locations-Stops'!D282)-2),"0")&amp;","&amp;IF('Locations-Stops'!E282&lt;&gt;"",LEFT('Locations-Stops'!E282,1)&amp;"."&amp;RIGHT('Locations-Stops'!E282,LEN('Locations-Stops'!E282)-1),"0")&amp;","&amp;IF('Locations-Stops'!G282&lt;&gt;"",VLOOKUP('Locations-Stops'!G282,Regions!A2:B379,2,FALSE),"0")&amp;","&amp;IF('Locations-Stops'!H282&lt;&gt;"",VLOOKUP('Locations-Stops'!H282,Regions!C2:D379,2,FALSE),"0")&amp;","&amp;IF('Locations-Stops'!I282&lt;&gt;"",VLOOKUP('Locations-Stops'!I282,Regions!F2:G379,2,FALSE),"0")&amp;","&amp;IF('Locations-Stops'!J282&lt;&gt;"",VLOOKUP('Locations-Stops'!J282,Regions!I2:J379,2,FALSE),"0")&amp;",'"&amp;IF('Locations-Stops'!K282&lt;&gt;"",SUBSTITUTE('Locations-Stops'!K282,"'","\'"),"")&amp;"','"&amp;IF('Locations-Stops'!L282&lt;&gt;"",'Locations-Stops'!L282,"")&amp;"','"&amp;IF('Locations-Stops'!M282&lt;&gt;"",'Locations-Stops'!M282,"")&amp;"','"&amp;IF('Locations-Stops'!N282&lt;&gt;"",'Locations-Stops'!N282,"")&amp;"', CURRENT_TIMESTAMP);"</f>
        <v>INSERT INTO `locations` (`id`, `name`, `latitude`, `longitude`, `province_id`, `region_1`, `region_2`, `region_3`, `street`, `number`, `postal`, `img`, `last_modified`) VALUES (NULL,'Welkom bij Stadshart Amstelveen!',52.301997,4.862158,8,2,2,12,'Buitenplein','67','1181 ZE','https://lh3.googleusercontent.com/F5et6FJ2zUpyPuGsc0y56Kk9l8VM6jaM35TkAOB_ctMxOBM1uaDvBws3qGuCBDsmAMl2ns6FERi9GCnSP3_e', CURRENT_TIMESTAMP);</v>
      </c>
      <c r="E280">
        <v>280</v>
      </c>
    </row>
    <row r="281" spans="1:5" x14ac:dyDescent="0.25">
      <c r="A281" s="1" t="str">
        <f>"INSERT INTO `locations` (`id`, `name`, `latitude`, `longitude`, `province_id`, `region_1`, `region_2`, `region_3`, `street`, `number`, `postal`, `img`, `last_modified`) VALUES (NULL,'"&amp;SUBSTITUTE('Locations-Stops'!F283,"'","\'")&amp;"',"&amp;IF('Locations-Stops'!D283&lt;&gt;"",LEFT('Locations-Stops'!D283,2)&amp;"."&amp;RIGHT('Locations-Stops'!D283,LEN('Locations-Stops'!D283)-2),"0")&amp;","&amp;IF('Locations-Stops'!E283&lt;&gt;"",LEFT('Locations-Stops'!E283,1)&amp;"."&amp;RIGHT('Locations-Stops'!E283,LEN('Locations-Stops'!E283)-1),"0")&amp;","&amp;IF('Locations-Stops'!G283&lt;&gt;"",VLOOKUP('Locations-Stops'!G283,Regions!A2:B379,2,FALSE),"0")&amp;","&amp;IF('Locations-Stops'!H283&lt;&gt;"",VLOOKUP('Locations-Stops'!H283,Regions!C2:D379,2,FALSE),"0")&amp;","&amp;IF('Locations-Stops'!I283&lt;&gt;"",VLOOKUP('Locations-Stops'!I283,Regions!F2:G379,2,FALSE),"0")&amp;","&amp;IF('Locations-Stops'!J283&lt;&gt;"",VLOOKUP('Locations-Stops'!J283,Regions!I2:J379,2,FALSE),"0")&amp;",'"&amp;IF('Locations-Stops'!K283&lt;&gt;"",SUBSTITUTE('Locations-Stops'!K283,"'","\'"),"")&amp;"','"&amp;IF('Locations-Stops'!L283&lt;&gt;"",'Locations-Stops'!L283,"")&amp;"','"&amp;IF('Locations-Stops'!M283&lt;&gt;"",'Locations-Stops'!M283,"")&amp;"','"&amp;IF('Locations-Stops'!N283&lt;&gt;"",'Locations-Stops'!N283,"")&amp;"', CURRENT_TIMESTAMP);"</f>
        <v>INSERT INTO `locations` (`id`, `name`, `latitude`, `longitude`, `province_id`, `region_1`, `region_2`, `region_3`, `street`, `number`, `postal`, `img`, `last_modified`) VALUES (NULL,'Klok',52.301999,4.863935,8,2,2,12,'Buitenplein','82','1181 ZE','https://lh4.ggpht.com/O0BlWh2Rr5FNqZPpKGMnrfBwqOWM-7MAu4r5fHnjVVEljnJ9eQjyjPbTGj8zx2EK71GEe_I-iQm8zURJXGU', CURRENT_TIMESTAMP);</v>
      </c>
      <c r="E281">
        <v>281</v>
      </c>
    </row>
    <row r="282" spans="1:5" x14ac:dyDescent="0.25">
      <c r="A282" s="1" t="str">
        <f>"INSERT INTO `locations` (`id`, `name`, `latitude`, `longitude`, `province_id`, `region_1`, `region_2`, `region_3`, `street`, `number`, `postal`, `img`, `last_modified`) VALUES (NULL,'"&amp;SUBSTITUTE('Locations-Stops'!F284,"'","\'")&amp;"',"&amp;IF('Locations-Stops'!D284&lt;&gt;"",LEFT('Locations-Stops'!D284,2)&amp;"."&amp;RIGHT('Locations-Stops'!D284,LEN('Locations-Stops'!D284)-2),"0")&amp;","&amp;IF('Locations-Stops'!E284&lt;&gt;"",LEFT('Locations-Stops'!E284,1)&amp;"."&amp;RIGHT('Locations-Stops'!E284,LEN('Locations-Stops'!E284)-1),"0")&amp;","&amp;IF('Locations-Stops'!G284&lt;&gt;"",VLOOKUP('Locations-Stops'!G284,Regions!A2:B379,2,FALSE),"0")&amp;","&amp;IF('Locations-Stops'!H284&lt;&gt;"",VLOOKUP('Locations-Stops'!H284,Regions!C2:D379,2,FALSE),"0")&amp;","&amp;IF('Locations-Stops'!I284&lt;&gt;"",VLOOKUP('Locations-Stops'!I284,Regions!F2:G379,2,FALSE),"0")&amp;","&amp;IF('Locations-Stops'!J284&lt;&gt;"",VLOOKUP('Locations-Stops'!J284,Regions!I2:J379,2,FALSE),"0")&amp;",'"&amp;IF('Locations-Stops'!K284&lt;&gt;"",SUBSTITUTE('Locations-Stops'!K284,"'","\'"),"")&amp;"','"&amp;IF('Locations-Stops'!L284&lt;&gt;"",'Locations-Stops'!L284,"")&amp;"','"&amp;IF('Locations-Stops'!M284&lt;&gt;"",'Locations-Stops'!M284,"")&amp;"','"&amp;IF('Locations-Stops'!N284&lt;&gt;"",'Locations-Stops'!N284,"")&amp;"', CURRENT_TIMESTAMP);"</f>
        <v>INSERT INTO `locations` (`id`, `name`, `latitude`, `longitude`, `province_id`, `region_1`, `region_2`, `region_3`, `street`, `number`, `postal`, `img`, `last_modified`) VALUES (NULL,'Amstelveen Bus Station',52.30265,4.857524,8,2,2,12,'Busstation','1','1181','https://lh6.ggpht.com/fnSd9lIuhlAm1Zrg_ZRr-FmgfrIkK3Gd1AxxgHfufhrWfykjrckrNmA3cnjWlEq_tXXgLBtlQoSL7m_rdi6T', CURRENT_TIMESTAMP);</v>
      </c>
      <c r="E282">
        <v>282</v>
      </c>
    </row>
    <row r="283" spans="1:5" x14ac:dyDescent="0.25">
      <c r="A283" s="1" t="str">
        <f>"INSERT INTO `locations` (`id`, `name`, `latitude`, `longitude`, `province_id`, `region_1`, `region_2`, `region_3`, `street`, `number`, `postal`, `img`, `last_modified`) VALUES (NULL,'"&amp;SUBSTITUTE('Locations-Stops'!F285,"'","\'")&amp;"',"&amp;IF('Locations-Stops'!D285&lt;&gt;"",LEFT('Locations-Stops'!D285,2)&amp;"."&amp;RIGHT('Locations-Stops'!D285,LEN('Locations-Stops'!D285)-2),"0")&amp;","&amp;IF('Locations-Stops'!E285&lt;&gt;"",LEFT('Locations-Stops'!E285,1)&amp;"."&amp;RIGHT('Locations-Stops'!E285,LEN('Locations-Stops'!E285)-1),"0")&amp;","&amp;IF('Locations-Stops'!G285&lt;&gt;"",VLOOKUP('Locations-Stops'!G285,Regions!A2:B379,2,FALSE),"0")&amp;","&amp;IF('Locations-Stops'!H285&lt;&gt;"",VLOOKUP('Locations-Stops'!H285,Regions!C2:D379,2,FALSE),"0")&amp;","&amp;IF('Locations-Stops'!I285&lt;&gt;"",VLOOKUP('Locations-Stops'!I285,Regions!F2:G379,2,FALSE),"0")&amp;","&amp;IF('Locations-Stops'!J285&lt;&gt;"",VLOOKUP('Locations-Stops'!J285,Regions!I2:J379,2,FALSE),"0")&amp;",'"&amp;IF('Locations-Stops'!K285&lt;&gt;"",SUBSTITUTE('Locations-Stops'!K285,"'","\'"),"")&amp;"','"&amp;IF('Locations-Stops'!L285&lt;&gt;"",'Locations-Stops'!L285,"")&amp;"','"&amp;IF('Locations-Stops'!M285&lt;&gt;"",'Locations-Stops'!M285,"")&amp;"','"&amp;IF('Locations-Stops'!N285&lt;&gt;"",'Locations-Stops'!N285,"")&amp;"', CURRENT_TIMESTAMP);"</f>
        <v>INSERT INTO `locations` (`id`, `name`, `latitude`, `longitude`, `province_id`, `region_1`, `region_2`, `region_3`, `street`, `number`, `postal`, `img`, `last_modified`) VALUES (NULL,'White Horse',52.304856,4.854197,8,2,2,12,'Cort van der Lindenplantsoen','1','1181 XP','https://lh6.ggpht.com/Ped19NCrqhr2tJUh2WxzNjkFDTXZxtEZFtbZ9kHG8DUVtoR56Zz1syI3RH0WWbXYQ4yaEkBZSjtqrz7v3z2k', CURRENT_TIMESTAMP);</v>
      </c>
      <c r="E283">
        <v>283</v>
      </c>
    </row>
    <row r="284" spans="1:5" x14ac:dyDescent="0.25">
      <c r="A284" s="1" t="str">
        <f>"INSERT INTO `locations` (`id`, `name`, `latitude`, `longitude`, `province_id`, `region_1`, `region_2`, `region_3`, `street`, `number`, `postal`, `img`, `last_modified`) VALUES (NULL,'"&amp;SUBSTITUTE('Locations-Stops'!F286,"'","\'")&amp;"',"&amp;IF('Locations-Stops'!D286&lt;&gt;"",LEFT('Locations-Stops'!D286,2)&amp;"."&amp;RIGHT('Locations-Stops'!D286,LEN('Locations-Stops'!D286)-2),"0")&amp;","&amp;IF('Locations-Stops'!E286&lt;&gt;"",LEFT('Locations-Stops'!E286,1)&amp;"."&amp;RIGHT('Locations-Stops'!E286,LEN('Locations-Stops'!E286)-1),"0")&amp;","&amp;IF('Locations-Stops'!G286&lt;&gt;"",VLOOKUP('Locations-Stops'!G286,Regions!A2:B379,2,FALSE),"0")&amp;","&amp;IF('Locations-Stops'!H286&lt;&gt;"",VLOOKUP('Locations-Stops'!H286,Regions!C2:D379,2,FALSE),"0")&amp;","&amp;IF('Locations-Stops'!I286&lt;&gt;"",VLOOKUP('Locations-Stops'!I286,Regions!F2:G379,2,FALSE),"0")&amp;","&amp;IF('Locations-Stops'!J286&lt;&gt;"",VLOOKUP('Locations-Stops'!J286,Regions!I2:J379,2,FALSE),"0")&amp;",'"&amp;IF('Locations-Stops'!K286&lt;&gt;"",SUBSTITUTE('Locations-Stops'!K286,"'","\'"),"")&amp;"','"&amp;IF('Locations-Stops'!L286&lt;&gt;"",'Locations-Stops'!L286,"")&amp;"','"&amp;IF('Locations-Stops'!M286&lt;&gt;"",'Locations-Stops'!M286,"")&amp;"','"&amp;IF('Locations-Stops'!N286&lt;&gt;"",'Locations-Stops'!N286,"")&amp;"', CURRENT_TIMESTAMP);"</f>
        <v>INSERT INTO `locations` (`id`, `name`, `latitude`, `longitude`, `province_id`, `region_1`, `region_2`, `region_3`, `street`, `number`, `postal`, `img`, `last_modified`) VALUES (NULL,'Mozaik Bench 2',52.305115,4.854909,8,2,2,12,'Doctor de Visserlaan','12','1181 XN','https://lh6.ggpht.com/4dZwLCTUBWXdoavxbdUcdjOwl9VdBTklk-_4GIAFUDNWb5EHxPhXEAT9MAoDNMmnaNKhdGpz_hHlVeOe-Mch', CURRENT_TIMESTAMP);</v>
      </c>
      <c r="E284">
        <v>284</v>
      </c>
    </row>
    <row r="285" spans="1:5" x14ac:dyDescent="0.25">
      <c r="A285" s="1" t="str">
        <f>"INSERT INTO `locations` (`id`, `name`, `latitude`, `longitude`, `province_id`, `region_1`, `region_2`, `region_3`, `street`, `number`, `postal`, `img`, `last_modified`) VALUES (NULL,'"&amp;SUBSTITUTE('Locations-Stops'!F287,"'","\'")&amp;"',"&amp;IF('Locations-Stops'!D287&lt;&gt;"",LEFT('Locations-Stops'!D287,2)&amp;"."&amp;RIGHT('Locations-Stops'!D287,LEN('Locations-Stops'!D287)-2),"0")&amp;","&amp;IF('Locations-Stops'!E287&lt;&gt;"",LEFT('Locations-Stops'!E287,1)&amp;"."&amp;RIGHT('Locations-Stops'!E287,LEN('Locations-Stops'!E287)-1),"0")&amp;","&amp;IF('Locations-Stops'!G287&lt;&gt;"",VLOOKUP('Locations-Stops'!G287,Regions!A2:B379,2,FALSE),"0")&amp;","&amp;IF('Locations-Stops'!H287&lt;&gt;"",VLOOKUP('Locations-Stops'!H287,Regions!C2:D379,2,FALSE),"0")&amp;","&amp;IF('Locations-Stops'!I287&lt;&gt;"",VLOOKUP('Locations-Stops'!I287,Regions!F2:G379,2,FALSE),"0")&amp;","&amp;IF('Locations-Stops'!J287&lt;&gt;"",VLOOKUP('Locations-Stops'!J287,Regions!I2:J379,2,FALSE),"0")&amp;",'"&amp;IF('Locations-Stops'!K287&lt;&gt;"",SUBSTITUTE('Locations-Stops'!K287,"'","\'"),"")&amp;"','"&amp;IF('Locations-Stops'!L287&lt;&gt;"",'Locations-Stops'!L287,"")&amp;"','"&amp;IF('Locations-Stops'!M287&lt;&gt;"",'Locations-Stops'!M287,"")&amp;"','"&amp;IF('Locations-Stops'!N287&lt;&gt;"",'Locations-Stops'!N287,"")&amp;"', CURRENT_TIMESTAMP);"</f>
        <v>INSERT INTO `locations` (`id`, `name`, `latitude`, `longitude`, `province_id`, `region_1`, `region_2`, `region_3`, `street`, `number`, `postal`, `img`, `last_modified`) VALUES (NULL,'Recycling',52.302778,4.862111,8,2,2,12,'Handelsweg','21','1181','https://lh3.googleusercontent.com/mvi2RtOcCosh8quWqLCbXHIPa1mzGmcdu23rZLhOA26ewENlxw3MI6Johzcp-eANaCrYe5swoMUOwFalFbTbRQ', CURRENT_TIMESTAMP);</v>
      </c>
      <c r="E285">
        <v>285</v>
      </c>
    </row>
    <row r="286" spans="1:5" x14ac:dyDescent="0.25">
      <c r="A286" s="1" t="str">
        <f>"INSERT INTO `locations` (`id`, `name`, `latitude`, `longitude`, `province_id`, `region_1`, `region_2`, `region_3`, `street`, `number`, `postal`, `img`, `last_modified`) VALUES (NULL,'"&amp;SUBSTITUTE('Locations-Stops'!F288,"'","\'")&amp;"',"&amp;IF('Locations-Stops'!D288&lt;&gt;"",LEFT('Locations-Stops'!D288,2)&amp;"."&amp;RIGHT('Locations-Stops'!D288,LEN('Locations-Stops'!D288)-2),"0")&amp;","&amp;IF('Locations-Stops'!E288&lt;&gt;"",LEFT('Locations-Stops'!E288,1)&amp;"."&amp;RIGHT('Locations-Stops'!E288,LEN('Locations-Stops'!E288)-1),"0")&amp;","&amp;IF('Locations-Stops'!G288&lt;&gt;"",VLOOKUP('Locations-Stops'!G288,Regions!A2:B379,2,FALSE),"0")&amp;","&amp;IF('Locations-Stops'!H288&lt;&gt;"",VLOOKUP('Locations-Stops'!H288,Regions!C2:D379,2,FALSE),"0")&amp;","&amp;IF('Locations-Stops'!I288&lt;&gt;"",VLOOKUP('Locations-Stops'!I288,Regions!F2:G379,2,FALSE),"0")&amp;","&amp;IF('Locations-Stops'!J288&lt;&gt;"",VLOOKUP('Locations-Stops'!J288,Regions!I2:J379,2,FALSE),"0")&amp;",'"&amp;IF('Locations-Stops'!K288&lt;&gt;"",SUBSTITUTE('Locations-Stops'!K288,"'","\'"),"")&amp;"','"&amp;IF('Locations-Stops'!L288&lt;&gt;"",'Locations-Stops'!L288,"")&amp;"','"&amp;IF('Locations-Stops'!M288&lt;&gt;"",'Locations-Stops'!M288,"")&amp;"','"&amp;IF('Locations-Stops'!N288&lt;&gt;"",'Locations-Stops'!N288,"")&amp;"', CURRENT_TIMESTAMP);"</f>
        <v>INSERT INTO `locations` (`id`, `name`, `latitude`, `longitude`, `province_id`, `region_1`, `region_2`, `region_3`, `street`, `number`, `postal`, `img`, `last_modified`) VALUES (NULL,'Da Stern',52.301466,4.866105,8,2,2,12,'Handelsweg','51','1181 ZA','https://lh4.ggpht.com/pX0GkDN6apfVLKMrB5f4GwT-rpCHlrrXKuTrYrXvVtPW-Uok7Fr4hUdqWEhRceeSwl20V5VEiocwTm5djUnV', CURRENT_TIMESTAMP);</v>
      </c>
      <c r="E286">
        <v>286</v>
      </c>
    </row>
    <row r="287" spans="1:5" x14ac:dyDescent="0.25">
      <c r="A287" s="1" t="str">
        <f>"INSERT INTO `locations` (`id`, `name`, `latitude`, `longitude`, `province_id`, `region_1`, `region_2`, `region_3`, `street`, `number`, `postal`, `img`, `last_modified`) VALUES (NULL,'"&amp;SUBSTITUTE('Locations-Stops'!F289,"'","\'")&amp;"',"&amp;IF('Locations-Stops'!D289&lt;&gt;"",LEFT('Locations-Stops'!D289,2)&amp;"."&amp;RIGHT('Locations-Stops'!D289,LEN('Locations-Stops'!D289)-2),"0")&amp;","&amp;IF('Locations-Stops'!E289&lt;&gt;"",LEFT('Locations-Stops'!E289,1)&amp;"."&amp;RIGHT('Locations-Stops'!E289,LEN('Locations-Stops'!E289)-1),"0")&amp;","&amp;IF('Locations-Stops'!G289&lt;&gt;"",VLOOKUP('Locations-Stops'!G289,Regions!A2:B379,2,FALSE),"0")&amp;","&amp;IF('Locations-Stops'!H289&lt;&gt;"",VLOOKUP('Locations-Stops'!H289,Regions!C2:D379,2,FALSE),"0")&amp;","&amp;IF('Locations-Stops'!I289&lt;&gt;"",VLOOKUP('Locations-Stops'!I289,Regions!F2:G379,2,FALSE),"0")&amp;","&amp;IF('Locations-Stops'!J289&lt;&gt;"",VLOOKUP('Locations-Stops'!J289,Regions!I2:J379,2,FALSE),"0")&amp;",'"&amp;IF('Locations-Stops'!K289&lt;&gt;"",SUBSTITUTE('Locations-Stops'!K289,"'","\'"),"")&amp;"','"&amp;IF('Locations-Stops'!L289&lt;&gt;"",'Locations-Stops'!L289,"")&amp;"','"&amp;IF('Locations-Stops'!M289&lt;&gt;"",'Locations-Stops'!M289,"")&amp;"','"&amp;IF('Locations-Stops'!N289&lt;&gt;"",'Locations-Stops'!N289,"")&amp;"', CURRENT_TIMESTAMP);"</f>
        <v>INSERT INTO `locations` (`id`, `name`, `latitude`, `longitude`, `province_id`, `region_1`, `region_2`, `region_3`, `street`, `number`, `postal`, `img`, `last_modified`) VALUES (NULL,'Fietstegel',52.301115,4.867495,8,2,2,12,'Handelsweg','59','1181 ZA','https://lh4.ggpht.com/9HBb6obI_ZeLkk208TVoGO_Zl4cP7kxwTVRbBzg9ID9jtGx1AcmIWLtWbrAY0SVZclBYDqIZDmWEcQlVb1O5', CURRENT_TIMESTAMP);</v>
      </c>
      <c r="E287">
        <v>287</v>
      </c>
    </row>
    <row r="288" spans="1:5" x14ac:dyDescent="0.25">
      <c r="A288" s="1" t="str">
        <f>"INSERT INTO `locations` (`id`, `name`, `latitude`, `longitude`, `province_id`, `region_1`, `region_2`, `region_3`, `street`, `number`, `postal`, `img`, `last_modified`) VALUES (NULL,'"&amp;SUBSTITUTE('Locations-Stops'!F290,"'","\'")&amp;"',"&amp;IF('Locations-Stops'!D290&lt;&gt;"",LEFT('Locations-Stops'!D290,2)&amp;"."&amp;RIGHT('Locations-Stops'!D290,LEN('Locations-Stops'!D290)-2),"0")&amp;","&amp;IF('Locations-Stops'!E290&lt;&gt;"",LEFT('Locations-Stops'!E290,1)&amp;"."&amp;RIGHT('Locations-Stops'!E290,LEN('Locations-Stops'!E290)-1),"0")&amp;","&amp;IF('Locations-Stops'!G290&lt;&gt;"",VLOOKUP('Locations-Stops'!G290,Regions!A2:B379,2,FALSE),"0")&amp;","&amp;IF('Locations-Stops'!H290&lt;&gt;"",VLOOKUP('Locations-Stops'!H290,Regions!C2:D379,2,FALSE),"0")&amp;","&amp;IF('Locations-Stops'!I290&lt;&gt;"",VLOOKUP('Locations-Stops'!I290,Regions!F2:G379,2,FALSE),"0")&amp;","&amp;IF('Locations-Stops'!J290&lt;&gt;"",VLOOKUP('Locations-Stops'!J290,Regions!I2:J379,2,FALSE),"0")&amp;",'"&amp;IF('Locations-Stops'!K290&lt;&gt;"",SUBSTITUTE('Locations-Stops'!K290,"'","\'"),"")&amp;"','"&amp;IF('Locations-Stops'!L290&lt;&gt;"",'Locations-Stops'!L290,"")&amp;"','"&amp;IF('Locations-Stops'!M290&lt;&gt;"",'Locations-Stops'!M290,"")&amp;"','"&amp;IF('Locations-Stops'!N290&lt;&gt;"",'Locations-Stops'!N290,"")&amp;"', CURRENT_TIMESTAMP);"</f>
        <v>INSERT INTO `locations` (`id`, `name`, `latitude`, `longitude`, `province_id`, `region_1`, `region_2`, `region_3`, `street`, `number`, `postal`, `img`, `last_modified`) VALUES (NULL,'Sculptuur Katvogel (also kno',52.304356,4.857022,8,2,2,12,'Keizer Karelweg','239','1181 RC','https://lh3.googleusercontent.com/Q6IdgO9vHTqJvPpIkK1bx_sMQwrCMgX88Ku9YHQWV0S8AUm2A8FmmhS8Pklpwbx00rs0GzMldA4OjYU2ynk', CURRENT_TIMESTAMP);</v>
      </c>
      <c r="E288">
        <v>288</v>
      </c>
    </row>
    <row r="289" spans="1:5" x14ac:dyDescent="0.25">
      <c r="A289" s="1" t="str">
        <f>"INSERT INTO `locations` (`id`, `name`, `latitude`, `longitude`, `province_id`, `region_1`, `region_2`, `region_3`, `street`, `number`, `postal`, `img`, `last_modified`) VALUES (NULL,'"&amp;SUBSTITUTE('Locations-Stops'!F291,"'","\'")&amp;"',"&amp;IF('Locations-Stops'!D291&lt;&gt;"",LEFT('Locations-Stops'!D291,2)&amp;"."&amp;RIGHT('Locations-Stops'!D291,LEN('Locations-Stops'!D291)-2),"0")&amp;","&amp;IF('Locations-Stops'!E291&lt;&gt;"",LEFT('Locations-Stops'!E291,1)&amp;"."&amp;RIGHT('Locations-Stops'!E291,LEN('Locations-Stops'!E291)-1),"0")&amp;","&amp;IF('Locations-Stops'!G291&lt;&gt;"",VLOOKUP('Locations-Stops'!G291,Regions!A2:B379,2,FALSE),"0")&amp;","&amp;IF('Locations-Stops'!H291&lt;&gt;"",VLOOKUP('Locations-Stops'!H291,Regions!C2:D379,2,FALSE),"0")&amp;","&amp;IF('Locations-Stops'!I291&lt;&gt;"",VLOOKUP('Locations-Stops'!I291,Regions!F2:G379,2,FALSE),"0")&amp;","&amp;IF('Locations-Stops'!J291&lt;&gt;"",VLOOKUP('Locations-Stops'!J291,Regions!I2:J379,2,FALSE),"0")&amp;",'"&amp;IF('Locations-Stops'!K291&lt;&gt;"",SUBSTITUTE('Locations-Stops'!K291,"'","\'"),"")&amp;"','"&amp;IF('Locations-Stops'!L291&lt;&gt;"",'Locations-Stops'!L291,"")&amp;"','"&amp;IF('Locations-Stops'!M291&lt;&gt;"",'Locations-Stops'!M291,"")&amp;"','"&amp;IF('Locations-Stops'!N291&lt;&gt;"",'Locations-Stops'!N291,"")&amp;"', CURRENT_TIMESTAMP);"</f>
        <v>INSERT INTO `locations` (`id`, `name`, `latitude`, `longitude`, `province_id`, `region_1`, `region_2`, `region_3`, `street`, `number`, `postal`, `img`, `last_modified`) VALUES (NULL,'Waterloop in the Park',52.302164,4.867183,8,2,2,12,'Laan van Deshima','73','1181','https://lh4.ggpht.com/aeku_o_th_82PD0mRX2KI1sfe9jwe_jW6SslEx9VbuphkdPjxmjsRoaQkPYw9m5vZXKfwV0u3xyEDu9r4QU', CURRENT_TIMESTAMP);</v>
      </c>
      <c r="E289">
        <v>289</v>
      </c>
    </row>
    <row r="290" spans="1:5" x14ac:dyDescent="0.25">
      <c r="A290" s="1" t="str">
        <f>"INSERT INTO `locations` (`id`, `name`, `latitude`, `longitude`, `province_id`, `region_1`, `region_2`, `region_3`, `street`, `number`, `postal`, `img`, `last_modified`) VALUES (NULL,'"&amp;SUBSTITUTE('Locations-Stops'!F292,"'","\'")&amp;"',"&amp;IF('Locations-Stops'!D292&lt;&gt;"",LEFT('Locations-Stops'!D292,2)&amp;"."&amp;RIGHT('Locations-Stops'!D292,LEN('Locations-Stops'!D292)-2),"0")&amp;","&amp;IF('Locations-Stops'!E292&lt;&gt;"",LEFT('Locations-Stops'!E292,1)&amp;"."&amp;RIGHT('Locations-Stops'!E292,LEN('Locations-Stops'!E292)-1),"0")&amp;","&amp;IF('Locations-Stops'!G292&lt;&gt;"",VLOOKUP('Locations-Stops'!G292,Regions!A2:B379,2,FALSE),"0")&amp;","&amp;IF('Locations-Stops'!H292&lt;&gt;"",VLOOKUP('Locations-Stops'!H292,Regions!C2:D379,2,FALSE),"0")&amp;","&amp;IF('Locations-Stops'!I292&lt;&gt;"",VLOOKUP('Locations-Stops'!I292,Regions!F2:G379,2,FALSE),"0")&amp;","&amp;IF('Locations-Stops'!J292&lt;&gt;"",VLOOKUP('Locations-Stops'!J292,Regions!I2:J379,2,FALSE),"0")&amp;",'"&amp;IF('Locations-Stops'!K292&lt;&gt;"",SUBSTITUTE('Locations-Stops'!K292,"'","\'"),"")&amp;"','"&amp;IF('Locations-Stops'!L292&lt;&gt;"",'Locations-Stops'!L292,"")&amp;"','"&amp;IF('Locations-Stops'!M292&lt;&gt;"",'Locations-Stops'!M292,"")&amp;"','"&amp;IF('Locations-Stops'!N292&lt;&gt;"",'Locations-Stops'!N292,"")&amp;"', CURRENT_TIMESTAMP);"</f>
        <v>INSERT INTO `locations` (`id`, `name`, `latitude`, `longitude`, `province_id`, `region_1`, `region_2`, `region_3`, `street`, `number`, `postal`, `img`, `last_modified`) VALUES (NULL,'The Golden Cube',52.302189,4.858779,8,2,2,12,'Meander','1','1181','https://lh6.ggpht.com/BKBk0FYD9FKVy4jHkbkSKcMBNnyCxg3CQXGHtnnhAdAJaMaBnpbPXMSgBx867cNddfag3MFM04dpz_mj6tUtBg', CURRENT_TIMESTAMP);</v>
      </c>
      <c r="E290">
        <v>290</v>
      </c>
    </row>
    <row r="291" spans="1:5" x14ac:dyDescent="0.25">
      <c r="A291" s="1" t="str">
        <f>"INSERT INTO `locations` (`id`, `name`, `latitude`, `longitude`, `province_id`, `region_1`, `region_2`, `region_3`, `street`, `number`, `postal`, `img`, `last_modified`) VALUES (NULL,'"&amp;SUBSTITUTE('Locations-Stops'!F293,"'","\'")&amp;"',"&amp;IF('Locations-Stops'!D293&lt;&gt;"",LEFT('Locations-Stops'!D293,2)&amp;"."&amp;RIGHT('Locations-Stops'!D293,LEN('Locations-Stops'!D293)-2),"0")&amp;","&amp;IF('Locations-Stops'!E293&lt;&gt;"",LEFT('Locations-Stops'!E293,1)&amp;"."&amp;RIGHT('Locations-Stops'!E293,LEN('Locations-Stops'!E293)-1),"0")&amp;","&amp;IF('Locations-Stops'!G293&lt;&gt;"",VLOOKUP('Locations-Stops'!G293,Regions!A2:B379,2,FALSE),"0")&amp;","&amp;IF('Locations-Stops'!H293&lt;&gt;"",VLOOKUP('Locations-Stops'!H293,Regions!C2:D379,2,FALSE),"0")&amp;","&amp;IF('Locations-Stops'!I293&lt;&gt;"",VLOOKUP('Locations-Stops'!I293,Regions!F2:G379,2,FALSE),"0")&amp;","&amp;IF('Locations-Stops'!J293&lt;&gt;"",VLOOKUP('Locations-Stops'!J293,Regions!I2:J379,2,FALSE),"0")&amp;",'"&amp;IF('Locations-Stops'!K293&lt;&gt;"",SUBSTITUTE('Locations-Stops'!K293,"'","\'"),"")&amp;"','"&amp;IF('Locations-Stops'!L293&lt;&gt;"",'Locations-Stops'!L293,"")&amp;"','"&amp;IF('Locations-Stops'!M293&lt;&gt;"",'Locations-Stops'!M293,"")&amp;"','"&amp;IF('Locations-Stops'!N293&lt;&gt;"",'Locations-Stops'!N293,"")&amp;"', CURRENT_TIMESTAMP);"</f>
        <v>INSERT INTO `locations` (`id`, `name`, `latitude`, `longitude`, `province_id`, `region_1`, `region_2`, `region_3`, `street`, `number`, `postal`, `img`, `last_modified`) VALUES (NULL,'Artiesteningang',52.30225,4.859361,8,2,2,12,'Meander','12','1181','https://lh3.googleusercontent.com/D8RQiKvc1PpsDO9IjOQtZwtuN7xK0IpV6NolO_A63kkYU6k_Sbxwlv_zgl0PWh6WDzocKnsOsp4AHvb6nznA', CURRENT_TIMESTAMP);</v>
      </c>
      <c r="E291">
        <v>291</v>
      </c>
    </row>
    <row r="292" spans="1:5" x14ac:dyDescent="0.25">
      <c r="A292" s="1" t="str">
        <f>"INSERT INTO `locations` (`id`, `name`, `latitude`, `longitude`, `province_id`, `region_1`, `region_2`, `region_3`, `street`, `number`, `postal`, `img`, `last_modified`) VALUES (NULL,'"&amp;SUBSTITUTE('Locations-Stops'!F294,"'","\'")&amp;"',"&amp;IF('Locations-Stops'!D294&lt;&gt;"",LEFT('Locations-Stops'!D294,2)&amp;"."&amp;RIGHT('Locations-Stops'!D294,LEN('Locations-Stops'!D294)-2),"0")&amp;","&amp;IF('Locations-Stops'!E294&lt;&gt;"",LEFT('Locations-Stops'!E294,1)&amp;"."&amp;RIGHT('Locations-Stops'!E294,LEN('Locations-Stops'!E294)-1),"0")&amp;","&amp;IF('Locations-Stops'!G294&lt;&gt;"",VLOOKUP('Locations-Stops'!G294,Regions!A2:B379,2,FALSE),"0")&amp;","&amp;IF('Locations-Stops'!H294&lt;&gt;"",VLOOKUP('Locations-Stops'!H294,Regions!C2:D379,2,FALSE),"0")&amp;","&amp;IF('Locations-Stops'!I294&lt;&gt;"",VLOOKUP('Locations-Stops'!I294,Regions!F2:G379,2,FALSE),"0")&amp;","&amp;IF('Locations-Stops'!J294&lt;&gt;"",VLOOKUP('Locations-Stops'!J294,Regions!I2:J379,2,FALSE),"0")&amp;",'"&amp;IF('Locations-Stops'!K294&lt;&gt;"",SUBSTITUTE('Locations-Stops'!K294,"'","\'"),"")&amp;"','"&amp;IF('Locations-Stops'!L294&lt;&gt;"",'Locations-Stops'!L294,"")&amp;"','"&amp;IF('Locations-Stops'!M294&lt;&gt;"",'Locations-Stops'!M294,"")&amp;"','"&amp;IF('Locations-Stops'!N294&lt;&gt;"",'Locations-Stops'!N294,"")&amp;"', CURRENT_TIMESTAMP);"</f>
        <v>INSERT INTO `locations` (`id`, `name`, `latitude`, `longitude`, `province_id`, `region_1`, `region_2`, `region_3`, `street`, `number`, `postal`, `img`, `last_modified`) VALUES (NULL,'Meanderpark',52.30167,4.857595,8,2,2,12,'Meander','79','1181 WN','https://lh4.ggpht.com/QU2LhgowItqR4O5gjHEGrb2zrnW9NCI7DStB8EmwtO-GxqNOODswc9fqjGRcVeYWVP5LS0dVyo2D_vALOS49', CURRENT_TIMESTAMP);</v>
      </c>
      <c r="E292">
        <v>292</v>
      </c>
    </row>
    <row r="293" spans="1:5" x14ac:dyDescent="0.25">
      <c r="A293" s="1" t="str">
        <f>"INSERT INTO `locations` (`id`, `name`, `latitude`, `longitude`, `province_id`, `region_1`, `region_2`, `region_3`, `street`, `number`, `postal`, `img`, `last_modified`) VALUES (NULL,'"&amp;SUBSTITUTE('Locations-Stops'!F295,"'","\'")&amp;"',"&amp;IF('Locations-Stops'!D295&lt;&gt;"",LEFT('Locations-Stops'!D295,2)&amp;"."&amp;RIGHT('Locations-Stops'!D295,LEN('Locations-Stops'!D295)-2),"0")&amp;","&amp;IF('Locations-Stops'!E295&lt;&gt;"",LEFT('Locations-Stops'!E295,1)&amp;"."&amp;RIGHT('Locations-Stops'!E295,LEN('Locations-Stops'!E295)-1),"0")&amp;","&amp;IF('Locations-Stops'!G295&lt;&gt;"",VLOOKUP('Locations-Stops'!G295,Regions!A2:B379,2,FALSE),"0")&amp;","&amp;IF('Locations-Stops'!H295&lt;&gt;"",VLOOKUP('Locations-Stops'!H295,Regions!C2:D379,2,FALSE),"0")&amp;","&amp;IF('Locations-Stops'!I295&lt;&gt;"",VLOOKUP('Locations-Stops'!I295,Regions!F2:G379,2,FALSE),"0")&amp;","&amp;IF('Locations-Stops'!J295&lt;&gt;"",VLOOKUP('Locations-Stops'!J295,Regions!I2:J379,2,FALSE),"0")&amp;",'"&amp;IF('Locations-Stops'!K295&lt;&gt;"",SUBSTITUTE('Locations-Stops'!K295,"'","\'"),"")&amp;"','"&amp;IF('Locations-Stops'!L295&lt;&gt;"",'Locations-Stops'!L295,"")&amp;"','"&amp;IF('Locations-Stops'!M295&lt;&gt;"",'Locations-Stops'!M295,"")&amp;"','"&amp;IF('Locations-Stops'!N295&lt;&gt;"",'Locations-Stops'!N295,"")&amp;"', CURRENT_TIMESTAMP);"</f>
        <v>INSERT INTO `locations` (`id`, `name`, `latitude`, `longitude`, `province_id`, `region_1`, `region_2`, `region_3`, `street`, `number`, `postal`, `img`, `last_modified`) VALUES (NULL,'Natuurwandeling Middenpolder Timetable On Meander Bridge',52.300383,4.863348,8,2,2,12,'Meander','639','1181 WN','https://lh5.ggpht.com/vbIbn00XQC8GaixSQDCUYV876_-17mabXGZ-794rzyrb8bgvHW6Ydm-tJmA__gaKpQRN6eWl2jLbZUHfT_F9dg', CURRENT_TIMESTAMP);</v>
      </c>
      <c r="E293">
        <v>293</v>
      </c>
    </row>
    <row r="294" spans="1:5" x14ac:dyDescent="0.25">
      <c r="A294" s="1" t="str">
        <f>"INSERT INTO `locations` (`id`, `name`, `latitude`, `longitude`, `province_id`, `region_1`, `region_2`, `region_3`, `street`, `number`, `postal`, `img`, `last_modified`) VALUES (NULL,'"&amp;SUBSTITUTE('Locations-Stops'!F296,"'","\'")&amp;"',"&amp;IF('Locations-Stops'!D296&lt;&gt;"",LEFT('Locations-Stops'!D296,2)&amp;"."&amp;RIGHT('Locations-Stops'!D296,LEN('Locations-Stops'!D296)-2),"0")&amp;","&amp;IF('Locations-Stops'!E296&lt;&gt;"",LEFT('Locations-Stops'!E296,1)&amp;"."&amp;RIGHT('Locations-Stops'!E296,LEN('Locations-Stops'!E296)-1),"0")&amp;","&amp;IF('Locations-Stops'!G296&lt;&gt;"",VLOOKUP('Locations-Stops'!G296,Regions!A2:B379,2,FALSE),"0")&amp;","&amp;IF('Locations-Stops'!H296&lt;&gt;"",VLOOKUP('Locations-Stops'!H296,Regions!C2:D379,2,FALSE),"0")&amp;","&amp;IF('Locations-Stops'!I296&lt;&gt;"",VLOOKUP('Locations-Stops'!I296,Regions!F2:G379,2,FALSE),"0")&amp;","&amp;IF('Locations-Stops'!J296&lt;&gt;"",VLOOKUP('Locations-Stops'!J296,Regions!I2:J379,2,FALSE),"0")&amp;",'"&amp;IF('Locations-Stops'!K296&lt;&gt;"",SUBSTITUTE('Locations-Stops'!K296,"'","\'"),"")&amp;"','"&amp;IF('Locations-Stops'!L296&lt;&gt;"",'Locations-Stops'!L296,"")&amp;"','"&amp;IF('Locations-Stops'!M296&lt;&gt;"",'Locations-Stops'!M296,"")&amp;"','"&amp;IF('Locations-Stops'!N296&lt;&gt;"",'Locations-Stops'!N296,"")&amp;"', CURRENT_TIMESTAMP);"</f>
        <v>INSERT INTO `locations` (`id`, `name`, `latitude`, `longitude`, `province_id`, `region_1`, `region_2`, `region_3`, `street`, `number`, `postal`, `img`, `last_modified`) VALUES (NULL,'Meanderpark East',52.300519,4.8629,8,2,2,12,'Meander','647','1181','https://lh4.ggpht.com/ORSK-ynvvZcx_QejdF3GkvBnQ6B_32SvB4oIXchGvbtdRDifIOGkCMe2DD5hPAbIbI0UrsTGbrePS9MHF-8', CURRENT_TIMESTAMP);</v>
      </c>
      <c r="E294">
        <v>294</v>
      </c>
    </row>
    <row r="295" spans="1:5" x14ac:dyDescent="0.25">
      <c r="A295" s="1" t="str">
        <f>"INSERT INTO `locations` (`id`, `name`, `latitude`, `longitude`, `province_id`, `region_1`, `region_2`, `region_3`, `street`, `number`, `postal`, `img`, `last_modified`) VALUES (NULL,'"&amp;SUBSTITUTE('Locations-Stops'!F297,"'","\'")&amp;"',"&amp;IF('Locations-Stops'!D297&lt;&gt;"",LEFT('Locations-Stops'!D297,2)&amp;"."&amp;RIGHT('Locations-Stops'!D297,LEN('Locations-Stops'!D297)-2),"0")&amp;","&amp;IF('Locations-Stops'!E297&lt;&gt;"",LEFT('Locations-Stops'!E297,1)&amp;"."&amp;RIGHT('Locations-Stops'!E297,LEN('Locations-Stops'!E297)-1),"0")&amp;","&amp;IF('Locations-Stops'!G297&lt;&gt;"",VLOOKUP('Locations-Stops'!G297,Regions!A2:B379,2,FALSE),"0")&amp;","&amp;IF('Locations-Stops'!H297&lt;&gt;"",VLOOKUP('Locations-Stops'!H297,Regions!C2:D379,2,FALSE),"0")&amp;","&amp;IF('Locations-Stops'!I297&lt;&gt;"",VLOOKUP('Locations-Stops'!I297,Regions!F2:G379,2,FALSE),"0")&amp;","&amp;IF('Locations-Stops'!J297&lt;&gt;"",VLOOKUP('Locations-Stops'!J297,Regions!I2:J379,2,FALSE),"0")&amp;",'"&amp;IF('Locations-Stops'!K297&lt;&gt;"",SUBSTITUTE('Locations-Stops'!K297,"'","\'"),"")&amp;"','"&amp;IF('Locations-Stops'!L297&lt;&gt;"",'Locations-Stops'!L297,"")&amp;"','"&amp;IF('Locations-Stops'!M297&lt;&gt;"",'Locations-Stops'!M297,"")&amp;"','"&amp;IF('Locations-Stops'!N297&lt;&gt;"",'Locations-Stops'!N297,"")&amp;"', CURRENT_TIMESTAMP);"</f>
        <v>INSERT INTO `locations` (`id`, `name`, `latitude`, `longitude`, `province_id`, `region_1`, `region_2`, `region_3`, `street`, `number`, `postal`, `img`, `last_modified`) VALUES (NULL,'Playground',52.299816,4.866092,8,2,2,12,'Meander','985','1181 WP','https://lh6.ggpht.com/FJJ21--MF3Ce4s85k43SsC3bT37wuMUSegx_ikm9SZsouIOkuaFcIzFuo58JOelLwr_jJy-J7kfi5cjmMBKm', CURRENT_TIMESTAMP);</v>
      </c>
      <c r="E295">
        <v>295</v>
      </c>
    </row>
    <row r="296" spans="1:5" x14ac:dyDescent="0.25">
      <c r="A296" s="1" t="str">
        <f>"INSERT INTO `locations` (`id`, `name`, `latitude`, `longitude`, `province_id`, `region_1`, `region_2`, `region_3`, `street`, `number`, `postal`, `img`, `last_modified`) VALUES (NULL,'"&amp;SUBSTITUTE('Locations-Stops'!F298,"'","\'")&amp;"',"&amp;IF('Locations-Stops'!D298&lt;&gt;"",LEFT('Locations-Stops'!D298,2)&amp;"."&amp;RIGHT('Locations-Stops'!D298,LEN('Locations-Stops'!D298)-2),"0")&amp;","&amp;IF('Locations-Stops'!E298&lt;&gt;"",LEFT('Locations-Stops'!E298,1)&amp;"."&amp;RIGHT('Locations-Stops'!E298,LEN('Locations-Stops'!E298)-1),"0")&amp;","&amp;IF('Locations-Stops'!G298&lt;&gt;"",VLOOKUP('Locations-Stops'!G298,Regions!A2:B379,2,FALSE),"0")&amp;","&amp;IF('Locations-Stops'!H298&lt;&gt;"",VLOOKUP('Locations-Stops'!H298,Regions!C2:D379,2,FALSE),"0")&amp;","&amp;IF('Locations-Stops'!I298&lt;&gt;"",VLOOKUP('Locations-Stops'!I298,Regions!F2:G379,2,FALSE),"0")&amp;","&amp;IF('Locations-Stops'!J298&lt;&gt;"",VLOOKUP('Locations-Stops'!J298,Regions!I2:J379,2,FALSE),"0")&amp;",'"&amp;IF('Locations-Stops'!K298&lt;&gt;"",SUBSTITUTE('Locations-Stops'!K298,"'","\'"),"")&amp;"','"&amp;IF('Locations-Stops'!L298&lt;&gt;"",'Locations-Stops'!L298,"")&amp;"','"&amp;IF('Locations-Stops'!M298&lt;&gt;"",'Locations-Stops'!M298,"")&amp;"','"&amp;IF('Locations-Stops'!N298&lt;&gt;"",'Locations-Stops'!N298,"")&amp;"', CURRENT_TIMESTAMP);"</f>
        <v>INSERT INTO `locations` (`id`, `name`, `latitude`, `longitude`, `province_id`, `region_1`, `region_2`, `region_3`, `street`, `number`, `postal`, `img`, `last_modified`) VALUES (NULL,'Amstelveen Meander Park Entry',52.299383,4.868391,8,2,2,12,'Meander','1023','1181 WP','https://lh4.ggpht.com/Vo8Yo4hM1s7LWSv8Ua0ezbhhfO5FSpHlwejhLjku4rAVS1DAx3oMYJzt-Nj7Rl56WhoGYPdrO-N9l04y3XuC', CURRENT_TIMESTAMP);</v>
      </c>
      <c r="E296">
        <v>296</v>
      </c>
    </row>
    <row r="297" spans="1:5" x14ac:dyDescent="0.25">
      <c r="A297" s="1" t="str">
        <f>"INSERT INTO `locations` (`id`, `name`, `latitude`, `longitude`, `province_id`, `region_1`, `region_2`, `region_3`, `street`, `number`, `postal`, `img`, `last_modified`) VALUES (NULL,'"&amp;SUBSTITUTE('Locations-Stops'!F299,"'","\'")&amp;"',"&amp;IF('Locations-Stops'!D299&lt;&gt;"",LEFT('Locations-Stops'!D299,2)&amp;"."&amp;RIGHT('Locations-Stops'!D299,LEN('Locations-Stops'!D299)-2),"0")&amp;","&amp;IF('Locations-Stops'!E299&lt;&gt;"",LEFT('Locations-Stops'!E299,1)&amp;"."&amp;RIGHT('Locations-Stops'!E299,LEN('Locations-Stops'!E299)-1),"0")&amp;","&amp;IF('Locations-Stops'!G299&lt;&gt;"",VLOOKUP('Locations-Stops'!G299,Regions!A2:B379,2,FALSE),"0")&amp;","&amp;IF('Locations-Stops'!H299&lt;&gt;"",VLOOKUP('Locations-Stops'!H299,Regions!C2:D379,2,FALSE),"0")&amp;","&amp;IF('Locations-Stops'!I299&lt;&gt;"",VLOOKUP('Locations-Stops'!I299,Regions!F2:G379,2,FALSE),"0")&amp;","&amp;IF('Locations-Stops'!J299&lt;&gt;"",VLOOKUP('Locations-Stops'!J299,Regions!I2:J379,2,FALSE),"0")&amp;",'"&amp;IF('Locations-Stops'!K299&lt;&gt;"",SUBSTITUTE('Locations-Stops'!K299,"'","\'"),"")&amp;"','"&amp;IF('Locations-Stops'!L299&lt;&gt;"",'Locations-Stops'!L299,"")&amp;"','"&amp;IF('Locations-Stops'!M299&lt;&gt;"",'Locations-Stops'!M299,"")&amp;"','"&amp;IF('Locations-Stops'!N299&lt;&gt;"",'Locations-Stops'!N299,"")&amp;"', CURRENT_TIMESTAMP);"</f>
        <v>INSERT INTO `locations` (`id`, `name`, `latitude`, `longitude`, `province_id`, `region_1`, `region_2`, `region_3`, `street`, `number`, `postal`, `img`, `last_modified`) VALUES (NULL,'Ship',52.305957,4.859566,8,2,2,12,'Meester G. Groen van Prinstererlaan','61','1181 TP','https://lh5.ggpht.com/u7w6gtoY63j9b5dbyDq23fKdbXARdhgpn8XeI5CsCO4nTdNblNvcQQxvsPsh1O5NRUZB8BBM15LTN9q9GBFD', CURRENT_TIMESTAMP);</v>
      </c>
      <c r="E297">
        <v>297</v>
      </c>
    </row>
    <row r="298" spans="1:5" x14ac:dyDescent="0.25">
      <c r="A298" s="1" t="str">
        <f>"INSERT INTO `locations` (`id`, `name`, `latitude`, `longitude`, `province_id`, `region_1`, `region_2`, `region_3`, `street`, `number`, `postal`, `img`, `last_modified`) VALUES (NULL,'"&amp;SUBSTITUTE('Locations-Stops'!F300,"'","\'")&amp;"',"&amp;IF('Locations-Stops'!D300&lt;&gt;"",LEFT('Locations-Stops'!D300,2)&amp;"."&amp;RIGHT('Locations-Stops'!D300,LEN('Locations-Stops'!D300)-2),"0")&amp;","&amp;IF('Locations-Stops'!E300&lt;&gt;"",LEFT('Locations-Stops'!E300,1)&amp;"."&amp;RIGHT('Locations-Stops'!E300,LEN('Locations-Stops'!E300)-1),"0")&amp;","&amp;IF('Locations-Stops'!G300&lt;&gt;"",VLOOKUP('Locations-Stops'!G300,Regions!A2:B379,2,FALSE),"0")&amp;","&amp;IF('Locations-Stops'!H300&lt;&gt;"",VLOOKUP('Locations-Stops'!H300,Regions!C2:D379,2,FALSE),"0")&amp;","&amp;IF('Locations-Stops'!I300&lt;&gt;"",VLOOKUP('Locations-Stops'!I300,Regions!F2:G379,2,FALSE),"0")&amp;","&amp;IF('Locations-Stops'!J300&lt;&gt;"",VLOOKUP('Locations-Stops'!J300,Regions!I2:J379,2,FALSE),"0")&amp;",'"&amp;IF('Locations-Stops'!K300&lt;&gt;"",SUBSTITUTE('Locations-Stops'!K300,"'","\'"),"")&amp;"','"&amp;IF('Locations-Stops'!L300&lt;&gt;"",'Locations-Stops'!L300,"")&amp;"','"&amp;IF('Locations-Stops'!M300&lt;&gt;"",'Locations-Stops'!M300,"")&amp;"','"&amp;IF('Locations-Stops'!N300&lt;&gt;"",'Locations-Stops'!N300,"")&amp;"', CURRENT_TIMESTAMP);"</f>
        <v>INSERT INTO `locations` (`id`, `name`, `latitude`, `longitude`, `province_id`, `region_1`, `region_2`, `region_3`, `street`, `number`, `postal`, `img`, `last_modified`) VALUES (NULL,'De Zwaan',52.306068,4.860518,8,2,2,12,'Meester G. Groen van Prinstererlaan','71','1181 TP','https://lh3.ggpht.com/JVkStMkL8cEoKdI3tlmqTfFB_9nL4GFOxg3hGcrbwuTLa4vzwXhINsiesKhR7SCNJ8avsAK9xE89xFr2CK0', CURRENT_TIMESTAMP);</v>
      </c>
      <c r="E298">
        <v>298</v>
      </c>
    </row>
    <row r="299" spans="1:5" x14ac:dyDescent="0.25">
      <c r="A299" s="1" t="str">
        <f>"INSERT INTO `locations` (`id`, `name`, `latitude`, `longitude`, `province_id`, `region_1`, `region_2`, `region_3`, `street`, `number`, `postal`, `img`, `last_modified`) VALUES (NULL,'"&amp;SUBSTITUTE('Locations-Stops'!F301,"'","\'")&amp;"',"&amp;IF('Locations-Stops'!D301&lt;&gt;"",LEFT('Locations-Stops'!D301,2)&amp;"."&amp;RIGHT('Locations-Stops'!D301,LEN('Locations-Stops'!D301)-2),"0")&amp;","&amp;IF('Locations-Stops'!E301&lt;&gt;"",LEFT('Locations-Stops'!E301,1)&amp;"."&amp;RIGHT('Locations-Stops'!E301,LEN('Locations-Stops'!E301)-1),"0")&amp;","&amp;IF('Locations-Stops'!G301&lt;&gt;"",VLOOKUP('Locations-Stops'!G301,Regions!A2:B379,2,FALSE),"0")&amp;","&amp;IF('Locations-Stops'!H301&lt;&gt;"",VLOOKUP('Locations-Stops'!H301,Regions!C2:D379,2,FALSE),"0")&amp;","&amp;IF('Locations-Stops'!I301&lt;&gt;"",VLOOKUP('Locations-Stops'!I301,Regions!F2:G379,2,FALSE),"0")&amp;","&amp;IF('Locations-Stops'!J301&lt;&gt;"",VLOOKUP('Locations-Stops'!J301,Regions!I2:J379,2,FALSE),"0")&amp;",'"&amp;IF('Locations-Stops'!K301&lt;&gt;"",SUBSTITUTE('Locations-Stops'!K301,"'","\'"),"")&amp;"','"&amp;IF('Locations-Stops'!L301&lt;&gt;"",'Locations-Stops'!L301,"")&amp;"','"&amp;IF('Locations-Stops'!M301&lt;&gt;"",'Locations-Stops'!M301,"")&amp;"','"&amp;IF('Locations-Stops'!N301&lt;&gt;"",'Locations-Stops'!N301,"")&amp;"', CURRENT_TIMESTAMP);"</f>
        <v>INSERT INTO `locations` (`id`, `name`, `latitude`, `longitude`, `province_id`, `region_1`, `region_2`, `region_3`, `street`, `number`, `postal`, `img`, `last_modified`) VALUES (NULL,'Rembrandt Pillars',52.305871,4.858433,8,2,2,12,'Meester P.J.M. Aalberselaan','2','1181','https://lh5.ggpht.com/G-yx1nCewGGDGkp6mH4i3et9XQF8cEa2O5886G2vN0xvexMEu3Zbnzbi5wwjL_GQ2K08lSV4eZ55GPjfhJX2', CURRENT_TIMESTAMP);</v>
      </c>
      <c r="E299">
        <v>299</v>
      </c>
    </row>
    <row r="300" spans="1:5" x14ac:dyDescent="0.25">
      <c r="A300" s="1" t="str">
        <f>"INSERT INTO `locations` (`id`, `name`, `latitude`, `longitude`, `province_id`, `region_1`, `region_2`, `region_3`, `street`, `number`, `postal`, `img`, `last_modified`) VALUES (NULL,'"&amp;SUBSTITUTE('Locations-Stops'!F302,"'","\'")&amp;"',"&amp;IF('Locations-Stops'!D302&lt;&gt;"",LEFT('Locations-Stops'!D302,2)&amp;"."&amp;RIGHT('Locations-Stops'!D302,LEN('Locations-Stops'!D302)-2),"0")&amp;","&amp;IF('Locations-Stops'!E302&lt;&gt;"",LEFT('Locations-Stops'!E302,1)&amp;"."&amp;RIGHT('Locations-Stops'!E302,LEN('Locations-Stops'!E302)-1),"0")&amp;","&amp;IF('Locations-Stops'!G302&lt;&gt;"",VLOOKUP('Locations-Stops'!G302,Regions!A2:B379,2,FALSE),"0")&amp;","&amp;IF('Locations-Stops'!H302&lt;&gt;"",VLOOKUP('Locations-Stops'!H302,Regions!C2:D379,2,FALSE),"0")&amp;","&amp;IF('Locations-Stops'!I302&lt;&gt;"",VLOOKUP('Locations-Stops'!I302,Regions!F2:G379,2,FALSE),"0")&amp;","&amp;IF('Locations-Stops'!J302&lt;&gt;"",VLOOKUP('Locations-Stops'!J302,Regions!I2:J379,2,FALSE),"0")&amp;",'"&amp;IF('Locations-Stops'!K302&lt;&gt;"",SUBSTITUTE('Locations-Stops'!K302,"'","\'"),"")&amp;"','"&amp;IF('Locations-Stops'!L302&lt;&gt;"",'Locations-Stops'!L302,"")&amp;"','"&amp;IF('Locations-Stops'!M302&lt;&gt;"",'Locations-Stops'!M302,"")&amp;"','"&amp;IF('Locations-Stops'!N302&lt;&gt;"",'Locations-Stops'!N302,"")&amp;"', CURRENT_TIMESTAMP);"</f>
        <v>INSERT INTO `locations` (`id`, `name`, `latitude`, `longitude`, `province_id`, `region_1`, `region_2`, `region_3`, `street`, `number`, `postal`, `img`, `last_modified`) VALUES (NULL,'Brass Pig',52.302985,4.862158,8,2,2,12,'Nieuw Loopveld','14','1181 ZK','https://lh3.ggpht.com/w4mtptrl0ou96P2pvqtQb_f6Kki1XkmQrdWhcF5oeQoJpf-pgL-MeStxtr_Us_lzzRE3A6krEHU3KLzTzx3p', CURRENT_TIMESTAMP);</v>
      </c>
      <c r="E300">
        <v>300</v>
      </c>
    </row>
    <row r="301" spans="1:5" x14ac:dyDescent="0.25">
      <c r="A301" s="1" t="str">
        <f>"INSERT INTO `locations` (`id`, `name`, `latitude`, `longitude`, `province_id`, `region_1`, `region_2`, `region_3`, `street`, `number`, `postal`, `img`, `last_modified`) VALUES (NULL,'"&amp;SUBSTITUTE('Locations-Stops'!F303,"'","\'")&amp;"',"&amp;IF('Locations-Stops'!D303&lt;&gt;"",LEFT('Locations-Stops'!D303,2)&amp;"."&amp;RIGHT('Locations-Stops'!D303,LEN('Locations-Stops'!D303)-2),"0")&amp;","&amp;IF('Locations-Stops'!E303&lt;&gt;"",LEFT('Locations-Stops'!E303,1)&amp;"."&amp;RIGHT('Locations-Stops'!E303,LEN('Locations-Stops'!E303)-1),"0")&amp;","&amp;IF('Locations-Stops'!G303&lt;&gt;"",VLOOKUP('Locations-Stops'!G303,Regions!A2:B379,2,FALSE),"0")&amp;","&amp;IF('Locations-Stops'!H303&lt;&gt;"",VLOOKUP('Locations-Stops'!H303,Regions!C2:D379,2,FALSE),"0")&amp;","&amp;IF('Locations-Stops'!I303&lt;&gt;"",VLOOKUP('Locations-Stops'!I303,Regions!F2:G379,2,FALSE),"0")&amp;","&amp;IF('Locations-Stops'!J303&lt;&gt;"",VLOOKUP('Locations-Stops'!J303,Regions!I2:J379,2,FALSE),"0")&amp;",'"&amp;IF('Locations-Stops'!K303&lt;&gt;"",SUBSTITUTE('Locations-Stops'!K303,"'","\'"),"")&amp;"','"&amp;IF('Locations-Stops'!L303&lt;&gt;"",'Locations-Stops'!L303,"")&amp;"','"&amp;IF('Locations-Stops'!M303&lt;&gt;"",'Locations-Stops'!M303,"")&amp;"','"&amp;IF('Locations-Stops'!N303&lt;&gt;"",'Locations-Stops'!N303,"")&amp;"', CURRENT_TIMESTAMP);"</f>
        <v>INSERT INTO `locations` (`id`, `name`, `latitude`, `longitude`, `province_id`, `region_1`, `region_2`, `region_3`, `street`, `number`, `postal`, `img`, `last_modified`) VALUES (NULL,'Welkom bij Stadshart Amstelveen!',52.30366,4.860377,8,2,2,12,'Rembrandthof','18','1181 ZL','https://lh3.googleusercontent.com/fZJ4Nz4y1eFx_HOKr6NKAaXWllzLkwbUSs15nY3uhukEwmDkn1G6cZqysk24HtL7BT2ggZh-dvEThy49pZLX', CURRENT_TIMESTAMP);</v>
      </c>
      <c r="E301">
        <v>301</v>
      </c>
    </row>
    <row r="302" spans="1:5" x14ac:dyDescent="0.25">
      <c r="A302" s="1" t="str">
        <f>"INSERT INTO `locations` (`id`, `name`, `latitude`, `longitude`, `province_id`, `region_1`, `region_2`, `region_3`, `street`, `number`, `postal`, `img`, `last_modified`) VALUES (NULL,'"&amp;SUBSTITUTE('Locations-Stops'!F304,"'","\'")&amp;"',"&amp;IF('Locations-Stops'!D304&lt;&gt;"",LEFT('Locations-Stops'!D304,2)&amp;"."&amp;RIGHT('Locations-Stops'!D304,LEN('Locations-Stops'!D304)-2),"0")&amp;","&amp;IF('Locations-Stops'!E304&lt;&gt;"",LEFT('Locations-Stops'!E304,1)&amp;"."&amp;RIGHT('Locations-Stops'!E304,LEN('Locations-Stops'!E304)-1),"0")&amp;","&amp;IF('Locations-Stops'!G304&lt;&gt;"",VLOOKUP('Locations-Stops'!G304,Regions!A2:B379,2,FALSE),"0")&amp;","&amp;IF('Locations-Stops'!H304&lt;&gt;"",VLOOKUP('Locations-Stops'!H304,Regions!C2:D379,2,FALSE),"0")&amp;","&amp;IF('Locations-Stops'!I304&lt;&gt;"",VLOOKUP('Locations-Stops'!I304,Regions!F2:G379,2,FALSE),"0")&amp;","&amp;IF('Locations-Stops'!J304&lt;&gt;"",VLOOKUP('Locations-Stops'!J304,Regions!I2:J379,2,FALSE),"0")&amp;",'"&amp;IF('Locations-Stops'!K304&lt;&gt;"",SUBSTITUTE('Locations-Stops'!K304,"'","\'"),"")&amp;"','"&amp;IF('Locations-Stops'!L304&lt;&gt;"",'Locations-Stops'!L304,"")&amp;"','"&amp;IF('Locations-Stops'!M304&lt;&gt;"",'Locations-Stops'!M304,"")&amp;"','"&amp;IF('Locations-Stops'!N304&lt;&gt;"",'Locations-Stops'!N304,"")&amp;"', CURRENT_TIMESTAMP);"</f>
        <v>INSERT INTO `locations` (`id`, `name`, `latitude`, `longitude`, `province_id`, `region_1`, `region_2`, `region_3`, `street`, `number`, `postal`, `img`, `last_modified`) VALUES (NULL,'Welkom bij Stadshart Amstelveen!',52.303591,4.85997,8,2,2,12,'Rembrandthof','23','1181 ZL','https://lh3.googleusercontent.com/jeOffqOCjZ-zv6lT_8dPOShHeaqDzFnff1HiRWPNIiTLCQ5_9m3pN87QNglqQZXiS-_EElgI3ara6cZSfQEp', CURRENT_TIMESTAMP);</v>
      </c>
      <c r="E302">
        <v>302</v>
      </c>
    </row>
    <row r="303" spans="1:5" x14ac:dyDescent="0.25">
      <c r="A303" s="1" t="str">
        <f>"INSERT INTO `locations` (`id`, `name`, `latitude`, `longitude`, `province_id`, `region_1`, `region_2`, `region_3`, `street`, `number`, `postal`, `img`, `last_modified`) VALUES (NULL,'"&amp;SUBSTITUTE('Locations-Stops'!F305,"'","\'")&amp;"',"&amp;IF('Locations-Stops'!D305&lt;&gt;"",LEFT('Locations-Stops'!D305,2)&amp;"."&amp;RIGHT('Locations-Stops'!D305,LEN('Locations-Stops'!D305)-2),"0")&amp;","&amp;IF('Locations-Stops'!E305&lt;&gt;"",LEFT('Locations-Stops'!E305,1)&amp;"."&amp;RIGHT('Locations-Stops'!E305,LEN('Locations-Stops'!E305)-1),"0")&amp;","&amp;IF('Locations-Stops'!G305&lt;&gt;"",VLOOKUP('Locations-Stops'!G305,Regions!A2:B379,2,FALSE),"0")&amp;","&amp;IF('Locations-Stops'!H305&lt;&gt;"",VLOOKUP('Locations-Stops'!H305,Regions!C2:D379,2,FALSE),"0")&amp;","&amp;IF('Locations-Stops'!I305&lt;&gt;"",VLOOKUP('Locations-Stops'!I305,Regions!F2:G379,2,FALSE),"0")&amp;","&amp;IF('Locations-Stops'!J305&lt;&gt;"",VLOOKUP('Locations-Stops'!J305,Regions!I2:J379,2,FALSE),"0")&amp;",'"&amp;IF('Locations-Stops'!K305&lt;&gt;"",SUBSTITUTE('Locations-Stops'!K305,"'","\'"),"")&amp;"','"&amp;IF('Locations-Stops'!L305&lt;&gt;"",'Locations-Stops'!L305,"")&amp;"','"&amp;IF('Locations-Stops'!M305&lt;&gt;"",'Locations-Stops'!M305,"")&amp;"','"&amp;IF('Locations-Stops'!N305&lt;&gt;"",'Locations-Stops'!N305,"")&amp;"', CURRENT_TIMESTAMP);"</f>
        <v>INSERT INTO `locations` (`id`, `name`, `latitude`, `longitude`, `province_id`, `region_1`, `region_2`, `region_3`, `street`, `number`, `postal`, `img`, `last_modified`) VALUES (NULL,'Welkom bij Stadshart Amstelveen!',52.303529,4.859723,8,2,2,12,'Rembrandthof','27','1181 ZL','https://lh3.googleusercontent.com/_yGYjAouG_X-cjrqRL85Fec73CHSa-WdnDhG6xXUBMZNxphP9GV_br4h6lVKfVDkhXI8cLxyUHTXHm_ZqqKdBQ', CURRENT_TIMESTAMP);</v>
      </c>
      <c r="E303">
        <v>303</v>
      </c>
    </row>
    <row r="304" spans="1:5" x14ac:dyDescent="0.25">
      <c r="A304" s="1" t="str">
        <f>"INSERT INTO `locations` (`id`, `name`, `latitude`, `longitude`, `province_id`, `region_1`, `region_2`, `region_3`, `street`, `number`, `postal`, `img`, `last_modified`) VALUES (NULL,'"&amp;SUBSTITUTE('Locations-Stops'!F306,"'","\'")&amp;"',"&amp;IF('Locations-Stops'!D306&lt;&gt;"",LEFT('Locations-Stops'!D306,2)&amp;"."&amp;RIGHT('Locations-Stops'!D306,LEN('Locations-Stops'!D306)-2),"0")&amp;","&amp;IF('Locations-Stops'!E306&lt;&gt;"",LEFT('Locations-Stops'!E306,1)&amp;"."&amp;RIGHT('Locations-Stops'!E306,LEN('Locations-Stops'!E306)-1),"0")&amp;","&amp;IF('Locations-Stops'!G306&lt;&gt;"",VLOOKUP('Locations-Stops'!G306,Regions!A2:B379,2,FALSE),"0")&amp;","&amp;IF('Locations-Stops'!H306&lt;&gt;"",VLOOKUP('Locations-Stops'!H306,Regions!C2:D379,2,FALSE),"0")&amp;","&amp;IF('Locations-Stops'!I306&lt;&gt;"",VLOOKUP('Locations-Stops'!I306,Regions!F2:G379,2,FALSE),"0")&amp;","&amp;IF('Locations-Stops'!J306&lt;&gt;"",VLOOKUP('Locations-Stops'!J306,Regions!I2:J379,2,FALSE),"0")&amp;",'"&amp;IF('Locations-Stops'!K306&lt;&gt;"",SUBSTITUTE('Locations-Stops'!K306,"'","\'"),"")&amp;"','"&amp;IF('Locations-Stops'!L306&lt;&gt;"",'Locations-Stops'!L306,"")&amp;"','"&amp;IF('Locations-Stops'!M306&lt;&gt;"",'Locations-Stops'!M306,"")&amp;"','"&amp;IF('Locations-Stops'!N306&lt;&gt;"",'Locations-Stops'!N306,"")&amp;"', CURRENT_TIMESTAMP);"</f>
        <v>INSERT INTO `locations` (`id`, `name`, `latitude`, `longitude`, `province_id`, `region_1`, `region_2`, `region_3`, `street`, `number`, `postal`, `img`, `last_modified`) VALUES (NULL,'Kleuren plafond',52.303252,4.860043,8,2,2,12,'Rembrandthof','37','1181 ZL','https://lh3.googleusercontent.com/qIBEZxKngccokCwOLpzsf1qo9UnjjHs3IyNiXhAAC5PWeXheNpi9R74EKiPQN64npi22QfakzTRgEcCktOh6LA', CURRENT_TIMESTAMP);</v>
      </c>
      <c r="E304">
        <v>304</v>
      </c>
    </row>
    <row r="305" spans="1:5" x14ac:dyDescent="0.25">
      <c r="A305" s="1" t="str">
        <f>"INSERT INTO `locations` (`id`, `name`, `latitude`, `longitude`, `province_id`, `region_1`, `region_2`, `region_3`, `street`, `number`, `postal`, `img`, `last_modified`) VALUES (NULL,'"&amp;SUBSTITUTE('Locations-Stops'!F307,"'","\'")&amp;"',"&amp;IF('Locations-Stops'!D307&lt;&gt;"",LEFT('Locations-Stops'!D307,2)&amp;"."&amp;RIGHT('Locations-Stops'!D307,LEN('Locations-Stops'!D307)-2),"0")&amp;","&amp;IF('Locations-Stops'!E307&lt;&gt;"",LEFT('Locations-Stops'!E307,1)&amp;"."&amp;RIGHT('Locations-Stops'!E307,LEN('Locations-Stops'!E307)-1),"0")&amp;","&amp;IF('Locations-Stops'!G307&lt;&gt;"",VLOOKUP('Locations-Stops'!G307,Regions!A2:B379,2,FALSE),"0")&amp;","&amp;IF('Locations-Stops'!H307&lt;&gt;"",VLOOKUP('Locations-Stops'!H307,Regions!C2:D379,2,FALSE),"0")&amp;","&amp;IF('Locations-Stops'!I307&lt;&gt;"",VLOOKUP('Locations-Stops'!I307,Regions!F2:G379,2,FALSE),"0")&amp;","&amp;IF('Locations-Stops'!J307&lt;&gt;"",VLOOKUP('Locations-Stops'!J307,Regions!I2:J379,2,FALSE),"0")&amp;",'"&amp;IF('Locations-Stops'!K307&lt;&gt;"",SUBSTITUTE('Locations-Stops'!K307,"'","\'"),"")&amp;"','"&amp;IF('Locations-Stops'!L307&lt;&gt;"",'Locations-Stops'!L307,"")&amp;"','"&amp;IF('Locations-Stops'!M307&lt;&gt;"",'Locations-Stops'!M307,"")&amp;"','"&amp;IF('Locations-Stops'!N307&lt;&gt;"",'Locations-Stops'!N307,"")&amp;"', CURRENT_TIMESTAMP);"</f>
        <v>INSERT INTO `locations` (`id`, `name`, `latitude`, `longitude`, `province_id`, `region_1`, `region_2`, `region_3`, `street`, `number`, `postal`, `img`, `last_modified`) VALUES (NULL,'Welkom bij Stadshart Amstelveen!',52.303217,4.860168,8,2,2,12,'Rembrandthof','51','1181 ZL','https://lh3.googleusercontent.com/KqgehoSuPJK_8J1aZyoiQkIO6NdX1UVCTAwdDJu6WYzOcFbJdTSZdEF3WWhs2ZZYFbWp6fxtLbCBbaTsCsCc', CURRENT_TIMESTAMP);</v>
      </c>
      <c r="E305">
        <v>305</v>
      </c>
    </row>
    <row r="306" spans="1:5" x14ac:dyDescent="0.25">
      <c r="A306" s="1" t="str">
        <f>"INSERT INTO `locations` (`id`, `name`, `latitude`, `longitude`, `province_id`, `region_1`, `region_2`, `region_3`, `street`, `number`, `postal`, `img`, `last_modified`) VALUES (NULL,'"&amp;SUBSTITUTE('Locations-Stops'!F308,"'","\'")&amp;"',"&amp;IF('Locations-Stops'!D308&lt;&gt;"",LEFT('Locations-Stops'!D308,2)&amp;"."&amp;RIGHT('Locations-Stops'!D308,LEN('Locations-Stops'!D308)-2),"0")&amp;","&amp;IF('Locations-Stops'!E308&lt;&gt;"",LEFT('Locations-Stops'!E308,1)&amp;"."&amp;RIGHT('Locations-Stops'!E308,LEN('Locations-Stops'!E308)-1),"0")&amp;","&amp;IF('Locations-Stops'!G308&lt;&gt;"",VLOOKUP('Locations-Stops'!G308,Regions!A2:B379,2,FALSE),"0")&amp;","&amp;IF('Locations-Stops'!H308&lt;&gt;"",VLOOKUP('Locations-Stops'!H308,Regions!C2:D379,2,FALSE),"0")&amp;","&amp;IF('Locations-Stops'!I308&lt;&gt;"",VLOOKUP('Locations-Stops'!I308,Regions!F2:G379,2,FALSE),"0")&amp;","&amp;IF('Locations-Stops'!J308&lt;&gt;"",VLOOKUP('Locations-Stops'!J308,Regions!I2:J379,2,FALSE),"0")&amp;",'"&amp;IF('Locations-Stops'!K308&lt;&gt;"",SUBSTITUTE('Locations-Stops'!K308,"'","\'"),"")&amp;"','"&amp;IF('Locations-Stops'!L308&lt;&gt;"",'Locations-Stops'!L308,"")&amp;"','"&amp;IF('Locations-Stops'!M308&lt;&gt;"",'Locations-Stops'!M308,"")&amp;"','"&amp;IF('Locations-Stops'!N308&lt;&gt;"",'Locations-Stops'!N308,"")&amp;"', CURRENT_TIMESTAMP);"</f>
        <v>INSERT INTO `locations` (`id`, `name`, `latitude`, `longitude`, `province_id`, `region_1`, `region_2`, `region_3`, `street`, `number`, `postal`, `img`, `last_modified`) VALUES (NULL,'Welkom bij Stadshart Amstelveen!',52.303319,4.859734,8,2,2,12,'Rembrandthof','54','1181 ZL','https://lh3.googleusercontent.com/QhMjnow4QR3fGelbB4EX1aTMDV2VM-QnpmpKVVBG13iOph3rZUFpB9B43ANQAvKSV_uKgsvPYwd9zEaHY37E', CURRENT_TIMESTAMP);</v>
      </c>
      <c r="E306">
        <v>306</v>
      </c>
    </row>
    <row r="307" spans="1:5" x14ac:dyDescent="0.25">
      <c r="A307" s="1" t="str">
        <f>"INSERT INTO `locations` (`id`, `name`, `latitude`, `longitude`, `province_id`, `region_1`, `region_2`, `region_3`, `street`, `number`, `postal`, `img`, `last_modified`) VALUES (NULL,'"&amp;SUBSTITUTE('Locations-Stops'!F309,"'","\'")&amp;"',"&amp;IF('Locations-Stops'!D309&lt;&gt;"",LEFT('Locations-Stops'!D309,2)&amp;"."&amp;RIGHT('Locations-Stops'!D309,LEN('Locations-Stops'!D309)-2),"0")&amp;","&amp;IF('Locations-Stops'!E309&lt;&gt;"",LEFT('Locations-Stops'!E309,1)&amp;"."&amp;RIGHT('Locations-Stops'!E309,LEN('Locations-Stops'!E309)-1),"0")&amp;","&amp;IF('Locations-Stops'!G309&lt;&gt;"",VLOOKUP('Locations-Stops'!G309,Regions!A2:B379,2,FALSE),"0")&amp;","&amp;IF('Locations-Stops'!H309&lt;&gt;"",VLOOKUP('Locations-Stops'!H309,Regions!C2:D379,2,FALSE),"0")&amp;","&amp;IF('Locations-Stops'!I309&lt;&gt;"",VLOOKUP('Locations-Stops'!I309,Regions!F2:G379,2,FALSE),"0")&amp;","&amp;IF('Locations-Stops'!J309&lt;&gt;"",VLOOKUP('Locations-Stops'!J309,Regions!I2:J379,2,FALSE),"0")&amp;",'"&amp;IF('Locations-Stops'!K309&lt;&gt;"",SUBSTITUTE('Locations-Stops'!K309,"'","\'"),"")&amp;"','"&amp;IF('Locations-Stops'!L309&lt;&gt;"",'Locations-Stops'!L309,"")&amp;"','"&amp;IF('Locations-Stops'!M309&lt;&gt;"",'Locations-Stops'!M309,"")&amp;"','"&amp;IF('Locations-Stops'!N309&lt;&gt;"",'Locations-Stops'!N309,"")&amp;"', CURRENT_TIMESTAMP);"</f>
        <v>INSERT INTO `locations` (`id`, `name`, `latitude`, `longitude`, `province_id`, `region_1`, `region_2`, `region_3`, `street`, `number`, `postal`, `img`, `last_modified`) VALUES (NULL,'Zebrapad',52.303139,4.8605,8,2,2,12,'Rembrandtweg','6','1181','https://lh3.googleusercontent.com/-GbtPVdKsPmGOLAmW6Hh5lLwxU1jSVcapEb8V7HVV8W1xIpTYotJhmPqaJ2fdyjX16ej0diG0pn7131tSxZW', CURRENT_TIMESTAMP);</v>
      </c>
      <c r="E307">
        <v>307</v>
      </c>
    </row>
    <row r="308" spans="1:5" x14ac:dyDescent="0.25">
      <c r="A308" s="1" t="str">
        <f>"INSERT INTO `locations` (`id`, `name`, `latitude`, `longitude`, `province_id`, `region_1`, `region_2`, `region_3`, `street`, `number`, `postal`, `img`, `last_modified`) VALUES (NULL,'"&amp;SUBSTITUTE('Locations-Stops'!F310,"'","\'")&amp;"',"&amp;IF('Locations-Stops'!D310&lt;&gt;"",LEFT('Locations-Stops'!D310,2)&amp;"."&amp;RIGHT('Locations-Stops'!D310,LEN('Locations-Stops'!D310)-2),"0")&amp;","&amp;IF('Locations-Stops'!E310&lt;&gt;"",LEFT('Locations-Stops'!E310,1)&amp;"."&amp;RIGHT('Locations-Stops'!E310,LEN('Locations-Stops'!E310)-1),"0")&amp;","&amp;IF('Locations-Stops'!G310&lt;&gt;"",VLOOKUP('Locations-Stops'!G310,Regions!A2:B379,2,FALSE),"0")&amp;","&amp;IF('Locations-Stops'!H310&lt;&gt;"",VLOOKUP('Locations-Stops'!H310,Regions!C2:D379,2,FALSE),"0")&amp;","&amp;IF('Locations-Stops'!I310&lt;&gt;"",VLOOKUP('Locations-Stops'!I310,Regions!F2:G379,2,FALSE),"0")&amp;","&amp;IF('Locations-Stops'!J310&lt;&gt;"",VLOOKUP('Locations-Stops'!J310,Regions!I2:J379,2,FALSE),"0")&amp;",'"&amp;IF('Locations-Stops'!K310&lt;&gt;"",SUBSTITUTE('Locations-Stops'!K310,"'","\'"),"")&amp;"','"&amp;IF('Locations-Stops'!L310&lt;&gt;"",'Locations-Stops'!L310,"")&amp;"','"&amp;IF('Locations-Stops'!M310&lt;&gt;"",'Locations-Stops'!M310,"")&amp;"','"&amp;IF('Locations-Stops'!N310&lt;&gt;"",'Locations-Stops'!N310,"")&amp;"', CURRENT_TIMESTAMP);"</f>
        <v>INSERT INTO `locations` (`id`, `name`, `latitude`, `longitude`, `province_id`, `region_1`, `region_2`, `region_3`, `street`, `number`, `postal`, `img`, `last_modified`) VALUES (NULL,'4 sterren',52.303694,4.860667,8,2,2,12,'Rembrandtweg','51','1181 GE','https://lh3.googleusercontent.com/LBoUUfjrAgpyw1iPPZZkUv5_6Y1K9km6dmTy24KeKQ2C9RgudNk9mJjnQvVvwUeKJpotRI22AgQSCVKNlqbEYQ', CURRENT_TIMESTAMP);</v>
      </c>
      <c r="E308">
        <v>308</v>
      </c>
    </row>
    <row r="309" spans="1:5" x14ac:dyDescent="0.25">
      <c r="A309" s="1" t="str">
        <f>"INSERT INTO `locations` (`id`, `name`, `latitude`, `longitude`, `province_id`, `region_1`, `region_2`, `region_3`, `street`, `number`, `postal`, `img`, `last_modified`) VALUES (NULL,'"&amp;SUBSTITUTE('Locations-Stops'!F311,"'","\'")&amp;"',"&amp;IF('Locations-Stops'!D311&lt;&gt;"",LEFT('Locations-Stops'!D311,2)&amp;"."&amp;RIGHT('Locations-Stops'!D311,LEN('Locations-Stops'!D311)-2),"0")&amp;","&amp;IF('Locations-Stops'!E311&lt;&gt;"",LEFT('Locations-Stops'!E311,1)&amp;"."&amp;RIGHT('Locations-Stops'!E311,LEN('Locations-Stops'!E311)-1),"0")&amp;","&amp;IF('Locations-Stops'!G311&lt;&gt;"",VLOOKUP('Locations-Stops'!G311,Regions!A2:B379,2,FALSE),"0")&amp;","&amp;IF('Locations-Stops'!H311&lt;&gt;"",VLOOKUP('Locations-Stops'!H311,Regions!C2:D379,2,FALSE),"0")&amp;","&amp;IF('Locations-Stops'!I311&lt;&gt;"",VLOOKUP('Locations-Stops'!I311,Regions!F2:G379,2,FALSE),"0")&amp;","&amp;IF('Locations-Stops'!J311&lt;&gt;"",VLOOKUP('Locations-Stops'!J311,Regions!I2:J379,2,FALSE),"0")&amp;",'"&amp;IF('Locations-Stops'!K311&lt;&gt;"",SUBSTITUTE('Locations-Stops'!K311,"'","\'"),"")&amp;"','"&amp;IF('Locations-Stops'!L311&lt;&gt;"",'Locations-Stops'!L311,"")&amp;"','"&amp;IF('Locations-Stops'!M311&lt;&gt;"",'Locations-Stops'!M311,"")&amp;"','"&amp;IF('Locations-Stops'!N311&lt;&gt;"",'Locations-Stops'!N311,"")&amp;"', CURRENT_TIMESTAMP);"</f>
        <v>INSERT INTO `locations` (`id`, `name`, `latitude`, `longitude`, `province_id`, `region_1`, `region_2`, `region_3`, `street`, `number`, `postal`, `img`, `last_modified`) VALUES (NULL,'Verkeerskruising',52.304146,4.861013,8,2,2,12,'Rembrandtweg','57','1181 GE','https://lh3.googleusercontent.com/BBWfGyGiI5M3F3njkiIiTpBuIVUygCNx_pKVHvIO8ePYX9zjh_PWIouJlzsJ9gdNw8JC61WsoAdeI_YmwobVMg', CURRENT_TIMESTAMP);</v>
      </c>
      <c r="E309">
        <v>309</v>
      </c>
    </row>
    <row r="310" spans="1:5" x14ac:dyDescent="0.25">
      <c r="A310" s="1" t="str">
        <f>"INSERT INTO `locations` (`id`, `name`, `latitude`, `longitude`, `province_id`, `region_1`, `region_2`, `region_3`, `street`, `number`, `postal`, `img`, `last_modified`) VALUES (NULL,'"&amp;SUBSTITUTE('Locations-Stops'!F312,"'","\'")&amp;"',"&amp;IF('Locations-Stops'!D312&lt;&gt;"",LEFT('Locations-Stops'!D312,2)&amp;"."&amp;RIGHT('Locations-Stops'!D312,LEN('Locations-Stops'!D312)-2),"0")&amp;","&amp;IF('Locations-Stops'!E312&lt;&gt;"",LEFT('Locations-Stops'!E312,1)&amp;"."&amp;RIGHT('Locations-Stops'!E312,LEN('Locations-Stops'!E312)-1),"0")&amp;","&amp;IF('Locations-Stops'!G312&lt;&gt;"",VLOOKUP('Locations-Stops'!G312,Regions!A2:B379,2,FALSE),"0")&amp;","&amp;IF('Locations-Stops'!H312&lt;&gt;"",VLOOKUP('Locations-Stops'!H312,Regions!C2:D379,2,FALSE),"0")&amp;","&amp;IF('Locations-Stops'!I312&lt;&gt;"",VLOOKUP('Locations-Stops'!I312,Regions!F2:G379,2,FALSE),"0")&amp;","&amp;IF('Locations-Stops'!J312&lt;&gt;"",VLOOKUP('Locations-Stops'!J312,Regions!I2:J379,2,FALSE),"0")&amp;",'"&amp;IF('Locations-Stops'!K312&lt;&gt;"",SUBSTITUTE('Locations-Stops'!K312,"'","\'"),"")&amp;"','"&amp;IF('Locations-Stops'!L312&lt;&gt;"",'Locations-Stops'!L312,"")&amp;"','"&amp;IF('Locations-Stops'!M312&lt;&gt;"",'Locations-Stops'!M312,"")&amp;"','"&amp;IF('Locations-Stops'!N312&lt;&gt;"",'Locations-Stops'!N312,"")&amp;"', CURRENT_TIMESTAMP);"</f>
        <v>INSERT INTO `locations` (`id`, `name`, `latitude`, `longitude`, `province_id`, `region_1`, `region_2`, `region_3`, `street`, `number`, `postal`, `img`, `last_modified`) VALUES (NULL,'Flying Sculpture',52.30555,4.862129,8,2,2,12,'Rembrandtweg','161','1181 GG','https://lh3.ggpht.com/B7YM9GEuNVYRh_heNQ3bXEAcn3Q-vQeNSj9mo9sCoGA-pPLzAiQVg9W1APle-sSZ0QNgEodCyn60l2H6PTkBKw', CURRENT_TIMESTAMP);</v>
      </c>
      <c r="E310">
        <v>310</v>
      </c>
    </row>
    <row r="311" spans="1:5" x14ac:dyDescent="0.25">
      <c r="A311" s="1" t="str">
        <f>"INSERT INTO `locations` (`id`, `name`, `latitude`, `longitude`, `province_id`, `region_1`, `region_2`, `region_3`, `street`, `number`, `postal`, `img`, `last_modified`) VALUES (NULL,'"&amp;SUBSTITUTE('Locations-Stops'!F313,"'","\'")&amp;"',"&amp;IF('Locations-Stops'!D313&lt;&gt;"",LEFT('Locations-Stops'!D313,2)&amp;"."&amp;RIGHT('Locations-Stops'!D313,LEN('Locations-Stops'!D313)-2),"0")&amp;","&amp;IF('Locations-Stops'!E313&lt;&gt;"",LEFT('Locations-Stops'!E313,1)&amp;"."&amp;RIGHT('Locations-Stops'!E313,LEN('Locations-Stops'!E313)-1),"0")&amp;","&amp;IF('Locations-Stops'!G313&lt;&gt;"",VLOOKUP('Locations-Stops'!G313,Regions!A2:B379,2,FALSE),"0")&amp;","&amp;IF('Locations-Stops'!H313&lt;&gt;"",VLOOKUP('Locations-Stops'!H313,Regions!C2:D379,2,FALSE),"0")&amp;","&amp;IF('Locations-Stops'!I313&lt;&gt;"",VLOOKUP('Locations-Stops'!I313,Regions!F2:G379,2,FALSE),"0")&amp;","&amp;IF('Locations-Stops'!J313&lt;&gt;"",VLOOKUP('Locations-Stops'!J313,Regions!I2:J379,2,FALSE),"0")&amp;",'"&amp;IF('Locations-Stops'!K313&lt;&gt;"",SUBSTITUTE('Locations-Stops'!K313,"'","\'"),"")&amp;"','"&amp;IF('Locations-Stops'!L313&lt;&gt;"",'Locations-Stops'!L313,"")&amp;"','"&amp;IF('Locations-Stops'!M313&lt;&gt;"",'Locations-Stops'!M313,"")&amp;"','"&amp;IF('Locations-Stops'!N313&lt;&gt;"",'Locations-Stops'!N313,"")&amp;"', CURRENT_TIMESTAMP);"</f>
        <v>INSERT INTO `locations` (`id`, `name`, `latitude`, `longitude`, `province_id`, `region_1`, `region_2`, `region_3`, `street`, `number`, `postal`, `img`, `last_modified`) VALUES (NULL,'Sculpture The Fountain created',52.303562,4.857781,8,2,2,12,'Sandbergplein','1','1181','https://lh4.ggpht.com/noAV-qofY0lcOZKYiKIBPr6HEflsuyIRUnYtqPFq5NdR_qVG4Denoet3Qjzgtt74WiZGa3Bja2gu_nrUIfVw', CURRENT_TIMESTAMP);</v>
      </c>
      <c r="E311">
        <v>311</v>
      </c>
    </row>
    <row r="312" spans="1:5" x14ac:dyDescent="0.25">
      <c r="A312" s="1" t="str">
        <f>"INSERT INTO `locations` (`id`, `name`, `latitude`, `longitude`, `province_id`, `region_1`, `region_2`, `region_3`, `street`, `number`, `postal`, `img`, `last_modified`) VALUES (NULL,'"&amp;SUBSTITUTE('Locations-Stops'!F314,"'","\'")&amp;"',"&amp;IF('Locations-Stops'!D314&lt;&gt;"",LEFT('Locations-Stops'!D314,2)&amp;"."&amp;RIGHT('Locations-Stops'!D314,LEN('Locations-Stops'!D314)-2),"0")&amp;","&amp;IF('Locations-Stops'!E314&lt;&gt;"",LEFT('Locations-Stops'!E314,1)&amp;"."&amp;RIGHT('Locations-Stops'!E314,LEN('Locations-Stops'!E314)-1),"0")&amp;","&amp;IF('Locations-Stops'!G314&lt;&gt;"",VLOOKUP('Locations-Stops'!G314,Regions!A2:B379,2,FALSE),"0")&amp;","&amp;IF('Locations-Stops'!H314&lt;&gt;"",VLOOKUP('Locations-Stops'!H314,Regions!C2:D379,2,FALSE),"0")&amp;","&amp;IF('Locations-Stops'!I314&lt;&gt;"",VLOOKUP('Locations-Stops'!I314,Regions!F2:G379,2,FALSE),"0")&amp;","&amp;IF('Locations-Stops'!J314&lt;&gt;"",VLOOKUP('Locations-Stops'!J314,Regions!I2:J379,2,FALSE),"0")&amp;",'"&amp;IF('Locations-Stops'!K314&lt;&gt;"",SUBSTITUTE('Locations-Stops'!K314,"'","\'"),"")&amp;"','"&amp;IF('Locations-Stops'!L314&lt;&gt;"",'Locations-Stops'!L314,"")&amp;"','"&amp;IF('Locations-Stops'!M314&lt;&gt;"",'Locations-Stops'!M314,"")&amp;"','"&amp;IF('Locations-Stops'!N314&lt;&gt;"",'Locations-Stops'!N314,"")&amp;"', CURRENT_TIMESTAMP);"</f>
        <v>INSERT INTO `locations` (`id`, `name`, `latitude`, `longitude`, `province_id`, `region_1`, `region_2`, `region_3`, `street`, `number`, `postal`, `img`, `last_modified`) VALUES (NULL,'Congresgebouw',52.3035,4.858194,8,2,2,12,'Sandbergplein','24','1181','https://lh3.googleusercontent.com/NimOOLZ1d_1lWaAWO5Xyi6WsqygxWcHJMy3wBauB9VSWmvY7eoRFQcT1jdS6IZ53HcwqZjXQhFIW6kuSSFyT', CURRENT_TIMESTAMP);</v>
      </c>
      <c r="E312">
        <v>312</v>
      </c>
    </row>
    <row r="313" spans="1:5" x14ac:dyDescent="0.25">
      <c r="A313" s="1" t="str">
        <f>"INSERT INTO `locations` (`id`, `name`, `latitude`, `longitude`, `province_id`, `region_1`, `region_2`, `region_3`, `street`, `number`, `postal`, `img`, `last_modified`) VALUES (NULL,'"&amp;SUBSTITUTE('Locations-Stops'!F315,"'","\'")&amp;"',"&amp;IF('Locations-Stops'!D315&lt;&gt;"",LEFT('Locations-Stops'!D315,2)&amp;"."&amp;RIGHT('Locations-Stops'!D315,LEN('Locations-Stops'!D315)-2),"0")&amp;","&amp;IF('Locations-Stops'!E315&lt;&gt;"",LEFT('Locations-Stops'!E315,1)&amp;"."&amp;RIGHT('Locations-Stops'!E315,LEN('Locations-Stops'!E315)-1),"0")&amp;","&amp;IF('Locations-Stops'!G315&lt;&gt;"",VLOOKUP('Locations-Stops'!G315,Regions!A2:B379,2,FALSE),"0")&amp;","&amp;IF('Locations-Stops'!H315&lt;&gt;"",VLOOKUP('Locations-Stops'!H315,Regions!C2:D379,2,FALSE),"0")&amp;","&amp;IF('Locations-Stops'!I315&lt;&gt;"",VLOOKUP('Locations-Stops'!I315,Regions!F2:G379,2,FALSE),"0")&amp;","&amp;IF('Locations-Stops'!J315&lt;&gt;"",VLOOKUP('Locations-Stops'!J315,Regions!I2:J379,2,FALSE),"0")&amp;",'"&amp;IF('Locations-Stops'!K315&lt;&gt;"",SUBSTITUTE('Locations-Stops'!K315,"'","\'"),"")&amp;"','"&amp;IF('Locations-Stops'!L315&lt;&gt;"",'Locations-Stops'!L315,"")&amp;"','"&amp;IF('Locations-Stops'!M315&lt;&gt;"",'Locations-Stops'!M315,"")&amp;"','"&amp;IF('Locations-Stops'!N315&lt;&gt;"",'Locations-Stops'!N315,"")&amp;"', CURRENT_TIMESTAMP);"</f>
        <v>INSERT INTO `locations` (`id`, `name`, `latitude`, `longitude`, `province_id`, `region_1`, `region_2`, `region_3`, `street`, `number`, `postal`, `img`, `last_modified`) VALUES (NULL,'Tea Sculpture',52.3029,4.860087,8,2,2,12,'Stadsplein','14','1181 ZM','https://lh4.ggpht.com/F5fAiypp8h5PibgMldfhvZaSvqp_cMV1HJB0qwBUnmfbvv0g4ETpU7jd6EDnahAYpfYuM0SKgM1lVko9xybOxqqFXZKTNT2f1ms2ygYY7I4XSsSZ', CURRENT_TIMESTAMP);</v>
      </c>
      <c r="E313">
        <v>313</v>
      </c>
    </row>
    <row r="314" spans="1:5" x14ac:dyDescent="0.25">
      <c r="A314" s="1" t="str">
        <f>"INSERT INTO `locations` (`id`, `name`, `latitude`, `longitude`, `province_id`, `region_1`, `region_2`, `region_3`, `street`, `number`, `postal`, `img`, `last_modified`) VALUES (NULL,'"&amp;SUBSTITUTE('Locations-Stops'!F316,"'","\'")&amp;"',"&amp;IF('Locations-Stops'!D316&lt;&gt;"",LEFT('Locations-Stops'!D316,2)&amp;"."&amp;RIGHT('Locations-Stops'!D316,LEN('Locations-Stops'!D316)-2),"0")&amp;","&amp;IF('Locations-Stops'!E316&lt;&gt;"",LEFT('Locations-Stops'!E316,1)&amp;"."&amp;RIGHT('Locations-Stops'!E316,LEN('Locations-Stops'!E316)-1),"0")&amp;","&amp;IF('Locations-Stops'!G316&lt;&gt;"",VLOOKUP('Locations-Stops'!G316,Regions!A2:B379,2,FALSE),"0")&amp;","&amp;IF('Locations-Stops'!H316&lt;&gt;"",VLOOKUP('Locations-Stops'!H316,Regions!C2:D379,2,FALSE),"0")&amp;","&amp;IF('Locations-Stops'!I316&lt;&gt;"",VLOOKUP('Locations-Stops'!I316,Regions!F2:G379,2,FALSE),"0")&amp;","&amp;IF('Locations-Stops'!J316&lt;&gt;"",VLOOKUP('Locations-Stops'!J316,Regions!I2:J379,2,FALSE),"0")&amp;",'"&amp;IF('Locations-Stops'!K316&lt;&gt;"",SUBSTITUTE('Locations-Stops'!K316,"'","\'"),"")&amp;"','"&amp;IF('Locations-Stops'!L316&lt;&gt;"",'Locations-Stops'!L316,"")&amp;"','"&amp;IF('Locations-Stops'!M316&lt;&gt;"",'Locations-Stops'!M316,"")&amp;"','"&amp;IF('Locations-Stops'!N316&lt;&gt;"",'Locations-Stops'!N316,"")&amp;"', CURRENT_TIMESTAMP);"</f>
        <v>INSERT INTO `locations` (`id`, `name`, `latitude`, `longitude`, `province_id`, `region_1`, `region_2`, `region_3`, `street`, `number`, `postal`, `img`, `last_modified`) VALUES (NULL,'Fontein Stadshart',52.302728,4.860627,8,2,2,12,'Stadsplein','78','1181 ZM','https://lh6.ggpht.com/tGpqEWAzP0zUABvZ3adcyB9njJAtB4IRPYAdh07iXP_c0xQM1jFieKsMZuxNP1hN6yGDelrLdO6hTycQbbE', CURRENT_TIMESTAMP);</v>
      </c>
      <c r="E314">
        <v>314</v>
      </c>
    </row>
    <row r="315" spans="1:5" x14ac:dyDescent="0.25">
      <c r="A315" s="1" t="str">
        <f>"INSERT INTO `locations` (`id`, `name`, `latitude`, `longitude`, `province_id`, `region_1`, `region_2`, `region_3`, `street`, `number`, `postal`, `img`, `last_modified`) VALUES (NULL,'"&amp;SUBSTITUTE('Locations-Stops'!F317,"'","\'")&amp;"',"&amp;IF('Locations-Stops'!D317&lt;&gt;"",LEFT('Locations-Stops'!D317,2)&amp;"."&amp;RIGHT('Locations-Stops'!D317,LEN('Locations-Stops'!D317)-2),"0")&amp;","&amp;IF('Locations-Stops'!E317&lt;&gt;"",LEFT('Locations-Stops'!E317,1)&amp;"."&amp;RIGHT('Locations-Stops'!E317,LEN('Locations-Stops'!E317)-1),"0")&amp;","&amp;IF('Locations-Stops'!G317&lt;&gt;"",VLOOKUP('Locations-Stops'!G317,Regions!A2:B379,2,FALSE),"0")&amp;","&amp;IF('Locations-Stops'!H317&lt;&gt;"",VLOOKUP('Locations-Stops'!H317,Regions!C2:D379,2,FALSE),"0")&amp;","&amp;IF('Locations-Stops'!I317&lt;&gt;"",VLOOKUP('Locations-Stops'!I317,Regions!F2:G379,2,FALSE),"0")&amp;","&amp;IF('Locations-Stops'!J317&lt;&gt;"",VLOOKUP('Locations-Stops'!J317,Regions!I2:J379,2,FALSE),"0")&amp;",'"&amp;IF('Locations-Stops'!K317&lt;&gt;"",SUBSTITUTE('Locations-Stops'!K317,"'","\'"),"")&amp;"','"&amp;IF('Locations-Stops'!L317&lt;&gt;"",'Locations-Stops'!L317,"")&amp;"','"&amp;IF('Locations-Stops'!M317&lt;&gt;"",'Locations-Stops'!M317,"")&amp;"','"&amp;IF('Locations-Stops'!N317&lt;&gt;"",'Locations-Stops'!N317,"")&amp;"', CURRENT_TIMESTAMP);"</f>
        <v>INSERT INTO `locations` (`id`, `name`, `latitude`, `longitude`, `province_id`, `region_1`, `region_2`, `region_3`, `street`, `number`, `postal`, `img`, `last_modified`) VALUES (NULL,'Klim Kubus',52.302927,4.859508,8,2,2,12,'Stadsplein','98','1181 ZM','https://lh3.googleusercontent.com/mlnoo_UMATvge0-LeZ8Sj3l6L_3My1MtsBgmusGy9l07ujs-bhxAQvfSd7LSP2d_qbnRv4ZIKva7tD4yvyT3', CURRENT_TIMESTAMP);</v>
      </c>
      <c r="E315">
        <v>315</v>
      </c>
    </row>
    <row r="316" spans="1:5" x14ac:dyDescent="0.25">
      <c r="A316" s="1" t="str">
        <f>"INSERT INTO `locations` (`id`, `name`, `latitude`, `longitude`, `province_id`, `region_1`, `region_2`, `region_3`, `street`, `number`, `postal`, `img`, `last_modified`) VALUES (NULL,'"&amp;SUBSTITUTE('Locations-Stops'!F318,"'","\'")&amp;"',"&amp;IF('Locations-Stops'!D318&lt;&gt;"",LEFT('Locations-Stops'!D318,2)&amp;"."&amp;RIGHT('Locations-Stops'!D318,LEN('Locations-Stops'!D318)-2),"0")&amp;","&amp;IF('Locations-Stops'!E318&lt;&gt;"",LEFT('Locations-Stops'!E318,1)&amp;"."&amp;RIGHT('Locations-Stops'!E318,LEN('Locations-Stops'!E318)-1),"0")&amp;","&amp;IF('Locations-Stops'!G318&lt;&gt;"",VLOOKUP('Locations-Stops'!G318,Regions!A2:B379,2,FALSE),"0")&amp;","&amp;IF('Locations-Stops'!H318&lt;&gt;"",VLOOKUP('Locations-Stops'!H318,Regions!C2:D379,2,FALSE),"0")&amp;","&amp;IF('Locations-Stops'!I318&lt;&gt;"",VLOOKUP('Locations-Stops'!I318,Regions!F2:G379,2,FALSE),"0")&amp;","&amp;IF('Locations-Stops'!J318&lt;&gt;"",VLOOKUP('Locations-Stops'!J318,Regions!I2:J379,2,FALSE),"0")&amp;",'"&amp;IF('Locations-Stops'!K318&lt;&gt;"",SUBSTITUTE('Locations-Stops'!K318,"'","\'"),"")&amp;"','"&amp;IF('Locations-Stops'!L318&lt;&gt;"",'Locations-Stops'!L318,"")&amp;"','"&amp;IF('Locations-Stops'!M318&lt;&gt;"",'Locations-Stops'!M318,"")&amp;"','"&amp;IF('Locations-Stops'!N318&lt;&gt;"",'Locations-Stops'!N318,"")&amp;"', CURRENT_TIMESTAMP);"</f>
        <v>INSERT INTO `locations` (`id`, `name`, `latitude`, `longitude`, `province_id`, `region_1`, `region_2`, `region_3`, `street`, `number`, `postal`, `img`, `last_modified`) VALUES (NULL,'Markt',52.30275,4.859722,8,2,2,12,'Stadsplein','98','1181 ZM','https://lh3.googleusercontent.com/NimOOLZ1d_1lWaAWO5Xyi6WsqygxWcHJMy3wBauB9VSWmvY7eoRFQcT1jdS6IZ53HcwqZjXQhFIW6kuSSFyT', CURRENT_TIMESTAMP);</v>
      </c>
      <c r="E316">
        <v>316</v>
      </c>
    </row>
    <row r="317" spans="1:5" x14ac:dyDescent="0.25">
      <c r="A317" s="1" t="str">
        <f>"INSERT INTO `locations` (`id`, `name`, `latitude`, `longitude`, `province_id`, `region_1`, `region_2`, `region_3`, `street`, `number`, `postal`, `img`, `last_modified`) VALUES (NULL,'"&amp;SUBSTITUTE('Locations-Stops'!F319,"'","\'")&amp;"',"&amp;IF('Locations-Stops'!D319&lt;&gt;"",LEFT('Locations-Stops'!D319,2)&amp;"."&amp;RIGHT('Locations-Stops'!D319,LEN('Locations-Stops'!D319)-2),"0")&amp;","&amp;IF('Locations-Stops'!E319&lt;&gt;"",LEFT('Locations-Stops'!E319,1)&amp;"."&amp;RIGHT('Locations-Stops'!E319,LEN('Locations-Stops'!E319)-1),"0")&amp;","&amp;IF('Locations-Stops'!G319&lt;&gt;"",VLOOKUP('Locations-Stops'!G319,Regions!A2:B379,2,FALSE),"0")&amp;","&amp;IF('Locations-Stops'!H319&lt;&gt;"",VLOOKUP('Locations-Stops'!H319,Regions!C2:D379,2,FALSE),"0")&amp;","&amp;IF('Locations-Stops'!I319&lt;&gt;"",VLOOKUP('Locations-Stops'!I319,Regions!F2:G379,2,FALSE),"0")&amp;","&amp;IF('Locations-Stops'!J319&lt;&gt;"",VLOOKUP('Locations-Stops'!J319,Regions!I2:J379,2,FALSE),"0")&amp;",'"&amp;IF('Locations-Stops'!K319&lt;&gt;"",SUBSTITUTE('Locations-Stops'!K319,"'","\'"),"")&amp;"','"&amp;IF('Locations-Stops'!L319&lt;&gt;"",'Locations-Stops'!L319,"")&amp;"','"&amp;IF('Locations-Stops'!M319&lt;&gt;"",'Locations-Stops'!M319,"")&amp;"','"&amp;IF('Locations-Stops'!N319&lt;&gt;"",'Locations-Stops'!N319,"")&amp;"', CURRENT_TIMESTAMP);"</f>
        <v>INSERT INTO `locations` (`id`, `name`, `latitude`, `longitude`, `province_id`, `region_1`, `region_2`, `region_3`, `street`, `number`, `postal`, `img`, `last_modified`) VALUES (NULL,'Entrance to Stadstuinen',52.302715,4.865996,8,2,2,12,'Stadstuinen','87','1181 VT','https://lh4.ggpht.com/8H_Nt1RznjVSVRF-hSnkm00tsgQz1cxFX_LXn8Zb8UQ8CIhhFrNqx_LrTuXu5AYuOOfWStxexs0hzhXxr3aZ_Q', CURRENT_TIMESTAMP);</v>
      </c>
      <c r="E317">
        <v>317</v>
      </c>
    </row>
    <row r="318" spans="1:5" x14ac:dyDescent="0.25">
      <c r="A318" s="1" t="str">
        <f>"INSERT INTO `locations` (`id`, `name`, `latitude`, `longitude`, `province_id`, `region_1`, `region_2`, `region_3`, `street`, `number`, `postal`, `img`, `last_modified`) VALUES (NULL,'"&amp;SUBSTITUTE('Locations-Stops'!F320,"'","\'")&amp;"',"&amp;IF('Locations-Stops'!D320&lt;&gt;"",LEFT('Locations-Stops'!D320,2)&amp;"."&amp;RIGHT('Locations-Stops'!D320,LEN('Locations-Stops'!D320)-2),"0")&amp;","&amp;IF('Locations-Stops'!E320&lt;&gt;"",LEFT('Locations-Stops'!E320,1)&amp;"."&amp;RIGHT('Locations-Stops'!E320,LEN('Locations-Stops'!E320)-1),"0")&amp;","&amp;IF('Locations-Stops'!G320&lt;&gt;"",VLOOKUP('Locations-Stops'!G320,Regions!A2:B379,2,FALSE),"0")&amp;","&amp;IF('Locations-Stops'!H320&lt;&gt;"",VLOOKUP('Locations-Stops'!H320,Regions!C2:D379,2,FALSE),"0")&amp;","&amp;IF('Locations-Stops'!I320&lt;&gt;"",VLOOKUP('Locations-Stops'!I320,Regions!F2:G379,2,FALSE),"0")&amp;","&amp;IF('Locations-Stops'!J320&lt;&gt;"",VLOOKUP('Locations-Stops'!J320,Regions!I2:J379,2,FALSE),"0")&amp;",'"&amp;IF('Locations-Stops'!K320&lt;&gt;"",SUBSTITUTE('Locations-Stops'!K320,"'","\'"),"")&amp;"','"&amp;IF('Locations-Stops'!L320&lt;&gt;"",'Locations-Stops'!L320,"")&amp;"','"&amp;IF('Locations-Stops'!M320&lt;&gt;"",'Locations-Stops'!M320,"")&amp;"','"&amp;IF('Locations-Stops'!N320&lt;&gt;"",'Locations-Stops'!N320,"")&amp;"', CURRENT_TIMESTAMP);"</f>
        <v>INSERT INTO `locations` (`id`, `name`, `latitude`, `longitude`, `province_id`, `region_1`, `region_2`, `region_3`, `street`, `number`, `postal`, `img`, `last_modified`) VALUES (NULL,'Amstelveen Busstation',52.303046,4.85769,8,2,2,12,'Thomas Cookstraat','1','1181','https://lh5.ggpht.com/730XabHW2MQasKIFcWeFEP-9cwF1SV2bp1nULfIk-KyeowX9ulLLtrtKi15RCsu4O65nVgWp_P2Zx9sYex_VnIu4RLYmyrdzVY1yWe0d6gEyjVWvZw', CURRENT_TIMESTAMP);</v>
      </c>
      <c r="E318">
        <v>318</v>
      </c>
    </row>
    <row r="319" spans="1:5" x14ac:dyDescent="0.25">
      <c r="A319" s="1" t="str">
        <f>"INSERT INTO `locations` (`id`, `name`, `latitude`, `longitude`, `province_id`, `region_1`, `region_2`, `region_3`, `street`, `number`, `postal`, `img`, `last_modified`) VALUES (NULL,'"&amp;SUBSTITUTE('Locations-Stops'!F321,"'","\'")&amp;"',"&amp;IF('Locations-Stops'!D321&lt;&gt;"",LEFT('Locations-Stops'!D321,2)&amp;"."&amp;RIGHT('Locations-Stops'!D321,LEN('Locations-Stops'!D321)-2),"0")&amp;","&amp;IF('Locations-Stops'!E321&lt;&gt;"",LEFT('Locations-Stops'!E321,1)&amp;"."&amp;RIGHT('Locations-Stops'!E321,LEN('Locations-Stops'!E321)-1),"0")&amp;","&amp;IF('Locations-Stops'!G321&lt;&gt;"",VLOOKUP('Locations-Stops'!G321,Regions!A2:B379,2,FALSE),"0")&amp;","&amp;IF('Locations-Stops'!H321&lt;&gt;"",VLOOKUP('Locations-Stops'!H321,Regions!C2:D379,2,FALSE),"0")&amp;","&amp;IF('Locations-Stops'!I321&lt;&gt;"",VLOOKUP('Locations-Stops'!I321,Regions!F2:G379,2,FALSE),"0")&amp;","&amp;IF('Locations-Stops'!J321&lt;&gt;"",VLOOKUP('Locations-Stops'!J321,Regions!I2:J379,2,FALSE),"0")&amp;",'"&amp;IF('Locations-Stops'!K321&lt;&gt;"",SUBSTITUTE('Locations-Stops'!K321,"'","\'"),"")&amp;"','"&amp;IF('Locations-Stops'!L321&lt;&gt;"",'Locations-Stops'!L321,"")&amp;"','"&amp;IF('Locations-Stops'!M321&lt;&gt;"",'Locations-Stops'!M321,"")&amp;"','"&amp;IF('Locations-Stops'!N321&lt;&gt;"",'Locations-Stops'!N321,"")&amp;"', CURRENT_TIMESTAMP);"</f>
        <v>INSERT INTO `locations` (`id`, `name`, `latitude`, `longitude`, `province_id`, `region_1`, `region_2`, `region_3`, `street`, `number`, `postal`, `img`, `last_modified`) VALUES (NULL,'Stone Fountain. Sociale Verzekeringsbank',52.300447,4.868286,8,2,2,12,'Van Heuven Goedhartlaan','1','1181 KJ','https://lh4.ggpht.com/9bk4wRwaVbjZdVubgh-ctvngzsAICFksGmMAzi3D4QwVXMMxbFynQHTxZg4EYD9SlaO8k9bWnMrD4HZq2S3wBw', CURRENT_TIMESTAMP);</v>
      </c>
      <c r="E319">
        <v>319</v>
      </c>
    </row>
    <row r="320" spans="1:5" x14ac:dyDescent="0.25">
      <c r="A320" s="1" t="str">
        <f>"INSERT INTO `locations` (`id`, `name`, `latitude`, `longitude`, `province_id`, `region_1`, `region_2`, `region_3`, `street`, `number`, `postal`, `img`, `last_modified`) VALUES (NULL,'"&amp;SUBSTITUTE('Locations-Stops'!F322,"'","\'")&amp;"',"&amp;IF('Locations-Stops'!D322&lt;&gt;"",LEFT('Locations-Stops'!D322,2)&amp;"."&amp;RIGHT('Locations-Stops'!D322,LEN('Locations-Stops'!D322)-2),"0")&amp;","&amp;IF('Locations-Stops'!E322&lt;&gt;"",LEFT('Locations-Stops'!E322,1)&amp;"."&amp;RIGHT('Locations-Stops'!E322,LEN('Locations-Stops'!E322)-1),"0")&amp;","&amp;IF('Locations-Stops'!G322&lt;&gt;"",VLOOKUP('Locations-Stops'!G322,Regions!A2:B379,2,FALSE),"0")&amp;","&amp;IF('Locations-Stops'!H322&lt;&gt;"",VLOOKUP('Locations-Stops'!H322,Regions!C2:D379,2,FALSE),"0")&amp;","&amp;IF('Locations-Stops'!I322&lt;&gt;"",VLOOKUP('Locations-Stops'!I322,Regions!F2:G379,2,FALSE),"0")&amp;","&amp;IF('Locations-Stops'!J322&lt;&gt;"",VLOOKUP('Locations-Stops'!J322,Regions!I2:J379,2,FALSE),"0")&amp;",'"&amp;IF('Locations-Stops'!K322&lt;&gt;"",SUBSTITUTE('Locations-Stops'!K322,"'","\'"),"")&amp;"','"&amp;IF('Locations-Stops'!L322&lt;&gt;"",'Locations-Stops'!L322,"")&amp;"','"&amp;IF('Locations-Stops'!M322&lt;&gt;"",'Locations-Stops'!M322,"")&amp;"','"&amp;IF('Locations-Stops'!N322&lt;&gt;"",'Locations-Stops'!N322,"")&amp;"', CURRENT_TIMESTAMP);"</f>
        <v>INSERT INTO `locations` (`id`, `name`, `latitude`, `longitude`, `province_id`, `region_1`, `region_2`, `region_3`, `street`, `number`, `postal`, `img`, `last_modified`) VALUES (NULL,'Sculpture At The SVB',52.300026,4.868811,8,2,2,12,'Van Heuven Goedhartlaan','1','1181 KJ','https://lh3.ggpht.com/yoKl2fQs4V4RioMh-MHwPszA1Kkg8fAtR8pM6L49ZuWgzspwsWBXeXPGciDbSeqPwLs2gsG2NLcpailW00xh', CURRENT_TIMESTAMP);</v>
      </c>
      <c r="E320">
        <v>320</v>
      </c>
    </row>
    <row r="321" spans="1:5" x14ac:dyDescent="0.25">
      <c r="A321" s="1" t="str">
        <f>"INSERT INTO `locations` (`id`, `name`, `latitude`, `longitude`, `province_id`, `region_1`, `region_2`, `region_3`, `street`, `number`, `postal`, `img`, `last_modified`) VALUES (NULL,'"&amp;SUBSTITUTE('Locations-Stops'!F323,"'","\'")&amp;"',"&amp;IF('Locations-Stops'!D323&lt;&gt;"",LEFT('Locations-Stops'!D323,2)&amp;"."&amp;RIGHT('Locations-Stops'!D323,LEN('Locations-Stops'!D323)-2),"0")&amp;","&amp;IF('Locations-Stops'!E323&lt;&gt;"",LEFT('Locations-Stops'!E323,1)&amp;"."&amp;RIGHT('Locations-Stops'!E323,LEN('Locations-Stops'!E323)-1),"0")&amp;","&amp;IF('Locations-Stops'!G323&lt;&gt;"",VLOOKUP('Locations-Stops'!G323,Regions!A2:B379,2,FALSE),"0")&amp;","&amp;IF('Locations-Stops'!H323&lt;&gt;"",VLOOKUP('Locations-Stops'!H323,Regions!C2:D379,2,FALSE),"0")&amp;","&amp;IF('Locations-Stops'!I323&lt;&gt;"",VLOOKUP('Locations-Stops'!I323,Regions!F2:G379,2,FALSE),"0")&amp;","&amp;IF('Locations-Stops'!J323&lt;&gt;"",VLOOKUP('Locations-Stops'!J323,Regions!I2:J379,2,FALSE),"0")&amp;",'"&amp;IF('Locations-Stops'!K323&lt;&gt;"",SUBSTITUTE('Locations-Stops'!K323,"'","\'"),"")&amp;"','"&amp;IF('Locations-Stops'!L323&lt;&gt;"",'Locations-Stops'!L323,"")&amp;"','"&amp;IF('Locations-Stops'!M323&lt;&gt;"",'Locations-Stops'!M323,"")&amp;"','"&amp;IF('Locations-Stops'!N323&lt;&gt;"",'Locations-Stops'!N323,"")&amp;"', CURRENT_TIMESTAMP);"</f>
        <v>INSERT INTO `locations` (`id`, `name`, `latitude`, `longitude`, `province_id`, `region_1`, `region_2`, `region_3`, `street`, `number`, `postal`, `img`, `last_modified`) VALUES (NULL,'Entrance to the Park Stadstuinen',52.30162,4.867795,8,2,2,12,'Van Heuven Goedhartlaan','11','1181 LE','https://lh6.ggpht.com/DZtTAgHZy9-Zxd_o7uSIMrgn3XsRKwxhw1eJ6XvGHfzVKI2H3bAJFL8PACYu6jp1ArJOSXpgvtcpVXZpO0GK', CURRENT_TIMESTAMP);</v>
      </c>
      <c r="E321">
        <v>321</v>
      </c>
    </row>
    <row r="322" spans="1:5" x14ac:dyDescent="0.25">
      <c r="A322" s="1" t="str">
        <f>"INSERT INTO `locations` (`id`, `name`, `latitude`, `longitude`, `province_id`, `region_1`, `region_2`, `region_3`, `street`, `number`, `postal`, `img`, `last_modified`) VALUES (NULL,'"&amp;SUBSTITUTE('Locations-Stops'!F324,"'","\'")&amp;"',"&amp;IF('Locations-Stops'!D324&lt;&gt;"",LEFT('Locations-Stops'!D324,2)&amp;"."&amp;RIGHT('Locations-Stops'!D324,LEN('Locations-Stops'!D324)-2),"0")&amp;","&amp;IF('Locations-Stops'!E324&lt;&gt;"",LEFT('Locations-Stops'!E324,1)&amp;"."&amp;RIGHT('Locations-Stops'!E324,LEN('Locations-Stops'!E324)-1),"0")&amp;","&amp;IF('Locations-Stops'!G324&lt;&gt;"",VLOOKUP('Locations-Stops'!G324,Regions!A2:B379,2,FALSE),"0")&amp;","&amp;IF('Locations-Stops'!H324&lt;&gt;"",VLOOKUP('Locations-Stops'!H324,Regions!C2:D379,2,FALSE),"0")&amp;","&amp;IF('Locations-Stops'!I324&lt;&gt;"",VLOOKUP('Locations-Stops'!I324,Regions!F2:G379,2,FALSE),"0")&amp;","&amp;IF('Locations-Stops'!J324&lt;&gt;"",VLOOKUP('Locations-Stops'!J324,Regions!I2:J379,2,FALSE),"0")&amp;",'"&amp;IF('Locations-Stops'!K324&lt;&gt;"",SUBSTITUTE('Locations-Stops'!K324,"'","\'"),"")&amp;"','"&amp;IF('Locations-Stops'!L324&lt;&gt;"",'Locations-Stops'!L324,"")&amp;"','"&amp;IF('Locations-Stops'!M324&lt;&gt;"",'Locations-Stops'!M324,"")&amp;"','"&amp;IF('Locations-Stops'!N324&lt;&gt;"",'Locations-Stops'!N324,"")&amp;"', CURRENT_TIMESTAMP);"</f>
        <v>INSERT INTO `locations` (`id`, `name`, `latitude`, `longitude`, `province_id`, `region_1`, `region_2`, `region_3`, `street`, `number`, `postal`, `img`, `last_modified`) VALUES (NULL,'The Waterfall AMSTELVEEN',52.301969,4.867823,8,2,2,12,'Van Heuven Goedhartlaan','15','1181 LE','https://lh4.ggpht.com/TFX_RE_8Vqt4L8jdjLw8i6r1EJ9SpN60Wq68Xx0OEwcF3_vLLfrZdSrmP69OLx1iUI79zEJiA2HxnM3rfUE', CURRENT_TIMESTAMP);</v>
      </c>
      <c r="E322">
        <v>322</v>
      </c>
    </row>
    <row r="323" spans="1:5" x14ac:dyDescent="0.25">
      <c r="A323" s="1" t="str">
        <f>"INSERT INTO `locations` (`id`, `name`, `latitude`, `longitude`, `province_id`, `region_1`, `region_2`, `region_3`, `street`, `number`, `postal`, `img`, `last_modified`) VALUES (NULL,'"&amp;SUBSTITUTE('Locations-Stops'!F325,"'","\'")&amp;"',"&amp;IF('Locations-Stops'!D325&lt;&gt;"",LEFT('Locations-Stops'!D325,2)&amp;"."&amp;RIGHT('Locations-Stops'!D325,LEN('Locations-Stops'!D325)-2),"0")&amp;","&amp;IF('Locations-Stops'!E325&lt;&gt;"",LEFT('Locations-Stops'!E325,1)&amp;"."&amp;RIGHT('Locations-Stops'!E325,LEN('Locations-Stops'!E325)-1),"0")&amp;","&amp;IF('Locations-Stops'!G325&lt;&gt;"",VLOOKUP('Locations-Stops'!G325,Regions!A2:B379,2,FALSE),"0")&amp;","&amp;IF('Locations-Stops'!H325&lt;&gt;"",VLOOKUP('Locations-Stops'!H325,Regions!C2:D379,2,FALSE),"0")&amp;","&amp;IF('Locations-Stops'!I325&lt;&gt;"",VLOOKUP('Locations-Stops'!I325,Regions!F2:G379,2,FALSE),"0")&amp;","&amp;IF('Locations-Stops'!J325&lt;&gt;"",VLOOKUP('Locations-Stops'!J325,Regions!I2:J379,2,FALSE),"0")&amp;",'"&amp;IF('Locations-Stops'!K325&lt;&gt;"",SUBSTITUTE('Locations-Stops'!K325,"'","\'"),"")&amp;"','"&amp;IF('Locations-Stops'!L325&lt;&gt;"",'Locations-Stops'!L325,"")&amp;"','"&amp;IF('Locations-Stops'!M325&lt;&gt;"",'Locations-Stops'!M325,"")&amp;"','"&amp;IF('Locations-Stops'!N325&lt;&gt;"",'Locations-Stops'!N325,"")&amp;"', CURRENT_TIMESTAMP);"</f>
        <v>INSERT INTO `locations` (`id`, `name`, `latitude`, `longitude`, `province_id`, `region_1`, `region_2`, `region_3`, `street`, `number`, `postal`, `img`, `last_modified`) VALUES (NULL,'Green Mozaik',52.304744,4.854616,8,2,2,12,'Wibautlaan','46','1181 XW','https://lh5.ggpht.com/hQXfCRPPwDvgvKLPmmiQy2TPucqFdEWvLJZpdYXzGU7F1E_Uwh1YM3kp3xon1qb4E6-4tO_c83Zo-IGHPPs', CURRENT_TIMESTAMP);</v>
      </c>
      <c r="E323">
        <v>323</v>
      </c>
    </row>
    <row r="324" spans="1:5" x14ac:dyDescent="0.25">
      <c r="A324" s="1" t="str">
        <f>"INSERT INTO `locations` (`id`, `name`, `latitude`, `longitude`, `province_id`, `region_1`, `region_2`, `region_3`, `street`, `number`, `postal`, `img`, `last_modified`) VALUES (NULL,'"&amp;SUBSTITUTE('Locations-Stops'!F326,"'","\'")&amp;"',"&amp;IF('Locations-Stops'!D326&lt;&gt;"",LEFT('Locations-Stops'!D326,2)&amp;"."&amp;RIGHT('Locations-Stops'!D326,LEN('Locations-Stops'!D326)-2),"0")&amp;","&amp;IF('Locations-Stops'!E326&lt;&gt;"",LEFT('Locations-Stops'!E326,1)&amp;"."&amp;RIGHT('Locations-Stops'!E326,LEN('Locations-Stops'!E326)-1),"0")&amp;","&amp;IF('Locations-Stops'!G326&lt;&gt;"",VLOOKUP('Locations-Stops'!G326,Regions!A2:B379,2,FALSE),"0")&amp;","&amp;IF('Locations-Stops'!H326&lt;&gt;"",VLOOKUP('Locations-Stops'!H326,Regions!C2:D379,2,FALSE),"0")&amp;","&amp;IF('Locations-Stops'!I326&lt;&gt;"",VLOOKUP('Locations-Stops'!I326,Regions!F2:G379,2,FALSE),"0")&amp;","&amp;IF('Locations-Stops'!J326&lt;&gt;"",VLOOKUP('Locations-Stops'!J326,Regions!I2:J379,2,FALSE),"0")&amp;",'"&amp;IF('Locations-Stops'!K326&lt;&gt;"",SUBSTITUTE('Locations-Stops'!K326,"'","\'"),"")&amp;"','"&amp;IF('Locations-Stops'!L326&lt;&gt;"",'Locations-Stops'!L326,"")&amp;"','"&amp;IF('Locations-Stops'!M326&lt;&gt;"",'Locations-Stops'!M326,"")&amp;"','"&amp;IF('Locations-Stops'!N326&lt;&gt;"",'Locations-Stops'!N326,"")&amp;"', CURRENT_TIMESTAMP);"</f>
        <v>INSERT INTO `locations` (`id`, `name`, `latitude`, `longitude`, `province_id`, `region_1`, `region_2`, `region_3`, `street`, `number`, `postal`, `img`, `last_modified`) VALUES (NULL,'Voormalig Arboretum Ingang Oost',52.321913,4.877885,8,2,2,13,'Laan van Kronenburg','9','1183','https://lh4.ggpht.com/9s1kKcD4_-Js-HdZQARsMwQtDsdbxCoONuLXFfVdLdelj3WQb26WOA1wfBlnABPZzPIfTRbPb9TV_4IMC2DXKg', CURRENT_TIMESTAMP);</v>
      </c>
      <c r="E324">
        <v>324</v>
      </c>
    </row>
    <row r="325" spans="1:5" x14ac:dyDescent="0.25">
      <c r="A325" s="1" t="str">
        <f>"INSERT INTO `locations` (`id`, `name`, `latitude`, `longitude`, `province_id`, `region_1`, `region_2`, `region_3`, `street`, `number`, `postal`, `img`, `last_modified`) VALUES (NULL,'"&amp;SUBSTITUTE('Locations-Stops'!F327,"'","\'")&amp;"',"&amp;IF('Locations-Stops'!D327&lt;&gt;"",LEFT('Locations-Stops'!D327,2)&amp;"."&amp;RIGHT('Locations-Stops'!D327,LEN('Locations-Stops'!D327)-2),"0")&amp;","&amp;IF('Locations-Stops'!E327&lt;&gt;"",LEFT('Locations-Stops'!E327,1)&amp;"."&amp;RIGHT('Locations-Stops'!E327,LEN('Locations-Stops'!E327)-1),"0")&amp;","&amp;IF('Locations-Stops'!G327&lt;&gt;"",VLOOKUP('Locations-Stops'!G327,Regions!A2:B379,2,FALSE),"0")&amp;","&amp;IF('Locations-Stops'!H327&lt;&gt;"",VLOOKUP('Locations-Stops'!H327,Regions!C2:D379,2,FALSE),"0")&amp;","&amp;IF('Locations-Stops'!I327&lt;&gt;"",VLOOKUP('Locations-Stops'!I327,Regions!F2:G379,2,FALSE),"0")&amp;","&amp;IF('Locations-Stops'!J327&lt;&gt;"",VLOOKUP('Locations-Stops'!J327,Regions!I2:J379,2,FALSE),"0")&amp;",'"&amp;IF('Locations-Stops'!K327&lt;&gt;"",SUBSTITUTE('Locations-Stops'!K327,"'","\'"),"")&amp;"','"&amp;IF('Locations-Stops'!L327&lt;&gt;"",'Locations-Stops'!L327,"")&amp;"','"&amp;IF('Locations-Stops'!M327&lt;&gt;"",'Locations-Stops'!M327,"")&amp;"','"&amp;IF('Locations-Stops'!N327&lt;&gt;"",'Locations-Stops'!N327,"")&amp;"', CURRENT_TIMESTAMP);"</f>
        <v>INSERT INTO `locations` (`id`, `name`, `latitude`, `longitude`, `province_id`, `region_1`, `region_2`, `region_3`, `street`, `number`, `postal`, `img`, `last_modified`) VALUES (NULL,'Kunst En Cultuurcentrum Griffioen VU',52.32046,4.87435,8,2,2,13,'Middenwaard','96B','1703 SH','https://lh5.ggpht.com/ZKxUsRtuTE2DtL3gM54bSXVcrJbpNHRaAtOy6PsrjZlAJyH5cc5UwQDTUBOQZf0CfiFkYYBF1HEh5Dv5iHA', CURRENT_TIMESTAMP);</v>
      </c>
      <c r="E325">
        <v>325</v>
      </c>
    </row>
    <row r="326" spans="1:5" x14ac:dyDescent="0.25">
      <c r="A326" s="1" t="str">
        <f>"INSERT INTO `locations` (`id`, `name`, `latitude`, `longitude`, `province_id`, `region_1`, `region_2`, `region_3`, `street`, `number`, `postal`, `img`, `last_modified`) VALUES (NULL,'"&amp;SUBSTITUTE('Locations-Stops'!F328,"'","\'")&amp;"',"&amp;IF('Locations-Stops'!D328&lt;&gt;"",LEFT('Locations-Stops'!D328,2)&amp;"."&amp;RIGHT('Locations-Stops'!D328,LEN('Locations-Stops'!D328)-2),"0")&amp;","&amp;IF('Locations-Stops'!E328&lt;&gt;"",LEFT('Locations-Stops'!E328,1)&amp;"."&amp;RIGHT('Locations-Stops'!E328,LEN('Locations-Stops'!E328)-1),"0")&amp;","&amp;IF('Locations-Stops'!G328&lt;&gt;"",VLOOKUP('Locations-Stops'!G328,Regions!A2:B379,2,FALSE),"0")&amp;","&amp;IF('Locations-Stops'!H328&lt;&gt;"",VLOOKUP('Locations-Stops'!H328,Regions!C2:D379,2,FALSE),"0")&amp;","&amp;IF('Locations-Stops'!I328&lt;&gt;"",VLOOKUP('Locations-Stops'!I328,Regions!F2:G379,2,FALSE),"0")&amp;","&amp;IF('Locations-Stops'!J328&lt;&gt;"",VLOOKUP('Locations-Stops'!J328,Regions!I2:J379,2,FALSE),"0")&amp;",'"&amp;IF('Locations-Stops'!K328&lt;&gt;"",SUBSTITUTE('Locations-Stops'!K328,"'","\'"),"")&amp;"','"&amp;IF('Locations-Stops'!L328&lt;&gt;"",'Locations-Stops'!L328,"")&amp;"','"&amp;IF('Locations-Stops'!M328&lt;&gt;"",'Locations-Stops'!M328,"")&amp;"','"&amp;IF('Locations-Stops'!N328&lt;&gt;"",'Locations-Stops'!N328,"")&amp;"', CURRENT_TIMESTAMP);"</f>
        <v>INSERT INTO `locations` (`id`, `name`, `latitude`, `longitude`, `province_id`, `region_1`, `region_2`, `region_3`, `street`, `number`, `postal`, `img`, `last_modified`) VALUES (NULL,'Hogeschool InHolland Amsterdam',52.31943,4.87108,8,2,2,13,'Professor J.H. Bavincklaan','7a','1183 AT','https://lh6.ggpht.com/qulyIhLFYDoPCpmac7yeC4_Ge68-3NIhhOKRFOHiOqziRjeNRvrWVbHmBtqI9Oa6EecMEOAoIexl0UfTBU6apg', CURRENT_TIMESTAMP);</v>
      </c>
      <c r="E326">
        <v>326</v>
      </c>
    </row>
    <row r="327" spans="1:5" x14ac:dyDescent="0.25">
      <c r="A327" s="1" t="str">
        <f>"INSERT INTO `locations` (`id`, `name`, `latitude`, `longitude`, `province_id`, `region_1`, `region_2`, `region_3`, `street`, `number`, `postal`, `img`, `last_modified`) VALUES (NULL,'"&amp;SUBSTITUTE('Locations-Stops'!F329,"'","\'")&amp;"',"&amp;IF('Locations-Stops'!D329&lt;&gt;"",LEFT('Locations-Stops'!D329,2)&amp;"."&amp;RIGHT('Locations-Stops'!D329,LEN('Locations-Stops'!D329)-2),"0")&amp;","&amp;IF('Locations-Stops'!E329&lt;&gt;"",LEFT('Locations-Stops'!E329,1)&amp;"."&amp;RIGHT('Locations-Stops'!E329,LEN('Locations-Stops'!E329)-1),"0")&amp;","&amp;IF('Locations-Stops'!G329&lt;&gt;"",VLOOKUP('Locations-Stops'!G329,Regions!A2:B379,2,FALSE),"0")&amp;","&amp;IF('Locations-Stops'!H329&lt;&gt;"",VLOOKUP('Locations-Stops'!H329,Regions!C2:D379,2,FALSE),"0")&amp;","&amp;IF('Locations-Stops'!I329&lt;&gt;"",VLOOKUP('Locations-Stops'!I329,Regions!F2:G379,2,FALSE),"0")&amp;","&amp;IF('Locations-Stops'!J329&lt;&gt;"",VLOOKUP('Locations-Stops'!J329,Regions!I2:J379,2,FALSE),"0")&amp;",'"&amp;IF('Locations-Stops'!K329&lt;&gt;"",SUBSTITUTE('Locations-Stops'!K329,"'","\'"),"")&amp;"','"&amp;IF('Locations-Stops'!L329&lt;&gt;"",'Locations-Stops'!L329,"")&amp;"','"&amp;IF('Locations-Stops'!M329&lt;&gt;"",'Locations-Stops'!M329,"")&amp;"','"&amp;IF('Locations-Stops'!N329&lt;&gt;"",'Locations-Stops'!N329,"")&amp;"', CURRENT_TIMESTAMP);"</f>
        <v>INSERT INTO `locations` (`id`, `name`, `latitude`, `longitude`, `province_id`, `region_1`, `region_2`, `region_3`, `street`, `number`, `postal`, `img`, `last_modified`) VALUES (NULL,'Rode Uil Mural',52.321081,4.870755,8,2,2,13,'Uilenstede','18','1183 AH','https://lh4.ggpht.com/sFydmJ_JWX-nUElYw5sRruHHpkIs7vQ45z-lUgvSzFzrLlfNq_L_96Rb25-2O74KuVWpnYaBWGAKlpEv_lc', CURRENT_TIMESTAMP);</v>
      </c>
      <c r="E327">
        <v>327</v>
      </c>
    </row>
    <row r="328" spans="1:5" x14ac:dyDescent="0.25">
      <c r="A328" s="1" t="str">
        <f>"INSERT INTO `locations` (`id`, `name`, `latitude`, `longitude`, `province_id`, `region_1`, `region_2`, `region_3`, `street`, `number`, `postal`, `img`, `last_modified`) VALUES (NULL,'"&amp;SUBSTITUTE('Locations-Stops'!F330,"'","\'")&amp;"',"&amp;IF('Locations-Stops'!D330&lt;&gt;"",LEFT('Locations-Stops'!D330,2)&amp;"."&amp;RIGHT('Locations-Stops'!D330,LEN('Locations-Stops'!D330)-2),"0")&amp;","&amp;IF('Locations-Stops'!E330&lt;&gt;"",LEFT('Locations-Stops'!E330,1)&amp;"."&amp;RIGHT('Locations-Stops'!E330,LEN('Locations-Stops'!E330)-1),"0")&amp;","&amp;IF('Locations-Stops'!G330&lt;&gt;"",VLOOKUP('Locations-Stops'!G330,Regions!A2:B379,2,FALSE),"0")&amp;","&amp;IF('Locations-Stops'!H330&lt;&gt;"",VLOOKUP('Locations-Stops'!H330,Regions!C2:D379,2,FALSE),"0")&amp;","&amp;IF('Locations-Stops'!I330&lt;&gt;"",VLOOKUP('Locations-Stops'!I330,Regions!F2:G379,2,FALSE),"0")&amp;","&amp;IF('Locations-Stops'!J330&lt;&gt;"",VLOOKUP('Locations-Stops'!J330,Regions!I2:J379,2,FALSE),"0")&amp;",'"&amp;IF('Locations-Stops'!K330&lt;&gt;"",SUBSTITUTE('Locations-Stops'!K330,"'","\'"),"")&amp;"','"&amp;IF('Locations-Stops'!L330&lt;&gt;"",'Locations-Stops'!L330,"")&amp;"','"&amp;IF('Locations-Stops'!M330&lt;&gt;"",'Locations-Stops'!M330,"")&amp;"','"&amp;IF('Locations-Stops'!N330&lt;&gt;"",'Locations-Stops'!N330,"")&amp;"', CURRENT_TIMESTAMP);"</f>
        <v>INSERT INTO `locations` (`id`, `name`, `latitude`, `longitude`, `province_id`, `region_1`, `region_2`, `region_3`, `street`, `number`, `postal`, `img`, `last_modified`) VALUES (NULL,'Campus Uilenstede',52.321465,4.87021,8,2,2,13,'Uilenstede','20','1183 AH','https://lh3.googleusercontent.com/m9UOL899hHGDVdqwVx9zMUQ32q76mO3mfl5N5IB-krSDUFYdBOSV5w0pYZFDR7PBHm3h44Gk6us0pL2B4EVOmw', CURRENT_TIMESTAMP);</v>
      </c>
      <c r="E328">
        <v>328</v>
      </c>
    </row>
    <row r="329" spans="1:5" x14ac:dyDescent="0.25">
      <c r="A329" s="1" t="str">
        <f>"INSERT INTO `locations` (`id`, `name`, `latitude`, `longitude`, `province_id`, `region_1`, `region_2`, `region_3`, `street`, `number`, `postal`, `img`, `last_modified`) VALUES (NULL,'"&amp;SUBSTITUTE('Locations-Stops'!F331,"'","\'")&amp;"',"&amp;IF('Locations-Stops'!D331&lt;&gt;"",LEFT('Locations-Stops'!D331,2)&amp;"."&amp;RIGHT('Locations-Stops'!D331,LEN('Locations-Stops'!D331)-2),"0")&amp;","&amp;IF('Locations-Stops'!E331&lt;&gt;"",LEFT('Locations-Stops'!E331,1)&amp;"."&amp;RIGHT('Locations-Stops'!E331,LEN('Locations-Stops'!E331)-1),"0")&amp;","&amp;IF('Locations-Stops'!G331&lt;&gt;"",VLOOKUP('Locations-Stops'!G331,Regions!A2:B379,2,FALSE),"0")&amp;","&amp;IF('Locations-Stops'!H331&lt;&gt;"",VLOOKUP('Locations-Stops'!H331,Regions!C2:D379,2,FALSE),"0")&amp;","&amp;IF('Locations-Stops'!I331&lt;&gt;"",VLOOKUP('Locations-Stops'!I331,Regions!F2:G379,2,FALSE),"0")&amp;","&amp;IF('Locations-Stops'!J331&lt;&gt;"",VLOOKUP('Locations-Stops'!J331,Regions!I2:J379,2,FALSE),"0")&amp;",'"&amp;IF('Locations-Stops'!K331&lt;&gt;"",SUBSTITUTE('Locations-Stops'!K331,"'","\'"),"")&amp;"','"&amp;IF('Locations-Stops'!L331&lt;&gt;"",'Locations-Stops'!L331,"")&amp;"','"&amp;IF('Locations-Stops'!M331&lt;&gt;"",'Locations-Stops'!M331,"")&amp;"','"&amp;IF('Locations-Stops'!N331&lt;&gt;"",'Locations-Stops'!N331,"")&amp;"', CURRENT_TIMESTAMP);"</f>
        <v>INSERT INTO `locations` (`id`, `name`, `latitude`, `longitude`, `province_id`, `region_1`, `region_2`, `region_3`, `street`, `number`, `postal`, `img`, `last_modified`) VALUES (NULL,'Voormalig Arboretum',52.321861,4.870448,8,2,2,13,'Uilenstede','20','1183 AH','https://lh6.ggpht.com/25OKRwoZqEJT_-zAcv5Y8jrp5dE1fyiqrjTF4d8IF55z7wqDWTTBxIlQyvJE8nZWMLIlvmFvakpUOHMuXQnn', CURRENT_TIMESTAMP);</v>
      </c>
      <c r="E329">
        <v>329</v>
      </c>
    </row>
    <row r="330" spans="1:5" x14ac:dyDescent="0.25">
      <c r="A330" s="1" t="str">
        <f>"INSERT INTO `locations` (`id`, `name`, `latitude`, `longitude`, `province_id`, `region_1`, `region_2`, `region_3`, `street`, `number`, `postal`, `img`, `last_modified`) VALUES (NULL,'"&amp;SUBSTITUTE('Locations-Stops'!F332,"'","\'")&amp;"',"&amp;IF('Locations-Stops'!D332&lt;&gt;"",LEFT('Locations-Stops'!D332,2)&amp;"."&amp;RIGHT('Locations-Stops'!D332,LEN('Locations-Stops'!D332)-2),"0")&amp;","&amp;IF('Locations-Stops'!E332&lt;&gt;"",LEFT('Locations-Stops'!E332,1)&amp;"."&amp;RIGHT('Locations-Stops'!E332,LEN('Locations-Stops'!E332)-1),"0")&amp;","&amp;IF('Locations-Stops'!G332&lt;&gt;"",VLOOKUP('Locations-Stops'!G332,Regions!A2:B379,2,FALSE),"0")&amp;","&amp;IF('Locations-Stops'!H332&lt;&gt;"",VLOOKUP('Locations-Stops'!H332,Regions!C2:D379,2,FALSE),"0")&amp;","&amp;IF('Locations-Stops'!I332&lt;&gt;"",VLOOKUP('Locations-Stops'!I332,Regions!F2:G379,2,FALSE),"0")&amp;","&amp;IF('Locations-Stops'!J332&lt;&gt;"",VLOOKUP('Locations-Stops'!J332,Regions!I2:J379,2,FALSE),"0")&amp;",'"&amp;IF('Locations-Stops'!K332&lt;&gt;"",SUBSTITUTE('Locations-Stops'!K332,"'","\'"),"")&amp;"','"&amp;IF('Locations-Stops'!L332&lt;&gt;"",'Locations-Stops'!L332,"")&amp;"','"&amp;IF('Locations-Stops'!M332&lt;&gt;"",'Locations-Stops'!M332,"")&amp;"','"&amp;IF('Locations-Stops'!N332&lt;&gt;"",'Locations-Stops'!N332,"")&amp;"', CURRENT_TIMESTAMP);"</f>
        <v>INSERT INTO `locations` (`id`, `name`, `latitude`, `longitude`, `province_id`, `region_1`, `region_2`, `region_3`, `street`, `number`, `postal`, `img`, `last_modified`) VALUES (NULL,'Kunstwerk De Vlam',52.320138,4.874633,8,2,2,13,'Uilenstede','244','1183 AR','https://lh6.ggpht.com/5DXADEnNzvwHY3TRafdv9A499ns2fm0pmCpQwf11OUDEs2iFDOE9BvVrj6-RkkuPjqmsKegErfIdbfWsDjAwAA', CURRENT_TIMESTAMP);</v>
      </c>
      <c r="E330">
        <v>330</v>
      </c>
    </row>
    <row r="331" spans="1:5" x14ac:dyDescent="0.25">
      <c r="A331" s="1" t="str">
        <f>"INSERT INTO `locations` (`id`, `name`, `latitude`, `longitude`, `province_id`, `region_1`, `region_2`, `region_3`, `street`, `number`, `postal`, `img`, `last_modified`) VALUES (NULL,'"&amp;SUBSTITUTE('Locations-Stops'!F333,"'","\'")&amp;"',"&amp;IF('Locations-Stops'!D333&lt;&gt;"",LEFT('Locations-Stops'!D333,2)&amp;"."&amp;RIGHT('Locations-Stops'!D333,LEN('Locations-Stops'!D333)-2),"0")&amp;","&amp;IF('Locations-Stops'!E333&lt;&gt;"",LEFT('Locations-Stops'!E333,1)&amp;"."&amp;RIGHT('Locations-Stops'!E333,LEN('Locations-Stops'!E333)-1),"0")&amp;","&amp;IF('Locations-Stops'!G333&lt;&gt;"",VLOOKUP('Locations-Stops'!G333,Regions!A2:B379,2,FALSE),"0")&amp;","&amp;IF('Locations-Stops'!H333&lt;&gt;"",VLOOKUP('Locations-Stops'!H333,Regions!C2:D379,2,FALSE),"0")&amp;","&amp;IF('Locations-Stops'!I333&lt;&gt;"",VLOOKUP('Locations-Stops'!I333,Regions!F2:G379,2,FALSE),"0")&amp;","&amp;IF('Locations-Stops'!J333&lt;&gt;"",VLOOKUP('Locations-Stops'!J333,Regions!I2:J379,2,FALSE),"0")&amp;",'"&amp;IF('Locations-Stops'!K333&lt;&gt;"",SUBSTITUTE('Locations-Stops'!K333,"'","\'"),"")&amp;"','"&amp;IF('Locations-Stops'!L333&lt;&gt;"",'Locations-Stops'!L333,"")&amp;"','"&amp;IF('Locations-Stops'!M333&lt;&gt;"",'Locations-Stops'!M333,"")&amp;"','"&amp;IF('Locations-Stops'!N333&lt;&gt;"",'Locations-Stops'!N333,"")&amp;"', CURRENT_TIMESTAMP);"</f>
        <v>INSERT INTO `locations` (`id`, `name`, `latitude`, `longitude`, `province_id`, `region_1`, `region_2`, `region_3`, `street`, `number`, `postal`, `img`, `last_modified`) VALUES (NULL,'Uilenstage',52.320932,4.87475,8,2,2,13,'Uilenstede','394','1183 DD','https://lh3.googleusercontent.com/s8gln_sVIuY1YqxtNoorcUT3gMDQKacQYprGiMGPwlxAdMWvTyEx17VUllbME3AmK3FBPDOY6PgxJIZKlmQB', CURRENT_TIMESTAMP);</v>
      </c>
      <c r="E331">
        <v>331</v>
      </c>
    </row>
    <row r="332" spans="1:5" x14ac:dyDescent="0.25">
      <c r="A332" s="1" t="str">
        <f>"INSERT INTO `locations` (`id`, `name`, `latitude`, `longitude`, `province_id`, `region_1`, `region_2`, `region_3`, `street`, `number`, `postal`, `img`, `last_modified`) VALUES (NULL,'"&amp;SUBSTITUTE('Locations-Stops'!F334,"'","\'")&amp;"',"&amp;IF('Locations-Stops'!D334&lt;&gt;"",LEFT('Locations-Stops'!D334,2)&amp;"."&amp;RIGHT('Locations-Stops'!D334,LEN('Locations-Stops'!D334)-2),"0")&amp;","&amp;IF('Locations-Stops'!E334&lt;&gt;"",LEFT('Locations-Stops'!E334,1)&amp;"."&amp;RIGHT('Locations-Stops'!E334,LEN('Locations-Stops'!E334)-1),"0")&amp;","&amp;IF('Locations-Stops'!G334&lt;&gt;"",VLOOKUP('Locations-Stops'!G334,Regions!A2:B379,2,FALSE),"0")&amp;","&amp;IF('Locations-Stops'!H334&lt;&gt;"",VLOOKUP('Locations-Stops'!H334,Regions!C2:D379,2,FALSE),"0")&amp;","&amp;IF('Locations-Stops'!I334&lt;&gt;"",VLOOKUP('Locations-Stops'!I334,Regions!F2:G379,2,FALSE),"0")&amp;","&amp;IF('Locations-Stops'!J334&lt;&gt;"",VLOOKUP('Locations-Stops'!J334,Regions!I2:J379,2,FALSE),"0")&amp;",'"&amp;IF('Locations-Stops'!K334&lt;&gt;"",SUBSTITUTE('Locations-Stops'!K334,"'","\'"),"")&amp;"','"&amp;IF('Locations-Stops'!L334&lt;&gt;"",'Locations-Stops'!L334,"")&amp;"','"&amp;IF('Locations-Stops'!M334&lt;&gt;"",'Locations-Stops'!M334,"")&amp;"','"&amp;IF('Locations-Stops'!N334&lt;&gt;"",'Locations-Stops'!N334,"")&amp;"', CURRENT_TIMESTAMP);"</f>
        <v>INSERT INTO `locations` (`id`, `name`, `latitude`, `longitude`, `province_id`, `region_1`, `region_2`, `region_3`, `street`, `number`, `postal`, `img`, `last_modified`) VALUES (NULL,'Sporty Wall Decoration',52.320195,4.871953,8,2,2,13,'Uilenstede','100B','1183 AM','https://lh6.ggpht.com/pEep64h0effV6L_H5Rh-uBv1kn8RgcDTRdpZOsQG1PJaP3nB40eo-UYuXbt_rZh_cGZDrJ-eZEm8_GUUXZro', CURRENT_TIMESTAMP);</v>
      </c>
      <c r="E332">
        <v>332</v>
      </c>
    </row>
    <row r="333" spans="1:5" x14ac:dyDescent="0.25">
      <c r="A333" s="1" t="str">
        <f>"INSERT INTO `locations` (`id`, `name`, `latitude`, `longitude`, `province_id`, `region_1`, `region_2`, `region_3`, `street`, `number`, `postal`, `img`, `last_modified`) VALUES (NULL,'"&amp;SUBSTITUTE('Locations-Stops'!F335,"'","\'")&amp;"',"&amp;IF('Locations-Stops'!D335&lt;&gt;"",LEFT('Locations-Stops'!D335,2)&amp;"."&amp;RIGHT('Locations-Stops'!D335,LEN('Locations-Stops'!D335)-2),"0")&amp;","&amp;IF('Locations-Stops'!E335&lt;&gt;"",LEFT('Locations-Stops'!E335,1)&amp;"."&amp;RIGHT('Locations-Stops'!E335,LEN('Locations-Stops'!E335)-1),"0")&amp;","&amp;IF('Locations-Stops'!G335&lt;&gt;"",VLOOKUP('Locations-Stops'!G335,Regions!A2:B379,2,FALSE),"0")&amp;","&amp;IF('Locations-Stops'!H335&lt;&gt;"",VLOOKUP('Locations-Stops'!H335,Regions!C2:D379,2,FALSE),"0")&amp;","&amp;IF('Locations-Stops'!I335&lt;&gt;"",VLOOKUP('Locations-Stops'!I335,Regions!F2:G379,2,FALSE),"0")&amp;","&amp;IF('Locations-Stops'!J335&lt;&gt;"",VLOOKUP('Locations-Stops'!J335,Regions!I2:J379,2,FALSE),"0")&amp;",'"&amp;IF('Locations-Stops'!K335&lt;&gt;"",SUBSTITUTE('Locations-Stops'!K335,"'","\'"),"")&amp;"','"&amp;IF('Locations-Stops'!L335&lt;&gt;"",'Locations-Stops'!L335,"")&amp;"','"&amp;IF('Locations-Stops'!M335&lt;&gt;"",'Locations-Stops'!M335,"")&amp;"','"&amp;IF('Locations-Stops'!N335&lt;&gt;"",'Locations-Stops'!N335,"")&amp;"', CURRENT_TIMESTAMP);"</f>
        <v>INSERT INTO `locations` (`id`, `name`, `latitude`, `longitude`, `province_id`, `region_1`, `region_2`, `region_3`, `street`, `number`, `postal`, `img`, `last_modified`) VALUES (NULL,'BOO From Mario',52.32156,4.873101,8,2,2,13,'Uilenstede','62E','1183 AK','https://lh6.ggpht.com/huTmxc_UOGZmOypDUy9lcCGOsAaSQxoBc5n9yln9Oi6uDO9Zf-xroAB1S3ClIEU1G02WK2NXprOTo6urg5ZD', CURRENT_TIMESTAMP);</v>
      </c>
      <c r="E333">
        <v>333</v>
      </c>
    </row>
    <row r="334" spans="1:5" x14ac:dyDescent="0.25">
      <c r="A334" s="1" t="str">
        <f>"INSERT INTO `locations` (`id`, `name`, `latitude`, `longitude`, `province_id`, `region_1`, `region_2`, `region_3`, `street`, `number`, `postal`, `img`, `last_modified`) VALUES (NULL,'"&amp;SUBSTITUTE('Locations-Stops'!F336,"'","\'")&amp;"',"&amp;IF('Locations-Stops'!D336&lt;&gt;"",LEFT('Locations-Stops'!D336,2)&amp;"."&amp;RIGHT('Locations-Stops'!D336,LEN('Locations-Stops'!D336)-2),"0")&amp;","&amp;IF('Locations-Stops'!E336&lt;&gt;"",LEFT('Locations-Stops'!E336,1)&amp;"."&amp;RIGHT('Locations-Stops'!E336,LEN('Locations-Stops'!E336)-1),"0")&amp;","&amp;IF('Locations-Stops'!G336&lt;&gt;"",VLOOKUP('Locations-Stops'!G336,Regions!A2:B379,2,FALSE),"0")&amp;","&amp;IF('Locations-Stops'!H336&lt;&gt;"",VLOOKUP('Locations-Stops'!H336,Regions!C2:D379,2,FALSE),"0")&amp;","&amp;IF('Locations-Stops'!I336&lt;&gt;"",VLOOKUP('Locations-Stops'!I336,Regions!F2:G379,2,FALSE),"0")&amp;","&amp;IF('Locations-Stops'!J336&lt;&gt;"",VLOOKUP('Locations-Stops'!J336,Regions!I2:J379,2,FALSE),"0")&amp;",'"&amp;IF('Locations-Stops'!K336&lt;&gt;"",SUBSTITUTE('Locations-Stops'!K336,"'","\'"),"")&amp;"','"&amp;IF('Locations-Stops'!L336&lt;&gt;"",'Locations-Stops'!L336,"")&amp;"','"&amp;IF('Locations-Stops'!M336&lt;&gt;"",'Locations-Stops'!M336,"")&amp;"','"&amp;IF('Locations-Stops'!N336&lt;&gt;"",'Locations-Stops'!N336,"")&amp;"', CURRENT_TIMESTAMP);"</f>
        <v>INSERT INTO `locations` (`id`, `name`, `latitude`, `longitude`, `province_id`, `region_1`, `region_2`, `region_3`, `street`, `number`, `postal`, `img`, `last_modified`) VALUES (NULL,'Zandbak Art \'Branding\'',52.275452,4.867395,8,2,2,14,'Branding','1','1186 DG','https://lh6.ggpht.com/IJIGbCgg7nuCXyjV6lKZ1QfobJyBQ1yjRI3xv6_TkoO9cHtHLVsA6lclgx5wkjaXOWLfoqDVvDmGCuyFo0U8', CURRENT_TIMESTAMP);</v>
      </c>
      <c r="E334">
        <v>334</v>
      </c>
    </row>
    <row r="335" spans="1:5" x14ac:dyDescent="0.25">
      <c r="A335" s="1" t="str">
        <f>"INSERT INTO `locations` (`id`, `name`, `latitude`, `longitude`, `province_id`, `region_1`, `region_2`, `region_3`, `street`, `number`, `postal`, `img`, `last_modified`) VALUES (NULL,'"&amp;SUBSTITUTE('Locations-Stops'!F337,"'","\'")&amp;"',"&amp;IF('Locations-Stops'!D337&lt;&gt;"",LEFT('Locations-Stops'!D337,2)&amp;"."&amp;RIGHT('Locations-Stops'!D337,LEN('Locations-Stops'!D337)-2),"0")&amp;","&amp;IF('Locations-Stops'!E337&lt;&gt;"",LEFT('Locations-Stops'!E337,1)&amp;"."&amp;RIGHT('Locations-Stops'!E337,LEN('Locations-Stops'!E337)-1),"0")&amp;","&amp;IF('Locations-Stops'!G337&lt;&gt;"",VLOOKUP('Locations-Stops'!G337,Regions!A2:B379,2,FALSE),"0")&amp;","&amp;IF('Locations-Stops'!H337&lt;&gt;"",VLOOKUP('Locations-Stops'!H337,Regions!C2:D379,2,FALSE),"0")&amp;","&amp;IF('Locations-Stops'!I337&lt;&gt;"",VLOOKUP('Locations-Stops'!I337,Regions!F2:G379,2,FALSE),"0")&amp;","&amp;IF('Locations-Stops'!J337&lt;&gt;"",VLOOKUP('Locations-Stops'!J337,Regions!I2:J379,2,FALSE),"0")&amp;",'"&amp;IF('Locations-Stops'!K337&lt;&gt;"",SUBSTITUTE('Locations-Stops'!K337,"'","\'"),"")&amp;"','"&amp;IF('Locations-Stops'!L337&lt;&gt;"",'Locations-Stops'!L337,"")&amp;"','"&amp;IF('Locations-Stops'!M337&lt;&gt;"",'Locations-Stops'!M337,"")&amp;"','"&amp;IF('Locations-Stops'!N337&lt;&gt;"",'Locations-Stops'!N337,"")&amp;"', CURRENT_TIMESTAMP);"</f>
        <v>INSERT INTO `locations` (`id`, `name`, `latitude`, `longitude`, `province_id`, `region_1`, `region_2`, `region_3`, `street`, `number`, `postal`, `img`, `last_modified`) VALUES (NULL,'Zonder Titel Jan Van Schoor',52.279272,4.856034,8,2,2,14,'Gondel','','1186','https://lh5.ggpht.com/st5tdMaV7uBNRNRMh0LmVBv259eF_maAcxjVmVL4l3X8osEhWs0OV2dn25HrZdxwww6VLGdVBOQWDhSfzARw', CURRENT_TIMESTAMP);</v>
      </c>
      <c r="E335">
        <v>335</v>
      </c>
    </row>
    <row r="336" spans="1:5" x14ac:dyDescent="0.25">
      <c r="A336" s="1" t="str">
        <f>"INSERT INTO `locations` (`id`, `name`, `latitude`, `longitude`, `province_id`, `region_1`, `region_2`, `region_3`, `street`, `number`, `postal`, `img`, `last_modified`) VALUES (NULL,'"&amp;SUBSTITUTE('Locations-Stops'!F338,"'","\'")&amp;"',"&amp;IF('Locations-Stops'!D338&lt;&gt;"",LEFT('Locations-Stops'!D338,2)&amp;"."&amp;RIGHT('Locations-Stops'!D338,LEN('Locations-Stops'!D338)-2),"0")&amp;","&amp;IF('Locations-Stops'!E338&lt;&gt;"",LEFT('Locations-Stops'!E338,1)&amp;"."&amp;RIGHT('Locations-Stops'!E338,LEN('Locations-Stops'!E338)-1),"0")&amp;","&amp;IF('Locations-Stops'!G338&lt;&gt;"",VLOOKUP('Locations-Stops'!G338,Regions!A2:B379,2,FALSE),"0")&amp;","&amp;IF('Locations-Stops'!H338&lt;&gt;"",VLOOKUP('Locations-Stops'!H338,Regions!C2:D379,2,FALSE),"0")&amp;","&amp;IF('Locations-Stops'!I338&lt;&gt;"",VLOOKUP('Locations-Stops'!I338,Regions!F2:G379,2,FALSE),"0")&amp;","&amp;IF('Locations-Stops'!J338&lt;&gt;"",VLOOKUP('Locations-Stops'!J338,Regions!I2:J379,2,FALSE),"0")&amp;",'"&amp;IF('Locations-Stops'!K338&lt;&gt;"",SUBSTITUTE('Locations-Stops'!K338,"'","\'"),"")&amp;"','"&amp;IF('Locations-Stops'!L338&lt;&gt;"",'Locations-Stops'!L338,"")&amp;"','"&amp;IF('Locations-Stops'!M338&lt;&gt;"",'Locations-Stops'!M338,"")&amp;"','"&amp;IF('Locations-Stops'!N338&lt;&gt;"",'Locations-Stops'!N338,"")&amp;"', CURRENT_TIMESTAMP);"</f>
        <v>INSERT INTO `locations` (`id`, `name`, `latitude`, `longitude`, `province_id`, `region_1`, `region_2`, `region_3`, `street`, `number`, `postal`, `img`, `last_modified`) VALUES (NULL,'Entrance to Bovenkerkerpolder',52.27477,4.859257,8,2,2,14,'Nesserlaan','8','1186 ZK','https://lh5.ggpht.com/c58fQ5xIEbIULnmg9BsqhbpO4HDogJz6BY4pzVt0BeyKr-zJ_1anwHWn9NFUDIxfA8tPAAObbt7sbJiZblja', CURRENT_TIMESTAMP);</v>
      </c>
      <c r="E336">
        <v>336</v>
      </c>
    </row>
    <row r="337" spans="1:5" x14ac:dyDescent="0.25">
      <c r="A337" s="1" t="str">
        <f>"INSERT INTO `locations` (`id`, `name`, `latitude`, `longitude`, `province_id`, `region_1`, `region_2`, `region_3`, `street`, `number`, `postal`, `img`, `last_modified`) VALUES (NULL,'"&amp;SUBSTITUTE('Locations-Stops'!F339,"'","\'")&amp;"',"&amp;IF('Locations-Stops'!D339&lt;&gt;"",LEFT('Locations-Stops'!D339,2)&amp;"."&amp;RIGHT('Locations-Stops'!D339,LEN('Locations-Stops'!D339)-2),"0")&amp;","&amp;IF('Locations-Stops'!E339&lt;&gt;"",LEFT('Locations-Stops'!E339,1)&amp;"."&amp;RIGHT('Locations-Stops'!E339,LEN('Locations-Stops'!E339)-1),"0")&amp;","&amp;IF('Locations-Stops'!G339&lt;&gt;"",VLOOKUP('Locations-Stops'!G339,Regions!A2:B379,2,FALSE),"0")&amp;","&amp;IF('Locations-Stops'!H339&lt;&gt;"",VLOOKUP('Locations-Stops'!H339,Regions!C2:D379,2,FALSE),"0")&amp;","&amp;IF('Locations-Stops'!I339&lt;&gt;"",VLOOKUP('Locations-Stops'!I339,Regions!F2:G379,2,FALSE),"0")&amp;","&amp;IF('Locations-Stops'!J339&lt;&gt;"",VLOOKUP('Locations-Stops'!J339,Regions!I2:J379,2,FALSE),"0")&amp;",'"&amp;IF('Locations-Stops'!K339&lt;&gt;"",SUBSTITUTE('Locations-Stops'!K339,"'","\'"),"")&amp;"','"&amp;IF('Locations-Stops'!L339&lt;&gt;"",'Locations-Stops'!L339,"")&amp;"','"&amp;IF('Locations-Stops'!M339&lt;&gt;"",'Locations-Stops'!M339,"")&amp;"','"&amp;IF('Locations-Stops'!N339&lt;&gt;"",'Locations-Stops'!N339,"")&amp;"', CURRENT_TIMESTAMP);"</f>
        <v>INSERT INTO `locations` (`id`, `name`, `latitude`, `longitude`, `province_id`, `region_1`, `region_2`, `region_3`, `street`, `number`, `postal`, `img`, `last_modified`) VALUES (NULL,'Waardhuizen Winkelcentrum Gazebo',52.279627,4.862038,8,2,2,14,'Parlevinker','45','1186 ZB','https://lh5.ggpht.com/clMWyU_2edlqi9030N-00a1pi2qzW4BqbsNebST46Lhlkz3vSCFMU6xgWbLXTAAKSPIsZKXrgAhtTCv7RdEH3g', CURRENT_TIMESTAMP);</v>
      </c>
      <c r="E337">
        <v>337</v>
      </c>
    </row>
    <row r="338" spans="1:5" x14ac:dyDescent="0.25">
      <c r="A338" s="1" t="str">
        <f>"INSERT INTO `locations` (`id`, `name`, `latitude`, `longitude`, `province_id`, `region_1`, `region_2`, `region_3`, `street`, `number`, `postal`, `img`, `last_modified`) VALUES (NULL,'"&amp;SUBSTITUTE('Locations-Stops'!F340,"'","\'")&amp;"',"&amp;IF('Locations-Stops'!D340&lt;&gt;"",LEFT('Locations-Stops'!D340,2)&amp;"."&amp;RIGHT('Locations-Stops'!D340,LEN('Locations-Stops'!D340)-2),"0")&amp;","&amp;IF('Locations-Stops'!E340&lt;&gt;"",LEFT('Locations-Stops'!E340,1)&amp;"."&amp;RIGHT('Locations-Stops'!E340,LEN('Locations-Stops'!E340)-1),"0")&amp;","&amp;IF('Locations-Stops'!G340&lt;&gt;"",VLOOKUP('Locations-Stops'!G340,Regions!A2:B379,2,FALSE),"0")&amp;","&amp;IF('Locations-Stops'!H340&lt;&gt;"",VLOOKUP('Locations-Stops'!H340,Regions!C2:D379,2,FALSE),"0")&amp;","&amp;IF('Locations-Stops'!I340&lt;&gt;"",VLOOKUP('Locations-Stops'!I340,Regions!F2:G379,2,FALSE),"0")&amp;","&amp;IF('Locations-Stops'!J340&lt;&gt;"",VLOOKUP('Locations-Stops'!J340,Regions!I2:J379,2,FALSE),"0")&amp;",'"&amp;IF('Locations-Stops'!K340&lt;&gt;"",SUBSTITUTE('Locations-Stops'!K340,"'","\'"),"")&amp;"','"&amp;IF('Locations-Stops'!L340&lt;&gt;"",'Locations-Stops'!L340,"")&amp;"','"&amp;IF('Locations-Stops'!M340&lt;&gt;"",'Locations-Stops'!M340,"")&amp;"','"&amp;IF('Locations-Stops'!N340&lt;&gt;"",'Locations-Stops'!N340,"")&amp;"', CURRENT_TIMESTAMP);"</f>
        <v>INSERT INTO `locations` (`id`, `name`, `latitude`, `longitude`, `province_id`, `region_1`, `region_2`, `region_3`, `street`, `number`, `postal`, `img`, `last_modified`) VALUES (NULL,'Playground Graffiti Wall',52.278311,4.859737,8,2,2,14,'Praam','282','1186 TR','https://lh6.ggpht.com/PBibJrHoB2AY3Q3on3YKJ1ow9N_g9xtKed-syh_knZK0lpkmosiCcMUWrwq8DxCDfEhUkU5hEQkl6clTP4t0', CURRENT_TIMESTAMP);</v>
      </c>
      <c r="E338">
        <v>338</v>
      </c>
    </row>
    <row r="339" spans="1:5" x14ac:dyDescent="0.25">
      <c r="A339" s="1" t="str">
        <f>"INSERT INTO `locations` (`id`, `name`, `latitude`, `longitude`, `province_id`, `region_1`, `region_2`, `region_3`, `street`, `number`, `postal`, `img`, `last_modified`) VALUES (NULL,'"&amp;SUBSTITUTE('Locations-Stops'!F341,"'","\'")&amp;"',"&amp;IF('Locations-Stops'!D341&lt;&gt;"",LEFT('Locations-Stops'!D341,2)&amp;"."&amp;RIGHT('Locations-Stops'!D341,LEN('Locations-Stops'!D341)-2),"0")&amp;","&amp;IF('Locations-Stops'!E341&lt;&gt;"",LEFT('Locations-Stops'!E341,1)&amp;"."&amp;RIGHT('Locations-Stops'!E341,LEN('Locations-Stops'!E341)-1),"0")&amp;","&amp;IF('Locations-Stops'!G341&lt;&gt;"",VLOOKUP('Locations-Stops'!G341,Regions!A2:B379,2,FALSE),"0")&amp;","&amp;IF('Locations-Stops'!H341&lt;&gt;"",VLOOKUP('Locations-Stops'!H341,Regions!C2:D379,2,FALSE),"0")&amp;","&amp;IF('Locations-Stops'!I341&lt;&gt;"",VLOOKUP('Locations-Stops'!I341,Regions!F2:G379,2,FALSE),"0")&amp;","&amp;IF('Locations-Stops'!J341&lt;&gt;"",VLOOKUP('Locations-Stops'!J341,Regions!I2:J379,2,FALSE),"0")&amp;",'"&amp;IF('Locations-Stops'!K341&lt;&gt;"",SUBSTITUTE('Locations-Stops'!K341,"'","\'"),"")&amp;"','"&amp;IF('Locations-Stops'!L341&lt;&gt;"",'Locations-Stops'!L341,"")&amp;"','"&amp;IF('Locations-Stops'!M341&lt;&gt;"",'Locations-Stops'!M341,"")&amp;"','"&amp;IF('Locations-Stops'!N341&lt;&gt;"",'Locations-Stops'!N341,"")&amp;"', CURRENT_TIMESTAMP);"</f>
        <v>INSERT INTO `locations` (`id`, `name`, `latitude`, `longitude`, `province_id`, `region_1`, `region_2`, `region_3`, `street`, `number`, `postal`, `img`, `last_modified`) VALUES (NULL,'Water Pomp',52.281089,4.866052,8,2,2,14,'Punter','121','1186 PP','https://lh5.ggpht.com/tg7k-YHkJaFadv9W9V97oXU-DM52016PYEJC8j3KkZsDocMCXOM1pYFIFewhVnwLQZQ6zk5s7N4n35bXmNQ', CURRENT_TIMESTAMP);</v>
      </c>
      <c r="E339">
        <v>339</v>
      </c>
    </row>
    <row r="340" spans="1:5" x14ac:dyDescent="0.25">
      <c r="A340" s="1" t="str">
        <f>"INSERT INTO `locations` (`id`, `name`, `latitude`, `longitude`, `province_id`, `region_1`, `region_2`, `region_3`, `street`, `number`, `postal`, `img`, `last_modified`) VALUES (NULL,'"&amp;SUBSTITUTE('Locations-Stops'!F342,"'","\'")&amp;"',"&amp;IF('Locations-Stops'!D342&lt;&gt;"",LEFT('Locations-Stops'!D342,2)&amp;"."&amp;RIGHT('Locations-Stops'!D342,LEN('Locations-Stops'!D342)-2),"0")&amp;","&amp;IF('Locations-Stops'!E342&lt;&gt;"",LEFT('Locations-Stops'!E342,1)&amp;"."&amp;RIGHT('Locations-Stops'!E342,LEN('Locations-Stops'!E342)-1),"0")&amp;","&amp;IF('Locations-Stops'!G342&lt;&gt;"",VLOOKUP('Locations-Stops'!G342,Regions!A2:B379,2,FALSE),"0")&amp;","&amp;IF('Locations-Stops'!H342&lt;&gt;"",VLOOKUP('Locations-Stops'!H342,Regions!C2:D379,2,FALSE),"0")&amp;","&amp;IF('Locations-Stops'!I342&lt;&gt;"",VLOOKUP('Locations-Stops'!I342,Regions!F2:G379,2,FALSE),"0")&amp;","&amp;IF('Locations-Stops'!J342&lt;&gt;"",VLOOKUP('Locations-Stops'!J342,Regions!I2:J379,2,FALSE),"0")&amp;",'"&amp;IF('Locations-Stops'!K342&lt;&gt;"",SUBSTITUTE('Locations-Stops'!K342,"'","\'"),"")&amp;"','"&amp;IF('Locations-Stops'!L342&lt;&gt;"",'Locations-Stops'!L342,"")&amp;"','"&amp;IF('Locations-Stops'!M342&lt;&gt;"",'Locations-Stops'!M342,"")&amp;"','"&amp;IF('Locations-Stops'!N342&lt;&gt;"",'Locations-Stops'!N342,"")&amp;"', CURRENT_TIMESTAMP);"</f>
        <v>INSERT INTO `locations` (`id`, `name`, `latitude`, `longitude`, `province_id`, `region_1`, `region_2`, `region_3`, `street`, `number`, `postal`, `img`, `last_modified`) VALUES (NULL,'Restaurant Golden Bird',52.279388,4.862935,8,2,2,14,'Punter','467','1186 RB','https://lh3.ggpht.com/pABkJlSkQqnlnuJDDydirznbJXXc0rT3gjr5E8k3vh6dVu3kQCZdZXLhQ2dfY-aIL2akSiSwrPAC4t4xishg9A', CURRENT_TIMESTAMP);</v>
      </c>
      <c r="E340">
        <v>340</v>
      </c>
    </row>
    <row r="341" spans="1:5" x14ac:dyDescent="0.25">
      <c r="A341" s="1" t="str">
        <f>"INSERT INTO `locations` (`id`, `name`, `latitude`, `longitude`, `province_id`, `region_1`, `region_2`, `region_3`, `street`, `number`, `postal`, `img`, `last_modified`) VALUES (NULL,'"&amp;SUBSTITUTE('Locations-Stops'!F343,"'","\'")&amp;"',"&amp;IF('Locations-Stops'!D343&lt;&gt;"",LEFT('Locations-Stops'!D343,2)&amp;"."&amp;RIGHT('Locations-Stops'!D343,LEN('Locations-Stops'!D343)-2),"0")&amp;","&amp;IF('Locations-Stops'!E343&lt;&gt;"",LEFT('Locations-Stops'!E343,1)&amp;"."&amp;RIGHT('Locations-Stops'!E343,LEN('Locations-Stops'!E343)-1),"0")&amp;","&amp;IF('Locations-Stops'!G343&lt;&gt;"",VLOOKUP('Locations-Stops'!G343,Regions!A2:B379,2,FALSE),"0")&amp;","&amp;IF('Locations-Stops'!H343&lt;&gt;"",VLOOKUP('Locations-Stops'!H343,Regions!C2:D379,2,FALSE),"0")&amp;","&amp;IF('Locations-Stops'!I343&lt;&gt;"",VLOOKUP('Locations-Stops'!I343,Regions!F2:G379,2,FALSE),"0")&amp;","&amp;IF('Locations-Stops'!J343&lt;&gt;"",VLOOKUP('Locations-Stops'!J343,Regions!I2:J379,2,FALSE),"0")&amp;",'"&amp;IF('Locations-Stops'!K343&lt;&gt;"",SUBSTITUTE('Locations-Stops'!K343,"'","\'"),"")&amp;"','"&amp;IF('Locations-Stops'!L343&lt;&gt;"",'Locations-Stops'!L343,"")&amp;"','"&amp;IF('Locations-Stops'!M343&lt;&gt;"",'Locations-Stops'!M343,"")&amp;"','"&amp;IF('Locations-Stops'!N343&lt;&gt;"",'Locations-Stops'!N343,"")&amp;"', CURRENT_TIMESTAMP);"</f>
        <v>INSERT INTO `locations` (`id`, `name`, `latitude`, `longitude`, `province_id`, `region_1`, `region_2`, `region_3`, `street`, `number`, `postal`, `img`, `last_modified`) VALUES (NULL,'Blamanpark West',52.274173,4.826162,8,2,2,15,'Anna Blamanlaan','9','1187 WG','https://lh6.ggpht.com/jNVS1LtNzqJmUdhB3qpwBifU8fx4HNss6ujdLhz-wCmd15JbZ7DqzSKPhzG7qFm-xaib1GzmExbd9NbHaMgV', CURRENT_TIMESTAMP);</v>
      </c>
      <c r="E341">
        <v>341</v>
      </c>
    </row>
    <row r="342" spans="1:5" x14ac:dyDescent="0.25">
      <c r="A342" s="1" t="str">
        <f>"INSERT INTO `locations` (`id`, `name`, `latitude`, `longitude`, `province_id`, `region_1`, `region_2`, `region_3`, `street`, `number`, `postal`, `img`, `last_modified`) VALUES (NULL,'"&amp;SUBSTITUTE('Locations-Stops'!F344,"'","\'")&amp;"',"&amp;IF('Locations-Stops'!D344&lt;&gt;"",LEFT('Locations-Stops'!D344,2)&amp;"."&amp;RIGHT('Locations-Stops'!D344,LEN('Locations-Stops'!D344)-2),"0")&amp;","&amp;IF('Locations-Stops'!E344&lt;&gt;"",LEFT('Locations-Stops'!E344,1)&amp;"."&amp;RIGHT('Locations-Stops'!E344,LEN('Locations-Stops'!E344)-1),"0")&amp;","&amp;IF('Locations-Stops'!G344&lt;&gt;"",VLOOKUP('Locations-Stops'!G344,Regions!A2:B379,2,FALSE),"0")&amp;","&amp;IF('Locations-Stops'!H344&lt;&gt;"",VLOOKUP('Locations-Stops'!H344,Regions!C2:D379,2,FALSE),"0")&amp;","&amp;IF('Locations-Stops'!I344&lt;&gt;"",VLOOKUP('Locations-Stops'!I344,Regions!F2:G379,2,FALSE),"0")&amp;","&amp;IF('Locations-Stops'!J344&lt;&gt;"",VLOOKUP('Locations-Stops'!J344,Regions!I2:J379,2,FALSE),"0")&amp;",'"&amp;IF('Locations-Stops'!K344&lt;&gt;"",SUBSTITUTE('Locations-Stops'!K344,"'","\'"),"")&amp;"','"&amp;IF('Locations-Stops'!L344&lt;&gt;"",'Locations-Stops'!L344,"")&amp;"','"&amp;IF('Locations-Stops'!M344&lt;&gt;"",'Locations-Stops'!M344,"")&amp;"','"&amp;IF('Locations-Stops'!N344&lt;&gt;"",'Locations-Stops'!N344,"")&amp;"', CURRENT_TIMESTAMP);"</f>
        <v>INSERT INTO `locations` (`id`, `name`, `latitude`, `longitude`, `province_id`, `region_1`, `region_2`, `region_3`, `street`, `number`, `postal`, `img`, `last_modified`) VALUES (NULL,'Anna Blamanlaan Parkje',52.273569,4.825725,8,2,2,15,'Anna Blamanlaan','37','1187 WG','https://lh3.googleusercontent.com/QpvSO1iQha-PWQ2J4aPDpnyO_0oQx_gVE0zBz7zIFrDqPcm1U-4Glo4oRupdwMKVgZZTUv0ghidutlAubKt5Fg', CURRENT_TIMESTAMP);</v>
      </c>
      <c r="E342">
        <v>342</v>
      </c>
    </row>
    <row r="343" spans="1:5" x14ac:dyDescent="0.25">
      <c r="A343" s="1" t="str">
        <f>"INSERT INTO `locations` (`id`, `name`, `latitude`, `longitude`, `province_id`, `region_1`, `region_2`, `region_3`, `street`, `number`, `postal`, `img`, `last_modified`) VALUES (NULL,'"&amp;SUBSTITUTE('Locations-Stops'!F345,"'","\'")&amp;"',"&amp;IF('Locations-Stops'!D345&lt;&gt;"",LEFT('Locations-Stops'!D345,2)&amp;"."&amp;RIGHT('Locations-Stops'!D345,LEN('Locations-Stops'!D345)-2),"0")&amp;","&amp;IF('Locations-Stops'!E345&lt;&gt;"",LEFT('Locations-Stops'!E345,1)&amp;"."&amp;RIGHT('Locations-Stops'!E345,LEN('Locations-Stops'!E345)-1),"0")&amp;","&amp;IF('Locations-Stops'!G345&lt;&gt;"",VLOOKUP('Locations-Stops'!G345,Regions!A2:B379,2,FALSE),"0")&amp;","&amp;IF('Locations-Stops'!H345&lt;&gt;"",VLOOKUP('Locations-Stops'!H345,Regions!C2:D379,2,FALSE),"0")&amp;","&amp;IF('Locations-Stops'!I345&lt;&gt;"",VLOOKUP('Locations-Stops'!I345,Regions!F2:G379,2,FALSE),"0")&amp;","&amp;IF('Locations-Stops'!J345&lt;&gt;"",VLOOKUP('Locations-Stops'!J345,Regions!I2:J379,2,FALSE),"0")&amp;",'"&amp;IF('Locations-Stops'!K345&lt;&gt;"",SUBSTITUTE('Locations-Stops'!K345,"'","\'"),"")&amp;"','"&amp;IF('Locations-Stops'!L345&lt;&gt;"",'Locations-Stops'!L345,"")&amp;"','"&amp;IF('Locations-Stops'!M345&lt;&gt;"",'Locations-Stops'!M345,"")&amp;"','"&amp;IF('Locations-Stops'!N345&lt;&gt;"",'Locations-Stops'!N345,"")&amp;"', CURRENT_TIMESTAMP);"</f>
        <v>INSERT INTO `locations` (`id`, `name`, `latitude`, `longitude`, `province_id`, `region_1`, `region_2`, `region_3`, `street`, `number`, `postal`, `img`, `last_modified`) VALUES (NULL,'A Gnome',52.283871,4.824903,8,2,2,15,'Asserring','300','1187 KN','https://lh3.ggpht.com/rjnudRa-Vgth6LQ6oIfpLP4Z_iCaWlnL71qn21XOsYmLtPsEvhltgbDqP3BF-Fn-n9QgWF6_2wGjPgpQ19Fd', CURRENT_TIMESTAMP);</v>
      </c>
      <c r="E343">
        <v>343</v>
      </c>
    </row>
    <row r="344" spans="1:5" x14ac:dyDescent="0.25">
      <c r="A344" s="1" t="str">
        <f>"INSERT INTO `locations` (`id`, `name`, `latitude`, `longitude`, `province_id`, `region_1`, `region_2`, `region_3`, `street`, `number`, `postal`, `img`, `last_modified`) VALUES (NULL,'"&amp;SUBSTITUTE('Locations-Stops'!F346,"'","\'")&amp;"',"&amp;IF('Locations-Stops'!D346&lt;&gt;"",LEFT('Locations-Stops'!D346,2)&amp;"."&amp;RIGHT('Locations-Stops'!D346,LEN('Locations-Stops'!D346)-2),"0")&amp;","&amp;IF('Locations-Stops'!E346&lt;&gt;"",LEFT('Locations-Stops'!E346,1)&amp;"."&amp;RIGHT('Locations-Stops'!E346,LEN('Locations-Stops'!E346)-1),"0")&amp;","&amp;IF('Locations-Stops'!G346&lt;&gt;"",VLOOKUP('Locations-Stops'!G346,Regions!A2:B379,2,FALSE),"0")&amp;","&amp;IF('Locations-Stops'!H346&lt;&gt;"",VLOOKUP('Locations-Stops'!H346,Regions!C2:D379,2,FALSE),"0")&amp;","&amp;IF('Locations-Stops'!I346&lt;&gt;"",VLOOKUP('Locations-Stops'!I346,Regions!F2:G379,2,FALSE),"0")&amp;","&amp;IF('Locations-Stops'!J346&lt;&gt;"",VLOOKUP('Locations-Stops'!J346,Regions!I2:J379,2,FALSE),"0")&amp;",'"&amp;IF('Locations-Stops'!K346&lt;&gt;"",SUBSTITUTE('Locations-Stops'!K346,"'","\'"),"")&amp;"','"&amp;IF('Locations-Stops'!L346&lt;&gt;"",'Locations-Stops'!L346,"")&amp;"','"&amp;IF('Locations-Stops'!M346&lt;&gt;"",'Locations-Stops'!M346,"")&amp;"','"&amp;IF('Locations-Stops'!N346&lt;&gt;"",'Locations-Stops'!N346,"")&amp;"', CURRENT_TIMESTAMP);"</f>
        <v>INSERT INTO `locations` (`id`, `name`, `latitude`, `longitude`, `province_id`, `region_1`, `region_2`, `region_3`, `street`, `number`, `postal`, `img`, `last_modified`) VALUES (NULL,'Constructie',52.283397,4.826306,8,2,2,15,'Asserring','306','1187 KN','https://lh3.ggpht.com/XX4CgJ8ehekY4mPE41IKAsrdmBKtk2LCKXpzsIOwRAyU-M3qYHCAOCW3S_EoJJAvNFvAeMnWTi4MtZ11jJK7', CURRENT_TIMESTAMP);</v>
      </c>
      <c r="E344">
        <v>344</v>
      </c>
    </row>
    <row r="345" spans="1:5" x14ac:dyDescent="0.25">
      <c r="A345" s="1" t="str">
        <f>"INSERT INTO `locations` (`id`, `name`, `latitude`, `longitude`, `province_id`, `region_1`, `region_2`, `region_3`, `street`, `number`, `postal`, `img`, `last_modified`) VALUES (NULL,'"&amp;SUBSTITUTE('Locations-Stops'!F347,"'","\'")&amp;"',"&amp;IF('Locations-Stops'!D347&lt;&gt;"",LEFT('Locations-Stops'!D347,2)&amp;"."&amp;RIGHT('Locations-Stops'!D347,LEN('Locations-Stops'!D347)-2),"0")&amp;","&amp;IF('Locations-Stops'!E347&lt;&gt;"",LEFT('Locations-Stops'!E347,1)&amp;"."&amp;RIGHT('Locations-Stops'!E347,LEN('Locations-Stops'!E347)-1),"0")&amp;","&amp;IF('Locations-Stops'!G347&lt;&gt;"",VLOOKUP('Locations-Stops'!G347,Regions!A2:B379,2,FALSE),"0")&amp;","&amp;IF('Locations-Stops'!H347&lt;&gt;"",VLOOKUP('Locations-Stops'!H347,Regions!C2:D379,2,FALSE),"0")&amp;","&amp;IF('Locations-Stops'!I347&lt;&gt;"",VLOOKUP('Locations-Stops'!I347,Regions!F2:G379,2,FALSE),"0")&amp;","&amp;IF('Locations-Stops'!J347&lt;&gt;"",VLOOKUP('Locations-Stops'!J347,Regions!I2:J379,2,FALSE),"0")&amp;",'"&amp;IF('Locations-Stops'!K347&lt;&gt;"",SUBSTITUTE('Locations-Stops'!K347,"'","\'"),"")&amp;"','"&amp;IF('Locations-Stops'!L347&lt;&gt;"",'Locations-Stops'!L347,"")&amp;"','"&amp;IF('Locations-Stops'!M347&lt;&gt;"",'Locations-Stops'!M347,"")&amp;"','"&amp;IF('Locations-Stops'!N347&lt;&gt;"",'Locations-Stops'!N347,"")&amp;"', CURRENT_TIMESTAMP);"</f>
        <v>INSERT INTO `locations` (`id`, `name`, `latitude`, `longitude`, `province_id`, `region_1`, `region_2`, `region_3`, `street`, `number`, `postal`, `img`, `last_modified`) VALUES (NULL,'De Vlieger',52.283216,4.826955,8,2,2,15,'Asserring','306','1187 KN','https://lh5.ggpht.com/0H_h3ojXz3D3uNPtembwl0B-breF1rGjiK1Mf6OHm0sks0iAvvqYXelutcwI53dqwSWIrwmYISdcqNWUZUqv6g', CURRENT_TIMESTAMP);</v>
      </c>
      <c r="E345">
        <v>345</v>
      </c>
    </row>
    <row r="346" spans="1:5" x14ac:dyDescent="0.25">
      <c r="A346" s="1" t="str">
        <f>"INSERT INTO `locations` (`id`, `name`, `latitude`, `longitude`, `province_id`, `region_1`, `region_2`, `region_3`, `street`, `number`, `postal`, `img`, `last_modified`) VALUES (NULL,'"&amp;SUBSTITUTE('Locations-Stops'!F348,"'","\'")&amp;"',"&amp;IF('Locations-Stops'!D348&lt;&gt;"",LEFT('Locations-Stops'!D348,2)&amp;"."&amp;RIGHT('Locations-Stops'!D348,LEN('Locations-Stops'!D348)-2),"0")&amp;","&amp;IF('Locations-Stops'!E348&lt;&gt;"",LEFT('Locations-Stops'!E348,1)&amp;"."&amp;RIGHT('Locations-Stops'!E348,LEN('Locations-Stops'!E348)-1),"0")&amp;","&amp;IF('Locations-Stops'!G348&lt;&gt;"",VLOOKUP('Locations-Stops'!G348,Regions!A2:B379,2,FALSE),"0")&amp;","&amp;IF('Locations-Stops'!H348&lt;&gt;"",VLOOKUP('Locations-Stops'!H348,Regions!C2:D379,2,FALSE),"0")&amp;","&amp;IF('Locations-Stops'!I348&lt;&gt;"",VLOOKUP('Locations-Stops'!I348,Regions!F2:G379,2,FALSE),"0")&amp;","&amp;IF('Locations-Stops'!J348&lt;&gt;"",VLOOKUP('Locations-Stops'!J348,Regions!I2:J379,2,FALSE),"0")&amp;",'"&amp;IF('Locations-Stops'!K348&lt;&gt;"",SUBSTITUTE('Locations-Stops'!K348,"'","\'"),"")&amp;"','"&amp;IF('Locations-Stops'!L348&lt;&gt;"",'Locations-Stops'!L348,"")&amp;"','"&amp;IF('Locations-Stops'!M348&lt;&gt;"",'Locations-Stops'!M348,"")&amp;"','"&amp;IF('Locations-Stops'!N348&lt;&gt;"",'Locations-Stops'!N348,"")&amp;"', CURRENT_TIMESTAMP);"</f>
        <v>INSERT INTO `locations` (`id`, `name`, `latitude`, `longitude`, `province_id`, `region_1`, `region_2`, `region_3`, `street`, `number`, `postal`, `img`, `last_modified`) VALUES (NULL,'Skatepark Westwijk',52.276139,4.827413,8,2,2,15,'Augusta de Witlaan','25','1187 VH','https://lh3.ggpht.com/PnEXQomJv1ZwuuqTWgIEDeI1JS_-c6nebQZ5mwE-J8rZSSeXSr9Y1NhvZDxchH6OEu9d2AllW_kp9D2y9ak', CURRENT_TIMESTAMP);</v>
      </c>
      <c r="E346">
        <v>346</v>
      </c>
    </row>
    <row r="347" spans="1:5" x14ac:dyDescent="0.25">
      <c r="A347" s="1" t="str">
        <f>"INSERT INTO `locations` (`id`, `name`, `latitude`, `longitude`, `province_id`, `region_1`, `region_2`, `region_3`, `street`, `number`, `postal`, `img`, `last_modified`) VALUES (NULL,'"&amp;SUBSTITUTE('Locations-Stops'!F349,"'","\'")&amp;"',"&amp;IF('Locations-Stops'!D349&lt;&gt;"",LEFT('Locations-Stops'!D349,2)&amp;"."&amp;RIGHT('Locations-Stops'!D349,LEN('Locations-Stops'!D349)-2),"0")&amp;","&amp;IF('Locations-Stops'!E349&lt;&gt;"",LEFT('Locations-Stops'!E349,1)&amp;"."&amp;RIGHT('Locations-Stops'!E349,LEN('Locations-Stops'!E349)-1),"0")&amp;","&amp;IF('Locations-Stops'!G349&lt;&gt;"",VLOOKUP('Locations-Stops'!G349,Regions!A2:B379,2,FALSE),"0")&amp;","&amp;IF('Locations-Stops'!H349&lt;&gt;"",VLOOKUP('Locations-Stops'!H349,Regions!C2:D379,2,FALSE),"0")&amp;","&amp;IF('Locations-Stops'!I349&lt;&gt;"",VLOOKUP('Locations-Stops'!I349,Regions!F2:G379,2,FALSE),"0")&amp;","&amp;IF('Locations-Stops'!J349&lt;&gt;"",VLOOKUP('Locations-Stops'!J349,Regions!I2:J379,2,FALSE),"0")&amp;",'"&amp;IF('Locations-Stops'!K349&lt;&gt;"",SUBSTITUTE('Locations-Stops'!K349,"'","\'"),"")&amp;"','"&amp;IF('Locations-Stops'!L349&lt;&gt;"",'Locations-Stops'!L349,"")&amp;"','"&amp;IF('Locations-Stops'!M349&lt;&gt;"",'Locations-Stops'!M349,"")&amp;"','"&amp;IF('Locations-Stops'!N349&lt;&gt;"",'Locations-Stops'!N349,"")&amp;"', CURRENT_TIMESTAMP);"</f>
        <v>INSERT INTO `locations` (`id`, `name`, `latitude`, `longitude`, `province_id`, `region_1`, `region_2`, `region_3`, `street`, `number`, `postal`, `img`, `last_modified`) VALUES (NULL,'Graffitinetwerk Art 5',52.286871,4.83469,8,2,2,15,'Beneluxbaan','','1187','https://lh3.googleusercontent.com/YgFkkhMHLXZLs_5BNne9gl9TqkYyzi3z9C6TsoGP-goBk1D9vCPIePzl7FhzLAaBlZs8QdT3t8wuM3hFGyI', CURRENT_TIMESTAMP);</v>
      </c>
      <c r="E347">
        <v>347</v>
      </c>
    </row>
    <row r="348" spans="1:5" x14ac:dyDescent="0.25">
      <c r="A348" s="1" t="str">
        <f>"INSERT INTO `locations` (`id`, `name`, `latitude`, `longitude`, `province_id`, `region_1`, `region_2`, `region_3`, `street`, `number`, `postal`, `img`, `last_modified`) VALUES (NULL,'"&amp;SUBSTITUTE('Locations-Stops'!F350,"'","\'")&amp;"',"&amp;IF('Locations-Stops'!D350&lt;&gt;"",LEFT('Locations-Stops'!D350,2)&amp;"."&amp;RIGHT('Locations-Stops'!D350,LEN('Locations-Stops'!D350)-2),"0")&amp;","&amp;IF('Locations-Stops'!E350&lt;&gt;"",LEFT('Locations-Stops'!E350,1)&amp;"."&amp;RIGHT('Locations-Stops'!E350,LEN('Locations-Stops'!E350)-1),"0")&amp;","&amp;IF('Locations-Stops'!G350&lt;&gt;"",VLOOKUP('Locations-Stops'!G350,Regions!A2:B379,2,FALSE),"0")&amp;","&amp;IF('Locations-Stops'!H350&lt;&gt;"",VLOOKUP('Locations-Stops'!H350,Regions!C2:D379,2,FALSE),"0")&amp;","&amp;IF('Locations-Stops'!I350&lt;&gt;"",VLOOKUP('Locations-Stops'!I350,Regions!F2:G379,2,FALSE),"0")&amp;","&amp;IF('Locations-Stops'!J350&lt;&gt;"",VLOOKUP('Locations-Stops'!J350,Regions!I2:J379,2,FALSE),"0")&amp;",'"&amp;IF('Locations-Stops'!K350&lt;&gt;"",SUBSTITUTE('Locations-Stops'!K350,"'","\'"),"")&amp;"','"&amp;IF('Locations-Stops'!L350&lt;&gt;"",'Locations-Stops'!L350,"")&amp;"','"&amp;IF('Locations-Stops'!M350&lt;&gt;"",'Locations-Stops'!M350,"")&amp;"','"&amp;IF('Locations-Stops'!N350&lt;&gt;"",'Locations-Stops'!N350,"")&amp;"', CURRENT_TIMESTAMP);"</f>
        <v>INSERT INTO `locations` (`id`, `name`, `latitude`, `longitude`, `province_id`, `region_1`, `region_2`, `region_3`, `street`, `number`, `postal`, `img`, `last_modified`) VALUES (NULL,'Blue Walkway',52.28179,4.824942,8,2,2,15,'Boschplaat','1','1187 KT','https://lh5.ggpht.com/KixKn8FKa27kim2WhHwR8WpNmfjB4oC3xndbsl1TZw69pEDbpSf7j_HSZ0CjeZcdtG1DPccZB-ZCe9pHs4CZ9g_mkR021k7-YTrZYD-mDzIJEslA', CURRENT_TIMESTAMP);</v>
      </c>
      <c r="E348">
        <v>348</v>
      </c>
    </row>
    <row r="349" spans="1:5" x14ac:dyDescent="0.25">
      <c r="A349" s="1" t="str">
        <f>"INSERT INTO `locations` (`id`, `name`, `latitude`, `longitude`, `province_id`, `region_1`, `region_2`, `region_3`, `street`, `number`, `postal`, `img`, `last_modified`) VALUES (NULL,'"&amp;SUBSTITUTE('Locations-Stops'!F351,"'","\'")&amp;"',"&amp;IF('Locations-Stops'!D351&lt;&gt;"",LEFT('Locations-Stops'!D351,2)&amp;"."&amp;RIGHT('Locations-Stops'!D351,LEN('Locations-Stops'!D351)-2),"0")&amp;","&amp;IF('Locations-Stops'!E351&lt;&gt;"",LEFT('Locations-Stops'!E351,1)&amp;"."&amp;RIGHT('Locations-Stops'!E351,LEN('Locations-Stops'!E351)-1),"0")&amp;","&amp;IF('Locations-Stops'!G351&lt;&gt;"",VLOOKUP('Locations-Stops'!G351,Regions!A2:B379,2,FALSE),"0")&amp;","&amp;IF('Locations-Stops'!H351&lt;&gt;"",VLOOKUP('Locations-Stops'!H351,Regions!C2:D379,2,FALSE),"0")&amp;","&amp;IF('Locations-Stops'!I351&lt;&gt;"",VLOOKUP('Locations-Stops'!I351,Regions!F2:G379,2,FALSE),"0")&amp;","&amp;IF('Locations-Stops'!J351&lt;&gt;"",VLOOKUP('Locations-Stops'!J351,Regions!I2:J379,2,FALSE),"0")&amp;",'"&amp;IF('Locations-Stops'!K351&lt;&gt;"",SUBSTITUTE('Locations-Stops'!K351,"'","\'"),"")&amp;"','"&amp;IF('Locations-Stops'!L351&lt;&gt;"",'Locations-Stops'!L351,"")&amp;"','"&amp;IF('Locations-Stops'!M351&lt;&gt;"",'Locations-Stops'!M351,"")&amp;"','"&amp;IF('Locations-Stops'!N351&lt;&gt;"",'Locations-Stops'!N351,"")&amp;"', CURRENT_TIMESTAMP);"</f>
        <v>INSERT INTO `locations` (`id`, `name`, `latitude`, `longitude`, `province_id`, `region_1`, `region_2`, `region_3`, `street`, `number`, `postal`, `img`, `last_modified`) VALUES (NULL,'De Kegel',52.277821,4.836646,8,2,2,15,'Bovenkerkerweg','81','1187','https://lh5.ggpht.com/qcdEgk7GMonTM_MhoBHb6cwm1sgCJ86wodoaj4rcmE0CB6OjZn_fnD9jnxgAmFwlGQe285_4FKpLLVtV7tes', CURRENT_TIMESTAMP);</v>
      </c>
      <c r="E349">
        <v>349</v>
      </c>
    </row>
    <row r="350" spans="1:5" x14ac:dyDescent="0.25">
      <c r="A350" s="1" t="str">
        <f>"INSERT INTO `locations` (`id`, `name`, `latitude`, `longitude`, `province_id`, `region_1`, `region_2`, `region_3`, `street`, `number`, `postal`, `img`, `last_modified`) VALUES (NULL,'"&amp;SUBSTITUTE('Locations-Stops'!F352,"'","\'")&amp;"',"&amp;IF('Locations-Stops'!D352&lt;&gt;"",LEFT('Locations-Stops'!D352,2)&amp;"."&amp;RIGHT('Locations-Stops'!D352,LEN('Locations-Stops'!D352)-2),"0")&amp;","&amp;IF('Locations-Stops'!E352&lt;&gt;"",LEFT('Locations-Stops'!E352,1)&amp;"."&amp;RIGHT('Locations-Stops'!E352,LEN('Locations-Stops'!E352)-1),"0")&amp;","&amp;IF('Locations-Stops'!G352&lt;&gt;"",VLOOKUP('Locations-Stops'!G352,Regions!A2:B379,2,FALSE),"0")&amp;","&amp;IF('Locations-Stops'!H352&lt;&gt;"",VLOOKUP('Locations-Stops'!H352,Regions!C2:D379,2,FALSE),"0")&amp;","&amp;IF('Locations-Stops'!I352&lt;&gt;"",VLOOKUP('Locations-Stops'!I352,Regions!F2:G379,2,FALSE),"0")&amp;","&amp;IF('Locations-Stops'!J352&lt;&gt;"",VLOOKUP('Locations-Stops'!J352,Regions!I2:J379,2,FALSE),"0")&amp;",'"&amp;IF('Locations-Stops'!K352&lt;&gt;"",SUBSTITUTE('Locations-Stops'!K352,"'","\'"),"")&amp;"','"&amp;IF('Locations-Stops'!L352&lt;&gt;"",'Locations-Stops'!L352,"")&amp;"','"&amp;IF('Locations-Stops'!M352&lt;&gt;"",'Locations-Stops'!M352,"")&amp;"','"&amp;IF('Locations-Stops'!N352&lt;&gt;"",'Locations-Stops'!N352,"")&amp;"', CURRENT_TIMESTAMP);"</f>
        <v>INSERT INTO `locations` (`id`, `name`, `latitude`, `longitude`, `province_id`, `region_1`, `region_2`, `region_3`, `street`, `number`, `postal`, `img`, `last_modified`) VALUES (NULL,'Pinpoint Structure',52.27735,4.838787,8,2,2,15,'Bovenkerkerweg','85','1187','https://lh4.ggpht.com/NJRPQcrx9ESM6PL2CSVfWaXIpUEnykm27fRz714j4VUI_eI8X1m2_OsQAXdzouQEUNol6YK4XKt94jIwyiyf', CURRENT_TIMESTAMP);</v>
      </c>
      <c r="E350">
        <v>350</v>
      </c>
    </row>
    <row r="351" spans="1:5" x14ac:dyDescent="0.25">
      <c r="A351" s="1" t="str">
        <f>"INSERT INTO `locations` (`id`, `name`, `latitude`, `longitude`, `province_id`, `region_1`, `region_2`, `region_3`, `street`, `number`, `postal`, `img`, `last_modified`) VALUES (NULL,'"&amp;SUBSTITUTE('Locations-Stops'!F353,"'","\'")&amp;"',"&amp;IF('Locations-Stops'!D353&lt;&gt;"",LEFT('Locations-Stops'!D353,2)&amp;"."&amp;RIGHT('Locations-Stops'!D353,LEN('Locations-Stops'!D353)-2),"0")&amp;","&amp;IF('Locations-Stops'!E353&lt;&gt;"",LEFT('Locations-Stops'!E353,1)&amp;"."&amp;RIGHT('Locations-Stops'!E353,LEN('Locations-Stops'!E353)-1),"0")&amp;","&amp;IF('Locations-Stops'!G353&lt;&gt;"",VLOOKUP('Locations-Stops'!G353,Regions!A2:B379,2,FALSE),"0")&amp;","&amp;IF('Locations-Stops'!H353&lt;&gt;"",VLOOKUP('Locations-Stops'!H353,Regions!C2:D379,2,FALSE),"0")&amp;","&amp;IF('Locations-Stops'!I353&lt;&gt;"",VLOOKUP('Locations-Stops'!I353,Regions!F2:G379,2,FALSE),"0")&amp;","&amp;IF('Locations-Stops'!J353&lt;&gt;"",VLOOKUP('Locations-Stops'!J353,Regions!I2:J379,2,FALSE),"0")&amp;",'"&amp;IF('Locations-Stops'!K353&lt;&gt;"",SUBSTITUTE('Locations-Stops'!K353,"'","\'"),"")&amp;"','"&amp;IF('Locations-Stops'!L353&lt;&gt;"",'Locations-Stops'!L353,"")&amp;"','"&amp;IF('Locations-Stops'!M353&lt;&gt;"",'Locations-Stops'!M353,"")&amp;"','"&amp;IF('Locations-Stops'!N353&lt;&gt;"",'Locations-Stops'!N353,"")&amp;"', CURRENT_TIMESTAMP);"</f>
        <v>INSERT INTO `locations` (`id`, `name`, `latitude`, `longitude`, `province_id`, `region_1`, `region_2`, `region_3`, `street`, `number`, `postal`, `img`, `last_modified`) VALUES (NULL,'Concrete Butterfly',52.283456,4.825382,8,2,2,15,'Dignahoeve','133','1187 LM','https://lh3.ggpht.com/XJZk7zejSmVGlsh-di2_cpuL2udLkY02NX5IHApfZP4aoNwm8eYY23RJuywuOhzM-45bfIexD8uwGZll5sLF4Q', CURRENT_TIMESTAMP);</v>
      </c>
      <c r="E351">
        <v>351</v>
      </c>
    </row>
    <row r="352" spans="1:5" x14ac:dyDescent="0.25">
      <c r="A352" s="1" t="str">
        <f>"INSERT INTO `locations` (`id`, `name`, `latitude`, `longitude`, `province_id`, `region_1`, `region_2`, `region_3`, `street`, `number`, `postal`, `img`, `last_modified`) VALUES (NULL,'"&amp;SUBSTITUTE('Locations-Stops'!F354,"'","\'")&amp;"',"&amp;IF('Locations-Stops'!D354&lt;&gt;"",LEFT('Locations-Stops'!D354,2)&amp;"."&amp;RIGHT('Locations-Stops'!D354,LEN('Locations-Stops'!D354)-2),"0")&amp;","&amp;IF('Locations-Stops'!E354&lt;&gt;"",LEFT('Locations-Stops'!E354,1)&amp;"."&amp;RIGHT('Locations-Stops'!E354,LEN('Locations-Stops'!E354)-1),"0")&amp;","&amp;IF('Locations-Stops'!G354&lt;&gt;"",VLOOKUP('Locations-Stops'!G354,Regions!A2:B379,2,FALSE),"0")&amp;","&amp;IF('Locations-Stops'!H354&lt;&gt;"",VLOOKUP('Locations-Stops'!H354,Regions!C2:D379,2,FALSE),"0")&amp;","&amp;IF('Locations-Stops'!I354&lt;&gt;"",VLOOKUP('Locations-Stops'!I354,Regions!F2:G379,2,FALSE),"0")&amp;","&amp;IF('Locations-Stops'!J354&lt;&gt;"",VLOOKUP('Locations-Stops'!J354,Regions!I2:J379,2,FALSE),"0")&amp;",'"&amp;IF('Locations-Stops'!K354&lt;&gt;"",SUBSTITUTE('Locations-Stops'!K354,"'","\'"),"")&amp;"','"&amp;IF('Locations-Stops'!L354&lt;&gt;"",'Locations-Stops'!L354,"")&amp;"','"&amp;IF('Locations-Stops'!M354&lt;&gt;"",'Locations-Stops'!M354,"")&amp;"','"&amp;IF('Locations-Stops'!N354&lt;&gt;"",'Locations-Stops'!N354,"")&amp;"', CURRENT_TIMESTAMP);"</f>
        <v>INSERT INTO `locations` (`id`, `name`, `latitude`, `longitude`, `province_id`, `region_1`, `region_2`, `region_3`, `street`, `number`, `postal`, `img`, `last_modified`) VALUES (NULL,'Fietsroute Knooppunt 90, Amstelland - Meerlanden',52.286379,4.828723,8,2,2,15,'Gunterstein','4','1187 GZ','https://lh3.googleusercontent.com/vApnBhVn5utmKx30-avTOPbCNJzovcKpBnANLgc-DJg50ttP1eunhpMzkvglyAr84CTXLJEmHusUHEtc_qYMCQ', CURRENT_TIMESTAMP);</v>
      </c>
      <c r="E352">
        <v>352</v>
      </c>
    </row>
    <row r="353" spans="1:5" x14ac:dyDescent="0.25">
      <c r="A353" s="1" t="str">
        <f>"INSERT INTO `locations` (`id`, `name`, `latitude`, `longitude`, `province_id`, `region_1`, `region_2`, `region_3`, `street`, `number`, `postal`, `img`, `last_modified`) VALUES (NULL,'"&amp;SUBSTITUTE('Locations-Stops'!F355,"'","\'")&amp;"',"&amp;IF('Locations-Stops'!D355&lt;&gt;"",LEFT('Locations-Stops'!D355,2)&amp;"."&amp;RIGHT('Locations-Stops'!D355,LEN('Locations-Stops'!D355)-2),"0")&amp;","&amp;IF('Locations-Stops'!E355&lt;&gt;"",LEFT('Locations-Stops'!E355,1)&amp;"."&amp;RIGHT('Locations-Stops'!E355,LEN('Locations-Stops'!E355)-1),"0")&amp;","&amp;IF('Locations-Stops'!G355&lt;&gt;"",VLOOKUP('Locations-Stops'!G355,Regions!A2:B379,2,FALSE),"0")&amp;","&amp;IF('Locations-Stops'!H355&lt;&gt;"",VLOOKUP('Locations-Stops'!H355,Regions!C2:D379,2,FALSE),"0")&amp;","&amp;IF('Locations-Stops'!I355&lt;&gt;"",VLOOKUP('Locations-Stops'!I355,Regions!F2:G379,2,FALSE),"0")&amp;","&amp;IF('Locations-Stops'!J355&lt;&gt;"",VLOOKUP('Locations-Stops'!J355,Regions!I2:J379,2,FALSE),"0")&amp;",'"&amp;IF('Locations-Stops'!K355&lt;&gt;"",SUBSTITUTE('Locations-Stops'!K355,"'","\'"),"")&amp;"','"&amp;IF('Locations-Stops'!L355&lt;&gt;"",'Locations-Stops'!L355,"")&amp;"','"&amp;IF('Locations-Stops'!M355&lt;&gt;"",'Locations-Stops'!M355,"")&amp;"','"&amp;IF('Locations-Stops'!N355&lt;&gt;"",'Locations-Stops'!N355,"")&amp;"', CURRENT_TIMESTAMP);"</f>
        <v>INSERT INTO `locations` (`id`, `name`, `latitude`, `longitude`, `province_id`, `region_1`, `region_2`, `region_3`, `street`, `number`, `postal`, `img`, `last_modified`) VALUES (NULL,'Three Praying Elders',52.281284,4.831587,8,2,2,15,'Hammarskjöldsingel','','1187','https://lh3.ggpht.com/QKZAFAb1qWD0Jov-Qv3aSr5Gp7BUB8mULdpmvZw6xTFjMJsIIgRvN-0CM5yETUpQixNNWkbkuG56Y8JWGQyCSjTEVsZDnKFJnN_j4r_r5hjVb0y3', CURRENT_TIMESTAMP);</v>
      </c>
      <c r="E353">
        <v>353</v>
      </c>
    </row>
    <row r="354" spans="1:5" x14ac:dyDescent="0.25">
      <c r="A354" s="1" t="str">
        <f>"INSERT INTO `locations` (`id`, `name`, `latitude`, `longitude`, `province_id`, `region_1`, `region_2`, `region_3`, `street`, `number`, `postal`, `img`, `last_modified`) VALUES (NULL,'"&amp;SUBSTITUTE('Locations-Stops'!F356,"'","\'")&amp;"',"&amp;IF('Locations-Stops'!D356&lt;&gt;"",LEFT('Locations-Stops'!D356,2)&amp;"."&amp;RIGHT('Locations-Stops'!D356,LEN('Locations-Stops'!D356)-2),"0")&amp;","&amp;IF('Locations-Stops'!E356&lt;&gt;"",LEFT('Locations-Stops'!E356,1)&amp;"."&amp;RIGHT('Locations-Stops'!E356,LEN('Locations-Stops'!E356)-1),"0")&amp;","&amp;IF('Locations-Stops'!G356&lt;&gt;"",VLOOKUP('Locations-Stops'!G356,Regions!A2:B379,2,FALSE),"0")&amp;","&amp;IF('Locations-Stops'!H356&lt;&gt;"",VLOOKUP('Locations-Stops'!H356,Regions!C2:D379,2,FALSE),"0")&amp;","&amp;IF('Locations-Stops'!I356&lt;&gt;"",VLOOKUP('Locations-Stops'!I356,Regions!F2:G379,2,FALSE),"0")&amp;","&amp;IF('Locations-Stops'!J356&lt;&gt;"",VLOOKUP('Locations-Stops'!J356,Regions!I2:J379,2,FALSE),"0")&amp;",'"&amp;IF('Locations-Stops'!K356&lt;&gt;"",SUBSTITUTE('Locations-Stops'!K356,"'","\'"),"")&amp;"','"&amp;IF('Locations-Stops'!L356&lt;&gt;"",'Locations-Stops'!L356,"")&amp;"','"&amp;IF('Locations-Stops'!M356&lt;&gt;"",'Locations-Stops'!M356,"")&amp;"','"&amp;IF('Locations-Stops'!N356&lt;&gt;"",'Locations-Stops'!N356,"")&amp;"', CURRENT_TIMESTAMP);"</f>
        <v>INSERT INTO `locations` (`id`, `name`, `latitude`, `longitude`, `province_id`, `region_1`, `region_2`, `region_3`, `street`, `number`, `postal`, `img`, `last_modified`) VALUES (NULL,'Spider Play Ground',52.282807,4.829501,8,2,2,15,'Haya van Somerenlaan','102','1187 RB','https://lh5.ggpht.com/xD67y51AWiCUm2x_JNCJSULNann2yAcA4nwZVdma7DJOWx1YCzdQo5mNBTZp2g7tCJdMSob2cK6x03HVQ04', CURRENT_TIMESTAMP);</v>
      </c>
      <c r="E354">
        <v>354</v>
      </c>
    </row>
    <row r="355" spans="1:5" x14ac:dyDescent="0.25">
      <c r="A355" s="1" t="str">
        <f>"INSERT INTO `locations` (`id`, `name`, `latitude`, `longitude`, `province_id`, `region_1`, `region_2`, `region_3`, `street`, `number`, `postal`, `img`, `last_modified`) VALUES (NULL,'"&amp;SUBSTITUTE('Locations-Stops'!F357,"'","\'")&amp;"',"&amp;IF('Locations-Stops'!D357&lt;&gt;"",LEFT('Locations-Stops'!D357,2)&amp;"."&amp;RIGHT('Locations-Stops'!D357,LEN('Locations-Stops'!D357)-2),"0")&amp;","&amp;IF('Locations-Stops'!E357&lt;&gt;"",LEFT('Locations-Stops'!E357,1)&amp;"."&amp;RIGHT('Locations-Stops'!E357,LEN('Locations-Stops'!E357)-1),"0")&amp;","&amp;IF('Locations-Stops'!G357&lt;&gt;"",VLOOKUP('Locations-Stops'!G357,Regions!A2:B379,2,FALSE),"0")&amp;","&amp;IF('Locations-Stops'!H357&lt;&gt;"",VLOOKUP('Locations-Stops'!H357,Regions!C2:D379,2,FALSE),"0")&amp;","&amp;IF('Locations-Stops'!I357&lt;&gt;"",VLOOKUP('Locations-Stops'!I357,Regions!F2:G379,2,FALSE),"0")&amp;","&amp;IF('Locations-Stops'!J357&lt;&gt;"",VLOOKUP('Locations-Stops'!J357,Regions!I2:J379,2,FALSE),"0")&amp;",'"&amp;IF('Locations-Stops'!K357&lt;&gt;"",SUBSTITUTE('Locations-Stops'!K357,"'","\'"),"")&amp;"','"&amp;IF('Locations-Stops'!L357&lt;&gt;"",'Locations-Stops'!L357,"")&amp;"','"&amp;IF('Locations-Stops'!M357&lt;&gt;"",'Locations-Stops'!M357,"")&amp;"','"&amp;IF('Locations-Stops'!N357&lt;&gt;"",'Locations-Stops'!N357,"")&amp;"', CURRENT_TIMESTAMP);"</f>
        <v>INSERT INTO `locations` (`id`, `name`, `latitude`, `longitude`, `province_id`, `region_1`, `region_2`, `region_3`, `street`, `number`, `postal`, `img`, `last_modified`) VALUES (NULL,'Iron Spider',52.278724,4.827099,8,2,2,15,'Herman Hoebehof','5','1187 TG','https://lh6.ggpht.com/REzHgbcriXSGjt__q0g3E8t7gLsy1FYHB6W2eBY5_fEM76ozavi6snuWWAduFzHentw9pU_0t0AaYQq-uWAziQ', CURRENT_TIMESTAMP);</v>
      </c>
      <c r="E355">
        <v>355</v>
      </c>
    </row>
    <row r="356" spans="1:5" x14ac:dyDescent="0.25">
      <c r="A356" s="1" t="str">
        <f>"INSERT INTO `locations` (`id`, `name`, `latitude`, `longitude`, `province_id`, `region_1`, `region_2`, `region_3`, `street`, `number`, `postal`, `img`, `last_modified`) VALUES (NULL,'"&amp;SUBSTITUTE('Locations-Stops'!F358,"'","\'")&amp;"',"&amp;IF('Locations-Stops'!D358&lt;&gt;"",LEFT('Locations-Stops'!D358,2)&amp;"."&amp;RIGHT('Locations-Stops'!D358,LEN('Locations-Stops'!D358)-2),"0")&amp;","&amp;IF('Locations-Stops'!E358&lt;&gt;"",LEFT('Locations-Stops'!E358,1)&amp;"."&amp;RIGHT('Locations-Stops'!E358,LEN('Locations-Stops'!E358)-1),"0")&amp;","&amp;IF('Locations-Stops'!G358&lt;&gt;"",VLOOKUP('Locations-Stops'!G358,Regions!A2:B379,2,FALSE),"0")&amp;","&amp;IF('Locations-Stops'!H358&lt;&gt;"",VLOOKUP('Locations-Stops'!H358,Regions!C2:D379,2,FALSE),"0")&amp;","&amp;IF('Locations-Stops'!I358&lt;&gt;"",VLOOKUP('Locations-Stops'!I358,Regions!F2:G379,2,FALSE),"0")&amp;","&amp;IF('Locations-Stops'!J358&lt;&gt;"",VLOOKUP('Locations-Stops'!J358,Regions!I2:J379,2,FALSE),"0")&amp;",'"&amp;IF('Locations-Stops'!K358&lt;&gt;"",SUBSTITUTE('Locations-Stops'!K358,"'","\'"),"")&amp;"','"&amp;IF('Locations-Stops'!L358&lt;&gt;"",'Locations-Stops'!L358,"")&amp;"','"&amp;IF('Locations-Stops'!M358&lt;&gt;"",'Locations-Stops'!M358,"")&amp;"','"&amp;IF('Locations-Stops'!N358&lt;&gt;"",'Locations-Stops'!N358,"")&amp;"', CURRENT_TIMESTAMP);"</f>
        <v>INSERT INTO `locations` (`id`, `name`, `latitude`, `longitude`, `province_id`, `region_1`, `region_2`, `region_3`, `street`, `number`, `postal`, `img`, `last_modified`) VALUES (NULL,'Statue',52.274887,4.832247,8,2,2,15,'Jasmijnlaan','1','1187','https://lh4.ggpht.com/UmwhxOVFR4-TQBlEdmQwRZDHVoEEGFPXrzSzpU2cKNKWkaPLsUh55vFaGYfZjXxJwbdrhZ4wh9Mp4JdLzrpF', CURRENT_TIMESTAMP);</v>
      </c>
      <c r="E356">
        <v>356</v>
      </c>
    </row>
    <row r="357" spans="1:5" x14ac:dyDescent="0.25">
      <c r="A357" s="1" t="str">
        <f>"INSERT INTO `locations` (`id`, `name`, `latitude`, `longitude`, `province_id`, `region_1`, `region_2`, `region_3`, `street`, `number`, `postal`, `img`, `last_modified`) VALUES (NULL,'"&amp;SUBSTITUTE('Locations-Stops'!F359,"'","\'")&amp;"',"&amp;IF('Locations-Stops'!D359&lt;&gt;"",LEFT('Locations-Stops'!D359,2)&amp;"."&amp;RIGHT('Locations-Stops'!D359,LEN('Locations-Stops'!D359)-2),"0")&amp;","&amp;IF('Locations-Stops'!E359&lt;&gt;"",LEFT('Locations-Stops'!E359,1)&amp;"."&amp;RIGHT('Locations-Stops'!E359,LEN('Locations-Stops'!E359)-1),"0")&amp;","&amp;IF('Locations-Stops'!G359&lt;&gt;"",VLOOKUP('Locations-Stops'!G359,Regions!A2:B379,2,FALSE),"0")&amp;","&amp;IF('Locations-Stops'!H359&lt;&gt;"",VLOOKUP('Locations-Stops'!H359,Regions!C2:D379,2,FALSE),"0")&amp;","&amp;IF('Locations-Stops'!I359&lt;&gt;"",VLOOKUP('Locations-Stops'!I359,Regions!F2:G379,2,FALSE),"0")&amp;","&amp;IF('Locations-Stops'!J359&lt;&gt;"",VLOOKUP('Locations-Stops'!J359,Regions!I2:J379,2,FALSE),"0")&amp;",'"&amp;IF('Locations-Stops'!K359&lt;&gt;"",SUBSTITUTE('Locations-Stops'!K359,"'","\'"),"")&amp;"','"&amp;IF('Locations-Stops'!L359&lt;&gt;"",'Locations-Stops'!L359,"")&amp;"','"&amp;IF('Locations-Stops'!M359&lt;&gt;"",'Locations-Stops'!M359,"")&amp;"','"&amp;IF('Locations-Stops'!N359&lt;&gt;"",'Locations-Stops'!N359,"")&amp;"', CURRENT_TIMESTAMP);"</f>
        <v>INSERT INTO `locations` (`id`, `name`, `latitude`, `longitude`, `province_id`, `region_1`, `region_2`, `region_3`, `street`, `number`, `postal`, `img`, `last_modified`) VALUES (NULL,'Playground Westwijk',52.274246,4.83267,8,2,2,15,'Jasmijnlaan','23','1187','https://lh3.googleusercontent.com/Q_Noqfg6KGwToOBBA80KUIocMf2LwPHGn_YWFitfjI3Di478Reuesee04cRC_Opa6mTOIcSN8YtVL_xnm6o', CURRENT_TIMESTAMP);</v>
      </c>
      <c r="E357">
        <v>357</v>
      </c>
    </row>
    <row r="358" spans="1:5" x14ac:dyDescent="0.25">
      <c r="A358" s="1" t="str">
        <f>"INSERT INTO `locations` (`id`, `name`, `latitude`, `longitude`, `province_id`, `region_1`, `region_2`, `region_3`, `street`, `number`, `postal`, `img`, `last_modified`) VALUES (NULL,'"&amp;SUBSTITUTE('Locations-Stops'!F360,"'","\'")&amp;"',"&amp;IF('Locations-Stops'!D360&lt;&gt;"",LEFT('Locations-Stops'!D360,2)&amp;"."&amp;RIGHT('Locations-Stops'!D360,LEN('Locations-Stops'!D360)-2),"0")&amp;","&amp;IF('Locations-Stops'!E360&lt;&gt;"",LEFT('Locations-Stops'!E360,1)&amp;"."&amp;RIGHT('Locations-Stops'!E360,LEN('Locations-Stops'!E360)-1),"0")&amp;","&amp;IF('Locations-Stops'!G360&lt;&gt;"",VLOOKUP('Locations-Stops'!G360,Regions!A2:B379,2,FALSE),"0")&amp;","&amp;IF('Locations-Stops'!H360&lt;&gt;"",VLOOKUP('Locations-Stops'!H360,Regions!C2:D379,2,FALSE),"0")&amp;","&amp;IF('Locations-Stops'!I360&lt;&gt;"",VLOOKUP('Locations-Stops'!I360,Regions!F2:G379,2,FALSE),"0")&amp;","&amp;IF('Locations-Stops'!J360&lt;&gt;"",VLOOKUP('Locations-Stops'!J360,Regions!I2:J379,2,FALSE),"0")&amp;",'"&amp;IF('Locations-Stops'!K360&lt;&gt;"",SUBSTITUTE('Locations-Stops'!K360,"'","\'"),"")&amp;"','"&amp;IF('Locations-Stops'!L360&lt;&gt;"",'Locations-Stops'!L360,"")&amp;"','"&amp;IF('Locations-Stops'!M360&lt;&gt;"",'Locations-Stops'!M360,"")&amp;"','"&amp;IF('Locations-Stops'!N360&lt;&gt;"",'Locations-Stops'!N360,"")&amp;"', CURRENT_TIMESTAMP);"</f>
        <v>INSERT INTO `locations` (`id`, `name`, `latitude`, `longitude`, `province_id`, `region_1`, `region_2`, `region_3`, `street`, `number`, `postal`, `img`, `last_modified`) VALUES (NULL,'Metal Frame 2',52.27352,4.834131,8,2,2,15,'Korianderlaan','28','1187','https://lh3.googleusercontent.com/ZMXvZXRKpb_EnnTwcFvYQiNl_Ioc6bycabD__z1p8NaMkduZtebnrtQ0WwpjfLVAgBJp784BJgT9dpg_HTI', CURRENT_TIMESTAMP);</v>
      </c>
      <c r="E358">
        <v>358</v>
      </c>
    </row>
    <row r="359" spans="1:5" x14ac:dyDescent="0.25">
      <c r="A359" s="1" t="str">
        <f>"INSERT INTO `locations` (`id`, `name`, `latitude`, `longitude`, `province_id`, `region_1`, `region_2`, `region_3`, `street`, `number`, `postal`, `img`, `last_modified`) VALUES (NULL,'"&amp;SUBSTITUTE('Locations-Stops'!F361,"'","\'")&amp;"',"&amp;IF('Locations-Stops'!D361&lt;&gt;"",LEFT('Locations-Stops'!D361,2)&amp;"."&amp;RIGHT('Locations-Stops'!D361,LEN('Locations-Stops'!D361)-2),"0")&amp;","&amp;IF('Locations-Stops'!E361&lt;&gt;"",LEFT('Locations-Stops'!E361,1)&amp;"."&amp;RIGHT('Locations-Stops'!E361,LEN('Locations-Stops'!E361)-1),"0")&amp;","&amp;IF('Locations-Stops'!G361&lt;&gt;"",VLOOKUP('Locations-Stops'!G361,Regions!A2:B379,2,FALSE),"0")&amp;","&amp;IF('Locations-Stops'!H361&lt;&gt;"",VLOOKUP('Locations-Stops'!H361,Regions!C2:D379,2,FALSE),"0")&amp;","&amp;IF('Locations-Stops'!I361&lt;&gt;"",VLOOKUP('Locations-Stops'!I361,Regions!F2:G379,2,FALSE),"0")&amp;","&amp;IF('Locations-Stops'!J361&lt;&gt;"",VLOOKUP('Locations-Stops'!J361,Regions!I2:J379,2,FALSE),"0")&amp;",'"&amp;IF('Locations-Stops'!K361&lt;&gt;"",SUBSTITUTE('Locations-Stops'!K361,"'","\'"),"")&amp;"','"&amp;IF('Locations-Stops'!L361&lt;&gt;"",'Locations-Stops'!L361,"")&amp;"','"&amp;IF('Locations-Stops'!M361&lt;&gt;"",'Locations-Stops'!M361,"")&amp;"','"&amp;IF('Locations-Stops'!N361&lt;&gt;"",'Locations-Stops'!N361,"")&amp;"', CURRENT_TIMESTAMP);"</f>
        <v>INSERT INTO `locations` (`id`, `name`, `latitude`, `longitude`, `province_id`, `region_1`, `region_2`, `region_3`, `street`, `number`, `postal`, `img`, `last_modified`) VALUES (NULL,'Duin En Kruidberg',52.284948,4.824642,8,2,2,15,'Luttickduin','1','1187 JN','https://lh6.ggpht.com/Ajnpr0x04DfedJ9fMu7DOAO7bcJcE5TUwtxcMXxzuwZw6yksTR1v5WCo_e9TVLA9P-4BsGDIlEjw4P3tHf6g', CURRENT_TIMESTAMP);</v>
      </c>
      <c r="E359">
        <v>359</v>
      </c>
    </row>
    <row r="360" spans="1:5" x14ac:dyDescent="0.25">
      <c r="A360" s="1" t="str">
        <f>"INSERT INTO `locations` (`id`, `name`, `latitude`, `longitude`, `province_id`, `region_1`, `region_2`, `region_3`, `street`, `number`, `postal`, `img`, `last_modified`) VALUES (NULL,'"&amp;SUBSTITUTE('Locations-Stops'!F362,"'","\'")&amp;"',"&amp;IF('Locations-Stops'!D362&lt;&gt;"",LEFT('Locations-Stops'!D362,2)&amp;"."&amp;RIGHT('Locations-Stops'!D362,LEN('Locations-Stops'!D362)-2),"0")&amp;","&amp;IF('Locations-Stops'!E362&lt;&gt;"",LEFT('Locations-Stops'!E362,1)&amp;"."&amp;RIGHT('Locations-Stops'!E362,LEN('Locations-Stops'!E362)-1),"0")&amp;","&amp;IF('Locations-Stops'!G362&lt;&gt;"",VLOOKUP('Locations-Stops'!G362,Regions!A2:B379,2,FALSE),"0")&amp;","&amp;IF('Locations-Stops'!H362&lt;&gt;"",VLOOKUP('Locations-Stops'!H362,Regions!C2:D379,2,FALSE),"0")&amp;","&amp;IF('Locations-Stops'!I362&lt;&gt;"",VLOOKUP('Locations-Stops'!I362,Regions!F2:G379,2,FALSE),"0")&amp;","&amp;IF('Locations-Stops'!J362&lt;&gt;"",VLOOKUP('Locations-Stops'!J362,Regions!I2:J379,2,FALSE),"0")&amp;",'"&amp;IF('Locations-Stops'!K362&lt;&gt;"",SUBSTITUTE('Locations-Stops'!K362,"'","\'"),"")&amp;"','"&amp;IF('Locations-Stops'!L362&lt;&gt;"",'Locations-Stops'!L362,"")&amp;"','"&amp;IF('Locations-Stops'!M362&lt;&gt;"",'Locations-Stops'!M362,"")&amp;"','"&amp;IF('Locations-Stops'!N362&lt;&gt;"",'Locations-Stops'!N362,"")&amp;"', CURRENT_TIMESTAMP);"</f>
        <v>INSERT INTO `locations` (`id`, `name`, `latitude`, `longitude`, `province_id`, `region_1`, `region_2`, `region_3`, `street`, `number`, `postal`, `img`, `last_modified`) VALUES (NULL,'Mosaic 56',52.284836,4.823786,8,2,2,15,'Luttickduin','54','1187 JN','https://lh6.ggpht.com/ZbpOpKJm-SgXj69-UO-OxnyIGaL7UKAyv0gP6U0y-Yx_6GSP8jExInqGB-TIFeA_rIJltB7lilQ4GTrH4Jmn', CURRENT_TIMESTAMP);</v>
      </c>
      <c r="E360">
        <v>360</v>
      </c>
    </row>
    <row r="361" spans="1:5" x14ac:dyDescent="0.25">
      <c r="A361" s="1" t="str">
        <f>"INSERT INTO `locations` (`id`, `name`, `latitude`, `longitude`, `province_id`, `region_1`, `region_2`, `region_3`, `street`, `number`, `postal`, `img`, `last_modified`) VALUES (NULL,'"&amp;SUBSTITUTE('Locations-Stops'!F363,"'","\'")&amp;"',"&amp;IF('Locations-Stops'!D363&lt;&gt;"",LEFT('Locations-Stops'!D363,2)&amp;"."&amp;RIGHT('Locations-Stops'!D363,LEN('Locations-Stops'!D363)-2),"0")&amp;","&amp;IF('Locations-Stops'!E363&lt;&gt;"",LEFT('Locations-Stops'!E363,1)&amp;"."&amp;RIGHT('Locations-Stops'!E363,LEN('Locations-Stops'!E363)-1),"0")&amp;","&amp;IF('Locations-Stops'!G363&lt;&gt;"",VLOOKUP('Locations-Stops'!G363,Regions!A2:B379,2,FALSE),"0")&amp;","&amp;IF('Locations-Stops'!H363&lt;&gt;"",VLOOKUP('Locations-Stops'!H363,Regions!C2:D379,2,FALSE),"0")&amp;","&amp;IF('Locations-Stops'!I363&lt;&gt;"",VLOOKUP('Locations-Stops'!I363,Regions!F2:G379,2,FALSE),"0")&amp;","&amp;IF('Locations-Stops'!J363&lt;&gt;"",VLOOKUP('Locations-Stops'!J363,Regions!I2:J379,2,FALSE),"0")&amp;",'"&amp;IF('Locations-Stops'!K363&lt;&gt;"",SUBSTITUTE('Locations-Stops'!K363,"'","\'"),"")&amp;"','"&amp;IF('Locations-Stops'!L363&lt;&gt;"",'Locations-Stops'!L363,"")&amp;"','"&amp;IF('Locations-Stops'!M363&lt;&gt;"",'Locations-Stops'!M363,"")&amp;"','"&amp;IF('Locations-Stops'!N363&lt;&gt;"",'Locations-Stops'!N363,"")&amp;"', CURRENT_TIMESTAMP);"</f>
        <v>INSERT INTO `locations` (`id`, `name`, `latitude`, `longitude`, `province_id`, `region_1`, `region_2`, `region_3`, `street`, `number`, `postal`, `img`, `last_modified`) VALUES (NULL,'Mosaic 93/128',52.285135,4.822524,8,2,2,15,'Luttickduin','56','1187 JP','https://lh4.ggpht.com/qZD9n2V2YjGgx31iWtqWjg2JjsC4GJDbFKGtYra-FjFPUHVLGjwZblXAoy4NbHHuB--GF6gjq9ZMBFGp339n', CURRENT_TIMESTAMP);</v>
      </c>
      <c r="E361">
        <v>361</v>
      </c>
    </row>
    <row r="362" spans="1:5" x14ac:dyDescent="0.25">
      <c r="A362" s="1" t="str">
        <f>"INSERT INTO `locations` (`id`, `name`, `latitude`, `longitude`, `province_id`, `region_1`, `region_2`, `region_3`, `street`, `number`, `postal`, `img`, `last_modified`) VALUES (NULL,'"&amp;SUBSTITUTE('Locations-Stops'!F364,"'","\'")&amp;"',"&amp;IF('Locations-Stops'!D364&lt;&gt;"",LEFT('Locations-Stops'!D364,2)&amp;"."&amp;RIGHT('Locations-Stops'!D364,LEN('Locations-Stops'!D364)-2),"0")&amp;","&amp;IF('Locations-Stops'!E364&lt;&gt;"",LEFT('Locations-Stops'!E364,1)&amp;"."&amp;RIGHT('Locations-Stops'!E364,LEN('Locations-Stops'!E364)-1),"0")&amp;","&amp;IF('Locations-Stops'!G364&lt;&gt;"",VLOOKUP('Locations-Stops'!G364,Regions!A2:B379,2,FALSE),"0")&amp;","&amp;IF('Locations-Stops'!H364&lt;&gt;"",VLOOKUP('Locations-Stops'!H364,Regions!C2:D379,2,FALSE),"0")&amp;","&amp;IF('Locations-Stops'!I364&lt;&gt;"",VLOOKUP('Locations-Stops'!I364,Regions!F2:G379,2,FALSE),"0")&amp;","&amp;IF('Locations-Stops'!J364&lt;&gt;"",VLOOKUP('Locations-Stops'!J364,Regions!I2:J379,2,FALSE),"0")&amp;",'"&amp;IF('Locations-Stops'!K364&lt;&gt;"",SUBSTITUTE('Locations-Stops'!K364,"'","\'"),"")&amp;"','"&amp;IF('Locations-Stops'!L364&lt;&gt;"",'Locations-Stops'!L364,"")&amp;"','"&amp;IF('Locations-Stops'!M364&lt;&gt;"",'Locations-Stops'!M364,"")&amp;"','"&amp;IF('Locations-Stops'!N364&lt;&gt;"",'Locations-Stops'!N364,"")&amp;"', CURRENT_TIMESTAMP);"</f>
        <v>INSERT INTO `locations` (`id`, `name`, `latitude`, `longitude`, `province_id`, `region_1`, `region_2`, `region_3`, `street`, `number`, `postal`, `img`, `last_modified`) VALUES (NULL,'Speeltuin Malandolaan',52.286196,4.832453,8,2,2,15,'Malandolaan','5','1187 HE','https://lh3.googleusercontent.com/Y5oO00XMWecWX1gT3T-tXcQVZqrg18iddSio9FVtWduwtlFxQWPFiBOAxQGIUAnE-ITIvwfFPFSs3AY9t9dEDg', CURRENT_TIMESTAMP);</v>
      </c>
      <c r="E362">
        <v>362</v>
      </c>
    </row>
    <row r="363" spans="1:5" x14ac:dyDescent="0.25">
      <c r="A363" s="1" t="str">
        <f>"INSERT INTO `locations` (`id`, `name`, `latitude`, `longitude`, `province_id`, `region_1`, `region_2`, `region_3`, `street`, `number`, `postal`, `img`, `last_modified`) VALUES (NULL,'"&amp;SUBSTITUTE('Locations-Stops'!F365,"'","\'")&amp;"',"&amp;IF('Locations-Stops'!D365&lt;&gt;"",LEFT('Locations-Stops'!D365,2)&amp;"."&amp;RIGHT('Locations-Stops'!D365,LEN('Locations-Stops'!D365)-2),"0")&amp;","&amp;IF('Locations-Stops'!E365&lt;&gt;"",LEFT('Locations-Stops'!E365,1)&amp;"."&amp;RIGHT('Locations-Stops'!E365,LEN('Locations-Stops'!E365)-1),"0")&amp;","&amp;IF('Locations-Stops'!G365&lt;&gt;"",VLOOKUP('Locations-Stops'!G365,Regions!A2:B379,2,FALSE),"0")&amp;","&amp;IF('Locations-Stops'!H365&lt;&gt;"",VLOOKUP('Locations-Stops'!H365,Regions!C2:D379,2,FALSE),"0")&amp;","&amp;IF('Locations-Stops'!I365&lt;&gt;"",VLOOKUP('Locations-Stops'!I365,Regions!F2:G379,2,FALSE),"0")&amp;","&amp;IF('Locations-Stops'!J365&lt;&gt;"",VLOOKUP('Locations-Stops'!J365,Regions!I2:J379,2,FALSE),"0")&amp;",'"&amp;IF('Locations-Stops'!K365&lt;&gt;"",SUBSTITUTE('Locations-Stops'!K365,"'","\'"),"")&amp;"','"&amp;IF('Locations-Stops'!L365&lt;&gt;"",'Locations-Stops'!L365,"")&amp;"','"&amp;IF('Locations-Stops'!M365&lt;&gt;"",'Locations-Stops'!M365,"")&amp;"','"&amp;IF('Locations-Stops'!N365&lt;&gt;"",'Locations-Stops'!N365,"")&amp;"', CURRENT_TIMESTAMP);"</f>
        <v>INSERT INTO `locations` (`id`, `name`, `latitude`, `longitude`, `province_id`, `region_1`, `region_2`, `region_3`, `street`, `number`, `postal`, `img`, `last_modified`) VALUES (NULL,'Football Cage',52.271921,4.833136,8,2,2,15,'Marjoleinlaan','9','1187','https://lh4.ggpht.com/HlIG2Vajkjta0E47VUhTQ1JFZD1d4PjKF0LYD4_L_SzUxs6A__Na_b2CgHUS0IoTQh1ugpylGslirtYQDIg', CURRENT_TIMESTAMP);</v>
      </c>
      <c r="E363">
        <v>363</v>
      </c>
    </row>
    <row r="364" spans="1:5" x14ac:dyDescent="0.25">
      <c r="A364" s="1" t="str">
        <f>"INSERT INTO `locations` (`id`, `name`, `latitude`, `longitude`, `province_id`, `region_1`, `region_2`, `region_3`, `street`, `number`, `postal`, `img`, `last_modified`) VALUES (NULL,'"&amp;SUBSTITUTE('Locations-Stops'!F366,"'","\'")&amp;"',"&amp;IF('Locations-Stops'!D366&lt;&gt;"",LEFT('Locations-Stops'!D366,2)&amp;"."&amp;RIGHT('Locations-Stops'!D366,LEN('Locations-Stops'!D366)-2),"0")&amp;","&amp;IF('Locations-Stops'!E366&lt;&gt;"",LEFT('Locations-Stops'!E366,1)&amp;"."&amp;RIGHT('Locations-Stops'!E366,LEN('Locations-Stops'!E366)-1),"0")&amp;","&amp;IF('Locations-Stops'!G366&lt;&gt;"",VLOOKUP('Locations-Stops'!G366,Regions!A2:B379,2,FALSE),"0")&amp;","&amp;IF('Locations-Stops'!H366&lt;&gt;"",VLOOKUP('Locations-Stops'!H366,Regions!C2:D379,2,FALSE),"0")&amp;","&amp;IF('Locations-Stops'!I366&lt;&gt;"",VLOOKUP('Locations-Stops'!I366,Regions!F2:G379,2,FALSE),"0")&amp;","&amp;IF('Locations-Stops'!J366&lt;&gt;"",VLOOKUP('Locations-Stops'!J366,Regions!I2:J379,2,FALSE),"0")&amp;",'"&amp;IF('Locations-Stops'!K366&lt;&gt;"",SUBSTITUTE('Locations-Stops'!K366,"'","\'"),"")&amp;"','"&amp;IF('Locations-Stops'!L366&lt;&gt;"",'Locations-Stops'!L366,"")&amp;"','"&amp;IF('Locations-Stops'!M366&lt;&gt;"",'Locations-Stops'!M366,"")&amp;"','"&amp;IF('Locations-Stops'!N366&lt;&gt;"",'Locations-Stops'!N366,"")&amp;"', CURRENT_TIMESTAMP);"</f>
        <v>INSERT INTO `locations` (`id`, `name`, `latitude`, `longitude`, `province_id`, `region_1`, `region_2`, `region_3`, `street`, `number`, `postal`, `img`, `last_modified`) VALUES (NULL,'Amstelflora Schooltuinen',52.282417,4.816961,8,2,2,15,'Marshallsingel','40','1187 LG','https://lh3.ggpht.com/0ukI2i3uTVimMdZ8cbwrbS5oWPFid5K9618onjD9rd2x04u2fG4mxC3A4rK_JR_rxyevmFdrgiPAV5IKt2TePQ', CURRENT_TIMESTAMP);</v>
      </c>
      <c r="E364">
        <v>364</v>
      </c>
    </row>
    <row r="365" spans="1:5" x14ac:dyDescent="0.25">
      <c r="A365" s="1" t="str">
        <f>"INSERT INTO `locations` (`id`, `name`, `latitude`, `longitude`, `province_id`, `region_1`, `region_2`, `region_3`, `street`, `number`, `postal`, `img`, `last_modified`) VALUES (NULL,'"&amp;SUBSTITUTE('Locations-Stops'!F367,"'","\'")&amp;"',"&amp;IF('Locations-Stops'!D367&lt;&gt;"",LEFT('Locations-Stops'!D367,2)&amp;"."&amp;RIGHT('Locations-Stops'!D367,LEN('Locations-Stops'!D367)-2),"0")&amp;","&amp;IF('Locations-Stops'!E367&lt;&gt;"",LEFT('Locations-Stops'!E367,1)&amp;"."&amp;RIGHT('Locations-Stops'!E367,LEN('Locations-Stops'!E367)-1),"0")&amp;","&amp;IF('Locations-Stops'!G367&lt;&gt;"",VLOOKUP('Locations-Stops'!G367,Regions!A2:B379,2,FALSE),"0")&amp;","&amp;IF('Locations-Stops'!H367&lt;&gt;"",VLOOKUP('Locations-Stops'!H367,Regions!C2:D379,2,FALSE),"0")&amp;","&amp;IF('Locations-Stops'!I367&lt;&gt;"",VLOOKUP('Locations-Stops'!I367,Regions!F2:G379,2,FALSE),"0")&amp;","&amp;IF('Locations-Stops'!J367&lt;&gt;"",VLOOKUP('Locations-Stops'!J367,Regions!I2:J379,2,FALSE),"0")&amp;",'"&amp;IF('Locations-Stops'!K367&lt;&gt;"",SUBSTITUTE('Locations-Stops'!K367,"'","\'"),"")&amp;"','"&amp;IF('Locations-Stops'!L367&lt;&gt;"",'Locations-Stops'!L367,"")&amp;"','"&amp;IF('Locations-Stops'!M367&lt;&gt;"",'Locations-Stops'!M367,"")&amp;"','"&amp;IF('Locations-Stops'!N367&lt;&gt;"",'Locations-Stops'!N367,"")&amp;"', CURRENT_TIMESTAMP);"</f>
        <v>INSERT INTO `locations` (`id`, `name`, `latitude`, `longitude`, `province_id`, `region_1`, `region_2`, `region_3`, `street`, `number`, `postal`, `img`, `last_modified`) VALUES (NULL,'Party\'s Golden Orb',52.281364,4.82551,8,2,2,15,'Noorddammerweg','198','1187','https://lh4.ggpht.com/6whqJQngo0HkaYmpIP9krFYOXZybj2eZ3B1PoUznV6HnfgaBR409ZWmM4KNSYDNmoMRuqYolw-H0c1EiyJw', CURRENT_TIMESTAMP);</v>
      </c>
      <c r="E365">
        <v>365</v>
      </c>
    </row>
    <row r="366" spans="1:5" x14ac:dyDescent="0.25">
      <c r="A366" s="1" t="str">
        <f>"INSERT INTO `locations` (`id`, `name`, `latitude`, `longitude`, `province_id`, `region_1`, `region_2`, `region_3`, `street`, `number`, `postal`, `img`, `last_modified`) VALUES (NULL,'"&amp;SUBSTITUTE('Locations-Stops'!F368,"'","\'")&amp;"',"&amp;IF('Locations-Stops'!D368&lt;&gt;"",LEFT('Locations-Stops'!D368,2)&amp;"."&amp;RIGHT('Locations-Stops'!D368,LEN('Locations-Stops'!D368)-2),"0")&amp;","&amp;IF('Locations-Stops'!E368&lt;&gt;"",LEFT('Locations-Stops'!E368,1)&amp;"."&amp;RIGHT('Locations-Stops'!E368,LEN('Locations-Stops'!E368)-1),"0")&amp;","&amp;IF('Locations-Stops'!G368&lt;&gt;"",VLOOKUP('Locations-Stops'!G368,Regions!A2:B379,2,FALSE),"0")&amp;","&amp;IF('Locations-Stops'!H368&lt;&gt;"",VLOOKUP('Locations-Stops'!H368,Regions!C2:D379,2,FALSE),"0")&amp;","&amp;IF('Locations-Stops'!I368&lt;&gt;"",VLOOKUP('Locations-Stops'!I368,Regions!F2:G379,2,FALSE),"0")&amp;","&amp;IF('Locations-Stops'!J368&lt;&gt;"",VLOOKUP('Locations-Stops'!J368,Regions!I2:J379,2,FALSE),"0")&amp;",'"&amp;IF('Locations-Stops'!K368&lt;&gt;"",SUBSTITUTE('Locations-Stops'!K368,"'","\'"),"")&amp;"','"&amp;IF('Locations-Stops'!L368&lt;&gt;"",'Locations-Stops'!L368,"")&amp;"','"&amp;IF('Locations-Stops'!M368&lt;&gt;"",'Locations-Stops'!M368,"")&amp;"','"&amp;IF('Locations-Stops'!N368&lt;&gt;"",'Locations-Stops'!N368,"")&amp;"', CURRENT_TIMESTAMP);"</f>
        <v>INSERT INTO `locations` (`id`, `name`, `latitude`, `longitude`, `province_id`, `region_1`, `region_2`, `region_3`, `street`, `number`, `postal`, `img`, `last_modified`) VALUES (NULL,'Vlinders Op De Muur',52.283555,4.824195,8,2,2,15,'Schweitzerlaan','1','1187 JA','https://lh4.ggpht.com/C5O2sURiJ-7g7WoL08Q0lzCTSrQ1s8WOrwa8kClABIkan6jhMYfj1lsuDWeSF8rI0Aid_2clhAcWNxwQqmY', CURRENT_TIMESTAMP);</v>
      </c>
      <c r="E366">
        <v>366</v>
      </c>
    </row>
    <row r="367" spans="1:5" x14ac:dyDescent="0.25">
      <c r="A367" s="1" t="str">
        <f>"INSERT INTO `locations` (`id`, `name`, `latitude`, `longitude`, `province_id`, `region_1`, `region_2`, `region_3`, `street`, `number`, `postal`, `img`, `last_modified`) VALUES (NULL,'"&amp;SUBSTITUTE('Locations-Stops'!F369,"'","\'")&amp;"',"&amp;IF('Locations-Stops'!D369&lt;&gt;"",LEFT('Locations-Stops'!D369,2)&amp;"."&amp;RIGHT('Locations-Stops'!D369,LEN('Locations-Stops'!D369)-2),"0")&amp;","&amp;IF('Locations-Stops'!E369&lt;&gt;"",LEFT('Locations-Stops'!E369,1)&amp;"."&amp;RIGHT('Locations-Stops'!E369,LEN('Locations-Stops'!E369)-1),"0")&amp;","&amp;IF('Locations-Stops'!G369&lt;&gt;"",VLOOKUP('Locations-Stops'!G369,Regions!A2:B379,2,FALSE),"0")&amp;","&amp;IF('Locations-Stops'!H369&lt;&gt;"",VLOOKUP('Locations-Stops'!H369,Regions!C2:D379,2,FALSE),"0")&amp;","&amp;IF('Locations-Stops'!I369&lt;&gt;"",VLOOKUP('Locations-Stops'!I369,Regions!F2:G379,2,FALSE),"0")&amp;","&amp;IF('Locations-Stops'!J369&lt;&gt;"",VLOOKUP('Locations-Stops'!J369,Regions!I2:J379,2,FALSE),"0")&amp;",'"&amp;IF('Locations-Stops'!K369&lt;&gt;"",SUBSTITUTE('Locations-Stops'!K369,"'","\'"),"")&amp;"','"&amp;IF('Locations-Stops'!L369&lt;&gt;"",'Locations-Stops'!L369,"")&amp;"','"&amp;IF('Locations-Stops'!M369&lt;&gt;"",'Locations-Stops'!M369,"")&amp;"','"&amp;IF('Locations-Stops'!N369&lt;&gt;"",'Locations-Stops'!N369,"")&amp;"', CURRENT_TIMESTAMP);"</f>
        <v>INSERT INTO `locations` (`id`, `name`, `latitude`, `longitude`, `province_id`, `region_1`, `region_2`, `region_3`, `street`, `number`, `postal`, `img`, `last_modified`) VALUES (NULL,'Blamanpark South',52.272772,4.825591,8,2,2,15,'Simon Vestdijklaan','20','1187 WH','https://lh6.ggpht.com/dN0F4I9vyCiwpX4PJHaGdIZODy5P6l7Poba96CaZ1wPINKLVlEn6ANGsy6M-GfOYP65powiWKyd0mpkU9cAV7A', CURRENT_TIMESTAMP);</v>
      </c>
      <c r="E367">
        <v>367</v>
      </c>
    </row>
    <row r="368" spans="1:5" x14ac:dyDescent="0.25">
      <c r="A368" s="1" t="str">
        <f>"INSERT INTO `locations` (`id`, `name`, `latitude`, `longitude`, `province_id`, `region_1`, `region_2`, `region_3`, `street`, `number`, `postal`, `img`, `last_modified`) VALUES (NULL,'"&amp;SUBSTITUTE('Locations-Stops'!F370,"'","\'")&amp;"',"&amp;IF('Locations-Stops'!D370&lt;&gt;"",LEFT('Locations-Stops'!D370,2)&amp;"."&amp;RIGHT('Locations-Stops'!D370,LEN('Locations-Stops'!D370)-2),"0")&amp;","&amp;IF('Locations-Stops'!E370&lt;&gt;"",LEFT('Locations-Stops'!E370,1)&amp;"."&amp;RIGHT('Locations-Stops'!E370,LEN('Locations-Stops'!E370)-1),"0")&amp;","&amp;IF('Locations-Stops'!G370&lt;&gt;"",VLOOKUP('Locations-Stops'!G370,Regions!A2:B379,2,FALSE),"0")&amp;","&amp;IF('Locations-Stops'!H370&lt;&gt;"",VLOOKUP('Locations-Stops'!H370,Regions!C2:D379,2,FALSE),"0")&amp;","&amp;IF('Locations-Stops'!I370&lt;&gt;"",VLOOKUP('Locations-Stops'!I370,Regions!F2:G379,2,FALSE),"0")&amp;","&amp;IF('Locations-Stops'!J370&lt;&gt;"",VLOOKUP('Locations-Stops'!J370,Regions!I2:J379,2,FALSE),"0")&amp;",'"&amp;IF('Locations-Stops'!K370&lt;&gt;"",SUBSTITUTE('Locations-Stops'!K370,"'","\'"),"")&amp;"','"&amp;IF('Locations-Stops'!L370&lt;&gt;"",'Locations-Stops'!L370,"")&amp;"','"&amp;IF('Locations-Stops'!M370&lt;&gt;"",'Locations-Stops'!M370,"")&amp;"','"&amp;IF('Locations-Stops'!N370&lt;&gt;"",'Locations-Stops'!N370,"")&amp;"', CURRENT_TIMESTAMP);"</f>
        <v>INSERT INTO `locations` (`id`, `name`, `latitude`, `longitude`, `province_id`, `region_1`, `region_2`, `region_3`, `street`, `number`, `postal`, `img`, `last_modified`) VALUES (NULL,'Loevestein Playground',52.276883,4.816581,8,2,2,15,'Weerdesteyn','12','1187','https://lh4.ggpht.com/ME9joiCjNXQdw_heNPxqcEqkl0avDI5lCyENkhgmoN_hnuQnH1PnpsuGYaFtukVG4Ixx2uNzrUdAZIdVp3ab', CURRENT_TIMESTAMP);</v>
      </c>
      <c r="E368">
        <v>368</v>
      </c>
    </row>
    <row r="369" spans="1:5" x14ac:dyDescent="0.25">
      <c r="A369" s="1" t="str">
        <f>"INSERT INTO `locations` (`id`, `name`, `latitude`, `longitude`, `province_id`, `region_1`, `region_2`, `region_3`, `street`, `number`, `postal`, `img`, `last_modified`) VALUES (NULL,'"&amp;SUBSTITUTE('Locations-Stops'!F371,"'","\'")&amp;"',"&amp;IF('Locations-Stops'!D371&lt;&gt;"",LEFT('Locations-Stops'!D371,2)&amp;"."&amp;RIGHT('Locations-Stops'!D371,LEN('Locations-Stops'!D371)-2),"0")&amp;","&amp;IF('Locations-Stops'!E371&lt;&gt;"",LEFT('Locations-Stops'!E371,1)&amp;"."&amp;RIGHT('Locations-Stops'!E371,LEN('Locations-Stops'!E371)-1),"0")&amp;","&amp;IF('Locations-Stops'!G371&lt;&gt;"",VLOOKUP('Locations-Stops'!G371,Regions!A2:B379,2,FALSE),"0")&amp;","&amp;IF('Locations-Stops'!H371&lt;&gt;"",VLOOKUP('Locations-Stops'!H371,Regions!C2:D379,2,FALSE),"0")&amp;","&amp;IF('Locations-Stops'!I371&lt;&gt;"",VLOOKUP('Locations-Stops'!I371,Regions!F2:G379,2,FALSE),"0")&amp;","&amp;IF('Locations-Stops'!J371&lt;&gt;"",VLOOKUP('Locations-Stops'!J371,Regions!I2:J379,2,FALSE),"0")&amp;",'"&amp;IF('Locations-Stops'!K371&lt;&gt;"",SUBSTITUTE('Locations-Stops'!K371,"'","\'"),"")&amp;"','"&amp;IF('Locations-Stops'!L371&lt;&gt;"",'Locations-Stops'!L371,"")&amp;"','"&amp;IF('Locations-Stops'!M371&lt;&gt;"",'Locations-Stops'!M371,"")&amp;"','"&amp;IF('Locations-Stops'!N371&lt;&gt;"",'Locations-Stops'!N371,"")&amp;"', CURRENT_TIMESTAMP);"</f>
        <v>INSERT INTO `locations` (`id`, `name`, `latitude`, `longitude`, `province_id`, `region_1`, `region_2`, `region_3`, `street`, `number`, `postal`, `img`, `last_modified`) VALUES (NULL,'Partypark',52.286204,4.824987,8,2,2,15,'Westduinen','39','1187 JE','https://lh6.ggpht.com/Qa7w8HQedbvNneW6B6CdML9ZlT__3hCnSukaipha_BvsL7-nMhjW2EOJPVdNlGF6mlhvjTQNWZv1EahCHE0', CURRENT_TIMESTAMP);</v>
      </c>
      <c r="E369">
        <v>369</v>
      </c>
    </row>
    <row r="370" spans="1:5" x14ac:dyDescent="0.25">
      <c r="A370" s="1" t="str">
        <f>"INSERT INTO `locations` (`id`, `name`, `latitude`, `longitude`, `province_id`, `region_1`, `region_2`, `region_3`, `street`, `number`, `postal`, `img`, `last_modified`) VALUES (NULL,'"&amp;SUBSTITUTE('Locations-Stops'!F372,"'","\'")&amp;"',"&amp;IF('Locations-Stops'!D372&lt;&gt;"",LEFT('Locations-Stops'!D372,2)&amp;"."&amp;RIGHT('Locations-Stops'!D372,LEN('Locations-Stops'!D372)-2),"0")&amp;","&amp;IF('Locations-Stops'!E372&lt;&gt;"",LEFT('Locations-Stops'!E372,1)&amp;"."&amp;RIGHT('Locations-Stops'!E372,LEN('Locations-Stops'!E372)-1),"0")&amp;","&amp;IF('Locations-Stops'!G372&lt;&gt;"",VLOOKUP('Locations-Stops'!G372,Regions!A2:B379,2,FALSE),"0")&amp;","&amp;IF('Locations-Stops'!H372&lt;&gt;"",VLOOKUP('Locations-Stops'!H372,Regions!C2:D379,2,FALSE),"0")&amp;","&amp;IF('Locations-Stops'!I372&lt;&gt;"",VLOOKUP('Locations-Stops'!I372,Regions!F2:G379,2,FALSE),"0")&amp;","&amp;IF('Locations-Stops'!J372&lt;&gt;"",VLOOKUP('Locations-Stops'!J372,Regions!I2:J379,2,FALSE),"0")&amp;",'"&amp;IF('Locations-Stops'!K372&lt;&gt;"",SUBSTITUTE('Locations-Stops'!K372,"'","\'"),"")&amp;"','"&amp;IF('Locations-Stops'!L372&lt;&gt;"",'Locations-Stops'!L372,"")&amp;"','"&amp;IF('Locations-Stops'!M372&lt;&gt;"",'Locations-Stops'!M372,"")&amp;"','"&amp;IF('Locations-Stops'!N372&lt;&gt;"",'Locations-Stops'!N372,"")&amp;"', CURRENT_TIMESTAMP);"</f>
        <v>INSERT INTO `locations` (`id`, `name`, `latitude`, `longitude`, `province_id`, `region_1`, `region_2`, `region_3`, `street`, `number`, `postal`, `img`, `last_modified`) VALUES (NULL,'Harp',52.281322,4.826891,8,2,2,15,'Westwijkplein','54','1187 LV','https://lh5.ggpht.com/-8VRz_Qw2JGTdvhlWeEOzQJnZ1OXhEDMCy6UyiYVnSXvEjJj5rCJLdvgSKWwM31wIDDqwl-ACp3zOewZR_g', CURRENT_TIMESTAMP);</v>
      </c>
      <c r="E370">
        <v>370</v>
      </c>
    </row>
    <row r="371" spans="1:5" x14ac:dyDescent="0.25">
      <c r="A371" s="1" t="str">
        <f>"INSERT INTO `locations` (`id`, `name`, `latitude`, `longitude`, `province_id`, `region_1`, `region_2`, `region_3`, `street`, `number`, `postal`, `img`, `last_modified`) VALUES (NULL,'"&amp;SUBSTITUTE('Locations-Stops'!F373,"'","\'")&amp;"',"&amp;IF('Locations-Stops'!D373&lt;&gt;"",LEFT('Locations-Stops'!D373,2)&amp;"."&amp;RIGHT('Locations-Stops'!D373,LEN('Locations-Stops'!D373)-2),"0")&amp;","&amp;IF('Locations-Stops'!E373&lt;&gt;"",LEFT('Locations-Stops'!E373,1)&amp;"."&amp;RIGHT('Locations-Stops'!E373,LEN('Locations-Stops'!E373)-1),"0")&amp;","&amp;IF('Locations-Stops'!G373&lt;&gt;"",VLOOKUP('Locations-Stops'!G373,Regions!A2:B379,2,FALSE),"0")&amp;","&amp;IF('Locations-Stops'!H373&lt;&gt;"",VLOOKUP('Locations-Stops'!H373,Regions!C2:D379,2,FALSE),"0")&amp;","&amp;IF('Locations-Stops'!I373&lt;&gt;"",VLOOKUP('Locations-Stops'!I373,Regions!F2:G379,2,FALSE),"0")&amp;","&amp;IF('Locations-Stops'!J373&lt;&gt;"",VLOOKUP('Locations-Stops'!J373,Regions!I2:J379,2,FALSE),"0")&amp;",'"&amp;IF('Locations-Stops'!K373&lt;&gt;"",SUBSTITUTE('Locations-Stops'!K373,"'","\'"),"")&amp;"','"&amp;IF('Locations-Stops'!L373&lt;&gt;"",'Locations-Stops'!L373,"")&amp;"','"&amp;IF('Locations-Stops'!M373&lt;&gt;"",'Locations-Stops'!M373,"")&amp;"','"&amp;IF('Locations-Stops'!N373&lt;&gt;"",'Locations-Stops'!N373,"")&amp;"', CURRENT_TIMESTAMP);"</f>
        <v>INSERT INTO `locations` (`id`, `name`, `latitude`, `longitude`, `province_id`, `region_1`, `region_2`, `region_3`, `street`, `number`, `postal`, `img`, `last_modified`) VALUES (NULL,'Partyice',52.281704,4.826686,8,2,2,15,'Westwijkplein','154','1187','https://lh5.ggpht.com/wum69Hp-FqbWed5dAK-l5CNmLkYZuujNj6xjEPkV8KY5UWzd_Mod1TlkTUa-MxFAnAjYfMADrXWTlpSHQdaX_Q', CURRENT_TIMESTAMP);</v>
      </c>
      <c r="E371">
        <v>371</v>
      </c>
    </row>
    <row r="372" spans="1:5" x14ac:dyDescent="0.25">
      <c r="A372" s="1" t="str">
        <f>"INSERT INTO `locations` (`id`, `name`, `latitude`, `longitude`, `province_id`, `region_1`, `region_2`, `region_3`, `street`, `number`, `postal`, `img`, `last_modified`) VALUES (NULL,'"&amp;SUBSTITUTE('Locations-Stops'!F374,"'","\'")&amp;"',"&amp;IF('Locations-Stops'!D374&lt;&gt;"",LEFT('Locations-Stops'!D374,2)&amp;"."&amp;RIGHT('Locations-Stops'!D374,LEN('Locations-Stops'!D374)-2),"0")&amp;","&amp;IF('Locations-Stops'!E374&lt;&gt;"",LEFT('Locations-Stops'!E374,1)&amp;"."&amp;RIGHT('Locations-Stops'!E374,LEN('Locations-Stops'!E374)-1),"0")&amp;","&amp;IF('Locations-Stops'!G374&lt;&gt;"",VLOOKUP('Locations-Stops'!G374,Regions!A2:B379,2,FALSE),"0")&amp;","&amp;IF('Locations-Stops'!H374&lt;&gt;"",VLOOKUP('Locations-Stops'!H374,Regions!C2:D379,2,FALSE),"0")&amp;","&amp;IF('Locations-Stops'!I374&lt;&gt;"",VLOOKUP('Locations-Stops'!I374,Regions!F2:G379,2,FALSE),"0")&amp;","&amp;IF('Locations-Stops'!J374&lt;&gt;"",VLOOKUP('Locations-Stops'!J374,Regions!I2:J379,2,FALSE),"0")&amp;",'"&amp;IF('Locations-Stops'!K374&lt;&gt;"",SUBSTITUTE('Locations-Stops'!K374,"'","\'"),"")&amp;"','"&amp;IF('Locations-Stops'!L374&lt;&gt;"",'Locations-Stops'!L374,"")&amp;"','"&amp;IF('Locations-Stops'!M374&lt;&gt;"",'Locations-Stops'!M374,"")&amp;"','"&amp;IF('Locations-Stops'!N374&lt;&gt;"",'Locations-Stops'!N374,"")&amp;"', CURRENT_TIMESTAMP);"</f>
        <v>INSERT INTO `locations` (`id`, `name`, `latitude`, `longitude`, `province_id`, `region_1`, `region_2`, `region_3`, `street`, `number`, `postal`, `img`, `last_modified`) VALUES (NULL,'Playground Amstelveen',52.283711,4.830535,8,2,2,15,'Wilhelmina Druckerlaan','15','1187 PT','https://lh3.googleusercontent.com/mWIKsF15qe462bjI2d5k-qlxMa7C9IIAyKDcjucoXJ0_kQiW7eoS5g8BTHNT8G99-KTQuGKoR7RmQdtAvgIyYw', CURRENT_TIMESTAMP);</v>
      </c>
      <c r="E372">
        <v>372</v>
      </c>
    </row>
    <row r="373" spans="1:5" x14ac:dyDescent="0.25">
      <c r="A373" s="1" t="str">
        <f>"INSERT INTO `locations` (`id`, `name`, `latitude`, `longitude`, `province_id`, `region_1`, `region_2`, `region_3`, `street`, `number`, `postal`, `img`, `last_modified`) VALUES (NULL,'"&amp;SUBSTITUTE('Locations-Stops'!F375,"'","\'")&amp;"',"&amp;IF('Locations-Stops'!D375&lt;&gt;"",LEFT('Locations-Stops'!D375,2)&amp;"."&amp;RIGHT('Locations-Stops'!D375,LEN('Locations-Stops'!D375)-2),"0")&amp;","&amp;IF('Locations-Stops'!E375&lt;&gt;"",LEFT('Locations-Stops'!E375,1)&amp;"."&amp;RIGHT('Locations-Stops'!E375,LEN('Locations-Stops'!E375)-1),"0")&amp;","&amp;IF('Locations-Stops'!G375&lt;&gt;"",VLOOKUP('Locations-Stops'!G375,Regions!A2:B379,2,FALSE),"0")&amp;","&amp;IF('Locations-Stops'!H375&lt;&gt;"",VLOOKUP('Locations-Stops'!H375,Regions!C2:D379,2,FALSE),"0")&amp;","&amp;IF('Locations-Stops'!I375&lt;&gt;"",VLOOKUP('Locations-Stops'!I375,Regions!F2:G379,2,FALSE),"0")&amp;","&amp;IF('Locations-Stops'!J375&lt;&gt;"",VLOOKUP('Locations-Stops'!J375,Regions!I2:J379,2,FALSE),"0")&amp;",'"&amp;IF('Locations-Stops'!K375&lt;&gt;"",SUBSTITUTE('Locations-Stops'!K375,"'","\'"),"")&amp;"','"&amp;IF('Locations-Stops'!L375&lt;&gt;"",'Locations-Stops'!L375,"")&amp;"','"&amp;IF('Locations-Stops'!M375&lt;&gt;"",'Locations-Stops'!M375,"")&amp;"','"&amp;IF('Locations-Stops'!N375&lt;&gt;"",'Locations-Stops'!N375,"")&amp;"', CURRENT_TIMESTAMP);"</f>
        <v>INSERT INTO `locations` (`id`, `name`, `latitude`, `longitude`, `province_id`, `region_1`, `region_2`, `region_3`, `street`, `number`, `postal`, `img`, `last_modified`) VALUES (NULL,'Sculpture Amikt',52.292551,4.833216,8,2,3,16,'Bosboom Toussaintlaan','10','1187','https://lh5.ggpht.com/_XFIdBHC5_9SDS9flnXTWjK47QlIqBWQAEpeUuP33FJJZ33BGjGJFMfMJivVksWS8b5k4LvBrtm3qmwQvSS77w', CURRENT_TIMESTAMP);</v>
      </c>
      <c r="E373">
        <v>373</v>
      </c>
    </row>
    <row r="374" spans="1:5" x14ac:dyDescent="0.25">
      <c r="A374" s="1" t="str">
        <f>"INSERT INTO `locations` (`id`, `name`, `latitude`, `longitude`, `province_id`, `region_1`, `region_2`, `region_3`, `street`, `number`, `postal`, `img`, `last_modified`) VALUES (NULL,'"&amp;SUBSTITUTE('Locations-Stops'!F376,"'","\'")&amp;"',"&amp;IF('Locations-Stops'!D376&lt;&gt;"",LEFT('Locations-Stops'!D376,2)&amp;"."&amp;RIGHT('Locations-Stops'!D376,LEN('Locations-Stops'!D376)-2),"0")&amp;","&amp;IF('Locations-Stops'!E376&lt;&gt;"",LEFT('Locations-Stops'!E376,1)&amp;"."&amp;RIGHT('Locations-Stops'!E376,LEN('Locations-Stops'!E376)-1),"0")&amp;","&amp;IF('Locations-Stops'!G376&lt;&gt;"",VLOOKUP('Locations-Stops'!G376,Regions!A2:B379,2,FALSE),"0")&amp;","&amp;IF('Locations-Stops'!H376&lt;&gt;"",VLOOKUP('Locations-Stops'!H376,Regions!C2:D379,2,FALSE),"0")&amp;","&amp;IF('Locations-Stops'!I376&lt;&gt;"",VLOOKUP('Locations-Stops'!I376,Regions!F2:G379,2,FALSE),"0")&amp;","&amp;IF('Locations-Stops'!J376&lt;&gt;"",VLOOKUP('Locations-Stops'!J376,Regions!I2:J379,2,FALSE),"0")&amp;",'"&amp;IF('Locations-Stops'!K376&lt;&gt;"",SUBSTITUTE('Locations-Stops'!K376,"'","\'"),"")&amp;"','"&amp;IF('Locations-Stops'!L376&lt;&gt;"",'Locations-Stops'!L376,"")&amp;"','"&amp;IF('Locations-Stops'!M376&lt;&gt;"",'Locations-Stops'!M376,"")&amp;"','"&amp;IF('Locations-Stops'!N376&lt;&gt;"",'Locations-Stops'!N376,"")&amp;"', CURRENT_TIMESTAMP);"</f>
        <v>INSERT INTO `locations` (`id`, `name`, `latitude`, `longitude`, `province_id`, `region_1`, `region_2`, `region_3`, `street`, `number`, `postal`, `img`, `last_modified`) VALUES (NULL,'Speelplaats Kuifeend',52.290395,4.828098,8,2,3,16,'Kuifeend','13','1187 BW','https://lh3.ggpht.com/jE1DNU__ZfC1vZdOgF4gIdBV0P_brl7Jt42_jS4anaLSSZJFU-iuhgiHBpzdJ4Hykf82iWE1a3P_pIbEmjABaw', CURRENT_TIMESTAMP);</v>
      </c>
      <c r="E374">
        <v>374</v>
      </c>
    </row>
    <row r="375" spans="1:5" x14ac:dyDescent="0.25">
      <c r="A375" s="1" t="str">
        <f>"INSERT INTO `locations` (`id`, `name`, `latitude`, `longitude`, `province_id`, `region_1`, `region_2`, `region_3`, `street`, `number`, `postal`, `img`, `last_modified`) VALUES (NULL,'"&amp;SUBSTITUTE('Locations-Stops'!F377,"'","\'")&amp;"',"&amp;IF('Locations-Stops'!D377&lt;&gt;"",LEFT('Locations-Stops'!D377,2)&amp;"."&amp;RIGHT('Locations-Stops'!D377,LEN('Locations-Stops'!D377)-2),"0")&amp;","&amp;IF('Locations-Stops'!E377&lt;&gt;"",LEFT('Locations-Stops'!E377,1)&amp;"."&amp;RIGHT('Locations-Stops'!E377,LEN('Locations-Stops'!E377)-1),"0")&amp;","&amp;IF('Locations-Stops'!G377&lt;&gt;"",VLOOKUP('Locations-Stops'!G377,Regions!A2:B379,2,FALSE),"0")&amp;","&amp;IF('Locations-Stops'!H377&lt;&gt;"",VLOOKUP('Locations-Stops'!H377,Regions!C2:D379,2,FALSE),"0")&amp;","&amp;IF('Locations-Stops'!I377&lt;&gt;"",VLOOKUP('Locations-Stops'!I377,Regions!F2:G379,2,FALSE),"0")&amp;","&amp;IF('Locations-Stops'!J377&lt;&gt;"",VLOOKUP('Locations-Stops'!J377,Regions!I2:J379,2,FALSE),"0")&amp;",'"&amp;IF('Locations-Stops'!K377&lt;&gt;"",SUBSTITUTE('Locations-Stops'!K377,"'","\'"),"")&amp;"','"&amp;IF('Locations-Stops'!L377&lt;&gt;"",'Locations-Stops'!L377,"")&amp;"','"&amp;IF('Locations-Stops'!M377&lt;&gt;"",'Locations-Stops'!M377,"")&amp;"','"&amp;IF('Locations-Stops'!N377&lt;&gt;"",'Locations-Stops'!N377,"")&amp;"', CURRENT_TIMESTAMP);"</f>
        <v>INSERT INTO `locations` (`id`, `name`, `latitude`, `longitude`, `province_id`, `region_1`, `region_2`, `region_3`, `street`, `number`, `postal`, `img`, `last_modified`) VALUES (NULL,'Mercusuar',52.288626,4.841025,8,2,3,16,'Looierij','13','1185','https://lh6.ggpht.com/Rt3LgOmHNYyznsXf8ZaNzpHMU-0T6YQVkx8Y8mUUgGUUNf9tjyaeg8_N6o6tGONgjwnlGUU649-HmIHjDHM', CURRENT_TIMESTAMP);</v>
      </c>
      <c r="E375">
        <v>375</v>
      </c>
    </row>
    <row r="376" spans="1:5" x14ac:dyDescent="0.25">
      <c r="A376" s="1" t="str">
        <f>"INSERT INTO `locations` (`id`, `name`, `latitude`, `longitude`, `province_id`, `region_1`, `region_2`, `region_3`, `street`, `number`, `postal`, `img`, `last_modified`) VALUES (NULL,'"&amp;SUBSTITUTE('Locations-Stops'!F378,"'","\'")&amp;"',"&amp;IF('Locations-Stops'!D378&lt;&gt;"",LEFT('Locations-Stops'!D378,2)&amp;"."&amp;RIGHT('Locations-Stops'!D378,LEN('Locations-Stops'!D378)-2),"0")&amp;","&amp;IF('Locations-Stops'!E378&lt;&gt;"",LEFT('Locations-Stops'!E378,1)&amp;"."&amp;RIGHT('Locations-Stops'!E378,LEN('Locations-Stops'!E378)-1),"0")&amp;","&amp;IF('Locations-Stops'!G378&lt;&gt;"",VLOOKUP('Locations-Stops'!G378,Regions!A2:B379,2,FALSE),"0")&amp;","&amp;IF('Locations-Stops'!H378&lt;&gt;"",VLOOKUP('Locations-Stops'!H378,Regions!C2:D379,2,FALSE),"0")&amp;","&amp;IF('Locations-Stops'!I378&lt;&gt;"",VLOOKUP('Locations-Stops'!I378,Regions!F2:G379,2,FALSE),"0")&amp;","&amp;IF('Locations-Stops'!J378&lt;&gt;"",VLOOKUP('Locations-Stops'!J378,Regions!I2:J379,2,FALSE),"0")&amp;",'"&amp;IF('Locations-Stops'!K378&lt;&gt;"",SUBSTITUTE('Locations-Stops'!K378,"'","\'"),"")&amp;"','"&amp;IF('Locations-Stops'!L378&lt;&gt;"",'Locations-Stops'!L378,"")&amp;"','"&amp;IF('Locations-Stops'!M378&lt;&gt;"",'Locations-Stops'!M378,"")&amp;"','"&amp;IF('Locations-Stops'!N378&lt;&gt;"",'Locations-Stops'!N378,"")&amp;"', CURRENT_TIMESTAMP);"</f>
        <v>INSERT INTO `locations` (`id`, `name`, `latitude`, `longitude`, `province_id`, `region_1`, `region_2`, `region_3`, `street`, `number`, `postal`, `img`, `last_modified`) VALUES (NULL,'Café De Manen',52.291621,4.842658,8,2,3,16,'Maalderij','1','1185 ZB','https://lh3.ggpht.com/eauyxd7UKGHqJfXaFUY24bjgJAQYa-TDNvRHXcuIdrq11XkQpgQ9cfUQjotW1PBhJlI1F7OcCp87MitmXWhadQ', CURRENT_TIMESTAMP);</v>
      </c>
      <c r="E376">
        <v>376</v>
      </c>
    </row>
    <row r="377" spans="1:5" x14ac:dyDescent="0.25">
      <c r="A377" s="1" t="str">
        <f>"INSERT INTO `locations` (`id`, `name`, `latitude`, `longitude`, `province_id`, `region_1`, `region_2`, `region_3`, `street`, `number`, `postal`, `img`, `last_modified`) VALUES (NULL,'"&amp;SUBSTITUTE('Locations-Stops'!F379,"'","\'")&amp;"',"&amp;IF('Locations-Stops'!D379&lt;&gt;"",LEFT('Locations-Stops'!D379,2)&amp;"."&amp;RIGHT('Locations-Stops'!D379,LEN('Locations-Stops'!D379)-2),"0")&amp;","&amp;IF('Locations-Stops'!E379&lt;&gt;"",LEFT('Locations-Stops'!E379,1)&amp;"."&amp;RIGHT('Locations-Stops'!E379,LEN('Locations-Stops'!E379)-1),"0")&amp;","&amp;IF('Locations-Stops'!G379&lt;&gt;"",VLOOKUP('Locations-Stops'!G379,Regions!A2:B379,2,FALSE),"0")&amp;","&amp;IF('Locations-Stops'!H379&lt;&gt;"",VLOOKUP('Locations-Stops'!H379,Regions!C2:D379,2,FALSE),"0")&amp;","&amp;IF('Locations-Stops'!I379&lt;&gt;"",VLOOKUP('Locations-Stops'!I379,Regions!F2:G379,2,FALSE),"0")&amp;","&amp;IF('Locations-Stops'!J379&lt;&gt;"",VLOOKUP('Locations-Stops'!J379,Regions!I2:J379,2,FALSE),"0")&amp;",'"&amp;IF('Locations-Stops'!K379&lt;&gt;"",SUBSTITUTE('Locations-Stops'!K379,"'","\'"),"")&amp;"','"&amp;IF('Locations-Stops'!L379&lt;&gt;"",'Locations-Stops'!L379,"")&amp;"','"&amp;IF('Locations-Stops'!M379&lt;&gt;"",'Locations-Stops'!M379,"")&amp;"','"&amp;IF('Locations-Stops'!N379&lt;&gt;"",'Locations-Stops'!N379,"")&amp;"', CURRENT_TIMESTAMP);"</f>
        <v>INSERT INTO `locations` (`id`, `name`, `latitude`, `longitude`, `province_id`, `region_1`, `region_2`, `region_3`, `street`, `number`, `postal`, `img`, `last_modified`) VALUES (NULL,'Fietsroute Amstelland Meerlanden, Knooppunt 88',52.29219,4.840202,8,2,3,16,'Noorddammerlaan','31','1185 XZ','https://lh3.googleusercontent.com/0myOKk9huMdMkJzUERKF_izBBalo4hI69xEx11bY9A85wqJrFzXSq2OYfATIukrksJb7X8aKmpPnbiMRSCRg', CURRENT_TIMESTAMP);</v>
      </c>
      <c r="E377">
        <v>377</v>
      </c>
    </row>
    <row r="378" spans="1:5" x14ac:dyDescent="0.25">
      <c r="A378" s="1" t="str">
        <f>"INSERT INTO `locations` (`id`, `name`, `latitude`, `longitude`, `province_id`, `region_1`, `region_2`, `region_3`, `street`, `number`, `postal`, `img`, `last_modified`) VALUES (NULL,'"&amp;SUBSTITUTE('Locations-Stops'!F380,"'","\'")&amp;"',"&amp;IF('Locations-Stops'!D380&lt;&gt;"",LEFT('Locations-Stops'!D380,2)&amp;"."&amp;RIGHT('Locations-Stops'!D380,LEN('Locations-Stops'!D380)-2),"0")&amp;","&amp;IF('Locations-Stops'!E380&lt;&gt;"",LEFT('Locations-Stops'!E380,1)&amp;"."&amp;RIGHT('Locations-Stops'!E380,LEN('Locations-Stops'!E380)-1),"0")&amp;","&amp;IF('Locations-Stops'!G380&lt;&gt;"",VLOOKUP('Locations-Stops'!G380,Regions!A2:B379,2,FALSE),"0")&amp;","&amp;IF('Locations-Stops'!H380&lt;&gt;"",VLOOKUP('Locations-Stops'!H380,Regions!C2:D379,2,FALSE),"0")&amp;","&amp;IF('Locations-Stops'!I380&lt;&gt;"",VLOOKUP('Locations-Stops'!I380,Regions!F2:G379,2,FALSE),"0")&amp;","&amp;IF('Locations-Stops'!J380&lt;&gt;"",VLOOKUP('Locations-Stops'!J380,Regions!I2:J379,2,FALSE),"0")&amp;",'"&amp;IF('Locations-Stops'!K380&lt;&gt;"",SUBSTITUTE('Locations-Stops'!K380,"'","\'"),"")&amp;"','"&amp;IF('Locations-Stops'!L380&lt;&gt;"",'Locations-Stops'!L380,"")&amp;"','"&amp;IF('Locations-Stops'!M380&lt;&gt;"",'Locations-Stops'!M380,"")&amp;"','"&amp;IF('Locations-Stops'!N380&lt;&gt;"",'Locations-Stops'!N380,"")&amp;"', CURRENT_TIMESTAMP);"</f>
        <v>INSERT INTO `locations` (`id`, `name`, `latitude`, `longitude`, `province_id`, `region_1`, `region_2`, `region_3`, `street`, `number`, `postal`, `img`, `last_modified`) VALUES (NULL,'Church House, North Holland',52.293726,4.833962,8,2,3,16,'Noorddammerlaan','124','1187 AG','https://lh3.ggpht.com/BsyAshW8CztUForcdoAB_MgqzGF3p2-jPBU0IQVFRVkWM4Y8gpFbcz64JN4aDu6gd38RBJtNG0vxztXWPGuk', CURRENT_TIMESTAMP);</v>
      </c>
      <c r="E378">
        <v>378</v>
      </c>
    </row>
    <row r="379" spans="1:5" x14ac:dyDescent="0.25">
      <c r="A379" s="1" t="str">
        <f>"INSERT INTO `locations` (`id`, `name`, `latitude`, `longitude`, `province_id`, `region_1`, `region_2`, `region_3`, `street`, `number`, `postal`, `img`, `last_modified`) VALUES (NULL,'"&amp;SUBSTITUTE('Locations-Stops'!F381,"'","\'")&amp;"',"&amp;IF('Locations-Stops'!D381&lt;&gt;"",LEFT('Locations-Stops'!D381,2)&amp;"."&amp;RIGHT('Locations-Stops'!D381,LEN('Locations-Stops'!D381)-2),"0")&amp;","&amp;IF('Locations-Stops'!E381&lt;&gt;"",LEFT('Locations-Stops'!E381,1)&amp;"."&amp;RIGHT('Locations-Stops'!E381,LEN('Locations-Stops'!E381)-1),"0")&amp;","&amp;IF('Locations-Stops'!G381&lt;&gt;"",VLOOKUP('Locations-Stops'!G381,Regions!A2:B379,2,FALSE),"0")&amp;","&amp;IF('Locations-Stops'!H381&lt;&gt;"",VLOOKUP('Locations-Stops'!H381,Regions!C2:D379,2,FALSE),"0")&amp;","&amp;IF('Locations-Stops'!I381&lt;&gt;"",VLOOKUP('Locations-Stops'!I381,Regions!F2:G379,2,FALSE),"0")&amp;","&amp;IF('Locations-Stops'!J381&lt;&gt;"",VLOOKUP('Locations-Stops'!J381,Regions!I2:J379,2,FALSE),"0")&amp;",'"&amp;IF('Locations-Stops'!K381&lt;&gt;"",SUBSTITUTE('Locations-Stops'!K381,"'","\'"),"")&amp;"','"&amp;IF('Locations-Stops'!L381&lt;&gt;"",'Locations-Stops'!L381,"")&amp;"','"&amp;IF('Locations-Stops'!M381&lt;&gt;"",'Locations-Stops'!M381,"")&amp;"','"&amp;IF('Locations-Stops'!N381&lt;&gt;"",'Locations-Stops'!N381,"")&amp;"', CURRENT_TIMESTAMP);"</f>
        <v>INSERT INTO `locations` (`id`, `name`, `latitude`, `longitude`, `province_id`, `region_1`, `region_2`, `region_3`, `street`, `number`, `postal`, `img`, `last_modified`) VALUES (NULL,'Jeu de boules',52.289675,4.830006,8,2,3,16,'Rietzanger','17','1187','https://lh3.googleusercontent.com/2WT3My9cKynfe_lDlJ7ij3zj5k2PWaIM2tqqRM3ZSBkpIoeM11Ac1_kuAwVTgwQx1co9vrOMSrTqnuER0TNG', CURRENT_TIMESTAMP);</v>
      </c>
      <c r="E379">
        <v>379</v>
      </c>
    </row>
    <row r="380" spans="1:5" x14ac:dyDescent="0.25">
      <c r="A380" s="1" t="str">
        <f>"INSERT INTO `locations` (`id`, `name`, `latitude`, `longitude`, `province_id`, `region_1`, `region_2`, `region_3`, `street`, `number`, `postal`, `img`, `last_modified`) VALUES (NULL,'"&amp;SUBSTITUTE('Locations-Stops'!F382,"'","\'")&amp;"',"&amp;IF('Locations-Stops'!D382&lt;&gt;"",LEFT('Locations-Stops'!D382,2)&amp;"."&amp;RIGHT('Locations-Stops'!D382,LEN('Locations-Stops'!D382)-2),"0")&amp;","&amp;IF('Locations-Stops'!E382&lt;&gt;"",LEFT('Locations-Stops'!E382,1)&amp;"."&amp;RIGHT('Locations-Stops'!E382,LEN('Locations-Stops'!E382)-1),"0")&amp;","&amp;IF('Locations-Stops'!G382&lt;&gt;"",VLOOKUP('Locations-Stops'!G382,Regions!A2:B379,2,FALSE),"0")&amp;","&amp;IF('Locations-Stops'!H382&lt;&gt;"",VLOOKUP('Locations-Stops'!H382,Regions!C2:D379,2,FALSE),"0")&amp;","&amp;IF('Locations-Stops'!I382&lt;&gt;"",VLOOKUP('Locations-Stops'!I382,Regions!F2:G379,2,FALSE),"0")&amp;","&amp;IF('Locations-Stops'!J382&lt;&gt;"",VLOOKUP('Locations-Stops'!J382,Regions!I2:J379,2,FALSE),"0")&amp;",'"&amp;IF('Locations-Stops'!K382&lt;&gt;"",SUBSTITUTE('Locations-Stops'!K382,"'","\'"),"")&amp;"','"&amp;IF('Locations-Stops'!L382&lt;&gt;"",'Locations-Stops'!L382,"")&amp;"','"&amp;IF('Locations-Stops'!M382&lt;&gt;"",'Locations-Stops'!M382,"")&amp;"','"&amp;IF('Locations-Stops'!N382&lt;&gt;"",'Locations-Stops'!N382,"")&amp;"', CURRENT_TIMESTAMP);"</f>
        <v>INSERT INTO `locations` (`id`, `name`, `latitude`, `longitude`, `province_id`, `region_1`, `region_2`, `region_3`, `street`, `number`, `postal`, `img`, `last_modified`) VALUES (NULL,'Speeltuin Jacob V Lennep',52.290565,4.838013,8,2,3,16,'Vierlingsbeeklaan','10','1187','https://lh3.googleusercontent.com/Gm4-pSzHNshcz6QQX5YNtjl5fU5sB387oAiCZPDGLP0t5DCUcJIewprpou_tAe3NdJQ9-veKZaPNpYlkYDbVHw', CURRENT_TIMESTAMP);</v>
      </c>
      <c r="E380">
        <v>380</v>
      </c>
    </row>
    <row r="381" spans="1:5" x14ac:dyDescent="0.25">
      <c r="A381" s="1" t="str">
        <f>"INSERT INTO `locations` (`id`, `name`, `latitude`, `longitude`, `province_id`, `region_1`, `region_2`, `region_3`, `street`, `number`, `postal`, `img`, `last_modified`) VALUES (NULL,'"&amp;SUBSTITUTE('Locations-Stops'!F383,"'","\'")&amp;"',"&amp;IF('Locations-Stops'!D383&lt;&gt;"",LEFT('Locations-Stops'!D383,2)&amp;"."&amp;RIGHT('Locations-Stops'!D383,LEN('Locations-Stops'!D383)-2),"0")&amp;","&amp;IF('Locations-Stops'!E383&lt;&gt;"",LEFT('Locations-Stops'!E383,1)&amp;"."&amp;RIGHT('Locations-Stops'!E383,LEN('Locations-Stops'!E383)-1),"0")&amp;","&amp;IF('Locations-Stops'!G383&lt;&gt;"",VLOOKUP('Locations-Stops'!G383,Regions!A2:B379,2,FALSE),"0")&amp;","&amp;IF('Locations-Stops'!H383&lt;&gt;"",VLOOKUP('Locations-Stops'!H383,Regions!C2:D379,2,FALSE),"0")&amp;","&amp;IF('Locations-Stops'!I383&lt;&gt;"",VLOOKUP('Locations-Stops'!I383,Regions!F2:G379,2,FALSE),"0")&amp;","&amp;IF('Locations-Stops'!J383&lt;&gt;"",VLOOKUP('Locations-Stops'!J383,Regions!I2:J379,2,FALSE),"0")&amp;",'"&amp;IF('Locations-Stops'!K383&lt;&gt;"",SUBSTITUTE('Locations-Stops'!K383,"'","\'"),"")&amp;"','"&amp;IF('Locations-Stops'!L383&lt;&gt;"",'Locations-Stops'!L383,"")&amp;"','"&amp;IF('Locations-Stops'!M383&lt;&gt;"",'Locations-Stops'!M383,"")&amp;"','"&amp;IF('Locations-Stops'!N383&lt;&gt;"",'Locations-Stops'!N383,"")&amp;"', CURRENT_TIMESTAMP);"</f>
        <v>INSERT INTO `locations` (`id`, `name`, `latitude`, `longitude`, `province_id`, `region_1`, `region_2`, `region_3`, `street`, `number`, `postal`, `img`, `last_modified`) VALUES (NULL,'Kitty',52.290064,4.834095,8,2,3,16,'Vierlingsbeeklaan','44','1187 AT','https://lh6.ggpht.com/KixUF6aDD3allhFcV1w_rnAL0I5hPrD_OVBeA5RK9NyjmdamWIRAon0Qh1V4O3WUqMz4ozdW5j1kKNE4A2-4', CURRENT_TIMESTAMP);</v>
      </c>
      <c r="E381">
        <v>381</v>
      </c>
    </row>
    <row r="382" spans="1:5" x14ac:dyDescent="0.25">
      <c r="A382" s="1" t="str">
        <f>"INSERT INTO `locations` (`id`, `name`, `latitude`, `longitude`, `province_id`, `region_1`, `region_2`, `region_3`, `street`, `number`, `postal`, `img`, `last_modified`) VALUES (NULL,'"&amp;SUBSTITUTE('Locations-Stops'!F384,"'","\'")&amp;"',"&amp;IF('Locations-Stops'!D384&lt;&gt;"",LEFT('Locations-Stops'!D384,2)&amp;"."&amp;RIGHT('Locations-Stops'!D384,LEN('Locations-Stops'!D384)-2),"0")&amp;","&amp;IF('Locations-Stops'!E384&lt;&gt;"",LEFT('Locations-Stops'!E384,1)&amp;"."&amp;RIGHT('Locations-Stops'!E384,LEN('Locations-Stops'!E384)-1),"0")&amp;","&amp;IF('Locations-Stops'!G384&lt;&gt;"",VLOOKUP('Locations-Stops'!G384,Regions!A2:B379,2,FALSE),"0")&amp;","&amp;IF('Locations-Stops'!H384&lt;&gt;"",VLOOKUP('Locations-Stops'!H384,Regions!C2:D379,2,FALSE),"0")&amp;","&amp;IF('Locations-Stops'!I384&lt;&gt;"",VLOOKUP('Locations-Stops'!I384,Regions!F2:G379,2,FALSE),"0")&amp;","&amp;IF('Locations-Stops'!J384&lt;&gt;"",VLOOKUP('Locations-Stops'!J384,Regions!I2:J379,2,FALSE),"0")&amp;",'"&amp;IF('Locations-Stops'!K384&lt;&gt;"",SUBSTITUTE('Locations-Stops'!K384,"'","\'"),"")&amp;"','"&amp;IF('Locations-Stops'!L384&lt;&gt;"",'Locations-Stops'!L384,"")&amp;"','"&amp;IF('Locations-Stops'!M384&lt;&gt;"",'Locations-Stops'!M384,"")&amp;"','"&amp;IF('Locations-Stops'!N384&lt;&gt;"",'Locations-Stops'!N384,"")&amp;"', CURRENT_TIMESTAMP);"</f>
        <v>INSERT INTO `locations` (`id`, `name`, `latitude`, `longitude`, `province_id`, `region_1`, `region_2`, `region_3`, `street`, `number`, `postal`, `img`, `last_modified`) VALUES (NULL,'Chicken',52.290063,4.833793,8,2,3,16,'Vierlingsbeeklaan','48','1187 AT','https://lh5.ggpht.com/Kq8SkitKEihUkskw8SWEsBcxwHV5dU8QSv5Fpgu1kwlWhWCK7hRLdv82yfTn-q6Sc9dGnmRMMJyWZwMxt8yG', CURRENT_TIMESTAMP);</v>
      </c>
      <c r="E382">
        <v>382</v>
      </c>
    </row>
    <row r="383" spans="1:5" x14ac:dyDescent="0.25">
      <c r="A383" s="1" t="str">
        <f>"INSERT INTO `locations` (`id`, `name`, `latitude`, `longitude`, `province_id`, `region_1`, `region_2`, `region_3`, `street`, `number`, `postal`, `img`, `last_modified`) VALUES (NULL,'"&amp;SUBSTITUTE('Locations-Stops'!F385,"'","\'")&amp;"',"&amp;IF('Locations-Stops'!D385&lt;&gt;"",LEFT('Locations-Stops'!D385,2)&amp;"."&amp;RIGHT('Locations-Stops'!D385,LEN('Locations-Stops'!D385)-2),"0")&amp;","&amp;IF('Locations-Stops'!E385&lt;&gt;"",LEFT('Locations-Stops'!E385,1)&amp;"."&amp;RIGHT('Locations-Stops'!E385,LEN('Locations-Stops'!E385)-1),"0")&amp;","&amp;IF('Locations-Stops'!G385&lt;&gt;"",VLOOKUP('Locations-Stops'!G385,Regions!A2:B379,2,FALSE),"0")&amp;","&amp;IF('Locations-Stops'!H385&lt;&gt;"",VLOOKUP('Locations-Stops'!H385,Regions!C2:D379,2,FALSE),"0")&amp;","&amp;IF('Locations-Stops'!I385&lt;&gt;"",VLOOKUP('Locations-Stops'!I385,Regions!F2:G379,2,FALSE),"0")&amp;","&amp;IF('Locations-Stops'!J385&lt;&gt;"",VLOOKUP('Locations-Stops'!J385,Regions!I2:J379,2,FALSE),"0")&amp;",'"&amp;IF('Locations-Stops'!K385&lt;&gt;"",SUBSTITUTE('Locations-Stops'!K385,"'","\'"),"")&amp;"','"&amp;IF('Locations-Stops'!L385&lt;&gt;"",'Locations-Stops'!L385,"")&amp;"','"&amp;IF('Locations-Stops'!M385&lt;&gt;"",'Locations-Stops'!M385,"")&amp;"','"&amp;IF('Locations-Stops'!N385&lt;&gt;"",'Locations-Stops'!N385,"")&amp;"', CURRENT_TIMESTAMP);"</f>
        <v>INSERT INTO `locations` (`id`, `name`, `latitude`, `longitude`, `province_id`, `region_1`, `region_2`, `region_3`, `street`, `number`, `postal`, `img`, `last_modified`) VALUES (NULL,'Ondefinieerbaar',52.291494,4.828722,8,2,3,16,'Vierlingsbeeklaan','86','1187','https://lh3.googleusercontent.com/7LaRWiHHDplM44S5AEEPB85Xi9bPheu4YtLBwfKNRbtuk8tY94nB2hLHe8qGuq6jpUtvAsNAPIkWr1b5L3A', CURRENT_TIMESTAMP);</v>
      </c>
      <c r="E383">
        <v>383</v>
      </c>
    </row>
    <row r="384" spans="1:5" x14ac:dyDescent="0.25">
      <c r="A384" s="1" t="str">
        <f>"INSERT INTO `locations` (`id`, `name`, `latitude`, `longitude`, `province_id`, `region_1`, `region_2`, `region_3`, `street`, `number`, `postal`, `img`, `last_modified`) VALUES (NULL,'"&amp;SUBSTITUTE('Locations-Stops'!F386,"'","\'")&amp;"',"&amp;IF('Locations-Stops'!D386&lt;&gt;"",LEFT('Locations-Stops'!D386,2)&amp;"."&amp;RIGHT('Locations-Stops'!D386,LEN('Locations-Stops'!D386)-2),"0")&amp;","&amp;IF('Locations-Stops'!E386&lt;&gt;"",LEFT('Locations-Stops'!E386,1)&amp;"."&amp;RIGHT('Locations-Stops'!E386,LEN('Locations-Stops'!E386)-1),"0")&amp;","&amp;IF('Locations-Stops'!G386&lt;&gt;"",VLOOKUP('Locations-Stops'!G386,Regions!A2:B379,2,FALSE),"0")&amp;","&amp;IF('Locations-Stops'!H386&lt;&gt;"",VLOOKUP('Locations-Stops'!H386,Regions!C2:D379,2,FALSE),"0")&amp;","&amp;IF('Locations-Stops'!I386&lt;&gt;"",VLOOKUP('Locations-Stops'!I386,Regions!F2:G379,2,FALSE),"0")&amp;","&amp;IF('Locations-Stops'!J386&lt;&gt;"",VLOOKUP('Locations-Stops'!J386,Regions!I2:J379,2,FALSE),"0")&amp;",'"&amp;IF('Locations-Stops'!K386&lt;&gt;"",SUBSTITUTE('Locations-Stops'!K386,"'","\'"),"")&amp;"','"&amp;IF('Locations-Stops'!L386&lt;&gt;"",'Locations-Stops'!L386,"")&amp;"','"&amp;IF('Locations-Stops'!M386&lt;&gt;"",'Locations-Stops'!M386,"")&amp;"','"&amp;IF('Locations-Stops'!N386&lt;&gt;"",'Locations-Stops'!N386,"")&amp;"', CURRENT_TIMESTAMP);"</f>
        <v>INSERT INTO `locations` (`id`, `name`, `latitude`, `longitude`, `province_id`, `region_1`, `region_2`, `region_3`, `street`, `number`, `postal`, `img`, `last_modified`) VALUES (NULL,'Spider Nest',52.291242,4.829088,8,2,3,16,'Vierlingsbeeklaan','86','1187','https://lh3.ggpht.com/E1I_I08bglK2hhJyLZy6lYnuwsyevC9C8Lp8ouyG3x_vrHtKfV6IARmZGuH4A4jgo_ZZJOMBZjyQnz0BLOAL', CURRENT_TIMESTAMP);</v>
      </c>
      <c r="E384">
        <v>384</v>
      </c>
    </row>
    <row r="385" spans="1:5" x14ac:dyDescent="0.25">
      <c r="A385" s="1" t="str">
        <f>"INSERT INTO `locations` (`id`, `name`, `latitude`, `longitude`, `province_id`, `region_1`, `region_2`, `region_3`, `street`, `number`, `postal`, `img`, `last_modified`) VALUES (NULL,'"&amp;SUBSTITUTE('Locations-Stops'!F387,"'","\'")&amp;"',"&amp;IF('Locations-Stops'!D387&lt;&gt;"",LEFT('Locations-Stops'!D387,2)&amp;"."&amp;RIGHT('Locations-Stops'!D387,LEN('Locations-Stops'!D387)-2),"0")&amp;","&amp;IF('Locations-Stops'!E387&lt;&gt;"",LEFT('Locations-Stops'!E387,1)&amp;"."&amp;RIGHT('Locations-Stops'!E387,LEN('Locations-Stops'!E387)-1),"0")&amp;","&amp;IF('Locations-Stops'!G387&lt;&gt;"",VLOOKUP('Locations-Stops'!G387,Regions!A2:B379,2,FALSE),"0")&amp;","&amp;IF('Locations-Stops'!H387&lt;&gt;"",VLOOKUP('Locations-Stops'!H387,Regions!C2:D379,2,FALSE),"0")&amp;","&amp;IF('Locations-Stops'!I387&lt;&gt;"",VLOOKUP('Locations-Stops'!I387,Regions!F2:G379,2,FALSE),"0")&amp;","&amp;IF('Locations-Stops'!J387&lt;&gt;"",VLOOKUP('Locations-Stops'!J387,Regions!I2:J379,2,FALSE),"0")&amp;",'"&amp;IF('Locations-Stops'!K387&lt;&gt;"",SUBSTITUTE('Locations-Stops'!K387,"'","\'"),"")&amp;"','"&amp;IF('Locations-Stops'!L387&lt;&gt;"",'Locations-Stops'!L387,"")&amp;"','"&amp;IF('Locations-Stops'!M387&lt;&gt;"",'Locations-Stops'!M387,"")&amp;"','"&amp;IF('Locations-Stops'!N387&lt;&gt;"",'Locations-Stops'!N387,"")&amp;"', CURRENT_TIMESTAMP);"</f>
        <v>INSERT INTO `locations` (`id`, `name`, `latitude`, `longitude`, `province_id`, `region_1`, `region_2`, `region_3`, `street`, `number`, `postal`, `img`, `last_modified`) VALUES (NULL,'Deer statue',52.291449,4.851128,8,2,3,17,'Amberlaan','36','1185 RL','https://lh5.ggpht.com/F41crEU7FIY9tGn7x0dcpIhFaro67591kLvnph-qnj0BX9XzyCvlPCaIRos0RUW6kPfmqJ8rJEuDrcej31sB', CURRENT_TIMESTAMP);</v>
      </c>
      <c r="E385">
        <v>385</v>
      </c>
    </row>
    <row r="386" spans="1:5" x14ac:dyDescent="0.25">
      <c r="A386" s="1" t="str">
        <f>"INSERT INTO `locations` (`id`, `name`, `latitude`, `longitude`, `province_id`, `region_1`, `region_2`, `region_3`, `street`, `number`, `postal`, `img`, `last_modified`) VALUES (NULL,'"&amp;SUBSTITUTE('Locations-Stops'!F388,"'","\'")&amp;"',"&amp;IF('Locations-Stops'!D388&lt;&gt;"",LEFT('Locations-Stops'!D388,2)&amp;"."&amp;RIGHT('Locations-Stops'!D388,LEN('Locations-Stops'!D388)-2),"0")&amp;","&amp;IF('Locations-Stops'!E388&lt;&gt;"",LEFT('Locations-Stops'!E388,1)&amp;"."&amp;RIGHT('Locations-Stops'!E388,LEN('Locations-Stops'!E388)-1),"0")&amp;","&amp;IF('Locations-Stops'!G388&lt;&gt;"",VLOOKUP('Locations-Stops'!G388,Regions!A2:B379,2,FALSE),"0")&amp;","&amp;IF('Locations-Stops'!H388&lt;&gt;"",VLOOKUP('Locations-Stops'!H388,Regions!C2:D379,2,FALSE),"0")&amp;","&amp;IF('Locations-Stops'!I388&lt;&gt;"",VLOOKUP('Locations-Stops'!I388,Regions!F2:G379,2,FALSE),"0")&amp;","&amp;IF('Locations-Stops'!J388&lt;&gt;"",VLOOKUP('Locations-Stops'!J388,Regions!I2:J379,2,FALSE),"0")&amp;",'"&amp;IF('Locations-Stops'!K388&lt;&gt;"",SUBSTITUTE('Locations-Stops'!K388,"'","\'"),"")&amp;"','"&amp;IF('Locations-Stops'!L388&lt;&gt;"",'Locations-Stops'!L388,"")&amp;"','"&amp;IF('Locations-Stops'!M388&lt;&gt;"",'Locations-Stops'!M388,"")&amp;"','"&amp;IF('Locations-Stops'!N388&lt;&gt;"",'Locations-Stops'!N388,"")&amp;"', CURRENT_TIMESTAMP);"</f>
        <v>INSERT INTO `locations` (`id`, `name`, `latitude`, `longitude`, `province_id`, `region_1`, `region_2`, `region_3`, `street`, `number`, `postal`, `img`, `last_modified`) VALUES (NULL,'Drie Kleine Kleutertjes',52.293121,4.849676,8,2,3,17,'Appellaan','2','1185 RJ','https://lh6.ggpht.com/hcmXkJzw0sSEfmvKCWtYskQg2vRNpn4o9tez50GmPeNoLM_1Trw4v09JGAlLDbyldWqaLltNT8VN2ayd16hR', CURRENT_TIMESTAMP);</v>
      </c>
      <c r="E386">
        <v>386</v>
      </c>
    </row>
    <row r="387" spans="1:5" x14ac:dyDescent="0.25">
      <c r="A387" s="1" t="str">
        <f>"INSERT INTO `locations` (`id`, `name`, `latitude`, `longitude`, `province_id`, `region_1`, `region_2`, `region_3`, `street`, `number`, `postal`, `img`, `last_modified`) VALUES (NULL,'"&amp;SUBSTITUTE('Locations-Stops'!F389,"'","\'")&amp;"',"&amp;IF('Locations-Stops'!D389&lt;&gt;"",LEFT('Locations-Stops'!D389,2)&amp;"."&amp;RIGHT('Locations-Stops'!D389,LEN('Locations-Stops'!D389)-2),"0")&amp;","&amp;IF('Locations-Stops'!E389&lt;&gt;"",LEFT('Locations-Stops'!E389,1)&amp;"."&amp;RIGHT('Locations-Stops'!E389,LEN('Locations-Stops'!E389)-1),"0")&amp;","&amp;IF('Locations-Stops'!G389&lt;&gt;"",VLOOKUP('Locations-Stops'!G389,Regions!A2:B379,2,FALSE),"0")&amp;","&amp;IF('Locations-Stops'!H389&lt;&gt;"",VLOOKUP('Locations-Stops'!H389,Regions!C2:D379,2,FALSE),"0")&amp;","&amp;IF('Locations-Stops'!I389&lt;&gt;"",VLOOKUP('Locations-Stops'!I389,Regions!F2:G379,2,FALSE),"0")&amp;","&amp;IF('Locations-Stops'!J389&lt;&gt;"",VLOOKUP('Locations-Stops'!J389,Regions!I2:J379,2,FALSE),"0")&amp;",'"&amp;IF('Locations-Stops'!K389&lt;&gt;"",SUBSTITUTE('Locations-Stops'!K389,"'","\'"),"")&amp;"','"&amp;IF('Locations-Stops'!L389&lt;&gt;"",'Locations-Stops'!L389,"")&amp;"','"&amp;IF('Locations-Stops'!M389&lt;&gt;"",'Locations-Stops'!M389,"")&amp;"','"&amp;IF('Locations-Stops'!N389&lt;&gt;"",'Locations-Stops'!N389,"")&amp;"', CURRENT_TIMESTAMP);"</f>
        <v>INSERT INTO `locations` (`id`, `name`, `latitude`, `longitude`, `province_id`, `region_1`, `region_2`, `region_3`, `street`, `number`, `postal`, `img`, `last_modified`) VALUES (NULL,'Wooden Cross',52.293049,4.850724,8,2,3,17,'Appellaan','24','1185 RJ','https://lh5.ggpht.com/ADS4c1Hj0bDzT2YS5FxwBGZWcvRth8VAwIZh5NEZKjUpcldlqFx5ReuBCLs1dMSqkcvBOjmkuI3FGdtYblfV', CURRENT_TIMESTAMP);</v>
      </c>
      <c r="E387">
        <v>387</v>
      </c>
    </row>
    <row r="388" spans="1:5" x14ac:dyDescent="0.25">
      <c r="A388" s="1" t="str">
        <f>"INSERT INTO `locations` (`id`, `name`, `latitude`, `longitude`, `province_id`, `region_1`, `region_2`, `region_3`, `street`, `number`, `postal`, `img`, `last_modified`) VALUES (NULL,'"&amp;SUBSTITUTE('Locations-Stops'!F390,"'","\'")&amp;"',"&amp;IF('Locations-Stops'!D390&lt;&gt;"",LEFT('Locations-Stops'!D390,2)&amp;"."&amp;RIGHT('Locations-Stops'!D390,LEN('Locations-Stops'!D390)-2),"0")&amp;","&amp;IF('Locations-Stops'!E390&lt;&gt;"",LEFT('Locations-Stops'!E390,1)&amp;"."&amp;RIGHT('Locations-Stops'!E390,LEN('Locations-Stops'!E390)-1),"0")&amp;","&amp;IF('Locations-Stops'!G390&lt;&gt;"",VLOOKUP('Locations-Stops'!G390,Regions!A2:B379,2,FALSE),"0")&amp;","&amp;IF('Locations-Stops'!H390&lt;&gt;"",VLOOKUP('Locations-Stops'!H390,Regions!C2:D379,2,FALSE),"0")&amp;","&amp;IF('Locations-Stops'!I390&lt;&gt;"",VLOOKUP('Locations-Stops'!I390,Regions!F2:G379,2,FALSE),"0")&amp;","&amp;IF('Locations-Stops'!J390&lt;&gt;"",VLOOKUP('Locations-Stops'!J390,Regions!I2:J379,2,FALSE),"0")&amp;",'"&amp;IF('Locations-Stops'!K390&lt;&gt;"",SUBSTITUTE('Locations-Stops'!K390,"'","\'"),"")&amp;"','"&amp;IF('Locations-Stops'!L390&lt;&gt;"",'Locations-Stops'!L390,"")&amp;"','"&amp;IF('Locations-Stops'!M390&lt;&gt;"",'Locations-Stops'!M390,"")&amp;"','"&amp;IF('Locations-Stops'!N390&lt;&gt;"",'Locations-Stops'!N390,"")&amp;"', CURRENT_TIMESTAMP);"</f>
        <v>INSERT INTO `locations` (`id`, `name`, `latitude`, `longitude`, `province_id`, `region_1`, `region_2`, `region_3`, `street`, `number`, `postal`, `img`, `last_modified`) VALUES (NULL,'Augustinus Park Entrance',52.292682,4.861359,8,2,3,17,'Augustinuspark','1','1185','https://lh5.ggpht.com/Jtd91W4K7-SjvZJdMN8vLKmTZPWnFA2S1fOQugPCrTm-Z2-hA50rhEDJyjE9Yu6JuK8g1aF8vYftqmLZRODQ', CURRENT_TIMESTAMP);</v>
      </c>
      <c r="E388">
        <v>388</v>
      </c>
    </row>
    <row r="389" spans="1:5" x14ac:dyDescent="0.25">
      <c r="A389" s="1" t="str">
        <f>"INSERT INTO `locations` (`id`, `name`, `latitude`, `longitude`, `province_id`, `region_1`, `region_2`, `region_3`, `street`, `number`, `postal`, `img`, `last_modified`) VALUES (NULL,'"&amp;SUBSTITUTE('Locations-Stops'!F391,"'","\'")&amp;"',"&amp;IF('Locations-Stops'!D391&lt;&gt;"",LEFT('Locations-Stops'!D391,2)&amp;"."&amp;RIGHT('Locations-Stops'!D391,LEN('Locations-Stops'!D391)-2),"0")&amp;","&amp;IF('Locations-Stops'!E391&lt;&gt;"",LEFT('Locations-Stops'!E391,1)&amp;"."&amp;RIGHT('Locations-Stops'!E391,LEN('Locations-Stops'!E391)-1),"0")&amp;","&amp;IF('Locations-Stops'!G391&lt;&gt;"",VLOOKUP('Locations-Stops'!G391,Regions!A2:B379,2,FALSE),"0")&amp;","&amp;IF('Locations-Stops'!H391&lt;&gt;"",VLOOKUP('Locations-Stops'!H391,Regions!C2:D379,2,FALSE),"0")&amp;","&amp;IF('Locations-Stops'!I391&lt;&gt;"",VLOOKUP('Locations-Stops'!I391,Regions!F2:G379,2,FALSE),"0")&amp;","&amp;IF('Locations-Stops'!J391&lt;&gt;"",VLOOKUP('Locations-Stops'!J391,Regions!I2:J379,2,FALSE),"0")&amp;",'"&amp;IF('Locations-Stops'!K391&lt;&gt;"",SUBSTITUTE('Locations-Stops'!K391,"'","\'"),"")&amp;"','"&amp;IF('Locations-Stops'!L391&lt;&gt;"",'Locations-Stops'!L391,"")&amp;"','"&amp;IF('Locations-Stops'!M391&lt;&gt;"",'Locations-Stops'!M391,"")&amp;"','"&amp;IF('Locations-Stops'!N391&lt;&gt;"",'Locations-Stops'!N391,"")&amp;"', CURRENT_TIMESTAMP);"</f>
        <v>INSERT INTO `locations` (`id`, `name`, `latitude`, `longitude`, `province_id`, `region_1`, `region_2`, `region_3`, `street`, `number`, `postal`, `img`, `last_modified`) VALUES (NULL,'Paaskerk',52.292686,4.860645,8,2,3,17,'Augustinuspark','1','1185 CN','https://lh6.ggpht.com/1ZynveNyxYJyMy7A_DhZwFt7K96lysY6QXTADplDaw1IpiQ4erL6Z0DSxzRoBLiDLE0-mBYrp7mnRHjcZhvRRw', CURRENT_TIMESTAMP);</v>
      </c>
      <c r="E389">
        <v>389</v>
      </c>
    </row>
    <row r="390" spans="1:5" x14ac:dyDescent="0.25">
      <c r="A390" s="1" t="str">
        <f>"INSERT INTO `locations` (`id`, `name`, `latitude`, `longitude`, `province_id`, `region_1`, `region_2`, `region_3`, `street`, `number`, `postal`, `img`, `last_modified`) VALUES (NULL,'"&amp;SUBSTITUTE('Locations-Stops'!F392,"'","\'")&amp;"',"&amp;IF('Locations-Stops'!D392&lt;&gt;"",LEFT('Locations-Stops'!D392,2)&amp;"."&amp;RIGHT('Locations-Stops'!D392,LEN('Locations-Stops'!D392)-2),"0")&amp;","&amp;IF('Locations-Stops'!E392&lt;&gt;"",LEFT('Locations-Stops'!E392,1)&amp;"."&amp;RIGHT('Locations-Stops'!E392,LEN('Locations-Stops'!E392)-1),"0")&amp;","&amp;IF('Locations-Stops'!G392&lt;&gt;"",VLOOKUP('Locations-Stops'!G392,Regions!A2:B379,2,FALSE),"0")&amp;","&amp;IF('Locations-Stops'!H392&lt;&gt;"",VLOOKUP('Locations-Stops'!H392,Regions!C2:D379,2,FALSE),"0")&amp;","&amp;IF('Locations-Stops'!I392&lt;&gt;"",VLOOKUP('Locations-Stops'!I392,Regions!F2:G379,2,FALSE),"0")&amp;","&amp;IF('Locations-Stops'!J392&lt;&gt;"",VLOOKUP('Locations-Stops'!J392,Regions!I2:J379,2,FALSE),"0")&amp;",'"&amp;IF('Locations-Stops'!K392&lt;&gt;"",SUBSTITUTE('Locations-Stops'!K392,"'","\'"),"")&amp;"','"&amp;IF('Locations-Stops'!L392&lt;&gt;"",'Locations-Stops'!L392,"")&amp;"','"&amp;IF('Locations-Stops'!M392&lt;&gt;"",'Locations-Stops'!M392,"")&amp;"','"&amp;IF('Locations-Stops'!N392&lt;&gt;"",'Locations-Stops'!N392,"")&amp;"', CURRENT_TIMESTAMP);"</f>
        <v>INSERT INTO `locations` (`id`, `name`, `latitude`, `longitude`, `province_id`, `region_1`, `region_2`, `region_3`, `street`, `number`, `postal`, `img`, `last_modified`) VALUES (NULL,'Old Kpmg Tunnel',52.299092,4.862465,8,2,3,17,'Burgemeester Rijnderslaan','14','1185 MC','https://lh5.ggpht.com/2XXd8WK7t3IkvA8TwnpzGOdd5KiloBkWhtogfaazJyl7AFEioMIVtaTH1_5fJwqMBKLXoAqYoorLNh31RHwS', CURRENT_TIMESTAMP);</v>
      </c>
      <c r="E390">
        <v>390</v>
      </c>
    </row>
    <row r="391" spans="1:5" x14ac:dyDescent="0.25">
      <c r="A391" s="1" t="str">
        <f>"INSERT INTO `locations` (`id`, `name`, `latitude`, `longitude`, `province_id`, `region_1`, `region_2`, `region_3`, `street`, `number`, `postal`, `img`, `last_modified`) VALUES (NULL,'"&amp;SUBSTITUTE('Locations-Stops'!F393,"'","\'")&amp;"',"&amp;IF('Locations-Stops'!D393&lt;&gt;"",LEFT('Locations-Stops'!D393,2)&amp;"."&amp;RIGHT('Locations-Stops'!D393,LEN('Locations-Stops'!D393)-2),"0")&amp;","&amp;IF('Locations-Stops'!E393&lt;&gt;"",LEFT('Locations-Stops'!E393,1)&amp;"."&amp;RIGHT('Locations-Stops'!E393,LEN('Locations-Stops'!E393)-1),"0")&amp;","&amp;IF('Locations-Stops'!G393&lt;&gt;"",VLOOKUP('Locations-Stops'!G393,Regions!A2:B379,2,FALSE),"0")&amp;","&amp;IF('Locations-Stops'!H393&lt;&gt;"",VLOOKUP('Locations-Stops'!H393,Regions!C2:D379,2,FALSE),"0")&amp;","&amp;IF('Locations-Stops'!I393&lt;&gt;"",VLOOKUP('Locations-Stops'!I393,Regions!F2:G379,2,FALSE),"0")&amp;","&amp;IF('Locations-Stops'!J393&lt;&gt;"",VLOOKUP('Locations-Stops'!J393,Regions!I2:J379,2,FALSE),"0")&amp;",'"&amp;IF('Locations-Stops'!K393&lt;&gt;"",SUBSTITUTE('Locations-Stops'!K393,"'","\'"),"")&amp;"','"&amp;IF('Locations-Stops'!L393&lt;&gt;"",'Locations-Stops'!L393,"")&amp;"','"&amp;IF('Locations-Stops'!M393&lt;&gt;"",'Locations-Stops'!M393,"")&amp;"','"&amp;IF('Locations-Stops'!N393&lt;&gt;"",'Locations-Stops'!N393,"")&amp;"', CURRENT_TIMESTAMP);"</f>
        <v>INSERT INTO `locations` (`id`, `name`, `latitude`, `longitude`, `province_id`, `region_1`, `region_2`, `region_3`, `street`, `number`, `postal`, `img`, `last_modified`) VALUES (NULL,'Harmonie',52.298401,4.866155,8,2,3,17,'Burgemeester Rijnderslaan','30','1185 MC','https://lh3.googleusercontent.com/MMitY602X5kuos8OP7tcGYb1R5PcC1M8n-SFl7sS5XxTL1NJVsOYt8d_9L62PGLWc2PE0gAcyFDYJ8cCM5Q', CURRENT_TIMESTAMP);</v>
      </c>
      <c r="E391">
        <v>391</v>
      </c>
    </row>
    <row r="392" spans="1:5" x14ac:dyDescent="0.25">
      <c r="A392" s="1" t="str">
        <f>"INSERT INTO `locations` (`id`, `name`, `latitude`, `longitude`, `province_id`, `region_1`, `region_2`, `region_3`, `street`, `number`, `postal`, `img`, `last_modified`) VALUES (NULL,'"&amp;SUBSTITUTE('Locations-Stops'!F394,"'","\'")&amp;"',"&amp;IF('Locations-Stops'!D394&lt;&gt;"",LEFT('Locations-Stops'!D394,2)&amp;"."&amp;RIGHT('Locations-Stops'!D394,LEN('Locations-Stops'!D394)-2),"0")&amp;","&amp;IF('Locations-Stops'!E394&lt;&gt;"",LEFT('Locations-Stops'!E394,1)&amp;"."&amp;RIGHT('Locations-Stops'!E394,LEN('Locations-Stops'!E394)-1),"0")&amp;","&amp;IF('Locations-Stops'!G394&lt;&gt;"",VLOOKUP('Locations-Stops'!G394,Regions!A2:B379,2,FALSE),"0")&amp;","&amp;IF('Locations-Stops'!H394&lt;&gt;"",VLOOKUP('Locations-Stops'!H394,Regions!C2:D379,2,FALSE),"0")&amp;","&amp;IF('Locations-Stops'!I394&lt;&gt;"",VLOOKUP('Locations-Stops'!I394,Regions!F2:G379,2,FALSE),"0")&amp;","&amp;IF('Locations-Stops'!J394&lt;&gt;"",VLOOKUP('Locations-Stops'!J394,Regions!I2:J379,2,FALSE),"0")&amp;",'"&amp;IF('Locations-Stops'!K394&lt;&gt;"",SUBSTITUTE('Locations-Stops'!K394,"'","\'"),"")&amp;"','"&amp;IF('Locations-Stops'!L394&lt;&gt;"",'Locations-Stops'!L394,"")&amp;"','"&amp;IF('Locations-Stops'!M394&lt;&gt;"",'Locations-Stops'!M394,"")&amp;"','"&amp;IF('Locations-Stops'!N394&lt;&gt;"",'Locations-Stops'!N394,"")&amp;"', CURRENT_TIMESTAMP);"</f>
        <v>INSERT INTO `locations` (`id`, `name`, `latitude`, `longitude`, `province_id`, `region_1`, `region_2`, `region_3`, `street`, `number`, `postal`, `img`, `last_modified`) VALUES (NULL,'Mosaic Benches',52.294171,4.856243,8,2,3,17,'Doctor Plesmansingel','391','1185 GW','https://lh3.ggpht.com/QedneXA1Qvpwf6mEsIfdwoTZo8fvf904krmwwILtmbAiAVdn_KyidKdWNoG1R4ANYZ4YrRWQ4nE5QvS3Sm0O', CURRENT_TIMESTAMP);</v>
      </c>
      <c r="E392">
        <v>392</v>
      </c>
    </row>
    <row r="393" spans="1:5" x14ac:dyDescent="0.25">
      <c r="A393" s="1" t="str">
        <f>"INSERT INTO `locations` (`id`, `name`, `latitude`, `longitude`, `province_id`, `region_1`, `region_2`, `region_3`, `street`, `number`, `postal`, `img`, `last_modified`) VALUES (NULL,'"&amp;SUBSTITUTE('Locations-Stops'!F395,"'","\'")&amp;"',"&amp;IF('Locations-Stops'!D395&lt;&gt;"",LEFT('Locations-Stops'!D395,2)&amp;"."&amp;RIGHT('Locations-Stops'!D395,LEN('Locations-Stops'!D395)-2),"0")&amp;","&amp;IF('Locations-Stops'!E395&lt;&gt;"",LEFT('Locations-Stops'!E395,1)&amp;"."&amp;RIGHT('Locations-Stops'!E395,LEN('Locations-Stops'!E395)-1),"0")&amp;","&amp;IF('Locations-Stops'!G395&lt;&gt;"",VLOOKUP('Locations-Stops'!G395,Regions!A2:B379,2,FALSE),"0")&amp;","&amp;IF('Locations-Stops'!H395&lt;&gt;"",VLOOKUP('Locations-Stops'!H395,Regions!C2:D379,2,FALSE),"0")&amp;","&amp;IF('Locations-Stops'!I395&lt;&gt;"",VLOOKUP('Locations-Stops'!I395,Regions!F2:G379,2,FALSE),"0")&amp;","&amp;IF('Locations-Stops'!J395&lt;&gt;"",VLOOKUP('Locations-Stops'!J395,Regions!I2:J379,2,FALSE),"0")&amp;",'"&amp;IF('Locations-Stops'!K395&lt;&gt;"",SUBSTITUTE('Locations-Stops'!K395,"'","\'"),"")&amp;"','"&amp;IF('Locations-Stops'!L395&lt;&gt;"",'Locations-Stops'!L395,"")&amp;"','"&amp;IF('Locations-Stops'!M395&lt;&gt;"",'Locations-Stops'!M395,"")&amp;"','"&amp;IF('Locations-Stops'!N395&lt;&gt;"",'Locations-Stops'!N395,"")&amp;"', CURRENT_TIMESTAMP);"</f>
        <v>INSERT INTO `locations` (`id`, `name`, `latitude`, `longitude`, `province_id`, `region_1`, `region_2`, `region_3`, `street`, `number`, `postal`, `img`, `last_modified`) VALUES (NULL,'Airbrush Annes',52.294875,4.85687,8,2,3,17,'Doctor Plesmansingel','394A','1185 GW','https://lh6.ggpht.com/hTf83Is04df69QzxszYSikXqJexWbp6pLcoCpk5b_o06wBfqDbiul9TbVK7bdXxLCcPIzQSi9Zn3AcHnJtEp', CURRENT_TIMESTAMP);</v>
      </c>
      <c r="E393">
        <v>393</v>
      </c>
    </row>
    <row r="394" spans="1:5" x14ac:dyDescent="0.25">
      <c r="A394" s="1" t="str">
        <f>"INSERT INTO `locations` (`id`, `name`, `latitude`, `longitude`, `province_id`, `region_1`, `region_2`, `region_3`, `street`, `number`, `postal`, `img`, `last_modified`) VALUES (NULL,'"&amp;SUBSTITUTE('Locations-Stops'!F396,"'","\'")&amp;"',"&amp;IF('Locations-Stops'!D396&lt;&gt;"",LEFT('Locations-Stops'!D396,2)&amp;"."&amp;RIGHT('Locations-Stops'!D396,LEN('Locations-Stops'!D396)-2),"0")&amp;","&amp;IF('Locations-Stops'!E396&lt;&gt;"",LEFT('Locations-Stops'!E396,1)&amp;"."&amp;RIGHT('Locations-Stops'!E396,LEN('Locations-Stops'!E396)-1),"0")&amp;","&amp;IF('Locations-Stops'!G396&lt;&gt;"",VLOOKUP('Locations-Stops'!G396,Regions!A2:B379,2,FALSE),"0")&amp;","&amp;IF('Locations-Stops'!H396&lt;&gt;"",VLOOKUP('Locations-Stops'!H396,Regions!C2:D379,2,FALSE),"0")&amp;","&amp;IF('Locations-Stops'!I396&lt;&gt;"",VLOOKUP('Locations-Stops'!I396,Regions!F2:G379,2,FALSE),"0")&amp;","&amp;IF('Locations-Stops'!J396&lt;&gt;"",VLOOKUP('Locations-Stops'!J396,Regions!I2:J379,2,FALSE),"0")&amp;",'"&amp;IF('Locations-Stops'!K396&lt;&gt;"",SUBSTITUTE('Locations-Stops'!K396,"'","\'"),"")&amp;"','"&amp;IF('Locations-Stops'!L396&lt;&gt;"",'Locations-Stops'!L396,"")&amp;"','"&amp;IF('Locations-Stops'!M396&lt;&gt;"",'Locations-Stops'!M396,"")&amp;"','"&amp;IF('Locations-Stops'!N396&lt;&gt;"",'Locations-Stops'!N396,"")&amp;"', CURRENT_TIMESTAMP);"</f>
        <v>INSERT INTO `locations` (`id`, `name`, `latitude`, `longitude`, `province_id`, `region_1`, `region_2`, `region_3`, `street`, `number`, `postal`, `img`, `last_modified`) VALUES (NULL,'House Full of Graffiti',52.30147,4.848938,8,2,3,17,'Elegast','3','1185 AA','https://lh3.ggpht.com/zgghzeBg0azlv7Ef1PaWN8AWV4dAuDTwUgtoRqb8__XKi0gnQiwLYhrG7Co-T2R8oX4TcBpGZcZk6jUJ14A', CURRENT_TIMESTAMP);</v>
      </c>
      <c r="E394">
        <v>394</v>
      </c>
    </row>
    <row r="395" spans="1:5" x14ac:dyDescent="0.25">
      <c r="A395" s="1" t="str">
        <f>"INSERT INTO `locations` (`id`, `name`, `latitude`, `longitude`, `province_id`, `region_1`, `region_2`, `region_3`, `street`, `number`, `postal`, `img`, `last_modified`) VALUES (NULL,'"&amp;SUBSTITUTE('Locations-Stops'!F397,"'","\'")&amp;"',"&amp;IF('Locations-Stops'!D397&lt;&gt;"",LEFT('Locations-Stops'!D397,2)&amp;"."&amp;RIGHT('Locations-Stops'!D397,LEN('Locations-Stops'!D397)-2),"0")&amp;","&amp;IF('Locations-Stops'!E397&lt;&gt;"",LEFT('Locations-Stops'!E397,1)&amp;"."&amp;RIGHT('Locations-Stops'!E397,LEN('Locations-Stops'!E397)-1),"0")&amp;","&amp;IF('Locations-Stops'!G397&lt;&gt;"",VLOOKUP('Locations-Stops'!G397,Regions!A2:B379,2,FALSE),"0")&amp;","&amp;IF('Locations-Stops'!H397&lt;&gt;"",VLOOKUP('Locations-Stops'!H397,Regions!C2:D379,2,FALSE),"0")&amp;","&amp;IF('Locations-Stops'!I397&lt;&gt;"",VLOOKUP('Locations-Stops'!I397,Regions!F2:G379,2,FALSE),"0")&amp;","&amp;IF('Locations-Stops'!J397&lt;&gt;"",VLOOKUP('Locations-Stops'!J397,Regions!I2:J379,2,FALSE),"0")&amp;",'"&amp;IF('Locations-Stops'!K397&lt;&gt;"",SUBSTITUTE('Locations-Stops'!K397,"'","\'"),"")&amp;"','"&amp;IF('Locations-Stops'!L397&lt;&gt;"",'Locations-Stops'!L397,"")&amp;"','"&amp;IF('Locations-Stops'!M397&lt;&gt;"",'Locations-Stops'!M397,"")&amp;"','"&amp;IF('Locations-Stops'!N397&lt;&gt;"",'Locations-Stops'!N397,"")&amp;"', CURRENT_TIMESTAMP);"</f>
        <v>INSERT INTO `locations` (`id`, `name`, `latitude`, `longitude`, `province_id`, `region_1`, `region_2`, `region_3`, `street`, `number`, `postal`, `img`, `last_modified`) VALUES (NULL,'Speeltuin',52.296288,4.85121,8,2,3,17,'Essenlaan','40','1185 KG','https://lh3.googleusercontent.com/pzMaX6NFuXgb4rVVrVGXwv0ZE1VZVKh3CfcJOzWUx-FW4m3OoEN-7GolF0F1GPrQK4ZPwaX95Mt0wwFUrjg', CURRENT_TIMESTAMP);</v>
      </c>
      <c r="E395">
        <v>395</v>
      </c>
    </row>
    <row r="396" spans="1:5" x14ac:dyDescent="0.25">
      <c r="A396" s="1" t="str">
        <f>"INSERT INTO `locations` (`id`, `name`, `latitude`, `longitude`, `province_id`, `region_1`, `region_2`, `region_3`, `street`, `number`, `postal`, `img`, `last_modified`) VALUES (NULL,'"&amp;SUBSTITUTE('Locations-Stops'!F398,"'","\'")&amp;"',"&amp;IF('Locations-Stops'!D398&lt;&gt;"",LEFT('Locations-Stops'!D398,2)&amp;"."&amp;RIGHT('Locations-Stops'!D398,LEN('Locations-Stops'!D398)-2),"0")&amp;","&amp;IF('Locations-Stops'!E398&lt;&gt;"",LEFT('Locations-Stops'!E398,1)&amp;"."&amp;RIGHT('Locations-Stops'!E398,LEN('Locations-Stops'!E398)-1),"0")&amp;","&amp;IF('Locations-Stops'!G398&lt;&gt;"",VLOOKUP('Locations-Stops'!G398,Regions!A2:B379,2,FALSE),"0")&amp;","&amp;IF('Locations-Stops'!H398&lt;&gt;"",VLOOKUP('Locations-Stops'!H398,Regions!C2:D379,2,FALSE),"0")&amp;","&amp;IF('Locations-Stops'!I398&lt;&gt;"",VLOOKUP('Locations-Stops'!I398,Regions!F2:G379,2,FALSE),"0")&amp;","&amp;IF('Locations-Stops'!J398&lt;&gt;"",VLOOKUP('Locations-Stops'!J398,Regions!I2:J379,2,FALSE),"0")&amp;",'"&amp;IF('Locations-Stops'!K398&lt;&gt;"",SUBSTITUTE('Locations-Stops'!K398,"'","\'"),"")&amp;"','"&amp;IF('Locations-Stops'!L398&lt;&gt;"",'Locations-Stops'!L398,"")&amp;"','"&amp;IF('Locations-Stops'!M398&lt;&gt;"",'Locations-Stops'!M398,"")&amp;"','"&amp;IF('Locations-Stops'!N398&lt;&gt;"",'Locations-Stops'!N398,"")&amp;"', CURRENT_TIMESTAMP);"</f>
        <v>INSERT INTO `locations` (`id`, `name`, `latitude`, `longitude`, `province_id`, `region_1`, `region_2`, `region_3`, `street`, `number`, `postal`, `img`, `last_modified`) VALUES (NULL,'Wilhelminaparkje Entrance',52.296582,4.857896,8,2,3,17,'Haagkerslaan','19','1185 DH','https://lh3.ggpht.com/5X2RW3xb_nGtd-357nFi7BWKNqxClhSeEEzxsKLFz_arWZ-kgiyG4VtHTq6sLiSX33mdEJNquW8K4WgQtWsN', CURRENT_TIMESTAMP);</v>
      </c>
      <c r="E396">
        <v>396</v>
      </c>
    </row>
    <row r="397" spans="1:5" x14ac:dyDescent="0.25">
      <c r="A397" s="1" t="str">
        <f>"INSERT INTO `locations` (`id`, `name`, `latitude`, `longitude`, `province_id`, `region_1`, `region_2`, `region_3`, `street`, `number`, `postal`, `img`, `last_modified`) VALUES (NULL,'"&amp;SUBSTITUTE('Locations-Stops'!F399,"'","\'")&amp;"',"&amp;IF('Locations-Stops'!D399&lt;&gt;"",LEFT('Locations-Stops'!D399,2)&amp;"."&amp;RIGHT('Locations-Stops'!D399,LEN('Locations-Stops'!D399)-2),"0")&amp;","&amp;IF('Locations-Stops'!E399&lt;&gt;"",LEFT('Locations-Stops'!E399,1)&amp;"."&amp;RIGHT('Locations-Stops'!E399,LEN('Locations-Stops'!E399)-1),"0")&amp;","&amp;IF('Locations-Stops'!G399&lt;&gt;"",VLOOKUP('Locations-Stops'!G399,Regions!A2:B379,2,FALSE),"0")&amp;","&amp;IF('Locations-Stops'!H399&lt;&gt;"",VLOOKUP('Locations-Stops'!H399,Regions!C2:D379,2,FALSE),"0")&amp;","&amp;IF('Locations-Stops'!I399&lt;&gt;"",VLOOKUP('Locations-Stops'!I399,Regions!F2:G379,2,FALSE),"0")&amp;","&amp;IF('Locations-Stops'!J399&lt;&gt;"",VLOOKUP('Locations-Stops'!J399,Regions!I2:J379,2,FALSE),"0")&amp;",'"&amp;IF('Locations-Stops'!K399&lt;&gt;"",SUBSTITUTE('Locations-Stops'!K399,"'","\'"),"")&amp;"','"&amp;IF('Locations-Stops'!L399&lt;&gt;"",'Locations-Stops'!L399,"")&amp;"','"&amp;IF('Locations-Stops'!M399&lt;&gt;"",'Locations-Stops'!M399,"")&amp;"','"&amp;IF('Locations-Stops'!N399&lt;&gt;"",'Locations-Stops'!N399,"")&amp;"', CURRENT_TIMESTAMP);"</f>
        <v>INSERT INTO `locations` (`id`, `name`, `latitude`, `longitude`, `province_id`, `region_1`, `region_2`, `region_3`, `street`, `number`, `postal`, `img`, `last_modified`) VALUES (NULL,'Speeltuin Hortensialaan',52.294572,4.860378,8,2,3,17,'Hortensialaan','46','1185 EE','https://lh3.googleusercontent.com/U1R3_xlwKReVjQei7XTrn9SPYE0DXPdvtCutYDTbmTaUNvQjLJc-LfgFQXi4UK4yQV-1pXNAPDaW5LRZgDEB', CURRENT_TIMESTAMP);</v>
      </c>
      <c r="E397">
        <v>397</v>
      </c>
    </row>
    <row r="398" spans="1:5" x14ac:dyDescent="0.25">
      <c r="A398" s="1" t="str">
        <f>"INSERT INTO `locations` (`id`, `name`, `latitude`, `longitude`, `province_id`, `region_1`, `region_2`, `region_3`, `street`, `number`, `postal`, `img`, `last_modified`) VALUES (NULL,'"&amp;SUBSTITUTE('Locations-Stops'!F400,"'","\'")&amp;"',"&amp;IF('Locations-Stops'!D400&lt;&gt;"",LEFT('Locations-Stops'!D400,2)&amp;"."&amp;RIGHT('Locations-Stops'!D400,LEN('Locations-Stops'!D400)-2),"0")&amp;","&amp;IF('Locations-Stops'!E400&lt;&gt;"",LEFT('Locations-Stops'!E400,1)&amp;"."&amp;RIGHT('Locations-Stops'!E400,LEN('Locations-Stops'!E400)-1),"0")&amp;","&amp;IF('Locations-Stops'!G400&lt;&gt;"",VLOOKUP('Locations-Stops'!G400,Regions!A2:B379,2,FALSE),"0")&amp;","&amp;IF('Locations-Stops'!H400&lt;&gt;"",VLOOKUP('Locations-Stops'!H400,Regions!C2:D379,2,FALSE),"0")&amp;","&amp;IF('Locations-Stops'!I400&lt;&gt;"",VLOOKUP('Locations-Stops'!I400,Regions!F2:G379,2,FALSE),"0")&amp;","&amp;IF('Locations-Stops'!J400&lt;&gt;"",VLOOKUP('Locations-Stops'!J400,Regions!I2:J379,2,FALSE),"0")&amp;",'"&amp;IF('Locations-Stops'!K400&lt;&gt;"",SUBSTITUTE('Locations-Stops'!K400,"'","\'"),"")&amp;"','"&amp;IF('Locations-Stops'!L400&lt;&gt;"",'Locations-Stops'!L400,"")&amp;"','"&amp;IF('Locations-Stops'!M400&lt;&gt;"",'Locations-Stops'!M400,"")&amp;"','"&amp;IF('Locations-Stops'!N400&lt;&gt;"",'Locations-Stops'!N400,"")&amp;"', CURRENT_TIMESTAMP);"</f>
        <v>INSERT INTO `locations` (`id`, `name`, `latitude`, `longitude`, `province_id`, `region_1`, `region_2`, `region_3`, `street`, `number`, `postal`, `img`, `last_modified`) VALUES (NULL,'Jungle Gym',52.295801,4.855912,8,2,3,17,'Jan Goldschmedingplantsoen','31','1185 EM','https://lh3.ggpht.com/N0ZdYQGqZPRCZQBB308T-5oYqX-3stuRKHjx0cx2NvaEerjqccFU3k7LUUJXDCyzAq2Nq7aF1bzJSjJxSyI', CURRENT_TIMESTAMP);</v>
      </c>
      <c r="E398">
        <v>398</v>
      </c>
    </row>
    <row r="399" spans="1:5" x14ac:dyDescent="0.25">
      <c r="A399" s="1" t="str">
        <f>"INSERT INTO `locations` (`id`, `name`, `latitude`, `longitude`, `province_id`, `region_1`, `region_2`, `region_3`, `street`, `number`, `postal`, `img`, `last_modified`) VALUES (NULL,'"&amp;SUBSTITUTE('Locations-Stops'!F401,"'","\'")&amp;"',"&amp;IF('Locations-Stops'!D401&lt;&gt;"",LEFT('Locations-Stops'!D401,2)&amp;"."&amp;RIGHT('Locations-Stops'!D401,LEN('Locations-Stops'!D401)-2),"0")&amp;","&amp;IF('Locations-Stops'!E401&lt;&gt;"",LEFT('Locations-Stops'!E401,1)&amp;"."&amp;RIGHT('Locations-Stops'!E401,LEN('Locations-Stops'!E401)-1),"0")&amp;","&amp;IF('Locations-Stops'!G401&lt;&gt;"",VLOOKUP('Locations-Stops'!G401,Regions!A2:B379,2,FALSE),"0")&amp;","&amp;IF('Locations-Stops'!H401&lt;&gt;"",VLOOKUP('Locations-Stops'!H401,Regions!C2:D379,2,FALSE),"0")&amp;","&amp;IF('Locations-Stops'!I401&lt;&gt;"",VLOOKUP('Locations-Stops'!I401,Regions!F2:G379,2,FALSE),"0")&amp;","&amp;IF('Locations-Stops'!J401&lt;&gt;"",VLOOKUP('Locations-Stops'!J401,Regions!I2:J379,2,FALSE),"0")&amp;",'"&amp;IF('Locations-Stops'!K401&lt;&gt;"",SUBSTITUTE('Locations-Stops'!K401,"'","\'"),"")&amp;"','"&amp;IF('Locations-Stops'!L401&lt;&gt;"",'Locations-Stops'!L401,"")&amp;"','"&amp;IF('Locations-Stops'!M401&lt;&gt;"",'Locations-Stops'!M401,"")&amp;"','"&amp;IF('Locations-Stops'!N401&lt;&gt;"",'Locations-Stops'!N401,"")&amp;"', CURRENT_TIMESTAMP);"</f>
        <v>INSERT INTO `locations` (`id`, `name`, `latitude`, `longitude`, `province_id`, `region_1`, `region_2`, `region_3`, `street`, `number`, `postal`, `img`, `last_modified`) VALUES (NULL,'Oakpark Midle Entrance',52.298066,4.846776,8,2,3,17,'Kastanjelaan','46','1185 KB','https://lh4.ggpht.com/Kl_zfgW0gAjt1i4tLdGdRFJu2WrZewrpXOdLCDm3RNFgdfmBY4Ug9th6nlV3R4QHCJq8VsHdkSW-Wlr26cMsrQ', CURRENT_TIMESTAMP);</v>
      </c>
      <c r="E399">
        <v>399</v>
      </c>
    </row>
    <row r="400" spans="1:5" x14ac:dyDescent="0.25">
      <c r="A400" s="1" t="str">
        <f>"INSERT INTO `locations` (`id`, `name`, `latitude`, `longitude`, `province_id`, `region_1`, `region_2`, `region_3`, `street`, `number`, `postal`, `img`, `last_modified`) VALUES (NULL,'"&amp;SUBSTITUTE('Locations-Stops'!F402,"'","\'")&amp;"',"&amp;IF('Locations-Stops'!D402&lt;&gt;"",LEFT('Locations-Stops'!D402,2)&amp;"."&amp;RIGHT('Locations-Stops'!D402,LEN('Locations-Stops'!D402)-2),"0")&amp;","&amp;IF('Locations-Stops'!E402&lt;&gt;"",LEFT('Locations-Stops'!E402,1)&amp;"."&amp;RIGHT('Locations-Stops'!E402,LEN('Locations-Stops'!E402)-1),"0")&amp;","&amp;IF('Locations-Stops'!G402&lt;&gt;"",VLOOKUP('Locations-Stops'!G402,Regions!A2:B379,2,FALSE),"0")&amp;","&amp;IF('Locations-Stops'!H402&lt;&gt;"",VLOOKUP('Locations-Stops'!H402,Regions!C2:D379,2,FALSE),"0")&amp;","&amp;IF('Locations-Stops'!I402&lt;&gt;"",VLOOKUP('Locations-Stops'!I402,Regions!F2:G379,2,FALSE),"0")&amp;","&amp;IF('Locations-Stops'!J402&lt;&gt;"",VLOOKUP('Locations-Stops'!J402,Regions!I2:J379,2,FALSE),"0")&amp;",'"&amp;IF('Locations-Stops'!K402&lt;&gt;"",SUBSTITUTE('Locations-Stops'!K402,"'","\'"),"")&amp;"','"&amp;IF('Locations-Stops'!L402&lt;&gt;"",'Locations-Stops'!L402,"")&amp;"','"&amp;IF('Locations-Stops'!M402&lt;&gt;"",'Locations-Stops'!M402,"")&amp;"','"&amp;IF('Locations-Stops'!N402&lt;&gt;"",'Locations-Stops'!N402,"")&amp;"', CURRENT_TIMESTAMP);"</f>
        <v>INSERT INTO `locations` (`id`, `name`, `latitude`, `longitude`, `province_id`, `region_1`, `region_2`, `region_3`, `street`, `number`, `postal`, `img`, `last_modified`) VALUES (NULL,'Oakpark',52.297407,4.8469,8,2,3,17,'Kastanjelaan','64','1185 KC','https://lh5.ggpht.com/akaqe1LbVnDX-QVOawIJqe9i5HRtu8wSj-Tbxz7TQ3sDuF1Ijq1HA9zKhpAM_JkyI8hSJw2zYlZzja_Mlgw6UQ', CURRENT_TIMESTAMP);</v>
      </c>
      <c r="E400">
        <v>400</v>
      </c>
    </row>
    <row r="401" spans="1:5" x14ac:dyDescent="0.25">
      <c r="A401" s="1" t="str">
        <f>"INSERT INTO `locations` (`id`, `name`, `latitude`, `longitude`, `province_id`, `region_1`, `region_2`, `region_3`, `street`, `number`, `postal`, `img`, `last_modified`) VALUES (NULL,'"&amp;SUBSTITUTE('Locations-Stops'!F403,"'","\'")&amp;"',"&amp;IF('Locations-Stops'!D403&lt;&gt;"",LEFT('Locations-Stops'!D403,2)&amp;"."&amp;RIGHT('Locations-Stops'!D403,LEN('Locations-Stops'!D403)-2),"0")&amp;","&amp;IF('Locations-Stops'!E403&lt;&gt;"",LEFT('Locations-Stops'!E403,1)&amp;"."&amp;RIGHT('Locations-Stops'!E403,LEN('Locations-Stops'!E403)-1),"0")&amp;","&amp;IF('Locations-Stops'!G403&lt;&gt;"",VLOOKUP('Locations-Stops'!G403,Regions!A2:B379,2,FALSE),"0")&amp;","&amp;IF('Locations-Stops'!H403&lt;&gt;"",VLOOKUP('Locations-Stops'!H403,Regions!C2:D379,2,FALSE),"0")&amp;","&amp;IF('Locations-Stops'!I403&lt;&gt;"",VLOOKUP('Locations-Stops'!I403,Regions!F2:G379,2,FALSE),"0")&amp;","&amp;IF('Locations-Stops'!J403&lt;&gt;"",VLOOKUP('Locations-Stops'!J403,Regions!I2:J379,2,FALSE),"0")&amp;",'"&amp;IF('Locations-Stops'!K403&lt;&gt;"",SUBSTITUTE('Locations-Stops'!K403,"'","\'"),"")&amp;"','"&amp;IF('Locations-Stops'!L403&lt;&gt;"",'Locations-Stops'!L403,"")&amp;"','"&amp;IF('Locations-Stops'!M403&lt;&gt;"",'Locations-Stops'!M403,"")&amp;"','"&amp;IF('Locations-Stops'!N403&lt;&gt;"",'Locations-Stops'!N403,"")&amp;"', CURRENT_TIMESTAMP);"</f>
        <v>INSERT INTO `locations` (`id`, `name`, `latitude`, `longitude`, `province_id`, `region_1`, `region_2`, `region_3`, `street`, `number`, `postal`, `img`, `last_modified`) VALUES (NULL,'Moeder En Kind',52.297703,4.851463,8,2,3,17,'Keizer Karelweg','94','1185 HX','https://lh5.ggpht.com/oM-NvDsyB6Gx6w2LP9z7sH2Otnoc_3w5qN-9cQ_7XgVwvrtwFaA13RC9dKmX7CP3Gx0qT0U73Gnj3h8nTTI', CURRENT_TIMESTAMP);</v>
      </c>
      <c r="E401">
        <v>401</v>
      </c>
    </row>
    <row r="402" spans="1:5" x14ac:dyDescent="0.25">
      <c r="A402" s="1" t="str">
        <f>"INSERT INTO `locations` (`id`, `name`, `latitude`, `longitude`, `province_id`, `region_1`, `region_2`, `region_3`, `street`, `number`, `postal`, `img`, `last_modified`) VALUES (NULL,'"&amp;SUBSTITUTE('Locations-Stops'!F404,"'","\'")&amp;"',"&amp;IF('Locations-Stops'!D404&lt;&gt;"",LEFT('Locations-Stops'!D404,2)&amp;"."&amp;RIGHT('Locations-Stops'!D404,LEN('Locations-Stops'!D404)-2),"0")&amp;","&amp;IF('Locations-Stops'!E404&lt;&gt;"",LEFT('Locations-Stops'!E404,1)&amp;"."&amp;RIGHT('Locations-Stops'!E404,LEN('Locations-Stops'!E404)-1),"0")&amp;","&amp;IF('Locations-Stops'!G404&lt;&gt;"",VLOOKUP('Locations-Stops'!G404,Regions!A2:B379,2,FALSE),"0")&amp;","&amp;IF('Locations-Stops'!H404&lt;&gt;"",VLOOKUP('Locations-Stops'!H404,Regions!C2:D379,2,FALSE),"0")&amp;","&amp;IF('Locations-Stops'!I404&lt;&gt;"",VLOOKUP('Locations-Stops'!I404,Regions!F2:G379,2,FALSE),"0")&amp;","&amp;IF('Locations-Stops'!J404&lt;&gt;"",VLOOKUP('Locations-Stops'!J404,Regions!I2:J379,2,FALSE),"0")&amp;",'"&amp;IF('Locations-Stops'!K404&lt;&gt;"",SUBSTITUTE('Locations-Stops'!K404,"'","\'"),"")&amp;"','"&amp;IF('Locations-Stops'!L404&lt;&gt;"",'Locations-Stops'!L404,"")&amp;"','"&amp;IF('Locations-Stops'!M404&lt;&gt;"",'Locations-Stops'!M404,"")&amp;"','"&amp;IF('Locations-Stops'!N404&lt;&gt;"",'Locations-Stops'!N404,"")&amp;"', CURRENT_TIMESTAMP);"</f>
        <v>INSERT INTO `locations` (`id`, `name`, `latitude`, `longitude`, `province_id`, `region_1`, `region_2`, `region_3`, `street`, `number`, `postal`, `img`, `last_modified`) VALUES (NULL,'Lambs on the Field',52.294859,4.861589,8,2,3,17,'Lindenlaan','585','1185 LW','https://lh4.ggpht.com/F6mQc3eLbohx_aNgvNNO1_lziymFz5Co0TXMGW2NVVD8gy1sV6QncAnE2V2bN40CXXGehPLV7mKAoqCFY6bf', CURRENT_TIMESTAMP);</v>
      </c>
      <c r="E402">
        <v>402</v>
      </c>
    </row>
    <row r="403" spans="1:5" x14ac:dyDescent="0.25">
      <c r="A403" s="1" t="str">
        <f>"INSERT INTO `locations` (`id`, `name`, `latitude`, `longitude`, `province_id`, `region_1`, `region_2`, `region_3`, `street`, `number`, `postal`, `img`, `last_modified`) VALUES (NULL,'"&amp;SUBSTITUTE('Locations-Stops'!F405,"'","\'")&amp;"',"&amp;IF('Locations-Stops'!D405&lt;&gt;"",LEFT('Locations-Stops'!D405,2)&amp;"."&amp;RIGHT('Locations-Stops'!D405,LEN('Locations-Stops'!D405)-2),"0")&amp;","&amp;IF('Locations-Stops'!E405&lt;&gt;"",LEFT('Locations-Stops'!E405,1)&amp;"."&amp;RIGHT('Locations-Stops'!E405,LEN('Locations-Stops'!E405)-1),"0")&amp;","&amp;IF('Locations-Stops'!G405&lt;&gt;"",VLOOKUP('Locations-Stops'!G405,Regions!A2:B379,2,FALSE),"0")&amp;","&amp;IF('Locations-Stops'!H405&lt;&gt;"",VLOOKUP('Locations-Stops'!H405,Regions!C2:D379,2,FALSE),"0")&amp;","&amp;IF('Locations-Stops'!I405&lt;&gt;"",VLOOKUP('Locations-Stops'!I405,Regions!F2:G379,2,FALSE),"0")&amp;","&amp;IF('Locations-Stops'!J405&lt;&gt;"",VLOOKUP('Locations-Stops'!J405,Regions!I2:J379,2,FALSE),"0")&amp;",'"&amp;IF('Locations-Stops'!K405&lt;&gt;"",SUBSTITUTE('Locations-Stops'!K405,"'","\'"),"")&amp;"','"&amp;IF('Locations-Stops'!L405&lt;&gt;"",'Locations-Stops'!L405,"")&amp;"','"&amp;IF('Locations-Stops'!M405&lt;&gt;"",'Locations-Stops'!M405,"")&amp;"','"&amp;IF('Locations-Stops'!N405&lt;&gt;"",'Locations-Stops'!N405,"")&amp;"', CURRENT_TIMESTAMP);"</f>
        <v>INSERT INTO `locations` (`id`, `name`, `latitude`, `longitude`, `province_id`, `region_1`, `region_2`, `region_3`, `street`, `number`, `postal`, `img`, `last_modified`) VALUES (NULL,'Parkflat Kerkzicht',52.293109,4.86294,8,2,3,17,'Maarten Lutherweg','159','1185 AL','https://lh4.ggpht.com/xNUr9Mz_TFHiB7A5a2rBmV9GSQy1KAwr_BIDiE_D_GQwQpVxJVWRDnsz4Rm1yUB8fEbJC87F7FwmVGWjYw0', CURRENT_TIMESTAMP);</v>
      </c>
      <c r="E403">
        <v>403</v>
      </c>
    </row>
    <row r="404" spans="1:5" x14ac:dyDescent="0.25">
      <c r="A404" s="1" t="str">
        <f>"INSERT INTO `locations` (`id`, `name`, `latitude`, `longitude`, `province_id`, `region_1`, `region_2`, `region_3`, `street`, `number`, `postal`, `img`, `last_modified`) VALUES (NULL,'"&amp;SUBSTITUTE('Locations-Stops'!F406,"'","\'")&amp;"',"&amp;IF('Locations-Stops'!D406&lt;&gt;"",LEFT('Locations-Stops'!D406,2)&amp;"."&amp;RIGHT('Locations-Stops'!D406,LEN('Locations-Stops'!D406)-2),"0")&amp;","&amp;IF('Locations-Stops'!E406&lt;&gt;"",LEFT('Locations-Stops'!E406,1)&amp;"."&amp;RIGHT('Locations-Stops'!E406,LEN('Locations-Stops'!E406)-1),"0")&amp;","&amp;IF('Locations-Stops'!G406&lt;&gt;"",VLOOKUP('Locations-Stops'!G406,Regions!A2:B379,2,FALSE),"0")&amp;","&amp;IF('Locations-Stops'!H406&lt;&gt;"",VLOOKUP('Locations-Stops'!H406,Regions!C2:D379,2,FALSE),"0")&amp;","&amp;IF('Locations-Stops'!I406&lt;&gt;"",VLOOKUP('Locations-Stops'!I406,Regions!F2:G379,2,FALSE),"0")&amp;","&amp;IF('Locations-Stops'!J406&lt;&gt;"",VLOOKUP('Locations-Stops'!J406,Regions!I2:J379,2,FALSE),"0")&amp;",'"&amp;IF('Locations-Stops'!K406&lt;&gt;"",SUBSTITUTE('Locations-Stops'!K406,"'","\'"),"")&amp;"','"&amp;IF('Locations-Stops'!L406&lt;&gt;"",'Locations-Stops'!L406,"")&amp;"','"&amp;IF('Locations-Stops'!M406&lt;&gt;"",'Locations-Stops'!M406,"")&amp;"','"&amp;IF('Locations-Stops'!N406&lt;&gt;"",'Locations-Stops'!N406,"")&amp;"', CURRENT_TIMESTAMP);"</f>
        <v>INSERT INTO `locations` (`id`, `name`, `latitude`, `longitude`, `province_id`, `region_1`, `region_2`, `region_3`, `street`, `number`, `postal`, `img`, `last_modified`) VALUES (NULL,'Equals',52.291299,4.862663,8,2,3,17,'Maarten Lutherweg','468','1185 BC','https://lh3.ggpht.com/WmZ1R5Sy8TnNzXZglf6PL3JopzVwrqsY0Futr9y0Xympihc9_o_hPPJYL-_ePZyi27Yh77E3pG-0MRoGMDw-Xw', CURRENT_TIMESTAMP);</v>
      </c>
      <c r="E404">
        <v>404</v>
      </c>
    </row>
    <row r="405" spans="1:5" x14ac:dyDescent="0.25">
      <c r="A405" s="1" t="str">
        <f>"INSERT INTO `locations` (`id`, `name`, `latitude`, `longitude`, `province_id`, `region_1`, `region_2`, `region_3`, `street`, `number`, `postal`, `img`, `last_modified`) VALUES (NULL,'"&amp;SUBSTITUTE('Locations-Stops'!F407,"'","\'")&amp;"',"&amp;IF('Locations-Stops'!D407&lt;&gt;"",LEFT('Locations-Stops'!D407,2)&amp;"."&amp;RIGHT('Locations-Stops'!D407,LEN('Locations-Stops'!D407)-2),"0")&amp;","&amp;IF('Locations-Stops'!E407&lt;&gt;"",LEFT('Locations-Stops'!E407,1)&amp;"."&amp;RIGHT('Locations-Stops'!E407,LEN('Locations-Stops'!E407)-1),"0")&amp;","&amp;IF('Locations-Stops'!G407&lt;&gt;"",VLOOKUP('Locations-Stops'!G407,Regions!A2:B379,2,FALSE),"0")&amp;","&amp;IF('Locations-Stops'!H407&lt;&gt;"",VLOOKUP('Locations-Stops'!H407,Regions!C2:D379,2,FALSE),"0")&amp;","&amp;IF('Locations-Stops'!I407&lt;&gt;"",VLOOKUP('Locations-Stops'!I407,Regions!F2:G379,2,FALSE),"0")&amp;","&amp;IF('Locations-Stops'!J407&lt;&gt;"",VLOOKUP('Locations-Stops'!J407,Regions!I2:J379,2,FALSE),"0")&amp;",'"&amp;IF('Locations-Stops'!K407&lt;&gt;"",SUBSTITUTE('Locations-Stops'!K407,"'","\'"),"")&amp;"','"&amp;IF('Locations-Stops'!L407&lt;&gt;"",'Locations-Stops'!L407,"")&amp;"','"&amp;IF('Locations-Stops'!M407&lt;&gt;"",'Locations-Stops'!M407,"")&amp;"','"&amp;IF('Locations-Stops'!N407&lt;&gt;"",'Locations-Stops'!N407,"")&amp;"', CURRENT_TIMESTAMP);"</f>
        <v>INSERT INTO `locations` (`id`, `name`, `latitude`, `longitude`, `province_id`, `region_1`, `region_2`, `region_3`, `street`, `number`, `postal`, `img`, `last_modified`) VALUES (NULL,'Wall Sports',52.292395,4.848783,8,2,3,17,'Notenlaan','10','1185','https://lh5.ggpht.com/nBETuNVzRhZXmwz_0eYiuRoZXF4Byu8nqLEILI70BChv6ZaYQl0JECPxVJdu9dYBssWq33rdhShEYh2VH4I', CURRENT_TIMESTAMP);</v>
      </c>
      <c r="E405">
        <v>405</v>
      </c>
    </row>
    <row r="406" spans="1:5" x14ac:dyDescent="0.25">
      <c r="A406" s="1" t="str">
        <f>"INSERT INTO `locations` (`id`, `name`, `latitude`, `longitude`, `province_id`, `region_1`, `region_2`, `region_3`, `street`, `number`, `postal`, `img`, `last_modified`) VALUES (NULL,'"&amp;SUBSTITUTE('Locations-Stops'!F408,"'","\'")&amp;"',"&amp;IF('Locations-Stops'!D408&lt;&gt;"",LEFT('Locations-Stops'!D408,2)&amp;"."&amp;RIGHT('Locations-Stops'!D408,LEN('Locations-Stops'!D408)-2),"0")&amp;","&amp;IF('Locations-Stops'!E408&lt;&gt;"",LEFT('Locations-Stops'!E408,1)&amp;"."&amp;RIGHT('Locations-Stops'!E408,LEN('Locations-Stops'!E408)-1),"0")&amp;","&amp;IF('Locations-Stops'!G408&lt;&gt;"",VLOOKUP('Locations-Stops'!G408,Regions!A2:B379,2,FALSE),"0")&amp;","&amp;IF('Locations-Stops'!H408&lt;&gt;"",VLOOKUP('Locations-Stops'!H408,Regions!C2:D379,2,FALSE),"0")&amp;","&amp;IF('Locations-Stops'!I408&lt;&gt;"",VLOOKUP('Locations-Stops'!I408,Regions!F2:G379,2,FALSE),"0")&amp;","&amp;IF('Locations-Stops'!J408&lt;&gt;"",VLOOKUP('Locations-Stops'!J408,Regions!I2:J379,2,FALSE),"0")&amp;",'"&amp;IF('Locations-Stops'!K408&lt;&gt;"",SUBSTITUTE('Locations-Stops'!K408,"'","\'"),"")&amp;"','"&amp;IF('Locations-Stops'!L408&lt;&gt;"",'Locations-Stops'!L408,"")&amp;"','"&amp;IF('Locations-Stops'!M408&lt;&gt;"",'Locations-Stops'!M408,"")&amp;"','"&amp;IF('Locations-Stops'!N408&lt;&gt;"",'Locations-Stops'!N408,"")&amp;"', CURRENT_TIMESTAMP);"</f>
        <v>INSERT INTO `locations` (`id`, `name`, `latitude`, `longitude`, `province_id`, `region_1`, `region_2`, `region_3`, `street`, `number`, `postal`, `img`, `last_modified`) VALUES (NULL,'SAKB Ateliers',52.300719,4.851455,8,2,3,17,'Ouderkerkerlaan','14','1185','https://lh6.ggpht.com/Aj0XbTfB1oQdEst7D9ExDv2vny326sKPqIo5DN7b1j5GgflPm_85loAGf_BfodgbokxdEBOj0Y8zHYzlSOI', CURRENT_TIMESTAMP);</v>
      </c>
      <c r="E406">
        <v>406</v>
      </c>
    </row>
    <row r="407" spans="1:5" x14ac:dyDescent="0.25">
      <c r="A407" s="1" t="str">
        <f>"INSERT INTO `locations` (`id`, `name`, `latitude`, `longitude`, `province_id`, `region_1`, `region_2`, `region_3`, `street`, `number`, `postal`, `img`, `last_modified`) VALUES (NULL,'"&amp;SUBSTITUTE('Locations-Stops'!F409,"'","\'")&amp;"',"&amp;IF('Locations-Stops'!D409&lt;&gt;"",LEFT('Locations-Stops'!D409,2)&amp;"."&amp;RIGHT('Locations-Stops'!D409,LEN('Locations-Stops'!D409)-2),"0")&amp;","&amp;IF('Locations-Stops'!E409&lt;&gt;"",LEFT('Locations-Stops'!E409,1)&amp;"."&amp;RIGHT('Locations-Stops'!E409,LEN('Locations-Stops'!E409)-1),"0")&amp;","&amp;IF('Locations-Stops'!G409&lt;&gt;"",VLOOKUP('Locations-Stops'!G409,Regions!A2:B379,2,FALSE),"0")&amp;","&amp;IF('Locations-Stops'!H409&lt;&gt;"",VLOOKUP('Locations-Stops'!H409,Regions!C2:D379,2,FALSE),"0")&amp;","&amp;IF('Locations-Stops'!I409&lt;&gt;"",VLOOKUP('Locations-Stops'!I409,Regions!F2:G379,2,FALSE),"0")&amp;","&amp;IF('Locations-Stops'!J409&lt;&gt;"",VLOOKUP('Locations-Stops'!J409,Regions!I2:J379,2,FALSE),"0")&amp;",'"&amp;IF('Locations-Stops'!K409&lt;&gt;"",SUBSTITUTE('Locations-Stops'!K409,"'","\'"),"")&amp;"','"&amp;IF('Locations-Stops'!L409&lt;&gt;"",'Locations-Stops'!L409,"")&amp;"','"&amp;IF('Locations-Stops'!M409&lt;&gt;"",'Locations-Stops'!M409,"")&amp;"','"&amp;IF('Locations-Stops'!N409&lt;&gt;"",'Locations-Stops'!N409,"")&amp;"', CURRENT_TIMESTAMP);"</f>
        <v>INSERT INTO `locations` (`id`, `name`, `latitude`, `longitude`, `province_id`, `region_1`, `region_2`, `region_3`, `street`, `number`, `postal`, `img`, `last_modified`) VALUES (NULL,'Playground',52.298366,4.862251,8,2,3,17,'Ouderkerkerlaan','112','1185 AG','https://lh3.ggpht.com/E2QkuSHkFaJHz9zqdnkomOcLciY4_EdSlx7GiIV_hS7NDz8IYmGsZGqISMbDs3eajfhhaCmiSJ2dDlTTFIc', CURRENT_TIMESTAMP);</v>
      </c>
      <c r="E407">
        <v>407</v>
      </c>
    </row>
    <row r="408" spans="1:5" x14ac:dyDescent="0.25">
      <c r="A408" s="1" t="str">
        <f>"INSERT INTO `locations` (`id`, `name`, `latitude`, `longitude`, `province_id`, `region_1`, `region_2`, `region_3`, `street`, `number`, `postal`, `img`, `last_modified`) VALUES (NULL,'"&amp;SUBSTITUTE('Locations-Stops'!F410,"'","\'")&amp;"',"&amp;IF('Locations-Stops'!D410&lt;&gt;"",LEFT('Locations-Stops'!D410,2)&amp;"."&amp;RIGHT('Locations-Stops'!D410,LEN('Locations-Stops'!D410)-2),"0")&amp;","&amp;IF('Locations-Stops'!E410&lt;&gt;"",LEFT('Locations-Stops'!E410,1)&amp;"."&amp;RIGHT('Locations-Stops'!E410,LEN('Locations-Stops'!E410)-1),"0")&amp;","&amp;IF('Locations-Stops'!G410&lt;&gt;"",VLOOKUP('Locations-Stops'!G410,Regions!A2:B379,2,FALSE),"0")&amp;","&amp;IF('Locations-Stops'!H410&lt;&gt;"",VLOOKUP('Locations-Stops'!H410,Regions!C2:D379,2,FALSE),"0")&amp;","&amp;IF('Locations-Stops'!I410&lt;&gt;"",VLOOKUP('Locations-Stops'!I410,Regions!F2:G379,2,FALSE),"0")&amp;","&amp;IF('Locations-Stops'!J410&lt;&gt;"",VLOOKUP('Locations-Stops'!J410,Regions!I2:J379,2,FALSE),"0")&amp;",'"&amp;IF('Locations-Stops'!K410&lt;&gt;"",SUBSTITUTE('Locations-Stops'!K410,"'","\'"),"")&amp;"','"&amp;IF('Locations-Stops'!L410&lt;&gt;"",'Locations-Stops'!L410,"")&amp;"','"&amp;IF('Locations-Stops'!M410&lt;&gt;"",'Locations-Stops'!M410,"")&amp;"','"&amp;IF('Locations-Stops'!N410&lt;&gt;"",'Locations-Stops'!N410,"")&amp;"', CURRENT_TIMESTAMP);"</f>
        <v>INSERT INTO `locations` (`id`, `name`, `latitude`, `longitude`, `province_id`, `region_1`, `region_2`, `region_3`, `street`, `number`, `postal`, `img`, `last_modified`) VALUES (NULL,'Insecten Hotel',52.298215,4.863034,8,2,3,17,'Ouderkerkerlaan','121','1185 AG','https://lh3.googleusercontent.com/CfezMEdIT5USFoFEytQaFu4tz_vudXI7j-Mg2rEfWuyjwUbzUq7rPwmrV0CHcMLK1lM00Nax9KW4candymjY', CURRENT_TIMESTAMP);</v>
      </c>
      <c r="E408">
        <v>408</v>
      </c>
    </row>
    <row r="409" spans="1:5" x14ac:dyDescent="0.25">
      <c r="A409" s="1" t="str">
        <f>"INSERT INTO `locations` (`id`, `name`, `latitude`, `longitude`, `province_id`, `region_1`, `region_2`, `region_3`, `street`, `number`, `postal`, `img`, `last_modified`) VALUES (NULL,'"&amp;SUBSTITUTE('Locations-Stops'!F411,"'","\'")&amp;"',"&amp;IF('Locations-Stops'!D411&lt;&gt;"",LEFT('Locations-Stops'!D411,2)&amp;"."&amp;RIGHT('Locations-Stops'!D411,LEN('Locations-Stops'!D411)-2),"0")&amp;","&amp;IF('Locations-Stops'!E411&lt;&gt;"",LEFT('Locations-Stops'!E411,1)&amp;"."&amp;RIGHT('Locations-Stops'!E411,LEN('Locations-Stops'!E411)-1),"0")&amp;","&amp;IF('Locations-Stops'!G411&lt;&gt;"",VLOOKUP('Locations-Stops'!G411,Regions!A2:B379,2,FALSE),"0")&amp;","&amp;IF('Locations-Stops'!H411&lt;&gt;"",VLOOKUP('Locations-Stops'!H411,Regions!C2:D379,2,FALSE),"0")&amp;","&amp;IF('Locations-Stops'!I411&lt;&gt;"",VLOOKUP('Locations-Stops'!I411,Regions!F2:G379,2,FALSE),"0")&amp;","&amp;IF('Locations-Stops'!J411&lt;&gt;"",VLOOKUP('Locations-Stops'!J411,Regions!I2:J379,2,FALSE),"0")&amp;",'"&amp;IF('Locations-Stops'!K411&lt;&gt;"",SUBSTITUTE('Locations-Stops'!K411,"'","\'"),"")&amp;"','"&amp;IF('Locations-Stops'!L411&lt;&gt;"",'Locations-Stops'!L411,"")&amp;"','"&amp;IF('Locations-Stops'!M411&lt;&gt;"",'Locations-Stops'!M411,"")&amp;"','"&amp;IF('Locations-Stops'!N411&lt;&gt;"",'Locations-Stops'!N411,"")&amp;"', CURRENT_TIMESTAMP);"</f>
        <v>INSERT INTO `locations` (`id`, `name`, `latitude`, `longitude`, `province_id`, `region_1`, `region_2`, `region_3`, `street`, `number`, `postal`, `img`, `last_modified`) VALUES (NULL,'3D Teapot',52.297682,4.866274,8,2,3,17,'Ouderkerkerlaan','140','1185 AG','https://lh3.googleusercontent.com/xlXtlVNW5DwoSrJkxU1BcesRt4VEmKqNSSL3GL_7oqPDNir5eW9T8ElMSyOhv6s-HopO-9OO5C7n1QhwOMel', CURRENT_TIMESTAMP);</v>
      </c>
      <c r="E409">
        <v>409</v>
      </c>
    </row>
    <row r="410" spans="1:5" x14ac:dyDescent="0.25">
      <c r="A410" s="1" t="str">
        <f>"INSERT INTO `locations` (`id`, `name`, `latitude`, `longitude`, `province_id`, `region_1`, `region_2`, `region_3`, `street`, `number`, `postal`, `img`, `last_modified`) VALUES (NULL,'"&amp;SUBSTITUTE('Locations-Stops'!F412,"'","\'")&amp;"',"&amp;IF('Locations-Stops'!D412&lt;&gt;"",LEFT('Locations-Stops'!D412,2)&amp;"."&amp;RIGHT('Locations-Stops'!D412,LEN('Locations-Stops'!D412)-2),"0")&amp;","&amp;IF('Locations-Stops'!E412&lt;&gt;"",LEFT('Locations-Stops'!E412,1)&amp;"."&amp;RIGHT('Locations-Stops'!E412,LEN('Locations-Stops'!E412)-1),"0")&amp;","&amp;IF('Locations-Stops'!G412&lt;&gt;"",VLOOKUP('Locations-Stops'!G412,Regions!A2:B379,2,FALSE),"0")&amp;","&amp;IF('Locations-Stops'!H412&lt;&gt;"",VLOOKUP('Locations-Stops'!H412,Regions!C2:D379,2,FALSE),"0")&amp;","&amp;IF('Locations-Stops'!I412&lt;&gt;"",VLOOKUP('Locations-Stops'!I412,Regions!F2:G379,2,FALSE),"0")&amp;","&amp;IF('Locations-Stops'!J412&lt;&gt;"",VLOOKUP('Locations-Stops'!J412,Regions!I2:J379,2,FALSE),"0")&amp;",'"&amp;IF('Locations-Stops'!K412&lt;&gt;"",SUBSTITUTE('Locations-Stops'!K412,"'","\'"),"")&amp;"','"&amp;IF('Locations-Stops'!L412&lt;&gt;"",'Locations-Stops'!L412,"")&amp;"','"&amp;IF('Locations-Stops'!M412&lt;&gt;"",'Locations-Stops'!M412,"")&amp;"','"&amp;IF('Locations-Stops'!N412&lt;&gt;"",'Locations-Stops'!N412,"")&amp;"', CURRENT_TIMESTAMP);"</f>
        <v>INSERT INTO `locations` (`id`, `name`, `latitude`, `longitude`, `province_id`, `region_1`, `region_2`, `region_3`, `street`, `number`, `postal`, `img`, `last_modified`) VALUES (NULL,'Mother and Child',52.295834,4.846537,8,2,3,17,'Populierenlaan','20','1185 SZ','https://lh6.ggpht.com/tGjwo7lAING4dY6fzzNkagZJ1ZcUhdRRC-SIrMVSMeNzswEgt-VqA9So2QIamkYPm9xGajFzt71_wwWEhqtm', CURRENT_TIMESTAMP);</v>
      </c>
      <c r="E410">
        <v>410</v>
      </c>
    </row>
    <row r="411" spans="1:5" x14ac:dyDescent="0.25">
      <c r="A411" s="1" t="str">
        <f>"INSERT INTO `locations` (`id`, `name`, `latitude`, `longitude`, `province_id`, `region_1`, `region_2`, `region_3`, `street`, `number`, `postal`, `img`, `last_modified`) VALUES (NULL,'"&amp;SUBSTITUTE('Locations-Stops'!F413,"'","\'")&amp;"',"&amp;IF('Locations-Stops'!D413&lt;&gt;"",LEFT('Locations-Stops'!D413,2)&amp;"."&amp;RIGHT('Locations-Stops'!D413,LEN('Locations-Stops'!D413)-2),"0")&amp;","&amp;IF('Locations-Stops'!E413&lt;&gt;"",LEFT('Locations-Stops'!E413,1)&amp;"."&amp;RIGHT('Locations-Stops'!E413,LEN('Locations-Stops'!E413)-1),"0")&amp;","&amp;IF('Locations-Stops'!G413&lt;&gt;"",VLOOKUP('Locations-Stops'!G413,Regions!A2:B379,2,FALSE),"0")&amp;","&amp;IF('Locations-Stops'!H413&lt;&gt;"",VLOOKUP('Locations-Stops'!H413,Regions!C2:D379,2,FALSE),"0")&amp;","&amp;IF('Locations-Stops'!I413&lt;&gt;"",VLOOKUP('Locations-Stops'!I413,Regions!F2:G379,2,FALSE),"0")&amp;","&amp;IF('Locations-Stops'!J413&lt;&gt;"",VLOOKUP('Locations-Stops'!J413,Regions!I2:J379,2,FALSE),"0")&amp;",'"&amp;IF('Locations-Stops'!K413&lt;&gt;"",SUBSTITUTE('Locations-Stops'!K413,"'","\'"),"")&amp;"','"&amp;IF('Locations-Stops'!L413&lt;&gt;"",'Locations-Stops'!L413,"")&amp;"','"&amp;IF('Locations-Stops'!M413&lt;&gt;"",'Locations-Stops'!M413,"")&amp;"','"&amp;IF('Locations-Stops'!N413&lt;&gt;"",'Locations-Stops'!N413,"")&amp;"', CURRENT_TIMESTAMP);"</f>
        <v>INSERT INTO `locations` (`id`, `name`, `latitude`, `longitude`, `province_id`, `region_1`, `region_2`, `region_3`, `street`, `number`, `postal`, `img`, `last_modified`) VALUES (NULL,'Arc 1890 Sign',52.289527,4.851075,8,2,3,17,'Sportlaan','25','1185 TB','https://lh3.googleusercontent.com/iE8-V4c_ijup2VyWkJd4xGWgJKJzCmi1WiVFnHVHQ50E--CDsRXpcb5MJgZ45ZAT2al8TOqQrRDrjAmAj0E', CURRENT_TIMESTAMP);</v>
      </c>
      <c r="E411">
        <v>411</v>
      </c>
    </row>
    <row r="412" spans="1:5" x14ac:dyDescent="0.25">
      <c r="A412" s="1" t="str">
        <f>"INSERT INTO `locations` (`id`, `name`, `latitude`, `longitude`, `province_id`, `region_1`, `region_2`, `region_3`, `street`, `number`, `postal`, `img`, `last_modified`) VALUES (NULL,'"&amp;SUBSTITUTE('Locations-Stops'!F414,"'","\'")&amp;"',"&amp;IF('Locations-Stops'!D414&lt;&gt;"",LEFT('Locations-Stops'!D414,2)&amp;"."&amp;RIGHT('Locations-Stops'!D414,LEN('Locations-Stops'!D414)-2),"0")&amp;","&amp;IF('Locations-Stops'!E414&lt;&gt;"",LEFT('Locations-Stops'!E414,1)&amp;"."&amp;RIGHT('Locations-Stops'!E414,LEN('Locations-Stops'!E414)-1),"0")&amp;","&amp;IF('Locations-Stops'!G414&lt;&gt;"",VLOOKUP('Locations-Stops'!G414,Regions!A2:B379,2,FALSE),"0")&amp;","&amp;IF('Locations-Stops'!H414&lt;&gt;"",VLOOKUP('Locations-Stops'!H414,Regions!C2:D379,2,FALSE),"0")&amp;","&amp;IF('Locations-Stops'!I414&lt;&gt;"",VLOOKUP('Locations-Stops'!I414,Regions!F2:G379,2,FALSE),"0")&amp;","&amp;IF('Locations-Stops'!J414&lt;&gt;"",VLOOKUP('Locations-Stops'!J414,Regions!I2:J379,2,FALSE),"0")&amp;",'"&amp;IF('Locations-Stops'!K414&lt;&gt;"",SUBSTITUTE('Locations-Stops'!K414,"'","\'"),"")&amp;"','"&amp;IF('Locations-Stops'!L414&lt;&gt;"",'Locations-Stops'!L414,"")&amp;"','"&amp;IF('Locations-Stops'!M414&lt;&gt;"",'Locations-Stops'!M414,"")&amp;"','"&amp;IF('Locations-Stops'!N414&lt;&gt;"",'Locations-Stops'!N414,"")&amp;"', CURRENT_TIMESTAMP);"</f>
        <v>INSERT INTO `locations` (`id`, `name`, `latitude`, `longitude`, `province_id`, `region_1`, `region_2`, `region_3`, `street`, `number`, `postal`, `img`, `last_modified`) VALUES (NULL,'Graffiti Streetart at Maarten Luther Building',52.290692,4.862253,8,2,3,17,'Sportlaan','45','1185 TB','https://lh3.googleusercontent.com/El9BDhkMPJPiIPpz0ChliHETaajENE62HmBE3M6mQT1CZDns8s63sVDRgGPQIKEbU1lDe0WN8VFLjt-9BUBdVw', CURRENT_TIMESTAMP);</v>
      </c>
      <c r="E412">
        <v>412</v>
      </c>
    </row>
    <row r="413" spans="1:5" x14ac:dyDescent="0.25">
      <c r="A413" s="1" t="str">
        <f>"INSERT INTO `locations` (`id`, `name`, `latitude`, `longitude`, `province_id`, `region_1`, `region_2`, `region_3`, `street`, `number`, `postal`, `img`, `last_modified`) VALUES (NULL,'"&amp;SUBSTITUTE('Locations-Stops'!F415,"'","\'")&amp;"',"&amp;IF('Locations-Stops'!D415&lt;&gt;"",LEFT('Locations-Stops'!D415,2)&amp;"."&amp;RIGHT('Locations-Stops'!D415,LEN('Locations-Stops'!D415)-2),"0")&amp;","&amp;IF('Locations-Stops'!E415&lt;&gt;"",LEFT('Locations-Stops'!E415,1)&amp;"."&amp;RIGHT('Locations-Stops'!E415,LEN('Locations-Stops'!E415)-1),"0")&amp;","&amp;IF('Locations-Stops'!G415&lt;&gt;"",VLOOKUP('Locations-Stops'!G415,Regions!A2:B379,2,FALSE),"0")&amp;","&amp;IF('Locations-Stops'!H415&lt;&gt;"",VLOOKUP('Locations-Stops'!H415,Regions!C2:D379,2,FALSE),"0")&amp;","&amp;IF('Locations-Stops'!I415&lt;&gt;"",VLOOKUP('Locations-Stops'!I415,Regions!F2:G379,2,FALSE),"0")&amp;","&amp;IF('Locations-Stops'!J415&lt;&gt;"",VLOOKUP('Locations-Stops'!J415,Regions!I2:J379,2,FALSE),"0")&amp;",'"&amp;IF('Locations-Stops'!K415&lt;&gt;"",SUBSTITUTE('Locations-Stops'!K415,"'","\'"),"")&amp;"','"&amp;IF('Locations-Stops'!L415&lt;&gt;"",'Locations-Stops'!L415,"")&amp;"','"&amp;IF('Locations-Stops'!M415&lt;&gt;"",'Locations-Stops'!M415,"")&amp;"','"&amp;IF('Locations-Stops'!N415&lt;&gt;"",'Locations-Stops'!N415,"")&amp;"', CURRENT_TIMESTAMP);"</f>
        <v>INSERT INTO `locations` (`id`, `name`, `latitude`, `longitude`, `province_id`, `region_1`, `region_2`, `region_3`, `street`, `number`, `postal`, `img`, `last_modified`) VALUES (NULL,'Sportlaan Playground',52.291399,4.857191,8,2,3,17,'Sportlaan','324','1185 TM','https://lh3.googleusercontent.com/ax1R4K5s-n9HOEV2Rq7TrKVJhtlj-2oEw0PnkhrJfpbwdTYsvKJkytJQIbQ0KOOXxOkNrTMqLhOyuxCie2Qalw', CURRENT_TIMESTAMP);</v>
      </c>
      <c r="E413">
        <v>413</v>
      </c>
    </row>
    <row r="414" spans="1:5" x14ac:dyDescent="0.25">
      <c r="A414" s="1" t="str">
        <f>"INSERT INTO `locations` (`id`, `name`, `latitude`, `longitude`, `province_id`, `region_1`, `region_2`, `region_3`, `street`, `number`, `postal`, `img`, `last_modified`) VALUES (NULL,'"&amp;SUBSTITUTE('Locations-Stops'!F416,"'","\'")&amp;"',"&amp;IF('Locations-Stops'!D416&lt;&gt;"",LEFT('Locations-Stops'!D416,2)&amp;"."&amp;RIGHT('Locations-Stops'!D416,LEN('Locations-Stops'!D416)-2),"0")&amp;","&amp;IF('Locations-Stops'!E416&lt;&gt;"",LEFT('Locations-Stops'!E416,1)&amp;"."&amp;RIGHT('Locations-Stops'!E416,LEN('Locations-Stops'!E416)-1),"0")&amp;","&amp;IF('Locations-Stops'!G416&lt;&gt;"",VLOOKUP('Locations-Stops'!G416,Regions!A2:B379,2,FALSE),"0")&amp;","&amp;IF('Locations-Stops'!H416&lt;&gt;"",VLOOKUP('Locations-Stops'!H416,Regions!C2:D379,2,FALSE),"0")&amp;","&amp;IF('Locations-Stops'!I416&lt;&gt;"",VLOOKUP('Locations-Stops'!I416,Regions!F2:G379,2,FALSE),"0")&amp;","&amp;IF('Locations-Stops'!J416&lt;&gt;"",VLOOKUP('Locations-Stops'!J416,Regions!I2:J379,2,FALSE),"0")&amp;",'"&amp;IF('Locations-Stops'!K416&lt;&gt;"",SUBSTITUTE('Locations-Stops'!K416,"'","\'"),"")&amp;"','"&amp;IF('Locations-Stops'!L416&lt;&gt;"",'Locations-Stops'!L416,"")&amp;"','"&amp;IF('Locations-Stops'!M416&lt;&gt;"",'Locations-Stops'!M416,"")&amp;"','"&amp;IF('Locations-Stops'!N416&lt;&gt;"",'Locations-Stops'!N416,"")&amp;"', CURRENT_TIMESTAMP);"</f>
        <v>INSERT INTO `locations` (`id`, `name`, `latitude`, `longitude`, `province_id`, `region_1`, `region_2`, `region_3`, `street`, `number`, `postal`, `img`, `last_modified`) VALUES (NULL,'Man, Huis, Olifant',52.290815,4.858914,8,2,3,17,'Sportlaan','436','1185 TR','https://lh5.ggpht.com/acdUT4DsFTWybe-PLf6o-6Ro11BxJPch-ZUs2kqIHJTb4xjeQ3IafU6pLzI-YHfN4-pPFCDwXMQOnJW6ZxJzsQ', CURRENT_TIMESTAMP);</v>
      </c>
      <c r="E414">
        <v>414</v>
      </c>
    </row>
    <row r="415" spans="1:5" x14ac:dyDescent="0.25">
      <c r="A415" s="1" t="str">
        <f>"INSERT INTO `locations` (`id`, `name`, `latitude`, `longitude`, `province_id`, `region_1`, `region_2`, `region_3`, `street`, `number`, `postal`, `img`, `last_modified`) VALUES (NULL,'"&amp;SUBSTITUTE('Locations-Stops'!F417,"'","\'")&amp;"',"&amp;IF('Locations-Stops'!D417&lt;&gt;"",LEFT('Locations-Stops'!D417,2)&amp;"."&amp;RIGHT('Locations-Stops'!D417,LEN('Locations-Stops'!D417)-2),"0")&amp;","&amp;IF('Locations-Stops'!E417&lt;&gt;"",LEFT('Locations-Stops'!E417,1)&amp;"."&amp;RIGHT('Locations-Stops'!E417,LEN('Locations-Stops'!E417)-1),"0")&amp;","&amp;IF('Locations-Stops'!G417&lt;&gt;"",VLOOKUP('Locations-Stops'!G417,Regions!A2:B379,2,FALSE),"0")&amp;","&amp;IF('Locations-Stops'!H417&lt;&gt;"",VLOOKUP('Locations-Stops'!H417,Regions!C2:D379,2,FALSE),"0")&amp;","&amp;IF('Locations-Stops'!I417&lt;&gt;"",VLOOKUP('Locations-Stops'!I417,Regions!F2:G379,2,FALSE),"0")&amp;","&amp;IF('Locations-Stops'!J417&lt;&gt;"",VLOOKUP('Locations-Stops'!J417,Regions!I2:J379,2,FALSE),"0")&amp;",'"&amp;IF('Locations-Stops'!K417&lt;&gt;"",SUBSTITUTE('Locations-Stops'!K417,"'","\'"),"")&amp;"','"&amp;IF('Locations-Stops'!L417&lt;&gt;"",'Locations-Stops'!L417,"")&amp;"','"&amp;IF('Locations-Stops'!M417&lt;&gt;"",'Locations-Stops'!M417,"")&amp;"','"&amp;IF('Locations-Stops'!N417&lt;&gt;"",'Locations-Stops'!N417,"")&amp;"', CURRENT_TIMESTAMP);"</f>
        <v>INSERT INTO `locations` (`id`, `name`, `latitude`, `longitude`, `province_id`, `region_1`, `region_2`, `region_3`, `street`, `number`, `postal`, `img`, `last_modified`) VALUES (NULL,'Heavens Portal',52.286578,4.854822,8,2,3,17,'Startbaan','5','1185 XP','https://lh6.ggpht.com/edPSrOLXsBZ7UuQPN2ki0ezM3LdcoC-IjcLCMGk-Vm9kQRrNCxmtDlowGmbChmoo3YCC0VkQjibgtnDadUTM', CURRENT_TIMESTAMP);</v>
      </c>
      <c r="E415">
        <v>415</v>
      </c>
    </row>
    <row r="416" spans="1:5" x14ac:dyDescent="0.25">
      <c r="A416" s="1" t="str">
        <f>"INSERT INTO `locations` (`id`, `name`, `latitude`, `longitude`, `province_id`, `region_1`, `region_2`, `region_3`, `street`, `number`, `postal`, `img`, `last_modified`) VALUES (NULL,'"&amp;SUBSTITUTE('Locations-Stops'!F418,"'","\'")&amp;"',"&amp;IF('Locations-Stops'!D418&lt;&gt;"",LEFT('Locations-Stops'!D418,2)&amp;"."&amp;RIGHT('Locations-Stops'!D418,LEN('Locations-Stops'!D418)-2),"0")&amp;","&amp;IF('Locations-Stops'!E418&lt;&gt;"",LEFT('Locations-Stops'!E418,1)&amp;"."&amp;RIGHT('Locations-Stops'!E418,LEN('Locations-Stops'!E418)-1),"0")&amp;","&amp;IF('Locations-Stops'!G418&lt;&gt;"",VLOOKUP('Locations-Stops'!G418,Regions!A2:B379,2,FALSE),"0")&amp;","&amp;IF('Locations-Stops'!H418&lt;&gt;"",VLOOKUP('Locations-Stops'!H418,Regions!C2:D379,2,FALSE),"0")&amp;","&amp;IF('Locations-Stops'!I418&lt;&gt;"",VLOOKUP('Locations-Stops'!I418,Regions!F2:G379,2,FALSE),"0")&amp;","&amp;IF('Locations-Stops'!J418&lt;&gt;"",VLOOKUP('Locations-Stops'!J418,Regions!I2:J379,2,FALSE),"0")&amp;",'"&amp;IF('Locations-Stops'!K418&lt;&gt;"",SUBSTITUTE('Locations-Stops'!K418,"'","\'"),"")&amp;"','"&amp;IF('Locations-Stops'!L418&lt;&gt;"",'Locations-Stops'!L418,"")&amp;"','"&amp;IF('Locations-Stops'!M418&lt;&gt;"",'Locations-Stops'!M418,"")&amp;"','"&amp;IF('Locations-Stops'!N418&lt;&gt;"",'Locations-Stops'!N418,"")&amp;"', CURRENT_TIMESTAMP);"</f>
        <v>INSERT INTO `locations` (`id`, `name`, `latitude`, `longitude`, `province_id`, `region_1`, `region_2`, `region_3`, `street`, `number`, `postal`, `img`, `last_modified`) VALUES (NULL,'Speeltuin Snelliuslaan',52.286801,4.84896,8,2,3,17,'Startbaan','12','1187 XR','https://lh3.googleusercontent.com/nw0CZSdxayzt2JUixJ5xPsQ19_nLcg7Evvavf670Ln8d668gRXipd7b9ZIA3z-ADz4A9vMan6ItMdwl1mWfv', CURRENT_TIMESTAMP);</v>
      </c>
      <c r="E416">
        <v>416</v>
      </c>
    </row>
    <row r="417" spans="1:5" x14ac:dyDescent="0.25">
      <c r="A417" s="1" t="str">
        <f>"INSERT INTO `locations` (`id`, `name`, `latitude`, `longitude`, `province_id`, `region_1`, `region_2`, `region_3`, `street`, `number`, `postal`, `img`, `last_modified`) VALUES (NULL,'"&amp;SUBSTITUTE('Locations-Stops'!F419,"'","\'")&amp;"',"&amp;IF('Locations-Stops'!D419&lt;&gt;"",LEFT('Locations-Stops'!D419,2)&amp;"."&amp;RIGHT('Locations-Stops'!D419,LEN('Locations-Stops'!D419)-2),"0")&amp;","&amp;IF('Locations-Stops'!E419&lt;&gt;"",LEFT('Locations-Stops'!E419,1)&amp;"."&amp;RIGHT('Locations-Stops'!E419,LEN('Locations-Stops'!E419)-1),"0")&amp;","&amp;IF('Locations-Stops'!G419&lt;&gt;"",VLOOKUP('Locations-Stops'!G419,Regions!A2:B379,2,FALSE),"0")&amp;","&amp;IF('Locations-Stops'!H419&lt;&gt;"",VLOOKUP('Locations-Stops'!H419,Regions!C2:D379,2,FALSE),"0")&amp;","&amp;IF('Locations-Stops'!I419&lt;&gt;"",VLOOKUP('Locations-Stops'!I419,Regions!F2:G379,2,FALSE),"0")&amp;","&amp;IF('Locations-Stops'!J419&lt;&gt;"",VLOOKUP('Locations-Stops'!J419,Regions!I2:J379,2,FALSE),"0")&amp;",'"&amp;IF('Locations-Stops'!K419&lt;&gt;"",SUBSTITUTE('Locations-Stops'!K419,"'","\'"),"")&amp;"','"&amp;IF('Locations-Stops'!L419&lt;&gt;"",'Locations-Stops'!L419,"")&amp;"','"&amp;IF('Locations-Stops'!M419&lt;&gt;"",'Locations-Stops'!M419,"")&amp;"','"&amp;IF('Locations-Stops'!N419&lt;&gt;"",'Locations-Stops'!N419,"")&amp;"', CURRENT_TIMESTAMP);"</f>
        <v>INSERT INTO `locations` (`id`, `name`, `latitude`, `longitude`, `province_id`, `region_1`, `region_2`, `region_3`, `street`, `number`, `postal`, `img`, `last_modified`) VALUES (NULL,'Airplane',52.293091,4.854453,8,2,3,17,'Van der Hooplaan','111','1185 GA','https://lh4.ggpht.com/uBBaoEA4SYRhlzQP9-PFC6daRGX5S5KNdmLTIq3RAvXr4uqAL5KYLQMcAiCf3Ndh8wjY11njDnNWtxSMer5y', CURRENT_TIMESTAMP);</v>
      </c>
      <c r="E417">
        <v>417</v>
      </c>
    </row>
    <row r="418" spans="1:5" x14ac:dyDescent="0.25">
      <c r="A418" s="1" t="str">
        <f>"INSERT INTO `locations` (`id`, `name`, `latitude`, `longitude`, `province_id`, `region_1`, `region_2`, `region_3`, `street`, `number`, `postal`, `img`, `last_modified`) VALUES (NULL,'"&amp;SUBSTITUTE('Locations-Stops'!F420,"'","\'")&amp;"',"&amp;IF('Locations-Stops'!D420&lt;&gt;"",LEFT('Locations-Stops'!D420,2)&amp;"."&amp;RIGHT('Locations-Stops'!D420,LEN('Locations-Stops'!D420)-2),"0")&amp;","&amp;IF('Locations-Stops'!E420&lt;&gt;"",LEFT('Locations-Stops'!E420,1)&amp;"."&amp;RIGHT('Locations-Stops'!E420,LEN('Locations-Stops'!E420)-1),"0")&amp;","&amp;IF('Locations-Stops'!G420&lt;&gt;"",VLOOKUP('Locations-Stops'!G420,Regions!A2:B379,2,FALSE),"0")&amp;","&amp;IF('Locations-Stops'!H420&lt;&gt;"",VLOOKUP('Locations-Stops'!H420,Regions!C2:D379,2,FALSE),"0")&amp;","&amp;IF('Locations-Stops'!I420&lt;&gt;"",VLOOKUP('Locations-Stops'!I420,Regions!F2:G379,2,FALSE),"0")&amp;","&amp;IF('Locations-Stops'!J420&lt;&gt;"",VLOOKUP('Locations-Stops'!J420,Regions!I2:J379,2,FALSE),"0")&amp;",'"&amp;IF('Locations-Stops'!K420&lt;&gt;"",SUBSTITUTE('Locations-Stops'!K420,"'","\'"),"")&amp;"','"&amp;IF('Locations-Stops'!L420&lt;&gt;"",'Locations-Stops'!L420,"")&amp;"','"&amp;IF('Locations-Stops'!M420&lt;&gt;"",'Locations-Stops'!M420,"")&amp;"','"&amp;IF('Locations-Stops'!N420&lt;&gt;"",'Locations-Stops'!N420,"")&amp;"', CURRENT_TIMESTAMP);"</f>
        <v>INSERT INTO `locations` (`id`, `name`, `latitude`, `longitude`, `province_id`, `region_1`, `region_2`, `region_3`, `street`, `number`, `postal`, `img`, `last_modified`) VALUES (NULL,'Ingma Wall Art',52.291919,4.854351,8,2,3,17,'Van der Hooplaan','231','1185 GC','https://lh6.ggpht.com/1FXOnlDjgI8vjSLXseXZPn7LloOGSndGdVGZ76QsZ7d7ZxqCm3VCRq-deR0ij5Fu5FN1JqBvYOc04JFcUMQ', CURRENT_TIMESTAMP);</v>
      </c>
      <c r="E418">
        <v>418</v>
      </c>
    </row>
    <row r="419" spans="1:5" x14ac:dyDescent="0.25">
      <c r="A419" s="1" t="str">
        <f>"INSERT INTO `locations` (`id`, `name`, `latitude`, `longitude`, `province_id`, `region_1`, `region_2`, `region_3`, `street`, `number`, `postal`, `img`, `last_modified`) VALUES (NULL,'"&amp;SUBSTITUTE('Locations-Stops'!F421,"'","\'")&amp;"',"&amp;IF('Locations-Stops'!D421&lt;&gt;"",LEFT('Locations-Stops'!D421,2)&amp;"."&amp;RIGHT('Locations-Stops'!D421,LEN('Locations-Stops'!D421)-2),"0")&amp;","&amp;IF('Locations-Stops'!E421&lt;&gt;"",LEFT('Locations-Stops'!E421,1)&amp;"."&amp;RIGHT('Locations-Stops'!E421,LEN('Locations-Stops'!E421)-1),"0")&amp;","&amp;IF('Locations-Stops'!G421&lt;&gt;"",VLOOKUP('Locations-Stops'!G421,Regions!A2:B379,2,FALSE),"0")&amp;","&amp;IF('Locations-Stops'!H421&lt;&gt;"",VLOOKUP('Locations-Stops'!H421,Regions!C2:D379,2,FALSE),"0")&amp;","&amp;IF('Locations-Stops'!I421&lt;&gt;"",VLOOKUP('Locations-Stops'!I421,Regions!F2:G379,2,FALSE),"0")&amp;","&amp;IF('Locations-Stops'!J421&lt;&gt;"",VLOOKUP('Locations-Stops'!J421,Regions!I2:J379,2,FALSE),"0")&amp;",'"&amp;IF('Locations-Stops'!K421&lt;&gt;"",SUBSTITUTE('Locations-Stops'!K421,"'","\'"),"")&amp;"','"&amp;IF('Locations-Stops'!L421&lt;&gt;"",'Locations-Stops'!L421,"")&amp;"','"&amp;IF('Locations-Stops'!M421&lt;&gt;"",'Locations-Stops'!M421,"")&amp;"','"&amp;IF('Locations-Stops'!N421&lt;&gt;"",'Locations-Stops'!N421,"")&amp;"', CURRENT_TIMESTAMP);"</f>
        <v>INSERT INTO `locations` (`id`, `name`, `latitude`, `longitude`, `province_id`, `region_1`, `region_2`, `region_3`, `street`, `number`, `postal`, `img`, `last_modified`) VALUES (NULL,'Statue Of 3 Men',52.289004,4.854085,8,2,3,17,'Van der Hooplaan','237','1185 LN','https://lh6.ggpht.com/MM9o1KMoPHcLbzEse8f3fEhhS2z9oBM5x51SwVcdDh7nFYyMGahw1HRd_-pREV4PSsiVUGG-_h-kEKCOVKw', CURRENT_TIMESTAMP);</v>
      </c>
      <c r="E419">
        <v>419</v>
      </c>
    </row>
    <row r="420" spans="1:5" x14ac:dyDescent="0.25">
      <c r="A420" s="1" t="str">
        <f>"INSERT INTO `locations` (`id`, `name`, `latitude`, `longitude`, `province_id`, `region_1`, `region_2`, `region_3`, `street`, `number`, `postal`, `img`, `last_modified`) VALUES (NULL,'"&amp;SUBSTITUTE('Locations-Stops'!F422,"'","\'")&amp;"',"&amp;IF('Locations-Stops'!D422&lt;&gt;"",LEFT('Locations-Stops'!D422,2)&amp;"."&amp;RIGHT('Locations-Stops'!D422,LEN('Locations-Stops'!D422)-2),"0")&amp;","&amp;IF('Locations-Stops'!E422&lt;&gt;"",LEFT('Locations-Stops'!E422,1)&amp;"."&amp;RIGHT('Locations-Stops'!E422,LEN('Locations-Stops'!E422)-1),"0")&amp;","&amp;IF('Locations-Stops'!G422&lt;&gt;"",VLOOKUP('Locations-Stops'!G422,Regions!A2:B379,2,FALSE),"0")&amp;","&amp;IF('Locations-Stops'!H422&lt;&gt;"",VLOOKUP('Locations-Stops'!H422,Regions!C2:D379,2,FALSE),"0")&amp;","&amp;IF('Locations-Stops'!I422&lt;&gt;"",VLOOKUP('Locations-Stops'!I422,Regions!F2:G379,2,FALSE),"0")&amp;","&amp;IF('Locations-Stops'!J422&lt;&gt;"",VLOOKUP('Locations-Stops'!J422,Regions!I2:J379,2,FALSE),"0")&amp;",'"&amp;IF('Locations-Stops'!K422&lt;&gt;"",SUBSTITUTE('Locations-Stops'!K422,"'","\'"),"")&amp;"','"&amp;IF('Locations-Stops'!L422&lt;&gt;"",'Locations-Stops'!L422,"")&amp;"','"&amp;IF('Locations-Stops'!M422&lt;&gt;"",'Locations-Stops'!M422,"")&amp;"','"&amp;IF('Locations-Stops'!N422&lt;&gt;"",'Locations-Stops'!N422,"")&amp;"', CURRENT_TIMESTAMP);"</f>
        <v>INSERT INTO `locations` (`id`, `name`, `latitude`, `longitude`, `province_id`, `region_1`, `region_2`, `region_3`, `street`, `number`, `postal`, `img`, `last_modified`) VALUES (NULL,'Concentratie',52.293091,4.858525,8,2,3,17,'William Boothlaan','28','1185 NP','https://lh6.ggpht.com/xyNDx4x2fw2lIO00qBY5pUAdK9BTCI0wpaZDEf-hyWk96-5C9WpZcNcZ5h75ZbjRrEqtDbktMD5AvuXC2eDPYQ', CURRENT_TIMESTAMP);</v>
      </c>
      <c r="E420">
        <v>420</v>
      </c>
    </row>
    <row r="421" spans="1:5" x14ac:dyDescent="0.25">
      <c r="A421" s="1" t="str">
        <f>"INSERT INTO `locations` (`id`, `name`, `latitude`, `longitude`, `province_id`, `region_1`, `region_2`, `region_3`, `street`, `number`, `postal`, `img`, `last_modified`) VALUES (NULL,'"&amp;SUBSTITUTE('Locations-Stops'!F423,"'","\'")&amp;"',"&amp;IF('Locations-Stops'!D423&lt;&gt;"",LEFT('Locations-Stops'!D423,2)&amp;"."&amp;RIGHT('Locations-Stops'!D423,LEN('Locations-Stops'!D423)-2),"0")&amp;","&amp;IF('Locations-Stops'!E423&lt;&gt;"",LEFT('Locations-Stops'!E423,1)&amp;"."&amp;RIGHT('Locations-Stops'!E423,LEN('Locations-Stops'!E423)-1),"0")&amp;","&amp;IF('Locations-Stops'!G423&lt;&gt;"",VLOOKUP('Locations-Stops'!G423,Regions!A2:B379,2,FALSE),"0")&amp;","&amp;IF('Locations-Stops'!H423&lt;&gt;"",VLOOKUP('Locations-Stops'!H423,Regions!C2:D379,2,FALSE),"0")&amp;","&amp;IF('Locations-Stops'!I423&lt;&gt;"",VLOOKUP('Locations-Stops'!I423,Regions!F2:G379,2,FALSE),"0")&amp;","&amp;IF('Locations-Stops'!J423&lt;&gt;"",VLOOKUP('Locations-Stops'!J423,Regions!I2:J379,2,FALSE),"0")&amp;",'"&amp;IF('Locations-Stops'!K423&lt;&gt;"",SUBSTITUTE('Locations-Stops'!K423,"'","\'"),"")&amp;"','"&amp;IF('Locations-Stops'!L423&lt;&gt;"",'Locations-Stops'!L423,"")&amp;"','"&amp;IF('Locations-Stops'!M423&lt;&gt;"",'Locations-Stops'!M423,"")&amp;"','"&amp;IF('Locations-Stops'!N423&lt;&gt;"",'Locations-Stops'!N423,"")&amp;"', CURRENT_TIMESTAMP);"</f>
        <v>INSERT INTO `locations` (`id`, `name`, `latitude`, `longitude`, `province_id`, `region_1`, `region_2`, `region_3`, `street`, `number`, `postal`, `img`, `last_modified`) VALUES (NULL,'Augustinus Park West Entrance',52.29179,4.858635,8,2,3,17,'William Boothlaan','152','1185 NV','https://lh4.ggpht.com/4xRj9KdYwKv4joz460fiyclJGEh3WGBMMLF8A2PNOrF6Q8YhOW_dYJfnY03YMbNBu853jVoC_zfnPDKgIys73g', CURRENT_TIMESTAMP);</v>
      </c>
      <c r="E421">
        <v>421</v>
      </c>
    </row>
    <row r="422" spans="1:5" x14ac:dyDescent="0.25">
      <c r="A422" s="1" t="str">
        <f>"INSERT INTO `locations` (`id`, `name`, `latitude`, `longitude`, `province_id`, `region_1`, `region_2`, `region_3`, `street`, `number`, `postal`, `img`, `last_modified`) VALUES (NULL,'"&amp;SUBSTITUTE('Locations-Stops'!F424,"'","\'")&amp;"',"&amp;IF('Locations-Stops'!D424&lt;&gt;"",LEFT('Locations-Stops'!D424,2)&amp;"."&amp;RIGHT('Locations-Stops'!D424,LEN('Locations-Stops'!D424)-2),"0")&amp;","&amp;IF('Locations-Stops'!E424&lt;&gt;"",LEFT('Locations-Stops'!E424,1)&amp;"."&amp;RIGHT('Locations-Stops'!E424,LEN('Locations-Stops'!E424)-1),"0")&amp;","&amp;IF('Locations-Stops'!G424&lt;&gt;"",VLOOKUP('Locations-Stops'!G424,Regions!A2:B379,2,FALSE),"0")&amp;","&amp;IF('Locations-Stops'!H424&lt;&gt;"",VLOOKUP('Locations-Stops'!H424,Regions!C2:D379,2,FALSE),"0")&amp;","&amp;IF('Locations-Stops'!I424&lt;&gt;"",VLOOKUP('Locations-Stops'!I424,Regions!F2:G379,2,FALSE),"0")&amp;","&amp;IF('Locations-Stops'!J424&lt;&gt;"",VLOOKUP('Locations-Stops'!J424,Regions!I2:J379,2,FALSE),"0")&amp;",'"&amp;IF('Locations-Stops'!K424&lt;&gt;"",SUBSTITUTE('Locations-Stops'!K424,"'","\'"),"")&amp;"','"&amp;IF('Locations-Stops'!L424&lt;&gt;"",'Locations-Stops'!L424,"")&amp;"','"&amp;IF('Locations-Stops'!M424&lt;&gt;"",'Locations-Stops'!M424,"")&amp;"','"&amp;IF('Locations-Stops'!N424&lt;&gt;"",'Locations-Stops'!N424,"")&amp;"', CURRENT_TIMESTAMP);"</f>
        <v>INSERT INTO `locations` (`id`, `name`, `latitude`, `longitude`, `province_id`, `region_1`, `region_2`, `region_3`, `street`, `number`, `postal`, `img`, `last_modified`) VALUES (NULL,'Blue Wall Art',52.291659,4.85995,8,2,3,17,'William Boothlaan','226','1185 NX','https://lh5.ggpht.com/jfv57O6MDFxzqEMWCCliYTlLYvcv0kvs8Vf8C_DAsTZOPC12HfX45y63LNcGH7Xo0Dn5WRGUZSFqvgoRneI', CURRENT_TIMESTAMP);</v>
      </c>
      <c r="E422">
        <v>422</v>
      </c>
    </row>
    <row r="423" spans="1:5" x14ac:dyDescent="0.25">
      <c r="A423" s="1" t="str">
        <f>"INSERT INTO `locations` (`id`, `name`, `latitude`, `longitude`, `province_id`, `region_1`, `region_2`, `region_3`, `street`, `number`, `postal`, `img`, `last_modified`) VALUES (NULL,'"&amp;SUBSTITUTE('Locations-Stops'!F425,"'","\'")&amp;"',"&amp;IF('Locations-Stops'!D425&lt;&gt;"",LEFT('Locations-Stops'!D425,2)&amp;"."&amp;RIGHT('Locations-Stops'!D425,LEN('Locations-Stops'!D425)-2),"0")&amp;","&amp;IF('Locations-Stops'!E425&lt;&gt;"",LEFT('Locations-Stops'!E425,1)&amp;"."&amp;RIGHT('Locations-Stops'!E425,LEN('Locations-Stops'!E425)-1),"0")&amp;","&amp;IF('Locations-Stops'!G425&lt;&gt;"",VLOOKUP('Locations-Stops'!G425,Regions!A2:B379,2,FALSE),"0")&amp;","&amp;IF('Locations-Stops'!H425&lt;&gt;"",VLOOKUP('Locations-Stops'!H425,Regions!C2:D379,2,FALSE),"0")&amp;","&amp;IF('Locations-Stops'!I425&lt;&gt;"",VLOOKUP('Locations-Stops'!I425,Regions!F2:G379,2,FALSE),"0")&amp;","&amp;IF('Locations-Stops'!J425&lt;&gt;"",VLOOKUP('Locations-Stops'!J425,Regions!I2:J379,2,FALSE),"0")&amp;",'"&amp;IF('Locations-Stops'!K425&lt;&gt;"",SUBSTITUTE('Locations-Stops'!K425,"'","\'"),"")&amp;"','"&amp;IF('Locations-Stops'!L425&lt;&gt;"",'Locations-Stops'!L425,"")&amp;"','"&amp;IF('Locations-Stops'!M425&lt;&gt;"",'Locations-Stops'!M425,"")&amp;"','"&amp;IF('Locations-Stops'!N425&lt;&gt;"",'Locations-Stops'!N425,"")&amp;"', CURRENT_TIMESTAMP);"</f>
        <v>INSERT INTO `locations` (`id`, `name`, `latitude`, `longitude`, `province_id`, `region_1`, `region_2`, `region_3`, `street`, `number`, `postal`, `img`, `last_modified`) VALUES (NULL,'Secret Kunst in Beatrix Park',52.344098,4.880425,8,3,4,18,'Bernard Zweerskade','15','1077 TZ','https://lh6.ggpht.com/sLO8jdBQ74ahRPgSEl1nLumdJiUL3erQC2o7cPlL2c0rSQ-GhdCZiOi8lpHMS6l2FsWyzoy1zzKKXx5iS7Fu', CURRENT_TIMESTAMP);</v>
      </c>
      <c r="E423">
        <v>423</v>
      </c>
    </row>
    <row r="424" spans="1:5" x14ac:dyDescent="0.25">
      <c r="A424" s="1" t="str">
        <f>"INSERT INTO `locations` (`id`, `name`, `latitude`, `longitude`, `province_id`, `region_1`, `region_2`, `region_3`, `street`, `number`, `postal`, `img`, `last_modified`) VALUES (NULL,'"&amp;SUBSTITUTE('Locations-Stops'!F426,"'","\'")&amp;"',"&amp;IF('Locations-Stops'!D426&lt;&gt;"",LEFT('Locations-Stops'!D426,2)&amp;"."&amp;RIGHT('Locations-Stops'!D426,LEN('Locations-Stops'!D426)-2),"0")&amp;","&amp;IF('Locations-Stops'!E426&lt;&gt;"",LEFT('Locations-Stops'!E426,1)&amp;"."&amp;RIGHT('Locations-Stops'!E426,LEN('Locations-Stops'!E426)-1),"0")&amp;","&amp;IF('Locations-Stops'!G426&lt;&gt;"",VLOOKUP('Locations-Stops'!G426,Regions!A2:B379,2,FALSE),"0")&amp;","&amp;IF('Locations-Stops'!H426&lt;&gt;"",VLOOKUP('Locations-Stops'!H426,Regions!C2:D379,2,FALSE),"0")&amp;","&amp;IF('Locations-Stops'!I426&lt;&gt;"",VLOOKUP('Locations-Stops'!I426,Regions!F2:G379,2,FALSE),"0")&amp;","&amp;IF('Locations-Stops'!J426&lt;&gt;"",VLOOKUP('Locations-Stops'!J426,Regions!I2:J379,2,FALSE),"0")&amp;",'"&amp;IF('Locations-Stops'!K426&lt;&gt;"",SUBSTITUTE('Locations-Stops'!K426,"'","\'"),"")&amp;"','"&amp;IF('Locations-Stops'!L426&lt;&gt;"",'Locations-Stops'!L426,"")&amp;"','"&amp;IF('Locations-Stops'!M426&lt;&gt;"",'Locations-Stops'!M426,"")&amp;"','"&amp;IF('Locations-Stops'!N426&lt;&gt;"",'Locations-Stops'!N426,"")&amp;"', CURRENT_TIMESTAMP);"</f>
        <v>INSERT INTO `locations` (`id`, `name`, `latitude`, `longitude`, `province_id`, `region_1`, `region_2`, `region_3`, `street`, `number`, `postal`, `img`, `last_modified`) VALUES (NULL,'Beatrix Park Statue of Woman',52.344541,4.879033,8,3,4,18,'Bernard Zweerskade','17','1077 TZ','https://lh5.ggpht.com/Uj6y-NlG6rUbxwKviYjch434sZY_8f5ngAOIWjvaBy6uK_IBTOrBNK-Z2d2puRad5s_XTUxDXfCxtq2sNTZqXA', CURRENT_TIMESTAMP);</v>
      </c>
      <c r="E424">
        <v>424</v>
      </c>
    </row>
    <row r="425" spans="1:5" x14ac:dyDescent="0.25">
      <c r="A425" s="1" t="str">
        <f>"INSERT INTO `locations` (`id`, `name`, `latitude`, `longitude`, `province_id`, `region_1`, `region_2`, `region_3`, `street`, `number`, `postal`, `img`, `last_modified`) VALUES (NULL,'"&amp;SUBSTITUTE('Locations-Stops'!F427,"'","\'")&amp;"',"&amp;IF('Locations-Stops'!D427&lt;&gt;"",LEFT('Locations-Stops'!D427,2)&amp;"."&amp;RIGHT('Locations-Stops'!D427,LEN('Locations-Stops'!D427)-2),"0")&amp;","&amp;IF('Locations-Stops'!E427&lt;&gt;"",LEFT('Locations-Stops'!E427,1)&amp;"."&amp;RIGHT('Locations-Stops'!E427,LEN('Locations-Stops'!E427)-1),"0")&amp;","&amp;IF('Locations-Stops'!G427&lt;&gt;"",VLOOKUP('Locations-Stops'!G427,Regions!A2:B379,2,FALSE),"0")&amp;","&amp;IF('Locations-Stops'!H427&lt;&gt;"",VLOOKUP('Locations-Stops'!H427,Regions!C2:D379,2,FALSE),"0")&amp;","&amp;IF('Locations-Stops'!I427&lt;&gt;"",VLOOKUP('Locations-Stops'!I427,Regions!F2:G379,2,FALSE),"0")&amp;","&amp;IF('Locations-Stops'!J427&lt;&gt;"",VLOOKUP('Locations-Stops'!J427,Regions!I2:J379,2,FALSE),"0")&amp;",'"&amp;IF('Locations-Stops'!K427&lt;&gt;"",SUBSTITUTE('Locations-Stops'!K427,"'","\'"),"")&amp;"','"&amp;IF('Locations-Stops'!L427&lt;&gt;"",'Locations-Stops'!L427,"")&amp;"','"&amp;IF('Locations-Stops'!M427&lt;&gt;"",'Locations-Stops'!M427,"")&amp;"','"&amp;IF('Locations-Stops'!N427&lt;&gt;"",'Locations-Stops'!N427,"")&amp;"', CURRENT_TIMESTAMP);"</f>
        <v>INSERT INTO `locations` (`id`, `name`, `latitude`, `longitude`, `province_id`, `region_1`, `region_2`, `region_3`, `street`, `number`, `postal`, `img`, `last_modified`) VALUES (NULL,'Park',52.3433,4.88404,8,3,4,18,'Boerenweteringpad','','1077','https://lh6.ggpht.com/rZlZ3QuqwKJEpXYBewxTvR6tzf8FNIQOTLntWSKuVm4ag4vk5K-ZGu80FvKFtE9imq_KeYkAumdMmImPNdDo', CURRENT_TIMESTAMP);</v>
      </c>
      <c r="E425">
        <v>425</v>
      </c>
    </row>
    <row r="426" spans="1:5" x14ac:dyDescent="0.25">
      <c r="A426" s="1" t="str">
        <f>"INSERT INTO `locations` (`id`, `name`, `latitude`, `longitude`, `province_id`, `region_1`, `region_2`, `region_3`, `street`, `number`, `postal`, `img`, `last_modified`) VALUES (NULL,'"&amp;SUBSTITUTE('Locations-Stops'!F428,"'","\'")&amp;"',"&amp;IF('Locations-Stops'!D428&lt;&gt;"",LEFT('Locations-Stops'!D428,2)&amp;"."&amp;RIGHT('Locations-Stops'!D428,LEN('Locations-Stops'!D428)-2),"0")&amp;","&amp;IF('Locations-Stops'!E428&lt;&gt;"",LEFT('Locations-Stops'!E428,1)&amp;"."&amp;RIGHT('Locations-Stops'!E428,LEN('Locations-Stops'!E428)-1),"0")&amp;","&amp;IF('Locations-Stops'!G428&lt;&gt;"",VLOOKUP('Locations-Stops'!G428,Regions!A2:B379,2,FALSE),"0")&amp;","&amp;IF('Locations-Stops'!H428&lt;&gt;"",VLOOKUP('Locations-Stops'!H428,Regions!C2:D379,2,FALSE),"0")&amp;","&amp;IF('Locations-Stops'!I428&lt;&gt;"",VLOOKUP('Locations-Stops'!I428,Regions!F2:G379,2,FALSE),"0")&amp;","&amp;IF('Locations-Stops'!J428&lt;&gt;"",VLOOKUP('Locations-Stops'!J428,Regions!I2:J379,2,FALSE),"0")&amp;",'"&amp;IF('Locations-Stops'!K428&lt;&gt;"",SUBSTITUTE('Locations-Stops'!K428,"'","\'"),"")&amp;"','"&amp;IF('Locations-Stops'!L428&lt;&gt;"",'Locations-Stops'!L428,"")&amp;"','"&amp;IF('Locations-Stops'!M428&lt;&gt;"",'Locations-Stops'!M428,"")&amp;"','"&amp;IF('Locations-Stops'!N428&lt;&gt;"",'Locations-Stops'!N428,"")&amp;"', CURRENT_TIMESTAMP);"</f>
        <v>INSERT INTO `locations` (`id`, `name`, `latitude`, `longitude`, `province_id`, `region_1`, `region_2`, `region_3`, `street`, `number`, `postal`, `img`, `last_modified`) VALUES (NULL,'Beatrixpark',52.343169,4.882756,8,3,4,18,'Boerenweteringpad','','1077','https://lh4.ggpht.com/0kam-beOTvI_3p_c0QXzQd3xuH6relYZ2i43I2KOPmu3Sz6Y0rvRe1BjPzg46sbxvG1RTKWfHRxICbrdW0E', CURRENT_TIMESTAMP);</v>
      </c>
      <c r="E426">
        <v>426</v>
      </c>
    </row>
    <row r="427" spans="1:5" x14ac:dyDescent="0.25">
      <c r="A427" s="1" t="str">
        <f>"INSERT INTO `locations` (`id`, `name`, `latitude`, `longitude`, `province_id`, `region_1`, `region_2`, `region_3`, `street`, `number`, `postal`, `img`, `last_modified`) VALUES (NULL,'"&amp;SUBSTITUTE('Locations-Stops'!F429,"'","\'")&amp;"',"&amp;IF('Locations-Stops'!D429&lt;&gt;"",LEFT('Locations-Stops'!D429,2)&amp;"."&amp;RIGHT('Locations-Stops'!D429,LEN('Locations-Stops'!D429)-2),"0")&amp;","&amp;IF('Locations-Stops'!E429&lt;&gt;"",LEFT('Locations-Stops'!E429,1)&amp;"."&amp;RIGHT('Locations-Stops'!E429,LEN('Locations-Stops'!E429)-1),"0")&amp;","&amp;IF('Locations-Stops'!G429&lt;&gt;"",VLOOKUP('Locations-Stops'!G429,Regions!A2:B379,2,FALSE),"0")&amp;","&amp;IF('Locations-Stops'!H429&lt;&gt;"",VLOOKUP('Locations-Stops'!H429,Regions!C2:D379,2,FALSE),"0")&amp;","&amp;IF('Locations-Stops'!I429&lt;&gt;"",VLOOKUP('Locations-Stops'!I429,Regions!F2:G379,2,FALSE),"0")&amp;","&amp;IF('Locations-Stops'!J429&lt;&gt;"",VLOOKUP('Locations-Stops'!J429,Regions!I2:J379,2,FALSE),"0")&amp;",'"&amp;IF('Locations-Stops'!K429&lt;&gt;"",SUBSTITUTE('Locations-Stops'!K429,"'","\'"),"")&amp;"','"&amp;IF('Locations-Stops'!L429&lt;&gt;"",'Locations-Stops'!L429,"")&amp;"','"&amp;IF('Locations-Stops'!M429&lt;&gt;"",'Locations-Stops'!M429,"")&amp;"','"&amp;IF('Locations-Stops'!N429&lt;&gt;"",'Locations-Stops'!N429,"")&amp;"', CURRENT_TIMESTAMP);"</f>
        <v>INSERT INTO `locations` (`id`, `name`, `latitude`, `longitude`, `province_id`, `region_1`, `region_2`, `region_3`, `street`, `number`, `postal`, `img`, `last_modified`) VALUES (NULL,'Penguins',52.343491,4.882971,8,3,4,18,'Boerenweteringpad','','1077','https://lh3.googleusercontent.com/6SVQ0eq3diq7jmpv8snkLXf4GyvkDMOnKXk6xam-LefDe9tYdNrARilwxEpCgtwmjMYzAcJkcdAD6m8PV7y7iw', CURRENT_TIMESTAMP);</v>
      </c>
      <c r="E427">
        <v>427</v>
      </c>
    </row>
    <row r="428" spans="1:5" x14ac:dyDescent="0.25">
      <c r="A428" s="1" t="str">
        <f>"INSERT INTO `locations` (`id`, `name`, `latitude`, `longitude`, `province_id`, `region_1`, `region_2`, `region_3`, `street`, `number`, `postal`, `img`, `last_modified`) VALUES (NULL,'"&amp;SUBSTITUTE('Locations-Stops'!F430,"'","\'")&amp;"',"&amp;IF('Locations-Stops'!D430&lt;&gt;"",LEFT('Locations-Stops'!D430,2)&amp;"."&amp;RIGHT('Locations-Stops'!D430,LEN('Locations-Stops'!D430)-2),"0")&amp;","&amp;IF('Locations-Stops'!E430&lt;&gt;"",LEFT('Locations-Stops'!E430,1)&amp;"."&amp;RIGHT('Locations-Stops'!E430,LEN('Locations-Stops'!E430)-1),"0")&amp;","&amp;IF('Locations-Stops'!G430&lt;&gt;"",VLOOKUP('Locations-Stops'!G430,Regions!A2:B379,2,FALSE),"0")&amp;","&amp;IF('Locations-Stops'!H430&lt;&gt;"",VLOOKUP('Locations-Stops'!H430,Regions!C2:D379,2,FALSE),"0")&amp;","&amp;IF('Locations-Stops'!I430&lt;&gt;"",VLOOKUP('Locations-Stops'!I430,Regions!F2:G379,2,FALSE),"0")&amp;","&amp;IF('Locations-Stops'!J430&lt;&gt;"",VLOOKUP('Locations-Stops'!J430,Regions!I2:J379,2,FALSE),"0")&amp;",'"&amp;IF('Locations-Stops'!K430&lt;&gt;"",SUBSTITUTE('Locations-Stops'!K430,"'","\'"),"")&amp;"','"&amp;IF('Locations-Stops'!L430&lt;&gt;"",'Locations-Stops'!L430,"")&amp;"','"&amp;IF('Locations-Stops'!M430&lt;&gt;"",'Locations-Stops'!M430,"")&amp;"','"&amp;IF('Locations-Stops'!N430&lt;&gt;"",'Locations-Stops'!N430,"")&amp;"', CURRENT_TIMESTAMP);"</f>
        <v>INSERT INTO `locations` (`id`, `name`, `latitude`, `longitude`, `province_id`, `region_1`, `region_2`, `region_3`, `street`, `number`, `postal`, `img`, `last_modified`) VALUES (NULL,'Into Little Heaven',52.342618,4.885026,8,3,4,18,'Boerenweteringpad','','1077','https://lh4.ggpht.com/MSvJE09CfqwodaJdKqmf8KTMNWTdRvQjEOxhZdUy3MxCNzGbgmYz-OhvX2_rfvVdjB5RGs3nZ3fXZiWbJg', CURRENT_TIMESTAMP);</v>
      </c>
      <c r="E428">
        <v>428</v>
      </c>
    </row>
    <row r="429" spans="1:5" x14ac:dyDescent="0.25">
      <c r="A429" s="1" t="str">
        <f>"INSERT INTO `locations` (`id`, `name`, `latitude`, `longitude`, `province_id`, `region_1`, `region_2`, `region_3`, `street`, `number`, `postal`, `img`, `last_modified`) VALUES (NULL,'"&amp;SUBSTITUTE('Locations-Stops'!F431,"'","\'")&amp;"',"&amp;IF('Locations-Stops'!D431&lt;&gt;"",LEFT('Locations-Stops'!D431,2)&amp;"."&amp;RIGHT('Locations-Stops'!D431,LEN('Locations-Stops'!D431)-2),"0")&amp;","&amp;IF('Locations-Stops'!E431&lt;&gt;"",LEFT('Locations-Stops'!E431,1)&amp;"."&amp;RIGHT('Locations-Stops'!E431,LEN('Locations-Stops'!E431)-1),"0")&amp;","&amp;IF('Locations-Stops'!G431&lt;&gt;"",VLOOKUP('Locations-Stops'!G431,Regions!A2:B379,2,FALSE),"0")&amp;","&amp;IF('Locations-Stops'!H431&lt;&gt;"",VLOOKUP('Locations-Stops'!H431,Regions!C2:D379,2,FALSE),"0")&amp;","&amp;IF('Locations-Stops'!I431&lt;&gt;"",VLOOKUP('Locations-Stops'!I431,Regions!F2:G379,2,FALSE),"0")&amp;","&amp;IF('Locations-Stops'!J431&lt;&gt;"",VLOOKUP('Locations-Stops'!J431,Regions!I2:J379,2,FALSE),"0")&amp;",'"&amp;IF('Locations-Stops'!K431&lt;&gt;"",SUBSTITUTE('Locations-Stops'!K431,"'","\'"),"")&amp;"','"&amp;IF('Locations-Stops'!L431&lt;&gt;"",'Locations-Stops'!L431,"")&amp;"','"&amp;IF('Locations-Stops'!M431&lt;&gt;"",'Locations-Stops'!M431,"")&amp;"','"&amp;IF('Locations-Stops'!N431&lt;&gt;"",'Locations-Stops'!N431,"")&amp;"', CURRENT_TIMESTAMP);"</f>
        <v>INSERT INTO `locations` (`id`, `name`, `latitude`, `longitude`, `province_id`, `region_1`, `region_2`, `region_3`, `street`, `number`, `postal`, `img`, `last_modified`) VALUES (NULL,'Exit Of Heaven',52.343515,4.885076,8,3,4,18,'Boerenweteringpad','','1077','https://lh4.ggpht.com/KYKLiFsXorcJolrxZfwjBF_4Pkxh2s4ULnwjHI-d_yaiJujuJTwmCFmLtNSNmEvXIc8j3OrRx6Zev6KNVkNASQ', CURRENT_TIMESTAMP);</v>
      </c>
      <c r="E429">
        <v>429</v>
      </c>
    </row>
    <row r="430" spans="1:5" x14ac:dyDescent="0.25">
      <c r="A430" s="1" t="str">
        <f>"INSERT INTO `locations` (`id`, `name`, `latitude`, `longitude`, `province_id`, `region_1`, `region_2`, `region_3`, `street`, `number`, `postal`, `img`, `last_modified`) VALUES (NULL,'"&amp;SUBSTITUTE('Locations-Stops'!F432,"'","\'")&amp;"',"&amp;IF('Locations-Stops'!D432&lt;&gt;"",LEFT('Locations-Stops'!D432,2)&amp;"."&amp;RIGHT('Locations-Stops'!D432,LEN('Locations-Stops'!D432)-2),"0")&amp;","&amp;IF('Locations-Stops'!E432&lt;&gt;"",LEFT('Locations-Stops'!E432,1)&amp;"."&amp;RIGHT('Locations-Stops'!E432,LEN('Locations-Stops'!E432)-1),"0")&amp;","&amp;IF('Locations-Stops'!G432&lt;&gt;"",VLOOKUP('Locations-Stops'!G432,Regions!A2:B379,2,FALSE),"0")&amp;","&amp;IF('Locations-Stops'!H432&lt;&gt;"",VLOOKUP('Locations-Stops'!H432,Regions!C2:D379,2,FALSE),"0")&amp;","&amp;IF('Locations-Stops'!I432&lt;&gt;"",VLOOKUP('Locations-Stops'!I432,Regions!F2:G379,2,FALSE),"0")&amp;","&amp;IF('Locations-Stops'!J432&lt;&gt;"",VLOOKUP('Locations-Stops'!J432,Regions!I2:J379,2,FALSE),"0")&amp;",'"&amp;IF('Locations-Stops'!K432&lt;&gt;"",SUBSTITUTE('Locations-Stops'!K432,"'","\'"),"")&amp;"','"&amp;IF('Locations-Stops'!L432&lt;&gt;"",'Locations-Stops'!L432,"")&amp;"','"&amp;IF('Locations-Stops'!M432&lt;&gt;"",'Locations-Stops'!M432,"")&amp;"','"&amp;IF('Locations-Stops'!N432&lt;&gt;"",'Locations-Stops'!N432,"")&amp;"', CURRENT_TIMESTAMP);"</f>
        <v>INSERT INTO `locations` (`id`, `name`, `latitude`, `longitude`, `province_id`, `region_1`, `region_2`, `region_3`, `street`, `number`, `postal`, `img`, `last_modified`) VALUES (NULL,'Rai Backgarden',52.341453,4.885118,8,3,4,18,'Boerenweteringpad','','1077','https://lh6.ggpht.com/2BR3D_PUWWYJ2uHqmLtn-BuxbRt3c4e6Km1YXn8zCtnXzmBEh-WVkcydycmf2tPc69Zz0Phrfv2qT8MtANUxmA', CURRENT_TIMESTAMP);</v>
      </c>
      <c r="E430">
        <v>430</v>
      </c>
    </row>
    <row r="431" spans="1:5" x14ac:dyDescent="0.25">
      <c r="A431" s="1" t="str">
        <f>"INSERT INTO `locations` (`id`, `name`, `latitude`, `longitude`, `province_id`, `region_1`, `region_2`, `region_3`, `street`, `number`, `postal`, `img`, `last_modified`) VALUES (NULL,'"&amp;SUBSTITUTE('Locations-Stops'!F433,"'","\'")&amp;"',"&amp;IF('Locations-Stops'!D433&lt;&gt;"",LEFT('Locations-Stops'!D433,2)&amp;"."&amp;RIGHT('Locations-Stops'!D433,LEN('Locations-Stops'!D433)-2),"0")&amp;","&amp;IF('Locations-Stops'!E433&lt;&gt;"",LEFT('Locations-Stops'!E433,1)&amp;"."&amp;RIGHT('Locations-Stops'!E433,LEN('Locations-Stops'!E433)-1),"0")&amp;","&amp;IF('Locations-Stops'!G433&lt;&gt;"",VLOOKUP('Locations-Stops'!G433,Regions!A2:B379,2,FALSE),"0")&amp;","&amp;IF('Locations-Stops'!H433&lt;&gt;"",VLOOKUP('Locations-Stops'!H433,Regions!C2:D379,2,FALSE),"0")&amp;","&amp;IF('Locations-Stops'!I433&lt;&gt;"",VLOOKUP('Locations-Stops'!I433,Regions!F2:G379,2,FALSE),"0")&amp;","&amp;IF('Locations-Stops'!J433&lt;&gt;"",VLOOKUP('Locations-Stops'!J433,Regions!I2:J379,2,FALSE),"0")&amp;",'"&amp;IF('Locations-Stops'!K433&lt;&gt;"",SUBSTITUTE('Locations-Stops'!K433,"'","\'"),"")&amp;"','"&amp;IF('Locations-Stops'!L433&lt;&gt;"",'Locations-Stops'!L433,"")&amp;"','"&amp;IF('Locations-Stops'!M433&lt;&gt;"",'Locations-Stops'!M433,"")&amp;"','"&amp;IF('Locations-Stops'!N433&lt;&gt;"",'Locations-Stops'!N433,"")&amp;"', CURRENT_TIMESTAMP);"</f>
        <v>INSERT INTO `locations` (`id`, `name`, `latitude`, `longitude`, `province_id`, `region_1`, `region_2`, `region_3`, `street`, `number`, `postal`, `img`, `last_modified`) VALUES (NULL,'Beatrix Park Dog Statue',52.343759,4.880274,8,3,4,18,'Cornelis Dopperkade','1III','1077 KK','https://lh3.ggpht.com/_oEgPJ0pj3zRy-ZiaQ8_o1_u1czT22yN2lb1_5TJmIoDn9OIEqkfGsqTqU7Oj_zoF3CAXLPw2URdm2w90D0X', CURRENT_TIMESTAMP);</v>
      </c>
      <c r="E431">
        <v>431</v>
      </c>
    </row>
    <row r="432" spans="1:5" x14ac:dyDescent="0.25">
      <c r="A432" s="1" t="str">
        <f>"INSERT INTO `locations` (`id`, `name`, `latitude`, `longitude`, `province_id`, `region_1`, `region_2`, `region_3`, `street`, `number`, `postal`, `img`, `last_modified`) VALUES (NULL,'"&amp;SUBSTITUTE('Locations-Stops'!F434,"'","\'")&amp;"',"&amp;IF('Locations-Stops'!D434&lt;&gt;"",LEFT('Locations-Stops'!D434,2)&amp;"."&amp;RIGHT('Locations-Stops'!D434,LEN('Locations-Stops'!D434)-2),"0")&amp;","&amp;IF('Locations-Stops'!E434&lt;&gt;"",LEFT('Locations-Stops'!E434,1)&amp;"."&amp;RIGHT('Locations-Stops'!E434,LEN('Locations-Stops'!E434)-1),"0")&amp;","&amp;IF('Locations-Stops'!G434&lt;&gt;"",VLOOKUP('Locations-Stops'!G434,Regions!A2:B379,2,FALSE),"0")&amp;","&amp;IF('Locations-Stops'!H434&lt;&gt;"",VLOOKUP('Locations-Stops'!H434,Regions!C2:D379,2,FALSE),"0")&amp;","&amp;IF('Locations-Stops'!I434&lt;&gt;"",VLOOKUP('Locations-Stops'!I434,Regions!F2:G379,2,FALSE),"0")&amp;","&amp;IF('Locations-Stops'!J434&lt;&gt;"",VLOOKUP('Locations-Stops'!J434,Regions!I2:J379,2,FALSE),"0")&amp;",'"&amp;IF('Locations-Stops'!K434&lt;&gt;"",SUBSTITUTE('Locations-Stops'!K434,"'","\'"),"")&amp;"','"&amp;IF('Locations-Stops'!L434&lt;&gt;"",'Locations-Stops'!L434,"")&amp;"','"&amp;IF('Locations-Stops'!M434&lt;&gt;"",'Locations-Stops'!M434,"")&amp;"','"&amp;IF('Locations-Stops'!N434&lt;&gt;"",'Locations-Stops'!N434,"")&amp;"', CURRENT_TIMESTAMP);"</f>
        <v>INSERT INTO `locations` (`id`, `name`, `latitude`, `longitude`, `province_id`, `region_1`, `region_2`, `region_3`, `street`, `number`, `postal`, `img`, `last_modified`) VALUES (NULL,'And Now All Together',52.340265,4.883705,8,3,4,18,'De Groene Zoom','','1077','https://lh4.ggpht.com/zlz4xDCbpDSGsgORn4ZWYsYS2sYHLaRCK1dchQfjZ-5MDVsWPv8nEwS6h3y4e2Nngya3cLuhZ-4kG3dMy2o', CURRENT_TIMESTAMP);</v>
      </c>
      <c r="E432">
        <v>432</v>
      </c>
    </row>
    <row r="433" spans="1:5" x14ac:dyDescent="0.25">
      <c r="A433" s="1" t="str">
        <f>"INSERT INTO `locations` (`id`, `name`, `latitude`, `longitude`, `province_id`, `region_1`, `region_2`, `region_3`, `street`, `number`, `postal`, `img`, `last_modified`) VALUES (NULL,'"&amp;SUBSTITUTE('Locations-Stops'!F435,"'","\'")&amp;"',"&amp;IF('Locations-Stops'!D435&lt;&gt;"",LEFT('Locations-Stops'!D435,2)&amp;"."&amp;RIGHT('Locations-Stops'!D435,LEN('Locations-Stops'!D435)-2),"0")&amp;","&amp;IF('Locations-Stops'!E435&lt;&gt;"",LEFT('Locations-Stops'!E435,1)&amp;"."&amp;RIGHT('Locations-Stops'!E435,LEN('Locations-Stops'!E435)-1),"0")&amp;","&amp;IF('Locations-Stops'!G435&lt;&gt;"",VLOOKUP('Locations-Stops'!G435,Regions!A2:B379,2,FALSE),"0")&amp;","&amp;IF('Locations-Stops'!H435&lt;&gt;"",VLOOKUP('Locations-Stops'!H435,Regions!C2:D379,2,FALSE),"0")&amp;","&amp;IF('Locations-Stops'!I435&lt;&gt;"",VLOOKUP('Locations-Stops'!I435,Regions!F2:G379,2,FALSE),"0")&amp;","&amp;IF('Locations-Stops'!J435&lt;&gt;"",VLOOKUP('Locations-Stops'!J435,Regions!I2:J379,2,FALSE),"0")&amp;",'"&amp;IF('Locations-Stops'!K435&lt;&gt;"",SUBSTITUTE('Locations-Stops'!K435,"'","\'"),"")&amp;"','"&amp;IF('Locations-Stops'!L435&lt;&gt;"",'Locations-Stops'!L435,"")&amp;"','"&amp;IF('Locations-Stops'!M435&lt;&gt;"",'Locations-Stops'!M435,"")&amp;"','"&amp;IF('Locations-Stops'!N435&lt;&gt;"",'Locations-Stops'!N435,"")&amp;"', CURRENT_TIMESTAMP);"</f>
        <v>INSERT INTO `locations` (`id`, `name`, `latitude`, `longitude`, `province_id`, `region_1`, `region_2`, `region_3`, `street`, `number`, `postal`, `img`, `last_modified`) VALUES (NULL,'Evolution Never Ends',52.331345,4.916916,8,3,4,18,'De Heusweg','','1096','https://lh3.ggpht.com/TLkZpAOKsLMEXAD-QT7rNieXfzsRD6FwwzrIcT0gC9KiTINtRM7WTv_5J9KNtZYNHw7L7xyjkQJzIFJC-pHS', CURRENT_TIMESTAMP);</v>
      </c>
      <c r="E433">
        <v>433</v>
      </c>
    </row>
    <row r="434" spans="1:5" x14ac:dyDescent="0.25">
      <c r="A434" s="1" t="str">
        <f>"INSERT INTO `locations` (`id`, `name`, `latitude`, `longitude`, `province_id`, `region_1`, `region_2`, `region_3`, `street`, `number`, `postal`, `img`, `last_modified`) VALUES (NULL,'"&amp;SUBSTITUTE('Locations-Stops'!F436,"'","\'")&amp;"',"&amp;IF('Locations-Stops'!D436&lt;&gt;"",LEFT('Locations-Stops'!D436,2)&amp;"."&amp;RIGHT('Locations-Stops'!D436,LEN('Locations-Stops'!D436)-2),"0")&amp;","&amp;IF('Locations-Stops'!E436&lt;&gt;"",LEFT('Locations-Stops'!E436,1)&amp;"."&amp;RIGHT('Locations-Stops'!E436,LEN('Locations-Stops'!E436)-1),"0")&amp;","&amp;IF('Locations-Stops'!G436&lt;&gt;"",VLOOKUP('Locations-Stops'!G436,Regions!A2:B379,2,FALSE),"0")&amp;","&amp;IF('Locations-Stops'!H436&lt;&gt;"",VLOOKUP('Locations-Stops'!H436,Regions!C2:D379,2,FALSE),"0")&amp;","&amp;IF('Locations-Stops'!I436&lt;&gt;"",VLOOKUP('Locations-Stops'!I436,Regions!F2:G379,2,FALSE),"0")&amp;","&amp;IF('Locations-Stops'!J436&lt;&gt;"",VLOOKUP('Locations-Stops'!J436,Regions!I2:J379,2,FALSE),"0")&amp;",'"&amp;IF('Locations-Stops'!K436&lt;&gt;"",SUBSTITUTE('Locations-Stops'!K436,"'","\'"),"")&amp;"','"&amp;IF('Locations-Stops'!L436&lt;&gt;"",'Locations-Stops'!L436,"")&amp;"','"&amp;IF('Locations-Stops'!M436&lt;&gt;"",'Locations-Stops'!M436,"")&amp;"','"&amp;IF('Locations-Stops'!N436&lt;&gt;"",'Locations-Stops'!N436,"")&amp;"', CURRENT_TIMESTAMP);"</f>
        <v>INSERT INTO `locations` (`id`, `name`, `latitude`, `longitude`, `province_id`, `region_1`, `region_2`, `region_3`, `street`, `number`, `postal`, `img`, `last_modified`) VALUES (NULL,'Reflective Ball',52.343311,4.882327,8,3,4,18,'Diepenbrockstraat','3','1077 VX','https://lh3.ggpht.com/bxf-ZRUekvzDjdrFA0JH6EYqTe2go8IHLxUmn_gJgReP7PxvfmDV6ghdr-2KxTVEcou0wW3xGczNWwUonV44QQ', CURRENT_TIMESTAMP);</v>
      </c>
      <c r="E434">
        <v>434</v>
      </c>
    </row>
    <row r="435" spans="1:5" x14ac:dyDescent="0.25">
      <c r="A435" s="1" t="str">
        <f>"INSERT INTO `locations` (`id`, `name`, `latitude`, `longitude`, `province_id`, `region_1`, `region_2`, `region_3`, `street`, `number`, `postal`, `img`, `last_modified`) VALUES (NULL,'"&amp;SUBSTITUTE('Locations-Stops'!F437,"'","\'")&amp;"',"&amp;IF('Locations-Stops'!D437&lt;&gt;"",LEFT('Locations-Stops'!D437,2)&amp;"."&amp;RIGHT('Locations-Stops'!D437,LEN('Locations-Stops'!D437)-2),"0")&amp;","&amp;IF('Locations-Stops'!E437&lt;&gt;"",LEFT('Locations-Stops'!E437,1)&amp;"."&amp;RIGHT('Locations-Stops'!E437,LEN('Locations-Stops'!E437)-1),"0")&amp;","&amp;IF('Locations-Stops'!G437&lt;&gt;"",VLOOKUP('Locations-Stops'!G437,Regions!A2:B379,2,FALSE),"0")&amp;","&amp;IF('Locations-Stops'!H437&lt;&gt;"",VLOOKUP('Locations-Stops'!H437,Regions!C2:D379,2,FALSE),"0")&amp;","&amp;IF('Locations-Stops'!I437&lt;&gt;"",VLOOKUP('Locations-Stops'!I437,Regions!F2:G379,2,FALSE),"0")&amp;","&amp;IF('Locations-Stops'!J437&lt;&gt;"",VLOOKUP('Locations-Stops'!J437,Regions!I2:J379,2,FALSE),"0")&amp;",'"&amp;IF('Locations-Stops'!K437&lt;&gt;"",SUBSTITUTE('Locations-Stops'!K437,"'","\'"),"")&amp;"','"&amp;IF('Locations-Stops'!L437&lt;&gt;"",'Locations-Stops'!L437,"")&amp;"','"&amp;IF('Locations-Stops'!M437&lt;&gt;"",'Locations-Stops'!M437,"")&amp;"','"&amp;IF('Locations-Stops'!N437&lt;&gt;"",'Locations-Stops'!N437,"")&amp;"', CURRENT_TIMESTAMP);"</f>
        <v>INSERT INTO `locations` (`id`, `name`, `latitude`, `longitude`, `province_id`, `region_1`, `region_2`, `region_3`, `street`, `number`, `postal`, `img`, `last_modified`) VALUES (NULL,'Scuba Ball',52.344125,4.882186,8,3,4,18,'Diepenbrockstraat','5','1077 VX','https://lh5.ggpht.com/mNg195KjjTrZqLG22sWYY35AolRg4R3tkv2RrL2slu5WoYHcAOSb6LiC7AGq0eozCBHEMXA-CBZSyimMuJuzgg', CURRENT_TIMESTAMP);</v>
      </c>
      <c r="E435">
        <v>435</v>
      </c>
    </row>
    <row r="436" spans="1:5" x14ac:dyDescent="0.25">
      <c r="A436" s="1" t="str">
        <f>"INSERT INTO `locations` (`id`, `name`, `latitude`, `longitude`, `province_id`, `region_1`, `region_2`, `region_3`, `street`, `number`, `postal`, `img`, `last_modified`) VALUES (NULL,'"&amp;SUBSTITUTE('Locations-Stops'!F438,"'","\'")&amp;"',"&amp;IF('Locations-Stops'!D438&lt;&gt;"",LEFT('Locations-Stops'!D438,2)&amp;"."&amp;RIGHT('Locations-Stops'!D438,LEN('Locations-Stops'!D438)-2),"0")&amp;","&amp;IF('Locations-Stops'!E438&lt;&gt;"",LEFT('Locations-Stops'!E438,1)&amp;"."&amp;RIGHT('Locations-Stops'!E438,LEN('Locations-Stops'!E438)-1),"0")&amp;","&amp;IF('Locations-Stops'!G438&lt;&gt;"",VLOOKUP('Locations-Stops'!G438,Regions!A2:B379,2,FALSE),"0")&amp;","&amp;IF('Locations-Stops'!H438&lt;&gt;"",VLOOKUP('Locations-Stops'!H438,Regions!C2:D379,2,FALSE),"0")&amp;","&amp;IF('Locations-Stops'!I438&lt;&gt;"",VLOOKUP('Locations-Stops'!I438,Regions!F2:G379,2,FALSE),"0")&amp;","&amp;IF('Locations-Stops'!J438&lt;&gt;"",VLOOKUP('Locations-Stops'!J438,Regions!I2:J379,2,FALSE),"0")&amp;",'"&amp;IF('Locations-Stops'!K438&lt;&gt;"",SUBSTITUTE('Locations-Stops'!K438,"'","\'"),"")&amp;"','"&amp;IF('Locations-Stops'!L438&lt;&gt;"",'Locations-Stops'!L438,"")&amp;"','"&amp;IF('Locations-Stops'!M438&lt;&gt;"",'Locations-Stops'!M438,"")&amp;"','"&amp;IF('Locations-Stops'!N438&lt;&gt;"",'Locations-Stops'!N438,"")&amp;"', CURRENT_TIMESTAMP);"</f>
        <v>INSERT INTO `locations` (`id`, `name`, `latitude`, `longitude`, `province_id`, `region_1`, `region_2`, `region_3`, `street`, `number`, `postal`, `img`, `last_modified`) VALUES (NULL,'Metrostation van der Madeweg',52.329829,4.929952,8,3,4,18,'Entrada','701','1096 EJ','https://lh5.ggpht.com/tif9OB7YGIYAk3hu7wLhpNF2dttJgdbUrOCFNtMvXBTd89Vdi1sFJzIuFCb2D0AzDIs1CCXCW2rch7MjTArRU3Ll-Pln7D4ikti8uPvPnSBzDoGL', CURRENT_TIMESTAMP);</v>
      </c>
      <c r="E436">
        <v>436</v>
      </c>
    </row>
    <row r="437" spans="1:5" x14ac:dyDescent="0.25">
      <c r="A437" s="1" t="str">
        <f>"INSERT INTO `locations` (`id`, `name`, `latitude`, `longitude`, `province_id`, `region_1`, `region_2`, `region_3`, `street`, `number`, `postal`, `img`, `last_modified`) VALUES (NULL,'"&amp;SUBSTITUTE('Locations-Stops'!F439,"'","\'")&amp;"',"&amp;IF('Locations-Stops'!D439&lt;&gt;"",LEFT('Locations-Stops'!D439,2)&amp;"."&amp;RIGHT('Locations-Stops'!D439,LEN('Locations-Stops'!D439)-2),"0")&amp;","&amp;IF('Locations-Stops'!E439&lt;&gt;"",LEFT('Locations-Stops'!E439,1)&amp;"."&amp;RIGHT('Locations-Stops'!E439,LEN('Locations-Stops'!E439)-1),"0")&amp;","&amp;IF('Locations-Stops'!G439&lt;&gt;"",VLOOKUP('Locations-Stops'!G439,Regions!A2:B379,2,FALSE),"0")&amp;","&amp;IF('Locations-Stops'!H439&lt;&gt;"",VLOOKUP('Locations-Stops'!H439,Regions!C2:D379,2,FALSE),"0")&amp;","&amp;IF('Locations-Stops'!I439&lt;&gt;"",VLOOKUP('Locations-Stops'!I439,Regions!F2:G379,2,FALSE),"0")&amp;","&amp;IF('Locations-Stops'!J439&lt;&gt;"",VLOOKUP('Locations-Stops'!J439,Regions!I2:J379,2,FALSE),"0")&amp;",'"&amp;IF('Locations-Stops'!K439&lt;&gt;"",SUBSTITUTE('Locations-Stops'!K439,"'","\'"),"")&amp;"','"&amp;IF('Locations-Stops'!L439&lt;&gt;"",'Locations-Stops'!L439,"")&amp;"','"&amp;IF('Locations-Stops'!M439&lt;&gt;"",'Locations-Stops'!M439,"")&amp;"','"&amp;IF('Locations-Stops'!N439&lt;&gt;"",'Locations-Stops'!N439,"")&amp;"', CURRENT_TIMESTAMP);"</f>
        <v>INSERT INTO `locations` (`id`, `name`, `latitude`, `longitude`, `province_id`, `region_1`, `region_2`, `region_3`, `street`, `number`, `postal`, `img`, `last_modified`) VALUES (NULL,'Zonnewijzer',52.334854,4.926855,8,3,4,18,'H.J.E. Wenckebachweg','78','1096 AR','https://lh3.ggpht.com/5iaPVFh8uzQg9bGEBgNAslvA9cAjO-uItFn2GIGk5bmau_xco_1bC1POk-JsXgnbWawHyMNasPcicRnTCF5a', CURRENT_TIMESTAMP);</v>
      </c>
      <c r="E437">
        <v>437</v>
      </c>
    </row>
    <row r="438" spans="1:5" x14ac:dyDescent="0.25">
      <c r="A438" s="1" t="str">
        <f>"INSERT INTO `locations` (`id`, `name`, `latitude`, `longitude`, `province_id`, `region_1`, `region_2`, `region_3`, `street`, `number`, `postal`, `img`, `last_modified`) VALUES (NULL,'"&amp;SUBSTITUTE('Locations-Stops'!F440,"'","\'")&amp;"',"&amp;IF('Locations-Stops'!D440&lt;&gt;"",LEFT('Locations-Stops'!D440,2)&amp;"."&amp;RIGHT('Locations-Stops'!D440,LEN('Locations-Stops'!D440)-2),"0")&amp;","&amp;IF('Locations-Stops'!E440&lt;&gt;"",LEFT('Locations-Stops'!E440,1)&amp;"."&amp;RIGHT('Locations-Stops'!E440,LEN('Locations-Stops'!E440)-1),"0")&amp;","&amp;IF('Locations-Stops'!G440&lt;&gt;"",VLOOKUP('Locations-Stops'!G440,Regions!A2:B379,2,FALSE),"0")&amp;","&amp;IF('Locations-Stops'!H440&lt;&gt;"",VLOOKUP('Locations-Stops'!H440,Regions!C2:D379,2,FALSE),"0")&amp;","&amp;IF('Locations-Stops'!I440&lt;&gt;"",VLOOKUP('Locations-Stops'!I440,Regions!F2:G379,2,FALSE),"0")&amp;","&amp;IF('Locations-Stops'!J440&lt;&gt;"",VLOOKUP('Locations-Stops'!J440,Regions!I2:J379,2,FALSE),"0")&amp;",'"&amp;IF('Locations-Stops'!K440&lt;&gt;"",SUBSTITUTE('Locations-Stops'!K440,"'","\'"),"")&amp;"','"&amp;IF('Locations-Stops'!L440&lt;&gt;"",'Locations-Stops'!L440,"")&amp;"','"&amp;IF('Locations-Stops'!M440&lt;&gt;"",'Locations-Stops'!M440,"")&amp;"','"&amp;IF('Locations-Stops'!N440&lt;&gt;"",'Locations-Stops'!N440,"")&amp;"', CURRENT_TIMESTAMP);"</f>
        <v>INSERT INTO `locations` (`id`, `name`, `latitude`, `longitude`, `province_id`, `region_1`, `region_2`, `region_3`, `street`, `number`, `postal`, `img`, `last_modified`) VALUES (NULL,'Sculpture \'Het Verlangen\' 2',52.323701,4.928737,8,3,4,18,'Holterbergweg','','','https://lh3.googleusercontent.com/vLq3gA-9VVChG3zw4UndK30R28fMYbBGo5D7Nv6QqvoK0-iWPN6cDp4Ya35iIcnYn2Vrx8Diz0Jqnak5kWc', CURRENT_TIMESTAMP);</v>
      </c>
      <c r="E438">
        <v>438</v>
      </c>
    </row>
    <row r="439" spans="1:5" x14ac:dyDescent="0.25">
      <c r="A439" s="1" t="str">
        <f>"INSERT INTO `locations` (`id`, `name`, `latitude`, `longitude`, `province_id`, `region_1`, `region_2`, `region_3`, `street`, `number`, `postal`, `img`, `last_modified`) VALUES (NULL,'"&amp;SUBSTITUTE('Locations-Stops'!F441,"'","\'")&amp;"',"&amp;IF('Locations-Stops'!D441&lt;&gt;"",LEFT('Locations-Stops'!D441,2)&amp;"."&amp;RIGHT('Locations-Stops'!D441,LEN('Locations-Stops'!D441)-2),"0")&amp;","&amp;IF('Locations-Stops'!E441&lt;&gt;"",LEFT('Locations-Stops'!E441,1)&amp;"."&amp;RIGHT('Locations-Stops'!E441,LEN('Locations-Stops'!E441)-1),"0")&amp;","&amp;IF('Locations-Stops'!G441&lt;&gt;"",VLOOKUP('Locations-Stops'!G441,Regions!A2:B379,2,FALSE),"0")&amp;","&amp;IF('Locations-Stops'!H441&lt;&gt;"",VLOOKUP('Locations-Stops'!H441,Regions!C2:D379,2,FALSE),"0")&amp;","&amp;IF('Locations-Stops'!I441&lt;&gt;"",VLOOKUP('Locations-Stops'!I441,Regions!F2:G379,2,FALSE),"0")&amp;","&amp;IF('Locations-Stops'!J441&lt;&gt;"",VLOOKUP('Locations-Stops'!J441,Regions!I2:J379,2,FALSE),"0")&amp;",'"&amp;IF('Locations-Stops'!K441&lt;&gt;"",SUBSTITUTE('Locations-Stops'!K441,"'","\'"),"")&amp;"','"&amp;IF('Locations-Stops'!L441&lt;&gt;"",'Locations-Stops'!L441,"")&amp;"','"&amp;IF('Locations-Stops'!M441&lt;&gt;"",'Locations-Stops'!M441,"")&amp;"','"&amp;IF('Locations-Stops'!N441&lt;&gt;"",'Locations-Stops'!N441,"")&amp;"', CURRENT_TIMESTAMP);"</f>
        <v>INSERT INTO `locations` (`id`, `name`, `latitude`, `longitude`, `province_id`, `region_1`, `region_2`, `region_3`, `street`, `number`, `postal`, `img`, `last_modified`) VALUES (NULL,'Fietsrouteknooppunt',52.422091,4.953291,8,3,4,18,'Kanaaldijk','109','1454 AE','https://lh3.googleusercontent.com/3fG1rolgbON4enwGqE9dY6vXN_5lt0arcDa7bzyajT2Vv7jAF8INxVZPKt8sXwcDtenytFCycNKNOUPV7cN3Jw', CURRENT_TIMESTAMP);</v>
      </c>
      <c r="E439">
        <v>439</v>
      </c>
    </row>
    <row r="440" spans="1:5" x14ac:dyDescent="0.25">
      <c r="A440" s="1" t="str">
        <f>"INSERT INTO `locations` (`id`, `name`, `latitude`, `longitude`, `province_id`, `region_1`, `region_2`, `region_3`, `street`, `number`, `postal`, `img`, `last_modified`) VALUES (NULL,'"&amp;SUBSTITUTE('Locations-Stops'!F442,"'","\'")&amp;"',"&amp;IF('Locations-Stops'!D442&lt;&gt;"",LEFT('Locations-Stops'!D442,2)&amp;"."&amp;RIGHT('Locations-Stops'!D442,LEN('Locations-Stops'!D442)-2),"0")&amp;","&amp;IF('Locations-Stops'!E442&lt;&gt;"",LEFT('Locations-Stops'!E442,1)&amp;"."&amp;RIGHT('Locations-Stops'!E442,LEN('Locations-Stops'!E442)-1),"0")&amp;","&amp;IF('Locations-Stops'!G442&lt;&gt;"",VLOOKUP('Locations-Stops'!G442,Regions!A2:B379,2,FALSE),"0")&amp;","&amp;IF('Locations-Stops'!H442&lt;&gt;"",VLOOKUP('Locations-Stops'!H442,Regions!C2:D379,2,FALSE),"0")&amp;","&amp;IF('Locations-Stops'!I442&lt;&gt;"",VLOOKUP('Locations-Stops'!I442,Regions!F2:G379,2,FALSE),"0")&amp;","&amp;IF('Locations-Stops'!J442&lt;&gt;"",VLOOKUP('Locations-Stops'!J442,Regions!I2:J379,2,FALSE),"0")&amp;",'"&amp;IF('Locations-Stops'!K442&lt;&gt;"",SUBSTITUTE('Locations-Stops'!K442,"'","\'"),"")&amp;"','"&amp;IF('Locations-Stops'!L442&lt;&gt;"",'Locations-Stops'!L442,"")&amp;"','"&amp;IF('Locations-Stops'!M442&lt;&gt;"",'Locations-Stops'!M442,"")&amp;"','"&amp;IF('Locations-Stops'!N442&lt;&gt;"",'Locations-Stops'!N442,"")&amp;"', CURRENT_TIMESTAMP);"</f>
        <v>INSERT INTO `locations` (`id`, `name`, `latitude`, `longitude`, `province_id`, `region_1`, `region_2`, `region_3`, `street`, `number`, `postal`, `img`, `last_modified`) VALUES (NULL,'Where Am I?',52.411527,4.929793,8,3,4,18,'Kanaaldijk','112B','1121 NZ','https://lh3.googleusercontent.com/d98OFx6S4F_YT55lgN25vkW20tzauji3MDbrIhqBqTT2QzaMUb8kSgrTHW86VFlED3CmQXLjzAyV9q0VaZ7L', CURRENT_TIMESTAMP);</v>
      </c>
      <c r="E440">
        <v>440</v>
      </c>
    </row>
    <row r="441" spans="1:5" x14ac:dyDescent="0.25">
      <c r="A441" s="1" t="str">
        <f>"INSERT INTO `locations` (`id`, `name`, `latitude`, `longitude`, `province_id`, `region_1`, `region_2`, `region_3`, `street`, `number`, `postal`, `img`, `last_modified`) VALUES (NULL,'"&amp;SUBSTITUTE('Locations-Stops'!F443,"'","\'")&amp;"',"&amp;IF('Locations-Stops'!D443&lt;&gt;"",LEFT('Locations-Stops'!D443,2)&amp;"."&amp;RIGHT('Locations-Stops'!D443,LEN('Locations-Stops'!D443)-2),"0")&amp;","&amp;IF('Locations-Stops'!E443&lt;&gt;"",LEFT('Locations-Stops'!E443,1)&amp;"."&amp;RIGHT('Locations-Stops'!E443,LEN('Locations-Stops'!E443)-1),"0")&amp;","&amp;IF('Locations-Stops'!G443&lt;&gt;"",VLOOKUP('Locations-Stops'!G443,Regions!A2:B379,2,FALSE),"0")&amp;","&amp;IF('Locations-Stops'!H443&lt;&gt;"",VLOOKUP('Locations-Stops'!H443,Regions!C2:D379,2,FALSE),"0")&amp;","&amp;IF('Locations-Stops'!I443&lt;&gt;"",VLOOKUP('Locations-Stops'!I443,Regions!F2:G379,2,FALSE),"0")&amp;","&amp;IF('Locations-Stops'!J443&lt;&gt;"",VLOOKUP('Locations-Stops'!J443,Regions!I2:J379,2,FALSE),"0")&amp;",'"&amp;IF('Locations-Stops'!K443&lt;&gt;"",SUBSTITUTE('Locations-Stops'!K443,"'","\'"),"")&amp;"','"&amp;IF('Locations-Stops'!L443&lt;&gt;"",'Locations-Stops'!L443,"")&amp;"','"&amp;IF('Locations-Stops'!M443&lt;&gt;"",'Locations-Stops'!M443,"")&amp;"','"&amp;IF('Locations-Stops'!N443&lt;&gt;"",'Locations-Stops'!N443,"")&amp;"', CURRENT_TIMESTAMP);"</f>
        <v>INSERT INTO `locations` (`id`, `name`, `latitude`, `longitude`, `province_id`, `region_1`, `region_2`, `region_3`, `street`, `number`, `postal`, `img`, `last_modified`) VALUES (NULL,'Absolut Monkey',52.350044,5.014476,8,3,4,18,'Muiderlaan','1001','1087 NA','https://lh5.ggpht.com/aEgDWL9JJdTvcYRGTRgiWZchr2ht9f5_isccKjkCYB3laM92fGazcFN2sNGQO8_blz4AN096P0IqX61aQNA', CURRENT_TIMESTAMP);</v>
      </c>
      <c r="E441">
        <v>441</v>
      </c>
    </row>
    <row r="442" spans="1:5" x14ac:dyDescent="0.25">
      <c r="A442" s="1" t="str">
        <f>"INSERT INTO `locations` (`id`, `name`, `latitude`, `longitude`, `province_id`, `region_1`, `region_2`, `region_3`, `street`, `number`, `postal`, `img`, `last_modified`) VALUES (NULL,'"&amp;SUBSTITUTE('Locations-Stops'!F444,"'","\'")&amp;"',"&amp;IF('Locations-Stops'!D444&lt;&gt;"",LEFT('Locations-Stops'!D444,2)&amp;"."&amp;RIGHT('Locations-Stops'!D444,LEN('Locations-Stops'!D444)-2),"0")&amp;","&amp;IF('Locations-Stops'!E444&lt;&gt;"",LEFT('Locations-Stops'!E444,1)&amp;"."&amp;RIGHT('Locations-Stops'!E444,LEN('Locations-Stops'!E444)-1),"0")&amp;","&amp;IF('Locations-Stops'!G444&lt;&gt;"",VLOOKUP('Locations-Stops'!G444,Regions!A2:B379,2,FALSE),"0")&amp;","&amp;IF('Locations-Stops'!H444&lt;&gt;"",VLOOKUP('Locations-Stops'!H444,Regions!C2:D379,2,FALSE),"0")&amp;","&amp;IF('Locations-Stops'!I444&lt;&gt;"",VLOOKUP('Locations-Stops'!I444,Regions!F2:G379,2,FALSE),"0")&amp;","&amp;IF('Locations-Stops'!J444&lt;&gt;"",VLOOKUP('Locations-Stops'!J444,Regions!I2:J379,2,FALSE),"0")&amp;",'"&amp;IF('Locations-Stops'!K444&lt;&gt;"",SUBSTITUTE('Locations-Stops'!K444,"'","\'"),"")&amp;"','"&amp;IF('Locations-Stops'!L444&lt;&gt;"",'Locations-Stops'!L444,"")&amp;"','"&amp;IF('Locations-Stops'!M444&lt;&gt;"",'Locations-Stops'!M444,"")&amp;"','"&amp;IF('Locations-Stops'!N444&lt;&gt;"",'Locations-Stops'!N444,"")&amp;"', CURRENT_TIMESTAMP);"</f>
        <v>INSERT INTO `locations` (`id`, `name`, `latitude`, `longitude`, `province_id`, `region_1`, `region_2`, `region_3`, `street`, `number`, `postal`, `img`, `last_modified`) VALUES (NULL,'Beatrixpark Kansenboom',52.341874,4.882639,8,3,4,18,'Prinses Irenestraat','19','1077 WT','https://lh6.ggpht.com/OhhAnEQ4KYCxkBkBgzXslnADOnK8Fm8WdvK_d96xuG3fIbprNIPV6VduP_80uxqT9PUNB39c8_32oJcLs1k', CURRENT_TIMESTAMP);</v>
      </c>
      <c r="E442">
        <v>442</v>
      </c>
    </row>
    <row r="443" spans="1:5" x14ac:dyDescent="0.25">
      <c r="A443" s="1" t="str">
        <f>"INSERT INTO `locations` (`id`, `name`, `latitude`, `longitude`, `province_id`, `region_1`, `region_2`, `region_3`, `street`, `number`, `postal`, `img`, `last_modified`) VALUES (NULL,'"&amp;SUBSTITUTE('Locations-Stops'!F445,"'","\'")&amp;"',"&amp;IF('Locations-Stops'!D445&lt;&gt;"",LEFT('Locations-Stops'!D445,2)&amp;"."&amp;RIGHT('Locations-Stops'!D445,LEN('Locations-Stops'!D445)-2),"0")&amp;","&amp;IF('Locations-Stops'!E445&lt;&gt;"",LEFT('Locations-Stops'!E445,1)&amp;"."&amp;RIGHT('Locations-Stops'!E445,LEN('Locations-Stops'!E445)-1),"0")&amp;","&amp;IF('Locations-Stops'!G445&lt;&gt;"",VLOOKUP('Locations-Stops'!G445,Regions!A2:B379,2,FALSE),"0")&amp;","&amp;IF('Locations-Stops'!H445&lt;&gt;"",VLOOKUP('Locations-Stops'!H445,Regions!C2:D379,2,FALSE),"0")&amp;","&amp;IF('Locations-Stops'!I445&lt;&gt;"",VLOOKUP('Locations-Stops'!I445,Regions!F2:G379,2,FALSE),"0")&amp;","&amp;IF('Locations-Stops'!J445&lt;&gt;"",VLOOKUP('Locations-Stops'!J445,Regions!I2:J379,2,FALSE),"0")&amp;",'"&amp;IF('Locations-Stops'!K445&lt;&gt;"",SUBSTITUTE('Locations-Stops'!K445,"'","\'"),"")&amp;"','"&amp;IF('Locations-Stops'!L445&lt;&gt;"",'Locations-Stops'!L445,"")&amp;"','"&amp;IF('Locations-Stops'!M445&lt;&gt;"",'Locations-Stops'!M445,"")&amp;"','"&amp;IF('Locations-Stops'!N445&lt;&gt;"",'Locations-Stops'!N445,"")&amp;"', CURRENT_TIMESTAMP);"</f>
        <v>INSERT INTO `locations` (`id`, `name`, `latitude`, `longitude`, `province_id`, `region_1`, `region_2`, `region_3`, `street`, `number`, `postal`, `img`, `last_modified`) VALUES (NULL,'Boostergemaal Zuid',52.333154,4.923554,8,3,4,18,'Spaklerweg','7','1099','https://lh5.ggpht.com/mKGihdPx39A0ccmUIuQLvWGaQwDTD0g5EqN1cqDZIBQYtu40yIogUuplRa0fA6dxsJupWwoUbCHB0G1aTO4', CURRENT_TIMESTAMP);</v>
      </c>
      <c r="E443">
        <v>443</v>
      </c>
    </row>
    <row r="444" spans="1:5" x14ac:dyDescent="0.25">
      <c r="A444" s="1" t="str">
        <f>"INSERT INTO `locations` (`id`, `name`, `latitude`, `longitude`, `province_id`, `region_1`, `region_2`, `region_3`, `street`, `number`, `postal`, `img`, `last_modified`) VALUES (NULL,'"&amp;SUBSTITUTE('Locations-Stops'!F446,"'","\'")&amp;"',"&amp;IF('Locations-Stops'!D446&lt;&gt;"",LEFT('Locations-Stops'!D446,2)&amp;"."&amp;RIGHT('Locations-Stops'!D446,LEN('Locations-Stops'!D446)-2),"0")&amp;","&amp;IF('Locations-Stops'!E446&lt;&gt;"",LEFT('Locations-Stops'!E446,1)&amp;"."&amp;RIGHT('Locations-Stops'!E446,LEN('Locations-Stops'!E446)-1),"0")&amp;","&amp;IF('Locations-Stops'!G446&lt;&gt;"",VLOOKUP('Locations-Stops'!G446,Regions!A2:B379,2,FALSE),"0")&amp;","&amp;IF('Locations-Stops'!H446&lt;&gt;"",VLOOKUP('Locations-Stops'!H446,Regions!C2:D379,2,FALSE),"0")&amp;","&amp;IF('Locations-Stops'!I446&lt;&gt;"",VLOOKUP('Locations-Stops'!I446,Regions!F2:G379,2,FALSE),"0")&amp;","&amp;IF('Locations-Stops'!J446&lt;&gt;"",VLOOKUP('Locations-Stops'!J446,Regions!I2:J379,2,FALSE),"0")&amp;",'"&amp;IF('Locations-Stops'!K446&lt;&gt;"",SUBSTITUTE('Locations-Stops'!K446,"'","\'"),"")&amp;"','"&amp;IF('Locations-Stops'!L446&lt;&gt;"",'Locations-Stops'!L446,"")&amp;"','"&amp;IF('Locations-Stops'!M446&lt;&gt;"",'Locations-Stops'!M446,"")&amp;"','"&amp;IF('Locations-Stops'!N446&lt;&gt;"",'Locations-Stops'!N446,"")&amp;"', CURRENT_TIMESTAMP);"</f>
        <v>INSERT INTO `locations` (`id`, `name`, `latitude`, `longitude`, `province_id`, `region_1`, `region_2`, `region_3`, `street`, `number`, `postal`, `img`, `last_modified`) VALUES (NULL,'ijburg 2',52.355035,5.019482,8,3,4,18,'Unnamed Road','','','https://lh3.googleusercontent.com/P445UfxcWafqiGNq15q9sS2Yr6F5zMlRArbKx6_rGJ3ShTJ_q0XO_Qmgz-oUxEKrAzr2Uy1YNv6G0Jpu4w', CURRENT_TIMESTAMP);</v>
      </c>
      <c r="E444">
        <v>444</v>
      </c>
    </row>
    <row r="445" spans="1:5" x14ac:dyDescent="0.25">
      <c r="A445" s="1" t="str">
        <f>"INSERT INTO `locations` (`id`, `name`, `latitude`, `longitude`, `province_id`, `region_1`, `region_2`, `region_3`, `street`, `number`, `postal`, `img`, `last_modified`) VALUES (NULL,'"&amp;SUBSTITUTE('Locations-Stops'!F447,"'","\'")&amp;"',"&amp;IF('Locations-Stops'!D447&lt;&gt;"",LEFT('Locations-Stops'!D447,2)&amp;"."&amp;RIGHT('Locations-Stops'!D447,LEN('Locations-Stops'!D447)-2),"0")&amp;","&amp;IF('Locations-Stops'!E447&lt;&gt;"",LEFT('Locations-Stops'!E447,1)&amp;"."&amp;RIGHT('Locations-Stops'!E447,LEN('Locations-Stops'!E447)-1),"0")&amp;","&amp;IF('Locations-Stops'!G447&lt;&gt;"",VLOOKUP('Locations-Stops'!G447,Regions!A2:B379,2,FALSE),"0")&amp;","&amp;IF('Locations-Stops'!H447&lt;&gt;"",VLOOKUP('Locations-Stops'!H447,Regions!C2:D379,2,FALSE),"0")&amp;","&amp;IF('Locations-Stops'!I447&lt;&gt;"",VLOOKUP('Locations-Stops'!I447,Regions!F2:G379,2,FALSE),"0")&amp;","&amp;IF('Locations-Stops'!J447&lt;&gt;"",VLOOKUP('Locations-Stops'!J447,Regions!I2:J379,2,FALSE),"0")&amp;",'"&amp;IF('Locations-Stops'!K447&lt;&gt;"",SUBSTITUTE('Locations-Stops'!K447,"'","\'"),"")&amp;"','"&amp;IF('Locations-Stops'!L447&lt;&gt;"",'Locations-Stops'!L447,"")&amp;"','"&amp;IF('Locations-Stops'!M447&lt;&gt;"",'Locations-Stops'!M447,"")&amp;"','"&amp;IF('Locations-Stops'!N447&lt;&gt;"",'Locations-Stops'!N447,"")&amp;"', CURRENT_TIMESTAMP);"</f>
        <v>INSERT INTO `locations` (`id`, `name`, `latitude`, `longitude`, `province_id`, `region_1`, `region_2`, `region_3`, `street`, `number`, `postal`, `img`, `last_modified`) VALUES (NULL,'Windmolentje',52.328094,4.92945,8,3,4,18,'Van der Madeweg','5A','1115 RD','https://lh5.ggpht.com/E5rsx8b4C3Mjs8m2nG95eMLbirfGl4LqS6mcls4GXb_J8HpP7Dd-p-uyDaSGOUtmkTVsgQBMgyuzpAWfbfU52w', CURRENT_TIMESTAMP);</v>
      </c>
      <c r="E445">
        <v>445</v>
      </c>
    </row>
    <row r="446" spans="1:5" x14ac:dyDescent="0.25">
      <c r="A446" s="1" t="str">
        <f>"INSERT INTO `locations` (`id`, `name`, `latitude`, `longitude`, `province_id`, `region_1`, `region_2`, `region_3`, `street`, `number`, `postal`, `img`, `last_modified`) VALUES (NULL,'"&amp;SUBSTITUTE('Locations-Stops'!F448,"'","\'")&amp;"',"&amp;IF('Locations-Stops'!D448&lt;&gt;"",LEFT('Locations-Stops'!D448,2)&amp;"."&amp;RIGHT('Locations-Stops'!D448,LEN('Locations-Stops'!D448)-2),"0")&amp;","&amp;IF('Locations-Stops'!E448&lt;&gt;"",LEFT('Locations-Stops'!E448,1)&amp;"."&amp;RIGHT('Locations-Stops'!E448,LEN('Locations-Stops'!E448)-1),"0")&amp;","&amp;IF('Locations-Stops'!G448&lt;&gt;"",VLOOKUP('Locations-Stops'!G448,Regions!A2:B379,2,FALSE),"0")&amp;","&amp;IF('Locations-Stops'!H448&lt;&gt;"",VLOOKUP('Locations-Stops'!H448,Regions!C2:D379,2,FALSE),"0")&amp;","&amp;IF('Locations-Stops'!I448&lt;&gt;"",VLOOKUP('Locations-Stops'!I448,Regions!F2:G379,2,FALSE),"0")&amp;","&amp;IF('Locations-Stops'!J448&lt;&gt;"",VLOOKUP('Locations-Stops'!J448,Regions!I2:J379,2,FALSE),"0")&amp;",'"&amp;IF('Locations-Stops'!K448&lt;&gt;"",SUBSTITUTE('Locations-Stops'!K448,"'","\'"),"")&amp;"','"&amp;IF('Locations-Stops'!L448&lt;&gt;"",'Locations-Stops'!L448,"")&amp;"','"&amp;IF('Locations-Stops'!M448&lt;&gt;"",'Locations-Stops'!M448,"")&amp;"','"&amp;IF('Locations-Stops'!N448&lt;&gt;"",'Locations-Stops'!N448,"")&amp;"', CURRENT_TIMESTAMP);"</f>
        <v>INSERT INTO `locations` (`id`, `name`, `latitude`, `longitude`, `province_id`, `region_1`, `region_2`, `region_3`, `street`, `number`, `postal`, `img`, `last_modified`) VALUES (NULL,'Fiets Aan De Muur',52.329229,4.931202,8,3,4,18,'Van der Madeweg','','1115','https://lh5.ggpht.com/NR1bJRvruh7LlKP897-vyVUmiHLHWJyINu7Gg046H4f5IDD3mqnUxcinzuTD94FKvI1XsHNp7YL2qcXNJy8', CURRENT_TIMESTAMP);</v>
      </c>
      <c r="E446">
        <v>446</v>
      </c>
    </row>
    <row r="447" spans="1:5" x14ac:dyDescent="0.25">
      <c r="A447" s="1" t="str">
        <f>"INSERT INTO `locations` (`id`, `name`, `latitude`, `longitude`, `province_id`, `region_1`, `region_2`, `region_3`, `street`, `number`, `postal`, `img`, `last_modified`) VALUES (NULL,'"&amp;SUBSTITUTE('Locations-Stops'!F449,"'","\'")&amp;"',"&amp;IF('Locations-Stops'!D449&lt;&gt;"",LEFT('Locations-Stops'!D449,2)&amp;"."&amp;RIGHT('Locations-Stops'!D449,LEN('Locations-Stops'!D449)-2),"0")&amp;","&amp;IF('Locations-Stops'!E449&lt;&gt;"",LEFT('Locations-Stops'!E449,1)&amp;"."&amp;RIGHT('Locations-Stops'!E449,LEN('Locations-Stops'!E449)-1),"0")&amp;","&amp;IF('Locations-Stops'!G449&lt;&gt;"",VLOOKUP('Locations-Stops'!G449,Regions!A2:B379,2,FALSE),"0")&amp;","&amp;IF('Locations-Stops'!H449&lt;&gt;"",VLOOKUP('Locations-Stops'!H449,Regions!C2:D379,2,FALSE),"0")&amp;","&amp;IF('Locations-Stops'!I449&lt;&gt;"",VLOOKUP('Locations-Stops'!I449,Regions!F2:G379,2,FALSE),"0")&amp;","&amp;IF('Locations-Stops'!J449&lt;&gt;"",VLOOKUP('Locations-Stops'!J449,Regions!I2:J379,2,FALSE),"0")&amp;",'"&amp;IF('Locations-Stops'!K449&lt;&gt;"",SUBSTITUTE('Locations-Stops'!K449,"'","\'"),"")&amp;"','"&amp;IF('Locations-Stops'!L449&lt;&gt;"",'Locations-Stops'!L449,"")&amp;"','"&amp;IF('Locations-Stops'!M449&lt;&gt;"",'Locations-Stops'!M449,"")&amp;"','"&amp;IF('Locations-Stops'!N449&lt;&gt;"",'Locations-Stops'!N449,"")&amp;"', CURRENT_TIMESTAMP);"</f>
        <v>INSERT INTO `locations` (`id`, `name`, `latitude`, `longitude`, `province_id`, `region_1`, `region_2`, `region_3`, `street`, `number`, `postal`, `img`, `last_modified`) VALUES (NULL,'Vuurtoren, Vuurtoreneiland',52.371828,5.013994,8,3,4,18,'Vuurtoreneiland','1','1026 CG','https://lh4.ggpht.com/Dz_D_2kuMfvFjhyZZxzPwr_HCx0UTelMs_OyvzWKjup3F2Ni4PwQZ4fKsQIIZIHtOKXcKQnp03aoCFOwlUHg', CURRENT_TIMESTAMP);</v>
      </c>
      <c r="E447">
        <v>447</v>
      </c>
    </row>
    <row r="448" spans="1:5" x14ac:dyDescent="0.25">
      <c r="A448" s="1" t="str">
        <f>"INSERT INTO `locations` (`id`, `name`, `latitude`, `longitude`, `province_id`, `region_1`, `region_2`, `region_3`, `street`, `number`, `postal`, `img`, `last_modified`) VALUES (NULL,'"&amp;SUBSTITUTE('Locations-Stops'!F450,"'","\'")&amp;"',"&amp;IF('Locations-Stops'!D450&lt;&gt;"",LEFT('Locations-Stops'!D450,2)&amp;"."&amp;RIGHT('Locations-Stops'!D450,LEN('Locations-Stops'!D450)-2),"0")&amp;","&amp;IF('Locations-Stops'!E450&lt;&gt;"",LEFT('Locations-Stops'!E450,1)&amp;"."&amp;RIGHT('Locations-Stops'!E450,LEN('Locations-Stops'!E450)-1),"0")&amp;","&amp;IF('Locations-Stops'!G450&lt;&gt;"",VLOOKUP('Locations-Stops'!G450,Regions!A2:B379,2,FALSE),"0")&amp;","&amp;IF('Locations-Stops'!H450&lt;&gt;"",VLOOKUP('Locations-Stops'!H450,Regions!C2:D379,2,FALSE),"0")&amp;","&amp;IF('Locations-Stops'!I450&lt;&gt;"",VLOOKUP('Locations-Stops'!I450,Regions!F2:G379,2,FALSE),"0")&amp;","&amp;IF('Locations-Stops'!J450&lt;&gt;"",VLOOKUP('Locations-Stops'!J450,Regions!I2:J379,2,FALSE),"0")&amp;",'"&amp;IF('Locations-Stops'!K450&lt;&gt;"",SUBSTITUTE('Locations-Stops'!K450,"'","\'"),"")&amp;"','"&amp;IF('Locations-Stops'!L450&lt;&gt;"",'Locations-Stops'!L450,"")&amp;"','"&amp;IF('Locations-Stops'!M450&lt;&gt;"",'Locations-Stops'!M450,"")&amp;"','"&amp;IF('Locations-Stops'!N450&lt;&gt;"",'Locations-Stops'!N450,"")&amp;"', CURRENT_TIMESTAMP);"</f>
        <v>INSERT INTO `locations` (`id`, `name`, `latitude`, `longitude`, `province_id`, `region_1`, `region_2`, `region_3`, `street`, `number`, `postal`, `img`, `last_modified`) VALUES (NULL,'Stadsnatuur En Groene Verbindingen',52.356203,4.966629,8,3,4,18,'Westelijke Merwedekanaaldijk','','1095','https://lh6.ggpht.com/rmsVffHIdplve1FaOWaGmjCm7c0UC9-8cqvLsdITksYFERTxbTfOUPHYzVtnu1NbYnJfvNpSA4lZXg7veS1I', CURRENT_TIMESTAMP);</v>
      </c>
      <c r="E448">
        <v>448</v>
      </c>
    </row>
    <row r="449" spans="1:5" x14ac:dyDescent="0.25">
      <c r="A449" s="1" t="str">
        <f>"INSERT INTO `locations` (`id`, `name`, `latitude`, `longitude`, `province_id`, `region_1`, `region_2`, `region_3`, `street`, `number`, `postal`, `img`, `last_modified`) VALUES (NULL,'"&amp;SUBSTITUTE('Locations-Stops'!F451,"'","\'")&amp;"',"&amp;IF('Locations-Stops'!D451&lt;&gt;"",LEFT('Locations-Stops'!D451,2)&amp;"."&amp;RIGHT('Locations-Stops'!D451,LEN('Locations-Stops'!D451)-2),"0")&amp;","&amp;IF('Locations-Stops'!E451&lt;&gt;"",LEFT('Locations-Stops'!E451,1)&amp;"."&amp;RIGHT('Locations-Stops'!E451,LEN('Locations-Stops'!E451)-1),"0")&amp;","&amp;IF('Locations-Stops'!G451&lt;&gt;"",VLOOKUP('Locations-Stops'!G451,Regions!A2:B379,2,FALSE),"0")&amp;","&amp;IF('Locations-Stops'!H451&lt;&gt;"",VLOOKUP('Locations-Stops'!H451,Regions!C2:D379,2,FALSE),"0")&amp;","&amp;IF('Locations-Stops'!I451&lt;&gt;"",VLOOKUP('Locations-Stops'!I451,Regions!F2:G379,2,FALSE),"0")&amp;","&amp;IF('Locations-Stops'!J451&lt;&gt;"",VLOOKUP('Locations-Stops'!J451,Regions!I2:J379,2,FALSE),"0")&amp;",'"&amp;IF('Locations-Stops'!K451&lt;&gt;"",SUBSTITUTE('Locations-Stops'!K451,"'","\'"),"")&amp;"','"&amp;IF('Locations-Stops'!L451&lt;&gt;"",'Locations-Stops'!L451,"")&amp;"','"&amp;IF('Locations-Stops'!M451&lt;&gt;"",'Locations-Stops'!M451,"")&amp;"','"&amp;IF('Locations-Stops'!N451&lt;&gt;"",'Locations-Stops'!N451,"")&amp;"', CURRENT_TIMESTAMP);"</f>
        <v>INSERT INTO `locations` (`id`, `name`, `latitude`, `longitude`, `province_id`, `region_1`, `region_2`, `region_3`, `street`, `number`, `postal`, `img`, `last_modified`) VALUES (NULL,'Dijkgraafplein',52.355437,4.786496,8,3,5,21,'Dijkgraafplein','183','1069 EN','https://lh5.ggpht.com/aVhEzRN3NItyZaAc0HY8dUIdnlLofwW-PT_m6z1B2JAgrek2Nr-XwUVH46xKqRg95UQyZR9EJ2uL-rlVhsv_YA', CURRENT_TIMESTAMP);</v>
      </c>
      <c r="E449">
        <v>449</v>
      </c>
    </row>
    <row r="450" spans="1:5" x14ac:dyDescent="0.25">
      <c r="A450" s="1" t="str">
        <f>"INSERT INTO `locations` (`id`, `name`, `latitude`, `longitude`, `province_id`, `region_1`, `region_2`, `region_3`, `street`, `number`, `postal`, `img`, `last_modified`) VALUES (NULL,'"&amp;SUBSTITUTE('Locations-Stops'!F452,"'","\'")&amp;"',"&amp;IF('Locations-Stops'!D452&lt;&gt;"",LEFT('Locations-Stops'!D452,2)&amp;"."&amp;RIGHT('Locations-Stops'!D452,LEN('Locations-Stops'!D452)-2),"0")&amp;","&amp;IF('Locations-Stops'!E452&lt;&gt;"",LEFT('Locations-Stops'!E452,1)&amp;"."&amp;RIGHT('Locations-Stops'!E452,LEN('Locations-Stops'!E452)-1),"0")&amp;","&amp;IF('Locations-Stops'!G452&lt;&gt;"",VLOOKUP('Locations-Stops'!G452,Regions!A2:B379,2,FALSE),"0")&amp;","&amp;IF('Locations-Stops'!H452&lt;&gt;"",VLOOKUP('Locations-Stops'!H452,Regions!C2:D379,2,FALSE),"0")&amp;","&amp;IF('Locations-Stops'!I452&lt;&gt;"",VLOOKUP('Locations-Stops'!I452,Regions!F2:G379,2,FALSE),"0")&amp;","&amp;IF('Locations-Stops'!J452&lt;&gt;"",VLOOKUP('Locations-Stops'!J452,Regions!I2:J379,2,FALSE),"0")&amp;",'"&amp;IF('Locations-Stops'!K452&lt;&gt;"",SUBSTITUTE('Locations-Stops'!K452,"'","\'"),"")&amp;"','"&amp;IF('Locations-Stops'!L452&lt;&gt;"",'Locations-Stops'!L452,"")&amp;"','"&amp;IF('Locations-Stops'!M452&lt;&gt;"",'Locations-Stops'!M452,"")&amp;"','"&amp;IF('Locations-Stops'!N452&lt;&gt;"",'Locations-Stops'!N452,"")&amp;"', CURRENT_TIMESTAMP);"</f>
        <v>INSERT INTO `locations` (`id`, `name`, `latitude`, `longitude`, `province_id`, `region_1`, `region_2`, `region_3`, `street`, `number`, `postal`, `img`, `last_modified`) VALUES (NULL,'NAP',52.35566,4.785948,8,3,5,21,'Dijkgraafplein','357','1069 ET','https://lh3.googleusercontent.com/_sWAoMUV_sxKbKV8uT9mStBL6ga89bMGpRQ4exepg2HdyN4gaYvRHAXiwCO3FienCMlWz_HfpteHbj6xRpSRLA', CURRENT_TIMESTAMP);</v>
      </c>
      <c r="E450">
        <v>450</v>
      </c>
    </row>
    <row r="451" spans="1:5" x14ac:dyDescent="0.25">
      <c r="A451" s="1" t="str">
        <f>"INSERT INTO `locations` (`id`, `name`, `latitude`, `longitude`, `province_id`, `region_1`, `region_2`, `region_3`, `street`, `number`, `postal`, `img`, `last_modified`) VALUES (NULL,'"&amp;SUBSTITUTE('Locations-Stops'!F453,"'","\'")&amp;"',"&amp;IF('Locations-Stops'!D453&lt;&gt;"",LEFT('Locations-Stops'!D453,2)&amp;"."&amp;RIGHT('Locations-Stops'!D453,LEN('Locations-Stops'!D453)-2),"0")&amp;","&amp;IF('Locations-Stops'!E453&lt;&gt;"",LEFT('Locations-Stops'!E453,1)&amp;"."&amp;RIGHT('Locations-Stops'!E453,LEN('Locations-Stops'!E453)-1),"0")&amp;","&amp;IF('Locations-Stops'!G453&lt;&gt;"",VLOOKUP('Locations-Stops'!G453,Regions!A2:B379,2,FALSE),"0")&amp;","&amp;IF('Locations-Stops'!H453&lt;&gt;"",VLOOKUP('Locations-Stops'!H453,Regions!C2:D379,2,FALSE),"0")&amp;","&amp;IF('Locations-Stops'!I453&lt;&gt;"",VLOOKUP('Locations-Stops'!I453,Regions!F2:G379,2,FALSE),"0")&amp;","&amp;IF('Locations-Stops'!J453&lt;&gt;"",VLOOKUP('Locations-Stops'!J453,Regions!I2:J379,2,FALSE),"0")&amp;",'"&amp;IF('Locations-Stops'!K453&lt;&gt;"",SUBSTITUTE('Locations-Stops'!K453,"'","\'"),"")&amp;"','"&amp;IF('Locations-Stops'!L453&lt;&gt;"",'Locations-Stops'!L453,"")&amp;"','"&amp;IF('Locations-Stops'!M453&lt;&gt;"",'Locations-Stops'!M453,"")&amp;"','"&amp;IF('Locations-Stops'!N453&lt;&gt;"",'Locations-Stops'!N453,"")&amp;"', CURRENT_TIMESTAMP);"</f>
        <v>INSERT INTO `locations` (`id`, `name`, `latitude`, `longitude`, `province_id`, `region_1`, `region_2`, `region_3`, `street`, `number`, `postal`, `img`, `last_modified`) VALUES (NULL,'Gouden Koepel, Osdorp',52.358709,4.781068,8,3,5,21,'Hoogheemraadweg','2','1069 VM','https://lh5.ggpht.com/KcW2bg81f-Ghi0173h6yXGl9rB7G_JpYeXgWR4jHsHwGKD_qeoemrxtNTtuC_pgD-PSNf6J3xYcJ1BzGJckw', CURRENT_TIMESTAMP);</v>
      </c>
      <c r="E451">
        <v>451</v>
      </c>
    </row>
    <row r="452" spans="1:5" x14ac:dyDescent="0.25">
      <c r="A452" s="1" t="str">
        <f>"INSERT INTO `locations` (`id`, `name`, `latitude`, `longitude`, `province_id`, `region_1`, `region_2`, `region_3`, `street`, `number`, `postal`, `img`, `last_modified`) VALUES (NULL,'"&amp;SUBSTITUTE('Locations-Stops'!F454,"'","\'")&amp;"',"&amp;IF('Locations-Stops'!D454&lt;&gt;"",LEFT('Locations-Stops'!D454,2)&amp;"."&amp;RIGHT('Locations-Stops'!D454,LEN('Locations-Stops'!D454)-2),"0")&amp;","&amp;IF('Locations-Stops'!E454&lt;&gt;"",LEFT('Locations-Stops'!E454,1)&amp;"."&amp;RIGHT('Locations-Stops'!E454,LEN('Locations-Stops'!E454)-1),"0")&amp;","&amp;IF('Locations-Stops'!G454&lt;&gt;"",VLOOKUP('Locations-Stops'!G454,Regions!A2:B379,2,FALSE),"0")&amp;","&amp;IF('Locations-Stops'!H454&lt;&gt;"",VLOOKUP('Locations-Stops'!H454,Regions!C2:D379,2,FALSE),"0")&amp;","&amp;IF('Locations-Stops'!I454&lt;&gt;"",VLOOKUP('Locations-Stops'!I454,Regions!F2:G379,2,FALSE),"0")&amp;","&amp;IF('Locations-Stops'!J454&lt;&gt;"",VLOOKUP('Locations-Stops'!J454,Regions!I2:J379,2,FALSE),"0")&amp;",'"&amp;IF('Locations-Stops'!K454&lt;&gt;"",SUBSTITUTE('Locations-Stops'!K454,"'","\'"),"")&amp;"','"&amp;IF('Locations-Stops'!L454&lt;&gt;"",'Locations-Stops'!L454,"")&amp;"','"&amp;IF('Locations-Stops'!M454&lt;&gt;"",'Locations-Stops'!M454,"")&amp;"','"&amp;IF('Locations-Stops'!N454&lt;&gt;"",'Locations-Stops'!N454,"")&amp;"', CURRENT_TIMESTAMP);"</f>
        <v>INSERT INTO `locations` (`id`, `name`, `latitude`, `longitude`, `province_id`, `region_1`, `region_2`, `region_3`, `street`, `number`, `postal`, `img`, `last_modified`) VALUES (NULL,'Art on Mural',52.358159,4.781563,8,3,5,21,'Hoogheemraadweg','16','1069 VM','https://lh6.ggpht.com/2Q26VR9VFWaZJB3iJMjCTdbJFGYyr4a7_Gyg9qtDKfrjg65b4SLoifmAMvQA6-J1AE3fW6rz8nVal5d-l5w', CURRENT_TIMESTAMP);</v>
      </c>
      <c r="E452">
        <v>452</v>
      </c>
    </row>
    <row r="453" spans="1:5" x14ac:dyDescent="0.25">
      <c r="A453" s="1" t="str">
        <f>"INSERT INTO `locations` (`id`, `name`, `latitude`, `longitude`, `province_id`, `region_1`, `region_2`, `region_3`, `street`, `number`, `postal`, `img`, `last_modified`) VALUES (NULL,'"&amp;SUBSTITUTE('Locations-Stops'!F455,"'","\'")&amp;"',"&amp;IF('Locations-Stops'!D455&lt;&gt;"",LEFT('Locations-Stops'!D455,2)&amp;"."&amp;RIGHT('Locations-Stops'!D455,LEN('Locations-Stops'!D455)-2),"0")&amp;","&amp;IF('Locations-Stops'!E455&lt;&gt;"",LEFT('Locations-Stops'!E455,1)&amp;"."&amp;RIGHT('Locations-Stops'!E455,LEN('Locations-Stops'!E455)-1),"0")&amp;","&amp;IF('Locations-Stops'!G455&lt;&gt;"",VLOOKUP('Locations-Stops'!G455,Regions!A2:B379,2,FALSE),"0")&amp;","&amp;IF('Locations-Stops'!H455&lt;&gt;"",VLOOKUP('Locations-Stops'!H455,Regions!C2:D379,2,FALSE),"0")&amp;","&amp;IF('Locations-Stops'!I455&lt;&gt;"",VLOOKUP('Locations-Stops'!I455,Regions!F2:G379,2,FALSE),"0")&amp;","&amp;IF('Locations-Stops'!J455&lt;&gt;"",VLOOKUP('Locations-Stops'!J455,Regions!I2:J379,2,FALSE),"0")&amp;",'"&amp;IF('Locations-Stops'!K455&lt;&gt;"",SUBSTITUTE('Locations-Stops'!K455,"'","\'"),"")&amp;"','"&amp;IF('Locations-Stops'!L455&lt;&gt;"",'Locations-Stops'!L455,"")&amp;"','"&amp;IF('Locations-Stops'!M455&lt;&gt;"",'Locations-Stops'!M455,"")&amp;"','"&amp;IF('Locations-Stops'!N455&lt;&gt;"",'Locations-Stops'!N455,"")&amp;"', CURRENT_TIMESTAMP);"</f>
        <v>INSERT INTO `locations` (`id`, `name`, `latitude`, `longitude`, `province_id`, `region_1`, `region_2`, `region_3`, `street`, `number`, `postal`, `img`, `last_modified`) VALUES (NULL,'Art Mural',52.358838,4.784289,8,3,5,21,'Ingelandenweg','14','1069 WG','https://lh4.ggpht.com/dLwwp3UB-s_Us0L8l5EUK3R6uyewr19swqKC0Rue7Qp0qJE_zIQfLZ8KSGhO3TbhA_VjFU0S3_FaBnU3zlcz', CURRENT_TIMESTAMP);</v>
      </c>
      <c r="E453">
        <v>453</v>
      </c>
    </row>
    <row r="454" spans="1:5" x14ac:dyDescent="0.25">
      <c r="A454" s="1" t="str">
        <f>"INSERT INTO `locations` (`id`, `name`, `latitude`, `longitude`, `province_id`, `region_1`, `region_2`, `region_3`, `street`, `number`, `postal`, `img`, `last_modified`) VALUES (NULL,'"&amp;SUBSTITUTE('Locations-Stops'!F456,"'","\'")&amp;"',"&amp;IF('Locations-Stops'!D456&lt;&gt;"",LEFT('Locations-Stops'!D456,2)&amp;"."&amp;RIGHT('Locations-Stops'!D456,LEN('Locations-Stops'!D456)-2),"0")&amp;","&amp;IF('Locations-Stops'!E456&lt;&gt;"",LEFT('Locations-Stops'!E456,1)&amp;"."&amp;RIGHT('Locations-Stops'!E456,LEN('Locations-Stops'!E456)-1),"0")&amp;","&amp;IF('Locations-Stops'!G456&lt;&gt;"",VLOOKUP('Locations-Stops'!G456,Regions!A2:B379,2,FALSE),"0")&amp;","&amp;IF('Locations-Stops'!H456&lt;&gt;"",VLOOKUP('Locations-Stops'!H456,Regions!C2:D379,2,FALSE),"0")&amp;","&amp;IF('Locations-Stops'!I456&lt;&gt;"",VLOOKUP('Locations-Stops'!I456,Regions!F2:G379,2,FALSE),"0")&amp;","&amp;IF('Locations-Stops'!J456&lt;&gt;"",VLOOKUP('Locations-Stops'!J456,Regions!I2:J379,2,FALSE),"0")&amp;",'"&amp;IF('Locations-Stops'!K456&lt;&gt;"",SUBSTITUTE('Locations-Stops'!K456,"'","\'"),"")&amp;"','"&amp;IF('Locations-Stops'!L456&lt;&gt;"",'Locations-Stops'!L456,"")&amp;"','"&amp;IF('Locations-Stops'!M456&lt;&gt;"",'Locations-Stops'!M456,"")&amp;"','"&amp;IF('Locations-Stops'!N456&lt;&gt;"",'Locations-Stops'!N456,"")&amp;"', CURRENT_TIMESTAMP);"</f>
        <v>INSERT INTO `locations` (`id`, `name`, `latitude`, `longitude`, `province_id`, `region_1`, `region_2`, `region_3`, `street`, `number`, `postal`, `img`, `last_modified`) VALUES (NULL,'Red Jeep',52.355132,4.790203,8,3,5,21,'Langswater','253','1069 TS','https://lh4.ggpht.com/jN8NoRtAkh5fgDJQ6yX164RrCNI1Ilihhf1UWsMlsb5hiHR1REErSHn0fWhI8G6SsoIkHzGIPgTD9DtE060', CURRENT_TIMESTAMP);</v>
      </c>
      <c r="E454">
        <v>454</v>
      </c>
    </row>
    <row r="455" spans="1:5" x14ac:dyDescent="0.25">
      <c r="A455" s="1" t="str">
        <f>"INSERT INTO `locations` (`id`, `name`, `latitude`, `longitude`, `province_id`, `region_1`, `region_2`, `region_3`, `street`, `number`, `postal`, `img`, `last_modified`) VALUES (NULL,'"&amp;SUBSTITUTE('Locations-Stops'!F457,"'","\'")&amp;"',"&amp;IF('Locations-Stops'!D457&lt;&gt;"",LEFT('Locations-Stops'!D457,2)&amp;"."&amp;RIGHT('Locations-Stops'!D457,LEN('Locations-Stops'!D457)-2),"0")&amp;","&amp;IF('Locations-Stops'!E457&lt;&gt;"",LEFT('Locations-Stops'!E457,1)&amp;"."&amp;RIGHT('Locations-Stops'!E457,LEN('Locations-Stops'!E457)-1),"0")&amp;","&amp;IF('Locations-Stops'!G457&lt;&gt;"",VLOOKUP('Locations-Stops'!G457,Regions!A2:B379,2,FALSE),"0")&amp;","&amp;IF('Locations-Stops'!H457&lt;&gt;"",VLOOKUP('Locations-Stops'!H457,Regions!C2:D379,2,FALSE),"0")&amp;","&amp;IF('Locations-Stops'!I457&lt;&gt;"",VLOOKUP('Locations-Stops'!I457,Regions!F2:G379,2,FALSE),"0")&amp;","&amp;IF('Locations-Stops'!J457&lt;&gt;"",VLOOKUP('Locations-Stops'!J457,Regions!I2:J379,2,FALSE),"0")&amp;",'"&amp;IF('Locations-Stops'!K457&lt;&gt;"",SUBSTITUTE('Locations-Stops'!K457,"'","\'"),"")&amp;"','"&amp;IF('Locations-Stops'!L457&lt;&gt;"",'Locations-Stops'!L457,"")&amp;"','"&amp;IF('Locations-Stops'!M457&lt;&gt;"",'Locations-Stops'!M457,"")&amp;"','"&amp;IF('Locations-Stops'!N457&lt;&gt;"",'Locations-Stops'!N457,"")&amp;"', CURRENT_TIMESTAMP);"</f>
        <v>INSERT INTO `locations` (`id`, `name`, `latitude`, `longitude`, `province_id`, `region_1`, `region_2`, `region_3`, `street`, `number`, `postal`, `img`, `last_modified`) VALUES (NULL,'Mosque Waterschapsbuurt',52.358126,4.786801,8,3,5,21,'Waterschapstraat','1','1069 WP','https://lh3.googleusercontent.com/1ejbi2Lil5xh0CH7pXF9Il2tJWNFEF6k2ABX7BrTMLuW6KOcoTVNHmkKdmjeWgNIKu7MLhqbqzQ_Fbb9Kj0', CURRENT_TIMESTAMP);</v>
      </c>
      <c r="E455">
        <v>455</v>
      </c>
    </row>
    <row r="456" spans="1:5" x14ac:dyDescent="0.25">
      <c r="A456" s="1" t="str">
        <f>"INSERT INTO `locations` (`id`, `name`, `latitude`, `longitude`, `province_id`, `region_1`, `region_2`, `region_3`, `street`, `number`, `postal`, `img`, `last_modified`) VALUES (NULL,'"&amp;SUBSTITUTE('Locations-Stops'!F458,"'","\'")&amp;"',"&amp;IF('Locations-Stops'!D458&lt;&gt;"",LEFT('Locations-Stops'!D458,2)&amp;"."&amp;RIGHT('Locations-Stops'!D458,LEN('Locations-Stops'!D458)-2),"0")&amp;","&amp;IF('Locations-Stops'!E458&lt;&gt;"",LEFT('Locations-Stops'!E458,1)&amp;"."&amp;RIGHT('Locations-Stops'!E458,LEN('Locations-Stops'!E458)-1),"0")&amp;","&amp;IF('Locations-Stops'!G458&lt;&gt;"",VLOOKUP('Locations-Stops'!G458,Regions!A2:B379,2,FALSE),"0")&amp;","&amp;IF('Locations-Stops'!H458&lt;&gt;"",VLOOKUP('Locations-Stops'!H458,Regions!C2:D379,2,FALSE),"0")&amp;","&amp;IF('Locations-Stops'!I458&lt;&gt;"",VLOOKUP('Locations-Stops'!I458,Regions!F2:G379,2,FALSE),"0")&amp;","&amp;IF('Locations-Stops'!J458&lt;&gt;"",VLOOKUP('Locations-Stops'!J458,Regions!I2:J379,2,FALSE),"0")&amp;",'"&amp;IF('Locations-Stops'!K458&lt;&gt;"",SUBSTITUTE('Locations-Stops'!K458,"'","\'"),"")&amp;"','"&amp;IF('Locations-Stops'!L458&lt;&gt;"",'Locations-Stops'!L458,"")&amp;"','"&amp;IF('Locations-Stops'!M458&lt;&gt;"",'Locations-Stops'!M458,"")&amp;"','"&amp;IF('Locations-Stops'!N458&lt;&gt;"",'Locations-Stops'!N458,"")&amp;"', CURRENT_TIMESTAMP);"</f>
        <v>INSERT INTO `locations` (`id`, `name`, `latitude`, `longitude`, `province_id`, `region_1`, `region_2`, `region_3`, `street`, `number`, `postal`, `img`, `last_modified`) VALUES (NULL,'ASV de Germaan',52.378178,4.785289,8,3,5,112,'Bok de Korverweg','8','1067 HR','https://lh3.ggpht.com/tFDfIGF3Op03lz3ajHL9R1JvUHSD-Pwc0WTQg8a9lFaMRAHMLVMPBhmVF35BPOQpRnO4vKg-G5gdo0Gvu0WehA', CURRENT_TIMESTAMP);</v>
      </c>
      <c r="E456">
        <v>456</v>
      </c>
    </row>
    <row r="457" spans="1:5" x14ac:dyDescent="0.25">
      <c r="A457" s="1" t="str">
        <f>"INSERT INTO `locations` (`id`, `name`, `latitude`, `longitude`, `province_id`, `region_1`, `region_2`, `region_3`, `street`, `number`, `postal`, `img`, `last_modified`) VALUES (NULL,'"&amp;SUBSTITUTE('Locations-Stops'!F459,"'","\'")&amp;"',"&amp;IF('Locations-Stops'!D459&lt;&gt;"",LEFT('Locations-Stops'!D459,2)&amp;"."&amp;RIGHT('Locations-Stops'!D459,LEN('Locations-Stops'!D459)-2),"0")&amp;","&amp;IF('Locations-Stops'!E459&lt;&gt;"",LEFT('Locations-Stops'!E459,1)&amp;"."&amp;RIGHT('Locations-Stops'!E459,LEN('Locations-Stops'!E459)-1),"0")&amp;","&amp;IF('Locations-Stops'!G459&lt;&gt;"",VLOOKUP('Locations-Stops'!G459,Regions!A2:B379,2,FALSE),"0")&amp;","&amp;IF('Locations-Stops'!H459&lt;&gt;"",VLOOKUP('Locations-Stops'!H459,Regions!C2:D379,2,FALSE),"0")&amp;","&amp;IF('Locations-Stops'!I459&lt;&gt;"",VLOOKUP('Locations-Stops'!I459,Regions!F2:G379,2,FALSE),"0")&amp;","&amp;IF('Locations-Stops'!J459&lt;&gt;"",VLOOKUP('Locations-Stops'!J459,Regions!I2:J379,2,FALSE),"0")&amp;",'"&amp;IF('Locations-Stops'!K459&lt;&gt;"",SUBSTITUTE('Locations-Stops'!K459,"'","\'"),"")&amp;"','"&amp;IF('Locations-Stops'!L459&lt;&gt;"",'Locations-Stops'!L459,"")&amp;"','"&amp;IF('Locations-Stops'!M459&lt;&gt;"",'Locations-Stops'!M459,"")&amp;"','"&amp;IF('Locations-Stops'!N459&lt;&gt;"",'Locations-Stops'!N459,"")&amp;"', CURRENT_TIMESTAMP);"</f>
        <v>INSERT INTO `locations` (`id`, `name`, `latitude`, `longitude`, `province_id`, `region_1`, `region_2`, `region_3`, `street`, `number`, `postal`, `img`, `last_modified`) VALUES (NULL,'Osdorp Binnenpolder-Zuid',52.372817,4.78491,8,3,5,112,'Bosch van Drakesteinpad','','1067','https://lh3.googleusercontent.com/clAO4t59GCajR-5crKGZszNyT0xJd5Wqb3OTch8-5gHm1ZMSySjzntADj_CTfdB_PIrOtfdxZUuy48ClfrnN', CURRENT_TIMESTAMP);</v>
      </c>
      <c r="E457">
        <v>457</v>
      </c>
    </row>
    <row r="458" spans="1:5" x14ac:dyDescent="0.25">
      <c r="A458" s="1" t="str">
        <f>"INSERT INTO `locations` (`id`, `name`, `latitude`, `longitude`, `province_id`, `region_1`, `region_2`, `region_3`, `street`, `number`, `postal`, `img`, `last_modified`) VALUES (NULL,'"&amp;SUBSTITUTE('Locations-Stops'!F460,"'","\'")&amp;"',"&amp;IF('Locations-Stops'!D460&lt;&gt;"",LEFT('Locations-Stops'!D460,2)&amp;"."&amp;RIGHT('Locations-Stops'!D460,LEN('Locations-Stops'!D460)-2),"0")&amp;","&amp;IF('Locations-Stops'!E460&lt;&gt;"",LEFT('Locations-Stops'!E460,1)&amp;"."&amp;RIGHT('Locations-Stops'!E460,LEN('Locations-Stops'!E460)-1),"0")&amp;","&amp;IF('Locations-Stops'!G460&lt;&gt;"",VLOOKUP('Locations-Stops'!G460,Regions!A2:B379,2,FALSE),"0")&amp;","&amp;IF('Locations-Stops'!H460&lt;&gt;"",VLOOKUP('Locations-Stops'!H460,Regions!C2:D379,2,FALSE),"0")&amp;","&amp;IF('Locations-Stops'!I460&lt;&gt;"",VLOOKUP('Locations-Stops'!I460,Regions!F2:G379,2,FALSE),"0")&amp;","&amp;IF('Locations-Stops'!J460&lt;&gt;"",VLOOKUP('Locations-Stops'!J460,Regions!I2:J379,2,FALSE),"0")&amp;",'"&amp;IF('Locations-Stops'!K460&lt;&gt;"",SUBSTITUTE('Locations-Stops'!K460,"'","\'"),"")&amp;"','"&amp;IF('Locations-Stops'!L460&lt;&gt;"",'Locations-Stops'!L460,"")&amp;"','"&amp;IF('Locations-Stops'!M460&lt;&gt;"",'Locations-Stops'!M460,"")&amp;"','"&amp;IF('Locations-Stops'!N460&lt;&gt;"",'Locations-Stops'!N460,"")&amp;"', CURRENT_TIMESTAMP);"</f>
        <v>INSERT INTO `locations` (`id`, `name`, `latitude`, `longitude`, `province_id`, `region_1`, `region_2`, `region_3`, `street`, `number`, `postal`, `img`, `last_modified`) VALUES (NULL,'Torenpoortbrug',52.37793,4.790605,8,3,5,112,'Bruins Slotstraat','22','1067 VB','https://lh3.googleusercontent.com/aAHvyTN-6va3ozy7WJ4RYdDlRlO9hBvmGMCnI7jnLHkmv2eeLDImFZgKjfII9cCGCxe42v2iZryeEQg6Kb0', CURRENT_TIMESTAMP);</v>
      </c>
      <c r="E458">
        <v>458</v>
      </c>
    </row>
    <row r="459" spans="1:5" x14ac:dyDescent="0.25">
      <c r="A459" s="1" t="str">
        <f>"INSERT INTO `locations` (`id`, `name`, `latitude`, `longitude`, `province_id`, `region_1`, `region_2`, `region_3`, `street`, `number`, `postal`, `img`, `last_modified`) VALUES (NULL,'"&amp;SUBSTITUTE('Locations-Stops'!F461,"'","\'")&amp;"',"&amp;IF('Locations-Stops'!D461&lt;&gt;"",LEFT('Locations-Stops'!D461,2)&amp;"."&amp;RIGHT('Locations-Stops'!D461,LEN('Locations-Stops'!D461)-2),"0")&amp;","&amp;IF('Locations-Stops'!E461&lt;&gt;"",LEFT('Locations-Stops'!E461,1)&amp;"."&amp;RIGHT('Locations-Stops'!E461,LEN('Locations-Stops'!E461)-1),"0")&amp;","&amp;IF('Locations-Stops'!G461&lt;&gt;"",VLOOKUP('Locations-Stops'!G461,Regions!A2:B379,2,FALSE),"0")&amp;","&amp;IF('Locations-Stops'!H461&lt;&gt;"",VLOOKUP('Locations-Stops'!H461,Regions!C2:D379,2,FALSE),"0")&amp;","&amp;IF('Locations-Stops'!I461&lt;&gt;"",VLOOKUP('Locations-Stops'!I461,Regions!F2:G379,2,FALSE),"0")&amp;","&amp;IF('Locations-Stops'!J461&lt;&gt;"",VLOOKUP('Locations-Stops'!J461,Regions!I2:J379,2,FALSE),"0")&amp;",'"&amp;IF('Locations-Stops'!K461&lt;&gt;"",SUBSTITUTE('Locations-Stops'!K461,"'","\'"),"")&amp;"','"&amp;IF('Locations-Stops'!L461&lt;&gt;"",'Locations-Stops'!L461,"")&amp;"','"&amp;IF('Locations-Stops'!M461&lt;&gt;"",'Locations-Stops'!M461,"")&amp;"','"&amp;IF('Locations-Stops'!N461&lt;&gt;"",'Locations-Stops'!N461,"")&amp;"', CURRENT_TIMESTAMP);"</f>
        <v>INSERT INTO `locations` (`id`, `name`, `latitude`, `longitude`, `province_id`, `region_1`, `region_2`, `region_3`, `street`, `number`, `postal`, `img`, `last_modified`) VALUES (NULL,'Ams, West - Vier Graniet Blokken',52.381766,4.79048,8,3,5,112,'J.M. Den Uylstraat','64','1067 WD','https://lh6.ggpht.com/K6elJhWd7RWbKbSBhx4QKCkQLgsGVlibfA8tBC_nJk2OX2PuElGfl3Ap5fwzdq6rM4-J9eJph5sTYAln3ho6jw', CURRENT_TIMESTAMP);</v>
      </c>
      <c r="E459">
        <v>459</v>
      </c>
    </row>
    <row r="460" spans="1:5" x14ac:dyDescent="0.25">
      <c r="A460" s="1" t="str">
        <f>"INSERT INTO `locations` (`id`, `name`, `latitude`, `longitude`, `province_id`, `region_1`, `region_2`, `region_3`, `street`, `number`, `postal`, `img`, `last_modified`) VALUES (NULL,'"&amp;SUBSTITUTE('Locations-Stops'!F462,"'","\'")&amp;"',"&amp;IF('Locations-Stops'!D462&lt;&gt;"",LEFT('Locations-Stops'!D462,2)&amp;"."&amp;RIGHT('Locations-Stops'!D462,LEN('Locations-Stops'!D462)-2),"0")&amp;","&amp;IF('Locations-Stops'!E462&lt;&gt;"",LEFT('Locations-Stops'!E462,1)&amp;"."&amp;RIGHT('Locations-Stops'!E462,LEN('Locations-Stops'!E462)-1),"0")&amp;","&amp;IF('Locations-Stops'!G462&lt;&gt;"",VLOOKUP('Locations-Stops'!G462,Regions!A2:B379,2,FALSE),"0")&amp;","&amp;IF('Locations-Stops'!H462&lt;&gt;"",VLOOKUP('Locations-Stops'!H462,Regions!C2:D379,2,FALSE),"0")&amp;","&amp;IF('Locations-Stops'!I462&lt;&gt;"",VLOOKUP('Locations-Stops'!I462,Regions!F2:G379,2,FALSE),"0")&amp;","&amp;IF('Locations-Stops'!J462&lt;&gt;"",VLOOKUP('Locations-Stops'!J462,Regions!I2:J379,2,FALSE),"0")&amp;",'"&amp;IF('Locations-Stops'!K462&lt;&gt;"",SUBSTITUTE('Locations-Stops'!K462,"'","\'"),"")&amp;"','"&amp;IF('Locations-Stops'!L462&lt;&gt;"",'Locations-Stops'!L462,"")&amp;"','"&amp;IF('Locations-Stops'!M462&lt;&gt;"",'Locations-Stops'!M462,"")&amp;"','"&amp;IF('Locations-Stops'!N462&lt;&gt;"",'Locations-Stops'!N462,"")&amp;"', CURRENT_TIMESTAMP);"</f>
        <v>INSERT INTO `locations` (`id`, `name`, `latitude`, `longitude`, `province_id`, `region_1`, `region_2`, `region_3`, `street`, `number`, `postal`, `img`, `last_modified`) VALUES (NULL,'Sign',52.383451,4.782008,8,3,5,112,'Joris van Den Berghweg','113','1067 HP','https://lh5.ggpht.com/uB8Li2HgUh3yBU0A9v0_da6Fnxec7pRJozlufCTVMTdVyvU3O6KuKK4YKFxaY3BBVzH-1v-F67eXPZE-aMze', CURRENT_TIMESTAMP);</v>
      </c>
      <c r="E460">
        <v>460</v>
      </c>
    </row>
    <row r="461" spans="1:5" x14ac:dyDescent="0.25">
      <c r="A461" s="1" t="str">
        <f>"INSERT INTO `locations` (`id`, `name`, `latitude`, `longitude`, `province_id`, `region_1`, `region_2`, `region_3`, `street`, `number`, `postal`, `img`, `last_modified`) VALUES (NULL,'"&amp;SUBSTITUTE('Locations-Stops'!F463,"'","\'")&amp;"',"&amp;IF('Locations-Stops'!D463&lt;&gt;"",LEFT('Locations-Stops'!D463,2)&amp;"."&amp;RIGHT('Locations-Stops'!D463,LEN('Locations-Stops'!D463)-2),"0")&amp;","&amp;IF('Locations-Stops'!E463&lt;&gt;"",LEFT('Locations-Stops'!E463,1)&amp;"."&amp;RIGHT('Locations-Stops'!E463,LEN('Locations-Stops'!E463)-1),"0")&amp;","&amp;IF('Locations-Stops'!G463&lt;&gt;"",VLOOKUP('Locations-Stops'!G463,Regions!A2:B379,2,FALSE),"0")&amp;","&amp;IF('Locations-Stops'!H463&lt;&gt;"",VLOOKUP('Locations-Stops'!H463,Regions!C2:D379,2,FALSE),"0")&amp;","&amp;IF('Locations-Stops'!I463&lt;&gt;"",VLOOKUP('Locations-Stops'!I463,Regions!F2:G379,2,FALSE),"0")&amp;","&amp;IF('Locations-Stops'!J463&lt;&gt;"",VLOOKUP('Locations-Stops'!J463,Regions!I2:J379,2,FALSE),"0")&amp;",'"&amp;IF('Locations-Stops'!K463&lt;&gt;"",SUBSTITUTE('Locations-Stops'!K463,"'","\'"),"")&amp;"','"&amp;IF('Locations-Stops'!L463&lt;&gt;"",'Locations-Stops'!L463,"")&amp;"','"&amp;IF('Locations-Stops'!M463&lt;&gt;"",'Locations-Stops'!M463,"")&amp;"','"&amp;IF('Locations-Stops'!N463&lt;&gt;"",'Locations-Stops'!N463,"")&amp;"', CURRENT_TIMESTAMP);"</f>
        <v>INSERT INTO `locations` (`id`, `name`, `latitude`, `longitude`, `province_id`, `region_1`, `region_2`, `region_3`, `street`, `number`, `postal`, `img`, `last_modified`) VALUES (NULL,'Red Cat',52.379503,4.79767,8,3,5,113,'Aalbersestraat','246B21','1067 GM','https://lh6.ggpht.com/Cd9p-vz6cOszhjdPl6qSSuaSMJi_a8pvi3GDoluenVxzNnG1tSvX68L8dBWb0P67eBsSX8x72bVHiuZ9ZISs', CURRENT_TIMESTAMP);</v>
      </c>
      <c r="E461">
        <v>461</v>
      </c>
    </row>
    <row r="462" spans="1:5" x14ac:dyDescent="0.25">
      <c r="A462" s="1" t="str">
        <f>"INSERT INTO `locations` (`id`, `name`, `latitude`, `longitude`, `province_id`, `region_1`, `region_2`, `region_3`, `street`, `number`, `postal`, `img`, `last_modified`) VALUES (NULL,'"&amp;SUBSTITUTE('Locations-Stops'!F464,"'","\'")&amp;"',"&amp;IF('Locations-Stops'!D464&lt;&gt;"",LEFT('Locations-Stops'!D464,2)&amp;"."&amp;RIGHT('Locations-Stops'!D464,LEN('Locations-Stops'!D464)-2),"0")&amp;","&amp;IF('Locations-Stops'!E464&lt;&gt;"",LEFT('Locations-Stops'!E464,1)&amp;"."&amp;RIGHT('Locations-Stops'!E464,LEN('Locations-Stops'!E464)-1),"0")&amp;","&amp;IF('Locations-Stops'!G464&lt;&gt;"",VLOOKUP('Locations-Stops'!G464,Regions!A2:B379,2,FALSE),"0")&amp;","&amp;IF('Locations-Stops'!H464&lt;&gt;"",VLOOKUP('Locations-Stops'!H464,Regions!C2:D379,2,FALSE),"0")&amp;","&amp;IF('Locations-Stops'!I464&lt;&gt;"",VLOOKUP('Locations-Stops'!I464,Regions!F2:G379,2,FALSE),"0")&amp;","&amp;IF('Locations-Stops'!J464&lt;&gt;"",VLOOKUP('Locations-Stops'!J464,Regions!I2:J379,2,FALSE),"0")&amp;",'"&amp;IF('Locations-Stops'!K464&lt;&gt;"",SUBSTITUTE('Locations-Stops'!K464,"'","\'"),"")&amp;"','"&amp;IF('Locations-Stops'!L464&lt;&gt;"",'Locations-Stops'!L464,"")&amp;"','"&amp;IF('Locations-Stops'!M464&lt;&gt;"",'Locations-Stops'!M464,"")&amp;"','"&amp;IF('Locations-Stops'!N464&lt;&gt;"",'Locations-Stops'!N464,"")&amp;"', CURRENT_TIMESTAMP);"</f>
        <v>INSERT INTO `locations` (`id`, `name`, `latitude`, `longitude`, `province_id`, `region_1`, `region_2`, `region_3`, `street`, `number`, `postal`, `img`, `last_modified`) VALUES (NULL,'Kruis Mozaïek',52.379602,4.798194,8,3,5,113,'Aalbersestraat','246B7','1067 GM','https://lh6.ggpht.com/cQdVZkVfMVWoDkcKAZCjOHQ5pfh7T0ckjrONnEzONby_yJwG6mVkjsLFsSOYU8FvfJ9yS4Uw1S47saA6cIU', CURRENT_TIMESTAMP);</v>
      </c>
      <c r="E462">
        <v>462</v>
      </c>
    </row>
    <row r="463" spans="1:5" x14ac:dyDescent="0.25">
      <c r="A463" s="1" t="str">
        <f>"INSERT INTO `locations` (`id`, `name`, `latitude`, `longitude`, `province_id`, `region_1`, `region_2`, `region_3`, `street`, `number`, `postal`, `img`, `last_modified`) VALUES (NULL,'"&amp;SUBSTITUTE('Locations-Stops'!F465,"'","\'")&amp;"',"&amp;IF('Locations-Stops'!D465&lt;&gt;"",LEFT('Locations-Stops'!D465,2)&amp;"."&amp;RIGHT('Locations-Stops'!D465,LEN('Locations-Stops'!D465)-2),"0")&amp;","&amp;IF('Locations-Stops'!E465&lt;&gt;"",LEFT('Locations-Stops'!E465,1)&amp;"."&amp;RIGHT('Locations-Stops'!E465,LEN('Locations-Stops'!E465)-1),"0")&amp;","&amp;IF('Locations-Stops'!G465&lt;&gt;"",VLOOKUP('Locations-Stops'!G465,Regions!A2:B379,2,FALSE),"0")&amp;","&amp;IF('Locations-Stops'!H465&lt;&gt;"",VLOOKUP('Locations-Stops'!H465,Regions!C2:D379,2,FALSE),"0")&amp;","&amp;IF('Locations-Stops'!I465&lt;&gt;"",VLOOKUP('Locations-Stops'!I465,Regions!F2:G379,2,FALSE),"0")&amp;","&amp;IF('Locations-Stops'!J465&lt;&gt;"",VLOOKUP('Locations-Stops'!J465,Regions!I2:J379,2,FALSE),"0")&amp;",'"&amp;IF('Locations-Stops'!K465&lt;&gt;"",SUBSTITUTE('Locations-Stops'!K465,"'","\'"),"")&amp;"','"&amp;IF('Locations-Stops'!L465&lt;&gt;"",'Locations-Stops'!L465,"")&amp;"','"&amp;IF('Locations-Stops'!M465&lt;&gt;"",'Locations-Stops'!M465,"")&amp;"','"&amp;IF('Locations-Stops'!N465&lt;&gt;"",'Locations-Stops'!N465,"")&amp;"', CURRENT_TIMESTAMP);"</f>
        <v>INSERT INTO `locations` (`id`, `name`, `latitude`, `longitude`, `province_id`, `region_1`, `region_2`, `region_3`, `street`, `number`, `postal`, `img`, `last_modified`) VALUES (NULL,'Sphinx Sculpture',52.381083,4.810987,8,3,5,113,'Albardagracht','','1067','https://lh4.ggpht.com/dPkCQ3G5gMxcN3-hySsDm6gsZBDdlLYUwwnpuJBgiHNklwUj0HRd7u3h_h0KpprMsxOJRvrOwPVgnk9rqiFQd90iOTJetC1Q_XHQmApGCtk8BLbJ', CURRENT_TIMESTAMP);</v>
      </c>
      <c r="E463">
        <v>463</v>
      </c>
    </row>
    <row r="464" spans="1:5" x14ac:dyDescent="0.25">
      <c r="A464" s="1" t="str">
        <f>"INSERT INTO `locations` (`id`, `name`, `latitude`, `longitude`, `province_id`, `region_1`, `region_2`, `region_3`, `street`, `number`, `postal`, `img`, `last_modified`) VALUES (NULL,'"&amp;SUBSTITUTE('Locations-Stops'!F466,"'","\'")&amp;"',"&amp;IF('Locations-Stops'!D466&lt;&gt;"",LEFT('Locations-Stops'!D466,2)&amp;"."&amp;RIGHT('Locations-Stops'!D466,LEN('Locations-Stops'!D466)-2),"0")&amp;","&amp;IF('Locations-Stops'!E466&lt;&gt;"",LEFT('Locations-Stops'!E466,1)&amp;"."&amp;RIGHT('Locations-Stops'!E466,LEN('Locations-Stops'!E466)-1),"0")&amp;","&amp;IF('Locations-Stops'!G466&lt;&gt;"",VLOOKUP('Locations-Stops'!G466,Regions!A2:B379,2,FALSE),"0")&amp;","&amp;IF('Locations-Stops'!H466&lt;&gt;"",VLOOKUP('Locations-Stops'!H466,Regions!C2:D379,2,FALSE),"0")&amp;","&amp;IF('Locations-Stops'!I466&lt;&gt;"",VLOOKUP('Locations-Stops'!I466,Regions!F2:G379,2,FALSE),"0")&amp;","&amp;IF('Locations-Stops'!J466&lt;&gt;"",VLOOKUP('Locations-Stops'!J466,Regions!I2:J379,2,FALSE),"0")&amp;",'"&amp;IF('Locations-Stops'!K466&lt;&gt;"",SUBSTITUTE('Locations-Stops'!K466,"'","\'"),"")&amp;"','"&amp;IF('Locations-Stops'!L466&lt;&gt;"",'Locations-Stops'!L466,"")&amp;"','"&amp;IF('Locations-Stops'!M466&lt;&gt;"",'Locations-Stops'!M466,"")&amp;"','"&amp;IF('Locations-Stops'!N466&lt;&gt;"",'Locations-Stops'!N466,"")&amp;"', CURRENT_TIMESTAMP);"</f>
        <v>INSERT INTO `locations` (`id`, `name`, `latitude`, `longitude`, `province_id`, `region_1`, `region_2`, `region_3`, `street`, `number`, `postal`, `img`, `last_modified`) VALUES (NULL,'Playground Rattle Snakes',52.377135,4.808156,8,3,5,113,'Burgemeester Röellstraat','502','1067 XR','https://lh6.ggpht.com/Qyl8B7SznmYeVsyD9D1SGd5AjQsmLScdsFeBwQPZ5gfilWRbScb6TJHL20jq_qHF8mKBQiuGUG2MaJjRbsqGNw', CURRENT_TIMESTAMP);</v>
      </c>
      <c r="E464">
        <v>464</v>
      </c>
    </row>
    <row r="465" spans="1:5" x14ac:dyDescent="0.25">
      <c r="A465" s="1" t="str">
        <f>"INSERT INTO `locations` (`id`, `name`, `latitude`, `longitude`, `province_id`, `region_1`, `region_2`, `region_3`, `street`, `number`, `postal`, `img`, `last_modified`) VALUES (NULL,'"&amp;SUBSTITUTE('Locations-Stops'!F467,"'","\'")&amp;"',"&amp;IF('Locations-Stops'!D467&lt;&gt;"",LEFT('Locations-Stops'!D467,2)&amp;"."&amp;RIGHT('Locations-Stops'!D467,LEN('Locations-Stops'!D467)-2),"0")&amp;","&amp;IF('Locations-Stops'!E467&lt;&gt;"",LEFT('Locations-Stops'!E467,1)&amp;"."&amp;RIGHT('Locations-Stops'!E467,LEN('Locations-Stops'!E467)-1),"0")&amp;","&amp;IF('Locations-Stops'!G467&lt;&gt;"",VLOOKUP('Locations-Stops'!G467,Regions!A2:B379,2,FALSE),"0")&amp;","&amp;IF('Locations-Stops'!H467&lt;&gt;"",VLOOKUP('Locations-Stops'!H467,Regions!C2:D379,2,FALSE),"0")&amp;","&amp;IF('Locations-Stops'!I467&lt;&gt;"",VLOOKUP('Locations-Stops'!I467,Regions!F2:G379,2,FALSE),"0")&amp;","&amp;IF('Locations-Stops'!J467&lt;&gt;"",VLOOKUP('Locations-Stops'!J467,Regions!I2:J379,2,FALSE),"0")&amp;",'"&amp;IF('Locations-Stops'!K467&lt;&gt;"",SUBSTITUTE('Locations-Stops'!K467,"'","\'"),"")&amp;"','"&amp;IF('Locations-Stops'!L467&lt;&gt;"",'Locations-Stops'!L467,"")&amp;"','"&amp;IF('Locations-Stops'!M467&lt;&gt;"",'Locations-Stops'!M467,"")&amp;"','"&amp;IF('Locations-Stops'!N467&lt;&gt;"",'Locations-Stops'!N467,"")&amp;"', CURRENT_TIMESTAMP);"</f>
        <v>INSERT INTO `locations` (`id`, `name`, `latitude`, `longitude`, `province_id`, `region_1`, `region_2`, `region_3`, `street`, `number`, `postal`, `img`, `last_modified`) VALUES (NULL,'Het Beest',52.375153,4.80784,8,3,5,113,'De Savornin Lohmanstraat','69','1067','https://lh5.ggpht.com/dHMYMxdtQL6bfVu9pBAnNxxDnI8g8pH2Ks-9YjKx8xYgDqOjK1nR4Vg_VmvV1u9oL44beUaC4dgU7GiYCinN6OjoIxiu1MX1Mg-qsyxFZ_MTB1cg', CURRENT_TIMESTAMP);</v>
      </c>
      <c r="E465">
        <v>465</v>
      </c>
    </row>
    <row r="466" spans="1:5" x14ac:dyDescent="0.25">
      <c r="A466" s="1" t="str">
        <f>"INSERT INTO `locations` (`id`, `name`, `latitude`, `longitude`, `province_id`, `region_1`, `region_2`, `region_3`, `street`, `number`, `postal`, `img`, `last_modified`) VALUES (NULL,'"&amp;SUBSTITUTE('Locations-Stops'!F468,"'","\'")&amp;"',"&amp;IF('Locations-Stops'!D468&lt;&gt;"",LEFT('Locations-Stops'!D468,2)&amp;"."&amp;RIGHT('Locations-Stops'!D468,LEN('Locations-Stops'!D468)-2),"0")&amp;","&amp;IF('Locations-Stops'!E468&lt;&gt;"",LEFT('Locations-Stops'!E468,1)&amp;"."&amp;RIGHT('Locations-Stops'!E468,LEN('Locations-Stops'!E468)-1),"0")&amp;","&amp;IF('Locations-Stops'!G468&lt;&gt;"",VLOOKUP('Locations-Stops'!G468,Regions!A2:B379,2,FALSE),"0")&amp;","&amp;IF('Locations-Stops'!H468&lt;&gt;"",VLOOKUP('Locations-Stops'!H468,Regions!C2:D379,2,FALSE),"0")&amp;","&amp;IF('Locations-Stops'!I468&lt;&gt;"",VLOOKUP('Locations-Stops'!I468,Regions!F2:G379,2,FALSE),"0")&amp;","&amp;IF('Locations-Stops'!J468&lt;&gt;"",VLOOKUP('Locations-Stops'!J468,Regions!I2:J379,2,FALSE),"0")&amp;",'"&amp;IF('Locations-Stops'!K468&lt;&gt;"",SUBSTITUTE('Locations-Stops'!K468,"'","\'"),"")&amp;"','"&amp;IF('Locations-Stops'!L468&lt;&gt;"",'Locations-Stops'!L468,"")&amp;"','"&amp;IF('Locations-Stops'!M468&lt;&gt;"",'Locations-Stops'!M468,"")&amp;"','"&amp;IF('Locations-Stops'!N468&lt;&gt;"",'Locations-Stops'!N468,"")&amp;"', CURRENT_TIMESTAMP);"</f>
        <v>INSERT INTO `locations` (`id`, `name`, `latitude`, `longitude`, `province_id`, `region_1`, `region_2`, `region_3`, `street`, `number`, `postal`, `img`, `last_modified`) VALUES (NULL,'Red Riding Hood',52.378104,4.805611,8,3,5,113,'Dirk Sonoystraat','9','1067 XP','https://lh3.ggpht.com/aoWCCEt7gaZAw9SEAEK0nX4tl4QZHvMKEIXe0U8Oo0WLxsfgGCH5rTj5jQEYJSEQUFsGNNk9Fv62f63ywdxLgg', CURRENT_TIMESTAMP);</v>
      </c>
      <c r="E466">
        <v>466</v>
      </c>
    </row>
    <row r="467" spans="1:5" x14ac:dyDescent="0.25">
      <c r="A467" s="1" t="str">
        <f>"INSERT INTO `locations` (`id`, `name`, `latitude`, `longitude`, `province_id`, `region_1`, `region_2`, `region_3`, `street`, `number`, `postal`, `img`, `last_modified`) VALUES (NULL,'"&amp;SUBSTITUTE('Locations-Stops'!F469,"'","\'")&amp;"',"&amp;IF('Locations-Stops'!D469&lt;&gt;"",LEFT('Locations-Stops'!D469,2)&amp;"."&amp;RIGHT('Locations-Stops'!D469,LEN('Locations-Stops'!D469)-2),"0")&amp;","&amp;IF('Locations-Stops'!E469&lt;&gt;"",LEFT('Locations-Stops'!E469,1)&amp;"."&amp;RIGHT('Locations-Stops'!E469,LEN('Locations-Stops'!E469)-1),"0")&amp;","&amp;IF('Locations-Stops'!G469&lt;&gt;"",VLOOKUP('Locations-Stops'!G469,Regions!A2:B379,2,FALSE),"0")&amp;","&amp;IF('Locations-Stops'!H469&lt;&gt;"",VLOOKUP('Locations-Stops'!H469,Regions!C2:D379,2,FALSE),"0")&amp;","&amp;IF('Locations-Stops'!I469&lt;&gt;"",VLOOKUP('Locations-Stops'!I469,Regions!F2:G379,2,FALSE),"0")&amp;","&amp;IF('Locations-Stops'!J469&lt;&gt;"",VLOOKUP('Locations-Stops'!J469,Regions!I2:J379,2,FALSE),"0")&amp;",'"&amp;IF('Locations-Stops'!K469&lt;&gt;"",SUBSTITUTE('Locations-Stops'!K469,"'","\'"),"")&amp;"','"&amp;IF('Locations-Stops'!L469&lt;&gt;"",'Locations-Stops'!L469,"")&amp;"','"&amp;IF('Locations-Stops'!M469&lt;&gt;"",'Locations-Stops'!M469,"")&amp;"','"&amp;IF('Locations-Stops'!N469&lt;&gt;"",'Locations-Stops'!N469,"")&amp;"', CURRENT_TIMESTAMP);"</f>
        <v>INSERT INTO `locations` (`id`, `name`, `latitude`, `longitude`, `province_id`, `region_1`, `region_2`, `region_3`, `street`, `number`, `postal`, `img`, `last_modified`) VALUES (NULL,'Mural graffiti Art',52.378143,4.804416,8,3,5,113,'Dirk Sonoystraat','123','1067','https://lh5.ggpht.com/eOD-yXj4u4ZqfyESeUE_mwyMqTNo4bdY3gaEbwyhF75CKqv6rP3rT8htz-BBtlvRYuPhnt-PEOqd676Axbfm', CURRENT_TIMESTAMP);</v>
      </c>
      <c r="E467">
        <v>467</v>
      </c>
    </row>
    <row r="468" spans="1:5" x14ac:dyDescent="0.25">
      <c r="A468" s="1" t="str">
        <f>"INSERT INTO `locations` (`id`, `name`, `latitude`, `longitude`, `province_id`, `region_1`, `region_2`, `region_3`, `street`, `number`, `postal`, `img`, `last_modified`) VALUES (NULL,'"&amp;SUBSTITUTE('Locations-Stops'!F470,"'","\'")&amp;"',"&amp;IF('Locations-Stops'!D470&lt;&gt;"",LEFT('Locations-Stops'!D470,2)&amp;"."&amp;RIGHT('Locations-Stops'!D470,LEN('Locations-Stops'!D470)-2),"0")&amp;","&amp;IF('Locations-Stops'!E470&lt;&gt;"",LEFT('Locations-Stops'!E470,1)&amp;"."&amp;RIGHT('Locations-Stops'!E470,LEN('Locations-Stops'!E470)-1),"0")&amp;","&amp;IF('Locations-Stops'!G470&lt;&gt;"",VLOOKUP('Locations-Stops'!G470,Regions!A2:B379,2,FALSE),"0")&amp;","&amp;IF('Locations-Stops'!H470&lt;&gt;"",VLOOKUP('Locations-Stops'!H470,Regions!C2:D379,2,FALSE),"0")&amp;","&amp;IF('Locations-Stops'!I470&lt;&gt;"",VLOOKUP('Locations-Stops'!I470,Regions!F2:G379,2,FALSE),"0")&amp;","&amp;IF('Locations-Stops'!J470&lt;&gt;"",VLOOKUP('Locations-Stops'!J470,Regions!I2:J379,2,FALSE),"0")&amp;",'"&amp;IF('Locations-Stops'!K470&lt;&gt;"",SUBSTITUTE('Locations-Stops'!K470,"'","\'"),"")&amp;"','"&amp;IF('Locations-Stops'!L470&lt;&gt;"",'Locations-Stops'!L470,"")&amp;"','"&amp;IF('Locations-Stops'!M470&lt;&gt;"",'Locations-Stops'!M470,"")&amp;"','"&amp;IF('Locations-Stops'!N470&lt;&gt;"",'Locations-Stops'!N470,"")&amp;"', CURRENT_TIMESTAMP);"</f>
        <v>INSERT INTO `locations` (`id`, `name`, `latitude`, `longitude`, `province_id`, `region_1`, `region_2`, `region_3`, `street`, `number`, `postal`, `img`, `last_modified`) VALUES (NULL,'Rood Maar Ook Wit',52.378157,4.805131,8,3,5,113,'Dirk Sonoystraat','143','1067 XV','https://lh3.ggpht.com/gEMs9ryoSgAMFrMchmk-d3N0rj2T8KZaMsrggg1UrDdTUr3TTBQktPtZFBHqSWqjhFGe7Qngi81tEEejaMju', CURRENT_TIMESTAMP);</v>
      </c>
      <c r="E468">
        <v>468</v>
      </c>
    </row>
    <row r="469" spans="1:5" x14ac:dyDescent="0.25">
      <c r="A469" s="1" t="str">
        <f>"INSERT INTO `locations` (`id`, `name`, `latitude`, `longitude`, `province_id`, `region_1`, `region_2`, `region_3`, `street`, `number`, `postal`, `img`, `last_modified`) VALUES (NULL,'"&amp;SUBSTITUTE('Locations-Stops'!F471,"'","\'")&amp;"',"&amp;IF('Locations-Stops'!D471&lt;&gt;"",LEFT('Locations-Stops'!D471,2)&amp;"."&amp;RIGHT('Locations-Stops'!D471,LEN('Locations-Stops'!D471)-2),"0")&amp;","&amp;IF('Locations-Stops'!E471&lt;&gt;"",LEFT('Locations-Stops'!E471,1)&amp;"."&amp;RIGHT('Locations-Stops'!E471,LEN('Locations-Stops'!E471)-1),"0")&amp;","&amp;IF('Locations-Stops'!G471&lt;&gt;"",VLOOKUP('Locations-Stops'!G471,Regions!A2:B379,2,FALSE),"0")&amp;","&amp;IF('Locations-Stops'!H471&lt;&gt;"",VLOOKUP('Locations-Stops'!H471,Regions!C2:D379,2,FALSE),"0")&amp;","&amp;IF('Locations-Stops'!I471&lt;&gt;"",VLOOKUP('Locations-Stops'!I471,Regions!F2:G379,2,FALSE),"0")&amp;","&amp;IF('Locations-Stops'!J471&lt;&gt;"",VLOOKUP('Locations-Stops'!J471,Regions!I2:J379,2,FALSE),"0")&amp;",'"&amp;IF('Locations-Stops'!K471&lt;&gt;"",SUBSTITUTE('Locations-Stops'!K471,"'","\'"),"")&amp;"','"&amp;IF('Locations-Stops'!L471&lt;&gt;"",'Locations-Stops'!L471,"")&amp;"','"&amp;IF('Locations-Stops'!M471&lt;&gt;"",'Locations-Stops'!M471,"")&amp;"','"&amp;IF('Locations-Stops'!N471&lt;&gt;"",'Locations-Stops'!N471,"")&amp;"', CURRENT_TIMESTAMP);"</f>
        <v>INSERT INTO `locations` (`id`, `name`, `latitude`, `longitude`, `province_id`, `region_1`, `region_2`, `region_3`, `street`, `number`, `postal`, `img`, `last_modified`) VALUES (NULL,'Confucius Mural',52.377821,4.807029,8,3,5,113,'Doctor H. Colijnstraat','66','1067 CH','https://lh3.ggpht.com/Y1Ny_5Od3i-xKijqTUGcQ8hohi2aLj2-zkfOiP6Bn5jXAeEcUQMsduFSl-ceOrwJhfO94Z3PufOZ5CutKrz_', CURRENT_TIMESTAMP);</v>
      </c>
      <c r="E469">
        <v>469</v>
      </c>
    </row>
    <row r="470" spans="1:5" x14ac:dyDescent="0.25">
      <c r="A470" s="1" t="str">
        <f>"INSERT INTO `locations` (`id`, `name`, `latitude`, `longitude`, `province_id`, `region_1`, `region_2`, `region_3`, `street`, `number`, `postal`, `img`, `last_modified`) VALUES (NULL,'"&amp;SUBSTITUTE('Locations-Stops'!F472,"'","\'")&amp;"',"&amp;IF('Locations-Stops'!D472&lt;&gt;"",LEFT('Locations-Stops'!D472,2)&amp;"."&amp;RIGHT('Locations-Stops'!D472,LEN('Locations-Stops'!D472)-2),"0")&amp;","&amp;IF('Locations-Stops'!E472&lt;&gt;"",LEFT('Locations-Stops'!E472,1)&amp;"."&amp;RIGHT('Locations-Stops'!E472,LEN('Locations-Stops'!E472)-1),"0")&amp;","&amp;IF('Locations-Stops'!G472&lt;&gt;"",VLOOKUP('Locations-Stops'!G472,Regions!A2:B379,2,FALSE),"0")&amp;","&amp;IF('Locations-Stops'!H472&lt;&gt;"",VLOOKUP('Locations-Stops'!H472,Regions!C2:D379,2,FALSE),"0")&amp;","&amp;IF('Locations-Stops'!I472&lt;&gt;"",VLOOKUP('Locations-Stops'!I472,Regions!F2:G379,2,FALSE),"0")&amp;","&amp;IF('Locations-Stops'!J472&lt;&gt;"",VLOOKUP('Locations-Stops'!J472,Regions!I2:J379,2,FALSE),"0")&amp;",'"&amp;IF('Locations-Stops'!K472&lt;&gt;"",SUBSTITUTE('Locations-Stops'!K472,"'","\'"),"")&amp;"','"&amp;IF('Locations-Stops'!L472&lt;&gt;"",'Locations-Stops'!L472,"")&amp;"','"&amp;IF('Locations-Stops'!M472&lt;&gt;"",'Locations-Stops'!M472,"")&amp;"','"&amp;IF('Locations-Stops'!N472&lt;&gt;"",'Locations-Stops'!N472,"")&amp;"', CURRENT_TIMESTAMP);"</f>
        <v>INSERT INTO `locations` (`id`, `name`, `latitude`, `longitude`, `province_id`, `region_1`, `region_2`, `region_3`, `street`, `number`, `postal`, `img`, `last_modified`) VALUES (NULL,'Childs Garden',52.380742,4.807739,8,3,5,113,'Doctor H. Colijnstraat','252','1067 CP','https://lh6.ggpht.com/2yq2FQFnap5NT16-rA8K0udY0OgCMMnbJPdPZoXk7rN5P8eQlk1Ac_XV4_-X0oXYZo-k16qbaeiJcnki8n8', CURRENT_TIMESTAMP);</v>
      </c>
      <c r="E470">
        <v>470</v>
      </c>
    </row>
    <row r="471" spans="1:5" x14ac:dyDescent="0.25">
      <c r="A471" s="1" t="str">
        <f>"INSERT INTO `locations` (`id`, `name`, `latitude`, `longitude`, `province_id`, `region_1`, `region_2`, `region_3`, `street`, `number`, `postal`, `img`, `last_modified`) VALUES (NULL,'"&amp;SUBSTITUTE('Locations-Stops'!F473,"'","\'")&amp;"',"&amp;IF('Locations-Stops'!D473&lt;&gt;"",LEFT('Locations-Stops'!D473,2)&amp;"."&amp;RIGHT('Locations-Stops'!D473,LEN('Locations-Stops'!D473)-2),"0")&amp;","&amp;IF('Locations-Stops'!E473&lt;&gt;"",LEFT('Locations-Stops'!E473,1)&amp;"."&amp;RIGHT('Locations-Stops'!E473,LEN('Locations-Stops'!E473)-1),"0")&amp;","&amp;IF('Locations-Stops'!G473&lt;&gt;"",VLOOKUP('Locations-Stops'!G473,Regions!A2:B379,2,FALSE),"0")&amp;","&amp;IF('Locations-Stops'!H473&lt;&gt;"",VLOOKUP('Locations-Stops'!H473,Regions!C2:D379,2,FALSE),"0")&amp;","&amp;IF('Locations-Stops'!I473&lt;&gt;"",VLOOKUP('Locations-Stops'!I473,Regions!F2:G379,2,FALSE),"0")&amp;","&amp;IF('Locations-Stops'!J473&lt;&gt;"",VLOOKUP('Locations-Stops'!J473,Regions!I2:J379,2,FALSE),"0")&amp;",'"&amp;IF('Locations-Stops'!K473&lt;&gt;"",SUBSTITUTE('Locations-Stops'!K473,"'","\'"),"")&amp;"','"&amp;IF('Locations-Stops'!L473&lt;&gt;"",'Locations-Stops'!L473,"")&amp;"','"&amp;IF('Locations-Stops'!M473&lt;&gt;"",'Locations-Stops'!M473,"")&amp;"','"&amp;IF('Locations-Stops'!N473&lt;&gt;"",'Locations-Stops'!N473,"")&amp;"', CURRENT_TIMESTAMP);"</f>
        <v>INSERT INTO `locations` (`id`, `name`, `latitude`, `longitude`, `province_id`, `region_1`, `region_2`, `region_3`, `street`, `number`, `postal`, `img`, `last_modified`) VALUES (NULL,'Mozaïek Lambertus Zijlplein',52.377296,4.801703,8,3,5,113,'Goeman Borgesiusstraat','1','1067 LN','https://lh5.ggpht.com/YkBjvaD49tNbxXaaDPW9aI8LHJ_TDG_LhARswfArj6Opxt7VHQOI9Djug5q-tQZABZ5SHM1XhMsVACA-Veo', CURRENT_TIMESTAMP);</v>
      </c>
      <c r="E471">
        <v>471</v>
      </c>
    </row>
    <row r="472" spans="1:5" x14ac:dyDescent="0.25">
      <c r="A472" s="1" t="str">
        <f>"INSERT INTO `locations` (`id`, `name`, `latitude`, `longitude`, `province_id`, `region_1`, `region_2`, `region_3`, `street`, `number`, `postal`, `img`, `last_modified`) VALUES (NULL,'"&amp;SUBSTITUTE('Locations-Stops'!F474,"'","\'")&amp;"',"&amp;IF('Locations-Stops'!D474&lt;&gt;"",LEFT('Locations-Stops'!D474,2)&amp;"."&amp;RIGHT('Locations-Stops'!D474,LEN('Locations-Stops'!D474)-2),"0")&amp;","&amp;IF('Locations-Stops'!E474&lt;&gt;"",LEFT('Locations-Stops'!E474,1)&amp;"."&amp;RIGHT('Locations-Stops'!E474,LEN('Locations-Stops'!E474)-1),"0")&amp;","&amp;IF('Locations-Stops'!G474&lt;&gt;"",VLOOKUP('Locations-Stops'!G474,Regions!A2:B379,2,FALSE),"0")&amp;","&amp;IF('Locations-Stops'!H474&lt;&gt;"",VLOOKUP('Locations-Stops'!H474,Regions!C2:D379,2,FALSE),"0")&amp;","&amp;IF('Locations-Stops'!I474&lt;&gt;"",VLOOKUP('Locations-Stops'!I474,Regions!F2:G379,2,FALSE),"0")&amp;","&amp;IF('Locations-Stops'!J474&lt;&gt;"",VLOOKUP('Locations-Stops'!J474,Regions!I2:J379,2,FALSE),"0")&amp;",'"&amp;IF('Locations-Stops'!K474&lt;&gt;"",SUBSTITUTE('Locations-Stops'!K474,"'","\'"),"")&amp;"','"&amp;IF('Locations-Stops'!L474&lt;&gt;"",'Locations-Stops'!L474,"")&amp;"','"&amp;IF('Locations-Stops'!M474&lt;&gt;"",'Locations-Stops'!M474,"")&amp;"','"&amp;IF('Locations-Stops'!N474&lt;&gt;"",'Locations-Stops'!N474,"")&amp;"', CURRENT_TIMESTAMP);"</f>
        <v>INSERT INTO `locations` (`id`, `name`, `latitude`, `longitude`, `province_id`, `region_1`, `region_2`, `region_3`, `street`, `number`, `postal`, `img`, `last_modified`) VALUES (NULL,'Omega',52.384029,4.79389,8,3,5,113,'Haarlemmerweg','703','1067 HP','https://lh3.ggpht.com/rjy9A4YNFTyqYaq7BWBcNGoDurQnVgmB_Xl7euYrdBimlSFYIDo5-i_AABe26zLtG2EtqfcbC3DxjpjI-PWC', CURRENT_TIMESTAMP);</v>
      </c>
      <c r="E472">
        <v>472</v>
      </c>
    </row>
    <row r="473" spans="1:5" x14ac:dyDescent="0.25">
      <c r="A473" s="1" t="str">
        <f>"INSERT INTO `locations` (`id`, `name`, `latitude`, `longitude`, `province_id`, `region_1`, `region_2`, `region_3`, `street`, `number`, `postal`, `img`, `last_modified`) VALUES (NULL,'"&amp;SUBSTITUTE('Locations-Stops'!F475,"'","\'")&amp;"',"&amp;IF('Locations-Stops'!D475&lt;&gt;"",LEFT('Locations-Stops'!D475,2)&amp;"."&amp;RIGHT('Locations-Stops'!D475,LEN('Locations-Stops'!D475)-2),"0")&amp;","&amp;IF('Locations-Stops'!E475&lt;&gt;"",LEFT('Locations-Stops'!E475,1)&amp;"."&amp;RIGHT('Locations-Stops'!E475,LEN('Locations-Stops'!E475)-1),"0")&amp;","&amp;IF('Locations-Stops'!G475&lt;&gt;"",VLOOKUP('Locations-Stops'!G475,Regions!A2:B379,2,FALSE),"0")&amp;","&amp;IF('Locations-Stops'!H475&lt;&gt;"",VLOOKUP('Locations-Stops'!H475,Regions!C2:D379,2,FALSE),"0")&amp;","&amp;IF('Locations-Stops'!I475&lt;&gt;"",VLOOKUP('Locations-Stops'!I475,Regions!F2:G379,2,FALSE),"0")&amp;","&amp;IF('Locations-Stops'!J475&lt;&gt;"",VLOOKUP('Locations-Stops'!J475,Regions!I2:J379,2,FALSE),"0")&amp;",'"&amp;IF('Locations-Stops'!K475&lt;&gt;"",SUBSTITUTE('Locations-Stops'!K475,"'","\'"),"")&amp;"','"&amp;IF('Locations-Stops'!L475&lt;&gt;"",'Locations-Stops'!L475,"")&amp;"','"&amp;IF('Locations-Stops'!M475&lt;&gt;"",'Locations-Stops'!M475,"")&amp;"','"&amp;IF('Locations-Stops'!N475&lt;&gt;"",'Locations-Stops'!N475,"")&amp;"', CURRENT_TIMESTAMP);"</f>
        <v>INSERT INTO `locations` (`id`, `name`, `latitude`, `longitude`, `province_id`, `region_1`, `region_2`, `region_3`, `street`, `number`, `postal`, `img`, `last_modified`) VALUES (NULL,'Space Wip',52.381165,4.801327,8,3,5,113,'Jan de Greefstraat','5HS','1067 HH','https://lh3.ggpht.com/5gga3a6aJtcTurwBPVbI07K_WFGPH_d8vQ2YPweyK4JKOvLFRQTv62yf0-A2OOpknS-2CE8JHEjvaufpEw_6', CURRENT_TIMESTAMP);</v>
      </c>
      <c r="E473">
        <v>473</v>
      </c>
    </row>
    <row r="474" spans="1:5" x14ac:dyDescent="0.25">
      <c r="A474" s="1" t="str">
        <f>"INSERT INTO `locations` (`id`, `name`, `latitude`, `longitude`, `province_id`, `region_1`, `region_2`, `region_3`, `street`, `number`, `postal`, `img`, `last_modified`) VALUES (NULL,'"&amp;SUBSTITUTE('Locations-Stops'!F476,"'","\'")&amp;"',"&amp;IF('Locations-Stops'!D476&lt;&gt;"",LEFT('Locations-Stops'!D476,2)&amp;"."&amp;RIGHT('Locations-Stops'!D476,LEN('Locations-Stops'!D476)-2),"0")&amp;","&amp;IF('Locations-Stops'!E476&lt;&gt;"",LEFT('Locations-Stops'!E476,1)&amp;"."&amp;RIGHT('Locations-Stops'!E476,LEN('Locations-Stops'!E476)-1),"0")&amp;","&amp;IF('Locations-Stops'!G476&lt;&gt;"",VLOOKUP('Locations-Stops'!G476,Regions!A2:B379,2,FALSE),"0")&amp;","&amp;IF('Locations-Stops'!H476&lt;&gt;"",VLOOKUP('Locations-Stops'!H476,Regions!C2:D379,2,FALSE),"0")&amp;","&amp;IF('Locations-Stops'!I476&lt;&gt;"",VLOOKUP('Locations-Stops'!I476,Regions!F2:G379,2,FALSE),"0")&amp;","&amp;IF('Locations-Stops'!J476&lt;&gt;"",VLOOKUP('Locations-Stops'!J476,Regions!I2:J379,2,FALSE),"0")&amp;",'"&amp;IF('Locations-Stops'!K476&lt;&gt;"",SUBSTITUTE('Locations-Stops'!K476,"'","\'"),"")&amp;"','"&amp;IF('Locations-Stops'!L476&lt;&gt;"",'Locations-Stops'!L476,"")&amp;"','"&amp;IF('Locations-Stops'!M476&lt;&gt;"",'Locations-Stops'!M476,"")&amp;"','"&amp;IF('Locations-Stops'!N476&lt;&gt;"",'Locations-Stops'!N476,"")&amp;"', CURRENT_TIMESTAMP);"</f>
        <v>INSERT INTO `locations` (`id`, `name`, `latitude`, `longitude`, `province_id`, `region_1`, `region_2`, `region_3`, `street`, `number`, `postal`, `img`, `last_modified`) VALUES (NULL,'Child Paintings',52.378338,4.803218,8,3,5,113,'Jan van Duivenvoordestraat','2HS','1067 XM','https://lh4.ggpht.com/KBhrCoLPrUgiz2kUOAi3WiAR4dXHs7Ez40G8qJG9DeSfVecOldhibmdKPaXMij9BB1DA7PLwfcK3o43gLy804w', CURRENT_TIMESTAMP);</v>
      </c>
      <c r="E474">
        <v>474</v>
      </c>
    </row>
    <row r="475" spans="1:5" x14ac:dyDescent="0.25">
      <c r="A475" s="1" t="str">
        <f>"INSERT INTO `locations` (`id`, `name`, `latitude`, `longitude`, `province_id`, `region_1`, `region_2`, `region_3`, `street`, `number`, `postal`, `img`, `last_modified`) VALUES (NULL,'"&amp;SUBSTITUTE('Locations-Stops'!F477,"'","\'")&amp;"',"&amp;IF('Locations-Stops'!D477&lt;&gt;"",LEFT('Locations-Stops'!D477,2)&amp;"."&amp;RIGHT('Locations-Stops'!D477,LEN('Locations-Stops'!D477)-2),"0")&amp;","&amp;IF('Locations-Stops'!E477&lt;&gt;"",LEFT('Locations-Stops'!E477,1)&amp;"."&amp;RIGHT('Locations-Stops'!E477,LEN('Locations-Stops'!E477)-1),"0")&amp;","&amp;IF('Locations-Stops'!G477&lt;&gt;"",VLOOKUP('Locations-Stops'!G477,Regions!A2:B379,2,FALSE),"0")&amp;","&amp;IF('Locations-Stops'!H477&lt;&gt;"",VLOOKUP('Locations-Stops'!H477,Regions!C2:D379,2,FALSE),"0")&amp;","&amp;IF('Locations-Stops'!I477&lt;&gt;"",VLOOKUP('Locations-Stops'!I477,Regions!F2:G379,2,FALSE),"0")&amp;","&amp;IF('Locations-Stops'!J477&lt;&gt;"",VLOOKUP('Locations-Stops'!J477,Regions!I2:J379,2,FALSE),"0")&amp;",'"&amp;IF('Locations-Stops'!K477&lt;&gt;"",SUBSTITUTE('Locations-Stops'!K477,"'","\'"),"")&amp;"','"&amp;IF('Locations-Stops'!L477&lt;&gt;"",'Locations-Stops'!L477,"")&amp;"','"&amp;IF('Locations-Stops'!M477&lt;&gt;"",'Locations-Stops'!M477,"")&amp;"','"&amp;IF('Locations-Stops'!N477&lt;&gt;"",'Locations-Stops'!N477,"")&amp;"', CURRENT_TIMESTAMP);"</f>
        <v>INSERT INTO `locations` (`id`, `name`, `latitude`, `longitude`, `province_id`, `region_1`, `region_2`, `region_3`, `street`, `number`, `postal`, `img`, `last_modified`) VALUES (NULL,'Zebra Block',52.381946,4.79909,8,3,5,113,'Lieven de Keystraat','39','1067 EX','https://lh4.ggpht.com/qsIXIkxYFzdFTrYdJjaqwYWBBF0k0oZGF85hnkrjAv7iZM3zbdzrnvEWzkqTfaGrKvyXI92zIQM8YXLend6P', CURRENT_TIMESTAMP);</v>
      </c>
      <c r="E475">
        <v>475</v>
      </c>
    </row>
    <row r="476" spans="1:5" x14ac:dyDescent="0.25">
      <c r="A476" s="1" t="str">
        <f>"INSERT INTO `locations` (`id`, `name`, `latitude`, `longitude`, `province_id`, `region_1`, `region_2`, `region_3`, `street`, `number`, `postal`, `img`, `last_modified`) VALUES (NULL,'"&amp;SUBSTITUTE('Locations-Stops'!F478,"'","\'")&amp;"',"&amp;IF('Locations-Stops'!D478&lt;&gt;"",LEFT('Locations-Stops'!D478,2)&amp;"."&amp;RIGHT('Locations-Stops'!D478,LEN('Locations-Stops'!D478)-2),"0")&amp;","&amp;IF('Locations-Stops'!E478&lt;&gt;"",LEFT('Locations-Stops'!E478,1)&amp;"."&amp;RIGHT('Locations-Stops'!E478,LEN('Locations-Stops'!E478)-1),"0")&amp;","&amp;IF('Locations-Stops'!G478&lt;&gt;"",VLOOKUP('Locations-Stops'!G478,Regions!A2:B379,2,FALSE),"0")&amp;","&amp;IF('Locations-Stops'!H478&lt;&gt;"",VLOOKUP('Locations-Stops'!H478,Regions!C2:D379,2,FALSE),"0")&amp;","&amp;IF('Locations-Stops'!I478&lt;&gt;"",VLOOKUP('Locations-Stops'!I478,Regions!F2:G379,2,FALSE),"0")&amp;","&amp;IF('Locations-Stops'!J478&lt;&gt;"",VLOOKUP('Locations-Stops'!J478,Regions!I2:J379,2,FALSE),"0")&amp;",'"&amp;IF('Locations-Stops'!K478&lt;&gt;"",SUBSTITUTE('Locations-Stops'!K478,"'","\'"),"")&amp;"','"&amp;IF('Locations-Stops'!L478&lt;&gt;"",'Locations-Stops'!L478,"")&amp;"','"&amp;IF('Locations-Stops'!M478&lt;&gt;"",'Locations-Stops'!M478,"")&amp;"','"&amp;IF('Locations-Stops'!N478&lt;&gt;"",'Locations-Stops'!N478,"")&amp;"', CURRENT_TIMESTAMP);"</f>
        <v>INSERT INTO `locations` (`id`, `name`, `latitude`, `longitude`, `province_id`, `region_1`, `region_2`, `region_3`, `street`, `number`, `postal`, `img`, `last_modified`) VALUES (NULL,'Amsterdam, West - Spiegelbeeld',52.376069,4.791986,8,3,5,113,'Ma Braunpad','33','1067','https://lh6.ggpht.com/DN2-ywVfcnD5Sj8jTDPe_XrXXHv8rH2UovW0EwSc0cPu685Xv3BEEi8ZZA9CTb9rLa8LAvEDarA8jtIf_pco', CURRENT_TIMESTAMP);</v>
      </c>
      <c r="E476">
        <v>476</v>
      </c>
    </row>
    <row r="477" spans="1:5" x14ac:dyDescent="0.25">
      <c r="A477" s="1" t="str">
        <f>"INSERT INTO `locations` (`id`, `name`, `latitude`, `longitude`, `province_id`, `region_1`, `region_2`, `region_3`, `street`, `number`, `postal`, `img`, `last_modified`) VALUES (NULL,'"&amp;SUBSTITUTE('Locations-Stops'!F479,"'","\'")&amp;"',"&amp;IF('Locations-Stops'!D479&lt;&gt;"",LEFT('Locations-Stops'!D479,2)&amp;"."&amp;RIGHT('Locations-Stops'!D479,LEN('Locations-Stops'!D479)-2),"0")&amp;","&amp;IF('Locations-Stops'!E479&lt;&gt;"",LEFT('Locations-Stops'!E479,1)&amp;"."&amp;RIGHT('Locations-Stops'!E479,LEN('Locations-Stops'!E479)-1),"0")&amp;","&amp;IF('Locations-Stops'!G479&lt;&gt;"",VLOOKUP('Locations-Stops'!G479,Regions!A2:B379,2,FALSE),"0")&amp;","&amp;IF('Locations-Stops'!H479&lt;&gt;"",VLOOKUP('Locations-Stops'!H479,Regions!C2:D379,2,FALSE),"0")&amp;","&amp;IF('Locations-Stops'!I479&lt;&gt;"",VLOOKUP('Locations-Stops'!I479,Regions!F2:G379,2,FALSE),"0")&amp;","&amp;IF('Locations-Stops'!J479&lt;&gt;"",VLOOKUP('Locations-Stops'!J479,Regions!I2:J379,2,FALSE),"0")&amp;",'"&amp;IF('Locations-Stops'!K479&lt;&gt;"",SUBSTITUTE('Locations-Stops'!K479,"'","\'"),"")&amp;"','"&amp;IF('Locations-Stops'!L479&lt;&gt;"",'Locations-Stops'!L479,"")&amp;"','"&amp;IF('Locations-Stops'!M479&lt;&gt;"",'Locations-Stops'!M479,"")&amp;"','"&amp;IF('Locations-Stops'!N479&lt;&gt;"",'Locations-Stops'!N479,"")&amp;"', CURRENT_TIMESTAMP);"</f>
        <v>INSERT INTO `locations` (`id`, `name`, `latitude`, `longitude`, `province_id`, `region_1`, `region_2`, `region_3`, `street`, `number`, `postal`, `img`, `last_modified`) VALUES (NULL,'Formula One Kids Playground',52.376837,4.799666,8,3,5,113,'Mendes Da Costahof','2','1067 ZN','https://lh3.googleusercontent.com/ByyMIpYaTFSb_hREy0Er3Zbi39-oA1vCRMBZfL_4fTDp8mWni-GLR_tUhoGZZzRXZ0k3wNGYdDFSsGAxPUgT', CURRENT_TIMESTAMP);</v>
      </c>
      <c r="E477">
        <v>477</v>
      </c>
    </row>
    <row r="478" spans="1:5" x14ac:dyDescent="0.25">
      <c r="A478" s="1" t="str">
        <f>"INSERT INTO `locations` (`id`, `name`, `latitude`, `longitude`, `province_id`, `region_1`, `region_2`, `region_3`, `street`, `number`, `postal`, `img`, `last_modified`) VALUES (NULL,'"&amp;SUBSTITUTE('Locations-Stops'!F480,"'","\'")&amp;"',"&amp;IF('Locations-Stops'!D480&lt;&gt;"",LEFT('Locations-Stops'!D480,2)&amp;"."&amp;RIGHT('Locations-Stops'!D480,LEN('Locations-Stops'!D480)-2),"0")&amp;","&amp;IF('Locations-Stops'!E480&lt;&gt;"",LEFT('Locations-Stops'!E480,1)&amp;"."&amp;RIGHT('Locations-Stops'!E480,LEN('Locations-Stops'!E480)-1),"0")&amp;","&amp;IF('Locations-Stops'!G480&lt;&gt;"",VLOOKUP('Locations-Stops'!G480,Regions!A2:B379,2,FALSE),"0")&amp;","&amp;IF('Locations-Stops'!H480&lt;&gt;"",VLOOKUP('Locations-Stops'!H480,Regions!C2:D379,2,FALSE),"0")&amp;","&amp;IF('Locations-Stops'!I480&lt;&gt;"",VLOOKUP('Locations-Stops'!I480,Regions!F2:G379,2,FALSE),"0")&amp;","&amp;IF('Locations-Stops'!J480&lt;&gt;"",VLOOKUP('Locations-Stops'!J480,Regions!I2:J379,2,FALSE),"0")&amp;",'"&amp;IF('Locations-Stops'!K480&lt;&gt;"",SUBSTITUTE('Locations-Stops'!K480,"'","\'"),"")&amp;"','"&amp;IF('Locations-Stops'!L480&lt;&gt;"",'Locations-Stops'!L480,"")&amp;"','"&amp;IF('Locations-Stops'!M480&lt;&gt;"",'Locations-Stops'!M480,"")&amp;"','"&amp;IF('Locations-Stops'!N480&lt;&gt;"",'Locations-Stops'!N480,"")&amp;"', CURRENT_TIMESTAMP);"</f>
        <v>INSERT INTO `locations` (`id`, `name`, `latitude`, `longitude`, `province_id`, `region_1`, `region_2`, `region_3`, `street`, `number`, `postal`, `img`, `last_modified`) VALUES (NULL,'Art Mural',52.376596,4.799347,8,3,5,113,'Mendes Da Costahof','16','1067 ZN','https://lh3.googleusercontent.com/ayrH_aFrcWg1BVvD7PsheWGjPYkwghrKa-ZeSefySO8PJAu3LwgMmuflOdfZ45BukBxAH1PyIGZ4j7hpJrk', CURRENT_TIMESTAMP);</v>
      </c>
      <c r="E478">
        <v>478</v>
      </c>
    </row>
    <row r="479" spans="1:5" x14ac:dyDescent="0.25">
      <c r="A479" s="1" t="str">
        <f>"INSERT INTO `locations` (`id`, `name`, `latitude`, `longitude`, `province_id`, `region_1`, `region_2`, `region_3`, `street`, `number`, `postal`, `img`, `last_modified`) VALUES (NULL,'"&amp;SUBSTITUTE('Locations-Stops'!F481,"'","\'")&amp;"',"&amp;IF('Locations-Stops'!D481&lt;&gt;"",LEFT('Locations-Stops'!D481,2)&amp;"."&amp;RIGHT('Locations-Stops'!D481,LEN('Locations-Stops'!D481)-2),"0")&amp;","&amp;IF('Locations-Stops'!E481&lt;&gt;"",LEFT('Locations-Stops'!E481,1)&amp;"."&amp;RIGHT('Locations-Stops'!E481,LEN('Locations-Stops'!E481)-1),"0")&amp;","&amp;IF('Locations-Stops'!G481&lt;&gt;"",VLOOKUP('Locations-Stops'!G481,Regions!A2:B379,2,FALSE),"0")&amp;","&amp;IF('Locations-Stops'!H481&lt;&gt;"",VLOOKUP('Locations-Stops'!H481,Regions!C2:D379,2,FALSE),"0")&amp;","&amp;IF('Locations-Stops'!I481&lt;&gt;"",VLOOKUP('Locations-Stops'!I481,Regions!F2:G379,2,FALSE),"0")&amp;","&amp;IF('Locations-Stops'!J481&lt;&gt;"",VLOOKUP('Locations-Stops'!J481,Regions!I2:J379,2,FALSE),"0")&amp;",'"&amp;IF('Locations-Stops'!K481&lt;&gt;"",SUBSTITUTE('Locations-Stops'!K481,"'","\'"),"")&amp;"','"&amp;IF('Locations-Stops'!L481&lt;&gt;"",'Locations-Stops'!L481,"")&amp;"','"&amp;IF('Locations-Stops'!M481&lt;&gt;"",'Locations-Stops'!M481,"")&amp;"','"&amp;IF('Locations-Stops'!N481&lt;&gt;"",'Locations-Stops'!N481,"")&amp;"', CURRENT_TIMESTAMP);"</f>
        <v>INSERT INTO `locations` (`id`, `name`, `latitude`, `longitude`, `province_id`, `region_1`, `region_2`, `region_3`, `street`, `number`, `postal`, `img`, `last_modified`) VALUES (NULL,'Pigeon Mozaic',52.377808,4.800443,8,3,5,113,'Nolensstraat','168','1067 KL','https://lh4.ggpht.com/HJio0BD1y3NRWyvTk0QNVPwQXuFD2mjUaNNyZT4-PAhATLNDRmzfhv48NKovz5Q5xH4B4hjWSL9sB8QUly4hDg', CURRENT_TIMESTAMP);</v>
      </c>
      <c r="E479">
        <v>479</v>
      </c>
    </row>
    <row r="480" spans="1:5" x14ac:dyDescent="0.25">
      <c r="A480" s="1" t="str">
        <f>"INSERT INTO `locations` (`id`, `name`, `latitude`, `longitude`, `province_id`, `region_1`, `region_2`, `region_3`, `street`, `number`, `postal`, `img`, `last_modified`) VALUES (NULL,'"&amp;SUBSTITUTE('Locations-Stops'!F482,"'","\'")&amp;"',"&amp;IF('Locations-Stops'!D482&lt;&gt;"",LEFT('Locations-Stops'!D482,2)&amp;"."&amp;RIGHT('Locations-Stops'!D482,LEN('Locations-Stops'!D482)-2),"0")&amp;","&amp;IF('Locations-Stops'!E482&lt;&gt;"",LEFT('Locations-Stops'!E482,1)&amp;"."&amp;RIGHT('Locations-Stops'!E482,LEN('Locations-Stops'!E482)-1),"0")&amp;","&amp;IF('Locations-Stops'!G482&lt;&gt;"",VLOOKUP('Locations-Stops'!G482,Regions!A2:B379,2,FALSE),"0")&amp;","&amp;IF('Locations-Stops'!H482&lt;&gt;"",VLOOKUP('Locations-Stops'!H482,Regions!C2:D379,2,FALSE),"0")&amp;","&amp;IF('Locations-Stops'!I482&lt;&gt;"",VLOOKUP('Locations-Stops'!I482,Regions!F2:G379,2,FALSE),"0")&amp;","&amp;IF('Locations-Stops'!J482&lt;&gt;"",VLOOKUP('Locations-Stops'!J482,Regions!I2:J379,2,FALSE),"0")&amp;",'"&amp;IF('Locations-Stops'!K482&lt;&gt;"",SUBSTITUTE('Locations-Stops'!K482,"'","\'"),"")&amp;"','"&amp;IF('Locations-Stops'!L482&lt;&gt;"",'Locations-Stops'!L482,"")&amp;"','"&amp;IF('Locations-Stops'!M482&lt;&gt;"",'Locations-Stops'!M482,"")&amp;"','"&amp;IF('Locations-Stops'!N482&lt;&gt;"",'Locations-Stops'!N482,"")&amp;"', CURRENT_TIMESTAMP);"</f>
        <v>INSERT INTO `locations` (`id`, `name`, `latitude`, `longitude`, `province_id`, `region_1`, `region_2`, `region_3`, `street`, `number`, `postal`, `img`, `last_modified`) VALUES (NULL,'Sailing On Wild Water',52.376264,4.800517,8,3,5,113,'Nolensstraat','66I','1067 KD','https://lh3.googleusercontent.com/8Ad-jzOxoFItLi1A4MxVAb_89bo01nkw0T_8sGvpj63RbeY54Ei4oOb29w1AUxNpUrtppWP3ZYCh1hpb3AltIA', CURRENT_TIMESTAMP);</v>
      </c>
      <c r="E480">
        <v>480</v>
      </c>
    </row>
    <row r="481" spans="1:5" x14ac:dyDescent="0.25">
      <c r="A481" s="1" t="str">
        <f>"INSERT INTO `locations` (`id`, `name`, `latitude`, `longitude`, `province_id`, `region_1`, `region_2`, `region_3`, `street`, `number`, `postal`, `img`, `last_modified`) VALUES (NULL,'"&amp;SUBSTITUTE('Locations-Stops'!F483,"'","\'")&amp;"',"&amp;IF('Locations-Stops'!D483&lt;&gt;"",LEFT('Locations-Stops'!D483,2)&amp;"."&amp;RIGHT('Locations-Stops'!D483,LEN('Locations-Stops'!D483)-2),"0")&amp;","&amp;IF('Locations-Stops'!E483&lt;&gt;"",LEFT('Locations-Stops'!E483,1)&amp;"."&amp;RIGHT('Locations-Stops'!E483,LEN('Locations-Stops'!E483)-1),"0")&amp;","&amp;IF('Locations-Stops'!G483&lt;&gt;"",VLOOKUP('Locations-Stops'!G483,Regions!A2:B379,2,FALSE),"0")&amp;","&amp;IF('Locations-Stops'!H483&lt;&gt;"",VLOOKUP('Locations-Stops'!H483,Regions!C2:D379,2,FALSE),"0")&amp;","&amp;IF('Locations-Stops'!I483&lt;&gt;"",VLOOKUP('Locations-Stops'!I483,Regions!F2:G379,2,FALSE),"0")&amp;","&amp;IF('Locations-Stops'!J483&lt;&gt;"",VLOOKUP('Locations-Stops'!J483,Regions!I2:J379,2,FALSE),"0")&amp;",'"&amp;IF('Locations-Stops'!K483&lt;&gt;"",SUBSTITUTE('Locations-Stops'!K483,"'","\'"),"")&amp;"','"&amp;IF('Locations-Stops'!L483&lt;&gt;"",'Locations-Stops'!L483,"")&amp;"','"&amp;IF('Locations-Stops'!M483&lt;&gt;"",'Locations-Stops'!M483,"")&amp;"','"&amp;IF('Locations-Stops'!N483&lt;&gt;"",'Locations-Stops'!N483,"")&amp;"', CURRENT_TIMESTAMP);"</f>
        <v>INSERT INTO `locations` (`id`, `name`, `latitude`, `longitude`, `province_id`, `region_1`, `region_2`, `region_3`, `street`, `number`, `postal`, `img`, `last_modified`) VALUES (NULL,'Step on Me',52.382636,4.80914,8,3,5,113,'Ruys de Beerenbrouckstraat','3','1067 BL','https://lh6.ggpht.com/4ek3-avqUVHWIUzaRk0hk-2elrrsPfH_GmqpNkvNwG7wNv46PW6HzjHIA-PhYgFW6pbcV5mYQ52IGGLgELDd', CURRENT_TIMESTAMP);</v>
      </c>
      <c r="E481">
        <v>481</v>
      </c>
    </row>
    <row r="482" spans="1:5" x14ac:dyDescent="0.25">
      <c r="A482" s="1" t="str">
        <f>"INSERT INTO `locations` (`id`, `name`, `latitude`, `longitude`, `province_id`, `region_1`, `region_2`, `region_3`, `street`, `number`, `postal`, `img`, `last_modified`) VALUES (NULL,'"&amp;SUBSTITUTE('Locations-Stops'!F484,"'","\'")&amp;"',"&amp;IF('Locations-Stops'!D484&lt;&gt;"",LEFT('Locations-Stops'!D484,2)&amp;"."&amp;RIGHT('Locations-Stops'!D484,LEN('Locations-Stops'!D484)-2),"0")&amp;","&amp;IF('Locations-Stops'!E484&lt;&gt;"",LEFT('Locations-Stops'!E484,1)&amp;"."&amp;RIGHT('Locations-Stops'!E484,LEN('Locations-Stops'!E484)-1),"0")&amp;","&amp;IF('Locations-Stops'!G484&lt;&gt;"",VLOOKUP('Locations-Stops'!G484,Regions!A2:B379,2,FALSE),"0")&amp;","&amp;IF('Locations-Stops'!H484&lt;&gt;"",VLOOKUP('Locations-Stops'!H484,Regions!C2:D379,2,FALSE),"0")&amp;","&amp;IF('Locations-Stops'!I484&lt;&gt;"",VLOOKUP('Locations-Stops'!I484,Regions!F2:G379,2,FALSE),"0")&amp;","&amp;IF('Locations-Stops'!J484&lt;&gt;"",VLOOKUP('Locations-Stops'!J484,Regions!I2:J379,2,FALSE),"0")&amp;",'"&amp;IF('Locations-Stops'!K484&lt;&gt;"",SUBSTITUTE('Locations-Stops'!K484,"'","\'"),"")&amp;"','"&amp;IF('Locations-Stops'!L484&lt;&gt;"",'Locations-Stops'!L484,"")&amp;"','"&amp;IF('Locations-Stops'!M484&lt;&gt;"",'Locations-Stops'!M484,"")&amp;"','"&amp;IF('Locations-Stops'!N484&lt;&gt;"",'Locations-Stops'!N484,"")&amp;"', CURRENT_TIMESTAMP);"</f>
        <v>INSERT INTO `locations` (`id`, `name`, `latitude`, `longitude`, `province_id`, `region_1`, `region_2`, `region_3`, `street`, `number`, `postal`, `img`, `last_modified`) VALUES (NULL,'Eendrachts Park',52.382893,4.809715,8,3,5,113,'Ruys de Beerenbrouckstraat','3','1067 BL','https://lh3.ggpht.com/PKjyqQvBMF7XYYsBlbvQo_IVHVNDEXTeDdNPlzC1KU8zn4nw0rOkqjfzXyMI6Kv9Vr7Vla7LxtGVjuBrnIg8', CURRENT_TIMESTAMP);</v>
      </c>
      <c r="E482">
        <v>482</v>
      </c>
    </row>
    <row r="483" spans="1:5" x14ac:dyDescent="0.25">
      <c r="A483" s="1" t="str">
        <f>"INSERT INTO `locations` (`id`, `name`, `latitude`, `longitude`, `province_id`, `region_1`, `region_2`, `region_3`, `street`, `number`, `postal`, `img`, `last_modified`) VALUES (NULL,'"&amp;SUBSTITUTE('Locations-Stops'!F485,"'","\'")&amp;"',"&amp;IF('Locations-Stops'!D485&lt;&gt;"",LEFT('Locations-Stops'!D485,2)&amp;"."&amp;RIGHT('Locations-Stops'!D485,LEN('Locations-Stops'!D485)-2),"0")&amp;","&amp;IF('Locations-Stops'!E485&lt;&gt;"",LEFT('Locations-Stops'!E485,1)&amp;"."&amp;RIGHT('Locations-Stops'!E485,LEN('Locations-Stops'!E485)-1),"0")&amp;","&amp;IF('Locations-Stops'!G485&lt;&gt;"",VLOOKUP('Locations-Stops'!G485,Regions!A2:B379,2,FALSE),"0")&amp;","&amp;IF('Locations-Stops'!H485&lt;&gt;"",VLOOKUP('Locations-Stops'!H485,Regions!C2:D379,2,FALSE),"0")&amp;","&amp;IF('Locations-Stops'!I485&lt;&gt;"",VLOOKUP('Locations-Stops'!I485,Regions!F2:G379,2,FALSE),"0")&amp;","&amp;IF('Locations-Stops'!J485&lt;&gt;"",VLOOKUP('Locations-Stops'!J485,Regions!I2:J379,2,FALSE),"0")&amp;",'"&amp;IF('Locations-Stops'!K485&lt;&gt;"",SUBSTITUTE('Locations-Stops'!K485,"'","\'"),"")&amp;"','"&amp;IF('Locations-Stops'!L485&lt;&gt;"",'Locations-Stops'!L485,"")&amp;"','"&amp;IF('Locations-Stops'!M485&lt;&gt;"",'Locations-Stops'!M485,"")&amp;"','"&amp;IF('Locations-Stops'!N485&lt;&gt;"",'Locations-Stops'!N485,"")&amp;"', CURRENT_TIMESTAMP);"</f>
        <v>INSERT INTO `locations` (`id`, `name`, `latitude`, `longitude`, `province_id`, `region_1`, `region_2`, `region_3`, `street`, `number`, `postal`, `img`, `last_modified`) VALUES (NULL,'Rectangle Dome',52.38258,4.802441,8,3,5,113,'Ruys de Beerenbrouckstraat','34','1067 BZ','https://lh3.googleusercontent.com/EaXv1h9zsiNC_kjibmTtpWqhfe3dtUWa9M1UUJn2ojMiFRpKnzfwU6mFx6QU6Ta2FYvU2QQXEV8T3D_PR3I', CURRENT_TIMESTAMP);</v>
      </c>
      <c r="E483">
        <v>483</v>
      </c>
    </row>
    <row r="484" spans="1:5" x14ac:dyDescent="0.25">
      <c r="A484" s="1" t="str">
        <f>"INSERT INTO `locations` (`id`, `name`, `latitude`, `longitude`, `province_id`, `region_1`, `region_2`, `region_3`, `street`, `number`, `postal`, `img`, `last_modified`) VALUES (NULL,'"&amp;SUBSTITUTE('Locations-Stops'!F486,"'","\'")&amp;"',"&amp;IF('Locations-Stops'!D486&lt;&gt;"",LEFT('Locations-Stops'!D486,2)&amp;"."&amp;RIGHT('Locations-Stops'!D486,LEN('Locations-Stops'!D486)-2),"0")&amp;","&amp;IF('Locations-Stops'!E486&lt;&gt;"",LEFT('Locations-Stops'!E486,1)&amp;"."&amp;RIGHT('Locations-Stops'!E486,LEN('Locations-Stops'!E486)-1),"0")&amp;","&amp;IF('Locations-Stops'!G486&lt;&gt;"",VLOOKUP('Locations-Stops'!G486,Regions!A2:B379,2,FALSE),"0")&amp;","&amp;IF('Locations-Stops'!H486&lt;&gt;"",VLOOKUP('Locations-Stops'!H486,Regions!C2:D379,2,FALSE),"0")&amp;","&amp;IF('Locations-Stops'!I486&lt;&gt;"",VLOOKUP('Locations-Stops'!I486,Regions!F2:G379,2,FALSE),"0")&amp;","&amp;IF('Locations-Stops'!J486&lt;&gt;"",VLOOKUP('Locations-Stops'!J486,Regions!I2:J379,2,FALSE),"0")&amp;",'"&amp;IF('Locations-Stops'!K486&lt;&gt;"",SUBSTITUTE('Locations-Stops'!K486,"'","\'"),"")&amp;"','"&amp;IF('Locations-Stops'!L486&lt;&gt;"",'Locations-Stops'!L486,"")&amp;"','"&amp;IF('Locations-Stops'!M486&lt;&gt;"",'Locations-Stops'!M486,"")&amp;"','"&amp;IF('Locations-Stops'!N486&lt;&gt;"",'Locations-Stops'!N486,"")&amp;"', CURRENT_TIMESTAMP);"</f>
        <v>INSERT INTO `locations` (`id`, `name`, `latitude`, `longitude`, `province_id`, `region_1`, `region_2`, `region_3`, `street`, `number`, `postal`, `img`, `last_modified`) VALUES (NULL,'Eendracht Unity',52.382428,4.798013,8,3,5,113,'Ruys de Beerenbrouckstraat','177','1067 BX','https://lh3.ggpht.com/lXb9synJSkJlmdnBsNU2vuBpAfdJLuFM6OrmttYRtyhXFbhC9b5Cshd5MEJxJVe8NNb-zNs2PVOcDLbNHnAW', CURRENT_TIMESTAMP);</v>
      </c>
      <c r="E484">
        <v>484</v>
      </c>
    </row>
    <row r="485" spans="1:5" x14ac:dyDescent="0.25">
      <c r="A485" s="1" t="str">
        <f>"INSERT INTO `locations` (`id`, `name`, `latitude`, `longitude`, `province_id`, `region_1`, `region_2`, `region_3`, `street`, `number`, `postal`, `img`, `last_modified`) VALUES (NULL,'"&amp;SUBSTITUTE('Locations-Stops'!F487,"'","\'")&amp;"',"&amp;IF('Locations-Stops'!D487&lt;&gt;"",LEFT('Locations-Stops'!D487,2)&amp;"."&amp;RIGHT('Locations-Stops'!D487,LEN('Locations-Stops'!D487)-2),"0")&amp;","&amp;IF('Locations-Stops'!E487&lt;&gt;"",LEFT('Locations-Stops'!E487,1)&amp;"."&amp;RIGHT('Locations-Stops'!E487,LEN('Locations-Stops'!E487)-1),"0")&amp;","&amp;IF('Locations-Stops'!G487&lt;&gt;"",VLOOKUP('Locations-Stops'!G487,Regions!A2:B379,2,FALSE),"0")&amp;","&amp;IF('Locations-Stops'!H487&lt;&gt;"",VLOOKUP('Locations-Stops'!H487,Regions!C2:D379,2,FALSE),"0")&amp;","&amp;IF('Locations-Stops'!I487&lt;&gt;"",VLOOKUP('Locations-Stops'!I487,Regions!F2:G379,2,FALSE),"0")&amp;","&amp;IF('Locations-Stops'!J487&lt;&gt;"",VLOOKUP('Locations-Stops'!J487,Regions!I2:J379,2,FALSE),"0")&amp;",'"&amp;IF('Locations-Stops'!K487&lt;&gt;"",SUBSTITUTE('Locations-Stops'!K487,"'","\'"),"")&amp;"','"&amp;IF('Locations-Stops'!L487&lt;&gt;"",'Locations-Stops'!L487,"")&amp;"','"&amp;IF('Locations-Stops'!M487&lt;&gt;"",'Locations-Stops'!M487,"")&amp;"','"&amp;IF('Locations-Stops'!N487&lt;&gt;"",'Locations-Stops'!N487,"")&amp;"', CURRENT_TIMESTAMP);"</f>
        <v>INSERT INTO `locations` (`id`, `name`, `latitude`, `longitude`, `province_id`, `region_1`, `region_2`, `region_3`, `street`, `number`, `postal`, `img`, `last_modified`) VALUES (NULL,'Het Lover Voor Dudok',52.379159,4.799274,8,3,5,113,'Sam van Houtenstraat','217','1067','https://lh5.ggpht.com/ILmZtsQ0smlaW21ZapgnRVVml8iSdztLB6u2N15z74elLpuYLYou9zig1tERq_idm9ky9GyRYXoaiCarA8E', CURRENT_TIMESTAMP);</v>
      </c>
      <c r="E485">
        <v>485</v>
      </c>
    </row>
    <row r="486" spans="1:5" x14ac:dyDescent="0.25">
      <c r="A486" s="1" t="str">
        <f>"INSERT INTO `locations` (`id`, `name`, `latitude`, `longitude`, `province_id`, `region_1`, `region_2`, `region_3`, `street`, `number`, `postal`, `img`, `last_modified`) VALUES (NULL,'"&amp;SUBSTITUTE('Locations-Stops'!F488,"'","\'")&amp;"',"&amp;IF('Locations-Stops'!D488&lt;&gt;"",LEFT('Locations-Stops'!D488,2)&amp;"."&amp;RIGHT('Locations-Stops'!D488,LEN('Locations-Stops'!D488)-2),"0")&amp;","&amp;IF('Locations-Stops'!E488&lt;&gt;"",LEFT('Locations-Stops'!E488,1)&amp;"."&amp;RIGHT('Locations-Stops'!E488,LEN('Locations-Stops'!E488)-1),"0")&amp;","&amp;IF('Locations-Stops'!G488&lt;&gt;"",VLOOKUP('Locations-Stops'!G488,Regions!A2:B379,2,FALSE),"0")&amp;","&amp;IF('Locations-Stops'!H488&lt;&gt;"",VLOOKUP('Locations-Stops'!H488,Regions!C2:D379,2,FALSE),"0")&amp;","&amp;IF('Locations-Stops'!I488&lt;&gt;"",VLOOKUP('Locations-Stops'!I488,Regions!F2:G379,2,FALSE),"0")&amp;","&amp;IF('Locations-Stops'!J488&lt;&gt;"",VLOOKUP('Locations-Stops'!J488,Regions!I2:J379,2,FALSE),"0")&amp;",'"&amp;IF('Locations-Stops'!K488&lt;&gt;"",SUBSTITUTE('Locations-Stops'!K488,"'","\'"),"")&amp;"','"&amp;IF('Locations-Stops'!L488&lt;&gt;"",'Locations-Stops'!L488,"")&amp;"','"&amp;IF('Locations-Stops'!M488&lt;&gt;"",'Locations-Stops'!M488,"")&amp;"','"&amp;IF('Locations-Stops'!N488&lt;&gt;"",'Locations-Stops'!N488,"")&amp;"', CURRENT_TIMESTAMP);"</f>
        <v>INSERT INTO `locations` (`id`, `name`, `latitude`, `longitude`, `province_id`, `region_1`, `region_2`, `region_3`, `street`, `number`, `postal`, `img`, `last_modified`) VALUES (NULL,'Sunken Tractor',52.381162,4.800318,8,3,5,113,'Steven Vennecoolstraat','16I','1067 ES','https://lh3.ggpht.com/BpK533a2V-gOMnVESH4neTYhG9_gFhH4z_Fc4O3plrx47N2pMzPZ7KdUJMKGLrLDp-kPOaituen8aW_I7imu', CURRENT_TIMESTAMP);</v>
      </c>
      <c r="E486">
        <v>486</v>
      </c>
    </row>
    <row r="487" spans="1:5" x14ac:dyDescent="0.25">
      <c r="A487" s="1" t="str">
        <f>"INSERT INTO `locations` (`id`, `name`, `latitude`, `longitude`, `province_id`, `region_1`, `region_2`, `region_3`, `street`, `number`, `postal`, `img`, `last_modified`) VALUES (NULL,'"&amp;SUBSTITUTE('Locations-Stops'!F489,"'","\'")&amp;"',"&amp;IF('Locations-Stops'!D489&lt;&gt;"",LEFT('Locations-Stops'!D489,2)&amp;"."&amp;RIGHT('Locations-Stops'!D489,LEN('Locations-Stops'!D489)-2),"0")&amp;","&amp;IF('Locations-Stops'!E489&lt;&gt;"",LEFT('Locations-Stops'!E489,1)&amp;"."&amp;RIGHT('Locations-Stops'!E489,LEN('Locations-Stops'!E489)-1),"0")&amp;","&amp;IF('Locations-Stops'!G489&lt;&gt;"",VLOOKUP('Locations-Stops'!G489,Regions!A2:B379,2,FALSE),"0")&amp;","&amp;IF('Locations-Stops'!H489&lt;&gt;"",VLOOKUP('Locations-Stops'!H489,Regions!C2:D379,2,FALSE),"0")&amp;","&amp;IF('Locations-Stops'!I489&lt;&gt;"",VLOOKUP('Locations-Stops'!I489,Regions!F2:G379,2,FALSE),"0")&amp;","&amp;IF('Locations-Stops'!J489&lt;&gt;"",VLOOKUP('Locations-Stops'!J489,Regions!I2:J379,2,FALSE),"0")&amp;",'"&amp;IF('Locations-Stops'!K489&lt;&gt;"",SUBSTITUTE('Locations-Stops'!K489,"'","\'"),"")&amp;"','"&amp;IF('Locations-Stops'!L489&lt;&gt;"",'Locations-Stops'!L489,"")&amp;"','"&amp;IF('Locations-Stops'!M489&lt;&gt;"",'Locations-Stops'!M489,"")&amp;"','"&amp;IF('Locations-Stops'!N489&lt;&gt;"",'Locations-Stops'!N489,"")&amp;"', CURRENT_TIMESTAMP);"</f>
        <v>INSERT INTO `locations` (`id`, `name`, `latitude`, `longitude`, `province_id`, `region_1`, `region_2`, `region_3`, `street`, `number`, `postal`, `img`, `last_modified`) VALUES (NULL,'Geuzenveld Church',52.379514,4.799706,8,3,5,113,'Teldershof','21','1067','https://lh4.ggpht.com/PWcXYrcnwKt5bg1KgzT58xLlXbCVichHCiSGVdxfS0V39uAuUwZCu3-4R2Jw8DJRP98rosPfXmyN3omJkmA', CURRENT_TIMESTAMP);</v>
      </c>
      <c r="E487">
        <v>487</v>
      </c>
    </row>
    <row r="488" spans="1:5" x14ac:dyDescent="0.25">
      <c r="A488" s="1" t="str">
        <f>"INSERT INTO `locations` (`id`, `name`, `latitude`, `longitude`, `province_id`, `region_1`, `region_2`, `region_3`, `street`, `number`, `postal`, `img`, `last_modified`) VALUES (NULL,'"&amp;SUBSTITUTE('Locations-Stops'!F490,"'","\'")&amp;"',"&amp;IF('Locations-Stops'!D490&lt;&gt;"",LEFT('Locations-Stops'!D490,2)&amp;"."&amp;RIGHT('Locations-Stops'!D490,LEN('Locations-Stops'!D490)-2),"0")&amp;","&amp;IF('Locations-Stops'!E490&lt;&gt;"",LEFT('Locations-Stops'!E490,1)&amp;"."&amp;RIGHT('Locations-Stops'!E490,LEN('Locations-Stops'!E490)-1),"0")&amp;","&amp;IF('Locations-Stops'!G490&lt;&gt;"",VLOOKUP('Locations-Stops'!G490,Regions!A2:B379,2,FALSE),"0")&amp;","&amp;IF('Locations-Stops'!H490&lt;&gt;"",VLOOKUP('Locations-Stops'!H490,Regions!C2:D379,2,FALSE),"0")&amp;","&amp;IF('Locations-Stops'!I490&lt;&gt;"",VLOOKUP('Locations-Stops'!I490,Regions!F2:G379,2,FALSE),"0")&amp;","&amp;IF('Locations-Stops'!J490&lt;&gt;"",VLOOKUP('Locations-Stops'!J490,Regions!I2:J379,2,FALSE),"0")&amp;",'"&amp;IF('Locations-Stops'!K490&lt;&gt;"",SUBSTITUTE('Locations-Stops'!K490,"'","\'"),"")&amp;"','"&amp;IF('Locations-Stops'!L490&lt;&gt;"",'Locations-Stops'!L490,"")&amp;"','"&amp;IF('Locations-Stops'!M490&lt;&gt;"",'Locations-Stops'!M490,"")&amp;"','"&amp;IF('Locations-Stops'!N490&lt;&gt;"",'Locations-Stops'!N490,"")&amp;"', CURRENT_TIMESTAMP);"</f>
        <v>INSERT INTO `locations` (`id`, `name`, `latitude`, `longitude`, `province_id`, `region_1`, `region_2`, `region_3`, `street`, `number`, `postal`, `img`, `last_modified`) VALUES (NULL,'Sportpark Ookmeer',52.369564,4.805699,8,3,5,23,'Dokter Meurerlaan','6','1067 SM','https://lh5.ggpht.com/368v_Xs3B5OssEXSe-qx0p8ohOm9eE8XdLpK38g9IxJC6ljHnnUYvw_Ln9izKcDj6wAM3CHLxzk0kIa8kaeHug', CURRENT_TIMESTAMP);</v>
      </c>
      <c r="E488">
        <v>488</v>
      </c>
    </row>
    <row r="489" spans="1:5" x14ac:dyDescent="0.25">
      <c r="A489" s="1" t="str">
        <f>"INSERT INTO `locations` (`id`, `name`, `latitude`, `longitude`, `province_id`, `region_1`, `region_2`, `region_3`, `street`, `number`, `postal`, `img`, `last_modified`) VALUES (NULL,'"&amp;SUBSTITUTE('Locations-Stops'!F491,"'","\'")&amp;"',"&amp;IF('Locations-Stops'!D491&lt;&gt;"",LEFT('Locations-Stops'!D491,2)&amp;"."&amp;RIGHT('Locations-Stops'!D491,LEN('Locations-Stops'!D491)-2),"0")&amp;","&amp;IF('Locations-Stops'!E491&lt;&gt;"",LEFT('Locations-Stops'!E491,1)&amp;"."&amp;RIGHT('Locations-Stops'!E491,LEN('Locations-Stops'!E491)-1),"0")&amp;","&amp;IF('Locations-Stops'!G491&lt;&gt;"",VLOOKUP('Locations-Stops'!G491,Regions!A2:B379,2,FALSE),"0")&amp;","&amp;IF('Locations-Stops'!H491&lt;&gt;"",VLOOKUP('Locations-Stops'!H491,Regions!C2:D379,2,FALSE),"0")&amp;","&amp;IF('Locations-Stops'!I491&lt;&gt;"",VLOOKUP('Locations-Stops'!I491,Regions!F2:G379,2,FALSE),"0")&amp;","&amp;IF('Locations-Stops'!J491&lt;&gt;"",VLOOKUP('Locations-Stops'!J491,Regions!I2:J379,2,FALSE),"0")&amp;",'"&amp;IF('Locations-Stops'!K491&lt;&gt;"",SUBSTITUTE('Locations-Stops'!K491,"'","\'"),"")&amp;"','"&amp;IF('Locations-Stops'!L491&lt;&gt;"",'Locations-Stops'!L491,"")&amp;"','"&amp;IF('Locations-Stops'!M491&lt;&gt;"",'Locations-Stops'!M491,"")&amp;"','"&amp;IF('Locations-Stops'!N491&lt;&gt;"",'Locations-Stops'!N491,"")&amp;"', CURRENT_TIMESTAMP);"</f>
        <v>INSERT INTO `locations` (`id`, `name`, `latitude`, `longitude`, `province_id`, `region_1`, `region_2`, `region_3`, `street`, `number`, `postal`, `img`, `last_modified`) VALUES (NULL,'Wonkel 13',52.358217,4.764867,8,3,5,23,'Etnastraat','','1060','https://lh3.googleusercontent.com/TPNgR9S-n6vZjAuLNaAMAcaPvayEeUUKbK7MAIpEfEVHNovOMkQnptcjCx2Ns-X_PuuoOJ3gxpz7JaNIQq3d', CURRENT_TIMESTAMP);</v>
      </c>
      <c r="E489">
        <v>489</v>
      </c>
    </row>
    <row r="490" spans="1:5" x14ac:dyDescent="0.25">
      <c r="A490" s="1" t="str">
        <f>"INSERT INTO `locations` (`id`, `name`, `latitude`, `longitude`, `province_id`, `region_1`, `region_2`, `region_3`, `street`, `number`, `postal`, `img`, `last_modified`) VALUES (NULL,'"&amp;SUBSTITUTE('Locations-Stops'!F492,"'","\'")&amp;"',"&amp;IF('Locations-Stops'!D492&lt;&gt;"",LEFT('Locations-Stops'!D492,2)&amp;"."&amp;RIGHT('Locations-Stops'!D492,LEN('Locations-Stops'!D492)-2),"0")&amp;","&amp;IF('Locations-Stops'!E492&lt;&gt;"",LEFT('Locations-Stops'!E492,1)&amp;"."&amp;RIGHT('Locations-Stops'!E492,LEN('Locations-Stops'!E492)-1),"0")&amp;","&amp;IF('Locations-Stops'!G492&lt;&gt;"",VLOOKUP('Locations-Stops'!G492,Regions!A2:B379,2,FALSE),"0")&amp;","&amp;IF('Locations-Stops'!H492&lt;&gt;"",VLOOKUP('Locations-Stops'!H492,Regions!C2:D379,2,FALSE),"0")&amp;","&amp;IF('Locations-Stops'!I492&lt;&gt;"",VLOOKUP('Locations-Stops'!I492,Regions!F2:G379,2,FALSE),"0")&amp;","&amp;IF('Locations-Stops'!J492&lt;&gt;"",VLOOKUP('Locations-Stops'!J492,Regions!I2:J379,2,FALSE),"0")&amp;",'"&amp;IF('Locations-Stops'!K492&lt;&gt;"",SUBSTITUTE('Locations-Stops'!K492,"'","\'"),"")&amp;"','"&amp;IF('Locations-Stops'!L492&lt;&gt;"",'Locations-Stops'!L492,"")&amp;"','"&amp;IF('Locations-Stops'!M492&lt;&gt;"",'Locations-Stops'!M492,"")&amp;"','"&amp;IF('Locations-Stops'!N492&lt;&gt;"",'Locations-Stops'!N492,"")&amp;"', CURRENT_TIMESTAMP);"</f>
        <v>INSERT INTO `locations` (`id`, `name`, `latitude`, `longitude`, `province_id`, `region_1`, `region_2`, `region_3`, `street`, `number`, `postal`, `img`, `last_modified`) VALUES (NULL,'Wonkel 6',52.356704,4.768238,8,3,5,23,'Etnastraat','','1060','https://lh3.googleusercontent.com/Fq0K5vzUrtxedL5NY3U3OBeHWBA3mXkomp-ITEgZN2V1aU9tNx04DmowGKqzCs4PxtOynCsNY3yQoiBIB_cN', CURRENT_TIMESTAMP);</v>
      </c>
      <c r="E490">
        <v>490</v>
      </c>
    </row>
    <row r="491" spans="1:5" x14ac:dyDescent="0.25">
      <c r="A491" s="1" t="str">
        <f>"INSERT INTO `locations` (`id`, `name`, `latitude`, `longitude`, `province_id`, `region_1`, `region_2`, `region_3`, `street`, `number`, `postal`, `img`, `last_modified`) VALUES (NULL,'"&amp;SUBSTITUTE('Locations-Stops'!F493,"'","\'")&amp;"',"&amp;IF('Locations-Stops'!D493&lt;&gt;"",LEFT('Locations-Stops'!D493,2)&amp;"."&amp;RIGHT('Locations-Stops'!D493,LEN('Locations-Stops'!D493)-2),"0")&amp;","&amp;IF('Locations-Stops'!E493&lt;&gt;"",LEFT('Locations-Stops'!E493,1)&amp;"."&amp;RIGHT('Locations-Stops'!E493,LEN('Locations-Stops'!E493)-1),"0")&amp;","&amp;IF('Locations-Stops'!G493&lt;&gt;"",VLOOKUP('Locations-Stops'!G493,Regions!A2:B379,2,FALSE),"0")&amp;","&amp;IF('Locations-Stops'!H493&lt;&gt;"",VLOOKUP('Locations-Stops'!H493,Regions!C2:D379,2,FALSE),"0")&amp;","&amp;IF('Locations-Stops'!I493&lt;&gt;"",VLOOKUP('Locations-Stops'!I493,Regions!F2:G379,2,FALSE),"0")&amp;","&amp;IF('Locations-Stops'!J493&lt;&gt;"",VLOOKUP('Locations-Stops'!J493,Regions!I2:J379,2,FALSE),"0")&amp;",'"&amp;IF('Locations-Stops'!K493&lt;&gt;"",SUBSTITUTE('Locations-Stops'!K493,"'","\'"),"")&amp;"','"&amp;IF('Locations-Stops'!L493&lt;&gt;"",'Locations-Stops'!L493,"")&amp;"','"&amp;IF('Locations-Stops'!M493&lt;&gt;"",'Locations-Stops'!M493,"")&amp;"','"&amp;IF('Locations-Stops'!N493&lt;&gt;"",'Locations-Stops'!N493,"")&amp;"', CURRENT_TIMESTAMP);"</f>
        <v>INSERT INTO `locations` (`id`, `name`, `latitude`, `longitude`, `province_id`, `region_1`, `region_2`, `region_3`, `street`, `number`, `postal`, `img`, `last_modified`) VALUES (NULL,'Wokkel 5',52.356327,4.769207,8,3,5,23,'Etnastraat','','1060','https://lh3.googleusercontent.com/jMqn9xwNVUzxaR6MFmtCjXPORK6rbAuCFfGHlGm-Q9b_gfOuXdoyhjVrwcW4KcXdJuHq97FdKi91_bKADxtx', CURRENT_TIMESTAMP);</v>
      </c>
      <c r="E491">
        <v>491</v>
      </c>
    </row>
    <row r="492" spans="1:5" x14ac:dyDescent="0.25">
      <c r="A492" s="1" t="str">
        <f>"INSERT INTO `locations` (`id`, `name`, `latitude`, `longitude`, `province_id`, `region_1`, `region_2`, `region_3`, `street`, `number`, `postal`, `img`, `last_modified`) VALUES (NULL,'"&amp;SUBSTITUTE('Locations-Stops'!F494,"'","\'")&amp;"',"&amp;IF('Locations-Stops'!D494&lt;&gt;"",LEFT('Locations-Stops'!D494,2)&amp;"."&amp;RIGHT('Locations-Stops'!D494,LEN('Locations-Stops'!D494)-2),"0")&amp;","&amp;IF('Locations-Stops'!E494&lt;&gt;"",LEFT('Locations-Stops'!E494,1)&amp;"."&amp;RIGHT('Locations-Stops'!E494,LEN('Locations-Stops'!E494)-1),"0")&amp;","&amp;IF('Locations-Stops'!G494&lt;&gt;"",VLOOKUP('Locations-Stops'!G494,Regions!A2:B379,2,FALSE),"0")&amp;","&amp;IF('Locations-Stops'!H494&lt;&gt;"",VLOOKUP('Locations-Stops'!H494,Regions!C2:D379,2,FALSE),"0")&amp;","&amp;IF('Locations-Stops'!I494&lt;&gt;"",VLOOKUP('Locations-Stops'!I494,Regions!F2:G379,2,FALSE),"0")&amp;","&amp;IF('Locations-Stops'!J494&lt;&gt;"",VLOOKUP('Locations-Stops'!J494,Regions!I2:J379,2,FALSE),"0")&amp;",'"&amp;IF('Locations-Stops'!K494&lt;&gt;"",SUBSTITUTE('Locations-Stops'!K494,"'","\'"),"")&amp;"','"&amp;IF('Locations-Stops'!L494&lt;&gt;"",'Locations-Stops'!L494,"")&amp;"','"&amp;IF('Locations-Stops'!M494&lt;&gt;"",'Locations-Stops'!M494,"")&amp;"','"&amp;IF('Locations-Stops'!N494&lt;&gt;"",'Locations-Stops'!N494,"")&amp;"', CURRENT_TIMESTAMP);"</f>
        <v>INSERT INTO `locations` (`id`, `name`, `latitude`, `longitude`, `province_id`, `region_1`, `region_2`, `region_3`, `street`, `number`, `postal`, `img`, `last_modified`) VALUES (NULL,'Wonkel 3',52.355765,4.770265,8,3,5,23,'Etnastraat','','1060','https://lh3.googleusercontent.com/MX_LwlgOytHtRnxsJxA_jzDClVZtOgO_uTdDCRsYDOvlotSfP2S4T1KIXu53YoNUPEto1GboPKMiAMDF4Shf', CURRENT_TIMESTAMP);</v>
      </c>
      <c r="E492">
        <v>492</v>
      </c>
    </row>
    <row r="493" spans="1:5" x14ac:dyDescent="0.25">
      <c r="A493" s="1" t="str">
        <f>"INSERT INTO `locations` (`id`, `name`, `latitude`, `longitude`, `province_id`, `region_1`, `region_2`, `region_3`, `street`, `number`, `postal`, `img`, `last_modified`) VALUES (NULL,'"&amp;SUBSTITUTE('Locations-Stops'!F495,"'","\'")&amp;"',"&amp;IF('Locations-Stops'!D495&lt;&gt;"",LEFT('Locations-Stops'!D495,2)&amp;"."&amp;RIGHT('Locations-Stops'!D495,LEN('Locations-Stops'!D495)-2),"0")&amp;","&amp;IF('Locations-Stops'!E495&lt;&gt;"",LEFT('Locations-Stops'!E495,1)&amp;"."&amp;RIGHT('Locations-Stops'!E495,LEN('Locations-Stops'!E495)-1),"0")&amp;","&amp;IF('Locations-Stops'!G495&lt;&gt;"",VLOOKUP('Locations-Stops'!G495,Regions!A2:B379,2,FALSE),"0")&amp;","&amp;IF('Locations-Stops'!H495&lt;&gt;"",VLOOKUP('Locations-Stops'!H495,Regions!C2:D379,2,FALSE),"0")&amp;","&amp;IF('Locations-Stops'!I495&lt;&gt;"",VLOOKUP('Locations-Stops'!I495,Regions!F2:G379,2,FALSE),"0")&amp;","&amp;IF('Locations-Stops'!J495&lt;&gt;"",VLOOKUP('Locations-Stops'!J495,Regions!I2:J379,2,FALSE),"0")&amp;",'"&amp;IF('Locations-Stops'!K495&lt;&gt;"",SUBSTITUTE('Locations-Stops'!K495,"'","\'"),"")&amp;"','"&amp;IF('Locations-Stops'!L495&lt;&gt;"",'Locations-Stops'!L495,"")&amp;"','"&amp;IF('Locations-Stops'!M495&lt;&gt;"",'Locations-Stops'!M495,"")&amp;"','"&amp;IF('Locations-Stops'!N495&lt;&gt;"",'Locations-Stops'!N495,"")&amp;"', CURRENT_TIMESTAMP);"</f>
        <v>INSERT INTO `locations` (`id`, `name`, `latitude`, `longitude`, `province_id`, `region_1`, `region_2`, `region_3`, `street`, `number`, `postal`, `img`, `last_modified`) VALUES (NULL,'Sportpark Ookmeer',52.367092,4.794027,8,3,5,23,'Herman Bonpad','6','1067 SN','https://lh6.ggpht.com/wPc3BwjrFaVyghh5tlhQ65MyLZBCR-2wOcx0KytYrZv8KWCY6vZqp8yIvHKbLq-zDYowyJ_6ihQIrJl1DKdm', CURRENT_TIMESTAMP);</v>
      </c>
      <c r="E493">
        <v>493</v>
      </c>
    </row>
    <row r="494" spans="1:5" x14ac:dyDescent="0.25">
      <c r="A494" s="1" t="str">
        <f>"INSERT INTO `locations` (`id`, `name`, `latitude`, `longitude`, `province_id`, `region_1`, `region_2`, `region_3`, `street`, `number`, `postal`, `img`, `last_modified`) VALUES (NULL,'"&amp;SUBSTITUTE('Locations-Stops'!F496,"'","\'")&amp;"',"&amp;IF('Locations-Stops'!D496&lt;&gt;"",LEFT('Locations-Stops'!D496,2)&amp;"."&amp;RIGHT('Locations-Stops'!D496,LEN('Locations-Stops'!D496)-2),"0")&amp;","&amp;IF('Locations-Stops'!E496&lt;&gt;"",LEFT('Locations-Stops'!E496,1)&amp;"."&amp;RIGHT('Locations-Stops'!E496,LEN('Locations-Stops'!E496)-1),"0")&amp;","&amp;IF('Locations-Stops'!G496&lt;&gt;"",VLOOKUP('Locations-Stops'!G496,Regions!A2:B379,2,FALSE),"0")&amp;","&amp;IF('Locations-Stops'!H496&lt;&gt;"",VLOOKUP('Locations-Stops'!H496,Regions!C2:D379,2,FALSE),"0")&amp;","&amp;IF('Locations-Stops'!I496&lt;&gt;"",VLOOKUP('Locations-Stops'!I496,Regions!F2:G379,2,FALSE),"0")&amp;","&amp;IF('Locations-Stops'!J496&lt;&gt;"",VLOOKUP('Locations-Stops'!J496,Regions!I2:J379,2,FALSE),"0")&amp;",'"&amp;IF('Locations-Stops'!K496&lt;&gt;"",SUBSTITUTE('Locations-Stops'!K496,"'","\'"),"")&amp;"','"&amp;IF('Locations-Stops'!L496&lt;&gt;"",'Locations-Stops'!L496,"")&amp;"','"&amp;IF('Locations-Stops'!M496&lt;&gt;"",'Locations-Stops'!M496,"")&amp;"','"&amp;IF('Locations-Stops'!N496&lt;&gt;"",'Locations-Stops'!N496,"")&amp;"', CURRENT_TIMESTAMP);"</f>
        <v>INSERT INTO `locations` (`id`, `name`, `latitude`, `longitude`, `province_id`, `region_1`, `region_2`, `region_3`, `street`, `number`, `postal`, `img`, `last_modified`) VALUES (NULL,'Animal Shelter Amsterdam',52.3626,4.7848,8,3,5,23,'Ookmeerweg','271','1067 SP','https://lh5.ggpht.com/kYwGxgCos5GIF85zbL4Z1FWfsJbwgUDeMnOZAkZEC9FyGWTt4pdOFXi_Nor-OQgsHBr7rUS2SI7FsDWU8q2x', CURRENT_TIMESTAMP);</v>
      </c>
      <c r="E494">
        <v>494</v>
      </c>
    </row>
    <row r="495" spans="1:5" x14ac:dyDescent="0.25">
      <c r="A495" s="1" t="str">
        <f>"INSERT INTO `locations` (`id`, `name`, `latitude`, `longitude`, `province_id`, `region_1`, `region_2`, `region_3`, `street`, `number`, `postal`, `img`, `last_modified`) VALUES (NULL,'"&amp;SUBSTITUTE('Locations-Stops'!F497,"'","\'")&amp;"',"&amp;IF('Locations-Stops'!D497&lt;&gt;"",LEFT('Locations-Stops'!D497,2)&amp;"."&amp;RIGHT('Locations-Stops'!D497,LEN('Locations-Stops'!D497)-2),"0")&amp;","&amp;IF('Locations-Stops'!E497&lt;&gt;"",LEFT('Locations-Stops'!E497,1)&amp;"."&amp;RIGHT('Locations-Stops'!E497,LEN('Locations-Stops'!E497)-1),"0")&amp;","&amp;IF('Locations-Stops'!G497&lt;&gt;"",VLOOKUP('Locations-Stops'!G497,Regions!A2:B379,2,FALSE),"0")&amp;","&amp;IF('Locations-Stops'!H497&lt;&gt;"",VLOOKUP('Locations-Stops'!H497,Regions!C2:D379,2,FALSE),"0")&amp;","&amp;IF('Locations-Stops'!I497&lt;&gt;"",VLOOKUP('Locations-Stops'!I497,Regions!F2:G379,2,FALSE),"0")&amp;","&amp;IF('Locations-Stops'!J497&lt;&gt;"",VLOOKUP('Locations-Stops'!J497,Regions!I2:J379,2,FALSE),"0")&amp;",'"&amp;IF('Locations-Stops'!K497&lt;&gt;"",SUBSTITUTE('Locations-Stops'!K497,"'","\'"),"")&amp;"','"&amp;IF('Locations-Stops'!L497&lt;&gt;"",'Locations-Stops'!L497,"")&amp;"','"&amp;IF('Locations-Stops'!M497&lt;&gt;"",'Locations-Stops'!M497,"")&amp;"','"&amp;IF('Locations-Stops'!N497&lt;&gt;"",'Locations-Stops'!N497,"")&amp;"', CURRENT_TIMESTAMP);"</f>
        <v>INSERT INTO `locations` (`id`, `name`, `latitude`, `longitude`, `province_id`, `region_1`, `region_2`, `region_3`, `street`, `number`, `postal`, `img`, `last_modified`) VALUES (NULL,'Withered Bronze Art',52.359483,4.77769,8,3,5,23,'Ookmeerweg','279','1067 SP','https://lh5.ggpht.com/U-dttFtR8t5W1CG69nS1HtSuizJP72uzjs7tDuStacH9voarfPVD79AbcPYhmSlxZFZTLW2kFlZSatgVsEU_', CURRENT_TIMESTAMP);</v>
      </c>
      <c r="E495">
        <v>495</v>
      </c>
    </row>
    <row r="496" spans="1:5" x14ac:dyDescent="0.25">
      <c r="A496" s="1" t="str">
        <f>"INSERT INTO `locations` (`id`, `name`, `latitude`, `longitude`, `province_id`, `region_1`, `region_2`, `region_3`, `street`, `number`, `postal`, `img`, `last_modified`) VALUES (NULL,'"&amp;SUBSTITUTE('Locations-Stops'!F498,"'","\'")&amp;"',"&amp;IF('Locations-Stops'!D498&lt;&gt;"",LEFT('Locations-Stops'!D498,2)&amp;"."&amp;RIGHT('Locations-Stops'!D498,LEN('Locations-Stops'!D498)-2),"0")&amp;","&amp;IF('Locations-Stops'!E498&lt;&gt;"",LEFT('Locations-Stops'!E498,1)&amp;"."&amp;RIGHT('Locations-Stops'!E498,LEN('Locations-Stops'!E498)-1),"0")&amp;","&amp;IF('Locations-Stops'!G498&lt;&gt;"",VLOOKUP('Locations-Stops'!G498,Regions!A2:B379,2,FALSE),"0")&amp;","&amp;IF('Locations-Stops'!H498&lt;&gt;"",VLOOKUP('Locations-Stops'!H498,Regions!C2:D379,2,FALSE),"0")&amp;","&amp;IF('Locations-Stops'!I498&lt;&gt;"",VLOOKUP('Locations-Stops'!I498,Regions!F2:G379,2,FALSE),"0")&amp;","&amp;IF('Locations-Stops'!J498&lt;&gt;"",VLOOKUP('Locations-Stops'!J498,Regions!I2:J379,2,FALSE),"0")&amp;",'"&amp;IF('Locations-Stops'!K498&lt;&gt;"",SUBSTITUTE('Locations-Stops'!K498,"'","\'"),"")&amp;"','"&amp;IF('Locations-Stops'!L498&lt;&gt;"",'Locations-Stops'!L498,"")&amp;"','"&amp;IF('Locations-Stops'!M498&lt;&gt;"",'Locations-Stops'!M498,"")&amp;"','"&amp;IF('Locations-Stops'!N498&lt;&gt;"",'Locations-Stops'!N498,"")&amp;"', CURRENT_TIMESTAMP);"</f>
        <v>INSERT INTO `locations` (`id`, `name`, `latitude`, `longitude`, `province_id`, `region_1`, `region_2`, `region_3`, `street`, `number`, `postal`, `img`, `last_modified`) VALUES (NULL,'Modern Pegasus',52.360108,4.774973,8,3,5,23,'Ookmeerweg','279','1067 SP','https://lh5.ggpht.com/k9hADThD9DWQKmXwhDOj0s7PXfLBIBF-mArmEVg0Sq9P3pdRiW-Fy5ci7usHNlQuNRN5mqy7LLoJqhIDGw', CURRENT_TIMESTAMP);</v>
      </c>
      <c r="E496">
        <v>496</v>
      </c>
    </row>
    <row r="497" spans="1:5" x14ac:dyDescent="0.25">
      <c r="A497" s="1" t="str">
        <f>"INSERT INTO `locations` (`id`, `name`, `latitude`, `longitude`, `province_id`, `region_1`, `region_2`, `region_3`, `street`, `number`, `postal`, `img`, `last_modified`) VALUES (NULL,'"&amp;SUBSTITUTE('Locations-Stops'!F499,"'","\'")&amp;"',"&amp;IF('Locations-Stops'!D499&lt;&gt;"",LEFT('Locations-Stops'!D499,2)&amp;"."&amp;RIGHT('Locations-Stops'!D499,LEN('Locations-Stops'!D499)-2),"0")&amp;","&amp;IF('Locations-Stops'!E499&lt;&gt;"",LEFT('Locations-Stops'!E499,1)&amp;"."&amp;RIGHT('Locations-Stops'!E499,LEN('Locations-Stops'!E499)-1),"0")&amp;","&amp;IF('Locations-Stops'!G499&lt;&gt;"",VLOOKUP('Locations-Stops'!G499,Regions!A2:B379,2,FALSE),"0")&amp;","&amp;IF('Locations-Stops'!H499&lt;&gt;"",VLOOKUP('Locations-Stops'!H499,Regions!C2:D379,2,FALSE),"0")&amp;","&amp;IF('Locations-Stops'!I499&lt;&gt;"",VLOOKUP('Locations-Stops'!I499,Regions!F2:G379,2,FALSE),"0")&amp;","&amp;IF('Locations-Stops'!J499&lt;&gt;"",VLOOKUP('Locations-Stops'!J499,Regions!I2:J379,2,FALSE),"0")&amp;",'"&amp;IF('Locations-Stops'!K499&lt;&gt;"",SUBSTITUTE('Locations-Stops'!K499,"'","\'"),"")&amp;"','"&amp;IF('Locations-Stops'!L499&lt;&gt;"",'Locations-Stops'!L499,"")&amp;"','"&amp;IF('Locations-Stops'!M499&lt;&gt;"",'Locations-Stops'!M499,"")&amp;"','"&amp;IF('Locations-Stops'!N499&lt;&gt;"",'Locations-Stops'!N499,"")&amp;"', CURRENT_TIMESTAMP);"</f>
        <v>INSERT INTO `locations` (`id`, `name`, `latitude`, `longitude`, `province_id`, `region_1`, `region_2`, `region_3`, `street`, `number`, `postal`, `img`, `last_modified`) VALUES (NULL,'Stone Art',52.359384,4.775958,8,3,5,23,'Ookmeerweg','279','1067 SP','https://lh3.ggpht.com/5EU6MYxEVPIx0VfsWv0jfsMMFd0IivLhZjDVSozVIm_PrvLnt8v90XoWIbMSSCygLvD5EHrdgNViC3eOdfOv', CURRENT_TIMESTAMP);</v>
      </c>
      <c r="E497">
        <v>497</v>
      </c>
    </row>
    <row r="498" spans="1:5" x14ac:dyDescent="0.25">
      <c r="A498" s="1" t="str">
        <f>"INSERT INTO `locations` (`id`, `name`, `latitude`, `longitude`, `province_id`, `region_1`, `region_2`, `region_3`, `street`, `number`, `postal`, `img`, `last_modified`) VALUES (NULL,'"&amp;SUBSTITUTE('Locations-Stops'!F500,"'","\'")&amp;"',"&amp;IF('Locations-Stops'!D500&lt;&gt;"",LEFT('Locations-Stops'!D500,2)&amp;"."&amp;RIGHT('Locations-Stops'!D500,LEN('Locations-Stops'!D500)-2),"0")&amp;","&amp;IF('Locations-Stops'!E500&lt;&gt;"",LEFT('Locations-Stops'!E500,1)&amp;"."&amp;RIGHT('Locations-Stops'!E500,LEN('Locations-Stops'!E500)-1),"0")&amp;","&amp;IF('Locations-Stops'!G500&lt;&gt;"",VLOOKUP('Locations-Stops'!G500,Regions!A2:B379,2,FALSE),"0")&amp;","&amp;IF('Locations-Stops'!H500&lt;&gt;"",VLOOKUP('Locations-Stops'!H500,Regions!C2:D379,2,FALSE),"0")&amp;","&amp;IF('Locations-Stops'!I500&lt;&gt;"",VLOOKUP('Locations-Stops'!I500,Regions!F2:G379,2,FALSE),"0")&amp;","&amp;IF('Locations-Stops'!J500&lt;&gt;"",VLOOKUP('Locations-Stops'!J500,Regions!I2:J379,2,FALSE),"0")&amp;",'"&amp;IF('Locations-Stops'!K500&lt;&gt;"",SUBSTITUTE('Locations-Stops'!K500,"'","\'"),"")&amp;"','"&amp;IF('Locations-Stops'!L500&lt;&gt;"",'Locations-Stops'!L500,"")&amp;"','"&amp;IF('Locations-Stops'!M500&lt;&gt;"",'Locations-Stops'!M500,"")&amp;"','"&amp;IF('Locations-Stops'!N500&lt;&gt;"",'Locations-Stops'!N500,"")&amp;"', CURRENT_TIMESTAMP);"</f>
        <v>INSERT INTO `locations` (`id`, `name`, `latitude`, `longitude`, `province_id`, `region_1`, `region_2`, `region_3`, `street`, `number`, `postal`, `img`, `last_modified`) VALUES (NULL,'Tulip Monolith',52.358686,4.777864,8,3,5,23,'Ookmeerweg','279','1067 SP','https://lh3.ggpht.com/OQrQGDhsr06n-cstqjkful7UwxJNkDj2UTOeJSO9iKwoY-Y5msuTtww49bOJscPmMJC1kZfQXLS5hNbv-9v0', CURRENT_TIMESTAMP);</v>
      </c>
      <c r="E498">
        <v>498</v>
      </c>
    </row>
    <row r="499" spans="1:5" x14ac:dyDescent="0.25">
      <c r="A499" s="1" t="str">
        <f>"INSERT INTO `locations` (`id`, `name`, `latitude`, `longitude`, `province_id`, `region_1`, `region_2`, `region_3`, `street`, `number`, `postal`, `img`, `last_modified`) VALUES (NULL,'"&amp;SUBSTITUTE('Locations-Stops'!F501,"'","\'")&amp;"',"&amp;IF('Locations-Stops'!D501&lt;&gt;"",LEFT('Locations-Stops'!D501,2)&amp;"."&amp;RIGHT('Locations-Stops'!D501,LEN('Locations-Stops'!D501)-2),"0")&amp;","&amp;IF('Locations-Stops'!E501&lt;&gt;"",LEFT('Locations-Stops'!E501,1)&amp;"."&amp;RIGHT('Locations-Stops'!E501,LEN('Locations-Stops'!E501)-1),"0")&amp;","&amp;IF('Locations-Stops'!G501&lt;&gt;"",VLOOKUP('Locations-Stops'!G501,Regions!A2:B379,2,FALSE),"0")&amp;","&amp;IF('Locations-Stops'!H501&lt;&gt;"",VLOOKUP('Locations-Stops'!H501,Regions!C2:D379,2,FALSE),"0")&amp;","&amp;IF('Locations-Stops'!I501&lt;&gt;"",VLOOKUP('Locations-Stops'!I501,Regions!F2:G379,2,FALSE),"0")&amp;","&amp;IF('Locations-Stops'!J501&lt;&gt;"",VLOOKUP('Locations-Stops'!J501,Regions!I2:J379,2,FALSE),"0")&amp;",'"&amp;IF('Locations-Stops'!K501&lt;&gt;"",SUBSTITUTE('Locations-Stops'!K501,"'","\'"),"")&amp;"','"&amp;IF('Locations-Stops'!L501&lt;&gt;"",'Locations-Stops'!L501,"")&amp;"','"&amp;IF('Locations-Stops'!M501&lt;&gt;"",'Locations-Stops'!M501,"")&amp;"','"&amp;IF('Locations-Stops'!N501&lt;&gt;"",'Locations-Stops'!N501,"")&amp;"', CURRENT_TIMESTAMP);"</f>
        <v>INSERT INTO `locations` (`id`, `name`, `latitude`, `longitude`, `province_id`, `region_1`, `region_2`, `region_3`, `street`, `number`, `postal`, `img`, `last_modified`) VALUES (NULL,'WW2 Petrus en Jan',52.368915,4.780536,8,3,5,23,'Osdorperweg','605','1067 SV','https://lh3.googleusercontent.com/HtLRU0QR8Tqwg5UxP0rgvCV9rTSYmIrp7B9uPC_06A5zZ67z0gjgdqMHgUqdAV3ZCtuFvKHCPC2Y1UQq5Zw', CURRENT_TIMESTAMP);</v>
      </c>
      <c r="E499">
        <v>499</v>
      </c>
    </row>
    <row r="500" spans="1:5" x14ac:dyDescent="0.25">
      <c r="A500" s="1" t="str">
        <f>"INSERT INTO `locations` (`id`, `name`, `latitude`, `longitude`, `province_id`, `region_1`, `region_2`, `region_3`, `street`, `number`, `postal`, `img`, `last_modified`) VALUES (NULL,'"&amp;SUBSTITUTE('Locations-Stops'!F502,"'","\'")&amp;"',"&amp;IF('Locations-Stops'!D502&lt;&gt;"",LEFT('Locations-Stops'!D502,2)&amp;"."&amp;RIGHT('Locations-Stops'!D502,LEN('Locations-Stops'!D502)-2),"0")&amp;","&amp;IF('Locations-Stops'!E502&lt;&gt;"",LEFT('Locations-Stops'!E502,1)&amp;"."&amp;RIGHT('Locations-Stops'!E502,LEN('Locations-Stops'!E502)-1),"0")&amp;","&amp;IF('Locations-Stops'!G502&lt;&gt;"",VLOOKUP('Locations-Stops'!G502,Regions!A2:B379,2,FALSE),"0")&amp;","&amp;IF('Locations-Stops'!H502&lt;&gt;"",VLOOKUP('Locations-Stops'!H502,Regions!C2:D379,2,FALSE),"0")&amp;","&amp;IF('Locations-Stops'!I502&lt;&gt;"",VLOOKUP('Locations-Stops'!I502,Regions!F2:G379,2,FALSE),"0")&amp;","&amp;IF('Locations-Stops'!J502&lt;&gt;"",VLOOKUP('Locations-Stops'!J502,Regions!I2:J379,2,FALSE),"0")&amp;",'"&amp;IF('Locations-Stops'!K502&lt;&gt;"",SUBSTITUTE('Locations-Stops'!K502,"'","\'"),"")&amp;"','"&amp;IF('Locations-Stops'!L502&lt;&gt;"",'Locations-Stops'!L502,"")&amp;"','"&amp;IF('Locations-Stops'!M502&lt;&gt;"",'Locations-Stops'!M502,"")&amp;"','"&amp;IF('Locations-Stops'!N502&lt;&gt;"",'Locations-Stops'!N502,"")&amp;"', CURRENT_TIMESTAMP);"</f>
        <v>INSERT INTO `locations` (`id`, `name`, `latitude`, `longitude`, `province_id`, `region_1`, `region_2`, `region_3`, `street`, `number`, `postal`, `img`, `last_modified`) VALUES (NULL,'Cow and Calf Statue',52.371827,4.775666,8,3,5,23,'Osdorperweg','700','1067','https://lh6.ggpht.com/3MFaIwcZ-mBKF2puL85gk-S4RVcHrOqcFBlkYJ7I1F0AMTyZb0gLfA73ekKd3YwvwXUgqDL9-nUqcrLBnlru', CURRENT_TIMESTAMP);</v>
      </c>
      <c r="E500">
        <v>500</v>
      </c>
    </row>
    <row r="501" spans="1:5" x14ac:dyDescent="0.25">
      <c r="A501" s="1" t="str">
        <f>"INSERT INTO `locations` (`id`, `name`, `latitude`, `longitude`, `province_id`, `region_1`, `region_2`, `region_3`, `street`, `number`, `postal`, `img`, `last_modified`) VALUES (NULL,'"&amp;SUBSTITUTE('Locations-Stops'!F503,"'","\'")&amp;"',"&amp;IF('Locations-Stops'!D503&lt;&gt;"",LEFT('Locations-Stops'!D503,2)&amp;"."&amp;RIGHT('Locations-Stops'!D503,LEN('Locations-Stops'!D503)-2),"0")&amp;","&amp;IF('Locations-Stops'!E503&lt;&gt;"",LEFT('Locations-Stops'!E503,1)&amp;"."&amp;RIGHT('Locations-Stops'!E503,LEN('Locations-Stops'!E503)-1),"0")&amp;","&amp;IF('Locations-Stops'!G503&lt;&gt;"",VLOOKUP('Locations-Stops'!G503,Regions!A2:B379,2,FALSE),"0")&amp;","&amp;IF('Locations-Stops'!H503&lt;&gt;"",VLOOKUP('Locations-Stops'!H503,Regions!C2:D379,2,FALSE),"0")&amp;","&amp;IF('Locations-Stops'!I503&lt;&gt;"",VLOOKUP('Locations-Stops'!I503,Regions!F2:G379,2,FALSE),"0")&amp;","&amp;IF('Locations-Stops'!J503&lt;&gt;"",VLOOKUP('Locations-Stops'!J503,Regions!I2:J379,2,FALSE),"0")&amp;",'"&amp;IF('Locations-Stops'!K503&lt;&gt;"",SUBSTITUTE('Locations-Stops'!K503,"'","\'"),"")&amp;"','"&amp;IF('Locations-Stops'!L503&lt;&gt;"",'Locations-Stops'!L503,"")&amp;"','"&amp;IF('Locations-Stops'!M503&lt;&gt;"",'Locations-Stops'!M503,"")&amp;"','"&amp;IF('Locations-Stops'!N503&lt;&gt;"",'Locations-Stops'!N503,"")&amp;"', CURRENT_TIMESTAMP);"</f>
        <v>INSERT INTO `locations` (`id`, `name`, `latitude`, `longitude`, `province_id`, `region_1`, `region_2`, `region_3`, `street`, `number`, `postal`, `img`, `last_modified`) VALUES (NULL,'Ancient Art',52.367962,4.801621,8,3,5,23,'Troelstralaan','1','1067 MV','https://lh4.ggpht.com/A87afx0fFrphn8jQuLC1-fdbbAFPpB5fvWzDmg22CjjAFT1JfthR0F7HgrtcWXqjgXMVkouPoua9YA-txFvZ', CURRENT_TIMESTAMP);</v>
      </c>
      <c r="E501">
        <v>501</v>
      </c>
    </row>
    <row r="502" spans="1:5" x14ac:dyDescent="0.25">
      <c r="A502" s="1" t="str">
        <f>"INSERT INTO `locations` (`id`, `name`, `latitude`, `longitude`, `province_id`, `region_1`, `region_2`, `region_3`, `street`, `number`, `postal`, `img`, `last_modified`) VALUES (NULL,'"&amp;SUBSTITUTE('Locations-Stops'!F504,"'","\'")&amp;"',"&amp;IF('Locations-Stops'!D504&lt;&gt;"",LEFT('Locations-Stops'!D504,2)&amp;"."&amp;RIGHT('Locations-Stops'!D504,LEN('Locations-Stops'!D504)-2),"0")&amp;","&amp;IF('Locations-Stops'!E504&lt;&gt;"",LEFT('Locations-Stops'!E504,1)&amp;"."&amp;RIGHT('Locations-Stops'!E504,LEN('Locations-Stops'!E504)-1),"0")&amp;","&amp;IF('Locations-Stops'!G504&lt;&gt;"",VLOOKUP('Locations-Stops'!G504,Regions!A2:B379,2,FALSE),"0")&amp;","&amp;IF('Locations-Stops'!H504&lt;&gt;"",VLOOKUP('Locations-Stops'!H504,Regions!C2:D379,2,FALSE),"0")&amp;","&amp;IF('Locations-Stops'!I504&lt;&gt;"",VLOOKUP('Locations-Stops'!I504,Regions!F2:G379,2,FALSE),"0")&amp;","&amp;IF('Locations-Stops'!J504&lt;&gt;"",VLOOKUP('Locations-Stops'!J504,Regions!I2:J379,2,FALSE),"0")&amp;",'"&amp;IF('Locations-Stops'!K504&lt;&gt;"",SUBSTITUTE('Locations-Stops'!K504,"'","\'"),"")&amp;"','"&amp;IF('Locations-Stops'!L504&lt;&gt;"",'Locations-Stops'!L504,"")&amp;"','"&amp;IF('Locations-Stops'!M504&lt;&gt;"",'Locations-Stops'!M504,"")&amp;"','"&amp;IF('Locations-Stops'!N504&lt;&gt;"",'Locations-Stops'!N504,"")&amp;"', CURRENT_TIMESTAMP);"</f>
        <v>INSERT INTO `locations` (`id`, `name`, `latitude`, `longitude`, `province_id`, `region_1`, `region_2`, `region_3`, `street`, `number`, `postal`, `img`, `last_modified`) VALUES (NULL,'Beeld Brons En Beton',52.3727,4.801038,8,3,5,23,'Troelstralaan','251','1067','https://lh3.ggpht.com/cRX21uO2yW1mz_h0hIS6XLKX4JT35AC8r-wXisgkjXfebmqOS1abki7xDud8lMHeLTf2NToD1kcV0DZDRCQ', CURRENT_TIMESTAMP);</v>
      </c>
      <c r="E502">
        <v>502</v>
      </c>
    </row>
    <row r="503" spans="1:5" x14ac:dyDescent="0.25">
      <c r="A503" s="1" t="str">
        <f>"INSERT INTO `locations` (`id`, `name`, `latitude`, `longitude`, `province_id`, `region_1`, `region_2`, `region_3`, `street`, `number`, `postal`, `img`, `last_modified`) VALUES (NULL,'"&amp;SUBSTITUTE('Locations-Stops'!F505,"'","\'")&amp;"',"&amp;IF('Locations-Stops'!D505&lt;&gt;"",LEFT('Locations-Stops'!D505,2)&amp;"."&amp;RIGHT('Locations-Stops'!D505,LEN('Locations-Stops'!D505)-2),"0")&amp;","&amp;IF('Locations-Stops'!E505&lt;&gt;"",LEFT('Locations-Stops'!E505,1)&amp;"."&amp;RIGHT('Locations-Stops'!E505,LEN('Locations-Stops'!E505)-1),"0")&amp;","&amp;IF('Locations-Stops'!G505&lt;&gt;"",VLOOKUP('Locations-Stops'!G505,Regions!A2:B379,2,FALSE),"0")&amp;","&amp;IF('Locations-Stops'!H505&lt;&gt;"",VLOOKUP('Locations-Stops'!H505,Regions!C2:D379,2,FALSE),"0")&amp;","&amp;IF('Locations-Stops'!I505&lt;&gt;"",VLOOKUP('Locations-Stops'!I505,Regions!F2:G379,2,FALSE),"0")&amp;","&amp;IF('Locations-Stops'!J505&lt;&gt;"",VLOOKUP('Locations-Stops'!J505,Regions!I2:J379,2,FALSE),"0")&amp;",'"&amp;IF('Locations-Stops'!K505&lt;&gt;"",SUBSTITUTE('Locations-Stops'!K505,"'","\'"),"")&amp;"','"&amp;IF('Locations-Stops'!L505&lt;&gt;"",'Locations-Stops'!L505,"")&amp;"','"&amp;IF('Locations-Stops'!M505&lt;&gt;"",'Locations-Stops'!M505,"")&amp;"','"&amp;IF('Locations-Stops'!N505&lt;&gt;"",'Locations-Stops'!N505,"")&amp;"', CURRENT_TIMESTAMP);"</f>
        <v>INSERT INTO `locations` (`id`, `name`, `latitude`, `longitude`, `province_id`, `region_1`, `region_2`, `region_3`, `street`, `number`, `postal`, `img`, `last_modified`) VALUES (NULL,'Bounz',52.371362,4.80306,8,3,5,23,'Willinklaan','7','1067 SL','https://lh4.ggpht.com/MVturGlwKfZZIib2bPSFim19d-g_v1jQYeSZOPyHIJvCxgyqsrF4tSXa2f5t7zu0npj2BTi8lRcKQjoW1fqz', CURRENT_TIMESTAMP);</v>
      </c>
      <c r="E503">
        <v>503</v>
      </c>
    </row>
    <row r="504" spans="1:5" x14ac:dyDescent="0.25">
      <c r="A504" s="1" t="str">
        <f>"INSERT INTO `locations` (`id`, `name`, `latitude`, `longitude`, `province_id`, `region_1`, `region_2`, `region_3`, `street`, `number`, `postal`, `img`, `last_modified`) VALUES (NULL,'"&amp;SUBSTITUTE('Locations-Stops'!F506,"'","\'")&amp;"',"&amp;IF('Locations-Stops'!D506&lt;&gt;"",LEFT('Locations-Stops'!D506,2)&amp;"."&amp;RIGHT('Locations-Stops'!D506,LEN('Locations-Stops'!D506)-2),"0")&amp;","&amp;IF('Locations-Stops'!E506&lt;&gt;"",LEFT('Locations-Stops'!E506,1)&amp;"."&amp;RIGHT('Locations-Stops'!E506,LEN('Locations-Stops'!E506)-1),"0")&amp;","&amp;IF('Locations-Stops'!G506&lt;&gt;"",VLOOKUP('Locations-Stops'!G506,Regions!A2:B379,2,FALSE),"0")&amp;","&amp;IF('Locations-Stops'!H506&lt;&gt;"",VLOOKUP('Locations-Stops'!H506,Regions!C2:D379,2,FALSE),"0")&amp;","&amp;IF('Locations-Stops'!I506&lt;&gt;"",VLOOKUP('Locations-Stops'!I506,Regions!F2:G379,2,FALSE),"0")&amp;","&amp;IF('Locations-Stops'!J506&lt;&gt;"",VLOOKUP('Locations-Stops'!J506,Regions!I2:J379,2,FALSE),"0")&amp;",'"&amp;IF('Locations-Stops'!K506&lt;&gt;"",SUBSTITUTE('Locations-Stops'!K506,"'","\'"),"")&amp;"','"&amp;IF('Locations-Stops'!L506&lt;&gt;"",'Locations-Stops'!L506,"")&amp;"','"&amp;IF('Locations-Stops'!M506&lt;&gt;"",'Locations-Stops'!M506,"")&amp;"','"&amp;IF('Locations-Stops'!N506&lt;&gt;"",'Locations-Stops'!N506,"")&amp;"', CURRENT_TIMESTAMP);"</f>
        <v>INSERT INTO `locations` (`id`, `name`, `latitude`, `longitude`, `province_id`, `region_1`, `region_2`, `region_3`, `street`, `number`, `postal`, `img`, `last_modified`) VALUES (NULL,'Gemaal Akersluis',52.343188,4.793724,8,3,5,24,'Akersluis','4','1060 TP','https://lh3.googleusercontent.com/chLO2yWM-7JlXOvcoTGPC0djOP9Fq7ovTLqC4Y2MBRjTMzhOIU971nKURl-aUhkzjzo51BSyp68eFPh4zAeUZg', CURRENT_TIMESTAMP);</v>
      </c>
      <c r="E504">
        <v>504</v>
      </c>
    </row>
    <row r="505" spans="1:5" x14ac:dyDescent="0.25">
      <c r="A505" s="1" t="str">
        <f>"INSERT INTO `locations` (`id`, `name`, `latitude`, `longitude`, `province_id`, `region_1`, `region_2`, `region_3`, `street`, `number`, `postal`, `img`, `last_modified`) VALUES (NULL,'"&amp;SUBSTITUTE('Locations-Stops'!F507,"'","\'")&amp;"',"&amp;IF('Locations-Stops'!D507&lt;&gt;"",LEFT('Locations-Stops'!D507,2)&amp;"."&amp;RIGHT('Locations-Stops'!D507,LEN('Locations-Stops'!D507)-2),"0")&amp;","&amp;IF('Locations-Stops'!E507&lt;&gt;"",LEFT('Locations-Stops'!E507,1)&amp;"."&amp;RIGHT('Locations-Stops'!E507,LEN('Locations-Stops'!E507)-1),"0")&amp;","&amp;IF('Locations-Stops'!G507&lt;&gt;"",VLOOKUP('Locations-Stops'!G507,Regions!A2:B379,2,FALSE),"0")&amp;","&amp;IF('Locations-Stops'!H507&lt;&gt;"",VLOOKUP('Locations-Stops'!H507,Regions!C2:D379,2,FALSE),"0")&amp;","&amp;IF('Locations-Stops'!I507&lt;&gt;"",VLOOKUP('Locations-Stops'!I507,Regions!F2:G379,2,FALSE),"0")&amp;","&amp;IF('Locations-Stops'!J507&lt;&gt;"",VLOOKUP('Locations-Stops'!J507,Regions!I2:J379,2,FALSE),"0")&amp;",'"&amp;IF('Locations-Stops'!K507&lt;&gt;"",SUBSTITUTE('Locations-Stops'!K507,"'","\'"),"")&amp;"','"&amp;IF('Locations-Stops'!L507&lt;&gt;"",'Locations-Stops'!L507,"")&amp;"','"&amp;IF('Locations-Stops'!M507&lt;&gt;"",'Locations-Stops'!M507,"")&amp;"','"&amp;IF('Locations-Stops'!N507&lt;&gt;"",'Locations-Stops'!N507,"")&amp;"', CURRENT_TIMESTAMP);"</f>
        <v>INSERT INTO `locations` (`id`, `name`, `latitude`, `longitude`, `province_id`, `region_1`, `region_2`, `region_3`, `street`, `number`, `postal`, `img`, `last_modified`) VALUES (NULL,'Statue Rembrandt Van Rijn &amp; Saskia Van Uylenburgh',52.341693,4.792146,8,3,5,24,'Akersluis','10','1066 EZ','https://lh4.ggpht.com/b7y2Gh-DvWk6MY36FoYKay_THqe8aNVLmSIVJ3jGVd4WW1gXiahJ_nvp9YMJ96D67BmeP_aWiZr2-lXQzT-ktQ', CURRENT_TIMESTAMP);</v>
      </c>
      <c r="E505">
        <v>505</v>
      </c>
    </row>
    <row r="506" spans="1:5" x14ac:dyDescent="0.25">
      <c r="A506" s="1" t="str">
        <f>"INSERT INTO `locations` (`id`, `name`, `latitude`, `longitude`, `province_id`, `region_1`, `region_2`, `region_3`, `street`, `number`, `postal`, `img`, `last_modified`) VALUES (NULL,'"&amp;SUBSTITUTE('Locations-Stops'!F508,"'","\'")&amp;"',"&amp;IF('Locations-Stops'!D508&lt;&gt;"",LEFT('Locations-Stops'!D508,2)&amp;"."&amp;RIGHT('Locations-Stops'!D508,LEN('Locations-Stops'!D508)-2),"0")&amp;","&amp;IF('Locations-Stops'!E508&lt;&gt;"",LEFT('Locations-Stops'!E508,1)&amp;"."&amp;RIGHT('Locations-Stops'!E508,LEN('Locations-Stops'!E508)-1),"0")&amp;","&amp;IF('Locations-Stops'!G508&lt;&gt;"",VLOOKUP('Locations-Stops'!G508,Regions!A2:B379,2,FALSE),"0")&amp;","&amp;IF('Locations-Stops'!H508&lt;&gt;"",VLOOKUP('Locations-Stops'!H508,Regions!C2:D379,2,FALSE),"0")&amp;","&amp;IF('Locations-Stops'!I508&lt;&gt;"",VLOOKUP('Locations-Stops'!I508,Regions!F2:G379,2,FALSE),"0")&amp;","&amp;IF('Locations-Stops'!J508&lt;&gt;"",VLOOKUP('Locations-Stops'!J508,Regions!I2:J379,2,FALSE),"0")&amp;",'"&amp;IF('Locations-Stops'!K508&lt;&gt;"",SUBSTITUTE('Locations-Stops'!K508,"'","\'"),"")&amp;"','"&amp;IF('Locations-Stops'!L508&lt;&gt;"",'Locations-Stops'!L508,"")&amp;"','"&amp;IF('Locations-Stops'!M508&lt;&gt;"",'Locations-Stops'!M508,"")&amp;"','"&amp;IF('Locations-Stops'!N508&lt;&gt;"",'Locations-Stops'!N508,"")&amp;"', CURRENT_TIMESTAMP);"</f>
        <v>INSERT INTO `locations` (`id`, `name`, `latitude`, `longitude`, `province_id`, `region_1`, `region_2`, `region_3`, `street`, `number`, `postal`, `img`, `last_modified`) VALUES (NULL,'TG12-POPULUS ALBA',52.348831,4.786098,8,3,5,24,'Ecuplein','13','1060 RN','https://lh3.googleusercontent.com/k5LPMk0LmZZz-UrsVRjnYFr7ZO7OP7eSjahBuDEMmfIlx781Oe_S5k8xNAQ9s97xE1X7EcDxs23tv2QmfKXaAg', CURRENT_TIMESTAMP);</v>
      </c>
      <c r="E506">
        <v>506</v>
      </c>
    </row>
    <row r="507" spans="1:5" x14ac:dyDescent="0.25">
      <c r="A507" s="1" t="str">
        <f>"INSERT INTO `locations` (`id`, `name`, `latitude`, `longitude`, `province_id`, `region_1`, `region_2`, `region_3`, `street`, `number`, `postal`, `img`, `last_modified`) VALUES (NULL,'"&amp;SUBSTITUTE('Locations-Stops'!F509,"'","\'")&amp;"',"&amp;IF('Locations-Stops'!D509&lt;&gt;"",LEFT('Locations-Stops'!D509,2)&amp;"."&amp;RIGHT('Locations-Stops'!D509,LEN('Locations-Stops'!D509)-2),"0")&amp;","&amp;IF('Locations-Stops'!E509&lt;&gt;"",LEFT('Locations-Stops'!E509,1)&amp;"."&amp;RIGHT('Locations-Stops'!E509,LEN('Locations-Stops'!E509)-1),"0")&amp;","&amp;IF('Locations-Stops'!G509&lt;&gt;"",VLOOKUP('Locations-Stops'!G509,Regions!A2:B379,2,FALSE),"0")&amp;","&amp;IF('Locations-Stops'!H509&lt;&gt;"",VLOOKUP('Locations-Stops'!H509,Regions!C2:D379,2,FALSE),"0")&amp;","&amp;IF('Locations-Stops'!I509&lt;&gt;"",VLOOKUP('Locations-Stops'!I509,Regions!F2:G379,2,FALSE),"0")&amp;","&amp;IF('Locations-Stops'!J509&lt;&gt;"",VLOOKUP('Locations-Stops'!J509,Regions!I2:J379,2,FALSE),"0")&amp;",'"&amp;IF('Locations-Stops'!K509&lt;&gt;"",SUBSTITUTE('Locations-Stops'!K509,"'","\'"),"")&amp;"','"&amp;IF('Locations-Stops'!L509&lt;&gt;"",'Locations-Stops'!L509,"")&amp;"','"&amp;IF('Locations-Stops'!M509&lt;&gt;"",'Locations-Stops'!M509,"")&amp;"','"&amp;IF('Locations-Stops'!N509&lt;&gt;"",'Locations-Stops'!N509,"")&amp;"', CURRENT_TIMESTAMP);"</f>
        <v>INSERT INTO `locations` (`id`, `name`, `latitude`, `longitude`, `province_id`, `region_1`, `region_2`, `region_3`, `street`, `number`, `postal`, `img`, `last_modified`) VALUES (NULL,'TG2-Washington Filifera',52.348971,4.786362,8,3,5,24,'Ecuplein','13','1060 RN','https://lh3.googleusercontent.com/QbnKHReZbMwBIXOH-H0w13tBzCkccKQNnR-jXlYEQEY0Fb-OWVAn3UauVgCwS_gY2QHWdPGz9v_GqOZNCbqt', CURRENT_TIMESTAMP);</v>
      </c>
      <c r="E507">
        <v>507</v>
      </c>
    </row>
    <row r="508" spans="1:5" x14ac:dyDescent="0.25">
      <c r="A508" s="1" t="str">
        <f>"INSERT INTO `locations` (`id`, `name`, `latitude`, `longitude`, `province_id`, `region_1`, `region_2`, `region_3`, `street`, `number`, `postal`, `img`, `last_modified`) VALUES (NULL,'"&amp;SUBSTITUTE('Locations-Stops'!F510,"'","\'")&amp;"',"&amp;IF('Locations-Stops'!D510&lt;&gt;"",LEFT('Locations-Stops'!D510,2)&amp;"."&amp;RIGHT('Locations-Stops'!D510,LEN('Locations-Stops'!D510)-2),"0")&amp;","&amp;IF('Locations-Stops'!E510&lt;&gt;"",LEFT('Locations-Stops'!E510,1)&amp;"."&amp;RIGHT('Locations-Stops'!E510,LEN('Locations-Stops'!E510)-1),"0")&amp;","&amp;IF('Locations-Stops'!G510&lt;&gt;"",VLOOKUP('Locations-Stops'!G510,Regions!A2:B379,2,FALSE),"0")&amp;","&amp;IF('Locations-Stops'!H510&lt;&gt;"",VLOOKUP('Locations-Stops'!H510,Regions!C2:D379,2,FALSE),"0")&amp;","&amp;IF('Locations-Stops'!I510&lt;&gt;"",VLOOKUP('Locations-Stops'!I510,Regions!F2:G379,2,FALSE),"0")&amp;","&amp;IF('Locations-Stops'!J510&lt;&gt;"",VLOOKUP('Locations-Stops'!J510,Regions!I2:J379,2,FALSE),"0")&amp;",'"&amp;IF('Locations-Stops'!K510&lt;&gt;"",SUBSTITUTE('Locations-Stops'!K510,"'","\'"),"")&amp;"','"&amp;IF('Locations-Stops'!L510&lt;&gt;"",'Locations-Stops'!L510,"")&amp;"','"&amp;IF('Locations-Stops'!M510&lt;&gt;"",'Locations-Stops'!M510,"")&amp;"','"&amp;IF('Locations-Stops'!N510&lt;&gt;"",'Locations-Stops'!N510,"")&amp;"', CURRENT_TIMESTAMP);"</f>
        <v>INSERT INTO `locations` (`id`, `name`, `latitude`, `longitude`, `province_id`, `region_1`, `region_2`, `region_3`, `street`, `number`, `postal`, `img`, `last_modified`) VALUES (NULL,'Gevelkunst Nummer 10',52.345782,4.784278,8,3,5,24,'Escudolaan','1','1060 ST','https://lh6.ggpht.com/WVf0IlQF25uLzJVt1et0IrRpWrmTNNZmhV2qaWEdVDSF79-IAGbLGs5aIlHTe7JQp9ODKLHMXiCNPqqvku4', CURRENT_TIMESTAMP);</v>
      </c>
      <c r="E508">
        <v>508</v>
      </c>
    </row>
    <row r="509" spans="1:5" x14ac:dyDescent="0.25">
      <c r="A509" s="1" t="str">
        <f>"INSERT INTO `locations` (`id`, `name`, `latitude`, `longitude`, `province_id`, `region_1`, `region_2`, `region_3`, `street`, `number`, `postal`, `img`, `last_modified`) VALUES (NULL,'"&amp;SUBSTITUTE('Locations-Stops'!F511,"'","\'")&amp;"',"&amp;IF('Locations-Stops'!D511&lt;&gt;"",LEFT('Locations-Stops'!D511,2)&amp;"."&amp;RIGHT('Locations-Stops'!D511,LEN('Locations-Stops'!D511)-2),"0")&amp;","&amp;IF('Locations-Stops'!E511&lt;&gt;"",LEFT('Locations-Stops'!E511,1)&amp;"."&amp;RIGHT('Locations-Stops'!E511,LEN('Locations-Stops'!E511)-1),"0")&amp;","&amp;IF('Locations-Stops'!G511&lt;&gt;"",VLOOKUP('Locations-Stops'!G511,Regions!A2:B379,2,FALSE),"0")&amp;","&amp;IF('Locations-Stops'!H511&lt;&gt;"",VLOOKUP('Locations-Stops'!H511,Regions!C2:D379,2,FALSE),"0")&amp;","&amp;IF('Locations-Stops'!I511&lt;&gt;"",VLOOKUP('Locations-Stops'!I511,Regions!F2:G379,2,FALSE),"0")&amp;","&amp;IF('Locations-Stops'!J511&lt;&gt;"",VLOOKUP('Locations-Stops'!J511,Regions!I2:J379,2,FALSE),"0")&amp;",'"&amp;IF('Locations-Stops'!K511&lt;&gt;"",SUBSTITUTE('Locations-Stops'!K511,"'","\'"),"")&amp;"','"&amp;IF('Locations-Stops'!L511&lt;&gt;"",'Locations-Stops'!L511,"")&amp;"','"&amp;IF('Locations-Stops'!M511&lt;&gt;"",'Locations-Stops'!M511,"")&amp;"','"&amp;IF('Locations-Stops'!N511&lt;&gt;"",'Locations-Stops'!N511,"")&amp;"', CURRENT_TIMESTAMP);"</f>
        <v>INSERT INTO `locations` (`id`, `name`, `latitude`, `longitude`, `province_id`, `region_1`, `region_2`, `region_3`, `street`, `number`, `postal`, `img`, `last_modified`) VALUES (NULL,'Blue Square',52.346435,4.785604,8,3,5,24,'Forintplantsoen','15','1060 SK','https://lh5.ggpht.com/zeLSneE7Ro5LfZvDP3Yqta3a8sGDwpiBZ8qyfkfoCMUtpjKwnlQg3T_O0M65wmpmSz5KZX8l7jx8ZBcoMku8', CURRENT_TIMESTAMP);</v>
      </c>
      <c r="E509">
        <v>509</v>
      </c>
    </row>
    <row r="510" spans="1:5" x14ac:dyDescent="0.25">
      <c r="A510" s="1" t="str">
        <f>"INSERT INTO `locations` (`id`, `name`, `latitude`, `longitude`, `province_id`, `region_1`, `region_2`, `region_3`, `street`, `number`, `postal`, `img`, `last_modified`) VALUES (NULL,'"&amp;SUBSTITUTE('Locations-Stops'!F512,"'","\'")&amp;"',"&amp;IF('Locations-Stops'!D512&lt;&gt;"",LEFT('Locations-Stops'!D512,2)&amp;"."&amp;RIGHT('Locations-Stops'!D512,LEN('Locations-Stops'!D512)-2),"0")&amp;","&amp;IF('Locations-Stops'!E512&lt;&gt;"",LEFT('Locations-Stops'!E512,1)&amp;"."&amp;RIGHT('Locations-Stops'!E512,LEN('Locations-Stops'!E512)-1),"0")&amp;","&amp;IF('Locations-Stops'!G512&lt;&gt;"",VLOOKUP('Locations-Stops'!G512,Regions!A2:B379,2,FALSE),"0")&amp;","&amp;IF('Locations-Stops'!H512&lt;&gt;"",VLOOKUP('Locations-Stops'!H512,Regions!C2:D379,2,FALSE),"0")&amp;","&amp;IF('Locations-Stops'!I512&lt;&gt;"",VLOOKUP('Locations-Stops'!I512,Regions!F2:G379,2,FALSE),"0")&amp;","&amp;IF('Locations-Stops'!J512&lt;&gt;"",VLOOKUP('Locations-Stops'!J512,Regions!I2:J379,2,FALSE),"0")&amp;",'"&amp;IF('Locations-Stops'!K512&lt;&gt;"",SUBSTITUTE('Locations-Stops'!K512,"'","\'"),"")&amp;"','"&amp;IF('Locations-Stops'!L512&lt;&gt;"",'Locations-Stops'!L512,"")&amp;"','"&amp;IF('Locations-Stops'!M512&lt;&gt;"",'Locations-Stops'!M512,"")&amp;"','"&amp;IF('Locations-Stops'!N512&lt;&gt;"",'Locations-Stops'!N512,"")&amp;"', CURRENT_TIMESTAMP);"</f>
        <v>INSERT INTO `locations` (`id`, `name`, `latitude`, `longitude`, `province_id`, `region_1`, `region_2`, `region_3`, `street`, `number`, `postal`, `img`, `last_modified`) VALUES (NULL,'Laat De Natuur Haar Gang Gaan',52.344742,4.791238,8,3,5,24,'Formenterapad','','1060 TG','https://lh3.googleusercontent.com/kRAcrYP1kc6J4pwuryCFYlltpknp3ziJZ5bTEZAP2WbLe0bVivt8yL68vhGzKy5XBQEsKWwt4DiA3taYRCyt', CURRENT_TIMESTAMP);</v>
      </c>
      <c r="E510">
        <v>510</v>
      </c>
    </row>
    <row r="511" spans="1:5" x14ac:dyDescent="0.25">
      <c r="A511" s="1" t="str">
        <f>"INSERT INTO `locations` (`id`, `name`, `latitude`, `longitude`, `province_id`, `region_1`, `region_2`, `region_3`, `street`, `number`, `postal`, `img`, `last_modified`) VALUES (NULL,'"&amp;SUBSTITUTE('Locations-Stops'!F513,"'","\'")&amp;"',"&amp;IF('Locations-Stops'!D513&lt;&gt;"",LEFT('Locations-Stops'!D513,2)&amp;"."&amp;RIGHT('Locations-Stops'!D513,LEN('Locations-Stops'!D513)-2),"0")&amp;","&amp;IF('Locations-Stops'!E513&lt;&gt;"",LEFT('Locations-Stops'!E513,1)&amp;"."&amp;RIGHT('Locations-Stops'!E513,LEN('Locations-Stops'!E513)-1),"0")&amp;","&amp;IF('Locations-Stops'!G513&lt;&gt;"",VLOOKUP('Locations-Stops'!G513,Regions!A2:B379,2,FALSE),"0")&amp;","&amp;IF('Locations-Stops'!H513&lt;&gt;"",VLOOKUP('Locations-Stops'!H513,Regions!C2:D379,2,FALSE),"0")&amp;","&amp;IF('Locations-Stops'!I513&lt;&gt;"",VLOOKUP('Locations-Stops'!I513,Regions!F2:G379,2,FALSE),"0")&amp;","&amp;IF('Locations-Stops'!J513&lt;&gt;"",VLOOKUP('Locations-Stops'!J513,Regions!I2:J379,2,FALSE),"0")&amp;",'"&amp;IF('Locations-Stops'!K513&lt;&gt;"",SUBSTITUTE('Locations-Stops'!K513,"'","\'"),"")&amp;"','"&amp;IF('Locations-Stops'!L513&lt;&gt;"",'Locations-Stops'!L513,"")&amp;"','"&amp;IF('Locations-Stops'!M513&lt;&gt;"",'Locations-Stops'!M513,"")&amp;"','"&amp;IF('Locations-Stops'!N513&lt;&gt;"",'Locations-Stops'!N513,"")&amp;"', CURRENT_TIMESTAMP);"</f>
        <v>INSERT INTO `locations` (`id`, `name`, `latitude`, `longitude`, `province_id`, `region_1`, `region_2`, `region_3`, `street`, `number`, `postal`, `img`, `last_modified`) VALUES (NULL,'Gevelkunst Nummer 2',52.347653,4.78418,8,3,5,24,'Guldenpromenade','8','1060 SB','https://lh6.ggpht.com/OX1ialXBx37NZIVkhlIEkZXiaDOnC7PdUXcXa2UNeCx32si67E-Jz-HgXzYy8uMnFUBFei4oN6mZ8Zkf53o', CURRENT_TIMESTAMP);</v>
      </c>
      <c r="E511">
        <v>511</v>
      </c>
    </row>
    <row r="512" spans="1:5" x14ac:dyDescent="0.25">
      <c r="A512" s="1" t="str">
        <f>"INSERT INTO `locations` (`id`, `name`, `latitude`, `longitude`, `province_id`, `region_1`, `region_2`, `region_3`, `street`, `number`, `postal`, `img`, `last_modified`) VALUES (NULL,'"&amp;SUBSTITUTE('Locations-Stops'!F514,"'","\'")&amp;"',"&amp;IF('Locations-Stops'!D514&lt;&gt;"",LEFT('Locations-Stops'!D514,2)&amp;"."&amp;RIGHT('Locations-Stops'!D514,LEN('Locations-Stops'!D514)-2),"0")&amp;","&amp;IF('Locations-Stops'!E514&lt;&gt;"",LEFT('Locations-Stops'!E514,1)&amp;"."&amp;RIGHT('Locations-Stops'!E514,LEN('Locations-Stops'!E514)-1),"0")&amp;","&amp;IF('Locations-Stops'!G514&lt;&gt;"",VLOOKUP('Locations-Stops'!G514,Regions!A2:B379,2,FALSE),"0")&amp;","&amp;IF('Locations-Stops'!H514&lt;&gt;"",VLOOKUP('Locations-Stops'!H514,Regions!C2:D379,2,FALSE),"0")&amp;","&amp;IF('Locations-Stops'!I514&lt;&gt;"",VLOOKUP('Locations-Stops'!I514,Regions!F2:G379,2,FALSE),"0")&amp;","&amp;IF('Locations-Stops'!J514&lt;&gt;"",VLOOKUP('Locations-Stops'!J514,Regions!I2:J379,2,FALSE),"0")&amp;",'"&amp;IF('Locations-Stops'!K514&lt;&gt;"",SUBSTITUTE('Locations-Stops'!K514,"'","\'"),"")&amp;"','"&amp;IF('Locations-Stops'!L514&lt;&gt;"",'Locations-Stops'!L514,"")&amp;"','"&amp;IF('Locations-Stops'!M514&lt;&gt;"",'Locations-Stops'!M514,"")&amp;"','"&amp;IF('Locations-Stops'!N514&lt;&gt;"",'Locations-Stops'!N514,"")&amp;"', CURRENT_TIMESTAMP);"</f>
        <v>INSERT INTO `locations` (`id`, `name`, `latitude`, `longitude`, `province_id`, `region_1`, `region_2`, `region_3`, `street`, `number`, `postal`, `img`, `last_modified`) VALUES (NULL,'Ontmoeting',52.353794,4.773295,8,3,5,24,'Hekla','47','1060 NB','https://lh3.googleusercontent.com/C8en_CYUUcc1jE5WE5Nvq1JkowPVpV7ALC4VwYo0oxyqmPo1WWHpoiIwFcwNyhX3J-6oLk7TAR5MA5sDsLdJWQ', CURRENT_TIMESTAMP);</v>
      </c>
      <c r="E512">
        <v>512</v>
      </c>
    </row>
    <row r="513" spans="1:5" x14ac:dyDescent="0.25">
      <c r="A513" s="1" t="str">
        <f>"INSERT INTO `locations` (`id`, `name`, `latitude`, `longitude`, `province_id`, `region_1`, `region_2`, `region_3`, `street`, `number`, `postal`, `img`, `last_modified`) VALUES (NULL,'"&amp;SUBSTITUTE('Locations-Stops'!F515,"'","\'")&amp;"',"&amp;IF('Locations-Stops'!D515&lt;&gt;"",LEFT('Locations-Stops'!D515,2)&amp;"."&amp;RIGHT('Locations-Stops'!D515,LEN('Locations-Stops'!D515)-2),"0")&amp;","&amp;IF('Locations-Stops'!E515&lt;&gt;"",LEFT('Locations-Stops'!E515,1)&amp;"."&amp;RIGHT('Locations-Stops'!E515,LEN('Locations-Stops'!E515)-1),"0")&amp;","&amp;IF('Locations-Stops'!G515&lt;&gt;"",VLOOKUP('Locations-Stops'!G515,Regions!A2:B379,2,FALSE),"0")&amp;","&amp;IF('Locations-Stops'!H515&lt;&gt;"",VLOOKUP('Locations-Stops'!H515,Regions!C2:D379,2,FALSE),"0")&amp;","&amp;IF('Locations-Stops'!I515&lt;&gt;"",VLOOKUP('Locations-Stops'!I515,Regions!F2:G379,2,FALSE),"0")&amp;","&amp;IF('Locations-Stops'!J515&lt;&gt;"",VLOOKUP('Locations-Stops'!J515,Regions!I2:J379,2,FALSE),"0")&amp;",'"&amp;IF('Locations-Stops'!K515&lt;&gt;"",SUBSTITUTE('Locations-Stops'!K515,"'","\'"),"")&amp;"','"&amp;IF('Locations-Stops'!L515&lt;&gt;"",'Locations-Stops'!L515,"")&amp;"','"&amp;IF('Locations-Stops'!M515&lt;&gt;"",'Locations-Stops'!M515,"")&amp;"','"&amp;IF('Locations-Stops'!N515&lt;&gt;"",'Locations-Stops'!N515,"")&amp;"', CURRENT_TIMESTAMP);"</f>
        <v>INSERT INTO `locations` (`id`, `name`, `latitude`, `longitude`, `province_id`, `region_1`, `region_2`, `region_3`, `street`, `number`, `postal`, `img`, `last_modified`) VALUES (NULL,'Playground',52.345251,4.790093,8,3,5,24,'Ibizastraat','5','1060 LR','https://lh3.googleusercontent.com/a65eGnlJ_n8sYhv2eMYwe62B2epe9Fiyn3OCAnPzK4VR5giq06FIkfISbNor8LWJBtTpQvt9fd34LIOjrbmU', CURRENT_TIMESTAMP);</v>
      </c>
      <c r="E513">
        <v>513</v>
      </c>
    </row>
    <row r="514" spans="1:5" x14ac:dyDescent="0.25">
      <c r="A514" s="1" t="str">
        <f>"INSERT INTO `locations` (`id`, `name`, `latitude`, `longitude`, `province_id`, `region_1`, `region_2`, `region_3`, `street`, `number`, `postal`, `img`, `last_modified`) VALUES (NULL,'"&amp;SUBSTITUTE('Locations-Stops'!F516,"'","\'")&amp;"',"&amp;IF('Locations-Stops'!D516&lt;&gt;"",LEFT('Locations-Stops'!D516,2)&amp;"."&amp;RIGHT('Locations-Stops'!D516,LEN('Locations-Stops'!D516)-2),"0")&amp;","&amp;IF('Locations-Stops'!E516&lt;&gt;"",LEFT('Locations-Stops'!E516,1)&amp;"."&amp;RIGHT('Locations-Stops'!E516,LEN('Locations-Stops'!E516)-1),"0")&amp;","&amp;IF('Locations-Stops'!G516&lt;&gt;"",VLOOKUP('Locations-Stops'!G516,Regions!A2:B379,2,FALSE),"0")&amp;","&amp;IF('Locations-Stops'!H516&lt;&gt;"",VLOOKUP('Locations-Stops'!H516,Regions!C2:D379,2,FALSE),"0")&amp;","&amp;IF('Locations-Stops'!I516&lt;&gt;"",VLOOKUP('Locations-Stops'!I516,Regions!F2:G379,2,FALSE),"0")&amp;","&amp;IF('Locations-Stops'!J516&lt;&gt;"",VLOOKUP('Locations-Stops'!J516,Regions!I2:J379,2,FALSE),"0")&amp;",'"&amp;IF('Locations-Stops'!K516&lt;&gt;"",SUBSTITUTE('Locations-Stops'!K516,"'","\'"),"")&amp;"','"&amp;IF('Locations-Stops'!L516&lt;&gt;"",'Locations-Stops'!L516,"")&amp;"','"&amp;IF('Locations-Stops'!M516&lt;&gt;"",'Locations-Stops'!M516,"")&amp;"','"&amp;IF('Locations-Stops'!N516&lt;&gt;"",'Locations-Stops'!N516,"")&amp;"', CURRENT_TIMESTAMP);"</f>
        <v>INSERT INTO `locations` (`id`, `name`, `latitude`, `longitude`, `province_id`, `region_1`, `region_2`, `region_3`, `street`, `number`, `postal`, `img`, `last_modified`) VALUES (NULL,'Giant Bullseye',52.350804,4.78845,8,3,5,24,'Iwan Kantemanplein','24','1060 RM','https://lh3.ggpht.com/OAN_RQqjzyKj7n6GDhin_W-kYBEYSq1-2ZkbVi7RMTwLX7Ynfj6SHBdIHQ-RLcntwvrqkf6nYk_viATE2Kdz', CURRENT_TIMESTAMP);</v>
      </c>
      <c r="E514">
        <v>514</v>
      </c>
    </row>
    <row r="515" spans="1:5" x14ac:dyDescent="0.25">
      <c r="A515" s="1" t="str">
        <f>"INSERT INTO `locations` (`id`, `name`, `latitude`, `longitude`, `province_id`, `region_1`, `region_2`, `region_3`, `street`, `number`, `postal`, `img`, `last_modified`) VALUES (NULL,'"&amp;SUBSTITUTE('Locations-Stops'!F517,"'","\'")&amp;"',"&amp;IF('Locations-Stops'!D517&lt;&gt;"",LEFT('Locations-Stops'!D517,2)&amp;"."&amp;RIGHT('Locations-Stops'!D517,LEN('Locations-Stops'!D517)-2),"0")&amp;","&amp;IF('Locations-Stops'!E517&lt;&gt;"",LEFT('Locations-Stops'!E517,1)&amp;"."&amp;RIGHT('Locations-Stops'!E517,LEN('Locations-Stops'!E517)-1),"0")&amp;","&amp;IF('Locations-Stops'!G517&lt;&gt;"",VLOOKUP('Locations-Stops'!G517,Regions!A2:B379,2,FALSE),"0")&amp;","&amp;IF('Locations-Stops'!H517&lt;&gt;"",VLOOKUP('Locations-Stops'!H517,Regions!C2:D379,2,FALSE),"0")&amp;","&amp;IF('Locations-Stops'!I517&lt;&gt;"",VLOOKUP('Locations-Stops'!I517,Regions!F2:G379,2,FALSE),"0")&amp;","&amp;IF('Locations-Stops'!J517&lt;&gt;"",VLOOKUP('Locations-Stops'!J517,Regions!I2:J379,2,FALSE),"0")&amp;",'"&amp;IF('Locations-Stops'!K517&lt;&gt;"",SUBSTITUTE('Locations-Stops'!K517,"'","\'"),"")&amp;"','"&amp;IF('Locations-Stops'!L517&lt;&gt;"",'Locations-Stops'!L517,"")&amp;"','"&amp;IF('Locations-Stops'!M517&lt;&gt;"",'Locations-Stops'!M517,"")&amp;"','"&amp;IF('Locations-Stops'!N517&lt;&gt;"",'Locations-Stops'!N517,"")&amp;"', CURRENT_TIMESTAMP);"</f>
        <v>INSERT INTO `locations` (`id`, `name`, `latitude`, `longitude`, `province_id`, `region_1`, `region_2`, `region_3`, `street`, `number`, `postal`, `img`, `last_modified`) VALUES (NULL,'Pilar 1 at Bridge',52.353644,4.780016,8,3,5,24,'Jarasingel','18','1069','https://lh5.ggpht.com/LeiN46NmT1mB1dH1yh1LzgfRcDK8lN3UyoJRa9K52NPeQ2GbBcv1R_WLuO4A-IpdWSt1zLk-4lu3mIB9HlgAsw', CURRENT_TIMESTAMP);</v>
      </c>
      <c r="E515">
        <v>515</v>
      </c>
    </row>
    <row r="516" spans="1:5" x14ac:dyDescent="0.25">
      <c r="A516" s="1" t="str">
        <f>"INSERT INTO `locations` (`id`, `name`, `latitude`, `longitude`, `province_id`, `region_1`, `region_2`, `region_3`, `street`, `number`, `postal`, `img`, `last_modified`) VALUES (NULL,'"&amp;SUBSTITUTE('Locations-Stops'!F518,"'","\'")&amp;"',"&amp;IF('Locations-Stops'!D518&lt;&gt;"",LEFT('Locations-Stops'!D518,2)&amp;"."&amp;RIGHT('Locations-Stops'!D518,LEN('Locations-Stops'!D518)-2),"0")&amp;","&amp;IF('Locations-Stops'!E518&lt;&gt;"",LEFT('Locations-Stops'!E518,1)&amp;"."&amp;RIGHT('Locations-Stops'!E518,LEN('Locations-Stops'!E518)-1),"0")&amp;","&amp;IF('Locations-Stops'!G518&lt;&gt;"",VLOOKUP('Locations-Stops'!G518,Regions!A2:B379,2,FALSE),"0")&amp;","&amp;IF('Locations-Stops'!H518&lt;&gt;"",VLOOKUP('Locations-Stops'!H518,Regions!C2:D379,2,FALSE),"0")&amp;","&amp;IF('Locations-Stops'!I518&lt;&gt;"",VLOOKUP('Locations-Stops'!I518,Regions!F2:G379,2,FALSE),"0")&amp;","&amp;IF('Locations-Stops'!J518&lt;&gt;"",VLOOKUP('Locations-Stops'!J518,Regions!I2:J379,2,FALSE),"0")&amp;",'"&amp;IF('Locations-Stops'!K518&lt;&gt;"",SUBSTITUTE('Locations-Stops'!K518,"'","\'"),"")&amp;"','"&amp;IF('Locations-Stops'!L518&lt;&gt;"",'Locations-Stops'!L518,"")&amp;"','"&amp;IF('Locations-Stops'!M518&lt;&gt;"",'Locations-Stops'!M518,"")&amp;"','"&amp;IF('Locations-Stops'!N518&lt;&gt;"",'Locations-Stops'!N518,"")&amp;"', CURRENT_TIMESTAMP);"</f>
        <v>INSERT INTO `locations` (`id`, `name`, `latitude`, `longitude`, `province_id`, `region_1`, `region_2`, `region_3`, `street`, `number`, `postal`, `img`, `last_modified`) VALUES (NULL,'White Daisies Portal',52.349985,4.783721,8,3,5,24,'Ladogameerhof','277','1060 RG','https://lh3.googleusercontent.com/2LD7QQblKHMnIB3Vb8WBLcoEBzjpOk2ItwZi-ln-oTN6Mz_g4DkDQATF_EmQ9pk-WJRdOHmcVZWiokWWpl-_', CURRENT_TIMESTAMP);</v>
      </c>
      <c r="E516">
        <v>516</v>
      </c>
    </row>
    <row r="517" spans="1:5" x14ac:dyDescent="0.25">
      <c r="A517" s="1" t="str">
        <f>"INSERT INTO `locations` (`id`, `name`, `latitude`, `longitude`, `province_id`, `region_1`, `region_2`, `region_3`, `street`, `number`, `postal`, `img`, `last_modified`) VALUES (NULL,'"&amp;SUBSTITUTE('Locations-Stops'!F519,"'","\'")&amp;"',"&amp;IF('Locations-Stops'!D519&lt;&gt;"",LEFT('Locations-Stops'!D519,2)&amp;"."&amp;RIGHT('Locations-Stops'!D519,LEN('Locations-Stops'!D519)-2),"0")&amp;","&amp;IF('Locations-Stops'!E519&lt;&gt;"",LEFT('Locations-Stops'!E519,1)&amp;"."&amp;RIGHT('Locations-Stops'!E519,LEN('Locations-Stops'!E519)-1),"0")&amp;","&amp;IF('Locations-Stops'!G519&lt;&gt;"",VLOOKUP('Locations-Stops'!G519,Regions!A2:B379,2,FALSE),"0")&amp;","&amp;IF('Locations-Stops'!H519&lt;&gt;"",VLOOKUP('Locations-Stops'!H519,Regions!C2:D379,2,FALSE),"0")&amp;","&amp;IF('Locations-Stops'!I519&lt;&gt;"",VLOOKUP('Locations-Stops'!I519,Regions!F2:G379,2,FALSE),"0")&amp;","&amp;IF('Locations-Stops'!J519&lt;&gt;"",VLOOKUP('Locations-Stops'!J519,Regions!I2:J379,2,FALSE),"0")&amp;",'"&amp;IF('Locations-Stops'!K519&lt;&gt;"",SUBSTITUTE('Locations-Stops'!K519,"'","\'"),"")&amp;"','"&amp;IF('Locations-Stops'!L519&lt;&gt;"",'Locations-Stops'!L519,"")&amp;"','"&amp;IF('Locations-Stops'!M519&lt;&gt;"",'Locations-Stops'!M519,"")&amp;"','"&amp;IF('Locations-Stops'!N519&lt;&gt;"",'Locations-Stops'!N519,"")&amp;"', CURRENT_TIMESTAMP);"</f>
        <v>INSERT INTO `locations` (`id`, `name`, `latitude`, `longitude`, `province_id`, `region_1`, `region_2`, `region_3`, `street`, `number`, `postal`, `img`, `last_modified`) VALUES (NULL,'Fietsroute Knooppunt 75',52.351433,4.768076,8,3,5,24,'Lascarpad','','1060','https://lh3.googleusercontent.com/5BnSuzk9XTHDdfii-LATr_Xhchd9BQ5qCIdvtJ5D0k9goldtFUztXhgUiwFi5PkFBH1ksQ2EDFuQmm7OezuPuw', CURRENT_TIMESTAMP);</v>
      </c>
      <c r="E517">
        <v>517</v>
      </c>
    </row>
    <row r="518" spans="1:5" x14ac:dyDescent="0.25">
      <c r="A518" s="1" t="str">
        <f>"INSERT INTO `locations` (`id`, `name`, `latitude`, `longitude`, `province_id`, `region_1`, `region_2`, `region_3`, `street`, `number`, `postal`, `img`, `last_modified`) VALUES (NULL,'"&amp;SUBSTITUTE('Locations-Stops'!F520,"'","\'")&amp;"',"&amp;IF('Locations-Stops'!D520&lt;&gt;"",LEFT('Locations-Stops'!D520,2)&amp;"."&amp;RIGHT('Locations-Stops'!D520,LEN('Locations-Stops'!D520)-2),"0")&amp;","&amp;IF('Locations-Stops'!E520&lt;&gt;"",LEFT('Locations-Stops'!E520,1)&amp;"."&amp;RIGHT('Locations-Stops'!E520,LEN('Locations-Stops'!E520)-1),"0")&amp;","&amp;IF('Locations-Stops'!G520&lt;&gt;"",VLOOKUP('Locations-Stops'!G520,Regions!A2:B379,2,FALSE),"0")&amp;","&amp;IF('Locations-Stops'!H520&lt;&gt;"",VLOOKUP('Locations-Stops'!H520,Regions!C2:D379,2,FALSE),"0")&amp;","&amp;IF('Locations-Stops'!I520&lt;&gt;"",VLOOKUP('Locations-Stops'!I520,Regions!F2:G379,2,FALSE),"0")&amp;","&amp;IF('Locations-Stops'!J520&lt;&gt;"",VLOOKUP('Locations-Stops'!J520,Regions!I2:J379,2,FALSE),"0")&amp;",'"&amp;IF('Locations-Stops'!K520&lt;&gt;"",SUBSTITUTE('Locations-Stops'!K520,"'","\'"),"")&amp;"','"&amp;IF('Locations-Stops'!L520&lt;&gt;"",'Locations-Stops'!L520,"")&amp;"','"&amp;IF('Locations-Stops'!M520&lt;&gt;"",'Locations-Stops'!M520,"")&amp;"','"&amp;IF('Locations-Stops'!N520&lt;&gt;"",'Locations-Stops'!N520,"")&amp;"', CURRENT_TIMESTAMP);"</f>
        <v>INSERT INTO `locations` (`id`, `name`, `latitude`, `longitude`, `province_id`, `region_1`, `region_2`, `region_3`, `street`, `number`, `postal`, `img`, `last_modified`) VALUES (NULL,'Boom van Hippocrates',52.345116,4.790596,8,3,5,24,'Madeirapad','3','1060 TE','https://lh3.googleusercontent.com/zWkzqRodlsSu48LtW4VtzXcowRtPZ_SoutyXzDW6eJm5Aiplcnhjh-9_BsaOxJKGpInAjIs9iEY45dbolD4', CURRENT_TIMESTAMP);</v>
      </c>
      <c r="E518">
        <v>518</v>
      </c>
    </row>
    <row r="519" spans="1:5" x14ac:dyDescent="0.25">
      <c r="A519" s="1" t="str">
        <f>"INSERT INTO `locations` (`id`, `name`, `latitude`, `longitude`, `province_id`, `region_1`, `region_2`, `region_3`, `street`, `number`, `postal`, `img`, `last_modified`) VALUES (NULL,'"&amp;SUBSTITUTE('Locations-Stops'!F521,"'","\'")&amp;"',"&amp;IF('Locations-Stops'!D521&lt;&gt;"",LEFT('Locations-Stops'!D521,2)&amp;"."&amp;RIGHT('Locations-Stops'!D521,LEN('Locations-Stops'!D521)-2),"0")&amp;","&amp;IF('Locations-Stops'!E521&lt;&gt;"",LEFT('Locations-Stops'!E521,1)&amp;"."&amp;RIGHT('Locations-Stops'!E521,LEN('Locations-Stops'!E521)-1),"0")&amp;","&amp;IF('Locations-Stops'!G521&lt;&gt;"",VLOOKUP('Locations-Stops'!G521,Regions!A2:B379,2,FALSE),"0")&amp;","&amp;IF('Locations-Stops'!H521&lt;&gt;"",VLOOKUP('Locations-Stops'!H521,Regions!C2:D379,2,FALSE),"0")&amp;","&amp;IF('Locations-Stops'!I521&lt;&gt;"",VLOOKUP('Locations-Stops'!I521,Regions!F2:G379,2,FALSE),"0")&amp;","&amp;IF('Locations-Stops'!J521&lt;&gt;"",VLOOKUP('Locations-Stops'!J521,Regions!I2:J379,2,FALSE),"0")&amp;",'"&amp;IF('Locations-Stops'!K521&lt;&gt;"",SUBSTITUTE('Locations-Stops'!K521,"'","\'"),"")&amp;"','"&amp;IF('Locations-Stops'!L521&lt;&gt;"",'Locations-Stops'!L521,"")&amp;"','"&amp;IF('Locations-Stops'!M521&lt;&gt;"",'Locations-Stops'!M521,"")&amp;"','"&amp;IF('Locations-Stops'!N521&lt;&gt;"",'Locations-Stops'!N521,"")&amp;"', CURRENT_TIMESTAMP);"</f>
        <v>INSERT INTO `locations` (`id`, `name`, `latitude`, `longitude`, `province_id`, `region_1`, `region_2`, `region_3`, `street`, `number`, `postal`, `img`, `last_modified`) VALUES (NULL,'Gevelkunst Nummer 5',52.346646,4.784801,8,3,5,24,'Marksingel','1','1060 SG','https://lh4.ggpht.com/2RkwvEIq8T3pg4vgzw3X5v5hkPL3IddtmC1iW3gv15s5E-qE1o7P_0PmT2t9g8SbjrgejgdnqZgnV5SlLRNQMA', CURRENT_TIMESTAMP);</v>
      </c>
      <c r="E519">
        <v>519</v>
      </c>
    </row>
    <row r="520" spans="1:5" x14ac:dyDescent="0.25">
      <c r="A520" s="1" t="str">
        <f>"INSERT INTO `locations` (`id`, `name`, `latitude`, `longitude`, `province_id`, `region_1`, `region_2`, `region_3`, `street`, `number`, `postal`, `img`, `last_modified`) VALUES (NULL,'"&amp;SUBSTITUTE('Locations-Stops'!F522,"'","\'")&amp;"',"&amp;IF('Locations-Stops'!D522&lt;&gt;"",LEFT('Locations-Stops'!D522,2)&amp;"."&amp;RIGHT('Locations-Stops'!D522,LEN('Locations-Stops'!D522)-2),"0")&amp;","&amp;IF('Locations-Stops'!E522&lt;&gt;"",LEFT('Locations-Stops'!E522,1)&amp;"."&amp;RIGHT('Locations-Stops'!E522,LEN('Locations-Stops'!E522)-1),"0")&amp;","&amp;IF('Locations-Stops'!G522&lt;&gt;"",VLOOKUP('Locations-Stops'!G522,Regions!A2:B379,2,FALSE),"0")&amp;","&amp;IF('Locations-Stops'!H522&lt;&gt;"",VLOOKUP('Locations-Stops'!H522,Regions!C2:D379,2,FALSE),"0")&amp;","&amp;IF('Locations-Stops'!I522&lt;&gt;"",VLOOKUP('Locations-Stops'!I522,Regions!F2:G379,2,FALSE),"0")&amp;","&amp;IF('Locations-Stops'!J522&lt;&gt;"",VLOOKUP('Locations-Stops'!J522,Regions!I2:J379,2,FALSE),"0")&amp;",'"&amp;IF('Locations-Stops'!K522&lt;&gt;"",SUBSTITUTE('Locations-Stops'!K522,"'","\'"),"")&amp;"','"&amp;IF('Locations-Stops'!L522&lt;&gt;"",'Locations-Stops'!L522,"")&amp;"','"&amp;IF('Locations-Stops'!M522&lt;&gt;"",'Locations-Stops'!M522,"")&amp;"','"&amp;IF('Locations-Stops'!N522&lt;&gt;"",'Locations-Stops'!N522,"")&amp;"', CURRENT_TIMESTAMP);"</f>
        <v>INSERT INTO `locations` (`id`, `name`, `latitude`, `longitude`, `province_id`, `region_1`, `region_2`, `region_3`, `street`, `number`, `postal`, `img`, `last_modified`) VALUES (NULL,'Pilar 2 at Bridge',52.353472,4.78052,8,3,5,24,'Noorderakerweg','38','1069 LW','https://lh6.ggpht.com/1vV0Q08Sl33KkHa8zTWd0uQJ_Bj4atRVrtAxCWK1rsunHrFV_zUgohgfdK794Tnxi-xFMElRezoQ6OfnMEPpVw', CURRENT_TIMESTAMP);</v>
      </c>
      <c r="E520">
        <v>520</v>
      </c>
    </row>
    <row r="521" spans="1:5" x14ac:dyDescent="0.25">
      <c r="A521" s="1" t="str">
        <f>"INSERT INTO `locations` (`id`, `name`, `latitude`, `longitude`, `province_id`, `region_1`, `region_2`, `region_3`, `street`, `number`, `postal`, `img`, `last_modified`) VALUES (NULL,'"&amp;SUBSTITUTE('Locations-Stops'!F523,"'","\'")&amp;"',"&amp;IF('Locations-Stops'!D523&lt;&gt;"",LEFT('Locations-Stops'!D523,2)&amp;"."&amp;RIGHT('Locations-Stops'!D523,LEN('Locations-Stops'!D523)-2),"0")&amp;","&amp;IF('Locations-Stops'!E523&lt;&gt;"",LEFT('Locations-Stops'!E523,1)&amp;"."&amp;RIGHT('Locations-Stops'!E523,LEN('Locations-Stops'!E523)-1),"0")&amp;","&amp;IF('Locations-Stops'!G523&lt;&gt;"",VLOOKUP('Locations-Stops'!G523,Regions!A2:B379,2,FALSE),"0")&amp;","&amp;IF('Locations-Stops'!H523&lt;&gt;"",VLOOKUP('Locations-Stops'!H523,Regions!C2:D379,2,FALSE),"0")&amp;","&amp;IF('Locations-Stops'!I523&lt;&gt;"",VLOOKUP('Locations-Stops'!I523,Regions!F2:G379,2,FALSE),"0")&amp;","&amp;IF('Locations-Stops'!J523&lt;&gt;"",VLOOKUP('Locations-Stops'!J523,Regions!I2:J379,2,FALSE),"0")&amp;",'"&amp;IF('Locations-Stops'!K523&lt;&gt;"",SUBSTITUTE('Locations-Stops'!K523,"'","\'"),"")&amp;"','"&amp;IF('Locations-Stops'!L523&lt;&gt;"",'Locations-Stops'!L523,"")&amp;"','"&amp;IF('Locations-Stops'!M523&lt;&gt;"",'Locations-Stops'!M523,"")&amp;"','"&amp;IF('Locations-Stops'!N523&lt;&gt;"",'Locations-Stops'!N523,"")&amp;"', CURRENT_TIMESTAMP);"</f>
        <v>INSERT INTO `locations` (`id`, `name`, `latitude`, `longitude`, `province_id`, `region_1`, `region_2`, `region_3`, `street`, `number`, `postal`, `img`, `last_modified`) VALUES (NULL,'Natuurpark Vrije Geer',52.345335,4.796577,8,3,5,24,'Osdorperweg','130','1066 EN','https://lh3.googleusercontent.com/ow5qcrMAgzkFwnkYWL-fTo8iGPO1I-tixWgdEtYwSwS3egCCYqe4lbXg-jd3CPAIwBbSXRfrCHm7DpBvbnHY', CURRENT_TIMESTAMP);</v>
      </c>
      <c r="E521">
        <v>521</v>
      </c>
    </row>
    <row r="522" spans="1:5" x14ac:dyDescent="0.25">
      <c r="A522" s="1" t="str">
        <f>"INSERT INTO `locations` (`id`, `name`, `latitude`, `longitude`, `province_id`, `region_1`, `region_2`, `region_3`, `street`, `number`, `postal`, `img`, `last_modified`) VALUES (NULL,'"&amp;SUBSTITUTE('Locations-Stops'!F524,"'","\'")&amp;"',"&amp;IF('Locations-Stops'!D524&lt;&gt;"",LEFT('Locations-Stops'!D524,2)&amp;"."&amp;RIGHT('Locations-Stops'!D524,LEN('Locations-Stops'!D524)-2),"0")&amp;","&amp;IF('Locations-Stops'!E524&lt;&gt;"",LEFT('Locations-Stops'!E524,1)&amp;"."&amp;RIGHT('Locations-Stops'!E524,LEN('Locations-Stops'!E524)-1),"0")&amp;","&amp;IF('Locations-Stops'!G524&lt;&gt;"",VLOOKUP('Locations-Stops'!G524,Regions!A2:B379,2,FALSE),"0")&amp;","&amp;IF('Locations-Stops'!H524&lt;&gt;"",VLOOKUP('Locations-Stops'!H524,Regions!C2:D379,2,FALSE),"0")&amp;","&amp;IF('Locations-Stops'!I524&lt;&gt;"",VLOOKUP('Locations-Stops'!I524,Regions!F2:G379,2,FALSE),"0")&amp;","&amp;IF('Locations-Stops'!J524&lt;&gt;"",VLOOKUP('Locations-Stops'!J524,Regions!I2:J379,2,FALSE),"0")&amp;",'"&amp;IF('Locations-Stops'!K524&lt;&gt;"",SUBSTITUTE('Locations-Stops'!K524,"'","\'"),"")&amp;"','"&amp;IF('Locations-Stops'!L524&lt;&gt;"",'Locations-Stops'!L524,"")&amp;"','"&amp;IF('Locations-Stops'!M524&lt;&gt;"",'Locations-Stops'!M524,"")&amp;"','"&amp;IF('Locations-Stops'!N524&lt;&gt;"",'Locations-Stops'!N524,"")&amp;"', CURRENT_TIMESTAMP);"</f>
        <v>INSERT INTO `locations` (`id`, `name`, `latitude`, `longitude`, `province_id`, `region_1`, `region_2`, `region_3`, `street`, `number`, `postal`, `img`, `last_modified`) VALUES (NULL,'Gevelkunst Nummer 1',52.347241,4.785381,8,3,5,24,'Pesetalaan','22','1060 SC','https://lh3.ggpht.com/xojLqEPTxvnrXkRIkCpp8WrYNDPyPGBEhSNWoyiIpMR1ocDJfZX-1mL4idCrODCixIRDca9oP561BkoEUkCOxQ', CURRENT_TIMESTAMP);</v>
      </c>
      <c r="E522">
        <v>522</v>
      </c>
    </row>
    <row r="523" spans="1:5" x14ac:dyDescent="0.25">
      <c r="A523" s="1" t="str">
        <f>"INSERT INTO `locations` (`id`, `name`, `latitude`, `longitude`, `province_id`, `region_1`, `region_2`, `region_3`, `street`, `number`, `postal`, `img`, `last_modified`) VALUES (NULL,'"&amp;SUBSTITUTE('Locations-Stops'!F525,"'","\'")&amp;"',"&amp;IF('Locations-Stops'!D525&lt;&gt;"",LEFT('Locations-Stops'!D525,2)&amp;"."&amp;RIGHT('Locations-Stops'!D525,LEN('Locations-Stops'!D525)-2),"0")&amp;","&amp;IF('Locations-Stops'!E525&lt;&gt;"",LEFT('Locations-Stops'!E525,1)&amp;"."&amp;RIGHT('Locations-Stops'!E525,LEN('Locations-Stops'!E525)-1),"0")&amp;","&amp;IF('Locations-Stops'!G525&lt;&gt;"",VLOOKUP('Locations-Stops'!G525,Regions!A2:B379,2,FALSE),"0")&amp;","&amp;IF('Locations-Stops'!H525&lt;&gt;"",VLOOKUP('Locations-Stops'!H525,Regions!C2:D379,2,FALSE),"0")&amp;","&amp;IF('Locations-Stops'!I525&lt;&gt;"",VLOOKUP('Locations-Stops'!I525,Regions!F2:G379,2,FALSE),"0")&amp;","&amp;IF('Locations-Stops'!J525&lt;&gt;"",VLOOKUP('Locations-Stops'!J525,Regions!I2:J379,2,FALSE),"0")&amp;",'"&amp;IF('Locations-Stops'!K525&lt;&gt;"",SUBSTITUTE('Locations-Stops'!K525,"'","\'"),"")&amp;"','"&amp;IF('Locations-Stops'!L525&lt;&gt;"",'Locations-Stops'!L525,"")&amp;"','"&amp;IF('Locations-Stops'!M525&lt;&gt;"",'Locations-Stops'!M525,"")&amp;"','"&amp;IF('Locations-Stops'!N525&lt;&gt;"",'Locations-Stops'!N525,"")&amp;"', CURRENT_TIMESTAMP);"</f>
        <v>INSERT INTO `locations` (`id`, `name`, `latitude`, `longitude`, `province_id`, `region_1`, `region_2`, `region_3`, `street`, `number`, `postal`, `img`, `last_modified`) VALUES (NULL,'De Slenk',52.345737,4.795731,8,3,5,24,'Plesmanlaan','','1066','https://lh3.googleusercontent.com/_hEUNS2dLePoRIkxgbRGGunIYEhm3R43qfKbY-MplEJYTdPTI9R1p1dgx8xfzYmroX3AD1DcKBJeqJsDfRiV', CURRENT_TIMESTAMP);</v>
      </c>
      <c r="E523">
        <v>523</v>
      </c>
    </row>
    <row r="524" spans="1:5" x14ac:dyDescent="0.25">
      <c r="A524" s="1" t="str">
        <f>"INSERT INTO `locations` (`id`, `name`, `latitude`, `longitude`, `province_id`, `region_1`, `region_2`, `region_3`, `street`, `number`, `postal`, `img`, `last_modified`) VALUES (NULL,'"&amp;SUBSTITUTE('Locations-Stops'!F526,"'","\'")&amp;"',"&amp;IF('Locations-Stops'!D526&lt;&gt;"",LEFT('Locations-Stops'!D526,2)&amp;"."&amp;RIGHT('Locations-Stops'!D526,LEN('Locations-Stops'!D526)-2),"0")&amp;","&amp;IF('Locations-Stops'!E526&lt;&gt;"",LEFT('Locations-Stops'!E526,1)&amp;"."&amp;RIGHT('Locations-Stops'!E526,LEN('Locations-Stops'!E526)-1),"0")&amp;","&amp;IF('Locations-Stops'!G526&lt;&gt;"",VLOOKUP('Locations-Stops'!G526,Regions!A2:B379,2,FALSE),"0")&amp;","&amp;IF('Locations-Stops'!H526&lt;&gt;"",VLOOKUP('Locations-Stops'!H526,Regions!C2:D379,2,FALSE),"0")&amp;","&amp;IF('Locations-Stops'!I526&lt;&gt;"",VLOOKUP('Locations-Stops'!I526,Regions!F2:G379,2,FALSE),"0")&amp;","&amp;IF('Locations-Stops'!J526&lt;&gt;"",VLOOKUP('Locations-Stops'!J526,Regions!I2:J379,2,FALSE),"0")&amp;",'"&amp;IF('Locations-Stops'!K526&lt;&gt;"",SUBSTITUTE('Locations-Stops'!K526,"'","\'"),"")&amp;"','"&amp;IF('Locations-Stops'!L526&lt;&gt;"",'Locations-Stops'!L526,"")&amp;"','"&amp;IF('Locations-Stops'!M526&lt;&gt;"",'Locations-Stops'!M526,"")&amp;"','"&amp;IF('Locations-Stops'!N526&lt;&gt;"",'Locations-Stops'!N526,"")&amp;"', CURRENT_TIMESTAMP);"</f>
        <v>INSERT INTO `locations` (`id`, `name`, `latitude`, `longitude`, `province_id`, `region_1`, `region_2`, `region_3`, `street`, `number`, `postal`, `img`, `last_modified`) VALUES (NULL,'Schotse Hooglanden',52.351513,4.769929,8,3,5,24,'Pyreneeën','72','1060 NP','https://lh6.ggpht.com/o0Cu2uIDSdtfZbIIUuFZEo3zImqlL303RhjE9BIISS-aSwjK-d-oFjUueBkgfLKk_bb7lp0JGuZKi_AGtoTxLw', CURRENT_TIMESTAMP);</v>
      </c>
      <c r="E524">
        <v>524</v>
      </c>
    </row>
    <row r="525" spans="1:5" x14ac:dyDescent="0.25">
      <c r="A525" s="1" t="str">
        <f>"INSERT INTO `locations` (`id`, `name`, `latitude`, `longitude`, `province_id`, `region_1`, `region_2`, `region_3`, `street`, `number`, `postal`, `img`, `last_modified`) VALUES (NULL,'"&amp;SUBSTITUTE('Locations-Stops'!F527,"'","\'")&amp;"',"&amp;IF('Locations-Stops'!D527&lt;&gt;"",LEFT('Locations-Stops'!D527,2)&amp;"."&amp;RIGHT('Locations-Stops'!D527,LEN('Locations-Stops'!D527)-2),"0")&amp;","&amp;IF('Locations-Stops'!E527&lt;&gt;"",LEFT('Locations-Stops'!E527,1)&amp;"."&amp;RIGHT('Locations-Stops'!E527,LEN('Locations-Stops'!E527)-1),"0")&amp;","&amp;IF('Locations-Stops'!G527&lt;&gt;"",VLOOKUP('Locations-Stops'!G527,Regions!A2:B379,2,FALSE),"0")&amp;","&amp;IF('Locations-Stops'!H527&lt;&gt;"",VLOOKUP('Locations-Stops'!H527,Regions!C2:D379,2,FALSE),"0")&amp;","&amp;IF('Locations-Stops'!I527&lt;&gt;"",VLOOKUP('Locations-Stops'!I527,Regions!F2:G379,2,FALSE),"0")&amp;","&amp;IF('Locations-Stops'!J527&lt;&gt;"",VLOOKUP('Locations-Stops'!J527,Regions!I2:J379,2,FALSE),"0")&amp;",'"&amp;IF('Locations-Stops'!K527&lt;&gt;"",SUBSTITUTE('Locations-Stops'!K527,"'","\'"),"")&amp;"','"&amp;IF('Locations-Stops'!L527&lt;&gt;"",'Locations-Stops'!L527,"")&amp;"','"&amp;IF('Locations-Stops'!M527&lt;&gt;"",'Locations-Stops'!M527,"")&amp;"','"&amp;IF('Locations-Stops'!N527&lt;&gt;"",'Locations-Stops'!N527,"")&amp;"', CURRENT_TIMESTAMP);"</f>
        <v>INSERT INTO `locations` (`id`, `name`, `latitude`, `longitude`, `province_id`, `region_1`, `region_2`, `region_3`, `street`, `number`, `postal`, `img`, `last_modified`) VALUES (NULL,'Speeltuin Sloten',52.341758,4.795322,8,3,5,24,'Slimmeweg','2','1066 EV','https://lh3.googleusercontent.com/P0cWmPhgpyZYXR4_X8EjOhIUVjYxxbKZ7G6IFJYciWxTOp5HTBODPdQq8Sml4J3jB5Y8DjE7QvrQcaf-MYPj', CURRENT_TIMESTAMP);</v>
      </c>
      <c r="E525">
        <v>525</v>
      </c>
    </row>
    <row r="526" spans="1:5" x14ac:dyDescent="0.25">
      <c r="A526" s="1" t="str">
        <f>"INSERT INTO `locations` (`id`, `name`, `latitude`, `longitude`, `province_id`, `region_1`, `region_2`, `region_3`, `street`, `number`, `postal`, `img`, `last_modified`) VALUES (NULL,'"&amp;SUBSTITUTE('Locations-Stops'!F528,"'","\'")&amp;"',"&amp;IF('Locations-Stops'!D528&lt;&gt;"",LEFT('Locations-Stops'!D528,2)&amp;"."&amp;RIGHT('Locations-Stops'!D528,LEN('Locations-Stops'!D528)-2),"0")&amp;","&amp;IF('Locations-Stops'!E528&lt;&gt;"",LEFT('Locations-Stops'!E528,1)&amp;"."&amp;RIGHT('Locations-Stops'!E528,LEN('Locations-Stops'!E528)-1),"0")&amp;","&amp;IF('Locations-Stops'!G528&lt;&gt;"",VLOOKUP('Locations-Stops'!G528,Regions!A2:B379,2,FALSE),"0")&amp;","&amp;IF('Locations-Stops'!H528&lt;&gt;"",VLOOKUP('Locations-Stops'!H528,Regions!C2:D379,2,FALSE),"0")&amp;","&amp;IF('Locations-Stops'!I528&lt;&gt;"",VLOOKUP('Locations-Stops'!I528,Regions!F2:G379,2,FALSE),"0")&amp;","&amp;IF('Locations-Stops'!J528&lt;&gt;"",VLOOKUP('Locations-Stops'!J528,Regions!I2:J379,2,FALSE),"0")&amp;",'"&amp;IF('Locations-Stops'!K528&lt;&gt;"",SUBSTITUTE('Locations-Stops'!K528,"'","\'"),"")&amp;"','"&amp;IF('Locations-Stops'!L528&lt;&gt;"",'Locations-Stops'!L528,"")&amp;"','"&amp;IF('Locations-Stops'!M528&lt;&gt;"",'Locations-Stops'!M528,"")&amp;"','"&amp;IF('Locations-Stops'!N528&lt;&gt;"",'Locations-Stops'!N528,"")&amp;"', CURRENT_TIMESTAMP);"</f>
        <v>INSERT INTO `locations` (`id`, `name`, `latitude`, `longitude`, `province_id`, `region_1`, `region_2`, `region_3`, `street`, `number`, `postal`, `img`, `last_modified`) VALUES (NULL,'Eigen Hof',52.341373,4.801054,8,3,5,24,'Sloterweg','1173','1066 CE','https://lh4.ggpht.com/7McKK1w62rsYisO3pikhwXPADUJysWI5cKxTBhzgiWLPXaOJANl5K_BmBtmcSzhih8W8-vOqxDLKyssa6n67cA', CURRENT_TIMESTAMP);</v>
      </c>
      <c r="E526">
        <v>526</v>
      </c>
    </row>
    <row r="527" spans="1:5" x14ac:dyDescent="0.25">
      <c r="A527" s="1" t="str">
        <f>"INSERT INTO `locations` (`id`, `name`, `latitude`, `longitude`, `province_id`, `region_1`, `region_2`, `region_3`, `street`, `number`, `postal`, `img`, `last_modified`) VALUES (NULL,'"&amp;SUBSTITUTE('Locations-Stops'!F529,"'","\'")&amp;"',"&amp;IF('Locations-Stops'!D529&lt;&gt;"",LEFT('Locations-Stops'!D529,2)&amp;"."&amp;RIGHT('Locations-Stops'!D529,LEN('Locations-Stops'!D529)-2),"0")&amp;","&amp;IF('Locations-Stops'!E529&lt;&gt;"",LEFT('Locations-Stops'!E529,1)&amp;"."&amp;RIGHT('Locations-Stops'!E529,LEN('Locations-Stops'!E529)-1),"0")&amp;","&amp;IF('Locations-Stops'!G529&lt;&gt;"",VLOOKUP('Locations-Stops'!G529,Regions!A2:B379,2,FALSE),"0")&amp;","&amp;IF('Locations-Stops'!H529&lt;&gt;"",VLOOKUP('Locations-Stops'!H529,Regions!C2:D379,2,FALSE),"0")&amp;","&amp;IF('Locations-Stops'!I529&lt;&gt;"",VLOOKUP('Locations-Stops'!I529,Regions!F2:G379,2,FALSE),"0")&amp;","&amp;IF('Locations-Stops'!J529&lt;&gt;"",VLOOKUP('Locations-Stops'!J529,Regions!I2:J379,2,FALSE),"0")&amp;",'"&amp;IF('Locations-Stops'!K529&lt;&gt;"",SUBSTITUTE('Locations-Stops'!K529,"'","\'"),"")&amp;"','"&amp;IF('Locations-Stops'!L529&lt;&gt;"",'Locations-Stops'!L529,"")&amp;"','"&amp;IF('Locations-Stops'!M529&lt;&gt;"",'Locations-Stops'!M529,"")&amp;"','"&amp;IF('Locations-Stops'!N529&lt;&gt;"",'Locations-Stops'!N529,"")&amp;"', CURRENT_TIMESTAMP);"</f>
        <v>INSERT INTO `locations` (`id`, `name`, `latitude`, `longitude`, `province_id`, `region_1`, `region_2`, `region_3`, `street`, `number`, `postal`, `img`, `last_modified`) VALUES (NULL,'Banpaal Sloten',52.341689,4.799302,8,3,5,24,'Sloterweg','1192','1066 CV','https://lh4.ggpht.com/4cgeEdwuJ9aVv7NbdgcVEFJnWmmXogPApUpHsmcqEq0B2G-qJeV0QrzcHrLnVwfU_lin23fJiK4ynKLMyQz1', CURRENT_TIMESTAMP);</v>
      </c>
      <c r="E527">
        <v>527</v>
      </c>
    </row>
    <row r="528" spans="1:5" x14ac:dyDescent="0.25">
      <c r="A528" s="1" t="str">
        <f>"INSERT INTO `locations` (`id`, `name`, `latitude`, `longitude`, `province_id`, `region_1`, `region_2`, `region_3`, `street`, `number`, `postal`, `img`, `last_modified`) VALUES (NULL,'"&amp;SUBSTITUTE('Locations-Stops'!F530,"'","\'")&amp;"',"&amp;IF('Locations-Stops'!D530&lt;&gt;"",LEFT('Locations-Stops'!D530,2)&amp;"."&amp;RIGHT('Locations-Stops'!D530,LEN('Locations-Stops'!D530)-2),"0")&amp;","&amp;IF('Locations-Stops'!E530&lt;&gt;"",LEFT('Locations-Stops'!E530,1)&amp;"."&amp;RIGHT('Locations-Stops'!E530,LEN('Locations-Stops'!E530)-1),"0")&amp;","&amp;IF('Locations-Stops'!G530&lt;&gt;"",VLOOKUP('Locations-Stops'!G530,Regions!A2:B379,2,FALSE),"0")&amp;","&amp;IF('Locations-Stops'!H530&lt;&gt;"",VLOOKUP('Locations-Stops'!H530,Regions!C2:D379,2,FALSE),"0")&amp;","&amp;IF('Locations-Stops'!I530&lt;&gt;"",VLOOKUP('Locations-Stops'!I530,Regions!F2:G379,2,FALSE),"0")&amp;","&amp;IF('Locations-Stops'!J530&lt;&gt;"",VLOOKUP('Locations-Stops'!J530,Regions!I2:J379,2,FALSE),"0")&amp;",'"&amp;IF('Locations-Stops'!K530&lt;&gt;"",SUBSTITUTE('Locations-Stops'!K530,"'","\'"),"")&amp;"','"&amp;IF('Locations-Stops'!L530&lt;&gt;"",'Locations-Stops'!L530,"")&amp;"','"&amp;IF('Locations-Stops'!M530&lt;&gt;"",'Locations-Stops'!M530,"")&amp;"','"&amp;IF('Locations-Stops'!N530&lt;&gt;"",'Locations-Stops'!N530,"")&amp;"', CURRENT_TIMESTAMP);"</f>
        <v>INSERT INTO `locations` (`id`, `name`, `latitude`, `longitude`, `province_id`, `region_1`, `region_2`, `region_3`, `street`, `number`, `postal`, `img`, `last_modified`) VALUES (NULL,'Brandmelder',52.341596,4.79802,8,3,5,24,'Sloterweg','1224','1066 CW','https://lh3.ggpht.com/uRdJB2bxNets_OsKgMwYtoWOhZP37gI65-Th4uOfP5S0yA_6__HVdqdFEy-GzOsm3njvA0hgexJdEM3EsIK_', CURRENT_TIMESTAMP);</v>
      </c>
      <c r="E528">
        <v>528</v>
      </c>
    </row>
    <row r="529" spans="1:5" x14ac:dyDescent="0.25">
      <c r="A529" s="1" t="str">
        <f>"INSERT INTO `locations` (`id`, `name`, `latitude`, `longitude`, `province_id`, `region_1`, `region_2`, `region_3`, `street`, `number`, `postal`, `img`, `last_modified`) VALUES (NULL,'"&amp;SUBSTITUTE('Locations-Stops'!F531,"'","\'")&amp;"',"&amp;IF('Locations-Stops'!D531&lt;&gt;"",LEFT('Locations-Stops'!D531,2)&amp;"."&amp;RIGHT('Locations-Stops'!D531,LEN('Locations-Stops'!D531)-2),"0")&amp;","&amp;IF('Locations-Stops'!E531&lt;&gt;"",LEFT('Locations-Stops'!E531,1)&amp;"."&amp;RIGHT('Locations-Stops'!E531,LEN('Locations-Stops'!E531)-1),"0")&amp;","&amp;IF('Locations-Stops'!G531&lt;&gt;"",VLOOKUP('Locations-Stops'!G531,Regions!A2:B379,2,FALSE),"0")&amp;","&amp;IF('Locations-Stops'!H531&lt;&gt;"",VLOOKUP('Locations-Stops'!H531,Regions!C2:D379,2,FALSE),"0")&amp;","&amp;IF('Locations-Stops'!I531&lt;&gt;"",VLOOKUP('Locations-Stops'!I531,Regions!F2:G379,2,FALSE),"0")&amp;","&amp;IF('Locations-Stops'!J531&lt;&gt;"",VLOOKUP('Locations-Stops'!J531,Regions!I2:J379,2,FALSE),"0")&amp;",'"&amp;IF('Locations-Stops'!K531&lt;&gt;"",SUBSTITUTE('Locations-Stops'!K531,"'","\'"),"")&amp;"','"&amp;IF('Locations-Stops'!L531&lt;&gt;"",'Locations-Stops'!L531,"")&amp;"','"&amp;IF('Locations-Stops'!M531&lt;&gt;"",'Locations-Stops'!M531,"")&amp;"','"&amp;IF('Locations-Stops'!N531&lt;&gt;"",'Locations-Stops'!N531,"")&amp;"', CURRENT_TIMESTAMP);"</f>
        <v>INSERT INTO `locations` (`id`, `name`, `latitude`, `longitude`, `province_id`, `region_1`, `region_2`, `region_3`, `street`, `number`, `postal`, `img`, `last_modified`) VALUES (NULL,'History Sloten Noord Holland',52.341394,4.793045,8,3,5,24,'Sloterweg','1254','1066 CW','https://lh4.ggpht.com/3Kj_SZjRqg2cVLvoBSt3IFiSFI0skSYAF1RW3pt70CaRt0f_55l_P4gn89-il4rs-B7n6_bSQIiEHgTHErc', CURRENT_TIMESTAMP);</v>
      </c>
      <c r="E529">
        <v>529</v>
      </c>
    </row>
    <row r="530" spans="1:5" x14ac:dyDescent="0.25">
      <c r="A530" s="1" t="str">
        <f>"INSERT INTO `locations` (`id`, `name`, `latitude`, `longitude`, `province_id`, `region_1`, `region_2`, `region_3`, `street`, `number`, `postal`, `img`, `last_modified`) VALUES (NULL,'"&amp;SUBSTITUTE('Locations-Stops'!F532,"'","\'")&amp;"',"&amp;IF('Locations-Stops'!D532&lt;&gt;"",LEFT('Locations-Stops'!D532,2)&amp;"."&amp;RIGHT('Locations-Stops'!D532,LEN('Locations-Stops'!D532)-2),"0")&amp;","&amp;IF('Locations-Stops'!E532&lt;&gt;"",LEFT('Locations-Stops'!E532,1)&amp;"."&amp;RIGHT('Locations-Stops'!E532,LEN('Locations-Stops'!E532)-1),"0")&amp;","&amp;IF('Locations-Stops'!G532&lt;&gt;"",VLOOKUP('Locations-Stops'!G532,Regions!A2:B379,2,FALSE),"0")&amp;","&amp;IF('Locations-Stops'!H532&lt;&gt;"",VLOOKUP('Locations-Stops'!H532,Regions!C2:D379,2,FALSE),"0")&amp;","&amp;IF('Locations-Stops'!I532&lt;&gt;"",VLOOKUP('Locations-Stops'!I532,Regions!F2:G379,2,FALSE),"0")&amp;","&amp;IF('Locations-Stops'!J532&lt;&gt;"",VLOOKUP('Locations-Stops'!J532,Regions!I2:J379,2,FALSE),"0")&amp;",'"&amp;IF('Locations-Stops'!K532&lt;&gt;"",SUBSTITUTE('Locations-Stops'!K532,"'","\'"),"")&amp;"','"&amp;IF('Locations-Stops'!L532&lt;&gt;"",'Locations-Stops'!L532,"")&amp;"','"&amp;IF('Locations-Stops'!M532&lt;&gt;"",'Locations-Stops'!M532,"")&amp;"','"&amp;IF('Locations-Stops'!N532&lt;&gt;"",'Locations-Stops'!N532,"")&amp;"', CURRENT_TIMESTAMP);"</f>
        <v>INSERT INTO `locations` (`id`, `name`, `latitude`, `longitude`, `province_id`, `region_1`, `region_2`, `region_3`, `street`, `number`, `postal`, `img`, `last_modified`) VALUES (NULL,'Verzetsstrijders',52.352114,4.783608,8,3,5,24,'Trijn Hullemanlaan','64','1069','https://lh4.ggpht.com/VL8uiPDDB1Guj2V0-i0vpzAcuBCH21-M5IMSBFxTIJ2_C-HteeZQKtw2vAWwqPFyNwwu27ASU3DBWOgTRLI', CURRENT_TIMESTAMP);</v>
      </c>
      <c r="E530">
        <v>530</v>
      </c>
    </row>
    <row r="531" spans="1:5" x14ac:dyDescent="0.25">
      <c r="A531" s="1" t="str">
        <f>"INSERT INTO `locations` (`id`, `name`, `latitude`, `longitude`, `province_id`, `region_1`, `region_2`, `region_3`, `street`, `number`, `postal`, `img`, `last_modified`) VALUES (NULL,'"&amp;SUBSTITUTE('Locations-Stops'!F533,"'","\'")&amp;"',"&amp;IF('Locations-Stops'!D533&lt;&gt;"",LEFT('Locations-Stops'!D533,2)&amp;"."&amp;RIGHT('Locations-Stops'!D533,LEN('Locations-Stops'!D533)-2),"0")&amp;","&amp;IF('Locations-Stops'!E533&lt;&gt;"",LEFT('Locations-Stops'!E533,1)&amp;"."&amp;RIGHT('Locations-Stops'!E533,LEN('Locations-Stops'!E533)-1),"0")&amp;","&amp;IF('Locations-Stops'!G533&lt;&gt;"",VLOOKUP('Locations-Stops'!G533,Regions!A2:B379,2,FALSE),"0")&amp;","&amp;IF('Locations-Stops'!H533&lt;&gt;"",VLOOKUP('Locations-Stops'!H533,Regions!C2:D379,2,FALSE),"0")&amp;","&amp;IF('Locations-Stops'!I533&lt;&gt;"",VLOOKUP('Locations-Stops'!I533,Regions!F2:G379,2,FALSE),"0")&amp;","&amp;IF('Locations-Stops'!J533&lt;&gt;"",VLOOKUP('Locations-Stops'!J533,Regions!I2:J379,2,FALSE),"0")&amp;",'"&amp;IF('Locations-Stops'!K533&lt;&gt;"",SUBSTITUTE('Locations-Stops'!K533,"'","\'"),"")&amp;"','"&amp;IF('Locations-Stops'!L533&lt;&gt;"",'Locations-Stops'!L533,"")&amp;"','"&amp;IF('Locations-Stops'!M533&lt;&gt;"",'Locations-Stops'!M533,"")&amp;"','"&amp;IF('Locations-Stops'!N533&lt;&gt;"",'Locations-Stops'!N533,"")&amp;"', CURRENT_TIMESTAMP);"</f>
        <v>INSERT INTO `locations` (`id`, `name`, `latitude`, `longitude`, `province_id`, `region_1`, `region_2`, `region_3`, `street`, `number`, `postal`, `img`, `last_modified`) VALUES (NULL,'Gevel Kunst Valutaboulevard Aker',52.347647,4.789281,8,3,5,24,'Valutaboulevard','54','1060 RX','https://lh3.googleusercontent.com/9lVIndhCWpfjsjrFWa_gopcbOcpKMx6HCl9EkeAT73DN4VPpXkeco5E1QbLRwgUxNVdgcym9fVsULqZBU48d', CURRENT_TIMESTAMP);</v>
      </c>
      <c r="E531">
        <v>531</v>
      </c>
    </row>
    <row r="532" spans="1:5" x14ac:dyDescent="0.25">
      <c r="A532" s="1" t="str">
        <f>"INSERT INTO `locations` (`id`, `name`, `latitude`, `longitude`, `province_id`, `region_1`, `region_2`, `region_3`, `street`, `number`, `postal`, `img`, `last_modified`) VALUES (NULL,'"&amp;SUBSTITUTE('Locations-Stops'!F534,"'","\'")&amp;"',"&amp;IF('Locations-Stops'!D534&lt;&gt;"",LEFT('Locations-Stops'!D534,2)&amp;"."&amp;RIGHT('Locations-Stops'!D534,LEN('Locations-Stops'!D534)-2),"0")&amp;","&amp;IF('Locations-Stops'!E534&lt;&gt;"",LEFT('Locations-Stops'!E534,1)&amp;"."&amp;RIGHT('Locations-Stops'!E534,LEN('Locations-Stops'!E534)-1),"0")&amp;","&amp;IF('Locations-Stops'!G534&lt;&gt;"",VLOOKUP('Locations-Stops'!G534,Regions!A2:B379,2,FALSE),"0")&amp;","&amp;IF('Locations-Stops'!H534&lt;&gt;"",VLOOKUP('Locations-Stops'!H534,Regions!C2:D379,2,FALSE),"0")&amp;","&amp;IF('Locations-Stops'!I534&lt;&gt;"",VLOOKUP('Locations-Stops'!I534,Regions!F2:G379,2,FALSE),"0")&amp;","&amp;IF('Locations-Stops'!J534&lt;&gt;"",VLOOKUP('Locations-Stops'!J534,Regions!I2:J379,2,FALSE),"0")&amp;",'"&amp;IF('Locations-Stops'!K534&lt;&gt;"",SUBSTITUTE('Locations-Stops'!K534,"'","\'"),"")&amp;"','"&amp;IF('Locations-Stops'!L534&lt;&gt;"",'Locations-Stops'!L534,"")&amp;"','"&amp;IF('Locations-Stops'!M534&lt;&gt;"",'Locations-Stops'!M534,"")&amp;"','"&amp;IF('Locations-Stops'!N534&lt;&gt;"",'Locations-Stops'!N534,"")&amp;"', CURRENT_TIMESTAMP);"</f>
        <v>INSERT INTO `locations` (`id`, `name`, `latitude`, `longitude`, `province_id`, `region_1`, `region_2`, `region_3`, `street`, `number`, `postal`, `img`, `last_modified`) VALUES (NULL,'Woman on Roundabout',52.347419,4.798192,8,3,5,24,'Vrije Geer','','1066','https://lh6.ggpht.com/guUWpD4ZfzJK6E3dII2e4HbSBYopN-0cY_RdOPXph3Jg81lu2by5uPrX5kvOiL9dVB8PtGN5nZLTiANjhyP30g', CURRENT_TIMESTAMP);</v>
      </c>
      <c r="E532">
        <v>532</v>
      </c>
    </row>
    <row r="533" spans="1:5" x14ac:dyDescent="0.25">
      <c r="A533" s="1" t="str">
        <f>"INSERT INTO `locations` (`id`, `name`, `latitude`, `longitude`, `province_id`, `region_1`, `region_2`, `region_3`, `street`, `number`, `postal`, `img`, `last_modified`) VALUES (NULL,'"&amp;SUBSTITUTE('Locations-Stops'!F535,"'","\'")&amp;"',"&amp;IF('Locations-Stops'!D535&lt;&gt;"",LEFT('Locations-Stops'!D535,2)&amp;"."&amp;RIGHT('Locations-Stops'!D535,LEN('Locations-Stops'!D535)-2),"0")&amp;","&amp;IF('Locations-Stops'!E535&lt;&gt;"",LEFT('Locations-Stops'!E535,1)&amp;"."&amp;RIGHT('Locations-Stops'!E535,LEN('Locations-Stops'!E535)-1),"0")&amp;","&amp;IF('Locations-Stops'!G535&lt;&gt;"",VLOOKUP('Locations-Stops'!G535,Regions!A2:B379,2,FALSE),"0")&amp;","&amp;IF('Locations-Stops'!H535&lt;&gt;"",VLOOKUP('Locations-Stops'!H535,Regions!C2:D379,2,FALSE),"0")&amp;","&amp;IF('Locations-Stops'!I535&lt;&gt;"",VLOOKUP('Locations-Stops'!I535,Regions!F2:G379,2,FALSE),"0")&amp;","&amp;IF('Locations-Stops'!J535&lt;&gt;"",VLOOKUP('Locations-Stops'!J535,Regions!I2:J379,2,FALSE),"0")&amp;",'"&amp;IF('Locations-Stops'!K535&lt;&gt;"",SUBSTITUTE('Locations-Stops'!K535,"'","\'"),"")&amp;"','"&amp;IF('Locations-Stops'!L535&lt;&gt;"",'Locations-Stops'!L535,"")&amp;"','"&amp;IF('Locations-Stops'!M535&lt;&gt;"",'Locations-Stops'!M535,"")&amp;"','"&amp;IF('Locations-Stops'!N535&lt;&gt;"",'Locations-Stops'!N535,"")&amp;"', CURRENT_TIMESTAMP);"</f>
        <v>INSERT INTO `locations` (`id`, `name`, `latitude`, `longitude`, `province_id`, `region_1`, `region_2`, `region_3`, `street`, `number`, `postal`, `img`, `last_modified`) VALUES (NULL,'Natuurpark Vrije Geer',52.343545,4.798212,8,3,5,24,'Vrije Geer','','1066','https://lh3.ggpht.com/e3RNoeVpvLx9msUDUzKQtO60WyuZ8J0xAaTrN2mxBYP9ZqP1dRDrPMcVhke-IhTFQVs_0drOR0H03kzqKzF99A', CURRENT_TIMESTAMP);</v>
      </c>
      <c r="E533">
        <v>533</v>
      </c>
    </row>
    <row r="534" spans="1:5" x14ac:dyDescent="0.25">
      <c r="A534" s="1" t="str">
        <f>"INSERT INTO `locations` (`id`, `name`, `latitude`, `longitude`, `province_id`, `region_1`, `region_2`, `region_3`, `street`, `number`, `postal`, `img`, `last_modified`) VALUES (NULL,'"&amp;SUBSTITUTE('Locations-Stops'!F536,"'","\'")&amp;"',"&amp;IF('Locations-Stops'!D536&lt;&gt;"",LEFT('Locations-Stops'!D536,2)&amp;"."&amp;RIGHT('Locations-Stops'!D536,LEN('Locations-Stops'!D536)-2),"0")&amp;","&amp;IF('Locations-Stops'!E536&lt;&gt;"",LEFT('Locations-Stops'!E536,1)&amp;"."&amp;RIGHT('Locations-Stops'!E536,LEN('Locations-Stops'!E536)-1),"0")&amp;","&amp;IF('Locations-Stops'!G536&lt;&gt;"",VLOOKUP('Locations-Stops'!G536,Regions!A2:B379,2,FALSE),"0")&amp;","&amp;IF('Locations-Stops'!H536&lt;&gt;"",VLOOKUP('Locations-Stops'!H536,Regions!C2:D379,2,FALSE),"0")&amp;","&amp;IF('Locations-Stops'!I536&lt;&gt;"",VLOOKUP('Locations-Stops'!I536,Regions!F2:G379,2,FALSE),"0")&amp;","&amp;IF('Locations-Stops'!J536&lt;&gt;"",VLOOKUP('Locations-Stops'!J536,Regions!I2:J379,2,FALSE),"0")&amp;",'"&amp;IF('Locations-Stops'!K536&lt;&gt;"",SUBSTITUTE('Locations-Stops'!K536,"'","\'"),"")&amp;"','"&amp;IF('Locations-Stops'!L536&lt;&gt;"",'Locations-Stops'!L536,"")&amp;"','"&amp;IF('Locations-Stops'!M536&lt;&gt;"",'Locations-Stops'!M536,"")&amp;"','"&amp;IF('Locations-Stops'!N536&lt;&gt;"",'Locations-Stops'!N536,"")&amp;"', CURRENT_TIMESTAMP);"</f>
        <v>INSERT INTO `locations` (`id`, `name`, `latitude`, `longitude`, `province_id`, `region_1`, `region_2`, `region_3`, `street`, `number`, `postal`, `img`, `last_modified`) VALUES (NULL,'Wrong Build Tower',52.352788,4.770211,8,3,5,24,'Wijsentkade','','1060','https://lh6.ggpht.com/qal5rRmeWvJAzHgNtqd65B255VvbjEmxv2u9Y1Gvj-yXyaBKwWitxds6Gn56NW2wjMTGgW9P5FdNN08ZA6g', CURRENT_TIMESTAMP);</v>
      </c>
      <c r="E534">
        <v>534</v>
      </c>
    </row>
    <row r="535" spans="1:5" x14ac:dyDescent="0.25">
      <c r="A535" s="1" t="str">
        <f>"INSERT INTO `locations` (`id`, `name`, `latitude`, `longitude`, `province_id`, `region_1`, `region_2`, `region_3`, `street`, `number`, `postal`, `img`, `last_modified`) VALUES (NULL,'"&amp;SUBSTITUTE('Locations-Stops'!F537,"'","\'")&amp;"',"&amp;IF('Locations-Stops'!D537&lt;&gt;"",LEFT('Locations-Stops'!D537,2)&amp;"."&amp;RIGHT('Locations-Stops'!D537,LEN('Locations-Stops'!D537)-2),"0")&amp;","&amp;IF('Locations-Stops'!E537&lt;&gt;"",LEFT('Locations-Stops'!E537,1)&amp;"."&amp;RIGHT('Locations-Stops'!E537,LEN('Locations-Stops'!E537)-1),"0")&amp;","&amp;IF('Locations-Stops'!G537&lt;&gt;"",VLOOKUP('Locations-Stops'!G537,Regions!A2:B379,2,FALSE),"0")&amp;","&amp;IF('Locations-Stops'!H537&lt;&gt;"",VLOOKUP('Locations-Stops'!H537,Regions!C2:D379,2,FALSE),"0")&amp;","&amp;IF('Locations-Stops'!I537&lt;&gt;"",VLOOKUP('Locations-Stops'!I537,Regions!F2:G379,2,FALSE),"0")&amp;","&amp;IF('Locations-Stops'!J537&lt;&gt;"",VLOOKUP('Locations-Stops'!J537,Regions!I2:J379,2,FALSE),"0")&amp;",'"&amp;IF('Locations-Stops'!K537&lt;&gt;"",SUBSTITUTE('Locations-Stops'!K537,"'","\'"),"")&amp;"','"&amp;IF('Locations-Stops'!L537&lt;&gt;"",'Locations-Stops'!L537,"")&amp;"','"&amp;IF('Locations-Stops'!M537&lt;&gt;"",'Locations-Stops'!M537,"")&amp;"','"&amp;IF('Locations-Stops'!N537&lt;&gt;"",'Locations-Stops'!N537,"")&amp;"', CURRENT_TIMESTAMP);"</f>
        <v>INSERT INTO `locations` (`id`, `name`, `latitude`, `longitude`, `province_id`, `region_1`, `region_2`, `region_3`, `street`, `number`, `postal`, `img`, `last_modified`) VALUES (NULL,'De Groene As - Paneel Midden',52.347004,4.779157,8,3,5,24,'Zwarte Pad','32','1060','https://lh3.googleusercontent.com/vMTf5oVIopJRzicoGHZsNyG2qz82GWk6N9f-8fiQi7TYM3yyec2sNPckY6kvKl0lNioSQ6wVojxsHMTDp9fRkg', CURRENT_TIMESTAMP);</v>
      </c>
      <c r="E535">
        <v>535</v>
      </c>
    </row>
    <row r="536" spans="1:5" x14ac:dyDescent="0.25">
      <c r="A536" s="1" t="str">
        <f>"INSERT INTO `locations` (`id`, `name`, `latitude`, `longitude`, `province_id`, `region_1`, `region_2`, `region_3`, `street`, `number`, `postal`, `img`, `last_modified`) VALUES (NULL,'"&amp;SUBSTITUTE('Locations-Stops'!F538,"'","\'")&amp;"',"&amp;IF('Locations-Stops'!D538&lt;&gt;"",LEFT('Locations-Stops'!D538,2)&amp;"."&amp;RIGHT('Locations-Stops'!D538,LEN('Locations-Stops'!D538)-2),"0")&amp;","&amp;IF('Locations-Stops'!E538&lt;&gt;"",LEFT('Locations-Stops'!E538,1)&amp;"."&amp;RIGHT('Locations-Stops'!E538,LEN('Locations-Stops'!E538)-1),"0")&amp;","&amp;IF('Locations-Stops'!G538&lt;&gt;"",VLOOKUP('Locations-Stops'!G538,Regions!A2:B379,2,FALSE),"0")&amp;","&amp;IF('Locations-Stops'!H538&lt;&gt;"",VLOOKUP('Locations-Stops'!H538,Regions!C2:D379,2,FALSE),"0")&amp;","&amp;IF('Locations-Stops'!I538&lt;&gt;"",VLOOKUP('Locations-Stops'!I538,Regions!F2:G379,2,FALSE),"0")&amp;","&amp;IF('Locations-Stops'!J538&lt;&gt;"",VLOOKUP('Locations-Stops'!J538,Regions!I2:J379,2,FALSE),"0")&amp;",'"&amp;IF('Locations-Stops'!K538&lt;&gt;"",SUBSTITUTE('Locations-Stops'!K538,"'","\'"),"")&amp;"','"&amp;IF('Locations-Stops'!L538&lt;&gt;"",'Locations-Stops'!L538,"")&amp;"','"&amp;IF('Locations-Stops'!M538&lt;&gt;"",'Locations-Stops'!M538,"")&amp;"','"&amp;IF('Locations-Stops'!N538&lt;&gt;"",'Locations-Stops'!N538,"")&amp;"', CURRENT_TIMESTAMP);"</f>
        <v>INSERT INTO `locations` (`id`, `name`, `latitude`, `longitude`, `province_id`, `region_1`, `region_2`, `region_3`, `street`, `number`, `postal`, `img`, `last_modified`) VALUES (NULL,'De Groene As - Paneel Noord',52.350125,4.772014,8,3,5,24,'Zwarte Pad','','1060','https://lh3.googleusercontent.com/uz6XFUn3BPkslQf0KSe-zBldQrkv3MW6kQzlMbkDPw4ygyC8g-sju3gg9Hq2GuW26OYj40uLDLxbBw9qVwfsXg', CURRENT_TIMESTAMP);</v>
      </c>
      <c r="E536">
        <v>536</v>
      </c>
    </row>
    <row r="537" spans="1:5" x14ac:dyDescent="0.25">
      <c r="A537" s="1" t="str">
        <f>"INSERT INTO `locations` (`id`, `name`, `latitude`, `longitude`, `province_id`, `region_1`, `region_2`, `region_3`, `street`, `number`, `postal`, `img`, `last_modified`) VALUES (NULL,'"&amp;SUBSTITUTE('Locations-Stops'!F539,"'","\'")&amp;"',"&amp;IF('Locations-Stops'!D539&lt;&gt;"",LEFT('Locations-Stops'!D539,2)&amp;"."&amp;RIGHT('Locations-Stops'!D539,LEN('Locations-Stops'!D539)-2),"0")&amp;","&amp;IF('Locations-Stops'!E539&lt;&gt;"",LEFT('Locations-Stops'!E539,1)&amp;"."&amp;RIGHT('Locations-Stops'!E539,LEN('Locations-Stops'!E539)-1),"0")&amp;","&amp;IF('Locations-Stops'!G539&lt;&gt;"",VLOOKUP('Locations-Stops'!G539,Regions!A2:B379,2,FALSE),"0")&amp;","&amp;IF('Locations-Stops'!H539&lt;&gt;"",VLOOKUP('Locations-Stops'!H539,Regions!C2:D379,2,FALSE),"0")&amp;","&amp;IF('Locations-Stops'!I539&lt;&gt;"",VLOOKUP('Locations-Stops'!I539,Regions!F2:G379,2,FALSE),"0")&amp;","&amp;IF('Locations-Stops'!J539&lt;&gt;"",VLOOKUP('Locations-Stops'!J539,Regions!I2:J379,2,FALSE),"0")&amp;",'"&amp;IF('Locations-Stops'!K539&lt;&gt;"",SUBSTITUTE('Locations-Stops'!K539,"'","\'"),"")&amp;"','"&amp;IF('Locations-Stops'!L539&lt;&gt;"",'Locations-Stops'!L539,"")&amp;"','"&amp;IF('Locations-Stops'!M539&lt;&gt;"",'Locations-Stops'!M539,"")&amp;"','"&amp;IF('Locations-Stops'!N539&lt;&gt;"",'Locations-Stops'!N539,"")&amp;"', CURRENT_TIMESTAMP);"</f>
        <v>INSERT INTO `locations` (`id`, `name`, `latitude`, `longitude`, `province_id`, `region_1`, `region_2`, `region_3`, `street`, `number`, `postal`, `img`, `last_modified`) VALUES (NULL,'Schaap met vijf poten',52.359,4.791666,8,3,5,25,'Botteskerksingel','28','1069 XT','https://lh3.googleusercontent.com/A0nf-GY6__DclT9dec4-b4w_lKIxsQcQj008s2zeF0GVRGZFT3XJ8exwsCSGOTXLaf6Kg6A7PKFerhC2bdmV', CURRENT_TIMESTAMP);</v>
      </c>
      <c r="E537">
        <v>537</v>
      </c>
    </row>
    <row r="538" spans="1:5" x14ac:dyDescent="0.25">
      <c r="A538" s="1" t="str">
        <f>"INSERT INTO `locations` (`id`, `name`, `latitude`, `longitude`, `province_id`, `region_1`, `region_2`, `region_3`, `street`, `number`, `postal`, `img`, `last_modified`) VALUES (NULL,'"&amp;SUBSTITUTE('Locations-Stops'!F540,"'","\'")&amp;"',"&amp;IF('Locations-Stops'!D540&lt;&gt;"",LEFT('Locations-Stops'!D540,2)&amp;"."&amp;RIGHT('Locations-Stops'!D540,LEN('Locations-Stops'!D540)-2),"0")&amp;","&amp;IF('Locations-Stops'!E540&lt;&gt;"",LEFT('Locations-Stops'!E540,1)&amp;"."&amp;RIGHT('Locations-Stops'!E540,LEN('Locations-Stops'!E540)-1),"0")&amp;","&amp;IF('Locations-Stops'!G540&lt;&gt;"",VLOOKUP('Locations-Stops'!G540,Regions!A2:B379,2,FALSE),"0")&amp;","&amp;IF('Locations-Stops'!H540&lt;&gt;"",VLOOKUP('Locations-Stops'!H540,Regions!C2:D379,2,FALSE),"0")&amp;","&amp;IF('Locations-Stops'!I540&lt;&gt;"",VLOOKUP('Locations-Stops'!I540,Regions!F2:G379,2,FALSE),"0")&amp;","&amp;IF('Locations-Stops'!J540&lt;&gt;"",VLOOKUP('Locations-Stops'!J540,Regions!I2:J379,2,FALSE),"0")&amp;",'"&amp;IF('Locations-Stops'!K540&lt;&gt;"",SUBSTITUTE('Locations-Stops'!K540,"'","\'"),"")&amp;"','"&amp;IF('Locations-Stops'!L540&lt;&gt;"",'Locations-Stops'!L540,"")&amp;"','"&amp;IF('Locations-Stops'!M540&lt;&gt;"",'Locations-Stops'!M540,"")&amp;"','"&amp;IF('Locations-Stops'!N540&lt;&gt;"",'Locations-Stops'!N540,"")&amp;"', CURRENT_TIMESTAMP);"</f>
        <v>INSERT INTO `locations` (`id`, `name`, `latitude`, `longitude`, `province_id`, `region_1`, `region_2`, `region_3`, `street`, `number`, `postal`, `img`, `last_modified`) VALUES (NULL,'Laying Sheeps Statue',52.358833,4.791333,8,3,5,25,'Botteskerksingel','29','1069 XT','https://lh3.ggpht.com/tidlfpFFZEJYaAa20txP2tZbwkMXouhrH-y1_e5h-uc6pQMJEAJw4-KlidLLD8PILZkxiQT7sQC7Ii6xidxkzd6RKhchsm30sonx9zv9ANQMNsiE', CURRENT_TIMESTAMP);</v>
      </c>
      <c r="E538">
        <v>538</v>
      </c>
    </row>
    <row r="539" spans="1:5" x14ac:dyDescent="0.25">
      <c r="A539" s="1" t="str">
        <f>"INSERT INTO `locations` (`id`, `name`, `latitude`, `longitude`, `province_id`, `region_1`, `region_2`, `region_3`, `street`, `number`, `postal`, `img`, `last_modified`) VALUES (NULL,'"&amp;SUBSTITUTE('Locations-Stops'!F541,"'","\'")&amp;"',"&amp;IF('Locations-Stops'!D541&lt;&gt;"",LEFT('Locations-Stops'!D541,2)&amp;"."&amp;RIGHT('Locations-Stops'!D541,LEN('Locations-Stops'!D541)-2),"0")&amp;","&amp;IF('Locations-Stops'!E541&lt;&gt;"",LEFT('Locations-Stops'!E541,1)&amp;"."&amp;RIGHT('Locations-Stops'!E541,LEN('Locations-Stops'!E541)-1),"0")&amp;","&amp;IF('Locations-Stops'!G541&lt;&gt;"",VLOOKUP('Locations-Stops'!G541,Regions!A2:B379,2,FALSE),"0")&amp;","&amp;IF('Locations-Stops'!H541&lt;&gt;"",VLOOKUP('Locations-Stops'!H541,Regions!C2:D379,2,FALSE),"0")&amp;","&amp;IF('Locations-Stops'!I541&lt;&gt;"",VLOOKUP('Locations-Stops'!I541,Regions!F2:G379,2,FALSE),"0")&amp;","&amp;IF('Locations-Stops'!J541&lt;&gt;"",VLOOKUP('Locations-Stops'!J541,Regions!I2:J379,2,FALSE),"0")&amp;",'"&amp;IF('Locations-Stops'!K541&lt;&gt;"",SUBSTITUTE('Locations-Stops'!K541,"'","\'"),"")&amp;"','"&amp;IF('Locations-Stops'!L541&lt;&gt;"",'Locations-Stops'!L541,"")&amp;"','"&amp;IF('Locations-Stops'!M541&lt;&gt;"",'Locations-Stops'!M541,"")&amp;"','"&amp;IF('Locations-Stops'!N541&lt;&gt;"",'Locations-Stops'!N541,"")&amp;"', CURRENT_TIMESTAMP);"</f>
        <v>INSERT INTO `locations` (`id`, `name`, `latitude`, `longitude`, `province_id`, `region_1`, `region_2`, `region_3`, `street`, `number`, `postal`, `img`, `last_modified`) VALUES (NULL,'Hill with Four Bended Tubes',52.359251,4.793998,8,3,5,25,'Botteskerksingel','15I','1069 XR','https://lh3.ggpht.com/ghp6UxaIHzYnIm_tcQXMbTk1u48cbuKPu1bn4nzjEowBpdl70xcwMYE29azVpeHrBiIRKDkepj6tzZ-t5_Du', CURRENT_TIMESTAMP);</v>
      </c>
      <c r="E539">
        <v>539</v>
      </c>
    </row>
    <row r="540" spans="1:5" x14ac:dyDescent="0.25">
      <c r="A540" s="1" t="str">
        <f>"INSERT INTO `locations` (`id`, `name`, `latitude`, `longitude`, `province_id`, `region_1`, `region_2`, `region_3`, `street`, `number`, `postal`, `img`, `last_modified`) VALUES (NULL,'"&amp;SUBSTITUTE('Locations-Stops'!F542,"'","\'")&amp;"',"&amp;IF('Locations-Stops'!D542&lt;&gt;"",LEFT('Locations-Stops'!D542,2)&amp;"."&amp;RIGHT('Locations-Stops'!D542,LEN('Locations-Stops'!D542)-2),"0")&amp;","&amp;IF('Locations-Stops'!E542&lt;&gt;"",LEFT('Locations-Stops'!E542,1)&amp;"."&amp;RIGHT('Locations-Stops'!E542,LEN('Locations-Stops'!E542)-1),"0")&amp;","&amp;IF('Locations-Stops'!G542&lt;&gt;"",VLOOKUP('Locations-Stops'!G542,Regions!A2:B379,2,FALSE),"0")&amp;","&amp;IF('Locations-Stops'!H542&lt;&gt;"",VLOOKUP('Locations-Stops'!H542,Regions!C2:D379,2,FALSE),"0")&amp;","&amp;IF('Locations-Stops'!I542&lt;&gt;"",VLOOKUP('Locations-Stops'!I542,Regions!F2:G379,2,FALSE),"0")&amp;","&amp;IF('Locations-Stops'!J542&lt;&gt;"",VLOOKUP('Locations-Stops'!J542,Regions!I2:J379,2,FALSE),"0")&amp;",'"&amp;IF('Locations-Stops'!K542&lt;&gt;"",SUBSTITUTE('Locations-Stops'!K542,"'","\'"),"")&amp;"','"&amp;IF('Locations-Stops'!L542&lt;&gt;"",'Locations-Stops'!L542,"")&amp;"','"&amp;IF('Locations-Stops'!M542&lt;&gt;"",'Locations-Stops'!M542,"")&amp;"','"&amp;IF('Locations-Stops'!N542&lt;&gt;"",'Locations-Stops'!N542,"")&amp;"', CURRENT_TIMESTAMP);"</f>
        <v>INSERT INTO `locations` (`id`, `name`, `latitude`, `longitude`, `province_id`, `region_1`, `region_2`, `region_3`, `street`, `number`, `postal`, `img`, `last_modified`) VALUES (NULL,'Cruyff Court',52.359463,4.793665,8,3,5,25,'Botteskerksingel','17I','1069 XR','https://lh4.ggpht.com/wWeIASrxuu-zWW-b_vdD1VwmYBH6pCh0Lot2hBJBET-SmkM4vmQVxweaSjPviydIeIG2uWTKjJ4ylTQbeINz', CURRENT_TIMESTAMP);</v>
      </c>
      <c r="E540">
        <v>540</v>
      </c>
    </row>
    <row r="541" spans="1:5" x14ac:dyDescent="0.25">
      <c r="A541" s="1" t="str">
        <f>"INSERT INTO `locations` (`id`, `name`, `latitude`, `longitude`, `province_id`, `region_1`, `region_2`, `region_3`, `street`, `number`, `postal`, `img`, `last_modified`) VALUES (NULL,'"&amp;SUBSTITUTE('Locations-Stops'!F543,"'","\'")&amp;"',"&amp;IF('Locations-Stops'!D543&lt;&gt;"",LEFT('Locations-Stops'!D543,2)&amp;"."&amp;RIGHT('Locations-Stops'!D543,LEN('Locations-Stops'!D543)-2),"0")&amp;","&amp;IF('Locations-Stops'!E543&lt;&gt;"",LEFT('Locations-Stops'!E543,1)&amp;"."&amp;RIGHT('Locations-Stops'!E543,LEN('Locations-Stops'!E543)-1),"0")&amp;","&amp;IF('Locations-Stops'!G543&lt;&gt;"",VLOOKUP('Locations-Stops'!G543,Regions!A2:B379,2,FALSE),"0")&amp;","&amp;IF('Locations-Stops'!H543&lt;&gt;"",VLOOKUP('Locations-Stops'!H543,Regions!C2:D379,2,FALSE),"0")&amp;","&amp;IF('Locations-Stops'!I543&lt;&gt;"",VLOOKUP('Locations-Stops'!I543,Regions!F2:G379,2,FALSE),"0")&amp;","&amp;IF('Locations-Stops'!J543&lt;&gt;"",VLOOKUP('Locations-Stops'!J543,Regions!I2:J379,2,FALSE),"0")&amp;",'"&amp;IF('Locations-Stops'!K543&lt;&gt;"",SUBSTITUTE('Locations-Stops'!K543,"'","\'"),"")&amp;"','"&amp;IF('Locations-Stops'!L543&lt;&gt;"",'Locations-Stops'!L543,"")&amp;"','"&amp;IF('Locations-Stops'!M543&lt;&gt;"",'Locations-Stops'!M543,"")&amp;"','"&amp;IF('Locations-Stops'!N543&lt;&gt;"",'Locations-Stops'!N543,"")&amp;"', CURRENT_TIMESTAMP);"</f>
        <v>INSERT INTO `locations` (`id`, `name`, `latitude`, `longitude`, `province_id`, `region_1`, `region_2`, `region_3`, `street`, `number`, `postal`, `img`, `last_modified`) VALUES (NULL,'Nu Ben Je Mooi Hier Blijf Je Bekend',52.352711,4.794677,8,3,5,25,'Doctor E. Boekmanstraat','47','1069','https://lh3.googleusercontent.com/mH7G87Mal-BrSXMJWhJ6AL1xwBDesG0ywPaXL3MiLxoMU24fW56zLcin35U3F3T7hJ3iaeOC-qT6kksgZ2pc', CURRENT_TIMESTAMP);</v>
      </c>
      <c r="E541">
        <v>541</v>
      </c>
    </row>
    <row r="542" spans="1:5" x14ac:dyDescent="0.25">
      <c r="A542" s="1" t="str">
        <f>"INSERT INTO `locations` (`id`, `name`, `latitude`, `longitude`, `province_id`, `region_1`, `region_2`, `region_3`, `street`, `number`, `postal`, `img`, `last_modified`) VALUES (NULL,'"&amp;SUBSTITUTE('Locations-Stops'!F544,"'","\'")&amp;"',"&amp;IF('Locations-Stops'!D544&lt;&gt;"",LEFT('Locations-Stops'!D544,2)&amp;"."&amp;RIGHT('Locations-Stops'!D544,LEN('Locations-Stops'!D544)-2),"0")&amp;","&amp;IF('Locations-Stops'!E544&lt;&gt;"",LEFT('Locations-Stops'!E544,1)&amp;"."&amp;RIGHT('Locations-Stops'!E544,LEN('Locations-Stops'!E544)-1),"0")&amp;","&amp;IF('Locations-Stops'!G544&lt;&gt;"",VLOOKUP('Locations-Stops'!G544,Regions!A2:B379,2,FALSE),"0")&amp;","&amp;IF('Locations-Stops'!H544&lt;&gt;"",VLOOKUP('Locations-Stops'!H544,Regions!C2:D379,2,FALSE),"0")&amp;","&amp;IF('Locations-Stops'!I544&lt;&gt;"",VLOOKUP('Locations-Stops'!I544,Regions!F2:G379,2,FALSE),"0")&amp;","&amp;IF('Locations-Stops'!J544&lt;&gt;"",VLOOKUP('Locations-Stops'!J544,Regions!I2:J379,2,FALSE),"0")&amp;",'"&amp;IF('Locations-Stops'!K544&lt;&gt;"",SUBSTITUTE('Locations-Stops'!K544,"'","\'"),"")&amp;"','"&amp;IF('Locations-Stops'!L544&lt;&gt;"",'Locations-Stops'!L544,"")&amp;"','"&amp;IF('Locations-Stops'!M544&lt;&gt;"",'Locations-Stops'!M544,"")&amp;"','"&amp;IF('Locations-Stops'!N544&lt;&gt;"",'Locations-Stops'!N544,"")&amp;"', CURRENT_TIMESTAMP);"</f>
        <v>INSERT INTO `locations` (`id`, `name`, `latitude`, `longitude`, `province_id`, `region_1`, `region_2`, `region_3`, `street`, `number`, `postal`, `img`, `last_modified`) VALUES (NULL,'Spelend Kind',52.355363,4.797971,8,3,5,25,'Ekingenstraat','39','1069','https://lh4.ggpht.com/qeVfFndG30G4gJU_YJxC7fPVPmYHdm_ragCVjLp8FCZUi6_ClDiMxqsEWfxtuKxswue6xju5BPRfuGrBb2M', CURRENT_TIMESTAMP);</v>
      </c>
      <c r="E542">
        <v>542</v>
      </c>
    </row>
    <row r="543" spans="1:5" x14ac:dyDescent="0.25">
      <c r="A543" s="1" t="str">
        <f>"INSERT INTO `locations` (`id`, `name`, `latitude`, `longitude`, `province_id`, `region_1`, `region_2`, `region_3`, `street`, `number`, `postal`, `img`, `last_modified`) VALUES (NULL,'"&amp;SUBSTITUTE('Locations-Stops'!F545,"'","\'")&amp;"',"&amp;IF('Locations-Stops'!D545&lt;&gt;"",LEFT('Locations-Stops'!D545,2)&amp;"."&amp;RIGHT('Locations-Stops'!D545,LEN('Locations-Stops'!D545)-2),"0")&amp;","&amp;IF('Locations-Stops'!E545&lt;&gt;"",LEFT('Locations-Stops'!E545,1)&amp;"."&amp;RIGHT('Locations-Stops'!E545,LEN('Locations-Stops'!E545)-1),"0")&amp;","&amp;IF('Locations-Stops'!G545&lt;&gt;"",VLOOKUP('Locations-Stops'!G545,Regions!A2:B379,2,FALSE),"0")&amp;","&amp;IF('Locations-Stops'!H545&lt;&gt;"",VLOOKUP('Locations-Stops'!H545,Regions!C2:D379,2,FALSE),"0")&amp;","&amp;IF('Locations-Stops'!I545&lt;&gt;"",VLOOKUP('Locations-Stops'!I545,Regions!F2:G379,2,FALSE),"0")&amp;","&amp;IF('Locations-Stops'!J545&lt;&gt;"",VLOOKUP('Locations-Stops'!J545,Regions!I2:J379,2,FALSE),"0")&amp;",'"&amp;IF('Locations-Stops'!K545&lt;&gt;"",SUBSTITUTE('Locations-Stops'!K545,"'","\'"),"")&amp;"','"&amp;IF('Locations-Stops'!L545&lt;&gt;"",'Locations-Stops'!L545,"")&amp;"','"&amp;IF('Locations-Stops'!M545&lt;&gt;"",'Locations-Stops'!M545,"")&amp;"','"&amp;IF('Locations-Stops'!N545&lt;&gt;"",'Locations-Stops'!N545,"")&amp;"', CURRENT_TIMESTAMP);"</f>
        <v>INSERT INTO `locations` (`id`, `name`, `latitude`, `longitude`, `province_id`, `region_1`, `region_2`, `region_3`, `street`, `number`, `postal`, `img`, `last_modified`) VALUES (NULL,'Hand Sculpture at Park Osdorp',52.355555,4.800000,8,3,5,25,'Hoekenespad','','','https://lh3.ggpht.com/4_ee1_z6MVAcz06b4DrOD5t-AG3I2RYl-vk83RxFCCFRpUrWVtHhZdOFsJjPsIWSqCkO2IXSfeYwaxnGbJ_CwNYwUyptfdmvfUWUAKlflMbLH0HsMw', CURRENT_TIMESTAMP);</v>
      </c>
      <c r="E543">
        <v>543</v>
      </c>
    </row>
    <row r="544" spans="1:5" x14ac:dyDescent="0.25">
      <c r="A544" s="1" t="str">
        <f>"INSERT INTO `locations` (`id`, `name`, `latitude`, `longitude`, `province_id`, `region_1`, `region_2`, `region_3`, `street`, `number`, `postal`, `img`, `last_modified`) VALUES (NULL,'"&amp;SUBSTITUTE('Locations-Stops'!F546,"'","\'")&amp;"',"&amp;IF('Locations-Stops'!D546&lt;&gt;"",LEFT('Locations-Stops'!D546,2)&amp;"."&amp;RIGHT('Locations-Stops'!D546,LEN('Locations-Stops'!D546)-2),"0")&amp;","&amp;IF('Locations-Stops'!E546&lt;&gt;"",LEFT('Locations-Stops'!E546,1)&amp;"."&amp;RIGHT('Locations-Stops'!E546,LEN('Locations-Stops'!E546)-1),"0")&amp;","&amp;IF('Locations-Stops'!G546&lt;&gt;"",VLOOKUP('Locations-Stops'!G546,Regions!A2:B379,2,FALSE),"0")&amp;","&amp;IF('Locations-Stops'!H546&lt;&gt;"",VLOOKUP('Locations-Stops'!H546,Regions!C2:D379,2,FALSE),"0")&amp;","&amp;IF('Locations-Stops'!I546&lt;&gt;"",VLOOKUP('Locations-Stops'!I546,Regions!F2:G379,2,FALSE),"0")&amp;","&amp;IF('Locations-Stops'!J546&lt;&gt;"",VLOOKUP('Locations-Stops'!J546,Regions!I2:J379,2,FALSE),"0")&amp;",'"&amp;IF('Locations-Stops'!K546&lt;&gt;"",SUBSTITUTE('Locations-Stops'!K546,"'","\'"),"")&amp;"','"&amp;IF('Locations-Stops'!L546&lt;&gt;"",'Locations-Stops'!L546,"")&amp;"','"&amp;IF('Locations-Stops'!M546&lt;&gt;"",'Locations-Stops'!M546,"")&amp;"','"&amp;IF('Locations-Stops'!N546&lt;&gt;"",'Locations-Stops'!N546,"")&amp;"', CURRENT_TIMESTAMP);"</f>
        <v>INSERT INTO `locations` (`id`, `name`, `latitude`, `longitude`, `province_id`, `region_1`, `region_2`, `region_3`, `street`, `number`, `postal`, `img`, `last_modified`) VALUES (NULL,'Statues at Bridge',52.35515,4.800415,8,3,5,25,'Hoekenespad','','','https://lh5.ggpht.com/yZk2AQlga4-XYCUqLCcWxa325weUahw31PiBIAp5izIU-9Cfc_fZP-4Pyj2fQVwdHOJfBibViKzCSo05RLwy', CURRENT_TIMESTAMP);</v>
      </c>
      <c r="E544">
        <v>544</v>
      </c>
    </row>
    <row r="545" spans="1:5" x14ac:dyDescent="0.25">
      <c r="A545" s="1" t="str">
        <f>"INSERT INTO `locations` (`id`, `name`, `latitude`, `longitude`, `province_id`, `region_1`, `region_2`, `region_3`, `street`, `number`, `postal`, `img`, `last_modified`) VALUES (NULL,'"&amp;SUBSTITUTE('Locations-Stops'!F547,"'","\'")&amp;"',"&amp;IF('Locations-Stops'!D547&lt;&gt;"",LEFT('Locations-Stops'!D547,2)&amp;"."&amp;RIGHT('Locations-Stops'!D547,LEN('Locations-Stops'!D547)-2),"0")&amp;","&amp;IF('Locations-Stops'!E547&lt;&gt;"",LEFT('Locations-Stops'!E547,1)&amp;"."&amp;RIGHT('Locations-Stops'!E547,LEN('Locations-Stops'!E547)-1),"0")&amp;","&amp;IF('Locations-Stops'!G547&lt;&gt;"",VLOOKUP('Locations-Stops'!G547,Regions!A2:B379,2,FALSE),"0")&amp;","&amp;IF('Locations-Stops'!H547&lt;&gt;"",VLOOKUP('Locations-Stops'!H547,Regions!C2:D379,2,FALSE),"0")&amp;","&amp;IF('Locations-Stops'!I547&lt;&gt;"",VLOOKUP('Locations-Stops'!I547,Regions!F2:G379,2,FALSE),"0")&amp;","&amp;IF('Locations-Stops'!J547&lt;&gt;"",VLOOKUP('Locations-Stops'!J547,Regions!I2:J379,2,FALSE),"0")&amp;",'"&amp;IF('Locations-Stops'!K547&lt;&gt;"",SUBSTITUTE('Locations-Stops'!K547,"'","\'"),"")&amp;"','"&amp;IF('Locations-Stops'!L547&lt;&gt;"",'Locations-Stops'!L547,"")&amp;"','"&amp;IF('Locations-Stops'!M547&lt;&gt;"",'Locations-Stops'!M547,"")&amp;"','"&amp;IF('Locations-Stops'!N547&lt;&gt;"",'Locations-Stops'!N547,"")&amp;"', CURRENT_TIMESTAMP);"</f>
        <v>INSERT INTO `locations` (`id`, `name`, `latitude`, `longitude`, `province_id`, `region_1`, `region_2`, `region_3`, `street`, `number`, `postal`, `img`, `last_modified`) VALUES (NULL,'Welkom mural',52.353527,4.799022,8,3,5,25,'Jan Oudegeeststraat','4','1069','https://lh5.ggpht.com/_O-nOw66Uzlm7aBgZBV0s5GtNC4UDQumZsIMgdOHKIZw3GDjSV19Hw6Pjf1KMZXJWBgeVie_L0gtPmCm5ZnISg', CURRENT_TIMESTAMP);</v>
      </c>
      <c r="E545">
        <v>545</v>
      </c>
    </row>
    <row r="546" spans="1:5" x14ac:dyDescent="0.25">
      <c r="A546" s="1" t="str">
        <f>"INSERT INTO `locations` (`id`, `name`, `latitude`, `longitude`, `province_id`, `region_1`, `region_2`, `region_3`, `street`, `number`, `postal`, `img`, `last_modified`) VALUES (NULL,'"&amp;SUBSTITUTE('Locations-Stops'!F548,"'","\'")&amp;"',"&amp;IF('Locations-Stops'!D548&lt;&gt;"",LEFT('Locations-Stops'!D548,2)&amp;"."&amp;RIGHT('Locations-Stops'!D548,LEN('Locations-Stops'!D548)-2),"0")&amp;","&amp;IF('Locations-Stops'!E548&lt;&gt;"",LEFT('Locations-Stops'!E548,1)&amp;"."&amp;RIGHT('Locations-Stops'!E548,LEN('Locations-Stops'!E548)-1),"0")&amp;","&amp;IF('Locations-Stops'!G548&lt;&gt;"",VLOOKUP('Locations-Stops'!G548,Regions!A2:B379,2,FALSE),"0")&amp;","&amp;IF('Locations-Stops'!H548&lt;&gt;"",VLOOKUP('Locations-Stops'!H548,Regions!C2:D379,2,FALSE),"0")&amp;","&amp;IF('Locations-Stops'!I548&lt;&gt;"",VLOOKUP('Locations-Stops'!I548,Regions!F2:G379,2,FALSE),"0")&amp;","&amp;IF('Locations-Stops'!J548&lt;&gt;"",VLOOKUP('Locations-Stops'!J548,Regions!I2:J379,2,FALSE),"0")&amp;",'"&amp;IF('Locations-Stops'!K548&lt;&gt;"",SUBSTITUTE('Locations-Stops'!K548,"'","\'"),"")&amp;"','"&amp;IF('Locations-Stops'!L548&lt;&gt;"",'Locations-Stops'!L548,"")&amp;"','"&amp;IF('Locations-Stops'!M548&lt;&gt;"",'Locations-Stops'!M548,"")&amp;"','"&amp;IF('Locations-Stops'!N548&lt;&gt;"",'Locations-Stops'!N548,"")&amp;"', CURRENT_TIMESTAMP);"</f>
        <v>INSERT INTO `locations` (`id`, `name`, `latitude`, `longitude`, `province_id`, `region_1`, `region_2`, `region_3`, `street`, `number`, `postal`, `img`, `last_modified`) VALUES (NULL,'Leren Denken Mural',52.353227,4.797552,8,3,5,25,'Jan Oudegeeststraat','36','1069','https://lh4.ggpht.com/iDMhkPS0r1tC9mAIzfW1C4v4eSQL_Oe0TdMOXEeeenrQQC4vwdGzGdCpUohkwiWnhbfTC4octYVNSlaH_6cbtA', CURRENT_TIMESTAMP);</v>
      </c>
      <c r="E546">
        <v>546</v>
      </c>
    </row>
    <row r="547" spans="1:5" x14ac:dyDescent="0.25">
      <c r="A547" s="1" t="str">
        <f>"INSERT INTO `locations` (`id`, `name`, `latitude`, `longitude`, `province_id`, `region_1`, `region_2`, `region_3`, `street`, `number`, `postal`, `img`, `last_modified`) VALUES (NULL,'"&amp;SUBSTITUTE('Locations-Stops'!F549,"'","\'")&amp;"',"&amp;IF('Locations-Stops'!D549&lt;&gt;"",LEFT('Locations-Stops'!D549,2)&amp;"."&amp;RIGHT('Locations-Stops'!D549,LEN('Locations-Stops'!D549)-2),"0")&amp;","&amp;IF('Locations-Stops'!E549&lt;&gt;"",LEFT('Locations-Stops'!E549,1)&amp;"."&amp;RIGHT('Locations-Stops'!E549,LEN('Locations-Stops'!E549)-1),"0")&amp;","&amp;IF('Locations-Stops'!G549&lt;&gt;"",VLOOKUP('Locations-Stops'!G549,Regions!A2:B379,2,FALSE),"0")&amp;","&amp;IF('Locations-Stops'!H549&lt;&gt;"",VLOOKUP('Locations-Stops'!H549,Regions!C2:D379,2,FALSE),"0")&amp;","&amp;IF('Locations-Stops'!I549&lt;&gt;"",VLOOKUP('Locations-Stops'!I549,Regions!F2:G379,2,FALSE),"0")&amp;","&amp;IF('Locations-Stops'!J549&lt;&gt;"",VLOOKUP('Locations-Stops'!J549,Regions!I2:J379,2,FALSE),"0")&amp;",'"&amp;IF('Locations-Stops'!K549&lt;&gt;"",SUBSTITUTE('Locations-Stops'!K549,"'","\'"),"")&amp;"','"&amp;IF('Locations-Stops'!L549&lt;&gt;"",'Locations-Stops'!L549,"")&amp;"','"&amp;IF('Locations-Stops'!M549&lt;&gt;"",'Locations-Stops'!M549,"")&amp;"','"&amp;IF('Locations-Stops'!N549&lt;&gt;"",'Locations-Stops'!N549,"")&amp;"', CURRENT_TIMESTAMP);"</f>
        <v>INSERT INTO `locations` (`id`, `name`, `latitude`, `longitude`, `province_id`, `region_1`, `region_2`, `region_3`, `street`, `number`, `postal`, `img`, `last_modified`) VALUES (NULL,'Zingen Houdt Onze Toekomst Warm',52.352976,4.796118,8,3,5,25,'Jan Oudegeeststraat','60','1069','https://lh3.googleusercontent.com/y_d_6nWHtlorPvFJ67faLgN-CQuLCmAcnFJp-GGeCXG9yvFm_2LLxxzI5PofVUN_mtgDHEaJE-W1jdzOk8KQ', CURRENT_TIMESTAMP);</v>
      </c>
      <c r="E547">
        <v>547</v>
      </c>
    </row>
    <row r="548" spans="1:5" x14ac:dyDescent="0.25">
      <c r="A548" s="1" t="str">
        <f>"INSERT INTO `locations` (`id`, `name`, `latitude`, `longitude`, `province_id`, `region_1`, `region_2`, `region_3`, `street`, `number`, `postal`, `img`, `last_modified`) VALUES (NULL,'"&amp;SUBSTITUTE('Locations-Stops'!F550,"'","\'")&amp;"',"&amp;IF('Locations-Stops'!D550&lt;&gt;"",LEFT('Locations-Stops'!D550,2)&amp;"."&amp;RIGHT('Locations-Stops'!D550,LEN('Locations-Stops'!D550)-2),"0")&amp;","&amp;IF('Locations-Stops'!E550&lt;&gt;"",LEFT('Locations-Stops'!E550,1)&amp;"."&amp;RIGHT('Locations-Stops'!E550,LEN('Locations-Stops'!E550)-1),"0")&amp;","&amp;IF('Locations-Stops'!G550&lt;&gt;"",VLOOKUP('Locations-Stops'!G550,Regions!A2:B379,2,FALSE),"0")&amp;","&amp;IF('Locations-Stops'!H550&lt;&gt;"",VLOOKUP('Locations-Stops'!H550,Regions!C2:D379,2,FALSE),"0")&amp;","&amp;IF('Locations-Stops'!I550&lt;&gt;"",VLOOKUP('Locations-Stops'!I550,Regions!F2:G379,2,FALSE),"0")&amp;","&amp;IF('Locations-Stops'!J550&lt;&gt;"",VLOOKUP('Locations-Stops'!J550,Regions!I2:J379,2,FALSE),"0")&amp;",'"&amp;IF('Locations-Stops'!K550&lt;&gt;"",SUBSTITUTE('Locations-Stops'!K550,"'","\'"),"")&amp;"','"&amp;IF('Locations-Stops'!L550&lt;&gt;"",'Locations-Stops'!L550,"")&amp;"','"&amp;IF('Locations-Stops'!M550&lt;&gt;"",'Locations-Stops'!M550,"")&amp;"','"&amp;IF('Locations-Stops'!N550&lt;&gt;"",'Locations-Stops'!N550,"")&amp;"', CURRENT_TIMESTAMP);"</f>
        <v>INSERT INTO `locations` (`id`, `name`, `latitude`, `longitude`, `province_id`, `region_1`, `region_2`, `region_3`, `street`, `number`, `postal`, `img`, `last_modified`) VALUES (NULL,'Crashed UFO 1',52.349837,4.802021,8,3,5,25,'Jan van Zutphenstraat','177','1069 RR','https://lh4.ggpht.com/lgRh0VO2lLi72uvYCqAC2HO4039yjF_tLEVfM8R9XqNKpBWbHbqEMB6IFNNJ4iJoHJM_CpZzufmlpEft9Rk', CURRENT_TIMESTAMP);</v>
      </c>
      <c r="E548">
        <v>548</v>
      </c>
    </row>
    <row r="549" spans="1:5" x14ac:dyDescent="0.25">
      <c r="A549" s="1" t="str">
        <f>"INSERT INTO `locations` (`id`, `name`, `latitude`, `longitude`, `province_id`, `region_1`, `region_2`, `region_3`, `street`, `number`, `postal`, `img`, `last_modified`) VALUES (NULL,'"&amp;SUBSTITUTE('Locations-Stops'!F551,"'","\'")&amp;"',"&amp;IF('Locations-Stops'!D551&lt;&gt;"",LEFT('Locations-Stops'!D551,2)&amp;"."&amp;RIGHT('Locations-Stops'!D551,LEN('Locations-Stops'!D551)-2),"0")&amp;","&amp;IF('Locations-Stops'!E551&lt;&gt;"",LEFT('Locations-Stops'!E551,1)&amp;"."&amp;RIGHT('Locations-Stops'!E551,LEN('Locations-Stops'!E551)-1),"0")&amp;","&amp;IF('Locations-Stops'!G551&lt;&gt;"",VLOOKUP('Locations-Stops'!G551,Regions!A2:B379,2,FALSE),"0")&amp;","&amp;IF('Locations-Stops'!H551&lt;&gt;"",VLOOKUP('Locations-Stops'!H551,Regions!C2:D379,2,FALSE),"0")&amp;","&amp;IF('Locations-Stops'!I551&lt;&gt;"",VLOOKUP('Locations-Stops'!I551,Regions!F2:G379,2,FALSE),"0")&amp;","&amp;IF('Locations-Stops'!J551&lt;&gt;"",VLOOKUP('Locations-Stops'!J551,Regions!I2:J379,2,FALSE),"0")&amp;",'"&amp;IF('Locations-Stops'!K551&lt;&gt;"",SUBSTITUTE('Locations-Stops'!K551,"'","\'"),"")&amp;"','"&amp;IF('Locations-Stops'!L551&lt;&gt;"",'Locations-Stops'!L551,"")&amp;"','"&amp;IF('Locations-Stops'!M551&lt;&gt;"",'Locations-Stops'!M551,"")&amp;"','"&amp;IF('Locations-Stops'!N551&lt;&gt;"",'Locations-Stops'!N551,"")&amp;"', CURRENT_TIMESTAMP);"</f>
        <v>INSERT INTO `locations` (`id`, `name`, `latitude`, `longitude`, `province_id`, `region_1`, `region_2`, `region_3`, `street`, `number`, `postal`, `img`, `last_modified`) VALUES (NULL,'Pauluskerk',52.35241,4.800877,8,3,5,25,'Koos Vorrinkweg','','1069','https://lh4.ggpht.com/KBZteOqF3jCqXugaQ6YftJY99af-faBwJ1og9ElD-2F1RJO7dtQWkYmJHdUh6Ym8mGSeaRETTuCNVWcXwbYp', CURRENT_TIMESTAMP);</v>
      </c>
      <c r="E549">
        <v>549</v>
      </c>
    </row>
    <row r="550" spans="1:5" x14ac:dyDescent="0.25">
      <c r="A550" s="1" t="str">
        <f>"INSERT INTO `locations` (`id`, `name`, `latitude`, `longitude`, `province_id`, `region_1`, `region_2`, `region_3`, `street`, `number`, `postal`, `img`, `last_modified`) VALUES (NULL,'"&amp;SUBSTITUTE('Locations-Stops'!F552,"'","\'")&amp;"',"&amp;IF('Locations-Stops'!D552&lt;&gt;"",LEFT('Locations-Stops'!D552,2)&amp;"."&amp;RIGHT('Locations-Stops'!D552,LEN('Locations-Stops'!D552)-2),"0")&amp;","&amp;IF('Locations-Stops'!E552&lt;&gt;"",LEFT('Locations-Stops'!E552,1)&amp;"."&amp;RIGHT('Locations-Stops'!E552,LEN('Locations-Stops'!E552)-1),"0")&amp;","&amp;IF('Locations-Stops'!G552&lt;&gt;"",VLOOKUP('Locations-Stops'!G552,Regions!A2:B379,2,FALSE),"0")&amp;","&amp;IF('Locations-Stops'!H552&lt;&gt;"",VLOOKUP('Locations-Stops'!H552,Regions!C2:D379,2,FALSE),"0")&amp;","&amp;IF('Locations-Stops'!I552&lt;&gt;"",VLOOKUP('Locations-Stops'!I552,Regions!F2:G379,2,FALSE),"0")&amp;","&amp;IF('Locations-Stops'!J552&lt;&gt;"",VLOOKUP('Locations-Stops'!J552,Regions!I2:J379,2,FALSE),"0")&amp;",'"&amp;IF('Locations-Stops'!K552&lt;&gt;"",SUBSTITUTE('Locations-Stops'!K552,"'","\'"),"")&amp;"','"&amp;IF('Locations-Stops'!L552&lt;&gt;"",'Locations-Stops'!L552,"")&amp;"','"&amp;IF('Locations-Stops'!M552&lt;&gt;"",'Locations-Stops'!M552,"")&amp;"','"&amp;IF('Locations-Stops'!N552&lt;&gt;"",'Locations-Stops'!N552,"")&amp;"', CURRENT_TIMESTAMP);"</f>
        <v>INSERT INTO `locations` (`id`, `name`, `latitude`, `longitude`, `province_id`, `region_1`, `region_2`, `region_3`, `street`, `number`, `postal`, `img`, `last_modified`) VALUES (NULL,'Caged Sports Field',52.353417,4.795567,8,3,5,25,'Louis de Visserstraat','21','1069 RG','https://lh6.ggpht.com/nBe1yiagrYWJ762kpC2deBhe4SQ-_ypnV03cfi4E3n7vLFd1EKe3OkJO8gdev-N3bLGzLlMFId3Fe82nDtM', CURRENT_TIMESTAMP);</v>
      </c>
      <c r="E550">
        <v>550</v>
      </c>
    </row>
    <row r="551" spans="1:5" x14ac:dyDescent="0.25">
      <c r="A551" s="1" t="str">
        <f>"INSERT INTO `locations` (`id`, `name`, `latitude`, `longitude`, `province_id`, `region_1`, `region_2`, `region_3`, `street`, `number`, `postal`, `img`, `last_modified`) VALUES (NULL,'"&amp;SUBSTITUTE('Locations-Stops'!F553,"'","\'")&amp;"',"&amp;IF('Locations-Stops'!D553&lt;&gt;"",LEFT('Locations-Stops'!D553,2)&amp;"."&amp;RIGHT('Locations-Stops'!D553,LEN('Locations-Stops'!D553)-2),"0")&amp;","&amp;IF('Locations-Stops'!E553&lt;&gt;"",LEFT('Locations-Stops'!E553,1)&amp;"."&amp;RIGHT('Locations-Stops'!E553,LEN('Locations-Stops'!E553)-1),"0")&amp;","&amp;IF('Locations-Stops'!G553&lt;&gt;"",VLOOKUP('Locations-Stops'!G553,Regions!A2:B379,2,FALSE),"0")&amp;","&amp;IF('Locations-Stops'!H553&lt;&gt;"",VLOOKUP('Locations-Stops'!H553,Regions!C2:D379,2,FALSE),"0")&amp;","&amp;IF('Locations-Stops'!I553&lt;&gt;"",VLOOKUP('Locations-Stops'!I553,Regions!F2:G379,2,FALSE),"0")&amp;","&amp;IF('Locations-Stops'!J553&lt;&gt;"",VLOOKUP('Locations-Stops'!J553,Regions!I2:J379,2,FALSE),"0")&amp;",'"&amp;IF('Locations-Stops'!K553&lt;&gt;"",SUBSTITUTE('Locations-Stops'!K553,"'","\'"),"")&amp;"','"&amp;IF('Locations-Stops'!L553&lt;&gt;"",'Locations-Stops'!L553,"")&amp;"','"&amp;IF('Locations-Stops'!M553&lt;&gt;"",'Locations-Stops'!M553,"")&amp;"','"&amp;IF('Locations-Stops'!N553&lt;&gt;"",'Locations-Stops'!N553,"")&amp;"', CURRENT_TIMESTAMP);"</f>
        <v>INSERT INTO `locations` (`id`, `name`, `latitude`, `longitude`, `province_id`, `region_1`, `region_2`, `region_3`, `street`, `number`, `postal`, `img`, `last_modified`) VALUES (NULL,'Church Bell',52.361555,4.795543,8,3,5,25,'Osdorper Ban','130','1069 ZR','https://lh5.ggpht.com/iJZTLffSvRtJOl7QmcZg_wTAyOzFtbZUN3QZLlphSdZcSsl_iuUsU5n3f72vefZqyFnlcf8VGiZYZDf5CTZ94m6ff__gU4esF7aCfgNo_0eG5mVqQg', CURRENT_TIMESTAMP);</v>
      </c>
      <c r="E551">
        <v>551</v>
      </c>
    </row>
    <row r="552" spans="1:5" x14ac:dyDescent="0.25">
      <c r="A552" s="1" t="str">
        <f>"INSERT INTO `locations` (`id`, `name`, `latitude`, `longitude`, `province_id`, `region_1`, `region_2`, `region_3`, `street`, `number`, `postal`, `img`, `last_modified`) VALUES (NULL,'"&amp;SUBSTITUTE('Locations-Stops'!F554,"'","\'")&amp;"',"&amp;IF('Locations-Stops'!D554&lt;&gt;"",LEFT('Locations-Stops'!D554,2)&amp;"."&amp;RIGHT('Locations-Stops'!D554,LEN('Locations-Stops'!D554)-2),"0")&amp;","&amp;IF('Locations-Stops'!E554&lt;&gt;"",LEFT('Locations-Stops'!E554,1)&amp;"."&amp;RIGHT('Locations-Stops'!E554,LEN('Locations-Stops'!E554)-1),"0")&amp;","&amp;IF('Locations-Stops'!G554&lt;&gt;"",VLOOKUP('Locations-Stops'!G554,Regions!A2:B379,2,FALSE),"0")&amp;","&amp;IF('Locations-Stops'!H554&lt;&gt;"",VLOOKUP('Locations-Stops'!H554,Regions!C2:D379,2,FALSE),"0")&amp;","&amp;IF('Locations-Stops'!I554&lt;&gt;"",VLOOKUP('Locations-Stops'!I554,Regions!F2:G379,2,FALSE),"0")&amp;","&amp;IF('Locations-Stops'!J554&lt;&gt;"",VLOOKUP('Locations-Stops'!J554,Regions!I2:J379,2,FALSE),"0")&amp;",'"&amp;IF('Locations-Stops'!K554&lt;&gt;"",SUBSTITUTE('Locations-Stops'!K554,"'","\'"),"")&amp;"','"&amp;IF('Locations-Stops'!L554&lt;&gt;"",'Locations-Stops'!L554,"")&amp;"','"&amp;IF('Locations-Stops'!M554&lt;&gt;"",'Locations-Stops'!M554,"")&amp;"','"&amp;IF('Locations-Stops'!N554&lt;&gt;"",'Locations-Stops'!N554,"")&amp;"', CURRENT_TIMESTAMP);"</f>
        <v>INSERT INTO `locations` (`id`, `name`, `latitude`, `longitude`, `province_id`, `region_1`, `region_2`, `region_3`, `street`, `number`, `postal`, `img`, `last_modified`) VALUES (NULL,'Boomfeest Dag',52.360149,4.795764,8,3,5,25,'Osdorper Ban','557','1069 GA','https://lh3.ggpht.com/yMoLP6NDuYiEqYSdLpWpzFNiYUcjrA_0yvNEhtBND9jlh2YRV4OP6jVxNWArn7wrtoxGA38P4e71UODoKkP_', CURRENT_TIMESTAMP);</v>
      </c>
      <c r="E552">
        <v>552</v>
      </c>
    </row>
    <row r="553" spans="1:5" x14ac:dyDescent="0.25">
      <c r="A553" s="1" t="str">
        <f>"INSERT INTO `locations` (`id`, `name`, `latitude`, `longitude`, `province_id`, `region_1`, `region_2`, `region_3`, `street`, `number`, `postal`, `img`, `last_modified`) VALUES (NULL,'"&amp;SUBSTITUTE('Locations-Stops'!F555,"'","\'")&amp;"',"&amp;IF('Locations-Stops'!D555&lt;&gt;"",LEFT('Locations-Stops'!D555,2)&amp;"."&amp;RIGHT('Locations-Stops'!D555,LEN('Locations-Stops'!D555)-2),"0")&amp;","&amp;IF('Locations-Stops'!E555&lt;&gt;"",LEFT('Locations-Stops'!E555,1)&amp;"."&amp;RIGHT('Locations-Stops'!E555,LEN('Locations-Stops'!E555)-1),"0")&amp;","&amp;IF('Locations-Stops'!G555&lt;&gt;"",VLOOKUP('Locations-Stops'!G555,Regions!A2:B379,2,FALSE),"0")&amp;","&amp;IF('Locations-Stops'!H555&lt;&gt;"",VLOOKUP('Locations-Stops'!H555,Regions!C2:D379,2,FALSE),"0")&amp;","&amp;IF('Locations-Stops'!I555&lt;&gt;"",VLOOKUP('Locations-Stops'!I555,Regions!F2:G379,2,FALSE),"0")&amp;","&amp;IF('Locations-Stops'!J555&lt;&gt;"",VLOOKUP('Locations-Stops'!J555,Regions!I2:J379,2,FALSE),"0")&amp;",'"&amp;IF('Locations-Stops'!K555&lt;&gt;"",SUBSTITUTE('Locations-Stops'!K555,"'","\'"),"")&amp;"','"&amp;IF('Locations-Stops'!L555&lt;&gt;"",'Locations-Stops'!L555,"")&amp;"','"&amp;IF('Locations-Stops'!M555&lt;&gt;"",'Locations-Stops'!M555,"")&amp;"','"&amp;IF('Locations-Stops'!N555&lt;&gt;"",'Locations-Stops'!N555,"")&amp;"', CURRENT_TIMESTAMP);"</f>
        <v>INSERT INTO `locations` (`id`, `name`, `latitude`, `longitude`, `province_id`, `region_1`, `region_2`, `region_3`, `street`, `number`, `postal`, `img`, `last_modified`) VALUES (NULL,'Survival Tot See Goldfish',52.359865,4.794468,8,3,5,25,'Osdorper Ban','689','1069 GA','https://lh3.googleusercontent.com/2XQmPhIsD11Bspo5pNdJivTsEoDVecYCJzjoCzN9Xbz9DqIg0iC9HVz1szDsl55BFHV5Cm7RVvL4gyxiV8P-', CURRENT_TIMESTAMP);</v>
      </c>
      <c r="E553">
        <v>553</v>
      </c>
    </row>
    <row r="554" spans="1:5" x14ac:dyDescent="0.25">
      <c r="A554" s="1" t="str">
        <f>"INSERT INTO `locations` (`id`, `name`, `latitude`, `longitude`, `province_id`, `region_1`, `region_2`, `region_3`, `street`, `number`, `postal`, `img`, `last_modified`) VALUES (NULL,'"&amp;SUBSTITUTE('Locations-Stops'!F556,"'","\'")&amp;"',"&amp;IF('Locations-Stops'!D556&lt;&gt;"",LEFT('Locations-Stops'!D556,2)&amp;"."&amp;RIGHT('Locations-Stops'!D556,LEN('Locations-Stops'!D556)-2),"0")&amp;","&amp;IF('Locations-Stops'!E556&lt;&gt;"",LEFT('Locations-Stops'!E556,1)&amp;"."&amp;RIGHT('Locations-Stops'!E556,LEN('Locations-Stops'!E556)-1),"0")&amp;","&amp;IF('Locations-Stops'!G556&lt;&gt;"",VLOOKUP('Locations-Stops'!G556,Regions!A2:B379,2,FALSE),"0")&amp;","&amp;IF('Locations-Stops'!H556&lt;&gt;"",VLOOKUP('Locations-Stops'!H556,Regions!C2:D379,2,FALSE),"0")&amp;","&amp;IF('Locations-Stops'!I556&lt;&gt;"",VLOOKUP('Locations-Stops'!I556,Regions!F2:G379,2,FALSE),"0")&amp;","&amp;IF('Locations-Stops'!J556&lt;&gt;"",VLOOKUP('Locations-Stops'!J556,Regions!I2:J379,2,FALSE),"0")&amp;",'"&amp;IF('Locations-Stops'!K556&lt;&gt;"",SUBSTITUTE('Locations-Stops'!K556,"'","\'"),"")&amp;"','"&amp;IF('Locations-Stops'!L556&lt;&gt;"",'Locations-Stops'!L556,"")&amp;"','"&amp;IF('Locations-Stops'!M556&lt;&gt;"",'Locations-Stops'!M556,"")&amp;"','"&amp;IF('Locations-Stops'!N556&lt;&gt;"",'Locations-Stops'!N556,"")&amp;"', CURRENT_TIMESTAMP);"</f>
        <v>INSERT INTO `locations` (`id`, `name`, `latitude`, `longitude`, `province_id`, `region_1`, `region_2`, `region_3`, `street`, `number`, `postal`, `img`, `last_modified`) VALUES (NULL,'Koninkrijkzaal Jehova\'s Getuigen',52.360052,4.788357,8,3,5,25,'Osdorperweg','400','1069 LM','https://lh6.ggpht.com/jW0B-vVNG29KFZ4muh3ZpcVs3m9wavrD8PJCIbwiopal-1iMspzLO1uu6vpNJe6K7036UFTlzi_Ef7iUalO9qA', CURRENT_TIMESTAMP);</v>
      </c>
      <c r="E554">
        <v>554</v>
      </c>
    </row>
    <row r="555" spans="1:5" x14ac:dyDescent="0.25">
      <c r="A555" s="1" t="str">
        <f>"INSERT INTO `locations` (`id`, `name`, `latitude`, `longitude`, `province_id`, `region_1`, `region_2`, `region_3`, `street`, `number`, `postal`, `img`, `last_modified`) VALUES (NULL,'"&amp;SUBSTITUTE('Locations-Stops'!F557,"'","\'")&amp;"',"&amp;IF('Locations-Stops'!D557&lt;&gt;"",LEFT('Locations-Stops'!D557,2)&amp;"."&amp;RIGHT('Locations-Stops'!D557,LEN('Locations-Stops'!D557)-2),"0")&amp;","&amp;IF('Locations-Stops'!E557&lt;&gt;"",LEFT('Locations-Stops'!E557,1)&amp;"."&amp;RIGHT('Locations-Stops'!E557,LEN('Locations-Stops'!E557)-1),"0")&amp;","&amp;IF('Locations-Stops'!G557&lt;&gt;"",VLOOKUP('Locations-Stops'!G557,Regions!A2:B379,2,FALSE),"0")&amp;","&amp;IF('Locations-Stops'!H557&lt;&gt;"",VLOOKUP('Locations-Stops'!H557,Regions!C2:D379,2,FALSE),"0")&amp;","&amp;IF('Locations-Stops'!I557&lt;&gt;"",VLOOKUP('Locations-Stops'!I557,Regions!F2:G379,2,FALSE),"0")&amp;","&amp;IF('Locations-Stops'!J557&lt;&gt;"",VLOOKUP('Locations-Stops'!J557,Regions!I2:J379,2,FALSE),"0")&amp;",'"&amp;IF('Locations-Stops'!K557&lt;&gt;"",SUBSTITUTE('Locations-Stops'!K557,"'","\'"),"")&amp;"','"&amp;IF('Locations-Stops'!L557&lt;&gt;"",'Locations-Stops'!L557,"")&amp;"','"&amp;IF('Locations-Stops'!M557&lt;&gt;"",'Locations-Stops'!M557,"")&amp;"','"&amp;IF('Locations-Stops'!N557&lt;&gt;"",'Locations-Stops'!N557,"")&amp;"', CURRENT_TIMESTAMP);"</f>
        <v>INSERT INTO `locations` (`id`, `name`, `latitude`, `longitude`, `province_id`, `region_1`, `region_2`, `region_3`, `street`, `number`, `postal`, `img`, `last_modified`) VALUES (NULL,'De Vuurdoorn',52.362936,4.794968,8,3,5,25,'Ouwerdingenpad','3','1069 AJ','https://lh3.googleusercontent.com/b_wUOITcMz2cbXTRZhgNX6R2_qff8RgzdaWpG9TJD_jBS-cglsK_DmdmEDo6m2ZcApacur_gFGFZEHIDx87b', CURRENT_TIMESTAMP);</v>
      </c>
      <c r="E555">
        <v>555</v>
      </c>
    </row>
    <row r="556" spans="1:5" x14ac:dyDescent="0.25">
      <c r="A556" s="1" t="str">
        <f>"INSERT INTO `locations` (`id`, `name`, `latitude`, `longitude`, `province_id`, `region_1`, `region_2`, `region_3`, `street`, `number`, `postal`, `img`, `last_modified`) VALUES (NULL,'"&amp;SUBSTITUTE('Locations-Stops'!F558,"'","\'")&amp;"',"&amp;IF('Locations-Stops'!D558&lt;&gt;"",LEFT('Locations-Stops'!D558,2)&amp;"."&amp;RIGHT('Locations-Stops'!D558,LEN('Locations-Stops'!D558)-2),"0")&amp;","&amp;IF('Locations-Stops'!E558&lt;&gt;"",LEFT('Locations-Stops'!E558,1)&amp;"."&amp;RIGHT('Locations-Stops'!E558,LEN('Locations-Stops'!E558)-1),"0")&amp;","&amp;IF('Locations-Stops'!G558&lt;&gt;"",VLOOKUP('Locations-Stops'!G558,Regions!A2:B379,2,FALSE),"0")&amp;","&amp;IF('Locations-Stops'!H558&lt;&gt;"",VLOOKUP('Locations-Stops'!H558,Regions!C2:D379,2,FALSE),"0")&amp;","&amp;IF('Locations-Stops'!I558&lt;&gt;"",VLOOKUP('Locations-Stops'!I558,Regions!F2:G379,2,FALSE),"0")&amp;","&amp;IF('Locations-Stops'!J558&lt;&gt;"",VLOOKUP('Locations-Stops'!J558,Regions!I2:J379,2,FALSE),"0")&amp;",'"&amp;IF('Locations-Stops'!K558&lt;&gt;"",SUBSTITUTE('Locations-Stops'!K558,"'","\'"),"")&amp;"','"&amp;IF('Locations-Stops'!L558&lt;&gt;"",'Locations-Stops'!L558,"")&amp;"','"&amp;IF('Locations-Stops'!M558&lt;&gt;"",'Locations-Stops'!M558,"")&amp;"','"&amp;IF('Locations-Stops'!N558&lt;&gt;"",'Locations-Stops'!N558,"")&amp;"', CURRENT_TIMESTAMP);"</f>
        <v>INSERT INTO `locations` (`id`, `name`, `latitude`, `longitude`, `province_id`, `region_1`, `region_2`, `region_3`, `street`, `number`, `postal`, `img`, `last_modified`) VALUES (NULL,'Heipaal xxx 100.000',52.362013,4.790204,8,3,5,25,'Reimerswaalstraat','','1069','https://lh5.ggpht.com/y5Awx0-OjFQFIK_34-8JBf0x6sKNfX9OmLhEaRnaUrD_aApDnU93SLYdKBUJjq99hsgNySizki9nh10dY9le', CURRENT_TIMESTAMP);</v>
      </c>
      <c r="E556">
        <v>556</v>
      </c>
    </row>
    <row r="557" spans="1:5" x14ac:dyDescent="0.25">
      <c r="A557" s="1" t="str">
        <f>"INSERT INTO `locations` (`id`, `name`, `latitude`, `longitude`, `province_id`, `region_1`, `region_2`, `region_3`, `street`, `number`, `postal`, `img`, `last_modified`) VALUES (NULL,'"&amp;SUBSTITUTE('Locations-Stops'!F559,"'","\'")&amp;"',"&amp;IF('Locations-Stops'!D559&lt;&gt;"",LEFT('Locations-Stops'!D559,2)&amp;"."&amp;RIGHT('Locations-Stops'!D559,LEN('Locations-Stops'!D559)-2),"0")&amp;","&amp;IF('Locations-Stops'!E559&lt;&gt;"",LEFT('Locations-Stops'!E559,1)&amp;"."&amp;RIGHT('Locations-Stops'!E559,LEN('Locations-Stops'!E559)-1),"0")&amp;","&amp;IF('Locations-Stops'!G559&lt;&gt;"",VLOOKUP('Locations-Stops'!G559,Regions!A2:B379,2,FALSE),"0")&amp;","&amp;IF('Locations-Stops'!H559&lt;&gt;"",VLOOKUP('Locations-Stops'!H559,Regions!C2:D379,2,FALSE),"0")&amp;","&amp;IF('Locations-Stops'!I559&lt;&gt;"",VLOOKUP('Locations-Stops'!I559,Regions!F2:G379,2,FALSE),"0")&amp;","&amp;IF('Locations-Stops'!J559&lt;&gt;"",VLOOKUP('Locations-Stops'!J559,Regions!I2:J379,2,FALSE),"0")&amp;",'"&amp;IF('Locations-Stops'!K559&lt;&gt;"",SUBSTITUTE('Locations-Stops'!K559,"'","\'"),"")&amp;"','"&amp;IF('Locations-Stops'!L559&lt;&gt;"",'Locations-Stops'!L559,"")&amp;"','"&amp;IF('Locations-Stops'!M559&lt;&gt;"",'Locations-Stops'!M559,"")&amp;"','"&amp;IF('Locations-Stops'!N559&lt;&gt;"",'Locations-Stops'!N559,"")&amp;"', CURRENT_TIMESTAMP);"</f>
        <v>INSERT INTO `locations` (`id`, `name`, `latitude`, `longitude`, `province_id`, `region_1`, `region_2`, `region_3`, `street`, `number`, `postal`, `img`, `last_modified`) VALUES (NULL,'Purperslak Ger Zijlstrat 1974',52.355523,4.794499,8,3,5,25,'Simonskerkestraat','1A','1069 HP','https://lh3.ggpht.com/PYEL2wkZVehY_1k5d-L6yVFfuC2Uf2wkq5dJLKcArqh6QvAiC8wvWkZUkIBrodCH0rFfXG-5CTD_mS8WBpm8', CURRENT_TIMESTAMP);</v>
      </c>
      <c r="E557">
        <v>557</v>
      </c>
    </row>
    <row r="558" spans="1:5" x14ac:dyDescent="0.25">
      <c r="A558" s="1" t="str">
        <f>"INSERT INTO `locations` (`id`, `name`, `latitude`, `longitude`, `province_id`, `region_1`, `region_2`, `region_3`, `street`, `number`, `postal`, `img`, `last_modified`) VALUES (NULL,'"&amp;SUBSTITUTE('Locations-Stops'!F560,"'","\'")&amp;"',"&amp;IF('Locations-Stops'!D560&lt;&gt;"",LEFT('Locations-Stops'!D560,2)&amp;"."&amp;RIGHT('Locations-Stops'!D560,LEN('Locations-Stops'!D560)-2),"0")&amp;","&amp;IF('Locations-Stops'!E560&lt;&gt;"",LEFT('Locations-Stops'!E560,1)&amp;"."&amp;RIGHT('Locations-Stops'!E560,LEN('Locations-Stops'!E560)-1),"0")&amp;","&amp;IF('Locations-Stops'!G560&lt;&gt;"",VLOOKUP('Locations-Stops'!G560,Regions!A2:B379,2,FALSE),"0")&amp;","&amp;IF('Locations-Stops'!H560&lt;&gt;"",VLOOKUP('Locations-Stops'!H560,Regions!C2:D379,2,FALSE),"0")&amp;","&amp;IF('Locations-Stops'!I560&lt;&gt;"",VLOOKUP('Locations-Stops'!I560,Regions!F2:G379,2,FALSE),"0")&amp;","&amp;IF('Locations-Stops'!J560&lt;&gt;"",VLOOKUP('Locations-Stops'!J560,Regions!I2:J379,2,FALSE),"0")&amp;",'"&amp;IF('Locations-Stops'!K560&lt;&gt;"",SUBSTITUTE('Locations-Stops'!K560,"'","\'"),"")&amp;"','"&amp;IF('Locations-Stops'!L560&lt;&gt;"",'Locations-Stops'!L560,"")&amp;"','"&amp;IF('Locations-Stops'!M560&lt;&gt;"",'Locations-Stops'!M560,"")&amp;"','"&amp;IF('Locations-Stops'!N560&lt;&gt;"",'Locations-Stops'!N560,"")&amp;"', CURRENT_TIMESTAMP);"</f>
        <v>INSERT INTO `locations` (`id`, `name`, `latitude`, `longitude`, `province_id`, `region_1`, `region_2`, `region_3`, `street`, `number`, `postal`, `img`, `last_modified`) VALUES (NULL,'Stormbaan',52.36155,4.792961,8,3,5,25,'Steelvlietstraat','64II','1069','https://lh5.ggpht.com/_vKF-L_vbTwEBX2pQBP7uKUPAdI1J8IJkQpcnVeUPHFR11ozGrUbujxjJ5KZG5l6rbT68DjF42jdKpLQANE', CURRENT_TIMESTAMP);</v>
      </c>
      <c r="E558">
        <v>558</v>
      </c>
    </row>
    <row r="559" spans="1:5" x14ac:dyDescent="0.25">
      <c r="A559" s="1" t="str">
        <f>"INSERT INTO `locations` (`id`, `name`, `latitude`, `longitude`, `province_id`, `region_1`, `region_2`, `region_3`, `street`, `number`, `postal`, `img`, `last_modified`) VALUES (NULL,'"&amp;SUBSTITUTE('Locations-Stops'!F561,"'","\'")&amp;"',"&amp;IF('Locations-Stops'!D561&lt;&gt;"",LEFT('Locations-Stops'!D561,2)&amp;"."&amp;RIGHT('Locations-Stops'!D561,LEN('Locations-Stops'!D561)-2),"0")&amp;","&amp;IF('Locations-Stops'!E561&lt;&gt;"",LEFT('Locations-Stops'!E561,1)&amp;"."&amp;RIGHT('Locations-Stops'!E561,LEN('Locations-Stops'!E561)-1),"0")&amp;","&amp;IF('Locations-Stops'!G561&lt;&gt;"",VLOOKUP('Locations-Stops'!G561,Regions!A2:B379,2,FALSE),"0")&amp;","&amp;IF('Locations-Stops'!H561&lt;&gt;"",VLOOKUP('Locations-Stops'!H561,Regions!C2:D379,2,FALSE),"0")&amp;","&amp;IF('Locations-Stops'!I561&lt;&gt;"",VLOOKUP('Locations-Stops'!I561,Regions!F2:G379,2,FALSE),"0")&amp;","&amp;IF('Locations-Stops'!J561&lt;&gt;"",VLOOKUP('Locations-Stops'!J561,Regions!I2:J379,2,FALSE),"0")&amp;",'"&amp;IF('Locations-Stops'!K561&lt;&gt;"",SUBSTITUTE('Locations-Stops'!K561,"'","\'"),"")&amp;"','"&amp;IF('Locations-Stops'!L561&lt;&gt;"",'Locations-Stops'!L561,"")&amp;"','"&amp;IF('Locations-Stops'!M561&lt;&gt;"",'Locations-Stops'!M561,"")&amp;"','"&amp;IF('Locations-Stops'!N561&lt;&gt;"",'Locations-Stops'!N561,"")&amp;"', CURRENT_TIMESTAMP);"</f>
        <v>INSERT INTO `locations` (`id`, `name`, `latitude`, `longitude`, `province_id`, `region_1`, `region_2`, `region_3`, `street`, `number`, `postal`, `img`, `last_modified`) VALUES (NULL,'Ladybug',52.360122,4.789278,8,3,5,25,'Tolsendestraat','','1069','https://lh5.ggpht.com/gMjFddXnD6hWlvFQL9giOzf5smT8FLDQXqWaKP4yAr3grWuotYMzx7EjauK2hQREzqwygK9J1S64e_16wPlC', CURRENT_TIMESTAMP);</v>
      </c>
      <c r="E559">
        <v>559</v>
      </c>
    </row>
    <row r="560" spans="1:5" x14ac:dyDescent="0.25">
      <c r="A560" s="1" t="str">
        <f>"INSERT INTO `locations` (`id`, `name`, `latitude`, `longitude`, `province_id`, `region_1`, `region_2`, `region_3`, `street`, `number`, `postal`, `img`, `last_modified`) VALUES (NULL,'"&amp;SUBSTITUTE('Locations-Stops'!F562,"'","\'")&amp;"',"&amp;IF('Locations-Stops'!D562&lt;&gt;"",LEFT('Locations-Stops'!D562,2)&amp;"."&amp;RIGHT('Locations-Stops'!D562,LEN('Locations-Stops'!D562)-2),"0")&amp;","&amp;IF('Locations-Stops'!E562&lt;&gt;"",LEFT('Locations-Stops'!E562,1)&amp;"."&amp;RIGHT('Locations-Stops'!E562,LEN('Locations-Stops'!E562)-1),"0")&amp;","&amp;IF('Locations-Stops'!G562&lt;&gt;"",VLOOKUP('Locations-Stops'!G562,Regions!A2:B379,2,FALSE),"0")&amp;","&amp;IF('Locations-Stops'!H562&lt;&gt;"",VLOOKUP('Locations-Stops'!H562,Regions!C2:D379,2,FALSE),"0")&amp;","&amp;IF('Locations-Stops'!I562&lt;&gt;"",VLOOKUP('Locations-Stops'!I562,Regions!F2:G379,2,FALSE),"0")&amp;","&amp;IF('Locations-Stops'!J562&lt;&gt;"",VLOOKUP('Locations-Stops'!J562,Regions!I2:J379,2,FALSE),"0")&amp;",'"&amp;IF('Locations-Stops'!K562&lt;&gt;"",SUBSTITUTE('Locations-Stops'!K562,"'","\'"),"")&amp;"','"&amp;IF('Locations-Stops'!L562&lt;&gt;"",'Locations-Stops'!L562,"")&amp;"','"&amp;IF('Locations-Stops'!M562&lt;&gt;"",'Locations-Stops'!M562,"")&amp;"','"&amp;IF('Locations-Stops'!N562&lt;&gt;"",'Locations-Stops'!N562,"")&amp;"', CURRENT_TIMESTAMP);"</f>
        <v>INSERT INTO `locations` (`id`, `name`, `latitude`, `longitude`, `province_id`, `region_1`, `region_2`, `region_3`, `street`, `number`, `postal`, `img`, `last_modified`) VALUES (NULL,'Vredesteken Memorial',52.358068,4.798528,8,3,5,25,'Tussen Meer','68','1068 EZ','https://lh4.ggpht.com/1kQdGK-7k4AKjoPWhdrVBnt45YzEa5FyZiQMuYJh_44SJ85p9aXXem1U9uf1ABs4PCwNWutkAXWtK3aYdIWO', CURRENT_TIMESTAMP);</v>
      </c>
      <c r="E560">
        <v>560</v>
      </c>
    </row>
    <row r="561" spans="1:5" x14ac:dyDescent="0.25">
      <c r="A561" s="1" t="str">
        <f>"INSERT INTO `locations` (`id`, `name`, `latitude`, `longitude`, `province_id`, `region_1`, `region_2`, `region_3`, `street`, `number`, `postal`, `img`, `last_modified`) VALUES (NULL,'"&amp;SUBSTITUTE('Locations-Stops'!F563,"'","\'")&amp;"',"&amp;IF('Locations-Stops'!D563&lt;&gt;"",LEFT('Locations-Stops'!D563,2)&amp;"."&amp;RIGHT('Locations-Stops'!D563,LEN('Locations-Stops'!D563)-2),"0")&amp;","&amp;IF('Locations-Stops'!E563&lt;&gt;"",LEFT('Locations-Stops'!E563,1)&amp;"."&amp;RIGHT('Locations-Stops'!E563,LEN('Locations-Stops'!E563)-1),"0")&amp;","&amp;IF('Locations-Stops'!G563&lt;&gt;"",VLOOKUP('Locations-Stops'!G563,Regions!A2:B379,2,FALSE),"0")&amp;","&amp;IF('Locations-Stops'!H563&lt;&gt;"",VLOOKUP('Locations-Stops'!H563,Regions!C2:D379,2,FALSE),"0")&amp;","&amp;IF('Locations-Stops'!I563&lt;&gt;"",VLOOKUP('Locations-Stops'!I563,Regions!F2:G379,2,FALSE),"0")&amp;","&amp;IF('Locations-Stops'!J563&lt;&gt;"",VLOOKUP('Locations-Stops'!J563,Regions!I2:J379,2,FALSE),"0")&amp;",'"&amp;IF('Locations-Stops'!K563&lt;&gt;"",SUBSTITUTE('Locations-Stops'!K563,"'","\'"),"")&amp;"','"&amp;IF('Locations-Stops'!L563&lt;&gt;"",'Locations-Stops'!L563,"")&amp;"','"&amp;IF('Locations-Stops'!M563&lt;&gt;"",'Locations-Stops'!M563,"")&amp;"','"&amp;IF('Locations-Stops'!N563&lt;&gt;"",'Locations-Stops'!N563,"")&amp;"', CURRENT_TIMESTAMP);"</f>
        <v>INSERT INTO `locations` (`id`, `name`, `latitude`, `longitude`, `province_id`, `region_1`, `region_2`, `region_3`, `street`, `number`, `postal`, `img`, `last_modified`) VALUES (NULL,'Natuurvriendelijke Oever Baden Powelweg',52.356141,4.790761,8,3,5,25,'Tussen Meer','377B','1069 DR','https://lh3.ggpht.com/HZeEL_VdQtGNjSOebtsvSiHLQRIZXIxOuUs1dUAwTn3HRv4x4zAmXDQ6l6Nl_W1O0vA1IUWT-SfFLTvmky8', CURRENT_TIMESTAMP);</v>
      </c>
      <c r="E561">
        <v>561</v>
      </c>
    </row>
    <row r="562" spans="1:5" x14ac:dyDescent="0.25">
      <c r="A562" s="1" t="str">
        <f>"INSERT INTO `locations` (`id`, `name`, `latitude`, `longitude`, `province_id`, `region_1`, `region_2`, `region_3`, `street`, `number`, `postal`, `img`, `last_modified`) VALUES (NULL,'"&amp;SUBSTITUTE('Locations-Stops'!F564,"'","\'")&amp;"',"&amp;IF('Locations-Stops'!D564&lt;&gt;"",LEFT('Locations-Stops'!D564,2)&amp;"."&amp;RIGHT('Locations-Stops'!D564,LEN('Locations-Stops'!D564)-2),"0")&amp;","&amp;IF('Locations-Stops'!E564&lt;&gt;"",LEFT('Locations-Stops'!E564,1)&amp;"."&amp;RIGHT('Locations-Stops'!E564,LEN('Locations-Stops'!E564)-1),"0")&amp;","&amp;IF('Locations-Stops'!G564&lt;&gt;"",VLOOKUP('Locations-Stops'!G564,Regions!A2:B379,2,FALSE),"0")&amp;","&amp;IF('Locations-Stops'!H564&lt;&gt;"",VLOOKUP('Locations-Stops'!H564,Regions!C2:D379,2,FALSE),"0")&amp;","&amp;IF('Locations-Stops'!I564&lt;&gt;"",VLOOKUP('Locations-Stops'!I564,Regions!F2:G379,2,FALSE),"0")&amp;","&amp;IF('Locations-Stops'!J564&lt;&gt;"",VLOOKUP('Locations-Stops'!J564,Regions!I2:J379,2,FALSE),"0")&amp;",'"&amp;IF('Locations-Stops'!K564&lt;&gt;"",SUBSTITUTE('Locations-Stops'!K564,"'","\'"),"")&amp;"','"&amp;IF('Locations-Stops'!L564&lt;&gt;"",'Locations-Stops'!L564,"")&amp;"','"&amp;IF('Locations-Stops'!M564&lt;&gt;"",'Locations-Stops'!M564,"")&amp;"','"&amp;IF('Locations-Stops'!N564&lt;&gt;"",'Locations-Stops'!N564,"")&amp;"', CURRENT_TIMESTAMP);"</f>
        <v>INSERT INTO `locations` (`id`, `name`, `latitude`, `longitude`, `province_id`, `region_1`, `region_2`, `region_3`, `street`, `number`, `postal`, `img`, `last_modified`) VALUES (NULL,'Stadspark Osdorp Sculptures',52.356555,4.799738,8,3,5,25,'Van Suchtelen van de Haarestraat','98III','1068 GX','https://lh5.ggpht.com/6nWd8Ko1aw1ukKfI3U-6X65R4bugDhwLohl5GchKc1IXdkYBMVLYT6wehOz7-bH40EcGNZBoUeRObXmIJ662', CURRENT_TIMESTAMP);</v>
      </c>
      <c r="E562">
        <v>562</v>
      </c>
    </row>
    <row r="563" spans="1:5" x14ac:dyDescent="0.25">
      <c r="A563" s="1" t="str">
        <f>"INSERT INTO `locations` (`id`, `name`, `latitude`, `longitude`, `province_id`, `region_1`, `region_2`, `region_3`, `street`, `number`, `postal`, `img`, `last_modified`) VALUES (NULL,'"&amp;SUBSTITUTE('Locations-Stops'!F565,"'","\'")&amp;"',"&amp;IF('Locations-Stops'!D565&lt;&gt;"",LEFT('Locations-Stops'!D565,2)&amp;"."&amp;RIGHT('Locations-Stops'!D565,LEN('Locations-Stops'!D565)-2),"0")&amp;","&amp;IF('Locations-Stops'!E565&lt;&gt;"",LEFT('Locations-Stops'!E565,1)&amp;"."&amp;RIGHT('Locations-Stops'!E565,LEN('Locations-Stops'!E565)-1),"0")&amp;","&amp;IF('Locations-Stops'!G565&lt;&gt;"",VLOOKUP('Locations-Stops'!G565,Regions!A2:B379,2,FALSE),"0")&amp;","&amp;IF('Locations-Stops'!H565&lt;&gt;"",VLOOKUP('Locations-Stops'!H565,Regions!C2:D379,2,FALSE),"0")&amp;","&amp;IF('Locations-Stops'!I565&lt;&gt;"",VLOOKUP('Locations-Stops'!I565,Regions!F2:G379,2,FALSE),"0")&amp;","&amp;IF('Locations-Stops'!J565&lt;&gt;"",VLOOKUP('Locations-Stops'!J565,Regions!I2:J379,2,FALSE),"0")&amp;",'"&amp;IF('Locations-Stops'!K565&lt;&gt;"",SUBSTITUTE('Locations-Stops'!K565,"'","\'"),"")&amp;"','"&amp;IF('Locations-Stops'!L565&lt;&gt;"",'Locations-Stops'!L565,"")&amp;"','"&amp;IF('Locations-Stops'!M565&lt;&gt;"",'Locations-Stops'!M565,"")&amp;"','"&amp;IF('Locations-Stops'!N565&lt;&gt;"",'Locations-Stops'!N565,"")&amp;"', CURRENT_TIMESTAMP);"</f>
        <v>INSERT INTO `locations` (`id`, `name`, `latitude`, `longitude`, `province_id`, `region_1`, `region_2`, `region_3`, `street`, `number`, `postal`, `img`, `last_modified`) VALUES (NULL,'Tubes From The Ground',52.361196,4.793495,8,3,5,25,'Viveportenstraat','73','1069 ZW','https://lh3.ggpht.com/1m2AOC_iabg-Z4JysBcRXMzy8vRURKjB-WyAHbe7F5HcRD33vAgf74BcJfd72USVx2K1dD-k4T945ExjDqg', CURRENT_TIMESTAMP);</v>
      </c>
      <c r="E563">
        <v>563</v>
      </c>
    </row>
    <row r="564" spans="1:5" x14ac:dyDescent="0.25">
      <c r="A564" s="1" t="str">
        <f>"INSERT INTO `locations` (`id`, `name`, `latitude`, `longitude`, `province_id`, `region_1`, `region_2`, `region_3`, `street`, `number`, `postal`, `img`, `last_modified`) VALUES (NULL,'"&amp;SUBSTITUTE('Locations-Stops'!F566,"'","\'")&amp;"',"&amp;IF('Locations-Stops'!D566&lt;&gt;"",LEFT('Locations-Stops'!D566,2)&amp;"."&amp;RIGHT('Locations-Stops'!D566,LEN('Locations-Stops'!D566)-2),"0")&amp;","&amp;IF('Locations-Stops'!E566&lt;&gt;"",LEFT('Locations-Stops'!E566,1)&amp;"."&amp;RIGHT('Locations-Stops'!E566,LEN('Locations-Stops'!E566)-1),"0")&amp;","&amp;IF('Locations-Stops'!G566&lt;&gt;"",VLOOKUP('Locations-Stops'!G566,Regions!A2:B379,2,FALSE),"0")&amp;","&amp;IF('Locations-Stops'!H566&lt;&gt;"",VLOOKUP('Locations-Stops'!H566,Regions!C2:D379,2,FALSE),"0")&amp;","&amp;IF('Locations-Stops'!I566&lt;&gt;"",VLOOKUP('Locations-Stops'!I566,Regions!F2:G379,2,FALSE),"0")&amp;","&amp;IF('Locations-Stops'!J566&lt;&gt;"",VLOOKUP('Locations-Stops'!J566,Regions!I2:J379,2,FALSE),"0")&amp;",'"&amp;IF('Locations-Stops'!K566&lt;&gt;"",SUBSTITUTE('Locations-Stops'!K566,"'","\'"),"")&amp;"','"&amp;IF('Locations-Stops'!L566&lt;&gt;"",'Locations-Stops'!L566,"")&amp;"','"&amp;IF('Locations-Stops'!M566&lt;&gt;"",'Locations-Stops'!M566,"")&amp;"','"&amp;IF('Locations-Stops'!N566&lt;&gt;"",'Locations-Stops'!N566,"")&amp;"', CURRENT_TIMESTAMP);"</f>
        <v>INSERT INTO `locations` (`id`, `name`, `latitude`, `longitude`, `province_id`, `region_1`, `region_2`, `region_3`, `street`, `number`, `postal`, `img`, `last_modified`) VALUES (NULL,'Wooden Shoes',52.360789,4.792526,8,3,5,25,'Viveportenstraat','44IV','1069 ZX','https://lh4.ggpht.com/TiR2D7qGMWj-g2pZStsPAAKOA8yuLJm5VMlUxCDBLSIm1sj-0RBHY1cxc6kRabMGZmyplTwE684dePM_Di-Ofw', CURRENT_TIMESTAMP);</v>
      </c>
      <c r="E564">
        <v>564</v>
      </c>
    </row>
    <row r="565" spans="1:5" x14ac:dyDescent="0.25">
      <c r="A565" s="1" t="str">
        <f>"INSERT INTO `locations` (`id`, `name`, `latitude`, `longitude`, `province_id`, `region_1`, `region_2`, `region_3`, `street`, `number`, `postal`, `img`, `last_modified`) VALUES (NULL,'"&amp;SUBSTITUTE('Locations-Stops'!F567,"'","\'")&amp;"',"&amp;IF('Locations-Stops'!D567&lt;&gt;"",LEFT('Locations-Stops'!D567,2)&amp;"."&amp;RIGHT('Locations-Stops'!D567,LEN('Locations-Stops'!D567)-2),"0")&amp;","&amp;IF('Locations-Stops'!E567&lt;&gt;"",LEFT('Locations-Stops'!E567,1)&amp;"."&amp;RIGHT('Locations-Stops'!E567,LEN('Locations-Stops'!E567)-1),"0")&amp;","&amp;IF('Locations-Stops'!G567&lt;&gt;"",VLOOKUP('Locations-Stops'!G567,Regions!A2:B379,2,FALSE),"0")&amp;","&amp;IF('Locations-Stops'!H567&lt;&gt;"",VLOOKUP('Locations-Stops'!H567,Regions!C2:D379,2,FALSE),"0")&amp;","&amp;IF('Locations-Stops'!I567&lt;&gt;"",VLOOKUP('Locations-Stops'!I567,Regions!F2:G379,2,FALSE),"0")&amp;","&amp;IF('Locations-Stops'!J567&lt;&gt;"",VLOOKUP('Locations-Stops'!J567,Regions!I2:J379,2,FALSE),"0")&amp;",'"&amp;IF('Locations-Stops'!K567&lt;&gt;"",SUBSTITUTE('Locations-Stops'!K567,"'","\'"),"")&amp;"','"&amp;IF('Locations-Stops'!L567&lt;&gt;"",'Locations-Stops'!L567,"")&amp;"','"&amp;IF('Locations-Stops'!M567&lt;&gt;"",'Locations-Stops'!M567,"")&amp;"','"&amp;IF('Locations-Stops'!N567&lt;&gt;"",'Locations-Stops'!N567,"")&amp;"', CURRENT_TIMESTAMP);"</f>
        <v>INSERT INTO `locations` (`id`, `name`, `latitude`, `longitude`, `province_id`, `region_1`, `region_2`, `region_3`, `street`, `number`, `postal`, `img`, `last_modified`) VALUES (NULL,'Botteskerkpark',52.360307,4.797333,8,3,5,25,'Vreedenhaven','6I','1068 DT','https://lh6.ggpht.com/YvdWACzH23ARqppZSQw0k41uwFPW7XVuGU1Oaiwre_0G0r6lDzTq8Y32e-87YHnp1jhHl7WdubzJAkeEcRcsqA', CURRENT_TIMESTAMP);</v>
      </c>
      <c r="E565">
        <v>565</v>
      </c>
    </row>
    <row r="566" spans="1:5" x14ac:dyDescent="0.25">
      <c r="A566" s="1" t="str">
        <f>"INSERT INTO `locations` (`id`, `name`, `latitude`, `longitude`, `province_id`, `region_1`, `region_2`, `region_3`, `street`, `number`, `postal`, `img`, `last_modified`) VALUES (NULL,'"&amp;SUBSTITUTE('Locations-Stops'!F568,"'","\'")&amp;"',"&amp;IF('Locations-Stops'!D568&lt;&gt;"",LEFT('Locations-Stops'!D568,2)&amp;"."&amp;RIGHT('Locations-Stops'!D568,LEN('Locations-Stops'!D568)-2),"0")&amp;","&amp;IF('Locations-Stops'!E568&lt;&gt;"",LEFT('Locations-Stops'!E568,1)&amp;"."&amp;RIGHT('Locations-Stops'!E568,LEN('Locations-Stops'!E568)-1),"0")&amp;","&amp;IF('Locations-Stops'!G568&lt;&gt;"",VLOOKUP('Locations-Stops'!G568,Regions!A2:B379,2,FALSE),"0")&amp;","&amp;IF('Locations-Stops'!H568&lt;&gt;"",VLOOKUP('Locations-Stops'!H568,Regions!C2:D379,2,FALSE),"0")&amp;","&amp;IF('Locations-Stops'!I568&lt;&gt;"",VLOOKUP('Locations-Stops'!I568,Regions!F2:G379,2,FALSE),"0")&amp;","&amp;IF('Locations-Stops'!J568&lt;&gt;"",VLOOKUP('Locations-Stops'!J568,Regions!I2:J379,2,FALSE),"0")&amp;",'"&amp;IF('Locations-Stops'!K568&lt;&gt;"",SUBSTITUTE('Locations-Stops'!K568,"'","\'"),"")&amp;"','"&amp;IF('Locations-Stops'!L568&lt;&gt;"",'Locations-Stops'!L568,"")&amp;"','"&amp;IF('Locations-Stops'!M568&lt;&gt;"",'Locations-Stops'!M568,"")&amp;"','"&amp;IF('Locations-Stops'!N568&lt;&gt;"",'Locations-Stops'!N568,"")&amp;"', CURRENT_TIMESTAMP);"</f>
        <v>INSERT INTO `locations` (`id`, `name`, `latitude`, `longitude`, `province_id`, `region_1`, `region_2`, `region_3`, `street`, `number`, `postal`, `img`, `last_modified`) VALUES (NULL,'Statue at Park Osdorp 4',52.357142,4.798238,8,3,5,25,'Wolbrantskerkweg','54','1069 DA','https://lh6.ggpht.com/sGPDG2gvRBPPSnJWpB-FtMlXiln9wE4mdeAiFyBVMVktynoxxuoUowk0RiNJP3Crgf6mBrVSaGb2wZEgUmdmzoqvW3GLNSDKCx3KWq-HzeRBe9rI', CURRENT_TIMESTAMP);</v>
      </c>
      <c r="E566">
        <v>566</v>
      </c>
    </row>
    <row r="567" spans="1:5" x14ac:dyDescent="0.25">
      <c r="A567" s="1" t="str">
        <f>"INSERT INTO `locations` (`id`, `name`, `latitude`, `longitude`, `province_id`, `region_1`, `region_2`, `region_3`, `street`, `number`, `postal`, `img`, `last_modified`) VALUES (NULL,'"&amp;SUBSTITUTE('Locations-Stops'!F569,"'","\'")&amp;"',"&amp;IF('Locations-Stops'!D569&lt;&gt;"",LEFT('Locations-Stops'!D569,2)&amp;"."&amp;RIGHT('Locations-Stops'!D569,LEN('Locations-Stops'!D569)-2),"0")&amp;","&amp;IF('Locations-Stops'!E569&lt;&gt;"",LEFT('Locations-Stops'!E569,1)&amp;"."&amp;RIGHT('Locations-Stops'!E569,LEN('Locations-Stops'!E569)-1),"0")&amp;","&amp;IF('Locations-Stops'!G569&lt;&gt;"",VLOOKUP('Locations-Stops'!G569,Regions!A2:B379,2,FALSE),"0")&amp;","&amp;IF('Locations-Stops'!H569&lt;&gt;"",VLOOKUP('Locations-Stops'!H569,Regions!C2:D379,2,FALSE),"0")&amp;","&amp;IF('Locations-Stops'!I569&lt;&gt;"",VLOOKUP('Locations-Stops'!I569,Regions!F2:G379,2,FALSE),"0")&amp;","&amp;IF('Locations-Stops'!J569&lt;&gt;"",VLOOKUP('Locations-Stops'!J569,Regions!I2:J379,2,FALSE),"0")&amp;",'"&amp;IF('Locations-Stops'!K569&lt;&gt;"",SUBSTITUTE('Locations-Stops'!K569,"'","\'"),"")&amp;"','"&amp;IF('Locations-Stops'!L569&lt;&gt;"",'Locations-Stops'!L569,"")&amp;"','"&amp;IF('Locations-Stops'!M569&lt;&gt;"",'Locations-Stops'!M569,"")&amp;"','"&amp;IF('Locations-Stops'!N569&lt;&gt;"",'Locations-Stops'!N569,"")&amp;"', CURRENT_TIMESTAMP);"</f>
        <v>INSERT INTO `locations` (`id`, `name`, `latitude`, `longitude`, `province_id`, `region_1`, `region_2`, `region_3`, `street`, `number`, `postal`, `img`, `last_modified`) VALUES (NULL,'Geometrisch Bijzonder',52.359753,4.797295,8,3,5,25,'Wolbrantskerkweg','65','1068 EJ','https://lh6.ggpht.com/Glk59ZNx4BgHp37xtnU9vLiFDEZFBoAYvGMuuiODC66-0Bc2aPGcDhdo0RJBlB7fW8hT7KFRlM967yVFdaPHxA', CURRENT_TIMESTAMP);</v>
      </c>
      <c r="E567">
        <v>567</v>
      </c>
    </row>
    <row r="568" spans="1:5" x14ac:dyDescent="0.25">
      <c r="A568" s="1" t="str">
        <f>"INSERT INTO `locations` (`id`, `name`, `latitude`, `longitude`, `province_id`, `region_1`, `region_2`, `region_3`, `street`, `number`, `postal`, `img`, `last_modified`) VALUES (NULL,'"&amp;SUBSTITUTE('Locations-Stops'!F570,"'","\'")&amp;"',"&amp;IF('Locations-Stops'!D570&lt;&gt;"",LEFT('Locations-Stops'!D570,2)&amp;"."&amp;RIGHT('Locations-Stops'!D570,LEN('Locations-Stops'!D570)-2),"0")&amp;","&amp;IF('Locations-Stops'!E570&lt;&gt;"",LEFT('Locations-Stops'!E570,1)&amp;"."&amp;RIGHT('Locations-Stops'!E570,LEN('Locations-Stops'!E570)-1),"0")&amp;","&amp;IF('Locations-Stops'!G570&lt;&gt;"",VLOOKUP('Locations-Stops'!G570,Regions!A2:B379,2,FALSE),"0")&amp;","&amp;IF('Locations-Stops'!H570&lt;&gt;"",VLOOKUP('Locations-Stops'!H570,Regions!C2:D379,2,FALSE),"0")&amp;","&amp;IF('Locations-Stops'!I570&lt;&gt;"",VLOOKUP('Locations-Stops'!I570,Regions!F2:G379,2,FALSE),"0")&amp;","&amp;IF('Locations-Stops'!J570&lt;&gt;"",VLOOKUP('Locations-Stops'!J570,Regions!I2:J379,2,FALSE),"0")&amp;",'"&amp;IF('Locations-Stops'!K570&lt;&gt;"",SUBSTITUTE('Locations-Stops'!K570,"'","\'"),"")&amp;"','"&amp;IF('Locations-Stops'!L570&lt;&gt;"",'Locations-Stops'!L570,"")&amp;"','"&amp;IF('Locations-Stops'!M570&lt;&gt;"",'Locations-Stops'!M570,"")&amp;"','"&amp;IF('Locations-Stops'!N570&lt;&gt;"",'Locations-Stops'!N570,"")&amp;"', CURRENT_TIMESTAMP);"</f>
        <v>INSERT INTO `locations` (`id`, `name`, `latitude`, `longitude`, `province_id`, `region_1`, `region_2`, `region_3`, `street`, `number`, `postal`, `img`, `last_modified`) VALUES (NULL,'Wooden Snail',52.358878,4.797611,8,3,5,25,'Wolbrantskerkweg','93','1069','https://lh3.ggpht.com/1-spCICzA__DsigHnrvZw1mK79TNhCgU8ZhLRHqYl0B94DbSEkOJpnDV5sXITji_1MObb5sstWh_0CgsgNA', CURRENT_TIMESTAMP);</v>
      </c>
      <c r="E568">
        <v>568</v>
      </c>
    </row>
    <row r="569" spans="1:5" x14ac:dyDescent="0.25">
      <c r="A569" s="1" t="str">
        <f>"INSERT INTO `locations` (`id`, `name`, `latitude`, `longitude`, `province_id`, `region_1`, `region_2`, `region_3`, `street`, `number`, `postal`, `img`, `last_modified`) VALUES (NULL,'"&amp;SUBSTITUTE('Locations-Stops'!F571,"'","\'")&amp;"',"&amp;IF('Locations-Stops'!D571&lt;&gt;"",LEFT('Locations-Stops'!D571,2)&amp;"."&amp;RIGHT('Locations-Stops'!D571,LEN('Locations-Stops'!D571)-2),"0")&amp;","&amp;IF('Locations-Stops'!E571&lt;&gt;"",LEFT('Locations-Stops'!E571,1)&amp;"."&amp;RIGHT('Locations-Stops'!E571,LEN('Locations-Stops'!E571)-1),"0")&amp;","&amp;IF('Locations-Stops'!G571&lt;&gt;"",VLOOKUP('Locations-Stops'!G571,Regions!A2:B379,2,FALSE),"0")&amp;","&amp;IF('Locations-Stops'!H571&lt;&gt;"",VLOOKUP('Locations-Stops'!H571,Regions!C2:D379,2,FALSE),"0")&amp;","&amp;IF('Locations-Stops'!I571&lt;&gt;"",VLOOKUP('Locations-Stops'!I571,Regions!F2:G379,2,FALSE),"0")&amp;","&amp;IF('Locations-Stops'!J571&lt;&gt;"",VLOOKUP('Locations-Stops'!J571,Regions!I2:J379,2,FALSE),"0")&amp;",'"&amp;IF('Locations-Stops'!K571&lt;&gt;"",SUBSTITUTE('Locations-Stops'!K571,"'","\'"),"")&amp;"','"&amp;IF('Locations-Stops'!L571&lt;&gt;"",'Locations-Stops'!L571,"")&amp;"','"&amp;IF('Locations-Stops'!M571&lt;&gt;"",'Locations-Stops'!M571,"")&amp;"','"&amp;IF('Locations-Stops'!N571&lt;&gt;"",'Locations-Stops'!N571,"")&amp;"', CURRENT_TIMESTAMP);"</f>
        <v>INSERT INTO `locations` (`id`, `name`, `latitude`, `longitude`, `province_id`, `region_1`, `region_2`, `region_3`, `street`, `number`, `postal`, `img`, `last_modified`) VALUES (NULL,'Skate Park Osdorp',52.354518,4.800247,8,3,5,25,'Wolbrantskerkweg','245','1069 CW','https://lh5.ggpht.com/VMrcHI5QDh5k-9c8kaV6Ph2mMZz0QQW4m3sYj-AkvsOz3yVQ6SNGy6g03sV1vzVpqC5YadCxI9COi9Ypcss', CURRENT_TIMESTAMP);</v>
      </c>
      <c r="E569">
        <v>569</v>
      </c>
    </row>
    <row r="570" spans="1:5" x14ac:dyDescent="0.25">
      <c r="A570" s="1" t="str">
        <f>"INSERT INTO `locations` (`id`, `name`, `latitude`, `longitude`, `province_id`, `region_1`, `region_2`, `region_3`, `street`, `number`, `postal`, `img`, `last_modified`) VALUES (NULL,'"&amp;SUBSTITUTE('Locations-Stops'!F572,"'","\'")&amp;"',"&amp;IF('Locations-Stops'!D572&lt;&gt;"",LEFT('Locations-Stops'!D572,2)&amp;"."&amp;RIGHT('Locations-Stops'!D572,LEN('Locations-Stops'!D572)-2),"0")&amp;","&amp;IF('Locations-Stops'!E572&lt;&gt;"",LEFT('Locations-Stops'!E572,1)&amp;"."&amp;RIGHT('Locations-Stops'!E572,LEN('Locations-Stops'!E572)-1),"0")&amp;","&amp;IF('Locations-Stops'!G572&lt;&gt;"",VLOOKUP('Locations-Stops'!G572,Regions!A2:B379,2,FALSE),"0")&amp;","&amp;IF('Locations-Stops'!H572&lt;&gt;"",VLOOKUP('Locations-Stops'!H572,Regions!C2:D379,2,FALSE),"0")&amp;","&amp;IF('Locations-Stops'!I572&lt;&gt;"",VLOOKUP('Locations-Stops'!I572,Regions!F2:G379,2,FALSE),"0")&amp;","&amp;IF('Locations-Stops'!J572&lt;&gt;"",VLOOKUP('Locations-Stops'!J572,Regions!I2:J379,2,FALSE),"0")&amp;",'"&amp;IF('Locations-Stops'!K572&lt;&gt;"",SUBSTITUTE('Locations-Stops'!K572,"'","\'"),"")&amp;"','"&amp;IF('Locations-Stops'!L572&lt;&gt;"",'Locations-Stops'!L572,"")&amp;"','"&amp;IF('Locations-Stops'!M572&lt;&gt;"",'Locations-Stops'!M572,"")&amp;"','"&amp;IF('Locations-Stops'!N572&lt;&gt;"",'Locations-Stops'!N572,"")&amp;"', CURRENT_TIMESTAMP);"</f>
        <v>INSERT INTO `locations` (`id`, `name`, `latitude`, `longitude`, `province_id`, `region_1`, `region_2`, `region_3`, `street`, `number`, `postal`, `img`, `last_modified`) VALUES (NULL,'Krijger Spr 24/33-34 Mural',52.360357,4.800013,8,3,5,26,'Blomwijckerpad','49','1068 DZ','https://lh3.ggpht.com/I_MTpJrUMhLcOuTfU3JoNEqfO2Lw2nKF-RJnA9eV7eB98jiljWeoUGF7mW4XI90WzRzZV_LB3G0r_2MBhnnG', CURRENT_TIMESTAMP);</v>
      </c>
      <c r="E570">
        <v>570</v>
      </c>
    </row>
    <row r="571" spans="1:5" x14ac:dyDescent="0.25">
      <c r="A571" s="1" t="str">
        <f>"INSERT INTO `locations` (`id`, `name`, `latitude`, `longitude`, `province_id`, `region_1`, `region_2`, `region_3`, `street`, `number`, `postal`, `img`, `last_modified`) VALUES (NULL,'"&amp;SUBSTITUTE('Locations-Stops'!F573,"'","\'")&amp;"',"&amp;IF('Locations-Stops'!D573&lt;&gt;"",LEFT('Locations-Stops'!D573,2)&amp;"."&amp;RIGHT('Locations-Stops'!D573,LEN('Locations-Stops'!D573)-2),"0")&amp;","&amp;IF('Locations-Stops'!E573&lt;&gt;"",LEFT('Locations-Stops'!E573,1)&amp;"."&amp;RIGHT('Locations-Stops'!E573,LEN('Locations-Stops'!E573)-1),"0")&amp;","&amp;IF('Locations-Stops'!G573&lt;&gt;"",VLOOKUP('Locations-Stops'!G573,Regions!A2:B379,2,FALSE),"0")&amp;","&amp;IF('Locations-Stops'!H573&lt;&gt;"",VLOOKUP('Locations-Stops'!H573,Regions!C2:D379,2,FALSE),"0")&amp;","&amp;IF('Locations-Stops'!I573&lt;&gt;"",VLOOKUP('Locations-Stops'!I573,Regions!F2:G379,2,FALSE),"0")&amp;","&amp;IF('Locations-Stops'!J573&lt;&gt;"",VLOOKUP('Locations-Stops'!J573,Regions!I2:J379,2,FALSE),"0")&amp;",'"&amp;IF('Locations-Stops'!K573&lt;&gt;"",SUBSTITUTE('Locations-Stops'!K573,"'","\'"),"")&amp;"','"&amp;IF('Locations-Stops'!L573&lt;&gt;"",'Locations-Stops'!L573,"")&amp;"','"&amp;IF('Locations-Stops'!M573&lt;&gt;"",'Locations-Stops'!M573,"")&amp;"','"&amp;IF('Locations-Stops'!N573&lt;&gt;"",'Locations-Stops'!N573,"")&amp;"', CURRENT_TIMESTAMP);"</f>
        <v>INSERT INTO `locations` (`id`, `name`, `latitude`, `longitude`, `province_id`, `region_1`, `region_2`, `region_3`, `street`, `number`, `postal`, `img`, `last_modified`) VALUES (NULL,'Figuren En Vuur',52.360834,4.802713,8,3,5,26,'Blomwijckerpad','3I','1068 DW','https://lh4.ggpht.com/waRgCCxsfLI3QhTy_zrRdGOIWtnwUKpTFwkeyDShCqdMkydWlJchHa97NB2AXiMLlkDjFmW-z-xQFXUwyLkRJ5TVRaKCfrZYplij5iCKBvE92jo2', CURRENT_TIMESTAMP);</v>
      </c>
      <c r="E571">
        <v>571</v>
      </c>
    </row>
    <row r="572" spans="1:5" x14ac:dyDescent="0.25">
      <c r="A572" s="1" t="str">
        <f>"INSERT INTO `locations` (`id`, `name`, `latitude`, `longitude`, `province_id`, `region_1`, `region_2`, `region_3`, `street`, `number`, `postal`, `img`, `last_modified`) VALUES (NULL,'"&amp;SUBSTITUTE('Locations-Stops'!F574,"'","\'")&amp;"',"&amp;IF('Locations-Stops'!D574&lt;&gt;"",LEFT('Locations-Stops'!D574,2)&amp;"."&amp;RIGHT('Locations-Stops'!D574,LEN('Locations-Stops'!D574)-2),"0")&amp;","&amp;IF('Locations-Stops'!E574&lt;&gt;"",LEFT('Locations-Stops'!E574,1)&amp;"."&amp;RIGHT('Locations-Stops'!E574,LEN('Locations-Stops'!E574)-1),"0")&amp;","&amp;IF('Locations-Stops'!G574&lt;&gt;"",VLOOKUP('Locations-Stops'!G574,Regions!A2:B379,2,FALSE),"0")&amp;","&amp;IF('Locations-Stops'!H574&lt;&gt;"",VLOOKUP('Locations-Stops'!H574,Regions!C2:D379,2,FALSE),"0")&amp;","&amp;IF('Locations-Stops'!I574&lt;&gt;"",VLOOKUP('Locations-Stops'!I574,Regions!F2:G379,2,FALSE),"0")&amp;","&amp;IF('Locations-Stops'!J574&lt;&gt;"",VLOOKUP('Locations-Stops'!J574,Regions!I2:J379,2,FALSE),"0")&amp;",'"&amp;IF('Locations-Stops'!K574&lt;&gt;"",SUBSTITUTE('Locations-Stops'!K574,"'","\'"),"")&amp;"','"&amp;IF('Locations-Stops'!L574&lt;&gt;"",'Locations-Stops'!L574,"")&amp;"','"&amp;IF('Locations-Stops'!M574&lt;&gt;"",'Locations-Stops'!M574,"")&amp;"','"&amp;IF('Locations-Stops'!N574&lt;&gt;"",'Locations-Stops'!N574,"")&amp;"', CURRENT_TIMESTAMP);"</f>
        <v>INSERT INTO `locations` (`id`, `name`, `latitude`, `longitude`, `province_id`, `region_1`, `region_2`, `region_3`, `street`, `number`, `postal`, `img`, `last_modified`) VALUES (NULL,'Meer En Vaart',52.356435,4.810052,8,3,5,26,'Cornelis Lelylaan','721','1064 GW','https://lh3.ggpht.com/SlR1ynSiNDy8XRw82MTQZV4DryJWN8EchOhtE6fMuOIcbED_7b-kEftZ-2SRF7CJj7LP1bdzc2BiczkdcvP2', CURRENT_TIMESTAMP);</v>
      </c>
      <c r="E572">
        <v>572</v>
      </c>
    </row>
    <row r="573" spans="1:5" x14ac:dyDescent="0.25">
      <c r="A573" s="1" t="str">
        <f>"INSERT INTO `locations` (`id`, `name`, `latitude`, `longitude`, `province_id`, `region_1`, `region_2`, `region_3`, `street`, `number`, `postal`, `img`, `last_modified`) VALUES (NULL,'"&amp;SUBSTITUTE('Locations-Stops'!F575,"'","\'")&amp;"',"&amp;IF('Locations-Stops'!D575&lt;&gt;"",LEFT('Locations-Stops'!D575,2)&amp;"."&amp;RIGHT('Locations-Stops'!D575,LEN('Locations-Stops'!D575)-2),"0")&amp;","&amp;IF('Locations-Stops'!E575&lt;&gt;"",LEFT('Locations-Stops'!E575,1)&amp;"."&amp;RIGHT('Locations-Stops'!E575,LEN('Locations-Stops'!E575)-1),"0")&amp;","&amp;IF('Locations-Stops'!G575&lt;&gt;"",VLOOKUP('Locations-Stops'!G575,Regions!A2:B379,2,FALSE),"0")&amp;","&amp;IF('Locations-Stops'!H575&lt;&gt;"",VLOOKUP('Locations-Stops'!H575,Regions!C2:D379,2,FALSE),"0")&amp;","&amp;IF('Locations-Stops'!I575&lt;&gt;"",VLOOKUP('Locations-Stops'!I575,Regions!F2:G379,2,FALSE),"0")&amp;","&amp;IF('Locations-Stops'!J575&lt;&gt;"",VLOOKUP('Locations-Stops'!J575,Regions!I2:J379,2,FALSE),"0")&amp;",'"&amp;IF('Locations-Stops'!K575&lt;&gt;"",SUBSTITUTE('Locations-Stops'!K575,"'","\'"),"")&amp;"','"&amp;IF('Locations-Stops'!L575&lt;&gt;"",'Locations-Stops'!L575,"")&amp;"','"&amp;IF('Locations-Stops'!M575&lt;&gt;"",'Locations-Stops'!M575,"")&amp;"','"&amp;IF('Locations-Stops'!N575&lt;&gt;"",'Locations-Stops'!N575,"")&amp;"', CURRENT_TIMESTAMP);"</f>
        <v>INSERT INTO `locations` (`id`, `name`, `latitude`, `longitude`, `province_id`, `region_1`, `region_2`, `region_3`, `street`, `number`, `postal`, `img`, `last_modified`) VALUES (NULL,'Steel Pillar',52.357141,4.810439,8,3,5,26,'Cornelis Lelylaan','','1068','https://lh3.ggpht.com/xjqYye_y7-9OGhAs-p6fzUrMm6NbpvzVs4yOmZvqQCaTSFegEC39gAbJWvRSFroH87bAhfdbSVGqU6bKOqhedw', CURRENT_TIMESTAMP);</v>
      </c>
      <c r="E573">
        <v>573</v>
      </c>
    </row>
    <row r="574" spans="1:5" x14ac:dyDescent="0.25">
      <c r="A574" s="1" t="str">
        <f>"INSERT INTO `locations` (`id`, `name`, `latitude`, `longitude`, `province_id`, `region_1`, `region_2`, `region_3`, `street`, `number`, `postal`, `img`, `last_modified`) VALUES (NULL,'"&amp;SUBSTITUTE('Locations-Stops'!F576,"'","\'")&amp;"',"&amp;IF('Locations-Stops'!D576&lt;&gt;"",LEFT('Locations-Stops'!D576,2)&amp;"."&amp;RIGHT('Locations-Stops'!D576,LEN('Locations-Stops'!D576)-2),"0")&amp;","&amp;IF('Locations-Stops'!E576&lt;&gt;"",LEFT('Locations-Stops'!E576,1)&amp;"."&amp;RIGHT('Locations-Stops'!E576,LEN('Locations-Stops'!E576)-1),"0")&amp;","&amp;IF('Locations-Stops'!G576&lt;&gt;"",VLOOKUP('Locations-Stops'!G576,Regions!A2:B379,2,FALSE),"0")&amp;","&amp;IF('Locations-Stops'!H576&lt;&gt;"",VLOOKUP('Locations-Stops'!H576,Regions!C2:D379,2,FALSE),"0")&amp;","&amp;IF('Locations-Stops'!I576&lt;&gt;"",VLOOKUP('Locations-Stops'!I576,Regions!F2:G379,2,FALSE),"0")&amp;","&amp;IF('Locations-Stops'!J576&lt;&gt;"",VLOOKUP('Locations-Stops'!J576,Regions!I2:J379,2,FALSE),"0")&amp;",'"&amp;IF('Locations-Stops'!K576&lt;&gt;"",SUBSTITUTE('Locations-Stops'!K576,"'","\'"),"")&amp;"','"&amp;IF('Locations-Stops'!L576&lt;&gt;"",'Locations-Stops'!L576,"")&amp;"','"&amp;IF('Locations-Stops'!M576&lt;&gt;"",'Locations-Stops'!M576,"")&amp;"','"&amp;IF('Locations-Stops'!N576&lt;&gt;"",'Locations-Stops'!N576,"")&amp;"', CURRENT_TIMESTAMP);"</f>
        <v>INSERT INTO `locations` (`id`, `name`, `latitude`, `longitude`, `province_id`, `region_1`, `region_2`, `region_3`, `street`, `number`, `postal`, `img`, `last_modified`) VALUES (NULL,'Wegwerphuisje',52.357201,4.812114,8,3,5,26,'Cornelis Lelylaan','','1068','https://lh4.ggpht.com/v2KFkDjSW4Q-tOqLlxqENXWl8ykpAcd2Qdqs055wWqeoAW15_t8lZp-ukIbD_70aLz3o847mHs3GGV82Fl4', CURRENT_TIMESTAMP);</v>
      </c>
      <c r="E574">
        <v>574</v>
      </c>
    </row>
    <row r="575" spans="1:5" x14ac:dyDescent="0.25">
      <c r="A575" s="1" t="str">
        <f>"INSERT INTO `locations` (`id`, `name`, `latitude`, `longitude`, `province_id`, `region_1`, `region_2`, `region_3`, `street`, `number`, `postal`, `img`, `last_modified`) VALUES (NULL,'"&amp;SUBSTITUTE('Locations-Stops'!F577,"'","\'")&amp;"',"&amp;IF('Locations-Stops'!D577&lt;&gt;"",LEFT('Locations-Stops'!D577,2)&amp;"."&amp;RIGHT('Locations-Stops'!D577,LEN('Locations-Stops'!D577)-2),"0")&amp;","&amp;IF('Locations-Stops'!E577&lt;&gt;"",LEFT('Locations-Stops'!E577,1)&amp;"."&amp;RIGHT('Locations-Stops'!E577,LEN('Locations-Stops'!E577)-1),"0")&amp;","&amp;IF('Locations-Stops'!G577&lt;&gt;"",VLOOKUP('Locations-Stops'!G577,Regions!A2:B379,2,FALSE),"0")&amp;","&amp;IF('Locations-Stops'!H577&lt;&gt;"",VLOOKUP('Locations-Stops'!H577,Regions!C2:D379,2,FALSE),"0")&amp;","&amp;IF('Locations-Stops'!I577&lt;&gt;"",VLOOKUP('Locations-Stops'!I577,Regions!F2:G379,2,FALSE),"0")&amp;","&amp;IF('Locations-Stops'!J577&lt;&gt;"",VLOOKUP('Locations-Stops'!J577,Regions!I2:J379,2,FALSE),"0")&amp;",'"&amp;IF('Locations-Stops'!K577&lt;&gt;"",SUBSTITUTE('Locations-Stops'!K577,"'","\'"),"")&amp;"','"&amp;IF('Locations-Stops'!L577&lt;&gt;"",'Locations-Stops'!L577,"")&amp;"','"&amp;IF('Locations-Stops'!M577&lt;&gt;"",'Locations-Stops'!M577,"")&amp;"','"&amp;IF('Locations-Stops'!N577&lt;&gt;"",'Locations-Stops'!N577,"")&amp;"', CURRENT_TIMESTAMP);"</f>
        <v>INSERT INTO `locations` (`id`, `name`, `latitude`, `longitude`, `province_id`, `region_1`, `region_2`, `region_3`, `street`, `number`, `postal`, `img`, `last_modified`) VALUES (NULL,'Houten Staken',52.36027,4.800594,8,3,5,26,'Cromme Camp','7III','1068 EG','https://lh4.ggpht.com/ol9d_ibu_Bw0ugml9H0K5-JHqAubK8sabl6lG40KY1ft_npiNtlOOcPrXvyQXtYf6D9InERYBFBsXYYqFaAp', CURRENT_TIMESTAMP);</v>
      </c>
      <c r="E575">
        <v>575</v>
      </c>
    </row>
    <row r="576" spans="1:5" x14ac:dyDescent="0.25">
      <c r="A576" s="1" t="str">
        <f>"INSERT INTO `locations` (`id`, `name`, `latitude`, `longitude`, `province_id`, `region_1`, `region_2`, `region_3`, `street`, `number`, `postal`, `img`, `last_modified`) VALUES (NULL,'"&amp;SUBSTITUTE('Locations-Stops'!F578,"'","\'")&amp;"',"&amp;IF('Locations-Stops'!D578&lt;&gt;"",LEFT('Locations-Stops'!D578,2)&amp;"."&amp;RIGHT('Locations-Stops'!D578,LEN('Locations-Stops'!D578)-2),"0")&amp;","&amp;IF('Locations-Stops'!E578&lt;&gt;"",LEFT('Locations-Stops'!E578,1)&amp;"."&amp;RIGHT('Locations-Stops'!E578,LEN('Locations-Stops'!E578)-1),"0")&amp;","&amp;IF('Locations-Stops'!G578&lt;&gt;"",VLOOKUP('Locations-Stops'!G578,Regions!A2:B379,2,FALSE),"0")&amp;","&amp;IF('Locations-Stops'!H578&lt;&gt;"",VLOOKUP('Locations-Stops'!H578,Regions!C2:D379,2,FALSE),"0")&amp;","&amp;IF('Locations-Stops'!I578&lt;&gt;"",VLOOKUP('Locations-Stops'!I578,Regions!F2:G379,2,FALSE),"0")&amp;","&amp;IF('Locations-Stops'!J578&lt;&gt;"",VLOOKUP('Locations-Stops'!J578,Regions!I2:J379,2,FALSE),"0")&amp;",'"&amp;IF('Locations-Stops'!K578&lt;&gt;"",SUBSTITUTE('Locations-Stops'!K578,"'","\'"),"")&amp;"','"&amp;IF('Locations-Stops'!L578&lt;&gt;"",'Locations-Stops'!L578,"")&amp;"','"&amp;IF('Locations-Stops'!M578&lt;&gt;"",'Locations-Stops'!M578,"")&amp;"','"&amp;IF('Locations-Stops'!N578&lt;&gt;"",'Locations-Stops'!N578,"")&amp;"', CURRENT_TIMESTAMP);"</f>
        <v>INSERT INTO `locations` (`id`, `name`, `latitude`, `longitude`, `province_id`, `region_1`, `region_2`, `region_3`, `street`, `number`, `postal`, `img`, `last_modified`) VALUES (NULL,'Urban Art Osdorp Mural',52.357521,4.805663,8,3,5,26,'Don Boscostraat','1','1068 HA','https://lh6.ggpht.com/rqLk3V-Q6c5hDg9mRHO-4rVCdNIVyp8qbH4dg7Tv06IQu3JqJmL36sT7CZ5p1zZf7FwWpJvq3F8jlDh6nMI', CURRENT_TIMESTAMP);</v>
      </c>
      <c r="E576">
        <v>576</v>
      </c>
    </row>
    <row r="577" spans="1:5" x14ac:dyDescent="0.25">
      <c r="A577" s="1" t="str">
        <f>"INSERT INTO `locations` (`id`, `name`, `latitude`, `longitude`, `province_id`, `region_1`, `region_2`, `region_3`, `street`, `number`, `postal`, `img`, `last_modified`) VALUES (NULL,'"&amp;SUBSTITUTE('Locations-Stops'!F579,"'","\'")&amp;"',"&amp;IF('Locations-Stops'!D579&lt;&gt;"",LEFT('Locations-Stops'!D579,2)&amp;"."&amp;RIGHT('Locations-Stops'!D579,LEN('Locations-Stops'!D579)-2),"0")&amp;","&amp;IF('Locations-Stops'!E579&lt;&gt;"",LEFT('Locations-Stops'!E579,1)&amp;"."&amp;RIGHT('Locations-Stops'!E579,LEN('Locations-Stops'!E579)-1),"0")&amp;","&amp;IF('Locations-Stops'!G579&lt;&gt;"",VLOOKUP('Locations-Stops'!G579,Regions!A2:B379,2,FALSE),"0")&amp;","&amp;IF('Locations-Stops'!H579&lt;&gt;"",VLOOKUP('Locations-Stops'!H579,Regions!C2:D379,2,FALSE),"0")&amp;","&amp;IF('Locations-Stops'!I579&lt;&gt;"",VLOOKUP('Locations-Stops'!I579,Regions!F2:G379,2,FALSE),"0")&amp;","&amp;IF('Locations-Stops'!J579&lt;&gt;"",VLOOKUP('Locations-Stops'!J579,Regions!I2:J379,2,FALSE),"0")&amp;",'"&amp;IF('Locations-Stops'!K579&lt;&gt;"",SUBSTITUTE('Locations-Stops'!K579,"'","\'"),"")&amp;"','"&amp;IF('Locations-Stops'!L579&lt;&gt;"",'Locations-Stops'!L579,"")&amp;"','"&amp;IF('Locations-Stops'!M579&lt;&gt;"",'Locations-Stops'!M579,"")&amp;"','"&amp;IF('Locations-Stops'!N579&lt;&gt;"",'Locations-Stops'!N579,"")&amp;"', CURRENT_TIMESTAMP);"</f>
        <v>INSERT INTO `locations` (`id`, `name`, `latitude`, `longitude`, `province_id`, `region_1`, `region_2`, `region_3`, `street`, `number`, `postal`, `img`, `last_modified`) VALUES (NULL,'Chess Board',52.35558,4.80771,8,3,5,26,'Dwaze Moeders Plein','1','1068 RT','https://lh5.ggpht.com/LZzEscXzP3y14ZetOjnS5rZc5uZEfrvloToMifXa7zdBdTHFTtxCA_3ywZIHrpgDn6xJFgz3ibrJLxUhLUI', CURRENT_TIMESTAMP);</v>
      </c>
      <c r="E577">
        <v>577</v>
      </c>
    </row>
    <row r="578" spans="1:5" x14ac:dyDescent="0.25">
      <c r="A578" s="1" t="str">
        <f>"INSERT INTO `locations` (`id`, `name`, `latitude`, `longitude`, `province_id`, `region_1`, `region_2`, `region_3`, `street`, `number`, `postal`, `img`, `last_modified`) VALUES (NULL,'"&amp;SUBSTITUTE('Locations-Stops'!F580,"'","\'")&amp;"',"&amp;IF('Locations-Stops'!D580&lt;&gt;"",LEFT('Locations-Stops'!D580,2)&amp;"."&amp;RIGHT('Locations-Stops'!D580,LEN('Locations-Stops'!D580)-2),"0")&amp;","&amp;IF('Locations-Stops'!E580&lt;&gt;"",LEFT('Locations-Stops'!E580,1)&amp;"."&amp;RIGHT('Locations-Stops'!E580,LEN('Locations-Stops'!E580)-1),"0")&amp;","&amp;IF('Locations-Stops'!G580&lt;&gt;"",VLOOKUP('Locations-Stops'!G580,Regions!A2:B379,2,FALSE),"0")&amp;","&amp;IF('Locations-Stops'!H580&lt;&gt;"",VLOOKUP('Locations-Stops'!H580,Regions!C2:D379,2,FALSE),"0")&amp;","&amp;IF('Locations-Stops'!I580&lt;&gt;"",VLOOKUP('Locations-Stops'!I580,Regions!F2:G379,2,FALSE),"0")&amp;","&amp;IF('Locations-Stops'!J580&lt;&gt;"",VLOOKUP('Locations-Stops'!J580,Regions!I2:J379,2,FALSE),"0")&amp;",'"&amp;IF('Locations-Stops'!K580&lt;&gt;"",SUBSTITUTE('Locations-Stops'!K580,"'","\'"),"")&amp;"','"&amp;IF('Locations-Stops'!L580&lt;&gt;"",'Locations-Stops'!L580,"")&amp;"','"&amp;IF('Locations-Stops'!M580&lt;&gt;"",'Locations-Stops'!M580,"")&amp;"','"&amp;IF('Locations-Stops'!N580&lt;&gt;"",'Locations-Stops'!N580,"")&amp;"', CURRENT_TIMESTAMP);"</f>
        <v>INSERT INTO `locations` (`id`, `name`, `latitude`, `longitude`, `province_id`, `region_1`, `region_2`, `region_3`, `street`, `number`, `postal`, `img`, `last_modified`) VALUES (NULL,'Dwaze moedersplein',52.356462,4.808047,8,3,5,26,'Dwaze Moeders Plein','1','1068 RT','https://lh5.ggpht.com/Xp0QStC4sBAr6o1SidFpR65uEyTNP_kCD1POCCs5dXFq2PlC8IsdDn4htGVzYuWlybPrb_k529nqQWtNRIZV', CURRENT_TIMESTAMP);</v>
      </c>
      <c r="E578">
        <v>578</v>
      </c>
    </row>
    <row r="579" spans="1:5" x14ac:dyDescent="0.25">
      <c r="A579" s="1" t="str">
        <f>"INSERT INTO `locations` (`id`, `name`, `latitude`, `longitude`, `province_id`, `region_1`, `region_2`, `region_3`, `street`, `number`, `postal`, `img`, `last_modified`) VALUES (NULL,'"&amp;SUBSTITUTE('Locations-Stops'!F581,"'","\'")&amp;"',"&amp;IF('Locations-Stops'!D581&lt;&gt;"",LEFT('Locations-Stops'!D581,2)&amp;"."&amp;RIGHT('Locations-Stops'!D581,LEN('Locations-Stops'!D581)-2),"0")&amp;","&amp;IF('Locations-Stops'!E581&lt;&gt;"",LEFT('Locations-Stops'!E581,1)&amp;"."&amp;RIGHT('Locations-Stops'!E581,LEN('Locations-Stops'!E581)-1),"0")&amp;","&amp;IF('Locations-Stops'!G581&lt;&gt;"",VLOOKUP('Locations-Stops'!G581,Regions!A2:B379,2,FALSE),"0")&amp;","&amp;IF('Locations-Stops'!H581&lt;&gt;"",VLOOKUP('Locations-Stops'!H581,Regions!C2:D379,2,FALSE),"0")&amp;","&amp;IF('Locations-Stops'!I581&lt;&gt;"",VLOOKUP('Locations-Stops'!I581,Regions!F2:G379,2,FALSE),"0")&amp;","&amp;IF('Locations-Stops'!J581&lt;&gt;"",VLOOKUP('Locations-Stops'!J581,Regions!I2:J379,2,FALSE),"0")&amp;",'"&amp;IF('Locations-Stops'!K581&lt;&gt;"",SUBSTITUTE('Locations-Stops'!K581,"'","\'"),"")&amp;"','"&amp;IF('Locations-Stops'!L581&lt;&gt;"",'Locations-Stops'!L581,"")&amp;"','"&amp;IF('Locations-Stops'!M581&lt;&gt;"",'Locations-Stops'!M581,"")&amp;"','"&amp;IF('Locations-Stops'!N581&lt;&gt;"",'Locations-Stops'!N581,"")&amp;"', CURRENT_TIMESTAMP);"</f>
        <v>INSERT INTO `locations` (`id`, `name`, `latitude`, `longitude`, `province_id`, `region_1`, `region_2`, `region_3`, `street`, `number`, `postal`, `img`, `last_modified`) VALUES (NULL,'Speeltuin Foersterhof',52.352728,4.807312,8,3,5,26,'Foersterhof','19','1068 KG','https://lh3.googleusercontent.com/ewwrlB-QvMRzW-uqgQzZP-mCBDICvi8IKYGb3zdRsaV442rV4TtinfQ1q04V4b72FBmxxyWIKsujvpwn7l8UAQ', CURRENT_TIMESTAMP);</v>
      </c>
      <c r="E579">
        <v>579</v>
      </c>
    </row>
    <row r="580" spans="1:5" x14ac:dyDescent="0.25">
      <c r="A580" s="1" t="str">
        <f>"INSERT INTO `locations` (`id`, `name`, `latitude`, `longitude`, `province_id`, `region_1`, `region_2`, `region_3`, `street`, `number`, `postal`, `img`, `last_modified`) VALUES (NULL,'"&amp;SUBSTITUTE('Locations-Stops'!F582,"'","\'")&amp;"',"&amp;IF('Locations-Stops'!D582&lt;&gt;"",LEFT('Locations-Stops'!D582,2)&amp;"."&amp;RIGHT('Locations-Stops'!D582,LEN('Locations-Stops'!D582)-2),"0")&amp;","&amp;IF('Locations-Stops'!E582&lt;&gt;"",LEFT('Locations-Stops'!E582,1)&amp;"."&amp;RIGHT('Locations-Stops'!E582,LEN('Locations-Stops'!E582)-1),"0")&amp;","&amp;IF('Locations-Stops'!G582&lt;&gt;"",VLOOKUP('Locations-Stops'!G582,Regions!A2:B379,2,FALSE),"0")&amp;","&amp;IF('Locations-Stops'!H582&lt;&gt;"",VLOOKUP('Locations-Stops'!H582,Regions!C2:D379,2,FALSE),"0")&amp;","&amp;IF('Locations-Stops'!I582&lt;&gt;"",VLOOKUP('Locations-Stops'!I582,Regions!F2:G379,2,FALSE),"0")&amp;","&amp;IF('Locations-Stops'!J582&lt;&gt;"",VLOOKUP('Locations-Stops'!J582,Regions!I2:J379,2,FALSE),"0")&amp;",'"&amp;IF('Locations-Stops'!K582&lt;&gt;"",SUBSTITUTE('Locations-Stops'!K582,"'","\'"),"")&amp;"','"&amp;IF('Locations-Stops'!L582&lt;&gt;"",'Locations-Stops'!L582,"")&amp;"','"&amp;IF('Locations-Stops'!M582&lt;&gt;"",'Locations-Stops'!M582,"")&amp;"','"&amp;IF('Locations-Stops'!N582&lt;&gt;"",'Locations-Stops'!N582,"")&amp;"', CURRENT_TIMESTAMP);"</f>
        <v>INSERT INTO `locations` (`id`, `name`, `latitude`, `longitude`, `province_id`, `region_1`, `region_2`, `region_3`, `street`, `number`, `postal`, `img`, `last_modified`) VALUES (NULL,'Speeltuin Funke Kupper',52.3524,4.812001,8,3,5,26,'Funke Küpperstraat','59','1068 KM','https://lh3.googleusercontent.com/VqXInHcAiLqdBwxosbEf5JAvlOrz2pQ0BTr2hCwtxkratdHSyxdexFWjM-oWt3sXPbKj7hP1L5kgA3ddV1ulNA', CURRENT_TIMESTAMP);</v>
      </c>
      <c r="E580">
        <v>580</v>
      </c>
    </row>
    <row r="581" spans="1:5" x14ac:dyDescent="0.25">
      <c r="A581" s="1" t="str">
        <f>"INSERT INTO `locations` (`id`, `name`, `latitude`, `longitude`, `province_id`, `region_1`, `region_2`, `region_3`, `street`, `number`, `postal`, `img`, `last_modified`) VALUES (NULL,'"&amp;SUBSTITUTE('Locations-Stops'!F583,"'","\'")&amp;"',"&amp;IF('Locations-Stops'!D583&lt;&gt;"",LEFT('Locations-Stops'!D583,2)&amp;"."&amp;RIGHT('Locations-Stops'!D583,LEN('Locations-Stops'!D583)-2),"0")&amp;","&amp;IF('Locations-Stops'!E583&lt;&gt;"",LEFT('Locations-Stops'!E583,1)&amp;"."&amp;RIGHT('Locations-Stops'!E583,LEN('Locations-Stops'!E583)-1),"0")&amp;","&amp;IF('Locations-Stops'!G583&lt;&gt;"",VLOOKUP('Locations-Stops'!G583,Regions!A2:B379,2,FALSE),"0")&amp;","&amp;IF('Locations-Stops'!H583&lt;&gt;"",VLOOKUP('Locations-Stops'!H583,Regions!C2:D379,2,FALSE),"0")&amp;","&amp;IF('Locations-Stops'!I583&lt;&gt;"",VLOOKUP('Locations-Stops'!I583,Regions!F2:G379,2,FALSE),"0")&amp;","&amp;IF('Locations-Stops'!J583&lt;&gt;"",VLOOKUP('Locations-Stops'!J583,Regions!I2:J379,2,FALSE),"0")&amp;",'"&amp;IF('Locations-Stops'!K583&lt;&gt;"",SUBSTITUTE('Locations-Stops'!K583,"'","\'"),"")&amp;"','"&amp;IF('Locations-Stops'!L583&lt;&gt;"",'Locations-Stops'!L583,"")&amp;"','"&amp;IF('Locations-Stops'!M583&lt;&gt;"",'Locations-Stops'!M583,"")&amp;"','"&amp;IF('Locations-Stops'!N583&lt;&gt;"",'Locations-Stops'!N583,"")&amp;"', CURRENT_TIMESTAMP);"</f>
        <v>INSERT INTO `locations` (`id`, `name`, `latitude`, `longitude`, `province_id`, `region_1`, `region_2`, `region_3`, `street`, `number`, `postal`, `img`, `last_modified`) VALUES (NULL,'Huis Van De Wijk',52.360433,4.799218,8,3,5,26,'Groenehuyzen','28','1068 DS','https://lh3.googleusercontent.com/3WqeySBvrrxUWJ5pffk-NHEAwq1r1ZWTDQZqkQ7Jga71YfZz26Vtkqa9ass9C-Se6yedqZVJJPJsKzikFbLa', CURRENT_TIMESTAMP);</v>
      </c>
      <c r="E581">
        <v>581</v>
      </c>
    </row>
    <row r="582" spans="1:5" x14ac:dyDescent="0.25">
      <c r="A582" s="1" t="str">
        <f>"INSERT INTO `locations` (`id`, `name`, `latitude`, `longitude`, `province_id`, `region_1`, `region_2`, `region_3`, `street`, `number`, `postal`, `img`, `last_modified`) VALUES (NULL,'"&amp;SUBSTITUTE('Locations-Stops'!F584,"'","\'")&amp;"',"&amp;IF('Locations-Stops'!D584&lt;&gt;"",LEFT('Locations-Stops'!D584,2)&amp;"."&amp;RIGHT('Locations-Stops'!D584,LEN('Locations-Stops'!D584)-2),"0")&amp;","&amp;IF('Locations-Stops'!E584&lt;&gt;"",LEFT('Locations-Stops'!E584,1)&amp;"."&amp;RIGHT('Locations-Stops'!E584,LEN('Locations-Stops'!E584)-1),"0")&amp;","&amp;IF('Locations-Stops'!G584&lt;&gt;"",VLOOKUP('Locations-Stops'!G584,Regions!A2:B379,2,FALSE),"0")&amp;","&amp;IF('Locations-Stops'!H584&lt;&gt;"",VLOOKUP('Locations-Stops'!H584,Regions!C2:D379,2,FALSE),"0")&amp;","&amp;IF('Locations-Stops'!I584&lt;&gt;"",VLOOKUP('Locations-Stops'!I584,Regions!F2:G379,2,FALSE),"0")&amp;","&amp;IF('Locations-Stops'!J584&lt;&gt;"",VLOOKUP('Locations-Stops'!J584,Regions!I2:J379,2,FALSE),"0")&amp;",'"&amp;IF('Locations-Stops'!K584&lt;&gt;"",SUBSTITUTE('Locations-Stops'!K584,"'","\'"),"")&amp;"','"&amp;IF('Locations-Stops'!L584&lt;&gt;"",'Locations-Stops'!L584,"")&amp;"','"&amp;IF('Locations-Stops'!M584&lt;&gt;"",'Locations-Stops'!M584,"")&amp;"','"&amp;IF('Locations-Stops'!N584&lt;&gt;"",'Locations-Stops'!N584,"")&amp;"', CURRENT_TIMESTAMP);"</f>
        <v>INSERT INTO `locations` (`id`, `name`, `latitude`, `longitude`, `province_id`, `region_1`, `region_2`, `region_3`, `street`, `number`, `postal`, `img`, `last_modified`) VALUES (NULL,'Gevelreliëf Ballende kinderen',52.361116,4.806306,8,3,5,26,'Groenpad','2','1068 EB','https://lh4.ggpht.com/CGeKhkSYQUiluIF3JesXpmhpwSofM-uXdkn_zQGnDr-koksyjVNzB1kFFZO6eFGz2Uqu1bKQyFzbrmN12Zlewg', CURRENT_TIMESTAMP);</v>
      </c>
      <c r="E582">
        <v>582</v>
      </c>
    </row>
    <row r="583" spans="1:5" x14ac:dyDescent="0.25">
      <c r="A583" s="1" t="str">
        <f>"INSERT INTO `locations` (`id`, `name`, `latitude`, `longitude`, `province_id`, `region_1`, `region_2`, `region_3`, `street`, `number`, `postal`, `img`, `last_modified`) VALUES (NULL,'"&amp;SUBSTITUTE('Locations-Stops'!F585,"'","\'")&amp;"',"&amp;IF('Locations-Stops'!D585&lt;&gt;"",LEFT('Locations-Stops'!D585,2)&amp;"."&amp;RIGHT('Locations-Stops'!D585,LEN('Locations-Stops'!D585)-2),"0")&amp;","&amp;IF('Locations-Stops'!E585&lt;&gt;"",LEFT('Locations-Stops'!E585,1)&amp;"."&amp;RIGHT('Locations-Stops'!E585,LEN('Locations-Stops'!E585)-1),"0")&amp;","&amp;IF('Locations-Stops'!G585&lt;&gt;"",VLOOKUP('Locations-Stops'!G585,Regions!A2:B379,2,FALSE),"0")&amp;","&amp;IF('Locations-Stops'!H585&lt;&gt;"",VLOOKUP('Locations-Stops'!H585,Regions!C2:D379,2,FALSE),"0")&amp;","&amp;IF('Locations-Stops'!I585&lt;&gt;"",VLOOKUP('Locations-Stops'!I585,Regions!F2:G379,2,FALSE),"0")&amp;","&amp;IF('Locations-Stops'!J585&lt;&gt;"",VLOOKUP('Locations-Stops'!J585,Regions!I2:J379,2,FALSE),"0")&amp;",'"&amp;IF('Locations-Stops'!K585&lt;&gt;"",SUBSTITUTE('Locations-Stops'!K585,"'","\'"),"")&amp;"','"&amp;IF('Locations-Stops'!L585&lt;&gt;"",'Locations-Stops'!L585,"")&amp;"','"&amp;IF('Locations-Stops'!M585&lt;&gt;"",'Locations-Stops'!M585,"")&amp;"','"&amp;IF('Locations-Stops'!N585&lt;&gt;"",'Locations-Stops'!N585,"")&amp;"', CURRENT_TIMESTAMP);"</f>
        <v>INSERT INTO `locations` (`id`, `name`, `latitude`, `longitude`, `province_id`, `region_1`, `region_2`, `region_3`, `street`, `number`, `postal`, `img`, `last_modified`) VALUES (NULL,'Blomwijck',52.360518,4.80336,8,3,5,26,'Groenpad','15','1068 EB','https://lh5.ggpht.com/zzNPX5Q3Szxq2JsMPzr1lY1wyjwGqx5JfNBEY31fWtiFHhyaeAs_wa1Y35tWxrG9wrzbsbkKxnBU_osTVb1rWQ', CURRENT_TIMESTAMP);</v>
      </c>
      <c r="E583">
        <v>583</v>
      </c>
    </row>
    <row r="584" spans="1:5" x14ac:dyDescent="0.25">
      <c r="A584" s="1" t="str">
        <f>"INSERT INTO `locations` (`id`, `name`, `latitude`, `longitude`, `province_id`, `region_1`, `region_2`, `region_3`, `street`, `number`, `postal`, `img`, `last_modified`) VALUES (NULL,'"&amp;SUBSTITUTE('Locations-Stops'!F586,"'","\'")&amp;"',"&amp;IF('Locations-Stops'!D586&lt;&gt;"",LEFT('Locations-Stops'!D586,2)&amp;"."&amp;RIGHT('Locations-Stops'!D586,LEN('Locations-Stops'!D586)-2),"0")&amp;","&amp;IF('Locations-Stops'!E586&lt;&gt;"",LEFT('Locations-Stops'!E586,1)&amp;"."&amp;RIGHT('Locations-Stops'!E586,LEN('Locations-Stops'!E586)-1),"0")&amp;","&amp;IF('Locations-Stops'!G586&lt;&gt;"",VLOOKUP('Locations-Stops'!G586,Regions!A2:B379,2,FALSE),"0")&amp;","&amp;IF('Locations-Stops'!H586&lt;&gt;"",VLOOKUP('Locations-Stops'!H586,Regions!C2:D379,2,FALSE),"0")&amp;","&amp;IF('Locations-Stops'!I586&lt;&gt;"",VLOOKUP('Locations-Stops'!I586,Regions!F2:G379,2,FALSE),"0")&amp;","&amp;IF('Locations-Stops'!J586&lt;&gt;"",VLOOKUP('Locations-Stops'!J586,Regions!I2:J379,2,FALSE),"0")&amp;",'"&amp;IF('Locations-Stops'!K586&lt;&gt;"",SUBSTITUTE('Locations-Stops'!K586,"'","\'"),"")&amp;"','"&amp;IF('Locations-Stops'!L586&lt;&gt;"",'Locations-Stops'!L586,"")&amp;"','"&amp;IF('Locations-Stops'!M586&lt;&gt;"",'Locations-Stops'!M586,"")&amp;"','"&amp;IF('Locations-Stops'!N586&lt;&gt;"",'Locations-Stops'!N586,"")&amp;"', CURRENT_TIMESTAMP);"</f>
        <v>INSERT INTO `locations` (`id`, `name`, `latitude`, `longitude`, `province_id`, `region_1`, `region_2`, `region_3`, `street`, `number`, `postal`, `img`, `last_modified`) VALUES (NULL,'Osdorp Cow',52.3604,4.803043,8,3,5,26,'Groenpad','19II','1068 EB','https://lh6.ggpht.com/z9WYgdfHtMd2SSe7yZn7562U-Mn1mymaC-iIETc9yr3aVYjECUJDnvVwhj9kvUbHOAHArB5B985v9h5kf2Pq', CURRENT_TIMESTAMP);</v>
      </c>
      <c r="E584">
        <v>584</v>
      </c>
    </row>
    <row r="585" spans="1:5" x14ac:dyDescent="0.25">
      <c r="A585" s="1" t="str">
        <f>"INSERT INTO `locations` (`id`, `name`, `latitude`, `longitude`, `province_id`, `region_1`, `region_2`, `region_3`, `street`, `number`, `postal`, `img`, `last_modified`) VALUES (NULL,'"&amp;SUBSTITUTE('Locations-Stops'!F587,"'","\'")&amp;"',"&amp;IF('Locations-Stops'!D587&lt;&gt;"",LEFT('Locations-Stops'!D587,2)&amp;"."&amp;RIGHT('Locations-Stops'!D587,LEN('Locations-Stops'!D587)-2),"0")&amp;","&amp;IF('Locations-Stops'!E587&lt;&gt;"",LEFT('Locations-Stops'!E587,1)&amp;"."&amp;RIGHT('Locations-Stops'!E587,LEN('Locations-Stops'!E587)-1),"0")&amp;","&amp;IF('Locations-Stops'!G587&lt;&gt;"",VLOOKUP('Locations-Stops'!G587,Regions!A2:B379,2,FALSE),"0")&amp;","&amp;IF('Locations-Stops'!H587&lt;&gt;"",VLOOKUP('Locations-Stops'!H587,Regions!C2:D379,2,FALSE),"0")&amp;","&amp;IF('Locations-Stops'!I587&lt;&gt;"",VLOOKUP('Locations-Stops'!I587,Regions!F2:G379,2,FALSE),"0")&amp;","&amp;IF('Locations-Stops'!J587&lt;&gt;"",VLOOKUP('Locations-Stops'!J587,Regions!I2:J379,2,FALSE),"0")&amp;",'"&amp;IF('Locations-Stops'!K587&lt;&gt;"",SUBSTITUTE('Locations-Stops'!K587,"'","\'"),"")&amp;"','"&amp;IF('Locations-Stops'!L587&lt;&gt;"",'Locations-Stops'!L587,"")&amp;"','"&amp;IF('Locations-Stops'!M587&lt;&gt;"",'Locations-Stops'!M587,"")&amp;"','"&amp;IF('Locations-Stops'!N587&lt;&gt;"",'Locations-Stops'!N587,"")&amp;"', CURRENT_TIMESTAMP);"</f>
        <v>INSERT INTO `locations` (`id`, `name`, `latitude`, `longitude`, `province_id`, `region_1`, `region_2`, `region_3`, `street`, `number`, `postal`, `img`, `last_modified`) VALUES (NULL,'Jacki',52.355218,4.801208,8,3,5,26,'Hoekenespad','','','https://lh5.ggpht.com/n1UB1uOWDzkbI1hmjhzU8sjGoNORh8Z_2gV8nUktt7QqrjNLFcHdSbAeHzmSkBAo8fuixbtVs_9AIDBw24A', CURRENT_TIMESTAMP);</v>
      </c>
      <c r="E585">
        <v>585</v>
      </c>
    </row>
    <row r="586" spans="1:5" x14ac:dyDescent="0.25">
      <c r="A586" s="1" t="str">
        <f>"INSERT INTO `locations` (`id`, `name`, `latitude`, `longitude`, `province_id`, `region_1`, `region_2`, `region_3`, `street`, `number`, `postal`, `img`, `last_modified`) VALUES (NULL,'"&amp;SUBSTITUTE('Locations-Stops'!F588,"'","\'")&amp;"',"&amp;IF('Locations-Stops'!D588&lt;&gt;"",LEFT('Locations-Stops'!D588,2)&amp;"."&amp;RIGHT('Locations-Stops'!D588,LEN('Locations-Stops'!D588)-2),"0")&amp;","&amp;IF('Locations-Stops'!E588&lt;&gt;"",LEFT('Locations-Stops'!E588,1)&amp;"."&amp;RIGHT('Locations-Stops'!E588,LEN('Locations-Stops'!E588)-1),"0")&amp;","&amp;IF('Locations-Stops'!G588&lt;&gt;"",VLOOKUP('Locations-Stops'!G588,Regions!A2:B379,2,FALSE),"0")&amp;","&amp;IF('Locations-Stops'!H588&lt;&gt;"",VLOOKUP('Locations-Stops'!H588,Regions!C2:D379,2,FALSE),"0")&amp;","&amp;IF('Locations-Stops'!I588&lt;&gt;"",VLOOKUP('Locations-Stops'!I588,Regions!F2:G379,2,FALSE),"0")&amp;","&amp;IF('Locations-Stops'!J588&lt;&gt;"",VLOOKUP('Locations-Stops'!J588,Regions!I2:J379,2,FALSE),"0")&amp;",'"&amp;IF('Locations-Stops'!K588&lt;&gt;"",SUBSTITUTE('Locations-Stops'!K588,"'","\'"),"")&amp;"','"&amp;IF('Locations-Stops'!L588&lt;&gt;"",'Locations-Stops'!L588,"")&amp;"','"&amp;IF('Locations-Stops'!M588&lt;&gt;"",'Locations-Stops'!M588,"")&amp;"','"&amp;IF('Locations-Stops'!N588&lt;&gt;"",'Locations-Stops'!N588,"")&amp;"', CURRENT_TIMESTAMP);"</f>
        <v>INSERT INTO `locations` (`id`, `name`, `latitude`, `longitude`, `province_id`, `region_1`, `region_2`, `region_3`, `street`, `number`, `postal`, `img`, `last_modified`) VALUES (NULL,'Wind &amp; Solar Energy',52.35319,4.818026,8,3,5,26,'Johan Braakensiekhof','1','1068 KK','https://lh3.ggpht.com/0Q0NOpRmILW1UuJ4OCk_MUUKnjw_fDT11dmkzsryEctu4N0NSO59R9gA-fnYwXWDbISKAVvXyV-DX40qVJDX', CURRENT_TIMESTAMP);</v>
      </c>
      <c r="E586">
        <v>586</v>
      </c>
    </row>
    <row r="587" spans="1:5" x14ac:dyDescent="0.25">
      <c r="A587" s="1" t="str">
        <f>"INSERT INTO `locations` (`id`, `name`, `latitude`, `longitude`, `province_id`, `region_1`, `region_2`, `region_3`, `street`, `number`, `postal`, `img`, `last_modified`) VALUES (NULL,'"&amp;SUBSTITUTE('Locations-Stops'!F589,"'","\'")&amp;"',"&amp;IF('Locations-Stops'!D589&lt;&gt;"",LEFT('Locations-Stops'!D589,2)&amp;"."&amp;RIGHT('Locations-Stops'!D589,LEN('Locations-Stops'!D589)-2),"0")&amp;","&amp;IF('Locations-Stops'!E589&lt;&gt;"",LEFT('Locations-Stops'!E589,1)&amp;"."&amp;RIGHT('Locations-Stops'!E589,LEN('Locations-Stops'!E589)-1),"0")&amp;","&amp;IF('Locations-Stops'!G589&lt;&gt;"",VLOOKUP('Locations-Stops'!G589,Regions!A2:B379,2,FALSE),"0")&amp;","&amp;IF('Locations-Stops'!H589&lt;&gt;"",VLOOKUP('Locations-Stops'!H589,Regions!C2:D379,2,FALSE),"0")&amp;","&amp;IF('Locations-Stops'!I589&lt;&gt;"",VLOOKUP('Locations-Stops'!I589,Regions!F2:G379,2,FALSE),"0")&amp;","&amp;IF('Locations-Stops'!J589&lt;&gt;"",VLOOKUP('Locations-Stops'!J589,Regions!I2:J379,2,FALSE),"0")&amp;",'"&amp;IF('Locations-Stops'!K589&lt;&gt;"",SUBSTITUTE('Locations-Stops'!K589,"'","\'"),"")&amp;"','"&amp;IF('Locations-Stops'!L589&lt;&gt;"",'Locations-Stops'!L589,"")&amp;"','"&amp;IF('Locations-Stops'!M589&lt;&gt;"",'Locations-Stops'!M589,"")&amp;"','"&amp;IF('Locations-Stops'!N589&lt;&gt;"",'Locations-Stops'!N589,"")&amp;"', CURRENT_TIMESTAMP);"</f>
        <v>INSERT INTO `locations` (`id`, `name`, `latitude`, `longitude`, `province_id`, `region_1`, `region_2`, `region_3`, `street`, `number`, `postal`, `img`, `last_modified`) VALUES (NULL,'Het Gevecht by Paul Van Crimpen 1969',52.352725,4.819437,8,3,5,26,'Johan Braakensiekhof','9','1068 KK','https://lh5.ggpht.com/-RwuYDfE0w2TzLN_LbUUuRSTf82Mu4cziFtp4pXQCsssHsLr2SMS_WckbAQZq3y3sUkgJmyddNQmMP85wgY', CURRENT_TIMESTAMP);</v>
      </c>
      <c r="E587">
        <v>587</v>
      </c>
    </row>
    <row r="588" spans="1:5" x14ac:dyDescent="0.25">
      <c r="A588" s="1" t="str">
        <f>"INSERT INTO `locations` (`id`, `name`, `latitude`, `longitude`, `province_id`, `region_1`, `region_2`, `region_3`, `street`, `number`, `postal`, `img`, `last_modified`) VALUES (NULL,'"&amp;SUBSTITUTE('Locations-Stops'!F590,"'","\'")&amp;"',"&amp;IF('Locations-Stops'!D590&lt;&gt;"",LEFT('Locations-Stops'!D590,2)&amp;"."&amp;RIGHT('Locations-Stops'!D590,LEN('Locations-Stops'!D590)-2),"0")&amp;","&amp;IF('Locations-Stops'!E590&lt;&gt;"",LEFT('Locations-Stops'!E590,1)&amp;"."&amp;RIGHT('Locations-Stops'!E590,LEN('Locations-Stops'!E590)-1),"0")&amp;","&amp;IF('Locations-Stops'!G590&lt;&gt;"",VLOOKUP('Locations-Stops'!G590,Regions!A2:B379,2,FALSE),"0")&amp;","&amp;IF('Locations-Stops'!H590&lt;&gt;"",VLOOKUP('Locations-Stops'!H590,Regions!C2:D379,2,FALSE),"0")&amp;","&amp;IF('Locations-Stops'!I590&lt;&gt;"",VLOOKUP('Locations-Stops'!I590,Regions!F2:G379,2,FALSE),"0")&amp;","&amp;IF('Locations-Stops'!J590&lt;&gt;"",VLOOKUP('Locations-Stops'!J590,Regions!I2:J379,2,FALSE),"0")&amp;",'"&amp;IF('Locations-Stops'!K590&lt;&gt;"",SUBSTITUTE('Locations-Stops'!K590,"'","\'"),"")&amp;"','"&amp;IF('Locations-Stops'!L590&lt;&gt;"",'Locations-Stops'!L590,"")&amp;"','"&amp;IF('Locations-Stops'!M590&lt;&gt;"",'Locations-Stops'!M590,"")&amp;"','"&amp;IF('Locations-Stops'!N590&lt;&gt;"",'Locations-Stops'!N590,"")&amp;"', CURRENT_TIMESTAMP);"</f>
        <v>INSERT INTO `locations` (`id`, `name`, `latitude`, `longitude`, `province_id`, `region_1`, `region_2`, `region_3`, `street`, `number`, `postal`, `img`, `last_modified`) VALUES (NULL,'Straalcompositie',52.359275,4.800336,8,3,5,26,'L. van Sonsbeeckstraat','6','1068 EW','https://lh4.ggpht.com/d-mv9nfNz69f_UAWpBz_KTN7O41iQUkr127Q8VWW2ZTqZTxnn4XxOM7UyJbP-OCCbxGLhR1QOu7fjur0vOQb', CURRENT_TIMESTAMP);</v>
      </c>
      <c r="E588">
        <v>588</v>
      </c>
    </row>
    <row r="589" spans="1:5" x14ac:dyDescent="0.25">
      <c r="A589" s="1" t="str">
        <f>"INSERT INTO `locations` (`id`, `name`, `latitude`, `longitude`, `province_id`, `region_1`, `region_2`, `region_3`, `street`, `number`, `postal`, `img`, `last_modified`) VALUES (NULL,'"&amp;SUBSTITUTE('Locations-Stops'!F591,"'","\'")&amp;"',"&amp;IF('Locations-Stops'!D591&lt;&gt;"",LEFT('Locations-Stops'!D591,2)&amp;"."&amp;RIGHT('Locations-Stops'!D591,LEN('Locations-Stops'!D591)-2),"0")&amp;","&amp;IF('Locations-Stops'!E591&lt;&gt;"",LEFT('Locations-Stops'!E591,1)&amp;"."&amp;RIGHT('Locations-Stops'!E591,LEN('Locations-Stops'!E591)-1),"0")&amp;","&amp;IF('Locations-Stops'!G591&lt;&gt;"",VLOOKUP('Locations-Stops'!G591,Regions!A2:B379,2,FALSE),"0")&amp;","&amp;IF('Locations-Stops'!H591&lt;&gt;"",VLOOKUP('Locations-Stops'!H591,Regions!C2:D379,2,FALSE),"0")&amp;","&amp;IF('Locations-Stops'!I591&lt;&gt;"",VLOOKUP('Locations-Stops'!I591,Regions!F2:G379,2,FALSE),"0")&amp;","&amp;IF('Locations-Stops'!J591&lt;&gt;"",VLOOKUP('Locations-Stops'!J591,Regions!I2:J379,2,FALSE),"0")&amp;",'"&amp;IF('Locations-Stops'!K591&lt;&gt;"",SUBSTITUTE('Locations-Stops'!K591,"'","\'"),"")&amp;"','"&amp;IF('Locations-Stops'!L591&lt;&gt;"",'Locations-Stops'!L591,"")&amp;"','"&amp;IF('Locations-Stops'!M591&lt;&gt;"",'Locations-Stops'!M591,"")&amp;"','"&amp;IF('Locations-Stops'!N591&lt;&gt;"",'Locations-Stops'!N591,"")&amp;"', CURRENT_TIMESTAMP);"</f>
        <v>INSERT INTO `locations` (`id`, `name`, `latitude`, `longitude`, `province_id`, `region_1`, `region_2`, `region_3`, `street`, `number`, `postal`, `img`, `last_modified`) VALUES (NULL,'Giant Rooster',52.358928,4.800035,8,3,5,26,'M. Hanenbergstraat','8','1068 EX','https://lh3.ggpht.com/78XAlD3ZB2pNLQ4KUhf331ctEyVXM5urN-E2Fx2cHuCONicWHX_jLRO4n2fFO1P2e5TLqfyxCLobg9vePeI', CURRENT_TIMESTAMP);</v>
      </c>
      <c r="E589">
        <v>589</v>
      </c>
    </row>
    <row r="590" spans="1:5" x14ac:dyDescent="0.25">
      <c r="A590" s="1" t="str">
        <f>"INSERT INTO `locations` (`id`, `name`, `latitude`, `longitude`, `province_id`, `region_1`, `region_2`, `region_3`, `street`, `number`, `postal`, `img`, `last_modified`) VALUES (NULL,'"&amp;SUBSTITUTE('Locations-Stops'!F592,"'","\'")&amp;"',"&amp;IF('Locations-Stops'!D592&lt;&gt;"",LEFT('Locations-Stops'!D592,2)&amp;"."&amp;RIGHT('Locations-Stops'!D592,LEN('Locations-Stops'!D592)-2),"0")&amp;","&amp;IF('Locations-Stops'!E592&lt;&gt;"",LEFT('Locations-Stops'!E592,1)&amp;"."&amp;RIGHT('Locations-Stops'!E592,LEN('Locations-Stops'!E592)-1),"0")&amp;","&amp;IF('Locations-Stops'!G592&lt;&gt;"",VLOOKUP('Locations-Stops'!G592,Regions!A2:B379,2,FALSE),"0")&amp;","&amp;IF('Locations-Stops'!H592&lt;&gt;"",VLOOKUP('Locations-Stops'!H592,Regions!C2:D379,2,FALSE),"0")&amp;","&amp;IF('Locations-Stops'!I592&lt;&gt;"",VLOOKUP('Locations-Stops'!I592,Regions!F2:G379,2,FALSE),"0")&amp;","&amp;IF('Locations-Stops'!J592&lt;&gt;"",VLOOKUP('Locations-Stops'!J592,Regions!I2:J379,2,FALSE),"0")&amp;",'"&amp;IF('Locations-Stops'!K592&lt;&gt;"",SUBSTITUTE('Locations-Stops'!K592,"'","\'"),"")&amp;"','"&amp;IF('Locations-Stops'!L592&lt;&gt;"",'Locations-Stops'!L592,"")&amp;"','"&amp;IF('Locations-Stops'!M592&lt;&gt;"",'Locations-Stops'!M592,"")&amp;"','"&amp;IF('Locations-Stops'!N592&lt;&gt;"",'Locations-Stops'!N592,"")&amp;"', CURRENT_TIMESTAMP);"</f>
        <v>INSERT INTO `locations` (`id`, `name`, `latitude`, `longitude`, `province_id`, `region_1`, `region_2`, `region_3`, `street`, `number`, `postal`, `img`, `last_modified`) VALUES (NULL,'Spiders Web',52.365012,4.805201,8,3,5,26,'Meer en Vaart','9','1068 KV','https://lh5.ggpht.com/Y1T1N6qXHf4jmyo7a_MfAUkZB-DnV_Heesj0K4bOSuZ680f7C0f_hJ4aNwukdWrVvPLnfZLjMTRuU9k0Cuc', CURRENT_TIMESTAMP);</v>
      </c>
      <c r="E590">
        <v>590</v>
      </c>
    </row>
    <row r="591" spans="1:5" x14ac:dyDescent="0.25">
      <c r="A591" s="1" t="str">
        <f>"INSERT INTO `locations` (`id`, `name`, `latitude`, `longitude`, `province_id`, `region_1`, `region_2`, `region_3`, `street`, `number`, `postal`, `img`, `last_modified`) VALUES (NULL,'"&amp;SUBSTITUTE('Locations-Stops'!F593,"'","\'")&amp;"',"&amp;IF('Locations-Stops'!D593&lt;&gt;"",LEFT('Locations-Stops'!D593,2)&amp;"."&amp;RIGHT('Locations-Stops'!D593,LEN('Locations-Stops'!D593)-2),"0")&amp;","&amp;IF('Locations-Stops'!E593&lt;&gt;"",LEFT('Locations-Stops'!E593,1)&amp;"."&amp;RIGHT('Locations-Stops'!E593,LEN('Locations-Stops'!E593)-1),"0")&amp;","&amp;IF('Locations-Stops'!G593&lt;&gt;"",VLOOKUP('Locations-Stops'!G593,Regions!A2:B379,2,FALSE),"0")&amp;","&amp;IF('Locations-Stops'!H593&lt;&gt;"",VLOOKUP('Locations-Stops'!H593,Regions!C2:D379,2,FALSE),"0")&amp;","&amp;IF('Locations-Stops'!I593&lt;&gt;"",VLOOKUP('Locations-Stops'!I593,Regions!F2:G379,2,FALSE),"0")&amp;","&amp;IF('Locations-Stops'!J593&lt;&gt;"",VLOOKUP('Locations-Stops'!J593,Regions!I2:J379,2,FALSE),"0")&amp;",'"&amp;IF('Locations-Stops'!K593&lt;&gt;"",SUBSTITUTE('Locations-Stops'!K593,"'","\'"),"")&amp;"','"&amp;IF('Locations-Stops'!L593&lt;&gt;"",'Locations-Stops'!L593,"")&amp;"','"&amp;IF('Locations-Stops'!M593&lt;&gt;"",'Locations-Stops'!M593,"")&amp;"','"&amp;IF('Locations-Stops'!N593&lt;&gt;"",'Locations-Stops'!N593,"")&amp;"', CURRENT_TIMESTAMP);"</f>
        <v>INSERT INTO `locations` (`id`, `name`, `latitude`, `longitude`, `province_id`, `region_1`, `region_2`, `region_3`, `street`, `number`, `postal`, `img`, `last_modified`) VALUES (NULL,'Bells Osdorp',52.363255,4.807137,8,3,5,26,'Meer en Vaart','119','1068 KZ','https://lh5.ggpht.com/2ro4pRCimNel4_o346N7sc8-CDJZXNMx4nz0pGCLzqYfdVaeiqVvAAYs5_yYAhW_o4nu58N-KiXJQaqOoTS9', CURRENT_TIMESTAMP);</v>
      </c>
      <c r="E591">
        <v>591</v>
      </c>
    </row>
    <row r="592" spans="1:5" x14ac:dyDescent="0.25">
      <c r="A592" s="1" t="str">
        <f>"INSERT INTO `locations` (`id`, `name`, `latitude`, `longitude`, `province_id`, `region_1`, `region_2`, `region_3`, `street`, `number`, `postal`, `img`, `last_modified`) VALUES (NULL,'"&amp;SUBSTITUTE('Locations-Stops'!F594,"'","\'")&amp;"',"&amp;IF('Locations-Stops'!D594&lt;&gt;"",LEFT('Locations-Stops'!D594,2)&amp;"."&amp;RIGHT('Locations-Stops'!D594,LEN('Locations-Stops'!D594)-2),"0")&amp;","&amp;IF('Locations-Stops'!E594&lt;&gt;"",LEFT('Locations-Stops'!E594,1)&amp;"."&amp;RIGHT('Locations-Stops'!E594,LEN('Locations-Stops'!E594)-1),"0")&amp;","&amp;IF('Locations-Stops'!G594&lt;&gt;"",VLOOKUP('Locations-Stops'!G594,Regions!A2:B379,2,FALSE),"0")&amp;","&amp;IF('Locations-Stops'!H594&lt;&gt;"",VLOOKUP('Locations-Stops'!H594,Regions!C2:D379,2,FALSE),"0")&amp;","&amp;IF('Locations-Stops'!I594&lt;&gt;"",VLOOKUP('Locations-Stops'!I594,Regions!F2:G379,2,FALSE),"0")&amp;","&amp;IF('Locations-Stops'!J594&lt;&gt;"",VLOOKUP('Locations-Stops'!J594,Regions!I2:J379,2,FALSE),"0")&amp;",'"&amp;IF('Locations-Stops'!K594&lt;&gt;"",SUBSTITUTE('Locations-Stops'!K594,"'","\'"),"")&amp;"','"&amp;IF('Locations-Stops'!L594&lt;&gt;"",'Locations-Stops'!L594,"")&amp;"','"&amp;IF('Locations-Stops'!M594&lt;&gt;"",'Locations-Stops'!M594,"")&amp;"','"&amp;IF('Locations-Stops'!N594&lt;&gt;"",'Locations-Stops'!N594,"")&amp;"', CURRENT_TIMESTAMP);"</f>
        <v>INSERT INTO `locations` (`id`, `name`, `latitude`, `longitude`, `province_id`, `region_1`, `region_2`, `region_3`, `street`, `number`, `postal`, `img`, `last_modified`) VALUES (NULL,'Bird on Building Wall',52.363101,4.807924,8,3,5,26,'Meer en Vaart','131','1068 KZ','https://lh6.ggpht.com/BPfJ5HOVMWHJKPPej5QxKpca1PDlN4ga42vKansWlrDyCCgl_stLdVxoYz7jA9-itfn5-vBtCmOvhlIwWOKp', CURRENT_TIMESTAMP);</v>
      </c>
      <c r="E592">
        <v>592</v>
      </c>
    </row>
    <row r="593" spans="1:5" x14ac:dyDescent="0.25">
      <c r="A593" s="1" t="str">
        <f>"INSERT INTO `locations` (`id`, `name`, `latitude`, `longitude`, `province_id`, `region_1`, `region_2`, `region_3`, `street`, `number`, `postal`, `img`, `last_modified`) VALUES (NULL,'"&amp;SUBSTITUTE('Locations-Stops'!F595,"'","\'")&amp;"',"&amp;IF('Locations-Stops'!D595&lt;&gt;"",LEFT('Locations-Stops'!D595,2)&amp;"."&amp;RIGHT('Locations-Stops'!D595,LEN('Locations-Stops'!D595)-2),"0")&amp;","&amp;IF('Locations-Stops'!E595&lt;&gt;"",LEFT('Locations-Stops'!E595,1)&amp;"."&amp;RIGHT('Locations-Stops'!E595,LEN('Locations-Stops'!E595)-1),"0")&amp;","&amp;IF('Locations-Stops'!G595&lt;&gt;"",VLOOKUP('Locations-Stops'!G595,Regions!A2:B379,2,FALSE),"0")&amp;","&amp;IF('Locations-Stops'!H595&lt;&gt;"",VLOOKUP('Locations-Stops'!H595,Regions!C2:D379,2,FALSE),"0")&amp;","&amp;IF('Locations-Stops'!I595&lt;&gt;"",VLOOKUP('Locations-Stops'!I595,Regions!F2:G379,2,FALSE),"0")&amp;","&amp;IF('Locations-Stops'!J595&lt;&gt;"",VLOOKUP('Locations-Stops'!J595,Regions!I2:J379,2,FALSE),"0")&amp;",'"&amp;IF('Locations-Stops'!K595&lt;&gt;"",SUBSTITUTE('Locations-Stops'!K595,"'","\'"),"")&amp;"','"&amp;IF('Locations-Stops'!L595&lt;&gt;"",'Locations-Stops'!L595,"")&amp;"','"&amp;IF('Locations-Stops'!M595&lt;&gt;"",'Locations-Stops'!M595,"")&amp;"','"&amp;IF('Locations-Stops'!N595&lt;&gt;"",'Locations-Stops'!N595,"")&amp;"', CURRENT_TIMESTAMP);"</f>
        <v>INSERT INTO `locations` (`id`, `name`, `latitude`, `longitude`, `province_id`, `region_1`, `region_2`, `region_3`, `street`, `number`, `postal`, `img`, `last_modified`) VALUES (NULL,'Vleugelvormen',52.36287,4.805388,8,3,5,26,'Meer en Vaart','284','1068 LE','https://lh6.ggpht.com/IWNrw9FH82M5NSTJQ-JyO65vJd0MwWRge2zuTV9nQTFxIng33UzcpwnM2_xlQohyDNa0zK8iiRoACDP3UHb9', CURRENT_TIMESTAMP);</v>
      </c>
      <c r="E593">
        <v>593</v>
      </c>
    </row>
    <row r="594" spans="1:5" x14ac:dyDescent="0.25">
      <c r="A594" s="1" t="str">
        <f>"INSERT INTO `locations` (`id`, `name`, `latitude`, `longitude`, `province_id`, `region_1`, `region_2`, `region_3`, `street`, `number`, `postal`, `img`, `last_modified`) VALUES (NULL,'"&amp;SUBSTITUTE('Locations-Stops'!F596,"'","\'")&amp;"',"&amp;IF('Locations-Stops'!D596&lt;&gt;"",LEFT('Locations-Stops'!D596,2)&amp;"."&amp;RIGHT('Locations-Stops'!D596,LEN('Locations-Stops'!D596)-2),"0")&amp;","&amp;IF('Locations-Stops'!E596&lt;&gt;"",LEFT('Locations-Stops'!E596,1)&amp;"."&amp;RIGHT('Locations-Stops'!E596,LEN('Locations-Stops'!E596)-1),"0")&amp;","&amp;IF('Locations-Stops'!G596&lt;&gt;"",VLOOKUP('Locations-Stops'!G596,Regions!A2:B379,2,FALSE),"0")&amp;","&amp;IF('Locations-Stops'!H596&lt;&gt;"",VLOOKUP('Locations-Stops'!H596,Regions!C2:D379,2,FALSE),"0")&amp;","&amp;IF('Locations-Stops'!I596&lt;&gt;"",VLOOKUP('Locations-Stops'!I596,Regions!F2:G379,2,FALSE),"0")&amp;","&amp;IF('Locations-Stops'!J596&lt;&gt;"",VLOOKUP('Locations-Stops'!J596,Regions!I2:J379,2,FALSE),"0")&amp;",'"&amp;IF('Locations-Stops'!K596&lt;&gt;"",SUBSTITUTE('Locations-Stops'!K596,"'","\'"),"")&amp;"','"&amp;IF('Locations-Stops'!L596&lt;&gt;"",'Locations-Stops'!L596,"")&amp;"','"&amp;IF('Locations-Stops'!M596&lt;&gt;"",'Locations-Stops'!M596,"")&amp;"','"&amp;IF('Locations-Stops'!N596&lt;&gt;"",'Locations-Stops'!N596,"")&amp;"', CURRENT_TIMESTAMP);"</f>
        <v>INSERT INTO `locations` (`id`, `name`, `latitude`, `longitude`, `province_id`, `region_1`, `region_2`, `region_3`, `street`, `number`, `postal`, `img`, `last_modified`) VALUES (NULL,'Nino\'s Plaza',52.362163,4.805883,8,3,5,26,'Meer en Vaart','286','1068 LE','https://lh3.ggpht.com/muii75BIaCQquZSi7aldP-cCDnO2BkXJ2ZKENmGr0keQL967mJUJAi6yebwdalLiVzFhldZWKrrM8HYkGMF4', CURRENT_TIMESTAMP);</v>
      </c>
      <c r="E594">
        <v>594</v>
      </c>
    </row>
    <row r="595" spans="1:5" x14ac:dyDescent="0.25">
      <c r="A595" s="1" t="str">
        <f>"INSERT INTO `locations` (`id`, `name`, `latitude`, `longitude`, `province_id`, `region_1`, `region_2`, `region_3`, `street`, `number`, `postal`, `img`, `last_modified`) VALUES (NULL,'"&amp;SUBSTITUTE('Locations-Stops'!F597,"'","\'")&amp;"',"&amp;IF('Locations-Stops'!D597&lt;&gt;"",LEFT('Locations-Stops'!D597,2)&amp;"."&amp;RIGHT('Locations-Stops'!D597,LEN('Locations-Stops'!D597)-2),"0")&amp;","&amp;IF('Locations-Stops'!E597&lt;&gt;"",LEFT('Locations-Stops'!E597,1)&amp;"."&amp;RIGHT('Locations-Stops'!E597,LEN('Locations-Stops'!E597)-1),"0")&amp;","&amp;IF('Locations-Stops'!G597&lt;&gt;"",VLOOKUP('Locations-Stops'!G597,Regions!A2:B379,2,FALSE),"0")&amp;","&amp;IF('Locations-Stops'!H597&lt;&gt;"",VLOOKUP('Locations-Stops'!H597,Regions!C2:D379,2,FALSE),"0")&amp;","&amp;IF('Locations-Stops'!I597&lt;&gt;"",VLOOKUP('Locations-Stops'!I597,Regions!F2:G379,2,FALSE),"0")&amp;","&amp;IF('Locations-Stops'!J597&lt;&gt;"",VLOOKUP('Locations-Stops'!J597,Regions!I2:J379,2,FALSE),"0")&amp;",'"&amp;IF('Locations-Stops'!K597&lt;&gt;"",SUBSTITUTE('Locations-Stops'!K597,"'","\'"),"")&amp;"','"&amp;IF('Locations-Stops'!L597&lt;&gt;"",'Locations-Stops'!L597,"")&amp;"','"&amp;IF('Locations-Stops'!M597&lt;&gt;"",'Locations-Stops'!M597,"")&amp;"','"&amp;IF('Locations-Stops'!N597&lt;&gt;"",'Locations-Stops'!N597,"")&amp;"', CURRENT_TIMESTAMP);"</f>
        <v>INSERT INTO `locations` (`id`, `name`, `latitude`, `longitude`, `province_id`, `region_1`, `region_2`, `region_3`, `street`, `number`, `postal`, `img`, `last_modified`) VALUES (NULL,'Rondje Sloterplas',52.361303,4.806983,8,3,5,26,'Meer en Vaart','290','1068 LE','https://lh5.ggpht.com/kWuMlBPW-kCb9rZCmD_NAN4CTWPpG_AE8McKwe6ulGAwX0N4tNDsHYP-Z3w-CdqLdiSHyiyJbwq62omAUBJi', CURRENT_TIMESTAMP);</v>
      </c>
      <c r="E595">
        <v>595</v>
      </c>
    </row>
    <row r="596" spans="1:5" x14ac:dyDescent="0.25">
      <c r="A596" s="1" t="str">
        <f>"INSERT INTO `locations` (`id`, `name`, `latitude`, `longitude`, `province_id`, `region_1`, `region_2`, `region_3`, `street`, `number`, `postal`, `img`, `last_modified`) VALUES (NULL,'"&amp;SUBSTITUTE('Locations-Stops'!F598,"'","\'")&amp;"',"&amp;IF('Locations-Stops'!D598&lt;&gt;"",LEFT('Locations-Stops'!D598,2)&amp;"."&amp;RIGHT('Locations-Stops'!D598,LEN('Locations-Stops'!D598)-2),"0")&amp;","&amp;IF('Locations-Stops'!E598&lt;&gt;"",LEFT('Locations-Stops'!E598,1)&amp;"."&amp;RIGHT('Locations-Stops'!E598,LEN('Locations-Stops'!E598)-1),"0")&amp;","&amp;IF('Locations-Stops'!G598&lt;&gt;"",VLOOKUP('Locations-Stops'!G598,Regions!A2:B379,2,FALSE),"0")&amp;","&amp;IF('Locations-Stops'!H598&lt;&gt;"",VLOOKUP('Locations-Stops'!H598,Regions!C2:D379,2,FALSE),"0")&amp;","&amp;IF('Locations-Stops'!I598&lt;&gt;"",VLOOKUP('Locations-Stops'!I598,Regions!F2:G379,2,FALSE),"0")&amp;","&amp;IF('Locations-Stops'!J598&lt;&gt;"",VLOOKUP('Locations-Stops'!J598,Regions!I2:J379,2,FALSE),"0")&amp;",'"&amp;IF('Locations-Stops'!K598&lt;&gt;"",SUBSTITUTE('Locations-Stops'!K598,"'","\'"),"")&amp;"','"&amp;IF('Locations-Stops'!L598&lt;&gt;"",'Locations-Stops'!L598,"")&amp;"','"&amp;IF('Locations-Stops'!M598&lt;&gt;"",'Locations-Stops'!M598,"")&amp;"','"&amp;IF('Locations-Stops'!N598&lt;&gt;"",'Locations-Stops'!N598,"")&amp;"', CURRENT_TIMESTAMP);"</f>
        <v>INSERT INTO `locations` (`id`, `name`, `latitude`, `longitude`, `province_id`, `region_1`, `region_2`, `region_3`, `street`, `number`, `postal`, `img`, `last_modified`) VALUES (NULL,'Lake Fountain',52.358367,4.808782,8,3,5,26,'Meer en Vaart','310','1068 LG','https://lh5.ggpht.com/a-NrRuDn9fGo2BA7Vf1PX03OVHxqWUQG5XWuMLP8Vv7in5UjvkR5MJCm36TnSxtSF7kZHvU9r6Hf4qkMSmk', CURRENT_TIMESTAMP);</v>
      </c>
      <c r="E596">
        <v>596</v>
      </c>
    </row>
    <row r="597" spans="1:5" x14ac:dyDescent="0.25">
      <c r="A597" s="1" t="str">
        <f>"INSERT INTO `locations` (`id`, `name`, `latitude`, `longitude`, `province_id`, `region_1`, `region_2`, `region_3`, `street`, `number`, `postal`, `img`, `last_modified`) VALUES (NULL,'"&amp;SUBSTITUTE('Locations-Stops'!F599,"'","\'")&amp;"',"&amp;IF('Locations-Stops'!D599&lt;&gt;"",LEFT('Locations-Stops'!D599,2)&amp;"."&amp;RIGHT('Locations-Stops'!D599,LEN('Locations-Stops'!D599)-2),"0")&amp;","&amp;IF('Locations-Stops'!E599&lt;&gt;"",LEFT('Locations-Stops'!E599,1)&amp;"."&amp;RIGHT('Locations-Stops'!E599,LEN('Locations-Stops'!E599)-1),"0")&amp;","&amp;IF('Locations-Stops'!G599&lt;&gt;"",VLOOKUP('Locations-Stops'!G599,Regions!A2:B379,2,FALSE),"0")&amp;","&amp;IF('Locations-Stops'!H599&lt;&gt;"",VLOOKUP('Locations-Stops'!H599,Regions!C2:D379,2,FALSE),"0")&amp;","&amp;IF('Locations-Stops'!I599&lt;&gt;"",VLOOKUP('Locations-Stops'!I599,Regions!F2:G379,2,FALSE),"0")&amp;","&amp;IF('Locations-Stops'!J599&lt;&gt;"",VLOOKUP('Locations-Stops'!J599,Regions!I2:J379,2,FALSE),"0")&amp;",'"&amp;IF('Locations-Stops'!K599&lt;&gt;"",SUBSTITUTE('Locations-Stops'!K599,"'","\'"),"")&amp;"','"&amp;IF('Locations-Stops'!L599&lt;&gt;"",'Locations-Stops'!L599,"")&amp;"','"&amp;IF('Locations-Stops'!M599&lt;&gt;"",'Locations-Stops'!M599,"")&amp;"','"&amp;IF('Locations-Stops'!N599&lt;&gt;"",'Locations-Stops'!N599,"")&amp;"', CURRENT_TIMESTAMP);"</f>
        <v>INSERT INTO `locations` (`id`, `name`, `latitude`, `longitude`, `province_id`, `region_1`, `region_2`, `region_3`, `street`, `number`, `postal`, `img`, `last_modified`) VALUES (NULL,'Orange Dragon',52.357634,4.809184,8,3,5,26,'Meer en Vaart','326','1068 LG','https://lh6.ggpht.com/jfLR4s-vuM-avRsrKrTsK3cpJ7qeHOGOIDimj_VhiTel4f8oscBnjUTiggVVcRsbVdoAAeFa7WSKFn3va3gezg', CURRENT_TIMESTAMP);</v>
      </c>
      <c r="E597">
        <v>597</v>
      </c>
    </row>
    <row r="598" spans="1:5" x14ac:dyDescent="0.25">
      <c r="A598" s="1" t="str">
        <f>"INSERT INTO `locations` (`id`, `name`, `latitude`, `longitude`, `province_id`, `region_1`, `region_2`, `region_3`, `street`, `number`, `postal`, `img`, `last_modified`) VALUES (NULL,'"&amp;SUBSTITUTE('Locations-Stops'!F600,"'","\'")&amp;"',"&amp;IF('Locations-Stops'!D600&lt;&gt;"",LEFT('Locations-Stops'!D600,2)&amp;"."&amp;RIGHT('Locations-Stops'!D600,LEN('Locations-Stops'!D600)-2),"0")&amp;","&amp;IF('Locations-Stops'!E600&lt;&gt;"",LEFT('Locations-Stops'!E600,1)&amp;"."&amp;RIGHT('Locations-Stops'!E600,LEN('Locations-Stops'!E600)-1),"0")&amp;","&amp;IF('Locations-Stops'!G600&lt;&gt;"",VLOOKUP('Locations-Stops'!G600,Regions!A2:B379,2,FALSE),"0")&amp;","&amp;IF('Locations-Stops'!H600&lt;&gt;"",VLOOKUP('Locations-Stops'!H600,Regions!C2:D379,2,FALSE),"0")&amp;","&amp;IF('Locations-Stops'!I600&lt;&gt;"",VLOOKUP('Locations-Stops'!I600,Regions!F2:G379,2,FALSE),"0")&amp;","&amp;IF('Locations-Stops'!J600&lt;&gt;"",VLOOKUP('Locations-Stops'!J600,Regions!I2:J379,2,FALSE),"0")&amp;",'"&amp;IF('Locations-Stops'!K600&lt;&gt;"",SUBSTITUTE('Locations-Stops'!K600,"'","\'"),"")&amp;"','"&amp;IF('Locations-Stops'!L600&lt;&gt;"",'Locations-Stops'!L600,"")&amp;"','"&amp;IF('Locations-Stops'!M600&lt;&gt;"",'Locations-Stops'!M600,"")&amp;"','"&amp;IF('Locations-Stops'!N600&lt;&gt;"",'Locations-Stops'!N600,"")&amp;"', CURRENT_TIMESTAMP);"</f>
        <v>INSERT INTO `locations` (`id`, `name`, `latitude`, `longitude`, `province_id`, `region_1`, `region_2`, `region_3`, `street`, `number`, `postal`, `img`, `last_modified`) VALUES (NULL,'Roandls Gym',52.357247,4.809523,8,3,5,26,'Meer en Vaart','330','1064 GW','https://lh3.ggpht.com/BsK2yOZjNzsQhtLpzYhhdAhgyCHTAj9FzWX06TLdj_bh2p9aV5XgEanPDMUZlDlANEz-dGl5olvwTLUHrStu', CURRENT_TIMESTAMP);</v>
      </c>
      <c r="E598">
        <v>598</v>
      </c>
    </row>
    <row r="599" spans="1:5" x14ac:dyDescent="0.25">
      <c r="A599" s="1" t="str">
        <f>"INSERT INTO `locations` (`id`, `name`, `latitude`, `longitude`, `province_id`, `region_1`, `region_2`, `region_3`, `street`, `number`, `postal`, `img`, `last_modified`) VALUES (NULL,'"&amp;SUBSTITUTE('Locations-Stops'!F601,"'","\'")&amp;"',"&amp;IF('Locations-Stops'!D601&lt;&gt;"",LEFT('Locations-Stops'!D601,2)&amp;"."&amp;RIGHT('Locations-Stops'!D601,LEN('Locations-Stops'!D601)-2),"0")&amp;","&amp;IF('Locations-Stops'!E601&lt;&gt;"",LEFT('Locations-Stops'!E601,1)&amp;"."&amp;RIGHT('Locations-Stops'!E601,LEN('Locations-Stops'!E601)-1),"0")&amp;","&amp;IF('Locations-Stops'!G601&lt;&gt;"",VLOOKUP('Locations-Stops'!G601,Regions!A2:B379,2,FALSE),"0")&amp;","&amp;IF('Locations-Stops'!H601&lt;&gt;"",VLOOKUP('Locations-Stops'!H601,Regions!C2:D379,2,FALSE),"0")&amp;","&amp;IF('Locations-Stops'!I601&lt;&gt;"",VLOOKUP('Locations-Stops'!I601,Regions!F2:G379,2,FALSE),"0")&amp;","&amp;IF('Locations-Stops'!J601&lt;&gt;"",VLOOKUP('Locations-Stops'!J601,Regions!I2:J379,2,FALSE),"0")&amp;",'"&amp;IF('Locations-Stops'!K601&lt;&gt;"",SUBSTITUTE('Locations-Stops'!K601,"'","\'"),"")&amp;"','"&amp;IF('Locations-Stops'!L601&lt;&gt;"",'Locations-Stops'!L601,"")&amp;"','"&amp;IF('Locations-Stops'!M601&lt;&gt;"",'Locations-Stops'!M601,"")&amp;"','"&amp;IF('Locations-Stops'!N601&lt;&gt;"",'Locations-Stops'!N601,"")&amp;"', CURRENT_TIMESTAMP);"</f>
        <v>INSERT INTO `locations` (`id`, `name`, `latitude`, `longitude`, `province_id`, `region_1`, `region_2`, `region_3`, `street`, `number`, `postal`, `img`, `last_modified`) VALUES (NULL,'Mosaic Bench',52.358837,4.808373,8,3,5,26,'Meer en Vaart','719','1064 GW','https://lh3.ggpht.com/sKNflScTE7MpkasUw35uKINkPpo4A-cjawZfqdUlPPZpmX95rlc9MKHVGxLTU-BYGlXK8g9PEY0pclZ-sI7xAw3Ijq8RNQ6uYKiDwosu2B8_CtwPYw', CURRENT_TIMESTAMP);</v>
      </c>
      <c r="E599">
        <v>599</v>
      </c>
    </row>
    <row r="600" spans="1:5" x14ac:dyDescent="0.25">
      <c r="A600" s="1" t="str">
        <f>"INSERT INTO `locations` (`id`, `name`, `latitude`, `longitude`, `province_id`, `region_1`, `region_2`, `region_3`, `street`, `number`, `postal`, `img`, `last_modified`) VALUES (NULL,'"&amp;SUBSTITUTE('Locations-Stops'!F602,"'","\'")&amp;"',"&amp;IF('Locations-Stops'!D602&lt;&gt;"",LEFT('Locations-Stops'!D602,2)&amp;"."&amp;RIGHT('Locations-Stops'!D602,LEN('Locations-Stops'!D602)-2),"0")&amp;","&amp;IF('Locations-Stops'!E602&lt;&gt;"",LEFT('Locations-Stops'!E602,1)&amp;"."&amp;RIGHT('Locations-Stops'!E602,LEN('Locations-Stops'!E602)-1),"0")&amp;","&amp;IF('Locations-Stops'!G602&lt;&gt;"",VLOOKUP('Locations-Stops'!G602,Regions!A2:B379,2,FALSE),"0")&amp;","&amp;IF('Locations-Stops'!H602&lt;&gt;"",VLOOKUP('Locations-Stops'!H602,Regions!C2:D379,2,FALSE),"0")&amp;","&amp;IF('Locations-Stops'!I602&lt;&gt;"",VLOOKUP('Locations-Stops'!I602,Regions!F2:G379,2,FALSE),"0")&amp;","&amp;IF('Locations-Stops'!J602&lt;&gt;"",VLOOKUP('Locations-Stops'!J602,Regions!I2:J379,2,FALSE),"0")&amp;",'"&amp;IF('Locations-Stops'!K602&lt;&gt;"",SUBSTITUTE('Locations-Stops'!K602,"'","\'"),"")&amp;"','"&amp;IF('Locations-Stops'!L602&lt;&gt;"",'Locations-Stops'!L602,"")&amp;"','"&amp;IF('Locations-Stops'!M602&lt;&gt;"",'Locations-Stops'!M602,"")&amp;"','"&amp;IF('Locations-Stops'!N602&lt;&gt;"",'Locations-Stops'!N602,"")&amp;"', CURRENT_TIMESTAMP);"</f>
        <v>INSERT INTO `locations` (`id`, `name`, `latitude`, `longitude`, `province_id`, `region_1`, `region_2`, `region_3`, `street`, `number`, `postal`, `img`, `last_modified`) VALUES (NULL,'Amsterdam Fountain',52.358885,4.808659,8,3,5,26,'Meer en Vaart','719','1064 GW','https://lh3.ggpht.com/xDdwlZ55xlge8kNhau4TyLSgCtE5bpi-lPdKP5zI78gFUjSguuZb8yfpQs8CVxiYoBvhYeCPmo4iY9QbP0Y', CURRENT_TIMESTAMP);</v>
      </c>
      <c r="E600">
        <v>600</v>
      </c>
    </row>
    <row r="601" spans="1:5" x14ac:dyDescent="0.25">
      <c r="A601" s="1" t="str">
        <f>"INSERT INTO `locations` (`id`, `name`, `latitude`, `longitude`, `province_id`, `region_1`, `region_2`, `region_3`, `street`, `number`, `postal`, `img`, `last_modified`) VALUES (NULL,'"&amp;SUBSTITUTE('Locations-Stops'!F603,"'","\'")&amp;"',"&amp;IF('Locations-Stops'!D603&lt;&gt;"",LEFT('Locations-Stops'!D603,2)&amp;"."&amp;RIGHT('Locations-Stops'!D603,LEN('Locations-Stops'!D603)-2),"0")&amp;","&amp;IF('Locations-Stops'!E603&lt;&gt;"",LEFT('Locations-Stops'!E603,1)&amp;"."&amp;RIGHT('Locations-Stops'!E603,LEN('Locations-Stops'!E603)-1),"0")&amp;","&amp;IF('Locations-Stops'!G603&lt;&gt;"",VLOOKUP('Locations-Stops'!G603,Regions!A2:B379,2,FALSE),"0")&amp;","&amp;IF('Locations-Stops'!H603&lt;&gt;"",VLOOKUP('Locations-Stops'!H603,Regions!C2:D379,2,FALSE),"0")&amp;","&amp;IF('Locations-Stops'!I603&lt;&gt;"",VLOOKUP('Locations-Stops'!I603,Regions!F2:G379,2,FALSE),"0")&amp;","&amp;IF('Locations-Stops'!J603&lt;&gt;"",VLOOKUP('Locations-Stops'!J603,Regions!I2:J379,2,FALSE),"0")&amp;",'"&amp;IF('Locations-Stops'!K603&lt;&gt;"",SUBSTITUTE('Locations-Stops'!K603,"'","\'"),"")&amp;"','"&amp;IF('Locations-Stops'!L603&lt;&gt;"",'Locations-Stops'!L603,"")&amp;"','"&amp;IF('Locations-Stops'!M603&lt;&gt;"",'Locations-Stops'!M603,"")&amp;"','"&amp;IF('Locations-Stops'!N603&lt;&gt;"",'Locations-Stops'!N603,"")&amp;"', CURRENT_TIMESTAMP);"</f>
        <v>INSERT INTO `locations` (`id`, `name`, `latitude`, `longitude`, `province_id`, `region_1`, `region_2`, `region_3`, `street`, `number`, `postal`, `img`, `last_modified`) VALUES (NULL,'Playing Children',52.36286,4.799251,8,3,5,26,'Nieuwe Laan','34A','1068 BZ','https://lh5.ggpht.com/Wun-1oGNs9KvgMvGOSpgV7xNHzJk4hEaa0FNo8A26fmyTE-AwfxEvOxsijrB0mRHH2TncV3hrGaICyXx9O3A', CURRENT_TIMESTAMP);</v>
      </c>
      <c r="E601">
        <v>601</v>
      </c>
    </row>
    <row r="602" spans="1:5" x14ac:dyDescent="0.25">
      <c r="A602" s="1" t="str">
        <f>"INSERT INTO `locations` (`id`, `name`, `latitude`, `longitude`, `province_id`, `region_1`, `region_2`, `region_3`, `street`, `number`, `postal`, `img`, `last_modified`) VALUES (NULL,'"&amp;SUBSTITUTE('Locations-Stops'!F604,"'","\'")&amp;"',"&amp;IF('Locations-Stops'!D604&lt;&gt;"",LEFT('Locations-Stops'!D604,2)&amp;"."&amp;RIGHT('Locations-Stops'!D604,LEN('Locations-Stops'!D604)-2),"0")&amp;","&amp;IF('Locations-Stops'!E604&lt;&gt;"",LEFT('Locations-Stops'!E604,1)&amp;"."&amp;RIGHT('Locations-Stops'!E604,LEN('Locations-Stops'!E604)-1),"0")&amp;","&amp;IF('Locations-Stops'!G604&lt;&gt;"",VLOOKUP('Locations-Stops'!G604,Regions!A2:B379,2,FALSE),"0")&amp;","&amp;IF('Locations-Stops'!H604&lt;&gt;"",VLOOKUP('Locations-Stops'!H604,Regions!C2:D379,2,FALSE),"0")&amp;","&amp;IF('Locations-Stops'!I604&lt;&gt;"",VLOOKUP('Locations-Stops'!I604,Regions!F2:G379,2,FALSE),"0")&amp;","&amp;IF('Locations-Stops'!J604&lt;&gt;"",VLOOKUP('Locations-Stops'!J604,Regions!I2:J379,2,FALSE),"0")&amp;",'"&amp;IF('Locations-Stops'!K604&lt;&gt;"",SUBSTITUTE('Locations-Stops'!K604,"'","\'"),"")&amp;"','"&amp;IF('Locations-Stops'!L604&lt;&gt;"",'Locations-Stops'!L604,"")&amp;"','"&amp;IF('Locations-Stops'!M604&lt;&gt;"",'Locations-Stops'!M604,"")&amp;"','"&amp;IF('Locations-Stops'!N604&lt;&gt;"",'Locations-Stops'!N604,"")&amp;"', CURRENT_TIMESTAMP);"</f>
        <v>INSERT INTO `locations` (`id`, `name`, `latitude`, `longitude`, `province_id`, `region_1`, `region_2`, `region_3`, `street`, `number`, `postal`, `img`, `last_modified`) VALUES (NULL,'Garage Notweg',52.362944,4.801364,8,3,5,26,'Notweg','38l','1068 LL','https://lh6.ggpht.com/sajpRoSKmT-Q2t7vyzdGUGUqvRyOnBWOjFI12HvfDoFF1EM5zQ18vVp6n47dGH7Px55HciWGC-TZ_fMqsqpH', CURRENT_TIMESTAMP);</v>
      </c>
      <c r="E602">
        <v>602</v>
      </c>
    </row>
    <row r="603" spans="1:5" x14ac:dyDescent="0.25">
      <c r="A603" s="1" t="str">
        <f>"INSERT INTO `locations` (`id`, `name`, `latitude`, `longitude`, `province_id`, `region_1`, `region_2`, `region_3`, `street`, `number`, `postal`, `img`, `last_modified`) VALUES (NULL,'"&amp;SUBSTITUTE('Locations-Stops'!F605,"'","\'")&amp;"',"&amp;IF('Locations-Stops'!D605&lt;&gt;"",LEFT('Locations-Stops'!D605,2)&amp;"."&amp;RIGHT('Locations-Stops'!D605,LEN('Locations-Stops'!D605)-2),"0")&amp;","&amp;IF('Locations-Stops'!E605&lt;&gt;"",LEFT('Locations-Stops'!E605,1)&amp;"."&amp;RIGHT('Locations-Stops'!E605,LEN('Locations-Stops'!E605)-1),"0")&amp;","&amp;IF('Locations-Stops'!G605&lt;&gt;"",VLOOKUP('Locations-Stops'!G605,Regions!A2:B379,2,FALSE),"0")&amp;","&amp;IF('Locations-Stops'!H605&lt;&gt;"",VLOOKUP('Locations-Stops'!H605,Regions!C2:D379,2,FALSE),"0")&amp;","&amp;IF('Locations-Stops'!I605&lt;&gt;"",VLOOKUP('Locations-Stops'!I605,Regions!F2:G379,2,FALSE),"0")&amp;","&amp;IF('Locations-Stops'!J605&lt;&gt;"",VLOOKUP('Locations-Stops'!J605,Regions!I2:J379,2,FALSE),"0")&amp;",'"&amp;IF('Locations-Stops'!K605&lt;&gt;"",SUBSTITUTE('Locations-Stops'!K605,"'","\'"),"")&amp;"','"&amp;IF('Locations-Stops'!L605&lt;&gt;"",'Locations-Stops'!L605,"")&amp;"','"&amp;IF('Locations-Stops'!M605&lt;&gt;"",'Locations-Stops'!M605,"")&amp;"','"&amp;IF('Locations-Stops'!N605&lt;&gt;"",'Locations-Stops'!N605,"")&amp;"', CURRENT_TIMESTAMP);"</f>
        <v>INSERT INTO `locations` (`id`, `name`, `latitude`, `longitude`, `province_id`, `region_1`, `region_2`, `region_3`, `street`, `number`, `postal`, `img`, `last_modified`) VALUES (NULL,'Mosque',52.3651,4.800231,8,3,5,26,'Notweg','4HS','1068 LJ','https://lh4.ggpht.com/C9ObtC4f40-yxMGKI0DsI9VxFG6owgNbBHWb_zxPkIQSz1NX4-PNgEz3RRXI55mhuOXE4cm2nHnIql7N3J266g', CURRENT_TIMESTAMP);</v>
      </c>
      <c r="E603">
        <v>603</v>
      </c>
    </row>
    <row r="604" spans="1:5" x14ac:dyDescent="0.25">
      <c r="A604" s="1" t="str">
        <f>"INSERT INTO `locations` (`id`, `name`, `latitude`, `longitude`, `province_id`, `region_1`, `region_2`, `region_3`, `street`, `number`, `postal`, `img`, `last_modified`) VALUES (NULL,'"&amp;SUBSTITUTE('Locations-Stops'!F606,"'","\'")&amp;"',"&amp;IF('Locations-Stops'!D606&lt;&gt;"",LEFT('Locations-Stops'!D606,2)&amp;"."&amp;RIGHT('Locations-Stops'!D606,LEN('Locations-Stops'!D606)-2),"0")&amp;","&amp;IF('Locations-Stops'!E606&lt;&gt;"",LEFT('Locations-Stops'!E606,1)&amp;"."&amp;RIGHT('Locations-Stops'!E606,LEN('Locations-Stops'!E606)-1),"0")&amp;","&amp;IF('Locations-Stops'!G606&lt;&gt;"",VLOOKUP('Locations-Stops'!G606,Regions!A2:B379,2,FALSE),"0")&amp;","&amp;IF('Locations-Stops'!H606&lt;&gt;"",VLOOKUP('Locations-Stops'!H606,Regions!C2:D379,2,FALSE),"0")&amp;","&amp;IF('Locations-Stops'!I606&lt;&gt;"",VLOOKUP('Locations-Stops'!I606,Regions!F2:G379,2,FALSE),"0")&amp;","&amp;IF('Locations-Stops'!J606&lt;&gt;"",VLOOKUP('Locations-Stops'!J606,Regions!I2:J379,2,FALSE),"0")&amp;",'"&amp;IF('Locations-Stops'!K606&lt;&gt;"",SUBSTITUTE('Locations-Stops'!K606,"'","\'"),"")&amp;"','"&amp;IF('Locations-Stops'!L606&lt;&gt;"",'Locations-Stops'!L606,"")&amp;"','"&amp;IF('Locations-Stops'!M606&lt;&gt;"",'Locations-Stops'!M606,"")&amp;"','"&amp;IF('Locations-Stops'!N606&lt;&gt;"",'Locations-Stops'!N606,"")&amp;"', CURRENT_TIMESTAMP);"</f>
        <v>INSERT INTO `locations` (`id`, `name`, `latitude`, `longitude`, `province_id`, `region_1`, `region_2`, `region_3`, `street`, `number`, `postal`, `img`, `last_modified`) VALUES (NULL,'Schutterstoren, Amsterdam',52.36505,4.80738,8,3,5,26,'Oeverpad','150','1064 GW','https://lh3.ggpht.com/WXdAkwCmIAprix12oX1V9bHpbK419hBBoJUzR5V5sdriCCDkdqBdNVyOvhzftBH0nGon0pBYAGiCBmLKVt7Tbo9wOabJmCaENTJLQVj6kIgPexQKeA', CURRENT_TIMESTAMP);</v>
      </c>
      <c r="E604">
        <v>604</v>
      </c>
    </row>
    <row r="605" spans="1:5" x14ac:dyDescent="0.25">
      <c r="A605" s="1" t="str">
        <f>"INSERT INTO `locations` (`id`, `name`, `latitude`, `longitude`, `province_id`, `region_1`, `region_2`, `region_3`, `street`, `number`, `postal`, `img`, `last_modified`) VALUES (NULL,'"&amp;SUBSTITUTE('Locations-Stops'!F607,"'","\'")&amp;"',"&amp;IF('Locations-Stops'!D607&lt;&gt;"",LEFT('Locations-Stops'!D607,2)&amp;"."&amp;RIGHT('Locations-Stops'!D607,LEN('Locations-Stops'!D607)-2),"0")&amp;","&amp;IF('Locations-Stops'!E607&lt;&gt;"",LEFT('Locations-Stops'!E607,1)&amp;"."&amp;RIGHT('Locations-Stops'!E607,LEN('Locations-Stops'!E607)-1),"0")&amp;","&amp;IF('Locations-Stops'!G607&lt;&gt;"",VLOOKUP('Locations-Stops'!G607,Regions!A2:B379,2,FALSE),"0")&amp;","&amp;IF('Locations-Stops'!H607&lt;&gt;"",VLOOKUP('Locations-Stops'!H607,Regions!C2:D379,2,FALSE),"0")&amp;","&amp;IF('Locations-Stops'!I607&lt;&gt;"",VLOOKUP('Locations-Stops'!I607,Regions!F2:G379,2,FALSE),"0")&amp;","&amp;IF('Locations-Stops'!J607&lt;&gt;"",VLOOKUP('Locations-Stops'!J607,Regions!I2:J379,2,FALSE),"0")&amp;",'"&amp;IF('Locations-Stops'!K607&lt;&gt;"",SUBSTITUTE('Locations-Stops'!K607,"'","\'"),"")&amp;"','"&amp;IF('Locations-Stops'!L607&lt;&gt;"",'Locations-Stops'!L607,"")&amp;"','"&amp;IF('Locations-Stops'!M607&lt;&gt;"",'Locations-Stops'!M607,"")&amp;"','"&amp;IF('Locations-Stops'!N607&lt;&gt;"",'Locations-Stops'!N607,"")&amp;"', CURRENT_TIMESTAMP);"</f>
        <v>INSERT INTO `locations` (`id`, `name`, `latitude`, `longitude`, `province_id`, `region_1`, `region_2`, `region_3`, `street`, `number`, `postal`, `img`, `last_modified`) VALUES (NULL,'D. Schaepman',52.362554,4.802864,8,3,5,26,'Osdorper Ban','341','1068 MA','https://lh3.ggpht.com/YqKi8lQ23g6494mKxj3n1-LkEyihIKFJVV6LX0W8WJ4SvT-6v9PXYhIjsO8PPhiNNN87U6Xwq2NU_mfjULMzRA', CURRENT_TIMESTAMP);</v>
      </c>
      <c r="E605">
        <v>605</v>
      </c>
    </row>
    <row r="606" spans="1:5" x14ac:dyDescent="0.25">
      <c r="A606" s="1" t="str">
        <f>"INSERT INTO `locations` (`id`, `name`, `latitude`, `longitude`, `province_id`, `region_1`, `region_2`, `region_3`, `street`, `number`, `postal`, `img`, `last_modified`) VALUES (NULL,'"&amp;SUBSTITUTE('Locations-Stops'!F608,"'","\'")&amp;"',"&amp;IF('Locations-Stops'!D608&lt;&gt;"",LEFT('Locations-Stops'!D608,2)&amp;"."&amp;RIGHT('Locations-Stops'!D608,LEN('Locations-Stops'!D608)-2),"0")&amp;","&amp;IF('Locations-Stops'!E608&lt;&gt;"",LEFT('Locations-Stops'!E608,1)&amp;"."&amp;RIGHT('Locations-Stops'!E608,LEN('Locations-Stops'!E608)-1),"0")&amp;","&amp;IF('Locations-Stops'!G608&lt;&gt;"",VLOOKUP('Locations-Stops'!G608,Regions!A2:B379,2,FALSE),"0")&amp;","&amp;IF('Locations-Stops'!H608&lt;&gt;"",VLOOKUP('Locations-Stops'!H608,Regions!C2:D379,2,FALSE),"0")&amp;","&amp;IF('Locations-Stops'!I608&lt;&gt;"",VLOOKUP('Locations-Stops'!I608,Regions!F2:G379,2,FALSE),"0")&amp;","&amp;IF('Locations-Stops'!J608&lt;&gt;"",VLOOKUP('Locations-Stops'!J608,Regions!I2:J379,2,FALSE),"0")&amp;",'"&amp;IF('Locations-Stops'!K608&lt;&gt;"",SUBSTITUTE('Locations-Stops'!K608,"'","\'"),"")&amp;"','"&amp;IF('Locations-Stops'!L608&lt;&gt;"",'Locations-Stops'!L608,"")&amp;"','"&amp;IF('Locations-Stops'!M608&lt;&gt;"",'Locations-Stops'!M608,"")&amp;"','"&amp;IF('Locations-Stops'!N608&lt;&gt;"",'Locations-Stops'!N608,"")&amp;"', CURRENT_TIMESTAMP);"</f>
        <v>INSERT INTO `locations` (`id`, `name`, `latitude`, `longitude`, `province_id`, `region_1`, `region_2`, `region_3`, `street`, `number`, `postal`, `img`, `last_modified`) VALUES (NULL,'De Meervaart',52.358422,4.807439,8,3,5,26,'Osdorpplein','5','1068 EK','https://lh6.ggpht.com/ti3MP4YABsq_OI3AHhgZrnm3vg3pQC8Y0chAnOnhxv7U3n9XnMOZFPacnrK29Ye70a6i2Wz7CGvZqXPjQtEY', CURRENT_TIMESTAMP);</v>
      </c>
      <c r="E606">
        <v>606</v>
      </c>
    </row>
    <row r="607" spans="1:5" x14ac:dyDescent="0.25">
      <c r="A607" s="1" t="str">
        <f>"INSERT INTO `locations` (`id`, `name`, `latitude`, `longitude`, `province_id`, `region_1`, `region_2`, `region_3`, `street`, `number`, `postal`, `img`, `last_modified`) VALUES (NULL,'"&amp;SUBSTITUTE('Locations-Stops'!F609,"'","\'")&amp;"',"&amp;IF('Locations-Stops'!D609&lt;&gt;"",LEFT('Locations-Stops'!D609,2)&amp;"."&amp;RIGHT('Locations-Stops'!D609,LEN('Locations-Stops'!D609)-2),"0")&amp;","&amp;IF('Locations-Stops'!E609&lt;&gt;"",LEFT('Locations-Stops'!E609,1)&amp;"."&amp;RIGHT('Locations-Stops'!E609,LEN('Locations-Stops'!E609)-1),"0")&amp;","&amp;IF('Locations-Stops'!G609&lt;&gt;"",VLOOKUP('Locations-Stops'!G609,Regions!A2:B379,2,FALSE),"0")&amp;","&amp;IF('Locations-Stops'!H609&lt;&gt;"",VLOOKUP('Locations-Stops'!H609,Regions!C2:D379,2,FALSE),"0")&amp;","&amp;IF('Locations-Stops'!I609&lt;&gt;"",VLOOKUP('Locations-Stops'!I609,Regions!F2:G379,2,FALSE),"0")&amp;","&amp;IF('Locations-Stops'!J609&lt;&gt;"",VLOOKUP('Locations-Stops'!J609,Regions!I2:J379,2,FALSE),"0")&amp;",'"&amp;IF('Locations-Stops'!K609&lt;&gt;"",SUBSTITUTE('Locations-Stops'!K609,"'","\'"),"")&amp;"','"&amp;IF('Locations-Stops'!L609&lt;&gt;"",'Locations-Stops'!L609,"")&amp;"','"&amp;IF('Locations-Stops'!M609&lt;&gt;"",'Locations-Stops'!M609,"")&amp;"','"&amp;IF('Locations-Stops'!N609&lt;&gt;"",'Locations-Stops'!N609,"")&amp;"', CURRENT_TIMESTAMP);"</f>
        <v>INSERT INTO `locations` (`id`, `name`, `latitude`, `longitude`, `province_id`, `region_1`, `region_2`, `region_3`, `street`, `number`, `postal`, `img`, `last_modified`) VALUES (NULL,'Giant Steps',52.359333,4.803387,8,3,5,26,'Osdorpplein','372','1068 EV','https://lh4.ggpht.com/dpJkJXk96Bm3MNzmUWoqHRPKMlO7iW3-8gwYPYBO_cnygPIg7hGyMIq7t_eIzxgYXRyico3MisX-PgOqjyxw', CURRENT_TIMESTAMP);</v>
      </c>
      <c r="E607">
        <v>607</v>
      </c>
    </row>
    <row r="608" spans="1:5" x14ac:dyDescent="0.25">
      <c r="A608" s="1" t="str">
        <f>"INSERT INTO `locations` (`id`, `name`, `latitude`, `longitude`, `province_id`, `region_1`, `region_2`, `region_3`, `street`, `number`, `postal`, `img`, `last_modified`) VALUES (NULL,'"&amp;SUBSTITUTE('Locations-Stops'!F610,"'","\'")&amp;"',"&amp;IF('Locations-Stops'!D610&lt;&gt;"",LEFT('Locations-Stops'!D610,2)&amp;"."&amp;RIGHT('Locations-Stops'!D610,LEN('Locations-Stops'!D610)-2),"0")&amp;","&amp;IF('Locations-Stops'!E610&lt;&gt;"",LEFT('Locations-Stops'!E610,1)&amp;"."&amp;RIGHT('Locations-Stops'!E610,LEN('Locations-Stops'!E610)-1),"0")&amp;","&amp;IF('Locations-Stops'!G610&lt;&gt;"",VLOOKUP('Locations-Stops'!G610,Regions!A2:B379,2,FALSE),"0")&amp;","&amp;IF('Locations-Stops'!H610&lt;&gt;"",VLOOKUP('Locations-Stops'!H610,Regions!C2:D379,2,FALSE),"0")&amp;","&amp;IF('Locations-Stops'!I610&lt;&gt;"",VLOOKUP('Locations-Stops'!I610,Regions!F2:G379,2,FALSE),"0")&amp;","&amp;IF('Locations-Stops'!J610&lt;&gt;"",VLOOKUP('Locations-Stops'!J610,Regions!I2:J379,2,FALSE),"0")&amp;",'"&amp;IF('Locations-Stops'!K610&lt;&gt;"",SUBSTITUTE('Locations-Stops'!K610,"'","\'"),"")&amp;"','"&amp;IF('Locations-Stops'!L610&lt;&gt;"",'Locations-Stops'!L610,"")&amp;"','"&amp;IF('Locations-Stops'!M610&lt;&gt;"",'Locations-Stops'!M610,"")&amp;"','"&amp;IF('Locations-Stops'!N610&lt;&gt;"",'Locations-Stops'!N610,"")&amp;"', CURRENT_TIMESTAMP);"</f>
        <v>INSERT INTO `locations` (`id`, `name`, `latitude`, `longitude`, `province_id`, `region_1`, `region_2`, `region_3`, `street`, `number`, `postal`, `img`, `last_modified`) VALUES (NULL,'Schaapjes',52.359114,4.804658,8,3,5,26,'Osdorpplein','659','1068 TC','https://lh3.ggpht.com/yjaIxZzKyax3QFqbDtQVI7RPAb023N7GjEwBdTZ_Rs_9UpQjqPI5t96ord8buN71oXxD_ieZ7S_64PlfsH-FfTwP9ZNvLKHiWlAPKfdo53U1AJSRLg', CURRENT_TIMESTAMP);</v>
      </c>
      <c r="E608">
        <v>608</v>
      </c>
    </row>
    <row r="609" spans="1:5" x14ac:dyDescent="0.25">
      <c r="A609" s="1" t="str">
        <f>"INSERT INTO `locations` (`id`, `name`, `latitude`, `longitude`, `province_id`, `region_1`, `region_2`, `region_3`, `street`, `number`, `postal`, `img`, `last_modified`) VALUES (NULL,'"&amp;SUBSTITUTE('Locations-Stops'!F611,"'","\'")&amp;"',"&amp;IF('Locations-Stops'!D611&lt;&gt;"",LEFT('Locations-Stops'!D611,2)&amp;"."&amp;RIGHT('Locations-Stops'!D611,LEN('Locations-Stops'!D611)-2),"0")&amp;","&amp;IF('Locations-Stops'!E611&lt;&gt;"",LEFT('Locations-Stops'!E611,1)&amp;"."&amp;RIGHT('Locations-Stops'!E611,LEN('Locations-Stops'!E611)-1),"0")&amp;","&amp;IF('Locations-Stops'!G611&lt;&gt;"",VLOOKUP('Locations-Stops'!G611,Regions!A2:B379,2,FALSE),"0")&amp;","&amp;IF('Locations-Stops'!H611&lt;&gt;"",VLOOKUP('Locations-Stops'!H611,Regions!C2:D379,2,FALSE),"0")&amp;","&amp;IF('Locations-Stops'!I611&lt;&gt;"",VLOOKUP('Locations-Stops'!I611,Regions!F2:G379,2,FALSE),"0")&amp;","&amp;IF('Locations-Stops'!J611&lt;&gt;"",VLOOKUP('Locations-Stops'!J611,Regions!I2:J379,2,FALSE),"0")&amp;",'"&amp;IF('Locations-Stops'!K611&lt;&gt;"",SUBSTITUTE('Locations-Stops'!K611,"'","\'"),"")&amp;"','"&amp;IF('Locations-Stops'!L611&lt;&gt;"",'Locations-Stops'!L611,"")&amp;"','"&amp;IF('Locations-Stops'!M611&lt;&gt;"",'Locations-Stops'!M611,"")&amp;"','"&amp;IF('Locations-Stops'!N611&lt;&gt;"",'Locations-Stops'!N611,"")&amp;"', CURRENT_TIMESTAMP);"</f>
        <v>INSERT INTO `locations` (`id`, `name`, `latitude`, `longitude`, `province_id`, `region_1`, `region_2`, `region_3`, `street`, `number`, `postal`, `img`, `last_modified`) VALUES (NULL,'Papieren Vliegtuigpijl',52.35793,4.806496,8,3,5,26,'Osdorpplein','1000','1068 TG','https://lh6.ggpht.com/dFJo-eJyLEDUL4EG7lUcV9SN5sPNmWu5DsTr5lcM1KuTVh_9-gaMbgqMsKFOsJ-oxN4lIil9j6ZxjKphxW-zgV24LaqrXHbXawkR1WT2NG85WXPP', CURRENT_TIMESTAMP);</v>
      </c>
      <c r="E609">
        <v>609</v>
      </c>
    </row>
    <row r="610" spans="1:5" x14ac:dyDescent="0.25">
      <c r="A610" s="1" t="str">
        <f>"INSERT INTO `locations` (`id`, `name`, `latitude`, `longitude`, `province_id`, `region_1`, `region_2`, `region_3`, `street`, `number`, `postal`, `img`, `last_modified`) VALUES (NULL,'"&amp;SUBSTITUTE('Locations-Stops'!F612,"'","\'")&amp;"',"&amp;IF('Locations-Stops'!D612&lt;&gt;"",LEFT('Locations-Stops'!D612,2)&amp;"."&amp;RIGHT('Locations-Stops'!D612,LEN('Locations-Stops'!D612)-2),"0")&amp;","&amp;IF('Locations-Stops'!E612&lt;&gt;"",LEFT('Locations-Stops'!E612,1)&amp;"."&amp;RIGHT('Locations-Stops'!E612,LEN('Locations-Stops'!E612)-1),"0")&amp;","&amp;IF('Locations-Stops'!G612&lt;&gt;"",VLOOKUP('Locations-Stops'!G612,Regions!A2:B379,2,FALSE),"0")&amp;","&amp;IF('Locations-Stops'!H612&lt;&gt;"",VLOOKUP('Locations-Stops'!H612,Regions!C2:D379,2,FALSE),"0")&amp;","&amp;IF('Locations-Stops'!I612&lt;&gt;"",VLOOKUP('Locations-Stops'!I612,Regions!F2:G379,2,FALSE),"0")&amp;","&amp;IF('Locations-Stops'!J612&lt;&gt;"",VLOOKUP('Locations-Stops'!J612,Regions!I2:J379,2,FALSE),"0")&amp;",'"&amp;IF('Locations-Stops'!K612&lt;&gt;"",SUBSTITUTE('Locations-Stops'!K612,"'","\'"),"")&amp;"','"&amp;IF('Locations-Stops'!L612&lt;&gt;"",'Locations-Stops'!L612,"")&amp;"','"&amp;IF('Locations-Stops'!M612&lt;&gt;"",'Locations-Stops'!M612,"")&amp;"','"&amp;IF('Locations-Stops'!N612&lt;&gt;"",'Locations-Stops'!N612,"")&amp;"', CURRENT_TIMESTAMP);"</f>
        <v>INSERT INTO `locations` (`id`, `name`, `latitude`, `longitude`, `province_id`, `region_1`, `region_2`, `region_3`, `street`, `number`, `postal`, `img`, `last_modified`) VALUES (NULL,'De Wiedijk',52.355746,4.816057,8,3,5,26,'Piet Wiedijkstraat','32','1068','https://lh5.ggpht.com/mhNeG84fMwZMfarT6r6g-6AHzuq-M5gGMZy5h1CIrVtD6VOaegwLQzUFzKLWILmJg2tGW--DBfZJpaPk0Cc', CURRENT_TIMESTAMP);</v>
      </c>
      <c r="E610">
        <v>610</v>
      </c>
    </row>
    <row r="611" spans="1:5" x14ac:dyDescent="0.25">
      <c r="A611" s="1" t="str">
        <f>"INSERT INTO `locations` (`id`, `name`, `latitude`, `longitude`, `province_id`, `region_1`, `region_2`, `region_3`, `street`, `number`, `postal`, `img`, `last_modified`) VALUES (NULL,'"&amp;SUBSTITUTE('Locations-Stops'!F613,"'","\'")&amp;"',"&amp;IF('Locations-Stops'!D613&lt;&gt;"",LEFT('Locations-Stops'!D613,2)&amp;"."&amp;RIGHT('Locations-Stops'!D613,LEN('Locations-Stops'!D613)-2),"0")&amp;","&amp;IF('Locations-Stops'!E613&lt;&gt;"",LEFT('Locations-Stops'!E613,1)&amp;"."&amp;RIGHT('Locations-Stops'!E613,LEN('Locations-Stops'!E613)-1),"0")&amp;","&amp;IF('Locations-Stops'!G613&lt;&gt;"",VLOOKUP('Locations-Stops'!G613,Regions!A2:B379,2,FALSE),"0")&amp;","&amp;IF('Locations-Stops'!H613&lt;&gt;"",VLOOKUP('Locations-Stops'!H613,Regions!C2:D379,2,FALSE),"0")&amp;","&amp;IF('Locations-Stops'!I613&lt;&gt;"",VLOOKUP('Locations-Stops'!I613,Regions!F2:G379,2,FALSE),"0")&amp;","&amp;IF('Locations-Stops'!J613&lt;&gt;"",VLOOKUP('Locations-Stops'!J613,Regions!I2:J379,2,FALSE),"0")&amp;",'"&amp;IF('Locations-Stops'!K613&lt;&gt;"",SUBSTITUTE('Locations-Stops'!K613,"'","\'"),"")&amp;"','"&amp;IF('Locations-Stops'!L613&lt;&gt;"",'Locations-Stops'!L613,"")&amp;"','"&amp;IF('Locations-Stops'!M613&lt;&gt;"",'Locations-Stops'!M613,"")&amp;"','"&amp;IF('Locations-Stops'!N613&lt;&gt;"",'Locations-Stops'!N613,"")&amp;"', CURRENT_TIMESTAMP);"</f>
        <v>INSERT INTO `locations` (`id`, `name`, `latitude`, `longitude`, `province_id`, `region_1`, `region_2`, `region_3`, `street`, `number`, `postal`, `img`, `last_modified`) VALUES (NULL,'Three Poles',52.354475,4.818024,8,3,5,26,'Piet Wiedijkstraat','64','1068','https://lh3.ggpht.com/Rak00XcM3boHvGVOSwxxer8V3jOoftYIIW-V70CbuCRJulHb39j2Eh93wZ17G3iidECEJHu65q10kcAnzD1o', CURRENT_TIMESTAMP);</v>
      </c>
      <c r="E611">
        <v>611</v>
      </c>
    </row>
    <row r="612" spans="1:5" x14ac:dyDescent="0.25">
      <c r="A612" s="1" t="str">
        <f>"INSERT INTO `locations` (`id`, `name`, `latitude`, `longitude`, `province_id`, `region_1`, `region_2`, `region_3`, `street`, `number`, `postal`, `img`, `last_modified`) VALUES (NULL,'"&amp;SUBSTITUTE('Locations-Stops'!F614,"'","\'")&amp;"',"&amp;IF('Locations-Stops'!D614&lt;&gt;"",LEFT('Locations-Stops'!D614,2)&amp;"."&amp;RIGHT('Locations-Stops'!D614,LEN('Locations-Stops'!D614)-2),"0")&amp;","&amp;IF('Locations-Stops'!E614&lt;&gt;"",LEFT('Locations-Stops'!E614,1)&amp;"."&amp;RIGHT('Locations-Stops'!E614,LEN('Locations-Stops'!E614)-1),"0")&amp;","&amp;IF('Locations-Stops'!G614&lt;&gt;"",VLOOKUP('Locations-Stops'!G614,Regions!A2:B379,2,FALSE),"0")&amp;","&amp;IF('Locations-Stops'!H614&lt;&gt;"",VLOOKUP('Locations-Stops'!H614,Regions!C2:D379,2,FALSE),"0")&amp;","&amp;IF('Locations-Stops'!I614&lt;&gt;"",VLOOKUP('Locations-Stops'!I614,Regions!F2:G379,2,FALSE),"0")&amp;","&amp;IF('Locations-Stops'!J614&lt;&gt;"",VLOOKUP('Locations-Stops'!J614,Regions!I2:J379,2,FALSE),"0")&amp;",'"&amp;IF('Locations-Stops'!K614&lt;&gt;"",SUBSTITUTE('Locations-Stops'!K614,"'","\'"),"")&amp;"','"&amp;IF('Locations-Stops'!L614&lt;&gt;"",'Locations-Stops'!L614,"")&amp;"','"&amp;IF('Locations-Stops'!M614&lt;&gt;"",'Locations-Stops'!M614,"")&amp;"','"&amp;IF('Locations-Stops'!N614&lt;&gt;"",'Locations-Stops'!N614,"")&amp;"', CURRENT_TIMESTAMP);"</f>
        <v>INSERT INTO `locations` (`id`, `name`, `latitude`, `longitude`, `province_id`, `region_1`, `region_2`, `region_3`, `street`, `number`, `postal`, `img`, `last_modified`) VALUES (NULL,'Propellor',52.354996,4.81126,8,3,5,26,'Pieter Calandlaan','120','1064 GW','https://lh3.googleusercontent.com/M8tV2ob1Xte3s9FYx3yNA1qBfZq0aOgtOsxW40HcA5gePYH8JHZI9SVvDZd7pr6-UG9iTP2G_QcBmtfAgzcv', CURRENT_TIMESTAMP);</v>
      </c>
      <c r="E612">
        <v>612</v>
      </c>
    </row>
    <row r="613" spans="1:5" x14ac:dyDescent="0.25">
      <c r="A613" s="1" t="str">
        <f>"INSERT INTO `locations` (`id`, `name`, `latitude`, `longitude`, `province_id`, `region_1`, `region_2`, `region_3`, `street`, `number`, `postal`, `img`, `last_modified`) VALUES (NULL,'"&amp;SUBSTITUTE('Locations-Stops'!F615,"'","\'")&amp;"',"&amp;IF('Locations-Stops'!D615&lt;&gt;"",LEFT('Locations-Stops'!D615,2)&amp;"."&amp;RIGHT('Locations-Stops'!D615,LEN('Locations-Stops'!D615)-2),"0")&amp;","&amp;IF('Locations-Stops'!E615&lt;&gt;"",LEFT('Locations-Stops'!E615,1)&amp;"."&amp;RIGHT('Locations-Stops'!E615,LEN('Locations-Stops'!E615)-1),"0")&amp;","&amp;IF('Locations-Stops'!G615&lt;&gt;"",VLOOKUP('Locations-Stops'!G615,Regions!A2:B379,2,FALSE),"0")&amp;","&amp;IF('Locations-Stops'!H615&lt;&gt;"",VLOOKUP('Locations-Stops'!H615,Regions!C2:D379,2,FALSE),"0")&amp;","&amp;IF('Locations-Stops'!I615&lt;&gt;"",VLOOKUP('Locations-Stops'!I615,Regions!F2:G379,2,FALSE),"0")&amp;","&amp;IF('Locations-Stops'!J615&lt;&gt;"",VLOOKUP('Locations-Stops'!J615,Regions!I2:J379,2,FALSE),"0")&amp;",'"&amp;IF('Locations-Stops'!K615&lt;&gt;"",SUBSTITUTE('Locations-Stops'!K615,"'","\'"),"")&amp;"','"&amp;IF('Locations-Stops'!L615&lt;&gt;"",'Locations-Stops'!L615,"")&amp;"','"&amp;IF('Locations-Stops'!M615&lt;&gt;"",'Locations-Stops'!M615,"")&amp;"','"&amp;IF('Locations-Stops'!N615&lt;&gt;"",'Locations-Stops'!N615,"")&amp;"', CURRENT_TIMESTAMP);"</f>
        <v>INSERT INTO `locations` (`id`, `name`, `latitude`, `longitude`, `province_id`, `region_1`, `region_2`, `region_3`, `street`, `number`, `postal`, `img`, `last_modified`) VALUES (NULL,'Speeltuin Met Pierenbadje',52.35522,4.817364,8,3,5,26,'Pieter Calandlaan','','1068','https://lh3.googleusercontent.com/z_N_ejwBCpZ1sx0VX8wihonfOXovP5BrYGQnBbl19Y9-8U7YhbWfZ9pmP4EHVTF7OcNsyWPNDmVsNEvf7Dw4Ug', CURRENT_TIMESTAMP);</v>
      </c>
      <c r="E613">
        <v>613</v>
      </c>
    </row>
    <row r="614" spans="1:5" x14ac:dyDescent="0.25">
      <c r="A614" s="1" t="str">
        <f>"INSERT INTO `locations` (`id`, `name`, `latitude`, `longitude`, `province_id`, `region_1`, `region_2`, `region_3`, `street`, `number`, `postal`, `img`, `last_modified`) VALUES (NULL,'"&amp;SUBSTITUTE('Locations-Stops'!F616,"'","\'")&amp;"',"&amp;IF('Locations-Stops'!D616&lt;&gt;"",LEFT('Locations-Stops'!D616,2)&amp;"."&amp;RIGHT('Locations-Stops'!D616,LEN('Locations-Stops'!D616)-2),"0")&amp;","&amp;IF('Locations-Stops'!E616&lt;&gt;"",LEFT('Locations-Stops'!E616,1)&amp;"."&amp;RIGHT('Locations-Stops'!E616,LEN('Locations-Stops'!E616)-1),"0")&amp;","&amp;IF('Locations-Stops'!G616&lt;&gt;"",VLOOKUP('Locations-Stops'!G616,Regions!A2:B379,2,FALSE),"0")&amp;","&amp;IF('Locations-Stops'!H616&lt;&gt;"",VLOOKUP('Locations-Stops'!H616,Regions!C2:D379,2,FALSE),"0")&amp;","&amp;IF('Locations-Stops'!I616&lt;&gt;"",VLOOKUP('Locations-Stops'!I616,Regions!F2:G379,2,FALSE),"0")&amp;","&amp;IF('Locations-Stops'!J616&lt;&gt;"",VLOOKUP('Locations-Stops'!J616,Regions!I2:J379,2,FALSE),"0")&amp;",'"&amp;IF('Locations-Stops'!K616&lt;&gt;"",SUBSTITUTE('Locations-Stops'!K616,"'","\'"),"")&amp;"','"&amp;IF('Locations-Stops'!L616&lt;&gt;"",'Locations-Stops'!L616,"")&amp;"','"&amp;IF('Locations-Stops'!M616&lt;&gt;"",'Locations-Stops'!M616,"")&amp;"','"&amp;IF('Locations-Stops'!N616&lt;&gt;"",'Locations-Stops'!N616,"")&amp;"', CURRENT_TIMESTAMP);"</f>
        <v>INSERT INTO `locations` (`id`, `name`, `latitude`, `longitude`, `province_id`, `region_1`, `region_2`, `region_3`, `street`, `number`, `postal`, `img`, `last_modified`) VALUES (NULL,'Natuur Langs De Gracht',52.355686,4.818281,8,3,5,26,'Pieter Calandlaan','','1068','https://lh3.googleusercontent.com/_6BYJ5JtQdFj_zCAYy2yivVWAvS2JJkPZPT--5GUd-WVIlY25el6oUvFZr8h8K-JRDWMz8YqDvGafTIsyRBY', CURRENT_TIMESTAMP);</v>
      </c>
      <c r="E614">
        <v>614</v>
      </c>
    </row>
    <row r="615" spans="1:5" x14ac:dyDescent="0.25">
      <c r="A615" s="1" t="str">
        <f>"INSERT INTO `locations` (`id`, `name`, `latitude`, `longitude`, `province_id`, `region_1`, `region_2`, `region_3`, `street`, `number`, `postal`, `img`, `last_modified`) VALUES (NULL,'"&amp;SUBSTITUTE('Locations-Stops'!F617,"'","\'")&amp;"',"&amp;IF('Locations-Stops'!D617&lt;&gt;"",LEFT('Locations-Stops'!D617,2)&amp;"."&amp;RIGHT('Locations-Stops'!D617,LEN('Locations-Stops'!D617)-2),"0")&amp;","&amp;IF('Locations-Stops'!E617&lt;&gt;"",LEFT('Locations-Stops'!E617,1)&amp;"."&amp;RIGHT('Locations-Stops'!E617,LEN('Locations-Stops'!E617)-1),"0")&amp;","&amp;IF('Locations-Stops'!G617&lt;&gt;"",VLOOKUP('Locations-Stops'!G617,Regions!A2:B379,2,FALSE),"0")&amp;","&amp;IF('Locations-Stops'!H617&lt;&gt;"",VLOOKUP('Locations-Stops'!H617,Regions!C2:D379,2,FALSE),"0")&amp;","&amp;IF('Locations-Stops'!I617&lt;&gt;"",VLOOKUP('Locations-Stops'!I617,Regions!F2:G379,2,FALSE),"0")&amp;","&amp;IF('Locations-Stops'!J617&lt;&gt;"",VLOOKUP('Locations-Stops'!J617,Regions!I2:J379,2,FALSE),"0")&amp;",'"&amp;IF('Locations-Stops'!K617&lt;&gt;"",SUBSTITUTE('Locations-Stops'!K617,"'","\'"),"")&amp;"','"&amp;IF('Locations-Stops'!L617&lt;&gt;"",'Locations-Stops'!L617,"")&amp;"','"&amp;IF('Locations-Stops'!M617&lt;&gt;"",'Locations-Stops'!M617,"")&amp;"','"&amp;IF('Locations-Stops'!N617&lt;&gt;"",'Locations-Stops'!N617,"")&amp;"', CURRENT_TIMESTAMP);"</f>
        <v>INSERT INTO `locations` (`id`, `name`, `latitude`, `longitude`, `province_id`, `region_1`, `region_2`, `region_3`, `street`, `number`, `postal`, `img`, `last_modified`) VALUES (NULL,'Hangover Building',52.366437,4.806886,8,3,5,26,'President Allendelaan','173','1068 VM','https://lh4.ggpht.com/yP8OTlrXrvy6Qqdn-UPi-1u3JsawHw2ElHbqPNXOlXETH4BQMptFBu4AR6lvPTZH0yTvS_Ibg1EEkh2Ioh4-', CURRENT_TIMESTAMP);</v>
      </c>
      <c r="E615">
        <v>615</v>
      </c>
    </row>
    <row r="616" spans="1:5" x14ac:dyDescent="0.25">
      <c r="A616" s="1" t="str">
        <f>"INSERT INTO `locations` (`id`, `name`, `latitude`, `longitude`, `province_id`, `region_1`, `region_2`, `region_3`, `street`, `number`, `postal`, `img`, `last_modified`) VALUES (NULL,'"&amp;SUBSTITUTE('Locations-Stops'!F618,"'","\'")&amp;"',"&amp;IF('Locations-Stops'!D618&lt;&gt;"",LEFT('Locations-Stops'!D618,2)&amp;"."&amp;RIGHT('Locations-Stops'!D618,LEN('Locations-Stops'!D618)-2),"0")&amp;","&amp;IF('Locations-Stops'!E618&lt;&gt;"",LEFT('Locations-Stops'!E618,1)&amp;"."&amp;RIGHT('Locations-Stops'!E618,LEN('Locations-Stops'!E618)-1),"0")&amp;","&amp;IF('Locations-Stops'!G618&lt;&gt;"",VLOOKUP('Locations-Stops'!G618,Regions!A2:B379,2,FALSE),"0")&amp;","&amp;IF('Locations-Stops'!H618&lt;&gt;"",VLOOKUP('Locations-Stops'!H618,Regions!C2:D379,2,FALSE),"0")&amp;","&amp;IF('Locations-Stops'!I618&lt;&gt;"",VLOOKUP('Locations-Stops'!I618,Regions!F2:G379,2,FALSE),"0")&amp;","&amp;IF('Locations-Stops'!J618&lt;&gt;"",VLOOKUP('Locations-Stops'!J618,Regions!I2:J379,2,FALSE),"0")&amp;",'"&amp;IF('Locations-Stops'!K618&lt;&gt;"",SUBSTITUTE('Locations-Stops'!K618,"'","\'"),"")&amp;"','"&amp;IF('Locations-Stops'!L618&lt;&gt;"",'Locations-Stops'!L618,"")&amp;"','"&amp;IF('Locations-Stops'!M618&lt;&gt;"",'Locations-Stops'!M618,"")&amp;"','"&amp;IF('Locations-Stops'!N618&lt;&gt;"",'Locations-Stops'!N618,"")&amp;"', CURRENT_TIMESTAMP);"</f>
        <v>INSERT INTO `locations` (`id`, `name`, `latitude`, `longitude`, `province_id`, `region_1`, `region_2`, `region_3`, `street`, `number`, `postal`, `img`, `last_modified`) VALUES (NULL,'Artistic Glide',52.363583,4.798931,8,3,5,26,'Sonderbuur','27','1068 AG','https://lh5.ggpht.com/Ibd2EJl_1UvAtXPR8sZdvwgcsjoVZgGbdSY5QNYHPIoRAs2B1Y6OTZqUgv0U-7sOBUSOre3gEhKDVL1DTsc', CURRENT_TIMESTAMP);</v>
      </c>
      <c r="E616">
        <v>616</v>
      </c>
    </row>
    <row r="617" spans="1:5" x14ac:dyDescent="0.25">
      <c r="A617" s="1" t="str">
        <f>"INSERT INTO `locations` (`id`, `name`, `latitude`, `longitude`, `province_id`, `region_1`, `region_2`, `region_3`, `street`, `number`, `postal`, `img`, `last_modified`) VALUES (NULL,'"&amp;SUBSTITUTE('Locations-Stops'!F619,"'","\'")&amp;"',"&amp;IF('Locations-Stops'!D619&lt;&gt;"",LEFT('Locations-Stops'!D619,2)&amp;"."&amp;RIGHT('Locations-Stops'!D619,LEN('Locations-Stops'!D619)-2),"0")&amp;","&amp;IF('Locations-Stops'!E619&lt;&gt;"",LEFT('Locations-Stops'!E619,1)&amp;"."&amp;RIGHT('Locations-Stops'!E619,LEN('Locations-Stops'!E619)-1),"0")&amp;","&amp;IF('Locations-Stops'!G619&lt;&gt;"",VLOOKUP('Locations-Stops'!G619,Regions!A2:B379,2,FALSE),"0")&amp;","&amp;IF('Locations-Stops'!H619&lt;&gt;"",VLOOKUP('Locations-Stops'!H619,Regions!C2:D379,2,FALSE),"0")&amp;","&amp;IF('Locations-Stops'!I619&lt;&gt;"",VLOOKUP('Locations-Stops'!I619,Regions!F2:G379,2,FALSE),"0")&amp;","&amp;IF('Locations-Stops'!J619&lt;&gt;"",VLOOKUP('Locations-Stops'!J619,Regions!I2:J379,2,FALSE),"0")&amp;",'"&amp;IF('Locations-Stops'!K619&lt;&gt;"",SUBSTITUTE('Locations-Stops'!K619,"'","\'"),"")&amp;"','"&amp;IF('Locations-Stops'!L619&lt;&gt;"",'Locations-Stops'!L619,"")&amp;"','"&amp;IF('Locations-Stops'!M619&lt;&gt;"",'Locations-Stops'!M619,"")&amp;"','"&amp;IF('Locations-Stops'!N619&lt;&gt;"",'Locations-Stops'!N619,"")&amp;"', CURRENT_TIMESTAMP);"</f>
        <v>INSERT INTO `locations` (`id`, `name`, `latitude`, `longitude`, `province_id`, `region_1`, `region_2`, `region_3`, `street`, `number`, `postal`, `img`, `last_modified`) VALUES (NULL,'Giant Mural Osdorpplein',52.357302,4.804358,8,3,5,26,'Van Suchtelen van de Haarestraat','19II','1068 GN','https://lh4.ggpht.com/FBASJjdiGRWrGA8VW-W0-kd2xOJasLMRTVTRD0_5cMP57zHio6Bsyr2JynL9-jQe_0yp40ANlE0KYS2yf14', CURRENT_TIMESTAMP);</v>
      </c>
      <c r="E617">
        <v>617</v>
      </c>
    </row>
    <row r="618" spans="1:5" x14ac:dyDescent="0.25">
      <c r="A618" s="1" t="str">
        <f>"INSERT INTO `locations` (`id`, `name`, `latitude`, `longitude`, `province_id`, `region_1`, `region_2`, `region_3`, `street`, `number`, `postal`, `img`, `last_modified`) VALUES (NULL,'"&amp;SUBSTITUTE('Locations-Stops'!F620,"'","\'")&amp;"',"&amp;IF('Locations-Stops'!D620&lt;&gt;"",LEFT('Locations-Stops'!D620,2)&amp;"."&amp;RIGHT('Locations-Stops'!D620,LEN('Locations-Stops'!D620)-2),"0")&amp;","&amp;IF('Locations-Stops'!E620&lt;&gt;"",LEFT('Locations-Stops'!E620,1)&amp;"."&amp;RIGHT('Locations-Stops'!E620,LEN('Locations-Stops'!E620)-1),"0")&amp;","&amp;IF('Locations-Stops'!G620&lt;&gt;"",VLOOKUP('Locations-Stops'!G620,Regions!A2:B379,2,FALSE),"0")&amp;","&amp;IF('Locations-Stops'!H620&lt;&gt;"",VLOOKUP('Locations-Stops'!H620,Regions!C2:D379,2,FALSE),"0")&amp;","&amp;IF('Locations-Stops'!I620&lt;&gt;"",VLOOKUP('Locations-Stops'!I620,Regions!F2:G379,2,FALSE),"0")&amp;","&amp;IF('Locations-Stops'!J620&lt;&gt;"",VLOOKUP('Locations-Stops'!J620,Regions!I2:J379,2,FALSE),"0")&amp;",'"&amp;IF('Locations-Stops'!K620&lt;&gt;"",SUBSTITUTE('Locations-Stops'!K620,"'","\'"),"")&amp;"','"&amp;IF('Locations-Stops'!L620&lt;&gt;"",'Locations-Stops'!L620,"")&amp;"','"&amp;IF('Locations-Stops'!M620&lt;&gt;"",'Locations-Stops'!M620,"")&amp;"','"&amp;IF('Locations-Stops'!N620&lt;&gt;"",'Locations-Stops'!N620,"")&amp;"', CURRENT_TIMESTAMP);"</f>
        <v>INSERT INTO `locations` (`id`, `name`, `latitude`, `longitude`, `province_id`, `region_1`, `region_2`, `region_3`, `street`, `number`, `postal`, `img`, `last_modified`) VALUES (NULL,'Nice Day at the park 2',52.356708,4.800474,8,3,5,26,'Van Suchtelen van de Haarestraat','98III','1068 GX','https://lh6.ggpht.com/d39fMu9rW2SBD9S8iQ8LnwU7CcIHMjJ6rNRt4QpPWJU9Y2xr2c61pIJGj4cjE_tYxTT0PlVqUXQjl5gPu55ILE0jiBMyfI4_rzCBmH260Jj40eAo2g', CURRENT_TIMESTAMP);</v>
      </c>
      <c r="E618">
        <v>618</v>
      </c>
    </row>
    <row r="619" spans="1:5" x14ac:dyDescent="0.25">
      <c r="A619" s="1" t="str">
        <f>"INSERT INTO `locations` (`id`, `name`, `latitude`, `longitude`, `province_id`, `region_1`, `region_2`, `region_3`, `street`, `number`, `postal`, `img`, `last_modified`) VALUES (NULL,'"&amp;SUBSTITUTE('Locations-Stops'!F621,"'","\'")&amp;"',"&amp;IF('Locations-Stops'!D621&lt;&gt;"",LEFT('Locations-Stops'!D621,2)&amp;"."&amp;RIGHT('Locations-Stops'!D621,LEN('Locations-Stops'!D621)-2),"0")&amp;","&amp;IF('Locations-Stops'!E621&lt;&gt;"",LEFT('Locations-Stops'!E621,1)&amp;"."&amp;RIGHT('Locations-Stops'!E621,LEN('Locations-Stops'!E621)-1),"0")&amp;","&amp;IF('Locations-Stops'!G621&lt;&gt;"",VLOOKUP('Locations-Stops'!G621,Regions!A2:B379,2,FALSE),"0")&amp;","&amp;IF('Locations-Stops'!H621&lt;&gt;"",VLOOKUP('Locations-Stops'!H621,Regions!C2:D379,2,FALSE),"0")&amp;","&amp;IF('Locations-Stops'!I621&lt;&gt;"",VLOOKUP('Locations-Stops'!I621,Regions!F2:G379,2,FALSE),"0")&amp;","&amp;IF('Locations-Stops'!J621&lt;&gt;"",VLOOKUP('Locations-Stops'!J621,Regions!I2:J379,2,FALSE),"0")&amp;",'"&amp;IF('Locations-Stops'!K621&lt;&gt;"",SUBSTITUTE('Locations-Stops'!K621,"'","\'"),"")&amp;"','"&amp;IF('Locations-Stops'!L621&lt;&gt;"",'Locations-Stops'!L621,"")&amp;"','"&amp;IF('Locations-Stops'!M621&lt;&gt;"",'Locations-Stops'!M621,"")&amp;"','"&amp;IF('Locations-Stops'!N621&lt;&gt;"",'Locations-Stops'!N621,"")&amp;"', CURRENT_TIMESTAMP);"</f>
        <v>INSERT INTO `locations` (`id`, `name`, `latitude`, `longitude`, `province_id`, `region_1`, `region_2`, `region_3`, `street`, `number`, `postal`, `img`, `last_modified`) VALUES (NULL,'Vruchtbaarheid',52.360613,4.79841,8,3,5,26,'Vreedenhaven','1HS','1068 DT','https://lh3.ggpht.com/s5ypz95XJ1WjHQYjEFDkTyx9090gG-OW4IC8JKdVAFg79EXlGwwpALkNqUFGLFizNUNjp7ZEc4lIRxPZV1hOVs-JcYkhmC3k29NR3a0sk49nXlf4jQ', CURRENT_TIMESTAMP);</v>
      </c>
      <c r="E619">
        <v>619</v>
      </c>
    </row>
    <row r="620" spans="1:5" x14ac:dyDescent="0.25">
      <c r="A620" s="1" t="str">
        <f>"INSERT INTO `locations` (`id`, `name`, `latitude`, `longitude`, `province_id`, `region_1`, `region_2`, `region_3`, `street`, `number`, `postal`, `img`, `last_modified`) VALUES (NULL,'"&amp;SUBSTITUTE('Locations-Stops'!F622,"'","\'")&amp;"',"&amp;IF('Locations-Stops'!D622&lt;&gt;"",LEFT('Locations-Stops'!D622,2)&amp;"."&amp;RIGHT('Locations-Stops'!D622,LEN('Locations-Stops'!D622)-2),"0")&amp;","&amp;IF('Locations-Stops'!E622&lt;&gt;"",LEFT('Locations-Stops'!E622,1)&amp;"."&amp;RIGHT('Locations-Stops'!E622,LEN('Locations-Stops'!E622)-1),"0")&amp;","&amp;IF('Locations-Stops'!G622&lt;&gt;"",VLOOKUP('Locations-Stops'!G622,Regions!A2:B379,2,FALSE),"0")&amp;","&amp;IF('Locations-Stops'!H622&lt;&gt;"",VLOOKUP('Locations-Stops'!H622,Regions!C2:D379,2,FALSE),"0")&amp;","&amp;IF('Locations-Stops'!I622&lt;&gt;"",VLOOKUP('Locations-Stops'!I622,Regions!F2:G379,2,FALSE),"0")&amp;","&amp;IF('Locations-Stops'!J622&lt;&gt;"",VLOOKUP('Locations-Stops'!J622,Regions!I2:J379,2,FALSE),"0")&amp;",'"&amp;IF('Locations-Stops'!K622&lt;&gt;"",SUBSTITUTE('Locations-Stops'!K622,"'","\'"),"")&amp;"','"&amp;IF('Locations-Stops'!L622&lt;&gt;"",'Locations-Stops'!L622,"")&amp;"','"&amp;IF('Locations-Stops'!M622&lt;&gt;"",'Locations-Stops'!M622,"")&amp;"','"&amp;IF('Locations-Stops'!N622&lt;&gt;"",'Locations-Stops'!N622,"")&amp;"', CURRENT_TIMESTAMP);"</f>
        <v>INSERT INTO `locations` (`id`, `name`, `latitude`, `longitude`, `province_id`, `region_1`, `region_2`, `region_3`, `street`, `number`, `postal`, `img`, `last_modified`) VALUES (NULL,'Playground Willem Bartjenshof',52.35229,4.80504,8,3,5,26,'Willem Bartjenshof','16','1068 VT','https://lh3.googleusercontent.com/XAnZaN21bn5fD4qtnKn2M2JrmdlLlIoxVJFVzVFOQ5kjbWz2N6CY1DZcdTy9J25HyA213uRVLGNn5v-J7HWcTQ', CURRENT_TIMESTAMP);</v>
      </c>
      <c r="E620">
        <v>620</v>
      </c>
    </row>
    <row r="621" spans="1:5" x14ac:dyDescent="0.25">
      <c r="A621" s="1" t="str">
        <f>"INSERT INTO `locations` (`id`, `name`, `latitude`, `longitude`, `province_id`, `region_1`, `region_2`, `region_3`, `street`, `number`, `postal`, `img`, `last_modified`) VALUES (NULL,'"&amp;SUBSTITUTE('Locations-Stops'!F623,"'","\'")&amp;"',"&amp;IF('Locations-Stops'!D623&lt;&gt;"",LEFT('Locations-Stops'!D623,2)&amp;"."&amp;RIGHT('Locations-Stops'!D623,LEN('Locations-Stops'!D623)-2),"0")&amp;","&amp;IF('Locations-Stops'!E623&lt;&gt;"",LEFT('Locations-Stops'!E623,1)&amp;"."&amp;RIGHT('Locations-Stops'!E623,LEN('Locations-Stops'!E623)-1),"0")&amp;","&amp;IF('Locations-Stops'!G623&lt;&gt;"",VLOOKUP('Locations-Stops'!G623,Regions!A2:B379,2,FALSE),"0")&amp;","&amp;IF('Locations-Stops'!H623&lt;&gt;"",VLOOKUP('Locations-Stops'!H623,Regions!C2:D379,2,FALSE),"0")&amp;","&amp;IF('Locations-Stops'!I623&lt;&gt;"",VLOOKUP('Locations-Stops'!I623,Regions!F2:G379,2,FALSE),"0")&amp;","&amp;IF('Locations-Stops'!J623&lt;&gt;"",VLOOKUP('Locations-Stops'!J623,Regions!I2:J379,2,FALSE),"0")&amp;",'"&amp;IF('Locations-Stops'!K623&lt;&gt;"",SUBSTITUTE('Locations-Stops'!K623,"'","\'"),"")&amp;"','"&amp;IF('Locations-Stops'!L623&lt;&gt;"",'Locations-Stops'!L623,"")&amp;"','"&amp;IF('Locations-Stops'!M623&lt;&gt;"",'Locations-Stops'!M623,"")&amp;"','"&amp;IF('Locations-Stops'!N623&lt;&gt;"",'Locations-Stops'!N623,"")&amp;"', CURRENT_TIMESTAMP);"</f>
        <v>INSERT INTO `locations` (`id`, `name`, `latitude`, `longitude`, `province_id`, `region_1`, `region_2`, `region_3`, `street`, `number`, `postal`, `img`, `last_modified`) VALUES (NULL,'Immanuel Kerk',52.361643,4.840812,8,3,5,27,'Anton Waldorpstraat','89','1062 AZ','https://lh4.ggpht.com/tPSc3oC0oeUfiN42km1-fbu3whn8O59BWyCrmRG6OIjkdz55cd0M1XtMRoZKWLNJ8-1u-sUVTkCLSm9I-By1', CURRENT_TIMESTAMP);</v>
      </c>
      <c r="E621">
        <v>621</v>
      </c>
    </row>
    <row r="622" spans="1:5" x14ac:dyDescent="0.25">
      <c r="A622" s="1" t="str">
        <f>"INSERT INTO `locations` (`id`, `name`, `latitude`, `longitude`, `province_id`, `region_1`, `region_2`, `region_3`, `street`, `number`, `postal`, `img`, `last_modified`) VALUES (NULL,'"&amp;SUBSTITUTE('Locations-Stops'!F624,"'","\'")&amp;"',"&amp;IF('Locations-Stops'!D624&lt;&gt;"",LEFT('Locations-Stops'!D624,2)&amp;"."&amp;RIGHT('Locations-Stops'!D624,LEN('Locations-Stops'!D624)-2),"0")&amp;","&amp;IF('Locations-Stops'!E624&lt;&gt;"",LEFT('Locations-Stops'!E624,1)&amp;"."&amp;RIGHT('Locations-Stops'!E624,LEN('Locations-Stops'!E624)-1),"0")&amp;","&amp;IF('Locations-Stops'!G624&lt;&gt;"",VLOOKUP('Locations-Stops'!G624,Regions!A2:B379,2,FALSE),"0")&amp;","&amp;IF('Locations-Stops'!H624&lt;&gt;"",VLOOKUP('Locations-Stops'!H624,Regions!C2:D379,2,FALSE),"0")&amp;","&amp;IF('Locations-Stops'!I624&lt;&gt;"",VLOOKUP('Locations-Stops'!I624,Regions!F2:G379,2,FALSE),"0")&amp;","&amp;IF('Locations-Stops'!J624&lt;&gt;"",VLOOKUP('Locations-Stops'!J624,Regions!I2:J379,2,FALSE),"0")&amp;",'"&amp;IF('Locations-Stops'!K624&lt;&gt;"",SUBSTITUTE('Locations-Stops'!K624,"'","\'"),"")&amp;"','"&amp;IF('Locations-Stops'!L624&lt;&gt;"",'Locations-Stops'!L624,"")&amp;"','"&amp;IF('Locations-Stops'!M624&lt;&gt;"",'Locations-Stops'!M624,"")&amp;"','"&amp;IF('Locations-Stops'!N624&lt;&gt;"",'Locations-Stops'!N624,"")&amp;"', CURRENT_TIMESTAMP);"</f>
        <v>INSERT INTO `locations` (`id`, `name`, `latitude`, `longitude`, `province_id`, `region_1`, `region_2`, `region_3`, `street`, `number`, `postal`, `img`, `last_modified`) VALUES (NULL,'Playground Art',52.363282,4.838263,8,3,5,27,'August Allebéplein','2','1062 AC','https://lh6.ggpht.com/x7XW23PJ3glHHnFbBiZA4rTRjyl3PuQ3rNOzS8v_lZF7AuXnR3MuQcukFRn0zGy_BqGV5FFypgUHp3pyLUc', CURRENT_TIMESTAMP);</v>
      </c>
      <c r="E622">
        <v>622</v>
      </c>
    </row>
    <row r="623" spans="1:5" x14ac:dyDescent="0.25">
      <c r="A623" s="1" t="str">
        <f>"INSERT INTO `locations` (`id`, `name`, `latitude`, `longitude`, `province_id`, `region_1`, `region_2`, `region_3`, `street`, `number`, `postal`, `img`, `last_modified`) VALUES (NULL,'"&amp;SUBSTITUTE('Locations-Stops'!F625,"'","\'")&amp;"',"&amp;IF('Locations-Stops'!D625&lt;&gt;"",LEFT('Locations-Stops'!D625,2)&amp;"."&amp;RIGHT('Locations-Stops'!D625,LEN('Locations-Stops'!D625)-2),"0")&amp;","&amp;IF('Locations-Stops'!E625&lt;&gt;"",LEFT('Locations-Stops'!E625,1)&amp;"."&amp;RIGHT('Locations-Stops'!E625,LEN('Locations-Stops'!E625)-1),"0")&amp;","&amp;IF('Locations-Stops'!G625&lt;&gt;"",VLOOKUP('Locations-Stops'!G625,Regions!A2:B379,2,FALSE),"0")&amp;","&amp;IF('Locations-Stops'!H625&lt;&gt;"",VLOOKUP('Locations-Stops'!H625,Regions!C2:D379,2,FALSE),"0")&amp;","&amp;IF('Locations-Stops'!I625&lt;&gt;"",VLOOKUP('Locations-Stops'!I625,Regions!F2:G379,2,FALSE),"0")&amp;","&amp;IF('Locations-Stops'!J625&lt;&gt;"",VLOOKUP('Locations-Stops'!J625,Regions!I2:J379,2,FALSE),"0")&amp;",'"&amp;IF('Locations-Stops'!K625&lt;&gt;"",SUBSTITUTE('Locations-Stops'!K625,"'","\'"),"")&amp;"','"&amp;IF('Locations-Stops'!L625&lt;&gt;"",'Locations-Stops'!L625,"")&amp;"','"&amp;IF('Locations-Stops'!M625&lt;&gt;"",'Locations-Stops'!M625,"")&amp;"','"&amp;IF('Locations-Stops'!N625&lt;&gt;"",'Locations-Stops'!N625,"")&amp;"', CURRENT_TIMESTAMP);"</f>
        <v>INSERT INTO `locations` (`id`, `name`, `latitude`, `longitude`, `province_id`, `region_1`, `region_2`, `region_3`, `street`, `number`, `postal`, `img`, `last_modified`) VALUES (NULL,'Moskee Allebe',52.363505,4.839464,8,3,5,27,'August Allebéplein','456','1062 AA','https://lh4.ggpht.com/hrkmK0vM69ADiAXzlmOB_RrJGXmWPWlu1NL_byPnmurwNSbGviI_Pnp3Q_0h7lEU9rk9vHzQhzfrVYfqODPtRg', CURRENT_TIMESTAMP);</v>
      </c>
      <c r="E623">
        <v>623</v>
      </c>
    </row>
    <row r="624" spans="1:5" x14ac:dyDescent="0.25">
      <c r="A624" s="1" t="str">
        <f>"INSERT INTO `locations` (`id`, `name`, `latitude`, `longitude`, `province_id`, `region_1`, `region_2`, `region_3`, `street`, `number`, `postal`, `img`, `last_modified`) VALUES (NULL,'"&amp;SUBSTITUTE('Locations-Stops'!F626,"'","\'")&amp;"',"&amp;IF('Locations-Stops'!D626&lt;&gt;"",LEFT('Locations-Stops'!D626,2)&amp;"."&amp;RIGHT('Locations-Stops'!D626,LEN('Locations-Stops'!D626)-2),"0")&amp;","&amp;IF('Locations-Stops'!E626&lt;&gt;"",LEFT('Locations-Stops'!E626,1)&amp;"."&amp;RIGHT('Locations-Stops'!E626,LEN('Locations-Stops'!E626)-1),"0")&amp;","&amp;IF('Locations-Stops'!G626&lt;&gt;"",VLOOKUP('Locations-Stops'!G626,Regions!A2:B379,2,FALSE),"0")&amp;","&amp;IF('Locations-Stops'!H626&lt;&gt;"",VLOOKUP('Locations-Stops'!H626,Regions!C2:D379,2,FALSE),"0")&amp;","&amp;IF('Locations-Stops'!I626&lt;&gt;"",VLOOKUP('Locations-Stops'!I626,Regions!F2:G379,2,FALSE),"0")&amp;","&amp;IF('Locations-Stops'!J626&lt;&gt;"",VLOOKUP('Locations-Stops'!J626,Regions!I2:J379,2,FALSE),"0")&amp;",'"&amp;IF('Locations-Stops'!K626&lt;&gt;"",SUBSTITUTE('Locations-Stops'!K626,"'","\'"),"")&amp;"','"&amp;IF('Locations-Stops'!L626&lt;&gt;"",'Locations-Stops'!L626,"")&amp;"','"&amp;IF('Locations-Stops'!M626&lt;&gt;"",'Locations-Stops'!M626,"")&amp;"','"&amp;IF('Locations-Stops'!N626&lt;&gt;"",'Locations-Stops'!N626,"")&amp;"', CURRENT_TIMESTAMP);"</f>
        <v>INSERT INTO `locations` (`id`, `name`, `latitude`, `longitude`, `province_id`, `region_1`, `region_2`, `region_3`, `street`, `number`, `postal`, `img`, `last_modified`) VALUES (NULL,'Tile Art IV',52.363222,4.840889,8,3,5,27,'Derkinderenstraat','82','1062 BJ','https://lh3.ggpht.com/UgINJGObMDoRaNSr8DmdVKSfS8ww5-ykh27NE4Ay-bl_H_IvVOy34Hm_apn2zB15gcubLfgPIq3Gk3V3CRc', CURRENT_TIMESTAMP);</v>
      </c>
      <c r="E624">
        <v>624</v>
      </c>
    </row>
    <row r="625" spans="1:5" x14ac:dyDescent="0.25">
      <c r="A625" s="1" t="str">
        <f>"INSERT INTO `locations` (`id`, `name`, `latitude`, `longitude`, `province_id`, `region_1`, `region_2`, `region_3`, `street`, `number`, `postal`, `img`, `last_modified`) VALUES (NULL,'"&amp;SUBSTITUTE('Locations-Stops'!F627,"'","\'")&amp;"',"&amp;IF('Locations-Stops'!D627&lt;&gt;"",LEFT('Locations-Stops'!D627,2)&amp;"."&amp;RIGHT('Locations-Stops'!D627,LEN('Locations-Stops'!D627)-2),"0")&amp;","&amp;IF('Locations-Stops'!E627&lt;&gt;"",LEFT('Locations-Stops'!E627,1)&amp;"."&amp;RIGHT('Locations-Stops'!E627,LEN('Locations-Stops'!E627)-1),"0")&amp;","&amp;IF('Locations-Stops'!G627&lt;&gt;"",VLOOKUP('Locations-Stops'!G627,Regions!A2:B379,2,FALSE),"0")&amp;","&amp;IF('Locations-Stops'!H627&lt;&gt;"",VLOOKUP('Locations-Stops'!H627,Regions!C2:D379,2,FALSE),"0")&amp;","&amp;IF('Locations-Stops'!I627&lt;&gt;"",VLOOKUP('Locations-Stops'!I627,Regions!F2:G379,2,FALSE),"0")&amp;","&amp;IF('Locations-Stops'!J627&lt;&gt;"",VLOOKUP('Locations-Stops'!J627,Regions!I2:J379,2,FALSE),"0")&amp;",'"&amp;IF('Locations-Stops'!K627&lt;&gt;"",SUBSTITUTE('Locations-Stops'!K627,"'","\'"),"")&amp;"','"&amp;IF('Locations-Stops'!L627&lt;&gt;"",'Locations-Stops'!L627,"")&amp;"','"&amp;IF('Locations-Stops'!M627&lt;&gt;"",'Locations-Stops'!M627,"")&amp;"','"&amp;IF('Locations-Stops'!N627&lt;&gt;"",'Locations-Stops'!N627,"")&amp;"', CURRENT_TIMESTAMP);"</f>
        <v>INSERT INTO `locations` (`id`, `name`, `latitude`, `longitude`, `province_id`, `region_1`, `region_2`, `region_3`, `street`, `number`, `postal`, `img`, `last_modified`) VALUES (NULL,'Look Up',52.36437,4.84011,8,3,5,27,'Derkinderenstraat','55HS','1061 VP','https://lh6.ggpht.com/8MC8Z0YFBfKL-8uFufzu23wTXkrKk-J-OXbc6WWyBUeDnD2HHejDWvHGPamK5gGdCZpNk-z0XAlwVQ_3OsA', CURRENT_TIMESTAMP);</v>
      </c>
      <c r="E625">
        <v>625</v>
      </c>
    </row>
    <row r="626" spans="1:5" x14ac:dyDescent="0.25">
      <c r="A626" s="1" t="str">
        <f>"INSERT INTO `locations` (`id`, `name`, `latitude`, `longitude`, `province_id`, `region_1`, `region_2`, `region_3`, `street`, `number`, `postal`, `img`, `last_modified`) VALUES (NULL,'"&amp;SUBSTITUTE('Locations-Stops'!F628,"'","\'")&amp;"',"&amp;IF('Locations-Stops'!D628&lt;&gt;"",LEFT('Locations-Stops'!D628,2)&amp;"."&amp;RIGHT('Locations-Stops'!D628,LEN('Locations-Stops'!D628)-2),"0")&amp;","&amp;IF('Locations-Stops'!E628&lt;&gt;"",LEFT('Locations-Stops'!E628,1)&amp;"."&amp;RIGHT('Locations-Stops'!E628,LEN('Locations-Stops'!E628)-1),"0")&amp;","&amp;IF('Locations-Stops'!G628&lt;&gt;"",VLOOKUP('Locations-Stops'!G628,Regions!A2:B379,2,FALSE),"0")&amp;","&amp;IF('Locations-Stops'!H628&lt;&gt;"",VLOOKUP('Locations-Stops'!H628,Regions!C2:D379,2,FALSE),"0")&amp;","&amp;IF('Locations-Stops'!I628&lt;&gt;"",VLOOKUP('Locations-Stops'!I628,Regions!F2:G379,2,FALSE),"0")&amp;","&amp;IF('Locations-Stops'!J628&lt;&gt;"",VLOOKUP('Locations-Stops'!J628,Regions!I2:J379,2,FALSE),"0")&amp;",'"&amp;IF('Locations-Stops'!K628&lt;&gt;"",SUBSTITUTE('Locations-Stops'!K628,"'","\'"),"")&amp;"','"&amp;IF('Locations-Stops'!L628&lt;&gt;"",'Locations-Stops'!L628,"")&amp;"','"&amp;IF('Locations-Stops'!M628&lt;&gt;"",'Locations-Stops'!M628,"")&amp;"','"&amp;IF('Locations-Stops'!N628&lt;&gt;"",'Locations-Stops'!N628,"")&amp;"', CURRENT_TIMESTAMP);"</f>
        <v>INSERT INTO `locations` (`id`, `name`, `latitude`, `longitude`, `province_id`, `region_1`, `region_2`, `region_3`, `street`, `number`, `postal`, `img`, `last_modified`) VALUES (NULL,'Mr. Melon--A Mural',52.366053,4.841925,8,3,5,27,'Einsteinweg','','1061','https://lh6.ggpht.com/ey7ruBV-qN59BSmkZichqIb0YUcW0jDgJbyQKxjSsXG_TJAAbbnBNeQazi6Bs2WfA1NUBVhFWCDH8Rm39_HAOg', CURRENT_TIMESTAMP);</v>
      </c>
      <c r="E626">
        <v>626</v>
      </c>
    </row>
    <row r="627" spans="1:5" x14ac:dyDescent="0.25">
      <c r="A627" s="1" t="str">
        <f>"INSERT INTO `locations` (`id`, `name`, `latitude`, `longitude`, `province_id`, `region_1`, `region_2`, `region_3`, `street`, `number`, `postal`, `img`, `last_modified`) VALUES (NULL,'"&amp;SUBSTITUTE('Locations-Stops'!F629,"'","\'")&amp;"',"&amp;IF('Locations-Stops'!D629&lt;&gt;"",LEFT('Locations-Stops'!D629,2)&amp;"."&amp;RIGHT('Locations-Stops'!D629,LEN('Locations-Stops'!D629)-2),"0")&amp;","&amp;IF('Locations-Stops'!E629&lt;&gt;"",LEFT('Locations-Stops'!E629,1)&amp;"."&amp;RIGHT('Locations-Stops'!E629,LEN('Locations-Stops'!E629)-1),"0")&amp;","&amp;IF('Locations-Stops'!G629&lt;&gt;"",VLOOKUP('Locations-Stops'!G629,Regions!A2:B379,2,FALSE),"0")&amp;","&amp;IF('Locations-Stops'!H629&lt;&gt;"",VLOOKUP('Locations-Stops'!H629,Regions!C2:D379,2,FALSE),"0")&amp;","&amp;IF('Locations-Stops'!I629&lt;&gt;"",VLOOKUP('Locations-Stops'!I629,Regions!F2:G379,2,FALSE),"0")&amp;","&amp;IF('Locations-Stops'!J629&lt;&gt;"",VLOOKUP('Locations-Stops'!J629,Regions!I2:J379,2,FALSE),"0")&amp;",'"&amp;IF('Locations-Stops'!K629&lt;&gt;"",SUBSTITUTE('Locations-Stops'!K629,"'","\'"),"")&amp;"','"&amp;IF('Locations-Stops'!L629&lt;&gt;"",'Locations-Stops'!L629,"")&amp;"','"&amp;IF('Locations-Stops'!M629&lt;&gt;"",'Locations-Stops'!M629,"")&amp;"','"&amp;IF('Locations-Stops'!N629&lt;&gt;"",'Locations-Stops'!N629,"")&amp;"', CURRENT_TIMESTAMP);"</f>
        <v>INSERT INTO `locations` (`id`, `name`, `latitude`, `longitude`, `province_id`, `region_1`, `region_2`, `region_3`, `street`, `number`, `postal`, `img`, `last_modified`) VALUES (NULL,'Iconische Ornamenten',52.369624,4.836711,8,3,5,27,'Jan Evertsenstraat','485','1061 XZ','https://lh4.ggpht.com/lWcdaDVPqot1kfmxP626OsHdAlEePz4RArep5EY1IqeyG0IqVK-SBJ_UnDTDr5NuOK1BKp_mGXkvYLr_qQk1', CURRENT_TIMESTAMP);</v>
      </c>
      <c r="E627">
        <v>627</v>
      </c>
    </row>
    <row r="628" spans="1:5" x14ac:dyDescent="0.25">
      <c r="A628" s="1" t="str">
        <f>"INSERT INTO `locations` (`id`, `name`, `latitude`, `longitude`, `province_id`, `region_1`, `region_2`, `region_3`, `street`, `number`, `postal`, `img`, `last_modified`) VALUES (NULL,'"&amp;SUBSTITUTE('Locations-Stops'!F630,"'","\'")&amp;"',"&amp;IF('Locations-Stops'!D630&lt;&gt;"",LEFT('Locations-Stops'!D630,2)&amp;"."&amp;RIGHT('Locations-Stops'!D630,LEN('Locations-Stops'!D630)-2),"0")&amp;","&amp;IF('Locations-Stops'!E630&lt;&gt;"",LEFT('Locations-Stops'!E630,1)&amp;"."&amp;RIGHT('Locations-Stops'!E630,LEN('Locations-Stops'!E630)-1),"0")&amp;","&amp;IF('Locations-Stops'!G630&lt;&gt;"",VLOOKUP('Locations-Stops'!G630,Regions!A2:B379,2,FALSE),"0")&amp;","&amp;IF('Locations-Stops'!H630&lt;&gt;"",VLOOKUP('Locations-Stops'!H630,Regions!C2:D379,2,FALSE),"0")&amp;","&amp;IF('Locations-Stops'!I630&lt;&gt;"",VLOOKUP('Locations-Stops'!I630,Regions!F2:G379,2,FALSE),"0")&amp;","&amp;IF('Locations-Stops'!J630&lt;&gt;"",VLOOKUP('Locations-Stops'!J630,Regions!I2:J379,2,FALSE),"0")&amp;",'"&amp;IF('Locations-Stops'!K630&lt;&gt;"",SUBSTITUTE('Locations-Stops'!K630,"'","\'"),"")&amp;"','"&amp;IF('Locations-Stops'!L630&lt;&gt;"",'Locations-Stops'!L630,"")&amp;"','"&amp;IF('Locations-Stops'!M630&lt;&gt;"",'Locations-Stops'!M630,"")&amp;"','"&amp;IF('Locations-Stops'!N630&lt;&gt;"",'Locations-Stops'!N630,"")&amp;"', CURRENT_TIMESTAMP);"</f>
        <v>INSERT INTO `locations` (`id`, `name`, `latitude`, `longitude`, `province_id`, `region_1`, `region_2`, `region_3`, `street`, `number`, `postal`, `img`, `last_modified`) VALUES (NULL,'NOVA College 02',52.366056,4.837141,8,3,5,27,'Jan Mankesstraat','43','1061 ST','https://lh3.ggpht.com/zGw64JY4R5N2iDL5BcZe3mALcIgCbXTxy-6zBjTA955GdbhNhf4byfUFRcf0SeNvkWDLLAb0DpEW-llY3H12OQ', CURRENT_TIMESTAMP);</v>
      </c>
      <c r="E628">
        <v>628</v>
      </c>
    </row>
    <row r="629" spans="1:5" x14ac:dyDescent="0.25">
      <c r="A629" s="1" t="str">
        <f>"INSERT INTO `locations` (`id`, `name`, `latitude`, `longitude`, `province_id`, `region_1`, `region_2`, `region_3`, `street`, `number`, `postal`, `img`, `last_modified`) VALUES (NULL,'"&amp;SUBSTITUTE('Locations-Stops'!F631,"'","\'")&amp;"',"&amp;IF('Locations-Stops'!D631&lt;&gt;"",LEFT('Locations-Stops'!D631,2)&amp;"."&amp;RIGHT('Locations-Stops'!D631,LEN('Locations-Stops'!D631)-2),"0")&amp;","&amp;IF('Locations-Stops'!E631&lt;&gt;"",LEFT('Locations-Stops'!E631,1)&amp;"."&amp;RIGHT('Locations-Stops'!E631,LEN('Locations-Stops'!E631)-1),"0")&amp;","&amp;IF('Locations-Stops'!G631&lt;&gt;"",VLOOKUP('Locations-Stops'!G631,Regions!A2:B379,2,FALSE),"0")&amp;","&amp;IF('Locations-Stops'!H631&lt;&gt;"",VLOOKUP('Locations-Stops'!H631,Regions!C2:D379,2,FALSE),"0")&amp;","&amp;IF('Locations-Stops'!I631&lt;&gt;"",VLOOKUP('Locations-Stops'!I631,Regions!F2:G379,2,FALSE),"0")&amp;","&amp;IF('Locations-Stops'!J631&lt;&gt;"",VLOOKUP('Locations-Stops'!J631,Regions!I2:J379,2,FALSE),"0")&amp;",'"&amp;IF('Locations-Stops'!K631&lt;&gt;"",SUBSTITUTE('Locations-Stops'!K631,"'","\'"),"")&amp;"','"&amp;IF('Locations-Stops'!L631&lt;&gt;"",'Locations-Stops'!L631,"")&amp;"','"&amp;IF('Locations-Stops'!M631&lt;&gt;"",'Locations-Stops'!M631,"")&amp;"','"&amp;IF('Locations-Stops'!N631&lt;&gt;"",'Locations-Stops'!N631,"")&amp;"', CURRENT_TIMESTAMP);"</f>
        <v>INSERT INTO `locations` (`id`, `name`, `latitude`, `longitude`, `province_id`, `region_1`, `region_2`, `region_3`, `street`, `number`, `postal`, `img`, `last_modified`) VALUES (NULL,'I\'m Happy',52.364255,4.836715,8,3,5,27,'Jan Tooropstraat','70','1061','https://lh5.ggpht.com/PoBAaC6DyRlWuT80L7e8w1F9GtQVfDT8Y570Y8LsX5EtSuOGvxONgRUnHqRdKvz_UO4C6et5_zrCHoXBfonf', CURRENT_TIMESTAMP);</v>
      </c>
      <c r="E629">
        <v>629</v>
      </c>
    </row>
    <row r="630" spans="1:5" x14ac:dyDescent="0.25">
      <c r="A630" s="1" t="str">
        <f>"INSERT INTO `locations` (`id`, `name`, `latitude`, `longitude`, `province_id`, `region_1`, `region_2`, `region_3`, `street`, `number`, `postal`, `img`, `last_modified`) VALUES (NULL,'"&amp;SUBSTITUTE('Locations-Stops'!F632,"'","\'")&amp;"',"&amp;IF('Locations-Stops'!D632&lt;&gt;"",LEFT('Locations-Stops'!D632,2)&amp;"."&amp;RIGHT('Locations-Stops'!D632,LEN('Locations-Stops'!D632)-2),"0")&amp;","&amp;IF('Locations-Stops'!E632&lt;&gt;"",LEFT('Locations-Stops'!E632,1)&amp;"."&amp;RIGHT('Locations-Stops'!E632,LEN('Locations-Stops'!E632)-1),"0")&amp;","&amp;IF('Locations-Stops'!G632&lt;&gt;"",VLOOKUP('Locations-Stops'!G632,Regions!A2:B379,2,FALSE),"0")&amp;","&amp;IF('Locations-Stops'!H632&lt;&gt;"",VLOOKUP('Locations-Stops'!H632,Regions!C2:D379,2,FALSE),"0")&amp;","&amp;IF('Locations-Stops'!I632&lt;&gt;"",VLOOKUP('Locations-Stops'!I632,Regions!F2:G379,2,FALSE),"0")&amp;","&amp;IF('Locations-Stops'!J632&lt;&gt;"",VLOOKUP('Locations-Stops'!J632,Regions!I2:J379,2,FALSE),"0")&amp;",'"&amp;IF('Locations-Stops'!K632&lt;&gt;"",SUBSTITUTE('Locations-Stops'!K632,"'","\'"),"")&amp;"','"&amp;IF('Locations-Stops'!L632&lt;&gt;"",'Locations-Stops'!L632,"")&amp;"','"&amp;IF('Locations-Stops'!M632&lt;&gt;"",'Locations-Stops'!M632,"")&amp;"','"&amp;IF('Locations-Stops'!N632&lt;&gt;"",'Locations-Stops'!N632,"")&amp;"', CURRENT_TIMESTAMP);"</f>
        <v>INSERT INTO `locations` (`id`, `name`, `latitude`, `longitude`, `province_id`, `region_1`, `region_2`, `region_3`, `street`, `number`, `postal`, `img`, `last_modified`) VALUES (NULL,'Iron Art',52.370408,4.839824,8,3,5,27,'Jan Tooropstraat','150','1061','https://lh6.ggpht.com/n_zlIdn8Ec_aaG7cu1aF9YPBt22tYVBV5vRHS21KPRPfXzNL3V95Yh7DT0PJq21ED3HJjilTGTUXX0SwcZjnEA', CURRENT_TIMESTAMP);</v>
      </c>
      <c r="E630">
        <v>630</v>
      </c>
    </row>
    <row r="631" spans="1:5" x14ac:dyDescent="0.25">
      <c r="A631" s="1" t="str">
        <f>"INSERT INTO `locations` (`id`, `name`, `latitude`, `longitude`, `province_id`, `region_1`, `region_2`, `region_3`, `street`, `number`, `postal`, `img`, `last_modified`) VALUES (NULL,'"&amp;SUBSTITUTE('Locations-Stops'!F633,"'","\'")&amp;"',"&amp;IF('Locations-Stops'!D633&lt;&gt;"",LEFT('Locations-Stops'!D633,2)&amp;"."&amp;RIGHT('Locations-Stops'!D633,LEN('Locations-Stops'!D633)-2),"0")&amp;","&amp;IF('Locations-Stops'!E633&lt;&gt;"",LEFT('Locations-Stops'!E633,1)&amp;"."&amp;RIGHT('Locations-Stops'!E633,LEN('Locations-Stops'!E633)-1),"0")&amp;","&amp;IF('Locations-Stops'!G633&lt;&gt;"",VLOOKUP('Locations-Stops'!G633,Regions!A2:B379,2,FALSE),"0")&amp;","&amp;IF('Locations-Stops'!H633&lt;&gt;"",VLOOKUP('Locations-Stops'!H633,Regions!C2:D379,2,FALSE),"0")&amp;","&amp;IF('Locations-Stops'!I633&lt;&gt;"",VLOOKUP('Locations-Stops'!I633,Regions!F2:G379,2,FALSE),"0")&amp;","&amp;IF('Locations-Stops'!J633&lt;&gt;"",VLOOKUP('Locations-Stops'!J633,Regions!I2:J379,2,FALSE),"0")&amp;",'"&amp;IF('Locations-Stops'!K633&lt;&gt;"",SUBSTITUTE('Locations-Stops'!K633,"'","\'"),"")&amp;"','"&amp;IF('Locations-Stops'!L633&lt;&gt;"",'Locations-Stops'!L633,"")&amp;"','"&amp;IF('Locations-Stops'!M633&lt;&gt;"",'Locations-Stops'!M633,"")&amp;"','"&amp;IF('Locations-Stops'!N633&lt;&gt;"",'Locations-Stops'!N633,"")&amp;"', CURRENT_TIMESTAMP);"</f>
        <v>INSERT INTO `locations` (`id`, `name`, `latitude`, `longitude`, `province_id`, `region_1`, `region_2`, `region_3`, `street`, `number`, `postal`, `img`, `last_modified`) VALUES (NULL,'Iron Arrow Sculpture',52.36991,4.839708,8,3,5,27,'Jan Tooropstraat','150','1061 AE','https://lh6.ggpht.com/JOFaD8rjW9mwGHS3Y4frMaJdAKUhnO02QTbypDEbrEVt1AKQFVZ4N69gjyuWz2MsLAigdS2MTAHnI3XLdLs95g', CURRENT_TIMESTAMP);</v>
      </c>
      <c r="E631">
        <v>631</v>
      </c>
    </row>
    <row r="632" spans="1:5" x14ac:dyDescent="0.25">
      <c r="A632" s="1" t="str">
        <f>"INSERT INTO `locations` (`id`, `name`, `latitude`, `longitude`, `province_id`, `region_1`, `region_2`, `region_3`, `street`, `number`, `postal`, `img`, `last_modified`) VALUES (NULL,'"&amp;SUBSTITUTE('Locations-Stops'!F634,"'","\'")&amp;"',"&amp;IF('Locations-Stops'!D634&lt;&gt;"",LEFT('Locations-Stops'!D634,2)&amp;"."&amp;RIGHT('Locations-Stops'!D634,LEN('Locations-Stops'!D634)-2),"0")&amp;","&amp;IF('Locations-Stops'!E634&lt;&gt;"",LEFT('Locations-Stops'!E634,1)&amp;"."&amp;RIGHT('Locations-Stops'!E634,LEN('Locations-Stops'!E634)-1),"0")&amp;","&amp;IF('Locations-Stops'!G634&lt;&gt;"",VLOOKUP('Locations-Stops'!G634,Regions!A2:B379,2,FALSE),"0")&amp;","&amp;IF('Locations-Stops'!H634&lt;&gt;"",VLOOKUP('Locations-Stops'!H634,Regions!C2:D379,2,FALSE),"0")&amp;","&amp;IF('Locations-Stops'!I634&lt;&gt;"",VLOOKUP('Locations-Stops'!I634,Regions!F2:G379,2,FALSE),"0")&amp;","&amp;IF('Locations-Stops'!J634&lt;&gt;"",VLOOKUP('Locations-Stops'!J634,Regions!I2:J379,2,FALSE),"0")&amp;",'"&amp;IF('Locations-Stops'!K634&lt;&gt;"",SUBSTITUTE('Locations-Stops'!K634,"'","\'"),"")&amp;"','"&amp;IF('Locations-Stops'!L634&lt;&gt;"",'Locations-Stops'!L634,"")&amp;"','"&amp;IF('Locations-Stops'!M634&lt;&gt;"",'Locations-Stops'!M634,"")&amp;"','"&amp;IF('Locations-Stops'!N634&lt;&gt;"",'Locations-Stops'!N634,"")&amp;"', CURRENT_TIMESTAMP);"</f>
        <v>INSERT INTO `locations` (`id`, `name`, `latitude`, `longitude`, `province_id`, `region_1`, `region_2`, `region_3`, `street`, `number`, `postal`, `img`, `last_modified`) VALUES (NULL,'De Vlam',52.37059,4.8389,8,3,5,27,'Jan Tooropstraat','170','1061 AE','https://lh3.ggpht.com/EsCMOUQWMdWZDJQONId0oAnK5aGFT_wj-GK2x0kK_i_qIneDb0---RLmbTKANrtxobt-aKA-HxCUbraODyVfrg', CURRENT_TIMESTAMP);</v>
      </c>
      <c r="E632">
        <v>632</v>
      </c>
    </row>
    <row r="633" spans="1:5" x14ac:dyDescent="0.25">
      <c r="A633" s="1" t="str">
        <f>"INSERT INTO `locations` (`id`, `name`, `latitude`, `longitude`, `province_id`, `region_1`, `region_2`, `region_3`, `street`, `number`, `postal`, `img`, `last_modified`) VALUES (NULL,'"&amp;SUBSTITUTE('Locations-Stops'!F635,"'","\'")&amp;"',"&amp;IF('Locations-Stops'!D635&lt;&gt;"",LEFT('Locations-Stops'!D635,2)&amp;"."&amp;RIGHT('Locations-Stops'!D635,LEN('Locations-Stops'!D635)-2),"0")&amp;","&amp;IF('Locations-Stops'!E635&lt;&gt;"",LEFT('Locations-Stops'!E635,1)&amp;"."&amp;RIGHT('Locations-Stops'!E635,LEN('Locations-Stops'!E635)-1),"0")&amp;","&amp;IF('Locations-Stops'!G635&lt;&gt;"",VLOOKUP('Locations-Stops'!G635,Regions!A2:B379,2,FALSE),"0")&amp;","&amp;IF('Locations-Stops'!H635&lt;&gt;"",VLOOKUP('Locations-Stops'!H635,Regions!C2:D379,2,FALSE),"0")&amp;","&amp;IF('Locations-Stops'!I635&lt;&gt;"",VLOOKUP('Locations-Stops'!I635,Regions!F2:G379,2,FALSE),"0")&amp;","&amp;IF('Locations-Stops'!J635&lt;&gt;"",VLOOKUP('Locations-Stops'!J635,Regions!I2:J379,2,FALSE),"0")&amp;",'"&amp;IF('Locations-Stops'!K635&lt;&gt;"",SUBSTITUTE('Locations-Stops'!K635,"'","\'"),"")&amp;"','"&amp;IF('Locations-Stops'!L635&lt;&gt;"",'Locations-Stops'!L635,"")&amp;"','"&amp;IF('Locations-Stops'!M635&lt;&gt;"",'Locations-Stops'!M635,"")&amp;"','"&amp;IF('Locations-Stops'!N635&lt;&gt;"",'Locations-Stops'!N635,"")&amp;"', CURRENT_TIMESTAMP);"</f>
        <v>INSERT INTO `locations` (`id`, `name`, `latitude`, `longitude`, `province_id`, `region_1`, `region_2`, `region_3`, `street`, `number`, `postal`, `img`, `last_modified`) VALUES (NULL,'Animal Mural',52.368337,4.836569,8,3,5,27,'Jan Tooropstraat','479','1061','https://lh6.ggpht.com/bwDgU02F8dwFWBJJVNYXBtuNIXVA6yUR0jXuYQ7mlL8H0bbketSckefNMkv9nxj_Tvh3MzpcAYD_TX-Akyyz8Q', CURRENT_TIMESTAMP);</v>
      </c>
      <c r="E633">
        <v>633</v>
      </c>
    </row>
    <row r="634" spans="1:5" x14ac:dyDescent="0.25">
      <c r="A634" s="1" t="str">
        <f>"INSERT INTO `locations` (`id`, `name`, `latitude`, `longitude`, `province_id`, `region_1`, `region_2`, `region_3`, `street`, `number`, `postal`, `img`, `last_modified`) VALUES (NULL,'"&amp;SUBSTITUTE('Locations-Stops'!F636,"'","\'")&amp;"',"&amp;IF('Locations-Stops'!D636&lt;&gt;"",LEFT('Locations-Stops'!D636,2)&amp;"."&amp;RIGHT('Locations-Stops'!D636,LEN('Locations-Stops'!D636)-2),"0")&amp;","&amp;IF('Locations-Stops'!E636&lt;&gt;"",LEFT('Locations-Stops'!E636,1)&amp;"."&amp;RIGHT('Locations-Stops'!E636,LEN('Locations-Stops'!E636)-1),"0")&amp;","&amp;IF('Locations-Stops'!G636&lt;&gt;"",VLOOKUP('Locations-Stops'!G636,Regions!A2:B379,2,FALSE),"0")&amp;","&amp;IF('Locations-Stops'!H636&lt;&gt;"",VLOOKUP('Locations-Stops'!H636,Regions!C2:D379,2,FALSE),"0")&amp;","&amp;IF('Locations-Stops'!I636&lt;&gt;"",VLOOKUP('Locations-Stops'!I636,Regions!F2:G379,2,FALSE),"0")&amp;","&amp;IF('Locations-Stops'!J636&lt;&gt;"",VLOOKUP('Locations-Stops'!J636,Regions!I2:J379,2,FALSE),"0")&amp;",'"&amp;IF('Locations-Stops'!K636&lt;&gt;"",SUBSTITUTE('Locations-Stops'!K636,"'","\'"),"")&amp;"','"&amp;IF('Locations-Stops'!L636&lt;&gt;"",'Locations-Stops'!L636,"")&amp;"','"&amp;IF('Locations-Stops'!M636&lt;&gt;"",'Locations-Stops'!M636,"")&amp;"','"&amp;IF('Locations-Stops'!N636&lt;&gt;"",'Locations-Stops'!N636,"")&amp;"', CURRENT_TIMESTAMP);"</f>
        <v>INSERT INTO `locations` (`id`, `name`, `latitude`, `longitude`, `province_id`, `region_1`, `region_2`, `region_3`, `street`, `number`, `postal`, `img`, `last_modified`) VALUES (NULL,'Modern Art Collage',52.368779,4.836728,8,3,5,27,'Jan Tooropstraat','539','1061','https://lh5.ggpht.com/Y8-XzG_o568XhACU41AvDtw1yxaz4w9Prv7jZPcCNNHKpiF4Qa8tKicDiOyBaRUAu-JO58lUjzSmITTsFYEQyg', CURRENT_TIMESTAMP);</v>
      </c>
      <c r="E634">
        <v>634</v>
      </c>
    </row>
    <row r="635" spans="1:5" x14ac:dyDescent="0.25">
      <c r="A635" s="1" t="str">
        <f>"INSERT INTO `locations` (`id`, `name`, `latitude`, `longitude`, `province_id`, `region_1`, `region_2`, `region_3`, `street`, `number`, `postal`, `img`, `last_modified`) VALUES (NULL,'"&amp;SUBSTITUTE('Locations-Stops'!F637,"'","\'")&amp;"',"&amp;IF('Locations-Stops'!D637&lt;&gt;"",LEFT('Locations-Stops'!D637,2)&amp;"."&amp;RIGHT('Locations-Stops'!D637,LEN('Locations-Stops'!D637)-2),"0")&amp;","&amp;IF('Locations-Stops'!E637&lt;&gt;"",LEFT('Locations-Stops'!E637,1)&amp;"."&amp;RIGHT('Locations-Stops'!E637,LEN('Locations-Stops'!E637)-1),"0")&amp;","&amp;IF('Locations-Stops'!G637&lt;&gt;"",VLOOKUP('Locations-Stops'!G637,Regions!A2:B379,2,FALSE),"0")&amp;","&amp;IF('Locations-Stops'!H637&lt;&gt;"",VLOOKUP('Locations-Stops'!H637,Regions!C2:D379,2,FALSE),"0")&amp;","&amp;IF('Locations-Stops'!I637&lt;&gt;"",VLOOKUP('Locations-Stops'!I637,Regions!F2:G379,2,FALSE),"0")&amp;","&amp;IF('Locations-Stops'!J637&lt;&gt;"",VLOOKUP('Locations-Stops'!J637,Regions!I2:J379,2,FALSE),"0")&amp;",'"&amp;IF('Locations-Stops'!K637&lt;&gt;"",SUBSTITUTE('Locations-Stops'!K637,"'","\'"),"")&amp;"','"&amp;IF('Locations-Stops'!L637&lt;&gt;"",'Locations-Stops'!L637,"")&amp;"','"&amp;IF('Locations-Stops'!M637&lt;&gt;"",'Locations-Stops'!M637,"")&amp;"','"&amp;IF('Locations-Stops'!N637&lt;&gt;"",'Locations-Stops'!N637,"")&amp;"', CURRENT_TIMESTAMP);"</f>
        <v>INSERT INTO `locations` (`id`, `name`, `latitude`, `longitude`, `province_id`, `region_1`, `region_2`, `region_3`, `street`, `number`, `postal`, `img`, `last_modified`) VALUES (NULL,'GVB Gebouw',52.371074,4.837647,8,3,5,27,'Jan Tooropstraat','647','1061 AE','https://lh5.ggpht.com/ZKaMRmoLm_JQijyhIgOqU2abzvEiowl23epqyV3ByVKzsrsaeellNFqSGKJfyM8k_gAXX_webtogS0nJOjUV', CURRENT_TIMESTAMP);</v>
      </c>
      <c r="E635">
        <v>635</v>
      </c>
    </row>
    <row r="636" spans="1:5" x14ac:dyDescent="0.25">
      <c r="A636" s="1" t="str">
        <f>"INSERT INTO `locations` (`id`, `name`, `latitude`, `longitude`, `province_id`, `region_1`, `region_2`, `region_3`, `street`, `number`, `postal`, `img`, `last_modified`) VALUES (NULL,'"&amp;SUBSTITUTE('Locations-Stops'!F638,"'","\'")&amp;"',"&amp;IF('Locations-Stops'!D638&lt;&gt;"",LEFT('Locations-Stops'!D638,2)&amp;"."&amp;RIGHT('Locations-Stops'!D638,LEN('Locations-Stops'!D638)-2),"0")&amp;","&amp;IF('Locations-Stops'!E638&lt;&gt;"",LEFT('Locations-Stops'!E638,1)&amp;"."&amp;RIGHT('Locations-Stops'!E638,LEN('Locations-Stops'!E638)-1),"0")&amp;","&amp;IF('Locations-Stops'!G638&lt;&gt;"",VLOOKUP('Locations-Stops'!G638,Regions!A2:B379,2,FALSE),"0")&amp;","&amp;IF('Locations-Stops'!H638&lt;&gt;"",VLOOKUP('Locations-Stops'!H638,Regions!C2:D379,2,FALSE),"0")&amp;","&amp;IF('Locations-Stops'!I638&lt;&gt;"",VLOOKUP('Locations-Stops'!I638,Regions!F2:G379,2,FALSE),"0")&amp;","&amp;IF('Locations-Stops'!J638&lt;&gt;"",VLOOKUP('Locations-Stops'!J638,Regions!I2:J379,2,FALSE),"0")&amp;",'"&amp;IF('Locations-Stops'!K638&lt;&gt;"",SUBSTITUTE('Locations-Stops'!K638,"'","\'"),"")&amp;"','"&amp;IF('Locations-Stops'!L638&lt;&gt;"",'Locations-Stops'!L638,"")&amp;"','"&amp;IF('Locations-Stops'!M638&lt;&gt;"",'Locations-Stops'!M638,"")&amp;"','"&amp;IF('Locations-Stops'!N638&lt;&gt;"",'Locations-Stops'!N638,"")&amp;"', CURRENT_TIMESTAMP);"</f>
        <v>INSERT INTO `locations` (`id`, `name`, `latitude`, `longitude`, `province_id`, `region_1`, `region_2`, `region_3`, `street`, `number`, `postal`, `img`, `last_modified`) VALUES (NULL,'Barmhartige Samaritaan',52.370697,4.838203,8,3,5,27,'Jan Tooropstraat','647','1061 AE','https://lh4.ggpht.com/juBkPJSlu_kX8hgabU9ffezPB-ISdKv_47X6gIVkSEC2OAn7ADVKo8dACLY_7cGbStSJHEbZScWvmVEwiQM8', CURRENT_TIMESTAMP);</v>
      </c>
      <c r="E636">
        <v>636</v>
      </c>
    </row>
    <row r="637" spans="1:5" x14ac:dyDescent="0.25">
      <c r="A637" s="1" t="str">
        <f>"INSERT INTO `locations` (`id`, `name`, `latitude`, `longitude`, `province_id`, `region_1`, `region_2`, `region_3`, `street`, `number`, `postal`, `img`, `last_modified`) VALUES (NULL,'"&amp;SUBSTITUTE('Locations-Stops'!F639,"'","\'")&amp;"',"&amp;IF('Locations-Stops'!D639&lt;&gt;"",LEFT('Locations-Stops'!D639,2)&amp;"."&amp;RIGHT('Locations-Stops'!D639,LEN('Locations-Stops'!D639)-2),"0")&amp;","&amp;IF('Locations-Stops'!E639&lt;&gt;"",LEFT('Locations-Stops'!E639,1)&amp;"."&amp;RIGHT('Locations-Stops'!E639,LEN('Locations-Stops'!E639)-1),"0")&amp;","&amp;IF('Locations-Stops'!G639&lt;&gt;"",VLOOKUP('Locations-Stops'!G639,Regions!A2:B379,2,FALSE),"0")&amp;","&amp;IF('Locations-Stops'!H639&lt;&gt;"",VLOOKUP('Locations-Stops'!H639,Regions!C2:D379,2,FALSE),"0")&amp;","&amp;IF('Locations-Stops'!I639&lt;&gt;"",VLOOKUP('Locations-Stops'!I639,Regions!F2:G379,2,FALSE),"0")&amp;","&amp;IF('Locations-Stops'!J639&lt;&gt;"",VLOOKUP('Locations-Stops'!J639,Regions!I2:J379,2,FALSE),"0")&amp;",'"&amp;IF('Locations-Stops'!K639&lt;&gt;"",SUBSTITUTE('Locations-Stops'!K639,"'","\'"),"")&amp;"','"&amp;IF('Locations-Stops'!L639&lt;&gt;"",'Locations-Stops'!L639,"")&amp;"','"&amp;IF('Locations-Stops'!M639&lt;&gt;"",'Locations-Stops'!M639,"")&amp;"','"&amp;IF('Locations-Stops'!N639&lt;&gt;"",'Locations-Stops'!N639,"")&amp;"', CURRENT_TIMESTAMP);"</f>
        <v>INSERT INTO `locations` (`id`, `name`, `latitude`, `longitude`, `province_id`, `region_1`, `region_2`, `region_3`, `street`, `number`, `postal`, `img`, `last_modified`) VALUES (NULL,'Paper Scissors Rock',52.372211,4.83623,8,3,5,27,'Jan van Galenstraat','335','1061 AZ','https://lh4.ggpht.com/OYzJs1wByGsL5CIYjefJ8czzJBZPVjJRfLe_RWtxzR1xXFMZk9rTb4XXOYu89U9MDO8spx3_H7cr9s_sTE1P', CURRENT_TIMESTAMP);</v>
      </c>
      <c r="E637">
        <v>637</v>
      </c>
    </row>
    <row r="638" spans="1:5" x14ac:dyDescent="0.25">
      <c r="A638" s="1" t="str">
        <f>"INSERT INTO `locations` (`id`, `name`, `latitude`, `longitude`, `province_id`, `region_1`, `region_2`, `region_3`, `street`, `number`, `postal`, `img`, `last_modified`) VALUES (NULL,'"&amp;SUBSTITUTE('Locations-Stops'!F640,"'","\'")&amp;"',"&amp;IF('Locations-Stops'!D640&lt;&gt;"",LEFT('Locations-Stops'!D640,2)&amp;"."&amp;RIGHT('Locations-Stops'!D640,LEN('Locations-Stops'!D640)-2),"0")&amp;","&amp;IF('Locations-Stops'!E640&lt;&gt;"",LEFT('Locations-Stops'!E640,1)&amp;"."&amp;RIGHT('Locations-Stops'!E640,LEN('Locations-Stops'!E640)-1),"0")&amp;","&amp;IF('Locations-Stops'!G640&lt;&gt;"",VLOOKUP('Locations-Stops'!G640,Regions!A2:B379,2,FALSE),"0")&amp;","&amp;IF('Locations-Stops'!H640&lt;&gt;"",VLOOKUP('Locations-Stops'!H640,Regions!C2:D379,2,FALSE),"0")&amp;","&amp;IF('Locations-Stops'!I640&lt;&gt;"",VLOOKUP('Locations-Stops'!I640,Regions!F2:G379,2,FALSE),"0")&amp;","&amp;IF('Locations-Stops'!J640&lt;&gt;"",VLOOKUP('Locations-Stops'!J640,Regions!I2:J379,2,FALSE),"0")&amp;",'"&amp;IF('Locations-Stops'!K640&lt;&gt;"",SUBSTITUTE('Locations-Stops'!K640,"'","\'"),"")&amp;"','"&amp;IF('Locations-Stops'!L640&lt;&gt;"",'Locations-Stops'!L640,"")&amp;"','"&amp;IF('Locations-Stops'!M640&lt;&gt;"",'Locations-Stops'!M640,"")&amp;"','"&amp;IF('Locations-Stops'!N640&lt;&gt;"",'Locations-Stops'!N640,"")&amp;"', CURRENT_TIMESTAMP);"</f>
        <v>INSERT INTO `locations` (`id`, `name`, `latitude`, `longitude`, `province_id`, `region_1`, `region_2`, `region_3`, `street`, `number`, `postal`, `img`, `last_modified`) VALUES (NULL,'Lucas Andreas Bell',52.371884,4.839222,8,3,5,27,'Jan van Galenstraat','351','1061','https://lh3.ggpht.com/b2vsAPhIgUyZ6Wg--ch5RtXrPM6OcfcOoJju3Kdpvm4C5aUCFlbgZ_k7vD94IQn9dc-Xn3-tDXE0FeKZUAf_', CURRENT_TIMESTAMP);</v>
      </c>
      <c r="E638">
        <v>638</v>
      </c>
    </row>
    <row r="639" spans="1:5" x14ac:dyDescent="0.25">
      <c r="A639" s="1" t="str">
        <f>"INSERT INTO `locations` (`id`, `name`, `latitude`, `longitude`, `province_id`, `region_1`, `region_2`, `region_3`, `street`, `number`, `postal`, `img`, `last_modified`) VALUES (NULL,'"&amp;SUBSTITUTE('Locations-Stops'!F641,"'","\'")&amp;"',"&amp;IF('Locations-Stops'!D641&lt;&gt;"",LEFT('Locations-Stops'!D641,2)&amp;"."&amp;RIGHT('Locations-Stops'!D641,LEN('Locations-Stops'!D641)-2),"0")&amp;","&amp;IF('Locations-Stops'!E641&lt;&gt;"",LEFT('Locations-Stops'!E641,1)&amp;"."&amp;RIGHT('Locations-Stops'!E641,LEN('Locations-Stops'!E641)-1),"0")&amp;","&amp;IF('Locations-Stops'!G641&lt;&gt;"",VLOOKUP('Locations-Stops'!G641,Regions!A2:B379,2,FALSE),"0")&amp;","&amp;IF('Locations-Stops'!H641&lt;&gt;"",VLOOKUP('Locations-Stops'!H641,Regions!C2:D379,2,FALSE),"0")&amp;","&amp;IF('Locations-Stops'!I641&lt;&gt;"",VLOOKUP('Locations-Stops'!I641,Regions!F2:G379,2,FALSE),"0")&amp;","&amp;IF('Locations-Stops'!J641&lt;&gt;"",VLOOKUP('Locations-Stops'!J641,Regions!I2:J379,2,FALSE),"0")&amp;",'"&amp;IF('Locations-Stops'!K641&lt;&gt;"",SUBSTITUTE('Locations-Stops'!K641,"'","\'"),"")&amp;"','"&amp;IF('Locations-Stops'!L641&lt;&gt;"",'Locations-Stops'!L641,"")&amp;"','"&amp;IF('Locations-Stops'!M641&lt;&gt;"",'Locations-Stops'!M641,"")&amp;"','"&amp;IF('Locations-Stops'!N641&lt;&gt;"",'Locations-Stops'!N641,"")&amp;"', CURRENT_TIMESTAMP);"</f>
        <v>INSERT INTO `locations` (`id`, `name`, `latitude`, `longitude`, `province_id`, `region_1`, `region_2`, `region_3`, `street`, `number`, `postal`, `img`, `last_modified`) VALUES (NULL,'Hond Deel 2',52.371596,4.839686,8,3,5,27,'Jan van Galenstraat','404','1061 AZ','https://lh4.ggpht.com/8PGJ8zLwEueGqrckJP4TycPa01AJ82ORozIrSFZ7XdDw8l7YUTLQfqshmzTuKs-tOcq6Fn4KQS9rAOEXbH6rqg', CURRENT_TIMESTAMP);</v>
      </c>
      <c r="E639">
        <v>639</v>
      </c>
    </row>
    <row r="640" spans="1:5" x14ac:dyDescent="0.25">
      <c r="A640" s="1" t="str">
        <f>"INSERT INTO `locations` (`id`, `name`, `latitude`, `longitude`, `province_id`, `region_1`, `region_2`, `region_3`, `street`, `number`, `postal`, `img`, `last_modified`) VALUES (NULL,'"&amp;SUBSTITUTE('Locations-Stops'!F642,"'","\'")&amp;"',"&amp;IF('Locations-Stops'!D642&lt;&gt;"",LEFT('Locations-Stops'!D642,2)&amp;"."&amp;RIGHT('Locations-Stops'!D642,LEN('Locations-Stops'!D642)-2),"0")&amp;","&amp;IF('Locations-Stops'!E642&lt;&gt;"",LEFT('Locations-Stops'!E642,1)&amp;"."&amp;RIGHT('Locations-Stops'!E642,LEN('Locations-Stops'!E642)-1),"0")&amp;","&amp;IF('Locations-Stops'!G642&lt;&gt;"",VLOOKUP('Locations-Stops'!G642,Regions!A2:B379,2,FALSE),"0")&amp;","&amp;IF('Locations-Stops'!H642&lt;&gt;"",VLOOKUP('Locations-Stops'!H642,Regions!C2:D379,2,FALSE),"0")&amp;","&amp;IF('Locations-Stops'!I642&lt;&gt;"",VLOOKUP('Locations-Stops'!I642,Regions!F2:G379,2,FALSE),"0")&amp;","&amp;IF('Locations-Stops'!J642&lt;&gt;"",VLOOKUP('Locations-Stops'!J642,Regions!I2:J379,2,FALSE),"0")&amp;",'"&amp;IF('Locations-Stops'!K642&lt;&gt;"",SUBSTITUTE('Locations-Stops'!K642,"'","\'"),"")&amp;"','"&amp;IF('Locations-Stops'!L642&lt;&gt;"",'Locations-Stops'!L642,"")&amp;"','"&amp;IF('Locations-Stops'!M642&lt;&gt;"",'Locations-Stops'!M642,"")&amp;"','"&amp;IF('Locations-Stops'!N642&lt;&gt;"",'Locations-Stops'!N642,"")&amp;"', CURRENT_TIMESTAMP);"</f>
        <v>INSERT INTO `locations` (`id`, `name`, `latitude`, `longitude`, `province_id`, `region_1`, `region_2`, `region_3`, `street`, `number`, `postal`, `img`, `last_modified`) VALUES (NULL,'Erotica',52.368961,4.837593,8,3,5,27,'Jan Voermanstraat','102III','1061 XK','https://lh3.googleusercontent.com/Q19s8urF8wd3ZhuB6Z6skkxkwR5YnHy21-lEmOkALf_W9oSeuHmZOL1jRmneGgZqxAL4tqbZ7trETWq6a0tw', CURRENT_TIMESTAMP);</v>
      </c>
      <c r="E640">
        <v>640</v>
      </c>
    </row>
    <row r="641" spans="1:5" x14ac:dyDescent="0.25">
      <c r="A641" s="1" t="str">
        <f>"INSERT INTO `locations` (`id`, `name`, `latitude`, `longitude`, `province_id`, `region_1`, `region_2`, `region_3`, `street`, `number`, `postal`, `img`, `last_modified`) VALUES (NULL,'"&amp;SUBSTITUTE('Locations-Stops'!F643,"'","\'")&amp;"',"&amp;IF('Locations-Stops'!D643&lt;&gt;"",LEFT('Locations-Stops'!D643,2)&amp;"."&amp;RIGHT('Locations-Stops'!D643,LEN('Locations-Stops'!D643)-2),"0")&amp;","&amp;IF('Locations-Stops'!E643&lt;&gt;"",LEFT('Locations-Stops'!E643,1)&amp;"."&amp;RIGHT('Locations-Stops'!E643,LEN('Locations-Stops'!E643)-1),"0")&amp;","&amp;IF('Locations-Stops'!G643&lt;&gt;"",VLOOKUP('Locations-Stops'!G643,Regions!A2:B379,2,FALSE),"0")&amp;","&amp;IF('Locations-Stops'!H643&lt;&gt;"",VLOOKUP('Locations-Stops'!H643,Regions!C2:D379,2,FALSE),"0")&amp;","&amp;IF('Locations-Stops'!I643&lt;&gt;"",VLOOKUP('Locations-Stops'!I643,Regions!F2:G379,2,FALSE),"0")&amp;","&amp;IF('Locations-Stops'!J643&lt;&gt;"",VLOOKUP('Locations-Stops'!J643,Regions!I2:J379,2,FALSE),"0")&amp;",'"&amp;IF('Locations-Stops'!K643&lt;&gt;"",SUBSTITUTE('Locations-Stops'!K643,"'","\'"),"")&amp;"','"&amp;IF('Locations-Stops'!L643&lt;&gt;"",'Locations-Stops'!L643,"")&amp;"','"&amp;IF('Locations-Stops'!M643&lt;&gt;"",'Locations-Stops'!M643,"")&amp;"','"&amp;IF('Locations-Stops'!N643&lt;&gt;"",'Locations-Stops'!N643,"")&amp;"', CURRENT_TIMESTAMP);"</f>
        <v>INSERT INTO `locations` (`id`, `name`, `latitude`, `longitude`, `province_id`, `region_1`, `region_2`, `region_3`, `street`, `number`, `postal`, `img`, `last_modified`) VALUES (NULL,'Rode speeltuin Johan Jongkindstraat',52.358464,4.838274,8,3,5,27,'Johan Jongkindstraat','47','1062 CM','https://lh3.googleusercontent.com/yYe-fdapBGnzu8rzRAB06CJ4aGTmWWdhHcGln3erlq-IY-US17kbOoCyzbM5pXnyFHa50yqjlUNjTEbiINM0', CURRENT_TIMESTAMP);</v>
      </c>
      <c r="E641">
        <v>641</v>
      </c>
    </row>
    <row r="642" spans="1:5" x14ac:dyDescent="0.25">
      <c r="A642" s="1" t="str">
        <f>"INSERT INTO `locations` (`id`, `name`, `latitude`, `longitude`, `province_id`, `region_1`, `region_2`, `region_3`, `street`, `number`, `postal`, `img`, `last_modified`) VALUES (NULL,'"&amp;SUBSTITUTE('Locations-Stops'!F644,"'","\'")&amp;"',"&amp;IF('Locations-Stops'!D644&lt;&gt;"",LEFT('Locations-Stops'!D644,2)&amp;"."&amp;RIGHT('Locations-Stops'!D644,LEN('Locations-Stops'!D644)-2),"0")&amp;","&amp;IF('Locations-Stops'!E644&lt;&gt;"",LEFT('Locations-Stops'!E644,1)&amp;"."&amp;RIGHT('Locations-Stops'!E644,LEN('Locations-Stops'!E644)-1),"0")&amp;","&amp;IF('Locations-Stops'!G644&lt;&gt;"",VLOOKUP('Locations-Stops'!G644,Regions!A2:B379,2,FALSE),"0")&amp;","&amp;IF('Locations-Stops'!H644&lt;&gt;"",VLOOKUP('Locations-Stops'!H644,Regions!C2:D379,2,FALSE),"0")&amp;","&amp;IF('Locations-Stops'!I644&lt;&gt;"",VLOOKUP('Locations-Stops'!I644,Regions!F2:G379,2,FALSE),"0")&amp;","&amp;IF('Locations-Stops'!J644&lt;&gt;"",VLOOKUP('Locations-Stops'!J644,Regions!I2:J379,2,FALSE),"0")&amp;",'"&amp;IF('Locations-Stops'!K644&lt;&gt;"",SUBSTITUTE('Locations-Stops'!K644,"'","\'"),"")&amp;"','"&amp;IF('Locations-Stops'!L644&lt;&gt;"",'Locations-Stops'!L644,"")&amp;"','"&amp;IF('Locations-Stops'!M644&lt;&gt;"",'Locations-Stops'!M644,"")&amp;"','"&amp;IF('Locations-Stops'!N644&lt;&gt;"",'Locations-Stops'!N644,"")&amp;"', CURRENT_TIMESTAMP);"</f>
        <v>INSERT INTO `locations` (`id`, `name`, `latitude`, `longitude`, `province_id`, `region_1`, `region_2`, `region_3`, `street`, `number`, `postal`, `img`, `last_modified`) VALUES (NULL,'Eve and Adam',52.359207,4.836412,8,3,5,27,'Johan Jongkindstraat','127','1062 CT','https://lh4.ggpht.com/rjFUnwSSXnGA_s1EFU6OTP0aaFG0yFx6HpkDEpHASjVNL_KIlxt_qv5uZJh5y6nhcg97heZiuQsmHR4fqgmV', CURRENT_TIMESTAMP);</v>
      </c>
      <c r="E642">
        <v>642</v>
      </c>
    </row>
    <row r="643" spans="1:5" x14ac:dyDescent="0.25">
      <c r="A643" s="1" t="str">
        <f>"INSERT INTO `locations` (`id`, `name`, `latitude`, `longitude`, `province_id`, `region_1`, `region_2`, `region_3`, `street`, `number`, `postal`, `img`, `last_modified`) VALUES (NULL,'"&amp;SUBSTITUTE('Locations-Stops'!F645,"'","\'")&amp;"',"&amp;IF('Locations-Stops'!D645&lt;&gt;"",LEFT('Locations-Stops'!D645,2)&amp;"."&amp;RIGHT('Locations-Stops'!D645,LEN('Locations-Stops'!D645)-2),"0")&amp;","&amp;IF('Locations-Stops'!E645&lt;&gt;"",LEFT('Locations-Stops'!E645,1)&amp;"."&amp;RIGHT('Locations-Stops'!E645,LEN('Locations-Stops'!E645)-1),"0")&amp;","&amp;IF('Locations-Stops'!G645&lt;&gt;"",VLOOKUP('Locations-Stops'!G645,Regions!A2:B379,2,FALSE),"0")&amp;","&amp;IF('Locations-Stops'!H645&lt;&gt;"",VLOOKUP('Locations-Stops'!H645,Regions!C2:D379,2,FALSE),"0")&amp;","&amp;IF('Locations-Stops'!I645&lt;&gt;"",VLOOKUP('Locations-Stops'!I645,Regions!F2:G379,2,FALSE),"0")&amp;","&amp;IF('Locations-Stops'!J645&lt;&gt;"",VLOOKUP('Locations-Stops'!J645,Regions!I2:J379,2,FALSE),"0")&amp;",'"&amp;IF('Locations-Stops'!K645&lt;&gt;"",SUBSTITUTE('Locations-Stops'!K645,"'","\'"),"")&amp;"','"&amp;IF('Locations-Stops'!L645&lt;&gt;"",'Locations-Stops'!L645,"")&amp;"','"&amp;IF('Locations-Stops'!M645&lt;&gt;"",'Locations-Stops'!M645,"")&amp;"','"&amp;IF('Locations-Stops'!N645&lt;&gt;"",'Locations-Stops'!N645,"")&amp;"', CURRENT_TIMESTAMP);"</f>
        <v>INSERT INTO `locations` (`id`, `name`, `latitude`, `longitude`, `province_id`, `region_1`, `region_2`, `region_3`, `street`, `number`, `postal`, `img`, `last_modified`) VALUES (NULL,'Speeltuin met gele glijbaan',52.358506,4.836844,8,3,5,27,'Johan Jongkindstraat','111IV','1062 CS','https://lh3.googleusercontent.com/sRru-SDyrGb75Yna0Q0pJm8zuWaZRO5a-v2j_rah_9UX85lWqiC9m48tfqkb2OebLLvJtfZ5722tEeS6IGKjCA', CURRENT_TIMESTAMP);</v>
      </c>
      <c r="E643">
        <v>643</v>
      </c>
    </row>
    <row r="644" spans="1:5" x14ac:dyDescent="0.25">
      <c r="A644" s="1" t="str">
        <f>"INSERT INTO `locations` (`id`, `name`, `latitude`, `longitude`, `province_id`, `region_1`, `region_2`, `region_3`, `street`, `number`, `postal`, `img`, `last_modified`) VALUES (NULL,'"&amp;SUBSTITUTE('Locations-Stops'!F646,"'","\'")&amp;"',"&amp;IF('Locations-Stops'!D646&lt;&gt;"",LEFT('Locations-Stops'!D646,2)&amp;"."&amp;RIGHT('Locations-Stops'!D646,LEN('Locations-Stops'!D646)-2),"0")&amp;","&amp;IF('Locations-Stops'!E646&lt;&gt;"",LEFT('Locations-Stops'!E646,1)&amp;"."&amp;RIGHT('Locations-Stops'!E646,LEN('Locations-Stops'!E646)-1),"0")&amp;","&amp;IF('Locations-Stops'!G646&lt;&gt;"",VLOOKUP('Locations-Stops'!G646,Regions!A2:B379,2,FALSE),"0")&amp;","&amp;IF('Locations-Stops'!H646&lt;&gt;"",VLOOKUP('Locations-Stops'!H646,Regions!C2:D379,2,FALSE),"0")&amp;","&amp;IF('Locations-Stops'!I646&lt;&gt;"",VLOOKUP('Locations-Stops'!I646,Regions!F2:G379,2,FALSE),"0")&amp;","&amp;IF('Locations-Stops'!J646&lt;&gt;"",VLOOKUP('Locations-Stops'!J646,Regions!I2:J379,2,FALSE),"0")&amp;",'"&amp;IF('Locations-Stops'!K646&lt;&gt;"",SUBSTITUTE('Locations-Stops'!K646,"'","\'"),"")&amp;"','"&amp;IF('Locations-Stops'!L646&lt;&gt;"",'Locations-Stops'!L646,"")&amp;"','"&amp;IF('Locations-Stops'!M646&lt;&gt;"",'Locations-Stops'!M646,"")&amp;"','"&amp;IF('Locations-Stops'!N646&lt;&gt;"",'Locations-Stops'!N646,"")&amp;"', CURRENT_TIMESTAMP);"</f>
        <v>INSERT INTO `locations` (`id`, `name`, `latitude`, `longitude`, `province_id`, `region_1`, `region_2`, `region_3`, `street`, `number`, `postal`, `img`, `last_modified`) VALUES (NULL,'Hold It Down Mural',52.367194,4.835752,8,3,5,27,'Karel Klinkenbergstraat','53','1061 AJ','https://lh5.ggpht.com/hUMZX70SSSrkh8IJguFRZSLedIJpBgqTtNCfpih-XIhD0uK9WzO9LaJ6PwGEe5Uw4CWAa5Ty4fKYtubJjwY', CURRENT_TIMESTAMP);</v>
      </c>
      <c r="E644">
        <v>644</v>
      </c>
    </row>
    <row r="645" spans="1:5" x14ac:dyDescent="0.25">
      <c r="A645" s="1" t="str">
        <f>"INSERT INTO `locations` (`id`, `name`, `latitude`, `longitude`, `province_id`, `region_1`, `region_2`, `region_3`, `street`, `number`, `postal`, `img`, `last_modified`) VALUES (NULL,'"&amp;SUBSTITUTE('Locations-Stops'!F647,"'","\'")&amp;"',"&amp;IF('Locations-Stops'!D647&lt;&gt;"",LEFT('Locations-Stops'!D647,2)&amp;"."&amp;RIGHT('Locations-Stops'!D647,LEN('Locations-Stops'!D647)-2),"0")&amp;","&amp;IF('Locations-Stops'!E647&lt;&gt;"",LEFT('Locations-Stops'!E647,1)&amp;"."&amp;RIGHT('Locations-Stops'!E647,LEN('Locations-Stops'!E647)-1),"0")&amp;","&amp;IF('Locations-Stops'!G647&lt;&gt;"",VLOOKUP('Locations-Stops'!G647,Regions!A2:B379,2,FALSE),"0")&amp;","&amp;IF('Locations-Stops'!H647&lt;&gt;"",VLOOKUP('Locations-Stops'!H647,Regions!C2:D379,2,FALSE),"0")&amp;","&amp;IF('Locations-Stops'!I647&lt;&gt;"",VLOOKUP('Locations-Stops'!I647,Regions!F2:G379,2,FALSE),"0")&amp;","&amp;IF('Locations-Stops'!J647&lt;&gt;"",VLOOKUP('Locations-Stops'!J647,Regions!I2:J379,2,FALSE),"0")&amp;",'"&amp;IF('Locations-Stops'!K647&lt;&gt;"",SUBSTITUTE('Locations-Stops'!K647,"'","\'"),"")&amp;"','"&amp;IF('Locations-Stops'!L647&lt;&gt;"",'Locations-Stops'!L647,"")&amp;"','"&amp;IF('Locations-Stops'!M647&lt;&gt;"",'Locations-Stops'!M647,"")&amp;"','"&amp;IF('Locations-Stops'!N647&lt;&gt;"",'Locations-Stops'!N647,"")&amp;"', CURRENT_TIMESTAMP);"</f>
        <v>INSERT INTO `locations` (`id`, `name`, `latitude`, `longitude`, `province_id`, `region_1`, `region_2`, `region_3`, `street`, `number`, `postal`, `img`, `last_modified`) VALUES (NULL,'Playground Loeberplantsoen',52.361508,4.839772,8,3,5,27,'Louise Marie Loeberplantsoen','14','1062 DD','https://lh3.googleusercontent.com/5aD4-u1p26GWc_4yPnup5S2GPlK6zkw8qSBXSSZ_2myyVQYWl45Xe9Ef7ElJZoelHBiE7UGWPteJ38OjH3Y', CURRENT_TIMESTAMP);</v>
      </c>
      <c r="E645">
        <v>645</v>
      </c>
    </row>
    <row r="646" spans="1:5" x14ac:dyDescent="0.25">
      <c r="A646" s="1" t="str">
        <f>"INSERT INTO `locations` (`id`, `name`, `latitude`, `longitude`, `province_id`, `region_1`, `region_2`, `region_3`, `street`, `number`, `postal`, `img`, `last_modified`) VALUES (NULL,'"&amp;SUBSTITUTE('Locations-Stops'!F648,"'","\'")&amp;"',"&amp;IF('Locations-Stops'!D648&lt;&gt;"",LEFT('Locations-Stops'!D648,2)&amp;"."&amp;RIGHT('Locations-Stops'!D648,LEN('Locations-Stops'!D648)-2),"0")&amp;","&amp;IF('Locations-Stops'!E648&lt;&gt;"",LEFT('Locations-Stops'!E648,1)&amp;"."&amp;RIGHT('Locations-Stops'!E648,LEN('Locations-Stops'!E648)-1),"0")&amp;","&amp;IF('Locations-Stops'!G648&lt;&gt;"",VLOOKUP('Locations-Stops'!G648,Regions!A2:B379,2,FALSE),"0")&amp;","&amp;IF('Locations-Stops'!H648&lt;&gt;"",VLOOKUP('Locations-Stops'!H648,Regions!C2:D379,2,FALSE),"0")&amp;","&amp;IF('Locations-Stops'!I648&lt;&gt;"",VLOOKUP('Locations-Stops'!I648,Regions!F2:G379,2,FALSE),"0")&amp;","&amp;IF('Locations-Stops'!J648&lt;&gt;"",VLOOKUP('Locations-Stops'!J648,Regions!I2:J379,2,FALSE),"0")&amp;",'"&amp;IF('Locations-Stops'!K648&lt;&gt;"",SUBSTITUTE('Locations-Stops'!K648,"'","\'"),"")&amp;"','"&amp;IF('Locations-Stops'!L648&lt;&gt;"",'Locations-Stops'!L648,"")&amp;"','"&amp;IF('Locations-Stops'!M648&lt;&gt;"",'Locations-Stops'!M648,"")&amp;"','"&amp;IF('Locations-Stops'!N648&lt;&gt;"",'Locations-Stops'!N648,"")&amp;"', CURRENT_TIMESTAMP);"</f>
        <v>INSERT INTO `locations` (`id`, `name`, `latitude`, `longitude`, `province_id`, `region_1`, `region_2`, `region_3`, `street`, `number`, `postal`, `img`, `last_modified`) VALUES (NULL,'Fishmen',52.362644,4.833874,8,3,5,27,'Marius Bauerstraat','36','1062 AR','https://lh3.ggpht.com/VgY6_dOT_nPNSa9gu_auTMdnBiIlzgsTRIpHBPYRO28fqHBoHGON5fCIAZvLUruKhaNlkWXz3f9Wu-_hD4nh', CURRENT_TIMESTAMP);</v>
      </c>
      <c r="E646">
        <v>646</v>
      </c>
    </row>
    <row r="647" spans="1:5" x14ac:dyDescent="0.25">
      <c r="A647" s="1" t="str">
        <f>"INSERT INTO `locations` (`id`, `name`, `latitude`, `longitude`, `province_id`, `region_1`, `region_2`, `region_3`, `street`, `number`, `postal`, `img`, `last_modified`) VALUES (NULL,'"&amp;SUBSTITUTE('Locations-Stops'!F649,"'","\'")&amp;"',"&amp;IF('Locations-Stops'!D649&lt;&gt;"",LEFT('Locations-Stops'!D649,2)&amp;"."&amp;RIGHT('Locations-Stops'!D649,LEN('Locations-Stops'!D649)-2),"0")&amp;","&amp;IF('Locations-Stops'!E649&lt;&gt;"",LEFT('Locations-Stops'!E649,1)&amp;"."&amp;RIGHT('Locations-Stops'!E649,LEN('Locations-Stops'!E649)-1),"0")&amp;","&amp;IF('Locations-Stops'!G649&lt;&gt;"",VLOOKUP('Locations-Stops'!G649,Regions!A2:B379,2,FALSE),"0")&amp;","&amp;IF('Locations-Stops'!H649&lt;&gt;"",VLOOKUP('Locations-Stops'!H649,Regions!C2:D379,2,FALSE),"0")&amp;","&amp;IF('Locations-Stops'!I649&lt;&gt;"",VLOOKUP('Locations-Stops'!I649,Regions!F2:G379,2,FALSE),"0")&amp;","&amp;IF('Locations-Stops'!J649&lt;&gt;"",VLOOKUP('Locations-Stops'!J649,Regions!I2:J379,2,FALSE),"0")&amp;",'"&amp;IF('Locations-Stops'!K649&lt;&gt;"",SUBSTITUTE('Locations-Stops'!K649,"'","\'"),"")&amp;"','"&amp;IF('Locations-Stops'!L649&lt;&gt;"",'Locations-Stops'!L649,"")&amp;"','"&amp;IF('Locations-Stops'!M649&lt;&gt;"",'Locations-Stops'!M649,"")&amp;"','"&amp;IF('Locations-Stops'!N649&lt;&gt;"",'Locations-Stops'!N649,"")&amp;"', CURRENT_TIMESTAMP);"</f>
        <v>INSERT INTO `locations` (`id`, `name`, `latitude`, `longitude`, `province_id`, `region_1`, `region_2`, `region_3`, `street`, `number`, `postal`, `img`, `last_modified`) VALUES (NULL,'Rembrandtpark East Entrance',52.363611,4.844251,8,3,5,27,'Nachtwachtlaan','406','1058','https://lh3.ggpht.com/hu3tTt31hY8MLQMw7Y4EBPuZogxVIsAmV3IKkoLxVY7FOY4atdIrE_ycHw9lHGkDQddAmsSbbl5QyUjiXpk', CURRENT_TIMESTAMP);</v>
      </c>
      <c r="E647">
        <v>647</v>
      </c>
    </row>
    <row r="648" spans="1:5" x14ac:dyDescent="0.25">
      <c r="A648" s="1" t="str">
        <f>"INSERT INTO `locations` (`id`, `name`, `latitude`, `longitude`, `province_id`, `region_1`, `region_2`, `region_3`, `street`, `number`, `postal`, `img`, `last_modified`) VALUES (NULL,'"&amp;SUBSTITUTE('Locations-Stops'!F650,"'","\'")&amp;"',"&amp;IF('Locations-Stops'!D650&lt;&gt;"",LEFT('Locations-Stops'!D650,2)&amp;"."&amp;RIGHT('Locations-Stops'!D650,LEN('Locations-Stops'!D650)-2),"0")&amp;","&amp;IF('Locations-Stops'!E650&lt;&gt;"",LEFT('Locations-Stops'!E650,1)&amp;"."&amp;RIGHT('Locations-Stops'!E650,LEN('Locations-Stops'!E650)-1),"0")&amp;","&amp;IF('Locations-Stops'!G650&lt;&gt;"",VLOOKUP('Locations-Stops'!G650,Regions!A2:B379,2,FALSE),"0")&amp;","&amp;IF('Locations-Stops'!H650&lt;&gt;"",VLOOKUP('Locations-Stops'!H650,Regions!C2:D379,2,FALSE),"0")&amp;","&amp;IF('Locations-Stops'!I650&lt;&gt;"",VLOOKUP('Locations-Stops'!I650,Regions!F2:G379,2,FALSE),"0")&amp;","&amp;IF('Locations-Stops'!J650&lt;&gt;"",VLOOKUP('Locations-Stops'!J650,Regions!I2:J379,2,FALSE),"0")&amp;",'"&amp;IF('Locations-Stops'!K650&lt;&gt;"",SUBSTITUTE('Locations-Stops'!K650,"'","\'"),"")&amp;"','"&amp;IF('Locations-Stops'!L650&lt;&gt;"",'Locations-Stops'!L650,"")&amp;"','"&amp;IF('Locations-Stops'!M650&lt;&gt;"",'Locations-Stops'!M650,"")&amp;"','"&amp;IF('Locations-Stops'!N650&lt;&gt;"",'Locations-Stops'!N650,"")&amp;"', CURRENT_TIMESTAMP);"</f>
        <v>INSERT INTO `locations` (`id`, `name`, `latitude`, `longitude`, `province_id`, `region_1`, `region_2`, `region_3`, `street`, `number`, `postal`, `img`, `last_modified`) VALUES (NULL,'Speeltuin Rembrandtpark',52.367141,4.848963,8,3,5,27,'Orteliuskade','36','1057','https://lh3.ggpht.com/NZJ4ap9pULue6JdVnz8nZm70Tbm-dtt2br8DjulT_c2j5hw1vqpglEXJLh1C6htRGdiGUr9b60hHsxjVfUo', CURRENT_TIMESTAMP);</v>
      </c>
      <c r="E648">
        <v>648</v>
      </c>
    </row>
    <row r="649" spans="1:5" x14ac:dyDescent="0.25">
      <c r="A649" s="1" t="str">
        <f>"INSERT INTO `locations` (`id`, `name`, `latitude`, `longitude`, `province_id`, `region_1`, `region_2`, `region_3`, `street`, `number`, `postal`, `img`, `last_modified`) VALUES (NULL,'"&amp;SUBSTITUTE('Locations-Stops'!F651,"'","\'")&amp;"',"&amp;IF('Locations-Stops'!D651&lt;&gt;"",LEFT('Locations-Stops'!D651,2)&amp;"."&amp;RIGHT('Locations-Stops'!D651,LEN('Locations-Stops'!D651)-2),"0")&amp;","&amp;IF('Locations-Stops'!E651&lt;&gt;"",LEFT('Locations-Stops'!E651,1)&amp;"."&amp;RIGHT('Locations-Stops'!E651,LEN('Locations-Stops'!E651)-1),"0")&amp;","&amp;IF('Locations-Stops'!G651&lt;&gt;"",VLOOKUP('Locations-Stops'!G651,Regions!A2:B379,2,FALSE),"0")&amp;","&amp;IF('Locations-Stops'!H651&lt;&gt;"",VLOOKUP('Locations-Stops'!H651,Regions!C2:D379,2,FALSE),"0")&amp;","&amp;IF('Locations-Stops'!I651&lt;&gt;"",VLOOKUP('Locations-Stops'!I651,Regions!F2:G379,2,FALSE),"0")&amp;","&amp;IF('Locations-Stops'!J651&lt;&gt;"",VLOOKUP('Locations-Stops'!J651,Regions!I2:J379,2,FALSE),"0")&amp;",'"&amp;IF('Locations-Stops'!K651&lt;&gt;"",SUBSTITUTE('Locations-Stops'!K651,"'","\'"),"")&amp;"','"&amp;IF('Locations-Stops'!L651&lt;&gt;"",'Locations-Stops'!L651,"")&amp;"','"&amp;IF('Locations-Stops'!M651&lt;&gt;"",'Locations-Stops'!M651,"")&amp;"','"&amp;IF('Locations-Stops'!N651&lt;&gt;"",'Locations-Stops'!N651,"")&amp;"', CURRENT_TIMESTAMP);"</f>
        <v>INSERT INTO `locations` (`id`, `name`, `latitude`, `longitude`, `province_id`, `region_1`, `region_2`, `region_3`, `street`, `number`, `postal`, `img`, `last_modified`) VALUES (NULL,'Rembrandtpark Orteliuskade',52.366809,4.849629,8,3,5,27,'Orteliuskade','29III','1057 AE','https://lh4.ggpht.com/9YxFcfQZQmbpd4-gNIsE_vf1i-_ajcYzNPVdiD-h-rcyUiXqGUSE9tZl5mydO-Yv11deJKgbkqUd2U9Tb3AEhQ', CURRENT_TIMESTAMP);</v>
      </c>
      <c r="E649">
        <v>649</v>
      </c>
    </row>
    <row r="650" spans="1:5" x14ac:dyDescent="0.25">
      <c r="A650" s="1" t="str">
        <f>"INSERT INTO `locations` (`id`, `name`, `latitude`, `longitude`, `province_id`, `region_1`, `region_2`, `region_3`, `street`, `number`, `postal`, `img`, `last_modified`) VALUES (NULL,'"&amp;SUBSTITUTE('Locations-Stops'!F652,"'","\'")&amp;"',"&amp;IF('Locations-Stops'!D652&lt;&gt;"",LEFT('Locations-Stops'!D652,2)&amp;"."&amp;RIGHT('Locations-Stops'!D652,LEN('Locations-Stops'!D652)-2),"0")&amp;","&amp;IF('Locations-Stops'!E652&lt;&gt;"",LEFT('Locations-Stops'!E652,1)&amp;"."&amp;RIGHT('Locations-Stops'!E652,LEN('Locations-Stops'!E652)-1),"0")&amp;","&amp;IF('Locations-Stops'!G652&lt;&gt;"",VLOOKUP('Locations-Stops'!G652,Regions!A2:B379,2,FALSE),"0")&amp;","&amp;IF('Locations-Stops'!H652&lt;&gt;"",VLOOKUP('Locations-Stops'!H652,Regions!C2:D379,2,FALSE),"0")&amp;","&amp;IF('Locations-Stops'!I652&lt;&gt;"",VLOOKUP('Locations-Stops'!I652,Regions!F2:G379,2,FALSE),"0")&amp;","&amp;IF('Locations-Stops'!J652&lt;&gt;"",VLOOKUP('Locations-Stops'!J652,Regions!I2:J379,2,FALSE),"0")&amp;",'"&amp;IF('Locations-Stops'!K652&lt;&gt;"",SUBSTITUTE('Locations-Stops'!K652,"'","\'"),"")&amp;"','"&amp;IF('Locations-Stops'!L652&lt;&gt;"",'Locations-Stops'!L652,"")&amp;"','"&amp;IF('Locations-Stops'!M652&lt;&gt;"",'Locations-Stops'!M652,"")&amp;"','"&amp;IF('Locations-Stops'!N652&lt;&gt;"",'Locations-Stops'!N652,"")&amp;"', CURRENT_TIMESTAMP);"</f>
        <v>INSERT INTO `locations` (`id`, `name`, `latitude`, `longitude`, `province_id`, `region_1`, `region_2`, `region_3`, `street`, `number`, `postal`, `img`, `last_modified`) VALUES (NULL,'Rembrandt Park Sign',52.368546,4.848758,8,3,5,27,'Orteliuskade','57III','1057 AL','https://lh4.ggpht.com/r6WRTovHz0AQpTobWlqkR6qTDbW4sZHYEsgQ3AeQDReQHJ8YjSg_EebqS_EoxdqNPzV2A2ViojJcSAcnHZI3BQ', CURRENT_TIMESTAMP);</v>
      </c>
      <c r="E650">
        <v>650</v>
      </c>
    </row>
    <row r="651" spans="1:5" x14ac:dyDescent="0.25">
      <c r="A651" s="1" t="str">
        <f>"INSERT INTO `locations` (`id`, `name`, `latitude`, `longitude`, `province_id`, `region_1`, `region_2`, `region_3`, `street`, `number`, `postal`, `img`, `last_modified`) VALUES (NULL,'"&amp;SUBSTITUTE('Locations-Stops'!F653,"'","\'")&amp;"',"&amp;IF('Locations-Stops'!D653&lt;&gt;"",LEFT('Locations-Stops'!D653,2)&amp;"."&amp;RIGHT('Locations-Stops'!D653,LEN('Locations-Stops'!D653)-2),"0")&amp;","&amp;IF('Locations-Stops'!E653&lt;&gt;"",LEFT('Locations-Stops'!E653,1)&amp;"."&amp;RIGHT('Locations-Stops'!E653,LEN('Locations-Stops'!E653)-1),"0")&amp;","&amp;IF('Locations-Stops'!G653&lt;&gt;"",VLOOKUP('Locations-Stops'!G653,Regions!A2:B379,2,FALSE),"0")&amp;","&amp;IF('Locations-Stops'!H653&lt;&gt;"",VLOOKUP('Locations-Stops'!H653,Regions!C2:D379,2,FALSE),"0")&amp;","&amp;IF('Locations-Stops'!I653&lt;&gt;"",VLOOKUP('Locations-Stops'!I653,Regions!F2:G379,2,FALSE),"0")&amp;","&amp;IF('Locations-Stops'!J653&lt;&gt;"",VLOOKUP('Locations-Stops'!J653,Regions!I2:J379,2,FALSE),"0")&amp;",'"&amp;IF('Locations-Stops'!K653&lt;&gt;"",SUBSTITUTE('Locations-Stops'!K653,"'","\'"),"")&amp;"','"&amp;IF('Locations-Stops'!L653&lt;&gt;"",'Locations-Stops'!L653,"")&amp;"','"&amp;IF('Locations-Stops'!M653&lt;&gt;"",'Locations-Stops'!M653,"")&amp;"','"&amp;IF('Locations-Stops'!N653&lt;&gt;"",'Locations-Stops'!N653,"")&amp;"', CURRENT_TIMESTAMP);"</f>
        <v>INSERT INTO `locations` (`id`, `name`, `latitude`, `longitude`, `province_id`, `region_1`, `region_2`, `region_3`, `street`, `number`, `postal`, `img`, `last_modified`) VALUES (NULL,'Mondriaan Power',52.365978,4.838705,8,3,5,27,'Piet Mondriaanplein','100','1061','https://lh4.ggpht.com/A4Od0mKqYacVFCZYRBXoADd7_OQtRLh4xaBJmpEmzTAyJFjKsS4KDGCebg-KSlYCGDTKxvobLjdwkLB4JF_P', CURRENT_TIMESTAMP);</v>
      </c>
      <c r="E651">
        <v>651</v>
      </c>
    </row>
    <row r="652" spans="1:5" x14ac:dyDescent="0.25">
      <c r="A652" s="1" t="str">
        <f>"INSERT INTO `locations` (`id`, `name`, `latitude`, `longitude`, `province_id`, `region_1`, `region_2`, `region_3`, `street`, `number`, `postal`, `img`, `last_modified`) VALUES (NULL,'"&amp;SUBSTITUTE('Locations-Stops'!F654,"'","\'")&amp;"',"&amp;IF('Locations-Stops'!D654&lt;&gt;"",LEFT('Locations-Stops'!D654,2)&amp;"."&amp;RIGHT('Locations-Stops'!D654,LEN('Locations-Stops'!D654)-2),"0")&amp;","&amp;IF('Locations-Stops'!E654&lt;&gt;"",LEFT('Locations-Stops'!E654,1)&amp;"."&amp;RIGHT('Locations-Stops'!E654,LEN('Locations-Stops'!E654)-1),"0")&amp;","&amp;IF('Locations-Stops'!G654&lt;&gt;"",VLOOKUP('Locations-Stops'!G654,Regions!A2:B379,2,FALSE),"0")&amp;","&amp;IF('Locations-Stops'!H654&lt;&gt;"",VLOOKUP('Locations-Stops'!H654,Regions!C2:D379,2,FALSE),"0")&amp;","&amp;IF('Locations-Stops'!I654&lt;&gt;"",VLOOKUP('Locations-Stops'!I654,Regions!F2:G379,2,FALSE),"0")&amp;","&amp;IF('Locations-Stops'!J654&lt;&gt;"",VLOOKUP('Locations-Stops'!J654,Regions!I2:J379,2,FALSE),"0")&amp;",'"&amp;IF('Locations-Stops'!K654&lt;&gt;"",SUBSTITUTE('Locations-Stops'!K654,"'","\'"),"")&amp;"','"&amp;IF('Locations-Stops'!L654&lt;&gt;"",'Locations-Stops'!L654,"")&amp;"','"&amp;IF('Locations-Stops'!M654&lt;&gt;"",'Locations-Stops'!M654,"")&amp;"','"&amp;IF('Locations-Stops'!N654&lt;&gt;"",'Locations-Stops'!N654,"")&amp;"', CURRENT_TIMESTAMP);"</f>
        <v>INSERT INTO `locations` (`id`, `name`, `latitude`, `longitude`, `province_id`, `region_1`, `region_2`, `region_3`, `street`, `number`, `postal`, `img`, `last_modified`) VALUES (NULL,'Mondriaan Playground',52.366719,4.837028,8,3,5,27,'Piet Mondriaanplein','','1061','https://lh5.ggpht.com/cgua8UrNyG6_aMHVrZjRuT5Z9Xh_9dJxLuQTpt8HuWqyJx5bhwfkTWY7TpMicxPyVeZZxB33PtKPjwEfz2CQ', CURRENT_TIMESTAMP);</v>
      </c>
      <c r="E652">
        <v>652</v>
      </c>
    </row>
    <row r="653" spans="1:5" x14ac:dyDescent="0.25">
      <c r="A653" s="1" t="str">
        <f>"INSERT INTO `locations` (`id`, `name`, `latitude`, `longitude`, `province_id`, `region_1`, `region_2`, `region_3`, `street`, `number`, `postal`, `img`, `last_modified`) VALUES (NULL,'"&amp;SUBSTITUTE('Locations-Stops'!F655,"'","\'")&amp;"',"&amp;IF('Locations-Stops'!D655&lt;&gt;"",LEFT('Locations-Stops'!D655,2)&amp;"."&amp;RIGHT('Locations-Stops'!D655,LEN('Locations-Stops'!D655)-2),"0")&amp;","&amp;IF('Locations-Stops'!E655&lt;&gt;"",LEFT('Locations-Stops'!E655,1)&amp;"."&amp;RIGHT('Locations-Stops'!E655,LEN('Locations-Stops'!E655)-1),"0")&amp;","&amp;IF('Locations-Stops'!G655&lt;&gt;"",VLOOKUP('Locations-Stops'!G655,Regions!A2:B379,2,FALSE),"0")&amp;","&amp;IF('Locations-Stops'!H655&lt;&gt;"",VLOOKUP('Locations-Stops'!H655,Regions!C2:D379,2,FALSE),"0")&amp;","&amp;IF('Locations-Stops'!I655&lt;&gt;"",VLOOKUP('Locations-Stops'!I655,Regions!F2:G379,2,FALSE),"0")&amp;","&amp;IF('Locations-Stops'!J655&lt;&gt;"",VLOOKUP('Locations-Stops'!J655,Regions!I2:J379,2,FALSE),"0")&amp;",'"&amp;IF('Locations-Stops'!K655&lt;&gt;"",SUBSTITUTE('Locations-Stops'!K655,"'","\'"),"")&amp;"','"&amp;IF('Locations-Stops'!L655&lt;&gt;"",'Locations-Stops'!L655,"")&amp;"','"&amp;IF('Locations-Stops'!M655&lt;&gt;"",'Locations-Stops'!M655,"")&amp;"','"&amp;IF('Locations-Stops'!N655&lt;&gt;"",'Locations-Stops'!N655,"")&amp;"', CURRENT_TIMESTAMP);"</f>
        <v>INSERT INTO `locations` (`id`, `name`, `latitude`, `longitude`, `province_id`, `region_1`, `region_2`, `region_3`, `street`, `number`, `postal`, `img`, `last_modified`) VALUES (NULL,'Pedestrian Path Art',52.365943,4.839892,8,3,5,27,'Piet Mondriaanstraat','100','1061 TT','https://lh5.ggpht.com/7tbH8KDOkF0M5Z-3GepBcz7fizMh8-Ds0FzReaXwRuT5X0fkVP8Kals1lyMGEfDD-H7-b2T1xEt1IINLqB8', CURRENT_TIMESTAMP);</v>
      </c>
      <c r="E653">
        <v>653</v>
      </c>
    </row>
    <row r="654" spans="1:5" x14ac:dyDescent="0.25">
      <c r="A654" s="1" t="str">
        <f>"INSERT INTO `locations` (`id`, `name`, `latitude`, `longitude`, `province_id`, `region_1`, `region_2`, `region_3`, `street`, `number`, `postal`, `img`, `last_modified`) VALUES (NULL,'"&amp;SUBSTITUTE('Locations-Stops'!F656,"'","\'")&amp;"',"&amp;IF('Locations-Stops'!D656&lt;&gt;"",LEFT('Locations-Stops'!D656,2)&amp;"."&amp;RIGHT('Locations-Stops'!D656,LEN('Locations-Stops'!D656)-2),"0")&amp;","&amp;IF('Locations-Stops'!E656&lt;&gt;"",LEFT('Locations-Stops'!E656,1)&amp;"."&amp;RIGHT('Locations-Stops'!E656,LEN('Locations-Stops'!E656)-1),"0")&amp;","&amp;IF('Locations-Stops'!G656&lt;&gt;"",VLOOKUP('Locations-Stops'!G656,Regions!A2:B379,2,FALSE),"0")&amp;","&amp;IF('Locations-Stops'!H656&lt;&gt;"",VLOOKUP('Locations-Stops'!H656,Regions!C2:D379,2,FALSE),"0")&amp;","&amp;IF('Locations-Stops'!I656&lt;&gt;"",VLOOKUP('Locations-Stops'!I656,Regions!F2:G379,2,FALSE),"0")&amp;","&amp;IF('Locations-Stops'!J656&lt;&gt;"",VLOOKUP('Locations-Stops'!J656,Regions!I2:J379,2,FALSE),"0")&amp;",'"&amp;IF('Locations-Stops'!K656&lt;&gt;"",SUBSTITUTE('Locations-Stops'!K656,"'","\'"),"")&amp;"','"&amp;IF('Locations-Stops'!L656&lt;&gt;"",'Locations-Stops'!L656,"")&amp;"','"&amp;IF('Locations-Stops'!M656&lt;&gt;"",'Locations-Stops'!M656,"")&amp;"','"&amp;IF('Locations-Stops'!N656&lt;&gt;"",'Locations-Stops'!N656,"")&amp;"', CURRENT_TIMESTAMP);"</f>
        <v>INSERT INTO `locations` (`id`, `name`, `latitude`, `longitude`, `province_id`, `region_1`, `region_2`, `region_3`, `street`, `number`, `postal`, `img`, `last_modified`) VALUES (NULL,'Rembrandt Park Weight Circuit',52.361507,4.848527,8,3,5,27,'Postjeskade','200','1058','https://lh5.ggpht.com/fs0AlEPsVgueYDJchJ3JhF0bpVgZDniuKkHg9dIzUge8ZtQke3BE6NEFU1hifH5JWlds9PHrpSQGgpAMAPCk', CURRENT_TIMESTAMP);</v>
      </c>
      <c r="E654">
        <v>654</v>
      </c>
    </row>
    <row r="655" spans="1:5" x14ac:dyDescent="0.25">
      <c r="A655" s="1" t="str">
        <f>"INSERT INTO `locations` (`id`, `name`, `latitude`, `longitude`, `province_id`, `region_1`, `region_2`, `region_3`, `street`, `number`, `postal`, `img`, `last_modified`) VALUES (NULL,'"&amp;SUBSTITUTE('Locations-Stops'!F657,"'","\'")&amp;"',"&amp;IF('Locations-Stops'!D657&lt;&gt;"",LEFT('Locations-Stops'!D657,2)&amp;"."&amp;RIGHT('Locations-Stops'!D657,LEN('Locations-Stops'!D657)-2),"0")&amp;","&amp;IF('Locations-Stops'!E657&lt;&gt;"",LEFT('Locations-Stops'!E657,1)&amp;"."&amp;RIGHT('Locations-Stops'!E657,LEN('Locations-Stops'!E657)-1),"0")&amp;","&amp;IF('Locations-Stops'!G657&lt;&gt;"",VLOOKUP('Locations-Stops'!G657,Regions!A2:B379,2,FALSE),"0")&amp;","&amp;IF('Locations-Stops'!H657&lt;&gt;"",VLOOKUP('Locations-Stops'!H657,Regions!C2:D379,2,FALSE),"0")&amp;","&amp;IF('Locations-Stops'!I657&lt;&gt;"",VLOOKUP('Locations-Stops'!I657,Regions!F2:G379,2,FALSE),"0")&amp;","&amp;IF('Locations-Stops'!J657&lt;&gt;"",VLOOKUP('Locations-Stops'!J657,Regions!I2:J379,2,FALSE),"0")&amp;",'"&amp;IF('Locations-Stops'!K657&lt;&gt;"",SUBSTITUTE('Locations-Stops'!K657,"'","\'"),"")&amp;"','"&amp;IF('Locations-Stops'!L657&lt;&gt;"",'Locations-Stops'!L657,"")&amp;"','"&amp;IF('Locations-Stops'!M657&lt;&gt;"",'Locations-Stops'!M657,"")&amp;"','"&amp;IF('Locations-Stops'!N657&lt;&gt;"",'Locations-Stops'!N657,"")&amp;"', CURRENT_TIMESTAMP);"</f>
        <v>INSERT INTO `locations` (`id`, `name`, `latitude`, `longitude`, `province_id`, `region_1`, `region_2`, `region_3`, `street`, `number`, `postal`, `img`, `last_modified`) VALUES (NULL,'Welcome to the Rembrandtpark',52.362189,4.849256,8,3,5,27,'Postjeskade','131III','1058 DM','https://lh3.googleusercontent.com/kfBe2xGnj2QFsmhc0rtXswHaG1egVmohdVjdpD6db_0VrHBrfdPvPr-hPefNfc1QuRnikp1LzWDxPm1LKfwhmg', CURRENT_TIMESTAMP);</v>
      </c>
      <c r="E655">
        <v>655</v>
      </c>
    </row>
    <row r="656" spans="1:5" x14ac:dyDescent="0.25">
      <c r="A656" s="1" t="str">
        <f>"INSERT INTO `locations` (`id`, `name`, `latitude`, `longitude`, `province_id`, `region_1`, `region_2`, `region_3`, `street`, `number`, `postal`, `img`, `last_modified`) VALUES (NULL,'"&amp;SUBSTITUTE('Locations-Stops'!F658,"'","\'")&amp;"',"&amp;IF('Locations-Stops'!D658&lt;&gt;"",LEFT('Locations-Stops'!D658,2)&amp;"."&amp;RIGHT('Locations-Stops'!D658,LEN('Locations-Stops'!D658)-2),"0")&amp;","&amp;IF('Locations-Stops'!E658&lt;&gt;"",LEFT('Locations-Stops'!E658,1)&amp;"."&amp;RIGHT('Locations-Stops'!E658,LEN('Locations-Stops'!E658)-1),"0")&amp;","&amp;IF('Locations-Stops'!G658&lt;&gt;"",VLOOKUP('Locations-Stops'!G658,Regions!A2:B379,2,FALSE),"0")&amp;","&amp;IF('Locations-Stops'!H658&lt;&gt;"",VLOOKUP('Locations-Stops'!H658,Regions!C2:D379,2,FALSE),"0")&amp;","&amp;IF('Locations-Stops'!I658&lt;&gt;"",VLOOKUP('Locations-Stops'!I658,Regions!F2:G379,2,FALSE),"0")&amp;","&amp;IF('Locations-Stops'!J658&lt;&gt;"",VLOOKUP('Locations-Stops'!J658,Regions!I2:J379,2,FALSE),"0")&amp;",'"&amp;IF('Locations-Stops'!K658&lt;&gt;"",SUBSTITUTE('Locations-Stops'!K658,"'","\'"),"")&amp;"','"&amp;IF('Locations-Stops'!L658&lt;&gt;"",'Locations-Stops'!L658,"")&amp;"','"&amp;IF('Locations-Stops'!M658&lt;&gt;"",'Locations-Stops'!M658,"")&amp;"','"&amp;IF('Locations-Stops'!N658&lt;&gt;"",'Locations-Stops'!N658,"")&amp;"', CURRENT_TIMESTAMP);"</f>
        <v>INSERT INTO `locations` (`id`, `name`, `latitude`, `longitude`, `province_id`, `region_1`, `region_2`, `region_3`, `street`, `number`, `postal`, `img`, `last_modified`) VALUES (NULL,'Rembrandtpark Entrance Postjesweg',52.364025,4.849971,8,3,5,27,'Postjesweg','127','1057 KE','https://lh5.ggpht.com/wmLhZbia5Ei34-tMaf3XeFDuLl8NQ230e3KlQHH1WCQSWO2n1ksnlmwiK1-tYOPYs5ZaRvmGPAXuSHUmHUYy', CURRENT_TIMESTAMP);</v>
      </c>
      <c r="E656">
        <v>656</v>
      </c>
    </row>
    <row r="657" spans="1:5" x14ac:dyDescent="0.25">
      <c r="A657" s="1" t="str">
        <f>"INSERT INTO `locations` (`id`, `name`, `latitude`, `longitude`, `province_id`, `region_1`, `region_2`, `region_3`, `street`, `number`, `postal`, `img`, `last_modified`) VALUES (NULL,'"&amp;SUBSTITUTE('Locations-Stops'!F659,"'","\'")&amp;"',"&amp;IF('Locations-Stops'!D659&lt;&gt;"",LEFT('Locations-Stops'!D659,2)&amp;"."&amp;RIGHT('Locations-Stops'!D659,LEN('Locations-Stops'!D659)-2),"0")&amp;","&amp;IF('Locations-Stops'!E659&lt;&gt;"",LEFT('Locations-Stops'!E659,1)&amp;"."&amp;RIGHT('Locations-Stops'!E659,LEN('Locations-Stops'!E659)-1),"0")&amp;","&amp;IF('Locations-Stops'!G659&lt;&gt;"",VLOOKUP('Locations-Stops'!G659,Regions!A2:B379,2,FALSE),"0")&amp;","&amp;IF('Locations-Stops'!H659&lt;&gt;"",VLOOKUP('Locations-Stops'!H659,Regions!C2:D379,2,FALSE),"0")&amp;","&amp;IF('Locations-Stops'!I659&lt;&gt;"",VLOOKUP('Locations-Stops'!I659,Regions!F2:G379,2,FALSE),"0")&amp;","&amp;IF('Locations-Stops'!J659&lt;&gt;"",VLOOKUP('Locations-Stops'!J659,Regions!I2:J379,2,FALSE),"0")&amp;",'"&amp;IF('Locations-Stops'!K659&lt;&gt;"",SUBSTITUTE('Locations-Stops'!K659,"'","\'"),"")&amp;"','"&amp;IF('Locations-Stops'!L659&lt;&gt;"",'Locations-Stops'!L659,"")&amp;"','"&amp;IF('Locations-Stops'!M659&lt;&gt;"",'Locations-Stops'!M659,"")&amp;"','"&amp;IF('Locations-Stops'!N659&lt;&gt;"",'Locations-Stops'!N659,"")&amp;"', CURRENT_TIMESTAMP);"</f>
        <v>INSERT INTO `locations` (`id`, `name`, `latitude`, `longitude`, `province_id`, `region_1`, `region_2`, `region_3`, `street`, `number`, `postal`, `img`, `last_modified`) VALUES (NULL,'Boomfeestdag Rembrandtpark',52.364984,4.847428,8,3,5,27,'Postjesweg','135','1057 KE','https://lh5.ggpht.com/9BvSSF4guvLnGWVGUiZR5oRWiyxy6P1tJm0FPchYe3tj8CjwC16mcvShIPeIDjFsknkn2SOVZrM2WmuQcjXD0A', CURRENT_TIMESTAMP);</v>
      </c>
      <c r="E657">
        <v>657</v>
      </c>
    </row>
    <row r="658" spans="1:5" x14ac:dyDescent="0.25">
      <c r="A658" s="1" t="str">
        <f>"INSERT INTO `locations` (`id`, `name`, `latitude`, `longitude`, `province_id`, `region_1`, `region_2`, `region_3`, `street`, `number`, `postal`, `img`, `last_modified`) VALUES (NULL,'"&amp;SUBSTITUTE('Locations-Stops'!F660,"'","\'")&amp;"',"&amp;IF('Locations-Stops'!D660&lt;&gt;"",LEFT('Locations-Stops'!D660,2)&amp;"."&amp;RIGHT('Locations-Stops'!D660,LEN('Locations-Stops'!D660)-2),"0")&amp;","&amp;IF('Locations-Stops'!E660&lt;&gt;"",LEFT('Locations-Stops'!E660,1)&amp;"."&amp;RIGHT('Locations-Stops'!E660,LEN('Locations-Stops'!E660)-1),"0")&amp;","&amp;IF('Locations-Stops'!G660&lt;&gt;"",VLOOKUP('Locations-Stops'!G660,Regions!A2:B379,2,FALSE),"0")&amp;","&amp;IF('Locations-Stops'!H660&lt;&gt;"",VLOOKUP('Locations-Stops'!H660,Regions!C2:D379,2,FALSE),"0")&amp;","&amp;IF('Locations-Stops'!I660&lt;&gt;"",VLOOKUP('Locations-Stops'!I660,Regions!F2:G379,2,FALSE),"0")&amp;","&amp;IF('Locations-Stops'!J660&lt;&gt;"",VLOOKUP('Locations-Stops'!J660,Regions!I2:J379,2,FALSE),"0")&amp;",'"&amp;IF('Locations-Stops'!K660&lt;&gt;"",SUBSTITUTE('Locations-Stops'!K660,"'","\'"),"")&amp;"','"&amp;IF('Locations-Stops'!L660&lt;&gt;"",'Locations-Stops'!L660,"")&amp;"','"&amp;IF('Locations-Stops'!M660&lt;&gt;"",'Locations-Stops'!M660,"")&amp;"','"&amp;IF('Locations-Stops'!N660&lt;&gt;"",'Locations-Stops'!N660,"")&amp;"', CURRENT_TIMESTAMP);"</f>
        <v>INSERT INTO `locations` (`id`, `name`, `latitude`, `longitude`, `province_id`, `region_1`, `region_2`, `region_3`, `street`, `number`, `postal`, `img`, `last_modified`) VALUES (NULL,'Park Literature',52.363528,4.846168,8,3,5,27,'Postjesweg','131D','1057 KE','https://lh5.ggpht.com/HEr71wbJ_VNFIWjXd8iRoshVlbQ7Nav-yrqye72yiWdT6tbNgiSXrAL6GSEn5ykG-lOiFaoZbiuEIkX2yMSF', CURRENT_TIMESTAMP);</v>
      </c>
      <c r="E658">
        <v>658</v>
      </c>
    </row>
    <row r="659" spans="1:5" x14ac:dyDescent="0.25">
      <c r="A659" s="1" t="str">
        <f>"INSERT INTO `locations` (`id`, `name`, `latitude`, `longitude`, `province_id`, `region_1`, `region_2`, `region_3`, `street`, `number`, `postal`, `img`, `last_modified`) VALUES (NULL,'"&amp;SUBSTITUTE('Locations-Stops'!F661,"'","\'")&amp;"',"&amp;IF('Locations-Stops'!D661&lt;&gt;"",LEFT('Locations-Stops'!D661,2)&amp;"."&amp;RIGHT('Locations-Stops'!D661,LEN('Locations-Stops'!D661)-2),"0")&amp;","&amp;IF('Locations-Stops'!E661&lt;&gt;"",LEFT('Locations-Stops'!E661,1)&amp;"."&amp;RIGHT('Locations-Stops'!E661,LEN('Locations-Stops'!E661)-1),"0")&amp;","&amp;IF('Locations-Stops'!G661&lt;&gt;"",VLOOKUP('Locations-Stops'!G661,Regions!A2:B379,2,FALSE),"0")&amp;","&amp;IF('Locations-Stops'!H661&lt;&gt;"",VLOOKUP('Locations-Stops'!H661,Regions!C2:D379,2,FALSE),"0")&amp;","&amp;IF('Locations-Stops'!I661&lt;&gt;"",VLOOKUP('Locations-Stops'!I661,Regions!F2:G379,2,FALSE),"0")&amp;","&amp;IF('Locations-Stops'!J661&lt;&gt;"",VLOOKUP('Locations-Stops'!J661,Regions!I2:J379,2,FALSE),"0")&amp;",'"&amp;IF('Locations-Stops'!K661&lt;&gt;"",SUBSTITUTE('Locations-Stops'!K661,"'","\'"),"")&amp;"','"&amp;IF('Locations-Stops'!L661&lt;&gt;"",'Locations-Stops'!L661,"")&amp;"','"&amp;IF('Locations-Stops'!M661&lt;&gt;"",'Locations-Stops'!M661,"")&amp;"','"&amp;IF('Locations-Stops'!N661&lt;&gt;"",'Locations-Stops'!N661,"")&amp;"', CURRENT_TIMESTAMP);"</f>
        <v>INSERT INTO `locations` (`id`, `name`, `latitude`, `longitude`, `province_id`, `region_1`, `region_2`, `region_3`, `street`, `number`, `postal`, `img`, `last_modified`) VALUES (NULL,'Rembrandtpark',52.365832,4.843035,8,3,5,27,'Rembrandtpark','','1057','https://lh4.ggpht.com/x9t5eWljCPKc834g-GsIHKYI3pWL9GPJZTjAVtQ0GHL9Q_8sJW_drz6ReUhutxaYLiq7JViO0X6URI9qoXs', CURRENT_TIMESTAMP);</v>
      </c>
      <c r="E659">
        <v>659</v>
      </c>
    </row>
    <row r="660" spans="1:5" x14ac:dyDescent="0.25">
      <c r="A660" s="1" t="str">
        <f>"INSERT INTO `locations` (`id`, `name`, `latitude`, `longitude`, `province_id`, `region_1`, `region_2`, `region_3`, `street`, `number`, `postal`, `img`, `last_modified`) VALUES (NULL,'"&amp;SUBSTITUTE('Locations-Stops'!F662,"'","\'")&amp;"',"&amp;IF('Locations-Stops'!D662&lt;&gt;"",LEFT('Locations-Stops'!D662,2)&amp;"."&amp;RIGHT('Locations-Stops'!D662,LEN('Locations-Stops'!D662)-2),"0")&amp;","&amp;IF('Locations-Stops'!E662&lt;&gt;"",LEFT('Locations-Stops'!E662,1)&amp;"."&amp;RIGHT('Locations-Stops'!E662,LEN('Locations-Stops'!E662)-1),"0")&amp;","&amp;IF('Locations-Stops'!G662&lt;&gt;"",VLOOKUP('Locations-Stops'!G662,Regions!A2:B379,2,FALSE),"0")&amp;","&amp;IF('Locations-Stops'!H662&lt;&gt;"",VLOOKUP('Locations-Stops'!H662,Regions!C2:D379,2,FALSE),"0")&amp;","&amp;IF('Locations-Stops'!I662&lt;&gt;"",VLOOKUP('Locations-Stops'!I662,Regions!F2:G379,2,FALSE),"0")&amp;","&amp;IF('Locations-Stops'!J662&lt;&gt;"",VLOOKUP('Locations-Stops'!J662,Regions!I2:J379,2,FALSE),"0")&amp;",'"&amp;IF('Locations-Stops'!K662&lt;&gt;"",SUBSTITUTE('Locations-Stops'!K662,"'","\'"),"")&amp;"','"&amp;IF('Locations-Stops'!L662&lt;&gt;"",'Locations-Stops'!L662,"")&amp;"','"&amp;IF('Locations-Stops'!M662&lt;&gt;"",'Locations-Stops'!M662,"")&amp;"','"&amp;IF('Locations-Stops'!N662&lt;&gt;"",'Locations-Stops'!N662,"")&amp;"', CURRENT_TIMESTAMP);"</f>
        <v>INSERT INTO `locations` (`id`, `name`, `latitude`, `longitude`, `province_id`, `region_1`, `region_2`, `region_3`, `street`, `number`, `postal`, `img`, `last_modified`) VALUES (NULL,'Frozen Art at Rembrandtpark',52.360724,4.847452,8,3,5,27,'Rembrandtpark','','1058','https://lh3.googleusercontent.com/-l2gRhyEztqfNNXTFykSaXgdoBFriJLWgbFWLqSMpVWmQ6K0Y5ZlFmDvokj2sM6Bh4PJp03Iht-qbsXExvdU', CURRENT_TIMESTAMP);</v>
      </c>
      <c r="E660">
        <v>660</v>
      </c>
    </row>
    <row r="661" spans="1:5" x14ac:dyDescent="0.25">
      <c r="A661" s="1" t="str">
        <f>"INSERT INTO `locations` (`id`, `name`, `latitude`, `longitude`, `province_id`, `region_1`, `region_2`, `region_3`, `street`, `number`, `postal`, `img`, `last_modified`) VALUES (NULL,'"&amp;SUBSTITUTE('Locations-Stops'!F663,"'","\'")&amp;"',"&amp;IF('Locations-Stops'!D663&lt;&gt;"",LEFT('Locations-Stops'!D663,2)&amp;"."&amp;RIGHT('Locations-Stops'!D663,LEN('Locations-Stops'!D663)-2),"0")&amp;","&amp;IF('Locations-Stops'!E663&lt;&gt;"",LEFT('Locations-Stops'!E663,1)&amp;"."&amp;RIGHT('Locations-Stops'!E663,LEN('Locations-Stops'!E663)-1),"0")&amp;","&amp;IF('Locations-Stops'!G663&lt;&gt;"",VLOOKUP('Locations-Stops'!G663,Regions!A2:B379,2,FALSE),"0")&amp;","&amp;IF('Locations-Stops'!H663&lt;&gt;"",VLOOKUP('Locations-Stops'!H663,Regions!C2:D379,2,FALSE),"0")&amp;","&amp;IF('Locations-Stops'!I663&lt;&gt;"",VLOOKUP('Locations-Stops'!I663,Regions!F2:G379,2,FALSE),"0")&amp;","&amp;IF('Locations-Stops'!J663&lt;&gt;"",VLOOKUP('Locations-Stops'!J663,Regions!I2:J379,2,FALSE),"0")&amp;",'"&amp;IF('Locations-Stops'!K663&lt;&gt;"",SUBSTITUTE('Locations-Stops'!K663,"'","\'"),"")&amp;"','"&amp;IF('Locations-Stops'!L663&lt;&gt;"",'Locations-Stops'!L663,"")&amp;"','"&amp;IF('Locations-Stops'!M663&lt;&gt;"",'Locations-Stops'!M663,"")&amp;"','"&amp;IF('Locations-Stops'!N663&lt;&gt;"",'Locations-Stops'!N663,"")&amp;"', CURRENT_TIMESTAMP);"</f>
        <v>INSERT INTO `locations` (`id`, `name`, `latitude`, `longitude`, `province_id`, `region_1`, `region_2`, `region_3`, `street`, `number`, `postal`, `img`, `last_modified`) VALUES (NULL,'Zonder Titel',52.368459,4.844401,8,3,5,27,'Staalmeesterslaan','410','1057 PH','https://lh4.ggpht.com/7twxyi5uFXf-6btfXnzm-1dlxVCAL76rwnLcBt2hCFSC9uxa2Yx6xV4fpN3OhMfSQ2FtSDrlungsSW8yXtc', CURRENT_TIMESTAMP);</v>
      </c>
      <c r="E661">
        <v>661</v>
      </c>
    </row>
    <row r="662" spans="1:5" x14ac:dyDescent="0.25">
      <c r="A662" s="1" t="str">
        <f>"INSERT INTO `locations` (`id`, `name`, `latitude`, `longitude`, `province_id`, `region_1`, `region_2`, `region_3`, `street`, `number`, `postal`, `img`, `last_modified`) VALUES (NULL,'"&amp;SUBSTITUTE('Locations-Stops'!F664,"'","\'")&amp;"',"&amp;IF('Locations-Stops'!D664&lt;&gt;"",LEFT('Locations-Stops'!D664,2)&amp;"."&amp;RIGHT('Locations-Stops'!D664,LEN('Locations-Stops'!D664)-2),"0")&amp;","&amp;IF('Locations-Stops'!E664&lt;&gt;"",LEFT('Locations-Stops'!E664,1)&amp;"."&amp;RIGHT('Locations-Stops'!E664,LEN('Locations-Stops'!E664)-1),"0")&amp;","&amp;IF('Locations-Stops'!G664&lt;&gt;"",VLOOKUP('Locations-Stops'!G664,Regions!A2:B379,2,FALSE),"0")&amp;","&amp;IF('Locations-Stops'!H664&lt;&gt;"",VLOOKUP('Locations-Stops'!H664,Regions!C2:D379,2,FALSE),"0")&amp;","&amp;IF('Locations-Stops'!I664&lt;&gt;"",VLOOKUP('Locations-Stops'!I664,Regions!F2:G379,2,FALSE),"0")&amp;","&amp;IF('Locations-Stops'!J664&lt;&gt;"",VLOOKUP('Locations-Stops'!J664,Regions!I2:J379,2,FALSE),"0")&amp;",'"&amp;IF('Locations-Stops'!K664&lt;&gt;"",SUBSTITUTE('Locations-Stops'!K664,"'","\'"),"")&amp;"','"&amp;IF('Locations-Stops'!L664&lt;&gt;"",'Locations-Stops'!L664,"")&amp;"','"&amp;IF('Locations-Stops'!M664&lt;&gt;"",'Locations-Stops'!M664,"")&amp;"','"&amp;IF('Locations-Stops'!N664&lt;&gt;"",'Locations-Stops'!N664,"")&amp;"', CURRENT_TIMESTAMP);"</f>
        <v>INSERT INTO `locations` (`id`, `name`, `latitude`, `longitude`, `province_id`, `region_1`, `region_2`, `region_3`, `street`, `number`, `postal`, `img`, `last_modified`) VALUES (NULL,'Piggy',52.367059,4.845433,8,3,5,27,'Staalmeesterslaan','420','1057 PH','https://lh4.ggpht.com/o9c62CDEkYJTXf0oXioQdk5_wmDbslKuZqlHekvDROGZbmhC7EDCUqmjMhGgv5PSW4etkm77KS-PiATBkI0', CURRENT_TIMESTAMP);</v>
      </c>
      <c r="E662">
        <v>662</v>
      </c>
    </row>
    <row r="663" spans="1:5" x14ac:dyDescent="0.25">
      <c r="A663" s="1" t="str">
        <f>"INSERT INTO `locations` (`id`, `name`, `latitude`, `longitude`, `province_id`, `region_1`, `region_2`, `region_3`, `street`, `number`, `postal`, `img`, `last_modified`) VALUES (NULL,'"&amp;SUBSTITUTE('Locations-Stops'!F665,"'","\'")&amp;"',"&amp;IF('Locations-Stops'!D665&lt;&gt;"",LEFT('Locations-Stops'!D665,2)&amp;"."&amp;RIGHT('Locations-Stops'!D665,LEN('Locations-Stops'!D665)-2),"0")&amp;","&amp;IF('Locations-Stops'!E665&lt;&gt;"",LEFT('Locations-Stops'!E665,1)&amp;"."&amp;RIGHT('Locations-Stops'!E665,LEN('Locations-Stops'!E665)-1),"0")&amp;","&amp;IF('Locations-Stops'!G665&lt;&gt;"",VLOOKUP('Locations-Stops'!G665,Regions!A2:B379,2,FALSE),"0")&amp;","&amp;IF('Locations-Stops'!H665&lt;&gt;"",VLOOKUP('Locations-Stops'!H665,Regions!C2:D379,2,FALSE),"0")&amp;","&amp;IF('Locations-Stops'!I665&lt;&gt;"",VLOOKUP('Locations-Stops'!I665,Regions!F2:G379,2,FALSE),"0")&amp;","&amp;IF('Locations-Stops'!J665&lt;&gt;"",VLOOKUP('Locations-Stops'!J665,Regions!I2:J379,2,FALSE),"0")&amp;",'"&amp;IF('Locations-Stops'!K665&lt;&gt;"",SUBSTITUTE('Locations-Stops'!K665,"'","\'"),"")&amp;"','"&amp;IF('Locations-Stops'!L665&lt;&gt;"",'Locations-Stops'!L665,"")&amp;"','"&amp;IF('Locations-Stops'!M665&lt;&gt;"",'Locations-Stops'!M665,"")&amp;"','"&amp;IF('Locations-Stops'!N665&lt;&gt;"",'Locations-Stops'!N665,"")&amp;"', CURRENT_TIMESTAMP);"</f>
        <v>INSERT INTO `locations` (`id`, `name`, `latitude`, `longitude`, `province_id`, `region_1`, `region_2`, `region_3`, `street`, `number`, `postal`, `img`, `last_modified`) VALUES (NULL,'Kosmopolite Art Tour',52.368021,4.846073,8,3,5,27,'Staalmeesterslaan','435','1057 PH','https://lh4.ggpht.com/m-Zf8Q_xyMquNjdrqValiwZSTbBn_-_6rGO2xlXJN5deiX8ZPAv8yaJFGnOnDROuKapYzwUeVNbEJ-iuARcf', CURRENT_TIMESTAMP);</v>
      </c>
      <c r="E663">
        <v>663</v>
      </c>
    </row>
    <row r="664" spans="1:5" x14ac:dyDescent="0.25">
      <c r="A664" s="1" t="str">
        <f>"INSERT INTO `locations` (`id`, `name`, `latitude`, `longitude`, `province_id`, `region_1`, `region_2`, `region_3`, `street`, `number`, `postal`, `img`, `last_modified`) VALUES (NULL,'"&amp;SUBSTITUTE('Locations-Stops'!F666,"'","\'")&amp;"',"&amp;IF('Locations-Stops'!D666&lt;&gt;"",LEFT('Locations-Stops'!D666,2)&amp;"."&amp;RIGHT('Locations-Stops'!D666,LEN('Locations-Stops'!D666)-2),"0")&amp;","&amp;IF('Locations-Stops'!E666&lt;&gt;"",LEFT('Locations-Stops'!E666,1)&amp;"."&amp;RIGHT('Locations-Stops'!E666,LEN('Locations-Stops'!E666)-1),"0")&amp;","&amp;IF('Locations-Stops'!G666&lt;&gt;"",VLOOKUP('Locations-Stops'!G666,Regions!A2:B379,2,FALSE),"0")&amp;","&amp;IF('Locations-Stops'!H666&lt;&gt;"",VLOOKUP('Locations-Stops'!H666,Regions!C2:D379,2,FALSE),"0")&amp;","&amp;IF('Locations-Stops'!I666&lt;&gt;"",VLOOKUP('Locations-Stops'!I666,Regions!F2:G379,2,FALSE),"0")&amp;","&amp;IF('Locations-Stops'!J666&lt;&gt;"",VLOOKUP('Locations-Stops'!J666,Regions!I2:J379,2,FALSE),"0")&amp;",'"&amp;IF('Locations-Stops'!K666&lt;&gt;"",SUBSTITUTE('Locations-Stops'!K666,"'","\'"),"")&amp;"','"&amp;IF('Locations-Stops'!L666&lt;&gt;"",'Locations-Stops'!L666,"")&amp;"','"&amp;IF('Locations-Stops'!M666&lt;&gt;"",'Locations-Stops'!M666,"")&amp;"','"&amp;IF('Locations-Stops'!N666&lt;&gt;"",'Locations-Stops'!N666,"")&amp;"', CURRENT_TIMESTAMP);"</f>
        <v>INSERT INTO `locations` (`id`, `name`, `latitude`, `longitude`, `province_id`, `region_1`, `region_2`, `region_3`, `street`, `number`, `postal`, `img`, `last_modified`) VALUES (NULL,'APOL ZIER VITA Mural',52.361955,4.837837,8,3,5,27,'Thorn Prikkerstraat','49','1062 BS','https://lh6.ggpht.com/hnQnzFUVB2IZ4xZrYQ1iLW7y6VOTFY0aC9MHuJaVudrp28SXhvzQIG__taOWAvCyCSuY6o-TxMTqI9_mo5g', CURRENT_TIMESTAMP);</v>
      </c>
      <c r="E664">
        <v>664</v>
      </c>
    </row>
    <row r="665" spans="1:5" x14ac:dyDescent="0.25">
      <c r="A665" s="1" t="str">
        <f>"INSERT INTO `locations` (`id`, `name`, `latitude`, `longitude`, `province_id`, `region_1`, `region_2`, `region_3`, `street`, `number`, `postal`, `img`, `last_modified`) VALUES (NULL,'"&amp;SUBSTITUTE('Locations-Stops'!F667,"'","\'")&amp;"',"&amp;IF('Locations-Stops'!D667&lt;&gt;"",LEFT('Locations-Stops'!D667,2)&amp;"."&amp;RIGHT('Locations-Stops'!D667,LEN('Locations-Stops'!D667)-2),"0")&amp;","&amp;IF('Locations-Stops'!E667&lt;&gt;"",LEFT('Locations-Stops'!E667,1)&amp;"."&amp;RIGHT('Locations-Stops'!E667,LEN('Locations-Stops'!E667)-1),"0")&amp;","&amp;IF('Locations-Stops'!G667&lt;&gt;"",VLOOKUP('Locations-Stops'!G667,Regions!A2:B379,2,FALSE),"0")&amp;","&amp;IF('Locations-Stops'!H667&lt;&gt;"",VLOOKUP('Locations-Stops'!H667,Regions!C2:D379,2,FALSE),"0")&amp;","&amp;IF('Locations-Stops'!I667&lt;&gt;"",VLOOKUP('Locations-Stops'!I667,Regions!F2:G379,2,FALSE),"0")&amp;","&amp;IF('Locations-Stops'!J667&lt;&gt;"",VLOOKUP('Locations-Stops'!J667,Regions!I2:J379,2,FALSE),"0")&amp;",'"&amp;IF('Locations-Stops'!K667&lt;&gt;"",SUBSTITUTE('Locations-Stops'!K667,"'","\'"),"")&amp;"','"&amp;IF('Locations-Stops'!L667&lt;&gt;"",'Locations-Stops'!L667,"")&amp;"','"&amp;IF('Locations-Stops'!M667&lt;&gt;"",'Locations-Stops'!M667,"")&amp;"','"&amp;IF('Locations-Stops'!N667&lt;&gt;"",'Locations-Stops'!N667,"")&amp;"', CURRENT_TIMESTAMP);"</f>
        <v>INSERT INTO `locations` (`id`, `name`, `latitude`, `longitude`, `province_id`, `region_1`, `region_2`, `region_3`, `street`, `number`, `postal`, `img`, `last_modified`) VALUES (NULL,'Titus Chapel',52.366123,4.84067,8,3,5,27,'Wijnand Nuijenstraat','1','1061 TV','https://lh3.ggpht.com/rKrCq_raBDXPhVqKfQkL-DjhW1IktrkPQWTB4l_Tbf0yVGiqYZ-y53SSlpNZS79PFNMsch9p4Wv_xR8WULdI', CURRENT_TIMESTAMP);</v>
      </c>
      <c r="E665">
        <v>665</v>
      </c>
    </row>
    <row r="666" spans="1:5" x14ac:dyDescent="0.25">
      <c r="A666" s="1" t="str">
        <f>"INSERT INTO `locations` (`id`, `name`, `latitude`, `longitude`, `province_id`, `region_1`, `region_2`, `region_3`, `street`, `number`, `postal`, `img`, `last_modified`) VALUES (NULL,'"&amp;SUBSTITUTE('Locations-Stops'!F668,"'","\'")&amp;"',"&amp;IF('Locations-Stops'!D668&lt;&gt;"",LEFT('Locations-Stops'!D668,2)&amp;"."&amp;RIGHT('Locations-Stops'!D668,LEN('Locations-Stops'!D668)-2),"0")&amp;","&amp;IF('Locations-Stops'!E668&lt;&gt;"",LEFT('Locations-Stops'!E668,1)&amp;"."&amp;RIGHT('Locations-Stops'!E668,LEN('Locations-Stops'!E668)-1),"0")&amp;","&amp;IF('Locations-Stops'!G668&lt;&gt;"",VLOOKUP('Locations-Stops'!G668,Regions!A2:B379,2,FALSE),"0")&amp;","&amp;IF('Locations-Stops'!H668&lt;&gt;"",VLOOKUP('Locations-Stops'!H668,Regions!C2:D379,2,FALSE),"0")&amp;","&amp;IF('Locations-Stops'!I668&lt;&gt;"",VLOOKUP('Locations-Stops'!I668,Regions!F2:G379,2,FALSE),"0")&amp;","&amp;IF('Locations-Stops'!J668&lt;&gt;"",VLOOKUP('Locations-Stops'!J668,Regions!I2:J379,2,FALSE),"0")&amp;",'"&amp;IF('Locations-Stops'!K668&lt;&gt;"",SUBSTITUTE('Locations-Stops'!K668,"'","\'"),"")&amp;"','"&amp;IF('Locations-Stops'!L668&lt;&gt;"",'Locations-Stops'!L668,"")&amp;"','"&amp;IF('Locations-Stops'!M668&lt;&gt;"",'Locations-Stops'!M668,"")&amp;"','"&amp;IF('Locations-Stops'!N668&lt;&gt;"",'Locations-Stops'!N668,"")&amp;"', CURRENT_TIMESTAMP);"</f>
        <v>INSERT INTO `locations` (`id`, `name`, `latitude`, `longitude`, `province_id`, `region_1`, `region_2`, `region_3`, `street`, `number`, `postal`, `img`, `last_modified`) VALUES (NULL,'Power Tile',52.365497,4.83853,8,3,5,27,'Willem Nakkenstraat','25','1061 TA','https://lh6.ggpht.com/Ovu1vVTEgz1Fdvn-GNOfSrT9fK9zJR4b6ipkosuC5y1YxIBlq6avEQnaVvsrhQbbQA5RGj0WibVBLIzwaxPvQw', CURRENT_TIMESTAMP);</v>
      </c>
      <c r="E666">
        <v>666</v>
      </c>
    </row>
    <row r="667" spans="1:5" x14ac:dyDescent="0.25">
      <c r="A667" s="1" t="str">
        <f>"INSERT INTO `locations` (`id`, `name`, `latitude`, `longitude`, `province_id`, `region_1`, `region_2`, `region_3`, `street`, `number`, `postal`, `img`, `last_modified`) VALUES (NULL,'"&amp;SUBSTITUTE('Locations-Stops'!F669,"'","\'")&amp;"',"&amp;IF('Locations-Stops'!D669&lt;&gt;"",LEFT('Locations-Stops'!D669,2)&amp;"."&amp;RIGHT('Locations-Stops'!D669,LEN('Locations-Stops'!D669)-2),"0")&amp;","&amp;IF('Locations-Stops'!E669&lt;&gt;"",LEFT('Locations-Stops'!E669,1)&amp;"."&amp;RIGHT('Locations-Stops'!E669,LEN('Locations-Stops'!E669)-1),"0")&amp;","&amp;IF('Locations-Stops'!G669&lt;&gt;"",VLOOKUP('Locations-Stops'!G669,Regions!A2:B379,2,FALSE),"0")&amp;","&amp;IF('Locations-Stops'!H669&lt;&gt;"",VLOOKUP('Locations-Stops'!H669,Regions!C2:D379,2,FALSE),"0")&amp;","&amp;IF('Locations-Stops'!I669&lt;&gt;"",VLOOKUP('Locations-Stops'!I669,Regions!F2:G379,2,FALSE),"0")&amp;","&amp;IF('Locations-Stops'!J669&lt;&gt;"",VLOOKUP('Locations-Stops'!J669,Regions!I2:J379,2,FALSE),"0")&amp;",'"&amp;IF('Locations-Stops'!K669&lt;&gt;"",SUBSTITUTE('Locations-Stops'!K669,"'","\'"),"")&amp;"','"&amp;IF('Locations-Stops'!L669&lt;&gt;"",'Locations-Stops'!L669,"")&amp;"','"&amp;IF('Locations-Stops'!M669&lt;&gt;"",'Locations-Stops'!M669,"")&amp;"','"&amp;IF('Locations-Stops'!N669&lt;&gt;"",'Locations-Stops'!N669,"")&amp;"', CURRENT_TIMESTAMP);"</f>
        <v>INSERT INTO `locations` (`id`, `name`, `latitude`, `longitude`, `province_id`, `region_1`, `region_2`, `region_3`, `street`, `number`, `postal`, `img`, `last_modified`) VALUES (NULL,'Bug Tile',52.36561,4.839252,8,3,5,27,'Willem Nakkenstraat','60HS','1061 TD','https://lh3.googleusercontent.com/qV-a2O9WOTVJqt0zXwnN_HZLbLqqlDOdGvxqhxmQvEYV_O6w8iSI7tHaHU52cR4q5QyMas8CWUya-MMUkfM', CURRENT_TIMESTAMP);</v>
      </c>
      <c r="E667">
        <v>667</v>
      </c>
    </row>
    <row r="668" spans="1:5" x14ac:dyDescent="0.25">
      <c r="A668" s="1" t="str">
        <f>"INSERT INTO `locations` (`id`, `name`, `latitude`, `longitude`, `province_id`, `region_1`, `region_2`, `region_3`, `street`, `number`, `postal`, `img`, `last_modified`) VALUES (NULL,'"&amp;SUBSTITUTE('Locations-Stops'!F670,"'","\'")&amp;"',"&amp;IF('Locations-Stops'!D670&lt;&gt;"",LEFT('Locations-Stops'!D670,2)&amp;"."&amp;RIGHT('Locations-Stops'!D670,LEN('Locations-Stops'!D670)-2),"0")&amp;","&amp;IF('Locations-Stops'!E670&lt;&gt;"",LEFT('Locations-Stops'!E670,1)&amp;"."&amp;RIGHT('Locations-Stops'!E670,LEN('Locations-Stops'!E670)-1),"0")&amp;","&amp;IF('Locations-Stops'!G670&lt;&gt;"",VLOOKUP('Locations-Stops'!G670,Regions!A2:B379,2,FALSE),"0")&amp;","&amp;IF('Locations-Stops'!H670&lt;&gt;"",VLOOKUP('Locations-Stops'!H670,Regions!C2:D379,2,FALSE),"0")&amp;","&amp;IF('Locations-Stops'!I670&lt;&gt;"",VLOOKUP('Locations-Stops'!I670,Regions!F2:G379,2,FALSE),"0")&amp;","&amp;IF('Locations-Stops'!J670&lt;&gt;"",VLOOKUP('Locations-Stops'!J670,Regions!I2:J379,2,FALSE),"0")&amp;",'"&amp;IF('Locations-Stops'!K670&lt;&gt;"",SUBSTITUTE('Locations-Stops'!K670,"'","\'"),"")&amp;"','"&amp;IF('Locations-Stops'!L670&lt;&gt;"",'Locations-Stops'!L670,"")&amp;"','"&amp;IF('Locations-Stops'!M670&lt;&gt;"",'Locations-Stops'!M670,"")&amp;"','"&amp;IF('Locations-Stops'!N670&lt;&gt;"",'Locations-Stops'!N670,"")&amp;"', CURRENT_TIMESTAMP);"</f>
        <v>INSERT INTO `locations` (`id`, `name`, `latitude`, `longitude`, `province_id`, `region_1`, `region_2`, `region_3`, `street`, `number`, `postal`, `img`, `last_modified`) VALUES (NULL,'Fishy Glyphs',52.363154,4.835269,8,3,5,27,'Willem Roelofsstraat','3','1062 JX','https://lh6.ggpht.com/Ocjsvc6nDnzXMgoStZY7IVQRYSyaX2cWCQ4dLeiByRxvrkz_FeXOPyB_HGbAlx9vq8V5quk2QU8dPq1FII8', CURRENT_TIMESTAMP);</v>
      </c>
      <c r="E668">
        <v>668</v>
      </c>
    </row>
    <row r="669" spans="1:5" x14ac:dyDescent="0.25">
      <c r="A669" s="1" t="str">
        <f>"INSERT INTO `locations` (`id`, `name`, `latitude`, `longitude`, `province_id`, `region_1`, `region_2`, `region_3`, `street`, `number`, `postal`, `img`, `last_modified`) VALUES (NULL,'"&amp;SUBSTITUTE('Locations-Stops'!F671,"'","\'")&amp;"',"&amp;IF('Locations-Stops'!D671&lt;&gt;"",LEFT('Locations-Stops'!D671,2)&amp;"."&amp;RIGHT('Locations-Stops'!D671,LEN('Locations-Stops'!D671)-2),"0")&amp;","&amp;IF('Locations-Stops'!E671&lt;&gt;"",LEFT('Locations-Stops'!E671,1)&amp;"."&amp;RIGHT('Locations-Stops'!E671,LEN('Locations-Stops'!E671)-1),"0")&amp;","&amp;IF('Locations-Stops'!G671&lt;&gt;"",VLOOKUP('Locations-Stops'!G671,Regions!A2:B379,2,FALSE),"0")&amp;","&amp;IF('Locations-Stops'!H671&lt;&gt;"",VLOOKUP('Locations-Stops'!H671,Regions!C2:D379,2,FALSE),"0")&amp;","&amp;IF('Locations-Stops'!I671&lt;&gt;"",VLOOKUP('Locations-Stops'!I671,Regions!F2:G379,2,FALSE),"0")&amp;","&amp;IF('Locations-Stops'!J671&lt;&gt;"",VLOOKUP('Locations-Stops'!J671,Regions!I2:J379,2,FALSE),"0")&amp;",'"&amp;IF('Locations-Stops'!K671&lt;&gt;"",SUBSTITUTE('Locations-Stops'!K671,"'","\'"),"")&amp;"','"&amp;IF('Locations-Stops'!L671&lt;&gt;"",'Locations-Stops'!L671,"")&amp;"','"&amp;IF('Locations-Stops'!M671&lt;&gt;"",'Locations-Stops'!M671,"")&amp;"','"&amp;IF('Locations-Stops'!N671&lt;&gt;"",'Locations-Stops'!N671,"")&amp;"', CURRENT_TIMESTAMP);"</f>
        <v>INSERT INTO `locations` (`id`, `name`, `latitude`, `longitude`, `province_id`, `region_1`, `region_2`, `region_3`, `street`, `number`, `postal`, `img`, `last_modified`) VALUES (NULL,'PWC Cylinder',52.339812,4.821851,8,3,5,28,'Adam Smithplein','','1066','https://lh3.ggpht.com/P04fPEuN7zcyCBsvpE6lCrTQqpZ5Row8t5HkkAXjZrEJllrffVFpNVwrFcwxS5y72uePf3V6oNoCw5yyMib7UA', CURRENT_TIMESTAMP);</v>
      </c>
      <c r="E669">
        <v>669</v>
      </c>
    </row>
    <row r="670" spans="1:5" x14ac:dyDescent="0.25">
      <c r="A670" s="1" t="str">
        <f>"INSERT INTO `locations` (`id`, `name`, `latitude`, `longitude`, `province_id`, `region_1`, `region_2`, `region_3`, `street`, `number`, `postal`, `img`, `last_modified`) VALUES (NULL,'"&amp;SUBSTITUTE('Locations-Stops'!F672,"'","\'")&amp;"',"&amp;IF('Locations-Stops'!D672&lt;&gt;"",LEFT('Locations-Stops'!D672,2)&amp;"."&amp;RIGHT('Locations-Stops'!D672,LEN('Locations-Stops'!D672)-2),"0")&amp;","&amp;IF('Locations-Stops'!E672&lt;&gt;"",LEFT('Locations-Stops'!E672,1)&amp;"."&amp;RIGHT('Locations-Stops'!E672,LEN('Locations-Stops'!E672)-1),"0")&amp;","&amp;IF('Locations-Stops'!G672&lt;&gt;"",VLOOKUP('Locations-Stops'!G672,Regions!A2:B379,2,FALSE),"0")&amp;","&amp;IF('Locations-Stops'!H672&lt;&gt;"",VLOOKUP('Locations-Stops'!H672,Regions!C2:D379,2,FALSE),"0")&amp;","&amp;IF('Locations-Stops'!I672&lt;&gt;"",VLOOKUP('Locations-Stops'!I672,Regions!F2:G379,2,FALSE),"0")&amp;","&amp;IF('Locations-Stops'!J672&lt;&gt;"",VLOOKUP('Locations-Stops'!J672,Regions!I2:J379,2,FALSE),"0")&amp;",'"&amp;IF('Locations-Stops'!K672&lt;&gt;"",SUBSTITUTE('Locations-Stops'!K672,"'","\'"),"")&amp;"','"&amp;IF('Locations-Stops'!L672&lt;&gt;"",'Locations-Stops'!L672,"")&amp;"','"&amp;IF('Locations-Stops'!M672&lt;&gt;"",'Locations-Stops'!M672,"")&amp;"','"&amp;IF('Locations-Stops'!N672&lt;&gt;"",'Locations-Stops'!N672,"")&amp;"', CURRENT_TIMESTAMP);"</f>
        <v>INSERT INTO `locations` (`id`, `name`, `latitude`, `longitude`, `province_id`, `region_1`, `region_2`, `region_3`, `street`, `number`, `postal`, `img`, `last_modified`) VALUES (NULL,'Zomers Buiten.',52.342768,4.811229,8,3,5,28,'Anderlechtlaan','200','1066 HL','https://lh4.ggpht.com/Hebk6aoR8ALbjkPLUKy5FqczGIcQzur-i397fZfN6rBVrN__uSH53mzCw29kDqEDnIRcy0kSfy_DFa2irl3FUQ', CURRENT_TIMESTAMP);</v>
      </c>
      <c r="E670">
        <v>670</v>
      </c>
    </row>
    <row r="671" spans="1:5" x14ac:dyDescent="0.25">
      <c r="A671" s="1" t="str">
        <f>"INSERT INTO `locations` (`id`, `name`, `latitude`, `longitude`, `province_id`, `region_1`, `region_2`, `region_3`, `street`, `number`, `postal`, `img`, `last_modified`) VALUES (NULL,'"&amp;SUBSTITUTE('Locations-Stops'!F673,"'","\'")&amp;"',"&amp;IF('Locations-Stops'!D673&lt;&gt;"",LEFT('Locations-Stops'!D673,2)&amp;"."&amp;RIGHT('Locations-Stops'!D673,LEN('Locations-Stops'!D673)-2),"0")&amp;","&amp;IF('Locations-Stops'!E673&lt;&gt;"",LEFT('Locations-Stops'!E673,1)&amp;"."&amp;RIGHT('Locations-Stops'!E673,LEN('Locations-Stops'!E673)-1),"0")&amp;","&amp;IF('Locations-Stops'!G673&lt;&gt;"",VLOOKUP('Locations-Stops'!G673,Regions!A2:B379,2,FALSE),"0")&amp;","&amp;IF('Locations-Stops'!H673&lt;&gt;"",VLOOKUP('Locations-Stops'!H673,Regions!C2:D379,2,FALSE),"0")&amp;","&amp;IF('Locations-Stops'!I673&lt;&gt;"",VLOOKUP('Locations-Stops'!I673,Regions!F2:G379,2,FALSE),"0")&amp;","&amp;IF('Locations-Stops'!J673&lt;&gt;"",VLOOKUP('Locations-Stops'!J673,Regions!I2:J379,2,FALSE),"0")&amp;",'"&amp;IF('Locations-Stops'!K673&lt;&gt;"",SUBSTITUTE('Locations-Stops'!K673,"'","\'"),"")&amp;"','"&amp;IF('Locations-Stops'!L673&lt;&gt;"",'Locations-Stops'!L673,"")&amp;"','"&amp;IF('Locations-Stops'!M673&lt;&gt;"",'Locations-Stops'!M673,"")&amp;"','"&amp;IF('Locations-Stops'!N673&lt;&gt;"",'Locations-Stops'!N673,"")&amp;"', CURRENT_TIMESTAMP);"</f>
        <v>INSERT INTO `locations` (`id`, `name`, `latitude`, `longitude`, `province_id`, `region_1`, `region_2`, `region_3`, `street`, `number`, `postal`, `img`, `last_modified`) VALUES (NULL,'Skatepark Nieuw Sloten',52.339897,4.811912,8,3,5,28,'Anderlechtlaan','','1066','https://lh5.ggpht.com/1wsjb2a8SQrRZrW3gTNrMEN7SBm0Urk3mlnCUScMmxPmAF00fxxG9XtH7cNewbwqbUI3gmMxenfaALRied0', CURRENT_TIMESTAMP);</v>
      </c>
      <c r="E671">
        <v>671</v>
      </c>
    </row>
    <row r="672" spans="1:5" x14ac:dyDescent="0.25">
      <c r="A672" s="1" t="str">
        <f>"INSERT INTO `locations` (`id`, `name`, `latitude`, `longitude`, `province_id`, `region_1`, `region_2`, `region_3`, `street`, `number`, `postal`, `img`, `last_modified`) VALUES (NULL,'"&amp;SUBSTITUTE('Locations-Stops'!F674,"'","\'")&amp;"',"&amp;IF('Locations-Stops'!D674&lt;&gt;"",LEFT('Locations-Stops'!D674,2)&amp;"."&amp;RIGHT('Locations-Stops'!D674,LEN('Locations-Stops'!D674)-2),"0")&amp;","&amp;IF('Locations-Stops'!E674&lt;&gt;"",LEFT('Locations-Stops'!E674,1)&amp;"."&amp;RIGHT('Locations-Stops'!E674,LEN('Locations-Stops'!E674)-1),"0")&amp;","&amp;IF('Locations-Stops'!G674&lt;&gt;"",VLOOKUP('Locations-Stops'!G674,Regions!A2:B379,2,FALSE),"0")&amp;","&amp;IF('Locations-Stops'!H674&lt;&gt;"",VLOOKUP('Locations-Stops'!H674,Regions!C2:D379,2,FALSE),"0")&amp;","&amp;IF('Locations-Stops'!I674&lt;&gt;"",VLOOKUP('Locations-Stops'!I674,Regions!F2:G379,2,FALSE),"0")&amp;","&amp;IF('Locations-Stops'!J674&lt;&gt;"",VLOOKUP('Locations-Stops'!J674,Regions!I2:J379,2,FALSE),"0")&amp;",'"&amp;IF('Locations-Stops'!K674&lt;&gt;"",SUBSTITUTE('Locations-Stops'!K674,"'","\'"),"")&amp;"','"&amp;IF('Locations-Stops'!L674&lt;&gt;"",'Locations-Stops'!L674,"")&amp;"','"&amp;IF('Locations-Stops'!M674&lt;&gt;"",'Locations-Stops'!M674,"")&amp;"','"&amp;IF('Locations-Stops'!N674&lt;&gt;"",'Locations-Stops'!N674,"")&amp;"', CURRENT_TIMESTAMP);"</f>
        <v>INSERT INTO `locations` (`id`, `name`, `latitude`, `longitude`, `province_id`, `region_1`, `region_2`, `region_3`, `street`, `number`, `postal`, `img`, `last_modified`) VALUES (NULL,'Oeverlanden Uitzichtpunt',52.333552,4.813616,8,3,5,28,'Anton Schleperspad','10','1066 BV','https://lh3.googleusercontent.com/52eYtTMfAjO4Ve8NraUjgGQhmAEEy99LQfEM2j0NFhOUWtFv2L4s3YD02zFVH6_IdCT5JT8VDNxQ2S7H7wQ', CURRENT_TIMESTAMP);</v>
      </c>
      <c r="E672">
        <v>672</v>
      </c>
    </row>
    <row r="673" spans="1:5" x14ac:dyDescent="0.25">
      <c r="A673" s="1" t="str">
        <f>"INSERT INTO `locations` (`id`, `name`, `latitude`, `longitude`, `province_id`, `region_1`, `region_2`, `region_3`, `street`, `number`, `postal`, `img`, `last_modified`) VALUES (NULL,'"&amp;SUBSTITUTE('Locations-Stops'!F675,"'","\'")&amp;"',"&amp;IF('Locations-Stops'!D675&lt;&gt;"",LEFT('Locations-Stops'!D675,2)&amp;"."&amp;RIGHT('Locations-Stops'!D675,LEN('Locations-Stops'!D675)-2),"0")&amp;","&amp;IF('Locations-Stops'!E675&lt;&gt;"",LEFT('Locations-Stops'!E675,1)&amp;"."&amp;RIGHT('Locations-Stops'!E675,LEN('Locations-Stops'!E675)-1),"0")&amp;","&amp;IF('Locations-Stops'!G675&lt;&gt;"",VLOOKUP('Locations-Stops'!G675,Regions!A2:B379,2,FALSE),"0")&amp;","&amp;IF('Locations-Stops'!H675&lt;&gt;"",VLOOKUP('Locations-Stops'!H675,Regions!C2:D379,2,FALSE),"0")&amp;","&amp;IF('Locations-Stops'!I675&lt;&gt;"",VLOOKUP('Locations-Stops'!I675,Regions!F2:G379,2,FALSE),"0")&amp;","&amp;IF('Locations-Stops'!J675&lt;&gt;"",VLOOKUP('Locations-Stops'!J675,Regions!I2:J379,2,FALSE),"0")&amp;",'"&amp;IF('Locations-Stops'!K675&lt;&gt;"",SUBSTITUTE('Locations-Stops'!K675,"'","\'"),"")&amp;"','"&amp;IF('Locations-Stops'!L675&lt;&gt;"",'Locations-Stops'!L675,"")&amp;"','"&amp;IF('Locations-Stops'!M675&lt;&gt;"",'Locations-Stops'!M675,"")&amp;"','"&amp;IF('Locations-Stops'!N675&lt;&gt;"",'Locations-Stops'!N675,"")&amp;"', CURRENT_TIMESTAMP);"</f>
        <v>INSERT INTO `locations` (`id`, `name`, `latitude`, `longitude`, `province_id`, `region_1`, `region_2`, `region_3`, `street`, `number`, `postal`, `img`, `last_modified`) VALUES (NULL,'Nieuwe Meer Westzijde Oeverlanden',52.334249,4.813696,8,3,5,28,'Anton Schleperspad','10','1066 BV','https://lh6.ggpht.com/YG5k3ziISH-H92-Hd5b2A6Uap_7Za9iG2A1DwdtHyEiZRcVdqhLFLhitx7wx3WZmWvuBsKQPNKUrySsaJrEQmg', CURRENT_TIMESTAMP);</v>
      </c>
      <c r="E673">
        <v>673</v>
      </c>
    </row>
    <row r="674" spans="1:5" x14ac:dyDescent="0.25">
      <c r="A674" s="1" t="str">
        <f>"INSERT INTO `locations` (`id`, `name`, `latitude`, `longitude`, `province_id`, `region_1`, `region_2`, `region_3`, `street`, `number`, `postal`, `img`, `last_modified`) VALUES (NULL,'"&amp;SUBSTITUTE('Locations-Stops'!F676,"'","\'")&amp;"',"&amp;IF('Locations-Stops'!D676&lt;&gt;"",LEFT('Locations-Stops'!D676,2)&amp;"."&amp;RIGHT('Locations-Stops'!D676,LEN('Locations-Stops'!D676)-2),"0")&amp;","&amp;IF('Locations-Stops'!E676&lt;&gt;"",LEFT('Locations-Stops'!E676,1)&amp;"."&amp;RIGHT('Locations-Stops'!E676,LEN('Locations-Stops'!E676)-1),"0")&amp;","&amp;IF('Locations-Stops'!G676&lt;&gt;"",VLOOKUP('Locations-Stops'!G676,Regions!A2:B379,2,FALSE),"0")&amp;","&amp;IF('Locations-Stops'!H676&lt;&gt;"",VLOOKUP('Locations-Stops'!H676,Regions!C2:D379,2,FALSE),"0")&amp;","&amp;IF('Locations-Stops'!I676&lt;&gt;"",VLOOKUP('Locations-Stops'!I676,Regions!F2:G379,2,FALSE),"0")&amp;","&amp;IF('Locations-Stops'!J676&lt;&gt;"",VLOOKUP('Locations-Stops'!J676,Regions!I2:J379,2,FALSE),"0")&amp;",'"&amp;IF('Locations-Stops'!K676&lt;&gt;"",SUBSTITUTE('Locations-Stops'!K676,"'","\'"),"")&amp;"','"&amp;IF('Locations-Stops'!L676&lt;&gt;"",'Locations-Stops'!L676,"")&amp;"','"&amp;IF('Locations-Stops'!M676&lt;&gt;"",'Locations-Stops'!M676,"")&amp;"','"&amp;IF('Locations-Stops'!N676&lt;&gt;"",'Locations-Stops'!N676,"")&amp;"', CURRENT_TIMESTAMP);"</f>
        <v>INSERT INTO `locations` (`id`, `name`, `latitude`, `longitude`, `province_id`, `region_1`, `region_2`, `region_3`, `street`, `number`, `postal`, `img`, `last_modified`) VALUES (NULL,'Oeverlanden Speelplek',52.33325,4.814128,8,3,5,28,'Anton Schleperspad','10','1066 BV','https://lh3.googleusercontent.com/AhU-ZGzbI8iujnHCZg9Bv4fcyPxmu6iG9iSy1e17t1PDv4DqiVQEcZmR8jdHOLJeUbks4ztpTFVS5z2M0zQn', CURRENT_TIMESTAMP);</v>
      </c>
      <c r="E674">
        <v>674</v>
      </c>
    </row>
    <row r="675" spans="1:5" x14ac:dyDescent="0.25">
      <c r="A675" s="1" t="str">
        <f>"INSERT INTO `locations` (`id`, `name`, `latitude`, `longitude`, `province_id`, `region_1`, `region_2`, `region_3`, `street`, `number`, `postal`, `img`, `last_modified`) VALUES (NULL,'"&amp;SUBSTITUTE('Locations-Stops'!F677,"'","\'")&amp;"',"&amp;IF('Locations-Stops'!D677&lt;&gt;"",LEFT('Locations-Stops'!D677,2)&amp;"."&amp;RIGHT('Locations-Stops'!D677,LEN('Locations-Stops'!D677)-2),"0")&amp;","&amp;IF('Locations-Stops'!E677&lt;&gt;"",LEFT('Locations-Stops'!E677,1)&amp;"."&amp;RIGHT('Locations-Stops'!E677,LEN('Locations-Stops'!E677)-1),"0")&amp;","&amp;IF('Locations-Stops'!G677&lt;&gt;"",VLOOKUP('Locations-Stops'!G677,Regions!A2:B379,2,FALSE),"0")&amp;","&amp;IF('Locations-Stops'!H677&lt;&gt;"",VLOOKUP('Locations-Stops'!H677,Regions!C2:D379,2,FALSE),"0")&amp;","&amp;IF('Locations-Stops'!I677&lt;&gt;"",VLOOKUP('Locations-Stops'!I677,Regions!F2:G379,2,FALSE),"0")&amp;","&amp;IF('Locations-Stops'!J677&lt;&gt;"",VLOOKUP('Locations-Stops'!J677,Regions!I2:J379,2,FALSE),"0")&amp;",'"&amp;IF('Locations-Stops'!K677&lt;&gt;"",SUBSTITUTE('Locations-Stops'!K677,"'","\'"),"")&amp;"','"&amp;IF('Locations-Stops'!L677&lt;&gt;"",'Locations-Stops'!L677,"")&amp;"','"&amp;IF('Locations-Stops'!M677&lt;&gt;"",'Locations-Stops'!M677,"")&amp;"','"&amp;IF('Locations-Stops'!N677&lt;&gt;"",'Locations-Stops'!N677,"")&amp;"', CURRENT_TIMESTAMP);"</f>
        <v>INSERT INTO `locations` (`id`, `name`, `latitude`, `longitude`, `province_id`, `region_1`, `region_2`, `region_3`, `street`, `number`, `postal`, `img`, `last_modified`) VALUES (NULL,'Veerpont Nieuwe Meer Amsterdamse Bos',52.334565,4.814492,8,3,5,28,'Anton Schleperspad','10','1066 BV','https://lh3.ggpht.com/Q66Kq-z7BqOBAZfC_XUbw9utpxynzRy_PtTqH47YDZ07drIj23Es2lWBFkaz4ceIeZbKzLXvl21zCrXzXTs', CURRENT_TIMESTAMP);</v>
      </c>
      <c r="E675">
        <v>675</v>
      </c>
    </row>
    <row r="676" spans="1:5" x14ac:dyDescent="0.25">
      <c r="A676" s="1" t="str">
        <f>"INSERT INTO `locations` (`id`, `name`, `latitude`, `longitude`, `province_id`, `region_1`, `region_2`, `region_3`, `street`, `number`, `postal`, `img`, `last_modified`) VALUES (NULL,'"&amp;SUBSTITUTE('Locations-Stops'!F678,"'","\'")&amp;"',"&amp;IF('Locations-Stops'!D678&lt;&gt;"",LEFT('Locations-Stops'!D678,2)&amp;"."&amp;RIGHT('Locations-Stops'!D678,LEN('Locations-Stops'!D678)-2),"0")&amp;","&amp;IF('Locations-Stops'!E678&lt;&gt;"",LEFT('Locations-Stops'!E678,1)&amp;"."&amp;RIGHT('Locations-Stops'!E678,LEN('Locations-Stops'!E678)-1),"0")&amp;","&amp;IF('Locations-Stops'!G678&lt;&gt;"",VLOOKUP('Locations-Stops'!G678,Regions!A2:B379,2,FALSE),"0")&amp;","&amp;IF('Locations-Stops'!H678&lt;&gt;"",VLOOKUP('Locations-Stops'!H678,Regions!C2:D379,2,FALSE),"0")&amp;","&amp;IF('Locations-Stops'!I678&lt;&gt;"",VLOOKUP('Locations-Stops'!I678,Regions!F2:G379,2,FALSE),"0")&amp;","&amp;IF('Locations-Stops'!J678&lt;&gt;"",VLOOKUP('Locations-Stops'!J678,Regions!I2:J379,2,FALSE),"0")&amp;",'"&amp;IF('Locations-Stops'!K678&lt;&gt;"",SUBSTITUTE('Locations-Stops'!K678,"'","\'"),"")&amp;"','"&amp;IF('Locations-Stops'!L678&lt;&gt;"",'Locations-Stops'!L678,"")&amp;"','"&amp;IF('Locations-Stops'!M678&lt;&gt;"",'Locations-Stops'!M678,"")&amp;"','"&amp;IF('Locations-Stops'!N678&lt;&gt;"",'Locations-Stops'!N678,"")&amp;"', CURRENT_TIMESTAMP);"</f>
        <v>INSERT INTO `locations` (`id`, `name`, `latitude`, `longitude`, `province_id`, `region_1`, `region_2`, `region_3`, `street`, `number`, `postal`, `img`, `last_modified`) VALUES (NULL,'Oeverlanden Nieuwe Meer',52.33591,4.815698,8,3,5,28,'Anton Schleperspad','10','1066 BV','https://lh4.ggpht.com/KPevSSGICoAIzP8UsmsNRFatvEbIQeeh1gLE0oPlGLSnjJlWS0sGVdhQ-EPDg1GeUUVkP241s1PZBI-iWYcI', CURRENT_TIMESTAMP);</v>
      </c>
      <c r="E676">
        <v>676</v>
      </c>
    </row>
    <row r="677" spans="1:5" x14ac:dyDescent="0.25">
      <c r="A677" s="1" t="str">
        <f>"INSERT INTO `locations` (`id`, `name`, `latitude`, `longitude`, `province_id`, `region_1`, `region_2`, `region_3`, `street`, `number`, `postal`, `img`, `last_modified`) VALUES (NULL,'"&amp;SUBSTITUTE('Locations-Stops'!F679,"'","\'")&amp;"',"&amp;IF('Locations-Stops'!D679&lt;&gt;"",LEFT('Locations-Stops'!D679,2)&amp;"."&amp;RIGHT('Locations-Stops'!D679,LEN('Locations-Stops'!D679)-2),"0")&amp;","&amp;IF('Locations-Stops'!E679&lt;&gt;"",LEFT('Locations-Stops'!E679,1)&amp;"."&amp;RIGHT('Locations-Stops'!E679,LEN('Locations-Stops'!E679)-1),"0")&amp;","&amp;IF('Locations-Stops'!G679&lt;&gt;"",VLOOKUP('Locations-Stops'!G679,Regions!A2:B379,2,FALSE),"0")&amp;","&amp;IF('Locations-Stops'!H679&lt;&gt;"",VLOOKUP('Locations-Stops'!H679,Regions!C2:D379,2,FALSE),"0")&amp;","&amp;IF('Locations-Stops'!I679&lt;&gt;"",VLOOKUP('Locations-Stops'!I679,Regions!F2:G379,2,FALSE),"0")&amp;","&amp;IF('Locations-Stops'!J679&lt;&gt;"",VLOOKUP('Locations-Stops'!J679,Regions!I2:J379,2,FALSE),"0")&amp;",'"&amp;IF('Locations-Stops'!K679&lt;&gt;"",SUBSTITUTE('Locations-Stops'!K679,"'","\'"),"")&amp;"','"&amp;IF('Locations-Stops'!L679&lt;&gt;"",'Locations-Stops'!L679,"")&amp;"','"&amp;IF('Locations-Stops'!M679&lt;&gt;"",'Locations-Stops'!M679,"")&amp;"','"&amp;IF('Locations-Stops'!N679&lt;&gt;"",'Locations-Stops'!N679,"")&amp;"', CURRENT_TIMESTAMP);"</f>
        <v>INSERT INTO `locations` (`id`, `name`, `latitude`, `longitude`, `province_id`, `region_1`, `region_2`, `region_3`, `street`, `number`, `postal`, `img`, `last_modified`) VALUES (NULL,'Nieuwe Meer Strand Zuid',52.33289,4.811045,8,3,5,28,'Anton Schleperspad','20','1066 BV','https://lh4.ggpht.com/2i1_w7K7JacHV9ZL_6g1q-RhTOBauBnkJr2c2tC6J6lZmTtS-9XdN2LPdsDKwoVZH74NJzIM0XegnNExr7A', CURRENT_TIMESTAMP);</v>
      </c>
      <c r="E677">
        <v>677</v>
      </c>
    </row>
    <row r="678" spans="1:5" x14ac:dyDescent="0.25">
      <c r="A678" s="1" t="str">
        <f>"INSERT INTO `locations` (`id`, `name`, `latitude`, `longitude`, `province_id`, `region_1`, `region_2`, `region_3`, `street`, `number`, `postal`, `img`, `last_modified`) VALUES (NULL,'"&amp;SUBSTITUTE('Locations-Stops'!F680,"'","\'")&amp;"',"&amp;IF('Locations-Stops'!D680&lt;&gt;"",LEFT('Locations-Stops'!D680,2)&amp;"."&amp;RIGHT('Locations-Stops'!D680,LEN('Locations-Stops'!D680)-2),"0")&amp;","&amp;IF('Locations-Stops'!E680&lt;&gt;"",LEFT('Locations-Stops'!E680,1)&amp;"."&amp;RIGHT('Locations-Stops'!E680,LEN('Locations-Stops'!E680)-1),"0")&amp;","&amp;IF('Locations-Stops'!G680&lt;&gt;"",VLOOKUP('Locations-Stops'!G680,Regions!A2:B379,2,FALSE),"0")&amp;","&amp;IF('Locations-Stops'!H680&lt;&gt;"",VLOOKUP('Locations-Stops'!H680,Regions!C2:D379,2,FALSE),"0")&amp;","&amp;IF('Locations-Stops'!I680&lt;&gt;"",VLOOKUP('Locations-Stops'!I680,Regions!F2:G379,2,FALSE),"0")&amp;","&amp;IF('Locations-Stops'!J680&lt;&gt;"",VLOOKUP('Locations-Stops'!J680,Regions!I2:J379,2,FALSE),"0")&amp;",'"&amp;IF('Locations-Stops'!K680&lt;&gt;"",SUBSTITUTE('Locations-Stops'!K680,"'","\'"),"")&amp;"','"&amp;IF('Locations-Stops'!L680&lt;&gt;"",'Locations-Stops'!L680,"")&amp;"','"&amp;IF('Locations-Stops'!M680&lt;&gt;"",'Locations-Stops'!M680,"")&amp;"','"&amp;IF('Locations-Stops'!N680&lt;&gt;"",'Locations-Stops'!N680,"")&amp;"', CURRENT_TIMESTAMP);"</f>
        <v>INSERT INTO `locations` (`id`, `name`, `latitude`, `longitude`, `province_id`, `region_1`, `region_2`, `region_3`, `street`, `number`, `postal`, `img`, `last_modified`) VALUES (NULL,'Nieuwe Meer Strand Midden',52.333327,4.811764,8,3,5,28,'Anton Schleperspad','20','1066 BV','https://lh4.ggpht.com/0Wh_JXsAql_aD0-5iuROXxb3X__WpujV6idI6y9hOn0d1Hips75G5CqmU4B4XavC0TtJLOSrkvIpgSqbU5NC', CURRENT_TIMESTAMP);</v>
      </c>
      <c r="E678">
        <v>678</v>
      </c>
    </row>
    <row r="679" spans="1:5" x14ac:dyDescent="0.25">
      <c r="A679" s="1" t="str">
        <f>"INSERT INTO `locations` (`id`, `name`, `latitude`, `longitude`, `province_id`, `region_1`, `region_2`, `region_3`, `street`, `number`, `postal`, `img`, `last_modified`) VALUES (NULL,'"&amp;SUBSTITUTE('Locations-Stops'!F681,"'","\'")&amp;"',"&amp;IF('Locations-Stops'!D681&lt;&gt;"",LEFT('Locations-Stops'!D681,2)&amp;"."&amp;RIGHT('Locations-Stops'!D681,LEN('Locations-Stops'!D681)-2),"0")&amp;","&amp;IF('Locations-Stops'!E681&lt;&gt;"",LEFT('Locations-Stops'!E681,1)&amp;"."&amp;RIGHT('Locations-Stops'!E681,LEN('Locations-Stops'!E681)-1),"0")&amp;","&amp;IF('Locations-Stops'!G681&lt;&gt;"",VLOOKUP('Locations-Stops'!G681,Regions!A2:B379,2,FALSE),"0")&amp;","&amp;IF('Locations-Stops'!H681&lt;&gt;"",VLOOKUP('Locations-Stops'!H681,Regions!C2:D379,2,FALSE),"0")&amp;","&amp;IF('Locations-Stops'!I681&lt;&gt;"",VLOOKUP('Locations-Stops'!I681,Regions!F2:G379,2,FALSE),"0")&amp;","&amp;IF('Locations-Stops'!J681&lt;&gt;"",VLOOKUP('Locations-Stops'!J681,Regions!I2:J379,2,FALSE),"0")&amp;",'"&amp;IF('Locations-Stops'!K681&lt;&gt;"",SUBSTITUTE('Locations-Stops'!K681,"'","\'"),"")&amp;"','"&amp;IF('Locations-Stops'!L681&lt;&gt;"",'Locations-Stops'!L681,"")&amp;"','"&amp;IF('Locations-Stops'!M681&lt;&gt;"",'Locations-Stops'!M681,"")&amp;"','"&amp;IF('Locations-Stops'!N681&lt;&gt;"",'Locations-Stops'!N681,"")&amp;"', CURRENT_TIMESTAMP);"</f>
        <v>INSERT INTO `locations` (`id`, `name`, `latitude`, `longitude`, `province_id`, `region_1`, `region_2`, `region_3`, `street`, `number`, `postal`, `img`, `last_modified`) VALUES (NULL,'Oeverlanden Nieuwe meer',52.335434,4.823318,8,3,5,28,'Anton Schleperspad','','1066','https://lh5.ggpht.com/vukaCQemvVlBnA8q-yxWr9jL6PE1izcH8k70caTtyF6rHIUo5rICmoHFEVmYAhARJeNS3YrVAkNHZNGJJsPz', CURRENT_TIMESTAMP);</v>
      </c>
      <c r="E679">
        <v>679</v>
      </c>
    </row>
    <row r="680" spans="1:5" x14ac:dyDescent="0.25">
      <c r="A680" s="1" t="str">
        <f>"INSERT INTO `locations` (`id`, `name`, `latitude`, `longitude`, `province_id`, `region_1`, `region_2`, `region_3`, `street`, `number`, `postal`, `img`, `last_modified`) VALUES (NULL,'"&amp;SUBSTITUTE('Locations-Stops'!F682,"'","\'")&amp;"',"&amp;IF('Locations-Stops'!D682&lt;&gt;"",LEFT('Locations-Stops'!D682,2)&amp;"."&amp;RIGHT('Locations-Stops'!D682,LEN('Locations-Stops'!D682)-2),"0")&amp;","&amp;IF('Locations-Stops'!E682&lt;&gt;"",LEFT('Locations-Stops'!E682,1)&amp;"."&amp;RIGHT('Locations-Stops'!E682,LEN('Locations-Stops'!E682)-1),"0")&amp;","&amp;IF('Locations-Stops'!G682&lt;&gt;"",VLOOKUP('Locations-Stops'!G682,Regions!A2:B379,2,FALSE),"0")&amp;","&amp;IF('Locations-Stops'!H682&lt;&gt;"",VLOOKUP('Locations-Stops'!H682,Regions!C2:D379,2,FALSE),"0")&amp;","&amp;IF('Locations-Stops'!I682&lt;&gt;"",VLOOKUP('Locations-Stops'!I682,Regions!F2:G379,2,FALSE),"0")&amp;","&amp;IF('Locations-Stops'!J682&lt;&gt;"",VLOOKUP('Locations-Stops'!J682,Regions!I2:J379,2,FALSE),"0")&amp;",'"&amp;IF('Locations-Stops'!K682&lt;&gt;"",SUBSTITUTE('Locations-Stops'!K682,"'","\'"),"")&amp;"','"&amp;IF('Locations-Stops'!L682&lt;&gt;"",'Locations-Stops'!L682,"")&amp;"','"&amp;IF('Locations-Stops'!M682&lt;&gt;"",'Locations-Stops'!M682,"")&amp;"','"&amp;IF('Locations-Stops'!N682&lt;&gt;"",'Locations-Stops'!N682,"")&amp;"', CURRENT_TIMESTAMP);"</f>
        <v>INSERT INTO `locations` (`id`, `name`, `latitude`, `longitude`, `province_id`, `region_1`, `region_2`, `region_3`, `street`, `number`, `postal`, `img`, `last_modified`) VALUES (NULL,'De Ooievaarstoren',52.3351,4.827302,8,3,5,28,'Anton Schleperspad','','1066','https://lh3.googleusercontent.com/siDkMWulVBv5Og3AkL00c0yx6QOlZtkEY022JIHoGOM9a3vBe-WVAoZhCnffznVu2plnvlpaKMfjnIBj2dov2Q', CURRENT_TIMESTAMP);</v>
      </c>
      <c r="E680">
        <v>680</v>
      </c>
    </row>
    <row r="681" spans="1:5" x14ac:dyDescent="0.25">
      <c r="A681" s="1" t="str">
        <f>"INSERT INTO `locations` (`id`, `name`, `latitude`, `longitude`, `province_id`, `region_1`, `region_2`, `region_3`, `street`, `number`, `postal`, `img`, `last_modified`) VALUES (NULL,'"&amp;SUBSTITUTE('Locations-Stops'!F683,"'","\'")&amp;"',"&amp;IF('Locations-Stops'!D683&lt;&gt;"",LEFT('Locations-Stops'!D683,2)&amp;"."&amp;RIGHT('Locations-Stops'!D683,LEN('Locations-Stops'!D683)-2),"0")&amp;","&amp;IF('Locations-Stops'!E683&lt;&gt;"",LEFT('Locations-Stops'!E683,1)&amp;"."&amp;RIGHT('Locations-Stops'!E683,LEN('Locations-Stops'!E683)-1),"0")&amp;","&amp;IF('Locations-Stops'!G683&lt;&gt;"",VLOOKUP('Locations-Stops'!G683,Regions!A2:B379,2,FALSE),"0")&amp;","&amp;IF('Locations-Stops'!H683&lt;&gt;"",VLOOKUP('Locations-Stops'!H683,Regions!C2:D379,2,FALSE),"0")&amp;","&amp;IF('Locations-Stops'!I683&lt;&gt;"",VLOOKUP('Locations-Stops'!I683,Regions!F2:G379,2,FALSE),"0")&amp;","&amp;IF('Locations-Stops'!J683&lt;&gt;"",VLOOKUP('Locations-Stops'!J683,Regions!I2:J379,2,FALSE),"0")&amp;",'"&amp;IF('Locations-Stops'!K683&lt;&gt;"",SUBSTITUTE('Locations-Stops'!K683,"'","\'"),"")&amp;"','"&amp;IF('Locations-Stops'!L683&lt;&gt;"",'Locations-Stops'!L683,"")&amp;"','"&amp;IF('Locations-Stops'!M683&lt;&gt;"",'Locations-Stops'!M683,"")&amp;"','"&amp;IF('Locations-Stops'!N683&lt;&gt;"",'Locations-Stops'!N683,"")&amp;"', CURRENT_TIMESTAMP);"</f>
        <v>INSERT INTO `locations` (`id`, `name`, `latitude`, `longitude`, `province_id`, `region_1`, `region_2`, `region_3`, `street`, `number`, `postal`, `img`, `last_modified`) VALUES (NULL,'Activiteitencentrum',52.346149,4.812774,8,3,5,28,'Ardennenlaan','133','1066 MJ','https://lh5.ggpht.com/lGcUIbUeruKO1sD30qpFygSRgMnqEJ75ngmHuqtPpSoOfdaxxixtnHIXiKqR-ukEHancwE1liiB03c6ZZAHy2Q', CURRENT_TIMESTAMP);</v>
      </c>
      <c r="E681">
        <v>681</v>
      </c>
    </row>
    <row r="682" spans="1:5" x14ac:dyDescent="0.25">
      <c r="A682" s="1" t="str">
        <f>"INSERT INTO `locations` (`id`, `name`, `latitude`, `longitude`, `province_id`, `region_1`, `region_2`, `region_3`, `street`, `number`, `postal`, `img`, `last_modified`) VALUES (NULL,'"&amp;SUBSTITUTE('Locations-Stops'!F684,"'","\'")&amp;"',"&amp;IF('Locations-Stops'!D684&lt;&gt;"",LEFT('Locations-Stops'!D684,2)&amp;"."&amp;RIGHT('Locations-Stops'!D684,LEN('Locations-Stops'!D684)-2),"0")&amp;","&amp;IF('Locations-Stops'!E684&lt;&gt;"",LEFT('Locations-Stops'!E684,1)&amp;"."&amp;RIGHT('Locations-Stops'!E684,LEN('Locations-Stops'!E684)-1),"0")&amp;","&amp;IF('Locations-Stops'!G684&lt;&gt;"",VLOOKUP('Locations-Stops'!G684,Regions!A2:B379,2,FALSE),"0")&amp;","&amp;IF('Locations-Stops'!H684&lt;&gt;"",VLOOKUP('Locations-Stops'!H684,Regions!C2:D379,2,FALSE),"0")&amp;","&amp;IF('Locations-Stops'!I684&lt;&gt;"",VLOOKUP('Locations-Stops'!I684,Regions!F2:G379,2,FALSE),"0")&amp;","&amp;IF('Locations-Stops'!J684&lt;&gt;"",VLOOKUP('Locations-Stops'!J684,Regions!I2:J379,2,FALSE),"0")&amp;",'"&amp;IF('Locations-Stops'!K684&lt;&gt;"",SUBSTITUTE('Locations-Stops'!K684,"'","\'"),"")&amp;"','"&amp;IF('Locations-Stops'!L684&lt;&gt;"",'Locations-Stops'!L684,"")&amp;"','"&amp;IF('Locations-Stops'!M684&lt;&gt;"",'Locations-Stops'!M684,"")&amp;"','"&amp;IF('Locations-Stops'!N684&lt;&gt;"",'Locations-Stops'!N684,"")&amp;"', CURRENT_TIMESTAMP);"</f>
        <v>INSERT INTO `locations` (`id`, `name`, `latitude`, `longitude`, `province_id`, `region_1`, `region_2`, `region_3`, `street`, `number`, `postal`, `img`, `last_modified`) VALUES (NULL,'First Star',52.345501,4.811172,8,3,5,28,'Belgiëplein','91','1066 RC','https://lh4.ggpht.com/ea1pe0z8gZNmDIGDL_IUoP7qAtzmmyaYRc1DNrriyG654pyFUaKzXfrMWjRims0WDFZiN0-JDMbYG8a7NEr8', CURRENT_TIMESTAMP);</v>
      </c>
      <c r="E682">
        <v>682</v>
      </c>
    </row>
    <row r="683" spans="1:5" x14ac:dyDescent="0.25">
      <c r="A683" s="1" t="str">
        <f>"INSERT INTO `locations` (`id`, `name`, `latitude`, `longitude`, `province_id`, `region_1`, `region_2`, `region_3`, `street`, `number`, `postal`, `img`, `last_modified`) VALUES (NULL,'"&amp;SUBSTITUTE('Locations-Stops'!F685,"'","\'")&amp;"',"&amp;IF('Locations-Stops'!D685&lt;&gt;"",LEFT('Locations-Stops'!D685,2)&amp;"."&amp;RIGHT('Locations-Stops'!D685,LEN('Locations-Stops'!D685)-2),"0")&amp;","&amp;IF('Locations-Stops'!E685&lt;&gt;"",LEFT('Locations-Stops'!E685,1)&amp;"."&amp;RIGHT('Locations-Stops'!E685,LEN('Locations-Stops'!E685)-1),"0")&amp;","&amp;IF('Locations-Stops'!G685&lt;&gt;"",VLOOKUP('Locations-Stops'!G685,Regions!A2:B379,2,FALSE),"0")&amp;","&amp;IF('Locations-Stops'!H685&lt;&gt;"",VLOOKUP('Locations-Stops'!H685,Regions!C2:D379,2,FALSE),"0")&amp;","&amp;IF('Locations-Stops'!I685&lt;&gt;"",VLOOKUP('Locations-Stops'!I685,Regions!F2:G379,2,FALSE),"0")&amp;","&amp;IF('Locations-Stops'!J685&lt;&gt;"",VLOOKUP('Locations-Stops'!J685,Regions!I2:J379,2,FALSE),"0")&amp;",'"&amp;IF('Locations-Stops'!K685&lt;&gt;"",SUBSTITUTE('Locations-Stops'!K685,"'","\'"),"")&amp;"','"&amp;IF('Locations-Stops'!L685&lt;&gt;"",'Locations-Stops'!L685,"")&amp;"','"&amp;IF('Locations-Stops'!M685&lt;&gt;"",'Locations-Stops'!M685,"")&amp;"','"&amp;IF('Locations-Stops'!N685&lt;&gt;"",'Locations-Stops'!N685,"")&amp;"', CURRENT_TIMESTAMP);"</f>
        <v>INSERT INTO `locations` (`id`, `name`, `latitude`, `longitude`, `province_id`, `region_1`, `region_2`, `region_3`, `street`, `number`, `postal`, `img`, `last_modified`) VALUES (NULL,'Body Shapers',52.346803,4.810675,8,3,5,28,'Berlaarstraat','1','1066 PJ','https://lh5.ggpht.com/OZZtXNGVTkbYZfxPy8iRF3MrB3AfE5u9TpLj9b2K-jM9yiCi2vu_vO1zNw4dLwQUyn0FczPrFGhPe92Pn7Y', CURRENT_TIMESTAMP);</v>
      </c>
      <c r="E683">
        <v>683</v>
      </c>
    </row>
    <row r="684" spans="1:5" x14ac:dyDescent="0.25">
      <c r="A684" s="1" t="str">
        <f>"INSERT INTO `locations` (`id`, `name`, `latitude`, `longitude`, `province_id`, `region_1`, `region_2`, `region_3`, `street`, `number`, `postal`, `img`, `last_modified`) VALUES (NULL,'"&amp;SUBSTITUTE('Locations-Stops'!F686,"'","\'")&amp;"',"&amp;IF('Locations-Stops'!D686&lt;&gt;"",LEFT('Locations-Stops'!D686,2)&amp;"."&amp;RIGHT('Locations-Stops'!D686,LEN('Locations-Stops'!D686)-2),"0")&amp;","&amp;IF('Locations-Stops'!E686&lt;&gt;"",LEFT('Locations-Stops'!E686,1)&amp;"."&amp;RIGHT('Locations-Stops'!E686,LEN('Locations-Stops'!E686)-1),"0")&amp;","&amp;IF('Locations-Stops'!G686&lt;&gt;"",VLOOKUP('Locations-Stops'!G686,Regions!A2:B379,2,FALSE),"0")&amp;","&amp;IF('Locations-Stops'!H686&lt;&gt;"",VLOOKUP('Locations-Stops'!H686,Regions!C2:D379,2,FALSE),"0")&amp;","&amp;IF('Locations-Stops'!I686&lt;&gt;"",VLOOKUP('Locations-Stops'!I686,Regions!F2:G379,2,FALSE),"0")&amp;","&amp;IF('Locations-Stops'!J686&lt;&gt;"",VLOOKUP('Locations-Stops'!J686,Regions!I2:J379,2,FALSE),"0")&amp;",'"&amp;IF('Locations-Stops'!K686&lt;&gt;"",SUBSTITUTE('Locations-Stops'!K686,"'","\'"),"")&amp;"','"&amp;IF('Locations-Stops'!L686&lt;&gt;"",'Locations-Stops'!L686,"")&amp;"','"&amp;IF('Locations-Stops'!M686&lt;&gt;"",'Locations-Stops'!M686,"")&amp;"','"&amp;IF('Locations-Stops'!N686&lt;&gt;"",'Locations-Stops'!N686,"")&amp;"', CURRENT_TIMESTAMP);"</f>
        <v>INSERT INTO `locations` (`id`, `name`, `latitude`, `longitude`, `province_id`, `region_1`, `region_2`, `region_3`, `street`, `number`, `postal`, `img`, `last_modified`) VALUES (NULL,'Speeltuin Blankenberge',52.347046,4.801671,8,3,5,28,'Blankenbergestraat','45','1066 TK','https://lh3.googleusercontent.com/h78nDg94Tq3yu1a9142ivo-FDuN7qilT0wHusdqV_7ECuVrxVBRCE0T3kUj4Rb7EkEckMMMpVlrGqoezPyo', CURRENT_TIMESTAMP);</v>
      </c>
      <c r="E684">
        <v>684</v>
      </c>
    </row>
    <row r="685" spans="1:5" x14ac:dyDescent="0.25">
      <c r="A685" s="1" t="str">
        <f>"INSERT INTO `locations` (`id`, `name`, `latitude`, `longitude`, `province_id`, `region_1`, `region_2`, `region_3`, `street`, `number`, `postal`, `img`, `last_modified`) VALUES (NULL,'"&amp;SUBSTITUTE('Locations-Stops'!F687,"'","\'")&amp;"',"&amp;IF('Locations-Stops'!D687&lt;&gt;"",LEFT('Locations-Stops'!D687,2)&amp;"."&amp;RIGHT('Locations-Stops'!D687,LEN('Locations-Stops'!D687)-2),"0")&amp;","&amp;IF('Locations-Stops'!E687&lt;&gt;"",LEFT('Locations-Stops'!E687,1)&amp;"."&amp;RIGHT('Locations-Stops'!E687,LEN('Locations-Stops'!E687)-1),"0")&amp;","&amp;IF('Locations-Stops'!G687&lt;&gt;"",VLOOKUP('Locations-Stops'!G687,Regions!A2:B379,2,FALSE),"0")&amp;","&amp;IF('Locations-Stops'!H687&lt;&gt;"",VLOOKUP('Locations-Stops'!H687,Regions!C2:D379,2,FALSE),"0")&amp;","&amp;IF('Locations-Stops'!I687&lt;&gt;"",VLOOKUP('Locations-Stops'!I687,Regions!F2:G379,2,FALSE),"0")&amp;","&amp;IF('Locations-Stops'!J687&lt;&gt;"",VLOOKUP('Locations-Stops'!J687,Regions!I2:J379,2,FALSE),"0")&amp;",'"&amp;IF('Locations-Stops'!K687&lt;&gt;"",SUBSTITUTE('Locations-Stops'!K687,"'","\'"),"")&amp;"','"&amp;IF('Locations-Stops'!L687&lt;&gt;"",'Locations-Stops'!L687,"")&amp;"','"&amp;IF('Locations-Stops'!M687&lt;&gt;"",'Locations-Stops'!M687,"")&amp;"','"&amp;IF('Locations-Stops'!N687&lt;&gt;"",'Locations-Stops'!N687,"")&amp;"', CURRENT_TIMESTAMP);"</f>
        <v>INSERT INTO `locations` (`id`, `name`, `latitude`, `longitude`, `province_id`, `region_1`, `region_2`, `region_3`, `street`, `number`, `postal`, `img`, `last_modified`) VALUES (NULL,'Speeltuin Boy Edgarstraat',52.343071,4.825446,8,3,5,28,'Boy Edgarstraat','8','1066 GS','https://lh3.googleusercontent.com/Yi4uK6YNlF8n-rQkddzYsni8gPtKnVGHN6HY5AtbA22wMu02QZvEhJ6FV7GP80in3Bh6_pBsektrNg-sL-lD', CURRENT_TIMESTAMP);</v>
      </c>
      <c r="E685">
        <v>685</v>
      </c>
    </row>
    <row r="686" spans="1:5" x14ac:dyDescent="0.25">
      <c r="A686" s="1" t="str">
        <f>"INSERT INTO `locations` (`id`, `name`, `latitude`, `longitude`, `province_id`, `region_1`, `region_2`, `region_3`, `street`, `number`, `postal`, `img`, `last_modified`) VALUES (NULL,'"&amp;SUBSTITUTE('Locations-Stops'!F688,"'","\'")&amp;"',"&amp;IF('Locations-Stops'!D688&lt;&gt;"",LEFT('Locations-Stops'!D688,2)&amp;"."&amp;RIGHT('Locations-Stops'!D688,LEN('Locations-Stops'!D688)-2),"0")&amp;","&amp;IF('Locations-Stops'!E688&lt;&gt;"",LEFT('Locations-Stops'!E688,1)&amp;"."&amp;RIGHT('Locations-Stops'!E688,LEN('Locations-Stops'!E688)-1),"0")&amp;","&amp;IF('Locations-Stops'!G688&lt;&gt;"",VLOOKUP('Locations-Stops'!G688,Regions!A2:B379,2,FALSE),"0")&amp;","&amp;IF('Locations-Stops'!H688&lt;&gt;"",VLOOKUP('Locations-Stops'!H688,Regions!C2:D379,2,FALSE),"0")&amp;","&amp;IF('Locations-Stops'!I688&lt;&gt;"",VLOOKUP('Locations-Stops'!I688,Regions!F2:G379,2,FALSE),"0")&amp;","&amp;IF('Locations-Stops'!J688&lt;&gt;"",VLOOKUP('Locations-Stops'!J688,Regions!I2:J379,2,FALSE),"0")&amp;",'"&amp;IF('Locations-Stops'!K688&lt;&gt;"",SUBSTITUTE('Locations-Stops'!K688,"'","\'"),"")&amp;"','"&amp;IF('Locations-Stops'!L688&lt;&gt;"",'Locations-Stops'!L688,"")&amp;"','"&amp;IF('Locations-Stops'!M688&lt;&gt;"",'Locations-Stops'!M688,"")&amp;"','"&amp;IF('Locations-Stops'!N688&lt;&gt;"",'Locations-Stops'!N688,"")&amp;"', CURRENT_TIMESTAMP);"</f>
        <v>INSERT INTO `locations` (`id`, `name`, `latitude`, `longitude`, `province_id`, `region_1`, `region_2`, `region_3`, `street`, `number`, `postal`, `img`, `last_modified`) VALUES (NULL,'Pyramide',52.343737,4.824758,8,3,5,28,'Charlie Parkerstraat','1','1066 GV','https://lh6.ggpht.com/GQ1iLyBg-HtgPGEz-6_qUAF5ppVYaVW-DsZcvugrY3mUj3U4wLlmYs8Zg4jh605OdHAaynX82USZA1D76_Bt', CURRENT_TIMESTAMP);</v>
      </c>
      <c r="E686">
        <v>686</v>
      </c>
    </row>
    <row r="687" spans="1:5" x14ac:dyDescent="0.25">
      <c r="A687" s="1" t="str">
        <f>"INSERT INTO `locations` (`id`, `name`, `latitude`, `longitude`, `province_id`, `region_1`, `region_2`, `region_3`, `street`, `number`, `postal`, `img`, `last_modified`) VALUES (NULL,'"&amp;SUBSTITUTE('Locations-Stops'!F689,"'","\'")&amp;"',"&amp;IF('Locations-Stops'!D689&lt;&gt;"",LEFT('Locations-Stops'!D689,2)&amp;"."&amp;RIGHT('Locations-Stops'!D689,LEN('Locations-Stops'!D689)-2),"0")&amp;","&amp;IF('Locations-Stops'!E689&lt;&gt;"",LEFT('Locations-Stops'!E689,1)&amp;"."&amp;RIGHT('Locations-Stops'!E689,LEN('Locations-Stops'!E689)-1),"0")&amp;","&amp;IF('Locations-Stops'!G689&lt;&gt;"",VLOOKUP('Locations-Stops'!G689,Regions!A2:B379,2,FALSE),"0")&amp;","&amp;IF('Locations-Stops'!H689&lt;&gt;"",VLOOKUP('Locations-Stops'!H689,Regions!C2:D379,2,FALSE),"0")&amp;","&amp;IF('Locations-Stops'!I689&lt;&gt;"",VLOOKUP('Locations-Stops'!I689,Regions!F2:G379,2,FALSE),"0")&amp;","&amp;IF('Locations-Stops'!J689&lt;&gt;"",VLOOKUP('Locations-Stops'!J689,Regions!I2:J379,2,FALSE),"0")&amp;",'"&amp;IF('Locations-Stops'!K689&lt;&gt;"",SUBSTITUTE('Locations-Stops'!K689,"'","\'"),"")&amp;"','"&amp;IF('Locations-Stops'!L689&lt;&gt;"",'Locations-Stops'!L689,"")&amp;"','"&amp;IF('Locations-Stops'!M689&lt;&gt;"",'Locations-Stops'!M689,"")&amp;"','"&amp;IF('Locations-Stops'!N689&lt;&gt;"",'Locations-Stops'!N689,"")&amp;"', CURRENT_TIMESTAMP);"</f>
        <v>INSERT INTO `locations` (`id`, `name`, `latitude`, `longitude`, `province_id`, `region_1`, `region_2`, `region_3`, `street`, `number`, `postal`, `img`, `last_modified`) VALUES (NULL,'De Blauwe Brug',52.350472,4.820048,8,3,5,28,'Dilsenstraat','1','1066 KA','https://lh3.googleusercontent.com/7EDXfOJGyVOowLuloZGoDGPXzWxSvKadF3gp-nB1MlGXhGqwQ8ox4ikOGeswznwlIbP7fbYxQ1a1BAD09E2J', CURRENT_TIMESTAMP);</v>
      </c>
      <c r="E687">
        <v>687</v>
      </c>
    </row>
    <row r="688" spans="1:5" x14ac:dyDescent="0.25">
      <c r="A688" s="1" t="str">
        <f>"INSERT INTO `locations` (`id`, `name`, `latitude`, `longitude`, `province_id`, `region_1`, `region_2`, `region_3`, `street`, `number`, `postal`, `img`, `last_modified`) VALUES (NULL,'"&amp;SUBSTITUTE('Locations-Stops'!F690,"'","\'")&amp;"',"&amp;IF('Locations-Stops'!D690&lt;&gt;"",LEFT('Locations-Stops'!D690,2)&amp;"."&amp;RIGHT('Locations-Stops'!D690,LEN('Locations-Stops'!D690)-2),"0")&amp;","&amp;IF('Locations-Stops'!E690&lt;&gt;"",LEFT('Locations-Stops'!E690,1)&amp;"."&amp;RIGHT('Locations-Stops'!E690,LEN('Locations-Stops'!E690)-1),"0")&amp;","&amp;IF('Locations-Stops'!G690&lt;&gt;"",VLOOKUP('Locations-Stops'!G690,Regions!A2:B379,2,FALSE),"0")&amp;","&amp;IF('Locations-Stops'!H690&lt;&gt;"",VLOOKUP('Locations-Stops'!H690,Regions!C2:D379,2,FALSE),"0")&amp;","&amp;IF('Locations-Stops'!I690&lt;&gt;"",VLOOKUP('Locations-Stops'!I690,Regions!F2:G379,2,FALSE),"0")&amp;","&amp;IF('Locations-Stops'!J690&lt;&gt;"",VLOOKUP('Locations-Stops'!J690,Regions!I2:J379,2,FALSE),"0")&amp;",'"&amp;IF('Locations-Stops'!K690&lt;&gt;"",SUBSTITUTE('Locations-Stops'!K690,"'","\'"),"")&amp;"','"&amp;IF('Locations-Stops'!L690&lt;&gt;"",'Locations-Stops'!L690,"")&amp;"','"&amp;IF('Locations-Stops'!M690&lt;&gt;"",'Locations-Stops'!M690,"")&amp;"','"&amp;IF('Locations-Stops'!N690&lt;&gt;"",'Locations-Stops'!N690,"")&amp;"', CURRENT_TIMESTAMP);"</f>
        <v>INSERT INTO `locations` (`id`, `name`, `latitude`, `longitude`, `province_id`, `region_1`, `region_2`, `region_3`, `street`, `number`, `postal`, `img`, `last_modified`) VALUES (NULL,'Huis Van De Wijk',52.345872,4.81274,8,3,5,28,'Hageland','119','1066 SB','https://lh3.ggpht.com/CiJMGuN7PvRZyIJWSo4rp-DjGCecJ7n0msdgfcCRhtTEd0BpFynzew66AQqr6X0JR_TGMTKZYeA9UsN2b5jo5Q', CURRENT_TIMESTAMP);</v>
      </c>
      <c r="E688">
        <v>688</v>
      </c>
    </row>
    <row r="689" spans="1:5" x14ac:dyDescent="0.25">
      <c r="A689" s="1" t="str">
        <f>"INSERT INTO `locations` (`id`, `name`, `latitude`, `longitude`, `province_id`, `region_1`, `region_2`, `region_3`, `street`, `number`, `postal`, `img`, `last_modified`) VALUES (NULL,'"&amp;SUBSTITUTE('Locations-Stops'!F691,"'","\'")&amp;"',"&amp;IF('Locations-Stops'!D691&lt;&gt;"",LEFT('Locations-Stops'!D691,2)&amp;"."&amp;RIGHT('Locations-Stops'!D691,LEN('Locations-Stops'!D691)-2),"0")&amp;","&amp;IF('Locations-Stops'!E691&lt;&gt;"",LEFT('Locations-Stops'!E691,1)&amp;"."&amp;RIGHT('Locations-Stops'!E691,LEN('Locations-Stops'!E691)-1),"0")&amp;","&amp;IF('Locations-Stops'!G691&lt;&gt;"",VLOOKUP('Locations-Stops'!G691,Regions!A2:B379,2,FALSE),"0")&amp;","&amp;IF('Locations-Stops'!H691&lt;&gt;"",VLOOKUP('Locations-Stops'!H691,Regions!C2:D379,2,FALSE),"0")&amp;","&amp;IF('Locations-Stops'!I691&lt;&gt;"",VLOOKUP('Locations-Stops'!I691,Regions!F2:G379,2,FALSE),"0")&amp;","&amp;IF('Locations-Stops'!J691&lt;&gt;"",VLOOKUP('Locations-Stops'!J691,Regions!I2:J379,2,FALSE),"0")&amp;",'"&amp;IF('Locations-Stops'!K691&lt;&gt;"",SUBSTITUTE('Locations-Stops'!K691,"'","\'"),"")&amp;"','"&amp;IF('Locations-Stops'!L691&lt;&gt;"",'Locations-Stops'!L691,"")&amp;"','"&amp;IF('Locations-Stops'!M691&lt;&gt;"",'Locations-Stops'!M691,"")&amp;"','"&amp;IF('Locations-Stops'!N691&lt;&gt;"",'Locations-Stops'!N691,"")&amp;"', CURRENT_TIMESTAMP);"</f>
        <v>INSERT INTO `locations` (`id`, `name`, `latitude`, `longitude`, `province_id`, `region_1`, `region_2`, `region_3`, `street`, `number`, `postal`, `img`, `last_modified`) VALUES (NULL,'Black Waves',52.349982,4.810771,8,3,5,28,'Hamontstraat','38','1066 NB','https://lh4.ggpht.com/9DFkHQ2A7XkHOtxaOV9AC7EZMoHQ8ptyVqKLIHU7j1Qi8FXZ_2TDr2N82JwGuupZeJJnsveJTV6BrL2LXKz_', CURRENT_TIMESTAMP);</v>
      </c>
      <c r="E689">
        <v>689</v>
      </c>
    </row>
    <row r="690" spans="1:5" x14ac:dyDescent="0.25">
      <c r="A690" s="1" t="str">
        <f>"INSERT INTO `locations` (`id`, `name`, `latitude`, `longitude`, `province_id`, `region_1`, `region_2`, `region_3`, `street`, `number`, `postal`, `img`, `last_modified`) VALUES (NULL,'"&amp;SUBSTITUTE('Locations-Stops'!F692,"'","\'")&amp;"',"&amp;IF('Locations-Stops'!D692&lt;&gt;"",LEFT('Locations-Stops'!D692,2)&amp;"."&amp;RIGHT('Locations-Stops'!D692,LEN('Locations-Stops'!D692)-2),"0")&amp;","&amp;IF('Locations-Stops'!E692&lt;&gt;"",LEFT('Locations-Stops'!E692,1)&amp;"."&amp;RIGHT('Locations-Stops'!E692,LEN('Locations-Stops'!E692)-1),"0")&amp;","&amp;IF('Locations-Stops'!G692&lt;&gt;"",VLOOKUP('Locations-Stops'!G692,Regions!A2:B379,2,FALSE),"0")&amp;","&amp;IF('Locations-Stops'!H692&lt;&gt;"",VLOOKUP('Locations-Stops'!H692,Regions!C2:D379,2,FALSE),"0")&amp;","&amp;IF('Locations-Stops'!I692&lt;&gt;"",VLOOKUP('Locations-Stops'!I692,Regions!F2:G379,2,FALSE),"0")&amp;","&amp;IF('Locations-Stops'!J692&lt;&gt;"",VLOOKUP('Locations-Stops'!J692,Regions!I2:J379,2,FALSE),"0")&amp;",'"&amp;IF('Locations-Stops'!K692&lt;&gt;"",SUBSTITUTE('Locations-Stops'!K692,"'","\'"),"")&amp;"','"&amp;IF('Locations-Stops'!L692&lt;&gt;"",'Locations-Stops'!L692,"")&amp;"','"&amp;IF('Locations-Stops'!M692&lt;&gt;"",'Locations-Stops'!M692,"")&amp;"','"&amp;IF('Locations-Stops'!N692&lt;&gt;"",'Locations-Stops'!N692,"")&amp;"', CURRENT_TIMESTAMP);"</f>
        <v>INSERT INTO `locations` (`id`, `name`, `latitude`, `longitude`, `province_id`, `region_1`, `region_2`, `region_3`, `street`, `number`, `postal`, `img`, `last_modified`) VALUES (NULL,'Lydia',52.350338,4.811144,8,3,5,28,'Hamontstraat','66','1066 NB','https://lh5.ggpht.com/yqr-fJhoMxDsfHZREuYrn-aDt9iOJx8QdzzDHlT3CT377Emmo-IuABlV0idSgZ-8idRs7dQA_3q1jDf8tq8u', CURRENT_TIMESTAMP);</v>
      </c>
      <c r="E690">
        <v>690</v>
      </c>
    </row>
    <row r="691" spans="1:5" x14ac:dyDescent="0.25">
      <c r="A691" s="1" t="str">
        <f>"INSERT INTO `locations` (`id`, `name`, `latitude`, `longitude`, `province_id`, `region_1`, `region_2`, `region_3`, `street`, `number`, `postal`, `img`, `last_modified`) VALUES (NULL,'"&amp;SUBSTITUTE('Locations-Stops'!F693,"'","\'")&amp;"',"&amp;IF('Locations-Stops'!D693&lt;&gt;"",LEFT('Locations-Stops'!D693,2)&amp;"."&amp;RIGHT('Locations-Stops'!D693,LEN('Locations-Stops'!D693)-2),"0")&amp;","&amp;IF('Locations-Stops'!E693&lt;&gt;"",LEFT('Locations-Stops'!E693,1)&amp;"."&amp;RIGHT('Locations-Stops'!E693,LEN('Locations-Stops'!E693)-1),"0")&amp;","&amp;IF('Locations-Stops'!G693&lt;&gt;"",VLOOKUP('Locations-Stops'!G693,Regions!A2:B379,2,FALSE),"0")&amp;","&amp;IF('Locations-Stops'!H693&lt;&gt;"",VLOOKUP('Locations-Stops'!H693,Regions!C2:D379,2,FALSE),"0")&amp;","&amp;IF('Locations-Stops'!I693&lt;&gt;"",VLOOKUP('Locations-Stops'!I693,Regions!F2:G379,2,FALSE),"0")&amp;","&amp;IF('Locations-Stops'!J693&lt;&gt;"",VLOOKUP('Locations-Stops'!J693,Regions!I2:J379,2,FALSE),"0")&amp;",'"&amp;IF('Locations-Stops'!K693&lt;&gt;"",SUBSTITUTE('Locations-Stops'!K693,"'","\'"),"")&amp;"','"&amp;IF('Locations-Stops'!L693&lt;&gt;"",'Locations-Stops'!L693,"")&amp;"','"&amp;IF('Locations-Stops'!M693&lt;&gt;"",'Locations-Stops'!M693,"")&amp;"','"&amp;IF('Locations-Stops'!N693&lt;&gt;"",'Locations-Stops'!N693,"")&amp;"', CURRENT_TIMESTAMP);"</f>
        <v>INSERT INTO `locations` (`id`, `name`, `latitude`, `longitude`, `province_id`, `region_1`, `region_2`, `region_3`, `street`, `number`, `postal`, `img`, `last_modified`) VALUES (NULL,'Speeltuin',52.348982,4.818086,8,3,5,28,'Hechtelstraat','17','1066 KK','https://lh3.ggpht.com/5aa7K8zx2rvCmvGBSL6qHjRjEeo8DtYcFQsP_VAQNdgAYEUlxg9rOficueaM4P61rjkdldjFz-tRNUM1bJg', CURRENT_TIMESTAMP);</v>
      </c>
      <c r="E691">
        <v>691</v>
      </c>
    </row>
    <row r="692" spans="1:5" x14ac:dyDescent="0.25">
      <c r="A692" s="1" t="str">
        <f>"INSERT INTO `locations` (`id`, `name`, `latitude`, `longitude`, `province_id`, `region_1`, `region_2`, `region_3`, `street`, `number`, `postal`, `img`, `last_modified`) VALUES (NULL,'"&amp;SUBSTITUTE('Locations-Stops'!F694,"'","\'")&amp;"',"&amp;IF('Locations-Stops'!D694&lt;&gt;"",LEFT('Locations-Stops'!D694,2)&amp;"."&amp;RIGHT('Locations-Stops'!D694,LEN('Locations-Stops'!D694)-2),"0")&amp;","&amp;IF('Locations-Stops'!E694&lt;&gt;"",LEFT('Locations-Stops'!E694,1)&amp;"."&amp;RIGHT('Locations-Stops'!E694,LEN('Locations-Stops'!E694)-1),"0")&amp;","&amp;IF('Locations-Stops'!G694&lt;&gt;"",VLOOKUP('Locations-Stops'!G694,Regions!A2:B379,2,FALSE),"0")&amp;","&amp;IF('Locations-Stops'!H694&lt;&gt;"",VLOOKUP('Locations-Stops'!H694,Regions!C2:D379,2,FALSE),"0")&amp;","&amp;IF('Locations-Stops'!I694&lt;&gt;"",VLOOKUP('Locations-Stops'!I694,Regions!F2:G379,2,FALSE),"0")&amp;","&amp;IF('Locations-Stops'!J694&lt;&gt;"",VLOOKUP('Locations-Stops'!J694,Regions!I2:J379,2,FALSE),"0")&amp;",'"&amp;IF('Locations-Stops'!K694&lt;&gt;"",SUBSTITUTE('Locations-Stops'!K694,"'","\'"),"")&amp;"','"&amp;IF('Locations-Stops'!L694&lt;&gt;"",'Locations-Stops'!L694,"")&amp;"','"&amp;IF('Locations-Stops'!M694&lt;&gt;"",'Locations-Stops'!M694,"")&amp;"','"&amp;IF('Locations-Stops'!N694&lt;&gt;"",'Locations-Stops'!N694,"")&amp;"', CURRENT_TIMESTAMP);"</f>
        <v>INSERT INTO `locations` (`id`, `name`, `latitude`, `longitude`, `province_id`, `region_1`, `region_2`, `region_3`, `street`, `number`, `postal`, `img`, `last_modified`) VALUES (NULL,'Butterfly Sculpture',52.34374,4.810957,8,3,5,28,'Henegouwenstraat','56','1066 DG','https://lh6.ggpht.com/0MRat23CXfJqREWfb6y4FFiCxKfg_rATYNpxku1TeOErMYT8YCqaNgg0Swrzfs50QJ5uGNAMrWFE8-UvQmOl', CURRENT_TIMESTAMP);</v>
      </c>
      <c r="E692">
        <v>692</v>
      </c>
    </row>
    <row r="693" spans="1:5" x14ac:dyDescent="0.25">
      <c r="A693" s="1" t="str">
        <f>"INSERT INTO `locations` (`id`, `name`, `latitude`, `longitude`, `province_id`, `region_1`, `region_2`, `region_3`, `street`, `number`, `postal`, `img`, `last_modified`) VALUES (NULL,'"&amp;SUBSTITUTE('Locations-Stops'!F695,"'","\'")&amp;"',"&amp;IF('Locations-Stops'!D695&lt;&gt;"",LEFT('Locations-Stops'!D695,2)&amp;"."&amp;RIGHT('Locations-Stops'!D695,LEN('Locations-Stops'!D695)-2),"0")&amp;","&amp;IF('Locations-Stops'!E695&lt;&gt;"",LEFT('Locations-Stops'!E695,1)&amp;"."&amp;RIGHT('Locations-Stops'!E695,LEN('Locations-Stops'!E695)-1),"0")&amp;","&amp;IF('Locations-Stops'!G695&lt;&gt;"",VLOOKUP('Locations-Stops'!G695,Regions!A2:B379,2,FALSE),"0")&amp;","&amp;IF('Locations-Stops'!H695&lt;&gt;"",VLOOKUP('Locations-Stops'!H695,Regions!C2:D379,2,FALSE),"0")&amp;","&amp;IF('Locations-Stops'!I695&lt;&gt;"",VLOOKUP('Locations-Stops'!I695,Regions!F2:G379,2,FALSE),"0")&amp;","&amp;IF('Locations-Stops'!J695&lt;&gt;"",VLOOKUP('Locations-Stops'!J695,Regions!I2:J379,2,FALSE),"0")&amp;",'"&amp;IF('Locations-Stops'!K695&lt;&gt;"",SUBSTITUTE('Locations-Stops'!K695,"'","\'"),"")&amp;"','"&amp;IF('Locations-Stops'!L695&lt;&gt;"",'Locations-Stops'!L695,"")&amp;"','"&amp;IF('Locations-Stops'!M695&lt;&gt;"",'Locations-Stops'!M695,"")&amp;"','"&amp;IF('Locations-Stops'!N695&lt;&gt;"",'Locations-Stops'!N695,"")&amp;"', CURRENT_TIMESTAMP);"</f>
        <v>INSERT INTO `locations` (`id`, `name`, `latitude`, `longitude`, `province_id`, `region_1`, `region_2`, `region_3`, `street`, `number`, `postal`, `img`, `last_modified`) VALUES (NULL,'Road',52.344808,4.82417,8,3,5,28,'Henk Sneevlietpad','','1066','https://lh6.ggpht.com/_TWsABy9-P26ktaoO92v0ssbjtwP2HRl68PwXvkxzdvRNn7lQ5avgFK_gvB6T8MEiHNu3wP-JoSYqhdt4yPEqg', CURRENT_TIMESTAMP);</v>
      </c>
      <c r="E693">
        <v>693</v>
      </c>
    </row>
    <row r="694" spans="1:5" x14ac:dyDescent="0.25">
      <c r="A694" s="1" t="str">
        <f>"INSERT INTO `locations` (`id`, `name`, `latitude`, `longitude`, `province_id`, `region_1`, `region_2`, `region_3`, `street`, `number`, `postal`, `img`, `last_modified`) VALUES (NULL,'"&amp;SUBSTITUTE('Locations-Stops'!F696,"'","\'")&amp;"',"&amp;IF('Locations-Stops'!D696&lt;&gt;"",LEFT('Locations-Stops'!D696,2)&amp;"."&amp;RIGHT('Locations-Stops'!D696,LEN('Locations-Stops'!D696)-2),"0")&amp;","&amp;IF('Locations-Stops'!E696&lt;&gt;"",LEFT('Locations-Stops'!E696,1)&amp;"."&amp;RIGHT('Locations-Stops'!E696,LEN('Locations-Stops'!E696)-1),"0")&amp;","&amp;IF('Locations-Stops'!G696&lt;&gt;"",VLOOKUP('Locations-Stops'!G696,Regions!A2:B379,2,FALSE),"0")&amp;","&amp;IF('Locations-Stops'!H696&lt;&gt;"",VLOOKUP('Locations-Stops'!H696,Regions!C2:D379,2,FALSE),"0")&amp;","&amp;IF('Locations-Stops'!I696&lt;&gt;"",VLOOKUP('Locations-Stops'!I696,Regions!F2:G379,2,FALSE),"0")&amp;","&amp;IF('Locations-Stops'!J696&lt;&gt;"",VLOOKUP('Locations-Stops'!J696,Regions!I2:J379,2,FALSE),"0")&amp;",'"&amp;IF('Locations-Stops'!K696&lt;&gt;"",SUBSTITUTE('Locations-Stops'!K696,"'","\'"),"")&amp;"','"&amp;IF('Locations-Stops'!L696&lt;&gt;"",'Locations-Stops'!L696,"")&amp;"','"&amp;IF('Locations-Stops'!M696&lt;&gt;"",'Locations-Stops'!M696,"")&amp;"','"&amp;IF('Locations-Stops'!N696&lt;&gt;"",'Locations-Stops'!N696,"")&amp;"', CURRENT_TIMESTAMP);"</f>
        <v>INSERT INTO `locations` (`id`, `name`, `latitude`, `longitude`, `province_id`, `region_1`, `region_2`, `region_3`, `street`, `number`, `postal`, `img`, `last_modified`) VALUES (NULL,'Stone Pilars',52.348248,4.809842,8,3,5,28,'Herentalsstraat','90','1066 NL','https://lh3.ggpht.com/PIJg7sBJmHNBGVhmsEDJVLvF13JI8lXXMkMJ-E5gU2ZwUHyBqZNRndI6ZdnsB5KDzuFxZZtly70g56xDk7C_', CURRENT_TIMESTAMP);</v>
      </c>
      <c r="E694">
        <v>694</v>
      </c>
    </row>
    <row r="695" spans="1:5" x14ac:dyDescent="0.25">
      <c r="A695" s="1" t="str">
        <f>"INSERT INTO `locations` (`id`, `name`, `latitude`, `longitude`, `province_id`, `region_1`, `region_2`, `region_3`, `street`, `number`, `postal`, `img`, `last_modified`) VALUES (NULL,'"&amp;SUBSTITUTE('Locations-Stops'!F697,"'","\'")&amp;"',"&amp;IF('Locations-Stops'!D697&lt;&gt;"",LEFT('Locations-Stops'!D697,2)&amp;"."&amp;RIGHT('Locations-Stops'!D697,LEN('Locations-Stops'!D697)-2),"0")&amp;","&amp;IF('Locations-Stops'!E697&lt;&gt;"",LEFT('Locations-Stops'!E697,1)&amp;"."&amp;RIGHT('Locations-Stops'!E697,LEN('Locations-Stops'!E697)-1),"0")&amp;","&amp;IF('Locations-Stops'!G697&lt;&gt;"",VLOOKUP('Locations-Stops'!G697,Regions!A2:B379,2,FALSE),"0")&amp;","&amp;IF('Locations-Stops'!H697&lt;&gt;"",VLOOKUP('Locations-Stops'!H697,Regions!C2:D379,2,FALSE),"0")&amp;","&amp;IF('Locations-Stops'!I697&lt;&gt;"",VLOOKUP('Locations-Stops'!I697,Regions!F2:G379,2,FALSE),"0")&amp;","&amp;IF('Locations-Stops'!J697&lt;&gt;"",VLOOKUP('Locations-Stops'!J697,Regions!I2:J379,2,FALSE),"0")&amp;",'"&amp;IF('Locations-Stops'!K697&lt;&gt;"",SUBSTITUTE('Locations-Stops'!K697,"'","\'"),"")&amp;"','"&amp;IF('Locations-Stops'!L697&lt;&gt;"",'Locations-Stops'!L697,"")&amp;"','"&amp;IF('Locations-Stops'!M697&lt;&gt;"",'Locations-Stops'!M697,"")&amp;"','"&amp;IF('Locations-Stops'!N697&lt;&gt;"",'Locations-Stops'!N697,"")&amp;"', CURRENT_TIMESTAMP);"</f>
        <v>INSERT INTO `locations` (`id`, `name`, `latitude`, `longitude`, `province_id`, `region_1`, `region_2`, `region_3`, `street`, `number`, `postal`, `img`, `last_modified`) VALUES (NULL,'Ringspoordijk',52.339508,4.828479,8,3,5,28,'Johan Huizingalaan','400','1066','https://lh4.ggpht.com/0RrBAUBjdWjGkZxBZ5WTU_q-tVsrxuaEid-LsP64Zcd_Bci-WUa94nh0NWt0EEaHPFkdqQEiwqfu3YCsctVd-Q', CURRENT_TIMESTAMP);</v>
      </c>
      <c r="E695">
        <v>695</v>
      </c>
    </row>
    <row r="696" spans="1:5" x14ac:dyDescent="0.25">
      <c r="A696" s="1" t="str">
        <f>"INSERT INTO `locations` (`id`, `name`, `latitude`, `longitude`, `province_id`, `region_1`, `region_2`, `region_3`, `street`, `number`, `postal`, `img`, `last_modified`) VALUES (NULL,'"&amp;SUBSTITUTE('Locations-Stops'!F698,"'","\'")&amp;"',"&amp;IF('Locations-Stops'!D698&lt;&gt;"",LEFT('Locations-Stops'!D698,2)&amp;"."&amp;RIGHT('Locations-Stops'!D698,LEN('Locations-Stops'!D698)-2),"0")&amp;","&amp;IF('Locations-Stops'!E698&lt;&gt;"",LEFT('Locations-Stops'!E698,1)&amp;"."&amp;RIGHT('Locations-Stops'!E698,LEN('Locations-Stops'!E698)-1),"0")&amp;","&amp;IF('Locations-Stops'!G698&lt;&gt;"",VLOOKUP('Locations-Stops'!G698,Regions!A2:B379,2,FALSE),"0")&amp;","&amp;IF('Locations-Stops'!H698&lt;&gt;"",VLOOKUP('Locations-Stops'!H698,Regions!C2:D379,2,FALSE),"0")&amp;","&amp;IF('Locations-Stops'!I698&lt;&gt;"",VLOOKUP('Locations-Stops'!I698,Regions!F2:G379,2,FALSE),"0")&amp;","&amp;IF('Locations-Stops'!J698&lt;&gt;"",VLOOKUP('Locations-Stops'!J698,Regions!I2:J379,2,FALSE),"0")&amp;",'"&amp;IF('Locations-Stops'!K698&lt;&gt;"",SUBSTITUTE('Locations-Stops'!K698,"'","\'"),"")&amp;"','"&amp;IF('Locations-Stops'!L698&lt;&gt;"",'Locations-Stops'!L698,"")&amp;"','"&amp;IF('Locations-Stops'!M698&lt;&gt;"",'Locations-Stops'!M698,"")&amp;"','"&amp;IF('Locations-Stops'!N698&lt;&gt;"",'Locations-Stops'!N698,"")&amp;"', CURRENT_TIMESTAMP);"</f>
        <v>INSERT INTO `locations` (`id`, `name`, `latitude`, `longitude`, `province_id`, `region_1`, `region_2`, `region_3`, `street`, `number`, `postal`, `img`, `last_modified`) VALUES (NULL,'IBM Fontaine Art',52.341039,4.829842,8,3,5,28,'Johan Huizingalaan','765','1066 VH','https://lh3.ggpht.com/nyCPnPN7gqEg8e7FgNCMmkWxhfJcwhUvCx5kFPXF_2_lH7uVa2zztcH8g2DvVVO10CEvGUfZEEQaMH5ILuWc', CURRENT_TIMESTAMP);</v>
      </c>
      <c r="E696">
        <v>696</v>
      </c>
    </row>
    <row r="697" spans="1:5" x14ac:dyDescent="0.25">
      <c r="A697" s="1" t="str">
        <f>"INSERT INTO `locations` (`id`, `name`, `latitude`, `longitude`, `province_id`, `region_1`, `region_2`, `region_3`, `street`, `number`, `postal`, `img`, `last_modified`) VALUES (NULL,'"&amp;SUBSTITUTE('Locations-Stops'!F699,"'","\'")&amp;"',"&amp;IF('Locations-Stops'!D699&lt;&gt;"",LEFT('Locations-Stops'!D699,2)&amp;"."&amp;RIGHT('Locations-Stops'!D699,LEN('Locations-Stops'!D699)-2),"0")&amp;","&amp;IF('Locations-Stops'!E699&lt;&gt;"",LEFT('Locations-Stops'!E699,1)&amp;"."&amp;RIGHT('Locations-Stops'!E699,LEN('Locations-Stops'!E699)-1),"0")&amp;","&amp;IF('Locations-Stops'!G699&lt;&gt;"",VLOOKUP('Locations-Stops'!G699,Regions!A2:B379,2,FALSE),"0")&amp;","&amp;IF('Locations-Stops'!H699&lt;&gt;"",VLOOKUP('Locations-Stops'!H699,Regions!C2:D379,2,FALSE),"0")&amp;","&amp;IF('Locations-Stops'!I699&lt;&gt;"",VLOOKUP('Locations-Stops'!I699,Regions!F2:G379,2,FALSE),"0")&amp;","&amp;IF('Locations-Stops'!J699&lt;&gt;"",VLOOKUP('Locations-Stops'!J699,Regions!I2:J379,2,FALSE),"0")&amp;",'"&amp;IF('Locations-Stops'!K699&lt;&gt;"",SUBSTITUTE('Locations-Stops'!K699,"'","\'"),"")&amp;"','"&amp;IF('Locations-Stops'!L699&lt;&gt;"",'Locations-Stops'!L699,"")&amp;"','"&amp;IF('Locations-Stops'!M699&lt;&gt;"",'Locations-Stops'!M699,"")&amp;"','"&amp;IF('Locations-Stops'!N699&lt;&gt;"",'Locations-Stops'!N699,"")&amp;"', CURRENT_TIMESTAMP);"</f>
        <v>INSERT INTO `locations` (`id`, `name`, `latitude`, `longitude`, `province_id`, `region_1`, `region_2`, `region_3`, `street`, `number`, `postal`, `img`, `last_modified`) VALUES (NULL,'First Falls II',52.339946,4.818692,8,3,5,28,'Joseph Schumpeterstraat','1','1066','https://lh5.ggpht.com/SrO07PvSY9_mTKuAa4a24hCczzQ9IbgdNv61QgrcdDrRbd4thYTPtVDsF6AXZ1eYnmf1GMMoDhpQSpNaoRM', CURRENT_TIMESTAMP);</v>
      </c>
      <c r="E697">
        <v>697</v>
      </c>
    </row>
    <row r="698" spans="1:5" x14ac:dyDescent="0.25">
      <c r="A698" s="1" t="str">
        <f>"INSERT INTO `locations` (`id`, `name`, `latitude`, `longitude`, `province_id`, `region_1`, `region_2`, `region_3`, `street`, `number`, `postal`, `img`, `last_modified`) VALUES (NULL,'"&amp;SUBSTITUTE('Locations-Stops'!F700,"'","\'")&amp;"',"&amp;IF('Locations-Stops'!D700&lt;&gt;"",LEFT('Locations-Stops'!D700,2)&amp;"."&amp;RIGHT('Locations-Stops'!D700,LEN('Locations-Stops'!D700)-2),"0")&amp;","&amp;IF('Locations-Stops'!E700&lt;&gt;"",LEFT('Locations-Stops'!E700,1)&amp;"."&amp;RIGHT('Locations-Stops'!E700,LEN('Locations-Stops'!E700)-1),"0")&amp;","&amp;IF('Locations-Stops'!G700&lt;&gt;"",VLOOKUP('Locations-Stops'!G700,Regions!A2:B379,2,FALSE),"0")&amp;","&amp;IF('Locations-Stops'!H700&lt;&gt;"",VLOOKUP('Locations-Stops'!H700,Regions!C2:D379,2,FALSE),"0")&amp;","&amp;IF('Locations-Stops'!I700&lt;&gt;"",VLOOKUP('Locations-Stops'!I700,Regions!F2:G379,2,FALSE),"0")&amp;","&amp;IF('Locations-Stops'!J700&lt;&gt;"",VLOOKUP('Locations-Stops'!J700,Regions!I2:J379,2,FALSE),"0")&amp;",'"&amp;IF('Locations-Stops'!K700&lt;&gt;"",SUBSTITUTE('Locations-Stops'!K700,"'","\'"),"")&amp;"','"&amp;IF('Locations-Stops'!L700&lt;&gt;"",'Locations-Stops'!L700,"")&amp;"','"&amp;IF('Locations-Stops'!M700&lt;&gt;"",'Locations-Stops'!M700,"")&amp;"','"&amp;IF('Locations-Stops'!N700&lt;&gt;"",'Locations-Stops'!N700,"")&amp;"', CURRENT_TIMESTAMP);"</f>
        <v>INSERT INTO `locations` (`id`, `name`, `latitude`, `longitude`, `province_id`, `region_1`, `region_2`, `region_3`, `street`, `number`, `postal`, `img`, `last_modified`) VALUES (NULL,'Constructie DIN 20.',52.339558,4.819491,8,3,5,28,'Joseph Schumpeterstraat','1','1066','https://lh3.ggpht.com/qFpTZgN6ARal6r2tLjOAfmMCzhOV19EKVT8t9a3ON7ENbbPA1GiR6SPK0zvGIWgUMRHNWLanyL_xmoemYKM', CURRENT_TIMESTAMP);</v>
      </c>
      <c r="E698">
        <v>698</v>
      </c>
    </row>
    <row r="699" spans="1:5" x14ac:dyDescent="0.25">
      <c r="A699" s="1" t="str">
        <f>"INSERT INTO `locations` (`id`, `name`, `latitude`, `longitude`, `province_id`, `region_1`, `region_2`, `region_3`, `street`, `number`, `postal`, `img`, `last_modified`) VALUES (NULL,'"&amp;SUBSTITUTE('Locations-Stops'!F701,"'","\'")&amp;"',"&amp;IF('Locations-Stops'!D701&lt;&gt;"",LEFT('Locations-Stops'!D701,2)&amp;"."&amp;RIGHT('Locations-Stops'!D701,LEN('Locations-Stops'!D701)-2),"0")&amp;","&amp;IF('Locations-Stops'!E701&lt;&gt;"",LEFT('Locations-Stops'!E701,1)&amp;"."&amp;RIGHT('Locations-Stops'!E701,LEN('Locations-Stops'!E701)-1),"0")&amp;","&amp;IF('Locations-Stops'!G701&lt;&gt;"",VLOOKUP('Locations-Stops'!G701,Regions!A2:B379,2,FALSE),"0")&amp;","&amp;IF('Locations-Stops'!H701&lt;&gt;"",VLOOKUP('Locations-Stops'!H701,Regions!C2:D379,2,FALSE),"0")&amp;","&amp;IF('Locations-Stops'!I701&lt;&gt;"",VLOOKUP('Locations-Stops'!I701,Regions!F2:G379,2,FALSE),"0")&amp;","&amp;IF('Locations-Stops'!J701&lt;&gt;"",VLOOKUP('Locations-Stops'!J701,Regions!I2:J379,2,FALSE),"0")&amp;",'"&amp;IF('Locations-Stops'!K701&lt;&gt;"",SUBSTITUTE('Locations-Stops'!K701,"'","\'"),"")&amp;"','"&amp;IF('Locations-Stops'!L701&lt;&gt;"",'Locations-Stops'!L701,"")&amp;"','"&amp;IF('Locations-Stops'!M701&lt;&gt;"",'Locations-Stops'!M701,"")&amp;"','"&amp;IF('Locations-Stops'!N701&lt;&gt;"",'Locations-Stops'!N701,"")&amp;"', CURRENT_TIMESTAMP);"</f>
        <v>INSERT INTO `locations` (`id`, `name`, `latitude`, `longitude`, `province_id`, `region_1`, `region_2`, `region_3`, `street`, `number`, `postal`, `img`, `last_modified`) VALUES (NULL,'Diakenhuismannetje.',52.34079,4.819682,8,3,5,28,'Joseph Schumpeterstraat','1','1066','https://lh5.ggpht.com/B9i3J8VZDI3eeBfnQeS-KJjLhnUSyeA-7d8LGyFdLMh-lrOF8Hk5kFBbocKVSY0CSI1kToJ2L9ISWDG6ZOv17w', CURRENT_TIMESTAMP);</v>
      </c>
      <c r="E699">
        <v>699</v>
      </c>
    </row>
    <row r="700" spans="1:5" x14ac:dyDescent="0.25">
      <c r="A700" s="1" t="str">
        <f>"INSERT INTO `locations` (`id`, `name`, `latitude`, `longitude`, `province_id`, `region_1`, `region_2`, `region_3`, `street`, `number`, `postal`, `img`, `last_modified`) VALUES (NULL,'"&amp;SUBSTITUTE('Locations-Stops'!F702,"'","\'")&amp;"',"&amp;IF('Locations-Stops'!D702&lt;&gt;"",LEFT('Locations-Stops'!D702,2)&amp;"."&amp;RIGHT('Locations-Stops'!D702,LEN('Locations-Stops'!D702)-2),"0")&amp;","&amp;IF('Locations-Stops'!E702&lt;&gt;"",LEFT('Locations-Stops'!E702,1)&amp;"."&amp;RIGHT('Locations-Stops'!E702,LEN('Locations-Stops'!E702)-1),"0")&amp;","&amp;IF('Locations-Stops'!G702&lt;&gt;"",VLOOKUP('Locations-Stops'!G702,Regions!A2:B379,2,FALSE),"0")&amp;","&amp;IF('Locations-Stops'!H702&lt;&gt;"",VLOOKUP('Locations-Stops'!H702,Regions!C2:D379,2,FALSE),"0")&amp;","&amp;IF('Locations-Stops'!I702&lt;&gt;"",VLOOKUP('Locations-Stops'!I702,Regions!F2:G379,2,FALSE),"0")&amp;","&amp;IF('Locations-Stops'!J702&lt;&gt;"",VLOOKUP('Locations-Stops'!J702,Regions!I2:J379,2,FALSE),"0")&amp;",'"&amp;IF('Locations-Stops'!K702&lt;&gt;"",SUBSTITUTE('Locations-Stops'!K702,"'","\'"),"")&amp;"','"&amp;IF('Locations-Stops'!L702&lt;&gt;"",'Locations-Stops'!L702,"")&amp;"','"&amp;IF('Locations-Stops'!M702&lt;&gt;"",'Locations-Stops'!M702,"")&amp;"','"&amp;IF('Locations-Stops'!N702&lt;&gt;"",'Locations-Stops'!N702,"")&amp;"', CURRENT_TIMESTAMP);"</f>
        <v>INSERT INTO `locations` (`id`, `name`, `latitude`, `longitude`, `province_id`, `region_1`, `region_2`, `region_3`, `street`, `number`, `postal`, `img`, `last_modified`) VALUES (NULL,'Siegerpark - Entree pWC Kant',52.340056,4.820241,8,3,5,28,'Joseph Schumpeterstraat','1','1066','https://lh3.googleusercontent.com/0PA-UZk8jqBeIa16k-kyxTApUfWc7JYy1f8iSWuqWZP1LWtP_DzrPJxsZIz9lm6LEQZ7OfUN4bDGLFCHM7w', CURRENT_TIMESTAMP);</v>
      </c>
      <c r="E700">
        <v>700</v>
      </c>
    </row>
    <row r="701" spans="1:5" x14ac:dyDescent="0.25">
      <c r="A701" s="1" t="str">
        <f>"INSERT INTO `locations` (`id`, `name`, `latitude`, `longitude`, `province_id`, `region_1`, `region_2`, `region_3`, `street`, `number`, `postal`, `img`, `last_modified`) VALUES (NULL,'"&amp;SUBSTITUTE('Locations-Stops'!F703,"'","\'")&amp;"',"&amp;IF('Locations-Stops'!D703&lt;&gt;"",LEFT('Locations-Stops'!D703,2)&amp;"."&amp;RIGHT('Locations-Stops'!D703,LEN('Locations-Stops'!D703)-2),"0")&amp;","&amp;IF('Locations-Stops'!E703&lt;&gt;"",LEFT('Locations-Stops'!E703,1)&amp;"."&amp;RIGHT('Locations-Stops'!E703,LEN('Locations-Stops'!E703)-1),"0")&amp;","&amp;IF('Locations-Stops'!G703&lt;&gt;"",VLOOKUP('Locations-Stops'!G703,Regions!A2:B379,2,FALSE),"0")&amp;","&amp;IF('Locations-Stops'!H703&lt;&gt;"",VLOOKUP('Locations-Stops'!H703,Regions!C2:D379,2,FALSE),"0")&amp;","&amp;IF('Locations-Stops'!I703&lt;&gt;"",VLOOKUP('Locations-Stops'!I703,Regions!F2:G379,2,FALSE),"0")&amp;","&amp;IF('Locations-Stops'!J703&lt;&gt;"",VLOOKUP('Locations-Stops'!J703,Regions!I2:J379,2,FALSE),"0")&amp;",'"&amp;IF('Locations-Stops'!K703&lt;&gt;"",SUBSTITUTE('Locations-Stops'!K703,"'","\'"),"")&amp;"','"&amp;IF('Locations-Stops'!L703&lt;&gt;"",'Locations-Stops'!L703,"")&amp;"','"&amp;IF('Locations-Stops'!M703&lt;&gt;"",'Locations-Stops'!M703,"")&amp;"','"&amp;IF('Locations-Stops'!N703&lt;&gt;"",'Locations-Stops'!N703,"")&amp;"', CURRENT_TIMESTAMP);"</f>
        <v>INSERT INTO `locations` (`id`, `name`, `latitude`, `longitude`, `province_id`, `region_1`, `region_2`, `region_3`, `street`, `number`, `postal`, `img`, `last_modified`) VALUES (NULL,'Kortrijk Kinderpark',52.343937,4.802406,8,3,5,28,'Kortrijk','69','1066 TA','https://lh3.googleusercontent.com/U_yHwYXjDk08V93kiOD5VElU0JMf-bJIdjpWbrvPApQCfr12nFn0Z5sVF5EjzdSU04-9wlotOTd8-tawKgY', CURRENT_TIMESTAMP);</v>
      </c>
      <c r="E701">
        <v>701</v>
      </c>
    </row>
    <row r="702" spans="1:5" x14ac:dyDescent="0.25">
      <c r="A702" s="1" t="str">
        <f>"INSERT INTO `locations` (`id`, `name`, `latitude`, `longitude`, `province_id`, `region_1`, `region_2`, `region_3`, `street`, `number`, `postal`, `img`, `last_modified`) VALUES (NULL,'"&amp;SUBSTITUTE('Locations-Stops'!F704,"'","\'")&amp;"',"&amp;IF('Locations-Stops'!D704&lt;&gt;"",LEFT('Locations-Stops'!D704,2)&amp;"."&amp;RIGHT('Locations-Stops'!D704,LEN('Locations-Stops'!D704)-2),"0")&amp;","&amp;IF('Locations-Stops'!E704&lt;&gt;"",LEFT('Locations-Stops'!E704,1)&amp;"."&amp;RIGHT('Locations-Stops'!E704,LEN('Locations-Stops'!E704)-1),"0")&amp;","&amp;IF('Locations-Stops'!G704&lt;&gt;"",VLOOKUP('Locations-Stops'!G704,Regions!A2:B379,2,FALSE),"0")&amp;","&amp;IF('Locations-Stops'!H704&lt;&gt;"",VLOOKUP('Locations-Stops'!H704,Regions!C2:D379,2,FALSE),"0")&amp;","&amp;IF('Locations-Stops'!I704&lt;&gt;"",VLOOKUP('Locations-Stops'!I704,Regions!F2:G379,2,FALSE),"0")&amp;","&amp;IF('Locations-Stops'!J704&lt;&gt;"",VLOOKUP('Locations-Stops'!J704,Regions!I2:J379,2,FALSE),"0")&amp;",'"&amp;IF('Locations-Stops'!K704&lt;&gt;"",SUBSTITUTE('Locations-Stops'!K704,"'","\'"),"")&amp;"','"&amp;IF('Locations-Stops'!L704&lt;&gt;"",'Locations-Stops'!L704,"")&amp;"','"&amp;IF('Locations-Stops'!M704&lt;&gt;"",'Locations-Stops'!M704,"")&amp;"','"&amp;IF('Locations-Stops'!N704&lt;&gt;"",'Locations-Stops'!N704,"")&amp;"', CURRENT_TIMESTAMP);"</f>
        <v>INSERT INTO `locations` (`id`, `name`, `latitude`, `longitude`, `province_id`, `region_1`, `region_2`, `region_3`, `street`, `number`, `postal`, `img`, `last_modified`) VALUES (NULL,'Wood Playground',52.343512,4.824798,8,3,5,28,'Louis Armstrongstraat','1','1066','https://lh3.ggpht.com/ZZtUQF5gPmyqKTlNe7Hg4hiR7IidgFpDtcOcIq-c7dyEOIGYrK7DfKvHRB7PIk8J_np1kKTJLdxBothMGSPZkQ', CURRENT_TIMESTAMP);</v>
      </c>
      <c r="E702">
        <v>702</v>
      </c>
    </row>
    <row r="703" spans="1:5" x14ac:dyDescent="0.25">
      <c r="A703" s="1" t="str">
        <f>"INSERT INTO `locations` (`id`, `name`, `latitude`, `longitude`, `province_id`, `region_1`, `region_2`, `region_3`, `street`, `number`, `postal`, `img`, `last_modified`) VALUES (NULL,'"&amp;SUBSTITUTE('Locations-Stops'!F705,"'","\'")&amp;"',"&amp;IF('Locations-Stops'!D705&lt;&gt;"",LEFT('Locations-Stops'!D705,2)&amp;"."&amp;RIGHT('Locations-Stops'!D705,LEN('Locations-Stops'!D705)-2),"0")&amp;","&amp;IF('Locations-Stops'!E705&lt;&gt;"",LEFT('Locations-Stops'!E705,1)&amp;"."&amp;RIGHT('Locations-Stops'!E705,LEN('Locations-Stops'!E705)-1),"0")&amp;","&amp;IF('Locations-Stops'!G705&lt;&gt;"",VLOOKUP('Locations-Stops'!G705,Regions!A2:B379,2,FALSE),"0")&amp;","&amp;IF('Locations-Stops'!H705&lt;&gt;"",VLOOKUP('Locations-Stops'!H705,Regions!C2:D379,2,FALSE),"0")&amp;","&amp;IF('Locations-Stops'!I705&lt;&gt;"",VLOOKUP('Locations-Stops'!I705,Regions!F2:G379,2,FALSE),"0")&amp;","&amp;IF('Locations-Stops'!J705&lt;&gt;"",VLOOKUP('Locations-Stops'!J705,Regions!I2:J379,2,FALSE),"0")&amp;",'"&amp;IF('Locations-Stops'!K705&lt;&gt;"",SUBSTITUTE('Locations-Stops'!K705,"'","\'"),"")&amp;"','"&amp;IF('Locations-Stops'!L705&lt;&gt;"",'Locations-Stops'!L705,"")&amp;"','"&amp;IF('Locations-Stops'!M705&lt;&gt;"",'Locations-Stops'!M705,"")&amp;"','"&amp;IF('Locations-Stops'!N705&lt;&gt;"",'Locations-Stops'!N705,"")&amp;"', CURRENT_TIMESTAMP);"</f>
        <v>INSERT INTO `locations` (`id`, `name`, `latitude`, `longitude`, `province_id`, `region_1`, `region_2`, `region_3`, `street`, `number`, `postal`, `img`, `last_modified`) VALUES (NULL,'Transformatorhuis Antwerpenbaan',52.346796,4.821416,8,3,5,28,'Louwesweg','10A','1066 EC','https://lh5.ggpht.com/8Fk5cswO2_AndNzLm9Hxa7mDeiN0rw5LY6KCd162pTJsYJ-FFQaL7lqezn5Jo7ZkLiVXteSznxxvBYwa9R2VPw', CURRENT_TIMESTAMP);</v>
      </c>
      <c r="E703">
        <v>703</v>
      </c>
    </row>
    <row r="704" spans="1:5" x14ac:dyDescent="0.25">
      <c r="A704" s="1" t="str">
        <f>"INSERT INTO `locations` (`id`, `name`, `latitude`, `longitude`, `province_id`, `region_1`, `region_2`, `region_3`, `street`, `number`, `postal`, `img`, `last_modified`) VALUES (NULL,'"&amp;SUBSTITUTE('Locations-Stops'!F706,"'","\'")&amp;"',"&amp;IF('Locations-Stops'!D706&lt;&gt;"",LEFT('Locations-Stops'!D706,2)&amp;"."&amp;RIGHT('Locations-Stops'!D706,LEN('Locations-Stops'!D706)-2),"0")&amp;","&amp;IF('Locations-Stops'!E706&lt;&gt;"",LEFT('Locations-Stops'!E706,1)&amp;"."&amp;RIGHT('Locations-Stops'!E706,LEN('Locations-Stops'!E706)-1),"0")&amp;","&amp;IF('Locations-Stops'!G706&lt;&gt;"",VLOOKUP('Locations-Stops'!G706,Regions!A2:B379,2,FALSE),"0")&amp;","&amp;IF('Locations-Stops'!H706&lt;&gt;"",VLOOKUP('Locations-Stops'!H706,Regions!C2:D379,2,FALSE),"0")&amp;","&amp;IF('Locations-Stops'!I706&lt;&gt;"",VLOOKUP('Locations-Stops'!I706,Regions!F2:G379,2,FALSE),"0")&amp;","&amp;IF('Locations-Stops'!J706&lt;&gt;"",VLOOKUP('Locations-Stops'!J706,Regions!I2:J379,2,FALSE),"0")&amp;",'"&amp;IF('Locations-Stops'!K706&lt;&gt;"",SUBSTITUTE('Locations-Stops'!K706,"'","\'"),"")&amp;"','"&amp;IF('Locations-Stops'!L706&lt;&gt;"",'Locations-Stops'!L706,"")&amp;"','"&amp;IF('Locations-Stops'!M706&lt;&gt;"",'Locations-Stops'!M706,"")&amp;"','"&amp;IF('Locations-Stops'!N706&lt;&gt;"",'Locations-Stops'!N706,"")&amp;"', CURRENT_TIMESTAMP);"</f>
        <v>INSERT INTO `locations` (`id`, `name`, `latitude`, `longitude`, `province_id`, `region_1`, `region_2`, `region_3`, `street`, `number`, `postal`, `img`, `last_modified`) VALUES (NULL,'Door Nieuw Sloten',52.342282,4.803478,8,3,5,28,'Maarkedalpad','','1066','https://lh3.ggpht.com/Z5y_F2uDrYJoCDJHnrYgNuEDkVJDbVZEyxg4r-gBSSHgHNkNRpSJHmC7YqgJibyqbp33Xn1MihwyH2JTKJoM', CURRENT_TIMESTAMP);</v>
      </c>
      <c r="E704">
        <v>704</v>
      </c>
    </row>
    <row r="705" spans="1:5" x14ac:dyDescent="0.25">
      <c r="A705" s="1" t="str">
        <f>"INSERT INTO `locations` (`id`, `name`, `latitude`, `longitude`, `province_id`, `region_1`, `region_2`, `region_3`, `street`, `number`, `postal`, `img`, `last_modified`) VALUES (NULL,'"&amp;SUBSTITUTE('Locations-Stops'!F707,"'","\'")&amp;"',"&amp;IF('Locations-Stops'!D707&lt;&gt;"",LEFT('Locations-Stops'!D707,2)&amp;"."&amp;RIGHT('Locations-Stops'!D707,LEN('Locations-Stops'!D707)-2),"0")&amp;","&amp;IF('Locations-Stops'!E707&lt;&gt;"",LEFT('Locations-Stops'!E707,1)&amp;"."&amp;RIGHT('Locations-Stops'!E707,LEN('Locations-Stops'!E707)-1),"0")&amp;","&amp;IF('Locations-Stops'!G707&lt;&gt;"",VLOOKUP('Locations-Stops'!G707,Regions!A2:B379,2,FALSE),"0")&amp;","&amp;IF('Locations-Stops'!H707&lt;&gt;"",VLOOKUP('Locations-Stops'!H707,Regions!C2:D379,2,FALSE),"0")&amp;","&amp;IF('Locations-Stops'!I707&lt;&gt;"",VLOOKUP('Locations-Stops'!I707,Regions!F2:G379,2,FALSE),"0")&amp;","&amp;IF('Locations-Stops'!J707&lt;&gt;"",VLOOKUP('Locations-Stops'!J707,Regions!I2:J379,2,FALSE),"0")&amp;",'"&amp;IF('Locations-Stops'!K707&lt;&gt;"",SUBSTITUTE('Locations-Stops'!K707,"'","\'"),"")&amp;"','"&amp;IF('Locations-Stops'!L707&lt;&gt;"",'Locations-Stops'!L707,"")&amp;"','"&amp;IF('Locations-Stops'!M707&lt;&gt;"",'Locations-Stops'!M707,"")&amp;"','"&amp;IF('Locations-Stops'!N707&lt;&gt;"",'Locations-Stops'!N707,"")&amp;"', CURRENT_TIMESTAMP);"</f>
        <v>INSERT INTO `locations` (`id`, `name`, `latitude`, `longitude`, `province_id`, `region_1`, `region_2`, `region_3`, `street`, `number`, `postal`, `img`, `last_modified`) VALUES (NULL,'Speeltuin Maaseik',52.348326,4.812655,8,3,5,28,'Maaseikstraat','16','1066 LX','https://lh3.googleusercontent.com/qLFEDQCR6BZ71oHsJIJYZ04S2l7Vt38f2iIzRfO4kYJ0CmJduidSFgA1DzityruJ5R5P8GOPhT5NvhOiKBGo', CURRENT_TIMESTAMP);</v>
      </c>
      <c r="E705">
        <v>705</v>
      </c>
    </row>
    <row r="706" spans="1:5" x14ac:dyDescent="0.25">
      <c r="A706" s="1" t="str">
        <f>"INSERT INTO `locations` (`id`, `name`, `latitude`, `longitude`, `province_id`, `region_1`, `region_2`, `region_3`, `street`, `number`, `postal`, `img`, `last_modified`) VALUES (NULL,'"&amp;SUBSTITUTE('Locations-Stops'!F708,"'","\'")&amp;"',"&amp;IF('Locations-Stops'!D708&lt;&gt;"",LEFT('Locations-Stops'!D708,2)&amp;"."&amp;RIGHT('Locations-Stops'!D708,LEN('Locations-Stops'!D708)-2),"0")&amp;","&amp;IF('Locations-Stops'!E708&lt;&gt;"",LEFT('Locations-Stops'!E708,1)&amp;"."&amp;RIGHT('Locations-Stops'!E708,LEN('Locations-Stops'!E708)-1),"0")&amp;","&amp;IF('Locations-Stops'!G708&lt;&gt;"",VLOOKUP('Locations-Stops'!G708,Regions!A2:B379,2,FALSE),"0")&amp;","&amp;IF('Locations-Stops'!H708&lt;&gt;"",VLOOKUP('Locations-Stops'!H708,Regions!C2:D379,2,FALSE),"0")&amp;","&amp;IF('Locations-Stops'!I708&lt;&gt;"",VLOOKUP('Locations-Stops'!I708,Regions!F2:G379,2,FALSE),"0")&amp;","&amp;IF('Locations-Stops'!J708&lt;&gt;"",VLOOKUP('Locations-Stops'!J708,Regions!I2:J379,2,FALSE),"0")&amp;",'"&amp;IF('Locations-Stops'!K708&lt;&gt;"",SUBSTITUTE('Locations-Stops'!K708,"'","\'"),"")&amp;"','"&amp;IF('Locations-Stops'!L708&lt;&gt;"",'Locations-Stops'!L708,"")&amp;"','"&amp;IF('Locations-Stops'!M708&lt;&gt;"",'Locations-Stops'!M708,"")&amp;"','"&amp;IF('Locations-Stops'!N708&lt;&gt;"",'Locations-Stops'!N708,"")&amp;"', CURRENT_TIMESTAMP);"</f>
        <v>INSERT INTO `locations` (`id`, `name`, `latitude`, `longitude`, `province_id`, `region_1`, `region_2`, `region_3`, `street`, `number`, `postal`, `img`, `last_modified`) VALUES (NULL,'Oeverlanden Noord',52.336888,4.821303,8,3,5,28,'Nieuwe meerpad','','1066','https://lh6.ggpht.com/DEQXQLLhrHlSDfXxs5oWPWA9HXxTugShMpkvP5bhF-zb1wcO86JnvVdBj5aEbEkLcHuuvRnYEQyQiKAHSlLL', CURRENT_TIMESTAMP);</v>
      </c>
      <c r="E706">
        <v>706</v>
      </c>
    </row>
    <row r="707" spans="1:5" x14ac:dyDescent="0.25">
      <c r="A707" s="1" t="str">
        <f>"INSERT INTO `locations` (`id`, `name`, `latitude`, `longitude`, `province_id`, `region_1`, `region_2`, `region_3`, `street`, `number`, `postal`, `img`, `last_modified`) VALUES (NULL,'"&amp;SUBSTITUTE('Locations-Stops'!F709,"'","\'")&amp;"',"&amp;IF('Locations-Stops'!D709&lt;&gt;"",LEFT('Locations-Stops'!D709,2)&amp;"."&amp;RIGHT('Locations-Stops'!D709,LEN('Locations-Stops'!D709)-2),"0")&amp;","&amp;IF('Locations-Stops'!E709&lt;&gt;"",LEFT('Locations-Stops'!E709,1)&amp;"."&amp;RIGHT('Locations-Stops'!E709,LEN('Locations-Stops'!E709)-1),"0")&amp;","&amp;IF('Locations-Stops'!G709&lt;&gt;"",VLOOKUP('Locations-Stops'!G709,Regions!A2:B379,2,FALSE),"0")&amp;","&amp;IF('Locations-Stops'!H709&lt;&gt;"",VLOOKUP('Locations-Stops'!H709,Regions!C2:D379,2,FALSE),"0")&amp;","&amp;IF('Locations-Stops'!I709&lt;&gt;"",VLOOKUP('Locations-Stops'!I709,Regions!F2:G379,2,FALSE),"0")&amp;","&amp;IF('Locations-Stops'!J709&lt;&gt;"",VLOOKUP('Locations-Stops'!J709,Regions!I2:J379,2,FALSE),"0")&amp;",'"&amp;IF('Locations-Stops'!K709&lt;&gt;"",SUBSTITUTE('Locations-Stops'!K709,"'","\'"),"")&amp;"','"&amp;IF('Locations-Stops'!L709&lt;&gt;"",'Locations-Stops'!L709,"")&amp;"','"&amp;IF('Locations-Stops'!M709&lt;&gt;"",'Locations-Stops'!M709,"")&amp;"','"&amp;IF('Locations-Stops'!N709&lt;&gt;"",'Locations-Stops'!N709,"")&amp;"', CURRENT_TIMESTAMP);"</f>
        <v>INSERT INTO `locations` (`id`, `name`, `latitude`, `longitude`, `province_id`, `region_1`, `region_2`, `region_3`, `street`, `number`, `postal`, `img`, `last_modified`) VALUES (NULL,'De Oeverlanden',52.333881,4.811222,8,3,5,28,'Oude Haagseweg','2','1066 BW','https://lh3.ggpht.com/qvim3nAXObzgTh4vg2KKbxQBLnc03jocweKs7HcLoOdRmBIyv67Li4Mc3zBxujzRNo3ZffdPrCV4znxZjh0pdQ', CURRENT_TIMESTAMP);</v>
      </c>
      <c r="E707">
        <v>707</v>
      </c>
    </row>
    <row r="708" spans="1:5" x14ac:dyDescent="0.25">
      <c r="A708" s="1" t="str">
        <f>"INSERT INTO `locations` (`id`, `name`, `latitude`, `longitude`, `province_id`, `region_1`, `region_2`, `region_3`, `street`, `number`, `postal`, `img`, `last_modified`) VALUES (NULL,'"&amp;SUBSTITUTE('Locations-Stops'!F710,"'","\'")&amp;"',"&amp;IF('Locations-Stops'!D710&lt;&gt;"",LEFT('Locations-Stops'!D710,2)&amp;"."&amp;RIGHT('Locations-Stops'!D710,LEN('Locations-Stops'!D710)-2),"0")&amp;","&amp;IF('Locations-Stops'!E710&lt;&gt;"",LEFT('Locations-Stops'!E710,1)&amp;"."&amp;RIGHT('Locations-Stops'!E710,LEN('Locations-Stops'!E710)-1),"0")&amp;","&amp;IF('Locations-Stops'!G710&lt;&gt;"",VLOOKUP('Locations-Stops'!G710,Regions!A2:B379,2,FALSE),"0")&amp;","&amp;IF('Locations-Stops'!H710&lt;&gt;"",VLOOKUP('Locations-Stops'!H710,Regions!C2:D379,2,FALSE),"0")&amp;","&amp;IF('Locations-Stops'!I710&lt;&gt;"",VLOOKUP('Locations-Stops'!I710,Regions!F2:G379,2,FALSE),"0")&amp;","&amp;IF('Locations-Stops'!J710&lt;&gt;"",VLOOKUP('Locations-Stops'!J710,Regions!I2:J379,2,FALSE),"0")&amp;",'"&amp;IF('Locations-Stops'!K710&lt;&gt;"",SUBSTITUTE('Locations-Stops'!K710,"'","\'"),"")&amp;"','"&amp;IF('Locations-Stops'!L710&lt;&gt;"",'Locations-Stops'!L710,"")&amp;"','"&amp;IF('Locations-Stops'!M710&lt;&gt;"",'Locations-Stops'!M710,"")&amp;"','"&amp;IF('Locations-Stops'!N710&lt;&gt;"",'Locations-Stops'!N710,"")&amp;"', CURRENT_TIMESTAMP);"</f>
        <v>INSERT INTO `locations` (`id`, `name`, `latitude`, `longitude`, `province_id`, `region_1`, `region_2`, `region_3`, `street`, `number`, `postal`, `img`, `last_modified`) VALUES (NULL,'Bouwpakket',52.333687,4.809738,8,3,5,28,'Oude Haagseweg','50','1066 BW','https://lh6.ggpht.com/iw-XfC3kjEHqCMwIIoyeLvFVNENEEbbkPjpRYutzRxzrGMs7z_eLODMQ-VtqRo0S1h7fMG7QUsxuIGhK7vg7', CURRENT_TIMESTAMP);</v>
      </c>
      <c r="E708">
        <v>708</v>
      </c>
    </row>
    <row r="709" spans="1:5" x14ac:dyDescent="0.25">
      <c r="A709" s="1" t="str">
        <f>"INSERT INTO `locations` (`id`, `name`, `latitude`, `longitude`, `province_id`, `region_1`, `region_2`, `region_3`, `street`, `number`, `postal`, `img`, `last_modified`) VALUES (NULL,'"&amp;SUBSTITUTE('Locations-Stops'!F711,"'","\'")&amp;"',"&amp;IF('Locations-Stops'!D711&lt;&gt;"",LEFT('Locations-Stops'!D711,2)&amp;"."&amp;RIGHT('Locations-Stops'!D711,LEN('Locations-Stops'!D711)-2),"0")&amp;","&amp;IF('Locations-Stops'!E711&lt;&gt;"",LEFT('Locations-Stops'!E711,1)&amp;"."&amp;RIGHT('Locations-Stops'!E711,LEN('Locations-Stops'!E711)-1),"0")&amp;","&amp;IF('Locations-Stops'!G711&lt;&gt;"",VLOOKUP('Locations-Stops'!G711,Regions!A2:B379,2,FALSE),"0")&amp;","&amp;IF('Locations-Stops'!H711&lt;&gt;"",VLOOKUP('Locations-Stops'!H711,Regions!C2:D379,2,FALSE),"0")&amp;","&amp;IF('Locations-Stops'!I711&lt;&gt;"",VLOOKUP('Locations-Stops'!I711,Regions!F2:G379,2,FALSE),"0")&amp;","&amp;IF('Locations-Stops'!J711&lt;&gt;"",VLOOKUP('Locations-Stops'!J711,Regions!I2:J379,2,FALSE),"0")&amp;",'"&amp;IF('Locations-Stops'!K711&lt;&gt;"",SUBSTITUTE('Locations-Stops'!K711,"'","\'"),"")&amp;"','"&amp;IF('Locations-Stops'!L711&lt;&gt;"",'Locations-Stops'!L711,"")&amp;"','"&amp;IF('Locations-Stops'!M711&lt;&gt;"",'Locations-Stops'!M711,"")&amp;"','"&amp;IF('Locations-Stops'!N711&lt;&gt;"",'Locations-Stops'!N711,"")&amp;"', CURRENT_TIMESTAMP);"</f>
        <v>INSERT INTO `locations` (`id`, `name`, `latitude`, `longitude`, `province_id`, `region_1`, `region_2`, `region_3`, `street`, `number`, `postal`, `img`, `last_modified`) VALUES (NULL,'Bird Statue',52.331179,4.809027,8,3,5,28,'Oude Haagseweg','51','1066 BV','https://lh4.ggpht.com/DmiUy4D0IwuYR5A5tVb-_yaStzTZtZmbUy3XHYrScoyMZP_Q4pijDmBtjhxzQerfvyRz5f7ZzMsbJKRmpMA', CURRENT_TIMESTAMP);</v>
      </c>
      <c r="E709">
        <v>709</v>
      </c>
    </row>
    <row r="710" spans="1:5" x14ac:dyDescent="0.25">
      <c r="A710" s="1" t="str">
        <f>"INSERT INTO `locations` (`id`, `name`, `latitude`, `longitude`, `province_id`, `region_1`, `region_2`, `region_3`, `street`, `number`, `postal`, `img`, `last_modified`) VALUES (NULL,'"&amp;SUBSTITUTE('Locations-Stops'!F712,"'","\'")&amp;"',"&amp;IF('Locations-Stops'!D712&lt;&gt;"",LEFT('Locations-Stops'!D712,2)&amp;"."&amp;RIGHT('Locations-Stops'!D712,LEN('Locations-Stops'!D712)-2),"0")&amp;","&amp;IF('Locations-Stops'!E712&lt;&gt;"",LEFT('Locations-Stops'!E712,1)&amp;"."&amp;RIGHT('Locations-Stops'!E712,LEN('Locations-Stops'!E712)-1),"0")&amp;","&amp;IF('Locations-Stops'!G712&lt;&gt;"",VLOOKUP('Locations-Stops'!G712,Regions!A2:B379,2,FALSE),"0")&amp;","&amp;IF('Locations-Stops'!H712&lt;&gt;"",VLOOKUP('Locations-Stops'!H712,Regions!C2:D379,2,FALSE),"0")&amp;","&amp;IF('Locations-Stops'!I712&lt;&gt;"",VLOOKUP('Locations-Stops'!I712,Regions!F2:G379,2,FALSE),"0")&amp;","&amp;IF('Locations-Stops'!J712&lt;&gt;"",VLOOKUP('Locations-Stops'!J712,Regions!I2:J379,2,FALSE),"0")&amp;",'"&amp;IF('Locations-Stops'!K712&lt;&gt;"",SUBSTITUTE('Locations-Stops'!K712,"'","\'"),"")&amp;"','"&amp;IF('Locations-Stops'!L712&lt;&gt;"",'Locations-Stops'!L712,"")&amp;"','"&amp;IF('Locations-Stops'!M712&lt;&gt;"",'Locations-Stops'!M712,"")&amp;"','"&amp;IF('Locations-Stops'!N712&lt;&gt;"",'Locations-Stops'!N712,"")&amp;"', CURRENT_TIMESTAMP);"</f>
        <v>INSERT INTO `locations` (`id`, `name`, `latitude`, `longitude`, `province_id`, `region_1`, `region_2`, `region_3`, `street`, `number`, `postal`, `img`, `last_modified`) VALUES (NULL,'Metalen Vogelverschrikker',52.330579,4.809934,8,3,5,28,'Oude Haagseweg','53','1066','https://lh3.googleusercontent.com/9JS63HKGZdh0RClB19WXr4okjLQaq-5cgQvagOIKCttwOY8VEq4-DgVcrSRh5ARJNNF7PmjpiAIhBx7lFP0p', CURRENT_TIMESTAMP);</v>
      </c>
      <c r="E710">
        <v>710</v>
      </c>
    </row>
    <row r="711" spans="1:5" x14ac:dyDescent="0.25">
      <c r="A711" s="1" t="str">
        <f>"INSERT INTO `locations` (`id`, `name`, `latitude`, `longitude`, `province_id`, `region_1`, `region_2`, `region_3`, `street`, `number`, `postal`, `img`, `last_modified`) VALUES (NULL,'"&amp;SUBSTITUTE('Locations-Stops'!F713,"'","\'")&amp;"',"&amp;IF('Locations-Stops'!D713&lt;&gt;"",LEFT('Locations-Stops'!D713,2)&amp;"."&amp;RIGHT('Locations-Stops'!D713,LEN('Locations-Stops'!D713)-2),"0")&amp;","&amp;IF('Locations-Stops'!E713&lt;&gt;"",LEFT('Locations-Stops'!E713,1)&amp;"."&amp;RIGHT('Locations-Stops'!E713,LEN('Locations-Stops'!E713)-1),"0")&amp;","&amp;IF('Locations-Stops'!G713&lt;&gt;"",VLOOKUP('Locations-Stops'!G713,Regions!A2:B379,2,FALSE),"0")&amp;","&amp;IF('Locations-Stops'!H713&lt;&gt;"",VLOOKUP('Locations-Stops'!H713,Regions!C2:D379,2,FALSE),"0")&amp;","&amp;IF('Locations-Stops'!I713&lt;&gt;"",VLOOKUP('Locations-Stops'!I713,Regions!F2:G379,2,FALSE),"0")&amp;","&amp;IF('Locations-Stops'!J713&lt;&gt;"",VLOOKUP('Locations-Stops'!J713,Regions!I2:J379,2,FALSE),"0")&amp;",'"&amp;IF('Locations-Stops'!K713&lt;&gt;"",SUBSTITUTE('Locations-Stops'!K713,"'","\'"),"")&amp;"','"&amp;IF('Locations-Stops'!L713&lt;&gt;"",'Locations-Stops'!L713,"")&amp;"','"&amp;IF('Locations-Stops'!M713&lt;&gt;"",'Locations-Stops'!M713,"")&amp;"','"&amp;IF('Locations-Stops'!N713&lt;&gt;"",'Locations-Stops'!N713,"")&amp;"', CURRENT_TIMESTAMP);"</f>
        <v>INSERT INTO `locations` (`id`, `name`, `latitude`, `longitude`, `province_id`, `region_1`, `region_2`, `region_3`, `street`, `number`, `postal`, `img`, `last_modified`) VALUES (NULL,'Monkey Mural',52.331772,4.806876,8,3,5,28,'Oude Haagseweg','56','1066 BW','https://lh4.ggpht.com/GBJV4H97_DhPOxaq8767N12nxk-MvznmWtHWac3zujrkO-ZnKSJYqlMWAEGjR2SvIfitkNrJLy3UOaTQroPwNg', CURRENT_TIMESTAMP);</v>
      </c>
      <c r="E711">
        <v>711</v>
      </c>
    </row>
    <row r="712" spans="1:5" x14ac:dyDescent="0.25">
      <c r="A712" s="1" t="str">
        <f>"INSERT INTO `locations` (`id`, `name`, `latitude`, `longitude`, `province_id`, `region_1`, `region_2`, `region_3`, `street`, `number`, `postal`, `img`, `last_modified`) VALUES (NULL,'"&amp;SUBSTITUTE('Locations-Stops'!F714,"'","\'")&amp;"',"&amp;IF('Locations-Stops'!D714&lt;&gt;"",LEFT('Locations-Stops'!D714,2)&amp;"."&amp;RIGHT('Locations-Stops'!D714,LEN('Locations-Stops'!D714)-2),"0")&amp;","&amp;IF('Locations-Stops'!E714&lt;&gt;"",LEFT('Locations-Stops'!E714,1)&amp;"."&amp;RIGHT('Locations-Stops'!E714,LEN('Locations-Stops'!E714)-1),"0")&amp;","&amp;IF('Locations-Stops'!G714&lt;&gt;"",VLOOKUP('Locations-Stops'!G714,Regions!A2:B379,2,FALSE),"0")&amp;","&amp;IF('Locations-Stops'!H714&lt;&gt;"",VLOOKUP('Locations-Stops'!H714,Regions!C2:D379,2,FALSE),"0")&amp;","&amp;IF('Locations-Stops'!I714&lt;&gt;"",VLOOKUP('Locations-Stops'!I714,Regions!F2:G379,2,FALSE),"0")&amp;","&amp;IF('Locations-Stops'!J714&lt;&gt;"",VLOOKUP('Locations-Stops'!J714,Regions!I2:J379,2,FALSE),"0")&amp;",'"&amp;IF('Locations-Stops'!K714&lt;&gt;"",SUBSTITUTE('Locations-Stops'!K714,"'","\'"),"")&amp;"','"&amp;IF('Locations-Stops'!L714&lt;&gt;"",'Locations-Stops'!L714,"")&amp;"','"&amp;IF('Locations-Stops'!M714&lt;&gt;"",'Locations-Stops'!M714,"")&amp;"','"&amp;IF('Locations-Stops'!N714&lt;&gt;"",'Locations-Stops'!N714,"")&amp;"', CURRENT_TIMESTAMP);"</f>
        <v>INSERT INTO `locations` (`id`, `name`, `latitude`, `longitude`, `province_id`, `region_1`, `region_2`, `region_3`, `street`, `number`, `postal`, `img`, `last_modified`) VALUES (NULL,'Totem Nieuwe Meer',52.331528,4.81101,8,3,5,28,'Oude Haagseweg','101','1066 DC','https://lh5.ggpht.com/Jr5R3lVkg63UHl5hQj2p7gMDgdC4ZIX_YPVAwjDJ_q_RZRYTaNMMV3o1VOTz9GhbVrsPQw83F9O_g0JskuI', CURRENT_TIMESTAMP);</v>
      </c>
      <c r="E712">
        <v>712</v>
      </c>
    </row>
    <row r="713" spans="1:5" x14ac:dyDescent="0.25">
      <c r="A713" s="1" t="str">
        <f>"INSERT INTO `locations` (`id`, `name`, `latitude`, `longitude`, `province_id`, `region_1`, `region_2`, `region_3`, `street`, `number`, `postal`, `img`, `last_modified`) VALUES (NULL,'"&amp;SUBSTITUTE('Locations-Stops'!F715,"'","\'")&amp;"',"&amp;IF('Locations-Stops'!D715&lt;&gt;"",LEFT('Locations-Stops'!D715,2)&amp;"."&amp;RIGHT('Locations-Stops'!D715,LEN('Locations-Stops'!D715)-2),"0")&amp;","&amp;IF('Locations-Stops'!E715&lt;&gt;"",LEFT('Locations-Stops'!E715,1)&amp;"."&amp;RIGHT('Locations-Stops'!E715,LEN('Locations-Stops'!E715)-1),"0")&amp;","&amp;IF('Locations-Stops'!G715&lt;&gt;"",VLOOKUP('Locations-Stops'!G715,Regions!A2:B379,2,FALSE),"0")&amp;","&amp;IF('Locations-Stops'!H715&lt;&gt;"",VLOOKUP('Locations-Stops'!H715,Regions!C2:D379,2,FALSE),"0")&amp;","&amp;IF('Locations-Stops'!I715&lt;&gt;"",VLOOKUP('Locations-Stops'!I715,Regions!F2:G379,2,FALSE),"0")&amp;","&amp;IF('Locations-Stops'!J715&lt;&gt;"",VLOOKUP('Locations-Stops'!J715,Regions!I2:J379,2,FALSE),"0")&amp;",'"&amp;IF('Locations-Stops'!K715&lt;&gt;"",SUBSTITUTE('Locations-Stops'!K715,"'","\'"),"")&amp;"','"&amp;IF('Locations-Stops'!L715&lt;&gt;"",'Locations-Stops'!L715,"")&amp;"','"&amp;IF('Locations-Stops'!M715&lt;&gt;"",'Locations-Stops'!M715,"")&amp;"','"&amp;IF('Locations-Stops'!N715&lt;&gt;"",'Locations-Stops'!N715,"")&amp;"', CURRENT_TIMESTAMP);"</f>
        <v>INSERT INTO `locations` (`id`, `name`, `latitude`, `longitude`, `province_id`, `region_1`, `region_2`, `region_3`, `street`, `number`, `postal`, `img`, `last_modified`) VALUES (NULL,'Landschapspark De Oeverlanden',52.335771,4.814783,8,3,5,28,'Oude Haagseweg','137','1066 BV','https://lh6.ggpht.com/FmfUCwtciGRmnsqk0KcyOcJpOHkk0_baD_edX92vzDjAMF8zm4RwJ9kJ86K3rdrl_4QCGjt8uupn__GmQqLN', CURRENT_TIMESTAMP);</v>
      </c>
      <c r="E713">
        <v>713</v>
      </c>
    </row>
    <row r="714" spans="1:5" x14ac:dyDescent="0.25">
      <c r="A714" s="1" t="str">
        <f>"INSERT INTO `locations` (`id`, `name`, `latitude`, `longitude`, `province_id`, `region_1`, `region_2`, `region_3`, `street`, `number`, `postal`, `img`, `last_modified`) VALUES (NULL,'"&amp;SUBSTITUTE('Locations-Stops'!F716,"'","\'")&amp;"',"&amp;IF('Locations-Stops'!D716&lt;&gt;"",LEFT('Locations-Stops'!D716,2)&amp;"."&amp;RIGHT('Locations-Stops'!D716,LEN('Locations-Stops'!D716)-2),"0")&amp;","&amp;IF('Locations-Stops'!E716&lt;&gt;"",LEFT('Locations-Stops'!E716,1)&amp;"."&amp;RIGHT('Locations-Stops'!E716,LEN('Locations-Stops'!E716)-1),"0")&amp;","&amp;IF('Locations-Stops'!G716&lt;&gt;"",VLOOKUP('Locations-Stops'!G716,Regions!A2:B379,2,FALSE),"0")&amp;","&amp;IF('Locations-Stops'!H716&lt;&gt;"",VLOOKUP('Locations-Stops'!H716,Regions!C2:D379,2,FALSE),"0")&amp;","&amp;IF('Locations-Stops'!I716&lt;&gt;"",VLOOKUP('Locations-Stops'!I716,Regions!F2:G379,2,FALSE),"0")&amp;","&amp;IF('Locations-Stops'!J716&lt;&gt;"",VLOOKUP('Locations-Stops'!J716,Regions!I2:J379,2,FALSE),"0")&amp;",'"&amp;IF('Locations-Stops'!K716&lt;&gt;"",SUBSTITUTE('Locations-Stops'!K716,"'","\'"),"")&amp;"','"&amp;IF('Locations-Stops'!L716&lt;&gt;"",'Locations-Stops'!L716,"")&amp;"','"&amp;IF('Locations-Stops'!M716&lt;&gt;"",'Locations-Stops'!M716,"")&amp;"','"&amp;IF('Locations-Stops'!N716&lt;&gt;"",'Locations-Stops'!N716,"")&amp;"', CURRENT_TIMESTAMP);"</f>
        <v>INSERT INTO `locations` (`id`, `name`, `latitude`, `longitude`, `province_id`, `region_1`, `region_2`, `region_3`, `street`, `number`, `postal`, `img`, `last_modified`) VALUES (NULL,'Creative Wegwijzer',52.33102,4.810345,8,3,5,28,'Oude Haagseweg','99A1','1066 DC','https://lh5.ggpht.com/T0YERoPjBscV8BtAjG74VV_lt7KOOzMNLlfTmtXDxJVW9JfKm8weCiBDayzk0A8ejh44rOL8YqdcNrbdTYrI', CURRENT_TIMESTAMP);</v>
      </c>
      <c r="E714">
        <v>714</v>
      </c>
    </row>
    <row r="715" spans="1:5" x14ac:dyDescent="0.25">
      <c r="A715" s="1" t="str">
        <f>"INSERT INTO `locations` (`id`, `name`, `latitude`, `longitude`, `province_id`, `region_1`, `region_2`, `region_3`, `street`, `number`, `postal`, `img`, `last_modified`) VALUES (NULL,'"&amp;SUBSTITUTE('Locations-Stops'!F717,"'","\'")&amp;"',"&amp;IF('Locations-Stops'!D717&lt;&gt;"",LEFT('Locations-Stops'!D717,2)&amp;"."&amp;RIGHT('Locations-Stops'!D717,LEN('Locations-Stops'!D717)-2),"0")&amp;","&amp;IF('Locations-Stops'!E717&lt;&gt;"",LEFT('Locations-Stops'!E717,1)&amp;"."&amp;RIGHT('Locations-Stops'!E717,LEN('Locations-Stops'!E717)-1),"0")&amp;","&amp;IF('Locations-Stops'!G717&lt;&gt;"",VLOOKUP('Locations-Stops'!G717,Regions!A2:B379,2,FALSE),"0")&amp;","&amp;IF('Locations-Stops'!H717&lt;&gt;"",VLOOKUP('Locations-Stops'!H717,Regions!C2:D379,2,FALSE),"0")&amp;","&amp;IF('Locations-Stops'!I717&lt;&gt;"",VLOOKUP('Locations-Stops'!I717,Regions!F2:G379,2,FALSE),"0")&amp;","&amp;IF('Locations-Stops'!J717&lt;&gt;"",VLOOKUP('Locations-Stops'!J717,Regions!I2:J379,2,FALSE),"0")&amp;",'"&amp;IF('Locations-Stops'!K717&lt;&gt;"",SUBSTITUTE('Locations-Stops'!K717,"'","\'"),"")&amp;"','"&amp;IF('Locations-Stops'!L717&lt;&gt;"",'Locations-Stops'!L717,"")&amp;"','"&amp;IF('Locations-Stops'!M717&lt;&gt;"",'Locations-Stops'!M717,"")&amp;"','"&amp;IF('Locations-Stops'!N717&lt;&gt;"",'Locations-Stops'!N717,"")&amp;"', CURRENT_TIMESTAMP);"</f>
        <v>INSERT INTO `locations` (`id`, `name`, `latitude`, `longitude`, `province_id`, `region_1`, `region_2`, `region_3`, `street`, `number`, `postal`, `img`, `last_modified`) VALUES (NULL,'Buddha Statue',52.342812,4.818783,8,3,5,28,'Peilscheidingskade','','1066','https://lh6.ggpht.com/jGJbmxVyIE0za5cGiTreVvSo3vx6tfDogOdclE5krww5tjJk1Vl5IiVC6Bul7JT4Xmj5fSahtYnGVhOOwyXT', CURRENT_TIMESTAMP);</v>
      </c>
      <c r="E715">
        <v>715</v>
      </c>
    </row>
    <row r="716" spans="1:5" x14ac:dyDescent="0.25">
      <c r="A716" s="1" t="str">
        <f>"INSERT INTO `locations` (`id`, `name`, `latitude`, `longitude`, `province_id`, `region_1`, `region_2`, `region_3`, `street`, `number`, `postal`, `img`, `last_modified`) VALUES (NULL,'"&amp;SUBSTITUTE('Locations-Stops'!F718,"'","\'")&amp;"',"&amp;IF('Locations-Stops'!D718&lt;&gt;"",LEFT('Locations-Stops'!D718,2)&amp;"."&amp;RIGHT('Locations-Stops'!D718,LEN('Locations-Stops'!D718)-2),"0")&amp;","&amp;IF('Locations-Stops'!E718&lt;&gt;"",LEFT('Locations-Stops'!E718,1)&amp;"."&amp;RIGHT('Locations-Stops'!E718,LEN('Locations-Stops'!E718)-1),"0")&amp;","&amp;IF('Locations-Stops'!G718&lt;&gt;"",VLOOKUP('Locations-Stops'!G718,Regions!A2:B379,2,FALSE),"0")&amp;","&amp;IF('Locations-Stops'!H718&lt;&gt;"",VLOOKUP('Locations-Stops'!H718,Regions!C2:D379,2,FALSE),"0")&amp;","&amp;IF('Locations-Stops'!I718&lt;&gt;"",VLOOKUP('Locations-Stops'!I718,Regions!F2:G379,2,FALSE),"0")&amp;","&amp;IF('Locations-Stops'!J718&lt;&gt;"",VLOOKUP('Locations-Stops'!J718,Regions!I2:J379,2,FALSE),"0")&amp;",'"&amp;IF('Locations-Stops'!K718&lt;&gt;"",SUBSTITUTE('Locations-Stops'!K718,"'","\'"),"")&amp;"','"&amp;IF('Locations-Stops'!L718&lt;&gt;"",'Locations-Stops'!L718,"")&amp;"','"&amp;IF('Locations-Stops'!M718&lt;&gt;"",'Locations-Stops'!M718,"")&amp;"','"&amp;IF('Locations-Stops'!N718&lt;&gt;"",'Locations-Stops'!N718,"")&amp;"', CURRENT_TIMESTAMP);"</f>
        <v>INSERT INTO `locations` (`id`, `name`, `latitude`, `longitude`, `province_id`, `region_1`, `region_2`, `region_3`, `street`, `number`, `postal`, `img`, `last_modified`) VALUES (NULL,'Zomer Ingang Onsubtiel',52.336574,4.839964,8,3,5,28,'Riekerweg','6','1066 BT','https://lh6.ggpht.com/sEmLNAHi5S9GWRK7lHVLvcO3RmXjNzGyQ1oLSm4AGK1VY7jMvWUgHm3gP43vLQ_sM6StvL0s-eHPertCEnid', CURRENT_TIMESTAMP);</v>
      </c>
      <c r="E716">
        <v>716</v>
      </c>
    </row>
    <row r="717" spans="1:5" x14ac:dyDescent="0.25">
      <c r="A717" s="1" t="str">
        <f>"INSERT INTO `locations` (`id`, `name`, `latitude`, `longitude`, `province_id`, `region_1`, `region_2`, `region_3`, `street`, `number`, `postal`, `img`, `last_modified`) VALUES (NULL,'"&amp;SUBSTITUTE('Locations-Stops'!F719,"'","\'")&amp;"',"&amp;IF('Locations-Stops'!D719&lt;&gt;"",LEFT('Locations-Stops'!D719,2)&amp;"."&amp;RIGHT('Locations-Stops'!D719,LEN('Locations-Stops'!D719)-2),"0")&amp;","&amp;IF('Locations-Stops'!E719&lt;&gt;"",LEFT('Locations-Stops'!E719,1)&amp;"."&amp;RIGHT('Locations-Stops'!E719,LEN('Locations-Stops'!E719)-1),"0")&amp;","&amp;IF('Locations-Stops'!G719&lt;&gt;"",VLOOKUP('Locations-Stops'!G719,Regions!A2:B379,2,FALSE),"0")&amp;","&amp;IF('Locations-Stops'!H719&lt;&gt;"",VLOOKUP('Locations-Stops'!H719,Regions!C2:D379,2,FALSE),"0")&amp;","&amp;IF('Locations-Stops'!I719&lt;&gt;"",VLOOKUP('Locations-Stops'!I719,Regions!F2:G379,2,FALSE),"0")&amp;","&amp;IF('Locations-Stops'!J719&lt;&gt;"",VLOOKUP('Locations-Stops'!J719,Regions!I2:J379,2,FALSE),"0")&amp;",'"&amp;IF('Locations-Stops'!K719&lt;&gt;"",SUBSTITUTE('Locations-Stops'!K719,"'","\'"),"")&amp;"','"&amp;IF('Locations-Stops'!L719&lt;&gt;"",'Locations-Stops'!L719,"")&amp;"','"&amp;IF('Locations-Stops'!M719&lt;&gt;"",'Locations-Stops'!M719,"")&amp;"','"&amp;IF('Locations-Stops'!N719&lt;&gt;"",'Locations-Stops'!N719,"")&amp;"', CURRENT_TIMESTAMP);"</f>
        <v>INSERT INTO `locations` (`id`, `name`, `latitude`, `longitude`, `province_id`, `region_1`, `region_2`, `region_3`, `street`, `number`, `postal`, `img`, `last_modified`) VALUES (NULL,'De Oeverlanden',52.335811,4.845008,8,3,5,28,'Riekerweg','6','1066 BT','https://lh4.ggpht.com/9UVR_KzAdabUmwnmckjIDIsFDZw83Hge9e7piwPJM1Ms50x2Bg1JJxGCFtk6LtHc4rgon8vaVFENBroRHy0', CURRENT_TIMESTAMP);</v>
      </c>
      <c r="E717">
        <v>717</v>
      </c>
    </row>
    <row r="718" spans="1:5" x14ac:dyDescent="0.25">
      <c r="A718" s="1" t="str">
        <f>"INSERT INTO `locations` (`id`, `name`, `latitude`, `longitude`, `province_id`, `region_1`, `region_2`, `region_3`, `street`, `number`, `postal`, `img`, `last_modified`) VALUES (NULL,'"&amp;SUBSTITUTE('Locations-Stops'!F720,"'","\'")&amp;"',"&amp;IF('Locations-Stops'!D720&lt;&gt;"",LEFT('Locations-Stops'!D720,2)&amp;"."&amp;RIGHT('Locations-Stops'!D720,LEN('Locations-Stops'!D720)-2),"0")&amp;","&amp;IF('Locations-Stops'!E720&lt;&gt;"",LEFT('Locations-Stops'!E720,1)&amp;"."&amp;RIGHT('Locations-Stops'!E720,LEN('Locations-Stops'!E720)-1),"0")&amp;","&amp;IF('Locations-Stops'!G720&lt;&gt;"",VLOOKUP('Locations-Stops'!G720,Regions!A2:B379,2,FALSE),"0")&amp;","&amp;IF('Locations-Stops'!H720&lt;&gt;"",VLOOKUP('Locations-Stops'!H720,Regions!C2:D379,2,FALSE),"0")&amp;","&amp;IF('Locations-Stops'!I720&lt;&gt;"",VLOOKUP('Locations-Stops'!I720,Regions!F2:G379,2,FALSE),"0")&amp;","&amp;IF('Locations-Stops'!J720&lt;&gt;"",VLOOKUP('Locations-Stops'!J720,Regions!I2:J379,2,FALSE),"0")&amp;",'"&amp;IF('Locations-Stops'!K720&lt;&gt;"",SUBSTITUTE('Locations-Stops'!K720,"'","\'"),"")&amp;"','"&amp;IF('Locations-Stops'!L720&lt;&gt;"",'Locations-Stops'!L720,"")&amp;"','"&amp;IF('Locations-Stops'!M720&lt;&gt;"",'Locations-Stops'!M720,"")&amp;"','"&amp;IF('Locations-Stops'!N720&lt;&gt;"",'Locations-Stops'!N720,"")&amp;"', CURRENT_TIMESTAMP);"</f>
        <v>INSERT INTO `locations` (`id`, `name`, `latitude`, `longitude`, `province_id`, `region_1`, `region_2`, `region_3`, `street`, `number`, `postal`, `img`, `last_modified`) VALUES (NULL,'Oeverlanden Nieuwe Meer IBM 2',52.336636,4.830852,8,3,5,28,'Riekerweg','36','1066 BT','https://lh5.ggpht.com/TvKzUr5Ngfwxlqi_oIUbaYcFRs_qdC8P5XFPtEpBGcLFRhC6DuXTlqrYH39qEXxEb6bzPXqZ4dcSwz5KqW8', CURRENT_TIMESTAMP);</v>
      </c>
      <c r="E718">
        <v>718</v>
      </c>
    </row>
    <row r="719" spans="1:5" x14ac:dyDescent="0.25">
      <c r="A719" s="1" t="str">
        <f>"INSERT INTO `locations` (`id`, `name`, `latitude`, `longitude`, `province_id`, `region_1`, `region_2`, `region_3`, `street`, `number`, `postal`, `img`, `last_modified`) VALUES (NULL,'"&amp;SUBSTITUTE('Locations-Stops'!F721,"'","\'")&amp;"',"&amp;IF('Locations-Stops'!D721&lt;&gt;"",LEFT('Locations-Stops'!D721,2)&amp;"."&amp;RIGHT('Locations-Stops'!D721,LEN('Locations-Stops'!D721)-2),"0")&amp;","&amp;IF('Locations-Stops'!E721&lt;&gt;"",LEFT('Locations-Stops'!E721,1)&amp;"."&amp;RIGHT('Locations-Stops'!E721,LEN('Locations-Stops'!E721)-1),"0")&amp;","&amp;IF('Locations-Stops'!G721&lt;&gt;"",VLOOKUP('Locations-Stops'!G721,Regions!A2:B379,2,FALSE),"0")&amp;","&amp;IF('Locations-Stops'!H721&lt;&gt;"",VLOOKUP('Locations-Stops'!H721,Regions!C2:D379,2,FALSE),"0")&amp;","&amp;IF('Locations-Stops'!I721&lt;&gt;"",VLOOKUP('Locations-Stops'!I721,Regions!F2:G379,2,FALSE),"0")&amp;","&amp;IF('Locations-Stops'!J721&lt;&gt;"",VLOOKUP('Locations-Stops'!J721,Regions!I2:J379,2,FALSE),"0")&amp;",'"&amp;IF('Locations-Stops'!K721&lt;&gt;"",SUBSTITUTE('Locations-Stops'!K721,"'","\'"),"")&amp;"','"&amp;IF('Locations-Stops'!L721&lt;&gt;"",'Locations-Stops'!L721,"")&amp;"','"&amp;IF('Locations-Stops'!M721&lt;&gt;"",'Locations-Stops'!M721,"")&amp;"','"&amp;IF('Locations-Stops'!N721&lt;&gt;"",'Locations-Stops'!N721,"")&amp;"', CURRENT_TIMESTAMP);"</f>
        <v>INSERT INTO `locations` (`id`, `name`, `latitude`, `longitude`, `province_id`, `region_1`, `region_2`, `region_3`, `street`, `number`, `postal`, `img`, `last_modified`) VALUES (NULL,'Girl 2',52.333463,4.803008,8,3,5,28,'Ringvaartdijk','100','1066','https://lh6.ggpht.com/9hxm5_4YB5nPr_HTEZ8O8fdOzCXsKoOMMqpahpALRgtmgasGXOhg6oENjvjBkenEo7c3i_RThQJTRpKE_e8rvw', CURRENT_TIMESTAMP);</v>
      </c>
      <c r="E719">
        <v>719</v>
      </c>
    </row>
    <row r="720" spans="1:5" x14ac:dyDescent="0.25">
      <c r="A720" s="1" t="str">
        <f>"INSERT INTO `locations` (`id`, `name`, `latitude`, `longitude`, `province_id`, `region_1`, `region_2`, `region_3`, `street`, `number`, `postal`, `img`, `last_modified`) VALUES (NULL,'"&amp;SUBSTITUTE('Locations-Stops'!F722,"'","\'")&amp;"',"&amp;IF('Locations-Stops'!D722&lt;&gt;"",LEFT('Locations-Stops'!D722,2)&amp;"."&amp;RIGHT('Locations-Stops'!D722,LEN('Locations-Stops'!D722)-2),"0")&amp;","&amp;IF('Locations-Stops'!E722&lt;&gt;"",LEFT('Locations-Stops'!E722,1)&amp;"."&amp;RIGHT('Locations-Stops'!E722,LEN('Locations-Stops'!E722)-1),"0")&amp;","&amp;IF('Locations-Stops'!G722&lt;&gt;"",VLOOKUP('Locations-Stops'!G722,Regions!A2:B379,2,FALSE),"0")&amp;","&amp;IF('Locations-Stops'!H722&lt;&gt;"",VLOOKUP('Locations-Stops'!H722,Regions!C2:D379,2,FALSE),"0")&amp;","&amp;IF('Locations-Stops'!I722&lt;&gt;"",VLOOKUP('Locations-Stops'!I722,Regions!F2:G379,2,FALSE),"0")&amp;","&amp;IF('Locations-Stops'!J722&lt;&gt;"",VLOOKUP('Locations-Stops'!J722,Regions!I2:J379,2,FALSE),"0")&amp;",'"&amp;IF('Locations-Stops'!K722&lt;&gt;"",SUBSTITUTE('Locations-Stops'!K722,"'","\'"),"")&amp;"','"&amp;IF('Locations-Stops'!L722&lt;&gt;"",'Locations-Stops'!L722,"")&amp;"','"&amp;IF('Locations-Stops'!M722&lt;&gt;"",'Locations-Stops'!M722,"")&amp;"','"&amp;IF('Locations-Stops'!N722&lt;&gt;"",'Locations-Stops'!N722,"")&amp;"', CURRENT_TIMESTAMP);"</f>
        <v>INSERT INTO `locations` (`id`, `name`, `latitude`, `longitude`, `province_id`, `region_1`, `region_2`, `region_3`, `street`, `number`, `postal`, `img`, `last_modified`) VALUES (NULL,'Blauw Betegelde Brug',52.34354,4.819847,8,3,5,28,'Sint Hubertpad','','1066','https://lh3.ggpht.com/DvD9LMeHSqQZJHXBSO69Mpg5XwJx2JQojfNGamZET3dqZKk3pV1uNEK5FfwqyBTbHkFQDRqGU6g0pSWowMNS', CURRENT_TIMESTAMP);</v>
      </c>
      <c r="E720">
        <v>720</v>
      </c>
    </row>
    <row r="721" spans="1:5" x14ac:dyDescent="0.25">
      <c r="A721" s="1" t="str">
        <f>"INSERT INTO `locations` (`id`, `name`, `latitude`, `longitude`, `province_id`, `region_1`, `region_2`, `region_3`, `street`, `number`, `postal`, `img`, `last_modified`) VALUES (NULL,'"&amp;SUBSTITUTE('Locations-Stops'!F723,"'","\'")&amp;"',"&amp;IF('Locations-Stops'!D723&lt;&gt;"",LEFT('Locations-Stops'!D723,2)&amp;"."&amp;RIGHT('Locations-Stops'!D723,LEN('Locations-Stops'!D723)-2),"0")&amp;","&amp;IF('Locations-Stops'!E723&lt;&gt;"",LEFT('Locations-Stops'!E723,1)&amp;"."&amp;RIGHT('Locations-Stops'!E723,LEN('Locations-Stops'!E723)-1),"0")&amp;","&amp;IF('Locations-Stops'!G723&lt;&gt;"",VLOOKUP('Locations-Stops'!G723,Regions!A2:B379,2,FALSE),"0")&amp;","&amp;IF('Locations-Stops'!H723&lt;&gt;"",VLOOKUP('Locations-Stops'!H723,Regions!C2:D379,2,FALSE),"0")&amp;","&amp;IF('Locations-Stops'!I723&lt;&gt;"",VLOOKUP('Locations-Stops'!I723,Regions!F2:G379,2,FALSE),"0")&amp;","&amp;IF('Locations-Stops'!J723&lt;&gt;"",VLOOKUP('Locations-Stops'!J723,Regions!I2:J379,2,FALSE),"0")&amp;",'"&amp;IF('Locations-Stops'!K723&lt;&gt;"",SUBSTITUTE('Locations-Stops'!K723,"'","\'"),"")&amp;"','"&amp;IF('Locations-Stops'!L723&lt;&gt;"",'Locations-Stops'!L723,"")&amp;"','"&amp;IF('Locations-Stops'!M723&lt;&gt;"",'Locations-Stops'!M723,"")&amp;"','"&amp;IF('Locations-Stops'!N723&lt;&gt;"",'Locations-Stops'!N723,"")&amp;"', CURRENT_TIMESTAMP);"</f>
        <v>INSERT INTO `locations` (`id`, `name`, `latitude`, `longitude`, `province_id`, `region_1`, `region_2`, `region_3`, `street`, `number`, `postal`, `img`, `last_modified`) VALUES (NULL,'Sieger Park',52.34188,4.818517,8,3,5,28,'Sloterweg','745','1066 CA','https://lh4.ggpht.com/FGIuJiW0uapoe5UcQ241P4FneVPT5Q9_jVMjra-z4o0dAaMQhpthipSg3ieB9C02h1GINd00Q485U_IznTLi7w', CURRENT_TIMESTAMP);</v>
      </c>
      <c r="E721">
        <v>721</v>
      </c>
    </row>
    <row r="722" spans="1:5" x14ac:dyDescent="0.25">
      <c r="A722" s="1" t="str">
        <f>"INSERT INTO `locations` (`id`, `name`, `latitude`, `longitude`, `province_id`, `region_1`, `region_2`, `region_3`, `street`, `number`, `postal`, `img`, `last_modified`) VALUES (NULL,'"&amp;SUBSTITUTE('Locations-Stops'!F724,"'","\'")&amp;"',"&amp;IF('Locations-Stops'!D724&lt;&gt;"",LEFT('Locations-Stops'!D724,2)&amp;"."&amp;RIGHT('Locations-Stops'!D724,LEN('Locations-Stops'!D724)-2),"0")&amp;","&amp;IF('Locations-Stops'!E724&lt;&gt;"",LEFT('Locations-Stops'!E724,1)&amp;"."&amp;RIGHT('Locations-Stops'!E724,LEN('Locations-Stops'!E724)-1),"0")&amp;","&amp;IF('Locations-Stops'!G724&lt;&gt;"",VLOOKUP('Locations-Stops'!G724,Regions!A2:B379,2,FALSE),"0")&amp;","&amp;IF('Locations-Stops'!H724&lt;&gt;"",VLOOKUP('Locations-Stops'!H724,Regions!C2:D379,2,FALSE),"0")&amp;","&amp;IF('Locations-Stops'!I724&lt;&gt;"",VLOOKUP('Locations-Stops'!I724,Regions!F2:G379,2,FALSE),"0")&amp;","&amp;IF('Locations-Stops'!J724&lt;&gt;"",VLOOKUP('Locations-Stops'!J724,Regions!I2:J379,2,FALSE),"0")&amp;",'"&amp;IF('Locations-Stops'!K724&lt;&gt;"",SUBSTITUTE('Locations-Stops'!K724,"'","\'"),"")&amp;"','"&amp;IF('Locations-Stops'!L724&lt;&gt;"",'Locations-Stops'!L724,"")&amp;"','"&amp;IF('Locations-Stops'!M724&lt;&gt;"",'Locations-Stops'!M724,"")&amp;"','"&amp;IF('Locations-Stops'!N724&lt;&gt;"",'Locations-Stops'!N724,"")&amp;"', CURRENT_TIMESTAMP);"</f>
        <v>INSERT INTO `locations` (`id`, `name`, `latitude`, `longitude`, `province_id`, `region_1`, `region_2`, `region_3`, `street`, `number`, `postal`, `img`, `last_modified`) VALUES (NULL,'Compositie Voor Een Tuin',52.341042,4.819141,8,3,5,28,'Sloterweg','773','1066 CA','https://lh5.ggpht.com/x-dnuMCk_2udZlUkqp7_gHtKcdxhLjpuAWt9Cwe3SXNrd_8fJceiGBbmAsk8HQRdcIFWMX8WYIqI9q0KrSnM', CURRENT_TIMESTAMP);</v>
      </c>
      <c r="E722">
        <v>722</v>
      </c>
    </row>
    <row r="723" spans="1:5" x14ac:dyDescent="0.25">
      <c r="A723" s="1" t="str">
        <f>"INSERT INTO `locations` (`id`, `name`, `latitude`, `longitude`, `province_id`, `region_1`, `region_2`, `region_3`, `street`, `number`, `postal`, `img`, `last_modified`) VALUES (NULL,'"&amp;SUBSTITUTE('Locations-Stops'!F725,"'","\'")&amp;"',"&amp;IF('Locations-Stops'!D725&lt;&gt;"",LEFT('Locations-Stops'!D725,2)&amp;"."&amp;RIGHT('Locations-Stops'!D725,LEN('Locations-Stops'!D725)-2),"0")&amp;","&amp;IF('Locations-Stops'!E725&lt;&gt;"",LEFT('Locations-Stops'!E725,1)&amp;"."&amp;RIGHT('Locations-Stops'!E725,LEN('Locations-Stops'!E725)-1),"0")&amp;","&amp;IF('Locations-Stops'!G725&lt;&gt;"",VLOOKUP('Locations-Stops'!G725,Regions!A2:B379,2,FALSE),"0")&amp;","&amp;IF('Locations-Stops'!H725&lt;&gt;"",VLOOKUP('Locations-Stops'!H725,Regions!C2:D379,2,FALSE),"0")&amp;","&amp;IF('Locations-Stops'!I725&lt;&gt;"",VLOOKUP('Locations-Stops'!I725,Regions!F2:G379,2,FALSE),"0")&amp;","&amp;IF('Locations-Stops'!J725&lt;&gt;"",VLOOKUP('Locations-Stops'!J725,Regions!I2:J379,2,FALSE),"0")&amp;",'"&amp;IF('Locations-Stops'!K725&lt;&gt;"",SUBSTITUTE('Locations-Stops'!K725,"'","\'"),"")&amp;"','"&amp;IF('Locations-Stops'!L725&lt;&gt;"",'Locations-Stops'!L725,"")&amp;"','"&amp;IF('Locations-Stops'!M725&lt;&gt;"",'Locations-Stops'!M725,"")&amp;"','"&amp;IF('Locations-Stops'!N725&lt;&gt;"",'Locations-Stops'!N725,"")&amp;"', CURRENT_TIMESTAMP);"</f>
        <v>INSERT INTO `locations` (`id`, `name`, `latitude`, `longitude`, `province_id`, `region_1`, `region_2`, `region_3`, `street`, `number`, `postal`, `img`, `last_modified`) VALUES (NULL,'Park Lissabon',52.341699,4.814602,8,3,5,28,'Sloterweg','865','1066 CB','https://lh6.ggpht.com/Uvmmn-fTBvA59y9u3N1HDgRIzv5ubuWXGWFkMX6GEgAwn7CHREqdqMibqrFbQY53jJhFBzrJ3WBL6s6lQ5HzAw', CURRENT_TIMESTAMP);</v>
      </c>
      <c r="E723">
        <v>723</v>
      </c>
    </row>
    <row r="724" spans="1:5" x14ac:dyDescent="0.25">
      <c r="A724" s="1" t="str">
        <f>"INSERT INTO `locations` (`id`, `name`, `latitude`, `longitude`, `province_id`, `region_1`, `region_2`, `region_3`, `street`, `number`, `postal`, `img`, `last_modified`) VALUES (NULL,'"&amp;SUBSTITUTE('Locations-Stops'!F726,"'","\'")&amp;"',"&amp;IF('Locations-Stops'!D726&lt;&gt;"",LEFT('Locations-Stops'!D726,2)&amp;"."&amp;RIGHT('Locations-Stops'!D726,LEN('Locations-Stops'!D726)-2),"0")&amp;","&amp;IF('Locations-Stops'!E726&lt;&gt;"",LEFT('Locations-Stops'!E726,1)&amp;"."&amp;RIGHT('Locations-Stops'!E726,LEN('Locations-Stops'!E726)-1),"0")&amp;","&amp;IF('Locations-Stops'!G726&lt;&gt;"",VLOOKUP('Locations-Stops'!G726,Regions!A2:B379,2,FALSE),"0")&amp;","&amp;IF('Locations-Stops'!H726&lt;&gt;"",VLOOKUP('Locations-Stops'!H726,Regions!C2:D379,2,FALSE),"0")&amp;","&amp;IF('Locations-Stops'!I726&lt;&gt;"",VLOOKUP('Locations-Stops'!I726,Regions!F2:G379,2,FALSE),"0")&amp;","&amp;IF('Locations-Stops'!J726&lt;&gt;"",VLOOKUP('Locations-Stops'!J726,Regions!I2:J379,2,FALSE),"0")&amp;",'"&amp;IF('Locations-Stops'!K726&lt;&gt;"",SUBSTITUTE('Locations-Stops'!K726,"'","\'"),"")&amp;"','"&amp;IF('Locations-Stops'!L726&lt;&gt;"",'Locations-Stops'!L726,"")&amp;"','"&amp;IF('Locations-Stops'!M726&lt;&gt;"",'Locations-Stops'!M726,"")&amp;"','"&amp;IF('Locations-Stops'!N726&lt;&gt;"",'Locations-Stops'!N726,"")&amp;"', CURRENT_TIMESTAMP);"</f>
        <v>INSERT INTO `locations` (`id`, `name`, `latitude`, `longitude`, `province_id`, `region_1`, `region_2`, `region_3`, `street`, `number`, `postal`, `img`, `last_modified`) VALUES (NULL,'Betonplastiek',52.340361,4.806975,8,3,5,28,'Sloterweg','1043 H','1066 CD','https://lh6.ggpht.com/u8oAeNyOvqv9DaDouJhaSGJdIWe30r7cTn5jjCFZahNFM_VDbRXGVDZb32mFbsk9CiHhViHpDXZPApjGZdM', CURRENT_TIMESTAMP);</v>
      </c>
      <c r="E724">
        <v>724</v>
      </c>
    </row>
    <row r="725" spans="1:5" x14ac:dyDescent="0.25">
      <c r="A725" s="1" t="str">
        <f>"INSERT INTO `locations` (`id`, `name`, `latitude`, `longitude`, `province_id`, `region_1`, `region_2`, `region_3`, `street`, `number`, `postal`, `img`, `last_modified`) VALUES (NULL,'"&amp;SUBSTITUTE('Locations-Stops'!F727,"'","\'")&amp;"',"&amp;IF('Locations-Stops'!D727&lt;&gt;"",LEFT('Locations-Stops'!D727,2)&amp;"."&amp;RIGHT('Locations-Stops'!D727,LEN('Locations-Stops'!D727)-2),"0")&amp;","&amp;IF('Locations-Stops'!E727&lt;&gt;"",LEFT('Locations-Stops'!E727,1)&amp;"."&amp;RIGHT('Locations-Stops'!E727,LEN('Locations-Stops'!E727)-1),"0")&amp;","&amp;IF('Locations-Stops'!G727&lt;&gt;"",VLOOKUP('Locations-Stops'!G727,Regions!A2:B379,2,FALSE),"0")&amp;","&amp;IF('Locations-Stops'!H727&lt;&gt;"",VLOOKUP('Locations-Stops'!H727,Regions!C2:D379,2,FALSE),"0")&amp;","&amp;IF('Locations-Stops'!I727&lt;&gt;"",VLOOKUP('Locations-Stops'!I727,Regions!F2:G379,2,FALSE),"0")&amp;","&amp;IF('Locations-Stops'!J727&lt;&gt;"",VLOOKUP('Locations-Stops'!J727,Regions!I2:J379,2,FALSE),"0")&amp;",'"&amp;IF('Locations-Stops'!K727&lt;&gt;"",SUBSTITUTE('Locations-Stops'!K727,"'","\'"),"")&amp;"','"&amp;IF('Locations-Stops'!L727&lt;&gt;"",'Locations-Stops'!L727,"")&amp;"','"&amp;IF('Locations-Stops'!M727&lt;&gt;"",'Locations-Stops'!M727,"")&amp;"','"&amp;IF('Locations-Stops'!N727&lt;&gt;"",'Locations-Stops'!N727,"")&amp;"', CURRENT_TIMESTAMP);"</f>
        <v>INSERT INTO `locations` (`id`, `name`, `latitude`, `longitude`, `province_id`, `region_1`, `region_2`, `region_3`, `street`, `number`, `postal`, `img`, `last_modified`) VALUES (NULL,'Mural Street Pop Up Art 2',52.343071,4.808138,8,3,5,28,'Ukkelhof','8','1066 WV','https://lh3.googleusercontent.com/iTRjcoH_yGjhh2VaXr55tZib2V6U_LN9rb3qYOa33OCQMqk76V5FnI3Sxll0yGdnIz80Vk3K_KSY6h-yPAnsuA', CURRENT_TIMESTAMP);</v>
      </c>
      <c r="E725">
        <v>725</v>
      </c>
    </row>
    <row r="726" spans="1:5" x14ac:dyDescent="0.25">
      <c r="A726" s="1" t="str">
        <f>"INSERT INTO `locations` (`id`, `name`, `latitude`, `longitude`, `province_id`, `region_1`, `region_2`, `region_3`, `street`, `number`, `postal`, `img`, `last_modified`) VALUES (NULL,'"&amp;SUBSTITUTE('Locations-Stops'!F728,"'","\'")&amp;"',"&amp;IF('Locations-Stops'!D728&lt;&gt;"",LEFT('Locations-Stops'!D728,2)&amp;"."&amp;RIGHT('Locations-Stops'!D728,LEN('Locations-Stops'!D728)-2),"0")&amp;","&amp;IF('Locations-Stops'!E728&lt;&gt;"",LEFT('Locations-Stops'!E728,1)&amp;"."&amp;RIGHT('Locations-Stops'!E728,LEN('Locations-Stops'!E728)-1),"0")&amp;","&amp;IF('Locations-Stops'!G728&lt;&gt;"",VLOOKUP('Locations-Stops'!G728,Regions!A2:B379,2,FALSE),"0")&amp;","&amp;IF('Locations-Stops'!H728&lt;&gt;"",VLOOKUP('Locations-Stops'!H728,Regions!C2:D379,2,FALSE),"0")&amp;","&amp;IF('Locations-Stops'!I728&lt;&gt;"",VLOOKUP('Locations-Stops'!I728,Regions!F2:G379,2,FALSE),"0")&amp;","&amp;IF('Locations-Stops'!J728&lt;&gt;"",VLOOKUP('Locations-Stops'!J728,Regions!I2:J379,2,FALSE),"0")&amp;",'"&amp;IF('Locations-Stops'!K728&lt;&gt;"",SUBSTITUTE('Locations-Stops'!K728,"'","\'"),"")&amp;"','"&amp;IF('Locations-Stops'!L728&lt;&gt;"",'Locations-Stops'!L728,"")&amp;"','"&amp;IF('Locations-Stops'!M728&lt;&gt;"",'Locations-Stops'!M728,"")&amp;"','"&amp;IF('Locations-Stops'!N728&lt;&gt;"",'Locations-Stops'!N728,"")&amp;"', CURRENT_TIMESTAMP);"</f>
        <v>INSERT INTO `locations` (`id`, `name`, `latitude`, `longitude`, `province_id`, `region_1`, `region_2`, `region_3`, `street`, `number`, `postal`, `img`, `last_modified`) VALUES (NULL,'Speeltuin Turnhout',52.34782,4.808646,8,3,5,28,'Westmallepad','4','1066 NZ','https://lh3.googleusercontent.com/N7VbzRFWEtzrnUQgoN-pEFNM3s_7SJx75ebxfWFOKrEDyPcPaEXg4YMoRPUxidmr-aiL5nNEnRMiC0eKDA7R', CURRENT_TIMESTAMP);</v>
      </c>
      <c r="E726">
        <v>726</v>
      </c>
    </row>
    <row r="727" spans="1:5" x14ac:dyDescent="0.25">
      <c r="A727" s="1" t="str">
        <f>"INSERT INTO `locations` (`id`, `name`, `latitude`, `longitude`, `province_id`, `region_1`, `region_2`, `region_3`, `street`, `number`, `postal`, `img`, `last_modified`) VALUES (NULL,'"&amp;SUBSTITUTE('Locations-Stops'!F729,"'","\'")&amp;"',"&amp;IF('Locations-Stops'!D729&lt;&gt;"",LEFT('Locations-Stops'!D729,2)&amp;"."&amp;RIGHT('Locations-Stops'!D729,LEN('Locations-Stops'!D729)-2),"0")&amp;","&amp;IF('Locations-Stops'!E729&lt;&gt;"",LEFT('Locations-Stops'!E729,1)&amp;"."&amp;RIGHT('Locations-Stops'!E729,LEN('Locations-Stops'!E729)-1),"0")&amp;","&amp;IF('Locations-Stops'!G729&lt;&gt;"",VLOOKUP('Locations-Stops'!G729,Regions!A2:B379,2,FALSE),"0")&amp;","&amp;IF('Locations-Stops'!H729&lt;&gt;"",VLOOKUP('Locations-Stops'!H729,Regions!C2:D379,2,FALSE),"0")&amp;","&amp;IF('Locations-Stops'!I729&lt;&gt;"",VLOOKUP('Locations-Stops'!I729,Regions!F2:G379,2,FALSE),"0")&amp;","&amp;IF('Locations-Stops'!J729&lt;&gt;"",VLOOKUP('Locations-Stops'!J729,Regions!I2:J379,2,FALSE),"0")&amp;",'"&amp;IF('Locations-Stops'!K729&lt;&gt;"",SUBSTITUTE('Locations-Stops'!K729,"'","\'"),"")&amp;"','"&amp;IF('Locations-Stops'!L729&lt;&gt;"",'Locations-Stops'!L729,"")&amp;"','"&amp;IF('Locations-Stops'!M729&lt;&gt;"",'Locations-Stops'!M729,"")&amp;"','"&amp;IF('Locations-Stops'!N729&lt;&gt;"",'Locations-Stops'!N729,"")&amp;"', CURRENT_TIMESTAMP);"</f>
        <v>INSERT INTO `locations` (`id`, `name`, `latitude`, `longitude`, `province_id`, `region_1`, `region_2`, `region_3`, `street`, `number`, `postal`, `img`, `last_modified`) VALUES (NULL,'Silver &amp; Red Graffiti',52.339923,4.811425,8,3,5,28,'Wielercircuit','','1066','https://lh3.ggpht.com/KFR28uNmHgBfwlYQMyFrlX-_XrGVePoSDefWt9vdnysY88_v8rHkaqSNaZHt6E_r8cfcMOO8-a4KI03EBEF2', CURRENT_TIMESTAMP);</v>
      </c>
      <c r="E727">
        <v>727</v>
      </c>
    </row>
    <row r="728" spans="1:5" x14ac:dyDescent="0.25">
      <c r="A728" s="1" t="str">
        <f>"INSERT INTO `locations` (`id`, `name`, `latitude`, `longitude`, `province_id`, `region_1`, `region_2`, `region_3`, `street`, `number`, `postal`, `img`, `last_modified`) VALUES (NULL,'"&amp;SUBSTITUTE('Locations-Stops'!F730,"'","\'")&amp;"',"&amp;IF('Locations-Stops'!D730&lt;&gt;"",LEFT('Locations-Stops'!D730,2)&amp;"."&amp;RIGHT('Locations-Stops'!D730,LEN('Locations-Stops'!D730)-2),"0")&amp;","&amp;IF('Locations-Stops'!E730&lt;&gt;"",LEFT('Locations-Stops'!E730,1)&amp;"."&amp;RIGHT('Locations-Stops'!E730,LEN('Locations-Stops'!E730)-1),"0")&amp;","&amp;IF('Locations-Stops'!G730&lt;&gt;"",VLOOKUP('Locations-Stops'!G730,Regions!A2:B379,2,FALSE),"0")&amp;","&amp;IF('Locations-Stops'!H730&lt;&gt;"",VLOOKUP('Locations-Stops'!H730,Regions!C2:D379,2,FALSE),"0")&amp;","&amp;IF('Locations-Stops'!I730&lt;&gt;"",VLOOKUP('Locations-Stops'!I730,Regions!F2:G379,2,FALSE),"0")&amp;","&amp;IF('Locations-Stops'!J730&lt;&gt;"",VLOOKUP('Locations-Stops'!J730,Regions!I2:J379,2,FALSE),"0")&amp;",'"&amp;IF('Locations-Stops'!K730&lt;&gt;"",SUBSTITUTE('Locations-Stops'!K730,"'","\'"),"")&amp;"','"&amp;IF('Locations-Stops'!L730&lt;&gt;"",'Locations-Stops'!L730,"")&amp;"','"&amp;IF('Locations-Stops'!M730&lt;&gt;"",'Locations-Stops'!M730,"")&amp;"','"&amp;IF('Locations-Stops'!N730&lt;&gt;"",'Locations-Stops'!N730,"")&amp;"', CURRENT_TIMESTAMP);"</f>
        <v>INSERT INTO `locations` (`id`, `name`, `latitude`, `longitude`, `province_id`, `region_1`, `region_2`, `region_3`, `street`, `number`, `postal`, `img`, `last_modified`) VALUES (NULL,'Trees in a Box',52.344373,4.80486,8,3,5,28,'Willebroekstraat','25','1066 WE','https://lh5.ggpht.com/1__Q6G2-llpKqtevpQLnIX9zrg0dK59ED7Y0xyAvkZAiqCAsrzF9Hw8uz2RXDctuxlT3Vnt121SKBIgB0GuYNw', CURRENT_TIMESTAMP);</v>
      </c>
      <c r="E728">
        <v>728</v>
      </c>
    </row>
    <row r="729" spans="1:5" x14ac:dyDescent="0.25">
      <c r="A729" s="1" t="str">
        <f>"INSERT INTO `locations` (`id`, `name`, `latitude`, `longitude`, `province_id`, `region_1`, `region_2`, `region_3`, `street`, `number`, `postal`, `img`, `last_modified`) VALUES (NULL,'"&amp;SUBSTITUTE('Locations-Stops'!F731,"'","\'")&amp;"',"&amp;IF('Locations-Stops'!D731&lt;&gt;"",LEFT('Locations-Stops'!D731,2)&amp;"."&amp;RIGHT('Locations-Stops'!D731,LEN('Locations-Stops'!D731)-2),"0")&amp;","&amp;IF('Locations-Stops'!E731&lt;&gt;"",LEFT('Locations-Stops'!E731,1)&amp;"."&amp;RIGHT('Locations-Stops'!E731,LEN('Locations-Stops'!E731)-1),"0")&amp;","&amp;IF('Locations-Stops'!G731&lt;&gt;"",VLOOKUP('Locations-Stops'!G731,Regions!A2:B379,2,FALSE),"0")&amp;","&amp;IF('Locations-Stops'!H731&lt;&gt;"",VLOOKUP('Locations-Stops'!H731,Regions!C2:D379,2,FALSE),"0")&amp;","&amp;IF('Locations-Stops'!I731&lt;&gt;"",VLOOKUP('Locations-Stops'!I731,Regions!F2:G379,2,FALSE),"0")&amp;","&amp;IF('Locations-Stops'!J731&lt;&gt;"",VLOOKUP('Locations-Stops'!J731,Regions!I2:J379,2,FALSE),"0")&amp;",'"&amp;IF('Locations-Stops'!K731&lt;&gt;"",SUBSTITUTE('Locations-Stops'!K731,"'","\'"),"")&amp;"','"&amp;IF('Locations-Stops'!L731&lt;&gt;"",'Locations-Stops'!L731,"")&amp;"','"&amp;IF('Locations-Stops'!M731&lt;&gt;"",'Locations-Stops'!M731,"")&amp;"','"&amp;IF('Locations-Stops'!N731&lt;&gt;"",'Locations-Stops'!N731,"")&amp;"', CURRENT_TIMESTAMP);"</f>
        <v>INSERT INTO `locations` (`id`, `name`, `latitude`, `longitude`, `province_id`, `region_1`, `region_2`, `region_3`, `street`, `number`, `postal`, `img`, `last_modified`) VALUES (NULL,'Speeltuin Roeselaar',52.347379,4.803671,8,3,5,28,'Zeebruggeplein','6','1066 SV','https://lh3.googleusercontent.com/PKvpf3UG8ASwmKjkoYYzX3sHO4dYoH4fIN_DWnbfVozDgzAtJK9xmw0EuXJFRrR2vd3M1Srcs8Vxi6GAe4zi', CURRENT_TIMESTAMP);</v>
      </c>
      <c r="E729">
        <v>729</v>
      </c>
    </row>
    <row r="730" spans="1:5" x14ac:dyDescent="0.25">
      <c r="A730" s="1" t="str">
        <f>"INSERT INTO `locations` (`id`, `name`, `latitude`, `longitude`, `province_id`, `region_1`, `region_2`, `region_3`, `street`, `number`, `postal`, `img`, `last_modified`) VALUES (NULL,'"&amp;SUBSTITUTE('Locations-Stops'!F732,"'","\'")&amp;"',"&amp;IF('Locations-Stops'!D732&lt;&gt;"",LEFT('Locations-Stops'!D732,2)&amp;"."&amp;RIGHT('Locations-Stops'!D732,LEN('Locations-Stops'!D732)-2),"0")&amp;","&amp;IF('Locations-Stops'!E732&lt;&gt;"",LEFT('Locations-Stops'!E732,1)&amp;"."&amp;RIGHT('Locations-Stops'!E732,LEN('Locations-Stops'!E732)-1),"0")&amp;","&amp;IF('Locations-Stops'!G732&lt;&gt;"",VLOOKUP('Locations-Stops'!G732,Regions!A2:B379,2,FALSE),"0")&amp;","&amp;IF('Locations-Stops'!H732&lt;&gt;"",VLOOKUP('Locations-Stops'!H732,Regions!C2:D379,2,FALSE),"0")&amp;","&amp;IF('Locations-Stops'!I732&lt;&gt;"",VLOOKUP('Locations-Stops'!I732,Regions!F2:G379,2,FALSE),"0")&amp;","&amp;IF('Locations-Stops'!J732&lt;&gt;"",VLOOKUP('Locations-Stops'!J732,Regions!I2:J379,2,FALSE),"0")&amp;",'"&amp;IF('Locations-Stops'!K732&lt;&gt;"",SUBSTITUTE('Locations-Stops'!K732,"'","\'"),"")&amp;"','"&amp;IF('Locations-Stops'!L732&lt;&gt;"",'Locations-Stops'!L732,"")&amp;"','"&amp;IF('Locations-Stops'!M732&lt;&gt;"",'Locations-Stops'!M732,"")&amp;"','"&amp;IF('Locations-Stops'!N732&lt;&gt;"",'Locations-Stops'!N732,"")&amp;"', CURRENT_TIMESTAMP);"</f>
        <v>INSERT INTO `locations` (`id`, `name`, `latitude`, `longitude`, `province_id`, `region_1`, `region_2`, `region_3`, `street`, `number`, `postal`, `img`, `last_modified`) VALUES (NULL,'Vrouw, kind, boer en muzikant',52.380082,4.828876,8,3,5,114,'Burgemeester de Vlugtlaan','111','1063 BJ','https://lh6.ggpht.com/A2NkW4jcSiBw3aMgdXqUPk-3vioi5jbfYCBcm1EIccXUH9QINHXC6tWmMmBw9a6sBvuX8SmYKGbaA5BoQ5k', CURRENT_TIMESTAMP);</v>
      </c>
      <c r="E730">
        <v>730</v>
      </c>
    </row>
    <row r="731" spans="1:5" x14ac:dyDescent="0.25">
      <c r="A731" s="1" t="str">
        <f>"INSERT INTO `locations` (`id`, `name`, `latitude`, `longitude`, `province_id`, `region_1`, `region_2`, `region_3`, `street`, `number`, `postal`, `img`, `last_modified`) VALUES (NULL,'"&amp;SUBSTITUTE('Locations-Stops'!F733,"'","\'")&amp;"',"&amp;IF('Locations-Stops'!D733&lt;&gt;"",LEFT('Locations-Stops'!D733,2)&amp;"."&amp;RIGHT('Locations-Stops'!D733,LEN('Locations-Stops'!D733)-2),"0")&amp;","&amp;IF('Locations-Stops'!E733&lt;&gt;"",LEFT('Locations-Stops'!E733,1)&amp;"."&amp;RIGHT('Locations-Stops'!E733,LEN('Locations-Stops'!E733)-1),"0")&amp;","&amp;IF('Locations-Stops'!G733&lt;&gt;"",VLOOKUP('Locations-Stops'!G733,Regions!A2:B379,2,FALSE),"0")&amp;","&amp;IF('Locations-Stops'!H733&lt;&gt;"",VLOOKUP('Locations-Stops'!H733,Regions!C2:D379,2,FALSE),"0")&amp;","&amp;IF('Locations-Stops'!I733&lt;&gt;"",VLOOKUP('Locations-Stops'!I733,Regions!F2:G379,2,FALSE),"0")&amp;","&amp;IF('Locations-Stops'!J733&lt;&gt;"",VLOOKUP('Locations-Stops'!J733,Regions!I2:J379,2,FALSE),"0")&amp;",'"&amp;IF('Locations-Stops'!K733&lt;&gt;"",SUBSTITUTE('Locations-Stops'!K733,"'","\'"),"")&amp;"','"&amp;IF('Locations-Stops'!L733&lt;&gt;"",'Locations-Stops'!L733,"")&amp;"','"&amp;IF('Locations-Stops'!M733&lt;&gt;"",'Locations-Stops'!M733,"")&amp;"','"&amp;IF('Locations-Stops'!N733&lt;&gt;"",'Locations-Stops'!N733,"")&amp;"', CURRENT_TIMESTAMP);"</f>
        <v>INSERT INTO `locations` (`id`, `name`, `latitude`, `longitude`, `province_id`, `region_1`, `region_2`, `region_3`, `street`, `number`, `postal`, `img`, `last_modified`) VALUES (NULL,'Schoolfiguren',52.380033,4.82758,8,3,5,114,'Burgemeester de Vlugtlaan','123','1063 BJ','https://lh6.ggpht.com/xi78OgNL-ZVR67gwWCtepNMO8A-dEURTZ4tah4RCpXfWIRFiGMBHf5aC38TPj7uP3p-IhRyHy-984-rA2uY', CURRENT_TIMESTAMP);</v>
      </c>
      <c r="E731">
        <v>731</v>
      </c>
    </row>
    <row r="732" spans="1:5" x14ac:dyDescent="0.25">
      <c r="A732" s="1" t="str">
        <f>"INSERT INTO `locations` (`id`, `name`, `latitude`, `longitude`, `province_id`, `region_1`, `region_2`, `region_3`, `street`, `number`, `postal`, `img`, `last_modified`) VALUES (NULL,'"&amp;SUBSTITUTE('Locations-Stops'!F734,"'","\'")&amp;"',"&amp;IF('Locations-Stops'!D734&lt;&gt;"",LEFT('Locations-Stops'!D734,2)&amp;"."&amp;RIGHT('Locations-Stops'!D734,LEN('Locations-Stops'!D734)-2),"0")&amp;","&amp;IF('Locations-Stops'!E734&lt;&gt;"",LEFT('Locations-Stops'!E734,1)&amp;"."&amp;RIGHT('Locations-Stops'!E734,LEN('Locations-Stops'!E734)-1),"0")&amp;","&amp;IF('Locations-Stops'!G734&lt;&gt;"",VLOOKUP('Locations-Stops'!G734,Regions!A2:B379,2,FALSE),"0")&amp;","&amp;IF('Locations-Stops'!H734&lt;&gt;"",VLOOKUP('Locations-Stops'!H734,Regions!C2:D379,2,FALSE),"0")&amp;","&amp;IF('Locations-Stops'!I734&lt;&gt;"",VLOOKUP('Locations-Stops'!I734,Regions!F2:G379,2,FALSE),"0")&amp;","&amp;IF('Locations-Stops'!J734&lt;&gt;"",VLOOKUP('Locations-Stops'!J734,Regions!I2:J379,2,FALSE),"0")&amp;",'"&amp;IF('Locations-Stops'!K734&lt;&gt;"",SUBSTITUTE('Locations-Stops'!K734,"'","\'"),"")&amp;"','"&amp;IF('Locations-Stops'!L734&lt;&gt;"",'Locations-Stops'!L734,"")&amp;"','"&amp;IF('Locations-Stops'!M734&lt;&gt;"",'Locations-Stops'!M734,"")&amp;"','"&amp;IF('Locations-Stops'!N734&lt;&gt;"",'Locations-Stops'!N734,"")&amp;"', CURRENT_TIMESTAMP);"</f>
        <v>INSERT INTO `locations` (`id`, `name`, `latitude`, `longitude`, `province_id`, `region_1`, `region_2`, `region_3`, `street`, `number`, `postal`, `img`, `last_modified`) VALUES (NULL,'Sculpture Van Eesterenmuseum',52.3803,4.827569,8,3,5,114,'Burgemeester de Vlugtlaan','125','1063','https://lh3.ggpht.com/NlpE9T69dtvA5ukxrVSk8D-Aci3J36NbmqxxBtCMJcP5z3nIzi8UxTCPTyHmhFkqM1XW0YDIcVpsf1op1qh6CJBexBze1mXJJWJjzHqOUWB2pFqT', CURRENT_TIMESTAMP);</v>
      </c>
      <c r="E732">
        <v>732</v>
      </c>
    </row>
    <row r="733" spans="1:5" x14ac:dyDescent="0.25">
      <c r="A733" s="1" t="str">
        <f>"INSERT INTO `locations` (`id`, `name`, `latitude`, `longitude`, `province_id`, `region_1`, `region_2`, `region_3`, `street`, `number`, `postal`, `img`, `last_modified`) VALUES (NULL,'"&amp;SUBSTITUTE('Locations-Stops'!F735,"'","\'")&amp;"',"&amp;IF('Locations-Stops'!D735&lt;&gt;"",LEFT('Locations-Stops'!D735,2)&amp;"."&amp;RIGHT('Locations-Stops'!D735,LEN('Locations-Stops'!D735)-2),"0")&amp;","&amp;IF('Locations-Stops'!E735&lt;&gt;"",LEFT('Locations-Stops'!E735,1)&amp;"."&amp;RIGHT('Locations-Stops'!E735,LEN('Locations-Stops'!E735)-1),"0")&amp;","&amp;IF('Locations-Stops'!G735&lt;&gt;"",VLOOKUP('Locations-Stops'!G735,Regions!A2:B379,2,FALSE),"0")&amp;","&amp;IF('Locations-Stops'!H735&lt;&gt;"",VLOOKUP('Locations-Stops'!H735,Regions!C2:D379,2,FALSE),"0")&amp;","&amp;IF('Locations-Stops'!I735&lt;&gt;"",VLOOKUP('Locations-Stops'!I735,Regions!F2:G379,2,FALSE),"0")&amp;","&amp;IF('Locations-Stops'!J735&lt;&gt;"",VLOOKUP('Locations-Stops'!J735,Regions!I2:J379,2,FALSE),"0")&amp;",'"&amp;IF('Locations-Stops'!K735&lt;&gt;"",SUBSTITUTE('Locations-Stops'!K735,"'","\'"),"")&amp;"','"&amp;IF('Locations-Stops'!L735&lt;&gt;"",'Locations-Stops'!L735,"")&amp;"','"&amp;IF('Locations-Stops'!M735&lt;&gt;"",'Locations-Stops'!M735,"")&amp;"','"&amp;IF('Locations-Stops'!N735&lt;&gt;"",'Locations-Stops'!N735,"")&amp;"', CURRENT_TIMESTAMP);"</f>
        <v>INSERT INTO `locations` (`id`, `name`, `latitude`, `longitude`, `province_id`, `region_1`, `region_2`, `region_3`, `street`, `number`, `postal`, `img`, `last_modified`) VALUES (NULL,'Window Art',52.381416,4.822557,8,3,5,114,'Burgemeester de Vlugtlaan','178','1063 BS','https://lh3.ggpht.com/0BZ0RVCrvK5Cb1Tor134LE-vOrES3HmxuVWvhHjulcYSxoBrZ4f-oDzD1NNbO_6_HVcgTLcEC_pPVsWrMW3TKA', CURRENT_TIMESTAMP);</v>
      </c>
      <c r="E733">
        <v>733</v>
      </c>
    </row>
    <row r="734" spans="1:5" x14ac:dyDescent="0.25">
      <c r="A734" s="1" t="str">
        <f>"INSERT INTO `locations` (`id`, `name`, `latitude`, `longitude`, `province_id`, `region_1`, `region_2`, `region_3`, `street`, `number`, `postal`, `img`, `last_modified`) VALUES (NULL,'"&amp;SUBSTITUTE('Locations-Stops'!F736,"'","\'")&amp;"',"&amp;IF('Locations-Stops'!D736&lt;&gt;"",LEFT('Locations-Stops'!D736,2)&amp;"."&amp;RIGHT('Locations-Stops'!D736,LEN('Locations-Stops'!D736)-2),"0")&amp;","&amp;IF('Locations-Stops'!E736&lt;&gt;"",LEFT('Locations-Stops'!E736,1)&amp;"."&amp;RIGHT('Locations-Stops'!E736,LEN('Locations-Stops'!E736)-1),"0")&amp;","&amp;IF('Locations-Stops'!G736&lt;&gt;"",VLOOKUP('Locations-Stops'!G736,Regions!A2:B379,2,FALSE),"0")&amp;","&amp;IF('Locations-Stops'!H736&lt;&gt;"",VLOOKUP('Locations-Stops'!H736,Regions!C2:D379,2,FALSE),"0")&amp;","&amp;IF('Locations-Stops'!I736&lt;&gt;"",VLOOKUP('Locations-Stops'!I736,Regions!F2:G379,2,FALSE),"0")&amp;","&amp;IF('Locations-Stops'!J736&lt;&gt;"",VLOOKUP('Locations-Stops'!J736,Regions!I2:J379,2,FALSE),"0")&amp;",'"&amp;IF('Locations-Stops'!K736&lt;&gt;"",SUBSTITUTE('Locations-Stops'!K736,"'","\'"),"")&amp;"','"&amp;IF('Locations-Stops'!L736&lt;&gt;"",'Locations-Stops'!L736,"")&amp;"','"&amp;IF('Locations-Stops'!M736&lt;&gt;"",'Locations-Stops'!M736,"")&amp;"','"&amp;IF('Locations-Stops'!N736&lt;&gt;"",'Locations-Stops'!N736,"")&amp;"', CURRENT_TIMESTAMP);"</f>
        <v>INSERT INTO `locations` (`id`, `name`, `latitude`, `longitude`, `province_id`, `region_1`, `region_2`, `region_3`, `street`, `number`, `postal`, `img`, `last_modified`) VALUES (NULL,'Zon en Maan',52.379311,4.826678,8,3,5,114,'Burgemeester Eliasstraat','20','1063 EW','https://lh3.ggpht.com/1ieZcX3YKvcFJ2NUJbWhHbl13KfhWRuaC1RML3B_kthHeiEGYXaC3O-i1bYH9VelOmbcJ_iUOlSpTu-G_ECT', CURRENT_TIMESTAMP);</v>
      </c>
      <c r="E734">
        <v>734</v>
      </c>
    </row>
    <row r="735" spans="1:5" x14ac:dyDescent="0.25">
      <c r="A735" s="1" t="str">
        <f>"INSERT INTO `locations` (`id`, `name`, `latitude`, `longitude`, `province_id`, `region_1`, `region_2`, `region_3`, `street`, `number`, `postal`, `img`, `last_modified`) VALUES (NULL,'"&amp;SUBSTITUTE('Locations-Stops'!F737,"'","\'")&amp;"',"&amp;IF('Locations-Stops'!D737&lt;&gt;"",LEFT('Locations-Stops'!D737,2)&amp;"."&amp;RIGHT('Locations-Stops'!D737,LEN('Locations-Stops'!D737)-2),"0")&amp;","&amp;IF('Locations-Stops'!E737&lt;&gt;"",LEFT('Locations-Stops'!E737,1)&amp;"."&amp;RIGHT('Locations-Stops'!E737,LEN('Locations-Stops'!E737)-1),"0")&amp;","&amp;IF('Locations-Stops'!G737&lt;&gt;"",VLOOKUP('Locations-Stops'!G737,Regions!A2:B379,2,FALSE),"0")&amp;","&amp;IF('Locations-Stops'!H737&lt;&gt;"",VLOOKUP('Locations-Stops'!H737,Regions!C2:D379,2,FALSE),"0")&amp;","&amp;IF('Locations-Stops'!I737&lt;&gt;"",VLOOKUP('Locations-Stops'!I737,Regions!F2:G379,2,FALSE),"0")&amp;","&amp;IF('Locations-Stops'!J737&lt;&gt;"",VLOOKUP('Locations-Stops'!J737,Regions!I2:J379,2,FALSE),"0")&amp;",'"&amp;IF('Locations-Stops'!K737&lt;&gt;"",SUBSTITUTE('Locations-Stops'!K737,"'","\'"),"")&amp;"','"&amp;IF('Locations-Stops'!L737&lt;&gt;"",'Locations-Stops'!L737,"")&amp;"','"&amp;IF('Locations-Stops'!M737&lt;&gt;"",'Locations-Stops'!M737,"")&amp;"','"&amp;IF('Locations-Stops'!N737&lt;&gt;"",'Locations-Stops'!N737,"")&amp;"', CURRENT_TIMESTAMP);"</f>
        <v>INSERT INTO `locations` (`id`, `name`, `latitude`, `longitude`, `province_id`, `region_1`, `region_2`, `region_3`, `street`, `number`, `postal`, `img`, `last_modified`) VALUES (NULL,'Masks',52.379175,4.827058,8,3,5,114,'Burgemeester Eliasstraat','20','1063 EW','https://lh6.ggpht.com/3J9O7dMO6Ce76NS1PE-WXRRKhgnLU8Tj0CndZCKDMSLTh1mkWPWP9XoXk8cdc1BA9hOk6ejDRb-W-T6R-5rB', CURRENT_TIMESTAMP);</v>
      </c>
      <c r="E735">
        <v>735</v>
      </c>
    </row>
    <row r="736" spans="1:5" x14ac:dyDescent="0.25">
      <c r="A736" s="1" t="str">
        <f>"INSERT INTO `locations` (`id`, `name`, `latitude`, `longitude`, `province_id`, `region_1`, `region_2`, `region_3`, `street`, `number`, `postal`, `img`, `last_modified`) VALUES (NULL,'"&amp;SUBSTITUTE('Locations-Stops'!F738,"'","\'")&amp;"',"&amp;IF('Locations-Stops'!D738&lt;&gt;"",LEFT('Locations-Stops'!D738,2)&amp;"."&amp;RIGHT('Locations-Stops'!D738,LEN('Locations-Stops'!D738)-2),"0")&amp;","&amp;IF('Locations-Stops'!E738&lt;&gt;"",LEFT('Locations-Stops'!E738,1)&amp;"."&amp;RIGHT('Locations-Stops'!E738,LEN('Locations-Stops'!E738)-1),"0")&amp;","&amp;IF('Locations-Stops'!G738&lt;&gt;"",VLOOKUP('Locations-Stops'!G738,Regions!A2:B379,2,FALSE),"0")&amp;","&amp;IF('Locations-Stops'!H738&lt;&gt;"",VLOOKUP('Locations-Stops'!H738,Regions!C2:D379,2,FALSE),"0")&amp;","&amp;IF('Locations-Stops'!I738&lt;&gt;"",VLOOKUP('Locations-Stops'!I738,Regions!F2:G379,2,FALSE),"0")&amp;","&amp;IF('Locations-Stops'!J738&lt;&gt;"",VLOOKUP('Locations-Stops'!J738,Regions!I2:J379,2,FALSE),"0")&amp;",'"&amp;IF('Locations-Stops'!K738&lt;&gt;"",SUBSTITUTE('Locations-Stops'!K738,"'","\'"),"")&amp;"','"&amp;IF('Locations-Stops'!L738&lt;&gt;"",'Locations-Stops'!L738,"")&amp;"','"&amp;IF('Locations-Stops'!M738&lt;&gt;"",'Locations-Stops'!M738,"")&amp;"','"&amp;IF('Locations-Stops'!N738&lt;&gt;"",'Locations-Stops'!N738,"")&amp;"', CURRENT_TIMESTAMP);"</f>
        <v>INSERT INTO `locations` (`id`, `name`, `latitude`, `longitude`, `province_id`, `region_1`, `region_2`, `region_3`, `street`, `number`, `postal`, `img`, `last_modified`) VALUES (NULL,'Openbare Basis School Slootermeer',52.382009,4.833058,8,3,5,114,'Burgemeester Fockstraat','85','1063 CW','https://lh5.ggpht.com/AMXd870qAD5sB9Ya6HmwaKTm81Sb370HEnIAaPwlQ0QOLSKiF7Vi_b3YmmhoYZ1e7X8xFgb2ne2ol18JVCw', CURRENT_TIMESTAMP);</v>
      </c>
      <c r="E736">
        <v>736</v>
      </c>
    </row>
    <row r="737" spans="1:5" x14ac:dyDescent="0.25">
      <c r="A737" s="1" t="str">
        <f>"INSERT INTO `locations` (`id`, `name`, `latitude`, `longitude`, `province_id`, `region_1`, `region_2`, `region_3`, `street`, `number`, `postal`, `img`, `last_modified`) VALUES (NULL,'"&amp;SUBSTITUTE('Locations-Stops'!F739,"'","\'")&amp;"',"&amp;IF('Locations-Stops'!D739&lt;&gt;"",LEFT('Locations-Stops'!D739,2)&amp;"."&amp;RIGHT('Locations-Stops'!D739,LEN('Locations-Stops'!D739)-2),"0")&amp;","&amp;IF('Locations-Stops'!E739&lt;&gt;"",LEFT('Locations-Stops'!E739,1)&amp;"."&amp;RIGHT('Locations-Stops'!E739,LEN('Locations-Stops'!E739)-1),"0")&amp;","&amp;IF('Locations-Stops'!G739&lt;&gt;"",VLOOKUP('Locations-Stops'!G739,Regions!A2:B379,2,FALSE),"0")&amp;","&amp;IF('Locations-Stops'!H739&lt;&gt;"",VLOOKUP('Locations-Stops'!H739,Regions!C2:D379,2,FALSE),"0")&amp;","&amp;IF('Locations-Stops'!I739&lt;&gt;"",VLOOKUP('Locations-Stops'!I739,Regions!F2:G379,2,FALSE),"0")&amp;","&amp;IF('Locations-Stops'!J739&lt;&gt;"",VLOOKUP('Locations-Stops'!J739,Regions!I2:J379,2,FALSE),"0")&amp;",'"&amp;IF('Locations-Stops'!K739&lt;&gt;"",SUBSTITUTE('Locations-Stops'!K739,"'","\'"),"")&amp;"','"&amp;IF('Locations-Stops'!L739&lt;&gt;"",'Locations-Stops'!L739,"")&amp;"','"&amp;IF('Locations-Stops'!M739&lt;&gt;"",'Locations-Stops'!M739,"")&amp;"','"&amp;IF('Locations-Stops'!N739&lt;&gt;"",'Locations-Stops'!N739,"")&amp;"', CURRENT_TIMESTAMP);"</f>
        <v>INSERT INTO `locations` (`id`, `name`, `latitude`, `longitude`, `province_id`, `region_1`, `region_2`, `region_3`, `street`, `number`, `postal`, `img`, `last_modified`) VALUES (NULL,'Sculpture \'Windzuil\' by Cornelius Rogge',52.377545,4.831644,8,3,5,114,'Burgemeester Fockstraat','22III','1063 CR','https://lh3.googleusercontent.com/sBkWLhpgaKItp0wuRNWo3AG8tAIYdOq4bx37Dne8eRrfWpOVNKQLa9XnIbxPSrRfoDR3CxXwkCh2tNNR7yE9', CURRENT_TIMESTAMP);</v>
      </c>
      <c r="E737">
        <v>737</v>
      </c>
    </row>
    <row r="738" spans="1:5" x14ac:dyDescent="0.25">
      <c r="A738" s="1" t="str">
        <f>"INSERT INTO `locations` (`id`, `name`, `latitude`, `longitude`, `province_id`, `region_1`, `region_2`, `region_3`, `street`, `number`, `postal`, `img`, `last_modified`) VALUES (NULL,'"&amp;SUBSTITUTE('Locations-Stops'!F740,"'","\'")&amp;"',"&amp;IF('Locations-Stops'!D740&lt;&gt;"",LEFT('Locations-Stops'!D740,2)&amp;"."&amp;RIGHT('Locations-Stops'!D740,LEN('Locations-Stops'!D740)-2),"0")&amp;","&amp;IF('Locations-Stops'!E740&lt;&gt;"",LEFT('Locations-Stops'!E740,1)&amp;"."&amp;RIGHT('Locations-Stops'!E740,LEN('Locations-Stops'!E740)-1),"0")&amp;","&amp;IF('Locations-Stops'!G740&lt;&gt;"",VLOOKUP('Locations-Stops'!G740,Regions!A2:B379,2,FALSE),"0")&amp;","&amp;IF('Locations-Stops'!H740&lt;&gt;"",VLOOKUP('Locations-Stops'!H740,Regions!C2:D379,2,FALSE),"0")&amp;","&amp;IF('Locations-Stops'!I740&lt;&gt;"",VLOOKUP('Locations-Stops'!I740,Regions!F2:G379,2,FALSE),"0")&amp;","&amp;IF('Locations-Stops'!J740&lt;&gt;"",VLOOKUP('Locations-Stops'!J740,Regions!I2:J379,2,FALSE),"0")&amp;",'"&amp;IF('Locations-Stops'!K740&lt;&gt;"",SUBSTITUTE('Locations-Stops'!K740,"'","\'"),"")&amp;"','"&amp;IF('Locations-Stops'!L740&lt;&gt;"",'Locations-Stops'!L740,"")&amp;"','"&amp;IF('Locations-Stops'!M740&lt;&gt;"",'Locations-Stops'!M740,"")&amp;"','"&amp;IF('Locations-Stops'!N740&lt;&gt;"",'Locations-Stops'!N740,"")&amp;"', CURRENT_TIMESTAMP);"</f>
        <v>INSERT INTO `locations` (`id`, `name`, `latitude`, `longitude`, `province_id`, `region_1`, `region_2`, `region_3`, `street`, `number`, `postal`, `img`, `last_modified`) VALUES (NULL,'Hiërogliefen Gerbrandypark',52.377824,4.828564,8,3,5,114,'Burgemeester van Tienhovengracht','33HS','1064 BD','https://lh3.googleusercontent.com/ajghKnBOybAa-KuSMimV0Ng0WZIAwwVn1PKI-HnO11ga0cH_CtFeydRUig60RYFRE7Rcw66HXhYGS-9kqu-Imw', CURRENT_TIMESTAMP);</v>
      </c>
      <c r="E738">
        <v>738</v>
      </c>
    </row>
    <row r="739" spans="1:5" x14ac:dyDescent="0.25">
      <c r="A739" s="1" t="str">
        <f>"INSERT INTO `locations` (`id`, `name`, `latitude`, `longitude`, `province_id`, `region_1`, `region_2`, `region_3`, `street`, `number`, `postal`, `img`, `last_modified`) VALUES (NULL,'"&amp;SUBSTITUTE('Locations-Stops'!F741,"'","\'")&amp;"',"&amp;IF('Locations-Stops'!D741&lt;&gt;"",LEFT('Locations-Stops'!D741,2)&amp;"."&amp;RIGHT('Locations-Stops'!D741,LEN('Locations-Stops'!D741)-2),"0")&amp;","&amp;IF('Locations-Stops'!E741&lt;&gt;"",LEFT('Locations-Stops'!E741,1)&amp;"."&amp;RIGHT('Locations-Stops'!E741,LEN('Locations-Stops'!E741)-1),"0")&amp;","&amp;IF('Locations-Stops'!G741&lt;&gt;"",VLOOKUP('Locations-Stops'!G741,Regions!A2:B379,2,FALSE),"0")&amp;","&amp;IF('Locations-Stops'!H741&lt;&gt;"",VLOOKUP('Locations-Stops'!H741,Regions!C2:D379,2,FALSE),"0")&amp;","&amp;IF('Locations-Stops'!I741&lt;&gt;"",VLOOKUP('Locations-Stops'!I741,Regions!F2:G379,2,FALSE),"0")&amp;","&amp;IF('Locations-Stops'!J741&lt;&gt;"",VLOOKUP('Locations-Stops'!J741,Regions!I2:J379,2,FALSE),"0")&amp;",'"&amp;IF('Locations-Stops'!K741&lt;&gt;"",SUBSTITUTE('Locations-Stops'!K741,"'","\'"),"")&amp;"','"&amp;IF('Locations-Stops'!L741&lt;&gt;"",'Locations-Stops'!L741,"")&amp;"','"&amp;IF('Locations-Stops'!M741&lt;&gt;"",'Locations-Stops'!M741,"")&amp;"','"&amp;IF('Locations-Stops'!N741&lt;&gt;"",'Locations-Stops'!N741,"")&amp;"', CURRENT_TIMESTAMP);"</f>
        <v>INSERT INTO `locations` (`id`, `name`, `latitude`, `longitude`, `province_id`, `region_1`, `region_2`, `region_3`, `street`, `number`, `postal`, `img`, `last_modified`) VALUES (NULL,'Kunsttuin Gerbrandypark',52.377938,4.828086,8,3,5,114,'Burgemeester van Tienhovengracht','37HS','1064 BD','https://lh3.googleusercontent.com/K5xS4ayikossK23pN32cgDtIgtmZOEr-raMNLUn1QlThnOEgMS-tvnoEILUsRuagTT1WCcD-JmQPeOluP3aE', CURRENT_TIMESTAMP);</v>
      </c>
      <c r="E739">
        <v>739</v>
      </c>
    </row>
    <row r="740" spans="1:5" x14ac:dyDescent="0.25">
      <c r="A740" s="1" t="str">
        <f>"INSERT INTO `locations` (`id`, `name`, `latitude`, `longitude`, `province_id`, `region_1`, `region_2`, `region_3`, `street`, `number`, `postal`, `img`, `last_modified`) VALUES (NULL,'"&amp;SUBSTITUTE('Locations-Stops'!F742,"'","\'")&amp;"',"&amp;IF('Locations-Stops'!D742&lt;&gt;"",LEFT('Locations-Stops'!D742,2)&amp;"."&amp;RIGHT('Locations-Stops'!D742,LEN('Locations-Stops'!D742)-2),"0")&amp;","&amp;IF('Locations-Stops'!E742&lt;&gt;"",LEFT('Locations-Stops'!E742,1)&amp;"."&amp;RIGHT('Locations-Stops'!E742,LEN('Locations-Stops'!E742)-1),"0")&amp;","&amp;IF('Locations-Stops'!G742&lt;&gt;"",VLOOKUP('Locations-Stops'!G742,Regions!A2:B379,2,FALSE),"0")&amp;","&amp;IF('Locations-Stops'!H742&lt;&gt;"",VLOOKUP('Locations-Stops'!H742,Regions!C2:D379,2,FALSE),"0")&amp;","&amp;IF('Locations-Stops'!I742&lt;&gt;"",VLOOKUP('Locations-Stops'!I742,Regions!F2:G379,2,FALSE),"0")&amp;","&amp;IF('Locations-Stops'!J742&lt;&gt;"",VLOOKUP('Locations-Stops'!J742,Regions!I2:J379,2,FALSE),"0")&amp;",'"&amp;IF('Locations-Stops'!K742&lt;&gt;"",SUBSTITUTE('Locations-Stops'!K742,"'","\'"),"")&amp;"','"&amp;IF('Locations-Stops'!L742&lt;&gt;"",'Locations-Stops'!L742,"")&amp;"','"&amp;IF('Locations-Stops'!M742&lt;&gt;"",'Locations-Stops'!M742,"")&amp;"','"&amp;IF('Locations-Stops'!N742&lt;&gt;"",'Locations-Stops'!N742,"")&amp;"', CURRENT_TIMESTAMP);"</f>
        <v>INSERT INTO `locations` (`id`, `name`, `latitude`, `longitude`, `province_id`, `region_1`, `region_2`, `region_3`, `street`, `number`, `postal`, `img`, `last_modified`) VALUES (NULL,'4 Sluitstenen',52.382174,4.837631,8,3,5,114,'Burgemeester Vening Meineszlaan','2','1063 BC','https://lh5.ggpht.com/SeZ9mvIADZjtUtIFQ9Z1_pBH5Zs0r7yrJ6sRbeP9jSTt0TOp_s7D7ETiSCM7ZjzHKsfKf9W88kVEWDdcrcMY', CURRENT_TIMESTAMP);</v>
      </c>
      <c r="E740">
        <v>740</v>
      </c>
    </row>
    <row r="741" spans="1:5" x14ac:dyDescent="0.25">
      <c r="A741" s="1" t="str">
        <f>"INSERT INTO `locations` (`id`, `name`, `latitude`, `longitude`, `province_id`, `region_1`, `region_2`, `region_3`, `street`, `number`, `postal`, `img`, `last_modified`) VALUES (NULL,'"&amp;SUBSTITUTE('Locations-Stops'!F743,"'","\'")&amp;"',"&amp;IF('Locations-Stops'!D743&lt;&gt;"",LEFT('Locations-Stops'!D743,2)&amp;"."&amp;RIGHT('Locations-Stops'!D743,LEN('Locations-Stops'!D743)-2),"0")&amp;","&amp;IF('Locations-Stops'!E743&lt;&gt;"",LEFT('Locations-Stops'!E743,1)&amp;"."&amp;RIGHT('Locations-Stops'!E743,LEN('Locations-Stops'!E743)-1),"0")&amp;","&amp;IF('Locations-Stops'!G743&lt;&gt;"",VLOOKUP('Locations-Stops'!G743,Regions!A2:B379,2,FALSE),"0")&amp;","&amp;IF('Locations-Stops'!H743&lt;&gt;"",VLOOKUP('Locations-Stops'!H743,Regions!C2:D379,2,FALSE),"0")&amp;","&amp;IF('Locations-Stops'!I743&lt;&gt;"",VLOOKUP('Locations-Stops'!I743,Regions!F2:G379,2,FALSE),"0")&amp;","&amp;IF('Locations-Stops'!J743&lt;&gt;"",VLOOKUP('Locations-Stops'!J743,Regions!I2:J379,2,FALSE),"0")&amp;",'"&amp;IF('Locations-Stops'!K743&lt;&gt;"",SUBSTITUTE('Locations-Stops'!K743,"'","\'"),"")&amp;"','"&amp;IF('Locations-Stops'!L743&lt;&gt;"",'Locations-Stops'!L743,"")&amp;"','"&amp;IF('Locations-Stops'!M743&lt;&gt;"",'Locations-Stops'!M743,"")&amp;"','"&amp;IF('Locations-Stops'!N743&lt;&gt;"",'Locations-Stops'!N743,"")&amp;"', CURRENT_TIMESTAMP);"</f>
        <v>INSERT INTO `locations` (`id`, `name`, `latitude`, `longitude`, `province_id`, `region_1`, `region_2`, `region_3`, `street`, `number`, `postal`, `img`, `last_modified`) VALUES (NULL,'Kandelaar, De, Leger Des Heils',52.383115,4.833048,8,3,5,114,'Burgemeester Vening Meineszlaan','64','1063 BE','https://lh3.ggpht.com/79YNO2DfxbV5xFdedZB5VbkiTDrBOHWGGXD7VwQoYaAOkfhPki2Z0LH-I0K3bkkJsQT5778582DfA-7BzIs', CURRENT_TIMESTAMP);</v>
      </c>
      <c r="E741">
        <v>741</v>
      </c>
    </row>
    <row r="742" spans="1:5" x14ac:dyDescent="0.25">
      <c r="A742" s="1" t="str">
        <f>"INSERT INTO `locations` (`id`, `name`, `latitude`, `longitude`, `province_id`, `region_1`, `region_2`, `region_3`, `street`, `number`, `postal`, `img`, `last_modified`) VALUES (NULL,'"&amp;SUBSTITUTE('Locations-Stops'!F744,"'","\'")&amp;"',"&amp;IF('Locations-Stops'!D744&lt;&gt;"",LEFT('Locations-Stops'!D744,2)&amp;"."&amp;RIGHT('Locations-Stops'!D744,LEN('Locations-Stops'!D744)-2),"0")&amp;","&amp;IF('Locations-Stops'!E744&lt;&gt;"",LEFT('Locations-Stops'!E744,1)&amp;"."&amp;RIGHT('Locations-Stops'!E744,LEN('Locations-Stops'!E744)-1),"0")&amp;","&amp;IF('Locations-Stops'!G744&lt;&gt;"",VLOOKUP('Locations-Stops'!G744,Regions!A2:B379,2,FALSE),"0")&amp;","&amp;IF('Locations-Stops'!H744&lt;&gt;"",VLOOKUP('Locations-Stops'!H744,Regions!C2:D379,2,FALSE),"0")&amp;","&amp;IF('Locations-Stops'!I744&lt;&gt;"",VLOOKUP('Locations-Stops'!I744,Regions!F2:G379,2,FALSE),"0")&amp;","&amp;IF('Locations-Stops'!J744&lt;&gt;"",VLOOKUP('Locations-Stops'!J744,Regions!I2:J379,2,FALSE),"0")&amp;",'"&amp;IF('Locations-Stops'!K744&lt;&gt;"",SUBSTITUTE('Locations-Stops'!K744,"'","\'"),"")&amp;"','"&amp;IF('Locations-Stops'!L744&lt;&gt;"",'Locations-Stops'!L744,"")&amp;"','"&amp;IF('Locations-Stops'!M744&lt;&gt;"",'Locations-Stops'!M744,"")&amp;"','"&amp;IF('Locations-Stops'!N744&lt;&gt;"",'Locations-Stops'!N744,"")&amp;"', CURRENT_TIMESTAMP);"</f>
        <v>INSERT INTO `locations` (`id`, `name`, `latitude`, `longitude`, `province_id`, `region_1`, `region_2`, `region_3`, `street`, `number`, `postal`, `img`, `last_modified`) VALUES (NULL,'Face Mural',52.382948,4.823956,8,3,5,114,'Burgemeester Vening Meineszlaan','175','1063 AZ','https://lh5.ggpht.com/Z0TD3Ki6URrB9WmcpiFO8AIOmy0KP7ddBbaSod_uU6UGbhS0CpsHCarukZ9kE81P3BQk788137jlLdUCuUgy', CURRENT_TIMESTAMP);</v>
      </c>
      <c r="E742">
        <v>742</v>
      </c>
    </row>
    <row r="743" spans="1:5" x14ac:dyDescent="0.25">
      <c r="A743" s="1" t="str">
        <f>"INSERT INTO `locations` (`id`, `name`, `latitude`, `longitude`, `province_id`, `region_1`, `region_2`, `region_3`, `street`, `number`, `postal`, `img`, `last_modified`) VALUES (NULL,'"&amp;SUBSTITUTE('Locations-Stops'!F745,"'","\'")&amp;"',"&amp;IF('Locations-Stops'!D745&lt;&gt;"",LEFT('Locations-Stops'!D745,2)&amp;"."&amp;RIGHT('Locations-Stops'!D745,LEN('Locations-Stops'!D745)-2),"0")&amp;","&amp;IF('Locations-Stops'!E745&lt;&gt;"",LEFT('Locations-Stops'!E745,1)&amp;"."&amp;RIGHT('Locations-Stops'!E745,LEN('Locations-Stops'!E745)-1),"0")&amp;","&amp;IF('Locations-Stops'!G745&lt;&gt;"",VLOOKUP('Locations-Stops'!G745,Regions!A2:B379,2,FALSE),"0")&amp;","&amp;IF('Locations-Stops'!H745&lt;&gt;"",VLOOKUP('Locations-Stops'!H745,Regions!C2:D379,2,FALSE),"0")&amp;","&amp;IF('Locations-Stops'!I745&lt;&gt;"",VLOOKUP('Locations-Stops'!I745,Regions!F2:G379,2,FALSE),"0")&amp;","&amp;IF('Locations-Stops'!J745&lt;&gt;"",VLOOKUP('Locations-Stops'!J745,Regions!I2:J379,2,FALSE),"0")&amp;",'"&amp;IF('Locations-Stops'!K745&lt;&gt;"",SUBSTITUTE('Locations-Stops'!K745,"'","\'"),"")&amp;"','"&amp;IF('Locations-Stops'!L745&lt;&gt;"",'Locations-Stops'!L745,"")&amp;"','"&amp;IF('Locations-Stops'!M745&lt;&gt;"",'Locations-Stops'!M745,"")&amp;"','"&amp;IF('Locations-Stops'!N745&lt;&gt;"",'Locations-Stops'!N745,"")&amp;"', CURRENT_TIMESTAMP);"</f>
        <v>INSERT INTO `locations` (`id`, `name`, `latitude`, `longitude`, `province_id`, `region_1`, `region_2`, `region_3`, `street`, `number`, `postal`, `img`, `last_modified`) VALUES (NULL,'Mural Lady',52.382983,4.825122,8,3,5,114,'Burgemeester Vening Meineszlaan','218','1063','https://lh5.ggpht.com/cbAO0nPkm3nQEHr9Q11JubAVNnfX9Imx9fZ616AltV-fFppYYDpDf0Y5w8OAdKtXlyUo2b7R6G6QL1T41ac-cA', CURRENT_TIMESTAMP);</v>
      </c>
      <c r="E743">
        <v>743</v>
      </c>
    </row>
    <row r="744" spans="1:5" x14ac:dyDescent="0.25">
      <c r="A744" s="1" t="str">
        <f>"INSERT INTO `locations` (`id`, `name`, `latitude`, `longitude`, `province_id`, `region_1`, `region_2`, `region_3`, `street`, `number`, `postal`, `img`, `last_modified`) VALUES (NULL,'"&amp;SUBSTITUTE('Locations-Stops'!F746,"'","\'")&amp;"',"&amp;IF('Locations-Stops'!D746&lt;&gt;"",LEFT('Locations-Stops'!D746,2)&amp;"."&amp;RIGHT('Locations-Stops'!D746,LEN('Locations-Stops'!D746)-2),"0")&amp;","&amp;IF('Locations-Stops'!E746&lt;&gt;"",LEFT('Locations-Stops'!E746,1)&amp;"."&amp;RIGHT('Locations-Stops'!E746,LEN('Locations-Stops'!E746)-1),"0")&amp;","&amp;IF('Locations-Stops'!G746&lt;&gt;"",VLOOKUP('Locations-Stops'!G746,Regions!A2:B379,2,FALSE),"0")&amp;","&amp;IF('Locations-Stops'!H746&lt;&gt;"",VLOOKUP('Locations-Stops'!H746,Regions!C2:D379,2,FALSE),"0")&amp;","&amp;IF('Locations-Stops'!I746&lt;&gt;"",VLOOKUP('Locations-Stops'!I746,Regions!F2:G379,2,FALSE),"0")&amp;","&amp;IF('Locations-Stops'!J746&lt;&gt;"",VLOOKUP('Locations-Stops'!J746,Regions!I2:J379,2,FALSE),"0")&amp;",'"&amp;IF('Locations-Stops'!K746&lt;&gt;"",SUBSTITUTE('Locations-Stops'!K746,"'","\'"),"")&amp;"','"&amp;IF('Locations-Stops'!L746&lt;&gt;"",'Locations-Stops'!L746,"")&amp;"','"&amp;IF('Locations-Stops'!M746&lt;&gt;"",'Locations-Stops'!M746,"")&amp;"','"&amp;IF('Locations-Stops'!N746&lt;&gt;"",'Locations-Stops'!N746,"")&amp;"', CURRENT_TIMESTAMP);"</f>
        <v>INSERT INTO `locations` (`id`, `name`, `latitude`, `longitude`, `province_id`, `region_1`, `region_2`, `region_3`, `street`, `number`, `postal`, `img`, `last_modified`) VALUES (NULL,'Van Eesteren Museumwoning',52.379,4.828727,8,3,5,114,'Freek Oxstraat','27II','1063 ZV','https://lh5.ggpht.com/WzJzIDT1kKsdeUQyOU_IVFRsA8BBQZqoN5G9-mK79Cm9jMOHwZiQoJawfqOhcXwhRgvlb4Ip-yDv9vA3jJp8', CURRENT_TIMESTAMP);</v>
      </c>
      <c r="E744">
        <v>744</v>
      </c>
    </row>
    <row r="745" spans="1:5" x14ac:dyDescent="0.25">
      <c r="A745" s="1" t="str">
        <f>"INSERT INTO `locations` (`id`, `name`, `latitude`, `longitude`, `province_id`, `region_1`, `region_2`, `region_3`, `street`, `number`, `postal`, `img`, `last_modified`) VALUES (NULL,'"&amp;SUBSTITUTE('Locations-Stops'!F747,"'","\'")&amp;"',"&amp;IF('Locations-Stops'!D747&lt;&gt;"",LEFT('Locations-Stops'!D747,2)&amp;"."&amp;RIGHT('Locations-Stops'!D747,LEN('Locations-Stops'!D747)-2),"0")&amp;","&amp;IF('Locations-Stops'!E747&lt;&gt;"",LEFT('Locations-Stops'!E747,1)&amp;"."&amp;RIGHT('Locations-Stops'!E747,LEN('Locations-Stops'!E747)-1),"0")&amp;","&amp;IF('Locations-Stops'!G747&lt;&gt;"",VLOOKUP('Locations-Stops'!G747,Regions!A2:B379,2,FALSE),"0")&amp;","&amp;IF('Locations-Stops'!H747&lt;&gt;"",VLOOKUP('Locations-Stops'!H747,Regions!C2:D379,2,FALSE),"0")&amp;","&amp;IF('Locations-Stops'!I747&lt;&gt;"",VLOOKUP('Locations-Stops'!I747,Regions!F2:G379,2,FALSE),"0")&amp;","&amp;IF('Locations-Stops'!J747&lt;&gt;"",VLOOKUP('Locations-Stops'!J747,Regions!I2:J379,2,FALSE),"0")&amp;",'"&amp;IF('Locations-Stops'!K747&lt;&gt;"",SUBSTITUTE('Locations-Stops'!K747,"'","\'"),"")&amp;"','"&amp;IF('Locations-Stops'!L747&lt;&gt;"",'Locations-Stops'!L747,"")&amp;"','"&amp;IF('Locations-Stops'!M747&lt;&gt;"",'Locations-Stops'!M747,"")&amp;"','"&amp;IF('Locations-Stops'!N747&lt;&gt;"",'Locations-Stops'!N747,"")&amp;"', CURRENT_TIMESTAMP);"</f>
        <v>INSERT INTO `locations` (`id`, `name`, `latitude`, `longitude`, `province_id`, `region_1`, `region_2`, `region_3`, `street`, `number`, `postal`, `img`, `last_modified`) VALUES (NULL,'Children\'s Tiles',52.37893,4.828411,8,3,5,114,'Freek Oxstraat','28II','1063 ZZ','https://lh4.ggpht.com/3Ky-SeVQqlNgGjkBy8rKL9bfXxV9LkU4G_Q2pVHWWwxktpJIo_ExIucJrGPMjbmFie7ufKEAk2KWsXWV3vk', CURRENT_TIMESTAMP);</v>
      </c>
      <c r="E745">
        <v>745</v>
      </c>
    </row>
    <row r="746" spans="1:5" x14ac:dyDescent="0.25">
      <c r="A746" s="1" t="str">
        <f>"INSERT INTO `locations` (`id`, `name`, `latitude`, `longitude`, `province_id`, `region_1`, `region_2`, `region_3`, `street`, `number`, `postal`, `img`, `last_modified`) VALUES (NULL,'"&amp;SUBSTITUTE('Locations-Stops'!F748,"'","\'")&amp;"',"&amp;IF('Locations-Stops'!D748&lt;&gt;"",LEFT('Locations-Stops'!D748,2)&amp;"."&amp;RIGHT('Locations-Stops'!D748,LEN('Locations-Stops'!D748)-2),"0")&amp;","&amp;IF('Locations-Stops'!E748&lt;&gt;"",LEFT('Locations-Stops'!E748,1)&amp;"."&amp;RIGHT('Locations-Stops'!E748,LEN('Locations-Stops'!E748)-1),"0")&amp;","&amp;IF('Locations-Stops'!G748&lt;&gt;"",VLOOKUP('Locations-Stops'!G748,Regions!A2:B379,2,FALSE),"0")&amp;","&amp;IF('Locations-Stops'!H748&lt;&gt;"",VLOOKUP('Locations-Stops'!H748,Regions!C2:D379,2,FALSE),"0")&amp;","&amp;IF('Locations-Stops'!I748&lt;&gt;"",VLOOKUP('Locations-Stops'!I748,Regions!F2:G379,2,FALSE),"0")&amp;","&amp;IF('Locations-Stops'!J748&lt;&gt;"",VLOOKUP('Locations-Stops'!J748,Regions!I2:J379,2,FALSE),"0")&amp;",'"&amp;IF('Locations-Stops'!K748&lt;&gt;"",SUBSTITUTE('Locations-Stops'!K748,"'","\'"),"")&amp;"','"&amp;IF('Locations-Stops'!L748&lt;&gt;"",'Locations-Stops'!L748,"")&amp;"','"&amp;IF('Locations-Stops'!M748&lt;&gt;"",'Locations-Stops'!M748,"")&amp;"','"&amp;IF('Locations-Stops'!N748&lt;&gt;"",'Locations-Stops'!N748,"")&amp;"', CURRENT_TIMESTAMP);"</f>
        <v>INSERT INTO `locations` (`id`, `name`, `latitude`, `longitude`, `province_id`, `region_1`, `region_2`, `region_3`, `street`, `number`, `postal`, `img`, `last_modified`) VALUES (NULL,'Kunsttuin Gerbrandypark Hand',52.378237,4.828629,8,3,5,114,'Gerbrandypark','','1063','https://lh3.googleusercontent.com/2eYSxVRyLcdjn0lDkTnhTXScui7SZz9029VkeQGMhHmS6XeHcwSWLWvxKVmv5IWNqRGguEhw-l1GWXW_bdt0tA', CURRENT_TIMESTAMP);</v>
      </c>
      <c r="E746">
        <v>746</v>
      </c>
    </row>
    <row r="747" spans="1:5" x14ac:dyDescent="0.25">
      <c r="A747" s="1" t="str">
        <f>"INSERT INTO `locations` (`id`, `name`, `latitude`, `longitude`, `province_id`, `region_1`, `region_2`, `region_3`, `street`, `number`, `postal`, `img`, `last_modified`) VALUES (NULL,'"&amp;SUBSTITUTE('Locations-Stops'!F749,"'","\'")&amp;"',"&amp;IF('Locations-Stops'!D749&lt;&gt;"",LEFT('Locations-Stops'!D749,2)&amp;"."&amp;RIGHT('Locations-Stops'!D749,LEN('Locations-Stops'!D749)-2),"0")&amp;","&amp;IF('Locations-Stops'!E749&lt;&gt;"",LEFT('Locations-Stops'!E749,1)&amp;"."&amp;RIGHT('Locations-Stops'!E749,LEN('Locations-Stops'!E749)-1),"0")&amp;","&amp;IF('Locations-Stops'!G749&lt;&gt;"",VLOOKUP('Locations-Stops'!G749,Regions!A2:B379,2,FALSE),"0")&amp;","&amp;IF('Locations-Stops'!H749&lt;&gt;"",VLOOKUP('Locations-Stops'!H749,Regions!C2:D379,2,FALSE),"0")&amp;","&amp;IF('Locations-Stops'!I749&lt;&gt;"",VLOOKUP('Locations-Stops'!I749,Regions!F2:G379,2,FALSE),"0")&amp;","&amp;IF('Locations-Stops'!J749&lt;&gt;"",VLOOKUP('Locations-Stops'!J749,Regions!I2:J379,2,FALSE),"0")&amp;",'"&amp;IF('Locations-Stops'!K749&lt;&gt;"",SUBSTITUTE('Locations-Stops'!K749,"'","\'"),"")&amp;"','"&amp;IF('Locations-Stops'!L749&lt;&gt;"",'Locations-Stops'!L749,"")&amp;"','"&amp;IF('Locations-Stops'!M749&lt;&gt;"",'Locations-Stops'!M749,"")&amp;"','"&amp;IF('Locations-Stops'!N749&lt;&gt;"",'Locations-Stops'!N749,"")&amp;"', CURRENT_TIMESTAMP);"</f>
        <v>INSERT INTO `locations` (`id`, `name`, `latitude`, `longitude`, `province_id`, `region_1`, `region_2`, `region_3`, `street`, `number`, `postal`, `img`, `last_modified`) VALUES (NULL,'2 Sluitstenen',52.378223,4.831496,8,3,5,114,'Gerbrandypark','','1063','https://lh3.ggpht.com/QSL1TQERt1MfbpgE_qUq1Qpz1k4LWycufji-EnEt50eCR_HebVIWWs9BLSS9CaTQF-yroM-Jy9xTkN5YzEc-5w', CURRENT_TIMESTAMP);</v>
      </c>
      <c r="E747">
        <v>747</v>
      </c>
    </row>
    <row r="748" spans="1:5" x14ac:dyDescent="0.25">
      <c r="A748" s="1" t="str">
        <f>"INSERT INTO `locations` (`id`, `name`, `latitude`, `longitude`, `province_id`, `region_1`, `region_2`, `region_3`, `street`, `number`, `postal`, `img`, `last_modified`) VALUES (NULL,'"&amp;SUBSTITUTE('Locations-Stops'!F750,"'","\'")&amp;"',"&amp;IF('Locations-Stops'!D750&lt;&gt;"",LEFT('Locations-Stops'!D750,2)&amp;"."&amp;RIGHT('Locations-Stops'!D750,LEN('Locations-Stops'!D750)-2),"0")&amp;","&amp;IF('Locations-Stops'!E750&lt;&gt;"",LEFT('Locations-Stops'!E750,1)&amp;"."&amp;RIGHT('Locations-Stops'!E750,LEN('Locations-Stops'!E750)-1),"0")&amp;","&amp;IF('Locations-Stops'!G750&lt;&gt;"",VLOOKUP('Locations-Stops'!G750,Regions!A2:B379,2,FALSE),"0")&amp;","&amp;IF('Locations-Stops'!H750&lt;&gt;"",VLOOKUP('Locations-Stops'!H750,Regions!C2:D379,2,FALSE),"0")&amp;","&amp;IF('Locations-Stops'!I750&lt;&gt;"",VLOOKUP('Locations-Stops'!I750,Regions!F2:G379,2,FALSE),"0")&amp;","&amp;IF('Locations-Stops'!J750&lt;&gt;"",VLOOKUP('Locations-Stops'!J750,Regions!I2:J379,2,FALSE),"0")&amp;",'"&amp;IF('Locations-Stops'!K750&lt;&gt;"",SUBSTITUTE('Locations-Stops'!K750,"'","\'"),"")&amp;"','"&amp;IF('Locations-Stops'!L750&lt;&gt;"",'Locations-Stops'!L750,"")&amp;"','"&amp;IF('Locations-Stops'!M750&lt;&gt;"",'Locations-Stops'!M750,"")&amp;"','"&amp;IF('Locations-Stops'!N750&lt;&gt;"",'Locations-Stops'!N750,"")&amp;"', CURRENT_TIMESTAMP);"</f>
        <v>INSERT INTO `locations` (`id`, `name`, `latitude`, `longitude`, `province_id`, `region_1`, `region_2`, `region_3`, `street`, `number`, `postal`, `img`, `last_modified`) VALUES (NULL,'Child\'s Face Mural',52.377455,4.834892,8,3,5,114,'Gerbrandypark','','1063','https://lh4.ggpht.com/gl7N3QPrHRfiv7uads4bTRppElCMK_FRJfYlkVDizhuRzVabNIRCndvhNjFmCtXqoP2-QN_whA-t9SC1jQTcjg', CURRENT_TIMESTAMP);</v>
      </c>
      <c r="E748">
        <v>748</v>
      </c>
    </row>
    <row r="749" spans="1:5" x14ac:dyDescent="0.25">
      <c r="A749" s="1" t="str">
        <f>"INSERT INTO `locations` (`id`, `name`, `latitude`, `longitude`, `province_id`, `region_1`, `region_2`, `region_3`, `street`, `number`, `postal`, `img`, `last_modified`) VALUES (NULL,'"&amp;SUBSTITUTE('Locations-Stops'!F751,"'","\'")&amp;"',"&amp;IF('Locations-Stops'!D751&lt;&gt;"",LEFT('Locations-Stops'!D751,2)&amp;"."&amp;RIGHT('Locations-Stops'!D751,LEN('Locations-Stops'!D751)-2),"0")&amp;","&amp;IF('Locations-Stops'!E751&lt;&gt;"",LEFT('Locations-Stops'!E751,1)&amp;"."&amp;RIGHT('Locations-Stops'!E751,LEN('Locations-Stops'!E751)-1),"0")&amp;","&amp;IF('Locations-Stops'!G751&lt;&gt;"",VLOOKUP('Locations-Stops'!G751,Regions!A2:B379,2,FALSE),"0")&amp;","&amp;IF('Locations-Stops'!H751&lt;&gt;"",VLOOKUP('Locations-Stops'!H751,Regions!C2:D379,2,FALSE),"0")&amp;","&amp;IF('Locations-Stops'!I751&lt;&gt;"",VLOOKUP('Locations-Stops'!I751,Regions!F2:G379,2,FALSE),"0")&amp;","&amp;IF('Locations-Stops'!J751&lt;&gt;"",VLOOKUP('Locations-Stops'!J751,Regions!I2:J379,2,FALSE),"0")&amp;",'"&amp;IF('Locations-Stops'!K751&lt;&gt;"",SUBSTITUTE('Locations-Stops'!K751,"'","\'"),"")&amp;"','"&amp;IF('Locations-Stops'!L751&lt;&gt;"",'Locations-Stops'!L751,"")&amp;"','"&amp;IF('Locations-Stops'!M751&lt;&gt;"",'Locations-Stops'!M751,"")&amp;"','"&amp;IF('Locations-Stops'!N751&lt;&gt;"",'Locations-Stops'!N751,"")&amp;"', CURRENT_TIMESTAMP);"</f>
        <v>INSERT INTO `locations` (`id`, `name`, `latitude`, `longitude`, `province_id`, `region_1`, `region_2`, `region_3`, `street`, `number`, `postal`, `img`, `last_modified`) VALUES (NULL,'Memory of the Fallen',52.384551,4.831931,8,3,5,114,'Haarlemmerweg','','1063','https://lh4.ggpht.com/jSsKeITESf6fRbafG7cSKdjAoU7fmIRfZszPE3G93dT_9cCDZT244RzQUfhFsEau2MRCGWsJoZ6uzMmBTbw', CURRENT_TIMESTAMP);</v>
      </c>
      <c r="E749">
        <v>749</v>
      </c>
    </row>
    <row r="750" spans="1:5" x14ac:dyDescent="0.25">
      <c r="A750" s="1" t="str">
        <f>"INSERT INTO `locations` (`id`, `name`, `latitude`, `longitude`, `province_id`, `region_1`, `region_2`, `region_3`, `street`, `number`, `postal`, `img`, `last_modified`) VALUES (NULL,'"&amp;SUBSTITUTE('Locations-Stops'!F752,"'","\'")&amp;"',"&amp;IF('Locations-Stops'!D752&lt;&gt;"",LEFT('Locations-Stops'!D752,2)&amp;"."&amp;RIGHT('Locations-Stops'!D752,LEN('Locations-Stops'!D752)-2),"0")&amp;","&amp;IF('Locations-Stops'!E752&lt;&gt;"",LEFT('Locations-Stops'!E752,1)&amp;"."&amp;RIGHT('Locations-Stops'!E752,LEN('Locations-Stops'!E752)-1),"0")&amp;","&amp;IF('Locations-Stops'!G752&lt;&gt;"",VLOOKUP('Locations-Stops'!G752,Regions!A2:B379,2,FALSE),"0")&amp;","&amp;IF('Locations-Stops'!H752&lt;&gt;"",VLOOKUP('Locations-Stops'!H752,Regions!C2:D379,2,FALSE),"0")&amp;","&amp;IF('Locations-Stops'!I752&lt;&gt;"",VLOOKUP('Locations-Stops'!I752,Regions!F2:G379,2,FALSE),"0")&amp;","&amp;IF('Locations-Stops'!J752&lt;&gt;"",VLOOKUP('Locations-Stops'!J752,Regions!I2:J379,2,FALSE),"0")&amp;",'"&amp;IF('Locations-Stops'!K752&lt;&gt;"",SUBSTITUTE('Locations-Stops'!K752,"'","\'"),"")&amp;"','"&amp;IF('Locations-Stops'!L752&lt;&gt;"",'Locations-Stops'!L752,"")&amp;"','"&amp;IF('Locations-Stops'!M752&lt;&gt;"",'Locations-Stops'!M752,"")&amp;"','"&amp;IF('Locations-Stops'!N752&lt;&gt;"",'Locations-Stops'!N752,"")&amp;"', CURRENT_TIMESTAMP);"</f>
        <v>INSERT INTO `locations` (`id`, `name`, `latitude`, `longitude`, `province_id`, `region_1`, `region_2`, `region_3`, `street`, `number`, `postal`, `img`, `last_modified`) VALUES (NULL,'One Time for Your Mural',52.382913,4.822727,8,3,5,114,'Jaap Nunes Vazstraat','2','1063 GS','https://lh3.ggpht.com/CSQpHKesOtK_e0p7Gk2iS-TZZ8arMSJWII3ZTdeJi0ko0sCsgj8rZhkXV3kopZxteHp1J6GXJupQLXW1MCid', CURRENT_TIMESTAMP);</v>
      </c>
      <c r="E750">
        <v>750</v>
      </c>
    </row>
    <row r="751" spans="1:5" x14ac:dyDescent="0.25">
      <c r="A751" s="1" t="str">
        <f>"INSERT INTO `locations` (`id`, `name`, `latitude`, `longitude`, `province_id`, `region_1`, `region_2`, `region_3`, `street`, `number`, `postal`, `img`, `last_modified`) VALUES (NULL,'"&amp;SUBSTITUTE('Locations-Stops'!F753,"'","\'")&amp;"',"&amp;IF('Locations-Stops'!D753&lt;&gt;"",LEFT('Locations-Stops'!D753,2)&amp;"."&amp;RIGHT('Locations-Stops'!D753,LEN('Locations-Stops'!D753)-2),"0")&amp;","&amp;IF('Locations-Stops'!E753&lt;&gt;"",LEFT('Locations-Stops'!E753,1)&amp;"."&amp;RIGHT('Locations-Stops'!E753,LEN('Locations-Stops'!E753)-1),"0")&amp;","&amp;IF('Locations-Stops'!G753&lt;&gt;"",VLOOKUP('Locations-Stops'!G753,Regions!A2:B379,2,FALSE),"0")&amp;","&amp;IF('Locations-Stops'!H753&lt;&gt;"",VLOOKUP('Locations-Stops'!H753,Regions!C2:D379,2,FALSE),"0")&amp;","&amp;IF('Locations-Stops'!I753&lt;&gt;"",VLOOKUP('Locations-Stops'!I753,Regions!F2:G379,2,FALSE),"0")&amp;","&amp;IF('Locations-Stops'!J753&lt;&gt;"",VLOOKUP('Locations-Stops'!J753,Regions!I2:J379,2,FALSE),"0")&amp;",'"&amp;IF('Locations-Stops'!K753&lt;&gt;"",SUBSTITUTE('Locations-Stops'!K753,"'","\'"),"")&amp;"','"&amp;IF('Locations-Stops'!L753&lt;&gt;"",'Locations-Stops'!L753,"")&amp;"','"&amp;IF('Locations-Stops'!M753&lt;&gt;"",'Locations-Stops'!M753,"")&amp;"','"&amp;IF('Locations-Stops'!N753&lt;&gt;"",'Locations-Stops'!N753,"")&amp;"', CURRENT_TIMESTAMP);"</f>
        <v>INSERT INTO `locations` (`id`, `name`, `latitude`, `longitude`, `province_id`, `region_1`, `region_2`, `region_3`, `street`, `number`, `postal`, `img`, `last_modified`) VALUES (NULL,'Buurthuiskamer Tante Ali',52.382728,4.823637,8,3,5,114,'Jacob Melkmanstraat','30','1063','https://lh4.ggpht.com/oH7EcsYU9gdS5h4c_mTReDBRQS3rbQQYJL0_8ueMnxwQZEiV_qlbhQ3CGcVjvKMdC4SnYYcNTMdsTIr9VNwTZQ', CURRENT_TIMESTAMP);</v>
      </c>
      <c r="E751">
        <v>751</v>
      </c>
    </row>
    <row r="752" spans="1:5" x14ac:dyDescent="0.25">
      <c r="A752" s="1" t="str">
        <f>"INSERT INTO `locations` (`id`, `name`, `latitude`, `longitude`, `province_id`, `region_1`, `region_2`, `region_3`, `street`, `number`, `postal`, `img`, `last_modified`) VALUES (NULL,'"&amp;SUBSTITUTE('Locations-Stops'!F754,"'","\'")&amp;"',"&amp;IF('Locations-Stops'!D754&lt;&gt;"",LEFT('Locations-Stops'!D754,2)&amp;"."&amp;RIGHT('Locations-Stops'!D754,LEN('Locations-Stops'!D754)-2),"0")&amp;","&amp;IF('Locations-Stops'!E754&lt;&gt;"",LEFT('Locations-Stops'!E754,1)&amp;"."&amp;RIGHT('Locations-Stops'!E754,LEN('Locations-Stops'!E754)-1),"0")&amp;","&amp;IF('Locations-Stops'!G754&lt;&gt;"",VLOOKUP('Locations-Stops'!G754,Regions!A2:B379,2,FALSE),"0")&amp;","&amp;IF('Locations-Stops'!H754&lt;&gt;"",VLOOKUP('Locations-Stops'!H754,Regions!C2:D379,2,FALSE),"0")&amp;","&amp;IF('Locations-Stops'!I754&lt;&gt;"",VLOOKUP('Locations-Stops'!I754,Regions!F2:G379,2,FALSE),"0")&amp;","&amp;IF('Locations-Stops'!J754&lt;&gt;"",VLOOKUP('Locations-Stops'!J754,Regions!I2:J379,2,FALSE),"0")&amp;",'"&amp;IF('Locations-Stops'!K754&lt;&gt;"",SUBSTITUTE('Locations-Stops'!K754,"'","\'"),"")&amp;"','"&amp;IF('Locations-Stops'!L754&lt;&gt;"",'Locations-Stops'!L754,"")&amp;"','"&amp;IF('Locations-Stops'!M754&lt;&gt;"",'Locations-Stops'!M754,"")&amp;"','"&amp;IF('Locations-Stops'!N754&lt;&gt;"",'Locations-Stops'!N754,"")&amp;"', CURRENT_TIMESTAMP);"</f>
        <v>INSERT INTO `locations` (`id`, `name`, `latitude`, `longitude`, `province_id`, `region_1`, `region_2`, `region_3`, `street`, `number`, `postal`, `img`, `last_modified`) VALUES (NULL,'Sunflower Bricks',52.37916,4.824045,8,3,5,114,'Jan de Jonghkade','74','1063 MH','https://lh3.googleusercontent.com/zWJsKg8ruJwIU-pogOGlZoIUTpXIG8kNlOp12In8wTYLWr3K9_2ml4BlbNCcgV7aMTzUJfiy6iXo1hMQUvI', CURRENT_TIMESTAMP);</v>
      </c>
      <c r="E752">
        <v>752</v>
      </c>
    </row>
    <row r="753" spans="1:5" x14ac:dyDescent="0.25">
      <c r="A753" s="1" t="str">
        <f>"INSERT INTO `locations` (`id`, `name`, `latitude`, `longitude`, `province_id`, `region_1`, `region_2`, `region_3`, `street`, `number`, `postal`, `img`, `last_modified`) VALUES (NULL,'"&amp;SUBSTITUTE('Locations-Stops'!F755,"'","\'")&amp;"',"&amp;IF('Locations-Stops'!D755&lt;&gt;"",LEFT('Locations-Stops'!D755,2)&amp;"."&amp;RIGHT('Locations-Stops'!D755,LEN('Locations-Stops'!D755)-2),"0")&amp;","&amp;IF('Locations-Stops'!E755&lt;&gt;"",LEFT('Locations-Stops'!E755,1)&amp;"."&amp;RIGHT('Locations-Stops'!E755,LEN('Locations-Stops'!E755)-1),"0")&amp;","&amp;IF('Locations-Stops'!G755&lt;&gt;"",VLOOKUP('Locations-Stops'!G755,Regions!A2:B379,2,FALSE),"0")&amp;","&amp;IF('Locations-Stops'!H755&lt;&gt;"",VLOOKUP('Locations-Stops'!H755,Regions!C2:D379,2,FALSE),"0")&amp;","&amp;IF('Locations-Stops'!I755&lt;&gt;"",VLOOKUP('Locations-Stops'!I755,Regions!F2:G379,2,FALSE),"0")&amp;","&amp;IF('Locations-Stops'!J755&lt;&gt;"",VLOOKUP('Locations-Stops'!J755,Regions!I2:J379,2,FALSE),"0")&amp;",'"&amp;IF('Locations-Stops'!K755&lt;&gt;"",SUBSTITUTE('Locations-Stops'!K755,"'","\'"),"")&amp;"','"&amp;IF('Locations-Stops'!L755&lt;&gt;"",'Locations-Stops'!L755,"")&amp;"','"&amp;IF('Locations-Stops'!M755&lt;&gt;"",'Locations-Stops'!M755,"")&amp;"','"&amp;IF('Locations-Stops'!N755&lt;&gt;"",'Locations-Stops'!N755,"")&amp;"', CURRENT_TIMESTAMP);"</f>
        <v>INSERT INTO `locations` (`id`, `name`, `latitude`, `longitude`, `province_id`, `region_1`, `region_2`, `region_3`, `street`, `number`, `postal`, `img`, `last_modified`) VALUES (NULL,'ADA Lunch Restaurant',52.379363,4.822729,8,3,5,114,'Jan de Jonghkade','82','1063','https://lh3.ggpht.com/0gZZ23Vqb5rBwBtxBl40Xn4gzftFxp7Wbrg4H7Mr1iy9dyLHocqGbDrImrkvelTD9aOrUhQfk8ooV0SI80rm', CURRENT_TIMESTAMP);</v>
      </c>
      <c r="E753">
        <v>753</v>
      </c>
    </row>
    <row r="754" spans="1:5" x14ac:dyDescent="0.25">
      <c r="A754" s="1" t="str">
        <f>"INSERT INTO `locations` (`id`, `name`, `latitude`, `longitude`, `province_id`, `region_1`, `region_2`, `region_3`, `street`, `number`, `postal`, `img`, `last_modified`) VALUES (NULL,'"&amp;SUBSTITUTE('Locations-Stops'!F756,"'","\'")&amp;"',"&amp;IF('Locations-Stops'!D756&lt;&gt;"",LEFT('Locations-Stops'!D756,2)&amp;"."&amp;RIGHT('Locations-Stops'!D756,LEN('Locations-Stops'!D756)-2),"0")&amp;","&amp;IF('Locations-Stops'!E756&lt;&gt;"",LEFT('Locations-Stops'!E756,1)&amp;"."&amp;RIGHT('Locations-Stops'!E756,LEN('Locations-Stops'!E756)-1),"0")&amp;","&amp;IF('Locations-Stops'!G756&lt;&gt;"",VLOOKUP('Locations-Stops'!G756,Regions!A2:B379,2,FALSE),"0")&amp;","&amp;IF('Locations-Stops'!H756&lt;&gt;"",VLOOKUP('Locations-Stops'!H756,Regions!C2:D379,2,FALSE),"0")&amp;","&amp;IF('Locations-Stops'!I756&lt;&gt;"",VLOOKUP('Locations-Stops'!I756,Regions!F2:G379,2,FALSE),"0")&amp;","&amp;IF('Locations-Stops'!J756&lt;&gt;"",VLOOKUP('Locations-Stops'!J756,Regions!I2:J379,2,FALSE),"0")&amp;",'"&amp;IF('Locations-Stops'!K756&lt;&gt;"",SUBSTITUTE('Locations-Stops'!K756,"'","\'"),"")&amp;"','"&amp;IF('Locations-Stops'!L756&lt;&gt;"",'Locations-Stops'!L756,"")&amp;"','"&amp;IF('Locations-Stops'!M756&lt;&gt;"",'Locations-Stops'!M756,"")&amp;"','"&amp;IF('Locations-Stops'!N756&lt;&gt;"",'Locations-Stops'!N756,"")&amp;"', CURRENT_TIMESTAMP);"</f>
        <v>INSERT INTO `locations` (`id`, `name`, `latitude`, `longitude`, `province_id`, `region_1`, `region_2`, `region_3`, `street`, `number`, `postal`, `img`, `last_modified`) VALUES (NULL,'Furtility',52.383174,4.822947,8,3,5,114,'Johan Brouwerpad','28I','1063 HG','https://lh4.ggpht.com/dfEDHAzNYonXvUqDaxRTjjdbBzhNY2sJ_k8O9mIan1PSWo_yagUg2FIJ6yASLPWZDvxQvQ5LWrrqodya8ZE', CURRENT_TIMESTAMP);</v>
      </c>
      <c r="E754">
        <v>754</v>
      </c>
    </row>
    <row r="755" spans="1:5" x14ac:dyDescent="0.25">
      <c r="A755" s="1" t="str">
        <f>"INSERT INTO `locations` (`id`, `name`, `latitude`, `longitude`, `province_id`, `region_1`, `region_2`, `region_3`, `street`, `number`, `postal`, `img`, `last_modified`) VALUES (NULL,'"&amp;SUBSTITUTE('Locations-Stops'!F757,"'","\'")&amp;"',"&amp;IF('Locations-Stops'!D757&lt;&gt;"",LEFT('Locations-Stops'!D757,2)&amp;"."&amp;RIGHT('Locations-Stops'!D757,LEN('Locations-Stops'!D757)-2),"0")&amp;","&amp;IF('Locations-Stops'!E757&lt;&gt;"",LEFT('Locations-Stops'!E757,1)&amp;"."&amp;RIGHT('Locations-Stops'!E757,LEN('Locations-Stops'!E757)-1),"0")&amp;","&amp;IF('Locations-Stops'!G757&lt;&gt;"",VLOOKUP('Locations-Stops'!G757,Regions!A2:B379,2,FALSE),"0")&amp;","&amp;IF('Locations-Stops'!H757&lt;&gt;"",VLOOKUP('Locations-Stops'!H757,Regions!C2:D379,2,FALSE),"0")&amp;","&amp;IF('Locations-Stops'!I757&lt;&gt;"",VLOOKUP('Locations-Stops'!I757,Regions!F2:G379,2,FALSE),"0")&amp;","&amp;IF('Locations-Stops'!J757&lt;&gt;"",VLOOKUP('Locations-Stops'!J757,Regions!I2:J379,2,FALSE),"0")&amp;",'"&amp;IF('Locations-Stops'!K757&lt;&gt;"",SUBSTITUTE('Locations-Stops'!K757,"'","\'"),"")&amp;"','"&amp;IF('Locations-Stops'!L757&lt;&gt;"",'Locations-Stops'!L757,"")&amp;"','"&amp;IF('Locations-Stops'!M757&lt;&gt;"",'Locations-Stops'!M757,"")&amp;"','"&amp;IF('Locations-Stops'!N757&lt;&gt;"",'Locations-Stops'!N757,"")&amp;"', CURRENT_TIMESTAMP);"</f>
        <v>INSERT INTO `locations` (`id`, `name`, `latitude`, `longitude`, `province_id`, `region_1`, `region_2`, `region_3`, `street`, `number`, `postal`, `img`, `last_modified`) VALUES (NULL,'Lotus Mural',52.380581,4.832351,8,3,5,114,'M.C. Addicksstraat','2I','1063 VZ','https://lh6.ggpht.com/arR6qtx11fwFk-9An541lvxNUufsqv6TfvYv-lrr_DpA6S7zCzle7BGbsun6tBCcKwkoSbjxLp1DP-hHyOIh', CURRENT_TIMESTAMP);</v>
      </c>
      <c r="E755">
        <v>755</v>
      </c>
    </row>
    <row r="756" spans="1:5" x14ac:dyDescent="0.25">
      <c r="A756" s="1" t="str">
        <f>"INSERT INTO `locations` (`id`, `name`, `latitude`, `longitude`, `province_id`, `region_1`, `region_2`, `region_3`, `street`, `number`, `postal`, `img`, `last_modified`) VALUES (NULL,'"&amp;SUBSTITUTE('Locations-Stops'!F758,"'","\'")&amp;"',"&amp;IF('Locations-Stops'!D758&lt;&gt;"",LEFT('Locations-Stops'!D758,2)&amp;"."&amp;RIGHT('Locations-Stops'!D758,LEN('Locations-Stops'!D758)-2),"0")&amp;","&amp;IF('Locations-Stops'!E758&lt;&gt;"",LEFT('Locations-Stops'!E758,1)&amp;"."&amp;RIGHT('Locations-Stops'!E758,LEN('Locations-Stops'!E758)-1),"0")&amp;","&amp;IF('Locations-Stops'!G758&lt;&gt;"",VLOOKUP('Locations-Stops'!G758,Regions!A2:B379,2,FALSE),"0")&amp;","&amp;IF('Locations-Stops'!H758&lt;&gt;"",VLOOKUP('Locations-Stops'!H758,Regions!C2:D379,2,FALSE),"0")&amp;","&amp;IF('Locations-Stops'!I758&lt;&gt;"",VLOOKUP('Locations-Stops'!I758,Regions!F2:G379,2,FALSE),"0")&amp;","&amp;IF('Locations-Stops'!J758&lt;&gt;"",VLOOKUP('Locations-Stops'!J758,Regions!I2:J379,2,FALSE),"0")&amp;",'"&amp;IF('Locations-Stops'!K758&lt;&gt;"",SUBSTITUTE('Locations-Stops'!K758,"'","\'"),"")&amp;"','"&amp;IF('Locations-Stops'!L758&lt;&gt;"",'Locations-Stops'!L758,"")&amp;"','"&amp;IF('Locations-Stops'!M758&lt;&gt;"",'Locations-Stops'!M758,"")&amp;"','"&amp;IF('Locations-Stops'!N758&lt;&gt;"",'Locations-Stops'!N758,"")&amp;"', CURRENT_TIMESTAMP);"</f>
        <v>INSERT INTO `locations` (`id`, `name`, `latitude`, `longitude`, `province_id`, `region_1`, `region_2`, `region_3`, `street`, `number`, `postal`, `img`, `last_modified`) VALUES (NULL,'Art in the Alley I',52.380028,4.829223,8,3,5,114,'s104','107','1063 BJ','https://lh6.ggpht.com/YuybRscoGC7tXnvJVFF2x5PTa7Qimvd2-Qn48IQQA9LWLqtoezYWGVywovNJ5Mmu5SbMG4NrIlcnCCKcfIUw', CURRENT_TIMESTAMP);</v>
      </c>
      <c r="E756">
        <v>756</v>
      </c>
    </row>
    <row r="757" spans="1:5" x14ac:dyDescent="0.25">
      <c r="A757" s="1" t="str">
        <f>"INSERT INTO `locations` (`id`, `name`, `latitude`, `longitude`, `province_id`, `region_1`, `region_2`, `region_3`, `street`, `number`, `postal`, `img`, `last_modified`) VALUES (NULL,'"&amp;SUBSTITUTE('Locations-Stops'!F759,"'","\'")&amp;"',"&amp;IF('Locations-Stops'!D759&lt;&gt;"",LEFT('Locations-Stops'!D759,2)&amp;"."&amp;RIGHT('Locations-Stops'!D759,LEN('Locations-Stops'!D759)-2),"0")&amp;","&amp;IF('Locations-Stops'!E759&lt;&gt;"",LEFT('Locations-Stops'!E759,1)&amp;"."&amp;RIGHT('Locations-Stops'!E759,LEN('Locations-Stops'!E759)-1),"0")&amp;","&amp;IF('Locations-Stops'!G759&lt;&gt;"",VLOOKUP('Locations-Stops'!G759,Regions!A2:B379,2,FALSE),"0")&amp;","&amp;IF('Locations-Stops'!H759&lt;&gt;"",VLOOKUP('Locations-Stops'!H759,Regions!C2:D379,2,FALSE),"0")&amp;","&amp;IF('Locations-Stops'!I759&lt;&gt;"",VLOOKUP('Locations-Stops'!I759,Regions!F2:G379,2,FALSE),"0")&amp;","&amp;IF('Locations-Stops'!J759&lt;&gt;"",VLOOKUP('Locations-Stops'!J759,Regions!I2:J379,2,FALSE),"0")&amp;",'"&amp;IF('Locations-Stops'!K759&lt;&gt;"",SUBSTITUTE('Locations-Stops'!K759,"'","\'"),"")&amp;"','"&amp;IF('Locations-Stops'!L759&lt;&gt;"",'Locations-Stops'!L759,"")&amp;"','"&amp;IF('Locations-Stops'!M759&lt;&gt;"",'Locations-Stops'!M759,"")&amp;"','"&amp;IF('Locations-Stops'!N759&lt;&gt;"",'Locations-Stops'!N759,"")&amp;"', CURRENT_TIMESTAMP);"</f>
        <v>INSERT INTO `locations` (`id`, `name`, `latitude`, `longitude`, `province_id`, `region_1`, `region_2`, `region_3`, `street`, `number`, `postal`, `img`, `last_modified`) VALUES (NULL,'Van Eesteren Museum',52.380291,4.827206,8,3,5,114,'s104','125','1063','https://lh3.ggpht.com/HqKqPO08MfKZI_MDhOkEEokAx0egixim0gaNvGXRq2KH0LoUjbuNhwCUTenGLLZ-PAvLEvnEwx9Jrd2AONA', CURRENT_TIMESTAMP);</v>
      </c>
      <c r="E757">
        <v>757</v>
      </c>
    </row>
    <row r="758" spans="1:5" x14ac:dyDescent="0.25">
      <c r="A758" s="1" t="str">
        <f>"INSERT INTO `locations` (`id`, `name`, `latitude`, `longitude`, `province_id`, `region_1`, `region_2`, `region_3`, `street`, `number`, `postal`, `img`, `last_modified`) VALUES (NULL,'"&amp;SUBSTITUTE('Locations-Stops'!F760,"'","\'")&amp;"',"&amp;IF('Locations-Stops'!D760&lt;&gt;"",LEFT('Locations-Stops'!D760,2)&amp;"."&amp;RIGHT('Locations-Stops'!D760,LEN('Locations-Stops'!D760)-2),"0")&amp;","&amp;IF('Locations-Stops'!E760&lt;&gt;"",LEFT('Locations-Stops'!E760,1)&amp;"."&amp;RIGHT('Locations-Stops'!E760,LEN('Locations-Stops'!E760)-1),"0")&amp;","&amp;IF('Locations-Stops'!G760&lt;&gt;"",VLOOKUP('Locations-Stops'!G760,Regions!A2:B379,2,FALSE),"0")&amp;","&amp;IF('Locations-Stops'!H760&lt;&gt;"",VLOOKUP('Locations-Stops'!H760,Regions!C2:D379,2,FALSE),"0")&amp;","&amp;IF('Locations-Stops'!I760&lt;&gt;"",VLOOKUP('Locations-Stops'!I760,Regions!F2:G379,2,FALSE),"0")&amp;","&amp;IF('Locations-Stops'!J760&lt;&gt;"",VLOOKUP('Locations-Stops'!J760,Regions!I2:J379,2,FALSE),"0")&amp;",'"&amp;IF('Locations-Stops'!K760&lt;&gt;"",SUBSTITUTE('Locations-Stops'!K760,"'","\'"),"")&amp;"','"&amp;IF('Locations-Stops'!L760&lt;&gt;"",'Locations-Stops'!L760,"")&amp;"','"&amp;IF('Locations-Stops'!M760&lt;&gt;"",'Locations-Stops'!M760,"")&amp;"','"&amp;IF('Locations-Stops'!N760&lt;&gt;"",'Locations-Stops'!N760,"")&amp;"', CURRENT_TIMESTAMP);"</f>
        <v>INSERT INTO `locations` (`id`, `name`, `latitude`, `longitude`, `province_id`, `region_1`, `region_2`, `region_3`, `street`, `number`, `postal`, `img`, `last_modified`) VALUES (NULL,'Playground Van Gilsestraat',52.381902,4.825863,8,3,5,114,'Sieg Vaz Diasstraat','','1063','https://lh3.googleusercontent.com/g9snXwYtnEPyaCo6CHWlGMxTEOoFMM4vU5-JiloKhuzKZuWNJSDzjWkFUMEOo45ehl1BARzx5fzY51Gy53a_', CURRENT_TIMESTAMP);</v>
      </c>
      <c r="E758">
        <v>758</v>
      </c>
    </row>
    <row r="759" spans="1:5" x14ac:dyDescent="0.25">
      <c r="A759" s="1" t="str">
        <f>"INSERT INTO `locations` (`id`, `name`, `latitude`, `longitude`, `province_id`, `region_1`, `region_2`, `region_3`, `street`, `number`, `postal`, `img`, `last_modified`) VALUES (NULL,'"&amp;SUBSTITUTE('Locations-Stops'!F761,"'","\'")&amp;"',"&amp;IF('Locations-Stops'!D761&lt;&gt;"",LEFT('Locations-Stops'!D761,2)&amp;"."&amp;RIGHT('Locations-Stops'!D761,LEN('Locations-Stops'!D761)-2),"0")&amp;","&amp;IF('Locations-Stops'!E761&lt;&gt;"",LEFT('Locations-Stops'!E761,1)&amp;"."&amp;RIGHT('Locations-Stops'!E761,LEN('Locations-Stops'!E761)-1),"0")&amp;","&amp;IF('Locations-Stops'!G761&lt;&gt;"",VLOOKUP('Locations-Stops'!G761,Regions!A2:B379,2,FALSE),"0")&amp;","&amp;IF('Locations-Stops'!H761&lt;&gt;"",VLOOKUP('Locations-Stops'!H761,Regions!C2:D379,2,FALSE),"0")&amp;","&amp;IF('Locations-Stops'!I761&lt;&gt;"",VLOOKUP('Locations-Stops'!I761,Regions!F2:G379,2,FALSE),"0")&amp;","&amp;IF('Locations-Stops'!J761&lt;&gt;"",VLOOKUP('Locations-Stops'!J761,Regions!I2:J379,2,FALSE),"0")&amp;",'"&amp;IF('Locations-Stops'!K761&lt;&gt;"",SUBSTITUTE('Locations-Stops'!K761,"'","\'"),"")&amp;"','"&amp;IF('Locations-Stops'!L761&lt;&gt;"",'Locations-Stops'!L761,"")&amp;"','"&amp;IF('Locations-Stops'!M761&lt;&gt;"",'Locations-Stops'!M761,"")&amp;"','"&amp;IF('Locations-Stops'!N761&lt;&gt;"",'Locations-Stops'!N761,"")&amp;"', CURRENT_TIMESTAMP);"</f>
        <v>INSERT INTO `locations` (`id`, `name`, `latitude`, `longitude`, `province_id`, `region_1`, `region_2`, `region_3`, `street`, `number`, `postal`, `img`, `last_modified`) VALUES (NULL,'Speelman Golven Mozaïek',52.378905,4.830483,8,3,5,114,'Speelmanstraat','22HS','1063 ZJ','https://lh5.ggpht.com/vbqfYsWD_kIVsSLsYx8Z5b933GjSiGpCNHxpip-vHldAbu5aRIsxxvSnhRXrhcwVR3tenBauGZJb1ABZWNM', CURRENT_TIMESTAMP);</v>
      </c>
      <c r="E759">
        <v>759</v>
      </c>
    </row>
    <row r="760" spans="1:5" x14ac:dyDescent="0.25">
      <c r="A760" s="1" t="str">
        <f>"INSERT INTO `locations` (`id`, `name`, `latitude`, `longitude`, `province_id`, `region_1`, `region_2`, `region_3`, `street`, `number`, `postal`, `img`, `last_modified`) VALUES (NULL,'"&amp;SUBSTITUTE('Locations-Stops'!F762,"'","\'")&amp;"',"&amp;IF('Locations-Stops'!D762&lt;&gt;"",LEFT('Locations-Stops'!D762,2)&amp;"."&amp;RIGHT('Locations-Stops'!D762,LEN('Locations-Stops'!D762)-2),"0")&amp;","&amp;IF('Locations-Stops'!E762&lt;&gt;"",LEFT('Locations-Stops'!E762,1)&amp;"."&amp;RIGHT('Locations-Stops'!E762,LEN('Locations-Stops'!E762)-1),"0")&amp;","&amp;IF('Locations-Stops'!G762&lt;&gt;"",VLOOKUP('Locations-Stops'!G762,Regions!A2:B379,2,FALSE),"0")&amp;","&amp;IF('Locations-Stops'!H762&lt;&gt;"",VLOOKUP('Locations-Stops'!H762,Regions!C2:D379,2,FALSE),"0")&amp;","&amp;IF('Locations-Stops'!I762&lt;&gt;"",VLOOKUP('Locations-Stops'!I762,Regions!F2:G379,2,FALSE),"0")&amp;","&amp;IF('Locations-Stops'!J762&lt;&gt;"",VLOOKUP('Locations-Stops'!J762,Regions!I2:J379,2,FALSE),"0")&amp;",'"&amp;IF('Locations-Stops'!K762&lt;&gt;"",SUBSTITUTE('Locations-Stops'!K762,"'","\'"),"")&amp;"','"&amp;IF('Locations-Stops'!L762&lt;&gt;"",'Locations-Stops'!L762,"")&amp;"','"&amp;IF('Locations-Stops'!M762&lt;&gt;"",'Locations-Stops'!M762,"")&amp;"','"&amp;IF('Locations-Stops'!N762&lt;&gt;"",'Locations-Stops'!N762,"")&amp;"', CURRENT_TIMESTAMP);"</f>
        <v>INSERT INTO `locations` (`id`, `name`, `latitude`, `longitude`, `province_id`, `region_1`, `region_2`, `region_3`, `street`, `number`, `postal`, `img`, `last_modified`) VALUES (NULL,'Speelman Vogels Mozaïek',52.379492,4.830692,8,3,5,114,'Speelmanstraat','4I','1063 ZG','https://lh3.ggpht.com/UikWL1GkALzfe6FaUKQynH4ars-fVJl40w-D3BmM6rfjFYp8zp-ZPaSeN7RiSrv0PKf8Ort1bWyhiLZvHab6', CURRENT_TIMESTAMP);</v>
      </c>
      <c r="E760">
        <v>760</v>
      </c>
    </row>
    <row r="761" spans="1:5" x14ac:dyDescent="0.25">
      <c r="A761" s="1" t="str">
        <f>"INSERT INTO `locations` (`id`, `name`, `latitude`, `longitude`, `province_id`, `region_1`, `region_2`, `region_3`, `street`, `number`, `postal`, `img`, `last_modified`) VALUES (NULL,'"&amp;SUBSTITUTE('Locations-Stops'!F763,"'","\'")&amp;"',"&amp;IF('Locations-Stops'!D763&lt;&gt;"",LEFT('Locations-Stops'!D763,2)&amp;"."&amp;RIGHT('Locations-Stops'!D763,LEN('Locations-Stops'!D763)-2),"0")&amp;","&amp;IF('Locations-Stops'!E763&lt;&gt;"",LEFT('Locations-Stops'!E763,1)&amp;"."&amp;RIGHT('Locations-Stops'!E763,LEN('Locations-Stops'!E763)-1),"0")&amp;","&amp;IF('Locations-Stops'!G763&lt;&gt;"",VLOOKUP('Locations-Stops'!G763,Regions!A2:B379,2,FALSE),"0")&amp;","&amp;IF('Locations-Stops'!H763&lt;&gt;"",VLOOKUP('Locations-Stops'!H763,Regions!C2:D379,2,FALSE),"0")&amp;","&amp;IF('Locations-Stops'!I763&lt;&gt;"",VLOOKUP('Locations-Stops'!I763,Regions!F2:G379,2,FALSE),"0")&amp;","&amp;IF('Locations-Stops'!J763&lt;&gt;"",VLOOKUP('Locations-Stops'!J763,Regions!I2:J379,2,FALSE),"0")&amp;",'"&amp;IF('Locations-Stops'!K763&lt;&gt;"",SUBSTITUTE('Locations-Stops'!K763,"'","\'"),"")&amp;"','"&amp;IF('Locations-Stops'!L763&lt;&gt;"",'Locations-Stops'!L763,"")&amp;"','"&amp;IF('Locations-Stops'!M763&lt;&gt;"",'Locations-Stops'!M763,"")&amp;"','"&amp;IF('Locations-Stops'!N763&lt;&gt;"",'Locations-Stops'!N763,"")&amp;"', CURRENT_TIMESTAMP);"</f>
        <v>INSERT INTO `locations` (`id`, `name`, `latitude`, `longitude`, `province_id`, `region_1`, `region_2`, `region_3`, `street`, `number`, `postal`, `img`, `last_modified`) VALUES (NULL,'Klub Karpje',52.379448,4.83234,8,3,5,114,'Theodorus Dobbestraat','70III','1063 BX','https://lh5.ggpht.com/A2viR-wMDtdkSN7AkhShLS9KXZI_BRNT0tEnw-C0mQnJS7lUjsc9klvZ4jl9VRz2qw6hZ1KkCg3FljqHp8Pt9w', CURRENT_TIMESTAMP);</v>
      </c>
      <c r="E761">
        <v>761</v>
      </c>
    </row>
    <row r="762" spans="1:5" x14ac:dyDescent="0.25">
      <c r="A762" s="1" t="str">
        <f>"INSERT INTO `locations` (`id`, `name`, `latitude`, `longitude`, `province_id`, `region_1`, `region_2`, `region_3`, `street`, `number`, `postal`, `img`, `last_modified`) VALUES (NULL,'"&amp;SUBSTITUTE('Locations-Stops'!F764,"'","\'")&amp;"',"&amp;IF('Locations-Stops'!D764&lt;&gt;"",LEFT('Locations-Stops'!D764,2)&amp;"."&amp;RIGHT('Locations-Stops'!D764,LEN('Locations-Stops'!D764)-2),"0")&amp;","&amp;IF('Locations-Stops'!E764&lt;&gt;"",LEFT('Locations-Stops'!E764,1)&amp;"."&amp;RIGHT('Locations-Stops'!E764,LEN('Locations-Stops'!E764)-1),"0")&amp;","&amp;IF('Locations-Stops'!G764&lt;&gt;"",VLOOKUP('Locations-Stops'!G764,Regions!A2:B379,2,FALSE),"0")&amp;","&amp;IF('Locations-Stops'!H764&lt;&gt;"",VLOOKUP('Locations-Stops'!H764,Regions!C2:D379,2,FALSE),"0")&amp;","&amp;IF('Locations-Stops'!I764&lt;&gt;"",VLOOKUP('Locations-Stops'!I764,Regions!F2:G379,2,FALSE),"0")&amp;","&amp;IF('Locations-Stops'!J764&lt;&gt;"",VLOOKUP('Locations-Stops'!J764,Regions!I2:J379,2,FALSE),"0")&amp;",'"&amp;IF('Locations-Stops'!K764&lt;&gt;"",SUBSTITUTE('Locations-Stops'!K764,"'","\'"),"")&amp;"','"&amp;IF('Locations-Stops'!L764&lt;&gt;"",'Locations-Stops'!L764,"")&amp;"','"&amp;IF('Locations-Stops'!M764&lt;&gt;"",'Locations-Stops'!M764,"")&amp;"','"&amp;IF('Locations-Stops'!N764&lt;&gt;"",'Locations-Stops'!N764,"")&amp;"', CURRENT_TIMESTAMP);"</f>
        <v>INSERT INTO `locations` (`id`, `name`, `latitude`, `longitude`, `province_id`, `region_1`, `region_2`, `region_3`, `street`, `number`, `postal`, `img`, `last_modified`) VALUES (NULL,'Eendjes',52.380983,4.834255,8,3,5,114,'Walraven van Hallweg','35','1063 TB','https://lh3.ggpht.com/GoQPgwHugI6XfbCQZrC-1yWiGwrxMX9jt4bVblgkZCttnLswUfwu6_waLMgxk77R3WlNGGCsFZapERky6cFz', CURRENT_TIMESTAMP);</v>
      </c>
      <c r="E762">
        <v>762</v>
      </c>
    </row>
    <row r="763" spans="1:5" x14ac:dyDescent="0.25">
      <c r="A763" s="1" t="str">
        <f>"INSERT INTO `locations` (`id`, `name`, `latitude`, `longitude`, `province_id`, `region_1`, `region_2`, `region_3`, `street`, `number`, `postal`, `img`, `last_modified`) VALUES (NULL,'"&amp;SUBSTITUTE('Locations-Stops'!F765,"'","\'")&amp;"',"&amp;IF('Locations-Stops'!D765&lt;&gt;"",LEFT('Locations-Stops'!D765,2)&amp;"."&amp;RIGHT('Locations-Stops'!D765,LEN('Locations-Stops'!D765)-2),"0")&amp;","&amp;IF('Locations-Stops'!E765&lt;&gt;"",LEFT('Locations-Stops'!E765,1)&amp;"."&amp;RIGHT('Locations-Stops'!E765,LEN('Locations-Stops'!E765)-1),"0")&amp;","&amp;IF('Locations-Stops'!G765&lt;&gt;"",VLOOKUP('Locations-Stops'!G765,Regions!A2:B379,2,FALSE),"0")&amp;","&amp;IF('Locations-Stops'!H765&lt;&gt;"",VLOOKUP('Locations-Stops'!H765,Regions!C2:D379,2,FALSE),"0")&amp;","&amp;IF('Locations-Stops'!I765&lt;&gt;"",VLOOKUP('Locations-Stops'!I765,Regions!F2:G379,2,FALSE),"0")&amp;","&amp;IF('Locations-Stops'!J765&lt;&gt;"",VLOOKUP('Locations-Stops'!J765,Regions!I2:J379,2,FALSE),"0")&amp;",'"&amp;IF('Locations-Stops'!K765&lt;&gt;"",SUBSTITUTE('Locations-Stops'!K765,"'","\'"),"")&amp;"','"&amp;IF('Locations-Stops'!L765&lt;&gt;"",'Locations-Stops'!L765,"")&amp;"','"&amp;IF('Locations-Stops'!M765&lt;&gt;"",'Locations-Stops'!M765,"")&amp;"','"&amp;IF('Locations-Stops'!N765&lt;&gt;"",'Locations-Stops'!N765,"")&amp;"', CURRENT_TIMESTAMP);"</f>
        <v>INSERT INTO `locations` (`id`, `name`, `latitude`, `longitude`, `province_id`, `region_1`, `region_2`, `region_3`, `street`, `number`, `postal`, `img`, `last_modified`) VALUES (NULL,'Cow Statue',52.382313,4.834688,8,3,5,114,'Wiardi Beckmanstraat','53','1063 TG','https://lh6.ggpht.com/ik6-6fMAx1JKn8xSHz4hycKbw3bkVsnQvw0EArkp5OdSdEQRVo3iivVyu4CBYgAo-yM6yhFDfLWWe7VMlsWO', CURRENT_TIMESTAMP);</v>
      </c>
      <c r="E763">
        <v>763</v>
      </c>
    </row>
    <row r="764" spans="1:5" x14ac:dyDescent="0.25">
      <c r="A764" s="1" t="str">
        <f>"INSERT INTO `locations` (`id`, `name`, `latitude`, `longitude`, `province_id`, `region_1`, `region_2`, `region_3`, `street`, `number`, `postal`, `img`, `last_modified`) VALUES (NULL,'"&amp;SUBSTITUTE('Locations-Stops'!F766,"'","\'")&amp;"',"&amp;IF('Locations-Stops'!D766&lt;&gt;"",LEFT('Locations-Stops'!D766,2)&amp;"."&amp;RIGHT('Locations-Stops'!D766,LEN('Locations-Stops'!D766)-2),"0")&amp;","&amp;IF('Locations-Stops'!E766&lt;&gt;"",LEFT('Locations-Stops'!E766,1)&amp;"."&amp;RIGHT('Locations-Stops'!E766,LEN('Locations-Stops'!E766)-1),"0")&amp;","&amp;IF('Locations-Stops'!G766&lt;&gt;"",VLOOKUP('Locations-Stops'!G766,Regions!A2:B379,2,FALSE),"0")&amp;","&amp;IF('Locations-Stops'!H766&lt;&gt;"",VLOOKUP('Locations-Stops'!H766,Regions!C2:D379,2,FALSE),"0")&amp;","&amp;IF('Locations-Stops'!I766&lt;&gt;"",VLOOKUP('Locations-Stops'!I766,Regions!F2:G379,2,FALSE),"0")&amp;","&amp;IF('Locations-Stops'!J766&lt;&gt;"",VLOOKUP('Locations-Stops'!J766,Regions!I2:J379,2,FALSE),"0")&amp;",'"&amp;IF('Locations-Stops'!K766&lt;&gt;"",SUBSTITUTE('Locations-Stops'!K766,"'","\'"),"")&amp;"','"&amp;IF('Locations-Stops'!L766&lt;&gt;"",'Locations-Stops'!L766,"")&amp;"','"&amp;IF('Locations-Stops'!M766&lt;&gt;"",'Locations-Stops'!M766,"")&amp;"','"&amp;IF('Locations-Stops'!N766&lt;&gt;"",'Locations-Stops'!N766,"")&amp;"', CURRENT_TIMESTAMP);"</f>
        <v>INSERT INTO `locations` (`id`, `name`, `latitude`, `longitude`, `province_id`, `region_1`, `region_2`, `region_3`, `street`, `number`, `postal`, `img`, `last_modified`) VALUES (NULL,'\'De Antifascist\' - Willem Kraa',52.380736,4.824383,8,3,5,114,'Willem Kraanstraat','58','1063','https://lh4.ggpht.com/x2qhwntx8pvu9vzNVTEC12B_Vtdz1ztkUaVPeDMLtxfac9tX-7tFHzXeo-w7-xdrMQPWEromyyus311nhZcjzGD4YR-6XpAYnpzNSd3w0XMh7AY', CURRENT_TIMESTAMP);</v>
      </c>
      <c r="E764">
        <v>764</v>
      </c>
    </row>
    <row r="765" spans="1:5" x14ac:dyDescent="0.25">
      <c r="A765" s="1" t="str">
        <f>"INSERT INTO `locations` (`id`, `name`, `latitude`, `longitude`, `province_id`, `region_1`, `region_2`, `region_3`, `street`, `number`, `postal`, `img`, `last_modified`) VALUES (NULL,'"&amp;SUBSTITUTE('Locations-Stops'!F767,"'","\'")&amp;"',"&amp;IF('Locations-Stops'!D767&lt;&gt;"",LEFT('Locations-Stops'!D767,2)&amp;"."&amp;RIGHT('Locations-Stops'!D767,LEN('Locations-Stops'!D767)-2),"0")&amp;","&amp;IF('Locations-Stops'!E767&lt;&gt;"",LEFT('Locations-Stops'!E767,1)&amp;"."&amp;RIGHT('Locations-Stops'!E767,LEN('Locations-Stops'!E767)-1),"0")&amp;","&amp;IF('Locations-Stops'!G767&lt;&gt;"",VLOOKUP('Locations-Stops'!G767,Regions!A2:B379,2,FALSE),"0")&amp;","&amp;IF('Locations-Stops'!H767&lt;&gt;"",VLOOKUP('Locations-Stops'!H767,Regions!C2:D379,2,FALSE),"0")&amp;","&amp;IF('Locations-Stops'!I767&lt;&gt;"",VLOOKUP('Locations-Stops'!I767,Regions!F2:G379,2,FALSE),"0")&amp;","&amp;IF('Locations-Stops'!J767&lt;&gt;"",VLOOKUP('Locations-Stops'!J767,Regions!I2:J379,2,FALSE),"0")&amp;",'"&amp;IF('Locations-Stops'!K767&lt;&gt;"",SUBSTITUTE('Locations-Stops'!K767,"'","\'"),"")&amp;"','"&amp;IF('Locations-Stops'!L767&lt;&gt;"",'Locations-Stops'!L767,"")&amp;"','"&amp;IF('Locations-Stops'!M767&lt;&gt;"",'Locations-Stops'!M767,"")&amp;"','"&amp;IF('Locations-Stops'!N767&lt;&gt;"",'Locations-Stops'!N767,"")&amp;"', CURRENT_TIMESTAMP);"</f>
        <v>INSERT INTO `locations` (`id`, `name`, `latitude`, `longitude`, `province_id`, `region_1`, `region_2`, `region_3`, `street`, `number`, `postal`, `img`, `last_modified`) VALUES (NULL,'Tree Mural',52.379209,4.817927,8,3,5,115,'Adolphine Eduardine Kokplantsoen','13','1063 KX','https://lh3.ggpht.com/LupGuQXpUDT343VvRE20a0TbZuWpMhrHpSJPMocnuxY56GzssIVgyAnSZJGNfJ_WKzmT4N32tBDQ9y06nqki', CURRENT_TIMESTAMP);</v>
      </c>
      <c r="E765">
        <v>765</v>
      </c>
    </row>
    <row r="766" spans="1:5" x14ac:dyDescent="0.25">
      <c r="A766" s="1" t="str">
        <f>"INSERT INTO `locations` (`id`, `name`, `latitude`, `longitude`, `province_id`, `region_1`, `region_2`, `region_3`, `street`, `number`, `postal`, `img`, `last_modified`) VALUES (NULL,'"&amp;SUBSTITUTE('Locations-Stops'!F768,"'","\'")&amp;"',"&amp;IF('Locations-Stops'!D768&lt;&gt;"",LEFT('Locations-Stops'!D768,2)&amp;"."&amp;RIGHT('Locations-Stops'!D768,LEN('Locations-Stops'!D768)-2),"0")&amp;","&amp;IF('Locations-Stops'!E768&lt;&gt;"",LEFT('Locations-Stops'!E768,1)&amp;"."&amp;RIGHT('Locations-Stops'!E768,LEN('Locations-Stops'!E768)-1),"0")&amp;","&amp;IF('Locations-Stops'!G768&lt;&gt;"",VLOOKUP('Locations-Stops'!G768,Regions!A2:B379,2,FALSE),"0")&amp;","&amp;IF('Locations-Stops'!H768&lt;&gt;"",VLOOKUP('Locations-Stops'!H768,Regions!C2:D379,2,FALSE),"0")&amp;","&amp;IF('Locations-Stops'!I768&lt;&gt;"",VLOOKUP('Locations-Stops'!I768,Regions!F2:G379,2,FALSE),"0")&amp;","&amp;IF('Locations-Stops'!J768&lt;&gt;"",VLOOKUP('Locations-Stops'!J768,Regions!I2:J379,2,FALSE),"0")&amp;",'"&amp;IF('Locations-Stops'!K768&lt;&gt;"",SUBSTITUTE('Locations-Stops'!K768,"'","\'"),"")&amp;"','"&amp;IF('Locations-Stops'!L768&lt;&gt;"",'Locations-Stops'!L768,"")&amp;"','"&amp;IF('Locations-Stops'!M768&lt;&gt;"",'Locations-Stops'!M768,"")&amp;"','"&amp;IF('Locations-Stops'!N768&lt;&gt;"",'Locations-Stops'!N768,"")&amp;"', CURRENT_TIMESTAMP);"</f>
        <v>INSERT INTO `locations` (`id`, `name`, `latitude`, `longitude`, `province_id`, `region_1`, `region_2`, `region_3`, `street`, `number`, `postal`, `img`, `last_modified`) VALUES (NULL,'Painting Dutch Mills',52.376236,4.819751,8,3,5,115,'Albert Verweystraat','16HS','1064 SR','https://lh6.ggpht.com/EdJOl0FOn3-pC-cpUru4Dtrpw7IwBxlul0PEjW6Qd1z4pa9KZmulKwsnF_SqAG9v4DmPnYnhc2FooW4u_nghKg', CURRENT_TIMESTAMP);</v>
      </c>
      <c r="E766">
        <v>766</v>
      </c>
    </row>
    <row r="767" spans="1:5" x14ac:dyDescent="0.25">
      <c r="A767" s="1" t="str">
        <f>"INSERT INTO `locations` (`id`, `name`, `latitude`, `longitude`, `province_id`, `region_1`, `region_2`, `region_3`, `street`, `number`, `postal`, `img`, `last_modified`) VALUES (NULL,'"&amp;SUBSTITUTE('Locations-Stops'!F769,"'","\'")&amp;"',"&amp;IF('Locations-Stops'!D769&lt;&gt;"",LEFT('Locations-Stops'!D769,2)&amp;"."&amp;RIGHT('Locations-Stops'!D769,LEN('Locations-Stops'!D769)-2),"0")&amp;","&amp;IF('Locations-Stops'!E769&lt;&gt;"",LEFT('Locations-Stops'!E769,1)&amp;"."&amp;RIGHT('Locations-Stops'!E769,LEN('Locations-Stops'!E769)-1),"0")&amp;","&amp;IF('Locations-Stops'!G769&lt;&gt;"",VLOOKUP('Locations-Stops'!G769,Regions!A2:B379,2,FALSE),"0")&amp;","&amp;IF('Locations-Stops'!H769&lt;&gt;"",VLOOKUP('Locations-Stops'!H769,Regions!C2:D379,2,FALSE),"0")&amp;","&amp;IF('Locations-Stops'!I769&lt;&gt;"",VLOOKUP('Locations-Stops'!I769,Regions!F2:G379,2,FALSE),"0")&amp;","&amp;IF('Locations-Stops'!J769&lt;&gt;"",VLOOKUP('Locations-Stops'!J769,Regions!I2:J379,2,FALSE),"0")&amp;",'"&amp;IF('Locations-Stops'!K769&lt;&gt;"",SUBSTITUTE('Locations-Stops'!K769,"'","\'"),"")&amp;"','"&amp;IF('Locations-Stops'!L769&lt;&gt;"",'Locations-Stops'!L769,"")&amp;"','"&amp;IF('Locations-Stops'!M769&lt;&gt;"",'Locations-Stops'!M769,"")&amp;"','"&amp;IF('Locations-Stops'!N769&lt;&gt;"",'Locations-Stops'!N769,"")&amp;"', CURRENT_TIMESTAMP);"</f>
        <v>INSERT INTO `locations` (`id`, `name`, `latitude`, `longitude`, `province_id`, `region_1`, `region_2`, `region_3`, `street`, `number`, `postal`, `img`, `last_modified`) VALUES (NULL,'Caged Birds &amp; Buildings Mosaic',52.383717,4.812542,8,3,5,115,'Antony Moddermanstraat','222','1063 NA','https://lh3.ggpht.com/tWPvLWHwdzCNpqZIqYQ5g1c4G9Cu0Xd_xUL9heUFg3fwD6Gxai05Ou9XjqtUmonwaV-SW7beBe7_Uk8vWbaM', CURRENT_TIMESTAMP);</v>
      </c>
      <c r="E767">
        <v>767</v>
      </c>
    </row>
    <row r="768" spans="1:5" x14ac:dyDescent="0.25">
      <c r="A768" s="1" t="str">
        <f>"INSERT INTO `locations` (`id`, `name`, `latitude`, `longitude`, `province_id`, `region_1`, `region_2`, `region_3`, `street`, `number`, `postal`, `img`, `last_modified`) VALUES (NULL,'"&amp;SUBSTITUTE('Locations-Stops'!F770,"'","\'")&amp;"',"&amp;IF('Locations-Stops'!D770&lt;&gt;"",LEFT('Locations-Stops'!D770,2)&amp;"."&amp;RIGHT('Locations-Stops'!D770,LEN('Locations-Stops'!D770)-2),"0")&amp;","&amp;IF('Locations-Stops'!E770&lt;&gt;"",LEFT('Locations-Stops'!E770,1)&amp;"."&amp;RIGHT('Locations-Stops'!E770,LEN('Locations-Stops'!E770)-1),"0")&amp;","&amp;IF('Locations-Stops'!G770&lt;&gt;"",VLOOKUP('Locations-Stops'!G770,Regions!A2:B379,2,FALSE),"0")&amp;","&amp;IF('Locations-Stops'!H770&lt;&gt;"",VLOOKUP('Locations-Stops'!H770,Regions!C2:D379,2,FALSE),"0")&amp;","&amp;IF('Locations-Stops'!I770&lt;&gt;"",VLOOKUP('Locations-Stops'!I770,Regions!F2:G379,2,FALSE),"0")&amp;","&amp;IF('Locations-Stops'!J770&lt;&gt;"",VLOOKUP('Locations-Stops'!J770,Regions!I2:J379,2,FALSE),"0")&amp;",'"&amp;IF('Locations-Stops'!K770&lt;&gt;"",SUBSTITUTE('Locations-Stops'!K770,"'","\'"),"")&amp;"','"&amp;IF('Locations-Stops'!L770&lt;&gt;"",'Locations-Stops'!L770,"")&amp;"','"&amp;IF('Locations-Stops'!M770&lt;&gt;"",'Locations-Stops'!M770,"")&amp;"','"&amp;IF('Locations-Stops'!N770&lt;&gt;"",'Locations-Stops'!N770,"")&amp;"', CURRENT_TIMESTAMP);"</f>
        <v>INSERT INTO `locations` (`id`, `name`, `latitude`, `longitude`, `province_id`, `region_1`, `region_2`, `region_3`, `street`, `number`, `postal`, `img`, `last_modified`) VALUES (NULL,'Mythological Animals',52.383776,4.813788,8,3,5,115,'Antony Moddermanstraat','214II','1063 LZ','https://lh4.ggpht.com/2P0WJqQzNdM4D3AFvr80XDUs6cFcl86BSrZDsuFfltjjuP6WGVUKqrYj8QeH4mzZTEtHoqINDfbzDqzsing', CURRENT_TIMESTAMP);</v>
      </c>
      <c r="E768">
        <v>768</v>
      </c>
    </row>
    <row r="769" spans="1:5" x14ac:dyDescent="0.25">
      <c r="A769" s="1" t="str">
        <f>"INSERT INTO `locations` (`id`, `name`, `latitude`, `longitude`, `province_id`, `region_1`, `region_2`, `region_3`, `street`, `number`, `postal`, `img`, `last_modified`) VALUES (NULL,'"&amp;SUBSTITUTE('Locations-Stops'!F771,"'","\'")&amp;"',"&amp;IF('Locations-Stops'!D771&lt;&gt;"",LEFT('Locations-Stops'!D771,2)&amp;"."&amp;RIGHT('Locations-Stops'!D771,LEN('Locations-Stops'!D771)-2),"0")&amp;","&amp;IF('Locations-Stops'!E771&lt;&gt;"",LEFT('Locations-Stops'!E771,1)&amp;"."&amp;RIGHT('Locations-Stops'!E771,LEN('Locations-Stops'!E771)-1),"0")&amp;","&amp;IF('Locations-Stops'!G771&lt;&gt;"",VLOOKUP('Locations-Stops'!G771,Regions!A2:B379,2,FALSE),"0")&amp;","&amp;IF('Locations-Stops'!H771&lt;&gt;"",VLOOKUP('Locations-Stops'!H771,Regions!C2:D379,2,FALSE),"0")&amp;","&amp;IF('Locations-Stops'!I771&lt;&gt;"",VLOOKUP('Locations-Stops'!I771,Regions!F2:G379,2,FALSE),"0")&amp;","&amp;IF('Locations-Stops'!J771&lt;&gt;"",VLOOKUP('Locations-Stops'!J771,Regions!I2:J379,2,FALSE),"0")&amp;",'"&amp;IF('Locations-Stops'!K771&lt;&gt;"",SUBSTITUTE('Locations-Stops'!K771,"'","\'"),"")&amp;"','"&amp;IF('Locations-Stops'!L771&lt;&gt;"",'Locations-Stops'!L771,"")&amp;"','"&amp;IF('Locations-Stops'!M771&lt;&gt;"",'Locations-Stops'!M771,"")&amp;"','"&amp;IF('Locations-Stops'!N771&lt;&gt;"",'Locations-Stops'!N771,"")&amp;"', CURRENT_TIMESTAMP);"</f>
        <v>INSERT INTO `locations` (`id`, `name`, `latitude`, `longitude`, `province_id`, `region_1`, `region_2`, `region_3`, `street`, `number`, `postal`, `img`, `last_modified`) VALUES (NULL,'UFO Swimming Pool',52.381104,4.818144,8,3,5,115,'Bernard Loderstraat','84HS','1063 PP','https://lh3.googleusercontent.com/kaoXS1SNcgf5CwIkN9zV6XMo2Z71kuYkrpKt__iby0dfaytROPDBXCpjn1_ncaiS7zpBjyBUMeY1JPl4pQdO', CURRENT_TIMESTAMP);</v>
      </c>
      <c r="E769">
        <v>769</v>
      </c>
    </row>
    <row r="770" spans="1:5" x14ac:dyDescent="0.25">
      <c r="A770" s="1" t="str">
        <f>"INSERT INTO `locations` (`id`, `name`, `latitude`, `longitude`, `province_id`, `region_1`, `region_2`, `region_3`, `street`, `number`, `postal`, `img`, `last_modified`) VALUES (NULL,'"&amp;SUBSTITUTE('Locations-Stops'!F772,"'","\'")&amp;"',"&amp;IF('Locations-Stops'!D772&lt;&gt;"",LEFT('Locations-Stops'!D772,2)&amp;"."&amp;RIGHT('Locations-Stops'!D772,LEN('Locations-Stops'!D772)-2),"0")&amp;","&amp;IF('Locations-Stops'!E772&lt;&gt;"",LEFT('Locations-Stops'!E772,1)&amp;"."&amp;RIGHT('Locations-Stops'!E772,LEN('Locations-Stops'!E772)-1),"0")&amp;","&amp;IF('Locations-Stops'!G772&lt;&gt;"",VLOOKUP('Locations-Stops'!G772,Regions!A2:B379,2,FALSE),"0")&amp;","&amp;IF('Locations-Stops'!H772&lt;&gt;"",VLOOKUP('Locations-Stops'!H772,Regions!C2:D379,2,FALSE),"0")&amp;","&amp;IF('Locations-Stops'!I772&lt;&gt;"",VLOOKUP('Locations-Stops'!I772,Regions!F2:G379,2,FALSE),"0")&amp;","&amp;IF('Locations-Stops'!J772&lt;&gt;"",VLOOKUP('Locations-Stops'!J772,Regions!I2:J379,2,FALSE),"0")&amp;",'"&amp;IF('Locations-Stops'!K772&lt;&gt;"",SUBSTITUTE('Locations-Stops'!K772,"'","\'"),"")&amp;"','"&amp;IF('Locations-Stops'!L772&lt;&gt;"",'Locations-Stops'!L772,"")&amp;"','"&amp;IF('Locations-Stops'!M772&lt;&gt;"",'Locations-Stops'!M772,"")&amp;"','"&amp;IF('Locations-Stops'!N772&lt;&gt;"",'Locations-Stops'!N772,"")&amp;"', CURRENT_TIMESTAMP);"</f>
        <v>INSERT INTO `locations` (`id`, `name`, `latitude`, `longitude`, `province_id`, `region_1`, `region_2`, `region_3`, `street`, `number`, `postal`, `img`, `last_modified`) VALUES (NULL,'Wall Art',52.372184,4.830719,8,3,5,115,'Burgemeester Hogguerstraat','201','1064 CM','https://lh4.ggpht.com/UeuM25u8K3zgQK-lWoP1ReFCDZp8CWVv7EsZaonmcHTKa0oBcmo_dtgXXV5oP7hQQTsppQ6PxYyzkL0olMc-', CURRENT_TIMESTAMP);</v>
      </c>
      <c r="E770">
        <v>770</v>
      </c>
    </row>
    <row r="771" spans="1:5" x14ac:dyDescent="0.25">
      <c r="A771" s="1" t="str">
        <f>"INSERT INTO `locations` (`id`, `name`, `latitude`, `longitude`, `province_id`, `region_1`, `region_2`, `region_3`, `street`, `number`, `postal`, `img`, `last_modified`) VALUES (NULL,'"&amp;SUBSTITUTE('Locations-Stops'!F773,"'","\'")&amp;"',"&amp;IF('Locations-Stops'!D773&lt;&gt;"",LEFT('Locations-Stops'!D773,2)&amp;"."&amp;RIGHT('Locations-Stops'!D773,LEN('Locations-Stops'!D773)-2),"0")&amp;","&amp;IF('Locations-Stops'!E773&lt;&gt;"",LEFT('Locations-Stops'!E773,1)&amp;"."&amp;RIGHT('Locations-Stops'!E773,LEN('Locations-Stops'!E773)-1),"0")&amp;","&amp;IF('Locations-Stops'!G773&lt;&gt;"",VLOOKUP('Locations-Stops'!G773,Regions!A2:B379,2,FALSE),"0")&amp;","&amp;IF('Locations-Stops'!H773&lt;&gt;"",VLOOKUP('Locations-Stops'!H773,Regions!C2:D379,2,FALSE),"0")&amp;","&amp;IF('Locations-Stops'!I773&lt;&gt;"",VLOOKUP('Locations-Stops'!I773,Regions!F2:G379,2,FALSE),"0")&amp;","&amp;IF('Locations-Stops'!J773&lt;&gt;"",VLOOKUP('Locations-Stops'!J773,Regions!I2:J379,2,FALSE),"0")&amp;",'"&amp;IF('Locations-Stops'!K773&lt;&gt;"",SUBSTITUTE('Locations-Stops'!K773,"'","\'"),"")&amp;"','"&amp;IF('Locations-Stops'!L773&lt;&gt;"",'Locations-Stops'!L773,"")&amp;"','"&amp;IF('Locations-Stops'!M773&lt;&gt;"",'Locations-Stops'!M773,"")&amp;"','"&amp;IF('Locations-Stops'!N773&lt;&gt;"",'Locations-Stops'!N773,"")&amp;"', CURRENT_TIMESTAMP);"</f>
        <v>INSERT INTO `locations` (`id`, `name`, `latitude`, `longitude`, `province_id`, `region_1`, `region_2`, `region_3`, `street`, `number`, `postal`, `img`, `last_modified`) VALUES (NULL,'Zonder Titel - Arthur Spronken',52.37302,4.830052,8,3,5,115,'Burgemeester Hogguerstraat','787','1064','https://lh5.ggpht.com/eHTuSj92bm3p6gu-ktg47O3PpDPRDVlbtBv3geEtKnjKrGEJ1z3ITLzGboEkVoD-cpP1d5MqdDg7XLotKqpbYQ', CURRENT_TIMESTAMP);</v>
      </c>
      <c r="E771">
        <v>771</v>
      </c>
    </row>
    <row r="772" spans="1:5" x14ac:dyDescent="0.25">
      <c r="A772" s="1" t="str">
        <f>"INSERT INTO `locations` (`id`, `name`, `latitude`, `longitude`, `province_id`, `region_1`, `region_2`, `region_3`, `street`, `number`, `postal`, `img`, `last_modified`) VALUES (NULL,'"&amp;SUBSTITUTE('Locations-Stops'!F774,"'","\'")&amp;"',"&amp;IF('Locations-Stops'!D774&lt;&gt;"",LEFT('Locations-Stops'!D774,2)&amp;"."&amp;RIGHT('Locations-Stops'!D774,LEN('Locations-Stops'!D774)-2),"0")&amp;","&amp;IF('Locations-Stops'!E774&lt;&gt;"",LEFT('Locations-Stops'!E774,1)&amp;"."&amp;RIGHT('Locations-Stops'!E774,LEN('Locations-Stops'!E774)-1),"0")&amp;","&amp;IF('Locations-Stops'!G774&lt;&gt;"",VLOOKUP('Locations-Stops'!G774,Regions!A2:B379,2,FALSE),"0")&amp;","&amp;IF('Locations-Stops'!H774&lt;&gt;"",VLOOKUP('Locations-Stops'!H774,Regions!C2:D379,2,FALSE),"0")&amp;","&amp;IF('Locations-Stops'!I774&lt;&gt;"",VLOOKUP('Locations-Stops'!I774,Regions!F2:G379,2,FALSE),"0")&amp;","&amp;IF('Locations-Stops'!J774&lt;&gt;"",VLOOKUP('Locations-Stops'!J774,Regions!I2:J379,2,FALSE),"0")&amp;",'"&amp;IF('Locations-Stops'!K774&lt;&gt;"",SUBSTITUTE('Locations-Stops'!K774,"'","\'"),"")&amp;"','"&amp;IF('Locations-Stops'!L774&lt;&gt;"",'Locations-Stops'!L774,"")&amp;"','"&amp;IF('Locations-Stops'!M774&lt;&gt;"",'Locations-Stops'!M774,"")&amp;"','"&amp;IF('Locations-Stops'!N774&lt;&gt;"",'Locations-Stops'!N774,"")&amp;"', CURRENT_TIMESTAMP);"</f>
        <v>INSERT INTO `locations` (`id`, `name`, `latitude`, `longitude`, `province_id`, `region_1`, `region_2`, `region_3`, `street`, `number`, `postal`, `img`, `last_modified`) VALUES (NULL,'Moskee El Hijra',52.376086,4.82813,8,3,5,115,'Burgemeester Rendorpstraat','60','1064 ER','https://lh3.ggpht.com/VZR1UMurqd7EG05eOzOmA14XeVNWS_nzpfEc4J13wvC76orZtTWuzadMyIV-UBC728s6RxMjLMFC5NpgG-be2w', CURRENT_TIMESTAMP);</v>
      </c>
      <c r="E772">
        <v>772</v>
      </c>
    </row>
    <row r="773" spans="1:5" x14ac:dyDescent="0.25">
      <c r="A773" s="1" t="str">
        <f>"INSERT INTO `locations` (`id`, `name`, `latitude`, `longitude`, `province_id`, `region_1`, `region_2`, `region_3`, `street`, `number`, `postal`, `img`, `last_modified`) VALUES (NULL,'"&amp;SUBSTITUTE('Locations-Stops'!F775,"'","\'")&amp;"',"&amp;IF('Locations-Stops'!D775&lt;&gt;"",LEFT('Locations-Stops'!D775,2)&amp;"."&amp;RIGHT('Locations-Stops'!D775,LEN('Locations-Stops'!D775)-2),"0")&amp;","&amp;IF('Locations-Stops'!E775&lt;&gt;"",LEFT('Locations-Stops'!E775,1)&amp;"."&amp;RIGHT('Locations-Stops'!E775,LEN('Locations-Stops'!E775)-1),"0")&amp;","&amp;IF('Locations-Stops'!G775&lt;&gt;"",VLOOKUP('Locations-Stops'!G775,Regions!A2:B379,2,FALSE),"0")&amp;","&amp;IF('Locations-Stops'!H775&lt;&gt;"",VLOOKUP('Locations-Stops'!H775,Regions!C2:D379,2,FALSE),"0")&amp;","&amp;IF('Locations-Stops'!I775&lt;&gt;"",VLOOKUP('Locations-Stops'!I775,Regions!F2:G379,2,FALSE),"0")&amp;","&amp;IF('Locations-Stops'!J775&lt;&gt;"",VLOOKUP('Locations-Stops'!J775,Regions!I2:J379,2,FALSE),"0")&amp;",'"&amp;IF('Locations-Stops'!K775&lt;&gt;"",SUBSTITUTE('Locations-Stops'!K775,"'","\'"),"")&amp;"','"&amp;IF('Locations-Stops'!L775&lt;&gt;"",'Locations-Stops'!L775,"")&amp;"','"&amp;IF('Locations-Stops'!M775&lt;&gt;"",'Locations-Stops'!M775,"")&amp;"','"&amp;IF('Locations-Stops'!N775&lt;&gt;"",'Locations-Stops'!N775,"")&amp;"', CURRENT_TIMESTAMP);"</f>
        <v>INSERT INTO `locations` (`id`, `name`, `latitude`, `longitude`, `province_id`, `region_1`, `region_2`, `region_3`, `street`, `number`, `postal`, `img`, `last_modified`) VALUES (NULL,'Vogelmuur',52.373387,4.832581,8,3,5,115,'Burgemeester Röellstraat','145','1061 AN','https://lh4.ggpht.com/qNTt7Vf73oiIxUrlLH36Kax4AHOKx185W7wwwe-8du0YEMfyuAyCgCNoiHAOwd2KsqUJjnVxq6TXRVV1LPVs', CURRENT_TIMESTAMP);</v>
      </c>
      <c r="E773">
        <v>773</v>
      </c>
    </row>
    <row r="774" spans="1:5" x14ac:dyDescent="0.25">
      <c r="A774" s="1" t="str">
        <f>"INSERT INTO `locations` (`id`, `name`, `latitude`, `longitude`, `province_id`, `region_1`, `region_2`, `region_3`, `street`, `number`, `postal`, `img`, `last_modified`) VALUES (NULL,'"&amp;SUBSTITUTE('Locations-Stops'!F776,"'","\'")&amp;"',"&amp;IF('Locations-Stops'!D776&lt;&gt;"",LEFT('Locations-Stops'!D776,2)&amp;"."&amp;RIGHT('Locations-Stops'!D776,LEN('Locations-Stops'!D776)-2),"0")&amp;","&amp;IF('Locations-Stops'!E776&lt;&gt;"",LEFT('Locations-Stops'!E776,1)&amp;"."&amp;RIGHT('Locations-Stops'!E776,LEN('Locations-Stops'!E776)-1),"0")&amp;","&amp;IF('Locations-Stops'!G776&lt;&gt;"",VLOOKUP('Locations-Stops'!G776,Regions!A2:B379,2,FALSE),"0")&amp;","&amp;IF('Locations-Stops'!H776&lt;&gt;"",VLOOKUP('Locations-Stops'!H776,Regions!C2:D379,2,FALSE),"0")&amp;","&amp;IF('Locations-Stops'!I776&lt;&gt;"",VLOOKUP('Locations-Stops'!I776,Regions!F2:G379,2,FALSE),"0")&amp;","&amp;IF('Locations-Stops'!J776&lt;&gt;"",VLOOKUP('Locations-Stops'!J776,Regions!I2:J379,2,FALSE),"0")&amp;",'"&amp;IF('Locations-Stops'!K776&lt;&gt;"",SUBSTITUTE('Locations-Stops'!K776,"'","\'"),"")&amp;"','"&amp;IF('Locations-Stops'!L776&lt;&gt;"",'Locations-Stops'!L776,"")&amp;"','"&amp;IF('Locations-Stops'!M776&lt;&gt;"",'Locations-Stops'!M776,"")&amp;"','"&amp;IF('Locations-Stops'!N776&lt;&gt;"",'Locations-Stops'!N776,"")&amp;"', CURRENT_TIMESTAMP);"</f>
        <v>INSERT INTO `locations` (`id`, `name`, `latitude`, `longitude`, `province_id`, `region_1`, `region_2`, `region_3`, `street`, `number`, `postal`, `img`, `last_modified`) VALUES (NULL,'Sculpture \'Gezin\' by Jan Meefout',52.373133,4.833716,8,3,5,115,'Burgemeester Röellstraat','29I','1064 BK','https://lh3.ggpht.com/3vrsRFVVm2UHgS_7CWx11-K_3StWi47y49cCT5z80lytca_Sj54ThruTLZ4KULRfrAo7Q3P0YERzAhcf3nIxIVANSj2FHF9wi52FbKHSwLGuBl3Q', CURRENT_TIMESTAMP);</v>
      </c>
      <c r="E774">
        <v>774</v>
      </c>
    </row>
    <row r="775" spans="1:5" x14ac:dyDescent="0.25">
      <c r="A775" s="1" t="str">
        <f>"INSERT INTO `locations` (`id`, `name`, `latitude`, `longitude`, `province_id`, `region_1`, `region_2`, `region_3`, `street`, `number`, `postal`, `img`, `last_modified`) VALUES (NULL,'"&amp;SUBSTITUTE('Locations-Stops'!F777,"'","\'")&amp;"',"&amp;IF('Locations-Stops'!D777&lt;&gt;"",LEFT('Locations-Stops'!D777,2)&amp;"."&amp;RIGHT('Locations-Stops'!D777,LEN('Locations-Stops'!D777)-2),"0")&amp;","&amp;IF('Locations-Stops'!E777&lt;&gt;"",LEFT('Locations-Stops'!E777,1)&amp;"."&amp;RIGHT('Locations-Stops'!E777,LEN('Locations-Stops'!E777)-1),"0")&amp;","&amp;IF('Locations-Stops'!G777&lt;&gt;"",VLOOKUP('Locations-Stops'!G777,Regions!A2:B379,2,FALSE),"0")&amp;","&amp;IF('Locations-Stops'!H777&lt;&gt;"",VLOOKUP('Locations-Stops'!H777,Regions!C2:D379,2,FALSE),"0")&amp;","&amp;IF('Locations-Stops'!I777&lt;&gt;"",VLOOKUP('Locations-Stops'!I777,Regions!F2:G379,2,FALSE),"0")&amp;","&amp;IF('Locations-Stops'!J777&lt;&gt;"",VLOOKUP('Locations-Stops'!J777,Regions!I2:J379,2,FALSE),"0")&amp;",'"&amp;IF('Locations-Stops'!K777&lt;&gt;"",SUBSTITUTE('Locations-Stops'!K777,"'","\'"),"")&amp;"','"&amp;IF('Locations-Stops'!L777&lt;&gt;"",'Locations-Stops'!L777,"")&amp;"','"&amp;IF('Locations-Stops'!M777&lt;&gt;"",'Locations-Stops'!M777,"")&amp;"','"&amp;IF('Locations-Stops'!N777&lt;&gt;"",'Locations-Stops'!N777,"")&amp;"', CURRENT_TIMESTAMP);"</f>
        <v>INSERT INTO `locations` (`id`, `name`, `latitude`, `longitude`, `province_id`, `region_1`, `region_2`, `region_3`, `street`, `number`, `postal`, `img`, `last_modified`) VALUES (NULL,'Zonnewijzer Op De Bron',52.375363,4.822649,8,3,5,115,'Burgemeester Röellstraat','','1064','https://lh4.ggpht.com/bb12PUj2skn-rCWkRscRdUgnfNaOPdII7khcdWjrfvCjY02U-dWaALw42wXdIfjp_3Hpl8k-qJJw0RDNBdX9', CURRENT_TIMESTAMP);</v>
      </c>
      <c r="E775">
        <v>775</v>
      </c>
    </row>
    <row r="776" spans="1:5" x14ac:dyDescent="0.25">
      <c r="A776" s="1" t="str">
        <f>"INSERT INTO `locations` (`id`, `name`, `latitude`, `longitude`, `province_id`, `region_1`, `region_2`, `region_3`, `street`, `number`, `postal`, `img`, `last_modified`) VALUES (NULL,'"&amp;SUBSTITUTE('Locations-Stops'!F778,"'","\'")&amp;"',"&amp;IF('Locations-Stops'!D778&lt;&gt;"",LEFT('Locations-Stops'!D778,2)&amp;"."&amp;RIGHT('Locations-Stops'!D778,LEN('Locations-Stops'!D778)-2),"0")&amp;","&amp;IF('Locations-Stops'!E778&lt;&gt;"",LEFT('Locations-Stops'!E778,1)&amp;"."&amp;RIGHT('Locations-Stops'!E778,LEN('Locations-Stops'!E778)-1),"0")&amp;","&amp;IF('Locations-Stops'!G778&lt;&gt;"",VLOOKUP('Locations-Stops'!G778,Regions!A2:B379,2,FALSE),"0")&amp;","&amp;IF('Locations-Stops'!H778&lt;&gt;"",VLOOKUP('Locations-Stops'!H778,Regions!C2:D379,2,FALSE),"0")&amp;","&amp;IF('Locations-Stops'!I778&lt;&gt;"",VLOOKUP('Locations-Stops'!I778,Regions!F2:G379,2,FALSE),"0")&amp;","&amp;IF('Locations-Stops'!J778&lt;&gt;"",VLOOKUP('Locations-Stops'!J778,Regions!I2:J379,2,FALSE),"0")&amp;",'"&amp;IF('Locations-Stops'!K778&lt;&gt;"",SUBSTITUTE('Locations-Stops'!K778,"'","\'"),"")&amp;"','"&amp;IF('Locations-Stops'!L778&lt;&gt;"",'Locations-Stops'!L778,"")&amp;"','"&amp;IF('Locations-Stops'!M778&lt;&gt;"",'Locations-Stops'!M778,"")&amp;"','"&amp;IF('Locations-Stops'!N778&lt;&gt;"",'Locations-Stops'!N778,"")&amp;"', CURRENT_TIMESTAMP);"</f>
        <v>INSERT INTO `locations` (`id`, `name`, `latitude`, `longitude`, `province_id`, `region_1`, `region_2`, `region_3`, `street`, `number`, `postal`, `img`, `last_modified`) VALUES (NULL,'Triolys Tower',52.376918,4.809266,8,3,5,115,'Burgemeester Röellstraat','','','https://lh4.ggpht.com/dWcqowjO6vB5MKpfNG2iNKqolWgdiVLBHZOm_nPb63GOrbDEhZQ9Zx4ejTrmCh4h3QW5dok8N4QQie2dF9q5', CURRENT_TIMESTAMP);</v>
      </c>
      <c r="E776">
        <v>776</v>
      </c>
    </row>
    <row r="777" spans="1:5" x14ac:dyDescent="0.25">
      <c r="A777" s="1" t="str">
        <f>"INSERT INTO `locations` (`id`, `name`, `latitude`, `longitude`, `province_id`, `region_1`, `region_2`, `region_3`, `street`, `number`, `postal`, `img`, `last_modified`) VALUES (NULL,'"&amp;SUBSTITUTE('Locations-Stops'!F779,"'","\'")&amp;"',"&amp;IF('Locations-Stops'!D779&lt;&gt;"",LEFT('Locations-Stops'!D779,2)&amp;"."&amp;RIGHT('Locations-Stops'!D779,LEN('Locations-Stops'!D779)-2),"0")&amp;","&amp;IF('Locations-Stops'!E779&lt;&gt;"",LEFT('Locations-Stops'!E779,1)&amp;"."&amp;RIGHT('Locations-Stops'!E779,LEN('Locations-Stops'!E779)-1),"0")&amp;","&amp;IF('Locations-Stops'!G779&lt;&gt;"",VLOOKUP('Locations-Stops'!G779,Regions!A2:B379,2,FALSE),"0")&amp;","&amp;IF('Locations-Stops'!H779&lt;&gt;"",VLOOKUP('Locations-Stops'!H779,Regions!C2:D379,2,FALSE),"0")&amp;","&amp;IF('Locations-Stops'!I779&lt;&gt;"",VLOOKUP('Locations-Stops'!I779,Regions!F2:G379,2,FALSE),"0")&amp;","&amp;IF('Locations-Stops'!J779&lt;&gt;"",VLOOKUP('Locations-Stops'!J779,Regions!I2:J379,2,FALSE),"0")&amp;",'"&amp;IF('Locations-Stops'!K779&lt;&gt;"",SUBSTITUTE('Locations-Stops'!K779,"'","\'"),"")&amp;"','"&amp;IF('Locations-Stops'!L779&lt;&gt;"",'Locations-Stops'!L779,"")&amp;"','"&amp;IF('Locations-Stops'!M779&lt;&gt;"",'Locations-Stops'!M779,"")&amp;"','"&amp;IF('Locations-Stops'!N779&lt;&gt;"",'Locations-Stops'!N779,"")&amp;"', CURRENT_TIMESTAMP);"</f>
        <v>INSERT INTO `locations` (`id`, `name`, `latitude`, `longitude`, `province_id`, `region_1`, `region_2`, `region_3`, `street`, `number`, `postal`, `img`, `last_modified`) VALUES (NULL,'Klimtoren',52.371503,4.831789,8,3,5,115,'Burgemeester van de Pollstraat','24A','1064 PB','https://lh4.ggpht.com/U80FDZrCB9zk-TDOPWuCSDnlu612A9eWPwfDJn7w4lOa4i3P3ARrSbSfEMpgcmCH6zKF0wdh5qeWdM8RjtyK', CURRENT_TIMESTAMP);</v>
      </c>
      <c r="E777">
        <v>777</v>
      </c>
    </row>
    <row r="778" spans="1:5" x14ac:dyDescent="0.25">
      <c r="A778" s="1" t="str">
        <f>"INSERT INTO `locations` (`id`, `name`, `latitude`, `longitude`, `province_id`, `region_1`, `region_2`, `region_3`, `street`, `number`, `postal`, `img`, `last_modified`) VALUES (NULL,'"&amp;SUBSTITUTE('Locations-Stops'!F780,"'","\'")&amp;"',"&amp;IF('Locations-Stops'!D780&lt;&gt;"",LEFT('Locations-Stops'!D780,2)&amp;"."&amp;RIGHT('Locations-Stops'!D780,LEN('Locations-Stops'!D780)-2),"0")&amp;","&amp;IF('Locations-Stops'!E780&lt;&gt;"",LEFT('Locations-Stops'!E780,1)&amp;"."&amp;RIGHT('Locations-Stops'!E780,LEN('Locations-Stops'!E780)-1),"0")&amp;","&amp;IF('Locations-Stops'!G780&lt;&gt;"",VLOOKUP('Locations-Stops'!G780,Regions!A2:B379,2,FALSE),"0")&amp;","&amp;IF('Locations-Stops'!H780&lt;&gt;"",VLOOKUP('Locations-Stops'!H780,Regions!C2:D379,2,FALSE),"0")&amp;","&amp;IF('Locations-Stops'!I780&lt;&gt;"",VLOOKUP('Locations-Stops'!I780,Regions!F2:G379,2,FALSE),"0")&amp;","&amp;IF('Locations-Stops'!J780&lt;&gt;"",VLOOKUP('Locations-Stops'!J780,Regions!I2:J379,2,FALSE),"0")&amp;",'"&amp;IF('Locations-Stops'!K780&lt;&gt;"",SUBSTITUTE('Locations-Stops'!K780,"'","\'"),"")&amp;"','"&amp;IF('Locations-Stops'!L780&lt;&gt;"",'Locations-Stops'!L780,"")&amp;"','"&amp;IF('Locations-Stops'!M780&lt;&gt;"",'Locations-Stops'!M780,"")&amp;"','"&amp;IF('Locations-Stops'!N780&lt;&gt;"",'Locations-Stops'!N780,"")&amp;"', CURRENT_TIMESTAMP);"</f>
        <v>INSERT INTO `locations` (`id`, `name`, `latitude`, `longitude`, `province_id`, `region_1`, `region_2`, `region_3`, `street`, `number`, `postal`, `img`, `last_modified`) VALUES (NULL,'Family Matters',52.378947,4.813208,8,3,5,115,'Burgemeester van Leeuwenlaan','106','1064','https://lh5.ggpht.com/KgTAtzPGAv6UU9GyrQJBRFax-3tKHFDwdmMo47exxkH79HMGgbweP3ktQSHpyp7NmWKS8Hbm9blp2QZII3Pc', CURRENT_TIMESTAMP);</v>
      </c>
      <c r="E778">
        <v>778</v>
      </c>
    </row>
    <row r="779" spans="1:5" x14ac:dyDescent="0.25">
      <c r="A779" s="1" t="str">
        <f>"INSERT INTO `locations` (`id`, `name`, `latitude`, `longitude`, `province_id`, `region_1`, `region_2`, `region_3`, `street`, `number`, `postal`, `img`, `last_modified`) VALUES (NULL,'"&amp;SUBSTITUTE('Locations-Stops'!F781,"'","\'")&amp;"',"&amp;IF('Locations-Stops'!D781&lt;&gt;"",LEFT('Locations-Stops'!D781,2)&amp;"."&amp;RIGHT('Locations-Stops'!D781,LEN('Locations-Stops'!D781)-2),"0")&amp;","&amp;IF('Locations-Stops'!E781&lt;&gt;"",LEFT('Locations-Stops'!E781,1)&amp;"."&amp;RIGHT('Locations-Stops'!E781,LEN('Locations-Stops'!E781)-1),"0")&amp;","&amp;IF('Locations-Stops'!G781&lt;&gt;"",VLOOKUP('Locations-Stops'!G781,Regions!A2:B379,2,FALSE),"0")&amp;","&amp;IF('Locations-Stops'!H781&lt;&gt;"",VLOOKUP('Locations-Stops'!H781,Regions!C2:D379,2,FALSE),"0")&amp;","&amp;IF('Locations-Stops'!I781&lt;&gt;"",VLOOKUP('Locations-Stops'!I781,Regions!F2:G379,2,FALSE),"0")&amp;","&amp;IF('Locations-Stops'!J781&lt;&gt;"",VLOOKUP('Locations-Stops'!J781,Regions!I2:J379,2,FALSE),"0")&amp;",'"&amp;IF('Locations-Stops'!K781&lt;&gt;"",SUBSTITUTE('Locations-Stops'!K781,"'","\'"),"")&amp;"','"&amp;IF('Locations-Stops'!L781&lt;&gt;"",'Locations-Stops'!L781,"")&amp;"','"&amp;IF('Locations-Stops'!M781&lt;&gt;"",'Locations-Stops'!M781,"")&amp;"','"&amp;IF('Locations-Stops'!N781&lt;&gt;"",'Locations-Stops'!N781,"")&amp;"', CURRENT_TIMESTAMP);"</f>
        <v>INSERT INTO `locations` (`id`, `name`, `latitude`, `longitude`, `province_id`, `region_1`, `region_2`, `region_3`, `street`, `number`, `postal`, `img`, `last_modified`) VALUES (NULL,'Paddo\'s in the House',52.380405,4.813447,8,3,5,115,'Burgemeester van Leeuwenlaan','121','1063','https://lh6.ggpht.com/MasW8-cxKzmSBocBj411LLIRwxVurLdm49RULY7xwg7KHedtfRNNe8P41my_IQoOqgPFV_BhNU2AS0S854Pk', CURRENT_TIMESTAMP);</v>
      </c>
      <c r="E779">
        <v>779</v>
      </c>
    </row>
    <row r="780" spans="1:5" x14ac:dyDescent="0.25">
      <c r="A780" s="1" t="str">
        <f>"INSERT INTO `locations` (`id`, `name`, `latitude`, `longitude`, `province_id`, `region_1`, `region_2`, `region_3`, `street`, `number`, `postal`, `img`, `last_modified`) VALUES (NULL,'"&amp;SUBSTITUTE('Locations-Stops'!F782,"'","\'")&amp;"',"&amp;IF('Locations-Stops'!D782&lt;&gt;"",LEFT('Locations-Stops'!D782,2)&amp;"."&amp;RIGHT('Locations-Stops'!D782,LEN('Locations-Stops'!D782)-2),"0")&amp;","&amp;IF('Locations-Stops'!E782&lt;&gt;"",LEFT('Locations-Stops'!E782,1)&amp;"."&amp;RIGHT('Locations-Stops'!E782,LEN('Locations-Stops'!E782)-1),"0")&amp;","&amp;IF('Locations-Stops'!G782&lt;&gt;"",VLOOKUP('Locations-Stops'!G782,Regions!A2:B379,2,FALSE),"0")&amp;","&amp;IF('Locations-Stops'!H782&lt;&gt;"",VLOOKUP('Locations-Stops'!H782,Regions!C2:D379,2,FALSE),"0")&amp;","&amp;IF('Locations-Stops'!I782&lt;&gt;"",VLOOKUP('Locations-Stops'!I782,Regions!F2:G379,2,FALSE),"0")&amp;","&amp;IF('Locations-Stops'!J782&lt;&gt;"",VLOOKUP('Locations-Stops'!J782,Regions!I2:J379,2,FALSE),"0")&amp;",'"&amp;IF('Locations-Stops'!K782&lt;&gt;"",SUBSTITUTE('Locations-Stops'!K782,"'","\'"),"")&amp;"','"&amp;IF('Locations-Stops'!L782&lt;&gt;"",'Locations-Stops'!L782,"")&amp;"','"&amp;IF('Locations-Stops'!M782&lt;&gt;"",'Locations-Stops'!M782,"")&amp;"','"&amp;IF('Locations-Stops'!N782&lt;&gt;"",'Locations-Stops'!N782,"")&amp;"', CURRENT_TIMESTAMP);"</f>
        <v>INSERT INTO `locations` (`id`, `name`, `latitude`, `longitude`, `province_id`, `region_1`, `region_2`, `region_3`, `street`, `number`, `postal`, `img`, `last_modified`) VALUES (NULL,'Painted Tree',52.376684,4.812686,8,3,5,115,'Burgemeester van Leeuwenlaan','60II','1064 KX','https://lh4.ggpht.com/k8J8NeQ1Rj-9yPffFEFc5FOm_B1GGhJyp0ZL0szdjXCPy_qBUpgO3W9OwZZmZeU4P_CYXdGmmEUL1bCQ8VB8MIdRw95SoEAveq5WR0540FAi543WLw', CURRENT_TIMESTAMP);</v>
      </c>
      <c r="E780">
        <v>780</v>
      </c>
    </row>
    <row r="781" spans="1:5" x14ac:dyDescent="0.25">
      <c r="A781" s="1" t="str">
        <f>"INSERT INTO `locations` (`id`, `name`, `latitude`, `longitude`, `province_id`, `region_1`, `region_2`, `region_3`, `street`, `number`, `postal`, `img`, `last_modified`) VALUES (NULL,'"&amp;SUBSTITUTE('Locations-Stops'!F783,"'","\'")&amp;"',"&amp;IF('Locations-Stops'!D783&lt;&gt;"",LEFT('Locations-Stops'!D783,2)&amp;"."&amp;RIGHT('Locations-Stops'!D783,LEN('Locations-Stops'!D783)-2),"0")&amp;","&amp;IF('Locations-Stops'!E783&lt;&gt;"",LEFT('Locations-Stops'!E783,1)&amp;"."&amp;RIGHT('Locations-Stops'!E783,LEN('Locations-Stops'!E783)-1),"0")&amp;","&amp;IF('Locations-Stops'!G783&lt;&gt;"",VLOOKUP('Locations-Stops'!G783,Regions!A2:B379,2,FALSE),"0")&amp;","&amp;IF('Locations-Stops'!H783&lt;&gt;"",VLOOKUP('Locations-Stops'!H783,Regions!C2:D379,2,FALSE),"0")&amp;","&amp;IF('Locations-Stops'!I783&lt;&gt;"",VLOOKUP('Locations-Stops'!I783,Regions!F2:G379,2,FALSE),"0")&amp;","&amp;IF('Locations-Stops'!J783&lt;&gt;"",VLOOKUP('Locations-Stops'!J783,Regions!I2:J379,2,FALSE),"0")&amp;",'"&amp;IF('Locations-Stops'!K783&lt;&gt;"",SUBSTITUTE('Locations-Stops'!K783,"'","\'"),"")&amp;"','"&amp;IF('Locations-Stops'!L783&lt;&gt;"",'Locations-Stops'!L783,"")&amp;"','"&amp;IF('Locations-Stops'!M783&lt;&gt;"",'Locations-Stops'!M783,"")&amp;"','"&amp;IF('Locations-Stops'!N783&lt;&gt;"",'Locations-Stops'!N783,"")&amp;"', CURRENT_TIMESTAMP);"</f>
        <v>INSERT INTO `locations` (`id`, `name`, `latitude`, `longitude`, `province_id`, `region_1`, `region_2`, `region_3`, `street`, `number`, `postal`, `img`, `last_modified`) VALUES (NULL,'Sculpture - Brug 609 Links',52.377048,4.830874,8,3,5,115,'Burgemeester van Tienhovengracht','14HS','1064 BB','https://lh3.googleusercontent.com/F6TbfIcIW0q6J8akrn52122GVIL32OvxkSIeBnMzQYoTGdeMJ5wjFpIyduWGgXCLJdiFmxa-hfQ1JN5kMa8Qag', CURRENT_TIMESTAMP);</v>
      </c>
      <c r="E781">
        <v>781</v>
      </c>
    </row>
    <row r="782" spans="1:5" x14ac:dyDescent="0.25">
      <c r="A782" s="1" t="str">
        <f>"INSERT INTO `locations` (`id`, `name`, `latitude`, `longitude`, `province_id`, `region_1`, `region_2`, `region_3`, `street`, `number`, `postal`, `img`, `last_modified`) VALUES (NULL,'"&amp;SUBSTITUTE('Locations-Stops'!F784,"'","\'")&amp;"',"&amp;IF('Locations-Stops'!D784&lt;&gt;"",LEFT('Locations-Stops'!D784,2)&amp;"."&amp;RIGHT('Locations-Stops'!D784,LEN('Locations-Stops'!D784)-2),"0")&amp;","&amp;IF('Locations-Stops'!E784&lt;&gt;"",LEFT('Locations-Stops'!E784,1)&amp;"."&amp;RIGHT('Locations-Stops'!E784,LEN('Locations-Stops'!E784)-1),"0")&amp;","&amp;IF('Locations-Stops'!G784&lt;&gt;"",VLOOKUP('Locations-Stops'!G784,Regions!A2:B379,2,FALSE),"0")&amp;","&amp;IF('Locations-Stops'!H784&lt;&gt;"",VLOOKUP('Locations-Stops'!H784,Regions!C2:D379,2,FALSE),"0")&amp;","&amp;IF('Locations-Stops'!I784&lt;&gt;"",VLOOKUP('Locations-Stops'!I784,Regions!F2:G379,2,FALSE),"0")&amp;","&amp;IF('Locations-Stops'!J784&lt;&gt;"",VLOOKUP('Locations-Stops'!J784,Regions!I2:J379,2,FALSE),"0")&amp;",'"&amp;IF('Locations-Stops'!K784&lt;&gt;"",SUBSTITUTE('Locations-Stops'!K784,"'","\'"),"")&amp;"','"&amp;IF('Locations-Stops'!L784&lt;&gt;"",'Locations-Stops'!L784,"")&amp;"','"&amp;IF('Locations-Stops'!M784&lt;&gt;"",'Locations-Stops'!M784,"")&amp;"','"&amp;IF('Locations-Stops'!N784&lt;&gt;"",'Locations-Stops'!N784,"")&amp;"', CURRENT_TIMESTAMP);"</f>
        <v>INSERT INTO `locations` (`id`, `name`, `latitude`, `longitude`, `province_id`, `region_1`, `region_2`, `region_3`, `street`, `number`, `postal`, `img`, `last_modified`) VALUES (NULL,'Uit Het Raam',52.378349,4.819099,8,3,5,115,'Du Perronstraat','1','1064 JR','https://lh3.ggpht.com/UIEOb26wqspUqlqz2hmhX68TGTqXdzQJXuLDwc6C91MvrrsVOC1iN7sfxdnUrjw0FoBuFi0iek165sU2jFUm_g', CURRENT_TIMESTAMP);</v>
      </c>
      <c r="E782">
        <v>782</v>
      </c>
    </row>
    <row r="783" spans="1:5" x14ac:dyDescent="0.25">
      <c r="A783" s="1" t="str">
        <f>"INSERT INTO `locations` (`id`, `name`, `latitude`, `longitude`, `province_id`, `region_1`, `region_2`, `region_3`, `street`, `number`, `postal`, `img`, `last_modified`) VALUES (NULL,'"&amp;SUBSTITUTE('Locations-Stops'!F785,"'","\'")&amp;"',"&amp;IF('Locations-Stops'!D785&lt;&gt;"",LEFT('Locations-Stops'!D785,2)&amp;"."&amp;RIGHT('Locations-Stops'!D785,LEN('Locations-Stops'!D785)-2),"0")&amp;","&amp;IF('Locations-Stops'!E785&lt;&gt;"",LEFT('Locations-Stops'!E785,1)&amp;"."&amp;RIGHT('Locations-Stops'!E785,LEN('Locations-Stops'!E785)-1),"0")&amp;","&amp;IF('Locations-Stops'!G785&lt;&gt;"",VLOOKUP('Locations-Stops'!G785,Regions!A2:B379,2,FALSE),"0")&amp;","&amp;IF('Locations-Stops'!H785&lt;&gt;"",VLOOKUP('Locations-Stops'!H785,Regions!C2:D379,2,FALSE),"0")&amp;","&amp;IF('Locations-Stops'!I785&lt;&gt;"",VLOOKUP('Locations-Stops'!I785,Regions!F2:G379,2,FALSE),"0")&amp;","&amp;IF('Locations-Stops'!J785&lt;&gt;"",VLOOKUP('Locations-Stops'!J785,Regions!I2:J379,2,FALSE),"0")&amp;",'"&amp;IF('Locations-Stops'!K785&lt;&gt;"",SUBSTITUTE('Locations-Stops'!K785,"'","\'"),"")&amp;"','"&amp;IF('Locations-Stops'!L785&lt;&gt;"",'Locations-Stops'!L785,"")&amp;"','"&amp;IF('Locations-Stops'!M785&lt;&gt;"",'Locations-Stops'!M785,"")&amp;"','"&amp;IF('Locations-Stops'!N785&lt;&gt;"",'Locations-Stops'!N785,"")&amp;"', CURRENT_TIMESTAMP);"</f>
        <v>INSERT INTO `locations` (`id`, `name`, `latitude`, `longitude`, `province_id`, `region_1`, `region_2`, `region_3`, `street`, `number`, `postal`, `img`, `last_modified`) VALUES (NULL,'Je Thuis Is Balans',52.37305,4.821477,8,3,5,115,'G.J.M. Sarlemijnstraat','','1064','https://lh3.ggpht.com/SrfyjfZj7hvXRV8_M_5C7Ec7IMzdqyc6BpmiIMnBcuwsJOgPf37ac6XSJpHLEHKyg2tshjJqygP4uYjVeoZ2Hw', CURRENT_TIMESTAMP);</v>
      </c>
      <c r="E783">
        <v>783</v>
      </c>
    </row>
    <row r="784" spans="1:5" x14ac:dyDescent="0.25">
      <c r="A784" s="1" t="str">
        <f>"INSERT INTO `locations` (`id`, `name`, `latitude`, `longitude`, `province_id`, `region_1`, `region_2`, `region_3`, `street`, `number`, `postal`, `img`, `last_modified`) VALUES (NULL,'"&amp;SUBSTITUTE('Locations-Stops'!F786,"'","\'")&amp;"',"&amp;IF('Locations-Stops'!D786&lt;&gt;"",LEFT('Locations-Stops'!D786,2)&amp;"."&amp;RIGHT('Locations-Stops'!D786,LEN('Locations-Stops'!D786)-2),"0")&amp;","&amp;IF('Locations-Stops'!E786&lt;&gt;"",LEFT('Locations-Stops'!E786,1)&amp;"."&amp;RIGHT('Locations-Stops'!E786,LEN('Locations-Stops'!E786)-1),"0")&amp;","&amp;IF('Locations-Stops'!G786&lt;&gt;"",VLOOKUP('Locations-Stops'!G786,Regions!A2:B379,2,FALSE),"0")&amp;","&amp;IF('Locations-Stops'!H786&lt;&gt;"",VLOOKUP('Locations-Stops'!H786,Regions!C2:D379,2,FALSE),"0")&amp;","&amp;IF('Locations-Stops'!I786&lt;&gt;"",VLOOKUP('Locations-Stops'!I786,Regions!F2:G379,2,FALSE),"0")&amp;","&amp;IF('Locations-Stops'!J786&lt;&gt;"",VLOOKUP('Locations-Stops'!J786,Regions!I2:J379,2,FALSE),"0")&amp;",'"&amp;IF('Locations-Stops'!K786&lt;&gt;"",SUBSTITUTE('Locations-Stops'!K786,"'","\'"),"")&amp;"','"&amp;IF('Locations-Stops'!L786&lt;&gt;"",'Locations-Stops'!L786,"")&amp;"','"&amp;IF('Locations-Stops'!M786&lt;&gt;"",'Locations-Stops'!M786,"")&amp;"','"&amp;IF('Locations-Stops'!N786&lt;&gt;"",'Locations-Stops'!N786,"")&amp;"', CURRENT_TIMESTAMP);"</f>
        <v>INSERT INTO `locations` (`id`, `name`, `latitude`, `longitude`, `province_id`, `region_1`, `region_2`, `region_3`, `street`, `number`, `postal`, `img`, `last_modified`) VALUES (NULL,'Pop',52.372818,4.821624,8,3,5,115,'G.J.M. Sarlemijnstraat','','1064','https://lh3.ggpht.com/n83dCRl_CbcM4gOPb66VhnFc2oBYxNglG00sbs4cR2YsYYKGhJTKB26U6dor6nlH3IVkvanqiS2s4jxn-FDC', CURRENT_TIMESTAMP);</v>
      </c>
      <c r="E784">
        <v>784</v>
      </c>
    </row>
    <row r="785" spans="1:5" x14ac:dyDescent="0.25">
      <c r="A785" s="1" t="str">
        <f>"INSERT INTO `locations` (`id`, `name`, `latitude`, `longitude`, `province_id`, `region_1`, `region_2`, `region_3`, `street`, `number`, `postal`, `img`, `last_modified`) VALUES (NULL,'"&amp;SUBSTITUTE('Locations-Stops'!F787,"'","\'")&amp;"',"&amp;IF('Locations-Stops'!D787&lt;&gt;"",LEFT('Locations-Stops'!D787,2)&amp;"."&amp;RIGHT('Locations-Stops'!D787,LEN('Locations-Stops'!D787)-2),"0")&amp;","&amp;IF('Locations-Stops'!E787&lt;&gt;"",LEFT('Locations-Stops'!E787,1)&amp;"."&amp;RIGHT('Locations-Stops'!E787,LEN('Locations-Stops'!E787)-1),"0")&amp;","&amp;IF('Locations-Stops'!G787&lt;&gt;"",VLOOKUP('Locations-Stops'!G787,Regions!A2:B379,2,FALSE),"0")&amp;","&amp;IF('Locations-Stops'!H787&lt;&gt;"",VLOOKUP('Locations-Stops'!H787,Regions!C2:D379,2,FALSE),"0")&amp;","&amp;IF('Locations-Stops'!I787&lt;&gt;"",VLOOKUP('Locations-Stops'!I787,Regions!F2:G379,2,FALSE),"0")&amp;","&amp;IF('Locations-Stops'!J787&lt;&gt;"",VLOOKUP('Locations-Stops'!J787,Regions!I2:J379,2,FALSE),"0")&amp;",'"&amp;IF('Locations-Stops'!K787&lt;&gt;"",SUBSTITUTE('Locations-Stops'!K787,"'","\'"),"")&amp;"','"&amp;IF('Locations-Stops'!L787&lt;&gt;"",'Locations-Stops'!L787,"")&amp;"','"&amp;IF('Locations-Stops'!M787&lt;&gt;"",'Locations-Stops'!M787,"")&amp;"','"&amp;IF('Locations-Stops'!N787&lt;&gt;"",'Locations-Stops'!N787,"")&amp;"', CURRENT_TIMESTAMP);"</f>
        <v>INSERT INTO `locations` (`id`, `name`, `latitude`, `longitude`, `province_id`, `region_1`, `region_2`, `region_3`, `street`, `number`, `postal`, `img`, `last_modified`) VALUES (NULL,'De 1200 Roe',52.384359,4.815054,8,3,5,115,'Haarlemmerweg','701','1063 LE','https://lh4.ggpht.com/TNqnkfQZwts7G7fzdwgltO1tj4xlJE1W7pZHBoPJxZKl4R8sKIO0panPxOB9BQMZyHpgWiaL-xSwxXN6oORg', CURRENT_TIMESTAMP);</v>
      </c>
      <c r="E785">
        <v>785</v>
      </c>
    </row>
    <row r="786" spans="1:5" x14ac:dyDescent="0.25">
      <c r="A786" s="1" t="str">
        <f>"INSERT INTO `locations` (`id`, `name`, `latitude`, `longitude`, `province_id`, `region_1`, `region_2`, `region_3`, `street`, `number`, `postal`, `img`, `last_modified`) VALUES (NULL,'"&amp;SUBSTITUTE('Locations-Stops'!F788,"'","\'")&amp;"',"&amp;IF('Locations-Stops'!D788&lt;&gt;"",LEFT('Locations-Stops'!D788,2)&amp;"."&amp;RIGHT('Locations-Stops'!D788,LEN('Locations-Stops'!D788)-2),"0")&amp;","&amp;IF('Locations-Stops'!E788&lt;&gt;"",LEFT('Locations-Stops'!E788,1)&amp;"."&amp;RIGHT('Locations-Stops'!E788,LEN('Locations-Stops'!E788)-1),"0")&amp;","&amp;IF('Locations-Stops'!G788&lt;&gt;"",VLOOKUP('Locations-Stops'!G788,Regions!A2:B379,2,FALSE),"0")&amp;","&amp;IF('Locations-Stops'!H788&lt;&gt;"",VLOOKUP('Locations-Stops'!H788,Regions!C2:D379,2,FALSE),"0")&amp;","&amp;IF('Locations-Stops'!I788&lt;&gt;"",VLOOKUP('Locations-Stops'!I788,Regions!F2:G379,2,FALSE),"0")&amp;","&amp;IF('Locations-Stops'!J788&lt;&gt;"",VLOOKUP('Locations-Stops'!J788,Regions!I2:J379,2,FALSE),"0")&amp;",'"&amp;IF('Locations-Stops'!K788&lt;&gt;"",SUBSTITUTE('Locations-Stops'!K788,"'","\'"),"")&amp;"','"&amp;IF('Locations-Stops'!L788&lt;&gt;"",'Locations-Stops'!L788,"")&amp;"','"&amp;IF('Locations-Stops'!M788&lt;&gt;"",'Locations-Stops'!M788,"")&amp;"','"&amp;IF('Locations-Stops'!N788&lt;&gt;"",'Locations-Stops'!N788,"")&amp;"', CURRENT_TIMESTAMP);"</f>
        <v>INSERT INTO `locations` (`id`, `name`, `latitude`, `longitude`, `province_id`, `region_1`, `region_2`, `region_3`, `street`, `number`, `postal`, `img`, `last_modified`) VALUES (NULL,'De Duikelaar',52.373099,4.822344,8,3,5,115,'J. Dunnebierstraat','','1064','https://lh4.ggpht.com/-1M1DIxXe-XrvUQ1m2swfzy-tUHPp9aKHn-TZMrGwP1TSnYH1krH5iwE8hEW3Nogc_220KJF5MVh9b58vFA', CURRENT_TIMESTAMP);</v>
      </c>
      <c r="E786">
        <v>786</v>
      </c>
    </row>
    <row r="787" spans="1:5" x14ac:dyDescent="0.25">
      <c r="A787" s="1" t="str">
        <f>"INSERT INTO `locations` (`id`, `name`, `latitude`, `longitude`, `province_id`, `region_1`, `region_2`, `region_3`, `street`, `number`, `postal`, `img`, `last_modified`) VALUES (NULL,'"&amp;SUBSTITUTE('Locations-Stops'!F789,"'","\'")&amp;"',"&amp;IF('Locations-Stops'!D789&lt;&gt;"",LEFT('Locations-Stops'!D789,2)&amp;"."&amp;RIGHT('Locations-Stops'!D789,LEN('Locations-Stops'!D789)-2),"0")&amp;","&amp;IF('Locations-Stops'!E789&lt;&gt;"",LEFT('Locations-Stops'!E789,1)&amp;"."&amp;RIGHT('Locations-Stops'!E789,LEN('Locations-Stops'!E789)-1),"0")&amp;","&amp;IF('Locations-Stops'!G789&lt;&gt;"",VLOOKUP('Locations-Stops'!G789,Regions!A2:B379,2,FALSE),"0")&amp;","&amp;IF('Locations-Stops'!H789&lt;&gt;"",VLOOKUP('Locations-Stops'!H789,Regions!C2:D379,2,FALSE),"0")&amp;","&amp;IF('Locations-Stops'!I789&lt;&gt;"",VLOOKUP('Locations-Stops'!I789,Regions!F2:G379,2,FALSE),"0")&amp;","&amp;IF('Locations-Stops'!J789&lt;&gt;"",VLOOKUP('Locations-Stops'!J789,Regions!I2:J379,2,FALSE),"0")&amp;",'"&amp;IF('Locations-Stops'!K789&lt;&gt;"",SUBSTITUTE('Locations-Stops'!K789,"'","\'"),"")&amp;"','"&amp;IF('Locations-Stops'!L789&lt;&gt;"",'Locations-Stops'!L789,"")&amp;"','"&amp;IF('Locations-Stops'!M789&lt;&gt;"",'Locations-Stops'!M789,"")&amp;"','"&amp;IF('Locations-Stops'!N789&lt;&gt;"",'Locations-Stops'!N789,"")&amp;"', CURRENT_TIMESTAMP);"</f>
        <v>INSERT INTO `locations` (`id`, `name`, `latitude`, `longitude`, `province_id`, `region_1`, `region_2`, `region_3`, `street`, `number`, `postal`, `img`, `last_modified`) VALUES (NULL,'Ambachten',52.373938,4.81961,8,3,5,115,'J.F. Berghoefplantsoen','25','1064 DE','https://lh3.ggpht.com/qLRWSOWwf_QX6ECYP9dZWeC7GdlhcF3WtQKa3karrAEhrVwKCsXeg6hgy0ZPEQ8QO34eOqcaEQlrL_EW5AU', CURRENT_TIMESTAMP);</v>
      </c>
      <c r="E787">
        <v>787</v>
      </c>
    </row>
    <row r="788" spans="1:5" x14ac:dyDescent="0.25">
      <c r="A788" s="1" t="str">
        <f>"INSERT INTO `locations` (`id`, `name`, `latitude`, `longitude`, `province_id`, `region_1`, `region_2`, `region_3`, `street`, `number`, `postal`, `img`, `last_modified`) VALUES (NULL,'"&amp;SUBSTITUTE('Locations-Stops'!F790,"'","\'")&amp;"',"&amp;IF('Locations-Stops'!D790&lt;&gt;"",LEFT('Locations-Stops'!D790,2)&amp;"."&amp;RIGHT('Locations-Stops'!D790,LEN('Locations-Stops'!D790)-2),"0")&amp;","&amp;IF('Locations-Stops'!E790&lt;&gt;"",LEFT('Locations-Stops'!E790,1)&amp;"."&amp;RIGHT('Locations-Stops'!E790,LEN('Locations-Stops'!E790)-1),"0")&amp;","&amp;IF('Locations-Stops'!G790&lt;&gt;"",VLOOKUP('Locations-Stops'!G790,Regions!A2:B379,2,FALSE),"0")&amp;","&amp;IF('Locations-Stops'!H790&lt;&gt;"",VLOOKUP('Locations-Stops'!H790,Regions!C2:D379,2,FALSE),"0")&amp;","&amp;IF('Locations-Stops'!I790&lt;&gt;"",VLOOKUP('Locations-Stops'!I790,Regions!F2:G379,2,FALSE),"0")&amp;","&amp;IF('Locations-Stops'!J790&lt;&gt;"",VLOOKUP('Locations-Stops'!J790,Regions!I2:J379,2,FALSE),"0")&amp;",'"&amp;IF('Locations-Stops'!K790&lt;&gt;"",SUBSTITUTE('Locations-Stops'!K790,"'","\'"),"")&amp;"','"&amp;IF('Locations-Stops'!L790&lt;&gt;"",'Locations-Stops'!L790,"")&amp;"','"&amp;IF('Locations-Stops'!M790&lt;&gt;"",'Locations-Stops'!M790,"")&amp;"','"&amp;IF('Locations-Stops'!N790&lt;&gt;"",'Locations-Stops'!N790,"")&amp;"', CURRENT_TIMESTAMP);"</f>
        <v>INSERT INTO `locations` (`id`, `name`, `latitude`, `longitude`, `province_id`, `region_1`, `region_2`, `region_3`, `street`, `number`, `postal`, `img`, `last_modified`) VALUES (NULL,'De Ontmoeting',52.376283,4.824092,8,3,5,115,'Jacobus van Looystraat','133','1064','https://lh5.ggpht.com/ZUyaVkKPYevso1m6FDVYYUagxr6zCjgzGlhCzLpTKz79QZqk5xt8B9hUkkrJLxy3OhSagBcRz99_emc1ibtR', CURRENT_TIMESTAMP);</v>
      </c>
      <c r="E788">
        <v>788</v>
      </c>
    </row>
    <row r="789" spans="1:5" x14ac:dyDescent="0.25">
      <c r="A789" s="1" t="str">
        <f>"INSERT INTO `locations` (`id`, `name`, `latitude`, `longitude`, `province_id`, `region_1`, `region_2`, `region_3`, `street`, `number`, `postal`, `img`, `last_modified`) VALUES (NULL,'"&amp;SUBSTITUTE('Locations-Stops'!F791,"'","\'")&amp;"',"&amp;IF('Locations-Stops'!D791&lt;&gt;"",LEFT('Locations-Stops'!D791,2)&amp;"."&amp;RIGHT('Locations-Stops'!D791,LEN('Locations-Stops'!D791)-2),"0")&amp;","&amp;IF('Locations-Stops'!E791&lt;&gt;"",LEFT('Locations-Stops'!E791,1)&amp;"."&amp;RIGHT('Locations-Stops'!E791,LEN('Locations-Stops'!E791)-1),"0")&amp;","&amp;IF('Locations-Stops'!G791&lt;&gt;"",VLOOKUP('Locations-Stops'!G791,Regions!A2:B379,2,FALSE),"0")&amp;","&amp;IF('Locations-Stops'!H791&lt;&gt;"",VLOOKUP('Locations-Stops'!H791,Regions!C2:D379,2,FALSE),"0")&amp;","&amp;IF('Locations-Stops'!I791&lt;&gt;"",VLOOKUP('Locations-Stops'!I791,Regions!F2:G379,2,FALSE),"0")&amp;","&amp;IF('Locations-Stops'!J791&lt;&gt;"",VLOOKUP('Locations-Stops'!J791,Regions!I2:J379,2,FALSE),"0")&amp;",'"&amp;IF('Locations-Stops'!K791&lt;&gt;"",SUBSTITUTE('Locations-Stops'!K791,"'","\'"),"")&amp;"','"&amp;IF('Locations-Stops'!L791&lt;&gt;"",'Locations-Stops'!L791,"")&amp;"','"&amp;IF('Locations-Stops'!M791&lt;&gt;"",'Locations-Stops'!M791,"")&amp;"','"&amp;IF('Locations-Stops'!N791&lt;&gt;"",'Locations-Stops'!N791,"")&amp;"', CURRENT_TIMESTAMP);"</f>
        <v>INSERT INTO `locations` (`id`, `name`, `latitude`, `longitude`, `province_id`, `region_1`, `region_2`, `region_3`, `street`, `number`, `postal`, `img`, `last_modified`) VALUES (NULL,'De Porceleyne Fles',52.374779,4.826941,8,3,5,115,'Jacobus van Looystraat','','1064','https://lh4.ggpht.com/teAyD6ZOciFjuh02d8M19L___q9XBtwNlknLIRyPcDGgTcieoQeZ58QKZtmt7aD486N6UOGY61byHgM05GE', CURRENT_TIMESTAMP);</v>
      </c>
      <c r="E789">
        <v>789</v>
      </c>
    </row>
    <row r="790" spans="1:5" x14ac:dyDescent="0.25">
      <c r="A790" s="1" t="str">
        <f>"INSERT INTO `locations` (`id`, `name`, `latitude`, `longitude`, `province_id`, `region_1`, `region_2`, `region_3`, `street`, `number`, `postal`, `img`, `last_modified`) VALUES (NULL,'"&amp;SUBSTITUTE('Locations-Stops'!F792,"'","\'")&amp;"',"&amp;IF('Locations-Stops'!D792&lt;&gt;"",LEFT('Locations-Stops'!D792,2)&amp;"."&amp;RIGHT('Locations-Stops'!D792,LEN('Locations-Stops'!D792)-2),"0")&amp;","&amp;IF('Locations-Stops'!E792&lt;&gt;"",LEFT('Locations-Stops'!E792,1)&amp;"."&amp;RIGHT('Locations-Stops'!E792,LEN('Locations-Stops'!E792)-1),"0")&amp;","&amp;IF('Locations-Stops'!G792&lt;&gt;"",VLOOKUP('Locations-Stops'!G792,Regions!A2:B379,2,FALSE),"0")&amp;","&amp;IF('Locations-Stops'!H792&lt;&gt;"",VLOOKUP('Locations-Stops'!H792,Regions!C2:D379,2,FALSE),"0")&amp;","&amp;IF('Locations-Stops'!I792&lt;&gt;"",VLOOKUP('Locations-Stops'!I792,Regions!F2:G379,2,FALSE),"0")&amp;","&amp;IF('Locations-Stops'!J792&lt;&gt;"",VLOOKUP('Locations-Stops'!J792,Regions!I2:J379,2,FALSE),"0")&amp;",'"&amp;IF('Locations-Stops'!K792&lt;&gt;"",SUBSTITUTE('Locations-Stops'!K792,"'","\'"),"")&amp;"','"&amp;IF('Locations-Stops'!L792&lt;&gt;"",'Locations-Stops'!L792,"")&amp;"','"&amp;IF('Locations-Stops'!M792&lt;&gt;"",'Locations-Stops'!M792,"")&amp;"','"&amp;IF('Locations-Stops'!N792&lt;&gt;"",'Locations-Stops'!N792,"")&amp;"', CURRENT_TIMESTAMP);"</f>
        <v>INSERT INTO `locations` (`id`, `name`, `latitude`, `longitude`, `province_id`, `region_1`, `region_2`, `region_3`, `street`, `number`, `postal`, `img`, `last_modified`) VALUES (NULL,'Honingraat',52.379441,4.820266,8,3,5,115,'Jan de Louterstraat','64','1063','https://lh3.ggpht.com/z4YE87Dd6tQRsOverEcx-c_ay6SNanyH0TELYbXzNlJmfSTs2dKeHeVt552CEIgaOmKWfid4NIBXHvOCe0avEg', CURRENT_TIMESTAMP);</v>
      </c>
      <c r="E790">
        <v>790</v>
      </c>
    </row>
    <row r="791" spans="1:5" x14ac:dyDescent="0.25">
      <c r="A791" s="1" t="str">
        <f>"INSERT INTO `locations` (`id`, `name`, `latitude`, `longitude`, `province_id`, `region_1`, `region_2`, `region_3`, `street`, `number`, `postal`, `img`, `last_modified`) VALUES (NULL,'"&amp;SUBSTITUTE('Locations-Stops'!F793,"'","\'")&amp;"',"&amp;IF('Locations-Stops'!D793&lt;&gt;"",LEFT('Locations-Stops'!D793,2)&amp;"."&amp;RIGHT('Locations-Stops'!D793,LEN('Locations-Stops'!D793)-2),"0")&amp;","&amp;IF('Locations-Stops'!E793&lt;&gt;"",LEFT('Locations-Stops'!E793,1)&amp;"."&amp;RIGHT('Locations-Stops'!E793,LEN('Locations-Stops'!E793)-1),"0")&amp;","&amp;IF('Locations-Stops'!G793&lt;&gt;"",VLOOKUP('Locations-Stops'!G793,Regions!A2:B379,2,FALSE),"0")&amp;","&amp;IF('Locations-Stops'!H793&lt;&gt;"",VLOOKUP('Locations-Stops'!H793,Regions!C2:D379,2,FALSE),"0")&amp;","&amp;IF('Locations-Stops'!I793&lt;&gt;"",VLOOKUP('Locations-Stops'!I793,Regions!F2:G379,2,FALSE),"0")&amp;","&amp;IF('Locations-Stops'!J793&lt;&gt;"",VLOOKUP('Locations-Stops'!J793,Regions!I2:J379,2,FALSE),"0")&amp;",'"&amp;IF('Locations-Stops'!K793&lt;&gt;"",SUBSTITUTE('Locations-Stops'!K793,"'","\'"),"")&amp;"','"&amp;IF('Locations-Stops'!L793&lt;&gt;"",'Locations-Stops'!L793,"")&amp;"','"&amp;IF('Locations-Stops'!M793&lt;&gt;"",'Locations-Stops'!M793,"")&amp;"','"&amp;IF('Locations-Stops'!N793&lt;&gt;"",'Locations-Stops'!N793,"")&amp;"', CURRENT_TIMESTAMP);"</f>
        <v>INSERT INTO `locations` (`id`, `name`, `latitude`, `longitude`, `province_id`, `region_1`, `region_2`, `region_3`, `street`, `number`, `postal`, `img`, `last_modified`) VALUES (NULL,'De Grote Verfdoos',52.37728,4.818739,8,3,5,115,'Lodewijk van Deysselstraat','4','1064 HN','https://lh6.ggpht.com/Qt_18gwdND2Wc60BjgrNkiLdA4powWtIwMWN3BrgPMsMdCh6kn5NYkj_JuJLu9upwCRxKLX9p1boKY1wQMxd', CURRENT_TIMESTAMP);</v>
      </c>
      <c r="E791">
        <v>791</v>
      </c>
    </row>
    <row r="792" spans="1:5" x14ac:dyDescent="0.25">
      <c r="A792" s="1" t="str">
        <f>"INSERT INTO `locations` (`id`, `name`, `latitude`, `longitude`, `province_id`, `region_1`, `region_2`, `region_3`, `street`, `number`, `postal`, `img`, `last_modified`) VALUES (NULL,'"&amp;SUBSTITUTE('Locations-Stops'!F794,"'","\'")&amp;"',"&amp;IF('Locations-Stops'!D794&lt;&gt;"",LEFT('Locations-Stops'!D794,2)&amp;"."&amp;RIGHT('Locations-Stops'!D794,LEN('Locations-Stops'!D794)-2),"0")&amp;","&amp;IF('Locations-Stops'!E794&lt;&gt;"",LEFT('Locations-Stops'!E794,1)&amp;"."&amp;RIGHT('Locations-Stops'!E794,LEN('Locations-Stops'!E794)-1),"0")&amp;","&amp;IF('Locations-Stops'!G794&lt;&gt;"",VLOOKUP('Locations-Stops'!G794,Regions!A2:B379,2,FALSE),"0")&amp;","&amp;IF('Locations-Stops'!H794&lt;&gt;"",VLOOKUP('Locations-Stops'!H794,Regions!C2:D379,2,FALSE),"0")&amp;","&amp;IF('Locations-Stops'!I794&lt;&gt;"",VLOOKUP('Locations-Stops'!I794,Regions!F2:G379,2,FALSE),"0")&amp;","&amp;IF('Locations-Stops'!J794&lt;&gt;"",VLOOKUP('Locations-Stops'!J794,Regions!I2:J379,2,FALSE),"0")&amp;",'"&amp;IF('Locations-Stops'!K794&lt;&gt;"",SUBSTITUTE('Locations-Stops'!K794,"'","\'"),"")&amp;"','"&amp;IF('Locations-Stops'!L794&lt;&gt;"",'Locations-Stops'!L794,"")&amp;"','"&amp;IF('Locations-Stops'!M794&lt;&gt;"",'Locations-Stops'!M794,"")&amp;"','"&amp;IF('Locations-Stops'!N794&lt;&gt;"",'Locations-Stops'!N794,"")&amp;"', CURRENT_TIMESTAMP);"</f>
        <v>INSERT INTO `locations` (`id`, `name`, `latitude`, `longitude`, `province_id`, `region_1`, `region_2`, `region_3`, `street`, `number`, `postal`, `img`, `last_modified`) VALUES (NULL,'Molukse Kerk',52.377048,4.817838,8,3,5,115,'Lodewijk van Deysselstraat','16','1064 HN','https://lh4.ggpht.com/cWvTRkWDPSiEmh7flJeZ6oKNwHsFV5O-N3rpaLjUzVqTqaRPLjBXbQQ3fJmtsLGXRikiAzqi1-O6JYmG7FXO5w', CURRENT_TIMESTAMP);</v>
      </c>
      <c r="E792">
        <v>792</v>
      </c>
    </row>
    <row r="793" spans="1:5" x14ac:dyDescent="0.25">
      <c r="A793" s="1" t="str">
        <f>"INSERT INTO `locations` (`id`, `name`, `latitude`, `longitude`, `province_id`, `region_1`, `region_2`, `region_3`, `street`, `number`, `postal`, `img`, `last_modified`) VALUES (NULL,'"&amp;SUBSTITUTE('Locations-Stops'!F795,"'","\'")&amp;"',"&amp;IF('Locations-Stops'!D795&lt;&gt;"",LEFT('Locations-Stops'!D795,2)&amp;"."&amp;RIGHT('Locations-Stops'!D795,LEN('Locations-Stops'!D795)-2),"0")&amp;","&amp;IF('Locations-Stops'!E795&lt;&gt;"",LEFT('Locations-Stops'!E795,1)&amp;"."&amp;RIGHT('Locations-Stops'!E795,LEN('Locations-Stops'!E795)-1),"0")&amp;","&amp;IF('Locations-Stops'!G795&lt;&gt;"",VLOOKUP('Locations-Stops'!G795,Regions!A2:B379,2,FALSE),"0")&amp;","&amp;IF('Locations-Stops'!H795&lt;&gt;"",VLOOKUP('Locations-Stops'!H795,Regions!C2:D379,2,FALSE),"0")&amp;","&amp;IF('Locations-Stops'!I795&lt;&gt;"",VLOOKUP('Locations-Stops'!I795,Regions!F2:G379,2,FALSE),"0")&amp;","&amp;IF('Locations-Stops'!J795&lt;&gt;"",VLOOKUP('Locations-Stops'!J795,Regions!I2:J379,2,FALSE),"0")&amp;",'"&amp;IF('Locations-Stops'!K795&lt;&gt;"",SUBSTITUTE('Locations-Stops'!K795,"'","\'"),"")&amp;"','"&amp;IF('Locations-Stops'!L795&lt;&gt;"",'Locations-Stops'!L795,"")&amp;"','"&amp;IF('Locations-Stops'!M795&lt;&gt;"",'Locations-Stops'!M795,"")&amp;"','"&amp;IF('Locations-Stops'!N795&lt;&gt;"",'Locations-Stops'!N795,"")&amp;"', CURRENT_TIMESTAMP);"</f>
        <v>INSERT INTO `locations` (`id`, `name`, `latitude`, `longitude`, `province_id`, `region_1`, `region_2`, `region_3`, `street`, `number`, `postal`, `img`, `last_modified`) VALUES (NULL,'Twee Vissen En Glaskunst',52.376113,4.824312,8,3,5,115,'Louis Couperusstraat','133','1064 CE','https://lh3.ggpht.com/ihY1jQfP5HitEt5siLFN57_3PcXi1ZUSNDPEjTCzJknz3-gSYf97DbowTAft06eS085OjydIaMd3VUUZsBA7oizkAoK_9itLi-IfG_IdOwAEW-c', CURRENT_TIMESTAMP);</v>
      </c>
      <c r="E793">
        <v>793</v>
      </c>
    </row>
    <row r="794" spans="1:5" x14ac:dyDescent="0.25">
      <c r="A794" s="1" t="str">
        <f>"INSERT INTO `locations` (`id`, `name`, `latitude`, `longitude`, `province_id`, `region_1`, `region_2`, `region_3`, `street`, `number`, `postal`, `img`, `last_modified`) VALUES (NULL,'"&amp;SUBSTITUTE('Locations-Stops'!F796,"'","\'")&amp;"',"&amp;IF('Locations-Stops'!D796&lt;&gt;"",LEFT('Locations-Stops'!D796,2)&amp;"."&amp;RIGHT('Locations-Stops'!D796,LEN('Locations-Stops'!D796)-2),"0")&amp;","&amp;IF('Locations-Stops'!E796&lt;&gt;"",LEFT('Locations-Stops'!E796,1)&amp;"."&amp;RIGHT('Locations-Stops'!E796,LEN('Locations-Stops'!E796)-1),"0")&amp;","&amp;IF('Locations-Stops'!G796&lt;&gt;"",VLOOKUP('Locations-Stops'!G796,Regions!A2:B379,2,FALSE),"0")&amp;","&amp;IF('Locations-Stops'!H796&lt;&gt;"",VLOOKUP('Locations-Stops'!H796,Regions!C2:D379,2,FALSE),"0")&amp;","&amp;IF('Locations-Stops'!I796&lt;&gt;"",VLOOKUP('Locations-Stops'!I796,Regions!F2:G379,2,FALSE),"0")&amp;","&amp;IF('Locations-Stops'!J796&lt;&gt;"",VLOOKUP('Locations-Stops'!J796,Regions!I2:J379,2,FALSE),"0")&amp;",'"&amp;IF('Locations-Stops'!K796&lt;&gt;"",SUBSTITUTE('Locations-Stops'!K796,"'","\'"),"")&amp;"','"&amp;IF('Locations-Stops'!L796&lt;&gt;"",'Locations-Stops'!L796,"")&amp;"','"&amp;IF('Locations-Stops'!M796&lt;&gt;"",'Locations-Stops'!M796,"")&amp;"','"&amp;IF('Locations-Stops'!N796&lt;&gt;"",'Locations-Stops'!N796,"")&amp;"', CURRENT_TIMESTAMP);"</f>
        <v>INSERT INTO `locations` (`id`, `name`, `latitude`, `longitude`, `province_id`, `region_1`, `region_2`, `region_3`, `street`, `number`, `postal`, `img`, `last_modified`) VALUES (NULL,'Sprankelplek',52.375553,4.828614,8,3,5,115,'Louis Couperusstraat','75HS','1064 CC','https://lh6.ggpht.com/EaIsvbJbiEwj6B3rFiKhG46lbBS5imMVC-hrVVHi8ByD3GSfM5NGYW4tVaMY3iXFM_8Te59nWm2GY6JV2UNw', CURRENT_TIMESTAMP);</v>
      </c>
      <c r="E794">
        <v>794</v>
      </c>
    </row>
    <row r="795" spans="1:5" x14ac:dyDescent="0.25">
      <c r="A795" s="1" t="str">
        <f>"INSERT INTO `locations` (`id`, `name`, `latitude`, `longitude`, `province_id`, `region_1`, `region_2`, `region_3`, `street`, `number`, `postal`, `img`, `last_modified`) VALUES (NULL,'"&amp;SUBSTITUTE('Locations-Stops'!F797,"'","\'")&amp;"',"&amp;IF('Locations-Stops'!D797&lt;&gt;"",LEFT('Locations-Stops'!D797,2)&amp;"."&amp;RIGHT('Locations-Stops'!D797,LEN('Locations-Stops'!D797)-2),"0")&amp;","&amp;IF('Locations-Stops'!E797&lt;&gt;"",LEFT('Locations-Stops'!E797,1)&amp;"."&amp;RIGHT('Locations-Stops'!E797,LEN('Locations-Stops'!E797)-1),"0")&amp;","&amp;IF('Locations-Stops'!G797&lt;&gt;"",VLOOKUP('Locations-Stops'!G797,Regions!A2:B379,2,FALSE),"0")&amp;","&amp;IF('Locations-Stops'!H797&lt;&gt;"",VLOOKUP('Locations-Stops'!H797,Regions!C2:D379,2,FALSE),"0")&amp;","&amp;IF('Locations-Stops'!I797&lt;&gt;"",VLOOKUP('Locations-Stops'!I797,Regions!F2:G379,2,FALSE),"0")&amp;","&amp;IF('Locations-Stops'!J797&lt;&gt;"",VLOOKUP('Locations-Stops'!J797,Regions!I2:J379,2,FALSE),"0")&amp;",'"&amp;IF('Locations-Stops'!K797&lt;&gt;"",SUBSTITUTE('Locations-Stops'!K797,"'","\'"),"")&amp;"','"&amp;IF('Locations-Stops'!L797&lt;&gt;"",'Locations-Stops'!L797,"")&amp;"','"&amp;IF('Locations-Stops'!M797&lt;&gt;"",'Locations-Stops'!M797,"")&amp;"','"&amp;IF('Locations-Stops'!N797&lt;&gt;"",'Locations-Stops'!N797,"")&amp;"', CURRENT_TIMESTAMP);"</f>
        <v>INSERT INTO `locations` (`id`, `name`, `latitude`, `longitude`, `province_id`, `region_1`, `region_2`, `region_3`, `street`, `number`, `postal`, `img`, `last_modified`) VALUES (NULL,'Eerste Steen Gelegd',52.374076,4.820452,8,3,5,115,'M.J. Granpré Molièreplein','2','1064','https://lh3.ggpht.com/8pMkC_3Q-o83BM_2MuheVauppiC2QyyWdMXpxHndlEG2Og758kXpUUIf2iR3rFmM9dmR4FpT-kVT8h79_d5mXg', CURRENT_TIMESTAMP);</v>
      </c>
      <c r="E795">
        <v>795</v>
      </c>
    </row>
    <row r="796" spans="1:5" x14ac:dyDescent="0.25">
      <c r="A796" s="1" t="str">
        <f>"INSERT INTO `locations` (`id`, `name`, `latitude`, `longitude`, `province_id`, `region_1`, `region_2`, `region_3`, `street`, `number`, `postal`, `img`, `last_modified`) VALUES (NULL,'"&amp;SUBSTITUTE('Locations-Stops'!F798,"'","\'")&amp;"',"&amp;IF('Locations-Stops'!D798&lt;&gt;"",LEFT('Locations-Stops'!D798,2)&amp;"."&amp;RIGHT('Locations-Stops'!D798,LEN('Locations-Stops'!D798)-2),"0")&amp;","&amp;IF('Locations-Stops'!E798&lt;&gt;"",LEFT('Locations-Stops'!E798,1)&amp;"."&amp;RIGHT('Locations-Stops'!E798,LEN('Locations-Stops'!E798)-1),"0")&amp;","&amp;IF('Locations-Stops'!G798&lt;&gt;"",VLOOKUP('Locations-Stops'!G798,Regions!A2:B379,2,FALSE),"0")&amp;","&amp;IF('Locations-Stops'!H798&lt;&gt;"",VLOOKUP('Locations-Stops'!H798,Regions!C2:D379,2,FALSE),"0")&amp;","&amp;IF('Locations-Stops'!I798&lt;&gt;"",VLOOKUP('Locations-Stops'!I798,Regions!F2:G379,2,FALSE),"0")&amp;","&amp;IF('Locations-Stops'!J798&lt;&gt;"",VLOOKUP('Locations-Stops'!J798,Regions!I2:J379,2,FALSE),"0")&amp;",'"&amp;IF('Locations-Stops'!K798&lt;&gt;"",SUBSTITUTE('Locations-Stops'!K798,"'","\'"),"")&amp;"','"&amp;IF('Locations-Stops'!L798&lt;&gt;"",'Locations-Stops'!L798,"")&amp;"','"&amp;IF('Locations-Stops'!M798&lt;&gt;"",'Locations-Stops'!M798,"")&amp;"','"&amp;IF('Locations-Stops'!N798&lt;&gt;"",'Locations-Stops'!N798,"")&amp;"', CURRENT_TIMESTAMP);"</f>
        <v>INSERT INTO `locations` (`id`, `name`, `latitude`, `longitude`, `province_id`, `region_1`, `region_2`, `region_3`, `street`, `number`, `postal`, `img`, `last_modified`) VALUES (NULL,'Church Het Nieuwe Verbond',52.374457,4.820494,8,3,5,115,'M.J. Granpré Molièreplein','2','1064 DG','https://lh3.googleusercontent.com/9k-idf3kW38w_5tKybrr69xEZXIB7TCRjdyOoXJqMiTsJNN7mXxdOeaEsg2y6q8-TXX3xIXiLZ3xbBoKCttZgg', CURRENT_TIMESTAMP);</v>
      </c>
      <c r="E796">
        <v>796</v>
      </c>
    </row>
    <row r="797" spans="1:5" x14ac:dyDescent="0.25">
      <c r="A797" s="1" t="str">
        <f>"INSERT INTO `locations` (`id`, `name`, `latitude`, `longitude`, `province_id`, `region_1`, `region_2`, `region_3`, `street`, `number`, `postal`, `img`, `last_modified`) VALUES (NULL,'"&amp;SUBSTITUTE('Locations-Stops'!F799,"'","\'")&amp;"',"&amp;IF('Locations-Stops'!D799&lt;&gt;"",LEFT('Locations-Stops'!D799,2)&amp;"."&amp;RIGHT('Locations-Stops'!D799,LEN('Locations-Stops'!D799)-2),"0")&amp;","&amp;IF('Locations-Stops'!E799&lt;&gt;"",LEFT('Locations-Stops'!E799,1)&amp;"."&amp;RIGHT('Locations-Stops'!E799,LEN('Locations-Stops'!E799)-1),"0")&amp;","&amp;IF('Locations-Stops'!G799&lt;&gt;"",VLOOKUP('Locations-Stops'!G799,Regions!A2:B379,2,FALSE),"0")&amp;","&amp;IF('Locations-Stops'!H799&lt;&gt;"",VLOOKUP('Locations-Stops'!H799,Regions!C2:D379,2,FALSE),"0")&amp;","&amp;IF('Locations-Stops'!I799&lt;&gt;"",VLOOKUP('Locations-Stops'!I799,Regions!F2:G379,2,FALSE),"0")&amp;","&amp;IF('Locations-Stops'!J799&lt;&gt;"",VLOOKUP('Locations-Stops'!J799,Regions!I2:J379,2,FALSE),"0")&amp;",'"&amp;IF('Locations-Stops'!K799&lt;&gt;"",SUBSTITUTE('Locations-Stops'!K799,"'","\'"),"")&amp;"','"&amp;IF('Locations-Stops'!L799&lt;&gt;"",'Locations-Stops'!L799,"")&amp;"','"&amp;IF('Locations-Stops'!M799&lt;&gt;"",'Locations-Stops'!M799,"")&amp;"','"&amp;IF('Locations-Stops'!N799&lt;&gt;"",'Locations-Stops'!N799,"")&amp;"', CURRENT_TIMESTAMP);"</f>
        <v>INSERT INTO `locations` (`id`, `name`, `latitude`, `longitude`, `province_id`, `region_1`, `region_2`, `region_3`, `street`, `number`, `postal`, `img`, `last_modified`) VALUES (NULL,'Ophaalbrug',52.380513,4.810155,8,3,5,115,'Nannie van Wehlstraat','16','1064 MN','https://lh4.ggpht.com/JvZV_tbnUjd6y8nsIg0wdjvmjkS9Le_vQ4bglszSpc_eDfr2iHOWJQKFmO3fWjPHiY2muRg7cFSPfBD_81yJ', CURRENT_TIMESTAMP);</v>
      </c>
      <c r="E797">
        <v>797</v>
      </c>
    </row>
    <row r="798" spans="1:5" x14ac:dyDescent="0.25">
      <c r="A798" s="1" t="str">
        <f>"INSERT INTO `locations` (`id`, `name`, `latitude`, `longitude`, `province_id`, `region_1`, `region_2`, `region_3`, `street`, `number`, `postal`, `img`, `last_modified`) VALUES (NULL,'"&amp;SUBSTITUTE('Locations-Stops'!F800,"'","\'")&amp;"',"&amp;IF('Locations-Stops'!D800&lt;&gt;"",LEFT('Locations-Stops'!D800,2)&amp;"."&amp;RIGHT('Locations-Stops'!D800,LEN('Locations-Stops'!D800)-2),"0")&amp;","&amp;IF('Locations-Stops'!E800&lt;&gt;"",LEFT('Locations-Stops'!E800,1)&amp;"."&amp;RIGHT('Locations-Stops'!E800,LEN('Locations-Stops'!E800)-1),"0")&amp;","&amp;IF('Locations-Stops'!G800&lt;&gt;"",VLOOKUP('Locations-Stops'!G800,Regions!A2:B379,2,FALSE),"0")&amp;","&amp;IF('Locations-Stops'!H800&lt;&gt;"",VLOOKUP('Locations-Stops'!H800,Regions!C2:D379,2,FALSE),"0")&amp;","&amp;IF('Locations-Stops'!I800&lt;&gt;"",VLOOKUP('Locations-Stops'!I800,Regions!F2:G379,2,FALSE),"0")&amp;","&amp;IF('Locations-Stops'!J800&lt;&gt;"",VLOOKUP('Locations-Stops'!J800,Regions!I2:J379,2,FALSE),"0")&amp;",'"&amp;IF('Locations-Stops'!K800&lt;&gt;"",SUBSTITUTE('Locations-Stops'!K800,"'","\'"),"")&amp;"','"&amp;IF('Locations-Stops'!L800&lt;&gt;"",'Locations-Stops'!L800,"")&amp;"','"&amp;IF('Locations-Stops'!M800&lt;&gt;"",'Locations-Stops'!M800,"")&amp;"','"&amp;IF('Locations-Stops'!N800&lt;&gt;"",'Locations-Stops'!N800,"")&amp;"', CURRENT_TIMESTAMP);"</f>
        <v>INSERT INTO `locations` (`id`, `name`, `latitude`, `longitude`, `province_id`, `region_1`, `region_2`, `region_3`, `street`, `number`, `postal`, `img`, `last_modified`) VALUES (NULL,'Café Oostoever',52.370135,4.830229,8,3,5,115,'Noordzijde','1','1064','https://lh6.ggpht.com/B7yylzKUTaTSv8DNEXI1MSesA77C7Z45sOkmM3xKSGgw86_nRjtVSvIhu9EXefGZVn4MloLzlOY015t44iA7c_JxlHEvazW4PmJUDnpsg6ayXvo', CURRENT_TIMESTAMP);</v>
      </c>
      <c r="E798">
        <v>798</v>
      </c>
    </row>
    <row r="799" spans="1:5" x14ac:dyDescent="0.25">
      <c r="A799" s="1" t="str">
        <f>"INSERT INTO `locations` (`id`, `name`, `latitude`, `longitude`, `province_id`, `region_1`, `region_2`, `region_3`, `street`, `number`, `postal`, `img`, `last_modified`) VALUES (NULL,'"&amp;SUBSTITUTE('Locations-Stops'!F801,"'","\'")&amp;"',"&amp;IF('Locations-Stops'!D801&lt;&gt;"",LEFT('Locations-Stops'!D801,2)&amp;"."&amp;RIGHT('Locations-Stops'!D801,LEN('Locations-Stops'!D801)-2),"0")&amp;","&amp;IF('Locations-Stops'!E801&lt;&gt;"",LEFT('Locations-Stops'!E801,1)&amp;"."&amp;RIGHT('Locations-Stops'!E801,LEN('Locations-Stops'!E801)-1),"0")&amp;","&amp;IF('Locations-Stops'!G801&lt;&gt;"",VLOOKUP('Locations-Stops'!G801,Regions!A2:B379,2,FALSE),"0")&amp;","&amp;IF('Locations-Stops'!H801&lt;&gt;"",VLOOKUP('Locations-Stops'!H801,Regions!C2:D379,2,FALSE),"0")&amp;","&amp;IF('Locations-Stops'!I801&lt;&gt;"",VLOOKUP('Locations-Stops'!I801,Regions!F2:G379,2,FALSE),"0")&amp;","&amp;IF('Locations-Stops'!J801&lt;&gt;"",VLOOKUP('Locations-Stops'!J801,Regions!I2:J379,2,FALSE),"0")&amp;",'"&amp;IF('Locations-Stops'!K801&lt;&gt;"",SUBSTITUTE('Locations-Stops'!K801,"'","\'"),"")&amp;"','"&amp;IF('Locations-Stops'!L801&lt;&gt;"",'Locations-Stops'!L801,"")&amp;"','"&amp;IF('Locations-Stops'!M801&lt;&gt;"",'Locations-Stops'!M801,"")&amp;"','"&amp;IF('Locations-Stops'!N801&lt;&gt;"",'Locations-Stops'!N801,"")&amp;"', CURRENT_TIMESTAMP);"</f>
        <v>INSERT INTO `locations` (`id`, `name`, `latitude`, `longitude`, `province_id`, `region_1`, `region_2`, `region_3`, `street`, `number`, `postal`, `img`, `last_modified`) VALUES (NULL,'Window Planning',52.373516,4.820755,8,3,5,115,'Noordzijde','75','1064 MB','https://lh4.ggpht.com/CEAV5wLx4wOepkjkAzUXoVKc-xC6d6X22WwAKUcggQwaOj0J3fwoYOW7r8ysVY00ag-RF4gz_uim-R3312yVzw', CURRENT_TIMESTAMP);</v>
      </c>
      <c r="E799">
        <v>799</v>
      </c>
    </row>
    <row r="800" spans="1:5" x14ac:dyDescent="0.25">
      <c r="A800" s="1" t="str">
        <f>"INSERT INTO `locations` (`id`, `name`, `latitude`, `longitude`, `province_id`, `region_1`, `region_2`, `region_3`, `street`, `number`, `postal`, `img`, `last_modified`) VALUES (NULL,'"&amp;SUBSTITUTE('Locations-Stops'!F802,"'","\'")&amp;"',"&amp;IF('Locations-Stops'!D802&lt;&gt;"",LEFT('Locations-Stops'!D802,2)&amp;"."&amp;RIGHT('Locations-Stops'!D802,LEN('Locations-Stops'!D802)-2),"0")&amp;","&amp;IF('Locations-Stops'!E802&lt;&gt;"",LEFT('Locations-Stops'!E802,1)&amp;"."&amp;RIGHT('Locations-Stops'!E802,LEN('Locations-Stops'!E802)-1),"0")&amp;","&amp;IF('Locations-Stops'!G802&lt;&gt;"",VLOOKUP('Locations-Stops'!G802,Regions!A2:B379,2,FALSE),"0")&amp;","&amp;IF('Locations-Stops'!H802&lt;&gt;"",VLOOKUP('Locations-Stops'!H802,Regions!C2:D379,2,FALSE),"0")&amp;","&amp;IF('Locations-Stops'!I802&lt;&gt;"",VLOOKUP('Locations-Stops'!I802,Regions!F2:G379,2,FALSE),"0")&amp;","&amp;IF('Locations-Stops'!J802&lt;&gt;"",VLOOKUP('Locations-Stops'!J802,Regions!I2:J379,2,FALSE),"0")&amp;",'"&amp;IF('Locations-Stops'!K802&lt;&gt;"",SUBSTITUTE('Locations-Stops'!K802,"'","\'"),"")&amp;"','"&amp;IF('Locations-Stops'!L802&lt;&gt;"",'Locations-Stops'!L802,"")&amp;"','"&amp;IF('Locations-Stops'!M802&lt;&gt;"",'Locations-Stops'!M802,"")&amp;"','"&amp;IF('Locations-Stops'!N802&lt;&gt;"",'Locations-Stops'!N802,"")&amp;"', CURRENT_TIMESTAMP);"</f>
        <v>INSERT INTO `locations` (`id`, `name`, `latitude`, `longitude`, `province_id`, `region_1`, `region_2`, `region_3`, `street`, `number`, `postal`, `img`, `last_modified`) VALUES (NULL,'Torro Mosaic',52.373228,4.819561,8,3,5,115,'Noordzijde','217','1064 MD','https://lh5.ggpht.com/CSNHytFNU-EZq5YL8f3pEM48DvMNmQMP5BaTip72PcqX-Dqyik-MYQb1sFK8jo2S4a7IptGFbKSzDxmK8pf97g', CURRENT_TIMESTAMP);</v>
      </c>
      <c r="E800">
        <v>800</v>
      </c>
    </row>
    <row r="801" spans="1:5" x14ac:dyDescent="0.25">
      <c r="A801" s="1" t="str">
        <f>"INSERT INTO `locations` (`id`, `name`, `latitude`, `longitude`, `province_id`, `region_1`, `region_2`, `region_3`, `street`, `number`, `postal`, `img`, `last_modified`) VALUES (NULL,'"&amp;SUBSTITUTE('Locations-Stops'!F803,"'","\'")&amp;"',"&amp;IF('Locations-Stops'!D803&lt;&gt;"",LEFT('Locations-Stops'!D803,2)&amp;"."&amp;RIGHT('Locations-Stops'!D803,LEN('Locations-Stops'!D803)-2),"0")&amp;","&amp;IF('Locations-Stops'!E803&lt;&gt;"",LEFT('Locations-Stops'!E803,1)&amp;"."&amp;RIGHT('Locations-Stops'!E803,LEN('Locations-Stops'!E803)-1),"0")&amp;","&amp;IF('Locations-Stops'!G803&lt;&gt;"",VLOOKUP('Locations-Stops'!G803,Regions!A2:B379,2,FALSE),"0")&amp;","&amp;IF('Locations-Stops'!H803&lt;&gt;"",VLOOKUP('Locations-Stops'!H803,Regions!C2:D379,2,FALSE),"0")&amp;","&amp;IF('Locations-Stops'!I803&lt;&gt;"",VLOOKUP('Locations-Stops'!I803,Regions!F2:G379,2,FALSE),"0")&amp;","&amp;IF('Locations-Stops'!J803&lt;&gt;"",VLOOKUP('Locations-Stops'!J803,Regions!I2:J379,2,FALSE),"0")&amp;",'"&amp;IF('Locations-Stops'!K803&lt;&gt;"",SUBSTITUTE('Locations-Stops'!K803,"'","\'"),"")&amp;"','"&amp;IF('Locations-Stops'!L803&lt;&gt;"",'Locations-Stops'!L803,"")&amp;"','"&amp;IF('Locations-Stops'!M803&lt;&gt;"",'Locations-Stops'!M803,"")&amp;"','"&amp;IF('Locations-Stops'!N803&lt;&gt;"",'Locations-Stops'!N803,"")&amp;"', CURRENT_TIMESTAMP);"</f>
        <v>INSERT INTO `locations` (`id`, `name`, `latitude`, `longitude`, `province_id`, `region_1`, `region_2`, `region_3`, `street`, `number`, `postal`, `img`, `last_modified`) VALUES (NULL,'Koningslinde',52.373076,4.826713,8,3,5,115,'Noordzijde','','1064','https://lh3.ggpht.com/Q5Rmmysubm_HvVavUcgC2X5HPXLIsVkxAjvkkpt7YtmE7A6_AkW3GNQNqi627fz9FJjPHtvDg6GkeJYAoXp7', CURRENT_TIMESTAMP);</v>
      </c>
      <c r="E801">
        <v>801</v>
      </c>
    </row>
    <row r="802" spans="1:5" x14ac:dyDescent="0.25">
      <c r="A802" s="1" t="str">
        <f>"INSERT INTO `locations` (`id`, `name`, `latitude`, `longitude`, `province_id`, `region_1`, `region_2`, `region_3`, `street`, `number`, `postal`, `img`, `last_modified`) VALUES (NULL,'"&amp;SUBSTITUTE('Locations-Stops'!F804,"'","\'")&amp;"',"&amp;IF('Locations-Stops'!D804&lt;&gt;"",LEFT('Locations-Stops'!D804,2)&amp;"."&amp;RIGHT('Locations-Stops'!D804,LEN('Locations-Stops'!D804)-2),"0")&amp;","&amp;IF('Locations-Stops'!E804&lt;&gt;"",LEFT('Locations-Stops'!E804,1)&amp;"."&amp;RIGHT('Locations-Stops'!E804,LEN('Locations-Stops'!E804)-1),"0")&amp;","&amp;IF('Locations-Stops'!G804&lt;&gt;"",VLOOKUP('Locations-Stops'!G804,Regions!A2:B379,2,FALSE),"0")&amp;","&amp;IF('Locations-Stops'!H804&lt;&gt;"",VLOOKUP('Locations-Stops'!H804,Regions!C2:D379,2,FALSE),"0")&amp;","&amp;IF('Locations-Stops'!I804&lt;&gt;"",VLOOKUP('Locations-Stops'!I804,Regions!F2:G379,2,FALSE),"0")&amp;","&amp;IF('Locations-Stops'!J804&lt;&gt;"",VLOOKUP('Locations-Stops'!J804,Regions!I2:J379,2,FALSE),"0")&amp;",'"&amp;IF('Locations-Stops'!K804&lt;&gt;"",SUBSTITUTE('Locations-Stops'!K804,"'","\'"),"")&amp;"','"&amp;IF('Locations-Stops'!L804&lt;&gt;"",'Locations-Stops'!L804,"")&amp;"','"&amp;IF('Locations-Stops'!M804&lt;&gt;"",'Locations-Stops'!M804,"")&amp;"','"&amp;IF('Locations-Stops'!N804&lt;&gt;"",'Locations-Stops'!N804,"")&amp;"', CURRENT_TIMESTAMP);"</f>
        <v>INSERT INTO `locations` (`id`, `name`, `latitude`, `longitude`, `province_id`, `region_1`, `region_2`, `region_3`, `street`, `number`, `postal`, `img`, `last_modified`) VALUES (NULL,'Fox Mural',52.370695,4.829554,8,3,5,115,'Noordzijde','','1064','https://lh6.ggpht.com/cghDbSSL24ugPu9sK5rrcNebACOEVgliuMYULvv3oRgI57iCiNC2ndI62fQYAu8wo76Q6m_NzaWgmP_3abQ7', CURRENT_TIMESTAMP);</v>
      </c>
      <c r="E802">
        <v>802</v>
      </c>
    </row>
    <row r="803" spans="1:5" x14ac:dyDescent="0.25">
      <c r="A803" s="1" t="str">
        <f>"INSERT INTO `locations` (`id`, `name`, `latitude`, `longitude`, `province_id`, `region_1`, `region_2`, `region_3`, `street`, `number`, `postal`, `img`, `last_modified`) VALUES (NULL,'"&amp;SUBSTITUTE('Locations-Stops'!F805,"'","\'")&amp;"',"&amp;IF('Locations-Stops'!D805&lt;&gt;"",LEFT('Locations-Stops'!D805,2)&amp;"."&amp;RIGHT('Locations-Stops'!D805,LEN('Locations-Stops'!D805)-2),"0")&amp;","&amp;IF('Locations-Stops'!E805&lt;&gt;"",LEFT('Locations-Stops'!E805,1)&amp;"."&amp;RIGHT('Locations-Stops'!E805,LEN('Locations-Stops'!E805)-1),"0")&amp;","&amp;IF('Locations-Stops'!G805&lt;&gt;"",VLOOKUP('Locations-Stops'!G805,Regions!A2:B379,2,FALSE),"0")&amp;","&amp;IF('Locations-Stops'!H805&lt;&gt;"",VLOOKUP('Locations-Stops'!H805,Regions!C2:D379,2,FALSE),"0")&amp;","&amp;IF('Locations-Stops'!I805&lt;&gt;"",VLOOKUP('Locations-Stops'!I805,Regions!F2:G379,2,FALSE),"0")&amp;","&amp;IF('Locations-Stops'!J805&lt;&gt;"",VLOOKUP('Locations-Stops'!J805,Regions!I2:J379,2,FALSE),"0")&amp;",'"&amp;IF('Locations-Stops'!K805&lt;&gt;"",SUBSTITUTE('Locations-Stops'!K805,"'","\'"),"")&amp;"','"&amp;IF('Locations-Stops'!L805&lt;&gt;"",'Locations-Stops'!L805,"")&amp;"','"&amp;IF('Locations-Stops'!M805&lt;&gt;"",'Locations-Stops'!M805,"")&amp;"','"&amp;IF('Locations-Stops'!N805&lt;&gt;"",'Locations-Stops'!N805,"")&amp;"', CURRENT_TIMESTAMP);"</f>
        <v>INSERT INTO `locations` (`id`, `name`, `latitude`, `longitude`, `province_id`, `region_1`, `region_2`, `region_3`, `street`, `number`, `postal`, `img`, `last_modified`) VALUES (NULL,'Foxy Mural',52.370758,4.829882,8,3,5,115,'Noordzijde','','1064','https://lh5.ggpht.com/EulX-p4-AddPvXamQiT8xK489mMbSK-PwTP2pqYtJ524Hfc58lQyEjwL1pcJ4U7hgvaMQRwuaGYjA6loDv1S', CURRENT_TIMESTAMP);</v>
      </c>
      <c r="E803">
        <v>803</v>
      </c>
    </row>
    <row r="804" spans="1:5" x14ac:dyDescent="0.25">
      <c r="A804" s="1" t="str">
        <f>"INSERT INTO `locations` (`id`, `name`, `latitude`, `longitude`, `province_id`, `region_1`, `region_2`, `region_3`, `street`, `number`, `postal`, `img`, `last_modified`) VALUES (NULL,'"&amp;SUBSTITUTE('Locations-Stops'!F806,"'","\'")&amp;"',"&amp;IF('Locations-Stops'!D806&lt;&gt;"",LEFT('Locations-Stops'!D806,2)&amp;"."&amp;RIGHT('Locations-Stops'!D806,LEN('Locations-Stops'!D806)-2),"0")&amp;","&amp;IF('Locations-Stops'!E806&lt;&gt;"",LEFT('Locations-Stops'!E806,1)&amp;"."&amp;RIGHT('Locations-Stops'!E806,LEN('Locations-Stops'!E806)-1),"0")&amp;","&amp;IF('Locations-Stops'!G806&lt;&gt;"",VLOOKUP('Locations-Stops'!G806,Regions!A2:B379,2,FALSE),"0")&amp;","&amp;IF('Locations-Stops'!H806&lt;&gt;"",VLOOKUP('Locations-Stops'!H806,Regions!C2:D379,2,FALSE),"0")&amp;","&amp;IF('Locations-Stops'!I806&lt;&gt;"",VLOOKUP('Locations-Stops'!I806,Regions!F2:G379,2,FALSE),"0")&amp;","&amp;IF('Locations-Stops'!J806&lt;&gt;"",VLOOKUP('Locations-Stops'!J806,Regions!I2:J379,2,FALSE),"0")&amp;",'"&amp;IF('Locations-Stops'!K806&lt;&gt;"",SUBSTITUTE('Locations-Stops'!K806,"'","\'"),"")&amp;"','"&amp;IF('Locations-Stops'!L806&lt;&gt;"",'Locations-Stops'!L806,"")&amp;"','"&amp;IF('Locations-Stops'!M806&lt;&gt;"",'Locations-Stops'!M806,"")&amp;"','"&amp;IF('Locations-Stops'!N806&lt;&gt;"",'Locations-Stops'!N806,"")&amp;"', CURRENT_TIMESTAMP);"</f>
        <v>INSERT INTO `locations` (`id`, `name`, `latitude`, `longitude`, `province_id`, `region_1`, `region_2`, `region_3`, `street`, `number`, `postal`, `img`, `last_modified`) VALUES (NULL,'Frisbee',52.365804,4.810063,8,3,5,115,'Oeverpad','168','1068 PH','https://lh4.ggpht.com/b9s2jBrHTULPKx7xXot9x38l4DG78_GFILhE98qgte2gMiAI_E3_AOtz35pzkLdf19NxLS6B0xeTZ6m6ofnm', CURRENT_TIMESTAMP);</v>
      </c>
      <c r="E804">
        <v>804</v>
      </c>
    </row>
    <row r="805" spans="1:5" x14ac:dyDescent="0.25">
      <c r="A805" s="1" t="str">
        <f>"INSERT INTO `locations` (`id`, `name`, `latitude`, `longitude`, `province_id`, `region_1`, `region_2`, `region_3`, `street`, `number`, `postal`, `img`, `last_modified`) VALUES (NULL,'"&amp;SUBSTITUTE('Locations-Stops'!F807,"'","\'")&amp;"',"&amp;IF('Locations-Stops'!D807&lt;&gt;"",LEFT('Locations-Stops'!D807,2)&amp;"."&amp;RIGHT('Locations-Stops'!D807,LEN('Locations-Stops'!D807)-2),"0")&amp;","&amp;IF('Locations-Stops'!E807&lt;&gt;"",LEFT('Locations-Stops'!E807,1)&amp;"."&amp;RIGHT('Locations-Stops'!E807,LEN('Locations-Stops'!E807)-1),"0")&amp;","&amp;IF('Locations-Stops'!G807&lt;&gt;"",VLOOKUP('Locations-Stops'!G807,Regions!A2:B379,2,FALSE),"0")&amp;","&amp;IF('Locations-Stops'!H807&lt;&gt;"",VLOOKUP('Locations-Stops'!H807,Regions!C2:D379,2,FALSE),"0")&amp;","&amp;IF('Locations-Stops'!I807&lt;&gt;"",VLOOKUP('Locations-Stops'!I807,Regions!F2:G379,2,FALSE),"0")&amp;","&amp;IF('Locations-Stops'!J807&lt;&gt;"",VLOOKUP('Locations-Stops'!J807,Regions!I2:J379,2,FALSE),"0")&amp;",'"&amp;IF('Locations-Stops'!K807&lt;&gt;"",SUBSTITUTE('Locations-Stops'!K807,"'","\'"),"")&amp;"','"&amp;IF('Locations-Stops'!L807&lt;&gt;"",'Locations-Stops'!L807,"")&amp;"','"&amp;IF('Locations-Stops'!M807&lt;&gt;"",'Locations-Stops'!M807,"")&amp;"','"&amp;IF('Locations-Stops'!N807&lt;&gt;"",'Locations-Stops'!N807,"")&amp;"', CURRENT_TIMESTAMP);"</f>
        <v>INSERT INTO `locations` (`id`, `name`, `latitude`, `longitude`, `province_id`, `region_1`, `region_2`, `region_3`, `street`, `number`, `postal`, `img`, `last_modified`) VALUES (NULL,'Sculpture Groot Landschap',52.365068,4.813292,8,3,5,115,'Oeverpad','168','1068 PH','https://lh3.googleusercontent.com/_f5rBcAyZHawnia7o98BavjbG3_KUnZ0eiBGjlfviylHrv8JwFADudv-Yt21_Zjvyx7PpRAQGXuwQLbDZQpi5A', CURRENT_TIMESTAMP);</v>
      </c>
      <c r="E805">
        <v>805</v>
      </c>
    </row>
    <row r="806" spans="1:5" x14ac:dyDescent="0.25">
      <c r="A806" s="1" t="str">
        <f>"INSERT INTO `locations` (`id`, `name`, `latitude`, `longitude`, `province_id`, `region_1`, `region_2`, `region_3`, `street`, `number`, `postal`, `img`, `last_modified`) VALUES (NULL,'"&amp;SUBSTITUTE('Locations-Stops'!F808,"'","\'")&amp;"',"&amp;IF('Locations-Stops'!D808&lt;&gt;"",LEFT('Locations-Stops'!D808,2)&amp;"."&amp;RIGHT('Locations-Stops'!D808,LEN('Locations-Stops'!D808)-2),"0")&amp;","&amp;IF('Locations-Stops'!E808&lt;&gt;"",LEFT('Locations-Stops'!E808,1)&amp;"."&amp;RIGHT('Locations-Stops'!E808,LEN('Locations-Stops'!E808)-1),"0")&amp;","&amp;IF('Locations-Stops'!G808&lt;&gt;"",VLOOKUP('Locations-Stops'!G808,Regions!A2:B379,2,FALSE),"0")&amp;","&amp;IF('Locations-Stops'!H808&lt;&gt;"",VLOOKUP('Locations-Stops'!H808,Regions!C2:D379,2,FALSE),"0")&amp;","&amp;IF('Locations-Stops'!I808&lt;&gt;"",VLOOKUP('Locations-Stops'!I808,Regions!F2:G379,2,FALSE),"0")&amp;","&amp;IF('Locations-Stops'!J808&lt;&gt;"",VLOOKUP('Locations-Stops'!J808,Regions!I2:J379,2,FALSE),"0")&amp;",'"&amp;IF('Locations-Stops'!K808&lt;&gt;"",SUBSTITUTE('Locations-Stops'!K808,"'","\'"),"")&amp;"','"&amp;IF('Locations-Stops'!L808&lt;&gt;"",'Locations-Stops'!L808,"")&amp;"','"&amp;IF('Locations-Stops'!M808&lt;&gt;"",'Locations-Stops'!M808,"")&amp;"','"&amp;IF('Locations-Stops'!N808&lt;&gt;"",'Locations-Stops'!N808,"")&amp;"', CURRENT_TIMESTAMP);"</f>
        <v>INSERT INTO `locations` (`id`, `name`, `latitude`, `longitude`, `province_id`, `region_1`, `region_2`, `region_3`, `street`, `number`, `postal`, `img`, `last_modified`) VALUES (NULL,'Kunst &amp; Smederij Casper',52.375464,4.811483,8,3,5,115,'Paulus van Hemertstraat','25','1064 LJ','https://lh3.ggpht.com/BfseKod6v1dVS95IEH2nBcEIOKuMX-Iud9YBef1gj_GboAiesTI_5V1wTZW5UIir541vHI881hFgQ0xe1ECV', CURRENT_TIMESTAMP);</v>
      </c>
      <c r="E806">
        <v>806</v>
      </c>
    </row>
    <row r="807" spans="1:5" x14ac:dyDescent="0.25">
      <c r="A807" s="1" t="str">
        <f>"INSERT INTO `locations` (`id`, `name`, `latitude`, `longitude`, `province_id`, `region_1`, `region_2`, `region_3`, `street`, `number`, `postal`, `img`, `last_modified`) VALUES (NULL,'"&amp;SUBSTITUTE('Locations-Stops'!F809,"'","\'")&amp;"',"&amp;IF('Locations-Stops'!D809&lt;&gt;"",LEFT('Locations-Stops'!D809,2)&amp;"."&amp;RIGHT('Locations-Stops'!D809,LEN('Locations-Stops'!D809)-2),"0")&amp;","&amp;IF('Locations-Stops'!E809&lt;&gt;"",LEFT('Locations-Stops'!E809,1)&amp;"."&amp;RIGHT('Locations-Stops'!E809,LEN('Locations-Stops'!E809)-1),"0")&amp;","&amp;IF('Locations-Stops'!G809&lt;&gt;"",VLOOKUP('Locations-Stops'!G809,Regions!A2:B379,2,FALSE),"0")&amp;","&amp;IF('Locations-Stops'!H809&lt;&gt;"",VLOOKUP('Locations-Stops'!H809,Regions!C2:D379,2,FALSE),"0")&amp;","&amp;IF('Locations-Stops'!I809&lt;&gt;"",VLOOKUP('Locations-Stops'!I809,Regions!F2:G379,2,FALSE),"0")&amp;","&amp;IF('Locations-Stops'!J809&lt;&gt;"",VLOOKUP('Locations-Stops'!J809,Regions!I2:J379,2,FALSE),"0")&amp;",'"&amp;IF('Locations-Stops'!K809&lt;&gt;"",SUBSTITUTE('Locations-Stops'!K809,"'","\'"),"")&amp;"','"&amp;IF('Locations-Stops'!L809&lt;&gt;"",'Locations-Stops'!L809,"")&amp;"','"&amp;IF('Locations-Stops'!M809&lt;&gt;"",'Locations-Stops'!M809,"")&amp;"','"&amp;IF('Locations-Stops'!N809&lt;&gt;"",'Locations-Stops'!N809,"")&amp;"', CURRENT_TIMESTAMP);"</f>
        <v>INSERT INTO `locations` (`id`, `name`, `latitude`, `longitude`, `province_id`, `region_1`, `region_2`, `region_3`, `street`, `number`, `postal`, `img`, `last_modified`) VALUES (NULL,'Phoenix, Joop van den Broek, 1964',52.379155,4.821467,8,3,5,115,'Plein \'40-\'45','2','1064','https://lh4.ggpht.com/SZ73OfqeIXPB9Wq46tu5_sV8uW6tlI5eVnN1-dwt1c3B7_dn2o7rHWv-CRy_FSK-F70KlYlEMkFNUc11OpQ', CURRENT_TIMESTAMP);</v>
      </c>
      <c r="E807">
        <v>807</v>
      </c>
    </row>
    <row r="808" spans="1:5" x14ac:dyDescent="0.25">
      <c r="A808" s="1" t="str">
        <f>"INSERT INTO `locations` (`id`, `name`, `latitude`, `longitude`, `province_id`, `region_1`, `region_2`, `region_3`, `street`, `number`, `postal`, `img`, `last_modified`) VALUES (NULL,'"&amp;SUBSTITUTE('Locations-Stops'!F810,"'","\'")&amp;"',"&amp;IF('Locations-Stops'!D810&lt;&gt;"",LEFT('Locations-Stops'!D810,2)&amp;"."&amp;RIGHT('Locations-Stops'!D810,LEN('Locations-Stops'!D810)-2),"0")&amp;","&amp;IF('Locations-Stops'!E810&lt;&gt;"",LEFT('Locations-Stops'!E810,1)&amp;"."&amp;RIGHT('Locations-Stops'!E810,LEN('Locations-Stops'!E810)-1),"0")&amp;","&amp;IF('Locations-Stops'!G810&lt;&gt;"",VLOOKUP('Locations-Stops'!G810,Regions!A2:B379,2,FALSE),"0")&amp;","&amp;IF('Locations-Stops'!H810&lt;&gt;"",VLOOKUP('Locations-Stops'!H810,Regions!C2:D379,2,FALSE),"0")&amp;","&amp;IF('Locations-Stops'!I810&lt;&gt;"",VLOOKUP('Locations-Stops'!I810,Regions!F2:G379,2,FALSE),"0")&amp;","&amp;IF('Locations-Stops'!J810&lt;&gt;"",VLOOKUP('Locations-Stops'!J810,Regions!I2:J379,2,FALSE),"0")&amp;",'"&amp;IF('Locations-Stops'!K810&lt;&gt;"",SUBSTITUTE('Locations-Stops'!K810,"'","\'"),"")&amp;"','"&amp;IF('Locations-Stops'!L810&lt;&gt;"",'Locations-Stops'!L810,"")&amp;"','"&amp;IF('Locations-Stops'!M810&lt;&gt;"",'Locations-Stops'!M810,"")&amp;"','"&amp;IF('Locations-Stops'!N810&lt;&gt;"",'Locations-Stops'!N810,"")&amp;"', CURRENT_TIMESTAMP);"</f>
        <v>INSERT INTO `locations` (`id`, `name`, `latitude`, `longitude`, `province_id`, `region_1`, `region_2`, `region_3`, `street`, `number`, `postal`, `img`, `last_modified`) VALUES (NULL,'Schotsen',52.371615,4.815595,8,3,5,115,'President Allendelaan','2','1064 GW','https://lh5.ggpht.com/mHQ_c0_a-5rR_L-V_7iG7zru-j9wshLXIrbQTwxPsGELksc2dqGUtvLSOjZjcP2HLhibI4Nq4CO7W1tFUuS29A', CURRENT_TIMESTAMP);</v>
      </c>
      <c r="E808">
        <v>808</v>
      </c>
    </row>
    <row r="809" spans="1:5" x14ac:dyDescent="0.25">
      <c r="A809" s="1" t="str">
        <f>"INSERT INTO `locations` (`id`, `name`, `latitude`, `longitude`, `province_id`, `region_1`, `region_2`, `region_3`, `street`, `number`, `postal`, `img`, `last_modified`) VALUES (NULL,'"&amp;SUBSTITUTE('Locations-Stops'!F811,"'","\'")&amp;"',"&amp;IF('Locations-Stops'!D811&lt;&gt;"",LEFT('Locations-Stops'!D811,2)&amp;"."&amp;RIGHT('Locations-Stops'!D811,LEN('Locations-Stops'!D811)-2),"0")&amp;","&amp;IF('Locations-Stops'!E811&lt;&gt;"",LEFT('Locations-Stops'!E811,1)&amp;"."&amp;RIGHT('Locations-Stops'!E811,LEN('Locations-Stops'!E811)-1),"0")&amp;","&amp;IF('Locations-Stops'!G811&lt;&gt;"",VLOOKUP('Locations-Stops'!G811,Regions!A2:B379,2,FALSE),"0")&amp;","&amp;IF('Locations-Stops'!H811&lt;&gt;"",VLOOKUP('Locations-Stops'!H811,Regions!C2:D379,2,FALSE),"0")&amp;","&amp;IF('Locations-Stops'!I811&lt;&gt;"",VLOOKUP('Locations-Stops'!I811,Regions!F2:G379,2,FALSE),"0")&amp;","&amp;IF('Locations-Stops'!J811&lt;&gt;"",VLOOKUP('Locations-Stops'!J811,Regions!I2:J379,2,FALSE),"0")&amp;",'"&amp;IF('Locations-Stops'!K811&lt;&gt;"",SUBSTITUTE('Locations-Stops'!K811,"'","\'"),"")&amp;"','"&amp;IF('Locations-Stops'!L811&lt;&gt;"",'Locations-Stops'!L811,"")&amp;"','"&amp;IF('Locations-Stops'!M811&lt;&gt;"",'Locations-Stops'!M811,"")&amp;"','"&amp;IF('Locations-Stops'!N811&lt;&gt;"",'Locations-Stops'!N811,"")&amp;"', CURRENT_TIMESTAMP);"</f>
        <v>INSERT INTO `locations` (`id`, `name`, `latitude`, `longitude`, `province_id`, `region_1`, `region_2`, `region_3`, `street`, `number`, `postal`, `img`, `last_modified`) VALUES (NULL,'Multifunctional Pole',52.371174,4.816419,8,3,5,115,'President Allendelaan','2','1064 GW','https://lh6.ggpht.com/sGOA5c0JqMgJ76axAn-n_QhcGCugrS1kpQM1DcdntiZHEc1Et_xH9drE0VqNktiIe8pMI8CF6mGZh3UdRIA', CURRENT_TIMESTAMP);</v>
      </c>
      <c r="E809">
        <v>809</v>
      </c>
    </row>
    <row r="810" spans="1:5" x14ac:dyDescent="0.25">
      <c r="A810" s="1" t="str">
        <f>"INSERT INTO `locations` (`id`, `name`, `latitude`, `longitude`, `province_id`, `region_1`, `region_2`, `region_3`, `street`, `number`, `postal`, `img`, `last_modified`) VALUES (NULL,'"&amp;SUBSTITUTE('Locations-Stops'!F812,"'","\'")&amp;"',"&amp;IF('Locations-Stops'!D812&lt;&gt;"",LEFT('Locations-Stops'!D812,2)&amp;"."&amp;RIGHT('Locations-Stops'!D812,LEN('Locations-Stops'!D812)-2),"0")&amp;","&amp;IF('Locations-Stops'!E812&lt;&gt;"",LEFT('Locations-Stops'!E812,1)&amp;"."&amp;RIGHT('Locations-Stops'!E812,LEN('Locations-Stops'!E812)-1),"0")&amp;","&amp;IF('Locations-Stops'!G812&lt;&gt;"",VLOOKUP('Locations-Stops'!G812,Regions!A2:B379,2,FALSE),"0")&amp;","&amp;IF('Locations-Stops'!H812&lt;&gt;"",VLOOKUP('Locations-Stops'!H812,Regions!C2:D379,2,FALSE),"0")&amp;","&amp;IF('Locations-Stops'!I812&lt;&gt;"",VLOOKUP('Locations-Stops'!I812,Regions!F2:G379,2,FALSE),"0")&amp;","&amp;IF('Locations-Stops'!J812&lt;&gt;"",VLOOKUP('Locations-Stops'!J812,Regions!I2:J379,2,FALSE),"0")&amp;",'"&amp;IF('Locations-Stops'!K812&lt;&gt;"",SUBSTITUTE('Locations-Stops'!K812,"'","\'"),"")&amp;"','"&amp;IF('Locations-Stops'!L812&lt;&gt;"",'Locations-Stops'!L812,"")&amp;"','"&amp;IF('Locations-Stops'!M812&lt;&gt;"",'Locations-Stops'!M812,"")&amp;"','"&amp;IF('Locations-Stops'!N812&lt;&gt;"",'Locations-Stops'!N812,"")&amp;"', CURRENT_TIMESTAMP);"</f>
        <v>INSERT INTO `locations` (`id`, `name`, `latitude`, `longitude`, `province_id`, `region_1`, `region_2`, `region_3`, `street`, `number`, `postal`, `img`, `last_modified`) VALUES (NULL,'Sloterparkbad',52.370277,4.8175,8,3,5,115,'President Allendelaan','3','1064 GW','https://lh4.ggpht.com/I5pXqdyq3t7U7aHbCo7V4RkX5Pj14f5QNW6dWoigNP8CxJ6CdldgyrUiFefcGHoeznIPbGCpmWzReCWX60Ihr1AMG0MWcu_I8BN66_4WxSboSSxKxw', CURRENT_TIMESTAMP);</v>
      </c>
      <c r="E810">
        <v>810</v>
      </c>
    </row>
    <row r="811" spans="1:5" x14ac:dyDescent="0.25">
      <c r="A811" s="1" t="str">
        <f>"INSERT INTO `locations` (`id`, `name`, `latitude`, `longitude`, `province_id`, `region_1`, `region_2`, `region_3`, `street`, `number`, `postal`, `img`, `last_modified`) VALUES (NULL,'"&amp;SUBSTITUTE('Locations-Stops'!F813,"'","\'")&amp;"',"&amp;IF('Locations-Stops'!D813&lt;&gt;"",LEFT('Locations-Stops'!D813,2)&amp;"."&amp;RIGHT('Locations-Stops'!D813,LEN('Locations-Stops'!D813)-2),"0")&amp;","&amp;IF('Locations-Stops'!E813&lt;&gt;"",LEFT('Locations-Stops'!E813,1)&amp;"."&amp;RIGHT('Locations-Stops'!E813,LEN('Locations-Stops'!E813)-1),"0")&amp;","&amp;IF('Locations-Stops'!G813&lt;&gt;"",VLOOKUP('Locations-Stops'!G813,Regions!A2:B379,2,FALSE),"0")&amp;","&amp;IF('Locations-Stops'!H813&lt;&gt;"",VLOOKUP('Locations-Stops'!H813,Regions!C2:D379,2,FALSE),"0")&amp;","&amp;IF('Locations-Stops'!I813&lt;&gt;"",VLOOKUP('Locations-Stops'!I813,Regions!F2:G379,2,FALSE),"0")&amp;","&amp;IF('Locations-Stops'!J813&lt;&gt;"",VLOOKUP('Locations-Stops'!J813,Regions!I2:J379,2,FALSE),"0")&amp;",'"&amp;IF('Locations-Stops'!K813&lt;&gt;"",SUBSTITUTE('Locations-Stops'!K813,"'","\'"),"")&amp;"','"&amp;IF('Locations-Stops'!L813&lt;&gt;"",'Locations-Stops'!L813,"")&amp;"','"&amp;IF('Locations-Stops'!M813&lt;&gt;"",'Locations-Stops'!M813,"")&amp;"','"&amp;IF('Locations-Stops'!N813&lt;&gt;"",'Locations-Stops'!N813,"")&amp;"', CURRENT_TIMESTAMP);"</f>
        <v>INSERT INTO `locations` (`id`, `name`, `latitude`, `longitude`, `province_id`, `region_1`, `region_2`, `region_3`, `street`, `number`, `postal`, `img`, `last_modified`) VALUES (NULL,'Labyrint Sloterpark',52.367388,4.81557,8,3,5,115,'President Allendelaan','3','1064 GW','https://lh5.ggpht.com/daNtPDuTQyw2E4GyceS9p0R4HlBalk0M5hbtPKXVqx0WCCP_VdyzD00tyfd-Z07H25I_p6J6w33BzR5lYX_fIw', CURRENT_TIMESTAMP);</v>
      </c>
      <c r="E811">
        <v>811</v>
      </c>
    </row>
    <row r="812" spans="1:5" x14ac:dyDescent="0.25">
      <c r="A812" s="1" t="str">
        <f>"INSERT INTO `locations` (`id`, `name`, `latitude`, `longitude`, `province_id`, `region_1`, `region_2`, `region_3`, `street`, `number`, `postal`, `img`, `last_modified`) VALUES (NULL,'"&amp;SUBSTITUTE('Locations-Stops'!F814,"'","\'")&amp;"',"&amp;IF('Locations-Stops'!D814&lt;&gt;"",LEFT('Locations-Stops'!D814,2)&amp;"."&amp;RIGHT('Locations-Stops'!D814,LEN('Locations-Stops'!D814)-2),"0")&amp;","&amp;IF('Locations-Stops'!E814&lt;&gt;"",LEFT('Locations-Stops'!E814,1)&amp;"."&amp;RIGHT('Locations-Stops'!E814,LEN('Locations-Stops'!E814)-1),"0")&amp;","&amp;IF('Locations-Stops'!G814&lt;&gt;"",VLOOKUP('Locations-Stops'!G814,Regions!A2:B379,2,FALSE),"0")&amp;","&amp;IF('Locations-Stops'!H814&lt;&gt;"",VLOOKUP('Locations-Stops'!H814,Regions!C2:D379,2,FALSE),"0")&amp;","&amp;IF('Locations-Stops'!I814&lt;&gt;"",VLOOKUP('Locations-Stops'!I814,Regions!F2:G379,2,FALSE),"0")&amp;","&amp;IF('Locations-Stops'!J814&lt;&gt;"",VLOOKUP('Locations-Stops'!J814,Regions!I2:J379,2,FALSE),"0")&amp;",'"&amp;IF('Locations-Stops'!K814&lt;&gt;"",SUBSTITUTE('Locations-Stops'!K814,"'","\'"),"")&amp;"','"&amp;IF('Locations-Stops'!L814&lt;&gt;"",'Locations-Stops'!L814,"")&amp;"','"&amp;IF('Locations-Stops'!M814&lt;&gt;"",'Locations-Stops'!M814,"")&amp;"','"&amp;IF('Locations-Stops'!N814&lt;&gt;"",'Locations-Stops'!N814,"")&amp;"', CURRENT_TIMESTAMP);"</f>
        <v>INSERT INTO `locations` (`id`, `name`, `latitude`, `longitude`, `province_id`, `region_1`, `region_2`, `region_3`, `street`, `number`, `postal`, `img`, `last_modified`) VALUES (NULL,'Lounging Olipant',52.369524,4.81733,8,3,5,115,'President Allendelaan','3','1064 GW','https://lh6.ggpht.com/gTcbo6NPh3-A_wbHHpmxESDPHpaXW5ES9gTfcqxbKxXxTzPTG6oHI-mxB4_7LjTXJp5RAQcfdZc0gB1F3Zf9', CURRENT_TIMESTAMP);</v>
      </c>
      <c r="E812">
        <v>812</v>
      </c>
    </row>
    <row r="813" spans="1:5" x14ac:dyDescent="0.25">
      <c r="A813" s="1" t="str">
        <f>"INSERT INTO `locations` (`id`, `name`, `latitude`, `longitude`, `province_id`, `region_1`, `region_2`, `region_3`, `street`, `number`, `postal`, `img`, `last_modified`) VALUES (NULL,'"&amp;SUBSTITUTE('Locations-Stops'!F815,"'","\'")&amp;"',"&amp;IF('Locations-Stops'!D815&lt;&gt;"",LEFT('Locations-Stops'!D815,2)&amp;"."&amp;RIGHT('Locations-Stops'!D815,LEN('Locations-Stops'!D815)-2),"0")&amp;","&amp;IF('Locations-Stops'!E815&lt;&gt;"",LEFT('Locations-Stops'!E815,1)&amp;"."&amp;RIGHT('Locations-Stops'!E815,LEN('Locations-Stops'!E815)-1),"0")&amp;","&amp;IF('Locations-Stops'!G815&lt;&gt;"",VLOOKUP('Locations-Stops'!G815,Regions!A2:B379,2,FALSE),"0")&amp;","&amp;IF('Locations-Stops'!H815&lt;&gt;"",VLOOKUP('Locations-Stops'!H815,Regions!C2:D379,2,FALSE),"0")&amp;","&amp;IF('Locations-Stops'!I815&lt;&gt;"",VLOOKUP('Locations-Stops'!I815,Regions!F2:G379,2,FALSE),"0")&amp;","&amp;IF('Locations-Stops'!J815&lt;&gt;"",VLOOKUP('Locations-Stops'!J815,Regions!I2:J379,2,FALSE),"0")&amp;",'"&amp;IF('Locations-Stops'!K815&lt;&gt;"",SUBSTITUTE('Locations-Stops'!K815,"'","\'"),"")&amp;"','"&amp;IF('Locations-Stops'!L815&lt;&gt;"",'Locations-Stops'!L815,"")&amp;"','"&amp;IF('Locations-Stops'!M815&lt;&gt;"",'Locations-Stops'!M815,"")&amp;"','"&amp;IF('Locations-Stops'!N815&lt;&gt;"",'Locations-Stops'!N815,"")&amp;"', CURRENT_TIMESTAMP);"</f>
        <v>INSERT INTO `locations` (`id`, `name`, `latitude`, `longitude`, `province_id`, `region_1`, `region_2`, `region_3`, `street`, `number`, `postal`, `img`, `last_modified`) VALUES (NULL,'Drijfsijs',52.370646,4.81289,8,3,5,115,'President Allendelaan','4','1064 GW','https://lh5.ggpht.com/fYmNzYmS7vGk3Jm8nwtxR4LRymYPtWgwjXrM13LVmKJIHQ73xYOGGNpV5qhKM0PvVhEZFGH2SOnprWnX28Le', CURRENT_TIMESTAMP);</v>
      </c>
      <c r="E813">
        <v>813</v>
      </c>
    </row>
    <row r="814" spans="1:5" x14ac:dyDescent="0.25">
      <c r="A814" s="1" t="str">
        <f>"INSERT INTO `locations` (`id`, `name`, `latitude`, `longitude`, `province_id`, `region_1`, `region_2`, `region_3`, `street`, `number`, `postal`, `img`, `last_modified`) VALUES (NULL,'"&amp;SUBSTITUTE('Locations-Stops'!F816,"'","\'")&amp;"',"&amp;IF('Locations-Stops'!D816&lt;&gt;"",LEFT('Locations-Stops'!D816,2)&amp;"."&amp;RIGHT('Locations-Stops'!D816,LEN('Locations-Stops'!D816)-2),"0")&amp;","&amp;IF('Locations-Stops'!E816&lt;&gt;"",LEFT('Locations-Stops'!E816,1)&amp;"."&amp;RIGHT('Locations-Stops'!E816,LEN('Locations-Stops'!E816)-1),"0")&amp;","&amp;IF('Locations-Stops'!G816&lt;&gt;"",VLOOKUP('Locations-Stops'!G816,Regions!A2:B379,2,FALSE),"0")&amp;","&amp;IF('Locations-Stops'!H816&lt;&gt;"",VLOOKUP('Locations-Stops'!H816,Regions!C2:D379,2,FALSE),"0")&amp;","&amp;IF('Locations-Stops'!I816&lt;&gt;"",VLOOKUP('Locations-Stops'!I816,Regions!F2:G379,2,FALSE),"0")&amp;","&amp;IF('Locations-Stops'!J816&lt;&gt;"",VLOOKUP('Locations-Stops'!J816,Regions!I2:J379,2,FALSE),"0")&amp;",'"&amp;IF('Locations-Stops'!K816&lt;&gt;"",SUBSTITUTE('Locations-Stops'!K816,"'","\'"),"")&amp;"','"&amp;IF('Locations-Stops'!L816&lt;&gt;"",'Locations-Stops'!L816,"")&amp;"','"&amp;IF('Locations-Stops'!M816&lt;&gt;"",'Locations-Stops'!M816,"")&amp;"','"&amp;IF('Locations-Stops'!N816&lt;&gt;"",'Locations-Stops'!N816,"")&amp;"', CURRENT_TIMESTAMP);"</f>
        <v>INSERT INTO `locations` (`id`, `name`, `latitude`, `longitude`, `province_id`, `region_1`, `region_2`, `region_3`, `street`, `number`, `postal`, `img`, `last_modified`) VALUES (NULL,'Running',52.368912,4.81335,8,3,5,115,'President Allendelaan','4','1064 GW','https://lh6.ggpht.com/YTkUveJXpOD_K4H9hRHQM2vcpTmm74saKeibYA62kRNDnsfrh0maFVkAW6ByQFfhON1X8BhTwxtpNJWXrAbO', CURRENT_TIMESTAMP);</v>
      </c>
      <c r="E814">
        <v>814</v>
      </c>
    </row>
    <row r="815" spans="1:5" x14ac:dyDescent="0.25">
      <c r="A815" s="1" t="str">
        <f>"INSERT INTO `locations` (`id`, `name`, `latitude`, `longitude`, `province_id`, `region_1`, `region_2`, `region_3`, `street`, `number`, `postal`, `img`, `last_modified`) VALUES (NULL,'"&amp;SUBSTITUTE('Locations-Stops'!F817,"'","\'")&amp;"',"&amp;IF('Locations-Stops'!D817&lt;&gt;"",LEFT('Locations-Stops'!D817,2)&amp;"."&amp;RIGHT('Locations-Stops'!D817,LEN('Locations-Stops'!D817)-2),"0")&amp;","&amp;IF('Locations-Stops'!E817&lt;&gt;"",LEFT('Locations-Stops'!E817,1)&amp;"."&amp;RIGHT('Locations-Stops'!E817,LEN('Locations-Stops'!E817)-1),"0")&amp;","&amp;IF('Locations-Stops'!G817&lt;&gt;"",VLOOKUP('Locations-Stops'!G817,Regions!A2:B379,2,FALSE),"0")&amp;","&amp;IF('Locations-Stops'!H817&lt;&gt;"",VLOOKUP('Locations-Stops'!H817,Regions!C2:D379,2,FALSE),"0")&amp;","&amp;IF('Locations-Stops'!I817&lt;&gt;"",VLOOKUP('Locations-Stops'!I817,Regions!F2:G379,2,FALSE),"0")&amp;","&amp;IF('Locations-Stops'!J817&lt;&gt;"",VLOOKUP('Locations-Stops'!J817,Regions!I2:J379,2,FALSE),"0")&amp;",'"&amp;IF('Locations-Stops'!K817&lt;&gt;"",SUBSTITUTE('Locations-Stops'!K817,"'","\'"),"")&amp;"','"&amp;IF('Locations-Stops'!L817&lt;&gt;"",'Locations-Stops'!L817,"")&amp;"','"&amp;IF('Locations-Stops'!M817&lt;&gt;"",'Locations-Stops'!M817,"")&amp;"','"&amp;IF('Locations-Stops'!N817&lt;&gt;"",'Locations-Stops'!N817,"")&amp;"', CURRENT_TIMESTAMP);"</f>
        <v>INSERT INTO `locations` (`id`, `name`, `latitude`, `longitude`, `province_id`, `region_1`, `region_2`, `region_3`, `street`, `number`, `postal`, `img`, `last_modified`) VALUES (NULL,'Freedom Tree',52.370211,4.81384,8,3,5,115,'President Allendelaan','4','1064 GW','https://lh3.googleusercontent.com/d2XcvgZ3qvHLXL4-ew0FvHH5wsVdRitZGGkdeiCvH-BUEI79lJKufCktj0pqTcciaVnS57v8UoRZGGRZ_vgG', CURRENT_TIMESTAMP);</v>
      </c>
      <c r="E815">
        <v>815</v>
      </c>
    </row>
    <row r="816" spans="1:5" x14ac:dyDescent="0.25">
      <c r="A816" s="1" t="str">
        <f>"INSERT INTO `locations` (`id`, `name`, `latitude`, `longitude`, `province_id`, `region_1`, `region_2`, `region_3`, `street`, `number`, `postal`, `img`, `last_modified`) VALUES (NULL,'"&amp;SUBSTITUTE('Locations-Stops'!F818,"'","\'")&amp;"',"&amp;IF('Locations-Stops'!D818&lt;&gt;"",LEFT('Locations-Stops'!D818,2)&amp;"."&amp;RIGHT('Locations-Stops'!D818,LEN('Locations-Stops'!D818)-2),"0")&amp;","&amp;IF('Locations-Stops'!E818&lt;&gt;"",LEFT('Locations-Stops'!E818,1)&amp;"."&amp;RIGHT('Locations-Stops'!E818,LEN('Locations-Stops'!E818)-1),"0")&amp;","&amp;IF('Locations-Stops'!G818&lt;&gt;"",VLOOKUP('Locations-Stops'!G818,Regions!A2:B379,2,FALSE),"0")&amp;","&amp;IF('Locations-Stops'!H818&lt;&gt;"",VLOOKUP('Locations-Stops'!H818,Regions!C2:D379,2,FALSE),"0")&amp;","&amp;IF('Locations-Stops'!I818&lt;&gt;"",VLOOKUP('Locations-Stops'!I818,Regions!F2:G379,2,FALSE),"0")&amp;","&amp;IF('Locations-Stops'!J818&lt;&gt;"",VLOOKUP('Locations-Stops'!J818,Regions!I2:J379,2,FALSE),"0")&amp;",'"&amp;IF('Locations-Stops'!K818&lt;&gt;"",SUBSTITUTE('Locations-Stops'!K818,"'","\'"),"")&amp;"','"&amp;IF('Locations-Stops'!L818&lt;&gt;"",'Locations-Stops'!L818,"")&amp;"','"&amp;IF('Locations-Stops'!M818&lt;&gt;"",'Locations-Stops'!M818,"")&amp;"','"&amp;IF('Locations-Stops'!N818&lt;&gt;"",'Locations-Stops'!N818,"")&amp;"', CURRENT_TIMESTAMP);"</f>
        <v>INSERT INTO `locations` (`id`, `name`, `latitude`, `longitude`, `province_id`, `region_1`, `region_2`, `region_3`, `street`, `number`, `postal`, `img`, `last_modified`) VALUES (NULL,'Heemtuin Sloterpark',52.369254,4.812855,8,3,5,115,'President Allendelaan','4','1064 GW','https://lh5.ggpht.com/x7eGhexfZVge67qXCwgdhA1bej6i5EKNntwpc6SOc1jR63kDyZSN9lVqEykxNBIhs33iLCJZdOyiRi19xiX6Jw', CURRENT_TIMESTAMP);</v>
      </c>
      <c r="E816">
        <v>816</v>
      </c>
    </row>
    <row r="817" spans="1:5" x14ac:dyDescent="0.25">
      <c r="A817" s="1" t="str">
        <f>"INSERT INTO `locations` (`id`, `name`, `latitude`, `longitude`, `province_id`, `region_1`, `region_2`, `region_3`, `street`, `number`, `postal`, `img`, `last_modified`) VALUES (NULL,'"&amp;SUBSTITUTE('Locations-Stops'!F819,"'","\'")&amp;"',"&amp;IF('Locations-Stops'!D819&lt;&gt;"",LEFT('Locations-Stops'!D819,2)&amp;"."&amp;RIGHT('Locations-Stops'!D819,LEN('Locations-Stops'!D819)-2),"0")&amp;","&amp;IF('Locations-Stops'!E819&lt;&gt;"",LEFT('Locations-Stops'!E819,1)&amp;"."&amp;RIGHT('Locations-Stops'!E819,LEN('Locations-Stops'!E819)-1),"0")&amp;","&amp;IF('Locations-Stops'!G819&lt;&gt;"",VLOOKUP('Locations-Stops'!G819,Regions!A2:B379,2,FALSE),"0")&amp;","&amp;IF('Locations-Stops'!H819&lt;&gt;"",VLOOKUP('Locations-Stops'!H819,Regions!C2:D379,2,FALSE),"0")&amp;","&amp;IF('Locations-Stops'!I819&lt;&gt;"",VLOOKUP('Locations-Stops'!I819,Regions!F2:G379,2,FALSE),"0")&amp;","&amp;IF('Locations-Stops'!J819&lt;&gt;"",VLOOKUP('Locations-Stops'!J819,Regions!I2:J379,2,FALSE),"0")&amp;",'"&amp;IF('Locations-Stops'!K819&lt;&gt;"",SUBSTITUTE('Locations-Stops'!K819,"'","\'"),"")&amp;"','"&amp;IF('Locations-Stops'!L819&lt;&gt;"",'Locations-Stops'!L819,"")&amp;"','"&amp;IF('Locations-Stops'!M819&lt;&gt;"",'Locations-Stops'!M819,"")&amp;"','"&amp;IF('Locations-Stops'!N819&lt;&gt;"",'Locations-Stops'!N819,"")&amp;"', CURRENT_TIMESTAMP);"</f>
        <v>INSERT INTO `locations` (`id`, `name`, `latitude`, `longitude`, `province_id`, `region_1`, `region_2`, `region_3`, `street`, `number`, `postal`, `img`, `last_modified`) VALUES (NULL,'Laan van verdienste',52.367165,4.807785,8,3,5,115,'s207','295','','https://lh3.googleusercontent.com/ZAe54mQWfaPspTjAY_y6639TddqkTvBnx6Cg5t8ThatBYRUf65HSvkXHocI4VGq53VdfTAnqP6Tv-qUQV7pF', CURRENT_TIMESTAMP);</v>
      </c>
      <c r="E817">
        <v>817</v>
      </c>
    </row>
    <row r="818" spans="1:5" x14ac:dyDescent="0.25">
      <c r="A818" s="1" t="str">
        <f>"INSERT INTO `locations` (`id`, `name`, `latitude`, `longitude`, `province_id`, `region_1`, `region_2`, `region_3`, `street`, `number`, `postal`, `img`, `last_modified`) VALUES (NULL,'"&amp;SUBSTITUTE('Locations-Stops'!F820,"'","\'")&amp;"',"&amp;IF('Locations-Stops'!D820&lt;&gt;"",LEFT('Locations-Stops'!D820,2)&amp;"."&amp;RIGHT('Locations-Stops'!D820,LEN('Locations-Stops'!D820)-2),"0")&amp;","&amp;IF('Locations-Stops'!E820&lt;&gt;"",LEFT('Locations-Stops'!E820,1)&amp;"."&amp;RIGHT('Locations-Stops'!E820,LEN('Locations-Stops'!E820)-1),"0")&amp;","&amp;IF('Locations-Stops'!G820&lt;&gt;"",VLOOKUP('Locations-Stops'!G820,Regions!A2:B379,2,FALSE),"0")&amp;","&amp;IF('Locations-Stops'!H820&lt;&gt;"",VLOOKUP('Locations-Stops'!H820,Regions!C2:D379,2,FALSE),"0")&amp;","&amp;IF('Locations-Stops'!I820&lt;&gt;"",VLOOKUP('Locations-Stops'!I820,Regions!F2:G379,2,FALSE),"0")&amp;","&amp;IF('Locations-Stops'!J820&lt;&gt;"",VLOOKUP('Locations-Stops'!J820,Regions!I2:J379,2,FALSE),"0")&amp;",'"&amp;IF('Locations-Stops'!K820&lt;&gt;"",SUBSTITUTE('Locations-Stops'!K820,"'","\'"),"")&amp;"','"&amp;IF('Locations-Stops'!L820&lt;&gt;"",'Locations-Stops'!L820,"")&amp;"','"&amp;IF('Locations-Stops'!M820&lt;&gt;"",'Locations-Stops'!M820,"")&amp;"','"&amp;IF('Locations-Stops'!N820&lt;&gt;"",'Locations-Stops'!N820,"")&amp;"', CURRENT_TIMESTAMP);"</f>
        <v>INSERT INTO `locations` (`id`, `name`, `latitude`, `longitude`, `province_id`, `region_1`, `region_2`, `region_3`, `street`, `number`, `postal`, `img`, `last_modified`) VALUES (NULL,'Rotonde Kabab',52.375073,4.818395,8,3,5,115,'Slotermeerlaan','3','1064 GX','https://lh6.ggpht.com/N_iLBvT_hfqSFSR4dQ4kxGupSNpV1tE9zIjqeU3R4i38K49Y9uUzFztuhuB2WFx8noJJRQfkftrT0tg2tak8iA', CURRENT_TIMESTAMP);</v>
      </c>
      <c r="E818">
        <v>818</v>
      </c>
    </row>
    <row r="819" spans="1:5" x14ac:dyDescent="0.25">
      <c r="A819" s="1" t="str">
        <f>"INSERT INTO `locations` (`id`, `name`, `latitude`, `longitude`, `province_id`, `region_1`, `region_2`, `region_3`, `street`, `number`, `postal`, `img`, `last_modified`) VALUES (NULL,'"&amp;SUBSTITUTE('Locations-Stops'!F821,"'","\'")&amp;"',"&amp;IF('Locations-Stops'!D821&lt;&gt;"",LEFT('Locations-Stops'!D821,2)&amp;"."&amp;RIGHT('Locations-Stops'!D821,LEN('Locations-Stops'!D821)-2),"0")&amp;","&amp;IF('Locations-Stops'!E821&lt;&gt;"",LEFT('Locations-Stops'!E821,1)&amp;"."&amp;RIGHT('Locations-Stops'!E821,LEN('Locations-Stops'!E821)-1),"0")&amp;","&amp;IF('Locations-Stops'!G821&lt;&gt;"",VLOOKUP('Locations-Stops'!G821,Regions!A2:B379,2,FALSE),"0")&amp;","&amp;IF('Locations-Stops'!H821&lt;&gt;"",VLOOKUP('Locations-Stops'!H821,Regions!C2:D379,2,FALSE),"0")&amp;","&amp;IF('Locations-Stops'!I821&lt;&gt;"",VLOOKUP('Locations-Stops'!I821,Regions!F2:G379,2,FALSE),"0")&amp;","&amp;IF('Locations-Stops'!J821&lt;&gt;"",VLOOKUP('Locations-Stops'!J821,Regions!I2:J379,2,FALSE),"0")&amp;",'"&amp;IF('Locations-Stops'!K821&lt;&gt;"",SUBSTITUTE('Locations-Stops'!K821,"'","\'"),"")&amp;"','"&amp;IF('Locations-Stops'!L821&lt;&gt;"",'Locations-Stops'!L821,"")&amp;"','"&amp;IF('Locations-Stops'!M821&lt;&gt;"",'Locations-Stops'!M821,"")&amp;"','"&amp;IF('Locations-Stops'!N821&lt;&gt;"",'Locations-Stops'!N821,"")&amp;"', CURRENT_TIMESTAMP);"</f>
        <v>INSERT INTO `locations` (`id`, `name`, `latitude`, `longitude`, `province_id`, `region_1`, `region_2`, `region_3`, `street`, `number`, `postal`, `img`, `last_modified`) VALUES (NULL,'The Big Chair',52.374434,4.819386,8,3,5,115,'Slotermeerlaan','6','1064 HB','https://lh3.googleusercontent.com/KBRNPTAchdt7b_EqX8umovCyXQA4AihQgeou1tt0vQEDZsPjIqC0cZtR1OSL3Hj_Q9A92e-uCvbQP4zLXuI4', CURRENT_TIMESTAMP);</v>
      </c>
      <c r="E819">
        <v>819</v>
      </c>
    </row>
    <row r="820" spans="1:5" x14ac:dyDescent="0.25">
      <c r="A820" s="1" t="str">
        <f>"INSERT INTO `locations` (`id`, `name`, `latitude`, `longitude`, `province_id`, `region_1`, `region_2`, `region_3`, `street`, `number`, `postal`, `img`, `last_modified`) VALUES (NULL,'"&amp;SUBSTITUTE('Locations-Stops'!F822,"'","\'")&amp;"',"&amp;IF('Locations-Stops'!D822&lt;&gt;"",LEFT('Locations-Stops'!D822,2)&amp;"."&amp;RIGHT('Locations-Stops'!D822,LEN('Locations-Stops'!D822)-2),"0")&amp;","&amp;IF('Locations-Stops'!E822&lt;&gt;"",LEFT('Locations-Stops'!E822,1)&amp;"."&amp;RIGHT('Locations-Stops'!E822,LEN('Locations-Stops'!E822)-1),"0")&amp;","&amp;IF('Locations-Stops'!G822&lt;&gt;"",VLOOKUP('Locations-Stops'!G822,Regions!A2:B379,2,FALSE),"0")&amp;","&amp;IF('Locations-Stops'!H822&lt;&gt;"",VLOOKUP('Locations-Stops'!H822,Regions!C2:D379,2,FALSE),"0")&amp;","&amp;IF('Locations-Stops'!I822&lt;&gt;"",VLOOKUP('Locations-Stops'!I822,Regions!F2:G379,2,FALSE),"0")&amp;","&amp;IF('Locations-Stops'!J822&lt;&gt;"",VLOOKUP('Locations-Stops'!J822,Regions!I2:J379,2,FALSE),"0")&amp;",'"&amp;IF('Locations-Stops'!K822&lt;&gt;"",SUBSTITUTE('Locations-Stops'!K822,"'","\'"),"")&amp;"','"&amp;IF('Locations-Stops'!L822&lt;&gt;"",'Locations-Stops'!L822,"")&amp;"','"&amp;IF('Locations-Stops'!M822&lt;&gt;"",'Locations-Stops'!M822,"")&amp;"','"&amp;IF('Locations-Stops'!N822&lt;&gt;"",'Locations-Stops'!N822,"")&amp;"', CURRENT_TIMESTAMP);"</f>
        <v>INSERT INTO `locations` (`id`, `name`, `latitude`, `longitude`, `province_id`, `region_1`, `region_2`, `region_3`, `street`, `number`, `postal`, `img`, `last_modified`) VALUES (NULL,'Two Squares',52.376984,4.819149,8,3,5,115,'Slotermeerlaan','71','1064 HA','https://lh3.googleusercontent.com/ZxGQXuKfU9fLrhMhJ4v0Ih3et-ZxOgg32mNP_MKTFKYF7mqZ_MtA_1I2sAM1_MlutMvcMrd1SUOlISuasQ8g', CURRENT_TIMESTAMP);</v>
      </c>
      <c r="E820">
        <v>820</v>
      </c>
    </row>
    <row r="821" spans="1:5" x14ac:dyDescent="0.25">
      <c r="A821" s="1" t="str">
        <f>"INSERT INTO `locations` (`id`, `name`, `latitude`, `longitude`, `province_id`, `region_1`, `region_2`, `region_3`, `street`, `number`, `postal`, `img`, `last_modified`) VALUES (NULL,'"&amp;SUBSTITUTE('Locations-Stops'!F823,"'","\'")&amp;"',"&amp;IF('Locations-Stops'!D823&lt;&gt;"",LEFT('Locations-Stops'!D823,2)&amp;"."&amp;RIGHT('Locations-Stops'!D823,LEN('Locations-Stops'!D823)-2),"0")&amp;","&amp;IF('Locations-Stops'!E823&lt;&gt;"",LEFT('Locations-Stops'!E823,1)&amp;"."&amp;RIGHT('Locations-Stops'!E823,LEN('Locations-Stops'!E823)-1),"0")&amp;","&amp;IF('Locations-Stops'!G823&lt;&gt;"",VLOOKUP('Locations-Stops'!G823,Regions!A2:B379,2,FALSE),"0")&amp;","&amp;IF('Locations-Stops'!H823&lt;&gt;"",VLOOKUP('Locations-Stops'!H823,Regions!C2:D379,2,FALSE),"0")&amp;","&amp;IF('Locations-Stops'!I823&lt;&gt;"",VLOOKUP('Locations-Stops'!I823,Regions!F2:G379,2,FALSE),"0")&amp;","&amp;IF('Locations-Stops'!J823&lt;&gt;"",VLOOKUP('Locations-Stops'!J823,Regions!I2:J379,2,FALSE),"0")&amp;",'"&amp;IF('Locations-Stops'!K823&lt;&gt;"",SUBSTITUTE('Locations-Stops'!K823,"'","\'"),"")&amp;"','"&amp;IF('Locations-Stops'!L823&lt;&gt;"",'Locations-Stops'!L823,"")&amp;"','"&amp;IF('Locations-Stops'!M823&lt;&gt;"",'Locations-Stops'!M823,"")&amp;"','"&amp;IF('Locations-Stops'!N823&lt;&gt;"",'Locations-Stops'!N823,"")&amp;"', CURRENT_TIMESTAMP);"</f>
        <v>INSERT INTO `locations` (`id`, `name`, `latitude`, `longitude`, `province_id`, `region_1`, `region_2`, `region_3`, `street`, `number`, `postal`, `img`, `last_modified`) VALUES (NULL,'Sloterplas, Varkensbaai',52.371746,4.82164,8,3,5,115,'Sloterparkbadlaan','','1064','https://lh3.ggpht.com/G2EaBpMQB23MX2mmefML0fPCFyHUoChl0cHUzcKWVgIBIywSFS-k9lFOQ3kJhDNfIQot3JHuXDLih9J8lLJLZw', CURRENT_TIMESTAMP);</v>
      </c>
      <c r="E821">
        <v>821</v>
      </c>
    </row>
    <row r="822" spans="1:5" x14ac:dyDescent="0.25">
      <c r="A822" s="1" t="str">
        <f>"INSERT INTO `locations` (`id`, `name`, `latitude`, `longitude`, `province_id`, `region_1`, `region_2`, `region_3`, `street`, `number`, `postal`, `img`, `last_modified`) VALUES (NULL,'"&amp;SUBSTITUTE('Locations-Stops'!F824,"'","\'")&amp;"',"&amp;IF('Locations-Stops'!D824&lt;&gt;"",LEFT('Locations-Stops'!D824,2)&amp;"."&amp;RIGHT('Locations-Stops'!D824,LEN('Locations-Stops'!D824)-2),"0")&amp;","&amp;IF('Locations-Stops'!E824&lt;&gt;"",LEFT('Locations-Stops'!E824,1)&amp;"."&amp;RIGHT('Locations-Stops'!E824,LEN('Locations-Stops'!E824)-1),"0")&amp;","&amp;IF('Locations-Stops'!G824&lt;&gt;"",VLOOKUP('Locations-Stops'!G824,Regions!A2:B379,2,FALSE),"0")&amp;","&amp;IF('Locations-Stops'!H824&lt;&gt;"",VLOOKUP('Locations-Stops'!H824,Regions!C2:D379,2,FALSE),"0")&amp;","&amp;IF('Locations-Stops'!I824&lt;&gt;"",VLOOKUP('Locations-Stops'!I824,Regions!F2:G379,2,FALSE),"0")&amp;","&amp;IF('Locations-Stops'!J824&lt;&gt;"",VLOOKUP('Locations-Stops'!J824,Regions!I2:J379,2,FALSE),"0")&amp;",'"&amp;IF('Locations-Stops'!K824&lt;&gt;"",SUBSTITUTE('Locations-Stops'!K824,"'","\'"),"")&amp;"','"&amp;IF('Locations-Stops'!L824&lt;&gt;"",'Locations-Stops'!L824,"")&amp;"','"&amp;IF('Locations-Stops'!M824&lt;&gt;"",'Locations-Stops'!M824,"")&amp;"','"&amp;IF('Locations-Stops'!N824&lt;&gt;"",'Locations-Stops'!N824,"")&amp;"', CURRENT_TIMESTAMP);"</f>
        <v>INSERT INTO `locations` (`id`, `name`, `latitude`, `longitude`, `province_id`, `region_1`, `region_2`, `region_3`, `street`, `number`, `postal`, `img`, `last_modified`) VALUES (NULL,'Kunstwerk van Egbertje Kiewiet',52.371553,4.819929,8,3,5,115,'Sloterparkbadlaan','','1064','https://lh3.googleusercontent.com/pJTdU3NDPw26tRrgSO5v5PotuqnS385dntKSXxdgZJ8Vz6e0BqahYD_pmEvUo9jeK9ICZO5hqH4jrSrBJE4', CURRENT_TIMESTAMP);</v>
      </c>
      <c r="E822">
        <v>822</v>
      </c>
    </row>
    <row r="823" spans="1:5" x14ac:dyDescent="0.25">
      <c r="A823" s="1" t="str">
        <f>"INSERT INTO `locations` (`id`, `name`, `latitude`, `longitude`, `province_id`, `region_1`, `region_2`, `region_3`, `street`, `number`, `postal`, `img`, `last_modified`) VALUES (NULL,'"&amp;SUBSTITUTE('Locations-Stops'!F825,"'","\'")&amp;"',"&amp;IF('Locations-Stops'!D825&lt;&gt;"",LEFT('Locations-Stops'!D825,2)&amp;"."&amp;RIGHT('Locations-Stops'!D825,LEN('Locations-Stops'!D825)-2),"0")&amp;","&amp;IF('Locations-Stops'!E825&lt;&gt;"",LEFT('Locations-Stops'!E825,1)&amp;"."&amp;RIGHT('Locations-Stops'!E825,LEN('Locations-Stops'!E825)-1),"0")&amp;","&amp;IF('Locations-Stops'!G825&lt;&gt;"",VLOOKUP('Locations-Stops'!G825,Regions!A2:B379,2,FALSE),"0")&amp;","&amp;IF('Locations-Stops'!H825&lt;&gt;"",VLOOKUP('Locations-Stops'!H825,Regions!C2:D379,2,FALSE),"0")&amp;","&amp;IF('Locations-Stops'!I825&lt;&gt;"",VLOOKUP('Locations-Stops'!I825,Regions!F2:G379,2,FALSE),"0")&amp;","&amp;IF('Locations-Stops'!J825&lt;&gt;"",VLOOKUP('Locations-Stops'!J825,Regions!I2:J379,2,FALSE),"0")&amp;",'"&amp;IF('Locations-Stops'!K825&lt;&gt;"",SUBSTITUTE('Locations-Stops'!K825,"'","\'"),"")&amp;"','"&amp;IF('Locations-Stops'!L825&lt;&gt;"",'Locations-Stops'!L825,"")&amp;"','"&amp;IF('Locations-Stops'!M825&lt;&gt;"",'Locations-Stops'!M825,"")&amp;"','"&amp;IF('Locations-Stops'!N825&lt;&gt;"",'Locations-Stops'!N825,"")&amp;"', CURRENT_TIMESTAMP);"</f>
        <v>INSERT INTO `locations` (`id`, `name`, `latitude`, `longitude`, `province_id`, `region_1`, `region_2`, `region_3`, `street`, `number`, `postal`, `img`, `last_modified`) VALUES (NULL,'Zoek De Kleine Dingen Die Aan Het Leven Vreugde En Voldoening Geven',52.37464,4.81226,8,3,5,115,'Socratesstraat','87','1064 ZH','https://lh6.ggpht.com/Mpqdcd8miCBFwbmiBXQyt4X9FHKggPncaeBm4sUivbK6LW46tvE0LGNj3su3s7lnd89Crmwe6AZQb7oHA0n1', CURRENT_TIMESTAMP);</v>
      </c>
      <c r="E823">
        <v>823</v>
      </c>
    </row>
    <row r="824" spans="1:5" x14ac:dyDescent="0.25">
      <c r="A824" s="1" t="str">
        <f>"INSERT INTO `locations` (`id`, `name`, `latitude`, `longitude`, `province_id`, `region_1`, `region_2`, `region_3`, `street`, `number`, `postal`, `img`, `last_modified`) VALUES (NULL,'"&amp;SUBSTITUTE('Locations-Stops'!F826,"'","\'")&amp;"',"&amp;IF('Locations-Stops'!D826&lt;&gt;"",LEFT('Locations-Stops'!D826,2)&amp;"."&amp;RIGHT('Locations-Stops'!D826,LEN('Locations-Stops'!D826)-2),"0")&amp;","&amp;IF('Locations-Stops'!E826&lt;&gt;"",LEFT('Locations-Stops'!E826,1)&amp;"."&amp;RIGHT('Locations-Stops'!E826,LEN('Locations-Stops'!E826)-1),"0")&amp;","&amp;IF('Locations-Stops'!G826&lt;&gt;"",VLOOKUP('Locations-Stops'!G826,Regions!A2:B379,2,FALSE),"0")&amp;","&amp;IF('Locations-Stops'!H826&lt;&gt;"",VLOOKUP('Locations-Stops'!H826,Regions!C2:D379,2,FALSE),"0")&amp;","&amp;IF('Locations-Stops'!I826&lt;&gt;"",VLOOKUP('Locations-Stops'!I826,Regions!F2:G379,2,FALSE),"0")&amp;","&amp;IF('Locations-Stops'!J826&lt;&gt;"",VLOOKUP('Locations-Stops'!J826,Regions!I2:J379,2,FALSE),"0")&amp;",'"&amp;IF('Locations-Stops'!K826&lt;&gt;"",SUBSTITUTE('Locations-Stops'!K826,"'","\'"),"")&amp;"','"&amp;IF('Locations-Stops'!L826&lt;&gt;"",'Locations-Stops'!L826,"")&amp;"','"&amp;IF('Locations-Stops'!M826&lt;&gt;"",'Locations-Stops'!M826,"")&amp;"','"&amp;IF('Locations-Stops'!N826&lt;&gt;"",'Locations-Stops'!N826,"")&amp;"', CURRENT_TIMESTAMP);"</f>
        <v>INSERT INTO `locations` (`id`, `name`, `latitude`, `longitude`, `province_id`, `region_1`, `region_2`, `region_3`, `street`, `number`, `postal`, `img`, `last_modified`) VALUES (NULL,'Baksteenmetselwerk',52.377562,4.817862,8,3,5,115,'Van Moerkerkenstraat','17','1064 KC','https://lh5.ggpht.com/D2_DgyZt9DvCAgSMQ29SXBwPjzggQQltkXwaiP32WtwTpt2Io-fLxKacCEyxisnaj95mOgAtLJbcfS9xstAV', CURRENT_TIMESTAMP);</v>
      </c>
      <c r="E824">
        <v>824</v>
      </c>
    </row>
    <row r="825" spans="1:5" x14ac:dyDescent="0.25">
      <c r="A825" s="1" t="str">
        <f>"INSERT INTO `locations` (`id`, `name`, `latitude`, `longitude`, `province_id`, `region_1`, `region_2`, `region_3`, `street`, `number`, `postal`, `img`, `last_modified`) VALUES (NULL,'"&amp;SUBSTITUTE('Locations-Stops'!F827,"'","\'")&amp;"',"&amp;IF('Locations-Stops'!D827&lt;&gt;"",LEFT('Locations-Stops'!D827,2)&amp;"."&amp;RIGHT('Locations-Stops'!D827,LEN('Locations-Stops'!D827)-2),"0")&amp;","&amp;IF('Locations-Stops'!E827&lt;&gt;"",LEFT('Locations-Stops'!E827,1)&amp;"."&amp;RIGHT('Locations-Stops'!E827,LEN('Locations-Stops'!E827)-1),"0")&amp;","&amp;IF('Locations-Stops'!G827&lt;&gt;"",VLOOKUP('Locations-Stops'!G827,Regions!A2:B379,2,FALSE),"0")&amp;","&amp;IF('Locations-Stops'!H827&lt;&gt;"",VLOOKUP('Locations-Stops'!H827,Regions!C2:D379,2,FALSE),"0")&amp;","&amp;IF('Locations-Stops'!I827&lt;&gt;"",VLOOKUP('Locations-Stops'!I827,Regions!F2:G379,2,FALSE),"0")&amp;","&amp;IF('Locations-Stops'!J827&lt;&gt;"",VLOOKUP('Locations-Stops'!J827,Regions!I2:J379,2,FALSE),"0")&amp;",'"&amp;IF('Locations-Stops'!K827&lt;&gt;"",SUBSTITUTE('Locations-Stops'!K827,"'","\'"),"")&amp;"','"&amp;IF('Locations-Stops'!L827&lt;&gt;"",'Locations-Stops'!L827,"")&amp;"','"&amp;IF('Locations-Stops'!M827&lt;&gt;"",'Locations-Stops'!M827,"")&amp;"','"&amp;IF('Locations-Stops'!N827&lt;&gt;"",'Locations-Stops'!N827,"")&amp;"', CURRENT_TIMESTAMP);"</f>
        <v>INSERT INTO `locations` (`id`, `name`, `latitude`, `longitude`, `province_id`, `region_1`, `region_2`, `region_3`, `street`, `number`, `postal`, `img`, `last_modified`) VALUES (NULL,'Playground Christoffel Plantijnpad',52.356595,4.819204,8,3,5,29,'Aaf Bouberstraat','55','1065 LR','https://lh3.googleusercontent.com/7ZdeCycA5BnDSCDTRXxz0Z-LJMguVOeBzmDixH-gnRJvBRJ3FTWbqNzO4XtkebKnwQFYCdT6xE__xJxvtFAR', CURRENT_TIMESTAMP);</v>
      </c>
      <c r="E825">
        <v>825</v>
      </c>
    </row>
    <row r="826" spans="1:5" x14ac:dyDescent="0.25">
      <c r="A826" s="1" t="str">
        <f>"INSERT INTO `locations` (`id`, `name`, `latitude`, `longitude`, `province_id`, `region_1`, `region_2`, `region_3`, `street`, `number`, `postal`, `img`, `last_modified`) VALUES (NULL,'"&amp;SUBSTITUTE('Locations-Stops'!F828,"'","\'")&amp;"',"&amp;IF('Locations-Stops'!D828&lt;&gt;"",LEFT('Locations-Stops'!D828,2)&amp;"."&amp;RIGHT('Locations-Stops'!D828,LEN('Locations-Stops'!D828)-2),"0")&amp;","&amp;IF('Locations-Stops'!E828&lt;&gt;"",LEFT('Locations-Stops'!E828,1)&amp;"."&amp;RIGHT('Locations-Stops'!E828,LEN('Locations-Stops'!E828)-1),"0")&amp;","&amp;IF('Locations-Stops'!G828&lt;&gt;"",VLOOKUP('Locations-Stops'!G828,Regions!A2:B379,2,FALSE),"0")&amp;","&amp;IF('Locations-Stops'!H828&lt;&gt;"",VLOOKUP('Locations-Stops'!H828,Regions!C2:D379,2,FALSE),"0")&amp;","&amp;IF('Locations-Stops'!I828&lt;&gt;"",VLOOKUP('Locations-Stops'!I828,Regions!F2:G379,2,FALSE),"0")&amp;","&amp;IF('Locations-Stops'!J828&lt;&gt;"",VLOOKUP('Locations-Stops'!J828,Regions!I2:J379,2,FALSE),"0")&amp;",'"&amp;IF('Locations-Stops'!K828&lt;&gt;"",SUBSTITUTE('Locations-Stops'!K828,"'","\'"),"")&amp;"','"&amp;IF('Locations-Stops'!L828&lt;&gt;"",'Locations-Stops'!L828,"")&amp;"','"&amp;IF('Locations-Stops'!M828&lt;&gt;"",'Locations-Stops'!M828,"")&amp;"','"&amp;IF('Locations-Stops'!N828&lt;&gt;"",'Locations-Stops'!N828,"")&amp;"', CURRENT_TIMESTAMP);"</f>
        <v>INSERT INTO `locations` (`id`, `name`, `latitude`, `longitude`, `province_id`, `region_1`, `region_2`, `region_3`, `street`, `number`, `postal`, `img`, `last_modified`) VALUES (NULL,'Small perch',52.349489,4.828318,8,3,5,29,'Abraham Staalmanplein','14','1066 AG','https://lh3.googleusercontent.com/fTPS8pZCFEQRGID3QIBboTqq6HOB4ipMDAwWj7OfrXucW4nmNWA1q5MqGOW5hylE2o-WFrSsTLau1Y-fLbLc', CURRENT_TIMESTAMP);</v>
      </c>
      <c r="E826">
        <v>826</v>
      </c>
    </row>
    <row r="827" spans="1:5" x14ac:dyDescent="0.25">
      <c r="A827" s="1" t="str">
        <f>"INSERT INTO `locations` (`id`, `name`, `latitude`, `longitude`, `province_id`, `region_1`, `region_2`, `region_3`, `street`, `number`, `postal`, `img`, `last_modified`) VALUES (NULL,'"&amp;SUBSTITUTE('Locations-Stops'!F829,"'","\'")&amp;"',"&amp;IF('Locations-Stops'!D829&lt;&gt;"",LEFT('Locations-Stops'!D829,2)&amp;"."&amp;RIGHT('Locations-Stops'!D829,LEN('Locations-Stops'!D829)-2),"0")&amp;","&amp;IF('Locations-Stops'!E829&lt;&gt;"",LEFT('Locations-Stops'!E829,1)&amp;"."&amp;RIGHT('Locations-Stops'!E829,LEN('Locations-Stops'!E829)-1),"0")&amp;","&amp;IF('Locations-Stops'!G829&lt;&gt;"",VLOOKUP('Locations-Stops'!G829,Regions!A2:B379,2,FALSE),"0")&amp;","&amp;IF('Locations-Stops'!H829&lt;&gt;"",VLOOKUP('Locations-Stops'!H829,Regions!C2:D379,2,FALSE),"0")&amp;","&amp;IF('Locations-Stops'!I829&lt;&gt;"",VLOOKUP('Locations-Stops'!I829,Regions!F2:G379,2,FALSE),"0")&amp;","&amp;IF('Locations-Stops'!J829&lt;&gt;"",VLOOKUP('Locations-Stops'!J829,Regions!I2:J379,2,FALSE),"0")&amp;",'"&amp;IF('Locations-Stops'!K829&lt;&gt;"",SUBSTITUTE('Locations-Stops'!K829,"'","\'"),"")&amp;"','"&amp;IF('Locations-Stops'!L829&lt;&gt;"",'Locations-Stops'!L829,"")&amp;"','"&amp;IF('Locations-Stops'!M829&lt;&gt;"",'Locations-Stops'!M829,"")&amp;"','"&amp;IF('Locations-Stops'!N829&lt;&gt;"",'Locations-Stops'!N829,"")&amp;"', CURRENT_TIMESTAMP);"</f>
        <v>INSERT INTO `locations` (`id`, `name`, `latitude`, `longitude`, `province_id`, `region_1`, `region_2`, `region_3`, `street`, `number`, `postal`, `img`, `last_modified`) VALUES (NULL,'Police Station Johan Huizingalaan',52.346785,4.828222,8,3,5,29,'Aletta Jacobslaan','','1066','https://lh4.ggpht.com/goj9GPN2K9dGv6RweFCt5h6eEpyDUsKxg-CVtXohtSUZ8Z2IWO4RquyILHBzcgcxtbeUzEff5vF6hKOKcMGJ', CURRENT_TIMESTAMP);</v>
      </c>
      <c r="E827">
        <v>827</v>
      </c>
    </row>
    <row r="828" spans="1:5" x14ac:dyDescent="0.25">
      <c r="A828" s="1" t="str">
        <f>"INSERT INTO `locations` (`id`, `name`, `latitude`, `longitude`, `province_id`, `region_1`, `region_2`, `region_3`, `street`, `number`, `postal`, `img`, `last_modified`) VALUES (NULL,'"&amp;SUBSTITUTE('Locations-Stops'!F830,"'","\'")&amp;"',"&amp;IF('Locations-Stops'!D830&lt;&gt;"",LEFT('Locations-Stops'!D830,2)&amp;"."&amp;RIGHT('Locations-Stops'!D830,LEN('Locations-Stops'!D830)-2),"0")&amp;","&amp;IF('Locations-Stops'!E830&lt;&gt;"",LEFT('Locations-Stops'!E830,1)&amp;"."&amp;RIGHT('Locations-Stops'!E830,LEN('Locations-Stops'!E830)-1),"0")&amp;","&amp;IF('Locations-Stops'!G830&lt;&gt;"",VLOOKUP('Locations-Stops'!G830,Regions!A2:B379,2,FALSE),"0")&amp;","&amp;IF('Locations-Stops'!H830&lt;&gt;"",VLOOKUP('Locations-Stops'!H830,Regions!C2:D379,2,FALSE),"0")&amp;","&amp;IF('Locations-Stops'!I830&lt;&gt;"",VLOOKUP('Locations-Stops'!I830,Regions!F2:G379,2,FALSE),"0")&amp;","&amp;IF('Locations-Stops'!J830&lt;&gt;"",VLOOKUP('Locations-Stops'!J830,Regions!I2:J379,2,FALSE),"0")&amp;",'"&amp;IF('Locations-Stops'!K830&lt;&gt;"",SUBSTITUTE('Locations-Stops'!K830,"'","\'"),"")&amp;"','"&amp;IF('Locations-Stops'!L830&lt;&gt;"",'Locations-Stops'!L830,"")&amp;"','"&amp;IF('Locations-Stops'!M830&lt;&gt;"",'Locations-Stops'!M830,"")&amp;"','"&amp;IF('Locations-Stops'!N830&lt;&gt;"",'Locations-Stops'!N830,"")&amp;"', CURRENT_TIMESTAMP);"</f>
        <v>INSERT INTO `locations` (`id`, `name`, `latitude`, `longitude`, `province_id`, `region_1`, `region_2`, `region_3`, `street`, `number`, `postal`, `img`, `last_modified`) VALUES (NULL,'Speeltuin Alpert van Metzhof',52.359787,4.825523,8,3,5,29,'Alpert van Metzhof','16','1065 AP','https://lh3.googleusercontent.com/6TdPpftHHHyw6yGewjw5otmNofLv9pKa6tKWOp7tOooi9L7_Ioytb5SSfGSuMfW4jcmqNdshXuokUCnGatKQ', CURRENT_TIMESTAMP);</v>
      </c>
      <c r="E828">
        <v>828</v>
      </c>
    </row>
    <row r="829" spans="1:5" x14ac:dyDescent="0.25">
      <c r="A829" s="1" t="str">
        <f>"INSERT INTO `locations` (`id`, `name`, `latitude`, `longitude`, `province_id`, `region_1`, `region_2`, `region_3`, `street`, `number`, `postal`, `img`, `last_modified`) VALUES (NULL,'"&amp;SUBSTITUTE('Locations-Stops'!F831,"'","\'")&amp;"',"&amp;IF('Locations-Stops'!D831&lt;&gt;"",LEFT('Locations-Stops'!D831,2)&amp;"."&amp;RIGHT('Locations-Stops'!D831,LEN('Locations-Stops'!D831)-2),"0")&amp;","&amp;IF('Locations-Stops'!E831&lt;&gt;"",LEFT('Locations-Stops'!E831,1)&amp;"."&amp;RIGHT('Locations-Stops'!E831,LEN('Locations-Stops'!E831)-1),"0")&amp;","&amp;IF('Locations-Stops'!G831&lt;&gt;"",VLOOKUP('Locations-Stops'!G831,Regions!A2:B379,2,FALSE),"0")&amp;","&amp;IF('Locations-Stops'!H831&lt;&gt;"",VLOOKUP('Locations-Stops'!H831,Regions!C2:D379,2,FALSE),"0")&amp;","&amp;IF('Locations-Stops'!I831&lt;&gt;"",VLOOKUP('Locations-Stops'!I831,Regions!F2:G379,2,FALSE),"0")&amp;","&amp;IF('Locations-Stops'!J831&lt;&gt;"",VLOOKUP('Locations-Stops'!J831,Regions!I2:J379,2,FALSE),"0")&amp;",'"&amp;IF('Locations-Stops'!K831&lt;&gt;"",SUBSTITUTE('Locations-Stops'!K831,"'","\'"),"")&amp;"','"&amp;IF('Locations-Stops'!L831&lt;&gt;"",'Locations-Stops'!L831,"")&amp;"','"&amp;IF('Locations-Stops'!M831&lt;&gt;"",'Locations-Stops'!M831,"")&amp;"','"&amp;IF('Locations-Stops'!N831&lt;&gt;"",'Locations-Stops'!N831,"")&amp;"', CURRENT_TIMESTAMP);"</f>
        <v>INSERT INTO `locations` (`id`, `name`, `latitude`, `longitude`, `province_id`, `region_1`, `region_2`, `region_3`, `street`, `number`, `postal`, `img`, `last_modified`) VALUES (NULL,'Space Invaders',52.357456,4.832774,8,3,5,29,'Andries Vierlinghstraat','1I','1065 CP','https://lh3.googleusercontent.com/1eMX3pM7VWg9GvdL8c6p684oTS6_0Bmodoys3vjBfkWfFI_775F-QFTRJdcB1ZCzcp3sarByZczv4OUayy_H', CURRENT_TIMESTAMP);</v>
      </c>
      <c r="E829">
        <v>829</v>
      </c>
    </row>
    <row r="830" spans="1:5" x14ac:dyDescent="0.25">
      <c r="A830" s="1" t="str">
        <f>"INSERT INTO `locations` (`id`, `name`, `latitude`, `longitude`, `province_id`, `region_1`, `region_2`, `region_3`, `street`, `number`, `postal`, `img`, `last_modified`) VALUES (NULL,'"&amp;SUBSTITUTE('Locations-Stops'!F832,"'","\'")&amp;"',"&amp;IF('Locations-Stops'!D832&lt;&gt;"",LEFT('Locations-Stops'!D832,2)&amp;"."&amp;RIGHT('Locations-Stops'!D832,LEN('Locations-Stops'!D832)-2),"0")&amp;","&amp;IF('Locations-Stops'!E832&lt;&gt;"",LEFT('Locations-Stops'!E832,1)&amp;"."&amp;RIGHT('Locations-Stops'!E832,LEN('Locations-Stops'!E832)-1),"0")&amp;","&amp;IF('Locations-Stops'!G832&lt;&gt;"",VLOOKUP('Locations-Stops'!G832,Regions!A2:B379,2,FALSE),"0")&amp;","&amp;IF('Locations-Stops'!H832&lt;&gt;"",VLOOKUP('Locations-Stops'!H832,Regions!C2:D379,2,FALSE),"0")&amp;","&amp;IF('Locations-Stops'!I832&lt;&gt;"",VLOOKUP('Locations-Stops'!I832,Regions!F2:G379,2,FALSE),"0")&amp;","&amp;IF('Locations-Stops'!J832&lt;&gt;"",VLOOKUP('Locations-Stops'!J832,Regions!I2:J379,2,FALSE),"0")&amp;",'"&amp;IF('Locations-Stops'!K832&lt;&gt;"",SUBSTITUTE('Locations-Stops'!K832,"'","\'"),"")&amp;"','"&amp;IF('Locations-Stops'!L832&lt;&gt;"",'Locations-Stops'!L832,"")&amp;"','"&amp;IF('Locations-Stops'!M832&lt;&gt;"",'Locations-Stops'!M832,"")&amp;"','"&amp;IF('Locations-Stops'!N832&lt;&gt;"",'Locations-Stops'!N832,"")&amp;"', CURRENT_TIMESTAMP);"</f>
        <v>INSERT INTO `locations` (`id`, `name`, `latitude`, `longitude`, `province_id`, `region_1`, `region_2`, `region_3`, `street`, `number`, `postal`, `img`, `last_modified`) VALUES (NULL,'Speeltuin met pannaveld',52.35699,4.823785,8,3,5,29,'Anske Lammingastraat','39I','1065 GE','https://lh3.googleusercontent.com/4wP8S6Pk0gFTxXJFKcJUisHbQr5MQoXezao6h9iGQrQTx0Q_ABRwUxFyi8dcJauFCB570Utt5N4Td55Nb_V8', CURRENT_TIMESTAMP);</v>
      </c>
      <c r="E830">
        <v>830</v>
      </c>
    </row>
    <row r="831" spans="1:5" x14ac:dyDescent="0.25">
      <c r="A831" s="1" t="str">
        <f>"INSERT INTO `locations` (`id`, `name`, `latitude`, `longitude`, `province_id`, `region_1`, `region_2`, `region_3`, `street`, `number`, `postal`, `img`, `last_modified`) VALUES (NULL,'"&amp;SUBSTITUTE('Locations-Stops'!F833,"'","\'")&amp;"',"&amp;IF('Locations-Stops'!D833&lt;&gt;"",LEFT('Locations-Stops'!D833,2)&amp;"."&amp;RIGHT('Locations-Stops'!D833,LEN('Locations-Stops'!D833)-2),"0")&amp;","&amp;IF('Locations-Stops'!E833&lt;&gt;"",LEFT('Locations-Stops'!E833,1)&amp;"."&amp;RIGHT('Locations-Stops'!E833,LEN('Locations-Stops'!E833)-1),"0")&amp;","&amp;IF('Locations-Stops'!G833&lt;&gt;"",VLOOKUP('Locations-Stops'!G833,Regions!A2:B379,2,FALSE),"0")&amp;","&amp;IF('Locations-Stops'!H833&lt;&gt;"",VLOOKUP('Locations-Stops'!H833,Regions!C2:D379,2,FALSE),"0")&amp;","&amp;IF('Locations-Stops'!I833&lt;&gt;"",VLOOKUP('Locations-Stops'!I833,Regions!F2:G379,2,FALSE),"0")&amp;","&amp;IF('Locations-Stops'!J833&lt;&gt;"",VLOOKUP('Locations-Stops'!J833,Regions!I2:J379,2,FALSE),"0")&amp;",'"&amp;IF('Locations-Stops'!K833&lt;&gt;"",SUBSTITUTE('Locations-Stops'!K833,"'","\'"),"")&amp;"','"&amp;IF('Locations-Stops'!L833&lt;&gt;"",'Locations-Stops'!L833,"")&amp;"','"&amp;IF('Locations-Stops'!M833&lt;&gt;"",'Locations-Stops'!M833,"")&amp;"','"&amp;IF('Locations-Stops'!N833&lt;&gt;"",'Locations-Stops'!N833,"")&amp;"', CURRENT_TIMESTAMP);"</f>
        <v>INSERT INTO `locations` (`id`, `name`, `latitude`, `longitude`, `province_id`, `region_1`, `region_2`, `region_3`, `street`, `number`, `postal`, `img`, `last_modified`) VALUES (NULL,'Ariana Nozeman',52.355433,4.832202,8,3,5,29,'Ariana Nozemanstraat','1','1065 TP','https://lh3.googleusercontent.com/BrPEOjVB6_74uXIQA11KGtv_CZITorvvxI5GvUU7unwCN4hoawt4RcaEOXsA8PqOlFhvIuPoFWJIgmme0NA', CURRENT_TIMESTAMP);</v>
      </c>
      <c r="E831">
        <v>831</v>
      </c>
    </row>
    <row r="832" spans="1:5" x14ac:dyDescent="0.25">
      <c r="A832" s="1" t="str">
        <f>"INSERT INTO `locations` (`id`, `name`, `latitude`, `longitude`, `province_id`, `region_1`, `region_2`, `region_3`, `street`, `number`, `postal`, `img`, `last_modified`) VALUES (NULL,'"&amp;SUBSTITUTE('Locations-Stops'!F834,"'","\'")&amp;"',"&amp;IF('Locations-Stops'!D834&lt;&gt;"",LEFT('Locations-Stops'!D834,2)&amp;"."&amp;RIGHT('Locations-Stops'!D834,LEN('Locations-Stops'!D834)-2),"0")&amp;","&amp;IF('Locations-Stops'!E834&lt;&gt;"",LEFT('Locations-Stops'!E834,1)&amp;"."&amp;RIGHT('Locations-Stops'!E834,LEN('Locations-Stops'!E834)-1),"0")&amp;","&amp;IF('Locations-Stops'!G834&lt;&gt;"",VLOOKUP('Locations-Stops'!G834,Regions!A2:B379,2,FALSE),"0")&amp;","&amp;IF('Locations-Stops'!H834&lt;&gt;"",VLOOKUP('Locations-Stops'!H834,Regions!C2:D379,2,FALSE),"0")&amp;","&amp;IF('Locations-Stops'!I834&lt;&gt;"",VLOOKUP('Locations-Stops'!I834,Regions!F2:G379,2,FALSE),"0")&amp;","&amp;IF('Locations-Stops'!J834&lt;&gt;"",VLOOKUP('Locations-Stops'!J834,Regions!I2:J379,2,FALSE),"0")&amp;",'"&amp;IF('Locations-Stops'!K834&lt;&gt;"",SUBSTITUTE('Locations-Stops'!K834,"'","\'"),"")&amp;"','"&amp;IF('Locations-Stops'!L834&lt;&gt;"",'Locations-Stops'!L834,"")&amp;"','"&amp;IF('Locations-Stops'!M834&lt;&gt;"",'Locations-Stops'!M834,"")&amp;"','"&amp;IF('Locations-Stops'!N834&lt;&gt;"",'Locations-Stops'!N834,"")&amp;"', CURRENT_TIMESTAMP);"</f>
        <v>INSERT INTO `locations` (`id`, `name`, `latitude`, `longitude`, `province_id`, `region_1`, `region_2`, `region_3`, `street`, `number`, `postal`, `img`, `last_modified`) VALUES (NULL,'Kinderspeeltoestel',52.363141,4.824643,8,3,5,29,'Bakhuizen van Den Brinkhof','5','1065 AZ','https://lh3.ggpht.com/up9vI-pmBYwWesaa1d28y24FjqAN1_rWhxUxraXCS84sLfhW-klSbca45doWMhZz5F9Q-WwAEiICq3Ps7tVT', CURRENT_TIMESTAMP);</v>
      </c>
      <c r="E832">
        <v>832</v>
      </c>
    </row>
    <row r="833" spans="1:5" x14ac:dyDescent="0.25">
      <c r="A833" s="1" t="str">
        <f>"INSERT INTO `locations` (`id`, `name`, `latitude`, `longitude`, `province_id`, `region_1`, `region_2`, `region_3`, `street`, `number`, `postal`, `img`, `last_modified`) VALUES (NULL,'"&amp;SUBSTITUTE('Locations-Stops'!F835,"'","\'")&amp;"',"&amp;IF('Locations-Stops'!D835&lt;&gt;"",LEFT('Locations-Stops'!D835,2)&amp;"."&amp;RIGHT('Locations-Stops'!D835,LEN('Locations-Stops'!D835)-2),"0")&amp;","&amp;IF('Locations-Stops'!E835&lt;&gt;"",LEFT('Locations-Stops'!E835,1)&amp;"."&amp;RIGHT('Locations-Stops'!E835,LEN('Locations-Stops'!E835)-1),"0")&amp;","&amp;IF('Locations-Stops'!G835&lt;&gt;"",VLOOKUP('Locations-Stops'!G835,Regions!A2:B379,2,FALSE),"0")&amp;","&amp;IF('Locations-Stops'!H835&lt;&gt;"",VLOOKUP('Locations-Stops'!H835,Regions!C2:D379,2,FALSE),"0")&amp;","&amp;IF('Locations-Stops'!I835&lt;&gt;"",VLOOKUP('Locations-Stops'!I835,Regions!F2:G379,2,FALSE),"0")&amp;","&amp;IF('Locations-Stops'!J835&lt;&gt;"",VLOOKUP('Locations-Stops'!J835,Regions!I2:J379,2,FALSE),"0")&amp;",'"&amp;IF('Locations-Stops'!K835&lt;&gt;"",SUBSTITUTE('Locations-Stops'!K835,"'","\'"),"")&amp;"','"&amp;IF('Locations-Stops'!L835&lt;&gt;"",'Locations-Stops'!L835,"")&amp;"','"&amp;IF('Locations-Stops'!M835&lt;&gt;"",'Locations-Stops'!M835,"")&amp;"','"&amp;IF('Locations-Stops'!N835&lt;&gt;"",'Locations-Stops'!N835,"")&amp;"', CURRENT_TIMESTAMP);"</f>
        <v>INSERT INTO `locations` (`id`, `name`, `latitude`, `longitude`, `province_id`, `region_1`, `region_2`, `region_3`, `street`, `number`, `postal`, `img`, `last_modified`) VALUES (NULL,'Statue of Sitting Bear',52.360927,4.825583,8,3,5,29,'Burgersdijkstraat','8','1065 AK','https://lh5.ggpht.com/7dKEruTi6yyM8mM-3n4bd7HYKr3ZkaX7FgwlVjbddRfnp4_v6XVd9qzuMtuQflHwOSZIBlFutCAf4eIjUNH3Qw', CURRENT_TIMESTAMP);</v>
      </c>
      <c r="E833">
        <v>833</v>
      </c>
    </row>
    <row r="834" spans="1:5" x14ac:dyDescent="0.25">
      <c r="A834" s="1" t="str">
        <f>"INSERT INTO `locations` (`id`, `name`, `latitude`, `longitude`, `province_id`, `region_1`, `region_2`, `region_3`, `street`, `number`, `postal`, `img`, `last_modified`) VALUES (NULL,'"&amp;SUBSTITUTE('Locations-Stops'!F836,"'","\'")&amp;"',"&amp;IF('Locations-Stops'!D836&lt;&gt;"",LEFT('Locations-Stops'!D836,2)&amp;"."&amp;RIGHT('Locations-Stops'!D836,LEN('Locations-Stops'!D836)-2),"0")&amp;","&amp;IF('Locations-Stops'!E836&lt;&gt;"",LEFT('Locations-Stops'!E836,1)&amp;"."&amp;RIGHT('Locations-Stops'!E836,LEN('Locations-Stops'!E836)-1),"0")&amp;","&amp;IF('Locations-Stops'!G836&lt;&gt;"",VLOOKUP('Locations-Stops'!G836,Regions!A2:B379,2,FALSE),"0")&amp;","&amp;IF('Locations-Stops'!H836&lt;&gt;"",VLOOKUP('Locations-Stops'!H836,Regions!C2:D379,2,FALSE),"0")&amp;","&amp;IF('Locations-Stops'!I836&lt;&gt;"",VLOOKUP('Locations-Stops'!I836,Regions!F2:G379,2,FALSE),"0")&amp;","&amp;IF('Locations-Stops'!J836&lt;&gt;"",VLOOKUP('Locations-Stops'!J836,Regions!I2:J379,2,FALSE),"0")&amp;",'"&amp;IF('Locations-Stops'!K836&lt;&gt;"",SUBSTITUTE('Locations-Stops'!K836,"'","\'"),"")&amp;"','"&amp;IF('Locations-Stops'!L836&lt;&gt;"",'Locations-Stops'!L836,"")&amp;"','"&amp;IF('Locations-Stops'!M836&lt;&gt;"",'Locations-Stops'!M836,"")&amp;"','"&amp;IF('Locations-Stops'!N836&lt;&gt;"",'Locations-Stops'!N836,"")&amp;"', CURRENT_TIMESTAMP);"</f>
        <v>INSERT INTO `locations` (`id`, `name`, `latitude`, `longitude`, `province_id`, `region_1`, `region_2`, `region_3`, `street`, `number`, `postal`, `img`, `last_modified`) VALUES (NULL,'Boom Vrouw Huis Man',52.361718,4.831529,8,3,5,29,'Christiaan Snouck Hurgronjehof','7HS','1065 XA','https://lh4.ggpht.com/GYp7giZ2AneiFZZXvROMscERo9ymo21LRyMjgzGA5VHu_h_BI9EBrKELld3fVY48r08IlXsYmRVMy2d4cYK2ig', CURRENT_TIMESTAMP);</v>
      </c>
      <c r="E834">
        <v>834</v>
      </c>
    </row>
    <row r="835" spans="1:5" x14ac:dyDescent="0.25">
      <c r="A835" s="1" t="str">
        <f>"INSERT INTO `locations` (`id`, `name`, `latitude`, `longitude`, `province_id`, `region_1`, `region_2`, `region_3`, `street`, `number`, `postal`, `img`, `last_modified`) VALUES (NULL,'"&amp;SUBSTITUTE('Locations-Stops'!F837,"'","\'")&amp;"',"&amp;IF('Locations-Stops'!D837&lt;&gt;"",LEFT('Locations-Stops'!D837,2)&amp;"."&amp;RIGHT('Locations-Stops'!D837,LEN('Locations-Stops'!D837)-2),"0")&amp;","&amp;IF('Locations-Stops'!E837&lt;&gt;"",LEFT('Locations-Stops'!E837,1)&amp;"."&amp;RIGHT('Locations-Stops'!E837,LEN('Locations-Stops'!E837)-1),"0")&amp;","&amp;IF('Locations-Stops'!G837&lt;&gt;"",VLOOKUP('Locations-Stops'!G837,Regions!A2:B379,2,FALSE),"0")&amp;","&amp;IF('Locations-Stops'!H837&lt;&gt;"",VLOOKUP('Locations-Stops'!H837,Regions!C2:D379,2,FALSE),"0")&amp;","&amp;IF('Locations-Stops'!I837&lt;&gt;"",VLOOKUP('Locations-Stops'!I837,Regions!F2:G379,2,FALSE),"0")&amp;","&amp;IF('Locations-Stops'!J837&lt;&gt;"",VLOOKUP('Locations-Stops'!J837,Regions!I2:J379,2,FALSE),"0")&amp;",'"&amp;IF('Locations-Stops'!K837&lt;&gt;"",SUBSTITUTE('Locations-Stops'!K837,"'","\'"),"")&amp;"','"&amp;IF('Locations-Stops'!L837&lt;&gt;"",'Locations-Stops'!L837,"")&amp;"','"&amp;IF('Locations-Stops'!M837&lt;&gt;"",'Locations-Stops'!M837,"")&amp;"','"&amp;IF('Locations-Stops'!N837&lt;&gt;"",'Locations-Stops'!N837,"")&amp;"', CURRENT_TIMESTAMP);"</f>
        <v>INSERT INTO `locations` (`id`, `name`, `latitude`, `longitude`, `province_id`, `region_1`, `region_2`, `region_3`, `street`, `number`, `postal`, `img`, `last_modified`) VALUES (NULL,'Watersporteiland',52.359876,4.815659,8,3,5,29,'Christoffel Plantijngracht','2','1065 DA','https://lh5.ggpht.com/T3xz2_0NBhDP7dTvn8cVDFc9L5weYZXqYORTwvRq4Nbmf70OQQm4ie8W4jX0uus-K1kECZlLYkR59hb16_50', CURRENT_TIMESTAMP);</v>
      </c>
      <c r="E835">
        <v>835</v>
      </c>
    </row>
    <row r="836" spans="1:5" x14ac:dyDescent="0.25">
      <c r="A836" s="1" t="str">
        <f>"INSERT INTO `locations` (`id`, `name`, `latitude`, `longitude`, `province_id`, `region_1`, `region_2`, `region_3`, `street`, `number`, `postal`, `img`, `last_modified`) VALUES (NULL,'"&amp;SUBSTITUTE('Locations-Stops'!F838,"'","\'")&amp;"',"&amp;IF('Locations-Stops'!D838&lt;&gt;"",LEFT('Locations-Stops'!D838,2)&amp;"."&amp;RIGHT('Locations-Stops'!D838,LEN('Locations-Stops'!D838)-2),"0")&amp;","&amp;IF('Locations-Stops'!E838&lt;&gt;"",LEFT('Locations-Stops'!E838,1)&amp;"."&amp;RIGHT('Locations-Stops'!E838,LEN('Locations-Stops'!E838)-1),"0")&amp;","&amp;IF('Locations-Stops'!G838&lt;&gt;"",VLOOKUP('Locations-Stops'!G838,Regions!A2:B379,2,FALSE),"0")&amp;","&amp;IF('Locations-Stops'!H838&lt;&gt;"",VLOOKUP('Locations-Stops'!H838,Regions!C2:D379,2,FALSE),"0")&amp;","&amp;IF('Locations-Stops'!I838&lt;&gt;"",VLOOKUP('Locations-Stops'!I838,Regions!F2:G379,2,FALSE),"0")&amp;","&amp;IF('Locations-Stops'!J838&lt;&gt;"",VLOOKUP('Locations-Stops'!J838,Regions!I2:J379,2,FALSE),"0")&amp;",'"&amp;IF('Locations-Stops'!K838&lt;&gt;"",SUBSTITUTE('Locations-Stops'!K838,"'","\'"),"")&amp;"','"&amp;IF('Locations-Stops'!L838&lt;&gt;"",'Locations-Stops'!L838,"")&amp;"','"&amp;IF('Locations-Stops'!M838&lt;&gt;"",'Locations-Stops'!M838,"")&amp;"','"&amp;IF('Locations-Stops'!N838&lt;&gt;"",'Locations-Stops'!N838,"")&amp;"', CURRENT_TIMESTAMP);"</f>
        <v>INSERT INTO `locations` (`id`, `name`, `latitude`, `longitude`, `province_id`, `region_1`, `region_2`, `region_3`, `street`, `number`, `postal`, `img`, `last_modified`) VALUES (NULL,'Old Sunklock',52.36029,4.815589,8,3,5,29,'Christoffel Plantijngracht','5','1065 DA','https://lh3.googleusercontent.com/3V_tE-uOiuLpc36ndHk5AM68WWy6bxbA59gG2aFzGN_9ay9V5e9p8bDuy2eKWbc2mVt0kyO5O0JBQX4xREmr', CURRENT_TIMESTAMP);</v>
      </c>
      <c r="E836">
        <v>836</v>
      </c>
    </row>
    <row r="837" spans="1:5" x14ac:dyDescent="0.25">
      <c r="A837" s="1" t="str">
        <f>"INSERT INTO `locations` (`id`, `name`, `latitude`, `longitude`, `province_id`, `region_1`, `region_2`, `region_3`, `street`, `number`, `postal`, `img`, `last_modified`) VALUES (NULL,'"&amp;SUBSTITUTE('Locations-Stops'!F839,"'","\'")&amp;"',"&amp;IF('Locations-Stops'!D839&lt;&gt;"",LEFT('Locations-Stops'!D839,2)&amp;"."&amp;RIGHT('Locations-Stops'!D839,LEN('Locations-Stops'!D839)-2),"0")&amp;","&amp;IF('Locations-Stops'!E839&lt;&gt;"",LEFT('Locations-Stops'!E839,1)&amp;"."&amp;RIGHT('Locations-Stops'!E839,LEN('Locations-Stops'!E839)-1),"0")&amp;","&amp;IF('Locations-Stops'!G839&lt;&gt;"",VLOOKUP('Locations-Stops'!G839,Regions!A2:B379,2,FALSE),"0")&amp;","&amp;IF('Locations-Stops'!H839&lt;&gt;"",VLOOKUP('Locations-Stops'!H839,Regions!C2:D379,2,FALSE),"0")&amp;","&amp;IF('Locations-Stops'!I839&lt;&gt;"",VLOOKUP('Locations-Stops'!I839,Regions!F2:G379,2,FALSE),"0")&amp;","&amp;IF('Locations-Stops'!J839&lt;&gt;"",VLOOKUP('Locations-Stops'!J839,Regions!I2:J379,2,FALSE),"0")&amp;",'"&amp;IF('Locations-Stops'!K839&lt;&gt;"",SUBSTITUTE('Locations-Stops'!K839,"'","\'"),"")&amp;"','"&amp;IF('Locations-Stops'!L839&lt;&gt;"",'Locations-Stops'!L839,"")&amp;"','"&amp;IF('Locations-Stops'!M839&lt;&gt;"",'Locations-Stops'!M839,"")&amp;"','"&amp;IF('Locations-Stops'!N839&lt;&gt;"",'Locations-Stops'!N839,"")&amp;"', CURRENT_TIMESTAMP);"</f>
        <v>INSERT INTO `locations` (`id`, `name`, `latitude`, `longitude`, `province_id`, `region_1`, `region_2`, `region_3`, `street`, `number`, `postal`, `img`, `last_modified`) VALUES (NULL,'Scouting Phoenix Amsterdam',52.360065,4.816288,8,3,5,29,'Christoffel Plantijngracht','5','1065 DA','https://lh3.googleusercontent.com/501lyxq7hSvKQe8AS2IFoS8o3luxhZ0rZenatqFVbYqmxGeTi_pkA6iSWrIGijqbWz-VxtmRn5h9wfXMIyg', CURRENT_TIMESTAMP);</v>
      </c>
      <c r="E837">
        <v>837</v>
      </c>
    </row>
    <row r="838" spans="1:5" x14ac:dyDescent="0.25">
      <c r="A838" s="1" t="str">
        <f>"INSERT INTO `locations` (`id`, `name`, `latitude`, `longitude`, `province_id`, `region_1`, `region_2`, `region_3`, `street`, `number`, `postal`, `img`, `last_modified`) VALUES (NULL,'"&amp;SUBSTITUTE('Locations-Stops'!F840,"'","\'")&amp;"',"&amp;IF('Locations-Stops'!D840&lt;&gt;"",LEFT('Locations-Stops'!D840,2)&amp;"."&amp;RIGHT('Locations-Stops'!D840,LEN('Locations-Stops'!D840)-2),"0")&amp;","&amp;IF('Locations-Stops'!E840&lt;&gt;"",LEFT('Locations-Stops'!E840,1)&amp;"."&amp;RIGHT('Locations-Stops'!E840,LEN('Locations-Stops'!E840)-1),"0")&amp;","&amp;IF('Locations-Stops'!G840&lt;&gt;"",VLOOKUP('Locations-Stops'!G840,Regions!A2:B379,2,FALSE),"0")&amp;","&amp;IF('Locations-Stops'!H840&lt;&gt;"",VLOOKUP('Locations-Stops'!H840,Regions!C2:D379,2,FALSE),"0")&amp;","&amp;IF('Locations-Stops'!I840&lt;&gt;"",VLOOKUP('Locations-Stops'!I840,Regions!F2:G379,2,FALSE),"0")&amp;","&amp;IF('Locations-Stops'!J840&lt;&gt;"",VLOOKUP('Locations-Stops'!J840,Regions!I2:J379,2,FALSE),"0")&amp;",'"&amp;IF('Locations-Stops'!K840&lt;&gt;"",SUBSTITUTE('Locations-Stops'!K840,"'","\'"),"")&amp;"','"&amp;IF('Locations-Stops'!L840&lt;&gt;"",'Locations-Stops'!L840,"")&amp;"','"&amp;IF('Locations-Stops'!M840&lt;&gt;"",'Locations-Stops'!M840,"")&amp;"','"&amp;IF('Locations-Stops'!N840&lt;&gt;"",'Locations-Stops'!N840,"")&amp;"', CURRENT_TIMESTAMP);"</f>
        <v>INSERT INTO `locations` (`id`, `name`, `latitude`, `longitude`, `province_id`, `region_1`, `region_2`, `region_3`, `street`, `number`, `postal`, `img`, `last_modified`) VALUES (NULL,'Skatepark Sloterpark',52.364154,4.823841,8,3,5,29,'Christoffel Plantijnpad','15','1065 AX','https://lh3.googleusercontent.com/4PWappcB0508q0-RtqivCmD2vdpxWX5YaAUDJtOaE4TL7oXGjCKYBhobN84TOleQpv8JYbnn0CodGDUuIIhC', CURRENT_TIMESTAMP);</v>
      </c>
      <c r="E838">
        <v>838</v>
      </c>
    </row>
    <row r="839" spans="1:5" x14ac:dyDescent="0.25">
      <c r="A839" s="1" t="str">
        <f>"INSERT INTO `locations` (`id`, `name`, `latitude`, `longitude`, `province_id`, `region_1`, `region_2`, `region_3`, `street`, `number`, `postal`, `img`, `last_modified`) VALUES (NULL,'"&amp;SUBSTITUTE('Locations-Stops'!F841,"'","\'")&amp;"',"&amp;IF('Locations-Stops'!D841&lt;&gt;"",LEFT('Locations-Stops'!D841,2)&amp;"."&amp;RIGHT('Locations-Stops'!D841,LEN('Locations-Stops'!D841)-2),"0")&amp;","&amp;IF('Locations-Stops'!E841&lt;&gt;"",LEFT('Locations-Stops'!E841,1)&amp;"."&amp;RIGHT('Locations-Stops'!E841,LEN('Locations-Stops'!E841)-1),"0")&amp;","&amp;IF('Locations-Stops'!G841&lt;&gt;"",VLOOKUP('Locations-Stops'!G841,Regions!A2:B379,2,FALSE),"0")&amp;","&amp;IF('Locations-Stops'!H841&lt;&gt;"",VLOOKUP('Locations-Stops'!H841,Regions!C2:D379,2,FALSE),"0")&amp;","&amp;IF('Locations-Stops'!I841&lt;&gt;"",VLOOKUP('Locations-Stops'!I841,Regions!F2:G379,2,FALSE),"0")&amp;","&amp;IF('Locations-Stops'!J841&lt;&gt;"",VLOOKUP('Locations-Stops'!J841,Regions!I2:J379,2,FALSE),"0")&amp;",'"&amp;IF('Locations-Stops'!K841&lt;&gt;"",SUBSTITUTE('Locations-Stops'!K841,"'","\'"),"")&amp;"','"&amp;IF('Locations-Stops'!L841&lt;&gt;"",'Locations-Stops'!L841,"")&amp;"','"&amp;IF('Locations-Stops'!M841&lt;&gt;"",'Locations-Stops'!M841,"")&amp;"','"&amp;IF('Locations-Stops'!N841&lt;&gt;"",'Locations-Stops'!N841,"")&amp;"', CURRENT_TIMESTAMP);"</f>
        <v>INSERT INTO `locations` (`id`, `name`, `latitude`, `longitude`, `province_id`, `region_1`, `region_2`, `region_3`, `street`, `number`, `postal`, `img`, `last_modified`) VALUES (NULL,'Drie grote schommels',52.363875,4.823278,8,3,5,29,'Christoffel Plantijnpad','37','1065','https://lh3.googleusercontent.com/OUmhIAnFI9KmkQJ9RcFdhRMX5kc43mm105TgFlLx3M8vq7DWFfiTJopv7_HQHq-F5ld8402Bd7GxTq2ww00', CURRENT_TIMESTAMP);</v>
      </c>
      <c r="E839">
        <v>839</v>
      </c>
    </row>
    <row r="840" spans="1:5" x14ac:dyDescent="0.25">
      <c r="A840" s="1" t="str">
        <f>"INSERT INTO `locations` (`id`, `name`, `latitude`, `longitude`, `province_id`, `region_1`, `region_2`, `region_3`, `street`, `number`, `postal`, `img`, `last_modified`) VALUES (NULL,'"&amp;SUBSTITUTE('Locations-Stops'!F842,"'","\'")&amp;"',"&amp;IF('Locations-Stops'!D842&lt;&gt;"",LEFT('Locations-Stops'!D842,2)&amp;"."&amp;RIGHT('Locations-Stops'!D842,LEN('Locations-Stops'!D842)-2),"0")&amp;","&amp;IF('Locations-Stops'!E842&lt;&gt;"",LEFT('Locations-Stops'!E842,1)&amp;"."&amp;RIGHT('Locations-Stops'!E842,LEN('Locations-Stops'!E842)-1),"0")&amp;","&amp;IF('Locations-Stops'!G842&lt;&gt;"",VLOOKUP('Locations-Stops'!G842,Regions!A2:B379,2,FALSE),"0")&amp;","&amp;IF('Locations-Stops'!H842&lt;&gt;"",VLOOKUP('Locations-Stops'!H842,Regions!C2:D379,2,FALSE),"0")&amp;","&amp;IF('Locations-Stops'!I842&lt;&gt;"",VLOOKUP('Locations-Stops'!I842,Regions!F2:G379,2,FALSE),"0")&amp;","&amp;IF('Locations-Stops'!J842&lt;&gt;"",VLOOKUP('Locations-Stops'!J842,Regions!I2:J379,2,FALSE),"0")&amp;",'"&amp;IF('Locations-Stops'!K842&lt;&gt;"",SUBSTITUTE('Locations-Stops'!K842,"'","\'"),"")&amp;"','"&amp;IF('Locations-Stops'!L842&lt;&gt;"",'Locations-Stops'!L842,"")&amp;"','"&amp;IF('Locations-Stops'!M842&lt;&gt;"",'Locations-Stops'!M842,"")&amp;"','"&amp;IF('Locations-Stops'!N842&lt;&gt;"",'Locations-Stops'!N842,"")&amp;"', CURRENT_TIMESTAMP);"</f>
        <v>INSERT INTO `locations` (`id`, `name`, `latitude`, `longitude`, `province_id`, `region_1`, `region_2`, `region_3`, `street`, `number`, `postal`, `img`, `last_modified`) VALUES (NULL,'Basketbal-/voetbalveld met speeltuintje',52.359781,4.83218,8,3,5,29,'Comeniusstraat','12','1065 BH','https://lh3.googleusercontent.com/4EhlLBdWdpF5CW-x-UYSaUf0CV2UBh2O8fQRdxofd_JdNLzsW2z9IpsoKhU91_CGnMOssJTM5BhdV-_5Il0o', CURRENT_TIMESTAMP);</v>
      </c>
      <c r="E840">
        <v>840</v>
      </c>
    </row>
    <row r="841" spans="1:5" x14ac:dyDescent="0.25">
      <c r="A841" s="1" t="str">
        <f>"INSERT INTO `locations` (`id`, `name`, `latitude`, `longitude`, `province_id`, `region_1`, `region_2`, `region_3`, `street`, `number`, `postal`, `img`, `last_modified`) VALUES (NULL,'"&amp;SUBSTITUTE('Locations-Stops'!F843,"'","\'")&amp;"',"&amp;IF('Locations-Stops'!D843&lt;&gt;"",LEFT('Locations-Stops'!D843,2)&amp;"."&amp;RIGHT('Locations-Stops'!D843,LEN('Locations-Stops'!D843)-2),"0")&amp;","&amp;IF('Locations-Stops'!E843&lt;&gt;"",LEFT('Locations-Stops'!E843,1)&amp;"."&amp;RIGHT('Locations-Stops'!E843,LEN('Locations-Stops'!E843)-1),"0")&amp;","&amp;IF('Locations-Stops'!G843&lt;&gt;"",VLOOKUP('Locations-Stops'!G843,Regions!A2:B379,2,FALSE),"0")&amp;","&amp;IF('Locations-Stops'!H843&lt;&gt;"",VLOOKUP('Locations-Stops'!H843,Regions!C2:D379,2,FALSE),"0")&amp;","&amp;IF('Locations-Stops'!I843&lt;&gt;"",VLOOKUP('Locations-Stops'!I843,Regions!F2:G379,2,FALSE),"0")&amp;","&amp;IF('Locations-Stops'!J843&lt;&gt;"",VLOOKUP('Locations-Stops'!J843,Regions!I2:J379,2,FALSE),"0")&amp;",'"&amp;IF('Locations-Stops'!K843&lt;&gt;"",SUBSTITUTE('Locations-Stops'!K843,"'","\'"),"")&amp;"','"&amp;IF('Locations-Stops'!L843&lt;&gt;"",'Locations-Stops'!L843,"")&amp;"','"&amp;IF('Locations-Stops'!M843&lt;&gt;"",'Locations-Stops'!M843,"")&amp;"','"&amp;IF('Locations-Stops'!N843&lt;&gt;"",'Locations-Stops'!N843,"")&amp;"', CURRENT_TIMESTAMP);"</f>
        <v>INSERT INTO `locations` (`id`, `name`, `latitude`, `longitude`, `province_id`, `region_1`, `region_2`, `region_3`, `street`, `number`, `postal`, `img`, `last_modified`) VALUES (NULL,'Speelplaats Comenius',52.358602,4.825029,8,3,5,29,'Comeniusstraat','563','1065 CA','https://lh3.googleusercontent.com/9QadTWOl4iNRvzgALpKq1EMVuIjEDV_8wQ_2u_SbPIPOcS2mCsuqEuTVFVtqO9Wcz_QdVDoMq5ONMpd9gX0', CURRENT_TIMESTAMP);</v>
      </c>
      <c r="E841">
        <v>841</v>
      </c>
    </row>
    <row r="842" spans="1:5" x14ac:dyDescent="0.25">
      <c r="A842" s="1" t="str">
        <f>"INSERT INTO `locations` (`id`, `name`, `latitude`, `longitude`, `province_id`, `region_1`, `region_2`, `region_3`, `street`, `number`, `postal`, `img`, `last_modified`) VALUES (NULL,'"&amp;SUBSTITUTE('Locations-Stops'!F844,"'","\'")&amp;"',"&amp;IF('Locations-Stops'!D844&lt;&gt;"",LEFT('Locations-Stops'!D844,2)&amp;"."&amp;RIGHT('Locations-Stops'!D844,LEN('Locations-Stops'!D844)-2),"0")&amp;","&amp;IF('Locations-Stops'!E844&lt;&gt;"",LEFT('Locations-Stops'!E844,1)&amp;"."&amp;RIGHT('Locations-Stops'!E844,LEN('Locations-Stops'!E844)-1),"0")&amp;","&amp;IF('Locations-Stops'!G844&lt;&gt;"",VLOOKUP('Locations-Stops'!G844,Regions!A2:B379,2,FALSE),"0")&amp;","&amp;IF('Locations-Stops'!H844&lt;&gt;"",VLOOKUP('Locations-Stops'!H844,Regions!C2:D379,2,FALSE),"0")&amp;","&amp;IF('Locations-Stops'!I844&lt;&gt;"",VLOOKUP('Locations-Stops'!I844,Regions!F2:G379,2,FALSE),"0")&amp;","&amp;IF('Locations-Stops'!J844&lt;&gt;"",VLOOKUP('Locations-Stops'!J844,Regions!I2:J379,2,FALSE),"0")&amp;",'"&amp;IF('Locations-Stops'!K844&lt;&gt;"",SUBSTITUTE('Locations-Stops'!K844,"'","\'"),"")&amp;"','"&amp;IF('Locations-Stops'!L844&lt;&gt;"",'Locations-Stops'!L844,"")&amp;"','"&amp;IF('Locations-Stops'!M844&lt;&gt;"",'Locations-Stops'!M844,"")&amp;"','"&amp;IF('Locations-Stops'!N844&lt;&gt;"",'Locations-Stops'!N844,"")&amp;"', CURRENT_TIMESTAMP);"</f>
        <v>INSERT INTO `locations` (`id`, `name`, `latitude`, `longitude`, `province_id`, `region_1`, `region_2`, `region_3`, `street`, `number`, `postal`, `img`, `last_modified`) VALUES (NULL,'\'t Witte Paard',52.360883,4.826581,8,3,5,29,'Cornelis van Alkemadestraat','41','1065 AB','https://lh3.googleusercontent.com/ovFYURk3Jqalsoqk2LxBQvGHVnJBWRLHwBip1vV0GQ0s5DOaI-sZE8pxO25A2pazqMLG881FKHf-FTxDAi8H', CURRENT_TIMESTAMP);</v>
      </c>
      <c r="E842">
        <v>842</v>
      </c>
    </row>
    <row r="843" spans="1:5" x14ac:dyDescent="0.25">
      <c r="A843" s="1" t="str">
        <f>"INSERT INTO `locations` (`id`, `name`, `latitude`, `longitude`, `province_id`, `region_1`, `region_2`, `region_3`, `street`, `number`, `postal`, `img`, `last_modified`) VALUES (NULL,'"&amp;SUBSTITUTE('Locations-Stops'!F845,"'","\'")&amp;"',"&amp;IF('Locations-Stops'!D845&lt;&gt;"",LEFT('Locations-Stops'!D845,2)&amp;"."&amp;RIGHT('Locations-Stops'!D845,LEN('Locations-Stops'!D845)-2),"0")&amp;","&amp;IF('Locations-Stops'!E845&lt;&gt;"",LEFT('Locations-Stops'!E845,1)&amp;"."&amp;RIGHT('Locations-Stops'!E845,LEN('Locations-Stops'!E845)-1),"0")&amp;","&amp;IF('Locations-Stops'!G845&lt;&gt;"",VLOOKUP('Locations-Stops'!G845,Regions!A2:B379,2,FALSE),"0")&amp;","&amp;IF('Locations-Stops'!H845&lt;&gt;"",VLOOKUP('Locations-Stops'!H845,Regions!C2:D379,2,FALSE),"0")&amp;","&amp;IF('Locations-Stops'!I845&lt;&gt;"",VLOOKUP('Locations-Stops'!I845,Regions!F2:G379,2,FALSE),"0")&amp;","&amp;IF('Locations-Stops'!J845&lt;&gt;"",VLOOKUP('Locations-Stops'!J845,Regions!I2:J379,2,FALSE),"0")&amp;",'"&amp;IF('Locations-Stops'!K845&lt;&gt;"",SUBSTITUTE('Locations-Stops'!K845,"'","\'"),"")&amp;"','"&amp;IF('Locations-Stops'!L845&lt;&gt;"",'Locations-Stops'!L845,"")&amp;"','"&amp;IF('Locations-Stops'!M845&lt;&gt;"",'Locations-Stops'!M845,"")&amp;"','"&amp;IF('Locations-Stops'!N845&lt;&gt;"",'Locations-Stops'!N845,"")&amp;"', CURRENT_TIMESTAMP);"</f>
        <v>INSERT INTO `locations` (`id`, `name`, `latitude`, `longitude`, `province_id`, `region_1`, `region_2`, `region_3`, `street`, `number`, `postal`, `img`, `last_modified`) VALUES (NULL,'Man Met Snor',52.350125,4.829807,8,3,5,29,'Elisabeth Boddaertstraat','22','1066 XH','https://lh5.ggpht.com/wdgDlxEnng1b8IsooUDX0LgjgTp48LLWSZ1yZf5-bXKENXvll1eqBcYqVISxLdKtn5DgmTj2xefAcyEQEFy_pQ', CURRENT_TIMESTAMP);</v>
      </c>
      <c r="E843">
        <v>843</v>
      </c>
    </row>
    <row r="844" spans="1:5" x14ac:dyDescent="0.25">
      <c r="A844" s="1" t="str">
        <f>"INSERT INTO `locations` (`id`, `name`, `latitude`, `longitude`, `province_id`, `region_1`, `region_2`, `region_3`, `street`, `number`, `postal`, `img`, `last_modified`) VALUES (NULL,'"&amp;SUBSTITUTE('Locations-Stops'!F846,"'","\'")&amp;"',"&amp;IF('Locations-Stops'!D846&lt;&gt;"",LEFT('Locations-Stops'!D846,2)&amp;"."&amp;RIGHT('Locations-Stops'!D846,LEN('Locations-Stops'!D846)-2),"0")&amp;","&amp;IF('Locations-Stops'!E846&lt;&gt;"",LEFT('Locations-Stops'!E846,1)&amp;"."&amp;RIGHT('Locations-Stops'!E846,LEN('Locations-Stops'!E846)-1),"0")&amp;","&amp;IF('Locations-Stops'!G846&lt;&gt;"",VLOOKUP('Locations-Stops'!G846,Regions!A2:B379,2,FALSE),"0")&amp;","&amp;IF('Locations-Stops'!H846&lt;&gt;"",VLOOKUP('Locations-Stops'!H846,Regions!C2:D379,2,FALSE),"0")&amp;","&amp;IF('Locations-Stops'!I846&lt;&gt;"",VLOOKUP('Locations-Stops'!I846,Regions!F2:G379,2,FALSE),"0")&amp;","&amp;IF('Locations-Stops'!J846&lt;&gt;"",VLOOKUP('Locations-Stops'!J846,Regions!I2:J379,2,FALSE),"0")&amp;",'"&amp;IF('Locations-Stops'!K846&lt;&gt;"",SUBSTITUTE('Locations-Stops'!K846,"'","\'"),"")&amp;"','"&amp;IF('Locations-Stops'!L846&lt;&gt;"",'Locations-Stops'!L846,"")&amp;"','"&amp;IF('Locations-Stops'!M846&lt;&gt;"",'Locations-Stops'!M846,"")&amp;"','"&amp;IF('Locations-Stops'!N846&lt;&gt;"",'Locations-Stops'!N846,"")&amp;"', CURRENT_TIMESTAMP);"</f>
        <v>INSERT INTO `locations` (`id`, `name`, `latitude`, `longitude`, `province_id`, `region_1`, `region_2`, `region_3`, `street`, `number`, `postal`, `img`, `last_modified`) VALUES (NULL,'Mural Art, the Bear and the Little Boy',52.349305,4.830009,8,3,5,29,'Elisabeth Boddaertstraat','36II','1066 BE','https://lh3.googleusercontent.com/82yPK7Nd2ZLs-GY4cUzTaMoR4GDF5xhnc9fFt-WzTWuk1-3yAbXVXVbK9DsVo7-s75wQmUc-JWvt4l9QP15K', CURRENT_TIMESTAMP);</v>
      </c>
      <c r="E844">
        <v>844</v>
      </c>
    </row>
    <row r="845" spans="1:5" x14ac:dyDescent="0.25">
      <c r="A845" s="1" t="str">
        <f>"INSERT INTO `locations` (`id`, `name`, `latitude`, `longitude`, `province_id`, `region_1`, `region_2`, `region_3`, `street`, `number`, `postal`, `img`, `last_modified`) VALUES (NULL,'"&amp;SUBSTITUTE('Locations-Stops'!F847,"'","\'")&amp;"',"&amp;IF('Locations-Stops'!D847&lt;&gt;"",LEFT('Locations-Stops'!D847,2)&amp;"."&amp;RIGHT('Locations-Stops'!D847,LEN('Locations-Stops'!D847)-2),"0")&amp;","&amp;IF('Locations-Stops'!E847&lt;&gt;"",LEFT('Locations-Stops'!E847,1)&amp;"."&amp;RIGHT('Locations-Stops'!E847,LEN('Locations-Stops'!E847)-1),"0")&amp;","&amp;IF('Locations-Stops'!G847&lt;&gt;"",VLOOKUP('Locations-Stops'!G847,Regions!A2:B379,2,FALSE),"0")&amp;","&amp;IF('Locations-Stops'!H847&lt;&gt;"",VLOOKUP('Locations-Stops'!H847,Regions!C2:D379,2,FALSE),"0")&amp;","&amp;IF('Locations-Stops'!I847&lt;&gt;"",VLOOKUP('Locations-Stops'!I847,Regions!F2:G379,2,FALSE),"0")&amp;","&amp;IF('Locations-Stops'!J847&lt;&gt;"",VLOOKUP('Locations-Stops'!J847,Regions!I2:J379,2,FALSE),"0")&amp;",'"&amp;IF('Locations-Stops'!K847&lt;&gt;"",SUBSTITUTE('Locations-Stops'!K847,"'","\'"),"")&amp;"','"&amp;IF('Locations-Stops'!L847&lt;&gt;"",'Locations-Stops'!L847,"")&amp;"','"&amp;IF('Locations-Stops'!M847&lt;&gt;"",'Locations-Stops'!M847,"")&amp;"','"&amp;IF('Locations-Stops'!N847&lt;&gt;"",'Locations-Stops'!N847,"")&amp;"', CURRENT_TIMESTAMP);"</f>
        <v>INSERT INTO `locations` (`id`, `name`, `latitude`, `longitude`, `province_id`, `region_1`, `region_2`, `region_3`, `street`, `number`, `postal`, `img`, `last_modified`) VALUES (NULL,'Girl 1',52.351186,4.829167,8,3,5,29,'Emilie Knappertstraat','1III','1066 VZ','https://lh4.ggpht.com/wL7x4eDYeDAcqCqktn-2s57prffYjwQK8zL6MkMdrWV4UdMOk23pwaBujMYEW1B-_b3dBEJDagou1hspM1Y', CURRENT_TIMESTAMP);</v>
      </c>
      <c r="E845">
        <v>845</v>
      </c>
    </row>
    <row r="846" spans="1:5" x14ac:dyDescent="0.25">
      <c r="A846" s="1" t="str">
        <f>"INSERT INTO `locations` (`id`, `name`, `latitude`, `longitude`, `province_id`, `region_1`, `region_2`, `region_3`, `street`, `number`, `postal`, `img`, `last_modified`) VALUES (NULL,'"&amp;SUBSTITUTE('Locations-Stops'!F848,"'","\'")&amp;"',"&amp;IF('Locations-Stops'!D848&lt;&gt;"",LEFT('Locations-Stops'!D848,2)&amp;"."&amp;RIGHT('Locations-Stops'!D848,LEN('Locations-Stops'!D848)-2),"0")&amp;","&amp;IF('Locations-Stops'!E848&lt;&gt;"",LEFT('Locations-Stops'!E848,1)&amp;"."&amp;RIGHT('Locations-Stops'!E848,LEN('Locations-Stops'!E848)-1),"0")&amp;","&amp;IF('Locations-Stops'!G848&lt;&gt;"",VLOOKUP('Locations-Stops'!G848,Regions!A2:B379,2,FALSE),"0")&amp;","&amp;IF('Locations-Stops'!H848&lt;&gt;"",VLOOKUP('Locations-Stops'!H848,Regions!C2:D379,2,FALSE),"0")&amp;","&amp;IF('Locations-Stops'!I848&lt;&gt;"",VLOOKUP('Locations-Stops'!I848,Regions!F2:G379,2,FALSE),"0")&amp;","&amp;IF('Locations-Stops'!J848&lt;&gt;"",VLOOKUP('Locations-Stops'!J848,Regions!I2:J379,2,FALSE),"0")&amp;",'"&amp;IF('Locations-Stops'!K848&lt;&gt;"",SUBSTITUTE('Locations-Stops'!K848,"'","\'"),"")&amp;"','"&amp;IF('Locations-Stops'!L848&lt;&gt;"",'Locations-Stops'!L848,"")&amp;"','"&amp;IF('Locations-Stops'!M848&lt;&gt;"",'Locations-Stops'!M848,"")&amp;"','"&amp;IF('Locations-Stops'!N848&lt;&gt;"",'Locations-Stops'!N848,"")&amp;"', CURRENT_TIMESTAMP);"</f>
        <v>INSERT INTO `locations` (`id`, `name`, `latitude`, `longitude`, `province_id`, `region_1`, `region_2`, `region_3`, `street`, `number`, `postal`, `img`, `last_modified`) VALUES (NULL,'Speeltuin Pieter Borstraat',52.359737,4.824371,8,3,5,29,'Everard van Reijdhof','15','1065 AR','https://lh3.googleusercontent.com/BzrHh1HOufGMcbORFAw4DpuUul7p7ddBlKoh71CdelMeMqMDiZdPoqNWaBFiUoWGp-qA2ZRHjtlm6fYICjDk', CURRENT_TIMESTAMP);</v>
      </c>
      <c r="E846">
        <v>846</v>
      </c>
    </row>
    <row r="847" spans="1:5" x14ac:dyDescent="0.25">
      <c r="A847" s="1" t="str">
        <f>"INSERT INTO `locations` (`id`, `name`, `latitude`, `longitude`, `province_id`, `region_1`, `region_2`, `region_3`, `street`, `number`, `postal`, `img`, `last_modified`) VALUES (NULL,'"&amp;SUBSTITUTE('Locations-Stops'!F849,"'","\'")&amp;"',"&amp;IF('Locations-Stops'!D849&lt;&gt;"",LEFT('Locations-Stops'!D849,2)&amp;"."&amp;RIGHT('Locations-Stops'!D849,LEN('Locations-Stops'!D849)-2),"0")&amp;","&amp;IF('Locations-Stops'!E849&lt;&gt;"",LEFT('Locations-Stops'!E849,1)&amp;"."&amp;RIGHT('Locations-Stops'!E849,LEN('Locations-Stops'!E849)-1),"0")&amp;","&amp;IF('Locations-Stops'!G849&lt;&gt;"",VLOOKUP('Locations-Stops'!G849,Regions!A2:B379,2,FALSE),"0")&amp;","&amp;IF('Locations-Stops'!H849&lt;&gt;"",VLOOKUP('Locations-Stops'!H849,Regions!C2:D379,2,FALSE),"0")&amp;","&amp;IF('Locations-Stops'!I849&lt;&gt;"",VLOOKUP('Locations-Stops'!I849,Regions!F2:G379,2,FALSE),"0")&amp;","&amp;IF('Locations-Stops'!J849&lt;&gt;"",VLOOKUP('Locations-Stops'!J849,Regions!I2:J379,2,FALSE),"0")&amp;",'"&amp;IF('Locations-Stops'!K849&lt;&gt;"",SUBSTITUTE('Locations-Stops'!K849,"'","\'"),"")&amp;"','"&amp;IF('Locations-Stops'!L849&lt;&gt;"",'Locations-Stops'!L849,"")&amp;"','"&amp;IF('Locations-Stops'!M849&lt;&gt;"",'Locations-Stops'!M849,"")&amp;"','"&amp;IF('Locations-Stops'!N849&lt;&gt;"",'Locations-Stops'!N849,"")&amp;"', CURRENT_TIMESTAMP);"</f>
        <v>INSERT INTO `locations` (`id`, `name`, `latitude`, `longitude`, `province_id`, `region_1`, `region_2`, `region_3`, `street`, `number`, `postal`, `img`, `last_modified`) VALUES (NULL,'Hervormd Lyceum West',52.362561,4.825632,8,3,5,29,'Hemsterhuisstraat','79','1065 JX','https://lh6.ggpht.com/kfkQzJ_yaXhoP4m9EghXANJo6op2bNH983pVN8sBZRHakahSm6AhqWEOzkvu4TZtz4lGKLySgNaFMkNgYczPoLjF3NviMQ1vQFyCBAiWjbZ6YP0bYg', CURRENT_TIMESTAMP);</v>
      </c>
      <c r="E847">
        <v>847</v>
      </c>
    </row>
    <row r="848" spans="1:5" x14ac:dyDescent="0.25">
      <c r="A848" s="1" t="str">
        <f>"INSERT INTO `locations` (`id`, `name`, `latitude`, `longitude`, `province_id`, `region_1`, `region_2`, `region_3`, `street`, `number`, `postal`, `img`, `last_modified`) VALUES (NULL,'"&amp;SUBSTITUTE('Locations-Stops'!F850,"'","\'")&amp;"',"&amp;IF('Locations-Stops'!D850&lt;&gt;"",LEFT('Locations-Stops'!D850,2)&amp;"."&amp;RIGHT('Locations-Stops'!D850,LEN('Locations-Stops'!D850)-2),"0")&amp;","&amp;IF('Locations-Stops'!E850&lt;&gt;"",LEFT('Locations-Stops'!E850,1)&amp;"."&amp;RIGHT('Locations-Stops'!E850,LEN('Locations-Stops'!E850)-1),"0")&amp;","&amp;IF('Locations-Stops'!G850&lt;&gt;"",VLOOKUP('Locations-Stops'!G850,Regions!A2:B379,2,FALSE),"0")&amp;","&amp;IF('Locations-Stops'!H850&lt;&gt;"",VLOOKUP('Locations-Stops'!H850,Regions!C2:D379,2,FALSE),"0")&amp;","&amp;IF('Locations-Stops'!I850&lt;&gt;"",VLOOKUP('Locations-Stops'!I850,Regions!F2:G379,2,FALSE),"0")&amp;","&amp;IF('Locations-Stops'!J850&lt;&gt;"",VLOOKUP('Locations-Stops'!J850,Regions!I2:J379,2,FALSE),"0")&amp;",'"&amp;IF('Locations-Stops'!K850&lt;&gt;"",SUBSTITUTE('Locations-Stops'!K850,"'","\'"),"")&amp;"','"&amp;IF('Locations-Stops'!L850&lt;&gt;"",'Locations-Stops'!L850,"")&amp;"','"&amp;IF('Locations-Stops'!M850&lt;&gt;"",'Locations-Stops'!M850,"")&amp;"','"&amp;IF('Locations-Stops'!N850&lt;&gt;"",'Locations-Stops'!N850,"")&amp;"', CURRENT_TIMESTAMP);"</f>
        <v>INSERT INTO `locations` (`id`, `name`, `latitude`, `longitude`, `province_id`, `region_1`, `region_2`, `region_3`, `street`, `number`, `postal`, `img`, `last_modified`) VALUES (NULL,'Voetbalveld Emanuel',52.360501,4.822732,8,3,5,29,'Hemsterhuisstraat','91','1065 JX','https://lh3.googleusercontent.com/bsq9t4f9B5-Q8aSPZismCOlf5WK3l40pqAXpnmoH_0ug12No9EyzC5tsvHuZBBrgObuIPH1aZqHXAULK3vgj', CURRENT_TIMESTAMP);</v>
      </c>
      <c r="E848">
        <v>848</v>
      </c>
    </row>
    <row r="849" spans="1:5" x14ac:dyDescent="0.25">
      <c r="A849" s="1" t="str">
        <f>"INSERT INTO `locations` (`id`, `name`, `latitude`, `longitude`, `province_id`, `region_1`, `region_2`, `region_3`, `street`, `number`, `postal`, `img`, `last_modified`) VALUES (NULL,'"&amp;SUBSTITUTE('Locations-Stops'!F851,"'","\'")&amp;"',"&amp;IF('Locations-Stops'!D851&lt;&gt;"",LEFT('Locations-Stops'!D851,2)&amp;"."&amp;RIGHT('Locations-Stops'!D851,LEN('Locations-Stops'!D851)-2),"0")&amp;","&amp;IF('Locations-Stops'!E851&lt;&gt;"",LEFT('Locations-Stops'!E851,1)&amp;"."&amp;RIGHT('Locations-Stops'!E851,LEN('Locations-Stops'!E851)-1),"0")&amp;","&amp;IF('Locations-Stops'!G851&lt;&gt;"",VLOOKUP('Locations-Stops'!G851,Regions!A2:B379,2,FALSE),"0")&amp;","&amp;IF('Locations-Stops'!H851&lt;&gt;"",VLOOKUP('Locations-Stops'!H851,Regions!C2:D379,2,FALSE),"0")&amp;","&amp;IF('Locations-Stops'!I851&lt;&gt;"",VLOOKUP('Locations-Stops'!I851,Regions!F2:G379,2,FALSE),"0")&amp;","&amp;IF('Locations-Stops'!J851&lt;&gt;"",VLOOKUP('Locations-Stops'!J851,Regions!I2:J379,2,FALSE),"0")&amp;",'"&amp;IF('Locations-Stops'!K851&lt;&gt;"",SUBSTITUTE('Locations-Stops'!K851,"'","\'"),"")&amp;"','"&amp;IF('Locations-Stops'!L851&lt;&gt;"",'Locations-Stops'!L851,"")&amp;"','"&amp;IF('Locations-Stops'!M851&lt;&gt;"",'Locations-Stops'!M851,"")&amp;"','"&amp;IF('Locations-Stops'!N851&lt;&gt;"",'Locations-Stops'!N851,"")&amp;"', CURRENT_TIMESTAMP);"</f>
        <v>INSERT INTO `locations` (`id`, `name`, `latitude`, `longitude`, `province_id`, `region_1`, `region_2`, `region_3`, `street`, `number`, `postal`, `img`, `last_modified`) VALUES (NULL,'Childrengarden',52.361464,4.823536,8,3,5,29,'Hendrik van Wijnstraat','10','1065 AS','https://lh6.ggpht.com/_d9XIccqgpaXusFtg46MNjkwlmX2Pe-R4ZcV6ywnkmeEZzN0yvFlRlshRvh-tCpaPts8Jaus38z_SFPDd5vQ', CURRENT_TIMESTAMP);</v>
      </c>
      <c r="E849">
        <v>849</v>
      </c>
    </row>
    <row r="850" spans="1:5" x14ac:dyDescent="0.25">
      <c r="A850" s="1" t="str">
        <f>"INSERT INTO `locations` (`id`, `name`, `latitude`, `longitude`, `province_id`, `region_1`, `region_2`, `region_3`, `street`, `number`, `postal`, `img`, `last_modified`) VALUES (NULL,'"&amp;SUBSTITUTE('Locations-Stops'!F852,"'","\'")&amp;"',"&amp;IF('Locations-Stops'!D852&lt;&gt;"",LEFT('Locations-Stops'!D852,2)&amp;"."&amp;RIGHT('Locations-Stops'!D852,LEN('Locations-Stops'!D852)-2),"0")&amp;","&amp;IF('Locations-Stops'!E852&lt;&gt;"",LEFT('Locations-Stops'!E852,1)&amp;"."&amp;RIGHT('Locations-Stops'!E852,LEN('Locations-Stops'!E852)-1),"0")&amp;","&amp;IF('Locations-Stops'!G852&lt;&gt;"",VLOOKUP('Locations-Stops'!G852,Regions!A2:B379,2,FALSE),"0")&amp;","&amp;IF('Locations-Stops'!H852&lt;&gt;"",VLOOKUP('Locations-Stops'!H852,Regions!C2:D379,2,FALSE),"0")&amp;","&amp;IF('Locations-Stops'!I852&lt;&gt;"",VLOOKUP('Locations-Stops'!I852,Regions!F2:G379,2,FALSE),"0")&amp;","&amp;IF('Locations-Stops'!J852&lt;&gt;"",VLOOKUP('Locations-Stops'!J852,Regions!I2:J379,2,FALSE),"0")&amp;",'"&amp;IF('Locations-Stops'!K852&lt;&gt;"",SUBSTITUTE('Locations-Stops'!K852,"'","\'"),"")&amp;"','"&amp;IF('Locations-Stops'!L852&lt;&gt;"",'Locations-Stops'!L852,"")&amp;"','"&amp;IF('Locations-Stops'!M852&lt;&gt;"",'Locations-Stops'!M852,"")&amp;"','"&amp;IF('Locations-Stops'!N852&lt;&gt;"",'Locations-Stops'!N852,"")&amp;"', CURRENT_TIMESTAMP);"</f>
        <v>INSERT INTO `locations` (`id`, `name`, `latitude`, `longitude`, `province_id`, `region_1`, `region_2`, `region_3`, `street`, `number`, `postal`, `img`, `last_modified`) VALUES (NULL,'HW10',52.360441,4.823644,8,3,5,29,'Hendrik van Wijnstraat','10','1065 AS','https://lh4.ggpht.com/FXXOY--Xn7SVoSH2DaVgXq3mXmk-N8R5fZZsqkrJ4-CoeAqefc1YLGc-LZnujXWkJVKPl92mQh5FEa41TV0', CURRENT_TIMESTAMP);</v>
      </c>
      <c r="E850">
        <v>850</v>
      </c>
    </row>
    <row r="851" spans="1:5" x14ac:dyDescent="0.25">
      <c r="A851" s="1" t="str">
        <f>"INSERT INTO `locations` (`id`, `name`, `latitude`, `longitude`, `province_id`, `region_1`, `region_2`, `region_3`, `street`, `number`, `postal`, `img`, `last_modified`) VALUES (NULL,'"&amp;SUBSTITUTE('Locations-Stops'!F853,"'","\'")&amp;"',"&amp;IF('Locations-Stops'!D853&lt;&gt;"",LEFT('Locations-Stops'!D853,2)&amp;"."&amp;RIGHT('Locations-Stops'!D853,LEN('Locations-Stops'!D853)-2),"0")&amp;","&amp;IF('Locations-Stops'!E853&lt;&gt;"",LEFT('Locations-Stops'!E853,1)&amp;"."&amp;RIGHT('Locations-Stops'!E853,LEN('Locations-Stops'!E853)-1),"0")&amp;","&amp;IF('Locations-Stops'!G853&lt;&gt;"",VLOOKUP('Locations-Stops'!G853,Regions!A2:B379,2,FALSE),"0")&amp;","&amp;IF('Locations-Stops'!H853&lt;&gt;"",VLOOKUP('Locations-Stops'!H853,Regions!C2:D379,2,FALSE),"0")&amp;","&amp;IF('Locations-Stops'!I853&lt;&gt;"",VLOOKUP('Locations-Stops'!I853,Regions!F2:G379,2,FALSE),"0")&amp;","&amp;IF('Locations-Stops'!J853&lt;&gt;"",VLOOKUP('Locations-Stops'!J853,Regions!I2:J379,2,FALSE),"0")&amp;",'"&amp;IF('Locations-Stops'!K853&lt;&gt;"",SUBSTITUTE('Locations-Stops'!K853,"'","\'"),"")&amp;"','"&amp;IF('Locations-Stops'!L853&lt;&gt;"",'Locations-Stops'!L853,"")&amp;"','"&amp;IF('Locations-Stops'!M853&lt;&gt;"",'Locations-Stops'!M853,"")&amp;"','"&amp;IF('Locations-Stops'!N853&lt;&gt;"",'Locations-Stops'!N853,"")&amp;"', CURRENT_TIMESTAMP);"</f>
        <v>INSERT INTO `locations` (`id`, `name`, `latitude`, `longitude`, `province_id`, `region_1`, `region_2`, `region_3`, `street`, `number`, `postal`, `img`, `last_modified`) VALUES (NULL,'Druif Bes Schaal',52.360567,4.831582,8,3,5,29,'Hermanus van der Tuukhof','7HS','1065 VV','https://lh4.ggpht.com/EdrcPun_Nwd4r40IhZdaRJvycdmiIK4ALULNA_AJmwYpCXPZzMOKdHT2ToBFqrB9eGzb8bZd-Zzy5G_YHCU', CURRENT_TIMESTAMP);</v>
      </c>
      <c r="E851">
        <v>851</v>
      </c>
    </row>
    <row r="852" spans="1:5" x14ac:dyDescent="0.25">
      <c r="A852" s="1" t="str">
        <f>"INSERT INTO `locations` (`id`, `name`, `latitude`, `longitude`, `province_id`, `region_1`, `region_2`, `region_3`, `street`, `number`, `postal`, `img`, `last_modified`) VALUES (NULL,'"&amp;SUBSTITUTE('Locations-Stops'!F854,"'","\'")&amp;"',"&amp;IF('Locations-Stops'!D854&lt;&gt;"",LEFT('Locations-Stops'!D854,2)&amp;"."&amp;RIGHT('Locations-Stops'!D854,LEN('Locations-Stops'!D854)-2),"0")&amp;","&amp;IF('Locations-Stops'!E854&lt;&gt;"",LEFT('Locations-Stops'!E854,1)&amp;"."&amp;RIGHT('Locations-Stops'!E854,LEN('Locations-Stops'!E854)-1),"0")&amp;","&amp;IF('Locations-Stops'!G854&lt;&gt;"",VLOOKUP('Locations-Stops'!G854,Regions!A2:B379,2,FALSE),"0")&amp;","&amp;IF('Locations-Stops'!H854&lt;&gt;"",VLOOKUP('Locations-Stops'!H854,Regions!C2:D379,2,FALSE),"0")&amp;","&amp;IF('Locations-Stops'!I854&lt;&gt;"",VLOOKUP('Locations-Stops'!I854,Regions!F2:G379,2,FALSE),"0")&amp;","&amp;IF('Locations-Stops'!J854&lt;&gt;"",VLOOKUP('Locations-Stops'!J854,Regions!I2:J379,2,FALSE),"0")&amp;",'"&amp;IF('Locations-Stops'!K854&lt;&gt;"",SUBSTITUTE('Locations-Stops'!K854,"'","\'"),"")&amp;"','"&amp;IF('Locations-Stops'!L854&lt;&gt;"",'Locations-Stops'!L854,"")&amp;"','"&amp;IF('Locations-Stops'!M854&lt;&gt;"",'Locations-Stops'!M854,"")&amp;"','"&amp;IF('Locations-Stops'!N854&lt;&gt;"",'Locations-Stops'!N854,"")&amp;"', CURRENT_TIMESTAMP);"</f>
        <v>INSERT INTO `locations` (`id`, `name`, `latitude`, `longitude`, `province_id`, `region_1`, `region_2`, `region_3`, `street`, `number`, `postal`, `img`, `last_modified`) VALUES (NULL,'Curved Bridge',52.36685,4.832539,8,3,5,29,'Hof van Versailles','66','1064 NZ','https://lh3.googleusercontent.com/TtJZvqEa1O2h8GLM8aejWmQwD-5iS-r6eAAyviskDM1rzrYU4kx6qEVUT4UbLfygippQJCuTcKKH9RlF1LMa', CURRENT_TIMESTAMP);</v>
      </c>
      <c r="E852">
        <v>852</v>
      </c>
    </row>
    <row r="853" spans="1:5" x14ac:dyDescent="0.25">
      <c r="A853" s="1" t="str">
        <f>"INSERT INTO `locations` (`id`, `name`, `latitude`, `longitude`, `province_id`, `region_1`, `region_2`, `region_3`, `street`, `number`, `postal`, `img`, `last_modified`) VALUES (NULL,'"&amp;SUBSTITUTE('Locations-Stops'!F855,"'","\'")&amp;"',"&amp;IF('Locations-Stops'!D855&lt;&gt;"",LEFT('Locations-Stops'!D855,2)&amp;"."&amp;RIGHT('Locations-Stops'!D855,LEN('Locations-Stops'!D855)-2),"0")&amp;","&amp;IF('Locations-Stops'!E855&lt;&gt;"",LEFT('Locations-Stops'!E855,1)&amp;"."&amp;RIGHT('Locations-Stops'!E855,LEN('Locations-Stops'!E855)-1),"0")&amp;","&amp;IF('Locations-Stops'!G855&lt;&gt;"",VLOOKUP('Locations-Stops'!G855,Regions!A2:B379,2,FALSE),"0")&amp;","&amp;IF('Locations-Stops'!H855&lt;&gt;"",VLOOKUP('Locations-Stops'!H855,Regions!C2:D379,2,FALSE),"0")&amp;","&amp;IF('Locations-Stops'!I855&lt;&gt;"",VLOOKUP('Locations-Stops'!I855,Regions!F2:G379,2,FALSE),"0")&amp;","&amp;IF('Locations-Stops'!J855&lt;&gt;"",VLOOKUP('Locations-Stops'!J855,Regions!I2:J379,2,FALSE),"0")&amp;",'"&amp;IF('Locations-Stops'!K855&lt;&gt;"",SUBSTITUTE('Locations-Stops'!K855,"'","\'"),"")&amp;"','"&amp;IF('Locations-Stops'!L855&lt;&gt;"",'Locations-Stops'!L855,"")&amp;"','"&amp;IF('Locations-Stops'!M855&lt;&gt;"",'Locations-Stops'!M855,"")&amp;"','"&amp;IF('Locations-Stops'!N855&lt;&gt;"",'Locations-Stops'!N855,"")&amp;"', CURRENT_TIMESTAMP);"</f>
        <v>INSERT INTO `locations` (`id`, `name`, `latitude`, `longitude`, `province_id`, `region_1`, `region_2`, `region_3`, `street`, `number`, `postal`, `img`, `last_modified`) VALUES (NULL,'Colorful Basket',52.363197,4.829106,8,3,5,29,'Isaak Gosseshof','1','1065','https://lh3.googleusercontent.com/q3A-RdUTEKrvTCmb0U9VkoFhPxQEK6U9MMSrACyOcjdRzXFfKeOBFgoKWoMzg6WEoiQdi46-AKypPLmyJ12Ewg', CURRENT_TIMESTAMP);</v>
      </c>
      <c r="E853">
        <v>853</v>
      </c>
    </row>
    <row r="854" spans="1:5" x14ac:dyDescent="0.25">
      <c r="A854" s="1" t="str">
        <f>"INSERT INTO `locations` (`id`, `name`, `latitude`, `longitude`, `province_id`, `region_1`, `region_2`, `region_3`, `street`, `number`, `postal`, `img`, `last_modified`) VALUES (NULL,'"&amp;SUBSTITUTE('Locations-Stops'!F856,"'","\'")&amp;"',"&amp;IF('Locations-Stops'!D856&lt;&gt;"",LEFT('Locations-Stops'!D856,2)&amp;"."&amp;RIGHT('Locations-Stops'!D856,LEN('Locations-Stops'!D856)-2),"0")&amp;","&amp;IF('Locations-Stops'!E856&lt;&gt;"",LEFT('Locations-Stops'!E856,1)&amp;"."&amp;RIGHT('Locations-Stops'!E856,LEN('Locations-Stops'!E856)-1),"0")&amp;","&amp;IF('Locations-Stops'!G856&lt;&gt;"",VLOOKUP('Locations-Stops'!G856,Regions!A2:B379,2,FALSE),"0")&amp;","&amp;IF('Locations-Stops'!H856&lt;&gt;"",VLOOKUP('Locations-Stops'!H856,Regions!C2:D379,2,FALSE),"0")&amp;","&amp;IF('Locations-Stops'!I856&lt;&gt;"",VLOOKUP('Locations-Stops'!I856,Regions!F2:G379,2,FALSE),"0")&amp;","&amp;IF('Locations-Stops'!J856&lt;&gt;"",VLOOKUP('Locations-Stops'!J856,Regions!I2:J379,2,FALSE),"0")&amp;",'"&amp;IF('Locations-Stops'!K856&lt;&gt;"",SUBSTITUTE('Locations-Stops'!K856,"'","\'"),"")&amp;"','"&amp;IF('Locations-Stops'!L856&lt;&gt;"",'Locations-Stops'!L856,"")&amp;"','"&amp;IF('Locations-Stops'!M856&lt;&gt;"",'Locations-Stops'!M856,"")&amp;"','"&amp;IF('Locations-Stops'!N856&lt;&gt;"",'Locations-Stops'!N856,"")&amp;"', CURRENT_TIMESTAMP);"</f>
        <v>INSERT INTO `locations` (`id`, `name`, `latitude`, `longitude`, `province_id`, `region_1`, `region_2`, `region_3`, `street`, `number`, `postal`, `img`, `last_modified`) VALUES (NULL,'Poedel',52.363375,4.828195,8,3,5,29,'Isaak Gosseshof','13I','1065 XH','https://lh3.googleusercontent.com/yIq-pwvtmPuRcDroHi3nvsNN6hrOqN6s1TwEXFSOn6qKxxqnsVzu3EjcTE-6PL3WOdj0U-bYn2W7bfj6fP8', CURRENT_TIMESTAMP);</v>
      </c>
      <c r="E854">
        <v>854</v>
      </c>
    </row>
    <row r="855" spans="1:5" x14ac:dyDescent="0.25">
      <c r="A855" s="1" t="str">
        <f>"INSERT INTO `locations` (`id`, `name`, `latitude`, `longitude`, `province_id`, `region_1`, `region_2`, `region_3`, `street`, `number`, `postal`, `img`, `last_modified`) VALUES (NULL,'"&amp;SUBSTITUTE('Locations-Stops'!F857,"'","\'")&amp;"',"&amp;IF('Locations-Stops'!D857&lt;&gt;"",LEFT('Locations-Stops'!D857,2)&amp;"."&amp;RIGHT('Locations-Stops'!D857,LEN('Locations-Stops'!D857)-2),"0")&amp;","&amp;IF('Locations-Stops'!E857&lt;&gt;"",LEFT('Locations-Stops'!E857,1)&amp;"."&amp;RIGHT('Locations-Stops'!E857,LEN('Locations-Stops'!E857)-1),"0")&amp;","&amp;IF('Locations-Stops'!G857&lt;&gt;"",VLOOKUP('Locations-Stops'!G857,Regions!A2:B379,2,FALSE),"0")&amp;","&amp;IF('Locations-Stops'!H857&lt;&gt;"",VLOOKUP('Locations-Stops'!H857,Regions!C2:D379,2,FALSE),"0")&amp;","&amp;IF('Locations-Stops'!I857&lt;&gt;"",VLOOKUP('Locations-Stops'!I857,Regions!F2:G379,2,FALSE),"0")&amp;","&amp;IF('Locations-Stops'!J857&lt;&gt;"",VLOOKUP('Locations-Stops'!J857,Regions!I2:J379,2,FALSE),"0")&amp;",'"&amp;IF('Locations-Stops'!K857&lt;&gt;"",SUBSTITUTE('Locations-Stops'!K857,"'","\'"),"")&amp;"','"&amp;IF('Locations-Stops'!L857&lt;&gt;"",'Locations-Stops'!L857,"")&amp;"','"&amp;IF('Locations-Stops'!M857&lt;&gt;"",'Locations-Stops'!M857,"")&amp;"','"&amp;IF('Locations-Stops'!N857&lt;&gt;"",'Locations-Stops'!N857,"")&amp;"', CURRENT_TIMESTAMP);"</f>
        <v>INSERT INTO `locations` (`id`, `name`, `latitude`, `longitude`, `province_id`, `region_1`, `region_2`, `region_3`, `street`, `number`, `postal`, `img`, `last_modified`) VALUES (NULL,'Crayon Man',52.36007,4.831147,8,3,5,29,'Jacob Geelstraat','48','1065 VT','https://lh5.ggpht.com/nixMyXVycYWpod7Ascla35gIxqvE_khQ5w3fFcNO-cJKmgWY6LCd-X8n-jfI1mmUgEgStRb1-k22kgh_bbBuuQ', CURRENT_TIMESTAMP);</v>
      </c>
      <c r="E855">
        <v>855</v>
      </c>
    </row>
    <row r="856" spans="1:5" x14ac:dyDescent="0.25">
      <c r="A856" s="1" t="str">
        <f>"INSERT INTO `locations` (`id`, `name`, `latitude`, `longitude`, `province_id`, `region_1`, `region_2`, `region_3`, `street`, `number`, `postal`, `img`, `last_modified`) VALUES (NULL,'"&amp;SUBSTITUTE('Locations-Stops'!F858,"'","\'")&amp;"',"&amp;IF('Locations-Stops'!D858&lt;&gt;"",LEFT('Locations-Stops'!D858,2)&amp;"."&amp;RIGHT('Locations-Stops'!D858,LEN('Locations-Stops'!D858)-2),"0")&amp;","&amp;IF('Locations-Stops'!E858&lt;&gt;"",LEFT('Locations-Stops'!E858,1)&amp;"."&amp;RIGHT('Locations-Stops'!E858,LEN('Locations-Stops'!E858)-1),"0")&amp;","&amp;IF('Locations-Stops'!G858&lt;&gt;"",VLOOKUP('Locations-Stops'!G858,Regions!A2:B379,2,FALSE),"0")&amp;","&amp;IF('Locations-Stops'!H858&lt;&gt;"",VLOOKUP('Locations-Stops'!H858,Regions!C2:D379,2,FALSE),"0")&amp;","&amp;IF('Locations-Stops'!I858&lt;&gt;"",VLOOKUP('Locations-Stops'!I858,Regions!F2:G379,2,FALSE),"0")&amp;","&amp;IF('Locations-Stops'!J858&lt;&gt;"",VLOOKUP('Locations-Stops'!J858,Regions!I2:J379,2,FALSE),"0")&amp;",'"&amp;IF('Locations-Stops'!K858&lt;&gt;"",SUBSTITUTE('Locations-Stops'!K858,"'","\'"),"")&amp;"','"&amp;IF('Locations-Stops'!L858&lt;&gt;"",'Locations-Stops'!L858,"")&amp;"','"&amp;IF('Locations-Stops'!M858&lt;&gt;"",'Locations-Stops'!M858,"")&amp;"','"&amp;IF('Locations-Stops'!N858&lt;&gt;"",'Locations-Stops'!N858,"")&amp;"', CURRENT_TIMESTAMP);"</f>
        <v>INSERT INTO `locations` (`id`, `name`, `latitude`, `longitude`, `province_id`, `region_1`, `region_2`, `region_3`, `street`, `number`, `postal`, `img`, `last_modified`) VALUES (NULL,'Playground Jacob Krausstraat',52.356981,4.822116,8,3,5,29,'Jacob Krausstraat','1II','1065 GH','https://lh3.googleusercontent.com/9ruSAfNfrKUckvzMPjc7K14YK6EAFX6ZyeXL3fdPqLER2riNXZe5iYX_CpM2BXEDghd83zApayDz6uVR-Z4cZw', CURRENT_TIMESTAMP);</v>
      </c>
      <c r="E856">
        <v>856</v>
      </c>
    </row>
    <row r="857" spans="1:5" x14ac:dyDescent="0.25">
      <c r="A857" s="1" t="str">
        <f>"INSERT INTO `locations` (`id`, `name`, `latitude`, `longitude`, `province_id`, `region_1`, `region_2`, `region_3`, `street`, `number`, `postal`, `img`, `last_modified`) VALUES (NULL,'"&amp;SUBSTITUTE('Locations-Stops'!F859,"'","\'")&amp;"',"&amp;IF('Locations-Stops'!D859&lt;&gt;"",LEFT('Locations-Stops'!D859,2)&amp;"."&amp;RIGHT('Locations-Stops'!D859,LEN('Locations-Stops'!D859)-2),"0")&amp;","&amp;IF('Locations-Stops'!E859&lt;&gt;"",LEFT('Locations-Stops'!E859,1)&amp;"."&amp;RIGHT('Locations-Stops'!E859,LEN('Locations-Stops'!E859)-1),"0")&amp;","&amp;IF('Locations-Stops'!G859&lt;&gt;"",VLOOKUP('Locations-Stops'!G859,Regions!A2:B379,2,FALSE),"0")&amp;","&amp;IF('Locations-Stops'!H859&lt;&gt;"",VLOOKUP('Locations-Stops'!H859,Regions!C2:D379,2,FALSE),"0")&amp;","&amp;IF('Locations-Stops'!I859&lt;&gt;"",VLOOKUP('Locations-Stops'!I859,Regions!F2:G379,2,FALSE),"0")&amp;","&amp;IF('Locations-Stops'!J859&lt;&gt;"",VLOOKUP('Locations-Stops'!J859,Regions!I2:J379,2,FALSE),"0")&amp;",'"&amp;IF('Locations-Stops'!K859&lt;&gt;"",SUBSTITUTE('Locations-Stops'!K859,"'","\'"),"")&amp;"','"&amp;IF('Locations-Stops'!L859&lt;&gt;"",'Locations-Stops'!L859,"")&amp;"','"&amp;IF('Locations-Stops'!M859&lt;&gt;"",'Locations-Stops'!M859,"")&amp;"','"&amp;IF('Locations-Stops'!N859&lt;&gt;"",'Locations-Stops'!N859,"")&amp;"', CURRENT_TIMESTAMP);"</f>
        <v>INSERT INTO `locations` (`id`, `name`, `latitude`, `longitude`, `province_id`, `region_1`, `region_2`, `region_3`, `street`, `number`, `postal`, `img`, `last_modified`) VALUES (NULL,'Jaques\' Fun And Play',52.354526,4.832674,8,3,5,29,'Jacques Veltmanstraat','259','1065 DB','https://lh3.googleusercontent.com/qEtuogJkvprsu2ueQG-sysXlMzWqP_noV7gzFCogk-MzhabrVvnTWcf4z2a8YwjfLMExtdYeCIzoJO9ypavG', CURRENT_TIMESTAMP);</v>
      </c>
      <c r="E857">
        <v>857</v>
      </c>
    </row>
    <row r="858" spans="1:5" x14ac:dyDescent="0.25">
      <c r="A858" s="1" t="str">
        <f>"INSERT INTO `locations` (`id`, `name`, `latitude`, `longitude`, `province_id`, `region_1`, `region_2`, `region_3`, `street`, `number`, `postal`, `img`, `last_modified`) VALUES (NULL,'"&amp;SUBSTITUTE('Locations-Stops'!F860,"'","\'")&amp;"',"&amp;IF('Locations-Stops'!D860&lt;&gt;"",LEFT('Locations-Stops'!D860,2)&amp;"."&amp;RIGHT('Locations-Stops'!D860,LEN('Locations-Stops'!D860)-2),"0")&amp;","&amp;IF('Locations-Stops'!E860&lt;&gt;"",LEFT('Locations-Stops'!E860,1)&amp;"."&amp;RIGHT('Locations-Stops'!E860,LEN('Locations-Stops'!E860)-1),"0")&amp;","&amp;IF('Locations-Stops'!G860&lt;&gt;"",VLOOKUP('Locations-Stops'!G860,Regions!A2:B379,2,FALSE),"0")&amp;","&amp;IF('Locations-Stops'!H860&lt;&gt;"",VLOOKUP('Locations-Stops'!H860,Regions!C2:D379,2,FALSE),"0")&amp;","&amp;IF('Locations-Stops'!I860&lt;&gt;"",VLOOKUP('Locations-Stops'!I860,Regions!F2:G379,2,FALSE),"0")&amp;","&amp;IF('Locations-Stops'!J860&lt;&gt;"",VLOOKUP('Locations-Stops'!J860,Regions!I2:J379,2,FALSE),"0")&amp;",'"&amp;IF('Locations-Stops'!K860&lt;&gt;"",SUBSTITUTE('Locations-Stops'!K860,"'","\'"),"")&amp;"','"&amp;IF('Locations-Stops'!L860&lt;&gt;"",'Locations-Stops'!L860,"")&amp;"','"&amp;IF('Locations-Stops'!M860&lt;&gt;"",'Locations-Stops'!M860,"")&amp;"','"&amp;IF('Locations-Stops'!N860&lt;&gt;"",'Locations-Stops'!N860,"")&amp;"', CURRENT_TIMESTAMP);"</f>
        <v>INSERT INTO `locations` (`id`, `name`, `latitude`, `longitude`, `province_id`, `region_1`, `region_2`, `region_3`, `street`, `number`, `postal`, `img`, `last_modified`) VALUES (NULL,'Ingraved Face',52.350341,4.827684,8,3,5,29,'Johan Huizingalaan','607','1066 VB','https://lh3.googleusercontent.com/zYM3Nklne93ZOw-IGyFhIEUdbhPUIhAMBQMC6dprw6zLE-HW_Y-Id0WHTFJW9XXLGJbYzak-NMVMKD-GJLc', CURRENT_TIMESTAMP);</v>
      </c>
    </row>
    <row r="859" spans="1:5" x14ac:dyDescent="0.25">
      <c r="A859" s="1" t="str">
        <f>"INSERT INTO `locations` (`id`, `name`, `latitude`, `longitude`, `province_id`, `region_1`, `region_2`, `region_3`, `street`, `number`, `postal`, `img`, `last_modified`) VALUES (NULL,'"&amp;SUBSTITUTE('Locations-Stops'!F861,"'","\'")&amp;"',"&amp;IF('Locations-Stops'!D861&lt;&gt;"",LEFT('Locations-Stops'!D861,2)&amp;"."&amp;RIGHT('Locations-Stops'!D861,LEN('Locations-Stops'!D861)-2),"0")&amp;","&amp;IF('Locations-Stops'!E861&lt;&gt;"",LEFT('Locations-Stops'!E861,1)&amp;"."&amp;RIGHT('Locations-Stops'!E861,LEN('Locations-Stops'!E861)-1),"0")&amp;","&amp;IF('Locations-Stops'!G861&lt;&gt;"",VLOOKUP('Locations-Stops'!G861,Regions!A2:B379,2,FALSE),"0")&amp;","&amp;IF('Locations-Stops'!H861&lt;&gt;"",VLOOKUP('Locations-Stops'!H861,Regions!C2:D379,2,FALSE),"0")&amp;","&amp;IF('Locations-Stops'!I861&lt;&gt;"",VLOOKUP('Locations-Stops'!I861,Regions!F2:G379,2,FALSE),"0")&amp;","&amp;IF('Locations-Stops'!J861&lt;&gt;"",VLOOKUP('Locations-Stops'!J861,Regions!I2:J379,2,FALSE),"0")&amp;",'"&amp;IF('Locations-Stops'!K861&lt;&gt;"",SUBSTITUTE('Locations-Stops'!K861,"'","\'"),"")&amp;"','"&amp;IF('Locations-Stops'!L861&lt;&gt;"",'Locations-Stops'!L861,"")&amp;"','"&amp;IF('Locations-Stops'!M861&lt;&gt;"",'Locations-Stops'!M861,"")&amp;"','"&amp;IF('Locations-Stops'!N861&lt;&gt;"",'Locations-Stops'!N861,"")&amp;"', CURRENT_TIMESTAMP);"</f>
        <v>INSERT INTO `locations` (`id`, `name`, `latitude`, `longitude`, `province_id`, `region_1`, `region_2`, `region_3`, `street`, `number`, `postal`, `img`, `last_modified`) VALUES (NULL,'Kunst bij De Drie Hoven',52.355008,4.822106,8,3,5,29,'Louis Bouwmeesterstraat','32','1065 KW','https://lh3.googleusercontent.com/TQwKqDPDpcm-fcHXOllJnnKaKme24x6Wx_YqFtI3xmcbW4TADesQIippmHevIhJHXF4bepVkzzTuug3vyB26rQ', CURRENT_TIMESTAMP);</v>
      </c>
    </row>
    <row r="860" spans="1:5" x14ac:dyDescent="0.25">
      <c r="A860" s="1" t="str">
        <f>"INSERT INTO `locations` (`id`, `name`, `latitude`, `longitude`, `province_id`, `region_1`, `region_2`, `region_3`, `street`, `number`, `postal`, `img`, `last_modified`) VALUES (NULL,'"&amp;SUBSTITUTE('Locations-Stops'!F862,"'","\'")&amp;"',"&amp;IF('Locations-Stops'!D862&lt;&gt;"",LEFT('Locations-Stops'!D862,2)&amp;"."&amp;RIGHT('Locations-Stops'!D862,LEN('Locations-Stops'!D862)-2),"0")&amp;","&amp;IF('Locations-Stops'!E862&lt;&gt;"",LEFT('Locations-Stops'!E862,1)&amp;"."&amp;RIGHT('Locations-Stops'!E862,LEN('Locations-Stops'!E862)-1),"0")&amp;","&amp;IF('Locations-Stops'!G862&lt;&gt;"",VLOOKUP('Locations-Stops'!G862,Regions!A2:B379,2,FALSE),"0")&amp;","&amp;IF('Locations-Stops'!H862&lt;&gt;"",VLOOKUP('Locations-Stops'!H862,Regions!C2:D379,2,FALSE),"0")&amp;","&amp;IF('Locations-Stops'!I862&lt;&gt;"",VLOOKUP('Locations-Stops'!I862,Regions!F2:G379,2,FALSE),"0")&amp;","&amp;IF('Locations-Stops'!J862&lt;&gt;"",VLOOKUP('Locations-Stops'!J862,Regions!I2:J379,2,FALSE),"0")&amp;",'"&amp;IF('Locations-Stops'!K862&lt;&gt;"",SUBSTITUTE('Locations-Stops'!K862,"'","\'"),"")&amp;"','"&amp;IF('Locations-Stops'!L862&lt;&gt;"",'Locations-Stops'!L862,"")&amp;"','"&amp;IF('Locations-Stops'!M862&lt;&gt;"",'Locations-Stops'!M862,"")&amp;"','"&amp;IF('Locations-Stops'!N862&lt;&gt;"",'Locations-Stops'!N862,"")&amp;"', CURRENT_TIMESTAMP);"</f>
        <v>INSERT INTO `locations` (`id`, `name`, `latitude`, `longitude`, `province_id`, `region_1`, `region_2`, `region_3`, `street`, `number`, `postal`, `img`, `last_modified`) VALUES (NULL,'Verrijzenis Kerk',52.352512,4.823027,8,3,5,29,'Louis Bouwmeesterstraat','74','1065 KX','https://lh4.ggpht.com/7vN2LxYy-tWbPWfC0rRQFaoLz286ZXzP_bBUt7G1SeQyK8oUGJ0o9KH26HhS9FCSbJLgOOGlcn_k4ZCQc-w', CURRENT_TIMESTAMP);</v>
      </c>
    </row>
    <row r="861" spans="1:5" x14ac:dyDescent="0.25">
      <c r="A861" s="1" t="str">
        <f>"INSERT INTO `locations` (`id`, `name`, `latitude`, `longitude`, `province_id`, `region_1`, `region_2`, `region_3`, `street`, `number`, `postal`, `img`, `last_modified`) VALUES (NULL,'"&amp;SUBSTITUTE('Locations-Stops'!F863,"'","\'")&amp;"',"&amp;IF('Locations-Stops'!D863&lt;&gt;"",LEFT('Locations-Stops'!D863,2)&amp;"."&amp;RIGHT('Locations-Stops'!D863,LEN('Locations-Stops'!D863)-2),"0")&amp;","&amp;IF('Locations-Stops'!E863&lt;&gt;"",LEFT('Locations-Stops'!E863,1)&amp;"."&amp;RIGHT('Locations-Stops'!E863,LEN('Locations-Stops'!E863)-1),"0")&amp;","&amp;IF('Locations-Stops'!G863&lt;&gt;"",VLOOKUP('Locations-Stops'!G863,Regions!A2:B379,2,FALSE),"0")&amp;","&amp;IF('Locations-Stops'!H863&lt;&gt;"",VLOOKUP('Locations-Stops'!H863,Regions!C2:D379,2,FALSE),"0")&amp;","&amp;IF('Locations-Stops'!I863&lt;&gt;"",VLOOKUP('Locations-Stops'!I863,Regions!F2:G379,2,FALSE),"0")&amp;","&amp;IF('Locations-Stops'!J863&lt;&gt;"",VLOOKUP('Locations-Stops'!J863,Regions!I2:J379,2,FALSE),"0")&amp;",'"&amp;IF('Locations-Stops'!K863&lt;&gt;"",SUBSTITUTE('Locations-Stops'!K863,"'","\'"),"")&amp;"','"&amp;IF('Locations-Stops'!L863&lt;&gt;"",'Locations-Stops'!L863,"")&amp;"','"&amp;IF('Locations-Stops'!M863&lt;&gt;"",'Locations-Stops'!M863,"")&amp;"','"&amp;IF('Locations-Stops'!N863&lt;&gt;"",'Locations-Stops'!N863,"")&amp;"', CURRENT_TIMESTAMP);"</f>
        <v>INSERT INTO `locations` (`id`, `name`, `latitude`, `longitude`, `province_id`, `region_1`, `region_2`, `region_3`, `street`, `number`, `postal`, `img`, `last_modified`) VALUES (NULL,'Broedplaats Acta',52.345468,4.826416,8,3,5,29,'Louwesweg','1','1066 EA','https://lh6.ggpht.com/QGY6k5_9KXQTbyk55BvQgWvKt1eurIHps8D14uqrknfk1cYFuu4oJy-dhxbOYtjmXWDOiDHMO1fsDVQwPUu8', CURRENT_TIMESTAMP);</v>
      </c>
    </row>
    <row r="862" spans="1:5" x14ac:dyDescent="0.25">
      <c r="A862" s="1" t="str">
        <f>"INSERT INTO `locations` (`id`, `name`, `latitude`, `longitude`, `province_id`, `region_1`, `region_2`, `region_3`, `street`, `number`, `postal`, `img`, `last_modified`) VALUES (NULL,'"&amp;SUBSTITUTE('Locations-Stops'!F864,"'","\'")&amp;"',"&amp;IF('Locations-Stops'!D864&lt;&gt;"",LEFT('Locations-Stops'!D864,2)&amp;"."&amp;RIGHT('Locations-Stops'!D864,LEN('Locations-Stops'!D864)-2),"0")&amp;","&amp;IF('Locations-Stops'!E864&lt;&gt;"",LEFT('Locations-Stops'!E864,1)&amp;"."&amp;RIGHT('Locations-Stops'!E864,LEN('Locations-Stops'!E864)-1),"0")&amp;","&amp;IF('Locations-Stops'!G864&lt;&gt;"",VLOOKUP('Locations-Stops'!G864,Regions!A2:B379,2,FALSE),"0")&amp;","&amp;IF('Locations-Stops'!H864&lt;&gt;"",VLOOKUP('Locations-Stops'!H864,Regions!C2:D379,2,FALSE),"0")&amp;","&amp;IF('Locations-Stops'!I864&lt;&gt;"",VLOOKUP('Locations-Stops'!I864,Regions!F2:G379,2,FALSE),"0")&amp;","&amp;IF('Locations-Stops'!J864&lt;&gt;"",VLOOKUP('Locations-Stops'!J864,Regions!I2:J379,2,FALSE),"0")&amp;",'"&amp;IF('Locations-Stops'!K864&lt;&gt;"",SUBSTITUTE('Locations-Stops'!K864,"'","\'"),"")&amp;"','"&amp;IF('Locations-Stops'!L864&lt;&gt;"",'Locations-Stops'!L864,"")&amp;"','"&amp;IF('Locations-Stops'!M864&lt;&gt;"",'Locations-Stops'!M864,"")&amp;"','"&amp;IF('Locations-Stops'!N864&lt;&gt;"",'Locations-Stops'!N864,"")&amp;"', CURRENT_TIMESTAMP);"</f>
        <v>INSERT INTO `locations` (`id`, `name`, `latitude`, `longitude`, `province_id`, `region_1`, `region_2`, `region_3`, `street`, `number`, `postal`, `img`, `last_modified`) VALUES (NULL,'Wooden Lizard Structure',52.347921,4.824053,8,3,5,29,'Louwesweg','4','1066 EC','https://lh6.ggpht.com/UktMrX33QF7u2Jyh7hekJxIPvATKThtuDFEhNTmeU3JpN2p7XvoaeHJSK7A352ToHX18rygN_1mKkmBJD5EZ', CURRENT_TIMESTAMP);</v>
      </c>
    </row>
    <row r="863" spans="1:5" x14ac:dyDescent="0.25">
      <c r="A863" s="1" t="str">
        <f>"INSERT INTO `locations` (`id`, `name`, `latitude`, `longitude`, `province_id`, `region_1`, `region_2`, `region_3`, `street`, `number`, `postal`, `img`, `last_modified`) VALUES (NULL,'"&amp;SUBSTITUTE('Locations-Stops'!F865,"'","\'")&amp;"',"&amp;IF('Locations-Stops'!D865&lt;&gt;"",LEFT('Locations-Stops'!D865,2)&amp;"."&amp;RIGHT('Locations-Stops'!D865,LEN('Locations-Stops'!D865)-2),"0")&amp;","&amp;IF('Locations-Stops'!E865&lt;&gt;"",LEFT('Locations-Stops'!E865,1)&amp;"."&amp;RIGHT('Locations-Stops'!E865,LEN('Locations-Stops'!E865)-1),"0")&amp;","&amp;IF('Locations-Stops'!G865&lt;&gt;"",VLOOKUP('Locations-Stops'!G865,Regions!A2:B379,2,FALSE),"0")&amp;","&amp;IF('Locations-Stops'!H865&lt;&gt;"",VLOOKUP('Locations-Stops'!H865,Regions!C2:D379,2,FALSE),"0")&amp;","&amp;IF('Locations-Stops'!I865&lt;&gt;"",VLOOKUP('Locations-Stops'!I865,Regions!F2:G379,2,FALSE),"0")&amp;","&amp;IF('Locations-Stops'!J865&lt;&gt;"",VLOOKUP('Locations-Stops'!J865,Regions!I2:J379,2,FALSE),"0")&amp;",'"&amp;IF('Locations-Stops'!K865&lt;&gt;"",SUBSTITUTE('Locations-Stops'!K865,"'","\'"),"")&amp;"','"&amp;IF('Locations-Stops'!L865&lt;&gt;"",'Locations-Stops'!L865,"")&amp;"','"&amp;IF('Locations-Stops'!M865&lt;&gt;"",'Locations-Stops'!M865,"")&amp;"','"&amp;IF('Locations-Stops'!N865&lt;&gt;"",'Locations-Stops'!N865,"")&amp;"', CURRENT_TIMESTAMP);"</f>
        <v>INSERT INTO `locations` (`id`, `name`, `latitude`, `longitude`, `province_id`, `region_1`, `region_2`, `region_3`, `street`, `number`, `postal`, `img`, `last_modified`) VALUES (NULL,'Painting Circle',52.347512,4.824278,8,3,5,29,'Louwesweg','10','1066 EC','https://lh4.ggpht.com/eXDEz7LI8hUtUiHDWAut2mG4jLV7PsdBpewalgVq8mQXaUc1qnPHuZmV6emSVaqThtj_XSui5Ak1bK1z5KY', CURRENT_TIMESTAMP);</v>
      </c>
    </row>
    <row r="864" spans="1:5" x14ac:dyDescent="0.25">
      <c r="A864" s="1" t="str">
        <f>"INSERT INTO `locations` (`id`, `name`, `latitude`, `longitude`, `province_id`, `region_1`, `region_2`, `region_3`, `street`, `number`, `postal`, `img`, `last_modified`) VALUES (NULL,'"&amp;SUBSTITUTE('Locations-Stops'!F866,"'","\'")&amp;"',"&amp;IF('Locations-Stops'!D866&lt;&gt;"",LEFT('Locations-Stops'!D866,2)&amp;"."&amp;RIGHT('Locations-Stops'!D866,LEN('Locations-Stops'!D866)-2),"0")&amp;","&amp;IF('Locations-Stops'!E866&lt;&gt;"",LEFT('Locations-Stops'!E866,1)&amp;"."&amp;RIGHT('Locations-Stops'!E866,LEN('Locations-Stops'!E866)-1),"0")&amp;","&amp;IF('Locations-Stops'!G866&lt;&gt;"",VLOOKUP('Locations-Stops'!G866,Regions!A2:B379,2,FALSE),"0")&amp;","&amp;IF('Locations-Stops'!H866&lt;&gt;"",VLOOKUP('Locations-Stops'!H866,Regions!C2:D379,2,FALSE),"0")&amp;","&amp;IF('Locations-Stops'!I866&lt;&gt;"",VLOOKUP('Locations-Stops'!I866,Regions!F2:G379,2,FALSE),"0")&amp;","&amp;IF('Locations-Stops'!J866&lt;&gt;"",VLOOKUP('Locations-Stops'!J866,Regions!I2:J379,2,FALSE),"0")&amp;",'"&amp;IF('Locations-Stops'!K866&lt;&gt;"",SUBSTITUTE('Locations-Stops'!K866,"'","\'"),"")&amp;"','"&amp;IF('Locations-Stops'!L866&lt;&gt;"",'Locations-Stops'!L866,"")&amp;"','"&amp;IF('Locations-Stops'!M866&lt;&gt;"",'Locations-Stops'!M866,"")&amp;"','"&amp;IF('Locations-Stops'!N866&lt;&gt;"",'Locations-Stops'!N866,"")&amp;"', CURRENT_TIMESTAMP);"</f>
        <v>INSERT INTO `locations` (`id`, `name`, `latitude`, `longitude`, `province_id`, `region_1`, `region_2`, `region_3`, `street`, `number`, `postal`, `img`, `last_modified`) VALUES (NULL,'Technologia Incognita Fish Statue',52.345815,4.826133,8,3,5,29,'Louwesweg','3A','1016 EA','https://lh6.ggpht.com/SZnzv3MMXd5kgsPK8rCgBFxEIexi1XdHPrM3_v4_PQ_-FuQMU8-eFs1ClB5H8zvBpdOYymfwQSuvt9xAX9xe', CURRENT_TIMESTAMP);</v>
      </c>
    </row>
    <row r="865" spans="1:1" x14ac:dyDescent="0.25">
      <c r="A865" s="1" t="str">
        <f>"INSERT INTO `locations` (`id`, `name`, `latitude`, `longitude`, `province_id`, `region_1`, `region_2`, `region_3`, `street`, `number`, `postal`, `img`, `last_modified`) VALUES (NULL,'"&amp;SUBSTITUTE('Locations-Stops'!F867,"'","\'")&amp;"',"&amp;IF('Locations-Stops'!D867&lt;&gt;"",LEFT('Locations-Stops'!D867,2)&amp;"."&amp;RIGHT('Locations-Stops'!D867,LEN('Locations-Stops'!D867)-2),"0")&amp;","&amp;IF('Locations-Stops'!E867&lt;&gt;"",LEFT('Locations-Stops'!E867,1)&amp;"."&amp;RIGHT('Locations-Stops'!E867,LEN('Locations-Stops'!E867)-1),"0")&amp;","&amp;IF('Locations-Stops'!G867&lt;&gt;"",VLOOKUP('Locations-Stops'!G867,Regions!A2:B379,2,FALSE),"0")&amp;","&amp;IF('Locations-Stops'!H867&lt;&gt;"",VLOOKUP('Locations-Stops'!H867,Regions!C2:D379,2,FALSE),"0")&amp;","&amp;IF('Locations-Stops'!I867&lt;&gt;"",VLOOKUP('Locations-Stops'!I867,Regions!F2:G379,2,FALSE),"0")&amp;","&amp;IF('Locations-Stops'!J867&lt;&gt;"",VLOOKUP('Locations-Stops'!J867,Regions!I2:J379,2,FALSE),"0")&amp;",'"&amp;IF('Locations-Stops'!K867&lt;&gt;"",SUBSTITUTE('Locations-Stops'!K867,"'","\'"),"")&amp;"','"&amp;IF('Locations-Stops'!L867&lt;&gt;"",'Locations-Stops'!L867,"")&amp;"','"&amp;IF('Locations-Stops'!M867&lt;&gt;"",'Locations-Stops'!M867,"")&amp;"','"&amp;IF('Locations-Stops'!N867&lt;&gt;"",'Locations-Stops'!N867,"")&amp;"', CURRENT_TIMESTAMP);"</f>
        <v>INSERT INTO `locations` (`id`, `name`, `latitude`, `longitude`, `province_id`, `region_1`, `region_2`, `region_3`, `street`, `number`, `postal`, `img`, `last_modified`) VALUES (NULL,'Face Mural',52.346456,4.825753,8,3,5,29,'Louwesweg','3a1','1066 EA','https://lh5.ggpht.com/c32GvCJk8cvGKFym1k6ymsKbRgnOhon8vDm-H278mWeqrSX4KqYEBHfUNyuDWyRnAd3CzjpFEXLKX4qfx_6N', CURRENT_TIMESTAMP);</v>
      </c>
    </row>
    <row r="866" spans="1:1" x14ac:dyDescent="0.25">
      <c r="A866" s="1" t="str">
        <f>"INSERT INTO `locations` (`id`, `name`, `latitude`, `longitude`, `province_id`, `region_1`, `region_2`, `region_3`, `street`, `number`, `postal`, `img`, `last_modified`) VALUES (NULL,'"&amp;SUBSTITUTE('Locations-Stops'!F868,"'","\'")&amp;"',"&amp;IF('Locations-Stops'!D868&lt;&gt;"",LEFT('Locations-Stops'!D868,2)&amp;"."&amp;RIGHT('Locations-Stops'!D868,LEN('Locations-Stops'!D868)-2),"0")&amp;","&amp;IF('Locations-Stops'!E868&lt;&gt;"",LEFT('Locations-Stops'!E868,1)&amp;"."&amp;RIGHT('Locations-Stops'!E868,LEN('Locations-Stops'!E868)-1),"0")&amp;","&amp;IF('Locations-Stops'!G868&lt;&gt;"",VLOOKUP('Locations-Stops'!G868,Regions!A2:B379,2,FALSE),"0")&amp;","&amp;IF('Locations-Stops'!H868&lt;&gt;"",VLOOKUP('Locations-Stops'!H868,Regions!C2:D379,2,FALSE),"0")&amp;","&amp;IF('Locations-Stops'!I868&lt;&gt;"",VLOOKUP('Locations-Stops'!I868,Regions!F2:G379,2,FALSE),"0")&amp;","&amp;IF('Locations-Stops'!J868&lt;&gt;"",VLOOKUP('Locations-Stops'!J868,Regions!I2:J379,2,FALSE),"0")&amp;",'"&amp;IF('Locations-Stops'!K868&lt;&gt;"",SUBSTITUTE('Locations-Stops'!K868,"'","\'"),"")&amp;"','"&amp;IF('Locations-Stops'!L868&lt;&gt;"",'Locations-Stops'!L868,"")&amp;"','"&amp;IF('Locations-Stops'!M868&lt;&gt;"",'Locations-Stops'!M868,"")&amp;"','"&amp;IF('Locations-Stops'!N868&lt;&gt;"",'Locations-Stops'!N868,"")&amp;"', CURRENT_TIMESTAMP);"</f>
        <v>INSERT INTO `locations` (`id`, `name`, `latitude`, `longitude`, `province_id`, `region_1`, `region_2`, `region_3`, `street`, `number`, `postal`, `img`, `last_modified`) VALUES (NULL,'Crown Statue',52.347373,4.826487,8,3,5,29,'Louwesweg','3a1','1066 EA','https://lh3.ggpht.com/-ozUupfZP7GjzUUbd9JxC-g8Mo2Gr9KkuJ9cIpFkagMf69aH1APMBtiuBxzEeohChEAePezIXNtvr4g204IP', CURRENT_TIMESTAMP);</v>
      </c>
    </row>
    <row r="867" spans="1:1" x14ac:dyDescent="0.25">
      <c r="A867" s="1" t="str">
        <f>"INSERT INTO `locations` (`id`, `name`, `latitude`, `longitude`, `province_id`, `region_1`, `region_2`, `region_3`, `street`, `number`, `postal`, `img`, `last_modified`) VALUES (NULL,'"&amp;SUBSTITUTE('Locations-Stops'!F869,"'","\'")&amp;"',"&amp;IF('Locations-Stops'!D869&lt;&gt;"",LEFT('Locations-Stops'!D869,2)&amp;"."&amp;RIGHT('Locations-Stops'!D869,LEN('Locations-Stops'!D869)-2),"0")&amp;","&amp;IF('Locations-Stops'!E869&lt;&gt;"",LEFT('Locations-Stops'!E869,1)&amp;"."&amp;RIGHT('Locations-Stops'!E869,LEN('Locations-Stops'!E869)-1),"0")&amp;","&amp;IF('Locations-Stops'!G869&lt;&gt;"",VLOOKUP('Locations-Stops'!G869,Regions!A2:B379,2,FALSE),"0")&amp;","&amp;IF('Locations-Stops'!H869&lt;&gt;"",VLOOKUP('Locations-Stops'!H869,Regions!C2:D379,2,FALSE),"0")&amp;","&amp;IF('Locations-Stops'!I869&lt;&gt;"",VLOOKUP('Locations-Stops'!I869,Regions!F2:G379,2,FALSE),"0")&amp;","&amp;IF('Locations-Stops'!J869&lt;&gt;"",VLOOKUP('Locations-Stops'!J869,Regions!I2:J379,2,FALSE),"0")&amp;",'"&amp;IF('Locations-Stops'!K869&lt;&gt;"",SUBSTITUTE('Locations-Stops'!K869,"'","\'"),"")&amp;"','"&amp;IF('Locations-Stops'!L869&lt;&gt;"",'Locations-Stops'!L869,"")&amp;"','"&amp;IF('Locations-Stops'!M869&lt;&gt;"",'Locations-Stops'!M869,"")&amp;"','"&amp;IF('Locations-Stops'!N869&lt;&gt;"",'Locations-Stops'!N869,"")&amp;"', CURRENT_TIMESTAMP);"</f>
        <v>INSERT INTO `locations` (`id`, `name`, `latitude`, `longitude`, `province_id`, `region_1`, `region_2`, `region_3`, `street`, `number`, `postal`, `img`, `last_modified`) VALUES (NULL,'Wishing Well',52.368564,4.831367,8,3,5,29,'Mezquitalaan','65','1064 NS','https://lh3.googleusercontent.com/NPwS9neZgSvsv5qGHJ8S0DQPItqXd2zmzFhf5mM-4ZxykVMhLrauadT3MKSuxkP160basvZLbMIuMUMdiqO0EQ', CURRENT_TIMESTAMP);</v>
      </c>
    </row>
    <row r="868" spans="1:1" x14ac:dyDescent="0.25">
      <c r="A868" s="1" t="str">
        <f>"INSERT INTO `locations` (`id`, `name`, `latitude`, `longitude`, `province_id`, `region_1`, `region_2`, `region_3`, `street`, `number`, `postal`, `img`, `last_modified`) VALUES (NULL,'"&amp;SUBSTITUTE('Locations-Stops'!F870,"'","\'")&amp;"',"&amp;IF('Locations-Stops'!D870&lt;&gt;"",LEFT('Locations-Stops'!D870,2)&amp;"."&amp;RIGHT('Locations-Stops'!D870,LEN('Locations-Stops'!D870)-2),"0")&amp;","&amp;IF('Locations-Stops'!E870&lt;&gt;"",LEFT('Locations-Stops'!E870,1)&amp;"."&amp;RIGHT('Locations-Stops'!E870,LEN('Locations-Stops'!E870)-1),"0")&amp;","&amp;IF('Locations-Stops'!G870&lt;&gt;"",VLOOKUP('Locations-Stops'!G870,Regions!A2:B379,2,FALSE),"0")&amp;","&amp;IF('Locations-Stops'!H870&lt;&gt;"",VLOOKUP('Locations-Stops'!H870,Regions!C2:D379,2,FALSE),"0")&amp;","&amp;IF('Locations-Stops'!I870&lt;&gt;"",VLOOKUP('Locations-Stops'!I870,Regions!F2:G379,2,FALSE),"0")&amp;","&amp;IF('Locations-Stops'!J870&lt;&gt;"",VLOOKUP('Locations-Stops'!J870,Regions!I2:J379,2,FALSE),"0")&amp;",'"&amp;IF('Locations-Stops'!K870&lt;&gt;"",SUBSTITUTE('Locations-Stops'!K870,"'","\'"),"")&amp;"','"&amp;IF('Locations-Stops'!L870&lt;&gt;"",'Locations-Stops'!L870,"")&amp;"','"&amp;IF('Locations-Stops'!M870&lt;&gt;"",'Locations-Stops'!M870,"")&amp;"','"&amp;IF('Locations-Stops'!N870&lt;&gt;"",'Locations-Stops'!N870,"")&amp;"', CURRENT_TIMESTAMP);"</f>
        <v>INSERT INTO `locations` (`id`, `name`, `latitude`, `longitude`, `province_id`, `region_1`, `region_2`, `region_3`, `street`, `number`, `postal`, `img`, `last_modified`) VALUES (NULL,'Circular Playground',52.369335,4.831613,8,3,5,29,'Mezquitalaan','126','1064 NS','https://lh3.googleusercontent.com/fnSNmvAE6Kh4AjzuC7zjfBrrttn3Tgq3IyNEA-EirCKi4_zipa43E18W_MOUs4Q7ZFn8ZP9iaTJylMQw2TpX', CURRENT_TIMESTAMP);</v>
      </c>
    </row>
    <row r="869" spans="1:1" x14ac:dyDescent="0.25">
      <c r="A869" s="1" t="str">
        <f>"INSERT INTO `locations` (`id`, `name`, `latitude`, `longitude`, `province_id`, `region_1`, `region_2`, `region_3`, `street`, `number`, `postal`, `img`, `last_modified`) VALUES (NULL,'"&amp;SUBSTITUTE('Locations-Stops'!F871,"'","\'")&amp;"',"&amp;IF('Locations-Stops'!D871&lt;&gt;"",LEFT('Locations-Stops'!D871,2)&amp;"."&amp;RIGHT('Locations-Stops'!D871,LEN('Locations-Stops'!D871)-2),"0")&amp;","&amp;IF('Locations-Stops'!E871&lt;&gt;"",LEFT('Locations-Stops'!E871,1)&amp;"."&amp;RIGHT('Locations-Stops'!E871,LEN('Locations-Stops'!E871)-1),"0")&amp;","&amp;IF('Locations-Stops'!G871&lt;&gt;"",VLOOKUP('Locations-Stops'!G871,Regions!A2:B379,2,FALSE),"0")&amp;","&amp;IF('Locations-Stops'!H871&lt;&gt;"",VLOOKUP('Locations-Stops'!H871,Regions!C2:D379,2,FALSE),"0")&amp;","&amp;IF('Locations-Stops'!I871&lt;&gt;"",VLOOKUP('Locations-Stops'!I871,Regions!F2:G379,2,FALSE),"0")&amp;","&amp;IF('Locations-Stops'!J871&lt;&gt;"",VLOOKUP('Locations-Stops'!J871,Regions!I2:J379,2,FALSE),"0")&amp;",'"&amp;IF('Locations-Stops'!K871&lt;&gt;"",SUBSTITUTE('Locations-Stops'!K871,"'","\'"),"")&amp;"','"&amp;IF('Locations-Stops'!L871&lt;&gt;"",'Locations-Stops'!L871,"")&amp;"','"&amp;IF('Locations-Stops'!M871&lt;&gt;"",'Locations-Stops'!M871,"")&amp;"','"&amp;IF('Locations-Stops'!N871&lt;&gt;"",'Locations-Stops'!N871,"")&amp;"', CURRENT_TIMESTAMP);"</f>
        <v>INSERT INTO `locations` (`id`, `name`, `latitude`, `longitude`, `province_id`, `region_1`, `region_2`, `region_3`, `street`, `number`, `postal`, `img`, `last_modified`) VALUES (NULL,'Outdoor Gym',52.365483,4.825107,8,3,5,29,'Oostoever','839','1064','https://lh4.ggpht.com/4_y2NCbUhKz-DYYLJzPFooSroYM9gStkab40OaUH-qIxqVjDSONxgSCOYCHBeqA3krAj94bHexoebblfzj3XZg', CURRENT_TIMESTAMP);</v>
      </c>
    </row>
    <row r="870" spans="1:1" x14ac:dyDescent="0.25">
      <c r="A870" s="1" t="str">
        <f>"INSERT INTO `locations` (`id`, `name`, `latitude`, `longitude`, `province_id`, `region_1`, `region_2`, `region_3`, `street`, `number`, `postal`, `img`, `last_modified`) VALUES (NULL,'"&amp;SUBSTITUTE('Locations-Stops'!F872,"'","\'")&amp;"',"&amp;IF('Locations-Stops'!D872&lt;&gt;"",LEFT('Locations-Stops'!D872,2)&amp;"."&amp;RIGHT('Locations-Stops'!D872,LEN('Locations-Stops'!D872)-2),"0")&amp;","&amp;IF('Locations-Stops'!E872&lt;&gt;"",LEFT('Locations-Stops'!E872,1)&amp;"."&amp;RIGHT('Locations-Stops'!E872,LEN('Locations-Stops'!E872)-1),"0")&amp;","&amp;IF('Locations-Stops'!G872&lt;&gt;"",VLOOKUP('Locations-Stops'!G872,Regions!A2:B379,2,FALSE),"0")&amp;","&amp;IF('Locations-Stops'!H872&lt;&gt;"",VLOOKUP('Locations-Stops'!H872,Regions!C2:D379,2,FALSE),"0")&amp;","&amp;IF('Locations-Stops'!I872&lt;&gt;"",VLOOKUP('Locations-Stops'!I872,Regions!F2:G379,2,FALSE),"0")&amp;","&amp;IF('Locations-Stops'!J872&lt;&gt;"",VLOOKUP('Locations-Stops'!J872,Regions!I2:J379,2,FALSE),"0")&amp;",'"&amp;IF('Locations-Stops'!K872&lt;&gt;"",SUBSTITUTE('Locations-Stops'!K872,"'","\'"),"")&amp;"','"&amp;IF('Locations-Stops'!L872&lt;&gt;"",'Locations-Stops'!L872,"")&amp;"','"&amp;IF('Locations-Stops'!M872&lt;&gt;"",'Locations-Stops'!M872,"")&amp;"','"&amp;IF('Locations-Stops'!N872&lt;&gt;"",'Locations-Stops'!N872,"")&amp;"', CURRENT_TIMESTAMP);"</f>
        <v>INSERT INTO `locations` (`id`, `name`, `latitude`, `longitude`, `province_id`, `region_1`, `region_2`, `region_3`, `street`, `number`, `postal`, `img`, `last_modified`) VALUES (NULL,'Rondje Sloterplas',52.367827,4.828476,8,3,5,29,'Oostoever','','1064','https://lh3.ggpht.com/Ke4MtYMFQVBBUO098eb2gjpnEL5vZuaiFEBhQfjrVGlOVQwuSqbl7c_W7VROZlva9azYuyK1Xh66VA1cAAQl', CURRENT_TIMESTAMP);</v>
      </c>
    </row>
    <row r="871" spans="1:1" x14ac:dyDescent="0.25">
      <c r="A871" s="1" t="str">
        <f>"INSERT INTO `locations` (`id`, `name`, `latitude`, `longitude`, `province_id`, `region_1`, `region_2`, `region_3`, `street`, `number`, `postal`, `img`, `last_modified`) VALUES (NULL,'"&amp;SUBSTITUTE('Locations-Stops'!F873,"'","\'")&amp;"',"&amp;IF('Locations-Stops'!D873&lt;&gt;"",LEFT('Locations-Stops'!D873,2)&amp;"."&amp;RIGHT('Locations-Stops'!D873,LEN('Locations-Stops'!D873)-2),"0")&amp;","&amp;IF('Locations-Stops'!E873&lt;&gt;"",LEFT('Locations-Stops'!E873,1)&amp;"."&amp;RIGHT('Locations-Stops'!E873,LEN('Locations-Stops'!E873)-1),"0")&amp;","&amp;IF('Locations-Stops'!G873&lt;&gt;"",VLOOKUP('Locations-Stops'!G873,Regions!A2:B379,2,FALSE),"0")&amp;","&amp;IF('Locations-Stops'!H873&lt;&gt;"",VLOOKUP('Locations-Stops'!H873,Regions!C2:D379,2,FALSE),"0")&amp;","&amp;IF('Locations-Stops'!I873&lt;&gt;"",VLOOKUP('Locations-Stops'!I873,Regions!F2:G379,2,FALSE),"0")&amp;","&amp;IF('Locations-Stops'!J873&lt;&gt;"",VLOOKUP('Locations-Stops'!J873,Regions!I2:J379,2,FALSE),"0")&amp;",'"&amp;IF('Locations-Stops'!K873&lt;&gt;"",SUBSTITUTE('Locations-Stops'!K873,"'","\'"),"")&amp;"','"&amp;IF('Locations-Stops'!L873&lt;&gt;"",'Locations-Stops'!L873,"")&amp;"','"&amp;IF('Locations-Stops'!M873&lt;&gt;"",'Locations-Stops'!M873,"")&amp;"','"&amp;IF('Locations-Stops'!N873&lt;&gt;"",'Locations-Stops'!N873,"")&amp;"', CURRENT_TIMESTAMP);"</f>
        <v>INSERT INTO `locations` (`id`, `name`, `latitude`, `longitude`, `province_id`, `region_1`, `region_2`, `region_3`, `street`, `number`, `postal`, `img`, `last_modified`) VALUES (NULL,'n',52.349734,4.832831,8,3,5,29,'Ottho Heldringstraat','13A','1066 XT','', CURRENT_TIMESTAMP);</v>
      </c>
    </row>
    <row r="872" spans="1:1" x14ac:dyDescent="0.25">
      <c r="A872" s="1" t="str">
        <f>"INSERT INTO `locations` (`id`, `name`, `latitude`, `longitude`, `province_id`, `region_1`, `region_2`, `region_3`, `street`, `number`, `postal`, `img`, `last_modified`) VALUES (NULL,'"&amp;SUBSTITUTE('Locations-Stops'!F874,"'","\'")&amp;"',"&amp;IF('Locations-Stops'!D874&lt;&gt;"",LEFT('Locations-Stops'!D874,2)&amp;"."&amp;RIGHT('Locations-Stops'!D874,LEN('Locations-Stops'!D874)-2),"0")&amp;","&amp;IF('Locations-Stops'!E874&lt;&gt;"",LEFT('Locations-Stops'!E874,1)&amp;"."&amp;RIGHT('Locations-Stops'!E874,LEN('Locations-Stops'!E874)-1),"0")&amp;","&amp;IF('Locations-Stops'!G874&lt;&gt;"",VLOOKUP('Locations-Stops'!G874,Regions!A2:B379,2,FALSE),"0")&amp;","&amp;IF('Locations-Stops'!H874&lt;&gt;"",VLOOKUP('Locations-Stops'!H874,Regions!C2:D379,2,FALSE),"0")&amp;","&amp;IF('Locations-Stops'!I874&lt;&gt;"",VLOOKUP('Locations-Stops'!I874,Regions!F2:G379,2,FALSE),"0")&amp;","&amp;IF('Locations-Stops'!J874&lt;&gt;"",VLOOKUP('Locations-Stops'!J874,Regions!I2:J379,2,FALSE),"0")&amp;",'"&amp;IF('Locations-Stops'!K874&lt;&gt;"",SUBSTITUTE('Locations-Stops'!K874,"'","\'"),"")&amp;"','"&amp;IF('Locations-Stops'!L874&lt;&gt;"",'Locations-Stops'!L874,"")&amp;"','"&amp;IF('Locations-Stops'!M874&lt;&gt;"",'Locations-Stops'!M874,"")&amp;"','"&amp;IF('Locations-Stops'!N874&lt;&gt;"",'Locations-Stops'!N874,"")&amp;"', CURRENT_TIMESTAMP);"</f>
        <v>INSERT INTO `locations` (`id`, `name`, `latitude`, `longitude`, `province_id`, `region_1`, `region_2`, `region_3`, `street`, `number`, `postal`, `img`, `last_modified`) VALUES (NULL,'Stone Stars',52.348444,4.832934,8,3,5,29,'Ottho Heldringstraat','37-K','1066 XT','https://lh5.ggpht.com/-vLcHElmGhdPBr-hHt47DeV-WSSpwL3RK9yprmlXbG461BJrkAjBnIp9NfipPA49q-LPeqgJ0_3QuczW9JLs', CURRENT_TIMESTAMP);</v>
      </c>
    </row>
    <row r="873" spans="1:1" x14ac:dyDescent="0.25">
      <c r="A873" s="1" t="str">
        <f>"INSERT INTO `locations` (`id`, `name`, `latitude`, `longitude`, `province_id`, `region_1`, `region_2`, `region_3`, `street`, `number`, `postal`, `img`, `last_modified`) VALUES (NULL,'"&amp;SUBSTITUTE('Locations-Stops'!F875,"'","\'")&amp;"',"&amp;IF('Locations-Stops'!D875&lt;&gt;"",LEFT('Locations-Stops'!D875,2)&amp;"."&amp;RIGHT('Locations-Stops'!D875,LEN('Locations-Stops'!D875)-2),"0")&amp;","&amp;IF('Locations-Stops'!E875&lt;&gt;"",LEFT('Locations-Stops'!E875,1)&amp;"."&amp;RIGHT('Locations-Stops'!E875,LEN('Locations-Stops'!E875)-1),"0")&amp;","&amp;IF('Locations-Stops'!G875&lt;&gt;"",VLOOKUP('Locations-Stops'!G875,Regions!A2:B379,2,FALSE),"0")&amp;","&amp;IF('Locations-Stops'!H875&lt;&gt;"",VLOOKUP('Locations-Stops'!H875,Regions!C2:D379,2,FALSE),"0")&amp;","&amp;IF('Locations-Stops'!I875&lt;&gt;"",VLOOKUP('Locations-Stops'!I875,Regions!F2:G379,2,FALSE),"0")&amp;","&amp;IF('Locations-Stops'!J875&lt;&gt;"",VLOOKUP('Locations-Stops'!J875,Regions!I2:J379,2,FALSE),"0")&amp;",'"&amp;IF('Locations-Stops'!K875&lt;&gt;"",SUBSTITUTE('Locations-Stops'!K875,"'","\'"),"")&amp;"','"&amp;IF('Locations-Stops'!L875&lt;&gt;"",'Locations-Stops'!L875,"")&amp;"','"&amp;IF('Locations-Stops'!M875&lt;&gt;"",'Locations-Stops'!M875,"")&amp;"','"&amp;IF('Locations-Stops'!N875&lt;&gt;"",'Locations-Stops'!N875,"")&amp;"', CURRENT_TIMESTAMP);"</f>
        <v>INSERT INTO `locations` (`id`, `name`, `latitude`, `longitude`, `province_id`, `region_1`, `region_2`, `region_3`, `street`, `number`, `postal`, `img`, `last_modified`) VALUES (NULL,'Amsterdam KPN',52.351214,4.832669,8,3,5,29,'Plesmanlaan','1','1066 XL','https://lh3.ggpht.com/cieaTBWQFOXAuDtebwLZDp-iLps1QYKYPgrQdKdm4nnOUj2kuRIw5q3QthVVAM4y_zbYGvg7sKU7NKAAimmg', CURRENT_TIMESTAMP);</v>
      </c>
    </row>
    <row r="874" spans="1:1" x14ac:dyDescent="0.25">
      <c r="A874" s="1" t="str">
        <f>"INSERT INTO `locations` (`id`, `name`, `latitude`, `longitude`, `province_id`, `region_1`, `region_2`, `region_3`, `street`, `number`, `postal`, `img`, `last_modified`) VALUES (NULL,'"&amp;SUBSTITUTE('Locations-Stops'!F876,"'","\'")&amp;"',"&amp;IF('Locations-Stops'!D876&lt;&gt;"",LEFT('Locations-Stops'!D876,2)&amp;"."&amp;RIGHT('Locations-Stops'!D876,LEN('Locations-Stops'!D876)-2),"0")&amp;","&amp;IF('Locations-Stops'!E876&lt;&gt;"",LEFT('Locations-Stops'!E876,1)&amp;"."&amp;RIGHT('Locations-Stops'!E876,LEN('Locations-Stops'!E876)-1),"0")&amp;","&amp;IF('Locations-Stops'!G876&lt;&gt;"",VLOOKUP('Locations-Stops'!G876,Regions!A2:B379,2,FALSE),"0")&amp;","&amp;IF('Locations-Stops'!H876&lt;&gt;"",VLOOKUP('Locations-Stops'!H876,Regions!C2:D379,2,FALSE),"0")&amp;","&amp;IF('Locations-Stops'!I876&lt;&gt;"",VLOOKUP('Locations-Stops'!I876,Regions!F2:G379,2,FALSE),"0")&amp;","&amp;IF('Locations-Stops'!J876&lt;&gt;"",VLOOKUP('Locations-Stops'!J876,Regions!I2:J379,2,FALSE),"0")&amp;",'"&amp;IF('Locations-Stops'!K876&lt;&gt;"",SUBSTITUTE('Locations-Stops'!K876,"'","\'"),"")&amp;"','"&amp;IF('Locations-Stops'!L876&lt;&gt;"",'Locations-Stops'!L876,"")&amp;"','"&amp;IF('Locations-Stops'!M876&lt;&gt;"",'Locations-Stops'!M876,"")&amp;"','"&amp;IF('Locations-Stops'!N876&lt;&gt;"",'Locations-Stops'!N876,"")&amp;"', CURRENT_TIMESTAMP);"</f>
        <v>INSERT INTO `locations` (`id`, `name`, `latitude`, `longitude`, `province_id`, `region_1`, `region_2`, `region_3`, `street`, `number`, `postal`, `img`, `last_modified`) VALUES (NULL,'Sanquin Bloodsupply',52.350944,4.82402,8,3,5,29,'Plesmanlaan','125','1066 CX','https://lh4.ggpht.com/UHmnBOCiy08CTYyi5V1-vxI0HonJWpD9z3kg95vBWFzhXTtOe66e_zRLJ5tiN2-ePwGxdm3aF21qO4MGIoE2WA', CURRENT_TIMESTAMP);</v>
      </c>
    </row>
    <row r="875" spans="1:1" x14ac:dyDescent="0.25">
      <c r="A875" s="1" t="str">
        <f>"INSERT INTO `locations` (`id`, `name`, `latitude`, `longitude`, `province_id`, `region_1`, `region_2`, `region_3`, `street`, `number`, `postal`, `img`, `last_modified`) VALUES (NULL,'"&amp;SUBSTITUTE('Locations-Stops'!F877,"'","\'")&amp;"',"&amp;IF('Locations-Stops'!D877&lt;&gt;"",LEFT('Locations-Stops'!D877,2)&amp;"."&amp;RIGHT('Locations-Stops'!D877,LEN('Locations-Stops'!D877)-2),"0")&amp;","&amp;IF('Locations-Stops'!E877&lt;&gt;"",LEFT('Locations-Stops'!E877,1)&amp;"."&amp;RIGHT('Locations-Stops'!E877,LEN('Locations-Stops'!E877)-1),"0")&amp;","&amp;IF('Locations-Stops'!G877&lt;&gt;"",VLOOKUP('Locations-Stops'!G877,Regions!A2:B379,2,FALSE),"0")&amp;","&amp;IF('Locations-Stops'!H877&lt;&gt;"",VLOOKUP('Locations-Stops'!H877,Regions!C2:D379,2,FALSE),"0")&amp;","&amp;IF('Locations-Stops'!I877&lt;&gt;"",VLOOKUP('Locations-Stops'!I877,Regions!F2:G379,2,FALSE),"0")&amp;","&amp;IF('Locations-Stops'!J877&lt;&gt;"",VLOOKUP('Locations-Stops'!J877,Regions!I2:J379,2,FALSE),"0")&amp;",'"&amp;IF('Locations-Stops'!K877&lt;&gt;"",SUBSTITUTE('Locations-Stops'!K877,"'","\'"),"")&amp;"','"&amp;IF('Locations-Stops'!L877&lt;&gt;"",'Locations-Stops'!L877,"")&amp;"','"&amp;IF('Locations-Stops'!M877&lt;&gt;"",'Locations-Stops'!M877,"")&amp;"','"&amp;IF('Locations-Stops'!N877&lt;&gt;"",'Locations-Stops'!N877,"")&amp;"', CURRENT_TIMESTAMP);"</f>
        <v>INSERT INTO `locations` (`id`, `name`, `latitude`, `longitude`, `province_id`, `region_1`, `region_2`, `region_3`, `street`, `number`, `postal`, `img`, `last_modified`) VALUES (NULL,'Art In The Garden',52.350601,4.822763,8,3,5,29,'Plesmanlaan','125','1066 CX','https://lh4.ggpht.com/1WTzJ9uvpK96evl4GofbbxbQerUxbJBtCSOJtFFlDHsdyWYd1Bb-OThXw_ShL_b_2EfbIacHcb0JA5jruEo', CURRENT_TIMESTAMP);</v>
      </c>
    </row>
    <row r="876" spans="1:1" x14ac:dyDescent="0.25">
      <c r="A876" s="1" t="str">
        <f>"INSERT INTO `locations` (`id`, `name`, `latitude`, `longitude`, `province_id`, `region_1`, `region_2`, `region_3`, `street`, `number`, `postal`, `img`, `last_modified`) VALUES (NULL,'"&amp;SUBSTITUTE('Locations-Stops'!F878,"'","\'")&amp;"',"&amp;IF('Locations-Stops'!D878&lt;&gt;"",LEFT('Locations-Stops'!D878,2)&amp;"."&amp;RIGHT('Locations-Stops'!D878,LEN('Locations-Stops'!D878)-2),"0")&amp;","&amp;IF('Locations-Stops'!E878&lt;&gt;"",LEFT('Locations-Stops'!E878,1)&amp;"."&amp;RIGHT('Locations-Stops'!E878,LEN('Locations-Stops'!E878)-1),"0")&amp;","&amp;IF('Locations-Stops'!G878&lt;&gt;"",VLOOKUP('Locations-Stops'!G878,Regions!A2:B379,2,FALSE),"0")&amp;","&amp;IF('Locations-Stops'!H878&lt;&gt;"",VLOOKUP('Locations-Stops'!H878,Regions!C2:D379,2,FALSE),"0")&amp;","&amp;IF('Locations-Stops'!I878&lt;&gt;"",VLOOKUP('Locations-Stops'!I878,Regions!F2:G379,2,FALSE),"0")&amp;","&amp;IF('Locations-Stops'!J878&lt;&gt;"",VLOOKUP('Locations-Stops'!J878,Regions!I2:J379,2,FALSE),"0")&amp;",'"&amp;IF('Locations-Stops'!K878&lt;&gt;"",SUBSTITUTE('Locations-Stops'!K878,"'","\'"),"")&amp;"','"&amp;IF('Locations-Stops'!L878&lt;&gt;"",'Locations-Stops'!L878,"")&amp;"','"&amp;IF('Locations-Stops'!M878&lt;&gt;"",'Locations-Stops'!M878,"")&amp;"','"&amp;IF('Locations-Stops'!N878&lt;&gt;"",'Locations-Stops'!N878,"")&amp;"', CURRENT_TIMESTAMP);"</f>
        <v>INSERT INTO `locations` (`id`, `name`, `latitude`, `longitude`, `province_id`, `region_1`, `region_2`, `region_3`, `street`, `number`, `postal`, `img`, `last_modified`) VALUES (NULL,'Fluorescente Beeld Van Antoni Van Leeuwehoek',52.349408,4.82574,8,3,5,29,'s107','627','1066 VC','https://lh3.googleusercontent.com/jcAeyg8Ju_jfph-i6QbleUKQlbygHTQOipjfaYMM6lsU_jYwl2EY0cKLfNZQaEloIErpfFnhAdS7vjyEBf8-9g', CURRENT_TIMESTAMP);</v>
      </c>
    </row>
    <row r="877" spans="1:1" x14ac:dyDescent="0.25">
      <c r="A877" s="1" t="str">
        <f>"INSERT INTO `locations` (`id`, `name`, `latitude`, `longitude`, `province_id`, `region_1`, `region_2`, `region_3`, `street`, `number`, `postal`, `img`, `last_modified`) VALUES (NULL,'"&amp;SUBSTITUTE('Locations-Stops'!F879,"'","\'")&amp;"',"&amp;IF('Locations-Stops'!D879&lt;&gt;"",LEFT('Locations-Stops'!D879,2)&amp;"."&amp;RIGHT('Locations-Stops'!D879,LEN('Locations-Stops'!D879)-2),"0")&amp;","&amp;IF('Locations-Stops'!E879&lt;&gt;"",LEFT('Locations-Stops'!E879,1)&amp;"."&amp;RIGHT('Locations-Stops'!E879,LEN('Locations-Stops'!E879)-1),"0")&amp;","&amp;IF('Locations-Stops'!G879&lt;&gt;"",VLOOKUP('Locations-Stops'!G879,Regions!A2:B379,2,FALSE),"0")&amp;","&amp;IF('Locations-Stops'!H879&lt;&gt;"",VLOOKUP('Locations-Stops'!H879,Regions!C2:D379,2,FALSE),"0")&amp;","&amp;IF('Locations-Stops'!I879&lt;&gt;"",VLOOKUP('Locations-Stops'!I879,Regions!F2:G379,2,FALSE),"0")&amp;","&amp;IF('Locations-Stops'!J879&lt;&gt;"",VLOOKUP('Locations-Stops'!J879,Regions!I2:J379,2,FALSE),"0")&amp;",'"&amp;IF('Locations-Stops'!K879&lt;&gt;"",SUBSTITUTE('Locations-Stops'!K879,"'","\'"),"")&amp;"','"&amp;IF('Locations-Stops'!L879&lt;&gt;"",'Locations-Stops'!L879,"")&amp;"','"&amp;IF('Locations-Stops'!M879&lt;&gt;"",'Locations-Stops'!M879,"")&amp;"','"&amp;IF('Locations-Stops'!N879&lt;&gt;"",'Locations-Stops'!N879,"")&amp;"', CURRENT_TIMESTAMP);"</f>
        <v>INSERT INTO `locations` (`id`, `name`, `latitude`, `longitude`, `province_id`, `region_1`, `region_2`, `region_3`, `street`, `number`, `postal`, `img`, `last_modified`) VALUES (NULL,'Art on Slotervaart Hospital',52.348164,4.8257,8,3,5,29,'s107','701','1066 VE','https://lh3.ggpht.com/xjqpqoQDh8CHaYnVDbWW5aTiavgu9y_tLqB2di-RxgYhpR2j71Q_SgGDbnuddlaBldCaDAJmnkOI60C2VDrX', CURRENT_TIMESTAMP);</v>
      </c>
    </row>
    <row r="878" spans="1:1" x14ac:dyDescent="0.25">
      <c r="A878" s="1" t="str">
        <f>"INSERT INTO `locations` (`id`, `name`, `latitude`, `longitude`, `province_id`, `region_1`, `region_2`, `region_3`, `street`, `number`, `postal`, `img`, `last_modified`) VALUES (NULL,'"&amp;SUBSTITUTE('Locations-Stops'!F880,"'","\'")&amp;"',"&amp;IF('Locations-Stops'!D880&lt;&gt;"",LEFT('Locations-Stops'!D880,2)&amp;"."&amp;RIGHT('Locations-Stops'!D880,LEN('Locations-Stops'!D880)-2),"0")&amp;","&amp;IF('Locations-Stops'!E880&lt;&gt;"",LEFT('Locations-Stops'!E880,1)&amp;"."&amp;RIGHT('Locations-Stops'!E880,LEN('Locations-Stops'!E880)-1),"0")&amp;","&amp;IF('Locations-Stops'!G880&lt;&gt;"",VLOOKUP('Locations-Stops'!G880,Regions!A2:B379,2,FALSE),"0")&amp;","&amp;IF('Locations-Stops'!H880&lt;&gt;"",VLOOKUP('Locations-Stops'!H880,Regions!C2:D379,2,FALSE),"0")&amp;","&amp;IF('Locations-Stops'!I880&lt;&gt;"",VLOOKUP('Locations-Stops'!I880,Regions!F2:G379,2,FALSE),"0")&amp;","&amp;IF('Locations-Stops'!J880&lt;&gt;"",VLOOKUP('Locations-Stops'!J880,Regions!I2:J379,2,FALSE),"0")&amp;",'"&amp;IF('Locations-Stops'!K880&lt;&gt;"",SUBSTITUTE('Locations-Stops'!K880,"'","\'"),"")&amp;"','"&amp;IF('Locations-Stops'!L880&lt;&gt;"",'Locations-Stops'!L880,"")&amp;"','"&amp;IF('Locations-Stops'!M880&lt;&gt;"",'Locations-Stops'!M880,"")&amp;"','"&amp;IF('Locations-Stops'!N880&lt;&gt;"",'Locations-Stops'!N880,"")&amp;"', CURRENT_TIMESTAMP);"</f>
        <v>INSERT INTO `locations` (`id`, `name`, `latitude`, `longitude`, `province_id`, `region_1`, `region_2`, `region_3`, `street`, `number`, `postal`, `img`, `last_modified`) VALUES (NULL,'Memorial',52.355285,4.826375,8,3,5,29,'Sierplein','41','1065 LN','https://lh5.ggpht.com/RCXNCvDeWAeQihu20SOiFZFUARldNjfwRGRmJjjx6LH_FkHpsfR9Dui9P37McVKMDVxlx1Ny3heD4hhAgxi4', CURRENT_TIMESTAMP);</v>
      </c>
    </row>
    <row r="879" spans="1:1" x14ac:dyDescent="0.25">
      <c r="A879" s="1" t="str">
        <f>"INSERT INTO `locations` (`id`, `name`, `latitude`, `longitude`, `province_id`, `region_1`, `region_2`, `region_3`, `street`, `number`, `postal`, `img`, `last_modified`) VALUES (NULL,'"&amp;SUBSTITUTE('Locations-Stops'!F881,"'","\'")&amp;"',"&amp;IF('Locations-Stops'!D881&lt;&gt;"",LEFT('Locations-Stops'!D881,2)&amp;"."&amp;RIGHT('Locations-Stops'!D881,LEN('Locations-Stops'!D881)-2),"0")&amp;","&amp;IF('Locations-Stops'!E881&lt;&gt;"",LEFT('Locations-Stops'!E881,1)&amp;"."&amp;RIGHT('Locations-Stops'!E881,LEN('Locations-Stops'!E881)-1),"0")&amp;","&amp;IF('Locations-Stops'!G881&lt;&gt;"",VLOOKUP('Locations-Stops'!G881,Regions!A2:B379,2,FALSE),"0")&amp;","&amp;IF('Locations-Stops'!H881&lt;&gt;"",VLOOKUP('Locations-Stops'!H881,Regions!C2:D379,2,FALSE),"0")&amp;","&amp;IF('Locations-Stops'!I881&lt;&gt;"",VLOOKUP('Locations-Stops'!I881,Regions!F2:G379,2,FALSE),"0")&amp;","&amp;IF('Locations-Stops'!J881&lt;&gt;"",VLOOKUP('Locations-Stops'!J881,Regions!I2:J379,2,FALSE),"0")&amp;",'"&amp;IF('Locations-Stops'!K881&lt;&gt;"",SUBSTITUTE('Locations-Stops'!K881,"'","\'"),"")&amp;"','"&amp;IF('Locations-Stops'!L881&lt;&gt;"",'Locations-Stops'!L881,"")&amp;"','"&amp;IF('Locations-Stops'!M881&lt;&gt;"",'Locations-Stops'!M881,"")&amp;"','"&amp;IF('Locations-Stops'!N881&lt;&gt;"",'Locations-Stops'!N881,"")&amp;"', CURRENT_TIMESTAMP);"</f>
        <v>INSERT INTO `locations` (`id`, `name`, `latitude`, `longitude`, `province_id`, `region_1`, `region_2`, `region_3`, `street`, `number`, `postal`, `img`, `last_modified`) VALUES (NULL,'Dik Trom',52.366223,4.830725,8,3,5,29,'Tretjakovlaan','10','1064 PR','https://lh3.googleusercontent.com/wHIS8NBoBIboPTttKIzzFc8KuUUpVEKl37rjJ04bDxLb4EKuD-HtGpOUYHSyoKg0Cd1VdpQ96_P7i0Kph_MN', CURRENT_TIMESTAMP);</v>
      </c>
    </row>
    <row r="880" spans="1:1" x14ac:dyDescent="0.25">
      <c r="A880" s="1" t="str">
        <f>"INSERT INTO `locations` (`id`, `name`, `latitude`, `longitude`, `province_id`, `region_1`, `region_2`, `region_3`, `street`, `number`, `postal`, `img`, `last_modified`) VALUES (NULL,'"&amp;SUBSTITUTE('Locations-Stops'!F882,"'","\'")&amp;"',"&amp;IF('Locations-Stops'!D882&lt;&gt;"",LEFT('Locations-Stops'!D882,2)&amp;"."&amp;RIGHT('Locations-Stops'!D882,LEN('Locations-Stops'!D882)-2),"0")&amp;","&amp;IF('Locations-Stops'!E882&lt;&gt;"",LEFT('Locations-Stops'!E882,1)&amp;"."&amp;RIGHT('Locations-Stops'!E882,LEN('Locations-Stops'!E882)-1),"0")&amp;","&amp;IF('Locations-Stops'!G882&lt;&gt;"",VLOOKUP('Locations-Stops'!G882,Regions!A2:B379,2,FALSE),"0")&amp;","&amp;IF('Locations-Stops'!H882&lt;&gt;"",VLOOKUP('Locations-Stops'!H882,Regions!C2:D379,2,FALSE),"0")&amp;","&amp;IF('Locations-Stops'!I882&lt;&gt;"",VLOOKUP('Locations-Stops'!I882,Regions!F2:G379,2,FALSE),"0")&amp;","&amp;IF('Locations-Stops'!J882&lt;&gt;"",VLOOKUP('Locations-Stops'!J882,Regions!I2:J379,2,FALSE),"0")&amp;",'"&amp;IF('Locations-Stops'!K882&lt;&gt;"",SUBSTITUTE('Locations-Stops'!K882,"'","\'"),"")&amp;"','"&amp;IF('Locations-Stops'!L882&lt;&gt;"",'Locations-Stops'!L882,"")&amp;"','"&amp;IF('Locations-Stops'!M882&lt;&gt;"",'Locations-Stops'!M882,"")&amp;"','"&amp;IF('Locations-Stops'!N882&lt;&gt;"",'Locations-Stops'!N882,"")&amp;"', CURRENT_TIMESTAMP);"</f>
        <v>INSERT INTO `locations` (`id`, `name`, `latitude`, `longitude`, `province_id`, `region_1`, `region_2`, `region_3`, `street`, `number`, `postal`, `img`, `last_modified`) VALUES (NULL,'Playground Tutein Noltheniusstraat',52.35701,4.82551,8,3,5,29,'Tutein Noltheniusstraat','1II','1065 EZ','https://lh3.googleusercontent.com/Gdm8bOr0l6NxPT2E9Syv2cAIlWj5lCmsQlBS9fVWnWdrpAWgpqQ7hgBfpS2ZPoGPxzOyJz89n2uIliUEnh8', CURRENT_TIMESTAMP);</v>
      </c>
    </row>
    <row r="881" spans="1:1" x14ac:dyDescent="0.25">
      <c r="A881" s="1" t="str">
        <f>"INSERT INTO `locations` (`id`, `name`, `latitude`, `longitude`, `province_id`, `region_1`, `region_2`, `region_3`, `street`, `number`, `postal`, `img`, `last_modified`) VALUES (NULL,'"&amp;SUBSTITUTE('Locations-Stops'!F883,"'","\'")&amp;"',"&amp;IF('Locations-Stops'!D883&lt;&gt;"",LEFT('Locations-Stops'!D883,2)&amp;"."&amp;RIGHT('Locations-Stops'!D883,LEN('Locations-Stops'!D883)-2),"0")&amp;","&amp;IF('Locations-Stops'!E883&lt;&gt;"",LEFT('Locations-Stops'!E883,1)&amp;"."&amp;RIGHT('Locations-Stops'!E883,LEN('Locations-Stops'!E883)-1),"0")&amp;","&amp;IF('Locations-Stops'!G883&lt;&gt;"",VLOOKUP('Locations-Stops'!G883,Regions!A2:B379,2,FALSE),"0")&amp;","&amp;IF('Locations-Stops'!H883&lt;&gt;"",VLOOKUP('Locations-Stops'!H883,Regions!C2:D379,2,FALSE),"0")&amp;","&amp;IF('Locations-Stops'!I883&lt;&gt;"",VLOOKUP('Locations-Stops'!I883,Regions!F2:G379,2,FALSE),"0")&amp;","&amp;IF('Locations-Stops'!J883&lt;&gt;"",VLOOKUP('Locations-Stops'!J883,Regions!I2:J379,2,FALSE),"0")&amp;",'"&amp;IF('Locations-Stops'!K883&lt;&gt;"",SUBSTITUTE('Locations-Stops'!K883,"'","\'"),"")&amp;"','"&amp;IF('Locations-Stops'!L883&lt;&gt;"",'Locations-Stops'!L883,"")&amp;"','"&amp;IF('Locations-Stops'!M883&lt;&gt;"",'Locations-Stops'!M883,"")&amp;"','"&amp;IF('Locations-Stops'!N883&lt;&gt;"",'Locations-Stops'!N883,"")&amp;"', CURRENT_TIMESTAMP);"</f>
        <v>INSERT INTO `locations` (`id`, `name`, `latitude`, `longitude`, `province_id`, `region_1`, `region_2`, `region_3`, `street`, `number`, `postal`, `img`, `last_modified`) VALUES (NULL,'Communal Exercise and Playground',52.350904,4.83165,8,3,5,29,'U.J. Klarenstraat','1III','1066 XJ','https://lh3.googleusercontent.com/vYso1cQW0gmaQ1VS3R1tKza7CqI6P-RxbUEKlKt2Ox_GmuO1Q6a7qGbQezOVihZwS-qxuqmaxKmSUMbqlgEq', CURRENT_TIMESTAMP);</v>
      </c>
    </row>
    <row r="882" spans="1:1" x14ac:dyDescent="0.25">
      <c r="A882" s="1" t="str">
        <f>"INSERT INTO `locations` (`id`, `name`, `latitude`, `longitude`, `province_id`, `region_1`, `region_2`, `region_3`, `street`, `number`, `postal`, `img`, `last_modified`) VALUES (NULL,'"&amp;SUBSTITUTE('Locations-Stops'!F884,"'","\'")&amp;"',"&amp;IF('Locations-Stops'!D884&lt;&gt;"",LEFT('Locations-Stops'!D884,2)&amp;"."&amp;RIGHT('Locations-Stops'!D884,LEN('Locations-Stops'!D884)-2),"0")&amp;","&amp;IF('Locations-Stops'!E884&lt;&gt;"",LEFT('Locations-Stops'!E884,1)&amp;"."&amp;RIGHT('Locations-Stops'!E884,LEN('Locations-Stops'!E884)-1),"0")&amp;","&amp;IF('Locations-Stops'!G884&lt;&gt;"",VLOOKUP('Locations-Stops'!G884,Regions!A2:B379,2,FALSE),"0")&amp;","&amp;IF('Locations-Stops'!H884&lt;&gt;"",VLOOKUP('Locations-Stops'!H884,Regions!C2:D379,2,FALSE),"0")&amp;","&amp;IF('Locations-Stops'!I884&lt;&gt;"",VLOOKUP('Locations-Stops'!I884,Regions!F2:G379,2,FALSE),"0")&amp;","&amp;IF('Locations-Stops'!J884&lt;&gt;"",VLOOKUP('Locations-Stops'!J884,Regions!I2:J379,2,FALSE),"0")&amp;",'"&amp;IF('Locations-Stops'!K884&lt;&gt;"",SUBSTITUTE('Locations-Stops'!K884,"'","\'"),"")&amp;"','"&amp;IF('Locations-Stops'!L884&lt;&gt;"",'Locations-Stops'!L884,"")&amp;"','"&amp;IF('Locations-Stops'!M884&lt;&gt;"",'Locations-Stops'!M884,"")&amp;"','"&amp;IF('Locations-Stops'!N884&lt;&gt;"",'Locations-Stops'!N884,"")&amp;"', CURRENT_TIMESTAMP);"</f>
        <v>INSERT INTO `locations` (`id`, `name`, `latitude`, `longitude`, `province_id`, `region_1`, `region_2`, `region_3`, `street`, `number`, `postal`, `img`, `last_modified`) VALUES (NULL,'Vuurtoren Silhouet',52.346615,4.83318,8,3,5,29,'Vlaardingenlaan','','1066','https://lh6.ggpht.com/fj4AxSneAxsMIAmdlNVhmeYkk7ThgsbYHGEc1rucY8rTDX19o45FpUk3_TSdAWZALPgBXnDTPajX5Y2c90aCNg', CURRENT_TIMESTAMP);</v>
      </c>
    </row>
    <row r="883" spans="1:1" x14ac:dyDescent="0.25">
      <c r="A883" s="1" t="str">
        <f>"INSERT INTO `locations` (`id`, `name`, `latitude`, `longitude`, `province_id`, `region_1`, `region_2`, `region_3`, `street`, `number`, `postal`, `img`, `last_modified`) VALUES (NULL,'"&amp;SUBSTITUTE('Locations-Stops'!F885,"'","\'")&amp;"',"&amp;IF('Locations-Stops'!D885&lt;&gt;"",LEFT('Locations-Stops'!D885,2)&amp;"."&amp;RIGHT('Locations-Stops'!D885,LEN('Locations-Stops'!D885)-2),"0")&amp;","&amp;IF('Locations-Stops'!E885&lt;&gt;"",LEFT('Locations-Stops'!E885,1)&amp;"."&amp;RIGHT('Locations-Stops'!E885,LEN('Locations-Stops'!E885)-1),"0")&amp;","&amp;IF('Locations-Stops'!G885&lt;&gt;"",VLOOKUP('Locations-Stops'!G885,Regions!A2:B379,2,FALSE),"0")&amp;","&amp;IF('Locations-Stops'!H885&lt;&gt;"",VLOOKUP('Locations-Stops'!H885,Regions!C2:D379,2,FALSE),"0")&amp;","&amp;IF('Locations-Stops'!I885&lt;&gt;"",VLOOKUP('Locations-Stops'!I885,Regions!F2:G379,2,FALSE),"0")&amp;","&amp;IF('Locations-Stops'!J885&lt;&gt;"",VLOOKUP('Locations-Stops'!J885,Regions!I2:J379,2,FALSE),"0")&amp;",'"&amp;IF('Locations-Stops'!K885&lt;&gt;"",SUBSTITUTE('Locations-Stops'!K885,"'","\'"),"")&amp;"','"&amp;IF('Locations-Stops'!L885&lt;&gt;"",'Locations-Stops'!L885,"")&amp;"','"&amp;IF('Locations-Stops'!M885&lt;&gt;"",'Locations-Stops'!M885,"")&amp;"','"&amp;IF('Locations-Stops'!N885&lt;&gt;"",'Locations-Stops'!N885,"")&amp;"', CURRENT_TIMESTAMP);"</f>
        <v>INSERT INTO `locations` (`id`, `name`, `latitude`, `longitude`, `province_id`, `region_1`, `region_2`, `region_3`, `street`, `number`, `postal`, `img`, `last_modified`) VALUES (NULL,'Small Climb',52.349787,4.831079,8,3,5,29,'Wilhelmina Druckerstraat','3','1066 AA','https://lh4.ggpht.com/EOw1JimHHpRUIclifTksRU_5KEMGHOtjE78ZOvovOCG-Fa7ig4hiLnoRnSn-akZkGDsWNQ5pI9XK60IMKwTF', CURRENT_TIMESTAMP);</v>
      </c>
    </row>
    <row r="884" spans="1:1" x14ac:dyDescent="0.25">
      <c r="A884" s="1" t="str">
        <f>"INSERT INTO `locations` (`id`, `name`, `latitude`, `longitude`, `province_id`, `region_1`, `region_2`, `region_3`, `street`, `number`, `postal`, `img`, `last_modified`) VALUES (NULL,'"&amp;SUBSTITUTE('Locations-Stops'!F886,"'","\'")&amp;"',"&amp;IF('Locations-Stops'!D886&lt;&gt;"",LEFT('Locations-Stops'!D886,2)&amp;"."&amp;RIGHT('Locations-Stops'!D886,LEN('Locations-Stops'!D886)-2),"0")&amp;","&amp;IF('Locations-Stops'!E886&lt;&gt;"",LEFT('Locations-Stops'!E886,1)&amp;"."&amp;RIGHT('Locations-Stops'!E886,LEN('Locations-Stops'!E886)-1),"0")&amp;","&amp;IF('Locations-Stops'!G886&lt;&gt;"",VLOOKUP('Locations-Stops'!G886,Regions!A2:B379,2,FALSE),"0")&amp;","&amp;IF('Locations-Stops'!H886&lt;&gt;"",VLOOKUP('Locations-Stops'!H886,Regions!C2:D379,2,FALSE),"0")&amp;","&amp;IF('Locations-Stops'!I886&lt;&gt;"",VLOOKUP('Locations-Stops'!I886,Regions!F2:G379,2,FALSE),"0")&amp;","&amp;IF('Locations-Stops'!J886&lt;&gt;"",VLOOKUP('Locations-Stops'!J886,Regions!I2:J379,2,FALSE),"0")&amp;",'"&amp;IF('Locations-Stops'!K886&lt;&gt;"",SUBSTITUTE('Locations-Stops'!K886,"'","\'"),"")&amp;"','"&amp;IF('Locations-Stops'!L886&lt;&gt;"",'Locations-Stops'!L886,"")&amp;"','"&amp;IF('Locations-Stops'!M886&lt;&gt;"",'Locations-Stops'!M886,"")&amp;"','"&amp;IF('Locations-Stops'!N886&lt;&gt;"",'Locations-Stops'!N886,"")&amp;"', CURRENT_TIMESTAMP);"</f>
        <v>INSERT INTO `locations` (`id`, `name`, `latitude`, `longitude`, `province_id`, `region_1`, `region_2`, `region_3`, `street`, `number`, `postal`, `img`, `last_modified`) VALUES (NULL,'Speeltuin Willem Mollhof',52.361717,4.825474,8,3,5,29,'Willem Mollhof','16','1065 AH','https://lh3.googleusercontent.com/HJLVNmjGipY_gMPDgBijYkywxp4mPltQzbSGdNClCnxDwJXWPok5yXVXaaL0_SePBacqGS4SsR6LrK4FLkuvow', CURRENT_TIMESTAMP);</v>
      </c>
    </row>
    <row r="885" spans="1:1" x14ac:dyDescent="0.25">
      <c r="A885" s="1" t="str">
        <f>"INSERT INTO `locations` (`id`, `name`, `latitude`, `longitude`, `province_id`, `region_1`, `region_2`, `region_3`, `street`, `number`, `postal`, `img`, `last_modified`) VALUES (NULL,'"&amp;SUBSTITUTE('Locations-Stops'!F887,"'","\'")&amp;"',"&amp;IF('Locations-Stops'!D887&lt;&gt;"",LEFT('Locations-Stops'!D887,2)&amp;"."&amp;RIGHT('Locations-Stops'!D887,LEN('Locations-Stops'!D887)-2),"0")&amp;","&amp;IF('Locations-Stops'!E887&lt;&gt;"",LEFT('Locations-Stops'!E887,1)&amp;"."&amp;RIGHT('Locations-Stops'!E887,LEN('Locations-Stops'!E887)-1),"0")&amp;","&amp;IF('Locations-Stops'!G887&lt;&gt;"",VLOOKUP('Locations-Stops'!G887,Regions!A2:B379,2,FALSE),"0")&amp;","&amp;IF('Locations-Stops'!H887&lt;&gt;"",VLOOKUP('Locations-Stops'!H887,Regions!C2:D379,2,FALSE),"0")&amp;","&amp;IF('Locations-Stops'!I887&lt;&gt;"",VLOOKUP('Locations-Stops'!I887,Regions!F2:G379,2,FALSE),"0")&amp;","&amp;IF('Locations-Stops'!J887&lt;&gt;"",VLOOKUP('Locations-Stops'!J887,Regions!I2:J379,2,FALSE),"0")&amp;",'"&amp;IF('Locations-Stops'!K887&lt;&gt;"",SUBSTITUTE('Locations-Stops'!K887,"'","\'"),"")&amp;"','"&amp;IF('Locations-Stops'!L887&lt;&gt;"",'Locations-Stops'!L887,"")&amp;"','"&amp;IF('Locations-Stops'!M887&lt;&gt;"",'Locations-Stops'!M887,"")&amp;"','"&amp;IF('Locations-Stops'!N887&lt;&gt;"",'Locations-Stops'!N887,"")&amp;"', CURRENT_TIMESTAMP);"</f>
        <v>INSERT INTO `locations` (`id`, `name`, `latitude`, `longitude`, `province_id`, `region_1`, `region_2`, `region_3`, `street`, `number`, `postal`, `img`, `last_modified`) VALUES (NULL,'Brettensuite 18/20',52.38576,4.800477,8,3,5,116,'Australiëhavenweg','122','1043','https://lh3.googleusercontent.com/JjDGfhyirLFN4QLzPxI1MCD-rhC0vW74j6l-x9yHJ73SF8WEimdiwMWcAvTixZmnDplpGNnwctPsgIFa401J', CURRENT_TIMESTAMP);</v>
      </c>
    </row>
    <row r="886" spans="1:1" x14ac:dyDescent="0.25">
      <c r="A886" s="1" t="str">
        <f>"INSERT INTO `locations` (`id`, `name`, `latitude`, `longitude`, `province_id`, `region_1`, `region_2`, `region_3`, `street`, `number`, `postal`, `img`, `last_modified`) VALUES (NULL,'"&amp;SUBSTITUTE('Locations-Stops'!F888,"'","\'")&amp;"',"&amp;IF('Locations-Stops'!D888&lt;&gt;"",LEFT('Locations-Stops'!D888,2)&amp;"."&amp;RIGHT('Locations-Stops'!D888,LEN('Locations-Stops'!D888)-2),"0")&amp;","&amp;IF('Locations-Stops'!E888&lt;&gt;"",LEFT('Locations-Stops'!E888,1)&amp;"."&amp;RIGHT('Locations-Stops'!E888,LEN('Locations-Stops'!E888)-1),"0")&amp;","&amp;IF('Locations-Stops'!G888&lt;&gt;"",VLOOKUP('Locations-Stops'!G888,Regions!A2:B379,2,FALSE),"0")&amp;","&amp;IF('Locations-Stops'!H888&lt;&gt;"",VLOOKUP('Locations-Stops'!H888,Regions!C2:D379,2,FALSE),"0")&amp;","&amp;IF('Locations-Stops'!I888&lt;&gt;"",VLOOKUP('Locations-Stops'!I888,Regions!F2:G379,2,FALSE),"0")&amp;","&amp;IF('Locations-Stops'!J888&lt;&gt;"",VLOOKUP('Locations-Stops'!J888,Regions!I2:J379,2,FALSE),"0")&amp;",'"&amp;IF('Locations-Stops'!K888&lt;&gt;"",SUBSTITUTE('Locations-Stops'!K888,"'","\'"),"")&amp;"','"&amp;IF('Locations-Stops'!L888&lt;&gt;"",'Locations-Stops'!L888,"")&amp;"','"&amp;IF('Locations-Stops'!M888&lt;&gt;"",'Locations-Stops'!M888,"")&amp;"','"&amp;IF('Locations-Stops'!N888&lt;&gt;"",'Locations-Stops'!N888,"")&amp;"', CURRENT_TIMESTAMP);"</f>
        <v>INSERT INTO `locations` (`id`, `name`, `latitude`, `longitude`, `province_id`, `region_1`, `region_2`, `region_3`, `street`, `number`, `postal`, `img`, `last_modified`) VALUES (NULL,'Plastische Tekens In Steen',52.386264,4.800546,8,3,5,116,'Australiëhavenweg','122','1043','https://lh3.googleusercontent.com/N8NCOD4iJWCmhbqyjfgT3gNQW6ynXkqKWgIC1482hNef4s5GSQ22sbQK7MV0uUjyEoIsIH_IaiZuxcUeoaY', CURRENT_TIMESTAMP);</v>
      </c>
    </row>
    <row r="887" spans="1:1" x14ac:dyDescent="0.25">
      <c r="A887" s="1" t="str">
        <f>"INSERT INTO `locations` (`id`, `name`, `latitude`, `longitude`, `province_id`, `region_1`, `region_2`, `region_3`, `street`, `number`, `postal`, `img`, `last_modified`) VALUES (NULL,'"&amp;SUBSTITUTE('Locations-Stops'!F889,"'","\'")&amp;"',"&amp;IF('Locations-Stops'!D889&lt;&gt;"",LEFT('Locations-Stops'!D889,2)&amp;"."&amp;RIGHT('Locations-Stops'!D889,LEN('Locations-Stops'!D889)-2),"0")&amp;","&amp;IF('Locations-Stops'!E889&lt;&gt;"",LEFT('Locations-Stops'!E889,1)&amp;"."&amp;RIGHT('Locations-Stops'!E889,LEN('Locations-Stops'!E889)-1),"0")&amp;","&amp;IF('Locations-Stops'!G889&lt;&gt;"",VLOOKUP('Locations-Stops'!G889,Regions!A2:B379,2,FALSE),"0")&amp;","&amp;IF('Locations-Stops'!H889&lt;&gt;"",VLOOKUP('Locations-Stops'!H889,Regions!C2:D379,2,FALSE),"0")&amp;","&amp;IF('Locations-Stops'!I889&lt;&gt;"",VLOOKUP('Locations-Stops'!I889,Regions!F2:G379,2,FALSE),"0")&amp;","&amp;IF('Locations-Stops'!J889&lt;&gt;"",VLOOKUP('Locations-Stops'!J889,Regions!I2:J379,2,FALSE),"0")&amp;",'"&amp;IF('Locations-Stops'!K889&lt;&gt;"",SUBSTITUTE('Locations-Stops'!K889,"'","\'"),"")&amp;"','"&amp;IF('Locations-Stops'!L889&lt;&gt;"",'Locations-Stops'!L889,"")&amp;"','"&amp;IF('Locations-Stops'!M889&lt;&gt;"",'Locations-Stops'!M889,"")&amp;"','"&amp;IF('Locations-Stops'!N889&lt;&gt;"",'Locations-Stops'!N889,"")&amp;"', CURRENT_TIMESTAMP);"</f>
        <v>INSERT INTO `locations` (`id`, `name`, `latitude`, `longitude`, `province_id`, `region_1`, `region_2`, `region_3`, `street`, `number`, `postal`, `img`, `last_modified`) VALUES (NULL,'Stonehenge Amsterdam',52.385382,4.801726,8,3,5,116,'Australiëhavenweg','122','1043','https://lh3.ggpht.com/U_9s5J4Bqihgq8L-Gb1rOj1_ll09Hp1hETpSFs2vQJXbAhs-GgT256nLeQ28nCHufkKZQ_uY7IVqVgtM-JbN', CURRENT_TIMESTAMP);</v>
      </c>
    </row>
    <row r="888" spans="1:1" x14ac:dyDescent="0.25">
      <c r="A888" s="1" t="str">
        <f>"INSERT INTO `locations` (`id`, `name`, `latitude`, `longitude`, `province_id`, `region_1`, `region_2`, `region_3`, `street`, `number`, `postal`, `img`, `last_modified`) VALUES (NULL,'"&amp;SUBSTITUTE('Locations-Stops'!F890,"'","\'")&amp;"',"&amp;IF('Locations-Stops'!D890&lt;&gt;"",LEFT('Locations-Stops'!D890,2)&amp;"."&amp;RIGHT('Locations-Stops'!D890,LEN('Locations-Stops'!D890)-2),"0")&amp;","&amp;IF('Locations-Stops'!E890&lt;&gt;"",LEFT('Locations-Stops'!E890,1)&amp;"."&amp;RIGHT('Locations-Stops'!E890,LEN('Locations-Stops'!E890)-1),"0")&amp;","&amp;IF('Locations-Stops'!G890&lt;&gt;"",VLOOKUP('Locations-Stops'!G890,Regions!A2:B379,2,FALSE),"0")&amp;","&amp;IF('Locations-Stops'!H890&lt;&gt;"",VLOOKUP('Locations-Stops'!H890,Regions!C2:D379,2,FALSE),"0")&amp;","&amp;IF('Locations-Stops'!I890&lt;&gt;"",VLOOKUP('Locations-Stops'!I890,Regions!F2:G379,2,FALSE),"0")&amp;","&amp;IF('Locations-Stops'!J890&lt;&gt;"",VLOOKUP('Locations-Stops'!J890,Regions!I2:J379,2,FALSE),"0")&amp;",'"&amp;IF('Locations-Stops'!K890&lt;&gt;"",SUBSTITUTE('Locations-Stops'!K890,"'","\'"),"")&amp;"','"&amp;IF('Locations-Stops'!L890&lt;&gt;"",'Locations-Stops'!L890,"")&amp;"','"&amp;IF('Locations-Stops'!M890&lt;&gt;"",'Locations-Stops'!M890,"")&amp;"','"&amp;IF('Locations-Stops'!N890&lt;&gt;"",'Locations-Stops'!N890,"")&amp;"', CURRENT_TIMESTAMP);"</f>
        <v>INSERT INTO `locations` (`id`, `name`, `latitude`, `longitude`, `province_id`, `region_1`, `region_2`, `region_3`, `street`, `number`, `postal`, `img`, `last_modified`) VALUES (NULL,'Groene Entree, De Lange Bretten',52.384913,4.801928,8,3,5,116,'Australiëhavenweg','122','1043','https://lh4.ggpht.com/XTjkACzv9vhBbjKQ3PUFsEkbJYTWD_lJjzhFglZIaszU9z2OZjgW3e3tteepLMOkoxpWGLLhXBTS34IHz9Cg', CURRENT_TIMESTAMP);</v>
      </c>
    </row>
    <row r="889" spans="1:1" x14ac:dyDescent="0.25">
      <c r="A889" s="1" t="str">
        <f>"INSERT INTO `locations` (`id`, `name`, `latitude`, `longitude`, `province_id`, `region_1`, `region_2`, `region_3`, `street`, `number`, `postal`, `img`, `last_modified`) VALUES (NULL,'"&amp;SUBSTITUTE('Locations-Stops'!F891,"'","\'")&amp;"',"&amp;IF('Locations-Stops'!D891&lt;&gt;"",LEFT('Locations-Stops'!D891,2)&amp;"."&amp;RIGHT('Locations-Stops'!D891,LEN('Locations-Stops'!D891)-2),"0")&amp;","&amp;IF('Locations-Stops'!E891&lt;&gt;"",LEFT('Locations-Stops'!E891,1)&amp;"."&amp;RIGHT('Locations-Stops'!E891,LEN('Locations-Stops'!E891)-1),"0")&amp;","&amp;IF('Locations-Stops'!G891&lt;&gt;"",VLOOKUP('Locations-Stops'!G891,Regions!A2:B379,2,FALSE),"0")&amp;","&amp;IF('Locations-Stops'!H891&lt;&gt;"",VLOOKUP('Locations-Stops'!H891,Regions!C2:D379,2,FALSE),"0")&amp;","&amp;IF('Locations-Stops'!I891&lt;&gt;"",VLOOKUP('Locations-Stops'!I891,Regions!F2:G379,2,FALSE),"0")&amp;","&amp;IF('Locations-Stops'!J891&lt;&gt;"",VLOOKUP('Locations-Stops'!J891,Regions!I2:J379,2,FALSE),"0")&amp;",'"&amp;IF('Locations-Stops'!K891&lt;&gt;"",SUBSTITUTE('Locations-Stops'!K891,"'","\'"),"")&amp;"','"&amp;IF('Locations-Stops'!L891&lt;&gt;"",'Locations-Stops'!L891,"")&amp;"','"&amp;IF('Locations-Stops'!M891&lt;&gt;"",'Locations-Stops'!M891,"")&amp;"','"&amp;IF('Locations-Stops'!N891&lt;&gt;"",'Locations-Stops'!N891,"")&amp;"', CURRENT_TIMESTAMP);"</f>
        <v>INSERT INTO `locations` (`id`, `name`, `latitude`, `longitude`, `province_id`, `region_1`, `region_2`, `region_3`, `street`, `number`, `postal`, `img`, `last_modified`) VALUES (NULL,'De Lange Bretten',52.385391,4.802706,8,3,5,116,'Australiëhavenweg','122','1043','https://lh3.ggpht.com/ndcfOGfEZbPjLtCTG2q9_iy7um3DUzegcZcPuOhrHoA3NhUbooGOjLAOtxzMiJVp4yKKHhJJNLzrDwTcPjqG', CURRENT_TIMESTAMP);</v>
      </c>
    </row>
    <row r="890" spans="1:1" x14ac:dyDescent="0.25">
      <c r="A890" s="1" t="str">
        <f>"INSERT INTO `locations` (`id`, `name`, `latitude`, `longitude`, `province_id`, `region_1`, `region_2`, `region_3`, `street`, `number`, `postal`, `img`, `last_modified`) VALUES (NULL,'"&amp;SUBSTITUTE('Locations-Stops'!F892,"'","\'")&amp;"',"&amp;IF('Locations-Stops'!D892&lt;&gt;"",LEFT('Locations-Stops'!D892,2)&amp;"."&amp;RIGHT('Locations-Stops'!D892,LEN('Locations-Stops'!D892)-2),"0")&amp;","&amp;IF('Locations-Stops'!E892&lt;&gt;"",LEFT('Locations-Stops'!E892,1)&amp;"."&amp;RIGHT('Locations-Stops'!E892,LEN('Locations-Stops'!E892)-1),"0")&amp;","&amp;IF('Locations-Stops'!G892&lt;&gt;"",VLOOKUP('Locations-Stops'!G892,Regions!A2:B379,2,FALSE),"0")&amp;","&amp;IF('Locations-Stops'!H892&lt;&gt;"",VLOOKUP('Locations-Stops'!H892,Regions!C2:D379,2,FALSE),"0")&amp;","&amp;IF('Locations-Stops'!I892&lt;&gt;"",VLOOKUP('Locations-Stops'!I892,Regions!F2:G379,2,FALSE),"0")&amp;","&amp;IF('Locations-Stops'!J892&lt;&gt;"",VLOOKUP('Locations-Stops'!J892,Regions!I2:J379,2,FALSE),"0")&amp;",'"&amp;IF('Locations-Stops'!K892&lt;&gt;"",SUBSTITUTE('Locations-Stops'!K892,"'","\'"),"")&amp;"','"&amp;IF('Locations-Stops'!L892&lt;&gt;"",'Locations-Stops'!L892,"")&amp;"','"&amp;IF('Locations-Stops'!M892&lt;&gt;"",'Locations-Stops'!M892,"")&amp;"','"&amp;IF('Locations-Stops'!N892&lt;&gt;"",'Locations-Stops'!N892,"")&amp;"', CURRENT_TIMESTAMP);"</f>
        <v>INSERT INTO `locations` (`id`, `name`, `latitude`, `longitude`, `province_id`, `region_1`, `region_2`, `region_3`, `street`, `number`, `postal`, `img`, `last_modified`) VALUES (NULL,'De Lange Bretten',52.385476,4.803376,8,3,5,116,'Australiëhavenweg','122','1043','https://lh3.ggpht.com/weqfTw8Fq-jhvvxtyNnSpddC_ppDInkC4ENT4o5pjzIFjLiINQwUSfak9LU3-E9d-9XnHmMwgD0AVVP_pggk', CURRENT_TIMESTAMP);</v>
      </c>
    </row>
    <row r="891" spans="1:1" x14ac:dyDescent="0.25">
      <c r="A891" s="1" t="str">
        <f>"INSERT INTO `locations` (`id`, `name`, `latitude`, `longitude`, `province_id`, `region_1`, `region_2`, `region_3`, `street`, `number`, `postal`, `img`, `last_modified`) VALUES (NULL,'"&amp;SUBSTITUTE('Locations-Stops'!F893,"'","\'")&amp;"',"&amp;IF('Locations-Stops'!D893&lt;&gt;"",LEFT('Locations-Stops'!D893,2)&amp;"."&amp;RIGHT('Locations-Stops'!D893,LEN('Locations-Stops'!D893)-2),"0")&amp;","&amp;IF('Locations-Stops'!E893&lt;&gt;"",LEFT('Locations-Stops'!E893,1)&amp;"."&amp;RIGHT('Locations-Stops'!E893,LEN('Locations-Stops'!E893)-1),"0")&amp;","&amp;IF('Locations-Stops'!G893&lt;&gt;"",VLOOKUP('Locations-Stops'!G893,Regions!A2:B379,2,FALSE),"0")&amp;","&amp;IF('Locations-Stops'!H893&lt;&gt;"",VLOOKUP('Locations-Stops'!H893,Regions!C2:D379,2,FALSE),"0")&amp;","&amp;IF('Locations-Stops'!I893&lt;&gt;"",VLOOKUP('Locations-Stops'!I893,Regions!F2:G379,2,FALSE),"0")&amp;","&amp;IF('Locations-Stops'!J893&lt;&gt;"",VLOOKUP('Locations-Stops'!J893,Regions!I2:J379,2,FALSE),"0")&amp;",'"&amp;IF('Locations-Stops'!K893&lt;&gt;"",SUBSTITUTE('Locations-Stops'!K893,"'","\'"),"")&amp;"','"&amp;IF('Locations-Stops'!L893&lt;&gt;"",'Locations-Stops'!L893,"")&amp;"','"&amp;IF('Locations-Stops'!M893&lt;&gt;"",'Locations-Stops'!M893,"")&amp;"','"&amp;IF('Locations-Stops'!N893&lt;&gt;"",'Locations-Stops'!N893,"")&amp;"', CURRENT_TIMESTAMP);"</f>
        <v>INSERT INTO `locations` (`id`, `name`, `latitude`, `longitude`, `province_id`, `region_1`, `region_2`, `region_3`, `street`, `number`, `postal`, `img`, `last_modified`) VALUES (NULL,'Naturepark De Lange Bretten',52.387972,4.794021,8,3,5,116,'Australiëhavenweg','824','1046','https://lh3.googleusercontent.com/MPMSMfH9u-3SI4v3ArygsXmimQ0pz54mw8lDfAQBneV4Pdn2WEBoMf3KvoG5uXNsjvvzrSpxgt-VBuR5wjQ1', CURRENT_TIMESTAMP);</v>
      </c>
    </row>
    <row r="892" spans="1:1" x14ac:dyDescent="0.25">
      <c r="A892" s="1" t="str">
        <f>"INSERT INTO `locations` (`id`, `name`, `latitude`, `longitude`, `province_id`, `region_1`, `region_2`, `region_3`, `street`, `number`, `postal`, `img`, `last_modified`) VALUES (NULL,'"&amp;SUBSTITUTE('Locations-Stops'!F894,"'","\'")&amp;"',"&amp;IF('Locations-Stops'!D894&lt;&gt;"",LEFT('Locations-Stops'!D894,2)&amp;"."&amp;RIGHT('Locations-Stops'!D894,LEN('Locations-Stops'!D894)-2),"0")&amp;","&amp;IF('Locations-Stops'!E894&lt;&gt;"",LEFT('Locations-Stops'!E894,1)&amp;"."&amp;RIGHT('Locations-Stops'!E894,LEN('Locations-Stops'!E894)-1),"0")&amp;","&amp;IF('Locations-Stops'!G894&lt;&gt;"",VLOOKUP('Locations-Stops'!G894,Regions!A2:B379,2,FALSE),"0")&amp;","&amp;IF('Locations-Stops'!H894&lt;&gt;"",VLOOKUP('Locations-Stops'!H894,Regions!C2:D379,2,FALSE),"0")&amp;","&amp;IF('Locations-Stops'!I894&lt;&gt;"",VLOOKUP('Locations-Stops'!I894,Regions!F2:G379,2,FALSE),"0")&amp;","&amp;IF('Locations-Stops'!J894&lt;&gt;"",VLOOKUP('Locations-Stops'!J894,Regions!I2:J379,2,FALSE),"0")&amp;",'"&amp;IF('Locations-Stops'!K894&lt;&gt;"",SUBSTITUTE('Locations-Stops'!K894,"'","\'"),"")&amp;"','"&amp;IF('Locations-Stops'!L894&lt;&gt;"",'Locations-Stops'!L894,"")&amp;"','"&amp;IF('Locations-Stops'!M894&lt;&gt;"",'Locations-Stops'!M894,"")&amp;"','"&amp;IF('Locations-Stops'!N894&lt;&gt;"",'Locations-Stops'!N894,"")&amp;"', CURRENT_TIMESTAMP);"</f>
        <v>INSERT INTO `locations` (`id`, `name`, `latitude`, `longitude`, `province_id`, `region_1`, `region_2`, `region_3`, `street`, `number`, `postal`, `img`, `last_modified`) VALUES (NULL,'Totem Pole',52.386036,4.803831,8,3,5,116,'Brettenpad','','1043','https://lh3.ggpht.com/y0MpJ1X2g7-pxcnV9h2c9lXfMUQ7rCrtxubsbikskMXpO3FulWn3VRfOaQ8xSzg9YMfwbnbFPcFFWW4TovL9Jg', CURRENT_TIMESTAMP);</v>
      </c>
    </row>
    <row r="893" spans="1:1" x14ac:dyDescent="0.25">
      <c r="A893" s="1" t="str">
        <f>"INSERT INTO `locations` (`id`, `name`, `latitude`, `longitude`, `province_id`, `region_1`, `region_2`, `region_3`, `street`, `number`, `postal`, `img`, `last_modified`) VALUES (NULL,'"&amp;SUBSTITUTE('Locations-Stops'!F895,"'","\'")&amp;"',"&amp;IF('Locations-Stops'!D895&lt;&gt;"",LEFT('Locations-Stops'!D895,2)&amp;"."&amp;RIGHT('Locations-Stops'!D895,LEN('Locations-Stops'!D895)-2),"0")&amp;","&amp;IF('Locations-Stops'!E895&lt;&gt;"",LEFT('Locations-Stops'!E895,1)&amp;"."&amp;RIGHT('Locations-Stops'!E895,LEN('Locations-Stops'!E895)-1),"0")&amp;","&amp;IF('Locations-Stops'!G895&lt;&gt;"",VLOOKUP('Locations-Stops'!G895,Regions!A2:B379,2,FALSE),"0")&amp;","&amp;IF('Locations-Stops'!H895&lt;&gt;"",VLOOKUP('Locations-Stops'!H895,Regions!C2:D379,2,FALSE),"0")&amp;","&amp;IF('Locations-Stops'!I895&lt;&gt;"",VLOOKUP('Locations-Stops'!I895,Regions!F2:G379,2,FALSE),"0")&amp;","&amp;IF('Locations-Stops'!J895&lt;&gt;"",VLOOKUP('Locations-Stops'!J895,Regions!I2:J379,2,FALSE),"0")&amp;",'"&amp;IF('Locations-Stops'!K895&lt;&gt;"",SUBSTITUTE('Locations-Stops'!K895,"'","\'"),"")&amp;"','"&amp;IF('Locations-Stops'!L895&lt;&gt;"",'Locations-Stops'!L895,"")&amp;"','"&amp;IF('Locations-Stops'!M895&lt;&gt;"",'Locations-Stops'!M895,"")&amp;"','"&amp;IF('Locations-Stops'!N895&lt;&gt;"",'Locations-Stops'!N895,"")&amp;"', CURRENT_TIMESTAMP);"</f>
        <v>INSERT INTO `locations` (`id`, `name`, `latitude`, `longitude`, `province_id`, `region_1`, `region_2`, `region_3`, `street`, `number`, `postal`, `img`, `last_modified`) VALUES (NULL,'Fold Rust Sculpture',52.387482,4.810233,8,3,5,116,'Brettenpad','','1043','https://lh3.googleusercontent.com/Zv57DyA4P5LvlooU-irHKa4frCaB3G3cQvPedYEP22ZLiF9ByAXi2Z_RY52_8JbkD8wbZLbnEbUU8SIHDWnu', CURRENT_TIMESTAMP);</v>
      </c>
    </row>
    <row r="894" spans="1:1" x14ac:dyDescent="0.25">
      <c r="A894" s="1" t="str">
        <f>"INSERT INTO `locations` (`id`, `name`, `latitude`, `longitude`, `province_id`, `region_1`, `region_2`, `region_3`, `street`, `number`, `postal`, `img`, `last_modified`) VALUES (NULL,'"&amp;SUBSTITUTE('Locations-Stops'!F896,"'","\'")&amp;"',"&amp;IF('Locations-Stops'!D896&lt;&gt;"",LEFT('Locations-Stops'!D896,2)&amp;"."&amp;RIGHT('Locations-Stops'!D896,LEN('Locations-Stops'!D896)-2),"0")&amp;","&amp;IF('Locations-Stops'!E896&lt;&gt;"",LEFT('Locations-Stops'!E896,1)&amp;"."&amp;RIGHT('Locations-Stops'!E896,LEN('Locations-Stops'!E896)-1),"0")&amp;","&amp;IF('Locations-Stops'!G896&lt;&gt;"",VLOOKUP('Locations-Stops'!G896,Regions!A2:B379,2,FALSE),"0")&amp;","&amp;IF('Locations-Stops'!H896&lt;&gt;"",VLOOKUP('Locations-Stops'!H896,Regions!C2:D379,2,FALSE),"0")&amp;","&amp;IF('Locations-Stops'!I896&lt;&gt;"",VLOOKUP('Locations-Stops'!I896,Regions!F2:G379,2,FALSE),"0")&amp;","&amp;IF('Locations-Stops'!J896&lt;&gt;"",VLOOKUP('Locations-Stops'!J896,Regions!I2:J379,2,FALSE),"0")&amp;",'"&amp;IF('Locations-Stops'!K896&lt;&gt;"",SUBSTITUTE('Locations-Stops'!K896,"'","\'"),"")&amp;"','"&amp;IF('Locations-Stops'!L896&lt;&gt;"",'Locations-Stops'!L896,"")&amp;"','"&amp;IF('Locations-Stops'!M896&lt;&gt;"",'Locations-Stops'!M896,"")&amp;"','"&amp;IF('Locations-Stops'!N896&lt;&gt;"",'Locations-Stops'!N896,"")&amp;"', CURRENT_TIMESTAMP);"</f>
        <v>INSERT INTO `locations` (`id`, `name`, `latitude`, `longitude`, `province_id`, `region_1`, `region_2`, `region_3`, `street`, `number`, `postal`, `img`, `last_modified`) VALUES (NULL,'Kunstroute De Bretten',52.385503,4.810315,8,3,5,116,'Brettenpad','','1043','https://lh6.ggpht.com/EDGVkJDx0lvEsW9BM-aJZXWXteksUjIT2XvgZNu7EFGJO-9VFpzvq7hchOImbiyclnNS8p3T9zGHDlyn-ZI4', CURRENT_TIMESTAMP);</v>
      </c>
    </row>
    <row r="895" spans="1:1" x14ac:dyDescent="0.25">
      <c r="A895" s="1" t="str">
        <f>"INSERT INTO `locations` (`id`, `name`, `latitude`, `longitude`, `province_id`, `region_1`, `region_2`, `region_3`, `street`, `number`, `postal`, `img`, `last_modified`) VALUES (NULL,'"&amp;SUBSTITUTE('Locations-Stops'!F897,"'","\'")&amp;"',"&amp;IF('Locations-Stops'!D897&lt;&gt;"",LEFT('Locations-Stops'!D897,2)&amp;"."&amp;RIGHT('Locations-Stops'!D897,LEN('Locations-Stops'!D897)-2),"0")&amp;","&amp;IF('Locations-Stops'!E897&lt;&gt;"",LEFT('Locations-Stops'!E897,1)&amp;"."&amp;RIGHT('Locations-Stops'!E897,LEN('Locations-Stops'!E897)-1),"0")&amp;","&amp;IF('Locations-Stops'!G897&lt;&gt;"",VLOOKUP('Locations-Stops'!G897,Regions!A2:B379,2,FALSE),"0")&amp;","&amp;IF('Locations-Stops'!H897&lt;&gt;"",VLOOKUP('Locations-Stops'!H897,Regions!C2:D379,2,FALSE),"0")&amp;","&amp;IF('Locations-Stops'!I897&lt;&gt;"",VLOOKUP('Locations-Stops'!I897,Regions!F2:G379,2,FALSE),"0")&amp;","&amp;IF('Locations-Stops'!J897&lt;&gt;"",VLOOKUP('Locations-Stops'!J897,Regions!I2:J379,2,FALSE),"0")&amp;",'"&amp;IF('Locations-Stops'!K897&lt;&gt;"",SUBSTITUTE('Locations-Stops'!K897,"'","\'"),"")&amp;"','"&amp;IF('Locations-Stops'!L897&lt;&gt;"",'Locations-Stops'!L897,"")&amp;"','"&amp;IF('Locations-Stops'!M897&lt;&gt;"",'Locations-Stops'!M897,"")&amp;"','"&amp;IF('Locations-Stops'!N897&lt;&gt;"",'Locations-Stops'!N897,"")&amp;"', CURRENT_TIMESTAMP);"</f>
        <v>INSERT INTO `locations` (`id`, `name`, `latitude`, `longitude`, `province_id`, `region_1`, `region_2`, `region_3`, `street`, `number`, `postal`, `img`, `last_modified`) VALUES (NULL,'Windmolentje De Bretten',52.385296,4.817048,8,3,5,116,'Brettenpad','','1043','https://lh4.ggpht.com/WZDXK72zS1C0T3te3hQxLMMlSoTtdOb0DKMDl1dcKAJALLWMg3ehhZhGyr7r-BeZfdje0a7pKuirX-8qOb0Dgg', CURRENT_TIMESTAMP);</v>
      </c>
    </row>
    <row r="896" spans="1:1" x14ac:dyDescent="0.25">
      <c r="A896" s="1" t="str">
        <f>"INSERT INTO `locations` (`id`, `name`, `latitude`, `longitude`, `province_id`, `region_1`, `region_2`, `region_3`, `street`, `number`, `postal`, `img`, `last_modified`) VALUES (NULL,'"&amp;SUBSTITUTE('Locations-Stops'!F898,"'","\'")&amp;"',"&amp;IF('Locations-Stops'!D898&lt;&gt;"",LEFT('Locations-Stops'!D898,2)&amp;"."&amp;RIGHT('Locations-Stops'!D898,LEN('Locations-Stops'!D898)-2),"0")&amp;","&amp;IF('Locations-Stops'!E898&lt;&gt;"",LEFT('Locations-Stops'!E898,1)&amp;"."&amp;RIGHT('Locations-Stops'!E898,LEN('Locations-Stops'!E898)-1),"0")&amp;","&amp;IF('Locations-Stops'!G898&lt;&gt;"",VLOOKUP('Locations-Stops'!G898,Regions!A2:B379,2,FALSE),"0")&amp;","&amp;IF('Locations-Stops'!H898&lt;&gt;"",VLOOKUP('Locations-Stops'!H898,Regions!C2:D379,2,FALSE),"0")&amp;","&amp;IF('Locations-Stops'!I898&lt;&gt;"",VLOOKUP('Locations-Stops'!I898,Regions!F2:G379,2,FALSE),"0")&amp;","&amp;IF('Locations-Stops'!J898&lt;&gt;"",VLOOKUP('Locations-Stops'!J898,Regions!I2:J379,2,FALSE),"0")&amp;",'"&amp;IF('Locations-Stops'!K898&lt;&gt;"",SUBSTITUTE('Locations-Stops'!K898,"'","\'"),"")&amp;"','"&amp;IF('Locations-Stops'!L898&lt;&gt;"",'Locations-Stops'!L898,"")&amp;"','"&amp;IF('Locations-Stops'!M898&lt;&gt;"",'Locations-Stops'!M898,"")&amp;"','"&amp;IF('Locations-Stops'!N898&lt;&gt;"",'Locations-Stops'!N898,"")&amp;"', CURRENT_TIMESTAMP);"</f>
        <v>INSERT INTO `locations` (`id`, `name`, `latitude`, `longitude`, `province_id`, `region_1`, `region_2`, `region_3`, `street`, `number`, `postal`, `img`, `last_modified`) VALUES (NULL,'Het Ei',52.385231,4.818341,8,3,5,116,'Brettenpad','','1043','https://lh3.ggpht.com/lbun5nuc_u_IPj2LS0zyJnKf-UUwwamqximO6cMaHojZfoPzgdSXW4ROHuqI6G-oDqGGlZLu-E7tvnJUge8', CURRENT_TIMESTAMP);</v>
      </c>
    </row>
    <row r="897" spans="1:1" x14ac:dyDescent="0.25">
      <c r="A897" s="1" t="str">
        <f>"INSERT INTO `locations` (`id`, `name`, `latitude`, `longitude`, `province_id`, `region_1`, `region_2`, `region_3`, `street`, `number`, `postal`, `img`, `last_modified`) VALUES (NULL,'"&amp;SUBSTITUTE('Locations-Stops'!F899,"'","\'")&amp;"',"&amp;IF('Locations-Stops'!D899&lt;&gt;"",LEFT('Locations-Stops'!D899,2)&amp;"."&amp;RIGHT('Locations-Stops'!D899,LEN('Locations-Stops'!D899)-2),"0")&amp;","&amp;IF('Locations-Stops'!E899&lt;&gt;"",LEFT('Locations-Stops'!E899,1)&amp;"."&amp;RIGHT('Locations-Stops'!E899,LEN('Locations-Stops'!E899)-1),"0")&amp;","&amp;IF('Locations-Stops'!G899&lt;&gt;"",VLOOKUP('Locations-Stops'!G899,Regions!A2:B379,2,FALSE),"0")&amp;","&amp;IF('Locations-Stops'!H899&lt;&gt;"",VLOOKUP('Locations-Stops'!H899,Regions!C2:D379,2,FALSE),"0")&amp;","&amp;IF('Locations-Stops'!I899&lt;&gt;"",VLOOKUP('Locations-Stops'!I899,Regions!F2:G379,2,FALSE),"0")&amp;","&amp;IF('Locations-Stops'!J899&lt;&gt;"",VLOOKUP('Locations-Stops'!J899,Regions!I2:J379,2,FALSE),"0")&amp;",'"&amp;IF('Locations-Stops'!K899&lt;&gt;"",SUBSTITUTE('Locations-Stops'!K899,"'","\'"),"")&amp;"','"&amp;IF('Locations-Stops'!L899&lt;&gt;"",'Locations-Stops'!L899,"")&amp;"','"&amp;IF('Locations-Stops'!M899&lt;&gt;"",'Locations-Stops'!M899,"")&amp;"','"&amp;IF('Locations-Stops'!N899&lt;&gt;"",'Locations-Stops'!N899,"")&amp;"', CURRENT_TIMESTAMP);"</f>
        <v>INSERT INTO `locations` (`id`, `name`, `latitude`, `longitude`, `province_id`, `region_1`, `region_2`, `region_3`, `street`, `number`, `postal`, `img`, `last_modified`) VALUES (NULL,'Wipslakkies',52.388749,4.77768,8,3,5,116,'Daveren','25','1046 AP','https://lh3.googleusercontent.com/GtiMUVsUxAhYb0oABgiMWz81y6Z_7ytV8XwiSP3dRi-teUgv7GEeg0v9rO0OUtiyyYQi5U2MlidA-z0GyLTEUg', CURRENT_TIMESTAMP);</v>
      </c>
    </row>
    <row r="898" spans="1:1" x14ac:dyDescent="0.25">
      <c r="A898" s="1" t="str">
        <f>"INSERT INTO `locations` (`id`, `name`, `latitude`, `longitude`, `province_id`, `region_1`, `region_2`, `region_3`, `street`, `number`, `postal`, `img`, `last_modified`) VALUES (NULL,'"&amp;SUBSTITUTE('Locations-Stops'!F900,"'","\'")&amp;"',"&amp;IF('Locations-Stops'!D900&lt;&gt;"",LEFT('Locations-Stops'!D900,2)&amp;"."&amp;RIGHT('Locations-Stops'!D900,LEN('Locations-Stops'!D900)-2),"0")&amp;","&amp;IF('Locations-Stops'!E900&lt;&gt;"",LEFT('Locations-Stops'!E900,1)&amp;"."&amp;RIGHT('Locations-Stops'!E900,LEN('Locations-Stops'!E900)-1),"0")&amp;","&amp;IF('Locations-Stops'!G900&lt;&gt;"",VLOOKUP('Locations-Stops'!G900,Regions!A2:B379,2,FALSE),"0")&amp;","&amp;IF('Locations-Stops'!H900&lt;&gt;"",VLOOKUP('Locations-Stops'!H900,Regions!C2:D379,2,FALSE),"0")&amp;","&amp;IF('Locations-Stops'!I900&lt;&gt;"",VLOOKUP('Locations-Stops'!I900,Regions!F2:G379,2,FALSE),"0")&amp;","&amp;IF('Locations-Stops'!J900&lt;&gt;"",VLOOKUP('Locations-Stops'!J900,Regions!I2:J379,2,FALSE),"0")&amp;",'"&amp;IF('Locations-Stops'!K900&lt;&gt;"",SUBSTITUTE('Locations-Stops'!K900,"'","\'"),"")&amp;"','"&amp;IF('Locations-Stops'!L900&lt;&gt;"",'Locations-Stops'!L900,"")&amp;"','"&amp;IF('Locations-Stops'!M900&lt;&gt;"",'Locations-Stops'!M900,"")&amp;"','"&amp;IF('Locations-Stops'!N900&lt;&gt;"",'Locations-Stops'!N900,"")&amp;"', CURRENT_TIMESTAMP);"</f>
        <v>INSERT INTO `locations` (`id`, `name`, `latitude`, `longitude`, `province_id`, `region_1`, `region_2`, `region_3`, `street`, `number`, `postal`, `img`, `last_modified`) VALUES (NULL,'Brettensuite 19/20',52.385577,4.798703,8,3,5,116,'Haarlemmerweg','103','1067 HP','https://lh3.googleusercontent.com/orCOoqiBwiPo5IBqvKF-84Dc2d7mZP-F_bCflWoF78cX5zbIpebgvwyKjpGDKQ-S9g00NKbd46F6mtE886s', CURRENT_TIMESTAMP);</v>
      </c>
    </row>
    <row r="899" spans="1:1" x14ac:dyDescent="0.25">
      <c r="A899" s="1" t="str">
        <f>"INSERT INTO `locations` (`id`, `name`, `latitude`, `longitude`, `province_id`, `region_1`, `region_2`, `region_3`, `street`, `number`, `postal`, `img`, `last_modified`) VALUES (NULL,'"&amp;SUBSTITUTE('Locations-Stops'!F901,"'","\'")&amp;"',"&amp;IF('Locations-Stops'!D901&lt;&gt;"",LEFT('Locations-Stops'!D901,2)&amp;"."&amp;RIGHT('Locations-Stops'!D901,LEN('Locations-Stops'!D901)-2),"0")&amp;","&amp;IF('Locations-Stops'!E901&lt;&gt;"",LEFT('Locations-Stops'!E901,1)&amp;"."&amp;RIGHT('Locations-Stops'!E901,LEN('Locations-Stops'!E901)-1),"0")&amp;","&amp;IF('Locations-Stops'!G901&lt;&gt;"",VLOOKUP('Locations-Stops'!G901,Regions!A2:B379,2,FALSE),"0")&amp;","&amp;IF('Locations-Stops'!H901&lt;&gt;"",VLOOKUP('Locations-Stops'!H901,Regions!C2:D379,2,FALSE),"0")&amp;","&amp;IF('Locations-Stops'!I901&lt;&gt;"",VLOOKUP('Locations-Stops'!I901,Regions!F2:G379,2,FALSE),"0")&amp;","&amp;IF('Locations-Stops'!J901&lt;&gt;"",VLOOKUP('Locations-Stops'!J901,Regions!I2:J379,2,FALSE),"0")&amp;",'"&amp;IF('Locations-Stops'!K901&lt;&gt;"",SUBSTITUTE('Locations-Stops'!K901,"'","\'"),"")&amp;"','"&amp;IF('Locations-Stops'!L901&lt;&gt;"",'Locations-Stops'!L901,"")&amp;"','"&amp;IF('Locations-Stops'!M901&lt;&gt;"",'Locations-Stops'!M901,"")&amp;"','"&amp;IF('Locations-Stops'!N901&lt;&gt;"",'Locations-Stops'!N901,"")&amp;"', CURRENT_TIMESTAMP);"</f>
        <v>INSERT INTO `locations` (`id`, `name`, `latitude`, `longitude`, `province_id`, `region_1`, `region_2`, `region_3`, `street`, `number`, `postal`, `img`, `last_modified`) VALUES (NULL,'Windmolen De Grote Braak',52.386185,4.771932,8,3,5,116,'Haarlemmerweg','719','1067 HP','https://lh3.ggpht.com/1uCY6CkMbpIqqZ5QGd80H6baZjoVs45IfNKSWIAk_681n-8z_dU6IZvX_y7r93b__Jr7_7BJuQ7s4k_HY3L0PA', CURRENT_TIMESTAMP);</v>
      </c>
    </row>
    <row r="900" spans="1:1" x14ac:dyDescent="0.25">
      <c r="A900" s="1" t="str">
        <f>"INSERT INTO `locations` (`id`, `name`, `latitude`, `longitude`, `province_id`, `region_1`, `region_2`, `region_3`, `street`, `number`, `postal`, `img`, `last_modified`) VALUES (NULL,'"&amp;SUBSTITUTE('Locations-Stops'!F902,"'","\'")&amp;"',"&amp;IF('Locations-Stops'!D902&lt;&gt;"",LEFT('Locations-Stops'!D902,2)&amp;"."&amp;RIGHT('Locations-Stops'!D902,LEN('Locations-Stops'!D902)-2),"0")&amp;","&amp;IF('Locations-Stops'!E902&lt;&gt;"",LEFT('Locations-Stops'!E902,1)&amp;"."&amp;RIGHT('Locations-Stops'!E902,LEN('Locations-Stops'!E902)-1),"0")&amp;","&amp;IF('Locations-Stops'!G902&lt;&gt;"",VLOOKUP('Locations-Stops'!G902,Regions!A2:B379,2,FALSE),"0")&amp;","&amp;IF('Locations-Stops'!H902&lt;&gt;"",VLOOKUP('Locations-Stops'!H902,Regions!C2:D379,2,FALSE),"0")&amp;","&amp;IF('Locations-Stops'!I902&lt;&gt;"",VLOOKUP('Locations-Stops'!I902,Regions!F2:G379,2,FALSE),"0")&amp;","&amp;IF('Locations-Stops'!J902&lt;&gt;"",VLOOKUP('Locations-Stops'!J902,Regions!I2:J379,2,FALSE),"0")&amp;",'"&amp;IF('Locations-Stops'!K902&lt;&gt;"",SUBSTITUTE('Locations-Stops'!K902,"'","\'"),"")&amp;"','"&amp;IF('Locations-Stops'!L902&lt;&gt;"",'Locations-Stops'!L902,"")&amp;"','"&amp;IF('Locations-Stops'!M902&lt;&gt;"",'Locations-Stops'!M902,"")&amp;"','"&amp;IF('Locations-Stops'!N902&lt;&gt;"",'Locations-Stops'!N902,"")&amp;"', CURRENT_TIMESTAMP);"</f>
        <v>INSERT INTO `locations` (`id`, `name`, `latitude`, `longitude`, `province_id`, `region_1`, `region_2`, `region_3`, `street`, `number`, `postal`, `img`, `last_modified`) VALUES (NULL,'Kunst Roest!',52.385362,4.819904,8,3,5,116,'Seineweg','1','1043 BE','https://lh3.googleusercontent.com/TvAfRA3OI0ZpnhOCOacXpl9Qs2cNERNF3HmVvwJNIseAvJoUq8azwvf4WD3L_4L71geq2gudt7OBe5R7HWI', CURRENT_TIMESTAMP);</v>
      </c>
    </row>
    <row r="901" spans="1:1" x14ac:dyDescent="0.25">
      <c r="A901" s="1" t="str">
        <f>"INSERT INTO `locations` (`id`, `name`, `latitude`, `longitude`, `province_id`, `region_1`, `region_2`, `region_3`, `street`, `number`, `postal`, `img`, `last_modified`) VALUES (NULL,'"&amp;SUBSTITUTE('Locations-Stops'!F903,"'","\'")&amp;"',"&amp;IF('Locations-Stops'!D903&lt;&gt;"",LEFT('Locations-Stops'!D903,2)&amp;"."&amp;RIGHT('Locations-Stops'!D903,LEN('Locations-Stops'!D903)-2),"0")&amp;","&amp;IF('Locations-Stops'!E903&lt;&gt;"",LEFT('Locations-Stops'!E903,1)&amp;"."&amp;RIGHT('Locations-Stops'!E903,LEN('Locations-Stops'!E903)-1),"0")&amp;","&amp;IF('Locations-Stops'!G903&lt;&gt;"",VLOOKUP('Locations-Stops'!G903,Regions!A2:B379,2,FALSE),"0")&amp;","&amp;IF('Locations-Stops'!H903&lt;&gt;"",VLOOKUP('Locations-Stops'!H903,Regions!C2:D379,2,FALSE),"0")&amp;","&amp;IF('Locations-Stops'!I903&lt;&gt;"",VLOOKUP('Locations-Stops'!I903,Regions!F2:G379,2,FALSE),"0")&amp;","&amp;IF('Locations-Stops'!J903&lt;&gt;"",VLOOKUP('Locations-Stops'!J903,Regions!I2:J379,2,FALSE),"0")&amp;",'"&amp;IF('Locations-Stops'!K903&lt;&gt;"",SUBSTITUTE('Locations-Stops'!K903,"'","\'"),"")&amp;"','"&amp;IF('Locations-Stops'!L903&lt;&gt;"",'Locations-Stops'!L903,"")&amp;"','"&amp;IF('Locations-Stops'!M903&lt;&gt;"",'Locations-Stops'!M903,"")&amp;"','"&amp;IF('Locations-Stops'!N903&lt;&gt;"",'Locations-Stops'!N903,"")&amp;"', CURRENT_TIMESTAMP);"</f>
        <v>INSERT INTO `locations` (`id`, `name`, `latitude`, `longitude`, `province_id`, `region_1`, `region_2`, `region_3`, `street`, `number`, `postal`, `img`, `last_modified`) VALUES (NULL,'Afc DWS',52.385383,4.821845,8,3,5,116,'Seineweg','3','1043 AA','https://lh5.ggpht.com/ANIkp0Frsu9YENjm8bqwW9imD_iAvnqCuKQWbPlp9iJZP5992_Ex_2xrArrKtqPI7vao_UWy80clpkBhE17O', CURRENT_TIMESTAMP);</v>
      </c>
    </row>
    <row r="902" spans="1:1" x14ac:dyDescent="0.25">
      <c r="A902" s="1" t="str">
        <f>"INSERT INTO `locations` (`id`, `name`, `latitude`, `longitude`, `province_id`, `region_1`, `region_2`, `region_3`, `street`, `number`, `postal`, `img`, `last_modified`) VALUES (NULL,'"&amp;SUBSTITUTE('Locations-Stops'!F904,"'","\'")&amp;"',"&amp;IF('Locations-Stops'!D904&lt;&gt;"",LEFT('Locations-Stops'!D904,2)&amp;"."&amp;RIGHT('Locations-Stops'!D904,LEN('Locations-Stops'!D904)-2),"0")&amp;","&amp;IF('Locations-Stops'!E904&lt;&gt;"",LEFT('Locations-Stops'!E904,1)&amp;"."&amp;RIGHT('Locations-Stops'!E904,LEN('Locations-Stops'!E904)-1),"0")&amp;","&amp;IF('Locations-Stops'!G904&lt;&gt;"",VLOOKUP('Locations-Stops'!G904,Regions!A2:B379,2,FALSE),"0")&amp;","&amp;IF('Locations-Stops'!H904&lt;&gt;"",VLOOKUP('Locations-Stops'!H904,Regions!C2:D379,2,FALSE),"0")&amp;","&amp;IF('Locations-Stops'!I904&lt;&gt;"",VLOOKUP('Locations-Stops'!I904,Regions!F2:G379,2,FALSE),"0")&amp;","&amp;IF('Locations-Stops'!J904&lt;&gt;"",VLOOKUP('Locations-Stops'!J904,Regions!I2:J379,2,FALSE),"0")&amp;",'"&amp;IF('Locations-Stops'!K904&lt;&gt;"",SUBSTITUTE('Locations-Stops'!K904,"'","\'"),"")&amp;"','"&amp;IF('Locations-Stops'!L904&lt;&gt;"",'Locations-Stops'!L904,"")&amp;"','"&amp;IF('Locations-Stops'!M904&lt;&gt;"",'Locations-Stops'!M904,"")&amp;"','"&amp;IF('Locations-Stops'!N904&lt;&gt;"",'Locations-Stops'!N904,"")&amp;"', CURRENT_TIMESTAMP);"</f>
        <v>INSERT INTO `locations` (`id`, `name`, `latitude`, `longitude`, `province_id`, `region_1`, `region_2`, `region_3`, `street`, `number`, `postal`, `img`, `last_modified`) VALUES (NULL,'Van Buitenplaats Tot Sportpark',52.385355,4.828813,8,3,5,116,'Sportpark Spieringhorn','10','1043 AA','https://lh3.ggpht.com/7C1ckYTGjzfhVjL23nyLK0Xj1MwUcsWqi639VUXqgtvz2xeMqpK0UTy-Kon3VJxK71wiW6rLhMLb54MkeDeKKg', CURRENT_TIMESTAMP);</v>
      </c>
    </row>
    <row r="903" spans="1:1" x14ac:dyDescent="0.25">
      <c r="A903" s="1" t="str">
        <f>"INSERT INTO `locations` (`id`, `name`, `latitude`, `longitude`, `province_id`, `region_1`, `region_2`, `region_3`, `street`, `number`, `postal`, `img`, `last_modified`) VALUES (NULL,'"&amp;SUBSTITUTE('Locations-Stops'!F905,"'","\'")&amp;"',"&amp;IF('Locations-Stops'!D905&lt;&gt;"",LEFT('Locations-Stops'!D905,2)&amp;"."&amp;RIGHT('Locations-Stops'!D905,LEN('Locations-Stops'!D905)-2),"0")&amp;","&amp;IF('Locations-Stops'!E905&lt;&gt;"",LEFT('Locations-Stops'!E905,1)&amp;"."&amp;RIGHT('Locations-Stops'!E905,LEN('Locations-Stops'!E905)-1),"0")&amp;","&amp;IF('Locations-Stops'!G905&lt;&gt;"",VLOOKUP('Locations-Stops'!G905,Regions!A2:B379,2,FALSE),"0")&amp;","&amp;IF('Locations-Stops'!H905&lt;&gt;"",VLOOKUP('Locations-Stops'!H905,Regions!C2:D379,2,FALSE),"0")&amp;","&amp;IF('Locations-Stops'!I905&lt;&gt;"",VLOOKUP('Locations-Stops'!I905,Regions!F2:G379,2,FALSE),"0")&amp;","&amp;IF('Locations-Stops'!J905&lt;&gt;"",VLOOKUP('Locations-Stops'!J905,Regions!I2:J379,2,FALSE),"0")&amp;",'"&amp;IF('Locations-Stops'!K905&lt;&gt;"",SUBSTITUTE('Locations-Stops'!K905,"'","\'"),"")&amp;"','"&amp;IF('Locations-Stops'!L905&lt;&gt;"",'Locations-Stops'!L905,"")&amp;"','"&amp;IF('Locations-Stops'!M905&lt;&gt;"",'Locations-Stops'!M905,"")&amp;"','"&amp;IF('Locations-Stops'!N905&lt;&gt;"",'Locations-Stops'!N905,"")&amp;"', CURRENT_TIMESTAMP);"</f>
        <v>INSERT INTO `locations` (`id`, `name`, `latitude`, `longitude`, `province_id`, `region_1`, `region_2`, `region_3`, `street`, `number`, `postal`, `img`, `last_modified`) VALUES (NULL,'Speeltuin Overschiestraat',52.349084,4.838611,8,3,5,30,'Abtswoudepad','','1062','https://lh3.googleusercontent.com/Sl0Ecd3JfJoN-Jk4iJzDvWwe34lGf92FU_pBtEpRHgJqJr7J-JqXrvPwozMBFCKBLS7O6Ncij3XNnPr5tpoiAw', CURRENT_TIMESTAMP);</v>
      </c>
    </row>
    <row r="904" spans="1:1" x14ac:dyDescent="0.25">
      <c r="A904" s="1" t="str">
        <f>"INSERT INTO `locations` (`id`, `name`, `latitude`, `longitude`, `province_id`, `region_1`, `region_2`, `region_3`, `street`, `number`, `postal`, `img`, `last_modified`) VALUES (NULL,'"&amp;SUBSTITUTE('Locations-Stops'!F906,"'","\'")&amp;"',"&amp;IF('Locations-Stops'!D906&lt;&gt;"",LEFT('Locations-Stops'!D906,2)&amp;"."&amp;RIGHT('Locations-Stops'!D906,LEN('Locations-Stops'!D906)-2),"0")&amp;","&amp;IF('Locations-Stops'!E906&lt;&gt;"",LEFT('Locations-Stops'!E906,1)&amp;"."&amp;RIGHT('Locations-Stops'!E906,LEN('Locations-Stops'!E906)-1),"0")&amp;","&amp;IF('Locations-Stops'!G906&lt;&gt;"",VLOOKUP('Locations-Stops'!G906,Regions!A2:B379,2,FALSE),"0")&amp;","&amp;IF('Locations-Stops'!H906&lt;&gt;"",VLOOKUP('Locations-Stops'!H906,Regions!C2:D379,2,FALSE),"0")&amp;","&amp;IF('Locations-Stops'!I906&lt;&gt;"",VLOOKUP('Locations-Stops'!I906,Regions!F2:G379,2,FALSE),"0")&amp;","&amp;IF('Locations-Stops'!J906&lt;&gt;"",VLOOKUP('Locations-Stops'!J906,Regions!I2:J379,2,FALSE),"0")&amp;",'"&amp;IF('Locations-Stops'!K906&lt;&gt;"",SUBSTITUTE('Locations-Stops'!K906,"'","\'"),"")&amp;"','"&amp;IF('Locations-Stops'!L906&lt;&gt;"",'Locations-Stops'!L906,"")&amp;"','"&amp;IF('Locations-Stops'!M906&lt;&gt;"",'Locations-Stops'!M906,"")&amp;"','"&amp;IF('Locations-Stops'!N906&lt;&gt;"",'Locations-Stops'!N906,"")&amp;"', CURRENT_TIMESTAMP);"</f>
        <v>INSERT INTO `locations` (`id`, `name`, `latitude`, `longitude`, `province_id`, `region_1`, `region_2`, `region_3`, `street`, `number`, `postal`, `img`, `last_modified`) VALUES (NULL,'World Fashion Center',52.353275,4.840977,8,3,5,30,'Delflandlaan','27','1062 HJ','https://lh3.ggpht.com/rH3KmRVlJf5B63Yg2m4WEAzgNuINEr8Rrk4cJuZhKD4HAVUlilBCdYzKrdXTacH4jFVjNQuBnVBCJ7Kio8SNfA', CURRENT_TIMESTAMP);</v>
      </c>
    </row>
    <row r="905" spans="1:1" x14ac:dyDescent="0.25">
      <c r="A905" s="1" t="str">
        <f>"INSERT INTO `locations` (`id`, `name`, `latitude`, `longitude`, `province_id`, `region_1`, `region_2`, `region_3`, `street`, `number`, `postal`, `img`, `last_modified`) VALUES (NULL,'"&amp;SUBSTITUTE('Locations-Stops'!F907,"'","\'")&amp;"',"&amp;IF('Locations-Stops'!D907&lt;&gt;"",LEFT('Locations-Stops'!D907,2)&amp;"."&amp;RIGHT('Locations-Stops'!D907,LEN('Locations-Stops'!D907)-2),"0")&amp;","&amp;IF('Locations-Stops'!E907&lt;&gt;"",LEFT('Locations-Stops'!E907,1)&amp;"."&amp;RIGHT('Locations-Stops'!E907,LEN('Locations-Stops'!E907)-1),"0")&amp;","&amp;IF('Locations-Stops'!G907&lt;&gt;"",VLOOKUP('Locations-Stops'!G907,Regions!A2:B379,2,FALSE),"0")&amp;","&amp;IF('Locations-Stops'!H907&lt;&gt;"",VLOOKUP('Locations-Stops'!H907,Regions!C2:D379,2,FALSE),"0")&amp;","&amp;IF('Locations-Stops'!I907&lt;&gt;"",VLOOKUP('Locations-Stops'!I907,Regions!F2:G379,2,FALSE),"0")&amp;","&amp;IF('Locations-Stops'!J907&lt;&gt;"",VLOOKUP('Locations-Stops'!J907,Regions!I2:J379,2,FALSE),"0")&amp;",'"&amp;IF('Locations-Stops'!K907&lt;&gt;"",SUBSTITUTE('Locations-Stops'!K907,"'","\'"),"")&amp;"','"&amp;IF('Locations-Stops'!L907&lt;&gt;"",'Locations-Stops'!L907,"")&amp;"','"&amp;IF('Locations-Stops'!M907&lt;&gt;"",'Locations-Stops'!M907,"")&amp;"','"&amp;IF('Locations-Stops'!N907&lt;&gt;"",'Locations-Stops'!N907,"")&amp;"', CURRENT_TIMESTAMP);"</f>
        <v>INSERT INTO `locations` (`id`, `name`, `latitude`, `longitude`, `province_id`, `region_1`, `region_2`, `region_3`, `street`, `number`, `postal`, `img`, `last_modified`) VALUES (NULL,'Earth for kid',52.349634,4.840144,8,3,5,30,'Delflandplein','3','1062 HP','https://lh6.ggpht.com/X0hkY_RJwyGRFA1fjjPgG3H35R8nOX2Mep4C9SXDP1VpcrRhNPqhl_hhBBNV3jwVUAGN4pQ5xtHWY9yrWeUFdg', CURRENT_TIMESTAMP);</v>
      </c>
    </row>
    <row r="906" spans="1:1" x14ac:dyDescent="0.25">
      <c r="A906" s="1" t="str">
        <f>"INSERT INTO `locations` (`id`, `name`, `latitude`, `longitude`, `province_id`, `region_1`, `region_2`, `region_3`, `street`, `number`, `postal`, `img`, `last_modified`) VALUES (NULL,'"&amp;SUBSTITUTE('Locations-Stops'!F908,"'","\'")&amp;"',"&amp;IF('Locations-Stops'!D908&lt;&gt;"",LEFT('Locations-Stops'!D908,2)&amp;"."&amp;RIGHT('Locations-Stops'!D908,LEN('Locations-Stops'!D908)-2),"0")&amp;","&amp;IF('Locations-Stops'!E908&lt;&gt;"",LEFT('Locations-Stops'!E908,1)&amp;"."&amp;RIGHT('Locations-Stops'!E908,LEN('Locations-Stops'!E908)-1),"0")&amp;","&amp;IF('Locations-Stops'!G908&lt;&gt;"",VLOOKUP('Locations-Stops'!G908,Regions!A2:B379,2,FALSE),"0")&amp;","&amp;IF('Locations-Stops'!H908&lt;&gt;"",VLOOKUP('Locations-Stops'!H908,Regions!C2:D379,2,FALSE),"0")&amp;","&amp;IF('Locations-Stops'!I908&lt;&gt;"",VLOOKUP('Locations-Stops'!I908,Regions!F2:G379,2,FALSE),"0")&amp;","&amp;IF('Locations-Stops'!J908&lt;&gt;"",VLOOKUP('Locations-Stops'!J908,Regions!I2:J379,2,FALSE),"0")&amp;",'"&amp;IF('Locations-Stops'!K908&lt;&gt;"",SUBSTITUTE('Locations-Stops'!K908,"'","\'"),"")&amp;"','"&amp;IF('Locations-Stops'!L908&lt;&gt;"",'Locations-Stops'!L908,"")&amp;"','"&amp;IF('Locations-Stops'!M908&lt;&gt;"",'Locations-Stops'!M908,"")&amp;"','"&amp;IF('Locations-Stops'!N908&lt;&gt;"",'Locations-Stops'!N908,"")&amp;"', CURRENT_TIMESTAMP);"</f>
        <v>INSERT INTO `locations` (`id`, `name`, `latitude`, `longitude`, `province_id`, `region_1`, `region_2`, `region_3`, `street`, `number`, `postal`, `img`, `last_modified`) VALUES (NULL,'The Future of Delflandplein.',52.349191,4.841072,8,3,5,30,'Delflandplein','5','1062 HP','https://lh4.ggpht.com/xXlx_Qv7sATr61nep7LAPZ0-XB7C0tGccM1Dlp0w5xj62MzLCDpSeDFrfO0GWn-_ygFTgfEefFHRsA90-NaTCw', CURRENT_TIMESTAMP);</v>
      </c>
    </row>
    <row r="907" spans="1:1" x14ac:dyDescent="0.25">
      <c r="A907" s="1" t="str">
        <f>"INSERT INTO `locations` (`id`, `name`, `latitude`, `longitude`, `province_id`, `region_1`, `region_2`, `region_3`, `street`, `number`, `postal`, `img`, `last_modified`) VALUES (NULL,'"&amp;SUBSTITUTE('Locations-Stops'!F909,"'","\'")&amp;"',"&amp;IF('Locations-Stops'!D909&lt;&gt;"",LEFT('Locations-Stops'!D909,2)&amp;"."&amp;RIGHT('Locations-Stops'!D909,LEN('Locations-Stops'!D909)-2),"0")&amp;","&amp;IF('Locations-Stops'!E909&lt;&gt;"",LEFT('Locations-Stops'!E909,1)&amp;"."&amp;RIGHT('Locations-Stops'!E909,LEN('Locations-Stops'!E909)-1),"0")&amp;","&amp;IF('Locations-Stops'!G909&lt;&gt;"",VLOOKUP('Locations-Stops'!G909,Regions!A2:B379,2,FALSE),"0")&amp;","&amp;IF('Locations-Stops'!H909&lt;&gt;"",VLOOKUP('Locations-Stops'!H909,Regions!C2:D379,2,FALSE),"0")&amp;","&amp;IF('Locations-Stops'!I909&lt;&gt;"",VLOOKUP('Locations-Stops'!I909,Regions!F2:G379,2,FALSE),"0")&amp;","&amp;IF('Locations-Stops'!J909&lt;&gt;"",VLOOKUP('Locations-Stops'!J909,Regions!I2:J379,2,FALSE),"0")&amp;",'"&amp;IF('Locations-Stops'!K909&lt;&gt;"",SUBSTITUTE('Locations-Stops'!K909,"'","\'"),"")&amp;"','"&amp;IF('Locations-Stops'!L909&lt;&gt;"",'Locations-Stops'!L909,"")&amp;"','"&amp;IF('Locations-Stops'!M909&lt;&gt;"",'Locations-Stops'!M909,"")&amp;"','"&amp;IF('Locations-Stops'!N909&lt;&gt;"",'Locations-Stops'!N909,"")&amp;"', CURRENT_TIMESTAMP);"</f>
        <v>INSERT INTO `locations` (`id`, `name`, `latitude`, `longitude`, `province_id`, `region_1`, `region_2`, `region_3`, `street`, `number`, `postal`, `img`, `last_modified`) VALUES (NULL,'Aapje',52.349349,4.840222,8,3,5,30,'Delflandplein','23','1062 HP','https://lh3.ggpht.com/hUF6m8pt4u_rFXz6jM39ck1gq3ewGSoy45rAV3UhW2H_CRfdXS_8QcZorc_xseavO4g8a9Ktf-_MhVa9MS6gvA', CURRENT_TIMESTAMP);</v>
      </c>
    </row>
    <row r="908" spans="1:1" x14ac:dyDescent="0.25">
      <c r="A908" s="1" t="str">
        <f>"INSERT INTO `locations` (`id`, `name`, `latitude`, `longitude`, `province_id`, `region_1`, `region_2`, `region_3`, `street`, `number`, `postal`, `img`, `last_modified`) VALUES (NULL,'"&amp;SUBSTITUTE('Locations-Stops'!F910,"'","\'")&amp;"',"&amp;IF('Locations-Stops'!D910&lt;&gt;"",LEFT('Locations-Stops'!D910,2)&amp;"."&amp;RIGHT('Locations-Stops'!D910,LEN('Locations-Stops'!D910)-2),"0")&amp;","&amp;IF('Locations-Stops'!E910&lt;&gt;"",LEFT('Locations-Stops'!E910,1)&amp;"."&amp;RIGHT('Locations-Stops'!E910,LEN('Locations-Stops'!E910)-1),"0")&amp;","&amp;IF('Locations-Stops'!G910&lt;&gt;"",VLOOKUP('Locations-Stops'!G910,Regions!A2:B379,2,FALSE),"0")&amp;","&amp;IF('Locations-Stops'!H910&lt;&gt;"",VLOOKUP('Locations-Stops'!H910,Regions!C2:D379,2,FALSE),"0")&amp;","&amp;IF('Locations-Stops'!I910&lt;&gt;"",VLOOKUP('Locations-Stops'!I910,Regions!F2:G379,2,FALSE),"0")&amp;","&amp;IF('Locations-Stops'!J910&lt;&gt;"",VLOOKUP('Locations-Stops'!J910,Regions!I2:J379,2,FALSE),"0")&amp;",'"&amp;IF('Locations-Stops'!K910&lt;&gt;"",SUBSTITUTE('Locations-Stops'!K910,"'","\'"),"")&amp;"','"&amp;IF('Locations-Stops'!L910&lt;&gt;"",'Locations-Stops'!L910,"")&amp;"','"&amp;IF('Locations-Stops'!M910&lt;&gt;"",'Locations-Stops'!M910,"")&amp;"','"&amp;IF('Locations-Stops'!N910&lt;&gt;"",'Locations-Stops'!N910,"")&amp;"', CURRENT_TIMESTAMP);"</f>
        <v>INSERT INTO `locations` (`id`, `name`, `latitude`, `longitude`, `province_id`, `region_1`, `region_2`, `region_3`, `street`, `number`, `postal`, `img`, `last_modified`) VALUES (NULL,'pelikan',52.353218,4.837757,8,3,5,30,'Fregelaan','89','1062','https://lh3.googleusercontent.com/BNxcrWtQTl-wwcxbyPhYAE1k5yhC4S7vMILqtgpb5Th8VLQVPFuvSmxdFr5kjsAgxLlqfXhsn4cOlKAgyCk', CURRENT_TIMESTAMP);</v>
      </c>
    </row>
    <row r="909" spans="1:1" x14ac:dyDescent="0.25">
      <c r="A909" s="1" t="str">
        <f>"INSERT INTO `locations` (`id`, `name`, `latitude`, `longitude`, `province_id`, `region_1`, `region_2`, `region_3`, `street`, `number`, `postal`, `img`, `last_modified`) VALUES (NULL,'"&amp;SUBSTITUTE('Locations-Stops'!F911,"'","\'")&amp;"',"&amp;IF('Locations-Stops'!D911&lt;&gt;"",LEFT('Locations-Stops'!D911,2)&amp;"."&amp;RIGHT('Locations-Stops'!D911,LEN('Locations-Stops'!D911)-2),"0")&amp;","&amp;IF('Locations-Stops'!E911&lt;&gt;"",LEFT('Locations-Stops'!E911,1)&amp;"."&amp;RIGHT('Locations-Stops'!E911,LEN('Locations-Stops'!E911)-1),"0")&amp;","&amp;IF('Locations-Stops'!G911&lt;&gt;"",VLOOKUP('Locations-Stops'!G911,Regions!A2:B379,2,FALSE),"0")&amp;","&amp;IF('Locations-Stops'!H911&lt;&gt;"",VLOOKUP('Locations-Stops'!H911,Regions!C2:D379,2,FALSE),"0")&amp;","&amp;IF('Locations-Stops'!I911&lt;&gt;"",VLOOKUP('Locations-Stops'!I911,Regions!F2:G379,2,FALSE),"0")&amp;","&amp;IF('Locations-Stops'!J911&lt;&gt;"",VLOOKUP('Locations-Stops'!J911,Regions!I2:J379,2,FALSE),"0")&amp;",'"&amp;IF('Locations-Stops'!K911&lt;&gt;"",SUBSTITUTE('Locations-Stops'!K911,"'","\'"),"")&amp;"','"&amp;IF('Locations-Stops'!L911&lt;&gt;"",'Locations-Stops'!L911,"")&amp;"','"&amp;IF('Locations-Stops'!M911&lt;&gt;"",'Locations-Stops'!M911,"")&amp;"','"&amp;IF('Locations-Stops'!N911&lt;&gt;"",'Locations-Stops'!N911,"")&amp;"', CURRENT_TIMESTAMP);"</f>
        <v>INSERT INTO `locations` (`id`, `name`, `latitude`, `longitude`, `province_id`, `region_1`, `region_2`, `region_3`, `street`, `number`, `postal`, `img`, `last_modified`) VALUES (NULL,'Speeltoestel Glijbaan',52.353198,4.838595,8,3,5,30,'Fregelaan','90','1062','https://lh3.googleusercontent.com/xg6S7whW8vtIiCg5niicAya2DIYjN12RBb-CDdo81oAiNACHgsaiDhIjM6aqNCJuCgGuOopSG9qdYgnybW96SA', CURRENT_TIMESTAMP);</v>
      </c>
    </row>
    <row r="910" spans="1:1" x14ac:dyDescent="0.25">
      <c r="A910" s="1" t="str">
        <f>"INSERT INTO `locations` (`id`, `name`, `latitude`, `longitude`, `province_id`, `region_1`, `region_2`, `region_3`, `street`, `number`, `postal`, `img`, `last_modified`) VALUES (NULL,'"&amp;SUBSTITUTE('Locations-Stops'!F912,"'","\'")&amp;"',"&amp;IF('Locations-Stops'!D912&lt;&gt;"",LEFT('Locations-Stops'!D912,2)&amp;"."&amp;RIGHT('Locations-Stops'!D912,LEN('Locations-Stops'!D912)-2),"0")&amp;","&amp;IF('Locations-Stops'!E912&lt;&gt;"",LEFT('Locations-Stops'!E912,1)&amp;"."&amp;RIGHT('Locations-Stops'!E912,LEN('Locations-Stops'!E912)-1),"0")&amp;","&amp;IF('Locations-Stops'!G912&lt;&gt;"",VLOOKUP('Locations-Stops'!G912,Regions!A2:B379,2,FALSE),"0")&amp;","&amp;IF('Locations-Stops'!H912&lt;&gt;"",VLOOKUP('Locations-Stops'!H912,Regions!C2:D379,2,FALSE),"0")&amp;","&amp;IF('Locations-Stops'!I912&lt;&gt;"",VLOOKUP('Locations-Stops'!I912,Regions!F2:G379,2,FALSE),"0")&amp;","&amp;IF('Locations-Stops'!J912&lt;&gt;"",VLOOKUP('Locations-Stops'!J912,Regions!I2:J379,2,FALSE),"0")&amp;",'"&amp;IF('Locations-Stops'!K912&lt;&gt;"",SUBSTITUTE('Locations-Stops'!K912,"'","\'"),"")&amp;"','"&amp;IF('Locations-Stops'!L912&lt;&gt;"",'Locations-Stops'!L912,"")&amp;"','"&amp;IF('Locations-Stops'!M912&lt;&gt;"",'Locations-Stops'!M912,"")&amp;"','"&amp;IF('Locations-Stops'!N912&lt;&gt;"",'Locations-Stops'!N912,"")&amp;"', CURRENT_TIMESTAMP);"</f>
        <v>INSERT INTO `locations` (`id`, `name`, `latitude`, `longitude`, `province_id`, `region_1`, `region_2`, `region_3`, `street`, `number`, `postal`, `img`, `last_modified`) VALUES (NULL,'Driehoek',52.354698,4.83782,8,3,5,30,'Gerrit Mannourystraat','68','1062 LB','https://lh3.googleusercontent.com/jIrGThNsJQHpd5ivPv66x9LuHsis7bv1v9WylKfUdFCcWI8eedpdCh90IoYcwIp_982b7HZLkMo9a4KMcyV6', CURRENT_TIMESTAMP);</v>
      </c>
    </row>
    <row r="911" spans="1:1" x14ac:dyDescent="0.25">
      <c r="A911" s="1" t="str">
        <f>"INSERT INTO `locations` (`id`, `name`, `latitude`, `longitude`, `province_id`, `region_1`, `region_2`, `region_3`, `street`, `number`, `postal`, `img`, `last_modified`) VALUES (NULL,'"&amp;SUBSTITUTE('Locations-Stops'!F913,"'","\'")&amp;"',"&amp;IF('Locations-Stops'!D913&lt;&gt;"",LEFT('Locations-Stops'!D913,2)&amp;"."&amp;RIGHT('Locations-Stops'!D913,LEN('Locations-Stops'!D913)-2),"0")&amp;","&amp;IF('Locations-Stops'!E913&lt;&gt;"",LEFT('Locations-Stops'!E913,1)&amp;"."&amp;RIGHT('Locations-Stops'!E913,LEN('Locations-Stops'!E913)-1),"0")&amp;","&amp;IF('Locations-Stops'!G913&lt;&gt;"",VLOOKUP('Locations-Stops'!G913,Regions!A2:B379,2,FALSE),"0")&amp;","&amp;IF('Locations-Stops'!H913&lt;&gt;"",VLOOKUP('Locations-Stops'!H913,Regions!C2:D379,2,FALSE),"0")&amp;","&amp;IF('Locations-Stops'!I913&lt;&gt;"",VLOOKUP('Locations-Stops'!I913,Regions!F2:G379,2,FALSE),"0")&amp;","&amp;IF('Locations-Stops'!J913&lt;&gt;"",VLOOKUP('Locations-Stops'!J913,Regions!I2:J379,2,FALSE),"0")&amp;",'"&amp;IF('Locations-Stops'!K913&lt;&gt;"",SUBSTITUTE('Locations-Stops'!K913,"'","\'"),"")&amp;"','"&amp;IF('Locations-Stops'!L913&lt;&gt;"",'Locations-Stops'!L913,"")&amp;"','"&amp;IF('Locations-Stops'!M913&lt;&gt;"",'Locations-Stops'!M913,"")&amp;"','"&amp;IF('Locations-Stops'!N913&lt;&gt;"",'Locations-Stops'!N913,"")&amp;"', CURRENT_TIMESTAMP);"</f>
        <v>INSERT INTO `locations` (`id`, `name`, `latitude`, `longitude`, `province_id`, `region_1`, `region_2`, `region_3`, `street`, `number`, `postal`, `img`, `last_modified`) VALUES (NULL,'Golf Met Drukveer',52.351847,4.841399,8,3,5,30,'Heemstedestraat','143','1062 XT','https://lh3.googleusercontent.com/a1V0VRoP_WX9p-2TGz17qI87148tC13xMVyRxSrQWZbH5hR3SpUqImJodqCc29D04AezKKlkup5ezoIKtA8', CURRENT_TIMESTAMP);</v>
      </c>
    </row>
    <row r="912" spans="1:1" x14ac:dyDescent="0.25">
      <c r="A912" s="1" t="str">
        <f>"INSERT INTO `locations` (`id`, `name`, `latitude`, `longitude`, `province_id`, `region_1`, `region_2`, `region_3`, `street`, `number`, `postal`, `img`, `last_modified`) VALUES (NULL,'"&amp;SUBSTITUTE('Locations-Stops'!F914,"'","\'")&amp;"',"&amp;IF('Locations-Stops'!D914&lt;&gt;"",LEFT('Locations-Stops'!D914,2)&amp;"."&amp;RIGHT('Locations-Stops'!D914,LEN('Locations-Stops'!D914)-2),"0")&amp;","&amp;IF('Locations-Stops'!E914&lt;&gt;"",LEFT('Locations-Stops'!E914,1)&amp;"."&amp;RIGHT('Locations-Stops'!E914,LEN('Locations-Stops'!E914)-1),"0")&amp;","&amp;IF('Locations-Stops'!G914&lt;&gt;"",VLOOKUP('Locations-Stops'!G914,Regions!A2:B379,2,FALSE),"0")&amp;","&amp;IF('Locations-Stops'!H914&lt;&gt;"",VLOOKUP('Locations-Stops'!H914,Regions!C2:D379,2,FALSE),"0")&amp;","&amp;IF('Locations-Stops'!I914&lt;&gt;"",VLOOKUP('Locations-Stops'!I914,Regions!F2:G379,2,FALSE),"0")&amp;","&amp;IF('Locations-Stops'!J914&lt;&gt;"",VLOOKUP('Locations-Stops'!J914,Regions!I2:J379,2,FALSE),"0")&amp;",'"&amp;IF('Locations-Stops'!K914&lt;&gt;"",SUBSTITUTE('Locations-Stops'!K914,"'","\'"),"")&amp;"','"&amp;IF('Locations-Stops'!L914&lt;&gt;"",'Locations-Stops'!L914,"")&amp;"','"&amp;IF('Locations-Stops'!M914&lt;&gt;"",'Locations-Stops'!M914,"")&amp;"','"&amp;IF('Locations-Stops'!N914&lt;&gt;"",'Locations-Stops'!N914,"")&amp;"', CURRENT_TIMESTAMP);"</f>
        <v>INSERT INTO `locations` (`id`, `name`, `latitude`, `longitude`, `province_id`, `region_1`, `region_2`, `region_3`, `street`, `number`, `postal`, `img`, `last_modified`) VALUES (NULL,'Heemstedestraat',52.352076,4.834321,8,3,5,30,'Heemstedestraat','','1062','https://lh3.ggpht.com/BW8lIAnUiXZNUXpprGZede3wF4yIZTrpheQ3r_y8eu_K4RMApzHOcGnkd20kqpxIz42o18nzl3Y32abDM5W1', CURRENT_TIMESTAMP);</v>
      </c>
    </row>
    <row r="913" spans="1:1" x14ac:dyDescent="0.25">
      <c r="A913" s="1" t="str">
        <f>"INSERT INTO `locations` (`id`, `name`, `latitude`, `longitude`, `province_id`, `region_1`, `region_2`, `region_3`, `street`, `number`, `postal`, `img`, `last_modified`) VALUES (NULL,'"&amp;SUBSTITUTE('Locations-Stops'!F915,"'","\'")&amp;"',"&amp;IF('Locations-Stops'!D915&lt;&gt;"",LEFT('Locations-Stops'!D915,2)&amp;"."&amp;RIGHT('Locations-Stops'!D915,LEN('Locations-Stops'!D915)-2),"0")&amp;","&amp;IF('Locations-Stops'!E915&lt;&gt;"",LEFT('Locations-Stops'!E915,1)&amp;"."&amp;RIGHT('Locations-Stops'!E915,LEN('Locations-Stops'!E915)-1),"0")&amp;","&amp;IF('Locations-Stops'!G915&lt;&gt;"",VLOOKUP('Locations-Stops'!G915,Regions!A2:B379,2,FALSE),"0")&amp;","&amp;IF('Locations-Stops'!H915&lt;&gt;"",VLOOKUP('Locations-Stops'!H915,Regions!C2:D379,2,FALSE),"0")&amp;","&amp;IF('Locations-Stops'!I915&lt;&gt;"",VLOOKUP('Locations-Stops'!I915,Regions!F2:G379,2,FALSE),"0")&amp;","&amp;IF('Locations-Stops'!J915&lt;&gt;"",VLOOKUP('Locations-Stops'!J915,Regions!I2:J379,2,FALSE),"0")&amp;",'"&amp;IF('Locations-Stops'!K915&lt;&gt;"",SUBSTITUTE('Locations-Stops'!K915,"'","\'"),"")&amp;"','"&amp;IF('Locations-Stops'!L915&lt;&gt;"",'Locations-Stops'!L915,"")&amp;"','"&amp;IF('Locations-Stops'!M915&lt;&gt;"",'Locations-Stops'!M915,"")&amp;"','"&amp;IF('Locations-Stops'!N915&lt;&gt;"",'Locations-Stops'!N915,"")&amp;"', CURRENT_TIMESTAMP);"</f>
        <v>INSERT INTO `locations` (`id`, `name`, `latitude`, `longitude`, `province_id`, `region_1`, `region_2`, `region_3`, `street`, `number`, `postal`, `img`, `last_modified`) VALUES (NULL,'Chellomedia',52.355273,4.838671,8,3,5,30,'Koningin Wilhelminaplein','6','1062 HK','https://lh4.ggpht.com/OtIB1cBQLGdBaIvejvJinPNawMIAXAhXCBNavu2sJCo9zCpohWvSNuQ_8tEFL2cfJjkElBrc1e5gelps48xy', CURRENT_TIMESTAMP);</v>
      </c>
    </row>
    <row r="914" spans="1:1" x14ac:dyDescent="0.25">
      <c r="A914" s="1" t="str">
        <f>"INSERT INTO `locations` (`id`, `name`, `latitude`, `longitude`, `province_id`, `region_1`, `region_2`, `region_3`, `street`, `number`, `postal`, `img`, `last_modified`) VALUES (NULL,'"&amp;SUBSTITUTE('Locations-Stops'!F916,"'","\'")&amp;"',"&amp;IF('Locations-Stops'!D916&lt;&gt;"",LEFT('Locations-Stops'!D916,2)&amp;"."&amp;RIGHT('Locations-Stops'!D916,LEN('Locations-Stops'!D916)-2),"0")&amp;","&amp;IF('Locations-Stops'!E916&lt;&gt;"",LEFT('Locations-Stops'!E916,1)&amp;"."&amp;RIGHT('Locations-Stops'!E916,LEN('Locations-Stops'!E916)-1),"0")&amp;","&amp;IF('Locations-Stops'!G916&lt;&gt;"",VLOOKUP('Locations-Stops'!G916,Regions!A2:B379,2,FALSE),"0")&amp;","&amp;IF('Locations-Stops'!H916&lt;&gt;"",VLOOKUP('Locations-Stops'!H916,Regions!C2:D379,2,FALSE),"0")&amp;","&amp;IF('Locations-Stops'!I916&lt;&gt;"",VLOOKUP('Locations-Stops'!I916,Regions!F2:G379,2,FALSE),"0")&amp;","&amp;IF('Locations-Stops'!J916&lt;&gt;"",VLOOKUP('Locations-Stops'!J916,Regions!I2:J379,2,FALSE),"0")&amp;",'"&amp;IF('Locations-Stops'!K916&lt;&gt;"",SUBSTITUTE('Locations-Stops'!K916,"'","\'"),"")&amp;"','"&amp;IF('Locations-Stops'!L916&lt;&gt;"",'Locations-Stops'!L916,"")&amp;"','"&amp;IF('Locations-Stops'!M916&lt;&gt;"",'Locations-Stops'!M916,"")&amp;"','"&amp;IF('Locations-Stops'!N916&lt;&gt;"",'Locations-Stops'!N916,"")&amp;"', CURRENT_TIMESTAMP);"</f>
        <v>INSERT INTO `locations` (`id`, `name`, `latitude`, `longitude`, `province_id`, `region_1`, `region_2`, `region_3`, `street`, `number`, `postal`, `img`, `last_modified`) VALUES (NULL,'The Pump',52.350949,4.838038,8,3,5,30,'Loosduinenstraat','1','1062','https://lh3.googleusercontent.com/oLkBhYWzDdutbG9Z_XLAWYkNrbtUB1B0pMgAG0HfMvoRQqLvG7Y0feH6fyS9ZAo38UEhyOXJR2P9ajwsSpgl', CURRENT_TIMESTAMP);</v>
      </c>
    </row>
    <row r="915" spans="1:1" x14ac:dyDescent="0.25">
      <c r="A915" s="1" t="str">
        <f>"INSERT INTO `locations` (`id`, `name`, `latitude`, `longitude`, `province_id`, `region_1`, `region_2`, `region_3`, `street`, `number`, `postal`, `img`, `last_modified`) VALUES (NULL,'"&amp;SUBSTITUTE('Locations-Stops'!F917,"'","\'")&amp;"',"&amp;IF('Locations-Stops'!D917&lt;&gt;"",LEFT('Locations-Stops'!D917,2)&amp;"."&amp;RIGHT('Locations-Stops'!D917,LEN('Locations-Stops'!D917)-2),"0")&amp;","&amp;IF('Locations-Stops'!E917&lt;&gt;"",LEFT('Locations-Stops'!E917,1)&amp;"."&amp;RIGHT('Locations-Stops'!E917,LEN('Locations-Stops'!E917)-1),"0")&amp;","&amp;IF('Locations-Stops'!G917&lt;&gt;"",VLOOKUP('Locations-Stops'!G917,Regions!A2:B379,2,FALSE),"0")&amp;","&amp;IF('Locations-Stops'!H917&lt;&gt;"",VLOOKUP('Locations-Stops'!H917,Regions!C2:D379,2,FALSE),"0")&amp;","&amp;IF('Locations-Stops'!I917&lt;&gt;"",VLOOKUP('Locations-Stops'!I917,Regions!F2:G379,2,FALSE),"0")&amp;","&amp;IF('Locations-Stops'!J917&lt;&gt;"",VLOOKUP('Locations-Stops'!J917,Regions!I2:J379,2,FALSE),"0")&amp;",'"&amp;IF('Locations-Stops'!K917&lt;&gt;"",SUBSTITUTE('Locations-Stops'!K917,"'","\'"),"")&amp;"','"&amp;IF('Locations-Stops'!L917&lt;&gt;"",'Locations-Stops'!L917,"")&amp;"','"&amp;IF('Locations-Stops'!M917&lt;&gt;"",'Locations-Stops'!M917,"")&amp;"','"&amp;IF('Locations-Stops'!N917&lt;&gt;"",'Locations-Stops'!N917,"")&amp;"', CURRENT_TIMESTAMP);"</f>
        <v>INSERT INTO `locations` (`id`, `name`, `latitude`, `longitude`, `province_id`, `region_1`, `region_2`, `region_3`, `street`, `number`, `postal`, `img`, `last_modified`) VALUES (NULL,'Leopard Estafette',52.350204,4.838238,8,3,5,30,'Loosduinenstraat','61','1062 EG','https://lh3.googleusercontent.com/2eW_35DRmxp7oW_eJiAN5OPE7JvXn929o5Mu0HPMQM9H3H57oLyVIUkykKc122ZxIiwvRfacPA2R76_Ai2pMiw', CURRENT_TIMESTAMP);</v>
      </c>
    </row>
    <row r="916" spans="1:1" x14ac:dyDescent="0.25">
      <c r="A916" s="1" t="str">
        <f>"INSERT INTO `locations` (`id`, `name`, `latitude`, `longitude`, `province_id`, `region_1`, `region_2`, `region_3`, `street`, `number`, `postal`, `img`, `last_modified`) VALUES (NULL,'"&amp;SUBSTITUTE('Locations-Stops'!F918,"'","\'")&amp;"',"&amp;IF('Locations-Stops'!D918&lt;&gt;"",LEFT('Locations-Stops'!D918,2)&amp;"."&amp;RIGHT('Locations-Stops'!D918,LEN('Locations-Stops'!D918)-2),"0")&amp;","&amp;IF('Locations-Stops'!E918&lt;&gt;"",LEFT('Locations-Stops'!E918,1)&amp;"."&amp;RIGHT('Locations-Stops'!E918,LEN('Locations-Stops'!E918)-1),"0")&amp;","&amp;IF('Locations-Stops'!G918&lt;&gt;"",VLOOKUP('Locations-Stops'!G918,Regions!A2:B379,2,FALSE),"0")&amp;","&amp;IF('Locations-Stops'!H918&lt;&gt;"",VLOOKUP('Locations-Stops'!H918,Regions!C2:D379,2,FALSE),"0")&amp;","&amp;IF('Locations-Stops'!I918&lt;&gt;"",VLOOKUP('Locations-Stops'!I918,Regions!F2:G379,2,FALSE),"0")&amp;","&amp;IF('Locations-Stops'!J918&lt;&gt;"",VLOOKUP('Locations-Stops'!J918,Regions!I2:J379,2,FALSE),"0")&amp;",'"&amp;IF('Locations-Stops'!K918&lt;&gt;"",SUBSTITUTE('Locations-Stops'!K918,"'","\'"),"")&amp;"','"&amp;IF('Locations-Stops'!L918&lt;&gt;"",'Locations-Stops'!L918,"")&amp;"','"&amp;IF('Locations-Stops'!M918&lt;&gt;"",'Locations-Stops'!M918,"")&amp;"','"&amp;IF('Locations-Stops'!N918&lt;&gt;"",'Locations-Stops'!N918,"")&amp;"', CURRENT_TIMESTAMP);"</f>
        <v>INSERT INTO `locations` (`id`, `name`, `latitude`, `longitude`, `province_id`, `region_1`, `region_2`, `region_3`, `street`, `number`, `postal`, `img`, `last_modified`) VALUES (NULL,'Little Playground',52.350208,4.83577,8,3,5,30,'Maassluisstraat','116III','1062 GG','https://lh3.googleusercontent.com/CKTW40HPgRd3lCH3X_Crj7HqTtFvsbMOonMcsq3D0qZnfE4s2zLSLWG6ebpPk82OqWe0QoyS1qL3sDdrxj0', CURRENT_TIMESTAMP);</v>
      </c>
    </row>
    <row r="917" spans="1:1" x14ac:dyDescent="0.25">
      <c r="A917" s="1" t="str">
        <f>"INSERT INTO `locations` (`id`, `name`, `latitude`, `longitude`, `province_id`, `region_1`, `region_2`, `region_3`, `street`, `number`, `postal`, `img`, `last_modified`) VALUES (NULL,'"&amp;SUBSTITUTE('Locations-Stops'!F919,"'","\'")&amp;"',"&amp;IF('Locations-Stops'!D919&lt;&gt;"",LEFT('Locations-Stops'!D919,2)&amp;"."&amp;RIGHT('Locations-Stops'!D919,LEN('Locations-Stops'!D919)-2),"0")&amp;","&amp;IF('Locations-Stops'!E919&lt;&gt;"",LEFT('Locations-Stops'!E919,1)&amp;"."&amp;RIGHT('Locations-Stops'!E919,LEN('Locations-Stops'!E919)-1),"0")&amp;","&amp;IF('Locations-Stops'!G919&lt;&gt;"",VLOOKUP('Locations-Stops'!G919,Regions!A2:B379,2,FALSE),"0")&amp;","&amp;IF('Locations-Stops'!H919&lt;&gt;"",VLOOKUP('Locations-Stops'!H919,Regions!C2:D379,2,FALSE),"0")&amp;","&amp;IF('Locations-Stops'!I919&lt;&gt;"",VLOOKUP('Locations-Stops'!I919,Regions!F2:G379,2,FALSE),"0")&amp;","&amp;IF('Locations-Stops'!J919&lt;&gt;"",VLOOKUP('Locations-Stops'!J919,Regions!I2:J379,2,FALSE),"0")&amp;",'"&amp;IF('Locations-Stops'!K919&lt;&gt;"",SUBSTITUTE('Locations-Stops'!K919,"'","\'"),"")&amp;"','"&amp;IF('Locations-Stops'!L919&lt;&gt;"",'Locations-Stops'!L919,"")&amp;"','"&amp;IF('Locations-Stops'!M919&lt;&gt;"",'Locations-Stops'!M919,"")&amp;"','"&amp;IF('Locations-Stops'!N919&lt;&gt;"",'Locations-Stops'!N919,"")&amp;"', CURRENT_TIMESTAMP);"</f>
        <v>INSERT INTO `locations` (`id`, `name`, `latitude`, `longitude`, `province_id`, `region_1`, `region_2`, `region_3`, `street`, `number`, `postal`, `img`, `last_modified`) VALUES (NULL,'Muurschildering',52.349681,4.845037,8,3,5,30,'Rietwijkerstraat','','1059','https://lh5.ggpht.com/8wy1R6vg6ggzrFENLgUa_DhJqZH1Qto1GwYKMv4c_wETU-6PPxBtinQLNiywzmG6MAuvHhtVZeaEbtrHel_h', CURRENT_TIMESTAMP);</v>
      </c>
    </row>
    <row r="918" spans="1:1" x14ac:dyDescent="0.25">
      <c r="A918" s="1" t="str">
        <f>"INSERT INTO `locations` (`id`, `name`, `latitude`, `longitude`, `province_id`, `region_1`, `region_2`, `region_3`, `street`, `number`, `postal`, `img`, `last_modified`) VALUES (NULL,'"&amp;SUBSTITUTE('Locations-Stops'!F920,"'","\'")&amp;"',"&amp;IF('Locations-Stops'!D920&lt;&gt;"",LEFT('Locations-Stops'!D920,2)&amp;"."&amp;RIGHT('Locations-Stops'!D920,LEN('Locations-Stops'!D920)-2),"0")&amp;","&amp;IF('Locations-Stops'!E920&lt;&gt;"",LEFT('Locations-Stops'!E920,1)&amp;"."&amp;RIGHT('Locations-Stops'!E920,LEN('Locations-Stops'!E920)-1),"0")&amp;","&amp;IF('Locations-Stops'!G920&lt;&gt;"",VLOOKUP('Locations-Stops'!G920,Regions!A2:B379,2,FALSE),"0")&amp;","&amp;IF('Locations-Stops'!H920&lt;&gt;"",VLOOKUP('Locations-Stops'!H920,Regions!C2:D379,2,FALSE),"0")&amp;","&amp;IF('Locations-Stops'!I920&lt;&gt;"",VLOOKUP('Locations-Stops'!I920,Regions!F2:G379,2,FALSE),"0")&amp;","&amp;IF('Locations-Stops'!J920&lt;&gt;"",VLOOKUP('Locations-Stops'!J920,Regions!I2:J379,2,FALSE),"0")&amp;",'"&amp;IF('Locations-Stops'!K920&lt;&gt;"",SUBSTITUTE('Locations-Stops'!K920,"'","\'"),"")&amp;"','"&amp;IF('Locations-Stops'!L920&lt;&gt;"",'Locations-Stops'!L920,"")&amp;"','"&amp;IF('Locations-Stops'!M920&lt;&gt;"",'Locations-Stops'!M920,"")&amp;"','"&amp;IF('Locations-Stops'!N920&lt;&gt;"",'Locations-Stops'!N920,"")&amp;"', CURRENT_TIMESTAMP);"</f>
        <v>INSERT INTO `locations` (`id`, `name`, `latitude`, `longitude`, `province_id`, `region_1`, `region_2`, `region_3`, `street`, `number`, `postal`, `img`, `last_modified`) VALUES (NULL,'The Dog\'s Bollocks',52.349971,4.842401,8,3,5,30,'Rijswijkstraat','2','1059 GK','https://lh6.ggpht.com/wPVzZPtf6bxq8Vr9AtK-mOE0G1xuNilChbZ3WTSjMIMIIn3mCBI36D6FWXkcKVV3m92zUwVfTq_kim8NJNyA', CURRENT_TIMESTAMP);</v>
      </c>
    </row>
    <row r="919" spans="1:1" x14ac:dyDescent="0.25">
      <c r="A919" s="1" t="str">
        <f>"INSERT INTO `locations` (`id`, `name`, `latitude`, `longitude`, `province_id`, `region_1`, `region_2`, `region_3`, `street`, `number`, `postal`, `img`, `last_modified`) VALUES (NULL,'"&amp;SUBSTITUTE('Locations-Stops'!F921,"'","\'")&amp;"',"&amp;IF('Locations-Stops'!D921&lt;&gt;"",LEFT('Locations-Stops'!D921,2)&amp;"."&amp;RIGHT('Locations-Stops'!D921,LEN('Locations-Stops'!D921)-2),"0")&amp;","&amp;IF('Locations-Stops'!E921&lt;&gt;"",LEFT('Locations-Stops'!E921,1)&amp;"."&amp;RIGHT('Locations-Stops'!E921,LEN('Locations-Stops'!E921)-1),"0")&amp;","&amp;IF('Locations-Stops'!G921&lt;&gt;"",VLOOKUP('Locations-Stops'!G921,Regions!A2:B379,2,FALSE),"0")&amp;","&amp;IF('Locations-Stops'!H921&lt;&gt;"",VLOOKUP('Locations-Stops'!H921,Regions!C2:D379,2,FALSE),"0")&amp;","&amp;IF('Locations-Stops'!I921&lt;&gt;"",VLOOKUP('Locations-Stops'!I921,Regions!F2:G379,2,FALSE),"0")&amp;","&amp;IF('Locations-Stops'!J921&lt;&gt;"",VLOOKUP('Locations-Stops'!J921,Regions!I2:J379,2,FALSE),"0")&amp;",'"&amp;IF('Locations-Stops'!K921&lt;&gt;"",SUBSTITUTE('Locations-Stops'!K921,"'","\'"),"")&amp;"','"&amp;IF('Locations-Stops'!L921&lt;&gt;"",'Locations-Stops'!L921,"")&amp;"','"&amp;IF('Locations-Stops'!M921&lt;&gt;"",'Locations-Stops'!M921,"")&amp;"','"&amp;IF('Locations-Stops'!N921&lt;&gt;"",'Locations-Stops'!N921,"")&amp;"', CURRENT_TIMESTAMP);"</f>
        <v>INSERT INTO `locations` (`id`, `name`, `latitude`, `longitude`, `province_id`, `region_1`, `region_2`, `region_3`, `street`, `number`, `postal`, `img`, `last_modified`) VALUES (NULL,'Urban Gardening Playground',52.349529,4.837559,8,3,5,30,'Rijswijkstraat','185A','1062 EV','https://lh3.googleusercontent.com/BPoO54uTJY31Mq3K7k_aZK-retRzMJq5zysQedHgrI8fM1tIZCiqraftwggbNyqbqUYeRsEYX25yaOlRndRD', CURRENT_TIMESTAMP);</v>
      </c>
    </row>
    <row r="920" spans="1:1" x14ac:dyDescent="0.25">
      <c r="A920" s="1" t="str">
        <f>"INSERT INTO `locations` (`id`, `name`, `latitude`, `longitude`, `province_id`, `region_1`, `region_2`, `region_3`, `street`, `number`, `postal`, `img`, `last_modified`) VALUES (NULL,'"&amp;SUBSTITUTE('Locations-Stops'!F922,"'","\'")&amp;"',"&amp;IF('Locations-Stops'!D922&lt;&gt;"",LEFT('Locations-Stops'!D922,2)&amp;"."&amp;RIGHT('Locations-Stops'!D922,LEN('Locations-Stops'!D922)-2),"0")&amp;","&amp;IF('Locations-Stops'!E922&lt;&gt;"",LEFT('Locations-Stops'!E922,1)&amp;"."&amp;RIGHT('Locations-Stops'!E922,LEN('Locations-Stops'!E922)-1),"0")&amp;","&amp;IF('Locations-Stops'!G922&lt;&gt;"",VLOOKUP('Locations-Stops'!G922,Regions!A2:B379,2,FALSE),"0")&amp;","&amp;IF('Locations-Stops'!H922&lt;&gt;"",VLOOKUP('Locations-Stops'!H922,Regions!C2:D379,2,FALSE),"0")&amp;","&amp;IF('Locations-Stops'!I922&lt;&gt;"",VLOOKUP('Locations-Stops'!I922,Regions!F2:G379,2,FALSE),"0")&amp;","&amp;IF('Locations-Stops'!J922&lt;&gt;"",VLOOKUP('Locations-Stops'!J922,Regions!I2:J379,2,FALSE),"0")&amp;",'"&amp;IF('Locations-Stops'!K922&lt;&gt;"",SUBSTITUTE('Locations-Stops'!K922,"'","\'"),"")&amp;"','"&amp;IF('Locations-Stops'!L922&lt;&gt;"",'Locations-Stops'!L922,"")&amp;"','"&amp;IF('Locations-Stops'!M922&lt;&gt;"",'Locations-Stops'!M922,"")&amp;"','"&amp;IF('Locations-Stops'!N922&lt;&gt;"",'Locations-Stops'!N922,"")&amp;"', CURRENT_TIMESTAMP);"</f>
        <v>INSERT INTO `locations` (`id`, `name`, `latitude`, `longitude`, `province_id`, `region_1`, `region_2`, `region_3`, `street`, `number`, `postal`, `img`, `last_modified`) VALUES (NULL,'Keys To The Kingdom',52.350127,4.843606,8,3,5,30,'Rijswijkstraat','','1059 GK','https://lh4.ggpht.com/MYIs2WGIanTpGNrpIQKGqoDJnai-kchhj8ecVzRmRN82sDXAekr6zA2u7g21cCrL4ZMd-7Mx3EvgVNn5o9k', CURRENT_TIMESTAMP);</v>
      </c>
    </row>
    <row r="921" spans="1:1" x14ac:dyDescent="0.25">
      <c r="A921" s="1" t="str">
        <f>"INSERT INTO `locations` (`id`, `name`, `latitude`, `longitude`, `province_id`, `region_1`, `region_2`, `region_3`, `street`, `number`, `postal`, `img`, `last_modified`) VALUES (NULL,'"&amp;SUBSTITUTE('Locations-Stops'!F923,"'","\'")&amp;"',"&amp;IF('Locations-Stops'!D923&lt;&gt;"",LEFT('Locations-Stops'!D923,2)&amp;"."&amp;RIGHT('Locations-Stops'!D923,LEN('Locations-Stops'!D923)-2),"0")&amp;","&amp;IF('Locations-Stops'!E923&lt;&gt;"",LEFT('Locations-Stops'!E923,1)&amp;"."&amp;RIGHT('Locations-Stops'!E923,LEN('Locations-Stops'!E923)-1),"0")&amp;","&amp;IF('Locations-Stops'!G923&lt;&gt;"",VLOOKUP('Locations-Stops'!G923,Regions!A2:B379,2,FALSE),"0")&amp;","&amp;IF('Locations-Stops'!H923&lt;&gt;"",VLOOKUP('Locations-Stops'!H923,Regions!C2:D379,2,FALSE),"0")&amp;","&amp;IF('Locations-Stops'!I923&lt;&gt;"",VLOOKUP('Locations-Stops'!I923,Regions!F2:G379,2,FALSE),"0")&amp;","&amp;IF('Locations-Stops'!J923&lt;&gt;"",VLOOKUP('Locations-Stops'!J923,Regions!I2:J379,2,FALSE),"0")&amp;",'"&amp;IF('Locations-Stops'!K923&lt;&gt;"",SUBSTITUTE('Locations-Stops'!K923,"'","\'"),"")&amp;"','"&amp;IF('Locations-Stops'!L923&lt;&gt;"",'Locations-Stops'!L923,"")&amp;"','"&amp;IF('Locations-Stops'!M923&lt;&gt;"",'Locations-Stops'!M923,"")&amp;"','"&amp;IF('Locations-Stops'!N923&lt;&gt;"",'Locations-Stops'!N923,"")&amp;"', CURRENT_TIMESTAMP);"</f>
        <v>INSERT INTO `locations` (`id`, `name`, `latitude`, `longitude`, `province_id`, `region_1`, `region_2`, `region_3`, `street`, `number`, `postal`, `img`, `last_modified`) VALUES (NULL,'Outdoor gym near Andreas ensemble',52.357302,4.848296,8,3,5,30,'Saskia van Uijlenburgkade','178','1058','https://lh3.googleusercontent.com/uafAXLzogrl2FajpGJqjjY8a6Fvb2_LOBIXulUdVWNrrBpUjzSEcFfsMEguR7vUU9i2RyHHvVS0VCHyymlAy', CURRENT_TIMESTAMP);</v>
      </c>
    </row>
    <row r="922" spans="1:1" x14ac:dyDescent="0.25">
      <c r="A922" s="1" t="str">
        <f>"INSERT INTO `locations` (`id`, `name`, `latitude`, `longitude`, `province_id`, `region_1`, `region_2`, `region_3`, `street`, `number`, `postal`, `img`, `last_modified`) VALUES (NULL,'"&amp;SUBSTITUTE('Locations-Stops'!F924,"'","\'")&amp;"',"&amp;IF('Locations-Stops'!D924&lt;&gt;"",LEFT('Locations-Stops'!D924,2)&amp;"."&amp;RIGHT('Locations-Stops'!D924,LEN('Locations-Stops'!D924)-2),"0")&amp;","&amp;IF('Locations-Stops'!E924&lt;&gt;"",LEFT('Locations-Stops'!E924,1)&amp;"."&amp;RIGHT('Locations-Stops'!E924,LEN('Locations-Stops'!E924)-1),"0")&amp;","&amp;IF('Locations-Stops'!G924&lt;&gt;"",VLOOKUP('Locations-Stops'!G924,Regions!A2:B379,2,FALSE),"0")&amp;","&amp;IF('Locations-Stops'!H924&lt;&gt;"",VLOOKUP('Locations-Stops'!H924,Regions!C2:D379,2,FALSE),"0")&amp;","&amp;IF('Locations-Stops'!I924&lt;&gt;"",VLOOKUP('Locations-Stops'!I924,Regions!F2:G379,2,FALSE),"0")&amp;","&amp;IF('Locations-Stops'!J924&lt;&gt;"",VLOOKUP('Locations-Stops'!J924,Regions!I2:J379,2,FALSE),"0")&amp;",'"&amp;IF('Locations-Stops'!K924&lt;&gt;"",SUBSTITUTE('Locations-Stops'!K924,"'","\'"),"")&amp;"','"&amp;IF('Locations-Stops'!L924&lt;&gt;"",'Locations-Stops'!L924,"")&amp;"','"&amp;IF('Locations-Stops'!M924&lt;&gt;"",'Locations-Stops'!M924,"")&amp;"','"&amp;IF('Locations-Stops'!N924&lt;&gt;"",'Locations-Stops'!N924,"")&amp;"', CURRENT_TIMESTAMP);"</f>
        <v>INSERT INTO `locations` (`id`, `name`, `latitude`, `longitude`, `province_id`, `region_1`, `region_2`, `region_3`, `street`, `number`, `postal`, `img`, `last_modified`) VALUES (NULL,'Rest In Peace',52.33791,4.846729,8,3,5,30,'Schinkelbrug','','1059','https://lh4.ggpht.com/HMjEGzPGM2RZur7bgdZdfmwf--IrbD0SuIdAlKMY2eeGVz5a32wQAul0RLjTaV4Lo-tWoLT8hDk2Tpuey5h0', CURRENT_TIMESTAMP);</v>
      </c>
    </row>
    <row r="923" spans="1:1" x14ac:dyDescent="0.25">
      <c r="A923" s="1" t="str">
        <f>"INSERT INTO `locations` (`id`, `name`, `latitude`, `longitude`, `province_id`, `region_1`, `region_2`, `region_3`, `street`, `number`, `postal`, `img`, `last_modified`) VALUES (NULL,'"&amp;SUBSTITUTE('Locations-Stops'!F925,"'","\'")&amp;"',"&amp;IF('Locations-Stops'!D925&lt;&gt;"",LEFT('Locations-Stops'!D925,2)&amp;"."&amp;RIGHT('Locations-Stops'!D925,LEN('Locations-Stops'!D925)-2),"0")&amp;","&amp;IF('Locations-Stops'!E925&lt;&gt;"",LEFT('Locations-Stops'!E925,1)&amp;"."&amp;RIGHT('Locations-Stops'!E925,LEN('Locations-Stops'!E925)-1),"0")&amp;","&amp;IF('Locations-Stops'!G925&lt;&gt;"",VLOOKUP('Locations-Stops'!G925,Regions!A2:B379,2,FALSE),"0")&amp;","&amp;IF('Locations-Stops'!H925&lt;&gt;"",VLOOKUP('Locations-Stops'!H925,Regions!C2:D379,2,FALSE),"0")&amp;","&amp;IF('Locations-Stops'!I925&lt;&gt;"",VLOOKUP('Locations-Stops'!I925,Regions!F2:G379,2,FALSE),"0")&amp;","&amp;IF('Locations-Stops'!J925&lt;&gt;"",VLOOKUP('Locations-Stops'!J925,Regions!I2:J379,2,FALSE),"0")&amp;",'"&amp;IF('Locations-Stops'!K925&lt;&gt;"",SUBSTITUTE('Locations-Stops'!K925,"'","\'"),"")&amp;"','"&amp;IF('Locations-Stops'!L925&lt;&gt;"",'Locations-Stops'!L925,"")&amp;"','"&amp;IF('Locations-Stops'!M925&lt;&gt;"",'Locations-Stops'!M925,"")&amp;"','"&amp;IF('Locations-Stops'!N925&lt;&gt;"",'Locations-Stops'!N925,"")&amp;"', CURRENT_TIMESTAMP);"</f>
        <v>INSERT INTO `locations` (`id`, `name`, `latitude`, `longitude`, `province_id`, `region_1`, `region_2`, `region_3`, `street`, `number`, `postal`, `img`, `last_modified`) VALUES (NULL,'Parking World Fashion Centre',52.352666,4.841835,8,3,5,30,'Terheideweg','28','1062 HL','https://lh3.ggpht.com/aXQeztBSkDt5fIVzAZvlnnFrVgjz-5NHRcELOG4f8nZ3stFbHyH7ja2ChXtTRey_c1TtKWWKXepZudfV4R7po57oa-nvLOZ6Q88JQPPvMUS_mvIX', CURRENT_TIMESTAMP);</v>
      </c>
    </row>
    <row r="924" spans="1:1" x14ac:dyDescent="0.25">
      <c r="A924" s="1" t="str">
        <f>"INSERT INTO `locations` (`id`, `name`, `latitude`, `longitude`, `province_id`, `region_1`, `region_2`, `region_3`, `street`, `number`, `postal`, `img`, `last_modified`) VALUES (NULL,'"&amp;SUBSTITUTE('Locations-Stops'!F926,"'","\'")&amp;"',"&amp;IF('Locations-Stops'!D926&lt;&gt;"",LEFT('Locations-Stops'!D926,2)&amp;"."&amp;RIGHT('Locations-Stops'!D926,LEN('Locations-Stops'!D926)-2),"0")&amp;","&amp;IF('Locations-Stops'!E926&lt;&gt;"",LEFT('Locations-Stops'!E926,1)&amp;"."&amp;RIGHT('Locations-Stops'!E926,LEN('Locations-Stops'!E926)-1),"0")&amp;","&amp;IF('Locations-Stops'!G926&lt;&gt;"",VLOOKUP('Locations-Stops'!G926,Regions!A2:B379,2,FALSE),"0")&amp;","&amp;IF('Locations-Stops'!H926&lt;&gt;"",VLOOKUP('Locations-Stops'!H926,Regions!C2:D379,2,FALSE),"0")&amp;","&amp;IF('Locations-Stops'!I926&lt;&gt;"",VLOOKUP('Locations-Stops'!I926,Regions!F2:G379,2,FALSE),"0")&amp;","&amp;IF('Locations-Stops'!J926&lt;&gt;"",VLOOKUP('Locations-Stops'!J926,Regions!I2:J379,2,FALSE),"0")&amp;",'"&amp;IF('Locations-Stops'!K926&lt;&gt;"",SUBSTITUTE('Locations-Stops'!K926,"'","\'"),"")&amp;"','"&amp;IF('Locations-Stops'!L926&lt;&gt;"",'Locations-Stops'!L926,"")&amp;"','"&amp;IF('Locations-Stops'!M926&lt;&gt;"",'Locations-Stops'!M926,"")&amp;"','"&amp;IF('Locations-Stops'!N926&lt;&gt;"",'Locations-Stops'!N926,"")&amp;"', CURRENT_TIMESTAMP);"</f>
        <v>INSERT INTO `locations` (`id`, `name`, `latitude`, `longitude`, `province_id`, `region_1`, `region_2`, `region_3`, `street`, `number`, `postal`, `img`, `last_modified`) VALUES (NULL,'Mural Calvijn',52.35645,4.836622,8,3,5,30,'Willem Frogerstraat','18','1062','https://lh5.ggpht.com/xMBkrH5L7y1D4C-OtAJQmmBuQJq60SxWPG0yT4YKpdzqnl7Ar7t99atFeIlcszRCwQ-MT0bJWI8yz8Xx645Z', CURRENT_TIMESTAMP);</v>
      </c>
    </row>
    <row r="925" spans="1:1" x14ac:dyDescent="0.25">
      <c r="A925" s="1" t="str">
        <f>"INSERT INTO `locations` (`id`, `name`, `latitude`, `longitude`, `province_id`, `region_1`, `region_2`, `region_3`, `street`, `number`, `postal`, `img`, `last_modified`) VALUES (NULL,'"&amp;SUBSTITUTE('Locations-Stops'!F927,"'","\'")&amp;"',"&amp;IF('Locations-Stops'!D927&lt;&gt;"",LEFT('Locations-Stops'!D927,2)&amp;"."&amp;RIGHT('Locations-Stops'!D927,LEN('Locations-Stops'!D927)-2),"0")&amp;","&amp;IF('Locations-Stops'!E927&lt;&gt;"",LEFT('Locations-Stops'!E927,1)&amp;"."&amp;RIGHT('Locations-Stops'!E927,LEN('Locations-Stops'!E927)-1),"0")&amp;","&amp;IF('Locations-Stops'!G927&lt;&gt;"",VLOOKUP('Locations-Stops'!G927,Regions!A2:B379,2,FALSE),"0")&amp;","&amp;IF('Locations-Stops'!H927&lt;&gt;"",VLOOKUP('Locations-Stops'!H927,Regions!C2:D379,2,FALSE),"0")&amp;","&amp;IF('Locations-Stops'!I927&lt;&gt;"",VLOOKUP('Locations-Stops'!I927,Regions!F2:G379,2,FALSE),"0")&amp;","&amp;IF('Locations-Stops'!J927&lt;&gt;"",VLOOKUP('Locations-Stops'!J927,Regions!I2:J379,2,FALSE),"0")&amp;",'"&amp;IF('Locations-Stops'!K927&lt;&gt;"",SUBSTITUTE('Locations-Stops'!K927,"'","\'"),"")&amp;"','"&amp;IF('Locations-Stops'!L927&lt;&gt;"",'Locations-Stops'!L927,"")&amp;"','"&amp;IF('Locations-Stops'!M927&lt;&gt;"",'Locations-Stops'!M927,"")&amp;"','"&amp;IF('Locations-Stops'!N927&lt;&gt;"",'Locations-Stops'!N927,"")&amp;"', CURRENT_TIMESTAMP);"</f>
        <v>INSERT INTO `locations` (`id`, `name`, `latitude`, `longitude`, `province_id`, `region_1`, `region_2`, `region_3`, `street`, `number`, `postal`, `img`, `last_modified`) VALUES (NULL,'Statue Verwachtingsvol',52.353039,4.835656,8,3,5,30,'Wittgensteinlaan','192','1062 KD','https://lh3.ggpht.com/uubcdGk4ugt4sLNuOP2qdA9v5s5XXImxujV2C73kBpUEjsVSg-s6XdhDSXupz_VHHf_Fw9SUdj785ZieTgp3jkNcoovYrV5uJgAARsyQDXq-p2p5OA', CURRENT_TIMESTAMP);</v>
      </c>
    </row>
    <row r="926" spans="1:1" x14ac:dyDescent="0.25">
      <c r="A926" s="1" t="str">
        <f>"INSERT INTO `locations` (`id`, `name`, `latitude`, `longitude`, `province_id`, `region_1`, `region_2`, `region_3`, `street`, `number`, `postal`, `img`, `last_modified`) VALUES (NULL,'"&amp;SUBSTITUTE('Locations-Stops'!F928,"'","\'")&amp;"',"&amp;IF('Locations-Stops'!D928&lt;&gt;"",LEFT('Locations-Stops'!D928,2)&amp;"."&amp;RIGHT('Locations-Stops'!D928,LEN('Locations-Stops'!D928)-2),"0")&amp;","&amp;IF('Locations-Stops'!E928&lt;&gt;"",LEFT('Locations-Stops'!E928,1)&amp;"."&amp;RIGHT('Locations-Stops'!E928,LEN('Locations-Stops'!E928)-1),"0")&amp;","&amp;IF('Locations-Stops'!G928&lt;&gt;"",VLOOKUP('Locations-Stops'!G928,Regions!A2:B379,2,FALSE),"0")&amp;","&amp;IF('Locations-Stops'!H928&lt;&gt;"",VLOOKUP('Locations-Stops'!H928,Regions!C2:D379,2,FALSE),"0")&amp;","&amp;IF('Locations-Stops'!I928&lt;&gt;"",VLOOKUP('Locations-Stops'!I928,Regions!F2:G379,2,FALSE),"0")&amp;","&amp;IF('Locations-Stops'!J928&lt;&gt;"",VLOOKUP('Locations-Stops'!J928,Regions!I2:J379,2,FALSE),"0")&amp;",'"&amp;IF('Locations-Stops'!K928&lt;&gt;"",SUBSTITUTE('Locations-Stops'!K928,"'","\'"),"")&amp;"','"&amp;IF('Locations-Stops'!L928&lt;&gt;"",'Locations-Stops'!L928,"")&amp;"','"&amp;IF('Locations-Stops'!M928&lt;&gt;"",'Locations-Stops'!M928,"")&amp;"','"&amp;IF('Locations-Stops'!N928&lt;&gt;"",'Locations-Stops'!N928,"")&amp;"', CURRENT_TIMESTAMP);"</f>
        <v>INSERT INTO `locations` (`id`, `name`, `latitude`, `longitude`, `province_id`, `region_1`, `region_2`, `region_3`, `street`, `number`, `postal`, `img`, `last_modified`) VALUES (NULL,'Cartoon Op Fietspont CS',52.380213,4.900419,8,3,6,31,'7','36','1012 AA','https://lh6.ggpht.com/0o5Y89CwP0qrPjIOhqQcYaco1fck19zFwYJMdOdtjOlr09k-VRL-1cuCfsjgogf0klBdiM7ogF92AjH49E31', CURRENT_TIMESTAMP);</v>
      </c>
    </row>
    <row r="927" spans="1:1" x14ac:dyDescent="0.25">
      <c r="A927" s="1" t="str">
        <f>"INSERT INTO `locations` (`id`, `name`, `latitude`, `longitude`, `province_id`, `region_1`, `region_2`, `region_3`, `street`, `number`, `postal`, `img`, `last_modified`) VALUES (NULL,'"&amp;SUBSTITUTE('Locations-Stops'!F929,"'","\'")&amp;"',"&amp;IF('Locations-Stops'!D929&lt;&gt;"",LEFT('Locations-Stops'!D929,2)&amp;"."&amp;RIGHT('Locations-Stops'!D929,LEN('Locations-Stops'!D929)-2),"0")&amp;","&amp;IF('Locations-Stops'!E929&lt;&gt;"",LEFT('Locations-Stops'!E929,1)&amp;"."&amp;RIGHT('Locations-Stops'!E929,LEN('Locations-Stops'!E929)-1),"0")&amp;","&amp;IF('Locations-Stops'!G929&lt;&gt;"",VLOOKUP('Locations-Stops'!G929,Regions!A2:B379,2,FALSE),"0")&amp;","&amp;IF('Locations-Stops'!H929&lt;&gt;"",VLOOKUP('Locations-Stops'!H929,Regions!C2:D379,2,FALSE),"0")&amp;","&amp;IF('Locations-Stops'!I929&lt;&gt;"",VLOOKUP('Locations-Stops'!I929,Regions!F2:G379,2,FALSE),"0")&amp;","&amp;IF('Locations-Stops'!J929&lt;&gt;"",VLOOKUP('Locations-Stops'!J929,Regions!I2:J379,2,FALSE),"0")&amp;",'"&amp;IF('Locations-Stops'!K929&lt;&gt;"",SUBSTITUTE('Locations-Stops'!K929,"'","\'"),"")&amp;"','"&amp;IF('Locations-Stops'!L929&lt;&gt;"",'Locations-Stops'!L929,"")&amp;"','"&amp;IF('Locations-Stops'!M929&lt;&gt;"",'Locations-Stops'!M929,"")&amp;"','"&amp;IF('Locations-Stops'!N929&lt;&gt;"",'Locations-Stops'!N929,"")&amp;"', CURRENT_TIMESTAMP);"</f>
        <v>INSERT INTO `locations` (`id`, `name`, `latitude`, `longitude`, `province_id`, `region_1`, `region_2`, `region_3`, `street`, `number`, `postal`, `img`, `last_modified`) VALUES (NULL,'Art On Bridge',52.379324,4.902893,8,3,6,31,'De Ruijterkade','3','1011 AA','https://lh4.ggpht.com/SK_nC5OmJa8YwfvwEtxVRIvwJTPfuL5HEOvfOBDJ2G3jxgTkpT2NHbxMEUT2TDGvyPT0La5iexSeIhJsm6ns', CURRENT_TIMESTAMP);</v>
      </c>
    </row>
    <row r="928" spans="1:1" x14ac:dyDescent="0.25">
      <c r="A928" s="1" t="str">
        <f>"INSERT INTO `locations` (`id`, `name`, `latitude`, `longitude`, `province_id`, `region_1`, `region_2`, `region_3`, `street`, `number`, `postal`, `img`, `last_modified`) VALUES (NULL,'"&amp;SUBSTITUTE('Locations-Stops'!F930,"'","\'")&amp;"',"&amp;IF('Locations-Stops'!D930&lt;&gt;"",LEFT('Locations-Stops'!D930,2)&amp;"."&amp;RIGHT('Locations-Stops'!D930,LEN('Locations-Stops'!D930)-2),"0")&amp;","&amp;IF('Locations-Stops'!E930&lt;&gt;"",LEFT('Locations-Stops'!E930,1)&amp;"."&amp;RIGHT('Locations-Stops'!E930,LEN('Locations-Stops'!E930)-1),"0")&amp;","&amp;IF('Locations-Stops'!G930&lt;&gt;"",VLOOKUP('Locations-Stops'!G930,Regions!A2:B379,2,FALSE),"0")&amp;","&amp;IF('Locations-Stops'!H930&lt;&gt;"",VLOOKUP('Locations-Stops'!H930,Regions!C2:D379,2,FALSE),"0")&amp;","&amp;IF('Locations-Stops'!I930&lt;&gt;"",VLOOKUP('Locations-Stops'!I930,Regions!F2:G379,2,FALSE),"0")&amp;","&amp;IF('Locations-Stops'!J930&lt;&gt;"",VLOOKUP('Locations-Stops'!J930,Regions!I2:J379,2,FALSE),"0")&amp;",'"&amp;IF('Locations-Stops'!K930&lt;&gt;"",SUBSTITUTE('Locations-Stops'!K930,"'","\'"),"")&amp;"','"&amp;IF('Locations-Stops'!L930&lt;&gt;"",'Locations-Stops'!L930,"")&amp;"','"&amp;IF('Locations-Stops'!M930&lt;&gt;"",'Locations-Stops'!M930,"")&amp;"','"&amp;IF('Locations-Stops'!N930&lt;&gt;"",'Locations-Stops'!N930,"")&amp;"', CURRENT_TIMESTAMP);"</f>
        <v>INSERT INTO `locations` (`id`, `name`, `latitude`, `longitude`, `province_id`, `region_1`, `region_2`, `region_3`, `street`, `number`, `postal`, `img`, `last_modified`) VALUES (NULL,'Tourist Office',52.377572,4.900675,8,3,6,31,'Prins Hendrikkade','75','1012 AE','https://lh6.ggpht.com/O0qbfXkGV6Pc_QB6qEkof2WBNGMV3YEyVr0ZBfVKY0R0nI82lagJ-1HUtXFk3xKi9LtaWiPsgp9gI6qOf-U', CURRENT_TIMESTAMP);</v>
      </c>
    </row>
    <row r="929" spans="1:1" x14ac:dyDescent="0.25">
      <c r="A929" s="1" t="str">
        <f>"INSERT INTO `locations` (`id`, `name`, `latitude`, `longitude`, `province_id`, `region_1`, `region_2`, `region_3`, `street`, `number`, `postal`, `img`, `last_modified`) VALUES (NULL,'"&amp;SUBSTITUTE('Locations-Stops'!F931,"'","\'")&amp;"',"&amp;IF('Locations-Stops'!D931&lt;&gt;"",LEFT('Locations-Stops'!D931,2)&amp;"."&amp;RIGHT('Locations-Stops'!D931,LEN('Locations-Stops'!D931)-2),"0")&amp;","&amp;IF('Locations-Stops'!E931&lt;&gt;"",LEFT('Locations-Stops'!E931,1)&amp;"."&amp;RIGHT('Locations-Stops'!E931,LEN('Locations-Stops'!E931)-1),"0")&amp;","&amp;IF('Locations-Stops'!G931&lt;&gt;"",VLOOKUP('Locations-Stops'!G931,Regions!A2:B379,2,FALSE),"0")&amp;","&amp;IF('Locations-Stops'!H931&lt;&gt;"",VLOOKUP('Locations-Stops'!H931,Regions!C2:D379,2,FALSE),"0")&amp;","&amp;IF('Locations-Stops'!I931&lt;&gt;"",VLOOKUP('Locations-Stops'!I931,Regions!F2:G379,2,FALSE),"0")&amp;","&amp;IF('Locations-Stops'!J931&lt;&gt;"",VLOOKUP('Locations-Stops'!J931,Regions!I2:J379,2,FALSE),"0")&amp;",'"&amp;IF('Locations-Stops'!K931&lt;&gt;"",SUBSTITUTE('Locations-Stops'!K931,"'","\'"),"")&amp;"','"&amp;IF('Locations-Stops'!L931&lt;&gt;"",'Locations-Stops'!L931,"")&amp;"','"&amp;IF('Locations-Stops'!M931&lt;&gt;"",'Locations-Stops'!M931,"")&amp;"','"&amp;IF('Locations-Stops'!N931&lt;&gt;"",'Locations-Stops'!N931,"")&amp;"', CURRENT_TIMESTAMP);"</f>
        <v>INSERT INTO `locations` (`id`, `name`, `latitude`, `longitude`, `province_id`, `region_1`, `region_2`, `region_3`, `street`, `number`, `postal`, `img`, `last_modified`) VALUES (NULL,'Begijnhof Amsterdam',52.369759,4.890141,8,3,6,32,'Begijnhof','19','1012 WS','https://lh5.ggpht.com/RCOKgwRoDfGHXvyVC7LEOoGPtKpj8jOeFILb3ceMbW9vM26HIFEjUOz735JlC2q1d9n6Bexhbbgy6UiBUe8', CURRENT_TIMESTAMP);</v>
      </c>
    </row>
    <row r="930" spans="1:1" x14ac:dyDescent="0.25">
      <c r="A930" s="1" t="str">
        <f>"INSERT INTO `locations` (`id`, `name`, `latitude`, `longitude`, `province_id`, `region_1`, `region_2`, `region_3`, `street`, `number`, `postal`, `img`, `last_modified`) VALUES (NULL,'"&amp;SUBSTITUTE('Locations-Stops'!F932,"'","\'")&amp;"',"&amp;IF('Locations-Stops'!D932&lt;&gt;"",LEFT('Locations-Stops'!D932,2)&amp;"."&amp;RIGHT('Locations-Stops'!D932,LEN('Locations-Stops'!D932)-2),"0")&amp;","&amp;IF('Locations-Stops'!E932&lt;&gt;"",LEFT('Locations-Stops'!E932,1)&amp;"."&amp;RIGHT('Locations-Stops'!E932,LEN('Locations-Stops'!E932)-1),"0")&amp;","&amp;IF('Locations-Stops'!G932&lt;&gt;"",VLOOKUP('Locations-Stops'!G932,Regions!A2:B379,2,FALSE),"0")&amp;","&amp;IF('Locations-Stops'!H932&lt;&gt;"",VLOOKUP('Locations-Stops'!H932,Regions!C2:D379,2,FALSE),"0")&amp;","&amp;IF('Locations-Stops'!I932&lt;&gt;"",VLOOKUP('Locations-Stops'!I932,Regions!F2:G379,2,FALSE),"0")&amp;","&amp;IF('Locations-Stops'!J932&lt;&gt;"",VLOOKUP('Locations-Stops'!J932,Regions!I2:J379,2,FALSE),"0")&amp;",'"&amp;IF('Locations-Stops'!K932&lt;&gt;"",SUBSTITUTE('Locations-Stops'!K932,"'","\'"),"")&amp;"','"&amp;IF('Locations-Stops'!L932&lt;&gt;"",'Locations-Stops'!L932,"")&amp;"','"&amp;IF('Locations-Stops'!M932&lt;&gt;"",'Locations-Stops'!M932,"")&amp;"','"&amp;IF('Locations-Stops'!N932&lt;&gt;"",'Locations-Stops'!N932,"")&amp;"', CURRENT_TIMESTAMP);"</f>
        <v>INSERT INTO `locations` (`id`, `name`, `latitude`, `longitude`, `province_id`, `region_1`, `region_2`, `region_3`, `street`, `number`, `postal`, `img`, `last_modified`) VALUES (NULL,'Skulptuur in Begijnhof',52.369171,4.889933,8,3,6,32,'Begijnhof','40D','1012 WV','https://lh3.googleusercontent.com/QjWrxiY0ORgUCphD5uDvyXihvDaIrS3ztg_ovlYWvdh3FVA82lGg6L1XxwevbKxPljcT61jXoo1wmWb4E-ot', CURRENT_TIMESTAMP);</v>
      </c>
    </row>
    <row r="931" spans="1:1" x14ac:dyDescent="0.25">
      <c r="A931" s="1" t="str">
        <f>"INSERT INTO `locations` (`id`, `name`, `latitude`, `longitude`, `province_id`, `region_1`, `region_2`, `region_3`, `street`, `number`, `postal`, `img`, `last_modified`) VALUES (NULL,'"&amp;SUBSTITUTE('Locations-Stops'!F933,"'","\'")&amp;"',"&amp;IF('Locations-Stops'!D933&lt;&gt;"",LEFT('Locations-Stops'!D933,2)&amp;"."&amp;RIGHT('Locations-Stops'!D933,LEN('Locations-Stops'!D933)-2),"0")&amp;","&amp;IF('Locations-Stops'!E933&lt;&gt;"",LEFT('Locations-Stops'!E933,1)&amp;"."&amp;RIGHT('Locations-Stops'!E933,LEN('Locations-Stops'!E933)-1),"0")&amp;","&amp;IF('Locations-Stops'!G933&lt;&gt;"",VLOOKUP('Locations-Stops'!G933,Regions!A2:B379,2,FALSE),"0")&amp;","&amp;IF('Locations-Stops'!H933&lt;&gt;"",VLOOKUP('Locations-Stops'!H933,Regions!C2:D379,2,FALSE),"0")&amp;","&amp;IF('Locations-Stops'!I933&lt;&gt;"",VLOOKUP('Locations-Stops'!I933,Regions!F2:G379,2,FALSE),"0")&amp;","&amp;IF('Locations-Stops'!J933&lt;&gt;"",VLOOKUP('Locations-Stops'!J933,Regions!I2:J379,2,FALSE),"0")&amp;",'"&amp;IF('Locations-Stops'!K933&lt;&gt;"",SUBSTITUTE('Locations-Stops'!K933,"'","\'"),"")&amp;"','"&amp;IF('Locations-Stops'!L933&lt;&gt;"",'Locations-Stops'!L933,"")&amp;"','"&amp;IF('Locations-Stops'!M933&lt;&gt;"",'Locations-Stops'!M933,"")&amp;"','"&amp;IF('Locations-Stops'!N933&lt;&gt;"",'Locations-Stops'!N933,"")&amp;"', CURRENT_TIMESTAMP);"</f>
        <v>INSERT INTO `locations` (`id`, `name`, `latitude`, `longitude`, `province_id`, `region_1`, `region_2`, `region_3`, `street`, `number`, `postal`, `img`, `last_modified`) VALUES (NULL,'10-12 Koestraat',52.371693,4.898091,8,3,6,32,'Bethaniënstraat','8','1012 CA','https://lh3.ggpht.com/js5S3dw9i1dLWRlBYbPJo9QX_4lj-lCGjg9RrZRW-eqVuoW9kCe_bQp_L_bvjD3IlrPcbrL4fcleGArh7ECg', CURRENT_TIMESTAMP);</v>
      </c>
    </row>
    <row r="932" spans="1:1" x14ac:dyDescent="0.25">
      <c r="A932" s="1" t="str">
        <f>"INSERT INTO `locations` (`id`, `name`, `latitude`, `longitude`, `province_id`, `region_1`, `region_2`, `region_3`, `street`, `number`, `postal`, `img`, `last_modified`) VALUES (NULL,'"&amp;SUBSTITUTE('Locations-Stops'!F934,"'","\'")&amp;"',"&amp;IF('Locations-Stops'!D934&lt;&gt;"",LEFT('Locations-Stops'!D934,2)&amp;"."&amp;RIGHT('Locations-Stops'!D934,LEN('Locations-Stops'!D934)-2),"0")&amp;","&amp;IF('Locations-Stops'!E934&lt;&gt;"",LEFT('Locations-Stops'!E934,1)&amp;"."&amp;RIGHT('Locations-Stops'!E934,LEN('Locations-Stops'!E934)-1),"0")&amp;","&amp;IF('Locations-Stops'!G934&lt;&gt;"",VLOOKUP('Locations-Stops'!G934,Regions!A2:B379,2,FALSE),"0")&amp;","&amp;IF('Locations-Stops'!H934&lt;&gt;"",VLOOKUP('Locations-Stops'!H934,Regions!C2:D379,2,FALSE),"0")&amp;","&amp;IF('Locations-Stops'!I934&lt;&gt;"",VLOOKUP('Locations-Stops'!I934,Regions!F2:G379,2,FALSE),"0")&amp;","&amp;IF('Locations-Stops'!J934&lt;&gt;"",VLOOKUP('Locations-Stops'!J934,Regions!I2:J379,2,FALSE),"0")&amp;",'"&amp;IF('Locations-Stops'!K934&lt;&gt;"",SUBSTITUTE('Locations-Stops'!K934,"'","\'"),"")&amp;"','"&amp;IF('Locations-Stops'!L934&lt;&gt;"",'Locations-Stops'!L934,"")&amp;"','"&amp;IF('Locations-Stops'!M934&lt;&gt;"",'Locations-Stops'!M934,"")&amp;"','"&amp;IF('Locations-Stops'!N934&lt;&gt;"",'Locations-Stops'!N934,"")&amp;"', CURRENT_TIMESTAMP);"</f>
        <v>INSERT INTO `locations` (`id`, `name`, `latitude`, `longitude`, `province_id`, `region_1`, `region_2`, `region_3`, `street`, `number`, `postal`, `img`, `last_modified`) VALUES (NULL,'Gevelsteen met Twee Zwanen',52.371869,4.897912,8,3,6,32,'Bethaniënstraat','9','1012 BZ','https://lh3.googleusercontent.com/GWjZgGRrewUoeBCWtWvK1b9GxmTLWZJh_jcID_Gb19uhHMOrulrbUW8R7WBmuD2B7SWM6Rve-5RQJMfItMVc', CURRENT_TIMESTAMP);</v>
      </c>
    </row>
    <row r="933" spans="1:1" x14ac:dyDescent="0.25">
      <c r="A933" s="1" t="str">
        <f>"INSERT INTO `locations` (`id`, `name`, `latitude`, `longitude`, `province_id`, `region_1`, `region_2`, `region_3`, `street`, `number`, `postal`, `img`, `last_modified`) VALUES (NULL,'"&amp;SUBSTITUTE('Locations-Stops'!F935,"'","\'")&amp;"',"&amp;IF('Locations-Stops'!D935&lt;&gt;"",LEFT('Locations-Stops'!D935,2)&amp;"."&amp;RIGHT('Locations-Stops'!D935,LEN('Locations-Stops'!D935)-2),"0")&amp;","&amp;IF('Locations-Stops'!E935&lt;&gt;"",LEFT('Locations-Stops'!E935,1)&amp;"."&amp;RIGHT('Locations-Stops'!E935,LEN('Locations-Stops'!E935)-1),"0")&amp;","&amp;IF('Locations-Stops'!G935&lt;&gt;"",VLOOKUP('Locations-Stops'!G935,Regions!A2:B379,2,FALSE),"0")&amp;","&amp;IF('Locations-Stops'!H935&lt;&gt;"",VLOOKUP('Locations-Stops'!H935,Regions!C2:D379,2,FALSE),"0")&amp;","&amp;IF('Locations-Stops'!I935&lt;&gt;"",VLOOKUP('Locations-Stops'!I935,Regions!F2:G379,2,FALSE),"0")&amp;","&amp;IF('Locations-Stops'!J935&lt;&gt;"",VLOOKUP('Locations-Stops'!J935,Regions!I2:J379,2,FALSE),"0")&amp;",'"&amp;IF('Locations-Stops'!K935&lt;&gt;"",SUBSTITUTE('Locations-Stops'!K935,"'","\'"),"")&amp;"','"&amp;IF('Locations-Stops'!L935&lt;&gt;"",'Locations-Stops'!L935,"")&amp;"','"&amp;IF('Locations-Stops'!M935&lt;&gt;"",'Locations-Stops'!M935,"")&amp;"','"&amp;IF('Locations-Stops'!N935&lt;&gt;"",'Locations-Stops'!N935,"")&amp;"', CURRENT_TIMESTAMP);"</f>
        <v>INSERT INTO `locations` (`id`, `name`, `latitude`, `longitude`, `province_id`, `region_1`, `region_2`, `region_3`, `street`, `number`, `postal`, `img`, `last_modified`) VALUES (NULL,'Bronzen Stier',52.374263,4.895479,8,3,6,32,'Beursplein','2','1012','https://lh3.googleusercontent.com/3LBki9Wkl0BMC69Ypie2hs5U-XYwY1b7I2xRLlOs9y7xfUNkk09VRjcwozFRsdo0miSNedjyu3be-4SAh7dr0A', CURRENT_TIMESTAMP);</v>
      </c>
    </row>
    <row r="934" spans="1:1" x14ac:dyDescent="0.25">
      <c r="A934" s="1" t="str">
        <f>"INSERT INTO `locations` (`id`, `name`, `latitude`, `longitude`, `province_id`, `region_1`, `region_2`, `region_3`, `street`, `number`, `postal`, `img`, `last_modified`) VALUES (NULL,'"&amp;SUBSTITUTE('Locations-Stops'!F936,"'","\'")&amp;"',"&amp;IF('Locations-Stops'!D936&lt;&gt;"",LEFT('Locations-Stops'!D936,2)&amp;"."&amp;RIGHT('Locations-Stops'!D936,LEN('Locations-Stops'!D936)-2),"0")&amp;","&amp;IF('Locations-Stops'!E936&lt;&gt;"",LEFT('Locations-Stops'!E936,1)&amp;"."&amp;RIGHT('Locations-Stops'!E936,LEN('Locations-Stops'!E936)-1),"0")&amp;","&amp;IF('Locations-Stops'!G936&lt;&gt;"",VLOOKUP('Locations-Stops'!G936,Regions!A2:B379,2,FALSE),"0")&amp;","&amp;IF('Locations-Stops'!H936&lt;&gt;"",VLOOKUP('Locations-Stops'!H936,Regions!C2:D379,2,FALSE),"0")&amp;","&amp;IF('Locations-Stops'!I936&lt;&gt;"",VLOOKUP('Locations-Stops'!I936,Regions!F2:G379,2,FALSE),"0")&amp;","&amp;IF('Locations-Stops'!J936&lt;&gt;"",VLOOKUP('Locations-Stops'!J936,Regions!I2:J379,2,FALSE),"0")&amp;",'"&amp;IF('Locations-Stops'!K936&lt;&gt;"",SUBSTITUTE('Locations-Stops'!K936,"'","\'"),"")&amp;"','"&amp;IF('Locations-Stops'!L936&lt;&gt;"",'Locations-Stops'!L936,"")&amp;"','"&amp;IF('Locations-Stops'!M936&lt;&gt;"",'Locations-Stops'!M936,"")&amp;"','"&amp;IF('Locations-Stops'!N936&lt;&gt;"",'Locations-Stops'!N936,"")&amp;"', CURRENT_TIMESTAMP);"</f>
        <v>INSERT INTO `locations` (`id`, `name`, `latitude`, `longitude`, `province_id`, `region_1`, `region_2`, `region_3`, `street`, `number`, `postal`, `img`, `last_modified`) VALUES (NULL,'The Grasshopper',52.375506,4.897429,8,3,6,32,'Beursstraat','6','1012 JV','https://lh3.googleusercontent.com/_uAETlpgphz6Ql0jiilU1_XbKP5UZpLwVCnN9QBtYxuVA96VkdcaO5uQpA-q9DZuFV-ClCMKhL21NLlOEIid', CURRENT_TIMESTAMP);</v>
      </c>
    </row>
    <row r="935" spans="1:1" x14ac:dyDescent="0.25">
      <c r="A935" s="1" t="str">
        <f>"INSERT INTO `locations` (`id`, `name`, `latitude`, `longitude`, `province_id`, `region_1`, `region_2`, `region_3`, `street`, `number`, `postal`, `img`, `last_modified`) VALUES (NULL,'"&amp;SUBSTITUTE('Locations-Stops'!F937,"'","\'")&amp;"',"&amp;IF('Locations-Stops'!D937&lt;&gt;"",LEFT('Locations-Stops'!D937,2)&amp;"."&amp;RIGHT('Locations-Stops'!D937,LEN('Locations-Stops'!D937)-2),"0")&amp;","&amp;IF('Locations-Stops'!E937&lt;&gt;"",LEFT('Locations-Stops'!E937,1)&amp;"."&amp;RIGHT('Locations-Stops'!E937,LEN('Locations-Stops'!E937)-1),"0")&amp;","&amp;IF('Locations-Stops'!G937&lt;&gt;"",VLOOKUP('Locations-Stops'!G937,Regions!A2:B379,2,FALSE),"0")&amp;","&amp;IF('Locations-Stops'!H937&lt;&gt;"",VLOOKUP('Locations-Stops'!H937,Regions!C2:D379,2,FALSE),"0")&amp;","&amp;IF('Locations-Stops'!I937&lt;&gt;"",VLOOKUP('Locations-Stops'!I937,Regions!F2:G379,2,FALSE),"0")&amp;","&amp;IF('Locations-Stops'!J937&lt;&gt;"",VLOOKUP('Locations-Stops'!J937,Regions!I2:J379,2,FALSE),"0")&amp;",'"&amp;IF('Locations-Stops'!K937&lt;&gt;"",SUBSTITUTE('Locations-Stops'!K937,"'","\'"),"")&amp;"','"&amp;IF('Locations-Stops'!L937&lt;&gt;"",'Locations-Stops'!L937,"")&amp;"','"&amp;IF('Locations-Stops'!M937&lt;&gt;"",'Locations-Stops'!M937,"")&amp;"','"&amp;IF('Locations-Stops'!N937&lt;&gt;"",'Locations-Stops'!N937,"")&amp;"', CURRENT_TIMESTAMP);"</f>
        <v>INSERT INTO `locations` (`id`, `name`, `latitude`, `longitude`, `province_id`, `region_1`, `region_2`, `region_3`, `street`, `number`, `postal`, `img`, `last_modified`) VALUES (NULL,'De TVRFVVLSTER',52.368959,4.894642,8,3,6,32,'Binnengasthuisstraat','13','1012 ZA','https://lh3.googleusercontent.com/uifDdppLtBBrJWE6LYxWzrjfsLfESqbxa7HNlOZvwaH4mrCa8z_oOuid0EpuEgMsJNr4Zdaxr7cT4cn2_Ud9', CURRENT_TIMESTAMP);</v>
      </c>
    </row>
    <row r="936" spans="1:1" x14ac:dyDescent="0.25">
      <c r="A936" s="1" t="str">
        <f>"INSERT INTO `locations` (`id`, `name`, `latitude`, `longitude`, `province_id`, `region_1`, `region_2`, `region_3`, `street`, `number`, `postal`, `img`, `last_modified`) VALUES (NULL,'"&amp;SUBSTITUTE('Locations-Stops'!F938,"'","\'")&amp;"',"&amp;IF('Locations-Stops'!D938&lt;&gt;"",LEFT('Locations-Stops'!D938,2)&amp;"."&amp;RIGHT('Locations-Stops'!D938,LEN('Locations-Stops'!D938)-2),"0")&amp;","&amp;IF('Locations-Stops'!E938&lt;&gt;"",LEFT('Locations-Stops'!E938,1)&amp;"."&amp;RIGHT('Locations-Stops'!E938,LEN('Locations-Stops'!E938)-1),"0")&amp;","&amp;IF('Locations-Stops'!G938&lt;&gt;"",VLOOKUP('Locations-Stops'!G938,Regions!A2:B379,2,FALSE),"0")&amp;","&amp;IF('Locations-Stops'!H938&lt;&gt;"",VLOOKUP('Locations-Stops'!H938,Regions!C2:D379,2,FALSE),"0")&amp;","&amp;IF('Locations-Stops'!I938&lt;&gt;"",VLOOKUP('Locations-Stops'!I938,Regions!F2:G379,2,FALSE),"0")&amp;","&amp;IF('Locations-Stops'!J938&lt;&gt;"",VLOOKUP('Locations-Stops'!J938,Regions!I2:J379,2,FALSE),"0")&amp;",'"&amp;IF('Locations-Stops'!K938&lt;&gt;"",SUBSTITUTE('Locations-Stops'!K938,"'","\'"),"")&amp;"','"&amp;IF('Locations-Stops'!L938&lt;&gt;"",'Locations-Stops'!L938,"")&amp;"','"&amp;IF('Locations-Stops'!M938&lt;&gt;"",'Locations-Stops'!M938,"")&amp;"','"&amp;IF('Locations-Stops'!N938&lt;&gt;"",'Locations-Stops'!N938,"")&amp;"', CURRENT_TIMESTAMP);"</f>
        <v>INSERT INTO `locations` (`id`, `name`, `latitude`, `longitude`, `province_id`, `region_1`, `region_2`, `region_3`, `street`, `number`, `postal`, `img`, `last_modified`) VALUES (NULL,'Simbad',52.374271,4.892118,8,3,6,32,'Blaeustraat','17','1012 ZK','https://lh6.ggpht.com/MEFkA9tsJQqcZBJHD9kKSaR8uYootcV5N5VlYSB4TMje0TwMwh8pfrfxb-pKYDZqvWZbhd-n25vzcFqgzaY', CURRENT_TIMESTAMP);</v>
      </c>
    </row>
    <row r="937" spans="1:1" x14ac:dyDescent="0.25">
      <c r="A937" s="1" t="str">
        <f>"INSERT INTO `locations` (`id`, `name`, `latitude`, `longitude`, `province_id`, `region_1`, `region_2`, `region_3`, `street`, `number`, `postal`, `img`, `last_modified`) VALUES (NULL,'"&amp;SUBSTITUTE('Locations-Stops'!F939,"'","\'")&amp;"',"&amp;IF('Locations-Stops'!D939&lt;&gt;"",LEFT('Locations-Stops'!D939,2)&amp;"."&amp;RIGHT('Locations-Stops'!D939,LEN('Locations-Stops'!D939)-2),"0")&amp;","&amp;IF('Locations-Stops'!E939&lt;&gt;"",LEFT('Locations-Stops'!E939,1)&amp;"."&amp;RIGHT('Locations-Stops'!E939,LEN('Locations-Stops'!E939)-1),"0")&amp;","&amp;IF('Locations-Stops'!G939&lt;&gt;"",VLOOKUP('Locations-Stops'!G939,Regions!A2:B379,2,FALSE),"0")&amp;","&amp;IF('Locations-Stops'!H939&lt;&gt;"",VLOOKUP('Locations-Stops'!H939,Regions!C2:D379,2,FALSE),"0")&amp;","&amp;IF('Locations-Stops'!I939&lt;&gt;"",VLOOKUP('Locations-Stops'!I939,Regions!F2:G379,2,FALSE),"0")&amp;","&amp;IF('Locations-Stops'!J939&lt;&gt;"",VLOOKUP('Locations-Stops'!J939,Regions!I2:J379,2,FALSE),"0")&amp;",'"&amp;IF('Locations-Stops'!K939&lt;&gt;"",SUBSTITUTE('Locations-Stops'!K939,"'","\'"),"")&amp;"','"&amp;IF('Locations-Stops'!L939&lt;&gt;"",'Locations-Stops'!L939,"")&amp;"','"&amp;IF('Locations-Stops'!M939&lt;&gt;"",'Locations-Stops'!M939,"")&amp;"','"&amp;IF('Locations-Stops'!N939&lt;&gt;"",'Locations-Stops'!N939,"")&amp;"', CURRENT_TIMESTAMP);"</f>
        <v>INSERT INTO `locations` (`id`, `name`, `latitude`, `longitude`, `province_id`, `region_1`, `region_2`, `region_3`, `street`, `number`, `postal`, `img`, `last_modified`) VALUES (NULL,'Restauro Geurt Brinkgreve Huis',52.373026,4.898752,8,3,6,32,'Bloedstraat','1','1012 BS','https://lh5.ggpht.com/zihpOB2-Cw7QAnVvtzCEW4egnGjTQoTP7i9kpn9jWqoCDF9Pow6-fkCiFaFjAh6zmpAphD4Ri6-xFAM6_zlh', CURRENT_TIMESTAMP);</v>
      </c>
    </row>
    <row r="938" spans="1:1" x14ac:dyDescent="0.25">
      <c r="A938" s="1" t="str">
        <f>"INSERT INTO `locations` (`id`, `name`, `latitude`, `longitude`, `province_id`, `region_1`, `region_2`, `region_3`, `street`, `number`, `postal`, `img`, `last_modified`) VALUES (NULL,'"&amp;SUBSTITUTE('Locations-Stops'!F940,"'","\'")&amp;"',"&amp;IF('Locations-Stops'!D940&lt;&gt;"",LEFT('Locations-Stops'!D940,2)&amp;"."&amp;RIGHT('Locations-Stops'!D940,LEN('Locations-Stops'!D940)-2),"0")&amp;","&amp;IF('Locations-Stops'!E940&lt;&gt;"",LEFT('Locations-Stops'!E940,1)&amp;"."&amp;RIGHT('Locations-Stops'!E940,LEN('Locations-Stops'!E940)-1),"0")&amp;","&amp;IF('Locations-Stops'!G940&lt;&gt;"",VLOOKUP('Locations-Stops'!G940,Regions!A2:B379,2,FALSE),"0")&amp;","&amp;IF('Locations-Stops'!H940&lt;&gt;"",VLOOKUP('Locations-Stops'!H940,Regions!C2:D379,2,FALSE),"0")&amp;","&amp;IF('Locations-Stops'!I940&lt;&gt;"",VLOOKUP('Locations-Stops'!I940,Regions!F2:G379,2,FALSE),"0")&amp;","&amp;IF('Locations-Stops'!J940&lt;&gt;"",VLOOKUP('Locations-Stops'!J940,Regions!I2:J379,2,FALSE),"0")&amp;",'"&amp;IF('Locations-Stops'!K940&lt;&gt;"",SUBSTITUTE('Locations-Stops'!K940,"'","\'"),"")&amp;"','"&amp;IF('Locations-Stops'!L940&lt;&gt;"",'Locations-Stops'!L940,"")&amp;"','"&amp;IF('Locations-Stops'!M940&lt;&gt;"",'Locations-Stops'!M940,"")&amp;"','"&amp;IF('Locations-Stops'!N940&lt;&gt;"",'Locations-Stops'!N940,"")&amp;"', CURRENT_TIMESTAMP);"</f>
        <v>INSERT INTO `locations` (`id`, `name`, `latitude`, `longitude`, `province_id`, `region_1`, `region_2`, `region_3`, `street`, `number`, `postal`, `img`, `last_modified`) VALUES (NULL,'Lucky Dice',52.37418,4.900069,8,3,6,32,'Boomsteeg','1','1012 BE','https://lh6.ggpht.com/PVAHnYMtDWNKNCM06o2We-0hB3zDStYtHsFuFBhzb6ui1iV9J_K85tX5rvQqIdbnuEYaVUtt2Kr7daiefrHG', CURRENT_TIMESTAMP);</v>
      </c>
    </row>
    <row r="939" spans="1:1" x14ac:dyDescent="0.25">
      <c r="A939" s="1" t="str">
        <f>"INSERT INTO `locations` (`id`, `name`, `latitude`, `longitude`, `province_id`, `region_1`, `region_2`, `region_3`, `street`, `number`, `postal`, `img`, `last_modified`) VALUES (NULL,'"&amp;SUBSTITUTE('Locations-Stops'!F941,"'","\'")&amp;"',"&amp;IF('Locations-Stops'!D941&lt;&gt;"",LEFT('Locations-Stops'!D941,2)&amp;"."&amp;RIGHT('Locations-Stops'!D941,LEN('Locations-Stops'!D941)-2),"0")&amp;","&amp;IF('Locations-Stops'!E941&lt;&gt;"",LEFT('Locations-Stops'!E941,1)&amp;"."&amp;RIGHT('Locations-Stops'!E941,LEN('Locations-Stops'!E941)-1),"0")&amp;","&amp;IF('Locations-Stops'!G941&lt;&gt;"",VLOOKUP('Locations-Stops'!G941,Regions!A2:B379,2,FALSE),"0")&amp;","&amp;IF('Locations-Stops'!H941&lt;&gt;"",VLOOKUP('Locations-Stops'!H941,Regions!C2:D379,2,FALSE),"0")&amp;","&amp;IF('Locations-Stops'!I941&lt;&gt;"",VLOOKUP('Locations-Stops'!I941,Regions!F2:G379,2,FALSE),"0")&amp;","&amp;IF('Locations-Stops'!J941&lt;&gt;"",VLOOKUP('Locations-Stops'!J941,Regions!I2:J379,2,FALSE),"0")&amp;",'"&amp;IF('Locations-Stops'!K941&lt;&gt;"",SUBSTITUTE('Locations-Stops'!K941,"'","\'"),"")&amp;"','"&amp;IF('Locations-Stops'!L941&lt;&gt;"",'Locations-Stops'!L941,"")&amp;"','"&amp;IF('Locations-Stops'!M941&lt;&gt;"",'Locations-Stops'!M941,"")&amp;"','"&amp;IF('Locations-Stops'!N941&lt;&gt;"",'Locations-Stops'!N941,"")&amp;"', CURRENT_TIMESTAMP);"</f>
        <v>INSERT INTO `locations` (`id`, `name`, `latitude`, `longitude`, `province_id`, `region_1`, `region_2`, `region_3`, `street`, `number`, `postal`, `img`, `last_modified`) VALUES (NULL,'X-3D Detail van Paleis op de Dam',52.373051,4.891872,8,3,6,32,'Dam','1','1012','https://lh5.ggpht.com/v6NOUZ0bBe10UxATrEqzofxD8o744uTuQvIuYg2L96qy88UCE7p1F8pbHKUz3K6gO8j5YxJ3nn8RPfGKN4l3WA', CURRENT_TIMESTAMP);</v>
      </c>
    </row>
    <row r="940" spans="1:1" x14ac:dyDescent="0.25">
      <c r="A940" s="1" t="str">
        <f>"INSERT INTO `locations` (`id`, `name`, `latitude`, `longitude`, `province_id`, `region_1`, `region_2`, `region_3`, `street`, `number`, `postal`, `img`, `last_modified`) VALUES (NULL,'"&amp;SUBSTITUTE('Locations-Stops'!F942,"'","\'")&amp;"',"&amp;IF('Locations-Stops'!D942&lt;&gt;"",LEFT('Locations-Stops'!D942,2)&amp;"."&amp;RIGHT('Locations-Stops'!D942,LEN('Locations-Stops'!D942)-2),"0")&amp;","&amp;IF('Locations-Stops'!E942&lt;&gt;"",LEFT('Locations-Stops'!E942,1)&amp;"."&amp;RIGHT('Locations-Stops'!E942,LEN('Locations-Stops'!E942)-1),"0")&amp;","&amp;IF('Locations-Stops'!G942&lt;&gt;"",VLOOKUP('Locations-Stops'!G942,Regions!A2:B379,2,FALSE),"0")&amp;","&amp;IF('Locations-Stops'!H942&lt;&gt;"",VLOOKUP('Locations-Stops'!H942,Regions!C2:D379,2,FALSE),"0")&amp;","&amp;IF('Locations-Stops'!I942&lt;&gt;"",VLOOKUP('Locations-Stops'!I942,Regions!F2:G379,2,FALSE),"0")&amp;","&amp;IF('Locations-Stops'!J942&lt;&gt;"",VLOOKUP('Locations-Stops'!J942,Regions!I2:J379,2,FALSE),"0")&amp;",'"&amp;IF('Locations-Stops'!K942&lt;&gt;"",SUBSTITUTE('Locations-Stops'!K942,"'","\'"),"")&amp;"','"&amp;IF('Locations-Stops'!L942&lt;&gt;"",'Locations-Stops'!L942,"")&amp;"','"&amp;IF('Locations-Stops'!M942&lt;&gt;"",'Locations-Stops'!M942,"")&amp;"','"&amp;IF('Locations-Stops'!N942&lt;&gt;"",'Locations-Stops'!N942,"")&amp;"', CURRENT_TIMESTAMP);"</f>
        <v>INSERT INTO `locations` (`id`, `name`, `latitude`, `longitude`, `province_id`, `region_1`, `region_2`, `region_3`, `street`, `number`, `postal`, `img`, `last_modified`) VALUES (NULL,'Atlas',52.373161,4.890894,8,3,6,32,'Dam','147','1012','https://lh3.googleusercontent.com/rj3kRmTagJ9qjLnO9D5qrV6NMIOIKzyKFmtVtCU9_oWavKlaK-EcbPAm_7w8MfCHde61tiqVyuKflCpAnKJF_w', CURRENT_TIMESTAMP);</v>
      </c>
    </row>
    <row r="941" spans="1:1" x14ac:dyDescent="0.25">
      <c r="A941" s="1" t="str">
        <f>"INSERT INTO `locations` (`id`, `name`, `latitude`, `longitude`, `province_id`, `region_1`, `region_2`, `region_3`, `street`, `number`, `postal`, `img`, `last_modified`) VALUES (NULL,'"&amp;SUBSTITUTE('Locations-Stops'!F943,"'","\'")&amp;"',"&amp;IF('Locations-Stops'!D943&lt;&gt;"",LEFT('Locations-Stops'!D943,2)&amp;"."&amp;RIGHT('Locations-Stops'!D943,LEN('Locations-Stops'!D943)-2),"0")&amp;","&amp;IF('Locations-Stops'!E943&lt;&gt;"",LEFT('Locations-Stops'!E943,1)&amp;"."&amp;RIGHT('Locations-Stops'!E943,LEN('Locations-Stops'!E943)-1),"0")&amp;","&amp;IF('Locations-Stops'!G943&lt;&gt;"",VLOOKUP('Locations-Stops'!G943,Regions!A2:B379,2,FALSE),"0")&amp;","&amp;IF('Locations-Stops'!H943&lt;&gt;"",VLOOKUP('Locations-Stops'!H943,Regions!C2:D379,2,FALSE),"0")&amp;","&amp;IF('Locations-Stops'!I943&lt;&gt;"",VLOOKUP('Locations-Stops'!I943,Regions!F2:G379,2,FALSE),"0")&amp;","&amp;IF('Locations-Stops'!J943&lt;&gt;"",VLOOKUP('Locations-Stops'!J943,Regions!I2:J379,2,FALSE),"0")&amp;",'"&amp;IF('Locations-Stops'!K943&lt;&gt;"",SUBSTITUTE('Locations-Stops'!K943,"'","\'"),"")&amp;"','"&amp;IF('Locations-Stops'!L943&lt;&gt;"",'Locations-Stops'!L943,"")&amp;"','"&amp;IF('Locations-Stops'!M943&lt;&gt;"",'Locations-Stops'!M943,"")&amp;"','"&amp;IF('Locations-Stops'!N943&lt;&gt;"",'Locations-Stops'!N943,"")&amp;"', CURRENT_TIMESTAMP);"</f>
        <v>INSERT INTO `locations` (`id`, `name`, `latitude`, `longitude`, `province_id`, `region_1`, `region_2`, `region_3`, `street`, `number`, `postal`, `img`, `last_modified`) VALUES (NULL,'Dispereert Niet',52.37575,4.896827,8,3,6,32,'Damrak','34','1012','https://lh6.ggpht.com/TepmHA4R9FWNFcs2ojqLuPI4yQ80msgtEr6jppOPnihTgvolO-UthV6WZlvK5M7NGvNjKDZFtqThZNg5YSez', CURRENT_TIMESTAMP);</v>
      </c>
    </row>
    <row r="942" spans="1:1" x14ac:dyDescent="0.25">
      <c r="A942" s="1" t="str">
        <f>"INSERT INTO `locations` (`id`, `name`, `latitude`, `longitude`, `province_id`, `region_1`, `region_2`, `region_3`, `street`, `number`, `postal`, `img`, `last_modified`) VALUES (NULL,'"&amp;SUBSTITUTE('Locations-Stops'!F944,"'","\'")&amp;"',"&amp;IF('Locations-Stops'!D944&lt;&gt;"",LEFT('Locations-Stops'!D944,2)&amp;"."&amp;RIGHT('Locations-Stops'!D944,LEN('Locations-Stops'!D944)-2),"0")&amp;","&amp;IF('Locations-Stops'!E944&lt;&gt;"",LEFT('Locations-Stops'!E944,1)&amp;"."&amp;RIGHT('Locations-Stops'!E944,LEN('Locations-Stops'!E944)-1),"0")&amp;","&amp;IF('Locations-Stops'!G944&lt;&gt;"",VLOOKUP('Locations-Stops'!G944,Regions!A2:B379,2,FALSE),"0")&amp;","&amp;IF('Locations-Stops'!H944&lt;&gt;"",VLOOKUP('Locations-Stops'!H944,Regions!C2:D379,2,FALSE),"0")&amp;","&amp;IF('Locations-Stops'!I944&lt;&gt;"",VLOOKUP('Locations-Stops'!I944,Regions!F2:G379,2,FALSE),"0")&amp;","&amp;IF('Locations-Stops'!J944&lt;&gt;"",VLOOKUP('Locations-Stops'!J944,Regions!I2:J379,2,FALSE),"0")&amp;",'"&amp;IF('Locations-Stops'!K944&lt;&gt;"",SUBSTITUTE('Locations-Stops'!K944,"'","\'"),"")&amp;"','"&amp;IF('Locations-Stops'!L944&lt;&gt;"",'Locations-Stops'!L944,"")&amp;"','"&amp;IF('Locations-Stops'!M944&lt;&gt;"",'Locations-Stops'!M944,"")&amp;"','"&amp;IF('Locations-Stops'!N944&lt;&gt;"",'Locations-Stops'!N944,"")&amp;"', CURRENT_TIMESTAMP);"</f>
        <v>INSERT INTO `locations` (`id`, `name`, `latitude`, `longitude`, `province_id`, `region_1`, `region_2`, `region_3`, `street`, `number`, `postal`, `img`, `last_modified`) VALUES (NULL,'Fonteinen #2',52.374362,4.895042,8,3,6,32,'Damrak','66','1012 LM','https://lh3.ggpht.com/K90gpGX07dSkN4RpMeA4fupzJem2kuU6htDgL39vbNmiAEnBGR14q2btRHi4vUmYbVMDgH7iRlLZTMAIibc', CURRENT_TIMESTAMP);</v>
      </c>
    </row>
    <row r="943" spans="1:1" x14ac:dyDescent="0.25">
      <c r="A943" s="1" t="str">
        <f>"INSERT INTO `locations` (`id`, `name`, `latitude`, `longitude`, `province_id`, `region_1`, `region_2`, `region_3`, `street`, `number`, `postal`, `img`, `last_modified`) VALUES (NULL,'"&amp;SUBSTITUTE('Locations-Stops'!F945,"'","\'")&amp;"',"&amp;IF('Locations-Stops'!D945&lt;&gt;"",LEFT('Locations-Stops'!D945,2)&amp;"."&amp;RIGHT('Locations-Stops'!D945,LEN('Locations-Stops'!D945)-2),"0")&amp;","&amp;IF('Locations-Stops'!E945&lt;&gt;"",LEFT('Locations-Stops'!E945,1)&amp;"."&amp;RIGHT('Locations-Stops'!E945,LEN('Locations-Stops'!E945)-1),"0")&amp;","&amp;IF('Locations-Stops'!G945&lt;&gt;"",VLOOKUP('Locations-Stops'!G945,Regions!A2:B379,2,FALSE),"0")&amp;","&amp;IF('Locations-Stops'!H945&lt;&gt;"",VLOOKUP('Locations-Stops'!H945,Regions!C2:D379,2,FALSE),"0")&amp;","&amp;IF('Locations-Stops'!I945&lt;&gt;"",VLOOKUP('Locations-Stops'!I945,Regions!F2:G379,2,FALSE),"0")&amp;","&amp;IF('Locations-Stops'!J945&lt;&gt;"",VLOOKUP('Locations-Stops'!J945,Regions!I2:J379,2,FALSE),"0")&amp;",'"&amp;IF('Locations-Stops'!K945&lt;&gt;"",SUBSTITUTE('Locations-Stops'!K945,"'","\'"),"")&amp;"','"&amp;IF('Locations-Stops'!L945&lt;&gt;"",'Locations-Stops'!L945,"")&amp;"','"&amp;IF('Locations-Stops'!M945&lt;&gt;"",'Locations-Stops'!M945,"")&amp;"','"&amp;IF('Locations-Stops'!N945&lt;&gt;"",'Locations-Stops'!N945,"")&amp;"', CURRENT_TIMESTAMP);"</f>
        <v>INSERT INTO `locations` (`id`, `name`, `latitude`, `longitude`, `province_id`, `region_1`, `region_2`, `region_3`, `street`, `number`, `postal`, `img`, `last_modified`) VALUES (NULL,'Big Lego Brick',52.373988,4.894495,8,3,6,32,'Damrak','80','1011 TC','https://lh4.ggpht.com/T7YHzJIaWpetHZBK41HaSmugL_G-V0-86Lg5wEgbwGsOvZ4wJSWCyk_Ut2AYhw-meMGe6CiR9oM4IjamdHa-', CURRENT_TIMESTAMP);</v>
      </c>
    </row>
    <row r="944" spans="1:1" x14ac:dyDescent="0.25">
      <c r="A944" s="1" t="str">
        <f>"INSERT INTO `locations` (`id`, `name`, `latitude`, `longitude`, `province_id`, `region_1`, `region_2`, `region_3`, `street`, `number`, `postal`, `img`, `last_modified`) VALUES (NULL,'"&amp;SUBSTITUTE('Locations-Stops'!F946,"'","\'")&amp;"',"&amp;IF('Locations-Stops'!D946&lt;&gt;"",LEFT('Locations-Stops'!D946,2)&amp;"."&amp;RIGHT('Locations-Stops'!D946,LEN('Locations-Stops'!D946)-2),"0")&amp;","&amp;IF('Locations-Stops'!E946&lt;&gt;"",LEFT('Locations-Stops'!E946,1)&amp;"."&amp;RIGHT('Locations-Stops'!E946,LEN('Locations-Stops'!E946)-1),"0")&amp;","&amp;IF('Locations-Stops'!G946&lt;&gt;"",VLOOKUP('Locations-Stops'!G946,Regions!A2:B379,2,FALSE),"0")&amp;","&amp;IF('Locations-Stops'!H946&lt;&gt;"",VLOOKUP('Locations-Stops'!H946,Regions!C2:D379,2,FALSE),"0")&amp;","&amp;IF('Locations-Stops'!I946&lt;&gt;"",VLOOKUP('Locations-Stops'!I946,Regions!F2:G379,2,FALSE),"0")&amp;","&amp;IF('Locations-Stops'!J946&lt;&gt;"",VLOOKUP('Locations-Stops'!J946,Regions!I2:J379,2,FALSE),"0")&amp;",'"&amp;IF('Locations-Stops'!K946&lt;&gt;"",SUBSTITUTE('Locations-Stops'!K946,"'","\'"),"")&amp;"','"&amp;IF('Locations-Stops'!L946&lt;&gt;"",'Locations-Stops'!L946,"")&amp;"','"&amp;IF('Locations-Stops'!M946&lt;&gt;"",'Locations-Stops'!M946,"")&amp;"','"&amp;IF('Locations-Stops'!N946&lt;&gt;"",'Locations-Stops'!N946,"")&amp;"', CURRENT_TIMESTAMP);"</f>
        <v>INSERT INTO `locations` (`id`, `name`, `latitude`, `longitude`, `province_id`, `region_1`, `region_2`, `region_3`, `street`, `number`, `postal`, `img`, `last_modified`) VALUES (NULL,'Hotel Amsterdam',52.373691,4.893628,8,3,6,32,'Damrak','93','1012','https://lh5.ggpht.com/5UoHw6j4SvuBXiIwI2CAPWYgYOWntzd6CsAFF3LopfzB8fIr4osRvwUJ4z8sqX8fTnUzERtnvpZXd_EN2UdPkQ', CURRENT_TIMESTAMP);</v>
      </c>
    </row>
    <row r="945" spans="1:1" x14ac:dyDescent="0.25">
      <c r="A945" s="1" t="str">
        <f>"INSERT INTO `locations` (`id`, `name`, `latitude`, `longitude`, `province_id`, `region_1`, `region_2`, `region_3`, `street`, `number`, `postal`, `img`, `last_modified`) VALUES (NULL,'"&amp;SUBSTITUTE('Locations-Stops'!F947,"'","\'")&amp;"',"&amp;IF('Locations-Stops'!D947&lt;&gt;"",LEFT('Locations-Stops'!D947,2)&amp;"."&amp;RIGHT('Locations-Stops'!D947,LEN('Locations-Stops'!D947)-2),"0")&amp;","&amp;IF('Locations-Stops'!E947&lt;&gt;"",LEFT('Locations-Stops'!E947,1)&amp;"."&amp;RIGHT('Locations-Stops'!E947,LEN('Locations-Stops'!E947)-1),"0")&amp;","&amp;IF('Locations-Stops'!G947&lt;&gt;"",VLOOKUP('Locations-Stops'!G947,Regions!A2:B379,2,FALSE),"0")&amp;","&amp;IF('Locations-Stops'!H947&lt;&gt;"",VLOOKUP('Locations-Stops'!H947,Regions!C2:D379,2,FALSE),"0")&amp;","&amp;IF('Locations-Stops'!I947&lt;&gt;"",VLOOKUP('Locations-Stops'!I947,Regions!F2:G379,2,FALSE),"0")&amp;","&amp;IF('Locations-Stops'!J947&lt;&gt;"",VLOOKUP('Locations-Stops'!J947,Regions!I2:J379,2,FALSE),"0")&amp;",'"&amp;IF('Locations-Stops'!K947&lt;&gt;"",SUBSTITUTE('Locations-Stops'!K947,"'","\'"),"")&amp;"','"&amp;IF('Locations-Stops'!L947&lt;&gt;"",'Locations-Stops'!L947,"")&amp;"','"&amp;IF('Locations-Stops'!M947&lt;&gt;"",'Locations-Stops'!M947,"")&amp;"','"&amp;IF('Locations-Stops'!N947&lt;&gt;"",'Locations-Stops'!N947,"")&amp;"', CURRENT_TIMESTAMP);"</f>
        <v>INSERT INTO `locations` (`id`, `name`, `latitude`, `longitude`, `province_id`, `region_1`, `region_2`, `region_3`, `street`, `number`, `postal`, `img`, `last_modified`) VALUES (NULL,'Beurs Van Berlage',52.375185,4.896042,8,3,6,32,'Damrak','243','1012','https://lh6.ggpht.com/SUapf-crx5ijzu9bJHCZdEW1W554xVKG-aAB3yy01OPYCPqpA17TRWuvJns_pxxMjvQguhInzjVKjbhWOMs', CURRENT_TIMESTAMP);</v>
      </c>
    </row>
    <row r="946" spans="1:1" x14ac:dyDescent="0.25">
      <c r="A946" s="1" t="str">
        <f>"INSERT INTO `locations` (`id`, `name`, `latitude`, `longitude`, `province_id`, `region_1`, `region_2`, `region_3`, `street`, `number`, `postal`, `img`, `last_modified`) VALUES (NULL,'"&amp;SUBSTITUTE('Locations-Stops'!F948,"'","\'")&amp;"',"&amp;IF('Locations-Stops'!D948&lt;&gt;"",LEFT('Locations-Stops'!D948,2)&amp;"."&amp;RIGHT('Locations-Stops'!D948,LEN('Locations-Stops'!D948)-2),"0")&amp;","&amp;IF('Locations-Stops'!E948&lt;&gt;"",LEFT('Locations-Stops'!E948,1)&amp;"."&amp;RIGHT('Locations-Stops'!E948,LEN('Locations-Stops'!E948)-1),"0")&amp;","&amp;IF('Locations-Stops'!G948&lt;&gt;"",VLOOKUP('Locations-Stops'!G948,Regions!A2:B379,2,FALSE),"0")&amp;","&amp;IF('Locations-Stops'!H948&lt;&gt;"",VLOOKUP('Locations-Stops'!H948,Regions!C2:D379,2,FALSE),"0")&amp;","&amp;IF('Locations-Stops'!I948&lt;&gt;"",VLOOKUP('Locations-Stops'!I948,Regions!F2:G379,2,FALSE),"0")&amp;","&amp;IF('Locations-Stops'!J948&lt;&gt;"",VLOOKUP('Locations-Stops'!J948,Regions!I2:J379,2,FALSE),"0")&amp;",'"&amp;IF('Locations-Stops'!K948&lt;&gt;"",SUBSTITUTE('Locations-Stops'!K948,"'","\'"),"")&amp;"','"&amp;IF('Locations-Stops'!L948&lt;&gt;"",'Locations-Stops'!L948,"")&amp;"','"&amp;IF('Locations-Stops'!M948&lt;&gt;"",'Locations-Stops'!M948,"")&amp;"','"&amp;IF('Locations-Stops'!N948&lt;&gt;"",'Locations-Stops'!N948,"")&amp;"', CURRENT_TIMESTAMP);"</f>
        <v>INSERT INTO `locations` (`id`, `name`, `latitude`, `longitude`, `province_id`, `region_1`, `region_2`, `region_3`, `street`, `number`, `postal`, `img`, `last_modified`) VALUES (NULL,'D\'Jonge Baerent',52.375793,4.893818,8,3,6,32,'Dirk van Hasseltssteeg','46','1012 NE','https://lh6.ggpht.com/1bnVsClavX5KCj2zWlvoXv7bXBb9YbtPNlNKGxPvmYEkOjvmPH0d0IQgQKQ1JWlGLylMBum1QU-BxYjG_5p0blOpcQzomt8ig7PEzT64CU3Rn5I', CURRENT_TIMESTAMP);</v>
      </c>
    </row>
    <row r="947" spans="1:1" x14ac:dyDescent="0.25">
      <c r="A947" s="1" t="str">
        <f>"INSERT INTO `locations` (`id`, `name`, `latitude`, `longitude`, `province_id`, `region_1`, `region_2`, `region_3`, `street`, `number`, `postal`, `img`, `last_modified`) VALUES (NULL,'"&amp;SUBSTITUTE('Locations-Stops'!F949,"'","\'")&amp;"',"&amp;IF('Locations-Stops'!D949&lt;&gt;"",LEFT('Locations-Stops'!D949,2)&amp;"."&amp;RIGHT('Locations-Stops'!D949,LEN('Locations-Stops'!D949)-2),"0")&amp;","&amp;IF('Locations-Stops'!E949&lt;&gt;"",LEFT('Locations-Stops'!E949,1)&amp;"."&amp;RIGHT('Locations-Stops'!E949,LEN('Locations-Stops'!E949)-1),"0")&amp;","&amp;IF('Locations-Stops'!G949&lt;&gt;"",VLOOKUP('Locations-Stops'!G949,Regions!A2:B379,2,FALSE),"0")&amp;","&amp;IF('Locations-Stops'!H949&lt;&gt;"",VLOOKUP('Locations-Stops'!H949,Regions!C2:D379,2,FALSE),"0")&amp;","&amp;IF('Locations-Stops'!I949&lt;&gt;"",VLOOKUP('Locations-Stops'!I949,Regions!F2:G379,2,FALSE),"0")&amp;","&amp;IF('Locations-Stops'!J949&lt;&gt;"",VLOOKUP('Locations-Stops'!J949,Regions!I2:J379,2,FALSE),"0")&amp;",'"&amp;IF('Locations-Stops'!K949&lt;&gt;"",SUBSTITUTE('Locations-Stops'!K949,"'","\'"),"")&amp;"','"&amp;IF('Locations-Stops'!L949&lt;&gt;"",'Locations-Stops'!L949,"")&amp;"','"&amp;IF('Locations-Stops'!M949&lt;&gt;"",'Locations-Stops'!M949,"")&amp;"','"&amp;IF('Locations-Stops'!N949&lt;&gt;"",'Locations-Stops'!N949,"")&amp;"', CURRENT_TIMESTAMP);"</f>
        <v>INSERT INTO `locations` (`id`, `name`, `latitude`, `longitude`, `province_id`, `region_1`, `region_2`, `region_3`, `street`, `number`, `postal`, `img`, `last_modified`) VALUES (NULL,'Willebrordvs',52.375757,4.893465,8,3,6,32,'Dirk van Hasseltssteeg','60III','1012 NE','https://lh4.ggpht.com/7GjFzcH6VVk5GhrOZeuiiEYkIbrOresANiCgRNHAw_5A8ziHv8HeaCxA67vqKXHGx_iwsIqLQ4WT8fj-pM7P54MBxoTSchkP7tUC1Rj4HdiiNz0W', CURRENT_TIMESTAMP);</v>
      </c>
    </row>
    <row r="948" spans="1:1" x14ac:dyDescent="0.25">
      <c r="A948" s="1" t="str">
        <f>"INSERT INTO `locations` (`id`, `name`, `latitude`, `longitude`, `province_id`, `region_1`, `region_2`, `region_3`, `street`, `number`, `postal`, `img`, `last_modified`) VALUES (NULL,'"&amp;SUBSTITUTE('Locations-Stops'!F950,"'","\'")&amp;"',"&amp;IF('Locations-Stops'!D950&lt;&gt;"",LEFT('Locations-Stops'!D950,2)&amp;"."&amp;RIGHT('Locations-Stops'!D950,LEN('Locations-Stops'!D950)-2),"0")&amp;","&amp;IF('Locations-Stops'!E950&lt;&gt;"",LEFT('Locations-Stops'!E950,1)&amp;"."&amp;RIGHT('Locations-Stops'!E950,LEN('Locations-Stops'!E950)-1),"0")&amp;","&amp;IF('Locations-Stops'!G950&lt;&gt;"",VLOOKUP('Locations-Stops'!G950,Regions!A2:B379,2,FALSE),"0")&amp;","&amp;IF('Locations-Stops'!H950&lt;&gt;"",VLOOKUP('Locations-Stops'!H950,Regions!C2:D379,2,FALSE),"0")&amp;","&amp;IF('Locations-Stops'!I950&lt;&gt;"",VLOOKUP('Locations-Stops'!I950,Regions!F2:G379,2,FALSE),"0")&amp;","&amp;IF('Locations-Stops'!J950&lt;&gt;"",VLOOKUP('Locations-Stops'!J950,Regions!I2:J379,2,FALSE),"0")&amp;",'"&amp;IF('Locations-Stops'!K950&lt;&gt;"",SUBSTITUTE('Locations-Stops'!K950,"'","\'"),"")&amp;"','"&amp;IF('Locations-Stops'!L950&lt;&gt;"",'Locations-Stops'!L950,"")&amp;"','"&amp;IF('Locations-Stops'!M950&lt;&gt;"",'Locations-Stops'!M950,"")&amp;"','"&amp;IF('Locations-Stops'!N950&lt;&gt;"",'Locations-Stops'!N950,"")&amp;"', CURRENT_TIMESTAMP);"</f>
        <v>INSERT INTO `locations` (`id`, `name`, `latitude`, `longitude`, `province_id`, `region_1`, `region_2`, `region_3`, `street`, `number`, `postal`, `img`, `last_modified`) VALUES (NULL,'Ship of Gold Flying over Amsterdam',52.367447,4.893725,8,3,6,32,'Doelensluis','','1012','https://lh3.googleusercontent.com/e4bZnfnOlqFRMEd6xNl7e3OT8jTrerDq2AC413np2swmDYIbL5Awsupi5d6vtEsIj8b-Brn7HvSbx7u5dfnP', CURRENT_TIMESTAMP);</v>
      </c>
    </row>
    <row r="949" spans="1:1" x14ac:dyDescent="0.25">
      <c r="A949" s="1" t="str">
        <f>"INSERT INTO `locations` (`id`, `name`, `latitude`, `longitude`, `province_id`, `region_1`, `region_2`, `region_3`, `street`, `number`, `postal`, `img`, `last_modified`) VALUES (NULL,'"&amp;SUBSTITUTE('Locations-Stops'!F951,"'","\'")&amp;"',"&amp;IF('Locations-Stops'!D951&lt;&gt;"",LEFT('Locations-Stops'!D951,2)&amp;"."&amp;RIGHT('Locations-Stops'!D951,LEN('Locations-Stops'!D951)-2),"0")&amp;","&amp;IF('Locations-Stops'!E951&lt;&gt;"",LEFT('Locations-Stops'!E951,1)&amp;"."&amp;RIGHT('Locations-Stops'!E951,LEN('Locations-Stops'!E951)-1),"0")&amp;","&amp;IF('Locations-Stops'!G951&lt;&gt;"",VLOOKUP('Locations-Stops'!G951,Regions!A2:B379,2,FALSE),"0")&amp;","&amp;IF('Locations-Stops'!H951&lt;&gt;"",VLOOKUP('Locations-Stops'!H951,Regions!C2:D379,2,FALSE),"0")&amp;","&amp;IF('Locations-Stops'!I951&lt;&gt;"",VLOOKUP('Locations-Stops'!I951,Regions!F2:G379,2,FALSE),"0")&amp;","&amp;IF('Locations-Stops'!J951&lt;&gt;"",VLOOKUP('Locations-Stops'!J951,Regions!I2:J379,2,FALSE),"0")&amp;",'"&amp;IF('Locations-Stops'!K951&lt;&gt;"",SUBSTITUTE('Locations-Stops'!K951,"'","\'"),"")&amp;"','"&amp;IF('Locations-Stops'!L951&lt;&gt;"",'Locations-Stops'!L951,"")&amp;"','"&amp;IF('Locations-Stops'!M951&lt;&gt;"",'Locations-Stops'!M951,"")&amp;"','"&amp;IF('Locations-Stops'!N951&lt;&gt;"",'Locations-Stops'!N951,"")&amp;"', CURRENT_TIMESTAMP);"</f>
        <v>INSERT INTO `locations` (`id`, `name`, `latitude`, `longitude`, `province_id`, `region_1`, `region_2`, `region_3`, `street`, `number`, `postal`, `img`, `last_modified`) VALUES (NULL,'G Van Arkel',52.370637,4.893007,8,3,6,32,'Duifjessteeg','16','1012','https://lh6.ggpht.com/T62JfYcIfVsRtG8G7xy_rSSEqxQuyMJ74i8NhWt8mjj2V519JBQOkNeryJsY3CgV9sHrHbu-cUs7POZkq95EbQ', CURRENT_TIMESTAMP);</v>
      </c>
    </row>
    <row r="950" spans="1:1" x14ac:dyDescent="0.25">
      <c r="A950" s="1" t="str">
        <f>"INSERT INTO `locations` (`id`, `name`, `latitude`, `longitude`, `province_id`, `region_1`, `region_2`, `region_3`, `street`, `number`, `postal`, `img`, `last_modified`) VALUES (NULL,'"&amp;SUBSTITUTE('Locations-Stops'!F952,"'","\'")&amp;"',"&amp;IF('Locations-Stops'!D952&lt;&gt;"",LEFT('Locations-Stops'!D952,2)&amp;"."&amp;RIGHT('Locations-Stops'!D952,LEN('Locations-Stops'!D952)-2),"0")&amp;","&amp;IF('Locations-Stops'!E952&lt;&gt;"",LEFT('Locations-Stops'!E952,1)&amp;"."&amp;RIGHT('Locations-Stops'!E952,LEN('Locations-Stops'!E952)-1),"0")&amp;","&amp;IF('Locations-Stops'!G952&lt;&gt;"",VLOOKUP('Locations-Stops'!G952,Regions!A2:B379,2,FALSE),"0")&amp;","&amp;IF('Locations-Stops'!H952&lt;&gt;"",VLOOKUP('Locations-Stops'!H952,Regions!C2:D379,2,FALSE),"0")&amp;","&amp;IF('Locations-Stops'!I952&lt;&gt;"",VLOOKUP('Locations-Stops'!I952,Regions!F2:G379,2,FALSE),"0")&amp;","&amp;IF('Locations-Stops'!J952&lt;&gt;"",VLOOKUP('Locations-Stops'!J952,Regions!I2:J379,2,FALSE),"0")&amp;",'"&amp;IF('Locations-Stops'!K952&lt;&gt;"",SUBSTITUTE('Locations-Stops'!K952,"'","\'"),"")&amp;"','"&amp;IF('Locations-Stops'!L952&lt;&gt;"",'Locations-Stops'!L952,"")&amp;"','"&amp;IF('Locations-Stops'!M952&lt;&gt;"",'Locations-Stops'!M952,"")&amp;"','"&amp;IF('Locations-Stops'!N952&lt;&gt;"",'Locations-Stops'!N952,"")&amp;"', CURRENT_TIMESTAMP);"</f>
        <v>INSERT INTO `locations` (`id`, `name`, `latitude`, `longitude`, `province_id`, `region_1`, `region_2`, `region_3`, `street`, `number`, `postal`, `img`, `last_modified`) VALUES (NULL,'Kalfsvelsteeg W Brusse Azn 1896',52.369896,4.892787,8,3,6,32,'Enge Kapelsteeg','4','1012','https://lh6.ggpht.com/ff0vr3puTCu7tMbMnTZCH0g5DR4qUFQO8YZazOVe5esCuhGUrPUQePlpuyR1v5tyrUZVi0lIMBbdivM8D4Sm', CURRENT_TIMESTAMP);</v>
      </c>
    </row>
    <row r="951" spans="1:1" x14ac:dyDescent="0.25">
      <c r="A951" s="1" t="str">
        <f>"INSERT INTO `locations` (`id`, `name`, `latitude`, `longitude`, `province_id`, `region_1`, `region_2`, `region_3`, `street`, `number`, `postal`, `img`, `last_modified`) VALUES (NULL,'"&amp;SUBSTITUTE('Locations-Stops'!F953,"'","\'")&amp;"',"&amp;IF('Locations-Stops'!D953&lt;&gt;"",LEFT('Locations-Stops'!D953,2)&amp;"."&amp;RIGHT('Locations-Stops'!D953,LEN('Locations-Stops'!D953)-2),"0")&amp;","&amp;IF('Locations-Stops'!E953&lt;&gt;"",LEFT('Locations-Stops'!E953,1)&amp;"."&amp;RIGHT('Locations-Stops'!E953,LEN('Locations-Stops'!E953)-1),"0")&amp;","&amp;IF('Locations-Stops'!G953&lt;&gt;"",VLOOKUP('Locations-Stops'!G953,Regions!A2:B379,2,FALSE),"0")&amp;","&amp;IF('Locations-Stops'!H953&lt;&gt;"",VLOOKUP('Locations-Stops'!H953,Regions!C2:D379,2,FALSE),"0")&amp;","&amp;IF('Locations-Stops'!I953&lt;&gt;"",VLOOKUP('Locations-Stops'!I953,Regions!F2:G379,2,FALSE),"0")&amp;","&amp;IF('Locations-Stops'!J953&lt;&gt;"",VLOOKUP('Locations-Stops'!J953,Regions!I2:J379,2,FALSE),"0")&amp;",'"&amp;IF('Locations-Stops'!K953&lt;&gt;"",SUBSTITUTE('Locations-Stops'!K953,"'","\'"),"")&amp;"','"&amp;IF('Locations-Stops'!L953&lt;&gt;"",'Locations-Stops'!L953,"")&amp;"','"&amp;IF('Locations-Stops'!M953&lt;&gt;"",'Locations-Stops'!M953,"")&amp;"','"&amp;IF('Locations-Stops'!N953&lt;&gt;"",'Locations-Stops'!N953,"")&amp;"', CURRENT_TIMESTAMP);"</f>
        <v>INSERT INTO `locations` (`id`, `name`, `latitude`, `longitude`, `province_id`, `region_1`, `region_2`, `region_3`, `street`, `number`, `postal`, `img`, `last_modified`) VALUES (NULL,'Stads-Bank Van Lening',52.370709,4.893602,8,3,6,32,'Enge Lombardsteeg','4','1012 HN','https://lh4.ggpht.com/jIjPwJlS9jmX_D-7YaSCFDBr4iMuhpYaHGSsoxChtTGBT4xf3EGnSm7Quh6FCu3SomMaIlV_n8hVCsWVakQu', CURRENT_TIMESTAMP);</v>
      </c>
    </row>
    <row r="952" spans="1:1" x14ac:dyDescent="0.25">
      <c r="A952" s="1" t="str">
        <f>"INSERT INTO `locations` (`id`, `name`, `latitude`, `longitude`, `province_id`, `region_1`, `region_2`, `region_3`, `street`, `number`, `postal`, `img`, `last_modified`) VALUES (NULL,'"&amp;SUBSTITUTE('Locations-Stops'!F954,"'","\'")&amp;"',"&amp;IF('Locations-Stops'!D954&lt;&gt;"",LEFT('Locations-Stops'!D954,2)&amp;"."&amp;RIGHT('Locations-Stops'!D954,LEN('Locations-Stops'!D954)-2),"0")&amp;","&amp;IF('Locations-Stops'!E954&lt;&gt;"",LEFT('Locations-Stops'!E954,1)&amp;"."&amp;RIGHT('Locations-Stops'!E954,LEN('Locations-Stops'!E954)-1),"0")&amp;","&amp;IF('Locations-Stops'!G954&lt;&gt;"",VLOOKUP('Locations-Stops'!G954,Regions!A2:B379,2,FALSE),"0")&amp;","&amp;IF('Locations-Stops'!H954&lt;&gt;"",VLOOKUP('Locations-Stops'!H954,Regions!C2:D379,2,FALSE),"0")&amp;","&amp;IF('Locations-Stops'!I954&lt;&gt;"",VLOOKUP('Locations-Stops'!I954,Regions!F2:G379,2,FALSE),"0")&amp;","&amp;IF('Locations-Stops'!J954&lt;&gt;"",VLOOKUP('Locations-Stops'!J954,Regions!I2:J379,2,FALSE),"0")&amp;",'"&amp;IF('Locations-Stops'!K954&lt;&gt;"",SUBSTITUTE('Locations-Stops'!K954,"'","\'"),"")&amp;"','"&amp;IF('Locations-Stops'!L954&lt;&gt;"",'Locations-Stops'!L954,"")&amp;"','"&amp;IF('Locations-Stops'!M954&lt;&gt;"",'Locations-Stops'!M954,"")&amp;"','"&amp;IF('Locations-Stops'!N954&lt;&gt;"",'Locations-Stops'!N954,"")&amp;"', CURRENT_TIMESTAMP);"</f>
        <v>INSERT INTO `locations` (`id`, `name`, `latitude`, `longitude`, `province_id`, `region_1`, `region_2`, `region_3`, `street`, `number`, `postal`, `img`, `last_modified`) VALUES (NULL,'Tot Behulp Voor Den Noodt',52.370762,4.894174,8,3,6,32,'Enge Lombardsteeg','9','1012 HN','https://lh3.ggpht.com/miAhx8Ijnc6OTF7j0DN7Ivo1cz4yoA-npAMhgWYnckuhZQp9B-KIjWuJd1dLxpTtKXlNDhkr9p1NOEO48uk_', CURRENT_TIMESTAMP);</v>
      </c>
    </row>
    <row r="953" spans="1:1" x14ac:dyDescent="0.25">
      <c r="A953" s="1" t="str">
        <f>"INSERT INTO `locations` (`id`, `name`, `latitude`, `longitude`, `province_id`, `region_1`, `region_2`, `region_3`, `street`, `number`, `postal`, `img`, `last_modified`) VALUES (NULL,'"&amp;SUBSTITUTE('Locations-Stops'!F955,"'","\'")&amp;"',"&amp;IF('Locations-Stops'!D955&lt;&gt;"",LEFT('Locations-Stops'!D955,2)&amp;"."&amp;RIGHT('Locations-Stops'!D955,LEN('Locations-Stops'!D955)-2),"0")&amp;","&amp;IF('Locations-Stops'!E955&lt;&gt;"",LEFT('Locations-Stops'!E955,1)&amp;"."&amp;RIGHT('Locations-Stops'!E955,LEN('Locations-Stops'!E955)-1),"0")&amp;","&amp;IF('Locations-Stops'!G955&lt;&gt;"",VLOOKUP('Locations-Stops'!G955,Regions!A2:B379,2,FALSE),"0")&amp;","&amp;IF('Locations-Stops'!H955&lt;&gt;"",VLOOKUP('Locations-Stops'!H955,Regions!C2:D379,2,FALSE),"0")&amp;","&amp;IF('Locations-Stops'!I955&lt;&gt;"",VLOOKUP('Locations-Stops'!I955,Regions!F2:G379,2,FALSE),"0")&amp;","&amp;IF('Locations-Stops'!J955&lt;&gt;"",VLOOKUP('Locations-Stops'!J955,Regions!I2:J379,2,FALSE),"0")&amp;",'"&amp;IF('Locations-Stops'!K955&lt;&gt;"",SUBSTITUTE('Locations-Stops'!K955,"'","\'"),"")&amp;"','"&amp;IF('Locations-Stops'!L955&lt;&gt;"",'Locations-Stops'!L955,"")&amp;"','"&amp;IF('Locations-Stops'!M955&lt;&gt;"",'Locations-Stops'!M955,"")&amp;"','"&amp;IF('Locations-Stops'!N955&lt;&gt;"",'Locations-Stops'!N955,"")&amp;"', CURRENT_TIMESTAMP);"</f>
        <v>INSERT INTO `locations` (`id`, `name`, `latitude`, `longitude`, `province_id`, `region_1`, `region_2`, `region_3`, `street`, `number`, `postal`, `img`, `last_modified`) VALUES (NULL,'Zeppos Clock',52.369544,4.89367,8,3,6,32,'Gebed Zonder End','4','1012 HS','https://lh4.ggpht.com/n2KY1iVIFLJiTyR6zjK7ldTqR9fpl3Y8CZvy_xJBHeRMkDzxHYgNCta_vw1MNVH4NJ0IIKCIETOOgUkV368L', CURRENT_TIMESTAMP);</v>
      </c>
    </row>
    <row r="954" spans="1:1" x14ac:dyDescent="0.25">
      <c r="A954" s="1" t="str">
        <f>"INSERT INTO `locations` (`id`, `name`, `latitude`, `longitude`, `province_id`, `region_1`, `region_2`, `region_3`, `street`, `number`, `postal`, `img`, `last_modified`) VALUES (NULL,'"&amp;SUBSTITUTE('Locations-Stops'!F956,"'","\'")&amp;"',"&amp;IF('Locations-Stops'!D956&lt;&gt;"",LEFT('Locations-Stops'!D956,2)&amp;"."&amp;RIGHT('Locations-Stops'!D956,LEN('Locations-Stops'!D956)-2),"0")&amp;","&amp;IF('Locations-Stops'!E956&lt;&gt;"",LEFT('Locations-Stops'!E956,1)&amp;"."&amp;RIGHT('Locations-Stops'!E956,LEN('Locations-Stops'!E956)-1),"0")&amp;","&amp;IF('Locations-Stops'!G956&lt;&gt;"",VLOOKUP('Locations-Stops'!G956,Regions!A2:B379,2,FALSE),"0")&amp;","&amp;IF('Locations-Stops'!H956&lt;&gt;"",VLOOKUP('Locations-Stops'!H956,Regions!C2:D379,2,FALSE),"0")&amp;","&amp;IF('Locations-Stops'!I956&lt;&gt;"",VLOOKUP('Locations-Stops'!I956,Regions!F2:G379,2,FALSE),"0")&amp;","&amp;IF('Locations-Stops'!J956&lt;&gt;"",VLOOKUP('Locations-Stops'!J956,Regions!I2:J379,2,FALSE),"0")&amp;",'"&amp;IF('Locations-Stops'!K956&lt;&gt;"",SUBSTITUTE('Locations-Stops'!K956,"'","\'"),"")&amp;"','"&amp;IF('Locations-Stops'!L956&lt;&gt;"",'Locations-Stops'!L956,"")&amp;"','"&amp;IF('Locations-Stops'!M956&lt;&gt;"",'Locations-Stops'!M956,"")&amp;"','"&amp;IF('Locations-Stops'!N956&lt;&gt;"",'Locations-Stops'!N956,"")&amp;"', CURRENT_TIMESTAMP);"</f>
        <v>INSERT INTO `locations` (`id`, `name`, `latitude`, `longitude`, `province_id`, `region_1`, `region_2`, `region_3`, `street`, `number`, `postal`, `img`, `last_modified`) VALUES (NULL,'Wall Plaque',52.370521,4.890719,8,3,6,32,'Gedempte Begijnensloot','5','1012 PP','https://lh3.ggpht.com/Lu8CPKaYS2uG3OD20P8BqhUAcrdts3yoAPj9c7qcYmNeklbqKBHllD97Tu3IPDLK1MP8uxtchv_UrMXKJiGZ', CURRENT_TIMESTAMP);</v>
      </c>
    </row>
    <row r="955" spans="1:1" x14ac:dyDescent="0.25">
      <c r="A955" s="1" t="str">
        <f>"INSERT INTO `locations` (`id`, `name`, `latitude`, `longitude`, `province_id`, `region_1`, `region_2`, `region_3`, `street`, `number`, `postal`, `img`, `last_modified`) VALUES (NULL,'"&amp;SUBSTITUTE('Locations-Stops'!F957,"'","\'")&amp;"',"&amp;IF('Locations-Stops'!D957&lt;&gt;"",LEFT('Locations-Stops'!D957,2)&amp;"."&amp;RIGHT('Locations-Stops'!D957,LEN('Locations-Stops'!D957)-2),"0")&amp;","&amp;IF('Locations-Stops'!E957&lt;&gt;"",LEFT('Locations-Stops'!E957,1)&amp;"."&amp;RIGHT('Locations-Stops'!E957,LEN('Locations-Stops'!E957)-1),"0")&amp;","&amp;IF('Locations-Stops'!G957&lt;&gt;"",VLOOKUP('Locations-Stops'!G957,Regions!A2:B379,2,FALSE),"0")&amp;","&amp;IF('Locations-Stops'!H957&lt;&gt;"",VLOOKUP('Locations-Stops'!H957,Regions!C2:D379,2,FALSE),"0")&amp;","&amp;IF('Locations-Stops'!I957&lt;&gt;"",VLOOKUP('Locations-Stops'!I957,Regions!F2:G379,2,FALSE),"0")&amp;","&amp;IF('Locations-Stops'!J957&lt;&gt;"",VLOOKUP('Locations-Stops'!J957,Regions!I2:J379,2,FALSE),"0")&amp;",'"&amp;IF('Locations-Stops'!K957&lt;&gt;"",SUBSTITUTE('Locations-Stops'!K957,"'","\'"),"")&amp;"','"&amp;IF('Locations-Stops'!L957&lt;&gt;"",'Locations-Stops'!L957,"")&amp;"','"&amp;IF('Locations-Stops'!M957&lt;&gt;"",'Locations-Stops'!M957,"")&amp;"','"&amp;IF('Locations-Stops'!N957&lt;&gt;"",'Locations-Stops'!N957,"")&amp;"', CURRENT_TIMESTAMP);"</f>
        <v>INSERT INTO `locations` (`id`, `name`, `latitude`, `longitude`, `province_id`, `region_1`, `region_2`, `region_3`, `street`, `number`, `postal`, `img`, `last_modified`) VALUES (NULL,'Entrance Amsterdam Museum',52.3704,4.891487,8,3,6,32,'Gedempte Begijnensloot','5','1012 PP','https://lh4.ggpht.com/wivV4q9jj-F_Zw_w07c7Qd0FlV4YiNnbdZ4k3WPW0dEoERV7JPTUCHFE1SHb3mphLQNTvgyS_yWTCANBqEc', CURRENT_TIMESTAMP);</v>
      </c>
    </row>
    <row r="956" spans="1:1" x14ac:dyDescent="0.25">
      <c r="A956" s="1" t="str">
        <f>"INSERT INTO `locations` (`id`, `name`, `latitude`, `longitude`, `province_id`, `region_1`, `region_2`, `region_3`, `street`, `number`, `postal`, `img`, `last_modified`) VALUES (NULL,'"&amp;SUBSTITUTE('Locations-Stops'!F958,"'","\'")&amp;"',"&amp;IF('Locations-Stops'!D958&lt;&gt;"",LEFT('Locations-Stops'!D958,2)&amp;"."&amp;RIGHT('Locations-Stops'!D958,LEN('Locations-Stops'!D958)-2),"0")&amp;","&amp;IF('Locations-Stops'!E958&lt;&gt;"",LEFT('Locations-Stops'!E958,1)&amp;"."&amp;RIGHT('Locations-Stops'!E958,LEN('Locations-Stops'!E958)-1),"0")&amp;","&amp;IF('Locations-Stops'!G958&lt;&gt;"",VLOOKUP('Locations-Stops'!G958,Regions!A2:B379,2,FALSE),"0")&amp;","&amp;IF('Locations-Stops'!H958&lt;&gt;"",VLOOKUP('Locations-Stops'!H958,Regions!C2:D379,2,FALSE),"0")&amp;","&amp;IF('Locations-Stops'!I958&lt;&gt;"",VLOOKUP('Locations-Stops'!I958,Regions!F2:G379,2,FALSE),"0")&amp;","&amp;IF('Locations-Stops'!J958&lt;&gt;"",VLOOKUP('Locations-Stops'!J958,Regions!I2:J379,2,FALSE),"0")&amp;",'"&amp;IF('Locations-Stops'!K958&lt;&gt;"",SUBSTITUTE('Locations-Stops'!K958,"'","\'"),"")&amp;"','"&amp;IF('Locations-Stops'!L958&lt;&gt;"",'Locations-Stops'!L958,"")&amp;"','"&amp;IF('Locations-Stops'!M958&lt;&gt;"",'Locations-Stops'!M958,"")&amp;"','"&amp;IF('Locations-Stops'!N958&lt;&gt;"",'Locations-Stops'!N958,"")&amp;"', CURRENT_TIMESTAMP);"</f>
        <v>INSERT INTO `locations` (`id`, `name`, `latitude`, `longitude`, `province_id`, `region_1`, `region_2`, `region_3`, `street`, `number`, `postal`, `img`, `last_modified`) VALUES (NULL,'Ship Chandlers Warehouse',52.376115,4.901981,8,3,6,32,'Geldersekade','10','1011 AG','https://lh3.ggpht.com/KrynwHbOscsNxuZtvBAzrh53w4BTvUDo82JyU-parSgi_qMCXHPuD4zzDbyYgfGgTsIiliXnwiwO2ic9txqn', CURRENT_TIMESTAMP);</v>
      </c>
    </row>
    <row r="957" spans="1:1" x14ac:dyDescent="0.25">
      <c r="A957" s="1" t="str">
        <f>"INSERT INTO `locations` (`id`, `name`, `latitude`, `longitude`, `province_id`, `region_1`, `region_2`, `region_3`, `street`, `number`, `postal`, `img`, `last_modified`) VALUES (NULL,'"&amp;SUBSTITUTE('Locations-Stops'!F959,"'","\'")&amp;"',"&amp;IF('Locations-Stops'!D959&lt;&gt;"",LEFT('Locations-Stops'!D959,2)&amp;"."&amp;RIGHT('Locations-Stops'!D959,LEN('Locations-Stops'!D959)-2),"0")&amp;","&amp;IF('Locations-Stops'!E959&lt;&gt;"",LEFT('Locations-Stops'!E959,1)&amp;"."&amp;RIGHT('Locations-Stops'!E959,LEN('Locations-Stops'!E959)-1),"0")&amp;","&amp;IF('Locations-Stops'!G959&lt;&gt;"",VLOOKUP('Locations-Stops'!G959,Regions!A2:B379,2,FALSE),"0")&amp;","&amp;IF('Locations-Stops'!H959&lt;&gt;"",VLOOKUP('Locations-Stops'!H959,Regions!C2:D379,2,FALSE),"0")&amp;","&amp;IF('Locations-Stops'!I959&lt;&gt;"",VLOOKUP('Locations-Stops'!I959,Regions!F2:G379,2,FALSE),"0")&amp;","&amp;IF('Locations-Stops'!J959&lt;&gt;"",VLOOKUP('Locations-Stops'!J959,Regions!I2:J379,2,FALSE),"0")&amp;",'"&amp;IF('Locations-Stops'!K959&lt;&gt;"",SUBSTITUTE('Locations-Stops'!K959,"'","\'"),"")&amp;"','"&amp;IF('Locations-Stops'!L959&lt;&gt;"",'Locations-Stops'!L959,"")&amp;"','"&amp;IF('Locations-Stops'!M959&lt;&gt;"",'Locations-Stops'!M959,"")&amp;"','"&amp;IF('Locations-Stops'!N959&lt;&gt;"",'Locations-Stops'!N959,"")&amp;"', CURRENT_TIMESTAMP);"</f>
        <v>INSERT INTO `locations` (`id`, `name`, `latitude`, `longitude`, `province_id`, `region_1`, `region_2`, `region_3`, `street`, `number`, `postal`, `img`, `last_modified`) VALUES (NULL,'Bredero Statue',52.373165,4.900821,8,3,6,32,'Geldersekade','113D','1011 EN','https://lh3.googleusercontent.com/RZXjWvq5YGT_xAQAyPpJVId14Qa4oUkAOzoqFuSnevDVxOibdG2Tzen71g95DN1NMNKnIna2qmtAqq4wQwGq', CURRENT_TIMESTAMP);</v>
      </c>
    </row>
    <row r="958" spans="1:1" x14ac:dyDescent="0.25">
      <c r="A958" s="1" t="str">
        <f>"INSERT INTO `locations` (`id`, `name`, `latitude`, `longitude`, `province_id`, `region_1`, `region_2`, `region_3`, `street`, `number`, `postal`, `img`, `last_modified`) VALUES (NULL,'"&amp;SUBSTITUTE('Locations-Stops'!F960,"'","\'")&amp;"',"&amp;IF('Locations-Stops'!D960&lt;&gt;"",LEFT('Locations-Stops'!D960,2)&amp;"."&amp;RIGHT('Locations-Stops'!D960,LEN('Locations-Stops'!D960)-2),"0")&amp;","&amp;IF('Locations-Stops'!E960&lt;&gt;"",LEFT('Locations-Stops'!E960,1)&amp;"."&amp;RIGHT('Locations-Stops'!E960,LEN('Locations-Stops'!E960)-1),"0")&amp;","&amp;IF('Locations-Stops'!G960&lt;&gt;"",VLOOKUP('Locations-Stops'!G960,Regions!A2:B379,2,FALSE),"0")&amp;","&amp;IF('Locations-Stops'!H960&lt;&gt;"",VLOOKUP('Locations-Stops'!H960,Regions!C2:D379,2,FALSE),"0")&amp;","&amp;IF('Locations-Stops'!I960&lt;&gt;"",VLOOKUP('Locations-Stops'!I960,Regions!F2:G379,2,FALSE),"0")&amp;","&amp;IF('Locations-Stops'!J960&lt;&gt;"",VLOOKUP('Locations-Stops'!J960,Regions!I2:J379,2,FALSE),"0")&amp;",'"&amp;IF('Locations-Stops'!K960&lt;&gt;"",SUBSTITUTE('Locations-Stops'!K960,"'","\'"),"")&amp;"','"&amp;IF('Locations-Stops'!L960&lt;&gt;"",'Locations-Stops'!L960,"")&amp;"','"&amp;IF('Locations-Stops'!M960&lt;&gt;"",'Locations-Stops'!M960,"")&amp;"','"&amp;IF('Locations-Stops'!N960&lt;&gt;"",'Locations-Stops'!N960,"")&amp;"', CURRENT_TIMESTAMP);"</f>
        <v>INSERT INTO `locations` (`id`, `name`, `latitude`, `longitude`, `province_id`, `region_1`, `region_2`, `region_3`, `street`, `number`, `postal`, `img`, `last_modified`) VALUES (NULL,'De Groote Walvis',52.375542,4.901613,8,3,6,32,'Geldersekade','28A','1012 BJ','https://lh5.ggpht.com/aP0gnOm1u2Qg1M9QN0r3jmcWmBuOfTGYDXv-9x4BUtjv8mCoWRAGBQHD2xXDdJ1Drs8O1QU7CQmrebqzyZwG', CURRENT_TIMESTAMP);</v>
      </c>
    </row>
    <row r="959" spans="1:1" x14ac:dyDescent="0.25">
      <c r="A959" s="1" t="str">
        <f>"INSERT INTO `locations` (`id`, `name`, `latitude`, `longitude`, `province_id`, `region_1`, `region_2`, `region_3`, `street`, `number`, `postal`, `img`, `last_modified`) VALUES (NULL,'"&amp;SUBSTITUTE('Locations-Stops'!F961,"'","\'")&amp;"',"&amp;IF('Locations-Stops'!D961&lt;&gt;"",LEFT('Locations-Stops'!D961,2)&amp;"."&amp;RIGHT('Locations-Stops'!D961,LEN('Locations-Stops'!D961)-2),"0")&amp;","&amp;IF('Locations-Stops'!E961&lt;&gt;"",LEFT('Locations-Stops'!E961,1)&amp;"."&amp;RIGHT('Locations-Stops'!E961,LEN('Locations-Stops'!E961)-1),"0")&amp;","&amp;IF('Locations-Stops'!G961&lt;&gt;"",VLOOKUP('Locations-Stops'!G961,Regions!A2:B379,2,FALSE),"0")&amp;","&amp;IF('Locations-Stops'!H961&lt;&gt;"",VLOOKUP('Locations-Stops'!H961,Regions!C2:D379,2,FALSE),"0")&amp;","&amp;IF('Locations-Stops'!I961&lt;&gt;"",VLOOKUP('Locations-Stops'!I961,Regions!F2:G379,2,FALSE),"0")&amp;","&amp;IF('Locations-Stops'!J961&lt;&gt;"",VLOOKUP('Locations-Stops'!J961,Regions!I2:J379,2,FALSE),"0")&amp;",'"&amp;IF('Locations-Stops'!K961&lt;&gt;"",SUBSTITUTE('Locations-Stops'!K961,"'","\'"),"")&amp;"','"&amp;IF('Locations-Stops'!L961&lt;&gt;"",'Locations-Stops'!L961,"")&amp;"','"&amp;IF('Locations-Stops'!M961&lt;&gt;"",'Locations-Stops'!M961,"")&amp;"','"&amp;IF('Locations-Stops'!N961&lt;&gt;"",'Locations-Stops'!N961,"")&amp;"', CURRENT_TIMESTAMP);"</f>
        <v>INSERT INTO `locations` (`id`, `name`, `latitude`, `longitude`, `province_id`, `region_1`, `region_2`, `region_3`, `street`, `number`, `postal`, `img`, `last_modified`) VALUES (NULL,'Schreierstoren',52.376425,4.9022,8,3,6,32,'Geldersekade','2I','1012 BH','https://lh3.ggpht.com/xXf-r0L6-V1PkQP92U4xbw_I9J3P4adCsF2jD5iQPapwl9ERCz6lDowEwJejAaiJb0LFXaIxF_d3rU-xnKA-', CURRENT_TIMESTAMP);</v>
      </c>
    </row>
    <row r="960" spans="1:1" x14ac:dyDescent="0.25">
      <c r="A960" s="1" t="str">
        <f>"INSERT INTO `locations` (`id`, `name`, `latitude`, `longitude`, `province_id`, `region_1`, `region_2`, `region_3`, `street`, `number`, `postal`, `img`, `last_modified`) VALUES (NULL,'"&amp;SUBSTITUTE('Locations-Stops'!F962,"'","\'")&amp;"',"&amp;IF('Locations-Stops'!D962&lt;&gt;"",LEFT('Locations-Stops'!D962,2)&amp;"."&amp;RIGHT('Locations-Stops'!D962,LEN('Locations-Stops'!D962)-2),"0")&amp;","&amp;IF('Locations-Stops'!E962&lt;&gt;"",LEFT('Locations-Stops'!E962,1)&amp;"."&amp;RIGHT('Locations-Stops'!E962,LEN('Locations-Stops'!E962)-1),"0")&amp;","&amp;IF('Locations-Stops'!G962&lt;&gt;"",VLOOKUP('Locations-Stops'!G962,Regions!A2:B379,2,FALSE),"0")&amp;","&amp;IF('Locations-Stops'!H962&lt;&gt;"",VLOOKUP('Locations-Stops'!H962,Regions!C2:D379,2,FALSE),"0")&amp;","&amp;IF('Locations-Stops'!I962&lt;&gt;"",VLOOKUP('Locations-Stops'!I962,Regions!F2:G379,2,FALSE),"0")&amp;","&amp;IF('Locations-Stops'!J962&lt;&gt;"",VLOOKUP('Locations-Stops'!J962,Regions!I2:J379,2,FALSE),"0")&amp;",'"&amp;IF('Locations-Stops'!K962&lt;&gt;"",SUBSTITUTE('Locations-Stops'!K962,"'","\'"),"")&amp;"','"&amp;IF('Locations-Stops'!L962&lt;&gt;"",'Locations-Stops'!L962,"")&amp;"','"&amp;IF('Locations-Stops'!M962&lt;&gt;"",'Locations-Stops'!M962,"")&amp;"','"&amp;IF('Locations-Stops'!N962&lt;&gt;"",'Locations-Stops'!N962,"")&amp;"', CURRENT_TIMESTAMP);"</f>
        <v>INSERT INTO `locations` (`id`, `name`, `latitude`, `longitude`, `province_id`, `region_1`, `region_2`, `region_3`, `street`, `number`, `postal`, `img`, `last_modified`) VALUES (NULL,'Happy Tree',52.374298,4.893068,8,3,6,32,'Gravenstraat','2','1012 NM','https://lh4.ggpht.com/dCgUYgK5EuqjPsg2Fimil-3Q4h4SXxmEUete6U43F6dbWGBBI-hUJvTfSm_SKyRpm1sxQ6ATluiS8m_gLxg', CURRENT_TIMESTAMP);</v>
      </c>
    </row>
    <row r="961" spans="1:1" x14ac:dyDescent="0.25">
      <c r="A961" s="1" t="str">
        <f>"INSERT INTO `locations` (`id`, `name`, `latitude`, `longitude`, `province_id`, `region_1`, `region_2`, `region_3`, `street`, `number`, `postal`, `img`, `last_modified`) VALUES (NULL,'"&amp;SUBSTITUTE('Locations-Stops'!F963,"'","\'")&amp;"',"&amp;IF('Locations-Stops'!D963&lt;&gt;"",LEFT('Locations-Stops'!D963,2)&amp;"."&amp;RIGHT('Locations-Stops'!D963,LEN('Locations-Stops'!D963)-2),"0")&amp;","&amp;IF('Locations-Stops'!E963&lt;&gt;"",LEFT('Locations-Stops'!E963,1)&amp;"."&amp;RIGHT('Locations-Stops'!E963,LEN('Locations-Stops'!E963)-1),"0")&amp;","&amp;IF('Locations-Stops'!G963&lt;&gt;"",VLOOKUP('Locations-Stops'!G963,Regions!A2:B379,2,FALSE),"0")&amp;","&amp;IF('Locations-Stops'!H963&lt;&gt;"",VLOOKUP('Locations-Stops'!H963,Regions!C2:D379,2,FALSE),"0")&amp;","&amp;IF('Locations-Stops'!I963&lt;&gt;"",VLOOKUP('Locations-Stops'!I963,Regions!F2:G379,2,FALSE),"0")&amp;","&amp;IF('Locations-Stops'!J963&lt;&gt;"",VLOOKUP('Locations-Stops'!J963,Regions!I2:J379,2,FALSE),"0")&amp;",'"&amp;IF('Locations-Stops'!K963&lt;&gt;"",SUBSTITUTE('Locations-Stops'!K963,"'","\'"),"")&amp;"','"&amp;IF('Locations-Stops'!L963&lt;&gt;"",'Locations-Stops'!L963,"")&amp;"','"&amp;IF('Locations-Stops'!M963&lt;&gt;"",'Locations-Stops'!M963,"")&amp;"','"&amp;IF('Locations-Stops'!N963&lt;&gt;"",'Locations-Stops'!N963,"")&amp;"', CURRENT_TIMESTAMP);"</f>
        <v>INSERT INTO `locations` (`id`, `name`, `latitude`, `longitude`, `province_id`, `region_1`, `region_2`, `region_3`, `street`, `number`, `postal`, `img`, `last_modified`) VALUES (NULL,'Wapens in de Nieuwe Kerk',52.374134,4.891554,8,3,6,32,'Gravenstraat','19','1012 NL','https://lh6.ggpht.com/rVMAZSakuaCPq1mSvBtM_3u_7kZNkbfP4QpQaSPYSFiAVMVOC-tZnSrVryOsGxh-CXgkKt7RGDmAUTyOtGFQ', CURRENT_TIMESTAMP);</v>
      </c>
    </row>
    <row r="962" spans="1:1" x14ac:dyDescent="0.25">
      <c r="A962" s="1" t="str">
        <f>"INSERT INTO `locations` (`id`, `name`, `latitude`, `longitude`, `province_id`, `region_1`, `region_2`, `region_3`, `street`, `number`, `postal`, `img`, `last_modified`) VALUES (NULL,'"&amp;SUBSTITUTE('Locations-Stops'!F964,"'","\'")&amp;"',"&amp;IF('Locations-Stops'!D964&lt;&gt;"",LEFT('Locations-Stops'!D964,2)&amp;"."&amp;RIGHT('Locations-Stops'!D964,LEN('Locations-Stops'!D964)-2),"0")&amp;","&amp;IF('Locations-Stops'!E964&lt;&gt;"",LEFT('Locations-Stops'!E964,1)&amp;"."&amp;RIGHT('Locations-Stops'!E964,LEN('Locations-Stops'!E964)-1),"0")&amp;","&amp;IF('Locations-Stops'!G964&lt;&gt;"",VLOOKUP('Locations-Stops'!G964,Regions!A2:B379,2,FALSE),"0")&amp;","&amp;IF('Locations-Stops'!H964&lt;&gt;"",VLOOKUP('Locations-Stops'!H964,Regions!C2:D379,2,FALSE),"0")&amp;","&amp;IF('Locations-Stops'!I964&lt;&gt;"",VLOOKUP('Locations-Stops'!I964,Regions!F2:G379,2,FALSE),"0")&amp;","&amp;IF('Locations-Stops'!J964&lt;&gt;"",VLOOKUP('Locations-Stops'!J964,Regions!I2:J379,2,FALSE),"0")&amp;",'"&amp;IF('Locations-Stops'!K964&lt;&gt;"",SUBSTITUTE('Locations-Stops'!K964,"'","\'"),"")&amp;"','"&amp;IF('Locations-Stops'!L964&lt;&gt;"",'Locations-Stops'!L964,"")&amp;"','"&amp;IF('Locations-Stops'!M964&lt;&gt;"",'Locations-Stops'!M964,"")&amp;"','"&amp;IF('Locations-Stops'!N964&lt;&gt;"",'Locations-Stops'!N964,"")&amp;"', CURRENT_TIMESTAMP);"</f>
        <v>INSERT INTO `locations` (`id`, `name`, `latitude`, `longitude`, `province_id`, `region_1`, `region_2`, `region_3`, `street`, `number`, `postal`, `img`, `last_modified`) VALUES (NULL,'Oudezijds Achterburgwal 235 - 1875',52.369238,4.895046,8,3,6,32,'Grimburgwal','237','1012','https://lh6.ggpht.com/AwIJvwVf6xzcPBqykGJHE_8DFlHO5MZqxxgGltv5S5hnk8rMKHCoe052I0ya77ooWUirCO4x51a4MASSVIhy7g', CURRENT_TIMESTAMP);</v>
      </c>
    </row>
    <row r="963" spans="1:1" x14ac:dyDescent="0.25">
      <c r="A963" s="1" t="str">
        <f>"INSERT INTO `locations` (`id`, `name`, `latitude`, `longitude`, `province_id`, `region_1`, `region_2`, `region_3`, `street`, `number`, `postal`, `img`, `last_modified`) VALUES (NULL,'"&amp;SUBSTITUTE('Locations-Stops'!F965,"'","\'")&amp;"',"&amp;IF('Locations-Stops'!D965&lt;&gt;"",LEFT('Locations-Stops'!D965,2)&amp;"."&amp;RIGHT('Locations-Stops'!D965,LEN('Locations-Stops'!D965)-2),"0")&amp;","&amp;IF('Locations-Stops'!E965&lt;&gt;"",LEFT('Locations-Stops'!E965,1)&amp;"."&amp;RIGHT('Locations-Stops'!E965,LEN('Locations-Stops'!E965)-1),"0")&amp;","&amp;IF('Locations-Stops'!G965&lt;&gt;"",VLOOKUP('Locations-Stops'!G965,Regions!A2:B379,2,FALSE),"0")&amp;","&amp;IF('Locations-Stops'!H965&lt;&gt;"",VLOOKUP('Locations-Stops'!H965,Regions!C2:D379,2,FALSE),"0")&amp;","&amp;IF('Locations-Stops'!I965&lt;&gt;"",VLOOKUP('Locations-Stops'!I965,Regions!F2:G379,2,FALSE),"0")&amp;","&amp;IF('Locations-Stops'!J965&lt;&gt;"",VLOOKUP('Locations-Stops'!J965,Regions!I2:J379,2,FALSE),"0")&amp;",'"&amp;IF('Locations-Stops'!K965&lt;&gt;"",SUBSTITUTE('Locations-Stops'!K965,"'","\'"),"")&amp;"','"&amp;IF('Locations-Stops'!L965&lt;&gt;"",'Locations-Stops'!L965,"")&amp;"','"&amp;IF('Locations-Stops'!M965&lt;&gt;"",'Locations-Stops'!M965,"")&amp;"','"&amp;IF('Locations-Stops'!N965&lt;&gt;"",'Locations-Stops'!N965,"")&amp;"', CURRENT_TIMESTAMP);"</f>
        <v>INSERT INTO `locations` (`id`, `name`, `latitude`, `longitude`, `province_id`, `region_1`, `region_2`, `region_3`, `street`, `number`, `postal`, `img`, `last_modified`) VALUES (NULL,'Lyppens',52.367924,4.891662,8,3,6,32,'Heiligeweg','3','1012 XN','https://lh3.ggpht.com/ywJNpUZHOUrvGKWfutouK588KTaQZ6EdFk1Q_9ijNkLWdoLUYOD9BKmzlQIheEO9ENrUywVnAzgaTYAlGpkZVdRILPO5DvnH9-zODnk4sXrEqNa2', CURRENT_TIMESTAMP);</v>
      </c>
    </row>
    <row r="964" spans="1:1" x14ac:dyDescent="0.25">
      <c r="A964" s="1" t="str">
        <f>"INSERT INTO `locations` (`id`, `name`, `latitude`, `longitude`, `province_id`, `region_1`, `region_2`, `region_3`, `street`, `number`, `postal`, `img`, `last_modified`) VALUES (NULL,'"&amp;SUBSTITUTE('Locations-Stops'!F966,"'","\'")&amp;"',"&amp;IF('Locations-Stops'!D966&lt;&gt;"",LEFT('Locations-Stops'!D966,2)&amp;"."&amp;RIGHT('Locations-Stops'!D966,LEN('Locations-Stops'!D966)-2),"0")&amp;","&amp;IF('Locations-Stops'!E966&lt;&gt;"",LEFT('Locations-Stops'!E966,1)&amp;"."&amp;RIGHT('Locations-Stops'!E966,LEN('Locations-Stops'!E966)-1),"0")&amp;","&amp;IF('Locations-Stops'!G966&lt;&gt;"",VLOOKUP('Locations-Stops'!G966,Regions!A2:B379,2,FALSE),"0")&amp;","&amp;IF('Locations-Stops'!H966&lt;&gt;"",VLOOKUP('Locations-Stops'!H966,Regions!C2:D379,2,FALSE),"0")&amp;","&amp;IF('Locations-Stops'!I966&lt;&gt;"",VLOOKUP('Locations-Stops'!I966,Regions!F2:G379,2,FALSE),"0")&amp;","&amp;IF('Locations-Stops'!J966&lt;&gt;"",VLOOKUP('Locations-Stops'!J966,Regions!I2:J379,2,FALSE),"0")&amp;",'"&amp;IF('Locations-Stops'!K966&lt;&gt;"",SUBSTITUTE('Locations-Stops'!K966,"'","\'"),"")&amp;"','"&amp;IF('Locations-Stops'!L966&lt;&gt;"",'Locations-Stops'!L966,"")&amp;"','"&amp;IF('Locations-Stops'!M966&lt;&gt;"",'Locations-Stops'!M966,"")&amp;"','"&amp;IF('Locations-Stops'!N966&lt;&gt;"",'Locations-Stops'!N966,"")&amp;"', CURRENT_TIMESTAMP);"</f>
        <v>INSERT INTO `locations` (`id`, `name`, `latitude`, `longitude`, `province_id`, `region_1`, `region_2`, `region_3`, `street`, `number`, `postal`, `img`, `last_modified`) VALUES (NULL,'Femida',52.367269,4.890699,8,3,6,32,'Heiligeweg','47','1012 XP','https://lh3.ggpht.com/R_xJtN0aumfBaTbx-gsEosPJlUGlbGejZPGU_FLOl4L8BBZ64N1vhM-8nN5UsscZTX5_cpocMak88ZkEx60N', CURRENT_TIMESTAMP);</v>
      </c>
    </row>
    <row r="965" spans="1:1" x14ac:dyDescent="0.25">
      <c r="A965" s="1" t="str">
        <f>"INSERT INTO `locations` (`id`, `name`, `latitude`, `longitude`, `province_id`, `region_1`, `region_2`, `region_3`, `street`, `number`, `postal`, `img`, `last_modified`) VALUES (NULL,'"&amp;SUBSTITUTE('Locations-Stops'!F967,"'","\'")&amp;"',"&amp;IF('Locations-Stops'!D967&lt;&gt;"",LEFT('Locations-Stops'!D967,2)&amp;"."&amp;RIGHT('Locations-Stops'!D967,LEN('Locations-Stops'!D967)-2),"0")&amp;","&amp;IF('Locations-Stops'!E967&lt;&gt;"",LEFT('Locations-Stops'!E967,1)&amp;"."&amp;RIGHT('Locations-Stops'!E967,LEN('Locations-Stops'!E967)-1),"0")&amp;","&amp;IF('Locations-Stops'!G967&lt;&gt;"",VLOOKUP('Locations-Stops'!G967,Regions!A2:B379,2,FALSE),"0")&amp;","&amp;IF('Locations-Stops'!H967&lt;&gt;"",VLOOKUP('Locations-Stops'!H967,Regions!C2:D379,2,FALSE),"0")&amp;","&amp;IF('Locations-Stops'!I967&lt;&gt;"",VLOOKUP('Locations-Stops'!I967,Regions!F2:G379,2,FALSE),"0")&amp;","&amp;IF('Locations-Stops'!J967&lt;&gt;"",VLOOKUP('Locations-Stops'!J967,Regions!I2:J379,2,FALSE),"0")&amp;",'"&amp;IF('Locations-Stops'!K967&lt;&gt;"",SUBSTITUTE('Locations-Stops'!K967,"'","\'"),"")&amp;"','"&amp;IF('Locations-Stops'!L967&lt;&gt;"",'Locations-Stops'!L967,"")&amp;"','"&amp;IF('Locations-Stops'!M967&lt;&gt;"",'Locations-Stops'!M967,"")&amp;"','"&amp;IF('Locations-Stops'!N967&lt;&gt;"",'Locations-Stops'!N967,"")&amp;"', CURRENT_TIMESTAMP);"</f>
        <v>INSERT INTO `locations` (`id`, `name`, `latitude`, `longitude`, `province_id`, `region_1`, `region_2`, `region_3`, `street`, `number`, `postal`, `img`, `last_modified`) VALUES (NULL,'Man On A Horse',52.37735,4.895649,8,3,6,32,'Hekelveld','4','1012','https://lh4.ggpht.com/YtkAXLBsUO6-lc7NJefiZviKNtbM82VMDQ-YFMWrQdo7gn7e66ePHixmwRCLkc5fxt1FOnfUxvrwoRaaVKYa', CURRENT_TIMESTAMP);</v>
      </c>
    </row>
    <row r="966" spans="1:1" x14ac:dyDescent="0.25">
      <c r="A966" s="1" t="str">
        <f>"INSERT INTO `locations` (`id`, `name`, `latitude`, `longitude`, `province_id`, `region_1`, `region_2`, `region_3`, `street`, `number`, `postal`, `img`, `last_modified`) VALUES (NULL,'"&amp;SUBSTITUTE('Locations-Stops'!F968,"'","\'")&amp;"',"&amp;IF('Locations-Stops'!D968&lt;&gt;"",LEFT('Locations-Stops'!D968,2)&amp;"."&amp;RIGHT('Locations-Stops'!D968,LEN('Locations-Stops'!D968)-2),"0")&amp;","&amp;IF('Locations-Stops'!E968&lt;&gt;"",LEFT('Locations-Stops'!E968,1)&amp;"."&amp;RIGHT('Locations-Stops'!E968,LEN('Locations-Stops'!E968)-1),"0")&amp;","&amp;IF('Locations-Stops'!G968&lt;&gt;"",VLOOKUP('Locations-Stops'!G968,Regions!A2:B379,2,FALSE),"0")&amp;","&amp;IF('Locations-Stops'!H968&lt;&gt;"",VLOOKUP('Locations-Stops'!H968,Regions!C2:D379,2,FALSE),"0")&amp;","&amp;IF('Locations-Stops'!I968&lt;&gt;"",VLOOKUP('Locations-Stops'!I968,Regions!F2:G379,2,FALSE),"0")&amp;","&amp;IF('Locations-Stops'!J968&lt;&gt;"",VLOOKUP('Locations-Stops'!J968,Regions!I2:J379,2,FALSE),"0")&amp;",'"&amp;IF('Locations-Stops'!K968&lt;&gt;"",SUBSTITUTE('Locations-Stops'!K968,"'","\'"),"")&amp;"','"&amp;IF('Locations-Stops'!L968&lt;&gt;"",'Locations-Stops'!L968,"")&amp;"','"&amp;IF('Locations-Stops'!M968&lt;&gt;"",'Locations-Stops'!M968,"")&amp;"','"&amp;IF('Locations-Stops'!N968&lt;&gt;"",'Locations-Stops'!N968,"")&amp;"', CURRENT_TIMESTAMP);"</f>
        <v>INSERT INTO `locations` (`id`, `name`, `latitude`, `longitude`, `province_id`, `region_1`, `region_2`, `region_3`, `street`, `number`, `postal`, `img`, `last_modified`) VALUES (NULL,'Koepelkerk',52.377952,4.893817,8,3,6,32,'Jeroenensteeg','4','1012 SX','https://lh4.ggpht.com/Rcz4nXkYsk2ySpPAYlAfk28Q6ZqiYOlZITAHQ0Oz4MXh7vl0jdmTUsLFYUnOwIpUznApaGgKrPVvglmDwNbSQA', CURRENT_TIMESTAMP);</v>
      </c>
    </row>
    <row r="967" spans="1:1" x14ac:dyDescent="0.25">
      <c r="A967" s="1" t="str">
        <f>"INSERT INTO `locations` (`id`, `name`, `latitude`, `longitude`, `province_id`, `region_1`, `region_2`, `region_3`, `street`, `number`, `postal`, `img`, `last_modified`) VALUES (NULL,'"&amp;SUBSTITUTE('Locations-Stops'!F969,"'","\'")&amp;"',"&amp;IF('Locations-Stops'!D969&lt;&gt;"",LEFT('Locations-Stops'!D969,2)&amp;"."&amp;RIGHT('Locations-Stops'!D969,LEN('Locations-Stops'!D969)-2),"0")&amp;","&amp;IF('Locations-Stops'!E969&lt;&gt;"",LEFT('Locations-Stops'!E969,1)&amp;"."&amp;RIGHT('Locations-Stops'!E969,LEN('Locations-Stops'!E969)-1),"0")&amp;","&amp;IF('Locations-Stops'!G969&lt;&gt;"",VLOOKUP('Locations-Stops'!G969,Regions!A2:B379,2,FALSE),"0")&amp;","&amp;IF('Locations-Stops'!H969&lt;&gt;"",VLOOKUP('Locations-Stops'!H969,Regions!C2:D379,2,FALSE),"0")&amp;","&amp;IF('Locations-Stops'!I969&lt;&gt;"",VLOOKUP('Locations-Stops'!I969,Regions!F2:G379,2,FALSE),"0")&amp;","&amp;IF('Locations-Stops'!J969&lt;&gt;"",VLOOKUP('Locations-Stops'!J969,Regions!I2:J379,2,FALSE),"0")&amp;",'"&amp;IF('Locations-Stops'!K969&lt;&gt;"",SUBSTITUTE('Locations-Stops'!K969,"'","\'"),"")&amp;"','"&amp;IF('Locations-Stops'!L969&lt;&gt;"",'Locations-Stops'!L969,"")&amp;"','"&amp;IF('Locations-Stops'!M969&lt;&gt;"",'Locations-Stops'!M969,"")&amp;"','"&amp;IF('Locations-Stops'!N969&lt;&gt;"",'Locations-Stops'!N969,"")&amp;"', CURRENT_TIMESTAMP);"</f>
        <v>INSERT INTO `locations` (`id`, `name`, `latitude`, `longitude`, `province_id`, `region_1`, `region_2`, `region_3`, `street`, `number`, `postal`, `img`, `last_modified`) VALUES (NULL,'Amsterdam De Papagaai Church',52.371233,4.891863,8,3,6,32,'Kalverstraat','58','1012 PG','https://lh6.ggpht.com/k1F6RVRomaceIv0MYDW4Ly6rRMQ-9dwaM2gl9CRaONwX2mlc6vpJ3b-RWzJm5YPBMkievcBcaPIfMKKr9XE', CURRENT_TIMESTAMP);</v>
      </c>
    </row>
    <row r="968" spans="1:1" x14ac:dyDescent="0.25">
      <c r="A968" s="1" t="str">
        <f>"INSERT INTO `locations` (`id`, `name`, `latitude`, `longitude`, `province_id`, `region_1`, `region_2`, `region_3`, `street`, `number`, `postal`, `img`, `last_modified`) VALUES (NULL,'"&amp;SUBSTITUTE('Locations-Stops'!F970,"'","\'")&amp;"',"&amp;IF('Locations-Stops'!D970&lt;&gt;"",LEFT('Locations-Stops'!D970,2)&amp;"."&amp;RIGHT('Locations-Stops'!D970,LEN('Locations-Stops'!D970)-2),"0")&amp;","&amp;IF('Locations-Stops'!E970&lt;&gt;"",LEFT('Locations-Stops'!E970,1)&amp;"."&amp;RIGHT('Locations-Stops'!E970,LEN('Locations-Stops'!E970)-1),"0")&amp;","&amp;IF('Locations-Stops'!G970&lt;&gt;"",VLOOKUP('Locations-Stops'!G970,Regions!A2:B379,2,FALSE),"0")&amp;","&amp;IF('Locations-Stops'!H970&lt;&gt;"",VLOOKUP('Locations-Stops'!H970,Regions!C2:D379,2,FALSE),"0")&amp;","&amp;IF('Locations-Stops'!I970&lt;&gt;"",VLOOKUP('Locations-Stops'!I970,Regions!F2:G379,2,FALSE),"0")&amp;","&amp;IF('Locations-Stops'!J970&lt;&gt;"",VLOOKUP('Locations-Stops'!J970,Regions!I2:J379,2,FALSE),"0")&amp;",'"&amp;IF('Locations-Stops'!K970&lt;&gt;"",SUBSTITUTE('Locations-Stops'!K970,"'","\'"),"")&amp;"','"&amp;IF('Locations-Stops'!L970&lt;&gt;"",'Locations-Stops'!L970,"")&amp;"','"&amp;IF('Locations-Stops'!M970&lt;&gt;"",'Locations-Stops'!M970,"")&amp;"','"&amp;IF('Locations-Stops'!N970&lt;&gt;"",'Locations-Stops'!N970,"")&amp;"', CURRENT_TIMESTAMP);"</f>
        <v>INSERT INTO `locations` (`id`, `name`, `latitude`, `longitude`, `province_id`, `region_1`, `region_2`, `region_3`, `street`, `number`, `postal`, `img`, `last_modified`) VALUES (NULL,'Building De Utrecht',52.37621,4.896853,8,3,6,32,'Karnemelksteeg','3','1012 LS','https://lh5.ggpht.com/oEM_GxaBjfXSoLOZeRPIIHrJQFAOdm0sEsoF_hXVvafSCMwSdPAq_BKPBuihbPB5TqomeOx4TYX8BN8YWZI', CURRENT_TIMESTAMP);</v>
      </c>
    </row>
    <row r="969" spans="1:1" x14ac:dyDescent="0.25">
      <c r="A969" s="1" t="str">
        <f>"INSERT INTO `locations` (`id`, `name`, `latitude`, `longitude`, `province_id`, `region_1`, `region_2`, `region_3`, `street`, `number`, `postal`, `img`, `last_modified`) VALUES (NULL,'"&amp;SUBSTITUTE('Locations-Stops'!F971,"'","\'")&amp;"',"&amp;IF('Locations-Stops'!D971&lt;&gt;"",LEFT('Locations-Stops'!D971,2)&amp;"."&amp;RIGHT('Locations-Stops'!D971,LEN('Locations-Stops'!D971)-2),"0")&amp;","&amp;IF('Locations-Stops'!E971&lt;&gt;"",LEFT('Locations-Stops'!E971,1)&amp;"."&amp;RIGHT('Locations-Stops'!E971,LEN('Locations-Stops'!E971)-1),"0")&amp;","&amp;IF('Locations-Stops'!G971&lt;&gt;"",VLOOKUP('Locations-Stops'!G971,Regions!A2:B379,2,FALSE),"0")&amp;","&amp;IF('Locations-Stops'!H971&lt;&gt;"",VLOOKUP('Locations-Stops'!H971,Regions!C2:D379,2,FALSE),"0")&amp;","&amp;IF('Locations-Stops'!I971&lt;&gt;"",VLOOKUP('Locations-Stops'!I971,Regions!F2:G379,2,FALSE),"0")&amp;","&amp;IF('Locations-Stops'!J971&lt;&gt;"",VLOOKUP('Locations-Stops'!J971,Regions!I2:J379,2,FALSE),"0")&amp;",'"&amp;IF('Locations-Stops'!K971&lt;&gt;"",SUBSTITUTE('Locations-Stops'!K971,"'","\'"),"")&amp;"','"&amp;IF('Locations-Stops'!L971&lt;&gt;"",'Locations-Stops'!L971,"")&amp;"','"&amp;IF('Locations-Stops'!M971&lt;&gt;"",'Locations-Stops'!M971,"")&amp;"','"&amp;IF('Locations-Stops'!N971&lt;&gt;"",'Locations-Stops'!N971,"")&amp;"', CURRENT_TIMESTAMP);"</f>
        <v>INSERT INTO `locations` (`id`, `name`, `latitude`, `longitude`, `province_id`, `region_1`, `region_2`, `region_3`, `street`, `number`, `postal`, `img`, `last_modified`) VALUES (NULL,'Bitterzoet',52.377338,4.894202,8,3,6,32,'Kattengat','10','1012 SZ','https://lh3.ggpht.com/wpdx5PC0ltj2_vDmvWFadOB8u_D8KK-5jLMksVurOXnh97t5V9vH9Mofwpd5IVWTzoHpl3_kHNdzG0LfvD7GVw', CURRENT_TIMESTAMP);</v>
      </c>
    </row>
    <row r="970" spans="1:1" x14ac:dyDescent="0.25">
      <c r="A970" s="1" t="str">
        <f>"INSERT INTO `locations` (`id`, `name`, `latitude`, `longitude`, `province_id`, `region_1`, `region_2`, `region_3`, `street`, `number`, `postal`, `img`, `last_modified`) VALUES (NULL,'"&amp;SUBSTITUTE('Locations-Stops'!F972,"'","\'")&amp;"',"&amp;IF('Locations-Stops'!D972&lt;&gt;"",LEFT('Locations-Stops'!D972,2)&amp;"."&amp;RIGHT('Locations-Stops'!D972,LEN('Locations-Stops'!D972)-2),"0")&amp;","&amp;IF('Locations-Stops'!E972&lt;&gt;"",LEFT('Locations-Stops'!E972,1)&amp;"."&amp;RIGHT('Locations-Stops'!E972,LEN('Locations-Stops'!E972)-1),"0")&amp;","&amp;IF('Locations-Stops'!G972&lt;&gt;"",VLOOKUP('Locations-Stops'!G972,Regions!A2:B379,2,FALSE),"0")&amp;","&amp;IF('Locations-Stops'!H972&lt;&gt;"",VLOOKUP('Locations-Stops'!H972,Regions!C2:D379,2,FALSE),"0")&amp;","&amp;IF('Locations-Stops'!I972&lt;&gt;"",VLOOKUP('Locations-Stops'!I972,Regions!F2:G379,2,FALSE),"0")&amp;","&amp;IF('Locations-Stops'!J972&lt;&gt;"",VLOOKUP('Locations-Stops'!J972,Regions!I2:J379,2,FALSE),"0")&amp;",'"&amp;IF('Locations-Stops'!K972&lt;&gt;"",SUBSTITUTE('Locations-Stops'!K972,"'","\'"),"")&amp;"','"&amp;IF('Locations-Stops'!L972&lt;&gt;"",'Locations-Stops'!L972,"")&amp;"','"&amp;IF('Locations-Stops'!M972&lt;&gt;"",'Locations-Stops'!M972,"")&amp;"','"&amp;IF('Locations-Stops'!N972&lt;&gt;"",'Locations-Stops'!N972,"")&amp;"', CURRENT_TIMESTAMP);"</f>
        <v>INSERT INTO `locations` (`id`, `name`, `latitude`, `longitude`, `province_id`, `region_1`, `region_2`, `region_3`, `street`, `number`, `postal`, `img`, `last_modified`) VALUES (NULL,'Kattengat 4-6',52.377749,4.894151,8,3,6,32,'Kattengat','8A','1012 SZ','https://lh5.ggpht.com/HcPPwhiaY_YrXbVPaWFM6k9T4Kj4SP7-e8AM_9lg6rXU02OY--n7o-qHQOL-saPebSftUDhXIMk36BAwSTI', CURRENT_TIMESTAMP);</v>
      </c>
    </row>
    <row r="971" spans="1:1" x14ac:dyDescent="0.25">
      <c r="A971" s="1" t="str">
        <f>"INSERT INTO `locations` (`id`, `name`, `latitude`, `longitude`, `province_id`, `region_1`, `region_2`, `region_3`, `street`, `number`, `postal`, `img`, `last_modified`) VALUES (NULL,'"&amp;SUBSTITUTE('Locations-Stops'!F973,"'","\'")&amp;"',"&amp;IF('Locations-Stops'!D973&lt;&gt;"",LEFT('Locations-Stops'!D973,2)&amp;"."&amp;RIGHT('Locations-Stops'!D973,LEN('Locations-Stops'!D973)-2),"0")&amp;","&amp;IF('Locations-Stops'!E973&lt;&gt;"",LEFT('Locations-Stops'!E973,1)&amp;"."&amp;RIGHT('Locations-Stops'!E973,LEN('Locations-Stops'!E973)-1),"0")&amp;","&amp;IF('Locations-Stops'!G973&lt;&gt;"",VLOOKUP('Locations-Stops'!G973,Regions!A2:B379,2,FALSE),"0")&amp;","&amp;IF('Locations-Stops'!H973&lt;&gt;"",VLOOKUP('Locations-Stops'!H973,Regions!C2:D379,2,FALSE),"0")&amp;","&amp;IF('Locations-Stops'!I973&lt;&gt;"",VLOOKUP('Locations-Stops'!I973,Regions!F2:G379,2,FALSE),"0")&amp;","&amp;IF('Locations-Stops'!J973&lt;&gt;"",VLOOKUP('Locations-Stops'!J973,Regions!I2:J379,2,FALSE),"0")&amp;",'"&amp;IF('Locations-Stops'!K973&lt;&gt;"",SUBSTITUTE('Locations-Stops'!K973,"'","\'"),"")&amp;"','"&amp;IF('Locations-Stops'!L973&lt;&gt;"",'Locations-Stops'!L973,"")&amp;"','"&amp;IF('Locations-Stops'!M973&lt;&gt;"",'Locations-Stops'!M973,"")&amp;"','"&amp;IF('Locations-Stops'!N973&lt;&gt;"",'Locations-Stops'!N973,"")&amp;"', CURRENT_TIMESTAMP);"</f>
        <v>INSERT INTO `locations` (`id`, `name`, `latitude`, `longitude`, `province_id`, `region_1`, `region_2`, `region_3`, `street`, `number`, `postal`, `img`, `last_modified`) VALUES (NULL,'Algemeen Handelsblad',52.372199,4.890407,8,3,6,32,'Keizerrijk','16','1012 VM','https://lh3.ggpht.com/s2HvJwTzQyo7ue4JkT3xP9VqXVz8fHHecOsnTZdTLELfIn0iZk_xhoILd-YJkRl3Eqi3z1DszfKQyhQNVJBRaA', CURRENT_TIMESTAMP);</v>
      </c>
    </row>
    <row r="972" spans="1:1" x14ac:dyDescent="0.25">
      <c r="A972" s="1" t="str">
        <f>"INSERT INTO `locations` (`id`, `name`, `latitude`, `longitude`, `province_id`, `region_1`, `region_2`, `region_3`, `street`, `number`, `postal`, `img`, `last_modified`) VALUES (NULL,'"&amp;SUBSTITUTE('Locations-Stops'!F974,"'","\'")&amp;"',"&amp;IF('Locations-Stops'!D974&lt;&gt;"",LEFT('Locations-Stops'!D974,2)&amp;"."&amp;RIGHT('Locations-Stops'!D974,LEN('Locations-Stops'!D974)-2),"0")&amp;","&amp;IF('Locations-Stops'!E974&lt;&gt;"",LEFT('Locations-Stops'!E974,1)&amp;"."&amp;RIGHT('Locations-Stops'!E974,LEN('Locations-Stops'!E974)-1),"0")&amp;","&amp;IF('Locations-Stops'!G974&lt;&gt;"",VLOOKUP('Locations-Stops'!G974,Regions!A2:B379,2,FALSE),"0")&amp;","&amp;IF('Locations-Stops'!H974&lt;&gt;"",VLOOKUP('Locations-Stops'!H974,Regions!C2:D379,2,FALSE),"0")&amp;","&amp;IF('Locations-Stops'!I974&lt;&gt;"",VLOOKUP('Locations-Stops'!I974,Regions!F2:G379,2,FALSE),"0")&amp;","&amp;IF('Locations-Stops'!J974&lt;&gt;"",VLOOKUP('Locations-Stops'!J974,Regions!I2:J379,2,FALSE),"0")&amp;",'"&amp;IF('Locations-Stops'!K974&lt;&gt;"",SUBSTITUTE('Locations-Stops'!K974,"'","\'"),"")&amp;"','"&amp;IF('Locations-Stops'!L974&lt;&gt;"",'Locations-Stops'!L974,"")&amp;"','"&amp;IF('Locations-Stops'!M974&lt;&gt;"",'Locations-Stops'!M974,"")&amp;"','"&amp;IF('Locations-Stops'!N974&lt;&gt;"",'Locations-Stops'!N974,"")&amp;"', CURRENT_TIMESTAMP);"</f>
        <v>INSERT INTO `locations` (`id`, `name`, `latitude`, `longitude`, `province_id`, `region_1`, `region_2`, `region_3`, `street`, `number`, `postal`, `img`, `last_modified`) VALUES (NULL,'Bike Art',52.371557,4.898921,8,3,6,32,'Kloveniersburgwal','28','1012 CV','https://lh4.ggpht.com/7fqLjT1TVocRamljlw8Da1e5RvHnHb2haME3ixrk2F7FbVAD9soN6i7V5gA_p7OCy6CJdn1OP3ITRf0vxdnC', CURRENT_TIMESTAMP);</v>
      </c>
    </row>
    <row r="973" spans="1:1" x14ac:dyDescent="0.25">
      <c r="A973" s="1" t="str">
        <f>"INSERT INTO `locations` (`id`, `name`, `latitude`, `longitude`, `province_id`, `region_1`, `region_2`, `region_3`, `street`, `number`, `postal`, `img`, `last_modified`) VALUES (NULL,'"&amp;SUBSTITUTE('Locations-Stops'!F975,"'","\'")&amp;"',"&amp;IF('Locations-Stops'!D975&lt;&gt;"",LEFT('Locations-Stops'!D975,2)&amp;"."&amp;RIGHT('Locations-Stops'!D975,LEN('Locations-Stops'!D975)-2),"0")&amp;","&amp;IF('Locations-Stops'!E975&lt;&gt;"",LEFT('Locations-Stops'!E975,1)&amp;"."&amp;RIGHT('Locations-Stops'!E975,LEN('Locations-Stops'!E975)-1),"0")&amp;","&amp;IF('Locations-Stops'!G975&lt;&gt;"",VLOOKUP('Locations-Stops'!G975,Regions!A2:B379,2,FALSE),"0")&amp;","&amp;IF('Locations-Stops'!H975&lt;&gt;"",VLOOKUP('Locations-Stops'!H975,Regions!C2:D379,2,FALSE),"0")&amp;","&amp;IF('Locations-Stops'!I975&lt;&gt;"",VLOOKUP('Locations-Stops'!I975,Regions!F2:G379,2,FALSE),"0")&amp;","&amp;IF('Locations-Stops'!J975&lt;&gt;"",VLOOKUP('Locations-Stops'!J975,Regions!I2:J379,2,FALSE),"0")&amp;",'"&amp;IF('Locations-Stops'!K975&lt;&gt;"",SUBSTITUTE('Locations-Stops'!K975,"'","\'"),"")&amp;"','"&amp;IF('Locations-Stops'!L975&lt;&gt;"",'Locations-Stops'!L975,"")&amp;"','"&amp;IF('Locations-Stops'!M975&lt;&gt;"",'Locations-Stops'!M975,"")&amp;"','"&amp;IF('Locations-Stops'!N975&lt;&gt;"",'Locations-Stops'!N975,"")&amp;"', CURRENT_TIMESTAMP);"</f>
        <v>INSERT INTO `locations` (`id`, `name`, `latitude`, `longitude`, `province_id`, `region_1`, `region_2`, `region_3`, `street`, `number`, `postal`, `img`, `last_modified`) VALUES (NULL,'Het Compagnietheater',52.370362,4.897819,8,3,6,32,'Kloveniersburgwal','50','1012 CX','https://lh6.ggpht.com/h-aDTrH0iHl9Hpsgr5SCHE6RxRK4yYnPWo4JGSX8issB2JZBukAVQXly-N-UhV9TLkqOeSBfHVp3X9GsUpaSNQ', CURRENT_TIMESTAMP);</v>
      </c>
    </row>
    <row r="974" spans="1:1" x14ac:dyDescent="0.25">
      <c r="A974" s="1" t="str">
        <f>"INSERT INTO `locations` (`id`, `name`, `latitude`, `longitude`, `province_id`, `region_1`, `region_2`, `region_3`, `street`, `number`, `postal`, `img`, `last_modified`) VALUES (NULL,'"&amp;SUBSTITUTE('Locations-Stops'!F976,"'","\'")&amp;"',"&amp;IF('Locations-Stops'!D976&lt;&gt;"",LEFT('Locations-Stops'!D976,2)&amp;"."&amp;RIGHT('Locations-Stops'!D976,LEN('Locations-Stops'!D976)-2),"0")&amp;","&amp;IF('Locations-Stops'!E976&lt;&gt;"",LEFT('Locations-Stops'!E976,1)&amp;"."&amp;RIGHT('Locations-Stops'!E976,LEN('Locations-Stops'!E976)-1),"0")&amp;","&amp;IF('Locations-Stops'!G976&lt;&gt;"",VLOOKUP('Locations-Stops'!G976,Regions!A2:B379,2,FALSE),"0")&amp;","&amp;IF('Locations-Stops'!H976&lt;&gt;"",VLOOKUP('Locations-Stops'!H976,Regions!C2:D379,2,FALSE),"0")&amp;","&amp;IF('Locations-Stops'!I976&lt;&gt;"",VLOOKUP('Locations-Stops'!I976,Regions!F2:G379,2,FALSE),"0")&amp;","&amp;IF('Locations-Stops'!J976&lt;&gt;"",VLOOKUP('Locations-Stops'!J976,Regions!I2:J379,2,FALSE),"0")&amp;",'"&amp;IF('Locations-Stops'!K976&lt;&gt;"",SUBSTITUTE('Locations-Stops'!K976,"'","\'"),"")&amp;"','"&amp;IF('Locations-Stops'!L976&lt;&gt;"",'Locations-Stops'!L976,"")&amp;"','"&amp;IF('Locations-Stops'!M976&lt;&gt;"",'Locations-Stops'!M976,"")&amp;"','"&amp;IF('Locations-Stops'!N976&lt;&gt;"",'Locations-Stops'!N976,"")&amp;"', CURRENT_TIMESTAMP);"</f>
        <v>INSERT INTO `locations` (`id`, `name`, `latitude`, `longitude`, `province_id`, `region_1`, `region_2`, `region_3`, `street`, `number`, `postal`, `img`, `last_modified`) VALUES (NULL,'DutchPhotoWalk Amsterdam',52.36912,4.896485,8,3,6,32,'Kloveniersburgwal','82G','1012 CZ','https://lh3.googleusercontent.com/UY1Ruvw-y8GiClkthP9EEVnZCgKTJnyyHG3mVcEGVilvHuXc3xyK3h4M-u0wKVVt9x72-fq-mE9mPJGV92E', CURRENT_TIMESTAMP);</v>
      </c>
    </row>
    <row r="975" spans="1:1" x14ac:dyDescent="0.25">
      <c r="A975" s="1" t="str">
        <f>"INSERT INTO `locations` (`id`, `name`, `latitude`, `longitude`, `province_id`, `region_1`, `region_2`, `region_3`, `street`, `number`, `postal`, `img`, `last_modified`) VALUES (NULL,'"&amp;SUBSTITUTE('Locations-Stops'!F977,"'","\'")&amp;"',"&amp;IF('Locations-Stops'!D977&lt;&gt;"",LEFT('Locations-Stops'!D977,2)&amp;"."&amp;RIGHT('Locations-Stops'!D977,LEN('Locations-Stops'!D977)-2),"0")&amp;","&amp;IF('Locations-Stops'!E977&lt;&gt;"",LEFT('Locations-Stops'!E977,1)&amp;"."&amp;RIGHT('Locations-Stops'!E977,LEN('Locations-Stops'!E977)-1),"0")&amp;","&amp;IF('Locations-Stops'!G977&lt;&gt;"",VLOOKUP('Locations-Stops'!G977,Regions!A2:B379,2,FALSE),"0")&amp;","&amp;IF('Locations-Stops'!H977&lt;&gt;"",VLOOKUP('Locations-Stops'!H977,Regions!C2:D379,2,FALSE),"0")&amp;","&amp;IF('Locations-Stops'!I977&lt;&gt;"",VLOOKUP('Locations-Stops'!I977,Regions!F2:G379,2,FALSE),"0")&amp;","&amp;IF('Locations-Stops'!J977&lt;&gt;"",VLOOKUP('Locations-Stops'!J977,Regions!I2:J379,2,FALSE),"0")&amp;",'"&amp;IF('Locations-Stops'!K977&lt;&gt;"",SUBSTITUTE('Locations-Stops'!K977,"'","\'"),"")&amp;"','"&amp;IF('Locations-Stops'!L977&lt;&gt;"",'Locations-Stops'!L977,"")&amp;"','"&amp;IF('Locations-Stops'!M977&lt;&gt;"",'Locations-Stops'!M977,"")&amp;"','"&amp;IF('Locations-Stops'!N977&lt;&gt;"",'Locations-Stops'!N977,"")&amp;"', CURRENT_TIMESTAMP);"</f>
        <v>INSERT INTO `locations` (`id`, `name`, `latitude`, `longitude`, `province_id`, `region_1`, `region_2`, `region_3`, `street`, `number`, `postal`, `img`, `last_modified`) VALUES (NULL,'Koestraat 1992-1993',52.372006,4.898515,8,3,6,32,'Koestraat','13D','1012 BW','https://lh4.ggpht.com/2laV9aIAwmhjrgxoVeQWXrf8GvgUTIDbl50CcJvGabP5busGkteQs69Nq5TeBku4LlrDGhfiuj6cRltFHEo', CURRENT_TIMESTAMP);</v>
      </c>
    </row>
    <row r="976" spans="1:1" x14ac:dyDescent="0.25">
      <c r="A976" s="1" t="str">
        <f>"INSERT INTO `locations` (`id`, `name`, `latitude`, `longitude`, `province_id`, `region_1`, `region_2`, `region_3`, `street`, `number`, `postal`, `img`, `last_modified`) VALUES (NULL,'"&amp;SUBSTITUTE('Locations-Stops'!F978,"'","\'")&amp;"',"&amp;IF('Locations-Stops'!D978&lt;&gt;"",LEFT('Locations-Stops'!D978,2)&amp;"."&amp;RIGHT('Locations-Stops'!D978,LEN('Locations-Stops'!D978)-2),"0")&amp;","&amp;IF('Locations-Stops'!E978&lt;&gt;"",LEFT('Locations-Stops'!E978,1)&amp;"."&amp;RIGHT('Locations-Stops'!E978,LEN('Locations-Stops'!E978)-1),"0")&amp;","&amp;IF('Locations-Stops'!G978&lt;&gt;"",VLOOKUP('Locations-Stops'!G978,Regions!A2:B379,2,FALSE),"0")&amp;","&amp;IF('Locations-Stops'!H978&lt;&gt;"",VLOOKUP('Locations-Stops'!H978,Regions!C2:D379,2,FALSE),"0")&amp;","&amp;IF('Locations-Stops'!I978&lt;&gt;"",VLOOKUP('Locations-Stops'!I978,Regions!F2:G379,2,FALSE),"0")&amp;","&amp;IF('Locations-Stops'!J978&lt;&gt;"",VLOOKUP('Locations-Stops'!J978,Regions!I2:J379,2,FALSE),"0")&amp;",'"&amp;IF('Locations-Stops'!K978&lt;&gt;"",SUBSTITUTE('Locations-Stops'!K978,"'","\'"),"")&amp;"','"&amp;IF('Locations-Stops'!L978&lt;&gt;"",'Locations-Stops'!L978,"")&amp;"','"&amp;IF('Locations-Stops'!M978&lt;&gt;"",'Locations-Stops'!M978,"")&amp;"','"&amp;IF('Locations-Stops'!N978&lt;&gt;"",'Locations-Stops'!N978,"")&amp;"', CURRENT_TIMESTAMP);"</f>
        <v>INSERT INTO `locations` (`id`, `name`, `latitude`, `longitude`, `province_id`, `region_1`, `region_2`, `region_3`, `street`, `number`, `postal`, `img`, `last_modified`) VALUES (NULL,'Alien et Femme',52.37493,4.898801,8,3,6,32,'Lange Niezel','23HS','1012 GS','https://lh6.ggpht.com/rmBQGQeKpfBz8b2SBWrNZOtBUXfyeEchjVDmWG5xinnAe2VU7pP0KmTpUF_RGUc5ORj64G5PJC8tPV-7W_mS', CURRENT_TIMESTAMP);</v>
      </c>
    </row>
    <row r="977" spans="1:1" x14ac:dyDescent="0.25">
      <c r="A977" s="1" t="str">
        <f>"INSERT INTO `locations` (`id`, `name`, `latitude`, `longitude`, `province_id`, `region_1`, `region_2`, `region_3`, `street`, `number`, `postal`, `img`, `last_modified`) VALUES (NULL,'"&amp;SUBSTITUTE('Locations-Stops'!F979,"'","\'")&amp;"',"&amp;IF('Locations-Stops'!D979&lt;&gt;"",LEFT('Locations-Stops'!D979,2)&amp;"."&amp;RIGHT('Locations-Stops'!D979,LEN('Locations-Stops'!D979)-2),"0")&amp;","&amp;IF('Locations-Stops'!E979&lt;&gt;"",LEFT('Locations-Stops'!E979,1)&amp;"."&amp;RIGHT('Locations-Stops'!E979,LEN('Locations-Stops'!E979)-1),"0")&amp;","&amp;IF('Locations-Stops'!G979&lt;&gt;"",VLOOKUP('Locations-Stops'!G979,Regions!A2:B379,2,FALSE),"0")&amp;","&amp;IF('Locations-Stops'!H979&lt;&gt;"",VLOOKUP('Locations-Stops'!H979,Regions!C2:D379,2,FALSE),"0")&amp;","&amp;IF('Locations-Stops'!I979&lt;&gt;"",VLOOKUP('Locations-Stops'!I979,Regions!F2:G379,2,FALSE),"0")&amp;","&amp;IF('Locations-Stops'!J979&lt;&gt;"",VLOOKUP('Locations-Stops'!J979,Regions!I2:J379,2,FALSE),"0")&amp;",'"&amp;IF('Locations-Stops'!K979&lt;&gt;"",SUBSTITUTE('Locations-Stops'!K979,"'","\'"),"")&amp;"','"&amp;IF('Locations-Stops'!L979&lt;&gt;"",'Locations-Stops'!L979,"")&amp;"','"&amp;IF('Locations-Stops'!M979&lt;&gt;"",'Locations-Stops'!M979,"")&amp;"','"&amp;IF('Locations-Stops'!N979&lt;&gt;"",'Locations-Stops'!N979,"")&amp;"', CURRENT_TIMESTAMP);"</f>
        <v>INSERT INTO `locations` (`id`, `name`, `latitude`, `longitude`, `province_id`, `region_1`, `region_2`, `region_3`, `street`, `number`, `postal`, `img`, `last_modified`) VALUES (NULL,'What If? Mural',52.376217,4.891717,8,3,6,32,'Lijnbaanssteeg','12','1012','https://lh5.ggpht.com/aGiBbZHDGjIN1xSLsSyp56Fretpp_Iq_zovpKGLAz6sUwYBkrFWuguJMZMkaOcVO5vnJMkGUYTAXmT4ntGjU', CURRENT_TIMESTAMP);</v>
      </c>
    </row>
    <row r="978" spans="1:1" x14ac:dyDescent="0.25">
      <c r="A978" s="1" t="str">
        <f>"INSERT INTO `locations` (`id`, `name`, `latitude`, `longitude`, `province_id`, `region_1`, `region_2`, `region_3`, `street`, `number`, `postal`, `img`, `last_modified`) VALUES (NULL,'"&amp;SUBSTITUTE('Locations-Stops'!F980,"'","\'")&amp;"',"&amp;IF('Locations-Stops'!D980&lt;&gt;"",LEFT('Locations-Stops'!D980,2)&amp;"."&amp;RIGHT('Locations-Stops'!D980,LEN('Locations-Stops'!D980)-2),"0")&amp;","&amp;IF('Locations-Stops'!E980&lt;&gt;"",LEFT('Locations-Stops'!E980,1)&amp;"."&amp;RIGHT('Locations-Stops'!E980,LEN('Locations-Stops'!E980)-1),"0")&amp;","&amp;IF('Locations-Stops'!G980&lt;&gt;"",VLOOKUP('Locations-Stops'!G980,Regions!A2:B379,2,FALSE),"0")&amp;","&amp;IF('Locations-Stops'!H980&lt;&gt;"",VLOOKUP('Locations-Stops'!H980,Regions!C2:D379,2,FALSE),"0")&amp;","&amp;IF('Locations-Stops'!I980&lt;&gt;"",VLOOKUP('Locations-Stops'!I980,Regions!F2:G379,2,FALSE),"0")&amp;","&amp;IF('Locations-Stops'!J980&lt;&gt;"",VLOOKUP('Locations-Stops'!J980,Regions!I2:J379,2,FALSE),"0")&amp;",'"&amp;IF('Locations-Stops'!K980&lt;&gt;"",SUBSTITUTE('Locations-Stops'!K980,"'","\'"),"")&amp;"','"&amp;IF('Locations-Stops'!L980&lt;&gt;"",'Locations-Stops'!L980,"")&amp;"','"&amp;IF('Locations-Stops'!M980&lt;&gt;"",'Locations-Stops'!M980,"")&amp;"','"&amp;IF('Locations-Stops'!N980&lt;&gt;"",'Locations-Stops'!N980,"")&amp;"', CURRENT_TIMESTAMP);"</f>
        <v>INSERT INTO `locations` (`id`, `name`, `latitude`, `longitude`, `province_id`, `region_1`, `region_2`, `region_3`, `street`, `number`, `postal`, `img`, `last_modified`) VALUES (NULL,'De Brakke Grond',52.370846,4.8945,8,3,6,32,'Lommertbrug','298','1012','https://lh5.ggpht.com/iryLGmbcGwi89QiNtiObn5sxkkX8ISmRQXlk2exaVEvZMLzn6zdHmhwIEnGkBwctVi2tnYaSFp-vpzB6H_xA', CURRENT_TIMESTAMP);</v>
      </c>
    </row>
    <row r="979" spans="1:1" x14ac:dyDescent="0.25">
      <c r="A979" s="1" t="str">
        <f>"INSERT INTO `locations` (`id`, `name`, `latitude`, `longitude`, `province_id`, `region_1`, `region_2`, `region_3`, `street`, `number`, `postal`, `img`, `last_modified`) VALUES (NULL,'"&amp;SUBSTITUTE('Locations-Stops'!F981,"'","\'")&amp;"',"&amp;IF('Locations-Stops'!D981&lt;&gt;"",LEFT('Locations-Stops'!D981,2)&amp;"."&amp;RIGHT('Locations-Stops'!D981,LEN('Locations-Stops'!D981)-2),"0")&amp;","&amp;IF('Locations-Stops'!E981&lt;&gt;"",LEFT('Locations-Stops'!E981,1)&amp;"."&amp;RIGHT('Locations-Stops'!E981,LEN('Locations-Stops'!E981)-1),"0")&amp;","&amp;IF('Locations-Stops'!G981&lt;&gt;"",VLOOKUP('Locations-Stops'!G981,Regions!A2:B379,2,FALSE),"0")&amp;","&amp;IF('Locations-Stops'!H981&lt;&gt;"",VLOOKUP('Locations-Stops'!H981,Regions!C2:D379,2,FALSE),"0")&amp;","&amp;IF('Locations-Stops'!I981&lt;&gt;"",VLOOKUP('Locations-Stops'!I981,Regions!F2:G379,2,FALSE),"0")&amp;","&amp;IF('Locations-Stops'!J981&lt;&gt;"",VLOOKUP('Locations-Stops'!J981,Regions!I2:J379,2,FALSE),"0")&amp;",'"&amp;IF('Locations-Stops'!K981&lt;&gt;"",SUBSTITUTE('Locations-Stops'!K981,"'","\'"),"")&amp;"','"&amp;IF('Locations-Stops'!L981&lt;&gt;"",'Locations-Stops'!L981,"")&amp;"','"&amp;IF('Locations-Stops'!M981&lt;&gt;"",'Locations-Stops'!M981,"")&amp;"','"&amp;IF('Locations-Stops'!N981&lt;&gt;"",'Locations-Stops'!N981,"")&amp;"', CURRENT_TIMESTAMP);"</f>
        <v>INSERT INTO `locations` (`id`, `name`, `latitude`, `longitude`, `province_id`, `region_1`, `region_2`, `region_3`, `street`, `number`, `postal`, `img`, `last_modified`) VALUES (NULL,'Lloyd Building',52.377885,4.896884,8,3,6,32,'Martelaarsgracht','7','1012 TN','https://lh4.ggpht.com/ND1RDVBKk-txXyE3IPLzQrIDIghVb53OEeOMLdv-VIRHRhwWX0te6PSEGPV1o1Sc1jkp1mybsLD3VXrJP7LPo2CHbCboAwxdyMScRCG1TrNIZPR4iA', CURRENT_TIMESTAMP);</v>
      </c>
    </row>
    <row r="980" spans="1:1" x14ac:dyDescent="0.25">
      <c r="A980" s="1" t="str">
        <f>"INSERT INTO `locations` (`id`, `name`, `latitude`, `longitude`, `province_id`, `region_1`, `region_2`, `region_3`, `street`, `number`, `postal`, `img`, `last_modified`) VALUES (NULL,'"&amp;SUBSTITUTE('Locations-Stops'!F982,"'","\'")&amp;"',"&amp;IF('Locations-Stops'!D982&lt;&gt;"",LEFT('Locations-Stops'!D982,2)&amp;"."&amp;RIGHT('Locations-Stops'!D982,LEN('Locations-Stops'!D982)-2),"0")&amp;","&amp;IF('Locations-Stops'!E982&lt;&gt;"",LEFT('Locations-Stops'!E982,1)&amp;"."&amp;RIGHT('Locations-Stops'!E982,LEN('Locations-Stops'!E982)-1),"0")&amp;","&amp;IF('Locations-Stops'!G982&lt;&gt;"",VLOOKUP('Locations-Stops'!G982,Regions!A2:B379,2,FALSE),"0")&amp;","&amp;IF('Locations-Stops'!H982&lt;&gt;"",VLOOKUP('Locations-Stops'!H982,Regions!C2:D379,2,FALSE),"0")&amp;","&amp;IF('Locations-Stops'!I982&lt;&gt;"",VLOOKUP('Locations-Stops'!I982,Regions!F2:G379,2,FALSE),"0")&amp;","&amp;IF('Locations-Stops'!J982&lt;&gt;"",VLOOKUP('Locations-Stops'!J982,Regions!I2:J379,2,FALSE),"0")&amp;",'"&amp;IF('Locations-Stops'!K982&lt;&gt;"",SUBSTITUTE('Locations-Stops'!K982,"'","\'"),"")&amp;"','"&amp;IF('Locations-Stops'!L982&lt;&gt;"",'Locations-Stops'!L982,"")&amp;"','"&amp;IF('Locations-Stops'!M982&lt;&gt;"",'Locations-Stops'!M982,"")&amp;"','"&amp;IF('Locations-Stops'!N982&lt;&gt;"",'Locations-Stops'!N982,"")&amp;"', CURRENT_TIMESTAMP);"</f>
        <v>INSERT INTO `locations` (`id`, `name`, `latitude`, `longitude`, `province_id`, `region_1`, `region_2`, `region_3`, `street`, `number`, `postal`, `img`, `last_modified`) VALUES (NULL,'Horn House',52.378316,4.896667,8,3,6,32,'Martelaarsgracht','8','1012 TP','https://lh6.ggpht.com/I3Vcdv_vquqnOTeVH0c0gWN83F-mLyaunPzyH2w92SqydIA3fRz-IoiJC7yOf2KIN7pT2KotigsDxJELaGJN', CURRENT_TIMESTAMP);</v>
      </c>
    </row>
    <row r="981" spans="1:1" x14ac:dyDescent="0.25">
      <c r="A981" s="1" t="str">
        <f>"INSERT INTO `locations` (`id`, `name`, `latitude`, `longitude`, `province_id`, `region_1`, `region_2`, `region_3`, `street`, `number`, `postal`, `img`, `last_modified`) VALUES (NULL,'"&amp;SUBSTITUTE('Locations-Stops'!F983,"'","\'")&amp;"',"&amp;IF('Locations-Stops'!D983&lt;&gt;"",LEFT('Locations-Stops'!D983,2)&amp;"."&amp;RIGHT('Locations-Stops'!D983,LEN('Locations-Stops'!D983)-2),"0")&amp;","&amp;IF('Locations-Stops'!E983&lt;&gt;"",LEFT('Locations-Stops'!E983,1)&amp;"."&amp;RIGHT('Locations-Stops'!E983,LEN('Locations-Stops'!E983)-1),"0")&amp;","&amp;IF('Locations-Stops'!G983&lt;&gt;"",VLOOKUP('Locations-Stops'!G983,Regions!A2:B379,2,FALSE),"0")&amp;","&amp;IF('Locations-Stops'!H983&lt;&gt;"",VLOOKUP('Locations-Stops'!H983,Regions!C2:D379,2,FALSE),"0")&amp;","&amp;IF('Locations-Stops'!I983&lt;&gt;"",VLOOKUP('Locations-Stops'!I983,Regions!F2:G379,2,FALSE),"0")&amp;","&amp;IF('Locations-Stops'!J983&lt;&gt;"",VLOOKUP('Locations-Stops'!J983,Regions!I2:J379,2,FALSE),"0")&amp;",'"&amp;IF('Locations-Stops'!K983&lt;&gt;"",SUBSTITUTE('Locations-Stops'!K983,"'","\'"),"")&amp;"','"&amp;IF('Locations-Stops'!L983&lt;&gt;"",'Locations-Stops'!L983,"")&amp;"','"&amp;IF('Locations-Stops'!M983&lt;&gt;"",'Locations-Stops'!M983,"")&amp;"','"&amp;IF('Locations-Stops'!N983&lt;&gt;"",'Locations-Stops'!N983,"")&amp;"', CURRENT_TIMESTAMP);"</f>
        <v>INSERT INTO `locations` (`id`, `name`, `latitude`, `longitude`, `province_id`, `region_1`, `region_2`, `region_3`, `street`, `number`, `postal`, `img`, `last_modified`) VALUES (NULL,'Old Sailor',52.373683,4.899445,8,3,6,32,'Molensteeg','1','1012 BG','https://lh4.ggpht.com/1AJ_9zad3ngIEt7NPGRkKVlr_nwOXik4Lo639OvdW-Vwx1SEHGwLBoHYmJxSvAR-J2w-9gNcIfbwYRkBbZ41XQ', CURRENT_TIMESTAMP);</v>
      </c>
    </row>
    <row r="982" spans="1:1" x14ac:dyDescent="0.25">
      <c r="A982" s="1" t="str">
        <f>"INSERT INTO `locations` (`id`, `name`, `latitude`, `longitude`, `province_id`, `region_1`, `region_2`, `region_3`, `street`, `number`, `postal`, `img`, `last_modified`) VALUES (NULL,'"&amp;SUBSTITUTE('Locations-Stops'!F984,"'","\'")&amp;"',"&amp;IF('Locations-Stops'!D984&lt;&gt;"",LEFT('Locations-Stops'!D984,2)&amp;"."&amp;RIGHT('Locations-Stops'!D984,LEN('Locations-Stops'!D984)-2),"0")&amp;","&amp;IF('Locations-Stops'!E984&lt;&gt;"",LEFT('Locations-Stops'!E984,1)&amp;"."&amp;RIGHT('Locations-Stops'!E984,LEN('Locations-Stops'!E984)-1),"0")&amp;","&amp;IF('Locations-Stops'!G984&lt;&gt;"",VLOOKUP('Locations-Stops'!G984,Regions!A2:B379,2,FALSE),"0")&amp;","&amp;IF('Locations-Stops'!H984&lt;&gt;"",VLOOKUP('Locations-Stops'!H984,Regions!C2:D379,2,FALSE),"0")&amp;","&amp;IF('Locations-Stops'!I984&lt;&gt;"",VLOOKUP('Locations-Stops'!I984,Regions!F2:G379,2,FALSE),"0")&amp;","&amp;IF('Locations-Stops'!J984&lt;&gt;"",VLOOKUP('Locations-Stops'!J984,Regions!I2:J379,2,FALSE),"0")&amp;",'"&amp;IF('Locations-Stops'!K984&lt;&gt;"",SUBSTITUTE('Locations-Stops'!K984,"'","\'"),"")&amp;"','"&amp;IF('Locations-Stops'!L984&lt;&gt;"",'Locations-Stops'!L984,"")&amp;"','"&amp;IF('Locations-Stops'!M984&lt;&gt;"",'Locations-Stops'!M984,"")&amp;"','"&amp;IF('Locations-Stops'!N984&lt;&gt;"",'Locations-Stops'!N984,"")&amp;"', CURRENT_TIMESTAMP);"</f>
        <v>INSERT INTO `locations` (`id`, `name`, `latitude`, `longitude`, `province_id`, `region_1`, `region_2`, `region_3`, `street`, `number`, `postal`, `img`, `last_modified`) VALUES (NULL,'Nederlandsche Handelsmaatschappij plaque',52.374435,4.891079,8,3,6,32,'Molsteeg','2','1012 SM','https://lh5.ggpht.com/z_2N8OG7A_OOU7NwMVKxf61xHEeevvSlgt3ONEHmzEpKRHgV23qosz6yPF3MmQsJrdWaPBKyJ8fcK9TP1p0O_ePs-dISaKxTJfXpLgyYRqbRV7oo', CURRENT_TIMESTAMP);</v>
      </c>
    </row>
    <row r="983" spans="1:1" x14ac:dyDescent="0.25">
      <c r="A983" s="1" t="str">
        <f>"INSERT INTO `locations` (`id`, `name`, `latitude`, `longitude`, `province_id`, `region_1`, `region_2`, `region_3`, `street`, `number`, `postal`, `img`, `last_modified`) VALUES (NULL,'"&amp;SUBSTITUTE('Locations-Stops'!F985,"'","\'")&amp;"',"&amp;IF('Locations-Stops'!D985&lt;&gt;"",LEFT('Locations-Stops'!D985,2)&amp;"."&amp;RIGHT('Locations-Stops'!D985,LEN('Locations-Stops'!D985)-2),"0")&amp;","&amp;IF('Locations-Stops'!E985&lt;&gt;"",LEFT('Locations-Stops'!E985,1)&amp;"."&amp;RIGHT('Locations-Stops'!E985,LEN('Locations-Stops'!E985)-1),"0")&amp;","&amp;IF('Locations-Stops'!G985&lt;&gt;"",VLOOKUP('Locations-Stops'!G985,Regions!A2:B379,2,FALSE),"0")&amp;","&amp;IF('Locations-Stops'!H985&lt;&gt;"",VLOOKUP('Locations-Stops'!H985,Regions!C2:D379,2,FALSE),"0")&amp;","&amp;IF('Locations-Stops'!I985&lt;&gt;"",VLOOKUP('Locations-Stops'!I985,Regions!F2:G379,2,FALSE),"0")&amp;","&amp;IF('Locations-Stops'!J985&lt;&gt;"",VLOOKUP('Locations-Stops'!J985,Regions!I2:J379,2,FALSE),"0")&amp;",'"&amp;IF('Locations-Stops'!K985&lt;&gt;"",SUBSTITUTE('Locations-Stops'!K985,"'","\'"),"")&amp;"','"&amp;IF('Locations-Stops'!L985&lt;&gt;"",'Locations-Stops'!L985,"")&amp;"','"&amp;IF('Locations-Stops'!M985&lt;&gt;"",'Locations-Stops'!M985,"")&amp;"','"&amp;IF('Locations-Stops'!N985&lt;&gt;"",'Locations-Stops'!N985,"")&amp;"', CURRENT_TIMESTAMP);"</f>
        <v>INSERT INTO `locations` (`id`, `name`, `latitude`, `longitude`, `province_id`, `region_1`, `region_2`, `region_3`, `street`, `number`, `postal`, `img`, `last_modified`) VALUES (NULL,'Red Atlas',52.374252,4.890699,8,3,6,32,'Molsteeg','6','1012 RJ','https://lh4.ggpht.com/V4MhsDDgFPy-24pZYrig_2kP_1lNyHWCP4ZuaO0nVrR5gRf1EUSsPD0p6DpzoVg4dZXKKdZBuMUpPavKk-E', CURRENT_TIMESTAMP);</v>
      </c>
    </row>
    <row r="984" spans="1:1" x14ac:dyDescent="0.25">
      <c r="A984" s="1" t="str">
        <f>"INSERT INTO `locations` (`id`, `name`, `latitude`, `longitude`, `province_id`, `region_1`, `region_2`, `region_3`, `street`, `number`, `postal`, `img`, `last_modified`) VALUES (NULL,'"&amp;SUBSTITUTE('Locations-Stops'!F986,"'","\'")&amp;"',"&amp;IF('Locations-Stops'!D986&lt;&gt;"",LEFT('Locations-Stops'!D986,2)&amp;"."&amp;RIGHT('Locations-Stops'!D986,LEN('Locations-Stops'!D986)-2),"0")&amp;","&amp;IF('Locations-Stops'!E986&lt;&gt;"",LEFT('Locations-Stops'!E986,1)&amp;"."&amp;RIGHT('Locations-Stops'!E986,LEN('Locations-Stops'!E986)-1),"0")&amp;","&amp;IF('Locations-Stops'!G986&lt;&gt;"",VLOOKUP('Locations-Stops'!G986,Regions!A2:B379,2,FALSE),"0")&amp;","&amp;IF('Locations-Stops'!H986&lt;&gt;"",VLOOKUP('Locations-Stops'!H986,Regions!C2:D379,2,FALSE),"0")&amp;","&amp;IF('Locations-Stops'!I986&lt;&gt;"",VLOOKUP('Locations-Stops'!I986,Regions!F2:G379,2,FALSE),"0")&amp;","&amp;IF('Locations-Stops'!J986&lt;&gt;"",VLOOKUP('Locations-Stops'!J986,Regions!I2:J379,2,FALSE),"0")&amp;",'"&amp;IF('Locations-Stops'!K986&lt;&gt;"",SUBSTITUTE('Locations-Stops'!K986,"'","\'"),"")&amp;"','"&amp;IF('Locations-Stops'!L986&lt;&gt;"",'Locations-Stops'!L986,"")&amp;"','"&amp;IF('Locations-Stops'!M986&lt;&gt;"",'Locations-Stops'!M986,"")&amp;"','"&amp;IF('Locations-Stops'!N986&lt;&gt;"",'Locations-Stops'!N986,"")&amp;"', CURRENT_TIMESTAMP);"</f>
        <v>INSERT INTO `locations` (`id`, `name`, `latitude`, `longitude`, `province_id`, `region_1`, `region_2`, `region_3`, `street`, `number`, `postal`, `img`, `last_modified`) VALUES (NULL,'D Stat Wesel',52.373144,4.899724,8,3,6,32,'Monnikendwarsstraat','2','1012 BR','https://lh3.ggpht.com/2AhgE0451oVBLnQWOdcVmXwWjpms8FU19ehnUl4ZaWVM_5goM6IV5DfR0epml6gdhJGIUpPRKghvJ-QszK4P', CURRENT_TIMESTAMP);</v>
      </c>
    </row>
    <row r="985" spans="1:1" x14ac:dyDescent="0.25">
      <c r="A985" s="1" t="str">
        <f>"INSERT INTO `locations` (`id`, `name`, `latitude`, `longitude`, `province_id`, `region_1`, `region_2`, `region_3`, `street`, `number`, `postal`, `img`, `last_modified`) VALUES (NULL,'"&amp;SUBSTITUTE('Locations-Stops'!F987,"'","\'")&amp;"',"&amp;IF('Locations-Stops'!D987&lt;&gt;"",LEFT('Locations-Stops'!D987,2)&amp;"."&amp;RIGHT('Locations-Stops'!D987,LEN('Locations-Stops'!D987)-2),"0")&amp;","&amp;IF('Locations-Stops'!E987&lt;&gt;"",LEFT('Locations-Stops'!E987,1)&amp;"."&amp;RIGHT('Locations-Stops'!E987,LEN('Locations-Stops'!E987)-1),"0")&amp;","&amp;IF('Locations-Stops'!G987&lt;&gt;"",VLOOKUP('Locations-Stops'!G987,Regions!A2:B379,2,FALSE),"0")&amp;","&amp;IF('Locations-Stops'!H987&lt;&gt;"",VLOOKUP('Locations-Stops'!H987,Regions!C2:D379,2,FALSE),"0")&amp;","&amp;IF('Locations-Stops'!I987&lt;&gt;"",VLOOKUP('Locations-Stops'!I987,Regions!F2:G379,2,FALSE),"0")&amp;","&amp;IF('Locations-Stops'!J987&lt;&gt;"",VLOOKUP('Locations-Stops'!J987,Regions!I2:J379,2,FALSE),"0")&amp;",'"&amp;IF('Locations-Stops'!K987&lt;&gt;"",SUBSTITUTE('Locations-Stops'!K987,"'","\'"),"")&amp;"','"&amp;IF('Locations-Stops'!L987&lt;&gt;"",'Locations-Stops'!L987,"")&amp;"','"&amp;IF('Locations-Stops'!M987&lt;&gt;"",'Locations-Stops'!M987,"")&amp;"','"&amp;IF('Locations-Stops'!N987&lt;&gt;"",'Locations-Stops'!N987,"")&amp;"', CURRENT_TIMESTAMP);"</f>
        <v>INSERT INTO `locations` (`id`, `name`, `latitude`, `longitude`, `province_id`, `region_1`, `region_2`, `region_3`, `street`, `number`, `postal`, `img`, `last_modified`) VALUES (NULL,'De Nieuwe Kerk',52.373516,4.892027,8,3,6,32,'Mozes en Aäronstraat','2','1012 XZ','https://lh3.googleusercontent.com/3YynZ2rq_jq8PL0Gt6greCMfOCtXLc8SXvRDzxfIUfQwPm4DEGRV_OBAIy26g0THakWjtA_RKJaZpWrTV3pA', CURRENT_TIMESTAMP);</v>
      </c>
    </row>
    <row r="986" spans="1:1" x14ac:dyDescent="0.25">
      <c r="A986" s="1" t="str">
        <f>"INSERT INTO `locations` (`id`, `name`, `latitude`, `longitude`, `province_id`, `region_1`, `region_2`, `region_3`, `street`, `number`, `postal`, `img`, `last_modified`) VALUES (NULL,'"&amp;SUBSTITUTE('Locations-Stops'!F988,"'","\'")&amp;"',"&amp;IF('Locations-Stops'!D988&lt;&gt;"",LEFT('Locations-Stops'!D988,2)&amp;"."&amp;RIGHT('Locations-Stops'!D988,LEN('Locations-Stops'!D988)-2),"0")&amp;","&amp;IF('Locations-Stops'!E988&lt;&gt;"",LEFT('Locations-Stops'!E988,1)&amp;"."&amp;RIGHT('Locations-Stops'!E988,LEN('Locations-Stops'!E988)-1),"0")&amp;","&amp;IF('Locations-Stops'!G988&lt;&gt;"",VLOOKUP('Locations-Stops'!G988,Regions!A2:B379,2,FALSE),"0")&amp;","&amp;IF('Locations-Stops'!H988&lt;&gt;"",VLOOKUP('Locations-Stops'!H988,Regions!C2:D379,2,FALSE),"0")&amp;","&amp;IF('Locations-Stops'!I988&lt;&gt;"",VLOOKUP('Locations-Stops'!I988,Regions!F2:G379,2,FALSE),"0")&amp;","&amp;IF('Locations-Stops'!J988&lt;&gt;"",VLOOKUP('Locations-Stops'!J988,Regions!I2:J379,2,FALSE),"0")&amp;",'"&amp;IF('Locations-Stops'!K988&lt;&gt;"",SUBSTITUTE('Locations-Stops'!K988,"'","\'"),"")&amp;"','"&amp;IF('Locations-Stops'!L988&lt;&gt;"",'Locations-Stops'!L988,"")&amp;"','"&amp;IF('Locations-Stops'!M988&lt;&gt;"",'Locations-Stops'!M988,"")&amp;"','"&amp;IF('Locations-Stops'!N988&lt;&gt;"",'Locations-Stops'!N988,"")&amp;"', CURRENT_TIMESTAMP);"</f>
        <v>INSERT INTO `locations` (`id`, `name`, `latitude`, `longitude`, `province_id`, `region_1`, `region_2`, `region_3`, `street`, `number`, `postal`, `img`, `last_modified`) VALUES (NULL,'Munttoren',52.367048,4.893212,8,3,6,32,'Muntplein','41974','1012 WR','https://lh3.googleusercontent.com/A0F03pOQGSOiv1SnkZ9ifYGSONzHGf9q3pODUATlOEa45h9F_2nU6yjaUuv7osCNaax1KHV5nwJoQAT9pDs', CURRENT_TIMESTAMP);</v>
      </c>
    </row>
    <row r="987" spans="1:1" x14ac:dyDescent="0.25">
      <c r="A987" s="1" t="str">
        <f>"INSERT INTO `locations` (`id`, `name`, `latitude`, `longitude`, `province_id`, `region_1`, `region_2`, `region_3`, `street`, `number`, `postal`, `img`, `last_modified`) VALUES (NULL,'"&amp;SUBSTITUTE('Locations-Stops'!F989,"'","\'")&amp;"',"&amp;IF('Locations-Stops'!D989&lt;&gt;"",LEFT('Locations-Stops'!D989,2)&amp;"."&amp;RIGHT('Locations-Stops'!D989,LEN('Locations-Stops'!D989)-2),"0")&amp;","&amp;IF('Locations-Stops'!E989&lt;&gt;"",LEFT('Locations-Stops'!E989,1)&amp;"."&amp;RIGHT('Locations-Stops'!E989,LEN('Locations-Stops'!E989)-1),"0")&amp;","&amp;IF('Locations-Stops'!G989&lt;&gt;"",VLOOKUP('Locations-Stops'!G989,Regions!A2:B379,2,FALSE),"0")&amp;","&amp;IF('Locations-Stops'!H989&lt;&gt;"",VLOOKUP('Locations-Stops'!H989,Regions!C2:D379,2,FALSE),"0")&amp;","&amp;IF('Locations-Stops'!I989&lt;&gt;"",VLOOKUP('Locations-Stops'!I989,Regions!F2:G379,2,FALSE),"0")&amp;","&amp;IF('Locations-Stops'!J989&lt;&gt;"",VLOOKUP('Locations-Stops'!J989,Regions!I2:J379,2,FALSE),"0")&amp;",'"&amp;IF('Locations-Stops'!K989&lt;&gt;"",SUBSTITUTE('Locations-Stops'!K989,"'","\'"),"")&amp;"','"&amp;IF('Locations-Stops'!L989&lt;&gt;"",'Locations-Stops'!L989,"")&amp;"','"&amp;IF('Locations-Stops'!M989&lt;&gt;"",'Locations-Stops'!M989,"")&amp;"','"&amp;IF('Locations-Stops'!N989&lt;&gt;"",'Locations-Stops'!N989,"")&amp;"', CURRENT_TIMESTAMP);"</f>
        <v>INSERT INTO `locations` (`id`, `name`, `latitude`, `longitude`, `province_id`, `region_1`, `region_2`, `region_3`, `street`, `number`, `postal`, `img`, `last_modified`) VALUES (NULL,'1649 Stone Memorial',52.375392,4.894837,8,3,6,32,'Nieuwe Nieuwstraat','2A','1012 NH','https://lh3.googleusercontent.com/TYSda69tQXuIwxg0RvMDHasgmXAYbOzlpnRaEf7wOR57MC5cg2ADcyyW5zX1_t1u_wgTFe_Vr4oI94ArYmsD', CURRENT_TIMESTAMP);</v>
      </c>
    </row>
    <row r="988" spans="1:1" x14ac:dyDescent="0.25">
      <c r="A988" s="1" t="str">
        <f>"INSERT INTO `locations` (`id`, `name`, `latitude`, `longitude`, `province_id`, `region_1`, `region_2`, `region_3`, `street`, `number`, `postal`, `img`, `last_modified`) VALUES (NULL,'"&amp;SUBSTITUTE('Locations-Stops'!F990,"'","\'")&amp;"',"&amp;IF('Locations-Stops'!D990&lt;&gt;"",LEFT('Locations-Stops'!D990,2)&amp;"."&amp;RIGHT('Locations-Stops'!D990,LEN('Locations-Stops'!D990)-2),"0")&amp;","&amp;IF('Locations-Stops'!E990&lt;&gt;"",LEFT('Locations-Stops'!E990,1)&amp;"."&amp;RIGHT('Locations-Stops'!E990,LEN('Locations-Stops'!E990)-1),"0")&amp;","&amp;IF('Locations-Stops'!G990&lt;&gt;"",VLOOKUP('Locations-Stops'!G990,Regions!A2:B379,2,FALSE),"0")&amp;","&amp;IF('Locations-Stops'!H990&lt;&gt;"",VLOOKUP('Locations-Stops'!H990,Regions!C2:D379,2,FALSE),"0")&amp;","&amp;IF('Locations-Stops'!I990&lt;&gt;"",VLOOKUP('Locations-Stops'!I990,Regions!F2:G379,2,FALSE),"0")&amp;","&amp;IF('Locations-Stops'!J990&lt;&gt;"",VLOOKUP('Locations-Stops'!J990,Regions!I2:J379,2,FALSE),"0")&amp;",'"&amp;IF('Locations-Stops'!K990&lt;&gt;"",SUBSTITUTE('Locations-Stops'!K990,"'","\'"),"")&amp;"','"&amp;IF('Locations-Stops'!L990&lt;&gt;"",'Locations-Stops'!L990,"")&amp;"','"&amp;IF('Locations-Stops'!M990&lt;&gt;"",'Locations-Stops'!M990,"")&amp;"','"&amp;IF('Locations-Stops'!N990&lt;&gt;"",'Locations-Stops'!N990,"")&amp;"', CURRENT_TIMESTAMP);"</f>
        <v>INSERT INTO `locations` (`id`, `name`, `latitude`, `longitude`, `province_id`, `region_1`, `region_2`, `region_3`, `street`, `number`, `postal`, `img`, `last_modified`) VALUES (NULL,'GevelSteen 1932',52.375212,4.89422,8,3,6,32,'Nieuwe Nieuwstraat','5C','1012 NG','https://lh3.ggpht.com/QMmEF53iAqsZ4fhEYcNKzGXQNwFwv4hxcgZOxLJ8BoIdVKM9OTTEzjlalMXGC5mqOoBxWDlRKMIB7YTiE9o', CURRENT_TIMESTAMP);</v>
      </c>
    </row>
    <row r="989" spans="1:1" x14ac:dyDescent="0.25">
      <c r="A989" s="1" t="str">
        <f>"INSERT INTO `locations` (`id`, `name`, `latitude`, `longitude`, `province_id`, `region_1`, `region_2`, `region_3`, `street`, `number`, `postal`, `img`, `last_modified`) VALUES (NULL,'"&amp;SUBSTITUTE('Locations-Stops'!F991,"'","\'")&amp;"',"&amp;IF('Locations-Stops'!D991&lt;&gt;"",LEFT('Locations-Stops'!D991,2)&amp;"."&amp;RIGHT('Locations-Stops'!D991,LEN('Locations-Stops'!D991)-2),"0")&amp;","&amp;IF('Locations-Stops'!E991&lt;&gt;"",LEFT('Locations-Stops'!E991,1)&amp;"."&amp;RIGHT('Locations-Stops'!E991,LEN('Locations-Stops'!E991)-1),"0")&amp;","&amp;IF('Locations-Stops'!G991&lt;&gt;"",VLOOKUP('Locations-Stops'!G991,Regions!A2:B379,2,FALSE),"0")&amp;","&amp;IF('Locations-Stops'!H991&lt;&gt;"",VLOOKUP('Locations-Stops'!H991,Regions!C2:D379,2,FALSE),"0")&amp;","&amp;IF('Locations-Stops'!I991&lt;&gt;"",VLOOKUP('Locations-Stops'!I991,Regions!F2:G379,2,FALSE),"0")&amp;","&amp;IF('Locations-Stops'!J991&lt;&gt;"",VLOOKUP('Locations-Stops'!J991,Regions!I2:J379,2,FALSE),"0")&amp;",'"&amp;IF('Locations-Stops'!K991&lt;&gt;"",SUBSTITUTE('Locations-Stops'!K991,"'","\'"),"")&amp;"','"&amp;IF('Locations-Stops'!L991&lt;&gt;"",'Locations-Stops'!L991,"")&amp;"','"&amp;IF('Locations-Stops'!M991&lt;&gt;"",'Locations-Stops'!M991,"")&amp;"','"&amp;IF('Locations-Stops'!N991&lt;&gt;"",'Locations-Stops'!N991,"")&amp;"', CURRENT_TIMESTAMP);"</f>
        <v>INSERT INTO `locations` (`id`, `name`, `latitude`, `longitude`, `province_id`, `region_1`, `region_2`, `region_3`, `street`, `number`, `postal`, `img`, `last_modified`) VALUES (NULL,'Swaenenbergh',52.376422,4.89579,8,3,6,32,'Nieuwendijk','116','1012 MS','https://lh3.googleusercontent.com/qADPKJmpSWq5z1Ei_wL-TpMXYga-5qJ0EVK3ipWM2b0nk7RTcX_tGQqNK-PGL7jU2G0HuITxoh6IFc1bmF4', CURRENT_TIMESTAMP);</v>
      </c>
    </row>
    <row r="990" spans="1:1" x14ac:dyDescent="0.25">
      <c r="A990" s="1" t="str">
        <f>"INSERT INTO `locations` (`id`, `name`, `latitude`, `longitude`, `province_id`, `region_1`, `region_2`, `region_3`, `street`, `number`, `postal`, `img`, `last_modified`) VALUES (NULL,'"&amp;SUBSTITUTE('Locations-Stops'!F992,"'","\'")&amp;"',"&amp;IF('Locations-Stops'!D992&lt;&gt;"",LEFT('Locations-Stops'!D992,2)&amp;"."&amp;RIGHT('Locations-Stops'!D992,LEN('Locations-Stops'!D992)-2),"0")&amp;","&amp;IF('Locations-Stops'!E992&lt;&gt;"",LEFT('Locations-Stops'!E992,1)&amp;"."&amp;RIGHT('Locations-Stops'!E992,LEN('Locations-Stops'!E992)-1),"0")&amp;","&amp;IF('Locations-Stops'!G992&lt;&gt;"",VLOOKUP('Locations-Stops'!G992,Regions!A2:B379,2,FALSE),"0")&amp;","&amp;IF('Locations-Stops'!H992&lt;&gt;"",VLOOKUP('Locations-Stops'!H992,Regions!C2:D379,2,FALSE),"0")&amp;","&amp;IF('Locations-Stops'!I992&lt;&gt;"",VLOOKUP('Locations-Stops'!I992,Regions!F2:G379,2,FALSE),"0")&amp;","&amp;IF('Locations-Stops'!J992&lt;&gt;"",VLOOKUP('Locations-Stops'!J992,Regions!I2:J379,2,FALSE),"0")&amp;",'"&amp;IF('Locations-Stops'!K992&lt;&gt;"",SUBSTITUTE('Locations-Stops'!K992,"'","\'"),"")&amp;"','"&amp;IF('Locations-Stops'!L992&lt;&gt;"",'Locations-Stops'!L992,"")&amp;"','"&amp;IF('Locations-Stops'!M992&lt;&gt;"",'Locations-Stops'!M992,"")&amp;"','"&amp;IF('Locations-Stops'!N992&lt;&gt;"",'Locations-Stops'!N992,"")&amp;"', CURRENT_TIMESTAMP);"</f>
        <v>INSERT INTO `locations` (`id`, `name`, `latitude`, `longitude`, `province_id`, `region_1`, `region_2`, `region_3`, `street`, `number`, `postal`, `img`, `last_modified`) VALUES (NULL,'\'t Makelaers Comptoir',52.375377,4.892623,8,3,6,32,'Nieuwezijds Voorburgwal','75','1012 RE','https://lh4.ggpht.com/Im3RRZgFrqtDXZ-Hos2JgifEontJjTMhqKeeKUUP5LbpdoacrK-1jLSPljb0iUTy-4URJVdqn7ql69bV5Kqo09-cLu8Jl4MydeHz_EsuOfuluXVS', CURRENT_TIMESTAMP);</v>
      </c>
    </row>
    <row r="991" spans="1:1" x14ac:dyDescent="0.25">
      <c r="A991" s="1" t="str">
        <f>"INSERT INTO `locations` (`id`, `name`, `latitude`, `longitude`, `province_id`, `region_1`, `region_2`, `region_3`, `street`, `number`, `postal`, `img`, `last_modified`) VALUES (NULL,'"&amp;SUBSTITUTE('Locations-Stops'!F993,"'","\'")&amp;"',"&amp;IF('Locations-Stops'!D993&lt;&gt;"",LEFT('Locations-Stops'!D993,2)&amp;"."&amp;RIGHT('Locations-Stops'!D993,LEN('Locations-Stops'!D993)-2),"0")&amp;","&amp;IF('Locations-Stops'!E993&lt;&gt;"",LEFT('Locations-Stops'!E993,1)&amp;"."&amp;RIGHT('Locations-Stops'!E993,LEN('Locations-Stops'!E993)-1),"0")&amp;","&amp;IF('Locations-Stops'!G993&lt;&gt;"",VLOOKUP('Locations-Stops'!G993,Regions!A2:B379,2,FALSE),"0")&amp;","&amp;IF('Locations-Stops'!H993&lt;&gt;"",VLOOKUP('Locations-Stops'!H993,Regions!C2:D379,2,FALSE),"0")&amp;","&amp;IF('Locations-Stops'!I993&lt;&gt;"",VLOOKUP('Locations-Stops'!I993,Regions!F2:G379,2,FALSE),"0")&amp;","&amp;IF('Locations-Stops'!J993&lt;&gt;"",VLOOKUP('Locations-Stops'!J993,Regions!I2:J379,2,FALSE),"0")&amp;",'"&amp;IF('Locations-Stops'!K993&lt;&gt;"",SUBSTITUTE('Locations-Stops'!K993,"'","\'"),"")&amp;"','"&amp;IF('Locations-Stops'!L993&lt;&gt;"",'Locations-Stops'!L993,"")&amp;"','"&amp;IF('Locations-Stops'!M993&lt;&gt;"",'Locations-Stops'!M993,"")&amp;"','"&amp;IF('Locations-Stops'!N993&lt;&gt;"",'Locations-Stops'!N993,"")&amp;"', CURRENT_TIMESTAMP);"</f>
        <v>INSERT INTO `locations` (`id`, `name`, `latitude`, `longitude`, `province_id`, `region_1`, `region_2`, `region_3`, `street`, `number`, `postal`, `img`, `last_modified`) VALUES (NULL,'Magna Plaza',52.373748,4.890546,8,3,6,32,'Nieuwezijds Voorburgwal','180','1012 RJ','https://lh4.ggpht.com/eDQlUUiei-iHdRyvK3XFxwl_oQLnQ3LyHpd5YMKvnX5-58L05p40WV6wyKn1jhMG5kJ462pgagUqvXBvheqXb7tLccneplW8pjveS-meT5jIhpk', CURRENT_TIMESTAMP);</v>
      </c>
    </row>
    <row r="992" spans="1:1" x14ac:dyDescent="0.25">
      <c r="A992" s="1" t="str">
        <f>"INSERT INTO `locations` (`id`, `name`, `latitude`, `longitude`, `province_id`, `region_1`, `region_2`, `region_3`, `street`, `number`, `postal`, `img`, `last_modified`) VALUES (NULL,'"&amp;SUBSTITUTE('Locations-Stops'!F994,"'","\'")&amp;"',"&amp;IF('Locations-Stops'!D994&lt;&gt;"",LEFT('Locations-Stops'!D994,2)&amp;"."&amp;RIGHT('Locations-Stops'!D994,LEN('Locations-Stops'!D994)-2),"0")&amp;","&amp;IF('Locations-Stops'!E994&lt;&gt;"",LEFT('Locations-Stops'!E994,1)&amp;"."&amp;RIGHT('Locations-Stops'!E994,LEN('Locations-Stops'!E994)-1),"0")&amp;","&amp;IF('Locations-Stops'!G994&lt;&gt;"",VLOOKUP('Locations-Stops'!G994,Regions!A2:B379,2,FALSE),"0")&amp;","&amp;IF('Locations-Stops'!H994&lt;&gt;"",VLOOKUP('Locations-Stops'!H994,Regions!C2:D379,2,FALSE),"0")&amp;","&amp;IF('Locations-Stops'!I994&lt;&gt;"",VLOOKUP('Locations-Stops'!I994,Regions!F2:G379,2,FALSE),"0")&amp;","&amp;IF('Locations-Stops'!J994&lt;&gt;"",VLOOKUP('Locations-Stops'!J994,Regions!I2:J379,2,FALSE),"0")&amp;",'"&amp;IF('Locations-Stops'!K994&lt;&gt;"",SUBSTITUTE('Locations-Stops'!K994,"'","\'"),"")&amp;"','"&amp;IF('Locations-Stops'!L994&lt;&gt;"",'Locations-Stops'!L994,"")&amp;"','"&amp;IF('Locations-Stops'!M994&lt;&gt;"",'Locations-Stops'!M994,"")&amp;"','"&amp;IF('Locations-Stops'!N994&lt;&gt;"",'Locations-Stops'!N994,"")&amp;"', CURRENT_TIMESTAMP);"</f>
        <v>INSERT INTO `locations` (`id`, `name`, `latitude`, `longitude`, `province_id`, `region_1`, `region_2`, `region_3`, `street`, `number`, `postal`, `img`, `last_modified`) VALUES (NULL,'Oorlogsmonument voor P.T.T. Slachtoffers',52.373304,4.890395,8,3,6,32,'Nieuwezijds Voorburgwal','182','1012 SJ','https://lh6.ggpht.com/bIn_mb_Prh131PCBpMKbEWjkdHLNCCiZy80I8lqfInJD6DOyUBO25L4q4NN7L7q0HUYAcSxUGE7OX1TZxNIZeg', CURRENT_TIMESTAMP);</v>
      </c>
    </row>
    <row r="993" spans="1:1" x14ac:dyDescent="0.25">
      <c r="A993" s="1" t="str">
        <f>"INSERT INTO `locations` (`id`, `name`, `latitude`, `longitude`, `province_id`, `region_1`, `region_2`, `region_3`, `street`, `number`, `postal`, `img`, `last_modified`) VALUES (NULL,'"&amp;SUBSTITUTE('Locations-Stops'!F995,"'","\'")&amp;"',"&amp;IF('Locations-Stops'!D995&lt;&gt;"",LEFT('Locations-Stops'!D995,2)&amp;"."&amp;RIGHT('Locations-Stops'!D995,LEN('Locations-Stops'!D995)-2),"0")&amp;","&amp;IF('Locations-Stops'!E995&lt;&gt;"",LEFT('Locations-Stops'!E995,1)&amp;"."&amp;RIGHT('Locations-Stops'!E995,LEN('Locations-Stops'!E995)-1),"0")&amp;","&amp;IF('Locations-Stops'!G995&lt;&gt;"",VLOOKUP('Locations-Stops'!G995,Regions!A2:B379,2,FALSE),"0")&amp;","&amp;IF('Locations-Stops'!H995&lt;&gt;"",VLOOKUP('Locations-Stops'!H995,Regions!C2:D379,2,FALSE),"0")&amp;","&amp;IF('Locations-Stops'!I995&lt;&gt;"",VLOOKUP('Locations-Stops'!I995,Regions!F2:G379,2,FALSE),"0")&amp;","&amp;IF('Locations-Stops'!J995&lt;&gt;"",VLOOKUP('Locations-Stops'!J995,Regions!I2:J379,2,FALSE),"0")&amp;",'"&amp;IF('Locations-Stops'!K995&lt;&gt;"",SUBSTITUTE('Locations-Stops'!K995,"'","\'"),"")&amp;"','"&amp;IF('Locations-Stops'!L995&lt;&gt;"",'Locations-Stops'!L995,"")&amp;"','"&amp;IF('Locations-Stops'!M995&lt;&gt;"",'Locations-Stops'!M995,"")&amp;"','"&amp;IF('Locations-Stops'!N995&lt;&gt;"",'Locations-Stops'!N995,"")&amp;"', CURRENT_TIMESTAMP);"</f>
        <v>INSERT INTO `locations` (`id`, `name`, `latitude`, `longitude`, `province_id`, `region_1`, `region_2`, `region_3`, `street`, `number`, `postal`, `img`, `last_modified`) VALUES (NULL,'Wood Statue',52.370249,4.890074,8,3,6,32,'Nieuwezijds Voorburgwal','357','1012 RM','https://lh5.ggpht.com/s2ur8On2LF2vBH1sebQBBFXL3Gp3s-JzMU1qvTZaSBLV-elqEH1oDjtM5AMmnUoNX28syIDerOd3jh2xsOw1', CURRENT_TIMESTAMP);</v>
      </c>
    </row>
    <row r="994" spans="1:1" x14ac:dyDescent="0.25">
      <c r="A994" s="1" t="str">
        <f>"INSERT INTO `locations` (`id`, `name`, `latitude`, `longitude`, `province_id`, `region_1`, `region_2`, `region_3`, `street`, `number`, `postal`, `img`, `last_modified`) VALUES (NULL,'"&amp;SUBSTITUTE('Locations-Stops'!F996,"'","\'")&amp;"',"&amp;IF('Locations-Stops'!D996&lt;&gt;"",LEFT('Locations-Stops'!D996,2)&amp;"."&amp;RIGHT('Locations-Stops'!D996,LEN('Locations-Stops'!D996)-2),"0")&amp;","&amp;IF('Locations-Stops'!E996&lt;&gt;"",LEFT('Locations-Stops'!E996,1)&amp;"."&amp;RIGHT('Locations-Stops'!E996,LEN('Locations-Stops'!E996)-1),"0")&amp;","&amp;IF('Locations-Stops'!G996&lt;&gt;"",VLOOKUP('Locations-Stops'!G996,Regions!A2:B379,2,FALSE),"0")&amp;","&amp;IF('Locations-Stops'!H996&lt;&gt;"",VLOOKUP('Locations-Stops'!H996,Regions!C2:D379,2,FALSE),"0")&amp;","&amp;IF('Locations-Stops'!I996&lt;&gt;"",VLOOKUP('Locations-Stops'!I996,Regions!F2:G379,2,FALSE),"0")&amp;","&amp;IF('Locations-Stops'!J996&lt;&gt;"",VLOOKUP('Locations-Stops'!J996,Regions!I2:J379,2,FALSE),"0")&amp;",'"&amp;IF('Locations-Stops'!K996&lt;&gt;"",SUBSTITUTE('Locations-Stops'!K996,"'","\'"),"")&amp;"','"&amp;IF('Locations-Stops'!L996&lt;&gt;"",'Locations-Stops'!L996,"")&amp;"','"&amp;IF('Locations-Stops'!M996&lt;&gt;"",'Locations-Stops'!M996,"")&amp;"','"&amp;IF('Locations-Stops'!N996&lt;&gt;"",'Locations-Stops'!N996,"")&amp;"', CURRENT_TIMESTAMP);"</f>
        <v>INSERT INTO `locations` (`id`, `name`, `latitude`, `longitude`, `province_id`, `region_1`, `region_2`, `region_3`, `street`, `number`, `postal`, `img`, `last_modified`) VALUES (NULL,'Inden Ovden Samson',52.377126,4.894836,8,3,6,32,'Nieuwezijds Voorburgwal','16II','1012 RZ','https://lh3.ggpht.com/cU2gOto7IvmML3HVy3QOtMNauRvNq-HI3XaU-ia6dTRjZZa6VzylYwmGRT0_FkeyLPO6iIGi_9JC_CweXyU', CURRENT_TIMESTAMP);</v>
      </c>
    </row>
    <row r="995" spans="1:1" x14ac:dyDescent="0.25">
      <c r="A995" s="1" t="str">
        <f>"INSERT INTO `locations` (`id`, `name`, `latitude`, `longitude`, `province_id`, `region_1`, `region_2`, `region_3`, `street`, `number`, `postal`, `img`, `last_modified`) VALUES (NULL,'"&amp;SUBSTITUTE('Locations-Stops'!F997,"'","\'")&amp;"',"&amp;IF('Locations-Stops'!D997&lt;&gt;"",LEFT('Locations-Stops'!D997,2)&amp;"."&amp;RIGHT('Locations-Stops'!D997,LEN('Locations-Stops'!D997)-2),"0")&amp;","&amp;IF('Locations-Stops'!E997&lt;&gt;"",LEFT('Locations-Stops'!E997,1)&amp;"."&amp;RIGHT('Locations-Stops'!E997,LEN('Locations-Stops'!E997)-1),"0")&amp;","&amp;IF('Locations-Stops'!G997&lt;&gt;"",VLOOKUP('Locations-Stops'!G997,Regions!A2:B379,2,FALSE),"0")&amp;","&amp;IF('Locations-Stops'!H997&lt;&gt;"",VLOOKUP('Locations-Stops'!H997,Regions!C2:D379,2,FALSE),"0")&amp;","&amp;IF('Locations-Stops'!I997&lt;&gt;"",VLOOKUP('Locations-Stops'!I997,Regions!F2:G379,2,FALSE),"0")&amp;","&amp;IF('Locations-Stops'!J997&lt;&gt;"",VLOOKUP('Locations-Stops'!J997,Regions!I2:J379,2,FALSE),"0")&amp;",'"&amp;IF('Locations-Stops'!K997&lt;&gt;"",SUBSTITUTE('Locations-Stops'!K997,"'","\'"),"")&amp;"','"&amp;IF('Locations-Stops'!L997&lt;&gt;"",'Locations-Stops'!L997,"")&amp;"','"&amp;IF('Locations-Stops'!M997&lt;&gt;"",'Locations-Stops'!M997,"")&amp;"','"&amp;IF('Locations-Stops'!N997&lt;&gt;"",'Locations-Stops'!N997,"")&amp;"', CURRENT_TIMESTAMP);"</f>
        <v>INSERT INTO `locations` (`id`, `name`, `latitude`, `longitude`, `province_id`, `region_1`, `region_2`, `region_3`, `street`, `number`, `postal`, `img`, `last_modified`) VALUES (NULL,'Het Houten Huisje',52.371143,4.890713,8,3,6,32,'Nieuwezijds Voorburgwal','289HS','1012 RL','https://lh5.ggpht.com/6j17cKKm1mpkbc1Yu7WQxawahmBKnxpLqKB3mvw8LXVr1k7l3EVLBfhiL4VV2cKj0aNqDxB-wjTva2g3JDbXffUXJtu-7bOpVK77gEBgADEgd2o', CURRENT_TIMESTAMP);</v>
      </c>
    </row>
    <row r="996" spans="1:1" x14ac:dyDescent="0.25">
      <c r="A996" s="1" t="str">
        <f>"INSERT INTO `locations` (`id`, `name`, `latitude`, `longitude`, `province_id`, `region_1`, `region_2`, `region_3`, `street`, `number`, `postal`, `img`, `last_modified`) VALUES (NULL,'"&amp;SUBSTITUTE('Locations-Stops'!F998,"'","\'")&amp;"',"&amp;IF('Locations-Stops'!D998&lt;&gt;"",LEFT('Locations-Stops'!D998,2)&amp;"."&amp;RIGHT('Locations-Stops'!D998,LEN('Locations-Stops'!D998)-2),"0")&amp;","&amp;IF('Locations-Stops'!E998&lt;&gt;"",LEFT('Locations-Stops'!E998,1)&amp;"."&amp;RIGHT('Locations-Stops'!E998,LEN('Locations-Stops'!E998)-1),"0")&amp;","&amp;IF('Locations-Stops'!G998&lt;&gt;"",VLOOKUP('Locations-Stops'!G998,Regions!A2:B379,2,FALSE),"0")&amp;","&amp;IF('Locations-Stops'!H998&lt;&gt;"",VLOOKUP('Locations-Stops'!H998,Regions!C2:D379,2,FALSE),"0")&amp;","&amp;IF('Locations-Stops'!I998&lt;&gt;"",VLOOKUP('Locations-Stops'!I998,Regions!F2:G379,2,FALSE),"0")&amp;","&amp;IF('Locations-Stops'!J998&lt;&gt;"",VLOOKUP('Locations-Stops'!J998,Regions!I2:J379,2,FALSE),"0")&amp;",'"&amp;IF('Locations-Stops'!K998&lt;&gt;"",SUBSTITUTE('Locations-Stops'!K998,"'","\'"),"")&amp;"','"&amp;IF('Locations-Stops'!L998&lt;&gt;"",'Locations-Stops'!L998,"")&amp;"','"&amp;IF('Locations-Stops'!M998&lt;&gt;"",'Locations-Stops'!M998,"")&amp;"','"&amp;IF('Locations-Stops'!N998&lt;&gt;"",'Locations-Stops'!N998,"")&amp;"', CURRENT_TIMESTAMP);"</f>
        <v>INSERT INTO `locations` (`id`, `name`, `latitude`, `longitude`, `province_id`, `region_1`, `region_2`, `region_3`, `street`, `number`, `postal`, `img`, `last_modified`) VALUES (NULL,'Blues Brothers',52.376784,4.896598,8,3,6,32,'Oude Braak','912','1012','https://lh3.ggpht.com/_yAk8Pjf5AOwbx6ZYZPXJQysE9Q6G5hDX2-jse_pEhlI2mlOM3rI96BPiYM9XD6bfEhB5mzaOfJmnsp11qz3OQ', CURRENT_TIMESTAMP);</v>
      </c>
    </row>
    <row r="997" spans="1:1" x14ac:dyDescent="0.25">
      <c r="A997" s="1" t="str">
        <f>"INSERT INTO `locations` (`id`, `name`, `latitude`, `longitude`, `province_id`, `region_1`, `region_2`, `region_3`, `street`, `number`, `postal`, `img`, `last_modified`) VALUES (NULL,'"&amp;SUBSTITUTE('Locations-Stops'!F999,"'","\'")&amp;"',"&amp;IF('Locations-Stops'!D999&lt;&gt;"",LEFT('Locations-Stops'!D999,2)&amp;"."&amp;RIGHT('Locations-Stops'!D999,LEN('Locations-Stops'!D999)-2),"0")&amp;","&amp;IF('Locations-Stops'!E999&lt;&gt;"",LEFT('Locations-Stops'!E999,1)&amp;"."&amp;RIGHT('Locations-Stops'!E999,LEN('Locations-Stops'!E999)-1),"0")&amp;","&amp;IF('Locations-Stops'!G999&lt;&gt;"",VLOOKUP('Locations-Stops'!G999,Regions!A2:B379,2,FALSE),"0")&amp;","&amp;IF('Locations-Stops'!H999&lt;&gt;"",VLOOKUP('Locations-Stops'!H999,Regions!C2:D379,2,FALSE),"0")&amp;","&amp;IF('Locations-Stops'!I999&lt;&gt;"",VLOOKUP('Locations-Stops'!I999,Regions!F2:G379,2,FALSE),"0")&amp;","&amp;IF('Locations-Stops'!J999&lt;&gt;"",VLOOKUP('Locations-Stops'!J999,Regions!I2:J379,2,FALSE),"0")&amp;",'"&amp;IF('Locations-Stops'!K999&lt;&gt;"",SUBSTITUTE('Locations-Stops'!K999,"'","\'"),"")&amp;"','"&amp;IF('Locations-Stops'!L999&lt;&gt;"",'Locations-Stops'!L999,"")&amp;"','"&amp;IF('Locations-Stops'!M999&lt;&gt;"",'Locations-Stops'!M999,"")&amp;"','"&amp;IF('Locations-Stops'!N999&lt;&gt;"",'Locations-Stops'!N999,"")&amp;"', CURRENT_TIMESTAMP);"</f>
        <v>INSERT INTO `locations` (`id`, `name`, `latitude`, `longitude`, `province_id`, `region_1`, `region_2`, `region_3`, `street`, `number`, `postal`, `img`, `last_modified`) VALUES (NULL,'Gedenkteken',52.371032,4.897947,8,3,6,32,'Oude Hoogstraat','24','1012 CE','https://lh5.ggpht.com/mKhKKR23eCzqDPYq4evlcF4vnb2clnbsuee6_OKX7pw-HGpNqw1wb5VNrKYGgrD4j5Q7cNwdxNJpe5Fyps--ww', CURRENT_TIMESTAMP);</v>
      </c>
    </row>
    <row r="998" spans="1:1" x14ac:dyDescent="0.25">
      <c r="A998" s="1" t="str">
        <f>"INSERT INTO `locations` (`id`, `name`, `latitude`, `longitude`, `province_id`, `region_1`, `region_2`, `region_3`, `street`, `number`, `postal`, `img`, `last_modified`) VALUES (NULL,'"&amp;SUBSTITUTE('Locations-Stops'!F1000,"'","\'")&amp;"',"&amp;IF('Locations-Stops'!D1000&lt;&gt;"",LEFT('Locations-Stops'!D1000,2)&amp;"."&amp;RIGHT('Locations-Stops'!D1000,LEN('Locations-Stops'!D1000)-2),"0")&amp;","&amp;IF('Locations-Stops'!E1000&lt;&gt;"",LEFT('Locations-Stops'!E1000,1)&amp;"."&amp;RIGHT('Locations-Stops'!E1000,LEN('Locations-Stops'!E1000)-1),"0")&amp;","&amp;IF('Locations-Stops'!G1000&lt;&gt;"",VLOOKUP('Locations-Stops'!G1000,Regions!A2:B379,2,FALSE),"0")&amp;","&amp;IF('Locations-Stops'!H1000&lt;&gt;"",VLOOKUP('Locations-Stops'!H1000,Regions!C2:D379,2,FALSE),"0")&amp;","&amp;IF('Locations-Stops'!I1000&lt;&gt;"",VLOOKUP('Locations-Stops'!I1000,Regions!F2:G379,2,FALSE),"0")&amp;","&amp;IF('Locations-Stops'!J1000&lt;&gt;"",VLOOKUP('Locations-Stops'!J1000,Regions!I2:J379,2,FALSE),"0")&amp;",'"&amp;IF('Locations-Stops'!K1000&lt;&gt;"",SUBSTITUTE('Locations-Stops'!K1000,"'","\'"),"")&amp;"','"&amp;IF('Locations-Stops'!L1000&lt;&gt;"",'Locations-Stops'!L1000,"")&amp;"','"&amp;IF('Locations-Stops'!M1000&lt;&gt;"",'Locations-Stops'!M1000,"")&amp;"','"&amp;IF('Locations-Stops'!N1000&lt;&gt;"",'Locations-Stops'!N1000,"")&amp;"', CURRENT_TIMESTAMP);"</f>
        <v>INSERT INTO `locations` (`id`, `name`, `latitude`, `longitude`, `province_id`, `region_1`, `region_2`, `region_3`, `street`, `number`, `postal`, `img`, `last_modified`) VALUES (NULL,'Hotel De L\'Europe',52.367575,4.894248,8,3,6,32,'Oude Turfmarkt','151I','1012 GC','https://lh3.googleusercontent.com/Tgp8EL6T4L97vrOFigEhj3sO4vrPCby5Nkzn3b2X30usiWHE_EpSHeM2fTsBzxLjAEOp9jlsRsYCK-1JDhZJ', CURRENT_TIMESTAMP);</v>
      </c>
    </row>
    <row r="999" spans="1:1" x14ac:dyDescent="0.25">
      <c r="A999" s="1" t="str">
        <f>"INSERT INTO `locations` (`id`, `name`, `latitude`, `longitude`, `province_id`, `region_1`, `region_2`, `region_3`, `street`, `number`, `postal`, `img`, `last_modified`) VALUES (NULL,'"&amp;SUBSTITUTE('Locations-Stops'!F1001,"'","\'")&amp;"',"&amp;IF('Locations-Stops'!D1001&lt;&gt;"",LEFT('Locations-Stops'!D1001,2)&amp;"."&amp;RIGHT('Locations-Stops'!D1001,LEN('Locations-Stops'!D1001)-2),"0")&amp;","&amp;IF('Locations-Stops'!E1001&lt;&gt;"",LEFT('Locations-Stops'!E1001,1)&amp;"."&amp;RIGHT('Locations-Stops'!E1001,LEN('Locations-Stops'!E1001)-1),"0")&amp;","&amp;IF('Locations-Stops'!G1001&lt;&gt;"",VLOOKUP('Locations-Stops'!G1001,Regions!A2:B379,2,FALSE),"0")&amp;","&amp;IF('Locations-Stops'!H1001&lt;&gt;"",VLOOKUP('Locations-Stops'!H1001,Regions!C2:D379,2,FALSE),"0")&amp;","&amp;IF('Locations-Stops'!I1001&lt;&gt;"",VLOOKUP('Locations-Stops'!I1001,Regions!F2:G379,2,FALSE),"0")&amp;","&amp;IF('Locations-Stops'!J1001&lt;&gt;"",VLOOKUP('Locations-Stops'!J1001,Regions!I2:J379,2,FALSE),"0")&amp;",'"&amp;IF('Locations-Stops'!K1001&lt;&gt;"",SUBSTITUTE('Locations-Stops'!K1001,"'","\'"),"")&amp;"','"&amp;IF('Locations-Stops'!L1001&lt;&gt;"",'Locations-Stops'!L1001,"")&amp;"','"&amp;IF('Locations-Stops'!M1001&lt;&gt;"",'Locations-Stops'!M1001,"")&amp;"','"&amp;IF('Locations-Stops'!N1001&lt;&gt;"",'Locations-Stops'!N1001,"")&amp;"', CURRENT_TIMESTAMP);"</f>
        <v>INSERT INTO `locations` (`id`, `name`, `latitude`, `longitude`, `province_id`, `region_1`, `region_2`, `region_3`, `street`, `number`, `postal`, `img`, `last_modified`) VALUES (NULL,'Lions',52.375238,4.897601,8,3,6,32,'Oudebrugsteeg','3','1012 JN','https://lh4.ggpht.com/Y4if8J2bj62XhhwiNdgY19DKTdAVrEuxP1dZ6FxwbSJDJsh9XLWQkAS_ADGsn3za5HQAspV8AitNUwVIOGW7', CURRENT_TIMESTAMP);</v>
      </c>
    </row>
    <row r="1000" spans="1:1" x14ac:dyDescent="0.25">
      <c r="A1000" s="1" t="str">
        <f>"INSERT INTO `locations` (`id`, `name`, `latitude`, `longitude`, `province_id`, `region_1`, `region_2`, `region_3`, `street`, `number`, `postal`, `img`, `last_modified`) VALUES (NULL,'"&amp;SUBSTITUTE('Locations-Stops'!F1002,"'","\'")&amp;"',"&amp;IF('Locations-Stops'!D1002&lt;&gt;"",LEFT('Locations-Stops'!D1002,2)&amp;"."&amp;RIGHT('Locations-Stops'!D1002,LEN('Locations-Stops'!D1002)-2),"0")&amp;","&amp;IF('Locations-Stops'!E1002&lt;&gt;"",LEFT('Locations-Stops'!E1002,1)&amp;"."&amp;RIGHT('Locations-Stops'!E1002,LEN('Locations-Stops'!E1002)-1),"0")&amp;","&amp;IF('Locations-Stops'!G1002&lt;&gt;"",VLOOKUP('Locations-Stops'!G1002,Regions!A2:B379,2,FALSE),"0")&amp;","&amp;IF('Locations-Stops'!H1002&lt;&gt;"",VLOOKUP('Locations-Stops'!H1002,Regions!C2:D379,2,FALSE),"0")&amp;","&amp;IF('Locations-Stops'!I1002&lt;&gt;"",VLOOKUP('Locations-Stops'!I1002,Regions!F2:G379,2,FALSE),"0")&amp;","&amp;IF('Locations-Stops'!J1002&lt;&gt;"",VLOOKUP('Locations-Stops'!J1002,Regions!I2:J379,2,FALSE),"0")&amp;",'"&amp;IF('Locations-Stops'!K1002&lt;&gt;"",SUBSTITUTE('Locations-Stops'!K1002,"'","\'"),"")&amp;"','"&amp;IF('Locations-Stops'!L1002&lt;&gt;"",'Locations-Stops'!L1002,"")&amp;"','"&amp;IF('Locations-Stops'!M1002&lt;&gt;"",'Locations-Stops'!M1002,"")&amp;"','"&amp;IF('Locations-Stops'!N1002&lt;&gt;"",'Locations-Stops'!N1002,"")&amp;"', CURRENT_TIMESTAMP);"</f>
        <v>INSERT INTO `locations` (`id`, `name`, `latitude`, `longitude`, `province_id`, `region_1`, `region_2`, `region_3`, `street`, `number`, `postal`, `img`, `last_modified`) VALUES (NULL,'Beurs Gebouw',52.375069,4.896419,8,3,6,32,'Oudebrugsteeg','11','1012 JN','https://lh5.ggpht.com/fBK9kAZv5OD6GdQWcMN0hWfZ7Rph46kqKHx_4Kpom7FuaOku6tL9G4MTeR-wkLj_bnkTn_ketcD4j3JvjE8QHA', CURRENT_TIMESTAMP);</v>
      </c>
    </row>
    <row r="1001" spans="1:1" x14ac:dyDescent="0.25">
      <c r="A1001" t="str">
        <f>"INSERT INTO `locations` (`id`, `name`, `latitude`, `longitude`, `province_id`, `region_1`, `region_2`, `region_3`, `street`, `number`, `postal`, `img`, `last_modified`) VALUES (NULL,'"&amp;SUBSTITUTE('Locations-Stops'!F1003,"'","\'")&amp;"',"&amp;IF('Locations-Stops'!D1003&lt;&gt;"",LEFT('Locations-Stops'!D1003,2)&amp;"."&amp;RIGHT('Locations-Stops'!D1003,LEN('Locations-Stops'!D1003)-2),"0")&amp;","&amp;IF('Locations-Stops'!E1003&lt;&gt;"",LEFT('Locations-Stops'!E1003,1)&amp;"."&amp;RIGHT('Locations-Stops'!E1003,LEN('Locations-Stops'!E1003)-1),"0")&amp;","&amp;IF('Locations-Stops'!G1003&lt;&gt;"",VLOOKUP('Locations-Stops'!G1003,Regions!A2:B379,2,FALSE),"0")&amp;","&amp;IF('Locations-Stops'!H1003&lt;&gt;"",VLOOKUP('Locations-Stops'!H1003,Regions!C2:D379,2,FALSE),"0")&amp;","&amp;IF('Locations-Stops'!I1003&lt;&gt;"",VLOOKUP('Locations-Stops'!I1003,Regions!F2:G379,2,FALSE),"0")&amp;","&amp;IF('Locations-Stops'!J1003&lt;&gt;"",VLOOKUP('Locations-Stops'!J1003,Regions!I2:J379,2,FALSE),"0")&amp;",'"&amp;IF('Locations-Stops'!K1003&lt;&gt;"",SUBSTITUTE('Locations-Stops'!K1003,"'","\'"),"")&amp;"','"&amp;IF('Locations-Stops'!L1003&lt;&gt;"",'Locations-Stops'!L1003,"")&amp;"','"&amp;IF('Locations-Stops'!M1003&lt;&gt;"",'Locations-Stops'!M1003,"")&amp;"','"&amp;IF('Locations-Stops'!N1003&lt;&gt;"",'Locations-Stops'!N1003,"")&amp;"', CURRENT_TIMESTAMP);"</f>
        <v>INSERT INTO `locations` (`id`, `name`, `latitude`, `longitude`, `province_id`, `region_1`, `region_2`, `region_3`, `street`, `number`, `postal`, `img`, `last_modified`) VALUES (NULL,'Belle',52.37414,4.897411,8,3,6,32,'Oudekerksplein','19','1012 GX','https://lh5.ggpht.com/5ZRJfUyxuvuVPFpZOqNtXgejLZ24ZVNzdd5YYyTvwoEjjBeoOr7Sc1-lb-9GZpUIlLKmTFAbf4l0sTxG6F6mhznS0e9mtHNa8mqfG5NQjW86duh6ow', CURRENT_TIMESTAMP);</v>
      </c>
    </row>
    <row r="1002" spans="1:1" x14ac:dyDescent="0.25">
      <c r="A1002" t="str">
        <f>"INSERT INTO `locations` (`id`, `name`, `latitude`, `longitude`, `province_id`, `region_1`, `region_2`, `region_3`, `street`, `number`, `postal`, `img`, `last_modified`) VALUES (NULL,'"&amp;SUBSTITUTE('Locations-Stops'!F1004,"'","\'")&amp;"',"&amp;IF('Locations-Stops'!D1004&lt;&gt;"",LEFT('Locations-Stops'!D1004,2)&amp;"."&amp;RIGHT('Locations-Stops'!D1004,LEN('Locations-Stops'!D1004)-2),"0")&amp;","&amp;IF('Locations-Stops'!E1004&lt;&gt;"",LEFT('Locations-Stops'!E1004,1)&amp;"."&amp;RIGHT('Locations-Stops'!E1004,LEN('Locations-Stops'!E1004)-1),"0")&amp;","&amp;IF('Locations-Stops'!G1004&lt;&gt;"",VLOOKUP('Locations-Stops'!G1004,Regions!A2:B379,2,FALSE),"0")&amp;","&amp;IF('Locations-Stops'!H1004&lt;&gt;"",VLOOKUP('Locations-Stops'!H1004,Regions!C2:D379,2,FALSE),"0")&amp;","&amp;IF('Locations-Stops'!I1004&lt;&gt;"",VLOOKUP('Locations-Stops'!I1004,Regions!F2:G379,2,FALSE),"0")&amp;","&amp;IF('Locations-Stops'!J1004&lt;&gt;"",VLOOKUP('Locations-Stops'!J1004,Regions!I2:J379,2,FALSE),"0")&amp;",'"&amp;IF('Locations-Stops'!K1004&lt;&gt;"",SUBSTITUTE('Locations-Stops'!K1004,"'","\'"),"")&amp;"','"&amp;IF('Locations-Stops'!L1004&lt;&gt;"",'Locations-Stops'!L1004,"")&amp;"','"&amp;IF('Locations-Stops'!M1004&lt;&gt;"",'Locations-Stops'!M1004,"")&amp;"','"&amp;IF('Locations-Stops'!N1004&lt;&gt;"",'Locations-Stops'!N1004,"")&amp;"', CURRENT_TIMESTAMP);"</f>
        <v>INSERT INTO `locations` (`id`, `name`, `latitude`, `longitude`, `province_id`, `region_1`, `region_2`, `region_3`, `street`, `number`, `postal`, `img`, `last_modified`) VALUES (NULL,'Vossius and Barlaeus',52.369347,4.896211,8,3,6,32,'Oudemanhuispoort','4','1012','https://lh3.googleusercontent.com/XeyUdvot4sLcdbqzt_1WhRHGB58hSW9CJItJLaVYITy-PLHsHhMoQhFh8cpwRG1_A3LI6GfTjbESb75LbWL3', CURRENT_TIMESTAMP);</v>
      </c>
    </row>
    <row r="1003" spans="1:1" x14ac:dyDescent="0.25">
      <c r="A1003" t="str">
        <f>"INSERT INTO `locations` (`id`, `name`, `latitude`, `longitude`, `province_id`, `region_1`, `region_2`, `region_3`, `street`, `number`, `postal`, `img`, `last_modified`) VALUES (NULL,'"&amp;SUBSTITUTE('Locations-Stops'!F1005,"'","\'")&amp;"',"&amp;IF('Locations-Stops'!D1005&lt;&gt;"",LEFT('Locations-Stops'!D1005,2)&amp;"."&amp;RIGHT('Locations-Stops'!D1005,LEN('Locations-Stops'!D1005)-2),"0")&amp;","&amp;IF('Locations-Stops'!E1005&lt;&gt;"",LEFT('Locations-Stops'!E1005,1)&amp;"."&amp;RIGHT('Locations-Stops'!E1005,LEN('Locations-Stops'!E1005)-1),"0")&amp;","&amp;IF('Locations-Stops'!G1005&lt;&gt;"",VLOOKUP('Locations-Stops'!G1005,Regions!A2:B379,2,FALSE),"0")&amp;","&amp;IF('Locations-Stops'!H1005&lt;&gt;"",VLOOKUP('Locations-Stops'!H1005,Regions!C2:D379,2,FALSE),"0")&amp;","&amp;IF('Locations-Stops'!I1005&lt;&gt;"",VLOOKUP('Locations-Stops'!I1005,Regions!F2:G379,2,FALSE),"0")&amp;","&amp;IF('Locations-Stops'!J1005&lt;&gt;"",VLOOKUP('Locations-Stops'!J1005,Regions!I2:J379,2,FALSE),"0")&amp;",'"&amp;IF('Locations-Stops'!K1005&lt;&gt;"",SUBSTITUTE('Locations-Stops'!K1005,"'","\'"),"")&amp;"','"&amp;IF('Locations-Stops'!L1005&lt;&gt;"",'Locations-Stops'!L1005,"")&amp;"','"&amp;IF('Locations-Stops'!M1005&lt;&gt;"",'Locations-Stops'!M1005,"")&amp;"','"&amp;IF('Locations-Stops'!N1005&lt;&gt;"",'Locations-Stops'!N1005,"")&amp;"', CURRENT_TIMESTAMP);"</f>
        <v>INSERT INTO `locations` (`id`, `name`, `latitude`, `longitude`, `province_id`, `region_1`, `region_2`, `region_3`, `street`, `number`, `postal`, `img`, `last_modified`) VALUES (NULL,'Amsterdam - Teatro Casa Rosso',52.3726,4.897899,8,3,6,32,'Oudezijds Achterburgwal','106','1012 DS','https://lh3.googleusercontent.com/AbT4qSW5jpos9QT-dgc0wQe_KjKlucIvXW4kD95wnlMva49IB6OxFis3ry4F0HS8AWLBuEN-1ZT3EK2mD5o', CURRENT_TIMESTAMP);</v>
      </c>
    </row>
    <row r="1004" spans="1:1" x14ac:dyDescent="0.25">
      <c r="A1004" t="str">
        <f>"INSERT INTO `locations` (`id`, `name`, `latitude`, `longitude`, `province_id`, `region_1`, `region_2`, `region_3`, `street`, `number`, `postal`, `img`, `last_modified`) VALUES (NULL,'"&amp;SUBSTITUTE('Locations-Stops'!F1006,"'","\'")&amp;"',"&amp;IF('Locations-Stops'!D1006&lt;&gt;"",LEFT('Locations-Stops'!D1006,2)&amp;"."&amp;RIGHT('Locations-Stops'!D1006,LEN('Locations-Stops'!D1006)-2),"0")&amp;","&amp;IF('Locations-Stops'!E1006&lt;&gt;"",LEFT('Locations-Stops'!E1006,1)&amp;"."&amp;RIGHT('Locations-Stops'!E1006,LEN('Locations-Stops'!E1006)-1),"0")&amp;","&amp;IF('Locations-Stops'!G1006&lt;&gt;"",VLOOKUP('Locations-Stops'!G1006,Regions!A2:B379,2,FALSE),"0")&amp;","&amp;IF('Locations-Stops'!H1006&lt;&gt;"",VLOOKUP('Locations-Stops'!H1006,Regions!C2:D379,2,FALSE),"0")&amp;","&amp;IF('Locations-Stops'!I1006&lt;&gt;"",VLOOKUP('Locations-Stops'!I1006,Regions!F2:G379,2,FALSE),"0")&amp;","&amp;IF('Locations-Stops'!J1006&lt;&gt;"",VLOOKUP('Locations-Stops'!J1006,Regions!I2:J379,2,FALSE),"0")&amp;",'"&amp;IF('Locations-Stops'!K1006&lt;&gt;"",SUBSTITUTE('Locations-Stops'!K1006,"'","\'"),"")&amp;"','"&amp;IF('Locations-Stops'!L1006&lt;&gt;"",'Locations-Stops'!L1006,"")&amp;"','"&amp;IF('Locations-Stops'!M1006&lt;&gt;"",'Locations-Stops'!M1006,"")&amp;"','"&amp;IF('Locations-Stops'!N1006&lt;&gt;"",'Locations-Stops'!N1006,"")&amp;"', CURRENT_TIMESTAMP);"</f>
        <v>INSERT INTO `locations` (`id`, `name`, `latitude`, `longitude`, `province_id`, `region_1`, `region_2`, `region_3`, `street`, `number`, `postal`, `img`, `last_modified`) VALUES (NULL,'Heart of Amsterdam',52.372284,4.897541,8,3,6,32,'Oudezijds Achterburgwal','120','1012 DT','https://lh3.ggpht.com/hZZBi0awiF3PamqjOqQLEyWN5YcOVabo3WSv-Ylzfux9aT1-mxk1buevemDKrjCSjVw9DgXz5LyUizQ-4W0', CURRENT_TIMESTAMP);</v>
      </c>
    </row>
    <row r="1005" spans="1:1" x14ac:dyDescent="0.25">
      <c r="A1005" t="str">
        <f>"INSERT INTO `locations` (`id`, `name`, `latitude`, `longitude`, `province_id`, `region_1`, `region_2`, `region_3`, `street`, `number`, `postal`, `img`, `last_modified`) VALUES (NULL,'"&amp;SUBSTITUTE('Locations-Stops'!F1007,"'","\'")&amp;"',"&amp;IF('Locations-Stops'!D1007&lt;&gt;"",LEFT('Locations-Stops'!D1007,2)&amp;"."&amp;RIGHT('Locations-Stops'!D1007,LEN('Locations-Stops'!D1007)-2),"0")&amp;","&amp;IF('Locations-Stops'!E1007&lt;&gt;"",LEFT('Locations-Stops'!E1007,1)&amp;"."&amp;RIGHT('Locations-Stops'!E1007,LEN('Locations-Stops'!E1007)-1),"0")&amp;","&amp;IF('Locations-Stops'!G1007&lt;&gt;"",VLOOKUP('Locations-Stops'!G1007,Regions!A2:B379,2,FALSE),"0")&amp;","&amp;IF('Locations-Stops'!H1007&lt;&gt;"",VLOOKUP('Locations-Stops'!H1007,Regions!C2:D379,2,FALSE),"0")&amp;","&amp;IF('Locations-Stops'!I1007&lt;&gt;"",VLOOKUP('Locations-Stops'!I1007,Regions!F2:G379,2,FALSE),"0")&amp;","&amp;IF('Locations-Stops'!J1007&lt;&gt;"",VLOOKUP('Locations-Stops'!J1007,Regions!I2:J379,2,FALSE),"0")&amp;",'"&amp;IF('Locations-Stops'!K1007&lt;&gt;"",SUBSTITUTE('Locations-Stops'!K1007,"'","\'"),"")&amp;"','"&amp;IF('Locations-Stops'!L1007&lt;&gt;"",'Locations-Stops'!L1007,"")&amp;"','"&amp;IF('Locations-Stops'!M1007&lt;&gt;"",'Locations-Stops'!M1007,"")&amp;"','"&amp;IF('Locations-Stops'!N1007&lt;&gt;"",'Locations-Stops'!N1007,"")&amp;"', CURRENT_TIMESTAMP);"</f>
        <v>INSERT INTO `locations` (`id`, `name`, `latitude`, `longitude`, `province_id`, `region_1`, `region_2`, `region_3`, `street`, `number`, `postal`, `img`, `last_modified`) VALUES (NULL,'Monument Amsterdam',52.370259,4.895931,8,3,6,32,'Oudezijds Achterburgwal','199','1012','https://lh5.ggpht.com/vY9FMvk_M9JFxLW61uVldNsfCmfRV7sGYJx7lUlt7wli1wBPewm6_tc4B7aezW6MmWDqFbrHkGW1Qz0wgQet', CURRENT_TIMESTAMP);</v>
      </c>
    </row>
    <row r="1006" spans="1:1" x14ac:dyDescent="0.25">
      <c r="A1006" t="str">
        <f>"INSERT INTO `locations` (`id`, `name`, `latitude`, `longitude`, `province_id`, `region_1`, `region_2`, `region_3`, `street`, `number`, `postal`, `img`, `last_modified`) VALUES (NULL,'"&amp;SUBSTITUTE('Locations-Stops'!F1008,"'","\'")&amp;"',"&amp;IF('Locations-Stops'!D1008&lt;&gt;"",LEFT('Locations-Stops'!D1008,2)&amp;"."&amp;RIGHT('Locations-Stops'!D1008,LEN('Locations-Stops'!D1008)-2),"0")&amp;","&amp;IF('Locations-Stops'!E1008&lt;&gt;"",LEFT('Locations-Stops'!E1008,1)&amp;"."&amp;RIGHT('Locations-Stops'!E1008,LEN('Locations-Stops'!E1008)-1),"0")&amp;","&amp;IF('Locations-Stops'!G1008&lt;&gt;"",VLOOKUP('Locations-Stops'!G1008,Regions!A2:B379,2,FALSE),"0")&amp;","&amp;IF('Locations-Stops'!H1008&lt;&gt;"",VLOOKUP('Locations-Stops'!H1008,Regions!C2:D379,2,FALSE),"0")&amp;","&amp;IF('Locations-Stops'!I1008&lt;&gt;"",VLOOKUP('Locations-Stops'!I1008,Regions!F2:G379,2,FALSE),"0")&amp;","&amp;IF('Locations-Stops'!J1008&lt;&gt;"",VLOOKUP('Locations-Stops'!J1008,Regions!I2:J379,2,FALSE),"0")&amp;",'"&amp;IF('Locations-Stops'!K1008&lt;&gt;"",SUBSTITUTE('Locations-Stops'!K1008,"'","\'"),"")&amp;"','"&amp;IF('Locations-Stops'!L1008&lt;&gt;"",'Locations-Stops'!L1008,"")&amp;"','"&amp;IF('Locations-Stops'!M1008&lt;&gt;"",'Locations-Stops'!M1008,"")&amp;"','"&amp;IF('Locations-Stops'!N1008&lt;&gt;"",'Locations-Stops'!N1008,"")&amp;"', CURRENT_TIMESTAMP);"</f>
        <v>INSERT INTO `locations` (`id`, `name`, `latitude`, `longitude`, `province_id`, `region_1`, `region_2`, `region_3`, `street`, `number`, `postal`, `img`, `last_modified`) VALUES (NULL,'Godismynburgh',52.373908,4.89936,8,3,6,32,'Oudezijds Achterburgwal','52HS','1012 DP','https://lh3.ggpht.com/-DEP84Qc9hjFw9wFwCN1HcmO-bkSONsnXoZUiGnyb6tOFFefspTkk3MhuKClvJCZ2HjbXRNvN08ZsLohCJZ66Q', CURRENT_TIMESTAMP);</v>
      </c>
    </row>
    <row r="1007" spans="1:1" x14ac:dyDescent="0.25">
      <c r="A1007" t="str">
        <f>"INSERT INTO `locations` (`id`, `name`, `latitude`, `longitude`, `province_id`, `region_1`, `region_2`, `region_3`, `street`, `number`, `postal`, `img`, `last_modified`) VALUES (NULL,'"&amp;SUBSTITUTE('Locations-Stops'!F1009,"'","\'")&amp;"',"&amp;IF('Locations-Stops'!D1009&lt;&gt;"",LEFT('Locations-Stops'!D1009,2)&amp;"."&amp;RIGHT('Locations-Stops'!D1009,LEN('Locations-Stops'!D1009)-2),"0")&amp;","&amp;IF('Locations-Stops'!E1009&lt;&gt;"",LEFT('Locations-Stops'!E1009,1)&amp;"."&amp;RIGHT('Locations-Stops'!E1009,LEN('Locations-Stops'!E1009)-1),"0")&amp;","&amp;IF('Locations-Stops'!G1009&lt;&gt;"",VLOOKUP('Locations-Stops'!G1009,Regions!A2:B379,2,FALSE),"0")&amp;","&amp;IF('Locations-Stops'!H1009&lt;&gt;"",VLOOKUP('Locations-Stops'!H1009,Regions!C2:D379,2,FALSE),"0")&amp;","&amp;IF('Locations-Stops'!I1009&lt;&gt;"",VLOOKUP('Locations-Stops'!I1009,Regions!F2:G379,2,FALSE),"0")&amp;","&amp;IF('Locations-Stops'!J1009&lt;&gt;"",VLOOKUP('Locations-Stops'!J1009,Regions!I2:J379,2,FALSE),"0")&amp;",'"&amp;IF('Locations-Stops'!K1009&lt;&gt;"",SUBSTITUTE('Locations-Stops'!K1009,"'","\'"),"")&amp;"','"&amp;IF('Locations-Stops'!L1009&lt;&gt;"",'Locations-Stops'!L1009,"")&amp;"','"&amp;IF('Locations-Stops'!M1009&lt;&gt;"",'Locations-Stops'!M1009,"")&amp;"','"&amp;IF('Locations-Stops'!N1009&lt;&gt;"",'Locations-Stops'!N1009,"")&amp;"', CURRENT_TIMESTAMP);"</f>
        <v>INSERT INTO `locations` (`id`, `name`, `latitude`, `longitude`, `province_id`, `region_1`, `region_2`, `region_3`, `street`, `number`, `postal`, `img`, `last_modified`) VALUES (NULL,'Majoor Bosshardtburgh',52.375805,4.898966,8,3,6,32,'Oudezijds Armsteeg','4F','1012 GP','https://lh4.ggpht.com/571O4RN2nacp8-SXP3hgT35Duz9kAuvrkRIFINchRzd1-LlWX4pDgQYLP6cfVqFUJWu8pUHleglPW_hio54', CURRENT_TIMESTAMP);</v>
      </c>
    </row>
    <row r="1008" spans="1:1" x14ac:dyDescent="0.25">
      <c r="A1008" t="str">
        <f>"INSERT INTO `locations` (`id`, `name`, `latitude`, `longitude`, `province_id`, `region_1`, `region_2`, `region_3`, `street`, `number`, `postal`, `img`, `last_modified`) VALUES (NULL,'"&amp;SUBSTITUTE('Locations-Stops'!F1010,"'","\'")&amp;"',"&amp;IF('Locations-Stops'!D1010&lt;&gt;"",LEFT('Locations-Stops'!D1010,2)&amp;"."&amp;RIGHT('Locations-Stops'!D1010,LEN('Locations-Stops'!D1010)-2),"0")&amp;","&amp;IF('Locations-Stops'!E1010&lt;&gt;"",LEFT('Locations-Stops'!E1010,1)&amp;"."&amp;RIGHT('Locations-Stops'!E1010,LEN('Locations-Stops'!E1010)-1),"0")&amp;","&amp;IF('Locations-Stops'!G1010&lt;&gt;"",VLOOKUP('Locations-Stops'!G1010,Regions!A2:B379,2,FALSE),"0")&amp;","&amp;IF('Locations-Stops'!H1010&lt;&gt;"",VLOOKUP('Locations-Stops'!H1010,Regions!C2:D379,2,FALSE),"0")&amp;","&amp;IF('Locations-Stops'!I1010&lt;&gt;"",VLOOKUP('Locations-Stops'!I1010,Regions!F2:G379,2,FALSE),"0")&amp;","&amp;IF('Locations-Stops'!J1010&lt;&gt;"",VLOOKUP('Locations-Stops'!J1010,Regions!I2:J379,2,FALSE),"0")&amp;",'"&amp;IF('Locations-Stops'!K1010&lt;&gt;"",SUBSTITUTE('Locations-Stops'!K1010,"'","\'"),"")&amp;"','"&amp;IF('Locations-Stops'!L1010&lt;&gt;"",'Locations-Stops'!L1010,"")&amp;"','"&amp;IF('Locations-Stops'!M1010&lt;&gt;"",'Locations-Stops'!M1010,"")&amp;"','"&amp;IF('Locations-Stops'!N1010&lt;&gt;"",'Locations-Stops'!N1010,"")&amp;"', CURRENT_TIMESTAMP);"</f>
        <v>INSERT INTO `locations` (`id`, `name`, `latitude`, `longitude`, `province_id`, `region_1`, `region_2`, `region_3`, `street`, `number`, `postal`, `img`, `last_modified`) VALUES (NULL,'Saint Nicolaas Kerk',52.376625,4.900996,8,3,6,32,'Oudezijds Kolk','5HS','1012 AL','https://lh4.ggpht.com/SBIs2LjswPF63FAer9Rg2tSGpSHK6A5wF1EfEkR5tW90GpzgMVdeVhkOl7oU2aI2A8njCqHnhz0W6PUD3-uL7Q', CURRENT_TIMESTAMP);</v>
      </c>
    </row>
    <row r="1009" spans="1:1" x14ac:dyDescent="0.25">
      <c r="A1009" t="str">
        <f>"INSERT INTO `locations` (`id`, `name`, `latitude`, `longitude`, `province_id`, `region_1`, `region_2`, `region_3`, `street`, `number`, `postal`, `img`, `last_modified`) VALUES (NULL,'"&amp;SUBSTITUTE('Locations-Stops'!F1011,"'","\'")&amp;"',"&amp;IF('Locations-Stops'!D1011&lt;&gt;"",LEFT('Locations-Stops'!D1011,2)&amp;"."&amp;RIGHT('Locations-Stops'!D1011,LEN('Locations-Stops'!D1011)-2),"0")&amp;","&amp;IF('Locations-Stops'!E1011&lt;&gt;"",LEFT('Locations-Stops'!E1011,1)&amp;"."&amp;RIGHT('Locations-Stops'!E1011,LEN('Locations-Stops'!E1011)-1),"0")&amp;","&amp;IF('Locations-Stops'!G1011&lt;&gt;"",VLOOKUP('Locations-Stops'!G1011,Regions!A2:B379,2,FALSE),"0")&amp;","&amp;IF('Locations-Stops'!H1011&lt;&gt;"",VLOOKUP('Locations-Stops'!H1011,Regions!C2:D379,2,FALSE),"0")&amp;","&amp;IF('Locations-Stops'!I1011&lt;&gt;"",VLOOKUP('Locations-Stops'!I1011,Regions!F2:G379,2,FALSE),"0")&amp;","&amp;IF('Locations-Stops'!J1011&lt;&gt;"",VLOOKUP('Locations-Stops'!J1011,Regions!I2:J379,2,FALSE),"0")&amp;",'"&amp;IF('Locations-Stops'!K1011&lt;&gt;"",SUBSTITUTE('Locations-Stops'!K1011,"'","\'"),"")&amp;"','"&amp;IF('Locations-Stops'!L1011&lt;&gt;"",'Locations-Stops'!L1011,"")&amp;"','"&amp;IF('Locations-Stops'!M1011&lt;&gt;"",'Locations-Stops'!M1011,"")&amp;"','"&amp;IF('Locations-Stops'!N1011&lt;&gt;"",'Locations-Stops'!N1011,"")&amp;"', CURRENT_TIMESTAMP);"</f>
        <v>INSERT INTO `locations` (`id`, `name`, `latitude`, `longitude`, `province_id`, `region_1`, `region_2`, `region_3`, `street`, `number`, `postal`, `img`, `last_modified`) VALUES (NULL,'Oude Kerk',52.374471,4.898733,8,3,6,32,'Oudezijds Voorburgwal','70','1012 GE','https://lh3.googleusercontent.com/sk73pIFbTevdbedOa7onp_syQLe8qm5PBGDP8ijiZ9Fxe3lh2CowFVhABp10C9Qcflr6y9vBlbcW1VluR-SDAA', CURRENT_TIMESTAMP);</v>
      </c>
    </row>
    <row r="1010" spans="1:1" x14ac:dyDescent="0.25">
      <c r="A1010" t="str">
        <f>"INSERT INTO `locations` (`id`, `name`, `latitude`, `longitude`, `province_id`, `region_1`, `region_2`, `region_3`, `street`, `number`, `postal`, `img`, `last_modified`) VALUES (NULL,'"&amp;SUBSTITUTE('Locations-Stops'!F1012,"'","\'")&amp;"',"&amp;IF('Locations-Stops'!D1012&lt;&gt;"",LEFT('Locations-Stops'!D1012,2)&amp;"."&amp;RIGHT('Locations-Stops'!D1012,LEN('Locations-Stops'!D1012)-2),"0")&amp;","&amp;IF('Locations-Stops'!E1012&lt;&gt;"",LEFT('Locations-Stops'!E1012,1)&amp;"."&amp;RIGHT('Locations-Stops'!E1012,LEN('Locations-Stops'!E1012)-1),"0")&amp;","&amp;IF('Locations-Stops'!G1012&lt;&gt;"",VLOOKUP('Locations-Stops'!G1012,Regions!A2:B379,2,FALSE),"0")&amp;","&amp;IF('Locations-Stops'!H1012&lt;&gt;"",VLOOKUP('Locations-Stops'!H1012,Regions!C2:D379,2,FALSE),"0")&amp;","&amp;IF('Locations-Stops'!I1012&lt;&gt;"",VLOOKUP('Locations-Stops'!I1012,Regions!F2:G379,2,FALSE),"0")&amp;","&amp;IF('Locations-Stops'!J1012&lt;&gt;"",VLOOKUP('Locations-Stops'!J1012,Regions!I2:J379,2,FALSE),"0")&amp;",'"&amp;IF('Locations-Stops'!K1012&lt;&gt;"",SUBSTITUTE('Locations-Stops'!K1012,"'","\'"),"")&amp;"','"&amp;IF('Locations-Stops'!L1012&lt;&gt;"",'Locations-Stops'!L1012,"")&amp;"','"&amp;IF('Locations-Stops'!M1012&lt;&gt;"",'Locations-Stops'!M1012,"")&amp;"','"&amp;IF('Locations-Stops'!N1012&lt;&gt;"",'Locations-Stops'!N1012,"")&amp;"', CURRENT_TIMESTAMP);"</f>
        <v>INSERT INTO `locations` (`id`, `name`, `latitude`, `longitude`, `province_id`, `region_1`, `region_2`, `region_3`, `street`, `number`, `postal`, `img`, `last_modified`) VALUES (NULL,'Bulldog',52.373676,4.897775,8,3,6,32,'Oudezijds Voorburgwal','88','1012 GG','https://lh4.ggpht.com/W8WKRmqwhz6yo5pqo3dD2cDQugxYuxQWXchNpAlrzGY3FcurcnlqnSv01PtzEX56iNtne1iGtr4i7hKhLepJhg', CURRENT_TIMESTAMP);</v>
      </c>
    </row>
    <row r="1011" spans="1:1" x14ac:dyDescent="0.25">
      <c r="A1011" t="str">
        <f>"INSERT INTO `locations` (`id`, `name`, `latitude`, `longitude`, `province_id`, `region_1`, `region_2`, `region_3`, `street`, `number`, `postal`, `img`, `last_modified`) VALUES (NULL,'"&amp;SUBSTITUTE('Locations-Stops'!F1013,"'","\'")&amp;"',"&amp;IF('Locations-Stops'!D1013&lt;&gt;"",LEFT('Locations-Stops'!D1013,2)&amp;"."&amp;RIGHT('Locations-Stops'!D1013,LEN('Locations-Stops'!D1013)-2),"0")&amp;","&amp;IF('Locations-Stops'!E1013&lt;&gt;"",LEFT('Locations-Stops'!E1013,1)&amp;"."&amp;RIGHT('Locations-Stops'!E1013,LEN('Locations-Stops'!E1013)-1),"0")&amp;","&amp;IF('Locations-Stops'!G1013&lt;&gt;"",VLOOKUP('Locations-Stops'!G1013,Regions!A2:B379,2,FALSE),"0")&amp;","&amp;IF('Locations-Stops'!H1013&lt;&gt;"",VLOOKUP('Locations-Stops'!H1013,Regions!C2:D379,2,FALSE),"0")&amp;","&amp;IF('Locations-Stops'!I1013&lt;&gt;"",VLOOKUP('Locations-Stops'!I1013,Regions!F2:G379,2,FALSE),"0")&amp;","&amp;IF('Locations-Stops'!J1013&lt;&gt;"",VLOOKUP('Locations-Stops'!J1013,Regions!I2:J379,2,FALSE),"0")&amp;",'"&amp;IF('Locations-Stops'!K1013&lt;&gt;"",SUBSTITUTE('Locations-Stops'!K1013,"'","\'"),"")&amp;"','"&amp;IF('Locations-Stops'!L1013&lt;&gt;"",'Locations-Stops'!L1013,"")&amp;"','"&amp;IF('Locations-Stops'!M1013&lt;&gt;"",'Locations-Stops'!M1013,"")&amp;"','"&amp;IF('Locations-Stops'!N1013&lt;&gt;"",'Locations-Stops'!N1013,"")&amp;"', CURRENT_TIMESTAMP);"</f>
        <v>INSERT INTO `locations` (`id`, `name`, `latitude`, `longitude`, `province_id`, `region_1`, `region_2`, `region_3`, `street`, `number`, `postal`, `img`, `last_modified`) VALUES (NULL,'Admiraal Tromp (1733)',52.373175,4.897138,8,3,6,32,'Oudezijds Voorburgwal','136','1012 GH','https://lh3.googleusercontent.com/_Vr6WzFiMc9Wa1F_a1-BRF-G_VfKVRsFavqrwgCsM2SJtbA66GUdZVMdaj_YcVH9VhzCf4fX-UYG6o9Wizb_', CURRENT_TIMESTAMP);</v>
      </c>
    </row>
    <row r="1012" spans="1:1" x14ac:dyDescent="0.25">
      <c r="A1012" t="str">
        <f>"INSERT INTO `locations` (`id`, `name`, `latitude`, `longitude`, `province_id`, `region_1`, `region_2`, `region_3`, `street`, `number`, `postal`, `img`, `last_modified`) VALUES (NULL,'"&amp;SUBSTITUTE('Locations-Stops'!F1014,"'","\'")&amp;"',"&amp;IF('Locations-Stops'!D1014&lt;&gt;"",LEFT('Locations-Stops'!D1014,2)&amp;"."&amp;RIGHT('Locations-Stops'!D1014,LEN('Locations-Stops'!D1014)-2),"0")&amp;","&amp;IF('Locations-Stops'!E1014&lt;&gt;"",LEFT('Locations-Stops'!E1014,1)&amp;"."&amp;RIGHT('Locations-Stops'!E1014,LEN('Locations-Stops'!E1014)-1),"0")&amp;","&amp;IF('Locations-Stops'!G1014&lt;&gt;"",VLOOKUP('Locations-Stops'!G1014,Regions!A2:B379,2,FALSE),"0")&amp;","&amp;IF('Locations-Stops'!H1014&lt;&gt;"",VLOOKUP('Locations-Stops'!H1014,Regions!C2:D379,2,FALSE),"0")&amp;","&amp;IF('Locations-Stops'!I1014&lt;&gt;"",VLOOKUP('Locations-Stops'!I1014,Regions!F2:G379,2,FALSE),"0")&amp;","&amp;IF('Locations-Stops'!J1014&lt;&gt;"",VLOOKUP('Locations-Stops'!J1014,Regions!I2:J379,2,FALSE),"0")&amp;",'"&amp;IF('Locations-Stops'!K1014&lt;&gt;"",SUBSTITUTE('Locations-Stops'!K1014,"'","\'"),"")&amp;"','"&amp;IF('Locations-Stops'!L1014&lt;&gt;"",'Locations-Stops'!L1014,"")&amp;"','"&amp;IF('Locations-Stops'!M1014&lt;&gt;"",'Locations-Stops'!M1014,"")&amp;"','"&amp;IF('Locations-Stops'!N1014&lt;&gt;"",'Locations-Stops'!N1014,"")&amp;"', CURRENT_TIMESTAMP);"</f>
        <v>INSERT INTO `locations` (`id`, `name`, `latitude`, `longitude`, `province_id`, `region_1`, `region_2`, `region_3`, `street`, `number`, `postal`, `img`, `last_modified`) VALUES (NULL,'Man',52.371901,4.89617,8,3,6,32,'Oudezijds Voorburgwal','177','1012 EV','https://lh6.ggpht.com/4TudEJQh0pKOzLgxi15eE8df1IkfxENGPrn8zbddFBMnP54mprhlAGgNlN916Y_4NSQJs11GfJho8u8KSmOa', CURRENT_TIMESTAMP);</v>
      </c>
    </row>
    <row r="1013" spans="1:1" x14ac:dyDescent="0.25">
      <c r="A1013" t="str">
        <f>"INSERT INTO `locations` (`id`, `name`, `latitude`, `longitude`, `province_id`, `region_1`, `region_2`, `region_3`, `street`, `number`, `postal`, `img`, `last_modified`) VALUES (NULL,'"&amp;SUBSTITUTE('Locations-Stops'!F1015,"'","\'")&amp;"',"&amp;IF('Locations-Stops'!D1015&lt;&gt;"",LEFT('Locations-Stops'!D1015,2)&amp;"."&amp;RIGHT('Locations-Stops'!D1015,LEN('Locations-Stops'!D1015)-2),"0")&amp;","&amp;IF('Locations-Stops'!E1015&lt;&gt;"",LEFT('Locations-Stops'!E1015,1)&amp;"."&amp;RIGHT('Locations-Stops'!E1015,LEN('Locations-Stops'!E1015)-1),"0")&amp;","&amp;IF('Locations-Stops'!G1015&lt;&gt;"",VLOOKUP('Locations-Stops'!G1015,Regions!A2:B379,2,FALSE),"0")&amp;","&amp;IF('Locations-Stops'!H1015&lt;&gt;"",VLOOKUP('Locations-Stops'!H1015,Regions!C2:D379,2,FALSE),"0")&amp;","&amp;IF('Locations-Stops'!I1015&lt;&gt;"",VLOOKUP('Locations-Stops'!I1015,Regions!F2:G379,2,FALSE),"0")&amp;","&amp;IF('Locations-Stops'!J1015&lt;&gt;"",VLOOKUP('Locations-Stops'!J1015,Regions!I2:J379,2,FALSE),"0")&amp;",'"&amp;IF('Locations-Stops'!K1015&lt;&gt;"",SUBSTITUTE('Locations-Stops'!K1015,"'","\'"),"")&amp;"','"&amp;IF('Locations-Stops'!L1015&lt;&gt;"",'Locations-Stops'!L1015,"")&amp;"','"&amp;IF('Locations-Stops'!M1015&lt;&gt;"",'Locations-Stops'!M1015,"")&amp;"','"&amp;IF('Locations-Stops'!N1015&lt;&gt;"",'Locations-Stops'!N1015,"")&amp;"', CURRENT_TIMESTAMP);"</f>
        <v>INSERT INTO `locations` (`id`, `name`, `latitude`, `longitude`, `province_id`, `region_1`, `region_2`, `region_3`, `street`, `number`, `postal`, `img`, `last_modified`) VALUES (NULL,'Mosaic Chaise Longue',52.371081,4.895633,8,3,6,32,'Oudezijds Voorburgwal','197','1012 EX','https://lh6.ggpht.com/W5E6SxxzpSBRxRU_UPBCQaqOWsqUtxtrTHTrdtOXoUEMG5yEkF8OFDpS5UNslOdOvO0Oo32wvPhS5mzKpxqecsV_KLq5O_sNIN-xlse36avofA', CURRENT_TIMESTAMP);</v>
      </c>
    </row>
    <row r="1014" spans="1:1" x14ac:dyDescent="0.25">
      <c r="A1014" t="str">
        <f>"INSERT INTO `locations` (`id`, `name`, `latitude`, `longitude`, `province_id`, `region_1`, `region_2`, `region_3`, `street`, `number`, `postal`, `img`, `last_modified`) VALUES (NULL,'"&amp;SUBSTITUTE('Locations-Stops'!F1016,"'","\'")&amp;"',"&amp;IF('Locations-Stops'!D1016&lt;&gt;"",LEFT('Locations-Stops'!D1016,2)&amp;"."&amp;RIGHT('Locations-Stops'!D1016,LEN('Locations-Stops'!D1016)-2),"0")&amp;","&amp;IF('Locations-Stops'!E1016&lt;&gt;"",LEFT('Locations-Stops'!E1016,1)&amp;"."&amp;RIGHT('Locations-Stops'!E1016,LEN('Locations-Stops'!E1016)-1),"0")&amp;","&amp;IF('Locations-Stops'!G1016&lt;&gt;"",VLOOKUP('Locations-Stops'!G1016,Regions!A2:B379,2,FALSE),"0")&amp;","&amp;IF('Locations-Stops'!H1016&lt;&gt;"",VLOOKUP('Locations-Stops'!H1016,Regions!C2:D379,2,FALSE),"0")&amp;","&amp;IF('Locations-Stops'!I1016&lt;&gt;"",VLOOKUP('Locations-Stops'!I1016,Regions!F2:G379,2,FALSE),"0")&amp;","&amp;IF('Locations-Stops'!J1016&lt;&gt;"",VLOOKUP('Locations-Stops'!J1016,Regions!I2:J379,2,FALSE),"0")&amp;",'"&amp;IF('Locations-Stops'!K1016&lt;&gt;"",SUBSTITUTE('Locations-Stops'!K1016,"'","\'"),"")&amp;"','"&amp;IF('Locations-Stops'!L1016&lt;&gt;"",'Locations-Stops'!L1016,"")&amp;"','"&amp;IF('Locations-Stops'!M1016&lt;&gt;"",'Locations-Stops'!M1016,"")&amp;"','"&amp;IF('Locations-Stops'!N1016&lt;&gt;"",'Locations-Stops'!N1016,"")&amp;"', CURRENT_TIMESTAMP);"</f>
        <v>INSERT INTO `locations` (`id`, `name`, `latitude`, `longitude`, `province_id`, `region_1`, `region_2`, `region_3`, `street`, `number`, `postal`, `img`, `last_modified`) VALUES (NULL,'Pissoir met beeldhouwwerk van',52.371472,4.895525,8,3,6,32,'Oudezijds Voorburgwal','193HS','1012 EW','https://lh3.googleusercontent.com/o8IT6-BDlwcB7ELMjwxXMMnsWGOOC2YjgNzHko32cevd2lZ-pbFmFENNgD9WjuHxuohLu1UiyFQCyukaBCsy', CURRENT_TIMESTAMP);</v>
      </c>
    </row>
    <row r="1015" spans="1:1" x14ac:dyDescent="0.25">
      <c r="A1015" t="str">
        <f>"INSERT INTO `locations` (`id`, `name`, `latitude`, `longitude`, `province_id`, `region_1`, `region_2`, `region_3`, `street`, `number`, `postal`, `img`, `last_modified`) VALUES (NULL,'"&amp;SUBSTITUTE('Locations-Stops'!F1017,"'","\'")&amp;"',"&amp;IF('Locations-Stops'!D1017&lt;&gt;"",LEFT('Locations-Stops'!D1017,2)&amp;"."&amp;RIGHT('Locations-Stops'!D1017,LEN('Locations-Stops'!D1017)-2),"0")&amp;","&amp;IF('Locations-Stops'!E1017&lt;&gt;"",LEFT('Locations-Stops'!E1017,1)&amp;"."&amp;RIGHT('Locations-Stops'!E1017,LEN('Locations-Stops'!E1017)-1),"0")&amp;","&amp;IF('Locations-Stops'!G1017&lt;&gt;"",VLOOKUP('Locations-Stops'!G1017,Regions!A2:B379,2,FALSE),"0")&amp;","&amp;IF('Locations-Stops'!H1017&lt;&gt;"",VLOOKUP('Locations-Stops'!H1017,Regions!C2:D379,2,FALSE),"0")&amp;","&amp;IF('Locations-Stops'!I1017&lt;&gt;"",VLOOKUP('Locations-Stops'!I1017,Regions!F2:G379,2,FALSE),"0")&amp;","&amp;IF('Locations-Stops'!J1017&lt;&gt;"",VLOOKUP('Locations-Stops'!J1017,Regions!I2:J379,2,FALSE),"0")&amp;",'"&amp;IF('Locations-Stops'!K1017&lt;&gt;"",SUBSTITUTE('Locations-Stops'!K1017,"'","\'"),"")&amp;"','"&amp;IF('Locations-Stops'!L1017&lt;&gt;"",'Locations-Stops'!L1017,"")&amp;"','"&amp;IF('Locations-Stops'!M1017&lt;&gt;"",'Locations-Stops'!M1017,"")&amp;"','"&amp;IF('Locations-Stops'!N1017&lt;&gt;"",'Locations-Stops'!N1017,"")&amp;"', CURRENT_TIMESTAMP);"</f>
        <v>INSERT INTO `locations` (`id`, `name`, `latitude`, `longitude`, `province_id`, `region_1`, `region_2`, `region_3`, `street`, `number`, `postal`, `img`, `last_modified`) VALUES (NULL,'Parys',52.37217,4.895924,8,3,6,32,'Oudezijds Voorburgwal','232C','1012 GJ','https://lh6.ggpht.com/Qr6TS0qDAkAn528aASfxeln00InR2S5JRwErg8HxS2rcSKtQmV7MuCY2GCWGwtFW2Ic4REvPTyLE0MvgLmhQTA', CURRENT_TIMESTAMP);</v>
      </c>
    </row>
    <row r="1016" spans="1:1" x14ac:dyDescent="0.25">
      <c r="A1016" t="str">
        <f>"INSERT INTO `locations` (`id`, `name`, `latitude`, `longitude`, `province_id`, `region_1`, `region_2`, `region_3`, `street`, `number`, `postal`, `img`, `last_modified`) VALUES (NULL,'"&amp;SUBSTITUTE('Locations-Stops'!F1018,"'","\'")&amp;"',"&amp;IF('Locations-Stops'!D1018&lt;&gt;"",LEFT('Locations-Stops'!D1018,2)&amp;"."&amp;RIGHT('Locations-Stops'!D1018,LEN('Locations-Stops'!D1018)-2),"0")&amp;","&amp;IF('Locations-Stops'!E1018&lt;&gt;"",LEFT('Locations-Stops'!E1018,1)&amp;"."&amp;RIGHT('Locations-Stops'!E1018,LEN('Locations-Stops'!E1018)-1),"0")&amp;","&amp;IF('Locations-Stops'!G1018&lt;&gt;"",VLOOKUP('Locations-Stops'!G1018,Regions!A2:B379,2,FALSE),"0")&amp;","&amp;IF('Locations-Stops'!H1018&lt;&gt;"",VLOOKUP('Locations-Stops'!H1018,Regions!C2:D379,2,FALSE),"0")&amp;","&amp;IF('Locations-Stops'!I1018&lt;&gt;"",VLOOKUP('Locations-Stops'!I1018,Regions!F2:G379,2,FALSE),"0")&amp;","&amp;IF('Locations-Stops'!J1018&lt;&gt;"",VLOOKUP('Locations-Stops'!J1018,Regions!I2:J379,2,FALSE),"0")&amp;",'"&amp;IF('Locations-Stops'!K1018&lt;&gt;"",SUBSTITUTE('Locations-Stops'!K1018,"'","\'"),"")&amp;"','"&amp;IF('Locations-Stops'!L1018&lt;&gt;"",'Locations-Stops'!L1018,"")&amp;"','"&amp;IF('Locations-Stops'!M1018&lt;&gt;"",'Locations-Stops'!M1018,"")&amp;"','"&amp;IF('Locations-Stops'!N1018&lt;&gt;"",'Locations-Stops'!N1018,"")&amp;"', CURRENT_TIMESTAMP);"</f>
        <v>INSERT INTO `locations` (`id`, `name`, `latitude`, `longitude`, `province_id`, `region_1`, `region_2`, `region_3`, `street`, `number`, `postal`, `img`, `last_modified`) VALUES (NULL,'A Door',52.370584,4.894422,8,3,6,32,'Oudezijds Voorburgwal','302I','1012 GL','https://lh5.ggpht.com/UoPVafPNUMkTSsO39F3ILjsBiS2IdoPCnQs6oQDnYZG-3yxK3BwdX7R7uSgCbBOA9dFY9c9EhHxpnr1N8JwS', CURRENT_TIMESTAMP);</v>
      </c>
    </row>
    <row r="1017" spans="1:1" x14ac:dyDescent="0.25">
      <c r="A1017" t="str">
        <f>"INSERT INTO `locations` (`id`, `name`, `latitude`, `longitude`, `province_id`, `region_1`, `region_2`, `region_3`, `street`, `number`, `postal`, `img`, `last_modified`) VALUES (NULL,'"&amp;SUBSTITUTE('Locations-Stops'!F1019,"'","\'")&amp;"',"&amp;IF('Locations-Stops'!D1019&lt;&gt;"",LEFT('Locations-Stops'!D1019,2)&amp;"."&amp;RIGHT('Locations-Stops'!D1019,LEN('Locations-Stops'!D1019)-2),"0")&amp;","&amp;IF('Locations-Stops'!E1019&lt;&gt;"",LEFT('Locations-Stops'!E1019,1)&amp;"."&amp;RIGHT('Locations-Stops'!E1019,LEN('Locations-Stops'!E1019)-1),"0")&amp;","&amp;IF('Locations-Stops'!G1019&lt;&gt;"",VLOOKUP('Locations-Stops'!G1019,Regions!A2:B379,2,FALSE),"0")&amp;","&amp;IF('Locations-Stops'!H1019&lt;&gt;"",VLOOKUP('Locations-Stops'!H1019,Regions!C2:D379,2,FALSE),"0")&amp;","&amp;IF('Locations-Stops'!I1019&lt;&gt;"",VLOOKUP('Locations-Stops'!I1019,Regions!F2:G379,2,FALSE),"0")&amp;","&amp;IF('Locations-Stops'!J1019&lt;&gt;"",VLOOKUP('Locations-Stops'!J1019,Regions!I2:J379,2,FALSE),"0")&amp;",'"&amp;IF('Locations-Stops'!K1019&lt;&gt;"",SUBSTITUTE('Locations-Stops'!K1019,"'","\'"),"")&amp;"','"&amp;IF('Locations-Stops'!L1019&lt;&gt;"",'Locations-Stops'!L1019,"")&amp;"','"&amp;IF('Locations-Stops'!M1019&lt;&gt;"",'Locations-Stops'!M1019,"")&amp;"','"&amp;IF('Locations-Stops'!N1019&lt;&gt;"",'Locations-Stops'!N1019,"")&amp;"', CURRENT_TIMESTAMP);"</f>
        <v>INSERT INTO `locations` (`id`, `name`, `latitude`, `longitude`, `province_id`, `region_1`, `region_2`, `region_3`, `street`, `number`, `postal`, `img`, `last_modified`) VALUES (NULL,'Mercurius Building',52.37854,4.896323,8,3,6,32,'Prins Hendrikkade','22','1012 TM','https://lh5.ggpht.com/zNS9s9pGzhre5k0fRfk-DNZ1X-pKrcHEraSZ8Ah95vDE6TLgmNbtSfkUBVJ_pCQG9J-YS-JifAzvpCnSfis-Mg', CURRENT_TIMESTAMP);</v>
      </c>
    </row>
    <row r="1018" spans="1:1" x14ac:dyDescent="0.25">
      <c r="A1018" t="str">
        <f>"INSERT INTO `locations` (`id`, `name`, `latitude`, `longitude`, `province_id`, `region_1`, `region_2`, `region_3`, `street`, `number`, `postal`, `img`, `last_modified`) VALUES (NULL,'"&amp;SUBSTITUTE('Locations-Stops'!F1020,"'","\'")&amp;"',"&amp;IF('Locations-Stops'!D1020&lt;&gt;"",LEFT('Locations-Stops'!D1020,2)&amp;"."&amp;RIGHT('Locations-Stops'!D1020,LEN('Locations-Stops'!D1020)-2),"0")&amp;","&amp;IF('Locations-Stops'!E1020&lt;&gt;"",LEFT('Locations-Stops'!E1020,1)&amp;"."&amp;RIGHT('Locations-Stops'!E1020,LEN('Locations-Stops'!E1020)-1),"0")&amp;","&amp;IF('Locations-Stops'!G1020&lt;&gt;"",VLOOKUP('Locations-Stops'!G1020,Regions!A2:B379,2,FALSE),"0")&amp;","&amp;IF('Locations-Stops'!H1020&lt;&gt;"",VLOOKUP('Locations-Stops'!H1020,Regions!C2:D379,2,FALSE),"0")&amp;","&amp;IF('Locations-Stops'!I1020&lt;&gt;"",VLOOKUP('Locations-Stops'!I1020,Regions!F2:G379,2,FALSE),"0")&amp;","&amp;IF('Locations-Stops'!J1020&lt;&gt;"",VLOOKUP('Locations-Stops'!J1020,Regions!I2:J379,2,FALSE),"0")&amp;",'"&amp;IF('Locations-Stops'!K1020&lt;&gt;"",SUBSTITUTE('Locations-Stops'!K1020,"'","\'"),"")&amp;"','"&amp;IF('Locations-Stops'!L1020&lt;&gt;"",'Locations-Stops'!L1020,"")&amp;"','"&amp;IF('Locations-Stops'!M1020&lt;&gt;"",'Locations-Stops'!M1020,"")&amp;"','"&amp;IF('Locations-Stops'!N1020&lt;&gt;"",'Locations-Stops'!N1020,"")&amp;"', CURRENT_TIMESTAMP);"</f>
        <v>INSERT INTO `locations` (`id`, `name`, `latitude`, `longitude`, `province_id`, `region_1`, `region_2`, `region_3`, `street`, `number`, `postal`, `img`, `last_modified`) VALUES (NULL,'Cafe of Liberty',52.376491,4.899768,8,3,6,32,'Prins Hendrikkade','56','1012 AC','https://lh4.ggpht.com/65BuWn_t15Xg_SBcTYTmDPWF_DtqZjPbQ6PP2w0RrNb7ul12cWrOP6qe802b9Iy6WmI-gj3MBVrA54vrgSqY', CURRENT_TIMESTAMP);</v>
      </c>
    </row>
    <row r="1019" spans="1:1" x14ac:dyDescent="0.25">
      <c r="A1019" t="str">
        <f>"INSERT INTO `locations` (`id`, `name`, `latitude`, `longitude`, `province_id`, `region_1`, `region_2`, `region_3`, `street`, `number`, `postal`, `img`, `last_modified`) VALUES (NULL,'"&amp;SUBSTITUTE('Locations-Stops'!F1021,"'","\'")&amp;"',"&amp;IF('Locations-Stops'!D1021&lt;&gt;"",LEFT('Locations-Stops'!D1021,2)&amp;"."&amp;RIGHT('Locations-Stops'!D1021,LEN('Locations-Stops'!D1021)-2),"0")&amp;","&amp;IF('Locations-Stops'!E1021&lt;&gt;"",LEFT('Locations-Stops'!E1021,1)&amp;"."&amp;RIGHT('Locations-Stops'!E1021,LEN('Locations-Stops'!E1021)-1),"0")&amp;","&amp;IF('Locations-Stops'!G1021&lt;&gt;"",VLOOKUP('Locations-Stops'!G1021,Regions!A2:B379,2,FALSE),"0")&amp;","&amp;IF('Locations-Stops'!H1021&lt;&gt;"",VLOOKUP('Locations-Stops'!H1021,Regions!C2:D379,2,FALSE),"0")&amp;","&amp;IF('Locations-Stops'!I1021&lt;&gt;"",VLOOKUP('Locations-Stops'!I1021,Regions!F2:G379,2,FALSE),"0")&amp;","&amp;IF('Locations-Stops'!J1021&lt;&gt;"",VLOOKUP('Locations-Stops'!J1021,Regions!I2:J379,2,FALSE),"0")&amp;",'"&amp;IF('Locations-Stops'!K1021&lt;&gt;"",SUBSTITUTE('Locations-Stops'!K1021,"'","\'"),"")&amp;"','"&amp;IF('Locations-Stops'!L1021&lt;&gt;"",'Locations-Stops'!L1021,"")&amp;"','"&amp;IF('Locations-Stops'!M1021&lt;&gt;"",'Locations-Stops'!M1021,"")&amp;"','"&amp;IF('Locations-Stops'!N1021&lt;&gt;"",'Locations-Stops'!N1021,"")&amp;"', CURRENT_TIMESTAMP);"</f>
        <v>INSERT INTO `locations` (`id`, `name`, `latitude`, `longitude`, `province_id`, `region_1`, `region_2`, `region_3`, `street`, `number`, `postal`, `img`, `last_modified`) VALUES (NULL,'Batavia Building',52.376749,4.9016,8,3,6,32,'Prins Hendrikkade','84','1011 AG','https://lh6.ggpht.com/NvWKZi90QJ8L5fDI6SCehEx3EKGtwZ-SE1GP-hKSfyuHbOP_qBptd1Fn7bsTkdopPnxQczXJr0Eb6sWrfyJz', CURRENT_TIMESTAMP);</v>
      </c>
    </row>
    <row r="1020" spans="1:1" x14ac:dyDescent="0.25">
      <c r="A1020" t="str">
        <f>"INSERT INTO `locations` (`id`, `name`, `latitude`, `longitude`, `province_id`, `region_1`, `region_2`, `region_3`, `street`, `number`, `postal`, `img`, `last_modified`) VALUES (NULL,'"&amp;SUBSTITUTE('Locations-Stops'!F1022,"'","\'")&amp;"',"&amp;IF('Locations-Stops'!D1022&lt;&gt;"",LEFT('Locations-Stops'!D1022,2)&amp;"."&amp;RIGHT('Locations-Stops'!D1022,LEN('Locations-Stops'!D1022)-2),"0")&amp;","&amp;IF('Locations-Stops'!E1022&lt;&gt;"",LEFT('Locations-Stops'!E1022,1)&amp;"."&amp;RIGHT('Locations-Stops'!E1022,LEN('Locations-Stops'!E1022)-1),"0")&amp;","&amp;IF('Locations-Stops'!G1022&lt;&gt;"",VLOOKUP('Locations-Stops'!G1022,Regions!A2:B379,2,FALSE),"0")&amp;","&amp;IF('Locations-Stops'!H1022&lt;&gt;"",VLOOKUP('Locations-Stops'!H1022,Regions!C2:D379,2,FALSE),"0")&amp;","&amp;IF('Locations-Stops'!I1022&lt;&gt;"",VLOOKUP('Locations-Stops'!I1022,Regions!F2:G379,2,FALSE),"0")&amp;","&amp;IF('Locations-Stops'!J1022&lt;&gt;"",VLOOKUP('Locations-Stops'!J1022,Regions!I2:J379,2,FALSE),"0")&amp;",'"&amp;IF('Locations-Stops'!K1022&lt;&gt;"",SUBSTITUTE('Locations-Stops'!K1022,"'","\'"),"")&amp;"','"&amp;IF('Locations-Stops'!L1022&lt;&gt;"",'Locations-Stops'!L1022,"")&amp;"','"&amp;IF('Locations-Stops'!M1022&lt;&gt;"",'Locations-Stops'!M1022,"")&amp;"','"&amp;IF('Locations-Stops'!N1022&lt;&gt;"",'Locations-Stops'!N1022,"")&amp;"', CURRENT_TIMESTAMP);"</f>
        <v>INSERT INTO `locations` (`id`, `name`, `latitude`, `longitude`, `province_id`, `region_1`, `region_2`, `region_3`, `street`, `number`, `postal`, `img`, `last_modified`) VALUES (NULL,'Pyramide',52.378388,4.897498,8,3,6,32,'Prins Hendrikkade','33A','1012 TM','https://lh6.ggpht.com/I36nfMPwki5vyk-ToOCC4n94AGmj7WjElxrBFT77bdCeaytv8wFb9zy_gb8LdNN7DdWlf6QYZzCEGp2QlNGNVg', CURRENT_TIMESTAMP);</v>
      </c>
    </row>
    <row r="1021" spans="1:1" x14ac:dyDescent="0.25">
      <c r="A1021" t="str">
        <f>"INSERT INTO `locations` (`id`, `name`, `latitude`, `longitude`, `province_id`, `region_1`, `region_2`, `region_3`, `street`, `number`, `postal`, `img`, `last_modified`) VALUES (NULL,'"&amp;SUBSTITUTE('Locations-Stops'!F1023,"'","\'")&amp;"',"&amp;IF('Locations-Stops'!D1023&lt;&gt;"",LEFT('Locations-Stops'!D1023,2)&amp;"."&amp;RIGHT('Locations-Stops'!D1023,LEN('Locations-Stops'!D1023)-2),"0")&amp;","&amp;IF('Locations-Stops'!E1023&lt;&gt;"",LEFT('Locations-Stops'!E1023,1)&amp;"."&amp;RIGHT('Locations-Stops'!E1023,LEN('Locations-Stops'!E1023)-1),"0")&amp;","&amp;IF('Locations-Stops'!G1023&lt;&gt;"",VLOOKUP('Locations-Stops'!G1023,Regions!A2:B379,2,FALSE),"0")&amp;","&amp;IF('Locations-Stops'!H1023&lt;&gt;"",VLOOKUP('Locations-Stops'!H1023,Regions!C2:D379,2,FALSE),"0")&amp;","&amp;IF('Locations-Stops'!I1023&lt;&gt;"",VLOOKUP('Locations-Stops'!I1023,Regions!F2:G379,2,FALSE),"0")&amp;","&amp;IF('Locations-Stops'!J1023&lt;&gt;"",VLOOKUP('Locations-Stops'!J1023,Regions!I2:J379,2,FALSE),"0")&amp;",'"&amp;IF('Locations-Stops'!K1023&lt;&gt;"",SUBSTITUTE('Locations-Stops'!K1023,"'","\'"),"")&amp;"','"&amp;IF('Locations-Stops'!L1023&lt;&gt;"",'Locations-Stops'!L1023,"")&amp;"','"&amp;IF('Locations-Stops'!M1023&lt;&gt;"",'Locations-Stops'!M1023,"")&amp;"','"&amp;IF('Locations-Stops'!N1023&lt;&gt;"",'Locations-Stops'!N1023,"")&amp;"', CURRENT_TIMESTAMP);"</f>
        <v>INSERT INTO `locations` (`id`, `name`, `latitude`, `longitude`, `province_id`, `region_1`, `region_2`, `region_3`, `street`, `number`, `postal`, `img`, `last_modified`) VALUES (NULL,'Amsterdam Cow',52.378172,4.898009,8,3,6,32,'Prins Hendrikkade','33A','1012 TM','https://lh4.ggpht.com/geSUgiED3MboqIOjSX87GblNNSZEfjPh7tJofqXud0vqMY3eicE3s421N_E5r_yBHIfqVuAiiu1DZOpMkS-S', CURRENT_TIMESTAMP);</v>
      </c>
    </row>
    <row r="1022" spans="1:1" x14ac:dyDescent="0.25">
      <c r="A1022" t="str">
        <f>"INSERT INTO `locations` (`id`, `name`, `latitude`, `longitude`, `province_id`, `region_1`, `region_2`, `region_3`, `street`, `number`, `postal`, `img`, `last_modified`) VALUES (NULL,'"&amp;SUBSTITUTE('Locations-Stops'!F1024,"'","\'")&amp;"',"&amp;IF('Locations-Stops'!D1024&lt;&gt;"",LEFT('Locations-Stops'!D1024,2)&amp;"."&amp;RIGHT('Locations-Stops'!D1024,LEN('Locations-Stops'!D1024)-2),"0")&amp;","&amp;IF('Locations-Stops'!E1024&lt;&gt;"",LEFT('Locations-Stops'!E1024,1)&amp;"."&amp;RIGHT('Locations-Stops'!E1024,LEN('Locations-Stops'!E1024)-1),"0")&amp;","&amp;IF('Locations-Stops'!G1024&lt;&gt;"",VLOOKUP('Locations-Stops'!G1024,Regions!A2:B379,2,FALSE),"0")&amp;","&amp;IF('Locations-Stops'!H1024&lt;&gt;"",VLOOKUP('Locations-Stops'!H1024,Regions!C2:D379,2,FALSE),"0")&amp;","&amp;IF('Locations-Stops'!I1024&lt;&gt;"",VLOOKUP('Locations-Stops'!I1024,Regions!F2:G379,2,FALSE),"0")&amp;","&amp;IF('Locations-Stops'!J1024&lt;&gt;"",VLOOKUP('Locations-Stops'!J1024,Regions!I2:J379,2,FALSE),"0")&amp;",'"&amp;IF('Locations-Stops'!K1024&lt;&gt;"",SUBSTITUTE('Locations-Stops'!K1024,"'","\'"),"")&amp;"','"&amp;IF('Locations-Stops'!L1024&lt;&gt;"",'Locations-Stops'!L1024,"")&amp;"','"&amp;IF('Locations-Stops'!M1024&lt;&gt;"",'Locations-Stops'!M1024,"")&amp;"','"&amp;IF('Locations-Stops'!N1024&lt;&gt;"",'Locations-Stops'!N1024,"")&amp;"', CURRENT_TIMESTAMP);"</f>
        <v>INSERT INTO `locations` (`id`, `name`, `latitude`, `longitude`, `province_id`, `region_1`, `region_2`, `region_3`, `street`, `number`, `postal`, `img`, `last_modified`) VALUES (NULL,'Crowned Shield',52.373346,4.889432,8,3,6,32,'Raadhuisstraat','6','1012 TJ','https://lh3.googleusercontent.com/6ocSGp3m8fef1HRVxOrvEXbOYT3o0CxKc2POfVgsLEtPnG6KBR_SHt_ftxcIMNmhYr_n8vp7Qbx0MM8rjeky', CURRENT_TIMESTAMP);</v>
      </c>
    </row>
    <row r="1023" spans="1:1" x14ac:dyDescent="0.25">
      <c r="A1023" t="str">
        <f>"INSERT INTO `locations` (`id`, `name`, `latitude`, `longitude`, `province_id`, `region_1`, `region_2`, `region_3`, `street`, `number`, `postal`, `img`, `last_modified`) VALUES (NULL,'"&amp;SUBSTITUTE('Locations-Stops'!F1025,"'","\'")&amp;"',"&amp;IF('Locations-Stops'!D1025&lt;&gt;"",LEFT('Locations-Stops'!D1025,2)&amp;"."&amp;RIGHT('Locations-Stops'!D1025,LEN('Locations-Stops'!D1025)-2),"0")&amp;","&amp;IF('Locations-Stops'!E1025&lt;&gt;"",LEFT('Locations-Stops'!E1025,1)&amp;"."&amp;RIGHT('Locations-Stops'!E1025,LEN('Locations-Stops'!E1025)-1),"0")&amp;","&amp;IF('Locations-Stops'!G1025&lt;&gt;"",VLOOKUP('Locations-Stops'!G1025,Regions!A2:B379,2,FALSE),"0")&amp;","&amp;IF('Locations-Stops'!H1025&lt;&gt;"",VLOOKUP('Locations-Stops'!H1025,Regions!C2:D379,2,FALSE),"0")&amp;","&amp;IF('Locations-Stops'!I1025&lt;&gt;"",VLOOKUP('Locations-Stops'!I1025,Regions!F2:G379,2,FALSE),"0")&amp;","&amp;IF('Locations-Stops'!J1025&lt;&gt;"",VLOOKUP('Locations-Stops'!J1025,Regions!I2:J379,2,FALSE),"0")&amp;",'"&amp;IF('Locations-Stops'!K1025&lt;&gt;"",SUBSTITUTE('Locations-Stops'!K1025,"'","\'"),"")&amp;"','"&amp;IF('Locations-Stops'!L1025&lt;&gt;"",'Locations-Stops'!L1025,"")&amp;"','"&amp;IF('Locations-Stops'!M1025&lt;&gt;"",'Locations-Stops'!M1025,"")&amp;"','"&amp;IF('Locations-Stops'!N1025&lt;&gt;"",'Locations-Stops'!N1025,"")&amp;"', CURRENT_TIMESTAMP);"</f>
        <v>INSERT INTO `locations` (`id`, `name`, `latitude`, `longitude`, `province_id`, `region_1`, `region_2`, `region_3`, `street`, `number`, `postal`, `img`, `last_modified`) VALUES (NULL,'It\'s not a Job it\'s a Lifestyle',52.371601,4.89323,8,3,6,32,'Rokin','55','1012 KK','https://lh5.ggpht.com/QHSQfS9awzAKX5AD4CvlnVXOQeaAnmfl0SHcBRglkFAapgaxM5dVXXcugv3blQ2XH3bf6QerLnG56NEfMr29OQ', CURRENT_TIMESTAMP);</v>
      </c>
    </row>
    <row r="1024" spans="1:1" x14ac:dyDescent="0.25">
      <c r="A1024" t="str">
        <f>"INSERT INTO `locations` (`id`, `name`, `latitude`, `longitude`, `province_id`, `region_1`, `region_2`, `region_3`, `street`, `number`, `postal`, `img`, `last_modified`) VALUES (NULL,'"&amp;SUBSTITUTE('Locations-Stops'!F1026,"'","\'")&amp;"',"&amp;IF('Locations-Stops'!D1026&lt;&gt;"",LEFT('Locations-Stops'!D1026,2)&amp;"."&amp;RIGHT('Locations-Stops'!D1026,LEN('Locations-Stops'!D1026)-2),"0")&amp;","&amp;IF('Locations-Stops'!E1026&lt;&gt;"",LEFT('Locations-Stops'!E1026,1)&amp;"."&amp;RIGHT('Locations-Stops'!E1026,LEN('Locations-Stops'!E1026)-1),"0")&amp;","&amp;IF('Locations-Stops'!G1026&lt;&gt;"",VLOOKUP('Locations-Stops'!G1026,Regions!A2:B379,2,FALSE),"0")&amp;","&amp;IF('Locations-Stops'!H1026&lt;&gt;"",VLOOKUP('Locations-Stops'!H1026,Regions!C2:D379,2,FALSE),"0")&amp;","&amp;IF('Locations-Stops'!I1026&lt;&gt;"",VLOOKUP('Locations-Stops'!I1026,Regions!F2:G379,2,FALSE),"0")&amp;","&amp;IF('Locations-Stops'!J1026&lt;&gt;"",VLOOKUP('Locations-Stops'!J1026,Regions!I2:J379,2,FALSE),"0")&amp;",'"&amp;IF('Locations-Stops'!K1026&lt;&gt;"",SUBSTITUTE('Locations-Stops'!K1026,"'","\'"),"")&amp;"','"&amp;IF('Locations-Stops'!L1026&lt;&gt;"",'Locations-Stops'!L1026,"")&amp;"','"&amp;IF('Locations-Stops'!M1026&lt;&gt;"",'Locations-Stops'!M1026,"")&amp;"','"&amp;IF('Locations-Stops'!N1026&lt;&gt;"",'Locations-Stops'!N1026,"")&amp;"', CURRENT_TIMESTAMP);"</f>
        <v>INSERT INTO `locations` (`id`, `name`, `latitude`, `longitude`, `province_id`, `region_1`, `region_2`, `region_3`, `street`, `number`, `postal`, `img`, `last_modified`) VALUES (NULL,'Sint Pieters Poort',52.371421,4.893196,8,3,6,32,'Rokin','65','1012 KK','https://lh5.ggpht.com/Cc_7ZNqtZ6DbCB_uyVRJAzLg8gpaZDXfKF9Hn6Favsb7IMFPieD9lxwrDwWfgFb6CnmCDf4GitTgkeLk8mZM', CURRENT_TIMESTAMP);</v>
      </c>
    </row>
    <row r="1025" spans="1:1" x14ac:dyDescent="0.25">
      <c r="A1025" t="str">
        <f>"INSERT INTO `locations` (`id`, `name`, `latitude`, `longitude`, `province_id`, `region_1`, `region_2`, `region_3`, `street`, `number`, `postal`, `img`, `last_modified`) VALUES (NULL,'"&amp;SUBSTITUTE('Locations-Stops'!F1027,"'","\'")&amp;"',"&amp;IF('Locations-Stops'!D1027&lt;&gt;"",LEFT('Locations-Stops'!D1027,2)&amp;"."&amp;RIGHT('Locations-Stops'!D1027,LEN('Locations-Stops'!D1027)-2),"0")&amp;","&amp;IF('Locations-Stops'!E1027&lt;&gt;"",LEFT('Locations-Stops'!E1027,1)&amp;"."&amp;RIGHT('Locations-Stops'!E1027,LEN('Locations-Stops'!E1027)-1),"0")&amp;","&amp;IF('Locations-Stops'!G1027&lt;&gt;"",VLOOKUP('Locations-Stops'!G1027,Regions!A2:B379,2,FALSE),"0")&amp;","&amp;IF('Locations-Stops'!H1027&lt;&gt;"",VLOOKUP('Locations-Stops'!H1027,Regions!C2:D379,2,FALSE),"0")&amp;","&amp;IF('Locations-Stops'!I1027&lt;&gt;"",VLOOKUP('Locations-Stops'!I1027,Regions!F2:G379,2,FALSE),"0")&amp;","&amp;IF('Locations-Stops'!J1027&lt;&gt;"",VLOOKUP('Locations-Stops'!J1027,Regions!I2:J379,2,FALSE),"0")&amp;",'"&amp;IF('Locations-Stops'!K1027&lt;&gt;"",SUBSTITUTE('Locations-Stops'!K1027,"'","\'"),"")&amp;"','"&amp;IF('Locations-Stops'!L1027&lt;&gt;"",'Locations-Stops'!L1027,"")&amp;"','"&amp;IF('Locations-Stops'!M1027&lt;&gt;"",'Locations-Stops'!M1027,"")&amp;"','"&amp;IF('Locations-Stops'!N1027&lt;&gt;"",'Locations-Stops'!N1027,"")&amp;"', CURRENT_TIMESTAMP);"</f>
        <v>INSERT INTO `locations` (`id`, `name`, `latitude`, `longitude`, `province_id`, `region_1`, `region_2`, `region_3`, `street`, `number`, `postal`, `img`, `last_modified`) VALUES (NULL,'Je Maintiendrai',52.369794,4.892096,8,3,6,32,'Rokin','88','1012 KX','https://lh4.ggpht.com/893WlaoZcZ23rkDVRFMc0VM9bAfjfaDPluMijNqH5LDiHuK7dbdyjUwhtJwOGoiR9B97h48qekJrqIYgeW4_', CURRENT_TIMESTAMP);</v>
      </c>
    </row>
    <row r="1026" spans="1:1" x14ac:dyDescent="0.25">
      <c r="A1026" t="str">
        <f>"INSERT INTO `locations` (`id`, `name`, `latitude`, `longitude`, `province_id`, `region_1`, `region_2`, `region_3`, `street`, `number`, `postal`, `img`, `last_modified`) VALUES (NULL,'"&amp;SUBSTITUTE('Locations-Stops'!F1028,"'","\'")&amp;"',"&amp;IF('Locations-Stops'!D1028&lt;&gt;"",LEFT('Locations-Stops'!D1028,2)&amp;"."&amp;RIGHT('Locations-Stops'!D1028,LEN('Locations-Stops'!D1028)-2),"0")&amp;","&amp;IF('Locations-Stops'!E1028&lt;&gt;"",LEFT('Locations-Stops'!E1028,1)&amp;"."&amp;RIGHT('Locations-Stops'!E1028,LEN('Locations-Stops'!E1028)-1),"0")&amp;","&amp;IF('Locations-Stops'!G1028&lt;&gt;"",VLOOKUP('Locations-Stops'!G1028,Regions!A2:B379,2,FALSE),"0")&amp;","&amp;IF('Locations-Stops'!H1028&lt;&gt;"",VLOOKUP('Locations-Stops'!H1028,Regions!C2:D379,2,FALSE),"0")&amp;","&amp;IF('Locations-Stops'!I1028&lt;&gt;"",VLOOKUP('Locations-Stops'!I1028,Regions!F2:G379,2,FALSE),"0")&amp;","&amp;IF('Locations-Stops'!J1028&lt;&gt;"",VLOOKUP('Locations-Stops'!J1028,Regions!I2:J379,2,FALSE),"0")&amp;",'"&amp;IF('Locations-Stops'!K1028&lt;&gt;"",SUBSTITUTE('Locations-Stops'!K1028,"'","\'"),"")&amp;"','"&amp;IF('Locations-Stops'!L1028&lt;&gt;"",'Locations-Stops'!L1028,"")&amp;"','"&amp;IF('Locations-Stops'!M1028&lt;&gt;"",'Locations-Stops'!M1028,"")&amp;"','"&amp;IF('Locations-Stops'!N1028&lt;&gt;"",'Locations-Stops'!N1028,"")&amp;"', CURRENT_TIMESTAMP);"</f>
        <v>INSERT INTO `locations` (`id`, `name`, `latitude`, `longitude`, `province_id`, `region_1`, `region_2`, `region_3`, `street`, `number`, `postal`, `img`, `last_modified`) VALUES (NULL,'Hofleverancier',52.368133,4.892451,8,3,6,32,'Rokin','150','1012 LE','https://lh3.ggpht.com/woysA8Hi8pu3ebQkIztzr0LHKyiuI778hpkeC8zT_xKU-xZFYeCKpTgFtDR03zu2rDekZmCx98BuJRU5wNOTLQ', CURRENT_TIMESTAMP);</v>
      </c>
    </row>
    <row r="1027" spans="1:1" x14ac:dyDescent="0.25">
      <c r="A1027" t="str">
        <f>"INSERT INTO `locations` (`id`, `name`, `latitude`, `longitude`, `province_id`, `region_1`, `region_2`, `region_3`, `street`, `number`, `postal`, `img`, `last_modified`) VALUES (NULL,'"&amp;SUBSTITUTE('Locations-Stops'!F1029,"'","\'")&amp;"',"&amp;IF('Locations-Stops'!D1029&lt;&gt;"",LEFT('Locations-Stops'!D1029,2)&amp;"."&amp;RIGHT('Locations-Stops'!D1029,LEN('Locations-Stops'!D1029)-2),"0")&amp;","&amp;IF('Locations-Stops'!E1029&lt;&gt;"",LEFT('Locations-Stops'!E1029,1)&amp;"."&amp;RIGHT('Locations-Stops'!E1029,LEN('Locations-Stops'!E1029)-1),"0")&amp;","&amp;IF('Locations-Stops'!G1029&lt;&gt;"",VLOOKUP('Locations-Stops'!G1029,Regions!A2:B379,2,FALSE),"0")&amp;","&amp;IF('Locations-Stops'!H1029&lt;&gt;"",VLOOKUP('Locations-Stops'!H1029,Regions!C2:D379,2,FALSE),"0")&amp;","&amp;IF('Locations-Stops'!I1029&lt;&gt;"",VLOOKUP('Locations-Stops'!I1029,Regions!F2:G379,2,FALSE),"0")&amp;","&amp;IF('Locations-Stops'!J1029&lt;&gt;"",VLOOKUP('Locations-Stops'!J1029,Regions!I2:J379,2,FALSE),"0")&amp;",'"&amp;IF('Locations-Stops'!K1029&lt;&gt;"",SUBSTITUTE('Locations-Stops'!K1029,"'","\'"),"")&amp;"','"&amp;IF('Locations-Stops'!L1029&lt;&gt;"",'Locations-Stops'!L1029,"")&amp;"','"&amp;IF('Locations-Stops'!M1029&lt;&gt;"",'Locations-Stops'!M1029,"")&amp;"','"&amp;IF('Locations-Stops'!N1029&lt;&gt;"",'Locations-Stops'!N1029,"")&amp;"', CURRENT_TIMESTAMP);"</f>
        <v>INSERT INTO `locations` (`id`, `name`, `latitude`, `longitude`, `province_id`, `region_1`, `region_2`, `region_3`, `street`, `number`, `postal`, `img`, `last_modified`) VALUES (NULL,'Kalvertoren',52.367474,4.892599,8,3,6,32,'Rokin','164','1012 LE','https://lh3.ggpht.com/c4TICWLCw5I3S_ubu29kCjlJolQsbGdbnZQdyEgYpUaiWtED-iAkPTOXD1vLDnoAs4-vSOmKX7tUyyaTG5Iyoaenh3xdVW-CCZIr9kVTE7PRd76l', CURRENT_TIMESTAMP);</v>
      </c>
    </row>
    <row r="1028" spans="1:1" x14ac:dyDescent="0.25">
      <c r="A1028" t="str">
        <f>"INSERT INTO `locations` (`id`, `name`, `latitude`, `longitude`, `province_id`, `region_1`, `region_2`, `region_3`, `street`, `number`, `postal`, `img`, `last_modified`) VALUES (NULL,'"&amp;SUBSTITUTE('Locations-Stops'!F1030,"'","\'")&amp;"',"&amp;IF('Locations-Stops'!D1030&lt;&gt;"",LEFT('Locations-Stops'!D1030,2)&amp;"."&amp;RIGHT('Locations-Stops'!D1030,LEN('Locations-Stops'!D1030)-2),"0")&amp;","&amp;IF('Locations-Stops'!E1030&lt;&gt;"",LEFT('Locations-Stops'!E1030,1)&amp;"."&amp;RIGHT('Locations-Stops'!E1030,LEN('Locations-Stops'!E1030)-1),"0")&amp;","&amp;IF('Locations-Stops'!G1030&lt;&gt;"",VLOOKUP('Locations-Stops'!G1030,Regions!A2:B379,2,FALSE),"0")&amp;","&amp;IF('Locations-Stops'!H1030&lt;&gt;"",VLOOKUP('Locations-Stops'!H1030,Regions!C2:D379,2,FALSE),"0")&amp;","&amp;IF('Locations-Stops'!I1030&lt;&gt;"",VLOOKUP('Locations-Stops'!I1030,Regions!F2:G379,2,FALSE),"0")&amp;","&amp;IF('Locations-Stops'!J1030&lt;&gt;"",VLOOKUP('Locations-Stops'!J1030,Regions!I2:J379,2,FALSE),"0")&amp;",'"&amp;IF('Locations-Stops'!K1030&lt;&gt;"",SUBSTITUTE('Locations-Stops'!K1030,"'","\'"),"")&amp;"','"&amp;IF('Locations-Stops'!L1030&lt;&gt;"",'Locations-Stops'!L1030,"")&amp;"','"&amp;IF('Locations-Stops'!M1030&lt;&gt;"",'Locations-Stops'!M1030,"")&amp;"','"&amp;IF('Locations-Stops'!N1030&lt;&gt;"",'Locations-Stops'!N1030,"")&amp;"', CURRENT_TIMESTAMP);"</f>
        <v>INSERT INTO `locations` (`id`, `name`, `latitude`, `longitude`, `province_id`, `region_1`, `region_2`, `region_3`, `street`, `number`, `postal`, `img`, `last_modified`) VALUES (NULL,'Het Wapen Van Amsterdam',52.369988,4.896589,8,3,6,32,'Rusland','22','1012 CL','https://lh6.ggpht.com/36oUvZLv2xYMC3wFvBjm_x2Fg2Tzd4Sy19V8xeJCzSms06h8gt0EOGLEAKyeHxgrTUJKnlYCcc3tAX6zdzE', CURRENT_TIMESTAMP);</v>
      </c>
    </row>
    <row r="1029" spans="1:1" x14ac:dyDescent="0.25">
      <c r="A1029" t="str">
        <f>"INSERT INTO `locations` (`id`, `name`, `latitude`, `longitude`, `province_id`, `region_1`, `region_2`, `region_3`, `street`, `number`, `postal`, `img`, `last_modified`) VALUES (NULL,'"&amp;SUBSTITUTE('Locations-Stops'!F1031,"'","\'")&amp;"',"&amp;IF('Locations-Stops'!D1031&lt;&gt;"",LEFT('Locations-Stops'!D1031,2)&amp;"."&amp;RIGHT('Locations-Stops'!D1031,LEN('Locations-Stops'!D1031)-2),"0")&amp;","&amp;IF('Locations-Stops'!E1031&lt;&gt;"",LEFT('Locations-Stops'!E1031,1)&amp;"."&amp;RIGHT('Locations-Stops'!E1031,LEN('Locations-Stops'!E1031)-1),"0")&amp;","&amp;IF('Locations-Stops'!G1031&lt;&gt;"",VLOOKUP('Locations-Stops'!G1031,Regions!A2:B379,2,FALSE),"0")&amp;","&amp;IF('Locations-Stops'!H1031&lt;&gt;"",VLOOKUP('Locations-Stops'!H1031,Regions!C2:D379,2,FALSE),"0")&amp;","&amp;IF('Locations-Stops'!I1031&lt;&gt;"",VLOOKUP('Locations-Stops'!I1031,Regions!F2:G379,2,FALSE),"0")&amp;","&amp;IF('Locations-Stops'!J1031&lt;&gt;"",VLOOKUP('Locations-Stops'!J1031,Regions!I2:J379,2,FALSE),"0")&amp;",'"&amp;IF('Locations-Stops'!K1031&lt;&gt;"",SUBSTITUTE('Locations-Stops'!K1031,"'","\'"),"")&amp;"','"&amp;IF('Locations-Stops'!L1031&lt;&gt;"",'Locations-Stops'!L1031,"")&amp;"','"&amp;IF('Locations-Stops'!M1031&lt;&gt;"",'Locations-Stops'!M1031,"")&amp;"','"&amp;IF('Locations-Stops'!N1031&lt;&gt;"",'Locations-Stops'!N1031,"")&amp;"', CURRENT_TIMESTAMP);"</f>
        <v>INSERT INTO `locations` (`id`, `name`, `latitude`, `longitude`, `province_id`, `region_1`, `region_2`, `region_3`, `street`, `number`, `postal`, `img`, `last_modified`) VALUES (NULL,'Brandt Boek',52.370057,4.896921,8,3,6,32,'Rusland','25','1012 CK','https://lh3.googleusercontent.com/K7Mqu9F33EuF82s688y_f-IUxOFrfn-HBQn4nMhQz-M6MGgEOeLxUw_gqmw_826sRvnJ3ZST6C65KIZw09s', CURRENT_TIMESTAMP);</v>
      </c>
    </row>
    <row r="1030" spans="1:1" x14ac:dyDescent="0.25">
      <c r="A1030" t="str">
        <f>"INSERT INTO `locations` (`id`, `name`, `latitude`, `longitude`, `province_id`, `region_1`, `region_2`, `region_3`, `street`, `number`, `postal`, `img`, `last_modified`) VALUES (NULL,'"&amp;SUBSTITUTE('Locations-Stops'!F1032,"'","\'")&amp;"',"&amp;IF('Locations-Stops'!D1032&lt;&gt;"",LEFT('Locations-Stops'!D1032,2)&amp;"."&amp;RIGHT('Locations-Stops'!D1032,LEN('Locations-Stops'!D1032)-2),"0")&amp;","&amp;IF('Locations-Stops'!E1032&lt;&gt;"",LEFT('Locations-Stops'!E1032,1)&amp;"."&amp;RIGHT('Locations-Stops'!E1032,LEN('Locations-Stops'!E1032)-1),"0")&amp;","&amp;IF('Locations-Stops'!G1032&lt;&gt;"",VLOOKUP('Locations-Stops'!G1032,Regions!A2:B379,2,FALSE),"0")&amp;","&amp;IF('Locations-Stops'!H1032&lt;&gt;"",VLOOKUP('Locations-Stops'!H1032,Regions!C2:D379,2,FALSE),"0")&amp;","&amp;IF('Locations-Stops'!I1032&lt;&gt;"",VLOOKUP('Locations-Stops'!I1032,Regions!F2:G379,2,FALSE),"0")&amp;","&amp;IF('Locations-Stops'!J1032&lt;&gt;"",VLOOKUP('Locations-Stops'!J1032,Regions!I2:J379,2,FALSE),"0")&amp;",'"&amp;IF('Locations-Stops'!K1032&lt;&gt;"",SUBSTITUTE('Locations-Stops'!K1032,"'","\'"),"")&amp;"','"&amp;IF('Locations-Stops'!L1032&lt;&gt;"",'Locations-Stops'!L1032,"")&amp;"','"&amp;IF('Locations-Stops'!M1032&lt;&gt;"",'Locations-Stops'!M1032,"")&amp;"','"&amp;IF('Locations-Stops'!N1032&lt;&gt;"",'Locations-Stops'!N1032,"")&amp;"', CURRENT_TIMESTAMP);"</f>
        <v>INSERT INTO `locations` (`id`, `name`, `latitude`, `longitude`, `province_id`, `region_1`, `region_2`, `region_3`, `street`, `number`, `postal`, `img`, `last_modified`) VALUES (NULL,'Duchnouzorus Rex',52.372482,4.895496,8,3,6,32,'Servetsteeg','','1012','https://lh6.ggpht.com/_HNVeutLdw33zfvJJ-PfWx1AlDLLYzr25mch4xdtaYYLtdGaAxefOYXmRLhjGU_cHVDgRcCBhiKsEo68hT0uJg', CURRENT_TIMESTAMP);</v>
      </c>
    </row>
    <row r="1031" spans="1:1" x14ac:dyDescent="0.25">
      <c r="A1031" t="str">
        <f>"INSERT INTO `locations` (`id`, `name`, `latitude`, `longitude`, `province_id`, `region_1`, `region_2`, `region_3`, `street`, `number`, `postal`, `img`, `last_modified`) VALUES (NULL,'"&amp;SUBSTITUTE('Locations-Stops'!F1033,"'","\'")&amp;"',"&amp;IF('Locations-Stops'!D1033&lt;&gt;"",LEFT('Locations-Stops'!D1033,2)&amp;"."&amp;RIGHT('Locations-Stops'!D1033,LEN('Locations-Stops'!D1033)-2),"0")&amp;","&amp;IF('Locations-Stops'!E1033&lt;&gt;"",LEFT('Locations-Stops'!E1033,1)&amp;"."&amp;RIGHT('Locations-Stops'!E1033,LEN('Locations-Stops'!E1033)-1),"0")&amp;","&amp;IF('Locations-Stops'!G1033&lt;&gt;"",VLOOKUP('Locations-Stops'!G1033,Regions!A2:B379,2,FALSE),"0")&amp;","&amp;IF('Locations-Stops'!H1033&lt;&gt;"",VLOOKUP('Locations-Stops'!H1033,Regions!C2:D379,2,FALSE),"0")&amp;","&amp;IF('Locations-Stops'!I1033&lt;&gt;"",VLOOKUP('Locations-Stops'!I1033,Regions!F2:G379,2,FALSE),"0")&amp;","&amp;IF('Locations-Stops'!J1033&lt;&gt;"",VLOOKUP('Locations-Stops'!J1033,Regions!I2:J379,2,FALSE),"0")&amp;",'"&amp;IF('Locations-Stops'!K1033&lt;&gt;"",SUBSTITUTE('Locations-Stops'!K1033,"'","\'"),"")&amp;"','"&amp;IF('Locations-Stops'!L1033&lt;&gt;"",'Locations-Stops'!L1033,"")&amp;"','"&amp;IF('Locations-Stops'!M1033&lt;&gt;"",'Locations-Stops'!M1033,"")&amp;"','"&amp;IF('Locations-Stops'!N1033&lt;&gt;"",'Locations-Stops'!N1033,"")&amp;"', CURRENT_TIMESTAMP);"</f>
        <v>INSERT INTO `locations` (`id`, `name`, `latitude`, `longitude`, `province_id`, `region_1`, `region_2`, `region_3`, `street`, `number`, `postal`, `img`, `last_modified`) VALUES (NULL,'Kings On Horses',52.375369,4.890746,8,3,6,32,'Singel','121','1012 VH','https://lh3.ggpht.com/Fw6ZuoKf0RJN2owwUrl9UnTaUrtgec2uOUh1WLC3e24Bgq8RrP8mU76dQWdf0Et8dhwd1CQYkHWIutKHsY96', CURRENT_TIMESTAMP);</v>
      </c>
    </row>
    <row r="1032" spans="1:1" x14ac:dyDescent="0.25">
      <c r="A1032" t="str">
        <f>"INSERT INTO `locations` (`id`, `name`, `latitude`, `longitude`, `province_id`, `region_1`, `region_2`, `region_3`, `street`, `number`, `postal`, `img`, `last_modified`) VALUES (NULL,'"&amp;SUBSTITUTE('Locations-Stops'!F1034,"'","\'")&amp;"',"&amp;IF('Locations-Stops'!D1034&lt;&gt;"",LEFT('Locations-Stops'!D1034,2)&amp;"."&amp;RIGHT('Locations-Stops'!D1034,LEN('Locations-Stops'!D1034)-2),"0")&amp;","&amp;IF('Locations-Stops'!E1034&lt;&gt;"",LEFT('Locations-Stops'!E1034,1)&amp;"."&amp;RIGHT('Locations-Stops'!E1034,LEN('Locations-Stops'!E1034)-1),"0")&amp;","&amp;IF('Locations-Stops'!G1034&lt;&gt;"",VLOOKUP('Locations-Stops'!G1034,Regions!A2:B379,2,FALSE),"0")&amp;","&amp;IF('Locations-Stops'!H1034&lt;&gt;"",VLOOKUP('Locations-Stops'!H1034,Regions!C2:D379,2,FALSE),"0")&amp;","&amp;IF('Locations-Stops'!I1034&lt;&gt;"",VLOOKUP('Locations-Stops'!I1034,Regions!F2:G379,2,FALSE),"0")&amp;","&amp;IF('Locations-Stops'!J1034&lt;&gt;"",VLOOKUP('Locations-Stops'!J1034,Regions!I2:J379,2,FALSE),"0")&amp;",'"&amp;IF('Locations-Stops'!K1034&lt;&gt;"",SUBSTITUTE('Locations-Stops'!K1034,"'","\'"),"")&amp;"','"&amp;IF('Locations-Stops'!L1034&lt;&gt;"",'Locations-Stops'!L1034,"")&amp;"','"&amp;IF('Locations-Stops'!M1034&lt;&gt;"",'Locations-Stops'!M1034,"")&amp;"','"&amp;IF('Locations-Stops'!N1034&lt;&gt;"",'Locations-Stops'!N1034,"")&amp;"', CURRENT_TIMESTAMP);"</f>
        <v>INSERT INTO `locations` (`id`, `name`, `latitude`, `longitude`, `province_id`, `region_1`, `region_2`, `region_3`, `street`, `number`, `postal`, `img`, `last_modified`) VALUES (NULL,'Women and Birds Carving',52.370027,4.888396,8,3,6,32,'Singel','321','1012 WK','https://lh4.ggpht.com/nnnnA1igrg1mhKC0jiY0seaijwV2wcXSU3e0tYQXWsLva0IsvFXWgcFzTUqBN0joq7CYki-4qZWVURn_fjFR', CURRENT_TIMESTAMP);</v>
      </c>
    </row>
    <row r="1033" spans="1:1" x14ac:dyDescent="0.25">
      <c r="A1033" t="str">
        <f>"INSERT INTO `locations` (`id`, `name`, `latitude`, `longitude`, `province_id`, `region_1`, `region_2`, `region_3`, `street`, `number`, `postal`, `img`, `last_modified`) VALUES (NULL,'"&amp;SUBSTITUTE('Locations-Stops'!F1035,"'","\'")&amp;"',"&amp;IF('Locations-Stops'!D1035&lt;&gt;"",LEFT('Locations-Stops'!D1035,2)&amp;"."&amp;RIGHT('Locations-Stops'!D1035,LEN('Locations-Stops'!D1035)-2),"0")&amp;","&amp;IF('Locations-Stops'!E1035&lt;&gt;"",LEFT('Locations-Stops'!E1035,1)&amp;"."&amp;RIGHT('Locations-Stops'!E1035,LEN('Locations-Stops'!E1035)-1),"0")&amp;","&amp;IF('Locations-Stops'!G1035&lt;&gt;"",VLOOKUP('Locations-Stops'!G1035,Regions!A2:B379,2,FALSE),"0")&amp;","&amp;IF('Locations-Stops'!H1035&lt;&gt;"",VLOOKUP('Locations-Stops'!H1035,Regions!C2:D379,2,FALSE),"0")&amp;","&amp;IF('Locations-Stops'!I1035&lt;&gt;"",VLOOKUP('Locations-Stops'!I1035,Regions!F2:G379,2,FALSE),"0")&amp;","&amp;IF('Locations-Stops'!J1035&lt;&gt;"",VLOOKUP('Locations-Stops'!J1035,Regions!I2:J379,2,FALSE),"0")&amp;",'"&amp;IF('Locations-Stops'!K1035&lt;&gt;"",SUBSTITUTE('Locations-Stops'!K1035,"'","\'"),"")&amp;"','"&amp;IF('Locations-Stops'!L1035&lt;&gt;"",'Locations-Stops'!L1035,"")&amp;"','"&amp;IF('Locations-Stops'!M1035&lt;&gt;"",'Locations-Stops'!M1035,"")&amp;"','"&amp;IF('Locations-Stops'!N1035&lt;&gt;"",'Locations-Stops'!N1035,"")&amp;"', CURRENT_TIMESTAMP);"</f>
        <v>INSERT INTO `locations` (`id`, `name`, `latitude`, `longitude`, `province_id`, `region_1`, `region_2`, `region_3`, `street`, `number`, `postal`, `img`, `last_modified`) VALUES (NULL,'Dante',52.369021,4.888183,8,3,6,32,'Singel','377','1012 WL','https://lh3.ggpht.com/giJ8KHCQlmPbxSCAZUkPH9i-liaCX1oiaekEpGRpc-ULs_5n-4eWw-Ucotte2KmY_Vv1-64Hx1JchzP8yA0', CURRENT_TIMESTAMP);</v>
      </c>
    </row>
    <row r="1034" spans="1:1" x14ac:dyDescent="0.25">
      <c r="A1034" t="str">
        <f>"INSERT INTO `locations` (`id`, `name`, `latitude`, `longitude`, `province_id`, `region_1`, `region_2`, `region_3`, `street`, `number`, `postal`, `img`, `last_modified`) VALUES (NULL,'"&amp;SUBSTITUTE('Locations-Stops'!F1036,"'","\'")&amp;"',"&amp;IF('Locations-Stops'!D1036&lt;&gt;"",LEFT('Locations-Stops'!D1036,2)&amp;"."&amp;RIGHT('Locations-Stops'!D1036,LEN('Locations-Stops'!D1036)-2),"0")&amp;","&amp;IF('Locations-Stops'!E1036&lt;&gt;"",LEFT('Locations-Stops'!E1036,1)&amp;"."&amp;RIGHT('Locations-Stops'!E1036,LEN('Locations-Stops'!E1036)-1),"0")&amp;","&amp;IF('Locations-Stops'!G1036&lt;&gt;"",VLOOKUP('Locations-Stops'!G1036,Regions!A2:B379,2,FALSE),"0")&amp;","&amp;IF('Locations-Stops'!H1036&lt;&gt;"",VLOOKUP('Locations-Stops'!H1036,Regions!C2:D379,2,FALSE),"0")&amp;","&amp;IF('Locations-Stops'!I1036&lt;&gt;"",VLOOKUP('Locations-Stops'!I1036,Regions!F2:G379,2,FALSE),"0")&amp;","&amp;IF('Locations-Stops'!J1036&lt;&gt;"",VLOOKUP('Locations-Stops'!J1036,Regions!I2:J379,2,FALSE),"0")&amp;",'"&amp;IF('Locations-Stops'!K1036&lt;&gt;"",SUBSTITUTE('Locations-Stops'!K1036,"'","\'"),"")&amp;"','"&amp;IF('Locations-Stops'!L1036&lt;&gt;"",'Locations-Stops'!L1036,"")&amp;"','"&amp;IF('Locations-Stops'!M1036&lt;&gt;"",'Locations-Stops'!M1036,"")&amp;"','"&amp;IF('Locations-Stops'!N1036&lt;&gt;"",'Locations-Stops'!N1036,"")&amp;"', CURRENT_TIMESTAMP);"</f>
        <v>INSERT INTO `locations` (`id`, `name`, `latitude`, `longitude`, `province_id`, `region_1`, `region_2`, `region_3`, `street`, `number`, `postal`, `img`, `last_modified`) VALUES (NULL,'Vrouw Met Stola',52.368204,4.88864,8,3,6,32,'Singel','395','1012','https://lh4.ggpht.com/wXBhp5Oj0BG2c9OecTiMdOv6oVWS91ezrxXALsFr1bWQU7krRDG9IrAft6dUtL9iM26d3XuRPXJ_iEDZvZIuzQ', CURRENT_TIMESTAMP);</v>
      </c>
    </row>
    <row r="1035" spans="1:1" x14ac:dyDescent="0.25">
      <c r="A1035" t="str">
        <f>"INSERT INTO `locations` (`id`, `name`, `latitude`, `longitude`, `province_id`, `region_1`, `region_2`, `region_3`, `street`, `number`, `postal`, `img`, `last_modified`) VALUES (NULL,'"&amp;SUBSTITUTE('Locations-Stops'!F1037,"'","\'")&amp;"',"&amp;IF('Locations-Stops'!D1037&lt;&gt;"",LEFT('Locations-Stops'!D1037,2)&amp;"."&amp;RIGHT('Locations-Stops'!D1037,LEN('Locations-Stops'!D1037)-2),"0")&amp;","&amp;IF('Locations-Stops'!E1037&lt;&gt;"",LEFT('Locations-Stops'!E1037,1)&amp;"."&amp;RIGHT('Locations-Stops'!E1037,LEN('Locations-Stops'!E1037)-1),"0")&amp;","&amp;IF('Locations-Stops'!G1037&lt;&gt;"",VLOOKUP('Locations-Stops'!G1037,Regions!A2:B379,2,FALSE),"0")&amp;","&amp;IF('Locations-Stops'!H1037&lt;&gt;"",VLOOKUP('Locations-Stops'!H1037,Regions!C2:D379,2,FALSE),"0")&amp;","&amp;IF('Locations-Stops'!I1037&lt;&gt;"",VLOOKUP('Locations-Stops'!I1037,Regions!F2:G379,2,FALSE),"0")&amp;","&amp;IF('Locations-Stops'!J1037&lt;&gt;"",VLOOKUP('Locations-Stops'!J1037,Regions!I2:J379,2,FALSE),"0")&amp;",'"&amp;IF('Locations-Stops'!K1037&lt;&gt;"",SUBSTITUTE('Locations-Stops'!K1037,"'","\'"),"")&amp;"','"&amp;IF('Locations-Stops'!L1037&lt;&gt;"",'Locations-Stops'!L1037,"")&amp;"','"&amp;IF('Locations-Stops'!M1037&lt;&gt;"",'Locations-Stops'!M1037,"")&amp;"','"&amp;IF('Locations-Stops'!N1037&lt;&gt;"",'Locations-Stops'!N1037,"")&amp;"', CURRENT_TIMESTAMP);"</f>
        <v>INSERT INTO `locations` (`id`, `name`, `latitude`, `longitude`, `province_id`, `region_1`, `region_2`, `region_3`, `street`, `number`, `postal`, `img`, `last_modified`) VALUES (NULL,'Amsterdam Classic Houses',52.36788,4.889355,8,3,6,32,'Singel','4193','1012 WP','https://lh6.ggpht.com/puV8RsL5M5jgjouqnAuCdnR567YGCroNiCaJ5NQkf709Pm1jTovuL3EzEWEefhyftvZ21rwGM_-ohvCleo7oWLEPKETPFIhO96s9c0rkk2pAM6Pw', CURRENT_TIMESTAMP);</v>
      </c>
    </row>
    <row r="1036" spans="1:1" x14ac:dyDescent="0.25">
      <c r="A1036" t="str">
        <f>"INSERT INTO `locations` (`id`, `name`, `latitude`, `longitude`, `province_id`, `region_1`, `region_2`, `region_3`, `street`, `number`, `postal`, `img`, `last_modified`) VALUES (NULL,'"&amp;SUBSTITUTE('Locations-Stops'!F1038,"'","\'")&amp;"',"&amp;IF('Locations-Stops'!D1038&lt;&gt;"",LEFT('Locations-Stops'!D1038,2)&amp;"."&amp;RIGHT('Locations-Stops'!D1038,LEN('Locations-Stops'!D1038)-2),"0")&amp;","&amp;IF('Locations-Stops'!E1038&lt;&gt;"",LEFT('Locations-Stops'!E1038,1)&amp;"."&amp;RIGHT('Locations-Stops'!E1038,LEN('Locations-Stops'!E1038)-1),"0")&amp;","&amp;IF('Locations-Stops'!G1038&lt;&gt;"",VLOOKUP('Locations-Stops'!G1038,Regions!A2:B379,2,FALSE),"0")&amp;","&amp;IF('Locations-Stops'!H1038&lt;&gt;"",VLOOKUP('Locations-Stops'!H1038,Regions!C2:D379,2,FALSE),"0")&amp;","&amp;IF('Locations-Stops'!I1038&lt;&gt;"",VLOOKUP('Locations-Stops'!I1038,Regions!F2:G379,2,FALSE),"0")&amp;","&amp;IF('Locations-Stops'!J1038&lt;&gt;"",VLOOKUP('Locations-Stops'!J1038,Regions!I2:J379,2,FALSE),"0")&amp;",'"&amp;IF('Locations-Stops'!K1038&lt;&gt;"",SUBSTITUTE('Locations-Stops'!K1038,"'","\'"),"")&amp;"','"&amp;IF('Locations-Stops'!L1038&lt;&gt;"",'Locations-Stops'!L1038,"")&amp;"','"&amp;IF('Locations-Stops'!M1038&lt;&gt;"",'Locations-Stops'!M1038,"")&amp;"','"&amp;IF('Locations-Stops'!N1038&lt;&gt;"",'Locations-Stops'!N1038,"")&amp;"', CURRENT_TIMESTAMP);"</f>
        <v>INSERT INTO `locations` (`id`, `name`, `latitude`, `longitude`, `province_id`, `region_1`, `region_2`, `region_3`, `street`, `number`, `postal`, `img`, `last_modified`) VALUES (NULL,'\'T Wape Van Venetien',52.378658,4.89438,8,3,6,32,'Singel','1B','1012 VC','https://lh6.ggpht.com/zADewyxNawmez7WHO08XprtimKVRxHFY0GGo3h6_6GCL5nuk6mvnkOOD8ulN4Gq9hh84j4zjy6jHDFZFWv8', CURRENT_TIMESTAMP);</v>
      </c>
    </row>
    <row r="1037" spans="1:1" x14ac:dyDescent="0.25">
      <c r="A1037" t="str">
        <f>"INSERT INTO `locations` (`id`, `name`, `latitude`, `longitude`, `province_id`, `region_1`, `region_2`, `region_3`, `street`, `number`, `postal`, `img`, `last_modified`) VALUES (NULL,'"&amp;SUBSTITUTE('Locations-Stops'!F1039,"'","\'")&amp;"',"&amp;IF('Locations-Stops'!D1039&lt;&gt;"",LEFT('Locations-Stops'!D1039,2)&amp;"."&amp;RIGHT('Locations-Stops'!D1039,LEN('Locations-Stops'!D1039)-2),"0")&amp;","&amp;IF('Locations-Stops'!E1039&lt;&gt;"",LEFT('Locations-Stops'!E1039,1)&amp;"."&amp;RIGHT('Locations-Stops'!E1039,LEN('Locations-Stops'!E1039)-1),"0")&amp;","&amp;IF('Locations-Stops'!G1039&lt;&gt;"",VLOOKUP('Locations-Stops'!G1039,Regions!A2:B379,2,FALSE),"0")&amp;","&amp;IF('Locations-Stops'!H1039&lt;&gt;"",VLOOKUP('Locations-Stops'!H1039,Regions!C2:D379,2,FALSE),"0")&amp;","&amp;IF('Locations-Stops'!I1039&lt;&gt;"",VLOOKUP('Locations-Stops'!I1039,Regions!F2:G379,2,FALSE),"0")&amp;","&amp;IF('Locations-Stops'!J1039&lt;&gt;"",VLOOKUP('Locations-Stops'!J1039,Regions!I2:J379,2,FALSE),"0")&amp;",'"&amp;IF('Locations-Stops'!K1039&lt;&gt;"",SUBSTITUTE('Locations-Stops'!K1039,"'","\'"),"")&amp;"','"&amp;IF('Locations-Stops'!L1039&lt;&gt;"",'Locations-Stops'!L1039,"")&amp;"','"&amp;IF('Locations-Stops'!M1039&lt;&gt;"",'Locations-Stops'!M1039,"")&amp;"','"&amp;IF('Locations-Stops'!N1039&lt;&gt;"",'Locations-Stops'!N1039,"")&amp;"', CURRENT_TIMESTAMP);"</f>
        <v>INSERT INTO `locations` (`id`, `name`, `latitude`, `longitude`, `province_id`, `region_1`, `region_2`, `region_3`, `street`, `number`, `postal`, `img`, `last_modified`) VALUES (NULL,'Tee Kanefasbale',52.371065,4.888658,8,3,6,32,'Singel','287A','1012 WG','https://lh4.ggpht.com/21wesIgq51txmOnxeYjn8VFq3Ur4KWMHwNeaTJOuuCnyyGvsfAVtZ1PzVWoYOCP1jSK3cBAphElHg8qz2BIG', CURRENT_TIMESTAMP);</v>
      </c>
    </row>
    <row r="1038" spans="1:1" x14ac:dyDescent="0.25">
      <c r="A1038" t="str">
        <f>"INSERT INTO `locations` (`id`, `name`, `latitude`, `longitude`, `province_id`, `region_1`, `region_2`, `region_3`, `street`, `number`, `postal`, `img`, `last_modified`) VALUES (NULL,'"&amp;SUBSTITUTE('Locations-Stops'!F1040,"'","\'")&amp;"',"&amp;IF('Locations-Stops'!D1040&lt;&gt;"",LEFT('Locations-Stops'!D1040,2)&amp;"."&amp;RIGHT('Locations-Stops'!D1040,LEN('Locations-Stops'!D1040)-2),"0")&amp;","&amp;IF('Locations-Stops'!E1040&lt;&gt;"",LEFT('Locations-Stops'!E1040,1)&amp;"."&amp;RIGHT('Locations-Stops'!E1040,LEN('Locations-Stops'!E1040)-1),"0")&amp;","&amp;IF('Locations-Stops'!G1040&lt;&gt;"",VLOOKUP('Locations-Stops'!G1040,Regions!A2:B379,2,FALSE),"0")&amp;","&amp;IF('Locations-Stops'!H1040&lt;&gt;"",VLOOKUP('Locations-Stops'!H1040,Regions!C2:D379,2,FALSE),"0")&amp;","&amp;IF('Locations-Stops'!I1040&lt;&gt;"",VLOOKUP('Locations-Stops'!I1040,Regions!F2:G379,2,FALSE),"0")&amp;","&amp;IF('Locations-Stops'!J1040&lt;&gt;"",VLOOKUP('Locations-Stops'!J1040,Regions!I2:J379,2,FALSE),"0")&amp;",'"&amp;IF('Locations-Stops'!K1040&lt;&gt;"",SUBSTITUTE('Locations-Stops'!K1040,"'","\'"),"")&amp;"','"&amp;IF('Locations-Stops'!L1040&lt;&gt;"",'Locations-Stops'!L1040,"")&amp;"','"&amp;IF('Locations-Stops'!M1040&lt;&gt;"",'Locations-Stops'!M1040,"")&amp;"','"&amp;IF('Locations-Stops'!N1040&lt;&gt;"",'Locations-Stops'!N1040,"")&amp;"', CURRENT_TIMESTAMP);"</f>
        <v>INSERT INTO `locations` (`id`, `name`, `latitude`, `longitude`, `province_id`, `region_1`, `region_2`, `region_3`, `street`, `number`, `postal`, `img`, `last_modified`) VALUES (NULL,'Beer met 3 rollen stof',52.373803,4.896549,8,3,6,32,'Sint Annenstraat','10','1012 HE','https://lh3.ggpht.com/RBZkuzOjL0E6wC4SNg8DDy8zPH7PQ8abBof_1Slkr3ETQ2XV_tEaof_u5Ot9Sh-m802DnToBLB0gBu0w7T_6dw', CURRENT_TIMESTAMP);</v>
      </c>
    </row>
    <row r="1039" spans="1:1" x14ac:dyDescent="0.25">
      <c r="A1039" t="str">
        <f>"INSERT INTO `locations` (`id`, `name`, `latitude`, `longitude`, `province_id`, `region_1`, `region_2`, `region_3`, `street`, `number`, `postal`, `img`, `last_modified`) VALUES (NULL,'"&amp;SUBSTITUTE('Locations-Stops'!F1041,"'","\'")&amp;"',"&amp;IF('Locations-Stops'!D1041&lt;&gt;"",LEFT('Locations-Stops'!D1041,2)&amp;"."&amp;RIGHT('Locations-Stops'!D1041,LEN('Locations-Stops'!D1041)-2),"0")&amp;","&amp;IF('Locations-Stops'!E1041&lt;&gt;"",LEFT('Locations-Stops'!E1041,1)&amp;"."&amp;RIGHT('Locations-Stops'!E1041,LEN('Locations-Stops'!E1041)-1),"0")&amp;","&amp;IF('Locations-Stops'!G1041&lt;&gt;"",VLOOKUP('Locations-Stops'!G1041,Regions!A2:B379,2,FALSE),"0")&amp;","&amp;IF('Locations-Stops'!H1041&lt;&gt;"",VLOOKUP('Locations-Stops'!H1041,Regions!C2:D379,2,FALSE),"0")&amp;","&amp;IF('Locations-Stops'!I1041&lt;&gt;"",VLOOKUP('Locations-Stops'!I1041,Regions!F2:G379,2,FALSE),"0")&amp;","&amp;IF('Locations-Stops'!J1041&lt;&gt;"",VLOOKUP('Locations-Stops'!J1041,Regions!I2:J379,2,FALSE),"0")&amp;",'"&amp;IF('Locations-Stops'!K1041&lt;&gt;"",SUBSTITUTE('Locations-Stops'!K1041,"'","\'"),"")&amp;"','"&amp;IF('Locations-Stops'!L1041&lt;&gt;"",'Locations-Stops'!L1041,"")&amp;"','"&amp;IF('Locations-Stops'!M1041&lt;&gt;"",'Locations-Stops'!M1041,"")&amp;"','"&amp;IF('Locations-Stops'!N1041&lt;&gt;"",'Locations-Stops'!N1041,"")&amp;"', CURRENT_TIMESTAMP);"</f>
        <v>INSERT INTO `locations` (`id`, `name`, `latitude`, `longitude`, `province_id`, `region_1`, `region_2`, `region_3`, `street`, `number`, `postal`, `img`, `last_modified`) VALUES (NULL,'Worst',52.373616,4.896964,8,3,6,32,'Sint Annenstraat','22C','1012 HE','https://lh6.ggpht.com/lGkXrBLBJ1AHAIfpyHPewqdwf5ZWHu2dTteiCdSQYYiW5CKoErkWiH5p5ZO3TVFIjmyVDyeNz_9Sale7GdpC', CURRENT_TIMESTAMP);</v>
      </c>
    </row>
    <row r="1040" spans="1:1" x14ac:dyDescent="0.25">
      <c r="A1040" t="str">
        <f>"INSERT INTO `locations` (`id`, `name`, `latitude`, `longitude`, `province_id`, `region_1`, `region_2`, `region_3`, `street`, `number`, `postal`, `img`, `last_modified`) VALUES (NULL,'"&amp;SUBSTITUTE('Locations-Stops'!F1042,"'","\'")&amp;"',"&amp;IF('Locations-Stops'!D1042&lt;&gt;"",LEFT('Locations-Stops'!D1042,2)&amp;"."&amp;RIGHT('Locations-Stops'!D1042,LEN('Locations-Stops'!D1042)-2),"0")&amp;","&amp;IF('Locations-Stops'!E1042&lt;&gt;"",LEFT('Locations-Stops'!E1042,1)&amp;"."&amp;RIGHT('Locations-Stops'!E1042,LEN('Locations-Stops'!E1042)-1),"0")&amp;","&amp;IF('Locations-Stops'!G1042&lt;&gt;"",VLOOKUP('Locations-Stops'!G1042,Regions!A2:B379,2,FALSE),"0")&amp;","&amp;IF('Locations-Stops'!H1042&lt;&gt;"",VLOOKUP('Locations-Stops'!H1042,Regions!C2:D379,2,FALSE),"0")&amp;","&amp;IF('Locations-Stops'!I1042&lt;&gt;"",VLOOKUP('Locations-Stops'!I1042,Regions!F2:G379,2,FALSE),"0")&amp;","&amp;IF('Locations-Stops'!J1042&lt;&gt;"",VLOOKUP('Locations-Stops'!J1042,Regions!I2:J379,2,FALSE),"0")&amp;",'"&amp;IF('Locations-Stops'!K1042&lt;&gt;"",SUBSTITUTE('Locations-Stops'!K1042,"'","\'"),"")&amp;"','"&amp;IF('Locations-Stops'!L1042&lt;&gt;"",'Locations-Stops'!L1042,"")&amp;"','"&amp;IF('Locations-Stops'!M1042&lt;&gt;"",'Locations-Stops'!M1042,"")&amp;"','"&amp;IF('Locations-Stops'!N1042&lt;&gt;"",'Locations-Stops'!N1042,"")&amp;"', CURRENT_TIMESTAMP);"</f>
        <v>INSERT INTO `locations` (`id`, `name`, `latitude`, `longitude`, `province_id`, `region_1`, `region_2`, `region_3`, `street`, `number`, `postal`, `img`, `last_modified`) VALUES (NULL,'Lion with Crest, Facade Detail',52.376256,4.895376,8,3,6,32,'Sint Jacobsdwarsstraat','1','1012 ND','https://lh3.ggpht.com/qyA9v7KBkHVclHvfsmmhrBoe1-W6A5pxAqVD1oCBTyc5lONLlvVp_AHN9N9AWRU_L-FhrLgXZIzQ7IkhyoPoDgDF8a7Y8gX2lzAtb7wx1ms8q0jS', CURRENT_TIMESTAMP);</v>
      </c>
    </row>
    <row r="1041" spans="1:1" x14ac:dyDescent="0.25">
      <c r="A1041" t="str">
        <f>"INSERT INTO `locations` (`id`, `name`, `latitude`, `longitude`, `province_id`, `region_1`, `region_2`, `region_3`, `street`, `number`, `postal`, `img`, `last_modified`) VALUES (NULL,'"&amp;SUBSTITUTE('Locations-Stops'!F1043,"'","\'")&amp;"',"&amp;IF('Locations-Stops'!D1043&lt;&gt;"",LEFT('Locations-Stops'!D1043,2)&amp;"."&amp;RIGHT('Locations-Stops'!D1043,LEN('Locations-Stops'!D1043)-2),"0")&amp;","&amp;IF('Locations-Stops'!E1043&lt;&gt;"",LEFT('Locations-Stops'!E1043,1)&amp;"."&amp;RIGHT('Locations-Stops'!E1043,LEN('Locations-Stops'!E1043)-1),"0")&amp;","&amp;IF('Locations-Stops'!G1043&lt;&gt;"",VLOOKUP('Locations-Stops'!G1043,Regions!A2:B379,2,FALSE),"0")&amp;","&amp;IF('Locations-Stops'!H1043&lt;&gt;"",VLOOKUP('Locations-Stops'!H1043,Regions!C2:D379,2,FALSE),"0")&amp;","&amp;IF('Locations-Stops'!I1043&lt;&gt;"",VLOOKUP('Locations-Stops'!I1043,Regions!F2:G379,2,FALSE),"0")&amp;","&amp;IF('Locations-Stops'!J1043&lt;&gt;"",VLOOKUP('Locations-Stops'!J1043,Regions!I2:J379,2,FALSE),"0")&amp;",'"&amp;IF('Locations-Stops'!K1043&lt;&gt;"",SUBSTITUTE('Locations-Stops'!K1043,"'","\'"),"")&amp;"','"&amp;IF('Locations-Stops'!L1043&lt;&gt;"",'Locations-Stops'!L1043,"")&amp;"','"&amp;IF('Locations-Stops'!M1043&lt;&gt;"",'Locations-Stops'!M1043,"")&amp;"','"&amp;IF('Locations-Stops'!N1043&lt;&gt;"",'Locations-Stops'!N1043,"")&amp;"', CURRENT_TIMESTAMP);"</f>
        <v>INSERT INTO `locations` (`id`, `name`, `latitude`, `longitude`, `province_id`, `region_1`, `region_2`, `region_3`, `street`, `number`, `postal`, `img`, `last_modified`) VALUES (NULL,'Hemelbed 1591',52.373163,4.895379,8,3,6,32,'Sint Jansstraat','7','1012 HG','https://lh3.googleusercontent.com/KsuaV7H0Bf819SUsJqBKcv-YFiB8vPnaxFi9rTlttwa5yo2X-tdwjdYm8IRA5gOdvgLzXvf9Hb4KUVEaAUFwkA', CURRENT_TIMESTAMP);</v>
      </c>
    </row>
    <row r="1042" spans="1:1" x14ac:dyDescent="0.25">
      <c r="A1042" t="str">
        <f>"INSERT INTO `locations` (`id`, `name`, `latitude`, `longitude`, `province_id`, `region_1`, `region_2`, `region_3`, `street`, `number`, `postal`, `img`, `last_modified`) VALUES (NULL,'"&amp;SUBSTITUTE('Locations-Stops'!F1044,"'","\'")&amp;"',"&amp;IF('Locations-Stops'!D1044&lt;&gt;"",LEFT('Locations-Stops'!D1044,2)&amp;"."&amp;RIGHT('Locations-Stops'!D1044,LEN('Locations-Stops'!D1044)-2),"0")&amp;","&amp;IF('Locations-Stops'!E1044&lt;&gt;"",LEFT('Locations-Stops'!E1044,1)&amp;"."&amp;RIGHT('Locations-Stops'!E1044,LEN('Locations-Stops'!E1044)-1),"0")&amp;","&amp;IF('Locations-Stops'!G1044&lt;&gt;"",VLOOKUP('Locations-Stops'!G1044,Regions!A2:B379,2,FALSE),"0")&amp;","&amp;IF('Locations-Stops'!H1044&lt;&gt;"",VLOOKUP('Locations-Stops'!H1044,Regions!C2:D379,2,FALSE),"0")&amp;","&amp;IF('Locations-Stops'!I1044&lt;&gt;"",VLOOKUP('Locations-Stops'!I1044,Regions!F2:G379,2,FALSE),"0")&amp;","&amp;IF('Locations-Stops'!J1044&lt;&gt;"",VLOOKUP('Locations-Stops'!J1044,Regions!I2:J379,2,FALSE),"0")&amp;",'"&amp;IF('Locations-Stops'!K1044&lt;&gt;"",SUBSTITUTE('Locations-Stops'!K1044,"'","\'"),"")&amp;"','"&amp;IF('Locations-Stops'!L1044&lt;&gt;"",'Locations-Stops'!L1044,"")&amp;"','"&amp;IF('Locations-Stops'!M1044&lt;&gt;"",'Locations-Stops'!M1044,"")&amp;"','"&amp;IF('Locations-Stops'!N1044&lt;&gt;"",'Locations-Stops'!N1044,"")&amp;"', CURRENT_TIMESTAMP);"</f>
        <v>INSERT INTO `locations` (`id`, `name`, `latitude`, `longitude`, `province_id`, `region_1`, `region_2`, `region_3`, `street`, `number`, `postal`, `img`, `last_modified`) VALUES (NULL,'Standbeeld: Alida Bosshardt',52.375566,4.900033,8,3,6,32,'Sint Olofssteeg','17','1012 AK','https://lh5.ggpht.com/VInvpvgWgum2DFWKiOf6GC_fdhdCeYf5rMkAaRKPew6gaHKPcYi9knBeSpbq-op1Gg9yzSWobCog4ILM1jo', CURRENT_TIMESTAMP);</v>
      </c>
    </row>
    <row r="1043" spans="1:1" x14ac:dyDescent="0.25">
      <c r="A1043" t="str">
        <f>"INSERT INTO `locations` (`id`, `name`, `latitude`, `longitude`, `province_id`, `region_1`, `region_2`, `region_3`, `street`, `number`, `postal`, `img`, `last_modified`) VALUES (NULL,'"&amp;SUBSTITUTE('Locations-Stops'!F1045,"'","\'")&amp;"',"&amp;IF('Locations-Stops'!D1045&lt;&gt;"",LEFT('Locations-Stops'!D1045,2)&amp;"."&amp;RIGHT('Locations-Stops'!D1045,LEN('Locations-Stops'!D1045)-2),"0")&amp;","&amp;IF('Locations-Stops'!E1045&lt;&gt;"",LEFT('Locations-Stops'!E1045,1)&amp;"."&amp;RIGHT('Locations-Stops'!E1045,LEN('Locations-Stops'!E1045)-1),"0")&amp;","&amp;IF('Locations-Stops'!G1045&lt;&gt;"",VLOOKUP('Locations-Stops'!G1045,Regions!A2:B379,2,FALSE),"0")&amp;","&amp;IF('Locations-Stops'!H1045&lt;&gt;"",VLOOKUP('Locations-Stops'!H1045,Regions!C2:D379,2,FALSE),"0")&amp;","&amp;IF('Locations-Stops'!I1045&lt;&gt;"",VLOOKUP('Locations-Stops'!I1045,Regions!F2:G379,2,FALSE),"0")&amp;","&amp;IF('Locations-Stops'!J1045&lt;&gt;"",VLOOKUP('Locations-Stops'!J1045,Regions!I2:J379,2,FALSE),"0")&amp;",'"&amp;IF('Locations-Stops'!K1045&lt;&gt;"",SUBSTITUTE('Locations-Stops'!K1045,"'","\'"),"")&amp;"','"&amp;IF('Locations-Stops'!L1045&lt;&gt;"",'Locations-Stops'!L1045,"")&amp;"','"&amp;IF('Locations-Stops'!M1045&lt;&gt;"",'Locations-Stops'!M1045,"")&amp;"','"&amp;IF('Locations-Stops'!N1045&lt;&gt;"",'Locations-Stops'!N1045,"")&amp;"', CURRENT_TIMESTAMP);"</f>
        <v>INSERT INTO `locations` (`id`, `name`, `latitude`, `longitude`, `province_id`, `region_1`, `region_2`, `region_3`, `street`, `number`, `postal`, `img`, `last_modified`) VALUES (NULL,'De 2 Gecroonde Konynen Anno 1654',52.371517,4.894217,8,3,6,32,'Sint Pieterspoortsteeg','21HS','1012 HM','https://lh3.googleusercontent.com/Zfm1DkzM4emkdKhpBSFr3GcNeeWdOmMxz_5Cq2C_KB1MTj4_f5DLgggwTM7_rHeGipAtfVt3zpQkXPKwssyN', CURRENT_TIMESTAMP);</v>
      </c>
    </row>
    <row r="1044" spans="1:1" x14ac:dyDescent="0.25">
      <c r="A1044" t="str">
        <f>"INSERT INTO `locations` (`id`, `name`, `latitude`, `longitude`, `province_id`, `region_1`, `region_2`, `region_3`, `street`, `number`, `postal`, `img`, `last_modified`) VALUES (NULL,'"&amp;SUBSTITUTE('Locations-Stops'!F1046,"'","\'")&amp;"',"&amp;IF('Locations-Stops'!D1046&lt;&gt;"",LEFT('Locations-Stops'!D1046,2)&amp;"."&amp;RIGHT('Locations-Stops'!D1046,LEN('Locations-Stops'!D1046)-2),"0")&amp;","&amp;IF('Locations-Stops'!E1046&lt;&gt;"",LEFT('Locations-Stops'!E1046,1)&amp;"."&amp;RIGHT('Locations-Stops'!E1046,LEN('Locations-Stops'!E1046)-1),"0")&amp;","&amp;IF('Locations-Stops'!G1046&lt;&gt;"",VLOOKUP('Locations-Stops'!G1046,Regions!A2:B379,2,FALSE),"0")&amp;","&amp;IF('Locations-Stops'!H1046&lt;&gt;"",VLOOKUP('Locations-Stops'!H1046,Regions!C2:D379,2,FALSE),"0")&amp;","&amp;IF('Locations-Stops'!I1046&lt;&gt;"",VLOOKUP('Locations-Stops'!I1046,Regions!F2:G379,2,FALSE),"0")&amp;","&amp;IF('Locations-Stops'!J1046&lt;&gt;"",VLOOKUP('Locations-Stops'!J1046,Regions!I2:J379,2,FALSE),"0")&amp;",'"&amp;IF('Locations-Stops'!K1046&lt;&gt;"",SUBSTITUTE('Locations-Stops'!K1046,"'","\'"),"")&amp;"','"&amp;IF('Locations-Stops'!L1046&lt;&gt;"",'Locations-Stops'!L1046,"")&amp;"','"&amp;IF('Locations-Stops'!M1046&lt;&gt;"",'Locations-Stops'!M1046,"")&amp;"','"&amp;IF('Locations-Stops'!N1046&lt;&gt;"",'Locations-Stops'!N1046,"")&amp;"', CURRENT_TIMESTAMP);"</f>
        <v>INSERT INTO `locations` (`id`, `name`, `latitude`, `longitude`, `province_id`, `region_1`, `region_2`, `region_3`, `street`, `number`, `postal`, `img`, `last_modified`) VALUES (NULL,'Mrs. Palmer Loves',52.3719,4.892673,8,3,6,32,'Spaarpotsteeg','1','1012','https://lh6.ggpht.com/NeD2WcOAcabAsog_deviV_eevfCuACE_ONTfgZUfWhBjzVBnkZ6B8BCxY24bRdU7G9CA5y7SqD79A3EUkjhitA', CURRENT_TIMESTAMP);</v>
      </c>
    </row>
    <row r="1045" spans="1:1" x14ac:dyDescent="0.25">
      <c r="A1045" t="str">
        <f>"INSERT INTO `locations` (`id`, `name`, `latitude`, `longitude`, `province_id`, `region_1`, `region_2`, `region_3`, `street`, `number`, `postal`, `img`, `last_modified`) VALUES (NULL,'"&amp;SUBSTITUTE('Locations-Stops'!F1047,"'","\'")&amp;"',"&amp;IF('Locations-Stops'!D1047&lt;&gt;"",LEFT('Locations-Stops'!D1047,2)&amp;"."&amp;RIGHT('Locations-Stops'!D1047,LEN('Locations-Stops'!D1047)-2),"0")&amp;","&amp;IF('Locations-Stops'!E1047&lt;&gt;"",LEFT('Locations-Stops'!E1047,1)&amp;"."&amp;RIGHT('Locations-Stops'!E1047,LEN('Locations-Stops'!E1047)-1),"0")&amp;","&amp;IF('Locations-Stops'!G1047&lt;&gt;"",VLOOKUP('Locations-Stops'!G1047,Regions!A2:B379,2,FALSE),"0")&amp;","&amp;IF('Locations-Stops'!H1047&lt;&gt;"",VLOOKUP('Locations-Stops'!H1047,Regions!C2:D379,2,FALSE),"0")&amp;","&amp;IF('Locations-Stops'!I1047&lt;&gt;"",VLOOKUP('Locations-Stops'!I1047,Regions!F2:G379,2,FALSE),"0")&amp;","&amp;IF('Locations-Stops'!J1047&lt;&gt;"",VLOOKUP('Locations-Stops'!J1047,Regions!I2:J379,2,FALSE),"0")&amp;",'"&amp;IF('Locations-Stops'!K1047&lt;&gt;"",SUBSTITUTE('Locations-Stops'!K1047,"'","\'"),"")&amp;"','"&amp;IF('Locations-Stops'!L1047&lt;&gt;"",'Locations-Stops'!L1047,"")&amp;"','"&amp;IF('Locations-Stops'!M1047&lt;&gt;"",'Locations-Stops'!M1047,"")&amp;"','"&amp;IF('Locations-Stops'!N1047&lt;&gt;"",'Locations-Stops'!N1047,"")&amp;"', CURRENT_TIMESTAMP);"</f>
        <v>INSERT INTO `locations` (`id`, `name`, `latitude`, `longitude`, `province_id`, `region_1`, `region_2`, `region_3`, `street`, `number`, `postal`, `img`, `last_modified`) VALUES (NULL,'Vredenburgerbrug',52.375054,4.900741,8,3,6,32,'Spooksteeg','','1012','https://lh5.ggpht.com/eTw746DiDFxjt_nWrVFx1egkz_-3rXDyuebdm1c6crQF-BC99CH0rARrqEDY1Y_PDuARbOrP_j_h3xPojYRM', CURRENT_TIMESTAMP);</v>
      </c>
    </row>
    <row r="1046" spans="1:1" x14ac:dyDescent="0.25">
      <c r="A1046" t="str">
        <f>"INSERT INTO `locations` (`id`, `name`, `latitude`, `longitude`, `province_id`, `region_1`, `region_2`, `region_3`, `street`, `number`, `postal`, `img`, `last_modified`) VALUES (NULL,'"&amp;SUBSTITUTE('Locations-Stops'!F1048,"'","\'")&amp;"',"&amp;IF('Locations-Stops'!D1048&lt;&gt;"",LEFT('Locations-Stops'!D1048,2)&amp;"."&amp;RIGHT('Locations-Stops'!D1048,LEN('Locations-Stops'!D1048)-2),"0")&amp;","&amp;IF('Locations-Stops'!E1048&lt;&gt;"",LEFT('Locations-Stops'!E1048,1)&amp;"."&amp;RIGHT('Locations-Stops'!E1048,LEN('Locations-Stops'!E1048)-1),"0")&amp;","&amp;IF('Locations-Stops'!G1048&lt;&gt;"",VLOOKUP('Locations-Stops'!G1048,Regions!A2:B379,2,FALSE),"0")&amp;","&amp;IF('Locations-Stops'!H1048&lt;&gt;"",VLOOKUP('Locations-Stops'!H1048,Regions!C2:D379,2,FALSE),"0")&amp;","&amp;IF('Locations-Stops'!I1048&lt;&gt;"",VLOOKUP('Locations-Stops'!I1048,Regions!F2:G379,2,FALSE),"0")&amp;","&amp;IF('Locations-Stops'!J1048&lt;&gt;"",VLOOKUP('Locations-Stops'!J1048,Regions!I2:J379,2,FALSE),"0")&amp;",'"&amp;IF('Locations-Stops'!K1048&lt;&gt;"",SUBSTITUTE('Locations-Stops'!K1048,"'","\'"),"")&amp;"','"&amp;IF('Locations-Stops'!L1048&lt;&gt;"",'Locations-Stops'!L1048,"")&amp;"','"&amp;IF('Locations-Stops'!M1048&lt;&gt;"",'Locations-Stops'!M1048,"")&amp;"','"&amp;IF('Locations-Stops'!N1048&lt;&gt;"",'Locations-Stops'!N1048,"")&amp;"', CURRENT_TIMESTAMP);"</f>
        <v>INSERT INTO `locations` (`id`, `name`, `latitude`, `longitude`, `province_id`, `region_1`, `region_2`, `region_3`, `street`, `number`, `postal`, `img`, `last_modified`) VALUES (NULL,'Een Vertaling Van De Ene Taal Naar De Andere',52.368808,4.889884,8,3,6,32,'Spui','12','1012 VS','https://lh6.ggpht.com/ZqYTW_z9hjB7vb5wF7HKpo9qi0MKDwww-96GC58Naxq0iLyK8cKxYeTlPmG4ovc3LV5-Vs1zaq1_jngDif3l', CURRENT_TIMESTAMP);</v>
      </c>
    </row>
    <row r="1047" spans="1:1" x14ac:dyDescent="0.25">
      <c r="A1047" t="str">
        <f>"INSERT INTO `locations` (`id`, `name`, `latitude`, `longitude`, `province_id`, `region_1`, `region_2`, `region_3`, `street`, `number`, `postal`, `img`, `last_modified`) VALUES (NULL,'"&amp;SUBSTITUTE('Locations-Stops'!F1049,"'","\'")&amp;"',"&amp;IF('Locations-Stops'!D1049&lt;&gt;"",LEFT('Locations-Stops'!D1049,2)&amp;"."&amp;RIGHT('Locations-Stops'!D1049,LEN('Locations-Stops'!D1049)-2),"0")&amp;","&amp;IF('Locations-Stops'!E1049&lt;&gt;"",LEFT('Locations-Stops'!E1049,1)&amp;"."&amp;RIGHT('Locations-Stops'!E1049,LEN('Locations-Stops'!E1049)-1),"0")&amp;","&amp;IF('Locations-Stops'!G1049&lt;&gt;"",VLOOKUP('Locations-Stops'!G1049,Regions!A2:B379,2,FALSE),"0")&amp;","&amp;IF('Locations-Stops'!H1049&lt;&gt;"",VLOOKUP('Locations-Stops'!H1049,Regions!C2:D379,2,FALSE),"0")&amp;","&amp;IF('Locations-Stops'!I1049&lt;&gt;"",VLOOKUP('Locations-Stops'!I1049,Regions!F2:G379,2,FALSE),"0")&amp;","&amp;IF('Locations-Stops'!J1049&lt;&gt;"",VLOOKUP('Locations-Stops'!J1049,Regions!I2:J379,2,FALSE),"0")&amp;",'"&amp;IF('Locations-Stops'!K1049&lt;&gt;"",SUBSTITUTE('Locations-Stops'!K1049,"'","\'"),"")&amp;"','"&amp;IF('Locations-Stops'!L1049&lt;&gt;"",'Locations-Stops'!L1049,"")&amp;"','"&amp;IF('Locations-Stops'!M1049&lt;&gt;"",'Locations-Stops'!M1049,"")&amp;"','"&amp;IF('Locations-Stops'!N1049&lt;&gt;"",'Locations-Stops'!N1049,"")&amp;"', CURRENT_TIMESTAMP);"</f>
        <v>INSERT INTO `locations` (`id`, `name`, `latitude`, `longitude`, `province_id`, `region_1`, `region_2`, `region_3`, `street`, `number`, `postal`, `img`, `last_modified`) VALUES (NULL,'Het Lieverdje',52.36878,4.889071,8,3,6,32,'Spui','14','1012 XA','https://lh3.googleusercontent.com/d5wE-aAohMrmynFQ_u_rSFfeF3TiCIDRN2Gmhfo01DDpYDEgBFacP_b21sImOs_R-Alo242INTgJbP0EEJFF', CURRENT_TIMESTAMP);</v>
      </c>
    </row>
    <row r="1048" spans="1:1" x14ac:dyDescent="0.25">
      <c r="A1048" t="str">
        <f>"INSERT INTO `locations` (`id`, `name`, `latitude`, `longitude`, `province_id`, `region_1`, `region_2`, `region_3`, `street`, `number`, `postal`, `img`, `last_modified`) VALUES (NULL,'"&amp;SUBSTITUTE('Locations-Stops'!F1050,"'","\'")&amp;"',"&amp;IF('Locations-Stops'!D1050&lt;&gt;"",LEFT('Locations-Stops'!D1050,2)&amp;"."&amp;RIGHT('Locations-Stops'!D1050,LEN('Locations-Stops'!D1050)-2),"0")&amp;","&amp;IF('Locations-Stops'!E1050&lt;&gt;"",LEFT('Locations-Stops'!E1050,1)&amp;"."&amp;RIGHT('Locations-Stops'!E1050,LEN('Locations-Stops'!E1050)-1),"0")&amp;","&amp;IF('Locations-Stops'!G1050&lt;&gt;"",VLOOKUP('Locations-Stops'!G1050,Regions!A2:B379,2,FALSE),"0")&amp;","&amp;IF('Locations-Stops'!H1050&lt;&gt;"",VLOOKUP('Locations-Stops'!H1050,Regions!C2:D379,2,FALSE),"0")&amp;","&amp;IF('Locations-Stops'!I1050&lt;&gt;"",VLOOKUP('Locations-Stops'!I1050,Regions!F2:G379,2,FALSE),"0")&amp;","&amp;IF('Locations-Stops'!J1050&lt;&gt;"",VLOOKUP('Locations-Stops'!J1050,Regions!I2:J379,2,FALSE),"0")&amp;",'"&amp;IF('Locations-Stops'!K1050&lt;&gt;"",SUBSTITUTE('Locations-Stops'!K1050,"'","\'"),"")&amp;"','"&amp;IF('Locations-Stops'!L1050&lt;&gt;"",'Locations-Stops'!L1050,"")&amp;"','"&amp;IF('Locations-Stops'!M1050&lt;&gt;"",'Locations-Stops'!M1050,"")&amp;"','"&amp;IF('Locations-Stops'!N1050&lt;&gt;"",'Locations-Stops'!N1050,"")&amp;"', CURRENT_TIMESTAMP);"</f>
        <v>INSERT INTO `locations` (`id`, `name`, `latitude`, `longitude`, `province_id`, `region_1`, `region_2`, `region_3`, `street`, `number`, `postal`, `img`, `last_modified`) VALUES (NULL,'Esprit Store Detail',52.368923,4.89046,8,3,6,32,'Spui','10A','1012 WZ','https://lh3.ggpht.com/yj_njhC4q6LOXkoMce6r7up6S9Nh7e7WjH2lCK9q5lIuwLiJVETl_2UoVysXV_I598qsP5cDuGLomq03ln-_1sDIVTkv4FPOMsJx9Ge3etrQn5rEEw', CURRENT_TIMESTAMP);</v>
      </c>
    </row>
    <row r="1049" spans="1:1" x14ac:dyDescent="0.25">
      <c r="A1049" t="str">
        <f>"INSERT INTO `locations` (`id`, `name`, `latitude`, `longitude`, `province_id`, `region_1`, `region_2`, `region_3`, `street`, `number`, `postal`, `img`, `last_modified`) VALUES (NULL,'"&amp;SUBSTITUTE('Locations-Stops'!F1051,"'","\'")&amp;"',"&amp;IF('Locations-Stops'!D1051&lt;&gt;"",LEFT('Locations-Stops'!D1051,2)&amp;"."&amp;RIGHT('Locations-Stops'!D1051,LEN('Locations-Stops'!D1051)-2),"0")&amp;","&amp;IF('Locations-Stops'!E1051&lt;&gt;"",LEFT('Locations-Stops'!E1051,1)&amp;"."&amp;RIGHT('Locations-Stops'!E1051,LEN('Locations-Stops'!E1051)-1),"0")&amp;","&amp;IF('Locations-Stops'!G1051&lt;&gt;"",VLOOKUP('Locations-Stops'!G1051,Regions!A2:B379,2,FALSE),"0")&amp;","&amp;IF('Locations-Stops'!H1051&lt;&gt;"",VLOOKUP('Locations-Stops'!H1051,Regions!C2:D379,2,FALSE),"0")&amp;","&amp;IF('Locations-Stops'!I1051&lt;&gt;"",VLOOKUP('Locations-Stops'!I1051,Regions!F2:G379,2,FALSE),"0")&amp;","&amp;IF('Locations-Stops'!J1051&lt;&gt;"",VLOOKUP('Locations-Stops'!J1051,Regions!I2:J379,2,FALSE),"0")&amp;",'"&amp;IF('Locations-Stops'!K1051&lt;&gt;"",SUBSTITUTE('Locations-Stops'!K1051,"'","\'"),"")&amp;"','"&amp;IF('Locations-Stops'!L1051&lt;&gt;"",'Locations-Stops'!L1051,"")&amp;"','"&amp;IF('Locations-Stops'!M1051&lt;&gt;"",'Locations-Stops'!M1051,"")&amp;"','"&amp;IF('Locations-Stops'!N1051&lt;&gt;"",'Locations-Stops'!N1051,"")&amp;"', CURRENT_TIMESTAMP);"</f>
        <v>INSERT INTO `locations` (`id`, `name`, `latitude`, `longitude`, `province_id`, `region_1`, `region_2`, `region_3`, `street`, `number`, `postal`, `img`, `last_modified`) VALUES (NULL,'DeSlang Mural',52.371683,4.889491,8,3,6,32,'Spuistraat','199','1012 VN','https://lh4.ggpht.com/OusAt2qog6iJiSgcW1FKWFOhVIeLNUBp_bU9gLidH3L3CXyFid8HyvMfMM1vvm1_w-lpFWaIXPbTfaN4TzE', CURRENT_TIMESTAMP);</v>
      </c>
    </row>
    <row r="1050" spans="1:1" x14ac:dyDescent="0.25">
      <c r="A1050" t="str">
        <f>"INSERT INTO `locations` (`id`, `name`, `latitude`, `longitude`, `province_id`, `region_1`, `region_2`, `region_3`, `street`, `number`, `postal`, `img`, `last_modified`) VALUES (NULL,'"&amp;SUBSTITUTE('Locations-Stops'!F1052,"'","\'")&amp;"',"&amp;IF('Locations-Stops'!D1052&lt;&gt;"",LEFT('Locations-Stops'!D1052,2)&amp;"."&amp;RIGHT('Locations-Stops'!D1052,LEN('Locations-Stops'!D1052)-2),"0")&amp;","&amp;IF('Locations-Stops'!E1052&lt;&gt;"",LEFT('Locations-Stops'!E1052,1)&amp;"."&amp;RIGHT('Locations-Stops'!E1052,LEN('Locations-Stops'!E1052)-1),"0")&amp;","&amp;IF('Locations-Stops'!G1052&lt;&gt;"",VLOOKUP('Locations-Stops'!G1052,Regions!A2:B379,2,FALSE),"0")&amp;","&amp;IF('Locations-Stops'!H1052&lt;&gt;"",VLOOKUP('Locations-Stops'!H1052,Regions!C2:D379,2,FALSE),"0")&amp;","&amp;IF('Locations-Stops'!I1052&lt;&gt;"",VLOOKUP('Locations-Stops'!I1052,Regions!F2:G379,2,FALSE),"0")&amp;","&amp;IF('Locations-Stops'!J1052&lt;&gt;"",VLOOKUP('Locations-Stops'!J1052,Regions!I2:J379,2,FALSE),"0")&amp;",'"&amp;IF('Locations-Stops'!K1052&lt;&gt;"",SUBSTITUTE('Locations-Stops'!K1052,"'","\'"),"")&amp;"','"&amp;IF('Locations-Stops'!L1052&lt;&gt;"",'Locations-Stops'!L1052,"")&amp;"','"&amp;IF('Locations-Stops'!M1052&lt;&gt;"",'Locations-Stops'!M1052,"")&amp;"','"&amp;IF('Locations-Stops'!N1052&lt;&gt;"",'Locations-Stops'!N1052,"")&amp;"', CURRENT_TIMESTAMP);"</f>
        <v>INSERT INTO `locations` (`id`, `name`, `latitude`, `longitude`, `province_id`, `region_1`, `region_2`, `region_3`, `street`, `number`, `postal`, `img`, `last_modified`) VALUES (NULL,'Face in the Wall',52.370211,4.888928,8,3,6,32,'Spuistraat','274','1012 VX','https://lh5.ggpht.com/mo73SAaPyBjAXQ-2pHBRI-JDy_5ARpL9s4mhoKvvqPLjmVEl8q4CmfYdyfrJIKUj_XsQIBJWT787_joE9WFM', CURRENT_TIMESTAMP);</v>
      </c>
    </row>
    <row r="1051" spans="1:1" x14ac:dyDescent="0.25">
      <c r="A1051" t="str">
        <f>"INSERT INTO `locations` (`id`, `name`, `latitude`, `longitude`, `province_id`, `region_1`, `region_2`, `region_3`, `street`, `number`, `postal`, `img`, `last_modified`) VALUES (NULL,'"&amp;SUBSTITUTE('Locations-Stops'!F1053,"'","\'")&amp;"',"&amp;IF('Locations-Stops'!D1053&lt;&gt;"",LEFT('Locations-Stops'!D1053,2)&amp;"."&amp;RIGHT('Locations-Stops'!D1053,LEN('Locations-Stops'!D1053)-2),"0")&amp;","&amp;IF('Locations-Stops'!E1053&lt;&gt;"",LEFT('Locations-Stops'!E1053,1)&amp;"."&amp;RIGHT('Locations-Stops'!E1053,LEN('Locations-Stops'!E1053)-1),"0")&amp;","&amp;IF('Locations-Stops'!G1053&lt;&gt;"",VLOOKUP('Locations-Stops'!G1053,Regions!A2:B379,2,FALSE),"0")&amp;","&amp;IF('Locations-Stops'!H1053&lt;&gt;"",VLOOKUP('Locations-Stops'!H1053,Regions!C2:D379,2,FALSE),"0")&amp;","&amp;IF('Locations-Stops'!I1053&lt;&gt;"",VLOOKUP('Locations-Stops'!I1053,Regions!F2:G379,2,FALSE),"0")&amp;","&amp;IF('Locations-Stops'!J1053&lt;&gt;"",VLOOKUP('Locations-Stops'!J1053,Regions!I2:J379,2,FALSE),"0")&amp;",'"&amp;IF('Locations-Stops'!K1053&lt;&gt;"",SUBSTITUTE('Locations-Stops'!K1053,"'","\'"),"")&amp;"','"&amp;IF('Locations-Stops'!L1053&lt;&gt;"",'Locations-Stops'!L1053,"")&amp;"','"&amp;IF('Locations-Stops'!M1053&lt;&gt;"",'Locations-Stops'!M1053,"")&amp;"','"&amp;IF('Locations-Stops'!N1053&lt;&gt;"",'Locations-Stops'!N1053,"")&amp;"', CURRENT_TIMESTAMP);"</f>
        <v>INSERT INTO `locations` (`id`, `name`, `latitude`, `longitude`, `province_id`, `region_1`, `region_2`, `region_3`, `street`, `number`, `postal`, `img`, `last_modified`) VALUES (NULL,'Dominicuskerk',52.376982,4.893507,8,3,6,32,'Spuistraat','12b','1012 TS','https://lh5.ggpht.com/znhHRT1YWr94iHea3Z31V8ml17Dyu8UDzcOEapCwxE8y6UcyC1Uafpgi8OgDkQuTzlvjiaMxTGxOGf7HChk', CURRENT_TIMESTAMP);</v>
      </c>
    </row>
    <row r="1052" spans="1:1" x14ac:dyDescent="0.25">
      <c r="A1052" t="str">
        <f>"INSERT INTO `locations` (`id`, `name`, `latitude`, `longitude`, `province_id`, `region_1`, `region_2`, `region_3`, `street`, `number`, `postal`, `img`, `last_modified`) VALUES (NULL,'"&amp;SUBSTITUTE('Locations-Stops'!F1054,"'","\'")&amp;"',"&amp;IF('Locations-Stops'!D1054&lt;&gt;"",LEFT('Locations-Stops'!D1054,2)&amp;"."&amp;RIGHT('Locations-Stops'!D1054,LEN('Locations-Stops'!D1054)-2),"0")&amp;","&amp;IF('Locations-Stops'!E1054&lt;&gt;"",LEFT('Locations-Stops'!E1054,1)&amp;"."&amp;RIGHT('Locations-Stops'!E1054,LEN('Locations-Stops'!E1054)-1),"0")&amp;","&amp;IF('Locations-Stops'!G1054&lt;&gt;"",VLOOKUP('Locations-Stops'!G1054,Regions!A2:B379,2,FALSE),"0")&amp;","&amp;IF('Locations-Stops'!H1054&lt;&gt;"",VLOOKUP('Locations-Stops'!H1054,Regions!C2:D379,2,FALSE),"0")&amp;","&amp;IF('Locations-Stops'!I1054&lt;&gt;"",VLOOKUP('Locations-Stops'!I1054,Regions!F2:G379,2,FALSE),"0")&amp;","&amp;IF('Locations-Stops'!J1054&lt;&gt;"",VLOOKUP('Locations-Stops'!J1054,Regions!I2:J379,2,FALSE),"0")&amp;",'"&amp;IF('Locations-Stops'!K1054&lt;&gt;"",SUBSTITUTE('Locations-Stops'!K1054,"'","\'"),"")&amp;"','"&amp;IF('Locations-Stops'!L1054&lt;&gt;"",'Locations-Stops'!L1054,"")&amp;"','"&amp;IF('Locations-Stops'!M1054&lt;&gt;"",'Locations-Stops'!M1054,"")&amp;"','"&amp;IF('Locations-Stops'!N1054&lt;&gt;"",'Locations-Stops'!N1054,"")&amp;"', CURRENT_TIMESTAMP);"</f>
        <v>INSERT INTO `locations` (`id`, `name`, `latitude`, `longitude`, `province_id`, `region_1`, `region_2`, `region_3`, `street`, `number`, `postal`, `img`, `last_modified`) VALUES (NULL,'Smash Fascism Mural',52.371259,4.889379,8,3,6,32,'Spuistraat','231HS','1012 VP','https://lh3.ggpht.com/FWFrvyUtSwtmdSanKcY7ZUKxZYKbgKkTAaD5bboxCesZq4ejHz3EKUT-6MDXfhP4nmbFaKGBoq8CuoRcwBY', CURRENT_TIMESTAMP);</v>
      </c>
    </row>
    <row r="1053" spans="1:1" x14ac:dyDescent="0.25">
      <c r="A1053" t="str">
        <f>"INSERT INTO `locations` (`id`, `name`, `latitude`, `longitude`, `province_id`, `region_1`, `region_2`, `region_3`, `street`, `number`, `postal`, `img`, `last_modified`) VALUES (NULL,'"&amp;SUBSTITUTE('Locations-Stops'!F1055,"'","\'")&amp;"',"&amp;IF('Locations-Stops'!D1055&lt;&gt;"",LEFT('Locations-Stops'!D1055,2)&amp;"."&amp;RIGHT('Locations-Stops'!D1055,LEN('Locations-Stops'!D1055)-2),"0")&amp;","&amp;IF('Locations-Stops'!E1055&lt;&gt;"",LEFT('Locations-Stops'!E1055,1)&amp;"."&amp;RIGHT('Locations-Stops'!E1055,LEN('Locations-Stops'!E1055)-1),"0")&amp;","&amp;IF('Locations-Stops'!G1055&lt;&gt;"",VLOOKUP('Locations-Stops'!G1055,Regions!A2:B379,2,FALSE),"0")&amp;","&amp;IF('Locations-Stops'!H1055&lt;&gt;"",VLOOKUP('Locations-Stops'!H1055,Regions!C2:D379,2,FALSE),"0")&amp;","&amp;IF('Locations-Stops'!I1055&lt;&gt;"",VLOOKUP('Locations-Stops'!I1055,Regions!F2:G379,2,FALSE),"0")&amp;","&amp;IF('Locations-Stops'!J1055&lt;&gt;"",VLOOKUP('Locations-Stops'!J1055,Regions!I2:J379,2,FALSE),"0")&amp;",'"&amp;IF('Locations-Stops'!K1055&lt;&gt;"",SUBSTITUTE('Locations-Stops'!K1055,"'","\'"),"")&amp;"','"&amp;IF('Locations-Stops'!L1055&lt;&gt;"",'Locations-Stops'!L1055,"")&amp;"','"&amp;IF('Locations-Stops'!M1055&lt;&gt;"",'Locations-Stops'!M1055,"")&amp;"','"&amp;IF('Locations-Stops'!N1055&lt;&gt;"",'Locations-Stops'!N1055,"")&amp;"', CURRENT_TIMESTAMP);"</f>
        <v>INSERT INTO `locations` (`id`, `name`, `latitude`, `longitude`, `province_id`, `region_1`, `region_2`, `region_3`, `street`, `number`, `postal`, `img`, `last_modified`) VALUES (NULL,'Pegasus',52.375902,4.892296,8,3,6,32,'Spuistraat','53HS','1012 ST','https://lh4.ggpht.com/jG3f9fFiehlw2t2BhVOUBNbyVlJg8U1dFg7oDs_AFqzgOhzX9beCVJKRGE__q-j4-qhdh25Buwj2ZBKas6U', CURRENT_TIMESTAMP);</v>
      </c>
    </row>
    <row r="1054" spans="1:1" x14ac:dyDescent="0.25">
      <c r="A1054" t="str">
        <f>"INSERT INTO `locations` (`id`, `name`, `latitude`, `longitude`, `province_id`, `region_1`, `region_2`, `region_3`, `street`, `number`, `postal`, `img`, `last_modified`) VALUES (NULL,'"&amp;SUBSTITUTE('Locations-Stops'!F1056,"'","\'")&amp;"',"&amp;IF('Locations-Stops'!D1056&lt;&gt;"",LEFT('Locations-Stops'!D1056,2)&amp;"."&amp;RIGHT('Locations-Stops'!D1056,LEN('Locations-Stops'!D1056)-2),"0")&amp;","&amp;IF('Locations-Stops'!E1056&lt;&gt;"",LEFT('Locations-Stops'!E1056,1)&amp;"."&amp;RIGHT('Locations-Stops'!E1056,LEN('Locations-Stops'!E1056)-1),"0")&amp;","&amp;IF('Locations-Stops'!G1056&lt;&gt;"",VLOOKUP('Locations-Stops'!G1056,Regions!A2:B379,2,FALSE),"0")&amp;","&amp;IF('Locations-Stops'!H1056&lt;&gt;"",VLOOKUP('Locations-Stops'!H1056,Regions!C2:D379,2,FALSE),"0")&amp;","&amp;IF('Locations-Stops'!I1056&lt;&gt;"",VLOOKUP('Locations-Stops'!I1056,Regions!F2:G379,2,FALSE),"0")&amp;","&amp;IF('Locations-Stops'!J1056&lt;&gt;"",VLOOKUP('Locations-Stops'!J1056,Regions!I2:J379,2,FALSE),"0")&amp;",'"&amp;IF('Locations-Stops'!K1056&lt;&gt;"",SUBSTITUTE('Locations-Stops'!K1056,"'","\'"),"")&amp;"','"&amp;IF('Locations-Stops'!L1056&lt;&gt;"",'Locations-Stops'!L1056,"")&amp;"','"&amp;IF('Locations-Stops'!M1056&lt;&gt;"",'Locations-Stops'!M1056,"")&amp;"','"&amp;IF('Locations-Stops'!N1056&lt;&gt;"",'Locations-Stops'!N1056,"")&amp;"', CURRENT_TIMESTAMP);"</f>
        <v>INSERT INTO `locations` (`id`, `name`, `latitude`, `longitude`, `province_id`, `region_1`, `region_2`, `region_3`, `street`, `number`, `postal`, `img`, `last_modified`) VALUES (NULL,'Amsterdam Binnengasthuisstraat',52.368652,4.894626,8,3,6,32,'Vendelstraat','2','1012 XX','https://lh3.googleusercontent.com/YdH1T9In_5jqN72ZYZgkxLFmANPkRBJgx-3AlfLmCd78cEiMG5sGhjMbHGbTPe5JYSOuI7-BN3qc5EHmt3M', CURRENT_TIMESTAMP);</v>
      </c>
    </row>
    <row r="1055" spans="1:1" x14ac:dyDescent="0.25">
      <c r="A1055" t="str">
        <f>"INSERT INTO `locations` (`id`, `name`, `latitude`, `longitude`, `province_id`, `region_1`, `region_2`, `region_3`, `street`, `number`, `postal`, `img`, `last_modified`) VALUES (NULL,'"&amp;SUBSTITUTE('Locations-Stops'!F1057,"'","\'")&amp;"',"&amp;IF('Locations-Stops'!D1057&lt;&gt;"",LEFT('Locations-Stops'!D1057,2)&amp;"."&amp;RIGHT('Locations-Stops'!D1057,LEN('Locations-Stops'!D1057)-2),"0")&amp;","&amp;IF('Locations-Stops'!E1057&lt;&gt;"",LEFT('Locations-Stops'!E1057,1)&amp;"."&amp;RIGHT('Locations-Stops'!E1057,LEN('Locations-Stops'!E1057)-1),"0")&amp;","&amp;IF('Locations-Stops'!G1057&lt;&gt;"",VLOOKUP('Locations-Stops'!G1057,Regions!A2:B379,2,FALSE),"0")&amp;","&amp;IF('Locations-Stops'!H1057&lt;&gt;"",VLOOKUP('Locations-Stops'!H1057,Regions!C2:D379,2,FALSE),"0")&amp;","&amp;IF('Locations-Stops'!I1057&lt;&gt;"",VLOOKUP('Locations-Stops'!I1057,Regions!F2:G379,2,FALSE),"0")&amp;","&amp;IF('Locations-Stops'!J1057&lt;&gt;"",VLOOKUP('Locations-Stops'!J1057,Regions!I2:J379,2,FALSE),"0")&amp;",'"&amp;IF('Locations-Stops'!K1057&lt;&gt;"",SUBSTITUTE('Locations-Stops'!K1057,"'","\'"),"")&amp;"','"&amp;IF('Locations-Stops'!L1057&lt;&gt;"",'Locations-Stops'!L1057,"")&amp;"','"&amp;IF('Locations-Stops'!M1057&lt;&gt;"",'Locations-Stops'!M1057,"")&amp;"','"&amp;IF('Locations-Stops'!N1057&lt;&gt;"",'Locations-Stops'!N1057,"")&amp;"', CURRENT_TIMESTAMP);"</f>
        <v>INSERT INTO `locations` (`id`, `name`, `latitude`, `longitude`, `province_id`, `region_1`, `region_2`, `region_3`, `street`, `number`, `postal`, `img`, `last_modified`) VALUES (NULL,'D\'Vijff Vlieghen',52.369532,4.88872,8,3,6,32,'Vliegendesteeg','1','1012','https://lh5.ggpht.com/KyXp0b5vNEgCGbgdS06cOHRCjvDMPBXIhWRDIqUnsX5iJRmfdmQAPtiqtLoqcHcMcRpp5ueuEY9jTqjIJibJ', CURRENT_TIMESTAMP);</v>
      </c>
    </row>
    <row r="1056" spans="1:1" x14ac:dyDescent="0.25">
      <c r="A1056" t="str">
        <f>"INSERT INTO `locations` (`id`, `name`, `latitude`, `longitude`, `province_id`, `region_1`, `region_2`, `region_3`, `street`, `number`, `postal`, `img`, `last_modified`) VALUES (NULL,'"&amp;SUBSTITUTE('Locations-Stops'!F1058,"'","\'")&amp;"',"&amp;IF('Locations-Stops'!D1058&lt;&gt;"",LEFT('Locations-Stops'!D1058,2)&amp;"."&amp;RIGHT('Locations-Stops'!D1058,LEN('Locations-Stops'!D1058)-2),"0")&amp;","&amp;IF('Locations-Stops'!E1058&lt;&gt;"",LEFT('Locations-Stops'!E1058,1)&amp;"."&amp;RIGHT('Locations-Stops'!E1058,LEN('Locations-Stops'!E1058)-1),"0")&amp;","&amp;IF('Locations-Stops'!G1058&lt;&gt;"",VLOOKUP('Locations-Stops'!G1058,Regions!A2:B379,2,FALSE),"0")&amp;","&amp;IF('Locations-Stops'!H1058&lt;&gt;"",VLOOKUP('Locations-Stops'!H1058,Regions!C2:D379,2,FALSE),"0")&amp;","&amp;IF('Locations-Stops'!I1058&lt;&gt;"",VLOOKUP('Locations-Stops'!I1058,Regions!F2:G379,2,FALSE),"0")&amp;","&amp;IF('Locations-Stops'!J1058&lt;&gt;"",VLOOKUP('Locations-Stops'!J1058,Regions!I2:J379,2,FALSE),"0")&amp;",'"&amp;IF('Locations-Stops'!K1058&lt;&gt;"",SUBSTITUTE('Locations-Stops'!K1058,"'","\'"),"")&amp;"','"&amp;IF('Locations-Stops'!L1058&lt;&gt;"",'Locations-Stops'!L1058,"")&amp;"','"&amp;IF('Locations-Stops'!M1058&lt;&gt;"",'Locations-Stops'!M1058,"")&amp;"','"&amp;IF('Locations-Stops'!N1058&lt;&gt;"",'Locations-Stops'!N1058,"")&amp;"', CURRENT_TIMESTAMP);"</f>
        <v>INSERT INTO `locations` (`id`, `name`, `latitude`, `longitude`, `province_id`, `region_1`, `region_2`, `region_3`, `street`, `number`, `postal`, `img`, `last_modified`) VALUES (NULL,'Mosquito Mural',52.368541,4.890529,8,3,6,32,'Voetboogstraat','2','1012 XL','https://lh6.ggpht.com/18wQnHQv0WxGthHbvj2pxa6k0vAcNTwxtwmTXjH502K5b5hQfAZhSMBegGC37zPGT37GyLIwPwSSPPH2zpnr', CURRENT_TIMESTAMP);</v>
      </c>
    </row>
    <row r="1057" spans="1:1" x14ac:dyDescent="0.25">
      <c r="A1057" t="str">
        <f>"INSERT INTO `locations` (`id`, `name`, `latitude`, `longitude`, `province_id`, `region_1`, `region_2`, `region_3`, `street`, `number`, `postal`, `img`, `last_modified`) VALUES (NULL,'"&amp;SUBSTITUTE('Locations-Stops'!F1059,"'","\'")&amp;"',"&amp;IF('Locations-Stops'!D1059&lt;&gt;"",LEFT('Locations-Stops'!D1059,2)&amp;"."&amp;RIGHT('Locations-Stops'!D1059,LEN('Locations-Stops'!D1059)-2),"0")&amp;","&amp;IF('Locations-Stops'!E1059&lt;&gt;"",LEFT('Locations-Stops'!E1059,1)&amp;"."&amp;RIGHT('Locations-Stops'!E1059,LEN('Locations-Stops'!E1059)-1),"0")&amp;","&amp;IF('Locations-Stops'!G1059&lt;&gt;"",VLOOKUP('Locations-Stops'!G1059,Regions!A2:B379,2,FALSE),"0")&amp;","&amp;IF('Locations-Stops'!H1059&lt;&gt;"",VLOOKUP('Locations-Stops'!H1059,Regions!C2:D379,2,FALSE),"0")&amp;","&amp;IF('Locations-Stops'!I1059&lt;&gt;"",VLOOKUP('Locations-Stops'!I1059,Regions!F2:G379,2,FALSE),"0")&amp;","&amp;IF('Locations-Stops'!J1059&lt;&gt;"",VLOOKUP('Locations-Stops'!J1059,Regions!I2:J379,2,FALSE),"0")&amp;",'"&amp;IF('Locations-Stops'!K1059&lt;&gt;"",SUBSTITUTE('Locations-Stops'!K1059,"'","\'"),"")&amp;"','"&amp;IF('Locations-Stops'!L1059&lt;&gt;"",'Locations-Stops'!L1059,"")&amp;"','"&amp;IF('Locations-Stops'!M1059&lt;&gt;"",'Locations-Stops'!M1059,"")&amp;"','"&amp;IF('Locations-Stops'!N1059&lt;&gt;"",'Locations-Stops'!N1059,"")&amp;"', CURRENT_TIMESTAMP);"</f>
        <v>INSERT INTO `locations` (`id`, `name`, `latitude`, `longitude`, `province_id`, `region_1`, `region_2`, `region_3`, `street`, `number`, `postal`, `img`, `last_modified`) VALUES (NULL,'Ams, Centr - Monument Voor Joes Kloppenburg',52.368134,4.890721,8,3,6,32,'Voetboogstraat','12','1012 XL','https://lh4.ggpht.com/MmzUO96lOxENAdhNt2jNziUJAcutqLnWMqM5AlRlqV6PRpLUgt_InxpuHg4qxCbsly3oCEH8UZZwxn71-56S', CURRENT_TIMESTAMP);</v>
      </c>
    </row>
    <row r="1058" spans="1:1" x14ac:dyDescent="0.25">
      <c r="A1058" t="str">
        <f>"INSERT INTO `locations` (`id`, `name`, `latitude`, `longitude`, `province_id`, `region_1`, `region_2`, `region_3`, `street`, `number`, `postal`, `img`, `last_modified`) VALUES (NULL,'"&amp;SUBSTITUTE('Locations-Stops'!F1060,"'","\'")&amp;"',"&amp;IF('Locations-Stops'!D1060&lt;&gt;"",LEFT('Locations-Stops'!D1060,2)&amp;"."&amp;RIGHT('Locations-Stops'!D1060,LEN('Locations-Stops'!D1060)-2),"0")&amp;","&amp;IF('Locations-Stops'!E1060&lt;&gt;"",LEFT('Locations-Stops'!E1060,1)&amp;"."&amp;RIGHT('Locations-Stops'!E1060,LEN('Locations-Stops'!E1060)-1),"0")&amp;","&amp;IF('Locations-Stops'!G1060&lt;&gt;"",VLOOKUP('Locations-Stops'!G1060,Regions!A2:B379,2,FALSE),"0")&amp;","&amp;IF('Locations-Stops'!H1060&lt;&gt;"",VLOOKUP('Locations-Stops'!H1060,Regions!C2:D379,2,FALSE),"0")&amp;","&amp;IF('Locations-Stops'!I1060&lt;&gt;"",VLOOKUP('Locations-Stops'!I1060,Regions!F2:G379,2,FALSE),"0")&amp;","&amp;IF('Locations-Stops'!J1060&lt;&gt;"",VLOOKUP('Locations-Stops'!J1060,Regions!I2:J379,2,FALSE),"0")&amp;",'"&amp;IF('Locations-Stops'!K1060&lt;&gt;"",SUBSTITUTE('Locations-Stops'!K1060,"'","\'"),"")&amp;"','"&amp;IF('Locations-Stops'!L1060&lt;&gt;"",'Locations-Stops'!L1060,"")&amp;"','"&amp;IF('Locations-Stops'!M1060&lt;&gt;"",'Locations-Stops'!M1060,"")&amp;"','"&amp;IF('Locations-Stops'!N1060&lt;&gt;"",'Locations-Stops'!N1060,"")&amp;"', CURRENT_TIMESTAMP);"</f>
        <v>INSERT INTO `locations` (`id`, `name`, `latitude`, `longitude`, `province_id`, `region_1`, `region_2`, `region_3`, `street`, `number`, `postal`, `img`, `last_modified`) VALUES (NULL,'Eglise Wallonne',52.371092,4.896991,8,3,6,32,'Walenpleintje','155','1012 JZ','https://lh4.ggpht.com/Z2YwgrrM2Sc7xJFDwKalIKBDJZSRFjImSKtnfWXVjc8FKMWz1UAwkIEGo8bpQ3Uw369nSrq2l-Dg0m8mFB132A', CURRENT_TIMESTAMP);</v>
      </c>
    </row>
    <row r="1059" spans="1:1" x14ac:dyDescent="0.25">
      <c r="A1059" t="str">
        <f>"INSERT INTO `locations` (`id`, `name`, `latitude`, `longitude`, `province_id`, `region_1`, `region_2`, `region_3`, `street`, `number`, `postal`, `img`, `last_modified`) VALUES (NULL,'"&amp;SUBSTITUTE('Locations-Stops'!F1061,"'","\'")&amp;"',"&amp;IF('Locations-Stops'!D1061&lt;&gt;"",LEFT('Locations-Stops'!D1061,2)&amp;"."&amp;RIGHT('Locations-Stops'!D1061,LEN('Locations-Stops'!D1061)-2),"0")&amp;","&amp;IF('Locations-Stops'!E1061&lt;&gt;"",LEFT('Locations-Stops'!E1061,1)&amp;"."&amp;RIGHT('Locations-Stops'!E1061,LEN('Locations-Stops'!E1061)-1),"0")&amp;","&amp;IF('Locations-Stops'!G1061&lt;&gt;"",VLOOKUP('Locations-Stops'!G1061,Regions!A2:B379,2,FALSE),"0")&amp;","&amp;IF('Locations-Stops'!H1061&lt;&gt;"",VLOOKUP('Locations-Stops'!H1061,Regions!C2:D379,2,FALSE),"0")&amp;","&amp;IF('Locations-Stops'!I1061&lt;&gt;"",VLOOKUP('Locations-Stops'!I1061,Regions!F2:G379,2,FALSE),"0")&amp;","&amp;IF('Locations-Stops'!J1061&lt;&gt;"",VLOOKUP('Locations-Stops'!J1061,Regions!I2:J379,2,FALSE),"0")&amp;",'"&amp;IF('Locations-Stops'!K1061&lt;&gt;"",SUBSTITUTE('Locations-Stops'!K1061,"'","\'"),"")&amp;"','"&amp;IF('Locations-Stops'!L1061&lt;&gt;"",'Locations-Stops'!L1061,"")&amp;"','"&amp;IF('Locations-Stops'!M1061&lt;&gt;"",'Locations-Stops'!M1061,"")&amp;"','"&amp;IF('Locations-Stops'!N1061&lt;&gt;"",'Locations-Stops'!N1061,"")&amp;"', CURRENT_TIMESTAMP);"</f>
        <v>INSERT INTO `locations` (`id`, `name`, `latitude`, `longitude`, `province_id`, `region_1`, `region_2`, `region_3`, `street`, `number`, `postal`, `img`, `last_modified`) VALUES (NULL,'Blacksmiths',52.375378,4.898246,8,3,6,32,'Warmoesstraat','51','1012 HW','https://lh5.ggpht.com/fZ1XVnrxDQcu7i7idQCn2Fcc7q8jBlMVGp6s4NZN16SudrIlY8ruZLVnCCjIzPhf8IT7vqABXSF6zcZ5bSsU', CURRENT_TIMESTAMP);</v>
      </c>
    </row>
    <row r="1060" spans="1:1" x14ac:dyDescent="0.25">
      <c r="A1060" t="str">
        <f>"INSERT INTO `locations` (`id`, `name`, `latitude`, `longitude`, `province_id`, `region_1`, `region_2`, `region_3`, `street`, `number`, `postal`, `img`, `last_modified`) VALUES (NULL,'"&amp;SUBSTITUTE('Locations-Stops'!F1062,"'","\'")&amp;"',"&amp;IF('Locations-Stops'!D1062&lt;&gt;"",LEFT('Locations-Stops'!D1062,2)&amp;"."&amp;RIGHT('Locations-Stops'!D1062,LEN('Locations-Stops'!D1062)-2),"0")&amp;","&amp;IF('Locations-Stops'!E1062&lt;&gt;"",LEFT('Locations-Stops'!E1062,1)&amp;"."&amp;RIGHT('Locations-Stops'!E1062,LEN('Locations-Stops'!E1062)-1),"0")&amp;","&amp;IF('Locations-Stops'!G1062&lt;&gt;"",VLOOKUP('Locations-Stops'!G1062,Regions!A2:B379,2,FALSE),"0")&amp;","&amp;IF('Locations-Stops'!H1062&lt;&gt;"",VLOOKUP('Locations-Stops'!H1062,Regions!C2:D379,2,FALSE),"0")&amp;","&amp;IF('Locations-Stops'!I1062&lt;&gt;"",VLOOKUP('Locations-Stops'!I1062,Regions!F2:G379,2,FALSE),"0")&amp;","&amp;IF('Locations-Stops'!J1062&lt;&gt;"",VLOOKUP('Locations-Stops'!J1062,Regions!I2:J379,2,FALSE),"0")&amp;",'"&amp;IF('Locations-Stops'!K1062&lt;&gt;"",SUBSTITUTE('Locations-Stops'!K1062,"'","\'"),"")&amp;"','"&amp;IF('Locations-Stops'!L1062&lt;&gt;"",'Locations-Stops'!L1062,"")&amp;"','"&amp;IF('Locations-Stops'!M1062&lt;&gt;"",'Locations-Stops'!M1062,"")&amp;"','"&amp;IF('Locations-Stops'!N1062&lt;&gt;"",'Locations-Stops'!N1062,"")&amp;"', CURRENT_TIMESTAMP);"</f>
        <v>INSERT INTO `locations` (`id`, `name`, `latitude`, `longitude`, `province_id`, `region_1`, `region_2`, `region_3`, `street`, `number`, `postal`, `img`, `last_modified`) VALUES (NULL,'Damrak',52.374086,4.896283,8,3,6,32,'Warmoesstraat','104','1012 JJ','https://lh5.ggpht.com/QG_WLNJeR6svoUQNit4nL3M5-1wCKFRnayE8zlX9V7VyD7UQ4jrDqpFF1OOTckt6Pt4Lx1gdpdEr3b-uBzh-', CURRENT_TIMESTAMP);</v>
      </c>
    </row>
    <row r="1061" spans="1:1" x14ac:dyDescent="0.25">
      <c r="A1061" t="str">
        <f>"INSERT INTO `locations` (`id`, `name`, `latitude`, `longitude`, `province_id`, `region_1`, `region_2`, `region_3`, `street`, `number`, `postal`, `img`, `last_modified`) VALUES (NULL,'"&amp;SUBSTITUTE('Locations-Stops'!F1063,"'","\'")&amp;"',"&amp;IF('Locations-Stops'!D1063&lt;&gt;"",LEFT('Locations-Stops'!D1063,2)&amp;"."&amp;RIGHT('Locations-Stops'!D1063,LEN('Locations-Stops'!D1063)-2),"0")&amp;","&amp;IF('Locations-Stops'!E1063&lt;&gt;"",LEFT('Locations-Stops'!E1063,1)&amp;"."&amp;RIGHT('Locations-Stops'!E1063,LEN('Locations-Stops'!E1063)-1),"0")&amp;","&amp;IF('Locations-Stops'!G1063&lt;&gt;"",VLOOKUP('Locations-Stops'!G1063,Regions!A2:B379,2,FALSE),"0")&amp;","&amp;IF('Locations-Stops'!H1063&lt;&gt;"",VLOOKUP('Locations-Stops'!H1063,Regions!C2:D379,2,FALSE),"0")&amp;","&amp;IF('Locations-Stops'!I1063&lt;&gt;"",VLOOKUP('Locations-Stops'!I1063,Regions!F2:G379,2,FALSE),"0")&amp;","&amp;IF('Locations-Stops'!J1063&lt;&gt;"",VLOOKUP('Locations-Stops'!J1063,Regions!I2:J379,2,FALSE),"0")&amp;",'"&amp;IF('Locations-Stops'!K1063&lt;&gt;"",SUBSTITUTE('Locations-Stops'!K1063,"'","\'"),"")&amp;"','"&amp;IF('Locations-Stops'!L1063&lt;&gt;"",'Locations-Stops'!L1063,"")&amp;"','"&amp;IF('Locations-Stops'!M1063&lt;&gt;"",'Locations-Stops'!M1063,"")&amp;"','"&amp;IF('Locations-Stops'!N1063&lt;&gt;"",'Locations-Stops'!N1063,"")&amp;"', CURRENT_TIMESTAMP);"</f>
        <v>INSERT INTO `locations` (`id`, `name`, `latitude`, `longitude`, `province_id`, `region_1`, `region_2`, `region_3`, `street`, `number`, `postal`, `img`, `last_modified`) VALUES (NULL,'De Staalmeesters',52.373084,4.894606,8,3,6,32,'Warmoesstraat','167','1012','https://lh3.googleusercontent.com/U-r88U4ExPldODT7bF4cbOxxMcEImoaz9YpVqGHbs5fHHH8j4R6ekV8m_TC1UqEYaxHYFhSoXKrllCvzwko', CURRENT_TIMESTAMP);</v>
      </c>
    </row>
    <row r="1062" spans="1:1" x14ac:dyDescent="0.25">
      <c r="A1062" t="str">
        <f>"INSERT INTO `locations` (`id`, `name`, `latitude`, `longitude`, `province_id`, `region_1`, `region_2`, `region_3`, `street`, `number`, `postal`, `img`, `last_modified`) VALUES (NULL,'"&amp;SUBSTITUTE('Locations-Stops'!F1064,"'","\'")&amp;"',"&amp;IF('Locations-Stops'!D1064&lt;&gt;"",LEFT('Locations-Stops'!D1064,2)&amp;"."&amp;RIGHT('Locations-Stops'!D1064,LEN('Locations-Stops'!D1064)-2),"0")&amp;","&amp;IF('Locations-Stops'!E1064&lt;&gt;"",LEFT('Locations-Stops'!E1064,1)&amp;"."&amp;RIGHT('Locations-Stops'!E1064,LEN('Locations-Stops'!E1064)-1),"0")&amp;","&amp;IF('Locations-Stops'!G1064&lt;&gt;"",VLOOKUP('Locations-Stops'!G1064,Regions!A2:B379,2,FALSE),"0")&amp;","&amp;IF('Locations-Stops'!H1064&lt;&gt;"",VLOOKUP('Locations-Stops'!H1064,Regions!C2:D379,2,FALSE),"0")&amp;","&amp;IF('Locations-Stops'!I1064&lt;&gt;"",VLOOKUP('Locations-Stops'!I1064,Regions!F2:G379,2,FALSE),"0")&amp;","&amp;IF('Locations-Stops'!J1064&lt;&gt;"",VLOOKUP('Locations-Stops'!J1064,Regions!I2:J379,2,FALSE),"0")&amp;",'"&amp;IF('Locations-Stops'!K1064&lt;&gt;"",SUBSTITUTE('Locations-Stops'!K1064,"'","\'"),"")&amp;"','"&amp;IF('Locations-Stops'!L1064&lt;&gt;"",'Locations-Stops'!L1064,"")&amp;"','"&amp;IF('Locations-Stops'!M1064&lt;&gt;"",'Locations-Stops'!M1064,"")&amp;"','"&amp;IF('Locations-Stops'!N1064&lt;&gt;"",'Locations-Stops'!N1064,"")&amp;"', CURRENT_TIMESTAMP);"</f>
        <v>INSERT INTO `locations` (`id`, `name`, `latitude`, `longitude`, `province_id`, `region_1`, `region_2`, `region_3`, `street`, `number`, `postal`, `img`, `last_modified`) VALUES (NULL,'Dance',52.369716,4.891292,8,3,6,32,'Watersteeg','14','1012 NV','https://lh6.ggpht.com/iWHnOWM0dojWEvIKRV7IMlaAjBjeowm1YLpK307Vv6lBranvMjPTOktR3RNZqP5U1pA7xI6qPLCpVYUGkLU', CURRENT_TIMESTAMP);</v>
      </c>
    </row>
    <row r="1063" spans="1:1" x14ac:dyDescent="0.25">
      <c r="A1063" t="str">
        <f>"INSERT INTO `locations` (`id`, `name`, `latitude`, `longitude`, `province_id`, `region_1`, `region_2`, `region_3`, `street`, `number`, `postal`, `img`, `last_modified`) VALUES (NULL,'"&amp;SUBSTITUTE('Locations-Stops'!F1065,"'","\'")&amp;"',"&amp;IF('Locations-Stops'!D1065&lt;&gt;"",LEFT('Locations-Stops'!D1065,2)&amp;"."&amp;RIGHT('Locations-Stops'!D1065,LEN('Locations-Stops'!D1065)-2),"0")&amp;","&amp;IF('Locations-Stops'!E1065&lt;&gt;"",LEFT('Locations-Stops'!E1065,1)&amp;"."&amp;RIGHT('Locations-Stops'!E1065,LEN('Locations-Stops'!E1065)-1),"0")&amp;","&amp;IF('Locations-Stops'!G1065&lt;&gt;"",VLOOKUP('Locations-Stops'!G1065,Regions!A2:B379,2,FALSE),"0")&amp;","&amp;IF('Locations-Stops'!H1065&lt;&gt;"",VLOOKUP('Locations-Stops'!H1065,Regions!C2:D379,2,FALSE),"0")&amp;","&amp;IF('Locations-Stops'!I1065&lt;&gt;"",VLOOKUP('Locations-Stops'!I1065,Regions!F2:G379,2,FALSE),"0")&amp;","&amp;IF('Locations-Stops'!J1065&lt;&gt;"",VLOOKUP('Locations-Stops'!J1065,Regions!I2:J379,2,FALSE),"0")&amp;",'"&amp;IF('Locations-Stops'!K1065&lt;&gt;"",SUBSTITUTE('Locations-Stops'!K1065,"'","\'"),"")&amp;"','"&amp;IF('Locations-Stops'!L1065&lt;&gt;"",'Locations-Stops'!L1065,"")&amp;"','"&amp;IF('Locations-Stops'!M1065&lt;&gt;"",'Locations-Stops'!M1065,"")&amp;"','"&amp;IF('Locations-Stops'!N1065&lt;&gt;"",'Locations-Stops'!N1065,"")&amp;"', CURRENT_TIMESTAMP);"</f>
        <v>INSERT INTO `locations` (`id`, `name`, `latitude`, `longitude`, `province_id`, `region_1`, `region_2`, `region_3`, `street`, `number`, `postal`, `img`, `last_modified`) VALUES (NULL,'Kalverstraat Kerk',52.370231,4.891859,8,3,6,32,'Wijde Kapelsteeg','5','1012 NS','https://lh3.ggpht.com/esnwtkSoqiEsnU-wRel8xN-wZ1-nVvvoS2m6AH5Xp13JI--oZeNVjzVe-ov5MBS8OeBHLDBE2dehkTCXLIA1IUNOBzP1Uh8HlUXJkIqDj7vmrwg', CURRENT_TIMESTAMP);</v>
      </c>
    </row>
    <row r="1064" spans="1:1" x14ac:dyDescent="0.25">
      <c r="A1064" t="str">
        <f>"INSERT INTO `locations` (`id`, `name`, `latitude`, `longitude`, `province_id`, `region_1`, `region_2`, `region_3`, `street`, `number`, `postal`, `img`, `last_modified`) VALUES (NULL,'"&amp;SUBSTITUTE('Locations-Stops'!F1066,"'","\'")&amp;"',"&amp;IF('Locations-Stops'!D1066&lt;&gt;"",LEFT('Locations-Stops'!D1066,2)&amp;"."&amp;RIGHT('Locations-Stops'!D1066,LEN('Locations-Stops'!D1066)-2),"0")&amp;","&amp;IF('Locations-Stops'!E1066&lt;&gt;"",LEFT('Locations-Stops'!E1066,1)&amp;"."&amp;RIGHT('Locations-Stops'!E1066,LEN('Locations-Stops'!E1066)-1),"0")&amp;","&amp;IF('Locations-Stops'!G1066&lt;&gt;"",VLOOKUP('Locations-Stops'!G1066,Regions!A2:B379,2,FALSE),"0")&amp;","&amp;IF('Locations-Stops'!H1066&lt;&gt;"",VLOOKUP('Locations-Stops'!H1066,Regions!C2:D379,2,FALSE),"0")&amp;","&amp;IF('Locations-Stops'!I1066&lt;&gt;"",VLOOKUP('Locations-Stops'!I1066,Regions!F2:G379,2,FALSE),"0")&amp;","&amp;IF('Locations-Stops'!J1066&lt;&gt;"",VLOOKUP('Locations-Stops'!J1066,Regions!I2:J379,2,FALSE),"0")&amp;",'"&amp;IF('Locations-Stops'!K1066&lt;&gt;"",SUBSTITUTE('Locations-Stops'!K1066,"'","\'"),"")&amp;"','"&amp;IF('Locations-Stops'!L1066&lt;&gt;"",'Locations-Stops'!L1066,"")&amp;"','"&amp;IF('Locations-Stops'!M1066&lt;&gt;"",'Locations-Stops'!M1066,"")&amp;"','"&amp;IF('Locations-Stops'!N1066&lt;&gt;"",'Locations-Stops'!N1066,"")&amp;"', CURRENT_TIMESTAMP);"</f>
        <v>INSERT INTO `locations` (`id`, `name`, `latitude`, `longitude`, `province_id`, `region_1`, `region_2`, `region_3`, `street`, `number`, `postal`, `img`, `last_modified`) VALUES (NULL,'Tengkorak Amsterdam',52.376061,4.900293,8,3,6,32,'Zeedijk','4','1012 AN','https://lh6.ggpht.com/ewQlosvWS-gbEzZaJ8JNQJ7Ngh5LZFD2gj8MFNi8PigkLakOY1jr9Af16aZL8j4Ci6Bj4Y3QHuNzXe-WPwDY', CURRENT_TIMESTAMP);</v>
      </c>
    </row>
    <row r="1065" spans="1:1" x14ac:dyDescent="0.25">
      <c r="A1065" t="str">
        <f>"INSERT INTO `locations` (`id`, `name`, `latitude`, `longitude`, `province_id`, `region_1`, `region_2`, `region_3`, `street`, `number`, `postal`, `img`, `last_modified`) VALUES (NULL,'"&amp;SUBSTITUTE('Locations-Stops'!F1067,"'","\'")&amp;"',"&amp;IF('Locations-Stops'!D1067&lt;&gt;"",LEFT('Locations-Stops'!D1067,2)&amp;"."&amp;RIGHT('Locations-Stops'!D1067,LEN('Locations-Stops'!D1067)-2),"0")&amp;","&amp;IF('Locations-Stops'!E1067&lt;&gt;"",LEFT('Locations-Stops'!E1067,1)&amp;"."&amp;RIGHT('Locations-Stops'!E1067,LEN('Locations-Stops'!E1067)-1),"0")&amp;","&amp;IF('Locations-Stops'!G1067&lt;&gt;"",VLOOKUP('Locations-Stops'!G1067,Regions!A2:B379,2,FALSE),"0")&amp;","&amp;IF('Locations-Stops'!H1067&lt;&gt;"",VLOOKUP('Locations-Stops'!H1067,Regions!C2:D379,2,FALSE),"0")&amp;","&amp;IF('Locations-Stops'!I1067&lt;&gt;"",VLOOKUP('Locations-Stops'!I1067,Regions!F2:G379,2,FALSE),"0")&amp;","&amp;IF('Locations-Stops'!J1067&lt;&gt;"",VLOOKUP('Locations-Stops'!J1067,Regions!I2:J379,2,FALSE),"0")&amp;",'"&amp;IF('Locations-Stops'!K1067&lt;&gt;"",SUBSTITUTE('Locations-Stops'!K1067,"'","\'"),"")&amp;"','"&amp;IF('Locations-Stops'!L1067&lt;&gt;"",'Locations-Stops'!L1067,"")&amp;"','"&amp;IF('Locations-Stops'!M1067&lt;&gt;"",'Locations-Stops'!M1067,"")&amp;"','"&amp;IF('Locations-Stops'!N1067&lt;&gt;"",'Locations-Stops'!N1067,"")&amp;"', CURRENT_TIMESTAMP);"</f>
        <v>INSERT INTO `locations` (`id`, `name`, `latitude`, `longitude`, `province_id`, `region_1`, `region_2`, `region_3`, `street`, `number`, `postal`, `img`, `last_modified`) VALUES (NULL,'Gaudi-tafels',52.372135,4.899717,8,3,6,32,'ワーテルケリングパト','12','1012 CR','https://lh5.ggpht.com/ClKydxWvL6hn5a9fYmZBHWCUfVynVLFJ4sgeKsx2K5uQcwzW3UuKD2UD3rW9w4EOVq_zAnJkijvLOOJ32yV0', CURRENT_TIMESTAMP);</v>
      </c>
    </row>
    <row r="1066" spans="1:1" x14ac:dyDescent="0.25">
      <c r="A1066" t="str">
        <f>"INSERT INTO `locations` (`id`, `name`, `latitude`, `longitude`, `province_id`, `region_1`, `region_2`, `region_3`, `street`, `number`, `postal`, `img`, `last_modified`) VALUES (NULL,'"&amp;SUBSTITUTE('Locations-Stops'!F1068,"'","\'")&amp;"',"&amp;IF('Locations-Stops'!D1068&lt;&gt;"",LEFT('Locations-Stops'!D1068,2)&amp;"."&amp;RIGHT('Locations-Stops'!D1068,LEN('Locations-Stops'!D1068)-2),"0")&amp;","&amp;IF('Locations-Stops'!E1068&lt;&gt;"",LEFT('Locations-Stops'!E1068,1)&amp;"."&amp;RIGHT('Locations-Stops'!E1068,LEN('Locations-Stops'!E1068)-1),"0")&amp;","&amp;IF('Locations-Stops'!G1068&lt;&gt;"",VLOOKUP('Locations-Stops'!G1068,Regions!A2:B379,2,FALSE),"0")&amp;","&amp;IF('Locations-Stops'!H1068&lt;&gt;"",VLOOKUP('Locations-Stops'!H1068,Regions!C2:D379,2,FALSE),"0")&amp;","&amp;IF('Locations-Stops'!I1068&lt;&gt;"",VLOOKUP('Locations-Stops'!I1068,Regions!F2:G379,2,FALSE),"0")&amp;","&amp;IF('Locations-Stops'!J1068&lt;&gt;"",VLOOKUP('Locations-Stops'!J1068,Regions!I2:J379,2,FALSE),"0")&amp;",'"&amp;IF('Locations-Stops'!K1068&lt;&gt;"",SUBSTITUTE('Locations-Stops'!K1068,"'","\'"),"")&amp;"','"&amp;IF('Locations-Stops'!L1068&lt;&gt;"",'Locations-Stops'!L1068,"")&amp;"','"&amp;IF('Locations-Stops'!M1068&lt;&gt;"",'Locations-Stops'!M1068,"")&amp;"','"&amp;IF('Locations-Stops'!N1068&lt;&gt;"",'Locations-Stops'!N1068,"")&amp;"', CURRENT_TIMESTAMP);"</f>
        <v>INSERT INTO `locations` (`id`, `name`, `latitude`, `longitude`, `province_id`, `region_1`, `region_2`, `region_3`, `street`, `number`, `postal`, `img`, `last_modified`) VALUES (NULL,'Mosaic Flower',52.359368,4.90235,8,3,6,33,'Achter Oosteinde','6','1017 XP','https://lh5.ggpht.com/IsreRgbrB206Y9ka-15ZehIrlyYzVfMnJTWZgV-JY4bl9rkzm0O6J0oboZAqm0JGc3Tv-Vn87cWLHTAxp2IBiQ', CURRENT_TIMESTAMP);</v>
      </c>
    </row>
    <row r="1067" spans="1:1" x14ac:dyDescent="0.25">
      <c r="A1067" t="str">
        <f>"INSERT INTO `locations` (`id`, `name`, `latitude`, `longitude`, `province_id`, `region_1`, `region_2`, `region_3`, `street`, `number`, `postal`, `img`, `last_modified`) VALUES (NULL,'"&amp;SUBSTITUTE('Locations-Stops'!F1069,"'","\'")&amp;"',"&amp;IF('Locations-Stops'!D1069&lt;&gt;"",LEFT('Locations-Stops'!D1069,2)&amp;"."&amp;RIGHT('Locations-Stops'!D1069,LEN('Locations-Stops'!D1069)-2),"0")&amp;","&amp;IF('Locations-Stops'!E1069&lt;&gt;"",LEFT('Locations-Stops'!E1069,1)&amp;"."&amp;RIGHT('Locations-Stops'!E1069,LEN('Locations-Stops'!E1069)-1),"0")&amp;","&amp;IF('Locations-Stops'!G1069&lt;&gt;"",VLOOKUP('Locations-Stops'!G1069,Regions!A2:B379,2,FALSE),"0")&amp;","&amp;IF('Locations-Stops'!H1069&lt;&gt;"",VLOOKUP('Locations-Stops'!H1069,Regions!C2:D379,2,FALSE),"0")&amp;","&amp;IF('Locations-Stops'!I1069&lt;&gt;"",VLOOKUP('Locations-Stops'!I1069,Regions!F2:G379,2,FALSE),"0")&amp;","&amp;IF('Locations-Stops'!J1069&lt;&gt;"",VLOOKUP('Locations-Stops'!J1069,Regions!I2:J379,2,FALSE),"0")&amp;",'"&amp;IF('Locations-Stops'!K1069&lt;&gt;"",SUBSTITUTE('Locations-Stops'!K1069,"'","\'"),"")&amp;"','"&amp;IF('Locations-Stops'!L1069&lt;&gt;"",'Locations-Stops'!L1069,"")&amp;"','"&amp;IF('Locations-Stops'!M1069&lt;&gt;"",'Locations-Stops'!M1069,"")&amp;"','"&amp;IF('Locations-Stops'!N1069&lt;&gt;"",'Locations-Stops'!N1069,"")&amp;"', CURRENT_TIMESTAMP);"</f>
        <v>INSERT INTO `locations` (`id`, `name`, `latitude`, `longitude`, `province_id`, `region_1`, `region_2`, `region_3`, `street`, `number`, `postal`, `img`, `last_modified`) VALUES (NULL,'De Distel',52.361478,4.901422,8,3,6,33,'Achtergracht','17G','1017 WL','https://lh3.ggpht.com/g3dEp_MluqXMjcvRxYD3H6ARNubduMtyA7rQARwc_lGckLx_semS-VNEVnFA4_z4huvLeCOHTwQs6S-qVDTS', CURRENT_TIMESTAMP);</v>
      </c>
    </row>
    <row r="1068" spans="1:1" x14ac:dyDescent="0.25">
      <c r="A1068" t="str">
        <f>"INSERT INTO `locations` (`id`, `name`, `latitude`, `longitude`, `province_id`, `region_1`, `region_2`, `region_3`, `street`, `number`, `postal`, `img`, `last_modified`) VALUES (NULL,'"&amp;SUBSTITUTE('Locations-Stops'!F1070,"'","\'")&amp;"',"&amp;IF('Locations-Stops'!D1070&lt;&gt;"",LEFT('Locations-Stops'!D1070,2)&amp;"."&amp;RIGHT('Locations-Stops'!D1070,LEN('Locations-Stops'!D1070)-2),"0")&amp;","&amp;IF('Locations-Stops'!E1070&lt;&gt;"",LEFT('Locations-Stops'!E1070,1)&amp;"."&amp;RIGHT('Locations-Stops'!E1070,LEN('Locations-Stops'!E1070)-1),"0")&amp;","&amp;IF('Locations-Stops'!G1070&lt;&gt;"",VLOOKUP('Locations-Stops'!G1070,Regions!A2:B379,2,FALSE),"0")&amp;","&amp;IF('Locations-Stops'!H1070&lt;&gt;"",VLOOKUP('Locations-Stops'!H1070,Regions!C2:D379,2,FALSE),"0")&amp;","&amp;IF('Locations-Stops'!I1070&lt;&gt;"",VLOOKUP('Locations-Stops'!I1070,Regions!F2:G379,2,FALSE),"0")&amp;","&amp;IF('Locations-Stops'!J1070&lt;&gt;"",VLOOKUP('Locations-Stops'!J1070,Regions!I2:J379,2,FALSE),"0")&amp;",'"&amp;IF('Locations-Stops'!K1070&lt;&gt;"",SUBSTITUTE('Locations-Stops'!K1070,"'","\'"),"")&amp;"','"&amp;IF('Locations-Stops'!L1070&lt;&gt;"",'Locations-Stops'!L1070,"")&amp;"','"&amp;IF('Locations-Stops'!M1070&lt;&gt;"",'Locations-Stops'!M1070,"")&amp;"','"&amp;IF('Locations-Stops'!N1070&lt;&gt;"",'Locations-Stops'!N1070,"")&amp;"', CURRENT_TIMESTAMP);"</f>
        <v>INSERT INTO `locations` (`id`, `name`, `latitude`, `longitude`, `province_id`, `region_1`, `region_2`, `region_3`, `street`, `number`, `postal`, `img`, `last_modified`) VALUES (NULL,'Inventum Mutat Mundum',52.358906,4.894927,8,3,6,33,'Den Texstraat','33II','1017 XX','https://lh6.ggpht.com/aFWq9oRA9CF2sWDRbP1KXgssEKt5fn5zVfytq_hh2CV_bUH1bz5AUsojp0jDq88Fcr0RafWDzI82CZd5WJb6', CURRENT_TIMESTAMP);</v>
      </c>
    </row>
    <row r="1069" spans="1:1" x14ac:dyDescent="0.25">
      <c r="A1069" t="str">
        <f>"INSERT INTO `locations` (`id`, `name`, `latitude`, `longitude`, `province_id`, `region_1`, `region_2`, `region_3`, `street`, `number`, `postal`, `img`, `last_modified`) VALUES (NULL,'"&amp;SUBSTITUTE('Locations-Stops'!F1071,"'","\'")&amp;"',"&amp;IF('Locations-Stops'!D1071&lt;&gt;"",LEFT('Locations-Stops'!D1071,2)&amp;"."&amp;RIGHT('Locations-Stops'!D1071,LEN('Locations-Stops'!D1071)-2),"0")&amp;","&amp;IF('Locations-Stops'!E1071&lt;&gt;"",LEFT('Locations-Stops'!E1071,1)&amp;"."&amp;RIGHT('Locations-Stops'!E1071,LEN('Locations-Stops'!E1071)-1),"0")&amp;","&amp;IF('Locations-Stops'!G1071&lt;&gt;"",VLOOKUP('Locations-Stops'!G1071,Regions!A2:B379,2,FALSE),"0")&amp;","&amp;IF('Locations-Stops'!H1071&lt;&gt;"",VLOOKUP('Locations-Stops'!H1071,Regions!C2:D379,2,FALSE),"0")&amp;","&amp;IF('Locations-Stops'!I1071&lt;&gt;"",VLOOKUP('Locations-Stops'!I1071,Regions!F2:G379,2,FALSE),"0")&amp;","&amp;IF('Locations-Stops'!J1071&lt;&gt;"",VLOOKUP('Locations-Stops'!J1071,Regions!I2:J379,2,FALSE),"0")&amp;",'"&amp;IF('Locations-Stops'!K1071&lt;&gt;"",SUBSTITUTE('Locations-Stops'!K1071,"'","\'"),"")&amp;"','"&amp;IF('Locations-Stops'!L1071&lt;&gt;"",'Locations-Stops'!L1071,"")&amp;"','"&amp;IF('Locations-Stops'!M1071&lt;&gt;"",'Locations-Stops'!M1071,"")&amp;"','"&amp;IF('Locations-Stops'!N1071&lt;&gt;"",'Locations-Stops'!N1071,"")&amp;"', CURRENT_TIMESTAMP);"</f>
        <v>INSERT INTO `locations` (`id`, `name`, `latitude`, `longitude`, `province_id`, `region_1`, `region_2`, `region_3`, `street`, `number`, `postal`, `img`, `last_modified`) VALUES (NULL,'Wetering Doctors',52.36109,4.889017,8,3,6,33,'Derde Weteringdwarsstraat','6A','1017 TC','https://lh5.ggpht.com/QStM728wf66W6CDZ8_FvAk89M4aPx64qIoC-y0iBYLDxR3rORGVXZ6nQnNdAMT63HqabKIx_bgy_SCP0YR5v', CURRENT_TIMESTAMP);</v>
      </c>
    </row>
    <row r="1070" spans="1:1" x14ac:dyDescent="0.25">
      <c r="A1070" t="str">
        <f>"INSERT INTO `locations` (`id`, `name`, `latitude`, `longitude`, `province_id`, `region_1`, `region_2`, `region_3`, `street`, `number`, `postal`, `img`, `last_modified`) VALUES (NULL,'"&amp;SUBSTITUTE('Locations-Stops'!F1072,"'","\'")&amp;"',"&amp;IF('Locations-Stops'!D1072&lt;&gt;"",LEFT('Locations-Stops'!D1072,2)&amp;"."&amp;RIGHT('Locations-Stops'!D1072,LEN('Locations-Stops'!D1072)-2),"0")&amp;","&amp;IF('Locations-Stops'!E1072&lt;&gt;"",LEFT('Locations-Stops'!E1072,1)&amp;"."&amp;RIGHT('Locations-Stops'!E1072,LEN('Locations-Stops'!E1072)-1),"0")&amp;","&amp;IF('Locations-Stops'!G1072&lt;&gt;"",VLOOKUP('Locations-Stops'!G1072,Regions!A2:B379,2,FALSE),"0")&amp;","&amp;IF('Locations-Stops'!H1072&lt;&gt;"",VLOOKUP('Locations-Stops'!H1072,Regions!C2:D379,2,FALSE),"0")&amp;","&amp;IF('Locations-Stops'!I1072&lt;&gt;"",VLOOKUP('Locations-Stops'!I1072,Regions!F2:G379,2,FALSE),"0")&amp;","&amp;IF('Locations-Stops'!J1072&lt;&gt;"",VLOOKUP('Locations-Stops'!J1072,Regions!I2:J379,2,FALSE),"0")&amp;",'"&amp;IF('Locations-Stops'!K1072&lt;&gt;"",SUBSTITUTE('Locations-Stops'!K1072,"'","\'"),"")&amp;"','"&amp;IF('Locations-Stops'!L1072&lt;&gt;"",'Locations-Stops'!L1072,"")&amp;"','"&amp;IF('Locations-Stops'!M1072&lt;&gt;"",'Locations-Stops'!M1072,"")&amp;"','"&amp;IF('Locations-Stops'!N1072&lt;&gt;"",'Locations-Stops'!N1072,"")&amp;"', CURRENT_TIMESTAMP);"</f>
        <v>INSERT INTO `locations` (`id`, `name`, `latitude`, `longitude`, `province_id`, `region_1`, `region_2`, `region_3`, `street`, `number`, `postal`, `img`, `last_modified`) VALUES (NULL,'Hodshon Dedelhof',52.36175,4.890185,8,3,6,33,'Eerste Weteringdwarsstraat','89','1017 TM','https://lh3.ggpht.com/8LLRy8T0lm24yklEXCM9NAoSMZgcjvTNOLfg3nQcg3Nd22410_6k2uU6dW9pfN7h5Mmb6qcNEapr8EEPPfg', CURRENT_TIMESTAMP);</v>
      </c>
    </row>
    <row r="1071" spans="1:1" x14ac:dyDescent="0.25">
      <c r="A1071" t="str">
        <f>"INSERT INTO `locations` (`id`, `name`, `latitude`, `longitude`, `province_id`, `region_1`, `region_2`, `region_3`, `street`, `number`, `postal`, `img`, `last_modified`) VALUES (NULL,'"&amp;SUBSTITUTE('Locations-Stops'!F1073,"'","\'")&amp;"',"&amp;IF('Locations-Stops'!D1073&lt;&gt;"",LEFT('Locations-Stops'!D1073,2)&amp;"."&amp;RIGHT('Locations-Stops'!D1073,LEN('Locations-Stops'!D1073)-2),"0")&amp;","&amp;IF('Locations-Stops'!E1073&lt;&gt;"",LEFT('Locations-Stops'!E1073,1)&amp;"."&amp;RIGHT('Locations-Stops'!E1073,LEN('Locations-Stops'!E1073)-1),"0")&amp;","&amp;IF('Locations-Stops'!G1073&lt;&gt;"",VLOOKUP('Locations-Stops'!G1073,Regions!A2:B379,2,FALSE),"0")&amp;","&amp;IF('Locations-Stops'!H1073&lt;&gt;"",VLOOKUP('Locations-Stops'!H1073,Regions!C2:D379,2,FALSE),"0")&amp;","&amp;IF('Locations-Stops'!I1073&lt;&gt;"",VLOOKUP('Locations-Stops'!I1073,Regions!F2:G379,2,FALSE),"0")&amp;","&amp;IF('Locations-Stops'!J1073&lt;&gt;"",VLOOKUP('Locations-Stops'!J1073,Regions!I2:J379,2,FALSE),"0")&amp;",'"&amp;IF('Locations-Stops'!K1073&lt;&gt;"",SUBSTITUTE('Locations-Stops'!K1073,"'","\'"),"")&amp;"','"&amp;IF('Locations-Stops'!L1073&lt;&gt;"",'Locations-Stops'!L1073,"")&amp;"','"&amp;IF('Locations-Stops'!M1073&lt;&gt;"",'Locations-Stops'!M1073,"")&amp;"','"&amp;IF('Locations-Stops'!N1073&lt;&gt;"",'Locations-Stops'!N1073,"")&amp;"', CURRENT_TIMESTAMP);"</f>
        <v>INSERT INTO `locations` (`id`, `name`, `latitude`, `longitude`, `province_id`, `region_1`, `region_2`, `region_3`, `street`, `number`, `postal`, `img`, `last_modified`) VALUES (NULL,'Bolwerk Amsterdam 15: de Wetering/Molen de Wetering',52.359029,4.8902,8,3,6,33,'Eerste Weteringplantsoen','60','1017 SK','https://lh6.ggpht.com/sFCMVbvTB0Q79Hf_gc566Q0BjENI0Ih6hO0XJPslSCb8YNWBzyISQJp8iZFHt9PwS15U518-JhaUU7oqyS7mxw', CURRENT_TIMESTAMP);</v>
      </c>
    </row>
    <row r="1072" spans="1:1" x14ac:dyDescent="0.25">
      <c r="A1072" t="str">
        <f>"INSERT INTO `locations` (`id`, `name`, `latitude`, `longitude`, `province_id`, `region_1`, `region_2`, `region_3`, `street`, `number`, `postal`, `img`, `last_modified`) VALUES (NULL,'"&amp;SUBSTITUTE('Locations-Stops'!F1074,"'","\'")&amp;"',"&amp;IF('Locations-Stops'!D1074&lt;&gt;"",LEFT('Locations-Stops'!D1074,2)&amp;"."&amp;RIGHT('Locations-Stops'!D1074,LEN('Locations-Stops'!D1074)-2),"0")&amp;","&amp;IF('Locations-Stops'!E1074&lt;&gt;"",LEFT('Locations-Stops'!E1074,1)&amp;"."&amp;RIGHT('Locations-Stops'!E1074,LEN('Locations-Stops'!E1074)-1),"0")&amp;","&amp;IF('Locations-Stops'!G1074&lt;&gt;"",VLOOKUP('Locations-Stops'!G1074,Regions!A2:B379,2,FALSE),"0")&amp;","&amp;IF('Locations-Stops'!H1074&lt;&gt;"",VLOOKUP('Locations-Stops'!H1074,Regions!C2:D379,2,FALSE),"0")&amp;","&amp;IF('Locations-Stops'!I1074&lt;&gt;"",VLOOKUP('Locations-Stops'!I1074,Regions!F2:G379,2,FALSE),"0")&amp;","&amp;IF('Locations-Stops'!J1074&lt;&gt;"",VLOOKUP('Locations-Stops'!J1074,Regions!I2:J379,2,FALSE),"0")&amp;",'"&amp;IF('Locations-Stops'!K1074&lt;&gt;"",SUBSTITUTE('Locations-Stops'!K1074,"'","\'"),"")&amp;"','"&amp;IF('Locations-Stops'!L1074&lt;&gt;"",'Locations-Stops'!L1074,"")&amp;"','"&amp;IF('Locations-Stops'!M1074&lt;&gt;"",'Locations-Stops'!M1074,"")&amp;"','"&amp;IF('Locations-Stops'!N1074&lt;&gt;"",'Locations-Stops'!N1074,"")&amp;"', CURRENT_TIMESTAMP);"</f>
        <v>INSERT INTO `locations` (`id`, `name`, `latitude`, `longitude`, `province_id`, `region_1`, `region_2`, `region_3`, `street`, `number`, `postal`, `img`, `last_modified`) VALUES (NULL,'Siersmederij',52.35993,4.889546,8,3,6,33,'Eerste Weteringplantsoen','2III','1017 SJ','https://lh6.ggpht.com/4QhWlCXcrPNz3rxigtZymbNt6MIQmanrfngb4SiBeAIBv9jsWg_OTsnXmNW9bGEdf2eBeAre7T7WUZIXdQ4', CURRENT_TIMESTAMP);</v>
      </c>
    </row>
    <row r="1073" spans="1:1" x14ac:dyDescent="0.25">
      <c r="A1073" t="str">
        <f>"INSERT INTO `locations` (`id`, `name`, `latitude`, `longitude`, `province_id`, `region_1`, `region_2`, `region_3`, `street`, `number`, `postal`, `img`, `last_modified`) VALUES (NULL,'"&amp;SUBSTITUTE('Locations-Stops'!F1075,"'","\'")&amp;"',"&amp;IF('Locations-Stops'!D1075&lt;&gt;"",LEFT('Locations-Stops'!D1075,2)&amp;"."&amp;RIGHT('Locations-Stops'!D1075,LEN('Locations-Stops'!D1075)-2),"0")&amp;","&amp;IF('Locations-Stops'!E1075&lt;&gt;"",LEFT('Locations-Stops'!E1075,1)&amp;"."&amp;RIGHT('Locations-Stops'!E1075,LEN('Locations-Stops'!E1075)-1),"0")&amp;","&amp;IF('Locations-Stops'!G1075&lt;&gt;"",VLOOKUP('Locations-Stops'!G1075,Regions!A2:B379,2,FALSE),"0")&amp;","&amp;IF('Locations-Stops'!H1075&lt;&gt;"",VLOOKUP('Locations-Stops'!H1075,Regions!C2:D379,2,FALSE),"0")&amp;","&amp;IF('Locations-Stops'!I1075&lt;&gt;"",VLOOKUP('Locations-Stops'!I1075,Regions!F2:G379,2,FALSE),"0")&amp;","&amp;IF('Locations-Stops'!J1075&lt;&gt;"",VLOOKUP('Locations-Stops'!J1075,Regions!I2:J379,2,FALSE),"0")&amp;",'"&amp;IF('Locations-Stops'!K1075&lt;&gt;"",SUBSTITUTE('Locations-Stops'!K1075,"'","\'"),"")&amp;"','"&amp;IF('Locations-Stops'!L1075&lt;&gt;"",'Locations-Stops'!L1075,"")&amp;"','"&amp;IF('Locations-Stops'!M1075&lt;&gt;"",'Locations-Stops'!M1075,"")&amp;"','"&amp;IF('Locations-Stops'!N1075&lt;&gt;"",'Locations-Stops'!N1075,"")&amp;"', CURRENT_TIMESTAMP);"</f>
        <v>INSERT INTO `locations` (`id`, `name`, `latitude`, `longitude`, `province_id`, `region_1`, `region_2`, `region_3`, `street`, `number`, `postal`, `img`, `last_modified`) VALUES (NULL,'Spaans Consulaat',52.360417,4.897946,8,3,6,33,'Falckstraat','14','1017 VW','https://lh5.ggpht.com/66EC1RYuqea4rhBfm7eqr58epzK2Cv2KI4knFK4Ir_-5HRLUPeOtn0f5a9iesAuy8wagCugb0vgffyWyJVyi', CURRENT_TIMESTAMP);</v>
      </c>
    </row>
    <row r="1074" spans="1:1" x14ac:dyDescent="0.25">
      <c r="A1074" t="str">
        <f>"INSERT INTO `locations` (`id`, `name`, `latitude`, `longitude`, `province_id`, `region_1`, `region_2`, `region_3`, `street`, `number`, `postal`, `img`, `last_modified`) VALUES (NULL,'"&amp;SUBSTITUTE('Locations-Stops'!F1076,"'","\'")&amp;"',"&amp;IF('Locations-Stops'!D1076&lt;&gt;"",LEFT('Locations-Stops'!D1076,2)&amp;"."&amp;RIGHT('Locations-Stops'!D1076,LEN('Locations-Stops'!D1076)-2),"0")&amp;","&amp;IF('Locations-Stops'!E1076&lt;&gt;"",LEFT('Locations-Stops'!E1076,1)&amp;"."&amp;RIGHT('Locations-Stops'!E1076,LEN('Locations-Stops'!E1076)-1),"0")&amp;","&amp;IF('Locations-Stops'!G1076&lt;&gt;"",VLOOKUP('Locations-Stops'!G1076,Regions!A2:B379,2,FALSE),"0")&amp;","&amp;IF('Locations-Stops'!H1076&lt;&gt;"",VLOOKUP('Locations-Stops'!H1076,Regions!C2:D379,2,FALSE),"0")&amp;","&amp;IF('Locations-Stops'!I1076&lt;&gt;"",VLOOKUP('Locations-Stops'!I1076,Regions!F2:G379,2,FALSE),"0")&amp;","&amp;IF('Locations-Stops'!J1076&lt;&gt;"",VLOOKUP('Locations-Stops'!J1076,Regions!I2:J379,2,FALSE),"0")&amp;",'"&amp;IF('Locations-Stops'!K1076&lt;&gt;"",SUBSTITUTE('Locations-Stops'!K1076,"'","\'"),"")&amp;"','"&amp;IF('Locations-Stops'!L1076&lt;&gt;"",'Locations-Stops'!L1076,"")&amp;"','"&amp;IF('Locations-Stops'!M1076&lt;&gt;"",'Locations-Stops'!M1076,"")&amp;"','"&amp;IF('Locations-Stops'!N1076&lt;&gt;"",'Locations-Stops'!N1076,"")&amp;"', CURRENT_TIMESTAMP);"</f>
        <v>INSERT INTO `locations` (`id`, `name`, `latitude`, `longitude`, `province_id`, `region_1`, `region_2`, `region_3`, `street`, `number`, `postal`, `img`, `last_modified`) VALUES (NULL,'Bouchon du Centre',52.360503,4.896566,8,3,6,33,'Falckstraat','5I','1017 VV','https://lh4.ggpht.com/1-Oozytu2HZOFpuan98mFnwXF_7pC7HRH9D0DTg6vjcdV7TepXV1MogmZYs8kTBVHpXTm9p4qOd5-fG6aq7Hyw', CURRENT_TIMESTAMP);</v>
      </c>
    </row>
    <row r="1075" spans="1:1" x14ac:dyDescent="0.25">
      <c r="A1075" t="str">
        <f>"INSERT INTO `locations` (`id`, `name`, `latitude`, `longitude`, `province_id`, `region_1`, `region_2`, `region_3`, `street`, `number`, `postal`, `img`, `last_modified`) VALUES (NULL,'"&amp;SUBSTITUTE('Locations-Stops'!F1077,"'","\'")&amp;"',"&amp;IF('Locations-Stops'!D1077&lt;&gt;"",LEFT('Locations-Stops'!D1077,2)&amp;"."&amp;RIGHT('Locations-Stops'!D1077,LEN('Locations-Stops'!D1077)-2),"0")&amp;","&amp;IF('Locations-Stops'!E1077&lt;&gt;"",LEFT('Locations-Stops'!E1077,1)&amp;"."&amp;RIGHT('Locations-Stops'!E1077,LEN('Locations-Stops'!E1077)-1),"0")&amp;","&amp;IF('Locations-Stops'!G1077&lt;&gt;"",VLOOKUP('Locations-Stops'!G1077,Regions!A2:B379,2,FALSE),"0")&amp;","&amp;IF('Locations-Stops'!H1077&lt;&gt;"",VLOOKUP('Locations-Stops'!H1077,Regions!C2:D379,2,FALSE),"0")&amp;","&amp;IF('Locations-Stops'!I1077&lt;&gt;"",VLOOKUP('Locations-Stops'!I1077,Regions!F2:G379,2,FALSE),"0")&amp;","&amp;IF('Locations-Stops'!J1077&lt;&gt;"",VLOOKUP('Locations-Stops'!J1077,Regions!I2:J379,2,FALSE),"0")&amp;",'"&amp;IF('Locations-Stops'!K1077&lt;&gt;"",SUBSTITUTE('Locations-Stops'!K1077,"'","\'"),"")&amp;"','"&amp;IF('Locations-Stops'!L1077&lt;&gt;"",'Locations-Stops'!L1077,"")&amp;"','"&amp;IF('Locations-Stops'!M1077&lt;&gt;"",'Locations-Stops'!M1077,"")&amp;"','"&amp;IF('Locations-Stops'!N1077&lt;&gt;"",'Locations-Stops'!N1077,"")&amp;"', CURRENT_TIMESTAMP);"</f>
        <v>INSERT INTO `locations` (`id`, `name`, `latitude`, `longitude`, `province_id`, `region_1`, `region_2`, `region_3`, `street`, `number`, `postal`, `img`, `last_modified`) VALUES (NULL,'Pacman',52.360362,4.892438,8,3,6,33,'Fokke Simonszstraat','24II','1017 TG','https://lh4.ggpht.com/U9Ix7h4gNag6ZHjDOzb77Hib3bPQUAOqWc7WUYc9erSjP2jhEln6RJcWyfHunDc5vRDhFSvwuwSliWAxTkOe', CURRENT_TIMESTAMP);</v>
      </c>
    </row>
    <row r="1076" spans="1:1" x14ac:dyDescent="0.25">
      <c r="A1076" t="str">
        <f>"INSERT INTO `locations` (`id`, `name`, `latitude`, `longitude`, `province_id`, `region_1`, `region_2`, `region_3`, `street`, `number`, `postal`, `img`, `last_modified`) VALUES (NULL,'"&amp;SUBSTITUTE('Locations-Stops'!F1078,"'","\'")&amp;"',"&amp;IF('Locations-Stops'!D1078&lt;&gt;"",LEFT('Locations-Stops'!D1078,2)&amp;"."&amp;RIGHT('Locations-Stops'!D1078,LEN('Locations-Stops'!D1078)-2),"0")&amp;","&amp;IF('Locations-Stops'!E1078&lt;&gt;"",LEFT('Locations-Stops'!E1078,1)&amp;"."&amp;RIGHT('Locations-Stops'!E1078,LEN('Locations-Stops'!E1078)-1),"0")&amp;","&amp;IF('Locations-Stops'!G1078&lt;&gt;"",VLOOKUP('Locations-Stops'!G1078,Regions!A2:B379,2,FALSE),"0")&amp;","&amp;IF('Locations-Stops'!H1078&lt;&gt;"",VLOOKUP('Locations-Stops'!H1078,Regions!C2:D379,2,FALSE),"0")&amp;","&amp;IF('Locations-Stops'!I1078&lt;&gt;"",VLOOKUP('Locations-Stops'!I1078,Regions!F2:G379,2,FALSE),"0")&amp;","&amp;IF('Locations-Stops'!J1078&lt;&gt;"",VLOOKUP('Locations-Stops'!J1078,Regions!I2:J379,2,FALSE),"0")&amp;",'"&amp;IF('Locations-Stops'!K1078&lt;&gt;"",SUBSTITUTE('Locations-Stops'!K1078,"'","\'"),"")&amp;"','"&amp;IF('Locations-Stops'!L1078&lt;&gt;"",'Locations-Stops'!L1078,"")&amp;"','"&amp;IF('Locations-Stops'!M1078&lt;&gt;"",'Locations-Stops'!M1078,"")&amp;"','"&amp;IF('Locations-Stops'!N1078&lt;&gt;"",'Locations-Stops'!N1078,"")&amp;"', CURRENT_TIMESTAMP);"</f>
        <v>INSERT INTO `locations` (`id`, `name`, `latitude`, `longitude`, `province_id`, `region_1`, `region_2`, `region_3`, `street`, `number`, `postal`, `img`, `last_modified`) VALUES (NULL,'Sint Antonius',52.360333,4.894028,8,3,6,33,'Fokke Simonszstraat','49II','1017 TE','https://lh6.ggpht.com/Gq9XJi6eh98t5YnH_XXzmC3jRwAH_UGycaOCJ0w9oGxJoXs4sQQVQfSvaxcfZ6_YRUN-BtrXPGhmho7yPSvU', CURRENT_TIMESTAMP);</v>
      </c>
    </row>
    <row r="1077" spans="1:1" x14ac:dyDescent="0.25">
      <c r="A1077" t="str">
        <f>"INSERT INTO `locations` (`id`, `name`, `latitude`, `longitude`, `province_id`, `region_1`, `region_2`, `region_3`, `street`, `number`, `postal`, `img`, `last_modified`) VALUES (NULL,'"&amp;SUBSTITUTE('Locations-Stops'!F1079,"'","\'")&amp;"',"&amp;IF('Locations-Stops'!D1079&lt;&gt;"",LEFT('Locations-Stops'!D1079,2)&amp;"."&amp;RIGHT('Locations-Stops'!D1079,LEN('Locations-Stops'!D1079)-2),"0")&amp;","&amp;IF('Locations-Stops'!E1079&lt;&gt;"",LEFT('Locations-Stops'!E1079,1)&amp;"."&amp;RIGHT('Locations-Stops'!E1079,LEN('Locations-Stops'!E1079)-1),"0")&amp;","&amp;IF('Locations-Stops'!G1079&lt;&gt;"",VLOOKUP('Locations-Stops'!G1079,Regions!A2:B379,2,FALSE),"0")&amp;","&amp;IF('Locations-Stops'!H1079&lt;&gt;"",VLOOKUP('Locations-Stops'!H1079,Regions!C2:D379,2,FALSE),"0")&amp;","&amp;IF('Locations-Stops'!I1079&lt;&gt;"",VLOOKUP('Locations-Stops'!I1079,Regions!F2:G379,2,FALSE),"0")&amp;","&amp;IF('Locations-Stops'!J1079&lt;&gt;"",VLOOKUP('Locations-Stops'!J1079,Regions!I2:J379,2,FALSE),"0")&amp;",'"&amp;IF('Locations-Stops'!K1079&lt;&gt;"",SUBSTITUTE('Locations-Stops'!K1079,"'","\'"),"")&amp;"','"&amp;IF('Locations-Stops'!L1079&lt;&gt;"",'Locations-Stops'!L1079,"")&amp;"','"&amp;IF('Locations-Stops'!M1079&lt;&gt;"",'Locations-Stops'!M1079,"")&amp;"','"&amp;IF('Locations-Stops'!N1079&lt;&gt;"",'Locations-Stops'!N1079,"")&amp;"', CURRENT_TIMESTAMP);"</f>
        <v>INSERT INTO `locations` (`id`, `name`, `latitude`, `longitude`, `province_id`, `region_1`, `region_2`, `region_3`, `street`, `number`, `postal`, `img`, `last_modified`) VALUES (NULL,'M.J. Oosterling &amp; Zonen',52.361052,4.899289,8,3,6,33,'Frederiksplein','2','1017 XM','https://lh5.ggpht.com/nDg0FTjPeJ9oCSXFuuBuw39DidCIYdPlolokskNSmr--pp6RDlBDAASpxPZH3oZS1fw7AejYcxRzEEePeng2', CURRENT_TIMESTAMP);</v>
      </c>
    </row>
    <row r="1078" spans="1:1" x14ac:dyDescent="0.25">
      <c r="A1078" t="str">
        <f>"INSERT INTO `locations` (`id`, `name`, `latitude`, `longitude`, `province_id`, `region_1`, `region_2`, `region_3`, `street`, `number`, `postal`, `img`, `last_modified`) VALUES (NULL,'"&amp;SUBSTITUTE('Locations-Stops'!F1080,"'","\'")&amp;"',"&amp;IF('Locations-Stops'!D1080&lt;&gt;"",LEFT('Locations-Stops'!D1080,2)&amp;"."&amp;RIGHT('Locations-Stops'!D1080,LEN('Locations-Stops'!D1080)-2),"0")&amp;","&amp;IF('Locations-Stops'!E1080&lt;&gt;"",LEFT('Locations-Stops'!E1080,1)&amp;"."&amp;RIGHT('Locations-Stops'!E1080,LEN('Locations-Stops'!E1080)-1),"0")&amp;","&amp;IF('Locations-Stops'!G1080&lt;&gt;"",VLOOKUP('Locations-Stops'!G1080,Regions!A2:B379,2,FALSE),"0")&amp;","&amp;IF('Locations-Stops'!H1080&lt;&gt;"",VLOOKUP('Locations-Stops'!H1080,Regions!C2:D379,2,FALSE),"0")&amp;","&amp;IF('Locations-Stops'!I1080&lt;&gt;"",VLOOKUP('Locations-Stops'!I1080,Regions!F2:G379,2,FALSE),"0")&amp;","&amp;IF('Locations-Stops'!J1080&lt;&gt;"",VLOOKUP('Locations-Stops'!J1080,Regions!I2:J379,2,FALSE),"0")&amp;",'"&amp;IF('Locations-Stops'!K1080&lt;&gt;"",SUBSTITUTE('Locations-Stops'!K1080,"'","\'"),"")&amp;"','"&amp;IF('Locations-Stops'!L1080&lt;&gt;"",'Locations-Stops'!L1080,"")&amp;"','"&amp;IF('Locations-Stops'!M1080&lt;&gt;"",'Locations-Stops'!M1080,"")&amp;"','"&amp;IF('Locations-Stops'!N1080&lt;&gt;"",'Locations-Stops'!N1080,"")&amp;"', CURRENT_TIMESTAMP);"</f>
        <v>INSERT INTO `locations` (`id`, `name`, `latitude`, `longitude`, `province_id`, `region_1`, `region_2`, `region_3`, `street`, `number`, `postal`, `img`, `last_modified`) VALUES (NULL,'Stolpersteine',52.360461,4.901095,8,3,6,33,'Frederiksplein','47','1017 XL','https://lh5.ggpht.com/5ZRVLP1WHL0ebzED1wK5gek6opN-TNIeFcLp3zRH37ywPDCHuJBckEpNqPJsY6gMYgtru9vPXOy-hV1v5hSj', CURRENT_TIMESTAMP);</v>
      </c>
    </row>
    <row r="1079" spans="1:1" x14ac:dyDescent="0.25">
      <c r="A1079" t="str">
        <f>"INSERT INTO `locations` (`id`, `name`, `latitude`, `longitude`, `province_id`, `region_1`, `region_2`, `region_3`, `street`, `number`, `postal`, `img`, `last_modified`) VALUES (NULL,'"&amp;SUBSTITUTE('Locations-Stops'!F1081,"'","\'")&amp;"',"&amp;IF('Locations-Stops'!D1081&lt;&gt;"",LEFT('Locations-Stops'!D1081,2)&amp;"."&amp;RIGHT('Locations-Stops'!D1081,LEN('Locations-Stops'!D1081)-2),"0")&amp;","&amp;IF('Locations-Stops'!E1081&lt;&gt;"",LEFT('Locations-Stops'!E1081,1)&amp;"."&amp;RIGHT('Locations-Stops'!E1081,LEN('Locations-Stops'!E1081)-1),"0")&amp;","&amp;IF('Locations-Stops'!G1081&lt;&gt;"",VLOOKUP('Locations-Stops'!G1081,Regions!A2:B379,2,FALSE),"0")&amp;","&amp;IF('Locations-Stops'!H1081&lt;&gt;"",VLOOKUP('Locations-Stops'!H1081,Regions!C2:D379,2,FALSE),"0")&amp;","&amp;IF('Locations-Stops'!I1081&lt;&gt;"",VLOOKUP('Locations-Stops'!I1081,Regions!F2:G379,2,FALSE),"0")&amp;","&amp;IF('Locations-Stops'!J1081&lt;&gt;"",VLOOKUP('Locations-Stops'!J1081,Regions!I2:J379,2,FALSE),"0")&amp;",'"&amp;IF('Locations-Stops'!K1081&lt;&gt;"",SUBSTITUTE('Locations-Stops'!K1081,"'","\'"),"")&amp;"','"&amp;IF('Locations-Stops'!L1081&lt;&gt;"",'Locations-Stops'!L1081,"")&amp;"','"&amp;IF('Locations-Stops'!M1081&lt;&gt;"",'Locations-Stops'!M1081,"")&amp;"','"&amp;IF('Locations-Stops'!N1081&lt;&gt;"",'Locations-Stops'!N1081,"")&amp;"', CURRENT_TIMESTAMP);"</f>
        <v>INSERT INTO `locations` (`id`, `name`, `latitude`, `longitude`, `province_id`, `region_1`, `region_2`, `region_3`, `street`, `number`, `postal`, `img`, `last_modified`) VALUES (NULL,'Frederiksplein Totem',52.360142,4.898722,8,3,6,33,'Frederiksplein','321','1017','https://lh5.ggpht.com/Mwy8fp9KPv-O4e_wdKHMaB3THMpo6esLl2AH7MYz0YJKK8vpXWNu3IXmGeuoBwj33_D0NDvIviWGq2f6vRHbcKblRo13M-jXr8OgY8pZVFElTNoc', CURRENT_TIMESTAMP);</v>
      </c>
    </row>
    <row r="1080" spans="1:1" x14ac:dyDescent="0.25">
      <c r="A1080" t="str">
        <f>"INSERT INTO `locations` (`id`, `name`, `latitude`, `longitude`, `province_id`, `region_1`, `region_2`, `region_3`, `street`, `number`, `postal`, `img`, `last_modified`) VALUES (NULL,'"&amp;SUBSTITUTE('Locations-Stops'!F1082,"'","\'")&amp;"',"&amp;IF('Locations-Stops'!D1082&lt;&gt;"",LEFT('Locations-Stops'!D1082,2)&amp;"."&amp;RIGHT('Locations-Stops'!D1082,LEN('Locations-Stops'!D1082)-2),"0")&amp;","&amp;IF('Locations-Stops'!E1082&lt;&gt;"",LEFT('Locations-Stops'!E1082,1)&amp;"."&amp;RIGHT('Locations-Stops'!E1082,LEN('Locations-Stops'!E1082)-1),"0")&amp;","&amp;IF('Locations-Stops'!G1082&lt;&gt;"",VLOOKUP('Locations-Stops'!G1082,Regions!A2:B379,2,FALSE),"0")&amp;","&amp;IF('Locations-Stops'!H1082&lt;&gt;"",VLOOKUP('Locations-Stops'!H1082,Regions!C2:D379,2,FALSE),"0")&amp;","&amp;IF('Locations-Stops'!I1082&lt;&gt;"",VLOOKUP('Locations-Stops'!I1082,Regions!F2:G379,2,FALSE),"0")&amp;","&amp;IF('Locations-Stops'!J1082&lt;&gt;"",VLOOKUP('Locations-Stops'!J1082,Regions!I2:J379,2,FALSE),"0")&amp;",'"&amp;IF('Locations-Stops'!K1082&lt;&gt;"",SUBSTITUTE('Locations-Stops'!K1082,"'","\'"),"")&amp;"','"&amp;IF('Locations-Stops'!L1082&lt;&gt;"",'Locations-Stops'!L1082,"")&amp;"','"&amp;IF('Locations-Stops'!M1082&lt;&gt;"",'Locations-Stops'!M1082,"")&amp;"','"&amp;IF('Locations-Stops'!N1082&lt;&gt;"",'Locations-Stops'!N1082,"")&amp;"', CURRENT_TIMESTAMP);"</f>
        <v>INSERT INTO `locations` (`id`, `name`, `latitude`, `longitude`, `province_id`, `region_1`, `region_2`, `region_3`, `street`, `number`, `postal`, `img`, `last_modified`) VALUES (NULL,'Frederiksplein',52.360052,4.899942,8,3,6,33,'Frederiksplein','321','1017','https://lh5.ggpht.com/BYZVO3WB2fBuzVnqdf9zhRWQqB7bEcjPKaCA5k9LXFtu2iS_qfxDpl9QgWUoafic3Pj_MxfNXiNsmd4Hfc8', CURRENT_TIMESTAMP);</v>
      </c>
    </row>
    <row r="1081" spans="1:1" x14ac:dyDescent="0.25">
      <c r="A1081" t="str">
        <f>"INSERT INTO `locations` (`id`, `name`, `latitude`, `longitude`, `province_id`, `region_1`, `region_2`, `region_3`, `street`, `number`, `postal`, `img`, `last_modified`) VALUES (NULL,'"&amp;SUBSTITUTE('Locations-Stops'!F1083,"'","\'")&amp;"',"&amp;IF('Locations-Stops'!D1083&lt;&gt;"",LEFT('Locations-Stops'!D1083,2)&amp;"."&amp;RIGHT('Locations-Stops'!D1083,LEN('Locations-Stops'!D1083)-2),"0")&amp;","&amp;IF('Locations-Stops'!E1083&lt;&gt;"",LEFT('Locations-Stops'!E1083,1)&amp;"."&amp;RIGHT('Locations-Stops'!E1083,LEN('Locations-Stops'!E1083)-1),"0")&amp;","&amp;IF('Locations-Stops'!G1083&lt;&gt;"",VLOOKUP('Locations-Stops'!G1083,Regions!A2:B379,2,FALSE),"0")&amp;","&amp;IF('Locations-Stops'!H1083&lt;&gt;"",VLOOKUP('Locations-Stops'!H1083,Regions!C2:D379,2,FALSE),"0")&amp;","&amp;IF('Locations-Stops'!I1083&lt;&gt;"",VLOOKUP('Locations-Stops'!I1083,Regions!F2:G379,2,FALSE),"0")&amp;","&amp;IF('Locations-Stops'!J1083&lt;&gt;"",VLOOKUP('Locations-Stops'!J1083,Regions!I2:J379,2,FALSE),"0")&amp;",'"&amp;IF('Locations-Stops'!K1083&lt;&gt;"",SUBSTITUTE('Locations-Stops'!K1083,"'","\'"),"")&amp;"','"&amp;IF('Locations-Stops'!L1083&lt;&gt;"",'Locations-Stops'!L1083,"")&amp;"','"&amp;IF('Locations-Stops'!M1083&lt;&gt;"",'Locations-Stops'!M1083,"")&amp;"','"&amp;IF('Locations-Stops'!N1083&lt;&gt;"",'Locations-Stops'!N1083,"")&amp;"', CURRENT_TIMESTAMP);"</f>
        <v>INSERT INTO `locations` (`id`, `name`, `latitude`, `longitude`, `province_id`, `region_1`, `region_2`, `region_3`, `street`, `number`, `postal`, `img`, `last_modified`) VALUES (NULL,'Mesh Mosaic Art',52.359421,4.900037,8,3,6,33,'Frederiksplein','321','1017','https://lh3.ggpht.com/xP2sXKcxaXCDhRaNcbgzWzXe4U6iNkJ0PCqUHQsTLNWBXuBZ_fBNDujH-EeoxflL7Tz2lcbAQbYZdL2r0HA', CURRENT_TIMESTAMP);</v>
      </c>
    </row>
    <row r="1082" spans="1:1" x14ac:dyDescent="0.25">
      <c r="A1082" t="str">
        <f>"INSERT INTO `locations` (`id`, `name`, `latitude`, `longitude`, `province_id`, `region_1`, `region_2`, `region_3`, `street`, `number`, `postal`, `img`, `last_modified`) VALUES (NULL,'"&amp;SUBSTITUTE('Locations-Stops'!F1084,"'","\'")&amp;"',"&amp;IF('Locations-Stops'!D1084&lt;&gt;"",LEFT('Locations-Stops'!D1084,2)&amp;"."&amp;RIGHT('Locations-Stops'!D1084,LEN('Locations-Stops'!D1084)-2),"0")&amp;","&amp;IF('Locations-Stops'!E1084&lt;&gt;"",LEFT('Locations-Stops'!E1084,1)&amp;"."&amp;RIGHT('Locations-Stops'!E1084,LEN('Locations-Stops'!E1084)-1),"0")&amp;","&amp;IF('Locations-Stops'!G1084&lt;&gt;"",VLOOKUP('Locations-Stops'!G1084,Regions!A2:B379,2,FALSE),"0")&amp;","&amp;IF('Locations-Stops'!H1084&lt;&gt;"",VLOOKUP('Locations-Stops'!H1084,Regions!C2:D379,2,FALSE),"0")&amp;","&amp;IF('Locations-Stops'!I1084&lt;&gt;"",VLOOKUP('Locations-Stops'!I1084,Regions!F2:G379,2,FALSE),"0")&amp;","&amp;IF('Locations-Stops'!J1084&lt;&gt;"",VLOOKUP('Locations-Stops'!J1084,Regions!I2:J379,2,FALSE),"0")&amp;",'"&amp;IF('Locations-Stops'!K1084&lt;&gt;"",SUBSTITUTE('Locations-Stops'!K1084,"'","\'"),"")&amp;"','"&amp;IF('Locations-Stops'!L1084&lt;&gt;"",'Locations-Stops'!L1084,"")&amp;"','"&amp;IF('Locations-Stops'!M1084&lt;&gt;"",'Locations-Stops'!M1084,"")&amp;"','"&amp;IF('Locations-Stops'!N1084&lt;&gt;"",'Locations-Stops'!N1084,"")&amp;"', CURRENT_TIMESTAMP);"</f>
        <v>INSERT INTO `locations` (`id`, `name`, `latitude`, `longitude`, `province_id`, `region_1`, `region_2`, `region_3`, `street`, `number`, `postal`, `img`, `last_modified`) VALUES (NULL,'Jellyfish',52.360932,4.899582,8,3,6,33,'Frederiksplein','332','1017','https://lh5.ggpht.com/FWxrANWpYTc8SRhx5IOVOo11lXDZ_1iQuTcMMAdfeq4rCWKKAs7zoGx4c9NBf1shTLep0QF8439avEAOFYIn', CURRENT_TIMESTAMP);</v>
      </c>
    </row>
    <row r="1083" spans="1:1" x14ac:dyDescent="0.25">
      <c r="A1083" t="str">
        <f>"INSERT INTO `locations` (`id`, `name`, `latitude`, `longitude`, `province_id`, `region_1`, `region_2`, `region_3`, `street`, `number`, `postal`, `img`, `last_modified`) VALUES (NULL,'"&amp;SUBSTITUTE('Locations-Stops'!F1085,"'","\'")&amp;"',"&amp;IF('Locations-Stops'!D1085&lt;&gt;"",LEFT('Locations-Stops'!D1085,2)&amp;"."&amp;RIGHT('Locations-Stops'!D1085,LEN('Locations-Stops'!D1085)-2),"0")&amp;","&amp;IF('Locations-Stops'!E1085&lt;&gt;"",LEFT('Locations-Stops'!E1085,1)&amp;"."&amp;RIGHT('Locations-Stops'!E1085,LEN('Locations-Stops'!E1085)-1),"0")&amp;","&amp;IF('Locations-Stops'!G1085&lt;&gt;"",VLOOKUP('Locations-Stops'!G1085,Regions!A2:B379,2,FALSE),"0")&amp;","&amp;IF('Locations-Stops'!H1085&lt;&gt;"",VLOOKUP('Locations-Stops'!H1085,Regions!C2:D379,2,FALSE),"0")&amp;","&amp;IF('Locations-Stops'!I1085&lt;&gt;"",VLOOKUP('Locations-Stops'!I1085,Regions!F2:G379,2,FALSE),"0")&amp;","&amp;IF('Locations-Stops'!J1085&lt;&gt;"",VLOOKUP('Locations-Stops'!J1085,Regions!I2:J379,2,FALSE),"0")&amp;",'"&amp;IF('Locations-Stops'!K1085&lt;&gt;"",SUBSTITUTE('Locations-Stops'!K1085,"'","\'"),"")&amp;"','"&amp;IF('Locations-Stops'!L1085&lt;&gt;"",'Locations-Stops'!L1085,"")&amp;"','"&amp;IF('Locations-Stops'!M1085&lt;&gt;"",'Locations-Stops'!M1085,"")&amp;"','"&amp;IF('Locations-Stops'!N1085&lt;&gt;"",'Locations-Stops'!N1085,"")&amp;"', CURRENT_TIMESTAMP);"</f>
        <v>INSERT INTO `locations` (`id`, `name`, `latitude`, `longitude`, `province_id`, `region_1`, `region_2`, `region_3`, `street`, `number`, `postal`, `img`, `last_modified`) VALUES (NULL,'Leguane',52.363306,4.883672,8,3,6,33,'Kleine-Gartmanplantsoen','15','1017','https://lh6.ggpht.com/VNTHVy_Hc64at2hnSgVZ9zq3zaLKAJ0ptxJ1T1rmbYHwonyipQNf9O1lzylrZgwajaeRYqWRp_3SbHgS1I0o', CURRENT_TIMESTAMP);</v>
      </c>
    </row>
    <row r="1084" spans="1:1" x14ac:dyDescent="0.25">
      <c r="A1084" t="str">
        <f>"INSERT INTO `locations` (`id`, `name`, `latitude`, `longitude`, `province_id`, `region_1`, `region_2`, `region_3`, `street`, `number`, `postal`, `img`, `last_modified`) VALUES (NULL,'"&amp;SUBSTITUTE('Locations-Stops'!F1086,"'","\'")&amp;"',"&amp;IF('Locations-Stops'!D1086&lt;&gt;"",LEFT('Locations-Stops'!D1086,2)&amp;"."&amp;RIGHT('Locations-Stops'!D1086,LEN('Locations-Stops'!D1086)-2),"0")&amp;","&amp;IF('Locations-Stops'!E1086&lt;&gt;"",LEFT('Locations-Stops'!E1086,1)&amp;"."&amp;RIGHT('Locations-Stops'!E1086,LEN('Locations-Stops'!E1086)-1),"0")&amp;","&amp;IF('Locations-Stops'!G1086&lt;&gt;"",VLOOKUP('Locations-Stops'!G1086,Regions!A2:B379,2,FALSE),"0")&amp;","&amp;IF('Locations-Stops'!H1086&lt;&gt;"",VLOOKUP('Locations-Stops'!H1086,Regions!C2:D379,2,FALSE),"0")&amp;","&amp;IF('Locations-Stops'!I1086&lt;&gt;"",VLOOKUP('Locations-Stops'!I1086,Regions!F2:G379,2,FALSE),"0")&amp;","&amp;IF('Locations-Stops'!J1086&lt;&gt;"",VLOOKUP('Locations-Stops'!J1086,Regions!I2:J379,2,FALSE),"0")&amp;",'"&amp;IF('Locations-Stops'!K1086&lt;&gt;"",SUBSTITUTE('Locations-Stops'!K1086,"'","\'"),"")&amp;"','"&amp;IF('Locations-Stops'!L1086&lt;&gt;"",'Locations-Stops'!L1086,"")&amp;"','"&amp;IF('Locations-Stops'!M1086&lt;&gt;"",'Locations-Stops'!M1086,"")&amp;"','"&amp;IF('Locations-Stops'!N1086&lt;&gt;"",'Locations-Stops'!N1086,"")&amp;"', CURRENT_TIMESTAMP);"</f>
        <v>INSERT INTO `locations` (`id`, `name`, `latitude`, `longitude`, `province_id`, `region_1`, `region_2`, `region_3`, `street`, `number`, `postal`, `img`, `last_modified`) VALUES (NULL,'Lagartos, Amsterdam',52.362986,4.883635,8,3,6,33,'Kleine-Gartmanplantsoen','','1017','https://lh5.ggpht.com/6YrVupoX1L8PxYdgl3M43N8knhD5MdHaIbXjGJSTujpXxraPyWCHz93FubrZxldHEciFdraSmsu87Yk9um1JbCK6ZKTmfu1czvr05JxQpAvBqWvp', CURRENT_TIMESTAMP);</v>
      </c>
    </row>
    <row r="1085" spans="1:1" x14ac:dyDescent="0.25">
      <c r="A1085" t="str">
        <f>"INSERT INTO `locations` (`id`, `name`, `latitude`, `longitude`, `province_id`, `region_1`, `region_2`, `region_3`, `street`, `number`, `postal`, `img`, `last_modified`) VALUES (NULL,'"&amp;SUBSTITUTE('Locations-Stops'!F1087,"'","\'")&amp;"',"&amp;IF('Locations-Stops'!D1087&lt;&gt;"",LEFT('Locations-Stops'!D1087,2)&amp;"."&amp;RIGHT('Locations-Stops'!D1087,LEN('Locations-Stops'!D1087)-2),"0")&amp;","&amp;IF('Locations-Stops'!E1087&lt;&gt;"",LEFT('Locations-Stops'!E1087,1)&amp;"."&amp;RIGHT('Locations-Stops'!E1087,LEN('Locations-Stops'!E1087)-1),"0")&amp;","&amp;IF('Locations-Stops'!G1087&lt;&gt;"",VLOOKUP('Locations-Stops'!G1087,Regions!A2:B379,2,FALSE),"0")&amp;","&amp;IF('Locations-Stops'!H1087&lt;&gt;"",VLOOKUP('Locations-Stops'!H1087,Regions!C2:D379,2,FALSE),"0")&amp;","&amp;IF('Locations-Stops'!I1087&lt;&gt;"",VLOOKUP('Locations-Stops'!I1087,Regions!F2:G379,2,FALSE),"0")&amp;","&amp;IF('Locations-Stops'!J1087&lt;&gt;"",VLOOKUP('Locations-Stops'!J1087,Regions!I2:J379,2,FALSE),"0")&amp;",'"&amp;IF('Locations-Stops'!K1087&lt;&gt;"",SUBSTITUTE('Locations-Stops'!K1087,"'","\'"),"")&amp;"','"&amp;IF('Locations-Stops'!L1087&lt;&gt;"",'Locations-Stops'!L1087,"")&amp;"','"&amp;IF('Locations-Stops'!M1087&lt;&gt;"",'Locations-Stops'!M1087,"")&amp;"','"&amp;IF('Locations-Stops'!N1087&lt;&gt;"",'Locations-Stops'!N1087,"")&amp;"', CURRENT_TIMESTAMP);"</f>
        <v>INSERT INTO `locations` (`id`, `name`, `latitude`, `longitude`, `province_id`, `region_1`, `region_2`, `region_3`, `street`, `number`, `postal`, `img`, `last_modified`) VALUES (NULL,'Rooftop Godess',52.364939,4.88207,8,3,6,33,'Korte Leidsedwarsstraat','12','1017 RC','https://lh5.ggpht.com/HEid2Wk_Q_j2CIZELmY7i1CgounsfgNJN-nYYVN3WRMzWyyMtKt7UmeVG9dfC4A6A7JpPPDtd7bHb-dmjg_L', CURRENT_TIMESTAMP);</v>
      </c>
    </row>
    <row r="1086" spans="1:1" x14ac:dyDescent="0.25">
      <c r="A1086" t="str">
        <f>"INSERT INTO `locations` (`id`, `name`, `latitude`, `longitude`, `province_id`, `region_1`, `region_2`, `region_3`, `street`, `number`, `postal`, `img`, `last_modified`) VALUES (NULL,'"&amp;SUBSTITUTE('Locations-Stops'!F1088,"'","\'")&amp;"',"&amp;IF('Locations-Stops'!D1088&lt;&gt;"",LEFT('Locations-Stops'!D1088,2)&amp;"."&amp;RIGHT('Locations-Stops'!D1088,LEN('Locations-Stops'!D1088)-2),"0")&amp;","&amp;IF('Locations-Stops'!E1088&lt;&gt;"",LEFT('Locations-Stops'!E1088,1)&amp;"."&amp;RIGHT('Locations-Stops'!E1088,LEN('Locations-Stops'!E1088)-1),"0")&amp;","&amp;IF('Locations-Stops'!G1088&lt;&gt;"",VLOOKUP('Locations-Stops'!G1088,Regions!A2:B379,2,FALSE),"0")&amp;","&amp;IF('Locations-Stops'!H1088&lt;&gt;"",VLOOKUP('Locations-Stops'!H1088,Regions!C2:D379,2,FALSE),"0")&amp;","&amp;IF('Locations-Stops'!I1088&lt;&gt;"",VLOOKUP('Locations-Stops'!I1088,Regions!F2:G379,2,FALSE),"0")&amp;","&amp;IF('Locations-Stops'!J1088&lt;&gt;"",VLOOKUP('Locations-Stops'!J1088,Regions!I2:J379,2,FALSE),"0")&amp;",'"&amp;IF('Locations-Stops'!K1088&lt;&gt;"",SUBSTITUTE('Locations-Stops'!K1088,"'","\'"),"")&amp;"','"&amp;IF('Locations-Stops'!L1088&lt;&gt;"",'Locations-Stops'!L1088,"")&amp;"','"&amp;IF('Locations-Stops'!M1088&lt;&gt;"",'Locations-Stops'!M1088,"")&amp;"','"&amp;IF('Locations-Stops'!N1088&lt;&gt;"",'Locations-Stops'!N1088,"")&amp;"', CURRENT_TIMESTAMP);"</f>
        <v>INSERT INTO `locations` (`id`, `name`, `latitude`, `longitude`, `province_id`, `region_1`, `region_2`, `region_3`, `street`, `number`, `postal`, `img`, `last_modified`) VALUES (NULL,'Gevelhoofd',52.365017,4.882932,8,3,6,33,'Korte Leidsedwarsstraat','49','1017','https://lh4.ggpht.com/T1s3eXIVdE6hTcmyNS60ahb5lFFHvj1dZMTO_CZNhp1xEuMah6_Ul7EA-S5_osfeSLwW62kf9f8LXuJCzG7d', CURRENT_TIMESTAMP);</v>
      </c>
    </row>
    <row r="1087" spans="1:1" x14ac:dyDescent="0.25">
      <c r="A1087" t="str">
        <f>"INSERT INTO `locations` (`id`, `name`, `latitude`, `longitude`, `province_id`, `region_1`, `region_2`, `region_3`, `street`, `number`, `postal`, `img`, `last_modified`) VALUES (NULL,'"&amp;SUBSTITUTE('Locations-Stops'!F1089,"'","\'")&amp;"',"&amp;IF('Locations-Stops'!D1089&lt;&gt;"",LEFT('Locations-Stops'!D1089,2)&amp;"."&amp;RIGHT('Locations-Stops'!D1089,LEN('Locations-Stops'!D1089)-2),"0")&amp;","&amp;IF('Locations-Stops'!E1089&lt;&gt;"",LEFT('Locations-Stops'!E1089,1)&amp;"."&amp;RIGHT('Locations-Stops'!E1089,LEN('Locations-Stops'!E1089)-1),"0")&amp;","&amp;IF('Locations-Stops'!G1089&lt;&gt;"",VLOOKUP('Locations-Stops'!G1089,Regions!A2:B379,2,FALSE),"0")&amp;","&amp;IF('Locations-Stops'!H1089&lt;&gt;"",VLOOKUP('Locations-Stops'!H1089,Regions!C2:D379,2,FALSE),"0")&amp;","&amp;IF('Locations-Stops'!I1089&lt;&gt;"",VLOOKUP('Locations-Stops'!I1089,Regions!F2:G379,2,FALSE),"0")&amp;","&amp;IF('Locations-Stops'!J1089&lt;&gt;"",VLOOKUP('Locations-Stops'!J1089,Regions!I2:J379,2,FALSE),"0")&amp;",'"&amp;IF('Locations-Stops'!K1089&lt;&gt;"",SUBSTITUTE('Locations-Stops'!K1089,"'","\'"),"")&amp;"','"&amp;IF('Locations-Stops'!L1089&lt;&gt;"",'Locations-Stops'!L1089,"")&amp;"','"&amp;IF('Locations-Stops'!M1089&lt;&gt;"",'Locations-Stops'!M1089,"")&amp;"','"&amp;IF('Locations-Stops'!N1089&lt;&gt;"",'Locations-Stops'!N1089,"")&amp;"', CURRENT_TIMESTAMP);"</f>
        <v>INSERT INTO `locations` (`id`, `name`, `latitude`, `longitude`, `province_id`, `region_1`, `region_2`, `region_3`, `street`, `number`, `postal`, `img`, `last_modified`) VALUES (NULL,'Saxophone',52.363491,4.884454,8,3,6,33,'Korte Leidsedwarsstraat','111III','1017 PX','https://lh4.ggpht.com/-z2P9P1I6ByVPzBuxZwlAwGi82KBrVPNfsFkzhCBBOuizRNaehDBnFCWOh9HI15VQS7R1PXdNoCU8LieAPU', CURRENT_TIMESTAMP);</v>
      </c>
    </row>
    <row r="1088" spans="1:1" x14ac:dyDescent="0.25">
      <c r="A1088" t="str">
        <f>"INSERT INTO `locations` (`id`, `name`, `latitude`, `longitude`, `province_id`, `region_1`, `region_2`, `region_3`, `street`, `number`, `postal`, `img`, `last_modified`) VALUES (NULL,'"&amp;SUBSTITUTE('Locations-Stops'!F1090,"'","\'")&amp;"',"&amp;IF('Locations-Stops'!D1090&lt;&gt;"",LEFT('Locations-Stops'!D1090,2)&amp;"."&amp;RIGHT('Locations-Stops'!D1090,LEN('Locations-Stops'!D1090)-2),"0")&amp;","&amp;IF('Locations-Stops'!E1090&lt;&gt;"",LEFT('Locations-Stops'!E1090,1)&amp;"."&amp;RIGHT('Locations-Stops'!E1090,LEN('Locations-Stops'!E1090)-1),"0")&amp;","&amp;IF('Locations-Stops'!G1090&lt;&gt;"",VLOOKUP('Locations-Stops'!G1090,Regions!A2:B379,2,FALSE),"0")&amp;","&amp;IF('Locations-Stops'!H1090&lt;&gt;"",VLOOKUP('Locations-Stops'!H1090,Regions!C2:D379,2,FALSE),"0")&amp;","&amp;IF('Locations-Stops'!I1090&lt;&gt;"",VLOOKUP('Locations-Stops'!I1090,Regions!F2:G379,2,FALSE),"0")&amp;","&amp;IF('Locations-Stops'!J1090&lt;&gt;"",VLOOKUP('Locations-Stops'!J1090,Regions!I2:J379,2,FALSE),"0")&amp;",'"&amp;IF('Locations-Stops'!K1090&lt;&gt;"",SUBSTITUTE('Locations-Stops'!K1090,"'","\'"),"")&amp;"','"&amp;IF('Locations-Stops'!L1090&lt;&gt;"",'Locations-Stops'!L1090,"")&amp;"','"&amp;IF('Locations-Stops'!M1090&lt;&gt;"",'Locations-Stops'!M1090,"")&amp;"','"&amp;IF('Locations-Stops'!N1090&lt;&gt;"",'Locations-Stops'!N1090,"")&amp;"', CURRENT_TIMESTAMP);"</f>
        <v>INSERT INTO `locations` (`id`, `name`, `latitude`, `longitude`, `province_id`, `region_1`, `region_2`, `region_3`, `street`, `number`, `postal`, `img`, `last_modified`) VALUES (NULL,'Ams, Centrum - Simon Carmiggelt',52.359888,4.888726,8,3,6,33,'Kronkelpad','','1017','https://lh6.ggpht.com/GdSS7Glxoi3qU_GlzlhFtiEnLPooXUAHP6X8pWzoHL4HpQOUbsSFtsTtThJ_hm1sZRwCTcZZbp-vKTTKY39QYg', CURRENT_TIMESTAMP);</v>
      </c>
    </row>
    <row r="1089" spans="1:1" x14ac:dyDescent="0.25">
      <c r="A1089" t="str">
        <f>"INSERT INTO `locations` (`id`, `name`, `latitude`, `longitude`, `province_id`, `region_1`, `region_2`, `region_3`, `street`, `number`, `postal`, `img`, `last_modified`) VALUES (NULL,'"&amp;SUBSTITUTE('Locations-Stops'!F1091,"'","\'")&amp;"',"&amp;IF('Locations-Stops'!D1091&lt;&gt;"",LEFT('Locations-Stops'!D1091,2)&amp;"."&amp;RIGHT('Locations-Stops'!D1091,LEN('Locations-Stops'!D1091)-2),"0")&amp;","&amp;IF('Locations-Stops'!E1091&lt;&gt;"",LEFT('Locations-Stops'!E1091,1)&amp;"."&amp;RIGHT('Locations-Stops'!E1091,LEN('Locations-Stops'!E1091)-1),"0")&amp;","&amp;IF('Locations-Stops'!G1091&lt;&gt;"",VLOOKUP('Locations-Stops'!G1091,Regions!A2:B379,2,FALSE),"0")&amp;","&amp;IF('Locations-Stops'!H1091&lt;&gt;"",VLOOKUP('Locations-Stops'!H1091,Regions!C2:D379,2,FALSE),"0")&amp;","&amp;IF('Locations-Stops'!I1091&lt;&gt;"",VLOOKUP('Locations-Stops'!I1091,Regions!F2:G379,2,FALSE),"0")&amp;","&amp;IF('Locations-Stops'!J1091&lt;&gt;"",VLOOKUP('Locations-Stops'!J1091,Regions!I2:J379,2,FALSE),"0")&amp;",'"&amp;IF('Locations-Stops'!K1091&lt;&gt;"",SUBSTITUTE('Locations-Stops'!K1091,"'","\'"),"")&amp;"','"&amp;IF('Locations-Stops'!L1091&lt;&gt;"",'Locations-Stops'!L1091,"")&amp;"','"&amp;IF('Locations-Stops'!M1091&lt;&gt;"",'Locations-Stops'!M1091,"")&amp;"','"&amp;IF('Locations-Stops'!N1091&lt;&gt;"",'Locations-Stops'!N1091,"")&amp;"', CURRENT_TIMESTAMP);"</f>
        <v>INSERT INTO `locations` (`id`, `name`, `latitude`, `longitude`, `province_id`, `region_1`, `region_2`, `region_3`, `street`, `number`, `postal`, `img`, `last_modified`) VALUES (NULL,'Ant. J. M. Hendrix Memorial Stone',52.36336,4.886581,8,3,6,33,'Lange Leidsedwarsstraat','101K','1017 NJ','https://lh3.googleusercontent.com/wgj1VAefmJK8FZzAx28VgPvRynQmOa6JeCudQumPyxGh-MaeaP6rrGHvepuhEZvSvsVNrOejCoSy2zyzORHLCQ', CURRENT_TIMESTAMP);</v>
      </c>
    </row>
    <row r="1090" spans="1:1" x14ac:dyDescent="0.25">
      <c r="A1090" t="str">
        <f>"INSERT INTO `locations` (`id`, `name`, `latitude`, `longitude`, `province_id`, `region_1`, `region_2`, `region_3`, `street`, `number`, `postal`, `img`, `last_modified`) VALUES (NULL,'"&amp;SUBSTITUTE('Locations-Stops'!F1092,"'","\'")&amp;"',"&amp;IF('Locations-Stops'!D1092&lt;&gt;"",LEFT('Locations-Stops'!D1092,2)&amp;"."&amp;RIGHT('Locations-Stops'!D1092,LEN('Locations-Stops'!D1092)-2),"0")&amp;","&amp;IF('Locations-Stops'!E1092&lt;&gt;"",LEFT('Locations-Stops'!E1092,1)&amp;"."&amp;RIGHT('Locations-Stops'!E1092,LEN('Locations-Stops'!E1092)-1),"0")&amp;","&amp;IF('Locations-Stops'!G1092&lt;&gt;"",VLOOKUP('Locations-Stops'!G1092,Regions!A2:B379,2,FALSE),"0")&amp;","&amp;IF('Locations-Stops'!H1092&lt;&gt;"",VLOOKUP('Locations-Stops'!H1092,Regions!C2:D379,2,FALSE),"0")&amp;","&amp;IF('Locations-Stops'!I1092&lt;&gt;"",VLOOKUP('Locations-Stops'!I1092,Regions!F2:G379,2,FALSE),"0")&amp;","&amp;IF('Locations-Stops'!J1092&lt;&gt;"",VLOOKUP('Locations-Stops'!J1092,Regions!I2:J379,2,FALSE),"0")&amp;",'"&amp;IF('Locations-Stops'!K1092&lt;&gt;"",SUBSTITUTE('Locations-Stops'!K1092,"'","\'"),"")&amp;"','"&amp;IF('Locations-Stops'!L1092&lt;&gt;"",'Locations-Stops'!L1092,"")&amp;"','"&amp;IF('Locations-Stops'!M1092&lt;&gt;"",'Locations-Stops'!M1092,"")&amp;"','"&amp;IF('Locations-Stops'!N1092&lt;&gt;"",'Locations-Stops'!N1092,"")&amp;"', CURRENT_TIMESTAMP);"</f>
        <v>INSERT INTO `locations` (`id`, `name`, `latitude`, `longitude`, `province_id`, `region_1`, `region_2`, `region_3`, `street`, `number`, `postal`, `img`, `last_modified`) VALUES (NULL,'IN DIE VERGVLDEN CATER IN DIE NIEV STAT',52.365575,4.88157,8,3,6,33,'Leidsegracht','97','1017 ND','https://lh3.ggpht.com/ix2uhFGGmzntYEdNHuRl044eUFZ2jb52F-xhn4XHDrDOeaY2icv8gRToj0hoa8moPuxtjeC3Sixq_KVCNbo', CURRENT_TIMESTAMP);</v>
      </c>
    </row>
    <row r="1091" spans="1:1" x14ac:dyDescent="0.25">
      <c r="A1091" t="str">
        <f>"INSERT INTO `locations` (`id`, `name`, `latitude`, `longitude`, `province_id`, `region_1`, `region_2`, `region_3`, `street`, `number`, `postal`, `img`, `last_modified`) VALUES (NULL,'"&amp;SUBSTITUTE('Locations-Stops'!F1093,"'","\'")&amp;"',"&amp;IF('Locations-Stops'!D1093&lt;&gt;"",LEFT('Locations-Stops'!D1093,2)&amp;"."&amp;RIGHT('Locations-Stops'!D1093,LEN('Locations-Stops'!D1093)-2),"0")&amp;","&amp;IF('Locations-Stops'!E1093&lt;&gt;"",LEFT('Locations-Stops'!E1093,1)&amp;"."&amp;RIGHT('Locations-Stops'!E1093,LEN('Locations-Stops'!E1093)-1),"0")&amp;","&amp;IF('Locations-Stops'!G1093&lt;&gt;"",VLOOKUP('Locations-Stops'!G1093,Regions!A2:B379,2,FALSE),"0")&amp;","&amp;IF('Locations-Stops'!H1093&lt;&gt;"",VLOOKUP('Locations-Stops'!H1093,Regions!C2:D379,2,FALSE),"0")&amp;","&amp;IF('Locations-Stops'!I1093&lt;&gt;"",VLOOKUP('Locations-Stops'!I1093,Regions!F2:G379,2,FALSE),"0")&amp;","&amp;IF('Locations-Stops'!J1093&lt;&gt;"",VLOOKUP('Locations-Stops'!J1093,Regions!I2:J379,2,FALSE),"0")&amp;",'"&amp;IF('Locations-Stops'!K1093&lt;&gt;"",SUBSTITUTE('Locations-Stops'!K1093,"'","\'"),"")&amp;"','"&amp;IF('Locations-Stops'!L1093&lt;&gt;"",'Locations-Stops'!L1093,"")&amp;"','"&amp;IF('Locations-Stops'!M1093&lt;&gt;"",'Locations-Stops'!M1093,"")&amp;"','"&amp;IF('Locations-Stops'!N1093&lt;&gt;"",'Locations-Stops'!N1093,"")&amp;"', CURRENT_TIMESTAMP);"</f>
        <v>INSERT INTO `locations` (`id`, `name`, `latitude`, `longitude`, `province_id`, `region_1`, `region_2`, `region_3`, `street`, `number`, `postal`, `img`, `last_modified`) VALUES (NULL,'Indianenhoofd',52.363977,4.88056,8,3,6,33,'Leidsekade','92A','1017 PN','https://lh3.ggpht.com/RIU-KXvijwQ33h1AutCombZfJYEnw2d5w2fPM0zEr7sDxNqXi0aEd4H9ryzFkg6Oq_YrcYdbXsA_zHCzOSTB9g', CURRENT_TIMESTAMP);</v>
      </c>
    </row>
    <row r="1092" spans="1:1" x14ac:dyDescent="0.25">
      <c r="A1092" t="str">
        <f>"INSERT INTO `locations` (`id`, `name`, `latitude`, `longitude`, `province_id`, `region_1`, `region_2`, `region_3`, `street`, `number`, `postal`, `img`, `last_modified`) VALUES (NULL,'"&amp;SUBSTITUTE('Locations-Stops'!F1094,"'","\'")&amp;"',"&amp;IF('Locations-Stops'!D1094&lt;&gt;"",LEFT('Locations-Stops'!D1094,2)&amp;"."&amp;RIGHT('Locations-Stops'!D1094,LEN('Locations-Stops'!D1094)-2),"0")&amp;","&amp;IF('Locations-Stops'!E1094&lt;&gt;"",LEFT('Locations-Stops'!E1094,1)&amp;"."&amp;RIGHT('Locations-Stops'!E1094,LEN('Locations-Stops'!E1094)-1),"0")&amp;","&amp;IF('Locations-Stops'!G1094&lt;&gt;"",VLOOKUP('Locations-Stops'!G1094,Regions!A2:B379,2,FALSE),"0")&amp;","&amp;IF('Locations-Stops'!H1094&lt;&gt;"",VLOOKUP('Locations-Stops'!H1094,Regions!C2:D379,2,FALSE),"0")&amp;","&amp;IF('Locations-Stops'!I1094&lt;&gt;"",VLOOKUP('Locations-Stops'!I1094,Regions!F2:G379,2,FALSE),"0")&amp;","&amp;IF('Locations-Stops'!J1094&lt;&gt;"",VLOOKUP('Locations-Stops'!J1094,Regions!I2:J379,2,FALSE),"0")&amp;",'"&amp;IF('Locations-Stops'!K1094&lt;&gt;"",SUBSTITUTE('Locations-Stops'!K1094,"'","\'"),"")&amp;"','"&amp;IF('Locations-Stops'!L1094&lt;&gt;"",'Locations-Stops'!L1094,"")&amp;"','"&amp;IF('Locations-Stops'!M1094&lt;&gt;"",'Locations-Stops'!M1094,"")&amp;"','"&amp;IF('Locations-Stops'!N1094&lt;&gt;"",'Locations-Stops'!N1094,"")&amp;"', CURRENT_TIMESTAMP);"</f>
        <v>INSERT INTO `locations` (`id`, `name`, `latitude`, `longitude`, `province_id`, `region_1`, `region_2`, `region_3`, `street`, `number`, `postal`, `img`, `last_modified`) VALUES (NULL,'Clock Hotel American',52.363718,4.881044,8,3,6,33,'Leidsekade','93H','1017 PN','https://lh5.ggpht.com/3zwIbOS7ile8J96UcYLh1Zqnc0H_PO6lctsNyL1TOJUO4OjA7WuISBTA27nAdvx-Na_IrpkWrzr3V7eACLsD8w', CURRENT_TIMESTAMP);</v>
      </c>
    </row>
    <row r="1093" spans="1:1" x14ac:dyDescent="0.25">
      <c r="A1093" t="str">
        <f>"INSERT INTO `locations` (`id`, `name`, `latitude`, `longitude`, `province_id`, `region_1`, `region_2`, `region_3`, `street`, `number`, `postal`, `img`, `last_modified`) VALUES (NULL,'"&amp;SUBSTITUTE('Locations-Stops'!F1095,"'","\'")&amp;"',"&amp;IF('Locations-Stops'!D1095&lt;&gt;"",LEFT('Locations-Stops'!D1095,2)&amp;"."&amp;RIGHT('Locations-Stops'!D1095,LEN('Locations-Stops'!D1095)-2),"0")&amp;","&amp;IF('Locations-Stops'!E1095&lt;&gt;"",LEFT('Locations-Stops'!E1095,1)&amp;"."&amp;RIGHT('Locations-Stops'!E1095,LEN('Locations-Stops'!E1095)-1),"0")&amp;","&amp;IF('Locations-Stops'!G1095&lt;&gt;"",VLOOKUP('Locations-Stops'!G1095,Regions!A2:B379,2,FALSE),"0")&amp;","&amp;IF('Locations-Stops'!H1095&lt;&gt;"",VLOOKUP('Locations-Stops'!H1095,Regions!C2:D379,2,FALSE),"0")&amp;","&amp;IF('Locations-Stops'!I1095&lt;&gt;"",VLOOKUP('Locations-Stops'!I1095,Regions!F2:G379,2,FALSE),"0")&amp;","&amp;IF('Locations-Stops'!J1095&lt;&gt;"",VLOOKUP('Locations-Stops'!J1095,Regions!I2:J379,2,FALSE),"0")&amp;",'"&amp;IF('Locations-Stops'!K1095&lt;&gt;"",SUBSTITUTE('Locations-Stops'!K1095,"'","\'"),"")&amp;"','"&amp;IF('Locations-Stops'!L1095&lt;&gt;"",'Locations-Stops'!L1095,"")&amp;"','"&amp;IF('Locations-Stops'!M1095&lt;&gt;"",'Locations-Stops'!M1095,"")&amp;"','"&amp;IF('Locations-Stops'!N1095&lt;&gt;"",'Locations-Stops'!N1095,"")&amp;"', CURRENT_TIMESTAMP);"</f>
        <v>INSERT INTO `locations` (`id`, `name`, `latitude`, `longitude`, `province_id`, `region_1`, `region_2`, `region_3`, `street`, `number`, `postal`, `img`, `last_modified`) VALUES (NULL,'Smokiana Pipeshop',52.364188,4.88531,8,3,6,33,'Leidsekruisstraat','2','1017 RH','https://lh3.ggpht.com/fDnnJWsrmX-HdiJ4cO_W-4mxO9F-zaVyOGWU35qTTA3MwATwKO0sSnQIhpwAXNuL9w13ncwaXp9JBgMPWDK3dARr_foPamxLw_oD2-JS28_IJh8c', CURRENT_TIMESTAMP);</v>
      </c>
    </row>
    <row r="1094" spans="1:1" x14ac:dyDescent="0.25">
      <c r="A1094" t="str">
        <f>"INSERT INTO `locations` (`id`, `name`, `latitude`, `longitude`, `province_id`, `region_1`, `region_2`, `region_3`, `street`, `number`, `postal`, `img`, `last_modified`) VALUES (NULL,'"&amp;SUBSTITUTE('Locations-Stops'!F1096,"'","\'")&amp;"',"&amp;IF('Locations-Stops'!D1096&lt;&gt;"",LEFT('Locations-Stops'!D1096,2)&amp;"."&amp;RIGHT('Locations-Stops'!D1096,LEN('Locations-Stops'!D1096)-2),"0")&amp;","&amp;IF('Locations-Stops'!E1096&lt;&gt;"",LEFT('Locations-Stops'!E1096,1)&amp;"."&amp;RIGHT('Locations-Stops'!E1096,LEN('Locations-Stops'!E1096)-1),"0")&amp;","&amp;IF('Locations-Stops'!G1096&lt;&gt;"",VLOOKUP('Locations-Stops'!G1096,Regions!A2:B379,2,FALSE),"0")&amp;","&amp;IF('Locations-Stops'!H1096&lt;&gt;"",VLOOKUP('Locations-Stops'!H1096,Regions!C2:D379,2,FALSE),"0")&amp;","&amp;IF('Locations-Stops'!I1096&lt;&gt;"",VLOOKUP('Locations-Stops'!I1096,Regions!F2:G379,2,FALSE),"0")&amp;","&amp;IF('Locations-Stops'!J1096&lt;&gt;"",VLOOKUP('Locations-Stops'!J1096,Regions!I2:J379,2,FALSE),"0")&amp;",'"&amp;IF('Locations-Stops'!K1096&lt;&gt;"",SUBSTITUTE('Locations-Stops'!K1096,"'","\'"),"")&amp;"','"&amp;IF('Locations-Stops'!L1096&lt;&gt;"",'Locations-Stops'!L1096,"")&amp;"','"&amp;IF('Locations-Stops'!M1096&lt;&gt;"",'Locations-Stops'!M1096,"")&amp;"','"&amp;IF('Locations-Stops'!N1096&lt;&gt;"",'Locations-Stops'!N1096,"")&amp;"', CURRENT_TIMESTAMP);"</f>
        <v>INSERT INTO `locations` (`id`, `name`, `latitude`, `longitude`, `province_id`, `region_1`, `region_2`, `region_3`, `street`, `number`, `postal`, `img`, `last_modified`) VALUES (NULL,'De kop van Jut',52.363522,4.88487,8,3,6,33,'Leidsekruisstraat','28','1017 RJ','https://lh4.ggpht.com/XP6hpvg8iN3K9GNziLI4PEa9CKJeKV09rYyfgvX0Ad9XXZiY9Xv7fFDwyTDj14TMLpjn4nebRr2NMkRmDXpRQVCYhFsMPLPBzgNj98lHMcWDDnE', CURRENT_TIMESTAMP);</v>
      </c>
    </row>
    <row r="1095" spans="1:1" x14ac:dyDescent="0.25">
      <c r="A1095" t="str">
        <f>"INSERT INTO `locations` (`id`, `name`, `latitude`, `longitude`, `province_id`, `region_1`, `region_2`, `region_3`, `street`, `number`, `postal`, `img`, `last_modified`) VALUES (NULL,'"&amp;SUBSTITUTE('Locations-Stops'!F1097,"'","\'")&amp;"',"&amp;IF('Locations-Stops'!D1097&lt;&gt;"",LEFT('Locations-Stops'!D1097,2)&amp;"."&amp;RIGHT('Locations-Stops'!D1097,LEN('Locations-Stops'!D1097)-2),"0")&amp;","&amp;IF('Locations-Stops'!E1097&lt;&gt;"",LEFT('Locations-Stops'!E1097,1)&amp;"."&amp;RIGHT('Locations-Stops'!E1097,LEN('Locations-Stops'!E1097)-1),"0")&amp;","&amp;IF('Locations-Stops'!G1097&lt;&gt;"",VLOOKUP('Locations-Stops'!G1097,Regions!A2:B379,2,FALSE),"0")&amp;","&amp;IF('Locations-Stops'!H1097&lt;&gt;"",VLOOKUP('Locations-Stops'!H1097,Regions!C2:D379,2,FALSE),"0")&amp;","&amp;IF('Locations-Stops'!I1097&lt;&gt;"",VLOOKUP('Locations-Stops'!I1097,Regions!F2:G379,2,FALSE),"0")&amp;","&amp;IF('Locations-Stops'!J1097&lt;&gt;"",VLOOKUP('Locations-Stops'!J1097,Regions!I2:J379,2,FALSE),"0")&amp;",'"&amp;IF('Locations-Stops'!K1097&lt;&gt;"",SUBSTITUTE('Locations-Stops'!K1097,"'","\'"),"")&amp;"','"&amp;IF('Locations-Stops'!L1097&lt;&gt;"",'Locations-Stops'!L1097,"")&amp;"','"&amp;IF('Locations-Stops'!M1097&lt;&gt;"",'Locations-Stops'!M1097,"")&amp;"','"&amp;IF('Locations-Stops'!N1097&lt;&gt;"",'Locations-Stops'!N1097,"")&amp;"', CURRENT_TIMESTAMP);"</f>
        <v>INSERT INTO `locations` (`id`, `name`, `latitude`, `longitude`, `province_id`, `region_1`, `region_2`, `region_3`, `street`, `number`, `postal`, `img`, `last_modified`) VALUES (NULL,'Hirsch and Cie',52.363646,4.882485,8,3,6,33,'Leidseplein','23','1017 PS','https://lh3.googleusercontent.com/M6YbSc6hIx_hCOsq3lubg85CqRwnwG4Pr9vFRoRnUCw3Mo4R20eC-YX5Jy3oao-s3cpvOctCOM-SnZuuvuDjcA', CURRENT_TIMESTAMP);</v>
      </c>
    </row>
    <row r="1096" spans="1:1" x14ac:dyDescent="0.25">
      <c r="A1096" t="str">
        <f>"INSERT INTO `locations` (`id`, `name`, `latitude`, `longitude`, `province_id`, `region_1`, `region_2`, `region_3`, `street`, `number`, `postal`, `img`, `last_modified`) VALUES (NULL,'"&amp;SUBSTITUTE('Locations-Stops'!F1098,"'","\'")&amp;"',"&amp;IF('Locations-Stops'!D1098&lt;&gt;"",LEFT('Locations-Stops'!D1098,2)&amp;"."&amp;RIGHT('Locations-Stops'!D1098,LEN('Locations-Stops'!D1098)-2),"0")&amp;","&amp;IF('Locations-Stops'!E1098&lt;&gt;"",LEFT('Locations-Stops'!E1098,1)&amp;"."&amp;RIGHT('Locations-Stops'!E1098,LEN('Locations-Stops'!E1098)-1),"0")&amp;","&amp;IF('Locations-Stops'!G1098&lt;&gt;"",VLOOKUP('Locations-Stops'!G1098,Regions!A2:B379,2,FALSE),"0")&amp;","&amp;IF('Locations-Stops'!H1098&lt;&gt;"",VLOOKUP('Locations-Stops'!H1098,Regions!C2:D379,2,FALSE),"0")&amp;","&amp;IF('Locations-Stops'!I1098&lt;&gt;"",VLOOKUP('Locations-Stops'!I1098,Regions!F2:G379,2,FALSE),"0")&amp;","&amp;IF('Locations-Stops'!J1098&lt;&gt;"",VLOOKUP('Locations-Stops'!J1098,Regions!I2:J379,2,FALSE),"0")&amp;",'"&amp;IF('Locations-Stops'!K1098&lt;&gt;"",SUBSTITUTE('Locations-Stops'!K1098,"'","\'"),"")&amp;"','"&amp;IF('Locations-Stops'!L1098&lt;&gt;"",'Locations-Stops'!L1098,"")&amp;"','"&amp;IF('Locations-Stops'!M1098&lt;&gt;"",'Locations-Stops'!M1098,"")&amp;"','"&amp;IF('Locations-Stops'!N1098&lt;&gt;"",'Locations-Stops'!N1098,"")&amp;"', CURRENT_TIMESTAMP);"</f>
        <v>INSERT INTO `locations` (`id`, `name`, `latitude`, `longitude`, `province_id`, `region_1`, `region_2`, `region_3`, `street`, `number`, `postal`, `img`, `last_modified`) VALUES (NULL,'Christian Huygens',52.364832,4.883888,8,3,6,33,'Leidsestraat','86II','1017 PE','https://lh6.ggpht.com/D1Iomr15Sjvh61L_54kq0jJkJEUkkL4vXV11U6m0nKG6WLFzgQsoOmvmdOF23D4NCmzohoyDTRqD9RRgE7o6VQ', CURRENT_TIMESTAMP);</v>
      </c>
    </row>
    <row r="1097" spans="1:1" x14ac:dyDescent="0.25">
      <c r="A1097" t="str">
        <f>"INSERT INTO `locations` (`id`, `name`, `latitude`, `longitude`, `province_id`, `region_1`, `region_2`, `region_3`, `street`, `number`, `postal`, `img`, `last_modified`) VALUES (NULL,'"&amp;SUBSTITUTE('Locations-Stops'!F1099,"'","\'")&amp;"',"&amp;IF('Locations-Stops'!D1099&lt;&gt;"",LEFT('Locations-Stops'!D1099,2)&amp;"."&amp;RIGHT('Locations-Stops'!D1099,LEN('Locations-Stops'!D1099)-2),"0")&amp;","&amp;IF('Locations-Stops'!E1099&lt;&gt;"",LEFT('Locations-Stops'!E1099,1)&amp;"."&amp;RIGHT('Locations-Stops'!E1099,LEN('Locations-Stops'!E1099)-1),"0")&amp;","&amp;IF('Locations-Stops'!G1099&lt;&gt;"",VLOOKUP('Locations-Stops'!G1099,Regions!A2:B379,2,FALSE),"0")&amp;","&amp;IF('Locations-Stops'!H1099&lt;&gt;"",VLOOKUP('Locations-Stops'!H1099,Regions!C2:D379,2,FALSE),"0")&amp;","&amp;IF('Locations-Stops'!I1099&lt;&gt;"",VLOOKUP('Locations-Stops'!I1099,Regions!F2:G379,2,FALSE),"0")&amp;","&amp;IF('Locations-Stops'!J1099&lt;&gt;"",VLOOKUP('Locations-Stops'!J1099,Regions!I2:J379,2,FALSE),"0")&amp;",'"&amp;IF('Locations-Stops'!K1099&lt;&gt;"",SUBSTITUTE('Locations-Stops'!K1099,"'","\'"),"")&amp;"','"&amp;IF('Locations-Stops'!L1099&lt;&gt;"",'Locations-Stops'!L1099,"")&amp;"','"&amp;IF('Locations-Stops'!M1099&lt;&gt;"",'Locations-Stops'!M1099,"")&amp;"','"&amp;IF('Locations-Stops'!N1099&lt;&gt;"",'Locations-Stops'!N1099,"")&amp;"', CURRENT_TIMESTAMP);"</f>
        <v>INSERT INTO `locations` (`id`, `name`, `latitude`, `longitude`, `province_id`, `region_1`, `region_2`, `region_3`, `street`, `number`, `postal`, `img`, `last_modified`) VALUES (NULL,'Keysers Laers',52.360089,4.892764,8,3,6,33,'Lijnbaansgracht','334','1017 XA','https://lh6.ggpht.com/pHVYz-v0D8fpu_NXhInC8SmKh7D-9PG8TfepPcA3sZsjMR9afvTV_-JNQF_EvB7gasj8h2Tao8inZVmpxrL7', CURRENT_TIMESTAMP);</v>
      </c>
    </row>
    <row r="1098" spans="1:1" x14ac:dyDescent="0.25">
      <c r="A1098" t="str">
        <f>"INSERT INTO `locations` (`id`, `name`, `latitude`, `longitude`, `province_id`, `region_1`, `region_2`, `region_3`, `street`, `number`, `postal`, `img`, `last_modified`) VALUES (NULL,'"&amp;SUBSTITUTE('Locations-Stops'!F1100,"'","\'")&amp;"',"&amp;IF('Locations-Stops'!D1100&lt;&gt;"",LEFT('Locations-Stops'!D1100,2)&amp;"."&amp;RIGHT('Locations-Stops'!D1100,LEN('Locations-Stops'!D1100)-2),"0")&amp;","&amp;IF('Locations-Stops'!E1100&lt;&gt;"",LEFT('Locations-Stops'!E1100,1)&amp;"."&amp;RIGHT('Locations-Stops'!E1100,LEN('Locations-Stops'!E1100)-1),"0")&amp;","&amp;IF('Locations-Stops'!G1100&lt;&gt;"",VLOOKUP('Locations-Stops'!G1100,Regions!A2:B379,2,FALSE),"0")&amp;","&amp;IF('Locations-Stops'!H1100&lt;&gt;"",VLOOKUP('Locations-Stops'!H1100,Regions!C2:D379,2,FALSE),"0")&amp;","&amp;IF('Locations-Stops'!I1100&lt;&gt;"",VLOOKUP('Locations-Stops'!I1100,Regions!F2:G379,2,FALSE),"0")&amp;","&amp;IF('Locations-Stops'!J1100&lt;&gt;"",VLOOKUP('Locations-Stops'!J1100,Regions!I2:J379,2,FALSE),"0")&amp;",'"&amp;IF('Locations-Stops'!K1100&lt;&gt;"",SUBSTITUTE('Locations-Stops'!K1100,"'","\'"),"")&amp;"','"&amp;IF('Locations-Stops'!L1100&lt;&gt;"",'Locations-Stops'!L1100,"")&amp;"','"&amp;IF('Locations-Stops'!M1100&lt;&gt;"",'Locations-Stops'!M1100,"")&amp;"','"&amp;IF('Locations-Stops'!N1100&lt;&gt;"",'Locations-Stops'!N1100,"")&amp;"', CURRENT_TIMESTAMP);"</f>
        <v>INSERT INTO `locations` (`id`, `name`, `latitude`, `longitude`, `province_id`, `region_1`, `region_2`, `region_3`, `street`, `number`, `postal`, `img`, `last_modified`) VALUES (NULL,'Gevelkunst',52.364018,4.881489,8,3,6,33,'Marnixstraat','408','1017 PL','https://lh6.ggpht.com/PuZolg_ZnF11LtWae37BOK3fzP829wSyE7kdfEQR2BIarWqomWO0oRqFtBks5JwYd6LAJFlL6BgYtT7TWBBn', CURRENT_TIMESTAMP);</v>
      </c>
    </row>
    <row r="1099" spans="1:1" x14ac:dyDescent="0.25">
      <c r="A1099" t="str">
        <f>"INSERT INTO `locations` (`id`, `name`, `latitude`, `longitude`, `province_id`, `region_1`, `region_2`, `region_3`, `street`, `number`, `postal`, `img`, `last_modified`) VALUES (NULL,'"&amp;SUBSTITUTE('Locations-Stops'!F1101,"'","\'")&amp;"',"&amp;IF('Locations-Stops'!D1101&lt;&gt;"",LEFT('Locations-Stops'!D1101,2)&amp;"."&amp;RIGHT('Locations-Stops'!D1101,LEN('Locations-Stops'!D1101)-2),"0")&amp;","&amp;IF('Locations-Stops'!E1101&lt;&gt;"",LEFT('Locations-Stops'!E1101,1)&amp;"."&amp;RIGHT('Locations-Stops'!E1101,LEN('Locations-Stops'!E1101)-1),"0")&amp;","&amp;IF('Locations-Stops'!G1101&lt;&gt;"",VLOOKUP('Locations-Stops'!G1101,Regions!A2:B379,2,FALSE),"0")&amp;","&amp;IF('Locations-Stops'!H1101&lt;&gt;"",VLOOKUP('Locations-Stops'!H1101,Regions!C2:D379,2,FALSE),"0")&amp;","&amp;IF('Locations-Stops'!I1101&lt;&gt;"",VLOOKUP('Locations-Stops'!I1101,Regions!F2:G379,2,FALSE),"0")&amp;","&amp;IF('Locations-Stops'!J1101&lt;&gt;"",VLOOKUP('Locations-Stops'!J1101,Regions!I2:J379,2,FALSE),"0")&amp;",'"&amp;IF('Locations-Stops'!K1101&lt;&gt;"",SUBSTITUTE('Locations-Stops'!K1101,"'","\'"),"")&amp;"','"&amp;IF('Locations-Stops'!L1101&lt;&gt;"",'Locations-Stops'!L1101,"")&amp;"','"&amp;IF('Locations-Stops'!M1101&lt;&gt;"",'Locations-Stops'!M1101,"")&amp;"','"&amp;IF('Locations-Stops'!N1101&lt;&gt;"",'Locations-Stops'!N1101,"")&amp;"', CURRENT_TIMESTAMP);"</f>
        <v>INSERT INTO `locations` (`id`, `name`, `latitude`, `longitude`, `province_id`, `region_1`, `region_2`, `region_3`, `street`, `number`, `postal`, `img`, `last_modified`) VALUES (NULL,'Sink Ka Tondra',52.36478,4.880665,8,3,6,33,'Marnixstraat','','1016 XX','https://lh3.ggpht.com/Wjb-1gOtcaDrDHKBVOaFXYDKaxWfaqo97qBgQtVO_1AXE6RKkzOZUcEaAo1YPWBLU_PzYnmqSAwANevUY2mC6A', CURRENT_TIMESTAMP);</v>
      </c>
    </row>
    <row r="1100" spans="1:1" x14ac:dyDescent="0.25">
      <c r="A1100" t="str">
        <f>"INSERT INTO `locations` (`id`, `name`, `latitude`, `longitude`, `province_id`, `region_1`, `region_2`, `region_3`, `street`, `number`, `postal`, `img`, `last_modified`) VALUES (NULL,'"&amp;SUBSTITUTE('Locations-Stops'!F1102,"'","\'")&amp;"',"&amp;IF('Locations-Stops'!D1102&lt;&gt;"",LEFT('Locations-Stops'!D1102,2)&amp;"."&amp;RIGHT('Locations-Stops'!D1102,LEN('Locations-Stops'!D1102)-2),"0")&amp;","&amp;IF('Locations-Stops'!E1102&lt;&gt;"",LEFT('Locations-Stops'!E1102,1)&amp;"."&amp;RIGHT('Locations-Stops'!E1102,LEN('Locations-Stops'!E1102)-1),"0")&amp;","&amp;IF('Locations-Stops'!G1102&lt;&gt;"",VLOOKUP('Locations-Stops'!G1102,Regions!A2:B379,2,FALSE),"0")&amp;","&amp;IF('Locations-Stops'!H1102&lt;&gt;"",VLOOKUP('Locations-Stops'!H1102,Regions!C2:D379,2,FALSE),"0")&amp;","&amp;IF('Locations-Stops'!I1102&lt;&gt;"",VLOOKUP('Locations-Stops'!I1102,Regions!F2:G379,2,FALSE),"0")&amp;","&amp;IF('Locations-Stops'!J1102&lt;&gt;"",VLOOKUP('Locations-Stops'!J1102,Regions!I2:J379,2,FALSE),"0")&amp;",'"&amp;IF('Locations-Stops'!K1102&lt;&gt;"",SUBSTITUTE('Locations-Stops'!K1102,"'","\'"),"")&amp;"','"&amp;IF('Locations-Stops'!L1102&lt;&gt;"",'Locations-Stops'!L1102,"")&amp;"','"&amp;IF('Locations-Stops'!M1102&lt;&gt;"",'Locations-Stops'!M1102,"")&amp;"','"&amp;IF('Locations-Stops'!N1102&lt;&gt;"",'Locations-Stops'!N1102,"")&amp;"', CURRENT_TIMESTAMP);"</f>
        <v>INSERT INTO `locations` (`id`, `name`, `latitude`, `longitude`, `province_id`, `region_1`, `region_2`, `region_3`, `street`, `number`, `postal`, `img`, `last_modified`) VALUES (NULL,'Hard Rock Cafe Amsterdam',52.36212,4.883054,8,3,6,33,'Max Euweplein','59','1017 MA','https://lh5.ggpht.com/eig1cyfkmlDhoJQchCyjMKTNDXf203M-ag_0zxTBLYI1Cnx2uUIjUBu2q9bUAj4X4l9RMAzHLbtws3cl_CsT', CURRENT_TIMESTAMP);</v>
      </c>
    </row>
    <row r="1101" spans="1:1" x14ac:dyDescent="0.25">
      <c r="A1101" t="str">
        <f>"INSERT INTO `locations` (`id`, `name`, `latitude`, `longitude`, `province_id`, `region_1`, `region_2`, `region_3`, `street`, `number`, `postal`, `img`, `last_modified`) VALUES (NULL,'"&amp;SUBSTITUTE('Locations-Stops'!F1103,"'","\'")&amp;"',"&amp;IF('Locations-Stops'!D1103&lt;&gt;"",LEFT('Locations-Stops'!D1103,2)&amp;"."&amp;RIGHT('Locations-Stops'!D1103,LEN('Locations-Stops'!D1103)-2),"0")&amp;","&amp;IF('Locations-Stops'!E1103&lt;&gt;"",LEFT('Locations-Stops'!E1103,1)&amp;"."&amp;RIGHT('Locations-Stops'!E1103,LEN('Locations-Stops'!E1103)-1),"0")&amp;","&amp;IF('Locations-Stops'!G1103&lt;&gt;"",VLOOKUP('Locations-Stops'!G1103,Regions!A2:B379,2,FALSE),"0")&amp;","&amp;IF('Locations-Stops'!H1103&lt;&gt;"",VLOOKUP('Locations-Stops'!H1103,Regions!C2:D379,2,FALSE),"0")&amp;","&amp;IF('Locations-Stops'!I1103&lt;&gt;"",VLOOKUP('Locations-Stops'!I1103,Regions!F2:G379,2,FALSE),"0")&amp;","&amp;IF('Locations-Stops'!J1103&lt;&gt;"",VLOOKUP('Locations-Stops'!J1103,Regions!I2:J379,2,FALSE),"0")&amp;",'"&amp;IF('Locations-Stops'!K1103&lt;&gt;"",SUBSTITUTE('Locations-Stops'!K1103,"'","\'"),"")&amp;"','"&amp;IF('Locations-Stops'!L1103&lt;&gt;"",'Locations-Stops'!L1103,"")&amp;"','"&amp;IF('Locations-Stops'!M1103&lt;&gt;"",'Locations-Stops'!M1103,"")&amp;"','"&amp;IF('Locations-Stops'!N1103&lt;&gt;"",'Locations-Stops'!N1103,"")&amp;"', CURRENT_TIMESTAMP);"</f>
        <v>INSERT INTO `locations` (`id`, `name`, `latitude`, `longitude`, `province_id`, `region_1`, `region_2`, `region_3`, `street`, `number`, `postal`, `img`, `last_modified`) VALUES (NULL,'Hendrik Matheus Van Randwijk Wall',52.358631,4.891379,8,3,6,33,'Nicolaas Witsenkade','1','1017','https://lh3.googleusercontent.com/cgUU_pZClktfeBW0HX_jOxOrpEY1gmeUSCHZdsCNJ-Da_tNLiA1i3xvtsLCKpSJQfPt4cv6w2jwdsNfktF62', CURRENT_TIMESTAMP);</v>
      </c>
    </row>
    <row r="1102" spans="1:1" x14ac:dyDescent="0.25">
      <c r="A1102" t="str">
        <f>"INSERT INTO `locations` (`id`, `name`, `latitude`, `longitude`, `province_id`, `region_1`, `region_2`, `region_3`, `street`, `number`, `postal`, `img`, `last_modified`) VALUES (NULL,'"&amp;SUBSTITUTE('Locations-Stops'!F1104,"'","\'")&amp;"',"&amp;IF('Locations-Stops'!D1104&lt;&gt;"",LEFT('Locations-Stops'!D1104,2)&amp;"."&amp;RIGHT('Locations-Stops'!D1104,LEN('Locations-Stops'!D1104)-2),"0")&amp;","&amp;IF('Locations-Stops'!E1104&lt;&gt;"",LEFT('Locations-Stops'!E1104,1)&amp;"."&amp;RIGHT('Locations-Stops'!E1104,LEN('Locations-Stops'!E1104)-1),"0")&amp;","&amp;IF('Locations-Stops'!G1104&lt;&gt;"",VLOOKUP('Locations-Stops'!G1104,Regions!A2:B379,2,FALSE),"0")&amp;","&amp;IF('Locations-Stops'!H1104&lt;&gt;"",VLOOKUP('Locations-Stops'!H1104,Regions!C2:D379,2,FALSE),"0")&amp;","&amp;IF('Locations-Stops'!I1104&lt;&gt;"",VLOOKUP('Locations-Stops'!I1104,Regions!F2:G379,2,FALSE),"0")&amp;","&amp;IF('Locations-Stops'!J1104&lt;&gt;"",VLOOKUP('Locations-Stops'!J1104,Regions!I2:J379,2,FALSE),"0")&amp;",'"&amp;IF('Locations-Stops'!K1104&lt;&gt;"",SUBSTITUTE('Locations-Stops'!K1104,"'","\'"),"")&amp;"','"&amp;IF('Locations-Stops'!L1104&lt;&gt;"",'Locations-Stops'!L1104,"")&amp;"','"&amp;IF('Locations-Stops'!M1104&lt;&gt;"",'Locations-Stops'!M1104,"")&amp;"','"&amp;IF('Locations-Stops'!N1104&lt;&gt;"",'Locations-Stops'!N1104,"")&amp;"', CURRENT_TIMESTAMP);"</f>
        <v>INSERT INTO `locations` (`id`, `name`, `latitude`, `longitude`, `province_id`, `region_1`, `region_2`, `region_3`, `street`, `number`, `postal`, `img`, `last_modified`) VALUES (NULL,'A Stork Right There',52.358216,4.897015,8,3,6,33,'Nicolaas Witsenkade','36','1017 ZT','https://lh4.ggpht.com/MHoE2TRnGOShKsoOkojD70B4FPsF2Q79G45GfT0MDlgAt_TLoyTUux_55W7RBwOn1I6oZCJZY-Gs5Wg1ZnE', CURRENT_TIMESTAMP);</v>
      </c>
    </row>
    <row r="1103" spans="1:1" x14ac:dyDescent="0.25">
      <c r="A1103" t="str">
        <f>"INSERT INTO `locations` (`id`, `name`, `latitude`, `longitude`, `province_id`, `region_1`, `region_2`, `region_3`, `street`, `number`, `postal`, `img`, `last_modified`) VALUES (NULL,'"&amp;SUBSTITUTE('Locations-Stops'!F1105,"'","\'")&amp;"',"&amp;IF('Locations-Stops'!D1105&lt;&gt;"",LEFT('Locations-Stops'!D1105,2)&amp;"."&amp;RIGHT('Locations-Stops'!D1105,LEN('Locations-Stops'!D1105)-2),"0")&amp;","&amp;IF('Locations-Stops'!E1105&lt;&gt;"",LEFT('Locations-Stops'!E1105,1)&amp;"."&amp;RIGHT('Locations-Stops'!E1105,LEN('Locations-Stops'!E1105)-1),"0")&amp;","&amp;IF('Locations-Stops'!G1105&lt;&gt;"",VLOOKUP('Locations-Stops'!G1105,Regions!A2:B379,2,FALSE),"0")&amp;","&amp;IF('Locations-Stops'!H1105&lt;&gt;"",VLOOKUP('Locations-Stops'!H1105,Regions!C2:D379,2,FALSE),"0")&amp;","&amp;IF('Locations-Stops'!I1105&lt;&gt;"",VLOOKUP('Locations-Stops'!I1105,Regions!F2:G379,2,FALSE),"0")&amp;","&amp;IF('Locations-Stops'!J1105&lt;&gt;"",VLOOKUP('Locations-Stops'!J1105,Regions!I2:J379,2,FALSE),"0")&amp;",'"&amp;IF('Locations-Stops'!K1105&lt;&gt;"",SUBSTITUTE('Locations-Stops'!K1105,"'","\'"),"")&amp;"','"&amp;IF('Locations-Stops'!L1105&lt;&gt;"",'Locations-Stops'!L1105,"")&amp;"','"&amp;IF('Locations-Stops'!M1105&lt;&gt;"",'Locations-Stops'!M1105,"")&amp;"','"&amp;IF('Locations-Stops'!N1105&lt;&gt;"",'Locations-Stops'!N1105,"")&amp;"', CURRENT_TIMESTAMP);"</f>
        <v>INSERT INTO `locations` (`id`, `name`, `latitude`, `longitude`, `province_id`, `region_1`, `region_2`, `region_3`, `street`, `number`, `postal`, `img`, `last_modified`) VALUES (NULL,'LightMe',52.358199,4.897431,8,3,6,33,'Nicolaas Witsenkade','39','1017 ZV','https://lh5.ggpht.com/9BPtUdcj4N6W_VialesrwRnFK3YgeK6EeIVdSi8gVrjAk3RMcLh9G44WeuRWStxXgKJU1B-vkgSCa4P3SGtbCg', CURRENT_TIMESTAMP);</v>
      </c>
    </row>
    <row r="1104" spans="1:1" x14ac:dyDescent="0.25">
      <c r="A1104" t="str">
        <f>"INSERT INTO `locations` (`id`, `name`, `latitude`, `longitude`, `province_id`, `region_1`, `region_2`, `region_3`, `street`, `number`, `postal`, `img`, `last_modified`) VALUES (NULL,'"&amp;SUBSTITUTE('Locations-Stops'!F1106,"'","\'")&amp;"',"&amp;IF('Locations-Stops'!D1106&lt;&gt;"",LEFT('Locations-Stops'!D1106,2)&amp;"."&amp;RIGHT('Locations-Stops'!D1106,LEN('Locations-Stops'!D1106)-2),"0")&amp;","&amp;IF('Locations-Stops'!E1106&lt;&gt;"",LEFT('Locations-Stops'!E1106,1)&amp;"."&amp;RIGHT('Locations-Stops'!E1106,LEN('Locations-Stops'!E1106)-1),"0")&amp;","&amp;IF('Locations-Stops'!G1106&lt;&gt;"",VLOOKUP('Locations-Stops'!G1106,Regions!A2:B379,2,FALSE),"0")&amp;","&amp;IF('Locations-Stops'!H1106&lt;&gt;"",VLOOKUP('Locations-Stops'!H1106,Regions!C2:D379,2,FALSE),"0")&amp;","&amp;IF('Locations-Stops'!I1106&lt;&gt;"",VLOOKUP('Locations-Stops'!I1106,Regions!F2:G379,2,FALSE),"0")&amp;","&amp;IF('Locations-Stops'!J1106&lt;&gt;"",VLOOKUP('Locations-Stops'!J1106,Regions!I2:J379,2,FALSE),"0")&amp;",'"&amp;IF('Locations-Stops'!K1106&lt;&gt;"",SUBSTITUTE('Locations-Stops'!K1106,"'","\'"),"")&amp;"','"&amp;IF('Locations-Stops'!L1106&lt;&gt;"",'Locations-Stops'!L1106,"")&amp;"','"&amp;IF('Locations-Stops'!M1106&lt;&gt;"",'Locations-Stops'!M1106,"")&amp;"','"&amp;IF('Locations-Stops'!N1106&lt;&gt;"",'Locations-Stops'!N1106,"")&amp;"', CURRENT_TIMESTAMP);"</f>
        <v>INSERT INTO `locations` (`id`, `name`, `latitude`, `longitude`, `province_id`, `region_1`, `region_2`, `region_3`, `street`, `number`, `postal`, `img`, `last_modified`) VALUES (NULL,'Oogst En Gisting',52.358527,4.892948,8,3,6,33,'Nicolaas Witsenkade','1F','1017 ZR','https://lh4.ggpht.com/BGt9q8r7tGCiH38xVLGmHyJ9GtwIGE8Vc2FS1LJzTL0t2oZ_udfUy3QSFy4D5f9E8Fa_cg_65mLkWhGo0n8syA', CURRENT_TIMESTAMP);</v>
      </c>
    </row>
    <row r="1105" spans="1:1" x14ac:dyDescent="0.25">
      <c r="A1105" t="str">
        <f>"INSERT INTO `locations` (`id`, `name`, `latitude`, `longitude`, `province_id`, `region_1`, `region_2`, `region_3`, `street`, `number`, `postal`, `img`, `last_modified`) VALUES (NULL,'"&amp;SUBSTITUTE('Locations-Stops'!F1107,"'","\'")&amp;"',"&amp;IF('Locations-Stops'!D1107&lt;&gt;"",LEFT('Locations-Stops'!D1107,2)&amp;"."&amp;RIGHT('Locations-Stops'!D1107,LEN('Locations-Stops'!D1107)-2),"0")&amp;","&amp;IF('Locations-Stops'!E1107&lt;&gt;"",LEFT('Locations-Stops'!E1107,1)&amp;"."&amp;RIGHT('Locations-Stops'!E1107,LEN('Locations-Stops'!E1107)-1),"0")&amp;","&amp;IF('Locations-Stops'!G1107&lt;&gt;"",VLOOKUP('Locations-Stops'!G1107,Regions!A2:B379,2,FALSE),"0")&amp;","&amp;IF('Locations-Stops'!H1107&lt;&gt;"",VLOOKUP('Locations-Stops'!H1107,Regions!C2:D379,2,FALSE),"0")&amp;","&amp;IF('Locations-Stops'!I1107&lt;&gt;"",VLOOKUP('Locations-Stops'!I1107,Regions!F2:G379,2,FALSE),"0")&amp;","&amp;IF('Locations-Stops'!J1107&lt;&gt;"",VLOOKUP('Locations-Stops'!J1107,Regions!I2:J379,2,FALSE),"0")&amp;",'"&amp;IF('Locations-Stops'!K1107&lt;&gt;"",SUBSTITUTE('Locations-Stops'!K1107,"'","\'"),"")&amp;"','"&amp;IF('Locations-Stops'!L1107&lt;&gt;"",'Locations-Stops'!L1107,"")&amp;"','"&amp;IF('Locations-Stops'!M1107&lt;&gt;"",'Locations-Stops'!M1107,"")&amp;"','"&amp;IF('Locations-Stops'!N1107&lt;&gt;"",'Locations-Stops'!N1107,"")&amp;"', CURRENT_TIMESTAMP);"</f>
        <v>INSERT INTO `locations` (`id`, `name`, `latitude`, `longitude`, `province_id`, `region_1`, `region_2`, `region_3`, `street`, `number`, `postal`, `img`, `last_modified`) VALUES (NULL,'Mural of an Amsterdam Canal',52.358247,4.89855,8,3,6,33,'Nicolaas Witsenkade','48HS','1017 ZV','https://lh6.ggpht.com/rlBs4Q84VCQj125vSP3ksHFJdjBsTsRQFTgZiBGTqmXB2DFgbSIhtSHvV7y5OV5nN_6SVd9D47jEPrKS0z6A', CURRENT_TIMESTAMP);</v>
      </c>
    </row>
    <row r="1106" spans="1:1" x14ac:dyDescent="0.25">
      <c r="A1106" t="str">
        <f>"INSERT INTO `locations` (`id`, `name`, `latitude`, `longitude`, `province_id`, `region_1`, `region_2`, `region_3`, `street`, `number`, `postal`, `img`, `last_modified`) VALUES (NULL,'"&amp;SUBSTITUTE('Locations-Stops'!F1108,"'","\'")&amp;"',"&amp;IF('Locations-Stops'!D1108&lt;&gt;"",LEFT('Locations-Stops'!D1108,2)&amp;"."&amp;RIGHT('Locations-Stops'!D1108,LEN('Locations-Stops'!D1108)-2),"0")&amp;","&amp;IF('Locations-Stops'!E1108&lt;&gt;"",LEFT('Locations-Stops'!E1108,1)&amp;"."&amp;RIGHT('Locations-Stops'!E1108,LEN('Locations-Stops'!E1108)-1),"0")&amp;","&amp;IF('Locations-Stops'!G1108&lt;&gt;"",VLOOKUP('Locations-Stops'!G1108,Regions!A2:B379,2,FALSE),"0")&amp;","&amp;IF('Locations-Stops'!H1108&lt;&gt;"",VLOOKUP('Locations-Stops'!H1108,Regions!C2:D379,2,FALSE),"0")&amp;","&amp;IF('Locations-Stops'!I1108&lt;&gt;"",VLOOKUP('Locations-Stops'!I1108,Regions!F2:G379,2,FALSE),"0")&amp;","&amp;IF('Locations-Stops'!J1108&lt;&gt;"",VLOOKUP('Locations-Stops'!J1108,Regions!I2:J379,2,FALSE),"0")&amp;",'"&amp;IF('Locations-Stops'!K1108&lt;&gt;"",SUBSTITUTE('Locations-Stops'!K1108,"'","\'"),"")&amp;"','"&amp;IF('Locations-Stops'!L1108&lt;&gt;"",'Locations-Stops'!L1108,"")&amp;"','"&amp;IF('Locations-Stops'!M1108&lt;&gt;"",'Locations-Stops'!M1108,"")&amp;"','"&amp;IF('Locations-Stops'!N1108&lt;&gt;"",'Locations-Stops'!N1108,"")&amp;"', CURRENT_TIMESTAMP);"</f>
        <v>INSERT INTO `locations` (`id`, `name`, `latitude`, `longitude`, `province_id`, `region_1`, `region_2`, `region_3`, `street`, `number`, `postal`, `img`, `last_modified`) VALUES (NULL,'Willem Hendrik Hilman\'s Stichting, 1875',52.360375,4.89565,8,3,6,33,'Nieuwe Looiersstraat','148','1017 VG','https://lh3.ggpht.com/AlJk054gpS5VRPZBujSGd3VwEgjK_2jTOpn5Uu3Of_Zd3Ju4C1FZlUuBVYHlLiZP09GXP9s1z2uwS1XlT_M', CURRENT_TIMESTAMP);</v>
      </c>
    </row>
    <row r="1107" spans="1:1" x14ac:dyDescent="0.25">
      <c r="A1107" t="str">
        <f>"INSERT INTO `locations` (`id`, `name`, `latitude`, `longitude`, `province_id`, `region_1`, `region_2`, `region_3`, `street`, `number`, `postal`, `img`, `last_modified`) VALUES (NULL,'"&amp;SUBSTITUTE('Locations-Stops'!F1109,"'","\'")&amp;"',"&amp;IF('Locations-Stops'!D1109&lt;&gt;"",LEFT('Locations-Stops'!D1109,2)&amp;"."&amp;RIGHT('Locations-Stops'!D1109,LEN('Locations-Stops'!D1109)-2),"0")&amp;","&amp;IF('Locations-Stops'!E1109&lt;&gt;"",LEFT('Locations-Stops'!E1109,1)&amp;"."&amp;RIGHT('Locations-Stops'!E1109,LEN('Locations-Stops'!E1109)-1),"0")&amp;","&amp;IF('Locations-Stops'!G1109&lt;&gt;"",VLOOKUP('Locations-Stops'!G1109,Regions!A2:B379,2,FALSE),"0")&amp;","&amp;IF('Locations-Stops'!H1109&lt;&gt;"",VLOOKUP('Locations-Stops'!H1109,Regions!C2:D379,2,FALSE),"0")&amp;","&amp;IF('Locations-Stops'!I1109&lt;&gt;"",VLOOKUP('Locations-Stops'!I1109,Regions!F2:G379,2,FALSE),"0")&amp;","&amp;IF('Locations-Stops'!J1109&lt;&gt;"",VLOOKUP('Locations-Stops'!J1109,Regions!I2:J379,2,FALSE),"0")&amp;",'"&amp;IF('Locations-Stops'!K1109&lt;&gt;"",SUBSTITUTE('Locations-Stops'!K1109,"'","\'"),"")&amp;"','"&amp;IF('Locations-Stops'!L1109&lt;&gt;"",'Locations-Stops'!L1109,"")&amp;"','"&amp;IF('Locations-Stops'!M1109&lt;&gt;"",'Locations-Stops'!M1109,"")&amp;"','"&amp;IF('Locations-Stops'!N1109&lt;&gt;"",'Locations-Stops'!N1109,"")&amp;"', CURRENT_TIMESTAMP);"</f>
        <v>INSERT INTO `locations` (`id`, `name`, `latitude`, `longitude`, `province_id`, `region_1`, `region_2`, `region_3`, `street`, `number`, `postal`, `img`, `last_modified`) VALUES (NULL,'Walkartschool',52.360656,4.893194,8,3,6,33,'Nieuwe Looiersstraat','76I','1017 VD','https://lh4.ggpht.com/6AYrKfer1qY96laiZ3qssZOxDzQClDE7J0h8kE1QboAPdRVZ99vcUM7YDUSdpfX55TWjN9_OJDK0dUvxxzY1iw', CURRENT_TIMESTAMP);</v>
      </c>
    </row>
    <row r="1108" spans="1:1" x14ac:dyDescent="0.25">
      <c r="A1108" t="str">
        <f>"INSERT INTO `locations` (`id`, `name`, `latitude`, `longitude`, `province_id`, `region_1`, `region_2`, `region_3`, `street`, `number`, `postal`, `img`, `last_modified`) VALUES (NULL,'"&amp;SUBSTITUTE('Locations-Stops'!F1110,"'","\'")&amp;"',"&amp;IF('Locations-Stops'!D1110&lt;&gt;"",LEFT('Locations-Stops'!D1110,2)&amp;"."&amp;RIGHT('Locations-Stops'!D1110,LEN('Locations-Stops'!D1110)-2),"0")&amp;","&amp;IF('Locations-Stops'!E1110&lt;&gt;"",LEFT('Locations-Stops'!E1110,1)&amp;"."&amp;RIGHT('Locations-Stops'!E1110,LEN('Locations-Stops'!E1110)-1),"0")&amp;","&amp;IF('Locations-Stops'!G1110&lt;&gt;"",VLOOKUP('Locations-Stops'!G1110,Regions!A2:B379,2,FALSE),"0")&amp;","&amp;IF('Locations-Stops'!H1110&lt;&gt;"",VLOOKUP('Locations-Stops'!H1110,Regions!C2:D379,2,FALSE),"0")&amp;","&amp;IF('Locations-Stops'!I1110&lt;&gt;"",VLOOKUP('Locations-Stops'!I1110,Regions!F2:G379,2,FALSE),"0")&amp;","&amp;IF('Locations-Stops'!J1110&lt;&gt;"",VLOOKUP('Locations-Stops'!J1110,Regions!I2:J379,2,FALSE),"0")&amp;",'"&amp;IF('Locations-Stops'!K1110&lt;&gt;"",SUBSTITUTE('Locations-Stops'!K1110,"'","\'"),"")&amp;"','"&amp;IF('Locations-Stops'!L1110&lt;&gt;"",'Locations-Stops'!L1110,"")&amp;"','"&amp;IF('Locations-Stops'!M1110&lt;&gt;"",'Locations-Stops'!M1110,"")&amp;"','"&amp;IF('Locations-Stops'!N1110&lt;&gt;"",'Locations-Stops'!N1110,"")&amp;"', CURRENT_TIMESTAMP);"</f>
        <v>INSERT INTO `locations` (`id`, `name`, `latitude`, `longitude`, `province_id`, `region_1`, `region_2`, `region_3`, `street`, `number`, `postal`, `img`, `last_modified`) VALUES (NULL,'Ram In T Veld',52.359611,4.900885,8,3,6,33,'Oosteinde','1','1017 WT','https://lh3.googleusercontent.com/oqnoSutRheSXr2DngVtr_MVSGpqlcmaVvw9OZICaNUoTKwMHXPzaC3PMbrUOpXj04nO7OKmlWFJpGFoqiIzpMA', CURRENT_TIMESTAMP);</v>
      </c>
    </row>
    <row r="1109" spans="1:1" x14ac:dyDescent="0.25">
      <c r="A1109" t="str">
        <f>"INSERT INTO `locations` (`id`, `name`, `latitude`, `longitude`, `province_id`, `region_1`, `region_2`, `region_3`, `street`, `number`, `postal`, `img`, `last_modified`) VALUES (NULL,'"&amp;SUBSTITUTE('Locations-Stops'!F1111,"'","\'")&amp;"',"&amp;IF('Locations-Stops'!D1111&lt;&gt;"",LEFT('Locations-Stops'!D1111,2)&amp;"."&amp;RIGHT('Locations-Stops'!D1111,LEN('Locations-Stops'!D1111)-2),"0")&amp;","&amp;IF('Locations-Stops'!E1111&lt;&gt;"",LEFT('Locations-Stops'!E1111,1)&amp;"."&amp;RIGHT('Locations-Stops'!E1111,LEN('Locations-Stops'!E1111)-1),"0")&amp;","&amp;IF('Locations-Stops'!G1111&lt;&gt;"",VLOOKUP('Locations-Stops'!G1111,Regions!A2:B379,2,FALSE),"0")&amp;","&amp;IF('Locations-Stops'!H1111&lt;&gt;"",VLOOKUP('Locations-Stops'!H1111,Regions!C2:D379,2,FALSE),"0")&amp;","&amp;IF('Locations-Stops'!I1111&lt;&gt;"",VLOOKUP('Locations-Stops'!I1111,Regions!F2:G379,2,FALSE),"0")&amp;","&amp;IF('Locations-Stops'!J1111&lt;&gt;"",VLOOKUP('Locations-Stops'!J1111,Regions!I2:J379,2,FALSE),"0")&amp;",'"&amp;IF('Locations-Stops'!K1111&lt;&gt;"",SUBSTITUTE('Locations-Stops'!K1111,"'","\'"),"")&amp;"','"&amp;IF('Locations-Stops'!L1111&lt;&gt;"",'Locations-Stops'!L1111,"")&amp;"','"&amp;IF('Locations-Stops'!M1111&lt;&gt;"",'Locations-Stops'!M1111,"")&amp;"','"&amp;IF('Locations-Stops'!N1111&lt;&gt;"",'Locations-Stops'!N1111,"")&amp;"', CURRENT_TIMESTAMP);"</f>
        <v>INSERT INTO `locations` (`id`, `name`, `latitude`, `longitude`, `province_id`, `region_1`, `region_2`, `region_3`, `street`, `number`, `postal`, `img`, `last_modified`) VALUES (NULL,'Big Green Googly-eyed Jellyfish',52.359203,4.89728,8,3,6,33,'Pieter Pauwstraat','2HS','1017 ZJ','https://lh4.ggpht.com/mV6TKzC8r8I36A41ha8LGjh_Rhq7e9a7PtGUCWhht1k5UVZOp77RPRnr_EI2ZYu-8d3m69Wu2vsyrdAoUfYZ', CURRENT_TIMESTAMP);</v>
      </c>
    </row>
    <row r="1110" spans="1:1" x14ac:dyDescent="0.25">
      <c r="A1110" t="str">
        <f>"INSERT INTO `locations` (`id`, `name`, `latitude`, `longitude`, `province_id`, `region_1`, `region_2`, `region_3`, `street`, `number`, `postal`, `img`, `last_modified`) VALUES (NULL,'"&amp;SUBSTITUTE('Locations-Stops'!F1112,"'","\'")&amp;"',"&amp;IF('Locations-Stops'!D1112&lt;&gt;"",LEFT('Locations-Stops'!D1112,2)&amp;"."&amp;RIGHT('Locations-Stops'!D1112,LEN('Locations-Stops'!D1112)-2),"0")&amp;","&amp;IF('Locations-Stops'!E1112&lt;&gt;"",LEFT('Locations-Stops'!E1112,1)&amp;"."&amp;RIGHT('Locations-Stops'!E1112,LEN('Locations-Stops'!E1112)-1),"0")&amp;","&amp;IF('Locations-Stops'!G1112&lt;&gt;"",VLOOKUP('Locations-Stops'!G1112,Regions!A2:B379,2,FALSE),"0")&amp;","&amp;IF('Locations-Stops'!H1112&lt;&gt;"",VLOOKUP('Locations-Stops'!H1112,Regions!C2:D379,2,FALSE),"0")&amp;","&amp;IF('Locations-Stops'!I1112&lt;&gt;"",VLOOKUP('Locations-Stops'!I1112,Regions!F2:G379,2,FALSE),"0")&amp;","&amp;IF('Locations-Stops'!J1112&lt;&gt;"",VLOOKUP('Locations-Stops'!J1112,Regions!I2:J379,2,FALSE),"0")&amp;",'"&amp;IF('Locations-Stops'!K1112&lt;&gt;"",SUBSTITUTE('Locations-Stops'!K1112,"'","\'"),"")&amp;"','"&amp;IF('Locations-Stops'!L1112&lt;&gt;"",'Locations-Stops'!L1112,"")&amp;"','"&amp;IF('Locations-Stops'!M1112&lt;&gt;"",'Locations-Stops'!M1112,"")&amp;"','"&amp;IF('Locations-Stops'!N1112&lt;&gt;"",'Locations-Stops'!N1112,"")&amp;"', CURRENT_TIMESTAMP);"</f>
        <v>INSERT INTO `locations` (`id`, `name`, `latitude`, `longitude`, `province_id`, `region_1`, `region_2`, `region_3`, `street`, `number`, `postal`, `img`, `last_modified`) VALUES (NULL,'Onvermoeibaar Bruggen Slaend',52.361477,4.896427,8,3,6,33,'Prinsengracht','756','1017','https://lh5.ggpht.com/RquskNlHY6rdgwLlx1wvlvnRFhdXM5wMxvhTryYY9Q-2Ebsq8yyNdS_TnB8ZuPYf0qcFc59M4vv7QFTIP-D9DA', CURRENT_TIMESTAMP);</v>
      </c>
    </row>
    <row r="1111" spans="1:1" x14ac:dyDescent="0.25">
      <c r="A1111" t="str">
        <f>"INSERT INTO `locations` (`id`, `name`, `latitude`, `longitude`, `province_id`, `region_1`, `region_2`, `region_3`, `street`, `number`, `postal`, `img`, `last_modified`) VALUES (NULL,'"&amp;SUBSTITUTE('Locations-Stops'!F1113,"'","\'")&amp;"',"&amp;IF('Locations-Stops'!D1113&lt;&gt;"",LEFT('Locations-Stops'!D1113,2)&amp;"."&amp;RIGHT('Locations-Stops'!D1113,LEN('Locations-Stops'!D1113)-2),"0")&amp;","&amp;IF('Locations-Stops'!E1113&lt;&gt;"",LEFT('Locations-Stops'!E1113,1)&amp;"."&amp;RIGHT('Locations-Stops'!E1113,LEN('Locations-Stops'!E1113)-1),"0")&amp;","&amp;IF('Locations-Stops'!G1113&lt;&gt;"",VLOOKUP('Locations-Stops'!G1113,Regions!A2:B379,2,FALSE),"0")&amp;","&amp;IF('Locations-Stops'!H1113&lt;&gt;"",VLOOKUP('Locations-Stops'!H1113,Regions!C2:D379,2,FALSE),"0")&amp;","&amp;IF('Locations-Stops'!I1113&lt;&gt;"",VLOOKUP('Locations-Stops'!I1113,Regions!F2:G379,2,FALSE),"0")&amp;","&amp;IF('Locations-Stops'!J1113&lt;&gt;"",VLOOKUP('Locations-Stops'!J1113,Regions!I2:J379,2,FALSE),"0")&amp;",'"&amp;IF('Locations-Stops'!K1113&lt;&gt;"",SUBSTITUTE('Locations-Stops'!K1113,"'","\'"),"")&amp;"','"&amp;IF('Locations-Stops'!L1113&lt;&gt;"",'Locations-Stops'!L1113,"")&amp;"','"&amp;IF('Locations-Stops'!M1113&lt;&gt;"",'Locations-Stops'!M1113,"")&amp;"','"&amp;IF('Locations-Stops'!N1113&lt;&gt;"",'Locations-Stops'!N1113,"")&amp;"', CURRENT_TIMESTAMP);"</f>
        <v>INSERT INTO `locations` (`id`, `name`, `latitude`, `longitude`, `province_id`, `region_1`, `region_2`, `region_3`, `street`, `number`, `postal`, `img`, `last_modified`) VALUES (NULL,'Gerrit Van der Veen Monument (',52.366042,4.882607,8,3,6,33,'Prinsengracht','4243','1016 JC','https://lh3.googleusercontent.com/elR1YDGgehxNV0FJgaLciuYJvo86Fi0y36UOvqEUGfNHICNHaqkLF4KV4AyCGGeZCaY2JqLskoxBvlekXuQ', CURRENT_TIMESTAMP);</v>
      </c>
    </row>
    <row r="1112" spans="1:1" x14ac:dyDescent="0.25">
      <c r="A1112" t="str">
        <f>"INSERT INTO `locations` (`id`, `name`, `latitude`, `longitude`, `province_id`, `region_1`, `region_2`, `region_3`, `street`, `number`, `postal`, `img`, `last_modified`) VALUES (NULL,'"&amp;SUBSTITUTE('Locations-Stops'!F1114,"'","\'")&amp;"',"&amp;IF('Locations-Stops'!D1114&lt;&gt;"",LEFT('Locations-Stops'!D1114,2)&amp;"."&amp;RIGHT('Locations-Stops'!D1114,LEN('Locations-Stops'!D1114)-2),"0")&amp;","&amp;IF('Locations-Stops'!E1114&lt;&gt;"",LEFT('Locations-Stops'!E1114,1)&amp;"."&amp;RIGHT('Locations-Stops'!E1114,LEN('Locations-Stops'!E1114)-1),"0")&amp;","&amp;IF('Locations-Stops'!G1114&lt;&gt;"",VLOOKUP('Locations-Stops'!G1114,Regions!A2:B379,2,FALSE),"0")&amp;","&amp;IF('Locations-Stops'!H1114&lt;&gt;"",VLOOKUP('Locations-Stops'!H1114,Regions!C2:D379,2,FALSE),"0")&amp;","&amp;IF('Locations-Stops'!I1114&lt;&gt;"",VLOOKUP('Locations-Stops'!I1114,Regions!F2:G379,2,FALSE),"0")&amp;","&amp;IF('Locations-Stops'!J1114&lt;&gt;"",VLOOKUP('Locations-Stops'!J1114,Regions!I2:J379,2,FALSE),"0")&amp;",'"&amp;IF('Locations-Stops'!K1114&lt;&gt;"",SUBSTITUTE('Locations-Stops'!K1114,"'","\'"),"")&amp;"','"&amp;IF('Locations-Stops'!L1114&lt;&gt;"",'Locations-Stops'!L1114,"")&amp;"','"&amp;IF('Locations-Stops'!M1114&lt;&gt;"",'Locations-Stops'!M1114,"")&amp;"','"&amp;IF('Locations-Stops'!N1114&lt;&gt;"",'Locations-Stops'!N1114,"")&amp;"', CURRENT_TIMESTAMP);"</f>
        <v>INSERT INTO `locations` (`id`, `name`, `latitude`, `longitude`, `province_id`, `region_1`, `region_2`, `region_3`, `street`, `number`, `postal`, `img`, `last_modified`) VALUES (NULL,'Hollandsche Fransche Weener Broodbakkerij Wed. F. A. Rekers',52.364863,4.884289,8,3,6,33,'Prinsengracht','450I','1017 KE','https://lh3.ggpht.com/P-wH2Dcxai_b4eMIVd3nFnbBahMSPu83ZIzojb1rw9LrdFlKoKgpDG3LgD4TqH_ZN0E2a9XXVGxDKltA1UiseyYxgJAaZ3a7bOiNL2el9qSDkCY', CURRENT_TIMESTAMP);</v>
      </c>
    </row>
    <row r="1113" spans="1:1" x14ac:dyDescent="0.25">
      <c r="A1113" t="str">
        <f>"INSERT INTO `locations` (`id`, `name`, `latitude`, `longitude`, `province_id`, `region_1`, `region_2`, `region_3`, `street`, `number`, `postal`, `img`, `last_modified`) VALUES (NULL,'"&amp;SUBSTITUTE('Locations-Stops'!F1115,"'","\'")&amp;"',"&amp;IF('Locations-Stops'!D1115&lt;&gt;"",LEFT('Locations-Stops'!D1115,2)&amp;"."&amp;RIGHT('Locations-Stops'!D1115,LEN('Locations-Stops'!D1115)-2),"0")&amp;","&amp;IF('Locations-Stops'!E1115&lt;&gt;"",LEFT('Locations-Stops'!E1115,1)&amp;"."&amp;RIGHT('Locations-Stops'!E1115,LEN('Locations-Stops'!E1115)-1),"0")&amp;","&amp;IF('Locations-Stops'!G1115&lt;&gt;"",VLOOKUP('Locations-Stops'!G1115,Regions!A2:B379,2,FALSE),"0")&amp;","&amp;IF('Locations-Stops'!H1115&lt;&gt;"",VLOOKUP('Locations-Stops'!H1115,Regions!C2:D379,2,FALSE),"0")&amp;","&amp;IF('Locations-Stops'!I1115&lt;&gt;"",VLOOKUP('Locations-Stops'!I1115,Regions!F2:G379,2,FALSE),"0")&amp;","&amp;IF('Locations-Stops'!J1115&lt;&gt;"",VLOOKUP('Locations-Stops'!J1115,Regions!I2:J379,2,FALSE),"0")&amp;",'"&amp;IF('Locations-Stops'!K1115&lt;&gt;"",SUBSTITUTE('Locations-Stops'!K1115,"'","\'"),"")&amp;"','"&amp;IF('Locations-Stops'!L1115&lt;&gt;"",'Locations-Stops'!L1115,"")&amp;"','"&amp;IF('Locations-Stops'!M1115&lt;&gt;"",'Locations-Stops'!M1115,"")&amp;"','"&amp;IF('Locations-Stops'!N1115&lt;&gt;"",'Locations-Stops'!N1115,"")&amp;"', CURRENT_TIMESTAMP);"</f>
        <v>INSERT INTO `locations` (`id`, `name`, `latitude`, `longitude`, `province_id`, `region_1`, `region_2`, `region_3`, `street`, `number`, `postal`, `img`, `last_modified`) VALUES (NULL,'Onderlinge Levensverzekering Maatschappij \'s Gravenhage',52.361987,4.899357,8,3,6,33,'Prinsengracht','808HS','1017 JL','https://lh5.ggpht.com/mrscfnAUTyKZBNBYCqf9uOpLfoz9fUeHWjGcT9BTh0xqT9KpZFKdS4yZzVGyFbd211MGsoq7Q-8uowYeF2Vy', CURRENT_TIMESTAMP);</v>
      </c>
    </row>
    <row r="1114" spans="1:1" x14ac:dyDescent="0.25">
      <c r="A1114" t="str">
        <f>"INSERT INTO `locations` (`id`, `name`, `latitude`, `longitude`, `province_id`, `region_1`, `region_2`, `region_3`, `street`, `number`, `postal`, `img`, `last_modified`) VALUES (NULL,'"&amp;SUBSTITUTE('Locations-Stops'!F1116,"'","\'")&amp;"',"&amp;IF('Locations-Stops'!D1116&lt;&gt;"",LEFT('Locations-Stops'!D1116,2)&amp;"."&amp;RIGHT('Locations-Stops'!D1116,LEN('Locations-Stops'!D1116)-2),"0")&amp;","&amp;IF('Locations-Stops'!E1116&lt;&gt;"",LEFT('Locations-Stops'!E1116,1)&amp;"."&amp;RIGHT('Locations-Stops'!E1116,LEN('Locations-Stops'!E1116)-1),"0")&amp;","&amp;IF('Locations-Stops'!G1116&lt;&gt;"",VLOOKUP('Locations-Stops'!G1116,Regions!A2:B379,2,FALSE),"0")&amp;","&amp;IF('Locations-Stops'!H1116&lt;&gt;"",VLOOKUP('Locations-Stops'!H1116,Regions!C2:D379,2,FALSE),"0")&amp;","&amp;IF('Locations-Stops'!I1116&lt;&gt;"",VLOOKUP('Locations-Stops'!I1116,Regions!F2:G379,2,FALSE),"0")&amp;","&amp;IF('Locations-Stops'!J1116&lt;&gt;"",VLOOKUP('Locations-Stops'!J1116,Regions!I2:J379,2,FALSE),"0")&amp;",'"&amp;IF('Locations-Stops'!K1116&lt;&gt;"",SUBSTITUTE('Locations-Stops'!K1116,"'","\'"),"")&amp;"','"&amp;IF('Locations-Stops'!L1116&lt;&gt;"",'Locations-Stops'!L1116,"")&amp;"','"&amp;IF('Locations-Stops'!M1116&lt;&gt;"",'Locations-Stops'!M1116,"")&amp;"','"&amp;IF('Locations-Stops'!N1116&lt;&gt;"",'Locations-Stops'!N1116,"")&amp;"', CURRENT_TIMESTAMP);"</f>
        <v>INSERT INTO `locations` (`id`, `name`, `latitude`, `longitude`, `province_id`, `region_1`, `region_2`, `region_3`, `street`, `number`, `postal`, `img`, `last_modified`) VALUES (NULL,'A Human Building',52.35951,4.896471,8,3,6,33,'Reguliersgracht','115','1017 LP','https://lh3.ggpht.com/aHcYuXtM8JShm0rBPXRbg2kn8bxVAUNRhBsO_TdofLZM9Nw0SzRHuo199NkCrtBmeehH7DboHkf2Uso5SBhj', CURRENT_TIMESTAMP);</v>
      </c>
    </row>
    <row r="1115" spans="1:1" x14ac:dyDescent="0.25">
      <c r="A1115" t="str">
        <f>"INSERT INTO `locations` (`id`, `name`, `latitude`, `longitude`, `province_id`, `region_1`, `region_2`, `region_3`, `street`, `number`, `postal`, `img`, `last_modified`) VALUES (NULL,'"&amp;SUBSTITUTE('Locations-Stops'!F1117,"'","\'")&amp;"',"&amp;IF('Locations-Stops'!D1117&lt;&gt;"",LEFT('Locations-Stops'!D1117,2)&amp;"."&amp;RIGHT('Locations-Stops'!D1117,LEN('Locations-Stops'!D1117)-2),"0")&amp;","&amp;IF('Locations-Stops'!E1117&lt;&gt;"",LEFT('Locations-Stops'!E1117,1)&amp;"."&amp;RIGHT('Locations-Stops'!E1117,LEN('Locations-Stops'!E1117)-1),"0")&amp;","&amp;IF('Locations-Stops'!G1117&lt;&gt;"",VLOOKUP('Locations-Stops'!G1117,Regions!A2:B379,2,FALSE),"0")&amp;","&amp;IF('Locations-Stops'!H1117&lt;&gt;"",VLOOKUP('Locations-Stops'!H1117,Regions!C2:D379,2,FALSE),"0")&amp;","&amp;IF('Locations-Stops'!I1117&lt;&gt;"",VLOOKUP('Locations-Stops'!I1117,Regions!F2:G379,2,FALSE),"0")&amp;","&amp;IF('Locations-Stops'!J1117&lt;&gt;"",VLOOKUP('Locations-Stops'!J1117,Regions!I2:J379,2,FALSE),"0")&amp;",'"&amp;IF('Locations-Stops'!K1117&lt;&gt;"",SUBSTITUTE('Locations-Stops'!K1117,"'","\'"),"")&amp;"','"&amp;IF('Locations-Stops'!L1117&lt;&gt;"",'Locations-Stops'!L1117,"")&amp;"','"&amp;IF('Locations-Stops'!M1117&lt;&gt;"",'Locations-Stops'!M1117,"")&amp;"','"&amp;IF('Locations-Stops'!N1117&lt;&gt;"",'Locations-Stops'!N1117,"")&amp;"', CURRENT_TIMESTAMP);"</f>
        <v>INSERT INTO `locations` (`id`, `name`, `latitude`, `longitude`, `province_id`, `region_1`, `region_2`, `region_3`, `street`, `number`, `postal`, `img`, `last_modified`) VALUES (NULL,'Hotel Iris Babe',52.359006,4.902684,8,3,6,33,'Sarphatikade','18W','1017 WV','https://lh3.ggpht.com/wFjCvFcyHwwg9O2_Vfp2SnEC4r0Du6oP3RkAuf4jv4VUNhfc6zNdmBSvhIsI4DFos7d-n4dOsDONNbIKfgmZ', CURRENT_TIMESTAMP);</v>
      </c>
    </row>
    <row r="1116" spans="1:1" x14ac:dyDescent="0.25">
      <c r="A1116" t="str">
        <f>"INSERT INTO `locations` (`id`, `name`, `latitude`, `longitude`, `province_id`, `region_1`, `region_2`, `region_3`, `street`, `number`, `postal`, `img`, `last_modified`) VALUES (NULL,'"&amp;SUBSTITUTE('Locations-Stops'!F1118,"'","\'")&amp;"',"&amp;IF('Locations-Stops'!D1118&lt;&gt;"",LEFT('Locations-Stops'!D1118,2)&amp;"."&amp;RIGHT('Locations-Stops'!D1118,LEN('Locations-Stops'!D1118)-2),"0")&amp;","&amp;IF('Locations-Stops'!E1118&lt;&gt;"",LEFT('Locations-Stops'!E1118,1)&amp;"."&amp;RIGHT('Locations-Stops'!E1118,LEN('Locations-Stops'!E1118)-1),"0")&amp;","&amp;IF('Locations-Stops'!G1118&lt;&gt;"",VLOOKUP('Locations-Stops'!G1118,Regions!A2:B379,2,FALSE),"0")&amp;","&amp;IF('Locations-Stops'!H1118&lt;&gt;"",VLOOKUP('Locations-Stops'!H1118,Regions!C2:D379,2,FALSE),"0")&amp;","&amp;IF('Locations-Stops'!I1118&lt;&gt;"",VLOOKUP('Locations-Stops'!I1118,Regions!F2:G379,2,FALSE),"0")&amp;","&amp;IF('Locations-Stops'!J1118&lt;&gt;"",VLOOKUP('Locations-Stops'!J1118,Regions!I2:J379,2,FALSE),"0")&amp;",'"&amp;IF('Locations-Stops'!K1118&lt;&gt;"",SUBSTITUTE('Locations-Stops'!K1118,"'","\'"),"")&amp;"','"&amp;IF('Locations-Stops'!L1118&lt;&gt;"",'Locations-Stops'!L1118,"")&amp;"','"&amp;IF('Locations-Stops'!M1118&lt;&gt;"",'Locations-Stops'!M1118,"")&amp;"','"&amp;IF('Locations-Stops'!N1118&lt;&gt;"",'Locations-Stops'!N1118,"")&amp;"', CURRENT_TIMESTAMP);"</f>
        <v>INSERT INTO `locations` (`id`, `name`, `latitude`, `longitude`, `province_id`, `region_1`, `region_2`, `region_3`, `street`, `number`, `postal`, `img`, `last_modified`) VALUES (NULL,'Face in the Wall',52.360296,4.902248,8,3,6,33,'Sarphatistraat','9','1017 WS','https://lh3.ggpht.com/piCdaHHQXq9wkQDnGByz4fUY_Rw6n7bfMNyYKacjjt-ITpcFjZpcd0eZY2Fn0Tuy7FP9uuqEK2RMC9jnhN4', CURRENT_TIMESTAMP);</v>
      </c>
    </row>
    <row r="1117" spans="1:1" x14ac:dyDescent="0.25">
      <c r="A1117" t="str">
        <f>"INSERT INTO `locations` (`id`, `name`, `latitude`, `longitude`, `province_id`, `region_1`, `region_2`, `region_3`, `street`, `number`, `postal`, `img`, `last_modified`) VALUES (NULL,'"&amp;SUBSTITUTE('Locations-Stops'!F1119,"'","\'")&amp;"',"&amp;IF('Locations-Stops'!D1119&lt;&gt;"",LEFT('Locations-Stops'!D1119,2)&amp;"."&amp;RIGHT('Locations-Stops'!D1119,LEN('Locations-Stops'!D1119)-2),"0")&amp;","&amp;IF('Locations-Stops'!E1119&lt;&gt;"",LEFT('Locations-Stops'!E1119,1)&amp;"."&amp;RIGHT('Locations-Stops'!E1119,LEN('Locations-Stops'!E1119)-1),"0")&amp;","&amp;IF('Locations-Stops'!G1119&lt;&gt;"",VLOOKUP('Locations-Stops'!G1119,Regions!A2:B379,2,FALSE),"0")&amp;","&amp;IF('Locations-Stops'!H1119&lt;&gt;"",VLOOKUP('Locations-Stops'!H1119,Regions!C2:D379,2,FALSE),"0")&amp;","&amp;IF('Locations-Stops'!I1119&lt;&gt;"",VLOOKUP('Locations-Stops'!I1119,Regions!F2:G379,2,FALSE),"0")&amp;","&amp;IF('Locations-Stops'!J1119&lt;&gt;"",VLOOKUP('Locations-Stops'!J1119,Regions!I2:J379,2,FALSE),"0")&amp;",'"&amp;IF('Locations-Stops'!K1119&lt;&gt;"",SUBSTITUTE('Locations-Stops'!K1119,"'","\'"),"")&amp;"','"&amp;IF('Locations-Stops'!L1119&lt;&gt;"",'Locations-Stops'!L1119,"")&amp;"','"&amp;IF('Locations-Stops'!M1119&lt;&gt;"",'Locations-Stops'!M1119,"")&amp;"','"&amp;IF('Locations-Stops'!N1119&lt;&gt;"",'Locations-Stops'!N1119,"")&amp;"', CURRENT_TIMESTAMP);"</f>
        <v>INSERT INTO `locations` (`id`, `name`, `latitude`, `longitude`, `province_id`, `region_1`, `region_2`, `region_3`, `street`, `number`, `postal`, `img`, `last_modified`) VALUES (NULL,'Bolwerk Amsterdam 18: Westerblokhuis/Molen de Groen',52.360032,4.902751,8,3,6,33,'Sarphatistraat','14N','1017 WS','https://lh4.ggpht.com/5UW9IdiNpdjNLQR6hDAX220MLKZN54qmoBO0XgfCHDj510NN2-RktE8Gq_piTWqTW3cOFqXeBdM3qftleEwS', CURRENT_TIMESTAMP);</v>
      </c>
    </row>
    <row r="1118" spans="1:1" x14ac:dyDescent="0.25">
      <c r="A1118" t="str">
        <f>"INSERT INTO `locations` (`id`, `name`, `latitude`, `longitude`, `province_id`, `region_1`, `region_2`, `region_3`, `street`, `number`, `postal`, `img`, `last_modified`) VALUES (NULL,'"&amp;SUBSTITUTE('Locations-Stops'!F1120,"'","\'")&amp;"',"&amp;IF('Locations-Stops'!D1120&lt;&gt;"",LEFT('Locations-Stops'!D1120,2)&amp;"."&amp;RIGHT('Locations-Stops'!D1120,LEN('Locations-Stops'!D1120)-2),"0")&amp;","&amp;IF('Locations-Stops'!E1120&lt;&gt;"",LEFT('Locations-Stops'!E1120,1)&amp;"."&amp;RIGHT('Locations-Stops'!E1120,LEN('Locations-Stops'!E1120)-1),"0")&amp;","&amp;IF('Locations-Stops'!G1120&lt;&gt;"",VLOOKUP('Locations-Stops'!G1120,Regions!A2:B379,2,FALSE),"0")&amp;","&amp;IF('Locations-Stops'!H1120&lt;&gt;"",VLOOKUP('Locations-Stops'!H1120,Regions!C2:D379,2,FALSE),"0")&amp;","&amp;IF('Locations-Stops'!I1120&lt;&gt;"",VLOOKUP('Locations-Stops'!I1120,Regions!F2:G379,2,FALSE),"0")&amp;","&amp;IF('Locations-Stops'!J1120&lt;&gt;"",VLOOKUP('Locations-Stops'!J1120,Regions!I2:J379,2,FALSE),"0")&amp;",'"&amp;IF('Locations-Stops'!K1120&lt;&gt;"",SUBSTITUTE('Locations-Stops'!K1120,"'","\'"),"")&amp;"','"&amp;IF('Locations-Stops'!L1120&lt;&gt;"",'Locations-Stops'!L1120,"")&amp;"','"&amp;IF('Locations-Stops'!M1120&lt;&gt;"",'Locations-Stops'!M1120,"")&amp;"','"&amp;IF('Locations-Stops'!N1120&lt;&gt;"",'Locations-Stops'!N1120,"")&amp;"', CURRENT_TIMESTAMP);"</f>
        <v>INSERT INTO `locations` (`id`, `name`, `latitude`, `longitude`, `province_id`, `region_1`, `region_2`, `region_3`, `street`, `number`, `postal`, `img`, `last_modified`) VALUES (NULL,'Bolwerk Amsterdam 16: Reguliers/Molen de Hoop',52.359026,4.892776,8,3,6,33,'Tweede Weteringplantsoen','15','1017 ZD','https://lh4.ggpht.com/_5l6GdqR8Upny1GcipiOuOl2pMx1ZtOFNkLIids0W0n2o8V_rU8vbkGJ4wMLEtiuTSoYwQ4lzb0HdzQCY1LR', CURRENT_TIMESTAMP);</v>
      </c>
    </row>
    <row r="1119" spans="1:1" x14ac:dyDescent="0.25">
      <c r="A1119" t="str">
        <f>"INSERT INTO `locations` (`id`, `name`, `latitude`, `longitude`, `province_id`, `region_1`, `region_2`, `region_3`, `street`, `number`, `postal`, `img`, `last_modified`) VALUES (NULL,'"&amp;SUBSTITUTE('Locations-Stops'!F1121,"'","\'")&amp;"',"&amp;IF('Locations-Stops'!D1121&lt;&gt;"",LEFT('Locations-Stops'!D1121,2)&amp;"."&amp;RIGHT('Locations-Stops'!D1121,LEN('Locations-Stops'!D1121)-2),"0")&amp;","&amp;IF('Locations-Stops'!E1121&lt;&gt;"",LEFT('Locations-Stops'!E1121,1)&amp;"."&amp;RIGHT('Locations-Stops'!E1121,LEN('Locations-Stops'!E1121)-1),"0")&amp;","&amp;IF('Locations-Stops'!G1121&lt;&gt;"",VLOOKUP('Locations-Stops'!G1121,Regions!A2:B379,2,FALSE),"0")&amp;","&amp;IF('Locations-Stops'!H1121&lt;&gt;"",VLOOKUP('Locations-Stops'!H1121,Regions!C2:D379,2,FALSE),"0")&amp;","&amp;IF('Locations-Stops'!I1121&lt;&gt;"",VLOOKUP('Locations-Stops'!I1121,Regions!F2:G379,2,FALSE),"0")&amp;","&amp;IF('Locations-Stops'!J1121&lt;&gt;"",VLOOKUP('Locations-Stops'!J1121,Regions!I2:J379,2,FALSE),"0")&amp;",'"&amp;IF('Locations-Stops'!K1121&lt;&gt;"",SUBSTITUTE('Locations-Stops'!K1121,"'","\'"),"")&amp;"','"&amp;IF('Locations-Stops'!L1121&lt;&gt;"",'Locations-Stops'!L1121,"")&amp;"','"&amp;IF('Locations-Stops'!M1121&lt;&gt;"",'Locations-Stops'!M1121,"")&amp;"','"&amp;IF('Locations-Stops'!N1121&lt;&gt;"",'Locations-Stops'!N1121,"")&amp;"', CURRENT_TIMESTAMP);"</f>
        <v>INSERT INTO `locations` (`id`, `name`, `latitude`, `longitude`, `province_id`, `region_1`, `region_2`, `region_3`, `street`, `number`, `postal`, `img`, `last_modified`) VALUES (NULL,'De Duif',52.361108,4.896865,8,3,6,33,'Utrechtsedwarsstraat','11','1017 WB','https://lh5.ggpht.com/ynlkvuF1PWm3Ys_WsLGUS5MzByJUuSHg3cRrqwxB-L30H__gkrRbEyeyg26Kt7KXYQhkTi3IyOrLXTH2MS4hfQ', CURRENT_TIMESTAMP);</v>
      </c>
    </row>
    <row r="1120" spans="1:1" x14ac:dyDescent="0.25">
      <c r="A1120" t="str">
        <f>"INSERT INTO `locations` (`id`, `name`, `latitude`, `longitude`, `province_id`, `region_1`, `region_2`, `region_3`, `street`, `number`, `postal`, `img`, `last_modified`) VALUES (NULL,'"&amp;SUBSTITUTE('Locations-Stops'!F1122,"'","\'")&amp;"',"&amp;IF('Locations-Stops'!D1122&lt;&gt;"",LEFT('Locations-Stops'!D1122,2)&amp;"."&amp;RIGHT('Locations-Stops'!D1122,LEN('Locations-Stops'!D1122)-2),"0")&amp;","&amp;IF('Locations-Stops'!E1122&lt;&gt;"",LEFT('Locations-Stops'!E1122,1)&amp;"."&amp;RIGHT('Locations-Stops'!E1122,LEN('Locations-Stops'!E1122)-1),"0")&amp;","&amp;IF('Locations-Stops'!G1122&lt;&gt;"",VLOOKUP('Locations-Stops'!G1122,Regions!A2:B379,2,FALSE),"0")&amp;","&amp;IF('Locations-Stops'!H1122&lt;&gt;"",VLOOKUP('Locations-Stops'!H1122,Regions!C2:D379,2,FALSE),"0")&amp;","&amp;IF('Locations-Stops'!I1122&lt;&gt;"",VLOOKUP('Locations-Stops'!I1122,Regions!F2:G379,2,FALSE),"0")&amp;","&amp;IF('Locations-Stops'!J1122&lt;&gt;"",VLOOKUP('Locations-Stops'!J1122,Regions!I2:J379,2,FALSE),"0")&amp;",'"&amp;IF('Locations-Stops'!K1122&lt;&gt;"",SUBSTITUTE('Locations-Stops'!K1122,"'","\'"),"")&amp;"','"&amp;IF('Locations-Stops'!L1122&lt;&gt;"",'Locations-Stops'!L1122,"")&amp;"','"&amp;IF('Locations-Stops'!M1122&lt;&gt;"",'Locations-Stops'!M1122,"")&amp;"','"&amp;IF('Locations-Stops'!N1122&lt;&gt;"",'Locations-Stops'!N1122,"")&amp;"', CURRENT_TIMESTAMP);"</f>
        <v>INSERT INTO `locations` (`id`, `name`, `latitude`, `longitude`, `province_id`, `region_1`, `region_2`, `region_3`, `street`, `number`, `postal`, `img`, `last_modified`) VALUES (NULL,'Statue @ De Nederlandsche Bank',52.358333,4.899486,8,3,6,33,'Westeinde','26','1017 ZP','https://lh5.ggpht.com/yrgw9f_HCeOcZvufHoP_V5IUf16jU6XOq93Pw_eQYNOHBdEJDcQAgtznwUA-vM1R8P4nMIgLg7MUHmn5hjvD', CURRENT_TIMESTAMP);</v>
      </c>
    </row>
    <row r="1121" spans="1:1" x14ac:dyDescent="0.25">
      <c r="A1121" t="str">
        <f>"INSERT INTO `locations` (`id`, `name`, `latitude`, `longitude`, `province_id`, `region_1`, `region_2`, `region_3`, `street`, `number`, `postal`, `img`, `last_modified`) VALUES (NULL,'"&amp;SUBSTITUTE('Locations-Stops'!F1123,"'","\'")&amp;"',"&amp;IF('Locations-Stops'!D1123&lt;&gt;"",LEFT('Locations-Stops'!D1123,2)&amp;"."&amp;RIGHT('Locations-Stops'!D1123,LEN('Locations-Stops'!D1123)-2),"0")&amp;","&amp;IF('Locations-Stops'!E1123&lt;&gt;"",LEFT('Locations-Stops'!E1123,1)&amp;"."&amp;RIGHT('Locations-Stops'!E1123,LEN('Locations-Stops'!E1123)-1),"0")&amp;","&amp;IF('Locations-Stops'!G1123&lt;&gt;"",VLOOKUP('Locations-Stops'!G1123,Regions!A2:B379,2,FALSE),"0")&amp;","&amp;IF('Locations-Stops'!H1123&lt;&gt;"",VLOOKUP('Locations-Stops'!H1123,Regions!C2:D379,2,FALSE),"0")&amp;","&amp;IF('Locations-Stops'!I1123&lt;&gt;"",VLOOKUP('Locations-Stops'!I1123,Regions!F2:G379,2,FALSE),"0")&amp;","&amp;IF('Locations-Stops'!J1123&lt;&gt;"",VLOOKUP('Locations-Stops'!J1123,Regions!I2:J379,2,FALSE),"0")&amp;",'"&amp;IF('Locations-Stops'!K1123&lt;&gt;"",SUBSTITUTE('Locations-Stops'!K1123,"'","\'"),"")&amp;"','"&amp;IF('Locations-Stops'!L1123&lt;&gt;"",'Locations-Stops'!L1123,"")&amp;"','"&amp;IF('Locations-Stops'!M1123&lt;&gt;"",'Locations-Stops'!M1123,"")&amp;"','"&amp;IF('Locations-Stops'!N1123&lt;&gt;"",'Locations-Stops'!N1123,"")&amp;"', CURRENT_TIMESTAMP);"</f>
        <v>INSERT INTO `locations` (`id`, `name`, `latitude`, `longitude`, `province_id`, `region_1`, `region_2`, `region_3`, `street`, `number`, `postal`, `img`, `last_modified`) VALUES (NULL,'Centrum - Fusilladeplaats',52.35874,4.890084,8,3,6,33,'Weteringlaan','','1017','https://lh3.googleusercontent.com/N-xLZmtA3bcV6OxTaRcyQD1MAhlZgxri5ujFS3glzTuKqLmQ-BWosKmpqpfGlQ4mDfAQIZ9B4kBlMBt9aoku', CURRENT_TIMESTAMP);</v>
      </c>
    </row>
    <row r="1122" spans="1:1" x14ac:dyDescent="0.25">
      <c r="A1122" t="str">
        <f>"INSERT INTO `locations` (`id`, `name`, `latitude`, `longitude`, `province_id`, `region_1`, `region_2`, `region_3`, `street`, `number`, `postal`, `img`, `last_modified`) VALUES (NULL,'"&amp;SUBSTITUTE('Locations-Stops'!F1124,"'","\'")&amp;"',"&amp;IF('Locations-Stops'!D1124&lt;&gt;"",LEFT('Locations-Stops'!D1124,2)&amp;"."&amp;RIGHT('Locations-Stops'!D1124,LEN('Locations-Stops'!D1124)-2),"0")&amp;","&amp;IF('Locations-Stops'!E1124&lt;&gt;"",LEFT('Locations-Stops'!E1124,1)&amp;"."&amp;RIGHT('Locations-Stops'!E1124,LEN('Locations-Stops'!E1124)-1),"0")&amp;","&amp;IF('Locations-Stops'!G1124&lt;&gt;"",VLOOKUP('Locations-Stops'!G1124,Regions!A2:B379,2,FALSE),"0")&amp;","&amp;IF('Locations-Stops'!H1124&lt;&gt;"",VLOOKUP('Locations-Stops'!H1124,Regions!C2:D379,2,FALSE),"0")&amp;","&amp;IF('Locations-Stops'!I1124&lt;&gt;"",VLOOKUP('Locations-Stops'!I1124,Regions!F2:G379,2,FALSE),"0")&amp;","&amp;IF('Locations-Stops'!J1124&lt;&gt;"",VLOOKUP('Locations-Stops'!J1124,Regions!I2:J379,2,FALSE),"0")&amp;",'"&amp;IF('Locations-Stops'!K1124&lt;&gt;"",SUBSTITUTE('Locations-Stops'!K1124,"'","\'"),"")&amp;"','"&amp;IF('Locations-Stops'!L1124&lt;&gt;"",'Locations-Stops'!L1124,"")&amp;"','"&amp;IF('Locations-Stops'!M1124&lt;&gt;"",'Locations-Stops'!M1124,"")&amp;"','"&amp;IF('Locations-Stops'!N1124&lt;&gt;"",'Locations-Stops'!N1124,"")&amp;"', CURRENT_TIMESTAMP);"</f>
        <v>INSERT INTO `locations` (`id`, `name`, `latitude`, `longitude`, `province_id`, `region_1`, `region_2`, `region_3`, `street`, `number`, `postal`, `img`, `last_modified`) VALUES (NULL,'Statue Near Pannenkoekenrestaurant De Carrousel2',52.358812,4.891546,8,3,6,33,'Weteringlaan','','1017','https://lh3.googleusercontent.com/1rMBYwHVqqhcE3UYOJAgr-yD7P9zALOWlACto2GDaKIHqM11b6FdkQ-Q9_bAGMFVJerBMyhEm-jnvlnN1rKt', CURRENT_TIMESTAMP);</v>
      </c>
    </row>
    <row r="1123" spans="1:1" x14ac:dyDescent="0.25">
      <c r="A1123" t="str">
        <f>"INSERT INTO `locations` (`id`, `name`, `latitude`, `longitude`, `province_id`, `region_1`, `region_2`, `region_3`, `street`, `number`, `postal`, `img`, `last_modified`) VALUES (NULL,'"&amp;SUBSTITUTE('Locations-Stops'!F1125,"'","\'")&amp;"',"&amp;IF('Locations-Stops'!D1125&lt;&gt;"",LEFT('Locations-Stops'!D1125,2)&amp;"."&amp;RIGHT('Locations-Stops'!D1125,LEN('Locations-Stops'!D1125)-2),"0")&amp;","&amp;IF('Locations-Stops'!E1125&lt;&gt;"",LEFT('Locations-Stops'!E1125,1)&amp;"."&amp;RIGHT('Locations-Stops'!E1125,LEN('Locations-Stops'!E1125)-1),"0")&amp;","&amp;IF('Locations-Stops'!G1125&lt;&gt;"",VLOOKUP('Locations-Stops'!G1125,Regions!A2:B379,2,FALSE),"0")&amp;","&amp;IF('Locations-Stops'!H1125&lt;&gt;"",VLOOKUP('Locations-Stops'!H1125,Regions!C2:D379,2,FALSE),"0")&amp;","&amp;IF('Locations-Stops'!I1125&lt;&gt;"",VLOOKUP('Locations-Stops'!I1125,Regions!F2:G379,2,FALSE),"0")&amp;","&amp;IF('Locations-Stops'!J1125&lt;&gt;"",VLOOKUP('Locations-Stops'!J1125,Regions!I2:J379,2,FALSE),"0")&amp;",'"&amp;IF('Locations-Stops'!K1125&lt;&gt;"",SUBSTITUTE('Locations-Stops'!K1125,"'","\'"),"")&amp;"','"&amp;IF('Locations-Stops'!L1125&lt;&gt;"",'Locations-Stops'!L1125,"")&amp;"','"&amp;IF('Locations-Stops'!M1125&lt;&gt;"",'Locations-Stops'!M1125,"")&amp;"','"&amp;IF('Locations-Stops'!N1125&lt;&gt;"",'Locations-Stops'!N1125,"")&amp;"', CURRENT_TIMESTAMP);"</f>
        <v>INSERT INTO `locations` (`id`, `name`, `latitude`, `longitude`, `province_id`, `region_1`, `region_2`, `region_3`, `street`, `number`, `postal`, `img`, `last_modified`) VALUES (NULL,'Paradiso',52.362188,4.883832,8,3,6,33,'Weteringschans','6','1017 PZ','https://lh3.googleusercontent.com/xZm4K9AZIdkhmRD1vpYCsLqcKufNqzb82ANjaJXvffUWEZTnguVGfCyA3NnSTpJSkhKZG2jbsuGpCSKrKH4', CURRENT_TIMESTAMP);</v>
      </c>
    </row>
    <row r="1124" spans="1:1" x14ac:dyDescent="0.25">
      <c r="A1124" t="str">
        <f>"INSERT INTO `locations` (`id`, `name`, `latitude`, `longitude`, `province_id`, `region_1`, `region_2`, `region_3`, `street`, `number`, `postal`, `img`, `last_modified`) VALUES (NULL,'"&amp;SUBSTITUTE('Locations-Stops'!F1126,"'","\'")&amp;"',"&amp;IF('Locations-Stops'!D1126&lt;&gt;"",LEFT('Locations-Stops'!D1126,2)&amp;"."&amp;RIGHT('Locations-Stops'!D1126,LEN('Locations-Stops'!D1126)-2),"0")&amp;","&amp;IF('Locations-Stops'!E1126&lt;&gt;"",LEFT('Locations-Stops'!E1126,1)&amp;"."&amp;RIGHT('Locations-Stops'!E1126,LEN('Locations-Stops'!E1126)-1),"0")&amp;","&amp;IF('Locations-Stops'!G1126&lt;&gt;"",VLOOKUP('Locations-Stops'!G1126,Regions!A2:B379,2,FALSE),"0")&amp;","&amp;IF('Locations-Stops'!H1126&lt;&gt;"",VLOOKUP('Locations-Stops'!H1126,Regions!C2:D379,2,FALSE),"0")&amp;","&amp;IF('Locations-Stops'!I1126&lt;&gt;"",VLOOKUP('Locations-Stops'!I1126,Regions!F2:G379,2,FALSE),"0")&amp;","&amp;IF('Locations-Stops'!J1126&lt;&gt;"",VLOOKUP('Locations-Stops'!J1126,Regions!I2:J379,2,FALSE),"0")&amp;",'"&amp;IF('Locations-Stops'!K1126&lt;&gt;"",SUBSTITUTE('Locations-Stops'!K1126,"'","\'"),"")&amp;"','"&amp;IF('Locations-Stops'!L1126&lt;&gt;"",'Locations-Stops'!L1126,"")&amp;"','"&amp;IF('Locations-Stops'!M1126&lt;&gt;"",'Locations-Stops'!M1126,"")&amp;"','"&amp;IF('Locations-Stops'!N1126&lt;&gt;"",'Locations-Stops'!N1126,"")&amp;"', CURRENT_TIMESTAMP);"</f>
        <v>INSERT INTO `locations` (`id`, `name`, `latitude`, `longitude`, `province_id`, `region_1`, `region_2`, `region_3`, `street`, `number`, `postal`, `img`, `last_modified`) VALUES (NULL,'Gymnasium',52.362395,4.884328,8,3,6,33,'Weteringschans','29','1017 PZ','https://lh3.googleusercontent.com/confaHLyqVUnbi2s5W-axIeGt67JvDbjHxnp55Nhwgecvw1CQDo85x9HZLjnn0pFkHM-jyUCp6uoO4-92jE', CURRENT_TIMESTAMP);</v>
      </c>
    </row>
    <row r="1125" spans="1:1" x14ac:dyDescent="0.25">
      <c r="A1125" t="str">
        <f>"INSERT INTO `locations` (`id`, `name`, `latitude`, `longitude`, `province_id`, `region_1`, `region_2`, `region_3`, `street`, `number`, `postal`, `img`, `last_modified`) VALUES (NULL,'"&amp;SUBSTITUTE('Locations-Stops'!F1127,"'","\'")&amp;"',"&amp;IF('Locations-Stops'!D1127&lt;&gt;"",LEFT('Locations-Stops'!D1127,2)&amp;"."&amp;RIGHT('Locations-Stops'!D1127,LEN('Locations-Stops'!D1127)-2),"0")&amp;","&amp;IF('Locations-Stops'!E1127&lt;&gt;"",LEFT('Locations-Stops'!E1127,1)&amp;"."&amp;RIGHT('Locations-Stops'!E1127,LEN('Locations-Stops'!E1127)-1),"0")&amp;","&amp;IF('Locations-Stops'!G1127&lt;&gt;"",VLOOKUP('Locations-Stops'!G1127,Regions!A2:B379,2,FALSE),"0")&amp;","&amp;IF('Locations-Stops'!H1127&lt;&gt;"",VLOOKUP('Locations-Stops'!H1127,Regions!C2:D379,2,FALSE),"0")&amp;","&amp;IF('Locations-Stops'!I1127&lt;&gt;"",VLOOKUP('Locations-Stops'!I1127,Regions!F2:G379,2,FALSE),"0")&amp;","&amp;IF('Locations-Stops'!J1127&lt;&gt;"",VLOOKUP('Locations-Stops'!J1127,Regions!I2:J379,2,FALSE),"0")&amp;",'"&amp;IF('Locations-Stops'!K1127&lt;&gt;"",SUBSTITUTE('Locations-Stops'!K1127,"'","\'"),"")&amp;"','"&amp;IF('Locations-Stops'!L1127&lt;&gt;"",'Locations-Stops'!L1127,"")&amp;"','"&amp;IF('Locations-Stops'!M1127&lt;&gt;"",'Locations-Stops'!M1127,"")&amp;"','"&amp;IF('Locations-Stops'!N1127&lt;&gt;"",'Locations-Stops'!N1127,"")&amp;"', CURRENT_TIMESTAMP);"</f>
        <v>INSERT INTO `locations` (`id`, `name`, `latitude`, `longitude`, `province_id`, `region_1`, `region_2`, `region_3`, `street`, `number`, `postal`, `img`, `last_modified`) VALUES (NULL,'Rioolgemaal Weteringpoort',52.360327,4.888205,8,3,6,33,'Weteringschans','30','1017 SG','https://lh6.ggpht.com/lDetKsToWIo7G-SGyjLhJzqIj3X3Ctsg2BvARyGaerH38It-wKtnM-laFLaV7YhsBVe1SdWc9lyWPniWnvY', CURRENT_TIMESTAMP);</v>
      </c>
    </row>
    <row r="1126" spans="1:1" x14ac:dyDescent="0.25">
      <c r="A1126" t="str">
        <f>"INSERT INTO `locations` (`id`, `name`, `latitude`, `longitude`, `province_id`, `region_1`, `region_2`, `region_3`, `street`, `number`, `postal`, `img`, `last_modified`) VALUES (NULL,'"&amp;SUBSTITUTE('Locations-Stops'!F1128,"'","\'")&amp;"',"&amp;IF('Locations-Stops'!D1128&lt;&gt;"",LEFT('Locations-Stops'!D1128,2)&amp;"."&amp;RIGHT('Locations-Stops'!D1128,LEN('Locations-Stops'!D1128)-2),"0")&amp;","&amp;IF('Locations-Stops'!E1128&lt;&gt;"",LEFT('Locations-Stops'!E1128,1)&amp;"."&amp;RIGHT('Locations-Stops'!E1128,LEN('Locations-Stops'!E1128)-1),"0")&amp;","&amp;IF('Locations-Stops'!G1128&lt;&gt;"",VLOOKUP('Locations-Stops'!G1128,Regions!A2:B379,2,FALSE),"0")&amp;","&amp;IF('Locations-Stops'!H1128&lt;&gt;"",VLOOKUP('Locations-Stops'!H1128,Regions!C2:D379,2,FALSE),"0")&amp;","&amp;IF('Locations-Stops'!I1128&lt;&gt;"",VLOOKUP('Locations-Stops'!I1128,Regions!F2:G379,2,FALSE),"0")&amp;","&amp;IF('Locations-Stops'!J1128&lt;&gt;"",VLOOKUP('Locations-Stops'!J1128,Regions!I2:J379,2,FALSE),"0")&amp;",'"&amp;IF('Locations-Stops'!K1128&lt;&gt;"",SUBSTITUTE('Locations-Stops'!K1128,"'","\'"),"")&amp;"','"&amp;IF('Locations-Stops'!L1128&lt;&gt;"",'Locations-Stops'!L1128,"")&amp;"','"&amp;IF('Locations-Stops'!M1128&lt;&gt;"",'Locations-Stops'!M1128,"")&amp;"','"&amp;IF('Locations-Stops'!N1128&lt;&gt;"",'Locations-Stops'!N1128,"")&amp;"', CURRENT_TIMESTAMP);"</f>
        <v>INSERT INTO `locations` (`id`, `name`, `latitude`, `longitude`, `province_id`, `region_1`, `region_2`, `region_3`, `street`, `number`, `postal`, `img`, `last_modified`) VALUES (NULL,'Stone Face',52.361324,4.886471,8,3,6,33,'Weteringschans','79','1017 RX','https://lh4.ggpht.com/IAaFTAJHKpiXMiZQCFiY9tjtu8j8KyRU6fukPbXDC3zktmabmtQEbV1lsRwmSwz8S6mwwCv3e9aFq-LZuein', CURRENT_TIMESTAMP);</v>
      </c>
    </row>
    <row r="1127" spans="1:1" x14ac:dyDescent="0.25">
      <c r="A1127" t="str">
        <f>"INSERT INTO `locations` (`id`, `name`, `latitude`, `longitude`, `province_id`, `region_1`, `region_2`, `region_3`, `street`, `number`, `postal`, `img`, `last_modified`) VALUES (NULL,'"&amp;SUBSTITUTE('Locations-Stops'!F1129,"'","\'")&amp;"',"&amp;IF('Locations-Stops'!D1129&lt;&gt;"",LEFT('Locations-Stops'!D1129,2)&amp;"."&amp;RIGHT('Locations-Stops'!D1129,LEN('Locations-Stops'!D1129)-2),"0")&amp;","&amp;IF('Locations-Stops'!E1129&lt;&gt;"",LEFT('Locations-Stops'!E1129,1)&amp;"."&amp;RIGHT('Locations-Stops'!E1129,LEN('Locations-Stops'!E1129)-1),"0")&amp;","&amp;IF('Locations-Stops'!G1129&lt;&gt;"",VLOOKUP('Locations-Stops'!G1129,Regions!A2:B379,2,FALSE),"0")&amp;","&amp;IF('Locations-Stops'!H1129&lt;&gt;"",VLOOKUP('Locations-Stops'!H1129,Regions!C2:D379,2,FALSE),"0")&amp;","&amp;IF('Locations-Stops'!I1129&lt;&gt;"",VLOOKUP('Locations-Stops'!I1129,Regions!F2:G379,2,FALSE),"0")&amp;","&amp;IF('Locations-Stops'!J1129&lt;&gt;"",VLOOKUP('Locations-Stops'!J1129,Regions!I2:J379,2,FALSE),"0")&amp;",'"&amp;IF('Locations-Stops'!K1129&lt;&gt;"",SUBSTITUTE('Locations-Stops'!K1129,"'","\'"),"")&amp;"','"&amp;IF('Locations-Stops'!L1129&lt;&gt;"",'Locations-Stops'!L1129,"")&amp;"','"&amp;IF('Locations-Stops'!M1129&lt;&gt;"",'Locations-Stops'!M1129,"")&amp;"','"&amp;IF('Locations-Stops'!N1129&lt;&gt;"",'Locations-Stops'!N1129,"")&amp;"', CURRENT_TIMESTAMP);"</f>
        <v>INSERT INTO `locations` (`id`, `name`, `latitude`, `longitude`, `province_id`, `region_1`, `region_2`, `region_3`, `street`, `number`, `postal`, `img`, `last_modified`) VALUES (NULL,'Gerritsen Costumes',52.359266,4.896056,8,3,6,33,'Weteringschans','84','1017','https://lh3.ggpht.com/DW0yLMzJUswbuXaNtjwsaF-Rwv5GlI2Oxb_rxhUd22iRdCiqDXRunbWxzknu_KqK72wtkjdmH3BjG1926e10', CURRENT_TIMESTAMP);</v>
      </c>
    </row>
    <row r="1128" spans="1:1" x14ac:dyDescent="0.25">
      <c r="A1128" t="str">
        <f>"INSERT INTO `locations` (`id`, `name`, `latitude`, `longitude`, `province_id`, `region_1`, `region_2`, `region_3`, `street`, `number`, `postal`, `img`, `last_modified`) VALUES (NULL,'"&amp;SUBSTITUTE('Locations-Stops'!F1130,"'","\'")&amp;"',"&amp;IF('Locations-Stops'!D1130&lt;&gt;"",LEFT('Locations-Stops'!D1130,2)&amp;"."&amp;RIGHT('Locations-Stops'!D1130,LEN('Locations-Stops'!D1130)-2),"0")&amp;","&amp;IF('Locations-Stops'!E1130&lt;&gt;"",LEFT('Locations-Stops'!E1130,1)&amp;"."&amp;RIGHT('Locations-Stops'!E1130,LEN('Locations-Stops'!E1130)-1),"0")&amp;","&amp;IF('Locations-Stops'!G1130&lt;&gt;"",VLOOKUP('Locations-Stops'!G1130,Regions!A2:B379,2,FALSE),"0")&amp;","&amp;IF('Locations-Stops'!H1130&lt;&gt;"",VLOOKUP('Locations-Stops'!H1130,Regions!C2:D379,2,FALSE),"0")&amp;","&amp;IF('Locations-Stops'!I1130&lt;&gt;"",VLOOKUP('Locations-Stops'!I1130,Regions!F2:G379,2,FALSE),"0")&amp;","&amp;IF('Locations-Stops'!J1130&lt;&gt;"",VLOOKUP('Locations-Stops'!J1130,Regions!I2:J379,2,FALSE),"0")&amp;",'"&amp;IF('Locations-Stops'!K1130&lt;&gt;"",SUBSTITUTE('Locations-Stops'!K1130,"'","\'"),"")&amp;"','"&amp;IF('Locations-Stops'!L1130&lt;&gt;"",'Locations-Stops'!L1130,"")&amp;"','"&amp;IF('Locations-Stops'!M1130&lt;&gt;"",'Locations-Stops'!M1130,"")&amp;"','"&amp;IF('Locations-Stops'!N1130&lt;&gt;"",'Locations-Stops'!N1130,"")&amp;"', CURRENT_TIMESTAMP);"</f>
        <v>INSERT INTO `locations` (`id`, `name`, `latitude`, `longitude`, `province_id`, `region_1`, `region_2`, `region_3`, `street`, `number`, `postal`, `img`, `last_modified`) VALUES (NULL,'Glas in Lood',52.359569,4.893532,8,3,6,33,'Weteringschans','195','1017 XE','https://lh5.ggpht.com/dN1ozQhbs5d5QPh0trUxU0Bqq9P_ev8LlzeEdkWGqsLtroiOuwa983DUAJBtn2TbRU4OwBhUwEgQcOXl7cs', CURRENT_TIMESTAMP);</v>
      </c>
    </row>
    <row r="1129" spans="1:1" x14ac:dyDescent="0.25">
      <c r="A1129" t="str">
        <f>"INSERT INTO `locations` (`id`, `name`, `latitude`, `longitude`, `province_id`, `region_1`, `region_2`, `region_3`, `street`, `number`, `postal`, `img`, `last_modified`) VALUES (NULL,'"&amp;SUBSTITUTE('Locations-Stops'!F1131,"'","\'")&amp;"',"&amp;IF('Locations-Stops'!D1131&lt;&gt;"",LEFT('Locations-Stops'!D1131,2)&amp;"."&amp;RIGHT('Locations-Stops'!D1131,LEN('Locations-Stops'!D1131)-2),"0")&amp;","&amp;IF('Locations-Stops'!E1131&lt;&gt;"",LEFT('Locations-Stops'!E1131,1)&amp;"."&amp;RIGHT('Locations-Stops'!E1131,LEN('Locations-Stops'!E1131)-1),"0")&amp;","&amp;IF('Locations-Stops'!G1131&lt;&gt;"",VLOOKUP('Locations-Stops'!G1131,Regions!A2:B379,2,FALSE),"0")&amp;","&amp;IF('Locations-Stops'!H1131&lt;&gt;"",VLOOKUP('Locations-Stops'!H1131,Regions!C2:D379,2,FALSE),"0")&amp;","&amp;IF('Locations-Stops'!I1131&lt;&gt;"",VLOOKUP('Locations-Stops'!I1131,Regions!F2:G379,2,FALSE),"0")&amp;","&amp;IF('Locations-Stops'!J1131&lt;&gt;"",VLOOKUP('Locations-Stops'!J1131,Regions!I2:J379,2,FALSE),"0")&amp;",'"&amp;IF('Locations-Stops'!K1131&lt;&gt;"",SUBSTITUTE('Locations-Stops'!K1131,"'","\'"),"")&amp;"','"&amp;IF('Locations-Stops'!L1131&lt;&gt;"",'Locations-Stops'!L1131,"")&amp;"','"&amp;IF('Locations-Stops'!M1131&lt;&gt;"",'Locations-Stops'!M1131,"")&amp;"','"&amp;IF('Locations-Stops'!N1131&lt;&gt;"",'Locations-Stops'!N1131,"")&amp;"', CURRENT_TIMESTAMP);"</f>
        <v>INSERT INTO `locations` (`id`, `name`, `latitude`, `longitude`, `province_id`, `region_1`, `region_2`, `region_3`, `street`, `number`, `postal`, `img`, `last_modified`) VALUES (NULL,'Googly-Eyed Jellyfish',52.359476,4.895243,8,3,6,33,'Weteringschans','237','1017 XH','https://lh3.ggpht.com/e8XIJFZM2EkXNVMJIOJ2zztv8EIAP4_1XQsCz6sL8NQaBTRQ_2zpbOibJjOwd8rY6dkES6FUXExOYBvI7-8', CURRENT_TIMESTAMP);</v>
      </c>
    </row>
    <row r="1130" spans="1:1" x14ac:dyDescent="0.25">
      <c r="A1130" t="str">
        <f>"INSERT INTO `locations` (`id`, `name`, `latitude`, `longitude`, `province_id`, `region_1`, `region_2`, `region_3`, `street`, `number`, `postal`, `img`, `last_modified`) VALUES (NULL,'"&amp;SUBSTITUTE('Locations-Stops'!F1132,"'","\'")&amp;"',"&amp;IF('Locations-Stops'!D1132&lt;&gt;"",LEFT('Locations-Stops'!D1132,2)&amp;"."&amp;RIGHT('Locations-Stops'!D1132,LEN('Locations-Stops'!D1132)-2),"0")&amp;","&amp;IF('Locations-Stops'!E1132&lt;&gt;"",LEFT('Locations-Stops'!E1132,1)&amp;"."&amp;RIGHT('Locations-Stops'!E1132,LEN('Locations-Stops'!E1132)-1),"0")&amp;","&amp;IF('Locations-Stops'!G1132&lt;&gt;"",VLOOKUP('Locations-Stops'!G1132,Regions!A2:B379,2,FALSE),"0")&amp;","&amp;IF('Locations-Stops'!H1132&lt;&gt;"",VLOOKUP('Locations-Stops'!H1132,Regions!C2:D379,2,FALSE),"0")&amp;","&amp;IF('Locations-Stops'!I1132&lt;&gt;"",VLOOKUP('Locations-Stops'!I1132,Regions!F2:G379,2,FALSE),"0")&amp;","&amp;IF('Locations-Stops'!J1132&lt;&gt;"",VLOOKUP('Locations-Stops'!J1132,Regions!I2:J379,2,FALSE),"0")&amp;",'"&amp;IF('Locations-Stops'!K1132&lt;&gt;"",SUBSTITUTE('Locations-Stops'!K1132,"'","\'"),"")&amp;"','"&amp;IF('Locations-Stops'!L1132&lt;&gt;"",'Locations-Stops'!L1132,"")&amp;"','"&amp;IF('Locations-Stops'!M1132&lt;&gt;"",'Locations-Stops'!M1132,"")&amp;"','"&amp;IF('Locations-Stops'!N1132&lt;&gt;"",'Locations-Stops'!N1132,"")&amp;"', CURRENT_TIMESTAMP);"</f>
        <v>INSERT INTO `locations` (`id`, `name`, `latitude`, `longitude`, `province_id`, `region_1`, `region_2`, `region_3`, `street`, `number`, `postal`, `img`, `last_modified`) VALUES (NULL,'Zeelandbank',52.359338,4.89176,8,3,6,33,'Weteringschans','165D','1017 XD','https://lh5.ggpht.com/3FLCVFVcDWuZ0otIgJ5j66zGAnnVSeUsKZoPiL7P62BGgAYVSbA8I4kb9-4nWSo971p2Ec8S-bMrvkR5FPC-', CURRENT_TIMESTAMP);</v>
      </c>
    </row>
    <row r="1131" spans="1:1" x14ac:dyDescent="0.25">
      <c r="A1131" t="str">
        <f>"INSERT INTO `locations` (`id`, `name`, `latitude`, `longitude`, `province_id`, `region_1`, `region_2`, `region_3`, `street`, `number`, `postal`, `img`, `last_modified`) VALUES (NULL,'"&amp;SUBSTITUTE('Locations-Stops'!F1133,"'","\'")&amp;"',"&amp;IF('Locations-Stops'!D1133&lt;&gt;"",LEFT('Locations-Stops'!D1133,2)&amp;"."&amp;RIGHT('Locations-Stops'!D1133,LEN('Locations-Stops'!D1133)-2),"0")&amp;","&amp;IF('Locations-Stops'!E1133&lt;&gt;"",LEFT('Locations-Stops'!E1133,1)&amp;"."&amp;RIGHT('Locations-Stops'!E1133,LEN('Locations-Stops'!E1133)-1),"0")&amp;","&amp;IF('Locations-Stops'!G1133&lt;&gt;"",VLOOKUP('Locations-Stops'!G1133,Regions!A2:B379,2,FALSE),"0")&amp;","&amp;IF('Locations-Stops'!H1133&lt;&gt;"",VLOOKUP('Locations-Stops'!H1133,Regions!C2:D379,2,FALSE),"0")&amp;","&amp;IF('Locations-Stops'!I1133&lt;&gt;"",VLOOKUP('Locations-Stops'!I1133,Regions!F2:G379,2,FALSE),"0")&amp;","&amp;IF('Locations-Stops'!J1133&lt;&gt;"",VLOOKUP('Locations-Stops'!J1133,Regions!I2:J379,2,FALSE),"0")&amp;",'"&amp;IF('Locations-Stops'!K1133&lt;&gt;"",SUBSTITUTE('Locations-Stops'!K1133,"'","\'"),"")&amp;"','"&amp;IF('Locations-Stops'!L1133&lt;&gt;"",'Locations-Stops'!L1133,"")&amp;"','"&amp;IF('Locations-Stops'!M1133&lt;&gt;"",'Locations-Stops'!M1133,"")&amp;"','"&amp;IF('Locations-Stops'!N1133&lt;&gt;"",'Locations-Stops'!N1133,"")&amp;"', CURRENT_TIMESTAMP);"</f>
        <v>INSERT INTO `locations` (`id`, `name`, `latitude`, `longitude`, `province_id`, `region_1`, `region_2`, `region_3`, `street`, `number`, `postal`, `img`, `last_modified`) VALUES (NULL,'Smiling Stone Face',52.359499,4.894806,8,3,6,33,'Weteringschans','229HS','1017 XH','https://lh6.ggpht.com/pn-D1MF0t3hYsNDWuiNqY-It5_uC9pZnfc1GC6lfAiWug8T0IHA65SXG2CO5w1COvS42cRLo_X1NFmLxo045Mw', CURRENT_TIMESTAMP);</v>
      </c>
    </row>
    <row r="1132" spans="1:1" x14ac:dyDescent="0.25">
      <c r="A1132" t="str">
        <f>"INSERT INTO `locations` (`id`, `name`, `latitude`, `longitude`, `province_id`, `region_1`, `region_2`, `region_3`, `street`, `number`, `postal`, `img`, `last_modified`) VALUES (NULL,'"&amp;SUBSTITUTE('Locations-Stops'!F1134,"'","\'")&amp;"',"&amp;IF('Locations-Stops'!D1134&lt;&gt;"",LEFT('Locations-Stops'!D1134,2)&amp;"."&amp;RIGHT('Locations-Stops'!D1134,LEN('Locations-Stops'!D1134)-2),"0")&amp;","&amp;IF('Locations-Stops'!E1134&lt;&gt;"",LEFT('Locations-Stops'!E1134,1)&amp;"."&amp;RIGHT('Locations-Stops'!E1134,LEN('Locations-Stops'!E1134)-1),"0")&amp;","&amp;IF('Locations-Stops'!G1134&lt;&gt;"",VLOOKUP('Locations-Stops'!G1134,Regions!A2:B379,2,FALSE),"0")&amp;","&amp;IF('Locations-Stops'!H1134&lt;&gt;"",VLOOKUP('Locations-Stops'!H1134,Regions!C2:D379,2,FALSE),"0")&amp;","&amp;IF('Locations-Stops'!I1134&lt;&gt;"",VLOOKUP('Locations-Stops'!I1134,Regions!F2:G379,2,FALSE),"0")&amp;","&amp;IF('Locations-Stops'!J1134&lt;&gt;"",VLOOKUP('Locations-Stops'!J1134,Regions!I2:J379,2,FALSE),"0")&amp;",'"&amp;IF('Locations-Stops'!K1134&lt;&gt;"",SUBSTITUTE('Locations-Stops'!K1134,"'","\'"),"")&amp;"','"&amp;IF('Locations-Stops'!L1134&lt;&gt;"",'Locations-Stops'!L1134,"")&amp;"','"&amp;IF('Locations-Stops'!M1134&lt;&gt;"",'Locations-Stops'!M1134,"")&amp;"','"&amp;IF('Locations-Stops'!N1134&lt;&gt;"",'Locations-Stops'!N1134,"")&amp;"', CURRENT_TIMESTAMP);"</f>
        <v>INSERT INTO `locations` (`id`, `name`, `latitude`, `longitude`, `province_id`, `region_1`, `region_2`, `region_3`, `street`, `number`, `postal`, `img`, `last_modified`) VALUES (NULL,'Walenwees Kinderen',52.361843,4.88886,8,3,6,33,'Weteringstraat','16I','1017 SN','https://lh5.ggpht.com/ougKzOL83_Wlh6Dk-sIaXyusG8Xk_or5AVCY0p31hI0cUiSGCy88zC9OQDp_QhqTwPRw5KLI9TZ0PM9Ou-I', CURRENT_TIMESTAMP);</v>
      </c>
    </row>
    <row r="1133" spans="1:1" x14ac:dyDescent="0.25">
      <c r="A1133" t="str">
        <f>"INSERT INTO `locations` (`id`, `name`, `latitude`, `longitude`, `province_id`, `region_1`, `region_2`, `region_3`, `street`, `number`, `postal`, `img`, `last_modified`) VALUES (NULL,'"&amp;SUBSTITUTE('Locations-Stops'!F1135,"'","\'")&amp;"',"&amp;IF('Locations-Stops'!D1135&lt;&gt;"",LEFT('Locations-Stops'!D1135,2)&amp;"."&amp;RIGHT('Locations-Stops'!D1135,LEN('Locations-Stops'!D1135)-2),"0")&amp;","&amp;IF('Locations-Stops'!E1135&lt;&gt;"",LEFT('Locations-Stops'!E1135,1)&amp;"."&amp;RIGHT('Locations-Stops'!E1135,LEN('Locations-Stops'!E1135)-1),"0")&amp;","&amp;IF('Locations-Stops'!G1135&lt;&gt;"",VLOOKUP('Locations-Stops'!G1135,Regions!A2:B379,2,FALSE),"0")&amp;","&amp;IF('Locations-Stops'!H1135&lt;&gt;"",VLOOKUP('Locations-Stops'!H1135,Regions!C2:D379,2,FALSE),"0")&amp;","&amp;IF('Locations-Stops'!I1135&lt;&gt;"",VLOOKUP('Locations-Stops'!I1135,Regions!F2:G379,2,FALSE),"0")&amp;","&amp;IF('Locations-Stops'!J1135&lt;&gt;"",VLOOKUP('Locations-Stops'!J1135,Regions!I2:J379,2,FALSE),"0")&amp;",'"&amp;IF('Locations-Stops'!K1135&lt;&gt;"",SUBSTITUTE('Locations-Stops'!K1135,"'","\'"),"")&amp;"','"&amp;IF('Locations-Stops'!L1135&lt;&gt;"",'Locations-Stops'!L1135,"")&amp;"','"&amp;IF('Locations-Stops'!M1135&lt;&gt;"",'Locations-Stops'!M1135,"")&amp;"','"&amp;IF('Locations-Stops'!N1135&lt;&gt;"",'Locations-Stops'!N1135,"")&amp;"', CURRENT_TIMESTAMP);"</f>
        <v>INSERT INTO `locations` (`id`, `name`, `latitude`, `longitude`, `province_id`, `region_1`, `region_2`, `region_3`, `street`, `number`, `postal`, `img`, `last_modified`) VALUES (NULL,'Old Ornament',52.376065,4.889445,8,3,6,34,'Bergstraat','12','1015 AV','https://lh4.ggpht.com/Kphd9o3DOCwtc_UVbnEReVUCrltFz3GPNrJ9foyXq4wQIS5Cg-8oxbiYnw1Jb_UHUlZstP25qhEozu695GP6', CURRENT_TIMESTAMP);</v>
      </c>
    </row>
    <row r="1134" spans="1:1" x14ac:dyDescent="0.25">
      <c r="A1134" t="str">
        <f>"INSERT INTO `locations` (`id`, `name`, `latitude`, `longitude`, `province_id`, `region_1`, `region_2`, `region_3`, `street`, `number`, `postal`, `img`, `last_modified`) VALUES (NULL,'"&amp;SUBSTITUTE('Locations-Stops'!F1136,"'","\'")&amp;"',"&amp;IF('Locations-Stops'!D1136&lt;&gt;"",LEFT('Locations-Stops'!D1136,2)&amp;"."&amp;RIGHT('Locations-Stops'!D1136,LEN('Locations-Stops'!D1136)-2),"0")&amp;","&amp;IF('Locations-Stops'!E1136&lt;&gt;"",LEFT('Locations-Stops'!E1136,1)&amp;"."&amp;RIGHT('Locations-Stops'!E1136,LEN('Locations-Stops'!E1136)-1),"0")&amp;","&amp;IF('Locations-Stops'!G1136&lt;&gt;"",VLOOKUP('Locations-Stops'!G1136,Regions!A2:B379,2,FALSE),"0")&amp;","&amp;IF('Locations-Stops'!H1136&lt;&gt;"",VLOOKUP('Locations-Stops'!H1136,Regions!C2:D379,2,FALSE),"0")&amp;","&amp;IF('Locations-Stops'!I1136&lt;&gt;"",VLOOKUP('Locations-Stops'!I1136,Regions!F2:G379,2,FALSE),"0")&amp;","&amp;IF('Locations-Stops'!J1136&lt;&gt;"",VLOOKUP('Locations-Stops'!J1136,Regions!I2:J379,2,FALSE),"0")&amp;",'"&amp;IF('Locations-Stops'!K1136&lt;&gt;"",SUBSTITUTE('Locations-Stops'!K1136,"'","\'"),"")&amp;"','"&amp;IF('Locations-Stops'!L1136&lt;&gt;"",'Locations-Stops'!L1136,"")&amp;"','"&amp;IF('Locations-Stops'!M1136&lt;&gt;"",'Locations-Stops'!M1136,"")&amp;"','"&amp;IF('Locations-Stops'!N1136&lt;&gt;"",'Locations-Stops'!N1136,"")&amp;"', CURRENT_TIMESTAMP);"</f>
        <v>INSERT INTO `locations` (`id`, `name`, `latitude`, `longitude`, `province_id`, `region_1`, `region_2`, `region_3`, `street`, `number`, `postal`, `img`, `last_modified`) VALUES (NULL,'Anno 1754',52.376593,4.890954,8,3,6,34,'Blauwburgwal','2','1015 AT','https://lh5.ggpht.com/fGYBoi8uNKtpj4TIkFJw8hM6EQXnuP2_ywwixSfjt7SvpZQ3X3ZBpIERwKZIIipATO1MwtqWb03Hwn9BgXIQ', CURRENT_TIMESTAMP);</v>
      </c>
    </row>
    <row r="1135" spans="1:1" x14ac:dyDescent="0.25">
      <c r="A1135" t="str">
        <f>"INSERT INTO `locations` (`id`, `name`, `latitude`, `longitude`, `province_id`, `region_1`, `region_2`, `region_3`, `street`, `number`, `postal`, `img`, `last_modified`) VALUES (NULL,'"&amp;SUBSTITUTE('Locations-Stops'!F1137,"'","\'")&amp;"',"&amp;IF('Locations-Stops'!D1137&lt;&gt;"",LEFT('Locations-Stops'!D1137,2)&amp;"."&amp;RIGHT('Locations-Stops'!D1137,LEN('Locations-Stops'!D1137)-2),"0")&amp;","&amp;IF('Locations-Stops'!E1137&lt;&gt;"",LEFT('Locations-Stops'!E1137,1)&amp;"."&amp;RIGHT('Locations-Stops'!E1137,LEN('Locations-Stops'!E1137)-1),"0")&amp;","&amp;IF('Locations-Stops'!G1137&lt;&gt;"",VLOOKUP('Locations-Stops'!G1137,Regions!A2:B379,2,FALSE),"0")&amp;","&amp;IF('Locations-Stops'!H1137&lt;&gt;"",VLOOKUP('Locations-Stops'!H1137,Regions!C2:D379,2,FALSE),"0")&amp;","&amp;IF('Locations-Stops'!I1137&lt;&gt;"",VLOOKUP('Locations-Stops'!I1137,Regions!F2:G379,2,FALSE),"0")&amp;","&amp;IF('Locations-Stops'!J1137&lt;&gt;"",VLOOKUP('Locations-Stops'!J1137,Regions!I2:J379,2,FALSE),"0")&amp;",'"&amp;IF('Locations-Stops'!K1137&lt;&gt;"",SUBSTITUTE('Locations-Stops'!K1137,"'","\'"),"")&amp;"','"&amp;IF('Locations-Stops'!L1137&lt;&gt;"",'Locations-Stops'!L1137,"")&amp;"','"&amp;IF('Locations-Stops'!M1137&lt;&gt;"",'Locations-Stops'!M1137,"")&amp;"','"&amp;IF('Locations-Stops'!N1137&lt;&gt;"",'Locations-Stops'!N1137,"")&amp;"', CURRENT_TIMESTAMP);"</f>
        <v>INSERT INTO `locations` (`id`, `name`, `latitude`, `longitude`, `province_id`, `region_1`, `region_2`, `region_3`, `street`, `number`, `postal`, `img`, `last_modified`) VALUES (NULL,'People on a Wall',52.376695,4.890063,8,3,6,34,'Blauwburgwal','19','1015 AS','https://lh5.ggpht.com/Gv7en34Q0NxeNsVuTB3xCS_hVHrLG-rs3ipvH28xjRr_9gqC899eqBq2_i4WNrye3UaMsoqorJfyK6mzbk6H', CURRENT_TIMESTAMP);</v>
      </c>
    </row>
    <row r="1136" spans="1:1" x14ac:dyDescent="0.25">
      <c r="A1136" t="str">
        <f>"INSERT INTO `locations` (`id`, `name`, `latitude`, `longitude`, `province_id`, `region_1`, `region_2`, `region_3`, `street`, `number`, `postal`, `img`, `last_modified`) VALUES (NULL,'"&amp;SUBSTITUTE('Locations-Stops'!F1138,"'","\'")&amp;"',"&amp;IF('Locations-Stops'!D1138&lt;&gt;"",LEFT('Locations-Stops'!D1138,2)&amp;"."&amp;RIGHT('Locations-Stops'!D1138,LEN('Locations-Stops'!D1138)-2),"0")&amp;","&amp;IF('Locations-Stops'!E1138&lt;&gt;"",LEFT('Locations-Stops'!E1138,1)&amp;"."&amp;RIGHT('Locations-Stops'!E1138,LEN('Locations-Stops'!E1138)-1),"0")&amp;","&amp;IF('Locations-Stops'!G1138&lt;&gt;"",VLOOKUP('Locations-Stops'!G1138,Regions!A2:B379,2,FALSE),"0")&amp;","&amp;IF('Locations-Stops'!H1138&lt;&gt;"",VLOOKUP('Locations-Stops'!H1138,Regions!C2:D379,2,FALSE),"0")&amp;","&amp;IF('Locations-Stops'!I1138&lt;&gt;"",VLOOKUP('Locations-Stops'!I1138,Regions!F2:G379,2,FALSE),"0")&amp;","&amp;IF('Locations-Stops'!J1138&lt;&gt;"",VLOOKUP('Locations-Stops'!J1138,Regions!I2:J379,2,FALSE),"0")&amp;",'"&amp;IF('Locations-Stops'!K1138&lt;&gt;"",SUBSTITUTE('Locations-Stops'!K1138,"'","\'"),"")&amp;"','"&amp;IF('Locations-Stops'!L1138&lt;&gt;"",'Locations-Stops'!L1138,"")&amp;"','"&amp;IF('Locations-Stops'!M1138&lt;&gt;"",'Locations-Stops'!M1138,"")&amp;"','"&amp;IF('Locations-Stops'!N1138&lt;&gt;"",'Locations-Stops'!N1138,"")&amp;"', CURRENT_TIMESTAMP);"</f>
        <v>INSERT INTO `locations` (`id`, `name`, `latitude`, `longitude`, `province_id`, `region_1`, `region_2`, `region_3`, `street`, `number`, `postal`, `img`, `last_modified`) VALUES (NULL,'Halverwege 1973',52.379897,4.888221,8,3,6,34,'Brouwersgracht','972','1015 GC','https://lh4.ggpht.com/RHKGdBpwNRydIwLutD2gI8vdaETCXqcVi5Pvvn6meACT3NWlQ3tMpmXG4IPjbqZCExWdIsSLdNSB8k67M68', CURRENT_TIMESTAMP);</v>
      </c>
    </row>
    <row r="1137" spans="1:1" x14ac:dyDescent="0.25">
      <c r="A1137" t="str">
        <f>"INSERT INTO `locations` (`id`, `name`, `latitude`, `longitude`, `province_id`, `region_1`, `region_2`, `region_3`, `street`, `number`, `postal`, `img`, `last_modified`) VALUES (NULL,'"&amp;SUBSTITUTE('Locations-Stops'!F1139,"'","\'")&amp;"',"&amp;IF('Locations-Stops'!D1139&lt;&gt;"",LEFT('Locations-Stops'!D1139,2)&amp;"."&amp;RIGHT('Locations-Stops'!D1139,LEN('Locations-Stops'!D1139)-2),"0")&amp;","&amp;IF('Locations-Stops'!E1139&lt;&gt;"",LEFT('Locations-Stops'!E1139,1)&amp;"."&amp;RIGHT('Locations-Stops'!E1139,LEN('Locations-Stops'!E1139)-1),"0")&amp;","&amp;IF('Locations-Stops'!G1139&lt;&gt;"",VLOOKUP('Locations-Stops'!G1139,Regions!A2:B379,2,FALSE),"0")&amp;","&amp;IF('Locations-Stops'!H1139&lt;&gt;"",VLOOKUP('Locations-Stops'!H1139,Regions!C2:D379,2,FALSE),"0")&amp;","&amp;IF('Locations-Stops'!I1139&lt;&gt;"",VLOOKUP('Locations-Stops'!I1139,Regions!F2:G379,2,FALSE),"0")&amp;","&amp;IF('Locations-Stops'!J1139&lt;&gt;"",VLOOKUP('Locations-Stops'!J1139,Regions!I2:J379,2,FALSE),"0")&amp;",'"&amp;IF('Locations-Stops'!K1139&lt;&gt;"",SUBSTITUTE('Locations-Stops'!K1139,"'","\'"),"")&amp;"','"&amp;IF('Locations-Stops'!L1139&lt;&gt;"",'Locations-Stops'!L1139,"")&amp;"','"&amp;IF('Locations-Stops'!M1139&lt;&gt;"",'Locations-Stops'!M1139,"")&amp;"','"&amp;IF('Locations-Stops'!N1139&lt;&gt;"",'Locations-Stops'!N1139,"")&amp;"', CURRENT_TIMESTAMP);"</f>
        <v>INSERT INTO `locations` (`id`, `name`, `latitude`, `longitude`, `province_id`, `region_1`, `region_2`, `region_3`, `street`, `number`, `postal`, `img`, `last_modified`) VALUES (NULL,'De Roode Leeuw',52.37919,4.891217,8,3,6,34,'Brouwersgracht','33I','1015 GB','https://lh3.ggpht.com/232yxyglx4OkdlNLccDDz5sRQOj5JIChY1LgBR_PQYAiMhQWJE0AysWZvsvjEbs0Ygzsu2U1jQ-6jD2PfQ8', CURRENT_TIMESTAMP);</v>
      </c>
    </row>
    <row r="1138" spans="1:1" x14ac:dyDescent="0.25">
      <c r="A1138" t="str">
        <f>"INSERT INTO `locations` (`id`, `name`, `latitude`, `longitude`, `province_id`, `region_1`, `region_2`, `region_3`, `street`, `number`, `postal`, `img`, `last_modified`) VALUES (NULL,'"&amp;SUBSTITUTE('Locations-Stops'!F1140,"'","\'")&amp;"',"&amp;IF('Locations-Stops'!D1140&lt;&gt;"",LEFT('Locations-Stops'!D1140,2)&amp;"."&amp;RIGHT('Locations-Stops'!D1140,LEN('Locations-Stops'!D1140)-2),"0")&amp;","&amp;IF('Locations-Stops'!E1140&lt;&gt;"",LEFT('Locations-Stops'!E1140,1)&amp;"."&amp;RIGHT('Locations-Stops'!E1140,LEN('Locations-Stops'!E1140)-1),"0")&amp;","&amp;IF('Locations-Stops'!G1140&lt;&gt;"",VLOOKUP('Locations-Stops'!G1140,Regions!A2:B379,2,FALSE),"0")&amp;","&amp;IF('Locations-Stops'!H1140&lt;&gt;"",VLOOKUP('Locations-Stops'!H1140,Regions!C2:D379,2,FALSE),"0")&amp;","&amp;IF('Locations-Stops'!I1140&lt;&gt;"",VLOOKUP('Locations-Stops'!I1140,Regions!F2:G379,2,FALSE),"0")&amp;","&amp;IF('Locations-Stops'!J1140&lt;&gt;"",VLOOKUP('Locations-Stops'!J1140,Regions!I2:J379,2,FALSE),"0")&amp;",'"&amp;IF('Locations-Stops'!K1140&lt;&gt;"",SUBSTITUTE('Locations-Stops'!K1140,"'","\'"),"")&amp;"','"&amp;IF('Locations-Stops'!L1140&lt;&gt;"",'Locations-Stops'!L1140,"")&amp;"','"&amp;IF('Locations-Stops'!M1140&lt;&gt;"",'Locations-Stops'!M1140,"")&amp;"','"&amp;IF('Locations-Stops'!N1140&lt;&gt;"",'Locations-Stops'!N1140,"")&amp;"', CURRENT_TIMESTAMP);"</f>
        <v>INSERT INTO `locations` (`id`, `name`, `latitude`, `longitude`, `province_id`, `region_1`, `region_2`, `region_3`, `street`, `number`, `postal`, `img`, `last_modified`) VALUES (NULL,'Huis Bartolotti',52.374088,4.886934,8,3,6,34,'Driekoningenstraat','24','1016 AL','https://lh5.ggpht.com/nqPE-tt27VUTnZI9axRd3V2bmjaiSVX7_16oKh7CF_vX98fYjNSXxmCYWh3w3M9wHG4OP0AS3p0JK7TQo1aN', CURRENT_TIMESTAMP);</v>
      </c>
    </row>
    <row r="1139" spans="1:1" x14ac:dyDescent="0.25">
      <c r="A1139" t="str">
        <f>"INSERT INTO `locations` (`id`, `name`, `latitude`, `longitude`, `province_id`, `region_1`, `region_2`, `region_3`, `street`, `number`, `postal`, `img`, `last_modified`) VALUES (NULL,'"&amp;SUBSTITUTE('Locations-Stops'!F1141,"'","\'")&amp;"',"&amp;IF('Locations-Stops'!D1141&lt;&gt;"",LEFT('Locations-Stops'!D1141,2)&amp;"."&amp;RIGHT('Locations-Stops'!D1141,LEN('Locations-Stops'!D1141)-2),"0")&amp;","&amp;IF('Locations-Stops'!E1141&lt;&gt;"",LEFT('Locations-Stops'!E1141,1)&amp;"."&amp;RIGHT('Locations-Stops'!E1141,LEN('Locations-Stops'!E1141)-1),"0")&amp;","&amp;IF('Locations-Stops'!G1141&lt;&gt;"",VLOOKUP('Locations-Stops'!G1141,Regions!A2:B379,2,FALSE),"0")&amp;","&amp;IF('Locations-Stops'!H1141&lt;&gt;"",VLOOKUP('Locations-Stops'!H1141,Regions!C2:D379,2,FALSE),"0")&amp;","&amp;IF('Locations-Stops'!I1141&lt;&gt;"",VLOOKUP('Locations-Stops'!I1141,Regions!F2:G379,2,FALSE),"0")&amp;","&amp;IF('Locations-Stops'!J1141&lt;&gt;"",VLOOKUP('Locations-Stops'!J1141,Regions!I2:J379,2,FALSE),"0")&amp;",'"&amp;IF('Locations-Stops'!K1141&lt;&gt;"",SUBSTITUTE('Locations-Stops'!K1141,"'","\'"),"")&amp;"','"&amp;IF('Locations-Stops'!L1141&lt;&gt;"",'Locations-Stops'!L1141,"")&amp;"','"&amp;IF('Locations-Stops'!M1141&lt;&gt;"",'Locations-Stops'!M1141,"")&amp;"','"&amp;IF('Locations-Stops'!N1141&lt;&gt;"",'Locations-Stops'!N1141,"")&amp;"', CURRENT_TIMESTAMP);"</f>
        <v>INSERT INTO `locations` (`id`, `name`, `latitude`, `longitude`, `province_id`, `region_1`, `region_2`, `region_3`, `street`, `number`, `postal`, `img`, `last_modified`) VALUES (NULL,'Mural Church Tiles',52.373058,4.887467,8,3,6,34,'Herengracht','219','1016 BG','https://lh3.ggpht.com/lJk__EZN1--2BURNQOznuReURy_0sMuoH4HtY9OSN5Y2B_R9Wx6kCvc-Bhu1FswG6hB0vJY_Zh6moP2LCcA', CURRENT_TIMESTAMP);</v>
      </c>
    </row>
    <row r="1140" spans="1:1" x14ac:dyDescent="0.25">
      <c r="A1140" t="str">
        <f>"INSERT INTO `locations` (`id`, `name`, `latitude`, `longitude`, `province_id`, `region_1`, `region_2`, `region_3`, `street`, `number`, `postal`, `img`, `last_modified`) VALUES (NULL,'"&amp;SUBSTITUTE('Locations-Stops'!F1142,"'","\'")&amp;"',"&amp;IF('Locations-Stops'!D1142&lt;&gt;"",LEFT('Locations-Stops'!D1142,2)&amp;"."&amp;RIGHT('Locations-Stops'!D1142,LEN('Locations-Stops'!D1142)-2),"0")&amp;","&amp;IF('Locations-Stops'!E1142&lt;&gt;"",LEFT('Locations-Stops'!E1142,1)&amp;"."&amp;RIGHT('Locations-Stops'!E1142,LEN('Locations-Stops'!E1142)-1),"0")&amp;","&amp;IF('Locations-Stops'!G1142&lt;&gt;"",VLOOKUP('Locations-Stops'!G1142,Regions!A2:B379,2,FALSE),"0")&amp;","&amp;IF('Locations-Stops'!H1142&lt;&gt;"",VLOOKUP('Locations-Stops'!H1142,Regions!C2:D379,2,FALSE),"0")&amp;","&amp;IF('Locations-Stops'!I1142&lt;&gt;"",VLOOKUP('Locations-Stops'!I1142,Regions!F2:G379,2,FALSE),"0")&amp;","&amp;IF('Locations-Stops'!J1142&lt;&gt;"",VLOOKUP('Locations-Stops'!J1142,Regions!I2:J379,2,FALSE),"0")&amp;",'"&amp;IF('Locations-Stops'!K1142&lt;&gt;"",SUBSTITUTE('Locations-Stops'!K1142,"'","\'"),"")&amp;"','"&amp;IF('Locations-Stops'!L1142&lt;&gt;"",'Locations-Stops'!L1142,"")&amp;"','"&amp;IF('Locations-Stops'!M1142&lt;&gt;"",'Locations-Stops'!M1142,"")&amp;"','"&amp;IF('Locations-Stops'!N1142&lt;&gt;"",'Locations-Stops'!N1142,"")&amp;"', CURRENT_TIMESTAMP);"</f>
        <v>INSERT INTO `locations` (`id`, `name`, `latitude`, `longitude`, `province_id`, `region_1`, `region_2`, `region_3`, `street`, `number`, `postal`, `img`, `last_modified`) VALUES (NULL,'The Gamekeeper',52.372348,4.886012,8,3,6,34,'Herengracht','232','1016 BT','https://lh3.ggpht.com/zMbIoIFzrvmWohtnJLhaa5Kf4rkrq4QKgswnP-OkklXyunc8RgXN8KG4-k3QLMIGDV9WSJ89LhtQ4MSggbHZuw', CURRENT_TIMESTAMP);</v>
      </c>
    </row>
    <row r="1141" spans="1:1" x14ac:dyDescent="0.25">
      <c r="A1141" t="str">
        <f>"INSERT INTO `locations` (`id`, `name`, `latitude`, `longitude`, `province_id`, `region_1`, `region_2`, `region_3`, `street`, `number`, `postal`, `img`, `last_modified`) VALUES (NULL,'"&amp;SUBSTITUTE('Locations-Stops'!F1143,"'","\'")&amp;"',"&amp;IF('Locations-Stops'!D1143&lt;&gt;"",LEFT('Locations-Stops'!D1143,2)&amp;"."&amp;RIGHT('Locations-Stops'!D1143,LEN('Locations-Stops'!D1143)-2),"0")&amp;","&amp;IF('Locations-Stops'!E1143&lt;&gt;"",LEFT('Locations-Stops'!E1143,1)&amp;"."&amp;RIGHT('Locations-Stops'!E1143,LEN('Locations-Stops'!E1143)-1),"0")&amp;","&amp;IF('Locations-Stops'!G1143&lt;&gt;"",VLOOKUP('Locations-Stops'!G1143,Regions!A2:B379,2,FALSE),"0")&amp;","&amp;IF('Locations-Stops'!H1143&lt;&gt;"",VLOOKUP('Locations-Stops'!H1143,Regions!C2:D379,2,FALSE),"0")&amp;","&amp;IF('Locations-Stops'!I1143&lt;&gt;"",VLOOKUP('Locations-Stops'!I1143,Regions!F2:G379,2,FALSE),"0")&amp;","&amp;IF('Locations-Stops'!J1143&lt;&gt;"",VLOOKUP('Locations-Stops'!J1143,Regions!I2:J379,2,FALSE),"0")&amp;",'"&amp;IF('Locations-Stops'!K1143&lt;&gt;"",SUBSTITUTE('Locations-Stops'!K1143,"'","\'"),"")&amp;"','"&amp;IF('Locations-Stops'!L1143&lt;&gt;"",'Locations-Stops'!L1143,"")&amp;"','"&amp;IF('Locations-Stops'!M1143&lt;&gt;"",'Locations-Stops'!M1143,"")&amp;"','"&amp;IF('Locations-Stops'!N1143&lt;&gt;"",'Locations-Stops'!N1143,"")&amp;"', CURRENT_TIMESTAMP);"</f>
        <v>INSERT INTO `locations` (`id`, `name`, `latitude`, `longitude`, `province_id`, `region_1`, `region_2`, `region_3`, `street`, `number`, `postal`, `img`, `last_modified`) VALUES (NULL,'Mural Winged Sword &amp; Shield',52.371362,4.88669,8,3,6,34,'Herengracht','260','1016 BV','https://lh5.ggpht.com/GA1ETrRg_cPlXwkm48o_7pBntfYYC9bXVBtlkcawU_M9s2kL_wsPADxHY41ZO35-Wy5x61rYkoUxG2M7b6Fo', CURRENT_TIMESTAMP);</v>
      </c>
    </row>
    <row r="1142" spans="1:1" x14ac:dyDescent="0.25">
      <c r="A1142" t="str">
        <f>"INSERT INTO `locations` (`id`, `name`, `latitude`, `longitude`, `province_id`, `region_1`, `region_2`, `region_3`, `street`, `number`, `postal`, `img`, `last_modified`) VALUES (NULL,'"&amp;SUBSTITUTE('Locations-Stops'!F1144,"'","\'")&amp;"',"&amp;IF('Locations-Stops'!D1144&lt;&gt;"",LEFT('Locations-Stops'!D1144,2)&amp;"."&amp;RIGHT('Locations-Stops'!D1144,LEN('Locations-Stops'!D1144)-2),"0")&amp;","&amp;IF('Locations-Stops'!E1144&lt;&gt;"",LEFT('Locations-Stops'!E1144,1)&amp;"."&amp;RIGHT('Locations-Stops'!E1144,LEN('Locations-Stops'!E1144)-1),"0")&amp;","&amp;IF('Locations-Stops'!G1144&lt;&gt;"",VLOOKUP('Locations-Stops'!G1144,Regions!A2:B379,2,FALSE),"0")&amp;","&amp;IF('Locations-Stops'!H1144&lt;&gt;"",VLOOKUP('Locations-Stops'!H1144,Regions!C2:D379,2,FALSE),"0")&amp;","&amp;IF('Locations-Stops'!I1144&lt;&gt;"",VLOOKUP('Locations-Stops'!I1144,Regions!F2:G379,2,FALSE),"0")&amp;","&amp;IF('Locations-Stops'!J1144&lt;&gt;"",VLOOKUP('Locations-Stops'!J1144,Regions!I2:J379,2,FALSE),"0")&amp;",'"&amp;IF('Locations-Stops'!K1144&lt;&gt;"",SUBSTITUTE('Locations-Stops'!K1144,"'","\'"),"")&amp;"','"&amp;IF('Locations-Stops'!L1144&lt;&gt;"",'Locations-Stops'!L1144,"")&amp;"','"&amp;IF('Locations-Stops'!M1144&lt;&gt;"",'Locations-Stops'!M1144,"")&amp;"','"&amp;IF('Locations-Stops'!N1144&lt;&gt;"",'Locations-Stops'!N1144,"")&amp;"', CURRENT_TIMESTAMP);"</f>
        <v>INSERT INTO `locations` (`id`, `name`, `latitude`, `longitude`, `province_id`, `region_1`, `region_2`, `region_3`, `street`, `number`, `postal`, `img`, `last_modified`) VALUES (NULL,'Mural from King to Peasant',52.370437,4.887189,8,3,6,34,'Herengracht','293','1016 BL','https://lh3.ggpht.com/yBndZ-YpVt1la_SsIF6mXKPtcqvXNW2yrW0Mw4ykKtfVkJJFRFLNsqVb5VdzrYiz4StnmT-rW7j7q5HvXgGZ', CURRENT_TIMESTAMP);</v>
      </c>
    </row>
    <row r="1143" spans="1:1" x14ac:dyDescent="0.25">
      <c r="A1143" t="str">
        <f>"INSERT INTO `locations` (`id`, `name`, `latitude`, `longitude`, `province_id`, `region_1`, `region_2`, `region_3`, `street`, `number`, `postal`, `img`, `last_modified`) VALUES (NULL,'"&amp;SUBSTITUTE('Locations-Stops'!F1145,"'","\'")&amp;"',"&amp;IF('Locations-Stops'!D1145&lt;&gt;"",LEFT('Locations-Stops'!D1145,2)&amp;"."&amp;RIGHT('Locations-Stops'!D1145,LEN('Locations-Stops'!D1145)-2),"0")&amp;","&amp;IF('Locations-Stops'!E1145&lt;&gt;"",LEFT('Locations-Stops'!E1145,1)&amp;"."&amp;RIGHT('Locations-Stops'!E1145,LEN('Locations-Stops'!E1145)-1),"0")&amp;","&amp;IF('Locations-Stops'!G1145&lt;&gt;"",VLOOKUP('Locations-Stops'!G1145,Regions!A2:B379,2,FALSE),"0")&amp;","&amp;IF('Locations-Stops'!H1145&lt;&gt;"",VLOOKUP('Locations-Stops'!H1145,Regions!C2:D379,2,FALSE),"0")&amp;","&amp;IF('Locations-Stops'!I1145&lt;&gt;"",VLOOKUP('Locations-Stops'!I1145,Regions!F2:G379,2,FALSE),"0")&amp;","&amp;IF('Locations-Stops'!J1145&lt;&gt;"",VLOOKUP('Locations-Stops'!J1145,Regions!I2:J379,2,FALSE),"0")&amp;",'"&amp;IF('Locations-Stops'!K1145&lt;&gt;"",SUBSTITUTE('Locations-Stops'!K1145,"'","\'"),"")&amp;"','"&amp;IF('Locations-Stops'!L1145&lt;&gt;"",'Locations-Stops'!L1145,"")&amp;"','"&amp;IF('Locations-Stops'!M1145&lt;&gt;"",'Locations-Stops'!M1145,"")&amp;"','"&amp;IF('Locations-Stops'!N1145&lt;&gt;"",'Locations-Stops'!N1145,"")&amp;"', CURRENT_TIMESTAMP);"</f>
        <v>INSERT INTO `locations` (`id`, `name`, `latitude`, `longitude`, `province_id`, `region_1`, `region_2`, `region_3`, `street`, `number`, `postal`, `img`, `last_modified`) VALUES (NULL,'De Admiral',52.36998,4.887152,8,3,6,34,'Herengracht','319','1016 AV','https://lh6.ggpht.com/ZsGb9V4QS1ThA7aL3-RKP-8kYciN1L5sUO34FvAMG6gJKEVUXA4VplRGJbyIEUfkNG7R93_CMNKKPh9fuP0p', CURRENT_TIMESTAMP);</v>
      </c>
    </row>
    <row r="1144" spans="1:1" x14ac:dyDescent="0.25">
      <c r="A1144" t="str">
        <f>"INSERT INTO `locations` (`id`, `name`, `latitude`, `longitude`, `province_id`, `region_1`, `region_2`, `region_3`, `street`, `number`, `postal`, `img`, `last_modified`) VALUES (NULL,'"&amp;SUBSTITUTE('Locations-Stops'!F1146,"'","\'")&amp;"',"&amp;IF('Locations-Stops'!D1146&lt;&gt;"",LEFT('Locations-Stops'!D1146,2)&amp;"."&amp;RIGHT('Locations-Stops'!D1146,LEN('Locations-Stops'!D1146)-2),"0")&amp;","&amp;IF('Locations-Stops'!E1146&lt;&gt;"",LEFT('Locations-Stops'!E1146,1)&amp;"."&amp;RIGHT('Locations-Stops'!E1146,LEN('Locations-Stops'!E1146)-1),"0")&amp;","&amp;IF('Locations-Stops'!G1146&lt;&gt;"",VLOOKUP('Locations-Stops'!G1146,Regions!A2:B379,2,FALSE),"0")&amp;","&amp;IF('Locations-Stops'!H1146&lt;&gt;"",VLOOKUP('Locations-Stops'!H1146,Regions!C2:D379,2,FALSE),"0")&amp;","&amp;IF('Locations-Stops'!I1146&lt;&gt;"",VLOOKUP('Locations-Stops'!I1146,Regions!F2:G379,2,FALSE),"0")&amp;","&amp;IF('Locations-Stops'!J1146&lt;&gt;"",VLOOKUP('Locations-Stops'!J1146,Regions!I2:J379,2,FALSE),"0")&amp;",'"&amp;IF('Locations-Stops'!K1146&lt;&gt;"",SUBSTITUTE('Locations-Stops'!K1146,"'","\'"),"")&amp;"','"&amp;IF('Locations-Stops'!L1146&lt;&gt;"",'Locations-Stops'!L1146,"")&amp;"','"&amp;IF('Locations-Stops'!M1146&lt;&gt;"",'Locations-Stops'!M1146,"")&amp;"','"&amp;IF('Locations-Stops'!N1146&lt;&gt;"",'Locations-Stops'!N1146,"")&amp;"', CURRENT_TIMESTAMP);"</f>
        <v>INSERT INTO `locations` (`id`, `name`, `latitude`, `longitude`, `province_id`, `region_1`, `region_2`, `region_3`, `street`, `number`, `postal`, `img`, `last_modified`) VALUES (NULL,'Het Grachtenhuis Museum of the Canals',52.367854,4.886318,8,3,6,34,'Herengracht','386','1016 CJ','https://lh4.ggpht.com/Djss6T8lWBoWDkRWxrseXz7lwblvPq5Aijb_jYQDhjxnJrkERNHM-_481d6te0wNHLlhGbQf6DD_r8wdFIs', CURRENT_TIMESTAMP);</v>
      </c>
    </row>
    <row r="1145" spans="1:1" x14ac:dyDescent="0.25">
      <c r="A1145" t="str">
        <f>"INSERT INTO `locations` (`id`, `name`, `latitude`, `longitude`, `province_id`, `region_1`, `region_2`, `region_3`, `street`, `number`, `postal`, `img`, `last_modified`) VALUES (NULL,'"&amp;SUBSTITUTE('Locations-Stops'!F1147,"'","\'")&amp;"',"&amp;IF('Locations-Stops'!D1147&lt;&gt;"",LEFT('Locations-Stops'!D1147,2)&amp;"."&amp;RIGHT('Locations-Stops'!D1147,LEN('Locations-Stops'!D1147)-2),"0")&amp;","&amp;IF('Locations-Stops'!E1147&lt;&gt;"",LEFT('Locations-Stops'!E1147,1)&amp;"."&amp;RIGHT('Locations-Stops'!E1147,LEN('Locations-Stops'!E1147)-1),"0")&amp;","&amp;IF('Locations-Stops'!G1147&lt;&gt;"",VLOOKUP('Locations-Stops'!G1147,Regions!A2:B379,2,FALSE),"0")&amp;","&amp;IF('Locations-Stops'!H1147&lt;&gt;"",VLOOKUP('Locations-Stops'!H1147,Regions!C2:D379,2,FALSE),"0")&amp;","&amp;IF('Locations-Stops'!I1147&lt;&gt;"",VLOOKUP('Locations-Stops'!I1147,Regions!F2:G379,2,FALSE),"0")&amp;","&amp;IF('Locations-Stops'!J1147&lt;&gt;"",VLOOKUP('Locations-Stops'!J1147,Regions!I2:J379,2,FALSE),"0")&amp;",'"&amp;IF('Locations-Stops'!K1147&lt;&gt;"",SUBSTITUTE('Locations-Stops'!K1147,"'","\'"),"")&amp;"','"&amp;IF('Locations-Stops'!L1147&lt;&gt;"",'Locations-Stops'!L1147,"")&amp;"','"&amp;IF('Locations-Stops'!M1147&lt;&gt;"",'Locations-Stops'!M1147,"")&amp;"','"&amp;IF('Locations-Stops'!N1147&lt;&gt;"",'Locations-Stops'!N1147,"")&amp;"', CURRENT_TIMESTAMP);"</f>
        <v>INSERT INTO `locations` (`id`, `name`, `latitude`, `longitude`, `province_id`, `region_1`, `region_2`, `region_3`, `street`, `number`, `postal`, `img`, `last_modified`) VALUES (NULL,'Cat on the Wall',52.368205,4.887048,8,3,6,34,'Herengracht','395','1016 BC','https://lh3.ggpht.com/xBn3JSAdB-gk1zgMO4DqHvt2Xv00qSoxfC6fV87q37rIUWmXcLX84qQ6PbqcZpvH5Jy7kXy37BJce-wt-N8', CURRENT_TIMESTAMP);</v>
      </c>
    </row>
    <row r="1146" spans="1:1" x14ac:dyDescent="0.25">
      <c r="A1146" t="str">
        <f>"INSERT INTO `locations` (`id`, `name`, `latitude`, `longitude`, `province_id`, `region_1`, `region_2`, `region_3`, `street`, `number`, `postal`, `img`, `last_modified`) VALUES (NULL,'"&amp;SUBSTITUTE('Locations-Stops'!F1148,"'","\'")&amp;"',"&amp;IF('Locations-Stops'!D1148&lt;&gt;"",LEFT('Locations-Stops'!D1148,2)&amp;"."&amp;RIGHT('Locations-Stops'!D1148,LEN('Locations-Stops'!D1148)-2),"0")&amp;","&amp;IF('Locations-Stops'!E1148&lt;&gt;"",LEFT('Locations-Stops'!E1148,1)&amp;"."&amp;RIGHT('Locations-Stops'!E1148,LEN('Locations-Stops'!E1148)-1),"0")&amp;","&amp;IF('Locations-Stops'!G1148&lt;&gt;"",VLOOKUP('Locations-Stops'!G1148,Regions!A2:B379,2,FALSE),"0")&amp;","&amp;IF('Locations-Stops'!H1148&lt;&gt;"",VLOOKUP('Locations-Stops'!H1148,Regions!C2:D379,2,FALSE),"0")&amp;","&amp;IF('Locations-Stops'!I1148&lt;&gt;"",VLOOKUP('Locations-Stops'!I1148,Regions!F2:G379,2,FALSE),"0")&amp;","&amp;IF('Locations-Stops'!J1148&lt;&gt;"",VLOOKUP('Locations-Stops'!J1148,Regions!I2:J379,2,FALSE),"0")&amp;",'"&amp;IF('Locations-Stops'!K1148&lt;&gt;"",SUBSTITUTE('Locations-Stops'!K1148,"'","\'"),"")&amp;"','"&amp;IF('Locations-Stops'!L1148&lt;&gt;"",'Locations-Stops'!L1148,"")&amp;"','"&amp;IF('Locations-Stops'!M1148&lt;&gt;"",'Locations-Stops'!M1148,"")&amp;"','"&amp;IF('Locations-Stops'!N1148&lt;&gt;"",'Locations-Stops'!N1148,"")&amp;"', CURRENT_TIMESTAMP);"</f>
        <v>INSERT INTO `locations` (`id`, `name`, `latitude`, `longitude`, `province_id`, `region_1`, `region_2`, `region_3`, `street`, `number`, `postal`, `img`, `last_modified`) VALUES (NULL,'Smallest House In Amsterdam',52.374987,4.889323,8,3,6,34,'Herengracht','149II','1015 BH','https://lh6.ggpht.com/jYWmHM36zm2c0mmQeuuqIeSbABVFuTZGT1RwnFBnfWuvdsG1y4SPZKjnn7byiYAi7LxK2WhGM-xCLUaKIn0', CURRENT_TIMESTAMP);</v>
      </c>
    </row>
    <row r="1147" spans="1:1" x14ac:dyDescent="0.25">
      <c r="A1147" t="str">
        <f>"INSERT INTO `locations` (`id`, `name`, `latitude`, `longitude`, `province_id`, `region_1`, `region_2`, `region_3`, `street`, `number`, `postal`, `img`, `last_modified`) VALUES (NULL,'"&amp;SUBSTITUTE('Locations-Stops'!F1149,"'","\'")&amp;"',"&amp;IF('Locations-Stops'!D1149&lt;&gt;"",LEFT('Locations-Stops'!D1149,2)&amp;"."&amp;RIGHT('Locations-Stops'!D1149,LEN('Locations-Stops'!D1149)-2),"0")&amp;","&amp;IF('Locations-Stops'!E1149&lt;&gt;"",LEFT('Locations-Stops'!E1149,1)&amp;"."&amp;RIGHT('Locations-Stops'!E1149,LEN('Locations-Stops'!E1149)-1),"0")&amp;","&amp;IF('Locations-Stops'!G1149&lt;&gt;"",VLOOKUP('Locations-Stops'!G1149,Regions!A2:B379,2,FALSE),"0")&amp;","&amp;IF('Locations-Stops'!H1149&lt;&gt;"",VLOOKUP('Locations-Stops'!H1149,Regions!C2:D379,2,FALSE),"0")&amp;","&amp;IF('Locations-Stops'!I1149&lt;&gt;"",VLOOKUP('Locations-Stops'!I1149,Regions!F2:G379,2,FALSE),"0")&amp;","&amp;IF('Locations-Stops'!J1149&lt;&gt;"",VLOOKUP('Locations-Stops'!J1149,Regions!I2:J379,2,FALSE),"0")&amp;",'"&amp;IF('Locations-Stops'!K1149&lt;&gt;"",SUBSTITUTE('Locations-Stops'!K1149,"'","\'"),"")&amp;"','"&amp;IF('Locations-Stops'!L1149&lt;&gt;"",'Locations-Stops'!L1149,"")&amp;"','"&amp;IF('Locations-Stops'!M1149&lt;&gt;"",'Locations-Stops'!M1149,"")&amp;"','"&amp;IF('Locations-Stops'!N1149&lt;&gt;"",'Locations-Stops'!N1149,"")&amp;"', CURRENT_TIMESTAMP);"</f>
        <v>INSERT INTO `locations` (`id`, `name`, `latitude`, `longitude`, `province_id`, `region_1`, `region_2`, `region_3`, `street`, `number`, `postal`, `img`, `last_modified`) VALUES (NULL,'Bull Mural',52.378601,4.891099,8,3,6,34,'Herengracht','20C','1015 BL','https://lh4.ggpht.com/n3L6Fmx2NeTFyrCsPisPNMcLfJKQjkRA8NdcnE1qfnKCvTtF6_HwmP-Q9mdeR1GKt8sTV2HDw-fU9pqtQkh5yA', CURRENT_TIMESTAMP);</v>
      </c>
    </row>
    <row r="1148" spans="1:1" x14ac:dyDescent="0.25">
      <c r="A1148" t="str">
        <f>"INSERT INTO `locations` (`id`, `name`, `latitude`, `longitude`, `province_id`, `region_1`, `region_2`, `region_3`, `street`, `number`, `postal`, `img`, `last_modified`) VALUES (NULL,'"&amp;SUBSTITUTE('Locations-Stops'!F1150,"'","\'")&amp;"',"&amp;IF('Locations-Stops'!D1150&lt;&gt;"",LEFT('Locations-Stops'!D1150,2)&amp;"."&amp;RIGHT('Locations-Stops'!D1150,LEN('Locations-Stops'!D1150)-2),"0")&amp;","&amp;IF('Locations-Stops'!E1150&lt;&gt;"",LEFT('Locations-Stops'!E1150,1)&amp;"."&amp;RIGHT('Locations-Stops'!E1150,LEN('Locations-Stops'!E1150)-1),"0")&amp;","&amp;IF('Locations-Stops'!G1150&lt;&gt;"",VLOOKUP('Locations-Stops'!G1150,Regions!A2:B379,2,FALSE),"0")&amp;","&amp;IF('Locations-Stops'!H1150&lt;&gt;"",VLOOKUP('Locations-Stops'!H1150,Regions!C2:D379,2,FALSE),"0")&amp;","&amp;IF('Locations-Stops'!I1150&lt;&gt;"",VLOOKUP('Locations-Stops'!I1150,Regions!F2:G379,2,FALSE),"0")&amp;","&amp;IF('Locations-Stops'!J1150&lt;&gt;"",VLOOKUP('Locations-Stops'!J1150,Regions!I2:J379,2,FALSE),"0")&amp;",'"&amp;IF('Locations-Stops'!K1150&lt;&gt;"",SUBSTITUTE('Locations-Stops'!K1150,"'","\'"),"")&amp;"','"&amp;IF('Locations-Stops'!L1150&lt;&gt;"",'Locations-Stops'!L1150,"")&amp;"','"&amp;IF('Locations-Stops'!M1150&lt;&gt;"",'Locations-Stops'!M1150,"")&amp;"','"&amp;IF('Locations-Stops'!N1150&lt;&gt;"",'Locations-Stops'!N1150,"")&amp;"', CURRENT_TIMESTAMP);"</f>
        <v>INSERT INTO `locations` (`id`, `name`, `latitude`, `longitude`, `province_id`, `region_1`, `region_2`, `region_3`, `street`, `number`, `postal`, `img`, `last_modified`) VALUES (NULL,'De Vier Heemskinderen en het Ros Beiaard',52.367632,4.886335,8,3,6,34,'Herengracht','392B','1016 CJ','https://lh5.ggpht.com/AeXIjYlJVW3uB6GUJ0nhEwDKt8WZGs27pQaUBUkyx4ene2zNKln-uNjMuKtQAhY600M0cPPN3ZSsSjs_NaeGY6lsq6W0owhxpSZQ1AX3o9qWAWpV', CURRENT_TIMESTAMP);</v>
      </c>
    </row>
    <row r="1149" spans="1:1" x14ac:dyDescent="0.25">
      <c r="A1149" t="str">
        <f>"INSERT INTO `locations` (`id`, `name`, `latitude`, `longitude`, `province_id`, `region_1`, `region_2`, `region_3`, `street`, `number`, `postal`, `img`, `last_modified`) VALUES (NULL,'"&amp;SUBSTITUTE('Locations-Stops'!F1151,"'","\'")&amp;"',"&amp;IF('Locations-Stops'!D1151&lt;&gt;"",LEFT('Locations-Stops'!D1151,2)&amp;"."&amp;RIGHT('Locations-Stops'!D1151,LEN('Locations-Stops'!D1151)-2),"0")&amp;","&amp;IF('Locations-Stops'!E1151&lt;&gt;"",LEFT('Locations-Stops'!E1151,1)&amp;"."&amp;RIGHT('Locations-Stops'!E1151,LEN('Locations-Stops'!E1151)-1),"0")&amp;","&amp;IF('Locations-Stops'!G1151&lt;&gt;"",VLOOKUP('Locations-Stops'!G1151,Regions!A2:B379,2,FALSE),"0")&amp;","&amp;IF('Locations-Stops'!H1151&lt;&gt;"",VLOOKUP('Locations-Stops'!H1151,Regions!C2:D379,2,FALSE),"0")&amp;","&amp;IF('Locations-Stops'!I1151&lt;&gt;"",VLOOKUP('Locations-Stops'!I1151,Regions!F2:G379,2,FALSE),"0")&amp;","&amp;IF('Locations-Stops'!J1151&lt;&gt;"",VLOOKUP('Locations-Stops'!J1151,Regions!I2:J379,2,FALSE),"0")&amp;",'"&amp;IF('Locations-Stops'!K1151&lt;&gt;"",SUBSTITUTE('Locations-Stops'!K1151,"'","\'"),"")&amp;"','"&amp;IF('Locations-Stops'!L1151&lt;&gt;"",'Locations-Stops'!L1151,"")&amp;"','"&amp;IF('Locations-Stops'!M1151&lt;&gt;"",'Locations-Stops'!M1151,"")&amp;"','"&amp;IF('Locations-Stops'!N1151&lt;&gt;"",'Locations-Stops'!N1151,"")&amp;"', CURRENT_TIMESTAMP);"</f>
        <v>INSERT INTO `locations` (`id`, `name`, `latitude`, `longitude`, `province_id`, `region_1`, `region_2`, `region_3`, `street`, `number`, `postal`, `img`, `last_modified`) VALUES (NULL,'De Wereld Cross',52.377271,4.889863,8,3,6,34,'Herengracht','68G','1015 BR','https://lh6.ggpht.com/z6cS_X4mdH1q1SLplIcqKcCQem-fOUMPQjX0w-_qrY8lArdtTsDaNbLf5SZFSOSqE4LkOp40ABBwEkfHFEl5', CURRENT_TIMESTAMP);</v>
      </c>
    </row>
    <row r="1150" spans="1:1" x14ac:dyDescent="0.25">
      <c r="A1150" t="str">
        <f>"INSERT INTO `locations` (`id`, `name`, `latitude`, `longitude`, `province_id`, `region_1`, `region_2`, `region_3`, `street`, `number`, `postal`, `img`, `last_modified`) VALUES (NULL,'"&amp;SUBSTITUTE('Locations-Stops'!F1152,"'","\'")&amp;"',"&amp;IF('Locations-Stops'!D1152&lt;&gt;"",LEFT('Locations-Stops'!D1152,2)&amp;"."&amp;RIGHT('Locations-Stops'!D1152,LEN('Locations-Stops'!D1152)-2),"0")&amp;","&amp;IF('Locations-Stops'!E1152&lt;&gt;"",LEFT('Locations-Stops'!E1152,1)&amp;"."&amp;RIGHT('Locations-Stops'!E1152,LEN('Locations-Stops'!E1152)-1),"0")&amp;","&amp;IF('Locations-Stops'!G1152&lt;&gt;"",VLOOKUP('Locations-Stops'!G1152,Regions!A2:B379,2,FALSE),"0")&amp;","&amp;IF('Locations-Stops'!H1152&lt;&gt;"",VLOOKUP('Locations-Stops'!H1152,Regions!C2:D379,2,FALSE),"0")&amp;","&amp;IF('Locations-Stops'!I1152&lt;&gt;"",VLOOKUP('Locations-Stops'!I1152,Regions!F2:G379,2,FALSE),"0")&amp;","&amp;IF('Locations-Stops'!J1152&lt;&gt;"",VLOOKUP('Locations-Stops'!J1152,Regions!I2:J379,2,FALSE),"0")&amp;",'"&amp;IF('Locations-Stops'!K1152&lt;&gt;"",SUBSTITUTE('Locations-Stops'!K1152,"'","\'"),"")&amp;"','"&amp;IF('Locations-Stops'!L1152&lt;&gt;"",'Locations-Stops'!L1152,"")&amp;"','"&amp;IF('Locations-Stops'!M1152&lt;&gt;"",'Locations-Stops'!M1152,"")&amp;"','"&amp;IF('Locations-Stops'!N1152&lt;&gt;"",'Locations-Stops'!N1152,"")&amp;"', CURRENT_TIMESTAMP);"</f>
        <v>INSERT INTO `locations` (`id`, `name`, `latitude`, `longitude`, `province_id`, `region_1`, `region_2`, `region_3`, `street`, `number`, `postal`, `img`, `last_modified`) VALUES (NULL,'Drogisterij',52.377031,4.889159,8,3,6,34,'Herenstraat','9HS','1015 BX','https://lh3.ggpht.com/_hcaBJpeZ_MadgtUgXi_bP0_r0TrGqLuUHTsnOKpOiEfnpR6CXIQL95RS1hF8LJfCVq_3ojQV0caICsb7Jo', CURRENT_TIMESTAMP);</v>
      </c>
    </row>
    <row r="1151" spans="1:1" x14ac:dyDescent="0.25">
      <c r="A1151" t="str">
        <f>"INSERT INTO `locations` (`id`, `name`, `latitude`, `longitude`, `province_id`, `region_1`, `region_2`, `region_3`, `street`, `number`, `postal`, `img`, `last_modified`) VALUES (NULL,'"&amp;SUBSTITUTE('Locations-Stops'!F1153,"'","\'")&amp;"',"&amp;IF('Locations-Stops'!D1153&lt;&gt;"",LEFT('Locations-Stops'!D1153,2)&amp;"."&amp;RIGHT('Locations-Stops'!D1153,LEN('Locations-Stops'!D1153)-2),"0")&amp;","&amp;IF('Locations-Stops'!E1153&lt;&gt;"",LEFT('Locations-Stops'!E1153,1)&amp;"."&amp;RIGHT('Locations-Stops'!E1153,LEN('Locations-Stops'!E1153)-1),"0")&amp;","&amp;IF('Locations-Stops'!G1153&lt;&gt;"",VLOOKUP('Locations-Stops'!G1153,Regions!A2:B379,2,FALSE),"0")&amp;","&amp;IF('Locations-Stops'!H1153&lt;&gt;"",VLOOKUP('Locations-Stops'!H1153,Regions!C2:D379,2,FALSE),"0")&amp;","&amp;IF('Locations-Stops'!I1153&lt;&gt;"",VLOOKUP('Locations-Stops'!I1153,Regions!F2:G379,2,FALSE),"0")&amp;","&amp;IF('Locations-Stops'!J1153&lt;&gt;"",VLOOKUP('Locations-Stops'!J1153,Regions!I2:J379,2,FALSE),"0")&amp;",'"&amp;IF('Locations-Stops'!K1153&lt;&gt;"",SUBSTITUTE('Locations-Stops'!K1153,"'","\'"),"")&amp;"','"&amp;IF('Locations-Stops'!L1153&lt;&gt;"",'Locations-Stops'!L1153,"")&amp;"','"&amp;IF('Locations-Stops'!M1153&lt;&gt;"",'Locations-Stops'!M1153,"")&amp;"','"&amp;IF('Locations-Stops'!N1153&lt;&gt;"",'Locations-Stops'!N1153,"")&amp;"', CURRENT_TIMESTAMP);"</f>
        <v>INSERT INTO `locations` (`id`, `name`, `latitude`, `longitude`, `province_id`, `region_1`, `region_2`, `region_3`, `street`, `number`, `postal`, `img`, `last_modified`) VALUES (NULL,'Maximiliaan Van De D\'oude Wester',52.37581,4.885971,8,3,6,34,'Keizersgracht','166','1015 CZ','https://lh4.ggpht.com/9O1Q8Yq4XUpeWmLwHH8FFmBXq8QwoJOBNomevYaCgZIEYPTUtTQc9MjEDSwk8kLj7OyG8NwpUpWuRvxB5RQ', CURRENT_TIMESTAMP);</v>
      </c>
    </row>
    <row r="1152" spans="1:1" x14ac:dyDescent="0.25">
      <c r="A1152" t="str">
        <f>"INSERT INTO `locations` (`id`, `name`, `latitude`, `longitude`, `province_id`, `region_1`, `region_2`, `region_3`, `street`, `number`, `postal`, `img`, `last_modified`) VALUES (NULL,'"&amp;SUBSTITUTE('Locations-Stops'!F1154,"'","\'")&amp;"',"&amp;IF('Locations-Stops'!D1154&lt;&gt;"",LEFT('Locations-Stops'!D1154,2)&amp;"."&amp;RIGHT('Locations-Stops'!D1154,LEN('Locations-Stops'!D1154)-2),"0")&amp;","&amp;IF('Locations-Stops'!E1154&lt;&gt;"",LEFT('Locations-Stops'!E1154,1)&amp;"."&amp;RIGHT('Locations-Stops'!E1154,LEN('Locations-Stops'!E1154)-1),"0")&amp;","&amp;IF('Locations-Stops'!G1154&lt;&gt;"",VLOOKUP('Locations-Stops'!G1154,Regions!A2:B379,2,FALSE),"0")&amp;","&amp;IF('Locations-Stops'!H1154&lt;&gt;"",VLOOKUP('Locations-Stops'!H1154,Regions!C2:D379,2,FALSE),"0")&amp;","&amp;IF('Locations-Stops'!I1154&lt;&gt;"",VLOOKUP('Locations-Stops'!I1154,Regions!F2:G379,2,FALSE),"0")&amp;","&amp;IF('Locations-Stops'!J1154&lt;&gt;"",VLOOKUP('Locations-Stops'!J1154,Regions!I2:J379,2,FALSE),"0")&amp;",'"&amp;IF('Locations-Stops'!K1154&lt;&gt;"",SUBSTITUTE('Locations-Stops'!K1154,"'","\'"),"")&amp;"','"&amp;IF('Locations-Stops'!L1154&lt;&gt;"",'Locations-Stops'!L1154,"")&amp;"','"&amp;IF('Locations-Stops'!M1154&lt;&gt;"",'Locations-Stops'!M1154,"")&amp;"','"&amp;IF('Locations-Stops'!N1154&lt;&gt;"",'Locations-Stops'!N1154,"")&amp;"', CURRENT_TIMESTAMP);"</f>
        <v>INSERT INTO `locations` (`id`, `name`, `latitude`, `longitude`, `province_id`, `region_1`, `region_2`, `region_3`, `street`, `number`, `postal`, `img`, `last_modified`) VALUES (NULL,'Heraldic Coat Of Arms',52.374626,4.885687,8,3,6,34,'Keizersgracht','175','1016 DP','https://lh3.googleusercontent.com/JkcLijPu0-U19q8KIkcwjMsqSV4qH7cZUk5sx6MEelDhDjCy7Vii1HtZq15JGYrQnXhLH_xNzoDLq3PVFprx', CURRENT_TIMESTAMP);</v>
      </c>
    </row>
    <row r="1153" spans="1:1" x14ac:dyDescent="0.25">
      <c r="A1153" t="str">
        <f>"INSERT INTO `locations` (`id`, `name`, `latitude`, `longitude`, `province_id`, `region_1`, `region_2`, `region_3`, `street`, `number`, `postal`, `img`, `last_modified`) VALUES (NULL,'"&amp;SUBSTITUTE('Locations-Stops'!F1155,"'","\'")&amp;"',"&amp;IF('Locations-Stops'!D1155&lt;&gt;"",LEFT('Locations-Stops'!D1155,2)&amp;"."&amp;RIGHT('Locations-Stops'!D1155,LEN('Locations-Stops'!D1155)-2),"0")&amp;","&amp;IF('Locations-Stops'!E1155&lt;&gt;"",LEFT('Locations-Stops'!E1155,1)&amp;"."&amp;RIGHT('Locations-Stops'!E1155,LEN('Locations-Stops'!E1155)-1),"0")&amp;","&amp;IF('Locations-Stops'!G1155&lt;&gt;"",VLOOKUP('Locations-Stops'!G1155,Regions!A2:B379,2,FALSE),"0")&amp;","&amp;IF('Locations-Stops'!H1155&lt;&gt;"",VLOOKUP('Locations-Stops'!H1155,Regions!C2:D379,2,FALSE),"0")&amp;","&amp;IF('Locations-Stops'!I1155&lt;&gt;"",VLOOKUP('Locations-Stops'!I1155,Regions!F2:G379,2,FALSE),"0")&amp;","&amp;IF('Locations-Stops'!J1155&lt;&gt;"",VLOOKUP('Locations-Stops'!J1155,Regions!I2:J379,2,FALSE),"0")&amp;",'"&amp;IF('Locations-Stops'!K1155&lt;&gt;"",SUBSTITUTE('Locations-Stops'!K1155,"'","\'"),"")&amp;"','"&amp;IF('Locations-Stops'!L1155&lt;&gt;"",'Locations-Stops'!L1155,"")&amp;"','"&amp;IF('Locations-Stops'!M1155&lt;&gt;"",'Locations-Stops'!M1155,"")&amp;"','"&amp;IF('Locations-Stops'!N1155&lt;&gt;"",'Locations-Stops'!N1155,"")&amp;"', CURRENT_TIMESTAMP);"</f>
        <v>INSERT INTO `locations` (`id`, `name`, `latitude`, `longitude`, `province_id`, `region_1`, `region_2`, `region_3`, `street`, `number`, `postal`, `img`, `last_modified`) VALUES (NULL,'Homomonument Stairs',52.374401,4.884907,8,3,6,34,'Keizersgracht','198','1016 DW','https://lh3.googleusercontent.com/jUK-fbPyZZ_fZ7KXzlPNIILFo_TLiS6-Xw-DQYG8lSMaQy7BdYhL9mS-FT5bDFYvqUSkovCphmoxY7uw1toRoQ', CURRENT_TIMESTAMP);</v>
      </c>
    </row>
    <row r="1154" spans="1:1" x14ac:dyDescent="0.25">
      <c r="A1154" t="str">
        <f>"INSERT INTO `locations` (`id`, `name`, `latitude`, `longitude`, `province_id`, `region_1`, `region_2`, `region_3`, `street`, `number`, `postal`, `img`, `last_modified`) VALUES (NULL,'"&amp;SUBSTITUTE('Locations-Stops'!F1156,"'","\'")&amp;"',"&amp;IF('Locations-Stops'!D1156&lt;&gt;"",LEFT('Locations-Stops'!D1156,2)&amp;"."&amp;RIGHT('Locations-Stops'!D1156,LEN('Locations-Stops'!D1156)-2),"0")&amp;","&amp;IF('Locations-Stops'!E1156&lt;&gt;"",LEFT('Locations-Stops'!E1156,1)&amp;"."&amp;RIGHT('Locations-Stops'!E1156,LEN('Locations-Stops'!E1156)-1),"0")&amp;","&amp;IF('Locations-Stops'!G1156&lt;&gt;"",VLOOKUP('Locations-Stops'!G1156,Regions!A2:B379,2,FALSE),"0")&amp;","&amp;IF('Locations-Stops'!H1156&lt;&gt;"",VLOOKUP('Locations-Stops'!H1156,Regions!C2:D379,2,FALSE),"0")&amp;","&amp;IF('Locations-Stops'!I1156&lt;&gt;"",VLOOKUP('Locations-Stops'!I1156,Regions!F2:G379,2,FALSE),"0")&amp;","&amp;IF('Locations-Stops'!J1156&lt;&gt;"",VLOOKUP('Locations-Stops'!J1156,Regions!I2:J379,2,FALSE),"0")&amp;",'"&amp;IF('Locations-Stops'!K1156&lt;&gt;"",SUBSTITUTE('Locations-Stops'!K1156,"'","\'"),"")&amp;"','"&amp;IF('Locations-Stops'!L1156&lt;&gt;"",'Locations-Stops'!L1156,"")&amp;"','"&amp;IF('Locations-Stops'!M1156&lt;&gt;"",'Locations-Stops'!M1156,"")&amp;"','"&amp;IF('Locations-Stops'!N1156&lt;&gt;"",'Locations-Stops'!N1156,"")&amp;"', CURRENT_TIMESTAMP);"</f>
        <v>INSERT INTO `locations` (`id`, `name`, `latitude`, `longitude`, `province_id`, `region_1`, `region_2`, `region_3`, `street`, `number`, `postal`, `img`, `last_modified`) VALUES (NULL,'Church of Our Lady',52.37316,4.884574,8,3,6,34,'Keizersgracht','220','1016 DZ','https://lh6.ggpht.com/O4cMlyhcHsPVpd0Yfe2nxn3WBQtty5ez5TRlt4c2cnVWH96Iz3LEj4JDrvoKhj5m6eJkrVlBf9JvAOTRq_Vg', CURRENT_TIMESTAMP);</v>
      </c>
    </row>
    <row r="1155" spans="1:1" x14ac:dyDescent="0.25">
      <c r="A1155" t="str">
        <f>"INSERT INTO `locations` (`id`, `name`, `latitude`, `longitude`, `province_id`, `region_1`, `region_2`, `region_3`, `street`, `number`, `postal`, `img`, `last_modified`) VALUES (NULL,'"&amp;SUBSTITUTE('Locations-Stops'!F1157,"'","\'")&amp;"',"&amp;IF('Locations-Stops'!D1157&lt;&gt;"",LEFT('Locations-Stops'!D1157,2)&amp;"."&amp;RIGHT('Locations-Stops'!D1157,LEN('Locations-Stops'!D1157)-2),"0")&amp;","&amp;IF('Locations-Stops'!E1157&lt;&gt;"",LEFT('Locations-Stops'!E1157,1)&amp;"."&amp;RIGHT('Locations-Stops'!E1157,LEN('Locations-Stops'!E1157)-1),"0")&amp;","&amp;IF('Locations-Stops'!G1157&lt;&gt;"",VLOOKUP('Locations-Stops'!G1157,Regions!A2:B379,2,FALSE),"0")&amp;","&amp;IF('Locations-Stops'!H1157&lt;&gt;"",VLOOKUP('Locations-Stops'!H1157,Regions!C2:D379,2,FALSE),"0")&amp;","&amp;IF('Locations-Stops'!I1157&lt;&gt;"",VLOOKUP('Locations-Stops'!I1157,Regions!F2:G379,2,FALSE),"0")&amp;","&amp;IF('Locations-Stops'!J1157&lt;&gt;"",VLOOKUP('Locations-Stops'!J1157,Regions!I2:J379,2,FALSE),"0")&amp;",'"&amp;IF('Locations-Stops'!K1157&lt;&gt;"",SUBSTITUTE('Locations-Stops'!K1157,"'","\'"),"")&amp;"','"&amp;IF('Locations-Stops'!L1157&lt;&gt;"",'Locations-Stops'!L1157,"")&amp;"','"&amp;IF('Locations-Stops'!M1157&lt;&gt;"",'Locations-Stops'!M1157,"")&amp;"','"&amp;IF('Locations-Stops'!N1157&lt;&gt;"",'Locations-Stops'!N1157,"")&amp;"', CURRENT_TIMESTAMP);"</f>
        <v>INSERT INTO `locations` (`id`, `name`, `latitude`, `longitude`, `province_id`, `region_1`, `region_2`, `region_3`, `street`, `number`, `postal`, `img`, `last_modified`) VALUES (NULL,'Nic Jon Pandora Sculpture',52.373006,4.88398,8,3,6,34,'Keizersgracht','224','1016 DZ','https://lh6.ggpht.com/QD4UHPlThMKnX2FJy3hrtoak5Bt572lPj2uAq-TpBEA3cCrqzqyW4HrdNfqSgN334f01TRTudBvs2edGF3k', CURRENT_TIMESTAMP);</v>
      </c>
    </row>
    <row r="1156" spans="1:1" x14ac:dyDescent="0.25">
      <c r="A1156" t="str">
        <f>"INSERT INTO `locations` (`id`, `name`, `latitude`, `longitude`, `province_id`, `region_1`, `region_2`, `region_3`, `street`, `number`, `postal`, `img`, `last_modified`) VALUES (NULL,'"&amp;SUBSTITUTE('Locations-Stops'!F1158,"'","\'")&amp;"',"&amp;IF('Locations-Stops'!D1158&lt;&gt;"",LEFT('Locations-Stops'!D1158,2)&amp;"."&amp;RIGHT('Locations-Stops'!D1158,LEN('Locations-Stops'!D1158)-2),"0")&amp;","&amp;IF('Locations-Stops'!E1158&lt;&gt;"",LEFT('Locations-Stops'!E1158,1)&amp;"."&amp;RIGHT('Locations-Stops'!E1158,LEN('Locations-Stops'!E1158)-1),"0")&amp;","&amp;IF('Locations-Stops'!G1158&lt;&gt;"",VLOOKUP('Locations-Stops'!G1158,Regions!A2:B379,2,FALSE),"0")&amp;","&amp;IF('Locations-Stops'!H1158&lt;&gt;"",VLOOKUP('Locations-Stops'!H1158,Regions!C2:D379,2,FALSE),"0")&amp;","&amp;IF('Locations-Stops'!I1158&lt;&gt;"",VLOOKUP('Locations-Stops'!I1158,Regions!F2:G379,2,FALSE),"0")&amp;","&amp;IF('Locations-Stops'!J1158&lt;&gt;"",VLOOKUP('Locations-Stops'!J1158,Regions!I2:J379,2,FALSE),"0")&amp;",'"&amp;IF('Locations-Stops'!K1158&lt;&gt;"",SUBSTITUTE('Locations-Stops'!K1158,"'","\'"),"")&amp;"','"&amp;IF('Locations-Stops'!L1158&lt;&gt;"",'Locations-Stops'!L1158,"")&amp;"','"&amp;IF('Locations-Stops'!M1158&lt;&gt;"",'Locations-Stops'!M1158,"")&amp;"','"&amp;IF('Locations-Stops'!N1158&lt;&gt;"",'Locations-Stops'!N1158,"")&amp;"', CURRENT_TIMESTAMP);"</f>
        <v>INSERT INTO `locations` (`id`, `name`, `latitude`, `longitude`, `province_id`, `region_1`, `region_2`, `region_3`, `street`, `number`, `postal`, `img`, `last_modified`) VALUES (NULL,'De Moeder Gods-kerk van de Syrisch-Orthodoxen',52.372825,4.884696,8,3,6,34,'Keizersgracht','224','1016 DZ','https://lh4.ggpht.com/NztqZdCzcbUqi-7b8BGjaTV-F_ISt7XagOVgIaQLZWq7ZegZFhTEqCr2BFKoaFHyImWdW_pYbE2tcsH-DjA', CURRENT_TIMESTAMP);</v>
      </c>
    </row>
    <row r="1157" spans="1:1" x14ac:dyDescent="0.25">
      <c r="A1157" t="str">
        <f>"INSERT INTO `locations` (`id`, `name`, `latitude`, `longitude`, `province_id`, `region_1`, `region_2`, `region_3`, `street`, `number`, `postal`, `img`, `last_modified`) VALUES (NULL,'"&amp;SUBSTITUTE('Locations-Stops'!F1159,"'","\'")&amp;"',"&amp;IF('Locations-Stops'!D1159&lt;&gt;"",LEFT('Locations-Stops'!D1159,2)&amp;"."&amp;RIGHT('Locations-Stops'!D1159,LEN('Locations-Stops'!D1159)-2),"0")&amp;","&amp;IF('Locations-Stops'!E1159&lt;&gt;"",LEFT('Locations-Stops'!E1159,1)&amp;"."&amp;RIGHT('Locations-Stops'!E1159,LEN('Locations-Stops'!E1159)-1),"0")&amp;","&amp;IF('Locations-Stops'!G1159&lt;&gt;"",VLOOKUP('Locations-Stops'!G1159,Regions!A2:B379,2,FALSE),"0")&amp;","&amp;IF('Locations-Stops'!H1159&lt;&gt;"",VLOOKUP('Locations-Stops'!H1159,Regions!C2:D379,2,FALSE),"0")&amp;","&amp;IF('Locations-Stops'!I1159&lt;&gt;"",VLOOKUP('Locations-Stops'!I1159,Regions!F2:G379,2,FALSE),"0")&amp;","&amp;IF('Locations-Stops'!J1159&lt;&gt;"",VLOOKUP('Locations-Stops'!J1159,Regions!I2:J379,2,FALSE),"0")&amp;",'"&amp;IF('Locations-Stops'!K1159&lt;&gt;"",SUBSTITUTE('Locations-Stops'!K1159,"'","\'"),"")&amp;"','"&amp;IF('Locations-Stops'!L1159&lt;&gt;"",'Locations-Stops'!L1159,"")&amp;"','"&amp;IF('Locations-Stops'!M1159&lt;&gt;"",'Locations-Stops'!M1159,"")&amp;"','"&amp;IF('Locations-Stops'!N1159&lt;&gt;"",'Locations-Stops'!N1159,"")&amp;"', CURRENT_TIMESTAMP);"</f>
        <v>INSERT INTO `locations` (`id`, `name`, `latitude`, `longitude`, `province_id`, `region_1`, `region_2`, `region_3`, `street`, `number`, `postal`, `img`, `last_modified`) VALUES (NULL,'Kandelaar Boven De Deur',52.370515,4.885044,8,3,6,34,'Keizersgracht','287','1016 ED','https://lh5.ggpht.com/hN5Od3Fco7trw6rtwTwQBChIGdvZNVKxqwGHmheOIJRWJFi-r1GgF3amfhRKrlH_p5uzzoKLrHKQJHKLPdcW', CURRENT_TIMESTAMP);</v>
      </c>
    </row>
    <row r="1158" spans="1:1" x14ac:dyDescent="0.25">
      <c r="A1158" t="str">
        <f>"INSERT INTO `locations` (`id`, `name`, `latitude`, `longitude`, `province_id`, `region_1`, `region_2`, `region_3`, `street`, `number`, `postal`, `img`, `last_modified`) VALUES (NULL,'"&amp;SUBSTITUTE('Locations-Stops'!F1160,"'","\'")&amp;"',"&amp;IF('Locations-Stops'!D1160&lt;&gt;"",LEFT('Locations-Stops'!D1160,2)&amp;"."&amp;RIGHT('Locations-Stops'!D1160,LEN('Locations-Stops'!D1160)-2),"0")&amp;","&amp;IF('Locations-Stops'!E1160&lt;&gt;"",LEFT('Locations-Stops'!E1160,1)&amp;"."&amp;RIGHT('Locations-Stops'!E1160,LEN('Locations-Stops'!E1160)-1),"0")&amp;","&amp;IF('Locations-Stops'!G1160&lt;&gt;"",VLOOKUP('Locations-Stops'!G1160,Regions!A2:B379,2,FALSE),"0")&amp;","&amp;IF('Locations-Stops'!H1160&lt;&gt;"",VLOOKUP('Locations-Stops'!H1160,Regions!C2:D379,2,FALSE),"0")&amp;","&amp;IF('Locations-Stops'!I1160&lt;&gt;"",VLOOKUP('Locations-Stops'!I1160,Regions!F2:G379,2,FALSE),"0")&amp;","&amp;IF('Locations-Stops'!J1160&lt;&gt;"",VLOOKUP('Locations-Stops'!J1160,Regions!I2:J379,2,FALSE),"0")&amp;",'"&amp;IF('Locations-Stops'!K1160&lt;&gt;"",SUBSTITUTE('Locations-Stops'!K1160,"'","\'"),"")&amp;"','"&amp;IF('Locations-Stops'!L1160&lt;&gt;"",'Locations-Stops'!L1160,"")&amp;"','"&amp;IF('Locations-Stops'!M1160&lt;&gt;"",'Locations-Stops'!M1160,"")&amp;"','"&amp;IF('Locations-Stops'!N1160&lt;&gt;"",'Locations-Stops'!N1160,"")&amp;"', CURRENT_TIMESTAMP);"</f>
        <v>INSERT INTO `locations` (`id`, `name`, `latitude`, `longitude`, `province_id`, `region_1`, `region_2`, `region_3`, `street`, `number`, `postal`, `img`, `last_modified`) VALUES (NULL,'Green Woman Head',52.37947,4.889936,8,3,6,34,'Keizersgracht','1HS','1015 CC','https://lh3.ggpht.com/KGvplKPUH76zkIXikHj5rw_cAd0w0NwZpF8kNnTC5f_foiNASw416vQXxj2v3XLjEkWJlkm8Kio5BY5UpVqhtA', CURRENT_TIMESTAMP);</v>
      </c>
    </row>
    <row r="1159" spans="1:1" x14ac:dyDescent="0.25">
      <c r="A1159" t="str">
        <f>"INSERT INTO `locations` (`id`, `name`, `latitude`, `longitude`, `province_id`, `region_1`, `region_2`, `region_3`, `street`, `number`, `postal`, `img`, `last_modified`) VALUES (NULL,'"&amp;SUBSTITUTE('Locations-Stops'!F1161,"'","\'")&amp;"',"&amp;IF('Locations-Stops'!D1161&lt;&gt;"",LEFT('Locations-Stops'!D1161,2)&amp;"."&amp;RIGHT('Locations-Stops'!D1161,LEN('Locations-Stops'!D1161)-2),"0")&amp;","&amp;IF('Locations-Stops'!E1161&lt;&gt;"",LEFT('Locations-Stops'!E1161,1)&amp;"."&amp;RIGHT('Locations-Stops'!E1161,LEN('Locations-Stops'!E1161)-1),"0")&amp;","&amp;IF('Locations-Stops'!G1161&lt;&gt;"",VLOOKUP('Locations-Stops'!G1161,Regions!A2:B379,2,FALSE),"0")&amp;","&amp;IF('Locations-Stops'!H1161&lt;&gt;"",VLOOKUP('Locations-Stops'!H1161,Regions!C2:D379,2,FALSE),"0")&amp;","&amp;IF('Locations-Stops'!I1161&lt;&gt;"",VLOOKUP('Locations-Stops'!I1161,Regions!F2:G379,2,FALSE),"0")&amp;","&amp;IF('Locations-Stops'!J1161&lt;&gt;"",VLOOKUP('Locations-Stops'!J1161,Regions!I2:J379,2,FALSE),"0")&amp;",'"&amp;IF('Locations-Stops'!K1161&lt;&gt;"",SUBSTITUTE('Locations-Stops'!K1161,"'","\'"),"")&amp;"','"&amp;IF('Locations-Stops'!L1161&lt;&gt;"",'Locations-Stops'!L1161,"")&amp;"','"&amp;IF('Locations-Stops'!M1161&lt;&gt;"",'Locations-Stops'!M1161,"")&amp;"','"&amp;IF('Locations-Stops'!N1161&lt;&gt;"",'Locations-Stops'!N1161,"")&amp;"', CURRENT_TIMESTAMP);"</f>
        <v>INSERT INTO `locations` (`id`, `name`, `latitude`, `longitude`, `province_id`, `region_1`, `region_2`, `region_3`, `street`, `number`, `postal`, `img`, `last_modified`) VALUES (NULL,'De Kooper moole 1746',52.372715,4.885263,8,3,6,34,'Keizersgracht','223A','1016 DV','https://lh3.ggpht.com/yBMqrSLMlnO22wdLoAry1g77d3ISDZzsK2Oo-ooDyg8WhnBgpcoKiFplSPuzG2pynVGcpnwtoV9lRktSnq4gkA', CURRENT_TIMESTAMP);</v>
      </c>
    </row>
    <row r="1160" spans="1:1" x14ac:dyDescent="0.25">
      <c r="A1160" t="str">
        <f>"INSERT INTO `locations` (`id`, `name`, `latitude`, `longitude`, `province_id`, `region_1`, `region_2`, `region_3`, `street`, `number`, `postal`, `img`, `last_modified`) VALUES (NULL,'"&amp;SUBSTITUTE('Locations-Stops'!F1162,"'","\'")&amp;"',"&amp;IF('Locations-Stops'!D1162&lt;&gt;"",LEFT('Locations-Stops'!D1162,2)&amp;"."&amp;RIGHT('Locations-Stops'!D1162,LEN('Locations-Stops'!D1162)-2),"0")&amp;","&amp;IF('Locations-Stops'!E1162&lt;&gt;"",LEFT('Locations-Stops'!E1162,1)&amp;"."&amp;RIGHT('Locations-Stops'!E1162,LEN('Locations-Stops'!E1162)-1),"0")&amp;","&amp;IF('Locations-Stops'!G1162&lt;&gt;"",VLOOKUP('Locations-Stops'!G1162,Regions!A2:B379,2,FALSE),"0")&amp;","&amp;IF('Locations-Stops'!H1162&lt;&gt;"",VLOOKUP('Locations-Stops'!H1162,Regions!C2:D379,2,FALSE),"0")&amp;","&amp;IF('Locations-Stops'!I1162&lt;&gt;"",VLOOKUP('Locations-Stops'!I1162,Regions!F2:G379,2,FALSE),"0")&amp;","&amp;IF('Locations-Stops'!J1162&lt;&gt;"",VLOOKUP('Locations-Stops'!J1162,Regions!I2:J379,2,FALSE),"0")&amp;",'"&amp;IF('Locations-Stops'!K1162&lt;&gt;"",SUBSTITUTE('Locations-Stops'!K1162,"'","\'"),"")&amp;"','"&amp;IF('Locations-Stops'!L1162&lt;&gt;"",'Locations-Stops'!L1162,"")&amp;"','"&amp;IF('Locations-Stops'!M1162&lt;&gt;"",'Locations-Stops'!M1162,"")&amp;"','"&amp;IF('Locations-Stops'!N1162&lt;&gt;"",'Locations-Stops'!N1162,"")&amp;"', CURRENT_TIMESTAMP);"</f>
        <v>INSERT INTO `locations` (`id`, `name`, `latitude`, `longitude`, `province_id`, `region_1`, `region_2`, `region_3`, `street`, `number`, `postal`, `img`, `last_modified`) VALUES (NULL,'Flowers and Bow',52.37237,4.8853,8,3,6,34,'Keizersgracht','231a','1016 DV','https://lh3.ggpht.com/Na163PG9MZINEjmWNKDxy760E30WzaArtMZZA-fVJHciym_QMD73HfaOU3kjDN6k3LDkLOni_Mcm0S5EFdodPA', CURRENT_TIMESTAMP);</v>
      </c>
    </row>
    <row r="1161" spans="1:1" x14ac:dyDescent="0.25">
      <c r="A1161" t="str">
        <f>"INSERT INTO `locations` (`id`, `name`, `latitude`, `longitude`, `province_id`, `region_1`, `region_2`, `region_3`, `street`, `number`, `postal`, `img`, `last_modified`) VALUES (NULL,'"&amp;SUBSTITUTE('Locations-Stops'!F1163,"'","\'")&amp;"',"&amp;IF('Locations-Stops'!D1163&lt;&gt;"",LEFT('Locations-Stops'!D1163,2)&amp;"."&amp;RIGHT('Locations-Stops'!D1163,LEN('Locations-Stops'!D1163)-2),"0")&amp;","&amp;IF('Locations-Stops'!E1163&lt;&gt;"",LEFT('Locations-Stops'!E1163,1)&amp;"."&amp;RIGHT('Locations-Stops'!E1163,LEN('Locations-Stops'!E1163)-1),"0")&amp;","&amp;IF('Locations-Stops'!G1163&lt;&gt;"",VLOOKUP('Locations-Stops'!G1163,Regions!A2:B379,2,FALSE),"0")&amp;","&amp;IF('Locations-Stops'!H1163&lt;&gt;"",VLOOKUP('Locations-Stops'!H1163,Regions!C2:D379,2,FALSE),"0")&amp;","&amp;IF('Locations-Stops'!I1163&lt;&gt;"",VLOOKUP('Locations-Stops'!I1163,Regions!F2:G379,2,FALSE),"0")&amp;","&amp;IF('Locations-Stops'!J1163&lt;&gt;"",VLOOKUP('Locations-Stops'!J1163,Regions!I2:J379,2,FALSE),"0")&amp;",'"&amp;IF('Locations-Stops'!K1163&lt;&gt;"",SUBSTITUTE('Locations-Stops'!K1163,"'","\'"),"")&amp;"','"&amp;IF('Locations-Stops'!L1163&lt;&gt;"",'Locations-Stops'!L1163,"")&amp;"','"&amp;IF('Locations-Stops'!M1163&lt;&gt;"",'Locations-Stops'!M1163,"")&amp;"','"&amp;IF('Locations-Stops'!N1163&lt;&gt;"",'Locations-Stops'!N1163,"")&amp;"', CURRENT_TIMESTAMP);"</f>
        <v>INSERT INTO `locations` (`id`, `name`, `latitude`, `longitude`, `province_id`, `region_1`, `region_2`, `region_3`, `street`, `number`, `postal`, `img`, `last_modified`) VALUES (NULL,'Love Arrows',52.370927,4.884405,8,3,6,34,'Keizersgracht','290E','1016 EW','https://lh6.ggpht.com/xX6BxzPjyUMmwb2PCnB60V6aE4Y5oO_T-R2cfeg6rXoxPtT4TnSHjIHhn6vT-q8wuQMm3WUL1VZZviEhZKWc', CURRENT_TIMESTAMP);</v>
      </c>
    </row>
    <row r="1162" spans="1:1" x14ac:dyDescent="0.25">
      <c r="A1162" t="str">
        <f>"INSERT INTO `locations` (`id`, `name`, `latitude`, `longitude`, `province_id`, `region_1`, `region_2`, `region_3`, `street`, `number`, `postal`, `img`, `last_modified`) VALUES (NULL,'"&amp;SUBSTITUTE('Locations-Stops'!F1164,"'","\'")&amp;"',"&amp;IF('Locations-Stops'!D1164&lt;&gt;"",LEFT('Locations-Stops'!D1164,2)&amp;"."&amp;RIGHT('Locations-Stops'!D1164,LEN('Locations-Stops'!D1164)-2),"0")&amp;","&amp;IF('Locations-Stops'!E1164&lt;&gt;"",LEFT('Locations-Stops'!E1164,1)&amp;"."&amp;RIGHT('Locations-Stops'!E1164,LEN('Locations-Stops'!E1164)-1),"0")&amp;","&amp;IF('Locations-Stops'!G1164&lt;&gt;"",VLOOKUP('Locations-Stops'!G1164,Regions!A2:B379,2,FALSE),"0")&amp;","&amp;IF('Locations-Stops'!H1164&lt;&gt;"",VLOOKUP('Locations-Stops'!H1164,Regions!C2:D379,2,FALSE),"0")&amp;","&amp;IF('Locations-Stops'!I1164&lt;&gt;"",VLOOKUP('Locations-Stops'!I1164,Regions!F2:G379,2,FALSE),"0")&amp;","&amp;IF('Locations-Stops'!J1164&lt;&gt;"",VLOOKUP('Locations-Stops'!J1164,Regions!I2:J379,2,FALSE),"0")&amp;",'"&amp;IF('Locations-Stops'!K1164&lt;&gt;"",SUBSTITUTE('Locations-Stops'!K1164,"'","\'"),"")&amp;"','"&amp;IF('Locations-Stops'!L1164&lt;&gt;"",'Locations-Stops'!L1164,"")&amp;"','"&amp;IF('Locations-Stops'!M1164&lt;&gt;"",'Locations-Stops'!M1164,"")&amp;"','"&amp;IF('Locations-Stops'!N1164&lt;&gt;"",'Locations-Stops'!N1164,"")&amp;"', CURRENT_TIMESTAMP);"</f>
        <v>INSERT INTO `locations` (`id`, `name`, `latitude`, `longitude`, `province_id`, `region_1`, `region_2`, `region_3`, `street`, `number`, `postal`, `img`, `last_modified`) VALUES (NULL,'Royal Lodge',52.368563,4.884851,8,3,6,34,'Keizersgracht','365D','1016 EJ','https://lh3.ggpht.com/hSF4l6k7ESDTsO6V9H9yEKwHZQAkkPyOvKoY1Hmny4wfcN9ZNHnyc1ofi44DFi0Fto3mjiDguQAAQ_Fxqp1p', CURRENT_TIMESTAMP);</v>
      </c>
    </row>
    <row r="1163" spans="1:1" x14ac:dyDescent="0.25">
      <c r="A1163" t="str">
        <f>"INSERT INTO `locations` (`id`, `name`, `latitude`, `longitude`, `province_id`, `region_1`, `region_2`, `region_3`, `street`, `number`, `postal`, `img`, `last_modified`) VALUES (NULL,'"&amp;SUBSTITUTE('Locations-Stops'!F1165,"'","\'")&amp;"',"&amp;IF('Locations-Stops'!D1165&lt;&gt;"",LEFT('Locations-Stops'!D1165,2)&amp;"."&amp;RIGHT('Locations-Stops'!D1165,LEN('Locations-Stops'!D1165)-2),"0")&amp;","&amp;IF('Locations-Stops'!E1165&lt;&gt;"",LEFT('Locations-Stops'!E1165,1)&amp;"."&amp;RIGHT('Locations-Stops'!E1165,LEN('Locations-Stops'!E1165)-1),"0")&amp;","&amp;IF('Locations-Stops'!G1165&lt;&gt;"",VLOOKUP('Locations-Stops'!G1165,Regions!A2:B379,2,FALSE),"0")&amp;","&amp;IF('Locations-Stops'!H1165&lt;&gt;"",VLOOKUP('Locations-Stops'!H1165,Regions!C2:D379,2,FALSE),"0")&amp;","&amp;IF('Locations-Stops'!I1165&lt;&gt;"",VLOOKUP('Locations-Stops'!I1165,Regions!F2:G379,2,FALSE),"0")&amp;","&amp;IF('Locations-Stops'!J1165&lt;&gt;"",VLOOKUP('Locations-Stops'!J1165,Regions!I2:J379,2,FALSE),"0")&amp;",'"&amp;IF('Locations-Stops'!K1165&lt;&gt;"",SUBSTITUTE('Locations-Stops'!K1165,"'","\'"),"")&amp;"','"&amp;IF('Locations-Stops'!L1165&lt;&gt;"",'Locations-Stops'!L1165,"")&amp;"','"&amp;IF('Locations-Stops'!M1165&lt;&gt;"",'Locations-Stops'!M1165,"")&amp;"','"&amp;IF('Locations-Stops'!N1165&lt;&gt;"",'Locations-Stops'!N1165,"")&amp;"', CURRENT_TIMESTAMP);"</f>
        <v>INSERT INTO `locations` (`id`, `name`, `latitude`, `longitude`, `province_id`, `region_1`, `region_2`, `region_3`, `street`, `number`, `postal`, `img`, `last_modified`) VALUES (NULL,'The White House',52.367586,4.884085,8,3,6,34,'Keizersgracht','446B','1016 GD','https://lh6.ggpht.com/wU3W66g8KNGGwGvleUDu1QMvQ0Z6xWLEbAmL63JL894ogx4ku8fLlwy_dhi2HF4PrJT5aMBp6jq0qHESd31SZpu0GFY955C8ITIvF2Lg-FIwk4-6', CURRENT_TIMESTAMP);</v>
      </c>
    </row>
    <row r="1164" spans="1:1" x14ac:dyDescent="0.25">
      <c r="A1164" t="str">
        <f>"INSERT INTO `locations` (`id`, `name`, `latitude`, `longitude`, `province_id`, `region_1`, `region_2`, `region_3`, `street`, `number`, `postal`, `img`, `last_modified`) VALUES (NULL,'"&amp;SUBSTITUTE('Locations-Stops'!F1166,"'","\'")&amp;"',"&amp;IF('Locations-Stops'!D1166&lt;&gt;"",LEFT('Locations-Stops'!D1166,2)&amp;"."&amp;RIGHT('Locations-Stops'!D1166,LEN('Locations-Stops'!D1166)-2),"0")&amp;","&amp;IF('Locations-Stops'!E1166&lt;&gt;"",LEFT('Locations-Stops'!E1166,1)&amp;"."&amp;RIGHT('Locations-Stops'!E1166,LEN('Locations-Stops'!E1166)-1),"0")&amp;","&amp;IF('Locations-Stops'!G1166&lt;&gt;"",VLOOKUP('Locations-Stops'!G1166,Regions!A2:B379,2,FALSE),"0")&amp;","&amp;IF('Locations-Stops'!H1166&lt;&gt;"",VLOOKUP('Locations-Stops'!H1166,Regions!C2:D379,2,FALSE),"0")&amp;","&amp;IF('Locations-Stops'!I1166&lt;&gt;"",VLOOKUP('Locations-Stops'!I1166,Regions!F2:G379,2,FALSE),"0")&amp;","&amp;IF('Locations-Stops'!J1166&lt;&gt;"",VLOOKUP('Locations-Stops'!J1166,Regions!I2:J379,2,FALSE),"0")&amp;",'"&amp;IF('Locations-Stops'!K1166&lt;&gt;"",SUBSTITUTE('Locations-Stops'!K1166,"'","\'"),"")&amp;"','"&amp;IF('Locations-Stops'!L1166&lt;&gt;"",'Locations-Stops'!L1166,"")&amp;"','"&amp;IF('Locations-Stops'!M1166&lt;&gt;"",'Locations-Stops'!M1166,"")&amp;"','"&amp;IF('Locations-Stops'!N1166&lt;&gt;"",'Locations-Stops'!N1166,"")&amp;"', CURRENT_TIMESTAMP);"</f>
        <v>INSERT INTO `locations` (`id`, `name`, `latitude`, `longitude`, `province_id`, `region_1`, `region_2`, `region_3`, `street`, `number`, `postal`, `img`, `last_modified`) VALUES (NULL,'Lion\'s Head',52.377669,4.887266,8,3,6,34,'Keizersgracht','92II','1015 CV','https://lh3.ggpht.com/lK2OzWTmlRavhfeknW1yMX_KfpdieZnaY6yhu7Whnmkmd02QjXrIpNdwEgXzjE8NV9ewhv7IoMw74FAnYkTy', CURRENT_TIMESTAMP);</v>
      </c>
    </row>
    <row r="1165" spans="1:1" x14ac:dyDescent="0.25">
      <c r="A1165" t="str">
        <f>"INSERT INTO `locations` (`id`, `name`, `latitude`, `longitude`, `province_id`, `region_1`, `region_2`, `region_3`, `street`, `number`, `postal`, `img`, `last_modified`) VALUES (NULL,'"&amp;SUBSTITUTE('Locations-Stops'!F1167,"'","\'")&amp;"',"&amp;IF('Locations-Stops'!D1167&lt;&gt;"",LEFT('Locations-Stops'!D1167,2)&amp;"."&amp;RIGHT('Locations-Stops'!D1167,LEN('Locations-Stops'!D1167)-2),"0")&amp;","&amp;IF('Locations-Stops'!E1167&lt;&gt;"",LEFT('Locations-Stops'!E1167,1)&amp;"."&amp;RIGHT('Locations-Stops'!E1167,LEN('Locations-Stops'!E1167)-1),"0")&amp;","&amp;IF('Locations-Stops'!G1167&lt;&gt;"",VLOOKUP('Locations-Stops'!G1167,Regions!A2:B379,2,FALSE),"0")&amp;","&amp;IF('Locations-Stops'!H1167&lt;&gt;"",VLOOKUP('Locations-Stops'!H1167,Regions!C2:D379,2,FALSE),"0")&amp;","&amp;IF('Locations-Stops'!I1167&lt;&gt;"",VLOOKUP('Locations-Stops'!I1167,Regions!F2:G379,2,FALSE),"0")&amp;","&amp;IF('Locations-Stops'!J1167&lt;&gt;"",VLOOKUP('Locations-Stops'!J1167,Regions!I2:J379,2,FALSE),"0")&amp;",'"&amp;IF('Locations-Stops'!K1167&lt;&gt;"",SUBSTITUTE('Locations-Stops'!K1167,"'","\'"),"")&amp;"','"&amp;IF('Locations-Stops'!L1167&lt;&gt;"",'Locations-Stops'!L1167,"")&amp;"','"&amp;IF('Locations-Stops'!M1167&lt;&gt;"",'Locations-Stops'!M1167,"")&amp;"','"&amp;IF('Locations-Stops'!N1167&lt;&gt;"",'Locations-Stops'!N1167,"")&amp;"', CURRENT_TIMESTAMP);"</f>
        <v>INSERT INTO `locations` (`id`, `name`, `latitude`, `longitude`, `province_id`, `region_1`, `region_2`, `region_3`, `street`, `number`, `postal`, `img`, `last_modified`) VALUES (NULL,'Joan d\'Orville Merchant House',52.367146,4.888088,8,3,6,34,'Koningsplein','433','1017 BS','https://lh5.ggpht.com/ah9_ZsTEHryDNDKBdqEq20EqUvBJpgJdH71ZOI9e-MD_qOfZnnvY5q_aqk3XHETzuRZrTp6BWiNwCIILKvDr1SoFIPsRgXM4OmBWUWWe2a0iEtU4', CURRENT_TIMESTAMP);</v>
      </c>
    </row>
    <row r="1166" spans="1:1" x14ac:dyDescent="0.25">
      <c r="A1166" t="str">
        <f>"INSERT INTO `locations` (`id`, `name`, `latitude`, `longitude`, `province_id`, `region_1`, `region_2`, `region_3`, `street`, `number`, `postal`, `img`, `last_modified`) VALUES (NULL,'"&amp;SUBSTITUTE('Locations-Stops'!F1168,"'","\'")&amp;"',"&amp;IF('Locations-Stops'!D1168&lt;&gt;"",LEFT('Locations-Stops'!D1168,2)&amp;"."&amp;RIGHT('Locations-Stops'!D1168,LEN('Locations-Stops'!D1168)-2),"0")&amp;","&amp;IF('Locations-Stops'!E1168&lt;&gt;"",LEFT('Locations-Stops'!E1168,1)&amp;"."&amp;RIGHT('Locations-Stops'!E1168,LEN('Locations-Stops'!E1168)-1),"0")&amp;","&amp;IF('Locations-Stops'!G1168&lt;&gt;"",VLOOKUP('Locations-Stops'!G1168,Regions!A2:B379,2,FALSE),"0")&amp;","&amp;IF('Locations-Stops'!H1168&lt;&gt;"",VLOOKUP('Locations-Stops'!H1168,Regions!C2:D379,2,FALSE),"0")&amp;","&amp;IF('Locations-Stops'!I1168&lt;&gt;"",VLOOKUP('Locations-Stops'!I1168,Regions!F2:G379,2,FALSE),"0")&amp;","&amp;IF('Locations-Stops'!J1168&lt;&gt;"",VLOOKUP('Locations-Stops'!J1168,Regions!I2:J379,2,FALSE),"0")&amp;",'"&amp;IF('Locations-Stops'!K1168&lt;&gt;"",SUBSTITUTE('Locations-Stops'!K1168,"'","\'"),"")&amp;"','"&amp;IF('Locations-Stops'!L1168&lt;&gt;"",'Locations-Stops'!L1168,"")&amp;"','"&amp;IF('Locations-Stops'!M1168&lt;&gt;"",'Locations-Stops'!M1168,"")&amp;"','"&amp;IF('Locations-Stops'!N1168&lt;&gt;"",'Locations-Stops'!N1168,"")&amp;"', CURRENT_TIMESTAMP);"</f>
        <v>INSERT INTO `locations` (`id`, `name`, `latitude`, `longitude`, `province_id`, `region_1`, `region_2`, `region_3`, `street`, `number`, `postal`, `img`, `last_modified`) VALUES (NULL,'Postoffice With Horse And Carriage',52.377415,4.892067,8,3,6,34,'Korsjespoortsteeg','2','1015 AR','https://lh6.ggpht.com/Jdgc5O6u3OvBZDSXAnj7yBFGO9oNwBv-KZv45oZbRxPNw6h_fr9GA8dOpQ7aGJHu7m9CfhOfNqBqCyk9ZHEYbQ', CURRENT_TIMESTAMP);</v>
      </c>
    </row>
    <row r="1167" spans="1:1" x14ac:dyDescent="0.25">
      <c r="A1167" t="str">
        <f>"INSERT INTO `locations` (`id`, `name`, `latitude`, `longitude`, `province_id`, `region_1`, `region_2`, `region_3`, `street`, `number`, `postal`, `img`, `last_modified`) VALUES (NULL,'"&amp;SUBSTITUTE('Locations-Stops'!F1169,"'","\'")&amp;"',"&amp;IF('Locations-Stops'!D1169&lt;&gt;"",LEFT('Locations-Stops'!D1169,2)&amp;"."&amp;RIGHT('Locations-Stops'!D1169,LEN('Locations-Stops'!D1169)-2),"0")&amp;","&amp;IF('Locations-Stops'!E1169&lt;&gt;"",LEFT('Locations-Stops'!E1169,1)&amp;"."&amp;RIGHT('Locations-Stops'!E1169,LEN('Locations-Stops'!E1169)-1),"0")&amp;","&amp;IF('Locations-Stops'!G1169&lt;&gt;"",VLOOKUP('Locations-Stops'!G1169,Regions!A2:B379,2,FALSE),"0")&amp;","&amp;IF('Locations-Stops'!H1169&lt;&gt;"",VLOOKUP('Locations-Stops'!H1169,Regions!C2:D379,2,FALSE),"0")&amp;","&amp;IF('Locations-Stops'!I1169&lt;&gt;"",VLOOKUP('Locations-Stops'!I1169,Regions!F2:G379,2,FALSE),"0")&amp;","&amp;IF('Locations-Stops'!J1169&lt;&gt;"",VLOOKUP('Locations-Stops'!J1169,Regions!I2:J379,2,FALSE),"0")&amp;",'"&amp;IF('Locations-Stops'!K1169&lt;&gt;"",SUBSTITUTE('Locations-Stops'!K1169,"'","\'"),"")&amp;"','"&amp;IF('Locations-Stops'!L1169&lt;&gt;"",'Locations-Stops'!L1169,"")&amp;"','"&amp;IF('Locations-Stops'!M1169&lt;&gt;"",'Locations-Stops'!M1169,"")&amp;"','"&amp;IF('Locations-Stops'!N1169&lt;&gt;"",'Locations-Stops'!N1169,"")&amp;"', CURRENT_TIMESTAMP);"</f>
        <v>INSERT INTO `locations` (`id`, `name`, `latitude`, `longitude`, `province_id`, `region_1`, `region_2`, `region_3`, `street`, `number`, `postal`, `img`, `last_modified`) VALUES (NULL,'S. Jan Baptista',52.377222,4.89107,8,3,6,34,'Langestraat','78','1015 AM','https://lh4.ggpht.com/6ga4D3Uu1WjWzj9EIGzD3eJSlMdZiyKPzR7ge-eJdkoCq5-s5LQX06d-cDm1DE-a8_ZJV9OYlLZgsl0hDRU', CURRENT_TIMESTAMP);</v>
      </c>
    </row>
    <row r="1168" spans="1:1" x14ac:dyDescent="0.25">
      <c r="A1168" t="str">
        <f>"INSERT INTO `locations` (`id`, `name`, `latitude`, `longitude`, `province_id`, `region_1`, `region_2`, `region_3`, `street`, `number`, `postal`, `img`, `last_modified`) VALUES (NULL,'"&amp;SUBSTITUTE('Locations-Stops'!F1170,"'","\'")&amp;"',"&amp;IF('Locations-Stops'!D1170&lt;&gt;"",LEFT('Locations-Stops'!D1170,2)&amp;"."&amp;RIGHT('Locations-Stops'!D1170,LEN('Locations-Stops'!D1170)-2),"0")&amp;","&amp;IF('Locations-Stops'!E1170&lt;&gt;"",LEFT('Locations-Stops'!E1170,1)&amp;"."&amp;RIGHT('Locations-Stops'!E1170,LEN('Locations-Stops'!E1170)-1),"0")&amp;","&amp;IF('Locations-Stops'!G1170&lt;&gt;"",VLOOKUP('Locations-Stops'!G1170,Regions!A2:B379,2,FALSE),"0")&amp;","&amp;IF('Locations-Stops'!H1170&lt;&gt;"",VLOOKUP('Locations-Stops'!H1170,Regions!C2:D379,2,FALSE),"0")&amp;","&amp;IF('Locations-Stops'!I1170&lt;&gt;"",VLOOKUP('Locations-Stops'!I1170,Regions!F2:G379,2,FALSE),"0")&amp;","&amp;IF('Locations-Stops'!J1170&lt;&gt;"",VLOOKUP('Locations-Stops'!J1170,Regions!I2:J379,2,FALSE),"0")&amp;",'"&amp;IF('Locations-Stops'!K1170&lt;&gt;"",SUBSTITUTE('Locations-Stops'!K1170,"'","\'"),"")&amp;"','"&amp;IF('Locations-Stops'!L1170&lt;&gt;"",'Locations-Stops'!L1170,"")&amp;"','"&amp;IF('Locations-Stops'!M1170&lt;&gt;"",'Locations-Stops'!M1170,"")&amp;"','"&amp;IF('Locations-Stops'!N1170&lt;&gt;"",'Locations-Stops'!N1170,"")&amp;"', CURRENT_TIMESTAMP);"</f>
        <v>INSERT INTO `locations` (`id`, `name`, `latitude`, `longitude`, `province_id`, `region_1`, `region_2`, `region_3`, `street`, `number`, `postal`, `img`, `last_modified`) VALUES (NULL,'Crops On The Field',52.378482,4.89234,8,3,6,34,'Langestraat','19E','1015 AK','https://lh3.googleusercontent.com/-aellGSk4Z4fZW2XCG8SAp_7R2HjbmkdOQmZHM9PfENVJn-mi2oGBrtKps75J21Up8JQDTmN9q6-EDTG9Uga', CURRENT_TIMESTAMP);</v>
      </c>
    </row>
    <row r="1169" spans="1:1" x14ac:dyDescent="0.25">
      <c r="A1169" t="str">
        <f>"INSERT INTO `locations` (`id`, `name`, `latitude`, `longitude`, `province_id`, `region_1`, `region_2`, `region_3`, `street`, `number`, `postal`, `img`, `last_modified`) VALUES (NULL,'"&amp;SUBSTITUTE('Locations-Stops'!F1171,"'","\'")&amp;"',"&amp;IF('Locations-Stops'!D1171&lt;&gt;"",LEFT('Locations-Stops'!D1171,2)&amp;"."&amp;RIGHT('Locations-Stops'!D1171,LEN('Locations-Stops'!D1171)-2),"0")&amp;","&amp;IF('Locations-Stops'!E1171&lt;&gt;"",LEFT('Locations-Stops'!E1171,1)&amp;"."&amp;RIGHT('Locations-Stops'!E1171,LEN('Locations-Stops'!E1171)-1),"0")&amp;","&amp;IF('Locations-Stops'!G1171&lt;&gt;"",VLOOKUP('Locations-Stops'!G1171,Regions!A2:B379,2,FALSE),"0")&amp;","&amp;IF('Locations-Stops'!H1171&lt;&gt;"",VLOOKUP('Locations-Stops'!H1171,Regions!C2:D379,2,FALSE),"0")&amp;","&amp;IF('Locations-Stops'!I1171&lt;&gt;"",VLOOKUP('Locations-Stops'!I1171,Regions!F2:G379,2,FALSE),"0")&amp;","&amp;IF('Locations-Stops'!J1171&lt;&gt;"",VLOOKUP('Locations-Stops'!J1171,Regions!I2:J379,2,FALSE),"0")&amp;",'"&amp;IF('Locations-Stops'!K1171&lt;&gt;"",SUBSTITUTE('Locations-Stops'!K1171,"'","\'"),"")&amp;"','"&amp;IF('Locations-Stops'!L1171&lt;&gt;"",'Locations-Stops'!L1171,"")&amp;"','"&amp;IF('Locations-Stops'!M1171&lt;&gt;"",'Locations-Stops'!M1171,"")&amp;"','"&amp;IF('Locations-Stops'!N1171&lt;&gt;"",'Locations-Stops'!N1171,"")&amp;"', CURRENT_TIMESTAMP);"</f>
        <v>INSERT INTO `locations` (`id`, `name`, `latitude`, `longitude`, `province_id`, `region_1`, `region_2`, `region_3`, `street`, `number`, `postal`, `img`, `last_modified`) VALUES (NULL,'D. Morelleboom',52.366935,4.885421,8,3,6,34,'Leidsegracht','25','1017 NA','https://lh5.ggpht.com/Ru2lTh1z3VqQk9oLiQdTrVdjnBhAYmEajpDLJ8IRhyuqWjI62yb42EyMRNN7CLc74M04L0p_4JKqJUXuQEFizJ_SwBxvflN4OMYr9fPJoDctW7A', CURRENT_TIMESTAMP);</v>
      </c>
    </row>
    <row r="1170" spans="1:1" x14ac:dyDescent="0.25">
      <c r="A1170" t="str">
        <f>"INSERT INTO `locations` (`id`, `name`, `latitude`, `longitude`, `province_id`, `region_1`, `region_2`, `region_3`, `street`, `number`, `postal`, `img`, `last_modified`) VALUES (NULL,'"&amp;SUBSTITUTE('Locations-Stops'!F1172,"'","\'")&amp;"',"&amp;IF('Locations-Stops'!D1172&lt;&gt;"",LEFT('Locations-Stops'!D1172,2)&amp;"."&amp;RIGHT('Locations-Stops'!D1172,LEN('Locations-Stops'!D1172)-2),"0")&amp;","&amp;IF('Locations-Stops'!E1172&lt;&gt;"",LEFT('Locations-Stops'!E1172,1)&amp;"."&amp;RIGHT('Locations-Stops'!E1172,LEN('Locations-Stops'!E1172)-1),"0")&amp;","&amp;IF('Locations-Stops'!G1172&lt;&gt;"",VLOOKUP('Locations-Stops'!G1172,Regions!A2:B379,2,FALSE),"0")&amp;","&amp;IF('Locations-Stops'!H1172&lt;&gt;"",VLOOKUP('Locations-Stops'!H1172,Regions!C2:D379,2,FALSE),"0")&amp;","&amp;IF('Locations-Stops'!I1172&lt;&gt;"",VLOOKUP('Locations-Stops'!I1172,Regions!F2:G379,2,FALSE),"0")&amp;","&amp;IF('Locations-Stops'!J1172&lt;&gt;"",VLOOKUP('Locations-Stops'!J1172,Regions!I2:J379,2,FALSE),"0")&amp;",'"&amp;IF('Locations-Stops'!K1172&lt;&gt;"",SUBSTITUTE('Locations-Stops'!K1172,"'","\'"),"")&amp;"','"&amp;IF('Locations-Stops'!L1172&lt;&gt;"",'Locations-Stops'!L1172,"")&amp;"','"&amp;IF('Locations-Stops'!M1172&lt;&gt;"",'Locations-Stops'!M1172,"")&amp;"','"&amp;IF('Locations-Stops'!N1172&lt;&gt;"",'Locations-Stops'!N1172,"")&amp;"', CURRENT_TIMESTAMP);"</f>
        <v>INSERT INTO `locations` (`id`, `name`, `latitude`, `longitude`, `province_id`, `region_1`, `region_2`, `region_3`, `street`, `number`, `postal`, `img`, `last_modified`) VALUES (NULL,'Pieter G Hooft - Leidsetraat',52.365853,4.886074,8,3,6,34,'Leidsestraat','40','1017 PB','https://lh5.ggpht.com/MqHiysMwXVA5L3jPnmowG6C1ywvYegsKyCTHf4pdmLQOYPEbGv-_qMMqnuVw_o53w_pegfqQ_5JmDto_bJep', CURRENT_TIMESTAMP);</v>
      </c>
    </row>
    <row r="1171" spans="1:1" x14ac:dyDescent="0.25">
      <c r="A1171" t="str">
        <f>"INSERT INTO `locations` (`id`, `name`, `latitude`, `longitude`, `province_id`, `region_1`, `region_2`, `region_3`, `street`, `number`, `postal`, `img`, `last_modified`) VALUES (NULL,'"&amp;SUBSTITUTE('Locations-Stops'!F1173,"'","\'")&amp;"',"&amp;IF('Locations-Stops'!D1173&lt;&gt;"",LEFT('Locations-Stops'!D1173,2)&amp;"."&amp;RIGHT('Locations-Stops'!D1173,LEN('Locations-Stops'!D1173)-2),"0")&amp;","&amp;IF('Locations-Stops'!E1173&lt;&gt;"",LEFT('Locations-Stops'!E1173,1)&amp;"."&amp;RIGHT('Locations-Stops'!E1173,LEN('Locations-Stops'!E1173)-1),"0")&amp;","&amp;IF('Locations-Stops'!G1173&lt;&gt;"",VLOOKUP('Locations-Stops'!G1173,Regions!A2:B379,2,FALSE),"0")&amp;","&amp;IF('Locations-Stops'!H1173&lt;&gt;"",VLOOKUP('Locations-Stops'!H1173,Regions!C2:D379,2,FALSE),"0")&amp;","&amp;IF('Locations-Stops'!I1173&lt;&gt;"",VLOOKUP('Locations-Stops'!I1173,Regions!F2:G379,2,FALSE),"0")&amp;","&amp;IF('Locations-Stops'!J1173&lt;&gt;"",VLOOKUP('Locations-Stops'!J1173,Regions!I2:J379,2,FALSE),"0")&amp;",'"&amp;IF('Locations-Stops'!K1173&lt;&gt;"",SUBSTITUTE('Locations-Stops'!K1173,"'","\'"),"")&amp;"','"&amp;IF('Locations-Stops'!L1173&lt;&gt;"",'Locations-Stops'!L1173,"")&amp;"','"&amp;IF('Locations-Stops'!M1173&lt;&gt;"",'Locations-Stops'!M1173,"")&amp;"','"&amp;IF('Locations-Stops'!N1173&lt;&gt;"",'Locations-Stops'!N1173,"")&amp;"', CURRENT_TIMESTAMP);"</f>
        <v>INSERT INTO `locations` (`id`, `name`, `latitude`, `longitude`, `province_id`, `region_1`, `region_2`, `region_3`, `street`, `number`, `postal`, `img`, `last_modified`) VALUES (NULL,'Colorful Cow',52.374989,4.887587,8,3,6,34,'Leliegracht','41','1015 DE','https://lh3.ggpht.com/AbQdP8PPGBfdFhE9m--eI7VGVSGLs8sWMaSoZsbv-iJF41J2aLgvs0MRyOPQmbIyl2ICFaaIR_n4Bgqq3PI', CURRENT_TIMESTAMP);</v>
      </c>
    </row>
    <row r="1172" spans="1:1" x14ac:dyDescent="0.25">
      <c r="A1172" t="str">
        <f>"INSERT INTO `locations` (`id`, `name`, `latitude`, `longitude`, `province_id`, `region_1`, `region_2`, `region_3`, `street`, `number`, `postal`, `img`, `last_modified`) VALUES (NULL,'"&amp;SUBSTITUTE('Locations-Stops'!F1174,"'","\'")&amp;"',"&amp;IF('Locations-Stops'!D1174&lt;&gt;"",LEFT('Locations-Stops'!D1174,2)&amp;"."&amp;RIGHT('Locations-Stops'!D1174,LEN('Locations-Stops'!D1174)-2),"0")&amp;","&amp;IF('Locations-Stops'!E1174&lt;&gt;"",LEFT('Locations-Stops'!E1174,1)&amp;"."&amp;RIGHT('Locations-Stops'!E1174,LEN('Locations-Stops'!E1174)-1),"0")&amp;","&amp;IF('Locations-Stops'!G1174&lt;&gt;"",VLOOKUP('Locations-Stops'!G1174,Regions!A2:B379,2,FALSE),"0")&amp;","&amp;IF('Locations-Stops'!H1174&lt;&gt;"",VLOOKUP('Locations-Stops'!H1174,Regions!C2:D379,2,FALSE),"0")&amp;","&amp;IF('Locations-Stops'!I1174&lt;&gt;"",VLOOKUP('Locations-Stops'!I1174,Regions!F2:G379,2,FALSE),"0")&amp;","&amp;IF('Locations-Stops'!J1174&lt;&gt;"",VLOOKUP('Locations-Stops'!J1174,Regions!I2:J379,2,FALSE),"0")&amp;",'"&amp;IF('Locations-Stops'!K1174&lt;&gt;"",SUBSTITUTE('Locations-Stops'!K1174,"'","\'"),"")&amp;"','"&amp;IF('Locations-Stops'!L1174&lt;&gt;"",'Locations-Stops'!L1174,"")&amp;"','"&amp;IF('Locations-Stops'!M1174&lt;&gt;"",'Locations-Stops'!M1174,"")&amp;"','"&amp;IF('Locations-Stops'!N1174&lt;&gt;"",'Locations-Stops'!N1174,"")&amp;"', CURRENT_TIMESTAMP);"</f>
        <v>INSERT INTO `locations` (`id`, `name`, `latitude`, `longitude`, `province_id`, `region_1`, `region_2`, `region_3`, `street`, `number`, `postal`, `img`, `last_modified`) VALUES (NULL,'Oncle Sam',52.375077,4.88632,8,3,6,34,'Leliegracht','25B','1016 GR','https://lh5.ggpht.com/I0XGYep2vf2lglvZQWGun0Uqtg5lx3Tv3mbn2TMUWlfTsv5UaKrjiFdUeb1Krn85gbw4W1awH3x5TurNeqXB', CURRENT_TIMESTAMP);</v>
      </c>
    </row>
    <row r="1173" spans="1:1" x14ac:dyDescent="0.25">
      <c r="A1173" t="str">
        <f>"INSERT INTO `locations` (`id`, `name`, `latitude`, `longitude`, `province_id`, `region_1`, `region_2`, `region_3`, `street`, `number`, `postal`, `img`, `last_modified`) VALUES (NULL,'"&amp;SUBSTITUTE('Locations-Stops'!F1175,"'","\'")&amp;"',"&amp;IF('Locations-Stops'!D1175&lt;&gt;"",LEFT('Locations-Stops'!D1175,2)&amp;"."&amp;RIGHT('Locations-Stops'!D1175,LEN('Locations-Stops'!D1175)-2),"0")&amp;","&amp;IF('Locations-Stops'!E1175&lt;&gt;"",LEFT('Locations-Stops'!E1175,1)&amp;"."&amp;RIGHT('Locations-Stops'!E1175,LEN('Locations-Stops'!E1175)-1),"0")&amp;","&amp;IF('Locations-Stops'!G1175&lt;&gt;"",VLOOKUP('Locations-Stops'!G1175,Regions!A2:B379,2,FALSE),"0")&amp;","&amp;IF('Locations-Stops'!H1175&lt;&gt;"",VLOOKUP('Locations-Stops'!H1175,Regions!C2:D379,2,FALSE),"0")&amp;","&amp;IF('Locations-Stops'!I1175&lt;&gt;"",VLOOKUP('Locations-Stops'!I1175,Regions!F2:G379,2,FALSE),"0")&amp;","&amp;IF('Locations-Stops'!J1175&lt;&gt;"",VLOOKUP('Locations-Stops'!J1175,Regions!I2:J379,2,FALSE),"0")&amp;",'"&amp;IF('Locations-Stops'!K1175&lt;&gt;"",SUBSTITUTE('Locations-Stops'!K1175,"'","\'"),"")&amp;"','"&amp;IF('Locations-Stops'!L1175&lt;&gt;"",'Locations-Stops'!L1175,"")&amp;"','"&amp;IF('Locations-Stops'!M1175&lt;&gt;"",'Locations-Stops'!M1175,"")&amp;"','"&amp;IF('Locations-Stops'!N1175&lt;&gt;"",'Locations-Stops'!N1175,"")&amp;"', CURRENT_TIMESTAMP);"</f>
        <v>INSERT INTO `locations` (`id`, `name`, `latitude`, `longitude`, `province_id`, `region_1`, `region_2`, `region_3`, `street`, `number`, `postal`, `img`, `last_modified`) VALUES (NULL,'1981',52.367213,4.882776,8,3,6,34,'Passeerdersgracht','1','1016 XG','https://lh5.ggpht.com/QAZugLn17_Dx2uK9Qv_tMrXBtVV966s44vTUg8glGzoJt0hAu1HbPKji8eesbWIJPaRTPnhLvSNQgrZcqeqw', CURRENT_TIMESTAMP);</v>
      </c>
    </row>
    <row r="1174" spans="1:1" x14ac:dyDescent="0.25">
      <c r="A1174" t="str">
        <f>"INSERT INTO `locations` (`id`, `name`, `latitude`, `longitude`, `province_id`, `region_1`, `region_2`, `region_3`, `street`, `number`, `postal`, `img`, `last_modified`) VALUES (NULL,'"&amp;SUBSTITUTE('Locations-Stops'!F1176,"'","\'")&amp;"',"&amp;IF('Locations-Stops'!D1176&lt;&gt;"",LEFT('Locations-Stops'!D1176,2)&amp;"."&amp;RIGHT('Locations-Stops'!D1176,LEN('Locations-Stops'!D1176)-2),"0")&amp;","&amp;IF('Locations-Stops'!E1176&lt;&gt;"",LEFT('Locations-Stops'!E1176,1)&amp;"."&amp;RIGHT('Locations-Stops'!E1176,LEN('Locations-Stops'!E1176)-1),"0")&amp;","&amp;IF('Locations-Stops'!G1176&lt;&gt;"",VLOOKUP('Locations-Stops'!G1176,Regions!A2:B379,2,FALSE),"0")&amp;","&amp;IF('Locations-Stops'!H1176&lt;&gt;"",VLOOKUP('Locations-Stops'!H1176,Regions!C2:D379,2,FALSE),"0")&amp;","&amp;IF('Locations-Stops'!I1176&lt;&gt;"",VLOOKUP('Locations-Stops'!I1176,Regions!F2:G379,2,FALSE),"0")&amp;","&amp;IF('Locations-Stops'!J1176&lt;&gt;"",VLOOKUP('Locations-Stops'!J1176,Regions!I2:J379,2,FALSE),"0")&amp;",'"&amp;IF('Locations-Stops'!K1176&lt;&gt;"",SUBSTITUTE('Locations-Stops'!K1176,"'","\'"),"")&amp;"','"&amp;IF('Locations-Stops'!L1176&lt;&gt;"",'Locations-Stops'!L1176,"")&amp;"','"&amp;IF('Locations-Stops'!M1176&lt;&gt;"",'Locations-Stops'!M1176,"")&amp;"','"&amp;IF('Locations-Stops'!N1176&lt;&gt;"",'Locations-Stops'!N1176,"")&amp;"', CURRENT_TIMESTAMP);"</f>
        <v>INSERT INTO `locations` (`id`, `name`, `latitude`, `longitude`, `province_id`, `region_1`, `region_2`, `region_3`, `street`, `number`, `postal`, `img`, `last_modified`) VALUES (NULL,'Mdcciv',52.378634,4.887067,8,3,6,34,'Prinsengracht','109','1015 DN','https://lh3.googleusercontent.com/d7y-y8-lXjgD9R7BsB-qAO4nS-Hhi7KcnKBNXnig4sky6Gyi5w4MAo5AgFgMxsQq13vQfjqWqobvNCvFSoM', CURRENT_TIMESTAMP);</v>
      </c>
    </row>
    <row r="1175" spans="1:1" x14ac:dyDescent="0.25">
      <c r="A1175" t="str">
        <f>"INSERT INTO `locations` (`id`, `name`, `latitude`, `longitude`, `province_id`, `region_1`, `region_2`, `region_3`, `street`, `number`, `postal`, `img`, `last_modified`) VALUES (NULL,'"&amp;SUBSTITUTE('Locations-Stops'!F1177,"'","\'")&amp;"',"&amp;IF('Locations-Stops'!D1177&lt;&gt;"",LEFT('Locations-Stops'!D1177,2)&amp;"."&amp;RIGHT('Locations-Stops'!D1177,LEN('Locations-Stops'!D1177)-2),"0")&amp;","&amp;IF('Locations-Stops'!E1177&lt;&gt;"",LEFT('Locations-Stops'!E1177,1)&amp;"."&amp;RIGHT('Locations-Stops'!E1177,LEN('Locations-Stops'!E1177)-1),"0")&amp;","&amp;IF('Locations-Stops'!G1177&lt;&gt;"",VLOOKUP('Locations-Stops'!G1177,Regions!A2:B379,2,FALSE),"0")&amp;","&amp;IF('Locations-Stops'!H1177&lt;&gt;"",VLOOKUP('Locations-Stops'!H1177,Regions!C2:D379,2,FALSE),"0")&amp;","&amp;IF('Locations-Stops'!I1177&lt;&gt;"",VLOOKUP('Locations-Stops'!I1177,Regions!F2:G379,2,FALSE),"0")&amp;","&amp;IF('Locations-Stops'!J1177&lt;&gt;"",VLOOKUP('Locations-Stops'!J1177,Regions!I2:J379,2,FALSE),"0")&amp;",'"&amp;IF('Locations-Stops'!K1177&lt;&gt;"",SUBSTITUTE('Locations-Stops'!K1177,"'","\'"),"")&amp;"','"&amp;IF('Locations-Stops'!L1177&lt;&gt;"",'Locations-Stops'!L1177,"")&amp;"','"&amp;IF('Locations-Stops'!M1177&lt;&gt;"",'Locations-Stops'!M1177,"")&amp;"','"&amp;IF('Locations-Stops'!N1177&lt;&gt;"",'Locations-Stops'!N1177,"")&amp;"', CURRENT_TIMESTAMP);"</f>
        <v>INSERT INTO `locations` (`id`, `name`, `latitude`, `longitude`, `province_id`, `region_1`, `region_2`, `region_3`, `street`, `number`, `postal`, `img`, `last_modified`) VALUES (NULL,'2 Grieken',52.377885,4.886933,8,3,6,34,'Prinsengracht','171','1015 DR','https://lh3.ggpht.com/Yrj6GUOsptMZImMp00SneC3mV3NWD5pAHByuyoZBpakk1LrR-muyPtUgpTD1xE_J9XxaRf5Dag0qZ8RoNs-4fw', CURRENT_TIMESTAMP);</v>
      </c>
    </row>
    <row r="1176" spans="1:1" x14ac:dyDescent="0.25">
      <c r="A1176" t="str">
        <f>"INSERT INTO `locations` (`id`, `name`, `latitude`, `longitude`, `province_id`, `region_1`, `region_2`, `region_3`, `street`, `number`, `postal`, `img`, `last_modified`) VALUES (NULL,'"&amp;SUBSTITUTE('Locations-Stops'!F1178,"'","\'")&amp;"',"&amp;IF('Locations-Stops'!D1178&lt;&gt;"",LEFT('Locations-Stops'!D1178,2)&amp;"."&amp;RIGHT('Locations-Stops'!D1178,LEN('Locations-Stops'!D1178)-2),"0")&amp;","&amp;IF('Locations-Stops'!E1178&lt;&gt;"",LEFT('Locations-Stops'!E1178,1)&amp;"."&amp;RIGHT('Locations-Stops'!E1178,LEN('Locations-Stops'!E1178)-1),"0")&amp;","&amp;IF('Locations-Stops'!G1178&lt;&gt;"",VLOOKUP('Locations-Stops'!G1178,Regions!A2:B379,2,FALSE),"0")&amp;","&amp;IF('Locations-Stops'!H1178&lt;&gt;"",VLOOKUP('Locations-Stops'!H1178,Regions!C2:D379,2,FALSE),"0")&amp;","&amp;IF('Locations-Stops'!I1178&lt;&gt;"",VLOOKUP('Locations-Stops'!I1178,Regions!F2:G379,2,FALSE),"0")&amp;","&amp;IF('Locations-Stops'!J1178&lt;&gt;"",VLOOKUP('Locations-Stops'!J1178,Regions!I2:J379,2,FALSE),"0")&amp;",'"&amp;IF('Locations-Stops'!K1178&lt;&gt;"",SUBSTITUTE('Locations-Stops'!K1178,"'","\'"),"")&amp;"','"&amp;IF('Locations-Stops'!L1178&lt;&gt;"",'Locations-Stops'!L1178,"")&amp;"','"&amp;IF('Locations-Stops'!M1178&lt;&gt;"",'Locations-Stops'!M1178,"")&amp;"','"&amp;IF('Locations-Stops'!N1178&lt;&gt;"",'Locations-Stops'!N1178,"")&amp;"', CURRENT_TIMESTAMP);"</f>
        <v>INSERT INTO `locations` (`id`, `name`, `latitude`, `longitude`, `province_id`, `region_1`, `region_2`, `region_3`, `street`, `number`, `postal`, `img`, `last_modified`) VALUES (NULL,'IONG LAM',52.378132,4.886592,8,3,6,34,'Prinsengracht','177','1015 DS','https://lh5.ggpht.com/bly_XLZy6XnGgH3e3Lzc7BdlxNswhs8yE3l2YnsEnK0skFDzPBImF2NLtXA-mQh2c8zZCTJ9VzxwRkvVmTk', CURRENT_TIMESTAMP);</v>
      </c>
    </row>
    <row r="1177" spans="1:1" x14ac:dyDescent="0.25">
      <c r="A1177" t="str">
        <f>"INSERT INTO `locations` (`id`, `name`, `latitude`, `longitude`, `province_id`, `region_1`, `region_2`, `region_3`, `street`, `number`, `postal`, `img`, `last_modified`) VALUES (NULL,'"&amp;SUBSTITUTE('Locations-Stops'!F1179,"'","\'")&amp;"',"&amp;IF('Locations-Stops'!D1179&lt;&gt;"",LEFT('Locations-Stops'!D1179,2)&amp;"."&amp;RIGHT('Locations-Stops'!D1179,LEN('Locations-Stops'!D1179)-2),"0")&amp;","&amp;IF('Locations-Stops'!E1179&lt;&gt;"",LEFT('Locations-Stops'!E1179,1)&amp;"."&amp;RIGHT('Locations-Stops'!E1179,LEN('Locations-Stops'!E1179)-1),"0")&amp;","&amp;IF('Locations-Stops'!G1179&lt;&gt;"",VLOOKUP('Locations-Stops'!G1179,Regions!A2:B379,2,FALSE),"0")&amp;","&amp;IF('Locations-Stops'!H1179&lt;&gt;"",VLOOKUP('Locations-Stops'!H1179,Regions!C2:D379,2,FALSE),"0")&amp;","&amp;IF('Locations-Stops'!I1179&lt;&gt;"",VLOOKUP('Locations-Stops'!I1179,Regions!F2:G379,2,FALSE),"0")&amp;","&amp;IF('Locations-Stops'!J1179&lt;&gt;"",VLOOKUP('Locations-Stops'!J1179,Regions!I2:J379,2,FALSE),"0")&amp;",'"&amp;IF('Locations-Stops'!K1179&lt;&gt;"",SUBSTITUTE('Locations-Stops'!K1179,"'","\'"),"")&amp;"','"&amp;IF('Locations-Stops'!L1179&lt;&gt;"",'Locations-Stops'!L1179,"")&amp;"','"&amp;IF('Locations-Stops'!M1179&lt;&gt;"",'Locations-Stops'!M1179,"")&amp;"','"&amp;IF('Locations-Stops'!N1179&lt;&gt;"",'Locations-Stops'!N1179,"")&amp;"', CURRENT_TIMESTAMP);"</f>
        <v>INSERT INTO `locations` (`id`, `name`, `latitude`, `longitude`, `province_id`, `region_1`, `region_2`, `region_3`, `street`, `number`, `postal`, `img`, `last_modified`) VALUES (NULL,'Red is Dead',52.372085,4.883215,8,3,6,34,'Prinsengracht','353D','1016 HK','https://lh4.ggpht.com/2tsFrIQqqeZR1dXBJcdnHa14PdAwgvx6EoomS83_pByNgishRt80NPSo5_tSEHC77xcUGgPOOoyFz6_0fyV8', CURRENT_TIMESTAMP);</v>
      </c>
    </row>
    <row r="1178" spans="1:1" x14ac:dyDescent="0.25">
      <c r="A1178" t="str">
        <f>"INSERT INTO `locations` (`id`, `name`, `latitude`, `longitude`, `province_id`, `region_1`, `region_2`, `region_3`, `street`, `number`, `postal`, `img`, `last_modified`) VALUES (NULL,'"&amp;SUBSTITUTE('Locations-Stops'!F1180,"'","\'")&amp;"',"&amp;IF('Locations-Stops'!D1180&lt;&gt;"",LEFT('Locations-Stops'!D1180,2)&amp;"."&amp;RIGHT('Locations-Stops'!D1180,LEN('Locations-Stops'!D1180)-2),"0")&amp;","&amp;IF('Locations-Stops'!E1180&lt;&gt;"",LEFT('Locations-Stops'!E1180,1)&amp;"."&amp;RIGHT('Locations-Stops'!E1180,LEN('Locations-Stops'!E1180)-1),"0")&amp;","&amp;IF('Locations-Stops'!G1180&lt;&gt;"",VLOOKUP('Locations-Stops'!G1180,Regions!A2:B379,2,FALSE),"0")&amp;","&amp;IF('Locations-Stops'!H1180&lt;&gt;"",VLOOKUP('Locations-Stops'!H1180,Regions!C2:D379,2,FALSE),"0")&amp;","&amp;IF('Locations-Stops'!I1180&lt;&gt;"",VLOOKUP('Locations-Stops'!I1180,Regions!F2:G379,2,FALSE),"0")&amp;","&amp;IF('Locations-Stops'!J1180&lt;&gt;"",VLOOKUP('Locations-Stops'!J1180,Regions!I2:J379,2,FALSE),"0")&amp;",'"&amp;IF('Locations-Stops'!K1180&lt;&gt;"",SUBSTITUTE('Locations-Stops'!K1180,"'","\'"),"")&amp;"','"&amp;IF('Locations-Stops'!L1180&lt;&gt;"",'Locations-Stops'!L1180,"")&amp;"','"&amp;IF('Locations-Stops'!M1180&lt;&gt;"",'Locations-Stops'!M1180,"")&amp;"','"&amp;IF('Locations-Stops'!N1180&lt;&gt;"",'Locations-Stops'!N1180,"")&amp;"', CURRENT_TIMESTAMP);"</f>
        <v>INSERT INTO `locations` (`id`, `name`, `latitude`, `longitude`, `province_id`, `region_1`, `region_2`, `region_3`, `street`, `number`, `postal`, `img`, `last_modified`) VALUES (NULL,'In de Naam',52.365971,4.883412,8,3,6,34,'Prinsengracht','671ST','1017 JT','https://lh3.ggpht.com/2PTBP-ivt_GETm4LTs1YdwAvT8HWWzEb72CRG5Gk_rCwcHNmYlcD8OB4capVkO2cGAgPdU5C9f1P8GAipf2ly8JnCtb3PRpibo90F8JE7aypRBjN_A', CURRENT_TIMESTAMP);</v>
      </c>
    </row>
    <row r="1179" spans="1:1" x14ac:dyDescent="0.25">
      <c r="A1179" t="str">
        <f>"INSERT INTO `locations` (`id`, `name`, `latitude`, `longitude`, `province_id`, `region_1`, `region_2`, `region_3`, `street`, `number`, `postal`, `img`, `last_modified`) VALUES (NULL,'"&amp;SUBSTITUTE('Locations-Stops'!F1181,"'","\'")&amp;"',"&amp;IF('Locations-Stops'!D1181&lt;&gt;"",LEFT('Locations-Stops'!D1181,2)&amp;"."&amp;RIGHT('Locations-Stops'!D1181,LEN('Locations-Stops'!D1181)-2),"0")&amp;","&amp;IF('Locations-Stops'!E1181&lt;&gt;"",LEFT('Locations-Stops'!E1181,1)&amp;"."&amp;RIGHT('Locations-Stops'!E1181,LEN('Locations-Stops'!E1181)-1),"0")&amp;","&amp;IF('Locations-Stops'!G1181&lt;&gt;"",VLOOKUP('Locations-Stops'!G1181,Regions!A2:B379,2,FALSE),"0")&amp;","&amp;IF('Locations-Stops'!H1181&lt;&gt;"",VLOOKUP('Locations-Stops'!H1181,Regions!C2:D379,2,FALSE),"0")&amp;","&amp;IF('Locations-Stops'!I1181&lt;&gt;"",VLOOKUP('Locations-Stops'!I1181,Regions!F2:G379,2,FALSE),"0")&amp;","&amp;IF('Locations-Stops'!J1181&lt;&gt;"",VLOOKUP('Locations-Stops'!J1181,Regions!I2:J379,2,FALSE),"0")&amp;",'"&amp;IF('Locations-Stops'!K1181&lt;&gt;"",SUBSTITUTE('Locations-Stops'!K1181,"'","\'"),"")&amp;"','"&amp;IF('Locations-Stops'!L1181&lt;&gt;"",'Locations-Stops'!L1181,"")&amp;"','"&amp;IF('Locations-Stops'!M1181&lt;&gt;"",'Locations-Stops'!M1181,"")&amp;"','"&amp;IF('Locations-Stops'!N1181&lt;&gt;"",'Locations-Stops'!N1181,"")&amp;"', CURRENT_TIMESTAMP);"</f>
        <v>INSERT INTO `locations` (`id`, `name`, `latitude`, `longitude`, `province_id`, `region_1`, `region_2`, `region_3`, `street`, `number`, `postal`, `img`, `last_modified`) VALUES (NULL,'Mural Predators',52.373349,4.886806,8,3,6,34,'Raadhuisstraat','23','1016','https://lh4.ggpht.com/c98IoAa_7DYSb9-B62cAElIWCoTPqWMDrIKd3V0TG-9hxqfbZlOX7ySELdgQ8P1PstEQ2rJVli3KHaQ1Z8gu', CURRENT_TIMESTAMP);</v>
      </c>
    </row>
    <row r="1180" spans="1:1" x14ac:dyDescent="0.25">
      <c r="A1180" t="str">
        <f>"INSERT INTO `locations` (`id`, `name`, `latitude`, `longitude`, `province_id`, `region_1`, `region_2`, `region_3`, `street`, `number`, `postal`, `img`, `last_modified`) VALUES (NULL,'"&amp;SUBSTITUTE('Locations-Stops'!F1182,"'","\'")&amp;"',"&amp;IF('Locations-Stops'!D1182&lt;&gt;"",LEFT('Locations-Stops'!D1182,2)&amp;"."&amp;RIGHT('Locations-Stops'!D1182,LEN('Locations-Stops'!D1182)-2),"0")&amp;","&amp;IF('Locations-Stops'!E1182&lt;&gt;"",LEFT('Locations-Stops'!E1182,1)&amp;"."&amp;RIGHT('Locations-Stops'!E1182,LEN('Locations-Stops'!E1182)-1),"0")&amp;","&amp;IF('Locations-Stops'!G1182&lt;&gt;"",VLOOKUP('Locations-Stops'!G1182,Regions!A2:B379,2,FALSE),"0")&amp;","&amp;IF('Locations-Stops'!H1182&lt;&gt;"",VLOOKUP('Locations-Stops'!H1182,Regions!C2:D379,2,FALSE),"0")&amp;","&amp;IF('Locations-Stops'!I1182&lt;&gt;"",VLOOKUP('Locations-Stops'!I1182,Regions!F2:G379,2,FALSE),"0")&amp;","&amp;IF('Locations-Stops'!J1182&lt;&gt;"",VLOOKUP('Locations-Stops'!J1182,Regions!I2:J379,2,FALSE),"0")&amp;",'"&amp;IF('Locations-Stops'!K1182&lt;&gt;"",SUBSTITUTE('Locations-Stops'!K1182,"'","\'"),"")&amp;"','"&amp;IF('Locations-Stops'!L1182&lt;&gt;"",'Locations-Stops'!L1182,"")&amp;"','"&amp;IF('Locations-Stops'!M1182&lt;&gt;"",'Locations-Stops'!M1182,"")&amp;"','"&amp;IF('Locations-Stops'!N1182&lt;&gt;"",'Locations-Stops'!N1182,"")&amp;"', CURRENT_TIMESTAMP);"</f>
        <v>INSERT INTO `locations` (`id`, `name`, `latitude`, `longitude`, `province_id`, `region_1`, `region_2`, `region_3`, `street`, `number`, `postal`, `img`, `last_modified`) VALUES (NULL,'Statues Gargoyles',52.37372,4.885754,8,3,6,34,'Raadhuisstraat','47','1016 DD','https://lh3.ggpht.com/3z-gM0-rNC2tGbVHp8Fh5QsWgvyK7mbTgtmxihmOowbfCIEB6a7K6-G5cgFaIaMb2g9er9mv_ImyO_X4eWhE', CURRENT_TIMESTAMP);</v>
      </c>
    </row>
    <row r="1181" spans="1:1" x14ac:dyDescent="0.25">
      <c r="A1181" t="str">
        <f>"INSERT INTO `locations` (`id`, `name`, `latitude`, `longitude`, `province_id`, `region_1`, `region_2`, `region_3`, `street`, `number`, `postal`, `img`, `last_modified`) VALUES (NULL,'"&amp;SUBSTITUTE('Locations-Stops'!F1183,"'","\'")&amp;"',"&amp;IF('Locations-Stops'!D1183&lt;&gt;"",LEFT('Locations-Stops'!D1183,2)&amp;"."&amp;RIGHT('Locations-Stops'!D1183,LEN('Locations-Stops'!D1183)-2),"0")&amp;","&amp;IF('Locations-Stops'!E1183&lt;&gt;"",LEFT('Locations-Stops'!E1183,1)&amp;"."&amp;RIGHT('Locations-Stops'!E1183,LEN('Locations-Stops'!E1183)-1),"0")&amp;","&amp;IF('Locations-Stops'!G1183&lt;&gt;"",VLOOKUP('Locations-Stops'!G1183,Regions!A2:B379,2,FALSE),"0")&amp;","&amp;IF('Locations-Stops'!H1183&lt;&gt;"",VLOOKUP('Locations-Stops'!H1183,Regions!C2:D379,2,FALSE),"0")&amp;","&amp;IF('Locations-Stops'!I1183&lt;&gt;"",VLOOKUP('Locations-Stops'!I1183,Regions!F2:G379,2,FALSE),"0")&amp;","&amp;IF('Locations-Stops'!J1183&lt;&gt;"",VLOOKUP('Locations-Stops'!J1183,Regions!I2:J379,2,FALSE),"0")&amp;",'"&amp;IF('Locations-Stops'!K1183&lt;&gt;"",SUBSTITUTE('Locations-Stops'!K1183,"'","\'"),"")&amp;"','"&amp;IF('Locations-Stops'!L1183&lt;&gt;"",'Locations-Stops'!L1183,"")&amp;"','"&amp;IF('Locations-Stops'!M1183&lt;&gt;"",'Locations-Stops'!M1183,"")&amp;"','"&amp;IF('Locations-Stops'!N1183&lt;&gt;"",'Locations-Stops'!N1183,"")&amp;"', CURRENT_TIMESTAMP);"</f>
        <v>INSERT INTO `locations` (`id`, `name`, `latitude`, `longitude`, `province_id`, `region_1`, `region_2`, `region_3`, `street`, `number`, `postal`, `img`, `last_modified`) VALUES (NULL,'Art Sculpture Crocodile',52.373832,4.885501,8,3,6,34,'Raadhuisstraat','55','1016 DD','https://lh6.ggpht.com/FBn2gJ0T66zEp4kNLtfGq4blJtEpbkql4g0dArKXpnNQ8FOaLlyf97Q-Ay-F9mj6Nr3wh4-Z09B7p6z7SbM', CURRENT_TIMESTAMP);</v>
      </c>
    </row>
    <row r="1182" spans="1:1" x14ac:dyDescent="0.25">
      <c r="A1182" t="str">
        <f>"INSERT INTO `locations` (`id`, `name`, `latitude`, `longitude`, `province_id`, `region_1`, `region_2`, `region_3`, `street`, `number`, `postal`, `img`, `last_modified`) VALUES (NULL,'"&amp;SUBSTITUTE('Locations-Stops'!F1184,"'","\'")&amp;"',"&amp;IF('Locations-Stops'!D1184&lt;&gt;"",LEFT('Locations-Stops'!D1184,2)&amp;"."&amp;RIGHT('Locations-Stops'!D1184,LEN('Locations-Stops'!D1184)-2),"0")&amp;","&amp;IF('Locations-Stops'!E1184&lt;&gt;"",LEFT('Locations-Stops'!E1184,1)&amp;"."&amp;RIGHT('Locations-Stops'!E1184,LEN('Locations-Stops'!E1184)-1),"0")&amp;","&amp;IF('Locations-Stops'!G1184&lt;&gt;"",VLOOKUP('Locations-Stops'!G1184,Regions!A2:B379,2,FALSE),"0")&amp;","&amp;IF('Locations-Stops'!H1184&lt;&gt;"",VLOOKUP('Locations-Stops'!H1184,Regions!C2:D379,2,FALSE),"0")&amp;","&amp;IF('Locations-Stops'!I1184&lt;&gt;"",VLOOKUP('Locations-Stops'!I1184,Regions!F2:G379,2,FALSE),"0")&amp;","&amp;IF('Locations-Stops'!J1184&lt;&gt;"",VLOOKUP('Locations-Stops'!J1184,Regions!I2:J379,2,FALSE),"0")&amp;",'"&amp;IF('Locations-Stops'!K1184&lt;&gt;"",SUBSTITUTE('Locations-Stops'!K1184,"'","\'"),"")&amp;"','"&amp;IF('Locations-Stops'!L1184&lt;&gt;"",'Locations-Stops'!L1184,"")&amp;"','"&amp;IF('Locations-Stops'!M1184&lt;&gt;"",'Locations-Stops'!M1184,"")&amp;"','"&amp;IF('Locations-Stops'!N1184&lt;&gt;"",'Locations-Stops'!N1184,"")&amp;"', CURRENT_TIMESTAMP);"</f>
        <v>INSERT INTO `locations` (`id`, `name`, `latitude`, `longitude`, `province_id`, `region_1`, `region_2`, `region_3`, `street`, `number`, `postal`, `img`, `last_modified`) VALUES (NULL,'Mural the Fruits of the Sea',52.372903,4.88681,8,3,6,34,'Raadhuisstraat','234','1016 DB','https://lh4.ggpht.com/vMdL_kSwk3nbPMlp0S5bOekc8W0wfHrBo-wKFAFbPx2lCQG49ntH_7q4PmA7u6lc1G_-9uNYtuiGuer96QY', CURRENT_TIMESTAMP);</v>
      </c>
    </row>
    <row r="1183" spans="1:1" x14ac:dyDescent="0.25">
      <c r="A1183" t="str">
        <f>"INSERT INTO `locations` (`id`, `name`, `latitude`, `longitude`, `province_id`, `region_1`, `region_2`, `region_3`, `street`, `number`, `postal`, `img`, `last_modified`) VALUES (NULL,'"&amp;SUBSTITUTE('Locations-Stops'!F1185,"'","\'")&amp;"',"&amp;IF('Locations-Stops'!D1185&lt;&gt;"",LEFT('Locations-Stops'!D1185,2)&amp;"."&amp;RIGHT('Locations-Stops'!D1185,LEN('Locations-Stops'!D1185)-2),"0")&amp;","&amp;IF('Locations-Stops'!E1185&lt;&gt;"",LEFT('Locations-Stops'!E1185,1)&amp;"."&amp;RIGHT('Locations-Stops'!E1185,LEN('Locations-Stops'!E1185)-1),"0")&amp;","&amp;IF('Locations-Stops'!G1185&lt;&gt;"",VLOOKUP('Locations-Stops'!G1185,Regions!A2:B379,2,FALSE),"0")&amp;","&amp;IF('Locations-Stops'!H1185&lt;&gt;"",VLOOKUP('Locations-Stops'!H1185,Regions!C2:D379,2,FALSE),"0")&amp;","&amp;IF('Locations-Stops'!I1185&lt;&gt;"",VLOOKUP('Locations-Stops'!I1185,Regions!F2:G379,2,FALSE),"0")&amp;","&amp;IF('Locations-Stops'!J1185&lt;&gt;"",VLOOKUP('Locations-Stops'!J1185,Regions!I2:J379,2,FALSE),"0")&amp;",'"&amp;IF('Locations-Stops'!K1185&lt;&gt;"",SUBSTITUTE('Locations-Stops'!K1185,"'","\'"),"")&amp;"','"&amp;IF('Locations-Stops'!L1185&lt;&gt;"",'Locations-Stops'!L1185,"")&amp;"','"&amp;IF('Locations-Stops'!M1185&lt;&gt;"",'Locations-Stops'!M1185,"")&amp;"','"&amp;IF('Locations-Stops'!N1185&lt;&gt;"",'Locations-Stops'!N1185,"")&amp;"', CURRENT_TIMESTAMP);"</f>
        <v>INSERT INTO `locations` (`id`, `name`, `latitude`, `longitude`, `province_id`, `region_1`, `region_2`, `region_3`, `street`, `number`, `postal`, `img`, `last_modified`) VALUES (NULL,'D\'LUYPAERT',52.368251,4.884161,8,3,6,34,'Runstraat','1','1016 GJ','https://lh3.ggpht.com/X1P2x-kSYo5q3rnXEUL0pNPyKaHkfyJEqewlvRE4dszjZetezLRaxQmoF05vF2cQqDVW469xeHGSwE1FBbt6', CURRENT_TIMESTAMP);</v>
      </c>
    </row>
    <row r="1184" spans="1:1" x14ac:dyDescent="0.25">
      <c r="A1184" t="str">
        <f>"INSERT INTO `locations` (`id`, `name`, `latitude`, `longitude`, `province_id`, `region_1`, `region_2`, `region_3`, `street`, `number`, `postal`, `img`, `last_modified`) VALUES (NULL,'"&amp;SUBSTITUTE('Locations-Stops'!F1186,"'","\'")&amp;"',"&amp;IF('Locations-Stops'!D1186&lt;&gt;"",LEFT('Locations-Stops'!D1186,2)&amp;"."&amp;RIGHT('Locations-Stops'!D1186,LEN('Locations-Stops'!D1186)-2),"0")&amp;","&amp;IF('Locations-Stops'!E1186&lt;&gt;"",LEFT('Locations-Stops'!E1186,1)&amp;"."&amp;RIGHT('Locations-Stops'!E1186,LEN('Locations-Stops'!E1186)-1),"0")&amp;","&amp;IF('Locations-Stops'!G1186&lt;&gt;"",VLOOKUP('Locations-Stops'!G1186,Regions!A2:B379,2,FALSE),"0")&amp;","&amp;IF('Locations-Stops'!H1186&lt;&gt;"",VLOOKUP('Locations-Stops'!H1186,Regions!C2:D379,2,FALSE),"0")&amp;","&amp;IF('Locations-Stops'!I1186&lt;&gt;"",VLOOKUP('Locations-Stops'!I1186,Regions!F2:G379,2,FALSE),"0")&amp;","&amp;IF('Locations-Stops'!J1186&lt;&gt;"",VLOOKUP('Locations-Stops'!J1186,Regions!I2:J379,2,FALSE),"0")&amp;",'"&amp;IF('Locations-Stops'!K1186&lt;&gt;"",SUBSTITUTE('Locations-Stops'!K1186,"'","\'"),"")&amp;"','"&amp;IF('Locations-Stops'!L1186&lt;&gt;"",'Locations-Stops'!L1186,"")&amp;"','"&amp;IF('Locations-Stops'!M1186&lt;&gt;"",'Locations-Stops'!M1186,"")&amp;"','"&amp;IF('Locations-Stops'!N1186&lt;&gt;"",'Locations-Stops'!N1186,"")&amp;"', CURRENT_TIMESTAMP);"</f>
        <v>INSERT INTO `locations` (`id`, `name`, `latitude`, `longitude`, `province_id`, `region_1`, `region_2`, `region_3`, `street`, `number`, `postal`, `img`, `last_modified`) VALUES (NULL,'Scissor Scissor on the Wall',52.368941,4.883486,8,3,6,34,'Runstraat','18I','1016 GK','https://lh4.ggpht.com/BjyNueIy6uzGhMg4z84znzv7yjF4_qiiHIi93YhplSKNJ1nZyzsvDhKAjahHUOEzmEDqNijMytWU7WlyDek', CURRENT_TIMESTAMP);</v>
      </c>
    </row>
    <row r="1185" spans="1:1" x14ac:dyDescent="0.25">
      <c r="A1185" t="str">
        <f>"INSERT INTO `locations` (`id`, `name`, `latitude`, `longitude`, `province_id`, `region_1`, `region_2`, `region_3`, `street`, `number`, `postal`, `img`, `last_modified`) VALUES (NULL,'"&amp;SUBSTITUTE('Locations-Stops'!F1187,"'","\'")&amp;"',"&amp;IF('Locations-Stops'!D1187&lt;&gt;"",LEFT('Locations-Stops'!D1187,2)&amp;"."&amp;RIGHT('Locations-Stops'!D1187,LEN('Locations-Stops'!D1187)-2),"0")&amp;","&amp;IF('Locations-Stops'!E1187&lt;&gt;"",LEFT('Locations-Stops'!E1187,1)&amp;"."&amp;RIGHT('Locations-Stops'!E1187,LEN('Locations-Stops'!E1187)-1),"0")&amp;","&amp;IF('Locations-Stops'!G1187&lt;&gt;"",VLOOKUP('Locations-Stops'!G1187,Regions!A2:B379,2,FALSE),"0")&amp;","&amp;IF('Locations-Stops'!H1187&lt;&gt;"",VLOOKUP('Locations-Stops'!H1187,Regions!C2:D379,2,FALSE),"0")&amp;","&amp;IF('Locations-Stops'!I1187&lt;&gt;"",VLOOKUP('Locations-Stops'!I1187,Regions!F2:G379,2,FALSE),"0")&amp;","&amp;IF('Locations-Stops'!J1187&lt;&gt;"",VLOOKUP('Locations-Stops'!J1187,Regions!I2:J379,2,FALSE),"0")&amp;",'"&amp;IF('Locations-Stops'!K1187&lt;&gt;"",SUBSTITUTE('Locations-Stops'!K1187,"'","\'"),"")&amp;"','"&amp;IF('Locations-Stops'!L1187&lt;&gt;"",'Locations-Stops'!L1187,"")&amp;"','"&amp;IF('Locations-Stops'!M1187&lt;&gt;"",'Locations-Stops'!M1187,"")&amp;"','"&amp;IF('Locations-Stops'!N1187&lt;&gt;"",'Locations-Stops'!N1187,"")&amp;"', CURRENT_TIMESTAMP);"</f>
        <v>INSERT INTO `locations` (`id`, `name`, `latitude`, `longitude`, `province_id`, `region_1`, `region_2`, `region_3`, `street`, `number`, `postal`, `img`, `last_modified`) VALUES (NULL,'Old Fireman Brigade',52.375479,4.889512,8,3,6,34,'Singel','150','1015 AG','https://lh6.ggpht.com/7_8gkP91Q5I3WziCZzi3c3m-GpdT0fQ7d9QUe9Txr6Ro9HlXWtBC1ORkaccqdcVLE4hSktHNyvgUHINIaLuk', CURRENT_TIMESTAMP);</v>
      </c>
    </row>
    <row r="1186" spans="1:1" x14ac:dyDescent="0.25">
      <c r="A1186" t="str">
        <f>"INSERT INTO `locations` (`id`, `name`, `latitude`, `longitude`, `province_id`, `region_1`, `region_2`, `region_3`, `street`, `number`, `postal`, `img`, `last_modified`) VALUES (NULL,'"&amp;SUBSTITUTE('Locations-Stops'!F1188,"'","\'")&amp;"',"&amp;IF('Locations-Stops'!D1188&lt;&gt;"",LEFT('Locations-Stops'!D1188,2)&amp;"."&amp;RIGHT('Locations-Stops'!D1188,LEN('Locations-Stops'!D1188)-2),"0")&amp;","&amp;IF('Locations-Stops'!E1188&lt;&gt;"",LEFT('Locations-Stops'!E1188,1)&amp;"."&amp;RIGHT('Locations-Stops'!E1188,LEN('Locations-Stops'!E1188)-1),"0")&amp;","&amp;IF('Locations-Stops'!G1188&lt;&gt;"",VLOOKUP('Locations-Stops'!G1188,Regions!A2:B379,2,FALSE),"0")&amp;","&amp;IF('Locations-Stops'!H1188&lt;&gt;"",VLOOKUP('Locations-Stops'!H1188,Regions!C2:D379,2,FALSE),"0")&amp;","&amp;IF('Locations-Stops'!I1188&lt;&gt;"",VLOOKUP('Locations-Stops'!I1188,Regions!F2:G379,2,FALSE),"0")&amp;","&amp;IF('Locations-Stops'!J1188&lt;&gt;"",VLOOKUP('Locations-Stops'!J1188,Regions!I2:J379,2,FALSE),"0")&amp;",'"&amp;IF('Locations-Stops'!K1188&lt;&gt;"",SUBSTITUTE('Locations-Stops'!K1188,"'","\'"),"")&amp;"','"&amp;IF('Locations-Stops'!L1188&lt;&gt;"",'Locations-Stops'!L1188,"")&amp;"','"&amp;IF('Locations-Stops'!M1188&lt;&gt;"",'Locations-Stops'!M1188,"")&amp;"','"&amp;IF('Locations-Stops'!N1188&lt;&gt;"",'Locations-Stops'!N1188,"")&amp;"', CURRENT_TIMESTAMP);"</f>
        <v>INSERT INTO `locations` (`id`, `name`, `latitude`, `longitude`, `province_id`, `region_1`, `region_2`, `region_3`, `street`, `number`, `postal`, `img`, `last_modified`) VALUES (NULL,'Massive Entrance Former Post Office',52.373008,4.888291,8,3,6,34,'Singel','250','1016 AB','https://lh6.ggpht.com/usQs2h3P8v07uCrH12eM7GpJZgb1lptq2Jt4R-PrggncLmB5U1c1DqHwwwAfJYBeDHaD_xuatGwnFWwuwcet', CURRENT_TIMESTAMP);</v>
      </c>
    </row>
    <row r="1187" spans="1:1" x14ac:dyDescent="0.25">
      <c r="A1187" t="str">
        <f>"INSERT INTO `locations` (`id`, `name`, `latitude`, `longitude`, `province_id`, `region_1`, `region_2`, `region_3`, `street`, `number`, `postal`, `img`, `last_modified`) VALUES (NULL,'"&amp;SUBSTITUTE('Locations-Stops'!F1189,"'","\'")&amp;"',"&amp;IF('Locations-Stops'!D1189&lt;&gt;"",LEFT('Locations-Stops'!D1189,2)&amp;"."&amp;RIGHT('Locations-Stops'!D1189,LEN('Locations-Stops'!D1189)-2),"0")&amp;","&amp;IF('Locations-Stops'!E1189&lt;&gt;"",LEFT('Locations-Stops'!E1189,1)&amp;"."&amp;RIGHT('Locations-Stops'!E1189,LEN('Locations-Stops'!E1189)-1),"0")&amp;","&amp;IF('Locations-Stops'!G1189&lt;&gt;"",VLOOKUP('Locations-Stops'!G1189,Regions!A2:B379,2,FALSE),"0")&amp;","&amp;IF('Locations-Stops'!H1189&lt;&gt;"",VLOOKUP('Locations-Stops'!H1189,Regions!C2:D379,2,FALSE),"0")&amp;","&amp;IF('Locations-Stops'!I1189&lt;&gt;"",VLOOKUP('Locations-Stops'!I1189,Regions!F2:G379,2,FALSE),"0")&amp;","&amp;IF('Locations-Stops'!J1189&lt;&gt;"",VLOOKUP('Locations-Stops'!J1189,Regions!I2:J379,2,FALSE),"0")&amp;",'"&amp;IF('Locations-Stops'!K1189&lt;&gt;"",SUBSTITUTE('Locations-Stops'!K1189,"'","\'"),"")&amp;"','"&amp;IF('Locations-Stops'!L1189&lt;&gt;"",'Locations-Stops'!L1189,"")&amp;"','"&amp;IF('Locations-Stops'!M1189&lt;&gt;"",'Locations-Stops'!M1189,"")&amp;"','"&amp;IF('Locations-Stops'!N1189&lt;&gt;"",'Locations-Stops'!N1189,"")&amp;"', CURRENT_TIMESTAMP);"</f>
        <v>INSERT INTO `locations` (`id`, `name`, `latitude`, `longitude`, `province_id`, `region_1`, `region_2`, `region_3`, `street`, `number`, `postal`, `img`, `last_modified`) VALUES (NULL,'Golden Statue on House Roof',52.372737,4.888259,8,3,6,34,'Singel','258','1016 AB','https://lh3.ggpht.com/AsZxR1NoHMYFxMpKQJ6_5A1SLt_IdrYQYKu7TsDxYterqwJBT9GnBt7NtYQMDOzXkB1U9Kth8XvxxKmLye0g', CURRENT_TIMESTAMP);</v>
      </c>
    </row>
    <row r="1188" spans="1:1" x14ac:dyDescent="0.25">
      <c r="A1188" t="str">
        <f>"INSERT INTO `locations` (`id`, `name`, `latitude`, `longitude`, `province_id`, `region_1`, `region_2`, `region_3`, `street`, `number`, `postal`, `img`, `last_modified`) VALUES (NULL,'"&amp;SUBSTITUTE('Locations-Stops'!F1190,"'","\'")&amp;"',"&amp;IF('Locations-Stops'!D1190&lt;&gt;"",LEFT('Locations-Stops'!D1190,2)&amp;"."&amp;RIGHT('Locations-Stops'!D1190,LEN('Locations-Stops'!D1190)-2),"0")&amp;","&amp;IF('Locations-Stops'!E1190&lt;&gt;"",LEFT('Locations-Stops'!E1190,1)&amp;"."&amp;RIGHT('Locations-Stops'!E1190,LEN('Locations-Stops'!E1190)-1),"0")&amp;","&amp;IF('Locations-Stops'!G1190&lt;&gt;"",VLOOKUP('Locations-Stops'!G1190,Regions!A2:B379,2,FALSE),"0")&amp;","&amp;IF('Locations-Stops'!H1190&lt;&gt;"",VLOOKUP('Locations-Stops'!H1190,Regions!C2:D379,2,FALSE),"0")&amp;","&amp;IF('Locations-Stops'!I1190&lt;&gt;"",VLOOKUP('Locations-Stops'!I1190,Regions!F2:G379,2,FALSE),"0")&amp;","&amp;IF('Locations-Stops'!J1190&lt;&gt;"",VLOOKUP('Locations-Stops'!J1190,Regions!I2:J379,2,FALSE),"0")&amp;",'"&amp;IF('Locations-Stops'!K1190&lt;&gt;"",SUBSTITUTE('Locations-Stops'!K1190,"'","\'"),"")&amp;"','"&amp;IF('Locations-Stops'!L1190&lt;&gt;"",'Locations-Stops'!L1190,"")&amp;"','"&amp;IF('Locations-Stops'!M1190&lt;&gt;"",'Locations-Stops'!M1190,"")&amp;"','"&amp;IF('Locations-Stops'!N1190&lt;&gt;"",'Locations-Stops'!N1190,"")&amp;"', CURRENT_TIMESTAMP);"</f>
        <v>INSERT INTO `locations` (`id`, `name`, `latitude`, `longitude`, `province_id`, `region_1`, `region_2`, `region_3`, `street`, `number`, `postal`, `img`, `last_modified`) VALUES (NULL,'Mural 132',52.375825,4.890324,8,3,6,34,'Singel','132I','1015 AG','https://lh3.ggpht.com/ymGLZnAdpB79aoQfd_nt65tnDtHkCFeo-8eG0MxUBsT51itrWZdonv_v4fz8QWf5Kh7YsyfKE8VAocvMMD4', CURRENT_TIMESTAMP);</v>
      </c>
    </row>
    <row r="1189" spans="1:1" x14ac:dyDescent="0.25">
      <c r="A1189" t="str">
        <f>"INSERT INTO `locations` (`id`, `name`, `latitude`, `longitude`, `province_id`, `region_1`, `region_2`, `region_3`, `street`, `number`, `postal`, `img`, `last_modified`) VALUES (NULL,'"&amp;SUBSTITUTE('Locations-Stops'!F1191,"'","\'")&amp;"',"&amp;IF('Locations-Stops'!D1191&lt;&gt;"",LEFT('Locations-Stops'!D1191,2)&amp;"."&amp;RIGHT('Locations-Stops'!D1191,LEN('Locations-Stops'!D1191)-2),"0")&amp;","&amp;IF('Locations-Stops'!E1191&lt;&gt;"",LEFT('Locations-Stops'!E1191,1)&amp;"."&amp;RIGHT('Locations-Stops'!E1191,LEN('Locations-Stops'!E1191)-1),"0")&amp;","&amp;IF('Locations-Stops'!G1191&lt;&gt;"",VLOOKUP('Locations-Stops'!G1191,Regions!A2:B379,2,FALSE),"0")&amp;","&amp;IF('Locations-Stops'!H1191&lt;&gt;"",VLOOKUP('Locations-Stops'!H1191,Regions!C2:D379,2,FALSE),"0")&amp;","&amp;IF('Locations-Stops'!I1191&lt;&gt;"",VLOOKUP('Locations-Stops'!I1191,Regions!F2:G379,2,FALSE),"0")&amp;","&amp;IF('Locations-Stops'!J1191&lt;&gt;"",VLOOKUP('Locations-Stops'!J1191,Regions!I2:J379,2,FALSE),"0")&amp;",'"&amp;IF('Locations-Stops'!K1191&lt;&gt;"",SUBSTITUTE('Locations-Stops'!K1191,"'","\'"),"")&amp;"','"&amp;IF('Locations-Stops'!L1191&lt;&gt;"",'Locations-Stops'!L1191,"")&amp;"','"&amp;IF('Locations-Stops'!M1191&lt;&gt;"",'Locations-Stops'!M1191,"")&amp;"','"&amp;IF('Locations-Stops'!N1191&lt;&gt;"",'Locations-Stops'!N1191,"")&amp;"', CURRENT_TIMESTAMP);"</f>
        <v>INSERT INTO `locations` (`id`, `name`, `latitude`, `longitude`, `province_id`, `region_1`, `region_2`, `region_3`, `street`, `number`, `postal`, `img`, `last_modified`) VALUES (NULL,'The Three Kings',52.37392,4.888701,8,3,6,34,'Singel','208G','1016 AA','https://lh4.ggpht.com/LyCPly3XPS41BT6uOZxGF_vngCiDYh9NbvOm5ZNZ9KKE56iyTkw8XU2LqpfyPCl6ej6BzqQXtbs4V86fUPE', CURRENT_TIMESTAMP);</v>
      </c>
    </row>
    <row r="1190" spans="1:1" x14ac:dyDescent="0.25">
      <c r="A1190" t="str">
        <f>"INSERT INTO `locations` (`id`, `name`, `latitude`, `longitude`, `province_id`, `region_1`, `region_2`, `region_3`, `street`, `number`, `postal`, `img`, `last_modified`) VALUES (NULL,'"&amp;SUBSTITUTE('Locations-Stops'!F1192,"'","\'")&amp;"',"&amp;IF('Locations-Stops'!D1192&lt;&gt;"",LEFT('Locations-Stops'!D1192,2)&amp;"."&amp;RIGHT('Locations-Stops'!D1192,LEN('Locations-Stops'!D1192)-2),"0")&amp;","&amp;IF('Locations-Stops'!E1192&lt;&gt;"",LEFT('Locations-Stops'!E1192,1)&amp;"."&amp;RIGHT('Locations-Stops'!E1192,LEN('Locations-Stops'!E1192)-1),"0")&amp;","&amp;IF('Locations-Stops'!G1192&lt;&gt;"",VLOOKUP('Locations-Stops'!G1192,Regions!A2:B379,2,FALSE),"0")&amp;","&amp;IF('Locations-Stops'!H1192&lt;&gt;"",VLOOKUP('Locations-Stops'!H1192,Regions!C2:D379,2,FALSE),"0")&amp;","&amp;IF('Locations-Stops'!I1192&lt;&gt;"",VLOOKUP('Locations-Stops'!I1192,Regions!F2:G379,2,FALSE),"0")&amp;","&amp;IF('Locations-Stops'!J1192&lt;&gt;"",VLOOKUP('Locations-Stops'!J1192,Regions!I2:J379,2,FALSE),"0")&amp;",'"&amp;IF('Locations-Stops'!K1192&lt;&gt;"",SUBSTITUTE('Locations-Stops'!K1192,"'","\'"),"")&amp;"','"&amp;IF('Locations-Stops'!L1192&lt;&gt;"",'Locations-Stops'!L1192,"")&amp;"','"&amp;IF('Locations-Stops'!M1192&lt;&gt;"",'Locations-Stops'!M1192,"")&amp;"','"&amp;IF('Locations-Stops'!N1192&lt;&gt;"",'Locations-Stops'!N1192,"")&amp;"', CURRENT_TIMESTAMP);"</f>
        <v>INSERT INTO `locations` (`id`, `name`, `latitude`, `longitude`, `province_id`, `region_1`, `region_2`, `region_3`, `street`, `number`, `postal`, `img`, `last_modified`) VALUES (NULL,'Multatuli',52.374658,4.889415,8,3,6,34,'Torensluis','','1012 RJ','https://lh4.ggpht.com/pWXu0LM3uoH3cneW4MY8hMaQ5xZcVdq_T-bddlRZUPgw4vTDdzIsMvopwjMWxlGvoUEjlBaJvWS3XjrWI5w', CURRENT_TIMESTAMP);</v>
      </c>
    </row>
    <row r="1191" spans="1:1" x14ac:dyDescent="0.25">
      <c r="A1191" t="str">
        <f>"INSERT INTO `locations` (`id`, `name`, `latitude`, `longitude`, `province_id`, `region_1`, `region_2`, `region_3`, `street`, `number`, `postal`, `img`, `last_modified`) VALUES (NULL,'"&amp;SUBSTITUTE('Locations-Stops'!F1193,"'","\'")&amp;"',"&amp;IF('Locations-Stops'!D1193&lt;&gt;"",LEFT('Locations-Stops'!D1193,2)&amp;"."&amp;RIGHT('Locations-Stops'!D1193,LEN('Locations-Stops'!D1193)-2),"0")&amp;","&amp;IF('Locations-Stops'!E1193&lt;&gt;"",LEFT('Locations-Stops'!E1193,1)&amp;"."&amp;RIGHT('Locations-Stops'!E1193,LEN('Locations-Stops'!E1193)-1),"0")&amp;","&amp;IF('Locations-Stops'!G1193&lt;&gt;"",VLOOKUP('Locations-Stops'!G1193,Regions!A2:B379,2,FALSE),"0")&amp;","&amp;IF('Locations-Stops'!H1193&lt;&gt;"",VLOOKUP('Locations-Stops'!H1193,Regions!C2:D379,2,FALSE),"0")&amp;","&amp;IF('Locations-Stops'!I1193&lt;&gt;"",VLOOKUP('Locations-Stops'!I1193,Regions!F2:G379,2,FALSE),"0")&amp;","&amp;IF('Locations-Stops'!J1193&lt;&gt;"",VLOOKUP('Locations-Stops'!J1193,Regions!I2:J379,2,FALSE),"0")&amp;",'"&amp;IF('Locations-Stops'!K1193&lt;&gt;"",SUBSTITUTE('Locations-Stops'!K1193,"'","\'"),"")&amp;"','"&amp;IF('Locations-Stops'!L1193&lt;&gt;"",'Locations-Stops'!L1193,"")&amp;"','"&amp;IF('Locations-Stops'!M1193&lt;&gt;"",'Locations-Stops'!M1193,"")&amp;"','"&amp;IF('Locations-Stops'!N1193&lt;&gt;"",'Locations-Stops'!N1193,"")&amp;"', CURRENT_TIMESTAMP);"</f>
        <v>INSERT INTO `locations` (`id`, `name`, `latitude`, `longitude`, `province_id`, `region_1`, `region_2`, `region_3`, `street`, `number`, `postal`, `img`, `last_modified`) VALUES (NULL,'Anne Frank Huis',52.37532,4.884043,8,3,6,34,'Westermarkt','52','1016 DL','https://lh3.googleusercontent.com/3PaWBaCtYChUiShO83SLOvj9xEn1ayxSPpkp9PfqoAQtctyb5nRI422qR3_jt7vycNhH8OmDzhn5cwBC1CCMBw', CURRENT_TIMESTAMP);</v>
      </c>
    </row>
    <row r="1192" spans="1:1" x14ac:dyDescent="0.25">
      <c r="A1192" t="str">
        <f>"INSERT INTO `locations` (`id`, `name`, `latitude`, `longitude`, `province_id`, `region_1`, `region_2`, `region_3`, `street`, `number`, `postal`, `img`, `last_modified`) VALUES (NULL,'"&amp;SUBSTITUTE('Locations-Stops'!F1194,"'","\'")&amp;"',"&amp;IF('Locations-Stops'!D1194&lt;&gt;"",LEFT('Locations-Stops'!D1194,2)&amp;"."&amp;RIGHT('Locations-Stops'!D1194,LEN('Locations-Stops'!D1194)-2),"0")&amp;","&amp;IF('Locations-Stops'!E1194&lt;&gt;"",LEFT('Locations-Stops'!E1194,1)&amp;"."&amp;RIGHT('Locations-Stops'!E1194,LEN('Locations-Stops'!E1194)-1),"0")&amp;","&amp;IF('Locations-Stops'!G1194&lt;&gt;"",VLOOKUP('Locations-Stops'!G1194,Regions!A2:B379,2,FALSE),"0")&amp;","&amp;IF('Locations-Stops'!H1194&lt;&gt;"",VLOOKUP('Locations-Stops'!H1194,Regions!C2:D379,2,FALSE),"0")&amp;","&amp;IF('Locations-Stops'!I1194&lt;&gt;"",VLOOKUP('Locations-Stops'!I1194,Regions!F2:G379,2,FALSE),"0")&amp;","&amp;IF('Locations-Stops'!J1194&lt;&gt;"",VLOOKUP('Locations-Stops'!J1194,Regions!I2:J379,2,FALSE),"0")&amp;",'"&amp;IF('Locations-Stops'!K1194&lt;&gt;"",SUBSTITUTE('Locations-Stops'!K1194,"'","\'"),"")&amp;"','"&amp;IF('Locations-Stops'!L1194&lt;&gt;"",'Locations-Stops'!L1194,"")&amp;"','"&amp;IF('Locations-Stops'!M1194&lt;&gt;"",'Locations-Stops'!M1194,"")&amp;"','"&amp;IF('Locations-Stops'!N1194&lt;&gt;"",'Locations-Stops'!N1194,"")&amp;"', CURRENT_TIMESTAMP);"</f>
        <v>INSERT INTO `locations` (`id`, `name`, `latitude`, `longitude`, `province_id`, `region_1`, `region_2`, `region_3`, `street`, `number`, `postal`, `img`, `last_modified`) VALUES (NULL,'Nielsen Flowers',52.370504,4.883443,8,3,6,34,'Wolvenstraat','9','1016 EM','https://lh5.ggpht.com/R6nw0NdhdEHLp9ZKTslkQee9AuTnkZ4Y-X-3WmtAUzVj-eaDmPtOHLcXG7rMhU7PUGR9ICp14Oj3LkiZ62o', CURRENT_TIMESTAMP);</v>
      </c>
    </row>
    <row r="1193" spans="1:1" x14ac:dyDescent="0.25">
      <c r="A1193" t="str">
        <f>"INSERT INTO `locations` (`id`, `name`, `latitude`, `longitude`, `province_id`, `region_1`, `region_2`, `region_3`, `street`, `number`, `postal`, `img`, `last_modified`) VALUES (NULL,'"&amp;SUBSTITUTE('Locations-Stops'!F1195,"'","\'")&amp;"',"&amp;IF('Locations-Stops'!D1195&lt;&gt;"",LEFT('Locations-Stops'!D1195,2)&amp;"."&amp;RIGHT('Locations-Stops'!D1195,LEN('Locations-Stops'!D1195)-2),"0")&amp;","&amp;IF('Locations-Stops'!E1195&lt;&gt;"",LEFT('Locations-Stops'!E1195,1)&amp;"."&amp;RIGHT('Locations-Stops'!E1195,LEN('Locations-Stops'!E1195)-1),"0")&amp;","&amp;IF('Locations-Stops'!G1195&lt;&gt;"",VLOOKUP('Locations-Stops'!G1195,Regions!A2:B379,2,FALSE),"0")&amp;","&amp;IF('Locations-Stops'!H1195&lt;&gt;"",VLOOKUP('Locations-Stops'!H1195,Regions!C2:D379,2,FALSE),"0")&amp;","&amp;IF('Locations-Stops'!I1195&lt;&gt;"",VLOOKUP('Locations-Stops'!I1195,Regions!F2:G379,2,FALSE),"0")&amp;","&amp;IF('Locations-Stops'!J1195&lt;&gt;"",VLOOKUP('Locations-Stops'!J1195,Regions!I2:J379,2,FALSE),"0")&amp;",'"&amp;IF('Locations-Stops'!K1195&lt;&gt;"",SUBSTITUTE('Locations-Stops'!K1195,"'","\'"),"")&amp;"','"&amp;IF('Locations-Stops'!L1195&lt;&gt;"",'Locations-Stops'!L1195,"")&amp;"','"&amp;IF('Locations-Stops'!M1195&lt;&gt;"",'Locations-Stops'!M1195,"")&amp;"','"&amp;IF('Locations-Stops'!N1195&lt;&gt;"",'Locations-Stops'!N1195,"")&amp;"', CURRENT_TIMESTAMP);"</f>
        <v>INSERT INTO `locations` (`id`, `name`, `latitude`, `longitude`, `province_id`, `region_1`, `region_2`, `region_3`, `street`, `number`, `postal`, `img`, `last_modified`) VALUES (NULL,'Fish on Building',52.369899,4.88652,8,3,6,34,'Wolvenstraat','1A','1016 EM','https://lh3.ggpht.com/UROXHYI2IU_6YcT2BIOPbEXDre6_KEho7-bMrw99K0IxF9gtCDR3VSeomsZyBpHWxEF_vlMhOOBgjTtqmHc', CURRENT_TIMESTAMP);</v>
      </c>
    </row>
    <row r="1194" spans="1:1" x14ac:dyDescent="0.25">
      <c r="A1194" t="str">
        <f>"INSERT INTO `locations` (`id`, `name`, `latitude`, `longitude`, `province_id`, `region_1`, `region_2`, `region_3`, `street`, `number`, `postal`, `img`, `last_modified`) VALUES (NULL,'"&amp;SUBSTITUTE('Locations-Stops'!F1196,"'","\'")&amp;"',"&amp;IF('Locations-Stops'!D1196&lt;&gt;"",LEFT('Locations-Stops'!D1196,2)&amp;"."&amp;RIGHT('Locations-Stops'!D1196,LEN('Locations-Stops'!D1196)-2),"0")&amp;","&amp;IF('Locations-Stops'!E1196&lt;&gt;"",LEFT('Locations-Stops'!E1196,1)&amp;"."&amp;RIGHT('Locations-Stops'!E1196,LEN('Locations-Stops'!E1196)-1),"0")&amp;","&amp;IF('Locations-Stops'!G1196&lt;&gt;"",VLOOKUP('Locations-Stops'!G1196,Regions!A2:B379,2,FALSE),"0")&amp;","&amp;IF('Locations-Stops'!H1196&lt;&gt;"",VLOOKUP('Locations-Stops'!H1196,Regions!C2:D379,2,FALSE),"0")&amp;","&amp;IF('Locations-Stops'!I1196&lt;&gt;"",VLOOKUP('Locations-Stops'!I1196,Regions!F2:G379,2,FALSE),"0")&amp;","&amp;IF('Locations-Stops'!J1196&lt;&gt;"",VLOOKUP('Locations-Stops'!J1196,Regions!I2:J379,2,FALSE),"0")&amp;",'"&amp;IF('Locations-Stops'!K1196&lt;&gt;"",SUBSTITUTE('Locations-Stops'!K1196,"'","\'"),"")&amp;"','"&amp;IF('Locations-Stops'!L1196&lt;&gt;"",'Locations-Stops'!L1196,"")&amp;"','"&amp;IF('Locations-Stops'!M1196&lt;&gt;"",'Locations-Stops'!M1196,"")&amp;"','"&amp;IF('Locations-Stops'!N1196&lt;&gt;"",'Locations-Stops'!N1196,"")&amp;"', CURRENT_TIMESTAMP);"</f>
        <v>INSERT INTO `locations` (`id`, `name`, `latitude`, `longitude`, `province_id`, `region_1`, `region_2`, `region_3`, `street`, `number`, `postal`, `img`, `last_modified`) VALUES (NULL,'De Kleine Komedie',52.366946,4.896012,8,3,6,35,'Amstel','58','1017 AC','https://lh6.ggpht.com/SlAWeBjemC3aOQVLdtFdUNg4FpyA_o-pIjIKZABXYc4jPaDpE6yyvCFf0OOLwCNK0O5Ape6KS4_v94_YvBk', CURRENT_TIMESTAMP);</v>
      </c>
    </row>
    <row r="1195" spans="1:1" x14ac:dyDescent="0.25">
      <c r="A1195" t="str">
        <f>"INSERT INTO `locations` (`id`, `name`, `latitude`, `longitude`, `province_id`, `region_1`, `region_2`, `region_3`, `street`, `number`, `postal`, `img`, `last_modified`) VALUES (NULL,'"&amp;SUBSTITUTE('Locations-Stops'!F1197,"'","\'")&amp;"',"&amp;IF('Locations-Stops'!D1197&lt;&gt;"",LEFT('Locations-Stops'!D1197,2)&amp;"."&amp;RIGHT('Locations-Stops'!D1197,LEN('Locations-Stops'!D1197)-2),"0")&amp;","&amp;IF('Locations-Stops'!E1197&lt;&gt;"",LEFT('Locations-Stops'!E1197,1)&amp;"."&amp;RIGHT('Locations-Stops'!E1197,LEN('Locations-Stops'!E1197)-1),"0")&amp;","&amp;IF('Locations-Stops'!G1197&lt;&gt;"",VLOOKUP('Locations-Stops'!G1197,Regions!A2:B379,2,FALSE),"0")&amp;","&amp;IF('Locations-Stops'!H1197&lt;&gt;"",VLOOKUP('Locations-Stops'!H1197,Regions!C2:D379,2,FALSE),"0")&amp;","&amp;IF('Locations-Stops'!I1197&lt;&gt;"",VLOOKUP('Locations-Stops'!I1197,Regions!F2:G379,2,FALSE),"0")&amp;","&amp;IF('Locations-Stops'!J1197&lt;&gt;"",VLOOKUP('Locations-Stops'!J1197,Regions!I2:J379,2,FALSE),"0")&amp;",'"&amp;IF('Locations-Stops'!K1197&lt;&gt;"",SUBSTITUTE('Locations-Stops'!K1197,"'","\'"),"")&amp;"','"&amp;IF('Locations-Stops'!L1197&lt;&gt;"",'Locations-Stops'!L1197,"")&amp;"','"&amp;IF('Locations-Stops'!M1197&lt;&gt;"",'Locations-Stops'!M1197,"")&amp;"','"&amp;IF('Locations-Stops'!N1197&lt;&gt;"",'Locations-Stops'!N1197,"")&amp;"', CURRENT_TIMESTAMP);"</f>
        <v>INSERT INTO `locations` (`id`, `name`, `latitude`, `longitude`, `province_id`, `region_1`, `region_2`, `region_3`, `street`, `number`, `postal`, `img`, `last_modified`) VALUES (NULL,'In Die Mala Liberabiteum Dominus',52.366995,4.896725,8,3,6,35,'Amstel','98','1017 AC','https://lh6.ggpht.com/Id3znEQ1p1F2ZeNcrL_Ls5980Qd8ZmB7lpmV44BVO-WnkzGRfZ80O5FGn_ruvJPNrhYz03VZ0uiWneyHU3u_', CURRENT_TIMESTAMP);</v>
      </c>
    </row>
    <row r="1196" spans="1:1" x14ac:dyDescent="0.25">
      <c r="A1196" t="str">
        <f>"INSERT INTO `locations` (`id`, `name`, `latitude`, `longitude`, `province_id`, `region_1`, `region_2`, `region_3`, `street`, `number`, `postal`, `img`, `last_modified`) VALUES (NULL,'"&amp;SUBSTITUTE('Locations-Stops'!F1198,"'","\'")&amp;"',"&amp;IF('Locations-Stops'!D1198&lt;&gt;"",LEFT('Locations-Stops'!D1198,2)&amp;"."&amp;RIGHT('Locations-Stops'!D1198,LEN('Locations-Stops'!D1198)-2),"0")&amp;","&amp;IF('Locations-Stops'!E1198&lt;&gt;"",LEFT('Locations-Stops'!E1198,1)&amp;"."&amp;RIGHT('Locations-Stops'!E1198,LEN('Locations-Stops'!E1198)-1),"0")&amp;","&amp;IF('Locations-Stops'!G1198&lt;&gt;"",VLOOKUP('Locations-Stops'!G1198,Regions!A2:B379,2,FALSE),"0")&amp;","&amp;IF('Locations-Stops'!H1198&lt;&gt;"",VLOOKUP('Locations-Stops'!H1198,Regions!C2:D379,2,FALSE),"0")&amp;","&amp;IF('Locations-Stops'!I1198&lt;&gt;"",VLOOKUP('Locations-Stops'!I1198,Regions!F2:G379,2,FALSE),"0")&amp;","&amp;IF('Locations-Stops'!J1198&lt;&gt;"",VLOOKUP('Locations-Stops'!J1198,Regions!I2:J379,2,FALSE),"0")&amp;",'"&amp;IF('Locations-Stops'!K1198&lt;&gt;"",SUBSTITUTE('Locations-Stops'!K1198,"'","\'"),"")&amp;"','"&amp;IF('Locations-Stops'!L1198&lt;&gt;"",'Locations-Stops'!L1198,"")&amp;"','"&amp;IF('Locations-Stops'!M1198&lt;&gt;"",'Locations-Stops'!M1198,"")&amp;"','"&amp;IF('Locations-Stops'!N1198&lt;&gt;"",'Locations-Stops'!N1198,"")&amp;"', CURRENT_TIMESTAMP);"</f>
        <v>INSERT INTO `locations` (`id`, `name`, `latitude`, `longitude`, `province_id`, `region_1`, `region_2`, `region_3`, `street`, `number`, `postal`, `img`, `last_modified`) VALUES (NULL,'Queen in the Wall',52.366218,4.899853,8,3,6,35,'Amstelstraat','45','1017 DA','https://lh5.ggpht.com/VY83SQf9txt2Y1YpwWptdwT6NSwRJak9202qO__UttBXjfQScTwlq2H_Ca1LT3bx1U5SbiCc47VIz_vT9xL7', CURRENT_TIMESTAMP);</v>
      </c>
    </row>
    <row r="1197" spans="1:1" x14ac:dyDescent="0.25">
      <c r="A1197" t="str">
        <f>"INSERT INTO `locations` (`id`, `name`, `latitude`, `longitude`, `province_id`, `region_1`, `region_2`, `region_3`, `street`, `number`, `postal`, `img`, `last_modified`) VALUES (NULL,'"&amp;SUBSTITUTE('Locations-Stops'!F1199,"'","\'")&amp;"',"&amp;IF('Locations-Stops'!D1199&lt;&gt;"",LEFT('Locations-Stops'!D1199,2)&amp;"."&amp;RIGHT('Locations-Stops'!D1199,LEN('Locations-Stops'!D1199)-2),"0")&amp;","&amp;IF('Locations-Stops'!E1199&lt;&gt;"",LEFT('Locations-Stops'!E1199,1)&amp;"."&amp;RIGHT('Locations-Stops'!E1199,LEN('Locations-Stops'!E1199)-1),"0")&amp;","&amp;IF('Locations-Stops'!G1199&lt;&gt;"",VLOOKUP('Locations-Stops'!G1199,Regions!A2:B379,2,FALSE),"0")&amp;","&amp;IF('Locations-Stops'!H1199&lt;&gt;"",VLOOKUP('Locations-Stops'!H1199,Regions!C2:D379,2,FALSE),"0")&amp;","&amp;IF('Locations-Stops'!I1199&lt;&gt;"",VLOOKUP('Locations-Stops'!I1199,Regions!F2:G379,2,FALSE),"0")&amp;","&amp;IF('Locations-Stops'!J1199&lt;&gt;"",VLOOKUP('Locations-Stops'!J1199,Regions!I2:J379,2,FALSE),"0")&amp;",'"&amp;IF('Locations-Stops'!K1199&lt;&gt;"",SUBSTITUTE('Locations-Stops'!K1199,"'","\'"),"")&amp;"','"&amp;IF('Locations-Stops'!L1199&lt;&gt;"",'Locations-Stops'!L1199,"")&amp;"','"&amp;IF('Locations-Stops'!M1199&lt;&gt;"",'Locations-Stops'!M1199,"")&amp;"','"&amp;IF('Locations-Stops'!N1199&lt;&gt;"",'Locations-Stops'!N1199,"")&amp;"', CURRENT_TIMESTAMP);"</f>
        <v>INSERT INTO `locations` (`id`, `name`, `latitude`, `longitude`, `province_id`, `region_1`, `region_2`, `region_3`, `street`, `number`, `postal`, `img`, `last_modified`) VALUES (NULL,'Deutzenhofje',52.362612,4.890082,8,3,6,35,'Deutzenhofje','199','1017','https://lh6.ggpht.com/J5sNHp72E1FANIAQGE6OqHzjd6wYKj0ro0m00puXUxv6xzDsgC_8JkUxWlpTxWt2M6wS5w6S6lJJddkAfheWyg', CURRENT_TIMESTAMP);</v>
      </c>
    </row>
    <row r="1198" spans="1:1" x14ac:dyDescent="0.25">
      <c r="A1198" t="str">
        <f>"INSERT INTO `locations` (`id`, `name`, `latitude`, `longitude`, `province_id`, `region_1`, `region_2`, `region_3`, `street`, `number`, `postal`, `img`, `last_modified`) VALUES (NULL,'"&amp;SUBSTITUTE('Locations-Stops'!F1200,"'","\'")&amp;"',"&amp;IF('Locations-Stops'!D1200&lt;&gt;"",LEFT('Locations-Stops'!D1200,2)&amp;"."&amp;RIGHT('Locations-Stops'!D1200,LEN('Locations-Stops'!D1200)-2),"0")&amp;","&amp;IF('Locations-Stops'!E1200&lt;&gt;"",LEFT('Locations-Stops'!E1200,1)&amp;"."&amp;RIGHT('Locations-Stops'!E1200,LEN('Locations-Stops'!E1200)-1),"0")&amp;","&amp;IF('Locations-Stops'!G1200&lt;&gt;"",VLOOKUP('Locations-Stops'!G1200,Regions!A2:B379,2,FALSE),"0")&amp;","&amp;IF('Locations-Stops'!H1200&lt;&gt;"",VLOOKUP('Locations-Stops'!H1200,Regions!C2:D379,2,FALSE),"0")&amp;","&amp;IF('Locations-Stops'!I1200&lt;&gt;"",VLOOKUP('Locations-Stops'!I1200,Regions!F2:G379,2,FALSE),"0")&amp;","&amp;IF('Locations-Stops'!J1200&lt;&gt;"",VLOOKUP('Locations-Stops'!J1200,Regions!I2:J379,2,FALSE),"0")&amp;",'"&amp;IF('Locations-Stops'!K1200&lt;&gt;"",SUBSTITUTE('Locations-Stops'!K1200,"'","\'"),"")&amp;"','"&amp;IF('Locations-Stops'!L1200&lt;&gt;"",'Locations-Stops'!L1200,"")&amp;"','"&amp;IF('Locations-Stops'!M1200&lt;&gt;"",'Locations-Stops'!M1200,"")&amp;"','"&amp;IF('Locations-Stops'!N1200&lt;&gt;"",'Locations-Stops'!N1200,"")&amp;"', CURRENT_TIMESTAMP);"</f>
        <v>INSERT INTO `locations` (`id`, `name`, `latitude`, `longitude`, `province_id`, `region_1`, `region_2`, `region_3`, `street`, `number`, `postal`, `img`, `last_modified`) VALUES (NULL,'Black Hawk',52.365131,4.891649,8,3,6,35,'Herengracht','476','1017 CB','https://lh5.ggpht.com/HV_IXekGI5W-8DHnoH37Chwen2D7ZLWYSS42kMA6pZdGJrlQoIT68MbZsBW5gfWBsAVwwziE3VyBJCuWTXs', CURRENT_TIMESTAMP);</v>
      </c>
    </row>
    <row r="1199" spans="1:1" x14ac:dyDescent="0.25">
      <c r="A1199" t="str">
        <f>"INSERT INTO `locations` (`id`, `name`, `latitude`, `longitude`, `province_id`, `region_1`, `region_2`, `region_3`, `street`, `number`, `postal`, `img`, `last_modified`) VALUES (NULL,'"&amp;SUBSTITUTE('Locations-Stops'!F1201,"'","\'")&amp;"',"&amp;IF('Locations-Stops'!D1201&lt;&gt;"",LEFT('Locations-Stops'!D1201,2)&amp;"."&amp;RIGHT('Locations-Stops'!D1201,LEN('Locations-Stops'!D1201)-2),"0")&amp;","&amp;IF('Locations-Stops'!E1201&lt;&gt;"",LEFT('Locations-Stops'!E1201,1)&amp;"."&amp;RIGHT('Locations-Stops'!E1201,LEN('Locations-Stops'!E1201)-1),"0")&amp;","&amp;IF('Locations-Stops'!G1201&lt;&gt;"",VLOOKUP('Locations-Stops'!G1201,Regions!A2:B379,2,FALSE),"0")&amp;","&amp;IF('Locations-Stops'!H1201&lt;&gt;"",VLOOKUP('Locations-Stops'!H1201,Regions!C2:D379,2,FALSE),"0")&amp;","&amp;IF('Locations-Stops'!I1201&lt;&gt;"",VLOOKUP('Locations-Stops'!I1201,Regions!F2:G379,2,FALSE),"0")&amp;","&amp;IF('Locations-Stops'!J1201&lt;&gt;"",VLOOKUP('Locations-Stops'!J1201,Regions!I2:J379,2,FALSE),"0")&amp;",'"&amp;IF('Locations-Stops'!K1201&lt;&gt;"",SUBSTITUTE('Locations-Stops'!K1201,"'","\'"),"")&amp;"','"&amp;IF('Locations-Stops'!L1201&lt;&gt;"",'Locations-Stops'!L1201,"")&amp;"','"&amp;IF('Locations-Stops'!M1201&lt;&gt;"",'Locations-Stops'!M1201,"")&amp;"','"&amp;IF('Locations-Stops'!N1201&lt;&gt;"",'Locations-Stops'!N1201,"")&amp;"', CURRENT_TIMESTAMP);"</f>
        <v>INSERT INTO `locations` (`id`, `name`, `latitude`, `longitude`, `province_id`, `region_1`, `region_2`, `region_3`, `street`, `number`, `postal`, `img`, `last_modified`) VALUES (NULL,'Sword and Shield',52.365605,4.89092,8,3,6,35,'Herengracht','491','1017 BT','https://lh3.googleusercontent.com/9x6l8C8b9jHIbFE3RcHdf0_4THKaLnYdhdnjf6IYTpd0Tosgjq5xcfMKNIG6V04FHKurQ_QyTZOAL4zvoMjL', CURRENT_TIMESTAMP);</v>
      </c>
    </row>
    <row r="1200" spans="1:1" x14ac:dyDescent="0.25">
      <c r="A1200" t="str">
        <f>"INSERT INTO `locations` (`id`, `name`, `latitude`, `longitude`, `province_id`, `region_1`, `region_2`, `region_3`, `street`, `number`, `postal`, `img`, `last_modified`) VALUES (NULL,'"&amp;SUBSTITUTE('Locations-Stops'!F1202,"'","\'")&amp;"',"&amp;IF('Locations-Stops'!D1202&lt;&gt;"",LEFT('Locations-Stops'!D1202,2)&amp;"."&amp;RIGHT('Locations-Stops'!D1202,LEN('Locations-Stops'!D1202)-2),"0")&amp;","&amp;IF('Locations-Stops'!E1202&lt;&gt;"",LEFT('Locations-Stops'!E1202,1)&amp;"."&amp;RIGHT('Locations-Stops'!E1202,LEN('Locations-Stops'!E1202)-1),"0")&amp;","&amp;IF('Locations-Stops'!G1202&lt;&gt;"",VLOOKUP('Locations-Stops'!G1202,Regions!A2:B379,2,FALSE),"0")&amp;","&amp;IF('Locations-Stops'!H1202&lt;&gt;"",VLOOKUP('Locations-Stops'!H1202,Regions!C2:D379,2,FALSE),"0")&amp;","&amp;IF('Locations-Stops'!I1202&lt;&gt;"",VLOOKUP('Locations-Stops'!I1202,Regions!F2:G379,2,FALSE),"0")&amp;","&amp;IF('Locations-Stops'!J1202&lt;&gt;"",VLOOKUP('Locations-Stops'!J1202,Regions!I2:J379,2,FALSE),"0")&amp;",'"&amp;IF('Locations-Stops'!K1202&lt;&gt;"",SUBSTITUTE('Locations-Stops'!K1202,"'","\'"),"")&amp;"','"&amp;IF('Locations-Stops'!L1202&lt;&gt;"",'Locations-Stops'!L1202,"")&amp;"','"&amp;IF('Locations-Stops'!M1202&lt;&gt;"",'Locations-Stops'!M1202,"")&amp;"','"&amp;IF('Locations-Stops'!N1202&lt;&gt;"",'Locations-Stops'!N1202,"")&amp;"', CURRENT_TIMESTAMP);"</f>
        <v>INSERT INTO `locations` (`id`, `name`, `latitude`, `longitude`, `province_id`, `region_1`, `region_2`, `region_3`, `street`, `number`, `postal`, `img`, `last_modified`) VALUES (NULL,'As Long as People Remember, Suffering is not in Vain',52.364856,4.894196,8,3,6,35,'Herengracht','506','1017','https://lh3.ggpht.com/1vu9aQ_ttAB498PgHVrTWaytBAgUciabkCA6cL2Be9eegqBNXtxZM1aTrVGJN4H0obJ55yBZg1-c6gW9Uksg', CURRENT_TIMESTAMP);</v>
      </c>
    </row>
    <row r="1201" spans="1:1" x14ac:dyDescent="0.25">
      <c r="A1201" t="str">
        <f>"INSERT INTO `locations` (`id`, `name`, `latitude`, `longitude`, `province_id`, `region_1`, `region_2`, `region_3`, `street`, `number`, `postal`, `img`, `last_modified`) VALUES (NULL,'"&amp;SUBSTITUTE('Locations-Stops'!F1203,"'","\'")&amp;"',"&amp;IF('Locations-Stops'!D1203&lt;&gt;"",LEFT('Locations-Stops'!D1203,2)&amp;"."&amp;RIGHT('Locations-Stops'!D1203,LEN('Locations-Stops'!D1203)-2),"0")&amp;","&amp;IF('Locations-Stops'!E1203&lt;&gt;"",LEFT('Locations-Stops'!E1203,1)&amp;"."&amp;RIGHT('Locations-Stops'!E1203,LEN('Locations-Stops'!E1203)-1),"0")&amp;","&amp;IF('Locations-Stops'!G1203&lt;&gt;"",VLOOKUP('Locations-Stops'!G1203,Regions!A2:B379,2,FALSE),"0")&amp;","&amp;IF('Locations-Stops'!H1203&lt;&gt;"",VLOOKUP('Locations-Stops'!H1203,Regions!C2:D379,2,FALSE),"0")&amp;","&amp;IF('Locations-Stops'!I1203&lt;&gt;"",VLOOKUP('Locations-Stops'!I1203,Regions!F2:G379,2,FALSE),"0")&amp;","&amp;IF('Locations-Stops'!J1203&lt;&gt;"",VLOOKUP('Locations-Stops'!J1203,Regions!I2:J379,2,FALSE),"0")&amp;",'"&amp;IF('Locations-Stops'!K1203&lt;&gt;"",SUBSTITUTE('Locations-Stops'!K1203,"'","\'"),"")&amp;"','"&amp;IF('Locations-Stops'!L1203&lt;&gt;"",'Locations-Stops'!L1203,"")&amp;"','"&amp;IF('Locations-Stops'!M1203&lt;&gt;"",'Locations-Stops'!M1203,"")&amp;"','"&amp;IF('Locations-Stops'!N1203&lt;&gt;"",'Locations-Stops'!N1203,"")&amp;"', CURRENT_TIMESTAMP);"</f>
        <v>INSERT INTO `locations` (`id`, `name`, `latitude`, `longitude`, `province_id`, `region_1`, `region_2`, `region_3`, `street`, `number`, `postal`, `img`, `last_modified`) VALUES (NULL,'Statue Building',52.36529,4.894805,8,3,6,35,'Herengracht','543','1017 BW','https://lh4.ggpht.com/nL-hfsTB4u1ONrfiTrZKDUzjZyefzKIAKYeHmw8AJDqqm2-QS5qPhxLN2ogD_yvp-fPcPB-gZk_FI7ppO4Xw', CURRENT_TIMESTAMP);</v>
      </c>
    </row>
    <row r="1202" spans="1:1" x14ac:dyDescent="0.25">
      <c r="A1202" t="str">
        <f>"INSERT INTO `locations` (`id`, `name`, `latitude`, `longitude`, `province_id`, `region_1`, `region_2`, `region_3`, `street`, `number`, `postal`, `img`, `last_modified`) VALUES (NULL,'"&amp;SUBSTITUTE('Locations-Stops'!F1204,"'","\'")&amp;"',"&amp;IF('Locations-Stops'!D1204&lt;&gt;"",LEFT('Locations-Stops'!D1204,2)&amp;"."&amp;RIGHT('Locations-Stops'!D1204,LEN('Locations-Stops'!D1204)-2),"0")&amp;","&amp;IF('Locations-Stops'!E1204&lt;&gt;"",LEFT('Locations-Stops'!E1204,1)&amp;"."&amp;RIGHT('Locations-Stops'!E1204,LEN('Locations-Stops'!E1204)-1),"0")&amp;","&amp;IF('Locations-Stops'!G1204&lt;&gt;"",VLOOKUP('Locations-Stops'!G1204,Regions!A2:B379,2,FALSE),"0")&amp;","&amp;IF('Locations-Stops'!H1204&lt;&gt;"",VLOOKUP('Locations-Stops'!H1204,Regions!C2:D379,2,FALSE),"0")&amp;","&amp;IF('Locations-Stops'!I1204&lt;&gt;"",VLOOKUP('Locations-Stops'!I1204,Regions!F2:G379,2,FALSE),"0")&amp;","&amp;IF('Locations-Stops'!J1204&lt;&gt;"",VLOOKUP('Locations-Stops'!J1204,Regions!I2:J379,2,FALSE),"0")&amp;",'"&amp;IF('Locations-Stops'!K1204&lt;&gt;"",SUBSTITUTE('Locations-Stops'!K1204,"'","\'"),"")&amp;"','"&amp;IF('Locations-Stops'!L1204&lt;&gt;"",'Locations-Stops'!L1204,"")&amp;"','"&amp;IF('Locations-Stops'!M1204&lt;&gt;"",'Locations-Stops'!M1204,"")&amp;"','"&amp;IF('Locations-Stops'!N1204&lt;&gt;"",'Locations-Stops'!N1204,"")&amp;"', CURRENT_TIMESTAMP);"</f>
        <v>INSERT INTO `locations` (`id`, `name`, `latitude`, `longitude`, `province_id`, `region_1`, `region_2`, `region_3`, `street`, `number`, `postal`, `img`, `last_modified`) VALUES (NULL,'Consulaat Colombia',52.366179,4.888845,8,3,6,35,'Herengracht','444HS','1017 BZ','https://lh5.ggpht.com/vlyHcJXoCztp-fJk0_hCstu2uc6KUo5ZH174lGfft_kgPpqNOZj1-Lyzo6DTMGEWcMNKFAL5Z7lKyG-cVadi', CURRENT_TIMESTAMP);</v>
      </c>
    </row>
    <row r="1203" spans="1:1" x14ac:dyDescent="0.25">
      <c r="A1203" t="str">
        <f>"INSERT INTO `locations` (`id`, `name`, `latitude`, `longitude`, `province_id`, `region_1`, `region_2`, `region_3`, `street`, `number`, `postal`, `img`, `last_modified`) VALUES (NULL,'"&amp;SUBSTITUTE('Locations-Stops'!F1205,"'","\'")&amp;"',"&amp;IF('Locations-Stops'!D1205&lt;&gt;"",LEFT('Locations-Stops'!D1205,2)&amp;"."&amp;RIGHT('Locations-Stops'!D1205,LEN('Locations-Stops'!D1205)-2),"0")&amp;","&amp;IF('Locations-Stops'!E1205&lt;&gt;"",LEFT('Locations-Stops'!E1205,1)&amp;"."&amp;RIGHT('Locations-Stops'!E1205,LEN('Locations-Stops'!E1205)-1),"0")&amp;","&amp;IF('Locations-Stops'!G1205&lt;&gt;"",VLOOKUP('Locations-Stops'!G1205,Regions!A2:B379,2,FALSE),"0")&amp;","&amp;IF('Locations-Stops'!H1205&lt;&gt;"",VLOOKUP('Locations-Stops'!H1205,Regions!C2:D379,2,FALSE),"0")&amp;","&amp;IF('Locations-Stops'!I1205&lt;&gt;"",VLOOKUP('Locations-Stops'!I1205,Regions!F2:G379,2,FALSE),"0")&amp;","&amp;IF('Locations-Stops'!J1205&lt;&gt;"",VLOOKUP('Locations-Stops'!J1205,Regions!I2:J379,2,FALSE),"0")&amp;",'"&amp;IF('Locations-Stops'!K1205&lt;&gt;"",SUBSTITUTE('Locations-Stops'!K1205,"'","\'"),"")&amp;"','"&amp;IF('Locations-Stops'!L1205&lt;&gt;"",'Locations-Stops'!L1205,"")&amp;"','"&amp;IF('Locations-Stops'!M1205&lt;&gt;"",'Locations-Stops'!M1205,"")&amp;"','"&amp;IF('Locations-Stops'!N1205&lt;&gt;"",'Locations-Stops'!N1205,"")&amp;"', CURRENT_TIMESTAMP);"</f>
        <v>INSERT INTO `locations` (`id`, `name`, `latitude`, `longitude`, `province_id`, `region_1`, `region_2`, `region_3`, `street`, `number`, `postal`, `img`, `last_modified`) VALUES (NULL,'Saint Migael',52.365053,4.898503,8,3,6,35,'Herengracht','568HS','1017 CH','https://lh6.ggpht.com/PUkmoJQhdV2Mt3WjQ9IRiuJsNTMUmUlZRFfH7YOa8JMlQgEonos8zeouKPrd3u2h7vlZKVpN5CAKmBZVRXUg', CURRENT_TIMESTAMP);</v>
      </c>
    </row>
    <row r="1204" spans="1:1" x14ac:dyDescent="0.25">
      <c r="A1204" t="str">
        <f>"INSERT INTO `locations` (`id`, `name`, `latitude`, `longitude`, `province_id`, `region_1`, `region_2`, `region_3`, `street`, `number`, `postal`, `img`, `last_modified`) VALUES (NULL,'"&amp;SUBSTITUTE('Locations-Stops'!F1206,"'","\'")&amp;"',"&amp;IF('Locations-Stops'!D1206&lt;&gt;"",LEFT('Locations-Stops'!D1206,2)&amp;"."&amp;RIGHT('Locations-Stops'!D1206,LEN('Locations-Stops'!D1206)-2),"0")&amp;","&amp;IF('Locations-Stops'!E1206&lt;&gt;"",LEFT('Locations-Stops'!E1206,1)&amp;"."&amp;RIGHT('Locations-Stops'!E1206,LEN('Locations-Stops'!E1206)-1),"0")&amp;","&amp;IF('Locations-Stops'!G1206&lt;&gt;"",VLOOKUP('Locations-Stops'!G1206,Regions!A2:B379,2,FALSE),"0")&amp;","&amp;IF('Locations-Stops'!H1206&lt;&gt;"",VLOOKUP('Locations-Stops'!H1206,Regions!C2:D379,2,FALSE),"0")&amp;","&amp;IF('Locations-Stops'!I1206&lt;&gt;"",VLOOKUP('Locations-Stops'!I1206,Regions!F2:G379,2,FALSE),"0")&amp;","&amp;IF('Locations-Stops'!J1206&lt;&gt;"",VLOOKUP('Locations-Stops'!J1206,Regions!I2:J379,2,FALSE),"0")&amp;",'"&amp;IF('Locations-Stops'!K1206&lt;&gt;"",SUBSTITUTE('Locations-Stops'!K1206,"'","\'"),"")&amp;"','"&amp;IF('Locations-Stops'!L1206&lt;&gt;"",'Locations-Stops'!L1206,"")&amp;"','"&amp;IF('Locations-Stops'!M1206&lt;&gt;"",'Locations-Stops'!M1206,"")&amp;"','"&amp;IF('Locations-Stops'!N1206&lt;&gt;"",'Locations-Stops'!N1206,"")&amp;"', CURRENT_TIMESTAMP);"</f>
        <v>INSERT INTO `locations` (`id`, `name`, `latitude`, `longitude`, `province_id`, `region_1`, `region_2`, `region_3`, `street`, `number`, `postal`, `img`, `last_modified`) VALUES (NULL,'Historisch Pakhuis Sparreboom',52.365512,4.887708,8,3,6,35,'Keizersgracht','489','1017','https://lh5.ggpht.com/c_3l07f6mTyjglXkG0UYibZICzyPE3CblGSfTfk3fGGG4DcFWXiSyFnZsRpG1aeJbl4yi6uvlv0MpzbsUsJA7g', CURRENT_TIMESTAMP);</v>
      </c>
    </row>
    <row r="1205" spans="1:1" x14ac:dyDescent="0.25">
      <c r="A1205" t="str">
        <f>"INSERT INTO `locations` (`id`, `name`, `latitude`, `longitude`, `province_id`, `region_1`, `region_2`, `region_3`, `street`, `number`, `postal`, `img`, `last_modified`) VALUES (NULL,'"&amp;SUBSTITUTE('Locations-Stops'!F1207,"'","\'")&amp;"',"&amp;IF('Locations-Stops'!D1207&lt;&gt;"",LEFT('Locations-Stops'!D1207,2)&amp;"."&amp;RIGHT('Locations-Stops'!D1207,LEN('Locations-Stops'!D1207)-2),"0")&amp;","&amp;IF('Locations-Stops'!E1207&lt;&gt;"",LEFT('Locations-Stops'!E1207,1)&amp;"."&amp;RIGHT('Locations-Stops'!E1207,LEN('Locations-Stops'!E1207)-1),"0")&amp;","&amp;IF('Locations-Stops'!G1207&lt;&gt;"",VLOOKUP('Locations-Stops'!G1207,Regions!A2:B379,2,FALSE),"0")&amp;","&amp;IF('Locations-Stops'!H1207&lt;&gt;"",VLOOKUP('Locations-Stops'!H1207,Regions!C2:D379,2,FALSE),"0")&amp;","&amp;IF('Locations-Stops'!I1207&lt;&gt;"",VLOOKUP('Locations-Stops'!I1207,Regions!F2:G379,2,FALSE),"0")&amp;","&amp;IF('Locations-Stops'!J1207&lt;&gt;"",VLOOKUP('Locations-Stops'!J1207,Regions!I2:J379,2,FALSE),"0")&amp;",'"&amp;IF('Locations-Stops'!K1207&lt;&gt;"",SUBSTITUTE('Locations-Stops'!K1207,"'","\'"),"")&amp;"','"&amp;IF('Locations-Stops'!L1207&lt;&gt;"",'Locations-Stops'!L1207,"")&amp;"','"&amp;IF('Locations-Stops'!M1207&lt;&gt;"",'Locations-Stops'!M1207,"")&amp;"','"&amp;IF('Locations-Stops'!N1207&lt;&gt;"",'Locations-Stops'!N1207,"")&amp;"', CURRENT_TIMESTAMP);"</f>
        <v>INSERT INTO `locations` (`id`, `name`, `latitude`, `longitude`, `province_id`, `region_1`, `region_2`, `region_3`, `street`, `number`, `postal`, `img`, `last_modified`) VALUES (NULL,'Church Keizersgracht',52.364705,4.888221,8,3,6,35,'Keizersgracht','522','1017 EP','https://lh5.ggpht.com/st1RWsB3LT_vI37iH_C2Ri0dSUzWlbTjpYGJfLGF65XbJt_vb1qN10dlQcPG_InuYwcgaqWmMVNkkhDsquDv', CURRENT_TIMESTAMP);</v>
      </c>
    </row>
    <row r="1206" spans="1:1" x14ac:dyDescent="0.25">
      <c r="A1206" t="str">
        <f>"INSERT INTO `locations` (`id`, `name`, `latitude`, `longitude`, `province_id`, `region_1`, `region_2`, `region_3`, `street`, `number`, `postal`, `img`, `last_modified`) VALUES (NULL,'"&amp;SUBSTITUTE('Locations-Stops'!F1208,"'","\'")&amp;"',"&amp;IF('Locations-Stops'!D1208&lt;&gt;"",LEFT('Locations-Stops'!D1208,2)&amp;"."&amp;RIGHT('Locations-Stops'!D1208,LEN('Locations-Stops'!D1208)-2),"0")&amp;","&amp;IF('Locations-Stops'!E1208&lt;&gt;"",LEFT('Locations-Stops'!E1208,1)&amp;"."&amp;RIGHT('Locations-Stops'!E1208,LEN('Locations-Stops'!E1208)-1),"0")&amp;","&amp;IF('Locations-Stops'!G1208&lt;&gt;"",VLOOKUP('Locations-Stops'!G1208,Regions!A2:B379,2,FALSE),"0")&amp;","&amp;IF('Locations-Stops'!H1208&lt;&gt;"",VLOOKUP('Locations-Stops'!H1208,Regions!C2:D379,2,FALSE),"0")&amp;","&amp;IF('Locations-Stops'!I1208&lt;&gt;"",VLOOKUP('Locations-Stops'!I1208,Regions!F2:G379,2,FALSE),"0")&amp;","&amp;IF('Locations-Stops'!J1208&lt;&gt;"",VLOOKUP('Locations-Stops'!J1208,Regions!I2:J379,2,FALSE),"0")&amp;",'"&amp;IF('Locations-Stops'!K1208&lt;&gt;"",SUBSTITUTE('Locations-Stops'!K1208,"'","\'"),"")&amp;"','"&amp;IF('Locations-Stops'!L1208&lt;&gt;"",'Locations-Stops'!L1208,"")&amp;"','"&amp;IF('Locations-Stops'!M1208&lt;&gt;"",'Locations-Stops'!M1208,"")&amp;"','"&amp;IF('Locations-Stops'!N1208&lt;&gt;"",'Locations-Stops'!N1208,"")&amp;"', CURRENT_TIMESTAMP);"</f>
        <v>INSERT INTO `locations` (`id`, `name`, `latitude`, `longitude`, `province_id`, `region_1`, `region_2`, `region_3`, `street`, `number`, `postal`, `img`, `last_modified`) VALUES (NULL,'Mural 3 Lions',52.364489,4.889513,8,3,6,35,'Keizersgracht','545','1017','https://lh4.ggpht.com/yRqdjhSZwASahiEV6gS6aue1UdSeS9tAVIpp7LPG2nxmcJ2AJz-5gHOh6eAeqGYAKAsTFoN_F9bbfx82nE8', CURRENT_TIMESTAMP);</v>
      </c>
    </row>
    <row r="1207" spans="1:1" x14ac:dyDescent="0.25">
      <c r="A1207" t="str">
        <f>"INSERT INTO `locations` (`id`, `name`, `latitude`, `longitude`, `province_id`, `region_1`, `region_2`, `region_3`, `street`, `number`, `postal`, `img`, `last_modified`) VALUES (NULL,'"&amp;SUBSTITUTE('Locations-Stops'!F1209,"'","\'")&amp;"',"&amp;IF('Locations-Stops'!D1209&lt;&gt;"",LEFT('Locations-Stops'!D1209,2)&amp;"."&amp;RIGHT('Locations-Stops'!D1209,LEN('Locations-Stops'!D1209)-2),"0")&amp;","&amp;IF('Locations-Stops'!E1209&lt;&gt;"",LEFT('Locations-Stops'!E1209,1)&amp;"."&amp;RIGHT('Locations-Stops'!E1209,LEN('Locations-Stops'!E1209)-1),"0")&amp;","&amp;IF('Locations-Stops'!G1209&lt;&gt;"",VLOOKUP('Locations-Stops'!G1209,Regions!A2:B379,2,FALSE),"0")&amp;","&amp;IF('Locations-Stops'!H1209&lt;&gt;"",VLOOKUP('Locations-Stops'!H1209,Regions!C2:D379,2,FALSE),"0")&amp;","&amp;IF('Locations-Stops'!I1209&lt;&gt;"",VLOOKUP('Locations-Stops'!I1209,Regions!F2:G379,2,FALSE),"0")&amp;","&amp;IF('Locations-Stops'!J1209&lt;&gt;"",VLOOKUP('Locations-Stops'!J1209,Regions!I2:J379,2,FALSE),"0")&amp;",'"&amp;IF('Locations-Stops'!K1209&lt;&gt;"",SUBSTITUTE('Locations-Stops'!K1209,"'","\'"),"")&amp;"','"&amp;IF('Locations-Stops'!L1209&lt;&gt;"",'Locations-Stops'!L1209,"")&amp;"','"&amp;IF('Locations-Stops'!M1209&lt;&gt;"",'Locations-Stops'!M1209,"")&amp;"','"&amp;IF('Locations-Stops'!N1209&lt;&gt;"",'Locations-Stops'!N1209,"")&amp;"', CURRENT_TIMESTAMP);"</f>
        <v>INSERT INTO `locations` (`id`, `name`, `latitude`, `longitude`, `province_id`, `region_1`, `region_2`, `region_3`, `street`, `number`, `postal`, `img`, `last_modified`) VALUES (NULL,'Mural Wij Zullen Voor Hen Zorgen',52.364312,4.8905,8,3,6,35,'Keizersgracht','567','1017 DR','https://lh5.ggpht.com/8Pa8P1vwIsaapR7gpa30NpNp2kjrTglsYdZ8u4phzHRiXZMLQzEGexGOd0RMczjDKS0QwhLeTeIKOQs7HZBB', CURRENT_TIMESTAMP);</v>
      </c>
    </row>
    <row r="1208" spans="1:1" x14ac:dyDescent="0.25">
      <c r="A1208" t="str">
        <f>"INSERT INTO `locations` (`id`, `name`, `latitude`, `longitude`, `province_id`, `region_1`, `region_2`, `region_3`, `street`, `number`, `postal`, `img`, `last_modified`) VALUES (NULL,'"&amp;SUBSTITUTE('Locations-Stops'!F1210,"'","\'")&amp;"',"&amp;IF('Locations-Stops'!D1210&lt;&gt;"",LEFT('Locations-Stops'!D1210,2)&amp;"."&amp;RIGHT('Locations-Stops'!D1210,LEN('Locations-Stops'!D1210)-2),"0")&amp;","&amp;IF('Locations-Stops'!E1210&lt;&gt;"",LEFT('Locations-Stops'!E1210,1)&amp;"."&amp;RIGHT('Locations-Stops'!E1210,LEN('Locations-Stops'!E1210)-1),"0")&amp;","&amp;IF('Locations-Stops'!G1210&lt;&gt;"",VLOOKUP('Locations-Stops'!G1210,Regions!A2:B379,2,FALSE),"0")&amp;","&amp;IF('Locations-Stops'!H1210&lt;&gt;"",VLOOKUP('Locations-Stops'!H1210,Regions!C2:D379,2,FALSE),"0")&amp;","&amp;IF('Locations-Stops'!I1210&lt;&gt;"",VLOOKUP('Locations-Stops'!I1210,Regions!F2:G379,2,FALSE),"0")&amp;","&amp;IF('Locations-Stops'!J1210&lt;&gt;"",VLOOKUP('Locations-Stops'!J1210,Regions!I2:J379,2,FALSE),"0")&amp;",'"&amp;IF('Locations-Stops'!K1210&lt;&gt;"",SUBSTITUTE('Locations-Stops'!K1210,"'","\'"),"")&amp;"','"&amp;IF('Locations-Stops'!L1210&lt;&gt;"",'Locations-Stops'!L1210,"")&amp;"','"&amp;IF('Locations-Stops'!M1210&lt;&gt;"",'Locations-Stops'!M1210,"")&amp;"','"&amp;IF('Locations-Stops'!N1210&lt;&gt;"",'Locations-Stops'!N1210,"")&amp;"', CURRENT_TIMESTAMP);"</f>
        <v>INSERT INTO `locations` (`id`, `name`, `latitude`, `longitude`, `province_id`, `region_1`, `region_2`, `region_3`, `street`, `number`, `postal`, `img`, `last_modified`) VALUES (NULL,'Safe Deposit',52.364098,4.89223,8,3,6,35,'Keizersgracht','589','1017 DR','https://lh6.ggpht.com/xnUnoOOAt0Ob5p2BzI-_I0JqQ-APdRiTzizFu7NdS4uvrnATHOR-6ZbtIw_gl2SRZ4mjeE80FHsT0JmOiJl_', CURRENT_TIMESTAMP);</v>
      </c>
    </row>
    <row r="1209" spans="1:1" x14ac:dyDescent="0.25">
      <c r="A1209" t="str">
        <f>"INSERT INTO `locations` (`id`, `name`, `latitude`, `longitude`, `province_id`, `region_1`, `region_2`, `region_3`, `street`, `number`, `postal`, `img`, `last_modified`) VALUES (NULL,'"&amp;SUBSTITUTE('Locations-Stops'!F1211,"'","\'")&amp;"',"&amp;IF('Locations-Stops'!D1211&lt;&gt;"",LEFT('Locations-Stops'!D1211,2)&amp;"."&amp;RIGHT('Locations-Stops'!D1211,LEN('Locations-Stops'!D1211)-2),"0")&amp;","&amp;IF('Locations-Stops'!E1211&lt;&gt;"",LEFT('Locations-Stops'!E1211,1)&amp;"."&amp;RIGHT('Locations-Stops'!E1211,LEN('Locations-Stops'!E1211)-1),"0")&amp;","&amp;IF('Locations-Stops'!G1211&lt;&gt;"",VLOOKUP('Locations-Stops'!G1211,Regions!A2:B379,2,FALSE),"0")&amp;","&amp;IF('Locations-Stops'!H1211&lt;&gt;"",VLOOKUP('Locations-Stops'!H1211,Regions!C2:D379,2,FALSE),"0")&amp;","&amp;IF('Locations-Stops'!I1211&lt;&gt;"",VLOOKUP('Locations-Stops'!I1211,Regions!F2:G379,2,FALSE),"0")&amp;","&amp;IF('Locations-Stops'!J1211&lt;&gt;"",VLOOKUP('Locations-Stops'!J1211,Regions!I2:J379,2,FALSE),"0")&amp;",'"&amp;IF('Locations-Stops'!K1211&lt;&gt;"",SUBSTITUTE('Locations-Stops'!K1211,"'","\'"),"")&amp;"','"&amp;IF('Locations-Stops'!L1211&lt;&gt;"",'Locations-Stops'!L1211,"")&amp;"','"&amp;IF('Locations-Stops'!M1211&lt;&gt;"",'Locations-Stops'!M1211,"")&amp;"','"&amp;IF('Locations-Stops'!N1211&lt;&gt;"",'Locations-Stops'!N1211,"")&amp;"', CURRENT_TIMESTAMP);"</f>
        <v>INSERT INTO `locations` (`id`, `name`, `latitude`, `longitude`, `province_id`, `region_1`, `region_2`, `region_3`, `street`, `number`, `postal`, `img`, `last_modified`) VALUES (NULL,'Keizersgracht Brug',52.363959,4.892633,8,3,6,35,'Keizersgracht','603','1017 DS','https://lh3.ggpht.com/cT8HryatFGKNC2izhlaYKgLY7U67V3chx-OtvK9alV3rULxhmZwQoohGjEpIQtxHa1UtG2oRKVhDs9UT-kCo', CURRENT_TIMESTAMP);</v>
      </c>
    </row>
    <row r="1210" spans="1:1" x14ac:dyDescent="0.25">
      <c r="A1210" t="str">
        <f>"INSERT INTO `locations` (`id`, `name`, `latitude`, `longitude`, `province_id`, `region_1`, `region_2`, `region_3`, `street`, `number`, `postal`, `img`, `last_modified`) VALUES (NULL,'"&amp;SUBSTITUTE('Locations-Stops'!F1212,"'","\'")&amp;"',"&amp;IF('Locations-Stops'!D1212&lt;&gt;"",LEFT('Locations-Stops'!D1212,2)&amp;"."&amp;RIGHT('Locations-Stops'!D1212,LEN('Locations-Stops'!D1212)-2),"0")&amp;","&amp;IF('Locations-Stops'!E1212&lt;&gt;"",LEFT('Locations-Stops'!E1212,1)&amp;"."&amp;RIGHT('Locations-Stops'!E1212,LEN('Locations-Stops'!E1212)-1),"0")&amp;","&amp;IF('Locations-Stops'!G1212&lt;&gt;"",VLOOKUP('Locations-Stops'!G1212,Regions!A2:B379,2,FALSE),"0")&amp;","&amp;IF('Locations-Stops'!H1212&lt;&gt;"",VLOOKUP('Locations-Stops'!H1212,Regions!C2:D379,2,FALSE),"0")&amp;","&amp;IF('Locations-Stops'!I1212&lt;&gt;"",VLOOKUP('Locations-Stops'!I1212,Regions!F2:G379,2,FALSE),"0")&amp;","&amp;IF('Locations-Stops'!J1212&lt;&gt;"",VLOOKUP('Locations-Stops'!J1212,Regions!I2:J379,2,FALSE),"0")&amp;",'"&amp;IF('Locations-Stops'!K1212&lt;&gt;"",SUBSTITUTE('Locations-Stops'!K1212,"'","\'"),"")&amp;"','"&amp;IF('Locations-Stops'!L1212&lt;&gt;"",'Locations-Stops'!L1212,"")&amp;"','"&amp;IF('Locations-Stops'!M1212&lt;&gt;"",'Locations-Stops'!M1212,"")&amp;"','"&amp;IF('Locations-Stops'!N1212&lt;&gt;"",'Locations-Stops'!N1212,"")&amp;"', CURRENT_TIMESTAMP);"</f>
        <v>INSERT INTO `locations` (`id`, `name`, `latitude`, `longitude`, `province_id`, `region_1`, `region_2`, `region_3`, `street`, `number`, `postal`, `img`, `last_modified`) VALUES (NULL,'Museum Geelvinck',52.363809,4.894327,8,3,6,35,'Keizersgracht','633','1017 DS','https://lh4.ggpht.com/INWLioSY3nClsa5ibhgu2x3K4F7Tz-n8492rRwNpJIfrCQ2naH3L5fl1lcYHAlCy8soL9L87yQH_n-QPn4Uf', CURRENT_TIMESTAMP);</v>
      </c>
    </row>
    <row r="1211" spans="1:1" x14ac:dyDescent="0.25">
      <c r="A1211" t="str">
        <f>"INSERT INTO `locations` (`id`, `name`, `latitude`, `longitude`, `province_id`, `region_1`, `region_2`, `region_3`, `street`, `number`, `postal`, `img`, `last_modified`) VALUES (NULL,'"&amp;SUBSTITUTE('Locations-Stops'!F1213,"'","\'")&amp;"',"&amp;IF('Locations-Stops'!D1213&lt;&gt;"",LEFT('Locations-Stops'!D1213,2)&amp;"."&amp;RIGHT('Locations-Stops'!D1213,LEN('Locations-Stops'!D1213)-2),"0")&amp;","&amp;IF('Locations-Stops'!E1213&lt;&gt;"",LEFT('Locations-Stops'!E1213,1)&amp;"."&amp;RIGHT('Locations-Stops'!E1213,LEN('Locations-Stops'!E1213)-1),"0")&amp;","&amp;IF('Locations-Stops'!G1213&lt;&gt;"",VLOOKUP('Locations-Stops'!G1213,Regions!A2:B379,2,FALSE),"0")&amp;","&amp;IF('Locations-Stops'!H1213&lt;&gt;"",VLOOKUP('Locations-Stops'!H1213,Regions!C2:D379,2,FALSE),"0")&amp;","&amp;IF('Locations-Stops'!I1213&lt;&gt;"",VLOOKUP('Locations-Stops'!I1213,Regions!F2:G379,2,FALSE),"0")&amp;","&amp;IF('Locations-Stops'!J1213&lt;&gt;"",VLOOKUP('Locations-Stops'!J1213,Regions!I2:J379,2,FALSE),"0")&amp;",'"&amp;IF('Locations-Stops'!K1213&lt;&gt;"",SUBSTITUTE('Locations-Stops'!K1213,"'","\'"),"")&amp;"','"&amp;IF('Locations-Stops'!L1213&lt;&gt;"",'Locations-Stops'!L1213,"")&amp;"','"&amp;IF('Locations-Stops'!M1213&lt;&gt;"",'Locations-Stops'!M1213,"")&amp;"','"&amp;IF('Locations-Stops'!N1213&lt;&gt;"",'Locations-Stops'!N1213,"")&amp;"', CURRENT_TIMESTAMP);"</f>
        <v>INSERT INTO `locations` (`id`, `name`, `latitude`, `longitude`, `province_id`, `region_1`, `region_2`, `region_3`, `street`, `number`, `postal`, `img`, `last_modified`) VALUES (NULL,'Neon Jellyfish over the Amsterdam Crosses',52.363718,4.896991,8,3,6,35,'Keizersgracht','681','1017 DW','https://lh5.ggpht.com/dGQwtNePTKScxaRmFBvhOxnAMh4vsiR9l55jVTaMsEMPj--ayRe6RUZ9ziOw4-2O6WRqGSbOqo4Lzpl3jiFK8w', CURRENT_TIMESTAMP);</v>
      </c>
    </row>
    <row r="1212" spans="1:1" x14ac:dyDescent="0.25">
      <c r="A1212" t="str">
        <f>"INSERT INTO `locations` (`id`, `name`, `latitude`, `longitude`, `province_id`, `region_1`, `region_2`, `region_3`, `street`, `number`, `postal`, `img`, `last_modified`) VALUES (NULL,'"&amp;SUBSTITUTE('Locations-Stops'!F1214,"'","\'")&amp;"',"&amp;IF('Locations-Stops'!D1214&lt;&gt;"",LEFT('Locations-Stops'!D1214,2)&amp;"."&amp;RIGHT('Locations-Stops'!D1214,LEN('Locations-Stops'!D1214)-2),"0")&amp;","&amp;IF('Locations-Stops'!E1214&lt;&gt;"",LEFT('Locations-Stops'!E1214,1)&amp;"."&amp;RIGHT('Locations-Stops'!E1214,LEN('Locations-Stops'!E1214)-1),"0")&amp;","&amp;IF('Locations-Stops'!G1214&lt;&gt;"",VLOOKUP('Locations-Stops'!G1214,Regions!A2:B379,2,FALSE),"0")&amp;","&amp;IF('Locations-Stops'!H1214&lt;&gt;"",VLOOKUP('Locations-Stops'!H1214,Regions!C2:D379,2,FALSE),"0")&amp;","&amp;IF('Locations-Stops'!I1214&lt;&gt;"",VLOOKUP('Locations-Stops'!I1214,Regions!F2:G379,2,FALSE),"0")&amp;","&amp;IF('Locations-Stops'!J1214&lt;&gt;"",VLOOKUP('Locations-Stops'!J1214,Regions!I2:J379,2,FALSE),"0")&amp;",'"&amp;IF('Locations-Stops'!K1214&lt;&gt;"",SUBSTITUTE('Locations-Stops'!K1214,"'","\'"),"")&amp;"','"&amp;IF('Locations-Stops'!L1214&lt;&gt;"",'Locations-Stops'!L1214,"")&amp;"','"&amp;IF('Locations-Stops'!M1214&lt;&gt;"",'Locations-Stops'!M1214,"")&amp;"','"&amp;IF('Locations-Stops'!N1214&lt;&gt;"",'Locations-Stops'!N1214,"")&amp;"', CURRENT_TIMESTAMP);"</f>
        <v>INSERT INTO `locations` (`id`, `name`, `latitude`, `longitude`, `province_id`, `region_1`, `region_2`, `region_3`, `street`, `number`, `postal`, `img`, `last_modified`) VALUES (NULL,'Gedenksteen John Adams',52.364687,4.889184,8,3,6,35,'Keizersgracht','527HS','1017 DP','https://lh5.ggpht.com/pc8iWUyIv9mX7jAUEBp1oCy1S6NDaHg4c1TX30d-ixkJH-lGyGDzpOHCGMaGXy7lgdLfO7-7MZvWw3bdYxJo', CURRENT_TIMESTAMP);</v>
      </c>
    </row>
    <row r="1213" spans="1:1" x14ac:dyDescent="0.25">
      <c r="A1213" t="str">
        <f>"INSERT INTO `locations` (`id`, `name`, `latitude`, `longitude`, `province_id`, `region_1`, `region_2`, `region_3`, `street`, `number`, `postal`, `img`, `last_modified`) VALUES (NULL,'"&amp;SUBSTITUTE('Locations-Stops'!F1215,"'","\'")&amp;"',"&amp;IF('Locations-Stops'!D1215&lt;&gt;"",LEFT('Locations-Stops'!D1215,2)&amp;"."&amp;RIGHT('Locations-Stops'!D1215,LEN('Locations-Stops'!D1215)-2),"0")&amp;","&amp;IF('Locations-Stops'!E1215&lt;&gt;"",LEFT('Locations-Stops'!E1215,1)&amp;"."&amp;RIGHT('Locations-Stops'!E1215,LEN('Locations-Stops'!E1215)-1),"0")&amp;","&amp;IF('Locations-Stops'!G1215&lt;&gt;"",VLOOKUP('Locations-Stops'!G1215,Regions!A2:B379,2,FALSE),"0")&amp;","&amp;IF('Locations-Stops'!H1215&lt;&gt;"",VLOOKUP('Locations-Stops'!H1215,Regions!C2:D379,2,FALSE),"0")&amp;","&amp;IF('Locations-Stops'!I1215&lt;&gt;"",VLOOKUP('Locations-Stops'!I1215,Regions!F2:G379,2,FALSE),"0")&amp;","&amp;IF('Locations-Stops'!J1215&lt;&gt;"",VLOOKUP('Locations-Stops'!J1215,Regions!I2:J379,2,FALSE),"0")&amp;",'"&amp;IF('Locations-Stops'!K1215&lt;&gt;"",SUBSTITUTE('Locations-Stops'!K1215,"'","\'"),"")&amp;"','"&amp;IF('Locations-Stops'!L1215&lt;&gt;"",'Locations-Stops'!L1215,"")&amp;"','"&amp;IF('Locations-Stops'!M1215&lt;&gt;"",'Locations-Stops'!M1215,"")&amp;"','"&amp;IF('Locations-Stops'!N1215&lt;&gt;"",'Locations-Stops'!N1215,"")&amp;"', CURRENT_TIMESTAMP);"</f>
        <v>INSERT INTO `locations` (`id`, `name`, `latitude`, `longitude`, `province_id`, `region_1`, `region_2`, `region_3`, `street`, `number`, `postal`, `img`, `last_modified`) VALUES (NULL,'Pool',52.362467,4.895127,8,3,6,35,'Kerkstraat','320','1017 HC','https://lh4.ggpht.com/CMKIDWc_lXISDOCXmUlBT3qHo3sE1fvNW3Y3gFgTuZGNQ0XILy8tzd_wSlxB0YaoMSvittaGwXg652La_js', CURRENT_TIMESTAMP);</v>
      </c>
    </row>
    <row r="1214" spans="1:1" x14ac:dyDescent="0.25">
      <c r="A1214" t="str">
        <f>"INSERT INTO `locations` (`id`, `name`, `latitude`, `longitude`, `province_id`, `region_1`, `region_2`, `region_3`, `street`, `number`, `postal`, `img`, `last_modified`) VALUES (NULL,'"&amp;SUBSTITUTE('Locations-Stops'!F1216,"'","\'")&amp;"',"&amp;IF('Locations-Stops'!D1216&lt;&gt;"",LEFT('Locations-Stops'!D1216,2)&amp;"."&amp;RIGHT('Locations-Stops'!D1216,LEN('Locations-Stops'!D1216)-2),"0")&amp;","&amp;IF('Locations-Stops'!E1216&lt;&gt;"",LEFT('Locations-Stops'!E1216,1)&amp;"."&amp;RIGHT('Locations-Stops'!E1216,LEN('Locations-Stops'!E1216)-1),"0")&amp;","&amp;IF('Locations-Stops'!G1216&lt;&gt;"",VLOOKUP('Locations-Stops'!G1216,Regions!A2:B379,2,FALSE),"0")&amp;","&amp;IF('Locations-Stops'!H1216&lt;&gt;"",VLOOKUP('Locations-Stops'!H1216,Regions!C2:D379,2,FALSE),"0")&amp;","&amp;IF('Locations-Stops'!I1216&lt;&gt;"",VLOOKUP('Locations-Stops'!I1216,Regions!F2:G379,2,FALSE),"0")&amp;","&amp;IF('Locations-Stops'!J1216&lt;&gt;"",VLOOKUP('Locations-Stops'!J1216,Regions!I2:J379,2,FALSE),"0")&amp;",'"&amp;IF('Locations-Stops'!K1216&lt;&gt;"",SUBSTITUTE('Locations-Stops'!K1216,"'","\'"),"")&amp;"','"&amp;IF('Locations-Stops'!L1216&lt;&gt;"",'Locations-Stops'!L1216,"")&amp;"','"&amp;IF('Locations-Stops'!M1216&lt;&gt;"",'Locations-Stops'!M1216,"")&amp;"','"&amp;IF('Locations-Stops'!N1216&lt;&gt;"",'Locations-Stops'!N1216,"")&amp;"', CURRENT_TIMESTAMP);"</f>
        <v>INSERT INTO `locations` (`id`, `name`, `latitude`, `longitude`, `province_id`, `region_1`, `region_2`, `region_3`, `street`, `number`, `postal`, `img`, `last_modified`) VALUES (NULL,'De Helder',52.363259,4.900967,8,3,6,35,'Kerkstraat','404','1017','https://lh3.ggpht.com/xVPuCMzTRqgvybvEtzGK7oD4klyqyCBufSQrcqzr8i_f9LoCqzb9cEuJPDnpg4BFAxseu56j-GHhQfmNBdfp', CURRENT_TIMESTAMP);</v>
      </c>
    </row>
    <row r="1215" spans="1:1" x14ac:dyDescent="0.25">
      <c r="A1215" t="str">
        <f>"INSERT INTO `locations` (`id`, `name`, `latitude`, `longitude`, `province_id`, `region_1`, `region_2`, `region_3`, `street`, `number`, `postal`, `img`, `last_modified`) VALUES (NULL,'"&amp;SUBSTITUTE('Locations-Stops'!F1217,"'","\'")&amp;"',"&amp;IF('Locations-Stops'!D1217&lt;&gt;"",LEFT('Locations-Stops'!D1217,2)&amp;"."&amp;RIGHT('Locations-Stops'!D1217,LEN('Locations-Stops'!D1217)-2),"0")&amp;","&amp;IF('Locations-Stops'!E1217&lt;&gt;"",LEFT('Locations-Stops'!E1217,1)&amp;"."&amp;RIGHT('Locations-Stops'!E1217,LEN('Locations-Stops'!E1217)-1),"0")&amp;","&amp;IF('Locations-Stops'!G1217&lt;&gt;"",VLOOKUP('Locations-Stops'!G1217,Regions!A2:B379,2,FALSE),"0")&amp;","&amp;IF('Locations-Stops'!H1217&lt;&gt;"",VLOOKUP('Locations-Stops'!H1217,Regions!C2:D379,2,FALSE),"0")&amp;","&amp;IF('Locations-Stops'!I1217&lt;&gt;"",VLOOKUP('Locations-Stops'!I1217,Regions!F2:G379,2,FALSE),"0")&amp;","&amp;IF('Locations-Stops'!J1217&lt;&gt;"",VLOOKUP('Locations-Stops'!J1217,Regions!I2:J379,2,FALSE),"0")&amp;",'"&amp;IF('Locations-Stops'!K1217&lt;&gt;"",SUBSTITUTE('Locations-Stops'!K1217,"'","\'"),"")&amp;"','"&amp;IF('Locations-Stops'!L1217&lt;&gt;"",'Locations-Stops'!L1217,"")&amp;"','"&amp;IF('Locations-Stops'!M1217&lt;&gt;"",'Locations-Stops'!M1217,"")&amp;"','"&amp;IF('Locations-Stops'!N1217&lt;&gt;"",'Locations-Stops'!N1217,"")&amp;"', CURRENT_TIMESTAMP);"</f>
        <v>INSERT INTO `locations` (`id`, `name`, `latitude`, `longitude`, `province_id`, `region_1`, `region_2`, `region_3`, `street`, `number`, `postal`, `img`, `last_modified`) VALUES (NULL,'Deerheart',52.366856,4.889041,8,3,6,35,'Koningsplein','11','1017 BB','https://lh5.ggpht.com/xf8yZKNQFn1sItqBmrCb0-_gGbRkcRy5rnphl-U-OXOJ8s5Qjvx0GANc6SpugffuZ-2WqkRh2S67tOQgrcM_ok7gdTpBNLFGizlz29eYoA8XkbybaA', CURRENT_TIMESTAMP);</v>
      </c>
    </row>
    <row r="1216" spans="1:1" x14ac:dyDescent="0.25">
      <c r="A1216" t="str">
        <f>"INSERT INTO `locations` (`id`, `name`, `latitude`, `longitude`, `province_id`, `region_1`, `region_2`, `region_3`, `street`, `number`, `postal`, `img`, `last_modified`) VALUES (NULL,'"&amp;SUBSTITUTE('Locations-Stops'!F1218,"'","\'")&amp;"',"&amp;IF('Locations-Stops'!D1218&lt;&gt;"",LEFT('Locations-Stops'!D1218,2)&amp;"."&amp;RIGHT('Locations-Stops'!D1218,LEN('Locations-Stops'!D1218)-2),"0")&amp;","&amp;IF('Locations-Stops'!E1218&lt;&gt;"",LEFT('Locations-Stops'!E1218,1)&amp;"."&amp;RIGHT('Locations-Stops'!E1218,LEN('Locations-Stops'!E1218)-1),"0")&amp;","&amp;IF('Locations-Stops'!G1218&lt;&gt;"",VLOOKUP('Locations-Stops'!G1218,Regions!A2:B379,2,FALSE),"0")&amp;","&amp;IF('Locations-Stops'!H1218&lt;&gt;"",VLOOKUP('Locations-Stops'!H1218,Regions!C2:D379,2,FALSE),"0")&amp;","&amp;IF('Locations-Stops'!I1218&lt;&gt;"",VLOOKUP('Locations-Stops'!I1218,Regions!F2:G379,2,FALSE),"0")&amp;","&amp;IF('Locations-Stops'!J1218&lt;&gt;"",VLOOKUP('Locations-Stops'!J1218,Regions!I2:J379,2,FALSE),"0")&amp;",'"&amp;IF('Locations-Stops'!K1218&lt;&gt;"",SUBSTITUTE('Locations-Stops'!K1218,"'","\'"),"")&amp;"','"&amp;IF('Locations-Stops'!L1218&lt;&gt;"",'Locations-Stops'!L1218,"")&amp;"','"&amp;IF('Locations-Stops'!M1218&lt;&gt;"",'Locations-Stops'!M1218,"")&amp;"','"&amp;IF('Locations-Stops'!N1218&lt;&gt;"",'Locations-Stops'!N1218,"")&amp;"', CURRENT_TIMESTAMP);"</f>
        <v>INSERT INTO `locations` (`id`, `name`, `latitude`, `longitude`, `province_id`, `region_1`, `region_2`, `region_3`, `street`, `number`, `postal`, `img`, `last_modified`) VALUES (NULL,'Keizersgracht 465',52.365994,4.886896,8,3,6,35,'Leidsestraat','31','1017 NT','https://lh6.ggpht.com/zqr9x6vy05UugQC1Im5D98QxUhd-WZm0L1X0nxqj8eZ1-mJqNl9M62o5YDMjRYc8YN2KWQK-50_-r11RgBA', CURRENT_TIMESTAMP);</v>
      </c>
    </row>
    <row r="1217" spans="1:1" x14ac:dyDescent="0.25">
      <c r="A1217" t="str">
        <f>"INSERT INTO `locations` (`id`, `name`, `latitude`, `longitude`, `province_id`, `region_1`, `region_2`, `region_3`, `street`, `number`, `postal`, `img`, `last_modified`) VALUES (NULL,'"&amp;SUBSTITUTE('Locations-Stops'!F1219,"'","\'")&amp;"',"&amp;IF('Locations-Stops'!D1219&lt;&gt;"",LEFT('Locations-Stops'!D1219,2)&amp;"."&amp;RIGHT('Locations-Stops'!D1219,LEN('Locations-Stops'!D1219)-2),"0")&amp;","&amp;IF('Locations-Stops'!E1219&lt;&gt;"",LEFT('Locations-Stops'!E1219,1)&amp;"."&amp;RIGHT('Locations-Stops'!E1219,LEN('Locations-Stops'!E1219)-1),"0")&amp;","&amp;IF('Locations-Stops'!G1219&lt;&gt;"",VLOOKUP('Locations-Stops'!G1219,Regions!A2:B379,2,FALSE),"0")&amp;","&amp;IF('Locations-Stops'!H1219&lt;&gt;"",VLOOKUP('Locations-Stops'!H1219,Regions!C2:D379,2,FALSE),"0")&amp;","&amp;IF('Locations-Stops'!I1219&lt;&gt;"",VLOOKUP('Locations-Stops'!I1219,Regions!F2:G379,2,FALSE),"0")&amp;","&amp;IF('Locations-Stops'!J1219&lt;&gt;"",VLOOKUP('Locations-Stops'!J1219,Regions!I2:J379,2,FALSE),"0")&amp;",'"&amp;IF('Locations-Stops'!K1219&lt;&gt;"",SUBSTITUTE('Locations-Stops'!K1219,"'","\'"),"")&amp;"','"&amp;IF('Locations-Stops'!L1219&lt;&gt;"",'Locations-Stops'!L1219,"")&amp;"','"&amp;IF('Locations-Stops'!M1219&lt;&gt;"",'Locations-Stops'!M1219,"")&amp;"','"&amp;IF('Locations-Stops'!N1219&lt;&gt;"",'Locations-Stops'!N1219,"")&amp;"', CURRENT_TIMESTAMP);"</f>
        <v>INSERT INTO `locations` (`id`, `name`, `latitude`, `longitude`, `province_id`, `region_1`, `region_2`, `region_3`, `street`, `number`, `postal`, `img`, `last_modified`) VALUES (NULL,'Green House in Amsterdam',52.366658,4.893363,8,3,6,35,'Muntplein','9','1017 CK','https://lh4.ggpht.com/GhloeKqZh_bhYCNEMXa4pdasR5aRezyGuvfb2sOfFCkXjplpnue8qHzbaeudob6Km9hS6CH4z9FzWNv8_wb4hQeaUUC5ZRFl50wvouEpsIKdEuCm', CURRENT_TIMESTAMP);</v>
      </c>
    </row>
    <row r="1218" spans="1:1" x14ac:dyDescent="0.25">
      <c r="A1218" t="str">
        <f>"INSERT INTO `locations` (`id`, `name`, `latitude`, `longitude`, `province_id`, `region_1`, `region_2`, `region_3`, `street`, `number`, `postal`, `img`, `last_modified`) VALUES (NULL,'"&amp;SUBSTITUTE('Locations-Stops'!F1220,"'","\'")&amp;"',"&amp;IF('Locations-Stops'!D1220&lt;&gt;"",LEFT('Locations-Stops'!D1220,2)&amp;"."&amp;RIGHT('Locations-Stops'!D1220,LEN('Locations-Stops'!D1220)-2),"0")&amp;","&amp;IF('Locations-Stops'!E1220&lt;&gt;"",LEFT('Locations-Stops'!E1220,1)&amp;"."&amp;RIGHT('Locations-Stops'!E1220,LEN('Locations-Stops'!E1220)-1),"0")&amp;","&amp;IF('Locations-Stops'!G1220&lt;&gt;"",VLOOKUP('Locations-Stops'!G1220,Regions!A2:B379,2,FALSE),"0")&amp;","&amp;IF('Locations-Stops'!H1220&lt;&gt;"",VLOOKUP('Locations-Stops'!H1220,Regions!C2:D379,2,FALSE),"0")&amp;","&amp;IF('Locations-Stops'!I1220&lt;&gt;"",VLOOKUP('Locations-Stops'!I1220,Regions!F2:G379,2,FALSE),"0")&amp;","&amp;IF('Locations-Stops'!J1220&lt;&gt;"",VLOOKUP('Locations-Stops'!J1220,Regions!I2:J379,2,FALSE),"0")&amp;",'"&amp;IF('Locations-Stops'!K1220&lt;&gt;"",SUBSTITUTE('Locations-Stops'!K1220,"'","\'"),"")&amp;"','"&amp;IF('Locations-Stops'!L1220&lt;&gt;"",'Locations-Stops'!L1220,"")&amp;"','"&amp;IF('Locations-Stops'!M1220&lt;&gt;"",'Locations-Stops'!M1220,"")&amp;"','"&amp;IF('Locations-Stops'!N1220&lt;&gt;"",'Locations-Stops'!N1220,"")&amp;"', CURRENT_TIMESTAMP);"</f>
        <v>INSERT INTO `locations` (`id`, `name`, `latitude`, `longitude`, `province_id`, `region_1`, `region_2`, `region_3`, `street`, `number`, `postal`, `img`, `last_modified`) VALUES (NULL,'Skull',52.365024,4.885994,8,3,6,35,'Prinsengracht','727','1017 JX','https://lh5.ggpht.com/6uNdbWowkMTv06fWhZZ0qHHBi0MHaEio2iyArfUPnL2XmQBf3D4xzkIHTlJx4poVIdtow1em4BwVUaRU6nkTMQ', CURRENT_TIMESTAMP);</v>
      </c>
    </row>
    <row r="1219" spans="1:1" x14ac:dyDescent="0.25">
      <c r="A1219" t="str">
        <f>"INSERT INTO `locations` (`id`, `name`, `latitude`, `longitude`, `province_id`, `region_1`, `region_2`, `region_3`, `street`, `number`, `postal`, `img`, `last_modified`) VALUES (NULL,'"&amp;SUBSTITUTE('Locations-Stops'!F1221,"'","\'")&amp;"',"&amp;IF('Locations-Stops'!D1221&lt;&gt;"",LEFT('Locations-Stops'!D1221,2)&amp;"."&amp;RIGHT('Locations-Stops'!D1221,LEN('Locations-Stops'!D1221)-2),"0")&amp;","&amp;IF('Locations-Stops'!E1221&lt;&gt;"",LEFT('Locations-Stops'!E1221,1)&amp;"."&amp;RIGHT('Locations-Stops'!E1221,LEN('Locations-Stops'!E1221)-1),"0")&amp;","&amp;IF('Locations-Stops'!G1221&lt;&gt;"",VLOOKUP('Locations-Stops'!G1221,Regions!A2:B379,2,FALSE),"0")&amp;","&amp;IF('Locations-Stops'!H1221&lt;&gt;"",VLOOKUP('Locations-Stops'!H1221,Regions!C2:D379,2,FALSE),"0")&amp;","&amp;IF('Locations-Stops'!I1221&lt;&gt;"",VLOOKUP('Locations-Stops'!I1221,Regions!F2:G379,2,FALSE),"0")&amp;","&amp;IF('Locations-Stops'!J1221&lt;&gt;"",VLOOKUP('Locations-Stops'!J1221,Regions!I2:J379,2,FALSE),"0")&amp;",'"&amp;IF('Locations-Stops'!K1221&lt;&gt;"",SUBSTITUTE('Locations-Stops'!K1221,"'","\'"),"")&amp;"','"&amp;IF('Locations-Stops'!L1221&lt;&gt;"",'Locations-Stops'!L1221,"")&amp;"','"&amp;IF('Locations-Stops'!M1221&lt;&gt;"",'Locations-Stops'!M1221,"")&amp;"','"&amp;IF('Locations-Stops'!N1221&lt;&gt;"",'Locations-Stops'!N1221,"")&amp;"', CURRENT_TIMESTAMP);"</f>
        <v>INSERT INTO `locations` (`id`, `name`, `latitude`, `longitude`, `province_id`, `region_1`, `region_2`, `region_3`, `street`, `number`, `postal`, `img`, `last_modified`) VALUES (NULL,'This is Where The Children Work',52.364304,4.88601,8,3,6,35,'Prinsengracht','739','1017','https://lh4.ggpht.com/9kRtqkzmPei05KWjP1vaVOesJHo-cTSk2n06Pwyn5x2dg87FA10miigKf5AtP5w3ug4c5a9zWLw3_XYs5C0gUq_YQ7nl1JJUoazyO5L2DYYIUkRa', CURRENT_TIMESTAMP);</v>
      </c>
    </row>
    <row r="1220" spans="1:1" x14ac:dyDescent="0.25">
      <c r="A1220" t="str">
        <f>"INSERT INTO `locations` (`id`, `name`, `latitude`, `longitude`, `province_id`, `region_1`, `region_2`, `region_3`, `street`, `number`, `postal`, `img`, `last_modified`) VALUES (NULL,'"&amp;SUBSTITUTE('Locations-Stops'!F1222,"'","\'")&amp;"',"&amp;IF('Locations-Stops'!D1222&lt;&gt;"",LEFT('Locations-Stops'!D1222,2)&amp;"."&amp;RIGHT('Locations-Stops'!D1222,LEN('Locations-Stops'!D1222)-2),"0")&amp;","&amp;IF('Locations-Stops'!E1222&lt;&gt;"",LEFT('Locations-Stops'!E1222,1)&amp;"."&amp;RIGHT('Locations-Stops'!E1222,LEN('Locations-Stops'!E1222)-1),"0")&amp;","&amp;IF('Locations-Stops'!G1222&lt;&gt;"",VLOOKUP('Locations-Stops'!G1222,Regions!A2:B379,2,FALSE),"0")&amp;","&amp;IF('Locations-Stops'!H1222&lt;&gt;"",VLOOKUP('Locations-Stops'!H1222,Regions!C2:D379,2,FALSE),"0")&amp;","&amp;IF('Locations-Stops'!I1222&lt;&gt;"",VLOOKUP('Locations-Stops'!I1222,Regions!F2:G379,2,FALSE),"0")&amp;","&amp;IF('Locations-Stops'!J1222&lt;&gt;"",VLOOKUP('Locations-Stops'!J1222,Regions!I2:J379,2,FALSE),"0")&amp;",'"&amp;IF('Locations-Stops'!K1222&lt;&gt;"",SUBSTITUTE('Locations-Stops'!K1222,"'","\'"),"")&amp;"','"&amp;IF('Locations-Stops'!L1222&lt;&gt;"",'Locations-Stops'!L1222,"")&amp;"','"&amp;IF('Locations-Stops'!M1222&lt;&gt;"",'Locations-Stops'!M1222,"")&amp;"','"&amp;IF('Locations-Stops'!N1222&lt;&gt;"",'Locations-Stops'!N1222,"")&amp;"', CURRENT_TIMESTAMP);"</f>
        <v>INSERT INTO `locations` (`id`, `name`, `latitude`, `longitude`, `province_id`, `region_1`, `region_2`, `region_3`, `street`, `number`, `postal`, `img`, `last_modified`) VALUES (NULL,'Penguin Decoration',52.363042,4.888415,8,3,6,35,'Prinsengracht','811','1017 KA','https://lh5.ggpht.com/ZUqNkHjil0Ey977dT6PgpOMW8DGQUHmcRJByFRjYQSxsbpmrLT5MIUjRRdJ2vOc5BwVA5MCVLkWV4mzGRP-kBw', CURRENT_TIMESTAMP);</v>
      </c>
    </row>
    <row r="1221" spans="1:1" x14ac:dyDescent="0.25">
      <c r="A1221" t="str">
        <f>"INSERT INTO `locations` (`id`, `name`, `latitude`, `longitude`, `province_id`, `region_1`, `region_2`, `region_3`, `street`, `number`, `postal`, `img`, `last_modified`) VALUES (NULL,'"&amp;SUBSTITUTE('Locations-Stops'!F1223,"'","\'")&amp;"',"&amp;IF('Locations-Stops'!D1223&lt;&gt;"",LEFT('Locations-Stops'!D1223,2)&amp;"."&amp;RIGHT('Locations-Stops'!D1223,LEN('Locations-Stops'!D1223)-2),"0")&amp;","&amp;IF('Locations-Stops'!E1223&lt;&gt;"",LEFT('Locations-Stops'!E1223,1)&amp;"."&amp;RIGHT('Locations-Stops'!E1223,LEN('Locations-Stops'!E1223)-1),"0")&amp;","&amp;IF('Locations-Stops'!G1223&lt;&gt;"",VLOOKUP('Locations-Stops'!G1223,Regions!A2:B379,2,FALSE),"0")&amp;","&amp;IF('Locations-Stops'!H1223&lt;&gt;"",VLOOKUP('Locations-Stops'!H1223,Regions!C2:D379,2,FALSE),"0")&amp;","&amp;IF('Locations-Stops'!I1223&lt;&gt;"",VLOOKUP('Locations-Stops'!I1223,Regions!F2:G379,2,FALSE),"0")&amp;","&amp;IF('Locations-Stops'!J1223&lt;&gt;"",VLOOKUP('Locations-Stops'!J1223,Regions!I2:J379,2,FALSE),"0")&amp;",'"&amp;IF('Locations-Stops'!K1223&lt;&gt;"",SUBSTITUTE('Locations-Stops'!K1223,"'","\'"),"")&amp;"','"&amp;IF('Locations-Stops'!L1223&lt;&gt;"",'Locations-Stops'!L1223,"")&amp;"','"&amp;IF('Locations-Stops'!M1223&lt;&gt;"",'Locations-Stops'!M1223,"")&amp;"','"&amp;IF('Locations-Stops'!N1223&lt;&gt;"",'Locations-Stops'!N1223,"")&amp;"', CURRENT_TIMESTAMP);"</f>
        <v>INSERT INTO `locations` (`id`, `name`, `latitude`, `longitude`, `province_id`, `region_1`, `region_2`, `region_3`, `street`, `number`, `postal`, `img`, `last_modified`) VALUES (NULL,'Elizabeth Wolff School',52.362418,4.891366,8,3,6,35,'Prinsengracht','927','1017 KD','https://lh6.ggpht.com/dc0BP51nhL09qlQojurok-L2dG7b6YLgGeI5VzLh_hVoH4AN9dyH8Pm__pYAIo_gmERvUZHt1ujGNfln0MfL', CURRENT_TIMESTAMP);</v>
      </c>
    </row>
    <row r="1222" spans="1:1" x14ac:dyDescent="0.25">
      <c r="A1222" t="str">
        <f>"INSERT INTO `locations` (`id`, `name`, `latitude`, `longitude`, `province_id`, `region_1`, `region_2`, `region_3`, `street`, `number`, `postal`, `img`, `last_modified`) VALUES (NULL,'"&amp;SUBSTITUTE('Locations-Stops'!F1224,"'","\'")&amp;"',"&amp;IF('Locations-Stops'!D1224&lt;&gt;"",LEFT('Locations-Stops'!D1224,2)&amp;"."&amp;RIGHT('Locations-Stops'!D1224,LEN('Locations-Stops'!D1224)-2),"0")&amp;","&amp;IF('Locations-Stops'!E1224&lt;&gt;"",LEFT('Locations-Stops'!E1224,1)&amp;"."&amp;RIGHT('Locations-Stops'!E1224,LEN('Locations-Stops'!E1224)-1),"0")&amp;","&amp;IF('Locations-Stops'!G1224&lt;&gt;"",VLOOKUP('Locations-Stops'!G1224,Regions!A2:B379,2,FALSE),"0")&amp;","&amp;IF('Locations-Stops'!H1224&lt;&gt;"",VLOOKUP('Locations-Stops'!H1224,Regions!C2:D379,2,FALSE),"0")&amp;","&amp;IF('Locations-Stops'!I1224&lt;&gt;"",VLOOKUP('Locations-Stops'!I1224,Regions!F2:G379,2,FALSE),"0")&amp;","&amp;IF('Locations-Stops'!J1224&lt;&gt;"",VLOOKUP('Locations-Stops'!J1224,Regions!I2:J379,2,FALSE),"0")&amp;",'"&amp;IF('Locations-Stops'!K1224&lt;&gt;"",SUBSTITUTE('Locations-Stops'!K1224,"'","\'"),"")&amp;"','"&amp;IF('Locations-Stops'!L1224&lt;&gt;"",'Locations-Stops'!L1224,"")&amp;"','"&amp;IF('Locations-Stops'!M1224&lt;&gt;"",'Locations-Stops'!M1224,"")&amp;"','"&amp;IF('Locations-Stops'!N1224&lt;&gt;"",'Locations-Stops'!N1224,"")&amp;"', CURRENT_TIMESTAMP);"</f>
        <v>INSERT INTO `locations` (`id`, `name`, `latitude`, `longitude`, `province_id`, `region_1`, `region_2`, `region_3`, `street`, `number`, `postal`, `img`, `last_modified`) VALUES (NULL,'A stork right here.',52.361759,4.895831,8,3,6,35,'Prinsengracht','1047a','1017 KP','https://lh3.googleusercontent.com/bZIgorEsSd9hDBioNztMIqhGaVIWIi2t6f7MUPUFzoeoHMRnon5TlGi7TTAHYN0mA0CcT2vjNyUX0lEaR0X_', CURRENT_TIMESTAMP);</v>
      </c>
    </row>
    <row r="1223" spans="1:1" x14ac:dyDescent="0.25">
      <c r="A1223" t="str">
        <f>"INSERT INTO `locations` (`id`, `name`, `latitude`, `longitude`, `province_id`, `region_1`, `region_2`, `region_3`, `street`, `number`, `postal`, `img`, `last_modified`) VALUES (NULL,'"&amp;SUBSTITUTE('Locations-Stops'!F1225,"'","\'")&amp;"',"&amp;IF('Locations-Stops'!D1225&lt;&gt;"",LEFT('Locations-Stops'!D1225,2)&amp;"."&amp;RIGHT('Locations-Stops'!D1225,LEN('Locations-Stops'!D1225)-2),"0")&amp;","&amp;IF('Locations-Stops'!E1225&lt;&gt;"",LEFT('Locations-Stops'!E1225,1)&amp;"."&amp;RIGHT('Locations-Stops'!E1225,LEN('Locations-Stops'!E1225)-1),"0")&amp;","&amp;IF('Locations-Stops'!G1225&lt;&gt;"",VLOOKUP('Locations-Stops'!G1225,Regions!A2:B379,2,FALSE),"0")&amp;","&amp;IF('Locations-Stops'!H1225&lt;&gt;"",VLOOKUP('Locations-Stops'!H1225,Regions!C2:D379,2,FALSE),"0")&amp;","&amp;IF('Locations-Stops'!I1225&lt;&gt;"",VLOOKUP('Locations-Stops'!I1225,Regions!F2:G379,2,FALSE),"0")&amp;","&amp;IF('Locations-Stops'!J1225&lt;&gt;"",VLOOKUP('Locations-Stops'!J1225,Regions!I2:J379,2,FALSE),"0")&amp;",'"&amp;IF('Locations-Stops'!K1225&lt;&gt;"",SUBSTITUTE('Locations-Stops'!K1225,"'","\'"),"")&amp;"','"&amp;IF('Locations-Stops'!L1225&lt;&gt;"",'Locations-Stops'!L1225,"")&amp;"','"&amp;IF('Locations-Stops'!M1225&lt;&gt;"",'Locations-Stops'!M1225,"")&amp;"','"&amp;IF('Locations-Stops'!N1225&lt;&gt;"",'Locations-Stops'!N1225,"")&amp;"', CURRENT_TIMESTAMP);"</f>
        <v>INSERT INTO `locations` (`id`, `name`, `latitude`, `longitude`, `province_id`, `region_1`, `region_2`, `region_3`, `street`, `number`, `postal`, `img`, `last_modified`) VALUES (NULL,'Stone Book on a Pillar',52.362216,4.898415,8,3,6,35,'Prinsengracht','1049III','1017 JE','https://lh5.ggpht.com/h3_H6nh80Jm7R_evuaFVL9lBlj8q02EhMZzrSJrSMmEQmkN9a2bznBUZ0VuCrbk6XjrREsoNS7Cx-g0-xnHjCg', CURRENT_TIMESTAMP);</v>
      </c>
    </row>
    <row r="1224" spans="1:1" x14ac:dyDescent="0.25">
      <c r="A1224" t="str">
        <f>"INSERT INTO `locations` (`id`, `name`, `latitude`, `longitude`, `province_id`, `region_1`, `region_2`, `region_3`, `street`, `number`, `postal`, `img`, `last_modified`) VALUES (NULL,'"&amp;SUBSTITUTE('Locations-Stops'!F1226,"'","\'")&amp;"',"&amp;IF('Locations-Stops'!D1226&lt;&gt;"",LEFT('Locations-Stops'!D1226,2)&amp;"."&amp;RIGHT('Locations-Stops'!D1226,LEN('Locations-Stops'!D1226)-2),"0")&amp;","&amp;IF('Locations-Stops'!E1226&lt;&gt;"",LEFT('Locations-Stops'!E1226,1)&amp;"."&amp;RIGHT('Locations-Stops'!E1226,LEN('Locations-Stops'!E1226)-1),"0")&amp;","&amp;IF('Locations-Stops'!G1226&lt;&gt;"",VLOOKUP('Locations-Stops'!G1226,Regions!A2:B379,2,FALSE),"0")&amp;","&amp;IF('Locations-Stops'!H1226&lt;&gt;"",VLOOKUP('Locations-Stops'!H1226,Regions!C2:D379,2,FALSE),"0")&amp;","&amp;IF('Locations-Stops'!I1226&lt;&gt;"",VLOOKUP('Locations-Stops'!I1226,Regions!F2:G379,2,FALSE),"0")&amp;","&amp;IF('Locations-Stops'!J1226&lt;&gt;"",VLOOKUP('Locations-Stops'!J1226,Regions!I2:J379,2,FALSE),"0")&amp;",'"&amp;IF('Locations-Stops'!K1226&lt;&gt;"",SUBSTITUTE('Locations-Stops'!K1226,"'","\'"),"")&amp;"','"&amp;IF('Locations-Stops'!L1226&lt;&gt;"",'Locations-Stops'!L1226,"")&amp;"','"&amp;IF('Locations-Stops'!M1226&lt;&gt;"",'Locations-Stops'!M1226,"")&amp;"','"&amp;IF('Locations-Stops'!N1226&lt;&gt;"",'Locations-Stops'!N1226,"")&amp;"', CURRENT_TIMESTAMP);"</f>
        <v>INSERT INTO `locations` (`id`, `name`, `latitude`, `longitude`, `province_id`, `region_1`, `region_2`, `region_3`, `street`, `number`, `postal`, `img`, `last_modified`) VALUES (NULL,'Stone Cross',52.363257,4.887621,8,3,6,35,'Prinsengracht','787II','1017 JZ','https://lh3.googleusercontent.com/-L5D_ZrlKtdRLDli42Yt8QFOOHwPvYgBUVX2EJXU2gsHv7ffHlG33m_YcajCJVWtqpz3xlbpsx9DuIUMOi4-', CURRENT_TIMESTAMP);</v>
      </c>
    </row>
    <row r="1225" spans="1:1" x14ac:dyDescent="0.25">
      <c r="A1225" t="str">
        <f>"INSERT INTO `locations` (`id`, `name`, `latitude`, `longitude`, `province_id`, `region_1`, `region_2`, `region_3`, `street`, `number`, `postal`, `img`, `last_modified`) VALUES (NULL,'"&amp;SUBSTITUTE('Locations-Stops'!F1227,"'","\'")&amp;"',"&amp;IF('Locations-Stops'!D1227&lt;&gt;"",LEFT('Locations-Stops'!D1227,2)&amp;"."&amp;RIGHT('Locations-Stops'!D1227,LEN('Locations-Stops'!D1227)-2),"0")&amp;","&amp;IF('Locations-Stops'!E1227&lt;&gt;"",LEFT('Locations-Stops'!E1227,1)&amp;"."&amp;RIGHT('Locations-Stops'!E1227,LEN('Locations-Stops'!E1227)-1),"0")&amp;","&amp;IF('Locations-Stops'!G1227&lt;&gt;"",VLOOKUP('Locations-Stops'!G1227,Regions!A2:B379,2,FALSE),"0")&amp;","&amp;IF('Locations-Stops'!H1227&lt;&gt;"",VLOOKUP('Locations-Stops'!H1227,Regions!C2:D379,2,FALSE),"0")&amp;","&amp;IF('Locations-Stops'!I1227&lt;&gt;"",VLOOKUP('Locations-Stops'!I1227,Regions!F2:G379,2,FALSE),"0")&amp;","&amp;IF('Locations-Stops'!J1227&lt;&gt;"",VLOOKUP('Locations-Stops'!J1227,Regions!I2:J379,2,FALSE),"0")&amp;",'"&amp;IF('Locations-Stops'!K1227&lt;&gt;"",SUBSTITUTE('Locations-Stops'!K1227,"'","\'"),"")&amp;"','"&amp;IF('Locations-Stops'!L1227&lt;&gt;"",'Locations-Stops'!L1227,"")&amp;"','"&amp;IF('Locations-Stops'!M1227&lt;&gt;"",'Locations-Stops'!M1227,"")&amp;"','"&amp;IF('Locations-Stops'!N1227&lt;&gt;"",'Locations-Stops'!N1227,"")&amp;"', CURRENT_TIMESTAMP);"</f>
        <v>INSERT INTO `locations` (`id`, `name`, `latitude`, `longitude`, `province_id`, `region_1`, `region_2`, `region_3`, `street`, `number`, `postal`, `img`, `last_modified`) VALUES (NULL,'Pathé Tuschinski',52.366535,4.894692,8,3,6,35,'Reguliersbreestraat','26','1017 CN','https://lh3.googleusercontent.com/whaWqrZeFnpQlSHugYdB6BX7gQmA5GKRo9FFoM3DieYqjPB-JJLLOq9RM4r-Y8rGVL-KgipQ2GKaDLgtttT5', CURRENT_TIMESTAMP);</v>
      </c>
    </row>
    <row r="1226" spans="1:1" x14ac:dyDescent="0.25">
      <c r="A1226" t="str">
        <f>"INSERT INTO `locations` (`id`, `name`, `latitude`, `longitude`, `province_id`, `region_1`, `region_2`, `region_3`, `street`, `number`, `postal`, `img`, `last_modified`) VALUES (NULL,'"&amp;SUBSTITUTE('Locations-Stops'!F1228,"'","\'")&amp;"',"&amp;IF('Locations-Stops'!D1228&lt;&gt;"",LEFT('Locations-Stops'!D1228,2)&amp;"."&amp;RIGHT('Locations-Stops'!D1228,LEN('Locations-Stops'!D1228)-2),"0")&amp;","&amp;IF('Locations-Stops'!E1228&lt;&gt;"",LEFT('Locations-Stops'!E1228,1)&amp;"."&amp;RIGHT('Locations-Stops'!E1228,LEN('Locations-Stops'!E1228)-1),"0")&amp;","&amp;IF('Locations-Stops'!G1228&lt;&gt;"",VLOOKUP('Locations-Stops'!G1228,Regions!A2:B379,2,FALSE),"0")&amp;","&amp;IF('Locations-Stops'!H1228&lt;&gt;"",VLOOKUP('Locations-Stops'!H1228,Regions!C2:D379,2,FALSE),"0")&amp;","&amp;IF('Locations-Stops'!I1228&lt;&gt;"",VLOOKUP('Locations-Stops'!I1228,Regions!F2:G379,2,FALSE),"0")&amp;","&amp;IF('Locations-Stops'!J1228&lt;&gt;"",VLOOKUP('Locations-Stops'!J1228,Regions!I2:J379,2,FALSE),"0")&amp;",'"&amp;IF('Locations-Stops'!K1228&lt;&gt;"",SUBSTITUTE('Locations-Stops'!K1228,"'","\'"),"")&amp;"','"&amp;IF('Locations-Stops'!L1228&lt;&gt;"",'Locations-Stops'!L1228,"")&amp;"','"&amp;IF('Locations-Stops'!M1228&lt;&gt;"",'Locations-Stops'!M1228,"")&amp;"','"&amp;IF('Locations-Stops'!N1228&lt;&gt;"",'Locations-Stops'!N1228,"")&amp;"', CURRENT_TIMESTAMP);"</f>
        <v>INSERT INTO `locations` (`id`, `name`, `latitude`, `longitude`, `province_id`, `region_1`, `region_2`, `region_3`, `street`, `number`, `postal`, `img`, `last_modified`) VALUES (NULL,'The Art Deco Rear of Tuschinski',52.36597,4.894528,8,3,6,35,'Reguliersdwarsstraat','111','1017 BL','https://lh4.ggpht.com/742Qt0i4sPFcaagv5E8IAfnnR5MRLMkR8w1EFc-Tm9ITGCaoPj96RO9r5wDCgRmNRoC24ymvZTlqL0nyOclI2g', CURRENT_TIMESTAMP);</v>
      </c>
    </row>
    <row r="1227" spans="1:1" x14ac:dyDescent="0.25">
      <c r="A1227" t="str">
        <f>"INSERT INTO `locations` (`id`, `name`, `latitude`, `longitude`, `province_id`, `region_1`, `region_2`, `region_3`, `street`, `number`, `postal`, `img`, `last_modified`) VALUES (NULL,'"&amp;SUBSTITUTE('Locations-Stops'!F1229,"'","\'")&amp;"',"&amp;IF('Locations-Stops'!D1229&lt;&gt;"",LEFT('Locations-Stops'!D1229,2)&amp;"."&amp;RIGHT('Locations-Stops'!D1229,LEN('Locations-Stops'!D1229)-2),"0")&amp;","&amp;IF('Locations-Stops'!E1229&lt;&gt;"",LEFT('Locations-Stops'!E1229,1)&amp;"."&amp;RIGHT('Locations-Stops'!E1229,LEN('Locations-Stops'!E1229)-1),"0")&amp;","&amp;IF('Locations-Stops'!G1229&lt;&gt;"",VLOOKUP('Locations-Stops'!G1229,Regions!A2:B379,2,FALSE),"0")&amp;","&amp;IF('Locations-Stops'!H1229&lt;&gt;"",VLOOKUP('Locations-Stops'!H1229,Regions!C2:D379,2,FALSE),"0")&amp;","&amp;IF('Locations-Stops'!I1229&lt;&gt;"",VLOOKUP('Locations-Stops'!I1229,Regions!F2:G379,2,FALSE),"0")&amp;","&amp;IF('Locations-Stops'!J1229&lt;&gt;"",VLOOKUP('Locations-Stops'!J1229,Regions!I2:J379,2,FALSE),"0")&amp;",'"&amp;IF('Locations-Stops'!K1229&lt;&gt;"",SUBSTITUTE('Locations-Stops'!K1229,"'","\'"),"")&amp;"','"&amp;IF('Locations-Stops'!L1229&lt;&gt;"",'Locations-Stops'!L1229,"")&amp;"','"&amp;IF('Locations-Stops'!M1229&lt;&gt;"",'Locations-Stops'!M1229,"")&amp;"','"&amp;IF('Locations-Stops'!N1229&lt;&gt;"",'Locations-Stops'!N1229,"")&amp;"', CURRENT_TIMESTAMP);"</f>
        <v>INSERT INTO `locations` (`id`, `name`, `latitude`, `longitude`, `province_id`, `region_1`, `region_2`, `region_3`, `street`, `number`, `postal`, `img`, `last_modified`) VALUES (NULL,'Tattoo Parlor Dragon',52.366055,4.893659,8,3,6,35,'Reguliersdwarsstraat','91I','1017 BK','https://lh5.ggpht.com/5CldejpXLmp9m5ebroQ4iRXh8lmusVK56uWc5GyiDizO7hq6cUNh6kBw1NLdW5XBvMzrBLLOi2An4cMjsOqq', CURRENT_TIMESTAMP);</v>
      </c>
    </row>
    <row r="1228" spans="1:1" x14ac:dyDescent="0.25">
      <c r="A1228" t="str">
        <f>"INSERT INTO `locations` (`id`, `name`, `latitude`, `longitude`, `province_id`, `region_1`, `region_2`, `region_3`, `street`, `number`, `postal`, `img`, `last_modified`) VALUES (NULL,'"&amp;SUBSTITUTE('Locations-Stops'!F1230,"'","\'")&amp;"',"&amp;IF('Locations-Stops'!D1230&lt;&gt;"",LEFT('Locations-Stops'!D1230,2)&amp;"."&amp;RIGHT('Locations-Stops'!D1230,LEN('Locations-Stops'!D1230)-2),"0")&amp;","&amp;IF('Locations-Stops'!E1230&lt;&gt;"",LEFT('Locations-Stops'!E1230,1)&amp;"."&amp;RIGHT('Locations-Stops'!E1230,LEN('Locations-Stops'!E1230)-1),"0")&amp;","&amp;IF('Locations-Stops'!G1230&lt;&gt;"",VLOOKUP('Locations-Stops'!G1230,Regions!A2:B379,2,FALSE),"0")&amp;","&amp;IF('Locations-Stops'!H1230&lt;&gt;"",VLOOKUP('Locations-Stops'!H1230,Regions!C2:D379,2,FALSE),"0")&amp;","&amp;IF('Locations-Stops'!I1230&lt;&gt;"",VLOOKUP('Locations-Stops'!I1230,Regions!F2:G379,2,FALSE),"0")&amp;","&amp;IF('Locations-Stops'!J1230&lt;&gt;"",VLOOKUP('Locations-Stops'!J1230,Regions!I2:J379,2,FALSE),"0")&amp;",'"&amp;IF('Locations-Stops'!K1230&lt;&gt;"",SUBSTITUTE('Locations-Stops'!K1230,"'","\'"),"")&amp;"','"&amp;IF('Locations-Stops'!L1230&lt;&gt;"",'Locations-Stops'!L1230,"")&amp;"','"&amp;IF('Locations-Stops'!M1230&lt;&gt;"",'Locations-Stops'!M1230,"")&amp;"','"&amp;IF('Locations-Stops'!N1230&lt;&gt;"",'Locations-Stops'!N1230,"")&amp;"', CURRENT_TIMESTAMP);"</f>
        <v>INSERT INTO `locations` (`id`, `name`, `latitude`, `longitude`, `province_id`, `region_1`, `region_2`, `region_3`, `street`, `number`, `postal`, `img`, `last_modified`) VALUES (NULL,'Reguliersgracht 57',52.362702,4.896233,8,3,6,35,'Reguliersgracht','57','1017 LL','https://lh6.ggpht.com/TBcgLLXn9DPamD3tEceaaOuDjhad-TlXfhe1SrvwXOgBK6fzTpQiPoFoH8cthUoI6XkFOa-DUASAYLbjfVA', CURRENT_TIMESTAMP);</v>
      </c>
    </row>
    <row r="1229" spans="1:1" x14ac:dyDescent="0.25">
      <c r="A1229" t="str">
        <f>"INSERT INTO `locations` (`id`, `name`, `latitude`, `longitude`, `province_id`, `region_1`, `region_2`, `region_3`, `street`, `number`, `postal`, `img`, `last_modified`) VALUES (NULL,'"&amp;SUBSTITUTE('Locations-Stops'!F1231,"'","\'")&amp;"',"&amp;IF('Locations-Stops'!D1231&lt;&gt;"",LEFT('Locations-Stops'!D1231,2)&amp;"."&amp;RIGHT('Locations-Stops'!D1231,LEN('Locations-Stops'!D1231)-2),"0")&amp;","&amp;IF('Locations-Stops'!E1231&lt;&gt;"",LEFT('Locations-Stops'!E1231,1)&amp;"."&amp;RIGHT('Locations-Stops'!E1231,LEN('Locations-Stops'!E1231)-1),"0")&amp;","&amp;IF('Locations-Stops'!G1231&lt;&gt;"",VLOOKUP('Locations-Stops'!G1231,Regions!A2:B379,2,FALSE),"0")&amp;","&amp;IF('Locations-Stops'!H1231&lt;&gt;"",VLOOKUP('Locations-Stops'!H1231,Regions!C2:D379,2,FALSE),"0")&amp;","&amp;IF('Locations-Stops'!I1231&lt;&gt;"",VLOOKUP('Locations-Stops'!I1231,Regions!F2:G379,2,FALSE),"0")&amp;","&amp;IF('Locations-Stops'!J1231&lt;&gt;"",VLOOKUP('Locations-Stops'!J1231,Regions!I2:J379,2,FALSE),"0")&amp;",'"&amp;IF('Locations-Stops'!K1231&lt;&gt;"",SUBSTITUTE('Locations-Stops'!K1231,"'","\'"),"")&amp;"','"&amp;IF('Locations-Stops'!L1231&lt;&gt;"",'Locations-Stops'!L1231,"")&amp;"','"&amp;IF('Locations-Stops'!M1231&lt;&gt;"",'Locations-Stops'!M1231,"")&amp;"','"&amp;IF('Locations-Stops'!N1231&lt;&gt;"",'Locations-Stops'!N1231,"")&amp;"', CURRENT_TIMESTAMP);"</f>
        <v>INSERT INTO `locations` (`id`, `name`, `latitude`, `longitude`, `province_id`, `region_1`, `region_2`, `region_3`, `street`, `number`, `postal`, `img`, `last_modified`) VALUES (NULL,'Waldorf Astoria Amsterdam',52.364751,4.896966,8,3,6,35,'Reguliersgracht','1HS','1017 LJ','https://lh3.ggpht.com/0RsYbfGLI-ISrmI6XjeIuU4jVFJs7yRWQVXg9-MDVMZPZXIDIZ9osd0zALV8Pml79lwr4v4W-GxsQJw-EFky', CURRENT_TIMESTAMP);</v>
      </c>
    </row>
    <row r="1230" spans="1:1" x14ac:dyDescent="0.25">
      <c r="A1230" t="str">
        <f>"INSERT INTO `locations` (`id`, `name`, `latitude`, `longitude`, `province_id`, `region_1`, `region_2`, `region_3`, `street`, `number`, `postal`, `img`, `last_modified`) VALUES (NULL,'"&amp;SUBSTITUTE('Locations-Stops'!F1232,"'","\'")&amp;"',"&amp;IF('Locations-Stops'!D1232&lt;&gt;"",LEFT('Locations-Stops'!D1232,2)&amp;"."&amp;RIGHT('Locations-Stops'!D1232,LEN('Locations-Stops'!D1232)-2),"0")&amp;","&amp;IF('Locations-Stops'!E1232&lt;&gt;"",LEFT('Locations-Stops'!E1232,1)&amp;"."&amp;RIGHT('Locations-Stops'!E1232,LEN('Locations-Stops'!E1232)-1),"0")&amp;","&amp;IF('Locations-Stops'!G1232&lt;&gt;"",VLOOKUP('Locations-Stops'!G1232,Regions!A2:B379,2,FALSE),"0")&amp;","&amp;IF('Locations-Stops'!H1232&lt;&gt;"",VLOOKUP('Locations-Stops'!H1232,Regions!C2:D379,2,FALSE),"0")&amp;","&amp;IF('Locations-Stops'!I1232&lt;&gt;"",VLOOKUP('Locations-Stops'!I1232,Regions!F2:G379,2,FALSE),"0")&amp;","&amp;IF('Locations-Stops'!J1232&lt;&gt;"",VLOOKUP('Locations-Stops'!J1232,Regions!I2:J379,2,FALSE),"0")&amp;",'"&amp;IF('Locations-Stops'!K1232&lt;&gt;"",SUBSTITUTE('Locations-Stops'!K1232,"'","\'"),"")&amp;"','"&amp;IF('Locations-Stops'!L1232&lt;&gt;"",'Locations-Stops'!L1232,"")&amp;"','"&amp;IF('Locations-Stops'!M1232&lt;&gt;"",'Locations-Stops'!M1232,"")&amp;"','"&amp;IF('Locations-Stops'!N1232&lt;&gt;"",'Locations-Stops'!N1232,"")&amp;"', CURRENT_TIMESTAMP);"</f>
        <v>INSERT INTO `locations` (`id`, `name`, `latitude`, `longitude`, `province_id`, `region_1`, `region_2`, `region_3`, `street`, `number`, `postal`, `img`, `last_modified`) VALUES (NULL,'X-3D Trommelaar van de Nachtwa',52.365944,4.896466,8,3,6,35,'Rembrandtplein','24','1017 CV','https://lh3.googleusercontent.com/fvbpzFBimcQ36hYGZT5q2FYG-z1vheDd2V1IbCoGPNHF60VS0H173xF5jvIrAtC5jTIhBpt48fVXEGYT11xXsQ', CURRENT_TIMESTAMP);</v>
      </c>
    </row>
    <row r="1231" spans="1:1" x14ac:dyDescent="0.25">
      <c r="A1231" t="str">
        <f>"INSERT INTO `locations` (`id`, `name`, `latitude`, `longitude`, `province_id`, `region_1`, `region_2`, `region_3`, `street`, `number`, `postal`, `img`, `last_modified`) VALUES (NULL,'"&amp;SUBSTITUTE('Locations-Stops'!F1233,"'","\'")&amp;"',"&amp;IF('Locations-Stops'!D1233&lt;&gt;"",LEFT('Locations-Stops'!D1233,2)&amp;"."&amp;RIGHT('Locations-Stops'!D1233,LEN('Locations-Stops'!D1233)-2),"0")&amp;","&amp;IF('Locations-Stops'!E1233&lt;&gt;"",LEFT('Locations-Stops'!E1233,1)&amp;"."&amp;RIGHT('Locations-Stops'!E1233,LEN('Locations-Stops'!E1233)-1),"0")&amp;","&amp;IF('Locations-Stops'!G1233&lt;&gt;"",VLOOKUP('Locations-Stops'!G1233,Regions!A2:B379,2,FALSE),"0")&amp;","&amp;IF('Locations-Stops'!H1233&lt;&gt;"",VLOOKUP('Locations-Stops'!H1233,Regions!C2:D379,2,FALSE),"0")&amp;","&amp;IF('Locations-Stops'!I1233&lt;&gt;"",VLOOKUP('Locations-Stops'!I1233,Regions!F2:G379,2,FALSE),"0")&amp;","&amp;IF('Locations-Stops'!J1233&lt;&gt;"",VLOOKUP('Locations-Stops'!J1233,Regions!I2:J379,2,FALSE),"0")&amp;",'"&amp;IF('Locations-Stops'!K1233&lt;&gt;"",SUBSTITUTE('Locations-Stops'!K1233,"'","\'"),"")&amp;"','"&amp;IF('Locations-Stops'!L1233&lt;&gt;"",'Locations-Stops'!L1233,"")&amp;"','"&amp;IF('Locations-Stops'!M1233&lt;&gt;"",'Locations-Stops'!M1233,"")&amp;"','"&amp;IF('Locations-Stops'!N1233&lt;&gt;"",'Locations-Stops'!N1233,"")&amp;"', CURRENT_TIMESTAMP);"</f>
        <v>INSERT INTO `locations` (`id`, `name`, `latitude`, `longitude`, `province_id`, `region_1`, `region_2`, `region_3`, `street`, `number`, `postal`, `img`, `last_modified`) VALUES (NULL,'Clock Tower at The Bank',52.366083,4.897589,8,3,6,35,'Rembrandtplein','47','1017 CT','https://lh3.ggpht.com/gkfMOfR5NQcNfrXiKdxW521AL2IvN0PGhsls7Xzx3Nc_Q8o3XxhDIw1ElJE33huFTHJzILPM4yX65dFCKSQ', CURRENT_TIMESTAMP);</v>
      </c>
    </row>
    <row r="1232" spans="1:1" x14ac:dyDescent="0.25">
      <c r="A1232" t="str">
        <f>"INSERT INTO `locations` (`id`, `name`, `latitude`, `longitude`, `province_id`, `region_1`, `region_2`, `region_3`, `street`, `number`, `postal`, `img`, `last_modified`) VALUES (NULL,'"&amp;SUBSTITUTE('Locations-Stops'!F1234,"'","\'")&amp;"',"&amp;IF('Locations-Stops'!D1234&lt;&gt;"",LEFT('Locations-Stops'!D1234,2)&amp;"."&amp;RIGHT('Locations-Stops'!D1234,LEN('Locations-Stops'!D1234)-2),"0")&amp;","&amp;IF('Locations-Stops'!E1234&lt;&gt;"",LEFT('Locations-Stops'!E1234,1)&amp;"."&amp;RIGHT('Locations-Stops'!E1234,LEN('Locations-Stops'!E1234)-1),"0")&amp;","&amp;IF('Locations-Stops'!G1234&lt;&gt;"",VLOOKUP('Locations-Stops'!G1234,Regions!A2:B379,2,FALSE),"0")&amp;","&amp;IF('Locations-Stops'!H1234&lt;&gt;"",VLOOKUP('Locations-Stops'!H1234,Regions!C2:D379,2,FALSE),"0")&amp;","&amp;IF('Locations-Stops'!I1234&lt;&gt;"",VLOOKUP('Locations-Stops'!I1234,Regions!F2:G379,2,FALSE),"0")&amp;","&amp;IF('Locations-Stops'!J1234&lt;&gt;"",VLOOKUP('Locations-Stops'!J1234,Regions!I2:J379,2,FALSE),"0")&amp;",'"&amp;IF('Locations-Stops'!K1234&lt;&gt;"",SUBSTITUTE('Locations-Stops'!K1234,"'","\'"),"")&amp;"','"&amp;IF('Locations-Stops'!L1234&lt;&gt;"",'Locations-Stops'!L1234,"")&amp;"','"&amp;IF('Locations-Stops'!M1234&lt;&gt;"",'Locations-Stops'!M1234,"")&amp;"','"&amp;IF('Locations-Stops'!N1234&lt;&gt;"",'Locations-Stops'!N1234,"")&amp;"', CURRENT_TIMESTAMP);"</f>
        <v>INSERT INTO `locations` (`id`, `name`, `latitude`, `longitude`, `province_id`, `region_1`, `region_2`, `region_3`, `street`, `number`, `postal`, `img`, `last_modified`) VALUES (NULL,'Rock Rembrandtplein',52.366042,4.895977,8,3,6,35,'Rembrandtplein','10A','1017 CV','https://lh6.ggpht.com/8IhVVEAWL6PxHqpEt0FoxlLWn_4ka8BRUVIglGRjrRBHgSmfAx0cM3B1eJw2bWa616cbZjK-7KDwk606giGr', CURRENT_TIMESTAMP);</v>
      </c>
    </row>
    <row r="1233" spans="1:1" x14ac:dyDescent="0.25">
      <c r="A1233" t="str">
        <f>"INSERT INTO `locations` (`id`, `name`, `latitude`, `longitude`, `province_id`, `region_1`, `region_2`, `region_3`, `street`, `number`, `postal`, `img`, `last_modified`) VALUES (NULL,'"&amp;SUBSTITUTE('Locations-Stops'!F1235,"'","\'")&amp;"',"&amp;IF('Locations-Stops'!D1235&lt;&gt;"",LEFT('Locations-Stops'!D1235,2)&amp;"."&amp;RIGHT('Locations-Stops'!D1235,LEN('Locations-Stops'!D1235)-2),"0")&amp;","&amp;IF('Locations-Stops'!E1235&lt;&gt;"",LEFT('Locations-Stops'!E1235,1)&amp;"."&amp;RIGHT('Locations-Stops'!E1235,LEN('Locations-Stops'!E1235)-1),"0")&amp;","&amp;IF('Locations-Stops'!G1235&lt;&gt;"",VLOOKUP('Locations-Stops'!G1235,Regions!A2:B379,2,FALSE),"0")&amp;","&amp;IF('Locations-Stops'!H1235&lt;&gt;"",VLOOKUP('Locations-Stops'!H1235,Regions!C2:D379,2,FALSE),"0")&amp;","&amp;IF('Locations-Stops'!I1235&lt;&gt;"",VLOOKUP('Locations-Stops'!I1235,Regions!F2:G379,2,FALSE),"0")&amp;","&amp;IF('Locations-Stops'!J1235&lt;&gt;"",VLOOKUP('Locations-Stops'!J1235,Regions!I2:J379,2,FALSE),"0")&amp;",'"&amp;IF('Locations-Stops'!K1235&lt;&gt;"",SUBSTITUTE('Locations-Stops'!K1235,"'","\'"),"")&amp;"','"&amp;IF('Locations-Stops'!L1235&lt;&gt;"",'Locations-Stops'!L1235,"")&amp;"','"&amp;IF('Locations-Stops'!M1235&lt;&gt;"",'Locations-Stops'!M1235,"")&amp;"','"&amp;IF('Locations-Stops'!N1235&lt;&gt;"",'Locations-Stops'!N1235,"")&amp;"', CURRENT_TIMESTAMP);"</f>
        <v>INSERT INTO `locations` (`id`, `name`, `latitude`, `longitude`, `province_id`, `region_1`, `region_2`, `region_3`, `street`, `number`, `postal`, `img`, `last_modified`) VALUES (NULL,'Thorbeckeplein, Amsterdam, Noo',52.365013,4.895868,8,3,6,35,'Thorbeckeplein','30','1017 CS','https://lh3.googleusercontent.com/v-NeD_Ib4MdKIfDb5nWZnJ9-riifR7IeFMQqHkmmhZ-aGb7MxAJ21E7ahCVokMjVHPqxqWDaR3lQ6UwNybSi', CURRENT_TIMESTAMP);</v>
      </c>
    </row>
    <row r="1234" spans="1:1" x14ac:dyDescent="0.25">
      <c r="A1234" t="str">
        <f>"INSERT INTO `locations` (`id`, `name`, `latitude`, `longitude`, `province_id`, `region_1`, `region_2`, `region_3`, `street`, `number`, `postal`, `img`, `last_modified`) VALUES (NULL,'"&amp;SUBSTITUTE('Locations-Stops'!F1236,"'","\'")&amp;"',"&amp;IF('Locations-Stops'!D1236&lt;&gt;"",LEFT('Locations-Stops'!D1236,2)&amp;"."&amp;RIGHT('Locations-Stops'!D1236,LEN('Locations-Stops'!D1236)-2),"0")&amp;","&amp;IF('Locations-Stops'!E1236&lt;&gt;"",LEFT('Locations-Stops'!E1236,1)&amp;"."&amp;RIGHT('Locations-Stops'!E1236,LEN('Locations-Stops'!E1236)-1),"0")&amp;","&amp;IF('Locations-Stops'!G1236&lt;&gt;"",VLOOKUP('Locations-Stops'!G1236,Regions!A2:B379,2,FALSE),"0")&amp;","&amp;IF('Locations-Stops'!H1236&lt;&gt;"",VLOOKUP('Locations-Stops'!H1236,Regions!C2:D379,2,FALSE),"0")&amp;","&amp;IF('Locations-Stops'!I1236&lt;&gt;"",VLOOKUP('Locations-Stops'!I1236,Regions!F2:G379,2,FALSE),"0")&amp;","&amp;IF('Locations-Stops'!J1236&lt;&gt;"",VLOOKUP('Locations-Stops'!J1236,Regions!I2:J379,2,FALSE),"0")&amp;",'"&amp;IF('Locations-Stops'!K1236&lt;&gt;"",SUBSTITUTE('Locations-Stops'!K1236,"'","\'"),"")&amp;"','"&amp;IF('Locations-Stops'!L1236&lt;&gt;"",'Locations-Stops'!L1236,"")&amp;"','"&amp;IF('Locations-Stops'!M1236&lt;&gt;"",'Locations-Stops'!M1236,"")&amp;"','"&amp;IF('Locations-Stops'!N1236&lt;&gt;"",'Locations-Stops'!N1236,"")&amp;"', CURRENT_TIMESTAMP);"</f>
        <v>INSERT INTO `locations` (`id`, `name`, `latitude`, `longitude`, `province_id`, `region_1`, `region_2`, `region_3`, `street`, `number`, `postal`, `img`, `last_modified`) VALUES (NULL,'Bob Marley, Utrechtsestraat',52.365607,4.897731,8,3,6,35,'Utrechtsestraat','9','1017 VH','https://lh5.ggpht.com/t65okczoz4fFUgTeoKDqax51zgoyg64_JOf2IZLEOX-wHCJMgu9-XsGbOk_9dNQwOvDcMQYvcv0qwoCAAe3j', CURRENT_TIMESTAMP);</v>
      </c>
    </row>
    <row r="1235" spans="1:1" x14ac:dyDescent="0.25">
      <c r="A1235" t="str">
        <f>"INSERT INTO `locations` (`id`, `name`, `latitude`, `longitude`, `province_id`, `region_1`, `region_2`, `region_3`, `street`, `number`, `postal`, `img`, `last_modified`) VALUES (NULL,'"&amp;SUBSTITUTE('Locations-Stops'!F1237,"'","\'")&amp;"',"&amp;IF('Locations-Stops'!D1237&lt;&gt;"",LEFT('Locations-Stops'!D1237,2)&amp;"."&amp;RIGHT('Locations-Stops'!D1237,LEN('Locations-Stops'!D1237)-2),"0")&amp;","&amp;IF('Locations-Stops'!E1237&lt;&gt;"",LEFT('Locations-Stops'!E1237,1)&amp;"."&amp;RIGHT('Locations-Stops'!E1237,LEN('Locations-Stops'!E1237)-1),"0")&amp;","&amp;IF('Locations-Stops'!G1237&lt;&gt;"",VLOOKUP('Locations-Stops'!G1237,Regions!A2:B379,2,FALSE),"0")&amp;","&amp;IF('Locations-Stops'!H1237&lt;&gt;"",VLOOKUP('Locations-Stops'!H1237,Regions!C2:D379,2,FALSE),"0")&amp;","&amp;IF('Locations-Stops'!I1237&lt;&gt;"",VLOOKUP('Locations-Stops'!I1237,Regions!F2:G379,2,FALSE),"0")&amp;","&amp;IF('Locations-Stops'!J1237&lt;&gt;"",VLOOKUP('Locations-Stops'!J1237,Regions!I2:J379,2,FALSE),"0")&amp;",'"&amp;IF('Locations-Stops'!K1237&lt;&gt;"",SUBSTITUTE('Locations-Stops'!K1237,"'","\'"),"")&amp;"','"&amp;IF('Locations-Stops'!L1237&lt;&gt;"",'Locations-Stops'!L1237,"")&amp;"','"&amp;IF('Locations-Stops'!M1237&lt;&gt;"",'Locations-Stops'!M1237,"")&amp;"','"&amp;IF('Locations-Stops'!N1237&lt;&gt;"",'Locations-Stops'!N1237,"")&amp;"', CURRENT_TIMESTAMP);"</f>
        <v>INSERT INTO `locations` (`id`, `name`, `latitude`, `longitude`, `province_id`, `region_1`, `region_2`, `region_3`, `street`, `number`, `postal`, `img`, `last_modified`) VALUES (NULL,'Lookout Lions',52.362925,4.898651,8,3,6,35,'Utrechtsestraat','91','1017','https://lh4.ggpht.com/owrNbvcqH1MRK9zjurgzp9a5dq_sfKuFHjoYaw38nS9QPs-a960bqgvj7rk9-gQycWejNnhE1HmsdDlrXFxduGkLB3MGKi7qzDbAzk5hcvkSkEBr', CURRENT_TIMESTAMP);</v>
      </c>
    </row>
    <row r="1236" spans="1:1" x14ac:dyDescent="0.25">
      <c r="A1236" t="str">
        <f>"INSERT INTO `locations` (`id`, `name`, `latitude`, `longitude`, `province_id`, `region_1`, `region_2`, `region_3`, `street`, `number`, `postal`, `img`, `last_modified`) VALUES (NULL,'"&amp;SUBSTITUTE('Locations-Stops'!F1238,"'","\'")&amp;"',"&amp;IF('Locations-Stops'!D1238&lt;&gt;"",LEFT('Locations-Stops'!D1238,2)&amp;"."&amp;RIGHT('Locations-Stops'!D1238,LEN('Locations-Stops'!D1238)-2),"0")&amp;","&amp;IF('Locations-Stops'!E1238&lt;&gt;"",LEFT('Locations-Stops'!E1238,1)&amp;"."&amp;RIGHT('Locations-Stops'!E1238,LEN('Locations-Stops'!E1238)-1),"0")&amp;","&amp;IF('Locations-Stops'!G1238&lt;&gt;"",VLOOKUP('Locations-Stops'!G1238,Regions!A2:B379,2,FALSE),"0")&amp;","&amp;IF('Locations-Stops'!H1238&lt;&gt;"",VLOOKUP('Locations-Stops'!H1238,Regions!C2:D379,2,FALSE),"0")&amp;","&amp;IF('Locations-Stops'!I1238&lt;&gt;"",VLOOKUP('Locations-Stops'!I1238,Regions!F2:G379,2,FALSE),"0")&amp;","&amp;IF('Locations-Stops'!J1238&lt;&gt;"",VLOOKUP('Locations-Stops'!J1238,Regions!I2:J379,2,FALSE),"0")&amp;",'"&amp;IF('Locations-Stops'!K1238&lt;&gt;"",SUBSTITUTE('Locations-Stops'!K1238,"'","\'"),"")&amp;"','"&amp;IF('Locations-Stops'!L1238&lt;&gt;"",'Locations-Stops'!L1238,"")&amp;"','"&amp;IF('Locations-Stops'!M1238&lt;&gt;"",'Locations-Stops'!M1238,"")&amp;"','"&amp;IF('Locations-Stops'!N1238&lt;&gt;"",'Locations-Stops'!N1238,"")&amp;"', CURRENT_TIMESTAMP);"</f>
        <v>INSERT INTO `locations` (`id`, `name`, `latitude`, `longitude`, `province_id`, `region_1`, `region_2`, `region_3`, `street`, `number`, `postal`, `img`, `last_modified`) VALUES (NULL,'Statue on a Bridge',52.365095,4.892603,8,3,6,35,'Vijzelstraat','30','1017 HK','https://lh5.ggpht.com/GfKhFs5tghqq9vwgLbLY01Q7wgcturfGGWqg2tUWKA5tkxkL1ZAt_ESKfi0Gf5RonlLgJ68LA_s1TaYmagNa', CURRENT_TIMESTAMP);</v>
      </c>
    </row>
    <row r="1237" spans="1:1" x14ac:dyDescent="0.25">
      <c r="A1237" t="str">
        <f>"INSERT INTO `locations` (`id`, `name`, `latitude`, `longitude`, `province_id`, `region_1`, `region_2`, `region_3`, `street`, `number`, `postal`, `img`, `last_modified`) VALUES (NULL,'"&amp;SUBSTITUTE('Locations-Stops'!F1239,"'","\'")&amp;"',"&amp;IF('Locations-Stops'!D1239&lt;&gt;"",LEFT('Locations-Stops'!D1239,2)&amp;"."&amp;RIGHT('Locations-Stops'!D1239,LEN('Locations-Stops'!D1239)-2),"0")&amp;","&amp;IF('Locations-Stops'!E1239&lt;&gt;"",LEFT('Locations-Stops'!E1239,1)&amp;"."&amp;RIGHT('Locations-Stops'!E1239,LEN('Locations-Stops'!E1239)-1),"0")&amp;","&amp;IF('Locations-Stops'!G1239&lt;&gt;"",VLOOKUP('Locations-Stops'!G1239,Regions!A2:B379,2,FALSE),"0")&amp;","&amp;IF('Locations-Stops'!H1239&lt;&gt;"",VLOOKUP('Locations-Stops'!H1239,Regions!C2:D379,2,FALSE),"0")&amp;","&amp;IF('Locations-Stops'!I1239&lt;&gt;"",VLOOKUP('Locations-Stops'!I1239,Regions!F2:G379,2,FALSE),"0")&amp;","&amp;IF('Locations-Stops'!J1239&lt;&gt;"",VLOOKUP('Locations-Stops'!J1239,Regions!I2:J379,2,FALSE),"0")&amp;",'"&amp;IF('Locations-Stops'!K1239&lt;&gt;"",SUBSTITUTE('Locations-Stops'!K1239,"'","\'"),"")&amp;"','"&amp;IF('Locations-Stops'!L1239&lt;&gt;"",'Locations-Stops'!L1239,"")&amp;"','"&amp;IF('Locations-Stops'!M1239&lt;&gt;"",'Locations-Stops'!M1239,"")&amp;"','"&amp;IF('Locations-Stops'!N1239&lt;&gt;"",'Locations-Stops'!N1239,"")&amp;"', CURRENT_TIMESTAMP);"</f>
        <v>INSERT INTO `locations` (`id`, `name`, `latitude`, `longitude`, `province_id`, `region_1`, `region_2`, `region_3`, `street`, `number`, `postal`, `img`, `last_modified`) VALUES (NULL,'Katten Kabinet',52.365578,4.891512,8,3,6,35,'Vijzelstraat','28II','1017 HK','https://lh3.ggpht.com/BSNEWC_VPQ8E4cIUvsbufUyLMltncFwpwX9afaE2jWj-MkxSUSTj7P4mWmsieaD_8tyrePgud1r6Ev1wgmL3', CURRENT_TIMESTAMP);</v>
      </c>
    </row>
    <row r="1238" spans="1:1" x14ac:dyDescent="0.25">
      <c r="A1238" t="str">
        <f>"INSERT INTO `locations` (`id`, `name`, `latitude`, `longitude`, `province_id`, `region_1`, `region_2`, `region_3`, `street`, `number`, `postal`, `img`, `last_modified`) VALUES (NULL,'"&amp;SUBSTITUTE('Locations-Stops'!F1240,"'","\'")&amp;"',"&amp;IF('Locations-Stops'!D1240&lt;&gt;"",LEFT('Locations-Stops'!D1240,2)&amp;"."&amp;RIGHT('Locations-Stops'!D1240,LEN('Locations-Stops'!D1240)-2),"0")&amp;","&amp;IF('Locations-Stops'!E1240&lt;&gt;"",LEFT('Locations-Stops'!E1240,1)&amp;"."&amp;RIGHT('Locations-Stops'!E1240,LEN('Locations-Stops'!E1240)-1),"0")&amp;","&amp;IF('Locations-Stops'!G1240&lt;&gt;"",VLOOKUP('Locations-Stops'!G1240,Regions!A2:B379,2,FALSE),"0")&amp;","&amp;IF('Locations-Stops'!H1240&lt;&gt;"",VLOOKUP('Locations-Stops'!H1240,Regions!C2:D379,2,FALSE),"0")&amp;","&amp;IF('Locations-Stops'!I1240&lt;&gt;"",VLOOKUP('Locations-Stops'!I1240,Regions!F2:G379,2,FALSE),"0")&amp;","&amp;IF('Locations-Stops'!J1240&lt;&gt;"",VLOOKUP('Locations-Stops'!J1240,Regions!I2:J379,2,FALSE),"0")&amp;",'"&amp;IF('Locations-Stops'!K1240&lt;&gt;"",SUBSTITUTE('Locations-Stops'!K1240,"'","\'"),"")&amp;"','"&amp;IF('Locations-Stops'!L1240&lt;&gt;"",'Locations-Stops'!L1240,"")&amp;"','"&amp;IF('Locations-Stops'!M1240&lt;&gt;"",'Locations-Stops'!M1240,"")&amp;"','"&amp;IF('Locations-Stops'!N1240&lt;&gt;"",'Locations-Stops'!N1240,"")&amp;"', CURRENT_TIMESTAMP);"</f>
        <v>INSERT INTO `locations` (`id`, `name`, `latitude`, `longitude`, `province_id`, `region_1`, `region_2`, `region_3`, `street`, `number`, `postal`, `img`, `last_modified`) VALUES (NULL,'Foam Museum for Photography',52.363958,4.893281,8,3,6,35,'Vijzelstraat','79C','1017 HG','https://lh4.ggpht.com/Rv0Xxsde5uYdunCNbMF6Ri6HtgdcHpjp564_3edF75lr4FKtP1PC6v_zJPLfXWB0uDOj687se3H8diSIkVU', CURRENT_TIMESTAMP);</v>
      </c>
    </row>
    <row r="1239" spans="1:1" x14ac:dyDescent="0.25">
      <c r="A1239" t="str">
        <f>"INSERT INTO `locations` (`id`, `name`, `latitude`, `longitude`, `province_id`, `region_1`, `region_2`, `region_3`, `street`, `number`, `postal`, `img`, `last_modified`) VALUES (NULL,'"&amp;SUBSTITUTE('Locations-Stops'!F1241,"'","\'")&amp;"',"&amp;IF('Locations-Stops'!D1241&lt;&gt;"",LEFT('Locations-Stops'!D1241,2)&amp;"."&amp;RIGHT('Locations-Stops'!D1241,LEN('Locations-Stops'!D1241)-2),"0")&amp;","&amp;IF('Locations-Stops'!E1241&lt;&gt;"",LEFT('Locations-Stops'!E1241,1)&amp;"."&amp;RIGHT('Locations-Stops'!E1241,LEN('Locations-Stops'!E1241)-1),"0")&amp;","&amp;IF('Locations-Stops'!G1241&lt;&gt;"",VLOOKUP('Locations-Stops'!G1241,Regions!A2:B379,2,FALSE),"0")&amp;","&amp;IF('Locations-Stops'!H1241&lt;&gt;"",VLOOKUP('Locations-Stops'!H1241,Regions!C2:D379,2,FALSE),"0")&amp;","&amp;IF('Locations-Stops'!I1241&lt;&gt;"",VLOOKUP('Locations-Stops'!I1241,Regions!F2:G379,2,FALSE),"0")&amp;","&amp;IF('Locations-Stops'!J1241&lt;&gt;"",VLOOKUP('Locations-Stops'!J1241,Regions!I2:J379,2,FALSE),"0")&amp;",'"&amp;IF('Locations-Stops'!K1241&lt;&gt;"",SUBSTITUTE('Locations-Stops'!K1241,"'","\'"),"")&amp;"','"&amp;IF('Locations-Stops'!L1241&lt;&gt;"",'Locations-Stops'!L1241,"")&amp;"','"&amp;IF('Locations-Stops'!M1241&lt;&gt;"",'Locations-Stops'!M1241,"")&amp;"','"&amp;IF('Locations-Stops'!N1241&lt;&gt;"",'Locations-Stops'!N1241,"")&amp;"', CURRENT_TIMESTAMP);"</f>
        <v>INSERT INTO `locations` (`id`, `name`, `latitude`, `longitude`, `province_id`, `region_1`, `region_2`, `region_3`, `street`, `number`, `postal`, `img`, `last_modified`) VALUES (NULL,'De Lezende Kip',52.378105,4.884793,8,3,6,36,'Anjeliersstraat','36','1015 NH','https://lh6.ggpht.com/cGo81Nooj41Azc4dylTL0opAPLCvogV39dKZxnM3hrOf8b80Xbw6M5WveLpxeZY92BKZxyzP2fS82kCdFfRdgg', CURRENT_TIMESTAMP);</v>
      </c>
    </row>
    <row r="1240" spans="1:1" x14ac:dyDescent="0.25">
      <c r="A1240" t="str">
        <f>"INSERT INTO `locations` (`id`, `name`, `latitude`, `longitude`, `province_id`, `region_1`, `region_2`, `region_3`, `street`, `number`, `postal`, `img`, `last_modified`) VALUES (NULL,'"&amp;SUBSTITUTE('Locations-Stops'!F1242,"'","\'")&amp;"',"&amp;IF('Locations-Stops'!D1242&lt;&gt;"",LEFT('Locations-Stops'!D1242,2)&amp;"."&amp;RIGHT('Locations-Stops'!D1242,LEN('Locations-Stops'!D1242)-2),"0")&amp;","&amp;IF('Locations-Stops'!E1242&lt;&gt;"",LEFT('Locations-Stops'!E1242,1)&amp;"."&amp;RIGHT('Locations-Stops'!E1242,LEN('Locations-Stops'!E1242)-1),"0")&amp;","&amp;IF('Locations-Stops'!G1242&lt;&gt;"",VLOOKUP('Locations-Stops'!G1242,Regions!A2:B379,2,FALSE),"0")&amp;","&amp;IF('Locations-Stops'!H1242&lt;&gt;"",VLOOKUP('Locations-Stops'!H1242,Regions!C2:D379,2,FALSE),"0")&amp;","&amp;IF('Locations-Stops'!I1242&lt;&gt;"",VLOOKUP('Locations-Stops'!I1242,Regions!F2:G379,2,FALSE),"0")&amp;","&amp;IF('Locations-Stops'!J1242&lt;&gt;"",VLOOKUP('Locations-Stops'!J1242,Regions!I2:J379,2,FALSE),"0")&amp;",'"&amp;IF('Locations-Stops'!K1242&lt;&gt;"",SUBSTITUTE('Locations-Stops'!K1242,"'","\'"),"")&amp;"','"&amp;IF('Locations-Stops'!L1242&lt;&gt;"",'Locations-Stops'!L1242,"")&amp;"','"&amp;IF('Locations-Stops'!M1242&lt;&gt;"",'Locations-Stops'!M1242,"")&amp;"','"&amp;IF('Locations-Stops'!N1242&lt;&gt;"",'Locations-Stops'!N1242,"")&amp;"', CURRENT_TIMESTAMP);"</f>
        <v>INSERT INTO `locations` (`id`, `name`, `latitude`, `longitude`, `province_id`, `region_1`, `region_2`, `region_3`, `street`, `number`, `postal`, `img`, `last_modified`) VALUES (NULL,'To the Top',52.377402,4.88177,8,3,6,36,'Anjeliersstraat','145','1015 NE','https://lh4.ggpht.com/VGkawYaKK8aEWk8YJXAHjDXpB4LgeIniJ1vmxDy4GMYItKcma5EF7XohYzUprfxSr7fnCiFb-LA8ANSCrHs', CURRENT_TIMESTAMP);</v>
      </c>
    </row>
    <row r="1241" spans="1:1" x14ac:dyDescent="0.25">
      <c r="A1241" t="str">
        <f>"INSERT INTO `locations` (`id`, `name`, `latitude`, `longitude`, `province_id`, `region_1`, `region_2`, `region_3`, `street`, `number`, `postal`, `img`, `last_modified`) VALUES (NULL,'"&amp;SUBSTITUTE('Locations-Stops'!F1243,"'","\'")&amp;"',"&amp;IF('Locations-Stops'!D1243&lt;&gt;"",LEFT('Locations-Stops'!D1243,2)&amp;"."&amp;RIGHT('Locations-Stops'!D1243,LEN('Locations-Stops'!D1243)-2),"0")&amp;","&amp;IF('Locations-Stops'!E1243&lt;&gt;"",LEFT('Locations-Stops'!E1243,1)&amp;"."&amp;RIGHT('Locations-Stops'!E1243,LEN('Locations-Stops'!E1243)-1),"0")&amp;","&amp;IF('Locations-Stops'!G1243&lt;&gt;"",VLOOKUP('Locations-Stops'!G1243,Regions!A2:B379,2,FALSE),"0")&amp;","&amp;IF('Locations-Stops'!H1243&lt;&gt;"",VLOOKUP('Locations-Stops'!H1243,Regions!C2:D379,2,FALSE),"0")&amp;","&amp;IF('Locations-Stops'!I1243&lt;&gt;"",VLOOKUP('Locations-Stops'!I1243,Regions!F2:G379,2,FALSE),"0")&amp;","&amp;IF('Locations-Stops'!J1243&lt;&gt;"",VLOOKUP('Locations-Stops'!J1243,Regions!I2:J379,2,FALSE),"0")&amp;",'"&amp;IF('Locations-Stops'!K1243&lt;&gt;"",SUBSTITUTE('Locations-Stops'!K1243,"'","\'"),"")&amp;"','"&amp;IF('Locations-Stops'!L1243&lt;&gt;"",'Locations-Stops'!L1243,"")&amp;"','"&amp;IF('Locations-Stops'!M1243&lt;&gt;"",'Locations-Stops'!M1243,"")&amp;"','"&amp;IF('Locations-Stops'!N1243&lt;&gt;"",'Locations-Stops'!N1243,"")&amp;"', CURRENT_TIMESTAMP);"</f>
        <v>INSERT INTO `locations` (`id`, `name`, `latitude`, `longitude`, `province_id`, `region_1`, `region_2`, `region_3`, `street`, `number`, `postal`, `img`, `last_modified`) VALUES (NULL,'De Seeman, Anno 1642',52.374303,4.879585,8,3,6,36,'Bloemgracht','91','1016 KH','https://lh6.ggpht.com/qsqQCsWRD8LO3hZHC1X1YwYYswUwK-nwTQLf6bR1UiZ5pou74QGTTetmzXuA4fe8OrDC1bHwL3KdbVuDZ32v', CURRENT_TIMESTAMP);</v>
      </c>
    </row>
    <row r="1242" spans="1:1" x14ac:dyDescent="0.25">
      <c r="A1242" t="str">
        <f>"INSERT INTO `locations` (`id`, `name`, `latitude`, `longitude`, `province_id`, `region_1`, `region_2`, `region_3`, `street`, `number`, `postal`, `img`, `last_modified`) VALUES (NULL,'"&amp;SUBSTITUTE('Locations-Stops'!F1244,"'","\'")&amp;"',"&amp;IF('Locations-Stops'!D1244&lt;&gt;"",LEFT('Locations-Stops'!D1244,2)&amp;"."&amp;RIGHT('Locations-Stops'!D1244,LEN('Locations-Stops'!D1244)-2),"0")&amp;","&amp;IF('Locations-Stops'!E1244&lt;&gt;"",LEFT('Locations-Stops'!E1244,1)&amp;"."&amp;RIGHT('Locations-Stops'!E1244,LEN('Locations-Stops'!E1244)-1),"0")&amp;","&amp;IF('Locations-Stops'!G1244&lt;&gt;"",VLOOKUP('Locations-Stops'!G1244,Regions!A2:B379,2,FALSE),"0")&amp;","&amp;IF('Locations-Stops'!H1244&lt;&gt;"",VLOOKUP('Locations-Stops'!H1244,Regions!C2:D379,2,FALSE),"0")&amp;","&amp;IF('Locations-Stops'!I1244&lt;&gt;"",VLOOKUP('Locations-Stops'!I1244,Regions!F2:G379,2,FALSE),"0")&amp;","&amp;IF('Locations-Stops'!J1244&lt;&gt;"",VLOOKUP('Locations-Stops'!J1244,Regions!I2:J379,2,FALSE),"0")&amp;",'"&amp;IF('Locations-Stops'!K1244&lt;&gt;"",SUBSTITUTE('Locations-Stops'!K1244,"'","\'"),"")&amp;"','"&amp;IF('Locations-Stops'!L1244&lt;&gt;"",'Locations-Stops'!L1244,"")&amp;"','"&amp;IF('Locations-Stops'!M1244&lt;&gt;"",'Locations-Stops'!M1244,"")&amp;"','"&amp;IF('Locations-Stops'!N1244&lt;&gt;"",'Locations-Stops'!N1244,"")&amp;"', CURRENT_TIMESTAMP);"</f>
        <v>INSERT INTO `locations` (`id`, `name`, `latitude`, `longitude`, `province_id`, `region_1`, `region_2`, `region_3`, `street`, `number`, `postal`, `img`, `last_modified`) VALUES (NULL,'Ateliers van Goyers &amp; Striethorst',52.374416,4.879117,8,3,6,36,'Bloemgracht','132','1015 TR','https://lh3.googleusercontent.com/vogMW62NgTfUmhy8ZaRjY9EyZY-hXtr5r_Isy3-LtqPdXedQAcMANj1E5Jvn6V1LOVXp8xpS1htzIYvT901TQA', CURRENT_TIMESTAMP);</v>
      </c>
    </row>
    <row r="1243" spans="1:1" x14ac:dyDescent="0.25">
      <c r="A1243" t="str">
        <f>"INSERT INTO `locations` (`id`, `name`, `latitude`, `longitude`, `province_id`, `region_1`, `region_2`, `region_3`, `street`, `number`, `postal`, `img`, `last_modified`) VALUES (NULL,'"&amp;SUBSTITUTE('Locations-Stops'!F1245,"'","\'")&amp;"',"&amp;IF('Locations-Stops'!D1245&lt;&gt;"",LEFT('Locations-Stops'!D1245,2)&amp;"."&amp;RIGHT('Locations-Stops'!D1245,LEN('Locations-Stops'!D1245)-2),"0")&amp;","&amp;IF('Locations-Stops'!E1245&lt;&gt;"",LEFT('Locations-Stops'!E1245,1)&amp;"."&amp;RIGHT('Locations-Stops'!E1245,LEN('Locations-Stops'!E1245)-1),"0")&amp;","&amp;IF('Locations-Stops'!G1245&lt;&gt;"",VLOOKUP('Locations-Stops'!G1245,Regions!A2:B379,2,FALSE),"0")&amp;","&amp;IF('Locations-Stops'!H1245&lt;&gt;"",VLOOKUP('Locations-Stops'!H1245,Regions!C2:D379,2,FALSE),"0")&amp;","&amp;IF('Locations-Stops'!I1245&lt;&gt;"",VLOOKUP('Locations-Stops'!I1245,Regions!F2:G379,2,FALSE),"0")&amp;","&amp;IF('Locations-Stops'!J1245&lt;&gt;"",VLOOKUP('Locations-Stops'!J1245,Regions!I2:J379,2,FALSE),"0")&amp;",'"&amp;IF('Locations-Stops'!K1245&lt;&gt;"",SUBSTITUTE('Locations-Stops'!K1245,"'","\'"),"")&amp;"','"&amp;IF('Locations-Stops'!L1245&lt;&gt;"",'Locations-Stops'!L1245,"")&amp;"','"&amp;IF('Locations-Stops'!M1245&lt;&gt;"",'Locations-Stops'!M1245,"")&amp;"','"&amp;IF('Locations-Stops'!N1245&lt;&gt;"",'Locations-Stops'!N1245,"")&amp;"', CURRENT_TIMESTAMP);"</f>
        <v>INSERT INTO `locations` (`id`, `name`, `latitude`, `longitude`, `province_id`, `region_1`, `region_2`, `region_3`, `street`, `number`, `postal`, `img`, `last_modified`) VALUES (NULL,'het wapen van Schagen',52.374939,4.882375,8,3,6,36,'Bloemgracht','15B','1016 KB','https://lh5.ggpht.com/pFQS2vj0a-40uRX6MlrcVElrN6NT5bpv-I8CSO_VSZUu7i1FB4wP6ookFtKIAWF96rLaoFN9gIb1NIiONOQ', CURRENT_TIMESTAMP);</v>
      </c>
    </row>
    <row r="1244" spans="1:1" x14ac:dyDescent="0.25">
      <c r="A1244" t="str">
        <f>"INSERT INTO `locations` (`id`, `name`, `latitude`, `longitude`, `province_id`, `region_1`, `region_2`, `region_3`, `street`, `number`, `postal`, `img`, `last_modified`) VALUES (NULL,'"&amp;SUBSTITUTE('Locations-Stops'!F1246,"'","\'")&amp;"',"&amp;IF('Locations-Stops'!D1246&lt;&gt;"",LEFT('Locations-Stops'!D1246,2)&amp;"."&amp;RIGHT('Locations-Stops'!D1246,LEN('Locations-Stops'!D1246)-2),"0")&amp;","&amp;IF('Locations-Stops'!E1246&lt;&gt;"",LEFT('Locations-Stops'!E1246,1)&amp;"."&amp;RIGHT('Locations-Stops'!E1246,LEN('Locations-Stops'!E1246)-1),"0")&amp;","&amp;IF('Locations-Stops'!G1246&lt;&gt;"",VLOOKUP('Locations-Stops'!G1246,Regions!A2:B379,2,FALSE),"0")&amp;","&amp;IF('Locations-Stops'!H1246&lt;&gt;"",VLOOKUP('Locations-Stops'!H1246,Regions!C2:D379,2,FALSE),"0")&amp;","&amp;IF('Locations-Stops'!I1246&lt;&gt;"",VLOOKUP('Locations-Stops'!I1246,Regions!F2:G379,2,FALSE),"0")&amp;","&amp;IF('Locations-Stops'!J1246&lt;&gt;"",VLOOKUP('Locations-Stops'!J1246,Regions!I2:J379,2,FALSE),"0")&amp;",'"&amp;IF('Locations-Stops'!K1246&lt;&gt;"",SUBSTITUTE('Locations-Stops'!K1246,"'","\'"),"")&amp;"','"&amp;IF('Locations-Stops'!L1246&lt;&gt;"",'Locations-Stops'!L1246,"")&amp;"','"&amp;IF('Locations-Stops'!M1246&lt;&gt;"",'Locations-Stops'!M1246,"")&amp;"','"&amp;IF('Locations-Stops'!N1246&lt;&gt;"",'Locations-Stops'!N1246,"")&amp;"', CURRENT_TIMESTAMP);"</f>
        <v>INSERT INTO `locations` (`id`, `name`, `latitude`, `longitude`, `province_id`, `region_1`, `region_2`, `region_3`, `street`, `number`, `postal`, `img`, `last_modified`) VALUES (NULL,'Jakobs Droom',52.374172,4.877905,8,3,6,36,'Bloemgracht','164h','1015 TT','https://lh6.ggpht.com/dZ-4Ff6w41YA-nDhtp2Cw3O3HX-ovK3xuJr2eObjHUlRLfUGcIqG5SAZkBQvt1-nHzJQq9nfbYeWbywsE7OQvQ', CURRENT_TIMESTAMP);</v>
      </c>
    </row>
    <row r="1245" spans="1:1" x14ac:dyDescent="0.25">
      <c r="A1245" t="str">
        <f>"INSERT INTO `locations` (`id`, `name`, `latitude`, `longitude`, `province_id`, `region_1`, `region_2`, `region_3`, `street`, `number`, `postal`, `img`, `last_modified`) VALUES (NULL,'"&amp;SUBSTITUTE('Locations-Stops'!F1247,"'","\'")&amp;"',"&amp;IF('Locations-Stops'!D1247&lt;&gt;"",LEFT('Locations-Stops'!D1247,2)&amp;"."&amp;RIGHT('Locations-Stops'!D1247,LEN('Locations-Stops'!D1247)-2),"0")&amp;","&amp;IF('Locations-Stops'!E1247&lt;&gt;"",LEFT('Locations-Stops'!E1247,1)&amp;"."&amp;RIGHT('Locations-Stops'!E1247,LEN('Locations-Stops'!E1247)-1),"0")&amp;","&amp;IF('Locations-Stops'!G1247&lt;&gt;"",VLOOKUP('Locations-Stops'!G1247,Regions!A2:B379,2,FALSE),"0")&amp;","&amp;IF('Locations-Stops'!H1247&lt;&gt;"",VLOOKUP('Locations-Stops'!H1247,Regions!C2:D379,2,FALSE),"0")&amp;","&amp;IF('Locations-Stops'!I1247&lt;&gt;"",VLOOKUP('Locations-Stops'!I1247,Regions!F2:G379,2,FALSE),"0")&amp;","&amp;IF('Locations-Stops'!J1247&lt;&gt;"",VLOOKUP('Locations-Stops'!J1247,Regions!I2:J379,2,FALSE),"0")&amp;",'"&amp;IF('Locations-Stops'!K1247&lt;&gt;"",SUBSTITUTE('Locations-Stops'!K1247,"'","\'"),"")&amp;"','"&amp;IF('Locations-Stops'!L1247&lt;&gt;"",'Locations-Stops'!L1247,"")&amp;"','"&amp;IF('Locations-Stops'!M1247&lt;&gt;"",'Locations-Stops'!M1247,"")&amp;"','"&amp;IF('Locations-Stops'!N1247&lt;&gt;"",'Locations-Stops'!N1247,"")&amp;"', CURRENT_TIMESTAMP);"</f>
        <v>INSERT INTO `locations` (`id`, `name`, `latitude`, `longitude`, `province_id`, `region_1`, `region_2`, `region_3`, `street`, `number`, `postal`, `img`, `last_modified`) VALUES (NULL,'Bloemgracht, 34 - Stone Table',52.37508,4.882054,8,3,6,36,'Bloemgracht','40B','1015 TK','https://lh3.googleusercontent.com/i0fFScpZf1fhmrpqwsuLe5WhEzHFw4czCYDnSpJnjd4fqvUcCrgimdx8WfAtWz4wa4PWkYOp0fCE1rULAUJqHQ', CURRENT_TIMESTAMP);</v>
      </c>
    </row>
    <row r="1246" spans="1:1" x14ac:dyDescent="0.25">
      <c r="A1246" t="str">
        <f>"INSERT INTO `locations` (`id`, `name`, `latitude`, `longitude`, `province_id`, `region_1`, `region_2`, `region_3`, `street`, `number`, `postal`, `img`, `last_modified`) VALUES (NULL,'"&amp;SUBSTITUTE('Locations-Stops'!F1248,"'","\'")&amp;"',"&amp;IF('Locations-Stops'!D1248&lt;&gt;"",LEFT('Locations-Stops'!D1248,2)&amp;"."&amp;RIGHT('Locations-Stops'!D1248,LEN('Locations-Stops'!D1248)-2),"0")&amp;","&amp;IF('Locations-Stops'!E1248&lt;&gt;"",LEFT('Locations-Stops'!E1248,1)&amp;"."&amp;RIGHT('Locations-Stops'!E1248,LEN('Locations-Stops'!E1248)-1),"0")&amp;","&amp;IF('Locations-Stops'!G1248&lt;&gt;"",VLOOKUP('Locations-Stops'!G1248,Regions!A2:B379,2,FALSE),"0")&amp;","&amp;IF('Locations-Stops'!H1248&lt;&gt;"",VLOOKUP('Locations-Stops'!H1248,Regions!C2:D379,2,FALSE),"0")&amp;","&amp;IF('Locations-Stops'!I1248&lt;&gt;"",VLOOKUP('Locations-Stops'!I1248,Regions!F2:G379,2,FALSE),"0")&amp;","&amp;IF('Locations-Stops'!J1248&lt;&gt;"",VLOOKUP('Locations-Stops'!J1248,Regions!I2:J379,2,FALSE),"0")&amp;",'"&amp;IF('Locations-Stops'!K1248&lt;&gt;"",SUBSTITUTE('Locations-Stops'!K1248,"'","\'"),"")&amp;"','"&amp;IF('Locations-Stops'!L1248&lt;&gt;"",'Locations-Stops'!L1248,"")&amp;"','"&amp;IF('Locations-Stops'!M1248&lt;&gt;"",'Locations-Stops'!M1248,"")&amp;"','"&amp;IF('Locations-Stops'!N1248&lt;&gt;"",'Locations-Stops'!N1248,"")&amp;"', CURRENT_TIMESTAMP);"</f>
        <v>INSERT INTO `locations` (`id`, `name`, `latitude`, `longitude`, `province_id`, `region_1`, `region_2`, `region_3`, `street`, `number`, `postal`, `img`, `last_modified`) VALUES (NULL,'De Schaaf En Krul',52.37462,4.880947,8,3,6,36,'Bloemgracht','59III','1016 KE','https://lh3.ggpht.com/mYg4hh4ZnFs_EZSCIqWkbWyxAeL6zYvpNqEbT6nwFU_6IV4JsImqj0xnbkp4zRMlE711nL1pig8tPRYmntCS', CURRENT_TIMESTAMP);</v>
      </c>
    </row>
    <row r="1247" spans="1:1" x14ac:dyDescent="0.25">
      <c r="A1247" t="str">
        <f>"INSERT INTO `locations` (`id`, `name`, `latitude`, `longitude`, `province_id`, `region_1`, `region_2`, `region_3`, `street`, `number`, `postal`, `img`, `last_modified`) VALUES (NULL,'"&amp;SUBSTITUTE('Locations-Stops'!F1249,"'","\'")&amp;"',"&amp;IF('Locations-Stops'!D1249&lt;&gt;"",LEFT('Locations-Stops'!D1249,2)&amp;"."&amp;RIGHT('Locations-Stops'!D1249,LEN('Locations-Stops'!D1249)-2),"0")&amp;","&amp;IF('Locations-Stops'!E1249&lt;&gt;"",LEFT('Locations-Stops'!E1249,1)&amp;"."&amp;RIGHT('Locations-Stops'!E1249,LEN('Locations-Stops'!E1249)-1),"0")&amp;","&amp;IF('Locations-Stops'!G1249&lt;&gt;"",VLOOKUP('Locations-Stops'!G1249,Regions!A2:B379,2,FALSE),"0")&amp;","&amp;IF('Locations-Stops'!H1249&lt;&gt;"",VLOOKUP('Locations-Stops'!H1249,Regions!C2:D379,2,FALSE),"0")&amp;","&amp;IF('Locations-Stops'!I1249&lt;&gt;"",VLOOKUP('Locations-Stops'!I1249,Regions!F2:G379,2,FALSE),"0")&amp;","&amp;IF('Locations-Stops'!J1249&lt;&gt;"",VLOOKUP('Locations-Stops'!J1249,Regions!I2:J379,2,FALSE),"0")&amp;",'"&amp;IF('Locations-Stops'!K1249&lt;&gt;"",SUBSTITUTE('Locations-Stops'!K1249,"'","\'"),"")&amp;"','"&amp;IF('Locations-Stops'!L1249&lt;&gt;"",'Locations-Stops'!L1249,"")&amp;"','"&amp;IF('Locations-Stops'!M1249&lt;&gt;"",'Locations-Stops'!M1249,"")&amp;"','"&amp;IF('Locations-Stops'!N1249&lt;&gt;"",'Locations-Stops'!N1249,"")&amp;"', CURRENT_TIMESTAMP);"</f>
        <v>INSERT INTO `locations` (`id`, `name`, `latitude`, `longitude`, `province_id`, `region_1`, `region_2`, `region_3`, `street`, `number`, `postal`, `img`, `last_modified`) VALUES (NULL,'D PELLECAEN',52.37436,4.882376,8,3,6,36,'Bloemstraat','9','1016 KV','https://lh6.ggpht.com/A14H_Y4dNsgbMRWGvrcx5rPt7cXdYLoofGQM95GZ2zVrMyaPQJ5emSAwN4Nxu61ypGiyaRy12QGgjLIWWDXc', CURRENT_TIMESTAMP);</v>
      </c>
    </row>
    <row r="1248" spans="1:1" x14ac:dyDescent="0.25">
      <c r="A1248" t="str">
        <f>"INSERT INTO `locations` (`id`, `name`, `latitude`, `longitude`, `province_id`, `region_1`, `region_2`, `region_3`, `street`, `number`, `postal`, `img`, `last_modified`) VALUES (NULL,'"&amp;SUBSTITUTE('Locations-Stops'!F1250,"'","\'")&amp;"',"&amp;IF('Locations-Stops'!D1250&lt;&gt;"",LEFT('Locations-Stops'!D1250,2)&amp;"."&amp;RIGHT('Locations-Stops'!D1250,LEN('Locations-Stops'!D1250)-2),"0")&amp;","&amp;IF('Locations-Stops'!E1250&lt;&gt;"",LEFT('Locations-Stops'!E1250,1)&amp;"."&amp;RIGHT('Locations-Stops'!E1250,LEN('Locations-Stops'!E1250)-1),"0")&amp;","&amp;IF('Locations-Stops'!G1250&lt;&gt;"",VLOOKUP('Locations-Stops'!G1250,Regions!A2:B379,2,FALSE),"0")&amp;","&amp;IF('Locations-Stops'!H1250&lt;&gt;"",VLOOKUP('Locations-Stops'!H1250,Regions!C2:D379,2,FALSE),"0")&amp;","&amp;IF('Locations-Stops'!I1250&lt;&gt;"",VLOOKUP('Locations-Stops'!I1250,Regions!F2:G379,2,FALSE),"0")&amp;","&amp;IF('Locations-Stops'!J1250&lt;&gt;"",VLOOKUP('Locations-Stops'!J1250,Regions!I2:J379,2,FALSE),"0")&amp;",'"&amp;IF('Locations-Stops'!K1250&lt;&gt;"",SUBSTITUTE('Locations-Stops'!K1250,"'","\'"),"")&amp;"','"&amp;IF('Locations-Stops'!L1250&lt;&gt;"",'Locations-Stops'!L1250,"")&amp;"','"&amp;IF('Locations-Stops'!M1250&lt;&gt;"",'Locations-Stops'!M1250,"")&amp;"','"&amp;IF('Locations-Stops'!N1250&lt;&gt;"",'Locations-Stops'!N1250,"")&amp;"', CURRENT_TIMESTAMP);"</f>
        <v>INSERT INTO `locations` (`id`, `name`, `latitude`, `longitude`, `province_id`, `region_1`, `region_2`, `region_3`, `street`, `number`, `postal`, `img`, `last_modified`) VALUES (NULL,'The Sailor without Sails',52.37343,4.878043,8,3,6,36,'Bloemstraat','166A','1016 LK','https://lh5.ggpht.com/e_WE_x_UMe_SMPHjGoz0witlZTiMtKnrOsQ5abqjUuX0X7z8mpKIf1UJGaa4fOOC8vHLXXOMPi-ouCSXYy6JRQ', CURRENT_TIMESTAMP);</v>
      </c>
    </row>
    <row r="1249" spans="1:1" x14ac:dyDescent="0.25">
      <c r="A1249" t="str">
        <f>"INSERT INTO `locations` (`id`, `name`, `latitude`, `longitude`, `province_id`, `region_1`, `region_2`, `region_3`, `street`, `number`, `postal`, `img`, `last_modified`) VALUES (NULL,'"&amp;SUBSTITUTE('Locations-Stops'!F1251,"'","\'")&amp;"',"&amp;IF('Locations-Stops'!D1251&lt;&gt;"",LEFT('Locations-Stops'!D1251,2)&amp;"."&amp;RIGHT('Locations-Stops'!D1251,LEN('Locations-Stops'!D1251)-2),"0")&amp;","&amp;IF('Locations-Stops'!E1251&lt;&gt;"",LEFT('Locations-Stops'!E1251,1)&amp;"."&amp;RIGHT('Locations-Stops'!E1251,LEN('Locations-Stops'!E1251)-1),"0")&amp;","&amp;IF('Locations-Stops'!G1251&lt;&gt;"",VLOOKUP('Locations-Stops'!G1251,Regions!A2:B379,2,FALSE),"0")&amp;","&amp;IF('Locations-Stops'!H1251&lt;&gt;"",VLOOKUP('Locations-Stops'!H1251,Regions!C2:D379,2,FALSE),"0")&amp;","&amp;IF('Locations-Stops'!I1251&lt;&gt;"",VLOOKUP('Locations-Stops'!I1251,Regions!F2:G379,2,FALSE),"0")&amp;","&amp;IF('Locations-Stops'!J1251&lt;&gt;"",VLOOKUP('Locations-Stops'!J1251,Regions!I2:J379,2,FALSE),"0")&amp;",'"&amp;IF('Locations-Stops'!K1251&lt;&gt;"",SUBSTITUTE('Locations-Stops'!K1251,"'","\'"),"")&amp;"','"&amp;IF('Locations-Stops'!L1251&lt;&gt;"",'Locations-Stops'!L1251,"")&amp;"','"&amp;IF('Locations-Stops'!M1251&lt;&gt;"",'Locations-Stops'!M1251,"")&amp;"','"&amp;IF('Locations-Stops'!N1251&lt;&gt;"",'Locations-Stops'!N1251,"")&amp;"', CURRENT_TIMESTAMP);"</f>
        <v>INSERT INTO `locations` (`id`, `name`, `latitude`, `longitude`, `province_id`, `region_1`, `region_2`, `region_3`, `street`, `number`, `postal`, `img`, `last_modified`) VALUES (NULL,'Anno Lammer Duyn .1723',52.378708,4.88304,8,3,6,36,'Boomstraat','85','1015 LB','https://lh3.ggpht.com/WBQm3mVIxtdVUvb0I53867uN2HQV3yhOfPhvI0MQMbOF-e8qUU2LdQg7QgBhqHID54CY6n5tzfmC0XEJX8EA', CURRENT_TIMESTAMP);</v>
      </c>
    </row>
    <row r="1250" spans="1:1" x14ac:dyDescent="0.25">
      <c r="A1250" t="str">
        <f>"INSERT INTO `locations` (`id`, `name`, `latitude`, `longitude`, `province_id`, `region_1`, `region_2`, `region_3`, `street`, `number`, `postal`, `img`, `last_modified`) VALUES (NULL,'"&amp;SUBSTITUTE('Locations-Stops'!F1252,"'","\'")&amp;"',"&amp;IF('Locations-Stops'!D1252&lt;&gt;"",LEFT('Locations-Stops'!D1252,2)&amp;"."&amp;RIGHT('Locations-Stops'!D1252,LEN('Locations-Stops'!D1252)-2),"0")&amp;","&amp;IF('Locations-Stops'!E1252&lt;&gt;"",LEFT('Locations-Stops'!E1252,1)&amp;"."&amp;RIGHT('Locations-Stops'!E1252,LEN('Locations-Stops'!E1252)-1),"0")&amp;","&amp;IF('Locations-Stops'!G1252&lt;&gt;"",VLOOKUP('Locations-Stops'!G1252,Regions!A2:B379,2,FALSE),"0")&amp;","&amp;IF('Locations-Stops'!H1252&lt;&gt;"",VLOOKUP('Locations-Stops'!H1252,Regions!C2:D379,2,FALSE),"0")&amp;","&amp;IF('Locations-Stops'!I1252&lt;&gt;"",VLOOKUP('Locations-Stops'!I1252,Regions!F2:G379,2,FALSE),"0")&amp;","&amp;IF('Locations-Stops'!J1252&lt;&gt;"",VLOOKUP('Locations-Stops'!J1252,Regions!I2:J379,2,FALSE),"0")&amp;",'"&amp;IF('Locations-Stops'!K1252&lt;&gt;"",SUBSTITUTE('Locations-Stops'!K1252,"'","\'"),"")&amp;"','"&amp;IF('Locations-Stops'!L1252&lt;&gt;"",'Locations-Stops'!L1252,"")&amp;"','"&amp;IF('Locations-Stops'!M1252&lt;&gt;"",'Locations-Stops'!M1252,"")&amp;"','"&amp;IF('Locations-Stops'!N1252&lt;&gt;"",'Locations-Stops'!N1252,"")&amp;"', CURRENT_TIMESTAMP);"</f>
        <v>INSERT INTO `locations` (`id`, `name`, `latitude`, `longitude`, `province_id`, `region_1`, `region_2`, `region_3`, `street`, `number`, `postal`, `img`, `last_modified`) VALUES (NULL,'De Graanwerker',52.381954,4.885381,8,3,6,36,'Brouwersgracht','163HS','1015 GH','https://lh5.ggpht.com/z_Zvh8PqZxdKsfYZ-uCzDyrQHFJbxJtbJ2zQzhaFqlyadixMEFdVzWv7opc3DL85JvKB8xVnGfZPnrqIYTmPDQ', CURRENT_TIMESTAMP);</v>
      </c>
    </row>
    <row r="1251" spans="1:1" x14ac:dyDescent="0.25">
      <c r="A1251" t="str">
        <f>"INSERT INTO `locations` (`id`, `name`, `latitude`, `longitude`, `province_id`, `region_1`, `region_2`, `region_3`, `street`, `number`, `postal`, `img`, `last_modified`) VALUES (NULL,'"&amp;SUBSTITUTE('Locations-Stops'!F1253,"'","\'")&amp;"',"&amp;IF('Locations-Stops'!D1253&lt;&gt;"",LEFT('Locations-Stops'!D1253,2)&amp;"."&amp;RIGHT('Locations-Stops'!D1253,LEN('Locations-Stops'!D1253)-2),"0")&amp;","&amp;IF('Locations-Stops'!E1253&lt;&gt;"",LEFT('Locations-Stops'!E1253,1)&amp;"."&amp;RIGHT('Locations-Stops'!E1253,LEN('Locations-Stops'!E1253)-1),"0")&amp;","&amp;IF('Locations-Stops'!G1253&lt;&gt;"",VLOOKUP('Locations-Stops'!G1253,Regions!A2:B379,2,FALSE),"0")&amp;","&amp;IF('Locations-Stops'!H1253&lt;&gt;"",VLOOKUP('Locations-Stops'!H1253,Regions!C2:D379,2,FALSE),"0")&amp;","&amp;IF('Locations-Stops'!I1253&lt;&gt;"",VLOOKUP('Locations-Stops'!I1253,Regions!F2:G379,2,FALSE),"0")&amp;","&amp;IF('Locations-Stops'!J1253&lt;&gt;"",VLOOKUP('Locations-Stops'!J1253,Regions!I2:J379,2,FALSE),"0")&amp;",'"&amp;IF('Locations-Stops'!K1253&lt;&gt;"",SUBSTITUTE('Locations-Stops'!K1253,"'","\'"),"")&amp;"','"&amp;IF('Locations-Stops'!L1253&lt;&gt;"",'Locations-Stops'!L1253,"")&amp;"','"&amp;IF('Locations-Stops'!M1253&lt;&gt;"",'Locations-Stops'!M1253,"")&amp;"','"&amp;IF('Locations-Stops'!N1253&lt;&gt;"",'Locations-Stops'!N1253,"")&amp;"', CURRENT_TIMESTAMP);"</f>
        <v>INSERT INTO `locations` (`id`, `name`, `latitude`, `longitude`, `province_id`, `region_1`, `region_2`, `region_3`, `street`, `number`, `postal`, `img`, `last_modified`) VALUES (NULL,'Antiekmarkt De Looier 2',52.368613,4.879233,8,3,6,36,'Derde Looiersdwarsstraat','6','1016 VE','https://lh6.ggpht.com/WH9p78EKKdj6eo3Q3rX0TbfKx0QmYsGG5r4pd8qk9e6YUPfe_sWCMYPmf__pxlOSx-5UoSnPRrVzqQrj_Wbx', CURRENT_TIMESTAMP);</v>
      </c>
    </row>
    <row r="1252" spans="1:1" x14ac:dyDescent="0.25">
      <c r="A1252" t="str">
        <f>"INSERT INTO `locations` (`id`, `name`, `latitude`, `longitude`, `province_id`, `region_1`, `region_2`, `region_3`, `street`, `number`, `postal`, `img`, `last_modified`) VALUES (NULL,'"&amp;SUBSTITUTE('Locations-Stops'!F1254,"'","\'")&amp;"',"&amp;IF('Locations-Stops'!D1254&lt;&gt;"",LEFT('Locations-Stops'!D1254,2)&amp;"."&amp;RIGHT('Locations-Stops'!D1254,LEN('Locations-Stops'!D1254)-2),"0")&amp;","&amp;IF('Locations-Stops'!E1254&lt;&gt;"",LEFT('Locations-Stops'!E1254,1)&amp;"."&amp;RIGHT('Locations-Stops'!E1254,LEN('Locations-Stops'!E1254)-1),"0")&amp;","&amp;IF('Locations-Stops'!G1254&lt;&gt;"",VLOOKUP('Locations-Stops'!G1254,Regions!A2:B379,2,FALSE),"0")&amp;","&amp;IF('Locations-Stops'!H1254&lt;&gt;"",VLOOKUP('Locations-Stops'!H1254,Regions!C2:D379,2,FALSE),"0")&amp;","&amp;IF('Locations-Stops'!I1254&lt;&gt;"",VLOOKUP('Locations-Stops'!I1254,Regions!F2:G379,2,FALSE),"0")&amp;","&amp;IF('Locations-Stops'!J1254&lt;&gt;"",VLOOKUP('Locations-Stops'!J1254,Regions!I2:J379,2,FALSE),"0")&amp;",'"&amp;IF('Locations-Stops'!K1254&lt;&gt;"",SUBSTITUTE('Locations-Stops'!K1254,"'","\'"),"")&amp;"','"&amp;IF('Locations-Stops'!L1254&lt;&gt;"",'Locations-Stops'!L1254,"")&amp;"','"&amp;IF('Locations-Stops'!M1254&lt;&gt;"",'Locations-Stops'!M1254,"")&amp;"','"&amp;IF('Locations-Stops'!N1254&lt;&gt;"",'Locations-Stops'!N1254,"")&amp;"', CURRENT_TIMESTAMP);"</f>
        <v>INSERT INTO `locations` (`id`, `name`, `latitude`, `longitude`, `province_id`, `region_1`, `region_2`, `region_3`, `street`, `number`, `postal`, `img`, `last_modified`) VALUES (NULL,'Sound Garden',52.372907,4.875444,8,3,6,36,'Derde Marnixdwarsstraat','','1016','https://lh3.googleusercontent.com/AWOIj3mz86TWDP9RSmSmTXDIZAMs82pL_svTc03NTCbwVCbw3XepmOz75Xbb5h0-lWVQURZmWdHP_YRy0teC', CURRENT_TIMESTAMP);</v>
      </c>
    </row>
    <row r="1253" spans="1:1" x14ac:dyDescent="0.25">
      <c r="A1253" t="str">
        <f>"INSERT INTO `locations` (`id`, `name`, `latitude`, `longitude`, `province_id`, `region_1`, `region_2`, `region_3`, `street`, `number`, `postal`, `img`, `last_modified`) VALUES (NULL,'"&amp;SUBSTITUTE('Locations-Stops'!F1255,"'","\'")&amp;"',"&amp;IF('Locations-Stops'!D1255&lt;&gt;"",LEFT('Locations-Stops'!D1255,2)&amp;"."&amp;RIGHT('Locations-Stops'!D1255,LEN('Locations-Stops'!D1255)-2),"0")&amp;","&amp;IF('Locations-Stops'!E1255&lt;&gt;"",LEFT('Locations-Stops'!E1255,1)&amp;"."&amp;RIGHT('Locations-Stops'!E1255,LEN('Locations-Stops'!E1255)-1),"0")&amp;","&amp;IF('Locations-Stops'!G1255&lt;&gt;"",VLOOKUP('Locations-Stops'!G1255,Regions!A2:B379,2,FALSE),"0")&amp;","&amp;IF('Locations-Stops'!H1255&lt;&gt;"",VLOOKUP('Locations-Stops'!H1255,Regions!C2:D379,2,FALSE),"0")&amp;","&amp;IF('Locations-Stops'!I1255&lt;&gt;"",VLOOKUP('Locations-Stops'!I1255,Regions!F2:G379,2,FALSE),"0")&amp;","&amp;IF('Locations-Stops'!J1255&lt;&gt;"",VLOOKUP('Locations-Stops'!J1255,Regions!I2:J379,2,FALSE),"0")&amp;",'"&amp;IF('Locations-Stops'!K1255&lt;&gt;"",SUBSTITUTE('Locations-Stops'!K1255,"'","\'"),"")&amp;"','"&amp;IF('Locations-Stops'!L1255&lt;&gt;"",'Locations-Stops'!L1255,"")&amp;"','"&amp;IF('Locations-Stops'!M1255&lt;&gt;"",'Locations-Stops'!M1255,"")&amp;"','"&amp;IF('Locations-Stops'!N1255&lt;&gt;"",'Locations-Stops'!N1255,"")&amp;"', CURRENT_TIMESTAMP);"</f>
        <v>INSERT INTO `locations` (`id`, `name`, `latitude`, `longitude`, `province_id`, `region_1`, `region_2`, `region_3`, `street`, `number`, `postal`, `img`, `last_modified`) VALUES (NULL,'De man met de handkar',52.38278,4.883491,8,3,6,36,'Driehoekstraat','2B','1015 GL','https://lh6.ggpht.com/aECeDow4XDCumGGZoGBaahtqSxcuKCutI-hVTqah9-CnlGxPR3UipBumZjISezmR_JQ6091UwcqpiqOI9bZ2', CURRENT_TIMESTAMP);</v>
      </c>
    </row>
    <row r="1254" spans="1:1" x14ac:dyDescent="0.25">
      <c r="A1254" t="str">
        <f>"INSERT INTO `locations` (`id`, `name`, `latitude`, `longitude`, `province_id`, `region_1`, `region_2`, `region_3`, `street`, `number`, `postal`, `img`, `last_modified`) VALUES (NULL,'"&amp;SUBSTITUTE('Locations-Stops'!F1256,"'","\'")&amp;"',"&amp;IF('Locations-Stops'!D1256&lt;&gt;"",LEFT('Locations-Stops'!D1256,2)&amp;"."&amp;RIGHT('Locations-Stops'!D1256,LEN('Locations-Stops'!D1256)-2),"0")&amp;","&amp;IF('Locations-Stops'!E1256&lt;&gt;"",LEFT('Locations-Stops'!E1256,1)&amp;"."&amp;RIGHT('Locations-Stops'!E1256,LEN('Locations-Stops'!E1256)-1),"0")&amp;","&amp;IF('Locations-Stops'!G1256&lt;&gt;"",VLOOKUP('Locations-Stops'!G1256,Regions!A2:B379,2,FALSE),"0")&amp;","&amp;IF('Locations-Stops'!H1256&lt;&gt;"",VLOOKUP('Locations-Stops'!H1256,Regions!C2:D379,2,FALSE),"0")&amp;","&amp;IF('Locations-Stops'!I1256&lt;&gt;"",VLOOKUP('Locations-Stops'!I1256,Regions!F2:G379,2,FALSE),"0")&amp;","&amp;IF('Locations-Stops'!J1256&lt;&gt;"",VLOOKUP('Locations-Stops'!J1256,Regions!I2:J379,2,FALSE),"0")&amp;",'"&amp;IF('Locations-Stops'!K1256&lt;&gt;"",SUBSTITUTE('Locations-Stops'!K1256,"'","\'"),"")&amp;"','"&amp;IF('Locations-Stops'!L1256&lt;&gt;"",'Locations-Stops'!L1256,"")&amp;"','"&amp;IF('Locations-Stops'!M1256&lt;&gt;"",'Locations-Stops'!M1256,"")&amp;"','"&amp;IF('Locations-Stops'!N1256&lt;&gt;"",'Locations-Stops'!N1256,"")&amp;"', CURRENT_TIMESTAMP);"</f>
        <v>INSERT INTO `locations` (`id`, `name`, `latitude`, `longitude`, `province_id`, `region_1`, `region_2`, `region_3`, `street`, `number`, `postal`, `img`, `last_modified`) VALUES (NULL,'Cafe Nol',52.3783,4.883398,8,3,6,36,'Eerste Anjeliersdwarsstraat','1II','1015 NR','https://lh6.ggpht.com/NCqfWcYF5xcOecVhKWwOzili-6-4ZjwmN5jsjztPcrqW1RPnN1G00EFmMmjJzq47xKCkM6BiG2hTIcKaDnI', CURRENT_TIMESTAMP);</v>
      </c>
    </row>
    <row r="1255" spans="1:1" x14ac:dyDescent="0.25">
      <c r="A1255" t="str">
        <f>"INSERT INTO `locations` (`id`, `name`, `latitude`, `longitude`, `province_id`, `region_1`, `region_2`, `region_3`, `street`, `number`, `postal`, `img`, `last_modified`) VALUES (NULL,'"&amp;SUBSTITUTE('Locations-Stops'!F1257,"'","\'")&amp;"',"&amp;IF('Locations-Stops'!D1257&lt;&gt;"",LEFT('Locations-Stops'!D1257,2)&amp;"."&amp;RIGHT('Locations-Stops'!D1257,LEN('Locations-Stops'!D1257)-2),"0")&amp;","&amp;IF('Locations-Stops'!E1257&lt;&gt;"",LEFT('Locations-Stops'!E1257,1)&amp;"."&amp;RIGHT('Locations-Stops'!E1257,LEN('Locations-Stops'!E1257)-1),"0")&amp;","&amp;IF('Locations-Stops'!G1257&lt;&gt;"",VLOOKUP('Locations-Stops'!G1257,Regions!A2:B379,2,FALSE),"0")&amp;","&amp;IF('Locations-Stops'!H1257&lt;&gt;"",VLOOKUP('Locations-Stops'!H1257,Regions!C2:D379,2,FALSE),"0")&amp;","&amp;IF('Locations-Stops'!I1257&lt;&gt;"",VLOOKUP('Locations-Stops'!I1257,Regions!F2:G379,2,FALSE),"0")&amp;","&amp;IF('Locations-Stops'!J1257&lt;&gt;"",VLOOKUP('Locations-Stops'!J1257,Regions!I2:J379,2,FALSE),"0")&amp;",'"&amp;IF('Locations-Stops'!K1257&lt;&gt;"",SUBSTITUTE('Locations-Stops'!K1257,"'","\'"),"")&amp;"','"&amp;IF('Locations-Stops'!L1257&lt;&gt;"",'Locations-Stops'!L1257,"")&amp;"','"&amp;IF('Locations-Stops'!M1257&lt;&gt;"",'Locations-Stops'!M1257,"")&amp;"','"&amp;IF('Locations-Stops'!N1257&lt;&gt;"",'Locations-Stops'!N1257,"")&amp;"', CURRENT_TIMESTAMP);"</f>
        <v>INSERT INTO `locations` (`id`, `name`, `latitude`, `longitude`, `province_id`, `region_1`, `region_2`, `region_3`, `street`, `number`, `postal`, `img`, `last_modified`) VALUES (NULL,'Yder Zyn Zin 1787',52.374612,4.88132,8,3,6,36,'Eerste Bloemdwarsstraat','1B','1016 KR','https://lh3.ggpht.com/T4TPsBqUGKyW0cwvqy8lvuc0_Kc12tvPJvEcKfPJNP9Zca_uwjwH2cu-OBGDawTO0AGc6HM8G7e2OZ84UKhp', CURRENT_TIMESTAMP);</v>
      </c>
    </row>
    <row r="1256" spans="1:1" x14ac:dyDescent="0.25">
      <c r="A1256" t="str">
        <f>"INSERT INTO `locations` (`id`, `name`, `latitude`, `longitude`, `province_id`, `region_1`, `region_2`, `region_3`, `street`, `number`, `postal`, `img`, `last_modified`) VALUES (NULL,'"&amp;SUBSTITUTE('Locations-Stops'!F1258,"'","\'")&amp;"',"&amp;IF('Locations-Stops'!D1258&lt;&gt;"",LEFT('Locations-Stops'!D1258,2)&amp;"."&amp;RIGHT('Locations-Stops'!D1258,LEN('Locations-Stops'!D1258)-2),"0")&amp;","&amp;IF('Locations-Stops'!E1258&lt;&gt;"",LEFT('Locations-Stops'!E1258,1)&amp;"."&amp;RIGHT('Locations-Stops'!E1258,LEN('Locations-Stops'!E1258)-1),"0")&amp;","&amp;IF('Locations-Stops'!G1258&lt;&gt;"",VLOOKUP('Locations-Stops'!G1258,Regions!A2:B379,2,FALSE),"0")&amp;","&amp;IF('Locations-Stops'!H1258&lt;&gt;"",VLOOKUP('Locations-Stops'!H1258,Regions!C2:D379,2,FALSE),"0")&amp;","&amp;IF('Locations-Stops'!I1258&lt;&gt;"",VLOOKUP('Locations-Stops'!I1258,Regions!F2:G379,2,FALSE),"0")&amp;","&amp;IF('Locations-Stops'!J1258&lt;&gt;"",VLOOKUP('Locations-Stops'!J1258,Regions!I2:J379,2,FALSE),"0")&amp;",'"&amp;IF('Locations-Stops'!K1258&lt;&gt;"",SUBSTITUTE('Locations-Stops'!K1258,"'","\'"),"")&amp;"','"&amp;IF('Locations-Stops'!L1258&lt;&gt;"",'Locations-Stops'!L1258,"")&amp;"','"&amp;IF('Locations-Stops'!M1258&lt;&gt;"",'Locations-Stops'!M1258,"")&amp;"','"&amp;IF('Locations-Stops'!N1258&lt;&gt;"",'Locations-Stops'!N1258,"")&amp;"', CURRENT_TIMESTAMP);"</f>
        <v>INSERT INTO `locations` (`id`, `name`, `latitude`, `longitude`, `province_id`, `region_1`, `region_2`, `region_3`, `street`, `number`, `postal`, `img`, `last_modified`) VALUES (NULL,'Claes Claeszoon Hofje',52.377374,4.88395,8,3,6,36,'Eerste Egelantiersdwarsstraat','1','1015 RW','https://lh6.ggpht.com/2uDsvXeyFUkajqMbHeRUUKm86VjKYd0t6h2egEMe4LVpgHrAOnfr54U8N_jo4rOZBGRc2WkziNx_M6cr2zMd', CURRENT_TIMESTAMP);</v>
      </c>
    </row>
    <row r="1257" spans="1:1" x14ac:dyDescent="0.25">
      <c r="A1257" t="str">
        <f>"INSERT INTO `locations` (`id`, `name`, `latitude`, `longitude`, `province_id`, `region_1`, `region_2`, `region_3`, `street`, `number`, `postal`, `img`, `last_modified`) VALUES (NULL,'"&amp;SUBSTITUTE('Locations-Stops'!F1259,"'","\'")&amp;"',"&amp;IF('Locations-Stops'!D1259&lt;&gt;"",LEFT('Locations-Stops'!D1259,2)&amp;"."&amp;RIGHT('Locations-Stops'!D1259,LEN('Locations-Stops'!D1259)-2),"0")&amp;","&amp;IF('Locations-Stops'!E1259&lt;&gt;"",LEFT('Locations-Stops'!E1259,1)&amp;"."&amp;RIGHT('Locations-Stops'!E1259,LEN('Locations-Stops'!E1259)-1),"0")&amp;","&amp;IF('Locations-Stops'!G1259&lt;&gt;"",VLOOKUP('Locations-Stops'!G1259,Regions!A2:B379,2,FALSE),"0")&amp;","&amp;IF('Locations-Stops'!H1259&lt;&gt;"",VLOOKUP('Locations-Stops'!H1259,Regions!C2:D379,2,FALSE),"0")&amp;","&amp;IF('Locations-Stops'!I1259&lt;&gt;"",VLOOKUP('Locations-Stops'!I1259,Regions!F2:G379,2,FALSE),"0")&amp;","&amp;IF('Locations-Stops'!J1259&lt;&gt;"",VLOOKUP('Locations-Stops'!J1259,Regions!I2:J379,2,FALSE),"0")&amp;",'"&amp;IF('Locations-Stops'!K1259&lt;&gt;"",SUBSTITUTE('Locations-Stops'!K1259,"'","\'"),"")&amp;"','"&amp;IF('Locations-Stops'!L1259&lt;&gt;"",'Locations-Stops'!L1259,"")&amp;"','"&amp;IF('Locations-Stops'!M1259&lt;&gt;"",'Locations-Stops'!M1259,"")&amp;"','"&amp;IF('Locations-Stops'!N1259&lt;&gt;"",'Locations-Stops'!N1259,"")&amp;"', CURRENT_TIMESTAMP);"</f>
        <v>INSERT INTO `locations` (`id`, `name`, `latitude`, `longitude`, `province_id`, `region_1`, `region_2`, `region_3`, `street`, `number`, `postal`, `img`, `last_modified`) VALUES (NULL,'T. Antonio',52.380702,4.885644,8,3,6,36,'Eerste Goudsbloemdwarsstraat','54','1015 JW','https://lh3.ggpht.com/M-xnOLrvYkIe0y35YvdR5jOQxxWZbUOyNOYLGnbA902ZwmuzJ7P9hovPQ-18X_Ig7N-VTLAzS6eOWdk0uoZJ', CURRENT_TIMESTAMP);</v>
      </c>
    </row>
    <row r="1258" spans="1:1" x14ac:dyDescent="0.25">
      <c r="A1258" t="str">
        <f>"INSERT INTO `locations` (`id`, `name`, `latitude`, `longitude`, `province_id`, `region_1`, `region_2`, `region_3`, `street`, `number`, `postal`, `img`, `last_modified`) VALUES (NULL,'"&amp;SUBSTITUTE('Locations-Stops'!F1260,"'","\'")&amp;"',"&amp;IF('Locations-Stops'!D1260&lt;&gt;"",LEFT('Locations-Stops'!D1260,2)&amp;"."&amp;RIGHT('Locations-Stops'!D1260,LEN('Locations-Stops'!D1260)-2),"0")&amp;","&amp;IF('Locations-Stops'!E1260&lt;&gt;"",LEFT('Locations-Stops'!E1260,1)&amp;"."&amp;RIGHT('Locations-Stops'!E1260,LEN('Locations-Stops'!E1260)-1),"0")&amp;","&amp;IF('Locations-Stops'!G1260&lt;&gt;"",VLOOKUP('Locations-Stops'!G1260,Regions!A2:B379,2,FALSE),"0")&amp;","&amp;IF('Locations-Stops'!H1260&lt;&gt;"",VLOOKUP('Locations-Stops'!H1260,Regions!C2:D379,2,FALSE),"0")&amp;","&amp;IF('Locations-Stops'!I1260&lt;&gt;"",VLOOKUP('Locations-Stops'!I1260,Regions!F2:G379,2,FALSE),"0")&amp;","&amp;IF('Locations-Stops'!J1260&lt;&gt;"",VLOOKUP('Locations-Stops'!J1260,Regions!I2:J379,2,FALSE),"0")&amp;",'"&amp;IF('Locations-Stops'!K1260&lt;&gt;"",SUBSTITUTE('Locations-Stops'!K1260,"'","\'"),"")&amp;"','"&amp;IF('Locations-Stops'!L1260&lt;&gt;"",'Locations-Stops'!L1260,"")&amp;"','"&amp;IF('Locations-Stops'!M1260&lt;&gt;"",'Locations-Stops'!M1260,"")&amp;"','"&amp;IF('Locations-Stops'!N1260&lt;&gt;"",'Locations-Stops'!N1260,"")&amp;"', CURRENT_TIMESTAMP);"</f>
        <v>INSERT INTO `locations` (`id`, `name`, `latitude`, `longitude`, `province_id`, `region_1`, `region_2`, `region_3`, `street`, `number`, `postal`, `img`, `last_modified`) VALUES (NULL,'De 2 Krant Bargen',52.372004,4.881043,8,3,6,36,'Eerste Laurierdwarsstraat','27','1016 PW','https://lh6.ggpht.com/3V9_jLD4TsBBtgix6p4PXraIGyOvVYczy6ibMkPlhMih8pe0gyAUA6uLoNBsKu9gWLnorQ7womWbAAyNhto', CURRENT_TIMESTAMP);</v>
      </c>
    </row>
    <row r="1259" spans="1:1" x14ac:dyDescent="0.25">
      <c r="A1259" t="str">
        <f>"INSERT INTO `locations` (`id`, `name`, `latitude`, `longitude`, `province_id`, `region_1`, `region_2`, `region_3`, `street`, `number`, `postal`, `img`, `last_modified`) VALUES (NULL,'"&amp;SUBSTITUTE('Locations-Stops'!F1261,"'","\'")&amp;"',"&amp;IF('Locations-Stops'!D1261&lt;&gt;"",LEFT('Locations-Stops'!D1261,2)&amp;"."&amp;RIGHT('Locations-Stops'!D1261,LEN('Locations-Stops'!D1261)-2),"0")&amp;","&amp;IF('Locations-Stops'!E1261&lt;&gt;"",LEFT('Locations-Stops'!E1261,1)&amp;"."&amp;RIGHT('Locations-Stops'!E1261,LEN('Locations-Stops'!E1261)-1),"0")&amp;","&amp;IF('Locations-Stops'!G1261&lt;&gt;"",VLOOKUP('Locations-Stops'!G1261,Regions!A2:B379,2,FALSE),"0")&amp;","&amp;IF('Locations-Stops'!H1261&lt;&gt;"",VLOOKUP('Locations-Stops'!H1261,Regions!C2:D379,2,FALSE),"0")&amp;","&amp;IF('Locations-Stops'!I1261&lt;&gt;"",VLOOKUP('Locations-Stops'!I1261,Regions!F2:G379,2,FALSE),"0")&amp;","&amp;IF('Locations-Stops'!J1261&lt;&gt;"",VLOOKUP('Locations-Stops'!J1261,Regions!I2:J379,2,FALSE),"0")&amp;",'"&amp;IF('Locations-Stops'!K1261&lt;&gt;"",SUBSTITUTE('Locations-Stops'!K1261,"'","\'"),"")&amp;"','"&amp;IF('Locations-Stops'!L1261&lt;&gt;"",'Locations-Stops'!L1261,"")&amp;"','"&amp;IF('Locations-Stops'!M1261&lt;&gt;"",'Locations-Stops'!M1261,"")&amp;"','"&amp;IF('Locations-Stops'!N1261&lt;&gt;"",'Locations-Stops'!N1261,"")&amp;"', CURRENT_TIMESTAMP);"</f>
        <v>INSERT INTO `locations` (`id`, `name`, `latitude`, `longitude`, `province_id`, `region_1`, `region_2`, `region_3`, `street`, `number`, `postal`, `img`, `last_modified`) VALUES (NULL,'1734',52.379664,4.884517,8,3,6,36,'Eerste Lindendwarsstraat','11','1015 LE','https://lh3.ggpht.com/_wlt0QGcJ8W4wqWzGKIwSWDnTT5dPdFdsQWC1tdDevh_WrhTZpcQeCw_W_WJcpfC44XF1LZnCgaXdWInfiZo', CURRENT_TIMESTAMP);</v>
      </c>
    </row>
    <row r="1260" spans="1:1" x14ac:dyDescent="0.25">
      <c r="A1260" t="str">
        <f>"INSERT INTO `locations` (`id`, `name`, `latitude`, `longitude`, `province_id`, `region_1`, `region_2`, `region_3`, `street`, `number`, `postal`, `img`, `last_modified`) VALUES (NULL,'"&amp;SUBSTITUTE('Locations-Stops'!F1262,"'","\'")&amp;"',"&amp;IF('Locations-Stops'!D1262&lt;&gt;"",LEFT('Locations-Stops'!D1262,2)&amp;"."&amp;RIGHT('Locations-Stops'!D1262,LEN('Locations-Stops'!D1262)-2),"0")&amp;","&amp;IF('Locations-Stops'!E1262&lt;&gt;"",LEFT('Locations-Stops'!E1262,1)&amp;"."&amp;RIGHT('Locations-Stops'!E1262,LEN('Locations-Stops'!E1262)-1),"0")&amp;","&amp;IF('Locations-Stops'!G1262&lt;&gt;"",VLOOKUP('Locations-Stops'!G1262,Regions!A2:B379,2,FALSE),"0")&amp;","&amp;IF('Locations-Stops'!H1262&lt;&gt;"",VLOOKUP('Locations-Stops'!H1262,Regions!C2:D379,2,FALSE),"0")&amp;","&amp;IF('Locations-Stops'!I1262&lt;&gt;"",VLOOKUP('Locations-Stops'!I1262,Regions!F2:G379,2,FALSE),"0")&amp;","&amp;IF('Locations-Stops'!J1262&lt;&gt;"",VLOOKUP('Locations-Stops'!J1262,Regions!I2:J379,2,FALSE),"0")&amp;",'"&amp;IF('Locations-Stops'!K1262&lt;&gt;"",SUBSTITUTE('Locations-Stops'!K1262,"'","\'"),"")&amp;"','"&amp;IF('Locations-Stops'!L1262&lt;&gt;"",'Locations-Stops'!L1262,"")&amp;"','"&amp;IF('Locations-Stops'!M1262&lt;&gt;"",'Locations-Stops'!M1262,"")&amp;"','"&amp;IF('Locations-Stops'!N1262&lt;&gt;"",'Locations-Stops'!N1262,"")&amp;"', CURRENT_TIMESTAMP);"</f>
        <v>INSERT INTO `locations` (`id`, `name`, `latitude`, `longitude`, `province_id`, `region_1`, `region_2`, `region_3`, `street`, `number`, `postal`, `img`, `last_modified`) VALUES (NULL,'Eerste Steen Marnixstraat 1871',52.383388,4.881837,8,3,6,36,'Eerste Marnixdwarsstraat','','1015','https://lh5.ggpht.com/r32jffTcI4ztRDtNt7oZeejNk1Y0N9GZMX8htP0jLYAvJCycPaWmZf3pArm7jo7dBLa_UkiifwpMUBDnzeBT', CURRENT_TIMESTAMP);</v>
      </c>
    </row>
    <row r="1261" spans="1:1" x14ac:dyDescent="0.25">
      <c r="A1261" t="str">
        <f>"INSERT INTO `locations` (`id`, `name`, `latitude`, `longitude`, `province_id`, `region_1`, `region_2`, `region_3`, `street`, `number`, `postal`, `img`, `last_modified`) VALUES (NULL,'"&amp;SUBSTITUTE('Locations-Stops'!F1263,"'","\'")&amp;"',"&amp;IF('Locations-Stops'!D1263&lt;&gt;"",LEFT('Locations-Stops'!D1263,2)&amp;"."&amp;RIGHT('Locations-Stops'!D1263,LEN('Locations-Stops'!D1263)-2),"0")&amp;","&amp;IF('Locations-Stops'!E1263&lt;&gt;"",LEFT('Locations-Stops'!E1263,1)&amp;"."&amp;RIGHT('Locations-Stops'!E1263,LEN('Locations-Stops'!E1263)-1),"0")&amp;","&amp;IF('Locations-Stops'!G1263&lt;&gt;"",VLOOKUP('Locations-Stops'!G1263,Regions!A2:B379,2,FALSE),"0")&amp;","&amp;IF('Locations-Stops'!H1263&lt;&gt;"",VLOOKUP('Locations-Stops'!H1263,Regions!C2:D379,2,FALSE),"0")&amp;","&amp;IF('Locations-Stops'!I1263&lt;&gt;"",VLOOKUP('Locations-Stops'!I1263,Regions!F2:G379,2,FALSE),"0")&amp;","&amp;IF('Locations-Stops'!J1263&lt;&gt;"",VLOOKUP('Locations-Stops'!J1263,Regions!I2:J379,2,FALSE),"0")&amp;",'"&amp;IF('Locations-Stops'!K1263&lt;&gt;"",SUBSTITUTE('Locations-Stops'!K1263,"'","\'"),"")&amp;"','"&amp;IF('Locations-Stops'!L1263&lt;&gt;"",'Locations-Stops'!L1263,"")&amp;"','"&amp;IF('Locations-Stops'!M1263&lt;&gt;"",'Locations-Stops'!M1263,"")&amp;"','"&amp;IF('Locations-Stops'!N1263&lt;&gt;"",'Locations-Stops'!N1263,"")&amp;"', CURRENT_TIMESTAMP);"</f>
        <v>INSERT INTO `locations` (`id`, `name`, `latitude`, `longitude`, `province_id`, `region_1`, `region_2`, `region_3`, `street`, `number`, `postal`, `img`, `last_modified`) VALUES (NULL,'Zonder Titel Marnixplantsoen',52.381532,4.880287,8,3,6,36,'Eerste Marnixplantsoen','9','1015 ZA','https://lh6.ggpht.com/qTfjChokLGUPKnHk-1iqRLhma_r65DMaEm50EttGSiu1uPjZoNrDwZFdIw3-ItgqDbpZ-kc88fAuM5kt5rGI', CURRENT_TIMESTAMP);</v>
      </c>
    </row>
    <row r="1262" spans="1:1" x14ac:dyDescent="0.25">
      <c r="A1262" t="str">
        <f>"INSERT INTO `locations` (`id`, `name`, `latitude`, `longitude`, `province_id`, `region_1`, `region_2`, `region_3`, `street`, `number`, `postal`, `img`, `last_modified`) VALUES (NULL,'"&amp;SUBSTITUTE('Locations-Stops'!F1264,"'","\'")&amp;"',"&amp;IF('Locations-Stops'!D1264&lt;&gt;"",LEFT('Locations-Stops'!D1264,2)&amp;"."&amp;RIGHT('Locations-Stops'!D1264,LEN('Locations-Stops'!D1264)-2),"0")&amp;","&amp;IF('Locations-Stops'!E1264&lt;&gt;"",LEFT('Locations-Stops'!E1264,1)&amp;"."&amp;RIGHT('Locations-Stops'!E1264,LEN('Locations-Stops'!E1264)-1),"0")&amp;","&amp;IF('Locations-Stops'!G1264&lt;&gt;"",VLOOKUP('Locations-Stops'!G1264,Regions!A2:B379,2,FALSE),"0")&amp;","&amp;IF('Locations-Stops'!H1264&lt;&gt;"",VLOOKUP('Locations-Stops'!H1264,Regions!C2:D379,2,FALSE),"0")&amp;","&amp;IF('Locations-Stops'!I1264&lt;&gt;"",VLOOKUP('Locations-Stops'!I1264,Regions!F2:G379,2,FALSE),"0")&amp;","&amp;IF('Locations-Stops'!J1264&lt;&gt;"",VLOOKUP('Locations-Stops'!J1264,Regions!I2:J379,2,FALSE),"0")&amp;",'"&amp;IF('Locations-Stops'!K1264&lt;&gt;"",SUBSTITUTE('Locations-Stops'!K1264,"'","\'"),"")&amp;"','"&amp;IF('Locations-Stops'!L1264&lt;&gt;"",'Locations-Stops'!L1264,"")&amp;"','"&amp;IF('Locations-Stops'!M1264&lt;&gt;"",'Locations-Stops'!M1264,"")&amp;"','"&amp;IF('Locations-Stops'!N1264&lt;&gt;"",'Locations-Stops'!N1264,"")&amp;"', CURRENT_TIMESTAMP);"</f>
        <v>INSERT INTO `locations` (`id`, `name`, `latitude`, `longitude`, `province_id`, `region_1`, `region_2`, `region_3`, `street`, `number`, `postal`, `img`, `last_modified`) VALUES (NULL,'Het Hofjen, van de Weduwe Roosen',52.367376,4.881432,8,3,6,36,'Eerste Passeerdersdwarsstraat','87','1016 ZB','https://lh6.ggpht.com/VVLtSlEgqw20PKlpQAyebdFSJjUY1SAax8kGFfLQmcOZpG6sZNyzg8Rq7JIRPPlgEKpHK4FzqcpplvbiGXSh', CURRENT_TIMESTAMP);</v>
      </c>
    </row>
    <row r="1263" spans="1:1" x14ac:dyDescent="0.25">
      <c r="A1263" t="str">
        <f>"INSERT INTO `locations` (`id`, `name`, `latitude`, `longitude`, `province_id`, `region_1`, `region_2`, `region_3`, `street`, `number`, `postal`, `img`, `last_modified`) VALUES (NULL,'"&amp;SUBSTITUTE('Locations-Stops'!F1265,"'","\'")&amp;"',"&amp;IF('Locations-Stops'!D1265&lt;&gt;"",LEFT('Locations-Stops'!D1265,2)&amp;"."&amp;RIGHT('Locations-Stops'!D1265,LEN('Locations-Stops'!D1265)-2),"0")&amp;","&amp;IF('Locations-Stops'!E1265&lt;&gt;"",LEFT('Locations-Stops'!E1265,1)&amp;"."&amp;RIGHT('Locations-Stops'!E1265,LEN('Locations-Stops'!E1265)-1),"0")&amp;","&amp;IF('Locations-Stops'!G1265&lt;&gt;"",VLOOKUP('Locations-Stops'!G1265,Regions!A2:B379,2,FALSE),"0")&amp;","&amp;IF('Locations-Stops'!H1265&lt;&gt;"",VLOOKUP('Locations-Stops'!H1265,Regions!C2:D379,2,FALSE),"0")&amp;","&amp;IF('Locations-Stops'!I1265&lt;&gt;"",VLOOKUP('Locations-Stops'!I1265,Regions!F2:G379,2,FALSE),"0")&amp;","&amp;IF('Locations-Stops'!J1265&lt;&gt;"",VLOOKUP('Locations-Stops'!J1265,Regions!I2:J379,2,FALSE),"0")&amp;",'"&amp;IF('Locations-Stops'!K1265&lt;&gt;"",SUBSTITUTE('Locations-Stops'!K1265,"'","\'"),"")&amp;"','"&amp;IF('Locations-Stops'!L1265&lt;&gt;"",'Locations-Stops'!L1265,"")&amp;"','"&amp;IF('Locations-Stops'!M1265&lt;&gt;"",'Locations-Stops'!M1265,"")&amp;"','"&amp;IF('Locations-Stops'!N1265&lt;&gt;"",'Locations-Stops'!N1265,"")&amp;"', CURRENT_TIMESTAMP);"</f>
        <v>INSERT INTO `locations` (`id`, `name`, `latitude`, `longitude`, `province_id`, `region_1`, `region_2`, `region_3`, `street`, `number`, `postal`, `img`, `last_modified`) VALUES (NULL,'De Eerste Steen',52.36813,4.880718,8,3,6,36,'Eerste Passeerdersdwarsstraat','1D','1016 XD','https://lh5.ggpht.com/1Hu0N78gV9UB4IQb9K_Cnzqrsq0ReG8LThApuB7Hn0IlWrIwlbUJI8iAA0zz-FshSJpGaJNQQmGS36KMv33Z', CURRENT_TIMESTAMP);</v>
      </c>
    </row>
    <row r="1264" spans="1:1" x14ac:dyDescent="0.25">
      <c r="A1264" t="str">
        <f>"INSERT INTO `locations` (`id`, `name`, `latitude`, `longitude`, `province_id`, `region_1`, `region_2`, `region_3`, `street`, `number`, `postal`, `img`, `last_modified`) VALUES (NULL,'"&amp;SUBSTITUTE('Locations-Stops'!F1266,"'","\'")&amp;"',"&amp;IF('Locations-Stops'!D1266&lt;&gt;"",LEFT('Locations-Stops'!D1266,2)&amp;"."&amp;RIGHT('Locations-Stops'!D1266,LEN('Locations-Stops'!D1266)-2),"0")&amp;","&amp;IF('Locations-Stops'!E1266&lt;&gt;"",LEFT('Locations-Stops'!E1266,1)&amp;"."&amp;RIGHT('Locations-Stops'!E1266,LEN('Locations-Stops'!E1266)-1),"0")&amp;","&amp;IF('Locations-Stops'!G1266&lt;&gt;"",VLOOKUP('Locations-Stops'!G1266,Regions!A2:B379,2,FALSE),"0")&amp;","&amp;IF('Locations-Stops'!H1266&lt;&gt;"",VLOOKUP('Locations-Stops'!H1266,Regions!C2:D379,2,FALSE),"0")&amp;","&amp;IF('Locations-Stops'!I1266&lt;&gt;"",VLOOKUP('Locations-Stops'!I1266,Regions!F2:G379,2,FALSE),"0")&amp;","&amp;IF('Locations-Stops'!J1266&lt;&gt;"",VLOOKUP('Locations-Stops'!J1266,Regions!I2:J379,2,FALSE),"0")&amp;",'"&amp;IF('Locations-Stops'!K1266&lt;&gt;"",SUBSTITUTE('Locations-Stops'!K1266,"'","\'"),"")&amp;"','"&amp;IF('Locations-Stops'!L1266&lt;&gt;"",'Locations-Stops'!L1266,"")&amp;"','"&amp;IF('Locations-Stops'!M1266&lt;&gt;"",'Locations-Stops'!M1266,"")&amp;"','"&amp;IF('Locations-Stops'!N1266&lt;&gt;"",'Locations-Stops'!N1266,"")&amp;"', CURRENT_TIMESTAMP);"</f>
        <v>INSERT INTO `locations` (`id`, `name`, `latitude`, `longitude`, `province_id`, `region_1`, `region_2`, `region_3`, `street`, `number`, `postal`, `img`, `last_modified`) VALUES (NULL,'De Kerk Kroon',52.372827,4.880558,8,3,6,36,'Eerste Rozendwarsstraat','13','1016 PC','https://lh3.ggpht.com/tGkMSDvzgMDXdsjpBHdhx40wpqP0p53hRQTulo588sRHdCRo1-SUsi8aSem0l5SaD06iSuW8hHYNQUpi7C9MLw', CURRENT_TIMESTAMP);</v>
      </c>
    </row>
    <row r="1265" spans="1:1" x14ac:dyDescent="0.25">
      <c r="A1265" t="str">
        <f>"INSERT INTO `locations` (`id`, `name`, `latitude`, `longitude`, `province_id`, `region_1`, `region_2`, `region_3`, `street`, `number`, `postal`, `img`, `last_modified`) VALUES (NULL,'"&amp;SUBSTITUTE('Locations-Stops'!F1267,"'","\'")&amp;"',"&amp;IF('Locations-Stops'!D1267&lt;&gt;"",LEFT('Locations-Stops'!D1267,2)&amp;"."&amp;RIGHT('Locations-Stops'!D1267,LEN('Locations-Stops'!D1267)-2),"0")&amp;","&amp;IF('Locations-Stops'!E1267&lt;&gt;"",LEFT('Locations-Stops'!E1267,1)&amp;"."&amp;RIGHT('Locations-Stops'!E1267,LEN('Locations-Stops'!E1267)-1),"0")&amp;","&amp;IF('Locations-Stops'!G1267&lt;&gt;"",VLOOKUP('Locations-Stops'!G1267,Regions!A2:B379,2,FALSE),"0")&amp;","&amp;IF('Locations-Stops'!H1267&lt;&gt;"",VLOOKUP('Locations-Stops'!H1267,Regions!C2:D379,2,FALSE),"0")&amp;","&amp;IF('Locations-Stops'!I1267&lt;&gt;"",VLOOKUP('Locations-Stops'!I1267,Regions!F2:G379,2,FALSE),"0")&amp;","&amp;IF('Locations-Stops'!J1267&lt;&gt;"",VLOOKUP('Locations-Stops'!J1267,Regions!I2:J379,2,FALSE),"0")&amp;",'"&amp;IF('Locations-Stops'!K1267&lt;&gt;"",SUBSTITUTE('Locations-Stops'!K1267,"'","\'"),"")&amp;"','"&amp;IF('Locations-Stops'!L1267&lt;&gt;"",'Locations-Stops'!L1267,"")&amp;"','"&amp;IF('Locations-Stops'!M1267&lt;&gt;"",'Locations-Stops'!M1267,"")&amp;"','"&amp;IF('Locations-Stops'!N1267&lt;&gt;"",'Locations-Stops'!N1267,"")&amp;"', CURRENT_TIMESTAMP);"</f>
        <v>INSERT INTO `locations` (`id`, `name`, `latitude`, `longitude`, `province_id`, `region_1`, `region_2`, `region_3`, `street`, `number`, `postal`, `img`, `last_modified`) VALUES (NULL,'Gekapte Valk',52.37595,4.881846,8,3,6,36,'Egelantiersgracht','63','1015 RD','https://lh3.googleusercontent.com/ASZ3-GS0FIxe4Oy5HarVygL4CERx0WGHLTFFYQLz2RHVbBWKj2arKDFPEwjQSHFLluFJLm_RrtC8UYuC-vhL', CURRENT_TIMESTAMP);</v>
      </c>
    </row>
    <row r="1266" spans="1:1" x14ac:dyDescent="0.25">
      <c r="A1266" t="str">
        <f>"INSERT INTO `locations` (`id`, `name`, `latitude`, `longitude`, `province_id`, `region_1`, `region_2`, `region_3`, `street`, `number`, `postal`, `img`, `last_modified`) VALUES (NULL,'"&amp;SUBSTITUTE('Locations-Stops'!F1268,"'","\'")&amp;"',"&amp;IF('Locations-Stops'!D1268&lt;&gt;"",LEFT('Locations-Stops'!D1268,2)&amp;"."&amp;RIGHT('Locations-Stops'!D1268,LEN('Locations-Stops'!D1268)-2),"0")&amp;","&amp;IF('Locations-Stops'!E1268&lt;&gt;"",LEFT('Locations-Stops'!E1268,1)&amp;"."&amp;RIGHT('Locations-Stops'!E1268,LEN('Locations-Stops'!E1268)-1),"0")&amp;","&amp;IF('Locations-Stops'!G1268&lt;&gt;"",VLOOKUP('Locations-Stops'!G1268,Regions!A2:B379,2,FALSE),"0")&amp;","&amp;IF('Locations-Stops'!H1268&lt;&gt;"",VLOOKUP('Locations-Stops'!H1268,Regions!C2:D379,2,FALSE),"0")&amp;","&amp;IF('Locations-Stops'!I1268&lt;&gt;"",VLOOKUP('Locations-Stops'!I1268,Regions!F2:G379,2,FALSE),"0")&amp;","&amp;IF('Locations-Stops'!J1268&lt;&gt;"",VLOOKUP('Locations-Stops'!J1268,Regions!I2:J379,2,FALSE),"0")&amp;",'"&amp;IF('Locations-Stops'!K1268&lt;&gt;"",SUBSTITUTE('Locations-Stops'!K1268,"'","\'"),"")&amp;"','"&amp;IF('Locations-Stops'!L1268&lt;&gt;"",'Locations-Stops'!L1268,"")&amp;"','"&amp;IF('Locations-Stops'!M1268&lt;&gt;"",'Locations-Stops'!M1268,"")&amp;"','"&amp;IF('Locations-Stops'!N1268&lt;&gt;"",'Locations-Stops'!N1268,"")&amp;"', CURRENT_TIMESTAMP);"</f>
        <v>INSERT INTO `locations` (`id`, `name`, `latitude`, `longitude`, `province_id`, `region_1`, `region_2`, `region_3`, `street`, `number`, `postal`, `img`, `last_modified`) VALUES (NULL,'In Den Koning Van Bohemen',52.375505,4.879828,8,3,6,36,'Egelantiersgracht','157A','1015 RG','https://lh3.ggpht.com/mZ9_klwwX8b2FHLqRB6sxowP7Ms5IOWavh4lCaO3X2gt_KJ3Hw_c979sLIZAkkvUXclcoVi6DUZGmfJWkCei', CURRENT_TIMESTAMP);</v>
      </c>
    </row>
    <row r="1267" spans="1:1" x14ac:dyDescent="0.25">
      <c r="A1267" t="str">
        <f>"INSERT INTO `locations` (`id`, `name`, `latitude`, `longitude`, `province_id`, `region_1`, `region_2`, `region_3`, `street`, `number`, `postal`, `img`, `last_modified`) VALUES (NULL,'"&amp;SUBSTITUTE('Locations-Stops'!F1269,"'","\'")&amp;"',"&amp;IF('Locations-Stops'!D1269&lt;&gt;"",LEFT('Locations-Stops'!D1269,2)&amp;"."&amp;RIGHT('Locations-Stops'!D1269,LEN('Locations-Stops'!D1269)-2),"0")&amp;","&amp;IF('Locations-Stops'!E1269&lt;&gt;"",LEFT('Locations-Stops'!E1269,1)&amp;"."&amp;RIGHT('Locations-Stops'!E1269,LEN('Locations-Stops'!E1269)-1),"0")&amp;","&amp;IF('Locations-Stops'!G1269&lt;&gt;"",VLOOKUP('Locations-Stops'!G1269,Regions!A2:B379,2,FALSE),"0")&amp;","&amp;IF('Locations-Stops'!H1269&lt;&gt;"",VLOOKUP('Locations-Stops'!H1269,Regions!C2:D379,2,FALSE),"0")&amp;","&amp;IF('Locations-Stops'!I1269&lt;&gt;"",VLOOKUP('Locations-Stops'!I1269,Regions!F2:G379,2,FALSE),"0")&amp;","&amp;IF('Locations-Stops'!J1269&lt;&gt;"",VLOOKUP('Locations-Stops'!J1269,Regions!I2:J379,2,FALSE),"0")&amp;",'"&amp;IF('Locations-Stops'!K1269&lt;&gt;"",SUBSTITUTE('Locations-Stops'!K1269,"'","\'"),"")&amp;"','"&amp;IF('Locations-Stops'!L1269&lt;&gt;"",'Locations-Stops'!L1269,"")&amp;"','"&amp;IF('Locations-Stops'!M1269&lt;&gt;"",'Locations-Stops'!M1269,"")&amp;"','"&amp;IF('Locations-Stops'!N1269&lt;&gt;"",'Locations-Stops'!N1269,"")&amp;"', CURRENT_TIMESTAMP);"</f>
        <v>INSERT INTO `locations` (`id`, `name`, `latitude`, `longitude`, `province_id`, `region_1`, `region_2`, `region_3`, `street`, `number`, `postal`, `img`, `last_modified`) VALUES (NULL,'De Jonghe Timmerman',52.376417,4.883518,8,3,6,36,'Egelantiersgracht','15BEL','1015 RB','https://lh5.ggpht.com/4Hc4xWZc70ZZyKUYjun0xLMJR1-OI705LjMjta_TlOZLg7c4PtLzd6rdC27ljYaA9otMoIdS8SCUf4aW2Sw', CURRENT_TIMESTAMP);</v>
      </c>
    </row>
    <row r="1268" spans="1:1" x14ac:dyDescent="0.25">
      <c r="A1268" t="str">
        <f>"INSERT INTO `locations` (`id`, `name`, `latitude`, `longitude`, `province_id`, `region_1`, `region_2`, `region_3`, `street`, `number`, `postal`, `img`, `last_modified`) VALUES (NULL,'"&amp;SUBSTITUTE('Locations-Stops'!F1270,"'","\'")&amp;"',"&amp;IF('Locations-Stops'!D1270&lt;&gt;"",LEFT('Locations-Stops'!D1270,2)&amp;"."&amp;RIGHT('Locations-Stops'!D1270,LEN('Locations-Stops'!D1270)-2),"0")&amp;","&amp;IF('Locations-Stops'!E1270&lt;&gt;"",LEFT('Locations-Stops'!E1270,1)&amp;"."&amp;RIGHT('Locations-Stops'!E1270,LEN('Locations-Stops'!E1270)-1),"0")&amp;","&amp;IF('Locations-Stops'!G1270&lt;&gt;"",VLOOKUP('Locations-Stops'!G1270,Regions!A2:B379,2,FALSE),"0")&amp;","&amp;IF('Locations-Stops'!H1270&lt;&gt;"",VLOOKUP('Locations-Stops'!H1270,Regions!C2:D379,2,FALSE),"0")&amp;","&amp;IF('Locations-Stops'!I1270&lt;&gt;"",VLOOKUP('Locations-Stops'!I1270,Regions!F2:G379,2,FALSE),"0")&amp;","&amp;IF('Locations-Stops'!J1270&lt;&gt;"",VLOOKUP('Locations-Stops'!J1270,Regions!I2:J379,2,FALSE),"0")&amp;",'"&amp;IF('Locations-Stops'!K1270&lt;&gt;"",SUBSTITUTE('Locations-Stops'!K1270,"'","\'"),"")&amp;"','"&amp;IF('Locations-Stops'!L1270&lt;&gt;"",'Locations-Stops'!L1270,"")&amp;"','"&amp;IF('Locations-Stops'!M1270&lt;&gt;"",'Locations-Stops'!M1270,"")&amp;"','"&amp;IF('Locations-Stops'!N1270&lt;&gt;"",'Locations-Stops'!N1270,"")&amp;"', CURRENT_TIMESTAMP);"</f>
        <v>INSERT INTO `locations` (`id`, `name`, `latitude`, `longitude`, `province_id`, `region_1`, `region_2`, `region_3`, `street`, `number`, `postal`, `img`, `last_modified`) VALUES (NULL,'D Graef Man',52.376559,4.883306,8,3,6,36,'Egelantiersgracht','34I','1015 RL','https://lh4.ggpht.com/WHjk6Vtu2dMMOSYoB9z0DIKxbOFsAxbDy8ZiFekJ8oUsPsI5XfMgbs_hO6gFLIvRTind-VSFP0sG4JGPr7yX', CURRENT_TIMESTAMP);</v>
      </c>
    </row>
    <row r="1269" spans="1:1" x14ac:dyDescent="0.25">
      <c r="A1269" t="str">
        <f>"INSERT INTO `locations` (`id`, `name`, `latitude`, `longitude`, `province_id`, `region_1`, `region_2`, `region_3`, `street`, `number`, `postal`, `img`, `last_modified`) VALUES (NULL,'"&amp;SUBSTITUTE('Locations-Stops'!F1271,"'","\'")&amp;"',"&amp;IF('Locations-Stops'!D1271&lt;&gt;"",LEFT('Locations-Stops'!D1271,2)&amp;"."&amp;RIGHT('Locations-Stops'!D1271,LEN('Locations-Stops'!D1271)-2),"0")&amp;","&amp;IF('Locations-Stops'!E1271&lt;&gt;"",LEFT('Locations-Stops'!E1271,1)&amp;"."&amp;RIGHT('Locations-Stops'!E1271,LEN('Locations-Stops'!E1271)-1),"0")&amp;","&amp;IF('Locations-Stops'!G1271&lt;&gt;"",VLOOKUP('Locations-Stops'!G1271,Regions!A2:B379,2,FALSE),"0")&amp;","&amp;IF('Locations-Stops'!H1271&lt;&gt;"",VLOOKUP('Locations-Stops'!H1271,Regions!C2:D379,2,FALSE),"0")&amp;","&amp;IF('Locations-Stops'!I1271&lt;&gt;"",VLOOKUP('Locations-Stops'!I1271,Regions!F2:G379,2,FALSE),"0")&amp;","&amp;IF('Locations-Stops'!J1271&lt;&gt;"",VLOOKUP('Locations-Stops'!J1271,Regions!I2:J379,2,FALSE),"0")&amp;",'"&amp;IF('Locations-Stops'!K1271&lt;&gt;"",SUBSTITUTE('Locations-Stops'!K1271,"'","\'"),"")&amp;"','"&amp;IF('Locations-Stops'!L1271&lt;&gt;"",'Locations-Stops'!L1271,"")&amp;"','"&amp;IF('Locations-Stops'!M1271&lt;&gt;"",'Locations-Stops'!M1271,"")&amp;"','"&amp;IF('Locations-Stops'!N1271&lt;&gt;"",'Locations-Stops'!N1271,"")&amp;"', CURRENT_TIMESTAMP);"</f>
        <v>INSERT INTO `locations` (`id`, `name`, `latitude`, `longitude`, `province_id`, `region_1`, `region_2`, `region_3`, `street`, `number`, `postal`, `img`, `last_modified`) VALUES (NULL,'Koning Willemhuis Anno 1863',52.376084,4.87921,8,3,6,36,'Egelantiersstraat','232A','1015 PT','https://lh6.ggpht.com/nUZsLgWPlB6zT31tj4rGGvqkth2WkErW0b_OkBkuq3dpiL96B5yWDLuMZDrsqbFHq3KHJPlkW5xQpa6YbCTH', CURRENT_TIMESTAMP);</v>
      </c>
    </row>
    <row r="1270" spans="1:1" x14ac:dyDescent="0.25">
      <c r="A1270" t="str">
        <f>"INSERT INTO `locations` (`id`, `name`, `latitude`, `longitude`, `province_id`, `region_1`, `region_2`, `region_3`, `street`, `number`, `postal`, `img`, `last_modified`) VALUES (NULL,'"&amp;SUBSTITUTE('Locations-Stops'!F1272,"'","\'")&amp;"',"&amp;IF('Locations-Stops'!D1272&lt;&gt;"",LEFT('Locations-Stops'!D1272,2)&amp;"."&amp;RIGHT('Locations-Stops'!D1272,LEN('Locations-Stops'!D1272)-2),"0")&amp;","&amp;IF('Locations-Stops'!E1272&lt;&gt;"",LEFT('Locations-Stops'!E1272,1)&amp;"."&amp;RIGHT('Locations-Stops'!E1272,LEN('Locations-Stops'!E1272)-1),"0")&amp;","&amp;IF('Locations-Stops'!G1272&lt;&gt;"",VLOOKUP('Locations-Stops'!G1272,Regions!A2:B379,2,FALSE),"0")&amp;","&amp;IF('Locations-Stops'!H1272&lt;&gt;"",VLOOKUP('Locations-Stops'!H1272,Regions!C2:D379,2,FALSE),"0")&amp;","&amp;IF('Locations-Stops'!I1272&lt;&gt;"",VLOOKUP('Locations-Stops'!I1272,Regions!F2:G379,2,FALSE),"0")&amp;","&amp;IF('Locations-Stops'!J1272&lt;&gt;"",VLOOKUP('Locations-Stops'!J1272,Regions!I2:J379,2,FALSE),"0")&amp;",'"&amp;IF('Locations-Stops'!K1272&lt;&gt;"",SUBSTITUTE('Locations-Stops'!K1272,"'","\'"),"")&amp;"','"&amp;IF('Locations-Stops'!L1272&lt;&gt;"",'Locations-Stops'!L1272,"")&amp;"','"&amp;IF('Locations-Stops'!M1272&lt;&gt;"",'Locations-Stops'!M1272,"")&amp;"','"&amp;IF('Locations-Stops'!N1272&lt;&gt;"",'Locations-Stops'!N1272,"")&amp;"', CURRENT_TIMESTAMP);"</f>
        <v>INSERT INTO `locations` (`id`, `name`, `latitude`, `longitude`, `province_id`, `region_1`, `region_2`, `region_3`, `street`, `number`, `postal`, `img`, `last_modified`) VALUES (NULL,'Anslo\'s Hofje',52.377099,4.884218,8,3,6,36,'Egelantiersstraat','26III','1015 PM','https://lh5.ggpht.com/Ey4RFF28vhhgPDmsRI1RtCL5weMmnP4-ypcx3_Z4qLRBtu-kOBV2RXFz-eaVM3L_yyy3jsuAPgkK1lE3cJUw', CURRENT_TIMESTAMP);</v>
      </c>
    </row>
    <row r="1271" spans="1:1" x14ac:dyDescent="0.25">
      <c r="A1271" t="str">
        <f>"INSERT INTO `locations` (`id`, `name`, `latitude`, `longitude`, `province_id`, `region_1`, `region_2`, `region_3`, `street`, `number`, `postal`, `img`, `last_modified`) VALUES (NULL,'"&amp;SUBSTITUTE('Locations-Stops'!F1273,"'","\'")&amp;"',"&amp;IF('Locations-Stops'!D1273&lt;&gt;"",LEFT('Locations-Stops'!D1273,2)&amp;"."&amp;RIGHT('Locations-Stops'!D1273,LEN('Locations-Stops'!D1273)-2),"0")&amp;","&amp;IF('Locations-Stops'!E1273&lt;&gt;"",LEFT('Locations-Stops'!E1273,1)&amp;"."&amp;RIGHT('Locations-Stops'!E1273,LEN('Locations-Stops'!E1273)-1),"0")&amp;","&amp;IF('Locations-Stops'!G1273&lt;&gt;"",VLOOKUP('Locations-Stops'!G1273,Regions!A2:B379,2,FALSE),"0")&amp;","&amp;IF('Locations-Stops'!H1273&lt;&gt;"",VLOOKUP('Locations-Stops'!H1273,Regions!C2:D379,2,FALSE),"0")&amp;","&amp;IF('Locations-Stops'!I1273&lt;&gt;"",VLOOKUP('Locations-Stops'!I1273,Regions!F2:G379,2,FALSE),"0")&amp;","&amp;IF('Locations-Stops'!J1273&lt;&gt;"",VLOOKUP('Locations-Stops'!J1273,Regions!I2:J379,2,FALSE),"0")&amp;",'"&amp;IF('Locations-Stops'!K1273&lt;&gt;"",SUBSTITUTE('Locations-Stops'!K1273,"'","\'"),"")&amp;"','"&amp;IF('Locations-Stops'!L1273&lt;&gt;"",'Locations-Stops'!L1273,"")&amp;"','"&amp;IF('Locations-Stops'!M1273&lt;&gt;"",'Locations-Stops'!M1273,"")&amp;"','"&amp;IF('Locations-Stops'!N1273&lt;&gt;"",'Locations-Stops'!N1273,"")&amp;"', CURRENT_TIMESTAMP);"</f>
        <v>INSERT INTO `locations` (`id`, `name`, `latitude`, `longitude`, `province_id`, `region_1`, `region_2`, `region_3`, `street`, `number`, `postal`, `img`, `last_modified`) VALUES (NULL,'Edison',52.369576,4.880152,8,3,6,36,'Elandsgracht','88','1016 TZ','https://lh6.ggpht.com/HLYwIYRTAJfH8rz4EqGrv3n9oAgqOFoJfa5XFC6jGXnGjNa5HNSgVgPbj0U_JUuFuspnQh3jb67z-cruI8CZ', CURRENT_TIMESTAMP);</v>
      </c>
    </row>
    <row r="1272" spans="1:1" x14ac:dyDescent="0.25">
      <c r="A1272" t="str">
        <f>"INSERT INTO `locations` (`id`, `name`, `latitude`, `longitude`, `province_id`, `region_1`, `region_2`, `region_3`, `street`, `number`, `postal`, `img`, `last_modified`) VALUES (NULL,'"&amp;SUBSTITUTE('Locations-Stops'!F1274,"'","\'")&amp;"',"&amp;IF('Locations-Stops'!D1274&lt;&gt;"",LEFT('Locations-Stops'!D1274,2)&amp;"."&amp;RIGHT('Locations-Stops'!D1274,LEN('Locations-Stops'!D1274)-2),"0")&amp;","&amp;IF('Locations-Stops'!E1274&lt;&gt;"",LEFT('Locations-Stops'!E1274,1)&amp;"."&amp;RIGHT('Locations-Stops'!E1274,LEN('Locations-Stops'!E1274)-1),"0")&amp;","&amp;IF('Locations-Stops'!G1274&lt;&gt;"",VLOOKUP('Locations-Stops'!G1274,Regions!A2:B379,2,FALSE),"0")&amp;","&amp;IF('Locations-Stops'!H1274&lt;&gt;"",VLOOKUP('Locations-Stops'!H1274,Regions!C2:D379,2,FALSE),"0")&amp;","&amp;IF('Locations-Stops'!I1274&lt;&gt;"",VLOOKUP('Locations-Stops'!I1274,Regions!F2:G379,2,FALSE),"0")&amp;","&amp;IF('Locations-Stops'!J1274&lt;&gt;"",VLOOKUP('Locations-Stops'!J1274,Regions!I2:J379,2,FALSE),"0")&amp;",'"&amp;IF('Locations-Stops'!K1274&lt;&gt;"",SUBSTITUTE('Locations-Stops'!K1274,"'","\'"),"")&amp;"','"&amp;IF('Locations-Stops'!L1274&lt;&gt;"",'Locations-Stops'!L1274,"")&amp;"','"&amp;IF('Locations-Stops'!M1274&lt;&gt;"",'Locations-Stops'!M1274,"")&amp;"','"&amp;IF('Locations-Stops'!N1274&lt;&gt;"",'Locations-Stops'!N1274,"")&amp;"', CURRENT_TIMESTAMP);"</f>
        <v>INSERT INTO `locations` (`id`, `name`, `latitude`, `longitude`, `province_id`, `region_1`, `region_2`, `region_3`, `street`, `number`, `postal`, `img`, `last_modified`) VALUES (NULL,'Art at Policestation',52.368615,4.877846,8,3,6,36,'Elandsgracht','117','1016 TT','https://lh5.ggpht.com/0iNj1OSuUQRPHZxBO7JNALERIUKar_uYDtAM2YtqgliMHYMR3oBieL1N7ZPyui82PBUWfqjSr0JaTGOqwIoZ', CURRENT_TIMESTAMP);</v>
      </c>
    </row>
    <row r="1273" spans="1:1" x14ac:dyDescent="0.25">
      <c r="A1273" t="str">
        <f>"INSERT INTO `locations` (`id`, `name`, `latitude`, `longitude`, `province_id`, `region_1`, `region_2`, `region_3`, `street`, `number`, `postal`, `img`, `last_modified`) VALUES (NULL,'"&amp;SUBSTITUTE('Locations-Stops'!F1275,"'","\'")&amp;"',"&amp;IF('Locations-Stops'!D1275&lt;&gt;"",LEFT('Locations-Stops'!D1275,2)&amp;"."&amp;RIGHT('Locations-Stops'!D1275,LEN('Locations-Stops'!D1275)-2),"0")&amp;","&amp;IF('Locations-Stops'!E1275&lt;&gt;"",LEFT('Locations-Stops'!E1275,1)&amp;"."&amp;RIGHT('Locations-Stops'!E1275,LEN('Locations-Stops'!E1275)-1),"0")&amp;","&amp;IF('Locations-Stops'!G1275&lt;&gt;"",VLOOKUP('Locations-Stops'!G1275,Regions!A2:B379,2,FALSE),"0")&amp;","&amp;IF('Locations-Stops'!H1275&lt;&gt;"",VLOOKUP('Locations-Stops'!H1275,Regions!C2:D379,2,FALSE),"0")&amp;","&amp;IF('Locations-Stops'!I1275&lt;&gt;"",VLOOKUP('Locations-Stops'!I1275,Regions!F2:G379,2,FALSE),"0")&amp;","&amp;IF('Locations-Stops'!J1275&lt;&gt;"",VLOOKUP('Locations-Stops'!J1275,Regions!I2:J379,2,FALSE),"0")&amp;",'"&amp;IF('Locations-Stops'!K1275&lt;&gt;"",SUBSTITUTE('Locations-Stops'!K1275,"'","\'"),"")&amp;"','"&amp;IF('Locations-Stops'!L1275&lt;&gt;"",'Locations-Stops'!L1275,"")&amp;"','"&amp;IF('Locations-Stops'!M1275&lt;&gt;"",'Locations-Stops'!M1275,"")&amp;"','"&amp;IF('Locations-Stops'!N1275&lt;&gt;"",'Locations-Stops'!N1275,"")&amp;"', CURRENT_TIMESTAMP);"</f>
        <v>INSERT INTO `locations` (`id`, `name`, `latitude`, `longitude`, `province_id`, `region_1`, `region_2`, `region_3`, `street`, `number`, `postal`, `img`, `last_modified`) VALUES (NULL,'Remember Who You Are',52.368866,4.877611,8,3,6,36,'Elandsgracht','150','1016 VC','https://lh4.ggpht.com/z_rAWUstrIOH0C9Q6cih6J_0cSPVwXBW9iVhWvZbdwJBqPZ_HtaVf8Z2iRT1Zdef0EisJTobwGBlIkjFISsz', CURRENT_TIMESTAMP);</v>
      </c>
    </row>
    <row r="1274" spans="1:1" x14ac:dyDescent="0.25">
      <c r="A1274" t="str">
        <f>"INSERT INTO `locations` (`id`, `name`, `latitude`, `longitude`, `province_id`, `region_1`, `region_2`, `region_3`, `street`, `number`, `postal`, `img`, `last_modified`) VALUES (NULL,'"&amp;SUBSTITUTE('Locations-Stops'!F1276,"'","\'")&amp;"',"&amp;IF('Locations-Stops'!D1276&lt;&gt;"",LEFT('Locations-Stops'!D1276,2)&amp;"."&amp;RIGHT('Locations-Stops'!D1276,LEN('Locations-Stops'!D1276)-2),"0")&amp;","&amp;IF('Locations-Stops'!E1276&lt;&gt;"",LEFT('Locations-Stops'!E1276,1)&amp;"."&amp;RIGHT('Locations-Stops'!E1276,LEN('Locations-Stops'!E1276)-1),"0")&amp;","&amp;IF('Locations-Stops'!G1276&lt;&gt;"",VLOOKUP('Locations-Stops'!G1276,Regions!A2:B379,2,FALSE),"0")&amp;","&amp;IF('Locations-Stops'!H1276&lt;&gt;"",VLOOKUP('Locations-Stops'!H1276,Regions!C2:D379,2,FALSE),"0")&amp;","&amp;IF('Locations-Stops'!I1276&lt;&gt;"",VLOOKUP('Locations-Stops'!I1276,Regions!F2:G379,2,FALSE),"0")&amp;","&amp;IF('Locations-Stops'!J1276&lt;&gt;"",VLOOKUP('Locations-Stops'!J1276,Regions!I2:J379,2,FALSE),"0")&amp;",'"&amp;IF('Locations-Stops'!K1276&lt;&gt;"",SUBSTITUTE('Locations-Stops'!K1276,"'","\'"),"")&amp;"','"&amp;IF('Locations-Stops'!L1276&lt;&gt;"",'Locations-Stops'!L1276,"")&amp;"','"&amp;IF('Locations-Stops'!M1276&lt;&gt;"",'Locations-Stops'!M1276,"")&amp;"','"&amp;IF('Locations-Stops'!N1276&lt;&gt;"",'Locations-Stops'!N1276,"")&amp;"', CURRENT_TIMESTAMP);"</f>
        <v>INSERT INTO `locations` (`id`, `name`, `latitude`, `longitude`, `province_id`, `region_1`, `region_2`, `region_3`, `street`, `number`, `postal`, `img`, `last_modified`) VALUES (NULL,'Ganesh',52.368929,4.879021,8,3,6,36,'Elandsgracht','105I','1016 TT','https://lh6.ggpht.com/WiUkvOHQt4HCMz0tbWIAqPKpa6aySsiI36Hch3KCbKSnRifWIhVL13RDYYTmLn_ZvHd1YBwtEs5ozLibGyE', CURRENT_TIMESTAMP);</v>
      </c>
    </row>
    <row r="1275" spans="1:1" x14ac:dyDescent="0.25">
      <c r="A1275" t="str">
        <f>"INSERT INTO `locations` (`id`, `name`, `latitude`, `longitude`, `province_id`, `region_1`, `region_2`, `region_3`, `street`, `number`, `postal`, `img`, `last_modified`) VALUES (NULL,'"&amp;SUBSTITUTE('Locations-Stops'!F1277,"'","\'")&amp;"',"&amp;IF('Locations-Stops'!D1277&lt;&gt;"",LEFT('Locations-Stops'!D1277,2)&amp;"."&amp;RIGHT('Locations-Stops'!D1277,LEN('Locations-Stops'!D1277)-2),"0")&amp;","&amp;IF('Locations-Stops'!E1277&lt;&gt;"",LEFT('Locations-Stops'!E1277,1)&amp;"."&amp;RIGHT('Locations-Stops'!E1277,LEN('Locations-Stops'!E1277)-1),"0")&amp;","&amp;IF('Locations-Stops'!G1277&lt;&gt;"",VLOOKUP('Locations-Stops'!G1277,Regions!A2:B379,2,FALSE),"0")&amp;","&amp;IF('Locations-Stops'!H1277&lt;&gt;"",VLOOKUP('Locations-Stops'!H1277,Regions!C2:D379,2,FALSE),"0")&amp;","&amp;IF('Locations-Stops'!I1277&lt;&gt;"",VLOOKUP('Locations-Stops'!I1277,Regions!F2:G379,2,FALSE),"0")&amp;","&amp;IF('Locations-Stops'!J1277&lt;&gt;"",VLOOKUP('Locations-Stops'!J1277,Regions!I2:J379,2,FALSE),"0")&amp;",'"&amp;IF('Locations-Stops'!K1277&lt;&gt;"",SUBSTITUTE('Locations-Stops'!K1277,"'","\'"),"")&amp;"','"&amp;IF('Locations-Stops'!L1277&lt;&gt;"",'Locations-Stops'!L1277,"")&amp;"','"&amp;IF('Locations-Stops'!M1277&lt;&gt;"",'Locations-Stops'!M1277,"")&amp;"','"&amp;IF('Locations-Stops'!N1277&lt;&gt;"",'Locations-Stops'!N1277,"")&amp;"', CURRENT_TIMESTAMP);"</f>
        <v>INSERT INTO `locations` (`id`, `name`, `latitude`, `longitude`, `province_id`, `region_1`, `region_2`, `region_3`, `street`, `number`, `postal`, `img`, `last_modified`) VALUES (NULL,'D\'VERGULDE DOLFYN',52.370538,4.881026,8,3,6,36,'Elandsstraat','99','1016 RX','https://lh4.ggpht.com/kIgAMpb7zAY3zsXc-vSkstPhNBH53zZEx6e0M8fbfFRn4bizO43-dZyvh8N0BzG93t3jOdWMfKzC6pqtKiof', CURRENT_TIMESTAMP);</v>
      </c>
    </row>
    <row r="1276" spans="1:1" x14ac:dyDescent="0.25">
      <c r="A1276" t="str">
        <f>"INSERT INTO `locations` (`id`, `name`, `latitude`, `longitude`, `province_id`, `region_1`, `region_2`, `region_3`, `street`, `number`, `postal`, `img`, `last_modified`) VALUES (NULL,'"&amp;SUBSTITUTE('Locations-Stops'!F1278,"'","\'")&amp;"',"&amp;IF('Locations-Stops'!D1278&lt;&gt;"",LEFT('Locations-Stops'!D1278,2)&amp;"."&amp;RIGHT('Locations-Stops'!D1278,LEN('Locations-Stops'!D1278)-2),"0")&amp;","&amp;IF('Locations-Stops'!E1278&lt;&gt;"",LEFT('Locations-Stops'!E1278,1)&amp;"."&amp;RIGHT('Locations-Stops'!E1278,LEN('Locations-Stops'!E1278)-1),"0")&amp;","&amp;IF('Locations-Stops'!G1278&lt;&gt;"",VLOOKUP('Locations-Stops'!G1278,Regions!A2:B379,2,FALSE),"0")&amp;","&amp;IF('Locations-Stops'!H1278&lt;&gt;"",VLOOKUP('Locations-Stops'!H1278,Regions!C2:D379,2,FALSE),"0")&amp;","&amp;IF('Locations-Stops'!I1278&lt;&gt;"",VLOOKUP('Locations-Stops'!I1278,Regions!F2:G379,2,FALSE),"0")&amp;","&amp;IF('Locations-Stops'!J1278&lt;&gt;"",VLOOKUP('Locations-Stops'!J1278,Regions!I2:J379,2,FALSE),"0")&amp;",'"&amp;IF('Locations-Stops'!K1278&lt;&gt;"",SUBSTITUTE('Locations-Stops'!K1278,"'","\'"),"")&amp;"','"&amp;IF('Locations-Stops'!L1278&lt;&gt;"",'Locations-Stops'!L1278,"")&amp;"','"&amp;IF('Locations-Stops'!M1278&lt;&gt;"",'Locations-Stops'!M1278,"")&amp;"','"&amp;IF('Locations-Stops'!N1278&lt;&gt;"",'Locations-Stops'!N1278,"")&amp;"', CURRENT_TIMESTAMP);"</f>
        <v>INSERT INTO `locations` (`id`, `name`, `latitude`, `longitude`, `province_id`, `region_1`, `region_2`, `region_3`, `street`, `number`, `postal`, `img`, `last_modified`) VALUES (NULL,'D Dorne Koon 1651',52.36998,4.878907,8,3,6,36,'Elandsstraat','156A','1016 SJ','https://lh5.ggpht.com/-xtYQRoF0Wljcb4BxO0yQavvusCwujAf1zfUHnhctclRpYAWjLyIAq5SE0Qrugb9wWmnkMCIFzByEDUWlMjWjg', CURRENT_TIMESTAMP);</v>
      </c>
    </row>
    <row r="1277" spans="1:1" x14ac:dyDescent="0.25">
      <c r="A1277" t="str">
        <f>"INSERT INTO `locations` (`id`, `name`, `latitude`, `longitude`, `province_id`, `region_1`, `region_2`, `region_3`, `street`, `number`, `postal`, `img`, `last_modified`) VALUES (NULL,'"&amp;SUBSTITUTE('Locations-Stops'!F1279,"'","\'")&amp;"',"&amp;IF('Locations-Stops'!D1279&lt;&gt;"",LEFT('Locations-Stops'!D1279,2)&amp;"."&amp;RIGHT('Locations-Stops'!D1279,LEN('Locations-Stops'!D1279)-2),"0")&amp;","&amp;IF('Locations-Stops'!E1279&lt;&gt;"",LEFT('Locations-Stops'!E1279,1)&amp;"."&amp;RIGHT('Locations-Stops'!E1279,LEN('Locations-Stops'!E1279)-1),"0")&amp;","&amp;IF('Locations-Stops'!G1279&lt;&gt;"",VLOOKUP('Locations-Stops'!G1279,Regions!A2:B379,2,FALSE),"0")&amp;","&amp;IF('Locations-Stops'!H1279&lt;&gt;"",VLOOKUP('Locations-Stops'!H1279,Regions!C2:D379,2,FALSE),"0")&amp;","&amp;IF('Locations-Stops'!I1279&lt;&gt;"",VLOOKUP('Locations-Stops'!I1279,Regions!F2:G379,2,FALSE),"0")&amp;","&amp;IF('Locations-Stops'!J1279&lt;&gt;"",VLOOKUP('Locations-Stops'!J1279,Regions!I2:J379,2,FALSE),"0")&amp;",'"&amp;IF('Locations-Stops'!K1279&lt;&gt;"",SUBSTITUTE('Locations-Stops'!K1279,"'","\'"),"")&amp;"','"&amp;IF('Locations-Stops'!L1279&lt;&gt;"",'Locations-Stops'!L1279,"")&amp;"','"&amp;IF('Locations-Stops'!M1279&lt;&gt;"",'Locations-Stops'!M1279,"")&amp;"','"&amp;IF('Locations-Stops'!N1279&lt;&gt;"",'Locations-Stops'!N1279,"")&amp;"', CURRENT_TIMESTAMP);"</f>
        <v>INSERT INTO `locations` (`id`, `name`, `latitude`, `longitude`, `province_id`, `region_1`, `region_2`, `region_3`, `street`, `number`, `postal`, `img`, `last_modified`) VALUES (NULL,'Vereeniging Tot Heil Des Volks',52.380918,4.885345,8,3,6,36,'Goudsbloemstraat','38','1015 JR','https://lh5.ggpht.com/ySoH9byKrchtkrkTKjyHSMlhXGOogdDXP8zIu0rF1WXGVypdSPI61XgeU7P-yrYwT3iBYInWg-JBwjUKjF0', CURRENT_TIMESTAMP);</v>
      </c>
    </row>
    <row r="1278" spans="1:1" x14ac:dyDescent="0.25">
      <c r="A1278" t="str">
        <f>"INSERT INTO `locations` (`id`, `name`, `latitude`, `longitude`, `province_id`, `region_1`, `region_2`, `region_3`, `street`, `number`, `postal`, `img`, `last_modified`) VALUES (NULL,'"&amp;SUBSTITUTE('Locations-Stops'!F1280,"'","\'")&amp;"',"&amp;IF('Locations-Stops'!D1280&lt;&gt;"",LEFT('Locations-Stops'!D1280,2)&amp;"."&amp;RIGHT('Locations-Stops'!D1280,LEN('Locations-Stops'!D1280)-2),"0")&amp;","&amp;IF('Locations-Stops'!E1280&lt;&gt;"",LEFT('Locations-Stops'!E1280,1)&amp;"."&amp;RIGHT('Locations-Stops'!E1280,LEN('Locations-Stops'!E1280)-1),"0")&amp;","&amp;IF('Locations-Stops'!G1280&lt;&gt;"",VLOOKUP('Locations-Stops'!G1280,Regions!A2:B379,2,FALSE),"0")&amp;","&amp;IF('Locations-Stops'!H1280&lt;&gt;"",VLOOKUP('Locations-Stops'!H1280,Regions!C2:D379,2,FALSE),"0")&amp;","&amp;IF('Locations-Stops'!I1280&lt;&gt;"",VLOOKUP('Locations-Stops'!I1280,Regions!F2:G379,2,FALSE),"0")&amp;","&amp;IF('Locations-Stops'!J1280&lt;&gt;"",VLOOKUP('Locations-Stops'!J1280,Regions!I2:J379,2,FALSE),"0")&amp;",'"&amp;IF('Locations-Stops'!K1280&lt;&gt;"",SUBSTITUTE('Locations-Stops'!K1280,"'","\'"),"")&amp;"','"&amp;IF('Locations-Stops'!L1280&lt;&gt;"",'Locations-Stops'!L1280,"")&amp;"','"&amp;IF('Locations-Stops'!M1280&lt;&gt;"",'Locations-Stops'!M1280,"")&amp;"','"&amp;IF('Locations-Stops'!N1280&lt;&gt;"",'Locations-Stops'!N1280,"")&amp;"', CURRENT_TIMESTAMP);"</f>
        <v>INSERT INTO `locations` (`id`, `name`, `latitude`, `longitude`, `province_id`, `region_1`, `region_2`, `region_3`, `street`, `number`, `postal`, `img`, `last_modified`) VALUES (NULL,'Hare Street',52.37021,4.880176,8,3,6,36,'Hazenstraat','50','1016 SR','https://lh5.ggpht.com/wI5XuNW8eU3vSkw4aGAy356A1jGGae8M4aksWwTKHZCem-8eHzaPzXB3Aa0zkZ7c1jCJUZTNVoU11oBx7HCt', CURRENT_TIMESTAMP);</v>
      </c>
    </row>
    <row r="1279" spans="1:1" x14ac:dyDescent="0.25">
      <c r="A1279" t="str">
        <f>"INSERT INTO `locations` (`id`, `name`, `latitude`, `longitude`, `province_id`, `region_1`, `region_2`, `region_3`, `street`, `number`, `postal`, `img`, `last_modified`) VALUES (NULL,'"&amp;SUBSTITUTE('Locations-Stops'!F1281,"'","\'")&amp;"',"&amp;IF('Locations-Stops'!D1281&lt;&gt;"",LEFT('Locations-Stops'!D1281,2)&amp;"."&amp;RIGHT('Locations-Stops'!D1281,LEN('Locations-Stops'!D1281)-2),"0")&amp;","&amp;IF('Locations-Stops'!E1281&lt;&gt;"",LEFT('Locations-Stops'!E1281,1)&amp;"."&amp;RIGHT('Locations-Stops'!E1281,LEN('Locations-Stops'!E1281)-1),"0")&amp;","&amp;IF('Locations-Stops'!G1281&lt;&gt;"",VLOOKUP('Locations-Stops'!G1281,Regions!A2:B379,2,FALSE),"0")&amp;","&amp;IF('Locations-Stops'!H1281&lt;&gt;"",VLOOKUP('Locations-Stops'!H1281,Regions!C2:D379,2,FALSE),"0")&amp;","&amp;IF('Locations-Stops'!I1281&lt;&gt;"",VLOOKUP('Locations-Stops'!I1281,Regions!F2:G379,2,FALSE),"0")&amp;","&amp;IF('Locations-Stops'!J1281&lt;&gt;"",VLOOKUP('Locations-Stops'!J1281,Regions!I2:J379,2,FALSE),"0")&amp;",'"&amp;IF('Locations-Stops'!K1281&lt;&gt;"",SUBSTITUTE('Locations-Stops'!K1281,"'","\'"),"")&amp;"','"&amp;IF('Locations-Stops'!L1281&lt;&gt;"",'Locations-Stops'!L1281,"")&amp;"','"&amp;IF('Locations-Stops'!M1281&lt;&gt;"",'Locations-Stops'!M1281,"")&amp;"','"&amp;IF('Locations-Stops'!N1281&lt;&gt;"",'Locations-Stops'!N1281,"")&amp;"', CURRENT_TIMESTAMP);"</f>
        <v>INSERT INTO `locations` (`id`, `name`, `latitude`, `longitude`, `province_id`, `region_1`, `region_2`, `region_3`, `street`, `number`, `postal`, `img`, `last_modified`) VALUES (NULL,'A Bird, 1619',52.379022,4.881914,8,3,6,36,'Karthuizersplantsoen','4','1015 LS','https://lh6.ggpht.com/QsPY_tgG-aQh_UHHXMdUQOia9m5g1URs6_ILyHjtEv1Ml7mv5BXE-S81QLCs2fYGiaK_oyYZEId_hojClGQ', CURRENT_TIMESTAMP);</v>
      </c>
    </row>
    <row r="1280" spans="1:1" x14ac:dyDescent="0.25">
      <c r="A1280" t="str">
        <f>"INSERT INTO `locations` (`id`, `name`, `latitude`, `longitude`, `province_id`, `region_1`, `region_2`, `region_3`, `street`, `number`, `postal`, `img`, `last_modified`) VALUES (NULL,'"&amp;SUBSTITUTE('Locations-Stops'!F1282,"'","\'")&amp;"',"&amp;IF('Locations-Stops'!D1282&lt;&gt;"",LEFT('Locations-Stops'!D1282,2)&amp;"."&amp;RIGHT('Locations-Stops'!D1282,LEN('Locations-Stops'!D1282)-2),"0")&amp;","&amp;IF('Locations-Stops'!E1282&lt;&gt;"",LEFT('Locations-Stops'!E1282,1)&amp;"."&amp;RIGHT('Locations-Stops'!E1282,LEN('Locations-Stops'!E1282)-1),"0")&amp;","&amp;IF('Locations-Stops'!G1282&lt;&gt;"",VLOOKUP('Locations-Stops'!G1282,Regions!A2:B379,2,FALSE),"0")&amp;","&amp;IF('Locations-Stops'!H1282&lt;&gt;"",VLOOKUP('Locations-Stops'!H1282,Regions!C2:D379,2,FALSE),"0")&amp;","&amp;IF('Locations-Stops'!I1282&lt;&gt;"",VLOOKUP('Locations-Stops'!I1282,Regions!F2:G379,2,FALSE),"0")&amp;","&amp;IF('Locations-Stops'!J1282&lt;&gt;"",VLOOKUP('Locations-Stops'!J1282,Regions!I2:J379,2,FALSE),"0")&amp;",'"&amp;IF('Locations-Stops'!K1282&lt;&gt;"",SUBSTITUTE('Locations-Stops'!K1282,"'","\'"),"")&amp;"','"&amp;IF('Locations-Stops'!L1282&lt;&gt;"",'Locations-Stops'!L1282,"")&amp;"','"&amp;IF('Locations-Stops'!M1282&lt;&gt;"",'Locations-Stops'!M1282,"")&amp;"','"&amp;IF('Locations-Stops'!N1282&lt;&gt;"",'Locations-Stops'!N1282,"")&amp;"', CURRENT_TIMESTAMP);"</f>
        <v>INSERT INTO `locations` (`id`, `name`, `latitude`, `longitude`, `province_id`, `region_1`, `region_2`, `region_3`, `street`, `number`, `postal`, `img`, `last_modified`) VALUES (NULL,'De poort van Karthuizerhof',52.378851,4.881701,8,3,6,36,'Karthuizersstraat','129','1015 LP','https://lh4.ggpht.com/zYHzy9YGrXWKh-rpRO9GX-3V1Rl6FM4oMTm1dGyiXxhEIsxrj-fsipmQ5BhdgGg1gjyplwHRGbYZF78YClk', CURRENT_TIMESTAMP);</v>
      </c>
    </row>
    <row r="1281" spans="1:1" x14ac:dyDescent="0.25">
      <c r="A1281" t="str">
        <f>"INSERT INTO `locations` (`id`, `name`, `latitude`, `longitude`, `province_id`, `region_1`, `region_2`, `region_3`, `street`, `number`, `postal`, `img`, `last_modified`) VALUES (NULL,'"&amp;SUBSTITUTE('Locations-Stops'!F1283,"'","\'")&amp;"',"&amp;IF('Locations-Stops'!D1283&lt;&gt;"",LEFT('Locations-Stops'!D1283,2)&amp;"."&amp;RIGHT('Locations-Stops'!D1283,LEN('Locations-Stops'!D1283)-2),"0")&amp;","&amp;IF('Locations-Stops'!E1283&lt;&gt;"",LEFT('Locations-Stops'!E1283,1)&amp;"."&amp;RIGHT('Locations-Stops'!E1283,LEN('Locations-Stops'!E1283)-1),"0")&amp;","&amp;IF('Locations-Stops'!G1283&lt;&gt;"",VLOOKUP('Locations-Stops'!G1283,Regions!A2:B379,2,FALSE),"0")&amp;","&amp;IF('Locations-Stops'!H1283&lt;&gt;"",VLOOKUP('Locations-Stops'!H1283,Regions!C2:D379,2,FALSE),"0")&amp;","&amp;IF('Locations-Stops'!I1283&lt;&gt;"",VLOOKUP('Locations-Stops'!I1283,Regions!F2:G379,2,FALSE),"0")&amp;","&amp;IF('Locations-Stops'!J1283&lt;&gt;"",VLOOKUP('Locations-Stops'!J1283,Regions!I2:J379,2,FALSE),"0")&amp;",'"&amp;IF('Locations-Stops'!K1283&lt;&gt;"",SUBSTITUTE('Locations-Stops'!K1283,"'","\'"),"")&amp;"','"&amp;IF('Locations-Stops'!L1283&lt;&gt;"",'Locations-Stops'!L1283,"")&amp;"','"&amp;IF('Locations-Stops'!M1283&lt;&gt;"",'Locations-Stops'!M1283,"")&amp;"','"&amp;IF('Locations-Stops'!N1283&lt;&gt;"",'Locations-Stops'!N1283,"")&amp;"', CURRENT_TIMESTAMP);"</f>
        <v>INSERT INTO `locations` (`id`, `name`, `latitude`, `longitude`, `province_id`, `region_1`, `region_2`, `region_3`, `street`, `number`, `postal`, `img`, `last_modified`) VALUES (NULL,'Classic Stain Glass',52.371171,4.880391,8,3,6,36,'Konijnenstraat','16','1016 SL','https://lh3.ggpht.com/CxAeJZ-8JxmopyXHBnEnFAQuUHVEwPM5BNQ4180gVfvDfPryQ4DttSZaqZXtmvH0-UsVPibFW3vVknkOdbY', CURRENT_TIMESTAMP);</v>
      </c>
    </row>
    <row r="1282" spans="1:1" x14ac:dyDescent="0.25">
      <c r="A1282" t="str">
        <f>"INSERT INTO `locations` (`id`, `name`, `latitude`, `longitude`, `province_id`, `region_1`, `region_2`, `region_3`, `street`, `number`, `postal`, `img`, `last_modified`) VALUES (NULL,'"&amp;SUBSTITUTE('Locations-Stops'!F1284,"'","\'")&amp;"',"&amp;IF('Locations-Stops'!D1284&lt;&gt;"",LEFT('Locations-Stops'!D1284,2)&amp;"."&amp;RIGHT('Locations-Stops'!D1284,LEN('Locations-Stops'!D1284)-2),"0")&amp;","&amp;IF('Locations-Stops'!E1284&lt;&gt;"",LEFT('Locations-Stops'!E1284,1)&amp;"."&amp;RIGHT('Locations-Stops'!E1284,LEN('Locations-Stops'!E1284)-1),"0")&amp;","&amp;IF('Locations-Stops'!G1284&lt;&gt;"",VLOOKUP('Locations-Stops'!G1284,Regions!A2:B379,2,FALSE),"0")&amp;","&amp;IF('Locations-Stops'!H1284&lt;&gt;"",VLOOKUP('Locations-Stops'!H1284,Regions!C2:D379,2,FALSE),"0")&amp;","&amp;IF('Locations-Stops'!I1284&lt;&gt;"",VLOOKUP('Locations-Stops'!I1284,Regions!F2:G379,2,FALSE),"0")&amp;","&amp;IF('Locations-Stops'!J1284&lt;&gt;"",VLOOKUP('Locations-Stops'!J1284,Regions!I2:J379,2,FALSE),"0")&amp;",'"&amp;IF('Locations-Stops'!K1284&lt;&gt;"",SUBSTITUTE('Locations-Stops'!K1284,"'","\'"),"")&amp;"','"&amp;IF('Locations-Stops'!L1284&lt;&gt;"",'Locations-Stops'!L1284,"")&amp;"','"&amp;IF('Locations-Stops'!M1284&lt;&gt;"",'Locations-Stops'!M1284,"")&amp;"','"&amp;IF('Locations-Stops'!N1284&lt;&gt;"",'Locations-Stops'!N1284,"")&amp;"', CURRENT_TIMESTAMP);"</f>
        <v>INSERT INTO `locations` (`id`, `name`, `latitude`, `longitude`, `province_id`, `region_1`, `region_2`, `region_3`, `street`, `number`, `postal`, `img`, `last_modified`) VALUES (NULL,'De Witte Valk',52.370806,4.881746,8,3,6,36,'Konijnenstraat','20','1016 SL','https://lh6.ggpht.com/TEdc54ClCA5pu2Qc3cTrp_3slkPs4EHanYHCG_jmTI39MAxNHyuCYFhNupx2Xvv4QFEF0M2qKb6d2Joj0maJ', CURRENT_TIMESTAMP);</v>
      </c>
    </row>
    <row r="1283" spans="1:1" x14ac:dyDescent="0.25">
      <c r="A1283" t="str">
        <f>"INSERT INTO `locations` (`id`, `name`, `latitude`, `longitude`, `province_id`, `region_1`, `region_2`, `region_3`, `street`, `number`, `postal`, `img`, `last_modified`) VALUES (NULL,'"&amp;SUBSTITUTE('Locations-Stops'!F1285,"'","\'")&amp;"',"&amp;IF('Locations-Stops'!D1285&lt;&gt;"",LEFT('Locations-Stops'!D1285,2)&amp;"."&amp;RIGHT('Locations-Stops'!D1285,LEN('Locations-Stops'!D1285)-2),"0")&amp;","&amp;IF('Locations-Stops'!E1285&lt;&gt;"",LEFT('Locations-Stops'!E1285,1)&amp;"."&amp;RIGHT('Locations-Stops'!E1285,LEN('Locations-Stops'!E1285)-1),"0")&amp;","&amp;IF('Locations-Stops'!G1285&lt;&gt;"",VLOOKUP('Locations-Stops'!G1285,Regions!A2:B379,2,FALSE),"0")&amp;","&amp;IF('Locations-Stops'!H1285&lt;&gt;"",VLOOKUP('Locations-Stops'!H1285,Regions!C2:D379,2,FALSE),"0")&amp;","&amp;IF('Locations-Stops'!I1285&lt;&gt;"",VLOOKUP('Locations-Stops'!I1285,Regions!F2:G379,2,FALSE),"0")&amp;","&amp;IF('Locations-Stops'!J1285&lt;&gt;"",VLOOKUP('Locations-Stops'!J1285,Regions!I2:J379,2,FALSE),"0")&amp;",'"&amp;IF('Locations-Stops'!K1285&lt;&gt;"",SUBSTITUTE('Locations-Stops'!K1285,"'","\'"),"")&amp;"','"&amp;IF('Locations-Stops'!L1285&lt;&gt;"",'Locations-Stops'!L1285,"")&amp;"','"&amp;IF('Locations-Stops'!M1285&lt;&gt;"",'Locations-Stops'!M1285,"")&amp;"','"&amp;IF('Locations-Stops'!N1285&lt;&gt;"",'Locations-Stops'!N1285,"")&amp;"', CURRENT_TIMESTAMP);"</f>
        <v>INSERT INTO `locations` (`id`, `name`, `latitude`, `longitude`, `province_id`, `region_1`, `region_2`, `region_3`, `street`, `number`, `postal`, `img`, `last_modified`) VALUES (NULL,'Distilleerderij De Ooievaar - Anno 1883',52.382591,4.88309,8,3,6,36,'Kromme Palmstraat','9','1015 HH','https://lh5.ggpht.com/UFAsLRNge7hiWG-stOHeDVJrPW0u-awy40cgWjwagP4EtRtbgV2-474NOtWr8jcLW3qp9U4UtrgOV-kiF-rd', CURRENT_TIMESTAMP);</v>
      </c>
    </row>
    <row r="1284" spans="1:1" x14ac:dyDescent="0.25">
      <c r="A1284" t="str">
        <f>"INSERT INTO `locations` (`id`, `name`, `latitude`, `longitude`, `province_id`, `region_1`, `region_2`, `region_3`, `street`, `number`, `postal`, `img`, `last_modified`) VALUES (NULL,'"&amp;SUBSTITUTE('Locations-Stops'!F1286,"'","\'")&amp;"',"&amp;IF('Locations-Stops'!D1286&lt;&gt;"",LEFT('Locations-Stops'!D1286,2)&amp;"."&amp;RIGHT('Locations-Stops'!D1286,LEN('Locations-Stops'!D1286)-2),"0")&amp;","&amp;IF('Locations-Stops'!E1286&lt;&gt;"",LEFT('Locations-Stops'!E1286,1)&amp;"."&amp;RIGHT('Locations-Stops'!E1286,LEN('Locations-Stops'!E1286)-1),"0")&amp;","&amp;IF('Locations-Stops'!G1286&lt;&gt;"",VLOOKUP('Locations-Stops'!G1286,Regions!A2:B379,2,FALSE),"0")&amp;","&amp;IF('Locations-Stops'!H1286&lt;&gt;"",VLOOKUP('Locations-Stops'!H1286,Regions!C2:D379,2,FALSE),"0")&amp;","&amp;IF('Locations-Stops'!I1286&lt;&gt;"",VLOOKUP('Locations-Stops'!I1286,Regions!F2:G379,2,FALSE),"0")&amp;","&amp;IF('Locations-Stops'!J1286&lt;&gt;"",VLOOKUP('Locations-Stops'!J1286,Regions!I2:J379,2,FALSE),"0")&amp;",'"&amp;IF('Locations-Stops'!K1286&lt;&gt;"",SUBSTITUTE('Locations-Stops'!K1286,"'","\'"),"")&amp;"','"&amp;IF('Locations-Stops'!L1286&lt;&gt;"",'Locations-Stops'!L1286,"")&amp;"','"&amp;IF('Locations-Stops'!M1286&lt;&gt;"",'Locations-Stops'!M1286,"")&amp;"','"&amp;IF('Locations-Stops'!N1286&lt;&gt;"",'Locations-Stops'!N1286,"")&amp;"', CURRENT_TIMESTAMP);"</f>
        <v>INSERT INTO `locations` (`id`, `name`, `latitude`, `longitude`, `province_id`, `region_1`, `region_2`, `region_3`, `street`, `number`, `postal`, `img`, `last_modified`) VALUES (NULL,'INT Casteel van Malaga',52.37195,4.882429,8,3,6,36,'Lauriergracht','2','1016 RL','https://lh6.ggpht.com/g6ndoZUw3JVLpunmMwxKSKS7LqaakOSkoLlMxXr7CjL4NMYRV54HETeVD0NhaQzvd899K5Y4MFIhcMtK8TPigg', CURRENT_TIMESTAMP);</v>
      </c>
    </row>
    <row r="1285" spans="1:1" x14ac:dyDescent="0.25">
      <c r="A1285" t="str">
        <f>"INSERT INTO `locations` (`id`, `name`, `latitude`, `longitude`, `province_id`, `region_1`, `region_2`, `region_3`, `street`, `number`, `postal`, `img`, `last_modified`) VALUES (NULL,'"&amp;SUBSTITUTE('Locations-Stops'!F1287,"'","\'")&amp;"',"&amp;IF('Locations-Stops'!D1287&lt;&gt;"",LEFT('Locations-Stops'!D1287,2)&amp;"."&amp;RIGHT('Locations-Stops'!D1287,LEN('Locations-Stops'!D1287)-2),"0")&amp;","&amp;IF('Locations-Stops'!E1287&lt;&gt;"",LEFT('Locations-Stops'!E1287,1)&amp;"."&amp;RIGHT('Locations-Stops'!E1287,LEN('Locations-Stops'!E1287)-1),"0")&amp;","&amp;IF('Locations-Stops'!G1287&lt;&gt;"",VLOOKUP('Locations-Stops'!G1287,Regions!A2:B379,2,FALSE),"0")&amp;","&amp;IF('Locations-Stops'!H1287&lt;&gt;"",VLOOKUP('Locations-Stops'!H1287,Regions!C2:D379,2,FALSE),"0")&amp;","&amp;IF('Locations-Stops'!I1287&lt;&gt;"",VLOOKUP('Locations-Stops'!I1287,Regions!F2:G379,2,FALSE),"0")&amp;","&amp;IF('Locations-Stops'!J1287&lt;&gt;"",VLOOKUP('Locations-Stops'!J1287,Regions!I2:J379,2,FALSE),"0")&amp;",'"&amp;IF('Locations-Stops'!K1287&lt;&gt;"",SUBSTITUTE('Locations-Stops'!K1287,"'","\'"),"")&amp;"','"&amp;IF('Locations-Stops'!L1287&lt;&gt;"",'Locations-Stops'!L1287,"")&amp;"','"&amp;IF('Locations-Stops'!M1287&lt;&gt;"",'Locations-Stops'!M1287,"")&amp;"','"&amp;IF('Locations-Stops'!N1287&lt;&gt;"",'Locations-Stops'!N1287,"")&amp;"', CURRENT_TIMESTAMP);"</f>
        <v>INSERT INTO `locations` (`id`, `name`, `latitude`, `longitude`, `province_id`, `region_1`, `region_2`, `region_3`, `street`, `number`, `postal`, `img`, `last_modified`) VALUES (NULL,'Church-Like Architecture',52.3709,4.878377,8,3,6,36,'Lauriergracht','132','1016 RT','https://lh5.ggpht.com/TelxkpLpwnHf7kvn18LtlPxJTd-r0hWDGuB0wda3C0jmJJfhAFX528LK7fOtmOJdmIX3SEKflwffMRtdmegNoQ', CURRENT_TIMESTAMP);</v>
      </c>
    </row>
    <row r="1286" spans="1:1" x14ac:dyDescent="0.25">
      <c r="A1286" t="str">
        <f>"INSERT INTO `locations` (`id`, `name`, `latitude`, `longitude`, `province_id`, `region_1`, `region_2`, `region_3`, `street`, `number`, `postal`, `img`, `last_modified`) VALUES (NULL,'"&amp;SUBSTITUTE('Locations-Stops'!F1288,"'","\'")&amp;"',"&amp;IF('Locations-Stops'!D1288&lt;&gt;"",LEFT('Locations-Stops'!D1288,2)&amp;"."&amp;RIGHT('Locations-Stops'!D1288,LEN('Locations-Stops'!D1288)-2),"0")&amp;","&amp;IF('Locations-Stops'!E1288&lt;&gt;"",LEFT('Locations-Stops'!E1288,1)&amp;"."&amp;RIGHT('Locations-Stops'!E1288,LEN('Locations-Stops'!E1288)-1),"0")&amp;","&amp;IF('Locations-Stops'!G1288&lt;&gt;"",VLOOKUP('Locations-Stops'!G1288,Regions!A2:B379,2,FALSE),"0")&amp;","&amp;IF('Locations-Stops'!H1288&lt;&gt;"",VLOOKUP('Locations-Stops'!H1288,Regions!C2:D379,2,FALSE),"0")&amp;","&amp;IF('Locations-Stops'!I1288&lt;&gt;"",VLOOKUP('Locations-Stops'!I1288,Regions!F2:G379,2,FALSE),"0")&amp;","&amp;IF('Locations-Stops'!J1288&lt;&gt;"",VLOOKUP('Locations-Stops'!J1288,Regions!I2:J379,2,FALSE),"0")&amp;",'"&amp;IF('Locations-Stops'!K1288&lt;&gt;"",SUBSTITUTE('Locations-Stops'!K1288,"'","\'"),"")&amp;"','"&amp;IF('Locations-Stops'!L1288&lt;&gt;"",'Locations-Stops'!L1288,"")&amp;"','"&amp;IF('Locations-Stops'!M1288&lt;&gt;"",'Locations-Stops'!M1288,"")&amp;"','"&amp;IF('Locations-Stops'!N1288&lt;&gt;"",'Locations-Stops'!N1288,"")&amp;"', CURRENT_TIMESTAMP);"</f>
        <v>INSERT INTO `locations` (`id`, `name`, `latitude`, `longitude`, `province_id`, `region_1`, `region_2`, `region_3`, `street`, `number`, `postal`, `img`, `last_modified`) VALUES (NULL,'Turkish Poort',52.370698,4.879837,8,3,6,36,'Lauriergracht','69III','1016 RG','https://lh3.ggpht.com/rKlPUxumbPh-BGXDBifPCEAB4nVnDwL6hhb6Hk1m0oTWzVUn4M4eKnt4fyMoSGiJTHerick4DqI9uISqgHNePR19bgir5nKxmylhCE4d1fVaATrckA', CURRENT_TIMESTAMP);</v>
      </c>
    </row>
    <row r="1287" spans="1:1" x14ac:dyDescent="0.25">
      <c r="A1287" t="str">
        <f>"INSERT INTO `locations` (`id`, `name`, `latitude`, `longitude`, `province_id`, `region_1`, `region_2`, `region_3`, `street`, `number`, `postal`, `img`, `last_modified`) VALUES (NULL,'"&amp;SUBSTITUTE('Locations-Stops'!F1289,"'","\'")&amp;"',"&amp;IF('Locations-Stops'!D1289&lt;&gt;"",LEFT('Locations-Stops'!D1289,2)&amp;"."&amp;RIGHT('Locations-Stops'!D1289,LEN('Locations-Stops'!D1289)-2),"0")&amp;","&amp;IF('Locations-Stops'!E1289&lt;&gt;"",LEFT('Locations-Stops'!E1289,1)&amp;"."&amp;RIGHT('Locations-Stops'!E1289,LEN('Locations-Stops'!E1289)-1),"0")&amp;","&amp;IF('Locations-Stops'!G1289&lt;&gt;"",VLOOKUP('Locations-Stops'!G1289,Regions!A2:B379,2,FALSE),"0")&amp;","&amp;IF('Locations-Stops'!H1289&lt;&gt;"",VLOOKUP('Locations-Stops'!H1289,Regions!C2:D379,2,FALSE),"0")&amp;","&amp;IF('Locations-Stops'!I1289&lt;&gt;"",VLOOKUP('Locations-Stops'!I1289,Regions!F2:G379,2,FALSE),"0")&amp;","&amp;IF('Locations-Stops'!J1289&lt;&gt;"",VLOOKUP('Locations-Stops'!J1289,Regions!I2:J379,2,FALSE),"0")&amp;",'"&amp;IF('Locations-Stops'!K1289&lt;&gt;"",SUBSTITUTE('Locations-Stops'!K1289,"'","\'"),"")&amp;"','"&amp;IF('Locations-Stops'!L1289&lt;&gt;"",'Locations-Stops'!L1289,"")&amp;"','"&amp;IF('Locations-Stops'!M1289&lt;&gt;"",'Locations-Stops'!M1289,"")&amp;"','"&amp;IF('Locations-Stops'!N1289&lt;&gt;"",'Locations-Stops'!N1289,"")&amp;"', CURRENT_TIMESTAMP);"</f>
        <v>INSERT INTO `locations` (`id`, `name`, `latitude`, `longitude`, `province_id`, `region_1`, `region_2`, `region_3`, `street`, `number`, `postal`, `img`, `last_modified`) VALUES (NULL,'St. Chrispin',52.371348,4.877778,8,3,6,36,'Laurierstraat','165','1016 PL','https://lh3.ggpht.com/zVuvGkTzHrjDwNqpU6Lr2yyGAYnkzBirWuPe7eXx38aPGP0KZighFrfvhHkvm4Gjoc3wtzbp41yMwkQyTlbp', CURRENT_TIMESTAMP);</v>
      </c>
    </row>
    <row r="1288" spans="1:1" x14ac:dyDescent="0.25">
      <c r="A1288" t="str">
        <f>"INSERT INTO `locations` (`id`, `name`, `latitude`, `longitude`, `province_id`, `region_1`, `region_2`, `region_3`, `street`, `number`, `postal`, `img`, `last_modified`) VALUES (NULL,'"&amp;SUBSTITUTE('Locations-Stops'!F1290,"'","\'")&amp;"',"&amp;IF('Locations-Stops'!D1290&lt;&gt;"",LEFT('Locations-Stops'!D1290,2)&amp;"."&amp;RIGHT('Locations-Stops'!D1290,LEN('Locations-Stops'!D1290)-2),"0")&amp;","&amp;IF('Locations-Stops'!E1290&lt;&gt;"",LEFT('Locations-Stops'!E1290,1)&amp;"."&amp;RIGHT('Locations-Stops'!E1290,LEN('Locations-Stops'!E1290)-1),"0")&amp;","&amp;IF('Locations-Stops'!G1290&lt;&gt;"",VLOOKUP('Locations-Stops'!G1290,Regions!A2:B379,2,FALSE),"0")&amp;","&amp;IF('Locations-Stops'!H1290&lt;&gt;"",VLOOKUP('Locations-Stops'!H1290,Regions!C2:D379,2,FALSE),"0")&amp;","&amp;IF('Locations-Stops'!I1290&lt;&gt;"",VLOOKUP('Locations-Stops'!I1290,Regions!F2:G379,2,FALSE),"0")&amp;","&amp;IF('Locations-Stops'!J1290&lt;&gt;"",VLOOKUP('Locations-Stops'!J1290,Regions!I2:J379,2,FALSE),"0")&amp;",'"&amp;IF('Locations-Stops'!K1290&lt;&gt;"",SUBSTITUTE('Locations-Stops'!K1290,"'","\'"),"")&amp;"','"&amp;IF('Locations-Stops'!L1290&lt;&gt;"",'Locations-Stops'!L1290,"")&amp;"','"&amp;IF('Locations-Stops'!M1290&lt;&gt;"",'Locations-Stops'!M1290,"")&amp;"','"&amp;IF('Locations-Stops'!N1290&lt;&gt;"",'Locations-Stops'!N1290,"")&amp;"', CURRENT_TIMESTAMP);"</f>
        <v>INSERT INTO `locations` (`id`, `name`, `latitude`, `longitude`, `province_id`, `region_1`, `region_2`, `region_3`, `street`, `number`, `postal`, `img`, `last_modified`) VALUES (NULL,'The Key',52.371659,4.878763,8,3,6,36,'Laurierstraat','174','1016 PS','https://lh4.ggpht.com/Tbvs8pXUklecgJd74bgjsuBBg4LPJK71XPCPKVYMtJNMQ3TATxGPJOCgn396yUObyBvf5-uWpXPLLGu0s_ff', CURRENT_TIMESTAMP);</v>
      </c>
    </row>
    <row r="1289" spans="1:1" x14ac:dyDescent="0.25">
      <c r="A1289" t="str">
        <f>"INSERT INTO `locations` (`id`, `name`, `latitude`, `longitude`, `province_id`, `region_1`, `region_2`, `region_3`, `street`, `number`, `postal`, `img`, `last_modified`) VALUES (NULL,'"&amp;SUBSTITUTE('Locations-Stops'!F1291,"'","\'")&amp;"',"&amp;IF('Locations-Stops'!D1291&lt;&gt;"",LEFT('Locations-Stops'!D1291,2)&amp;"."&amp;RIGHT('Locations-Stops'!D1291,LEN('Locations-Stops'!D1291)-2),"0")&amp;","&amp;IF('Locations-Stops'!E1291&lt;&gt;"",LEFT('Locations-Stops'!E1291,1)&amp;"."&amp;RIGHT('Locations-Stops'!E1291,LEN('Locations-Stops'!E1291)-1),"0")&amp;","&amp;IF('Locations-Stops'!G1291&lt;&gt;"",VLOOKUP('Locations-Stops'!G1291,Regions!A2:B379,2,FALSE),"0")&amp;","&amp;IF('Locations-Stops'!H1291&lt;&gt;"",VLOOKUP('Locations-Stops'!H1291,Regions!C2:D379,2,FALSE),"0")&amp;","&amp;IF('Locations-Stops'!I1291&lt;&gt;"",VLOOKUP('Locations-Stops'!I1291,Regions!F2:G379,2,FALSE),"0")&amp;","&amp;IF('Locations-Stops'!J1291&lt;&gt;"",VLOOKUP('Locations-Stops'!J1291,Regions!I2:J379,2,FALSE),"0")&amp;",'"&amp;IF('Locations-Stops'!K1291&lt;&gt;"",SUBSTITUTE('Locations-Stops'!K1291,"'","\'"),"")&amp;"','"&amp;IF('Locations-Stops'!L1291&lt;&gt;"",'Locations-Stops'!L1291,"")&amp;"','"&amp;IF('Locations-Stops'!M1291&lt;&gt;"",'Locations-Stops'!M1291,"")&amp;"','"&amp;IF('Locations-Stops'!N1291&lt;&gt;"",'Locations-Stops'!N1291,"")&amp;"', CURRENT_TIMESTAMP);"</f>
        <v>INSERT INTO `locations` (`id`, `name`, `latitude`, `longitude`, `province_id`, `region_1`, `region_2`, `region_3`, `street`, `number`, `postal`, `img`, `last_modified`) VALUES (NULL,'Hammer Dude',52.366336,4.881704,8,3,6,36,'Leidsegracht','76','1016 CR','https://lh4.ggpht.com/Cxputd-PmEPcXysRf4urleBmeAVLGQ1F9SdnuSU5LqNH3GeIAXaeArdgUAQnH1H5rLPQpdGGJTwdhyd514g', CURRENT_TIMESTAMP);</v>
      </c>
    </row>
    <row r="1290" spans="1:1" x14ac:dyDescent="0.25">
      <c r="A1290" t="str">
        <f>"INSERT INTO `locations` (`id`, `name`, `latitude`, `longitude`, `province_id`, `region_1`, `region_2`, `region_3`, `street`, `number`, `postal`, `img`, `last_modified`) VALUES (NULL,'"&amp;SUBSTITUTE('Locations-Stops'!F1292,"'","\'")&amp;"',"&amp;IF('Locations-Stops'!D1292&lt;&gt;"",LEFT('Locations-Stops'!D1292,2)&amp;"."&amp;RIGHT('Locations-Stops'!D1292,LEN('Locations-Stops'!D1292)-2),"0")&amp;","&amp;IF('Locations-Stops'!E1292&lt;&gt;"",LEFT('Locations-Stops'!E1292,1)&amp;"."&amp;RIGHT('Locations-Stops'!E1292,LEN('Locations-Stops'!E1292)-1),"0")&amp;","&amp;IF('Locations-Stops'!G1292&lt;&gt;"",VLOOKUP('Locations-Stops'!G1292,Regions!A2:B379,2,FALSE),"0")&amp;","&amp;IF('Locations-Stops'!H1292&lt;&gt;"",VLOOKUP('Locations-Stops'!H1292,Regions!C2:D379,2,FALSE),"0")&amp;","&amp;IF('Locations-Stops'!I1292&lt;&gt;"",VLOOKUP('Locations-Stops'!I1292,Regions!F2:G379,2,FALSE),"0")&amp;","&amp;IF('Locations-Stops'!J1292&lt;&gt;"",VLOOKUP('Locations-Stops'!J1292,Regions!I2:J379,2,FALSE),"0")&amp;",'"&amp;IF('Locations-Stops'!K1292&lt;&gt;"",SUBSTITUTE('Locations-Stops'!K1292,"'","\'"),"")&amp;"','"&amp;IF('Locations-Stops'!L1292&lt;&gt;"",'Locations-Stops'!L1292,"")&amp;"','"&amp;IF('Locations-Stops'!M1292&lt;&gt;"",'Locations-Stops'!M1292,"")&amp;"','"&amp;IF('Locations-Stops'!N1292&lt;&gt;"",'Locations-Stops'!N1292,"")&amp;"', CURRENT_TIMESTAMP);"</f>
        <v>INSERT INTO `locations` (`id`, `name`, `latitude`, `longitude`, `province_id`, `region_1`, `region_2`, `region_3`, `street`, `number`, `postal`, `img`, `last_modified`) VALUES (NULL,'The Bad Lion',52.365289,4.879562,8,3,6,36,'Leidsekade','69I','1016 DA','https://lh5.ggpht.com/spi950R7mwv5HC1FDR5T9pYohuorlGKItF7Az8EOU4l3XYFGcfAkoJ3dAJehYCFJo7WSrnyDVhb561aHCh0', CURRENT_TIMESTAMP);</v>
      </c>
    </row>
    <row r="1291" spans="1:1" x14ac:dyDescent="0.25">
      <c r="A1291" t="str">
        <f>"INSERT INTO `locations` (`id`, `name`, `latitude`, `longitude`, `province_id`, `region_1`, `region_2`, `region_3`, `street`, `number`, `postal`, `img`, `last_modified`) VALUES (NULL,'"&amp;SUBSTITUTE('Locations-Stops'!F1293,"'","\'")&amp;"',"&amp;IF('Locations-Stops'!D1293&lt;&gt;"",LEFT('Locations-Stops'!D1293,2)&amp;"."&amp;RIGHT('Locations-Stops'!D1293,LEN('Locations-Stops'!D1293)-2),"0")&amp;","&amp;IF('Locations-Stops'!E1293&lt;&gt;"",LEFT('Locations-Stops'!E1293,1)&amp;"."&amp;RIGHT('Locations-Stops'!E1293,LEN('Locations-Stops'!E1293)-1),"0")&amp;","&amp;IF('Locations-Stops'!G1293&lt;&gt;"",VLOOKUP('Locations-Stops'!G1293,Regions!A2:B379,2,FALSE),"0")&amp;","&amp;IF('Locations-Stops'!H1293&lt;&gt;"",VLOOKUP('Locations-Stops'!H1293,Regions!C2:D379,2,FALSE),"0")&amp;","&amp;IF('Locations-Stops'!I1293&lt;&gt;"",VLOOKUP('Locations-Stops'!I1293,Regions!F2:G379,2,FALSE),"0")&amp;","&amp;IF('Locations-Stops'!J1293&lt;&gt;"",VLOOKUP('Locations-Stops'!J1293,Regions!I2:J379,2,FALSE),"0")&amp;",'"&amp;IF('Locations-Stops'!K1293&lt;&gt;"",SUBSTITUTE('Locations-Stops'!K1293,"'","\'"),"")&amp;"','"&amp;IF('Locations-Stops'!L1293&lt;&gt;"",'Locations-Stops'!L1293,"")&amp;"','"&amp;IF('Locations-Stops'!M1293&lt;&gt;"",'Locations-Stops'!M1293,"")&amp;"','"&amp;IF('Locations-Stops'!N1293&lt;&gt;"",'Locations-Stops'!N1293,"")&amp;"', CURRENT_TIMESTAMP);"</f>
        <v>INSERT INTO `locations` (`id`, `name`, `latitude`, `longitude`, `province_id`, `region_1`, `region_2`, `region_3`, `street`, `number`, `postal`, `img`, `last_modified`) VALUES (NULL,'Tichelkerk,1912',52.37907,4.880252,8,3,6,36,'Lijnbaansgracht','47','1015 GR','https://lh6.ggpht.com/fjyquZhRnB8uNJZyKV2ZBCjGyH7_doqtpyAU9vDOCFxvyxjGsJl2ViDXF_99dXUKqXsmpNePTsaGlNxbinf9_Q', CURRENT_TIMESTAMP);</v>
      </c>
    </row>
    <row r="1292" spans="1:1" x14ac:dyDescent="0.25">
      <c r="A1292" t="str">
        <f>"INSERT INTO `locations` (`id`, `name`, `latitude`, `longitude`, `province_id`, `region_1`, `region_2`, `region_3`, `street`, `number`, `postal`, `img`, `last_modified`) VALUES (NULL,'"&amp;SUBSTITUTE('Locations-Stops'!F1294,"'","\'")&amp;"',"&amp;IF('Locations-Stops'!D1294&lt;&gt;"",LEFT('Locations-Stops'!D1294,2)&amp;"."&amp;RIGHT('Locations-Stops'!D1294,LEN('Locations-Stops'!D1294)-2),"0")&amp;","&amp;IF('Locations-Stops'!E1294&lt;&gt;"",LEFT('Locations-Stops'!E1294,1)&amp;"."&amp;RIGHT('Locations-Stops'!E1294,LEN('Locations-Stops'!E1294)-1),"0")&amp;","&amp;IF('Locations-Stops'!G1294&lt;&gt;"",VLOOKUP('Locations-Stops'!G1294,Regions!A2:B379,2,FALSE),"0")&amp;","&amp;IF('Locations-Stops'!H1294&lt;&gt;"",VLOOKUP('Locations-Stops'!H1294,Regions!C2:D379,2,FALSE),"0")&amp;","&amp;IF('Locations-Stops'!I1294&lt;&gt;"",VLOOKUP('Locations-Stops'!I1294,Regions!F2:G379,2,FALSE),"0")&amp;","&amp;IF('Locations-Stops'!J1294&lt;&gt;"",VLOOKUP('Locations-Stops'!J1294,Regions!I2:J379,2,FALSE),"0")&amp;",'"&amp;IF('Locations-Stops'!K1294&lt;&gt;"",SUBSTITUTE('Locations-Stops'!K1294,"'","\'"),"")&amp;"','"&amp;IF('Locations-Stops'!L1294&lt;&gt;"",'Locations-Stops'!L1294,"")&amp;"','"&amp;IF('Locations-Stops'!M1294&lt;&gt;"",'Locations-Stops'!M1294,"")&amp;"','"&amp;IF('Locations-Stops'!N1294&lt;&gt;"",'Locations-Stops'!N1294,"")&amp;"', CURRENT_TIMESTAMP);"</f>
        <v>INSERT INTO `locations` (`id`, `name`, `latitude`, `longitude`, `province_id`, `region_1`, `region_2`, `region_3`, `street`, `number`, `postal`, `img`, `last_modified`) VALUES (NULL,'Mural at Monumental Rounded Building',52.378059,4.879564,8,3,6,36,'Lijnbaansgracht','60','1015 GS','https://lh5.ggpht.com/tyKHWsq_gFRiivzeCyQbGl-BL-YoI9rVmZaiil6BvE-EXM_63W4e8FMZywArwm7OtOmhukbp-cFGLww6xKgtJw', CURRENT_TIMESTAMP);</v>
      </c>
    </row>
    <row r="1293" spans="1:1" x14ac:dyDescent="0.25">
      <c r="A1293" t="str">
        <f>"INSERT INTO `locations` (`id`, `name`, `latitude`, `longitude`, `province_id`, `region_1`, `region_2`, `region_3`, `street`, `number`, `postal`, `img`, `last_modified`) VALUES (NULL,'"&amp;SUBSTITUTE('Locations-Stops'!F1295,"'","\'")&amp;"',"&amp;IF('Locations-Stops'!D1295&lt;&gt;"",LEFT('Locations-Stops'!D1295,2)&amp;"."&amp;RIGHT('Locations-Stops'!D1295,LEN('Locations-Stops'!D1295)-2),"0")&amp;","&amp;IF('Locations-Stops'!E1295&lt;&gt;"",LEFT('Locations-Stops'!E1295,1)&amp;"."&amp;RIGHT('Locations-Stops'!E1295,LEN('Locations-Stops'!E1295)-1),"0")&amp;","&amp;IF('Locations-Stops'!G1295&lt;&gt;"",VLOOKUP('Locations-Stops'!G1295,Regions!A2:B379,2,FALSE),"0")&amp;","&amp;IF('Locations-Stops'!H1295&lt;&gt;"",VLOOKUP('Locations-Stops'!H1295,Regions!C2:D379,2,FALSE),"0")&amp;","&amp;IF('Locations-Stops'!I1295&lt;&gt;"",VLOOKUP('Locations-Stops'!I1295,Regions!F2:G379,2,FALSE),"0")&amp;","&amp;IF('Locations-Stops'!J1295&lt;&gt;"",VLOOKUP('Locations-Stops'!J1295,Regions!I2:J379,2,FALSE),"0")&amp;",'"&amp;IF('Locations-Stops'!K1295&lt;&gt;"",SUBSTITUTE('Locations-Stops'!K1295,"'","\'"),"")&amp;"','"&amp;IF('Locations-Stops'!L1295&lt;&gt;"",'Locations-Stops'!L1295,"")&amp;"','"&amp;IF('Locations-Stops'!M1295&lt;&gt;"",'Locations-Stops'!M1295,"")&amp;"','"&amp;IF('Locations-Stops'!N1295&lt;&gt;"",'Locations-Stops'!N1295,"")&amp;"', CURRENT_TIMESTAMP);"</f>
        <v>INSERT INTO `locations` (`id`, `name`, `latitude`, `longitude`, `province_id`, `region_1`, `region_2`, `region_3`, `street`, `number`, `postal`, `img`, `last_modified`) VALUES (NULL,'Krom Zwaard',52.374025,4.877142,8,3,6,36,'Lijnbaansgracht','99','1015 GZ','https://lh6.ggpht.com/NnNi7m6ew7PtfmJ8tWCfNMFxUKTBm32RlywESEXQXScivJI1VeupVPDs1iLojJBaR2VFOTQqbpOjlQo4-dA', CURRENT_TIMESTAMP);</v>
      </c>
    </row>
    <row r="1294" spans="1:1" x14ac:dyDescent="0.25">
      <c r="A1294" t="str">
        <f>"INSERT INTO `locations` (`id`, `name`, `latitude`, `longitude`, `province_id`, `region_1`, `region_2`, `region_3`, `street`, `number`, `postal`, `img`, `last_modified`) VALUES (NULL,'"&amp;SUBSTITUTE('Locations-Stops'!F1296,"'","\'")&amp;"',"&amp;IF('Locations-Stops'!D1296&lt;&gt;"",LEFT('Locations-Stops'!D1296,2)&amp;"."&amp;RIGHT('Locations-Stops'!D1296,LEN('Locations-Stops'!D1296)-2),"0")&amp;","&amp;IF('Locations-Stops'!E1296&lt;&gt;"",LEFT('Locations-Stops'!E1296,1)&amp;"."&amp;RIGHT('Locations-Stops'!E1296,LEN('Locations-Stops'!E1296)-1),"0")&amp;","&amp;IF('Locations-Stops'!G1296&lt;&gt;"",VLOOKUP('Locations-Stops'!G1296,Regions!A2:B379,2,FALSE),"0")&amp;","&amp;IF('Locations-Stops'!H1296&lt;&gt;"",VLOOKUP('Locations-Stops'!H1296,Regions!C2:D379,2,FALSE),"0")&amp;","&amp;IF('Locations-Stops'!I1296&lt;&gt;"",VLOOKUP('Locations-Stops'!I1296,Regions!F2:G379,2,FALSE),"0")&amp;","&amp;IF('Locations-Stops'!J1296&lt;&gt;"",VLOOKUP('Locations-Stops'!J1296,Regions!I2:J379,2,FALSE),"0")&amp;",'"&amp;IF('Locations-Stops'!K1296&lt;&gt;"",SUBSTITUTE('Locations-Stops'!K1296,"'","\'"),"")&amp;"','"&amp;IF('Locations-Stops'!L1296&lt;&gt;"",'Locations-Stops'!L1296,"")&amp;"','"&amp;IF('Locations-Stops'!M1296&lt;&gt;"",'Locations-Stops'!M1296,"")&amp;"','"&amp;IF('Locations-Stops'!N1296&lt;&gt;"",'Locations-Stops'!N1296,"")&amp;"', CURRENT_TIMESTAMP);"</f>
        <v>INSERT INTO `locations` (`id`, `name`, `latitude`, `longitude`, `province_id`, `region_1`, `region_2`, `region_3`, `street`, `number`, `postal`, `img`, `last_modified`) VALUES (NULL,'The Lutheran Preacher',52.373116,4.876987,8,3,6,36,'Lijnbaansgracht','105','1016 KT','https://lh4.ggpht.com/muxKRNV8cjSmrsE_UN_r03W4x-uhyS7OWB7DEiNefm4_iDj-BRJxjcqKDFv7eTV0ldvddXOYKatZGZTTH7mT', CURRENT_TIMESTAMP);</v>
      </c>
    </row>
    <row r="1295" spans="1:1" x14ac:dyDescent="0.25">
      <c r="A1295" t="str">
        <f>"INSERT INTO `locations` (`id`, `name`, `latitude`, `longitude`, `province_id`, `region_1`, `region_2`, `region_3`, `street`, `number`, `postal`, `img`, `last_modified`) VALUES (NULL,'"&amp;SUBSTITUTE('Locations-Stops'!F1297,"'","\'")&amp;"',"&amp;IF('Locations-Stops'!D1297&lt;&gt;"",LEFT('Locations-Stops'!D1297,2)&amp;"."&amp;RIGHT('Locations-Stops'!D1297,LEN('Locations-Stops'!D1297)-2),"0")&amp;","&amp;IF('Locations-Stops'!E1297&lt;&gt;"",LEFT('Locations-Stops'!E1297,1)&amp;"."&amp;RIGHT('Locations-Stops'!E1297,LEN('Locations-Stops'!E1297)-1),"0")&amp;","&amp;IF('Locations-Stops'!G1297&lt;&gt;"",VLOOKUP('Locations-Stops'!G1297,Regions!A2:B379,2,FALSE),"0")&amp;","&amp;IF('Locations-Stops'!H1297&lt;&gt;"",VLOOKUP('Locations-Stops'!H1297,Regions!C2:D379,2,FALSE),"0")&amp;","&amp;IF('Locations-Stops'!I1297&lt;&gt;"",VLOOKUP('Locations-Stops'!I1297,Regions!F2:G379,2,FALSE),"0")&amp;","&amp;IF('Locations-Stops'!J1297&lt;&gt;"",VLOOKUP('Locations-Stops'!J1297,Regions!I2:J379,2,FALSE),"0")&amp;",'"&amp;IF('Locations-Stops'!K1297&lt;&gt;"",SUBSTITUTE('Locations-Stops'!K1297,"'","\'"),"")&amp;"','"&amp;IF('Locations-Stops'!L1297&lt;&gt;"",'Locations-Stops'!L1297,"")&amp;"','"&amp;IF('Locations-Stops'!M1297&lt;&gt;"",'Locations-Stops'!M1297,"")&amp;"','"&amp;IF('Locations-Stops'!N1297&lt;&gt;"",'Locations-Stops'!N1297,"")&amp;"', CURRENT_TIMESTAMP);"</f>
        <v>INSERT INTO `locations` (`id`, `name`, `latitude`, `longitude`, `province_id`, `region_1`, `region_2`, `region_3`, `street`, `number`, `postal`, `img`, `last_modified`) VALUES (NULL,'Water Gardens',52.370498,4.877314,8,3,6,36,'Lijnbaansgracht','157HS','1016 VX','https://lh3.ggpht.com/B1hNjbSX1UVEdO64solkf7ufPDZh-xrjeRvpq0H908EEAh-kfLN6luCzdhz9pzC1C5XvF22PADOPQbRjKWd-', CURRENT_TIMESTAMP);</v>
      </c>
    </row>
    <row r="1296" spans="1:1" x14ac:dyDescent="0.25">
      <c r="A1296" t="str">
        <f>"INSERT INTO `locations` (`id`, `name`, `latitude`, `longitude`, `province_id`, `region_1`, `region_2`, `region_3`, `street`, `number`, `postal`, `img`, `last_modified`) VALUES (NULL,'"&amp;SUBSTITUTE('Locations-Stops'!F1298,"'","\'")&amp;"',"&amp;IF('Locations-Stops'!D1298&lt;&gt;"",LEFT('Locations-Stops'!D1298,2)&amp;"."&amp;RIGHT('Locations-Stops'!D1298,LEN('Locations-Stops'!D1298)-2),"0")&amp;","&amp;IF('Locations-Stops'!E1298&lt;&gt;"",LEFT('Locations-Stops'!E1298,1)&amp;"."&amp;RIGHT('Locations-Stops'!E1298,LEN('Locations-Stops'!E1298)-1),"0")&amp;","&amp;IF('Locations-Stops'!G1298&lt;&gt;"",VLOOKUP('Locations-Stops'!G1298,Regions!A2:B379,2,FALSE),"0")&amp;","&amp;IF('Locations-Stops'!H1298&lt;&gt;"",VLOOKUP('Locations-Stops'!H1298,Regions!C2:D379,2,FALSE),"0")&amp;","&amp;IF('Locations-Stops'!I1298&lt;&gt;"",VLOOKUP('Locations-Stops'!I1298,Regions!F2:G379,2,FALSE),"0")&amp;","&amp;IF('Locations-Stops'!J1298&lt;&gt;"",VLOOKUP('Locations-Stops'!J1298,Regions!I2:J379,2,FALSE),"0")&amp;",'"&amp;IF('Locations-Stops'!K1298&lt;&gt;"",SUBSTITUTE('Locations-Stops'!K1298,"'","\'"),"")&amp;"','"&amp;IF('Locations-Stops'!L1298&lt;&gt;"",'Locations-Stops'!L1298,"")&amp;"','"&amp;IF('Locations-Stops'!M1298&lt;&gt;"",'Locations-Stops'!M1298,"")&amp;"','"&amp;IF('Locations-Stops'!N1298&lt;&gt;"",'Locations-Stops'!N1298,"")&amp;"', CURRENT_TIMESTAMP);"</f>
        <v>INSERT INTO `locations` (`id`, `name`, `latitude`, `longitude`, `province_id`, `region_1`, `region_2`, `region_3`, `street`, `number`, `postal`, `img`, `last_modified`) VALUES (NULL,'De drie Linden, Lindengracht, 1982',52.379865,4.883012,8,3,6,36,'Lindengracht','169','1015 KE','https://lh3.ggpht.com/cgya4lfJfus5rD7s6bYTrPJ7M_GnV6ac8i0esYvXMQ84mHnj_f6NkIpcD4rfKtbsX4DHv6pzX0G72KQ-V0m3XQ', CURRENT_TIMESTAMP);</v>
      </c>
    </row>
    <row r="1297" spans="1:1" x14ac:dyDescent="0.25">
      <c r="A1297" t="str">
        <f>"INSERT INTO `locations` (`id`, `name`, `latitude`, `longitude`, `province_id`, `region_1`, `region_2`, `region_3`, `street`, `number`, `postal`, `img`, `last_modified`) VALUES (NULL,'"&amp;SUBSTITUTE('Locations-Stops'!F1299,"'","\'")&amp;"',"&amp;IF('Locations-Stops'!D1299&lt;&gt;"",LEFT('Locations-Stops'!D1299,2)&amp;"."&amp;RIGHT('Locations-Stops'!D1299,LEN('Locations-Stops'!D1299)-2),"0")&amp;","&amp;IF('Locations-Stops'!E1299&lt;&gt;"",LEFT('Locations-Stops'!E1299,1)&amp;"."&amp;RIGHT('Locations-Stops'!E1299,LEN('Locations-Stops'!E1299)-1),"0")&amp;","&amp;IF('Locations-Stops'!G1299&lt;&gt;"",VLOOKUP('Locations-Stops'!G1299,Regions!A2:B379,2,FALSE),"0")&amp;","&amp;IF('Locations-Stops'!H1299&lt;&gt;"",VLOOKUP('Locations-Stops'!H1299,Regions!C2:D379,2,FALSE),"0")&amp;","&amp;IF('Locations-Stops'!I1299&lt;&gt;"",VLOOKUP('Locations-Stops'!I1299,Regions!F2:G379,2,FALSE),"0")&amp;","&amp;IF('Locations-Stops'!J1299&lt;&gt;"",VLOOKUP('Locations-Stops'!J1299,Regions!I2:J379,2,FALSE),"0")&amp;",'"&amp;IF('Locations-Stops'!K1299&lt;&gt;"",SUBSTITUTE('Locations-Stops'!K1299,"'","\'"),"")&amp;"','"&amp;IF('Locations-Stops'!L1299&lt;&gt;"",'Locations-Stops'!L1299,"")&amp;"','"&amp;IF('Locations-Stops'!M1299&lt;&gt;"",'Locations-Stops'!M1299,"")&amp;"','"&amp;IF('Locations-Stops'!N1299&lt;&gt;"",'Locations-Stops'!N1299,"")&amp;"', CURRENT_TIMESTAMP);"</f>
        <v>INSERT INTO `locations` (`id`, `name`, `latitude`, `longitude`, `province_id`, `region_1`, `region_2`, `region_3`, `street`, `number`, `postal`, `img`, `last_modified`) VALUES (NULL,'Moriaan Met Tabaksblad',52.379718,4.882035,8,3,6,36,'Lindengracht','209','1015 KG','https://lh3.ggpht.com/kWfw8d_BwFDC8vGJNFevLo5a0P_HzrRc3FawwmHkjyunwLtKkV4z08H9V9rI-Jf_ThX4couNsJMXiSykNNjw', CURRENT_TIMESTAMP);</v>
      </c>
    </row>
    <row r="1298" spans="1:1" x14ac:dyDescent="0.25">
      <c r="A1298" t="str">
        <f>"INSERT INTO `locations` (`id`, `name`, `latitude`, `longitude`, `province_id`, `region_1`, `region_2`, `region_3`, `street`, `number`, `postal`, `img`, `last_modified`) VALUES (NULL,'"&amp;SUBSTITUTE('Locations-Stops'!F1300,"'","\'")&amp;"',"&amp;IF('Locations-Stops'!D1300&lt;&gt;"",LEFT('Locations-Stops'!D1300,2)&amp;"."&amp;RIGHT('Locations-Stops'!D1300,LEN('Locations-Stops'!D1300)-2),"0")&amp;","&amp;IF('Locations-Stops'!E1300&lt;&gt;"",LEFT('Locations-Stops'!E1300,1)&amp;"."&amp;RIGHT('Locations-Stops'!E1300,LEN('Locations-Stops'!E1300)-1),"0")&amp;","&amp;IF('Locations-Stops'!G1300&lt;&gt;"",VLOOKUP('Locations-Stops'!G1300,Regions!A2:B379,2,FALSE),"0")&amp;","&amp;IF('Locations-Stops'!H1300&lt;&gt;"",VLOOKUP('Locations-Stops'!H1300,Regions!C2:D379,2,FALSE),"0")&amp;","&amp;IF('Locations-Stops'!I1300&lt;&gt;"",VLOOKUP('Locations-Stops'!I1300,Regions!F2:G379,2,FALSE),"0")&amp;","&amp;IF('Locations-Stops'!J1300&lt;&gt;"",VLOOKUP('Locations-Stops'!J1300,Regions!I2:J379,2,FALSE),"0")&amp;",'"&amp;IF('Locations-Stops'!K1300&lt;&gt;"",SUBSTITUTE('Locations-Stops'!K1300,"'","\'"),"")&amp;"','"&amp;IF('Locations-Stops'!L1300&lt;&gt;"",'Locations-Stops'!L1300,"")&amp;"','"&amp;IF('Locations-Stops'!M1300&lt;&gt;"",'Locations-Stops'!M1300,"")&amp;"','"&amp;IF('Locations-Stops'!N1300&lt;&gt;"",'Locations-Stops'!N1300,"")&amp;"', CURRENT_TIMESTAMP);"</f>
        <v>INSERT INTO `locations` (`id`, `name`, `latitude`, `longitude`, `province_id`, `region_1`, `region_2`, `region_3`, `street`, `number`, `postal`, `img`, `last_modified`) VALUES (NULL,'De Kat In De Wijngaert',52.380289,4.884164,8,3,6,36,'Lindengracht','1602','1015 KL','https://lh5.ggpht.com/hTCMi_ai-Iguhh99z6LSRAGhiHRADsFYlAWtvkaExBYqyQaYxGe4uR5q3uJ3DY2qWQE3kSTz6XL9wdQuQ8qAAw', CURRENT_TIMESTAMP);</v>
      </c>
    </row>
    <row r="1299" spans="1:1" x14ac:dyDescent="0.25">
      <c r="A1299" t="str">
        <f>"INSERT INTO `locations` (`id`, `name`, `latitude`, `longitude`, `province_id`, `region_1`, `region_2`, `region_3`, `street`, `number`, `postal`, `img`, `last_modified`) VALUES (NULL,'"&amp;SUBSTITUTE('Locations-Stops'!F1301,"'","\'")&amp;"',"&amp;IF('Locations-Stops'!D1301&lt;&gt;"",LEFT('Locations-Stops'!D1301,2)&amp;"."&amp;RIGHT('Locations-Stops'!D1301,LEN('Locations-Stops'!D1301)-2),"0")&amp;","&amp;IF('Locations-Stops'!E1301&lt;&gt;"",LEFT('Locations-Stops'!E1301,1)&amp;"."&amp;RIGHT('Locations-Stops'!E1301,LEN('Locations-Stops'!E1301)-1),"0")&amp;","&amp;IF('Locations-Stops'!G1301&lt;&gt;"",VLOOKUP('Locations-Stops'!G1301,Regions!A2:B379,2,FALSE),"0")&amp;","&amp;IF('Locations-Stops'!H1301&lt;&gt;"",VLOOKUP('Locations-Stops'!H1301,Regions!C2:D379,2,FALSE),"0")&amp;","&amp;IF('Locations-Stops'!I1301&lt;&gt;"",VLOOKUP('Locations-Stops'!I1301,Regions!F2:G379,2,FALSE),"0")&amp;","&amp;IF('Locations-Stops'!J1301&lt;&gt;"",VLOOKUP('Locations-Stops'!J1301,Regions!I2:J379,2,FALSE),"0")&amp;",'"&amp;IF('Locations-Stops'!K1301&lt;&gt;"",SUBSTITUTE('Locations-Stops'!K1301,"'","\'"),"")&amp;"','"&amp;IF('Locations-Stops'!L1301&lt;&gt;"",'Locations-Stops'!L1301,"")&amp;"','"&amp;IF('Locations-Stops'!M1301&lt;&gt;"",'Locations-Stops'!M1301,"")&amp;"','"&amp;IF('Locations-Stops'!N1301&lt;&gt;"",'Locations-Stops'!N1301,"")&amp;"', CURRENT_TIMESTAMP);"</f>
        <v>INSERT INTO `locations` (`id`, `name`, `latitude`, `longitude`, `province_id`, `region_1`, `region_2`, `region_3`, `street`, `number`, `postal`, `img`, `last_modified`) VALUES (NULL,'De Nootzaak Gotyé',52.379649,4.881622,8,3,6,36,'Lindengracht','221B','1015 KG','https://lh5.ggpht.com/AfNJ2R0FfcSK7zw4yclrzZ2SldbGH1l5M63GPpNPFMAnapGAMNtRQuaxE1SESV1uqAR5Xd-MD54Vmep0VHX8cw', CURRENT_TIMESTAMP);</v>
      </c>
    </row>
    <row r="1300" spans="1:1" x14ac:dyDescent="0.25">
      <c r="A1300" t="str">
        <f>"INSERT INTO `locations` (`id`, `name`, `latitude`, `longitude`, `province_id`, `region_1`, `region_2`, `region_3`, `street`, `number`, `postal`, `img`, `last_modified`) VALUES (NULL,'"&amp;SUBSTITUTE('Locations-Stops'!F1302,"'","\'")&amp;"',"&amp;IF('Locations-Stops'!D1302&lt;&gt;"",LEFT('Locations-Stops'!D1302,2)&amp;"."&amp;RIGHT('Locations-Stops'!D1302,LEN('Locations-Stops'!D1302)-2),"0")&amp;","&amp;IF('Locations-Stops'!E1302&lt;&gt;"",LEFT('Locations-Stops'!E1302,1)&amp;"."&amp;RIGHT('Locations-Stops'!E1302,LEN('Locations-Stops'!E1302)-1),"0")&amp;","&amp;IF('Locations-Stops'!G1302&lt;&gt;"",VLOOKUP('Locations-Stops'!G1302,Regions!A2:B379,2,FALSE),"0")&amp;","&amp;IF('Locations-Stops'!H1302&lt;&gt;"",VLOOKUP('Locations-Stops'!H1302,Regions!C2:D379,2,FALSE),"0")&amp;","&amp;IF('Locations-Stops'!I1302&lt;&gt;"",VLOOKUP('Locations-Stops'!I1302,Regions!F2:G379,2,FALSE),"0")&amp;","&amp;IF('Locations-Stops'!J1302&lt;&gt;"",VLOOKUP('Locations-Stops'!J1302,Regions!I2:J379,2,FALSE),"0")&amp;",'"&amp;IF('Locations-Stops'!K1302&lt;&gt;"",SUBSTITUTE('Locations-Stops'!K1302,"'","\'"),"")&amp;"','"&amp;IF('Locations-Stops'!L1302&lt;&gt;"",'Locations-Stops'!L1302,"")&amp;"','"&amp;IF('Locations-Stops'!M1302&lt;&gt;"",'Locations-Stops'!M1302,"")&amp;"','"&amp;IF('Locations-Stops'!N1302&lt;&gt;"",'Locations-Stops'!N1302,"")&amp;"', CURRENT_TIMESTAMP);"</f>
        <v>INSERT INTO `locations` (`id`, `name`, `latitude`, `longitude`, `province_id`, `region_1`, `region_2`, `region_3`, `street`, `number`, `postal`, `img`, `last_modified`) VALUES (NULL,'T.SWART PAARD',52.379527,4.880773,8,3,6,36,'Lindengracht','245A','1015 KH','https://lh4.ggpht.com/nYZB7zxqD0-MXWYdI_N0RSQRfFQ1Tui_pou50MSv396Q9go5ChUUaTJXaaew31GovynezmLhFY2rFpSl_9Q', CURRENT_TIMESTAMP);</v>
      </c>
    </row>
    <row r="1301" spans="1:1" x14ac:dyDescent="0.25">
      <c r="A1301" t="str">
        <f>"INSERT INTO `locations` (`id`, `name`, `latitude`, `longitude`, `province_id`, `region_1`, `region_2`, `region_3`, `street`, `number`, `postal`, `img`, `last_modified`) VALUES (NULL,'"&amp;SUBSTITUTE('Locations-Stops'!F1303,"'","\'")&amp;"',"&amp;IF('Locations-Stops'!D1303&lt;&gt;"",LEFT('Locations-Stops'!D1303,2)&amp;"."&amp;RIGHT('Locations-Stops'!D1303,LEN('Locations-Stops'!D1303)-2),"0")&amp;","&amp;IF('Locations-Stops'!E1303&lt;&gt;"",LEFT('Locations-Stops'!E1303,1)&amp;"."&amp;RIGHT('Locations-Stops'!E1303,LEN('Locations-Stops'!E1303)-1),"0")&amp;","&amp;IF('Locations-Stops'!G1303&lt;&gt;"",VLOOKUP('Locations-Stops'!G1303,Regions!A2:B379,2,FALSE),"0")&amp;","&amp;IF('Locations-Stops'!H1303&lt;&gt;"",VLOOKUP('Locations-Stops'!H1303,Regions!C2:D379,2,FALSE),"0")&amp;","&amp;IF('Locations-Stops'!I1303&lt;&gt;"",VLOOKUP('Locations-Stops'!I1303,Regions!F2:G379,2,FALSE),"0")&amp;","&amp;IF('Locations-Stops'!J1303&lt;&gt;"",VLOOKUP('Locations-Stops'!J1303,Regions!I2:J379,2,FALSE),"0")&amp;",'"&amp;IF('Locations-Stops'!K1303&lt;&gt;"",SUBSTITUTE('Locations-Stops'!K1303,"'","\'"),"")&amp;"','"&amp;IF('Locations-Stops'!L1303&lt;&gt;"",'Locations-Stops'!L1303,"")&amp;"','"&amp;IF('Locations-Stops'!M1303&lt;&gt;"",'Locations-Stops'!M1303,"")&amp;"','"&amp;IF('Locations-Stops'!N1303&lt;&gt;"",'Locations-Stops'!N1303,"")&amp;"', CURRENT_TIMESTAMP);"</f>
        <v>INSERT INTO `locations` (`id`, `name`, `latitude`, `longitude`, `province_id`, `region_1`, `region_2`, `region_3`, `street`, `number`, `postal`, `img`, `last_modified`) VALUES (NULL,'\'T Wit Paard',52.380449,4.88696,8,3,6,36,'Lindengracht','27HS','1015 KB','https://lh4.ggpht.com/Q9G73ZnHD-KajUpmnlH8SOd5JisQ3C3IzHL1gpv7TSju0BFDLiFs9TN9TV54awiSk5cb-aIsRb9eni99NFIF', CURRENT_TIMESTAMP);</v>
      </c>
    </row>
    <row r="1302" spans="1:1" x14ac:dyDescent="0.25">
      <c r="A1302" t="str">
        <f>"INSERT INTO `locations` (`id`, `name`, `latitude`, `longitude`, `province_id`, `region_1`, `region_2`, `region_3`, `street`, `number`, `postal`, `img`, `last_modified`) VALUES (NULL,'"&amp;SUBSTITUTE('Locations-Stops'!F1304,"'","\'")&amp;"',"&amp;IF('Locations-Stops'!D1304&lt;&gt;"",LEFT('Locations-Stops'!D1304,2)&amp;"."&amp;RIGHT('Locations-Stops'!D1304,LEN('Locations-Stops'!D1304)-2),"0")&amp;","&amp;IF('Locations-Stops'!E1304&lt;&gt;"",LEFT('Locations-Stops'!E1304,1)&amp;"."&amp;RIGHT('Locations-Stops'!E1304,LEN('Locations-Stops'!E1304)-1),"0")&amp;","&amp;IF('Locations-Stops'!G1304&lt;&gt;"",VLOOKUP('Locations-Stops'!G1304,Regions!A2:B379,2,FALSE),"0")&amp;","&amp;IF('Locations-Stops'!H1304&lt;&gt;"",VLOOKUP('Locations-Stops'!H1304,Regions!C2:D379,2,FALSE),"0")&amp;","&amp;IF('Locations-Stops'!I1304&lt;&gt;"",VLOOKUP('Locations-Stops'!I1304,Regions!F2:G379,2,FALSE),"0")&amp;","&amp;IF('Locations-Stops'!J1304&lt;&gt;"",VLOOKUP('Locations-Stops'!J1304,Regions!I2:J379,2,FALSE),"0")&amp;",'"&amp;IF('Locations-Stops'!K1304&lt;&gt;"",SUBSTITUTE('Locations-Stops'!K1304,"'","\'"),"")&amp;"','"&amp;IF('Locations-Stops'!L1304&lt;&gt;"",'Locations-Stops'!L1304,"")&amp;"','"&amp;IF('Locations-Stops'!M1304&lt;&gt;"",'Locations-Stops'!M1304,"")&amp;"','"&amp;IF('Locations-Stops'!N1304&lt;&gt;"",'Locations-Stops'!N1304,"")&amp;"', CURRENT_TIMESTAMP);"</f>
        <v>INSERT INTO `locations` (`id`, `name`, `latitude`, `longitude`, `province_id`, `region_1`, `region_2`, `region_3`, `street`, `number`, `postal`, `img`, `last_modified`) VALUES (NULL,'Theo Thijssen, schrijver en on',52.38066,4.887556,8,3,6,36,'Lindengracht','7A','1015 KB','https://lh3.googleusercontent.com/VCT4G6dhdJpEznMAB465z3CJ7J_hV_4YxAon7dXmDndYAQ6VX_AxZdTOP1MEW0fd5-zjD_wNkTg8TS5-iIwF', CURRENT_TIMESTAMP);</v>
      </c>
    </row>
    <row r="1303" spans="1:1" x14ac:dyDescent="0.25">
      <c r="A1303" t="str">
        <f>"INSERT INTO `locations` (`id`, `name`, `latitude`, `longitude`, `province_id`, `region_1`, `region_2`, `region_3`, `street`, `number`, `postal`, `img`, `last_modified`) VALUES (NULL,'"&amp;SUBSTITUTE('Locations-Stops'!F1305,"'","\'")&amp;"',"&amp;IF('Locations-Stops'!D1305&lt;&gt;"",LEFT('Locations-Stops'!D1305,2)&amp;"."&amp;RIGHT('Locations-Stops'!D1305,LEN('Locations-Stops'!D1305)-2),"0")&amp;","&amp;IF('Locations-Stops'!E1305&lt;&gt;"",LEFT('Locations-Stops'!E1305,1)&amp;"."&amp;RIGHT('Locations-Stops'!E1305,LEN('Locations-Stops'!E1305)-1),"0")&amp;","&amp;IF('Locations-Stops'!G1305&lt;&gt;"",VLOOKUP('Locations-Stops'!G1305,Regions!A2:B379,2,FALSE),"0")&amp;","&amp;IF('Locations-Stops'!H1305&lt;&gt;"",VLOOKUP('Locations-Stops'!H1305,Regions!C2:D379,2,FALSE),"0")&amp;","&amp;IF('Locations-Stops'!I1305&lt;&gt;"",VLOOKUP('Locations-Stops'!I1305,Regions!F2:G379,2,FALSE),"0")&amp;","&amp;IF('Locations-Stops'!J1305&lt;&gt;"",VLOOKUP('Locations-Stops'!J1305,Regions!I2:J379,2,FALSE),"0")&amp;",'"&amp;IF('Locations-Stops'!K1305&lt;&gt;"",SUBSTITUTE('Locations-Stops'!K1305,"'","\'"),"")&amp;"','"&amp;IF('Locations-Stops'!L1305&lt;&gt;"",'Locations-Stops'!L1305,"")&amp;"','"&amp;IF('Locations-Stops'!M1305&lt;&gt;"",'Locations-Stops'!M1305,"")&amp;"','"&amp;IF('Locations-Stops'!N1305&lt;&gt;"",'Locations-Stops'!N1305,"")&amp;"', CURRENT_TIMESTAMP);"</f>
        <v>INSERT INTO `locations` (`id`, `name`, `latitude`, `longitude`, `province_id`, `region_1`, `region_2`, `region_3`, `street`, `number`, `postal`, `img`, `last_modified`) VALUES (NULL,'Book Store',52.379762,4.885994,8,3,6,36,'Lindenstraat','1','1015 KV','https://lh6.ggpht.com/JJk52K5UV2Qe5zkQvVaa3MFxvMLDGZ4Apyh6HQZRkc0VTH1maUo3sGebQ8sJViRjiC605LPNFbrIzSFrJhTy', CURRENT_TIMESTAMP);</v>
      </c>
    </row>
    <row r="1304" spans="1:1" x14ac:dyDescent="0.25">
      <c r="A1304" t="str">
        <f>"INSERT INTO `locations` (`id`, `name`, `latitude`, `longitude`, `province_id`, `region_1`, `region_2`, `region_3`, `street`, `number`, `postal`, `img`, `last_modified`) VALUES (NULL,'"&amp;SUBSTITUTE('Locations-Stops'!F1306,"'","\'")&amp;"',"&amp;IF('Locations-Stops'!D1306&lt;&gt;"",LEFT('Locations-Stops'!D1306,2)&amp;"."&amp;RIGHT('Locations-Stops'!D1306,LEN('Locations-Stops'!D1306)-2),"0")&amp;","&amp;IF('Locations-Stops'!E1306&lt;&gt;"",LEFT('Locations-Stops'!E1306,1)&amp;"."&amp;RIGHT('Locations-Stops'!E1306,LEN('Locations-Stops'!E1306)-1),"0")&amp;","&amp;IF('Locations-Stops'!G1306&lt;&gt;"",VLOOKUP('Locations-Stops'!G1306,Regions!A2:B379,2,FALSE),"0")&amp;","&amp;IF('Locations-Stops'!H1306&lt;&gt;"",VLOOKUP('Locations-Stops'!H1306,Regions!C2:D379,2,FALSE),"0")&amp;","&amp;IF('Locations-Stops'!I1306&lt;&gt;"",VLOOKUP('Locations-Stops'!I1306,Regions!F2:G379,2,FALSE),"0")&amp;","&amp;IF('Locations-Stops'!J1306&lt;&gt;"",VLOOKUP('Locations-Stops'!J1306,Regions!I2:J379,2,FALSE),"0")&amp;",'"&amp;IF('Locations-Stops'!K1306&lt;&gt;"",SUBSTITUTE('Locations-Stops'!K1306,"'","\'"),"")&amp;"','"&amp;IF('Locations-Stops'!L1306&lt;&gt;"",'Locations-Stops'!L1306,"")&amp;"','"&amp;IF('Locations-Stops'!M1306&lt;&gt;"",'Locations-Stops'!M1306,"")&amp;"','"&amp;IF('Locations-Stops'!N1306&lt;&gt;"",'Locations-Stops'!N1306,"")&amp;"', CURRENT_TIMESTAMP);"</f>
        <v>INSERT INTO `locations` (`id`, `name`, `latitude`, `longitude`, `province_id`, `region_1`, `region_2`, `region_3`, `street`, `number`, `postal`, `img`, `last_modified`) VALUES (NULL,'Space Invader Lindenstraat',52.379383,4.883725,8,3,6,36,'Lindenstraat','68','1015 KZ','https://lh6.ggpht.com/oR0SZWsYO7xqMxqixHJX1cLqIW9MgfdInc646D4X2YwLVZwd53oDmZQcP8WuuZM2crIOQn9Xjg_QV6ifSdLY', CURRENT_TIMESTAMP);</v>
      </c>
    </row>
    <row r="1305" spans="1:1" x14ac:dyDescent="0.25">
      <c r="A1305" t="str">
        <f>"INSERT INTO `locations` (`id`, `name`, `latitude`, `longitude`, `province_id`, `region_1`, `region_2`, `region_3`, `street`, `number`, `postal`, `img`, `last_modified`) VALUES (NULL,'"&amp;SUBSTITUTE('Locations-Stops'!F1307,"'","\'")&amp;"',"&amp;IF('Locations-Stops'!D1307&lt;&gt;"",LEFT('Locations-Stops'!D1307,2)&amp;"."&amp;RIGHT('Locations-Stops'!D1307,LEN('Locations-Stops'!D1307)-2),"0")&amp;","&amp;IF('Locations-Stops'!E1307&lt;&gt;"",LEFT('Locations-Stops'!E1307,1)&amp;"."&amp;RIGHT('Locations-Stops'!E1307,LEN('Locations-Stops'!E1307)-1),"0")&amp;","&amp;IF('Locations-Stops'!G1307&lt;&gt;"",VLOOKUP('Locations-Stops'!G1307,Regions!A2:B379,2,FALSE),"0")&amp;","&amp;IF('Locations-Stops'!H1307&lt;&gt;"",VLOOKUP('Locations-Stops'!H1307,Regions!C2:D379,2,FALSE),"0")&amp;","&amp;IF('Locations-Stops'!I1307&lt;&gt;"",VLOOKUP('Locations-Stops'!I1307,Regions!F2:G379,2,FALSE),"0")&amp;","&amp;IF('Locations-Stops'!J1307&lt;&gt;"",VLOOKUP('Locations-Stops'!J1307,Regions!I2:J379,2,FALSE),"0")&amp;",'"&amp;IF('Locations-Stops'!K1307&lt;&gt;"",SUBSTITUTE('Locations-Stops'!K1307,"'","\'"),"")&amp;"','"&amp;IF('Locations-Stops'!L1307&lt;&gt;"",'Locations-Stops'!L1307,"")&amp;"','"&amp;IF('Locations-Stops'!M1307&lt;&gt;"",'Locations-Stops'!M1307,"")&amp;"','"&amp;IF('Locations-Stops'!N1307&lt;&gt;"",'Locations-Stops'!N1307,"")&amp;"', CURRENT_TIMESTAMP);"</f>
        <v>INSERT INTO `locations` (`id`, `name`, `latitude`, `longitude`, `province_id`, `region_1`, `region_2`, `region_3`, `street`, `number`, `postal`, `img`, `last_modified`) VALUES (NULL,'Groen Ding',52.36801,4.880291,8,3,6,36,'Looiersgracht','57','1016 WC','https://lh3.ggpht.com/4CrFMoaiwAt2lrj23zzAyXRTmwtSFkM8IDGhLq4sLLXKvkxQoRUf-Spa1QDCbCgJ4Mgs3d7HTKpwcgUEPyv0', CURRENT_TIMESTAMP);</v>
      </c>
    </row>
    <row r="1306" spans="1:1" x14ac:dyDescent="0.25">
      <c r="A1306" t="str">
        <f>"INSERT INTO `locations` (`id`, `name`, `latitude`, `longitude`, `province_id`, `region_1`, `region_2`, `region_3`, `street`, `number`, `postal`, `img`, `last_modified`) VALUES (NULL,'"&amp;SUBSTITUTE('Locations-Stops'!F1308,"'","\'")&amp;"',"&amp;IF('Locations-Stops'!D1308&lt;&gt;"",LEFT('Locations-Stops'!D1308,2)&amp;"."&amp;RIGHT('Locations-Stops'!D1308,LEN('Locations-Stops'!D1308)-2),"0")&amp;","&amp;IF('Locations-Stops'!E1308&lt;&gt;"",LEFT('Locations-Stops'!E1308,1)&amp;"."&amp;RIGHT('Locations-Stops'!E1308,LEN('Locations-Stops'!E1308)-1),"0")&amp;","&amp;IF('Locations-Stops'!G1308&lt;&gt;"",VLOOKUP('Locations-Stops'!G1308,Regions!A2:B379,2,FALSE),"0")&amp;","&amp;IF('Locations-Stops'!H1308&lt;&gt;"",VLOOKUP('Locations-Stops'!H1308,Regions!C2:D379,2,FALSE),"0")&amp;","&amp;IF('Locations-Stops'!I1308&lt;&gt;"",VLOOKUP('Locations-Stops'!I1308,Regions!F2:G379,2,FALSE),"0")&amp;","&amp;IF('Locations-Stops'!J1308&lt;&gt;"",VLOOKUP('Locations-Stops'!J1308,Regions!I2:J379,2,FALSE),"0")&amp;",'"&amp;IF('Locations-Stops'!K1308&lt;&gt;"",SUBSTITUTE('Locations-Stops'!K1308,"'","\'"),"")&amp;"','"&amp;IF('Locations-Stops'!L1308&lt;&gt;"",'Locations-Stops'!L1308,"")&amp;"','"&amp;IF('Locations-Stops'!M1308&lt;&gt;"",'Locations-Stops'!M1308,"")&amp;"','"&amp;IF('Locations-Stops'!N1308&lt;&gt;"",'Locations-Stops'!N1308,"")&amp;"', CURRENT_TIMESTAMP);"</f>
        <v>INSERT INTO `locations` (`id`, `name`, `latitude`, `longitude`, `province_id`, `region_1`, `region_2`, `region_3`, `street`, `number`, `postal`, `img`, `last_modified`) VALUES (NULL,'Man with Cat',52.368694,4.881021,8,3,6,36,'Looiersgracht','52K','1016 VT','https://lh3.ggpht.com/tK_B4w4klysPpcAg4-eJA1s5CNVEgm_4JewXIwTlhxku8UIY2UpewZWBePgN4Xcom35kchGvIkV3M6pIyD0', CURRENT_TIMESTAMP);</v>
      </c>
    </row>
    <row r="1307" spans="1:1" x14ac:dyDescent="0.25">
      <c r="A1307" t="str">
        <f>"INSERT INTO `locations` (`id`, `name`, `latitude`, `longitude`, `province_id`, `region_1`, `region_2`, `region_3`, `street`, `number`, `postal`, `img`, `last_modified`) VALUES (NULL,'"&amp;SUBSTITUTE('Locations-Stops'!F1309,"'","\'")&amp;"',"&amp;IF('Locations-Stops'!D1309&lt;&gt;"",LEFT('Locations-Stops'!D1309,2)&amp;"."&amp;RIGHT('Locations-Stops'!D1309,LEN('Locations-Stops'!D1309)-2),"0")&amp;","&amp;IF('Locations-Stops'!E1309&lt;&gt;"",LEFT('Locations-Stops'!E1309,1)&amp;"."&amp;RIGHT('Locations-Stops'!E1309,LEN('Locations-Stops'!E1309)-1),"0")&amp;","&amp;IF('Locations-Stops'!G1309&lt;&gt;"",VLOOKUP('Locations-Stops'!G1309,Regions!A2:B379,2,FALSE),"0")&amp;","&amp;IF('Locations-Stops'!H1309&lt;&gt;"",VLOOKUP('Locations-Stops'!H1309,Regions!C2:D379,2,FALSE),"0")&amp;","&amp;IF('Locations-Stops'!I1309&lt;&gt;"",VLOOKUP('Locations-Stops'!I1309,Regions!F2:G379,2,FALSE),"0")&amp;","&amp;IF('Locations-Stops'!J1309&lt;&gt;"",VLOOKUP('Locations-Stops'!J1309,Regions!I2:J379,2,FALSE),"0")&amp;",'"&amp;IF('Locations-Stops'!K1309&lt;&gt;"",SUBSTITUTE('Locations-Stops'!K1309,"'","\'"),"")&amp;"','"&amp;IF('Locations-Stops'!L1309&lt;&gt;"",'Locations-Stops'!L1309,"")&amp;"','"&amp;IF('Locations-Stops'!M1309&lt;&gt;"",'Locations-Stops'!M1309,"")&amp;"','"&amp;IF('Locations-Stops'!N1309&lt;&gt;"",'Locations-Stops'!N1309,"")&amp;"', CURRENT_TIMESTAMP);"</f>
        <v>INSERT INTO `locations` (`id`, `name`, `latitude`, `longitude`, `province_id`, `region_1`, `region_2`, `region_3`, `street`, `number`, `postal`, `img`, `last_modified`) VALUES (NULL,'Bolwerk Amsterdam 6: Kathuizen/Molen de Kat',52.379988,4.879393,8,3,6,36,'Marnixkade','57HS','1015 XV','https://lh3.ggpht.com/y4eZCU4mJBbr1JAS2e08ib9AgNeXmZPmNxn1Ri2-BkW9DOK5ov9JokpgTtTSGjp-21RXRTSjx6zuheR3wjU', CURRENT_TIMESTAMP);</v>
      </c>
    </row>
    <row r="1308" spans="1:1" x14ac:dyDescent="0.25">
      <c r="A1308" t="str">
        <f>"INSERT INTO `locations` (`id`, `name`, `latitude`, `longitude`, `province_id`, `region_1`, `region_2`, `region_3`, `street`, `number`, `postal`, `img`, `last_modified`) VALUES (NULL,'"&amp;SUBSTITUTE('Locations-Stops'!F1310,"'","\'")&amp;"',"&amp;IF('Locations-Stops'!D1310&lt;&gt;"",LEFT('Locations-Stops'!D1310,2)&amp;"."&amp;RIGHT('Locations-Stops'!D1310,LEN('Locations-Stops'!D1310)-2),"0")&amp;","&amp;IF('Locations-Stops'!E1310&lt;&gt;"",LEFT('Locations-Stops'!E1310,1)&amp;"."&amp;RIGHT('Locations-Stops'!E1310,LEN('Locations-Stops'!E1310)-1),"0")&amp;","&amp;IF('Locations-Stops'!G1310&lt;&gt;"",VLOOKUP('Locations-Stops'!G1310,Regions!A2:B379,2,FALSE),"0")&amp;","&amp;IF('Locations-Stops'!H1310&lt;&gt;"",VLOOKUP('Locations-Stops'!H1310,Regions!C2:D379,2,FALSE),"0")&amp;","&amp;IF('Locations-Stops'!I1310&lt;&gt;"",VLOOKUP('Locations-Stops'!I1310,Regions!F2:G379,2,FALSE),"0")&amp;","&amp;IF('Locations-Stops'!J1310&lt;&gt;"",VLOOKUP('Locations-Stops'!J1310,Regions!I2:J379,2,FALSE),"0")&amp;",'"&amp;IF('Locations-Stops'!K1310&lt;&gt;"",SUBSTITUTE('Locations-Stops'!K1310,"'","\'"),"")&amp;"','"&amp;IF('Locations-Stops'!L1310&lt;&gt;"",'Locations-Stops'!L1310,"")&amp;"','"&amp;IF('Locations-Stops'!M1310&lt;&gt;"",'Locations-Stops'!M1310,"")&amp;"','"&amp;IF('Locations-Stops'!N1310&lt;&gt;"",'Locations-Stops'!N1310,"")&amp;"', CURRENT_TIMESTAMP);"</f>
        <v>INSERT INTO `locations` (`id`, `name`, `latitude`, `longitude`, `province_id`, `region_1`, `region_2`, `region_3`, `street`, `number`, `postal`, `img`, `last_modified`) VALUES (NULL,'Bolwerk Amsterdam 7: Slotermeer/Molen de Hooiberg',52.37656,4.877309,8,3,6,36,'Marnixkade','91IL','1015 ZH','https://lh6.ggpht.com/ZHnuk3DiQBh5J2Jc2IMo5S11sABlC7miX9OwUkHYfWGxWInlj6lt18r-nySsdIHl5D-_UySGng3QvSId_Jo', CURRENT_TIMESTAMP);</v>
      </c>
    </row>
    <row r="1309" spans="1:1" x14ac:dyDescent="0.25">
      <c r="A1309" t="str">
        <f>"INSERT INTO `locations` (`id`, `name`, `latitude`, `longitude`, `province_id`, `region_1`, `region_2`, `region_3`, `street`, `number`, `postal`, `img`, `last_modified`) VALUES (NULL,'"&amp;SUBSTITUTE('Locations-Stops'!F1311,"'","\'")&amp;"',"&amp;IF('Locations-Stops'!D1311&lt;&gt;"",LEFT('Locations-Stops'!D1311,2)&amp;"."&amp;RIGHT('Locations-Stops'!D1311,LEN('Locations-Stops'!D1311)-2),"0")&amp;","&amp;IF('Locations-Stops'!E1311&lt;&gt;"",LEFT('Locations-Stops'!E1311,1)&amp;"."&amp;RIGHT('Locations-Stops'!E1311,LEN('Locations-Stops'!E1311)-1),"0")&amp;","&amp;IF('Locations-Stops'!G1311&lt;&gt;"",VLOOKUP('Locations-Stops'!G1311,Regions!A2:B379,2,FALSE),"0")&amp;","&amp;IF('Locations-Stops'!H1311&lt;&gt;"",VLOOKUP('Locations-Stops'!H1311,Regions!C2:D379,2,FALSE),"0")&amp;","&amp;IF('Locations-Stops'!I1311&lt;&gt;"",VLOOKUP('Locations-Stops'!I1311,Regions!F2:G379,2,FALSE),"0")&amp;","&amp;IF('Locations-Stops'!J1311&lt;&gt;"",VLOOKUP('Locations-Stops'!J1311,Regions!I2:J379,2,FALSE),"0")&amp;",'"&amp;IF('Locations-Stops'!K1311&lt;&gt;"",SUBSTITUTE('Locations-Stops'!K1311,"'","\'"),"")&amp;"','"&amp;IF('Locations-Stops'!L1311&lt;&gt;"",'Locations-Stops'!L1311,"")&amp;"','"&amp;IF('Locations-Stops'!M1311&lt;&gt;"",'Locations-Stops'!M1311,"")&amp;"','"&amp;IF('Locations-Stops'!N1311&lt;&gt;"",'Locations-Stops'!N1311,"")&amp;"', CURRENT_TIMESTAMP);"</f>
        <v>INSERT INTO `locations` (`id`, `name`, `latitude`, `longitude`, `province_id`, `region_1`, `region_2`, `region_3`, `street`, `number`, `postal`, `img`, `last_modified`) VALUES (NULL,'Bolwerk Amsterdam 10: Nieuwkerk/Molen het Roode Hart',52.370189,4.876806,8,3,6,36,'Marnixstraat','250','1016 TL','https://lh6.ggpht.com/UvlPT6wAsMU6yV9aSAhFDtBJhUwQmBLEI_HmXHej_zkUTqHk3-eQlmBC9jTA9uN8nD0kupqeEEQCUYWqxFA', CURRENT_TIMESTAMP);</v>
      </c>
    </row>
    <row r="1310" spans="1:1" x14ac:dyDescent="0.25">
      <c r="A1310" t="str">
        <f>"INSERT INTO `locations` (`id`, `name`, `latitude`, `longitude`, `province_id`, `region_1`, `region_2`, `region_3`, `street`, `number`, `postal`, `img`, `last_modified`) VALUES (NULL,'"&amp;SUBSTITUTE('Locations-Stops'!F1312,"'","\'")&amp;"',"&amp;IF('Locations-Stops'!D1312&lt;&gt;"",LEFT('Locations-Stops'!D1312,2)&amp;"."&amp;RIGHT('Locations-Stops'!D1312,LEN('Locations-Stops'!D1312)-2),"0")&amp;","&amp;IF('Locations-Stops'!E1312&lt;&gt;"",LEFT('Locations-Stops'!E1312,1)&amp;"."&amp;RIGHT('Locations-Stops'!E1312,LEN('Locations-Stops'!E1312)-1),"0")&amp;","&amp;IF('Locations-Stops'!G1312&lt;&gt;"",VLOOKUP('Locations-Stops'!G1312,Regions!A2:B379,2,FALSE),"0")&amp;","&amp;IF('Locations-Stops'!H1312&lt;&gt;"",VLOOKUP('Locations-Stops'!H1312,Regions!C2:D379,2,FALSE),"0")&amp;","&amp;IF('Locations-Stops'!I1312&lt;&gt;"",VLOOKUP('Locations-Stops'!I1312,Regions!F2:G379,2,FALSE),"0")&amp;","&amp;IF('Locations-Stops'!J1312&lt;&gt;"",VLOOKUP('Locations-Stops'!J1312,Regions!I2:J379,2,FALSE),"0")&amp;",'"&amp;IF('Locations-Stops'!K1312&lt;&gt;"",SUBSTITUTE('Locations-Stops'!K1312,"'","\'"),"")&amp;"','"&amp;IF('Locations-Stops'!L1312&lt;&gt;"",'Locations-Stops'!L1312,"")&amp;"','"&amp;IF('Locations-Stops'!M1312&lt;&gt;"",'Locations-Stops'!M1312,"")&amp;"','"&amp;IF('Locations-Stops'!N1312&lt;&gt;"",'Locations-Stops'!N1312,"")&amp;"', CURRENT_TIMESTAMP);"</f>
        <v>INSERT INTO `locations` (`id`, `name`, `latitude`, `longitude`, `province_id`, `region_1`, `region_2`, `region_3`, `street`, `number`, `postal`, `img`, `last_modified`) VALUES (NULL,'America Van Marnix (2006)',52.377968,4.878599,8,3,6,36,'Marnixstraat','106E','1015 WP','https://lh6.ggpht.com/gf8lTUGvgKLdyfVJLlOfJ7uySL5gL2580D6ECpIov5-dRrEQpoFJ_4L6QIjt1DVcqHNJ24sdS9ucvoqU11FV', CURRENT_TIMESTAMP);</v>
      </c>
    </row>
    <row r="1311" spans="1:1" x14ac:dyDescent="0.25">
      <c r="A1311" t="str">
        <f>"INSERT INTO `locations` (`id`, `name`, `latitude`, `longitude`, `province_id`, `region_1`, `region_2`, `region_3`, `street`, `number`, `postal`, `img`, `last_modified`) VALUES (NULL,'"&amp;SUBSTITUTE('Locations-Stops'!F1313,"'","\'")&amp;"',"&amp;IF('Locations-Stops'!D1313&lt;&gt;"",LEFT('Locations-Stops'!D1313,2)&amp;"."&amp;RIGHT('Locations-Stops'!D1313,LEN('Locations-Stops'!D1313)-2),"0")&amp;","&amp;IF('Locations-Stops'!E1313&lt;&gt;"",LEFT('Locations-Stops'!E1313,1)&amp;"."&amp;RIGHT('Locations-Stops'!E1313,LEN('Locations-Stops'!E1313)-1),"0")&amp;","&amp;IF('Locations-Stops'!G1313&lt;&gt;"",VLOOKUP('Locations-Stops'!G1313,Regions!A2:B379,2,FALSE),"0")&amp;","&amp;IF('Locations-Stops'!H1313&lt;&gt;"",VLOOKUP('Locations-Stops'!H1313,Regions!C2:D379,2,FALSE),"0")&amp;","&amp;IF('Locations-Stops'!I1313&lt;&gt;"",VLOOKUP('Locations-Stops'!I1313,Regions!F2:G379,2,FALSE),"0")&amp;","&amp;IF('Locations-Stops'!J1313&lt;&gt;"",VLOOKUP('Locations-Stops'!J1313,Regions!I2:J379,2,FALSE),"0")&amp;",'"&amp;IF('Locations-Stops'!K1313&lt;&gt;"",SUBSTITUTE('Locations-Stops'!K1313,"'","\'"),"")&amp;"','"&amp;IF('Locations-Stops'!L1313&lt;&gt;"",'Locations-Stops'!L1313,"")&amp;"','"&amp;IF('Locations-Stops'!M1313&lt;&gt;"",'Locations-Stops'!M1313,"")&amp;"','"&amp;IF('Locations-Stops'!N1313&lt;&gt;"",'Locations-Stops'!N1313,"")&amp;"', CURRENT_TIMESTAMP);"</f>
        <v>INSERT INTO `locations` (`id`, `name`, `latitude`, `longitude`, `province_id`, `region_1`, `region_2`, `region_3`, `street`, `number`, `postal`, `img`, `last_modified`) VALUES (NULL,'Playing with the Devil',52.373348,4.875964,8,3,6,36,'Marnixstraat','1503L','1016 TE','https://lh3.ggpht.com/kNlLPfRdmoPPlrXVzfL9RwXbgQe9bw-Do2NVb3zwjHnw2VHVX0iKmwx7skRNF_V4mWIvxKEhrdiQJqBqEVyw', CURRENT_TIMESTAMP);</v>
      </c>
    </row>
    <row r="1312" spans="1:1" x14ac:dyDescent="0.25">
      <c r="A1312" t="str">
        <f>"INSERT INTO `locations` (`id`, `name`, `latitude`, `longitude`, `province_id`, `region_1`, `region_2`, `region_3`, `street`, `number`, `postal`, `img`, `last_modified`) VALUES (NULL,'"&amp;SUBSTITUTE('Locations-Stops'!F1314,"'","\'")&amp;"',"&amp;IF('Locations-Stops'!D1314&lt;&gt;"",LEFT('Locations-Stops'!D1314,2)&amp;"."&amp;RIGHT('Locations-Stops'!D1314,LEN('Locations-Stops'!D1314)-2),"0")&amp;","&amp;IF('Locations-Stops'!E1314&lt;&gt;"",LEFT('Locations-Stops'!E1314,1)&amp;"."&amp;RIGHT('Locations-Stops'!E1314,LEN('Locations-Stops'!E1314)-1),"0")&amp;","&amp;IF('Locations-Stops'!G1314&lt;&gt;"",VLOOKUP('Locations-Stops'!G1314,Regions!A2:B379,2,FALSE),"0")&amp;","&amp;IF('Locations-Stops'!H1314&lt;&gt;"",VLOOKUP('Locations-Stops'!H1314,Regions!C2:D379,2,FALSE),"0")&amp;","&amp;IF('Locations-Stops'!I1314&lt;&gt;"",VLOOKUP('Locations-Stops'!I1314,Regions!F2:G379,2,FALSE),"0")&amp;","&amp;IF('Locations-Stops'!J1314&lt;&gt;"",VLOOKUP('Locations-Stops'!J1314,Regions!I2:J379,2,FALSE),"0")&amp;",'"&amp;IF('Locations-Stops'!K1314&lt;&gt;"",SUBSTITUTE('Locations-Stops'!K1314,"'","\'"),"")&amp;"','"&amp;IF('Locations-Stops'!L1314&lt;&gt;"",'Locations-Stops'!L1314,"")&amp;"','"&amp;IF('Locations-Stops'!M1314&lt;&gt;"",'Locations-Stops'!M1314,"")&amp;"','"&amp;IF('Locations-Stops'!N1314&lt;&gt;"",'Locations-Stops'!N1314,"")&amp;"', CURRENT_TIMESTAMP);"</f>
        <v>INSERT INTO `locations` (`id`, `name`, `latitude`, `longitude`, `province_id`, `region_1`, `region_2`, `region_3`, `street`, `number`, `postal`, `img`, `last_modified`) VALUES (NULL,'Bird On Bike',52.378711,4.879486,8,3,6,36,'Marnixstraat','205B','1015 VS','https://lh5.ggpht.com/aZ86AWpK8t3U7x3EVBEOyV9gTR1e-tiCZOTZCbsTfgn0oSQalw2tbUR-_Q8-Yieb_pEDPlDVxATTY9E0I4sP', CURRENT_TIMESTAMP);</v>
      </c>
    </row>
    <row r="1313" spans="1:1" x14ac:dyDescent="0.25">
      <c r="A1313" t="str">
        <f>"INSERT INTO `locations` (`id`, `name`, `latitude`, `longitude`, `province_id`, `region_1`, `region_2`, `region_3`, `street`, `number`, `postal`, `img`, `last_modified`) VALUES (NULL,'"&amp;SUBSTITUTE('Locations-Stops'!F1315,"'","\'")&amp;"',"&amp;IF('Locations-Stops'!D1315&lt;&gt;"",LEFT('Locations-Stops'!D1315,2)&amp;"."&amp;RIGHT('Locations-Stops'!D1315,LEN('Locations-Stops'!D1315)-2),"0")&amp;","&amp;IF('Locations-Stops'!E1315&lt;&gt;"",LEFT('Locations-Stops'!E1315,1)&amp;"."&amp;RIGHT('Locations-Stops'!E1315,LEN('Locations-Stops'!E1315)-1),"0")&amp;","&amp;IF('Locations-Stops'!G1315&lt;&gt;"",VLOOKUP('Locations-Stops'!G1315,Regions!A2:B379,2,FALSE),"0")&amp;","&amp;IF('Locations-Stops'!H1315&lt;&gt;"",VLOOKUP('Locations-Stops'!H1315,Regions!C2:D379,2,FALSE),"0")&amp;","&amp;IF('Locations-Stops'!I1315&lt;&gt;"",VLOOKUP('Locations-Stops'!I1315,Regions!F2:G379,2,FALSE),"0")&amp;","&amp;IF('Locations-Stops'!J1315&lt;&gt;"",VLOOKUP('Locations-Stops'!J1315,Regions!I2:J379,2,FALSE),"0")&amp;",'"&amp;IF('Locations-Stops'!K1315&lt;&gt;"",SUBSTITUTE('Locations-Stops'!K1315,"'","\'"),"")&amp;"','"&amp;IF('Locations-Stops'!L1315&lt;&gt;"",'Locations-Stops'!L1315,"")&amp;"','"&amp;IF('Locations-Stops'!M1315&lt;&gt;"",'Locations-Stops'!M1315,"")&amp;"','"&amp;IF('Locations-Stops'!N1315&lt;&gt;"",'Locations-Stops'!N1315,"")&amp;"', CURRENT_TIMESTAMP);"</f>
        <v>INSERT INTO `locations` (`id`, `name`, `latitude`, `longitude`, `province_id`, `region_1`, `region_2`, `region_3`, `street`, `number`, `postal`, `img`, `last_modified`) VALUES (NULL,'Mosaic',52.365763,4.880078,8,3,6,36,'Marnixstraat','381II','1016 XR','https://lh4.ggpht.com/tnAiZZf-K29vREuIUWhPP2CP1TBLCcGbPpHnDVVdRccqV4d9AVbRynYd8InvS6npvGI_x2vP1MUH3OcjWg', CURRENT_TIMESTAMP);</v>
      </c>
    </row>
    <row r="1314" spans="1:1" x14ac:dyDescent="0.25">
      <c r="A1314" t="str">
        <f>"INSERT INTO `locations` (`id`, `name`, `latitude`, `longitude`, `province_id`, `region_1`, `region_2`, `region_3`, `street`, `number`, `postal`, `img`, `last_modified`) VALUES (NULL,'"&amp;SUBSTITUTE('Locations-Stops'!F1316,"'","\'")&amp;"',"&amp;IF('Locations-Stops'!D1316&lt;&gt;"",LEFT('Locations-Stops'!D1316,2)&amp;"."&amp;RIGHT('Locations-Stops'!D1316,LEN('Locations-Stops'!D1316)-2),"0")&amp;","&amp;IF('Locations-Stops'!E1316&lt;&gt;"",LEFT('Locations-Stops'!E1316,1)&amp;"."&amp;RIGHT('Locations-Stops'!E1316,LEN('Locations-Stops'!E1316)-1),"0")&amp;","&amp;IF('Locations-Stops'!G1316&lt;&gt;"",VLOOKUP('Locations-Stops'!G1316,Regions!A2:B379,2,FALSE),"0")&amp;","&amp;IF('Locations-Stops'!H1316&lt;&gt;"",VLOOKUP('Locations-Stops'!H1316,Regions!C2:D379,2,FALSE),"0")&amp;","&amp;IF('Locations-Stops'!I1316&lt;&gt;"",VLOOKUP('Locations-Stops'!I1316,Regions!F2:G379,2,FALSE),"0")&amp;","&amp;IF('Locations-Stops'!J1316&lt;&gt;"",VLOOKUP('Locations-Stops'!J1316,Regions!I2:J379,2,FALSE),"0")&amp;",'"&amp;IF('Locations-Stops'!K1316&lt;&gt;"",SUBSTITUTE('Locations-Stops'!K1316,"'","\'"),"")&amp;"','"&amp;IF('Locations-Stops'!L1316&lt;&gt;"",'Locations-Stops'!L1316,"")&amp;"','"&amp;IF('Locations-Stops'!M1316&lt;&gt;"",'Locations-Stops'!M1316,"")&amp;"','"&amp;IF('Locations-Stops'!N1316&lt;&gt;"",'Locations-Stops'!N1316,"")&amp;"', CURRENT_TIMESTAMP);"</f>
        <v>INSERT INTO `locations` (`id`, `name`, `latitude`, `longitude`, `province_id`, `region_1`, `region_2`, `region_3`, `street`, `number`, `postal`, `img`, `last_modified`) VALUES (NULL,'Rounds in Square',52.375389,4.876583,8,3,6,36,'Nieuwe Egelantiersstraat','3','1015 WZ','https://lh4.ggpht.com/dBhfLNfddVaVFlv8rIvGN5zmpe04Kz32lcO0Tw_VU8FM4PuorF0gJ2C-ymqyPA_RGNVI7LbsfPDl6A8e7gQ', CURRENT_TIMESTAMP);</v>
      </c>
    </row>
    <row r="1315" spans="1:1" x14ac:dyDescent="0.25">
      <c r="A1315" t="str">
        <f>"INSERT INTO `locations` (`id`, `name`, `latitude`, `longitude`, `province_id`, `region_1`, `region_2`, `region_3`, `street`, `number`, `postal`, `img`, `last_modified`) VALUES (NULL,'"&amp;SUBSTITUTE('Locations-Stops'!F1317,"'","\'")&amp;"',"&amp;IF('Locations-Stops'!D1317&lt;&gt;"",LEFT('Locations-Stops'!D1317,2)&amp;"."&amp;RIGHT('Locations-Stops'!D1317,LEN('Locations-Stops'!D1317)-2),"0")&amp;","&amp;IF('Locations-Stops'!E1317&lt;&gt;"",LEFT('Locations-Stops'!E1317,1)&amp;"."&amp;RIGHT('Locations-Stops'!E1317,LEN('Locations-Stops'!E1317)-1),"0")&amp;","&amp;IF('Locations-Stops'!G1317&lt;&gt;"",VLOOKUP('Locations-Stops'!G1317,Regions!A2:B379,2,FALSE),"0")&amp;","&amp;IF('Locations-Stops'!H1317&lt;&gt;"",VLOOKUP('Locations-Stops'!H1317,Regions!C2:D379,2,FALSE),"0")&amp;","&amp;IF('Locations-Stops'!I1317&lt;&gt;"",VLOOKUP('Locations-Stops'!I1317,Regions!F2:G379,2,FALSE),"0")&amp;","&amp;IF('Locations-Stops'!J1317&lt;&gt;"",VLOOKUP('Locations-Stops'!J1317,Regions!I2:J379,2,FALSE),"0")&amp;",'"&amp;IF('Locations-Stops'!K1317&lt;&gt;"",SUBSTITUTE('Locations-Stops'!K1317,"'","\'"),"")&amp;"','"&amp;IF('Locations-Stops'!L1317&lt;&gt;"",'Locations-Stops'!L1317,"")&amp;"','"&amp;IF('Locations-Stops'!M1317&lt;&gt;"",'Locations-Stops'!M1317,"")&amp;"','"&amp;IF('Locations-Stops'!N1317&lt;&gt;"",'Locations-Stops'!N1317,"")&amp;"', CURRENT_TIMESTAMP);"</f>
        <v>INSERT INTO `locations` (`id`, `name`, `latitude`, `longitude`, `province_id`, `region_1`, `region_2`, `region_3`, `street`, `number`, `postal`, `img`, `last_modified`) VALUES (NULL,'Gevelsteen \'De Moerjan\'',52.375639,4.882867,8,3,6,36,'Nieuwe Leliestraat','25','1015 SH','https://lh3.googleusercontent.com/cMam_7LBDxphFXr5r43C71B3uVxQrA3RyNox4I0PJFGzZGqwjByF4Ri9HjIiStV_gRARNAbKclIcyUvEMpbb', CURRENT_TIMESTAMP);</v>
      </c>
    </row>
    <row r="1316" spans="1:1" x14ac:dyDescent="0.25">
      <c r="A1316" t="str">
        <f>"INSERT INTO `locations` (`id`, `name`, `latitude`, `longitude`, `province_id`, `region_1`, `region_2`, `region_3`, `street`, `number`, `postal`, `img`, `last_modified`) VALUES (NULL,'"&amp;SUBSTITUTE('Locations-Stops'!F1318,"'","\'")&amp;"',"&amp;IF('Locations-Stops'!D1318&lt;&gt;"",LEFT('Locations-Stops'!D1318,2)&amp;"."&amp;RIGHT('Locations-Stops'!D1318,LEN('Locations-Stops'!D1318)-2),"0")&amp;","&amp;IF('Locations-Stops'!E1318&lt;&gt;"",LEFT('Locations-Stops'!E1318,1)&amp;"."&amp;RIGHT('Locations-Stops'!E1318,LEN('Locations-Stops'!E1318)-1),"0")&amp;","&amp;IF('Locations-Stops'!G1318&lt;&gt;"",VLOOKUP('Locations-Stops'!G1318,Regions!A2:B379,2,FALSE),"0")&amp;","&amp;IF('Locations-Stops'!H1318&lt;&gt;"",VLOOKUP('Locations-Stops'!H1318,Regions!C2:D379,2,FALSE),"0")&amp;","&amp;IF('Locations-Stops'!I1318&lt;&gt;"",VLOOKUP('Locations-Stops'!I1318,Regions!F2:G379,2,FALSE),"0")&amp;","&amp;IF('Locations-Stops'!J1318&lt;&gt;"",VLOOKUP('Locations-Stops'!J1318,Regions!I2:J379,2,FALSE),"0")&amp;",'"&amp;IF('Locations-Stops'!K1318&lt;&gt;"",SUBSTITUTE('Locations-Stops'!K1318,"'","\'"),"")&amp;"','"&amp;IF('Locations-Stops'!L1318&lt;&gt;"",'Locations-Stops'!L1318,"")&amp;"','"&amp;IF('Locations-Stops'!M1318&lt;&gt;"",'Locations-Stops'!M1318,"")&amp;"','"&amp;IF('Locations-Stops'!N1318&lt;&gt;"",'Locations-Stops'!N1318,"")&amp;"', CURRENT_TIMESTAMP);"</f>
        <v>INSERT INTO `locations` (`id`, `name`, `latitude`, `longitude`, `province_id`, `region_1`, `region_2`, `region_3`, `street`, `number`, `postal`, `img`, `last_modified`) VALUES (NULL,'The Beer Barrels',52.375343,4.880923,8,3,6,36,'Nieuwe Leliestraat','84','1015 SV','https://lh4.ggpht.com/loOVnq4TIiTpd7KLfH5eLHdZ6w1a5wH4JS5hi_NJoCi3WLk_oSxFJ6rUQROkmuv9Fb0xp3o2KtqqDvqy2BBc', CURRENT_TIMESTAMP);</v>
      </c>
    </row>
    <row r="1317" spans="1:1" x14ac:dyDescent="0.25">
      <c r="A1317" t="str">
        <f>"INSERT INTO `locations` (`id`, `name`, `latitude`, `longitude`, `province_id`, `region_1`, `region_2`, `region_3`, `street`, `number`, `postal`, `img`, `last_modified`) VALUES (NULL,'"&amp;SUBSTITUTE('Locations-Stops'!F1319,"'","\'")&amp;"',"&amp;IF('Locations-Stops'!D1319&lt;&gt;"",LEFT('Locations-Stops'!D1319,2)&amp;"."&amp;RIGHT('Locations-Stops'!D1319,LEN('Locations-Stops'!D1319)-2),"0")&amp;","&amp;IF('Locations-Stops'!E1319&lt;&gt;"",LEFT('Locations-Stops'!E1319,1)&amp;"."&amp;RIGHT('Locations-Stops'!E1319,LEN('Locations-Stops'!E1319)-1),"0")&amp;","&amp;IF('Locations-Stops'!G1319&lt;&gt;"",VLOOKUP('Locations-Stops'!G1319,Regions!A2:B379,2,FALSE),"0")&amp;","&amp;IF('Locations-Stops'!H1319&lt;&gt;"",VLOOKUP('Locations-Stops'!H1319,Regions!C2:D379,2,FALSE),"0")&amp;","&amp;IF('Locations-Stops'!I1319&lt;&gt;"",VLOOKUP('Locations-Stops'!I1319,Regions!F2:G379,2,FALSE),"0")&amp;","&amp;IF('Locations-Stops'!J1319&lt;&gt;"",VLOOKUP('Locations-Stops'!J1319,Regions!I2:J379,2,FALSE),"0")&amp;",'"&amp;IF('Locations-Stops'!K1319&lt;&gt;"",SUBSTITUTE('Locations-Stops'!K1319,"'","\'"),"")&amp;"','"&amp;IF('Locations-Stops'!L1319&lt;&gt;"",'Locations-Stops'!L1319,"")&amp;"','"&amp;IF('Locations-Stops'!M1319&lt;&gt;"",'Locations-Stops'!M1319,"")&amp;"','"&amp;IF('Locations-Stops'!N1319&lt;&gt;"",'Locations-Stops'!N1319,"")&amp;"', CURRENT_TIMESTAMP);"</f>
        <v>INSERT INTO `locations` (`id`, `name`, `latitude`, `longitude`, `province_id`, `region_1`, `region_2`, `region_3`, `street`, `number`, `postal`, `img`, `last_modified`) VALUES (NULL,'De Gekroonde Waterhond 1732',52.375089,4.880073,8,3,6,36,'Nieuwe Leliestraat','107A','1015 SM','https://lh3.ggpht.com/VPdWhh-alcg1a6xr3wpqfAAEk_5vA2QU5vpj8_fO0hfvqz5EOOc_fHko64nk3bskfMFFa_pCAqc01QeYb7QDAQ', CURRENT_TIMESTAMP);</v>
      </c>
    </row>
    <row r="1318" spans="1:1" x14ac:dyDescent="0.25">
      <c r="A1318" t="str">
        <f>"INSERT INTO `locations` (`id`, `name`, `latitude`, `longitude`, `province_id`, `region_1`, `region_2`, `region_3`, `street`, `number`, `postal`, `img`, `last_modified`) VALUES (NULL,'"&amp;SUBSTITUTE('Locations-Stops'!F1320,"'","\'")&amp;"',"&amp;IF('Locations-Stops'!D1320&lt;&gt;"",LEFT('Locations-Stops'!D1320,2)&amp;"."&amp;RIGHT('Locations-Stops'!D1320,LEN('Locations-Stops'!D1320)-2),"0")&amp;","&amp;IF('Locations-Stops'!E1320&lt;&gt;"",LEFT('Locations-Stops'!E1320,1)&amp;"."&amp;RIGHT('Locations-Stops'!E1320,LEN('Locations-Stops'!E1320)-1),"0")&amp;","&amp;IF('Locations-Stops'!G1320&lt;&gt;"",VLOOKUP('Locations-Stops'!G1320,Regions!A2:B379,2,FALSE),"0")&amp;","&amp;IF('Locations-Stops'!H1320&lt;&gt;"",VLOOKUP('Locations-Stops'!H1320,Regions!C2:D379,2,FALSE),"0")&amp;","&amp;IF('Locations-Stops'!I1320&lt;&gt;"",VLOOKUP('Locations-Stops'!I1320,Regions!F2:G379,2,FALSE),"0")&amp;","&amp;IF('Locations-Stops'!J1320&lt;&gt;"",VLOOKUP('Locations-Stops'!J1320,Regions!I2:J379,2,FALSE),"0")&amp;",'"&amp;IF('Locations-Stops'!K1320&lt;&gt;"",SUBSTITUTE('Locations-Stops'!K1320,"'","\'"),"")&amp;"','"&amp;IF('Locations-Stops'!L1320&lt;&gt;"",'Locations-Stops'!L1320,"")&amp;"','"&amp;IF('Locations-Stops'!M1320&lt;&gt;"",'Locations-Stops'!M1320,"")&amp;"','"&amp;IF('Locations-Stops'!N1320&lt;&gt;"",'Locations-Stops'!N1320,"")&amp;"', CURRENT_TIMESTAMP);"</f>
        <v>INSERT INTO `locations` (`id`, `name`, `latitude`, `longitude`, `province_id`, `region_1`, `region_2`, `region_3`, `street`, `number`, `postal`, `img`, `last_modified`) VALUES (NULL,'Flower carving',52.375564,4.881932,8,3,6,36,'Nieuwe Leliestraat','52I','1015 ST','https://lh3.ggpht.com/T0qwbImF1QyE5mdzQtku2_S_HbdqV6Dl3Vaym4iH1tlpVnuMAZUalaA9VhRjr2yakKqjiZo4T-w0mOl6wgU', CURRENT_TIMESTAMP);</v>
      </c>
    </row>
    <row r="1319" spans="1:1" x14ac:dyDescent="0.25">
      <c r="A1319" t="str">
        <f>"INSERT INTO `locations` (`id`, `name`, `latitude`, `longitude`, `province_id`, `region_1`, `region_2`, `region_3`, `street`, `number`, `postal`, `img`, `last_modified`) VALUES (NULL,'"&amp;SUBSTITUTE('Locations-Stops'!F1321,"'","\'")&amp;"',"&amp;IF('Locations-Stops'!D1321&lt;&gt;"",LEFT('Locations-Stops'!D1321,2)&amp;"."&amp;RIGHT('Locations-Stops'!D1321,LEN('Locations-Stops'!D1321)-2),"0")&amp;","&amp;IF('Locations-Stops'!E1321&lt;&gt;"",LEFT('Locations-Stops'!E1321,1)&amp;"."&amp;RIGHT('Locations-Stops'!E1321,LEN('Locations-Stops'!E1321)-1),"0")&amp;","&amp;IF('Locations-Stops'!G1321&lt;&gt;"",VLOOKUP('Locations-Stops'!G1321,Regions!A2:B379,2,FALSE),"0")&amp;","&amp;IF('Locations-Stops'!H1321&lt;&gt;"",VLOOKUP('Locations-Stops'!H1321,Regions!C2:D379,2,FALSE),"0")&amp;","&amp;IF('Locations-Stops'!I1321&lt;&gt;"",VLOOKUP('Locations-Stops'!I1321,Regions!F2:G379,2,FALSE),"0")&amp;","&amp;IF('Locations-Stops'!J1321&lt;&gt;"",VLOOKUP('Locations-Stops'!J1321,Regions!I2:J379,2,FALSE),"0")&amp;",'"&amp;IF('Locations-Stops'!K1321&lt;&gt;"",SUBSTITUTE('Locations-Stops'!K1321,"'","\'"),"")&amp;"','"&amp;IF('Locations-Stops'!L1321&lt;&gt;"",'Locations-Stops'!L1321,"")&amp;"','"&amp;IF('Locations-Stops'!M1321&lt;&gt;"",'Locations-Stops'!M1321,"")&amp;"','"&amp;IF('Locations-Stops'!N1321&lt;&gt;"",'Locations-Stops'!N1321,"")&amp;"', CURRENT_TIMESTAMP);"</f>
        <v>INSERT INTO `locations` (`id`, `name`, `latitude`, `longitude`, `province_id`, `region_1`, `region_2`, `region_3`, `street`, `number`, `postal`, `img`, `last_modified`) VALUES (NULL,'Radijs',52.381778,4.882415,8,3,6,36,'Palmgracht','79','1015 HL','https://lh3.ggpht.com/0v1XgjFz8pIj04isglLI1nySH76Ibr66ahOG8KEvJfiJYWjGKnk3g0B7hStsxOFcYyVri-7LRPQjhaazMGJ1ew', CURRENT_TIMESTAMP);</v>
      </c>
    </row>
    <row r="1320" spans="1:1" x14ac:dyDescent="0.25">
      <c r="A1320" t="str">
        <f>"INSERT INTO `locations` (`id`, `name`, `latitude`, `longitude`, `province_id`, `region_1`, `region_2`, `region_3`, `street`, `number`, `postal`, `img`, `last_modified`) VALUES (NULL,'"&amp;SUBSTITUTE('Locations-Stops'!F1322,"'","\'")&amp;"',"&amp;IF('Locations-Stops'!D1322&lt;&gt;"",LEFT('Locations-Stops'!D1322,2)&amp;"."&amp;RIGHT('Locations-Stops'!D1322,LEN('Locations-Stops'!D1322)-2),"0")&amp;","&amp;IF('Locations-Stops'!E1322&lt;&gt;"",LEFT('Locations-Stops'!E1322,1)&amp;"."&amp;RIGHT('Locations-Stops'!E1322,LEN('Locations-Stops'!E1322)-1),"0")&amp;","&amp;IF('Locations-Stops'!G1322&lt;&gt;"",VLOOKUP('Locations-Stops'!G1322,Regions!A2:B379,2,FALSE),"0")&amp;","&amp;IF('Locations-Stops'!H1322&lt;&gt;"",VLOOKUP('Locations-Stops'!H1322,Regions!C2:D379,2,FALSE),"0")&amp;","&amp;IF('Locations-Stops'!I1322&lt;&gt;"",VLOOKUP('Locations-Stops'!I1322,Regions!F2:G379,2,FALSE),"0")&amp;","&amp;IF('Locations-Stops'!J1322&lt;&gt;"",VLOOKUP('Locations-Stops'!J1322,Regions!I2:J379,2,FALSE),"0")&amp;",'"&amp;IF('Locations-Stops'!K1322&lt;&gt;"",SUBSTITUTE('Locations-Stops'!K1322,"'","\'"),"")&amp;"','"&amp;IF('Locations-Stops'!L1322&lt;&gt;"",'Locations-Stops'!L1322,"")&amp;"','"&amp;IF('Locations-Stops'!M1322&lt;&gt;"",'Locations-Stops'!M1322,"")&amp;"','"&amp;IF('Locations-Stops'!N1322&lt;&gt;"",'Locations-Stops'!N1322,"")&amp;"', CURRENT_TIMESTAMP);"</f>
        <v>INSERT INTO `locations` (`id`, `name`, `latitude`, `longitude`, `province_id`, `region_1`, `region_2`, `region_3`, `street`, `number`, `postal`, `img`, `last_modified`) VALUES (NULL,'In De Batavier',52.382104,4.882743,8,3,6,36,'Palmgracht','64II','1015 HN','https://lh6.ggpht.com/cdurBRuYF-sMYHTzZhAGwJjhNlojN38EQSNvrQFiWaW988BryFEznV3bBvL5rxUqiX48D-nne1v8iMokbZA', CURRENT_TIMESTAMP);</v>
      </c>
    </row>
    <row r="1321" spans="1:1" x14ac:dyDescent="0.25">
      <c r="A1321" t="str">
        <f>"INSERT INTO `locations` (`id`, `name`, `latitude`, `longitude`, `province_id`, `region_1`, `region_2`, `region_3`, `street`, `number`, `postal`, `img`, `last_modified`) VALUES (NULL,'"&amp;SUBSTITUTE('Locations-Stops'!F1323,"'","\'")&amp;"',"&amp;IF('Locations-Stops'!D1323&lt;&gt;"",LEFT('Locations-Stops'!D1323,2)&amp;"."&amp;RIGHT('Locations-Stops'!D1323,LEN('Locations-Stops'!D1323)-2),"0")&amp;","&amp;IF('Locations-Stops'!E1323&lt;&gt;"",LEFT('Locations-Stops'!E1323,1)&amp;"."&amp;RIGHT('Locations-Stops'!E1323,LEN('Locations-Stops'!E1323)-1),"0")&amp;","&amp;IF('Locations-Stops'!G1323&lt;&gt;"",VLOOKUP('Locations-Stops'!G1323,Regions!A2:B379,2,FALSE),"0")&amp;","&amp;IF('Locations-Stops'!H1323&lt;&gt;"",VLOOKUP('Locations-Stops'!H1323,Regions!C2:D379,2,FALSE),"0")&amp;","&amp;IF('Locations-Stops'!I1323&lt;&gt;"",VLOOKUP('Locations-Stops'!I1323,Regions!F2:G379,2,FALSE),"0")&amp;","&amp;IF('Locations-Stops'!J1323&lt;&gt;"",VLOOKUP('Locations-Stops'!J1323,Regions!I2:J379,2,FALSE),"0")&amp;",'"&amp;IF('Locations-Stops'!K1323&lt;&gt;"",SUBSTITUTE('Locations-Stops'!K1323,"'","\'"),"")&amp;"','"&amp;IF('Locations-Stops'!L1323&lt;&gt;"",'Locations-Stops'!L1323,"")&amp;"','"&amp;IF('Locations-Stops'!M1323&lt;&gt;"",'Locations-Stops'!M1323,"")&amp;"','"&amp;IF('Locations-Stops'!N1323&lt;&gt;"",'Locations-Stops'!N1323,"")&amp;"', CURRENT_TIMESTAMP);"</f>
        <v>INSERT INTO `locations` (`id`, `name`, `latitude`, `longitude`, `province_id`, `region_1`, `region_2`, `region_3`, `street`, `number`, `postal`, `img`, `last_modified`) VALUES (NULL,'De Palmboom, 1745',52.382223,4.884671,8,3,6,36,'Palmgracht','7HS','1015 HJ','https://lh3.ggpht.com/42-yZ5A3JPTrdShS_dvfSdkRx_-Vn8l-SGFgD62jkFjzOvrFALUprA6LTaQBJwYauiKAd0rDQcYYBPmdyLg5eA', CURRENT_TIMESTAMP);</v>
      </c>
    </row>
    <row r="1322" spans="1:1" x14ac:dyDescent="0.25">
      <c r="A1322" t="str">
        <f>"INSERT INTO `locations` (`id`, `name`, `latitude`, `longitude`, `province_id`, `region_1`, `region_2`, `region_3`, `street`, `number`, `postal`, `img`, `last_modified`) VALUES (NULL,'"&amp;SUBSTITUTE('Locations-Stops'!F1324,"'","\'")&amp;"',"&amp;IF('Locations-Stops'!D1324&lt;&gt;"",LEFT('Locations-Stops'!D1324,2)&amp;"."&amp;RIGHT('Locations-Stops'!D1324,LEN('Locations-Stops'!D1324)-2),"0")&amp;","&amp;IF('Locations-Stops'!E1324&lt;&gt;"",LEFT('Locations-Stops'!E1324,1)&amp;"."&amp;RIGHT('Locations-Stops'!E1324,LEN('Locations-Stops'!E1324)-1),"0")&amp;","&amp;IF('Locations-Stops'!G1324&lt;&gt;"",VLOOKUP('Locations-Stops'!G1324,Regions!A2:B379,2,FALSE),"0")&amp;","&amp;IF('Locations-Stops'!H1324&lt;&gt;"",VLOOKUP('Locations-Stops'!H1324,Regions!C2:D379,2,FALSE),"0")&amp;","&amp;IF('Locations-Stops'!I1324&lt;&gt;"",VLOOKUP('Locations-Stops'!I1324,Regions!F2:G379,2,FALSE),"0")&amp;","&amp;IF('Locations-Stops'!J1324&lt;&gt;"",VLOOKUP('Locations-Stops'!J1324,Regions!I2:J379,2,FALSE),"0")&amp;",'"&amp;IF('Locations-Stops'!K1324&lt;&gt;"",SUBSTITUTE('Locations-Stops'!K1324,"'","\'"),"")&amp;"','"&amp;IF('Locations-Stops'!L1324&lt;&gt;"",'Locations-Stops'!L1324,"")&amp;"','"&amp;IF('Locations-Stops'!M1324&lt;&gt;"",'Locations-Stops'!M1324,"")&amp;"','"&amp;IF('Locations-Stops'!N1324&lt;&gt;"",'Locations-Stops'!N1324,"")&amp;"', CURRENT_TIMESTAMP);"</f>
        <v>INSERT INTO `locations` (`id`, `name`, `latitude`, `longitude`, `province_id`, `region_1`, `region_2`, `region_3`, `street`, `number`, `postal`, `img`, `last_modified`) VALUES (NULL,'Sempre Allegro Stone Mural',52.367987,4.882084,8,3,6,36,'Passeerdersstraat','2B','1016 XC','https://lh3.googleusercontent.com/6UsvZ31DDR7U2ATSQQ6zkkGFdHqKYi-OskaNgx5HoCRmBbkXL2ZFyjL_blM8qGwRlWZpDQ1SVs3oTxqYRes', CURRENT_TIMESTAMP);</v>
      </c>
    </row>
    <row r="1323" spans="1:1" x14ac:dyDescent="0.25">
      <c r="A1323" t="str">
        <f>"INSERT INTO `locations` (`id`, `name`, `latitude`, `longitude`, `province_id`, `region_1`, `region_2`, `region_3`, `street`, `number`, `postal`, `img`, `last_modified`) VALUES (NULL,'"&amp;SUBSTITUTE('Locations-Stops'!F1325,"'","\'")&amp;"',"&amp;IF('Locations-Stops'!D1325&lt;&gt;"",LEFT('Locations-Stops'!D1325,2)&amp;"."&amp;RIGHT('Locations-Stops'!D1325,LEN('Locations-Stops'!D1325)-2),"0")&amp;","&amp;IF('Locations-Stops'!E1325&lt;&gt;"",LEFT('Locations-Stops'!E1325,1)&amp;"."&amp;RIGHT('Locations-Stops'!E1325,LEN('Locations-Stops'!E1325)-1),"0")&amp;","&amp;IF('Locations-Stops'!G1325&lt;&gt;"",VLOOKUP('Locations-Stops'!G1325,Regions!A2:B379,2,FALSE),"0")&amp;","&amp;IF('Locations-Stops'!H1325&lt;&gt;"",VLOOKUP('Locations-Stops'!H1325,Regions!C2:D379,2,FALSE),"0")&amp;","&amp;IF('Locations-Stops'!I1325&lt;&gt;"",VLOOKUP('Locations-Stops'!I1325,Regions!F2:G379,2,FALSE),"0")&amp;","&amp;IF('Locations-Stops'!J1325&lt;&gt;"",VLOOKUP('Locations-Stops'!J1325,Regions!I2:J379,2,FALSE),"0")&amp;",'"&amp;IF('Locations-Stops'!K1325&lt;&gt;"",SUBSTITUTE('Locations-Stops'!K1325,"'","\'"),"")&amp;"','"&amp;IF('Locations-Stops'!L1325&lt;&gt;"",'Locations-Stops'!L1325,"")&amp;"','"&amp;IF('Locations-Stops'!M1325&lt;&gt;"",'Locations-Stops'!M1325,"")&amp;"','"&amp;IF('Locations-Stops'!N1325&lt;&gt;"",'Locations-Stops'!N1325,"")&amp;"', CURRENT_TIMESTAMP);"</f>
        <v>INSERT INTO `locations` (`id`, `name`, `latitude`, `longitude`, `province_id`, `region_1`, `region_2`, `region_3`, `street`, `number`, `postal`, `img`, `last_modified`) VALUES (NULL,'London Police Mural',52.377689,4.885485,8,3,6,36,'Prinsengracht','70','1015 DX','https://lh6.ggpht.com/x9-9S48ooRVCuIs9lFStD3OqRZcPqrHjZtY3L_ctYyPyLjKywcG4Kphux_GDEPGCxM5vDzM_6K98dwW7YkI', CURRENT_TIMESTAMP);</v>
      </c>
    </row>
    <row r="1324" spans="1:1" x14ac:dyDescent="0.25">
      <c r="A1324" t="str">
        <f>"INSERT INTO `locations` (`id`, `name`, `latitude`, `longitude`, `province_id`, `region_1`, `region_2`, `region_3`, `street`, `number`, `postal`, `img`, `last_modified`) VALUES (NULL,'"&amp;SUBSTITUTE('Locations-Stops'!F1326,"'","\'")&amp;"',"&amp;IF('Locations-Stops'!D1326&lt;&gt;"",LEFT('Locations-Stops'!D1326,2)&amp;"."&amp;RIGHT('Locations-Stops'!D1326,LEN('Locations-Stops'!D1326)-2),"0")&amp;","&amp;IF('Locations-Stops'!E1326&lt;&gt;"",LEFT('Locations-Stops'!E1326,1)&amp;"."&amp;RIGHT('Locations-Stops'!E1326,LEN('Locations-Stops'!E1326)-1),"0")&amp;","&amp;IF('Locations-Stops'!G1326&lt;&gt;"",VLOOKUP('Locations-Stops'!G1326,Regions!A2:B379,2,FALSE),"0")&amp;","&amp;IF('Locations-Stops'!H1326&lt;&gt;"",VLOOKUP('Locations-Stops'!H1326,Regions!C2:D379,2,FALSE),"0")&amp;","&amp;IF('Locations-Stops'!I1326&lt;&gt;"",VLOOKUP('Locations-Stops'!I1326,Regions!F2:G379,2,FALSE),"0")&amp;","&amp;IF('Locations-Stops'!J1326&lt;&gt;"",VLOOKUP('Locations-Stops'!J1326,Regions!I2:J379,2,FALSE),"0")&amp;",'"&amp;IF('Locations-Stops'!K1326&lt;&gt;"",SUBSTITUTE('Locations-Stops'!K1326,"'","\'"),"")&amp;"','"&amp;IF('Locations-Stops'!L1326&lt;&gt;"",'Locations-Stops'!L1326,"")&amp;"','"&amp;IF('Locations-Stops'!M1326&lt;&gt;"",'Locations-Stops'!M1326,"")&amp;"','"&amp;IF('Locations-Stops'!N1326&lt;&gt;"",'Locations-Stops'!N1326,"")&amp;"', CURRENT_TIMESTAMP);"</f>
        <v>INSERT INTO `locations` (`id`, `name`, `latitude`, `longitude`, `province_id`, `region_1`, `region_2`, `region_3`, `street`, `number`, `postal`, `img`, `last_modified`) VALUES (NULL,'Masks',52.37254,4.882615,8,3,6,36,'Prinsengracht','228','1016 HE','https://lh5.ggpht.com/izsvDh62TjMdNBPBU7y9Di1pcu9-A_3xrwjrZXzpqGsyjzLk40HQ_UrcVkiQnvzwMmMYke0L3WT2g0Rhypc1', CURRENT_TIMESTAMP);</v>
      </c>
    </row>
    <row r="1325" spans="1:1" x14ac:dyDescent="0.25">
      <c r="A1325" t="str">
        <f>"INSERT INTO `locations` (`id`, `name`, `latitude`, `longitude`, `province_id`, `region_1`, `region_2`, `region_3`, `street`, `number`, `postal`, `img`, `last_modified`) VALUES (NULL,'"&amp;SUBSTITUTE('Locations-Stops'!F1327,"'","\'")&amp;"',"&amp;IF('Locations-Stops'!D1327&lt;&gt;"",LEFT('Locations-Stops'!D1327,2)&amp;"."&amp;RIGHT('Locations-Stops'!D1327,LEN('Locations-Stops'!D1327)-2),"0")&amp;","&amp;IF('Locations-Stops'!E1327&lt;&gt;"",LEFT('Locations-Stops'!E1327,1)&amp;"."&amp;RIGHT('Locations-Stops'!E1327,LEN('Locations-Stops'!E1327)-1),"0")&amp;","&amp;IF('Locations-Stops'!G1327&lt;&gt;"",VLOOKUP('Locations-Stops'!G1327,Regions!A2:B379,2,FALSE),"0")&amp;","&amp;IF('Locations-Stops'!H1327&lt;&gt;"",VLOOKUP('Locations-Stops'!H1327,Regions!C2:D379,2,FALSE),"0")&amp;","&amp;IF('Locations-Stops'!I1327&lt;&gt;"",VLOOKUP('Locations-Stops'!I1327,Regions!F2:G379,2,FALSE),"0")&amp;","&amp;IF('Locations-Stops'!J1327&lt;&gt;"",VLOOKUP('Locations-Stops'!J1327,Regions!I2:J379,2,FALSE),"0")&amp;",'"&amp;IF('Locations-Stops'!K1327&lt;&gt;"",SUBSTITUTE('Locations-Stops'!K1327,"'","\'"),"")&amp;"','"&amp;IF('Locations-Stops'!L1327&lt;&gt;"",'Locations-Stops'!L1327,"")&amp;"','"&amp;IF('Locations-Stops'!M1327&lt;&gt;"",'Locations-Stops'!M1327,"")&amp;"','"&amp;IF('Locations-Stops'!N1327&lt;&gt;"",'Locations-Stops'!N1327,"")&amp;"', CURRENT_TIMESTAMP);"</f>
        <v>INSERT INTO `locations` (`id`, `name`, `latitude`, `longitude`, `province_id`, `region_1`, `region_2`, `region_3`, `street`, `number`, `postal`, `img`, `last_modified`) VALUES (NULL,'Lood in Glas',52.368819,4.881957,8,3,6,36,'Prinsengracht','330','1016 HX','https://lh5.ggpht.com/GtAq3H1nJ26GY2AjK1Z7Zh9SaNy1xfFQKl5xshaqj9Vg59rSmG-3HRQpDSkPkg5UW9BO1nkO28Y7V0imCgl8', CURRENT_TIMESTAMP);</v>
      </c>
    </row>
    <row r="1326" spans="1:1" x14ac:dyDescent="0.25">
      <c r="A1326" t="str">
        <f>"INSERT INTO `locations` (`id`, `name`, `latitude`, `longitude`, `province_id`, `region_1`, `region_2`, `region_3`, `street`, `number`, `postal`, `img`, `last_modified`) VALUES (NULL,'"&amp;SUBSTITUTE('Locations-Stops'!F1328,"'","\'")&amp;"',"&amp;IF('Locations-Stops'!D1328&lt;&gt;"",LEFT('Locations-Stops'!D1328,2)&amp;"."&amp;RIGHT('Locations-Stops'!D1328,LEN('Locations-Stops'!D1328)-2),"0")&amp;","&amp;IF('Locations-Stops'!E1328&lt;&gt;"",LEFT('Locations-Stops'!E1328,1)&amp;"."&amp;RIGHT('Locations-Stops'!E1328,LEN('Locations-Stops'!E1328)-1),"0")&amp;","&amp;IF('Locations-Stops'!G1328&lt;&gt;"",VLOOKUP('Locations-Stops'!G1328,Regions!A2:B379,2,FALSE),"0")&amp;","&amp;IF('Locations-Stops'!H1328&lt;&gt;"",VLOOKUP('Locations-Stops'!H1328,Regions!C2:D379,2,FALSE),"0")&amp;","&amp;IF('Locations-Stops'!I1328&lt;&gt;"",VLOOKUP('Locations-Stops'!I1328,Regions!F2:G379,2,FALSE),"0")&amp;","&amp;IF('Locations-Stops'!J1328&lt;&gt;"",VLOOKUP('Locations-Stops'!J1328,Regions!I2:J379,2,FALSE),"0")&amp;",'"&amp;IF('Locations-Stops'!K1328&lt;&gt;"",SUBSTITUTE('Locations-Stops'!K1328,"'","\'"),"")&amp;"','"&amp;IF('Locations-Stops'!L1328&lt;&gt;"",'Locations-Stops'!L1328,"")&amp;"','"&amp;IF('Locations-Stops'!M1328&lt;&gt;"",'Locations-Stops'!M1328,"")&amp;"','"&amp;IF('Locations-Stops'!N1328&lt;&gt;"",'Locations-Stops'!N1328,"")&amp;"', CURRENT_TIMESTAMP);"</f>
        <v>INSERT INTO `locations` (`id`, `name`, `latitude`, `longitude`, `province_id`, `region_1`, `region_2`, `region_3`, `street`, `number`, `postal`, `img`, `last_modified`) VALUES (NULL,'Batenburg',52.373227,4.882658,8,3,6,36,'Prinsengracht','2062','1016 HD','https://lh4.ggpht.com/KONjinlfsjjPae6VxLBD3K1fx5tcm6iamN47eS-zNE7Xi4CbMN2lQVTle4D3vBl2RmF1WIT3KGTTY_-lSi4', CURRENT_TIMESTAMP);</v>
      </c>
    </row>
    <row r="1327" spans="1:1" x14ac:dyDescent="0.25">
      <c r="A1327" t="str">
        <f>"INSERT INTO `locations` (`id`, `name`, `latitude`, `longitude`, `province_id`, `region_1`, `region_2`, `region_3`, `street`, `number`, `postal`, `img`, `last_modified`) VALUES (NULL,'"&amp;SUBSTITUTE('Locations-Stops'!F1329,"'","\'")&amp;"',"&amp;IF('Locations-Stops'!D1329&lt;&gt;"",LEFT('Locations-Stops'!D1329,2)&amp;"."&amp;RIGHT('Locations-Stops'!D1329,LEN('Locations-Stops'!D1329)-2),"0")&amp;","&amp;IF('Locations-Stops'!E1329&lt;&gt;"",LEFT('Locations-Stops'!E1329,1)&amp;"."&amp;RIGHT('Locations-Stops'!E1329,LEN('Locations-Stops'!E1329)-1),"0")&amp;","&amp;IF('Locations-Stops'!G1329&lt;&gt;"",VLOOKUP('Locations-Stops'!G1329,Regions!A2:B379,2,FALSE),"0")&amp;","&amp;IF('Locations-Stops'!H1329&lt;&gt;"",VLOOKUP('Locations-Stops'!H1329,Regions!C2:D379,2,FALSE),"0")&amp;","&amp;IF('Locations-Stops'!I1329&lt;&gt;"",VLOOKUP('Locations-Stops'!I1329,Regions!F2:G379,2,FALSE),"0")&amp;","&amp;IF('Locations-Stops'!J1329&lt;&gt;"",VLOOKUP('Locations-Stops'!J1329,Regions!I2:J379,2,FALSE),"0")&amp;",'"&amp;IF('Locations-Stops'!K1329&lt;&gt;"",SUBSTITUTE('Locations-Stops'!K1329,"'","\'"),"")&amp;"','"&amp;IF('Locations-Stops'!L1329&lt;&gt;"",'Locations-Stops'!L1329,"")&amp;"','"&amp;IF('Locations-Stops'!M1329&lt;&gt;"",'Locations-Stops'!M1329,"")&amp;"','"&amp;IF('Locations-Stops'!N1329&lt;&gt;"",'Locations-Stops'!N1329,"")&amp;"', CURRENT_TIMESTAMP);"</f>
        <v>INSERT INTO `locations` (`id`, `name`, `latitude`, `longitude`, `province_id`, `region_1`, `region_2`, `region_3`, `street`, `number`, `postal`, `img`, `last_modified`) VALUES (NULL,'Amsterdam Tulip Museum',52.376288,4.884193,8,3,6,36,'Prinsengracht','116III','1015 EA','https://lh3.ggpht.com/G_uK24pxLN7WGwQ7jSXBOYvhjGGNjJQAlG_xPDy1ent64ZNbqElC5tAlGix5kMeJmeJiCAaD0EJti3uM1ktE', CURRENT_TIMESTAMP);</v>
      </c>
    </row>
    <row r="1328" spans="1:1" x14ac:dyDescent="0.25">
      <c r="A1328" t="str">
        <f>"INSERT INTO `locations` (`id`, `name`, `latitude`, `longitude`, `province_id`, `region_1`, `region_2`, `region_3`, `street`, `number`, `postal`, `img`, `last_modified`) VALUES (NULL,'"&amp;SUBSTITUTE('Locations-Stops'!F1330,"'","\'")&amp;"',"&amp;IF('Locations-Stops'!D1330&lt;&gt;"",LEFT('Locations-Stops'!D1330,2)&amp;"."&amp;RIGHT('Locations-Stops'!D1330,LEN('Locations-Stops'!D1330)-2),"0")&amp;","&amp;IF('Locations-Stops'!E1330&lt;&gt;"",LEFT('Locations-Stops'!E1330,1)&amp;"."&amp;RIGHT('Locations-Stops'!E1330,LEN('Locations-Stops'!E1330)-1),"0")&amp;","&amp;IF('Locations-Stops'!G1330&lt;&gt;"",VLOOKUP('Locations-Stops'!G1330,Regions!A2:B379,2,FALSE),"0")&amp;","&amp;IF('Locations-Stops'!H1330&lt;&gt;"",VLOOKUP('Locations-Stops'!H1330,Regions!C2:D379,2,FALSE),"0")&amp;","&amp;IF('Locations-Stops'!I1330&lt;&gt;"",VLOOKUP('Locations-Stops'!I1330,Regions!F2:G379,2,FALSE),"0")&amp;","&amp;IF('Locations-Stops'!J1330&lt;&gt;"",VLOOKUP('Locations-Stops'!J1330,Regions!I2:J379,2,FALSE),"0")&amp;",'"&amp;IF('Locations-Stops'!K1330&lt;&gt;"",SUBSTITUTE('Locations-Stops'!K1330,"'","\'"),"")&amp;"','"&amp;IF('Locations-Stops'!L1330&lt;&gt;"",'Locations-Stops'!L1330,"")&amp;"','"&amp;IF('Locations-Stops'!M1330&lt;&gt;"",'Locations-Stops'!M1330,"")&amp;"','"&amp;IF('Locations-Stops'!N1330&lt;&gt;"",'Locations-Stops'!N1330,"")&amp;"', CURRENT_TIMESTAMP);"</f>
        <v>INSERT INTO `locations` (`id`, `name`, `latitude`, `longitude`, `province_id`, `region_1`, `region_2`, `region_3`, `street`, `number`, `postal`, `img`, `last_modified`) VALUES (NULL,'Over NES',52.374873,4.882918,8,3,6,36,'Prinsengracht','160HS','1016 HA','https://lh4.ggpht.com/lZnPWtL5Jyt8ptYSRn3TYRi3n23XcMNPR8s5Ceak9lJ43XaDF_GFc1AgIINkHfpAWGY5pXtGrtujLBIWmLs', CURRENT_TIMESTAMP);</v>
      </c>
    </row>
    <row r="1329" spans="1:1" x14ac:dyDescent="0.25">
      <c r="A1329" t="str">
        <f>"INSERT INTO `locations` (`id`, `name`, `latitude`, `longitude`, `province_id`, `region_1`, `region_2`, `region_3`, `street`, `number`, `postal`, `img`, `last_modified`) VALUES (NULL,'"&amp;SUBSTITUTE('Locations-Stops'!F1331,"'","\'")&amp;"',"&amp;IF('Locations-Stops'!D1331&lt;&gt;"",LEFT('Locations-Stops'!D1331,2)&amp;"."&amp;RIGHT('Locations-Stops'!D1331,LEN('Locations-Stops'!D1331)-2),"0")&amp;","&amp;IF('Locations-Stops'!E1331&lt;&gt;"",LEFT('Locations-Stops'!E1331,1)&amp;"."&amp;RIGHT('Locations-Stops'!E1331,LEN('Locations-Stops'!E1331)-1),"0")&amp;","&amp;IF('Locations-Stops'!G1331&lt;&gt;"",VLOOKUP('Locations-Stops'!G1331,Regions!A2:B379,2,FALSE),"0")&amp;","&amp;IF('Locations-Stops'!H1331&lt;&gt;"",VLOOKUP('Locations-Stops'!H1331,Regions!C2:D379,2,FALSE),"0")&amp;","&amp;IF('Locations-Stops'!I1331&lt;&gt;"",VLOOKUP('Locations-Stops'!I1331,Regions!F2:G379,2,FALSE),"0")&amp;","&amp;IF('Locations-Stops'!J1331&lt;&gt;"",VLOOKUP('Locations-Stops'!J1331,Regions!I2:J379,2,FALSE),"0")&amp;",'"&amp;IF('Locations-Stops'!K1331&lt;&gt;"",SUBSTITUTE('Locations-Stops'!K1331,"'","\'"),"")&amp;"','"&amp;IF('Locations-Stops'!L1331&lt;&gt;"",'Locations-Stops'!L1331,"")&amp;"','"&amp;IF('Locations-Stops'!M1331&lt;&gt;"",'Locations-Stops'!M1331,"")&amp;"','"&amp;IF('Locations-Stops'!N1331&lt;&gt;"",'Locations-Stops'!N1331,"")&amp;"', CURRENT_TIMESTAMP);"</f>
        <v>INSERT INTO `locations` (`id`, `name`, `latitude`, `longitude`, `province_id`, `region_1`, `region_2`, `region_3`, `street`, `number`, `postal`, `img`, `last_modified`) VALUES (NULL,'Saturnus Stone Relief Mural',52.366969,4.882114,8,3,6,36,'Prinsengracht','394A','1016 JB','https://lh3.googleusercontent.com/PIJ-eYfomq2RtMdvE4bluj9YPlSgbapUYUjq2J1pA-EEMN2Dh1pWsEtogxrPbGRabOnfLV9PmEt8cm6Og-M', CURRENT_TIMESTAMP);</v>
      </c>
    </row>
    <row r="1330" spans="1:1" x14ac:dyDescent="0.25">
      <c r="A1330" t="str">
        <f>"INSERT INTO `locations` (`id`, `name`, `latitude`, `longitude`, `province_id`, `region_1`, `region_2`, `region_3`, `street`, `number`, `postal`, `img`, `last_modified`) VALUES (NULL,'"&amp;SUBSTITUTE('Locations-Stops'!F1332,"'","\'")&amp;"',"&amp;IF('Locations-Stops'!D1332&lt;&gt;"",LEFT('Locations-Stops'!D1332,2)&amp;"."&amp;RIGHT('Locations-Stops'!D1332,LEN('Locations-Stops'!D1332)-2),"0")&amp;","&amp;IF('Locations-Stops'!E1332&lt;&gt;"",LEFT('Locations-Stops'!E1332,1)&amp;"."&amp;RIGHT('Locations-Stops'!E1332,LEN('Locations-Stops'!E1332)-1),"0")&amp;","&amp;IF('Locations-Stops'!G1332&lt;&gt;"",VLOOKUP('Locations-Stops'!G1332,Regions!A2:B379,2,FALSE),"0")&amp;","&amp;IF('Locations-Stops'!H1332&lt;&gt;"",VLOOKUP('Locations-Stops'!H1332,Regions!C2:D379,2,FALSE),"0")&amp;","&amp;IF('Locations-Stops'!I1332&lt;&gt;"",VLOOKUP('Locations-Stops'!I1332,Regions!F2:G379,2,FALSE),"0")&amp;","&amp;IF('Locations-Stops'!J1332&lt;&gt;"",VLOOKUP('Locations-Stops'!J1332,Regions!I2:J379,2,FALSE),"0")&amp;",'"&amp;IF('Locations-Stops'!K1332&lt;&gt;"",SUBSTITUTE('Locations-Stops'!K1332,"'","\'"),"")&amp;"','"&amp;IF('Locations-Stops'!L1332&lt;&gt;"",'Locations-Stops'!L1332,"")&amp;"','"&amp;IF('Locations-Stops'!M1332&lt;&gt;"",'Locations-Stops'!M1332,"")&amp;"','"&amp;IF('Locations-Stops'!N1332&lt;&gt;"",'Locations-Stops'!N1332,"")&amp;"', CURRENT_TIMESTAMP);"</f>
        <v>INSERT INTO `locations` (`id`, `name`, `latitude`, `longitude`, `province_id`, `region_1`, `region_2`, `region_3`, `street`, `number`, `postal`, `img`, `last_modified`) VALUES (NULL,'Amsterdam Mosque',52.373016,4.878664,8,3,6,36,'Rozengracht','148','1016 NJ','https://lh6.ggpht.com/MtkPAmzb7OLceWyfF-6MaV0GxVYYJLTnd7W6lGBiRRuoZwl0J5w5xJ0hA-P4m2lGkTzofdPVVFopP0P7WcBH', CURRENT_TIMESTAMP);</v>
      </c>
    </row>
    <row r="1331" spans="1:1" x14ac:dyDescent="0.25">
      <c r="A1331" t="str">
        <f>"INSERT INTO `locations` (`id`, `name`, `latitude`, `longitude`, `province_id`, `region_1`, `region_2`, `region_3`, `street`, `number`, `postal`, `img`, `last_modified`) VALUES (NULL,'"&amp;SUBSTITUTE('Locations-Stops'!F1333,"'","\'")&amp;"',"&amp;IF('Locations-Stops'!D1333&lt;&gt;"",LEFT('Locations-Stops'!D1333,2)&amp;"."&amp;RIGHT('Locations-Stops'!D1333,LEN('Locations-Stops'!D1333)-2),"0")&amp;","&amp;IF('Locations-Stops'!E1333&lt;&gt;"",LEFT('Locations-Stops'!E1333,1)&amp;"."&amp;RIGHT('Locations-Stops'!E1333,LEN('Locations-Stops'!E1333)-1),"0")&amp;","&amp;IF('Locations-Stops'!G1333&lt;&gt;"",VLOOKUP('Locations-Stops'!G1333,Regions!A2:B379,2,FALSE),"0")&amp;","&amp;IF('Locations-Stops'!H1333&lt;&gt;"",VLOOKUP('Locations-Stops'!H1333,Regions!C2:D379,2,FALSE),"0")&amp;","&amp;IF('Locations-Stops'!I1333&lt;&gt;"",VLOOKUP('Locations-Stops'!I1333,Regions!F2:G379,2,FALSE),"0")&amp;","&amp;IF('Locations-Stops'!J1333&lt;&gt;"",VLOOKUP('Locations-Stops'!J1333,Regions!I2:J379,2,FALSE),"0")&amp;",'"&amp;IF('Locations-Stops'!K1333&lt;&gt;"",SUBSTITUTE('Locations-Stops'!K1333,"'","\'"),"")&amp;"','"&amp;IF('Locations-Stops'!L1333&lt;&gt;"",'Locations-Stops'!L1333,"")&amp;"','"&amp;IF('Locations-Stops'!M1333&lt;&gt;"",'Locations-Stops'!M1333,"")&amp;"','"&amp;IF('Locations-Stops'!N1333&lt;&gt;"",'Locations-Stops'!N1333,"")&amp;"', CURRENT_TIMESTAMP);"</f>
        <v>INSERT INTO `locations` (`id`, `name`, `latitude`, `longitude`, `province_id`, `region_1`, `region_2`, `region_3`, `street`, `number`, `postal`, `img`, `last_modified`) VALUES (NULL,'Old Syrup Factory',52.372655,4.877198,8,3,6,36,'Rozengracht','204','1016 NL','https://lh3.ggpht.com/AVCsTdCJruZJAzvJ4K45YP8w42y-9DyygbxmEm0DKWdVm_n473SKmr44gQeggAkSIwuBqUb-YD-e1uX1Ti4', CURRENT_TIMESTAMP);</v>
      </c>
    </row>
    <row r="1332" spans="1:1" x14ac:dyDescent="0.25">
      <c r="A1332" t="str">
        <f>"INSERT INTO `locations` (`id`, `name`, `latitude`, `longitude`, `province_id`, `region_1`, `region_2`, `region_3`, `street`, `number`, `postal`, `img`, `last_modified`) VALUES (NULL,'"&amp;SUBSTITUTE('Locations-Stops'!F1334,"'","\'")&amp;"',"&amp;IF('Locations-Stops'!D1334&lt;&gt;"",LEFT('Locations-Stops'!D1334,2)&amp;"."&amp;RIGHT('Locations-Stops'!D1334,LEN('Locations-Stops'!D1334)-2),"0")&amp;","&amp;IF('Locations-Stops'!E1334&lt;&gt;"",LEFT('Locations-Stops'!E1334,1)&amp;"."&amp;RIGHT('Locations-Stops'!E1334,LEN('Locations-Stops'!E1334)-1),"0")&amp;","&amp;IF('Locations-Stops'!G1334&lt;&gt;"",VLOOKUP('Locations-Stops'!G1334,Regions!A2:B379,2,FALSE),"0")&amp;","&amp;IF('Locations-Stops'!H1334&lt;&gt;"",VLOOKUP('Locations-Stops'!H1334,Regions!C2:D379,2,FALSE),"0")&amp;","&amp;IF('Locations-Stops'!I1334&lt;&gt;"",VLOOKUP('Locations-Stops'!I1334,Regions!F2:G379,2,FALSE),"0")&amp;","&amp;IF('Locations-Stops'!J1334&lt;&gt;"",VLOOKUP('Locations-Stops'!J1334,Regions!I2:J379,2,FALSE),"0")&amp;",'"&amp;IF('Locations-Stops'!K1334&lt;&gt;"",SUBSTITUTE('Locations-Stops'!K1334,"'","\'"),"")&amp;"','"&amp;IF('Locations-Stops'!L1334&lt;&gt;"",'Locations-Stops'!L1334,"")&amp;"','"&amp;IF('Locations-Stops'!M1334&lt;&gt;"",'Locations-Stops'!M1334,"")&amp;"','"&amp;IF('Locations-Stops'!N1334&lt;&gt;"",'Locations-Stops'!N1334,"")&amp;"', CURRENT_TIMESTAMP);"</f>
        <v>INSERT INTO `locations` (`id`, `name`, `latitude`, `longitude`, `province_id`, `region_1`, `region_2`, `region_3`, `street`, `number`, `postal`, `img`, `last_modified`) VALUES (NULL,'Rowing Man',52.373625,4.88116,8,3,6,36,'Rozengracht','462','1016 ND','https://lh4.ggpht.com/zfrzSmBNKDiQdo4JZlueKAsPckPidbbRGh_wisJuFY0fnJFMsiZfYklhzWTnIwBGePNRJkLhq4c3G0iIqndCCA', CURRENT_TIMESTAMP);</v>
      </c>
    </row>
    <row r="1333" spans="1:1" x14ac:dyDescent="0.25">
      <c r="A1333" t="str">
        <f>"INSERT INTO `locations` (`id`, `name`, `latitude`, `longitude`, `province_id`, `region_1`, `region_2`, `region_3`, `street`, `number`, `postal`, `img`, `last_modified`) VALUES (NULL,'"&amp;SUBSTITUTE('Locations-Stops'!F1335,"'","\'")&amp;"',"&amp;IF('Locations-Stops'!D1335&lt;&gt;"",LEFT('Locations-Stops'!D1335,2)&amp;"."&amp;RIGHT('Locations-Stops'!D1335,LEN('Locations-Stops'!D1335)-2),"0")&amp;","&amp;IF('Locations-Stops'!E1335&lt;&gt;"",LEFT('Locations-Stops'!E1335,1)&amp;"."&amp;RIGHT('Locations-Stops'!E1335,LEN('Locations-Stops'!E1335)-1),"0")&amp;","&amp;IF('Locations-Stops'!G1335&lt;&gt;"",VLOOKUP('Locations-Stops'!G1335,Regions!A2:B379,2,FALSE),"0")&amp;","&amp;IF('Locations-Stops'!H1335&lt;&gt;"",VLOOKUP('Locations-Stops'!H1335,Regions!C2:D379,2,FALSE),"0")&amp;","&amp;IF('Locations-Stops'!I1335&lt;&gt;"",VLOOKUP('Locations-Stops'!I1335,Regions!F2:G379,2,FALSE),"0")&amp;","&amp;IF('Locations-Stops'!J1335&lt;&gt;"",VLOOKUP('Locations-Stops'!J1335,Regions!I2:J379,2,FALSE),"0")&amp;",'"&amp;IF('Locations-Stops'!K1335&lt;&gt;"",SUBSTITUTE('Locations-Stops'!K1335,"'","\'"),"")&amp;"','"&amp;IF('Locations-Stops'!L1335&lt;&gt;"",'Locations-Stops'!L1335,"")&amp;"','"&amp;IF('Locations-Stops'!M1335&lt;&gt;"",'Locations-Stops'!M1335,"")&amp;"','"&amp;IF('Locations-Stops'!N1335&lt;&gt;"",'Locations-Stops'!N1335,"")&amp;"', CURRENT_TIMESTAMP);"</f>
        <v>INSERT INTO `locations` (`id`, `name`, `latitude`, `longitude`, `province_id`, `region_1`, `region_2`, `region_3`, `street`, `number`, `postal`, `img`, `last_modified`) VALUES (NULL,'Rozenhofje',52.3726,4.877992,8,3,6,36,'Rozengracht','147A','1016 LW','https://lh6.ggpht.com/EiyRx068nigwGzXzlvYbz-pSRKc1BPWfX4mX7GRIsj3RHwf80Ebq69-PjEfgCoG49wImNbCZgEoPOmnEVKs', CURRENT_TIMESTAMP);</v>
      </c>
    </row>
    <row r="1334" spans="1:1" x14ac:dyDescent="0.25">
      <c r="A1334" t="str">
        <f>"INSERT INTO `locations` (`id`, `name`, `latitude`, `longitude`, `province_id`, `region_1`, `region_2`, `region_3`, `street`, `number`, `postal`, `img`, `last_modified`) VALUES (NULL,'"&amp;SUBSTITUTE('Locations-Stops'!F1336,"'","\'")&amp;"',"&amp;IF('Locations-Stops'!D1336&lt;&gt;"",LEFT('Locations-Stops'!D1336,2)&amp;"."&amp;RIGHT('Locations-Stops'!D1336,LEN('Locations-Stops'!D1336)-2),"0")&amp;","&amp;IF('Locations-Stops'!E1336&lt;&gt;"",LEFT('Locations-Stops'!E1336,1)&amp;"."&amp;RIGHT('Locations-Stops'!E1336,LEN('Locations-Stops'!E1336)-1),"0")&amp;","&amp;IF('Locations-Stops'!G1336&lt;&gt;"",VLOOKUP('Locations-Stops'!G1336,Regions!A2:B379,2,FALSE),"0")&amp;","&amp;IF('Locations-Stops'!H1336&lt;&gt;"",VLOOKUP('Locations-Stops'!H1336,Regions!C2:D379,2,FALSE),"0")&amp;","&amp;IF('Locations-Stops'!I1336&lt;&gt;"",VLOOKUP('Locations-Stops'!I1336,Regions!F2:G379,2,FALSE),"0")&amp;","&amp;IF('Locations-Stops'!J1336&lt;&gt;"",VLOOKUP('Locations-Stops'!J1336,Regions!I2:J379,2,FALSE),"0")&amp;",'"&amp;IF('Locations-Stops'!K1336&lt;&gt;"",SUBSTITUTE('Locations-Stops'!K1336,"'","\'"),"")&amp;"','"&amp;IF('Locations-Stops'!L1336&lt;&gt;"",'Locations-Stops'!L1336,"")&amp;"','"&amp;IF('Locations-Stops'!M1336&lt;&gt;"",'Locations-Stops'!M1336,"")&amp;"','"&amp;IF('Locations-Stops'!N1336&lt;&gt;"",'Locations-Stops'!N1336,"")&amp;"', CURRENT_TIMESTAMP);"</f>
        <v>INSERT INTO `locations` (`id`, `name`, `latitude`, `longitude`, `province_id`, `region_1`, `region_2`, `region_3`, `street`, `number`, `postal`, `img`, `last_modified`) VALUES (NULL,'In De Olde Backereije',52.373375,4.879951,8,3,6,36,'Rozengracht','82II','1016 NG','https://lh3.ggpht.com/jIKl8A0nscfekoggm3vGvlAkbNNtm7W6xk2V776hWBA8GKcz1d2RRi9uMtHIgLDC0EaBQbNAb0wUd_ohCBU-bQ', CURRENT_TIMESTAMP);</v>
      </c>
    </row>
    <row r="1335" spans="1:1" x14ac:dyDescent="0.25">
      <c r="A1335" t="str">
        <f>"INSERT INTO `locations` (`id`, `name`, `latitude`, `longitude`, `province_id`, `region_1`, `region_2`, `region_3`, `street`, `number`, `postal`, `img`, `last_modified`) VALUES (NULL,'"&amp;SUBSTITUTE('Locations-Stops'!F1337,"'","\'")&amp;"',"&amp;IF('Locations-Stops'!D1337&lt;&gt;"",LEFT('Locations-Stops'!D1337,2)&amp;"."&amp;RIGHT('Locations-Stops'!D1337,LEN('Locations-Stops'!D1337)-2),"0")&amp;","&amp;IF('Locations-Stops'!E1337&lt;&gt;"",LEFT('Locations-Stops'!E1337,1)&amp;"."&amp;RIGHT('Locations-Stops'!E1337,LEN('Locations-Stops'!E1337)-1),"0")&amp;","&amp;IF('Locations-Stops'!G1337&lt;&gt;"",VLOOKUP('Locations-Stops'!G1337,Regions!A2:B379,2,FALSE),"0")&amp;","&amp;IF('Locations-Stops'!H1337&lt;&gt;"",VLOOKUP('Locations-Stops'!H1337,Regions!C2:D379,2,FALSE),"0")&amp;","&amp;IF('Locations-Stops'!I1337&lt;&gt;"",VLOOKUP('Locations-Stops'!I1337,Regions!F2:G379,2,FALSE),"0")&amp;","&amp;IF('Locations-Stops'!J1337&lt;&gt;"",VLOOKUP('Locations-Stops'!J1337,Regions!I2:J379,2,FALSE),"0")&amp;",'"&amp;IF('Locations-Stops'!K1337&lt;&gt;"",SUBSTITUTE('Locations-Stops'!K1337,"'","\'"),"")&amp;"','"&amp;IF('Locations-Stops'!L1337&lt;&gt;"",'Locations-Stops'!L1337,"")&amp;"','"&amp;IF('Locations-Stops'!M1337&lt;&gt;"",'Locations-Stops'!M1337,"")&amp;"','"&amp;IF('Locations-Stops'!N1337&lt;&gt;"",'Locations-Stops'!N1337,"")&amp;"', CURRENT_TIMESTAMP);"</f>
        <v>INSERT INTO `locations` (`id`, `name`, `latitude`, `longitude`, `province_id`, `region_1`, `region_2`, `region_3`, `street`, `number`, `postal`, `img`, `last_modified`) VALUES (NULL,'De Lindt Winckel',52.37301,4.882035,8,3,6,36,'Rozenstraat','25','1016 NN','https://lh3.googleusercontent.com/Z3Bqc0EQAJ6MB03HrYmbC5n50Hp_3Fdy0MbkgKlM2luV_R4CegV408BQRw0jCIVq5byfhRU87OlBzKXjQtV-', CURRENT_TIMESTAMP);</v>
      </c>
    </row>
    <row r="1336" spans="1:1" x14ac:dyDescent="0.25">
      <c r="A1336" t="str">
        <f>"INSERT INTO `locations` (`id`, `name`, `latitude`, `longitude`, `province_id`, `region_1`, `region_2`, `region_3`, `street`, `number`, `postal`, `img`, `last_modified`) VALUES (NULL,'"&amp;SUBSTITUTE('Locations-Stops'!F1338,"'","\'")&amp;"',"&amp;IF('Locations-Stops'!D1338&lt;&gt;"",LEFT('Locations-Stops'!D1338,2)&amp;"."&amp;RIGHT('Locations-Stops'!D1338,LEN('Locations-Stops'!D1338)-2),"0")&amp;","&amp;IF('Locations-Stops'!E1338&lt;&gt;"",LEFT('Locations-Stops'!E1338,1)&amp;"."&amp;RIGHT('Locations-Stops'!E1338,LEN('Locations-Stops'!E1338)-1),"0")&amp;","&amp;IF('Locations-Stops'!G1338&lt;&gt;"",VLOOKUP('Locations-Stops'!G1338,Regions!A2:B379,2,FALSE),"0")&amp;","&amp;IF('Locations-Stops'!H1338&lt;&gt;"",VLOOKUP('Locations-Stops'!H1338,Regions!C2:D379,2,FALSE),"0")&amp;","&amp;IF('Locations-Stops'!I1338&lt;&gt;"",VLOOKUP('Locations-Stops'!I1338,Regions!F2:G379,2,FALSE),"0")&amp;","&amp;IF('Locations-Stops'!J1338&lt;&gt;"",VLOOKUP('Locations-Stops'!J1338,Regions!I2:J379,2,FALSE),"0")&amp;",'"&amp;IF('Locations-Stops'!K1338&lt;&gt;"",SUBSTITUTE('Locations-Stops'!K1338,"'","\'"),"")&amp;"','"&amp;IF('Locations-Stops'!L1338&lt;&gt;"",'Locations-Stops'!L1338,"")&amp;"','"&amp;IF('Locations-Stops'!M1338&lt;&gt;"",'Locations-Stops'!M1338,"")&amp;"','"&amp;IF('Locations-Stops'!N1338&lt;&gt;"",'Locations-Stops'!N1338,"")&amp;"', CURRENT_TIMESTAMP);"</f>
        <v>INSERT INTO `locations` (`id`, `name`, `latitude`, `longitude`, `province_id`, `region_1`, `region_2`, `region_3`, `street`, `number`, `postal`, `img`, `last_modified`) VALUES (NULL,'Remember Helene Mercier',52.371773,4.877297,8,3,6,36,'Rozenstraat','219HS','1016 NV','https://lh6.ggpht.com/0qn2C9lSbEZeiFDda-nvSQ67kU7dLLN5U9flJFiy3dLaRQmZ7F18LXUsq2P3rdsvKnD0clESvRrWzGS1Z3s', CURRENT_TIMESTAMP);</v>
      </c>
    </row>
    <row r="1337" spans="1:1" x14ac:dyDescent="0.25">
      <c r="A1337" t="str">
        <f>"INSERT INTO `locations` (`id`, `name`, `latitude`, `longitude`, `province_id`, `region_1`, `region_2`, `region_3`, `street`, `number`, `postal`, `img`, `last_modified`) VALUES (NULL,'"&amp;SUBSTITUTE('Locations-Stops'!F1339,"'","\'")&amp;"',"&amp;IF('Locations-Stops'!D1339&lt;&gt;"",LEFT('Locations-Stops'!D1339,2)&amp;"."&amp;RIGHT('Locations-Stops'!D1339,LEN('Locations-Stops'!D1339)-2),"0")&amp;","&amp;IF('Locations-Stops'!E1339&lt;&gt;"",LEFT('Locations-Stops'!E1339,1)&amp;"."&amp;RIGHT('Locations-Stops'!E1339,LEN('Locations-Stops'!E1339)-1),"0")&amp;","&amp;IF('Locations-Stops'!G1339&lt;&gt;"",VLOOKUP('Locations-Stops'!G1339,Regions!A2:B379,2,FALSE),"0")&amp;","&amp;IF('Locations-Stops'!H1339&lt;&gt;"",VLOOKUP('Locations-Stops'!H1339,Regions!C2:D379,2,FALSE),"0")&amp;","&amp;IF('Locations-Stops'!I1339&lt;&gt;"",VLOOKUP('Locations-Stops'!I1339,Regions!F2:G379,2,FALSE),"0")&amp;","&amp;IF('Locations-Stops'!J1339&lt;&gt;"",VLOOKUP('Locations-Stops'!J1339,Regions!I2:J379,2,FALSE),"0")&amp;",'"&amp;IF('Locations-Stops'!K1339&lt;&gt;"",SUBSTITUTE('Locations-Stops'!K1339,"'","\'"),"")&amp;"','"&amp;IF('Locations-Stops'!L1339&lt;&gt;"",'Locations-Stops'!L1339,"")&amp;"','"&amp;IF('Locations-Stops'!M1339&lt;&gt;"",'Locations-Stops'!M1339,"")&amp;"','"&amp;IF('Locations-Stops'!N1339&lt;&gt;"",'Locations-Stops'!N1339,"")&amp;"', CURRENT_TIMESTAMP);"</f>
        <v>INSERT INTO `locations` (`id`, `name`, `latitude`, `longitude`, `province_id`, `region_1`, `region_2`, `region_3`, `street`, `number`, `postal`, `img`, `last_modified`) VALUES (NULL,'De Vis Kooper',52.3729,4.88142,8,3,6,36,'Rozenstraat','62III','1016 NX','https://lh5.ggpht.com/i7-m5dOYNZpp07O796gT8M6SA1_kpEUnKd99ESYM4T6RRlhfeyWw2en9cPJEDZVkbu6OnC8Vfjvg41_L7g', CURRENT_TIMESTAMP);</v>
      </c>
    </row>
    <row r="1338" spans="1:1" x14ac:dyDescent="0.25">
      <c r="A1338" t="str">
        <f>"INSERT INTO `locations` (`id`, `name`, `latitude`, `longitude`, `province_id`, `region_1`, `region_2`, `region_3`, `street`, `number`, `postal`, `img`, `last_modified`) VALUES (NULL,'"&amp;SUBSTITUTE('Locations-Stops'!F1340,"'","\'")&amp;"',"&amp;IF('Locations-Stops'!D1340&lt;&gt;"",LEFT('Locations-Stops'!D1340,2)&amp;"."&amp;RIGHT('Locations-Stops'!D1340,LEN('Locations-Stops'!D1340)-2),"0")&amp;","&amp;IF('Locations-Stops'!E1340&lt;&gt;"",LEFT('Locations-Stops'!E1340,1)&amp;"."&amp;RIGHT('Locations-Stops'!E1340,LEN('Locations-Stops'!E1340)-1),"0")&amp;","&amp;IF('Locations-Stops'!G1340&lt;&gt;"",VLOOKUP('Locations-Stops'!G1340,Regions!A2:B379,2,FALSE),"0")&amp;","&amp;IF('Locations-Stops'!H1340&lt;&gt;"",VLOOKUP('Locations-Stops'!H1340,Regions!C2:D379,2,FALSE),"0")&amp;","&amp;IF('Locations-Stops'!I1340&lt;&gt;"",VLOOKUP('Locations-Stops'!I1340,Regions!F2:G379,2,FALSE),"0")&amp;","&amp;IF('Locations-Stops'!J1340&lt;&gt;"",VLOOKUP('Locations-Stops'!J1340,Regions!I2:J379,2,FALSE),"0")&amp;",'"&amp;IF('Locations-Stops'!K1340&lt;&gt;"",SUBSTITUTE('Locations-Stops'!K1340,"'","\'"),"")&amp;"','"&amp;IF('Locations-Stops'!L1340&lt;&gt;"",'Locations-Stops'!L1340,"")&amp;"','"&amp;IF('Locations-Stops'!M1340&lt;&gt;"",'Locations-Stops'!M1340,"")&amp;"','"&amp;IF('Locations-Stops'!N1340&lt;&gt;"",'Locations-Stops'!N1340,"")&amp;"', CURRENT_TIMESTAMP);"</f>
        <v>INSERT INTO `locations` (`id`, `name`, `latitude`, `longitude`, `province_id`, `region_1`, `region_2`, `region_3`, `street`, `number`, `postal`, `img`, `last_modified`) VALUES (NULL,'Die Blickmant',52.378433,4.881119,8,3,6,36,'Tichelstraat','53','1015 KS','https://lh6.ggpht.com/13Ee4u4UXaDWtWHjUDcwlx56Q2np1PRk9hNKSwcQo3TBBMGo9P5zLA0cXALOR_SuT4ZCQsPMJLxynppFeAz4MA', CURRENT_TIMESTAMP);</v>
      </c>
    </row>
    <row r="1339" spans="1:1" x14ac:dyDescent="0.25">
      <c r="A1339" t="str">
        <f>"INSERT INTO `locations` (`id`, `name`, `latitude`, `longitude`, `province_id`, `region_1`, `region_2`, `region_3`, `street`, `number`, `postal`, `img`, `last_modified`) VALUES (NULL,'"&amp;SUBSTITUTE('Locations-Stops'!F1341,"'","\'")&amp;"',"&amp;IF('Locations-Stops'!D1341&lt;&gt;"",LEFT('Locations-Stops'!D1341,2)&amp;"."&amp;RIGHT('Locations-Stops'!D1341,LEN('Locations-Stops'!D1341)-2),"0")&amp;","&amp;IF('Locations-Stops'!E1341&lt;&gt;"",LEFT('Locations-Stops'!E1341,1)&amp;"."&amp;RIGHT('Locations-Stops'!E1341,LEN('Locations-Stops'!E1341)-1),"0")&amp;","&amp;IF('Locations-Stops'!G1341&lt;&gt;"",VLOOKUP('Locations-Stops'!G1341,Regions!A2:B379,2,FALSE),"0")&amp;","&amp;IF('Locations-Stops'!H1341&lt;&gt;"",VLOOKUP('Locations-Stops'!H1341,Regions!C2:D379,2,FALSE),"0")&amp;","&amp;IF('Locations-Stops'!I1341&lt;&gt;"",VLOOKUP('Locations-Stops'!I1341,Regions!F2:G379,2,FALSE),"0")&amp;","&amp;IF('Locations-Stops'!J1341&lt;&gt;"",VLOOKUP('Locations-Stops'!J1341,Regions!I2:J379,2,FALSE),"0")&amp;",'"&amp;IF('Locations-Stops'!K1341&lt;&gt;"",SUBSTITUTE('Locations-Stops'!K1341,"'","\'"),"")&amp;"','"&amp;IF('Locations-Stops'!L1341&lt;&gt;"",'Locations-Stops'!L1341,"")&amp;"','"&amp;IF('Locations-Stops'!M1341&lt;&gt;"",'Locations-Stops'!M1341,"")&amp;"','"&amp;IF('Locations-Stops'!N1341&lt;&gt;"",'Locations-Stops'!N1341,"")&amp;"', CURRENT_TIMESTAMP);"</f>
        <v>INSERT INTO `locations` (`id`, `name`, `latitude`, `longitude`, `province_id`, `region_1`, `region_2`, `region_3`, `street`, `number`, `postal`, `img`, `last_modified`) VALUES (NULL,'Regenboogs-Liefdehofje',52.377198,4.882869,8,3,6,36,'Tuinstraat','100A','1015 PG','https://lh5.ggpht.com/NGLY7_8eB98FF-hVTAecR90pCdAMQfqEegX5q5R-mivJihJC3q-4xnSWL_QiYYf-IlaQ4oD5tY89twhkaa0l', CURRENT_TIMESTAMP);</v>
      </c>
    </row>
    <row r="1340" spans="1:1" x14ac:dyDescent="0.25">
      <c r="A1340" t="str">
        <f>"INSERT INTO `locations` (`id`, `name`, `latitude`, `longitude`, `province_id`, `region_1`, `region_2`, `region_3`, `street`, `number`, `postal`, `img`, `last_modified`) VALUES (NULL,'"&amp;SUBSTITUTE('Locations-Stops'!F1342,"'","\'")&amp;"',"&amp;IF('Locations-Stops'!D1342&lt;&gt;"",LEFT('Locations-Stops'!D1342,2)&amp;"."&amp;RIGHT('Locations-Stops'!D1342,LEN('Locations-Stops'!D1342)-2),"0")&amp;","&amp;IF('Locations-Stops'!E1342&lt;&gt;"",LEFT('Locations-Stops'!E1342,1)&amp;"."&amp;RIGHT('Locations-Stops'!E1342,LEN('Locations-Stops'!E1342)-1),"0")&amp;","&amp;IF('Locations-Stops'!G1342&lt;&gt;"",VLOOKUP('Locations-Stops'!G1342,Regions!A2:B379,2,FALSE),"0")&amp;","&amp;IF('Locations-Stops'!H1342&lt;&gt;"",VLOOKUP('Locations-Stops'!H1342,Regions!C2:D379,2,FALSE),"0")&amp;","&amp;IF('Locations-Stops'!I1342&lt;&gt;"",VLOOKUP('Locations-Stops'!I1342,Regions!F2:G379,2,FALSE),"0")&amp;","&amp;IF('Locations-Stops'!J1342&lt;&gt;"",VLOOKUP('Locations-Stops'!J1342,Regions!I2:J379,2,FALSE),"0")&amp;",'"&amp;IF('Locations-Stops'!K1342&lt;&gt;"",SUBSTITUTE('Locations-Stops'!K1342,"'","\'"),"")&amp;"','"&amp;IF('Locations-Stops'!L1342&lt;&gt;"",'Locations-Stops'!L1342,"")&amp;"','"&amp;IF('Locations-Stops'!M1342&lt;&gt;"",'Locations-Stops'!M1342,"")&amp;"','"&amp;IF('Locations-Stops'!N1342&lt;&gt;"",'Locations-Stops'!N1342,"")&amp;"', CURRENT_TIMESTAMP);"</f>
        <v>INSERT INTO `locations` (`id`, `name`, `latitude`, `longitude`, `province_id`, `region_1`, `region_2`, `region_3`, `street`, `number`, `postal`, `img`, `last_modified`) VALUES (NULL,'1902 Druk Verlichten',52.377029,4.88247,8,3,6,36,'Tuinstraat','99D','1015 NZ','https://lh5.ggpht.com/hCbLWRGVMhx54VfNYWGKeB_twFkqapvK5ZLuK633G4dfvEoXkBlEFsCRiJdU2-CCetRlruclL4wvnOOlvsd7HA', CURRENT_TIMESTAMP);</v>
      </c>
    </row>
    <row r="1341" spans="1:1" x14ac:dyDescent="0.25">
      <c r="A1341" t="str">
        <f>"INSERT INTO `locations` (`id`, `name`, `latitude`, `longitude`, `province_id`, `region_1`, `region_2`, `region_3`, `street`, `number`, `postal`, `img`, `last_modified`) VALUES (NULL,'"&amp;SUBSTITUTE('Locations-Stops'!F1343,"'","\'")&amp;"',"&amp;IF('Locations-Stops'!D1343&lt;&gt;"",LEFT('Locations-Stops'!D1343,2)&amp;"."&amp;RIGHT('Locations-Stops'!D1343,LEN('Locations-Stops'!D1343)-2),"0")&amp;","&amp;IF('Locations-Stops'!E1343&lt;&gt;"",LEFT('Locations-Stops'!E1343,1)&amp;"."&amp;RIGHT('Locations-Stops'!E1343,LEN('Locations-Stops'!E1343)-1),"0")&amp;","&amp;IF('Locations-Stops'!G1343&lt;&gt;"",VLOOKUP('Locations-Stops'!G1343,Regions!A2:B379,2,FALSE),"0")&amp;","&amp;IF('Locations-Stops'!H1343&lt;&gt;"",VLOOKUP('Locations-Stops'!H1343,Regions!C2:D379,2,FALSE),"0")&amp;","&amp;IF('Locations-Stops'!I1343&lt;&gt;"",VLOOKUP('Locations-Stops'!I1343,Regions!F2:G379,2,FALSE),"0")&amp;","&amp;IF('Locations-Stops'!J1343&lt;&gt;"",VLOOKUP('Locations-Stops'!J1343,Regions!I2:J379,2,FALSE),"0")&amp;",'"&amp;IF('Locations-Stops'!K1343&lt;&gt;"",SUBSTITUTE('Locations-Stops'!K1343,"'","\'"),"")&amp;"','"&amp;IF('Locations-Stops'!L1343&lt;&gt;"",'Locations-Stops'!L1343,"")&amp;"','"&amp;IF('Locations-Stops'!M1343&lt;&gt;"",'Locations-Stops'!M1343,"")&amp;"','"&amp;IF('Locations-Stops'!N1343&lt;&gt;"",'Locations-Stops'!N1343,"")&amp;"', CURRENT_TIMESTAMP);"</f>
        <v>INSERT INTO `locations` (`id`, `name`, `latitude`, `longitude`, `province_id`, `region_1`, `region_2`, `region_3`, `street`, `number`, `postal`, `img`, `last_modified`) VALUES (NULL,'Stralende Zon',52.376343,4.882295,8,3,6,36,'Tweede Egelantiersdwarsstraat','30','1015 SC','https://lh4.ggpht.com/RbxypkePJNor8YZtBxTyO4qiIMUd49F7ClsQNsfu5LuFrNBAfosGof-Mqq1ecEr1gvHZ_GKJaip25b9hLafj', CURRENT_TIMESTAMP);</v>
      </c>
    </row>
    <row r="1342" spans="1:1" x14ac:dyDescent="0.25">
      <c r="A1342" t="str">
        <f>"INSERT INTO `locations` (`id`, `name`, `latitude`, `longitude`, `province_id`, `region_1`, `region_2`, `region_3`, `street`, `number`, `postal`, `img`, `last_modified`) VALUES (NULL,'"&amp;SUBSTITUTE('Locations-Stops'!F1344,"'","\'")&amp;"',"&amp;IF('Locations-Stops'!D1344&lt;&gt;"",LEFT('Locations-Stops'!D1344,2)&amp;"."&amp;RIGHT('Locations-Stops'!D1344,LEN('Locations-Stops'!D1344)-2),"0")&amp;","&amp;IF('Locations-Stops'!E1344&lt;&gt;"",LEFT('Locations-Stops'!E1344,1)&amp;"."&amp;RIGHT('Locations-Stops'!E1344,LEN('Locations-Stops'!E1344)-1),"0")&amp;","&amp;IF('Locations-Stops'!G1344&lt;&gt;"",VLOOKUP('Locations-Stops'!G1344,Regions!A2:B379,2,FALSE),"0")&amp;","&amp;IF('Locations-Stops'!H1344&lt;&gt;"",VLOOKUP('Locations-Stops'!H1344,Regions!C2:D379,2,FALSE),"0")&amp;","&amp;IF('Locations-Stops'!I1344&lt;&gt;"",VLOOKUP('Locations-Stops'!I1344,Regions!F2:G379,2,FALSE),"0")&amp;","&amp;IF('Locations-Stops'!J1344&lt;&gt;"",VLOOKUP('Locations-Stops'!J1344,Regions!I2:J379,2,FALSE),"0")&amp;",'"&amp;IF('Locations-Stops'!K1344&lt;&gt;"",SUBSTITUTE('Locations-Stops'!K1344,"'","\'"),"")&amp;"','"&amp;IF('Locations-Stops'!L1344&lt;&gt;"",'Locations-Stops'!L1344,"")&amp;"','"&amp;IF('Locations-Stops'!M1344&lt;&gt;"",'Locations-Stops'!M1344,"")&amp;"','"&amp;IF('Locations-Stops'!N1344&lt;&gt;"",'Locations-Stops'!N1344,"")&amp;"', CURRENT_TIMESTAMP);"</f>
        <v>INSERT INTO `locations` (`id`, `name`, `latitude`, `longitude`, `province_id`, `region_1`, `region_2`, `region_3`, `street`, `number`, `postal`, `img`, `last_modified`) VALUES (NULL,'Int Vette Varken',52.380498,4.884093,8,3,6,36,'Tweede Goudsbloemdwarsstraat','24HS','1015 JZ','https://lh5.ggpht.com/7f_P1wicNuoaFs8be0ksrx10WwuqU_gxp5aGvQIm4R-f08z2xXaRCUpFD9dD630gAE-Kq-tEFbrkqjvFw855', CURRENT_TIMESTAMP);</v>
      </c>
    </row>
    <row r="1343" spans="1:1" x14ac:dyDescent="0.25">
      <c r="A1343" t="str">
        <f>"INSERT INTO `locations` (`id`, `name`, `latitude`, `longitude`, `province_id`, `region_1`, `region_2`, `region_3`, `street`, `number`, `postal`, `img`, `last_modified`) VALUES (NULL,'"&amp;SUBSTITUTE('Locations-Stops'!F1345,"'","\'")&amp;"',"&amp;IF('Locations-Stops'!D1345&lt;&gt;"",LEFT('Locations-Stops'!D1345,2)&amp;"."&amp;RIGHT('Locations-Stops'!D1345,LEN('Locations-Stops'!D1345)-2),"0")&amp;","&amp;IF('Locations-Stops'!E1345&lt;&gt;"",LEFT('Locations-Stops'!E1345,1)&amp;"."&amp;RIGHT('Locations-Stops'!E1345,LEN('Locations-Stops'!E1345)-1),"0")&amp;","&amp;IF('Locations-Stops'!G1345&lt;&gt;"",VLOOKUP('Locations-Stops'!G1345,Regions!A2:B379,2,FALSE),"0")&amp;","&amp;IF('Locations-Stops'!H1345&lt;&gt;"",VLOOKUP('Locations-Stops'!H1345,Regions!C2:D379,2,FALSE),"0")&amp;","&amp;IF('Locations-Stops'!I1345&lt;&gt;"",VLOOKUP('Locations-Stops'!I1345,Regions!F2:G379,2,FALSE),"0")&amp;","&amp;IF('Locations-Stops'!J1345&lt;&gt;"",VLOOKUP('Locations-Stops'!J1345,Regions!I2:J379,2,FALSE),"0")&amp;",'"&amp;IF('Locations-Stops'!K1345&lt;&gt;"",SUBSTITUTE('Locations-Stops'!K1345,"'","\'"),"")&amp;"','"&amp;IF('Locations-Stops'!L1345&lt;&gt;"",'Locations-Stops'!L1345,"")&amp;"','"&amp;IF('Locations-Stops'!M1345&lt;&gt;"",'Locations-Stops'!M1345,"")&amp;"','"&amp;IF('Locations-Stops'!N1345&lt;&gt;"",'Locations-Stops'!N1345,"")&amp;"', CURRENT_TIMESTAMP);"</f>
        <v>INSERT INTO `locations` (`id`, `name`, `latitude`, `longitude`, `province_id`, `region_1`, `region_2`, `region_3`, `street`, `number`, `postal`, `img`, `last_modified`) VALUES (NULL,'Hanging Snake Mural',52.371979,4.879028,8,3,6,36,'Tweede Laurierdwarsstraat','7C','1016 RA','https://lh4.ggpht.com/ft1df_17bkr9YzGYzAZAX3Qii9cDOq6SOZVncqQiyOAieSR7c0AbimR7gxf_r1_WSEjyJ8NiGsyfCZdG27aUGA', CURRENT_TIMESTAMP);</v>
      </c>
    </row>
    <row r="1344" spans="1:1" x14ac:dyDescent="0.25">
      <c r="A1344" t="str">
        <f>"INSERT INTO `locations` (`id`, `name`, `latitude`, `longitude`, `province_id`, `region_1`, `region_2`, `region_3`, `street`, `number`, `postal`, `img`, `last_modified`) VALUES (NULL,'"&amp;SUBSTITUTE('Locations-Stops'!F1346,"'","\'")&amp;"',"&amp;IF('Locations-Stops'!D1346&lt;&gt;"",LEFT('Locations-Stops'!D1346,2)&amp;"."&amp;RIGHT('Locations-Stops'!D1346,LEN('Locations-Stops'!D1346)-2),"0")&amp;","&amp;IF('Locations-Stops'!E1346&lt;&gt;"",LEFT('Locations-Stops'!E1346,1)&amp;"."&amp;RIGHT('Locations-Stops'!E1346,LEN('Locations-Stops'!E1346)-1),"0")&amp;","&amp;IF('Locations-Stops'!G1346&lt;&gt;"",VLOOKUP('Locations-Stops'!G1346,Regions!A2:B379,2,FALSE),"0")&amp;","&amp;IF('Locations-Stops'!H1346&lt;&gt;"",VLOOKUP('Locations-Stops'!H1346,Regions!C2:D379,2,FALSE),"0")&amp;","&amp;IF('Locations-Stops'!I1346&lt;&gt;"",VLOOKUP('Locations-Stops'!I1346,Regions!F2:G379,2,FALSE),"0")&amp;","&amp;IF('Locations-Stops'!J1346&lt;&gt;"",VLOOKUP('Locations-Stops'!J1346,Regions!I2:J379,2,FALSE),"0")&amp;",'"&amp;IF('Locations-Stops'!K1346&lt;&gt;"",SUBSTITUTE('Locations-Stops'!K1346,"'","\'"),"")&amp;"','"&amp;IF('Locations-Stops'!L1346&lt;&gt;"",'Locations-Stops'!L1346,"")&amp;"','"&amp;IF('Locations-Stops'!M1346&lt;&gt;"",'Locations-Stops'!M1346,"")&amp;"','"&amp;IF('Locations-Stops'!N1346&lt;&gt;"",'Locations-Stops'!N1346,"")&amp;"', CURRENT_TIMESTAMP);"</f>
        <v>INSERT INTO `locations` (`id`, `name`, `latitude`, `longitude`, `province_id`, `region_1`, `region_2`, `region_3`, `street`, `number`, `postal`, `img`, `last_modified`) VALUES (NULL,'indin ostin dis varder',52.372346,4.878812,8,3,6,36,'Tweede Rozendwarsstraat','21III','1016 PD','https://lh5.ggpht.com/CV2D5qB7QwvpUZb5Qd6217c-OpNT8gt4aN_EixP88JL0Adf-J8c4DNgET0rHianOwE0l6wt29b4ZmWRoulxa', CURRENT_TIMESTAMP);</v>
      </c>
    </row>
    <row r="1345" spans="1:1" x14ac:dyDescent="0.25">
      <c r="A1345" t="str">
        <f>"INSERT INTO `locations` (`id`, `name`, `latitude`, `longitude`, `province_id`, `region_1`, `region_2`, `region_3`, `street`, `number`, `postal`, `img`, `last_modified`) VALUES (NULL,'"&amp;SUBSTITUTE('Locations-Stops'!F1347,"'","\'")&amp;"',"&amp;IF('Locations-Stops'!D1347&lt;&gt;"",LEFT('Locations-Stops'!D1347,2)&amp;"."&amp;RIGHT('Locations-Stops'!D1347,LEN('Locations-Stops'!D1347)-2),"0")&amp;","&amp;IF('Locations-Stops'!E1347&lt;&gt;"",LEFT('Locations-Stops'!E1347,1)&amp;"."&amp;RIGHT('Locations-Stops'!E1347,LEN('Locations-Stops'!E1347)-1),"0")&amp;","&amp;IF('Locations-Stops'!G1347&lt;&gt;"",VLOOKUP('Locations-Stops'!G1347,Regions!A2:B379,2,FALSE),"0")&amp;","&amp;IF('Locations-Stops'!H1347&lt;&gt;"",VLOOKUP('Locations-Stops'!H1347,Regions!C2:D379,2,FALSE),"0")&amp;","&amp;IF('Locations-Stops'!I1347&lt;&gt;"",VLOOKUP('Locations-Stops'!I1347,Regions!F2:G379,2,FALSE),"0")&amp;","&amp;IF('Locations-Stops'!J1347&lt;&gt;"",VLOOKUP('Locations-Stops'!J1347,Regions!I2:J379,2,FALSE),"0")&amp;",'"&amp;IF('Locations-Stops'!K1347&lt;&gt;"",SUBSTITUTE('Locations-Stops'!K1347,"'","\'"),"")&amp;"','"&amp;IF('Locations-Stops'!L1347&lt;&gt;"",'Locations-Stops'!L1347,"")&amp;"','"&amp;IF('Locations-Stops'!M1347&lt;&gt;"",'Locations-Stops'!M1347,"")&amp;"','"&amp;IF('Locations-Stops'!N1347&lt;&gt;"",'Locations-Stops'!N1347,"")&amp;"', CURRENT_TIMESTAMP);"</f>
        <v>INSERT INTO `locations` (`id`, `name`, `latitude`, `longitude`, `province_id`, `region_1`, `region_2`, `region_3`, `street`, `number`, `postal`, `img`, `last_modified`) VALUES (NULL,'MX - Hoodgraphs',52.374017,4.876658,8,3,6,36,'Westerkade','27HS','1015 XE','https://lh6.ggpht.com/jqSRbmxxvldAEQM1vqawPDeomlE6pZAB3fNJbj0Z_Djcq-5ZXm9nowAfeSDQ0GFvqImLZGF3PpX7sty9E91XqQ', CURRENT_TIMESTAMP);</v>
      </c>
    </row>
    <row r="1346" spans="1:1" x14ac:dyDescent="0.25">
      <c r="A1346" t="str">
        <f>"INSERT INTO `locations` (`id`, `name`, `latitude`, `longitude`, `province_id`, `region_1`, `region_2`, `region_3`, `street`, `number`, `postal`, `img`, `last_modified`) VALUES (NULL,'"&amp;SUBSTITUTE('Locations-Stops'!F1348,"'","\'")&amp;"',"&amp;IF('Locations-Stops'!D1348&lt;&gt;"",LEFT('Locations-Stops'!D1348,2)&amp;"."&amp;RIGHT('Locations-Stops'!D1348,LEN('Locations-Stops'!D1348)-2),"0")&amp;","&amp;IF('Locations-Stops'!E1348&lt;&gt;"",LEFT('Locations-Stops'!E1348,1)&amp;"."&amp;RIGHT('Locations-Stops'!E1348,LEN('Locations-Stops'!E1348)-1),"0")&amp;","&amp;IF('Locations-Stops'!G1348&lt;&gt;"",VLOOKUP('Locations-Stops'!G1348,Regions!A2:B379,2,FALSE),"0")&amp;","&amp;IF('Locations-Stops'!H1348&lt;&gt;"",VLOOKUP('Locations-Stops'!H1348,Regions!C2:D379,2,FALSE),"0")&amp;","&amp;IF('Locations-Stops'!I1348&lt;&gt;"",VLOOKUP('Locations-Stops'!I1348,Regions!F2:G379,2,FALSE),"0")&amp;","&amp;IF('Locations-Stops'!J1348&lt;&gt;"",VLOOKUP('Locations-Stops'!J1348,Regions!I2:J379,2,FALSE),"0")&amp;",'"&amp;IF('Locations-Stops'!K1348&lt;&gt;"",SUBSTITUTE('Locations-Stops'!K1348,"'","\'"),"")&amp;"','"&amp;IF('Locations-Stops'!L1348&lt;&gt;"",'Locations-Stops'!L1348,"")&amp;"','"&amp;IF('Locations-Stops'!M1348&lt;&gt;"",'Locations-Stops'!M1348,"")&amp;"','"&amp;IF('Locations-Stops'!N1348&lt;&gt;"",'Locations-Stops'!N1348,"")&amp;"', CURRENT_TIMESTAMP);"</f>
        <v>INSERT INTO `locations` (`id`, `name`, `latitude`, `longitude`, `province_id`, `region_1`, `region_2`, `region_3`, `street`, `number`, `postal`, `img`, `last_modified`) VALUES (NULL,'Screeming Drogist',52.377944,4.882263,8,3,6,36,'Westerstraat','157','1015 MH','https://lh5.ggpht.com/4ADQNakV1pr0cHjN88nnca2d1Wt1CJkkzuGmEjo7ubevXMsC7sd_KuP3a1_oPTxavq1HUbdIJvEOK60o4pKo', CURRENT_TIMESTAMP);</v>
      </c>
    </row>
    <row r="1347" spans="1:1" x14ac:dyDescent="0.25">
      <c r="A1347" t="str">
        <f>"INSERT INTO `locations` (`id`, `name`, `latitude`, `longitude`, `province_id`, `region_1`, `region_2`, `region_3`, `street`, `number`, `postal`, `img`, `last_modified`) VALUES (NULL,'"&amp;SUBSTITUTE('Locations-Stops'!F1349,"'","\'")&amp;"',"&amp;IF('Locations-Stops'!D1349&lt;&gt;"",LEFT('Locations-Stops'!D1349,2)&amp;"."&amp;RIGHT('Locations-Stops'!D1349,LEN('Locations-Stops'!D1349)-2),"0")&amp;","&amp;IF('Locations-Stops'!E1349&lt;&gt;"",LEFT('Locations-Stops'!E1349,1)&amp;"."&amp;RIGHT('Locations-Stops'!E1349,LEN('Locations-Stops'!E1349)-1),"0")&amp;","&amp;IF('Locations-Stops'!G1349&lt;&gt;"",VLOOKUP('Locations-Stops'!G1349,Regions!A2:B379,2,FALSE),"0")&amp;","&amp;IF('Locations-Stops'!H1349&lt;&gt;"",VLOOKUP('Locations-Stops'!H1349,Regions!C2:D379,2,FALSE),"0")&amp;","&amp;IF('Locations-Stops'!I1349&lt;&gt;"",VLOOKUP('Locations-Stops'!I1349,Regions!F2:G379,2,FALSE),"0")&amp;","&amp;IF('Locations-Stops'!J1349&lt;&gt;"",VLOOKUP('Locations-Stops'!J1349,Regions!I2:J379,2,FALSE),"0")&amp;",'"&amp;IF('Locations-Stops'!K1349&lt;&gt;"",SUBSTITUTE('Locations-Stops'!K1349,"'","\'"),"")&amp;"','"&amp;IF('Locations-Stops'!L1349&lt;&gt;"",'Locations-Stops'!L1349,"")&amp;"','"&amp;IF('Locations-Stops'!M1349&lt;&gt;"",'Locations-Stops'!M1349,"")&amp;"','"&amp;IF('Locations-Stops'!N1349&lt;&gt;"",'Locations-Stops'!N1349,"")&amp;"', CURRENT_TIMESTAMP);"</f>
        <v>INSERT INTO `locations` (`id`, `name`, `latitude`, `longitude`, `province_id`, `region_1`, `region_2`, `region_3`, `street`, `number`, `postal`, `img`, `last_modified`) VALUES (NULL,'Chess Boxing',52.377917,4.88006,8,3,6,36,'Westerstraat','254','1015 MT','https://lh5.ggpht.com/ZCCauBf2lvwU9sGzhv3PU7peP5Lc94eUanwABVdXmfdTMj8sRdsvqfY0-agNkcKUC2rdUYjnAxA7dYky4a4g', CURRENT_TIMESTAMP);</v>
      </c>
    </row>
    <row r="1348" spans="1:1" x14ac:dyDescent="0.25">
      <c r="A1348" t="str">
        <f>"INSERT INTO `locations` (`id`, `name`, `latitude`, `longitude`, `province_id`, `region_1`, `region_2`, `region_3`, `street`, `number`, `postal`, `img`, `last_modified`) VALUES (NULL,'"&amp;SUBSTITUTE('Locations-Stops'!F1350,"'","\'")&amp;"',"&amp;IF('Locations-Stops'!D1350&lt;&gt;"",LEFT('Locations-Stops'!D1350,2)&amp;"."&amp;RIGHT('Locations-Stops'!D1350,LEN('Locations-Stops'!D1350)-2),"0")&amp;","&amp;IF('Locations-Stops'!E1350&lt;&gt;"",LEFT('Locations-Stops'!E1350,1)&amp;"."&amp;RIGHT('Locations-Stops'!E1350,LEN('Locations-Stops'!E1350)-1),"0")&amp;","&amp;IF('Locations-Stops'!G1350&lt;&gt;"",VLOOKUP('Locations-Stops'!G1350,Regions!A2:B379,2,FALSE),"0")&amp;","&amp;IF('Locations-Stops'!H1350&lt;&gt;"",VLOOKUP('Locations-Stops'!H1350,Regions!C2:D379,2,FALSE),"0")&amp;","&amp;IF('Locations-Stops'!I1350&lt;&gt;"",VLOOKUP('Locations-Stops'!I1350,Regions!F2:G379,2,FALSE),"0")&amp;","&amp;IF('Locations-Stops'!J1350&lt;&gt;"",VLOOKUP('Locations-Stops'!J1350,Regions!I2:J379,2,FALSE),"0")&amp;",'"&amp;IF('Locations-Stops'!K1350&lt;&gt;"",SUBSTITUTE('Locations-Stops'!K1350,"'","\'"),"")&amp;"','"&amp;IF('Locations-Stops'!L1350&lt;&gt;"",'Locations-Stops'!L1350,"")&amp;"','"&amp;IF('Locations-Stops'!M1350&lt;&gt;"",'Locations-Stops'!M1350,"")&amp;"','"&amp;IF('Locations-Stops'!N1350&lt;&gt;"",'Locations-Stops'!N1350,"")&amp;"', CURRENT_TIMESTAMP);"</f>
        <v>INSERT INTO `locations` (`id`, `name`, `latitude`, `longitude`, `province_id`, `region_1`, `region_2`, `region_3`, `street`, `number`, `postal`, `img`, `last_modified`) VALUES (NULL,'Retro Toy Shop',52.378555,4.884884,8,3,6,36,'Westerstraat','67I','1015 LW','https://lh5.ggpht.com/Z-bgQicRmquTH18TOXLHpEXXeJx0yxmKK4UQ3HG5T9wyQrPVGD1BrDkc8wYt7aL12HqxCGuS-yOURMcDgfp45RqF0OmSSkAs9yAYYkSeo3o1G_Vi0A', CURRENT_TIMESTAMP);</v>
      </c>
    </row>
    <row r="1349" spans="1:1" x14ac:dyDescent="0.25">
      <c r="A1349" t="str">
        <f>"INSERT INTO `locations` (`id`, `name`, `latitude`, `longitude`, `province_id`, `region_1`, `region_2`, `region_3`, `street`, `number`, `postal`, `img`, `last_modified`) VALUES (NULL,'"&amp;SUBSTITUTE('Locations-Stops'!F1351,"'","\'")&amp;"',"&amp;IF('Locations-Stops'!D1351&lt;&gt;"",LEFT('Locations-Stops'!D1351,2)&amp;"."&amp;RIGHT('Locations-Stops'!D1351,LEN('Locations-Stops'!D1351)-2),"0")&amp;","&amp;IF('Locations-Stops'!E1351&lt;&gt;"",LEFT('Locations-Stops'!E1351,1)&amp;"."&amp;RIGHT('Locations-Stops'!E1351,LEN('Locations-Stops'!E1351)-1),"0")&amp;","&amp;IF('Locations-Stops'!G1351&lt;&gt;"",VLOOKUP('Locations-Stops'!G1351,Regions!A2:B379,2,FALSE),"0")&amp;","&amp;IF('Locations-Stops'!H1351&lt;&gt;"",VLOOKUP('Locations-Stops'!H1351,Regions!C2:D379,2,FALSE),"0")&amp;","&amp;IF('Locations-Stops'!I1351&lt;&gt;"",VLOOKUP('Locations-Stops'!I1351,Regions!F2:G379,2,FALSE),"0")&amp;","&amp;IF('Locations-Stops'!J1351&lt;&gt;"",VLOOKUP('Locations-Stops'!J1351,Regions!I2:J379,2,FALSE),"0")&amp;",'"&amp;IF('Locations-Stops'!K1351&lt;&gt;"",SUBSTITUTE('Locations-Stops'!K1351,"'","\'"),"")&amp;"','"&amp;IF('Locations-Stops'!L1351&lt;&gt;"",'Locations-Stops'!L1351,"")&amp;"','"&amp;IF('Locations-Stops'!M1351&lt;&gt;"",'Locations-Stops'!M1351,"")&amp;"','"&amp;IF('Locations-Stops'!N1351&lt;&gt;"",'Locations-Stops'!N1351,"")&amp;"', CURRENT_TIMESTAMP);"</f>
        <v>INSERT INTO `locations` (`id`, `name`, `latitude`, `longitude`, `province_id`, `region_1`, `region_2`, `region_3`, `street`, `number`, `postal`, `img`, `last_modified`) VALUES (NULL,'The Smoking Man',52.380936,4.882743,8,3,6,36,'Willemsstraat','135HS','1015 JB','https://lh3.ggpht.com/LHQabGaYaZ6ze8KJC_k_zalF3yVd5I2PydXR5Ty6wVp9XQGuKw8tC31On0L8B0l2rIhXmNGHgaX2jMc3lh4k', CURRENT_TIMESTAMP);</v>
      </c>
    </row>
    <row r="1350" spans="1:1" x14ac:dyDescent="0.25">
      <c r="A1350" t="str">
        <f>"INSERT INTO `locations` (`id`, `name`, `latitude`, `longitude`, `province_id`, `region_1`, `region_2`, `region_3`, `street`, `number`, `postal`, `img`, `last_modified`) VALUES (NULL,'"&amp;SUBSTITUTE('Locations-Stops'!F1352,"'","\'")&amp;"',"&amp;IF('Locations-Stops'!D1352&lt;&gt;"",LEFT('Locations-Stops'!D1352,2)&amp;"."&amp;RIGHT('Locations-Stops'!D1352,LEN('Locations-Stops'!D1352)-2),"0")&amp;","&amp;IF('Locations-Stops'!E1352&lt;&gt;"",LEFT('Locations-Stops'!E1352,1)&amp;"."&amp;RIGHT('Locations-Stops'!E1352,LEN('Locations-Stops'!E1352)-1),"0")&amp;","&amp;IF('Locations-Stops'!G1352&lt;&gt;"",VLOOKUP('Locations-Stops'!G1352,Regions!A2:B379,2,FALSE),"0")&amp;","&amp;IF('Locations-Stops'!H1352&lt;&gt;"",VLOOKUP('Locations-Stops'!H1352,Regions!C2:D379,2,FALSE),"0")&amp;","&amp;IF('Locations-Stops'!I1352&lt;&gt;"",VLOOKUP('Locations-Stops'!I1352,Regions!F2:G379,2,FALSE),"0")&amp;","&amp;IF('Locations-Stops'!J1352&lt;&gt;"",VLOOKUP('Locations-Stops'!J1352,Regions!I2:J379,2,FALSE),"0")&amp;",'"&amp;IF('Locations-Stops'!K1352&lt;&gt;"",SUBSTITUTE('Locations-Stops'!K1352,"'","\'"),"")&amp;"','"&amp;IF('Locations-Stops'!L1352&lt;&gt;"",'Locations-Stops'!L1352,"")&amp;"','"&amp;IF('Locations-Stops'!M1352&lt;&gt;"",'Locations-Stops'!M1352,"")&amp;"','"&amp;IF('Locations-Stops'!N1352&lt;&gt;"",'Locations-Stops'!N1352,"")&amp;"', CURRENT_TIMESTAMP);"</f>
        <v>INSERT INTO `locations` (`id`, `name`, `latitude`, `longitude`, `province_id`, `region_1`, `region_2`, `region_3`, `street`, `number`, `postal`, `img`, `last_modified`) VALUES (NULL,'T Kleine Pakhuys 1995',52.381362,4.885569,8,3,6,36,'Willemsstraat','27A3','1015 HW','https://lh4.ggpht.com/CbH_9CD_3E7M0NUByE7sEZmUCqESIJZqM6DoBK2nylERFiT_ZCd97RJ8x_OTO0nzcSIds3p3DElm3KJUJfV1cA', CURRENT_TIMESTAMP);</v>
      </c>
    </row>
    <row r="1351" spans="1:1" x14ac:dyDescent="0.25">
      <c r="A1351" t="str">
        <f>"INSERT INTO `locations` (`id`, `name`, `latitude`, `longitude`, `province_id`, `region_1`, `region_2`, `region_3`, `street`, `number`, `postal`, `img`, `last_modified`) VALUES (NULL,'"&amp;SUBSTITUTE('Locations-Stops'!F1353,"'","\'")&amp;"',"&amp;IF('Locations-Stops'!D1353&lt;&gt;"",LEFT('Locations-Stops'!D1353,2)&amp;"."&amp;RIGHT('Locations-Stops'!D1353,LEN('Locations-Stops'!D1353)-2),"0")&amp;","&amp;IF('Locations-Stops'!E1353&lt;&gt;"",LEFT('Locations-Stops'!E1353,1)&amp;"."&amp;RIGHT('Locations-Stops'!E1353,LEN('Locations-Stops'!E1353)-1),"0")&amp;","&amp;IF('Locations-Stops'!G1353&lt;&gt;"",VLOOKUP('Locations-Stops'!G1353,Regions!A2:B379,2,FALSE),"0")&amp;","&amp;IF('Locations-Stops'!H1353&lt;&gt;"",VLOOKUP('Locations-Stops'!H1353,Regions!C2:D379,2,FALSE),"0")&amp;","&amp;IF('Locations-Stops'!I1353&lt;&gt;"",VLOOKUP('Locations-Stops'!I1353,Regions!F2:G379,2,FALSE),"0")&amp;","&amp;IF('Locations-Stops'!J1353&lt;&gt;"",VLOOKUP('Locations-Stops'!J1353,Regions!I2:J379,2,FALSE),"0")&amp;",'"&amp;IF('Locations-Stops'!K1353&lt;&gt;"",SUBSTITUTE('Locations-Stops'!K1353,"'","\'"),"")&amp;"','"&amp;IF('Locations-Stops'!L1353&lt;&gt;"",'Locations-Stops'!L1353,"")&amp;"','"&amp;IF('Locations-Stops'!M1353&lt;&gt;"",'Locations-Stops'!M1353,"")&amp;"','"&amp;IF('Locations-Stops'!N1353&lt;&gt;"",'Locations-Stops'!N1353,"")&amp;"', CURRENT_TIMESTAMP);"</f>
        <v>INSERT INTO `locations` (`id`, `name`, `latitude`, `longitude`, `province_id`, `region_1`, `region_2`, `region_3`, `street`, `number`, `postal`, `img`, `last_modified`) VALUES (NULL,'L ANG GEWAGT EN . TOCH GEKREGEN / NOOIT GEDAGT . EN STIL GEZWEGENGOD . IS 1840 MYN . BORG.',52.381229,4.884793,8,3,6,36,'Willemsstraat','47HS','1015 HW','https://lh6.ggpht.com/gRfefvreNmHHZahf1Dr67GFFfgvJZi6nXrhmTs_DsEXy2B_nZbeZlaeGmurg91_MY-87zvgmDz_7NTjCCTl7Sw', CURRENT_TIMESTAMP);</v>
      </c>
    </row>
    <row r="1352" spans="1:1" x14ac:dyDescent="0.25">
      <c r="A1352" t="str">
        <f>"INSERT INTO `locations` (`id`, `name`, `latitude`, `longitude`, `province_id`, `region_1`, `region_2`, `region_3`, `street`, `number`, `postal`, `img`, `last_modified`) VALUES (NULL,'"&amp;SUBSTITUTE('Locations-Stops'!F1354,"'","\'")&amp;"',"&amp;IF('Locations-Stops'!D1354&lt;&gt;"",LEFT('Locations-Stops'!D1354,2)&amp;"."&amp;RIGHT('Locations-Stops'!D1354,LEN('Locations-Stops'!D1354)-2),"0")&amp;","&amp;IF('Locations-Stops'!E1354&lt;&gt;"",LEFT('Locations-Stops'!E1354,1)&amp;"."&amp;RIGHT('Locations-Stops'!E1354,LEN('Locations-Stops'!E1354)-1),"0")&amp;","&amp;IF('Locations-Stops'!G1354&lt;&gt;"",VLOOKUP('Locations-Stops'!G1354,Regions!A2:B379,2,FALSE),"0")&amp;","&amp;IF('Locations-Stops'!H1354&lt;&gt;"",VLOOKUP('Locations-Stops'!H1354,Regions!C2:D379,2,FALSE),"0")&amp;","&amp;IF('Locations-Stops'!I1354&lt;&gt;"",VLOOKUP('Locations-Stops'!I1354,Regions!F2:G379,2,FALSE),"0")&amp;","&amp;IF('Locations-Stops'!J1354&lt;&gt;"",VLOOKUP('Locations-Stops'!J1354,Regions!I2:J379,2,FALSE),"0")&amp;",'"&amp;IF('Locations-Stops'!K1354&lt;&gt;"",SUBSTITUTE('Locations-Stops'!K1354,"'","\'"),"")&amp;"','"&amp;IF('Locations-Stops'!L1354&lt;&gt;"",'Locations-Stops'!L1354,"")&amp;"','"&amp;IF('Locations-Stops'!M1354&lt;&gt;"",'Locations-Stops'!M1354,"")&amp;"','"&amp;IF('Locations-Stops'!N1354&lt;&gt;"",'Locations-Stops'!N1354,"")&amp;"', CURRENT_TIMESTAMP);"</f>
        <v>INSERT INTO `locations` (`id`, `name`, `latitude`, `longitude`, `province_id`, `region_1`, `region_2`, `region_3`, `street`, `number`, `postal`, `img`, `last_modified`) VALUES (NULL,'Sculpture behind Historic Museum',52.36694,4.903652,8,3,6,37,'A.S. Onderwijzerhof','19','1011 VR','https://lh4.ggpht.com/77yqOaRuwlijXlIDkPQ326I3Cel41Adp3ZouO2ZVp-rqcYUO3ep7klCdhC29tbQ5vs7FEq1LGPPRZDt4l5bV', CURRENT_TIMESTAMP);</v>
      </c>
    </row>
    <row r="1353" spans="1:1" x14ac:dyDescent="0.25">
      <c r="A1353" t="str">
        <f>"INSERT INTO `locations` (`id`, `name`, `latitude`, `longitude`, `province_id`, `region_1`, `region_2`, `region_3`, `street`, `number`, `postal`, `img`, `last_modified`) VALUES (NULL,'"&amp;SUBSTITUTE('Locations-Stops'!F1355,"'","\'")&amp;"',"&amp;IF('Locations-Stops'!D1355&lt;&gt;"",LEFT('Locations-Stops'!D1355,2)&amp;"."&amp;RIGHT('Locations-Stops'!D1355,LEN('Locations-Stops'!D1355)-2),"0")&amp;","&amp;IF('Locations-Stops'!E1355&lt;&gt;"",LEFT('Locations-Stops'!E1355,1)&amp;"."&amp;RIGHT('Locations-Stops'!E1355,LEN('Locations-Stops'!E1355)-1),"0")&amp;","&amp;IF('Locations-Stops'!G1355&lt;&gt;"",VLOOKUP('Locations-Stops'!G1355,Regions!A2:B379,2,FALSE),"0")&amp;","&amp;IF('Locations-Stops'!H1355&lt;&gt;"",VLOOKUP('Locations-Stops'!H1355,Regions!C2:D379,2,FALSE),"0")&amp;","&amp;IF('Locations-Stops'!I1355&lt;&gt;"",VLOOKUP('Locations-Stops'!I1355,Regions!F2:G379,2,FALSE),"0")&amp;","&amp;IF('Locations-Stops'!J1355&lt;&gt;"",VLOOKUP('Locations-Stops'!J1355,Regions!I2:J379,2,FALSE),"0")&amp;",'"&amp;IF('Locations-Stops'!K1355&lt;&gt;"",SUBSTITUTE('Locations-Stops'!K1355,"'","\'"),"")&amp;"','"&amp;IF('Locations-Stops'!L1355&lt;&gt;"",'Locations-Stops'!L1355,"")&amp;"','"&amp;IF('Locations-Stops'!M1355&lt;&gt;"",'Locations-Stops'!M1355,"")&amp;"','"&amp;IF('Locations-Stops'!N1355&lt;&gt;"",'Locations-Stops'!N1355,"")&amp;"', CURRENT_TIMESTAMP);"</f>
        <v>INSERT INTO `locations` (`id`, `name`, `latitude`, `longitude`, `province_id`, `region_1`, `region_2`, `region_3`, `street`, `number`, `postal`, `img`, `last_modified`) VALUES (NULL,'Joods Verzetmonument - Remembr',52.367626,4.898969,8,3,6,37,'Amstel','7','1011 PT','https://lh3.googleusercontent.com/Y7dGvPMkzTP-IUibQ75sECvB8Xjq7zKD5DqHf9OQv_Eb2kz7KllMFjwXMHu2ECIyTP1UWREse9JTaAY2gcJz6w', CURRENT_TIMESTAMP);</v>
      </c>
    </row>
    <row r="1354" spans="1:1" x14ac:dyDescent="0.25">
      <c r="A1354" t="str">
        <f>"INSERT INTO `locations` (`id`, `name`, `latitude`, `longitude`, `province_id`, `region_1`, `region_2`, `region_3`, `street`, `number`, `postal`, `img`, `last_modified`) VALUES (NULL,'"&amp;SUBSTITUTE('Locations-Stops'!F1356,"'","\'")&amp;"',"&amp;IF('Locations-Stops'!D1356&lt;&gt;"",LEFT('Locations-Stops'!D1356,2)&amp;"."&amp;RIGHT('Locations-Stops'!D1356,LEN('Locations-Stops'!D1356)-2),"0")&amp;","&amp;IF('Locations-Stops'!E1356&lt;&gt;"",LEFT('Locations-Stops'!E1356,1)&amp;"."&amp;RIGHT('Locations-Stops'!E1356,LEN('Locations-Stops'!E1356)-1),"0")&amp;","&amp;IF('Locations-Stops'!G1356&lt;&gt;"",VLOOKUP('Locations-Stops'!G1356,Regions!A2:B379,2,FALSE),"0")&amp;","&amp;IF('Locations-Stops'!H1356&lt;&gt;"",VLOOKUP('Locations-Stops'!H1356,Regions!C2:D379,2,FALSE),"0")&amp;","&amp;IF('Locations-Stops'!I1356&lt;&gt;"",VLOOKUP('Locations-Stops'!I1356,Regions!F2:G379,2,FALSE),"0")&amp;","&amp;IF('Locations-Stops'!J1356&lt;&gt;"",VLOOKUP('Locations-Stops'!J1356,Regions!I2:J379,2,FALSE),"0")&amp;",'"&amp;IF('Locations-Stops'!K1356&lt;&gt;"",SUBSTITUTE('Locations-Stops'!K1356,"'","\'"),"")&amp;"','"&amp;IF('Locations-Stops'!L1356&lt;&gt;"",'Locations-Stops'!L1356,"")&amp;"','"&amp;IF('Locations-Stops'!M1356&lt;&gt;"",'Locations-Stops'!M1356,"")&amp;"','"&amp;IF('Locations-Stops'!N1356&lt;&gt;"",'Locations-Stops'!N1356,"")&amp;"', CURRENT_TIMESTAMP);"</f>
        <v>INSERT INTO `locations` (`id`, `name`, `latitude`, `longitude`, `province_id`, `region_1`, `region_2`, `region_3`, `street`, `number`, `postal`, `img`, `last_modified`) VALUES (NULL,'Circular Art In Front Of City Hall',52.367321,4.900157,8,3,6,37,'Amstel','15','1011 PT','https://lh5.ggpht.com/b-ks0L5U2GQcWEQH3gYoBlQJCzoKtJfFLRbIq-MGgnCwxw5_dAFkRIcFVJTR7n8a4OZvvOk-i3Wyd5phU2Mx', CURRENT_TIMESTAMP);</v>
      </c>
    </row>
    <row r="1355" spans="1:1" x14ac:dyDescent="0.25">
      <c r="A1355" t="str">
        <f>"INSERT INTO `locations` (`id`, `name`, `latitude`, `longitude`, `province_id`, `region_1`, `region_2`, `region_3`, `street`, `number`, `postal`, `img`, `last_modified`) VALUES (NULL,'"&amp;SUBSTITUTE('Locations-Stops'!F1357,"'","\'")&amp;"',"&amp;IF('Locations-Stops'!D1357&lt;&gt;"",LEFT('Locations-Stops'!D1357,2)&amp;"."&amp;RIGHT('Locations-Stops'!D1357,LEN('Locations-Stops'!D1357)-2),"0")&amp;","&amp;IF('Locations-Stops'!E1357&lt;&gt;"",LEFT('Locations-Stops'!E1357,1)&amp;"."&amp;RIGHT('Locations-Stops'!E1357,LEN('Locations-Stops'!E1357)-1),"0")&amp;","&amp;IF('Locations-Stops'!G1357&lt;&gt;"",VLOOKUP('Locations-Stops'!G1357,Regions!A2:B379,2,FALSE),"0")&amp;","&amp;IF('Locations-Stops'!H1357&lt;&gt;"",VLOOKUP('Locations-Stops'!H1357,Regions!C2:D379,2,FALSE),"0")&amp;","&amp;IF('Locations-Stops'!I1357&lt;&gt;"",VLOOKUP('Locations-Stops'!I1357,Regions!F2:G379,2,FALSE),"0")&amp;","&amp;IF('Locations-Stops'!J1357&lt;&gt;"",VLOOKUP('Locations-Stops'!J1357,Regions!I2:J379,2,FALSE),"0")&amp;",'"&amp;IF('Locations-Stops'!K1357&lt;&gt;"",SUBSTITUTE('Locations-Stops'!K1357,"'","\'"),"")&amp;"','"&amp;IF('Locations-Stops'!L1357&lt;&gt;"",'Locations-Stops'!L1357,"")&amp;"','"&amp;IF('Locations-Stops'!M1357&lt;&gt;"",'Locations-Stops'!M1357,"")&amp;"','"&amp;IF('Locations-Stops'!N1357&lt;&gt;"",'Locations-Stops'!N1357,"")&amp;"', CURRENT_TIMESTAMP);"</f>
        <v>INSERT INTO `locations` (`id`, `name`, `latitude`, `longitude`, `province_id`, `region_1`, `region_2`, `region_3`, `street`, `number`, `postal`, `img`, `last_modified`) VALUES (NULL,'Oude Brug',52.366002,4.901828,8,3,6,37,'Amstel','51','','https://lh3.ggpht.com/iOCrq5Uwc48dF0deaHajaFyIZ0cxMUe8VQiFLJOEbfMU1NcDAahtjFMJwd55kU08MSHP1Eyxj35AHUmJYEJEag', CURRENT_TIMESTAMP);</v>
      </c>
    </row>
    <row r="1356" spans="1:1" x14ac:dyDescent="0.25">
      <c r="A1356" t="str">
        <f>"INSERT INTO `locations` (`id`, `name`, `latitude`, `longitude`, `province_id`, `region_1`, `region_2`, `region_3`, `street`, `number`, `postal`, `img`, `last_modified`) VALUES (NULL,'"&amp;SUBSTITUTE('Locations-Stops'!F1358,"'","\'")&amp;"',"&amp;IF('Locations-Stops'!D1358&lt;&gt;"",LEFT('Locations-Stops'!D1358,2)&amp;"."&amp;RIGHT('Locations-Stops'!D1358,LEN('Locations-Stops'!D1358)-2),"0")&amp;","&amp;IF('Locations-Stops'!E1358&lt;&gt;"",LEFT('Locations-Stops'!E1358,1)&amp;"."&amp;RIGHT('Locations-Stops'!E1358,LEN('Locations-Stops'!E1358)-1),"0")&amp;","&amp;IF('Locations-Stops'!G1358&lt;&gt;"",VLOOKUP('Locations-Stops'!G1358,Regions!A2:B379,2,FALSE),"0")&amp;","&amp;IF('Locations-Stops'!H1358&lt;&gt;"",VLOOKUP('Locations-Stops'!H1358,Regions!C2:D379,2,FALSE),"0")&amp;","&amp;IF('Locations-Stops'!I1358&lt;&gt;"",VLOOKUP('Locations-Stops'!I1358,Regions!F2:G379,2,FALSE),"0")&amp;","&amp;IF('Locations-Stops'!J1358&lt;&gt;"",VLOOKUP('Locations-Stops'!J1358,Regions!I2:J379,2,FALSE),"0")&amp;",'"&amp;IF('Locations-Stops'!K1358&lt;&gt;"",SUBSTITUTE('Locations-Stops'!K1358,"'","\'"),"")&amp;"','"&amp;IF('Locations-Stops'!L1358&lt;&gt;"",'Locations-Stops'!L1358,"")&amp;"','"&amp;IF('Locations-Stops'!M1358&lt;&gt;"",'Locations-Stops'!M1358,"")&amp;"','"&amp;IF('Locations-Stops'!N1358&lt;&gt;"",'Locations-Stops'!N1358,"")&amp;"', CURRENT_TIMESTAMP);"</f>
        <v>INSERT INTO `locations` (`id`, `name`, `latitude`, `longitude`, `province_id`, `region_1`, `region_2`, `region_3`, `street`, `number`, `postal`, `img`, `last_modified`) VALUES (NULL,'Latjesbrug',52.369132,4.909581,8,3,6,37,'Anne Frankstraat','12','1011 SR','https://lh4.ggpht.com/kCvJzWuvJSi3hjlhbvgOBdFNk-nHgwVuI_w1fNUm5qYOz7NTO0soumZlpeNZ8K7h1YhngoCxRXNK9uAPejU', CURRENT_TIMESTAMP);</v>
      </c>
    </row>
    <row r="1357" spans="1:1" x14ac:dyDescent="0.25">
      <c r="A1357" t="str">
        <f>"INSERT INTO `locations` (`id`, `name`, `latitude`, `longitude`, `province_id`, `region_1`, `region_2`, `region_3`, `street`, `number`, `postal`, `img`, `last_modified`) VALUES (NULL,'"&amp;SUBSTITUTE('Locations-Stops'!F1359,"'","\'")&amp;"',"&amp;IF('Locations-Stops'!D1359&lt;&gt;"",LEFT('Locations-Stops'!D1359,2)&amp;"."&amp;RIGHT('Locations-Stops'!D1359,LEN('Locations-Stops'!D1359)-2),"0")&amp;","&amp;IF('Locations-Stops'!E1359&lt;&gt;"",LEFT('Locations-Stops'!E1359,1)&amp;"."&amp;RIGHT('Locations-Stops'!E1359,LEN('Locations-Stops'!E1359)-1),"0")&amp;","&amp;IF('Locations-Stops'!G1359&lt;&gt;"",VLOOKUP('Locations-Stops'!G1359,Regions!A2:B379,2,FALSE),"0")&amp;","&amp;IF('Locations-Stops'!H1359&lt;&gt;"",VLOOKUP('Locations-Stops'!H1359,Regions!C2:D379,2,FALSE),"0")&amp;","&amp;IF('Locations-Stops'!I1359&lt;&gt;"",VLOOKUP('Locations-Stops'!I1359,Regions!F2:G379,2,FALSE),"0")&amp;","&amp;IF('Locations-Stops'!J1359&lt;&gt;"",VLOOKUP('Locations-Stops'!J1359,Regions!I2:J379,2,FALSE),"0")&amp;",'"&amp;IF('Locations-Stops'!K1359&lt;&gt;"",SUBSTITUTE('Locations-Stops'!K1359,"'","\'"),"")&amp;"','"&amp;IF('Locations-Stops'!L1359&lt;&gt;"",'Locations-Stops'!L1359,"")&amp;"','"&amp;IF('Locations-Stops'!M1359&lt;&gt;"",'Locations-Stops'!M1359,"")&amp;"','"&amp;IF('Locations-Stops'!N1359&lt;&gt;"",'Locations-Stops'!N1359,"")&amp;"', CURRENT_TIMESTAMP);"</f>
        <v>INSERT INTO `locations` (`id`, `name`, `latitude`, `longitude`, `province_id`, `region_1`, `region_2`, `region_3`, `street`, `number`, `postal`, `img`, `last_modified`) VALUES (NULL,'De Ontzetting Memorial',52.369876,4.908532,8,3,6,37,'Anne Frankstraat','222','1011 MP','https://lh6.ggpht.com/mazYk9YT28ECnb4ysnk7LU2gwYY9z6pHjDkYaDJQvGmQYg7785qIlfP2ZSANJLjNB79AqQ5gfSbAZllBtjo', CURRENT_TIMESTAMP);</v>
      </c>
    </row>
    <row r="1358" spans="1:1" x14ac:dyDescent="0.25">
      <c r="A1358" t="str">
        <f>"INSERT INTO `locations` (`id`, `name`, `latitude`, `longitude`, `province_id`, `region_1`, `region_2`, `region_3`, `street`, `number`, `postal`, `img`, `last_modified`) VALUES (NULL,'"&amp;SUBSTITUTE('Locations-Stops'!F1360,"'","\'")&amp;"',"&amp;IF('Locations-Stops'!D1360&lt;&gt;"",LEFT('Locations-Stops'!D1360,2)&amp;"."&amp;RIGHT('Locations-Stops'!D1360,LEN('Locations-Stops'!D1360)-2),"0")&amp;","&amp;IF('Locations-Stops'!E1360&lt;&gt;"",LEFT('Locations-Stops'!E1360,1)&amp;"."&amp;RIGHT('Locations-Stops'!E1360,LEN('Locations-Stops'!E1360)-1),"0")&amp;","&amp;IF('Locations-Stops'!G1360&lt;&gt;"",VLOOKUP('Locations-Stops'!G1360,Regions!A2:B379,2,FALSE),"0")&amp;","&amp;IF('Locations-Stops'!H1360&lt;&gt;"",VLOOKUP('Locations-Stops'!H1360,Regions!C2:D379,2,FALSE),"0")&amp;","&amp;IF('Locations-Stops'!I1360&lt;&gt;"",VLOOKUP('Locations-Stops'!I1360,Regions!F2:G379,2,FALSE),"0")&amp;","&amp;IF('Locations-Stops'!J1360&lt;&gt;"",VLOOKUP('Locations-Stops'!J1360,Regions!I2:J379,2,FALSE),"0")&amp;",'"&amp;IF('Locations-Stops'!K1360&lt;&gt;"",SUBSTITUTE('Locations-Stops'!K1360,"'","\'"),"")&amp;"','"&amp;IF('Locations-Stops'!L1360&lt;&gt;"",'Locations-Stops'!L1360,"")&amp;"','"&amp;IF('Locations-Stops'!M1360&lt;&gt;"",'Locations-Stops'!M1360,"")&amp;"','"&amp;IF('Locations-Stops'!N1360&lt;&gt;"",'Locations-Stops'!N1360,"")&amp;"', CURRENT_TIMESTAMP);"</f>
        <v>INSERT INTO `locations` (`id`, `name`, `latitude`, `longitude`, `province_id`, `region_1`, `region_2`, `region_3`, `street`, `number`, `postal`, `img`, `last_modified`) VALUES (NULL,'Nic Jonk 76',52.370104,4.908887,8,3,6,37,'Anne Frankstraat','351','1011 TK','https://lh3.googleusercontent.com/c0YhoOZLT3EM3LN546A3JgCnLg23cy8SGvq269Mn856BSF_dPcIZ8CfITfOD9TkApcpwoXrrVy4TJU25F_6j', CURRENT_TIMESTAMP);</v>
      </c>
    </row>
    <row r="1359" spans="1:1" x14ac:dyDescent="0.25">
      <c r="A1359" t="str">
        <f>"INSERT INTO `locations` (`id`, `name`, `latitude`, `longitude`, `province_id`, `region_1`, `region_2`, `region_3`, `street`, `number`, `postal`, `img`, `last_modified`) VALUES (NULL,'"&amp;SUBSTITUTE('Locations-Stops'!F1361,"'","\'")&amp;"',"&amp;IF('Locations-Stops'!D1361&lt;&gt;"",LEFT('Locations-Stops'!D1361,2)&amp;"."&amp;RIGHT('Locations-Stops'!D1361,LEN('Locations-Stops'!D1361)-2),"0")&amp;","&amp;IF('Locations-Stops'!E1361&lt;&gt;"",LEFT('Locations-Stops'!E1361,1)&amp;"."&amp;RIGHT('Locations-Stops'!E1361,LEN('Locations-Stops'!E1361)-1),"0")&amp;","&amp;IF('Locations-Stops'!G1361&lt;&gt;"",VLOOKUP('Locations-Stops'!G1361,Regions!A2:B379,2,FALSE),"0")&amp;","&amp;IF('Locations-Stops'!H1361&lt;&gt;"",VLOOKUP('Locations-Stops'!H1361,Regions!C2:D379,2,FALSE),"0")&amp;","&amp;IF('Locations-Stops'!I1361&lt;&gt;"",VLOOKUP('Locations-Stops'!I1361,Regions!F2:G379,2,FALSE),"0")&amp;","&amp;IF('Locations-Stops'!J1361&lt;&gt;"",VLOOKUP('Locations-Stops'!J1361,Regions!I2:J379,2,FALSE),"0")&amp;",'"&amp;IF('Locations-Stops'!K1361&lt;&gt;"",SUBSTITUTE('Locations-Stops'!K1361,"'","\'"),"")&amp;"','"&amp;IF('Locations-Stops'!L1361&lt;&gt;"",'Locations-Stops'!L1361,"")&amp;"','"&amp;IF('Locations-Stops'!M1361&lt;&gt;"",'Locations-Stops'!M1361,"")&amp;"','"&amp;IF('Locations-Stops'!N1361&lt;&gt;"",'Locations-Stops'!N1361,"")&amp;"', CURRENT_TIMESTAMP);"</f>
        <v>INSERT INTO `locations` (`id`, `name`, `latitude`, `longitude`, `province_id`, `region_1`, `region_2`, `region_3`, `street`, `number`, `postal`, `img`, `last_modified`) VALUES (NULL,'Amrath Hotel',52.374665,4.903841,8,3,6,37,'Binnenkant','5','1011 BG','https://lh3.ggpht.com/yq1-Szyh-hfRHT3fbiipG2DPjRkp42nM9ElgXo3oZDVStcmYAv317cJX21Z6nwgBd-zJC_ToX8dwUNTwzQLP', CURRENT_TIMESTAMP);</v>
      </c>
    </row>
    <row r="1360" spans="1:1" x14ac:dyDescent="0.25">
      <c r="A1360" t="str">
        <f>"INSERT INTO `locations` (`id`, `name`, `latitude`, `longitude`, `province_id`, `region_1`, `region_2`, `region_3`, `street`, `number`, `postal`, `img`, `last_modified`) VALUES (NULL,'"&amp;SUBSTITUTE('Locations-Stops'!F1362,"'","\'")&amp;"',"&amp;IF('Locations-Stops'!D1362&lt;&gt;"",LEFT('Locations-Stops'!D1362,2)&amp;"."&amp;RIGHT('Locations-Stops'!D1362,LEN('Locations-Stops'!D1362)-2),"0")&amp;","&amp;IF('Locations-Stops'!E1362&lt;&gt;"",LEFT('Locations-Stops'!E1362,1)&amp;"."&amp;RIGHT('Locations-Stops'!E1362,LEN('Locations-Stops'!E1362)-1),"0")&amp;","&amp;IF('Locations-Stops'!G1362&lt;&gt;"",VLOOKUP('Locations-Stops'!G1362,Regions!A2:B379,2,FALSE),"0")&amp;","&amp;IF('Locations-Stops'!H1362&lt;&gt;"",VLOOKUP('Locations-Stops'!H1362,Regions!C2:D379,2,FALSE),"0")&amp;","&amp;IF('Locations-Stops'!I1362&lt;&gt;"",VLOOKUP('Locations-Stops'!I1362,Regions!F2:G379,2,FALSE),"0")&amp;","&amp;IF('Locations-Stops'!J1362&lt;&gt;"",VLOOKUP('Locations-Stops'!J1362,Regions!I2:J379,2,FALSE),"0")&amp;",'"&amp;IF('Locations-Stops'!K1362&lt;&gt;"",SUBSTITUTE('Locations-Stops'!K1362,"'","\'"),"")&amp;"','"&amp;IF('Locations-Stops'!L1362&lt;&gt;"",'Locations-Stops'!L1362,"")&amp;"','"&amp;IF('Locations-Stops'!M1362&lt;&gt;"",'Locations-Stops'!M1362,"")&amp;"','"&amp;IF('Locations-Stops'!N1362&lt;&gt;"",'Locations-Stops'!N1362,"")&amp;"', CURRENT_TIMESTAMP);"</f>
        <v>INSERT INTO `locations` (`id`, `name`, `latitude`, `longitude`, `province_id`, `region_1`, `region_2`, `region_3`, `street`, `number`, `postal`, `img`, `last_modified`) VALUES (NULL,'Flower Box',52.373748,4.904016,8,3,6,37,'Binnenkant','17','1011','https://lh4.ggpht.com/6fHyfFLUobj46P6tyDWjTNz-4StYFDLg7_l61RKN-fZ2kJ7we2MN-UPfaJ2UJwsJYLsJJYW9kn2K9tRcLjLu', CURRENT_TIMESTAMP);</v>
      </c>
    </row>
    <row r="1361" spans="1:1" x14ac:dyDescent="0.25">
      <c r="A1361" t="str">
        <f>"INSERT INTO `locations` (`id`, `name`, `latitude`, `longitude`, `province_id`, `region_1`, `region_2`, `region_3`, `street`, `number`, `postal`, `img`, `last_modified`) VALUES (NULL,'"&amp;SUBSTITUTE('Locations-Stops'!F1363,"'","\'")&amp;"',"&amp;IF('Locations-Stops'!D1363&lt;&gt;"",LEFT('Locations-Stops'!D1363,2)&amp;"."&amp;RIGHT('Locations-Stops'!D1363,LEN('Locations-Stops'!D1363)-2),"0")&amp;","&amp;IF('Locations-Stops'!E1363&lt;&gt;"",LEFT('Locations-Stops'!E1363,1)&amp;"."&amp;RIGHT('Locations-Stops'!E1363,LEN('Locations-Stops'!E1363)-1),"0")&amp;","&amp;IF('Locations-Stops'!G1363&lt;&gt;"",VLOOKUP('Locations-Stops'!G1363,Regions!A2:B379,2,FALSE),"0")&amp;","&amp;IF('Locations-Stops'!H1363&lt;&gt;"",VLOOKUP('Locations-Stops'!H1363,Regions!C2:D379,2,FALSE),"0")&amp;","&amp;IF('Locations-Stops'!I1363&lt;&gt;"",VLOOKUP('Locations-Stops'!I1363,Regions!F2:G379,2,FALSE),"0")&amp;","&amp;IF('Locations-Stops'!J1363&lt;&gt;"",VLOOKUP('Locations-Stops'!J1363,Regions!I2:J379,2,FALSE),"0")&amp;",'"&amp;IF('Locations-Stops'!K1363&lt;&gt;"",SUBSTITUTE('Locations-Stops'!K1363,"'","\'"),"")&amp;"','"&amp;IF('Locations-Stops'!L1363&lt;&gt;"",'Locations-Stops'!L1363,"")&amp;"','"&amp;IF('Locations-Stops'!M1363&lt;&gt;"",'Locations-Stops'!M1363,"")&amp;"','"&amp;IF('Locations-Stops'!N1363&lt;&gt;"",'Locations-Stops'!N1363,"")&amp;"', CURRENT_TIMESTAMP);"</f>
        <v>INSERT INTO `locations` (`id`, `name`, `latitude`, `longitude`, `province_id`, `region_1`, `region_2`, `region_3`, `street`, `number`, `postal`, `img`, `last_modified`) VALUES (NULL,'Blauwbrug',52.366185,4.900561,8,3,6,37,'Blauwbrug','','','https://lh3.ggpht.com/VuJeye1mC0wrE87kKNYvpVnOLiz7WCFsce4KUGtZihHKHehxKtgTv4hNuG_Cb2BAOM5Lgolizoni1t4Es-jc', CURRENT_TIMESTAMP);</v>
      </c>
    </row>
    <row r="1362" spans="1:1" x14ac:dyDescent="0.25">
      <c r="A1362" t="str">
        <f>"INSERT INTO `locations` (`id`, `name`, `latitude`, `longitude`, `province_id`, `region_1`, `region_2`, `region_3`, `street`, `number`, `postal`, `img`, `last_modified`) VALUES (NULL,'"&amp;SUBSTITUTE('Locations-Stops'!F1364,"'","\'")&amp;"',"&amp;IF('Locations-Stops'!D1364&lt;&gt;"",LEFT('Locations-Stops'!D1364,2)&amp;"."&amp;RIGHT('Locations-Stops'!D1364,LEN('Locations-Stops'!D1364)-2),"0")&amp;","&amp;IF('Locations-Stops'!E1364&lt;&gt;"",LEFT('Locations-Stops'!E1364,1)&amp;"."&amp;RIGHT('Locations-Stops'!E1364,LEN('Locations-Stops'!E1364)-1),"0")&amp;","&amp;IF('Locations-Stops'!G1364&lt;&gt;"",VLOOKUP('Locations-Stops'!G1364,Regions!A2:B379,2,FALSE),"0")&amp;","&amp;IF('Locations-Stops'!H1364&lt;&gt;"",VLOOKUP('Locations-Stops'!H1364,Regions!C2:D379,2,FALSE),"0")&amp;","&amp;IF('Locations-Stops'!I1364&lt;&gt;"",VLOOKUP('Locations-Stops'!I1364,Regions!F2:G379,2,FALSE),"0")&amp;","&amp;IF('Locations-Stops'!J1364&lt;&gt;"",VLOOKUP('Locations-Stops'!J1364,Regions!I2:J379,2,FALSE),"0")&amp;",'"&amp;IF('Locations-Stops'!K1364&lt;&gt;"",SUBSTITUTE('Locations-Stops'!K1364,"'","\'"),"")&amp;"','"&amp;IF('Locations-Stops'!L1364&lt;&gt;"",'Locations-Stops'!L1364,"")&amp;"','"&amp;IF('Locations-Stops'!M1364&lt;&gt;"",'Locations-Stops'!M1364,"")&amp;"','"&amp;IF('Locations-Stops'!N1364&lt;&gt;"",'Locations-Stops'!N1364,"")&amp;"', CURRENT_TIMESTAMP);"</f>
        <v>INSERT INTO `locations` (`id`, `name`, `latitude`, `longitude`, `province_id`, `region_1`, `region_2`, `region_3`, `street`, `number`, `postal`, `img`, `last_modified`) VALUES (NULL,'Bridge with Lamps',52.36644,4.900876,8,3,6,37,'Blauwbrug','','','https://lh6.ggpht.com/kaLXX30l5o-0QtjnGu85903_9WQMRUkwEhDLSRqerDbQ7fV7BS8nLeLvKjPmMi4EGqRt6b0NrJFkQYK0OwA', CURRENT_TIMESTAMP);</v>
      </c>
    </row>
    <row r="1363" spans="1:1" x14ac:dyDescent="0.25">
      <c r="A1363" t="str">
        <f>"INSERT INTO `locations` (`id`, `name`, `latitude`, `longitude`, `province_id`, `region_1`, `region_2`, `region_3`, `street`, `number`, `postal`, `img`, `last_modified`) VALUES (NULL,'"&amp;SUBSTITUTE('Locations-Stops'!F1365,"'","\'")&amp;"',"&amp;IF('Locations-Stops'!D1365&lt;&gt;"",LEFT('Locations-Stops'!D1365,2)&amp;"."&amp;RIGHT('Locations-Stops'!D1365,LEN('Locations-Stops'!D1365)-2),"0")&amp;","&amp;IF('Locations-Stops'!E1365&lt;&gt;"",LEFT('Locations-Stops'!E1365,1)&amp;"."&amp;RIGHT('Locations-Stops'!E1365,LEN('Locations-Stops'!E1365)-1),"0")&amp;","&amp;IF('Locations-Stops'!G1365&lt;&gt;"",VLOOKUP('Locations-Stops'!G1365,Regions!A2:B379,2,FALSE),"0")&amp;","&amp;IF('Locations-Stops'!H1365&lt;&gt;"",VLOOKUP('Locations-Stops'!H1365,Regions!C2:D379,2,FALSE),"0")&amp;","&amp;IF('Locations-Stops'!I1365&lt;&gt;"",VLOOKUP('Locations-Stops'!I1365,Regions!F2:G379,2,FALSE),"0")&amp;","&amp;IF('Locations-Stops'!J1365&lt;&gt;"",VLOOKUP('Locations-Stops'!J1365,Regions!I2:J379,2,FALSE),"0")&amp;",'"&amp;IF('Locations-Stops'!K1365&lt;&gt;"",SUBSTITUTE('Locations-Stops'!K1365,"'","\'"),"")&amp;"','"&amp;IF('Locations-Stops'!L1365&lt;&gt;"",'Locations-Stops'!L1365,"")&amp;"','"&amp;IF('Locations-Stops'!M1365&lt;&gt;"",'Locations-Stops'!M1365,"")&amp;"','"&amp;IF('Locations-Stops'!N1365&lt;&gt;"",'Locations-Stops'!N1365,"")&amp;"', CURRENT_TIMESTAMP);"</f>
        <v>INSERT INTO `locations` (`id`, `name`, `latitude`, `longitude`, `province_id`, `region_1`, `region_2`, `region_3`, `street`, `number`, `postal`, `img`, `last_modified`) VALUES (NULL,'Nemo',52.374482,4.912019,8,3,6,37,'Bruno van Moerkerkenpassage','6','1011','https://lh3.ggpht.com/2O9GU2eeXFxhP7fTWxeX7AFOr2KaD_FX13g-1ruckO41pQeLakKxGkIs4UufY5zOI4Z7Mz2zKJNWiub8JuRV', CURRENT_TIMESTAMP);</v>
      </c>
    </row>
    <row r="1364" spans="1:1" x14ac:dyDescent="0.25">
      <c r="A1364" t="str">
        <f>"INSERT INTO `locations` (`id`, `name`, `latitude`, `longitude`, `province_id`, `region_1`, `region_2`, `region_3`, `street`, `number`, `postal`, `img`, `last_modified`) VALUES (NULL,'"&amp;SUBSTITUTE('Locations-Stops'!F1366,"'","\'")&amp;"',"&amp;IF('Locations-Stops'!D1366&lt;&gt;"",LEFT('Locations-Stops'!D1366,2)&amp;"."&amp;RIGHT('Locations-Stops'!D1366,LEN('Locations-Stops'!D1366)-2),"0")&amp;","&amp;IF('Locations-Stops'!E1366&lt;&gt;"",LEFT('Locations-Stops'!E1366,1)&amp;"."&amp;RIGHT('Locations-Stops'!E1366,LEN('Locations-Stops'!E1366)-1),"0")&amp;","&amp;IF('Locations-Stops'!G1366&lt;&gt;"",VLOOKUP('Locations-Stops'!G1366,Regions!A2:B379,2,FALSE),"0")&amp;","&amp;IF('Locations-Stops'!H1366&lt;&gt;"",VLOOKUP('Locations-Stops'!H1366,Regions!C2:D379,2,FALSE),"0")&amp;","&amp;IF('Locations-Stops'!I1366&lt;&gt;"",VLOOKUP('Locations-Stops'!I1366,Regions!F2:G379,2,FALSE),"0")&amp;","&amp;IF('Locations-Stops'!J1366&lt;&gt;"",VLOOKUP('Locations-Stops'!J1366,Regions!I2:J379,2,FALSE),"0")&amp;",'"&amp;IF('Locations-Stops'!K1366&lt;&gt;"",SUBSTITUTE('Locations-Stops'!K1366,"'","\'"),"")&amp;"','"&amp;IF('Locations-Stops'!L1366&lt;&gt;"",'Locations-Stops'!L1366,"")&amp;"','"&amp;IF('Locations-Stops'!M1366&lt;&gt;"",'Locations-Stops'!M1366,"")&amp;"','"&amp;IF('Locations-Stops'!N1366&lt;&gt;"",'Locations-Stops'!N1366,"")&amp;"', CURRENT_TIMESTAMP);"</f>
        <v>INSERT INTO `locations` (`id`, `name`, `latitude`, `longitude`, `province_id`, `region_1`, `region_2`, `region_3`, `street`, `number`, `postal`, `img`, `last_modified`) VALUES (NULL,'One Eye',52.377785,4.910153,8,3,6,37,'De Ruijterkade','12','1011','https://lh5.ggpht.com/9OBJv8Lb9YSUsHIEzHLy81UtnoosBndw7s5XCve5XeyeD-H-E8toJDzHkiXJscAzVEuP7gJmYwqLjPogqOOf', CURRENT_TIMESTAMP);</v>
      </c>
    </row>
    <row r="1365" spans="1:1" x14ac:dyDescent="0.25">
      <c r="A1365" t="str">
        <f>"INSERT INTO `locations` (`id`, `name`, `latitude`, `longitude`, `province_id`, `region_1`, `region_2`, `region_3`, `street`, `number`, `postal`, `img`, `last_modified`) VALUES (NULL,'"&amp;SUBSTITUTE('Locations-Stops'!F1367,"'","\'")&amp;"',"&amp;IF('Locations-Stops'!D1367&lt;&gt;"",LEFT('Locations-Stops'!D1367,2)&amp;"."&amp;RIGHT('Locations-Stops'!D1367,LEN('Locations-Stops'!D1367)-2),"0")&amp;","&amp;IF('Locations-Stops'!E1367&lt;&gt;"",LEFT('Locations-Stops'!E1367,1)&amp;"."&amp;RIGHT('Locations-Stops'!E1367,LEN('Locations-Stops'!E1367)-1),"0")&amp;","&amp;IF('Locations-Stops'!G1367&lt;&gt;"",VLOOKUP('Locations-Stops'!G1367,Regions!A2:B379,2,FALSE),"0")&amp;","&amp;IF('Locations-Stops'!H1367&lt;&gt;"",VLOOKUP('Locations-Stops'!H1367,Regions!C2:D379,2,FALSE),"0")&amp;","&amp;IF('Locations-Stops'!I1367&lt;&gt;"",VLOOKUP('Locations-Stops'!I1367,Regions!F2:G379,2,FALSE),"0")&amp;","&amp;IF('Locations-Stops'!J1367&lt;&gt;"",VLOOKUP('Locations-Stops'!J1367,Regions!I2:J379,2,FALSE),"0")&amp;",'"&amp;IF('Locations-Stops'!K1367&lt;&gt;"",SUBSTITUTE('Locations-Stops'!K1367,"'","\'"),"")&amp;"','"&amp;IF('Locations-Stops'!L1367&lt;&gt;"",'Locations-Stops'!L1367,"")&amp;"','"&amp;IF('Locations-Stops'!M1367&lt;&gt;"",'Locations-Stops'!M1367,"")&amp;"','"&amp;IF('Locations-Stops'!N1367&lt;&gt;"",'Locations-Stops'!N1367,"")&amp;"', CURRENT_TIMESTAMP);"</f>
        <v>INSERT INTO `locations` (`id`, `name`, `latitude`, `longitude`, `province_id`, `region_1`, `region_2`, `region_3`, `street`, `number`, `postal`, `img`, `last_modified`) VALUES (NULL,'Fietsroutenetwerk 5',52.378444,4.905087,8,3,6,37,'De Ruijterkade','106','1011 AB','https://lh3.ggpht.com/L_ph8DpeWM7iigPgHLSlKyQqBJB3OTagLeDw6gdq1XWc5d4EjDYxjNBIgVpXaEJfWKzIXUgzR5m-5usLjoEU', CURRENT_TIMESTAMP);</v>
      </c>
    </row>
    <row r="1366" spans="1:1" x14ac:dyDescent="0.25">
      <c r="A1366" t="str">
        <f>"INSERT INTO `locations` (`id`, `name`, `latitude`, `longitude`, `province_id`, `region_1`, `region_2`, `region_3`, `street`, `number`, `postal`, `img`, `last_modified`) VALUES (NULL,'"&amp;SUBSTITUTE('Locations-Stops'!F1368,"'","\'")&amp;"',"&amp;IF('Locations-Stops'!D1368&lt;&gt;"",LEFT('Locations-Stops'!D1368,2)&amp;"."&amp;RIGHT('Locations-Stops'!D1368,LEN('Locations-Stops'!D1368)-2),"0")&amp;","&amp;IF('Locations-Stops'!E1368&lt;&gt;"",LEFT('Locations-Stops'!E1368,1)&amp;"."&amp;RIGHT('Locations-Stops'!E1368,LEN('Locations-Stops'!E1368)-1),"0")&amp;","&amp;IF('Locations-Stops'!G1368&lt;&gt;"",VLOOKUP('Locations-Stops'!G1368,Regions!A2:B379,2,FALSE),"0")&amp;","&amp;IF('Locations-Stops'!H1368&lt;&gt;"",VLOOKUP('Locations-Stops'!H1368,Regions!C2:D379,2,FALSE),"0")&amp;","&amp;IF('Locations-Stops'!I1368&lt;&gt;"",VLOOKUP('Locations-Stops'!I1368,Regions!F2:G379,2,FALSE),"0")&amp;","&amp;IF('Locations-Stops'!J1368&lt;&gt;"",VLOOKUP('Locations-Stops'!J1368,Regions!I2:J379,2,FALSE),"0")&amp;",'"&amp;IF('Locations-Stops'!K1368&lt;&gt;"",SUBSTITUTE('Locations-Stops'!K1368,"'","\'"),"")&amp;"','"&amp;IF('Locations-Stops'!L1368&lt;&gt;"",'Locations-Stops'!L1368,"")&amp;"','"&amp;IF('Locations-Stops'!M1368&lt;&gt;"",'Locations-Stops'!M1368,"")&amp;"','"&amp;IF('Locations-Stops'!N1368&lt;&gt;"",'Locations-Stops'!N1368,"")&amp;"', CURRENT_TIMESTAMP);"</f>
        <v>INSERT INTO `locations` (`id`, `name`, `latitude`, `longitude`, `province_id`, `region_1`, `region_2`, `region_3`, `street`, `number`, `postal`, `img`, `last_modified`) VALUES (NULL,'Admiraal de Ruyter Facade',52.377112,4.909075,8,3,6,37,'De Ruijterkade','150','1011 AC','https://lh4.ggpht.com/1dPHon0lVIaQup3ssQtMTiVSR5t4km2eV9dP6IfgXbQ4-IFrCVQC56zGdXnBh1SUoXDYJu_XfDNGuZZ7Ma7-NIxCvE3n3nzGeUVHK_GWl6cT_rWL', CURRENT_TIMESTAMP);</v>
      </c>
    </row>
    <row r="1367" spans="1:1" x14ac:dyDescent="0.25">
      <c r="A1367" t="str">
        <f>"INSERT INTO `locations` (`id`, `name`, `latitude`, `longitude`, `province_id`, `region_1`, `region_2`, `region_3`, `street`, `number`, `postal`, `img`, `last_modified`) VALUES (NULL,'"&amp;SUBSTITUTE('Locations-Stops'!F1369,"'","\'")&amp;"',"&amp;IF('Locations-Stops'!D1369&lt;&gt;"",LEFT('Locations-Stops'!D1369,2)&amp;"."&amp;RIGHT('Locations-Stops'!D1369,LEN('Locations-Stops'!D1369)-2),"0")&amp;","&amp;IF('Locations-Stops'!E1369&lt;&gt;"",LEFT('Locations-Stops'!E1369,1)&amp;"."&amp;RIGHT('Locations-Stops'!E1369,LEN('Locations-Stops'!E1369)-1),"0")&amp;","&amp;IF('Locations-Stops'!G1369&lt;&gt;"",VLOOKUP('Locations-Stops'!G1369,Regions!A2:B379,2,FALSE),"0")&amp;","&amp;IF('Locations-Stops'!H1369&lt;&gt;"",VLOOKUP('Locations-Stops'!H1369,Regions!C2:D379,2,FALSE),"0")&amp;","&amp;IF('Locations-Stops'!I1369&lt;&gt;"",VLOOKUP('Locations-Stops'!I1369,Regions!F2:G379,2,FALSE),"0")&amp;","&amp;IF('Locations-Stops'!J1369&lt;&gt;"",VLOOKUP('Locations-Stops'!J1369,Regions!I2:J379,2,FALSE),"0")&amp;",'"&amp;IF('Locations-Stops'!K1369&lt;&gt;"",SUBSTITUTE('Locations-Stops'!K1369,"'","\'"),"")&amp;"','"&amp;IF('Locations-Stops'!L1369&lt;&gt;"",'Locations-Stops'!L1369,"")&amp;"','"&amp;IF('Locations-Stops'!M1369&lt;&gt;"",'Locations-Stops'!M1369,"")&amp;"','"&amp;IF('Locations-Stops'!N1369&lt;&gt;"",'Locations-Stops'!N1369,"")&amp;"', CURRENT_TIMESTAMP);"</f>
        <v>INSERT INTO `locations` (`id`, `name`, `latitude`, `longitude`, `province_id`, `region_1`, `region_2`, `region_3`, `street`, `number`, `postal`, `img`, `last_modified`) VALUES (NULL,'Bowling Pin',52.377973,4.909438,8,3,6,37,'De Ruijterkade','153','1011','https://lh6.ggpht.com/QiJ8AA3WeuS5KXnjpkMJOf8bfkbNulloLKVIw9e5W_D7LeDv0wNeXP263SZGmJuqbcub59JsrEDSBKF-qy0', CURRENT_TIMESTAMP);</v>
      </c>
    </row>
    <row r="1368" spans="1:1" x14ac:dyDescent="0.25">
      <c r="A1368" t="str">
        <f>"INSERT INTO `locations` (`id`, `name`, `latitude`, `longitude`, `province_id`, `region_1`, `region_2`, `region_3`, `street`, `number`, `postal`, `img`, `last_modified`) VALUES (NULL,'"&amp;SUBSTITUTE('Locations-Stops'!F1370,"'","\'")&amp;"',"&amp;IF('Locations-Stops'!D1370&lt;&gt;"",LEFT('Locations-Stops'!D1370,2)&amp;"."&amp;RIGHT('Locations-Stops'!D1370,LEN('Locations-Stops'!D1370)-2),"0")&amp;","&amp;IF('Locations-Stops'!E1370&lt;&gt;"",LEFT('Locations-Stops'!E1370,1)&amp;"."&amp;RIGHT('Locations-Stops'!E1370,LEN('Locations-Stops'!E1370)-1),"0")&amp;","&amp;IF('Locations-Stops'!G1370&lt;&gt;"",VLOOKUP('Locations-Stops'!G1370,Regions!A2:B379,2,FALSE),"0")&amp;","&amp;IF('Locations-Stops'!H1370&lt;&gt;"",VLOOKUP('Locations-Stops'!H1370,Regions!C2:D379,2,FALSE),"0")&amp;","&amp;IF('Locations-Stops'!I1370&lt;&gt;"",VLOOKUP('Locations-Stops'!I1370,Regions!F2:G379,2,FALSE),"0")&amp;","&amp;IF('Locations-Stops'!J1370&lt;&gt;"",VLOOKUP('Locations-Stops'!J1370,Regions!I2:J379,2,FALSE),"0")&amp;",'"&amp;IF('Locations-Stops'!K1370&lt;&gt;"",SUBSTITUTE('Locations-Stops'!K1370,"'","\'"),"")&amp;"','"&amp;IF('Locations-Stops'!L1370&lt;&gt;"",'Locations-Stops'!L1370,"")&amp;"','"&amp;IF('Locations-Stops'!M1370&lt;&gt;"",'Locations-Stops'!M1370,"")&amp;"','"&amp;IF('Locations-Stops'!N1370&lt;&gt;"",'Locations-Stops'!N1370,"")&amp;"', CURRENT_TIMESTAMP);"</f>
        <v>INSERT INTO `locations` (`id`, `name`, `latitude`, `longitude`, `province_id`, `region_1`, `region_2`, `region_3`, `street`, `number`, `postal`, `img`, `last_modified`) VALUES (NULL,'De Admiraliteit',52.377615,4.906651,8,3,6,37,'De Ruijterkade','125HS','1011 AC','https://lh3.googleusercontent.com/xt72geVBXz_VdqLZmxIg-aGe9y5oaS8MLKSeLSfMYEKKLvjPHS3Bvu3_ylgQDAdEbuTbqS3jqHZ_w5Ar4LQ', CURRENT_TIMESTAMP);</v>
      </c>
    </row>
    <row r="1369" spans="1:1" x14ac:dyDescent="0.25">
      <c r="A1369" t="str">
        <f>"INSERT INTO `locations` (`id`, `name`, `latitude`, `longitude`, `province_id`, `region_1`, `region_2`, `region_3`, `street`, `number`, `postal`, `img`, `last_modified`) VALUES (NULL,'"&amp;SUBSTITUTE('Locations-Stops'!F1371,"'","\'")&amp;"',"&amp;IF('Locations-Stops'!D1371&lt;&gt;"",LEFT('Locations-Stops'!D1371,2)&amp;"."&amp;RIGHT('Locations-Stops'!D1371,LEN('Locations-Stops'!D1371)-2),"0")&amp;","&amp;IF('Locations-Stops'!E1371&lt;&gt;"",LEFT('Locations-Stops'!E1371,1)&amp;"."&amp;RIGHT('Locations-Stops'!E1371,LEN('Locations-Stops'!E1371)-1),"0")&amp;","&amp;IF('Locations-Stops'!G1371&lt;&gt;"",VLOOKUP('Locations-Stops'!G1371,Regions!A2:B379,2,FALSE),"0")&amp;","&amp;IF('Locations-Stops'!H1371&lt;&gt;"",VLOOKUP('Locations-Stops'!H1371,Regions!C2:D379,2,FALSE),"0")&amp;","&amp;IF('Locations-Stops'!I1371&lt;&gt;"",VLOOKUP('Locations-Stops'!I1371,Regions!F2:G379,2,FALSE),"0")&amp;","&amp;IF('Locations-Stops'!J1371&lt;&gt;"",VLOOKUP('Locations-Stops'!J1371,Regions!I2:J379,2,FALSE),"0")&amp;",'"&amp;IF('Locations-Stops'!K1371&lt;&gt;"",SUBSTITUTE('Locations-Stops'!K1371,"'","\'"),"")&amp;"','"&amp;IF('Locations-Stops'!L1371&lt;&gt;"",'Locations-Stops'!L1371,"")&amp;"','"&amp;IF('Locations-Stops'!M1371&lt;&gt;"",'Locations-Stops'!M1371,"")&amp;"','"&amp;IF('Locations-Stops'!N1371&lt;&gt;"",'Locations-Stops'!N1371,"")&amp;"', CURRENT_TIMESTAMP);"</f>
        <v>INSERT INTO `locations` (`id`, `name`, `latitude`, `longitude`, `province_id`, `region_1`, `region_2`, `region_3`, `street`, `number`, `postal`, `img`, `last_modified`) VALUES (NULL,'Golden Lion on the Wall',52.373858,4.901552,8,3,6,37,'Geldersekade','97HS','1011 EM','https://lh5.ggpht.com/M6FX8X2S4lKR-Xf8X2uS9VtN9xU2Bz76heD90OwhPTRl2V2KLcdZzBUER8DLOiT1KJVVm6DaiPK4bmKtWu8', CURRENT_TIMESTAMP);</v>
      </c>
    </row>
    <row r="1370" spans="1:1" x14ac:dyDescent="0.25">
      <c r="A1370" t="str">
        <f>"INSERT INTO `locations` (`id`, `name`, `latitude`, `longitude`, `province_id`, `region_1`, `region_2`, `region_3`, `street`, `number`, `postal`, `img`, `last_modified`) VALUES (NULL,'"&amp;SUBSTITUTE('Locations-Stops'!F1372,"'","\'")&amp;"',"&amp;IF('Locations-Stops'!D1372&lt;&gt;"",LEFT('Locations-Stops'!D1372,2)&amp;"."&amp;RIGHT('Locations-Stops'!D1372,LEN('Locations-Stops'!D1372)-2),"0")&amp;","&amp;IF('Locations-Stops'!E1372&lt;&gt;"",LEFT('Locations-Stops'!E1372,1)&amp;"."&amp;RIGHT('Locations-Stops'!E1372,LEN('Locations-Stops'!E1372)-1),"0")&amp;","&amp;IF('Locations-Stops'!G1372&lt;&gt;"",VLOOKUP('Locations-Stops'!G1372,Regions!A2:B379,2,FALSE),"0")&amp;","&amp;IF('Locations-Stops'!H1372&lt;&gt;"",VLOOKUP('Locations-Stops'!H1372,Regions!C2:D379,2,FALSE),"0")&amp;","&amp;IF('Locations-Stops'!I1372&lt;&gt;"",VLOOKUP('Locations-Stops'!I1372,Regions!F2:G379,2,FALSE),"0")&amp;","&amp;IF('Locations-Stops'!J1372&lt;&gt;"",VLOOKUP('Locations-Stops'!J1372,Regions!I2:J379,2,FALSE),"0")&amp;",'"&amp;IF('Locations-Stops'!K1372&lt;&gt;"",SUBSTITUTE('Locations-Stops'!K1372,"'","\'"),"")&amp;"','"&amp;IF('Locations-Stops'!L1372&lt;&gt;"",'Locations-Stops'!L1372,"")&amp;"','"&amp;IF('Locations-Stops'!M1372&lt;&gt;"",'Locations-Stops'!M1372,"")&amp;"','"&amp;IF('Locations-Stops'!N1372&lt;&gt;"",'Locations-Stops'!N1372,"")&amp;"', CURRENT_TIMESTAMP);"</f>
        <v>INSERT INTO `locations` (`id`, `name`, `latitude`, `longitude`, `province_id`, `region_1`, `region_2`, `region_3`, `street`, `number`, `postal`, `img`, `last_modified`) VALUES (NULL,'Dinosaur with Bird',52.368996,4.898574,8,3,6,37,'Groenburgwal','27','1011 HR','https://lh5.ggpht.com/5IAG4CkCOEqg4j2hoPERHy74AZU2P3eO8Eu34yMMKowmr16URxXQAZntqUKeqh9x8vAVDW28Fp-LSy-2A4W9ug', CURRENT_TIMESTAMP);</v>
      </c>
    </row>
    <row r="1371" spans="1:1" x14ac:dyDescent="0.25">
      <c r="A1371" t="str">
        <f>"INSERT INTO `locations` (`id`, `name`, `latitude`, `longitude`, `province_id`, `region_1`, `region_2`, `region_3`, `street`, `number`, `postal`, `img`, `last_modified`) VALUES (NULL,'"&amp;SUBSTITUTE('Locations-Stops'!F1373,"'","\'")&amp;"',"&amp;IF('Locations-Stops'!D1373&lt;&gt;"",LEFT('Locations-Stops'!D1373,2)&amp;"."&amp;RIGHT('Locations-Stops'!D1373,LEN('Locations-Stops'!D1373)-2),"0")&amp;","&amp;IF('Locations-Stops'!E1373&lt;&gt;"",LEFT('Locations-Stops'!E1373,1)&amp;"."&amp;RIGHT('Locations-Stops'!E1373,LEN('Locations-Stops'!E1373)-1),"0")&amp;","&amp;IF('Locations-Stops'!G1373&lt;&gt;"",VLOOKUP('Locations-Stops'!G1373,Regions!A2:B379,2,FALSE),"0")&amp;","&amp;IF('Locations-Stops'!H1373&lt;&gt;"",VLOOKUP('Locations-Stops'!H1373,Regions!C2:D379,2,FALSE),"0")&amp;","&amp;IF('Locations-Stops'!I1373&lt;&gt;"",VLOOKUP('Locations-Stops'!I1373,Regions!F2:G379,2,FALSE),"0")&amp;","&amp;IF('Locations-Stops'!J1373&lt;&gt;"",VLOOKUP('Locations-Stops'!J1373,Regions!I2:J379,2,FALSE),"0")&amp;",'"&amp;IF('Locations-Stops'!K1373&lt;&gt;"",SUBSTITUTE('Locations-Stops'!K1373,"'","\'"),"")&amp;"','"&amp;IF('Locations-Stops'!L1373&lt;&gt;"",'Locations-Stops'!L1373,"")&amp;"','"&amp;IF('Locations-Stops'!M1373&lt;&gt;"",'Locations-Stops'!M1373,"")&amp;"','"&amp;IF('Locations-Stops'!N1373&lt;&gt;"",'Locations-Stops'!N1373,"")&amp;"', CURRENT_TIMESTAMP);"</f>
        <v>INSERT INTO `locations` (`id`, `name`, `latitude`, `longitude`, `province_id`, `region_1`, `region_2`, `region_3`, `street`, `number`, `postal`, `img`, `last_modified`) VALUES (NULL,'Engelse Kerk',52.368568,4.897796,8,3,6,37,'Groenburgwal','40III','1011 HW','https://lh3.ggpht.com/X4uFixke0SXsUKaK3uG-EbiABWmK6K1GP3sPz2ElIMbGQvPz1N6b3r0c6Wrs_yjBrWOMB1zvyIZn-SeBpJet', CURRENT_TIMESTAMP);</v>
      </c>
    </row>
    <row r="1372" spans="1:1" x14ac:dyDescent="0.25">
      <c r="A1372" t="str">
        <f>"INSERT INTO `locations` (`id`, `name`, `latitude`, `longitude`, `province_id`, `region_1`, `region_2`, `region_3`, `street`, `number`, `postal`, `img`, `last_modified`) VALUES (NULL,'"&amp;SUBSTITUTE('Locations-Stops'!F1374,"'","\'")&amp;"',"&amp;IF('Locations-Stops'!D1374&lt;&gt;"",LEFT('Locations-Stops'!D1374,2)&amp;"."&amp;RIGHT('Locations-Stops'!D1374,LEN('Locations-Stops'!D1374)-2),"0")&amp;","&amp;IF('Locations-Stops'!E1374&lt;&gt;"",LEFT('Locations-Stops'!E1374,1)&amp;"."&amp;RIGHT('Locations-Stops'!E1374,LEN('Locations-Stops'!E1374)-1),"0")&amp;","&amp;IF('Locations-Stops'!G1374&lt;&gt;"",VLOOKUP('Locations-Stops'!G1374,Regions!A2:B379,2,FALSE),"0")&amp;","&amp;IF('Locations-Stops'!H1374&lt;&gt;"",VLOOKUP('Locations-Stops'!H1374,Regions!C2:D379,2,FALSE),"0")&amp;","&amp;IF('Locations-Stops'!I1374&lt;&gt;"",VLOOKUP('Locations-Stops'!I1374,Regions!F2:G379,2,FALSE),"0")&amp;","&amp;IF('Locations-Stops'!J1374&lt;&gt;"",VLOOKUP('Locations-Stops'!J1374,Regions!I2:J379,2,FALSE),"0")&amp;",'"&amp;IF('Locations-Stops'!K1374&lt;&gt;"",SUBSTITUTE('Locations-Stops'!K1374,"'","\'"),"")&amp;"','"&amp;IF('Locations-Stops'!L1374&lt;&gt;"",'Locations-Stops'!L1374,"")&amp;"','"&amp;IF('Locations-Stops'!M1374&lt;&gt;"",'Locations-Stops'!M1374,"")&amp;"','"&amp;IF('Locations-Stops'!N1374&lt;&gt;"",'Locations-Stops'!N1374,"")&amp;"', CURRENT_TIMESTAMP);"</f>
        <v>INSERT INTO `locations` (`id`, `name`, `latitude`, `longitude`, `province_id`, `region_1`, `region_2`, `region_3`, `street`, `number`, `postal`, `img`, `last_modified`) VALUES (NULL,'Bucket Sculpture',52.373704,4.912074,8,3,6,37,'IJtunnel','151','1011 TA','https://lh6.ggpht.com/4dcpu_nHf4i7PMQ3R9fMRjXUV2RElnRbNRLHL9WheJ_RXvh7mKiZbpdcumXqDV3CMrnFWcRB7Zw0PM65aJc', CURRENT_TIMESTAMP);</v>
      </c>
    </row>
    <row r="1373" spans="1:1" x14ac:dyDescent="0.25">
      <c r="A1373" t="str">
        <f>"INSERT INTO `locations` (`id`, `name`, `latitude`, `longitude`, `province_id`, `region_1`, `region_2`, `region_3`, `street`, `number`, `postal`, `img`, `last_modified`) VALUES (NULL,'"&amp;SUBSTITUTE('Locations-Stops'!F1375,"'","\'")&amp;"',"&amp;IF('Locations-Stops'!D1375&lt;&gt;"",LEFT('Locations-Stops'!D1375,2)&amp;"."&amp;RIGHT('Locations-Stops'!D1375,LEN('Locations-Stops'!D1375)-2),"0")&amp;","&amp;IF('Locations-Stops'!E1375&lt;&gt;"",LEFT('Locations-Stops'!E1375,1)&amp;"."&amp;RIGHT('Locations-Stops'!E1375,LEN('Locations-Stops'!E1375)-1),"0")&amp;","&amp;IF('Locations-Stops'!G1375&lt;&gt;"",VLOOKUP('Locations-Stops'!G1375,Regions!A2:B379,2,FALSE),"0")&amp;","&amp;IF('Locations-Stops'!H1375&lt;&gt;"",VLOOKUP('Locations-Stops'!H1375,Regions!C2:D379,2,FALSE),"0")&amp;","&amp;IF('Locations-Stops'!I1375&lt;&gt;"",VLOOKUP('Locations-Stops'!I1375,Regions!F2:G379,2,FALSE),"0")&amp;","&amp;IF('Locations-Stops'!J1375&lt;&gt;"",VLOOKUP('Locations-Stops'!J1375,Regions!I2:J379,2,FALSE),"0")&amp;",'"&amp;IF('Locations-Stops'!K1375&lt;&gt;"",SUBSTITUTE('Locations-Stops'!K1375,"'","\'"),"")&amp;"','"&amp;IF('Locations-Stops'!L1375&lt;&gt;"",'Locations-Stops'!L1375,"")&amp;"','"&amp;IF('Locations-Stops'!M1375&lt;&gt;"",'Locations-Stops'!M1375,"")&amp;"','"&amp;IF('Locations-Stops'!N1375&lt;&gt;"",'Locations-Stops'!N1375,"")&amp;"', CURRENT_TIMESTAMP);"</f>
        <v>INSERT INTO `locations` (`id`, `name`, `latitude`, `longitude`, `province_id`, `region_1`, `region_2`, `region_3`, `street`, `number`, `postal`, `img`, `last_modified`) VALUES (NULL,'Stolpersteine Stella Hamerslag',52.36916,4.902362,8,3,6,37,'Jodenbreestraat','9','1011 NG','https://lh5.ggpht.com/2QlCF0X_Vd1TwyeySP6I0NW5xJr6xhEmLdhdUqeOAK9NAQONYRN3s5Bf4-aj7PF1zvxq5612XPTTHhLFtBHP', CURRENT_TIMESTAMP);</v>
      </c>
    </row>
    <row r="1374" spans="1:1" x14ac:dyDescent="0.25">
      <c r="A1374" t="str">
        <f>"INSERT INTO `locations` (`id`, `name`, `latitude`, `longitude`, `province_id`, `region_1`, `region_2`, `region_3`, `street`, `number`, `postal`, `img`, `last_modified`) VALUES (NULL,'"&amp;SUBSTITUTE('Locations-Stops'!F1376,"'","\'")&amp;"',"&amp;IF('Locations-Stops'!D1376&lt;&gt;"",LEFT('Locations-Stops'!D1376,2)&amp;"."&amp;RIGHT('Locations-Stops'!D1376,LEN('Locations-Stops'!D1376)-2),"0")&amp;","&amp;IF('Locations-Stops'!E1376&lt;&gt;"",LEFT('Locations-Stops'!E1376,1)&amp;"."&amp;RIGHT('Locations-Stops'!E1376,LEN('Locations-Stops'!E1376)-1),"0")&amp;","&amp;IF('Locations-Stops'!G1376&lt;&gt;"",VLOOKUP('Locations-Stops'!G1376,Regions!A2:B379,2,FALSE),"0")&amp;","&amp;IF('Locations-Stops'!H1376&lt;&gt;"",VLOOKUP('Locations-Stops'!H1376,Regions!C2:D379,2,FALSE),"0")&amp;","&amp;IF('Locations-Stops'!I1376&lt;&gt;"",VLOOKUP('Locations-Stops'!I1376,Regions!F2:G379,2,FALSE),"0")&amp;","&amp;IF('Locations-Stops'!J1376&lt;&gt;"",VLOOKUP('Locations-Stops'!J1376,Regions!I2:J379,2,FALSE),"0")&amp;",'"&amp;IF('Locations-Stops'!K1376&lt;&gt;"",SUBSTITUTE('Locations-Stops'!K1376,"'","\'"),"")&amp;"','"&amp;IF('Locations-Stops'!L1376&lt;&gt;"",'Locations-Stops'!L1376,"")&amp;"','"&amp;IF('Locations-Stops'!M1376&lt;&gt;"",'Locations-Stops'!M1376,"")&amp;"','"&amp;IF('Locations-Stops'!N1376&lt;&gt;"",'Locations-Stops'!N1376,"")&amp;"', CURRENT_TIMESTAMP);"</f>
        <v>INSERT INTO `locations` (`id`, `name`, `latitude`, `longitude`, `province_id`, `region_1`, `region_2`, `region_3`, `street`, `number`, `postal`, `img`, `last_modified`) VALUES (NULL,'Pillar Turtle',52.369574,4.901236,8,3,6,37,'Jodenbreestraat','2HS','1011 NK','https://lh6.ggpht.com/1emIK29iJ-r6ZYXK7w8gjZ8vSuMy9U_YcZu5fsCRt8ckFqjz0JZPAyI4GdOCE9bPyFfI_qD2eDMFvhq0NSEEqA', CURRENT_TIMESTAMP);</v>
      </c>
    </row>
    <row r="1375" spans="1:1" x14ac:dyDescent="0.25">
      <c r="A1375" t="str">
        <f>"INSERT INTO `locations` (`id`, `name`, `latitude`, `longitude`, `province_id`, `region_1`, `region_2`, `region_3`, `street`, `number`, `postal`, `img`, `last_modified`) VALUES (NULL,'"&amp;SUBSTITUTE('Locations-Stops'!F1377,"'","\'")&amp;"',"&amp;IF('Locations-Stops'!D1377&lt;&gt;"",LEFT('Locations-Stops'!D1377,2)&amp;"."&amp;RIGHT('Locations-Stops'!D1377,LEN('Locations-Stops'!D1377)-2),"0")&amp;","&amp;IF('Locations-Stops'!E1377&lt;&gt;"",LEFT('Locations-Stops'!E1377,1)&amp;"."&amp;RIGHT('Locations-Stops'!E1377,LEN('Locations-Stops'!E1377)-1),"0")&amp;","&amp;IF('Locations-Stops'!G1377&lt;&gt;"",VLOOKUP('Locations-Stops'!G1377,Regions!A2:B379,2,FALSE),"0")&amp;","&amp;IF('Locations-Stops'!H1377&lt;&gt;"",VLOOKUP('Locations-Stops'!H1377,Regions!C2:D379,2,FALSE),"0")&amp;","&amp;IF('Locations-Stops'!I1377&lt;&gt;"",VLOOKUP('Locations-Stops'!I1377,Regions!F2:G379,2,FALSE),"0")&amp;","&amp;IF('Locations-Stops'!J1377&lt;&gt;"",VLOOKUP('Locations-Stops'!J1377,Regions!I2:J379,2,FALSE),"0")&amp;",'"&amp;IF('Locations-Stops'!K1377&lt;&gt;"",SUBSTITUTE('Locations-Stops'!K1377,"'","\'"),"")&amp;"','"&amp;IF('Locations-Stops'!L1377&lt;&gt;"",'Locations-Stops'!L1377,"")&amp;"','"&amp;IF('Locations-Stops'!M1377&lt;&gt;"",'Locations-Stops'!M1377,"")&amp;"','"&amp;IF('Locations-Stops'!N1377&lt;&gt;"",'Locations-Stops'!N1377,"")&amp;"', CURRENT_TIMESTAMP);"</f>
        <v>INSERT INTO `locations` (`id`, `name`, `latitude`, `longitude`, `province_id`, `region_1`, `region_2`, `region_3`, `street`, `number`, `postal`, `img`, `last_modified`) VALUES (NULL,'Joods Historisch Museum',52.36707,4.904165,8,3,6,37,'Jonas Daniël Meijerplein','4','1011 RH','https://lh5.ggpht.com/iOt9Vg6ZOdb79ajyqXbbLKhOaPMR4J-laKke8ietP8IuAuaNoUGJonWGlZE95-a-W7TZbz_fp6SikIRZJJY', CURRENT_TIMESTAMP);</v>
      </c>
    </row>
    <row r="1376" spans="1:1" x14ac:dyDescent="0.25">
      <c r="A1376" t="str">
        <f>"INSERT INTO `locations` (`id`, `name`, `latitude`, `longitude`, `province_id`, `region_1`, `region_2`, `region_3`, `street`, `number`, `postal`, `img`, `last_modified`) VALUES (NULL,'"&amp;SUBSTITUTE('Locations-Stops'!F1378,"'","\'")&amp;"',"&amp;IF('Locations-Stops'!D1378&lt;&gt;"",LEFT('Locations-Stops'!D1378,2)&amp;"."&amp;RIGHT('Locations-Stops'!D1378,LEN('Locations-Stops'!D1378)-2),"0")&amp;","&amp;IF('Locations-Stops'!E1378&lt;&gt;"",LEFT('Locations-Stops'!E1378,1)&amp;"."&amp;RIGHT('Locations-Stops'!E1378,LEN('Locations-Stops'!E1378)-1),"0")&amp;","&amp;IF('Locations-Stops'!G1378&lt;&gt;"",VLOOKUP('Locations-Stops'!G1378,Regions!A2:B379,2,FALSE),"0")&amp;","&amp;IF('Locations-Stops'!H1378&lt;&gt;"",VLOOKUP('Locations-Stops'!H1378,Regions!C2:D379,2,FALSE),"0")&amp;","&amp;IF('Locations-Stops'!I1378&lt;&gt;"",VLOOKUP('Locations-Stops'!I1378,Regions!F2:G379,2,FALSE),"0")&amp;","&amp;IF('Locations-Stops'!J1378&lt;&gt;"",VLOOKUP('Locations-Stops'!J1378,Regions!I2:J379,2,FALSE),"0")&amp;",'"&amp;IF('Locations-Stops'!K1378&lt;&gt;"",SUBSTITUTE('Locations-Stops'!K1378,"'","\'"),"")&amp;"','"&amp;IF('Locations-Stops'!L1378&lt;&gt;"",'Locations-Stops'!L1378,"")&amp;"','"&amp;IF('Locations-Stops'!M1378&lt;&gt;"",'Locations-Stops'!M1378,"")&amp;"','"&amp;IF('Locations-Stops'!N1378&lt;&gt;"",'Locations-Stops'!N1378,"")&amp;"', CURRENT_TIMESTAMP);"</f>
        <v>INSERT INTO `locations` (`id`, `name`, `latitude`, `longitude`, `province_id`, `region_1`, `region_2`, `region_3`, `street`, `number`, `postal`, `img`, `last_modified`) VALUES (NULL,'De Dokwerker',52.367149,4.905033,8,3,6,37,'Jonas Daniël Meijerplein','7','1011 RE','https://lh3.googleusercontent.com/gBbXVhz-ULn7JmRBsoWDRLaBTAeyYqMKmyV26Vocdh0cVP-V0Ik5vUH72BqW9_6y_B4gR_IpDWEmEF89R0NY', CURRENT_TIMESTAMP);</v>
      </c>
    </row>
    <row r="1377" spans="1:1" x14ac:dyDescent="0.25">
      <c r="A1377" t="str">
        <f>"INSERT INTO `locations` (`id`, `name`, `latitude`, `longitude`, `province_id`, `region_1`, `region_2`, `region_3`, `street`, `number`, `postal`, `img`, `last_modified`) VALUES (NULL,'"&amp;SUBSTITUTE('Locations-Stops'!F1379,"'","\'")&amp;"',"&amp;IF('Locations-Stops'!D1379&lt;&gt;"",LEFT('Locations-Stops'!D1379,2)&amp;"."&amp;RIGHT('Locations-Stops'!D1379,LEN('Locations-Stops'!D1379)-2),"0")&amp;","&amp;IF('Locations-Stops'!E1379&lt;&gt;"",LEFT('Locations-Stops'!E1379,1)&amp;"."&amp;RIGHT('Locations-Stops'!E1379,LEN('Locations-Stops'!E1379)-1),"0")&amp;","&amp;IF('Locations-Stops'!G1379&lt;&gt;"",VLOOKUP('Locations-Stops'!G1379,Regions!A2:B379,2,FALSE),"0")&amp;","&amp;IF('Locations-Stops'!H1379&lt;&gt;"",VLOOKUP('Locations-Stops'!H1379,Regions!C2:D379,2,FALSE),"0")&amp;","&amp;IF('Locations-Stops'!I1379&lt;&gt;"",VLOOKUP('Locations-Stops'!I1379,Regions!F2:G379,2,FALSE),"0")&amp;","&amp;IF('Locations-Stops'!J1379&lt;&gt;"",VLOOKUP('Locations-Stops'!J1379,Regions!I2:J379,2,FALSE),"0")&amp;",'"&amp;IF('Locations-Stops'!K1379&lt;&gt;"",SUBSTITUTE('Locations-Stops'!K1379,"'","\'"),"")&amp;"','"&amp;IF('Locations-Stops'!L1379&lt;&gt;"",'Locations-Stops'!L1379,"")&amp;"','"&amp;IF('Locations-Stops'!M1379&lt;&gt;"",'Locations-Stops'!M1379,"")&amp;"','"&amp;IF('Locations-Stops'!N1379&lt;&gt;"",'Locations-Stops'!N1379,"")&amp;"', CURRENT_TIMESTAMP);"</f>
        <v>INSERT INTO `locations` (`id`, `name`, `latitude`, `longitude`, `province_id`, `region_1`, `region_2`, `region_3`, `street`, `number`, `postal`, `img`, `last_modified`) VALUES (NULL,'Stolpersteine',52.367185,4.905591,8,3,6,37,'Jonas Daniël Meijerplein','13','1011','https://lh5.ggpht.com/0S5GHoRsVNmx1dddPABYyg-cx3T_a9xcJw9q1jV8hblvUHGnfWBUR5imbijsFKouQE0nN3gURCxhC8uV6doA', CURRENT_TIMESTAMP);</v>
      </c>
    </row>
    <row r="1378" spans="1:1" x14ac:dyDescent="0.25">
      <c r="A1378" t="str">
        <f>"INSERT INTO `locations` (`id`, `name`, `latitude`, `longitude`, `province_id`, `region_1`, `region_2`, `region_3`, `street`, `number`, `postal`, `img`, `last_modified`) VALUES (NULL,'"&amp;SUBSTITUTE('Locations-Stops'!F1380,"'","\'")&amp;"',"&amp;IF('Locations-Stops'!D1380&lt;&gt;"",LEFT('Locations-Stops'!D1380,2)&amp;"."&amp;RIGHT('Locations-Stops'!D1380,LEN('Locations-Stops'!D1380)-2),"0")&amp;","&amp;IF('Locations-Stops'!E1380&lt;&gt;"",LEFT('Locations-Stops'!E1380,1)&amp;"."&amp;RIGHT('Locations-Stops'!E1380,LEN('Locations-Stops'!E1380)-1),"0")&amp;","&amp;IF('Locations-Stops'!G1380&lt;&gt;"",VLOOKUP('Locations-Stops'!G1380,Regions!A2:B379,2,FALSE),"0")&amp;","&amp;IF('Locations-Stops'!H1380&lt;&gt;"",VLOOKUP('Locations-Stops'!H1380,Regions!C2:D379,2,FALSE),"0")&amp;","&amp;IF('Locations-Stops'!I1380&lt;&gt;"",VLOOKUP('Locations-Stops'!I1380,Regions!F2:G379,2,FALSE),"0")&amp;","&amp;IF('Locations-Stops'!J1380&lt;&gt;"",VLOOKUP('Locations-Stops'!J1380,Regions!I2:J379,2,FALSE),"0")&amp;",'"&amp;IF('Locations-Stops'!K1380&lt;&gt;"",SUBSTITUTE('Locations-Stops'!K1380,"'","\'"),"")&amp;"','"&amp;IF('Locations-Stops'!L1380&lt;&gt;"",'Locations-Stops'!L1380,"")&amp;"','"&amp;IF('Locations-Stops'!M1380&lt;&gt;"",'Locations-Stops'!M1380,"")&amp;"','"&amp;IF('Locations-Stops'!N1380&lt;&gt;"",'Locations-Stops'!N1380,"")&amp;"', CURRENT_TIMESTAMP);"</f>
        <v>INSERT INTO `locations` (`id`, `name`, `latitude`, `longitude`, `province_id`, `region_1`, `region_2`, `region_3`, `street`, `number`, `postal`, `img`, `last_modified`) VALUES (NULL,'J59Z Plaque',52.372515,4.90639,8,3,6,37,'Kalkmarkt','13','1011 BD','https://lh4.ggpht.com/94nKad0KforcXO7_H-sw-N9BlMJlzR_Qj1PGV_8vsNbg9vtxRocxPungSKCITzfCdiLyRuGYqm4iDU88q6nN', CURRENT_TIMESTAMP);</v>
      </c>
    </row>
    <row r="1379" spans="1:1" x14ac:dyDescent="0.25">
      <c r="A1379" t="str">
        <f>"INSERT INTO `locations` (`id`, `name`, `latitude`, `longitude`, `province_id`, `region_1`, `region_2`, `region_3`, `street`, `number`, `postal`, `img`, `last_modified`) VALUES (NULL,'"&amp;SUBSTITUTE('Locations-Stops'!F1381,"'","\'")&amp;"',"&amp;IF('Locations-Stops'!D1381&lt;&gt;"",LEFT('Locations-Stops'!D1381,2)&amp;"."&amp;RIGHT('Locations-Stops'!D1381,LEN('Locations-Stops'!D1381)-2),"0")&amp;","&amp;IF('Locations-Stops'!E1381&lt;&gt;"",LEFT('Locations-Stops'!E1381,1)&amp;"."&amp;RIGHT('Locations-Stops'!E1381,LEN('Locations-Stops'!E1381)-1),"0")&amp;","&amp;IF('Locations-Stops'!G1381&lt;&gt;"",VLOOKUP('Locations-Stops'!G1381,Regions!A2:B379,2,FALSE),"0")&amp;","&amp;IF('Locations-Stops'!H1381&lt;&gt;"",VLOOKUP('Locations-Stops'!H1381,Regions!C2:D379,2,FALSE),"0")&amp;","&amp;IF('Locations-Stops'!I1381&lt;&gt;"",VLOOKUP('Locations-Stops'!I1381,Regions!F2:G379,2,FALSE),"0")&amp;","&amp;IF('Locations-Stops'!J1381&lt;&gt;"",VLOOKUP('Locations-Stops'!J1381,Regions!I2:J379,2,FALSE),"0")&amp;",'"&amp;IF('Locations-Stops'!K1381&lt;&gt;"",SUBSTITUTE('Locations-Stops'!K1381,"'","\'"),"")&amp;"','"&amp;IF('Locations-Stops'!L1381&lt;&gt;"",'Locations-Stops'!L1381,"")&amp;"','"&amp;IF('Locations-Stops'!M1381&lt;&gt;"",'Locations-Stops'!M1381,"")&amp;"','"&amp;IF('Locations-Stops'!N1381&lt;&gt;"",'Locations-Stops'!N1381,"")&amp;"', CURRENT_TIMESTAMP);"</f>
        <v>INSERT INTO `locations` (`id`, `name`, `latitude`, `longitude`, `province_id`, `region_1`, `region_2`, `region_3`, `street`, `number`, `postal`, `img`, `last_modified`) VALUES (NULL,'Oude Schans 1935 Door Entrance',52.37092,4.904435,8,3,6,37,'Keizersbrug','35II','1011','https://lh6.ggpht.com/5If4e9rIv3hFtOXvITRhFuy9pEnP-x-qA8XDiiz0KT4J03KXTJuxDK3BTLYQjYajxDMQ-cPS0fSkycJbCkDZ', CURRENT_TIMESTAMP);</v>
      </c>
    </row>
    <row r="1380" spans="1:1" x14ac:dyDescent="0.25">
      <c r="A1380" t="str">
        <f>"INSERT INTO `locations` (`id`, `name`, `latitude`, `longitude`, `province_id`, `region_1`, `region_2`, `region_3`, `street`, `number`, `postal`, `img`, `last_modified`) VALUES (NULL,'"&amp;SUBSTITUTE('Locations-Stops'!F1382,"'","\'")&amp;"',"&amp;IF('Locations-Stops'!D1382&lt;&gt;"",LEFT('Locations-Stops'!D1382,2)&amp;"."&amp;RIGHT('Locations-Stops'!D1382,LEN('Locations-Stops'!D1382)-2),"0")&amp;","&amp;IF('Locations-Stops'!E1382&lt;&gt;"",LEFT('Locations-Stops'!E1382,1)&amp;"."&amp;RIGHT('Locations-Stops'!E1382,LEN('Locations-Stops'!E1382)-1),"0")&amp;","&amp;IF('Locations-Stops'!G1382&lt;&gt;"",VLOOKUP('Locations-Stops'!G1382,Regions!A2:B379,2,FALSE),"0")&amp;","&amp;IF('Locations-Stops'!H1382&lt;&gt;"",VLOOKUP('Locations-Stops'!H1382,Regions!C2:D379,2,FALSE),"0")&amp;","&amp;IF('Locations-Stops'!I1382&lt;&gt;"",VLOOKUP('Locations-Stops'!I1382,Regions!F2:G379,2,FALSE),"0")&amp;","&amp;IF('Locations-Stops'!J1382&lt;&gt;"",VLOOKUP('Locations-Stops'!J1382,Regions!I2:J379,2,FALSE),"0")&amp;",'"&amp;IF('Locations-Stops'!K1382&lt;&gt;"",SUBSTITUTE('Locations-Stops'!K1382,"'","\'"),"")&amp;"','"&amp;IF('Locations-Stops'!L1382&lt;&gt;"",'Locations-Stops'!L1382,"")&amp;"','"&amp;IF('Locations-Stops'!M1382&lt;&gt;"",'Locations-Stops'!M1382,"")&amp;"','"&amp;IF('Locations-Stops'!N1382&lt;&gt;"",'Locations-Stops'!N1382,"")&amp;"', CURRENT_TIMESTAMP);"</f>
        <v>INSERT INTO `locations` (`id`, `name`, `latitude`, `longitude`, `province_id`, `region_1`, `region_2`, `region_3`, `street`, `number`, `postal`, `img`, `last_modified`) VALUES (NULL,'Crusading Lamb from 1714',52.371645,4.902032,8,3,6,37,'Keizersstraat','31','1011 GD','https://lh4.ggpht.com/H6rE_ZvuyDvGWDKY9eIVo4QTvvqiWcrdYbvptQoJ_NGsJmXYVjK7kBcJTu_yZJoLhcibAKOuJjpeN6C2SLindA', CURRENT_TIMESTAMP);</v>
      </c>
    </row>
    <row r="1381" spans="1:1" x14ac:dyDescent="0.25">
      <c r="A1381" t="str">
        <f>"INSERT INTO `locations` (`id`, `name`, `latitude`, `longitude`, `province_id`, `region_1`, `region_2`, `region_3`, `street`, `number`, `postal`, `img`, `last_modified`) VALUES (NULL,'"&amp;SUBSTITUTE('Locations-Stops'!F1383,"'","\'")&amp;"',"&amp;IF('Locations-Stops'!D1383&lt;&gt;"",LEFT('Locations-Stops'!D1383,2)&amp;"."&amp;RIGHT('Locations-Stops'!D1383,LEN('Locations-Stops'!D1383)-2),"0")&amp;","&amp;IF('Locations-Stops'!E1383&lt;&gt;"",LEFT('Locations-Stops'!E1383,1)&amp;"."&amp;RIGHT('Locations-Stops'!E1383,LEN('Locations-Stops'!E1383)-1),"0")&amp;","&amp;IF('Locations-Stops'!G1383&lt;&gt;"",VLOOKUP('Locations-Stops'!G1383,Regions!A2:B379,2,FALSE),"0")&amp;","&amp;IF('Locations-Stops'!H1383&lt;&gt;"",VLOOKUP('Locations-Stops'!H1383,Regions!C2:D379,2,FALSE),"0")&amp;","&amp;IF('Locations-Stops'!I1383&lt;&gt;"",VLOOKUP('Locations-Stops'!I1383,Regions!F2:G379,2,FALSE),"0")&amp;","&amp;IF('Locations-Stops'!J1383&lt;&gt;"",VLOOKUP('Locations-Stops'!J1383,Regions!I2:J379,2,FALSE),"0")&amp;",'"&amp;IF('Locations-Stops'!K1383&lt;&gt;"",SUBSTITUTE('Locations-Stops'!K1383,"'","\'"),"")&amp;"','"&amp;IF('Locations-Stops'!L1383&lt;&gt;"",'Locations-Stops'!L1383,"")&amp;"','"&amp;IF('Locations-Stops'!M1383&lt;&gt;"",'Locations-Stops'!M1383,"")&amp;"','"&amp;IF('Locations-Stops'!N1383&lt;&gt;"",'Locations-Stops'!N1383,"")&amp;"', CURRENT_TIMESTAMP);"</f>
        <v>INSERT INTO `locations` (`id`, `name`, `latitude`, `longitude`, `province_id`, `region_1`, `region_2`, `region_3`, `street`, `number`, `postal`, `img`, `last_modified`) VALUES (NULL,'Klok Doelen Hotel',52.367926,4.896096,8,3,6,37,'Kloveniersburgwal','141','1011 KE','https://lh3.ggpht.com/FMABlmEzqzBJuOdL5DbU-FuZHfxcfPMnMiXDxjtKyyDikUQBsQHY7gNtdp6Yp0ovZxnAnVc8hz3kEEhcxCU', CURRENT_TIMESTAMP);</v>
      </c>
    </row>
    <row r="1382" spans="1:1" x14ac:dyDescent="0.25">
      <c r="A1382" t="str">
        <f>"INSERT INTO `locations` (`id`, `name`, `latitude`, `longitude`, `province_id`, `region_1`, `region_2`, `region_3`, `street`, `number`, `postal`, `img`, `last_modified`) VALUES (NULL,'"&amp;SUBSTITUTE('Locations-Stops'!F1384,"'","\'")&amp;"',"&amp;IF('Locations-Stops'!D1384&lt;&gt;"",LEFT('Locations-Stops'!D1384,2)&amp;"."&amp;RIGHT('Locations-Stops'!D1384,LEN('Locations-Stops'!D1384)-2),"0")&amp;","&amp;IF('Locations-Stops'!E1384&lt;&gt;"",LEFT('Locations-Stops'!E1384,1)&amp;"."&amp;RIGHT('Locations-Stops'!E1384,LEN('Locations-Stops'!E1384)-1),"0")&amp;","&amp;IF('Locations-Stops'!G1384&lt;&gt;"",VLOOKUP('Locations-Stops'!G1384,Regions!A2:B379,2,FALSE),"0")&amp;","&amp;IF('Locations-Stops'!H1384&lt;&gt;"",VLOOKUP('Locations-Stops'!H1384,Regions!C2:D379,2,FALSE),"0")&amp;","&amp;IF('Locations-Stops'!I1384&lt;&gt;"",VLOOKUP('Locations-Stops'!I1384,Regions!F2:G379,2,FALSE),"0")&amp;","&amp;IF('Locations-Stops'!J1384&lt;&gt;"",VLOOKUP('Locations-Stops'!J1384,Regions!I2:J379,2,FALSE),"0")&amp;",'"&amp;IF('Locations-Stops'!K1384&lt;&gt;"",SUBSTITUTE('Locations-Stops'!K1384,"'","\'"),"")&amp;"','"&amp;IF('Locations-Stops'!L1384&lt;&gt;"",'Locations-Stops'!L1384,"")&amp;"','"&amp;IF('Locations-Stops'!M1384&lt;&gt;"",'Locations-Stops'!M1384,"")&amp;"','"&amp;IF('Locations-Stops'!N1384&lt;&gt;"",'Locations-Stops'!N1384,"")&amp;"', CURRENT_TIMESTAMP);"</f>
        <v>INSERT INTO `locations` (`id`, `name`, `latitude`, `longitude`, `province_id`, `region_1`, `region_2`, `region_3`, `street`, `number`, `postal`, `img`, `last_modified`) VALUES (NULL,'Old Bridge of Amsterdam',52.368276,4.896432,8,3,6,37,'Kloveniersburgwal','129HS','1011 KD','https://lh6.ggpht.com/q8yqQVZdb3XodYJe6SaUS3Sq_U-KH8v5z6k-9O8TCLuTQt8Fso1MCauTlB9lSFTpvFrU4P8piz0batEGvFD0', CURRENT_TIMESTAMP);</v>
      </c>
    </row>
    <row r="1383" spans="1:1" x14ac:dyDescent="0.25">
      <c r="A1383" t="str">
        <f>"INSERT INTO `locations` (`id`, `name`, `latitude`, `longitude`, `province_id`, `region_1`, `region_2`, `region_3`, `street`, `number`, `postal`, `img`, `last_modified`) VALUES (NULL,'"&amp;SUBSTITUTE('Locations-Stops'!F1385,"'","\'")&amp;"',"&amp;IF('Locations-Stops'!D1385&lt;&gt;"",LEFT('Locations-Stops'!D1385,2)&amp;"."&amp;RIGHT('Locations-Stops'!D1385,LEN('Locations-Stops'!D1385)-2),"0")&amp;","&amp;IF('Locations-Stops'!E1385&lt;&gt;"",LEFT('Locations-Stops'!E1385,1)&amp;"."&amp;RIGHT('Locations-Stops'!E1385,LEN('Locations-Stops'!E1385)-1),"0")&amp;","&amp;IF('Locations-Stops'!G1385&lt;&gt;"",VLOOKUP('Locations-Stops'!G1385,Regions!A2:B379,2,FALSE),"0")&amp;","&amp;IF('Locations-Stops'!H1385&lt;&gt;"",VLOOKUP('Locations-Stops'!H1385,Regions!C2:D379,2,FALSE),"0")&amp;","&amp;IF('Locations-Stops'!I1385&lt;&gt;"",VLOOKUP('Locations-Stops'!I1385,Regions!F2:G379,2,FALSE),"0")&amp;","&amp;IF('Locations-Stops'!J1385&lt;&gt;"",VLOOKUP('Locations-Stops'!J1385,Regions!I2:J379,2,FALSE),"0")&amp;",'"&amp;IF('Locations-Stops'!K1385&lt;&gt;"",SUBSTITUTE('Locations-Stops'!K1385,"'","\'"),"")&amp;"','"&amp;IF('Locations-Stops'!L1385&lt;&gt;"",'Locations-Stops'!L1385,"")&amp;"','"&amp;IF('Locations-Stops'!M1385&lt;&gt;"",'Locations-Stops'!M1385,"")&amp;"','"&amp;IF('Locations-Stops'!N1385&lt;&gt;"",'Locations-Stops'!N1385,"")&amp;"', CURRENT_TIMESTAMP);"</f>
        <v>INSERT INTO `locations` (`id`, `name`, `latitude`, `longitude`, `province_id`, `region_1`, `region_2`, `region_3`, `street`, `number`, `postal`, `img`, `last_modified`) VALUES (NULL,'Owl 1965',52.371474,4.899547,8,3,6,37,'Kloveniersburgwal','25A','1011 JV','https://lh5.ggpht.com/EPkuq5Rrj4IZwzYPcoLNTiA58oWGy-0uXaVNgKtoI9o1SFryHCPxLjAVel44oXblDdDsBa7h6khYkghHlFc', CURRENT_TIMESTAMP);</v>
      </c>
    </row>
    <row r="1384" spans="1:1" x14ac:dyDescent="0.25">
      <c r="A1384" t="str">
        <f>"INSERT INTO `locations` (`id`, `name`, `latitude`, `longitude`, `province_id`, `region_1`, `region_2`, `region_3`, `street`, `number`, `postal`, `img`, `last_modified`) VALUES (NULL,'"&amp;SUBSTITUTE('Locations-Stops'!F1386,"'","\'")&amp;"',"&amp;IF('Locations-Stops'!D1386&lt;&gt;"",LEFT('Locations-Stops'!D1386,2)&amp;"."&amp;RIGHT('Locations-Stops'!D1386,LEN('Locations-Stops'!D1386)-2),"0")&amp;","&amp;IF('Locations-Stops'!E1386&lt;&gt;"",LEFT('Locations-Stops'!E1386,1)&amp;"."&amp;RIGHT('Locations-Stops'!E1386,LEN('Locations-Stops'!E1386)-1),"0")&amp;","&amp;IF('Locations-Stops'!G1386&lt;&gt;"",VLOOKUP('Locations-Stops'!G1386,Regions!A2:B379,2,FALSE),"0")&amp;","&amp;IF('Locations-Stops'!H1386&lt;&gt;"",VLOOKUP('Locations-Stops'!H1386,Regions!C2:D379,2,FALSE),"0")&amp;","&amp;IF('Locations-Stops'!I1386&lt;&gt;"",VLOOKUP('Locations-Stops'!I1386,Regions!F2:G379,2,FALSE),"0")&amp;","&amp;IF('Locations-Stops'!J1386&lt;&gt;"",VLOOKUP('Locations-Stops'!J1386,Regions!I2:J379,2,FALSE),"0")&amp;",'"&amp;IF('Locations-Stops'!K1386&lt;&gt;"",SUBSTITUTE('Locations-Stops'!K1386,"'","\'"),"")&amp;"','"&amp;IF('Locations-Stops'!L1386&lt;&gt;"",'Locations-Stops'!L1386,"")&amp;"','"&amp;IF('Locations-Stops'!M1386&lt;&gt;"",'Locations-Stops'!M1386,"")&amp;"','"&amp;IF('Locations-Stops'!N1386&lt;&gt;"",'Locations-Stops'!N1386,"")&amp;"', CURRENT_TIMESTAMP);"</f>
        <v>INSERT INTO `locations` (`id`, `name`, `latitude`, `longitude`, `province_id`, `region_1`, `region_2`, `region_3`, `street`, `number`, `postal`, `img`, `last_modified`) VALUES (NULL,'Little Boy Mural',52.369264,4.897515,8,3,6,37,'Kloveniersburgwal','91A','1011 KA','https://lh5.ggpht.com/sL1EDSqPEjvwsTwadiB6X1B6v1psWAaPuPyUX0joVFNC2ud_ekhwAIPKfMddF1C4dS4i-a_xauHECeUxE3k_', CURRENT_TIMESTAMP);</v>
      </c>
    </row>
    <row r="1385" spans="1:1" x14ac:dyDescent="0.25">
      <c r="A1385" t="str">
        <f>"INSERT INTO `locations` (`id`, `name`, `latitude`, `longitude`, `province_id`, `region_1`, `region_2`, `region_3`, `street`, `number`, `postal`, `img`, `last_modified`) VALUES (NULL,'"&amp;SUBSTITUTE('Locations-Stops'!F1387,"'","\'")&amp;"',"&amp;IF('Locations-Stops'!D1387&lt;&gt;"",LEFT('Locations-Stops'!D1387,2)&amp;"."&amp;RIGHT('Locations-Stops'!D1387,LEN('Locations-Stops'!D1387)-2),"0")&amp;","&amp;IF('Locations-Stops'!E1387&lt;&gt;"",LEFT('Locations-Stops'!E1387,1)&amp;"."&amp;RIGHT('Locations-Stops'!E1387,LEN('Locations-Stops'!E1387)-1),"0")&amp;","&amp;IF('Locations-Stops'!G1387&lt;&gt;"",VLOOKUP('Locations-Stops'!G1387,Regions!A2:B379,2,FALSE),"0")&amp;","&amp;IF('Locations-Stops'!H1387&lt;&gt;"",VLOOKUP('Locations-Stops'!H1387,Regions!C2:D379,2,FALSE),"0")&amp;","&amp;IF('Locations-Stops'!I1387&lt;&gt;"",VLOOKUP('Locations-Stops'!I1387,Regions!F2:G379,2,FALSE),"0")&amp;","&amp;IF('Locations-Stops'!J1387&lt;&gt;"",VLOOKUP('Locations-Stops'!J1387,Regions!I2:J379,2,FALSE),"0")&amp;",'"&amp;IF('Locations-Stops'!K1387&lt;&gt;"",SUBSTITUTE('Locations-Stops'!K1387,"'","\'"),"")&amp;"','"&amp;IF('Locations-Stops'!L1387&lt;&gt;"",'Locations-Stops'!L1387,"")&amp;"','"&amp;IF('Locations-Stops'!M1387&lt;&gt;"",'Locations-Stops'!M1387,"")&amp;"','"&amp;IF('Locations-Stops'!N1387&lt;&gt;"",'Locations-Stops'!N1387,"")&amp;"', CURRENT_TIMESTAMP);"</f>
        <v>INSERT INTO `locations` (`id`, `name`, `latitude`, `longitude`, `province_id`, `region_1`, `region_2`, `region_3`, `street`, `number`, `postal`, `img`, `last_modified`) VALUES (NULL,'Mirorred Face',52.372043,4.902362,8,3,6,37,'Koningsstraat','54I','1011 EW','https://lh6.ggpht.com/GOTPB9RzEIMs1ujOeV7oBvhhmcgZKmiqDgxxGw1sL6IcFMtrpFXQzQIq3S0uXsWQHvM4CkY_fTNZqTkz8Ulm', CURRENT_TIMESTAMP);</v>
      </c>
    </row>
    <row r="1386" spans="1:1" x14ac:dyDescent="0.25">
      <c r="A1386" t="str">
        <f>"INSERT INTO `locations` (`id`, `name`, `latitude`, `longitude`, `province_id`, `region_1`, `region_2`, `region_3`, `street`, `number`, `postal`, `img`, `last_modified`) VALUES (NULL,'"&amp;SUBSTITUTE('Locations-Stops'!F1388,"'","\'")&amp;"',"&amp;IF('Locations-Stops'!D1388&lt;&gt;"",LEFT('Locations-Stops'!D1388,2)&amp;"."&amp;RIGHT('Locations-Stops'!D1388,LEN('Locations-Stops'!D1388)-2),"0")&amp;","&amp;IF('Locations-Stops'!E1388&lt;&gt;"",LEFT('Locations-Stops'!E1388,1)&amp;"."&amp;RIGHT('Locations-Stops'!E1388,LEN('Locations-Stops'!E1388)-1),"0")&amp;","&amp;IF('Locations-Stops'!G1388&lt;&gt;"",VLOOKUP('Locations-Stops'!G1388,Regions!A2:B379,2,FALSE),"0")&amp;","&amp;IF('Locations-Stops'!H1388&lt;&gt;"",VLOOKUP('Locations-Stops'!H1388,Regions!C2:D379,2,FALSE),"0")&amp;","&amp;IF('Locations-Stops'!I1388&lt;&gt;"",VLOOKUP('Locations-Stops'!I1388,Regions!F2:G379,2,FALSE),"0")&amp;","&amp;IF('Locations-Stops'!J1388&lt;&gt;"",VLOOKUP('Locations-Stops'!J1388,Regions!I2:J379,2,FALSE),"0")&amp;",'"&amp;IF('Locations-Stops'!K1388&lt;&gt;"",SUBSTITUTE('Locations-Stops'!K1388,"'","\'"),"")&amp;"','"&amp;IF('Locations-Stops'!L1388&lt;&gt;"",'Locations-Stops'!L1388,"")&amp;"','"&amp;IF('Locations-Stops'!M1388&lt;&gt;"",'Locations-Stops'!M1388,"")&amp;"','"&amp;IF('Locations-Stops'!N1388&lt;&gt;"",'Locations-Stops'!N1388,"")&amp;"', CURRENT_TIMESTAMP);"</f>
        <v>INSERT INTO `locations` (`id`, `name`, `latitude`, `longitude`, `province_id`, `region_1`, `region_2`, `region_3`, `street`, `number`, `postal`, `img`, `last_modified`) VALUES (NULL,'De Korte Keizer 1981',52.371199,4.902958,8,3,6,37,'Korte Keizersstraat','11LIV','1011 GG','https://lh3.googleusercontent.com/7ttLpRavPwq4yuJvB3CgyJ7fPCY6QyXBkwhAnQ1BvlFDjNcojeDGV020z4agf44w1oLkQ9LZITNPB8vFsjdbFQ', CURRENT_TIMESTAMP);</v>
      </c>
    </row>
    <row r="1387" spans="1:1" x14ac:dyDescent="0.25">
      <c r="A1387" t="str">
        <f>"INSERT INTO `locations` (`id`, `name`, `latitude`, `longitude`, `province_id`, `region_1`, `region_2`, `region_3`, `street`, `number`, `postal`, `img`, `last_modified`) VALUES (NULL,'"&amp;SUBSTITUTE('Locations-Stops'!F1389,"'","\'")&amp;"',"&amp;IF('Locations-Stops'!D1389&lt;&gt;"",LEFT('Locations-Stops'!D1389,2)&amp;"."&amp;RIGHT('Locations-Stops'!D1389,LEN('Locations-Stops'!D1389)-2),"0")&amp;","&amp;IF('Locations-Stops'!E1389&lt;&gt;"",LEFT('Locations-Stops'!E1389,1)&amp;"."&amp;RIGHT('Locations-Stops'!E1389,LEN('Locations-Stops'!E1389)-1),"0")&amp;","&amp;IF('Locations-Stops'!G1389&lt;&gt;"",VLOOKUP('Locations-Stops'!G1389,Regions!A2:B379,2,FALSE),"0")&amp;","&amp;IF('Locations-Stops'!H1389&lt;&gt;"",VLOOKUP('Locations-Stops'!H1389,Regions!C2:D379,2,FALSE),"0")&amp;","&amp;IF('Locations-Stops'!I1389&lt;&gt;"",VLOOKUP('Locations-Stops'!I1389,Regions!F2:G379,2,FALSE),"0")&amp;","&amp;IF('Locations-Stops'!J1389&lt;&gt;"",VLOOKUP('Locations-Stops'!J1389,Regions!I2:J379,2,FALSE),"0")&amp;",'"&amp;IF('Locations-Stops'!K1389&lt;&gt;"",SUBSTITUTE('Locations-Stops'!K1389,"'","\'"),"")&amp;"','"&amp;IF('Locations-Stops'!L1389&lt;&gt;"",'Locations-Stops'!L1389,"")&amp;"','"&amp;IF('Locations-Stops'!M1389&lt;&gt;"",'Locations-Stops'!M1389,"")&amp;"','"&amp;IF('Locations-Stops'!N1389&lt;&gt;"",'Locations-Stops'!N1389,"")&amp;"', CURRENT_TIMESTAMP);"</f>
        <v>INSERT INTO `locations` (`id`, `name`, `latitude`, `longitude`, `province_id`, `region_1`, `region_2`, `region_3`, `street`, `number`, `postal`, `img`, `last_modified`) VALUES (NULL,'Steen En Pilaar',52.370965,4.901048,8,3,6,37,'Krom Boomssloot','96','1011 MC','https://lh6.ggpht.com/5oiyI1KAFRAvta7h6HmD8i5WhFyPVVJyNcU55g98SHPYS_rnYZi04mgEeGoyrIKgM7JWvM1nl5gB6ty3bvs', CURRENT_TIMESTAMP);</v>
      </c>
    </row>
    <row r="1388" spans="1:1" x14ac:dyDescent="0.25">
      <c r="A1388" t="str">
        <f>"INSERT INTO `locations` (`id`, `name`, `latitude`, `longitude`, `province_id`, `region_1`, `region_2`, `region_3`, `street`, `number`, `postal`, `img`, `last_modified`) VALUES (NULL,'"&amp;SUBSTITUTE('Locations-Stops'!F1390,"'","\'")&amp;"',"&amp;IF('Locations-Stops'!D1390&lt;&gt;"",LEFT('Locations-Stops'!D1390,2)&amp;"."&amp;RIGHT('Locations-Stops'!D1390,LEN('Locations-Stops'!D1390)-2),"0")&amp;","&amp;IF('Locations-Stops'!E1390&lt;&gt;"",LEFT('Locations-Stops'!E1390,1)&amp;"."&amp;RIGHT('Locations-Stops'!E1390,LEN('Locations-Stops'!E1390)-1),"0")&amp;","&amp;IF('Locations-Stops'!G1390&lt;&gt;"",VLOOKUP('Locations-Stops'!G1390,Regions!A2:B379,2,FALSE),"0")&amp;","&amp;IF('Locations-Stops'!H1390&lt;&gt;"",VLOOKUP('Locations-Stops'!H1390,Regions!C2:D379,2,FALSE),"0")&amp;","&amp;IF('Locations-Stops'!I1390&lt;&gt;"",VLOOKUP('Locations-Stops'!I1390,Regions!F2:G379,2,FALSE),"0")&amp;","&amp;IF('Locations-Stops'!J1390&lt;&gt;"",VLOOKUP('Locations-Stops'!J1390,Regions!I2:J379,2,FALSE),"0")&amp;",'"&amp;IF('Locations-Stops'!K1390&lt;&gt;"",SUBSTITUTE('Locations-Stops'!K1390,"'","\'"),"")&amp;"','"&amp;IF('Locations-Stops'!L1390&lt;&gt;"",'Locations-Stops'!L1390,"")&amp;"','"&amp;IF('Locations-Stops'!M1390&lt;&gt;"",'Locations-Stops'!M1390,"")&amp;"','"&amp;IF('Locations-Stops'!N1390&lt;&gt;"",'Locations-Stops'!N1390,"")&amp;"', CURRENT_TIMESTAMP);"</f>
        <v>INSERT INTO `locations` (`id`, `name`, `latitude`, `longitude`, `province_id`, `region_1`, `region_2`, `region_3`, `street`, `number`, `postal`, `img`, `last_modified`) VALUES (NULL,'Het Behouden Huys',52.374706,4.902676,8,3,6,37,'Kromme Waal','20','1011 BT','https://lh3.ggpht.com/kQOtyKcke31BJLeVQDi0J8oIjC8-dX2Sz_U33kqosHY-ZeflMD2evr-tZPyWjB6z8g0cUh2yXFwn03SbhhE', CURRENT_TIMESTAMP);</v>
      </c>
    </row>
    <row r="1389" spans="1:1" x14ac:dyDescent="0.25">
      <c r="A1389" t="str">
        <f>"INSERT INTO `locations` (`id`, `name`, `latitude`, `longitude`, `province_id`, `region_1`, `region_2`, `region_3`, `street`, `number`, `postal`, `img`, `last_modified`) VALUES (NULL,'"&amp;SUBSTITUTE('Locations-Stops'!F1391,"'","\'")&amp;"',"&amp;IF('Locations-Stops'!D1391&lt;&gt;"",LEFT('Locations-Stops'!D1391,2)&amp;"."&amp;RIGHT('Locations-Stops'!D1391,LEN('Locations-Stops'!D1391)-2),"0")&amp;","&amp;IF('Locations-Stops'!E1391&lt;&gt;"",LEFT('Locations-Stops'!E1391,1)&amp;"."&amp;RIGHT('Locations-Stops'!E1391,LEN('Locations-Stops'!E1391)-1),"0")&amp;","&amp;IF('Locations-Stops'!G1391&lt;&gt;"",VLOOKUP('Locations-Stops'!G1391,Regions!A2:B379,2,FALSE),"0")&amp;","&amp;IF('Locations-Stops'!H1391&lt;&gt;"",VLOOKUP('Locations-Stops'!H1391,Regions!C2:D379,2,FALSE),"0")&amp;","&amp;IF('Locations-Stops'!I1391&lt;&gt;"",VLOOKUP('Locations-Stops'!I1391,Regions!F2:G379,2,FALSE),"0")&amp;","&amp;IF('Locations-Stops'!J1391&lt;&gt;"",VLOOKUP('Locations-Stops'!J1391,Regions!I2:J379,2,FALSE),"0")&amp;",'"&amp;IF('Locations-Stops'!K1391&lt;&gt;"",SUBSTITUTE('Locations-Stops'!K1391,"'","\'"),"")&amp;"','"&amp;IF('Locations-Stops'!L1391&lt;&gt;"",'Locations-Stops'!L1391,"")&amp;"','"&amp;IF('Locations-Stops'!M1391&lt;&gt;"",'Locations-Stops'!M1391,"")&amp;"','"&amp;IF('Locations-Stops'!N1391&lt;&gt;"",'Locations-Stops'!N1391,"")&amp;"', CURRENT_TIMESTAMP);"</f>
        <v>INSERT INTO `locations` (`id`, `name`, `latitude`, `longitude`, `province_id`, `region_1`, `region_2`, `region_3`, `street`, `number`, `postal`, `img`, `last_modified`) VALUES (NULL,'Street Art',52.37317,4.902753,8,3,6,37,'Lastageweg','8','1011 DB','https://lh3.googleusercontent.com/779RRUp2bClTWT6_xmF_Yzvfwq-Ojrvjfh1AlkvDPtIgJQhelqIhRz2fbZWyoW97kRjuaQ-f4FIOGQ9bxnE', CURRENT_TIMESTAMP);</v>
      </c>
    </row>
    <row r="1390" spans="1:1" x14ac:dyDescent="0.25">
      <c r="A1390" t="str">
        <f>"INSERT INTO `locations` (`id`, `name`, `latitude`, `longitude`, `province_id`, `region_1`, `region_2`, `region_3`, `street`, `number`, `postal`, `img`, `last_modified`) VALUES (NULL,'"&amp;SUBSTITUTE('Locations-Stops'!F1392,"'","\'")&amp;"',"&amp;IF('Locations-Stops'!D1392&lt;&gt;"",LEFT('Locations-Stops'!D1392,2)&amp;"."&amp;RIGHT('Locations-Stops'!D1392,LEN('Locations-Stops'!D1392)-2),"0")&amp;","&amp;IF('Locations-Stops'!E1392&lt;&gt;"",LEFT('Locations-Stops'!E1392,1)&amp;"."&amp;RIGHT('Locations-Stops'!E1392,LEN('Locations-Stops'!E1392)-1),"0")&amp;","&amp;IF('Locations-Stops'!G1392&lt;&gt;"",VLOOKUP('Locations-Stops'!G1392,Regions!A2:B379,2,FALSE),"0")&amp;","&amp;IF('Locations-Stops'!H1392&lt;&gt;"",VLOOKUP('Locations-Stops'!H1392,Regions!C2:D379,2,FALSE),"0")&amp;","&amp;IF('Locations-Stops'!I1392&lt;&gt;"",VLOOKUP('Locations-Stops'!I1392,Regions!F2:G379,2,FALSE),"0")&amp;","&amp;IF('Locations-Stops'!J1392&lt;&gt;"",VLOOKUP('Locations-Stops'!J1392,Regions!I2:J379,2,FALSE),"0")&amp;",'"&amp;IF('Locations-Stops'!K1392&lt;&gt;"",SUBSTITUTE('Locations-Stops'!K1392,"'","\'"),"")&amp;"','"&amp;IF('Locations-Stops'!L1392&lt;&gt;"",'Locations-Stops'!L1392,"")&amp;"','"&amp;IF('Locations-Stops'!M1392&lt;&gt;"",'Locations-Stops'!M1392,"")&amp;"','"&amp;IF('Locations-Stops'!N1392&lt;&gt;"",'Locations-Stops'!N1392,"")&amp;"', CURRENT_TIMESTAMP);"</f>
        <v>INSERT INTO `locations` (`id`, `name`, `latitude`, `longitude`, `province_id`, `region_1`, `region_2`, `region_3`, `street`, `number`, `postal`, `img`, `last_modified`) VALUES (NULL,'Mozes- en Aäronkerk',52.368216,4.90315,8,3,6,37,'Mr. Visserplein','2','1011 RD','https://lh6.ggpht.com/uKH_rhXMmLLqIcU8E5BNJ6YDeCu9GkTTP5pQPWVzOr72oAN5EuXdn01OxYD722eFbLSLHVmvUK4n0JVP20R5xw', CURRENT_TIMESTAMP);</v>
      </c>
    </row>
    <row r="1391" spans="1:1" x14ac:dyDescent="0.25">
      <c r="A1391" t="str">
        <f>"INSERT INTO `locations` (`id`, `name`, `latitude`, `longitude`, `province_id`, `region_1`, `region_2`, `region_3`, `street`, `number`, `postal`, `img`, `last_modified`) VALUES (NULL,'"&amp;SUBSTITUTE('Locations-Stops'!F1393,"'","\'")&amp;"',"&amp;IF('Locations-Stops'!D1393&lt;&gt;"",LEFT('Locations-Stops'!D1393,2)&amp;"."&amp;RIGHT('Locations-Stops'!D1393,LEN('Locations-Stops'!D1393)-2),"0")&amp;","&amp;IF('Locations-Stops'!E1393&lt;&gt;"",LEFT('Locations-Stops'!E1393,1)&amp;"."&amp;RIGHT('Locations-Stops'!E1393,LEN('Locations-Stops'!E1393)-1),"0")&amp;","&amp;IF('Locations-Stops'!G1393&lt;&gt;"",VLOOKUP('Locations-Stops'!G1393,Regions!A2:B379,2,FALSE),"0")&amp;","&amp;IF('Locations-Stops'!H1393&lt;&gt;"",VLOOKUP('Locations-Stops'!H1393,Regions!C2:D379,2,FALSE),"0")&amp;","&amp;IF('Locations-Stops'!I1393&lt;&gt;"",VLOOKUP('Locations-Stops'!I1393,Regions!F2:G379,2,FALSE),"0")&amp;","&amp;IF('Locations-Stops'!J1393&lt;&gt;"",VLOOKUP('Locations-Stops'!J1393,Regions!I2:J379,2,FALSE),"0")&amp;",'"&amp;IF('Locations-Stops'!K1393&lt;&gt;"",SUBSTITUTE('Locations-Stops'!K1393,"'","\'"),"")&amp;"','"&amp;IF('Locations-Stops'!L1393&lt;&gt;"",'Locations-Stops'!L1393,"")&amp;"','"&amp;IF('Locations-Stops'!M1393&lt;&gt;"",'Locations-Stops'!M1393,"")&amp;"','"&amp;IF('Locations-Stops'!N1393&lt;&gt;"",'Locations-Stops'!N1393,"")&amp;"', CURRENT_TIMESTAMP);"</f>
        <v>INSERT INTO `locations` (`id`, `name`, `latitude`, `longitude`, `province_id`, `region_1`, `region_2`, `region_3`, `street`, `number`, `postal`, `img`, `last_modified`) VALUES (NULL,'Portuguese Synagoge',52.367636,4.905058,8,3,6,37,'Mr. Visserplein','3','1011 RD','https://lh6.ggpht.com/SkZWKvYkQ9SYqn5GHnmvN0BgUP21m5v-zhaBM6Z4sGkb1AN7Fv0rX513k7OiXI0gQqSkwrBhw-pp7PvjY0We_A', CURRENT_TIMESTAMP);</v>
      </c>
    </row>
    <row r="1392" spans="1:1" x14ac:dyDescent="0.25">
      <c r="A1392" t="str">
        <f>"INSERT INTO `locations` (`id`, `name`, `latitude`, `longitude`, `province_id`, `region_1`, `region_2`, `region_3`, `street`, `number`, `postal`, `img`, `last_modified`) VALUES (NULL,'"&amp;SUBSTITUTE('Locations-Stops'!F1394,"'","\'")&amp;"',"&amp;IF('Locations-Stops'!D1394&lt;&gt;"",LEFT('Locations-Stops'!D1394,2)&amp;"."&amp;RIGHT('Locations-Stops'!D1394,LEN('Locations-Stops'!D1394)-2),"0")&amp;","&amp;IF('Locations-Stops'!E1394&lt;&gt;"",LEFT('Locations-Stops'!E1394,1)&amp;"."&amp;RIGHT('Locations-Stops'!E1394,LEN('Locations-Stops'!E1394)-1),"0")&amp;","&amp;IF('Locations-Stops'!G1394&lt;&gt;"",VLOOKUP('Locations-Stops'!G1394,Regions!A2:B379,2,FALSE),"0")&amp;","&amp;IF('Locations-Stops'!H1394&lt;&gt;"",VLOOKUP('Locations-Stops'!H1394,Regions!C2:D379,2,FALSE),"0")&amp;","&amp;IF('Locations-Stops'!I1394&lt;&gt;"",VLOOKUP('Locations-Stops'!I1394,Regions!F2:G379,2,FALSE),"0")&amp;","&amp;IF('Locations-Stops'!J1394&lt;&gt;"",VLOOKUP('Locations-Stops'!J1394,Regions!I2:J379,2,FALSE),"0")&amp;",'"&amp;IF('Locations-Stops'!K1394&lt;&gt;"",SUBSTITUTE('Locations-Stops'!K1394,"'","\'"),"")&amp;"','"&amp;IF('Locations-Stops'!L1394&lt;&gt;"",'Locations-Stops'!L1394,"")&amp;"','"&amp;IF('Locations-Stops'!M1394&lt;&gt;"",'Locations-Stops'!M1394,"")&amp;"','"&amp;IF('Locations-Stops'!N1394&lt;&gt;"",'Locations-Stops'!N1394,"")&amp;"', CURRENT_TIMESTAMP);"</f>
        <v>INSERT INTO `locations` (`id`, `name`, `latitude`, `longitude`, `province_id`, `region_1`, `region_2`, `region_3`, `street`, `number`, `postal`, `img`, `last_modified`) VALUES (NULL,'Tun Fun',52.368058,4.904419,8,3,6,37,'Mr. Visserplein','711','1011 RA','https://lh6.ggpht.com/eQame5fB47h3c3eOmn0PR7UdzqN1kdeuYK9ypYuQLSRnBZDSSPxO6wxvRqehIb3cqqye4mha7nH7LczwumY', CURRENT_TIMESTAMP);</v>
      </c>
    </row>
    <row r="1393" spans="1:1" x14ac:dyDescent="0.25">
      <c r="A1393" t="str">
        <f>"INSERT INTO `locations` (`id`, `name`, `latitude`, `longitude`, `province_id`, `region_1`, `region_2`, `region_3`, `street`, `number`, `postal`, `img`, `last_modified`) VALUES (NULL,'"&amp;SUBSTITUTE('Locations-Stops'!F1395,"'","\'")&amp;"',"&amp;IF('Locations-Stops'!D1395&lt;&gt;"",LEFT('Locations-Stops'!D1395,2)&amp;"."&amp;RIGHT('Locations-Stops'!D1395,LEN('Locations-Stops'!D1395)-2),"0")&amp;","&amp;IF('Locations-Stops'!E1395&lt;&gt;"",LEFT('Locations-Stops'!E1395,1)&amp;"."&amp;RIGHT('Locations-Stops'!E1395,LEN('Locations-Stops'!E1395)-1),"0")&amp;","&amp;IF('Locations-Stops'!G1395&lt;&gt;"",VLOOKUP('Locations-Stops'!G1395,Regions!A2:B379,2,FALSE),"0")&amp;","&amp;IF('Locations-Stops'!H1395&lt;&gt;"",VLOOKUP('Locations-Stops'!H1395,Regions!C2:D379,2,FALSE),"0")&amp;","&amp;IF('Locations-Stops'!I1395&lt;&gt;"",VLOOKUP('Locations-Stops'!I1395,Regions!F2:G379,2,FALSE),"0")&amp;","&amp;IF('Locations-Stops'!J1395&lt;&gt;"",VLOOKUP('Locations-Stops'!J1395,Regions!I2:J379,2,FALSE),"0")&amp;",'"&amp;IF('Locations-Stops'!K1395&lt;&gt;"",SUBSTITUTE('Locations-Stops'!K1395,"'","\'"),"")&amp;"','"&amp;IF('Locations-Stops'!L1395&lt;&gt;"",'Locations-Stops'!L1395,"")&amp;"','"&amp;IF('Locations-Stops'!M1395&lt;&gt;"",'Locations-Stops'!M1395,"")&amp;"','"&amp;IF('Locations-Stops'!N1395&lt;&gt;"",'Locations-Stops'!N1395,"")&amp;"', CURRENT_TIMESTAMP);"</f>
        <v>INSERT INTO `locations` (`id`, `name`, `latitude`, `longitude`, `province_id`, `region_1`, `region_2`, `region_3`, `street`, `number`, `postal`, `img`, `last_modified`) VALUES (NULL,'Nederlandse Filmacademie',52.368413,4.904838,8,3,6,37,'Mr. Visserplein','711','1011 RA','https://lh6.ggpht.com/8AznZNaK-F1jdD6pwD9HuDC3HR3ERv6FIWexM1N_mIHjAIkj6LFpUPxCKEdpnnwKwUe7qh3MOEDdcH99lVQ', CURRENT_TIMESTAMP);</v>
      </c>
    </row>
    <row r="1394" spans="1:1" x14ac:dyDescent="0.25">
      <c r="A1394" t="str">
        <f>"INSERT INTO `locations` (`id`, `name`, `latitude`, `longitude`, `province_id`, `region_1`, `region_2`, `region_3`, `street`, `number`, `postal`, `img`, `last_modified`) VALUES (NULL,'"&amp;SUBSTITUTE('Locations-Stops'!F1396,"'","\'")&amp;"',"&amp;IF('Locations-Stops'!D1396&lt;&gt;"",LEFT('Locations-Stops'!D1396,2)&amp;"."&amp;RIGHT('Locations-Stops'!D1396,LEN('Locations-Stops'!D1396)-2),"0")&amp;","&amp;IF('Locations-Stops'!E1396&lt;&gt;"",LEFT('Locations-Stops'!E1396,1)&amp;"."&amp;RIGHT('Locations-Stops'!E1396,LEN('Locations-Stops'!E1396)-1),"0")&amp;","&amp;IF('Locations-Stops'!G1396&lt;&gt;"",VLOOKUP('Locations-Stops'!G1396,Regions!A2:B379,2,FALSE),"0")&amp;","&amp;IF('Locations-Stops'!H1396&lt;&gt;"",VLOOKUP('Locations-Stops'!H1396,Regions!C2:D379,2,FALSE),"0")&amp;","&amp;IF('Locations-Stops'!I1396&lt;&gt;"",VLOOKUP('Locations-Stops'!I1396,Regions!F2:G379,2,FALSE),"0")&amp;","&amp;IF('Locations-Stops'!J1396&lt;&gt;"",VLOOKUP('Locations-Stops'!J1396,Regions!I2:J379,2,FALSE),"0")&amp;",'"&amp;IF('Locations-Stops'!K1396&lt;&gt;"",SUBSTITUTE('Locations-Stops'!K1396,"'","\'"),"")&amp;"','"&amp;IF('Locations-Stops'!L1396&lt;&gt;"",'Locations-Stops'!L1396,"")&amp;"','"&amp;IF('Locations-Stops'!M1396&lt;&gt;"",'Locations-Stops'!M1396,"")&amp;"','"&amp;IF('Locations-Stops'!N1396&lt;&gt;"",'Locations-Stops'!N1396,"")&amp;"', CURRENT_TIMESTAMP);"</f>
        <v>INSERT INTO `locations` (`id`, `name`, `latitude`, `longitude`, `province_id`, `region_1`, `region_2`, `region_3`, `street`, `number`, `postal`, `img`, `last_modified`) VALUES (NULL,'De Oprichter Van De Hortus',52.367703,4.90573,8,3,6,37,'Muiderstraat','6','1011 RC','https://lh5.ggpht.com/5Ukmw_VlCncvQS7UTq2XHPn0yIIAPDW3he70lv_mgKWsE_6Ma-Ak2MF0sgyEFOjjNdKp3Qvkoxvgv1ih7NZ8WQ', CURRENT_TIMESTAMP);</v>
      </c>
    </row>
    <row r="1395" spans="1:1" x14ac:dyDescent="0.25">
      <c r="A1395" t="str">
        <f>"INSERT INTO `locations` (`id`, `name`, `latitude`, `longitude`, `province_id`, `region_1`, `region_2`, `region_3`, `street`, `number`, `postal`, `img`, `last_modified`) VALUES (NULL,'"&amp;SUBSTITUTE('Locations-Stops'!F1397,"'","\'")&amp;"',"&amp;IF('Locations-Stops'!D1397&lt;&gt;"",LEFT('Locations-Stops'!D1397,2)&amp;"."&amp;RIGHT('Locations-Stops'!D1397,LEN('Locations-Stops'!D1397)-2),"0")&amp;","&amp;IF('Locations-Stops'!E1397&lt;&gt;"",LEFT('Locations-Stops'!E1397,1)&amp;"."&amp;RIGHT('Locations-Stops'!E1397,LEN('Locations-Stops'!E1397)-1),"0")&amp;","&amp;IF('Locations-Stops'!G1397&lt;&gt;"",VLOOKUP('Locations-Stops'!G1397,Regions!A2:B379,2,FALSE),"0")&amp;","&amp;IF('Locations-Stops'!H1397&lt;&gt;"",VLOOKUP('Locations-Stops'!H1397,Regions!C2:D379,2,FALSE),"0")&amp;","&amp;IF('Locations-Stops'!I1397&lt;&gt;"",VLOOKUP('Locations-Stops'!I1397,Regions!F2:G379,2,FALSE),"0")&amp;","&amp;IF('Locations-Stops'!J1397&lt;&gt;"",VLOOKUP('Locations-Stops'!J1397,Regions!I2:J379,2,FALSE),"0")&amp;",'"&amp;IF('Locations-Stops'!K1397&lt;&gt;"",SUBSTITUTE('Locations-Stops'!K1397,"'","\'"),"")&amp;"','"&amp;IF('Locations-Stops'!L1397&lt;&gt;"",'Locations-Stops'!L1397,"")&amp;"','"&amp;IF('Locations-Stops'!M1397&lt;&gt;"",'Locations-Stops'!M1397,"")&amp;"','"&amp;IF('Locations-Stops'!N1397&lt;&gt;"",'Locations-Stops'!N1397,"")&amp;"', CURRENT_TIMESTAMP);"</f>
        <v>INSERT INTO `locations` (`id`, `name`, `latitude`, `longitude`, `province_id`, `region_1`, `region_2`, `region_3`, `street`, `number`, `postal`, `img`, `last_modified`) VALUES (NULL,'David Star',52.367378,4.903735,8,3,6,37,'Nieuwe Amstelstraat','6','1011','https://lh3.googleusercontent.com/4Nolog7i-ON9SOlP96pi_XebFA-n_nM2O_02T219zZBXP_U_-HTpt8zofS9g2DIdx5IREYW2s8KoDbZfjJzk1Q', CURRENT_TIMESTAMP);</v>
      </c>
    </row>
    <row r="1396" spans="1:1" x14ac:dyDescent="0.25">
      <c r="A1396" t="str">
        <f>"INSERT INTO `locations` (`id`, `name`, `latitude`, `longitude`, `province_id`, `region_1`, `region_2`, `region_3`, `street`, `number`, `postal`, `img`, `last_modified`) VALUES (NULL,'"&amp;SUBSTITUTE('Locations-Stops'!F1398,"'","\'")&amp;"',"&amp;IF('Locations-Stops'!D1398&lt;&gt;"",LEFT('Locations-Stops'!D1398,2)&amp;"."&amp;RIGHT('Locations-Stops'!D1398,LEN('Locations-Stops'!D1398)-2),"0")&amp;","&amp;IF('Locations-Stops'!E1398&lt;&gt;"",LEFT('Locations-Stops'!E1398,1)&amp;"."&amp;RIGHT('Locations-Stops'!E1398,LEN('Locations-Stops'!E1398)-1),"0")&amp;","&amp;IF('Locations-Stops'!G1398&lt;&gt;"",VLOOKUP('Locations-Stops'!G1398,Regions!A2:B379,2,FALSE),"0")&amp;","&amp;IF('Locations-Stops'!H1398&lt;&gt;"",VLOOKUP('Locations-Stops'!H1398,Regions!C2:D379,2,FALSE),"0")&amp;","&amp;IF('Locations-Stops'!I1398&lt;&gt;"",VLOOKUP('Locations-Stops'!I1398,Regions!F2:G379,2,FALSE),"0")&amp;","&amp;IF('Locations-Stops'!J1398&lt;&gt;"",VLOOKUP('Locations-Stops'!J1398,Regions!I2:J379,2,FALSE),"0")&amp;",'"&amp;IF('Locations-Stops'!K1398&lt;&gt;"",SUBSTITUTE('Locations-Stops'!K1398,"'","\'"),"")&amp;"','"&amp;IF('Locations-Stops'!L1398&lt;&gt;"",'Locations-Stops'!L1398,"")&amp;"','"&amp;IF('Locations-Stops'!M1398&lt;&gt;"",'Locations-Stops'!M1398,"")&amp;"','"&amp;IF('Locations-Stops'!N1398&lt;&gt;"",'Locations-Stops'!N1398,"")&amp;"', CURRENT_TIMESTAMP);"</f>
        <v>INSERT INTO `locations` (`id`, `name`, `latitude`, `longitude`, `province_id`, `region_1`, `region_2`, `region_3`, `street`, `number`, `postal`, `img`, `last_modified`) VALUES (NULL,'Iosve Plakkaat',52.366844,4.902414,8,3,6,37,'Nieuwe Amstelstraat','70','1011 PM','https://lh5.ggpht.com/VF2APPZtOXYVI5IlySzIcePZ_kXZDWGzxK3DFpwDiLfqeZ_r12UbhHLyQK6wqysI1Bih_5BdVAXNx6RQVLkn', CURRENT_TIMESTAMP);</v>
      </c>
    </row>
    <row r="1397" spans="1:1" x14ac:dyDescent="0.25">
      <c r="A1397" t="str">
        <f>"INSERT INTO `locations` (`id`, `name`, `latitude`, `longitude`, `province_id`, `region_1`, `region_2`, `region_3`, `street`, `number`, `postal`, `img`, `last_modified`) VALUES (NULL,'"&amp;SUBSTITUTE('Locations-Stops'!F1399,"'","\'")&amp;"',"&amp;IF('Locations-Stops'!D1399&lt;&gt;"",LEFT('Locations-Stops'!D1399,2)&amp;"."&amp;RIGHT('Locations-Stops'!D1399,LEN('Locations-Stops'!D1399)-2),"0")&amp;","&amp;IF('Locations-Stops'!E1399&lt;&gt;"",LEFT('Locations-Stops'!E1399,1)&amp;"."&amp;RIGHT('Locations-Stops'!E1399,LEN('Locations-Stops'!E1399)-1),"0")&amp;","&amp;IF('Locations-Stops'!G1399&lt;&gt;"",VLOOKUP('Locations-Stops'!G1399,Regions!A2:B379,2,FALSE),"0")&amp;","&amp;IF('Locations-Stops'!H1399&lt;&gt;"",VLOOKUP('Locations-Stops'!H1399,Regions!C2:D379,2,FALSE),"0")&amp;","&amp;IF('Locations-Stops'!I1399&lt;&gt;"",VLOOKUP('Locations-Stops'!I1399,Regions!F2:G379,2,FALSE),"0")&amp;","&amp;IF('Locations-Stops'!J1399&lt;&gt;"",VLOOKUP('Locations-Stops'!J1399,Regions!I2:J379,2,FALSE),"0")&amp;",'"&amp;IF('Locations-Stops'!K1399&lt;&gt;"",SUBSTITUTE('Locations-Stops'!K1399,"'","\'"),"")&amp;"','"&amp;IF('Locations-Stops'!L1399&lt;&gt;"",'Locations-Stops'!L1399,"")&amp;"','"&amp;IF('Locations-Stops'!M1399&lt;&gt;"",'Locations-Stops'!M1399,"")&amp;"','"&amp;IF('Locations-Stops'!N1399&lt;&gt;"",'Locations-Stops'!N1399,"")&amp;"', CURRENT_TIMESTAMP);"</f>
        <v>INSERT INTO `locations` (`id`, `name`, `latitude`, `longitude`, `province_id`, `region_1`, `region_2`, `region_3`, `street`, `number`, `postal`, `img`, `last_modified`) VALUES (NULL,'Hidden Message Under Bridge',52.366498,4.904571,8,3,6,37,'Nieuwe Herengracht','57','1011 RN','https://lh5.ggpht.com/ZKmw7QmKq9OwXUQJe71QLTYpR4T3Df0tZi3Mqf1mKaHjZ58jFaiep9-j_XWaOygyEuNkiTgLnKUDz7aH2Gk3Xg', CURRENT_TIMESTAMP);</v>
      </c>
    </row>
    <row r="1398" spans="1:1" x14ac:dyDescent="0.25">
      <c r="A1398" t="str">
        <f>"INSERT INTO `locations` (`id`, `name`, `latitude`, `longitude`, `province_id`, `region_1`, `region_2`, `region_3`, `street`, `number`, `postal`, `img`, `last_modified`) VALUES (NULL,'"&amp;SUBSTITUTE('Locations-Stops'!F1400,"'","\'")&amp;"',"&amp;IF('Locations-Stops'!D1400&lt;&gt;"",LEFT('Locations-Stops'!D1400,2)&amp;"."&amp;RIGHT('Locations-Stops'!D1400,LEN('Locations-Stops'!D1400)-2),"0")&amp;","&amp;IF('Locations-Stops'!E1400&lt;&gt;"",LEFT('Locations-Stops'!E1400,1)&amp;"."&amp;RIGHT('Locations-Stops'!E1400,LEN('Locations-Stops'!E1400)-1),"0")&amp;","&amp;IF('Locations-Stops'!G1400&lt;&gt;"",VLOOKUP('Locations-Stops'!G1400,Regions!A2:B379,2,FALSE),"0")&amp;","&amp;IF('Locations-Stops'!H1400&lt;&gt;"",VLOOKUP('Locations-Stops'!H1400,Regions!C2:D379,2,FALSE),"0")&amp;","&amp;IF('Locations-Stops'!I1400&lt;&gt;"",VLOOKUP('Locations-Stops'!I1400,Regions!F2:G379,2,FALSE),"0")&amp;","&amp;IF('Locations-Stops'!J1400&lt;&gt;"",VLOOKUP('Locations-Stops'!J1400,Regions!I2:J379,2,FALSE),"0")&amp;",'"&amp;IF('Locations-Stops'!K1400&lt;&gt;"",SUBSTITUTE('Locations-Stops'!K1400,"'","\'"),"")&amp;"','"&amp;IF('Locations-Stops'!L1400&lt;&gt;"",'Locations-Stops'!L1400,"")&amp;"','"&amp;IF('Locations-Stops'!M1400&lt;&gt;"",'Locations-Stops'!M1400,"")&amp;"','"&amp;IF('Locations-Stops'!N1400&lt;&gt;"",'Locations-Stops'!N1400,"")&amp;"', CURRENT_TIMESTAMP);"</f>
        <v>INSERT INTO `locations` (`id`, `name`, `latitude`, `longitude`, `province_id`, `region_1`, `region_2`, `region_3`, `street`, `number`, `postal`, `img`, `last_modified`) VALUES (NULL,'Bussenschut',52.368593,4.90684,8,3,6,37,'Nieuwe Herengracht','109Z','1011 SB','https://lh3.ggpht.com/NxSZ5Nf0iCIKDS2QT9aty45w-h2lOcGaDZqcF38rFcIpNt4BEJ1mjDDqtZ1uAzj8tE96jjy1yVlfM-Z0-5UweQ', CURRENT_TIMESTAMP);</v>
      </c>
    </row>
    <row r="1399" spans="1:1" x14ac:dyDescent="0.25">
      <c r="A1399" t="str">
        <f>"INSERT INTO `locations` (`id`, `name`, `latitude`, `longitude`, `province_id`, `region_1`, `region_2`, `region_3`, `street`, `number`, `postal`, `img`, `last_modified`) VALUES (NULL,'"&amp;SUBSTITUTE('Locations-Stops'!F1401,"'","\'")&amp;"',"&amp;IF('Locations-Stops'!D1401&lt;&gt;"",LEFT('Locations-Stops'!D1401,2)&amp;"."&amp;RIGHT('Locations-Stops'!D1401,LEN('Locations-Stops'!D1401)-2),"0")&amp;","&amp;IF('Locations-Stops'!E1401&lt;&gt;"",LEFT('Locations-Stops'!E1401,1)&amp;"."&amp;RIGHT('Locations-Stops'!E1401,LEN('Locations-Stops'!E1401)-1),"0")&amp;","&amp;IF('Locations-Stops'!G1401&lt;&gt;"",VLOOKUP('Locations-Stops'!G1401,Regions!A2:B379,2,FALSE),"0")&amp;","&amp;IF('Locations-Stops'!H1401&lt;&gt;"",VLOOKUP('Locations-Stops'!H1401,Regions!C2:D379,2,FALSE),"0")&amp;","&amp;IF('Locations-Stops'!I1401&lt;&gt;"",VLOOKUP('Locations-Stops'!I1401,Regions!F2:G379,2,FALSE),"0")&amp;","&amp;IF('Locations-Stops'!J1401&lt;&gt;"",VLOOKUP('Locations-Stops'!J1401,Regions!I2:J379,2,FALSE),"0")&amp;",'"&amp;IF('Locations-Stops'!K1401&lt;&gt;"",SUBSTITUTE('Locations-Stops'!K1401,"'","\'"),"")&amp;"','"&amp;IF('Locations-Stops'!L1401&lt;&gt;"",'Locations-Stops'!L1401,"")&amp;"','"&amp;IF('Locations-Stops'!M1401&lt;&gt;"",'Locations-Stops'!M1401,"")&amp;"','"&amp;IF('Locations-Stops'!N1401&lt;&gt;"",'Locations-Stops'!N1401,"")&amp;"', CURRENT_TIMESTAMP);"</f>
        <v>INSERT INTO `locations` (`id`, `name`, `latitude`, `longitude`, `province_id`, `region_1`, `region_2`, `region_3`, `street`, `number`, `postal`, `img`, `last_modified`) VALUES (NULL,'Historic Building',52.368837,4.908945,8,3,6,37,'Nieuwe Herengracht','151C','1011 SG','https://lh3.ggpht.com/5zs4I6mZ_b460N8IEwkXG-Wj5sOpmYMFD4qzCSKjsPHnJagBImBUEP7GlHW6i3rmoUfJtTeKETLQQFMac2M8Qw', CURRENT_TIMESTAMP);</v>
      </c>
    </row>
    <row r="1400" spans="1:1" x14ac:dyDescent="0.25">
      <c r="A1400" t="str">
        <f>"INSERT INTO `locations` (`id`, `name`, `latitude`, `longitude`, `province_id`, `region_1`, `region_2`, `region_3`, `street`, `number`, `postal`, `img`, `last_modified`) VALUES (NULL,'"&amp;SUBSTITUTE('Locations-Stops'!F1402,"'","\'")&amp;"',"&amp;IF('Locations-Stops'!D1402&lt;&gt;"",LEFT('Locations-Stops'!D1402,2)&amp;"."&amp;RIGHT('Locations-Stops'!D1402,LEN('Locations-Stops'!D1402)-2),"0")&amp;","&amp;IF('Locations-Stops'!E1402&lt;&gt;"",LEFT('Locations-Stops'!E1402,1)&amp;"."&amp;RIGHT('Locations-Stops'!E1402,LEN('Locations-Stops'!E1402)-1),"0")&amp;","&amp;IF('Locations-Stops'!G1402&lt;&gt;"",VLOOKUP('Locations-Stops'!G1402,Regions!A2:B379,2,FALSE),"0")&amp;","&amp;IF('Locations-Stops'!H1402&lt;&gt;"",VLOOKUP('Locations-Stops'!H1402,Regions!C2:D379,2,FALSE),"0")&amp;","&amp;IF('Locations-Stops'!I1402&lt;&gt;"",VLOOKUP('Locations-Stops'!I1402,Regions!F2:G379,2,FALSE),"0")&amp;","&amp;IF('Locations-Stops'!J1402&lt;&gt;"",VLOOKUP('Locations-Stops'!J1402,Regions!I2:J379,2,FALSE),"0")&amp;",'"&amp;IF('Locations-Stops'!K1402&lt;&gt;"",SUBSTITUTE('Locations-Stops'!K1402,"'","\'"),"")&amp;"','"&amp;IF('Locations-Stops'!L1402&lt;&gt;"",'Locations-Stops'!L1402,"")&amp;"','"&amp;IF('Locations-Stops'!M1402&lt;&gt;"",'Locations-Stops'!M1402,"")&amp;"','"&amp;IF('Locations-Stops'!N1402&lt;&gt;"",'Locations-Stops'!N1402,"")&amp;"', CURRENT_TIMESTAMP);"</f>
        <v>INSERT INTO `locations` (`id`, `name`, `latitude`, `longitude`, `province_id`, `region_1`, `region_2`, `region_3`, `street`, `number`, `postal`, `img`, `last_modified`) VALUES (NULL,'De Posthoorn',52.367947,4.907593,8,3,6,37,'Nieuwe Herengracht','99HS','1011 RZ','https://lh6.ggpht.com/22akmUMs3xnWjkJMprGYR6FW2lrUk1ngB6pCMbKVqLAn3GS0gs0z6rpycJFvkuMAhqphW7P4JegEY0AHbndL', CURRENT_TIMESTAMP);</v>
      </c>
    </row>
    <row r="1401" spans="1:1" x14ac:dyDescent="0.25">
      <c r="A1401" t="str">
        <f>"INSERT INTO `locations` (`id`, `name`, `latitude`, `longitude`, `province_id`, `region_1`, `region_2`, `region_3`, `street`, `number`, `postal`, `img`, `last_modified`) VALUES (NULL,'"&amp;SUBSTITUTE('Locations-Stops'!F1403,"'","\'")&amp;"',"&amp;IF('Locations-Stops'!D1403&lt;&gt;"",LEFT('Locations-Stops'!D1403,2)&amp;"."&amp;RIGHT('Locations-Stops'!D1403,LEN('Locations-Stops'!D1403)-2),"0")&amp;","&amp;IF('Locations-Stops'!E1403&lt;&gt;"",LEFT('Locations-Stops'!E1403,1)&amp;"."&amp;RIGHT('Locations-Stops'!E1403,LEN('Locations-Stops'!E1403)-1),"0")&amp;","&amp;IF('Locations-Stops'!G1403&lt;&gt;"",VLOOKUP('Locations-Stops'!G1403,Regions!A2:B379,2,FALSE),"0")&amp;","&amp;IF('Locations-Stops'!H1403&lt;&gt;"",VLOOKUP('Locations-Stops'!H1403,Regions!C2:D379,2,FALSE),"0")&amp;","&amp;IF('Locations-Stops'!I1403&lt;&gt;"",VLOOKUP('Locations-Stops'!I1403,Regions!F2:G379,2,FALSE),"0")&amp;","&amp;IF('Locations-Stops'!J1403&lt;&gt;"",VLOOKUP('Locations-Stops'!J1403,Regions!I2:J379,2,FALSE),"0")&amp;",'"&amp;IF('Locations-Stops'!K1403&lt;&gt;"",SUBSTITUTE('Locations-Stops'!K1403,"'","\'"),"")&amp;"','"&amp;IF('Locations-Stops'!L1403&lt;&gt;"",'Locations-Stops'!L1403,"")&amp;"','"&amp;IF('Locations-Stops'!M1403&lt;&gt;"",'Locations-Stops'!M1403,"")&amp;"','"&amp;IF('Locations-Stops'!N1403&lt;&gt;"",'Locations-Stops'!N1403,"")&amp;"', CURRENT_TIMESTAMP);"</f>
        <v>INSERT INTO `locations` (`id`, `name`, `latitude`, `longitude`, `province_id`, `region_1`, `region_2`, `region_3`, `street`, `number`, `postal`, `img`, `last_modified`) VALUES (NULL,'Stone Wall Art',52.370724,4.899652,8,3,6,37,'Nieuwe Hoogstraat','18','1011 HE','https://lh4.ggpht.com/6IRbOTzlmvFTX4p0-bA1FrbsjzqOyU4bkqL1D1pC61UOdYs1Pp5a_Srzt0zJhu-u3L02RtJoDz90co8DMp7w', CURRENT_TIMESTAMP);</v>
      </c>
    </row>
    <row r="1402" spans="1:1" x14ac:dyDescent="0.25">
      <c r="A1402" t="str">
        <f>"INSERT INTO `locations` (`id`, `name`, `latitude`, `longitude`, `province_id`, `region_1`, `region_2`, `region_3`, `street`, `number`, `postal`, `img`, `last_modified`) VALUES (NULL,'"&amp;SUBSTITUTE('Locations-Stops'!F1404,"'","\'")&amp;"',"&amp;IF('Locations-Stops'!D1404&lt;&gt;"",LEFT('Locations-Stops'!D1404,2)&amp;"."&amp;RIGHT('Locations-Stops'!D1404,LEN('Locations-Stops'!D1404)-2),"0")&amp;","&amp;IF('Locations-Stops'!E1404&lt;&gt;"",LEFT('Locations-Stops'!E1404,1)&amp;"."&amp;RIGHT('Locations-Stops'!E1404,LEN('Locations-Stops'!E1404)-1),"0")&amp;","&amp;IF('Locations-Stops'!G1404&lt;&gt;"",VLOOKUP('Locations-Stops'!G1404,Regions!A2:B379,2,FALSE),"0")&amp;","&amp;IF('Locations-Stops'!H1404&lt;&gt;"",VLOOKUP('Locations-Stops'!H1404,Regions!C2:D379,2,FALSE),"0")&amp;","&amp;IF('Locations-Stops'!I1404&lt;&gt;"",VLOOKUP('Locations-Stops'!I1404,Regions!F2:G379,2,FALSE),"0")&amp;","&amp;IF('Locations-Stops'!J1404&lt;&gt;"",VLOOKUP('Locations-Stops'!J1404,Regions!I2:J379,2,FALSE),"0")&amp;",'"&amp;IF('Locations-Stops'!K1404&lt;&gt;"",SUBSTITUTE('Locations-Stops'!K1404,"'","\'"),"")&amp;"','"&amp;IF('Locations-Stops'!L1404&lt;&gt;"",'Locations-Stops'!L1404,"")&amp;"','"&amp;IF('Locations-Stops'!M1404&lt;&gt;"",'Locations-Stops'!M1404,"")&amp;"','"&amp;IF('Locations-Stops'!N1404&lt;&gt;"",'Locations-Stops'!N1404,"")&amp;"', CURRENT_TIMESTAMP);"</f>
        <v>INSERT INTO `locations` (`id`, `name`, `latitude`, `longitude`, `province_id`, `region_1`, `region_2`, `region_3`, `street`, `number`, `postal`, `img`, `last_modified`) VALUES (NULL,'Amsterdams Marionetten Theater',52.373624,4.902184,8,3,6,37,'Nieuwe Jonkerstraat','19','1011 CM','https://lh6.ggpht.com/5ORZ0Xj2aDY4DSX_v9gM-V594kH6Bn7MOVqrJe8Ny9h5bP7f43_4Gfi5Epyti7HHqVdfp3vift8QvCfjym4', CURRENT_TIMESTAMP);</v>
      </c>
    </row>
    <row r="1403" spans="1:1" x14ac:dyDescent="0.25">
      <c r="A1403" t="str">
        <f>"INSERT INTO `locations` (`id`, `name`, `latitude`, `longitude`, `province_id`, `region_1`, `region_2`, `region_3`, `street`, `number`, `postal`, `img`, `last_modified`) VALUES (NULL,'"&amp;SUBSTITUTE('Locations-Stops'!F1405,"'","\'")&amp;"',"&amp;IF('Locations-Stops'!D1405&lt;&gt;"",LEFT('Locations-Stops'!D1405,2)&amp;"."&amp;RIGHT('Locations-Stops'!D1405,LEN('Locations-Stops'!D1405)-2),"0")&amp;","&amp;IF('Locations-Stops'!E1405&lt;&gt;"",LEFT('Locations-Stops'!E1405,1)&amp;"."&amp;RIGHT('Locations-Stops'!E1405,LEN('Locations-Stops'!E1405)-1),"0")&amp;","&amp;IF('Locations-Stops'!G1405&lt;&gt;"",VLOOKUP('Locations-Stops'!G1405,Regions!A2:B379,2,FALSE),"0")&amp;","&amp;IF('Locations-Stops'!H1405&lt;&gt;"",VLOOKUP('Locations-Stops'!H1405,Regions!C2:D379,2,FALSE),"0")&amp;","&amp;IF('Locations-Stops'!I1405&lt;&gt;"",VLOOKUP('Locations-Stops'!I1405,Regions!F2:G379,2,FALSE),"0")&amp;","&amp;IF('Locations-Stops'!J1405&lt;&gt;"",VLOOKUP('Locations-Stops'!J1405,Regions!I2:J379,2,FALSE),"0")&amp;",'"&amp;IF('Locations-Stops'!K1405&lt;&gt;"",SUBSTITUTE('Locations-Stops'!K1405,"'","\'"),"")&amp;"','"&amp;IF('Locations-Stops'!L1405&lt;&gt;"",'Locations-Stops'!L1405,"")&amp;"','"&amp;IF('Locations-Stops'!M1405&lt;&gt;"",'Locations-Stops'!M1405,"")&amp;"','"&amp;IF('Locations-Stops'!N1405&lt;&gt;"",'Locations-Stops'!N1405,"")&amp;"', CURRENT_TIMESTAMP);"</f>
        <v>INSERT INTO `locations` (`id`, `name`, `latitude`, `longitude`, `province_id`, `region_1`, `region_2`, `region_3`, `street`, `number`, `postal`, `img`, `last_modified`) VALUES (NULL,'Het Wapen Van Portugal',52.370605,4.905429,8,3,6,37,'Nieuwe Uilenburgerstraat','59','1011 LM','https://lh3.googleusercontent.com/aFNYAPIYm8hx9vEH-118YrkGjwq5RkDqBdoArjRF4SlsDl5Fxtf0sTIIE5458C9ufYqpsN3gmCbC9I8UHWFu', CURRENT_TIMESTAMP);</v>
      </c>
    </row>
    <row r="1404" spans="1:1" x14ac:dyDescent="0.25">
      <c r="A1404" t="str">
        <f>"INSERT INTO `locations` (`id`, `name`, `latitude`, `longitude`, `province_id`, `region_1`, `region_2`, `region_3`, `street`, `number`, `postal`, `img`, `last_modified`) VALUES (NULL,'"&amp;SUBSTITUTE('Locations-Stops'!F1406,"'","\'")&amp;"',"&amp;IF('Locations-Stops'!D1406&lt;&gt;"",LEFT('Locations-Stops'!D1406,2)&amp;"."&amp;RIGHT('Locations-Stops'!D1406,LEN('Locations-Stops'!D1406)-2),"0")&amp;","&amp;IF('Locations-Stops'!E1406&lt;&gt;"",LEFT('Locations-Stops'!E1406,1)&amp;"."&amp;RIGHT('Locations-Stops'!E1406,LEN('Locations-Stops'!E1406)-1),"0")&amp;","&amp;IF('Locations-Stops'!G1406&lt;&gt;"",VLOOKUP('Locations-Stops'!G1406,Regions!A2:B379,2,FALSE),"0")&amp;","&amp;IF('Locations-Stops'!H1406&lt;&gt;"",VLOOKUP('Locations-Stops'!H1406,Regions!C2:D379,2,FALSE),"0")&amp;","&amp;IF('Locations-Stops'!I1406&lt;&gt;"",VLOOKUP('Locations-Stops'!I1406,Regions!F2:G379,2,FALSE),"0")&amp;","&amp;IF('Locations-Stops'!J1406&lt;&gt;"",VLOOKUP('Locations-Stops'!J1406,Regions!I2:J379,2,FALSE),"0")&amp;",'"&amp;IF('Locations-Stops'!K1406&lt;&gt;"",SUBSTITUTE('Locations-Stops'!K1406,"'","\'"),"")&amp;"','"&amp;IF('Locations-Stops'!L1406&lt;&gt;"",'Locations-Stops'!L1406,"")&amp;"','"&amp;IF('Locations-Stops'!M1406&lt;&gt;"",'Locations-Stops'!M1406,"")&amp;"','"&amp;IF('Locations-Stops'!N1406&lt;&gt;"",'Locations-Stops'!N1406,"")&amp;"', CURRENT_TIMESTAMP);"</f>
        <v>INSERT INTO `locations` (`id`, `name`, `latitude`, `longitude`, `province_id`, `region_1`, `region_2`, `region_3`, `street`, `number`, `postal`, `img`, `last_modified`) VALUES (NULL,'Flesseman',52.372021,4.900673,8,3,6,37,'Nieuwmarkt','157','1011 MA','https://lh4.ggpht.com/d94k-nCU9IOwaFjSdQVebLIuwPEiNxf8Vu7Z2E4CaqrcddGSt_Iy3VF4Hh4x8Bk3T3r9onLsR5bsYPXetz-8Aw', CURRENT_TIMESTAMP);</v>
      </c>
    </row>
    <row r="1405" spans="1:1" x14ac:dyDescent="0.25">
      <c r="A1405" t="str">
        <f>"INSERT INTO `locations` (`id`, `name`, `latitude`, `longitude`, `province_id`, `region_1`, `region_2`, `region_3`, `street`, `number`, `postal`, `img`, `last_modified`) VALUES (NULL,'"&amp;SUBSTITUTE('Locations-Stops'!F1407,"'","\'")&amp;"',"&amp;IF('Locations-Stops'!D1407&lt;&gt;"",LEFT('Locations-Stops'!D1407,2)&amp;"."&amp;RIGHT('Locations-Stops'!D1407,LEN('Locations-Stops'!D1407)-2),"0")&amp;","&amp;IF('Locations-Stops'!E1407&lt;&gt;"",LEFT('Locations-Stops'!E1407,1)&amp;"."&amp;RIGHT('Locations-Stops'!E1407,LEN('Locations-Stops'!E1407)-1),"0")&amp;","&amp;IF('Locations-Stops'!G1407&lt;&gt;"",VLOOKUP('Locations-Stops'!G1407,Regions!A2:B379,2,FALSE),"0")&amp;","&amp;IF('Locations-Stops'!H1407&lt;&gt;"",VLOOKUP('Locations-Stops'!H1407,Regions!C2:D379,2,FALSE),"0")&amp;","&amp;IF('Locations-Stops'!I1407&lt;&gt;"",VLOOKUP('Locations-Stops'!I1407,Regions!F2:G379,2,FALSE),"0")&amp;","&amp;IF('Locations-Stops'!J1407&lt;&gt;"",VLOOKUP('Locations-Stops'!J1407,Regions!I2:J379,2,FALSE),"0")&amp;",'"&amp;IF('Locations-Stops'!K1407&lt;&gt;"",SUBSTITUTE('Locations-Stops'!K1407,"'","\'"),"")&amp;"','"&amp;IF('Locations-Stops'!L1407&lt;&gt;"",'Locations-Stops'!L1407,"")&amp;"','"&amp;IF('Locations-Stops'!M1407&lt;&gt;"",'Locations-Stops'!M1407,"")&amp;"','"&amp;IF('Locations-Stops'!N1407&lt;&gt;"",'Locations-Stops'!N1407,"")&amp;"', CURRENT_TIMESTAMP);"</f>
        <v>INSERT INTO `locations` (`id`, `name`, `latitude`, `longitude`, `province_id`, `region_1`, `region_2`, `region_3`, `street`, `number`, `postal`, `img`, `last_modified`) VALUES (NULL,'Old Hotel Boat Amsterdam',52.373105,4.911243,8,3,6,37,'Oosterdok','3','1011','https://lh3.ggpht.com/2ze8e0oCMquWF8vntqHocCwRBSiyO-K-RpU-Dm5T1pVdBedXcY5anzsz-KJR7ps9y7u7g-WjLyGMgmHy9Yg', CURRENT_TIMESTAMP);</v>
      </c>
    </row>
    <row r="1406" spans="1:1" x14ac:dyDescent="0.25">
      <c r="A1406" t="str">
        <f>"INSERT INTO `locations` (`id`, `name`, `latitude`, `longitude`, `province_id`, `region_1`, `region_2`, `region_3`, `street`, `number`, `postal`, `img`, `last_modified`) VALUES (NULL,'"&amp;SUBSTITUTE('Locations-Stops'!F1408,"'","\'")&amp;"',"&amp;IF('Locations-Stops'!D1408&lt;&gt;"",LEFT('Locations-Stops'!D1408,2)&amp;"."&amp;RIGHT('Locations-Stops'!D1408,LEN('Locations-Stops'!D1408)-2),"0")&amp;","&amp;IF('Locations-Stops'!E1408&lt;&gt;"",LEFT('Locations-Stops'!E1408,1)&amp;"."&amp;RIGHT('Locations-Stops'!E1408,LEN('Locations-Stops'!E1408)-1),"0")&amp;","&amp;IF('Locations-Stops'!G1408&lt;&gt;"",VLOOKUP('Locations-Stops'!G1408,Regions!A2:B379,2,FALSE),"0")&amp;","&amp;IF('Locations-Stops'!H1408&lt;&gt;"",VLOOKUP('Locations-Stops'!H1408,Regions!C2:D379,2,FALSE),"0")&amp;","&amp;IF('Locations-Stops'!I1408&lt;&gt;"",VLOOKUP('Locations-Stops'!I1408,Regions!F2:G379,2,FALSE),"0")&amp;","&amp;IF('Locations-Stops'!J1408&lt;&gt;"",VLOOKUP('Locations-Stops'!J1408,Regions!I2:J379,2,FALSE),"0")&amp;",'"&amp;IF('Locations-Stops'!K1408&lt;&gt;"",SUBSTITUTE('Locations-Stops'!K1408,"'","\'"),"")&amp;"','"&amp;IF('Locations-Stops'!L1408&lt;&gt;"",'Locations-Stops'!L1408,"")&amp;"','"&amp;IF('Locations-Stops'!M1408&lt;&gt;"",'Locations-Stops'!M1408,"")&amp;"','"&amp;IF('Locations-Stops'!N1408&lt;&gt;"",'Locations-Stops'!N1408,"")&amp;"', CURRENT_TIMESTAMP);"</f>
        <v>INSERT INTO `locations` (`id`, `name`, `latitude`, `longitude`, `province_id`, `region_1`, `region_2`, `region_3`, `street`, `number`, `postal`, `img`, `last_modified`) VALUES (NULL,'ARCAM und Skulptur',52.37161,4.912234,8,3,6,37,'Oosterdok','4','1011 VX','https://lh4.ggpht.com/Ja40KQByrJdJtfXottF-iIGlYgqYkrXbVH7aEJGz4RwD4p3SFdsEEHkTKY6CkiWizjnEFbWOneftbJ26_aL4', CURRENT_TIMESTAMP);</v>
      </c>
    </row>
    <row r="1407" spans="1:1" x14ac:dyDescent="0.25">
      <c r="A1407" t="str">
        <f>"INSERT INTO `locations` (`id`, `name`, `latitude`, `longitude`, `province_id`, `region_1`, `region_2`, `region_3`, `street`, `number`, `postal`, `img`, `last_modified`) VALUES (NULL,'"&amp;SUBSTITUTE('Locations-Stops'!F1409,"'","\'")&amp;"',"&amp;IF('Locations-Stops'!D1409&lt;&gt;"",LEFT('Locations-Stops'!D1409,2)&amp;"."&amp;RIGHT('Locations-Stops'!D1409,LEN('Locations-Stops'!D1409)-2),"0")&amp;","&amp;IF('Locations-Stops'!E1409&lt;&gt;"",LEFT('Locations-Stops'!E1409,1)&amp;"."&amp;RIGHT('Locations-Stops'!E1409,LEN('Locations-Stops'!E1409)-1),"0")&amp;","&amp;IF('Locations-Stops'!G1409&lt;&gt;"",VLOOKUP('Locations-Stops'!G1409,Regions!A2:B379,2,FALSE),"0")&amp;","&amp;IF('Locations-Stops'!H1409&lt;&gt;"",VLOOKUP('Locations-Stops'!H1409,Regions!C2:D379,2,FALSE),"0")&amp;","&amp;IF('Locations-Stops'!I1409&lt;&gt;"",VLOOKUP('Locations-Stops'!I1409,Regions!F2:G379,2,FALSE),"0")&amp;","&amp;IF('Locations-Stops'!J1409&lt;&gt;"",VLOOKUP('Locations-Stops'!J1409,Regions!I2:J379,2,FALSE),"0")&amp;",'"&amp;IF('Locations-Stops'!K1409&lt;&gt;"",SUBSTITUTE('Locations-Stops'!K1409,"'","\'"),"")&amp;"','"&amp;IF('Locations-Stops'!L1409&lt;&gt;"",'Locations-Stops'!L1409,"")&amp;"','"&amp;IF('Locations-Stops'!M1409&lt;&gt;"",'Locations-Stops'!M1409,"")&amp;"','"&amp;IF('Locations-Stops'!N1409&lt;&gt;"",'Locations-Stops'!N1409,"")&amp;"', CURRENT_TIMESTAMP);"</f>
        <v>INSERT INTO `locations` (`id`, `name`, `latitude`, `longitude`, `province_id`, `region_1`, `region_2`, `region_3`, `street`, `number`, `postal`, `img`, `last_modified`) VALUES (NULL,'Slingerpons',52.372499,4.91222,8,3,6,37,'Oosterdok','6','1011 VX','https://lh6.ggpht.com/i7qexIBRzva-tQke6l4nRpfNsRa6XoWAPIZZGUS4neG8sL4HNYomU-hijQFHvUKcIpyi3ICgNCymwHvGbI8', CURRENT_TIMESTAMP);</v>
      </c>
    </row>
    <row r="1408" spans="1:1" x14ac:dyDescent="0.25">
      <c r="A1408" t="str">
        <f>"INSERT INTO `locations` (`id`, `name`, `latitude`, `longitude`, `province_id`, `region_1`, `region_2`, `region_3`, `street`, `number`, `postal`, `img`, `last_modified`) VALUES (NULL,'"&amp;SUBSTITUTE('Locations-Stops'!F1410,"'","\'")&amp;"',"&amp;IF('Locations-Stops'!D1410&lt;&gt;"",LEFT('Locations-Stops'!D1410,2)&amp;"."&amp;RIGHT('Locations-Stops'!D1410,LEN('Locations-Stops'!D1410)-2),"0")&amp;","&amp;IF('Locations-Stops'!E1410&lt;&gt;"",LEFT('Locations-Stops'!E1410,1)&amp;"."&amp;RIGHT('Locations-Stops'!E1410,LEN('Locations-Stops'!E1410)-1),"0")&amp;","&amp;IF('Locations-Stops'!G1410&lt;&gt;"",VLOOKUP('Locations-Stops'!G1410,Regions!A2:B379,2,FALSE),"0")&amp;","&amp;IF('Locations-Stops'!H1410&lt;&gt;"",VLOOKUP('Locations-Stops'!H1410,Regions!C2:D379,2,FALSE),"0")&amp;","&amp;IF('Locations-Stops'!I1410&lt;&gt;"",VLOOKUP('Locations-Stops'!I1410,Regions!F2:G379,2,FALSE),"0")&amp;","&amp;IF('Locations-Stops'!J1410&lt;&gt;"",VLOOKUP('Locations-Stops'!J1410,Regions!I2:J379,2,FALSE),"0")&amp;",'"&amp;IF('Locations-Stops'!K1410&lt;&gt;"",SUBSTITUTE('Locations-Stops'!K1410,"'","\'"),"")&amp;"','"&amp;IF('Locations-Stops'!L1410&lt;&gt;"",'Locations-Stops'!L1410,"")&amp;"','"&amp;IF('Locations-Stops'!M1410&lt;&gt;"",'Locations-Stops'!M1410,"")&amp;"','"&amp;IF('Locations-Stops'!N1410&lt;&gt;"",'Locations-Stops'!N1410,"")&amp;"', CURRENT_TIMESTAMP);"</f>
        <v>INSERT INTO `locations` (`id`, `name`, `latitude`, `longitude`, `province_id`, `region_1`, `region_2`, `region_3`, `street`, `number`, `postal`, `img`, `last_modified`) VALUES (NULL,'Spantenbuiger',52.372265,4.912116,8,3,6,37,'Oosterdok','6','1011 VX','https://lh3.ggpht.com/vBKnh3T8OTMpMjaZJn1rsLkpLgzSE8UQeJjqN32dr2pO8MyVRLCvLuG0YTvzkAK8tDK2Qd-ACEDp2YyEAVibpA', CURRENT_TIMESTAMP);</v>
      </c>
    </row>
    <row r="1409" spans="1:1" x14ac:dyDescent="0.25">
      <c r="A1409" t="str">
        <f>"INSERT INTO `locations` (`id`, `name`, `latitude`, `longitude`, `province_id`, `region_1`, `region_2`, `region_3`, `street`, `number`, `postal`, `img`, `last_modified`) VALUES (NULL,'"&amp;SUBSTITUTE('Locations-Stops'!F1411,"'","\'")&amp;"',"&amp;IF('Locations-Stops'!D1411&lt;&gt;"",LEFT('Locations-Stops'!D1411,2)&amp;"."&amp;RIGHT('Locations-Stops'!D1411,LEN('Locations-Stops'!D1411)-2),"0")&amp;","&amp;IF('Locations-Stops'!E1411&lt;&gt;"",LEFT('Locations-Stops'!E1411,1)&amp;"."&amp;RIGHT('Locations-Stops'!E1411,LEN('Locations-Stops'!E1411)-1),"0")&amp;","&amp;IF('Locations-Stops'!G1411&lt;&gt;"",VLOOKUP('Locations-Stops'!G1411,Regions!A2:B379,2,FALSE),"0")&amp;","&amp;IF('Locations-Stops'!H1411&lt;&gt;"",VLOOKUP('Locations-Stops'!H1411,Regions!C2:D379,2,FALSE),"0")&amp;","&amp;IF('Locations-Stops'!I1411&lt;&gt;"",VLOOKUP('Locations-Stops'!I1411,Regions!F2:G379,2,FALSE),"0")&amp;","&amp;IF('Locations-Stops'!J1411&lt;&gt;"",VLOOKUP('Locations-Stops'!J1411,Regions!I2:J379,2,FALSE),"0")&amp;",'"&amp;IF('Locations-Stops'!K1411&lt;&gt;"",SUBSTITUTE('Locations-Stops'!K1411,"'","\'"),"")&amp;"','"&amp;IF('Locations-Stops'!L1411&lt;&gt;"",'Locations-Stops'!L1411,"")&amp;"','"&amp;IF('Locations-Stops'!M1411&lt;&gt;"",'Locations-Stops'!M1411,"")&amp;"','"&amp;IF('Locations-Stops'!N1411&lt;&gt;"",'Locations-Stops'!N1411,"")&amp;"', CURRENT_TIMESTAMP);"</f>
        <v>INSERT INTO `locations` (`id`, `name`, `latitude`, `longitude`, `province_id`, `region_1`, `region_2`, `region_3`, `street`, `number`, `postal`, `img`, `last_modified`) VALUES (NULL,'Gebouw Prins Hendrik',52.374041,4.905179,8,3,6,37,'Oosterdok','127E','1011','https://lh3.ggpht.com/Coa0PJc_xQm8GGdsQmirk_DuSf8NGPbs7n4ig0yIW5g5GNW5nMpwBpXEhbAjVUOlaCCPDNKrsubCQpRN53IB5Q', CURRENT_TIMESTAMP);</v>
      </c>
    </row>
    <row r="1410" spans="1:1" x14ac:dyDescent="0.25">
      <c r="A1410" t="str">
        <f>"INSERT INTO `locations` (`id`, `name`, `latitude`, `longitude`, `province_id`, `region_1`, `region_2`, `region_3`, `street`, `number`, `postal`, `img`, `last_modified`) VALUES (NULL,'"&amp;SUBSTITUTE('Locations-Stops'!F1412,"'","\'")&amp;"',"&amp;IF('Locations-Stops'!D1412&lt;&gt;"",LEFT('Locations-Stops'!D1412,2)&amp;"."&amp;RIGHT('Locations-Stops'!D1412,LEN('Locations-Stops'!D1412)-2),"0")&amp;","&amp;IF('Locations-Stops'!E1412&lt;&gt;"",LEFT('Locations-Stops'!E1412,1)&amp;"."&amp;RIGHT('Locations-Stops'!E1412,LEN('Locations-Stops'!E1412)-1),"0")&amp;","&amp;IF('Locations-Stops'!G1412&lt;&gt;"",VLOOKUP('Locations-Stops'!G1412,Regions!A2:B379,2,FALSE),"0")&amp;","&amp;IF('Locations-Stops'!H1412&lt;&gt;"",VLOOKUP('Locations-Stops'!H1412,Regions!C2:D379,2,FALSE),"0")&amp;","&amp;IF('Locations-Stops'!I1412&lt;&gt;"",VLOOKUP('Locations-Stops'!I1412,Regions!F2:G379,2,FALSE),"0")&amp;","&amp;IF('Locations-Stops'!J1412&lt;&gt;"",VLOOKUP('Locations-Stops'!J1412,Regions!I2:J379,2,FALSE),"0")&amp;",'"&amp;IF('Locations-Stops'!K1412&lt;&gt;"",SUBSTITUTE('Locations-Stops'!K1412,"'","\'"),"")&amp;"','"&amp;IF('Locations-Stops'!L1412&lt;&gt;"",'Locations-Stops'!L1412,"")&amp;"','"&amp;IF('Locations-Stops'!M1412&lt;&gt;"",'Locations-Stops'!M1412,"")&amp;"','"&amp;IF('Locations-Stops'!N1412&lt;&gt;"",'Locations-Stops'!N1412,"")&amp;"', CURRENT_TIMESTAMP);"</f>
        <v>INSERT INTO `locations` (`id`, `name`, `latitude`, `longitude`, `province_id`, `region_1`, `region_2`, `region_3`, `street`, `number`, `postal`, `img`, `last_modified`) VALUES (NULL,'Prince Hendrik Statue',52.374958,4.904321,8,3,6,37,'Oosterdok','','1011','https://lh6.ggpht.com/KvKUu21mQWsy4_lkCu350tucD_TaIART7qj_j2viMryrzCd1ib5jhgNwRQ9srLJt0DDAjBaM8_CYsSJGuHKc', CURRENT_TIMESTAMP);</v>
      </c>
    </row>
    <row r="1411" spans="1:1" x14ac:dyDescent="0.25">
      <c r="A1411" t="str">
        <f>"INSERT INTO `locations` (`id`, `name`, `latitude`, `longitude`, `province_id`, `region_1`, `region_2`, `region_3`, `street`, `number`, `postal`, `img`, `last_modified`) VALUES (NULL,'"&amp;SUBSTITUTE('Locations-Stops'!F1413,"'","\'")&amp;"',"&amp;IF('Locations-Stops'!D1413&lt;&gt;"",LEFT('Locations-Stops'!D1413,2)&amp;"."&amp;RIGHT('Locations-Stops'!D1413,LEN('Locations-Stops'!D1413)-2),"0")&amp;","&amp;IF('Locations-Stops'!E1413&lt;&gt;"",LEFT('Locations-Stops'!E1413,1)&amp;"."&amp;RIGHT('Locations-Stops'!E1413,LEN('Locations-Stops'!E1413)-1),"0")&amp;","&amp;IF('Locations-Stops'!G1413&lt;&gt;"",VLOOKUP('Locations-Stops'!G1413,Regions!A2:B379,2,FALSE),"0")&amp;","&amp;IF('Locations-Stops'!H1413&lt;&gt;"",VLOOKUP('Locations-Stops'!H1413,Regions!C2:D379,2,FALSE),"0")&amp;","&amp;IF('Locations-Stops'!I1413&lt;&gt;"",VLOOKUP('Locations-Stops'!I1413,Regions!F2:G379,2,FALSE),"0")&amp;","&amp;IF('Locations-Stops'!J1413&lt;&gt;"",VLOOKUP('Locations-Stops'!J1413,Regions!I2:J379,2,FALSE),"0")&amp;",'"&amp;IF('Locations-Stops'!K1413&lt;&gt;"",SUBSTITUTE('Locations-Stops'!K1413,"'","\'"),"")&amp;"','"&amp;IF('Locations-Stops'!L1413&lt;&gt;"",'Locations-Stops'!L1413,"")&amp;"','"&amp;IF('Locations-Stops'!M1413&lt;&gt;"",'Locations-Stops'!M1413,"")&amp;"','"&amp;IF('Locations-Stops'!N1413&lt;&gt;"",'Locations-Stops'!N1413,"")&amp;"', CURRENT_TIMESTAMP);"</f>
        <v>INSERT INTO `locations` (`id`, `name`, `latitude`, `longitude`, `province_id`, `region_1`, `region_2`, `region_3`, `street`, `number`, `postal`, `img`, `last_modified`) VALUES (NULL,'Heerlijke Stad',52.376813,4.903893,8,3,6,37,'Oosterdokskade','30','1011','https://lh5.ggpht.com/FCGb1VEOVy8dr1LywkzAkt-gJ7XCywwpYmOl0p_hHWtkz4Ha27wWXrjFgulY3EED74aGu9Rh1pYGCRagNCvO', CURRENT_TIMESTAMP);</v>
      </c>
    </row>
    <row r="1412" spans="1:1" x14ac:dyDescent="0.25">
      <c r="A1412" t="str">
        <f>"INSERT INTO `locations` (`id`, `name`, `latitude`, `longitude`, `province_id`, `region_1`, `region_2`, `region_3`, `street`, `number`, `postal`, `img`, `last_modified`) VALUES (NULL,'"&amp;SUBSTITUTE('Locations-Stops'!F1414,"'","\'")&amp;"',"&amp;IF('Locations-Stops'!D1414&lt;&gt;"",LEFT('Locations-Stops'!D1414,2)&amp;"."&amp;RIGHT('Locations-Stops'!D1414,LEN('Locations-Stops'!D1414)-2),"0")&amp;","&amp;IF('Locations-Stops'!E1414&lt;&gt;"",LEFT('Locations-Stops'!E1414,1)&amp;"."&amp;RIGHT('Locations-Stops'!E1414,LEN('Locations-Stops'!E1414)-1),"0")&amp;","&amp;IF('Locations-Stops'!G1414&lt;&gt;"",VLOOKUP('Locations-Stops'!G1414,Regions!A2:B379,2,FALSE),"0")&amp;","&amp;IF('Locations-Stops'!H1414&lt;&gt;"",VLOOKUP('Locations-Stops'!H1414,Regions!C2:D379,2,FALSE),"0")&amp;","&amp;IF('Locations-Stops'!I1414&lt;&gt;"",VLOOKUP('Locations-Stops'!I1414,Regions!F2:G379,2,FALSE),"0")&amp;","&amp;IF('Locations-Stops'!J1414&lt;&gt;"",VLOOKUP('Locations-Stops'!J1414,Regions!I2:J379,2,FALSE),"0")&amp;",'"&amp;IF('Locations-Stops'!K1414&lt;&gt;"",SUBSTITUTE('Locations-Stops'!K1414,"'","\'"),"")&amp;"','"&amp;IF('Locations-Stops'!L1414&lt;&gt;"",'Locations-Stops'!L1414,"")&amp;"','"&amp;IF('Locations-Stops'!M1414&lt;&gt;"",'Locations-Stops'!M1414,"")&amp;"','"&amp;IF('Locations-Stops'!N1414&lt;&gt;"",'Locations-Stops'!N1414,"")&amp;"', CURRENT_TIMESTAMP);"</f>
        <v>INSERT INTO `locations` (`id`, `name`, `latitude`, `longitude`, `province_id`, `region_1`, `region_2`, `region_3`, `street`, `number`, `postal`, `img`, `last_modified`) VALUES (NULL,'Openbare Bibliotheek Amsterdam',52.375768,4.908424,8,3,6,37,'Oosterdokskade','143','1011 DL','https://lh6.ggpht.com/BUSzb6EUYhydG6TDD5ub8UEBJPoGs8YOC9IJqr7OpqR9jqvdV-JeyrtR7csN872I00kn3LQamRv9fJ7VXpOQuw', CURRENT_TIMESTAMP);</v>
      </c>
    </row>
    <row r="1413" spans="1:1" x14ac:dyDescent="0.25">
      <c r="A1413" t="str">
        <f>"INSERT INTO `locations` (`id`, `name`, `latitude`, `longitude`, `province_id`, `region_1`, `region_2`, `region_3`, `street`, `number`, `postal`, `img`, `last_modified`) VALUES (NULL,'"&amp;SUBSTITUTE('Locations-Stops'!F1415,"'","\'")&amp;"',"&amp;IF('Locations-Stops'!D1415&lt;&gt;"",LEFT('Locations-Stops'!D1415,2)&amp;"."&amp;RIGHT('Locations-Stops'!D1415,LEN('Locations-Stops'!D1415)-2),"0")&amp;","&amp;IF('Locations-Stops'!E1415&lt;&gt;"",LEFT('Locations-Stops'!E1415,1)&amp;"."&amp;RIGHT('Locations-Stops'!E1415,LEN('Locations-Stops'!E1415)-1),"0")&amp;","&amp;IF('Locations-Stops'!G1415&lt;&gt;"",VLOOKUP('Locations-Stops'!G1415,Regions!A2:B379,2,FALSE),"0")&amp;","&amp;IF('Locations-Stops'!H1415&lt;&gt;"",VLOOKUP('Locations-Stops'!H1415,Regions!C2:D379,2,FALSE),"0")&amp;","&amp;IF('Locations-Stops'!I1415&lt;&gt;"",VLOOKUP('Locations-Stops'!I1415,Regions!F2:G379,2,FALSE),"0")&amp;","&amp;IF('Locations-Stops'!J1415&lt;&gt;"",VLOOKUP('Locations-Stops'!J1415,Regions!I2:J379,2,FALSE),"0")&amp;",'"&amp;IF('Locations-Stops'!K1415&lt;&gt;"",SUBSTITUTE('Locations-Stops'!K1415,"'","\'"),"")&amp;"','"&amp;IF('Locations-Stops'!L1415&lt;&gt;"",'Locations-Stops'!L1415,"")&amp;"','"&amp;IF('Locations-Stops'!M1415&lt;&gt;"",'Locations-Stops'!M1415,"")&amp;"','"&amp;IF('Locations-Stops'!N1415&lt;&gt;"",'Locations-Stops'!N1415,"")&amp;"', CURRENT_TIMESTAMP);"</f>
        <v>INSERT INTO `locations` (`id`, `name`, `latitude`, `longitude`, `province_id`, `region_1`, `region_2`, `region_3`, `street`, `number`, `postal`, `img`, `last_modified`) VALUES (NULL,'Schagen 1761',52.372516,4.904714,8,3,6,37,'Oude Waal','32HS','1011 CC','https://lh3.ggpht.com/YL5NPFSvIMdyamWlThpnC_rZIAkbPAYLgTqOY3JsCkiCR3lg5gYYpLQ0wDSQ35fvjuxA857DhlMQ5F023MCW', CURRENT_TIMESTAMP);</v>
      </c>
    </row>
    <row r="1414" spans="1:1" x14ac:dyDescent="0.25">
      <c r="A1414" t="str">
        <f>"INSERT INTO `locations` (`id`, `name`, `latitude`, `longitude`, `province_id`, `region_1`, `region_2`, `region_3`, `street`, `number`, `postal`, `img`, `last_modified`) VALUES (NULL,'"&amp;SUBSTITUTE('Locations-Stops'!F1416,"'","\'")&amp;"',"&amp;IF('Locations-Stops'!D1416&lt;&gt;"",LEFT('Locations-Stops'!D1416,2)&amp;"."&amp;RIGHT('Locations-Stops'!D1416,LEN('Locations-Stops'!D1416)-2),"0")&amp;","&amp;IF('Locations-Stops'!E1416&lt;&gt;"",LEFT('Locations-Stops'!E1416,1)&amp;"."&amp;RIGHT('Locations-Stops'!E1416,LEN('Locations-Stops'!E1416)-1),"0")&amp;","&amp;IF('Locations-Stops'!G1416&lt;&gt;"",VLOOKUP('Locations-Stops'!G1416,Regions!A2:B379,2,FALSE),"0")&amp;","&amp;IF('Locations-Stops'!H1416&lt;&gt;"",VLOOKUP('Locations-Stops'!H1416,Regions!C2:D379,2,FALSE),"0")&amp;","&amp;IF('Locations-Stops'!I1416&lt;&gt;"",VLOOKUP('Locations-Stops'!I1416,Regions!F2:G379,2,FALSE),"0")&amp;","&amp;IF('Locations-Stops'!J1416&lt;&gt;"",VLOOKUP('Locations-Stops'!J1416,Regions!I2:J379,2,FALSE),"0")&amp;",'"&amp;IF('Locations-Stops'!K1416&lt;&gt;"",SUBSTITUTE('Locations-Stops'!K1416,"'","\'"),"")&amp;"','"&amp;IF('Locations-Stops'!L1416&lt;&gt;"",'Locations-Stops'!L1416,"")&amp;"','"&amp;IF('Locations-Stops'!M1416&lt;&gt;"",'Locations-Stops'!M1416,"")&amp;"','"&amp;IF('Locations-Stops'!N1416&lt;&gt;"",'Locations-Stops'!N1416,"")&amp;"', CURRENT_TIMESTAMP);"</f>
        <v>INSERT INTO `locations` (`id`, `name`, `latitude`, `longitude`, `province_id`, `region_1`, `region_2`, `region_3`, `street`, `number`, `postal`, `img`, `last_modified`) VALUES (NULL,'Castle Fence',52.37194,4.904796,8,3,6,37,'Oudeschans','14','1011 KZ','https://lh4.ggpht.com/BRNcNfL72LGmaGdnbktEhwozrlOJHM_8j5eEj7bl00jp4o1hD7zey0hD60bKI0IBUSgtfIbPJ635lAnYOTf7', CURRENT_TIMESTAMP);</v>
      </c>
    </row>
    <row r="1415" spans="1:1" x14ac:dyDescent="0.25">
      <c r="A1415" t="str">
        <f>"INSERT INTO `locations` (`id`, `name`, `latitude`, `longitude`, `province_id`, `region_1`, `region_2`, `region_3`, `street`, `number`, `postal`, `img`, `last_modified`) VALUES (NULL,'"&amp;SUBSTITUTE('Locations-Stops'!F1417,"'","\'")&amp;"',"&amp;IF('Locations-Stops'!D1417&lt;&gt;"",LEFT('Locations-Stops'!D1417,2)&amp;"."&amp;RIGHT('Locations-Stops'!D1417,LEN('Locations-Stops'!D1417)-2),"0")&amp;","&amp;IF('Locations-Stops'!E1417&lt;&gt;"",LEFT('Locations-Stops'!E1417,1)&amp;"."&amp;RIGHT('Locations-Stops'!E1417,LEN('Locations-Stops'!E1417)-1),"0")&amp;","&amp;IF('Locations-Stops'!G1417&lt;&gt;"",VLOOKUP('Locations-Stops'!G1417,Regions!A2:B379,2,FALSE),"0")&amp;","&amp;IF('Locations-Stops'!H1417&lt;&gt;"",VLOOKUP('Locations-Stops'!H1417,Regions!C2:D379,2,FALSE),"0")&amp;","&amp;IF('Locations-Stops'!I1417&lt;&gt;"",VLOOKUP('Locations-Stops'!I1417,Regions!F2:G379,2,FALSE),"0")&amp;","&amp;IF('Locations-Stops'!J1417&lt;&gt;"",VLOOKUP('Locations-Stops'!J1417,Regions!I2:J379,2,FALSE),"0")&amp;",'"&amp;IF('Locations-Stops'!K1417&lt;&gt;"",SUBSTITUTE('Locations-Stops'!K1417,"'","\'"),"")&amp;"','"&amp;IF('Locations-Stops'!L1417&lt;&gt;"",'Locations-Stops'!L1417,"")&amp;"','"&amp;IF('Locations-Stops'!M1417&lt;&gt;"",'Locations-Stops'!M1417,"")&amp;"','"&amp;IF('Locations-Stops'!N1417&lt;&gt;"",'Locations-Stops'!N1417,"")&amp;"', CURRENT_TIMESTAMP);"</f>
        <v>INSERT INTO `locations` (`id`, `name`, `latitude`, `longitude`, `province_id`, `region_1`, `region_2`, `region_3`, `street`, `number`, `postal`, `img`, `last_modified`) VALUES (NULL,'Dog At Door',52.371543,4.904273,8,3,6,37,'Oudeschans','26III','1011','https://lh5.ggpht.com/xJ_27nFwzi8VdIq5fGVTh6S1MOenUziplkuqguSXj_v6Z9cX7PHT4CEmcjUoPNqgffdA1PQuDnJx_sPT-oU', CURRENT_TIMESTAMP);</v>
      </c>
    </row>
    <row r="1416" spans="1:1" x14ac:dyDescent="0.25">
      <c r="A1416" t="str">
        <f>"INSERT INTO `locations` (`id`, `name`, `latitude`, `longitude`, `province_id`, `region_1`, `region_2`, `region_3`, `street`, `number`, `postal`, `img`, `last_modified`) VALUES (NULL,'"&amp;SUBSTITUTE('Locations-Stops'!F1418,"'","\'")&amp;"',"&amp;IF('Locations-Stops'!D1418&lt;&gt;"",LEFT('Locations-Stops'!D1418,2)&amp;"."&amp;RIGHT('Locations-Stops'!D1418,LEN('Locations-Stops'!D1418)-2),"0")&amp;","&amp;IF('Locations-Stops'!E1418&lt;&gt;"",LEFT('Locations-Stops'!E1418,1)&amp;"."&amp;RIGHT('Locations-Stops'!E1418,LEN('Locations-Stops'!E1418)-1),"0")&amp;","&amp;IF('Locations-Stops'!G1418&lt;&gt;"",VLOOKUP('Locations-Stops'!G1418,Regions!A2:B379,2,FALSE),"0")&amp;","&amp;IF('Locations-Stops'!H1418&lt;&gt;"",VLOOKUP('Locations-Stops'!H1418,Regions!C2:D379,2,FALSE),"0")&amp;","&amp;IF('Locations-Stops'!I1418&lt;&gt;"",VLOOKUP('Locations-Stops'!I1418,Regions!F2:G379,2,FALSE),"0")&amp;","&amp;IF('Locations-Stops'!J1418&lt;&gt;"",VLOOKUP('Locations-Stops'!J1418,Regions!I2:J379,2,FALSE),"0")&amp;",'"&amp;IF('Locations-Stops'!K1418&lt;&gt;"",SUBSTITUTE('Locations-Stops'!K1418,"'","\'"),"")&amp;"','"&amp;IF('Locations-Stops'!L1418&lt;&gt;"",'Locations-Stops'!L1418,"")&amp;"','"&amp;IF('Locations-Stops'!M1418&lt;&gt;"",'Locations-Stops'!M1418,"")&amp;"','"&amp;IF('Locations-Stops'!N1418&lt;&gt;"",'Locations-Stops'!N1418,"")&amp;"', CURRENT_TIMESTAMP);"</f>
        <v>INSERT INTO `locations` (`id`, `name`, `latitude`, `longitude`, `province_id`, `region_1`, `region_2`, `region_3`, `street`, `number`, `postal`, `img`, `last_modified`) VALUES (NULL,'Surie En Mulier Voorheen Surie En Lingeman',52.370438,4.90329,8,3,6,37,'Oudeschans','69D','1011 KW','https://lh6.ggpht.com/QNpXzKL6MwrAAtWfLLz6CKpCpIffpIwl8b3nQ_mrLEucCRWg_z8NlZhQ10Nmlx9ilxOByaLoRNLBroAY0wKFZw', CURRENT_TIMESTAMP);</v>
      </c>
    </row>
    <row r="1417" spans="1:1" x14ac:dyDescent="0.25">
      <c r="A1417" t="str">
        <f>"INSERT INTO `locations` (`id`, `name`, `latitude`, `longitude`, `province_id`, `region_1`, `region_2`, `region_3`, `street`, `number`, `postal`, `img`, `last_modified`) VALUES (NULL,'"&amp;SUBSTITUTE('Locations-Stops'!F1419,"'","\'")&amp;"',"&amp;IF('Locations-Stops'!D1419&lt;&gt;"",LEFT('Locations-Stops'!D1419,2)&amp;"."&amp;RIGHT('Locations-Stops'!D1419,LEN('Locations-Stops'!D1419)-2),"0")&amp;","&amp;IF('Locations-Stops'!E1419&lt;&gt;"",LEFT('Locations-Stops'!E1419,1)&amp;"."&amp;RIGHT('Locations-Stops'!E1419,LEN('Locations-Stops'!E1419)-1),"0")&amp;","&amp;IF('Locations-Stops'!G1419&lt;&gt;"",VLOOKUP('Locations-Stops'!G1419,Regions!A2:B379,2,FALSE),"0")&amp;","&amp;IF('Locations-Stops'!H1419&lt;&gt;"",VLOOKUP('Locations-Stops'!H1419,Regions!C2:D379,2,FALSE),"0")&amp;","&amp;IF('Locations-Stops'!I1419&lt;&gt;"",VLOOKUP('Locations-Stops'!I1419,Regions!F2:G379,2,FALSE),"0")&amp;","&amp;IF('Locations-Stops'!J1419&lt;&gt;"",VLOOKUP('Locations-Stops'!J1419,Regions!I2:J379,2,FALSE),"0")&amp;",'"&amp;IF('Locations-Stops'!K1419&lt;&gt;"",SUBSTITUTE('Locations-Stops'!K1419,"'","\'"),"")&amp;"','"&amp;IF('Locations-Stops'!L1419&lt;&gt;"",'Locations-Stops'!L1419,"")&amp;"','"&amp;IF('Locations-Stops'!M1419&lt;&gt;"",'Locations-Stops'!M1419,"")&amp;"','"&amp;IF('Locations-Stops'!N1419&lt;&gt;"",'Locations-Stops'!N1419,"")&amp;"', CURRENT_TIMESTAMP);"</f>
        <v>INSERT INTO `locations` (`id`, `name`, `latitude`, `longitude`, `province_id`, `region_1`, `region_2`, `region_3`, `street`, `number`, `postal`, `img`, `last_modified`) VALUES (NULL,'D\'Glasmakers Winkel',52.369648,4.900585,8,3,6,37,'Pentagon','','1011','https://lh5.ggpht.com/QyQ_ZN8BIFVJqmCyWDwlzktGG-itx2s9kXTcFfUEIkTYnL8mqZqINLqMIfJQ4izkMtKgBu7d4ZnBmVPq7SKs', CURRENT_TIMESTAMP);</v>
      </c>
    </row>
    <row r="1418" spans="1:1" x14ac:dyDescent="0.25">
      <c r="A1418" t="str">
        <f>"INSERT INTO `locations` (`id`, `name`, `latitude`, `longitude`, `province_id`, `region_1`, `region_2`, `region_3`, `street`, `number`, `postal`, `img`, `last_modified`) VALUES (NULL,'"&amp;SUBSTITUTE('Locations-Stops'!F1420,"'","\'")&amp;"',"&amp;IF('Locations-Stops'!D1420&lt;&gt;"",LEFT('Locations-Stops'!D1420,2)&amp;"."&amp;RIGHT('Locations-Stops'!D1420,LEN('Locations-Stops'!D1420)-2),"0")&amp;","&amp;IF('Locations-Stops'!E1420&lt;&gt;"",LEFT('Locations-Stops'!E1420,1)&amp;"."&amp;RIGHT('Locations-Stops'!E1420,LEN('Locations-Stops'!E1420)-1),"0")&amp;","&amp;IF('Locations-Stops'!G1420&lt;&gt;"",VLOOKUP('Locations-Stops'!G1420,Regions!A2:B379,2,FALSE),"0")&amp;","&amp;IF('Locations-Stops'!H1420&lt;&gt;"",VLOOKUP('Locations-Stops'!H1420,Regions!C2:D379,2,FALSE),"0")&amp;","&amp;IF('Locations-Stops'!I1420&lt;&gt;"",VLOOKUP('Locations-Stops'!I1420,Regions!F2:G379,2,FALSE),"0")&amp;","&amp;IF('Locations-Stops'!J1420&lt;&gt;"",VLOOKUP('Locations-Stops'!J1420,Regions!I2:J379,2,FALSE),"0")&amp;",'"&amp;IF('Locations-Stops'!K1420&lt;&gt;"",SUBSTITUTE('Locations-Stops'!K1420,"'","\'"),"")&amp;"','"&amp;IF('Locations-Stops'!L1420&lt;&gt;"",'Locations-Stops'!L1420,"")&amp;"','"&amp;IF('Locations-Stops'!M1420&lt;&gt;"",'Locations-Stops'!M1420,"")&amp;"','"&amp;IF('Locations-Stops'!N1420&lt;&gt;"",'Locations-Stops'!N1420,"")&amp;"', CURRENT_TIMESTAMP);"</f>
        <v>INSERT INTO `locations` (`id`, `name`, `latitude`, `longitude`, `province_id`, `region_1`, `region_2`, `region_3`, `street`, `number`, `postal`, `img`, `last_modified`) VALUES (NULL,'Peperbrug',52.371459,4.907174,8,3,6,37,'Peperbrug','10','1011','https://lh4.ggpht.com/AQNhnPGjQ6h5BDM_OhZ2pr6xBlmHvSHqwYpswT8GyIUvBZDDp47yAo9V79eWpDZSEvbeXpjBLvIe0oo1vXem8g', CURRENT_TIMESTAMP);</v>
      </c>
    </row>
    <row r="1419" spans="1:1" x14ac:dyDescent="0.25">
      <c r="A1419" t="str">
        <f>"INSERT INTO `locations` (`id`, `name`, `latitude`, `longitude`, `province_id`, `region_1`, `region_2`, `region_3`, `street`, `number`, `postal`, `img`, `last_modified`) VALUES (NULL,'"&amp;SUBSTITUTE('Locations-Stops'!F1421,"'","\'")&amp;"',"&amp;IF('Locations-Stops'!D1421&lt;&gt;"",LEFT('Locations-Stops'!D1421,2)&amp;"."&amp;RIGHT('Locations-Stops'!D1421,LEN('Locations-Stops'!D1421)-2),"0")&amp;","&amp;IF('Locations-Stops'!E1421&lt;&gt;"",LEFT('Locations-Stops'!E1421,1)&amp;"."&amp;RIGHT('Locations-Stops'!E1421,LEN('Locations-Stops'!E1421)-1),"0")&amp;","&amp;IF('Locations-Stops'!G1421&lt;&gt;"",VLOOKUP('Locations-Stops'!G1421,Regions!A2:B379,2,FALSE),"0")&amp;","&amp;IF('Locations-Stops'!H1421&lt;&gt;"",VLOOKUP('Locations-Stops'!H1421,Regions!C2:D379,2,FALSE),"0")&amp;","&amp;IF('Locations-Stops'!I1421&lt;&gt;"",VLOOKUP('Locations-Stops'!I1421,Regions!F2:G379,2,FALSE),"0")&amp;","&amp;IF('Locations-Stops'!J1421&lt;&gt;"",VLOOKUP('Locations-Stops'!J1421,Regions!I2:J379,2,FALSE),"0")&amp;",'"&amp;IF('Locations-Stops'!K1421&lt;&gt;"",SUBSTITUTE('Locations-Stops'!K1421,"'","\'"),"")&amp;"','"&amp;IF('Locations-Stops'!L1421&lt;&gt;"",'Locations-Stops'!L1421,"")&amp;"','"&amp;IF('Locations-Stops'!M1421&lt;&gt;"",'Locations-Stops'!M1421,"")&amp;"','"&amp;IF('Locations-Stops'!N1421&lt;&gt;"",'Locations-Stops'!N1421,"")&amp;"', CURRENT_TIMESTAMP);"</f>
        <v>INSERT INTO `locations` (`id`, `name`, `latitude`, `longitude`, `province_id`, `region_1`, `region_2`, `region_3`, `street`, `number`, `postal`, `img`, `last_modified`) VALUES (NULL,'Geisha Tree',52.375431,4.902957,8,3,6,37,'Prins Hendrikkade','9','1011 AJ','https://lh3.ggpht.com/BBdllFEkQiVd-72hRnXamP6kByu8vN6go635ax8rwQSwSdSAJp2H1HG78RV7TCTEYyqY0SGWB08HmVgzmMCq', CURRENT_TIMESTAMP);</v>
      </c>
    </row>
    <row r="1420" spans="1:1" x14ac:dyDescent="0.25">
      <c r="A1420" t="str">
        <f>"INSERT INTO `locations` (`id`, `name`, `latitude`, `longitude`, `province_id`, `region_1`, `region_2`, `region_3`, `street`, `number`, `postal`, `img`, `last_modified`) VALUES (NULL,'"&amp;SUBSTITUTE('Locations-Stops'!F1422,"'","\'")&amp;"',"&amp;IF('Locations-Stops'!D1422&lt;&gt;"",LEFT('Locations-Stops'!D1422,2)&amp;"."&amp;RIGHT('Locations-Stops'!D1422,LEN('Locations-Stops'!D1422)-2),"0")&amp;","&amp;IF('Locations-Stops'!E1422&lt;&gt;"",LEFT('Locations-Stops'!E1422,1)&amp;"."&amp;RIGHT('Locations-Stops'!E1422,LEN('Locations-Stops'!E1422)-1),"0")&amp;","&amp;IF('Locations-Stops'!G1422&lt;&gt;"",VLOOKUP('Locations-Stops'!G1422,Regions!A2:B379,2,FALSE),"0")&amp;","&amp;IF('Locations-Stops'!H1422&lt;&gt;"",VLOOKUP('Locations-Stops'!H1422,Regions!C2:D379,2,FALSE),"0")&amp;","&amp;IF('Locations-Stops'!I1422&lt;&gt;"",VLOOKUP('Locations-Stops'!I1422,Regions!F2:G379,2,FALSE),"0")&amp;","&amp;IF('Locations-Stops'!J1422&lt;&gt;"",VLOOKUP('Locations-Stops'!J1422,Regions!I2:J379,2,FALSE),"0")&amp;",'"&amp;IF('Locations-Stops'!K1422&lt;&gt;"",SUBSTITUTE('Locations-Stops'!K1422,"'","\'"),"")&amp;"','"&amp;IF('Locations-Stops'!L1422&lt;&gt;"",'Locations-Stops'!L1422,"")&amp;"','"&amp;IF('Locations-Stops'!M1422&lt;&gt;"",'Locations-Stops'!M1422,"")&amp;"','"&amp;IF('Locations-Stops'!N1422&lt;&gt;"",'Locations-Stops'!N1422,"")&amp;"', CURRENT_TIMESTAMP);"</f>
        <v>INSERT INTO `locations` (`id`, `name`, `latitude`, `longitude`, `province_id`, `region_1`, `region_2`, `region_3`, `street`, `number`, `postal`, `img`, `last_modified`) VALUES (NULL,'Grapes',52.372945,4.907211,8,3,6,37,'Prins Hendrikkade','156','1011','https://lh3.ggpht.com/mVXIHItJCACoW0J9m4OPKX0i_MoHx_nTLiakA6WE2fDMDDfpjypbcCWIVfAZ810qASs7dxsqFfCfn_IOK94s', CURRENT_TIMESTAMP);</v>
      </c>
    </row>
    <row r="1421" spans="1:1" x14ac:dyDescent="0.25">
      <c r="A1421" t="str">
        <f>"INSERT INTO `locations` (`id`, `name`, `latitude`, `longitude`, `province_id`, `region_1`, `region_2`, `region_3`, `street`, `number`, `postal`, `img`, `last_modified`) VALUES (NULL,'"&amp;SUBSTITUTE('Locations-Stops'!F1423,"'","\'")&amp;"',"&amp;IF('Locations-Stops'!D1423&lt;&gt;"",LEFT('Locations-Stops'!D1423,2)&amp;"."&amp;RIGHT('Locations-Stops'!D1423,LEN('Locations-Stops'!D1423)-2),"0")&amp;","&amp;IF('Locations-Stops'!E1423&lt;&gt;"",LEFT('Locations-Stops'!E1423,1)&amp;"."&amp;RIGHT('Locations-Stops'!E1423,LEN('Locations-Stops'!E1423)-1),"0")&amp;","&amp;IF('Locations-Stops'!G1423&lt;&gt;"",VLOOKUP('Locations-Stops'!G1423,Regions!A2:B379,2,FALSE),"0")&amp;","&amp;IF('Locations-Stops'!H1423&lt;&gt;"",VLOOKUP('Locations-Stops'!H1423,Regions!C2:D379,2,FALSE),"0")&amp;","&amp;IF('Locations-Stops'!I1423&lt;&gt;"",VLOOKUP('Locations-Stops'!I1423,Regions!F2:G379,2,FALSE),"0")&amp;","&amp;IF('Locations-Stops'!J1423&lt;&gt;"",VLOOKUP('Locations-Stops'!J1423,Regions!I2:J379,2,FALSE),"0")&amp;",'"&amp;IF('Locations-Stops'!K1423&lt;&gt;"",SUBSTITUTE('Locations-Stops'!K1423,"'","\'"),"")&amp;"','"&amp;IF('Locations-Stops'!L1423&lt;&gt;"",'Locations-Stops'!L1423,"")&amp;"','"&amp;IF('Locations-Stops'!M1423&lt;&gt;"",'Locations-Stops'!M1423,"")&amp;"','"&amp;IF('Locations-Stops'!N1423&lt;&gt;"",'Locations-Stops'!N1423,"")&amp;"', CURRENT_TIMESTAMP);"</f>
        <v>INSERT INTO `locations` (`id`, `name`, `latitude`, `longitude`, `province_id`, `region_1`, `region_2`, `region_3`, `street`, `number`, `postal`, `img`, `last_modified`) VALUES (NULL,'Ship and Globe',52.37179,4.909863,8,3,6,37,'Prins Hendrikkade','173','1011','https://lh3.googleusercontent.com/yz8EswT7ggmuUvjCpRA6Kv8KdZqTlHOKfspu1Z-vwe6fz851nG-OaUh0Mj9QppbMiH9Y4OZ7t4weZC3N3whO', CURRENT_TIMESTAMP);</v>
      </c>
    </row>
    <row r="1422" spans="1:1" x14ac:dyDescent="0.25">
      <c r="A1422" t="str">
        <f>"INSERT INTO `locations` (`id`, `name`, `latitude`, `longitude`, `province_id`, `region_1`, `region_2`, `region_3`, `street`, `number`, `postal`, `img`, `last_modified`) VALUES (NULL,'"&amp;SUBSTITUTE('Locations-Stops'!F1424,"'","\'")&amp;"',"&amp;IF('Locations-Stops'!D1424&lt;&gt;"",LEFT('Locations-Stops'!D1424,2)&amp;"."&amp;RIGHT('Locations-Stops'!D1424,LEN('Locations-Stops'!D1424)-2),"0")&amp;","&amp;IF('Locations-Stops'!E1424&lt;&gt;"",LEFT('Locations-Stops'!E1424,1)&amp;"."&amp;RIGHT('Locations-Stops'!E1424,LEN('Locations-Stops'!E1424)-1),"0")&amp;","&amp;IF('Locations-Stops'!G1424&lt;&gt;"",VLOOKUP('Locations-Stops'!G1424,Regions!A2:B379,2,FALSE),"0")&amp;","&amp;IF('Locations-Stops'!H1424&lt;&gt;"",VLOOKUP('Locations-Stops'!H1424,Regions!C2:D379,2,FALSE),"0")&amp;","&amp;IF('Locations-Stops'!I1424&lt;&gt;"",VLOOKUP('Locations-Stops'!I1424,Regions!F2:G379,2,FALSE),"0")&amp;","&amp;IF('Locations-Stops'!J1424&lt;&gt;"",VLOOKUP('Locations-Stops'!J1424,Regions!I2:J379,2,FALSE),"0")&amp;",'"&amp;IF('Locations-Stops'!K1424&lt;&gt;"",SUBSTITUTE('Locations-Stops'!K1424,"'","\'"),"")&amp;"','"&amp;IF('Locations-Stops'!L1424&lt;&gt;"",'Locations-Stops'!L1424,"")&amp;"','"&amp;IF('Locations-Stops'!M1424&lt;&gt;"",'Locations-Stops'!M1424,"")&amp;"','"&amp;IF('Locations-Stops'!N1424&lt;&gt;"",'Locations-Stops'!N1424,"")&amp;"', CURRENT_TIMESTAMP);"</f>
        <v>INSERT INTO `locations` (`id`, `name`, `latitude`, `longitude`, `province_id`, `region_1`, `region_2`, `region_3`, `street`, `number`, `postal`, `img`, `last_modified`) VALUES (NULL,'Universiteit Van Amsterdam',52.371203,4.911583,8,3,6,37,'Prins Hendrikkade','189','1011 TD','https://lh5.ggpht.com/jwFoDAVstkG912FE8VaGqLOKv8t7OAami9kgE-Vn-U3lwJyonTsbaJSzRKd4DztWFH8GwU1Q49X0GGroE1L5', CURRENT_TIMESTAMP);</v>
      </c>
    </row>
    <row r="1423" spans="1:1" x14ac:dyDescent="0.25">
      <c r="A1423" t="str">
        <f>"INSERT INTO `locations` (`id`, `name`, `latitude`, `longitude`, `province_id`, `region_1`, `region_2`, `region_3`, `street`, `number`, `postal`, `img`, `last_modified`) VALUES (NULL,'"&amp;SUBSTITUTE('Locations-Stops'!F1425,"'","\'")&amp;"',"&amp;IF('Locations-Stops'!D1425&lt;&gt;"",LEFT('Locations-Stops'!D1425,2)&amp;"."&amp;RIGHT('Locations-Stops'!D1425,LEN('Locations-Stops'!D1425)-2),"0")&amp;","&amp;IF('Locations-Stops'!E1425&lt;&gt;"",LEFT('Locations-Stops'!E1425,1)&amp;"."&amp;RIGHT('Locations-Stops'!E1425,LEN('Locations-Stops'!E1425)-1),"0")&amp;","&amp;IF('Locations-Stops'!G1425&lt;&gt;"",VLOOKUP('Locations-Stops'!G1425,Regions!A2:B379,2,FALSE),"0")&amp;","&amp;IF('Locations-Stops'!H1425&lt;&gt;"",VLOOKUP('Locations-Stops'!H1425,Regions!C2:D379,2,FALSE),"0")&amp;","&amp;IF('Locations-Stops'!I1425&lt;&gt;"",VLOOKUP('Locations-Stops'!I1425,Regions!F2:G379,2,FALSE),"0")&amp;","&amp;IF('Locations-Stops'!J1425&lt;&gt;"",VLOOKUP('Locations-Stops'!J1425,Regions!I2:J379,2,FALSE),"0")&amp;",'"&amp;IF('Locations-Stops'!K1425&lt;&gt;"",SUBSTITUTE('Locations-Stops'!K1425,"'","\'"),"")&amp;"','"&amp;IF('Locations-Stops'!L1425&lt;&gt;"",'Locations-Stops'!L1425,"")&amp;"','"&amp;IF('Locations-Stops'!M1425&lt;&gt;"",'Locations-Stops'!M1425,"")&amp;"','"&amp;IF('Locations-Stops'!N1425&lt;&gt;"",'Locations-Stops'!N1425,"")&amp;"', CURRENT_TIMESTAMP);"</f>
        <v>INSERT INTO `locations` (`id`, `name`, `latitude`, `longitude`, `province_id`, `region_1`, `region_2`, `region_3`, `street`, `number`, `postal`, `img`, `last_modified`) VALUES (NULL,'2 Lions',52.37319,4.907652,8,3,6,37,'Prins Hendrikkade','549','1011 TE','https://lh4.ggpht.com/YBSkErFS4erfeEtNuNaLuDyRyMbFcjxppCL8EZxv4NgeWnQcBAFONOQLYh95w-C2eh2EGWHehov0xoLRMeU', CURRENT_TIMESTAMP);</v>
      </c>
    </row>
    <row r="1424" spans="1:1" x14ac:dyDescent="0.25">
      <c r="A1424" t="str">
        <f>"INSERT INTO `locations` (`id`, `name`, `latitude`, `longitude`, `province_id`, `region_1`, `region_2`, `region_3`, `street`, `number`, `postal`, `img`, `last_modified`) VALUES (NULL,'"&amp;SUBSTITUTE('Locations-Stops'!F1426,"'","\'")&amp;"',"&amp;IF('Locations-Stops'!D1426&lt;&gt;"",LEFT('Locations-Stops'!D1426,2)&amp;"."&amp;RIGHT('Locations-Stops'!D1426,LEN('Locations-Stops'!D1426)-2),"0")&amp;","&amp;IF('Locations-Stops'!E1426&lt;&gt;"",LEFT('Locations-Stops'!E1426,1)&amp;"."&amp;RIGHT('Locations-Stops'!E1426,LEN('Locations-Stops'!E1426)-1),"0")&amp;","&amp;IF('Locations-Stops'!G1426&lt;&gt;"",VLOOKUP('Locations-Stops'!G1426,Regions!A2:B379,2,FALSE),"0")&amp;","&amp;IF('Locations-Stops'!H1426&lt;&gt;"",VLOOKUP('Locations-Stops'!H1426,Regions!C2:D379,2,FALSE),"0")&amp;","&amp;IF('Locations-Stops'!I1426&lt;&gt;"",VLOOKUP('Locations-Stops'!I1426,Regions!F2:G379,2,FALSE),"0")&amp;","&amp;IF('Locations-Stops'!J1426&lt;&gt;"",VLOOKUP('Locations-Stops'!J1426,Regions!I2:J379,2,FALSE),"0")&amp;",'"&amp;IF('Locations-Stops'!K1426&lt;&gt;"",SUBSTITUTE('Locations-Stops'!K1426,"'","\'"),"")&amp;"','"&amp;IF('Locations-Stops'!L1426&lt;&gt;"",'Locations-Stops'!L1426,"")&amp;"','"&amp;IF('Locations-Stops'!M1426&lt;&gt;"",'Locations-Stops'!M1426,"")&amp;"','"&amp;IF('Locations-Stops'!N1426&lt;&gt;"",'Locations-Stops'!N1426,"")&amp;"', CURRENT_TIMESTAMP);"</f>
        <v>INSERT INTO `locations` (`id`, `name`, `latitude`, `longitude`, `province_id`, `region_1`, `region_2`, `region_3`, `street`, `number`, `postal`, `img`, `last_modified`) VALUES (NULL,'De Appel Arts Centre',52.373452,4.906287,8,3,6,37,'Prins Hendrikkade','141B','1011 AS','https://lh5.ggpht.com/gDGOMK89w51sEOrQpaqdvLDIhO8JcqfmuGdI79a2xdt-rfSQeWerU8aso7ObU_lu746PKCNHgvSVLFPYr6wB', CURRENT_TIMESTAMP);</v>
      </c>
    </row>
    <row r="1425" spans="1:1" x14ac:dyDescent="0.25">
      <c r="A1425" t="str">
        <f>"INSERT INTO `locations` (`id`, `name`, `latitude`, `longitude`, `province_id`, `region_1`, `region_2`, `region_3`, `street`, `number`, `postal`, `img`, `last_modified`) VALUES (NULL,'"&amp;SUBSTITUTE('Locations-Stops'!F1427,"'","\'")&amp;"',"&amp;IF('Locations-Stops'!D1427&lt;&gt;"",LEFT('Locations-Stops'!D1427,2)&amp;"."&amp;RIGHT('Locations-Stops'!D1427,LEN('Locations-Stops'!D1427)-2),"0")&amp;","&amp;IF('Locations-Stops'!E1427&lt;&gt;"",LEFT('Locations-Stops'!E1427,1)&amp;"."&amp;RIGHT('Locations-Stops'!E1427,LEN('Locations-Stops'!E1427)-1),"0")&amp;","&amp;IF('Locations-Stops'!G1427&lt;&gt;"",VLOOKUP('Locations-Stops'!G1427,Regions!A2:B379,2,FALSE),"0")&amp;","&amp;IF('Locations-Stops'!H1427&lt;&gt;"",VLOOKUP('Locations-Stops'!H1427,Regions!C2:D379,2,FALSE),"0")&amp;","&amp;IF('Locations-Stops'!I1427&lt;&gt;"",VLOOKUP('Locations-Stops'!I1427,Regions!F2:G379,2,FALSE),"0")&amp;","&amp;IF('Locations-Stops'!J1427&lt;&gt;"",VLOOKUP('Locations-Stops'!J1427,Regions!I2:J379,2,FALSE),"0")&amp;",'"&amp;IF('Locations-Stops'!K1427&lt;&gt;"",SUBSTITUTE('Locations-Stops'!K1427,"'","\'"),"")&amp;"','"&amp;IF('Locations-Stops'!L1427&lt;&gt;"",'Locations-Stops'!L1427,"")&amp;"','"&amp;IF('Locations-Stops'!M1427&lt;&gt;"",'Locations-Stops'!M1427,"")&amp;"','"&amp;IF('Locations-Stops'!N1427&lt;&gt;"",'Locations-Stops'!N1427,"")&amp;"', CURRENT_TIMESTAMP);"</f>
        <v>INSERT INTO `locations` (`id`, `name`, `latitude`, `longitude`, `province_id`, `region_1`, `region_2`, `region_3`, `street`, `number`, `postal`, `img`, `last_modified`) VALUES (NULL,'Het Kamperhoofd 1938',52.375845,4.903117,8,3,6,37,'Prins Hendrikkade','99AHS','1011 AG','https://lh3.ggpht.com/clJPJIpW6BHpYvBxlLrsGxDe_b8hMydUJk3CGY4Q8d0qlla8l0-trlzX2Qe-4O0rvtZlklVShovTU1DJ6NPE', CURRENT_TIMESTAMP);</v>
      </c>
    </row>
    <row r="1426" spans="1:1" x14ac:dyDescent="0.25">
      <c r="A1426" t="str">
        <f>"INSERT INTO `locations` (`id`, `name`, `latitude`, `longitude`, `province_id`, `region_1`, `region_2`, `region_3`, `street`, `number`, `postal`, `img`, `last_modified`) VALUES (NULL,'"&amp;SUBSTITUTE('Locations-Stops'!F1428,"'","\'")&amp;"',"&amp;IF('Locations-Stops'!D1428&lt;&gt;"",LEFT('Locations-Stops'!D1428,2)&amp;"."&amp;RIGHT('Locations-Stops'!D1428,LEN('Locations-Stops'!D1428)-2),"0")&amp;","&amp;IF('Locations-Stops'!E1428&lt;&gt;"",LEFT('Locations-Stops'!E1428,1)&amp;"."&amp;RIGHT('Locations-Stops'!E1428,LEN('Locations-Stops'!E1428)-1),"0")&amp;","&amp;IF('Locations-Stops'!G1428&lt;&gt;"",VLOOKUP('Locations-Stops'!G1428,Regions!A2:B379,2,FALSE),"0")&amp;","&amp;IF('Locations-Stops'!H1428&lt;&gt;"",VLOOKUP('Locations-Stops'!H1428,Regions!C2:D379,2,FALSE),"0")&amp;","&amp;IF('Locations-Stops'!I1428&lt;&gt;"",VLOOKUP('Locations-Stops'!I1428,Regions!F2:G379,2,FALSE),"0")&amp;","&amp;IF('Locations-Stops'!J1428&lt;&gt;"",VLOOKUP('Locations-Stops'!J1428,Regions!I2:J379,2,FALSE),"0")&amp;",'"&amp;IF('Locations-Stops'!K1428&lt;&gt;"",SUBSTITUTE('Locations-Stops'!K1428,"'","\'"),"")&amp;"','"&amp;IF('Locations-Stops'!L1428&lt;&gt;"",'Locations-Stops'!L1428,"")&amp;"','"&amp;IF('Locations-Stops'!M1428&lt;&gt;"",'Locations-Stops'!M1428,"")&amp;"','"&amp;IF('Locations-Stops'!N1428&lt;&gt;"",'Locations-Stops'!N1428,"")&amp;"', CURRENT_TIMESTAMP);"</f>
        <v>INSERT INTO `locations` (`id`, `name`, `latitude`, `longitude`, `province_id`, `region_1`, `region_2`, `region_3`, `street`, `number`, `postal`, `img`, `last_modified`) VALUES (NULL,'Likeurstokerij De Druif',52.370111,4.910678,8,3,6,37,'Rapenburg','83','1011 VJ','https://lh4.ggpht.com/6y9IQte-h7Ly_X3vNUd2-c2sOBoLyrb8Qve3wDa_A06bCba1y7KNilTzB8a5VwNw34jHhJSp-YkLJMs4FA2RZg', CURRENT_TIMESTAMP);</v>
      </c>
    </row>
    <row r="1427" spans="1:1" x14ac:dyDescent="0.25">
      <c r="A1427" t="str">
        <f>"INSERT INTO `locations` (`id`, `name`, `latitude`, `longitude`, `province_id`, `region_1`, `region_2`, `region_3`, `street`, `number`, `postal`, `img`, `last_modified`) VALUES (NULL,'"&amp;SUBSTITUTE('Locations-Stops'!F1429,"'","\'")&amp;"',"&amp;IF('Locations-Stops'!D1429&lt;&gt;"",LEFT('Locations-Stops'!D1429,2)&amp;"."&amp;RIGHT('Locations-Stops'!D1429,LEN('Locations-Stops'!D1429)-2),"0")&amp;","&amp;IF('Locations-Stops'!E1429&lt;&gt;"",LEFT('Locations-Stops'!E1429,1)&amp;"."&amp;RIGHT('Locations-Stops'!E1429,LEN('Locations-Stops'!E1429)-1),"0")&amp;","&amp;IF('Locations-Stops'!G1429&lt;&gt;"",VLOOKUP('Locations-Stops'!G1429,Regions!A2:B379,2,FALSE),"0")&amp;","&amp;IF('Locations-Stops'!H1429&lt;&gt;"",VLOOKUP('Locations-Stops'!H1429,Regions!C2:D379,2,FALSE),"0")&amp;","&amp;IF('Locations-Stops'!I1429&lt;&gt;"",VLOOKUP('Locations-Stops'!I1429,Regions!F2:G379,2,FALSE),"0")&amp;","&amp;IF('Locations-Stops'!J1429&lt;&gt;"",VLOOKUP('Locations-Stops'!J1429,Regions!I2:J379,2,FALSE),"0")&amp;",'"&amp;IF('Locations-Stops'!K1429&lt;&gt;"",SUBSTITUTE('Locations-Stops'!K1429,"'","\'"),"")&amp;"','"&amp;IF('Locations-Stops'!L1429&lt;&gt;"",'Locations-Stops'!L1429,"")&amp;"','"&amp;IF('Locations-Stops'!M1429&lt;&gt;"",'Locations-Stops'!M1429,"")&amp;"','"&amp;IF('Locations-Stops'!N1429&lt;&gt;"",'Locations-Stops'!N1429,"")&amp;"', CURRENT_TIMESTAMP);"</f>
        <v>INSERT INTO `locations` (`id`, `name`, `latitude`, `longitude`, `province_id`, `region_1`, `region_2`, `region_3`, `street`, `number`, `postal`, `img`, `last_modified`) VALUES (NULL,'Diamant Slijperij',52.373008,4.901777,8,3,6,37,'Recht Boomssloot','14A','1011 EA','https://lh3.googleusercontent.com/yyD4cWa652ueYkEtGC-hr8dQFyJKSIXUTNA1NyGdEgP2fSctH8QDbY32v6ou3fxNlm-JFxk2dckaBCS3VWMg', CURRENT_TIMESTAMP);</v>
      </c>
    </row>
    <row r="1428" spans="1:1" x14ac:dyDescent="0.25">
      <c r="A1428" t="str">
        <f>"INSERT INTO `locations` (`id`, `name`, `latitude`, `longitude`, `province_id`, `region_1`, `region_2`, `region_3`, `street`, `number`, `postal`, `img`, `last_modified`) VALUES (NULL,'"&amp;SUBSTITUTE('Locations-Stops'!F1430,"'","\'")&amp;"',"&amp;IF('Locations-Stops'!D1430&lt;&gt;"",LEFT('Locations-Stops'!D1430,2)&amp;"."&amp;RIGHT('Locations-Stops'!D1430,LEN('Locations-Stops'!D1430)-2),"0")&amp;","&amp;IF('Locations-Stops'!E1430&lt;&gt;"",LEFT('Locations-Stops'!E1430,1)&amp;"."&amp;RIGHT('Locations-Stops'!E1430,LEN('Locations-Stops'!E1430)-1),"0")&amp;","&amp;IF('Locations-Stops'!G1430&lt;&gt;"",VLOOKUP('Locations-Stops'!G1430,Regions!A2:B379,2,FALSE),"0")&amp;","&amp;IF('Locations-Stops'!H1430&lt;&gt;"",VLOOKUP('Locations-Stops'!H1430,Regions!C2:D379,2,FALSE),"0")&amp;","&amp;IF('Locations-Stops'!I1430&lt;&gt;"",VLOOKUP('Locations-Stops'!I1430,Regions!F2:G379,2,FALSE),"0")&amp;","&amp;IF('Locations-Stops'!J1430&lt;&gt;"",VLOOKUP('Locations-Stops'!J1430,Regions!I2:J379,2,FALSE),"0")&amp;",'"&amp;IF('Locations-Stops'!K1430&lt;&gt;"",SUBSTITUTE('Locations-Stops'!K1430,"'","\'"),"")&amp;"','"&amp;IF('Locations-Stops'!L1430&lt;&gt;"",'Locations-Stops'!L1430,"")&amp;"','"&amp;IF('Locations-Stops'!M1430&lt;&gt;"",'Locations-Stops'!M1430,"")&amp;"','"&amp;IF('Locations-Stops'!N1430&lt;&gt;"",'Locations-Stops'!N1430,"")&amp;"', CURRENT_TIMESTAMP);"</f>
        <v>INSERT INTO `locations` (`id`, `name`, `latitude`, `longitude`, `province_id`, `region_1`, `region_2`, `region_3`, `street`, `number`, `postal`, `img`, `last_modified`) VALUES (NULL,'Mouterij 1661',52.372651,4.902406,8,3,6,37,'Recht Boomssloot','28E','1011 EB','https://lh3.googleusercontent.com/2cTHA-aVxYoLspXvl1UciJwN5nN59GuNtjch9e3A2OoLfVYFMphSJKGRBhWQFu9YzgtSajKxOeSYx6ZBOw4', CURRENT_TIMESTAMP);</v>
      </c>
    </row>
    <row r="1429" spans="1:1" x14ac:dyDescent="0.25">
      <c r="A1429" t="str">
        <f>"INSERT INTO `locations` (`id`, `name`, `latitude`, `longitude`, `province_id`, `region_1`, `region_2`, `region_3`, `street`, `number`, `postal`, `img`, `last_modified`) VALUES (NULL,'"&amp;SUBSTITUTE('Locations-Stops'!F1431,"'","\'")&amp;"',"&amp;IF('Locations-Stops'!D1431&lt;&gt;"",LEFT('Locations-Stops'!D1431,2)&amp;"."&amp;RIGHT('Locations-Stops'!D1431,LEN('Locations-Stops'!D1431)-2),"0")&amp;","&amp;IF('Locations-Stops'!E1431&lt;&gt;"",LEFT('Locations-Stops'!E1431,1)&amp;"."&amp;RIGHT('Locations-Stops'!E1431,LEN('Locations-Stops'!E1431)-1),"0")&amp;","&amp;IF('Locations-Stops'!G1431&lt;&gt;"",VLOOKUP('Locations-Stops'!G1431,Regions!A2:B379,2,FALSE),"0")&amp;","&amp;IF('Locations-Stops'!H1431&lt;&gt;"",VLOOKUP('Locations-Stops'!H1431,Regions!C2:D379,2,FALSE),"0")&amp;","&amp;IF('Locations-Stops'!I1431&lt;&gt;"",VLOOKUP('Locations-Stops'!I1431,Regions!F2:G379,2,FALSE),"0")&amp;","&amp;IF('Locations-Stops'!J1431&lt;&gt;"",VLOOKUP('Locations-Stops'!J1431,Regions!I2:J379,2,FALSE),"0")&amp;",'"&amp;IF('Locations-Stops'!K1431&lt;&gt;"",SUBSTITUTE('Locations-Stops'!K1431,"'","\'"),"")&amp;"','"&amp;IF('Locations-Stops'!L1431&lt;&gt;"",'Locations-Stops'!L1431,"")&amp;"','"&amp;IF('Locations-Stops'!M1431&lt;&gt;"",'Locations-Stops'!M1431,"")&amp;"','"&amp;IF('Locations-Stops'!N1431&lt;&gt;"",'Locations-Stops'!N1431,"")&amp;"', CURRENT_TIMESTAMP);"</f>
        <v>INSERT INTO `locations` (`id`, `name`, `latitude`, `longitude`, `province_id`, `region_1`, `region_2`, `region_3`, `street`, `number`, `postal`, `img`, `last_modified`) VALUES (NULL,'De Lastage',52.372248,4.903181,8,3,6,37,'Recht Boomssloot','44A','1011 EC','https://lh4.ggpht.com/p_V3_0WQ211y7lzPxBh8NTCuxXICn11_XUwixu4Wi6AUEthegL1GSkILLBwugM9ZRn55TaBbTFe4-qt0mkNdtA', CURRENT_TIMESTAMP);</v>
      </c>
    </row>
    <row r="1430" spans="1:1" x14ac:dyDescent="0.25">
      <c r="A1430" t="str">
        <f>"INSERT INTO `locations` (`id`, `name`, `latitude`, `longitude`, `province_id`, `region_1`, `region_2`, `region_3`, `street`, `number`, `postal`, `img`, `last_modified`) VALUES (NULL,'"&amp;SUBSTITUTE('Locations-Stops'!F1432,"'","\'")&amp;"',"&amp;IF('Locations-Stops'!D1432&lt;&gt;"",LEFT('Locations-Stops'!D1432,2)&amp;"."&amp;RIGHT('Locations-Stops'!D1432,LEN('Locations-Stops'!D1432)-2),"0")&amp;","&amp;IF('Locations-Stops'!E1432&lt;&gt;"",LEFT('Locations-Stops'!E1432,1)&amp;"."&amp;RIGHT('Locations-Stops'!E1432,LEN('Locations-Stops'!E1432)-1),"0")&amp;","&amp;IF('Locations-Stops'!G1432&lt;&gt;"",VLOOKUP('Locations-Stops'!G1432,Regions!A2:B379,2,FALSE),"0")&amp;","&amp;IF('Locations-Stops'!H1432&lt;&gt;"",VLOOKUP('Locations-Stops'!H1432,Regions!C2:D379,2,FALSE),"0")&amp;","&amp;IF('Locations-Stops'!I1432&lt;&gt;"",VLOOKUP('Locations-Stops'!I1432,Regions!F2:G379,2,FALSE),"0")&amp;","&amp;IF('Locations-Stops'!J1432&lt;&gt;"",VLOOKUP('Locations-Stops'!J1432,Regions!I2:J379,2,FALSE),"0")&amp;",'"&amp;IF('Locations-Stops'!K1432&lt;&gt;"",SUBSTITUTE('Locations-Stops'!K1432,"'","\'"),"")&amp;"','"&amp;IF('Locations-Stops'!L1432&lt;&gt;"",'Locations-Stops'!L1432,"")&amp;"','"&amp;IF('Locations-Stops'!M1432&lt;&gt;"",'Locations-Stops'!M1432,"")&amp;"','"&amp;IF('Locations-Stops'!N1432&lt;&gt;"",'Locations-Stops'!N1432,"")&amp;"', CURRENT_TIMESTAMP);"</f>
        <v>INSERT INTO `locations` (`id`, `name`, `latitude`, `longitude`, `province_id`, `region_1`, `region_2`, `region_3`, `street`, `number`, `postal`, `img`, `last_modified`) VALUES (NULL,'Bestevaer',52.37777,4.906213,8,3,6,37,'s100','120','1011','https://lh6.ggpht.com/kqhuRx-NRFJ25WIL43byXEiJ5_6Ad7SA-2XStK7j8E1v1Hm3NrPG_uGvJJ_dEtvBfOAXs_KAbtbFDJ_ymxZV', CURRENT_TIMESTAMP);</v>
      </c>
    </row>
    <row r="1431" spans="1:1" x14ac:dyDescent="0.25">
      <c r="A1431" t="str">
        <f>"INSERT INTO `locations` (`id`, `name`, `latitude`, `longitude`, `province_id`, `region_1`, `region_2`, `region_3`, `street`, `number`, `postal`, `img`, `last_modified`) VALUES (NULL,'"&amp;SUBSTITUTE('Locations-Stops'!F1433,"'","\'")&amp;"',"&amp;IF('Locations-Stops'!D1433&lt;&gt;"",LEFT('Locations-Stops'!D1433,2)&amp;"."&amp;RIGHT('Locations-Stops'!D1433,LEN('Locations-Stops'!D1433)-2),"0")&amp;","&amp;IF('Locations-Stops'!E1433&lt;&gt;"",LEFT('Locations-Stops'!E1433,1)&amp;"."&amp;RIGHT('Locations-Stops'!E1433,LEN('Locations-Stops'!E1433)-1),"0")&amp;","&amp;IF('Locations-Stops'!G1433&lt;&gt;"",VLOOKUP('Locations-Stops'!G1433,Regions!A2:B379,2,FALSE),"0")&amp;","&amp;IF('Locations-Stops'!H1433&lt;&gt;"",VLOOKUP('Locations-Stops'!H1433,Regions!C2:D379,2,FALSE),"0")&amp;","&amp;IF('Locations-Stops'!I1433&lt;&gt;"",VLOOKUP('Locations-Stops'!I1433,Regions!F2:G379,2,FALSE),"0")&amp;","&amp;IF('Locations-Stops'!J1433&lt;&gt;"",VLOOKUP('Locations-Stops'!J1433,Regions!I2:J379,2,FALSE),"0")&amp;",'"&amp;IF('Locations-Stops'!K1433&lt;&gt;"",SUBSTITUTE('Locations-Stops'!K1433,"'","\'"),"")&amp;"','"&amp;IF('Locations-Stops'!L1433&lt;&gt;"",'Locations-Stops'!L1433,"")&amp;"','"&amp;IF('Locations-Stops'!M1433&lt;&gt;"",'Locations-Stops'!M1433,"")&amp;"','"&amp;IF('Locations-Stops'!N1433&lt;&gt;"",'Locations-Stops'!N1433,"")&amp;"', CURRENT_TIMESTAMP);"</f>
        <v>INSERT INTO `locations` (`id`, `name`, `latitude`, `longitude`, `province_id`, `region_1`, `region_2`, `region_3`, `street`, `number`, `postal`, `img`, `last_modified`) VALUES (NULL,'Dancer Statue',52.37149,4.900407,8,3,6,37,'Sint Antoniesbreestraat','3','1011 HB','https://lh6.ggpht.com/ztLaBANdnL2mC2Kv5_-TTqUh-AXRtY4LEKpiZ1nQFWM-6hjLFGkOg_TolW8WXXJpu3w97fdKgoeUqUH4GGdr0w', CURRENT_TIMESTAMP);</v>
      </c>
    </row>
    <row r="1432" spans="1:1" x14ac:dyDescent="0.25">
      <c r="A1432" t="str">
        <f>"INSERT INTO `locations` (`id`, `name`, `latitude`, `longitude`, `province_id`, `region_1`, `region_2`, `region_3`, `street`, `number`, `postal`, `img`, `last_modified`) VALUES (NULL,'"&amp;SUBSTITUTE('Locations-Stops'!F1434,"'","\'")&amp;"',"&amp;IF('Locations-Stops'!D1434&lt;&gt;"",LEFT('Locations-Stops'!D1434,2)&amp;"."&amp;RIGHT('Locations-Stops'!D1434,LEN('Locations-Stops'!D1434)-2),"0")&amp;","&amp;IF('Locations-Stops'!E1434&lt;&gt;"",LEFT('Locations-Stops'!E1434,1)&amp;"."&amp;RIGHT('Locations-Stops'!E1434,LEN('Locations-Stops'!E1434)-1),"0")&amp;","&amp;IF('Locations-Stops'!G1434&lt;&gt;"",VLOOKUP('Locations-Stops'!G1434,Regions!A2:B379,2,FALSE),"0")&amp;","&amp;IF('Locations-Stops'!H1434&lt;&gt;"",VLOOKUP('Locations-Stops'!H1434,Regions!C2:D379,2,FALSE),"0")&amp;","&amp;IF('Locations-Stops'!I1434&lt;&gt;"",VLOOKUP('Locations-Stops'!I1434,Regions!F2:G379,2,FALSE),"0")&amp;","&amp;IF('Locations-Stops'!J1434&lt;&gt;"",VLOOKUP('Locations-Stops'!J1434,Regions!I2:J379,2,FALSE),"0")&amp;",'"&amp;IF('Locations-Stops'!K1434&lt;&gt;"",SUBSTITUTE('Locations-Stops'!K1434,"'","\'"),"")&amp;"','"&amp;IF('Locations-Stops'!L1434&lt;&gt;"",'Locations-Stops'!L1434,"")&amp;"','"&amp;IF('Locations-Stops'!M1434&lt;&gt;"",'Locations-Stops'!M1434,"")&amp;"','"&amp;IF('Locations-Stops'!N1434&lt;&gt;"",'Locations-Stops'!N1434,"")&amp;"', CURRENT_TIMESTAMP);"</f>
        <v>INSERT INTO `locations` (`id`, `name`, `latitude`, `longitude`, `province_id`, `region_1`, `region_2`, `region_3`, `street`, `number`, `postal`, `img`, `last_modified`) VALUES (NULL,'Poortje Op Sint Antoniesluis',52.369833,4.901193,8,3,6,37,'Sint Antoniesluis','17','1011 JB','https://lh6.ggpht.com/JZx8Wjv_IAI1tEA7V0MiHHNAWTpRr55E40QFhaexBH97EBULj00Ni2mF8cFd4hNdLUIao3eRvc0mDuoXb58qiQ', CURRENT_TIMESTAMP);</v>
      </c>
    </row>
    <row r="1433" spans="1:1" x14ac:dyDescent="0.25">
      <c r="A1433" t="str">
        <f>"INSERT INTO `locations` (`id`, `name`, `latitude`, `longitude`, `province_id`, `region_1`, `region_2`, `region_3`, `street`, `number`, `postal`, `img`, `last_modified`) VALUES (NULL,'"&amp;SUBSTITUTE('Locations-Stops'!F1435,"'","\'")&amp;"',"&amp;IF('Locations-Stops'!D1435&lt;&gt;"",LEFT('Locations-Stops'!D1435,2)&amp;"."&amp;RIGHT('Locations-Stops'!D1435,LEN('Locations-Stops'!D1435)-2),"0")&amp;","&amp;IF('Locations-Stops'!E1435&lt;&gt;"",LEFT('Locations-Stops'!E1435,1)&amp;"."&amp;RIGHT('Locations-Stops'!E1435,LEN('Locations-Stops'!E1435)-1),"0")&amp;","&amp;IF('Locations-Stops'!G1435&lt;&gt;"",VLOOKUP('Locations-Stops'!G1435,Regions!A2:B379,2,FALSE),"0")&amp;","&amp;IF('Locations-Stops'!H1435&lt;&gt;"",VLOOKUP('Locations-Stops'!H1435,Regions!C2:D379,2,FALSE),"0")&amp;","&amp;IF('Locations-Stops'!I1435&lt;&gt;"",VLOOKUP('Locations-Stops'!I1435,Regions!F2:G379,2,FALSE),"0")&amp;","&amp;IF('Locations-Stops'!J1435&lt;&gt;"",VLOOKUP('Locations-Stops'!J1435,Regions!I2:J379,2,FALSE),"0")&amp;",'"&amp;IF('Locations-Stops'!K1435&lt;&gt;"",SUBSTITUTE('Locations-Stops'!K1435,"'","\'"),"")&amp;"','"&amp;IF('Locations-Stops'!L1435&lt;&gt;"",'Locations-Stops'!L1435,"")&amp;"','"&amp;IF('Locations-Stops'!M1435&lt;&gt;"",'Locations-Stops'!M1435,"")&amp;"','"&amp;IF('Locations-Stops'!N1435&lt;&gt;"",'Locations-Stops'!N1435,"")&amp;"', CURRENT_TIMESTAMP);"</f>
        <v>INSERT INTO `locations` (`id`, `name`, `latitude`, `longitude`, `province_id`, `region_1`, `region_2`, `region_3`, `street`, `number`, `postal`, `img`, `last_modified`) VALUES (NULL,'Krom Boomssloot in Amsterdam',52.370532,4.901283,8,3,6,37,'Snoekjesbrug','','1011 GZ','https://lh3.googleusercontent.com/H2b2OarHTmCO9-8-PItrvCWWopJXgnGlop2TfJPd27hyLIGj64u7xtPqez78VWSAfTweHPwDmiusjiBQ9ghN', CURRENT_TIMESTAMP);</v>
      </c>
    </row>
    <row r="1434" spans="1:1" x14ac:dyDescent="0.25">
      <c r="A1434" t="str">
        <f>"INSERT INTO `locations` (`id`, `name`, `latitude`, `longitude`, `province_id`, `region_1`, `region_2`, `region_3`, `street`, `number`, `postal`, `img`, `last_modified`) VALUES (NULL,'"&amp;SUBSTITUTE('Locations-Stops'!F1436,"'","\'")&amp;"',"&amp;IF('Locations-Stops'!D1436&lt;&gt;"",LEFT('Locations-Stops'!D1436,2)&amp;"."&amp;RIGHT('Locations-Stops'!D1436,LEN('Locations-Stops'!D1436)-2),"0")&amp;","&amp;IF('Locations-Stops'!E1436&lt;&gt;"",LEFT('Locations-Stops'!E1436,1)&amp;"."&amp;RIGHT('Locations-Stops'!E1436,LEN('Locations-Stops'!E1436)-1),"0")&amp;","&amp;IF('Locations-Stops'!G1436&lt;&gt;"",VLOOKUP('Locations-Stops'!G1436,Regions!A2:B379,2,FALSE),"0")&amp;","&amp;IF('Locations-Stops'!H1436&lt;&gt;"",VLOOKUP('Locations-Stops'!H1436,Regions!C2:D379,2,FALSE),"0")&amp;","&amp;IF('Locations-Stops'!I1436&lt;&gt;"",VLOOKUP('Locations-Stops'!I1436,Regions!F2:G379,2,FALSE),"0")&amp;","&amp;IF('Locations-Stops'!J1436&lt;&gt;"",VLOOKUP('Locations-Stops'!J1436,Regions!I2:J379,2,FALSE),"0")&amp;",'"&amp;IF('Locations-Stops'!K1436&lt;&gt;"",SUBSTITUTE('Locations-Stops'!K1436,"'","\'"),"")&amp;"','"&amp;IF('Locations-Stops'!L1436&lt;&gt;"",'Locations-Stops'!L1436,"")&amp;"','"&amp;IF('Locations-Stops'!M1436&lt;&gt;"",'Locations-Stops'!M1436,"")&amp;"','"&amp;IF('Locations-Stops'!N1436&lt;&gt;"",'Locations-Stops'!N1436,"")&amp;"', CURRENT_TIMESTAMP);"</f>
        <v>INSERT INTO `locations` (`id`, `name`, `latitude`, `longitude`, `province_id`, `region_1`, `region_2`, `region_3`, `street`, `number`, `postal`, `img`, `last_modified`) VALUES (NULL,'Bridge Of Locks',52.368212,4.897584,8,3,6,37,'Staalstraat','9','1011 JJ','https://lh5.ggpht.com/CjfPapxdmro4kEXvXukMdfWFoVsSLm4YCA9Jji7pCJ5mpN5erNI5FLmB-RaMOmBWeiTFQjlEIw3tAd-mwEngRw', CURRENT_TIMESTAMP);</v>
      </c>
    </row>
    <row r="1435" spans="1:1" x14ac:dyDescent="0.25">
      <c r="A1435" t="str">
        <f>"INSERT INTO `locations` (`id`, `name`, `latitude`, `longitude`, `province_id`, `region_1`, `region_2`, `region_3`, `street`, `number`, `postal`, `img`, `last_modified`) VALUES (NULL,'"&amp;SUBSTITUTE('Locations-Stops'!F1437,"'","\'")&amp;"',"&amp;IF('Locations-Stops'!D1437&lt;&gt;"",LEFT('Locations-Stops'!D1437,2)&amp;"."&amp;RIGHT('Locations-Stops'!D1437,LEN('Locations-Stops'!D1437)-2),"0")&amp;","&amp;IF('Locations-Stops'!E1437&lt;&gt;"",LEFT('Locations-Stops'!E1437,1)&amp;"."&amp;RIGHT('Locations-Stops'!E1437,LEN('Locations-Stops'!E1437)-1),"0")&amp;","&amp;IF('Locations-Stops'!G1437&lt;&gt;"",VLOOKUP('Locations-Stops'!G1437,Regions!A2:B379,2,FALSE),"0")&amp;","&amp;IF('Locations-Stops'!H1437&lt;&gt;"",VLOOKUP('Locations-Stops'!H1437,Regions!C2:D379,2,FALSE),"0")&amp;","&amp;IF('Locations-Stops'!I1437&lt;&gt;"",VLOOKUP('Locations-Stops'!I1437,Regions!F2:G379,2,FALSE),"0")&amp;","&amp;IF('Locations-Stops'!J1437&lt;&gt;"",VLOOKUP('Locations-Stops'!J1437,Regions!I2:J379,2,FALSE),"0")&amp;",'"&amp;IF('Locations-Stops'!K1437&lt;&gt;"",SUBSTITUTE('Locations-Stops'!K1437,"'","\'"),"")&amp;"','"&amp;IF('Locations-Stops'!L1437&lt;&gt;"",'Locations-Stops'!L1437,"")&amp;"','"&amp;IF('Locations-Stops'!M1437&lt;&gt;"",'Locations-Stops'!M1437,"")&amp;"','"&amp;IF('Locations-Stops'!N1437&lt;&gt;"",'Locations-Stops'!N1437,"")&amp;"', CURRENT_TIMESTAMP);"</f>
        <v>INSERT INTO `locations` (`id`, `name`, `latitude`, `longitude`, `province_id`, `region_1`, `region_2`, `region_3`, `street`, `number`, `postal`, `img`, `last_modified`) VALUES (NULL,'I Did It My Wei Wei',52.373999,4.902641,8,3,6,37,'Waalsteeg','1','1011','https://lh4.ggpht.com/iBcMRCS6M7hezUzrvWAN9VR4lJz-vvwEa6foeaBhm4yoSv23EnuZxhw3Qo3fQ_40S8vybRlqq0KjDOY82pzj', CURRENT_TIMESTAMP);</v>
      </c>
    </row>
    <row r="1436" spans="1:1" x14ac:dyDescent="0.25">
      <c r="A1436" t="str">
        <f>"INSERT INTO `locations` (`id`, `name`, `latitude`, `longitude`, `province_id`, `region_1`, `region_2`, `region_3`, `street`, `number`, `postal`, `img`, `last_modified`) VALUES (NULL,'"&amp;SUBSTITUTE('Locations-Stops'!F1438,"'","\'")&amp;"',"&amp;IF('Locations-Stops'!D1438&lt;&gt;"",LEFT('Locations-Stops'!D1438,2)&amp;"."&amp;RIGHT('Locations-Stops'!D1438,LEN('Locations-Stops'!D1438)-2),"0")&amp;","&amp;IF('Locations-Stops'!E1438&lt;&gt;"",LEFT('Locations-Stops'!E1438,1)&amp;"."&amp;RIGHT('Locations-Stops'!E1438,LEN('Locations-Stops'!E1438)-1),"0")&amp;","&amp;IF('Locations-Stops'!G1438&lt;&gt;"",VLOOKUP('Locations-Stops'!G1438,Regions!A2:B379,2,FALSE),"0")&amp;","&amp;IF('Locations-Stops'!H1438&lt;&gt;"",VLOOKUP('Locations-Stops'!H1438,Regions!C2:D379,2,FALSE),"0")&amp;","&amp;IF('Locations-Stops'!I1438&lt;&gt;"",VLOOKUP('Locations-Stops'!I1438,Regions!F2:G379,2,FALSE),"0")&amp;","&amp;IF('Locations-Stops'!J1438&lt;&gt;"",VLOOKUP('Locations-Stops'!J1438,Regions!I2:J379,2,FALSE),"0")&amp;",'"&amp;IF('Locations-Stops'!K1438&lt;&gt;"",SUBSTITUTE('Locations-Stops'!K1438,"'","\'"),"")&amp;"','"&amp;IF('Locations-Stops'!L1438&lt;&gt;"",'Locations-Stops'!L1438,"")&amp;"','"&amp;IF('Locations-Stops'!M1438&lt;&gt;"",'Locations-Stops'!M1438,"")&amp;"','"&amp;IF('Locations-Stops'!N1438&lt;&gt;"",'Locations-Stops'!N1438,"")&amp;"', CURRENT_TIMESTAMP);"</f>
        <v>INSERT INTO `locations` (`id`, `name`, `latitude`, `longitude`, `province_id`, `region_1`, `region_2`, `region_3`, `street`, `number`, `postal`, `img`, `last_modified`) VALUES (NULL,'Stuffed Animals Container',52.368709,4.901368,8,3,6,37,'Waterlooplein','8','1011 PG','https://lh3.ggpht.com/SUo8P5cTvgGKgx7z2gdxlZpQRjcZ-mM3M2Qp6jPau7vZ85I9wsOyCyv3P2eextzXrS5WZVEdVTXJAGlbCqiV', CURRENT_TIMESTAMP);</v>
      </c>
    </row>
    <row r="1437" spans="1:1" x14ac:dyDescent="0.25">
      <c r="A1437" t="str">
        <f>"INSERT INTO `locations` (`id`, `name`, `latitude`, `longitude`, `province_id`, `region_1`, `region_2`, `region_3`, `street`, `number`, `postal`, `img`, `last_modified`) VALUES (NULL,'"&amp;SUBSTITUTE('Locations-Stops'!F1439,"'","\'")&amp;"',"&amp;IF('Locations-Stops'!D1439&lt;&gt;"",LEFT('Locations-Stops'!D1439,2)&amp;"."&amp;RIGHT('Locations-Stops'!D1439,LEN('Locations-Stops'!D1439)-2),"0")&amp;","&amp;IF('Locations-Stops'!E1439&lt;&gt;"",LEFT('Locations-Stops'!E1439,1)&amp;"."&amp;RIGHT('Locations-Stops'!E1439,LEN('Locations-Stops'!E1439)-1),"0")&amp;","&amp;IF('Locations-Stops'!G1439&lt;&gt;"",VLOOKUP('Locations-Stops'!G1439,Regions!A2:B379,2,FALSE),"0")&amp;","&amp;IF('Locations-Stops'!H1439&lt;&gt;"",VLOOKUP('Locations-Stops'!H1439,Regions!C2:D379,2,FALSE),"0")&amp;","&amp;IF('Locations-Stops'!I1439&lt;&gt;"",VLOOKUP('Locations-Stops'!I1439,Regions!F2:G379,2,FALSE),"0")&amp;","&amp;IF('Locations-Stops'!J1439&lt;&gt;"",VLOOKUP('Locations-Stops'!J1439,Regions!I2:J379,2,FALSE),"0")&amp;",'"&amp;IF('Locations-Stops'!K1439&lt;&gt;"",SUBSTITUTE('Locations-Stops'!K1439,"'","\'"),"")&amp;"','"&amp;IF('Locations-Stops'!L1439&lt;&gt;"",'Locations-Stops'!L1439,"")&amp;"','"&amp;IF('Locations-Stops'!M1439&lt;&gt;"",'Locations-Stops'!M1439,"")&amp;"','"&amp;IF('Locations-Stops'!N1439&lt;&gt;"",'Locations-Stops'!N1439,"")&amp;"', CURRENT_TIMESTAMP);"</f>
        <v>INSERT INTO `locations` (`id`, `name`, `latitude`, `longitude`, `province_id`, `region_1`, `region_2`, `region_3`, `street`, `number`, `postal`, `img`, `last_modified`) VALUES (NULL,'Normaal Amsterdams Peil',52.367948,4.901687,8,3,6,37,'Waterlooplein','12','1011 PG','https://lh3.ggpht.com/ZIPUcJinvfh1YGzd-0icTCbDJsVybp9k0xCSxi3Gh7D69w_Kp7cQ3lj_gP7PLzpk5_6FJBaPZBkZ4aKuT_qWow', CURRENT_TIMESTAMP);</v>
      </c>
    </row>
    <row r="1438" spans="1:1" x14ac:dyDescent="0.25">
      <c r="A1438" t="str">
        <f>"INSERT INTO `locations` (`id`, `name`, `latitude`, `longitude`, `province_id`, `region_1`, `region_2`, `region_3`, `street`, `number`, `postal`, `img`, `last_modified`) VALUES (NULL,'"&amp;SUBSTITUTE('Locations-Stops'!F1440,"'","\'")&amp;"',"&amp;IF('Locations-Stops'!D1440&lt;&gt;"",LEFT('Locations-Stops'!D1440,2)&amp;"."&amp;RIGHT('Locations-Stops'!D1440,LEN('Locations-Stops'!D1440)-2),"0")&amp;","&amp;IF('Locations-Stops'!E1440&lt;&gt;"",LEFT('Locations-Stops'!E1440,1)&amp;"."&amp;RIGHT('Locations-Stops'!E1440,LEN('Locations-Stops'!E1440)-1),"0")&amp;","&amp;IF('Locations-Stops'!G1440&lt;&gt;"",VLOOKUP('Locations-Stops'!G1440,Regions!A2:B379,2,FALSE),"0")&amp;","&amp;IF('Locations-Stops'!H1440&lt;&gt;"",VLOOKUP('Locations-Stops'!H1440,Regions!C2:D379,2,FALSE),"0")&amp;","&amp;IF('Locations-Stops'!I1440&lt;&gt;"",VLOOKUP('Locations-Stops'!I1440,Regions!F2:G379,2,FALSE),"0")&amp;","&amp;IF('Locations-Stops'!J1440&lt;&gt;"",VLOOKUP('Locations-Stops'!J1440,Regions!I2:J379,2,FALSE),"0")&amp;",'"&amp;IF('Locations-Stops'!K1440&lt;&gt;"",SUBSTITUTE('Locations-Stops'!K1440,"'","\'"),"")&amp;"','"&amp;IF('Locations-Stops'!L1440&lt;&gt;"",'Locations-Stops'!L1440,"")&amp;"','"&amp;IF('Locations-Stops'!M1440&lt;&gt;"",'Locations-Stops'!M1440,"")&amp;"','"&amp;IF('Locations-Stops'!N1440&lt;&gt;"",'Locations-Stops'!N1440,"")&amp;"', CURRENT_TIMESTAMP);"</f>
        <v>INSERT INTO `locations` (`id`, `name`, `latitude`, `longitude`, `province_id`, `region_1`, `region_2`, `region_3`, `street`, `number`, `postal`, `img`, `last_modified`) VALUES (NULL,'Gemeente Amsterdam',52.367703,4.902053,8,3,6,37,'Waterlooplein','20','1011 PG','https://lh6.ggpht.com/-COLavTCdi88wgo2FBbOzbGNY7c8DybDBG1xYE4s8Ajq9D_-7aEfWCpCA2LJwcroaDSXicBTINfxau3vxYid', CURRENT_TIMESTAMP);</v>
      </c>
    </row>
    <row r="1439" spans="1:1" x14ac:dyDescent="0.25">
      <c r="A1439" t="str">
        <f>"INSERT INTO `locations` (`id`, `name`, `latitude`, `longitude`, `province_id`, `region_1`, `region_2`, `region_3`, `street`, `number`, `postal`, `img`, `last_modified`) VALUES (NULL,'"&amp;SUBSTITUTE('Locations-Stops'!F1441,"'","\'")&amp;"',"&amp;IF('Locations-Stops'!D1441&lt;&gt;"",LEFT('Locations-Stops'!D1441,2)&amp;"."&amp;RIGHT('Locations-Stops'!D1441,LEN('Locations-Stops'!D1441)-2),"0")&amp;","&amp;IF('Locations-Stops'!E1441&lt;&gt;"",LEFT('Locations-Stops'!E1441,1)&amp;"."&amp;RIGHT('Locations-Stops'!E1441,LEN('Locations-Stops'!E1441)-1),"0")&amp;","&amp;IF('Locations-Stops'!G1441&lt;&gt;"",VLOOKUP('Locations-Stops'!G1441,Regions!A2:B379,2,FALSE),"0")&amp;","&amp;IF('Locations-Stops'!H1441&lt;&gt;"",VLOOKUP('Locations-Stops'!H1441,Regions!C2:D379,2,FALSE),"0")&amp;","&amp;IF('Locations-Stops'!I1441&lt;&gt;"",VLOOKUP('Locations-Stops'!I1441,Regions!F2:G379,2,FALSE),"0")&amp;","&amp;IF('Locations-Stops'!J1441&lt;&gt;"",VLOOKUP('Locations-Stops'!J1441,Regions!I2:J379,2,FALSE),"0")&amp;",'"&amp;IF('Locations-Stops'!K1441&lt;&gt;"",SUBSTITUTE('Locations-Stops'!K1441,"'","\'"),"")&amp;"','"&amp;IF('Locations-Stops'!L1441&lt;&gt;"",'Locations-Stops'!L1441,"")&amp;"','"&amp;IF('Locations-Stops'!M1441&lt;&gt;"",'Locations-Stops'!M1441,"")&amp;"','"&amp;IF('Locations-Stops'!N1441&lt;&gt;"",'Locations-Stops'!N1441,"")&amp;"', CURRENT_TIMESTAMP);"</f>
        <v>INSERT INTO `locations` (`id`, `name`, `latitude`, `longitude`, `province_id`, `region_1`, `region_2`, `region_3`, `street`, `number`, `postal`, `img`, `last_modified`) VALUES (NULL,'Hippie Container',52.368291,4.90236,8,3,6,37,'Waterlooplein','175','1011 PG','https://lh5.ggpht.com/TZ5l0NvppvHkRCZCFQKigS9Hqe7PNDHxFHnwDVJyZFlRDrbhNgOupzRhi9wZFe2f9uMxOdC425fVJZpHltU', CURRENT_TIMESTAMP);</v>
      </c>
    </row>
    <row r="1440" spans="1:1" x14ac:dyDescent="0.25">
      <c r="A1440" t="str">
        <f>"INSERT INTO `locations` (`id`, `name`, `latitude`, `longitude`, `province_id`, `region_1`, `region_2`, `region_3`, `street`, `number`, `postal`, `img`, `last_modified`) VALUES (NULL,'"&amp;SUBSTITUTE('Locations-Stops'!F1442,"'","\'")&amp;"',"&amp;IF('Locations-Stops'!D1442&lt;&gt;"",LEFT('Locations-Stops'!D1442,2)&amp;"."&amp;RIGHT('Locations-Stops'!D1442,LEN('Locations-Stops'!D1442)-2),"0")&amp;","&amp;IF('Locations-Stops'!E1442&lt;&gt;"",LEFT('Locations-Stops'!E1442,1)&amp;"."&amp;RIGHT('Locations-Stops'!E1442,LEN('Locations-Stops'!E1442)-1),"0")&amp;","&amp;IF('Locations-Stops'!G1442&lt;&gt;"",VLOOKUP('Locations-Stops'!G1442,Regions!A2:B379,2,FALSE),"0")&amp;","&amp;IF('Locations-Stops'!H1442&lt;&gt;"",VLOOKUP('Locations-Stops'!H1442,Regions!C2:D379,2,FALSE),"0")&amp;","&amp;IF('Locations-Stops'!I1442&lt;&gt;"",VLOOKUP('Locations-Stops'!I1442,Regions!F2:G379,2,FALSE),"0")&amp;","&amp;IF('Locations-Stops'!J1442&lt;&gt;"",VLOOKUP('Locations-Stops'!J1442,Regions!I2:J379,2,FALSE),"0")&amp;",'"&amp;IF('Locations-Stops'!K1442&lt;&gt;"",SUBSTITUTE('Locations-Stops'!K1442,"'","\'"),"")&amp;"','"&amp;IF('Locations-Stops'!L1442&lt;&gt;"",'Locations-Stops'!L1442,"")&amp;"','"&amp;IF('Locations-Stops'!M1442&lt;&gt;"",'Locations-Stops'!M1442,"")&amp;"','"&amp;IF('Locations-Stops'!N1442&lt;&gt;"",'Locations-Stops'!N1442,"")&amp;"', CURRENT_TIMESTAMP);"</f>
        <v>INSERT INTO `locations` (`id`, `name`, `latitude`, `longitude`, `province_id`, `region_1`, `region_2`, `region_3`, `street`, `number`, `postal`, `img`, `last_modified`) VALUES (NULL,'Demon',52.36877,4.902781,8,3,6,37,'Waterlooplein','165B','1011 PG','https://lh4.ggpht.com/IQgoIOSry3qiHcCH6GxehRicx4pOIQuxYgKg-hvS_-UMh-WAfOiKoOIHKkRRKKVDYFUtlMiAta6H2PZBmmig', CURRENT_TIMESTAMP);</v>
      </c>
    </row>
    <row r="1441" spans="1:1" x14ac:dyDescent="0.25">
      <c r="A1441" t="str">
        <f>"INSERT INTO `locations` (`id`, `name`, `latitude`, `longitude`, `province_id`, `region_1`, `region_2`, `region_3`, `street`, `number`, `postal`, `img`, `last_modified`) VALUES (NULL,'"&amp;SUBSTITUTE('Locations-Stops'!F1443,"'","\'")&amp;"',"&amp;IF('Locations-Stops'!D1443&lt;&gt;"",LEFT('Locations-Stops'!D1443,2)&amp;"."&amp;RIGHT('Locations-Stops'!D1443,LEN('Locations-Stops'!D1443)-2),"0")&amp;","&amp;IF('Locations-Stops'!E1443&lt;&gt;"",LEFT('Locations-Stops'!E1443,1)&amp;"."&amp;RIGHT('Locations-Stops'!E1443,LEN('Locations-Stops'!E1443)-1),"0")&amp;","&amp;IF('Locations-Stops'!G1443&lt;&gt;"",VLOOKUP('Locations-Stops'!G1443,Regions!A2:B379,2,FALSE),"0")&amp;","&amp;IF('Locations-Stops'!H1443&lt;&gt;"",VLOOKUP('Locations-Stops'!H1443,Regions!C2:D379,2,FALSE),"0")&amp;","&amp;IF('Locations-Stops'!I1443&lt;&gt;"",VLOOKUP('Locations-Stops'!I1443,Regions!F2:G379,2,FALSE),"0")&amp;","&amp;IF('Locations-Stops'!J1443&lt;&gt;"",VLOOKUP('Locations-Stops'!J1443,Regions!I2:J379,2,FALSE),"0")&amp;",'"&amp;IF('Locations-Stops'!K1443&lt;&gt;"",SUBSTITUTE('Locations-Stops'!K1443,"'","\'"),"")&amp;"','"&amp;IF('Locations-Stops'!L1443&lt;&gt;"",'Locations-Stops'!L1443,"")&amp;"','"&amp;IF('Locations-Stops'!M1443&lt;&gt;"",'Locations-Stops'!M1443,"")&amp;"','"&amp;IF('Locations-Stops'!N1443&lt;&gt;"",'Locations-Stops'!N1443,"")&amp;"', CURRENT_TIMESTAMP);"</f>
        <v>INSERT INTO `locations` (`id`, `name`, `latitude`, `longitude`, `province_id`, `region_1`, `region_2`, `region_3`, `street`, `number`, `postal`, `img`, `last_modified`) VALUES (NULL,'Zuiderkerk',52.370268,4.899486,8,3,6,37,'Zanddwarsstraat','5','1011','https://lh6.ggpht.com/ttpMQt-7nm0F9sY94j1Ddaq3Xyuc2AY3A7XocGmrgaGNgWv96dO-Psp3RBXN5MXrb3tyhDgvS0qJdwZ4_Tqf', CURRENT_TIMESTAMP);</v>
      </c>
    </row>
    <row r="1442" spans="1:1" x14ac:dyDescent="0.25">
      <c r="A1442" t="str">
        <f>"INSERT INTO `locations` (`id`, `name`, `latitude`, `longitude`, `province_id`, `region_1`, `region_2`, `region_3`, `street`, `number`, `postal`, `img`, `last_modified`) VALUES (NULL,'"&amp;SUBSTITUTE('Locations-Stops'!F1444,"'","\'")&amp;"',"&amp;IF('Locations-Stops'!D1444&lt;&gt;"",LEFT('Locations-Stops'!D1444,2)&amp;"."&amp;RIGHT('Locations-Stops'!D1444,LEN('Locations-Stops'!D1444)-2),"0")&amp;","&amp;IF('Locations-Stops'!E1444&lt;&gt;"",LEFT('Locations-Stops'!E1444,1)&amp;"."&amp;RIGHT('Locations-Stops'!E1444,LEN('Locations-Stops'!E1444)-1),"0")&amp;","&amp;IF('Locations-Stops'!G1444&lt;&gt;"",VLOOKUP('Locations-Stops'!G1444,Regions!A2:B379,2,FALSE),"0")&amp;","&amp;IF('Locations-Stops'!H1444&lt;&gt;"",VLOOKUP('Locations-Stops'!H1444,Regions!C2:D379,2,FALSE),"0")&amp;","&amp;IF('Locations-Stops'!I1444&lt;&gt;"",VLOOKUP('Locations-Stops'!I1444,Regions!F2:G379,2,FALSE),"0")&amp;","&amp;IF('Locations-Stops'!J1444&lt;&gt;"",VLOOKUP('Locations-Stops'!J1444,Regions!I2:J379,2,FALSE),"0")&amp;",'"&amp;IF('Locations-Stops'!K1444&lt;&gt;"",SUBSTITUTE('Locations-Stops'!K1444,"'","\'"),"")&amp;"','"&amp;IF('Locations-Stops'!L1444&lt;&gt;"",'Locations-Stops'!L1444,"")&amp;"','"&amp;IF('Locations-Stops'!M1444&lt;&gt;"",'Locations-Stops'!M1444,"")&amp;"','"&amp;IF('Locations-Stops'!N1444&lt;&gt;"",'Locations-Stops'!N1444,"")&amp;"', CURRENT_TIMESTAMP);"</f>
        <v>INSERT INTO `locations` (`id`, `name`, `latitude`, `longitude`, `province_id`, `region_1`, `region_2`, `region_3`, `street`, `number`, `postal`, `img`, `last_modified`) VALUES (NULL,'Streetart Amsterdam',52.370277,4.898573,8,3,6,37,'Zandstraat','2B','1011 HK','https://lh6.ggpht.com/zC3x0HxEtRqFlqIOfXmed5eFgcSSH9kkmCcxYD6CuYPriNU4UJYDUnYe5nOyY0YMWwUOuBeURQa2ttF29Exa', CURRENT_TIMESTAMP);</v>
      </c>
    </row>
    <row r="1443" spans="1:1" x14ac:dyDescent="0.25">
      <c r="A1443" t="str">
        <f>"INSERT INTO `locations` (`id`, `name`, `latitude`, `longitude`, `province_id`, `region_1`, `region_2`, `region_3`, `street`, `number`, `postal`, `img`, `last_modified`) VALUES (NULL,'"&amp;SUBSTITUTE('Locations-Stops'!F1445,"'","\'")&amp;"',"&amp;IF('Locations-Stops'!D1445&lt;&gt;"",LEFT('Locations-Stops'!D1445,2)&amp;"."&amp;RIGHT('Locations-Stops'!D1445,LEN('Locations-Stops'!D1445)-2),"0")&amp;","&amp;IF('Locations-Stops'!E1445&lt;&gt;"",LEFT('Locations-Stops'!E1445,1)&amp;"."&amp;RIGHT('Locations-Stops'!E1445,LEN('Locations-Stops'!E1445)-1),"0")&amp;","&amp;IF('Locations-Stops'!G1445&lt;&gt;"",VLOOKUP('Locations-Stops'!G1445,Regions!A2:B379,2,FALSE),"0")&amp;","&amp;IF('Locations-Stops'!H1445&lt;&gt;"",VLOOKUP('Locations-Stops'!H1445,Regions!C2:D379,2,FALSE),"0")&amp;","&amp;IF('Locations-Stops'!I1445&lt;&gt;"",VLOOKUP('Locations-Stops'!I1445,Regions!F2:G379,2,FALSE),"0")&amp;","&amp;IF('Locations-Stops'!J1445&lt;&gt;"",VLOOKUP('Locations-Stops'!J1445,Regions!I2:J379,2,FALSE),"0")&amp;",'"&amp;IF('Locations-Stops'!K1445&lt;&gt;"",SUBSTITUTE('Locations-Stops'!K1445,"'","\'"),"")&amp;"','"&amp;IF('Locations-Stops'!L1445&lt;&gt;"",'Locations-Stops'!L1445,"")&amp;"','"&amp;IF('Locations-Stops'!M1445&lt;&gt;"",'Locations-Stops'!M1445,"")&amp;"','"&amp;IF('Locations-Stops'!N1445&lt;&gt;"",'Locations-Stops'!N1445,"")&amp;"', CURRENT_TIMESTAMP);"</f>
        <v>INSERT INTO `locations` (`id`, `name`, `latitude`, `longitude`, `province_id`, `region_1`, `region_2`, `region_3`, `street`, `number`, `postal`, `img`, `last_modified`) VALUES (NULL,'Art Doos',52.368992,4.900636,8,3,6,37,'Zwanenburgwal','10','1011 JC','https://lh6.ggpht.com/2CKpdzZEaQhje9xAxoyyt9glGr3WVdhuWsNtcekH_y9Ept9R7_krgIjgy3OhRr1nUYcotT8Ly80cp9gz1ReBcw', CURRENT_TIMESTAMP);</v>
      </c>
    </row>
    <row r="1444" spans="1:1" x14ac:dyDescent="0.25">
      <c r="A1444" t="str">
        <f>"INSERT INTO `locations` (`id`, `name`, `latitude`, `longitude`, `province_id`, `region_1`, `region_2`, `region_3`, `street`, `number`, `postal`, `img`, `last_modified`) VALUES (NULL,'"&amp;SUBSTITUTE('Locations-Stops'!F1446,"'","\'")&amp;"',"&amp;IF('Locations-Stops'!D1446&lt;&gt;"",LEFT('Locations-Stops'!D1446,2)&amp;"."&amp;RIGHT('Locations-Stops'!D1446,LEN('Locations-Stops'!D1446)-2),"0")&amp;","&amp;IF('Locations-Stops'!E1446&lt;&gt;"",LEFT('Locations-Stops'!E1446,1)&amp;"."&amp;RIGHT('Locations-Stops'!E1446,LEN('Locations-Stops'!E1446)-1),"0")&amp;","&amp;IF('Locations-Stops'!G1446&lt;&gt;"",VLOOKUP('Locations-Stops'!G1446,Regions!A2:B379,2,FALSE),"0")&amp;","&amp;IF('Locations-Stops'!H1446&lt;&gt;"",VLOOKUP('Locations-Stops'!H1446,Regions!C2:D379,2,FALSE),"0")&amp;","&amp;IF('Locations-Stops'!I1446&lt;&gt;"",VLOOKUP('Locations-Stops'!I1446,Regions!F2:G379,2,FALSE),"0")&amp;","&amp;IF('Locations-Stops'!J1446&lt;&gt;"",VLOOKUP('Locations-Stops'!J1446,Regions!I2:J379,2,FALSE),"0")&amp;",'"&amp;IF('Locations-Stops'!K1446&lt;&gt;"",SUBSTITUTE('Locations-Stops'!K1446,"'","\'"),"")&amp;"','"&amp;IF('Locations-Stops'!L1446&lt;&gt;"",'Locations-Stops'!L1446,"")&amp;"','"&amp;IF('Locations-Stops'!M1446&lt;&gt;"",'Locations-Stops'!M1446,"")&amp;"','"&amp;IF('Locations-Stops'!N1446&lt;&gt;"",'Locations-Stops'!N1446,"")&amp;"', CURRENT_TIMESTAMP);"</f>
        <v>INSERT INTO `locations` (`id`, `name`, `latitude`, `longitude`, `province_id`, `region_1`, `region_2`, `region_3`, `street`, `number`, `postal`, `img`, `last_modified`) VALUES (NULL,'Peintures Au Marché',52.368306,4.89986,8,3,6,37,'Zwanenburgwal','11','1011 VW','https://lh3.ggpht.com/xW4HHXxcr0H3ZczF1-EXuoOcGdKxHMhJMccYkJrsI8_HXlYZAf3p0ilPRS29dNj1WEwWusvFF2dEDk5E3G1IOg', CURRENT_TIMESTAMP);</v>
      </c>
    </row>
    <row r="1445" spans="1:1" x14ac:dyDescent="0.25">
      <c r="A1445" t="str">
        <f>"INSERT INTO `locations` (`id`, `name`, `latitude`, `longitude`, `province_id`, `region_1`, `region_2`, `region_3`, `street`, `number`, `postal`, `img`, `last_modified`) VALUES (NULL,'"&amp;SUBSTITUTE('Locations-Stops'!F1447,"'","\'")&amp;"',"&amp;IF('Locations-Stops'!D1447&lt;&gt;"",LEFT('Locations-Stops'!D1447,2)&amp;"."&amp;RIGHT('Locations-Stops'!D1447,LEN('Locations-Stops'!D1447)-2),"0")&amp;","&amp;IF('Locations-Stops'!E1447&lt;&gt;"",LEFT('Locations-Stops'!E1447,1)&amp;"."&amp;RIGHT('Locations-Stops'!E1447,LEN('Locations-Stops'!E1447)-1),"0")&amp;","&amp;IF('Locations-Stops'!G1447&lt;&gt;"",VLOOKUP('Locations-Stops'!G1447,Regions!A2:B379,2,FALSE),"0")&amp;","&amp;IF('Locations-Stops'!H1447&lt;&gt;"",VLOOKUP('Locations-Stops'!H1447,Regions!C2:D379,2,FALSE),"0")&amp;","&amp;IF('Locations-Stops'!I1447&lt;&gt;"",VLOOKUP('Locations-Stops'!I1447,Regions!F2:G379,2,FALSE),"0")&amp;","&amp;IF('Locations-Stops'!J1447&lt;&gt;"",VLOOKUP('Locations-Stops'!J1447,Regions!I2:J379,2,FALSE),"0")&amp;",'"&amp;IF('Locations-Stops'!K1447&lt;&gt;"",SUBSTITUTE('Locations-Stops'!K1447,"'","\'"),"")&amp;"','"&amp;IF('Locations-Stops'!L1447&lt;&gt;"",'Locations-Stops'!L1447,"")&amp;"','"&amp;IF('Locations-Stops'!M1447&lt;&gt;"",'Locations-Stops'!M1447,"")&amp;"','"&amp;IF('Locations-Stops'!N1447&lt;&gt;"",'Locations-Stops'!N1447,"")&amp;"', CURRENT_TIMESTAMP);"</f>
        <v>INSERT INTO `locations` (`id`, `name`, `latitude`, `longitude`, `province_id`, `region_1`, `region_2`, `region_3`, `street`, `number`, `postal`, `img`, `last_modified`) VALUES (NULL,'Lieveheers Beestje Tegel',52.368025,4.899556,8,3,6,37,'Zwanenburgwal','13','1011 VW','https://lh5.ggpht.com/qYSGqDb5wE1MB4lt9Rmve799_zjDZsviAQQmvpHbKtsePy-rfN0ILjnXVAxNHAmjl6ZV4sYlT6DwgOoFVmHp', CURRENT_TIMESTAMP);</v>
      </c>
    </row>
    <row r="1446" spans="1:1" x14ac:dyDescent="0.25">
      <c r="A1446" t="str">
        <f>"INSERT INTO `locations` (`id`, `name`, `latitude`, `longitude`, `province_id`, `region_1`, `region_2`, `region_3`, `street`, `number`, `postal`, `img`, `last_modified`) VALUES (NULL,'"&amp;SUBSTITUTE('Locations-Stops'!F1448,"'","\'")&amp;"',"&amp;IF('Locations-Stops'!D1448&lt;&gt;"",LEFT('Locations-Stops'!D1448,2)&amp;"."&amp;RIGHT('Locations-Stops'!D1448,LEN('Locations-Stops'!D1448)-2),"0")&amp;","&amp;IF('Locations-Stops'!E1448&lt;&gt;"",LEFT('Locations-Stops'!E1448,1)&amp;"."&amp;RIGHT('Locations-Stops'!E1448,LEN('Locations-Stops'!E1448)-1),"0")&amp;","&amp;IF('Locations-Stops'!G1448&lt;&gt;"",VLOOKUP('Locations-Stops'!G1448,Regions!A2:B379,2,FALSE),"0")&amp;","&amp;IF('Locations-Stops'!H1448&lt;&gt;"",VLOOKUP('Locations-Stops'!H1448,Regions!C2:D379,2,FALSE),"0")&amp;","&amp;IF('Locations-Stops'!I1448&lt;&gt;"",VLOOKUP('Locations-Stops'!I1448,Regions!F2:G379,2,FALSE),"0")&amp;","&amp;IF('Locations-Stops'!J1448&lt;&gt;"",VLOOKUP('Locations-Stops'!J1448,Regions!I2:J379,2,FALSE),"0")&amp;",'"&amp;IF('Locations-Stops'!K1448&lt;&gt;"",SUBSTITUTE('Locations-Stops'!K1448,"'","\'"),"")&amp;"','"&amp;IF('Locations-Stops'!L1448&lt;&gt;"",'Locations-Stops'!L1448,"")&amp;"','"&amp;IF('Locations-Stops'!M1448&lt;&gt;"",'Locations-Stops'!M1448,"")&amp;"','"&amp;IF('Locations-Stops'!N1448&lt;&gt;"",'Locations-Stops'!N1448,"")&amp;"', CURRENT_TIMESTAMP);"</f>
        <v>INSERT INTO `locations` (`id`, `name`, `latitude`, `longitude`, `province_id`, `region_1`, `region_2`, `region_3`, `street`, `number`, `postal`, `img`, `last_modified`) VALUES (NULL,'Lantern',52.368197,4.898765,8,3,6,37,'Zwanenburgwal','216','1011 JH','https://lh5.ggpht.com/tTaSTobbsQxwsMTW4N95YV9w_MP57jbtGwioajfFSPplSsPLKIP8LLEd8euInq4v7YkZ-mQKrzYnjWGAUOM', CURRENT_TIMESTAMP);</v>
      </c>
    </row>
    <row r="1447" spans="1:1" x14ac:dyDescent="0.25">
      <c r="A1447" t="str">
        <f>"INSERT INTO `locations` (`id`, `name`, `latitude`, `longitude`, `province_id`, `region_1`, `region_2`, `region_3`, `street`, `number`, `postal`, `img`, `last_modified`) VALUES (NULL,'"&amp;SUBSTITUTE('Locations-Stops'!F1449,"'","\'")&amp;"',"&amp;IF('Locations-Stops'!D1449&lt;&gt;"",LEFT('Locations-Stops'!D1449,2)&amp;"."&amp;RIGHT('Locations-Stops'!D1449,LEN('Locations-Stops'!D1449)-2),"0")&amp;","&amp;IF('Locations-Stops'!E1449&lt;&gt;"",LEFT('Locations-Stops'!E1449,1)&amp;"."&amp;RIGHT('Locations-Stops'!E1449,LEN('Locations-Stops'!E1449)-1),"0")&amp;","&amp;IF('Locations-Stops'!G1449&lt;&gt;"",VLOOKUP('Locations-Stops'!G1449,Regions!A2:B379,2,FALSE),"0")&amp;","&amp;IF('Locations-Stops'!H1449&lt;&gt;"",VLOOKUP('Locations-Stops'!H1449,Regions!C2:D379,2,FALSE),"0")&amp;","&amp;IF('Locations-Stops'!I1449&lt;&gt;"",VLOOKUP('Locations-Stops'!I1449,Regions!F2:G379,2,FALSE),"0")&amp;","&amp;IF('Locations-Stops'!J1449&lt;&gt;"",VLOOKUP('Locations-Stops'!J1449,Regions!I2:J379,2,FALSE),"0")&amp;",'"&amp;IF('Locations-Stops'!K1449&lt;&gt;"",SUBSTITUTE('Locations-Stops'!K1449,"'","\'"),"")&amp;"','"&amp;IF('Locations-Stops'!L1449&lt;&gt;"",'Locations-Stops'!L1449,"")&amp;"','"&amp;IF('Locations-Stops'!M1449&lt;&gt;"",'Locations-Stops'!M1449,"")&amp;"','"&amp;IF('Locations-Stops'!N1449&lt;&gt;"",'Locations-Stops'!N1449,"")&amp;"', CURRENT_TIMESTAMP);"</f>
        <v>INSERT INTO `locations` (`id`, `name`, `latitude`, `longitude`, `province_id`, `region_1`, `region_2`, `region_3`, `street`, `number`, `postal`, `img`, `last_modified`) VALUES (NULL,'Comedy Tragedy Dystopia Mural',52.370744,4.910556,8,3,6,37,'ワーテルケリングパト','40','1011 TP','https://lh6.ggpht.com/edr_y38dMJm-DLrYgz7avN_2OAqDEuDuiJVhecbUsFH4ahakIPc2Av7UO0yW7Z3buJWc11fks0sQ_8EOv7ANMQ', CURRENT_TIMESTAMP);</v>
      </c>
    </row>
    <row r="1448" spans="1:1" x14ac:dyDescent="0.25">
      <c r="A1448" t="str">
        <f>"INSERT INTO `locations` (`id`, `name`, `latitude`, `longitude`, `province_id`, `region_1`, `region_2`, `region_3`, `street`, `number`, `postal`, `img`, `last_modified`) VALUES (NULL,'"&amp;SUBSTITUTE('Locations-Stops'!F1450,"'","\'")&amp;"',"&amp;IF('Locations-Stops'!D1450&lt;&gt;"",LEFT('Locations-Stops'!D1450,2)&amp;"."&amp;RIGHT('Locations-Stops'!D1450,LEN('Locations-Stops'!D1450)-2),"0")&amp;","&amp;IF('Locations-Stops'!E1450&lt;&gt;"",LEFT('Locations-Stops'!E1450,1)&amp;"."&amp;RIGHT('Locations-Stops'!E1450,LEN('Locations-Stops'!E1450)-1),"0")&amp;","&amp;IF('Locations-Stops'!G1450&lt;&gt;"",VLOOKUP('Locations-Stops'!G1450,Regions!A2:B379,2,FALSE),"0")&amp;","&amp;IF('Locations-Stops'!H1450&lt;&gt;"",VLOOKUP('Locations-Stops'!H1450,Regions!C2:D379,2,FALSE),"0")&amp;","&amp;IF('Locations-Stops'!I1450&lt;&gt;"",VLOOKUP('Locations-Stops'!I1450,Regions!F2:G379,2,FALSE),"0")&amp;","&amp;IF('Locations-Stops'!J1450&lt;&gt;"",VLOOKUP('Locations-Stops'!J1450,Regions!I2:J379,2,FALSE),"0")&amp;",'"&amp;IF('Locations-Stops'!K1450&lt;&gt;"",SUBSTITUTE('Locations-Stops'!K1450,"'","\'"),"")&amp;"','"&amp;IF('Locations-Stops'!L1450&lt;&gt;"",'Locations-Stops'!L1450,"")&amp;"','"&amp;IF('Locations-Stops'!M1450&lt;&gt;"",'Locations-Stops'!M1450,"")&amp;"','"&amp;IF('Locations-Stops'!N1450&lt;&gt;"",'Locations-Stops'!N1450,"")&amp;"', CURRENT_TIMESTAMP);"</f>
        <v>INSERT INTO `locations` (`id`, `name`, `latitude`, `longitude`, `province_id`, `region_1`, `region_2`, `region_3`, `street`, `number`, `postal`, `img`, `last_modified`) VALUES (NULL,'Sporthal Oostenburg',52.368288,4.924672,8,3,6,38,'Admiraliteitstraat','32','1018 KP','https://lh5.ggpht.com/bBDXiY72jLlqADf7dC1XzhlPTZw3-PMeLpIrzcSIsW_hZ0ouoTCOGAU9rakOOIX6uBkRRHq3yjfTSZ6DBlR7', CURRENT_TIMESTAMP);</v>
      </c>
    </row>
    <row r="1449" spans="1:1" x14ac:dyDescent="0.25">
      <c r="A1449" t="str">
        <f>"INSERT INTO `locations` (`id`, `name`, `latitude`, `longitude`, `province_id`, `region_1`, `region_2`, `region_3`, `street`, `number`, `postal`, `img`, `last_modified`) VALUES (NULL,'"&amp;SUBSTITUTE('Locations-Stops'!F1451,"'","\'")&amp;"',"&amp;IF('Locations-Stops'!D1451&lt;&gt;"",LEFT('Locations-Stops'!D1451,2)&amp;"."&amp;RIGHT('Locations-Stops'!D1451,LEN('Locations-Stops'!D1451)-2),"0")&amp;","&amp;IF('Locations-Stops'!E1451&lt;&gt;"",LEFT('Locations-Stops'!E1451,1)&amp;"."&amp;RIGHT('Locations-Stops'!E1451,LEN('Locations-Stops'!E1451)-1),"0")&amp;","&amp;IF('Locations-Stops'!G1451&lt;&gt;"",VLOOKUP('Locations-Stops'!G1451,Regions!A2:B379,2,FALSE),"0")&amp;","&amp;IF('Locations-Stops'!H1451&lt;&gt;"",VLOOKUP('Locations-Stops'!H1451,Regions!C2:D379,2,FALSE),"0")&amp;","&amp;IF('Locations-Stops'!I1451&lt;&gt;"",VLOOKUP('Locations-Stops'!I1451,Regions!F2:G379,2,FALSE),"0")&amp;","&amp;IF('Locations-Stops'!J1451&lt;&gt;"",VLOOKUP('Locations-Stops'!J1451,Regions!I2:J379,2,FALSE),"0")&amp;",'"&amp;IF('Locations-Stops'!K1451&lt;&gt;"",SUBSTITUTE('Locations-Stops'!K1451,"'","\'"),"")&amp;"','"&amp;IF('Locations-Stops'!L1451&lt;&gt;"",'Locations-Stops'!L1451,"")&amp;"','"&amp;IF('Locations-Stops'!M1451&lt;&gt;"",'Locations-Stops'!M1451,"")&amp;"','"&amp;IF('Locations-Stops'!N1451&lt;&gt;"",'Locations-Stops'!N1451,"")&amp;"', CURRENT_TIMESTAMP);"</f>
        <v>INSERT INTO `locations` (`id`, `name`, `latitude`, `longitude`, `province_id`, `region_1`, `region_2`, `region_3`, `street`, `number`, `postal`, `img`, `last_modified`) VALUES (NULL,'Eagle',52.368939,4.916687,8,3,6,38,'Buiten Kadijken','4','1018 ZS','https://lh3.ggpht.com/TwEjfmrXeaz4-Ic56KOgPcboJ_ni862WU8h-AL6r3kVfyR0N4ohypRVaemM1tJTHYTBbhh8qPOuuscwZhS0', CURRENT_TIMESTAMP);</v>
      </c>
    </row>
    <row r="1450" spans="1:1" x14ac:dyDescent="0.25">
      <c r="A1450" t="str">
        <f>"INSERT INTO `locations` (`id`, `name`, `latitude`, `longitude`, `province_id`, `region_1`, `region_2`, `region_3`, `street`, `number`, `postal`, `img`, `last_modified`) VALUES (NULL,'"&amp;SUBSTITUTE('Locations-Stops'!F1452,"'","\'")&amp;"',"&amp;IF('Locations-Stops'!D1452&lt;&gt;"",LEFT('Locations-Stops'!D1452,2)&amp;"."&amp;RIGHT('Locations-Stops'!D1452,LEN('Locations-Stops'!D1452)-2),"0")&amp;","&amp;IF('Locations-Stops'!E1452&lt;&gt;"",LEFT('Locations-Stops'!E1452,1)&amp;"."&amp;RIGHT('Locations-Stops'!E1452,LEN('Locations-Stops'!E1452)-1),"0")&amp;","&amp;IF('Locations-Stops'!G1452&lt;&gt;"",VLOOKUP('Locations-Stops'!G1452,Regions!A2:B379,2,FALSE),"0")&amp;","&amp;IF('Locations-Stops'!H1452&lt;&gt;"",VLOOKUP('Locations-Stops'!H1452,Regions!C2:D379,2,FALSE),"0")&amp;","&amp;IF('Locations-Stops'!I1452&lt;&gt;"",VLOOKUP('Locations-Stops'!I1452,Regions!F2:G379,2,FALSE),"0")&amp;","&amp;IF('Locations-Stops'!J1452&lt;&gt;"",VLOOKUP('Locations-Stops'!J1452,Regions!I2:J379,2,FALSE),"0")&amp;",'"&amp;IF('Locations-Stops'!K1452&lt;&gt;"",SUBSTITUTE('Locations-Stops'!K1452,"'","\'"),"")&amp;"','"&amp;IF('Locations-Stops'!L1452&lt;&gt;"",'Locations-Stops'!L1452,"")&amp;"','"&amp;IF('Locations-Stops'!M1452&lt;&gt;"",'Locations-Stops'!M1452,"")&amp;"','"&amp;IF('Locations-Stops'!N1452&lt;&gt;"",'Locations-Stops'!N1452,"")&amp;"', CURRENT_TIMESTAMP);"</f>
        <v>INSERT INTO `locations` (`id`, `name`, `latitude`, `longitude`, `province_id`, `region_1`, `region_2`, `region_3`, `street`, `number`, `postal`, `img`, `last_modified`) VALUES (NULL,'All Connected',52.36927,4.924787,8,3,6,38,'Compagniestraat','51','1018 HM','https://lh5.ggpht.com/hX8Sm3DkAixm03i0pJqH3DhE23VrJ34h9hGxF2Jt4DvhxTm0miUaBoRZ8IY6coq9Wf0JTAZuMJo3fSlsPLtn', CURRENT_TIMESTAMP);</v>
      </c>
    </row>
    <row r="1451" spans="1:1" x14ac:dyDescent="0.25">
      <c r="A1451" t="str">
        <f>"INSERT INTO `locations` (`id`, `name`, `latitude`, `longitude`, `province_id`, `region_1`, `region_2`, `region_3`, `street`, `number`, `postal`, `img`, `last_modified`) VALUES (NULL,'"&amp;SUBSTITUTE('Locations-Stops'!F1453,"'","\'")&amp;"',"&amp;IF('Locations-Stops'!D1453&lt;&gt;"",LEFT('Locations-Stops'!D1453,2)&amp;"."&amp;RIGHT('Locations-Stops'!D1453,LEN('Locations-Stops'!D1453)-2),"0")&amp;","&amp;IF('Locations-Stops'!E1453&lt;&gt;"",LEFT('Locations-Stops'!E1453,1)&amp;"."&amp;RIGHT('Locations-Stops'!E1453,LEN('Locations-Stops'!E1453)-1),"0")&amp;","&amp;IF('Locations-Stops'!G1453&lt;&gt;"",VLOOKUP('Locations-Stops'!G1453,Regions!A2:B379,2,FALSE),"0")&amp;","&amp;IF('Locations-Stops'!H1453&lt;&gt;"",VLOOKUP('Locations-Stops'!H1453,Regions!C2:D379,2,FALSE),"0")&amp;","&amp;IF('Locations-Stops'!I1453&lt;&gt;"",VLOOKUP('Locations-Stops'!I1453,Regions!F2:G379,2,FALSE),"0")&amp;","&amp;IF('Locations-Stops'!J1453&lt;&gt;"",VLOOKUP('Locations-Stops'!J1453,Regions!I2:J379,2,FALSE),"0")&amp;",'"&amp;IF('Locations-Stops'!K1453&lt;&gt;"",SUBSTITUTE('Locations-Stops'!K1453,"'","\'"),"")&amp;"','"&amp;IF('Locations-Stops'!L1453&lt;&gt;"",'Locations-Stops'!L1453,"")&amp;"','"&amp;IF('Locations-Stops'!M1453&lt;&gt;"",'Locations-Stops'!M1453,"")&amp;"','"&amp;IF('Locations-Stops'!N1453&lt;&gt;"",'Locations-Stops'!N1453,"")&amp;"', CURRENT_TIMESTAMP);"</f>
        <v>INSERT INTO `locations` (`id`, `name`, `latitude`, `longitude`, `province_id`, `region_1`, `region_2`, `region_3`, `street`, `number`, `postal`, `img`, `last_modified`) VALUES (NULL,'Marble Fountain',52.368966,4.92582,8,3,6,38,'Conradstraat','27','1018 NE','https://lh5.ggpht.com/p2bGeO0l2b3Vx9DnjtE0LuRqrmXYiGr6QiMno2e2PKrAjgXSEszTJyuJhlv_oIcCjFSXzjfO9ZTqPpa4kVta', CURRENT_TIMESTAMP);</v>
      </c>
    </row>
    <row r="1452" spans="1:1" x14ac:dyDescent="0.25">
      <c r="A1452" t="str">
        <f>"INSERT INTO `locations` (`id`, `name`, `latitude`, `longitude`, `province_id`, `region_1`, `region_2`, `region_3`, `street`, `number`, `postal`, `img`, `last_modified`) VALUES (NULL,'"&amp;SUBSTITUTE('Locations-Stops'!F1454,"'","\'")&amp;"',"&amp;IF('Locations-Stops'!D1454&lt;&gt;"",LEFT('Locations-Stops'!D1454,2)&amp;"."&amp;RIGHT('Locations-Stops'!D1454,LEN('Locations-Stops'!D1454)-2),"0")&amp;","&amp;IF('Locations-Stops'!E1454&lt;&gt;"",LEFT('Locations-Stops'!E1454,1)&amp;"."&amp;RIGHT('Locations-Stops'!E1454,LEN('Locations-Stops'!E1454)-1),"0")&amp;","&amp;IF('Locations-Stops'!G1454&lt;&gt;"",VLOOKUP('Locations-Stops'!G1454,Regions!A2:B379,2,FALSE),"0")&amp;","&amp;IF('Locations-Stops'!H1454&lt;&gt;"",VLOOKUP('Locations-Stops'!H1454,Regions!C2:D379,2,FALSE),"0")&amp;","&amp;IF('Locations-Stops'!I1454&lt;&gt;"",VLOOKUP('Locations-Stops'!I1454,Regions!F2:G379,2,FALSE),"0")&amp;","&amp;IF('Locations-Stops'!J1454&lt;&gt;"",VLOOKUP('Locations-Stops'!J1454,Regions!I2:J379,2,FALSE),"0")&amp;",'"&amp;IF('Locations-Stops'!K1454&lt;&gt;"",SUBSTITUTE('Locations-Stops'!K1454,"'","\'"),"")&amp;"','"&amp;IF('Locations-Stops'!L1454&lt;&gt;"",'Locations-Stops'!L1454,"")&amp;"','"&amp;IF('Locations-Stops'!M1454&lt;&gt;"",'Locations-Stops'!M1454,"")&amp;"','"&amp;IF('Locations-Stops'!N1454&lt;&gt;"",'Locations-Stops'!N1454,"")&amp;"', CURRENT_TIMESTAMP);"</f>
        <v>INSERT INTO `locations` (`id`, `name`, `latitude`, `longitude`, `province_id`, `region_1`, `region_2`, `region_3`, `street`, `number`, `postal`, `img`, `last_modified`) VALUES (NULL,'Nederlandse Scheepsbouw Maatschappij',52.371629,4.931109,8,3,6,38,'Conradstraat','150','1018 NN','https://lh3.googleusercontent.com/eLegDXiZbtIo65peCm-SbIMqSUM2SFzPaFtuvbQYxZUlACLEbv1FZJojp8iVXrHw0Zo88ejJyc1ysBQJ8yo', CURRENT_TIMESTAMP);</v>
      </c>
    </row>
    <row r="1453" spans="1:1" x14ac:dyDescent="0.25">
      <c r="A1453" t="str">
        <f>"INSERT INTO `locations` (`id`, `name`, `latitude`, `longitude`, `province_id`, `region_1`, `region_2`, `region_3`, `street`, `number`, `postal`, `img`, `last_modified`) VALUES (NULL,'"&amp;SUBSTITUTE('Locations-Stops'!F1455,"'","\'")&amp;"',"&amp;IF('Locations-Stops'!D1455&lt;&gt;"",LEFT('Locations-Stops'!D1455,2)&amp;"."&amp;RIGHT('Locations-Stops'!D1455,LEN('Locations-Stops'!D1455)-2),"0")&amp;","&amp;IF('Locations-Stops'!E1455&lt;&gt;"",LEFT('Locations-Stops'!E1455,1)&amp;"."&amp;RIGHT('Locations-Stops'!E1455,LEN('Locations-Stops'!E1455)-1),"0")&amp;","&amp;IF('Locations-Stops'!G1455&lt;&gt;"",VLOOKUP('Locations-Stops'!G1455,Regions!A2:B379,2,FALSE),"0")&amp;","&amp;IF('Locations-Stops'!H1455&lt;&gt;"",VLOOKUP('Locations-Stops'!H1455,Regions!C2:D379,2,FALSE),"0")&amp;","&amp;IF('Locations-Stops'!I1455&lt;&gt;"",VLOOKUP('Locations-Stops'!I1455,Regions!F2:G379,2,FALSE),"0")&amp;","&amp;IF('Locations-Stops'!J1455&lt;&gt;"",VLOOKUP('Locations-Stops'!J1455,Regions!I2:J379,2,FALSE),"0")&amp;",'"&amp;IF('Locations-Stops'!K1455&lt;&gt;"",SUBSTITUTE('Locations-Stops'!K1455,"'","\'"),"")&amp;"','"&amp;IF('Locations-Stops'!L1455&lt;&gt;"",'Locations-Stops'!L1455,"")&amp;"','"&amp;IF('Locations-Stops'!M1455&lt;&gt;"",'Locations-Stops'!M1455,"")&amp;"','"&amp;IF('Locations-Stops'!N1455&lt;&gt;"",'Locations-Stops'!N1455,"")&amp;"', CURRENT_TIMESTAMP);"</f>
        <v>INSERT INTO `locations` (`id`, `name`, `latitude`, `longitude`, `province_id`, `region_1`, `region_2`, `region_3`, `street`, `number`, `postal`, `img`, `last_modified`) VALUES (NULL,'Plaything Speel II',52.370048,4.927885,8,3,6,38,'Conradstraat','163','1018 NE','https://lh5.ggpht.com/c8U_gfaJYjp2afoPuK33Dbvh8pIj2Bn8Wck1UlV4yWtInlF3fKt-NDnbKeM1Frl1sWSTmF6dpFqEp6WdmiE', CURRENT_TIMESTAMP);</v>
      </c>
    </row>
    <row r="1454" spans="1:1" x14ac:dyDescent="0.25">
      <c r="A1454" t="str">
        <f>"INSERT INTO `locations` (`id`, `name`, `latitude`, `longitude`, `province_id`, `region_1`, `region_2`, `region_3`, `street`, `number`, `postal`, `img`, `last_modified`) VALUES (NULL,'"&amp;SUBSTITUTE('Locations-Stops'!F1456,"'","\'")&amp;"',"&amp;IF('Locations-Stops'!D1456&lt;&gt;"",LEFT('Locations-Stops'!D1456,2)&amp;"."&amp;RIGHT('Locations-Stops'!D1456,LEN('Locations-Stops'!D1456)-2),"0")&amp;","&amp;IF('Locations-Stops'!E1456&lt;&gt;"",LEFT('Locations-Stops'!E1456,1)&amp;"."&amp;RIGHT('Locations-Stops'!E1456,LEN('Locations-Stops'!E1456)-1),"0")&amp;","&amp;IF('Locations-Stops'!G1456&lt;&gt;"",VLOOKUP('Locations-Stops'!G1456,Regions!A2:B379,2,FALSE),"0")&amp;","&amp;IF('Locations-Stops'!H1456&lt;&gt;"",VLOOKUP('Locations-Stops'!H1456,Regions!C2:D379,2,FALSE),"0")&amp;","&amp;IF('Locations-Stops'!I1456&lt;&gt;"",VLOOKUP('Locations-Stops'!I1456,Regions!F2:G379,2,FALSE),"0")&amp;","&amp;IF('Locations-Stops'!J1456&lt;&gt;"",VLOOKUP('Locations-Stops'!J1456,Regions!I2:J379,2,FALSE),"0")&amp;",'"&amp;IF('Locations-Stops'!K1456&lt;&gt;"",SUBSTITUTE('Locations-Stops'!K1456,"'","\'"),"")&amp;"','"&amp;IF('Locations-Stops'!L1456&lt;&gt;"",'Locations-Stops'!L1456,"")&amp;"','"&amp;IF('Locations-Stops'!M1456&lt;&gt;"",'Locations-Stops'!M1456,"")&amp;"','"&amp;IF('Locations-Stops'!N1456&lt;&gt;"",'Locations-Stops'!N1456,"")&amp;"', CURRENT_TIMESTAMP);"</f>
        <v>INSERT INTO `locations` (`id`, `name`, `latitude`, `longitude`, `province_id`, `region_1`, `region_2`, `region_3`, `street`, `number`, `postal`, `img`, `last_modified`) VALUES (NULL,'Weird Slide',52.370982,4.929153,8,3,6,38,'Conradstraat','417','1018 NE','https://lh6.ggpht.com/-F6dD-Fb6J2FyTLKnb3peP8aDZyzLkID721x34YqwrzT2cXfQqwKjPjzeSp4eBXOXj-8yd5SBjqGgJlWJ0wr', CURRENT_TIMESTAMP);</v>
      </c>
    </row>
    <row r="1455" spans="1:1" x14ac:dyDescent="0.25">
      <c r="A1455" t="str">
        <f>"INSERT INTO `locations` (`id`, `name`, `latitude`, `longitude`, `province_id`, `region_1`, `region_2`, `region_3`, `street`, `number`, `postal`, `img`, `last_modified`) VALUES (NULL,'"&amp;SUBSTITUTE('Locations-Stops'!F1457,"'","\'")&amp;"',"&amp;IF('Locations-Stops'!D1457&lt;&gt;"",LEFT('Locations-Stops'!D1457,2)&amp;"."&amp;RIGHT('Locations-Stops'!D1457,LEN('Locations-Stops'!D1457)-2),"0")&amp;","&amp;IF('Locations-Stops'!E1457&lt;&gt;"",LEFT('Locations-Stops'!E1457,1)&amp;"."&amp;RIGHT('Locations-Stops'!E1457,LEN('Locations-Stops'!E1457)-1),"0")&amp;","&amp;IF('Locations-Stops'!G1457&lt;&gt;"",VLOOKUP('Locations-Stops'!G1457,Regions!A2:B379,2,FALSE),"0")&amp;","&amp;IF('Locations-Stops'!H1457&lt;&gt;"",VLOOKUP('Locations-Stops'!H1457,Regions!C2:D379,2,FALSE),"0")&amp;","&amp;IF('Locations-Stops'!I1457&lt;&gt;"",VLOOKUP('Locations-Stops'!I1457,Regions!F2:G379,2,FALSE),"0")&amp;","&amp;IF('Locations-Stops'!J1457&lt;&gt;"",VLOOKUP('Locations-Stops'!J1457,Regions!I2:J379,2,FALSE),"0")&amp;",'"&amp;IF('Locations-Stops'!K1457&lt;&gt;"",SUBSTITUTE('Locations-Stops'!K1457,"'","\'"),"")&amp;"','"&amp;IF('Locations-Stops'!L1457&lt;&gt;"",'Locations-Stops'!L1457,"")&amp;"','"&amp;IF('Locations-Stops'!M1457&lt;&gt;"",'Locations-Stops'!M1457,"")&amp;"','"&amp;IF('Locations-Stops'!N1457&lt;&gt;"",'Locations-Stops'!N1457,"")&amp;"', CURRENT_TIMESTAMP);"</f>
        <v>INSERT INTO `locations` (`id`, `name`, `latitude`, `longitude`, `province_id`, `region_1`, `region_2`, `region_3`, `street`, `number`, `postal`, `img`, `last_modified`) VALUES (NULL,'mbulu ngulu',52.367727,4.925405,8,3,6,38,'Czaar Peterstraat','1','1018 NW','https://lh3.ggpht.com/gVuftfupTcpaysP2Qa09I2F7nCEwW20oFe9-JBw2Z2OECrdzyG_3NGPdzcnBqACCUC8o3c9_eq0YmGncUH8MkgbaTO1M8TLBM08EvH4DSIdF5aFT', CURRENT_TIMESTAMP);</v>
      </c>
    </row>
    <row r="1456" spans="1:1" x14ac:dyDescent="0.25">
      <c r="A1456" t="str">
        <f>"INSERT INTO `locations` (`id`, `name`, `latitude`, `longitude`, `province_id`, `region_1`, `region_2`, `region_3`, `street`, `number`, `postal`, `img`, `last_modified`) VALUES (NULL,'"&amp;SUBSTITUTE('Locations-Stops'!F1458,"'","\'")&amp;"',"&amp;IF('Locations-Stops'!D1458&lt;&gt;"",LEFT('Locations-Stops'!D1458,2)&amp;"."&amp;RIGHT('Locations-Stops'!D1458,LEN('Locations-Stops'!D1458)-2),"0")&amp;","&amp;IF('Locations-Stops'!E1458&lt;&gt;"",LEFT('Locations-Stops'!E1458,1)&amp;"."&amp;RIGHT('Locations-Stops'!E1458,LEN('Locations-Stops'!E1458)-1),"0")&amp;","&amp;IF('Locations-Stops'!G1458&lt;&gt;"",VLOOKUP('Locations-Stops'!G1458,Regions!A2:B379,2,FALSE),"0")&amp;","&amp;IF('Locations-Stops'!H1458&lt;&gt;"",VLOOKUP('Locations-Stops'!H1458,Regions!C2:D379,2,FALSE),"0")&amp;","&amp;IF('Locations-Stops'!I1458&lt;&gt;"",VLOOKUP('Locations-Stops'!I1458,Regions!F2:G379,2,FALSE),"0")&amp;","&amp;IF('Locations-Stops'!J1458&lt;&gt;"",VLOOKUP('Locations-Stops'!J1458,Regions!I2:J379,2,FALSE),"0")&amp;",'"&amp;IF('Locations-Stops'!K1458&lt;&gt;"",SUBSTITUTE('Locations-Stops'!K1458,"'","\'"),"")&amp;"','"&amp;IF('Locations-Stops'!L1458&lt;&gt;"",'Locations-Stops'!L1458,"")&amp;"','"&amp;IF('Locations-Stops'!M1458&lt;&gt;"",'Locations-Stops'!M1458,"")&amp;"','"&amp;IF('Locations-Stops'!N1458&lt;&gt;"",'Locations-Stops'!N1458,"")&amp;"', CURRENT_TIMESTAMP);"</f>
        <v>INSERT INTO `locations` (`id`, `name`, `latitude`, `longitude`, `province_id`, `region_1`, `region_2`, `region_3`, `street`, `number`, `postal`, `img`, `last_modified`) VALUES (NULL,'Democracy Sculpture',52.371293,4.931192,8,3,6,38,'Czaar Peterstraat','173II','1018 PK','https://lh5.ggpht.com/EPsWHjgWczEbGq3cpqEfE4AcR3ts6IFJyF4FWxzQtsr5nKsJDl4sdo77CBboWxGAT5Ei2ZFfoLKdOEqssfE', CURRENT_TIMESTAMP);</v>
      </c>
    </row>
    <row r="1457" spans="1:1" x14ac:dyDescent="0.25">
      <c r="A1457" t="str">
        <f>"INSERT INTO `locations` (`id`, `name`, `latitude`, `longitude`, `province_id`, `region_1`, `region_2`, `region_3`, `street`, `number`, `postal`, `img`, `last_modified`) VALUES (NULL,'"&amp;SUBSTITUTE('Locations-Stops'!F1459,"'","\'")&amp;"',"&amp;IF('Locations-Stops'!D1459&lt;&gt;"",LEFT('Locations-Stops'!D1459,2)&amp;"."&amp;RIGHT('Locations-Stops'!D1459,LEN('Locations-Stops'!D1459)-2),"0")&amp;","&amp;IF('Locations-Stops'!E1459&lt;&gt;"",LEFT('Locations-Stops'!E1459,1)&amp;"."&amp;RIGHT('Locations-Stops'!E1459,LEN('Locations-Stops'!E1459)-1),"0")&amp;","&amp;IF('Locations-Stops'!G1459&lt;&gt;"",VLOOKUP('Locations-Stops'!G1459,Regions!A2:B379,2,FALSE),"0")&amp;","&amp;IF('Locations-Stops'!H1459&lt;&gt;"",VLOOKUP('Locations-Stops'!H1459,Regions!C2:D379,2,FALSE),"0")&amp;","&amp;IF('Locations-Stops'!I1459&lt;&gt;"",VLOOKUP('Locations-Stops'!I1459,Regions!F2:G379,2,FALSE),"0")&amp;","&amp;IF('Locations-Stops'!J1459&lt;&gt;"",VLOOKUP('Locations-Stops'!J1459,Regions!I2:J379,2,FALSE),"0")&amp;",'"&amp;IF('Locations-Stops'!K1459&lt;&gt;"",SUBSTITUTE('Locations-Stops'!K1459,"'","\'"),"")&amp;"','"&amp;IF('Locations-Stops'!L1459&lt;&gt;"",'Locations-Stops'!L1459,"")&amp;"','"&amp;IF('Locations-Stops'!M1459&lt;&gt;"",'Locations-Stops'!M1459,"")&amp;"','"&amp;IF('Locations-Stops'!N1459&lt;&gt;"",'Locations-Stops'!N1459,"")&amp;"', CURRENT_TIMESTAMP);"</f>
        <v>INSERT INTO `locations` (`id`, `name`, `latitude`, `longitude`, `province_id`, `region_1`, `region_2`, `region_3`, `street`, `number`, `postal`, `img`, `last_modified`) VALUES (NULL,'Zebrabrug',52.373717,4.923178,8,3,6,38,'Derde Wittenburgerdwarsstraat','1A','1018 KR','https://lh6.ggpht.com/Vr94z4rKKpUSy0VOhqy2JGin-WjNOXruH2KmFatKwi18FvkLIK3A-6knLVGdaKJLwEsuzyyXeH4abdEyJMBe', CURRENT_TIMESTAMP);</v>
      </c>
    </row>
    <row r="1458" spans="1:1" x14ac:dyDescent="0.25">
      <c r="A1458" t="str">
        <f>"INSERT INTO `locations` (`id`, `name`, `latitude`, `longitude`, `province_id`, `region_1`, `region_2`, `region_3`, `street`, `number`, `postal`, `img`, `last_modified`) VALUES (NULL,'"&amp;SUBSTITUTE('Locations-Stops'!F1460,"'","\'")&amp;"',"&amp;IF('Locations-Stops'!D1460&lt;&gt;"",LEFT('Locations-Stops'!D1460,2)&amp;"."&amp;RIGHT('Locations-Stops'!D1460,LEN('Locations-Stops'!D1460)-2),"0")&amp;","&amp;IF('Locations-Stops'!E1460&lt;&gt;"",LEFT('Locations-Stops'!E1460,1)&amp;"."&amp;RIGHT('Locations-Stops'!E1460,LEN('Locations-Stops'!E1460)-1),"0")&amp;","&amp;IF('Locations-Stops'!G1460&lt;&gt;"",VLOOKUP('Locations-Stops'!G1460,Regions!A2:B379,2,FALSE),"0")&amp;","&amp;IF('Locations-Stops'!H1460&lt;&gt;"",VLOOKUP('Locations-Stops'!H1460,Regions!C2:D379,2,FALSE),"0")&amp;","&amp;IF('Locations-Stops'!I1460&lt;&gt;"",VLOOKUP('Locations-Stops'!I1460,Regions!F2:G379,2,FALSE),"0")&amp;","&amp;IF('Locations-Stops'!J1460&lt;&gt;"",VLOOKUP('Locations-Stops'!J1460,Regions!I2:J379,2,FALSE),"0")&amp;",'"&amp;IF('Locations-Stops'!K1460&lt;&gt;"",SUBSTITUTE('Locations-Stops'!K1460,"'","\'"),"")&amp;"','"&amp;IF('Locations-Stops'!L1460&lt;&gt;"",'Locations-Stops'!L1460,"")&amp;"','"&amp;IF('Locations-Stops'!M1460&lt;&gt;"",'Locations-Stops'!M1460,"")&amp;"','"&amp;IF('Locations-Stops'!N1460&lt;&gt;"",'Locations-Stops'!N1460,"")&amp;"', CURRENT_TIMESTAMP);"</f>
        <v>INSERT INTO `locations` (`id`, `name`, `latitude`, `longitude`, `province_id`, `region_1`, `region_2`, `region_3`, `street`, `number`, `postal`, `img`, `last_modified`) VALUES (NULL,'Little Windmill',52.376005,4.91823,8,3,6,38,'Dijksgracht','14A','1019 BT','https://lh5.ggpht.com/Fg9Hn8BZwi2dFSlWbLQPut3MFL_lWlTTkGEgxL0ItCTqlsPcr9FENs0hqbrMAppoXkaXjEvv2MT3VZqRkLbdCA', CURRENT_TIMESTAMP);</v>
      </c>
    </row>
    <row r="1459" spans="1:1" x14ac:dyDescent="0.25">
      <c r="A1459" t="str">
        <f>"INSERT INTO `locations` (`id`, `name`, `latitude`, `longitude`, `province_id`, `region_1`, `region_2`, `region_3`, `street`, `number`, `postal`, `img`, `last_modified`) VALUES (NULL,'"&amp;SUBSTITUTE('Locations-Stops'!F1461,"'","\'")&amp;"',"&amp;IF('Locations-Stops'!D1461&lt;&gt;"",LEFT('Locations-Stops'!D1461,2)&amp;"."&amp;RIGHT('Locations-Stops'!D1461,LEN('Locations-Stops'!D1461)-2),"0")&amp;","&amp;IF('Locations-Stops'!E1461&lt;&gt;"",LEFT('Locations-Stops'!E1461,1)&amp;"."&amp;RIGHT('Locations-Stops'!E1461,LEN('Locations-Stops'!E1461)-1),"0")&amp;","&amp;IF('Locations-Stops'!G1461&lt;&gt;"",VLOOKUP('Locations-Stops'!G1461,Regions!A2:B379,2,FALSE),"0")&amp;","&amp;IF('Locations-Stops'!H1461&lt;&gt;"",VLOOKUP('Locations-Stops'!H1461,Regions!C2:D379,2,FALSE),"0")&amp;","&amp;IF('Locations-Stops'!I1461&lt;&gt;"",VLOOKUP('Locations-Stops'!I1461,Regions!F2:G379,2,FALSE),"0")&amp;","&amp;IF('Locations-Stops'!J1461&lt;&gt;"",VLOOKUP('Locations-Stops'!J1461,Regions!I2:J379,2,FALSE),"0")&amp;",'"&amp;IF('Locations-Stops'!K1461&lt;&gt;"",SUBSTITUTE('Locations-Stops'!K1461,"'","\'"),"")&amp;"','"&amp;IF('Locations-Stops'!L1461&lt;&gt;"",'Locations-Stops'!L1461,"")&amp;"','"&amp;IF('Locations-Stops'!M1461&lt;&gt;"",'Locations-Stops'!M1461,"")&amp;"','"&amp;IF('Locations-Stops'!N1461&lt;&gt;"",'Locations-Stops'!N1461,"")&amp;"', CURRENT_TIMESTAMP);"</f>
        <v>INSERT INTO `locations` (`id`, `name`, `latitude`, `longitude`, `province_id`, `region_1`, `region_2`, `region_3`, `street`, `number`, `postal`, `img`, `last_modified`) VALUES (NULL,'Wave Structure',52.369447,4.931036,8,3,6,38,'Eerste Leeghwaterstraat','11','1018 RB','https://lh3.googleusercontent.com/3Tntb7js40GD6MJjZ6EgAbphYaMo5j2cusBiwx__5h24dkhsWYIyurde3o0Cqn_4cR0qV1Y2NRp9PEBxi4E0', CURRENT_TIMESTAMP);</v>
      </c>
    </row>
    <row r="1460" spans="1:1" x14ac:dyDescent="0.25">
      <c r="A1460" t="str">
        <f>"INSERT INTO `locations` (`id`, `name`, `latitude`, `longitude`, `province_id`, `region_1`, `region_2`, `region_3`, `street`, `number`, `postal`, `img`, `last_modified`) VALUES (NULL,'"&amp;SUBSTITUTE('Locations-Stops'!F1462,"'","\'")&amp;"',"&amp;IF('Locations-Stops'!D1462&lt;&gt;"",LEFT('Locations-Stops'!D1462,2)&amp;"."&amp;RIGHT('Locations-Stops'!D1462,LEN('Locations-Stops'!D1462)-2),"0")&amp;","&amp;IF('Locations-Stops'!E1462&lt;&gt;"",LEFT('Locations-Stops'!E1462,1)&amp;"."&amp;RIGHT('Locations-Stops'!E1462,LEN('Locations-Stops'!E1462)-1),"0")&amp;","&amp;IF('Locations-Stops'!G1462&lt;&gt;"",VLOOKUP('Locations-Stops'!G1462,Regions!A2:B379,2,FALSE),"0")&amp;","&amp;IF('Locations-Stops'!H1462&lt;&gt;"",VLOOKUP('Locations-Stops'!H1462,Regions!C2:D379,2,FALSE),"0")&amp;","&amp;IF('Locations-Stops'!I1462&lt;&gt;"",VLOOKUP('Locations-Stops'!I1462,Regions!F2:G379,2,FALSE),"0")&amp;","&amp;IF('Locations-Stops'!J1462&lt;&gt;"",VLOOKUP('Locations-Stops'!J1462,Regions!I2:J379,2,FALSE),"0")&amp;",'"&amp;IF('Locations-Stops'!K1462&lt;&gt;"",SUBSTITUTE('Locations-Stops'!K1462,"'","\'"),"")&amp;"','"&amp;IF('Locations-Stops'!L1462&lt;&gt;"",'Locations-Stops'!L1462,"")&amp;"','"&amp;IF('Locations-Stops'!M1462&lt;&gt;"",'Locations-Stops'!M1462,"")&amp;"','"&amp;IF('Locations-Stops'!N1462&lt;&gt;"",'Locations-Stops'!N1462,"")&amp;"', CURRENT_TIMESTAMP);"</f>
        <v>INSERT INTO `locations` (`id`, `name`, `latitude`, `longitude`, `province_id`, `region_1`, `region_2`, `region_3`, `street`, `number`, `postal`, `img`, `last_modified`) VALUES (NULL,'Leaves on Side of a Building',52.36686,4.920966,8,3,6,38,'Entrepotdok','12','1018 AD','https://lh5.ggpht.com/f0EgT8o6P-Eedp2rVyUofCiLqxwJRkggRyu81XkQAhxrLz0VpK9dARCmkNhY6XzijzlNs_k3yAL_xeFVd70IKA', CURRENT_TIMESTAMP);</v>
      </c>
    </row>
    <row r="1461" spans="1:1" x14ac:dyDescent="0.25">
      <c r="A1461" t="str">
        <f>"INSERT INTO `locations` (`id`, `name`, `latitude`, `longitude`, `province_id`, `region_1`, `region_2`, `region_3`, `street`, `number`, `postal`, `img`, `last_modified`) VALUES (NULL,'"&amp;SUBSTITUTE('Locations-Stops'!F1463,"'","\'")&amp;"',"&amp;IF('Locations-Stops'!D1463&lt;&gt;"",LEFT('Locations-Stops'!D1463,2)&amp;"."&amp;RIGHT('Locations-Stops'!D1463,LEN('Locations-Stops'!D1463)-2),"0")&amp;","&amp;IF('Locations-Stops'!E1463&lt;&gt;"",LEFT('Locations-Stops'!E1463,1)&amp;"."&amp;RIGHT('Locations-Stops'!E1463,LEN('Locations-Stops'!E1463)-1),"0")&amp;","&amp;IF('Locations-Stops'!G1463&lt;&gt;"",VLOOKUP('Locations-Stops'!G1463,Regions!A2:B379,2,FALSE),"0")&amp;","&amp;IF('Locations-Stops'!H1463&lt;&gt;"",VLOOKUP('Locations-Stops'!H1463,Regions!C2:D379,2,FALSE),"0")&amp;","&amp;IF('Locations-Stops'!I1463&lt;&gt;"",VLOOKUP('Locations-Stops'!I1463,Regions!F2:G379,2,FALSE),"0")&amp;","&amp;IF('Locations-Stops'!J1463&lt;&gt;"",VLOOKUP('Locations-Stops'!J1463,Regions!I2:J379,2,FALSE),"0")&amp;",'"&amp;IF('Locations-Stops'!K1463&lt;&gt;"",SUBSTITUTE('Locations-Stops'!K1463,"'","\'"),"")&amp;"','"&amp;IF('Locations-Stops'!L1463&lt;&gt;"",'Locations-Stops'!L1463,"")&amp;"','"&amp;IF('Locations-Stops'!M1463&lt;&gt;"",'Locations-Stops'!M1463,"")&amp;"','"&amp;IF('Locations-Stops'!N1463&lt;&gt;"",'Locations-Stops'!N1463,"")&amp;"', CURRENT_TIMESTAMP);"</f>
        <v>INSERT INTO `locations` (`id`, `name`, `latitude`, `longitude`, `province_id`, `region_1`, `region_2`, `region_3`, `street`, `number`, `postal`, `img`, `last_modified`) VALUES (NULL,'Walviszeep',52.368393,4.915383,8,3,6,38,'Entrepotdok','51','1018 AD','https://lh4.ggpht.com/jHqo6G6Fue4mePi0_1f5BXsbejmE_pAKWRdpZOJDbeSE7HW3uRPQ2z9UCGw-qYnFyzbVokH2Qp53x3V0MrnL', CURRENT_TIMESTAMP);</v>
      </c>
    </row>
    <row r="1462" spans="1:1" x14ac:dyDescent="0.25">
      <c r="A1462" t="str">
        <f>"INSERT INTO `locations` (`id`, `name`, `latitude`, `longitude`, `province_id`, `region_1`, `region_2`, `region_3`, `street`, `number`, `postal`, `img`, `last_modified`) VALUES (NULL,'"&amp;SUBSTITUTE('Locations-Stops'!F1464,"'","\'")&amp;"',"&amp;IF('Locations-Stops'!D1464&lt;&gt;"",LEFT('Locations-Stops'!D1464,2)&amp;"."&amp;RIGHT('Locations-Stops'!D1464,LEN('Locations-Stops'!D1464)-2),"0")&amp;","&amp;IF('Locations-Stops'!E1464&lt;&gt;"",LEFT('Locations-Stops'!E1464,1)&amp;"."&amp;RIGHT('Locations-Stops'!E1464,LEN('Locations-Stops'!E1464)-1),"0")&amp;","&amp;IF('Locations-Stops'!G1464&lt;&gt;"",VLOOKUP('Locations-Stops'!G1464,Regions!A2:B379,2,FALSE),"0")&amp;","&amp;IF('Locations-Stops'!H1464&lt;&gt;"",VLOOKUP('Locations-Stops'!H1464,Regions!C2:D379,2,FALSE),"0")&amp;","&amp;IF('Locations-Stops'!I1464&lt;&gt;"",VLOOKUP('Locations-Stops'!I1464,Regions!F2:G379,2,FALSE),"0")&amp;","&amp;IF('Locations-Stops'!J1464&lt;&gt;"",VLOOKUP('Locations-Stops'!J1464,Regions!I2:J379,2,FALSE),"0")&amp;",'"&amp;IF('Locations-Stops'!K1464&lt;&gt;"",SUBSTITUTE('Locations-Stops'!K1464,"'","\'"),"")&amp;"','"&amp;IF('Locations-Stops'!L1464&lt;&gt;"",'Locations-Stops'!L1464,"")&amp;"','"&amp;IF('Locations-Stops'!M1464&lt;&gt;"",'Locations-Stops'!M1464,"")&amp;"','"&amp;IF('Locations-Stops'!N1464&lt;&gt;"",'Locations-Stops'!N1464,"")&amp;"', CURRENT_TIMESTAMP);"</f>
        <v>INSERT INTO `locations` (`id`, `name`, `latitude`, `longitude`, `province_id`, `region_1`, `region_2`, `region_3`, `street`, `number`, `postal`, `img`, `last_modified`) VALUES (NULL,'Crane',52.367784,4.916812,8,3,6,38,'Entrepotdok','67','1018 AD','https://lh4.ggpht.com/9KWdGEHJomso-CuBch2ixJnsK1IKbxNTuPmYQNWDd9hPyNOtbMaRrVTvtY3tDPgD2SsdBaJV8SaPoK5VqDlx', CURRENT_TIMESTAMP);</v>
      </c>
    </row>
    <row r="1463" spans="1:1" x14ac:dyDescent="0.25">
      <c r="A1463" t="str">
        <f>"INSERT INTO `locations` (`id`, `name`, `latitude`, `longitude`, `province_id`, `region_1`, `region_2`, `region_3`, `street`, `number`, `postal`, `img`, `last_modified`) VALUES (NULL,'"&amp;SUBSTITUTE('Locations-Stops'!F1465,"'","\'")&amp;"',"&amp;IF('Locations-Stops'!D1465&lt;&gt;"",LEFT('Locations-Stops'!D1465,2)&amp;"."&amp;RIGHT('Locations-Stops'!D1465,LEN('Locations-Stops'!D1465)-2),"0")&amp;","&amp;IF('Locations-Stops'!E1465&lt;&gt;"",LEFT('Locations-Stops'!E1465,1)&amp;"."&amp;RIGHT('Locations-Stops'!E1465,LEN('Locations-Stops'!E1465)-1),"0")&amp;","&amp;IF('Locations-Stops'!G1465&lt;&gt;"",VLOOKUP('Locations-Stops'!G1465,Regions!A2:B379,2,FALSE),"0")&amp;","&amp;IF('Locations-Stops'!H1465&lt;&gt;"",VLOOKUP('Locations-Stops'!H1465,Regions!C2:D379,2,FALSE),"0")&amp;","&amp;IF('Locations-Stops'!I1465&lt;&gt;"",VLOOKUP('Locations-Stops'!I1465,Regions!F2:G379,2,FALSE),"0")&amp;","&amp;IF('Locations-Stops'!J1465&lt;&gt;"",VLOOKUP('Locations-Stops'!J1465,Regions!I2:J379,2,FALSE),"0")&amp;",'"&amp;IF('Locations-Stops'!K1465&lt;&gt;"",SUBSTITUTE('Locations-Stops'!K1465,"'","\'"),"")&amp;"','"&amp;IF('Locations-Stops'!L1465&lt;&gt;"",'Locations-Stops'!L1465,"")&amp;"','"&amp;IF('Locations-Stops'!M1465&lt;&gt;"",'Locations-Stops'!M1465,"")&amp;"','"&amp;IF('Locations-Stops'!N1465&lt;&gt;"",'Locations-Stops'!N1465,"")&amp;"', CURRENT_TIMESTAMP);"</f>
        <v>INSERT INTO `locations` (`id`, `name`, `latitude`, `longitude`, `province_id`, `region_1`, `region_2`, `region_3`, `street`, `number`, `postal`, `img`, `last_modified`) VALUES (NULL,'Aasgier',52.36649,4.918735,8,3,6,38,'Entrepotdok','87B','1018 AD','https://lh3.ggpht.com/qmN2rHTn15AREYWJEYyXz8vDvgBDM-YLP6znTBypDWu1G0r3d5_qt09yUkGRU9orckx9O5EUkEqkQ4JkE6odOg', CURRENT_TIMESTAMP);</v>
      </c>
    </row>
    <row r="1464" spans="1:1" x14ac:dyDescent="0.25">
      <c r="A1464" t="str">
        <f>"INSERT INTO `locations` (`id`, `name`, `latitude`, `longitude`, `province_id`, `region_1`, `region_2`, `region_3`, `street`, `number`, `postal`, `img`, `last_modified`) VALUES (NULL,'"&amp;SUBSTITUTE('Locations-Stops'!F1466,"'","\'")&amp;"',"&amp;IF('Locations-Stops'!D1466&lt;&gt;"",LEFT('Locations-Stops'!D1466,2)&amp;"."&amp;RIGHT('Locations-Stops'!D1466,LEN('Locations-Stops'!D1466)-2),"0")&amp;","&amp;IF('Locations-Stops'!E1466&lt;&gt;"",LEFT('Locations-Stops'!E1466,1)&amp;"."&amp;RIGHT('Locations-Stops'!E1466,LEN('Locations-Stops'!E1466)-1),"0")&amp;","&amp;IF('Locations-Stops'!G1466&lt;&gt;"",VLOOKUP('Locations-Stops'!G1466,Regions!A2:B379,2,FALSE),"0")&amp;","&amp;IF('Locations-Stops'!H1466&lt;&gt;"",VLOOKUP('Locations-Stops'!H1466,Regions!C2:D379,2,FALSE),"0")&amp;","&amp;IF('Locations-Stops'!I1466&lt;&gt;"",VLOOKUP('Locations-Stops'!I1466,Regions!F2:G379,2,FALSE),"0")&amp;","&amp;IF('Locations-Stops'!J1466&lt;&gt;"",VLOOKUP('Locations-Stops'!J1466,Regions!I2:J379,2,FALSE),"0")&amp;",'"&amp;IF('Locations-Stops'!K1466&lt;&gt;"",SUBSTITUTE('Locations-Stops'!K1466,"'","\'"),"")&amp;"','"&amp;IF('Locations-Stops'!L1466&lt;&gt;"",'Locations-Stops'!L1466,"")&amp;"','"&amp;IF('Locations-Stops'!M1466&lt;&gt;"",'Locations-Stops'!M1466,"")&amp;"','"&amp;IF('Locations-Stops'!N1466&lt;&gt;"",'Locations-Stops'!N1466,"")&amp;"', CURRENT_TIMESTAMP);"</f>
        <v>INSERT INTO `locations` (`id`, `name`, `latitude`, `longitude`, `province_id`, `region_1`, `region_2`, `region_3`, `street`, `number`, `postal`, `img`, `last_modified`) VALUES (NULL,'Oval Facade',52.367639,4.919307,8,3,6,38,'Entrepotdoksluis','4','1018 AW','https://lh4.ggpht.com/wjQSrtNm8tB1mqn7LnEJtlapwigkWfvRiBJSAy4JvDdiiFjybplAkgkrXaxIoZ1iuauQ7evv9j4ScsG_g6kf', CURRENT_TIMESTAMP);</v>
      </c>
    </row>
    <row r="1465" spans="1:1" x14ac:dyDescent="0.25">
      <c r="A1465" t="str">
        <f>"INSERT INTO `locations` (`id`, `name`, `latitude`, `longitude`, `province_id`, `region_1`, `region_2`, `region_3`, `street`, `number`, `postal`, `img`, `last_modified`) VALUES (NULL,'"&amp;SUBSTITUTE('Locations-Stops'!F1467,"'","\'")&amp;"',"&amp;IF('Locations-Stops'!D1467&lt;&gt;"",LEFT('Locations-Stops'!D1467,2)&amp;"."&amp;RIGHT('Locations-Stops'!D1467,LEN('Locations-Stops'!D1467)-2),"0")&amp;","&amp;IF('Locations-Stops'!E1467&lt;&gt;"",LEFT('Locations-Stops'!E1467,1)&amp;"."&amp;RIGHT('Locations-Stops'!E1467,LEN('Locations-Stops'!E1467)-1),"0")&amp;","&amp;IF('Locations-Stops'!G1467&lt;&gt;"",VLOOKUP('Locations-Stops'!G1467,Regions!A2:B379,2,FALSE),"0")&amp;","&amp;IF('Locations-Stops'!H1467&lt;&gt;"",VLOOKUP('Locations-Stops'!H1467,Regions!C2:D379,2,FALSE),"0")&amp;","&amp;IF('Locations-Stops'!I1467&lt;&gt;"",VLOOKUP('Locations-Stops'!I1467,Regions!F2:G379,2,FALSE),"0")&amp;","&amp;IF('Locations-Stops'!J1467&lt;&gt;"",VLOOKUP('Locations-Stops'!J1467,Regions!I2:J379,2,FALSE),"0")&amp;",'"&amp;IF('Locations-Stops'!K1467&lt;&gt;"",SUBSTITUTE('Locations-Stops'!K1467,"'","\'"),"")&amp;"','"&amp;IF('Locations-Stops'!L1467&lt;&gt;"",'Locations-Stops'!L1467,"")&amp;"','"&amp;IF('Locations-Stops'!M1467&lt;&gt;"",'Locations-Stops'!M1467,"")&amp;"','"&amp;IF('Locations-Stops'!N1467&lt;&gt;"",'Locations-Stops'!N1467,"")&amp;"', CURRENT_TIMESTAMP);"</f>
        <v>INSERT INTO `locations` (`id`, `name`, `latitude`, `longitude`, `province_id`, `region_1`, `region_2`, `region_3`, `street`, `number`, `postal`, `img`, `last_modified`) VALUES (NULL,'Tire Ship',52.370051,4.922839,8,3,6,38,'Ezelsbrug','4','1018 ML','https://lh3.ggpht.com/E4RW2AshCbNRix_MDl0kA1Z80qEptYDWZeqy-aXL1Zh5Ca7Xjyx24EwllomrjAVZnVgmDhl9v5uzsKFBu15R', CURRENT_TIMESTAMP);</v>
      </c>
    </row>
    <row r="1466" spans="1:1" x14ac:dyDescent="0.25">
      <c r="A1466" t="str">
        <f>"INSERT INTO `locations` (`id`, `name`, `latitude`, `longitude`, `province_id`, `region_1`, `region_2`, `region_3`, `street`, `number`, `postal`, `img`, `last_modified`) VALUES (NULL,'"&amp;SUBSTITUTE('Locations-Stops'!F1468,"'","\'")&amp;"',"&amp;IF('Locations-Stops'!D1468&lt;&gt;"",LEFT('Locations-Stops'!D1468,2)&amp;"."&amp;RIGHT('Locations-Stops'!D1468,LEN('Locations-Stops'!D1468)-2),"0")&amp;","&amp;IF('Locations-Stops'!E1468&lt;&gt;"",LEFT('Locations-Stops'!E1468,1)&amp;"."&amp;RIGHT('Locations-Stops'!E1468,LEN('Locations-Stops'!E1468)-1),"0")&amp;","&amp;IF('Locations-Stops'!G1468&lt;&gt;"",VLOOKUP('Locations-Stops'!G1468,Regions!A2:B379,2,FALSE),"0")&amp;","&amp;IF('Locations-Stops'!H1468&lt;&gt;"",VLOOKUP('Locations-Stops'!H1468,Regions!C2:D379,2,FALSE),"0")&amp;","&amp;IF('Locations-Stops'!I1468&lt;&gt;"",VLOOKUP('Locations-Stops'!I1468,Regions!F2:G379,2,FALSE),"0")&amp;","&amp;IF('Locations-Stops'!J1468&lt;&gt;"",VLOOKUP('Locations-Stops'!J1468,Regions!I2:J379,2,FALSE),"0")&amp;",'"&amp;IF('Locations-Stops'!K1468&lt;&gt;"",SUBSTITUTE('Locations-Stops'!K1468,"'","\'"),"")&amp;"','"&amp;IF('Locations-Stops'!L1468&lt;&gt;"",'Locations-Stops'!L1468,"")&amp;"','"&amp;IF('Locations-Stops'!M1468&lt;&gt;"",'Locations-Stops'!M1468,"")&amp;"','"&amp;IF('Locations-Stops'!N1468&lt;&gt;"",'Locations-Stops'!N1468,"")&amp;"', CURRENT_TIMESTAMP);"</f>
        <v>INSERT INTO `locations` (`id`, `name`, `latitude`, `longitude`, `province_id`, `region_1`, `region_2`, `region_3`, `street`, `number`, `postal`, `img`, `last_modified`) VALUES (NULL,'Football Cage',52.372445,4.924056,8,3,6,38,'Fortuinstraat','4','1018 ZZ','https://lh6.ggpht.com/D8MXfBemEpdJHVT9L3LIMQbL_mURaUNlrfT1GLiU0Dg3eGRhllClxZpkuK2aG-fcCpAqrSC82tEtnoSof5A', CURRENT_TIMESTAMP);</v>
      </c>
    </row>
    <row r="1467" spans="1:1" x14ac:dyDescent="0.25">
      <c r="A1467" t="str">
        <f>"INSERT INTO `locations` (`id`, `name`, `latitude`, `longitude`, `province_id`, `region_1`, `region_2`, `region_3`, `street`, `number`, `postal`, `img`, `last_modified`) VALUES (NULL,'"&amp;SUBSTITUTE('Locations-Stops'!F1469,"'","\'")&amp;"',"&amp;IF('Locations-Stops'!D1469&lt;&gt;"",LEFT('Locations-Stops'!D1469,2)&amp;"."&amp;RIGHT('Locations-Stops'!D1469,LEN('Locations-Stops'!D1469)-2),"0")&amp;","&amp;IF('Locations-Stops'!E1469&lt;&gt;"",LEFT('Locations-Stops'!E1469,1)&amp;"."&amp;RIGHT('Locations-Stops'!E1469,LEN('Locations-Stops'!E1469)-1),"0")&amp;","&amp;IF('Locations-Stops'!G1469&lt;&gt;"",VLOOKUP('Locations-Stops'!G1469,Regions!A2:B379,2,FALSE),"0")&amp;","&amp;IF('Locations-Stops'!H1469&lt;&gt;"",VLOOKUP('Locations-Stops'!H1469,Regions!C2:D379,2,FALSE),"0")&amp;","&amp;IF('Locations-Stops'!I1469&lt;&gt;"",VLOOKUP('Locations-Stops'!I1469,Regions!F2:G379,2,FALSE),"0")&amp;","&amp;IF('Locations-Stops'!J1469&lt;&gt;"",VLOOKUP('Locations-Stops'!J1469,Regions!I2:J379,2,FALSE),"0")&amp;",'"&amp;IF('Locations-Stops'!K1469&lt;&gt;"",SUBSTITUTE('Locations-Stops'!K1469,"'","\'"),"")&amp;"','"&amp;IF('Locations-Stops'!L1469&lt;&gt;"",'Locations-Stops'!L1469,"")&amp;"','"&amp;IF('Locations-Stops'!M1469&lt;&gt;"",'Locations-Stops'!M1469,"")&amp;"','"&amp;IF('Locations-Stops'!N1469&lt;&gt;"",'Locations-Stops'!N1469,"")&amp;"', CURRENT_TIMESTAMP);"</f>
        <v>INSERT INTO `locations` (`id`, `name`, `latitude`, `longitude`, `province_id`, `region_1`, `region_2`, `region_3`, `street`, `number`, `postal`, `img`, `last_modified`) VALUES (NULL,'Funenpark 3',52.369878,4.931696,8,3,6,38,'Frans de Wollantstraat','','1018','https://lh5.ggpht.com/OB35piZRBiSOhx8ms2i0WawHYxj9XdA6DbKbadIu1iG_MZHr_8VAB6LuFNab2YdtLBTh5oQAwflpf_HMNy9dGepu_lzGEVx4WzAGeN0SCM2-1iJV', CURRENT_TIMESTAMP);</v>
      </c>
    </row>
    <row r="1468" spans="1:1" x14ac:dyDescent="0.25">
      <c r="A1468" t="str">
        <f>"INSERT INTO `locations` (`id`, `name`, `latitude`, `longitude`, `province_id`, `region_1`, `region_2`, `region_3`, `street`, `number`, `postal`, `img`, `last_modified`) VALUES (NULL,'"&amp;SUBSTITUTE('Locations-Stops'!F1470,"'","\'")&amp;"',"&amp;IF('Locations-Stops'!D1470&lt;&gt;"",LEFT('Locations-Stops'!D1470,2)&amp;"."&amp;RIGHT('Locations-Stops'!D1470,LEN('Locations-Stops'!D1470)-2),"0")&amp;","&amp;IF('Locations-Stops'!E1470&lt;&gt;"",LEFT('Locations-Stops'!E1470,1)&amp;"."&amp;RIGHT('Locations-Stops'!E1470,LEN('Locations-Stops'!E1470)-1),"0")&amp;","&amp;IF('Locations-Stops'!G1470&lt;&gt;"",VLOOKUP('Locations-Stops'!G1470,Regions!A2:B379,2,FALSE),"0")&amp;","&amp;IF('Locations-Stops'!H1470&lt;&gt;"",VLOOKUP('Locations-Stops'!H1470,Regions!C2:D379,2,FALSE),"0")&amp;","&amp;IF('Locations-Stops'!I1470&lt;&gt;"",VLOOKUP('Locations-Stops'!I1470,Regions!F2:G379,2,FALSE),"0")&amp;","&amp;IF('Locations-Stops'!J1470&lt;&gt;"",VLOOKUP('Locations-Stops'!J1470,Regions!I2:J379,2,FALSE),"0")&amp;",'"&amp;IF('Locations-Stops'!K1470&lt;&gt;"",SUBSTITUTE('Locations-Stops'!K1470,"'","\'"),"")&amp;"','"&amp;IF('Locations-Stops'!L1470&lt;&gt;"",'Locations-Stops'!L1470,"")&amp;"','"&amp;IF('Locations-Stops'!M1470&lt;&gt;"",'Locations-Stops'!M1470,"")&amp;"','"&amp;IF('Locations-Stops'!N1470&lt;&gt;"",'Locations-Stops'!N1470,"")&amp;"', CURRENT_TIMESTAMP);"</f>
        <v>INSERT INTO `locations` (`id`, `name`, `latitude`, `longitude`, `province_id`, `region_1`, `region_2`, `region_3`, `street`, `number`, `postal`, `img`, `last_modified`) VALUES (NULL,'Brouwerij \'t IJ',52.366605,4.926305,8,3,6,38,'Funenkade','7A','1018','https://lh3.googleusercontent.com/7RcQ0tdWvVtscBTu5O5cw0T_62mvy3GX4JlaGhSxiydPl-JA7dNfsJCE1M4z0KqaDsyREJjRZKGPRczXZXjQ', CURRENT_TIMESTAMP);</v>
      </c>
    </row>
    <row r="1469" spans="1:1" x14ac:dyDescent="0.25">
      <c r="A1469" t="str">
        <f>"INSERT INTO `locations` (`id`, `name`, `latitude`, `longitude`, `province_id`, `region_1`, `region_2`, `region_3`, `street`, `number`, `postal`, `img`, `last_modified`) VALUES (NULL,'"&amp;SUBSTITUTE('Locations-Stops'!F1471,"'","\'")&amp;"',"&amp;IF('Locations-Stops'!D1471&lt;&gt;"",LEFT('Locations-Stops'!D1471,2)&amp;"."&amp;RIGHT('Locations-Stops'!D1471,LEN('Locations-Stops'!D1471)-2),"0")&amp;","&amp;IF('Locations-Stops'!E1471&lt;&gt;"",LEFT('Locations-Stops'!E1471,1)&amp;"."&amp;RIGHT('Locations-Stops'!E1471,LEN('Locations-Stops'!E1471)-1),"0")&amp;","&amp;IF('Locations-Stops'!G1471&lt;&gt;"",VLOOKUP('Locations-Stops'!G1471,Regions!A2:B379,2,FALSE),"0")&amp;","&amp;IF('Locations-Stops'!H1471&lt;&gt;"",VLOOKUP('Locations-Stops'!H1471,Regions!C2:D379,2,FALSE),"0")&amp;","&amp;IF('Locations-Stops'!I1471&lt;&gt;"",VLOOKUP('Locations-Stops'!I1471,Regions!F2:G379,2,FALSE),"0")&amp;","&amp;IF('Locations-Stops'!J1471&lt;&gt;"",VLOOKUP('Locations-Stops'!J1471,Regions!I2:J379,2,FALSE),"0")&amp;",'"&amp;IF('Locations-Stops'!K1471&lt;&gt;"",SUBSTITUTE('Locations-Stops'!K1471,"'","\'"),"")&amp;"','"&amp;IF('Locations-Stops'!L1471&lt;&gt;"",'Locations-Stops'!L1471,"")&amp;"','"&amp;IF('Locations-Stops'!M1471&lt;&gt;"",'Locations-Stops'!M1471,"")&amp;"','"&amp;IF('Locations-Stops'!N1471&lt;&gt;"",'Locations-Stops'!N1471,"")&amp;"', CURRENT_TIMESTAMP);"</f>
        <v>INSERT INTO `locations` (`id`, `name`, `latitude`, `longitude`, `province_id`, `region_1`, `region_2`, `region_3`, `street`, `number`, `postal`, `img`, `last_modified`) VALUES (NULL,'Curved Stone',52.368698,4.9307,8,3,6,38,'Funenpark','382','1018','https://lh3.googleusercontent.com/krCBjHEjis8dEHwCb2SS5BcGdKVUwC4keyBuJEdCwThEUzrBpjC2NcukFxmUZO_fzyFxJBca80CAVnXRIp2fog', CURRENT_TIMESTAMP);</v>
      </c>
    </row>
    <row r="1470" spans="1:1" x14ac:dyDescent="0.25">
      <c r="A1470" t="str">
        <f>"INSERT INTO `locations` (`id`, `name`, `latitude`, `longitude`, `province_id`, `region_1`, `region_2`, `region_3`, `street`, `number`, `postal`, `img`, `last_modified`) VALUES (NULL,'"&amp;SUBSTITUTE('Locations-Stops'!F1472,"'","\'")&amp;"',"&amp;IF('Locations-Stops'!D1472&lt;&gt;"",LEFT('Locations-Stops'!D1472,2)&amp;"."&amp;RIGHT('Locations-Stops'!D1472,LEN('Locations-Stops'!D1472)-2),"0")&amp;","&amp;IF('Locations-Stops'!E1472&lt;&gt;"",LEFT('Locations-Stops'!E1472,1)&amp;"."&amp;RIGHT('Locations-Stops'!E1472,LEN('Locations-Stops'!E1472)-1),"0")&amp;","&amp;IF('Locations-Stops'!G1472&lt;&gt;"",VLOOKUP('Locations-Stops'!G1472,Regions!A2:B379,2,FALSE),"0")&amp;","&amp;IF('Locations-Stops'!H1472&lt;&gt;"",VLOOKUP('Locations-Stops'!H1472,Regions!C2:D379,2,FALSE),"0")&amp;","&amp;IF('Locations-Stops'!I1472&lt;&gt;"",VLOOKUP('Locations-Stops'!I1472,Regions!F2:G379,2,FALSE),"0")&amp;","&amp;IF('Locations-Stops'!J1472&lt;&gt;"",VLOOKUP('Locations-Stops'!J1472,Regions!I2:J379,2,FALSE),"0")&amp;",'"&amp;IF('Locations-Stops'!K1472&lt;&gt;"",SUBSTITUTE('Locations-Stops'!K1472,"'","\'"),"")&amp;"','"&amp;IF('Locations-Stops'!L1472&lt;&gt;"",'Locations-Stops'!L1472,"")&amp;"','"&amp;IF('Locations-Stops'!M1472&lt;&gt;"",'Locations-Stops'!M1472,"")&amp;"','"&amp;IF('Locations-Stops'!N1472&lt;&gt;"",'Locations-Stops'!N1472,"")&amp;"', CURRENT_TIMESTAMP);"</f>
        <v>INSERT INTO `locations` (`id`, `name`, `latitude`, `longitude`, `province_id`, `region_1`, `region_2`, `region_3`, `street`, `number`, `postal`, `img`, `last_modified`) VALUES (NULL,'Texel Wall Statue',52.369181,4.929597,8,3,6,38,'Funenpark','597','1018 AK','https://lh3.googleusercontent.com/Ai3uL5Hf0OtFKmzqsVrsvDk9xOVoKEU2nJHsz7HVR5D5JFaZhzDL-e0AtG_f0FoQRMQAXvqEWGfToWbpcHyi', CURRENT_TIMESTAMP);</v>
      </c>
    </row>
    <row r="1471" spans="1:1" x14ac:dyDescent="0.25">
      <c r="A1471" t="str">
        <f>"INSERT INTO `locations` (`id`, `name`, `latitude`, `longitude`, `province_id`, `region_1`, `region_2`, `region_3`, `street`, `number`, `postal`, `img`, `last_modified`) VALUES (NULL,'"&amp;SUBSTITUTE('Locations-Stops'!F1473,"'","\'")&amp;"',"&amp;IF('Locations-Stops'!D1473&lt;&gt;"",LEFT('Locations-Stops'!D1473,2)&amp;"."&amp;RIGHT('Locations-Stops'!D1473,LEN('Locations-Stops'!D1473)-2),"0")&amp;","&amp;IF('Locations-Stops'!E1473&lt;&gt;"",LEFT('Locations-Stops'!E1473,1)&amp;"."&amp;RIGHT('Locations-Stops'!E1473,LEN('Locations-Stops'!E1473)-1),"0")&amp;","&amp;IF('Locations-Stops'!G1473&lt;&gt;"",VLOOKUP('Locations-Stops'!G1473,Regions!A2:B379,2,FALSE),"0")&amp;","&amp;IF('Locations-Stops'!H1473&lt;&gt;"",VLOOKUP('Locations-Stops'!H1473,Regions!C2:D379,2,FALSE),"0")&amp;","&amp;IF('Locations-Stops'!I1473&lt;&gt;"",VLOOKUP('Locations-Stops'!I1473,Regions!F2:G379,2,FALSE),"0")&amp;","&amp;IF('Locations-Stops'!J1473&lt;&gt;"",VLOOKUP('Locations-Stops'!J1473,Regions!I2:J379,2,FALSE),"0")&amp;",'"&amp;IF('Locations-Stops'!K1473&lt;&gt;"",SUBSTITUTE('Locations-Stops'!K1473,"'","\'"),"")&amp;"','"&amp;IF('Locations-Stops'!L1473&lt;&gt;"",'Locations-Stops'!L1473,"")&amp;"','"&amp;IF('Locations-Stops'!M1473&lt;&gt;"",'Locations-Stops'!M1473,"")&amp;"','"&amp;IF('Locations-Stops'!N1473&lt;&gt;"",'Locations-Stops'!N1473,"")&amp;"', CURRENT_TIMESTAMP);"</f>
        <v>INSERT INTO `locations` (`id`, `name`, `latitude`, `longitude`, `province_id`, `region_1`, `region_2`, `region_3`, `street`, `number`, `postal`, `img`, `last_modified`) VALUES (NULL,'Funenpark 4',52.368214,4.929247,8,3,6,38,'Funenpark','612','1018 AK','https://lh3.googleusercontent.com/l9RH_mTomiC36JDfGgUYFKjUm8mFXUYTjNWCnvnO4p1PcNLw4CzxEzKrk7188MofuEQPcW2o3N3ReCrukQhgTQ', CURRENT_TIMESTAMP);</v>
      </c>
    </row>
    <row r="1472" spans="1:1" x14ac:dyDescent="0.25">
      <c r="A1472" t="str">
        <f>"INSERT INTO `locations` (`id`, `name`, `latitude`, `longitude`, `province_id`, `region_1`, `region_2`, `region_3`, `street`, `number`, `postal`, `img`, `last_modified`) VALUES (NULL,'"&amp;SUBSTITUTE('Locations-Stops'!F1474,"'","\'")&amp;"',"&amp;IF('Locations-Stops'!D1474&lt;&gt;"",LEFT('Locations-Stops'!D1474,2)&amp;"."&amp;RIGHT('Locations-Stops'!D1474,LEN('Locations-Stops'!D1474)-2),"0")&amp;","&amp;IF('Locations-Stops'!E1474&lt;&gt;"",LEFT('Locations-Stops'!E1474,1)&amp;"."&amp;RIGHT('Locations-Stops'!E1474,LEN('Locations-Stops'!E1474)-1),"0")&amp;","&amp;IF('Locations-Stops'!G1474&lt;&gt;"",VLOOKUP('Locations-Stops'!G1474,Regions!A2:B379,2,FALSE),"0")&amp;","&amp;IF('Locations-Stops'!H1474&lt;&gt;"",VLOOKUP('Locations-Stops'!H1474,Regions!C2:D379,2,FALSE),"0")&amp;","&amp;IF('Locations-Stops'!I1474&lt;&gt;"",VLOOKUP('Locations-Stops'!I1474,Regions!F2:G379,2,FALSE),"0")&amp;","&amp;IF('Locations-Stops'!J1474&lt;&gt;"",VLOOKUP('Locations-Stops'!J1474,Regions!I2:J379,2,FALSE),"0")&amp;",'"&amp;IF('Locations-Stops'!K1474&lt;&gt;"",SUBSTITUTE('Locations-Stops'!K1474,"'","\'"),"")&amp;"','"&amp;IF('Locations-Stops'!L1474&lt;&gt;"",'Locations-Stops'!L1474,"")&amp;"','"&amp;IF('Locations-Stops'!M1474&lt;&gt;"",'Locations-Stops'!M1474,"")&amp;"','"&amp;IF('Locations-Stops'!N1474&lt;&gt;"",'Locations-Stops'!N1474,"")&amp;"', CURRENT_TIMESTAMP);"</f>
        <v>INSERT INTO `locations` (`id`, `name`, `latitude`, `longitude`, `province_id`, `region_1`, `region_2`, `region_3`, `street`, `number`, `postal`, `img`, `last_modified`) VALUES (NULL,'Oosterkerk',52.370115,4.919505,8,3,6,38,'Grote Wittenburgerstraat','7','1018 KV','https://lh4.ggpht.com/-tQIntReZJlSihMz1mzO8PZEOAUzX8ai1wTdutapkF1IQW4agV9D2XSY0Qsdezm3E24oZcBI9VVdEq3duJQ', CURRENT_TIMESTAMP);</v>
      </c>
    </row>
    <row r="1473" spans="1:1" x14ac:dyDescent="0.25">
      <c r="A1473" t="str">
        <f>"INSERT INTO `locations` (`id`, `name`, `latitude`, `longitude`, `province_id`, `region_1`, `region_2`, `region_3`, `street`, `number`, `postal`, `img`, `last_modified`) VALUES (NULL,'"&amp;SUBSTITUTE('Locations-Stops'!F1475,"'","\'")&amp;"',"&amp;IF('Locations-Stops'!D1475&lt;&gt;"",LEFT('Locations-Stops'!D1475,2)&amp;"."&amp;RIGHT('Locations-Stops'!D1475,LEN('Locations-Stops'!D1475)-2),"0")&amp;","&amp;IF('Locations-Stops'!E1475&lt;&gt;"",LEFT('Locations-Stops'!E1475,1)&amp;"."&amp;RIGHT('Locations-Stops'!E1475,LEN('Locations-Stops'!E1475)-1),"0")&amp;","&amp;IF('Locations-Stops'!G1475&lt;&gt;"",VLOOKUP('Locations-Stops'!G1475,Regions!A2:B379,2,FALSE),"0")&amp;","&amp;IF('Locations-Stops'!H1475&lt;&gt;"",VLOOKUP('Locations-Stops'!H1475,Regions!C2:D379,2,FALSE),"0")&amp;","&amp;IF('Locations-Stops'!I1475&lt;&gt;"",VLOOKUP('Locations-Stops'!I1475,Regions!F2:G379,2,FALSE),"0")&amp;","&amp;IF('Locations-Stops'!J1475&lt;&gt;"",VLOOKUP('Locations-Stops'!J1475,Regions!I2:J379,2,FALSE),"0")&amp;",'"&amp;IF('Locations-Stops'!K1475&lt;&gt;"",SUBSTITUTE('Locations-Stops'!K1475,"'","\'"),"")&amp;"','"&amp;IF('Locations-Stops'!L1475&lt;&gt;"",'Locations-Stops'!L1475,"")&amp;"','"&amp;IF('Locations-Stops'!M1475&lt;&gt;"",'Locations-Stops'!M1475,"")&amp;"','"&amp;IF('Locations-Stops'!N1475&lt;&gt;"",'Locations-Stops'!N1475,"")&amp;"', CURRENT_TIMESTAMP);"</f>
        <v>INSERT INTO `locations` (`id`, `name`, `latitude`, `longitude`, `province_id`, `region_1`, `region_2`, `region_3`, `street`, `number`, `postal`, `img`, `last_modified`) VALUES (NULL,'Laagte Kadijk Playground',52.368017,4.918167,8,3,6,38,'Hoogte Kadijk','212','1018 BW','https://lh4.ggpht.com/0v-rlNxqSkw9h6up62fHTv9ak4ePDAx3sFx0t-Ouw6k7bDyF6MMr3psUEFuClrKRfDN9yJgOp6PCOj-K2-CU', CURRENT_TIMESTAMP);</v>
      </c>
    </row>
    <row r="1474" spans="1:1" x14ac:dyDescent="0.25">
      <c r="A1474" t="str">
        <f>"INSERT INTO `locations` (`id`, `name`, `latitude`, `longitude`, `province_id`, `region_1`, `region_2`, `region_3`, `street`, `number`, `postal`, `img`, `last_modified`) VALUES (NULL,'"&amp;SUBSTITUTE('Locations-Stops'!F1476,"'","\'")&amp;"',"&amp;IF('Locations-Stops'!D1476&lt;&gt;"",LEFT('Locations-Stops'!D1476,2)&amp;"."&amp;RIGHT('Locations-Stops'!D1476,LEN('Locations-Stops'!D1476)-2),"0")&amp;","&amp;IF('Locations-Stops'!E1476&lt;&gt;"",LEFT('Locations-Stops'!E1476,1)&amp;"."&amp;RIGHT('Locations-Stops'!E1476,LEN('Locations-Stops'!E1476)-1),"0")&amp;","&amp;IF('Locations-Stops'!G1476&lt;&gt;"",VLOOKUP('Locations-Stops'!G1476,Regions!A2:B379,2,FALSE),"0")&amp;","&amp;IF('Locations-Stops'!H1476&lt;&gt;"",VLOOKUP('Locations-Stops'!H1476,Regions!C2:D379,2,FALSE),"0")&amp;","&amp;IF('Locations-Stops'!I1476&lt;&gt;"",VLOOKUP('Locations-Stops'!I1476,Regions!F2:G379,2,FALSE),"0")&amp;","&amp;IF('Locations-Stops'!J1476&lt;&gt;"",VLOOKUP('Locations-Stops'!J1476,Regions!I2:J379,2,FALSE),"0")&amp;",'"&amp;IF('Locations-Stops'!K1476&lt;&gt;"",SUBSTITUTE('Locations-Stops'!K1476,"'","\'"),"")&amp;"','"&amp;IF('Locations-Stops'!L1476&lt;&gt;"",'Locations-Stops'!L1476,"")&amp;"','"&amp;IF('Locations-Stops'!M1476&lt;&gt;"",'Locations-Stops'!M1476,"")&amp;"','"&amp;IF('Locations-Stops'!N1476&lt;&gt;"",'Locations-Stops'!N1476,"")&amp;"', CURRENT_TIMESTAMP);"</f>
        <v>INSERT INTO `locations` (`id`, `name`, `latitude`, `longitude`, `province_id`, `region_1`, `region_2`, `region_3`, `street`, `number`, `postal`, `img`, `last_modified`) VALUES (NULL,'The Faces Public Art',52.367381,4.920732,8,3,6,38,'Hoogte Kadijk','268','1018 BW','https://lh3.ggpht.com/8GArTFKL8PTDOxwoPqoBqa5biHP5Hg_8YsyXyawqlZ6q2D_k9386wWd3zim2a_nhqYLtWxP90osBtHMD5FzLa0KxUAWjQ4d0XTYiQG9vrvlGmQEN', CURRENT_TIMESTAMP);</v>
      </c>
    </row>
    <row r="1475" spans="1:1" x14ac:dyDescent="0.25">
      <c r="A1475" t="str">
        <f>"INSERT INTO `locations` (`id`, `name`, `latitude`, `longitude`, `province_id`, `region_1`, `region_2`, `region_3`, `street`, `number`, `postal`, `img`, `last_modified`) VALUES (NULL,'"&amp;SUBSTITUTE('Locations-Stops'!F1477,"'","\'")&amp;"',"&amp;IF('Locations-Stops'!D1477&lt;&gt;"",LEFT('Locations-Stops'!D1477,2)&amp;"."&amp;RIGHT('Locations-Stops'!D1477,LEN('Locations-Stops'!D1477)-2),"0")&amp;","&amp;IF('Locations-Stops'!E1477&lt;&gt;"",LEFT('Locations-Stops'!E1477,1)&amp;"."&amp;RIGHT('Locations-Stops'!E1477,LEN('Locations-Stops'!E1477)-1),"0")&amp;","&amp;IF('Locations-Stops'!G1477&lt;&gt;"",VLOOKUP('Locations-Stops'!G1477,Regions!A2:B379,2,FALSE),"0")&amp;","&amp;IF('Locations-Stops'!H1477&lt;&gt;"",VLOOKUP('Locations-Stops'!H1477,Regions!C2:D379,2,FALSE),"0")&amp;","&amp;IF('Locations-Stops'!I1477&lt;&gt;"",VLOOKUP('Locations-Stops'!I1477,Regions!F2:G379,2,FALSE),"0")&amp;","&amp;IF('Locations-Stops'!J1477&lt;&gt;"",VLOOKUP('Locations-Stops'!J1477,Regions!I2:J379,2,FALSE),"0")&amp;",'"&amp;IF('Locations-Stops'!K1477&lt;&gt;"",SUBSTITUTE('Locations-Stops'!K1477,"'","\'"),"")&amp;"','"&amp;IF('Locations-Stops'!L1477&lt;&gt;"",'Locations-Stops'!L1477,"")&amp;"','"&amp;IF('Locations-Stops'!M1477&lt;&gt;"",'Locations-Stops'!M1477,"")&amp;"','"&amp;IF('Locations-Stops'!N1477&lt;&gt;"",'Locations-Stops'!N1477,"")&amp;"', CURRENT_TIMESTAMP);"</f>
        <v>INSERT INTO `locations` (`id`, `name`, `latitude`, `longitude`, `province_id`, `region_1`, `region_2`, `region_3`, `street`, `number`, `postal`, `img`, `last_modified`) VALUES (NULL,'Museum \'t Kromhout',52.367942,4.919426,8,3,6,38,'Hoogte Kadijk','147A','1018 BJ','https://lh4.ggpht.com/6Qzq33YWrgdS94Y5hcze_AKZZkZww-JItcsKsyreNYkVW2mM_seabe9LL12D64VEfKnC0XQk974N7Aww4hXl', CURRENT_TIMESTAMP);</v>
      </c>
    </row>
    <row r="1476" spans="1:1" x14ac:dyDescent="0.25">
      <c r="A1476" t="str">
        <f>"INSERT INTO `locations` (`id`, `name`, `latitude`, `longitude`, `province_id`, `region_1`, `region_2`, `region_3`, `street`, `number`, `postal`, `img`, `last_modified`) VALUES (NULL,'"&amp;SUBSTITUTE('Locations-Stops'!F1478,"'","\'")&amp;"',"&amp;IF('Locations-Stops'!D1478&lt;&gt;"",LEFT('Locations-Stops'!D1478,2)&amp;"."&amp;RIGHT('Locations-Stops'!D1478,LEN('Locations-Stops'!D1478)-2),"0")&amp;","&amp;IF('Locations-Stops'!E1478&lt;&gt;"",LEFT('Locations-Stops'!E1478,1)&amp;"."&amp;RIGHT('Locations-Stops'!E1478,LEN('Locations-Stops'!E1478)-1),"0")&amp;","&amp;IF('Locations-Stops'!G1478&lt;&gt;"",VLOOKUP('Locations-Stops'!G1478,Regions!A2:B379,2,FALSE),"0")&amp;","&amp;IF('Locations-Stops'!H1478&lt;&gt;"",VLOOKUP('Locations-Stops'!H1478,Regions!C2:D379,2,FALSE),"0")&amp;","&amp;IF('Locations-Stops'!I1478&lt;&gt;"",VLOOKUP('Locations-Stops'!I1478,Regions!F2:G379,2,FALSE),"0")&amp;","&amp;IF('Locations-Stops'!J1478&lt;&gt;"",VLOOKUP('Locations-Stops'!J1478,Regions!I2:J379,2,FALSE),"0")&amp;",'"&amp;IF('Locations-Stops'!K1478&lt;&gt;"",SUBSTITUTE('Locations-Stops'!K1478,"'","\'"),"")&amp;"','"&amp;IF('Locations-Stops'!L1478&lt;&gt;"",'Locations-Stops'!L1478,"")&amp;"','"&amp;IF('Locations-Stops'!M1478&lt;&gt;"",'Locations-Stops'!M1478,"")&amp;"','"&amp;IF('Locations-Stops'!N1478&lt;&gt;"",'Locations-Stops'!N1478,"")&amp;"', CURRENT_TIMESTAMP);"</f>
        <v>INSERT INTO `locations` (`id`, `name`, `latitude`, `longitude`, `province_id`, `region_1`, `region_2`, `region_3`, `street`, `number`, `postal`, `img`, `last_modified`) VALUES (NULL,'Houtkooperij',52.367757,4.920313,8,3,6,38,'Hoogte Kadijk','159III','1018 BJ','https://lh3.googleusercontent.com/1ZNekkjv1SP6-N559s-3d2ZxDDo3Ng5-Pb72gc4BxSUBTJwkH9m0dLXU4pmspg4gR-FcJgalaHkeoWrlyCQ', CURRENT_TIMESTAMP);</v>
      </c>
    </row>
    <row r="1477" spans="1:1" x14ac:dyDescent="0.25">
      <c r="A1477" t="str">
        <f>"INSERT INTO `locations` (`id`, `name`, `latitude`, `longitude`, `province_id`, `region_1`, `region_2`, `region_3`, `street`, `number`, `postal`, `img`, `last_modified`) VALUES (NULL,'"&amp;SUBSTITUTE('Locations-Stops'!F1479,"'","\'")&amp;"',"&amp;IF('Locations-Stops'!D1479&lt;&gt;"",LEFT('Locations-Stops'!D1479,2)&amp;"."&amp;RIGHT('Locations-Stops'!D1479,LEN('Locations-Stops'!D1479)-2),"0")&amp;","&amp;IF('Locations-Stops'!E1479&lt;&gt;"",LEFT('Locations-Stops'!E1479,1)&amp;"."&amp;RIGHT('Locations-Stops'!E1479,LEN('Locations-Stops'!E1479)-1),"0")&amp;","&amp;IF('Locations-Stops'!G1479&lt;&gt;"",VLOOKUP('Locations-Stops'!G1479,Regions!A2:B379,2,FALSE),"0")&amp;","&amp;IF('Locations-Stops'!H1479&lt;&gt;"",VLOOKUP('Locations-Stops'!H1479,Regions!C2:D379,2,FALSE),"0")&amp;","&amp;IF('Locations-Stops'!I1479&lt;&gt;"",VLOOKUP('Locations-Stops'!I1479,Regions!F2:G379,2,FALSE),"0")&amp;","&amp;IF('Locations-Stops'!J1479&lt;&gt;"",VLOOKUP('Locations-Stops'!J1479,Regions!I2:J379,2,FALSE),"0")&amp;",'"&amp;IF('Locations-Stops'!K1479&lt;&gt;"",SUBSTITUTE('Locations-Stops'!K1479,"'","\'"),"")&amp;"','"&amp;IF('Locations-Stops'!L1479&lt;&gt;"",'Locations-Stops'!L1479,"")&amp;"','"&amp;IF('Locations-Stops'!M1479&lt;&gt;"",'Locations-Stops'!M1479,"")&amp;"','"&amp;IF('Locations-Stops'!N1479&lt;&gt;"",'Locations-Stops'!N1479,"")&amp;"', CURRENT_TIMESTAMP);"</f>
        <v>INSERT INTO `locations` (`id`, `name`, `latitude`, `longitude`, `province_id`, `region_1`, `region_2`, `region_3`, `street`, `number`, `postal`, `img`, `last_modified`) VALUES (NULL,'Arion',52.369509,4.914743,8,3,6,38,'Hoogte Kadijk','78G','1018 BR','https://lh4.ggpht.com/w7QgIiMQWwRIZKx2xcwYuX8SnMPJDX7qYeYo_7TCR2Y_94aK-zzPVnGXTVkmiKGgmNQMO3O38oL1jIT5Roc', CURRENT_TIMESTAMP);</v>
      </c>
    </row>
    <row r="1478" spans="1:1" x14ac:dyDescent="0.25">
      <c r="A1478" t="str">
        <f>"INSERT INTO `locations` (`id`, `name`, `latitude`, `longitude`, `province_id`, `region_1`, `region_2`, `region_3`, `street`, `number`, `postal`, `img`, `last_modified`) VALUES (NULL,'"&amp;SUBSTITUTE('Locations-Stops'!F1480,"'","\'")&amp;"',"&amp;IF('Locations-Stops'!D1480&lt;&gt;"",LEFT('Locations-Stops'!D1480,2)&amp;"."&amp;RIGHT('Locations-Stops'!D1480,LEN('Locations-Stops'!D1480)-2),"0")&amp;","&amp;IF('Locations-Stops'!E1480&lt;&gt;"",LEFT('Locations-Stops'!E1480,1)&amp;"."&amp;RIGHT('Locations-Stops'!E1480,LEN('Locations-Stops'!E1480)-1),"0")&amp;","&amp;IF('Locations-Stops'!G1480&lt;&gt;"",VLOOKUP('Locations-Stops'!G1480,Regions!A2:B379,2,FALSE),"0")&amp;","&amp;IF('Locations-Stops'!H1480&lt;&gt;"",VLOOKUP('Locations-Stops'!H1480,Regions!C2:D379,2,FALSE),"0")&amp;","&amp;IF('Locations-Stops'!I1480&lt;&gt;"",VLOOKUP('Locations-Stops'!I1480,Regions!F2:G379,2,FALSE),"0")&amp;","&amp;IF('Locations-Stops'!J1480&lt;&gt;"",VLOOKUP('Locations-Stops'!J1480,Regions!I2:J379,2,FALSE),"0")&amp;",'"&amp;IF('Locations-Stops'!K1480&lt;&gt;"",SUBSTITUTE('Locations-Stops'!K1480,"'","\'"),"")&amp;"','"&amp;IF('Locations-Stops'!L1480&lt;&gt;"",'Locations-Stops'!L1480,"")&amp;"','"&amp;IF('Locations-Stops'!M1480&lt;&gt;"",'Locations-Stops'!M1480,"")&amp;"','"&amp;IF('Locations-Stops'!N1480&lt;&gt;"",'Locations-Stops'!N1480,"")&amp;"', CURRENT_TIMESTAMP);"</f>
        <v>INSERT INTO `locations` (`id`, `name`, `latitude`, `longitude`, `province_id`, `region_1`, `region_2`, `region_3`, `street`, `number`, `postal`, `img`, `last_modified`) VALUES (NULL,'Amsterdam Climbing Hall',52.376536,4.91165,8,3,6,38,'IJtunnel','','1011','https://lh6.ggpht.com/IdzBkS91T3Mcygpt0zWQw_2bkAwPJSSAB0wmwIMagVmTtnQSEhsfXXWXF27dfK28Si6JqKQC1XtsTc3vBB9P', CURRENT_TIMESTAMP);</v>
      </c>
    </row>
    <row r="1479" spans="1:1" x14ac:dyDescent="0.25">
      <c r="A1479" t="str">
        <f>"INSERT INTO `locations` (`id`, `name`, `latitude`, `longitude`, `province_id`, `region_1`, `region_2`, `region_3`, `street`, `number`, `postal`, `img`, `last_modified`) VALUES (NULL,'"&amp;SUBSTITUTE('Locations-Stops'!F1481,"'","\'")&amp;"',"&amp;IF('Locations-Stops'!D1481&lt;&gt;"",LEFT('Locations-Stops'!D1481,2)&amp;"."&amp;RIGHT('Locations-Stops'!D1481,LEN('Locations-Stops'!D1481)-2),"0")&amp;","&amp;IF('Locations-Stops'!E1481&lt;&gt;"",LEFT('Locations-Stops'!E1481,1)&amp;"."&amp;RIGHT('Locations-Stops'!E1481,LEN('Locations-Stops'!E1481)-1),"0")&amp;","&amp;IF('Locations-Stops'!G1481&lt;&gt;"",VLOOKUP('Locations-Stops'!G1481,Regions!A2:B379,2,FALSE),"0")&amp;","&amp;IF('Locations-Stops'!H1481&lt;&gt;"",VLOOKUP('Locations-Stops'!H1481,Regions!C2:D379,2,FALSE),"0")&amp;","&amp;IF('Locations-Stops'!I1481&lt;&gt;"",VLOOKUP('Locations-Stops'!I1481,Regions!F2:G379,2,FALSE),"0")&amp;","&amp;IF('Locations-Stops'!J1481&lt;&gt;"",VLOOKUP('Locations-Stops'!J1481,Regions!I2:J379,2,FALSE),"0")&amp;",'"&amp;IF('Locations-Stops'!K1481&lt;&gt;"",SUBSTITUTE('Locations-Stops'!K1481,"'","\'"),"")&amp;"','"&amp;IF('Locations-Stops'!L1481&lt;&gt;"",'Locations-Stops'!L1481,"")&amp;"','"&amp;IF('Locations-Stops'!M1481&lt;&gt;"",'Locations-Stops'!M1481,"")&amp;"','"&amp;IF('Locations-Stops'!N1481&lt;&gt;"",'Locations-Stops'!N1481,"")&amp;"', CURRENT_TIMESTAMP);"</f>
        <v>INSERT INTO `locations` (`id`, `name`, `latitude`, `longitude`, `province_id`, `region_1`, `region_2`, `region_3`, `street`, `number`, `postal`, `img`, `last_modified`) VALUES (NULL,'Old Army Building',52.366248,4.924213,8,3,6,38,'Ingenieur Jakoba Mulderplein','8','1018 MZ','https://lh3.ggpht.com/J-dMtRKaSwmz5Omn3q-imkqSocbHI5IBjtsF6bn4pH1AGgVranVhvaxRRIvogQKAB_k3fQaGHvGleSgzeaBZ', CURRENT_TIMESTAMP);</v>
      </c>
    </row>
    <row r="1480" spans="1:1" x14ac:dyDescent="0.25">
      <c r="A1480" t="str">
        <f>"INSERT INTO `locations` (`id`, `name`, `latitude`, `longitude`, `province_id`, `region_1`, `region_2`, `region_3`, `street`, `number`, `postal`, `img`, `last_modified`) VALUES (NULL,'"&amp;SUBSTITUTE('Locations-Stops'!F1482,"'","\'")&amp;"',"&amp;IF('Locations-Stops'!D1482&lt;&gt;"",LEFT('Locations-Stops'!D1482,2)&amp;"."&amp;RIGHT('Locations-Stops'!D1482,LEN('Locations-Stops'!D1482)-2),"0")&amp;","&amp;IF('Locations-Stops'!E1482&lt;&gt;"",LEFT('Locations-Stops'!E1482,1)&amp;"."&amp;RIGHT('Locations-Stops'!E1482,LEN('Locations-Stops'!E1482)-1),"0")&amp;","&amp;IF('Locations-Stops'!G1482&lt;&gt;"",VLOOKUP('Locations-Stops'!G1482,Regions!A2:B379,2,FALSE),"0")&amp;","&amp;IF('Locations-Stops'!H1482&lt;&gt;"",VLOOKUP('Locations-Stops'!H1482,Regions!C2:D379,2,FALSE),"0")&amp;","&amp;IF('Locations-Stops'!I1482&lt;&gt;"",VLOOKUP('Locations-Stops'!I1482,Regions!F2:G379,2,FALSE),"0")&amp;","&amp;IF('Locations-Stops'!J1482&lt;&gt;"",VLOOKUP('Locations-Stops'!J1482,Regions!I2:J379,2,FALSE),"0")&amp;",'"&amp;IF('Locations-Stops'!K1482&lt;&gt;"",SUBSTITUTE('Locations-Stops'!K1482,"'","\'"),"")&amp;"','"&amp;IF('Locations-Stops'!L1482&lt;&gt;"",'Locations-Stops'!L1482,"")&amp;"','"&amp;IF('Locations-Stops'!M1482&lt;&gt;"",'Locations-Stops'!M1482,"")&amp;"','"&amp;IF('Locations-Stops'!N1482&lt;&gt;"",'Locations-Stops'!N1482,"")&amp;"', CURRENT_TIMESTAMP);"</f>
        <v>INSERT INTO `locations` (`id`, `name`, `latitude`, `longitude`, `province_id`, `region_1`, `region_2`, `region_3`, `street`, `number`, `postal`, `img`, `last_modified`) VALUES (NULL,'Maple Lead',52.366048,4.924366,8,3,6,38,'Ingenieur Jakoba Mulderplein','156','1018','https://lh5.ggpht.com/-qFCnBcmwU7KkzoaTVcxzXCYaqsdfbpPc993EEPYL0foTGAb0rZE6JFduGGN5PmNlW9tG59l4N3T4B5QWIc', CURRENT_TIMESTAMP);</v>
      </c>
    </row>
    <row r="1481" spans="1:1" x14ac:dyDescent="0.25">
      <c r="A1481" t="str">
        <f>"INSERT INTO `locations` (`id`, `name`, `latitude`, `longitude`, `province_id`, `region_1`, `region_2`, `region_3`, `street`, `number`, `postal`, `img`, `last_modified`) VALUES (NULL,'"&amp;SUBSTITUTE('Locations-Stops'!F1483,"'","\'")&amp;"',"&amp;IF('Locations-Stops'!D1483&lt;&gt;"",LEFT('Locations-Stops'!D1483,2)&amp;"."&amp;RIGHT('Locations-Stops'!D1483,LEN('Locations-Stops'!D1483)-2),"0")&amp;","&amp;IF('Locations-Stops'!E1483&lt;&gt;"",LEFT('Locations-Stops'!E1483,1)&amp;"."&amp;RIGHT('Locations-Stops'!E1483,LEN('Locations-Stops'!E1483)-1),"0")&amp;","&amp;IF('Locations-Stops'!G1483&lt;&gt;"",VLOOKUP('Locations-Stops'!G1483,Regions!A2:B379,2,FALSE),"0")&amp;","&amp;IF('Locations-Stops'!H1483&lt;&gt;"",VLOOKUP('Locations-Stops'!H1483,Regions!C2:D379,2,FALSE),"0")&amp;","&amp;IF('Locations-Stops'!I1483&lt;&gt;"",VLOOKUP('Locations-Stops'!I1483,Regions!F2:G379,2,FALSE),"0")&amp;","&amp;IF('Locations-Stops'!J1483&lt;&gt;"",VLOOKUP('Locations-Stops'!J1483,Regions!I2:J379,2,FALSE),"0")&amp;",'"&amp;IF('Locations-Stops'!K1483&lt;&gt;"",SUBSTITUTE('Locations-Stops'!K1483,"'","\'"),"")&amp;"','"&amp;IF('Locations-Stops'!L1483&lt;&gt;"",'Locations-Stops'!L1483,"")&amp;"','"&amp;IF('Locations-Stops'!M1483&lt;&gt;"",'Locations-Stops'!M1483,"")&amp;"','"&amp;IF('Locations-Stops'!N1483&lt;&gt;"",'Locations-Stops'!N1483,"")&amp;"', CURRENT_TIMESTAMP);"</f>
        <v>INSERT INTO `locations` (`id`, `name`, `latitude`, `longitude`, `province_id`, `region_1`, `region_2`, `region_3`, `street`, `number`, `postal`, `img`, `last_modified`) VALUES (NULL,'Danser',52.364483,4.922408,8,3,6,38,'Johanna Ter Meulenplein','7','1018 MM','https://lh3.googleusercontent.com/uP1tDxiYfda5n_FcbFSCLBClDu-1bwhvY0vTotC3-ZkNsH9nR3YwwGVmkx1N5mb1tEH5TRyyYA_kfljXPzs', CURRENT_TIMESTAMP);</v>
      </c>
    </row>
    <row r="1482" spans="1:1" x14ac:dyDescent="0.25">
      <c r="A1482" t="str">
        <f>"INSERT INTO `locations` (`id`, `name`, `latitude`, `longitude`, `province_id`, `region_1`, `region_2`, `region_3`, `street`, `number`, `postal`, `img`, `last_modified`) VALUES (NULL,'"&amp;SUBSTITUTE('Locations-Stops'!F1484,"'","\'")&amp;"',"&amp;IF('Locations-Stops'!D1484&lt;&gt;"",LEFT('Locations-Stops'!D1484,2)&amp;"."&amp;RIGHT('Locations-Stops'!D1484,LEN('Locations-Stops'!D1484)-2),"0")&amp;","&amp;IF('Locations-Stops'!E1484&lt;&gt;"",LEFT('Locations-Stops'!E1484,1)&amp;"."&amp;RIGHT('Locations-Stops'!E1484,LEN('Locations-Stops'!E1484)-1),"0")&amp;","&amp;IF('Locations-Stops'!G1484&lt;&gt;"",VLOOKUP('Locations-Stops'!G1484,Regions!A2:B379,2,FALSE),"0")&amp;","&amp;IF('Locations-Stops'!H1484&lt;&gt;"",VLOOKUP('Locations-Stops'!H1484,Regions!C2:D379,2,FALSE),"0")&amp;","&amp;IF('Locations-Stops'!I1484&lt;&gt;"",VLOOKUP('Locations-Stops'!I1484,Regions!F2:G379,2,FALSE),"0")&amp;","&amp;IF('Locations-Stops'!J1484&lt;&gt;"",VLOOKUP('Locations-Stops'!J1484,Regions!I2:J379,2,FALSE),"0")&amp;",'"&amp;IF('Locations-Stops'!K1484&lt;&gt;"",SUBSTITUTE('Locations-Stops'!K1484,"'","\'"),"")&amp;"','"&amp;IF('Locations-Stops'!L1484&lt;&gt;"",'Locations-Stops'!L1484,"")&amp;"','"&amp;IF('Locations-Stops'!M1484&lt;&gt;"",'Locations-Stops'!M1484,"")&amp;"','"&amp;IF('Locations-Stops'!N1484&lt;&gt;"",'Locations-Stops'!N1484,"")&amp;"', CURRENT_TIMESTAMP);"</f>
        <v>INSERT INTO `locations` (`id`, `name`, `latitude`, `longitude`, `province_id`, `region_1`, `region_2`, `region_3`, `street`, `number`, `postal`, `img`, `last_modified`) VALUES (NULL,'Sculpture Kadijksplein',52.370547,4.912697,8,3,6,38,'Kadijksplein','17','1011','https://lh4.ggpht.com/2f0utjIPGuaFEHvkhJXKnlYs_cdD5mnnBEuN7f617du58GgGSusaB3vo9ElmeMXCPBBd3rZTwtr56Q5R_AScmKofIuX1p1OhpYICA7588JwdgqXB', CURRENT_TIMESTAMP);</v>
      </c>
    </row>
    <row r="1483" spans="1:1" x14ac:dyDescent="0.25">
      <c r="A1483" t="str">
        <f>"INSERT INTO `locations` (`id`, `name`, `latitude`, `longitude`, `province_id`, `region_1`, `region_2`, `region_3`, `street`, `number`, `postal`, `img`, `last_modified`) VALUES (NULL,'"&amp;SUBSTITUTE('Locations-Stops'!F1485,"'","\'")&amp;"',"&amp;IF('Locations-Stops'!D1485&lt;&gt;"",LEFT('Locations-Stops'!D1485,2)&amp;"."&amp;RIGHT('Locations-Stops'!D1485,LEN('Locations-Stops'!D1485)-2),"0")&amp;","&amp;IF('Locations-Stops'!E1485&lt;&gt;"",LEFT('Locations-Stops'!E1485,1)&amp;"."&amp;RIGHT('Locations-Stops'!E1485,LEN('Locations-Stops'!E1485)-1),"0")&amp;","&amp;IF('Locations-Stops'!G1485&lt;&gt;"",VLOOKUP('Locations-Stops'!G1485,Regions!A2:B379,2,FALSE),"0")&amp;","&amp;IF('Locations-Stops'!H1485&lt;&gt;"",VLOOKUP('Locations-Stops'!H1485,Regions!C2:D379,2,FALSE),"0")&amp;","&amp;IF('Locations-Stops'!I1485&lt;&gt;"",VLOOKUP('Locations-Stops'!I1485,Regions!F2:G379,2,FALSE),"0")&amp;","&amp;IF('Locations-Stops'!J1485&lt;&gt;"",VLOOKUP('Locations-Stops'!J1485,Regions!I2:J379,2,FALSE),"0")&amp;",'"&amp;IF('Locations-Stops'!K1485&lt;&gt;"",SUBSTITUTE('Locations-Stops'!K1485,"'","\'"),"")&amp;"','"&amp;IF('Locations-Stops'!L1485&lt;&gt;"",'Locations-Stops'!L1485,"")&amp;"','"&amp;IF('Locations-Stops'!M1485&lt;&gt;"",'Locations-Stops'!M1485,"")&amp;"','"&amp;IF('Locations-Stops'!N1485&lt;&gt;"",'Locations-Stops'!N1485,"")&amp;"', CURRENT_TIMESTAMP);"</f>
        <v>INSERT INTO `locations` (`id`, `name`, `latitude`, `longitude`, `province_id`, `region_1`, `region_2`, `region_3`, `street`, `number`, `postal`, `img`, `last_modified`) VALUES (NULL,'Entrance entrepot dok',52.370134,4.911753,8,3,6,38,'Kadijksplein','2E','1018 AB','https://lh3.ggpht.com/s9ZSbuD7_ER0HS0HgWC67EcO0iFDRhUXAgQFsBGAixAFhKClOUlM_B9Xplv7uKdpHY8RKcoTzypZTg1-LjKOsBrv9SuMJRJv89RXEDPObMDWVKM', CURRENT_TIMESTAMP);</v>
      </c>
    </row>
    <row r="1484" spans="1:1" x14ac:dyDescent="0.25">
      <c r="A1484" t="str">
        <f>"INSERT INTO `locations` (`id`, `name`, `latitude`, `longitude`, `province_id`, `region_1`, `region_2`, `region_3`, `street`, `number`, `postal`, `img`, `last_modified`) VALUES (NULL,'"&amp;SUBSTITUTE('Locations-Stops'!F1486,"'","\'")&amp;"',"&amp;IF('Locations-Stops'!D1486&lt;&gt;"",LEFT('Locations-Stops'!D1486,2)&amp;"."&amp;RIGHT('Locations-Stops'!D1486,LEN('Locations-Stops'!D1486)-2),"0")&amp;","&amp;IF('Locations-Stops'!E1486&lt;&gt;"",LEFT('Locations-Stops'!E1486,1)&amp;"."&amp;RIGHT('Locations-Stops'!E1486,LEN('Locations-Stops'!E1486)-1),"0")&amp;","&amp;IF('Locations-Stops'!G1486&lt;&gt;"",VLOOKUP('Locations-Stops'!G1486,Regions!A2:B379,2,FALSE),"0")&amp;","&amp;IF('Locations-Stops'!H1486&lt;&gt;"",VLOOKUP('Locations-Stops'!H1486,Regions!C2:D379,2,FALSE),"0")&amp;","&amp;IF('Locations-Stops'!I1486&lt;&gt;"",VLOOKUP('Locations-Stops'!I1486,Regions!F2:G379,2,FALSE),"0")&amp;","&amp;IF('Locations-Stops'!J1486&lt;&gt;"",VLOOKUP('Locations-Stops'!J1486,Regions!I2:J379,2,FALSE),"0")&amp;",'"&amp;IF('Locations-Stops'!K1486&lt;&gt;"",SUBSTITUTE('Locations-Stops'!K1486,"'","\'"),"")&amp;"','"&amp;IF('Locations-Stops'!L1486&lt;&gt;"",'Locations-Stops'!L1486,"")&amp;"','"&amp;IF('Locations-Stops'!M1486&lt;&gt;"",'Locations-Stops'!M1486,"")&amp;"','"&amp;IF('Locations-Stops'!N1486&lt;&gt;"",'Locations-Stops'!N1486,"")&amp;"', CURRENT_TIMESTAMP);"</f>
        <v>INSERT INTO `locations` (`id`, `name`, `latitude`, `longitude`, `province_id`, `region_1`, `region_2`, `region_3`, `street`, `number`, `postal`, `img`, `last_modified`) VALUES (NULL,'Large Compass',52.371873,4.919186,8,3,6,38,'Kattenburgerkade','','1018','https://lh5.ggpht.com/u1CK3AAcB9WedJRko_VvIyk0ccLJFyKJFmOKhpnC7cNiiS4KaMxg3oTSfeLcOXkLtwqr9Y9-YrCeYpTjmx-0lw', CURRENT_TIMESTAMP);</v>
      </c>
    </row>
    <row r="1485" spans="1:1" x14ac:dyDescent="0.25">
      <c r="A1485" t="str">
        <f>"INSERT INTO `locations` (`id`, `name`, `latitude`, `longitude`, `province_id`, `region_1`, `region_2`, `region_3`, `street`, `number`, `postal`, `img`, `last_modified`) VALUES (NULL,'"&amp;SUBSTITUTE('Locations-Stops'!F1487,"'","\'")&amp;"',"&amp;IF('Locations-Stops'!D1487&lt;&gt;"",LEFT('Locations-Stops'!D1487,2)&amp;"."&amp;RIGHT('Locations-Stops'!D1487,LEN('Locations-Stops'!D1487)-2),"0")&amp;","&amp;IF('Locations-Stops'!E1487&lt;&gt;"",LEFT('Locations-Stops'!E1487,1)&amp;"."&amp;RIGHT('Locations-Stops'!E1487,LEN('Locations-Stops'!E1487)-1),"0")&amp;","&amp;IF('Locations-Stops'!G1487&lt;&gt;"",VLOOKUP('Locations-Stops'!G1487,Regions!A2:B379,2,FALSE),"0")&amp;","&amp;IF('Locations-Stops'!H1487&lt;&gt;"",VLOOKUP('Locations-Stops'!H1487,Regions!C2:D379,2,FALSE),"0")&amp;","&amp;IF('Locations-Stops'!I1487&lt;&gt;"",VLOOKUP('Locations-Stops'!I1487,Regions!F2:G379,2,FALSE),"0")&amp;","&amp;IF('Locations-Stops'!J1487&lt;&gt;"",VLOOKUP('Locations-Stops'!J1487,Regions!I2:J379,2,FALSE),"0")&amp;",'"&amp;IF('Locations-Stops'!K1487&lt;&gt;"",SUBSTITUTE('Locations-Stops'!K1487,"'","\'"),"")&amp;"','"&amp;IF('Locations-Stops'!L1487&lt;&gt;"",'Locations-Stops'!L1487,"")&amp;"','"&amp;IF('Locations-Stops'!M1487&lt;&gt;"",'Locations-Stops'!M1487,"")&amp;"','"&amp;IF('Locations-Stops'!N1487&lt;&gt;"",'Locations-Stops'!N1487,"")&amp;"', CURRENT_TIMESTAMP);"</f>
        <v>INSERT INTO `locations` (`id`, `name`, `latitude`, `longitude`, `province_id`, `region_1`, `region_2`, `region_3`, `street`, `number`, `postal`, `img`, `last_modified`) VALUES (NULL,'Hoogovensstaal Kattenburgerple',52.370943,4.915991,8,3,6,38,'Kattenburgerplein','59','1018 KM','https://lh5.ggpht.com/-5QXjBNH1JECkjxy26zkEFZXg7_A6cUY2Co3kbtuJA7CeG7i3nhQYKsEHTFlOfEUR15O3BMmHcBGIUzatYlfOo4qK8hVmSMDQNiUlB1nuf4ybLXm', CURRENT_TIMESTAMP);</v>
      </c>
    </row>
    <row r="1486" spans="1:1" x14ac:dyDescent="0.25">
      <c r="A1486" t="str">
        <f>"INSERT INTO `locations` (`id`, `name`, `latitude`, `longitude`, `province_id`, `region_1`, `region_2`, `region_3`, `street`, `number`, `postal`, `img`, `last_modified`) VALUES (NULL,'"&amp;SUBSTITUTE('Locations-Stops'!F1488,"'","\'")&amp;"',"&amp;IF('Locations-Stops'!D1488&lt;&gt;"",LEFT('Locations-Stops'!D1488,2)&amp;"."&amp;RIGHT('Locations-Stops'!D1488,LEN('Locations-Stops'!D1488)-2),"0")&amp;","&amp;IF('Locations-Stops'!E1488&lt;&gt;"",LEFT('Locations-Stops'!E1488,1)&amp;"."&amp;RIGHT('Locations-Stops'!E1488,LEN('Locations-Stops'!E1488)-1),"0")&amp;","&amp;IF('Locations-Stops'!G1488&lt;&gt;"",VLOOKUP('Locations-Stops'!G1488,Regions!A2:B379,2,FALSE),"0")&amp;","&amp;IF('Locations-Stops'!H1488&lt;&gt;"",VLOOKUP('Locations-Stops'!H1488,Regions!C2:D379,2,FALSE),"0")&amp;","&amp;IF('Locations-Stops'!I1488&lt;&gt;"",VLOOKUP('Locations-Stops'!I1488,Regions!F2:G379,2,FALSE),"0")&amp;","&amp;IF('Locations-Stops'!J1488&lt;&gt;"",VLOOKUP('Locations-Stops'!J1488,Regions!I2:J379,2,FALSE),"0")&amp;",'"&amp;IF('Locations-Stops'!K1488&lt;&gt;"",SUBSTITUTE('Locations-Stops'!K1488,"'","\'"),"")&amp;"','"&amp;IF('Locations-Stops'!L1488&lt;&gt;"",'Locations-Stops'!L1488,"")&amp;"','"&amp;IF('Locations-Stops'!M1488&lt;&gt;"",'Locations-Stops'!M1488,"")&amp;"','"&amp;IF('Locations-Stops'!N1488&lt;&gt;"",'Locations-Stops'!N1488,"")&amp;"', CURRENT_TIMESTAMP);"</f>
        <v>INSERT INTO `locations` (`id`, `name`, `latitude`, `longitude`, `province_id`, `region_1`, `region_2`, `region_3`, `street`, `number`, `postal`, `img`, `last_modified`) VALUES (NULL,'Kattenburg Fontein',52.372004,4.916017,8,3,6,38,'Kattenburgerstraat','5','1018 JA','https://lh5.ggpht.com/rEw9E4p0zIBDMhIF_XHyK7CSDvWhtohHPJUjo_Y3X7Cysd_QI9J5YDWKNU4rm7EHheU1kaZr4p0pgWE1655L', CURRENT_TIMESTAMP);</v>
      </c>
    </row>
    <row r="1487" spans="1:1" x14ac:dyDescent="0.25">
      <c r="A1487" t="str">
        <f>"INSERT INTO `locations` (`id`, `name`, `latitude`, `longitude`, `province_id`, `region_1`, `region_2`, `region_3`, `street`, `number`, `postal`, `img`, `last_modified`) VALUES (NULL,'"&amp;SUBSTITUTE('Locations-Stops'!F1489,"'","\'")&amp;"',"&amp;IF('Locations-Stops'!D1489&lt;&gt;"",LEFT('Locations-Stops'!D1489,2)&amp;"."&amp;RIGHT('Locations-Stops'!D1489,LEN('Locations-Stops'!D1489)-2),"0")&amp;","&amp;IF('Locations-Stops'!E1489&lt;&gt;"",LEFT('Locations-Stops'!E1489,1)&amp;"."&amp;RIGHT('Locations-Stops'!E1489,LEN('Locations-Stops'!E1489)-1),"0")&amp;","&amp;IF('Locations-Stops'!G1489&lt;&gt;"",VLOOKUP('Locations-Stops'!G1489,Regions!A2:B379,2,FALSE),"0")&amp;","&amp;IF('Locations-Stops'!H1489&lt;&gt;"",VLOOKUP('Locations-Stops'!H1489,Regions!C2:D379,2,FALSE),"0")&amp;","&amp;IF('Locations-Stops'!I1489&lt;&gt;"",VLOOKUP('Locations-Stops'!I1489,Regions!F2:G379,2,FALSE),"0")&amp;","&amp;IF('Locations-Stops'!J1489&lt;&gt;"",VLOOKUP('Locations-Stops'!J1489,Regions!I2:J379,2,FALSE),"0")&amp;",'"&amp;IF('Locations-Stops'!K1489&lt;&gt;"",SUBSTITUTE('Locations-Stops'!K1489,"'","\'"),"")&amp;"','"&amp;IF('Locations-Stops'!L1489&lt;&gt;"",'Locations-Stops'!L1489,"")&amp;"','"&amp;IF('Locations-Stops'!M1489&lt;&gt;"",'Locations-Stops'!M1489,"")&amp;"','"&amp;IF('Locations-Stops'!N1489&lt;&gt;"",'Locations-Stops'!N1489,"")&amp;"', CURRENT_TIMESTAMP);"</f>
        <v>INSERT INTO `locations` (`id`, `name`, `latitude`, `longitude`, `province_id`, `region_1`, `region_2`, `region_3`, `street`, `number`, `postal`, `img`, `last_modified`) VALUES (NULL,'Invader One Hundred',52.363977,4.922055,8,3,6,38,'Kazernestraat','26II','1018 CD','https://lh6.ggpht.com/KRSkXLpC0AhcLhgvsnwrci9KGE_qj7QHpMI-z-jY_7fXBupuFXZg_hp1qZxBIrYCGqX-LuDlqAy9qOgycuXU', CURRENT_TIMESTAMP);</v>
      </c>
    </row>
    <row r="1488" spans="1:1" x14ac:dyDescent="0.25">
      <c r="A1488" t="str">
        <f>"INSERT INTO `locations` (`id`, `name`, `latitude`, `longitude`, `province_id`, `region_1`, `region_2`, `region_3`, `street`, `number`, `postal`, `img`, `last_modified`) VALUES (NULL,'"&amp;SUBSTITUTE('Locations-Stops'!F1490,"'","\'")&amp;"',"&amp;IF('Locations-Stops'!D1490&lt;&gt;"",LEFT('Locations-Stops'!D1490,2)&amp;"."&amp;RIGHT('Locations-Stops'!D1490,LEN('Locations-Stops'!D1490)-2),"0")&amp;","&amp;IF('Locations-Stops'!E1490&lt;&gt;"",LEFT('Locations-Stops'!E1490,1)&amp;"."&amp;RIGHT('Locations-Stops'!E1490,LEN('Locations-Stops'!E1490)-1),"0")&amp;","&amp;IF('Locations-Stops'!G1490&lt;&gt;"",VLOOKUP('Locations-Stops'!G1490,Regions!A2:B379,2,FALSE),"0")&amp;","&amp;IF('Locations-Stops'!H1490&lt;&gt;"",VLOOKUP('Locations-Stops'!H1490,Regions!C2:D379,2,FALSE),"0")&amp;","&amp;IF('Locations-Stops'!I1490&lt;&gt;"",VLOOKUP('Locations-Stops'!I1490,Regions!F2:G379,2,FALSE),"0")&amp;","&amp;IF('Locations-Stops'!J1490&lt;&gt;"",VLOOKUP('Locations-Stops'!J1490,Regions!I2:J379,2,FALSE),"0")&amp;",'"&amp;IF('Locations-Stops'!K1490&lt;&gt;"",SUBSTITUTE('Locations-Stops'!K1490,"'","\'"),"")&amp;"','"&amp;IF('Locations-Stops'!L1490&lt;&gt;"",'Locations-Stops'!L1490,"")&amp;"','"&amp;IF('Locations-Stops'!M1490&lt;&gt;"",'Locations-Stops'!M1490,"")&amp;"','"&amp;IF('Locations-Stops'!N1490&lt;&gt;"",'Locations-Stops'!N1490,"")&amp;"', CURRENT_TIMESTAMP);"</f>
        <v>INSERT INTO `locations` (`id`, `name`, `latitude`, `longitude`, `province_id`, `region_1`, `region_2`, `region_3`, `street`, `number`, `postal`, `img`, `last_modified`) VALUES (NULL,'Blue Toy',52.372138,4.923321,8,3,6,38,'Kleine Wittenburgerstraat','365','1018 LT','https://lh4.ggpht.com/pHm6jT8lNMvUqaHyPy8VEsZx6QxjtwRjz1QLRelzCAeSEs7SNwJQpIhvVlwQak0zwohdKdQp3bBxpOAMNBnw1Q', CURRENT_TIMESTAMP);</v>
      </c>
    </row>
    <row r="1489" spans="1:1" x14ac:dyDescent="0.25">
      <c r="A1489" t="str">
        <f>"INSERT INTO `locations` (`id`, `name`, `latitude`, `longitude`, `province_id`, `region_1`, `region_2`, `region_3`, `street`, `number`, `postal`, `img`, `last_modified`) VALUES (NULL,'"&amp;SUBSTITUTE('Locations-Stops'!F1491,"'","\'")&amp;"',"&amp;IF('Locations-Stops'!D1491&lt;&gt;"",LEFT('Locations-Stops'!D1491,2)&amp;"."&amp;RIGHT('Locations-Stops'!D1491,LEN('Locations-Stops'!D1491)-2),"0")&amp;","&amp;IF('Locations-Stops'!E1491&lt;&gt;"",LEFT('Locations-Stops'!E1491,1)&amp;"."&amp;RIGHT('Locations-Stops'!E1491,LEN('Locations-Stops'!E1491)-1),"0")&amp;","&amp;IF('Locations-Stops'!G1491&lt;&gt;"",VLOOKUP('Locations-Stops'!G1491,Regions!A2:B379,2,FALSE),"0")&amp;","&amp;IF('Locations-Stops'!H1491&lt;&gt;"",VLOOKUP('Locations-Stops'!H1491,Regions!C2:D379,2,FALSE),"0")&amp;","&amp;IF('Locations-Stops'!I1491&lt;&gt;"",VLOOKUP('Locations-Stops'!I1491,Regions!F2:G379,2,FALSE),"0")&amp;","&amp;IF('Locations-Stops'!J1491&lt;&gt;"",VLOOKUP('Locations-Stops'!J1491,Regions!I2:J379,2,FALSE),"0")&amp;",'"&amp;IF('Locations-Stops'!K1491&lt;&gt;"",SUBSTITUTE('Locations-Stops'!K1491,"'","\'"),"")&amp;"','"&amp;IF('Locations-Stops'!L1491&lt;&gt;"",'Locations-Stops'!L1491,"")&amp;"','"&amp;IF('Locations-Stops'!M1491&lt;&gt;"",'Locations-Stops'!M1491,"")&amp;"','"&amp;IF('Locations-Stops'!N1491&lt;&gt;"",'Locations-Stops'!N1491,"")&amp;"', CURRENT_TIMESTAMP);"</f>
        <v>INSERT INTO `locations` (`id`, `name`, `latitude`, `longitude`, `province_id`, `region_1`, `region_2`, `region_3`, `street`, `number`, `postal`, `img`, `last_modified`) VALUES (NULL,'Decorative Ventilation Duct',52.369948,4.912122,8,3,6,38,'Laagte Kadijk','2','1018 BA','https://lh5.ggpht.com/iO9wcyipI7aOU-eM6QQeROODY2goA6pJnH8XhQ2JsE90mLos5-RYr9rvLt-LG8ZP3r8APcQUZn_qlbLHLkps', CURRENT_TIMESTAMP);</v>
      </c>
    </row>
    <row r="1490" spans="1:1" x14ac:dyDescent="0.25">
      <c r="A1490" t="str">
        <f>"INSERT INTO `locations` (`id`, `name`, `latitude`, `longitude`, `province_id`, `region_1`, `region_2`, `region_3`, `street`, `number`, `postal`, `img`, `last_modified`) VALUES (NULL,'"&amp;SUBSTITUTE('Locations-Stops'!F1492,"'","\'")&amp;"',"&amp;IF('Locations-Stops'!D1492&lt;&gt;"",LEFT('Locations-Stops'!D1492,2)&amp;"."&amp;RIGHT('Locations-Stops'!D1492,LEN('Locations-Stops'!D1492)-2),"0")&amp;","&amp;IF('Locations-Stops'!E1492&lt;&gt;"",LEFT('Locations-Stops'!E1492,1)&amp;"."&amp;RIGHT('Locations-Stops'!E1492,LEN('Locations-Stops'!E1492)-1),"0")&amp;","&amp;IF('Locations-Stops'!G1492&lt;&gt;"",VLOOKUP('Locations-Stops'!G1492,Regions!A2:B379,2,FALSE),"0")&amp;","&amp;IF('Locations-Stops'!H1492&lt;&gt;"",VLOOKUP('Locations-Stops'!H1492,Regions!C2:D379,2,FALSE),"0")&amp;","&amp;IF('Locations-Stops'!I1492&lt;&gt;"",VLOOKUP('Locations-Stops'!I1492,Regions!F2:G379,2,FALSE),"0")&amp;","&amp;IF('Locations-Stops'!J1492&lt;&gt;"",VLOOKUP('Locations-Stops'!J1492,Regions!I2:J379,2,FALSE),"0")&amp;",'"&amp;IF('Locations-Stops'!K1492&lt;&gt;"",SUBSTITUTE('Locations-Stops'!K1492,"'","\'"),"")&amp;"','"&amp;IF('Locations-Stops'!L1492&lt;&gt;"",'Locations-Stops'!L1492,"")&amp;"','"&amp;IF('Locations-Stops'!M1492&lt;&gt;"",'Locations-Stops'!M1492,"")&amp;"','"&amp;IF('Locations-Stops'!N1492&lt;&gt;"",'Locations-Stops'!N1492,"")&amp;"', CURRENT_TIMESTAMP);"</f>
        <v>INSERT INTO `locations` (`id`, `name`, `latitude`, `longitude`, `province_id`, `region_1`, `region_2`, `region_3`, `street`, `number`, `postal`, `img`, `last_modified`) VALUES (NULL,'Watertap on the Wall',52.36951,4.913672,8,3,6,38,'Laagte Kadijk','29','1018 BB','https://lh4.ggpht.com/jPMB459MrrGqy6g76ccgtqWQCG9buNBbQUGDAVpAGTq7SJ5Go42TTbocgwT9WM08oCo2IKtvpAKhyNcWVfCk', CURRENT_TIMESTAMP);</v>
      </c>
    </row>
    <row r="1491" spans="1:1" x14ac:dyDescent="0.25">
      <c r="A1491" t="str">
        <f>"INSERT INTO `locations` (`id`, `name`, `latitude`, `longitude`, `province_id`, `region_1`, `region_2`, `region_3`, `street`, `number`, `postal`, `img`, `last_modified`) VALUES (NULL,'"&amp;SUBSTITUTE('Locations-Stops'!F1493,"'","\'")&amp;"',"&amp;IF('Locations-Stops'!D1493&lt;&gt;"",LEFT('Locations-Stops'!D1493,2)&amp;"."&amp;RIGHT('Locations-Stops'!D1493,LEN('Locations-Stops'!D1493)-2),"0")&amp;","&amp;IF('Locations-Stops'!E1493&lt;&gt;"",LEFT('Locations-Stops'!E1493,1)&amp;"."&amp;RIGHT('Locations-Stops'!E1493,LEN('Locations-Stops'!E1493)-1),"0")&amp;","&amp;IF('Locations-Stops'!G1493&lt;&gt;"",VLOOKUP('Locations-Stops'!G1493,Regions!A2:B379,2,FALSE),"0")&amp;","&amp;IF('Locations-Stops'!H1493&lt;&gt;"",VLOOKUP('Locations-Stops'!H1493,Regions!C2:D379,2,FALSE),"0")&amp;","&amp;IF('Locations-Stops'!I1493&lt;&gt;"",VLOOKUP('Locations-Stops'!I1493,Regions!F2:G379,2,FALSE),"0")&amp;","&amp;IF('Locations-Stops'!J1493&lt;&gt;"",VLOOKUP('Locations-Stops'!J1493,Regions!I2:J379,2,FALSE),"0")&amp;",'"&amp;IF('Locations-Stops'!K1493&lt;&gt;"",SUBSTITUTE('Locations-Stops'!K1493,"'","\'"),"")&amp;"','"&amp;IF('Locations-Stops'!L1493&lt;&gt;"",'Locations-Stops'!L1493,"")&amp;"','"&amp;IF('Locations-Stops'!M1493&lt;&gt;"",'Locations-Stops'!M1493,"")&amp;"','"&amp;IF('Locations-Stops'!N1493&lt;&gt;"",'Locations-Stops'!N1493,"")&amp;"', CURRENT_TIMESTAMP);"</f>
        <v>INSERT INTO `locations` (`id`, `name`, `latitude`, `longitude`, `province_id`, `region_1`, `region_2`, `region_3`, `street`, `number`, `postal`, `img`, `last_modified`) VALUES (NULL,'Mosaic Chair',52.368096,4.917895,8,3,6,38,'Laagte Kadijk','98','1018 BB','https://lh5.ggpht.com/VAQcZdUoAxLAAb5Q0f46PIzlhYl08-19lOAIeGVNREcZYyHtpuAXYVha3VUA5Zx67dV7P9uhIPRHY4tqGQ0q', CURRENT_TIMESTAMP);</v>
      </c>
    </row>
    <row r="1492" spans="1:1" x14ac:dyDescent="0.25">
      <c r="A1492" t="str">
        <f>"INSERT INTO `locations` (`id`, `name`, `latitude`, `longitude`, `province_id`, `region_1`, `region_2`, `region_3`, `street`, `number`, `postal`, `img`, `last_modified`) VALUES (NULL,'"&amp;SUBSTITUTE('Locations-Stops'!F1494,"'","\'")&amp;"',"&amp;IF('Locations-Stops'!D1494&lt;&gt;"",LEFT('Locations-Stops'!D1494,2)&amp;"."&amp;RIGHT('Locations-Stops'!D1494,LEN('Locations-Stops'!D1494)-2),"0")&amp;","&amp;IF('Locations-Stops'!E1494&lt;&gt;"",LEFT('Locations-Stops'!E1494,1)&amp;"."&amp;RIGHT('Locations-Stops'!E1494,LEN('Locations-Stops'!E1494)-1),"0")&amp;","&amp;IF('Locations-Stops'!G1494&lt;&gt;"",VLOOKUP('Locations-Stops'!G1494,Regions!A2:B379,2,FALSE),"0")&amp;","&amp;IF('Locations-Stops'!H1494&lt;&gt;"",VLOOKUP('Locations-Stops'!H1494,Regions!C2:D379,2,FALSE),"0")&amp;","&amp;IF('Locations-Stops'!I1494&lt;&gt;"",VLOOKUP('Locations-Stops'!I1494,Regions!F2:G379,2,FALSE),"0")&amp;","&amp;IF('Locations-Stops'!J1494&lt;&gt;"",VLOOKUP('Locations-Stops'!J1494,Regions!I2:J379,2,FALSE),"0")&amp;",'"&amp;IF('Locations-Stops'!K1494&lt;&gt;"",SUBSTITUTE('Locations-Stops'!K1494,"'","\'"),"")&amp;"','"&amp;IF('Locations-Stops'!L1494&lt;&gt;"",'Locations-Stops'!L1494,"")&amp;"','"&amp;IF('Locations-Stops'!M1494&lt;&gt;"",'Locations-Stops'!M1494,"")&amp;"','"&amp;IF('Locations-Stops'!N1494&lt;&gt;"",'Locations-Stops'!N1494,"")&amp;"', CURRENT_TIMESTAMP);"</f>
        <v>INSERT INTO `locations` (`id`, `name`, `latitude`, `longitude`, `province_id`, `region_1`, `region_2`, `region_3`, `street`, `number`, `postal`, `img`, `last_modified`) VALUES (NULL,'A Reminder of the Past',52.370407,4.922296,8,3,6,38,'Oostenburgerdwarsstraat','4','1018 ML','https://lh5.ggpht.com/rRe2APvbaOUqA-Z2vKVgSNPArjMVxU1bG7o05tZH5DGc89jg4tHkYMpfcyzF_4BEyiSgbRUpX-AWjTg1h8eCQmA-6HAEYikzZY7yfsajdUrGGLyE', CURRENT_TIMESTAMP);</v>
      </c>
    </row>
    <row r="1493" spans="1:1" x14ac:dyDescent="0.25">
      <c r="A1493" t="str">
        <f>"INSERT INTO `locations` (`id`, `name`, `latitude`, `longitude`, `province_id`, `region_1`, `region_2`, `region_3`, `street`, `number`, `postal`, `img`, `last_modified`) VALUES (NULL,'"&amp;SUBSTITUTE('Locations-Stops'!F1495,"'","\'")&amp;"',"&amp;IF('Locations-Stops'!D1495&lt;&gt;"",LEFT('Locations-Stops'!D1495,2)&amp;"."&amp;RIGHT('Locations-Stops'!D1495,LEN('Locations-Stops'!D1495)-2),"0")&amp;","&amp;IF('Locations-Stops'!E1495&lt;&gt;"",LEFT('Locations-Stops'!E1495,1)&amp;"."&amp;RIGHT('Locations-Stops'!E1495,LEN('Locations-Stops'!E1495)-1),"0")&amp;","&amp;IF('Locations-Stops'!G1495&lt;&gt;"",VLOOKUP('Locations-Stops'!G1495,Regions!A2:B379,2,FALSE),"0")&amp;","&amp;IF('Locations-Stops'!H1495&lt;&gt;"",VLOOKUP('Locations-Stops'!H1495,Regions!C2:D379,2,FALSE),"0")&amp;","&amp;IF('Locations-Stops'!I1495&lt;&gt;"",VLOOKUP('Locations-Stops'!I1495,Regions!F2:G379,2,FALSE),"0")&amp;","&amp;IF('Locations-Stops'!J1495&lt;&gt;"",VLOOKUP('Locations-Stops'!J1495,Regions!I2:J379,2,FALSE),"0")&amp;",'"&amp;IF('Locations-Stops'!K1495&lt;&gt;"",SUBSTITUTE('Locations-Stops'!K1495,"'","\'"),"")&amp;"','"&amp;IF('Locations-Stops'!L1495&lt;&gt;"",'Locations-Stops'!L1495,"")&amp;"','"&amp;IF('Locations-Stops'!M1495&lt;&gt;"",'Locations-Stops'!M1495,"")&amp;"','"&amp;IF('Locations-Stops'!N1495&lt;&gt;"",'Locations-Stops'!N1495,"")&amp;"', CURRENT_TIMESTAMP);"</f>
        <v>INSERT INTO `locations` (`id`, `name`, `latitude`, `longitude`, `province_id`, `region_1`, `region_2`, `region_3`, `street`, `number`, `postal`, `img`, `last_modified`) VALUES (NULL,'St. Vincentius',52.369079,4.921251,8,3,6,38,'Oostenburgergracht','17','1018 NA','https://lh4.ggpht.com/WOtvFrodHg0UoleScsGjnMt6uCD31aUq7XyxMe9R5LjQjDW93OoTL6bngtHgdw6BPSoy8ulW0LiDQF1K1jMoVeLe1k8irF5pAXcTEOotwoPEoC0', CURRENT_TIMESTAMP);</v>
      </c>
    </row>
    <row r="1494" spans="1:1" x14ac:dyDescent="0.25">
      <c r="A1494" t="str">
        <f>"INSERT INTO `locations` (`id`, `name`, `latitude`, `longitude`, `province_id`, `region_1`, `region_2`, `region_3`, `street`, `number`, `postal`, `img`, `last_modified`) VALUES (NULL,'"&amp;SUBSTITUTE('Locations-Stops'!F1496,"'","\'")&amp;"',"&amp;IF('Locations-Stops'!D1496&lt;&gt;"",LEFT('Locations-Stops'!D1496,2)&amp;"."&amp;RIGHT('Locations-Stops'!D1496,LEN('Locations-Stops'!D1496)-2),"0")&amp;","&amp;IF('Locations-Stops'!E1496&lt;&gt;"",LEFT('Locations-Stops'!E1496,1)&amp;"."&amp;RIGHT('Locations-Stops'!E1496,LEN('Locations-Stops'!E1496)-1),"0")&amp;","&amp;IF('Locations-Stops'!G1496&lt;&gt;"",VLOOKUP('Locations-Stops'!G1496,Regions!A2:B379,2,FALSE),"0")&amp;","&amp;IF('Locations-Stops'!H1496&lt;&gt;"",VLOOKUP('Locations-Stops'!H1496,Regions!C2:D379,2,FALSE),"0")&amp;","&amp;IF('Locations-Stops'!I1496&lt;&gt;"",VLOOKUP('Locations-Stops'!I1496,Regions!F2:G379,2,FALSE),"0")&amp;","&amp;IF('Locations-Stops'!J1496&lt;&gt;"",VLOOKUP('Locations-Stops'!J1496,Regions!I2:J379,2,FALSE),"0")&amp;",'"&amp;IF('Locations-Stops'!K1496&lt;&gt;"",SUBSTITUTE('Locations-Stops'!K1496,"'","\'"),"")&amp;"','"&amp;IF('Locations-Stops'!L1496&lt;&gt;"",'Locations-Stops'!L1496,"")&amp;"','"&amp;IF('Locations-Stops'!M1496&lt;&gt;"",'Locations-Stops'!M1496,"")&amp;"','"&amp;IF('Locations-Stops'!N1496&lt;&gt;"",'Locations-Stops'!N1496,"")&amp;"', CURRENT_TIMESTAMP);"</f>
        <v>INSERT INTO `locations` (`id`, `name`, `latitude`, `longitude`, `province_id`, `region_1`, `region_2`, `region_3`, `street`, `number`, `postal`, `img`, `last_modified`) VALUES (NULL,'Arm Wrestlers',52.368132,4.924088,8,3,6,38,'Oostenburgergracht','75','1018 NC','https://lh6.ggpht.com/HlD5LSRo97sdpPNYLPRx9hMw-mmjrLFzcggRvQ6b-3v3bPwXxZXoAesuDODCDpIo5h5fAuSNIh5_LA7Oq7-a', CURRENT_TIMESTAMP);</v>
      </c>
    </row>
    <row r="1495" spans="1:1" x14ac:dyDescent="0.25">
      <c r="A1495" t="str">
        <f>"INSERT INTO `locations` (`id`, `name`, `latitude`, `longitude`, `province_id`, `region_1`, `region_2`, `region_3`, `street`, `number`, `postal`, `img`, `last_modified`) VALUES (NULL,'"&amp;SUBSTITUTE('Locations-Stops'!F1497,"'","\'")&amp;"',"&amp;IF('Locations-Stops'!D1497&lt;&gt;"",LEFT('Locations-Stops'!D1497,2)&amp;"."&amp;RIGHT('Locations-Stops'!D1497,LEN('Locations-Stops'!D1497)-2),"0")&amp;","&amp;IF('Locations-Stops'!E1497&lt;&gt;"",LEFT('Locations-Stops'!E1497,1)&amp;"."&amp;RIGHT('Locations-Stops'!E1497,LEN('Locations-Stops'!E1497)-1),"0")&amp;","&amp;IF('Locations-Stops'!G1497&lt;&gt;"",VLOOKUP('Locations-Stops'!G1497,Regions!A2:B379,2,FALSE),"0")&amp;","&amp;IF('Locations-Stops'!H1497&lt;&gt;"",VLOOKUP('Locations-Stops'!H1497,Regions!C2:D379,2,FALSE),"0")&amp;","&amp;IF('Locations-Stops'!I1497&lt;&gt;"",VLOOKUP('Locations-Stops'!I1497,Regions!F2:G379,2,FALSE),"0")&amp;","&amp;IF('Locations-Stops'!J1497&lt;&gt;"",VLOOKUP('Locations-Stops'!J1497,Regions!I2:J379,2,FALSE),"0")&amp;",'"&amp;IF('Locations-Stops'!K1497&lt;&gt;"",SUBSTITUTE('Locations-Stops'!K1497,"'","\'"),"")&amp;"','"&amp;IF('Locations-Stops'!L1497&lt;&gt;"",'Locations-Stops'!L1497,"")&amp;"','"&amp;IF('Locations-Stops'!M1497&lt;&gt;"",'Locations-Stops'!M1497,"")&amp;"','"&amp;IF('Locations-Stops'!N1497&lt;&gt;"",'Locations-Stops'!N1497,"")&amp;"', CURRENT_TIMESTAMP);"</f>
        <v>INSERT INTO `locations` (`id`, `name`, `latitude`, `longitude`, `province_id`, `region_1`, `region_2`, `region_3`, `street`, `number`, `postal`, `img`, `last_modified`) VALUES (NULL,'Roest Amsterdam',52.371376,4.926184,8,3,6,38,'Oostenburgermiddenstraat','150','1018','https://lh4.ggpht.com/LfZ79x0aVEMu_RbYELlYIbr7EHTaqkAfMRZ0JJM5SMpuEOOvRENkivtiN74WnauHyG3imjCfUwiChNwOoj92', CURRENT_TIMESTAMP);</v>
      </c>
    </row>
    <row r="1496" spans="1:1" x14ac:dyDescent="0.25">
      <c r="A1496" t="str">
        <f>"INSERT INTO `locations` (`id`, `name`, `latitude`, `longitude`, `province_id`, `region_1`, `region_2`, `region_3`, `street`, `number`, `postal`, `img`, `last_modified`) VALUES (NULL,'"&amp;SUBSTITUTE('Locations-Stops'!F1498,"'","\'")&amp;"',"&amp;IF('Locations-Stops'!D1498&lt;&gt;"",LEFT('Locations-Stops'!D1498,2)&amp;"."&amp;RIGHT('Locations-Stops'!D1498,LEN('Locations-Stops'!D1498)-2),"0")&amp;","&amp;IF('Locations-Stops'!E1498&lt;&gt;"",LEFT('Locations-Stops'!E1498,1)&amp;"."&amp;RIGHT('Locations-Stops'!E1498,LEN('Locations-Stops'!E1498)-1),"0")&amp;","&amp;IF('Locations-Stops'!G1498&lt;&gt;"",VLOOKUP('Locations-Stops'!G1498,Regions!A2:B379,2,FALSE),"0")&amp;","&amp;IF('Locations-Stops'!H1498&lt;&gt;"",VLOOKUP('Locations-Stops'!H1498,Regions!C2:D379,2,FALSE),"0")&amp;","&amp;IF('Locations-Stops'!I1498&lt;&gt;"",VLOOKUP('Locations-Stops'!I1498,Regions!F2:G379,2,FALSE),"0")&amp;","&amp;IF('Locations-Stops'!J1498&lt;&gt;"",VLOOKUP('Locations-Stops'!J1498,Regions!I2:J379,2,FALSE),"0")&amp;",'"&amp;IF('Locations-Stops'!K1498&lt;&gt;"",SUBSTITUTE('Locations-Stops'!K1498,"'","\'"),"")&amp;"','"&amp;IF('Locations-Stops'!L1498&lt;&gt;"",'Locations-Stops'!L1498,"")&amp;"','"&amp;IF('Locations-Stops'!M1498&lt;&gt;"",'Locations-Stops'!M1498,"")&amp;"','"&amp;IF('Locations-Stops'!N1498&lt;&gt;"",'Locations-Stops'!N1498,"")&amp;"', CURRENT_TIMESTAMP);"</f>
        <v>INSERT INTO `locations` (`id`, `name`, `latitude`, `longitude`, `province_id`, `region_1`, `region_2`, `region_3`, `street`, `number`, `postal`, `img`, `last_modified`) VALUES (NULL,'Bird in the Smiling Box',52.371984,4.927159,8,3,6,38,'Oostenburgermiddenstraat','202','1018 LL','https://lh4.ggpht.com/EXQNml2uOKFneLfwdLyZ_Dap3sTq9OrDpnloEtnEGMJwpjS8NM7W5sXR6RaSyp5xVZnHdWWd6QbBpQ8xdj3L', CURRENT_TIMESTAMP);</v>
      </c>
    </row>
    <row r="1497" spans="1:1" x14ac:dyDescent="0.25">
      <c r="A1497" t="str">
        <f>"INSERT INTO `locations` (`id`, `name`, `latitude`, `longitude`, `province_id`, `region_1`, `region_2`, `region_3`, `street`, `number`, `postal`, `img`, `last_modified`) VALUES (NULL,'"&amp;SUBSTITUTE('Locations-Stops'!F1499,"'","\'")&amp;"',"&amp;IF('Locations-Stops'!D1499&lt;&gt;"",LEFT('Locations-Stops'!D1499,2)&amp;"."&amp;RIGHT('Locations-Stops'!D1499,LEN('Locations-Stops'!D1499)-2),"0")&amp;","&amp;IF('Locations-Stops'!E1499&lt;&gt;"",LEFT('Locations-Stops'!E1499,1)&amp;"."&amp;RIGHT('Locations-Stops'!E1499,LEN('Locations-Stops'!E1499)-1),"0")&amp;","&amp;IF('Locations-Stops'!G1499&lt;&gt;"",VLOOKUP('Locations-Stops'!G1499,Regions!A2:B379,2,FALSE),"0")&amp;","&amp;IF('Locations-Stops'!H1499&lt;&gt;"",VLOOKUP('Locations-Stops'!H1499,Regions!C2:D379,2,FALSE),"0")&amp;","&amp;IF('Locations-Stops'!I1499&lt;&gt;"",VLOOKUP('Locations-Stops'!I1499,Regions!F2:G379,2,FALSE),"0")&amp;","&amp;IF('Locations-Stops'!J1499&lt;&gt;"",VLOOKUP('Locations-Stops'!J1499,Regions!I2:J379,2,FALSE),"0")&amp;",'"&amp;IF('Locations-Stops'!K1499&lt;&gt;"",SUBSTITUTE('Locations-Stops'!K1499,"'","\'"),"")&amp;"','"&amp;IF('Locations-Stops'!L1499&lt;&gt;"",'Locations-Stops'!L1499,"")&amp;"','"&amp;IF('Locations-Stops'!M1499&lt;&gt;"",'Locations-Stops'!M1499,"")&amp;"','"&amp;IF('Locations-Stops'!N1499&lt;&gt;"",'Locations-Stops'!N1499,"")&amp;"', CURRENT_TIMESTAMP);"</f>
        <v>INSERT INTO `locations` (`id`, `name`, `latitude`, `longitude`, `province_id`, `region_1`, `region_2`, `region_3`, `street`, `number`, `postal`, `img`, `last_modified`) VALUES (NULL,'Red Kitty',52.369236,4.925106,8,3,6,38,'Oostenburgerpark','64','1018 HT','https://lh3.ggpht.com/W7H38gwHnsUbPYysR4K6Gt7BY60nigHlX1qfjw6hXklf-gWVZXdade8VXNcHbplepf3UF6FeJbV4QE7MQU1V', CURRENT_TIMESTAMP);</v>
      </c>
    </row>
    <row r="1498" spans="1:1" x14ac:dyDescent="0.25">
      <c r="A1498" t="str">
        <f>"INSERT INTO `locations` (`id`, `name`, `latitude`, `longitude`, `province_id`, `region_1`, `region_2`, `region_3`, `street`, `number`, `postal`, `img`, `last_modified`) VALUES (NULL,'"&amp;SUBSTITUTE('Locations-Stops'!F1500,"'","\'")&amp;"',"&amp;IF('Locations-Stops'!D1500&lt;&gt;"",LEFT('Locations-Stops'!D1500,2)&amp;"."&amp;RIGHT('Locations-Stops'!D1500,LEN('Locations-Stops'!D1500)-2),"0")&amp;","&amp;IF('Locations-Stops'!E1500&lt;&gt;"",LEFT('Locations-Stops'!E1500,1)&amp;"."&amp;RIGHT('Locations-Stops'!E1500,LEN('Locations-Stops'!E1500)-1),"0")&amp;","&amp;IF('Locations-Stops'!G1500&lt;&gt;"",VLOOKUP('Locations-Stops'!G1500,Regions!A2:B379,2,FALSE),"0")&amp;","&amp;IF('Locations-Stops'!H1500&lt;&gt;"",VLOOKUP('Locations-Stops'!H1500,Regions!C2:D379,2,FALSE),"0")&amp;","&amp;IF('Locations-Stops'!I1500&lt;&gt;"",VLOOKUP('Locations-Stops'!I1500,Regions!F2:G379,2,FALSE),"0")&amp;","&amp;IF('Locations-Stops'!J1500&lt;&gt;"",VLOOKUP('Locations-Stops'!J1500,Regions!I2:J379,2,FALSE),"0")&amp;",'"&amp;IF('Locations-Stops'!K1500&lt;&gt;"",SUBSTITUTE('Locations-Stops'!K1500,"'","\'"),"")&amp;"','"&amp;IF('Locations-Stops'!L1500&lt;&gt;"",'Locations-Stops'!L1500,"")&amp;"','"&amp;IF('Locations-Stops'!M1500&lt;&gt;"",'Locations-Stops'!M1500,"")&amp;"','"&amp;IF('Locations-Stops'!N1500&lt;&gt;"",'Locations-Stops'!N1500,"")&amp;"', CURRENT_TIMESTAMP);"</f>
        <v>INSERT INTO `locations` (`id`, `name`, `latitude`, `longitude`, `province_id`, `region_1`, `region_2`, `region_3`, `street`, `number`, `postal`, `img`, `last_modified`) VALUES (NULL,'Nederlandse Fabriek Werktuigen En Spoorweg',52.369809,4.924557,8,3,6,38,'Oostenburgervoorstraat','136','1018 MR','https://lh5.ggpht.com/0-0QZjaZW_AjQzjPWAlSKey6fHCDqp_cZYrpz1zXJMqApe-wXzC9pf8hANkmieEyEbPj2V7GQiWQhWrdM0I', CURRENT_TIMESTAMP);</v>
      </c>
    </row>
    <row r="1499" spans="1:1" x14ac:dyDescent="0.25">
      <c r="A1499" t="str">
        <f>"INSERT INTO `locations` (`id`, `name`, `latitude`, `longitude`, `province_id`, `region_1`, `region_2`, `region_3`, `street`, `number`, `postal`, `img`, `last_modified`) VALUES (NULL,'"&amp;SUBSTITUTE('Locations-Stops'!F1501,"'","\'")&amp;"',"&amp;IF('Locations-Stops'!D1501&lt;&gt;"",LEFT('Locations-Stops'!D1501,2)&amp;"."&amp;RIGHT('Locations-Stops'!D1501,LEN('Locations-Stops'!D1501)-2),"0")&amp;","&amp;IF('Locations-Stops'!E1501&lt;&gt;"",LEFT('Locations-Stops'!E1501,1)&amp;"."&amp;RIGHT('Locations-Stops'!E1501,LEN('Locations-Stops'!E1501)-1),"0")&amp;","&amp;IF('Locations-Stops'!G1501&lt;&gt;"",VLOOKUP('Locations-Stops'!G1501,Regions!A2:B379,2,FALSE),"0")&amp;","&amp;IF('Locations-Stops'!H1501&lt;&gt;"",VLOOKUP('Locations-Stops'!H1501,Regions!C2:D379,2,FALSE),"0")&amp;","&amp;IF('Locations-Stops'!I1501&lt;&gt;"",VLOOKUP('Locations-Stops'!I1501,Regions!F2:G379,2,FALSE),"0")&amp;","&amp;IF('Locations-Stops'!J1501&lt;&gt;"",VLOOKUP('Locations-Stops'!J1501,Regions!I2:J379,2,FALSE),"0")&amp;",'"&amp;IF('Locations-Stops'!K1501&lt;&gt;"",SUBSTITUTE('Locations-Stops'!K1501,"'","\'"),"")&amp;"','"&amp;IF('Locations-Stops'!L1501&lt;&gt;"",'Locations-Stops'!L1501,"")&amp;"','"&amp;IF('Locations-Stops'!M1501&lt;&gt;"",'Locations-Stops'!M1501,"")&amp;"','"&amp;IF('Locations-Stops'!N1501&lt;&gt;"",'Locations-Stops'!N1501,"")&amp;"', CURRENT_TIMESTAMP);"</f>
        <v>INSERT INTO `locations` (`id`, `name`, `latitude`, `longitude`, `province_id`, `region_1`, `region_2`, `region_3`, `street`, `number`, `postal`, `img`, `last_modified`) VALUES (NULL,'South Entrance Het Scheepvaart Museum',52.371424,4.915029,8,3,6,38,'Oosterdok','123','1011 VZ','https://lh6.ggpht.com/1ySL5u8llGcQXV2ewIJz8vnLP-Q2ht8u3lZpB_vQuYC79-7Z1iqcV24Ws_mcrgjPClvAX_J5wsMUsl1let99_XCrbkeNCvQLvSWS5t1EJ9kwq6fZ', CURRENT_TIMESTAMP);</v>
      </c>
    </row>
    <row r="1500" spans="1:1" x14ac:dyDescent="0.25">
      <c r="A1500" t="str">
        <f>"INSERT INTO `locations` (`id`, `name`, `latitude`, `longitude`, `province_id`, `region_1`, `region_2`, `region_3`, `street`, `number`, `postal`, `img`, `last_modified`) VALUES (NULL,'"&amp;SUBSTITUTE('Locations-Stops'!F1502,"'","\'")&amp;"',"&amp;IF('Locations-Stops'!D1502&lt;&gt;"",LEFT('Locations-Stops'!D1502,2)&amp;"."&amp;RIGHT('Locations-Stops'!D1502,LEN('Locations-Stops'!D1502)-2),"0")&amp;","&amp;IF('Locations-Stops'!E1502&lt;&gt;"",LEFT('Locations-Stops'!E1502,1)&amp;"."&amp;RIGHT('Locations-Stops'!E1502,LEN('Locations-Stops'!E1502)-1),"0")&amp;","&amp;IF('Locations-Stops'!G1502&lt;&gt;"",VLOOKUP('Locations-Stops'!G1502,Regions!A2:B379,2,FALSE),"0")&amp;","&amp;IF('Locations-Stops'!H1502&lt;&gt;"",VLOOKUP('Locations-Stops'!H1502,Regions!C2:D379,2,FALSE),"0")&amp;","&amp;IF('Locations-Stops'!I1502&lt;&gt;"",VLOOKUP('Locations-Stops'!I1502,Regions!F2:G379,2,FALSE),"0")&amp;","&amp;IF('Locations-Stops'!J1502&lt;&gt;"",VLOOKUP('Locations-Stops'!J1502,Regions!I2:J379,2,FALSE),"0")&amp;",'"&amp;IF('Locations-Stops'!K1502&lt;&gt;"",SUBSTITUTE('Locations-Stops'!K1502,"'","\'"),"")&amp;"','"&amp;IF('Locations-Stops'!L1502&lt;&gt;"",'Locations-Stops'!L1502,"")&amp;"','"&amp;IF('Locations-Stops'!M1502&lt;&gt;"",'Locations-Stops'!M1502,"")&amp;"','"&amp;IF('Locations-Stops'!N1502&lt;&gt;"",'Locations-Stops'!N1502,"")&amp;"', CURRENT_TIMESTAMP);"</f>
        <v>INSERT INTO `locations` (`id`, `name`, `latitude`, `longitude`, `province_id`, `region_1`, `region_2`, `region_3`, `street`, `number`, `postal`, `img`, `last_modified`) VALUES (NULL,'Dorpelstenen',52.371609,4.915736,8,3,6,38,'Oosterdok','','1018','https://lh3.ggpht.com/1UgLMD2wzSMwurULBQkhCrQmeAhmuQDb97Xqkq16f2VsSUtU5S-zMKvzggtlDWQmKIenEQiimqSEcRfJpyWw', CURRENT_TIMESTAMP);</v>
      </c>
    </row>
    <row r="1501" spans="1:1" x14ac:dyDescent="0.25">
      <c r="A1501" t="str">
        <f>"INSERT INTO `locations` (`id`, `name`, `latitude`, `longitude`, `province_id`, `region_1`, `region_2`, `region_3`, `street`, `number`, `postal`, `img`, `last_modified`) VALUES (NULL,'"&amp;SUBSTITUTE('Locations-Stops'!F1503,"'","\'")&amp;"',"&amp;IF('Locations-Stops'!D1503&lt;&gt;"",LEFT('Locations-Stops'!D1503,2)&amp;"."&amp;RIGHT('Locations-Stops'!D1503,LEN('Locations-Stops'!D1503)-2),"0")&amp;","&amp;IF('Locations-Stops'!E1503&lt;&gt;"",LEFT('Locations-Stops'!E1503,1)&amp;"."&amp;RIGHT('Locations-Stops'!E1503,LEN('Locations-Stops'!E1503)-1),"0")&amp;","&amp;IF('Locations-Stops'!G1503&lt;&gt;"",VLOOKUP('Locations-Stops'!G1503,Regions!A2:B379,2,FALSE),"0")&amp;","&amp;IF('Locations-Stops'!H1503&lt;&gt;"",VLOOKUP('Locations-Stops'!H1503,Regions!C2:D379,2,FALSE),"0")&amp;","&amp;IF('Locations-Stops'!I1503&lt;&gt;"",VLOOKUP('Locations-Stops'!I1503,Regions!F2:G379,2,FALSE),"0")&amp;","&amp;IF('Locations-Stops'!J1503&lt;&gt;"",VLOOKUP('Locations-Stops'!J1503,Regions!I2:J379,2,FALSE),"0")&amp;",'"&amp;IF('Locations-Stops'!K1503&lt;&gt;"",SUBSTITUTE('Locations-Stops'!K1503,"'","\'"),"")&amp;"','"&amp;IF('Locations-Stops'!L1503&lt;&gt;"",'Locations-Stops'!L1503,"")&amp;"','"&amp;IF('Locations-Stops'!M1503&lt;&gt;"",'Locations-Stops'!M1503,"")&amp;"','"&amp;IF('Locations-Stops'!N1503&lt;&gt;"",'Locations-Stops'!N1503,"")&amp;"', CURRENT_TIMESTAMP);"</f>
        <v>INSERT INTO `locations` (`id`, `name`, `latitude`, `longitude`, `province_id`, `region_1`, `region_2`, `region_3`, `street`, `number`, `postal`, `img`, `last_modified`) VALUES (NULL,'Anker met ring',52.372599,4.916416,8,3,6,38,'Oosterdok','','1018','https://lh3.googleusercontent.com/NWBGGQfb82zjxO-PzHcJ5NgrwJvsgOVQP7nb6YslXYrtWAHJ3N3xiiP8svChAhGaDbtoBL8MKeqsD8-mGi4i', CURRENT_TIMESTAMP);</v>
      </c>
    </row>
    <row r="1502" spans="1:1" x14ac:dyDescent="0.25">
      <c r="A1502" t="str">
        <f>"INSERT INTO `locations` (`id`, `name`, `latitude`, `longitude`, `province_id`, `region_1`, `region_2`, `region_3`, `street`, `number`, `postal`, `img`, `last_modified`) VALUES (NULL,'"&amp;SUBSTITUTE('Locations-Stops'!F1504,"'","\'")&amp;"',"&amp;IF('Locations-Stops'!D1504&lt;&gt;"",LEFT('Locations-Stops'!D1504,2)&amp;"."&amp;RIGHT('Locations-Stops'!D1504,LEN('Locations-Stops'!D1504)-2),"0")&amp;","&amp;IF('Locations-Stops'!E1504&lt;&gt;"",LEFT('Locations-Stops'!E1504,1)&amp;"."&amp;RIGHT('Locations-Stops'!E1504,LEN('Locations-Stops'!E1504)-1),"0")&amp;","&amp;IF('Locations-Stops'!G1504&lt;&gt;"",VLOOKUP('Locations-Stops'!G1504,Regions!A2:B379,2,FALSE),"0")&amp;","&amp;IF('Locations-Stops'!H1504&lt;&gt;"",VLOOKUP('Locations-Stops'!H1504,Regions!C2:D379,2,FALSE),"0")&amp;","&amp;IF('Locations-Stops'!I1504&lt;&gt;"",VLOOKUP('Locations-Stops'!I1504,Regions!F2:G379,2,FALSE),"0")&amp;","&amp;IF('Locations-Stops'!J1504&lt;&gt;"",VLOOKUP('Locations-Stops'!J1504,Regions!I2:J379,2,FALSE),"0")&amp;",'"&amp;IF('Locations-Stops'!K1504&lt;&gt;"",SUBSTITUTE('Locations-Stops'!K1504,"'","\'"),"")&amp;"','"&amp;IF('Locations-Stops'!L1504&lt;&gt;"",'Locations-Stops'!L1504,"")&amp;"','"&amp;IF('Locations-Stops'!M1504&lt;&gt;"",'Locations-Stops'!M1504,"")&amp;"','"&amp;IF('Locations-Stops'!N1504&lt;&gt;"",'Locations-Stops'!N1504,"")&amp;"', CURRENT_TIMESTAMP);"</f>
        <v>INSERT INTO `locations` (`id`, `name`, `latitude`, `longitude`, `province_id`, `region_1`, `region_2`, `region_3`, `street`, `number`, `postal`, `img`, `last_modified`) VALUES (NULL,'In Memoriam',52.372281,4.917006,8,3,6,38,'Oosterdok','','1018','https://lh3.googleusercontent.com/j1Jl_X1Wt3YIK7gPbRcMm7zLkhhH38YbrWlDO99_7XZLfzHr4s82lHRx9Si-ToUe75uT3emXZpPZYLRPPUmV', CURRENT_TIMESTAMP);</v>
      </c>
    </row>
    <row r="1503" spans="1:1" x14ac:dyDescent="0.25">
      <c r="A1503" t="str">
        <f>"INSERT INTO `locations` (`id`, `name`, `latitude`, `longitude`, `province_id`, `region_1`, `region_2`, `region_3`, `street`, `number`, `postal`, `img`, `last_modified`) VALUES (NULL,'"&amp;SUBSTITUTE('Locations-Stops'!F1505,"'","\'")&amp;"',"&amp;IF('Locations-Stops'!D1505&lt;&gt;"",LEFT('Locations-Stops'!D1505,2)&amp;"."&amp;RIGHT('Locations-Stops'!D1505,LEN('Locations-Stops'!D1505)-2),"0")&amp;","&amp;IF('Locations-Stops'!E1505&lt;&gt;"",LEFT('Locations-Stops'!E1505,1)&amp;"."&amp;RIGHT('Locations-Stops'!E1505,LEN('Locations-Stops'!E1505)-1),"0")&amp;","&amp;IF('Locations-Stops'!G1505&lt;&gt;"",VLOOKUP('Locations-Stops'!G1505,Regions!A2:B379,2,FALSE),"0")&amp;","&amp;IF('Locations-Stops'!H1505&lt;&gt;"",VLOOKUP('Locations-Stops'!H1505,Regions!C2:D379,2,FALSE),"0")&amp;","&amp;IF('Locations-Stops'!I1505&lt;&gt;"",VLOOKUP('Locations-Stops'!I1505,Regions!F2:G379,2,FALSE),"0")&amp;","&amp;IF('Locations-Stops'!J1505&lt;&gt;"",VLOOKUP('Locations-Stops'!J1505,Regions!I2:J379,2,FALSE),"0")&amp;",'"&amp;IF('Locations-Stops'!K1505&lt;&gt;"",SUBSTITUTE('Locations-Stops'!K1505,"'","\'"),"")&amp;"','"&amp;IF('Locations-Stops'!L1505&lt;&gt;"",'Locations-Stops'!L1505,"")&amp;"','"&amp;IF('Locations-Stops'!M1505&lt;&gt;"",'Locations-Stops'!M1505,"")&amp;"','"&amp;IF('Locations-Stops'!N1505&lt;&gt;"",'Locations-Stops'!N1505,"")&amp;"', CURRENT_TIMESTAMP);"</f>
        <v>INSERT INTO `locations` (`id`, `name`, `latitude`, `longitude`, `province_id`, `region_1`, `region_2`, `region_3`, `street`, `number`, `postal`, `img`, `last_modified`) VALUES (NULL,'Marine Muur',52.372856,4.918514,8,3,6,38,'Oosterdok','','1018','https://lh4.ggpht.com/ZYlZsKfkGnwIC9ZhYvTurSB3aET384jRA467ifp0t0Ov9nDPMBCMdphcon7GMIqFkZ0mjSH_s3SSRbJj3uM', CURRENT_TIMESTAMP);</v>
      </c>
    </row>
    <row r="1504" spans="1:1" x14ac:dyDescent="0.25">
      <c r="A1504" t="str">
        <f>"INSERT INTO `locations` (`id`, `name`, `latitude`, `longitude`, `province_id`, `region_1`, `region_2`, `region_3`, `street`, `number`, `postal`, `img`, `last_modified`) VALUES (NULL,'"&amp;SUBSTITUTE('Locations-Stops'!F1506,"'","\'")&amp;"',"&amp;IF('Locations-Stops'!D1506&lt;&gt;"",LEFT('Locations-Stops'!D1506,2)&amp;"."&amp;RIGHT('Locations-Stops'!D1506,LEN('Locations-Stops'!D1506)-2),"0")&amp;","&amp;IF('Locations-Stops'!E1506&lt;&gt;"",LEFT('Locations-Stops'!E1506,1)&amp;"."&amp;RIGHT('Locations-Stops'!E1506,LEN('Locations-Stops'!E1506)-1),"0")&amp;","&amp;IF('Locations-Stops'!G1506&lt;&gt;"",VLOOKUP('Locations-Stops'!G1506,Regions!A2:B379,2,FALSE),"0")&amp;","&amp;IF('Locations-Stops'!H1506&lt;&gt;"",VLOOKUP('Locations-Stops'!H1506,Regions!C2:D379,2,FALSE),"0")&amp;","&amp;IF('Locations-Stops'!I1506&lt;&gt;"",VLOOKUP('Locations-Stops'!I1506,Regions!F2:G379,2,FALSE),"0")&amp;","&amp;IF('Locations-Stops'!J1506&lt;&gt;"",VLOOKUP('Locations-Stops'!J1506,Regions!I2:J379,2,FALSE),"0")&amp;",'"&amp;IF('Locations-Stops'!K1506&lt;&gt;"",SUBSTITUTE('Locations-Stops'!K1506,"'","\'"),"")&amp;"','"&amp;IF('Locations-Stops'!L1506&lt;&gt;"",'Locations-Stops'!L1506,"")&amp;"','"&amp;IF('Locations-Stops'!M1506&lt;&gt;"",'Locations-Stops'!M1506,"")&amp;"','"&amp;IF('Locations-Stops'!N1506&lt;&gt;"",'Locations-Stops'!N1506,"")&amp;"', CURRENT_TIMESTAMP);"</f>
        <v>INSERT INTO `locations` (`id`, `name`, `latitude`, `longitude`, `province_id`, `region_1`, `region_2`, `region_3`, `street`, `number`, `postal`, `img`, `last_modified`) VALUES (NULL,'Give Me a Hand',52.368147,4.9138,8,3,6,38,'Plantage Kerklaan','199','1018','https://lh4.ggpht.com/z6LmXeU_DyLC7gUglRJvhpwvoRUFGeU3KmuTAcK_mcnRDlcbvdbok-Jdm8dA1mo66FTdjgDMWoOhXmnZE-l7Ww', CURRENT_TIMESTAMP);</v>
      </c>
    </row>
    <row r="1505" spans="1:1" x14ac:dyDescent="0.25">
      <c r="A1505" t="str">
        <f>"INSERT INTO `locations` (`id`, `name`, `latitude`, `longitude`, `province_id`, `region_1`, `region_2`, `region_3`, `street`, `number`, `postal`, `img`, `last_modified`) VALUES (NULL,'"&amp;SUBSTITUTE('Locations-Stops'!F1507,"'","\'")&amp;"',"&amp;IF('Locations-Stops'!D1507&lt;&gt;"",LEFT('Locations-Stops'!D1507,2)&amp;"."&amp;RIGHT('Locations-Stops'!D1507,LEN('Locations-Stops'!D1507)-2),"0")&amp;","&amp;IF('Locations-Stops'!E1507&lt;&gt;"",LEFT('Locations-Stops'!E1507,1)&amp;"."&amp;RIGHT('Locations-Stops'!E1507,LEN('Locations-Stops'!E1507)-1),"0")&amp;","&amp;IF('Locations-Stops'!G1507&lt;&gt;"",VLOOKUP('Locations-Stops'!G1507,Regions!A2:B379,2,FALSE),"0")&amp;","&amp;IF('Locations-Stops'!H1507&lt;&gt;"",VLOOKUP('Locations-Stops'!H1507,Regions!C2:D379,2,FALSE),"0")&amp;","&amp;IF('Locations-Stops'!I1507&lt;&gt;"",VLOOKUP('Locations-Stops'!I1507,Regions!F2:G379,2,FALSE),"0")&amp;","&amp;IF('Locations-Stops'!J1507&lt;&gt;"",VLOOKUP('Locations-Stops'!J1507,Regions!I2:J379,2,FALSE),"0")&amp;",'"&amp;IF('Locations-Stops'!K1507&lt;&gt;"",SUBSTITUTE('Locations-Stops'!K1507,"'","\'"),"")&amp;"','"&amp;IF('Locations-Stops'!L1507&lt;&gt;"",'Locations-Stops'!L1507,"")&amp;"','"&amp;IF('Locations-Stops'!M1507&lt;&gt;"",'Locations-Stops'!M1507,"")&amp;"','"&amp;IF('Locations-Stops'!N1507&lt;&gt;"",'Locations-Stops'!N1507,"")&amp;"', CURRENT_TIMESTAMP);"</f>
        <v>INSERT INTO `locations` (`id`, `name`, `latitude`, `longitude`, `province_id`, `region_1`, `region_2`, `region_3`, `street`, `number`, `postal`, `img`, `last_modified`) VALUES (NULL,'Coat of Arms',52.364684,4.921233,8,3,6,38,'Sarphatistraat','592','1018 AV','https://lh5.ggpht.com/FKlY0xurob3gC5PXcYLgw4VJv43dbLQ7cZkdRUaVHgh1zeF4lVIUtWJp3ez8CwEFYOnpmjaW1bUIr_u56_gF', CURRENT_TIMESTAMP);</v>
      </c>
    </row>
    <row r="1506" spans="1:1" x14ac:dyDescent="0.25">
      <c r="A1506" t="str">
        <f>"INSERT INTO `locations` (`id`, `name`, `latitude`, `longitude`, `province_id`, `region_1`, `region_2`, `region_3`, `street`, `number`, `postal`, `img`, `last_modified`) VALUES (NULL,'"&amp;SUBSTITUTE('Locations-Stops'!F1508,"'","\'")&amp;"',"&amp;IF('Locations-Stops'!D1508&lt;&gt;"",LEFT('Locations-Stops'!D1508,2)&amp;"."&amp;RIGHT('Locations-Stops'!D1508,LEN('Locations-Stops'!D1508)-2),"0")&amp;","&amp;IF('Locations-Stops'!E1508&lt;&gt;"",LEFT('Locations-Stops'!E1508,1)&amp;"."&amp;RIGHT('Locations-Stops'!E1508,LEN('Locations-Stops'!E1508)-1),"0")&amp;","&amp;IF('Locations-Stops'!G1508&lt;&gt;"",VLOOKUP('Locations-Stops'!G1508,Regions!A2:B379,2,FALSE),"0")&amp;","&amp;IF('Locations-Stops'!H1508&lt;&gt;"",VLOOKUP('Locations-Stops'!H1508,Regions!C2:D379,2,FALSE),"0")&amp;","&amp;IF('Locations-Stops'!I1508&lt;&gt;"",VLOOKUP('Locations-Stops'!I1508,Regions!F2:G379,2,FALSE),"0")&amp;","&amp;IF('Locations-Stops'!J1508&lt;&gt;"",VLOOKUP('Locations-Stops'!J1508,Regions!I2:J379,2,FALSE),"0")&amp;",'"&amp;IF('Locations-Stops'!K1508&lt;&gt;"",SUBSTITUTE('Locations-Stops'!K1508,"'","\'"),"")&amp;"','"&amp;IF('Locations-Stops'!L1508&lt;&gt;"",'Locations-Stops'!L1508,"")&amp;"','"&amp;IF('Locations-Stops'!M1508&lt;&gt;"",'Locations-Stops'!M1508,"")&amp;"','"&amp;IF('Locations-Stops'!N1508&lt;&gt;"",'Locations-Stops'!N1508,"")&amp;"', CURRENT_TIMESTAMP);"</f>
        <v>INSERT INTO `locations` (`id`, `name`, `latitude`, `longitude`, `province_id`, `region_1`, `region_2`, `region_3`, `street`, `number`, `postal`, `img`, `last_modified`) VALUES (NULL,'Je Maintiendrai',52.365392,4.922351,8,3,6,38,'Sarphatistraat','622','1018 AV','https://lh3.ggpht.com/eh3xWocs57i4YdMDGNOA0JrslkB-pekWWr6V5Hg-e8fOI-iXPg7DLkyDTnbm4kxtzQAFnm-wenvZkNkPEzvK', CURRENT_TIMESTAMP);</v>
      </c>
    </row>
    <row r="1507" spans="1:1" x14ac:dyDescent="0.25">
      <c r="A1507" t="str">
        <f>"INSERT INTO `locations` (`id`, `name`, `latitude`, `longitude`, `province_id`, `region_1`, `region_2`, `region_3`, `street`, `number`, `postal`, `img`, `last_modified`) VALUES (NULL,'"&amp;SUBSTITUTE('Locations-Stops'!F1509,"'","\'")&amp;"',"&amp;IF('Locations-Stops'!D1509&lt;&gt;"",LEFT('Locations-Stops'!D1509,2)&amp;"."&amp;RIGHT('Locations-Stops'!D1509,LEN('Locations-Stops'!D1509)-2),"0")&amp;","&amp;IF('Locations-Stops'!E1509&lt;&gt;"",LEFT('Locations-Stops'!E1509,1)&amp;"."&amp;RIGHT('Locations-Stops'!E1509,LEN('Locations-Stops'!E1509)-1),"0")&amp;","&amp;IF('Locations-Stops'!G1509&lt;&gt;"",VLOOKUP('Locations-Stops'!G1509,Regions!A2:B379,2,FALSE),"0")&amp;","&amp;IF('Locations-Stops'!H1509&lt;&gt;"",VLOOKUP('Locations-Stops'!H1509,Regions!C2:D379,2,FALSE),"0")&amp;","&amp;IF('Locations-Stops'!I1509&lt;&gt;"",VLOOKUP('Locations-Stops'!I1509,Regions!F2:G379,2,FALSE),"0")&amp;","&amp;IF('Locations-Stops'!J1509&lt;&gt;"",VLOOKUP('Locations-Stops'!J1509,Regions!I2:J379,2,FALSE),"0")&amp;",'"&amp;IF('Locations-Stops'!K1509&lt;&gt;"",SUBSTITUTE('Locations-Stops'!K1509,"'","\'"),"")&amp;"','"&amp;IF('Locations-Stops'!L1509&lt;&gt;"",'Locations-Stops'!L1509,"")&amp;"','"&amp;IF('Locations-Stops'!M1509&lt;&gt;"",'Locations-Stops'!M1509,"")&amp;"','"&amp;IF('Locations-Stops'!N1509&lt;&gt;"",'Locations-Stops'!N1509,"")&amp;"', CURRENT_TIMESTAMP);"</f>
        <v>INSERT INTO `locations` (`id`, `name`, `latitude`, `longitude`, `province_id`, `region_1`, `region_2`, `region_3`, `street`, `number`, `postal`, `img`, `last_modified`) VALUES (NULL,'House Ornament',52.36675,4.924944,8,3,6,38,'Sarphatistraat','728','1018 AV','https://lh3.ggpht.com/zL8Omv4tA-1tC28bP2SZAol7Gb9XJuRqmB0Sthvq8pGR9RWjnaU4UpF6rTYjgvarnFhazMt3OzlzqlgNgbqEIw', CURRENT_TIMESTAMP);</v>
      </c>
    </row>
    <row r="1508" spans="1:1" x14ac:dyDescent="0.25">
      <c r="A1508" t="str">
        <f>"INSERT INTO `locations` (`id`, `name`, `latitude`, `longitude`, `province_id`, `region_1`, `region_2`, `region_3`, `street`, `number`, `postal`, `img`, `last_modified`) VALUES (NULL,'"&amp;SUBSTITUTE('Locations-Stops'!F1510,"'","\'")&amp;"',"&amp;IF('Locations-Stops'!D1510&lt;&gt;"",LEFT('Locations-Stops'!D1510,2)&amp;"."&amp;RIGHT('Locations-Stops'!D1510,LEN('Locations-Stops'!D1510)-2),"0")&amp;","&amp;IF('Locations-Stops'!E1510&lt;&gt;"",LEFT('Locations-Stops'!E1510,1)&amp;"."&amp;RIGHT('Locations-Stops'!E1510,LEN('Locations-Stops'!E1510)-1),"0")&amp;","&amp;IF('Locations-Stops'!G1510&lt;&gt;"",VLOOKUP('Locations-Stops'!G1510,Regions!A2:B379,2,FALSE),"0")&amp;","&amp;IF('Locations-Stops'!H1510&lt;&gt;"",VLOOKUP('Locations-Stops'!H1510,Regions!C2:D379,2,FALSE),"0")&amp;","&amp;IF('Locations-Stops'!I1510&lt;&gt;"",VLOOKUP('Locations-Stops'!I1510,Regions!F2:G379,2,FALSE),"0")&amp;","&amp;IF('Locations-Stops'!J1510&lt;&gt;"",VLOOKUP('Locations-Stops'!J1510,Regions!I2:J379,2,FALSE),"0")&amp;",'"&amp;IF('Locations-Stops'!K1510&lt;&gt;"",SUBSTITUTE('Locations-Stops'!K1510,"'","\'"),"")&amp;"','"&amp;IF('Locations-Stops'!L1510&lt;&gt;"",'Locations-Stops'!L1510,"")&amp;"','"&amp;IF('Locations-Stops'!M1510&lt;&gt;"",'Locations-Stops'!M1510,"")&amp;"','"&amp;IF('Locations-Stops'!N1510&lt;&gt;"",'Locations-Stops'!N1510,"")&amp;"', CURRENT_TIMESTAMP);"</f>
        <v>INSERT INTO `locations` (`id`, `name`, `latitude`, `longitude`, `province_id`, `region_1`, `region_2`, `region_3`, `street`, `number`, `postal`, `img`, `last_modified`) VALUES (NULL,'Wal Art',52.370263,4.930841,8,3,6,38,'Tweede Leeghwaterstraat','5B','1018 RA','https://lh6.ggpht.com/EUs5dgKC-lX18zTWQLOXCZQrIlQJDHIUTAsWHodFEfvEIdCQeaNTVOUFsll9JYSio-gPDM2fxiCee6tz1T0OzA', CURRENT_TIMESTAMP);</v>
      </c>
    </row>
    <row r="1509" spans="1:1" x14ac:dyDescent="0.25">
      <c r="A1509" t="str">
        <f>"INSERT INTO `locations` (`id`, `name`, `latitude`, `longitude`, `province_id`, `region_1`, `region_2`, `region_3`, `street`, `number`, `postal`, `img`, `last_modified`) VALUES (NULL,'"&amp;SUBSTITUTE('Locations-Stops'!F1511,"'","\'")&amp;"',"&amp;IF('Locations-Stops'!D1511&lt;&gt;"",LEFT('Locations-Stops'!D1511,2)&amp;"."&amp;RIGHT('Locations-Stops'!D1511,LEN('Locations-Stops'!D1511)-2),"0")&amp;","&amp;IF('Locations-Stops'!E1511&lt;&gt;"",LEFT('Locations-Stops'!E1511,1)&amp;"."&amp;RIGHT('Locations-Stops'!E1511,LEN('Locations-Stops'!E1511)-1),"0")&amp;","&amp;IF('Locations-Stops'!G1511&lt;&gt;"",VLOOKUP('Locations-Stops'!G1511,Regions!A2:B379,2,FALSE),"0")&amp;","&amp;IF('Locations-Stops'!H1511&lt;&gt;"",VLOOKUP('Locations-Stops'!H1511,Regions!C2:D379,2,FALSE),"0")&amp;","&amp;IF('Locations-Stops'!I1511&lt;&gt;"",VLOOKUP('Locations-Stops'!I1511,Regions!F2:G379,2,FALSE),"0")&amp;","&amp;IF('Locations-Stops'!J1511&lt;&gt;"",VLOOKUP('Locations-Stops'!J1511,Regions!I2:J379,2,FALSE),"0")&amp;",'"&amp;IF('Locations-Stops'!K1511&lt;&gt;"",SUBSTITUTE('Locations-Stops'!K1511,"'","\'"),"")&amp;"','"&amp;IF('Locations-Stops'!L1511&lt;&gt;"",'Locations-Stops'!L1511,"")&amp;"','"&amp;IF('Locations-Stops'!M1511&lt;&gt;"",'Locations-Stops'!M1511,"")&amp;"','"&amp;IF('Locations-Stops'!N1511&lt;&gt;"",'Locations-Stops'!N1511,"")&amp;"', CURRENT_TIMESTAMP);"</f>
        <v>INSERT INTO `locations` (`id`, `name`, `latitude`, `longitude`, `province_id`, `region_1`, `region_2`, `region_3`, `street`, `number`, `postal`, `img`, `last_modified`) VALUES (NULL,'New Amongst the Old',52.371452,4.922249,8,3,6,38,'Tweede Wittenburgerdwarsstraat','133','1018 LP','https://lh6.ggpht.com/jH4S0ogfqG3lVYvMvuoH_bctbxxTfbJa86pz25q6bM4gOB7GewjErs6BQtbSMDUbkZ_mh6cZKnJdS--kBPhJ0oi06JYYiNI79msCx82CMgSARmU', CURRENT_TIMESTAMP);</v>
      </c>
    </row>
    <row r="1510" spans="1:1" x14ac:dyDescent="0.25">
      <c r="A1510" t="str">
        <f>"INSERT INTO `locations` (`id`, `name`, `latitude`, `longitude`, `province_id`, `region_1`, `region_2`, `region_3`, `street`, `number`, `postal`, `img`, `last_modified`) VALUES (NULL,'"&amp;SUBSTITUTE('Locations-Stops'!F1512,"'","\'")&amp;"',"&amp;IF('Locations-Stops'!D1512&lt;&gt;"",LEFT('Locations-Stops'!D1512,2)&amp;"."&amp;RIGHT('Locations-Stops'!D1512,LEN('Locations-Stops'!D1512)-2),"0")&amp;","&amp;IF('Locations-Stops'!E1512&lt;&gt;"",LEFT('Locations-Stops'!E1512,1)&amp;"."&amp;RIGHT('Locations-Stops'!E1512,LEN('Locations-Stops'!E1512)-1),"0")&amp;","&amp;IF('Locations-Stops'!G1512&lt;&gt;"",VLOOKUP('Locations-Stops'!G1512,Regions!A2:B379,2,FALSE),"0")&amp;","&amp;IF('Locations-Stops'!H1512&lt;&gt;"",VLOOKUP('Locations-Stops'!H1512,Regions!C2:D379,2,FALSE),"0")&amp;","&amp;IF('Locations-Stops'!I1512&lt;&gt;"",VLOOKUP('Locations-Stops'!I1512,Regions!F2:G379,2,FALSE),"0")&amp;","&amp;IF('Locations-Stops'!J1512&lt;&gt;"",VLOOKUP('Locations-Stops'!J1512,Regions!I2:J379,2,FALSE),"0")&amp;",'"&amp;IF('Locations-Stops'!K1512&lt;&gt;"",SUBSTITUTE('Locations-Stops'!K1512,"'","\'"),"")&amp;"','"&amp;IF('Locations-Stops'!L1512&lt;&gt;"",'Locations-Stops'!L1512,"")&amp;"','"&amp;IF('Locations-Stops'!M1512&lt;&gt;"",'Locations-Stops'!M1512,"")&amp;"','"&amp;IF('Locations-Stops'!N1512&lt;&gt;"",'Locations-Stops'!N1512,"")&amp;"', CURRENT_TIMESTAMP);"</f>
        <v>INSERT INTO `locations` (`id`, `name`, `latitude`, `longitude`, `province_id`, `region_1`, `region_2`, `region_3`, `street`, `number`, `postal`, `img`, `last_modified`) VALUES (NULL,'Kamp Seedorf',52.372668,4.927363,8,3,6,38,'VOC-kade','2009','1018','https://lh5.ggpht.com/Qr02VecsXSk6_m2Eo1afb6fN_SXS6Q_V9iRnYsH08VyTJfyoZa_-Ado1sJei5t247T0Ke9iJVhyN3eTV4hBajA', CURRENT_TIMESTAMP);</v>
      </c>
    </row>
    <row r="1511" spans="1:1" x14ac:dyDescent="0.25">
      <c r="A1511" t="str">
        <f>"INSERT INTO `locations` (`id`, `name`, `latitude`, `longitude`, `province_id`, `region_1`, `region_2`, `region_3`, `street`, `number`, `postal`, `img`, `last_modified`) VALUES (NULL,'"&amp;SUBSTITUTE('Locations-Stops'!F1513,"'","\'")&amp;"',"&amp;IF('Locations-Stops'!D1513&lt;&gt;"",LEFT('Locations-Stops'!D1513,2)&amp;"."&amp;RIGHT('Locations-Stops'!D1513,LEN('Locations-Stops'!D1513)-2),"0")&amp;","&amp;IF('Locations-Stops'!E1513&lt;&gt;"",LEFT('Locations-Stops'!E1513,1)&amp;"."&amp;RIGHT('Locations-Stops'!E1513,LEN('Locations-Stops'!E1513)-1),"0")&amp;","&amp;IF('Locations-Stops'!G1513&lt;&gt;"",VLOOKUP('Locations-Stops'!G1513,Regions!A2:B379,2,FALSE),"0")&amp;","&amp;IF('Locations-Stops'!H1513&lt;&gt;"",VLOOKUP('Locations-Stops'!H1513,Regions!C2:D379,2,FALSE),"0")&amp;","&amp;IF('Locations-Stops'!I1513&lt;&gt;"",VLOOKUP('Locations-Stops'!I1513,Regions!F2:G379,2,FALSE),"0")&amp;","&amp;IF('Locations-Stops'!J1513&lt;&gt;"",VLOOKUP('Locations-Stops'!J1513,Regions!I2:J379,2,FALSE),"0")&amp;",'"&amp;IF('Locations-Stops'!K1513&lt;&gt;"",SUBSTITUTE('Locations-Stops'!K1513,"'","\'"),"")&amp;"','"&amp;IF('Locations-Stops'!L1513&lt;&gt;"",'Locations-Stops'!L1513,"")&amp;"','"&amp;IF('Locations-Stops'!M1513&lt;&gt;"",'Locations-Stops'!M1513,"")&amp;"','"&amp;IF('Locations-Stops'!N1513&lt;&gt;"",'Locations-Stops'!N1513,"")&amp;"', CURRENT_TIMESTAMP);"</f>
        <v>INSERT INTO `locations` (`id`, `name`, `latitude`, `longitude`, `province_id`, `region_1`, `region_2`, `region_3`, `street`, `number`, `postal`, `img`, `last_modified`) VALUES (NULL,'Mediamatic Art Space &amp; Event Hall',52.371765,4.925527,8,3,6,38,'VOC-kade','','1018','https://lh6.ggpht.com/4gR8Ch7S2Ed1frJaX7-Nw4_WKB5I91X3PBMf_zsOiUooC7ItxFex3QvuD7dbzjW4cugdmnN7VIyZEOQu1vow', CURRENT_TIMESTAMP);</v>
      </c>
    </row>
    <row r="1512" spans="1:1" x14ac:dyDescent="0.25">
      <c r="A1512" t="str">
        <f>"INSERT INTO `locations` (`id`, `name`, `latitude`, `longitude`, `province_id`, `region_1`, `region_2`, `region_3`, `street`, `number`, `postal`, `img`, `last_modified`) VALUES (NULL,'"&amp;SUBSTITUTE('Locations-Stops'!F1514,"'","\'")&amp;"',"&amp;IF('Locations-Stops'!D1514&lt;&gt;"",LEFT('Locations-Stops'!D1514,2)&amp;"."&amp;RIGHT('Locations-Stops'!D1514,LEN('Locations-Stops'!D1514)-2),"0")&amp;","&amp;IF('Locations-Stops'!E1514&lt;&gt;"",LEFT('Locations-Stops'!E1514,1)&amp;"."&amp;RIGHT('Locations-Stops'!E1514,LEN('Locations-Stops'!E1514)-1),"0")&amp;","&amp;IF('Locations-Stops'!G1514&lt;&gt;"",VLOOKUP('Locations-Stops'!G1514,Regions!A2:B379,2,FALSE),"0")&amp;","&amp;IF('Locations-Stops'!H1514&lt;&gt;"",VLOOKUP('Locations-Stops'!H1514,Regions!C2:D379,2,FALSE),"0")&amp;","&amp;IF('Locations-Stops'!I1514&lt;&gt;"",VLOOKUP('Locations-Stops'!I1514,Regions!F2:G379,2,FALSE),"0")&amp;","&amp;IF('Locations-Stops'!J1514&lt;&gt;"",VLOOKUP('Locations-Stops'!J1514,Regions!I2:J379,2,FALSE),"0")&amp;",'"&amp;IF('Locations-Stops'!K1514&lt;&gt;"",SUBSTITUTE('Locations-Stops'!K1514,"'","\'"),"")&amp;"','"&amp;IF('Locations-Stops'!L1514&lt;&gt;"",'Locations-Stops'!L1514,"")&amp;"','"&amp;IF('Locations-Stops'!M1514&lt;&gt;"",'Locations-Stops'!M1514,"")&amp;"','"&amp;IF('Locations-Stops'!N1514&lt;&gt;"",'Locations-Stops'!N1514,"")&amp;"', CURRENT_TIMESTAMP);"</f>
        <v>INSERT INTO `locations` (`id`, `name`, `latitude`, `longitude`, `province_id`, `region_1`, `region_2`, `region_3`, `street`, `number`, `postal`, `img`, `last_modified`) VALUES (NULL,'Katinka Poel Memorial Bench',52.373085,4.925899,8,3,6,38,'Windrooskade','70','1018 ZX','https://lh4.ggpht.com/tQOJxI_t64cqMccKyfdr4G4SvzgoL83LeltThonQXdr7WWu9NIX9qSpmh3JsCEsigGF9Adpuesdk9Fe0uyh_', CURRENT_TIMESTAMP);</v>
      </c>
    </row>
    <row r="1513" spans="1:1" x14ac:dyDescent="0.25">
      <c r="A1513" t="str">
        <f>"INSERT INTO `locations` (`id`, `name`, `latitude`, `longitude`, `province_id`, `region_1`, `region_2`, `region_3`, `street`, `number`, `postal`, `img`, `last_modified`) VALUES (NULL,'"&amp;SUBSTITUTE('Locations-Stops'!F1515,"'","\'")&amp;"',"&amp;IF('Locations-Stops'!D1515&lt;&gt;"",LEFT('Locations-Stops'!D1515,2)&amp;"."&amp;RIGHT('Locations-Stops'!D1515,LEN('Locations-Stops'!D1515)-2),"0")&amp;","&amp;IF('Locations-Stops'!E1515&lt;&gt;"",LEFT('Locations-Stops'!E1515,1)&amp;"."&amp;RIGHT('Locations-Stops'!E1515,LEN('Locations-Stops'!E1515)-1),"0")&amp;","&amp;IF('Locations-Stops'!G1515&lt;&gt;"",VLOOKUP('Locations-Stops'!G1515,Regions!A2:B379,2,FALSE),"0")&amp;","&amp;IF('Locations-Stops'!H1515&lt;&gt;"",VLOOKUP('Locations-Stops'!H1515,Regions!C2:D379,2,FALSE),"0")&amp;","&amp;IF('Locations-Stops'!I1515&lt;&gt;"",VLOOKUP('Locations-Stops'!I1515,Regions!F2:G379,2,FALSE),"0")&amp;","&amp;IF('Locations-Stops'!J1515&lt;&gt;"",VLOOKUP('Locations-Stops'!J1515,Regions!I2:J379,2,FALSE),"0")&amp;",'"&amp;IF('Locations-Stops'!K1515&lt;&gt;"",SUBSTITUTE('Locations-Stops'!K1515,"'","\'"),"")&amp;"','"&amp;IF('Locations-Stops'!L1515&lt;&gt;"",'Locations-Stops'!L1515,"")&amp;"','"&amp;IF('Locations-Stops'!M1515&lt;&gt;"",'Locations-Stops'!M1515,"")&amp;"','"&amp;IF('Locations-Stops'!N1515&lt;&gt;"",'Locations-Stops'!N1515,"")&amp;"', CURRENT_TIMESTAMP);"</f>
        <v>INSERT INTO `locations` (`id`, `name`, `latitude`, `longitude`, `province_id`, `region_1`, `region_2`, `region_3`, `street`, `number`, `postal`, `img`, `last_modified`) VALUES (NULL,'Zeelife Al Fresco',52.372642,4.925155,8,3,6,38,'Windroosplein','68A','1018 ZW','https://lh4.ggpht.com/oRS_NLVC3teAeYF7jVrtONTj1Nx6rTPv8zMPw_GmcNB4NVKRMQ6SNR_pKlAfE-7cfp7cPNdbTBZEdDI-L1Sh', CURRENT_TIMESTAMP);</v>
      </c>
    </row>
    <row r="1514" spans="1:1" x14ac:dyDescent="0.25">
      <c r="A1514" t="str">
        <f>"INSERT INTO `locations` (`id`, `name`, `latitude`, `longitude`, `province_id`, `region_1`, `region_2`, `region_3`, `street`, `number`, `postal`, `img`, `last_modified`) VALUES (NULL,'"&amp;SUBSTITUTE('Locations-Stops'!F1516,"'","\'")&amp;"',"&amp;IF('Locations-Stops'!D1516&lt;&gt;"",LEFT('Locations-Stops'!D1516,2)&amp;"."&amp;RIGHT('Locations-Stops'!D1516,LEN('Locations-Stops'!D1516)-2),"0")&amp;","&amp;IF('Locations-Stops'!E1516&lt;&gt;"",LEFT('Locations-Stops'!E1516,1)&amp;"."&amp;RIGHT('Locations-Stops'!E1516,LEN('Locations-Stops'!E1516)-1),"0")&amp;","&amp;IF('Locations-Stops'!G1516&lt;&gt;"",VLOOKUP('Locations-Stops'!G1516,Regions!A2:B379,2,FALSE),"0")&amp;","&amp;IF('Locations-Stops'!H1516&lt;&gt;"",VLOOKUP('Locations-Stops'!H1516,Regions!C2:D379,2,FALSE),"0")&amp;","&amp;IF('Locations-Stops'!I1516&lt;&gt;"",VLOOKUP('Locations-Stops'!I1516,Regions!F2:G379,2,FALSE),"0")&amp;","&amp;IF('Locations-Stops'!J1516&lt;&gt;"",VLOOKUP('Locations-Stops'!J1516,Regions!I2:J379,2,FALSE),"0")&amp;",'"&amp;IF('Locations-Stops'!K1516&lt;&gt;"",SUBSTITUTE('Locations-Stops'!K1516,"'","\'"),"")&amp;"','"&amp;IF('Locations-Stops'!L1516&lt;&gt;"",'Locations-Stops'!L1516,"")&amp;"','"&amp;IF('Locations-Stops'!M1516&lt;&gt;"",'Locations-Stops'!M1516,"")&amp;"','"&amp;IF('Locations-Stops'!N1516&lt;&gt;"",'Locations-Stops'!N1516,"")&amp;"', CURRENT_TIMESTAMP);"</f>
        <v>INSERT INTO `locations` (`id`, `name`, `latitude`, `longitude`, `province_id`, `region_1`, `region_2`, `region_3`, `street`, `number`, `postal`, `img`, `last_modified`) VALUES (NULL,'Arch And Crucifix',52.370203,4.918074,8,3,6,38,'Wittenburgergracht','93','1018 MX','https://lh5.ggpht.com/uJjJdLSGEHIr-hJbD0fIGqc044vJg7VdFVJktYCqGjjHXsW4BleFy3bty_TRjd6SAjsLGtU2a02OYQBfXRlhUA', CURRENT_TIMESTAMP);</v>
      </c>
    </row>
    <row r="1515" spans="1:1" x14ac:dyDescent="0.25">
      <c r="A1515" t="str">
        <f>"INSERT INTO `locations` (`id`, `name`, `latitude`, `longitude`, `province_id`, `region_1`, `region_2`, `region_3`, `street`, `number`, `postal`, `img`, `last_modified`) VALUES (NULL,'"&amp;SUBSTITUTE('Locations-Stops'!F1517,"'","\'")&amp;"',"&amp;IF('Locations-Stops'!D1517&lt;&gt;"",LEFT('Locations-Stops'!D1517,2)&amp;"."&amp;RIGHT('Locations-Stops'!D1517,LEN('Locations-Stops'!D1517)-2),"0")&amp;","&amp;IF('Locations-Stops'!E1517&lt;&gt;"",LEFT('Locations-Stops'!E1517,1)&amp;"."&amp;RIGHT('Locations-Stops'!E1517,LEN('Locations-Stops'!E1517)-1),"0")&amp;","&amp;IF('Locations-Stops'!G1517&lt;&gt;"",VLOOKUP('Locations-Stops'!G1517,Regions!A2:B379,2,FALSE),"0")&amp;","&amp;IF('Locations-Stops'!H1517&lt;&gt;"",VLOOKUP('Locations-Stops'!H1517,Regions!C2:D379,2,FALSE),"0")&amp;","&amp;IF('Locations-Stops'!I1517&lt;&gt;"",VLOOKUP('Locations-Stops'!I1517,Regions!F2:G379,2,FALSE),"0")&amp;","&amp;IF('Locations-Stops'!J1517&lt;&gt;"",VLOOKUP('Locations-Stops'!J1517,Regions!I2:J379,2,FALSE),"0")&amp;",'"&amp;IF('Locations-Stops'!K1517&lt;&gt;"",SUBSTITUTE('Locations-Stops'!K1517,"'","\'"),"")&amp;"','"&amp;IF('Locations-Stops'!L1517&lt;&gt;"",'Locations-Stops'!L1517,"")&amp;"','"&amp;IF('Locations-Stops'!M1517&lt;&gt;"",'Locations-Stops'!M1517,"")&amp;"','"&amp;IF('Locations-Stops'!N1517&lt;&gt;"",'Locations-Stops'!N1517,"")&amp;"', CURRENT_TIMESTAMP);"</f>
        <v>INSERT INTO `locations` (`id`, `name`, `latitude`, `longitude`, `province_id`, `region_1`, `region_2`, `region_3`, `street`, `number`, `postal`, `img`, `last_modified`) VALUES (NULL,'Art on Witteburg',52.372643,4.92168,8,3,6,38,'Wittenburgerkade','416','1018','https://lh3.googleusercontent.com/tWpDRazYyY-1M40_kRVVs5CSnNSFgVCoXf-GMXR_jv1NE8JSijPpDyAyNWxSGPgll6cSxuzBuQFU_piYYQ', CURRENT_TIMESTAMP);</v>
      </c>
    </row>
    <row r="1516" spans="1:1" x14ac:dyDescent="0.25">
      <c r="A1516" t="str">
        <f>"INSERT INTO `locations` (`id`, `name`, `latitude`, `longitude`, `province_id`, `region_1`, `region_2`, `region_3`, `street`, `number`, `postal`, `img`, `last_modified`) VALUES (NULL,'"&amp;SUBSTITUTE('Locations-Stops'!F1518,"'","\'")&amp;"',"&amp;IF('Locations-Stops'!D1518&lt;&gt;"",LEFT('Locations-Stops'!D1518,2)&amp;"."&amp;RIGHT('Locations-Stops'!D1518,LEN('Locations-Stops'!D1518)-2),"0")&amp;","&amp;IF('Locations-Stops'!E1518&lt;&gt;"",LEFT('Locations-Stops'!E1518,1)&amp;"."&amp;RIGHT('Locations-Stops'!E1518,LEN('Locations-Stops'!E1518)-1),"0")&amp;","&amp;IF('Locations-Stops'!G1518&lt;&gt;"",VLOOKUP('Locations-Stops'!G1518,Regions!A2:B379,2,FALSE),"0")&amp;","&amp;IF('Locations-Stops'!H1518&lt;&gt;"",VLOOKUP('Locations-Stops'!H1518,Regions!C2:D379,2,FALSE),"0")&amp;","&amp;IF('Locations-Stops'!I1518&lt;&gt;"",VLOOKUP('Locations-Stops'!I1518,Regions!F2:G379,2,FALSE),"0")&amp;","&amp;IF('Locations-Stops'!J1518&lt;&gt;"",VLOOKUP('Locations-Stops'!J1518,Regions!I2:J379,2,FALSE),"0")&amp;",'"&amp;IF('Locations-Stops'!K1518&lt;&gt;"",SUBSTITUTE('Locations-Stops'!K1518,"'","\'"),"")&amp;"','"&amp;IF('Locations-Stops'!L1518&lt;&gt;"",'Locations-Stops'!L1518,"")&amp;"','"&amp;IF('Locations-Stops'!M1518&lt;&gt;"",'Locations-Stops'!M1518,"")&amp;"','"&amp;IF('Locations-Stops'!N1518&lt;&gt;"",'Locations-Stops'!N1518,"")&amp;"', CURRENT_TIMESTAMP);"</f>
        <v>INSERT INTO `locations` (`id`, `name`, `latitude`, `longitude`, `province_id`, `region_1`, `region_2`, `region_3`, `street`, `number`, `postal`, `img`, `last_modified`) VALUES (NULL,'Muurschildering',52.366848,4.931031,8,3,6,38,'Zeeburgerpad','19','1018 AJ','https://lh3.googleusercontent.com/WmVGk5I72nOthWn4mymAuTlBrwlg_q6UjFeB_0bxcYNqwA1Efk0l4bdv1lJMO4cZy08J5lUx34t4UWqXG1TKVA', CURRENT_TIMESTAMP);</v>
      </c>
    </row>
    <row r="1517" spans="1:1" x14ac:dyDescent="0.25">
      <c r="A1517" t="str">
        <f>"INSERT INTO `locations` (`id`, `name`, `latitude`, `longitude`, `province_id`, `region_1`, `region_2`, `region_3`, `street`, `number`, `postal`, `img`, `last_modified`) VALUES (NULL,'"&amp;SUBSTITUTE('Locations-Stops'!F1519,"'","\'")&amp;"',"&amp;IF('Locations-Stops'!D1519&lt;&gt;"",LEFT('Locations-Stops'!D1519,2)&amp;"."&amp;RIGHT('Locations-Stops'!D1519,LEN('Locations-Stops'!D1519)-2),"0")&amp;","&amp;IF('Locations-Stops'!E1519&lt;&gt;"",LEFT('Locations-Stops'!E1519,1)&amp;"."&amp;RIGHT('Locations-Stops'!E1519,LEN('Locations-Stops'!E1519)-1),"0")&amp;","&amp;IF('Locations-Stops'!G1519&lt;&gt;"",VLOOKUP('Locations-Stops'!G1519,Regions!A2:B379,2,FALSE),"0")&amp;","&amp;IF('Locations-Stops'!H1519&lt;&gt;"",VLOOKUP('Locations-Stops'!H1519,Regions!C2:D379,2,FALSE),"0")&amp;","&amp;IF('Locations-Stops'!I1519&lt;&gt;"",VLOOKUP('Locations-Stops'!I1519,Regions!F2:G379,2,FALSE),"0")&amp;","&amp;IF('Locations-Stops'!J1519&lt;&gt;"",VLOOKUP('Locations-Stops'!J1519,Regions!I2:J379,2,FALSE),"0")&amp;",'"&amp;IF('Locations-Stops'!K1519&lt;&gt;"",SUBSTITUTE('Locations-Stops'!K1519,"'","\'"),"")&amp;"','"&amp;IF('Locations-Stops'!L1519&lt;&gt;"",'Locations-Stops'!L1519,"")&amp;"','"&amp;IF('Locations-Stops'!M1519&lt;&gt;"",'Locations-Stops'!M1519,"")&amp;"','"&amp;IF('Locations-Stops'!N1519&lt;&gt;"",'Locations-Stops'!N1519,"")&amp;"', CURRENT_TIMESTAMP);"</f>
        <v>INSERT INTO `locations` (`id`, `name`, `latitude`, `longitude`, `province_id`, `region_1`, `region_2`, `region_3`, `street`, `number`, `postal`, `img`, `last_modified`) VALUES (NULL,'Bolwerk Muiden 22: Molen de Hond',52.363312,4.919702,8,3,6,39,'Alexanderplein','6a','1018 CG','https://lh3.ggpht.com/Z7DLJGczRXqCKWXeT0-HKhtCwH_mbTzglvCc08bTTqH-9SVstZC2MAhm2kpNKbEZs5xLe4kE4jzvIFaACgLp', CURRENT_TIMESTAMP);</v>
      </c>
    </row>
    <row r="1518" spans="1:1" x14ac:dyDescent="0.25">
      <c r="A1518" t="str">
        <f>"INSERT INTO `locations` (`id`, `name`, `latitude`, `longitude`, `province_id`, `region_1`, `region_2`, `region_3`, `street`, `number`, `postal`, `img`, `last_modified`) VALUES (NULL,'"&amp;SUBSTITUTE('Locations-Stops'!F1520,"'","\'")&amp;"',"&amp;IF('Locations-Stops'!D1520&lt;&gt;"",LEFT('Locations-Stops'!D1520,2)&amp;"."&amp;RIGHT('Locations-Stops'!D1520,LEN('Locations-Stops'!D1520)-2),"0")&amp;","&amp;IF('Locations-Stops'!E1520&lt;&gt;"",LEFT('Locations-Stops'!E1520,1)&amp;"."&amp;RIGHT('Locations-Stops'!E1520,LEN('Locations-Stops'!E1520)-1),"0")&amp;","&amp;IF('Locations-Stops'!G1520&lt;&gt;"",VLOOKUP('Locations-Stops'!G1520,Regions!A2:B379,2,FALSE),"0")&amp;","&amp;IF('Locations-Stops'!H1520&lt;&gt;"",VLOOKUP('Locations-Stops'!H1520,Regions!C2:D379,2,FALSE),"0")&amp;","&amp;IF('Locations-Stops'!I1520&lt;&gt;"",VLOOKUP('Locations-Stops'!I1520,Regions!F2:G379,2,FALSE),"0")&amp;","&amp;IF('Locations-Stops'!J1520&lt;&gt;"",VLOOKUP('Locations-Stops'!J1520,Regions!I2:J379,2,FALSE),"0")&amp;",'"&amp;IF('Locations-Stops'!K1520&lt;&gt;"",SUBSTITUTE('Locations-Stops'!K1520,"'","\'"),"")&amp;"','"&amp;IF('Locations-Stops'!L1520&lt;&gt;"",'Locations-Stops'!L1520,"")&amp;"','"&amp;IF('Locations-Stops'!M1520&lt;&gt;"",'Locations-Stops'!M1520,"")&amp;"','"&amp;IF('Locations-Stops'!N1520&lt;&gt;"",'Locations-Stops'!N1520,"")&amp;"', CURRENT_TIMESTAMP);"</f>
        <v>INSERT INTO `locations` (`id`, `name`, `latitude`, `longitude`, `province_id`, `region_1`, `region_2`, `region_3`, `street`, `number`, `postal`, `img`, `last_modified`) VALUES (NULL,'Amsterdam 01 - Amstel River',52.362945,4.90339,8,3,6,39,'Amstel','103','1018','https://lh3.googleusercontent.com/sHusPuV7KNHgOMyBnVdRvB9uRRF0yW8Fe4VOF1ngi6eYi-fvfxzsCpzJb8Om4fYBsLM9-jDuwr-L8WadY7A', CURRENT_TIMESTAMP);</v>
      </c>
    </row>
    <row r="1519" spans="1:1" x14ac:dyDescent="0.25">
      <c r="A1519" t="str">
        <f>"INSERT INTO `locations` (`id`, `name`, `latitude`, `longitude`, `province_id`, `region_1`, `region_2`, `region_3`, `street`, `number`, `postal`, `img`, `last_modified`) VALUES (NULL,'"&amp;SUBSTITUTE('Locations-Stops'!F1521,"'","\'")&amp;"',"&amp;IF('Locations-Stops'!D1521&lt;&gt;"",LEFT('Locations-Stops'!D1521,2)&amp;"."&amp;RIGHT('Locations-Stops'!D1521,LEN('Locations-Stops'!D1521)-2),"0")&amp;","&amp;IF('Locations-Stops'!E1521&lt;&gt;"",LEFT('Locations-Stops'!E1521,1)&amp;"."&amp;RIGHT('Locations-Stops'!E1521,LEN('Locations-Stops'!E1521)-1),"0")&amp;","&amp;IF('Locations-Stops'!G1521&lt;&gt;"",VLOOKUP('Locations-Stops'!G1521,Regions!A2:B379,2,FALSE),"0")&amp;","&amp;IF('Locations-Stops'!H1521&lt;&gt;"",VLOOKUP('Locations-Stops'!H1521,Regions!C2:D379,2,FALSE),"0")&amp;","&amp;IF('Locations-Stops'!I1521&lt;&gt;"",VLOOKUP('Locations-Stops'!I1521,Regions!F2:G379,2,FALSE),"0")&amp;","&amp;IF('Locations-Stops'!J1521&lt;&gt;"",VLOOKUP('Locations-Stops'!J1521,Regions!I2:J379,2,FALSE),"0")&amp;",'"&amp;IF('Locations-Stops'!K1521&lt;&gt;"",SUBSTITUTE('Locations-Stops'!K1521,"'","\'"),"")&amp;"','"&amp;IF('Locations-Stops'!L1521&lt;&gt;"",'Locations-Stops'!L1521,"")&amp;"','"&amp;IF('Locations-Stops'!M1521&lt;&gt;"",'Locations-Stops'!M1521,"")&amp;"','"&amp;IF('Locations-Stops'!N1521&lt;&gt;"",'Locations-Stops'!N1521,"")&amp;"', CURRENT_TIMESTAMP);"</f>
        <v>INSERT INTO `locations` (`id`, `name`, `latitude`, `longitude`, `province_id`, `region_1`, `region_2`, `region_3`, `street`, `number`, `postal`, `img`, `last_modified`) VALUES (NULL,'Tree On Street Tile',52.361556,4.904275,8,3,6,39,'Amstel','147HS','1018 EP','https://lh5.ggpht.com/jAEKvklMmt8zXZeRSHVB_JwPgM_wXdF8rqt1bjwMCH0L5KXgvJHW2uNVddf9rg56LPIUkNhlg9ntuTrF89_P', CURRENT_TIMESTAMP);</v>
      </c>
    </row>
    <row r="1520" spans="1:1" x14ac:dyDescent="0.25">
      <c r="A1520" t="str">
        <f>"INSERT INTO `locations` (`id`, `name`, `latitude`, `longitude`, `province_id`, `region_1`, `region_2`, `region_3`, `street`, `number`, `postal`, `img`, `last_modified`) VALUES (NULL,'"&amp;SUBSTITUTE('Locations-Stops'!F1522,"'","\'")&amp;"',"&amp;IF('Locations-Stops'!D1522&lt;&gt;"",LEFT('Locations-Stops'!D1522,2)&amp;"."&amp;RIGHT('Locations-Stops'!D1522,LEN('Locations-Stops'!D1522)-2),"0")&amp;","&amp;IF('Locations-Stops'!E1522&lt;&gt;"",LEFT('Locations-Stops'!E1522,1)&amp;"."&amp;RIGHT('Locations-Stops'!E1522,LEN('Locations-Stops'!E1522)-1),"0")&amp;","&amp;IF('Locations-Stops'!G1522&lt;&gt;"",VLOOKUP('Locations-Stops'!G1522,Regions!A2:B379,2,FALSE),"0")&amp;","&amp;IF('Locations-Stops'!H1522&lt;&gt;"",VLOOKUP('Locations-Stops'!H1522,Regions!C2:D379,2,FALSE),"0")&amp;","&amp;IF('Locations-Stops'!I1522&lt;&gt;"",VLOOKUP('Locations-Stops'!I1522,Regions!F2:G379,2,FALSE),"0")&amp;","&amp;IF('Locations-Stops'!J1522&lt;&gt;"",VLOOKUP('Locations-Stops'!J1522,Regions!I2:J379,2,FALSE),"0")&amp;",'"&amp;IF('Locations-Stops'!K1522&lt;&gt;"",SUBSTITUTE('Locations-Stops'!K1522,"'","\'"),"")&amp;"','"&amp;IF('Locations-Stops'!L1522&lt;&gt;"",'Locations-Stops'!L1522,"")&amp;"','"&amp;IF('Locations-Stops'!M1522&lt;&gt;"",'Locations-Stops'!M1522,"")&amp;"','"&amp;IF('Locations-Stops'!N1522&lt;&gt;"",'Locations-Stops'!N1522,"")&amp;"', CURRENT_TIMESTAMP);"</f>
        <v>INSERT INTO `locations` (`id`, `name`, `latitude`, `longitude`, `province_id`, `region_1`, `region_2`, `region_3`, `street`, `number`, `postal`, `img`, `last_modified`) VALUES (NULL,'Gymnastiek Art',52.368719,4.910247,8,3,6,39,'Anne Frankstraat','99','1018 BZ','https://lh6.ggpht.com/q4L1q2RC9QZCwUJKf5Dee5Xzng_5Y_H1BXazFLR4IaGLG-FvkLo6bi7p8MvqH-_P3WYoNA6g7ztvFjXbFQgG', CURRENT_TIMESTAMP);</v>
      </c>
    </row>
    <row r="1521" spans="1:1" x14ac:dyDescent="0.25">
      <c r="A1521" t="str">
        <f>"INSERT INTO `locations` (`id`, `name`, `latitude`, `longitude`, `province_id`, `region_1`, `region_2`, `region_3`, `street`, `number`, `postal`, `img`, `last_modified`) VALUES (NULL,'"&amp;SUBSTITUTE('Locations-Stops'!F1523,"'","\'")&amp;"',"&amp;IF('Locations-Stops'!D1523&lt;&gt;"",LEFT('Locations-Stops'!D1523,2)&amp;"."&amp;RIGHT('Locations-Stops'!D1523,LEN('Locations-Stops'!D1523)-2),"0")&amp;","&amp;IF('Locations-Stops'!E1523&lt;&gt;"",LEFT('Locations-Stops'!E1523,1)&amp;"."&amp;RIGHT('Locations-Stops'!E1523,LEN('Locations-Stops'!E1523)-1),"0")&amp;","&amp;IF('Locations-Stops'!G1523&lt;&gt;"",VLOOKUP('Locations-Stops'!G1523,Regions!A2:B379,2,FALSE),"0")&amp;","&amp;IF('Locations-Stops'!H1523&lt;&gt;"",VLOOKUP('Locations-Stops'!H1523,Regions!C2:D379,2,FALSE),"0")&amp;","&amp;IF('Locations-Stops'!I1523&lt;&gt;"",VLOOKUP('Locations-Stops'!I1523,Regions!F2:G379,2,FALSE),"0")&amp;","&amp;IF('Locations-Stops'!J1523&lt;&gt;"",VLOOKUP('Locations-Stops'!J1523,Regions!I2:J379,2,FALSE),"0")&amp;",'"&amp;IF('Locations-Stops'!K1523&lt;&gt;"",SUBSTITUTE('Locations-Stops'!K1523,"'","\'"),"")&amp;"','"&amp;IF('Locations-Stops'!L1523&lt;&gt;"",'Locations-Stops'!L1523,"")&amp;"','"&amp;IF('Locations-Stops'!M1523&lt;&gt;"",'Locations-Stops'!M1523,"")&amp;"','"&amp;IF('Locations-Stops'!N1523&lt;&gt;"",'Locations-Stops'!N1523,"")&amp;"', CURRENT_TIMESTAMP);"</f>
        <v>INSERT INTO `locations` (`id`, `name`, `latitude`, `longitude`, `province_id`, `region_1`, `region_2`, `region_3`, `street`, `number`, `postal`, `img`, `last_modified`) VALUES (NULL,'Hortus Botanicus Amsterdam',52.366636,4.906631,8,3,6,39,'Doctor D.M. Sluyspad','2142','1011','https://lh6.ggpht.com/iJ_JoWIK1JMJUEk8WtioIkvLGXPtO0biJJGUXE5BEaxHY00q5rOydOe26Oq8p459Ep-nd5KrOj593K0-ujdy', CURRENT_TIMESTAMP);</v>
      </c>
    </row>
    <row r="1522" spans="1:1" x14ac:dyDescent="0.25">
      <c r="A1522" t="str">
        <f>"INSERT INTO `locations` (`id`, `name`, `latitude`, `longitude`, `province_id`, `region_1`, `region_2`, `region_3`, `street`, `number`, `postal`, `img`, `last_modified`) VALUES (NULL,'"&amp;SUBSTITUTE('Locations-Stops'!F1524,"'","\'")&amp;"',"&amp;IF('Locations-Stops'!D1524&lt;&gt;"",LEFT('Locations-Stops'!D1524,2)&amp;"."&amp;RIGHT('Locations-Stops'!D1524,LEN('Locations-Stops'!D1524)-2),"0")&amp;","&amp;IF('Locations-Stops'!E1524&lt;&gt;"",LEFT('Locations-Stops'!E1524,1)&amp;"."&amp;RIGHT('Locations-Stops'!E1524,LEN('Locations-Stops'!E1524)-1),"0")&amp;","&amp;IF('Locations-Stops'!G1524&lt;&gt;"",VLOOKUP('Locations-Stops'!G1524,Regions!A2:B379,2,FALSE),"0")&amp;","&amp;IF('Locations-Stops'!H1524&lt;&gt;"",VLOOKUP('Locations-Stops'!H1524,Regions!C2:D379,2,FALSE),"0")&amp;","&amp;IF('Locations-Stops'!I1524&lt;&gt;"",VLOOKUP('Locations-Stops'!I1524,Regions!F2:G379,2,FALSE),"0")&amp;","&amp;IF('Locations-Stops'!J1524&lt;&gt;"",VLOOKUP('Locations-Stops'!J1524,Regions!I2:J379,2,FALSE),"0")&amp;",'"&amp;IF('Locations-Stops'!K1524&lt;&gt;"",SUBSTITUTE('Locations-Stops'!K1524,"'","\'"),"")&amp;"','"&amp;IF('Locations-Stops'!L1524&lt;&gt;"",'Locations-Stops'!L1524,"")&amp;"','"&amp;IF('Locations-Stops'!M1524&lt;&gt;"",'Locations-Stops'!M1524,"")&amp;"','"&amp;IF('Locations-Stops'!N1524&lt;&gt;"",'Locations-Stops'!N1524,"")&amp;"', CURRENT_TIMESTAMP);"</f>
        <v>INSERT INTO `locations` (`id`, `name`, `latitude`, `longitude`, `province_id`, `region_1`, `region_2`, `region_3`, `street`, `number`, `postal`, `img`, `last_modified`) VALUES (NULL,'Burcht van Berlage',52.368007,4.910658,8,3,6,39,'Henri Polaklaan','7II','1018 CP','https://lh6.ggpht.com/0qR7H2hwTPkl-HRVBatZsxWYISszK5ir1pBvnrIDfkl8BjJC8ATQxIQHrgFsFLZ0OzE-cE56fT_rGrz5-m4', CURRENT_TIMESTAMP);</v>
      </c>
    </row>
    <row r="1523" spans="1:1" x14ac:dyDescent="0.25">
      <c r="A1523" t="str">
        <f>"INSERT INTO `locations` (`id`, `name`, `latitude`, `longitude`, `province_id`, `region_1`, `region_2`, `region_3`, `street`, `number`, `postal`, `img`, `last_modified`) VALUES (NULL,'"&amp;SUBSTITUTE('Locations-Stops'!F1525,"'","\'")&amp;"',"&amp;IF('Locations-Stops'!D1525&lt;&gt;"",LEFT('Locations-Stops'!D1525,2)&amp;"."&amp;RIGHT('Locations-Stops'!D1525,LEN('Locations-Stops'!D1525)-2),"0")&amp;","&amp;IF('Locations-Stops'!E1525&lt;&gt;"",LEFT('Locations-Stops'!E1525,1)&amp;"."&amp;RIGHT('Locations-Stops'!E1525,LEN('Locations-Stops'!E1525)-1),"0")&amp;","&amp;IF('Locations-Stops'!G1525&lt;&gt;"",VLOOKUP('Locations-Stops'!G1525,Regions!A2:B379,2,FALSE),"0")&amp;","&amp;IF('Locations-Stops'!H1525&lt;&gt;"",VLOOKUP('Locations-Stops'!H1525,Regions!C2:D379,2,FALSE),"0")&amp;","&amp;IF('Locations-Stops'!I1525&lt;&gt;"",VLOOKUP('Locations-Stops'!I1525,Regions!F2:G379,2,FALSE),"0")&amp;","&amp;IF('Locations-Stops'!J1525&lt;&gt;"",VLOOKUP('Locations-Stops'!J1525,Regions!I2:J379,2,FALSE),"0")&amp;",'"&amp;IF('Locations-Stops'!K1525&lt;&gt;"",SUBSTITUTE('Locations-Stops'!K1525,"'","\'"),"")&amp;"','"&amp;IF('Locations-Stops'!L1525&lt;&gt;"",'Locations-Stops'!L1525,"")&amp;"','"&amp;IF('Locations-Stops'!M1525&lt;&gt;"",'Locations-Stops'!M1525,"")&amp;"','"&amp;IF('Locations-Stops'!N1525&lt;&gt;"",'Locations-Stops'!N1525,"")&amp;"', CURRENT_TIMESTAMP);"</f>
        <v>INSERT INTO `locations` (`id`, `name`, `latitude`, `longitude`, `province_id`, `region_1`, `region_2`, `region_3`, `street`, `number`, `postal`, `img`, `last_modified`) VALUES (NULL,'El Salvador',52.366231,4.905411,8,3,6,39,'Hortusplantsoen','1','1018 TZ','https://lh6.ggpht.com/SKFVPK652EEEmJkgGfSzwDIrJVcr_FM13l6Fshjl9zojAwwHOkkHEPTyZcnxGJMtTHg5keXNZzfGdn9UFHCw', CURRENT_TIMESTAMP);</v>
      </c>
    </row>
    <row r="1524" spans="1:1" x14ac:dyDescent="0.25">
      <c r="A1524" t="str">
        <f>"INSERT INTO `locations` (`id`, `name`, `latitude`, `longitude`, `province_id`, `region_1`, `region_2`, `region_3`, `street`, `number`, `postal`, `img`, `last_modified`) VALUES (NULL,'"&amp;SUBSTITUTE('Locations-Stops'!F1526,"'","\'")&amp;"',"&amp;IF('Locations-Stops'!D1526&lt;&gt;"",LEFT('Locations-Stops'!D1526,2)&amp;"."&amp;RIGHT('Locations-Stops'!D1526,LEN('Locations-Stops'!D1526)-2),"0")&amp;","&amp;IF('Locations-Stops'!E1526&lt;&gt;"",LEFT('Locations-Stops'!E1526,1)&amp;"."&amp;RIGHT('Locations-Stops'!E1526,LEN('Locations-Stops'!E1526)-1),"0")&amp;","&amp;IF('Locations-Stops'!G1526&lt;&gt;"",VLOOKUP('Locations-Stops'!G1526,Regions!A2:B379,2,FALSE),"0")&amp;","&amp;IF('Locations-Stops'!H1526&lt;&gt;"",VLOOKUP('Locations-Stops'!H1526,Regions!C2:D379,2,FALSE),"0")&amp;","&amp;IF('Locations-Stops'!I1526&lt;&gt;"",VLOOKUP('Locations-Stops'!I1526,Regions!F2:G379,2,FALSE),"0")&amp;","&amp;IF('Locations-Stops'!J1526&lt;&gt;"",VLOOKUP('Locations-Stops'!J1526,Regions!I2:J379,2,FALSE),"0")&amp;",'"&amp;IF('Locations-Stops'!K1526&lt;&gt;"",SUBSTITUTE('Locations-Stops'!K1526,"'","\'"),"")&amp;"','"&amp;IF('Locations-Stops'!L1526&lt;&gt;"",'Locations-Stops'!L1526,"")&amp;"','"&amp;IF('Locations-Stops'!M1526&lt;&gt;"",'Locations-Stops'!M1526,"")&amp;"','"&amp;IF('Locations-Stops'!N1526&lt;&gt;"",'Locations-Stops'!N1526,"")&amp;"', CURRENT_TIMESTAMP);"</f>
        <v>INSERT INTO `locations` (`id`, `name`, `latitude`, `longitude`, `province_id`, `region_1`, `region_2`, `region_3`, `street`, `number`, `postal`, `img`, `last_modified`) VALUES (NULL,'De Wereld Bleef Doof',52.366457,4.90611,8,3,6,39,'Hortusplantsoen','1018','1011 PZ','https://lh3.googleusercontent.com/GtDAp1xcyxaMOkz-IFbzvHe9SKgT48uiScVYb2yBTzXZNARItQOr_-7wwA93yD9ZnyNjJKT2WN7o_meXsTF1', CURRENT_TIMESTAMP);</v>
      </c>
    </row>
    <row r="1525" spans="1:1" x14ac:dyDescent="0.25">
      <c r="A1525" t="str">
        <f>"INSERT INTO `locations` (`id`, `name`, `latitude`, `longitude`, `province_id`, `region_1`, `region_2`, `region_3`, `street`, `number`, `postal`, `img`, `last_modified`) VALUES (NULL,'"&amp;SUBSTITUTE('Locations-Stops'!F1527,"'","\'")&amp;"',"&amp;IF('Locations-Stops'!D1527&lt;&gt;"",LEFT('Locations-Stops'!D1527,2)&amp;"."&amp;RIGHT('Locations-Stops'!D1527,LEN('Locations-Stops'!D1527)-2),"0")&amp;","&amp;IF('Locations-Stops'!E1527&lt;&gt;"",LEFT('Locations-Stops'!E1527,1)&amp;"."&amp;RIGHT('Locations-Stops'!E1527,LEN('Locations-Stops'!E1527)-1),"0")&amp;","&amp;IF('Locations-Stops'!G1527&lt;&gt;"",VLOOKUP('Locations-Stops'!G1527,Regions!A2:B379,2,FALSE),"0")&amp;","&amp;IF('Locations-Stops'!H1527&lt;&gt;"",VLOOKUP('Locations-Stops'!H1527,Regions!C2:D379,2,FALSE),"0")&amp;","&amp;IF('Locations-Stops'!I1527&lt;&gt;"",VLOOKUP('Locations-Stops'!I1527,Regions!F2:G379,2,FALSE),"0")&amp;","&amp;IF('Locations-Stops'!J1527&lt;&gt;"",VLOOKUP('Locations-Stops'!J1527,Regions!I2:J379,2,FALSE),"0")&amp;",'"&amp;IF('Locations-Stops'!K1527&lt;&gt;"",SUBSTITUTE('Locations-Stops'!K1527,"'","\'"),"")&amp;"','"&amp;IF('Locations-Stops'!L1527&lt;&gt;"",'Locations-Stops'!L1527,"")&amp;"','"&amp;IF('Locations-Stops'!M1527&lt;&gt;"",'Locations-Stops'!M1527,"")&amp;"','"&amp;IF('Locations-Stops'!N1527&lt;&gt;"",'Locations-Stops'!N1527,"")&amp;"', CURRENT_TIMESTAMP);"</f>
        <v>INSERT INTO `locations` (`id`, `name`, `latitude`, `longitude`, `province_id`, `region_1`, `region_2`, `region_3`, `street`, `number`, `postal`, `img`, `last_modified`) VALUES (NULL,'Excalibur',52.360189,4.907036,8,3,6,39,'Huddestraat','7','1018 HB','https://lh3.googleusercontent.com/3RvI1RWRkdoCsXY0DGtYaDxGp6YzezeevdUN8woL3dg3PdmgNT7QP3p6HkM150XggCpnOuMzO_IhVmHC_K3f', CURRENT_TIMESTAMP);</v>
      </c>
    </row>
    <row r="1526" spans="1:1" x14ac:dyDescent="0.25">
      <c r="A1526" t="str">
        <f>"INSERT INTO `locations` (`id`, `name`, `latitude`, `longitude`, `province_id`, `region_1`, `region_2`, `region_3`, `street`, `number`, `postal`, `img`, `last_modified`) VALUES (NULL,'"&amp;SUBSTITUTE('Locations-Stops'!F1528,"'","\'")&amp;"',"&amp;IF('Locations-Stops'!D1528&lt;&gt;"",LEFT('Locations-Stops'!D1528,2)&amp;"."&amp;RIGHT('Locations-Stops'!D1528,LEN('Locations-Stops'!D1528)-2),"0")&amp;","&amp;IF('Locations-Stops'!E1528&lt;&gt;"",LEFT('Locations-Stops'!E1528,1)&amp;"."&amp;RIGHT('Locations-Stops'!E1528,LEN('Locations-Stops'!E1528)-1),"0")&amp;","&amp;IF('Locations-Stops'!G1528&lt;&gt;"",VLOOKUP('Locations-Stops'!G1528,Regions!A2:B379,2,FALSE),"0")&amp;","&amp;IF('Locations-Stops'!H1528&lt;&gt;"",VLOOKUP('Locations-Stops'!H1528,Regions!C2:D379,2,FALSE),"0")&amp;","&amp;IF('Locations-Stops'!I1528&lt;&gt;"",VLOOKUP('Locations-Stops'!I1528,Regions!F2:G379,2,FALSE),"0")&amp;","&amp;IF('Locations-Stops'!J1528&lt;&gt;"",VLOOKUP('Locations-Stops'!J1528,Regions!I2:J379,2,FALSE),"0")&amp;",'"&amp;IF('Locations-Stops'!K1528&lt;&gt;"",SUBSTITUTE('Locations-Stops'!K1528,"'","\'"),"")&amp;"','"&amp;IF('Locations-Stops'!L1528&lt;&gt;"",'Locations-Stops'!L1528,"")&amp;"','"&amp;IF('Locations-Stops'!M1528&lt;&gt;"",'Locations-Stops'!M1528,"")&amp;"','"&amp;IF('Locations-Stops'!N1528&lt;&gt;"",'Locations-Stops'!N1528,"")&amp;"', CURRENT_TIMESTAMP);"</f>
        <v>INSERT INTO `locations` (`id`, `name`, `latitude`, `longitude`, `province_id`, `region_1`, `region_2`, `region_3`, `street`, `number`, `postal`, `img`, `last_modified`) VALUES (NULL,'M. S. Vaz Dias',52.366118,4.904763,8,3,6,39,'Jonas Daniël Meijerplein','','1018','https://lh5.ggpht.com/jD3NRhZ83ih58ycVh12y1YEO_E4e7oKG9e4eJtKn5xJSLUQphKutiEj2AQ41GM0wu23ji-2Ocphi3LtiKZwj', CURRENT_TIMESTAMP);</v>
      </c>
    </row>
    <row r="1527" spans="1:1" x14ac:dyDescent="0.25">
      <c r="A1527" t="str">
        <f>"INSERT INTO `locations` (`id`, `name`, `latitude`, `longitude`, `province_id`, `region_1`, `region_2`, `region_3`, `street`, `number`, `postal`, `img`, `last_modified`) VALUES (NULL,'"&amp;SUBSTITUTE('Locations-Stops'!F1529,"'","\'")&amp;"',"&amp;IF('Locations-Stops'!D1529&lt;&gt;"",LEFT('Locations-Stops'!D1529,2)&amp;"."&amp;RIGHT('Locations-Stops'!D1529,LEN('Locations-Stops'!D1529)-2),"0")&amp;","&amp;IF('Locations-Stops'!E1529&lt;&gt;"",LEFT('Locations-Stops'!E1529,1)&amp;"."&amp;RIGHT('Locations-Stops'!E1529,LEN('Locations-Stops'!E1529)-1),"0")&amp;","&amp;IF('Locations-Stops'!G1529&lt;&gt;"",VLOOKUP('Locations-Stops'!G1529,Regions!A2:B379,2,FALSE),"0")&amp;","&amp;IF('Locations-Stops'!H1529&lt;&gt;"",VLOOKUP('Locations-Stops'!H1529,Regions!C2:D379,2,FALSE),"0")&amp;","&amp;IF('Locations-Stops'!I1529&lt;&gt;"",VLOOKUP('Locations-Stops'!I1529,Regions!F2:G379,2,FALSE),"0")&amp;","&amp;IF('Locations-Stops'!J1529&lt;&gt;"",VLOOKUP('Locations-Stops'!J1529,Regions!I2:J379,2,FALSE),"0")&amp;",'"&amp;IF('Locations-Stops'!K1529&lt;&gt;"",SUBSTITUTE('Locations-Stops'!K1529,"'","\'"),"")&amp;"','"&amp;IF('Locations-Stops'!L1529&lt;&gt;"",'Locations-Stops'!L1529,"")&amp;"','"&amp;IF('Locations-Stops'!M1529&lt;&gt;"",'Locations-Stops'!M1529,"")&amp;"','"&amp;IF('Locations-Stops'!N1529&lt;&gt;"",'Locations-Stops'!N1529,"")&amp;"', CURRENT_TIMESTAMP);"</f>
        <v>INSERT INTO `locations` (`id`, `name`, `latitude`, `longitude`, `province_id`, `region_1`, `region_2`, `region_3`, `street`, `number`, `postal`, `img`, `last_modified`) VALUES (NULL,'Bolwerk Amsterdam 21: Diemen/Molen de Valk',52.361881,4.914889,8,3,6,39,'Korte \'s-Gravesandestraat','1V','1018 HK','https://lh5.ggpht.com/AOnTqISM8jIWBoDBGDbEdWoguE-EjqZgtZyyef15VvckM1P-2FOOg0Ee_vcFM9JDSfOqKPgDF8jsEjo8Um3b', CURRENT_TIMESTAMP);</v>
      </c>
    </row>
    <row r="1528" spans="1:1" x14ac:dyDescent="0.25">
      <c r="A1528" t="str">
        <f>"INSERT INTO `locations` (`id`, `name`, `latitude`, `longitude`, `province_id`, `region_1`, `region_2`, `region_3`, `street`, `number`, `postal`, `img`, `last_modified`) VALUES (NULL,'"&amp;SUBSTITUTE('Locations-Stops'!F1530,"'","\'")&amp;"',"&amp;IF('Locations-Stops'!D1530&lt;&gt;"",LEFT('Locations-Stops'!D1530,2)&amp;"."&amp;RIGHT('Locations-Stops'!D1530,LEN('Locations-Stops'!D1530)-2),"0")&amp;","&amp;IF('Locations-Stops'!E1530&lt;&gt;"",LEFT('Locations-Stops'!E1530,1)&amp;"."&amp;RIGHT('Locations-Stops'!E1530,LEN('Locations-Stops'!E1530)-1),"0")&amp;","&amp;IF('Locations-Stops'!G1530&lt;&gt;"",VLOOKUP('Locations-Stops'!G1530,Regions!A2:B379,2,FALSE),"0")&amp;","&amp;IF('Locations-Stops'!H1530&lt;&gt;"",VLOOKUP('Locations-Stops'!H1530,Regions!C2:D379,2,FALSE),"0")&amp;","&amp;IF('Locations-Stops'!I1530&lt;&gt;"",VLOOKUP('Locations-Stops'!I1530,Regions!F2:G379,2,FALSE),"0")&amp;","&amp;IF('Locations-Stops'!J1530&lt;&gt;"",VLOOKUP('Locations-Stops'!J1530,Regions!I2:J379,2,FALSE),"0")&amp;",'"&amp;IF('Locations-Stops'!K1530&lt;&gt;"",SUBSTITUTE('Locations-Stops'!K1530,"'","\'"),"")&amp;"','"&amp;IF('Locations-Stops'!L1530&lt;&gt;"",'Locations-Stops'!L1530,"")&amp;"','"&amp;IF('Locations-Stops'!M1530&lt;&gt;"",'Locations-Stops'!M1530,"")&amp;"','"&amp;IF('Locations-Stops'!N1530&lt;&gt;"",'Locations-Stops'!N1530,"")&amp;"', CURRENT_TIMESTAMP);"</f>
        <v>INSERT INTO `locations` (`id`, `name`, `latitude`, `longitude`, `province_id`, `region_1`, `region_2`, `region_3`, `street`, `number`, `postal`, `img`, `last_modified`) VALUES (NULL,'Eagle NW',52.362472,4.906923,8,3,6,39,'Nieuwe Achtergracht','33','1018 XW','https://lh4.ggpht.com/tLHWp46OZ3JnSFnrF1gkviRogywUHzK3fVCSWQzZWfFQBuX3igeIKNlJzP9GueOKt24zzoJIeHtHuE1Mh2Jlxxr_rMjfEfyHkTm2fqqsNa-QnOy6', CURRENT_TIMESTAMP);</v>
      </c>
    </row>
    <row r="1529" spans="1:1" x14ac:dyDescent="0.25">
      <c r="A1529" t="str">
        <f>"INSERT INTO `locations` (`id`, `name`, `latitude`, `longitude`, `province_id`, `region_1`, `region_2`, `region_3`, `street`, `number`, `postal`, `img`, `last_modified`) VALUES (NULL,'"&amp;SUBSTITUTE('Locations-Stops'!F1531,"'","\'")&amp;"',"&amp;IF('Locations-Stops'!D1531&lt;&gt;"",LEFT('Locations-Stops'!D1531,2)&amp;"."&amp;RIGHT('Locations-Stops'!D1531,LEN('Locations-Stops'!D1531)-2),"0")&amp;","&amp;IF('Locations-Stops'!E1531&lt;&gt;"",LEFT('Locations-Stops'!E1531,1)&amp;"."&amp;RIGHT('Locations-Stops'!E1531,LEN('Locations-Stops'!E1531)-1),"0")&amp;","&amp;IF('Locations-Stops'!G1531&lt;&gt;"",VLOOKUP('Locations-Stops'!G1531,Regions!A2:B379,2,FALSE),"0")&amp;","&amp;IF('Locations-Stops'!H1531&lt;&gt;"",VLOOKUP('Locations-Stops'!H1531,Regions!C2:D379,2,FALSE),"0")&amp;","&amp;IF('Locations-Stops'!I1531&lt;&gt;"",VLOOKUP('Locations-Stops'!I1531,Regions!F2:G379,2,FALSE),"0")&amp;","&amp;IF('Locations-Stops'!J1531&lt;&gt;"",VLOOKUP('Locations-Stops'!J1531,Regions!I2:J379,2,FALSE),"0")&amp;",'"&amp;IF('Locations-Stops'!K1531&lt;&gt;"",SUBSTITUTE('Locations-Stops'!K1531,"'","\'"),"")&amp;"','"&amp;IF('Locations-Stops'!L1531&lt;&gt;"",'Locations-Stops'!L1531,"")&amp;"','"&amp;IF('Locations-Stops'!M1531&lt;&gt;"",'Locations-Stops'!M1531,"")&amp;"','"&amp;IF('Locations-Stops'!N1531&lt;&gt;"",'Locations-Stops'!N1531,"")&amp;"', CURRENT_TIMESTAMP);"</f>
        <v>INSERT INTO `locations` (`id`, `name`, `latitude`, `longitude`, `province_id`, `region_1`, `region_2`, `region_3`, `street`, `number`, `postal`, `img`, `last_modified`) VALUES (NULL,'Eagle SE',52.362352,4.907624,8,3,6,39,'Nieuwe Achtergracht','98','1018','https://lh6.ggpht.com/V5Z3VHqtOuPyuT2bgwPitl5NR2v6lNxLL6w9ztdIpSVjUKGt9Y_skarp1TxQZ1TTp-2VYJvV7O5ZT6izIU6n4okz4HWFFje-VxtLTUElfjNLa7ee', CURRENT_TIMESTAMP);</v>
      </c>
    </row>
    <row r="1530" spans="1:1" x14ac:dyDescent="0.25">
      <c r="A1530" t="str">
        <f>"INSERT INTO `locations` (`id`, `name`, `latitude`, `longitude`, `province_id`, `region_1`, `region_2`, `region_3`, `street`, `number`, `postal`, `img`, `last_modified`) VALUES (NULL,'"&amp;SUBSTITUTE('Locations-Stops'!F1532,"'","\'")&amp;"',"&amp;IF('Locations-Stops'!D1532&lt;&gt;"",LEFT('Locations-Stops'!D1532,2)&amp;"."&amp;RIGHT('Locations-Stops'!D1532,LEN('Locations-Stops'!D1532)-2),"0")&amp;","&amp;IF('Locations-Stops'!E1532&lt;&gt;"",LEFT('Locations-Stops'!E1532,1)&amp;"."&amp;RIGHT('Locations-Stops'!E1532,LEN('Locations-Stops'!E1532)-1),"0")&amp;","&amp;IF('Locations-Stops'!G1532&lt;&gt;"",VLOOKUP('Locations-Stops'!G1532,Regions!A2:B379,2,FALSE),"0")&amp;","&amp;IF('Locations-Stops'!H1532&lt;&gt;"",VLOOKUP('Locations-Stops'!H1532,Regions!C2:D379,2,FALSE),"0")&amp;","&amp;IF('Locations-Stops'!I1532&lt;&gt;"",VLOOKUP('Locations-Stops'!I1532,Regions!F2:G379,2,FALSE),"0")&amp;","&amp;IF('Locations-Stops'!J1532&lt;&gt;"",VLOOKUP('Locations-Stops'!J1532,Regions!I2:J379,2,FALSE),"0")&amp;",'"&amp;IF('Locations-Stops'!K1532&lt;&gt;"",SUBSTITUTE('Locations-Stops'!K1532,"'","\'"),"")&amp;"','"&amp;IF('Locations-Stops'!L1532&lt;&gt;"",'Locations-Stops'!L1532,"")&amp;"','"&amp;IF('Locations-Stops'!M1532&lt;&gt;"",'Locations-Stops'!M1532,"")&amp;"','"&amp;IF('Locations-Stops'!N1532&lt;&gt;"",'Locations-Stops'!N1532,"")&amp;"', CURRENT_TIMESTAMP);"</f>
        <v>INSERT INTO `locations` (`id`, `name`, `latitude`, `longitude`, `province_id`, `region_1`, `region_2`, `region_3`, `street`, `number`, `postal`, `img`, `last_modified`) VALUES (NULL,'Joodsche Invalide Herdenkingsmonument',52.362359,4.907934,8,3,6,39,'Nieuwe Achtergracht','100','1018 WT','https://lh5.ggpht.com/eKxt2eXyGKVBMU76GX0aDUfScAD5PV_iuRuipI9wccJ4h5z23EjExo4mpHQs1l5NkDS-rObcevOJU6SmUNd05w', CURRENT_TIMESTAMP);</v>
      </c>
    </row>
    <row r="1531" spans="1:1" x14ac:dyDescent="0.25">
      <c r="A1531" t="str">
        <f>"INSERT INTO `locations` (`id`, `name`, `latitude`, `longitude`, `province_id`, `region_1`, `region_2`, `region_3`, `street`, `number`, `postal`, `img`, `last_modified`) VALUES (NULL,'"&amp;SUBSTITUTE('Locations-Stops'!F1533,"'","\'")&amp;"',"&amp;IF('Locations-Stops'!D1533&lt;&gt;"",LEFT('Locations-Stops'!D1533,2)&amp;"."&amp;RIGHT('Locations-Stops'!D1533,LEN('Locations-Stops'!D1533)-2),"0")&amp;","&amp;IF('Locations-Stops'!E1533&lt;&gt;"",LEFT('Locations-Stops'!E1533,1)&amp;"."&amp;RIGHT('Locations-Stops'!E1533,LEN('Locations-Stops'!E1533)-1),"0")&amp;","&amp;IF('Locations-Stops'!G1533&lt;&gt;"",VLOOKUP('Locations-Stops'!G1533,Regions!A2:B379,2,FALSE),"0")&amp;","&amp;IF('Locations-Stops'!H1533&lt;&gt;"",VLOOKUP('Locations-Stops'!H1533,Regions!C2:D379,2,FALSE),"0")&amp;","&amp;IF('Locations-Stops'!I1533&lt;&gt;"",VLOOKUP('Locations-Stops'!I1533,Regions!F2:G379,2,FALSE),"0")&amp;","&amp;IF('Locations-Stops'!J1533&lt;&gt;"",VLOOKUP('Locations-Stops'!J1533,Regions!I2:J379,2,FALSE),"0")&amp;",'"&amp;IF('Locations-Stops'!K1533&lt;&gt;"",SUBSTITUTE('Locations-Stops'!K1533,"'","\'"),"")&amp;"','"&amp;IF('Locations-Stops'!L1533&lt;&gt;"",'Locations-Stops'!L1533,"")&amp;"','"&amp;IF('Locations-Stops'!M1533&lt;&gt;"",'Locations-Stops'!M1533,"")&amp;"','"&amp;IF('Locations-Stops'!N1533&lt;&gt;"",'Locations-Stops'!N1533,"")&amp;"', CURRENT_TIMESTAMP);"</f>
        <v>INSERT INTO `locations` (`id`, `name`, `latitude`, `longitude`, `province_id`, `region_1`, `region_2`, `region_3`, `street`, `number`, `postal`, `img`, `last_modified`) VALUES (NULL,'Hermitage Support',52.365579,4.903296,8,3,6,39,'Nieuwe Herengracht','14','1018 DP','https://lh5.ggpht.com/w9kF-1--TkQkNipnOAQj_Ll5viO34t2PT_MOz72JldfgAdrDenus3PmaWSZxlKZ0V1pB4Z6polbVjpxvuDOW', CURRENT_TIMESTAMP);</v>
      </c>
    </row>
    <row r="1532" spans="1:1" x14ac:dyDescent="0.25">
      <c r="A1532" t="str">
        <f>"INSERT INTO `locations` (`id`, `name`, `latitude`, `longitude`, `province_id`, `region_1`, `region_2`, `region_3`, `street`, `number`, `postal`, `img`, `last_modified`) VALUES (NULL,'"&amp;SUBSTITUTE('Locations-Stops'!F1534,"'","\'")&amp;"',"&amp;IF('Locations-Stops'!D1534&lt;&gt;"",LEFT('Locations-Stops'!D1534,2)&amp;"."&amp;RIGHT('Locations-Stops'!D1534,LEN('Locations-Stops'!D1534)-2),"0")&amp;","&amp;IF('Locations-Stops'!E1534&lt;&gt;"",LEFT('Locations-Stops'!E1534,1)&amp;"."&amp;RIGHT('Locations-Stops'!E1534,LEN('Locations-Stops'!E1534)-1),"0")&amp;","&amp;IF('Locations-Stops'!G1534&lt;&gt;"",VLOOKUP('Locations-Stops'!G1534,Regions!A2:B379,2,FALSE),"0")&amp;","&amp;IF('Locations-Stops'!H1534&lt;&gt;"",VLOOKUP('Locations-Stops'!H1534,Regions!C2:D379,2,FALSE),"0")&amp;","&amp;IF('Locations-Stops'!I1534&lt;&gt;"",VLOOKUP('Locations-Stops'!I1534,Regions!F2:G379,2,FALSE),"0")&amp;","&amp;IF('Locations-Stops'!J1534&lt;&gt;"",VLOOKUP('Locations-Stops'!J1534,Regions!I2:J379,2,FALSE),"0")&amp;",'"&amp;IF('Locations-Stops'!K1534&lt;&gt;"",SUBSTITUTE('Locations-Stops'!K1534,"'","\'"),"")&amp;"','"&amp;IF('Locations-Stops'!L1534&lt;&gt;"",'Locations-Stops'!L1534,"")&amp;"','"&amp;IF('Locations-Stops'!M1534&lt;&gt;"",'Locations-Stops'!M1534,"")&amp;"','"&amp;IF('Locations-Stops'!N1534&lt;&gt;"",'Locations-Stops'!N1534,"")&amp;"', CURRENT_TIMESTAMP);"</f>
        <v>INSERT INTO `locations` (`id`, `name`, `latitude`, `longitude`, `province_id`, `region_1`, `region_2`, `region_3`, `street`, `number`, `postal`, `img`, `last_modified`) VALUES (NULL,'Katja En Eddy',52.365192,4.90388,8,3,6,39,'Nieuwe Keizersgracht','1','1011 RL','https://lh4.ggpht.com/v9ZBd0i3J5nm7Gr0n1CpQWAiJRpuZGXvNRkNZxQ-TJOeVOXQteNeywiyIZCWuzcdmYaI54O7DQsFcfG3dXgw', CURRENT_TIMESTAMP);</v>
      </c>
    </row>
    <row r="1533" spans="1:1" x14ac:dyDescent="0.25">
      <c r="A1533" t="str">
        <f>"INSERT INTO `locations` (`id`, `name`, `latitude`, `longitude`, `province_id`, `region_1`, `region_2`, `region_3`, `street`, `number`, `postal`, `img`, `last_modified`) VALUES (NULL,'"&amp;SUBSTITUTE('Locations-Stops'!F1535,"'","\'")&amp;"',"&amp;IF('Locations-Stops'!D1535&lt;&gt;"",LEFT('Locations-Stops'!D1535,2)&amp;"."&amp;RIGHT('Locations-Stops'!D1535,LEN('Locations-Stops'!D1535)-2),"0")&amp;","&amp;IF('Locations-Stops'!E1535&lt;&gt;"",LEFT('Locations-Stops'!E1535,1)&amp;"."&amp;RIGHT('Locations-Stops'!E1535,LEN('Locations-Stops'!E1535)-1),"0")&amp;","&amp;IF('Locations-Stops'!G1535&lt;&gt;"",VLOOKUP('Locations-Stops'!G1535,Regions!A2:B379,2,FALSE),"0")&amp;","&amp;IF('Locations-Stops'!H1535&lt;&gt;"",VLOOKUP('Locations-Stops'!H1535,Regions!C2:D379,2,FALSE),"0")&amp;","&amp;IF('Locations-Stops'!I1535&lt;&gt;"",VLOOKUP('Locations-Stops'!I1535,Regions!F2:G379,2,FALSE),"0")&amp;","&amp;IF('Locations-Stops'!J1535&lt;&gt;"",VLOOKUP('Locations-Stops'!J1535,Regions!I2:J379,2,FALSE),"0")&amp;",'"&amp;IF('Locations-Stops'!K1535&lt;&gt;"",SUBSTITUTE('Locations-Stops'!K1535,"'","\'"),"")&amp;"','"&amp;IF('Locations-Stops'!L1535&lt;&gt;"",'Locations-Stops'!L1535,"")&amp;"','"&amp;IF('Locations-Stops'!M1535&lt;&gt;"",'Locations-Stops'!M1535,"")&amp;"','"&amp;IF('Locations-Stops'!N1535&lt;&gt;"",'Locations-Stops'!N1535,"")&amp;"', CURRENT_TIMESTAMP);"</f>
        <v>INSERT INTO `locations` (`id`, `name`, `latitude`, `longitude`, `province_id`, `region_1`, `region_2`, `region_3`, `street`, `number`, `postal`, `img`, `last_modified`) VALUES (NULL,'Monument voor slachtoffers van de Tweede Wereldoorlog 1',52.364816,4.902851,8,3,6,39,'Nieuwe Keizersgracht','3','1018','https://lh5.ggpht.com/d5_omCn8P6geD9LVsUntH3E_E7MoOoMh-P8rJhekL4YYHMRqej8pAdmb1vmaL7Gh4RKBtAYc0B2ymL0PwT39', CURRENT_TIMESTAMP);</v>
      </c>
    </row>
    <row r="1534" spans="1:1" x14ac:dyDescent="0.25">
      <c r="A1534" t="str">
        <f>"INSERT INTO `locations` (`id`, `name`, `latitude`, `longitude`, `province_id`, `region_1`, `region_2`, `region_3`, `street`, `number`, `postal`, `img`, `last_modified`) VALUES (NULL,'"&amp;SUBSTITUTE('Locations-Stops'!F1536,"'","\'")&amp;"',"&amp;IF('Locations-Stops'!D1536&lt;&gt;"",LEFT('Locations-Stops'!D1536,2)&amp;"."&amp;RIGHT('Locations-Stops'!D1536,LEN('Locations-Stops'!D1536)-2),"0")&amp;","&amp;IF('Locations-Stops'!E1536&lt;&gt;"",LEFT('Locations-Stops'!E1536,1)&amp;"."&amp;RIGHT('Locations-Stops'!E1536,LEN('Locations-Stops'!E1536)-1),"0")&amp;","&amp;IF('Locations-Stops'!G1536&lt;&gt;"",VLOOKUP('Locations-Stops'!G1536,Regions!A2:B379,2,FALSE),"0")&amp;","&amp;IF('Locations-Stops'!H1536&lt;&gt;"",VLOOKUP('Locations-Stops'!H1536,Regions!C2:D379,2,FALSE),"0")&amp;","&amp;IF('Locations-Stops'!I1536&lt;&gt;"",VLOOKUP('Locations-Stops'!I1536,Regions!F2:G379,2,FALSE),"0")&amp;","&amp;IF('Locations-Stops'!J1536&lt;&gt;"",VLOOKUP('Locations-Stops'!J1536,Regions!I2:J379,2,FALSE),"0")&amp;",'"&amp;IF('Locations-Stops'!K1536&lt;&gt;"",SUBSTITUTE('Locations-Stops'!K1536,"'","\'"),"")&amp;"','"&amp;IF('Locations-Stops'!L1536&lt;&gt;"",'Locations-Stops'!L1536,"")&amp;"','"&amp;IF('Locations-Stops'!M1536&lt;&gt;"",'Locations-Stops'!M1536,"")&amp;"','"&amp;IF('Locations-Stops'!N1536&lt;&gt;"",'Locations-Stops'!N1536,"")&amp;"', CURRENT_TIMESTAMP);"</f>
        <v>INSERT INTO `locations` (`id`, `name`, `latitude`, `longitude`, `province_id`, `region_1`, `region_2`, `region_3`, `street`, `number`, `postal`, `img`, `last_modified`) VALUES (NULL,'Monument voor slachtoffers van de Tweede Wereldoorlog 22',52.365202,4.904903,8,3,6,39,'Nieuwe Keizersgracht','3','1018','https://lh5.ggpht.com/wuQxujmEtMiAdtX8Sjtmn3Vkak3zGmhQEGV8p0nhTciGWPXtW2N2L4ZhQM8tFKuQyc1LFHUJ4kefka-O6ysg', CURRENT_TIMESTAMP);</v>
      </c>
    </row>
    <row r="1535" spans="1:1" x14ac:dyDescent="0.25">
      <c r="A1535" t="str">
        <f>"INSERT INTO `locations` (`id`, `name`, `latitude`, `longitude`, `province_id`, `region_1`, `region_2`, `region_3`, `street`, `number`, `postal`, `img`, `last_modified`) VALUES (NULL,'"&amp;SUBSTITUTE('Locations-Stops'!F1537,"'","\'")&amp;"',"&amp;IF('Locations-Stops'!D1537&lt;&gt;"",LEFT('Locations-Stops'!D1537,2)&amp;"."&amp;RIGHT('Locations-Stops'!D1537,LEN('Locations-Stops'!D1537)-2),"0")&amp;","&amp;IF('Locations-Stops'!E1537&lt;&gt;"",LEFT('Locations-Stops'!E1537,1)&amp;"."&amp;RIGHT('Locations-Stops'!E1537,LEN('Locations-Stops'!E1537)-1),"0")&amp;","&amp;IF('Locations-Stops'!G1537&lt;&gt;"",VLOOKUP('Locations-Stops'!G1537,Regions!A2:B379,2,FALSE),"0")&amp;","&amp;IF('Locations-Stops'!H1537&lt;&gt;"",VLOOKUP('Locations-Stops'!H1537,Regions!C2:D379,2,FALSE),"0")&amp;","&amp;IF('Locations-Stops'!I1537&lt;&gt;"",VLOOKUP('Locations-Stops'!I1537,Regions!F2:G379,2,FALSE),"0")&amp;","&amp;IF('Locations-Stops'!J1537&lt;&gt;"",VLOOKUP('Locations-Stops'!J1537,Regions!I2:J379,2,FALSE),"0")&amp;",'"&amp;IF('Locations-Stops'!K1537&lt;&gt;"",SUBSTITUTE('Locations-Stops'!K1537,"'","\'"),"")&amp;"','"&amp;IF('Locations-Stops'!L1537&lt;&gt;"",'Locations-Stops'!L1537,"")&amp;"','"&amp;IF('Locations-Stops'!M1537&lt;&gt;"",'Locations-Stops'!M1537,"")&amp;"','"&amp;IF('Locations-Stops'!N1537&lt;&gt;"",'Locations-Stops'!N1537,"")&amp;"', CURRENT_TIMESTAMP);"</f>
        <v>INSERT INTO `locations` (`id`, `name`, `latitude`, `longitude`, `province_id`, `region_1`, `region_2`, `region_3`, `street`, `number`, `postal`, `img`, `last_modified`) VALUES (NULL,'Barmhartigheid',52.365156,4.906739,8,3,6,39,'Nieuwe Keizersgracht','94','1018 VE','https://lh5.ggpht.com/gKPgEAQ1gbOWkasBUKjfreSfHeYObBbMkrfNLBpFUDB7tStpSZmPW0h9lbIWHcf8OiWaQ_O8V7KSvFIV7cc', CURRENT_TIMESTAMP);</v>
      </c>
    </row>
    <row r="1536" spans="1:1" x14ac:dyDescent="0.25">
      <c r="A1536" t="str">
        <f>"INSERT INTO `locations` (`id`, `name`, `latitude`, `longitude`, `province_id`, `region_1`, `region_2`, `region_3`, `street`, `number`, `postal`, `img`, `last_modified`) VALUES (NULL,'"&amp;SUBSTITUTE('Locations-Stops'!F1538,"'","\'")&amp;"',"&amp;IF('Locations-Stops'!D1538&lt;&gt;"",LEFT('Locations-Stops'!D1538,2)&amp;"."&amp;RIGHT('Locations-Stops'!D1538,LEN('Locations-Stops'!D1538)-2),"0")&amp;","&amp;IF('Locations-Stops'!E1538&lt;&gt;"",LEFT('Locations-Stops'!E1538,1)&amp;"."&amp;RIGHT('Locations-Stops'!E1538,LEN('Locations-Stops'!E1538)-1),"0")&amp;","&amp;IF('Locations-Stops'!G1538&lt;&gt;"",VLOOKUP('Locations-Stops'!G1538,Regions!A2:B379,2,FALSE),"0")&amp;","&amp;IF('Locations-Stops'!H1538&lt;&gt;"",VLOOKUP('Locations-Stops'!H1538,Regions!C2:D379,2,FALSE),"0")&amp;","&amp;IF('Locations-Stops'!I1538&lt;&gt;"",VLOOKUP('Locations-Stops'!I1538,Regions!F2:G379,2,FALSE),"0")&amp;","&amp;IF('Locations-Stops'!J1538&lt;&gt;"",VLOOKUP('Locations-Stops'!J1538,Regions!I2:J379,2,FALSE),"0")&amp;",'"&amp;IF('Locations-Stops'!K1538&lt;&gt;"",SUBSTITUTE('Locations-Stops'!K1538,"'","\'"),"")&amp;"','"&amp;IF('Locations-Stops'!L1538&lt;&gt;"",'Locations-Stops'!L1538,"")&amp;"','"&amp;IF('Locations-Stops'!M1538&lt;&gt;"",'Locations-Stops'!M1538,"")&amp;"','"&amp;IF('Locations-Stops'!N1538&lt;&gt;"",'Locations-Stops'!N1538,"")&amp;"', CURRENT_TIMESTAMP);"</f>
        <v>INSERT INTO `locations` (`id`, `name`, `latitude`, `longitude`, `province_id`, `region_1`, `region_2`, `region_3`, `street`, `number`, `postal`, `img`, `last_modified`) VALUES (NULL,'Schaduwkade',52.365253,4.905283,8,3,6,39,'Nieuwe Keizersgracht','13B','1018 DR','https://lh3.googleusercontent.com/OExz0JoMNRygRuHdJoA1p4fSsWMGVH6M4ZcC9hQwmnogEtsmn5kysLavt84ACVx1z2JaWHzpwtxWjc9NWKBtIA', CURRENT_TIMESTAMP);</v>
      </c>
    </row>
    <row r="1537" spans="1:1" x14ac:dyDescent="0.25">
      <c r="A1537" t="str">
        <f>"INSERT INTO `locations` (`id`, `name`, `latitude`, `longitude`, `province_id`, `region_1`, `region_2`, `region_3`, `street`, `number`, `postal`, `img`, `last_modified`) VALUES (NULL,'"&amp;SUBSTITUTE('Locations-Stops'!F1539,"'","\'")&amp;"',"&amp;IF('Locations-Stops'!D1539&lt;&gt;"",LEFT('Locations-Stops'!D1539,2)&amp;"."&amp;RIGHT('Locations-Stops'!D1539,LEN('Locations-Stops'!D1539)-2),"0")&amp;","&amp;IF('Locations-Stops'!E1539&lt;&gt;"",LEFT('Locations-Stops'!E1539,1)&amp;"."&amp;RIGHT('Locations-Stops'!E1539,LEN('Locations-Stops'!E1539)-1),"0")&amp;","&amp;IF('Locations-Stops'!G1539&lt;&gt;"",VLOOKUP('Locations-Stops'!G1539,Regions!A2:B379,2,FALSE),"0")&amp;","&amp;IF('Locations-Stops'!H1539&lt;&gt;"",VLOOKUP('Locations-Stops'!H1539,Regions!C2:D379,2,FALSE),"0")&amp;","&amp;IF('Locations-Stops'!I1539&lt;&gt;"",VLOOKUP('Locations-Stops'!I1539,Regions!F2:G379,2,FALSE),"0")&amp;","&amp;IF('Locations-Stops'!J1539&lt;&gt;"",VLOOKUP('Locations-Stops'!J1539,Regions!I2:J379,2,FALSE),"0")&amp;",'"&amp;IF('Locations-Stops'!K1539&lt;&gt;"",SUBSTITUTE('Locations-Stops'!K1539,"'","\'"),"")&amp;"','"&amp;IF('Locations-Stops'!L1539&lt;&gt;"",'Locations-Stops'!L1539,"")&amp;"','"&amp;IF('Locations-Stops'!M1539&lt;&gt;"",'Locations-Stops'!M1539,"")&amp;"','"&amp;IF('Locations-Stops'!N1539&lt;&gt;"",'Locations-Stops'!N1539,"")&amp;"', CURRENT_TIMESTAMP);"</f>
        <v>INSERT INTO `locations` (`id`, `name`, `latitude`, `longitude`, `province_id`, `region_1`, `region_2`, `region_3`, `street`, `number`, `postal`, `img`, `last_modified`) VALUES (NULL,'Versierde Klokgevel',52.365489,4.905979,8,3,6,39,'Nieuwe Keizersgracht','17C','1018 VA','https://lh6.ggpht.com/x2CuMxUwFxH-JbOzellRidLyGxbaFzlvTLXzk3-uUyfy8iH-SirvwwCtF5gb7LM_r8aj7H2KszvwclWsGAY5', CURRENT_TIMESTAMP);</v>
      </c>
    </row>
    <row r="1538" spans="1:1" x14ac:dyDescent="0.25">
      <c r="A1538" t="str">
        <f>"INSERT INTO `locations` (`id`, `name`, `latitude`, `longitude`, `province_id`, `region_1`, `region_2`, `region_3`, `street`, `number`, `postal`, `img`, `last_modified`) VALUES (NULL,'"&amp;SUBSTITUTE('Locations-Stops'!F1540,"'","\'")&amp;"',"&amp;IF('Locations-Stops'!D1540&lt;&gt;"",LEFT('Locations-Stops'!D1540,2)&amp;"."&amp;RIGHT('Locations-Stops'!D1540,LEN('Locations-Stops'!D1540)-2),"0")&amp;","&amp;IF('Locations-Stops'!E1540&lt;&gt;"",LEFT('Locations-Stops'!E1540,1)&amp;"."&amp;RIGHT('Locations-Stops'!E1540,LEN('Locations-Stops'!E1540)-1),"0")&amp;","&amp;IF('Locations-Stops'!G1540&lt;&gt;"",VLOOKUP('Locations-Stops'!G1540,Regions!A2:B379,2,FALSE),"0")&amp;","&amp;IF('Locations-Stops'!H1540&lt;&gt;"",VLOOKUP('Locations-Stops'!H1540,Regions!C2:D379,2,FALSE),"0")&amp;","&amp;IF('Locations-Stops'!I1540&lt;&gt;"",VLOOKUP('Locations-Stops'!I1540,Regions!F2:G379,2,FALSE),"0")&amp;","&amp;IF('Locations-Stops'!J1540&lt;&gt;"",VLOOKUP('Locations-Stops'!J1540,Regions!I2:J379,2,FALSE),"0")&amp;",'"&amp;IF('Locations-Stops'!K1540&lt;&gt;"",SUBSTITUTE('Locations-Stops'!K1540,"'","\'"),"")&amp;"','"&amp;IF('Locations-Stops'!L1540&lt;&gt;"",'Locations-Stops'!L1540,"")&amp;"','"&amp;IF('Locations-Stops'!M1540&lt;&gt;"",'Locations-Stops'!M1540,"")&amp;"','"&amp;IF('Locations-Stops'!N1540&lt;&gt;"",'Locations-Stops'!N1540,"")&amp;"', CURRENT_TIMESTAMP);"</f>
        <v>INSERT INTO `locations` (`id`, `name`, `latitude`, `longitude`, `province_id`, `region_1`, `region_2`, `region_3`, `street`, `number`, `postal`, `img`, `last_modified`) VALUES (NULL,'VanBrantsRusHofie',52.364686,4.904064,8,3,6,39,'Nieuwe Keizersgracht','44C','1018 DS','https://lh6.ggpht.com/fsOev-BSIMDs1NHWVSPwwQnnZR31su5Yjp6gSKB1OfizljMjrJdP1W1pQJC_F446l8GgOg56SNJiuechWKbg', CURRENT_TIMESTAMP);</v>
      </c>
    </row>
    <row r="1539" spans="1:1" x14ac:dyDescent="0.25">
      <c r="A1539" t="str">
        <f>"INSERT INTO `locations` (`id`, `name`, `latitude`, `longitude`, `province_id`, `region_1`, `region_2`, `region_3`, `street`, `number`, `postal`, `img`, `last_modified`) VALUES (NULL,'"&amp;SUBSTITUTE('Locations-Stops'!F1541,"'","\'")&amp;"',"&amp;IF('Locations-Stops'!D1541&lt;&gt;"",LEFT('Locations-Stops'!D1541,2)&amp;"."&amp;RIGHT('Locations-Stops'!D1541,LEN('Locations-Stops'!D1541)-2),"0")&amp;","&amp;IF('Locations-Stops'!E1541&lt;&gt;"",LEFT('Locations-Stops'!E1541,1)&amp;"."&amp;RIGHT('Locations-Stops'!E1541,LEN('Locations-Stops'!E1541)-1),"0")&amp;","&amp;IF('Locations-Stops'!G1541&lt;&gt;"",VLOOKUP('Locations-Stops'!G1541,Regions!A2:B379,2,FALSE),"0")&amp;","&amp;IF('Locations-Stops'!H1541&lt;&gt;"",VLOOKUP('Locations-Stops'!H1541,Regions!C2:D379,2,FALSE),"0")&amp;","&amp;IF('Locations-Stops'!I1541&lt;&gt;"",VLOOKUP('Locations-Stops'!I1541,Regions!F2:G379,2,FALSE),"0")&amp;","&amp;IF('Locations-Stops'!J1541&lt;&gt;"",VLOOKUP('Locations-Stops'!J1541,Regions!I2:J379,2,FALSE),"0")&amp;",'"&amp;IF('Locations-Stops'!K1541&lt;&gt;"",SUBSTITUTE('Locations-Stops'!K1541,"'","\'"),"")&amp;"','"&amp;IF('Locations-Stops'!L1541&lt;&gt;"",'Locations-Stops'!L1541,"")&amp;"','"&amp;IF('Locations-Stops'!M1541&lt;&gt;"",'Locations-Stops'!M1541,"")&amp;"','"&amp;IF('Locations-Stops'!N1541&lt;&gt;"",'Locations-Stops'!N1541,"")&amp;"', CURRENT_TIMESTAMP);"</f>
        <v>INSERT INTO `locations` (`id`, `name`, `latitude`, `longitude`, `province_id`, `region_1`, `region_2`, `region_3`, `street`, `number`, `postal`, `img`, `last_modified`) VALUES (NULL,'The Carriers',52.364796,4.904838,8,3,6,39,'Nieuwe Keizersgracht','60II','1018 DT','https://lh5.ggpht.com/Pp0BlS8Ds5yjz2pbl7sm-Y8ac7sblWueuJPrOHIzFGfiwHnDgF5i4HLm7JkJZDwUifLKtU7b6cqfq4Tmidh3', CURRENT_TIMESTAMP);</v>
      </c>
    </row>
    <row r="1540" spans="1:1" x14ac:dyDescent="0.25">
      <c r="A1540" t="str">
        <f>"INSERT INTO `locations` (`id`, `name`, `latitude`, `longitude`, `province_id`, `region_1`, `region_2`, `region_3`, `street`, `number`, `postal`, `img`, `last_modified`) VALUES (NULL,'"&amp;SUBSTITUTE('Locations-Stops'!F1542,"'","\'")&amp;"',"&amp;IF('Locations-Stops'!D1542&lt;&gt;"",LEFT('Locations-Stops'!D1542,2)&amp;"."&amp;RIGHT('Locations-Stops'!D1542,LEN('Locations-Stops'!D1542)-2),"0")&amp;","&amp;IF('Locations-Stops'!E1542&lt;&gt;"",LEFT('Locations-Stops'!E1542,1)&amp;"."&amp;RIGHT('Locations-Stops'!E1542,LEN('Locations-Stops'!E1542)-1),"0")&amp;","&amp;IF('Locations-Stops'!G1542&lt;&gt;"",VLOOKUP('Locations-Stops'!G1542,Regions!A2:B379,2,FALSE),"0")&amp;","&amp;IF('Locations-Stops'!H1542&lt;&gt;"",VLOOKUP('Locations-Stops'!H1542,Regions!C2:D379,2,FALSE),"0")&amp;","&amp;IF('Locations-Stops'!I1542&lt;&gt;"",VLOOKUP('Locations-Stops'!I1542,Regions!F2:G379,2,FALSE),"0")&amp;","&amp;IF('Locations-Stops'!J1542&lt;&gt;"",VLOOKUP('Locations-Stops'!J1542,Regions!I2:J379,2,FALSE),"0")&amp;",'"&amp;IF('Locations-Stops'!K1542&lt;&gt;"",SUBSTITUTE('Locations-Stops'!K1542,"'","\'"),"")&amp;"','"&amp;IF('Locations-Stops'!L1542&lt;&gt;"",'Locations-Stops'!L1542,"")&amp;"','"&amp;IF('Locations-Stops'!M1542&lt;&gt;"",'Locations-Stops'!M1542,"")&amp;"','"&amp;IF('Locations-Stops'!N1542&lt;&gt;"",'Locations-Stops'!N1542,"")&amp;"', CURRENT_TIMESTAMP);"</f>
        <v>INSERT INTO `locations` (`id`, `name`, `latitude`, `longitude`, `province_id`, `region_1`, `region_2`, `region_3`, `street`, `number`, `postal`, `img`, `last_modified`) VALUES (NULL,'Lion in Amsterdam',52.364895,4.909703,8,3,6,39,'Nieuwe Kerkstraat','156','1012 WX','https://lh4.ggpht.com/lxUPQ2TlPzcBUhWQZ8rglyW5cxkCqjGtR91g0SBii-xSpaZC9wbcCIzbAd_Mm8KCtaaLsXnHk8F_iu-LKqxqig', CURRENT_TIMESTAMP);</v>
      </c>
    </row>
    <row r="1541" spans="1:1" x14ac:dyDescent="0.25">
      <c r="A1541" t="str">
        <f>"INSERT INTO `locations` (`id`, `name`, `latitude`, `longitude`, `province_id`, `region_1`, `region_2`, `region_3`, `street`, `number`, `postal`, `img`, `last_modified`) VALUES (NULL,'"&amp;SUBSTITUTE('Locations-Stops'!F1543,"'","\'")&amp;"',"&amp;IF('Locations-Stops'!D1543&lt;&gt;"",LEFT('Locations-Stops'!D1543,2)&amp;"."&amp;RIGHT('Locations-Stops'!D1543,LEN('Locations-Stops'!D1543)-2),"0")&amp;","&amp;IF('Locations-Stops'!E1543&lt;&gt;"",LEFT('Locations-Stops'!E1543,1)&amp;"."&amp;RIGHT('Locations-Stops'!E1543,LEN('Locations-Stops'!E1543)-1),"0")&amp;","&amp;IF('Locations-Stops'!G1543&lt;&gt;"",VLOOKUP('Locations-Stops'!G1543,Regions!A2:B379,2,FALSE),"0")&amp;","&amp;IF('Locations-Stops'!H1543&lt;&gt;"",VLOOKUP('Locations-Stops'!H1543,Regions!C2:D379,2,FALSE),"0")&amp;","&amp;IF('Locations-Stops'!I1543&lt;&gt;"",VLOOKUP('Locations-Stops'!I1543,Regions!F2:G379,2,FALSE),"0")&amp;","&amp;IF('Locations-Stops'!J1543&lt;&gt;"",VLOOKUP('Locations-Stops'!J1543,Regions!I2:J379,2,FALSE),"0")&amp;",'"&amp;IF('Locations-Stops'!K1543&lt;&gt;"",SUBSTITUTE('Locations-Stops'!K1543,"'","\'"),"")&amp;"','"&amp;IF('Locations-Stops'!L1543&lt;&gt;"",'Locations-Stops'!L1543,"")&amp;"','"&amp;IF('Locations-Stops'!M1543&lt;&gt;"",'Locations-Stops'!M1543,"")&amp;"','"&amp;IF('Locations-Stops'!N1543&lt;&gt;"",'Locations-Stops'!N1543,"")&amp;"', CURRENT_TIMESTAMP);"</f>
        <v>INSERT INTO `locations` (`id`, `name`, `latitude`, `longitude`, `province_id`, `region_1`, `region_2`, `region_3`, `street`, `number`, `postal`, `img`, `last_modified`) VALUES (NULL,'Two Lions',52.364001,4.907973,8,3,6,39,'Nieuwe Prinsengracht','89','1018 VR','https://lh4.ggpht.com/5JL4R9GW7lMPqayUDbzsJygxuEdEYaiUO8DBLfO08_ZWlxmqKQxhP1V2QUy5ml1Kdv5tkMtGJyPyKUVwqHoYog', CURRENT_TIMESTAMP);</v>
      </c>
    </row>
    <row r="1542" spans="1:1" x14ac:dyDescent="0.25">
      <c r="A1542" t="str">
        <f>"INSERT INTO `locations` (`id`, `name`, `latitude`, `longitude`, `province_id`, `region_1`, `region_2`, `region_3`, `street`, `number`, `postal`, `img`, `last_modified`) VALUES (NULL,'"&amp;SUBSTITUTE('Locations-Stops'!F1544,"'","\'")&amp;"',"&amp;IF('Locations-Stops'!D1544&lt;&gt;"",LEFT('Locations-Stops'!D1544,2)&amp;"."&amp;RIGHT('Locations-Stops'!D1544,LEN('Locations-Stops'!D1544)-2),"0")&amp;","&amp;IF('Locations-Stops'!E1544&lt;&gt;"",LEFT('Locations-Stops'!E1544,1)&amp;"."&amp;RIGHT('Locations-Stops'!E1544,LEN('Locations-Stops'!E1544)-1),"0")&amp;","&amp;IF('Locations-Stops'!G1544&lt;&gt;"",VLOOKUP('Locations-Stops'!G1544,Regions!A2:B379,2,FALSE),"0")&amp;","&amp;IF('Locations-Stops'!H1544&lt;&gt;"",VLOOKUP('Locations-Stops'!H1544,Regions!C2:D379,2,FALSE),"0")&amp;","&amp;IF('Locations-Stops'!I1544&lt;&gt;"",VLOOKUP('Locations-Stops'!I1544,Regions!F2:G379,2,FALSE),"0")&amp;","&amp;IF('Locations-Stops'!J1544&lt;&gt;"",VLOOKUP('Locations-Stops'!J1544,Regions!I2:J379,2,FALSE),"0")&amp;",'"&amp;IF('Locations-Stops'!K1544&lt;&gt;"",SUBSTITUTE('Locations-Stops'!K1544,"'","\'"),"")&amp;"','"&amp;IF('Locations-Stops'!L1544&lt;&gt;"",'Locations-Stops'!L1544,"")&amp;"','"&amp;IF('Locations-Stops'!M1544&lt;&gt;"",'Locations-Stops'!M1544,"")&amp;"','"&amp;IF('Locations-Stops'!N1544&lt;&gt;"",'Locations-Stops'!N1544,"")&amp;"', CURRENT_TIMESTAMP);"</f>
        <v>INSERT INTO `locations` (`id`, `name`, `latitude`, `longitude`, `province_id`, `region_1`, `region_2`, `region_3`, `street`, `number`, `postal`, `img`, `last_modified`) VALUES (NULL,'Diamandslijperij',52.364013,4.912576,8,3,6,39,'Nieuwe Prinsengracht','130','1018','https://lh4.ggpht.com/leFAjSkdSk_kHfF_pOlPD2qpihT6WmNvQN7_X5CQdwHP17UsJxrud5Ri9J-AkwFDVWYy0q-4Np7gT3ZrFs9OAQ', CURRENT_TIMESTAMP);</v>
      </c>
    </row>
    <row r="1543" spans="1:1" x14ac:dyDescent="0.25">
      <c r="A1543" t="str">
        <f>"INSERT INTO `locations` (`id`, `name`, `latitude`, `longitude`, `province_id`, `region_1`, `region_2`, `region_3`, `street`, `number`, `postal`, `img`, `last_modified`) VALUES (NULL,'"&amp;SUBSTITUTE('Locations-Stops'!F1545,"'","\'")&amp;"',"&amp;IF('Locations-Stops'!D1545&lt;&gt;"",LEFT('Locations-Stops'!D1545,2)&amp;"."&amp;RIGHT('Locations-Stops'!D1545,LEN('Locations-Stops'!D1545)-2),"0")&amp;","&amp;IF('Locations-Stops'!E1545&lt;&gt;"",LEFT('Locations-Stops'!E1545,1)&amp;"."&amp;RIGHT('Locations-Stops'!E1545,LEN('Locations-Stops'!E1545)-1),"0")&amp;","&amp;IF('Locations-Stops'!G1545&lt;&gt;"",VLOOKUP('Locations-Stops'!G1545,Regions!A2:B379,2,FALSE),"0")&amp;","&amp;IF('Locations-Stops'!H1545&lt;&gt;"",VLOOKUP('Locations-Stops'!H1545,Regions!C2:D379,2,FALSE),"0")&amp;","&amp;IF('Locations-Stops'!I1545&lt;&gt;"",VLOOKUP('Locations-Stops'!I1545,Regions!F2:G379,2,FALSE),"0")&amp;","&amp;IF('Locations-Stops'!J1545&lt;&gt;"",VLOOKUP('Locations-Stops'!J1545,Regions!I2:J379,2,FALSE),"0")&amp;",'"&amp;IF('Locations-Stops'!K1545&lt;&gt;"",SUBSTITUTE('Locations-Stops'!K1545,"'","\'"),"")&amp;"','"&amp;IF('Locations-Stops'!L1545&lt;&gt;"",'Locations-Stops'!L1545,"")&amp;"','"&amp;IF('Locations-Stops'!M1545&lt;&gt;"",'Locations-Stops'!M1545,"")&amp;"','"&amp;IF('Locations-Stops'!N1545&lt;&gt;"",'Locations-Stops'!N1545,"")&amp;"', CURRENT_TIMESTAMP);"</f>
        <v>INSERT INTO `locations` (`id`, `name`, `latitude`, `longitude`, `province_id`, `region_1`, `region_2`, `region_3`, `street`, `number`, `postal`, `img`, `last_modified`) VALUES (NULL,'Het DierenVerzorgerbeeld',52.367526,4.914067,8,3,6,39,'Plantage Doklaan','','1018','https://lh6.ggpht.com/MgvSepLpaOl5M6COFwqa0CWqyhl2UdI2qS6rA9fQoLCwkAfC598Mg1Ct0uvEAf7xN6mldjuHfapPRdKVG-SZoQ', CURRENT_TIMESTAMP);</v>
      </c>
    </row>
    <row r="1544" spans="1:1" x14ac:dyDescent="0.25">
      <c r="A1544" t="str">
        <f>"INSERT INTO `locations` (`id`, `name`, `latitude`, `longitude`, `province_id`, `region_1`, `region_2`, `region_3`, `street`, `number`, `postal`, `img`, `last_modified`) VALUES (NULL,'"&amp;SUBSTITUTE('Locations-Stops'!F1546,"'","\'")&amp;"',"&amp;IF('Locations-Stops'!D1546&lt;&gt;"",LEFT('Locations-Stops'!D1546,2)&amp;"."&amp;RIGHT('Locations-Stops'!D1546,LEN('Locations-Stops'!D1546)-2),"0")&amp;","&amp;IF('Locations-Stops'!E1546&lt;&gt;"",LEFT('Locations-Stops'!E1546,1)&amp;"."&amp;RIGHT('Locations-Stops'!E1546,LEN('Locations-Stops'!E1546)-1),"0")&amp;","&amp;IF('Locations-Stops'!G1546&lt;&gt;"",VLOOKUP('Locations-Stops'!G1546,Regions!A2:B379,2,FALSE),"0")&amp;","&amp;IF('Locations-Stops'!H1546&lt;&gt;"",VLOOKUP('Locations-Stops'!H1546,Regions!C2:D379,2,FALSE),"0")&amp;","&amp;IF('Locations-Stops'!I1546&lt;&gt;"",VLOOKUP('Locations-Stops'!I1546,Regions!F2:G379,2,FALSE),"0")&amp;","&amp;IF('Locations-Stops'!J1546&lt;&gt;"",VLOOKUP('Locations-Stops'!J1546,Regions!I2:J379,2,FALSE),"0")&amp;",'"&amp;IF('Locations-Stops'!K1546&lt;&gt;"",SUBSTITUTE('Locations-Stops'!K1546,"'","\'"),"")&amp;"','"&amp;IF('Locations-Stops'!L1546&lt;&gt;"",'Locations-Stops'!L1546,"")&amp;"','"&amp;IF('Locations-Stops'!M1546&lt;&gt;"",'Locations-Stops'!M1546,"")&amp;"','"&amp;IF('Locations-Stops'!N1546&lt;&gt;"",'Locations-Stops'!N1546,"")&amp;"', CURRENT_TIMESTAMP);"</f>
        <v>INSERT INTO `locations` (`id`, `name`, `latitude`, `longitude`, `province_id`, `region_1`, `region_2`, `region_3`, `street`, `number`, `postal`, `img`, `last_modified`) VALUES (NULL,'Artis, Two Hounds, Left.',52.366828,4.914371,8,3,6,39,'Plantage Doklaan','','1018','https://lh6.ggpht.com/SFCzCdVG95HUAL9frPSfpg2A-Y7PU_MXeHHbVlGyebMfum6Elj8tSJ-_6GKFYnqwzAWzJWB6IEX4iZQ4b6cyBQ', CURRENT_TIMESTAMP);</v>
      </c>
    </row>
    <row r="1545" spans="1:1" x14ac:dyDescent="0.25">
      <c r="A1545" t="str">
        <f>"INSERT INTO `locations` (`id`, `name`, `latitude`, `longitude`, `province_id`, `region_1`, `region_2`, `region_3`, `street`, `number`, `postal`, `img`, `last_modified`) VALUES (NULL,'"&amp;SUBSTITUTE('Locations-Stops'!F1547,"'","\'")&amp;"',"&amp;IF('Locations-Stops'!D1547&lt;&gt;"",LEFT('Locations-Stops'!D1547,2)&amp;"."&amp;RIGHT('Locations-Stops'!D1547,LEN('Locations-Stops'!D1547)-2),"0")&amp;","&amp;IF('Locations-Stops'!E1547&lt;&gt;"",LEFT('Locations-Stops'!E1547,1)&amp;"."&amp;RIGHT('Locations-Stops'!E1547,LEN('Locations-Stops'!E1547)-1),"0")&amp;","&amp;IF('Locations-Stops'!G1547&lt;&gt;"",VLOOKUP('Locations-Stops'!G1547,Regions!A2:B379,2,FALSE),"0")&amp;","&amp;IF('Locations-Stops'!H1547&lt;&gt;"",VLOOKUP('Locations-Stops'!H1547,Regions!C2:D379,2,FALSE),"0")&amp;","&amp;IF('Locations-Stops'!I1547&lt;&gt;"",VLOOKUP('Locations-Stops'!I1547,Regions!F2:G379,2,FALSE),"0")&amp;","&amp;IF('Locations-Stops'!J1547&lt;&gt;"",VLOOKUP('Locations-Stops'!J1547,Regions!I2:J379,2,FALSE),"0")&amp;",'"&amp;IF('Locations-Stops'!K1547&lt;&gt;"",SUBSTITUTE('Locations-Stops'!K1547,"'","\'"),"")&amp;"','"&amp;IF('Locations-Stops'!L1547&lt;&gt;"",'Locations-Stops'!L1547,"")&amp;"','"&amp;IF('Locations-Stops'!M1547&lt;&gt;"",'Locations-Stops'!M1547,"")&amp;"','"&amp;IF('Locations-Stops'!N1547&lt;&gt;"",'Locations-Stops'!N1547,"")&amp;"', CURRENT_TIMESTAMP);"</f>
        <v>INSERT INTO `locations` (`id`, `name`, `latitude`, `longitude`, `province_id`, `region_1`, `region_2`, `region_3`, `street`, `number`, `postal`, `img`, `last_modified`) VALUES (NULL,'Jesus De Atocha',52.366698,4.915077,8,3,6,39,'Plantage Doklaan','','1018','https://lh3.googleusercontent.com/7LNL0tmPbDGMJYS96uJgRjgqBtWJrn5fRsh_K6HRnNIu7jjZq6ns-V3vUjZ3xIvgv2DyBdFlzDSDEuN-Y9Y', CURRENT_TIMESTAMP);</v>
      </c>
    </row>
    <row r="1546" spans="1:1" x14ac:dyDescent="0.25">
      <c r="A1546" t="str">
        <f>"INSERT INTO `locations` (`id`, `name`, `latitude`, `longitude`, `province_id`, `region_1`, `region_2`, `region_3`, `street`, `number`, `postal`, `img`, `last_modified`) VALUES (NULL,'"&amp;SUBSTITUTE('Locations-Stops'!F1548,"'","\'")&amp;"',"&amp;IF('Locations-Stops'!D1548&lt;&gt;"",LEFT('Locations-Stops'!D1548,2)&amp;"."&amp;RIGHT('Locations-Stops'!D1548,LEN('Locations-Stops'!D1548)-2),"0")&amp;","&amp;IF('Locations-Stops'!E1548&lt;&gt;"",LEFT('Locations-Stops'!E1548,1)&amp;"."&amp;RIGHT('Locations-Stops'!E1548,LEN('Locations-Stops'!E1548)-1),"0")&amp;","&amp;IF('Locations-Stops'!G1548&lt;&gt;"",VLOOKUP('Locations-Stops'!G1548,Regions!A2:B379,2,FALSE),"0")&amp;","&amp;IF('Locations-Stops'!H1548&lt;&gt;"",VLOOKUP('Locations-Stops'!H1548,Regions!C2:D379,2,FALSE),"0")&amp;","&amp;IF('Locations-Stops'!I1548&lt;&gt;"",VLOOKUP('Locations-Stops'!I1548,Regions!F2:G379,2,FALSE),"0")&amp;","&amp;IF('Locations-Stops'!J1548&lt;&gt;"",VLOOKUP('Locations-Stops'!J1548,Regions!I2:J379,2,FALSE),"0")&amp;",'"&amp;IF('Locations-Stops'!K1548&lt;&gt;"",SUBSTITUTE('Locations-Stops'!K1548,"'","\'"),"")&amp;"','"&amp;IF('Locations-Stops'!L1548&lt;&gt;"",'Locations-Stops'!L1548,"")&amp;"','"&amp;IF('Locations-Stops'!M1548&lt;&gt;"",'Locations-Stops'!M1548,"")&amp;"','"&amp;IF('Locations-Stops'!N1548&lt;&gt;"",'Locations-Stops'!N1548,"")&amp;"', CURRENT_TIMESTAMP);"</f>
        <v>INSERT INTO `locations` (`id`, `name`, `latitude`, `longitude`, `province_id`, `region_1`, `region_2`, `region_3`, `street`, `number`, `postal`, `img`, `last_modified`) VALUES (NULL,'Vos',52.366285,4.915819,8,3,6,39,'Plantage Doklaan','','1018','https://lh3.googleusercontent.com/5IvP6Vd-x_8tHUDC9_cFRVrp-aTCttXvSRXfc6tONd8zELx0et9QKvyZqz18iqygOJ2pk9-b9S-uHeU7cHnw', CURRENT_TIMESTAMP);</v>
      </c>
    </row>
    <row r="1547" spans="1:1" x14ac:dyDescent="0.25">
      <c r="A1547" t="str">
        <f>"INSERT INTO `locations` (`id`, `name`, `latitude`, `longitude`, `province_id`, `region_1`, `region_2`, `region_3`, `street`, `number`, `postal`, `img`, `last_modified`) VALUES (NULL,'"&amp;SUBSTITUTE('Locations-Stops'!F1549,"'","\'")&amp;"',"&amp;IF('Locations-Stops'!D1549&lt;&gt;"",LEFT('Locations-Stops'!D1549,2)&amp;"."&amp;RIGHT('Locations-Stops'!D1549,LEN('Locations-Stops'!D1549)-2),"0")&amp;","&amp;IF('Locations-Stops'!E1549&lt;&gt;"",LEFT('Locations-Stops'!E1549,1)&amp;"."&amp;RIGHT('Locations-Stops'!E1549,LEN('Locations-Stops'!E1549)-1),"0")&amp;","&amp;IF('Locations-Stops'!G1549&lt;&gt;"",VLOOKUP('Locations-Stops'!G1549,Regions!A2:B379,2,FALSE),"0")&amp;","&amp;IF('Locations-Stops'!H1549&lt;&gt;"",VLOOKUP('Locations-Stops'!H1549,Regions!C2:D379,2,FALSE),"0")&amp;","&amp;IF('Locations-Stops'!I1549&lt;&gt;"",VLOOKUP('Locations-Stops'!I1549,Regions!F2:G379,2,FALSE),"0")&amp;","&amp;IF('Locations-Stops'!J1549&lt;&gt;"",VLOOKUP('Locations-Stops'!J1549,Regions!I2:J379,2,FALSE),"0")&amp;",'"&amp;IF('Locations-Stops'!K1549&lt;&gt;"",SUBSTITUTE('Locations-Stops'!K1549,"'","\'"),"")&amp;"','"&amp;IF('Locations-Stops'!L1549&lt;&gt;"",'Locations-Stops'!L1549,"")&amp;"','"&amp;IF('Locations-Stops'!M1549&lt;&gt;"",'Locations-Stops'!M1549,"")&amp;"','"&amp;IF('Locations-Stops'!N1549&lt;&gt;"",'Locations-Stops'!N1549,"")&amp;"', CURRENT_TIMESTAMP);"</f>
        <v>INSERT INTO `locations` (`id`, `name`, `latitude`, `longitude`, `province_id`, `region_1`, `region_2`, `region_3`, `street`, `number`, `postal`, `img`, `last_modified`) VALUES (NULL,'Dikkertje Dap Stond Op De Trap',52.36693,4.915876,8,3,6,39,'Plantage Doklaan','','1018','https://lh4.ggpht.com/3SorVzNozQGG51mNPdcf_lMvHcpGHV8vyJkxB5jTCptYjqdPFGUJTYLb3ISoy5QGQegYUCzyTNlmnsiuMvpd', CURRENT_TIMESTAMP);</v>
      </c>
    </row>
    <row r="1548" spans="1:1" x14ac:dyDescent="0.25">
      <c r="A1548" t="str">
        <f>"INSERT INTO `locations` (`id`, `name`, `latitude`, `longitude`, `province_id`, `region_1`, `region_2`, `region_3`, `street`, `number`, `postal`, `img`, `last_modified`) VALUES (NULL,'"&amp;SUBSTITUTE('Locations-Stops'!F1550,"'","\'")&amp;"',"&amp;IF('Locations-Stops'!D1550&lt;&gt;"",LEFT('Locations-Stops'!D1550,2)&amp;"."&amp;RIGHT('Locations-Stops'!D1550,LEN('Locations-Stops'!D1550)-2),"0")&amp;","&amp;IF('Locations-Stops'!E1550&lt;&gt;"",LEFT('Locations-Stops'!E1550,1)&amp;"."&amp;RIGHT('Locations-Stops'!E1550,LEN('Locations-Stops'!E1550)-1),"0")&amp;","&amp;IF('Locations-Stops'!G1550&lt;&gt;"",VLOOKUP('Locations-Stops'!G1550,Regions!A2:B379,2,FALSE),"0")&amp;","&amp;IF('Locations-Stops'!H1550&lt;&gt;"",VLOOKUP('Locations-Stops'!H1550,Regions!C2:D379,2,FALSE),"0")&amp;","&amp;IF('Locations-Stops'!I1550&lt;&gt;"",VLOOKUP('Locations-Stops'!I1550,Regions!F2:G379,2,FALSE),"0")&amp;","&amp;IF('Locations-Stops'!J1550&lt;&gt;"",VLOOKUP('Locations-Stops'!J1550,Regions!I2:J379,2,FALSE),"0")&amp;",'"&amp;IF('Locations-Stops'!K1550&lt;&gt;"",SUBSTITUTE('Locations-Stops'!K1550,"'","\'"),"")&amp;"','"&amp;IF('Locations-Stops'!L1550&lt;&gt;"",'Locations-Stops'!L1550,"")&amp;"','"&amp;IF('Locations-Stops'!M1550&lt;&gt;"",'Locations-Stops'!M1550,"")&amp;"','"&amp;IF('Locations-Stops'!N1550&lt;&gt;"",'Locations-Stops'!N1550,"")&amp;"', CURRENT_TIMESTAMP);"</f>
        <v>INSERT INTO `locations` (`id`, `name`, `latitude`, `longitude`, `province_id`, `region_1`, `region_2`, `region_3`, `street`, `number`, `postal`, `img`, `last_modified`) VALUES (NULL,'Artis, Bocale',52.366634,4.915916,8,3,6,39,'Plantage Doklaan','','1018','', CURRENT_TIMESTAMP);</v>
      </c>
    </row>
    <row r="1549" spans="1:1" x14ac:dyDescent="0.25">
      <c r="A1549" t="str">
        <f>"INSERT INTO `locations` (`id`, `name`, `latitude`, `longitude`, `province_id`, `region_1`, `region_2`, `region_3`, `street`, `number`, `postal`, `img`, `last_modified`) VALUES (NULL,'"&amp;SUBSTITUTE('Locations-Stops'!F1551,"'","\'")&amp;"',"&amp;IF('Locations-Stops'!D1551&lt;&gt;"",LEFT('Locations-Stops'!D1551,2)&amp;"."&amp;RIGHT('Locations-Stops'!D1551,LEN('Locations-Stops'!D1551)-2),"0")&amp;","&amp;IF('Locations-Stops'!E1551&lt;&gt;"",LEFT('Locations-Stops'!E1551,1)&amp;"."&amp;RIGHT('Locations-Stops'!E1551,LEN('Locations-Stops'!E1551)-1),"0")&amp;","&amp;IF('Locations-Stops'!G1551&lt;&gt;"",VLOOKUP('Locations-Stops'!G1551,Regions!A2:B379,2,FALSE),"0")&amp;","&amp;IF('Locations-Stops'!H1551&lt;&gt;"",VLOOKUP('Locations-Stops'!H1551,Regions!C2:D379,2,FALSE),"0")&amp;","&amp;IF('Locations-Stops'!I1551&lt;&gt;"",VLOOKUP('Locations-Stops'!I1551,Regions!F2:G379,2,FALSE),"0")&amp;","&amp;IF('Locations-Stops'!J1551&lt;&gt;"",VLOOKUP('Locations-Stops'!J1551,Regions!I2:J379,2,FALSE),"0")&amp;",'"&amp;IF('Locations-Stops'!K1551&lt;&gt;"",SUBSTITUTE('Locations-Stops'!K1551,"'","\'"),"")&amp;"','"&amp;IF('Locations-Stops'!L1551&lt;&gt;"",'Locations-Stops'!L1551,"")&amp;"','"&amp;IF('Locations-Stops'!M1551&lt;&gt;"",'Locations-Stops'!M1551,"")&amp;"','"&amp;IF('Locations-Stops'!N1551&lt;&gt;"",'Locations-Stops'!N1551,"")&amp;"', CURRENT_TIMESTAMP);"</f>
        <v>INSERT INTO `locations` (`id`, `name`, `latitude`, `longitude`, `province_id`, `region_1`, `region_2`, `region_3`, `street`, `number`, `postal`, `img`, `last_modified`) VALUES (NULL,'Younger Man Artist',52.366571,4.916701,8,3,6,39,'Plantage Doklaan','','1018','https://lh3.ggpht.com/LfpMeFmk_tVCnBEAKFw3mi_ISmlSySoOruK4EbtReZxnSf8bvpozEYiFYQbAe2HF1ItLE9DwpjVnGVsn6un6', CURRENT_TIMESTAMP);</v>
      </c>
    </row>
    <row r="1550" spans="1:1" x14ac:dyDescent="0.25">
      <c r="A1550" t="str">
        <f>"INSERT INTO `locations` (`id`, `name`, `latitude`, `longitude`, `province_id`, `region_1`, `region_2`, `region_3`, `street`, `number`, `postal`, `img`, `last_modified`) VALUES (NULL,'"&amp;SUBSTITUTE('Locations-Stops'!F1552,"'","\'")&amp;"',"&amp;IF('Locations-Stops'!D1552&lt;&gt;"",LEFT('Locations-Stops'!D1552,2)&amp;"."&amp;RIGHT('Locations-Stops'!D1552,LEN('Locations-Stops'!D1552)-2),"0")&amp;","&amp;IF('Locations-Stops'!E1552&lt;&gt;"",LEFT('Locations-Stops'!E1552,1)&amp;"."&amp;RIGHT('Locations-Stops'!E1552,LEN('Locations-Stops'!E1552)-1),"0")&amp;","&amp;IF('Locations-Stops'!G1552&lt;&gt;"",VLOOKUP('Locations-Stops'!G1552,Regions!A2:B379,2,FALSE),"0")&amp;","&amp;IF('Locations-Stops'!H1552&lt;&gt;"",VLOOKUP('Locations-Stops'!H1552,Regions!C2:D379,2,FALSE),"0")&amp;","&amp;IF('Locations-Stops'!I1552&lt;&gt;"",VLOOKUP('Locations-Stops'!I1552,Regions!F2:G379,2,FALSE),"0")&amp;","&amp;IF('Locations-Stops'!J1552&lt;&gt;"",VLOOKUP('Locations-Stops'!J1552,Regions!I2:J379,2,FALSE),"0")&amp;",'"&amp;IF('Locations-Stops'!K1552&lt;&gt;"",SUBSTITUTE('Locations-Stops'!K1552,"'","\'"),"")&amp;"','"&amp;IF('Locations-Stops'!L1552&lt;&gt;"",'Locations-Stops'!L1552,"")&amp;"','"&amp;IF('Locations-Stops'!M1552&lt;&gt;"",'Locations-Stops'!M1552,"")&amp;"','"&amp;IF('Locations-Stops'!N1552&lt;&gt;"",'Locations-Stops'!N1552,"")&amp;"', CURRENT_TIMESTAMP);"</f>
        <v>INSERT INTO `locations` (`id`, `name`, `latitude`, `longitude`, `province_id`, `region_1`, `region_2`, `region_3`, `street`, `number`, `postal`, `img`, `last_modified`) VALUES (NULL,'Hert',52.366124,4.917653,8,3,6,39,'Plantage Doklaan','','1018','https://lh3.ggpht.com/3T1eph4yshGF5QSrRe-8kJI8TI-7sJlVICl-irc1D1sADVIhWFOGm8w4mPzhznaOgK74EIqy-YtVLwwwC1SJ', CURRENT_TIMESTAMP);</v>
      </c>
    </row>
    <row r="1551" spans="1:1" x14ac:dyDescent="0.25">
      <c r="A1551" t="str">
        <f>"INSERT INTO `locations` (`id`, `name`, `latitude`, `longitude`, `province_id`, `region_1`, `region_2`, `region_3`, `street`, `number`, `postal`, `img`, `last_modified`) VALUES (NULL,'"&amp;SUBSTITUTE('Locations-Stops'!F1553,"'","\'")&amp;"',"&amp;IF('Locations-Stops'!D1553&lt;&gt;"",LEFT('Locations-Stops'!D1553,2)&amp;"."&amp;RIGHT('Locations-Stops'!D1553,LEN('Locations-Stops'!D1553)-2),"0")&amp;","&amp;IF('Locations-Stops'!E1553&lt;&gt;"",LEFT('Locations-Stops'!E1553,1)&amp;"."&amp;RIGHT('Locations-Stops'!E1553,LEN('Locations-Stops'!E1553)-1),"0")&amp;","&amp;IF('Locations-Stops'!G1553&lt;&gt;"",VLOOKUP('Locations-Stops'!G1553,Regions!A2:B379,2,FALSE),"0")&amp;","&amp;IF('Locations-Stops'!H1553&lt;&gt;"",VLOOKUP('Locations-Stops'!H1553,Regions!C2:D379,2,FALSE),"0")&amp;","&amp;IF('Locations-Stops'!I1553&lt;&gt;"",VLOOKUP('Locations-Stops'!I1553,Regions!F2:G379,2,FALSE),"0")&amp;","&amp;IF('Locations-Stops'!J1553&lt;&gt;"",VLOOKUP('Locations-Stops'!J1553,Regions!I2:J379,2,FALSE),"0")&amp;",'"&amp;IF('Locations-Stops'!K1553&lt;&gt;"",SUBSTITUTE('Locations-Stops'!K1553,"'","\'"),"")&amp;"','"&amp;IF('Locations-Stops'!L1553&lt;&gt;"",'Locations-Stops'!L1553,"")&amp;"','"&amp;IF('Locations-Stops'!M1553&lt;&gt;"",'Locations-Stops'!M1553,"")&amp;"','"&amp;IF('Locations-Stops'!N1553&lt;&gt;"",'Locations-Stops'!N1553,"")&amp;"', CURRENT_TIMESTAMP);"</f>
        <v>INSERT INTO `locations` (`id`, `name`, `latitude`, `longitude`, `province_id`, `region_1`, `region_2`, `region_3`, `street`, `number`, `postal`, `img`, `last_modified`) VALUES (NULL,'Joodse Herinnering Monument.',52.366236,4.911017,8,3,6,39,'Plantage Kerklaan','17','1018 SZ','https://lh6.ggpht.com/BFGB1MAYBrBJNc392qjVMW_7Nn7JbiqplCeWhETK2daOiGRDY27n3ivlqMpF7ChP9DGWNaREuu5zIYnrocYh', CURRENT_TIMESTAMP);</v>
      </c>
    </row>
    <row r="1552" spans="1:1" x14ac:dyDescent="0.25">
      <c r="A1552" t="str">
        <f>"INSERT INTO `locations` (`id`, `name`, `latitude`, `longitude`, `province_id`, `region_1`, `region_2`, `region_3`, `street`, `number`, `postal`, `img`, `last_modified`) VALUES (NULL,'"&amp;SUBSTITUTE('Locations-Stops'!F1554,"'","\'")&amp;"',"&amp;IF('Locations-Stops'!D1554&lt;&gt;"",LEFT('Locations-Stops'!D1554,2)&amp;"."&amp;RIGHT('Locations-Stops'!D1554,LEN('Locations-Stops'!D1554)-2),"0")&amp;","&amp;IF('Locations-Stops'!E1554&lt;&gt;"",LEFT('Locations-Stops'!E1554,1)&amp;"."&amp;RIGHT('Locations-Stops'!E1554,LEN('Locations-Stops'!E1554)-1),"0")&amp;","&amp;IF('Locations-Stops'!G1554&lt;&gt;"",VLOOKUP('Locations-Stops'!G1554,Regions!A2:B379,2,FALSE),"0")&amp;","&amp;IF('Locations-Stops'!H1554&lt;&gt;"",VLOOKUP('Locations-Stops'!H1554,Regions!C2:D379,2,FALSE),"0")&amp;","&amp;IF('Locations-Stops'!I1554&lt;&gt;"",VLOOKUP('Locations-Stops'!I1554,Regions!F2:G379,2,FALSE),"0")&amp;","&amp;IF('Locations-Stops'!J1554&lt;&gt;"",VLOOKUP('Locations-Stops'!J1554,Regions!I2:J379,2,FALSE),"0")&amp;",'"&amp;IF('Locations-Stops'!K1554&lt;&gt;"",SUBSTITUTE('Locations-Stops'!K1554,"'","\'"),"")&amp;"','"&amp;IF('Locations-Stops'!L1554&lt;&gt;"",'Locations-Stops'!L1554,"")&amp;"','"&amp;IF('Locations-Stops'!M1554&lt;&gt;"",'Locations-Stops'!M1554,"")&amp;"','"&amp;IF('Locations-Stops'!N1554&lt;&gt;"",'Locations-Stops'!N1554,"")&amp;"', CURRENT_TIMESTAMP);"</f>
        <v>INSERT INTO `locations` (`id`, `name`, `latitude`, `longitude`, `province_id`, `region_1`, `region_2`, `region_3`, `street`, `number`, `postal`, `img`, `last_modified`) VALUES (NULL,'Rare Pinguin Statue',52.366727,4.913005,8,3,6,39,'Plantage Kerklaan','38','1018 CZ','https://lh4.ggpht.com/MLCquhJ_cTQvBomGKEAjIX4nghX894vkJWykuVGaoh79siWi48_vH3tsDRRro5VknD4ROSgBr6x16uWzMDkTVQ', CURRENT_TIMESTAMP);</v>
      </c>
    </row>
    <row r="1553" spans="1:1" x14ac:dyDescent="0.25">
      <c r="A1553" t="str">
        <f>"INSERT INTO `locations` (`id`, `name`, `latitude`, `longitude`, `province_id`, `region_1`, `region_2`, `region_3`, `street`, `number`, `postal`, `img`, `last_modified`) VALUES (NULL,'"&amp;SUBSTITUTE('Locations-Stops'!F1555,"'","\'")&amp;"',"&amp;IF('Locations-Stops'!D1555&lt;&gt;"",LEFT('Locations-Stops'!D1555,2)&amp;"."&amp;RIGHT('Locations-Stops'!D1555,LEN('Locations-Stops'!D1555)-2),"0")&amp;","&amp;IF('Locations-Stops'!E1555&lt;&gt;"",LEFT('Locations-Stops'!E1555,1)&amp;"."&amp;RIGHT('Locations-Stops'!E1555,LEN('Locations-Stops'!E1555)-1),"0")&amp;","&amp;IF('Locations-Stops'!G1555&lt;&gt;"",VLOOKUP('Locations-Stops'!G1555,Regions!A2:B379,2,FALSE),"0")&amp;","&amp;IF('Locations-Stops'!H1555&lt;&gt;"",VLOOKUP('Locations-Stops'!H1555,Regions!C2:D379,2,FALSE),"0")&amp;","&amp;IF('Locations-Stops'!I1555&lt;&gt;"",VLOOKUP('Locations-Stops'!I1555,Regions!F2:G379,2,FALSE),"0")&amp;","&amp;IF('Locations-Stops'!J1555&lt;&gt;"",VLOOKUP('Locations-Stops'!J1555,Regions!I2:J379,2,FALSE),"0")&amp;",'"&amp;IF('Locations-Stops'!K1555&lt;&gt;"",SUBSTITUTE('Locations-Stops'!K1555,"'","\'"),"")&amp;"','"&amp;IF('Locations-Stops'!L1555&lt;&gt;"",'Locations-Stops'!L1555,"")&amp;"','"&amp;IF('Locations-Stops'!M1555&lt;&gt;"",'Locations-Stops'!M1555,"")&amp;"','"&amp;IF('Locations-Stops'!N1555&lt;&gt;"",'Locations-Stops'!N1555,"")&amp;"', CURRENT_TIMESTAMP);"</f>
        <v>INSERT INTO `locations` (`id`, `name`, `latitude`, `longitude`, `province_id`, `region_1`, `region_2`, `region_3`, `street`, `number`, `postal`, `img`, `last_modified`) VALUES (NULL,'D\'Sarphatihuis',52.364708,4.910617,8,3,6,39,'Plantage Kerklaan','2III','1018 TA','https://lh4.ggpht.com/c9fb2l9dY6HKwk-GuvrEQrhNNCiR4Q4wVlYH9nEk7MiElU5ETCUkjLTtfWBcMY72D16HvMxkyvVMos0ELpUd', CURRENT_TIMESTAMP);</v>
      </c>
    </row>
    <row r="1554" spans="1:1" x14ac:dyDescent="0.25">
      <c r="A1554" t="str">
        <f>"INSERT INTO `locations` (`id`, `name`, `latitude`, `longitude`, `province_id`, `region_1`, `region_2`, `region_3`, `street`, `number`, `postal`, `img`, `last_modified`) VALUES (NULL,'"&amp;SUBSTITUTE('Locations-Stops'!F1556,"'","\'")&amp;"',"&amp;IF('Locations-Stops'!D1556&lt;&gt;"",LEFT('Locations-Stops'!D1556,2)&amp;"."&amp;RIGHT('Locations-Stops'!D1556,LEN('Locations-Stops'!D1556)-2),"0")&amp;","&amp;IF('Locations-Stops'!E1556&lt;&gt;"",LEFT('Locations-Stops'!E1556,1)&amp;"."&amp;RIGHT('Locations-Stops'!E1556,LEN('Locations-Stops'!E1556)-1),"0")&amp;","&amp;IF('Locations-Stops'!G1556&lt;&gt;"",VLOOKUP('Locations-Stops'!G1556,Regions!A2:B379,2,FALSE),"0")&amp;","&amp;IF('Locations-Stops'!H1556&lt;&gt;"",VLOOKUP('Locations-Stops'!H1556,Regions!C2:D379,2,FALSE),"0")&amp;","&amp;IF('Locations-Stops'!I1556&lt;&gt;"",VLOOKUP('Locations-Stops'!I1556,Regions!F2:G379,2,FALSE),"0")&amp;","&amp;IF('Locations-Stops'!J1556&lt;&gt;"",VLOOKUP('Locations-Stops'!J1556,Regions!I2:J379,2,FALSE),"0")&amp;",'"&amp;IF('Locations-Stops'!K1556&lt;&gt;"",SUBSTITUTE('Locations-Stops'!K1556,"'","\'"),"")&amp;"','"&amp;IF('Locations-Stops'!L1556&lt;&gt;"",'Locations-Stops'!L1556,"")&amp;"','"&amp;IF('Locations-Stops'!M1556&lt;&gt;"",'Locations-Stops'!M1556,"")&amp;"','"&amp;IF('Locations-Stops'!N1556&lt;&gt;"",'Locations-Stops'!N1556,"")&amp;"', CURRENT_TIMESTAMP);"</f>
        <v>INSERT INTO `locations` (`id`, `name`, `latitude`, `longitude`, `province_id`, `region_1`, `region_2`, `region_3`, `street`, `number`, `postal`, `img`, `last_modified`) VALUES (NULL,'Hollandsche Schouwburg',52.366503,4.911128,8,3,6,39,'Plantage Middenlaan','24','1018 DE','https://lh5.ggpht.com/NwcsDBV7jvjvXtg391jdK70MTs59N81yPbq2bSqW6_vp3Vz_eXb7yqRCWpfCQX37yZXwl0QMj84zF4MnCQw', CURRENT_TIMESTAMP);</v>
      </c>
    </row>
    <row r="1555" spans="1:1" x14ac:dyDescent="0.25">
      <c r="A1555" t="str">
        <f>"INSERT INTO `locations` (`id`, `name`, `latitude`, `longitude`, `province_id`, `region_1`, `region_2`, `region_3`, `street`, `number`, `postal`, `img`, `last_modified`) VALUES (NULL,'"&amp;SUBSTITUTE('Locations-Stops'!F1557,"'","\'")&amp;"',"&amp;IF('Locations-Stops'!D1557&lt;&gt;"",LEFT('Locations-Stops'!D1557,2)&amp;"."&amp;RIGHT('Locations-Stops'!D1557,LEN('Locations-Stops'!D1557)-2),"0")&amp;","&amp;IF('Locations-Stops'!E1557&lt;&gt;"",LEFT('Locations-Stops'!E1557,1)&amp;"."&amp;RIGHT('Locations-Stops'!E1557,LEN('Locations-Stops'!E1557)-1),"0")&amp;","&amp;IF('Locations-Stops'!G1557&lt;&gt;"",VLOOKUP('Locations-Stops'!G1557,Regions!A2:B379,2,FALSE),"0")&amp;","&amp;IF('Locations-Stops'!H1557&lt;&gt;"",VLOOKUP('Locations-Stops'!H1557,Regions!C2:D379,2,FALSE),"0")&amp;","&amp;IF('Locations-Stops'!I1557&lt;&gt;"",VLOOKUP('Locations-Stops'!I1557,Regions!F2:G379,2,FALSE),"0")&amp;","&amp;IF('Locations-Stops'!J1557&lt;&gt;"",VLOOKUP('Locations-Stops'!J1557,Regions!I2:J379,2,FALSE),"0")&amp;",'"&amp;IF('Locations-Stops'!K1557&lt;&gt;"",SUBSTITUTE('Locations-Stops'!K1557,"'","\'"),"")&amp;"','"&amp;IF('Locations-Stops'!L1557&lt;&gt;"",'Locations-Stops'!L1557,"")&amp;"','"&amp;IF('Locations-Stops'!M1557&lt;&gt;"",'Locations-Stops'!M1557,"")&amp;"','"&amp;IF('Locations-Stops'!N1557&lt;&gt;"",'Locations-Stops'!N1557,"")&amp;"', CURRENT_TIMESTAMP);"</f>
        <v>INSERT INTO `locations` (`id`, `name`, `latitude`, `longitude`, `province_id`, `region_1`, `region_2`, `region_3`, `street`, `number`, `postal`, `img`, `last_modified`) VALUES (NULL,'Kunstenaarsverzet',52.365563,4.913619,8,3,6,39,'Plantage Middenlaan','50','1018','https://lh4.ggpht.com/jl8chIDDWIgSl2B1Jdx-g3QslPgoH2BKudHozBpepBvbtna_IdbJWJJnie4L662NOO4gkKUGdfWhFDKI4wS2jw', CURRENT_TIMESTAMP);</v>
      </c>
    </row>
    <row r="1556" spans="1:1" x14ac:dyDescent="0.25">
      <c r="A1556" t="str">
        <f>"INSERT INTO `locations` (`id`, `name`, `latitude`, `longitude`, `province_id`, `region_1`, `region_2`, `region_3`, `street`, `number`, `postal`, `img`, `last_modified`) VALUES (NULL,'"&amp;SUBSTITUTE('Locations-Stops'!F1558,"'","\'")&amp;"',"&amp;IF('Locations-Stops'!D1558&lt;&gt;"",LEFT('Locations-Stops'!D1558,2)&amp;"."&amp;RIGHT('Locations-Stops'!D1558,LEN('Locations-Stops'!D1558)-2),"0")&amp;","&amp;IF('Locations-Stops'!E1558&lt;&gt;"",LEFT('Locations-Stops'!E1558,1)&amp;"."&amp;RIGHT('Locations-Stops'!E1558,LEN('Locations-Stops'!E1558)-1),"0")&amp;","&amp;IF('Locations-Stops'!G1558&lt;&gt;"",VLOOKUP('Locations-Stops'!G1558,Regions!A2:B379,2,FALSE),"0")&amp;","&amp;IF('Locations-Stops'!H1558&lt;&gt;"",VLOOKUP('Locations-Stops'!H1558,Regions!C2:D379,2,FALSE),"0")&amp;","&amp;IF('Locations-Stops'!I1558&lt;&gt;"",VLOOKUP('Locations-Stops'!I1558,Regions!F2:G379,2,FALSE),"0")&amp;","&amp;IF('Locations-Stops'!J1558&lt;&gt;"",VLOOKUP('Locations-Stops'!J1558,Regions!I2:J379,2,FALSE),"0")&amp;",'"&amp;IF('Locations-Stops'!K1558&lt;&gt;"",SUBSTITUTE('Locations-Stops'!K1558,"'","\'"),"")&amp;"','"&amp;IF('Locations-Stops'!L1558&lt;&gt;"",'Locations-Stops'!L1558,"")&amp;"','"&amp;IF('Locations-Stops'!M1558&lt;&gt;"",'Locations-Stops'!M1558,"")&amp;"','"&amp;IF('Locations-Stops'!N1558&lt;&gt;"",'Locations-Stops'!N1558,"")&amp;"', CURRENT_TIMESTAMP);"</f>
        <v>INSERT INTO `locations` (`id`, `name`, `latitude`, `longitude`, `province_id`, `region_1`, `region_2`, `region_3`, `street`, `number`, `postal`, `img`, `last_modified`) VALUES (NULL,'Artis Minangkabu House',52.365762,4.916707,8,3,6,39,'Plantage Middenlaan','51','1018 DC','https://lh3.googleusercontent.com/F6Y5siKQHoGcJbHEH50uwluqC7Pts_ihbW6onqWt-nsIdq_oH0nynP2m1_WEvL1YNqdZbUlY7xLh5nhLx96XUw', CURRENT_TIMESTAMP);</v>
      </c>
    </row>
    <row r="1557" spans="1:1" x14ac:dyDescent="0.25">
      <c r="A1557" t="str">
        <f>"INSERT INTO `locations` (`id`, `name`, `latitude`, `longitude`, `province_id`, `region_1`, `region_2`, `region_3`, `street`, `number`, `postal`, `img`, `last_modified`) VALUES (NULL,'"&amp;SUBSTITUTE('Locations-Stops'!F1559,"'","\'")&amp;"',"&amp;IF('Locations-Stops'!D1559&lt;&gt;"",LEFT('Locations-Stops'!D1559,2)&amp;"."&amp;RIGHT('Locations-Stops'!D1559,LEN('Locations-Stops'!D1559)-2),"0")&amp;","&amp;IF('Locations-Stops'!E1559&lt;&gt;"",LEFT('Locations-Stops'!E1559,1)&amp;"."&amp;RIGHT('Locations-Stops'!E1559,LEN('Locations-Stops'!E1559)-1),"0")&amp;","&amp;IF('Locations-Stops'!G1559&lt;&gt;"",VLOOKUP('Locations-Stops'!G1559,Regions!A2:B379,2,FALSE),"0")&amp;","&amp;IF('Locations-Stops'!H1559&lt;&gt;"",VLOOKUP('Locations-Stops'!H1559,Regions!C2:D379,2,FALSE),"0")&amp;","&amp;IF('Locations-Stops'!I1559&lt;&gt;"",VLOOKUP('Locations-Stops'!I1559,Regions!F2:G379,2,FALSE),"0")&amp;","&amp;IF('Locations-Stops'!J1559&lt;&gt;"",VLOOKUP('Locations-Stops'!J1559,Regions!I2:J379,2,FALSE),"0")&amp;",'"&amp;IF('Locations-Stops'!K1559&lt;&gt;"",SUBSTITUTE('Locations-Stops'!K1559,"'","\'"),"")&amp;"','"&amp;IF('Locations-Stops'!L1559&lt;&gt;"",'Locations-Stops'!L1559,"")&amp;"','"&amp;IF('Locations-Stops'!M1559&lt;&gt;"",'Locations-Stops'!M1559,"")&amp;"','"&amp;IF('Locations-Stops'!N1559&lt;&gt;"",'Locations-Stops'!N1559,"")&amp;"', CURRENT_TIMESTAMP);"</f>
        <v>INSERT INTO `locations` (`id`, `name`, `latitude`, `longitude`, `province_id`, `region_1`, `region_2`, `region_3`, `street`, `number`, `postal`, `img`, `last_modified`) VALUES (NULL,'Artis, Grave Monument Of The 2nd. Director',52.365691,4.917403,8,3,6,39,'Plantage Middenlaan','51','1018 DC','https://lh3.googleusercontent.com/7ho_SQA0BWZm0JYfNqJYj14m7ukPRvoUq1QLXFzkTNAepS2mRK1bGRZKSv3SPueX6nUr6RpxV0bXilHn64s', CURRENT_TIMESTAMP);</v>
      </c>
    </row>
    <row r="1558" spans="1:1" x14ac:dyDescent="0.25">
      <c r="A1558" t="str">
        <f>"INSERT INTO `locations` (`id`, `name`, `latitude`, `longitude`, `province_id`, `region_1`, `region_2`, `region_3`, `street`, `number`, `postal`, `img`, `last_modified`) VALUES (NULL,'"&amp;SUBSTITUTE('Locations-Stops'!F1560,"'","\'")&amp;"',"&amp;IF('Locations-Stops'!D1560&lt;&gt;"",LEFT('Locations-Stops'!D1560,2)&amp;"."&amp;RIGHT('Locations-Stops'!D1560,LEN('Locations-Stops'!D1560)-2),"0")&amp;","&amp;IF('Locations-Stops'!E1560&lt;&gt;"",LEFT('Locations-Stops'!E1560,1)&amp;"."&amp;RIGHT('Locations-Stops'!E1560,LEN('Locations-Stops'!E1560)-1),"0")&amp;","&amp;IF('Locations-Stops'!G1560&lt;&gt;"",VLOOKUP('Locations-Stops'!G1560,Regions!A2:B379,2,FALSE),"0")&amp;","&amp;IF('Locations-Stops'!H1560&lt;&gt;"",VLOOKUP('Locations-Stops'!H1560,Regions!C2:D379,2,FALSE),"0")&amp;","&amp;IF('Locations-Stops'!I1560&lt;&gt;"",VLOOKUP('Locations-Stops'!I1560,Regions!F2:G379,2,FALSE),"0")&amp;","&amp;IF('Locations-Stops'!J1560&lt;&gt;"",VLOOKUP('Locations-Stops'!J1560,Regions!I2:J379,2,FALSE),"0")&amp;",'"&amp;IF('Locations-Stops'!K1560&lt;&gt;"",SUBSTITUTE('Locations-Stops'!K1560,"'","\'"),"")&amp;"','"&amp;IF('Locations-Stops'!L1560&lt;&gt;"",'Locations-Stops'!L1560,"")&amp;"','"&amp;IF('Locations-Stops'!M1560&lt;&gt;"",'Locations-Stops'!M1560,"")&amp;"','"&amp;IF('Locations-Stops'!N1560&lt;&gt;"",'Locations-Stops'!N1560,"")&amp;"', CURRENT_TIMESTAMP);"</f>
        <v>INSERT INTO `locations` (`id`, `name`, `latitude`, `longitude`, `province_id`, `region_1`, `region_2`, `region_3`, `street`, `number`, `postal`, `img`, `last_modified`) VALUES (NULL,'St. Jacob',52.365176,4.914832,8,3,6,39,'Plantage Middenlaan','52','1018 DH','https://lh6.ggpht.com/IAezIFDF2O0mIHjZwgKhltaCtqOAKOUl18Pw3HMPank6H9ODGFo3L1cE6PYBFkZoQEbZBSnxtBSabmLwj9w', CURRENT_TIMESTAMP);</v>
      </c>
    </row>
    <row r="1559" spans="1:1" x14ac:dyDescent="0.25">
      <c r="A1559" t="str">
        <f>"INSERT INTO `locations` (`id`, `name`, `latitude`, `longitude`, `province_id`, `region_1`, `region_2`, `region_3`, `street`, `number`, `postal`, `img`, `last_modified`) VALUES (NULL,'"&amp;SUBSTITUTE('Locations-Stops'!F1561,"'","\'")&amp;"',"&amp;IF('Locations-Stops'!D1561&lt;&gt;"",LEFT('Locations-Stops'!D1561,2)&amp;"."&amp;RIGHT('Locations-Stops'!D1561,LEN('Locations-Stops'!D1561)-2),"0")&amp;","&amp;IF('Locations-Stops'!E1561&lt;&gt;"",LEFT('Locations-Stops'!E1561,1)&amp;"."&amp;RIGHT('Locations-Stops'!E1561,LEN('Locations-Stops'!E1561)-1),"0")&amp;","&amp;IF('Locations-Stops'!G1561&lt;&gt;"",VLOOKUP('Locations-Stops'!G1561,Regions!A2:B379,2,FALSE),"0")&amp;","&amp;IF('Locations-Stops'!H1561&lt;&gt;"",VLOOKUP('Locations-Stops'!H1561,Regions!C2:D379,2,FALSE),"0")&amp;","&amp;IF('Locations-Stops'!I1561&lt;&gt;"",VLOOKUP('Locations-Stops'!I1561,Regions!F2:G379,2,FALSE),"0")&amp;","&amp;IF('Locations-Stops'!J1561&lt;&gt;"",VLOOKUP('Locations-Stops'!J1561,Regions!I2:J379,2,FALSE),"0")&amp;",'"&amp;IF('Locations-Stops'!K1561&lt;&gt;"",SUBSTITUTE('Locations-Stops'!K1561,"'","\'"),"")&amp;"','"&amp;IF('Locations-Stops'!L1561&lt;&gt;"",'Locations-Stops'!L1561,"")&amp;"','"&amp;IF('Locations-Stops'!M1561&lt;&gt;"",'Locations-Stops'!M1561,"")&amp;"','"&amp;IF('Locations-Stops'!N1561&lt;&gt;"",'Locations-Stops'!N1561,"")&amp;"', CURRENT_TIMESTAMP);"</f>
        <v>INSERT INTO `locations` (`id`, `name`, `latitude`, `longitude`, `province_id`, `region_1`, `region_2`, `region_3`, `street`, `number`, `postal`, `img`, `last_modified`) VALUES (NULL,'Bird Statue',52.36537,4.91806,8,3,6,39,'Plantage Middenlaan','53','1018','https://lh3.ggpht.com/dyBrTPD7678Jv74qsqnzRNlXkvaVJVkxKYxa8-Ebyn4J8WMxtA1sP9cThMNa2mQ1mi4w-vOqEIf7-YV_zGaN', CURRENT_TIMESTAMP);</v>
      </c>
    </row>
    <row r="1560" spans="1:1" x14ac:dyDescent="0.25">
      <c r="A1560" t="str">
        <f>"INSERT INTO `locations` (`id`, `name`, `latitude`, `longitude`, `province_id`, `region_1`, `region_2`, `region_3`, `street`, `number`, `postal`, `img`, `last_modified`) VALUES (NULL,'"&amp;SUBSTITUTE('Locations-Stops'!F1562,"'","\'")&amp;"',"&amp;IF('Locations-Stops'!D1562&lt;&gt;"",LEFT('Locations-Stops'!D1562,2)&amp;"."&amp;RIGHT('Locations-Stops'!D1562,LEN('Locations-Stops'!D1562)-2),"0")&amp;","&amp;IF('Locations-Stops'!E1562&lt;&gt;"",LEFT('Locations-Stops'!E1562,1)&amp;"."&amp;RIGHT('Locations-Stops'!E1562,LEN('Locations-Stops'!E1562)-1),"0")&amp;","&amp;IF('Locations-Stops'!G1562&lt;&gt;"",VLOOKUP('Locations-Stops'!G1562,Regions!A2:B379,2,FALSE),"0")&amp;","&amp;IF('Locations-Stops'!H1562&lt;&gt;"",VLOOKUP('Locations-Stops'!H1562,Regions!C2:D379,2,FALSE),"0")&amp;","&amp;IF('Locations-Stops'!I1562&lt;&gt;"",VLOOKUP('Locations-Stops'!I1562,Regions!F2:G379,2,FALSE),"0")&amp;","&amp;IF('Locations-Stops'!J1562&lt;&gt;"",VLOOKUP('Locations-Stops'!J1562,Regions!I2:J379,2,FALSE),"0")&amp;",'"&amp;IF('Locations-Stops'!K1562&lt;&gt;"",SUBSTITUTE('Locations-Stops'!K1562,"'","\'"),"")&amp;"','"&amp;IF('Locations-Stops'!L1562&lt;&gt;"",'Locations-Stops'!L1562,"")&amp;"','"&amp;IF('Locations-Stops'!M1562&lt;&gt;"",'Locations-Stops'!M1562,"")&amp;"','"&amp;IF('Locations-Stops'!N1562&lt;&gt;"",'Locations-Stops'!N1562,"")&amp;"', CURRENT_TIMESTAMP);"</f>
        <v>INSERT INTO `locations` (`id`, `name`, `latitude`, `longitude`, `province_id`, `region_1`, `region_2`, `region_3`, `street`, `number`, `postal`, `img`, `last_modified`) VALUES (NULL,'Artistas Aquarium',52.364596,4.917406,8,3,6,39,'Plantage Middenlaan','53','1018','https://lh3.googleusercontent.com/bJUdJxGqJJ-Zpee4E9YrANIghwzeC1H2DSfqGajURvb8CIIoGTx1WJVKT9ry8pytn1pR5xewB3bVJdN90wTf', CURRENT_TIMESTAMP);</v>
      </c>
    </row>
    <row r="1561" spans="1:1" x14ac:dyDescent="0.25">
      <c r="A1561" t="str">
        <f>"INSERT INTO `locations` (`id`, `name`, `latitude`, `longitude`, `province_id`, `region_1`, `region_2`, `region_3`, `street`, `number`, `postal`, `img`, `last_modified`) VALUES (NULL,'"&amp;SUBSTITUTE('Locations-Stops'!F1563,"'","\'")&amp;"',"&amp;IF('Locations-Stops'!D1563&lt;&gt;"",LEFT('Locations-Stops'!D1563,2)&amp;"."&amp;RIGHT('Locations-Stops'!D1563,LEN('Locations-Stops'!D1563)-2),"0")&amp;","&amp;IF('Locations-Stops'!E1563&lt;&gt;"",LEFT('Locations-Stops'!E1563,1)&amp;"."&amp;RIGHT('Locations-Stops'!E1563,LEN('Locations-Stops'!E1563)-1),"0")&amp;","&amp;IF('Locations-Stops'!G1563&lt;&gt;"",VLOOKUP('Locations-Stops'!G1563,Regions!A2:B379,2,FALSE),"0")&amp;","&amp;IF('Locations-Stops'!H1563&lt;&gt;"",VLOOKUP('Locations-Stops'!H1563,Regions!C2:D379,2,FALSE),"0")&amp;","&amp;IF('Locations-Stops'!I1563&lt;&gt;"",VLOOKUP('Locations-Stops'!I1563,Regions!F2:G379,2,FALSE),"0")&amp;","&amp;IF('Locations-Stops'!J1563&lt;&gt;"",VLOOKUP('Locations-Stops'!J1563,Regions!I2:J379,2,FALSE),"0")&amp;",'"&amp;IF('Locations-Stops'!K1563&lt;&gt;"",SUBSTITUTE('Locations-Stops'!K1563,"'","\'"),"")&amp;"','"&amp;IF('Locations-Stops'!L1563&lt;&gt;"",'Locations-Stops'!L1563,"")&amp;"','"&amp;IF('Locations-Stops'!M1563&lt;&gt;"",'Locations-Stops'!M1563,"")&amp;"','"&amp;IF('Locations-Stops'!N1563&lt;&gt;"",'Locations-Stops'!N1563,"")&amp;"', CURRENT_TIMESTAMP);"</f>
        <v>INSERT INTO `locations` (`id`, `name`, `latitude`, `longitude`, `province_id`, `region_1`, `region_2`, `region_3`, `street`, `number`, `postal`, `img`, `last_modified`) VALUES (NULL,'Lõvi Monument',52.366093,4.913091,8,3,6,39,'Plantage Middenlaan','41a','1018 DC','https://lh5.ggpht.com/cT44k6WzHxoXdGbaI_ioK1uor7n0NGhV_T3mGnTxq9-vq9dk2tX_Eeb6GTKcdUFNMFx6Imqwe-Ebx-iJSE0', CURRENT_TIMESTAMP);</v>
      </c>
    </row>
    <row r="1562" spans="1:1" x14ac:dyDescent="0.25">
      <c r="A1562" t="str">
        <f>"INSERT INTO `locations` (`id`, `name`, `latitude`, `longitude`, `province_id`, `region_1`, `region_2`, `region_3`, `street`, `number`, `postal`, `img`, `last_modified`) VALUES (NULL,'"&amp;SUBSTITUTE('Locations-Stops'!F1564,"'","\'")&amp;"',"&amp;IF('Locations-Stops'!D1564&lt;&gt;"",LEFT('Locations-Stops'!D1564,2)&amp;"."&amp;RIGHT('Locations-Stops'!D1564,LEN('Locations-Stops'!D1564)-2),"0")&amp;","&amp;IF('Locations-Stops'!E1564&lt;&gt;"",LEFT('Locations-Stops'!E1564,1)&amp;"."&amp;RIGHT('Locations-Stops'!E1564,LEN('Locations-Stops'!E1564)-1),"0")&amp;","&amp;IF('Locations-Stops'!G1564&lt;&gt;"",VLOOKUP('Locations-Stops'!G1564,Regions!A2:B379,2,FALSE),"0")&amp;","&amp;IF('Locations-Stops'!H1564&lt;&gt;"",VLOOKUP('Locations-Stops'!H1564,Regions!C2:D379,2,FALSE),"0")&amp;","&amp;IF('Locations-Stops'!I1564&lt;&gt;"",VLOOKUP('Locations-Stops'!I1564,Regions!F2:G379,2,FALSE),"0")&amp;","&amp;IF('Locations-Stops'!J1564&lt;&gt;"",VLOOKUP('Locations-Stops'!J1564,Regions!I2:J379,2,FALSE),"0")&amp;",'"&amp;IF('Locations-Stops'!K1564&lt;&gt;"",SUBSTITUTE('Locations-Stops'!K1564,"'","\'"),"")&amp;"','"&amp;IF('Locations-Stops'!L1564&lt;&gt;"",'Locations-Stops'!L1564,"")&amp;"','"&amp;IF('Locations-Stops'!M1564&lt;&gt;"",'Locations-Stops'!M1564,"")&amp;"','"&amp;IF('Locations-Stops'!N1564&lt;&gt;"",'Locations-Stops'!N1564,"")&amp;"', CURRENT_TIMESTAMP);"</f>
        <v>INSERT INTO `locations` (`id`, `name`, `latitude`, `longitude`, `province_id`, `region_1`, `region_2`, `region_3`, `street`, `number`, `postal`, `img`, `last_modified`) VALUES (NULL,'Hoofden',52.364947,4.912445,8,3,6,39,'Plantage Muidergracht','14','1018 TV','https://lh5.ggpht.com/uX2j1yrVJQxoMwY0nsJTl6_evCQNHyy6H1wJ-fMlzUQVzm4Z5YmtmCms7rBlkOl898f6EZd9c29kjuzaoTs', CURRENT_TIMESTAMP);</v>
      </c>
    </row>
    <row r="1563" spans="1:1" x14ac:dyDescent="0.25">
      <c r="A1563" t="str">
        <f>"INSERT INTO `locations` (`id`, `name`, `latitude`, `longitude`, `province_id`, `region_1`, `region_2`, `region_3`, `street`, `number`, `postal`, `img`, `last_modified`) VALUES (NULL,'"&amp;SUBSTITUTE('Locations-Stops'!F1565,"'","\'")&amp;"',"&amp;IF('Locations-Stops'!D1565&lt;&gt;"",LEFT('Locations-Stops'!D1565,2)&amp;"."&amp;RIGHT('Locations-Stops'!D1565,LEN('Locations-Stops'!D1565)-2),"0")&amp;","&amp;IF('Locations-Stops'!E1565&lt;&gt;"",LEFT('Locations-Stops'!E1565,1)&amp;"."&amp;RIGHT('Locations-Stops'!E1565,LEN('Locations-Stops'!E1565)-1),"0")&amp;","&amp;IF('Locations-Stops'!G1565&lt;&gt;"",VLOOKUP('Locations-Stops'!G1565,Regions!A2:B379,2,FALSE),"0")&amp;","&amp;IF('Locations-Stops'!H1565&lt;&gt;"",VLOOKUP('Locations-Stops'!H1565,Regions!C2:D379,2,FALSE),"0")&amp;","&amp;IF('Locations-Stops'!I1565&lt;&gt;"",VLOOKUP('Locations-Stops'!I1565,Regions!F2:G379,2,FALSE),"0")&amp;","&amp;IF('Locations-Stops'!J1565&lt;&gt;"",VLOOKUP('Locations-Stops'!J1565,Regions!I2:J379,2,FALSE),"0")&amp;",'"&amp;IF('Locations-Stops'!K1565&lt;&gt;"",SUBSTITUTE('Locations-Stops'!K1565,"'","\'"),"")&amp;"','"&amp;IF('Locations-Stops'!L1565&lt;&gt;"",'Locations-Stops'!L1565,"")&amp;"','"&amp;IF('Locations-Stops'!M1565&lt;&gt;"",'Locations-Stops'!M1565,"")&amp;"','"&amp;IF('Locations-Stops'!N1565&lt;&gt;"",'Locations-Stops'!N1565,"")&amp;"', CURRENT_TIMESTAMP);"</f>
        <v>INSERT INTO `locations` (`id`, `name`, `latitude`, `longitude`, `province_id`, `region_1`, `region_2`, `region_3`, `street`, `number`, `postal`, `img`, `last_modified`) VALUES (NULL,'Catalan Tree House',52.366037,4.90913,8,3,6,39,'Plantage Muidergracht','15','1018 TK','https://lh5.ggpht.com/9B4ovRRjjpd_rENf9B1YZoN_F4NqevzG-j4i-G_yXBen1qoHFByizbcyH2IKdORVfa7O2SWx1ku1XNGRbK_a', CURRENT_TIMESTAMP);</v>
      </c>
    </row>
    <row r="1564" spans="1:1" x14ac:dyDescent="0.25">
      <c r="A1564" t="str">
        <f>"INSERT INTO `locations` (`id`, `name`, `latitude`, `longitude`, `province_id`, `region_1`, `region_2`, `region_3`, `street`, `number`, `postal`, `img`, `last_modified`) VALUES (NULL,'"&amp;SUBSTITUTE('Locations-Stops'!F1566,"'","\'")&amp;"',"&amp;IF('Locations-Stops'!D1566&lt;&gt;"",LEFT('Locations-Stops'!D1566,2)&amp;"."&amp;RIGHT('Locations-Stops'!D1566,LEN('Locations-Stops'!D1566)-2),"0")&amp;","&amp;IF('Locations-Stops'!E1566&lt;&gt;"",LEFT('Locations-Stops'!E1566,1)&amp;"."&amp;RIGHT('Locations-Stops'!E1566,LEN('Locations-Stops'!E1566)-1),"0")&amp;","&amp;IF('Locations-Stops'!G1566&lt;&gt;"",VLOOKUP('Locations-Stops'!G1566,Regions!A2:B379,2,FALSE),"0")&amp;","&amp;IF('Locations-Stops'!H1566&lt;&gt;"",VLOOKUP('Locations-Stops'!H1566,Regions!C2:D379,2,FALSE),"0")&amp;","&amp;IF('Locations-Stops'!I1566&lt;&gt;"",VLOOKUP('Locations-Stops'!I1566,Regions!F2:G379,2,FALSE),"0")&amp;","&amp;IF('Locations-Stops'!J1566&lt;&gt;"",VLOOKUP('Locations-Stops'!J1566,Regions!I2:J379,2,FALSE),"0")&amp;",'"&amp;IF('Locations-Stops'!K1566&lt;&gt;"",SUBSTITUTE('Locations-Stops'!K1566,"'","\'"),"")&amp;"','"&amp;IF('Locations-Stops'!L1566&lt;&gt;"",'Locations-Stops'!L1566,"")&amp;"','"&amp;IF('Locations-Stops'!M1566&lt;&gt;"",'Locations-Stops'!M1566,"")&amp;"','"&amp;IF('Locations-Stops'!N1566&lt;&gt;"",'Locations-Stops'!N1566,"")&amp;"', CURRENT_TIMESTAMP);"</f>
        <v>INSERT INTO `locations` (`id`, `name`, `latitude`, `longitude`, `province_id`, `region_1`, `region_2`, `region_3`, `street`, `number`, `postal`, `img`, `last_modified`) VALUES (NULL,'Art Without Meaning',52.364028,4.915043,8,3,6,39,'Plantage Muidergracht','24','1018 TV','https://lh5.ggpht.com/acgFzhSyj78aRRFTjH81shwxFE_G-VIYerC3DA0JHUOPbEDu3ryq9yByPq_Owk16kGbSXxi_Fpu4sG5KdsCa', CURRENT_TIMESTAMP);</v>
      </c>
    </row>
    <row r="1565" spans="1:1" x14ac:dyDescent="0.25">
      <c r="A1565" t="str">
        <f>"INSERT INTO `locations` (`id`, `name`, `latitude`, `longitude`, `province_id`, `region_1`, `region_2`, `region_3`, `street`, `number`, `postal`, `img`, `last_modified`) VALUES (NULL,'"&amp;SUBSTITUTE('Locations-Stops'!F1567,"'","\'")&amp;"',"&amp;IF('Locations-Stops'!D1567&lt;&gt;"",LEFT('Locations-Stops'!D1567,2)&amp;"."&amp;RIGHT('Locations-Stops'!D1567,LEN('Locations-Stops'!D1567)-2),"0")&amp;","&amp;IF('Locations-Stops'!E1567&lt;&gt;"",LEFT('Locations-Stops'!E1567,1)&amp;"."&amp;RIGHT('Locations-Stops'!E1567,LEN('Locations-Stops'!E1567)-1),"0")&amp;","&amp;IF('Locations-Stops'!G1567&lt;&gt;"",VLOOKUP('Locations-Stops'!G1567,Regions!A2:B379,2,FALSE),"0")&amp;","&amp;IF('Locations-Stops'!H1567&lt;&gt;"",VLOOKUP('Locations-Stops'!H1567,Regions!C2:D379,2,FALSE),"0")&amp;","&amp;IF('Locations-Stops'!I1567&lt;&gt;"",VLOOKUP('Locations-Stops'!I1567,Regions!F2:G379,2,FALSE),"0")&amp;","&amp;IF('Locations-Stops'!J1567&lt;&gt;"",VLOOKUP('Locations-Stops'!J1567,Regions!I2:J379,2,FALSE),"0")&amp;",'"&amp;IF('Locations-Stops'!K1567&lt;&gt;"",SUBSTITUTE('Locations-Stops'!K1567,"'","\'"),"")&amp;"','"&amp;IF('Locations-Stops'!L1567&lt;&gt;"",'Locations-Stops'!L1567,"")&amp;"','"&amp;IF('Locations-Stops'!M1567&lt;&gt;"",'Locations-Stops'!M1567,"")&amp;"','"&amp;IF('Locations-Stops'!N1567&lt;&gt;"",'Locations-Stops'!N1567,"")&amp;"', CURRENT_TIMESTAMP);"</f>
        <v>INSERT INTO `locations` (`id`, `name`, `latitude`, `longitude`, `province_id`, `region_1`, `region_2`, `region_3`, `street`, `number`, `postal`, `img`, `last_modified`) VALUES (NULL,'Zeeman Laboratorium',52.365961,4.909597,8,3,6,39,'Plantage Muidergracht','27','1018 TL','https://lh6.ggpht.com/VUv-r9IOny4fOUT2luqKUuvcOS84-sEOdi3XgFKwnWkLD0bMYAyfYgP3wi4uIHP1ucIVo-9XEbjyQggrG7WpIw', CURRENT_TIMESTAMP);</v>
      </c>
    </row>
    <row r="1566" spans="1:1" x14ac:dyDescent="0.25">
      <c r="A1566" t="str">
        <f>"INSERT INTO `locations` (`id`, `name`, `latitude`, `longitude`, `province_id`, `region_1`, `region_2`, `region_3`, `street`, `number`, `postal`, `img`, `last_modified`) VALUES (NULL,'"&amp;SUBSTITUTE('Locations-Stops'!F1568,"'","\'")&amp;"',"&amp;IF('Locations-Stops'!D1568&lt;&gt;"",LEFT('Locations-Stops'!D1568,2)&amp;"."&amp;RIGHT('Locations-Stops'!D1568,LEN('Locations-Stops'!D1568)-2),"0")&amp;","&amp;IF('Locations-Stops'!E1568&lt;&gt;"",LEFT('Locations-Stops'!E1568,1)&amp;"."&amp;RIGHT('Locations-Stops'!E1568,LEN('Locations-Stops'!E1568)-1),"0")&amp;","&amp;IF('Locations-Stops'!G1568&lt;&gt;"",VLOOKUP('Locations-Stops'!G1568,Regions!A2:B379,2,FALSE),"0")&amp;","&amp;IF('Locations-Stops'!H1568&lt;&gt;"",VLOOKUP('Locations-Stops'!H1568,Regions!C2:D379,2,FALSE),"0")&amp;","&amp;IF('Locations-Stops'!I1568&lt;&gt;"",VLOOKUP('Locations-Stops'!I1568,Regions!F2:G379,2,FALSE),"0")&amp;","&amp;IF('Locations-Stops'!J1568&lt;&gt;"",VLOOKUP('Locations-Stops'!J1568,Regions!I2:J379,2,FALSE),"0")&amp;",'"&amp;IF('Locations-Stops'!K1568&lt;&gt;"",SUBSTITUTE('Locations-Stops'!K1568,"'","\'"),"")&amp;"','"&amp;IF('Locations-Stops'!L1568&lt;&gt;"",'Locations-Stops'!L1568,"")&amp;"','"&amp;IF('Locations-Stops'!M1568&lt;&gt;"",'Locations-Stops'!M1568,"")&amp;"','"&amp;IF('Locations-Stops'!N1568&lt;&gt;"",'Locations-Stops'!N1568,"")&amp;"', CURRENT_TIMESTAMP);"</f>
        <v>INSERT INTO `locations` (`id`, `name`, `latitude`, `longitude`, `province_id`, `region_1`, `region_2`, `region_3`, `street`, `number`, `postal`, `img`, `last_modified`) VALUES (NULL,'Aan Allen',52.366861,4.91104,8,3,6,39,'Plantage Muidergracht','35','1018 TL','https://lh4.ggpht.com/dMyL-oL7t1N1Hxtwaay5PcPF26IrNCDtYTYpzrsQUh-E3m37olemO-ou1lS7BTxWtxmKCBb-uRUR_57L619d', CURRENT_TIMESTAMP);</v>
      </c>
    </row>
    <row r="1567" spans="1:1" x14ac:dyDescent="0.25">
      <c r="A1567" t="str">
        <f>"INSERT INTO `locations` (`id`, `name`, `latitude`, `longitude`, `province_id`, `region_1`, `region_2`, `region_3`, `street`, `number`, `postal`, `img`, `last_modified`) VALUES (NULL,'"&amp;SUBSTITUTE('Locations-Stops'!F1569,"'","\'")&amp;"',"&amp;IF('Locations-Stops'!D1569&lt;&gt;"",LEFT('Locations-Stops'!D1569,2)&amp;"."&amp;RIGHT('Locations-Stops'!D1569,LEN('Locations-Stops'!D1569)-2),"0")&amp;","&amp;IF('Locations-Stops'!E1569&lt;&gt;"",LEFT('Locations-Stops'!E1569,1)&amp;"."&amp;RIGHT('Locations-Stops'!E1569,LEN('Locations-Stops'!E1569)-1),"0")&amp;","&amp;IF('Locations-Stops'!G1569&lt;&gt;"",VLOOKUP('Locations-Stops'!G1569,Regions!A2:B379,2,FALSE),"0")&amp;","&amp;IF('Locations-Stops'!H1569&lt;&gt;"",VLOOKUP('Locations-Stops'!H1569,Regions!C2:D379,2,FALSE),"0")&amp;","&amp;IF('Locations-Stops'!I1569&lt;&gt;"",VLOOKUP('Locations-Stops'!I1569,Regions!F2:G379,2,FALSE),"0")&amp;","&amp;IF('Locations-Stops'!J1569&lt;&gt;"",VLOOKUP('Locations-Stops'!J1569,Regions!I2:J379,2,FALSE),"0")&amp;",'"&amp;IF('Locations-Stops'!K1569&lt;&gt;"",SUBSTITUTE('Locations-Stops'!K1569,"'","\'"),"")&amp;"','"&amp;IF('Locations-Stops'!L1569&lt;&gt;"",'Locations-Stops'!L1569,"")&amp;"','"&amp;IF('Locations-Stops'!M1569&lt;&gt;"",'Locations-Stops'!M1569,"")&amp;"','"&amp;IF('Locations-Stops'!N1569&lt;&gt;"",'Locations-Stops'!N1569,"")&amp;"', CURRENT_TIMESTAMP);"</f>
        <v>INSERT INTO `locations` (`id`, `name`, `latitude`, `longitude`, `province_id`, `region_1`, `region_2`, `region_3`, `street`, `number`, `postal`, `img`, `last_modified`) VALUES (NULL,'Pilaren En Kunstwerk',52.364502,4.91776,8,3,6,39,'Plantage Muidergracht','53','1018','https://lh5.ggpht.com/TbbxROUaXlUWUVYM6oIdV0F8_pvQx1YQuUE62HMwu7SvyVso5nESJWqETFAAfqyRqkFe5RkFmDCSnoQdeWXL', CURRENT_TIMESTAMP);</v>
      </c>
    </row>
    <row r="1568" spans="1:1" x14ac:dyDescent="0.25">
      <c r="A1568" t="str">
        <f>"INSERT INTO `locations` (`id`, `name`, `latitude`, `longitude`, `province_id`, `region_1`, `region_2`, `region_3`, `street`, `number`, `postal`, `img`, `last_modified`) VALUES (NULL,'"&amp;SUBSTITUTE('Locations-Stops'!F1570,"'","\'")&amp;"',"&amp;IF('Locations-Stops'!D1570&lt;&gt;"",LEFT('Locations-Stops'!D1570,2)&amp;"."&amp;RIGHT('Locations-Stops'!D1570,LEN('Locations-Stops'!D1570)-2),"0")&amp;","&amp;IF('Locations-Stops'!E1570&lt;&gt;"",LEFT('Locations-Stops'!E1570,1)&amp;"."&amp;RIGHT('Locations-Stops'!E1570,LEN('Locations-Stops'!E1570)-1),"0")&amp;","&amp;IF('Locations-Stops'!G1570&lt;&gt;"",VLOOKUP('Locations-Stops'!G1570,Regions!A2:B379,2,FALSE),"0")&amp;","&amp;IF('Locations-Stops'!H1570&lt;&gt;"",VLOOKUP('Locations-Stops'!H1570,Regions!C2:D379,2,FALSE),"0")&amp;","&amp;IF('Locations-Stops'!I1570&lt;&gt;"",VLOOKUP('Locations-Stops'!I1570,Regions!F2:G379,2,FALSE),"0")&amp;","&amp;IF('Locations-Stops'!J1570&lt;&gt;"",VLOOKUP('Locations-Stops'!J1570,Regions!I2:J379,2,FALSE),"0")&amp;",'"&amp;IF('Locations-Stops'!K1570&lt;&gt;"",SUBSTITUTE('Locations-Stops'!K1570,"'","\'"),"")&amp;"','"&amp;IF('Locations-Stops'!L1570&lt;&gt;"",'Locations-Stops'!L1570,"")&amp;"','"&amp;IF('Locations-Stops'!M1570&lt;&gt;"",'Locations-Stops'!M1570,"")&amp;"','"&amp;IF('Locations-Stops'!N1570&lt;&gt;"",'Locations-Stops'!N1570,"")&amp;"', CURRENT_TIMESTAMP);"</f>
        <v>INSERT INTO `locations` (`id`, `name`, `latitude`, `longitude`, `province_id`, `region_1`, `region_2`, `region_3`, `street`, `number`, `postal`, `img`, `last_modified`) VALUES (NULL,'Monkey Statue',52.364982,4.918946,8,3,6,39,'Plantage Muidergracht','','1018','https://lh6.ggpht.com/opTrNiG9wB2qwjPFEPK0NlWAo2D3VyCzLavMMQyIHn-74TCB7Y16Hjie4u9X14IyeCepODm-r1JSlJS89n9Cyg', CURRENT_TIMESTAMP);</v>
      </c>
    </row>
    <row r="1569" spans="1:1" x14ac:dyDescent="0.25">
      <c r="A1569" t="str">
        <f>"INSERT INTO `locations` (`id`, `name`, `latitude`, `longitude`, `province_id`, `region_1`, `region_2`, `region_3`, `street`, `number`, `postal`, `img`, `last_modified`) VALUES (NULL,'"&amp;SUBSTITUTE('Locations-Stops'!F1571,"'","\'")&amp;"',"&amp;IF('Locations-Stops'!D1571&lt;&gt;"",LEFT('Locations-Stops'!D1571,2)&amp;"."&amp;RIGHT('Locations-Stops'!D1571,LEN('Locations-Stops'!D1571)-2),"0")&amp;","&amp;IF('Locations-Stops'!E1571&lt;&gt;"",LEFT('Locations-Stops'!E1571,1)&amp;"."&amp;RIGHT('Locations-Stops'!E1571,LEN('Locations-Stops'!E1571)-1),"0")&amp;","&amp;IF('Locations-Stops'!G1571&lt;&gt;"",VLOOKUP('Locations-Stops'!G1571,Regions!A2:B379,2,FALSE),"0")&amp;","&amp;IF('Locations-Stops'!H1571&lt;&gt;"",VLOOKUP('Locations-Stops'!H1571,Regions!C2:D379,2,FALSE),"0")&amp;","&amp;IF('Locations-Stops'!I1571&lt;&gt;"",VLOOKUP('Locations-Stops'!I1571,Regions!F2:G379,2,FALSE),"0")&amp;","&amp;IF('Locations-Stops'!J1571&lt;&gt;"",VLOOKUP('Locations-Stops'!J1571,Regions!I2:J379,2,FALSE),"0")&amp;",'"&amp;IF('Locations-Stops'!K1571&lt;&gt;"",SUBSTITUTE('Locations-Stops'!K1571,"'","\'"),"")&amp;"','"&amp;IF('Locations-Stops'!L1571&lt;&gt;"",'Locations-Stops'!L1571,"")&amp;"','"&amp;IF('Locations-Stops'!M1571&lt;&gt;"",'Locations-Stops'!M1571,"")&amp;"','"&amp;IF('Locations-Stops'!N1571&lt;&gt;"",'Locations-Stops'!N1571,"")&amp;"', CURRENT_TIMESTAMP);"</f>
        <v>INSERT INTO `locations` (`id`, `name`, `latitude`, `longitude`, `province_id`, `region_1`, `region_2`, `region_3`, `street`, `number`, `postal`, `img`, `last_modified`) VALUES (NULL,'Artis Insectarium',52.365739,4.919699,8,3,6,39,'Plantage Muidergracht','','1018','https://lh3.ggpht.com/JUKQ-ZpS2BQ04wyecWw_qTu0f3R9RmwSkn3YZTwUecTKNgs_Pr_PfO9rdRf-Eo5SOSIDOg9w03_rVt9O4-oyIw', CURRENT_TIMESTAMP);</v>
      </c>
    </row>
    <row r="1570" spans="1:1" x14ac:dyDescent="0.25">
      <c r="A1570" t="str">
        <f>"INSERT INTO `locations` (`id`, `name`, `latitude`, `longitude`, `province_id`, `region_1`, `region_2`, `region_3`, `street`, `number`, `postal`, `img`, `last_modified`) VALUES (NULL,'"&amp;SUBSTITUTE('Locations-Stops'!F1572,"'","\'")&amp;"',"&amp;IF('Locations-Stops'!D1572&lt;&gt;"",LEFT('Locations-Stops'!D1572,2)&amp;"."&amp;RIGHT('Locations-Stops'!D1572,LEN('Locations-Stops'!D1572)-2),"0")&amp;","&amp;IF('Locations-Stops'!E1572&lt;&gt;"",LEFT('Locations-Stops'!E1572,1)&amp;"."&amp;RIGHT('Locations-Stops'!E1572,LEN('Locations-Stops'!E1572)-1),"0")&amp;","&amp;IF('Locations-Stops'!G1572&lt;&gt;"",VLOOKUP('Locations-Stops'!G1572,Regions!A2:B379,2,FALSE),"0")&amp;","&amp;IF('Locations-Stops'!H1572&lt;&gt;"",VLOOKUP('Locations-Stops'!H1572,Regions!C2:D379,2,FALSE),"0")&amp;","&amp;IF('Locations-Stops'!I1572&lt;&gt;"",VLOOKUP('Locations-Stops'!I1572,Regions!F2:G379,2,FALSE),"0")&amp;","&amp;IF('Locations-Stops'!J1572&lt;&gt;"",VLOOKUP('Locations-Stops'!J1572,Regions!I2:J379,2,FALSE),"0")&amp;",'"&amp;IF('Locations-Stops'!K1572&lt;&gt;"",SUBSTITUTE('Locations-Stops'!K1572,"'","\'"),"")&amp;"','"&amp;IF('Locations-Stops'!L1572&lt;&gt;"",'Locations-Stops'!L1572,"")&amp;"','"&amp;IF('Locations-Stops'!M1572&lt;&gt;"",'Locations-Stops'!M1572,"")&amp;"','"&amp;IF('Locations-Stops'!N1572&lt;&gt;"",'Locations-Stops'!N1572,"")&amp;"', CURRENT_TIMESTAMP);"</f>
        <v>INSERT INTO `locations` (`id`, `name`, `latitude`, `longitude`, `province_id`, `region_1`, `region_2`, `region_3`, `street`, `number`, `postal`, `img`, `last_modified`) VALUES (NULL,'Lopende Ijsbeer',52.364883,4.920011,8,3,6,39,'Plantage Muidergracht','','1018','https://lh5.ggpht.com/49QXT2Q13_Gitpr-4rnCj7Dfbhz5691E2t585vS2pzD_SjP31b8mld__UnamOindyR_7aJV81CObkc8AKZc', CURRENT_TIMESTAMP);</v>
      </c>
    </row>
    <row r="1571" spans="1:1" x14ac:dyDescent="0.25">
      <c r="A1571" t="str">
        <f>"INSERT INTO `locations` (`id`, `name`, `latitude`, `longitude`, `province_id`, `region_1`, `region_2`, `region_3`, `street`, `number`, `postal`, `img`, `last_modified`) VALUES (NULL,'"&amp;SUBSTITUTE('Locations-Stops'!F1573,"'","\'")&amp;"',"&amp;IF('Locations-Stops'!D1573&lt;&gt;"",LEFT('Locations-Stops'!D1573,2)&amp;"."&amp;RIGHT('Locations-Stops'!D1573,LEN('Locations-Stops'!D1573)-2),"0")&amp;","&amp;IF('Locations-Stops'!E1573&lt;&gt;"",LEFT('Locations-Stops'!E1573,1)&amp;"."&amp;RIGHT('Locations-Stops'!E1573,LEN('Locations-Stops'!E1573)-1),"0")&amp;","&amp;IF('Locations-Stops'!G1573&lt;&gt;"",VLOOKUP('Locations-Stops'!G1573,Regions!A2:B379,2,FALSE),"0")&amp;","&amp;IF('Locations-Stops'!H1573&lt;&gt;"",VLOOKUP('Locations-Stops'!H1573,Regions!C2:D379,2,FALSE),"0")&amp;","&amp;IF('Locations-Stops'!I1573&lt;&gt;"",VLOOKUP('Locations-Stops'!I1573,Regions!F2:G379,2,FALSE),"0")&amp;","&amp;IF('Locations-Stops'!J1573&lt;&gt;"",VLOOKUP('Locations-Stops'!J1573,Regions!I2:J379,2,FALSE),"0")&amp;",'"&amp;IF('Locations-Stops'!K1573&lt;&gt;"",SUBSTITUTE('Locations-Stops'!K1573,"'","\'"),"")&amp;"','"&amp;IF('Locations-Stops'!L1573&lt;&gt;"",'Locations-Stops'!L1573,"")&amp;"','"&amp;IF('Locations-Stops'!M1573&lt;&gt;"",'Locations-Stops'!M1573,"")&amp;"','"&amp;IF('Locations-Stops'!N1573&lt;&gt;"",'Locations-Stops'!N1573,"")&amp;"', CURRENT_TIMESTAMP);"</f>
        <v>INSERT INTO `locations` (`id`, `name`, `latitude`, `longitude`, `province_id`, `region_1`, `region_2`, `region_3`, `street`, `number`, `postal`, `img`, `last_modified`) VALUES (NULL,'Seal Statue',52.365711,4.920178,8,3,6,39,'Plantage Muidergracht','','1018','https://lh5.ggpht.com/eXS16XKJi1LLmFwJTXF856ovrly45R7Mlep5XCMahocugfR3EY8BBbH-usQ2EwMwuAdYCGhPe3Uoyox4vzYN', CURRENT_TIMESTAMP);</v>
      </c>
    </row>
    <row r="1572" spans="1:1" x14ac:dyDescent="0.25">
      <c r="A1572" t="str">
        <f>"INSERT INTO `locations` (`id`, `name`, `latitude`, `longitude`, `province_id`, `region_1`, `region_2`, `region_3`, `street`, `number`, `postal`, `img`, `last_modified`) VALUES (NULL,'"&amp;SUBSTITUTE('Locations-Stops'!F1574,"'","\'")&amp;"',"&amp;IF('Locations-Stops'!D1574&lt;&gt;"",LEFT('Locations-Stops'!D1574,2)&amp;"."&amp;RIGHT('Locations-Stops'!D1574,LEN('Locations-Stops'!D1574)-2),"0")&amp;","&amp;IF('Locations-Stops'!E1574&lt;&gt;"",LEFT('Locations-Stops'!E1574,1)&amp;"."&amp;RIGHT('Locations-Stops'!E1574,LEN('Locations-Stops'!E1574)-1),"0")&amp;","&amp;IF('Locations-Stops'!G1574&lt;&gt;"",VLOOKUP('Locations-Stops'!G1574,Regions!A2:B379,2,FALSE),"0")&amp;","&amp;IF('Locations-Stops'!H1574&lt;&gt;"",VLOOKUP('Locations-Stops'!H1574,Regions!C2:D379,2,FALSE),"0")&amp;","&amp;IF('Locations-Stops'!I1574&lt;&gt;"",VLOOKUP('Locations-Stops'!I1574,Regions!F2:G379,2,FALSE),"0")&amp;","&amp;IF('Locations-Stops'!J1574&lt;&gt;"",VLOOKUP('Locations-Stops'!J1574,Regions!I2:J379,2,FALSE),"0")&amp;",'"&amp;IF('Locations-Stops'!K1574&lt;&gt;"",SUBSTITUTE('Locations-Stops'!K1574,"'","\'"),"")&amp;"','"&amp;IF('Locations-Stops'!L1574&lt;&gt;"",'Locations-Stops'!L1574,"")&amp;"','"&amp;IF('Locations-Stops'!M1574&lt;&gt;"",'Locations-Stops'!M1574,"")&amp;"','"&amp;IF('Locations-Stops'!N1574&lt;&gt;"",'Locations-Stops'!N1574,"")&amp;"', CURRENT_TIMESTAMP);"</f>
        <v>INSERT INTO `locations` (`id`, `name`, `latitude`, `longitude`, `province_id`, `region_1`, `region_2`, `region_3`, `street`, `number`, `postal`, `img`, `last_modified`) VALUES (NULL,'Nooit Meer Auschwitz (1977)',52.367929,4.909204,8,3,6,39,'Plantage Parklaan','16','1018 ST','https://lh6.ggpht.com/NR-atvUEMMSbrS6V4j_38n2aPELL1vtuZlsrPZtwgjQ-1AVBq5TRU2AwpSjuXtIRX_ci4tcS3rxdXSrKXjRx', CURRENT_TIMESTAMP);</v>
      </c>
    </row>
    <row r="1573" spans="1:1" x14ac:dyDescent="0.25">
      <c r="A1573" t="str">
        <f>"INSERT INTO `locations` (`id`, `name`, `latitude`, `longitude`, `province_id`, `region_1`, `region_2`, `region_3`, `street`, `number`, `postal`, `img`, `last_modified`) VALUES (NULL,'"&amp;SUBSTITUTE('Locations-Stops'!F1575,"'","\'")&amp;"',"&amp;IF('Locations-Stops'!D1575&lt;&gt;"",LEFT('Locations-Stops'!D1575,2)&amp;"."&amp;RIGHT('Locations-Stops'!D1575,LEN('Locations-Stops'!D1575)-2),"0")&amp;","&amp;IF('Locations-Stops'!E1575&lt;&gt;"",LEFT('Locations-Stops'!E1575,1)&amp;"."&amp;RIGHT('Locations-Stops'!E1575,LEN('Locations-Stops'!E1575)-1),"0")&amp;","&amp;IF('Locations-Stops'!G1575&lt;&gt;"",VLOOKUP('Locations-Stops'!G1575,Regions!A2:B379,2,FALSE),"0")&amp;","&amp;IF('Locations-Stops'!H1575&lt;&gt;"",VLOOKUP('Locations-Stops'!H1575,Regions!C2:D379,2,FALSE),"0")&amp;","&amp;IF('Locations-Stops'!I1575&lt;&gt;"",VLOOKUP('Locations-Stops'!I1575,Regions!F2:G379,2,FALSE),"0")&amp;","&amp;IF('Locations-Stops'!J1575&lt;&gt;"",VLOOKUP('Locations-Stops'!J1575,Regions!I2:J379,2,FALSE),"0")&amp;",'"&amp;IF('Locations-Stops'!K1575&lt;&gt;"",SUBSTITUTE('Locations-Stops'!K1575,"'","\'"),"")&amp;"','"&amp;IF('Locations-Stops'!L1575&lt;&gt;"",'Locations-Stops'!L1575,"")&amp;"','"&amp;IF('Locations-Stops'!M1575&lt;&gt;"",'Locations-Stops'!M1575,"")&amp;"','"&amp;IF('Locations-Stops'!N1575&lt;&gt;"",'Locations-Stops'!N1575,"")&amp;"', CURRENT_TIMESTAMP);"</f>
        <v>INSERT INTO `locations` (`id`, `name`, `latitude`, `longitude`, `province_id`, `region_1`, `region_2`, `region_3`, `street`, `number`, `postal`, `img`, `last_modified`) VALUES (NULL,'A.S.V. Swift',52.368074,4.909825,8,3,6,39,'Plantage Parklaan','111','1018 ST','https://lh4.ggpht.com/hNzjxF256L7wcPt5ja4q6fJzbFzLwDX6vz-FyMM7029dSv7NWqferq3JCeoP3u4leZ_udyymC954IPoEKvfl', CURRENT_TIMESTAMP);</v>
      </c>
    </row>
    <row r="1574" spans="1:1" x14ac:dyDescent="0.25">
      <c r="A1574" t="str">
        <f>"INSERT INTO `locations` (`id`, `name`, `latitude`, `longitude`, `province_id`, `region_1`, `region_2`, `region_3`, `street`, `number`, `postal`, `img`, `last_modified`) VALUES (NULL,'"&amp;SUBSTITUTE('Locations-Stops'!F1576,"'","\'")&amp;"',"&amp;IF('Locations-Stops'!D1576&lt;&gt;"",LEFT('Locations-Stops'!D1576,2)&amp;"."&amp;RIGHT('Locations-Stops'!D1576,LEN('Locations-Stops'!D1576)-2),"0")&amp;","&amp;IF('Locations-Stops'!E1576&lt;&gt;"",LEFT('Locations-Stops'!E1576,1)&amp;"."&amp;RIGHT('Locations-Stops'!E1576,LEN('Locations-Stops'!E1576)-1),"0")&amp;","&amp;IF('Locations-Stops'!G1576&lt;&gt;"",VLOOKUP('Locations-Stops'!G1576,Regions!A2:B379,2,FALSE),"0")&amp;","&amp;IF('Locations-Stops'!H1576&lt;&gt;"",VLOOKUP('Locations-Stops'!H1576,Regions!C2:D379,2,FALSE),"0")&amp;","&amp;IF('Locations-Stops'!I1576&lt;&gt;"",VLOOKUP('Locations-Stops'!I1576,Regions!F2:G379,2,FALSE),"0")&amp;","&amp;IF('Locations-Stops'!J1576&lt;&gt;"",VLOOKUP('Locations-Stops'!J1576,Regions!I2:J379,2,FALSE),"0")&amp;",'"&amp;IF('Locations-Stops'!K1576&lt;&gt;"",SUBSTITUTE('Locations-Stops'!K1576,"'","\'"),"")&amp;"','"&amp;IF('Locations-Stops'!L1576&lt;&gt;"",'Locations-Stops'!L1576,"")&amp;"','"&amp;IF('Locations-Stops'!M1576&lt;&gt;"",'Locations-Stops'!M1576,"")&amp;"','"&amp;IF('Locations-Stops'!N1576&lt;&gt;"",'Locations-Stops'!N1576,"")&amp;"', CURRENT_TIMESTAMP);"</f>
        <v>INSERT INTO `locations` (`id`, `name`, `latitude`, `longitude`, `province_id`, `region_1`, `region_2`, `region_3`, `street`, `number`, `postal`, `img`, `last_modified`) VALUES (NULL,'Mansoor',52.365969,4.90833,8,3,6,39,'Plantage Parklaan','1A','1018 SP','https://lh4.ggpht.com/Ft3terzcWi_xQXNBF9CCshLaMcMSUeI_YEqG9q2-XkdTpzOxLHTLUYFUqooC20hFm13iLc_bMqLnncRd79ge', CURRENT_TIMESTAMP);</v>
      </c>
    </row>
    <row r="1575" spans="1:1" x14ac:dyDescent="0.25">
      <c r="A1575" t="str">
        <f>"INSERT INTO `locations` (`id`, `name`, `latitude`, `longitude`, `province_id`, `region_1`, `region_2`, `region_3`, `street`, `number`, `postal`, `img`, `last_modified`) VALUES (NULL,'"&amp;SUBSTITUTE('Locations-Stops'!F1577,"'","\'")&amp;"',"&amp;IF('Locations-Stops'!D1577&lt;&gt;"",LEFT('Locations-Stops'!D1577,2)&amp;"."&amp;RIGHT('Locations-Stops'!D1577,LEN('Locations-Stops'!D1577)-2),"0")&amp;","&amp;IF('Locations-Stops'!E1577&lt;&gt;"",LEFT('Locations-Stops'!E1577,1)&amp;"."&amp;RIGHT('Locations-Stops'!E1577,LEN('Locations-Stops'!E1577)-1),"0")&amp;","&amp;IF('Locations-Stops'!G1577&lt;&gt;"",VLOOKUP('Locations-Stops'!G1577,Regions!A2:B379,2,FALSE),"0")&amp;","&amp;IF('Locations-Stops'!H1577&lt;&gt;"",VLOOKUP('Locations-Stops'!H1577,Regions!C2:D379,2,FALSE),"0")&amp;","&amp;IF('Locations-Stops'!I1577&lt;&gt;"",VLOOKUP('Locations-Stops'!I1577,Regions!F2:G379,2,FALSE),"0")&amp;","&amp;IF('Locations-Stops'!J1577&lt;&gt;"",VLOOKUP('Locations-Stops'!J1577,Regions!I2:J379,2,FALSE),"0")&amp;",'"&amp;IF('Locations-Stops'!K1577&lt;&gt;"",SUBSTITUTE('Locations-Stops'!K1577,"'","\'"),"")&amp;"','"&amp;IF('Locations-Stops'!L1577&lt;&gt;"",'Locations-Stops'!L1577,"")&amp;"','"&amp;IF('Locations-Stops'!M1577&lt;&gt;"",'Locations-Stops'!M1577,"")&amp;"','"&amp;IF('Locations-Stops'!N1577&lt;&gt;"",'Locations-Stops'!N1577,"")&amp;"', CURRENT_TIMESTAMP);"</f>
        <v>INSERT INTO `locations` (`id`, `name`, `latitude`, `longitude`, `province_id`, `region_1`, `region_2`, `region_3`, `street`, `number`, `postal`, `img`, `last_modified`) VALUES (NULL,'Man with Stick and Bag',52.360624,4.907897,8,3,6,39,'Rhijnspoorplein','32','1018 TX','https://lh4.ggpht.com/bFDyWZthCvjnlC9FwyjQp79LwhWUfOUnruNgCTiKIr9rBZSe_1Iz8308lCjFjVQe6DbBUTawO_wYGE6cskE6', CURRENT_TIMESTAMP);</v>
      </c>
    </row>
    <row r="1576" spans="1:1" x14ac:dyDescent="0.25">
      <c r="A1576" t="str">
        <f>"INSERT INTO `locations` (`id`, `name`, `latitude`, `longitude`, `province_id`, `region_1`, `region_2`, `region_3`, `street`, `number`, `postal`, `img`, `last_modified`) VALUES (NULL,'"&amp;SUBSTITUTE('Locations-Stops'!F1578,"'","\'")&amp;"',"&amp;IF('Locations-Stops'!D1578&lt;&gt;"",LEFT('Locations-Stops'!D1578,2)&amp;"."&amp;RIGHT('Locations-Stops'!D1578,LEN('Locations-Stops'!D1578)-2),"0")&amp;","&amp;IF('Locations-Stops'!E1578&lt;&gt;"",LEFT('Locations-Stops'!E1578,1)&amp;"."&amp;RIGHT('Locations-Stops'!E1578,LEN('Locations-Stops'!E1578)-1),"0")&amp;","&amp;IF('Locations-Stops'!G1578&lt;&gt;"",VLOOKUP('Locations-Stops'!G1578,Regions!A2:B379,2,FALSE),"0")&amp;","&amp;IF('Locations-Stops'!H1578&lt;&gt;"",VLOOKUP('Locations-Stops'!H1578,Regions!C2:D379,2,FALSE),"0")&amp;","&amp;IF('Locations-Stops'!I1578&lt;&gt;"",VLOOKUP('Locations-Stops'!I1578,Regions!F2:G379,2,FALSE),"0")&amp;","&amp;IF('Locations-Stops'!J1578&lt;&gt;"",VLOOKUP('Locations-Stops'!J1578,Regions!I2:J379,2,FALSE),"0")&amp;",'"&amp;IF('Locations-Stops'!K1578&lt;&gt;"",SUBSTITUTE('Locations-Stops'!K1578,"'","\'"),"")&amp;"','"&amp;IF('Locations-Stops'!L1578&lt;&gt;"",'Locations-Stops'!L1578,"")&amp;"','"&amp;IF('Locations-Stops'!M1578&lt;&gt;"",'Locations-Stops'!M1578,"")&amp;"','"&amp;IF('Locations-Stops'!N1578&lt;&gt;"",'Locations-Stops'!N1578,"")&amp;"', CURRENT_TIMESTAMP);"</f>
        <v>INSERT INTO `locations` (`id`, `name`, `latitude`, `longitude`, `province_id`, `region_1`, `region_2`, `region_3`, `street`, `number`, `postal`, `img`, `last_modified`) VALUES (NULL,'Kriterion, 1945',52.362537,4.910805,8,3,6,39,'Roetersstraat','170','1018 WE','https://lh3.ggpht.com/aA8-NiiGzNnE-7QOT-1gpmlY_NrGxsbzJSOaQjh5nZDXH5mlFCysBeA5IhKinYzewOzfOBoEhZkIDe8GaU_j', CURRENT_TIMESTAMP);</v>
      </c>
    </row>
    <row r="1577" spans="1:1" x14ac:dyDescent="0.25">
      <c r="A1577" t="str">
        <f>"INSERT INTO `locations` (`id`, `name`, `latitude`, `longitude`, `province_id`, `region_1`, `region_2`, `region_3`, `street`, `number`, `postal`, `img`, `last_modified`) VALUES (NULL,'"&amp;SUBSTITUTE('Locations-Stops'!F1579,"'","\'")&amp;"',"&amp;IF('Locations-Stops'!D1579&lt;&gt;"",LEFT('Locations-Stops'!D1579,2)&amp;"."&amp;RIGHT('Locations-Stops'!D1579,LEN('Locations-Stops'!D1579)-2),"0")&amp;","&amp;IF('Locations-Stops'!E1579&lt;&gt;"",LEFT('Locations-Stops'!E1579,1)&amp;"."&amp;RIGHT('Locations-Stops'!E1579,LEN('Locations-Stops'!E1579)-1),"0")&amp;","&amp;IF('Locations-Stops'!G1579&lt;&gt;"",VLOOKUP('Locations-Stops'!G1579,Regions!A2:B379,2,FALSE),"0")&amp;","&amp;IF('Locations-Stops'!H1579&lt;&gt;"",VLOOKUP('Locations-Stops'!H1579,Regions!C2:D379,2,FALSE),"0")&amp;","&amp;IF('Locations-Stops'!I1579&lt;&gt;"",VLOOKUP('Locations-Stops'!I1579,Regions!F2:G379,2,FALSE),"0")&amp;","&amp;IF('Locations-Stops'!J1579&lt;&gt;"",VLOOKUP('Locations-Stops'!J1579,Regions!I2:J379,2,FALSE),"0")&amp;",'"&amp;IF('Locations-Stops'!K1579&lt;&gt;"",SUBSTITUTE('Locations-Stops'!K1579,"'","\'"),"")&amp;"','"&amp;IF('Locations-Stops'!L1579&lt;&gt;"",'Locations-Stops'!L1579,"")&amp;"','"&amp;IF('Locations-Stops'!M1579&lt;&gt;"",'Locations-Stops'!M1579,"")&amp;"','"&amp;IF('Locations-Stops'!N1579&lt;&gt;"",'Locations-Stops'!N1579,"")&amp;"', CURRENT_TIMESTAMP);"</f>
        <v>INSERT INTO `locations` (`id`, `name`, `latitude`, `longitude`, `province_id`, `region_1`, `region_2`, `region_3`, `street`, `number`, `postal`, `img`, `last_modified`) VALUES (NULL,'Ams, Centrum Oost - Signatuur Van De Anonieme Arbeider',52.36113,4.90711,8,3,6,39,'Sarphatistraat','65','1018 EX','https://lh6.ggpht.com/n3fe2aF7veTdDXqzar5gqIpi0NLWZsTX-Ie5TRjIFGxxzC3ByepT-cOuXv-9aRCa9GAzFbn6jRYuf7aUCnA', CURRENT_TIMESTAMP);</v>
      </c>
    </row>
    <row r="1578" spans="1:1" x14ac:dyDescent="0.25">
      <c r="A1578" t="str">
        <f>"INSERT INTO `locations` (`id`, `name`, `latitude`, `longitude`, `province_id`, `region_1`, `region_2`, `region_3`, `street`, `number`, `postal`, `img`, `last_modified`) VALUES (NULL,'"&amp;SUBSTITUTE('Locations-Stops'!F1580,"'","\'")&amp;"',"&amp;IF('Locations-Stops'!D1580&lt;&gt;"",LEFT('Locations-Stops'!D1580,2)&amp;"."&amp;RIGHT('Locations-Stops'!D1580,LEN('Locations-Stops'!D1580)-2),"0")&amp;","&amp;IF('Locations-Stops'!E1580&lt;&gt;"",LEFT('Locations-Stops'!E1580,1)&amp;"."&amp;RIGHT('Locations-Stops'!E1580,LEN('Locations-Stops'!E1580)-1),"0")&amp;","&amp;IF('Locations-Stops'!G1580&lt;&gt;"",VLOOKUP('Locations-Stops'!G1580,Regions!A2:B379,2,FALSE),"0")&amp;","&amp;IF('Locations-Stops'!H1580&lt;&gt;"",VLOOKUP('Locations-Stops'!H1580,Regions!C2:D379,2,FALSE),"0")&amp;","&amp;IF('Locations-Stops'!I1580&lt;&gt;"",VLOOKUP('Locations-Stops'!I1580,Regions!F2:G379,2,FALSE),"0")&amp;","&amp;IF('Locations-Stops'!J1580&lt;&gt;"",VLOOKUP('Locations-Stops'!J1580,Regions!I2:J379,2,FALSE),"0")&amp;",'"&amp;IF('Locations-Stops'!K1580&lt;&gt;"",SUBSTITUTE('Locations-Stops'!K1580,"'","\'"),"")&amp;"','"&amp;IF('Locations-Stops'!L1580&lt;&gt;"",'Locations-Stops'!L1580,"")&amp;"','"&amp;IF('Locations-Stops'!M1580&lt;&gt;"",'Locations-Stops'!M1580,"")&amp;"','"&amp;IF('Locations-Stops'!N1580&lt;&gt;"",'Locations-Stops'!N1580,"")&amp;"', CURRENT_TIMESTAMP);"</f>
        <v>INSERT INTO `locations` (`id`, `name`, `latitude`, `longitude`, `province_id`, `region_1`, `region_2`, `region_3`, `street`, `number`, `postal`, `img`, `last_modified`) VALUES (NULL,'Kavallerie Kazerne',52.363082,4.917745,8,3,6,39,'Sarphatistraat','470','1018 GW','https://lh6.ggpht.com/D7pgbbTgyYSMfFK8ccHV7T4bDRBBjnUUuw-smAkI6Wrq7v1C8uENvUqu2-JRsLGjBCfZRDen7NVVZyT98uqC', CURRENT_TIMESTAMP);</v>
      </c>
    </row>
    <row r="1579" spans="1:1" x14ac:dyDescent="0.25">
      <c r="A1579" t="str">
        <f>"INSERT INTO `locations` (`id`, `name`, `latitude`, `longitude`, `province_id`, `region_1`, `region_2`, `region_3`, `street`, `number`, `postal`, `img`, `last_modified`) VALUES (NULL,'"&amp;SUBSTITUTE('Locations-Stops'!F1581,"'","\'")&amp;"',"&amp;IF('Locations-Stops'!D1581&lt;&gt;"",LEFT('Locations-Stops'!D1581,2)&amp;"."&amp;RIGHT('Locations-Stops'!D1581,LEN('Locations-Stops'!D1581)-2),"0")&amp;","&amp;IF('Locations-Stops'!E1581&lt;&gt;"",LEFT('Locations-Stops'!E1581,1)&amp;"."&amp;RIGHT('Locations-Stops'!E1581,LEN('Locations-Stops'!E1581)-1),"0")&amp;","&amp;IF('Locations-Stops'!G1581&lt;&gt;"",VLOOKUP('Locations-Stops'!G1581,Regions!A2:B379,2,FALSE),"0")&amp;","&amp;IF('Locations-Stops'!H1581&lt;&gt;"",VLOOKUP('Locations-Stops'!H1581,Regions!C2:D379,2,FALSE),"0")&amp;","&amp;IF('Locations-Stops'!I1581&lt;&gt;"",VLOOKUP('Locations-Stops'!I1581,Regions!F2:G379,2,FALSE),"0")&amp;","&amp;IF('Locations-Stops'!J1581&lt;&gt;"",VLOOKUP('Locations-Stops'!J1581,Regions!I2:J379,2,FALSE),"0")&amp;",'"&amp;IF('Locations-Stops'!K1581&lt;&gt;"",SUBSTITUTE('Locations-Stops'!K1581,"'","\'"),"")&amp;"','"&amp;IF('Locations-Stops'!L1581&lt;&gt;"",'Locations-Stops'!L1581,"")&amp;"','"&amp;IF('Locations-Stops'!M1581&lt;&gt;"",'Locations-Stops'!M1581,"")&amp;"','"&amp;IF('Locations-Stops'!N1581&lt;&gt;"",'Locations-Stops'!N1581,"")&amp;"', CURRENT_TIMESTAMP);"</f>
        <v>INSERT INTO `locations` (`id`, `name`, `latitude`, `longitude`, `province_id`, `region_1`, `region_2`, `region_3`, `street`, `number`, `postal`, `img`, `last_modified`) VALUES (NULL,'Hoge Sluis',52.360296,4.904086,8,3,6,39,'Sarphatistraat','25A','1018 EV','https://lh4.ggpht.com/fzR5noJEiGT6rg80XWoju0kgwkqF5NxK6e_lIuZM9Nij0DiqgbKjHicBcNDi-6cakNTrOjuCEGmVCPciMhtwig', CURRENT_TIMESTAMP);</v>
      </c>
    </row>
    <row r="1580" spans="1:1" x14ac:dyDescent="0.25">
      <c r="A1580" t="str">
        <f>"INSERT INTO `locations` (`id`, `name`, `latitude`, `longitude`, `province_id`, `region_1`, `region_2`, `region_3`, `street`, `number`, `postal`, `img`, `last_modified`) VALUES (NULL,'"&amp;SUBSTITUTE('Locations-Stops'!F1582,"'","\'")&amp;"',"&amp;IF('Locations-Stops'!D1582&lt;&gt;"",LEFT('Locations-Stops'!D1582,2)&amp;"."&amp;RIGHT('Locations-Stops'!D1582,LEN('Locations-Stops'!D1582)-2),"0")&amp;","&amp;IF('Locations-Stops'!E1582&lt;&gt;"",LEFT('Locations-Stops'!E1582,1)&amp;"."&amp;RIGHT('Locations-Stops'!E1582,LEN('Locations-Stops'!E1582)-1),"0")&amp;","&amp;IF('Locations-Stops'!G1582&lt;&gt;"",VLOOKUP('Locations-Stops'!G1582,Regions!A2:B379,2,FALSE),"0")&amp;","&amp;IF('Locations-Stops'!H1582&lt;&gt;"",VLOOKUP('Locations-Stops'!H1582,Regions!C2:D379,2,FALSE),"0")&amp;","&amp;IF('Locations-Stops'!I1582&lt;&gt;"",VLOOKUP('Locations-Stops'!I1582,Regions!F2:G379,2,FALSE),"0")&amp;","&amp;IF('Locations-Stops'!J1582&lt;&gt;"",VLOOKUP('Locations-Stops'!J1582,Regions!I2:J379,2,FALSE),"0")&amp;",'"&amp;IF('Locations-Stops'!K1582&lt;&gt;"",SUBSTITUTE('Locations-Stops'!K1582,"'","\'"),"")&amp;"','"&amp;IF('Locations-Stops'!L1582&lt;&gt;"",'Locations-Stops'!L1582,"")&amp;"','"&amp;IF('Locations-Stops'!M1582&lt;&gt;"",'Locations-Stops'!M1582,"")&amp;"','"&amp;IF('Locations-Stops'!N1582&lt;&gt;"",'Locations-Stops'!N1582,"")&amp;"', CURRENT_TIMESTAMP);"</f>
        <v>INSERT INTO `locations` (`id`, `name`, `latitude`, `longitude`, `province_id`, `region_1`, `region_2`, `region_3`, `street`, `number`, `postal`, `img`, `last_modified`) VALUES (NULL,'De Jonge Rembrandt 1968',52.360568,4.905245,8,3,6,39,'Sarphatistraat','27B','1018 EV','https://lh3.googleusercontent.com/OiCdTRKcphkIo8pWP8bFp7vH_Z4EHAhYQ6lhcDovJmCMqBwgUfWGVv34mWsipj3kIEvOYayWyOyzKMADf00l', CURRENT_TIMESTAMP);</v>
      </c>
    </row>
    <row r="1581" spans="1:1" x14ac:dyDescent="0.25">
      <c r="A1581" t="str">
        <f>"INSERT INTO `locations` (`id`, `name`, `latitude`, `longitude`, `province_id`, `region_1`, `region_2`, `region_3`, `street`, `number`, `postal`, `img`, `last_modified`) VALUES (NULL,'"&amp;SUBSTITUTE('Locations-Stops'!F1583,"'","\'")&amp;"',"&amp;IF('Locations-Stops'!D1583&lt;&gt;"",LEFT('Locations-Stops'!D1583,2)&amp;"."&amp;RIGHT('Locations-Stops'!D1583,LEN('Locations-Stops'!D1583)-2),"0")&amp;","&amp;IF('Locations-Stops'!E1583&lt;&gt;"",LEFT('Locations-Stops'!E1583,1)&amp;"."&amp;RIGHT('Locations-Stops'!E1583,LEN('Locations-Stops'!E1583)-1),"0")&amp;","&amp;IF('Locations-Stops'!G1583&lt;&gt;"",VLOOKUP('Locations-Stops'!G1583,Regions!A2:B379,2,FALSE),"0")&amp;","&amp;IF('Locations-Stops'!H1583&lt;&gt;"",VLOOKUP('Locations-Stops'!H1583,Regions!C2:D379,2,FALSE),"0")&amp;","&amp;IF('Locations-Stops'!I1583&lt;&gt;"",VLOOKUP('Locations-Stops'!I1583,Regions!F2:G379,2,FALSE),"0")&amp;","&amp;IF('Locations-Stops'!J1583&lt;&gt;"",VLOOKUP('Locations-Stops'!J1583,Regions!I2:J379,2,FALSE),"0")&amp;",'"&amp;IF('Locations-Stops'!K1583&lt;&gt;"",SUBSTITUTE('Locations-Stops'!K1583,"'","\'"),"")&amp;"','"&amp;IF('Locations-Stops'!L1583&lt;&gt;"",'Locations-Stops'!L1583,"")&amp;"','"&amp;IF('Locations-Stops'!M1583&lt;&gt;"",'Locations-Stops'!M1583,"")&amp;"','"&amp;IF('Locations-Stops'!N1583&lt;&gt;"",'Locations-Stops'!N1583,"")&amp;"', CURRENT_TIMESTAMP);"</f>
        <v>INSERT INTO `locations` (`id`, `name`, `latitude`, `longitude`, `province_id`, `region_1`, `region_2`, `region_3`, `street`, `number`, `postal`, `img`, `last_modified`) VALUES (NULL,'Bolwerk Amsterdam 20: Weesp/Molen het Fortuin',52.360879,4.910216,8,3,6,39,'Spinozastraat','23II','1018 HE','https://lh6.ggpht.com/sqZnEXF3Y-_Gy4izmUtjtGkp5bq55xk5as5K6aF45eO1JMczYrzv8E3B7YVNXr2UBj-3QjUtcNPFQlJB7tDs9Q', CURRENT_TIMESTAMP);</v>
      </c>
    </row>
    <row r="1582" spans="1:1" x14ac:dyDescent="0.25">
      <c r="A1582" t="str">
        <f>"INSERT INTO `locations` (`id`, `name`, `latitude`, `longitude`, `province_id`, `region_1`, `region_2`, `region_3`, `street`, `number`, `postal`, `img`, `last_modified`) VALUES (NULL,'"&amp;SUBSTITUTE('Locations-Stops'!F1584,"'","\'")&amp;"',"&amp;IF('Locations-Stops'!D1584&lt;&gt;"",LEFT('Locations-Stops'!D1584,2)&amp;"."&amp;RIGHT('Locations-Stops'!D1584,LEN('Locations-Stops'!D1584)-2),"0")&amp;","&amp;IF('Locations-Stops'!E1584&lt;&gt;"",LEFT('Locations-Stops'!E1584,1)&amp;"."&amp;RIGHT('Locations-Stops'!E1584,LEN('Locations-Stops'!E1584)-1),"0")&amp;","&amp;IF('Locations-Stops'!G1584&lt;&gt;"",VLOOKUP('Locations-Stops'!G1584,Regions!A2:B379,2,FALSE),"0")&amp;","&amp;IF('Locations-Stops'!H1584&lt;&gt;"",VLOOKUP('Locations-Stops'!H1584,Regions!C2:D379,2,FALSE),"0")&amp;","&amp;IF('Locations-Stops'!I1584&lt;&gt;"",VLOOKUP('Locations-Stops'!I1584,Regions!F2:G379,2,FALSE),"0")&amp;","&amp;IF('Locations-Stops'!J1584&lt;&gt;"",VLOOKUP('Locations-Stops'!J1584,Regions!I2:J379,2,FALSE),"0")&amp;",'"&amp;IF('Locations-Stops'!K1584&lt;&gt;"",SUBSTITUTE('Locations-Stops'!K1584,"'","\'"),"")&amp;"','"&amp;IF('Locations-Stops'!L1584&lt;&gt;"",'Locations-Stops'!L1584,"")&amp;"','"&amp;IF('Locations-Stops'!M1584&lt;&gt;"",'Locations-Stops'!M1584,"")&amp;"','"&amp;IF('Locations-Stops'!N1584&lt;&gt;"",'Locations-Stops'!N1584,"")&amp;"', CURRENT_TIMESTAMP);"</f>
        <v>INSERT INTO `locations` (`id`, `name`, `latitude`, `longitude`, `province_id`, `region_1`, `region_2`, `region_3`, `street`, `number`, `postal`, `img`, `last_modified`) VALUES (NULL,'Hortus Botanicus Main Building',52.367205,4.908365,8,3,6,39,'Unnamed Road','','1018','https://lh5.ggpht.com/ZcDn_PluNKOio5lS7EyuLqfsWND0gCieE5X6-WGhm_WTxIyLDxEqJfe9Ne8GQEjMdPSAjlbLCNGsh6ZsDvhXgg', CURRENT_TIMESTAMP);</v>
      </c>
    </row>
    <row r="1583" spans="1:1" x14ac:dyDescent="0.25">
      <c r="A1583" t="str">
        <f>"INSERT INTO `locations` (`id`, `name`, `latitude`, `longitude`, `province_id`, `region_1`, `region_2`, `region_3`, `street`, `number`, `postal`, `img`, `last_modified`) VALUES (NULL,'"&amp;SUBSTITUTE('Locations-Stops'!F1585,"'","\'")&amp;"',"&amp;IF('Locations-Stops'!D1585&lt;&gt;"",LEFT('Locations-Stops'!D1585,2)&amp;"."&amp;RIGHT('Locations-Stops'!D1585,LEN('Locations-Stops'!D1585)-2),"0")&amp;","&amp;IF('Locations-Stops'!E1585&lt;&gt;"",LEFT('Locations-Stops'!E1585,1)&amp;"."&amp;RIGHT('Locations-Stops'!E1585,LEN('Locations-Stops'!E1585)-1),"0")&amp;","&amp;IF('Locations-Stops'!G1585&lt;&gt;"",VLOOKUP('Locations-Stops'!G1585,Regions!A2:B379,2,FALSE),"0")&amp;","&amp;IF('Locations-Stops'!H1585&lt;&gt;"",VLOOKUP('Locations-Stops'!H1585,Regions!C2:D379,2,FALSE),"0")&amp;","&amp;IF('Locations-Stops'!I1585&lt;&gt;"",VLOOKUP('Locations-Stops'!I1585,Regions!F2:G379,2,FALSE),"0")&amp;","&amp;IF('Locations-Stops'!J1585&lt;&gt;"",VLOOKUP('Locations-Stops'!J1585,Regions!I2:J379,2,FALSE),"0")&amp;",'"&amp;IF('Locations-Stops'!K1585&lt;&gt;"",SUBSTITUTE('Locations-Stops'!K1585,"'","\'"),"")&amp;"','"&amp;IF('Locations-Stops'!L1585&lt;&gt;"",'Locations-Stops'!L1585,"")&amp;"','"&amp;IF('Locations-Stops'!M1585&lt;&gt;"",'Locations-Stops'!M1585,"")&amp;"','"&amp;IF('Locations-Stops'!N1585&lt;&gt;"",'Locations-Stops'!N1585,"")&amp;"', CURRENT_TIMESTAMP);"</f>
        <v>INSERT INTO `locations` (`id`, `name`, `latitude`, `longitude`, `province_id`, `region_1`, `region_2`, `region_3`, `street`, `number`, `postal`, `img`, `last_modified`) VALUES (NULL,'Hazazah 10th',52.366834,4.909099,8,3,6,39,'Unnamed Road','','1018','https://lh4.ggpht.com/uFBS6rMNRQ36no6oeHKHg3jHk39F-uzfCfXkTDWOcCUwXcXdOP1uOoS6mSWoglE9MmBqe6R8oauJDhX7ZG4', CURRENT_TIMESTAMP);</v>
      </c>
    </row>
    <row r="1584" spans="1:1" x14ac:dyDescent="0.25">
      <c r="A1584" t="str">
        <f>"INSERT INTO `locations` (`id`, `name`, `latitude`, `longitude`, `province_id`, `region_1`, `region_2`, `region_3`, `street`, `number`, `postal`, `img`, `last_modified`) VALUES (NULL,'"&amp;SUBSTITUTE('Locations-Stops'!F1586,"'","\'")&amp;"',"&amp;IF('Locations-Stops'!D1586&lt;&gt;"",LEFT('Locations-Stops'!D1586,2)&amp;"."&amp;RIGHT('Locations-Stops'!D1586,LEN('Locations-Stops'!D1586)-2),"0")&amp;","&amp;IF('Locations-Stops'!E1586&lt;&gt;"",LEFT('Locations-Stops'!E1586,1)&amp;"."&amp;RIGHT('Locations-Stops'!E1586,LEN('Locations-Stops'!E1586)-1),"0")&amp;","&amp;IF('Locations-Stops'!G1586&lt;&gt;"",VLOOKUP('Locations-Stops'!G1586,Regions!A2:B379,2,FALSE),"0")&amp;","&amp;IF('Locations-Stops'!H1586&lt;&gt;"",VLOOKUP('Locations-Stops'!H1586,Regions!C2:D379,2,FALSE),"0")&amp;","&amp;IF('Locations-Stops'!I1586&lt;&gt;"",VLOOKUP('Locations-Stops'!I1586,Regions!F2:G379,2,FALSE),"0")&amp;","&amp;IF('Locations-Stops'!J1586&lt;&gt;"",VLOOKUP('Locations-Stops'!J1586,Regions!I2:J379,2,FALSE),"0")&amp;",'"&amp;IF('Locations-Stops'!K1586&lt;&gt;"",SUBSTITUTE('Locations-Stops'!K1586,"'","\'"),"")&amp;"','"&amp;IF('Locations-Stops'!L1586&lt;&gt;"",'Locations-Stops'!L1586,"")&amp;"','"&amp;IF('Locations-Stops'!M1586&lt;&gt;"",'Locations-Stops'!M1586,"")&amp;"','"&amp;IF('Locations-Stops'!N1586&lt;&gt;"",'Locations-Stops'!N1586,"")&amp;"', CURRENT_TIMESTAMP);"</f>
        <v>INSERT INTO `locations` (`id`, `name`, `latitude`, `longitude`, `province_id`, `region_1`, `region_2`, `region_3`, `street`, `number`, `postal`, `img`, `last_modified`) VALUES (NULL,'Pointy Balls of the GGD',52.361689,4.908259,8,3,6,39,'Valckenierstraat','2','1018 XG','https://lh4.ggpht.com/WdORsq_fHY1mT_mvl-c7YSE-UCrRpECnpmNlqeu-nkR-M4Og_14UahuCEAS3ugyFiTcPE5GHXJSm_Oc9t5KK', CURRENT_TIMESTAMP);</v>
      </c>
    </row>
    <row r="1585" spans="1:1" x14ac:dyDescent="0.25">
      <c r="A1585" t="str">
        <f>"INSERT INTO `locations` (`id`, `name`, `latitude`, `longitude`, `province_id`, `region_1`, `region_2`, `region_3`, `street`, `number`, `postal`, `img`, `last_modified`) VALUES (NULL,'"&amp;SUBSTITUTE('Locations-Stops'!F1587,"'","\'")&amp;"',"&amp;IF('Locations-Stops'!D1587&lt;&gt;"",LEFT('Locations-Stops'!D1587,2)&amp;"."&amp;RIGHT('Locations-Stops'!D1587,LEN('Locations-Stops'!D1587)-2),"0")&amp;","&amp;IF('Locations-Stops'!E1587&lt;&gt;"",LEFT('Locations-Stops'!E1587,1)&amp;"."&amp;RIGHT('Locations-Stops'!E1587,LEN('Locations-Stops'!E1587)-1),"0")&amp;","&amp;IF('Locations-Stops'!G1587&lt;&gt;"",VLOOKUP('Locations-Stops'!G1587,Regions!A2:B379,2,FALSE),"0")&amp;","&amp;IF('Locations-Stops'!H1587&lt;&gt;"",VLOOKUP('Locations-Stops'!H1587,Regions!C2:D379,2,FALSE),"0")&amp;","&amp;IF('Locations-Stops'!I1587&lt;&gt;"",VLOOKUP('Locations-Stops'!I1587,Regions!F2:G379,2,FALSE),"0")&amp;","&amp;IF('Locations-Stops'!J1587&lt;&gt;"",VLOOKUP('Locations-Stops'!J1587,Regions!I2:J379,2,FALSE),"0")&amp;",'"&amp;IF('Locations-Stops'!K1587&lt;&gt;"",SUBSTITUTE('Locations-Stops'!K1587,"'","\'"),"")&amp;"','"&amp;IF('Locations-Stops'!L1587&lt;&gt;"",'Locations-Stops'!L1587,"")&amp;"','"&amp;IF('Locations-Stops'!M1587&lt;&gt;"",'Locations-Stops'!M1587,"")&amp;"','"&amp;IF('Locations-Stops'!N1587&lt;&gt;"",'Locations-Stops'!N1587,"")&amp;"', CURRENT_TIMESTAMP);"</f>
        <v>INSERT INTO `locations` (`id`, `name`, `latitude`, `longitude`, `province_id`, `region_1`, `region_2`, `region_3`, `street`, `number`, `postal`, `img`, `last_modified`) VALUES (NULL,'Fotolaantje',52.361189,4.904436,8,3,6,39,'Voormalige Stadstimmertuin','1A','1018 ET','https://lh6.ggpht.com/QWMgFXFgzZSAddFbAvcB2jAJP6sjQd-1szjx6LGLK6PWJoJYngywsjJP-QYqA-7GlpCwb5M7rHpBFA0YpL0g', CURRENT_TIMESTAMP);</v>
      </c>
    </row>
    <row r="1586" spans="1:1" x14ac:dyDescent="0.25">
      <c r="A1586" t="str">
        <f>"INSERT INTO `locations` (`id`, `name`, `latitude`, `longitude`, `province_id`, `region_1`, `region_2`, `region_3`, `street`, `number`, `postal`, `img`, `last_modified`) VALUES (NULL,'"&amp;SUBSTITUTE('Locations-Stops'!F1588,"'","\'")&amp;"',"&amp;IF('Locations-Stops'!D1588&lt;&gt;"",LEFT('Locations-Stops'!D1588,2)&amp;"."&amp;RIGHT('Locations-Stops'!D1588,LEN('Locations-Stops'!D1588)-2),"0")&amp;","&amp;IF('Locations-Stops'!E1588&lt;&gt;"",LEFT('Locations-Stops'!E1588,1)&amp;"."&amp;RIGHT('Locations-Stops'!E1588,LEN('Locations-Stops'!E1588)-1),"0")&amp;","&amp;IF('Locations-Stops'!G1588&lt;&gt;"",VLOOKUP('Locations-Stops'!G1588,Regions!A2:B379,2,FALSE),"0")&amp;","&amp;IF('Locations-Stops'!H1588&lt;&gt;"",VLOOKUP('Locations-Stops'!H1588,Regions!C2:D379,2,FALSE),"0")&amp;","&amp;IF('Locations-Stops'!I1588&lt;&gt;"",VLOOKUP('Locations-Stops'!I1588,Regions!F2:G379,2,FALSE),"0")&amp;","&amp;IF('Locations-Stops'!J1588&lt;&gt;"",VLOOKUP('Locations-Stops'!J1588,Regions!I2:J379,2,FALSE),"0")&amp;",'"&amp;IF('Locations-Stops'!K1588&lt;&gt;"",SUBSTITUTE('Locations-Stops'!K1588,"'","\'"),"")&amp;"','"&amp;IF('Locations-Stops'!L1588&lt;&gt;"",'Locations-Stops'!L1588,"")&amp;"','"&amp;IF('Locations-Stops'!M1588&lt;&gt;"",'Locations-Stops'!M1588,"")&amp;"','"&amp;IF('Locations-Stops'!N1588&lt;&gt;"",'Locations-Stops'!N1588,"")&amp;"', CURRENT_TIMESTAMP);"</f>
        <v>INSERT INTO `locations` (`id`, `name`, `latitude`, `longitude`, `province_id`, `region_1`, `region_2`, `region_3`, `street`, `number`, `postal`, `img`, `last_modified`) VALUES (NULL,'Granates of Peace',52.364318,4.905835,8,3,6,39,'Weesperstraat','280','1018 DN','https://lh5.ggpht.com/CSItcb66jLXyhShJy3Lpv-VSWB4dRgJamdc8LiqMM3g2f6jChKx3WptIrjLfYpALD-tqMxlbfc_vt87Qwvdi', CURRENT_TIMESTAMP);</v>
      </c>
    </row>
    <row r="1587" spans="1:1" x14ac:dyDescent="0.25">
      <c r="A1587" t="str">
        <f>"INSERT INTO `locations` (`id`, `name`, `latitude`, `longitude`, `province_id`, `region_1`, `region_2`, `region_3`, `street`, `number`, `postal`, `img`, `last_modified`) VALUES (NULL,'"&amp;SUBSTITUTE('Locations-Stops'!F1589,"'","\'")&amp;"',"&amp;IF('Locations-Stops'!D1589&lt;&gt;"",LEFT('Locations-Stops'!D1589,2)&amp;"."&amp;RIGHT('Locations-Stops'!D1589,LEN('Locations-Stops'!D1589)-2),"0")&amp;","&amp;IF('Locations-Stops'!E1589&lt;&gt;"",LEFT('Locations-Stops'!E1589,1)&amp;"."&amp;RIGHT('Locations-Stops'!E1589,LEN('Locations-Stops'!E1589)-1),"0")&amp;","&amp;IF('Locations-Stops'!G1589&lt;&gt;"",VLOOKUP('Locations-Stops'!G1589,Regions!A2:B379,2,FALSE),"0")&amp;","&amp;IF('Locations-Stops'!H1589&lt;&gt;"",VLOOKUP('Locations-Stops'!H1589,Regions!C2:D379,2,FALSE),"0")&amp;","&amp;IF('Locations-Stops'!I1589&lt;&gt;"",VLOOKUP('Locations-Stops'!I1589,Regions!F2:G379,2,FALSE),"0")&amp;","&amp;IF('Locations-Stops'!J1589&lt;&gt;"",VLOOKUP('Locations-Stops'!J1589,Regions!I2:J379,2,FALSE),"0")&amp;",'"&amp;IF('Locations-Stops'!K1589&lt;&gt;"",SUBSTITUTE('Locations-Stops'!K1589,"'","\'"),"")&amp;"','"&amp;IF('Locations-Stops'!L1589&lt;&gt;"",'Locations-Stops'!L1589,"")&amp;"','"&amp;IF('Locations-Stops'!M1589&lt;&gt;"",'Locations-Stops'!M1589,"")&amp;"','"&amp;IF('Locations-Stops'!N1589&lt;&gt;"",'Locations-Stops'!N1589,"")&amp;"', CURRENT_TIMESTAMP);"</f>
        <v>INSERT INTO `locations` (`id`, `name`, `latitude`, `longitude`, `province_id`, `region_1`, `region_2`, `region_3`, `street`, `number`, `postal`, `img`, `last_modified`) VALUES (NULL,'Pingpong En Skatebaan',52.386759,4.889147,8,3,6,40,'Bickersgracht','285','1013 LH','https://lh3.ggpht.com/HjwpBtRt9EmEsI22PPmpeZIxU656JF6Su33q2KyXaRRv7iuzjZjECIBhoVjMs3nSnSdVYBph3BItpqZugNpGhA', CURRENT_TIMESTAMP);</v>
      </c>
    </row>
    <row r="1588" spans="1:1" x14ac:dyDescent="0.25">
      <c r="A1588" t="str">
        <f>"INSERT INTO `locations` (`id`, `name`, `latitude`, `longitude`, `province_id`, `region_1`, `region_2`, `region_3`, `street`, `number`, `postal`, `img`, `last_modified`) VALUES (NULL,'"&amp;SUBSTITUTE('Locations-Stops'!F1590,"'","\'")&amp;"',"&amp;IF('Locations-Stops'!D1590&lt;&gt;"",LEFT('Locations-Stops'!D1590,2)&amp;"."&amp;RIGHT('Locations-Stops'!D1590,LEN('Locations-Stops'!D1590)-2),"0")&amp;","&amp;IF('Locations-Stops'!E1590&lt;&gt;"",LEFT('Locations-Stops'!E1590,1)&amp;"."&amp;RIGHT('Locations-Stops'!E1590,LEN('Locations-Stops'!E1590)-1),"0")&amp;","&amp;IF('Locations-Stops'!G1590&lt;&gt;"",VLOOKUP('Locations-Stops'!G1590,Regions!A2:B379,2,FALSE),"0")&amp;","&amp;IF('Locations-Stops'!H1590&lt;&gt;"",VLOOKUP('Locations-Stops'!H1590,Regions!C2:D379,2,FALSE),"0")&amp;","&amp;IF('Locations-Stops'!I1590&lt;&gt;"",VLOOKUP('Locations-Stops'!I1590,Regions!F2:G379,2,FALSE),"0")&amp;","&amp;IF('Locations-Stops'!J1590&lt;&gt;"",VLOOKUP('Locations-Stops'!J1590,Regions!I2:J379,2,FALSE),"0")&amp;",'"&amp;IF('Locations-Stops'!K1590&lt;&gt;"",SUBSTITUTE('Locations-Stops'!K1590,"'","\'"),"")&amp;"','"&amp;IF('Locations-Stops'!L1590&lt;&gt;"",'Locations-Stops'!L1590,"")&amp;"','"&amp;IF('Locations-Stops'!M1590&lt;&gt;"",'Locations-Stops'!M1590,"")&amp;"','"&amp;IF('Locations-Stops'!N1590&lt;&gt;"",'Locations-Stops'!N1590,"")&amp;"', CURRENT_TIMESTAMP);"</f>
        <v>INSERT INTO `locations` (`id`, `name`, `latitude`, `longitude`, `province_id`, `region_1`, `region_2`, `region_3`, `street`, `number`, `postal`, `img`, `last_modified`) VALUES (NULL,'De Dierencapel',52.38578,4.888788,8,3,6,40,'Bickersgracht','287','1013 LH','https://lh3.ggpht.com/kaXgrG_fImRwEOL-K2t6kSl0CgrbD7kD_2GaPgX5MZCadAhhZNVRG4YBO17BgLY5C31BtVj8X6gTT4GbgN4G', CURRENT_TIMESTAMP);</v>
      </c>
    </row>
    <row r="1589" spans="1:1" x14ac:dyDescent="0.25">
      <c r="A1589" t="str">
        <f>"INSERT INTO `locations` (`id`, `name`, `latitude`, `longitude`, `province_id`, `region_1`, `region_2`, `region_3`, `street`, `number`, `postal`, `img`, `last_modified`) VALUES (NULL,'"&amp;SUBSTITUTE('Locations-Stops'!F1591,"'","\'")&amp;"',"&amp;IF('Locations-Stops'!D1591&lt;&gt;"",LEFT('Locations-Stops'!D1591,2)&amp;"."&amp;RIGHT('Locations-Stops'!D1591,LEN('Locations-Stops'!D1591)-2),"0")&amp;","&amp;IF('Locations-Stops'!E1591&lt;&gt;"",LEFT('Locations-Stops'!E1591,1)&amp;"."&amp;RIGHT('Locations-Stops'!E1591,LEN('Locations-Stops'!E1591)-1),"0")&amp;","&amp;IF('Locations-Stops'!G1591&lt;&gt;"",VLOOKUP('Locations-Stops'!G1591,Regions!A2:B379,2,FALSE),"0")&amp;","&amp;IF('Locations-Stops'!H1591&lt;&gt;"",VLOOKUP('Locations-Stops'!H1591,Regions!C2:D379,2,FALSE),"0")&amp;","&amp;IF('Locations-Stops'!I1591&lt;&gt;"",VLOOKUP('Locations-Stops'!I1591,Regions!F2:G379,2,FALSE),"0")&amp;","&amp;IF('Locations-Stops'!J1591&lt;&gt;"",VLOOKUP('Locations-Stops'!J1591,Regions!I2:J379,2,FALSE),"0")&amp;",'"&amp;IF('Locations-Stops'!K1591&lt;&gt;"",SUBSTITUTE('Locations-Stops'!K1591,"'","\'"),"")&amp;"','"&amp;IF('Locations-Stops'!L1591&lt;&gt;"",'Locations-Stops'!L1591,"")&amp;"','"&amp;IF('Locations-Stops'!M1591&lt;&gt;"",'Locations-Stops'!M1591,"")&amp;"','"&amp;IF('Locations-Stops'!N1591&lt;&gt;"",'Locations-Stops'!N1591,"")&amp;"', CURRENT_TIMESTAMP);"</f>
        <v>INSERT INTO `locations` (`id`, `name`, `latitude`, `longitude`, `province_id`, `region_1`, `region_2`, `region_3`, `street`, `number`, `postal`, `img`, `last_modified`) VALUES (NULL,'MDCXVIII Gevelsteen',52.380024,4.889768,8,3,6,40,'Binnen Brouwersstraat','40','1013 EG','https://lh5.ggpht.com/pK6yZ3tbM9SS7RfpG923qC78wymdA17-ptKmNac7hDQITGRUqjX47lNM0N5bwngJTFoZDr8nRGVUIFUZw4w', CURRENT_TIMESTAMP);</v>
      </c>
    </row>
    <row r="1590" spans="1:1" x14ac:dyDescent="0.25">
      <c r="A1590" t="str">
        <f>"INSERT INTO `locations` (`id`, `name`, `latitude`, `longitude`, `province_id`, `region_1`, `region_2`, `region_3`, `street`, `number`, `postal`, `img`, `last_modified`) VALUES (NULL,'"&amp;SUBSTITUTE('Locations-Stops'!F1592,"'","\'")&amp;"',"&amp;IF('Locations-Stops'!D1592&lt;&gt;"",LEFT('Locations-Stops'!D1592,2)&amp;"."&amp;RIGHT('Locations-Stops'!D1592,LEN('Locations-Stops'!D1592)-2),"0")&amp;","&amp;IF('Locations-Stops'!E1592&lt;&gt;"",LEFT('Locations-Stops'!E1592,1)&amp;"."&amp;RIGHT('Locations-Stops'!E1592,LEN('Locations-Stops'!E1592)-1),"0")&amp;","&amp;IF('Locations-Stops'!G1592&lt;&gt;"",VLOOKUP('Locations-Stops'!G1592,Regions!A2:B379,2,FALSE),"0")&amp;","&amp;IF('Locations-Stops'!H1592&lt;&gt;"",VLOOKUP('Locations-Stops'!H1592,Regions!C2:D379,2,FALSE),"0")&amp;","&amp;IF('Locations-Stops'!I1592&lt;&gt;"",VLOOKUP('Locations-Stops'!I1592,Regions!F2:G379,2,FALSE),"0")&amp;","&amp;IF('Locations-Stops'!J1592&lt;&gt;"",VLOOKUP('Locations-Stops'!J1592,Regions!I2:J379,2,FALSE),"0")&amp;",'"&amp;IF('Locations-Stops'!K1592&lt;&gt;"",SUBSTITUTE('Locations-Stops'!K1592,"'","\'"),"")&amp;"','"&amp;IF('Locations-Stops'!L1592&lt;&gt;"",'Locations-Stops'!L1592,"")&amp;"','"&amp;IF('Locations-Stops'!M1592&lt;&gt;"",'Locations-Stops'!M1592,"")&amp;"','"&amp;IF('Locations-Stops'!N1592&lt;&gt;"",'Locations-Stops'!N1592,"")&amp;"', CURRENT_TIMESTAMP);"</f>
        <v>INSERT INTO `locations` (`id`, `name`, `latitude`, `longitude`, `province_id`, `region_1`, `region_2`, `region_3`, `street`, `number`, `postal`, `img`, `last_modified`) VALUES (NULL,'Garst Broode 1741',52.380198,4.89068,8,3,6,40,'Binnen Brouwersstraat','22B','1013 EG','https://lh6.ggpht.com/sifqFhC6AiUmTjiWK5WjehtN3BgiMk-wC2ZdtGmCbVc0QkveR3MJrPI2ZRzBksFwLR5LA8orEoSjRK0gK3Y', CURRENT_TIMESTAMP);</v>
      </c>
    </row>
    <row r="1591" spans="1:1" x14ac:dyDescent="0.25">
      <c r="A1591" t="str">
        <f>"INSERT INTO `locations` (`id`, `name`, `latitude`, `longitude`, `province_id`, `region_1`, `region_2`, `region_3`, `street`, `number`, `postal`, `img`, `last_modified`) VALUES (NULL,'"&amp;SUBSTITUTE('Locations-Stops'!F1593,"'","\'")&amp;"',"&amp;IF('Locations-Stops'!D1593&lt;&gt;"",LEFT('Locations-Stops'!D1593,2)&amp;"."&amp;RIGHT('Locations-Stops'!D1593,LEN('Locations-Stops'!D1593)-2),"0")&amp;","&amp;IF('Locations-Stops'!E1593&lt;&gt;"",LEFT('Locations-Stops'!E1593,1)&amp;"."&amp;RIGHT('Locations-Stops'!E1593,LEN('Locations-Stops'!E1593)-1),"0")&amp;","&amp;IF('Locations-Stops'!G1593&lt;&gt;"",VLOOKUP('Locations-Stops'!G1593,Regions!A2:B379,2,FALSE),"0")&amp;","&amp;IF('Locations-Stops'!H1593&lt;&gt;"",VLOOKUP('Locations-Stops'!H1593,Regions!C2:D379,2,FALSE),"0")&amp;","&amp;IF('Locations-Stops'!I1593&lt;&gt;"",VLOOKUP('Locations-Stops'!I1593,Regions!F2:G379,2,FALSE),"0")&amp;","&amp;IF('Locations-Stops'!J1593&lt;&gt;"",VLOOKUP('Locations-Stops'!J1593,Regions!I2:J379,2,FALSE),"0")&amp;",'"&amp;IF('Locations-Stops'!K1593&lt;&gt;"",SUBSTITUTE('Locations-Stops'!K1593,"'","\'"),"")&amp;"','"&amp;IF('Locations-Stops'!L1593&lt;&gt;"",'Locations-Stops'!L1593,"")&amp;"','"&amp;IF('Locations-Stops'!M1593&lt;&gt;"",'Locations-Stops'!M1593,"")&amp;"','"&amp;IF('Locations-Stops'!N1593&lt;&gt;"",'Locations-Stops'!N1593,"")&amp;"', CURRENT_TIMESTAMP);"</f>
        <v>INSERT INTO `locations` (`id`, `name`, `latitude`, `longitude`, `province_id`, `region_1`, `region_2`, `region_3`, `street`, `number`, `postal`, `img`, `last_modified`) VALUES (NULL,'Chimnee from the Ground',52.383241,4.885949,8,3,6,40,'Binnen Dommersstraat','1','1013 HK','https://lh3.ggpht.com/6xYG2LanGdjKi7j6IIAFYKR8Im23UUOyQFCNQ6o1nNTxSAXxUYIRIugrjgPkBaMhGbtahTH6MQCoT_kfwXmeSxpvylTCsecz_iNmzHmcwtrg3oVqkg', CURRENT_TIMESTAMP);</v>
      </c>
    </row>
    <row r="1592" spans="1:1" x14ac:dyDescent="0.25">
      <c r="A1592" t="str">
        <f>"INSERT INTO `locations` (`id`, `name`, `latitude`, `longitude`, `province_id`, `region_1`, `region_2`, `region_3`, `street`, `number`, `postal`, `img`, `last_modified`) VALUES (NULL,'"&amp;SUBSTITUTE('Locations-Stops'!F1594,"'","\'")&amp;"',"&amp;IF('Locations-Stops'!D1594&lt;&gt;"",LEFT('Locations-Stops'!D1594,2)&amp;"."&amp;RIGHT('Locations-Stops'!D1594,LEN('Locations-Stops'!D1594)-2),"0")&amp;","&amp;IF('Locations-Stops'!E1594&lt;&gt;"",LEFT('Locations-Stops'!E1594,1)&amp;"."&amp;RIGHT('Locations-Stops'!E1594,LEN('Locations-Stops'!E1594)-1),"0")&amp;","&amp;IF('Locations-Stops'!G1594&lt;&gt;"",VLOOKUP('Locations-Stops'!G1594,Regions!A2:B379,2,FALSE),"0")&amp;","&amp;IF('Locations-Stops'!H1594&lt;&gt;"",VLOOKUP('Locations-Stops'!H1594,Regions!C2:D379,2,FALSE),"0")&amp;","&amp;IF('Locations-Stops'!I1594&lt;&gt;"",VLOOKUP('Locations-Stops'!I1594,Regions!F2:G379,2,FALSE),"0")&amp;","&amp;IF('Locations-Stops'!J1594&lt;&gt;"",VLOOKUP('Locations-Stops'!J1594,Regions!I2:J379,2,FALSE),"0")&amp;",'"&amp;IF('Locations-Stops'!K1594&lt;&gt;"",SUBSTITUTE('Locations-Stops'!K1594,"'","\'"),"")&amp;"','"&amp;IF('Locations-Stops'!L1594&lt;&gt;"",'Locations-Stops'!L1594,"")&amp;"','"&amp;IF('Locations-Stops'!M1594&lt;&gt;"",'Locations-Stops'!M1594,"")&amp;"','"&amp;IF('Locations-Stops'!N1594&lt;&gt;"",'Locations-Stops'!N1594,"")&amp;"', CURRENT_TIMESTAMP);"</f>
        <v>INSERT INTO `locations` (`id`, `name`, `latitude`, `longitude`, `province_id`, `region_1`, `region_2`, `region_3`, `street`, `number`, `postal`, `img`, `last_modified`) VALUES (NULL,'Anker',52.382425,4.887545,8,3,6,40,'Binnen Oranjestraat','1','1013 HZ','https://lh3.ggpht.com/DF3A5E8Kc21m0ek4EiSnk5lTJHVzx9E2AynIpjMbxBWupmY-Q6ZPLX8OTh0jm89WgsJmDYIfJdedRPRgIrPhTA', CURRENT_TIMESTAMP);</v>
      </c>
    </row>
    <row r="1593" spans="1:1" x14ac:dyDescent="0.25">
      <c r="A1593" t="str">
        <f>"INSERT INTO `locations` (`id`, `name`, `latitude`, `longitude`, `province_id`, `region_1`, `region_2`, `region_3`, `street`, `number`, `postal`, `img`, `last_modified`) VALUES (NULL,'"&amp;SUBSTITUTE('Locations-Stops'!F1595,"'","\'")&amp;"',"&amp;IF('Locations-Stops'!D1595&lt;&gt;"",LEFT('Locations-Stops'!D1595,2)&amp;"."&amp;RIGHT('Locations-Stops'!D1595,LEN('Locations-Stops'!D1595)-2),"0")&amp;","&amp;IF('Locations-Stops'!E1595&lt;&gt;"",LEFT('Locations-Stops'!E1595,1)&amp;"."&amp;RIGHT('Locations-Stops'!E1595,LEN('Locations-Stops'!E1595)-1),"0")&amp;","&amp;IF('Locations-Stops'!G1595&lt;&gt;"",VLOOKUP('Locations-Stops'!G1595,Regions!A2:B379,2,FALSE),"0")&amp;","&amp;IF('Locations-Stops'!H1595&lt;&gt;"",VLOOKUP('Locations-Stops'!H1595,Regions!C2:D379,2,FALSE),"0")&amp;","&amp;IF('Locations-Stops'!I1595&lt;&gt;"",VLOOKUP('Locations-Stops'!I1595,Regions!F2:G379,2,FALSE),"0")&amp;","&amp;IF('Locations-Stops'!J1595&lt;&gt;"",VLOOKUP('Locations-Stops'!J1595,Regions!I2:J379,2,FALSE),"0")&amp;",'"&amp;IF('Locations-Stops'!K1595&lt;&gt;"",SUBSTITUTE('Locations-Stops'!K1595,"'","\'"),"")&amp;"','"&amp;IF('Locations-Stops'!L1595&lt;&gt;"",'Locations-Stops'!L1595,"")&amp;"','"&amp;IF('Locations-Stops'!M1595&lt;&gt;"",'Locations-Stops'!M1595,"")&amp;"','"&amp;IF('Locations-Stops'!N1595&lt;&gt;"",'Locations-Stops'!N1595,"")&amp;"', CURRENT_TIMESTAMP);"</f>
        <v>INSERT INTO `locations` (`id`, `name`, `latitude`, `longitude`, `province_id`, `region_1`, `region_2`, `region_3`, `street`, `number`, `postal`, `img`, `last_modified`) VALUES (NULL,'Old Style Party Time',52.37968,4.890748,8,3,6,40,'Brouwersgracht','76','1013','https://lh5.ggpht.com/fNboZun6-Pd962JLDejTAlY58NbU9uiwqlz77TTHxX7txSIGkZllE6I5uYNplLx28o3M7wq1HbyVZjISa-hg', CURRENT_TIMESTAMP);</v>
      </c>
    </row>
    <row r="1594" spans="1:1" x14ac:dyDescent="0.25">
      <c r="A1594" t="str">
        <f>"INSERT INTO `locations` (`id`, `name`, `latitude`, `longitude`, `province_id`, `region_1`, `region_2`, `region_3`, `street`, `number`, `postal`, `img`, `last_modified`) VALUES (NULL,'"&amp;SUBSTITUTE('Locations-Stops'!F1596,"'","\'")&amp;"',"&amp;IF('Locations-Stops'!D1596&lt;&gt;"",LEFT('Locations-Stops'!D1596,2)&amp;"."&amp;RIGHT('Locations-Stops'!D1596,LEN('Locations-Stops'!D1596)-2),"0")&amp;","&amp;IF('Locations-Stops'!E1596&lt;&gt;"",LEFT('Locations-Stops'!E1596,1)&amp;"."&amp;RIGHT('Locations-Stops'!E1596,LEN('Locations-Stops'!E1596)-1),"0")&amp;","&amp;IF('Locations-Stops'!G1596&lt;&gt;"",VLOOKUP('Locations-Stops'!G1596,Regions!A2:B379,2,FALSE),"0")&amp;","&amp;IF('Locations-Stops'!H1596&lt;&gt;"",VLOOKUP('Locations-Stops'!H1596,Regions!C2:D379,2,FALSE),"0")&amp;","&amp;IF('Locations-Stops'!I1596&lt;&gt;"",VLOOKUP('Locations-Stops'!I1596,Regions!F2:G379,2,FALSE),"0")&amp;","&amp;IF('Locations-Stops'!J1596&lt;&gt;"",VLOOKUP('Locations-Stops'!J1596,Regions!I2:J379,2,FALSE),"0")&amp;",'"&amp;IF('Locations-Stops'!K1596&lt;&gt;"",SUBSTITUTE('Locations-Stops'!K1596,"'","\'"),"")&amp;"','"&amp;IF('Locations-Stops'!L1596&lt;&gt;"",'Locations-Stops'!L1596,"")&amp;"','"&amp;IF('Locations-Stops'!M1596&lt;&gt;"",'Locations-Stops'!M1596,"")&amp;"','"&amp;IF('Locations-Stops'!N1596&lt;&gt;"",'Locations-Stops'!N1596,"")&amp;"', CURRENT_TIMESTAMP);"</f>
        <v>INSERT INTO `locations` (`id`, `name`, `latitude`, `longitude`, `province_id`, `region_1`, `region_2`, `region_3`, `street`, `number`, `postal`, `img`, `last_modified`) VALUES (NULL,'Je Maintiendrai',52.382974,4.884558,8,3,6,40,'Brouwersgracht','276','1013 HG','https://lh3.ggpht.com/fQLkqWv85YYv-wZrIb-YZZseOxDAZvKqtzDfDltf69ur6gkU4PVAowgZLjpBF2MTPXIRz7RNjbdyKHCjrPFHWg', CURRENT_TIMESTAMP);</v>
      </c>
    </row>
    <row r="1595" spans="1:1" x14ac:dyDescent="0.25">
      <c r="A1595" t="str">
        <f>"INSERT INTO `locations` (`id`, `name`, `latitude`, `longitude`, `province_id`, `region_1`, `region_2`, `region_3`, `street`, `number`, `postal`, `img`, `last_modified`) VALUES (NULL,'"&amp;SUBSTITUTE('Locations-Stops'!F1597,"'","\'")&amp;"',"&amp;IF('Locations-Stops'!D1597&lt;&gt;"",LEFT('Locations-Stops'!D1597,2)&amp;"."&amp;RIGHT('Locations-Stops'!D1597,LEN('Locations-Stops'!D1597)-2),"0")&amp;","&amp;IF('Locations-Stops'!E1597&lt;&gt;"",LEFT('Locations-Stops'!E1597,1)&amp;"."&amp;RIGHT('Locations-Stops'!E1597,LEN('Locations-Stops'!E1597)-1),"0")&amp;","&amp;IF('Locations-Stops'!G1597&lt;&gt;"",VLOOKUP('Locations-Stops'!G1597,Regions!A2:B379,2,FALSE),"0")&amp;","&amp;IF('Locations-Stops'!H1597&lt;&gt;"",VLOOKUP('Locations-Stops'!H1597,Regions!C2:D379,2,FALSE),"0")&amp;","&amp;IF('Locations-Stops'!I1597&lt;&gt;"",VLOOKUP('Locations-Stops'!I1597,Regions!F2:G379,2,FALSE),"0")&amp;","&amp;IF('Locations-Stops'!J1597&lt;&gt;"",VLOOKUP('Locations-Stops'!J1597,Regions!I2:J379,2,FALSE),"0")&amp;",'"&amp;IF('Locations-Stops'!K1597&lt;&gt;"",SUBSTITUTE('Locations-Stops'!K1597,"'","\'"),"")&amp;"','"&amp;IF('Locations-Stops'!L1597&lt;&gt;"",'Locations-Stops'!L1597,"")&amp;"','"&amp;IF('Locations-Stops'!M1597&lt;&gt;"",'Locations-Stops'!M1597,"")&amp;"','"&amp;IF('Locations-Stops'!N1597&lt;&gt;"",'Locations-Stops'!N1597,"")&amp;"', CURRENT_TIMESTAMP);"</f>
        <v>INSERT INTO `locations` (`id`, `name`, `latitude`, `longitude`, `province_id`, `region_1`, `region_2`, `region_3`, `street`, `number`, `postal`, `img`, `last_modified`) VALUES (NULL,'Reindeer on the Rooftops',52.381732,4.886756,8,3,6,40,'Brouwersgracht','212C','1013 HD','https://lh6.ggpht.com/JNf3ZPgy23A0kO86aBfrluCdXorOFJv-fyyPz5WXWU3qOtxRMXKEZUu8i09Kdlal6BmdJ9Vk43dPobyTP6g', CURRENT_TIMESTAMP);</v>
      </c>
    </row>
    <row r="1596" spans="1:1" x14ac:dyDescent="0.25">
      <c r="A1596" t="str">
        <f>"INSERT INTO `locations` (`id`, `name`, `latitude`, `longitude`, `province_id`, `region_1`, `region_2`, `region_3`, `street`, `number`, `postal`, `img`, `last_modified`) VALUES (NULL,'"&amp;SUBSTITUTE('Locations-Stops'!F1598,"'","\'")&amp;"',"&amp;IF('Locations-Stops'!D1598&lt;&gt;"",LEFT('Locations-Stops'!D1598,2)&amp;"."&amp;RIGHT('Locations-Stops'!D1598,LEN('Locations-Stops'!D1598)-2),"0")&amp;","&amp;IF('Locations-Stops'!E1598&lt;&gt;"",LEFT('Locations-Stops'!E1598,1)&amp;"."&amp;RIGHT('Locations-Stops'!E1598,LEN('Locations-Stops'!E1598)-1),"0")&amp;","&amp;IF('Locations-Stops'!G1598&lt;&gt;"",VLOOKUP('Locations-Stops'!G1598,Regions!A2:B379,2,FALSE),"0")&amp;","&amp;IF('Locations-Stops'!H1598&lt;&gt;"",VLOOKUP('Locations-Stops'!H1598,Regions!C2:D379,2,FALSE),"0")&amp;","&amp;IF('Locations-Stops'!I1598&lt;&gt;"",VLOOKUP('Locations-Stops'!I1598,Regions!F2:G379,2,FALSE),"0")&amp;","&amp;IF('Locations-Stops'!J1598&lt;&gt;"",VLOOKUP('Locations-Stops'!J1598,Regions!I2:J379,2,FALSE),"0")&amp;",'"&amp;IF('Locations-Stops'!K1598&lt;&gt;"",SUBSTITUTE('Locations-Stops'!K1598,"'","\'"),"")&amp;"','"&amp;IF('Locations-Stops'!L1598&lt;&gt;"",'Locations-Stops'!L1598,"")&amp;"','"&amp;IF('Locations-Stops'!M1598&lt;&gt;"",'Locations-Stops'!M1598,"")&amp;"','"&amp;IF('Locations-Stops'!N1598&lt;&gt;"",'Locations-Stops'!N1598,"")&amp;"', CURRENT_TIMESTAMP);"</f>
        <v>INSERT INTO `locations` (`id`, `name`, `latitude`, `longitude`, `province_id`, `region_1`, `region_2`, `region_3`, `street`, `number`, `postal`, `img`, `last_modified`) VALUES (NULL,'Clifford Chance Anno 1884',52.380314,4.894145,8,3,6,40,'Droogbak','1','1013','https://lh4.ggpht.com/hfc_qRhG2i5UzFy4T6l9GG4eRPPqQ3LUrP_s3WRNb6IEk1Zonf9A7sicYaOs0hkiOSRryC926rQpFuDJ-QViyg', CURRENT_TIMESTAMP);</v>
      </c>
    </row>
    <row r="1597" spans="1:1" x14ac:dyDescent="0.25">
      <c r="A1597" t="str">
        <f>"INSERT INTO `locations` (`id`, `name`, `latitude`, `longitude`, `province_id`, `region_1`, `region_2`, `region_3`, `street`, `number`, `postal`, `img`, `last_modified`) VALUES (NULL,'"&amp;SUBSTITUTE('Locations-Stops'!F1599,"'","\'")&amp;"',"&amp;IF('Locations-Stops'!D1599&lt;&gt;"",LEFT('Locations-Stops'!D1599,2)&amp;"."&amp;RIGHT('Locations-Stops'!D1599,LEN('Locations-Stops'!D1599)-2),"0")&amp;","&amp;IF('Locations-Stops'!E1599&lt;&gt;"",LEFT('Locations-Stops'!E1599,1)&amp;"."&amp;RIGHT('Locations-Stops'!E1599,LEN('Locations-Stops'!E1599)-1),"0")&amp;","&amp;IF('Locations-Stops'!G1599&lt;&gt;"",VLOOKUP('Locations-Stops'!G1599,Regions!A2:B379,2,FALSE),"0")&amp;","&amp;IF('Locations-Stops'!H1599&lt;&gt;"",VLOOKUP('Locations-Stops'!H1599,Regions!C2:D379,2,FALSE),"0")&amp;","&amp;IF('Locations-Stops'!I1599&lt;&gt;"",VLOOKUP('Locations-Stops'!I1599,Regions!F2:G379,2,FALSE),"0")&amp;","&amp;IF('Locations-Stops'!J1599&lt;&gt;"",VLOOKUP('Locations-Stops'!J1599,Regions!I2:J379,2,FALSE),"0")&amp;",'"&amp;IF('Locations-Stops'!K1599&lt;&gt;"",SUBSTITUTE('Locations-Stops'!K1599,"'","\'"),"")&amp;"','"&amp;IF('Locations-Stops'!L1599&lt;&gt;"",'Locations-Stops'!L1599,"")&amp;"','"&amp;IF('Locations-Stops'!M1599&lt;&gt;"",'Locations-Stops'!M1599,"")&amp;"','"&amp;IF('Locations-Stops'!N1599&lt;&gt;"",'Locations-Stops'!N1599,"")&amp;"', CURRENT_TIMESTAMP);"</f>
        <v>INSERT INTO `locations` (`id`, `name`, `latitude`, `longitude`, `province_id`, `region_1`, `region_2`, `region_3`, `street`, `number`, `postal`, `img`, `last_modified`) VALUES (NULL,'Bolwerk Amsterdam 3: Westerbeer/Molen de Beer',52.386617,4.884064,8,3,6,40,'Eerste Breeuwersstraat','64','1013 MK','https://lh3.ggpht.com/Ab9oZhSdhaIWXdu_RYu41a7PoaC38Z_gO3eyZuZRfB2snMGOMvTDQso6J2I3HYkZyvuNk9uiipD1pD6ySCvyvA', CURRENT_TIMESTAMP);</v>
      </c>
    </row>
    <row r="1598" spans="1:1" x14ac:dyDescent="0.25">
      <c r="A1598" t="str">
        <f>"INSERT INTO `locations` (`id`, `name`, `latitude`, `longitude`, `province_id`, `region_1`, `region_2`, `region_3`, `street`, `number`, `postal`, `img`, `last_modified`) VALUES (NULL,'"&amp;SUBSTITUTE('Locations-Stops'!F1600,"'","\'")&amp;"',"&amp;IF('Locations-Stops'!D1600&lt;&gt;"",LEFT('Locations-Stops'!D1600,2)&amp;"."&amp;RIGHT('Locations-Stops'!D1600,LEN('Locations-Stops'!D1600)-2),"0")&amp;","&amp;IF('Locations-Stops'!E1600&lt;&gt;"",LEFT('Locations-Stops'!E1600,1)&amp;"."&amp;RIGHT('Locations-Stops'!E1600,LEN('Locations-Stops'!E1600)-1),"0")&amp;","&amp;IF('Locations-Stops'!G1600&lt;&gt;"",VLOOKUP('Locations-Stops'!G1600,Regions!A2:B379,2,FALSE),"0")&amp;","&amp;IF('Locations-Stops'!H1600&lt;&gt;"",VLOOKUP('Locations-Stops'!H1600,Regions!C2:D379,2,FALSE),"0")&amp;","&amp;IF('Locations-Stops'!I1600&lt;&gt;"",VLOOKUP('Locations-Stops'!I1600,Regions!F2:G379,2,FALSE),"0")&amp;","&amp;IF('Locations-Stops'!J1600&lt;&gt;"",VLOOKUP('Locations-Stops'!J1600,Regions!I2:J379,2,FALSE),"0")&amp;",'"&amp;IF('Locations-Stops'!K1600&lt;&gt;"",SUBSTITUTE('Locations-Stops'!K1600,"'","\'"),"")&amp;"','"&amp;IF('Locations-Stops'!L1600&lt;&gt;"",'Locations-Stops'!L1600,"")&amp;"','"&amp;IF('Locations-Stops'!M1600&lt;&gt;"",'Locations-Stops'!M1600,"")&amp;"','"&amp;IF('Locations-Stops'!N1600&lt;&gt;"",'Locations-Stops'!N1600,"")&amp;"', CURRENT_TIMESTAMP);"</f>
        <v>INSERT INTO `locations` (`id`, `name`, `latitude`, `longitude`, `province_id`, `region_1`, `region_2`, `region_3`, `street`, `number`, `postal`, `img`, `last_modified`) VALUES (NULL,'Nelson Mandela\'s Moestuin',52.38562,4.887804,8,3,6,40,'Galgenstraat','4','1013','https://lh4.ggpht.com/PjlZhFWaZ6UzS6PG3w74G1I5V--7J_0FVe7Kv_Ak1wQCcq48D_qhBsGag4A6Vz9i81mpUAPHzsM5aWtosSk', CURRENT_TIMESTAMP);</v>
      </c>
    </row>
    <row r="1599" spans="1:1" x14ac:dyDescent="0.25">
      <c r="A1599" t="str">
        <f>"INSERT INTO `locations` (`id`, `name`, `latitude`, `longitude`, `province_id`, `region_1`, `region_2`, `region_3`, `street`, `number`, `postal`, `img`, `last_modified`) VALUES (NULL,'"&amp;SUBSTITUTE('Locations-Stops'!F1601,"'","\'")&amp;"',"&amp;IF('Locations-Stops'!D1601&lt;&gt;"",LEFT('Locations-Stops'!D1601,2)&amp;"."&amp;RIGHT('Locations-Stops'!D1601,LEN('Locations-Stops'!D1601)-2),"0")&amp;","&amp;IF('Locations-Stops'!E1601&lt;&gt;"",LEFT('Locations-Stops'!E1601,1)&amp;"."&amp;RIGHT('Locations-Stops'!E1601,LEN('Locations-Stops'!E1601)-1),"0")&amp;","&amp;IF('Locations-Stops'!G1601&lt;&gt;"",VLOOKUP('Locations-Stops'!G1601,Regions!A2:B379,2,FALSE),"0")&amp;","&amp;IF('Locations-Stops'!H1601&lt;&gt;"",VLOOKUP('Locations-Stops'!H1601,Regions!C2:D379,2,FALSE),"0")&amp;","&amp;IF('Locations-Stops'!I1601&lt;&gt;"",VLOOKUP('Locations-Stops'!I1601,Regions!F2:G379,2,FALSE),"0")&amp;","&amp;IF('Locations-Stops'!J1601&lt;&gt;"",VLOOKUP('Locations-Stops'!J1601,Regions!I2:J379,2,FALSE),"0")&amp;",'"&amp;IF('Locations-Stops'!K1601&lt;&gt;"",SUBSTITUTE('Locations-Stops'!K1601,"'","\'"),"")&amp;"','"&amp;IF('Locations-Stops'!L1601&lt;&gt;"",'Locations-Stops'!L1601,"")&amp;"','"&amp;IF('Locations-Stops'!M1601&lt;&gt;"",'Locations-Stops'!M1601,"")&amp;"','"&amp;IF('Locations-Stops'!N1601&lt;&gt;"",'Locations-Stops'!N1601,"")&amp;"', CURRENT_TIMESTAMP);"</f>
        <v>INSERT INTO `locations` (`id`, `name`, `latitude`, `longitude`, `province_id`, `region_1`, `region_2`, `region_3`, `street`, `number`, `postal`, `img`, `last_modified`) VALUES (NULL,'De Windbreker',52.383417,4.888969,8,3,6,40,'Grote Bickersstraat','4','1013 KS','https://lh3.ggpht.com/WfF1RMv9PHPwhAtwQYZStvVxn7vao_QMyRvOHGURsVaCSOTaHi1H5AsCit9qCVRCKvm_PKuitctvjto3b0zB', CURRENT_TIMESTAMP);</v>
      </c>
    </row>
    <row r="1600" spans="1:1" x14ac:dyDescent="0.25">
      <c r="A1600" t="str">
        <f>"INSERT INTO `locations` (`id`, `name`, `latitude`, `longitude`, `province_id`, `region_1`, `region_2`, `region_3`, `street`, `number`, `postal`, `img`, `last_modified`) VALUES (NULL,'"&amp;SUBSTITUTE('Locations-Stops'!F1602,"'","\'")&amp;"',"&amp;IF('Locations-Stops'!D1602&lt;&gt;"",LEFT('Locations-Stops'!D1602,2)&amp;"."&amp;RIGHT('Locations-Stops'!D1602,LEN('Locations-Stops'!D1602)-2),"0")&amp;","&amp;IF('Locations-Stops'!E1602&lt;&gt;"",LEFT('Locations-Stops'!E1602,1)&amp;"."&amp;RIGHT('Locations-Stops'!E1602,LEN('Locations-Stops'!E1602)-1),"0")&amp;","&amp;IF('Locations-Stops'!G1602&lt;&gt;"",VLOOKUP('Locations-Stops'!G1602,Regions!A2:B379,2,FALSE),"0")&amp;","&amp;IF('Locations-Stops'!H1602&lt;&gt;"",VLOOKUP('Locations-Stops'!H1602,Regions!C2:D379,2,FALSE),"0")&amp;","&amp;IF('Locations-Stops'!I1602&lt;&gt;"",VLOOKUP('Locations-Stops'!I1602,Regions!F2:G379,2,FALSE),"0")&amp;","&amp;IF('Locations-Stops'!J1602&lt;&gt;"",VLOOKUP('Locations-Stops'!J1602,Regions!I2:J379,2,FALSE),"0")&amp;",'"&amp;IF('Locations-Stops'!K1602&lt;&gt;"",SUBSTITUTE('Locations-Stops'!K1602,"'","\'"),"")&amp;"','"&amp;IF('Locations-Stops'!L1602&lt;&gt;"",'Locations-Stops'!L1602,"")&amp;"','"&amp;IF('Locations-Stops'!M1602&lt;&gt;"",'Locations-Stops'!M1602,"")&amp;"','"&amp;IF('Locations-Stops'!N1602&lt;&gt;"",'Locations-Stops'!N1602,"")&amp;"', CURRENT_TIMESTAMP);"</f>
        <v>INSERT INTO `locations` (`id`, `name`, `latitude`, `longitude`, `province_id`, `region_1`, `region_2`, `region_3`, `street`, `number`, `postal`, `img`, `last_modified`) VALUES (NULL,'Bodenkunst',52.386923,4.890135,8,3,6,40,'Grote Bickersstraat','102','1013 KS','https://lh5.ggpht.com/905FhcJbxcLr6kNXQYrdS0J7rAyLNLKTmnPvjFF6chWlEfPYx6-dwEKzGZFH-kSyRX-l5wS2BkZe-X6Dfsk', CURRENT_TIMESTAMP);</v>
      </c>
    </row>
    <row r="1601" spans="1:1" x14ac:dyDescent="0.25">
      <c r="A1601" t="str">
        <f>"INSERT INTO `locations` (`id`, `name`, `latitude`, `longitude`, `province_id`, `region_1`, `region_2`, `region_3`, `street`, `number`, `postal`, `img`, `last_modified`) VALUES (NULL,'"&amp;SUBSTITUTE('Locations-Stops'!F1603,"'","\'")&amp;"',"&amp;IF('Locations-Stops'!D1603&lt;&gt;"",LEFT('Locations-Stops'!D1603,2)&amp;"."&amp;RIGHT('Locations-Stops'!D1603,LEN('Locations-Stops'!D1603)-2),"0")&amp;","&amp;IF('Locations-Stops'!E1603&lt;&gt;"",LEFT('Locations-Stops'!E1603,1)&amp;"."&amp;RIGHT('Locations-Stops'!E1603,LEN('Locations-Stops'!E1603)-1),"0")&amp;","&amp;IF('Locations-Stops'!G1603&lt;&gt;"",VLOOKUP('Locations-Stops'!G1603,Regions!A2:B379,2,FALSE),"0")&amp;","&amp;IF('Locations-Stops'!H1603&lt;&gt;"",VLOOKUP('Locations-Stops'!H1603,Regions!C2:D379,2,FALSE),"0")&amp;","&amp;IF('Locations-Stops'!I1603&lt;&gt;"",VLOOKUP('Locations-Stops'!I1603,Regions!F2:G379,2,FALSE),"0")&amp;","&amp;IF('Locations-Stops'!J1603&lt;&gt;"",VLOOKUP('Locations-Stops'!J1603,Regions!I2:J379,2,FALSE),"0")&amp;",'"&amp;IF('Locations-Stops'!K1603&lt;&gt;"",SUBSTITUTE('Locations-Stops'!K1603,"'","\'"),"")&amp;"','"&amp;IF('Locations-Stops'!L1603&lt;&gt;"",'Locations-Stops'!L1603,"")&amp;"','"&amp;IF('Locations-Stops'!M1603&lt;&gt;"",'Locations-Stops'!M1603,"")&amp;"','"&amp;IF('Locations-Stops'!N1603&lt;&gt;"",'Locations-Stops'!N1603,"")&amp;"', CURRENT_TIMESTAMP);"</f>
        <v>INSERT INTO `locations` (`id`, `name`, `latitude`, `longitude`, `province_id`, `region_1`, `region_2`, `region_3`, `street`, `number`, `postal`, `img`, `last_modified`) VALUES (NULL,'De Vergulden Poort',52.380562,4.892461,8,3,6,40,'Haarlemmer Houttuinen','15I','1013 GL','https://lh3.googleusercontent.com/WMOkmjS7mW-25v-PZ5i7x3IyXhAxcBklvI7TAQytKbqlJfFaHp9JG7OjYJmD_la_5wVhUgUZN9q4N2_qYFTPNg', CURRENT_TIMESTAMP);</v>
      </c>
    </row>
    <row r="1602" spans="1:1" x14ac:dyDescent="0.25">
      <c r="A1602" t="str">
        <f>"INSERT INTO `locations` (`id`, `name`, `latitude`, `longitude`, `province_id`, `region_1`, `region_2`, `region_3`, `street`, `number`, `postal`, `img`, `last_modified`) VALUES (NULL,'"&amp;SUBSTITUTE('Locations-Stops'!F1604,"'","\'")&amp;"',"&amp;IF('Locations-Stops'!D1604&lt;&gt;"",LEFT('Locations-Stops'!D1604,2)&amp;"."&amp;RIGHT('Locations-Stops'!D1604,LEN('Locations-Stops'!D1604)-2),"0")&amp;","&amp;IF('Locations-Stops'!E1604&lt;&gt;"",LEFT('Locations-Stops'!E1604,1)&amp;"."&amp;RIGHT('Locations-Stops'!E1604,LEN('Locations-Stops'!E1604)-1),"0")&amp;","&amp;IF('Locations-Stops'!G1604&lt;&gt;"",VLOOKUP('Locations-Stops'!G1604,Regions!A2:B379,2,FALSE),"0")&amp;","&amp;IF('Locations-Stops'!H1604&lt;&gt;"",VLOOKUP('Locations-Stops'!H1604,Regions!C2:D379,2,FALSE),"0")&amp;","&amp;IF('Locations-Stops'!I1604&lt;&gt;"",VLOOKUP('Locations-Stops'!I1604,Regions!F2:G379,2,FALSE),"0")&amp;","&amp;IF('Locations-Stops'!J1604&lt;&gt;"",VLOOKUP('Locations-Stops'!J1604,Regions!I2:J379,2,FALSE),"0")&amp;",'"&amp;IF('Locations-Stops'!K1604&lt;&gt;"",SUBSTITUTE('Locations-Stops'!K1604,"'","\'"),"")&amp;"','"&amp;IF('Locations-Stops'!L1604&lt;&gt;"",'Locations-Stops'!L1604,"")&amp;"','"&amp;IF('Locations-Stops'!M1604&lt;&gt;"",'Locations-Stops'!M1604,"")&amp;"','"&amp;IF('Locations-Stops'!N1604&lt;&gt;"",'Locations-Stops'!N1604,"")&amp;"', CURRENT_TIMESTAMP);"</f>
        <v>INSERT INTO `locations` (`id`, `name`, `latitude`, `longitude`, `province_id`, `region_1`, `region_2`, `region_3`, `street`, `number`, `postal`, `img`, `last_modified`) VALUES (NULL,'Posthoornkerk',52.381446,4.890849,8,3,6,40,'Haarlemmer Houttuinen','47A','1013 GM','https://lh5.ggpht.com/p0UDF8SIVvWnHiUEIUKN3R1ynAaXVgpUtt9H1uT-UC3-kRbhjLY-cCCgcgN_Vm7PB6cmOA4Rv8-0nqqXmoGi', CURRENT_TIMESTAMP);</v>
      </c>
    </row>
    <row r="1603" spans="1:1" x14ac:dyDescent="0.25">
      <c r="A1603" t="str">
        <f>"INSERT INTO `locations` (`id`, `name`, `latitude`, `longitude`, `province_id`, `region_1`, `region_2`, `region_3`, `street`, `number`, `postal`, `img`, `last_modified`) VALUES (NULL,'"&amp;SUBSTITUTE('Locations-Stops'!F1605,"'","\'")&amp;"',"&amp;IF('Locations-Stops'!D1605&lt;&gt;"",LEFT('Locations-Stops'!D1605,2)&amp;"."&amp;RIGHT('Locations-Stops'!D1605,LEN('Locations-Stops'!D1605)-2),"0")&amp;","&amp;IF('Locations-Stops'!E1605&lt;&gt;"",LEFT('Locations-Stops'!E1605,1)&amp;"."&amp;RIGHT('Locations-Stops'!E1605,LEN('Locations-Stops'!E1605)-1),"0")&amp;","&amp;IF('Locations-Stops'!G1605&lt;&gt;"",VLOOKUP('Locations-Stops'!G1605,Regions!A2:B379,2,FALSE),"0")&amp;","&amp;IF('Locations-Stops'!H1605&lt;&gt;"",VLOOKUP('Locations-Stops'!H1605,Regions!C2:D379,2,FALSE),"0")&amp;","&amp;IF('Locations-Stops'!I1605&lt;&gt;"",VLOOKUP('Locations-Stops'!I1605,Regions!F2:G379,2,FALSE),"0")&amp;","&amp;IF('Locations-Stops'!J1605&lt;&gt;"",VLOOKUP('Locations-Stops'!J1605,Regions!I2:J379,2,FALSE),"0")&amp;",'"&amp;IF('Locations-Stops'!K1605&lt;&gt;"",SUBSTITUTE('Locations-Stops'!K1605,"'","\'"),"")&amp;"','"&amp;IF('Locations-Stops'!L1605&lt;&gt;"",'Locations-Stops'!L1605,"")&amp;"','"&amp;IF('Locations-Stops'!M1605&lt;&gt;"",'Locations-Stops'!M1605,"")&amp;"','"&amp;IF('Locations-Stops'!N1605&lt;&gt;"",'Locations-Stops'!N1605,"")&amp;"', CURRENT_TIMESTAMP);"</f>
        <v>INSERT INTO `locations` (`id`, `name`, `latitude`, `longitude`, `province_id`, `region_1`, `region_2`, `region_3`, `street`, `number`, `postal`, `img`, `last_modified`) VALUES (NULL,'The Movies, 1912',52.384026,4.884678,8,3,6,40,'Haarlemmerdijk','159','1013 KH','https://lh4.ggpht.com/estCi41ePciPdDH7Ksk_897oXYrpCHbbAB5l4PsSyYagq4laMBQwJ5LcwawHaJRJRCaajdFaEa1nPskVb_gp', CURRENT_TIMESTAMP);</v>
      </c>
    </row>
    <row r="1604" spans="1:1" x14ac:dyDescent="0.25">
      <c r="A1604" t="str">
        <f>"INSERT INTO `locations` (`id`, `name`, `latitude`, `longitude`, `province_id`, `region_1`, `region_2`, `region_3`, `street`, `number`, `postal`, `img`, `last_modified`) VALUES (NULL,'"&amp;SUBSTITUTE('Locations-Stops'!F1606,"'","\'")&amp;"',"&amp;IF('Locations-Stops'!D1606&lt;&gt;"",LEFT('Locations-Stops'!D1606,2)&amp;"."&amp;RIGHT('Locations-Stops'!D1606,LEN('Locations-Stops'!D1606)-2),"0")&amp;","&amp;IF('Locations-Stops'!E1606&lt;&gt;"",LEFT('Locations-Stops'!E1606,1)&amp;"."&amp;RIGHT('Locations-Stops'!E1606,LEN('Locations-Stops'!E1606)-1),"0")&amp;","&amp;IF('Locations-Stops'!G1606&lt;&gt;"",VLOOKUP('Locations-Stops'!G1606,Regions!A2:B379,2,FALSE),"0")&amp;","&amp;IF('Locations-Stops'!H1606&lt;&gt;"",VLOOKUP('Locations-Stops'!H1606,Regions!C2:D379,2,FALSE),"0")&amp;","&amp;IF('Locations-Stops'!I1606&lt;&gt;"",VLOOKUP('Locations-Stops'!I1606,Regions!F2:G379,2,FALSE),"0")&amp;","&amp;IF('Locations-Stops'!J1606&lt;&gt;"",VLOOKUP('Locations-Stops'!J1606,Regions!I2:J379,2,FALSE),"0")&amp;",'"&amp;IF('Locations-Stops'!K1606&lt;&gt;"",SUBSTITUTE('Locations-Stops'!K1606,"'","\'"),"")&amp;"','"&amp;IF('Locations-Stops'!L1606&lt;&gt;"",'Locations-Stops'!L1606,"")&amp;"','"&amp;IF('Locations-Stops'!M1606&lt;&gt;"",'Locations-Stops'!M1606,"")&amp;"','"&amp;IF('Locations-Stops'!N1606&lt;&gt;"",'Locations-Stops'!N1606,"")&amp;"', CURRENT_TIMESTAMP);"</f>
        <v>INSERT INTO `locations` (`id`, `name`, `latitude`, `longitude`, `province_id`, `region_1`, `region_2`, `region_3`, `street`, `number`, `postal`, `img`, `last_modified`) VALUES (NULL,'Anker',52.384283,4.884205,8,3,6,40,'Haarlemmerdijk','179','1013 KH','https://lh4.ggpht.com/5mxghjd7OUTr6n_P6Zc4RmEAa-VxW-nHRMEKwdYlz4-ATxMzQpYVD1KcywF0AQmjE6B4gpIPLW6j0S0IcFuU', CURRENT_TIMESTAMP);</v>
      </c>
    </row>
    <row r="1605" spans="1:1" x14ac:dyDescent="0.25">
      <c r="A1605" t="str">
        <f>"INSERT INTO `locations` (`id`, `name`, `latitude`, `longitude`, `province_id`, `region_1`, `region_2`, `region_3`, `street`, `number`, `postal`, `img`, `last_modified`) VALUES (NULL,'"&amp;SUBSTITUTE('Locations-Stops'!F1607,"'","\'")&amp;"',"&amp;IF('Locations-Stops'!D1607&lt;&gt;"",LEFT('Locations-Stops'!D1607,2)&amp;"."&amp;RIGHT('Locations-Stops'!D1607,LEN('Locations-Stops'!D1607)-2),"0")&amp;","&amp;IF('Locations-Stops'!E1607&lt;&gt;"",LEFT('Locations-Stops'!E1607,1)&amp;"."&amp;RIGHT('Locations-Stops'!E1607,LEN('Locations-Stops'!E1607)-1),"0")&amp;","&amp;IF('Locations-Stops'!G1607&lt;&gt;"",VLOOKUP('Locations-Stops'!G1607,Regions!A2:B379,2,FALSE),"0")&amp;","&amp;IF('Locations-Stops'!H1607&lt;&gt;"",VLOOKUP('Locations-Stops'!H1607,Regions!C2:D379,2,FALSE),"0")&amp;","&amp;IF('Locations-Stops'!I1607&lt;&gt;"",VLOOKUP('Locations-Stops'!I1607,Regions!F2:G379,2,FALSE),"0")&amp;","&amp;IF('Locations-Stops'!J1607&lt;&gt;"",VLOOKUP('Locations-Stops'!J1607,Regions!I2:J379,2,FALSE),"0")&amp;",'"&amp;IF('Locations-Stops'!K1607&lt;&gt;"",SUBSTITUTE('Locations-Stops'!K1607,"'","\'"),"")&amp;"','"&amp;IF('Locations-Stops'!L1607&lt;&gt;"",'Locations-Stops'!L1607,"")&amp;"','"&amp;IF('Locations-Stops'!M1607&lt;&gt;"",'Locations-Stops'!M1607,"")&amp;"','"&amp;IF('Locations-Stops'!N1607&lt;&gt;"",'Locations-Stops'!N1607,"")&amp;"', CURRENT_TIMESTAMP);"</f>
        <v>INSERT INTO `locations` (`id`, `name`, `latitude`, `longitude`, `province_id`, `region_1`, `region_2`, `region_3`, `street`, `number`, `postal`, `img`, `last_modified`) VALUES (NULL,'Roestige Fontein Op Haarlemmerplein, 2013',52.38467,4.883707,8,3,6,40,'Haarlemmerplein','2','1013','https://lh3.ggpht.com/LNOxxTkyZ4CR0G5keXqge4GAa39DBBPhnNLv-OWJemCvGBQbH6QvYLK8B4W3UujKXsICau5YNAGLg6v2KPnO-Q', CURRENT_TIMESTAMP);</v>
      </c>
    </row>
    <row r="1606" spans="1:1" x14ac:dyDescent="0.25">
      <c r="A1606" t="str">
        <f>"INSERT INTO `locations` (`id`, `name`, `latitude`, `longitude`, `province_id`, `region_1`, `region_2`, `region_3`, `street`, `number`, `postal`, `img`, `last_modified`) VALUES (NULL,'"&amp;SUBSTITUTE('Locations-Stops'!F1608,"'","\'")&amp;"',"&amp;IF('Locations-Stops'!D1608&lt;&gt;"",LEFT('Locations-Stops'!D1608,2)&amp;"."&amp;RIGHT('Locations-Stops'!D1608,LEN('Locations-Stops'!D1608)-2),"0")&amp;","&amp;IF('Locations-Stops'!E1608&lt;&gt;"",LEFT('Locations-Stops'!E1608,1)&amp;"."&amp;RIGHT('Locations-Stops'!E1608,LEN('Locations-Stops'!E1608)-1),"0")&amp;","&amp;IF('Locations-Stops'!G1608&lt;&gt;"",VLOOKUP('Locations-Stops'!G1608,Regions!A2:B379,2,FALSE),"0")&amp;","&amp;IF('Locations-Stops'!H1608&lt;&gt;"",VLOOKUP('Locations-Stops'!H1608,Regions!C2:D379,2,FALSE),"0")&amp;","&amp;IF('Locations-Stops'!I1608&lt;&gt;"",VLOOKUP('Locations-Stops'!I1608,Regions!F2:G379,2,FALSE),"0")&amp;","&amp;IF('Locations-Stops'!J1608&lt;&gt;"",VLOOKUP('Locations-Stops'!J1608,Regions!I2:J379,2,FALSE),"0")&amp;",'"&amp;IF('Locations-Stops'!K1608&lt;&gt;"",SUBSTITUTE('Locations-Stops'!K1608,"'","\'"),"")&amp;"','"&amp;IF('Locations-Stops'!L1608&lt;&gt;"",'Locations-Stops'!L1608,"")&amp;"','"&amp;IF('Locations-Stops'!M1608&lt;&gt;"",'Locations-Stops'!M1608,"")&amp;"','"&amp;IF('Locations-Stops'!N1608&lt;&gt;"",'Locations-Stops'!N1608,"")&amp;"', CURRENT_TIMESTAMP);"</f>
        <v>INSERT INTO `locations` (`id`, `name`, `latitude`, `longitude`, `province_id`, `region_1`, `region_2`, `region_3`, `street`, `number`, `postal`, `img`, `last_modified`) VALUES (NULL,'Oude Brandweer',52.38524,4.88316,8,3,6,40,'Haarlemmerplein','46III','1013 HS','https://lh3.googleusercontent.com/PD3V_aE0Js1wUj6f5B3zLdBRGQOBm5qsMHZEsAo_4El_pKSoiU4rog6nlnx23U5vzJLrLsxh9QILh8ltNiqXGw', CURRENT_TIMESTAMP);</v>
      </c>
    </row>
    <row r="1607" spans="1:1" x14ac:dyDescent="0.25">
      <c r="A1607" t="str">
        <f>"INSERT INTO `locations` (`id`, `name`, `latitude`, `longitude`, `province_id`, `region_1`, `region_2`, `region_3`, `street`, `number`, `postal`, `img`, `last_modified`) VALUES (NULL,'"&amp;SUBSTITUTE('Locations-Stops'!F1609,"'","\'")&amp;"',"&amp;IF('Locations-Stops'!D1609&lt;&gt;"",LEFT('Locations-Stops'!D1609,2)&amp;"."&amp;RIGHT('Locations-Stops'!D1609,LEN('Locations-Stops'!D1609)-2),"0")&amp;","&amp;IF('Locations-Stops'!E1609&lt;&gt;"",LEFT('Locations-Stops'!E1609,1)&amp;"."&amp;RIGHT('Locations-Stops'!E1609,LEN('Locations-Stops'!E1609)-1),"0")&amp;","&amp;IF('Locations-Stops'!G1609&lt;&gt;"",VLOOKUP('Locations-Stops'!G1609,Regions!A2:B379,2,FALSE),"0")&amp;","&amp;IF('Locations-Stops'!H1609&lt;&gt;"",VLOOKUP('Locations-Stops'!H1609,Regions!C2:D379,2,FALSE),"0")&amp;","&amp;IF('Locations-Stops'!I1609&lt;&gt;"",VLOOKUP('Locations-Stops'!I1609,Regions!F2:G379,2,FALSE),"0")&amp;","&amp;IF('Locations-Stops'!J1609&lt;&gt;"",VLOOKUP('Locations-Stops'!J1609,Regions!I2:J379,2,FALSE),"0")&amp;",'"&amp;IF('Locations-Stops'!K1609&lt;&gt;"",SUBSTITUTE('Locations-Stops'!K1609,"'","\'"),"")&amp;"','"&amp;IF('Locations-Stops'!L1609&lt;&gt;"",'Locations-Stops'!L1609,"")&amp;"','"&amp;IF('Locations-Stops'!M1609&lt;&gt;"",'Locations-Stops'!M1609,"")&amp;"','"&amp;IF('Locations-Stops'!N1609&lt;&gt;"",'Locations-Stops'!N1609,"")&amp;"', CURRENT_TIMESTAMP);"</f>
        <v>INSERT INTO `locations` (`id`, `name`, `latitude`, `longitude`, `province_id`, `region_1`, `region_2`, `region_3`, `street`, `number`, `postal`, `img`, `last_modified`) VALUES (NULL,'Snake',52.379729,4.893449,8,3,6,40,'Haarlemmerstraat','26','1013 ER','https://lh6.ggpht.com/LRgKAsrJRFw_T0kgALsoOVvOhzEu98IcC3YdoAQuySYmXDgotqGDzBtvLkuUeXNBhEQHOAN7dxu9Is3WQ5zb', CURRENT_TIMESTAMP);</v>
      </c>
    </row>
    <row r="1608" spans="1:1" x14ac:dyDescent="0.25">
      <c r="A1608" t="str">
        <f>"INSERT INTO `locations` (`id`, `name`, `latitude`, `longitude`, `province_id`, `region_1`, `region_2`, `region_3`, `street`, `number`, `postal`, `img`, `last_modified`) VALUES (NULL,'"&amp;SUBSTITUTE('Locations-Stops'!F1610,"'","\'")&amp;"',"&amp;IF('Locations-Stops'!D1610&lt;&gt;"",LEFT('Locations-Stops'!D1610,2)&amp;"."&amp;RIGHT('Locations-Stops'!D1610,LEN('Locations-Stops'!D1610)-2),"0")&amp;","&amp;IF('Locations-Stops'!E1610&lt;&gt;"",LEFT('Locations-Stops'!E1610,1)&amp;"."&amp;RIGHT('Locations-Stops'!E1610,LEN('Locations-Stops'!E1610)-1),"0")&amp;","&amp;IF('Locations-Stops'!G1610&lt;&gt;"",VLOOKUP('Locations-Stops'!G1610,Regions!A2:B379,2,FALSE),"0")&amp;","&amp;IF('Locations-Stops'!H1610&lt;&gt;"",VLOOKUP('Locations-Stops'!H1610,Regions!C2:D379,2,FALSE),"0")&amp;","&amp;IF('Locations-Stops'!I1610&lt;&gt;"",VLOOKUP('Locations-Stops'!I1610,Regions!F2:G379,2,FALSE),"0")&amp;","&amp;IF('Locations-Stops'!J1610&lt;&gt;"",VLOOKUP('Locations-Stops'!J1610,Regions!I2:J379,2,FALSE),"0")&amp;",'"&amp;IF('Locations-Stops'!K1610&lt;&gt;"",SUBSTITUTE('Locations-Stops'!K1610,"'","\'"),"")&amp;"','"&amp;IF('Locations-Stops'!L1610&lt;&gt;"",'Locations-Stops'!L1610,"")&amp;"','"&amp;IF('Locations-Stops'!M1610&lt;&gt;"",'Locations-Stops'!M1610,"")&amp;"','"&amp;IF('Locations-Stops'!N1610&lt;&gt;"",'Locations-Stops'!N1610,"")&amp;"', CURRENT_TIMESTAMP);"</f>
        <v>INSERT INTO `locations` (`id`, `name`, `latitude`, `longitude`, `province_id`, `region_1`, `region_2`, `region_3`, `street`, `number`, `postal`, `img`, `last_modified`) VALUES (NULL,'Van Gogh',52.381233,4.889656,8,3,6,40,'Haarlemmerstraat','177','1013','https://lh3.ggpht.com/1Gec9fvljN3EhN0-labT7YbqXGIUCUVTeyl4yVPyWVdDpJ9Iq72WWCvwUMxhl_m_75SFl9irQd0Wd0Apb9Epmw', CURRENT_TIMESTAMP);</v>
      </c>
    </row>
    <row r="1609" spans="1:1" x14ac:dyDescent="0.25">
      <c r="A1609" t="str">
        <f>"INSERT INTO `locations` (`id`, `name`, `latitude`, `longitude`, `province_id`, `region_1`, `region_2`, `region_3`, `street`, `number`, `postal`, `img`, `last_modified`) VALUES (NULL,'"&amp;SUBSTITUTE('Locations-Stops'!F1611,"'","\'")&amp;"',"&amp;IF('Locations-Stops'!D1611&lt;&gt;"",LEFT('Locations-Stops'!D1611,2)&amp;"."&amp;RIGHT('Locations-Stops'!D1611,LEN('Locations-Stops'!D1611)-2),"0")&amp;","&amp;IF('Locations-Stops'!E1611&lt;&gt;"",LEFT('Locations-Stops'!E1611,1)&amp;"."&amp;RIGHT('Locations-Stops'!E1611,LEN('Locations-Stops'!E1611)-1),"0")&amp;","&amp;IF('Locations-Stops'!G1611&lt;&gt;"",VLOOKUP('Locations-Stops'!G1611,Regions!A2:B379,2,FALSE),"0")&amp;","&amp;IF('Locations-Stops'!H1611&lt;&gt;"",VLOOKUP('Locations-Stops'!H1611,Regions!C2:D379,2,FALSE),"0")&amp;","&amp;IF('Locations-Stops'!I1611&lt;&gt;"",VLOOKUP('Locations-Stops'!I1611,Regions!F2:G379,2,FALSE),"0")&amp;","&amp;IF('Locations-Stops'!J1611&lt;&gt;"",VLOOKUP('Locations-Stops'!J1611,Regions!I2:J379,2,FALSE),"0")&amp;",'"&amp;IF('Locations-Stops'!K1611&lt;&gt;"",SUBSTITUTE('Locations-Stops'!K1611,"'","\'"),"")&amp;"','"&amp;IF('Locations-Stops'!L1611&lt;&gt;"",'Locations-Stops'!L1611,"")&amp;"','"&amp;IF('Locations-Stops'!M1611&lt;&gt;"",'Locations-Stops'!M1611,"")&amp;"','"&amp;IF('Locations-Stops'!N1611&lt;&gt;"",'Locations-Stops'!N1611,"")&amp;"', CURRENT_TIMESTAMP);"</f>
        <v>INSERT INTO `locations` (`id`, `name`, `latitude`, `longitude`, `province_id`, `region_1`, `region_2`, `region_3`, `street`, `number`, `postal`, `img`, `last_modified`) VALUES (NULL,'Scheepskanon Eenhoornsbrug',52.381369,4.889291,8,3,6,40,'Haarlemmerstraat','179','1013 EP','https://lh3.ggpht.com/t8STbLdVmJscyyCOr2NiaAxqiSs8zv59R1fgrD_lbCfIp_FrwRjg46WxrgN513xBORMsXoHXaiDCeEZZc-LZF1EbBcqRliq9-PHVn-8gvdSjgzh5', CURRENT_TIMESTAMP);</v>
      </c>
    </row>
    <row r="1610" spans="1:1" x14ac:dyDescent="0.25">
      <c r="A1610" t="str">
        <f>"INSERT INTO `locations` (`id`, `name`, `latitude`, `longitude`, `province_id`, `region_1`, `region_2`, `region_3`, `street`, `number`, `postal`, `img`, `last_modified`) VALUES (NULL,'"&amp;SUBSTITUTE('Locations-Stops'!F1612,"'","\'")&amp;"',"&amp;IF('Locations-Stops'!D1612&lt;&gt;"",LEFT('Locations-Stops'!D1612,2)&amp;"."&amp;RIGHT('Locations-Stops'!D1612,LEN('Locations-Stops'!D1612)-2),"0")&amp;","&amp;IF('Locations-Stops'!E1612&lt;&gt;"",LEFT('Locations-Stops'!E1612,1)&amp;"."&amp;RIGHT('Locations-Stops'!E1612,LEN('Locations-Stops'!E1612)-1),"0")&amp;","&amp;IF('Locations-Stops'!G1612&lt;&gt;"",VLOOKUP('Locations-Stops'!G1612,Regions!A2:B379,2,FALSE),"0")&amp;","&amp;IF('Locations-Stops'!H1612&lt;&gt;"",VLOOKUP('Locations-Stops'!H1612,Regions!C2:D379,2,FALSE),"0")&amp;","&amp;IF('Locations-Stops'!I1612&lt;&gt;"",VLOOKUP('Locations-Stops'!I1612,Regions!F2:G379,2,FALSE),"0")&amp;","&amp;IF('Locations-Stops'!J1612&lt;&gt;"",VLOOKUP('Locations-Stops'!J1612,Regions!I2:J379,2,FALSE),"0")&amp;",'"&amp;IF('Locations-Stops'!K1612&lt;&gt;"",SUBSTITUTE('Locations-Stops'!K1612,"'","\'"),"")&amp;"','"&amp;IF('Locations-Stops'!L1612&lt;&gt;"",'Locations-Stops'!L1612,"")&amp;"','"&amp;IF('Locations-Stops'!M1612&lt;&gt;"",'Locations-Stops'!M1612,"")&amp;"','"&amp;IF('Locations-Stops'!N1612&lt;&gt;"",'Locations-Stops'!N1612,"")&amp;"', CURRENT_TIMESTAMP);"</f>
        <v>INSERT INTO `locations` (`id`, `name`, `latitude`, `longitude`, `province_id`, `region_1`, `region_2`, `region_3`, `street`, `number`, `postal`, `img`, `last_modified`) VALUES (NULL,'Amsterdam Scheepvaartbuurt',52.379221,4.894374,8,3,6,40,'Haarlemmerstraat','2I','1012 LZ','https://lh6.ggpht.com/MAZp4XVz9VTIVE2IWXx_oKKrnrl29GR2_lTGqMO3UzXN4bjyvOvIKmKTSPCq9UclCnjI-X5VayAXNkh41Jf_', CURRENT_TIMESTAMP);</v>
      </c>
    </row>
    <row r="1611" spans="1:1" x14ac:dyDescent="0.25">
      <c r="A1611" t="str">
        <f>"INSERT INTO `locations` (`id`, `name`, `latitude`, `longitude`, `province_id`, `region_1`, `region_2`, `region_3`, `street`, `number`, `postal`, `img`, `last_modified`) VALUES (NULL,'"&amp;SUBSTITUTE('Locations-Stops'!F1613,"'","\'")&amp;"',"&amp;IF('Locations-Stops'!D1613&lt;&gt;"",LEFT('Locations-Stops'!D1613,2)&amp;"."&amp;RIGHT('Locations-Stops'!D1613,LEN('Locations-Stops'!D1613)-2),"0")&amp;","&amp;IF('Locations-Stops'!E1613&lt;&gt;"",LEFT('Locations-Stops'!E1613,1)&amp;"."&amp;RIGHT('Locations-Stops'!E1613,LEN('Locations-Stops'!E1613)-1),"0")&amp;","&amp;IF('Locations-Stops'!G1613&lt;&gt;"",VLOOKUP('Locations-Stops'!G1613,Regions!A2:B379,2,FALSE),"0")&amp;","&amp;IF('Locations-Stops'!H1613&lt;&gt;"",VLOOKUP('Locations-Stops'!H1613,Regions!C2:D379,2,FALSE),"0")&amp;","&amp;IF('Locations-Stops'!I1613&lt;&gt;"",VLOOKUP('Locations-Stops'!I1613,Regions!F2:G379,2,FALSE),"0")&amp;","&amp;IF('Locations-Stops'!J1613&lt;&gt;"",VLOOKUP('Locations-Stops'!J1613,Regions!I2:J379,2,FALSE),"0")&amp;",'"&amp;IF('Locations-Stops'!K1613&lt;&gt;"",SUBSTITUTE('Locations-Stops'!K1613,"'","\'"),"")&amp;"','"&amp;IF('Locations-Stops'!L1613&lt;&gt;"",'Locations-Stops'!L1613,"")&amp;"','"&amp;IF('Locations-Stops'!M1613&lt;&gt;"",'Locations-Stops'!M1613,"")&amp;"','"&amp;IF('Locations-Stops'!N1613&lt;&gt;"",'Locations-Stops'!N1613,"")&amp;"', CURRENT_TIMESTAMP);"</f>
        <v>INSERT INTO `locations` (`id`, `name`, `latitude`, `longitude`, `province_id`, `region_1`, `region_2`, `region_3`, `street`, `number`, `postal`, `img`, `last_modified`) VALUES (NULL,'Poolanker',52.379233,4.894065,8,3,6,40,'Haarlemmerstraat','3A','1012 LZ','https://lh3.ggpht.com/-aKJEV2QxAZizj8x9gkyX-KyFy0isPlv0EPq8we1mH6zrj1iX0qjj1PgG2jjPSUo5a-ioQnV5NTsvkLTSj5a', CURRENT_TIMESTAMP);</v>
      </c>
    </row>
    <row r="1612" spans="1:1" x14ac:dyDescent="0.25">
      <c r="A1612" t="str">
        <f>"INSERT INTO `locations` (`id`, `name`, `latitude`, `longitude`, `province_id`, `region_1`, `region_2`, `region_3`, `street`, `number`, `postal`, `img`, `last_modified`) VALUES (NULL,'"&amp;SUBSTITUTE('Locations-Stops'!F1614,"'","\'")&amp;"',"&amp;IF('Locations-Stops'!D1614&lt;&gt;"",LEFT('Locations-Stops'!D1614,2)&amp;"."&amp;RIGHT('Locations-Stops'!D1614,LEN('Locations-Stops'!D1614)-2),"0")&amp;","&amp;IF('Locations-Stops'!E1614&lt;&gt;"",LEFT('Locations-Stops'!E1614,1)&amp;"."&amp;RIGHT('Locations-Stops'!E1614,LEN('Locations-Stops'!E1614)-1),"0")&amp;","&amp;IF('Locations-Stops'!G1614&lt;&gt;"",VLOOKUP('Locations-Stops'!G1614,Regions!A2:B379,2,FALSE),"0")&amp;","&amp;IF('Locations-Stops'!H1614&lt;&gt;"",VLOOKUP('Locations-Stops'!H1614,Regions!C2:D379,2,FALSE),"0")&amp;","&amp;IF('Locations-Stops'!I1614&lt;&gt;"",VLOOKUP('Locations-Stops'!I1614,Regions!F2:G379,2,FALSE),"0")&amp;","&amp;IF('Locations-Stops'!J1614&lt;&gt;"",VLOOKUP('Locations-Stops'!J1614,Regions!I2:J379,2,FALSE),"0")&amp;",'"&amp;IF('Locations-Stops'!K1614&lt;&gt;"",SUBSTITUTE('Locations-Stops'!K1614,"'","\'"),"")&amp;"','"&amp;IF('Locations-Stops'!L1614&lt;&gt;"",'Locations-Stops'!L1614,"")&amp;"','"&amp;IF('Locations-Stops'!M1614&lt;&gt;"",'Locations-Stops'!M1614,"")&amp;"','"&amp;IF('Locations-Stops'!N1614&lt;&gt;"",'Locations-Stops'!N1614,"")&amp;"', CURRENT_TIMESTAMP);"</f>
        <v>INSERT INTO `locations` (`id`, `name`, `latitude`, `longitude`, `province_id`, `region_1`, `region_2`, `region_3`, `street`, `number`, `postal`, `img`, `last_modified`) VALUES (NULL,'Speeltuin',52.379545,4.891732,8,3,6,40,'Herenmarkt','25','1013 EC','https://lh6.ggpht.com/-kaZMxRIHIIX8qGMoR7P-IBW8OKzr-bD4bpALwMDbk3KQhrypFDAcM9EFhoHcNWBLL1v2rAAweJjPU5fDEO2', CURRENT_TIMESTAMP);</v>
      </c>
    </row>
    <row r="1613" spans="1:1" x14ac:dyDescent="0.25">
      <c r="A1613" t="str">
        <f>"INSERT INTO `locations` (`id`, `name`, `latitude`, `longitude`, `province_id`, `region_1`, `region_2`, `region_3`, `street`, `number`, `postal`, `img`, `last_modified`) VALUES (NULL,'"&amp;SUBSTITUTE('Locations-Stops'!F1615,"'","\'")&amp;"',"&amp;IF('Locations-Stops'!D1615&lt;&gt;"",LEFT('Locations-Stops'!D1615,2)&amp;"."&amp;RIGHT('Locations-Stops'!D1615,LEN('Locations-Stops'!D1615)-2),"0")&amp;","&amp;IF('Locations-Stops'!E1615&lt;&gt;"",LEFT('Locations-Stops'!E1615,1)&amp;"."&amp;RIGHT('Locations-Stops'!E1615,LEN('Locations-Stops'!E1615)-1),"0")&amp;","&amp;IF('Locations-Stops'!G1615&lt;&gt;"",VLOOKUP('Locations-Stops'!G1615,Regions!A2:B379,2,FALSE),"0")&amp;","&amp;IF('Locations-Stops'!H1615&lt;&gt;"",VLOOKUP('Locations-Stops'!H1615,Regions!C2:D379,2,FALSE),"0")&amp;","&amp;IF('Locations-Stops'!I1615&lt;&gt;"",VLOOKUP('Locations-Stops'!I1615,Regions!F2:G379,2,FALSE),"0")&amp;","&amp;IF('Locations-Stops'!J1615&lt;&gt;"",VLOOKUP('Locations-Stops'!J1615,Regions!I2:J379,2,FALSE),"0")&amp;",'"&amp;IF('Locations-Stops'!K1615&lt;&gt;"",SUBSTITUTE('Locations-Stops'!K1615,"'","\'"),"")&amp;"','"&amp;IF('Locations-Stops'!L1615&lt;&gt;"",'Locations-Stops'!L1615,"")&amp;"','"&amp;IF('Locations-Stops'!M1615&lt;&gt;"",'Locations-Stops'!M1615,"")&amp;"','"&amp;IF('Locations-Stops'!N1615&lt;&gt;"",'Locations-Stops'!N1615,"")&amp;"', CURRENT_TIMESTAMP);"</f>
        <v>INSERT INTO `locations` (`id`, `name`, `latitude`, `longitude`, `province_id`, `region_1`, `region_2`, `region_3`, `street`, `number`, `postal`, `img`, `last_modified`) VALUES (NULL,'Engels Koren',52.383802,4.890158,8,3,6,40,'Hollandse Tuin','15','1013 DN','https://lh3.googleusercontent.com/uDZLNzL2wBx8fUUL15x5gsHPz1xIoPI4xcxgpOLAnF7F2kCEIcLFxBO1qWhIYAovqojxdGJlUxlkQTKu_qyQmg', CURRENT_TIMESTAMP);</v>
      </c>
    </row>
    <row r="1614" spans="1:1" x14ac:dyDescent="0.25">
      <c r="A1614" t="str">
        <f>"INSERT INTO `locations` (`id`, `name`, `latitude`, `longitude`, `province_id`, `region_1`, `region_2`, `region_3`, `street`, `number`, `postal`, `img`, `last_modified`) VALUES (NULL,'"&amp;SUBSTITUTE('Locations-Stops'!F1616,"'","\'")&amp;"',"&amp;IF('Locations-Stops'!D1616&lt;&gt;"",LEFT('Locations-Stops'!D1616,2)&amp;"."&amp;RIGHT('Locations-Stops'!D1616,LEN('Locations-Stops'!D1616)-2),"0")&amp;","&amp;IF('Locations-Stops'!E1616&lt;&gt;"",LEFT('Locations-Stops'!E1616,1)&amp;"."&amp;RIGHT('Locations-Stops'!E1616,LEN('Locations-Stops'!E1616)-1),"0")&amp;","&amp;IF('Locations-Stops'!G1616&lt;&gt;"",VLOOKUP('Locations-Stops'!G1616,Regions!A2:B379,2,FALSE),"0")&amp;","&amp;IF('Locations-Stops'!H1616&lt;&gt;"",VLOOKUP('Locations-Stops'!H1616,Regions!C2:D379,2,FALSE),"0")&amp;","&amp;IF('Locations-Stops'!I1616&lt;&gt;"",VLOOKUP('Locations-Stops'!I1616,Regions!F2:G379,2,FALSE),"0")&amp;","&amp;IF('Locations-Stops'!J1616&lt;&gt;"",VLOOKUP('Locations-Stops'!J1616,Regions!I2:J379,2,FALSE),"0")&amp;",'"&amp;IF('Locations-Stops'!K1616&lt;&gt;"",SUBSTITUTE('Locations-Stops'!K1616,"'","\'"),"")&amp;"','"&amp;IF('Locations-Stops'!L1616&lt;&gt;"",'Locations-Stops'!L1616,"")&amp;"','"&amp;IF('Locations-Stops'!M1616&lt;&gt;"",'Locations-Stops'!M1616,"")&amp;"','"&amp;IF('Locations-Stops'!N1616&lt;&gt;"",'Locations-Stops'!N1616,"")&amp;"', CURRENT_TIMESTAMP);"</f>
        <v>INSERT INTO `locations` (`id`, `name`, `latitude`, `longitude`, `province_id`, `region_1`, `region_2`, `region_3`, `street`, `number`, `postal`, `img`, `last_modified`) VALUES (NULL,'Cocktail Lamps',52.384608,4.893864,8,3,6,40,'IJdok','6','1013','https://lh5.ggpht.com/s6Oc0Nw2TBjjcSxM2h5z4yJdPwpLpiKANweH7bqKXegWKRSTtUv3txYPK0toMgT8ib61DXT_9hDdPSjnYtN4dg', CURRENT_TIMESTAMP);</v>
      </c>
    </row>
    <row r="1615" spans="1:1" x14ac:dyDescent="0.25">
      <c r="A1615" t="str">
        <f>"INSERT INTO `locations` (`id`, `name`, `latitude`, `longitude`, `province_id`, `region_1`, `region_2`, `region_3`, `street`, `number`, `postal`, `img`, `last_modified`) VALUES (NULL,'"&amp;SUBSTITUTE('Locations-Stops'!F1617,"'","\'")&amp;"',"&amp;IF('Locations-Stops'!D1617&lt;&gt;"",LEFT('Locations-Stops'!D1617,2)&amp;"."&amp;RIGHT('Locations-Stops'!D1617,LEN('Locations-Stops'!D1617)-2),"0")&amp;","&amp;IF('Locations-Stops'!E1617&lt;&gt;"",LEFT('Locations-Stops'!E1617,1)&amp;"."&amp;RIGHT('Locations-Stops'!E1617,LEN('Locations-Stops'!E1617)-1),"0")&amp;","&amp;IF('Locations-Stops'!G1617&lt;&gt;"",VLOOKUP('Locations-Stops'!G1617,Regions!A2:B379,2,FALSE),"0")&amp;","&amp;IF('Locations-Stops'!H1617&lt;&gt;"",VLOOKUP('Locations-Stops'!H1617,Regions!C2:D379,2,FALSE),"0")&amp;","&amp;IF('Locations-Stops'!I1617&lt;&gt;"",VLOOKUP('Locations-Stops'!I1617,Regions!F2:G379,2,FALSE),"0")&amp;","&amp;IF('Locations-Stops'!J1617&lt;&gt;"",VLOOKUP('Locations-Stops'!J1617,Regions!I2:J379,2,FALSE),"0")&amp;",'"&amp;IF('Locations-Stops'!K1617&lt;&gt;"",SUBSTITUTE('Locations-Stops'!K1617,"'","\'"),"")&amp;"','"&amp;IF('Locations-Stops'!L1617&lt;&gt;"",'Locations-Stops'!L1617,"")&amp;"','"&amp;IF('Locations-Stops'!M1617&lt;&gt;"",'Locations-Stops'!M1617,"")&amp;"','"&amp;IF('Locations-Stops'!N1617&lt;&gt;"",'Locations-Stops'!N1617,"")&amp;"', CURRENT_TIMESTAMP);"</f>
        <v>INSERT INTO `locations` (`id`, `name`, `latitude`, `longitude`, `province_id`, `region_1`, `region_2`, `region_3`, `street`, `number`, `postal`, `img`, `last_modified`) VALUES (NULL,'Green Corner Building Ijdock',52.384921,4.894439,8,3,6,40,'IJdok','35','1013 MM','https://lh3.googleusercontent.com/HHkibXctaAzT8krHS_M5CGHAzD9RIF9n5gLeeSuthIc7aSSF8n4v23q7IQXqO1u540M0NPp5UCkSL4b-gPU', CURRENT_TIMESTAMP);</v>
      </c>
    </row>
    <row r="1616" spans="1:1" x14ac:dyDescent="0.25">
      <c r="A1616" t="str">
        <f>"INSERT INTO `locations` (`id`, `name`, `latitude`, `longitude`, `province_id`, `region_1`, `region_2`, `region_3`, `street`, `number`, `postal`, `img`, `last_modified`) VALUES (NULL,'"&amp;SUBSTITUTE('Locations-Stops'!F1618,"'","\'")&amp;"',"&amp;IF('Locations-Stops'!D1618&lt;&gt;"",LEFT('Locations-Stops'!D1618,2)&amp;"."&amp;RIGHT('Locations-Stops'!D1618,LEN('Locations-Stops'!D1618)-2),"0")&amp;","&amp;IF('Locations-Stops'!E1618&lt;&gt;"",LEFT('Locations-Stops'!E1618,1)&amp;"."&amp;RIGHT('Locations-Stops'!E1618,LEN('Locations-Stops'!E1618)-1),"0")&amp;","&amp;IF('Locations-Stops'!G1618&lt;&gt;"",VLOOKUP('Locations-Stops'!G1618,Regions!A2:B379,2,FALSE),"0")&amp;","&amp;IF('Locations-Stops'!H1618&lt;&gt;"",VLOOKUP('Locations-Stops'!H1618,Regions!C2:D379,2,FALSE),"0")&amp;","&amp;IF('Locations-Stops'!I1618&lt;&gt;"",VLOOKUP('Locations-Stops'!I1618,Regions!F2:G379,2,FALSE),"0")&amp;","&amp;IF('Locations-Stops'!J1618&lt;&gt;"",VLOOKUP('Locations-Stops'!J1618,Regions!I2:J379,2,FALSE),"0")&amp;",'"&amp;IF('Locations-Stops'!K1618&lt;&gt;"",SUBSTITUTE('Locations-Stops'!K1618,"'","\'"),"")&amp;"','"&amp;IF('Locations-Stops'!L1618&lt;&gt;"",'Locations-Stops'!L1618,"")&amp;"','"&amp;IF('Locations-Stops'!M1618&lt;&gt;"",'Locations-Stops'!M1618,"")&amp;"','"&amp;IF('Locations-Stops'!N1618&lt;&gt;"",'Locations-Stops'!N1618,"")&amp;"', CURRENT_TIMESTAMP);"</f>
        <v>INSERT INTO `locations` (`id`, `name`, `latitude`, `longitude`, `province_id`, `region_1`, `region_2`, `region_3`, `street`, `number`, `postal`, `img`, `last_modified`) VALUES (NULL,'Bolwerk Amsterdam 4: Sloterdijk/Molen de Kraay',52.384371,4.88215,8,3,6,40,'Korte Marnixkade','5III','1013 HV','https://lh5.ggpht.com/ua811ASGhEoO0BRIg8TiHeYYzRRK_CGoUBX7YbHYo1BhpOimiYC3ZJa_c-FO-bU15c-2R_7ndS5lzubsHiJ6', CURRENT_TIMESTAMP);</v>
      </c>
    </row>
    <row r="1617" spans="1:1" x14ac:dyDescent="0.25">
      <c r="A1617" t="str">
        <f>"INSERT INTO `locations` (`id`, `name`, `latitude`, `longitude`, `province_id`, `region_1`, `region_2`, `region_3`, `street`, `number`, `postal`, `img`, `last_modified`) VALUES (NULL,'"&amp;SUBSTITUTE('Locations-Stops'!F1619,"'","\'")&amp;"',"&amp;IF('Locations-Stops'!D1619&lt;&gt;"",LEFT('Locations-Stops'!D1619,2)&amp;"."&amp;RIGHT('Locations-Stops'!D1619,LEN('Locations-Stops'!D1619)-2),"0")&amp;","&amp;IF('Locations-Stops'!E1619&lt;&gt;"",LEFT('Locations-Stops'!E1619,1)&amp;"."&amp;RIGHT('Locations-Stops'!E1619,LEN('Locations-Stops'!E1619)-1),"0")&amp;","&amp;IF('Locations-Stops'!G1619&lt;&gt;"",VLOOKUP('Locations-Stops'!G1619,Regions!A2:B379,2,FALSE),"0")&amp;","&amp;IF('Locations-Stops'!H1619&lt;&gt;"",VLOOKUP('Locations-Stops'!H1619,Regions!C2:D379,2,FALSE),"0")&amp;","&amp;IF('Locations-Stops'!I1619&lt;&gt;"",VLOOKUP('Locations-Stops'!I1619,Regions!F2:G379,2,FALSE),"0")&amp;","&amp;IF('Locations-Stops'!J1619&lt;&gt;"",VLOOKUP('Locations-Stops'!J1619,Regions!I2:J379,2,FALSE),"0")&amp;",'"&amp;IF('Locations-Stops'!K1619&lt;&gt;"",SUBSTITUTE('Locations-Stops'!K1619,"'","\'"),"")&amp;"','"&amp;IF('Locations-Stops'!L1619&lt;&gt;"",'Locations-Stops'!L1619,"")&amp;"','"&amp;IF('Locations-Stops'!M1619&lt;&gt;"",'Locations-Stops'!M1619,"")&amp;"','"&amp;IF('Locations-Stops'!N1619&lt;&gt;"",'Locations-Stops'!N1619,"")&amp;"', CURRENT_TIMESTAMP);"</f>
        <v>INSERT INTO `locations` (`id`, `name`, `latitude`, `longitude`, `province_id`, `region_1`, `region_2`, `region_3`, `street`, `number`, `postal`, `img`, `last_modified`) VALUES (NULL,'Smalle Pad',52.387913,4.885312,8,3,6,40,'Korte Zoutkeetsgracht','6','1013 MC','https://lh3.ggpht.com/VUEkHnwxQVoIr6j44NTA6qecTj8u2BF9FQM_Mjn-l4ob7iixV7hR9khbJHU9qP-IPe-2EbK-q36n-W1lqN7-', CURRENT_TIMESTAMP);</v>
      </c>
    </row>
    <row r="1618" spans="1:1" x14ac:dyDescent="0.25">
      <c r="A1618" t="str">
        <f>"INSERT INTO `locations` (`id`, `name`, `latitude`, `longitude`, `province_id`, `region_1`, `region_2`, `region_3`, `street`, `number`, `postal`, `img`, `last_modified`) VALUES (NULL,'"&amp;SUBSTITUTE('Locations-Stops'!F1620,"'","\'")&amp;"',"&amp;IF('Locations-Stops'!D1620&lt;&gt;"",LEFT('Locations-Stops'!D1620,2)&amp;"."&amp;RIGHT('Locations-Stops'!D1620,LEN('Locations-Stops'!D1620)-2),"0")&amp;","&amp;IF('Locations-Stops'!E1620&lt;&gt;"",LEFT('Locations-Stops'!E1620,1)&amp;"."&amp;RIGHT('Locations-Stops'!E1620,LEN('Locations-Stops'!E1620)-1),"0")&amp;","&amp;IF('Locations-Stops'!G1620&lt;&gt;"",VLOOKUP('Locations-Stops'!G1620,Regions!A2:B379,2,FALSE),"0")&amp;","&amp;IF('Locations-Stops'!H1620&lt;&gt;"",VLOOKUP('Locations-Stops'!H1620,Regions!C2:D379,2,FALSE),"0")&amp;","&amp;IF('Locations-Stops'!I1620&lt;&gt;"",VLOOKUP('Locations-Stops'!I1620,Regions!F2:G379,2,FALSE),"0")&amp;","&amp;IF('Locations-Stops'!J1620&lt;&gt;"",VLOOKUP('Locations-Stops'!J1620,Regions!I2:J379,2,FALSE),"0")&amp;",'"&amp;IF('Locations-Stops'!K1620&lt;&gt;"",SUBSTITUTE('Locations-Stops'!K1620,"'","\'"),"")&amp;"','"&amp;IF('Locations-Stops'!L1620&lt;&gt;"",'Locations-Stops'!L1620,"")&amp;"','"&amp;IF('Locations-Stops'!M1620&lt;&gt;"",'Locations-Stops'!M1620,"")&amp;"','"&amp;IF('Locations-Stops'!N1620&lt;&gt;"",'Locations-Stops'!N1620,"")&amp;"', CURRENT_TIMESTAMP);"</f>
        <v>INSERT INTO `locations` (`id`, `name`, `latitude`, `longitude`, `province_id`, `region_1`, `region_2`, `region_3`, `street`, `number`, `postal`, `img`, `last_modified`) VALUES (NULL,'Melkmeisjesbrug',52.379253,4.892327,8,3,6,40,'Melkmeisjesbrug','','','https://lh4.ggpht.com/eZ5fpP_nN0wL2TWSyLEL5KkL5LEsKl2ccTjkW_c1hOyGssvxK5yRvvfWA-ZoWO6FlYeduhapv2zADujPCYQ', CURRENT_TIMESTAMP);</v>
      </c>
    </row>
    <row r="1619" spans="1:1" x14ac:dyDescent="0.25">
      <c r="A1619" t="str">
        <f>"INSERT INTO `locations` (`id`, `name`, `latitude`, `longitude`, `province_id`, `region_1`, `region_2`, `region_3`, `street`, `number`, `postal`, `img`, `last_modified`) VALUES (NULL,'"&amp;SUBSTITUTE('Locations-Stops'!F1621,"'","\'")&amp;"',"&amp;IF('Locations-Stops'!D1621&lt;&gt;"",LEFT('Locations-Stops'!D1621,2)&amp;"."&amp;RIGHT('Locations-Stops'!D1621,LEN('Locations-Stops'!D1621)-2),"0")&amp;","&amp;IF('Locations-Stops'!E1621&lt;&gt;"",LEFT('Locations-Stops'!E1621,1)&amp;"."&amp;RIGHT('Locations-Stops'!E1621,LEN('Locations-Stops'!E1621)-1),"0")&amp;","&amp;IF('Locations-Stops'!G1621&lt;&gt;"",VLOOKUP('Locations-Stops'!G1621,Regions!A2:B379,2,FALSE),"0")&amp;","&amp;IF('Locations-Stops'!H1621&lt;&gt;"",VLOOKUP('Locations-Stops'!H1621,Regions!C2:D379,2,FALSE),"0")&amp;","&amp;IF('Locations-Stops'!I1621&lt;&gt;"",VLOOKUP('Locations-Stops'!I1621,Regions!F2:G379,2,FALSE),"0")&amp;","&amp;IF('Locations-Stops'!J1621&lt;&gt;"",VLOOKUP('Locations-Stops'!J1621,Regions!I2:J379,2,FALSE),"0")&amp;",'"&amp;IF('Locations-Stops'!K1621&lt;&gt;"",SUBSTITUTE('Locations-Stops'!K1621,"'","\'"),"")&amp;"','"&amp;IF('Locations-Stops'!L1621&lt;&gt;"",'Locations-Stops'!L1621,"")&amp;"','"&amp;IF('Locations-Stops'!M1621&lt;&gt;"",'Locations-Stops'!M1621,"")&amp;"','"&amp;IF('Locations-Stops'!N1621&lt;&gt;"",'Locations-Stops'!N1621,"")&amp;"', CURRENT_TIMESTAMP);"</f>
        <v>INSERT INTO `locations` (`id`, `name`, `latitude`, `longitude`, `province_id`, `region_1`, `region_2`, `region_3`, `street`, `number`, `postal`, `img`, `last_modified`) VALUES (NULL,'Sleutelkoning',52.381836,4.888562,8,3,6,40,'Messenmakersgang','21','1013','https://lh3.ggpht.com/8bcuwYn4vabMoVxEj_slrVtd7eUbG1DzGNXa9ifqPh-tbPQAt3YPU80AFOPIk17D7N0YJtl9Ef7o_-M-Q8vw', CURRENT_TIMESTAMP);</v>
      </c>
    </row>
    <row r="1620" spans="1:1" x14ac:dyDescent="0.25">
      <c r="A1620" t="str">
        <f>"INSERT INTO `locations` (`id`, `name`, `latitude`, `longitude`, `province_id`, `region_1`, `region_2`, `region_3`, `street`, `number`, `postal`, `img`, `last_modified`) VALUES (NULL,'"&amp;SUBSTITUTE('Locations-Stops'!F1622,"'","\'")&amp;"',"&amp;IF('Locations-Stops'!D1622&lt;&gt;"",LEFT('Locations-Stops'!D1622,2)&amp;"."&amp;RIGHT('Locations-Stops'!D1622,LEN('Locations-Stops'!D1622)-2),"0")&amp;","&amp;IF('Locations-Stops'!E1622&lt;&gt;"",LEFT('Locations-Stops'!E1622,1)&amp;"."&amp;RIGHT('Locations-Stops'!E1622,LEN('Locations-Stops'!E1622)-1),"0")&amp;","&amp;IF('Locations-Stops'!G1622&lt;&gt;"",VLOOKUP('Locations-Stops'!G1622,Regions!A2:B379,2,FALSE),"0")&amp;","&amp;IF('Locations-Stops'!H1622&lt;&gt;"",VLOOKUP('Locations-Stops'!H1622,Regions!C2:D379,2,FALSE),"0")&amp;","&amp;IF('Locations-Stops'!I1622&lt;&gt;"",VLOOKUP('Locations-Stops'!I1622,Regions!F2:G379,2,FALSE),"0")&amp;","&amp;IF('Locations-Stops'!J1622&lt;&gt;"",VLOOKUP('Locations-Stops'!J1622,Regions!I2:J379,2,FALSE),"0")&amp;",'"&amp;IF('Locations-Stops'!K1622&lt;&gt;"",SUBSTITUTE('Locations-Stops'!K1622,"'","\'"),"")&amp;"','"&amp;IF('Locations-Stops'!L1622&lt;&gt;"",'Locations-Stops'!L1622,"")&amp;"','"&amp;IF('Locations-Stops'!M1622&lt;&gt;"",'Locations-Stops'!M1622,"")&amp;"','"&amp;IF('Locations-Stops'!N1622&lt;&gt;"",'Locations-Stops'!N1622,"")&amp;"', CURRENT_TIMESTAMP);"</f>
        <v>INSERT INTO `locations` (`id`, `name`, `latitude`, `longitude`, `province_id`, `region_1`, `region_2`, `region_3`, `street`, `number`, `postal`, `img`, `last_modified`) VALUES (NULL,'Driemaster',52.384423,4.888974,8,3,6,40,'Minnemoersstraat','2','1013 LG','https://lh3.googleusercontent.com/EMZxh7n3FnK4dud5ohvYo4zYlNLcFC-rQPZ_P5qqSDGf-MaAptEwMMjYXgc5xGec4lu6P3pXgKKIxce9Dyc', CURRENT_TIMESTAMP);</v>
      </c>
    </row>
    <row r="1621" spans="1:1" x14ac:dyDescent="0.25">
      <c r="A1621" t="str">
        <f>"INSERT INTO `locations` (`id`, `name`, `latitude`, `longitude`, `province_id`, `region_1`, `region_2`, `region_3`, `street`, `number`, `postal`, `img`, `last_modified`) VALUES (NULL,'"&amp;SUBSTITUTE('Locations-Stops'!F1623,"'","\'")&amp;"',"&amp;IF('Locations-Stops'!D1623&lt;&gt;"",LEFT('Locations-Stops'!D1623,2)&amp;"."&amp;RIGHT('Locations-Stops'!D1623,LEN('Locations-Stops'!D1623)-2),"0")&amp;","&amp;IF('Locations-Stops'!E1623&lt;&gt;"",LEFT('Locations-Stops'!E1623,1)&amp;"."&amp;RIGHT('Locations-Stops'!E1623,LEN('Locations-Stops'!E1623)-1),"0")&amp;","&amp;IF('Locations-Stops'!G1623&lt;&gt;"",VLOOKUP('Locations-Stops'!G1623,Regions!A2:B379,2,FALSE),"0")&amp;","&amp;IF('Locations-Stops'!H1623&lt;&gt;"",VLOOKUP('Locations-Stops'!H1623,Regions!C2:D379,2,FALSE),"0")&amp;","&amp;IF('Locations-Stops'!I1623&lt;&gt;"",VLOOKUP('Locations-Stops'!I1623,Regions!F2:G379,2,FALSE),"0")&amp;","&amp;IF('Locations-Stops'!J1623&lt;&gt;"",VLOOKUP('Locations-Stops'!J1623,Regions!I2:J379,2,FALSE),"0")&amp;",'"&amp;IF('Locations-Stops'!K1623&lt;&gt;"",SUBSTITUTE('Locations-Stops'!K1623,"'","\'"),"")&amp;"','"&amp;IF('Locations-Stops'!L1623&lt;&gt;"",'Locations-Stops'!L1623,"")&amp;"','"&amp;IF('Locations-Stops'!M1623&lt;&gt;"",'Locations-Stops'!M1623,"")&amp;"','"&amp;IF('Locations-Stops'!N1623&lt;&gt;"",'Locations-Stops'!N1623,"")&amp;"', CURRENT_TIMESTAMP);"</f>
        <v>INSERT INTO `locations` (`id`, `name`, `latitude`, `longitude`, `province_id`, `region_1`, `region_2`, `region_3`, `street`, `number`, `postal`, `img`, `last_modified`) VALUES (NULL,'She\'s Lost Her Mind',52.384099,4.885179,8,3,6,40,'Nieuwe Houttuinen','97','1013 DB','https://lh6.ggpht.com/jUsRN62PgMqCUsHQldznK5oJIreSUKIBDx61kJ70xW1fJ-RR542cz5rthYe_K6-R8ZT3sHmKCJ9CCxmxxEjq', CURRENT_TIMESTAMP);</v>
      </c>
    </row>
    <row r="1622" spans="1:1" x14ac:dyDescent="0.25">
      <c r="A1622" t="str">
        <f>"INSERT INTO `locations` (`id`, `name`, `latitude`, `longitude`, `province_id`, `region_1`, `region_2`, `region_3`, `street`, `number`, `postal`, `img`, `last_modified`) VALUES (NULL,'"&amp;SUBSTITUTE('Locations-Stops'!F1624,"'","\'")&amp;"',"&amp;IF('Locations-Stops'!D1624&lt;&gt;"",LEFT('Locations-Stops'!D1624,2)&amp;"."&amp;RIGHT('Locations-Stops'!D1624,LEN('Locations-Stops'!D1624)-2),"0")&amp;","&amp;IF('Locations-Stops'!E1624&lt;&gt;"",LEFT('Locations-Stops'!E1624,1)&amp;"."&amp;RIGHT('Locations-Stops'!E1624,LEN('Locations-Stops'!E1624)-1),"0")&amp;","&amp;IF('Locations-Stops'!G1624&lt;&gt;"",VLOOKUP('Locations-Stops'!G1624,Regions!A2:B379,2,FALSE),"0")&amp;","&amp;IF('Locations-Stops'!H1624&lt;&gt;"",VLOOKUP('Locations-Stops'!H1624,Regions!C2:D379,2,FALSE),"0")&amp;","&amp;IF('Locations-Stops'!I1624&lt;&gt;"",VLOOKUP('Locations-Stops'!I1624,Regions!F2:G379,2,FALSE),"0")&amp;","&amp;IF('Locations-Stops'!J1624&lt;&gt;"",VLOOKUP('Locations-Stops'!J1624,Regions!I2:J379,2,FALSE),"0")&amp;",'"&amp;IF('Locations-Stops'!K1624&lt;&gt;"",SUBSTITUTE('Locations-Stops'!K1624,"'","\'"),"")&amp;"','"&amp;IF('Locations-Stops'!L1624&lt;&gt;"",'Locations-Stops'!L1624,"")&amp;"','"&amp;IF('Locations-Stops'!M1624&lt;&gt;"",'Locations-Stops'!M1624,"")&amp;"','"&amp;IF('Locations-Stops'!N1624&lt;&gt;"",'Locations-Stops'!N1624,"")&amp;"', CURRENT_TIMESTAMP);"</f>
        <v>INSERT INTO `locations` (`id`, `name`, `latitude`, `longitude`, `province_id`, `region_1`, `region_2`, `region_3`, `street`, `number`, `postal`, `img`, `last_modified`) VALUES (NULL,'Planciusschool',52.385897,4.885312,8,3,6,40,'Nieuwe Teertuinen','17n','1013 LV','https://lh3.ggpht.com/Mc-xbGhKJ2Z0Ukpp5M0MCV0STMrKNnlo9tV400o_bYMgUSOFIS8ffF-7E5xwEI4AUzRfoV3rvSLTczN5Ql2D', CURRENT_TIMESTAMP);</v>
      </c>
    </row>
    <row r="1623" spans="1:1" x14ac:dyDescent="0.25">
      <c r="A1623" t="str">
        <f>"INSERT INTO `locations` (`id`, `name`, `latitude`, `longitude`, `province_id`, `region_1`, `region_2`, `region_3`, `street`, `number`, `postal`, `img`, `last_modified`) VALUES (NULL,'"&amp;SUBSTITUTE('Locations-Stops'!F1625,"'","\'")&amp;"',"&amp;IF('Locations-Stops'!D1625&lt;&gt;"",LEFT('Locations-Stops'!D1625,2)&amp;"."&amp;RIGHT('Locations-Stops'!D1625,LEN('Locations-Stops'!D1625)-2),"0")&amp;","&amp;IF('Locations-Stops'!E1625&lt;&gt;"",LEFT('Locations-Stops'!E1625,1)&amp;"."&amp;RIGHT('Locations-Stops'!E1625,LEN('Locations-Stops'!E1625)-1),"0")&amp;","&amp;IF('Locations-Stops'!G1625&lt;&gt;"",VLOOKUP('Locations-Stops'!G1625,Regions!A2:B379,2,FALSE),"0")&amp;","&amp;IF('Locations-Stops'!H1625&lt;&gt;"",VLOOKUP('Locations-Stops'!H1625,Regions!C2:D379,2,FALSE),"0")&amp;","&amp;IF('Locations-Stops'!I1625&lt;&gt;"",VLOOKUP('Locations-Stops'!I1625,Regions!F2:G379,2,FALSE),"0")&amp;","&amp;IF('Locations-Stops'!J1625&lt;&gt;"",VLOOKUP('Locations-Stops'!J1625,Regions!I2:J379,2,FALSE),"0")&amp;",'"&amp;IF('Locations-Stops'!K1625&lt;&gt;"",SUBSTITUTE('Locations-Stops'!K1625,"'","\'"),"")&amp;"','"&amp;IF('Locations-Stops'!L1625&lt;&gt;"",'Locations-Stops'!L1625,"")&amp;"','"&amp;IF('Locations-Stops'!M1625&lt;&gt;"",'Locations-Stops'!M1625,"")&amp;"','"&amp;IF('Locations-Stops'!N1625&lt;&gt;"",'Locations-Stops'!N1625,"")&amp;"', CURRENT_TIMESTAMP);"</f>
        <v>INSERT INTO `locations` (`id`, `name`, `latitude`, `longitude`, `province_id`, `region_1`, `region_2`, `region_3`, `street`, `number`, `postal`, `img`, `last_modified`) VALUES (NULL,'De Roo Vos',52.38555,4.885372,8,3,6,40,'Nieuwe Teertuinen','23I','1013 LV','https://lh5.ggpht.com/bDCmIpJw-Owm7WWExLAF1gC4N2DzTfiuEwQw8-ngE1iIzd1_rTXWjS7ozRW4as1ikPYAanDZFM0I5RDWlMQ', CURRENT_TIMESTAMP);</v>
      </c>
    </row>
    <row r="1624" spans="1:1" x14ac:dyDescent="0.25">
      <c r="A1624" t="str">
        <f>"INSERT INTO `locations` (`id`, `name`, `latitude`, `longitude`, `province_id`, `region_1`, `region_2`, `region_3`, `street`, `number`, `postal`, `img`, `last_modified`) VALUES (NULL,'"&amp;SUBSTITUTE('Locations-Stops'!F1626,"'","\'")&amp;"',"&amp;IF('Locations-Stops'!D1626&lt;&gt;"",LEFT('Locations-Stops'!D1626,2)&amp;"."&amp;RIGHT('Locations-Stops'!D1626,LEN('Locations-Stops'!D1626)-2),"0")&amp;","&amp;IF('Locations-Stops'!E1626&lt;&gt;"",LEFT('Locations-Stops'!E1626,1)&amp;"."&amp;RIGHT('Locations-Stops'!E1626,LEN('Locations-Stops'!E1626)-1),"0")&amp;","&amp;IF('Locations-Stops'!G1626&lt;&gt;"",VLOOKUP('Locations-Stops'!G1626,Regions!A2:B379,2,FALSE),"0")&amp;","&amp;IF('Locations-Stops'!H1626&lt;&gt;"",VLOOKUP('Locations-Stops'!H1626,Regions!C2:D379,2,FALSE),"0")&amp;","&amp;IF('Locations-Stops'!I1626&lt;&gt;"",VLOOKUP('Locations-Stops'!I1626,Regions!F2:G379,2,FALSE),"0")&amp;","&amp;IF('Locations-Stops'!J1626&lt;&gt;"",VLOOKUP('Locations-Stops'!J1626,Regions!I2:J379,2,FALSE),"0")&amp;",'"&amp;IF('Locations-Stops'!K1626&lt;&gt;"",SUBSTITUTE('Locations-Stops'!K1626,"'","\'"),"")&amp;"','"&amp;IF('Locations-Stops'!L1626&lt;&gt;"",'Locations-Stops'!L1626,"")&amp;"','"&amp;IF('Locations-Stops'!M1626&lt;&gt;"",'Locations-Stops'!M1626,"")&amp;"','"&amp;IF('Locations-Stops'!N1626&lt;&gt;"",'Locations-Stops'!N1626,"")&amp;"', CURRENT_TIMESTAMP);"</f>
        <v>INSERT INTO `locations` (`id`, `name`, `latitude`, `longitude`, `province_id`, `region_1`, `region_2`, `region_3`, `street`, `number`, `postal`, `img`, `last_modified`) VALUES (NULL,'Star Fountain',52.380014,4.894318,8,3,6,40,'Nieuwe Westerdokstraat','111','1012 LZ','https://lh4.ggpht.com/mmv83bHh2GF1ZP9oFwjO-NRAWTOQfyG1t8rqJLPrcpthVltRhh-kSvaoV9EROFxcvoFdJb2KjrtFmQJ3QBc', CURRENT_TIMESTAMP);</v>
      </c>
    </row>
    <row r="1625" spans="1:1" x14ac:dyDescent="0.25">
      <c r="A1625" t="str">
        <f>"INSERT INTO `locations` (`id`, `name`, `latitude`, `longitude`, `province_id`, `region_1`, `region_2`, `region_3`, `street`, `number`, `postal`, `img`, `last_modified`) VALUES (NULL,'"&amp;SUBSTITUTE('Locations-Stops'!F1627,"'","\'")&amp;"',"&amp;IF('Locations-Stops'!D1627&lt;&gt;"",LEFT('Locations-Stops'!D1627,2)&amp;"."&amp;RIGHT('Locations-Stops'!D1627,LEN('Locations-Stops'!D1627)-2),"0")&amp;","&amp;IF('Locations-Stops'!E1627&lt;&gt;"",LEFT('Locations-Stops'!E1627,1)&amp;"."&amp;RIGHT('Locations-Stops'!E1627,LEN('Locations-Stops'!E1627)-1),"0")&amp;","&amp;IF('Locations-Stops'!G1627&lt;&gt;"",VLOOKUP('Locations-Stops'!G1627,Regions!A2:B379,2,FALSE),"0")&amp;","&amp;IF('Locations-Stops'!H1627&lt;&gt;"",VLOOKUP('Locations-Stops'!H1627,Regions!C2:D379,2,FALSE),"0")&amp;","&amp;IF('Locations-Stops'!I1627&lt;&gt;"",VLOOKUP('Locations-Stops'!I1627,Regions!F2:G379,2,FALSE),"0")&amp;","&amp;IF('Locations-Stops'!J1627&lt;&gt;"",VLOOKUP('Locations-Stops'!J1627,Regions!I2:J379,2,FALSE),"0")&amp;",'"&amp;IF('Locations-Stops'!K1627&lt;&gt;"",SUBSTITUTE('Locations-Stops'!K1627,"'","\'"),"")&amp;"','"&amp;IF('Locations-Stops'!L1627&lt;&gt;"",'Locations-Stops'!L1627,"")&amp;"','"&amp;IF('Locations-Stops'!M1627&lt;&gt;"",'Locations-Stops'!M1627,"")&amp;"','"&amp;IF('Locations-Stops'!N1627&lt;&gt;"",'Locations-Stops'!N1627,"")&amp;"', CURRENT_TIMESTAMP);"</f>
        <v>INSERT INTO `locations` (`id`, `name`, `latitude`, `longitude`, `province_id`, `region_1`, `region_2`, `region_3`, `street`, `number`, `postal`, `img`, `last_modified`) VALUES (NULL,'Ams, Centr - Plattegronden',52.381289,4.891829,8,3,6,40,'Nieuwe Westerdokstraat','192','1013 AG','https://lh4.ggpht.com/Ep7vEYzez0Mwdc0c4pUlD8lqkcSRrRdHLHur_8PuCNPUS7nNLLvTzhH3-lSINzp3DH-wLAnrT83JHoPhxU0', CURRENT_TIMESTAMP);</v>
      </c>
    </row>
    <row r="1626" spans="1:1" x14ac:dyDescent="0.25">
      <c r="A1626" t="str">
        <f>"INSERT INTO `locations` (`id`, `name`, `latitude`, `longitude`, `province_id`, `region_1`, `region_2`, `region_3`, `street`, `number`, `postal`, `img`, `last_modified`) VALUES (NULL,'"&amp;SUBSTITUTE('Locations-Stops'!F1628,"'","\'")&amp;"',"&amp;IF('Locations-Stops'!D1628&lt;&gt;"",LEFT('Locations-Stops'!D1628,2)&amp;"."&amp;RIGHT('Locations-Stops'!D1628,LEN('Locations-Stops'!D1628)-2),"0")&amp;","&amp;IF('Locations-Stops'!E1628&lt;&gt;"",LEFT('Locations-Stops'!E1628,1)&amp;"."&amp;RIGHT('Locations-Stops'!E1628,LEN('Locations-Stops'!E1628)-1),"0")&amp;","&amp;IF('Locations-Stops'!G1628&lt;&gt;"",VLOOKUP('Locations-Stops'!G1628,Regions!A2:B379,2,FALSE),"0")&amp;","&amp;IF('Locations-Stops'!H1628&lt;&gt;"",VLOOKUP('Locations-Stops'!H1628,Regions!C2:D379,2,FALSE),"0")&amp;","&amp;IF('Locations-Stops'!I1628&lt;&gt;"",VLOOKUP('Locations-Stops'!I1628,Regions!F2:G379,2,FALSE),"0")&amp;","&amp;IF('Locations-Stops'!J1628&lt;&gt;"",VLOOKUP('Locations-Stops'!J1628,Regions!I2:J379,2,FALSE),"0")&amp;",'"&amp;IF('Locations-Stops'!K1628&lt;&gt;"",SUBSTITUTE('Locations-Stops'!K1628,"'","\'"),"")&amp;"','"&amp;IF('Locations-Stops'!L1628&lt;&gt;"",'Locations-Stops'!L1628,"")&amp;"','"&amp;IF('Locations-Stops'!M1628&lt;&gt;"",'Locations-Stops'!M1628,"")&amp;"','"&amp;IF('Locations-Stops'!N1628&lt;&gt;"",'Locations-Stops'!N1628,"")&amp;"', CURRENT_TIMESTAMP);"</f>
        <v>INSERT INTO `locations` (`id`, `name`, `latitude`, `longitude`, `province_id`, `region_1`, `region_2`, `region_3`, `street`, `number`, `postal`, `img`, `last_modified`) VALUES (NULL,'Haarlemmerpoort',52.384904,4.883199,8,3,6,40,'Planciusstraat','28II','1013 MH','https://lh3.ggpht.com/PdQyoT4mPJpSRctW2C_8Mqygdw2mlRnju-qQ1UaJ4C0eWCwuU4wVR6yw4qczfgFha58HoV_xqIUbKM-GjhSTUQ', CURRENT_TIMESTAMP);</v>
      </c>
    </row>
    <row r="1627" spans="1:1" x14ac:dyDescent="0.25">
      <c r="A1627" t="str">
        <f>"INSERT INTO `locations` (`id`, `name`, `latitude`, `longitude`, `province_id`, `region_1`, `region_2`, `region_3`, `street`, `number`, `postal`, `img`, `last_modified`) VALUES (NULL,'"&amp;SUBSTITUTE('Locations-Stops'!F1629,"'","\'")&amp;"',"&amp;IF('Locations-Stops'!D1629&lt;&gt;"",LEFT('Locations-Stops'!D1629,2)&amp;"."&amp;RIGHT('Locations-Stops'!D1629,LEN('Locations-Stops'!D1629)-2),"0")&amp;","&amp;IF('Locations-Stops'!E1629&lt;&gt;"",LEFT('Locations-Stops'!E1629,1)&amp;"."&amp;RIGHT('Locations-Stops'!E1629,LEN('Locations-Stops'!E1629)-1),"0")&amp;","&amp;IF('Locations-Stops'!G1629&lt;&gt;"",VLOOKUP('Locations-Stops'!G1629,Regions!A2:B379,2,FALSE),"0")&amp;","&amp;IF('Locations-Stops'!H1629&lt;&gt;"",VLOOKUP('Locations-Stops'!H1629,Regions!C2:D379,2,FALSE),"0")&amp;","&amp;IF('Locations-Stops'!I1629&lt;&gt;"",VLOOKUP('Locations-Stops'!I1629,Regions!F2:G379,2,FALSE),"0")&amp;","&amp;IF('Locations-Stops'!J1629&lt;&gt;"",VLOOKUP('Locations-Stops'!J1629,Regions!I2:J379,2,FALSE),"0")&amp;",'"&amp;IF('Locations-Stops'!K1629&lt;&gt;"",SUBSTITUTE('Locations-Stops'!K1629,"'","\'"),"")&amp;"','"&amp;IF('Locations-Stops'!L1629&lt;&gt;"",'Locations-Stops'!L1629,"")&amp;"','"&amp;IF('Locations-Stops'!M1629&lt;&gt;"",'Locations-Stops'!M1629,"")&amp;"','"&amp;IF('Locations-Stops'!N1629&lt;&gt;"",'Locations-Stops'!N1629,"")&amp;"', CURRENT_TIMESTAMP);"</f>
        <v>INSERT INTO `locations` (`id`, `name`, `latitude`, `longitude`, `province_id`, `region_1`, `region_2`, `region_3`, `street`, `number`, `postal`, `img`, `last_modified`) VALUES (NULL,'Lachen',52.386486,4.887036,8,3,6,40,'Prinseneiland','14','1013 LR','https://lh4.ggpht.com/OMCAZxzEMAoYDy7dJyVYAjtuAvhkh0S9T6x65BBkqH__kVd_jqJnJqHK9geW2leAdZlPrlwWQIBK44fTcn28', CURRENT_TIMESTAMP);</v>
      </c>
    </row>
    <row r="1628" spans="1:1" x14ac:dyDescent="0.25">
      <c r="A1628" t="str">
        <f>"INSERT INTO `locations` (`id`, `name`, `latitude`, `longitude`, `province_id`, `region_1`, `region_2`, `region_3`, `street`, `number`, `postal`, `img`, `last_modified`) VALUES (NULL,'"&amp;SUBSTITUTE('Locations-Stops'!F1630,"'","\'")&amp;"',"&amp;IF('Locations-Stops'!D1630&lt;&gt;"",LEFT('Locations-Stops'!D1630,2)&amp;"."&amp;RIGHT('Locations-Stops'!D1630,LEN('Locations-Stops'!D1630)-2),"0")&amp;","&amp;IF('Locations-Stops'!E1630&lt;&gt;"",LEFT('Locations-Stops'!E1630,1)&amp;"."&amp;RIGHT('Locations-Stops'!E1630,LEN('Locations-Stops'!E1630)-1),"0")&amp;","&amp;IF('Locations-Stops'!G1630&lt;&gt;"",VLOOKUP('Locations-Stops'!G1630,Regions!A2:B379,2,FALSE),"0")&amp;","&amp;IF('Locations-Stops'!H1630&lt;&gt;"",VLOOKUP('Locations-Stops'!H1630,Regions!C2:D379,2,FALSE),"0")&amp;","&amp;IF('Locations-Stops'!I1630&lt;&gt;"",VLOOKUP('Locations-Stops'!I1630,Regions!F2:G379,2,FALSE),"0")&amp;","&amp;IF('Locations-Stops'!J1630&lt;&gt;"",VLOOKUP('Locations-Stops'!J1630,Regions!I2:J379,2,FALSE),"0")&amp;",'"&amp;IF('Locations-Stops'!K1630&lt;&gt;"",SUBSTITUTE('Locations-Stops'!K1630,"'","\'"),"")&amp;"','"&amp;IF('Locations-Stops'!L1630&lt;&gt;"",'Locations-Stops'!L1630,"")&amp;"','"&amp;IF('Locations-Stops'!M1630&lt;&gt;"",'Locations-Stops'!M1630,"")&amp;"','"&amp;IF('Locations-Stops'!N1630&lt;&gt;"",'Locations-Stops'!N1630,"")&amp;"', CURRENT_TIMESTAMP);"</f>
        <v>INSERT INTO `locations` (`id`, `name`, `latitude`, `longitude`, `province_id`, `region_1`, `region_2`, `region_3`, `street`, `number`, `postal`, `img`, `last_modified`) VALUES (NULL,'El Toro',52.385255,4.888024,8,3,6,40,'Prinseneiland','50','1013 LR','https://lh4.ggpht.com/pxu_wGoQkFZRpu5h02QSHgsGvAQCbsmQSzf55figpYN6bmCly6QOgP6kE9G8jZKxDEPABUcnuaG-VN4cUyRn', CURRENT_TIMESTAMP);</v>
      </c>
    </row>
    <row r="1629" spans="1:1" x14ac:dyDescent="0.25">
      <c r="A1629" t="str">
        <f>"INSERT INTO `locations` (`id`, `name`, `latitude`, `longitude`, `province_id`, `region_1`, `region_2`, `region_3`, `street`, `number`, `postal`, `img`, `last_modified`) VALUES (NULL,'"&amp;SUBSTITUTE('Locations-Stops'!F1631,"'","\'")&amp;"',"&amp;IF('Locations-Stops'!D1631&lt;&gt;"",LEFT('Locations-Stops'!D1631,2)&amp;"."&amp;RIGHT('Locations-Stops'!D1631,LEN('Locations-Stops'!D1631)-2),"0")&amp;","&amp;IF('Locations-Stops'!E1631&lt;&gt;"",LEFT('Locations-Stops'!E1631,1)&amp;"."&amp;RIGHT('Locations-Stops'!E1631,LEN('Locations-Stops'!E1631)-1),"0")&amp;","&amp;IF('Locations-Stops'!G1631&lt;&gt;"",VLOOKUP('Locations-Stops'!G1631,Regions!A2:B379,2,FALSE),"0")&amp;","&amp;IF('Locations-Stops'!H1631&lt;&gt;"",VLOOKUP('Locations-Stops'!H1631,Regions!C2:D379,2,FALSE),"0")&amp;","&amp;IF('Locations-Stops'!I1631&lt;&gt;"",VLOOKUP('Locations-Stops'!I1631,Regions!F2:G379,2,FALSE),"0")&amp;","&amp;IF('Locations-Stops'!J1631&lt;&gt;"",VLOOKUP('Locations-Stops'!J1631,Regions!I2:J379,2,FALSE),"0")&amp;",'"&amp;IF('Locations-Stops'!K1631&lt;&gt;"",SUBSTITUTE('Locations-Stops'!K1631,"'","\'"),"")&amp;"','"&amp;IF('Locations-Stops'!L1631&lt;&gt;"",'Locations-Stops'!L1631,"")&amp;"','"&amp;IF('Locations-Stops'!M1631&lt;&gt;"",'Locations-Stops'!M1631,"")&amp;"','"&amp;IF('Locations-Stops'!N1631&lt;&gt;"",'Locations-Stops'!N1631,"")&amp;"', CURRENT_TIMESTAMP);"</f>
        <v>INSERT INTO `locations` (`id`, `name`, `latitude`, `longitude`, `province_id`, `region_1`, `region_2`, `region_3`, `street`, `number`, `postal`, `img`, `last_modified`) VALUES (NULL,'De Ansjovis',52.38626,4.887886,8,3,6,40,'Prinseneiland','8C','1013 LR','https://lh6.ggpht.com/zrk9cqYayDtse_uIHg4UoWa3LB8f_vztNvpUEu4UtsfLAoYcFV4vDOjCn6smfPZPXzFoaf3-oBre-c5nM5w', CURRENT_TIMESTAMP);</v>
      </c>
    </row>
    <row r="1630" spans="1:1" x14ac:dyDescent="0.25">
      <c r="A1630" t="str">
        <f>"INSERT INTO `locations` (`id`, `name`, `latitude`, `longitude`, `province_id`, `region_1`, `region_2`, `region_3`, `street`, `number`, `postal`, `img`, `last_modified`) VALUES (NULL,'"&amp;SUBSTITUTE('Locations-Stops'!F1632,"'","\'")&amp;"',"&amp;IF('Locations-Stops'!D1632&lt;&gt;"",LEFT('Locations-Stops'!D1632,2)&amp;"."&amp;RIGHT('Locations-Stops'!D1632,LEN('Locations-Stops'!D1632)-2),"0")&amp;","&amp;IF('Locations-Stops'!E1632&lt;&gt;"",LEFT('Locations-Stops'!E1632,1)&amp;"."&amp;RIGHT('Locations-Stops'!E1632,LEN('Locations-Stops'!E1632)-1),"0")&amp;","&amp;IF('Locations-Stops'!G1632&lt;&gt;"",VLOOKUP('Locations-Stops'!G1632,Regions!A2:B379,2,FALSE),"0")&amp;","&amp;IF('Locations-Stops'!H1632&lt;&gt;"",VLOOKUP('Locations-Stops'!H1632,Regions!C2:D379,2,FALSE),"0")&amp;","&amp;IF('Locations-Stops'!I1632&lt;&gt;"",VLOOKUP('Locations-Stops'!I1632,Regions!F2:G379,2,FALSE),"0")&amp;","&amp;IF('Locations-Stops'!J1632&lt;&gt;"",VLOOKUP('Locations-Stops'!J1632,Regions!I2:J379,2,FALSE),"0")&amp;",'"&amp;IF('Locations-Stops'!K1632&lt;&gt;"",SUBSTITUTE('Locations-Stops'!K1632,"'","\'"),"")&amp;"','"&amp;IF('Locations-Stops'!L1632&lt;&gt;"",'Locations-Stops'!L1632,"")&amp;"','"&amp;IF('Locations-Stops'!M1632&lt;&gt;"",'Locations-Stops'!M1632,"")&amp;"','"&amp;IF('Locations-Stops'!N1632&lt;&gt;"",'Locations-Stops'!N1632,"")&amp;"', CURRENT_TIMESTAMP);"</f>
        <v>INSERT INTO `locations` (`id`, `name`, `latitude`, `longitude`, `province_id`, `region_1`, `region_2`, `region_3`, `street`, `number`, `postal`, `img`, `last_modified`) VALUES (NULL,'De Lepelaar',52.387344,4.889607,8,3,6,40,'Realengracht','28','1013 KW','https://lh5.ggpht.com/R6aam6W7ixmoq4LuZ3fRtUbbRXqgfO2IYayY6HZiUAZtG0tfIidhDxqP12rYx1PgqfSsoBeR4k-z11xFsmJg', CURRENT_TIMESTAMP);</v>
      </c>
    </row>
    <row r="1631" spans="1:1" x14ac:dyDescent="0.25">
      <c r="A1631" t="str">
        <f>"INSERT INTO `locations` (`id`, `name`, `latitude`, `longitude`, `province_id`, `region_1`, `region_2`, `region_3`, `street`, `number`, `postal`, `img`, `last_modified`) VALUES (NULL,'"&amp;SUBSTITUTE('Locations-Stops'!F1633,"'","\'")&amp;"',"&amp;IF('Locations-Stops'!D1633&lt;&gt;"",LEFT('Locations-Stops'!D1633,2)&amp;"."&amp;RIGHT('Locations-Stops'!D1633,LEN('Locations-Stops'!D1633)-2),"0")&amp;","&amp;IF('Locations-Stops'!E1633&lt;&gt;"",LEFT('Locations-Stops'!E1633,1)&amp;"."&amp;RIGHT('Locations-Stops'!E1633,LEN('Locations-Stops'!E1633)-1),"0")&amp;","&amp;IF('Locations-Stops'!G1633&lt;&gt;"",VLOOKUP('Locations-Stops'!G1633,Regions!A2:B379,2,FALSE),"0")&amp;","&amp;IF('Locations-Stops'!H1633&lt;&gt;"",VLOOKUP('Locations-Stops'!H1633,Regions!C2:D379,2,FALSE),"0")&amp;","&amp;IF('Locations-Stops'!I1633&lt;&gt;"",VLOOKUP('Locations-Stops'!I1633,Regions!F2:G379,2,FALSE),"0")&amp;","&amp;IF('Locations-Stops'!J1633&lt;&gt;"",VLOOKUP('Locations-Stops'!J1633,Regions!I2:J379,2,FALSE),"0")&amp;",'"&amp;IF('Locations-Stops'!K1633&lt;&gt;"",SUBSTITUTE('Locations-Stops'!K1633,"'","\'"),"")&amp;"','"&amp;IF('Locations-Stops'!L1633&lt;&gt;"",'Locations-Stops'!L1633,"")&amp;"','"&amp;IF('Locations-Stops'!M1633&lt;&gt;"",'Locations-Stops'!M1633,"")&amp;"','"&amp;IF('Locations-Stops'!N1633&lt;&gt;"",'Locations-Stops'!N1633,"")&amp;"', CURRENT_TIMESTAMP);"</f>
        <v>INSERT INTO `locations` (`id`, `name`, `latitude`, `longitude`, `province_id`, `region_1`, `region_2`, `region_3`, `street`, `number`, `postal`, `img`, `last_modified`) VALUES (NULL,'Nog 125 Jaar',52.382134,4.895225,8,3,6,40,'s100','5','1013','https://lh6.ggpht.com/U-76uNQYz0onCdRTR9UHNTxZXuGDtRoGXrZqNZYbEd9MU_vrKq7ersaJBTE_Tl4LcTE9lzy5M359NVlSpYxGMw', CURRENT_TIMESTAMP);</v>
      </c>
    </row>
    <row r="1632" spans="1:1" x14ac:dyDescent="0.25">
      <c r="A1632" t="str">
        <f>"INSERT INTO `locations` (`id`, `name`, `latitude`, `longitude`, `province_id`, `region_1`, `region_2`, `region_3`, `street`, `number`, `postal`, `img`, `last_modified`) VALUES (NULL,'"&amp;SUBSTITUTE('Locations-Stops'!F1634,"'","\'")&amp;"',"&amp;IF('Locations-Stops'!D1634&lt;&gt;"",LEFT('Locations-Stops'!D1634,2)&amp;"."&amp;RIGHT('Locations-Stops'!D1634,LEN('Locations-Stops'!D1634)-2),"0")&amp;","&amp;IF('Locations-Stops'!E1634&lt;&gt;"",LEFT('Locations-Stops'!E1634,1)&amp;"."&amp;RIGHT('Locations-Stops'!E1634,LEN('Locations-Stops'!E1634)-1),"0")&amp;","&amp;IF('Locations-Stops'!G1634&lt;&gt;"",VLOOKUP('Locations-Stops'!G1634,Regions!A2:B379,2,FALSE),"0")&amp;","&amp;IF('Locations-Stops'!H1634&lt;&gt;"",VLOOKUP('Locations-Stops'!H1634,Regions!C2:D379,2,FALSE),"0")&amp;","&amp;IF('Locations-Stops'!I1634&lt;&gt;"",VLOOKUP('Locations-Stops'!I1634,Regions!F2:G379,2,FALSE),"0")&amp;","&amp;IF('Locations-Stops'!J1634&lt;&gt;"",VLOOKUP('Locations-Stops'!J1634,Regions!I2:J379,2,FALSE),"0")&amp;",'"&amp;IF('Locations-Stops'!K1634&lt;&gt;"",SUBSTITUTE('Locations-Stops'!K1634,"'","\'"),"")&amp;"','"&amp;IF('Locations-Stops'!L1634&lt;&gt;"",'Locations-Stops'!L1634,"")&amp;"','"&amp;IF('Locations-Stops'!M1634&lt;&gt;"",'Locations-Stops'!M1634,"")&amp;"','"&amp;IF('Locations-Stops'!N1634&lt;&gt;"",'Locations-Stops'!N1634,"")&amp;"', CURRENT_TIMESTAMP);"</f>
        <v>INSERT INTO `locations` (`id`, `name`, `latitude`, `longitude`, `province_id`, `region_1`, `region_2`, `region_3`, `street`, `number`, `postal`, `img`, `last_modified`) VALUES (NULL,'Door Wind Bewogen Beweging',52.388196,4.891857,8,3,6,40,'s100','705','1013 BX','https://lh3.googleusercontent.com/HM0AHSlCFuqYRfV2LFG-DG5NipJjiCd5mjE6MrzOvtzjXkoQjLBnWSnDij-x2VlXGhQYtJbA_DqEgzVqon7I_Q', CURRENT_TIMESTAMP);</v>
      </c>
    </row>
    <row r="1633" spans="1:1" x14ac:dyDescent="0.25">
      <c r="A1633" t="str">
        <f>"INSERT INTO `locations` (`id`, `name`, `latitude`, `longitude`, `province_id`, `region_1`, `region_2`, `region_3`, `street`, `number`, `postal`, `img`, `last_modified`) VALUES (NULL,'"&amp;SUBSTITUTE('Locations-Stops'!F1635,"'","\'")&amp;"',"&amp;IF('Locations-Stops'!D1635&lt;&gt;"",LEFT('Locations-Stops'!D1635,2)&amp;"."&amp;RIGHT('Locations-Stops'!D1635,LEN('Locations-Stops'!D1635)-2),"0")&amp;","&amp;IF('Locations-Stops'!E1635&lt;&gt;"",LEFT('Locations-Stops'!E1635,1)&amp;"."&amp;RIGHT('Locations-Stops'!E1635,LEN('Locations-Stops'!E1635)-1),"0")&amp;","&amp;IF('Locations-Stops'!G1635&lt;&gt;"",VLOOKUP('Locations-Stops'!G1635,Regions!A2:B379,2,FALSE),"0")&amp;","&amp;IF('Locations-Stops'!H1635&lt;&gt;"",VLOOKUP('Locations-Stops'!H1635,Regions!C2:D379,2,FALSE),"0")&amp;","&amp;IF('Locations-Stops'!I1635&lt;&gt;"",VLOOKUP('Locations-Stops'!I1635,Regions!F2:G379,2,FALSE),"0")&amp;","&amp;IF('Locations-Stops'!J1635&lt;&gt;"",VLOOKUP('Locations-Stops'!J1635,Regions!I2:J379,2,FALSE),"0")&amp;",'"&amp;IF('Locations-Stops'!K1635&lt;&gt;"",SUBSTITUTE('Locations-Stops'!K1635,"'","\'"),"")&amp;"','"&amp;IF('Locations-Stops'!L1635&lt;&gt;"",'Locations-Stops'!L1635,"")&amp;"','"&amp;IF('Locations-Stops'!M1635&lt;&gt;"",'Locations-Stops'!M1635,"")&amp;"','"&amp;IF('Locations-Stops'!N1635&lt;&gt;"",'Locations-Stops'!N1635,"")&amp;"', CURRENT_TIMESTAMP);"</f>
        <v>INSERT INTO `locations` (`id`, `name`, `latitude`, `longitude`, `province_id`, `region_1`, `region_2`, `region_3`, `street`, `number`, `postal`, `img`, `last_modified`) VALUES (NULL,'Sloterdijkerbrug',52.385669,4.885908,8,3,6,40,'Sloterdijkstraat','5','1013 LX','https://lh3.googleusercontent.com/3Frs0UoShLDG-sIViLllIMlloCB_REU-Azh7GVqB2D-4XP8a95eoFBxgdr1hWX199ZqOr7lElP8wJiz6BYTU', CURRENT_TIMESTAMP);</v>
      </c>
    </row>
    <row r="1634" spans="1:1" x14ac:dyDescent="0.25">
      <c r="A1634" t="str">
        <f>"INSERT INTO `locations` (`id`, `name`, `latitude`, `longitude`, `province_id`, `region_1`, `region_2`, `region_3`, `street`, `number`, `postal`, `img`, `last_modified`) VALUES (NULL,'"&amp;SUBSTITUTE('Locations-Stops'!F1636,"'","\'")&amp;"',"&amp;IF('Locations-Stops'!D1636&lt;&gt;"",LEFT('Locations-Stops'!D1636,2)&amp;"."&amp;RIGHT('Locations-Stops'!D1636,LEN('Locations-Stops'!D1636)-2),"0")&amp;","&amp;IF('Locations-Stops'!E1636&lt;&gt;"",LEFT('Locations-Stops'!E1636,1)&amp;"."&amp;RIGHT('Locations-Stops'!E1636,LEN('Locations-Stops'!E1636)-1),"0")&amp;","&amp;IF('Locations-Stops'!G1636&lt;&gt;"",VLOOKUP('Locations-Stops'!G1636,Regions!A2:B379,2,FALSE),"0")&amp;","&amp;IF('Locations-Stops'!H1636&lt;&gt;"",VLOOKUP('Locations-Stops'!H1636,Regions!C2:D379,2,FALSE),"0")&amp;","&amp;IF('Locations-Stops'!I1636&lt;&gt;"",VLOOKUP('Locations-Stops'!I1636,Regions!F2:G379,2,FALSE),"0")&amp;","&amp;IF('Locations-Stops'!J1636&lt;&gt;"",VLOOKUP('Locations-Stops'!J1636,Regions!I2:J379,2,FALSE),"0")&amp;",'"&amp;IF('Locations-Stops'!K1636&lt;&gt;"",SUBSTITUTE('Locations-Stops'!K1636,"'","\'"),"")&amp;"','"&amp;IF('Locations-Stops'!L1636&lt;&gt;"",'Locations-Stops'!L1636,"")&amp;"','"&amp;IF('Locations-Stops'!M1636&lt;&gt;"",'Locations-Stops'!M1636,"")&amp;"','"&amp;IF('Locations-Stops'!N1636&lt;&gt;"",'Locations-Stops'!N1636,"")&amp;"', CURRENT_TIMESTAMP);"</f>
        <v>INSERT INTO `locations` (`id`, `name`, `latitude`, `longitude`, `province_id`, `region_1`, `region_2`, `region_3`, `street`, `number`, `postal`, `img`, `last_modified`) VALUES (NULL,'Spoorbrug Kunst',52.385766,4.884324,8,3,6,40,'Sloterdijkstraat','10I','1013 LZ','https://lh5.ggpht.com/KvFD1iyOGuee4bR7sfXiN2aVjYv2XwP1PQ3zgoyMA3K146thuv9WJBcF7NhCYTr1kCdJm8fSRfx5S9Wc28OVHA', CURRENT_TIMESTAMP);</v>
      </c>
    </row>
    <row r="1635" spans="1:1" x14ac:dyDescent="0.25">
      <c r="A1635" t="str">
        <f>"INSERT INTO `locations` (`id`, `name`, `latitude`, `longitude`, `province_id`, `region_1`, `region_2`, `region_3`, `street`, `number`, `postal`, `img`, `last_modified`) VALUES (NULL,'"&amp;SUBSTITUTE('Locations-Stops'!F1637,"'","\'")&amp;"',"&amp;IF('Locations-Stops'!D1637&lt;&gt;"",LEFT('Locations-Stops'!D1637,2)&amp;"."&amp;RIGHT('Locations-Stops'!D1637,LEN('Locations-Stops'!D1637)-2),"0")&amp;","&amp;IF('Locations-Stops'!E1637&lt;&gt;"",LEFT('Locations-Stops'!E1637,1)&amp;"."&amp;RIGHT('Locations-Stops'!E1637,LEN('Locations-Stops'!E1637)-1),"0")&amp;","&amp;IF('Locations-Stops'!G1637&lt;&gt;"",VLOOKUP('Locations-Stops'!G1637,Regions!A2:B379,2,FALSE),"0")&amp;","&amp;IF('Locations-Stops'!H1637&lt;&gt;"",VLOOKUP('Locations-Stops'!H1637,Regions!C2:D379,2,FALSE),"0")&amp;","&amp;IF('Locations-Stops'!I1637&lt;&gt;"",VLOOKUP('Locations-Stops'!I1637,Regions!F2:G379,2,FALSE),"0")&amp;","&amp;IF('Locations-Stops'!J1637&lt;&gt;"",VLOOKUP('Locations-Stops'!J1637,Regions!I2:J379,2,FALSE),"0")&amp;",'"&amp;IF('Locations-Stops'!K1637&lt;&gt;"",SUBSTITUTE('Locations-Stops'!K1637,"'","\'"),"")&amp;"','"&amp;IF('Locations-Stops'!L1637&lt;&gt;"",'Locations-Stops'!L1637,"")&amp;"','"&amp;IF('Locations-Stops'!M1637&lt;&gt;"",'Locations-Stops'!M1637,"")&amp;"','"&amp;IF('Locations-Stops'!N1637&lt;&gt;"",'Locations-Stops'!N1637,"")&amp;"', CURRENT_TIMESTAMP);"</f>
        <v>INSERT INTO `locations` (`id`, `name`, `latitude`, `longitude`, `province_id`, `region_1`, `region_2`, `region_3`, `street`, `number`, `postal`, `img`, `last_modified`) VALUES (NULL,'Noahs Arck',52.387595,4.889946,8,3,6,40,'Taanstraat','5','1013','https://lh3.ggpht.com/N-SHLnxuVj4Ly0ke_XqoHp6humSwOuLzxSKs7u3d1Go7_gs_g2AzH2yCqCsX_Fom-m0RMV_0cuPcKfq2OKc', CURRENT_TIMESTAMP);</v>
      </c>
    </row>
    <row r="1636" spans="1:1" x14ac:dyDescent="0.25">
      <c r="A1636" t="str">
        <f>"INSERT INTO `locations` (`id`, `name`, `latitude`, `longitude`, `province_id`, `region_1`, `region_2`, `region_3`, `street`, `number`, `postal`, `img`, `last_modified`) VALUES (NULL,'"&amp;SUBSTITUTE('Locations-Stops'!F1638,"'","\'")&amp;"',"&amp;IF('Locations-Stops'!D1638&lt;&gt;"",LEFT('Locations-Stops'!D1638,2)&amp;"."&amp;RIGHT('Locations-Stops'!D1638,LEN('Locations-Stops'!D1638)-2),"0")&amp;","&amp;IF('Locations-Stops'!E1638&lt;&gt;"",LEFT('Locations-Stops'!E1638,1)&amp;"."&amp;RIGHT('Locations-Stops'!E1638,LEN('Locations-Stops'!E1638)-1),"0")&amp;","&amp;IF('Locations-Stops'!G1638&lt;&gt;"",VLOOKUP('Locations-Stops'!G1638,Regions!A2:B379,2,FALSE),"0")&amp;","&amp;IF('Locations-Stops'!H1638&lt;&gt;"",VLOOKUP('Locations-Stops'!H1638,Regions!C2:D379,2,FALSE),"0")&amp;","&amp;IF('Locations-Stops'!I1638&lt;&gt;"",VLOOKUP('Locations-Stops'!I1638,Regions!F2:G379,2,FALSE),"0")&amp;","&amp;IF('Locations-Stops'!J1638&lt;&gt;"",VLOOKUP('Locations-Stops'!J1638,Regions!I2:J379,2,FALSE),"0")&amp;",'"&amp;IF('Locations-Stops'!K1638&lt;&gt;"",SUBSTITUTE('Locations-Stops'!K1638,"'","\'"),"")&amp;"','"&amp;IF('Locations-Stops'!L1638&lt;&gt;"",'Locations-Stops'!L1638,"")&amp;"','"&amp;IF('Locations-Stops'!M1638&lt;&gt;"",'Locations-Stops'!M1638,"")&amp;"','"&amp;IF('Locations-Stops'!N1638&lt;&gt;"",'Locations-Stops'!N1638,"")&amp;"', CURRENT_TIMESTAMP);"</f>
        <v>INSERT INTO `locations` (`id`, `name`, `latitude`, `longitude`, `province_id`, `region_1`, `region_2`, `region_3`, `street`, `number`, `postal`, `img`, `last_modified`) VALUES (NULL,'Ams, Centr - Golden Desire 03',52.383221,4.888234,8,3,6,40,'Tussen de Bogen','25','1013 JB','https://lh4.ggpht.com/Q3SrUsWS-WXyOvXuR4ulKtkaHtHid12VH1uTElr0R80H3d9destdtFCxpsDVTLELjuH2QawjONzLTdWhG_67', CURRENT_TIMESTAMP);</v>
      </c>
    </row>
    <row r="1637" spans="1:1" x14ac:dyDescent="0.25">
      <c r="A1637" t="str">
        <f>"INSERT INTO `locations` (`id`, `name`, `latitude`, `longitude`, `province_id`, `region_1`, `region_2`, `region_3`, `street`, `number`, `postal`, `img`, `last_modified`) VALUES (NULL,'"&amp;SUBSTITUTE('Locations-Stops'!F1639,"'","\'")&amp;"',"&amp;IF('Locations-Stops'!D1639&lt;&gt;"",LEFT('Locations-Stops'!D1639,2)&amp;"."&amp;RIGHT('Locations-Stops'!D1639,LEN('Locations-Stops'!D1639)-2),"0")&amp;","&amp;IF('Locations-Stops'!E1639&lt;&gt;"",LEFT('Locations-Stops'!E1639,1)&amp;"."&amp;RIGHT('Locations-Stops'!E1639,LEN('Locations-Stops'!E1639)-1),"0")&amp;","&amp;IF('Locations-Stops'!G1639&lt;&gt;"",VLOOKUP('Locations-Stops'!G1639,Regions!A2:B379,2,FALSE),"0")&amp;","&amp;IF('Locations-Stops'!H1639&lt;&gt;"",VLOOKUP('Locations-Stops'!H1639,Regions!C2:D379,2,FALSE),"0")&amp;","&amp;IF('Locations-Stops'!I1639&lt;&gt;"",VLOOKUP('Locations-Stops'!I1639,Regions!F2:G379,2,FALSE),"0")&amp;","&amp;IF('Locations-Stops'!J1639&lt;&gt;"",VLOOKUP('Locations-Stops'!J1639,Regions!I2:J379,2,FALSE),"0")&amp;",'"&amp;IF('Locations-Stops'!K1639&lt;&gt;"",SUBSTITUTE('Locations-Stops'!K1639,"'","\'"),"")&amp;"','"&amp;IF('Locations-Stops'!L1639&lt;&gt;"",'Locations-Stops'!L1639,"")&amp;"','"&amp;IF('Locations-Stops'!M1639&lt;&gt;"",'Locations-Stops'!M1639,"")&amp;"','"&amp;IF('Locations-Stops'!N1639&lt;&gt;"",'Locations-Stops'!N1639,"")&amp;"', CURRENT_TIMESTAMP);"</f>
        <v>INSERT INTO `locations` (`id`, `name`, `latitude`, `longitude`, `province_id`, `region_1`, `region_2`, `region_3`, `street`, `number`, `postal`, `img`, `last_modified`) VALUES (NULL,'Ams Centre - Golden Desire 10',52.383592,4.887553,8,3,6,40,'Tussen de Bogen','43','1013 JB','https://lh6.ggpht.com/NWJ5vQSTQENAStjgQQANyZxakqFNLxCbzvCeRGt8gZWEHeizQxG2gNra0Ub5Cs1_wG2HdDiOg4F3vpKb1ZY', CURRENT_TIMESTAMP);</v>
      </c>
    </row>
    <row r="1638" spans="1:1" x14ac:dyDescent="0.25">
      <c r="A1638" t="str">
        <f>"INSERT INTO `locations` (`id`, `name`, `latitude`, `longitude`, `province_id`, `region_1`, `region_2`, `region_3`, `street`, `number`, `postal`, `img`, `last_modified`) VALUES (NULL,'"&amp;SUBSTITUTE('Locations-Stops'!F1640,"'","\'")&amp;"',"&amp;IF('Locations-Stops'!D1640&lt;&gt;"",LEFT('Locations-Stops'!D1640,2)&amp;"."&amp;RIGHT('Locations-Stops'!D1640,LEN('Locations-Stops'!D1640)-2),"0")&amp;","&amp;IF('Locations-Stops'!E1640&lt;&gt;"",LEFT('Locations-Stops'!E1640,1)&amp;"."&amp;RIGHT('Locations-Stops'!E1640,LEN('Locations-Stops'!E1640)-1),"0")&amp;","&amp;IF('Locations-Stops'!G1640&lt;&gt;"",VLOOKUP('Locations-Stops'!G1640,Regions!A2:B379,2,FALSE),"0")&amp;","&amp;IF('Locations-Stops'!H1640&lt;&gt;"",VLOOKUP('Locations-Stops'!H1640,Regions!C2:D379,2,FALSE),"0")&amp;","&amp;IF('Locations-Stops'!I1640&lt;&gt;"",VLOOKUP('Locations-Stops'!I1640,Regions!F2:G379,2,FALSE),"0")&amp;","&amp;IF('Locations-Stops'!J1640&lt;&gt;"",VLOOKUP('Locations-Stops'!J1640,Regions!I2:J379,2,FALSE),"0")&amp;",'"&amp;IF('Locations-Stops'!K1640&lt;&gt;"",SUBSTITUTE('Locations-Stops'!K1640,"'","\'"),"")&amp;"','"&amp;IF('Locations-Stops'!L1640&lt;&gt;"",'Locations-Stops'!L1640,"")&amp;"','"&amp;IF('Locations-Stops'!M1640&lt;&gt;"",'Locations-Stops'!M1640,"")&amp;"','"&amp;IF('Locations-Stops'!N1640&lt;&gt;"",'Locations-Stops'!N1640,"")&amp;"', CURRENT_TIMESTAMP);"</f>
        <v>INSERT INTO `locations` (`id`, `name`, `latitude`, `longitude`, `province_id`, `region_1`, `region_2`, `region_3`, `street`, `number`, `postal`, `img`, `last_modified`) VALUES (NULL,'Art Under Bridge',52.384932,4.885199,8,3,6,40,'Tussen de Bogen','66','1013 JB','https://lh3.ggpht.com/nhPgaiPA8WnhEzhSHASOPFa43nfILXr7cIogKde-G5nDHZSno7jkTsB9XTWxTc4BVn1VCfYT04pnqmhHFdcz0Q', CURRENT_TIMESTAMP);</v>
      </c>
    </row>
    <row r="1639" spans="1:1" x14ac:dyDescent="0.25">
      <c r="A1639" t="str">
        <f>"INSERT INTO `locations` (`id`, `name`, `latitude`, `longitude`, `province_id`, `region_1`, `region_2`, `region_3`, `street`, `number`, `postal`, `img`, `last_modified`) VALUES (NULL,'"&amp;SUBSTITUTE('Locations-Stops'!F1641,"'","\'")&amp;"',"&amp;IF('Locations-Stops'!D1641&lt;&gt;"",LEFT('Locations-Stops'!D1641,2)&amp;"."&amp;RIGHT('Locations-Stops'!D1641,LEN('Locations-Stops'!D1641)-2),"0")&amp;","&amp;IF('Locations-Stops'!E1641&lt;&gt;"",LEFT('Locations-Stops'!E1641,1)&amp;"."&amp;RIGHT('Locations-Stops'!E1641,LEN('Locations-Stops'!E1641)-1),"0")&amp;","&amp;IF('Locations-Stops'!G1641&lt;&gt;"",VLOOKUP('Locations-Stops'!G1641,Regions!A2:B379,2,FALSE),"0")&amp;","&amp;IF('Locations-Stops'!H1641&lt;&gt;"",VLOOKUP('Locations-Stops'!H1641,Regions!C2:D379,2,FALSE),"0")&amp;","&amp;IF('Locations-Stops'!I1641&lt;&gt;"",VLOOKUP('Locations-Stops'!I1641,Regions!F2:G379,2,FALSE),"0")&amp;","&amp;IF('Locations-Stops'!J1641&lt;&gt;"",VLOOKUP('Locations-Stops'!J1641,Regions!I2:J379,2,FALSE),"0")&amp;",'"&amp;IF('Locations-Stops'!K1641&lt;&gt;"",SUBSTITUTE('Locations-Stops'!K1641,"'","\'"),"")&amp;"','"&amp;IF('Locations-Stops'!L1641&lt;&gt;"",'Locations-Stops'!L1641,"")&amp;"','"&amp;IF('Locations-Stops'!M1641&lt;&gt;"",'Locations-Stops'!M1641,"")&amp;"','"&amp;IF('Locations-Stops'!N1641&lt;&gt;"",'Locations-Stops'!N1641,"")&amp;"', CURRENT_TIMESTAMP);"</f>
        <v>INSERT INTO `locations` (`id`, `name`, `latitude`, `longitude`, `province_id`, `region_1`, `region_2`, `region_3`, `street`, `number`, `postal`, `img`, `last_modified`) VALUES (NULL,'Golden Desire 35',52.384853,4.885301,8,3,6,40,'Tussen de Bogen','66','1013 JB','https://lh3.googleusercontent.com/EUdk_D5SszUHni7JdcSJdpmA6G8FfQrHf0ULIEuzCeSODnZjh9sY2tB8fWNSOkEHMk-zlUO4FTpq37dsSH-IBw', CURRENT_TIMESTAMP);</v>
      </c>
    </row>
    <row r="1640" spans="1:1" x14ac:dyDescent="0.25">
      <c r="A1640" t="str">
        <f>"INSERT INTO `locations` (`id`, `name`, `latitude`, `longitude`, `province_id`, `region_1`, `region_2`, `region_3`, `street`, `number`, `postal`, `img`, `last_modified`) VALUES (NULL,'"&amp;SUBSTITUTE('Locations-Stops'!F1642,"'","\'")&amp;"',"&amp;IF('Locations-Stops'!D1642&lt;&gt;"",LEFT('Locations-Stops'!D1642,2)&amp;"."&amp;RIGHT('Locations-Stops'!D1642,LEN('Locations-Stops'!D1642)-2),"0")&amp;","&amp;IF('Locations-Stops'!E1642&lt;&gt;"",LEFT('Locations-Stops'!E1642,1)&amp;"."&amp;RIGHT('Locations-Stops'!E1642,LEN('Locations-Stops'!E1642)-1),"0")&amp;","&amp;IF('Locations-Stops'!G1642&lt;&gt;"",VLOOKUP('Locations-Stops'!G1642,Regions!A2:B379,2,FALSE),"0")&amp;","&amp;IF('Locations-Stops'!H1642&lt;&gt;"",VLOOKUP('Locations-Stops'!H1642,Regions!C2:D379,2,FALSE),"0")&amp;","&amp;IF('Locations-Stops'!I1642&lt;&gt;"",VLOOKUP('Locations-Stops'!I1642,Regions!F2:G379,2,FALSE),"0")&amp;","&amp;IF('Locations-Stops'!J1642&lt;&gt;"",VLOOKUP('Locations-Stops'!J1642,Regions!I2:J379,2,FALSE),"0")&amp;",'"&amp;IF('Locations-Stops'!K1642&lt;&gt;"",SUBSTITUTE('Locations-Stops'!K1642,"'","\'"),"")&amp;"','"&amp;IF('Locations-Stops'!L1642&lt;&gt;"",'Locations-Stops'!L1642,"")&amp;"','"&amp;IF('Locations-Stops'!M1642&lt;&gt;"",'Locations-Stops'!M1642,"")&amp;"','"&amp;IF('Locations-Stops'!N1642&lt;&gt;"",'Locations-Stops'!N1642,"")&amp;"', CURRENT_TIMESTAMP);"</f>
        <v>INSERT INTO `locations` (`id`, `name`, `latitude`, `longitude`, `province_id`, `region_1`, `region_2`, `region_3`, `street`, `number`, `postal`, `img`, `last_modified`) VALUES (NULL,'Centepode',52.384418,4.886076,8,3,6,40,'Tussen de Bogen','81','1013 JB','https://lh3.googleusercontent.com/xGSR5yu8hxjC-F-sF07_HBnElJLQdWO0hviItmRC4HOclzLUW5aUH90ZNHuLFTC4Rc852u-GETTUm9YK6irt', CURRENT_TIMESTAMP);</v>
      </c>
    </row>
    <row r="1641" spans="1:1" x14ac:dyDescent="0.25">
      <c r="A1641" t="str">
        <f>"INSERT INTO `locations` (`id`, `name`, `latitude`, `longitude`, `province_id`, `region_1`, `region_2`, `region_3`, `street`, `number`, `postal`, `img`, `last_modified`) VALUES (NULL,'"&amp;SUBSTITUTE('Locations-Stops'!F1643,"'","\'")&amp;"',"&amp;IF('Locations-Stops'!D1643&lt;&gt;"",LEFT('Locations-Stops'!D1643,2)&amp;"."&amp;RIGHT('Locations-Stops'!D1643,LEN('Locations-Stops'!D1643)-2),"0")&amp;","&amp;IF('Locations-Stops'!E1643&lt;&gt;"",LEFT('Locations-Stops'!E1643,1)&amp;"."&amp;RIGHT('Locations-Stops'!E1643,LEN('Locations-Stops'!E1643)-1),"0")&amp;","&amp;IF('Locations-Stops'!G1643&lt;&gt;"",VLOOKUP('Locations-Stops'!G1643,Regions!A2:B379,2,FALSE),"0")&amp;","&amp;IF('Locations-Stops'!H1643&lt;&gt;"",VLOOKUP('Locations-Stops'!H1643,Regions!C2:D379,2,FALSE),"0")&amp;","&amp;IF('Locations-Stops'!I1643&lt;&gt;"",VLOOKUP('Locations-Stops'!I1643,Regions!F2:G379,2,FALSE),"0")&amp;","&amp;IF('Locations-Stops'!J1643&lt;&gt;"",VLOOKUP('Locations-Stops'!J1643,Regions!I2:J379,2,FALSE),"0")&amp;",'"&amp;IF('Locations-Stops'!K1643&lt;&gt;"",SUBSTITUTE('Locations-Stops'!K1643,"'","\'"),"")&amp;"','"&amp;IF('Locations-Stops'!L1643&lt;&gt;"",'Locations-Stops'!L1643,"")&amp;"','"&amp;IF('Locations-Stops'!M1643&lt;&gt;"",'Locations-Stops'!M1643,"")&amp;"','"&amp;IF('Locations-Stops'!N1643&lt;&gt;"",'Locations-Stops'!N1643,"")&amp;"', CURRENT_TIMESTAMP);"</f>
        <v>INSERT INTO `locations` (`id`, `name`, `latitude`, `longitude`, `province_id`, `region_1`, `region_2`, `region_3`, `street`, `number`, `postal`, `img`, `last_modified`) VALUES (NULL,'Beetje Groot Amsterdammertje',52.387698,4.887066,8,3,6,40,'Vierwindendwarsstraat','25','1013 LB','https://lh6.ggpht.com/r72jDCdWP4S3SeBi1WEuc4qA92-iBGsTTPYoW93macnAe4fSe57v5r6qcqIEdo-8O0Bi6LAnrkl59hVHGbhS', CURRENT_TIMESTAMP);</v>
      </c>
    </row>
    <row r="1642" spans="1:1" x14ac:dyDescent="0.25">
      <c r="A1642" t="str">
        <f>"INSERT INTO `locations` (`id`, `name`, `latitude`, `longitude`, `province_id`, `region_1`, `region_2`, `region_3`, `street`, `number`, `postal`, `img`, `last_modified`) VALUES (NULL,'"&amp;SUBSTITUTE('Locations-Stops'!F1644,"'","\'")&amp;"',"&amp;IF('Locations-Stops'!D1644&lt;&gt;"",LEFT('Locations-Stops'!D1644,2)&amp;"."&amp;RIGHT('Locations-Stops'!D1644,LEN('Locations-Stops'!D1644)-2),"0")&amp;","&amp;IF('Locations-Stops'!E1644&lt;&gt;"",LEFT('Locations-Stops'!E1644,1)&amp;"."&amp;RIGHT('Locations-Stops'!E1644,LEN('Locations-Stops'!E1644)-1),"0")&amp;","&amp;IF('Locations-Stops'!G1644&lt;&gt;"",VLOOKUP('Locations-Stops'!G1644,Regions!A2:B379,2,FALSE),"0")&amp;","&amp;IF('Locations-Stops'!H1644&lt;&gt;"",VLOOKUP('Locations-Stops'!H1644,Regions!C2:D379,2,FALSE),"0")&amp;","&amp;IF('Locations-Stops'!I1644&lt;&gt;"",VLOOKUP('Locations-Stops'!I1644,Regions!F2:G379,2,FALSE),"0")&amp;","&amp;IF('Locations-Stops'!J1644&lt;&gt;"",VLOOKUP('Locations-Stops'!J1644,Regions!I2:J379,2,FALSE),"0")&amp;",'"&amp;IF('Locations-Stops'!K1644&lt;&gt;"",SUBSTITUTE('Locations-Stops'!K1644,"'","\'"),"")&amp;"','"&amp;IF('Locations-Stops'!L1644&lt;&gt;"",'Locations-Stops'!L1644,"")&amp;"','"&amp;IF('Locations-Stops'!M1644&lt;&gt;"",'Locations-Stops'!M1644,"")&amp;"','"&amp;IF('Locations-Stops'!N1644&lt;&gt;"",'Locations-Stops'!N1644,"")&amp;"', CURRENT_TIMESTAMP);"</f>
        <v>INSERT INTO `locations` (`id`, `name`, `latitude`, `longitude`, `province_id`, `region_1`, `region_2`, `region_3`, `street`, `number`, `postal`, `img`, `last_modified`) VALUES (NULL,'Gevelplastiek, 1981, Cyril Lixenberg',52.381898,4.887377,8,3,6,40,'Vinkenstraat','47','1013 JL','https://lh5.ggpht.com/t7cKPi4QDxZ9Liz0bFrX0Oz74LhtGD4BYSYszFqogZsi_9eGgnCB-I9N5HMp_-E8X3OsQD-nc7G-Tq2TjhE', CURRENT_TIMESTAMP);</v>
      </c>
    </row>
    <row r="1643" spans="1:1" x14ac:dyDescent="0.25">
      <c r="A1643" t="str">
        <f>"INSERT INTO `locations` (`id`, `name`, `latitude`, `longitude`, `province_id`, `region_1`, `region_2`, `region_3`, `street`, `number`, `postal`, `img`, `last_modified`) VALUES (NULL,'"&amp;SUBSTITUTE('Locations-Stops'!F1645,"'","\'")&amp;"',"&amp;IF('Locations-Stops'!D1645&lt;&gt;"",LEFT('Locations-Stops'!D1645,2)&amp;"."&amp;RIGHT('Locations-Stops'!D1645,LEN('Locations-Stops'!D1645)-2),"0")&amp;","&amp;IF('Locations-Stops'!E1645&lt;&gt;"",LEFT('Locations-Stops'!E1645,1)&amp;"."&amp;RIGHT('Locations-Stops'!E1645,LEN('Locations-Stops'!E1645)-1),"0")&amp;","&amp;IF('Locations-Stops'!G1645&lt;&gt;"",VLOOKUP('Locations-Stops'!G1645,Regions!A2:B379,2,FALSE),"0")&amp;","&amp;IF('Locations-Stops'!H1645&lt;&gt;"",VLOOKUP('Locations-Stops'!H1645,Regions!C2:D379,2,FALSE),"0")&amp;","&amp;IF('Locations-Stops'!I1645&lt;&gt;"",VLOOKUP('Locations-Stops'!I1645,Regions!F2:G379,2,FALSE),"0")&amp;","&amp;IF('Locations-Stops'!J1645&lt;&gt;"",VLOOKUP('Locations-Stops'!J1645,Regions!I2:J379,2,FALSE),"0")&amp;",'"&amp;IF('Locations-Stops'!K1645&lt;&gt;"",SUBSTITUTE('Locations-Stops'!K1645,"'","\'"),"")&amp;"','"&amp;IF('Locations-Stops'!L1645&lt;&gt;"",'Locations-Stops'!L1645,"")&amp;"','"&amp;IF('Locations-Stops'!M1645&lt;&gt;"",'Locations-Stops'!M1645,"")&amp;"','"&amp;IF('Locations-Stops'!N1645&lt;&gt;"",'Locations-Stops'!N1645,"")&amp;"', CURRENT_TIMESTAMP);"</f>
        <v>INSERT INTO `locations` (`id`, `name`, `latitude`, `longitude`, `province_id`, `region_1`, `region_2`, `region_3`, `street`, `number`, `postal`, `img`, `last_modified`) VALUES (NULL,'Duizend Zonnen, 2009, Roland Schimmel',52.382598,4.886386,8,3,6,40,'Vinkenstraat','102B','1013 JV','https://lh3.ggpht.com/rgh36eaCDb6vhsCG8MkZHiKzpovsFeJ9khq6yPyJXGR6vAiQ_KE7bokk9xROCpWyvm3SS-pPh1Nt6NQhkYYR', CURRENT_TIMESTAMP);</v>
      </c>
    </row>
    <row r="1644" spans="1:1" x14ac:dyDescent="0.25">
      <c r="A1644" t="str">
        <f>"INSERT INTO `locations` (`id`, `name`, `latitude`, `longitude`, `province_id`, `region_1`, `region_2`, `region_3`, `street`, `number`, `postal`, `img`, `last_modified`) VALUES (NULL,'"&amp;SUBSTITUTE('Locations-Stops'!F1646,"'","\'")&amp;"',"&amp;IF('Locations-Stops'!D1646&lt;&gt;"",LEFT('Locations-Stops'!D1646,2)&amp;"."&amp;RIGHT('Locations-Stops'!D1646,LEN('Locations-Stops'!D1646)-2),"0")&amp;","&amp;IF('Locations-Stops'!E1646&lt;&gt;"",LEFT('Locations-Stops'!E1646,1)&amp;"."&amp;RIGHT('Locations-Stops'!E1646,LEN('Locations-Stops'!E1646)-1),"0")&amp;","&amp;IF('Locations-Stops'!G1646&lt;&gt;"",VLOOKUP('Locations-Stops'!G1646,Regions!A2:B379,2,FALSE),"0")&amp;","&amp;IF('Locations-Stops'!H1646&lt;&gt;"",VLOOKUP('Locations-Stops'!H1646,Regions!C2:D379,2,FALSE),"0")&amp;","&amp;IF('Locations-Stops'!I1646&lt;&gt;"",VLOOKUP('Locations-Stops'!I1646,Regions!F2:G379,2,FALSE),"0")&amp;","&amp;IF('Locations-Stops'!J1646&lt;&gt;"",VLOOKUP('Locations-Stops'!J1646,Regions!I2:J379,2,FALSE),"0")&amp;",'"&amp;IF('Locations-Stops'!K1646&lt;&gt;"",SUBSTITUTE('Locations-Stops'!K1646,"'","\'"),"")&amp;"','"&amp;IF('Locations-Stops'!L1646&lt;&gt;"",'Locations-Stops'!L1646,"")&amp;"','"&amp;IF('Locations-Stops'!M1646&lt;&gt;"",'Locations-Stops'!M1646,"")&amp;"','"&amp;IF('Locations-Stops'!N1646&lt;&gt;"",'Locations-Stops'!N1646,"")&amp;"', CURRENT_TIMESTAMP);"</f>
        <v>INSERT INTO `locations` (`id`, `name`, `latitude`, `longitude`, `province_id`, `region_1`, `region_2`, `region_3`, `street`, `number`, `postal`, `img`, `last_modified`) VALUES (NULL,'Hole In The Wall',52.383793,4.894995,8,3,6,40,'Vluchthavenbrug','20','1013','https://lh3.googleusercontent.com/e58Dz-__iOTp35M0lYQF-SrIfPIwb372dED4SMDWF443jRKljQJ_Q-n3fYhk2nF_HWF6_XhMbjDuIYUAmik3Fg', CURRENT_TIMESTAMP);</v>
      </c>
    </row>
    <row r="1645" spans="1:1" x14ac:dyDescent="0.25">
      <c r="A1645" t="str">
        <f>"INSERT INTO `locations` (`id`, `name`, `latitude`, `longitude`, `province_id`, `region_1`, `region_2`, `region_3`, `street`, `number`, `postal`, `img`, `last_modified`) VALUES (NULL,'"&amp;SUBSTITUTE('Locations-Stops'!F1647,"'","\'")&amp;"',"&amp;IF('Locations-Stops'!D1647&lt;&gt;"",LEFT('Locations-Stops'!D1647,2)&amp;"."&amp;RIGHT('Locations-Stops'!D1647,LEN('Locations-Stops'!D1647)-2),"0")&amp;","&amp;IF('Locations-Stops'!E1647&lt;&gt;"",LEFT('Locations-Stops'!E1647,1)&amp;"."&amp;RIGHT('Locations-Stops'!E1647,LEN('Locations-Stops'!E1647)-1),"0")&amp;","&amp;IF('Locations-Stops'!G1647&lt;&gt;"",VLOOKUP('Locations-Stops'!G1647,Regions!A2:B379,2,FALSE),"0")&amp;","&amp;IF('Locations-Stops'!H1647&lt;&gt;"",VLOOKUP('Locations-Stops'!H1647,Regions!C2:D379,2,FALSE),"0")&amp;","&amp;IF('Locations-Stops'!I1647&lt;&gt;"",VLOOKUP('Locations-Stops'!I1647,Regions!F2:G379,2,FALSE),"0")&amp;","&amp;IF('Locations-Stops'!J1647&lt;&gt;"",VLOOKUP('Locations-Stops'!J1647,Regions!I2:J379,2,FALSE),"0")&amp;",'"&amp;IF('Locations-Stops'!K1647&lt;&gt;"",SUBSTITUTE('Locations-Stops'!K1647,"'","\'"),"")&amp;"','"&amp;IF('Locations-Stops'!L1647&lt;&gt;"",'Locations-Stops'!L1647,"")&amp;"','"&amp;IF('Locations-Stops'!M1647&lt;&gt;"",'Locations-Stops'!M1647,"")&amp;"','"&amp;IF('Locations-Stops'!N1647&lt;&gt;"",'Locations-Stops'!N1647,"")&amp;"', CURRENT_TIMESTAMP);"</f>
        <v>INSERT INTO `locations` (`id`, `name`, `latitude`, `longitude`, `province_id`, `region_1`, `region_2`, `region_3`, `street`, `number`, `postal`, `img`, `last_modified`) VALUES (NULL,'Floating Playground at WDE',52.385581,4.891519,8,3,6,40,'Westerdok','53','1013 AZ','https://lh4.ggpht.com/gH0DVAzUtzX56nWfRh41pq-pgpUNhVePtzyPrIpCfDDYuu6ucs6UgZl3SPfxiuq8NfDkPL4y8dfcFfEL-ViCbg', CURRENT_TIMESTAMP);</v>
      </c>
    </row>
    <row r="1646" spans="1:1" x14ac:dyDescent="0.25">
      <c r="A1646" t="str">
        <f>"INSERT INTO `locations` (`id`, `name`, `latitude`, `longitude`, `province_id`, `region_1`, `region_2`, `region_3`, `street`, `number`, `postal`, `img`, `last_modified`) VALUES (NULL,'"&amp;SUBSTITUTE('Locations-Stops'!F1648,"'","\'")&amp;"',"&amp;IF('Locations-Stops'!D1648&lt;&gt;"",LEFT('Locations-Stops'!D1648,2)&amp;"."&amp;RIGHT('Locations-Stops'!D1648,LEN('Locations-Stops'!D1648)-2),"0")&amp;","&amp;IF('Locations-Stops'!E1648&lt;&gt;"",LEFT('Locations-Stops'!E1648,1)&amp;"."&amp;RIGHT('Locations-Stops'!E1648,LEN('Locations-Stops'!E1648)-1),"0")&amp;","&amp;IF('Locations-Stops'!G1648&lt;&gt;"",VLOOKUP('Locations-Stops'!G1648,Regions!A2:B379,2,FALSE),"0")&amp;","&amp;IF('Locations-Stops'!H1648&lt;&gt;"",VLOOKUP('Locations-Stops'!H1648,Regions!C2:D379,2,FALSE),"0")&amp;","&amp;IF('Locations-Stops'!I1648&lt;&gt;"",VLOOKUP('Locations-Stops'!I1648,Regions!F2:G379,2,FALSE),"0")&amp;","&amp;IF('Locations-Stops'!J1648&lt;&gt;"",VLOOKUP('Locations-Stops'!J1648,Regions!I2:J379,2,FALSE),"0")&amp;",'"&amp;IF('Locations-Stops'!K1648&lt;&gt;"",SUBSTITUTE('Locations-Stops'!K1648,"'","\'"),"")&amp;"','"&amp;IF('Locations-Stops'!L1648&lt;&gt;"",'Locations-Stops'!L1648,"")&amp;"','"&amp;IF('Locations-Stops'!M1648&lt;&gt;"",'Locations-Stops'!M1648,"")&amp;"','"&amp;IF('Locations-Stops'!N1648&lt;&gt;"",'Locations-Stops'!N1648,"")&amp;"', CURRENT_TIMESTAMP);"</f>
        <v>INSERT INTO `locations` (`id`, `name`, `latitude`, `longitude`, `province_id`, `region_1`, `region_2`, `region_3`, `street`, `number`, `postal`, `img`, `last_modified`) VALUES (NULL,'Westerdok Circle',52.383877,4.891721,8,3,6,40,'Westerdok','180','1013 BH','https://lh3.ggpht.com/izqEpnXNUADjFriR9B4NMWZjBulz6R25A9jawXEM9TpiQAdiEQYcFHG5lQW2AE_OSJhk_WIW_i51VxssIIo2', CURRENT_TIMESTAMP);</v>
      </c>
    </row>
    <row r="1647" spans="1:1" x14ac:dyDescent="0.25">
      <c r="A1647" t="str">
        <f>"INSERT INTO `locations` (`id`, `name`, `latitude`, `longitude`, `province_id`, `region_1`, `region_2`, `region_3`, `street`, `number`, `postal`, `img`, `last_modified`) VALUES (NULL,'"&amp;SUBSTITUTE('Locations-Stops'!F1649,"'","\'")&amp;"',"&amp;IF('Locations-Stops'!D1649&lt;&gt;"",LEFT('Locations-Stops'!D1649,2)&amp;"."&amp;RIGHT('Locations-Stops'!D1649,LEN('Locations-Stops'!D1649)-2),"0")&amp;","&amp;IF('Locations-Stops'!E1649&lt;&gt;"",LEFT('Locations-Stops'!E1649,1)&amp;"."&amp;RIGHT('Locations-Stops'!E1649,LEN('Locations-Stops'!E1649)-1),"0")&amp;","&amp;IF('Locations-Stops'!G1649&lt;&gt;"",VLOOKUP('Locations-Stops'!G1649,Regions!A2:B379,2,FALSE),"0")&amp;","&amp;IF('Locations-Stops'!H1649&lt;&gt;"",VLOOKUP('Locations-Stops'!H1649,Regions!C2:D379,2,FALSE),"0")&amp;","&amp;IF('Locations-Stops'!I1649&lt;&gt;"",VLOOKUP('Locations-Stops'!I1649,Regions!F2:G379,2,FALSE),"0")&amp;","&amp;IF('Locations-Stops'!J1649&lt;&gt;"",VLOOKUP('Locations-Stops'!J1649,Regions!I2:J379,2,FALSE),"0")&amp;",'"&amp;IF('Locations-Stops'!K1649&lt;&gt;"",SUBSTITUTE('Locations-Stops'!K1649,"'","\'"),"")&amp;"','"&amp;IF('Locations-Stops'!L1649&lt;&gt;"",'Locations-Stops'!L1649,"")&amp;"','"&amp;IF('Locations-Stops'!M1649&lt;&gt;"",'Locations-Stops'!M1649,"")&amp;"','"&amp;IF('Locations-Stops'!N1649&lt;&gt;"",'Locations-Stops'!N1649,"")&amp;"', CURRENT_TIMESTAMP);"</f>
        <v>INSERT INTO `locations` (`id`, `name`, `latitude`, `longitude`, `province_id`, `region_1`, `region_2`, `region_3`, `street`, `number`, `postal`, `img`, `last_modified`) VALUES (NULL,'Fiets Aan De Muur',52.384287,4.89504,8,3,6,40,'Westerdoksdijk','16B','1013 AE','https://lh6.ggpht.com/gwfCM8xbpI2A8VIkUlCN9LglKS62s3cqDf6cYS6N5NZeOwB_7zWYvyOj6PL1t_AeOiYMHgawr-Jof9HkLEs', CURRENT_TIMESTAMP);</v>
      </c>
    </row>
    <row r="1648" spans="1:1" x14ac:dyDescent="0.25">
      <c r="A1648" t="str">
        <f>"INSERT INTO `locations` (`id`, `name`, `latitude`, `longitude`, `province_id`, `region_1`, `region_2`, `region_3`, `street`, `number`, `postal`, `img`, `last_modified`) VALUES (NULL,'"&amp;SUBSTITUTE('Locations-Stops'!F1650,"'","\'")&amp;"',"&amp;IF('Locations-Stops'!D1650&lt;&gt;"",LEFT('Locations-Stops'!D1650,2)&amp;"."&amp;RIGHT('Locations-Stops'!D1650,LEN('Locations-Stops'!D1650)-2),"0")&amp;","&amp;IF('Locations-Stops'!E1650&lt;&gt;"",LEFT('Locations-Stops'!E1650,1)&amp;"."&amp;RIGHT('Locations-Stops'!E1650,LEN('Locations-Stops'!E1650)-1),"0")&amp;","&amp;IF('Locations-Stops'!G1650&lt;&gt;"",VLOOKUP('Locations-Stops'!G1650,Regions!A2:B379,2,FALSE),"0")&amp;","&amp;IF('Locations-Stops'!H1650&lt;&gt;"",VLOOKUP('Locations-Stops'!H1650,Regions!C2:D379,2,FALSE),"0")&amp;","&amp;IF('Locations-Stops'!I1650&lt;&gt;"",VLOOKUP('Locations-Stops'!I1650,Regions!F2:G379,2,FALSE),"0")&amp;","&amp;IF('Locations-Stops'!J1650&lt;&gt;"",VLOOKUP('Locations-Stops'!J1650,Regions!I2:J379,2,FALSE),"0")&amp;",'"&amp;IF('Locations-Stops'!K1650&lt;&gt;"",SUBSTITUTE('Locations-Stops'!K1650,"'","\'"),"")&amp;"','"&amp;IF('Locations-Stops'!L1650&lt;&gt;"",'Locations-Stops'!L1650,"")&amp;"','"&amp;IF('Locations-Stops'!M1650&lt;&gt;"",'Locations-Stops'!M1650,"")&amp;"','"&amp;IF('Locations-Stops'!N1650&lt;&gt;"",'Locations-Stops'!N1650,"")&amp;"', CURRENT_TIMESTAMP);"</f>
        <v>INSERT INTO `locations` (`id`, `name`, `latitude`, `longitude`, `province_id`, `region_1`, `region_2`, `region_3`, `street`, `number`, `postal`, `img`, `last_modified`) VALUES (NULL,'De Moor En De Dame',52.382689,4.892681,8,3,6,40,'Westerdokskade','','1013','https://lh4.ggpht.com/_qjv5PzZXDI89iK6qRZjQ6H1u8F7Sz1e23ona4kUnSARogDsyiWD9H5IFumR8Ch9hPozfxn9jP7Eajs71zry9w', CURRENT_TIMESTAMP);</v>
      </c>
    </row>
    <row r="1649" spans="1:1" x14ac:dyDescent="0.25">
      <c r="A1649" t="str">
        <f>"INSERT INTO `locations` (`id`, `name`, `latitude`, `longitude`, `province_id`, `region_1`, `region_2`, `region_3`, `street`, `number`, `postal`, `img`, `last_modified`) VALUES (NULL,'"&amp;SUBSTITUTE('Locations-Stops'!F1651,"'","\'")&amp;"',"&amp;IF('Locations-Stops'!D1651&lt;&gt;"",LEFT('Locations-Stops'!D1651,2)&amp;"."&amp;RIGHT('Locations-Stops'!D1651,LEN('Locations-Stops'!D1651)-2),"0")&amp;","&amp;IF('Locations-Stops'!E1651&lt;&gt;"",LEFT('Locations-Stops'!E1651,1)&amp;"."&amp;RIGHT('Locations-Stops'!E1651,LEN('Locations-Stops'!E1651)-1),"0")&amp;","&amp;IF('Locations-Stops'!G1651&lt;&gt;"",VLOOKUP('Locations-Stops'!G1651,Regions!A2:B379,2,FALSE),"0")&amp;","&amp;IF('Locations-Stops'!H1651&lt;&gt;"",VLOOKUP('Locations-Stops'!H1651,Regions!C2:D379,2,FALSE),"0")&amp;","&amp;IF('Locations-Stops'!I1651&lt;&gt;"",VLOOKUP('Locations-Stops'!I1651,Regions!F2:G379,2,FALSE),"0")&amp;","&amp;IF('Locations-Stops'!J1651&lt;&gt;"",VLOOKUP('Locations-Stops'!J1651,Regions!I2:J379,2,FALSE),"0")&amp;",'"&amp;IF('Locations-Stops'!K1651&lt;&gt;"",SUBSTITUTE('Locations-Stops'!K1651,"'","\'"),"")&amp;"','"&amp;IF('Locations-Stops'!L1651&lt;&gt;"",'Locations-Stops'!L1651,"")&amp;"','"&amp;IF('Locations-Stops'!M1651&lt;&gt;"",'Locations-Stops'!M1651,"")&amp;"','"&amp;IF('Locations-Stops'!N1651&lt;&gt;"",'Locations-Stops'!N1651,"")&amp;"', CURRENT_TIMESTAMP);"</f>
        <v>INSERT INTO `locations` (`id`, `name`, `latitude`, `longitude`, `province_id`, `region_1`, `region_2`, `region_3`, `street`, `number`, `postal`, `img`, `last_modified`) VALUES (NULL,'krijtmolen \'d admiraal',52.402557,4.923537,8,3,7,41,'7','21','1034 ZL','https://lh6.ggpht.com/oPZ3swDp4at83B1gHNy1wddV_xMtDxaUM5yF3kp0D6OJZJ7fBEKD5kae_4fzgu6CskVhyYOgnACbyKjZrhBUdBezX8thTfx48jxgCwUC54WWtojz', CURRENT_TIMESTAMP);</v>
      </c>
    </row>
    <row r="1650" spans="1:1" x14ac:dyDescent="0.25">
      <c r="A1650" t="str">
        <f>"INSERT INTO `locations` (`id`, `name`, `latitude`, `longitude`, `province_id`, `region_1`, `region_2`, `region_3`, `street`, `number`, `postal`, `img`, `last_modified`) VALUES (NULL,'"&amp;SUBSTITUTE('Locations-Stops'!F1652,"'","\'")&amp;"',"&amp;IF('Locations-Stops'!D1652&lt;&gt;"",LEFT('Locations-Stops'!D1652,2)&amp;"."&amp;RIGHT('Locations-Stops'!D1652,LEN('Locations-Stops'!D1652)-2),"0")&amp;","&amp;IF('Locations-Stops'!E1652&lt;&gt;"",LEFT('Locations-Stops'!E1652,1)&amp;"."&amp;RIGHT('Locations-Stops'!E1652,LEN('Locations-Stops'!E1652)-1),"0")&amp;","&amp;IF('Locations-Stops'!G1652&lt;&gt;"",VLOOKUP('Locations-Stops'!G1652,Regions!A2:B379,2,FALSE),"0")&amp;","&amp;IF('Locations-Stops'!H1652&lt;&gt;"",VLOOKUP('Locations-Stops'!H1652,Regions!C2:D379,2,FALSE),"0")&amp;","&amp;IF('Locations-Stops'!I1652&lt;&gt;"",VLOOKUP('Locations-Stops'!I1652,Regions!F2:G379,2,FALSE),"0")&amp;","&amp;IF('Locations-Stops'!J1652&lt;&gt;"",VLOOKUP('Locations-Stops'!J1652,Regions!I2:J379,2,FALSE),"0")&amp;",'"&amp;IF('Locations-Stops'!K1652&lt;&gt;"",SUBSTITUTE('Locations-Stops'!K1652,"'","\'"),"")&amp;"','"&amp;IF('Locations-Stops'!L1652&lt;&gt;"",'Locations-Stops'!L1652,"")&amp;"','"&amp;IF('Locations-Stops'!M1652&lt;&gt;"",'Locations-Stops'!M1652,"")&amp;"','"&amp;IF('Locations-Stops'!N1652&lt;&gt;"",'Locations-Stops'!N1652,"")&amp;"', CURRENT_TIMESTAMP);"</f>
        <v>INSERT INTO `locations` (`id`, `name`, `latitude`, `longitude`, `province_id`, `region_1`, `region_2`, `region_3`, `street`, `number`, `postal`, `img`, `last_modified`) VALUES (NULL,'Street Art',52.406805,4.914016,8,3,7,41,'Aakpad','31','1034 HC','https://lh6.ggpht.com/vXYtuIgUW5zyWwVkRoa9BSyQYz6m5UpiH9JbpU451hrImLYk52Jno1L_7C8vZWX_s1tu_h8v_AmJxMp-YIbs', CURRENT_TIMESTAMP);</v>
      </c>
    </row>
    <row r="1651" spans="1:1" x14ac:dyDescent="0.25">
      <c r="A1651" t="str">
        <f>"INSERT INTO `locations` (`id`, `name`, `latitude`, `longitude`, `province_id`, `region_1`, `region_2`, `region_3`, `street`, `number`, `postal`, `img`, `last_modified`) VALUES (NULL,'"&amp;SUBSTITUTE('Locations-Stops'!F1653,"'","\'")&amp;"',"&amp;IF('Locations-Stops'!D1653&lt;&gt;"",LEFT('Locations-Stops'!D1653,2)&amp;"."&amp;RIGHT('Locations-Stops'!D1653,LEN('Locations-Stops'!D1653)-2),"0")&amp;","&amp;IF('Locations-Stops'!E1653&lt;&gt;"",LEFT('Locations-Stops'!E1653,1)&amp;"."&amp;RIGHT('Locations-Stops'!E1653,LEN('Locations-Stops'!E1653)-1),"0")&amp;","&amp;IF('Locations-Stops'!G1653&lt;&gt;"",VLOOKUP('Locations-Stops'!G1653,Regions!A2:B379,2,FALSE),"0")&amp;","&amp;IF('Locations-Stops'!H1653&lt;&gt;"",VLOOKUP('Locations-Stops'!H1653,Regions!C2:D379,2,FALSE),"0")&amp;","&amp;IF('Locations-Stops'!I1653&lt;&gt;"",VLOOKUP('Locations-Stops'!I1653,Regions!F2:G379,2,FALSE),"0")&amp;","&amp;IF('Locations-Stops'!J1653&lt;&gt;"",VLOOKUP('Locations-Stops'!J1653,Regions!I2:J379,2,FALSE),"0")&amp;",'"&amp;IF('Locations-Stops'!K1653&lt;&gt;"",SUBSTITUTE('Locations-Stops'!K1653,"'","\'"),"")&amp;"','"&amp;IF('Locations-Stops'!L1653&lt;&gt;"",'Locations-Stops'!L1653,"")&amp;"','"&amp;IF('Locations-Stops'!M1653&lt;&gt;"",'Locations-Stops'!M1653,"")&amp;"','"&amp;IF('Locations-Stops'!N1653&lt;&gt;"",'Locations-Stops'!N1653,"")&amp;"', CURRENT_TIMESTAMP);"</f>
        <v>INSERT INTO `locations` (`id`, `name`, `latitude`, `longitude`, `province_id`, `region_1`, `region_2`, `region_3`, `street`, `number`, `postal`, `img`, `last_modified`) VALUES (NULL,'De Brug',52.406237,4.915726,8,3,7,41,'Aakstraat','3','1034 BJ','https://lh6.ggpht.com/kK8bPNJU-c-QSCKThX42NwXzJPV0o5hYr0KfcxGKE7kwpYwkc4zfx4h8QuNLCWPpBrW3551bUsJ4_3RvfY_a', CURRENT_TIMESTAMP);</v>
      </c>
    </row>
    <row r="1652" spans="1:1" x14ac:dyDescent="0.25">
      <c r="A1652" t="str">
        <f>"INSERT INTO `locations` (`id`, `name`, `latitude`, `longitude`, `province_id`, `region_1`, `region_2`, `region_3`, `street`, `number`, `postal`, `img`, `last_modified`) VALUES (NULL,'"&amp;SUBSTITUTE('Locations-Stops'!F1654,"'","\'")&amp;"',"&amp;IF('Locations-Stops'!D1654&lt;&gt;"",LEFT('Locations-Stops'!D1654,2)&amp;"."&amp;RIGHT('Locations-Stops'!D1654,LEN('Locations-Stops'!D1654)-2),"0")&amp;","&amp;IF('Locations-Stops'!E1654&lt;&gt;"",LEFT('Locations-Stops'!E1654,1)&amp;"."&amp;RIGHT('Locations-Stops'!E1654,LEN('Locations-Stops'!E1654)-1),"0")&amp;","&amp;IF('Locations-Stops'!G1654&lt;&gt;"",VLOOKUP('Locations-Stops'!G1654,Regions!A2:B379,2,FALSE),"0")&amp;","&amp;IF('Locations-Stops'!H1654&lt;&gt;"",VLOOKUP('Locations-Stops'!H1654,Regions!C2:D379,2,FALSE),"0")&amp;","&amp;IF('Locations-Stops'!I1654&lt;&gt;"",VLOOKUP('Locations-Stops'!I1654,Regions!F2:G379,2,FALSE),"0")&amp;","&amp;IF('Locations-Stops'!J1654&lt;&gt;"",VLOOKUP('Locations-Stops'!J1654,Regions!I2:J379,2,FALSE),"0")&amp;",'"&amp;IF('Locations-Stops'!K1654&lt;&gt;"",SUBSTITUTE('Locations-Stops'!K1654,"'","\'"),"")&amp;"','"&amp;IF('Locations-Stops'!L1654&lt;&gt;"",'Locations-Stops'!L1654,"")&amp;"','"&amp;IF('Locations-Stops'!M1654&lt;&gt;"",'Locations-Stops'!M1654,"")&amp;"','"&amp;IF('Locations-Stops'!N1654&lt;&gt;"",'Locations-Stops'!N1654,"")&amp;"', CURRENT_TIMESTAMP);"</f>
        <v>INSERT INTO `locations` (`id`, `name`, `latitude`, `longitude`, `province_id`, `region_1`, `region_2`, `region_3`, `street`, `number`, `postal`, `img`, `last_modified`) VALUES (NULL,'Pirates are Coming Mural',52.402426,4.911872,8,3,7,41,'Barkpad','19','1034 DG','https://lh6.ggpht.com/hO9Izbz5sAwYY746FFyLON_85Iu33PhLDxYsG_PjdBoJqcR-SzWh26n9514RbqZgleGAcDlzeiZslkPWcChH', CURRENT_TIMESTAMP);</v>
      </c>
    </row>
    <row r="1653" spans="1:1" x14ac:dyDescent="0.25">
      <c r="A1653" t="str">
        <f>"INSERT INTO `locations` (`id`, `name`, `latitude`, `longitude`, `province_id`, `region_1`, `region_2`, `region_3`, `street`, `number`, `postal`, `img`, `last_modified`) VALUES (NULL,'"&amp;SUBSTITUTE('Locations-Stops'!F1655,"'","\'")&amp;"',"&amp;IF('Locations-Stops'!D1655&lt;&gt;"",LEFT('Locations-Stops'!D1655,2)&amp;"."&amp;RIGHT('Locations-Stops'!D1655,LEN('Locations-Stops'!D1655)-2),"0")&amp;","&amp;IF('Locations-Stops'!E1655&lt;&gt;"",LEFT('Locations-Stops'!E1655,1)&amp;"."&amp;RIGHT('Locations-Stops'!E1655,LEN('Locations-Stops'!E1655)-1),"0")&amp;","&amp;IF('Locations-Stops'!G1655&lt;&gt;"",VLOOKUP('Locations-Stops'!G1655,Regions!A2:B379,2,FALSE),"0")&amp;","&amp;IF('Locations-Stops'!H1655&lt;&gt;"",VLOOKUP('Locations-Stops'!H1655,Regions!C2:D379,2,FALSE),"0")&amp;","&amp;IF('Locations-Stops'!I1655&lt;&gt;"",VLOOKUP('Locations-Stops'!I1655,Regions!F2:G379,2,FALSE),"0")&amp;","&amp;IF('Locations-Stops'!J1655&lt;&gt;"",VLOOKUP('Locations-Stops'!J1655,Regions!I2:J379,2,FALSE),"0")&amp;",'"&amp;IF('Locations-Stops'!K1655&lt;&gt;"",SUBSTITUTE('Locations-Stops'!K1655,"'","\'"),"")&amp;"','"&amp;IF('Locations-Stops'!L1655&lt;&gt;"",'Locations-Stops'!L1655,"")&amp;"','"&amp;IF('Locations-Stops'!M1655&lt;&gt;"",'Locations-Stops'!M1655,"")&amp;"','"&amp;IF('Locations-Stops'!N1655&lt;&gt;"",'Locations-Stops'!N1655,"")&amp;"', CURRENT_TIMESTAMP);"</f>
        <v>INSERT INTO `locations` (`id`, `name`, `latitude`, `longitude`, `province_id`, `region_1`, `region_2`, `region_3`, `street`, `number`, `postal`, `img`, `last_modified`) VALUES (NULL,'Playground/climbing tool',52.40333,4.904315,8,3,7,41,'Buiksloterbreek','116','1034 XE','https://lh3.googleusercontent.com/D7zOSAuSpO4FlpOgczsbWePylfTK72oEnVWBOunokwvKrVgFJjMc3fLB8lYAoEwDfL2JSzf4-FImsgtaIBHc', CURRENT_TIMESTAMP);</v>
      </c>
    </row>
    <row r="1654" spans="1:1" x14ac:dyDescent="0.25">
      <c r="A1654" t="str">
        <f>"INSERT INTO `locations` (`id`, `name`, `latitude`, `longitude`, `province_id`, `region_1`, `region_2`, `region_3`, `street`, `number`, `postal`, `img`, `last_modified`) VALUES (NULL,'"&amp;SUBSTITUTE('Locations-Stops'!F1656,"'","\'")&amp;"',"&amp;IF('Locations-Stops'!D1656&lt;&gt;"",LEFT('Locations-Stops'!D1656,2)&amp;"."&amp;RIGHT('Locations-Stops'!D1656,LEN('Locations-Stops'!D1656)-2),"0")&amp;","&amp;IF('Locations-Stops'!E1656&lt;&gt;"",LEFT('Locations-Stops'!E1656,1)&amp;"."&amp;RIGHT('Locations-Stops'!E1656,LEN('Locations-Stops'!E1656)-1),"0")&amp;","&amp;IF('Locations-Stops'!G1656&lt;&gt;"",VLOOKUP('Locations-Stops'!G1656,Regions!A2:B379,2,FALSE),"0")&amp;","&amp;IF('Locations-Stops'!H1656&lt;&gt;"",VLOOKUP('Locations-Stops'!H1656,Regions!C2:D379,2,FALSE),"0")&amp;","&amp;IF('Locations-Stops'!I1656&lt;&gt;"",VLOOKUP('Locations-Stops'!I1656,Regions!F2:G379,2,FALSE),"0")&amp;","&amp;IF('Locations-Stops'!J1656&lt;&gt;"",VLOOKUP('Locations-Stops'!J1656,Regions!I2:J379,2,FALSE),"0")&amp;",'"&amp;IF('Locations-Stops'!K1656&lt;&gt;"",SUBSTITUTE('Locations-Stops'!K1656,"'","\'"),"")&amp;"','"&amp;IF('Locations-Stops'!L1656&lt;&gt;"",'Locations-Stops'!L1656,"")&amp;"','"&amp;IF('Locations-Stops'!M1656&lt;&gt;"",'Locations-Stops'!M1656,"")&amp;"','"&amp;IF('Locations-Stops'!N1656&lt;&gt;"",'Locations-Stops'!N1656,"")&amp;"', CURRENT_TIMESTAMP);"</f>
        <v>INSERT INTO `locations` (`id`, `name`, `latitude`, `longitude`, `province_id`, `region_1`, `region_2`, `region_3`, `street`, `number`, `postal`, `img`, `last_modified`) VALUES (NULL,'Names On The Wall',52.403566,4.923077,8,3,7,41,'Jan Thoméepad','5','1034 ZP','https://lh5.ggpht.com/_KYuAheLmf7Y5vfDT1rDg3pRs7--wYKaG_cIboMklXrcejgYCv7ybfbdq9T45SlhXh-zU2Jp5NPDdGjPVs45', CURRENT_TIMESTAMP);</v>
      </c>
    </row>
    <row r="1655" spans="1:1" x14ac:dyDescent="0.25">
      <c r="A1655" t="str">
        <f>"INSERT INTO `locations` (`id`, `name`, `latitude`, `longitude`, `province_id`, `region_1`, `region_2`, `region_3`, `street`, `number`, `postal`, `img`, `last_modified`) VALUES (NULL,'"&amp;SUBSTITUTE('Locations-Stops'!F1657,"'","\'")&amp;"',"&amp;IF('Locations-Stops'!D1657&lt;&gt;"",LEFT('Locations-Stops'!D1657,2)&amp;"."&amp;RIGHT('Locations-Stops'!D1657,LEN('Locations-Stops'!D1657)-2),"0")&amp;","&amp;IF('Locations-Stops'!E1657&lt;&gt;"",LEFT('Locations-Stops'!E1657,1)&amp;"."&amp;RIGHT('Locations-Stops'!E1657,LEN('Locations-Stops'!E1657)-1),"0")&amp;","&amp;IF('Locations-Stops'!G1657&lt;&gt;"",VLOOKUP('Locations-Stops'!G1657,Regions!A2:B379,2,FALSE),"0")&amp;","&amp;IF('Locations-Stops'!H1657&lt;&gt;"",VLOOKUP('Locations-Stops'!H1657,Regions!C2:D379,2,FALSE),"0")&amp;","&amp;IF('Locations-Stops'!I1657&lt;&gt;"",VLOOKUP('Locations-Stops'!I1657,Regions!F2:G379,2,FALSE),"0")&amp;","&amp;IF('Locations-Stops'!J1657&lt;&gt;"",VLOOKUP('Locations-Stops'!J1657,Regions!I2:J379,2,FALSE),"0")&amp;",'"&amp;IF('Locations-Stops'!K1657&lt;&gt;"",SUBSTITUTE('Locations-Stops'!K1657,"'","\'"),"")&amp;"','"&amp;IF('Locations-Stops'!L1657&lt;&gt;"",'Locations-Stops'!L1657,"")&amp;"','"&amp;IF('Locations-Stops'!M1657&lt;&gt;"",'Locations-Stops'!M1657,"")&amp;"','"&amp;IF('Locations-Stops'!N1657&lt;&gt;"",'Locations-Stops'!N1657,"")&amp;"', CURRENT_TIMESTAMP);"</f>
        <v>INSERT INTO `locations` (`id`, `name`, `latitude`, `longitude`, `province_id`, `region_1`, `region_2`, `region_3`, `street`, `number`, `postal`, `img`, `last_modified`) VALUES (NULL,'The Dragon',52.400601,4.911053,8,3,7,41,'Kamperfoelieweg','211','1032 HM','https://lh4.ggpht.com/saVUNbZrKCj0o1jjk3hq4ZlDhr7MFW8vK7iDpEgREqAi3tfkjng6ZK7u2bWjKRSpd-eBGGONJwF5YgNrutTS', CURRENT_TIMESTAMP);</v>
      </c>
    </row>
    <row r="1656" spans="1:1" x14ac:dyDescent="0.25">
      <c r="A1656" t="str">
        <f>"INSERT INTO `locations` (`id`, `name`, `latitude`, `longitude`, `province_id`, `region_1`, `region_2`, `region_3`, `street`, `number`, `postal`, `img`, `last_modified`) VALUES (NULL,'"&amp;SUBSTITUTE('Locations-Stops'!F1658,"'","\'")&amp;"',"&amp;IF('Locations-Stops'!D1658&lt;&gt;"",LEFT('Locations-Stops'!D1658,2)&amp;"."&amp;RIGHT('Locations-Stops'!D1658,LEN('Locations-Stops'!D1658)-2),"0")&amp;","&amp;IF('Locations-Stops'!E1658&lt;&gt;"",LEFT('Locations-Stops'!E1658,1)&amp;"."&amp;RIGHT('Locations-Stops'!E1658,LEN('Locations-Stops'!E1658)-1),"0")&amp;","&amp;IF('Locations-Stops'!G1658&lt;&gt;"",VLOOKUP('Locations-Stops'!G1658,Regions!A2:B379,2,FALSE),"0")&amp;","&amp;IF('Locations-Stops'!H1658&lt;&gt;"",VLOOKUP('Locations-Stops'!H1658,Regions!C2:D379,2,FALSE),"0")&amp;","&amp;IF('Locations-Stops'!I1658&lt;&gt;"",VLOOKUP('Locations-Stops'!I1658,Regions!F2:G379,2,FALSE),"0")&amp;","&amp;IF('Locations-Stops'!J1658&lt;&gt;"",VLOOKUP('Locations-Stops'!J1658,Regions!I2:J379,2,FALSE),"0")&amp;",'"&amp;IF('Locations-Stops'!K1658&lt;&gt;"",SUBSTITUTE('Locations-Stops'!K1658,"'","\'"),"")&amp;"','"&amp;IF('Locations-Stops'!L1658&lt;&gt;"",'Locations-Stops'!L1658,"")&amp;"','"&amp;IF('Locations-Stops'!M1658&lt;&gt;"",'Locations-Stops'!M1658,"")&amp;"','"&amp;IF('Locations-Stops'!N1658&lt;&gt;"",'Locations-Stops'!N1658,"")&amp;"', CURRENT_TIMESTAMP);"</f>
        <v>INSERT INTO `locations` (`id`, `name`, `latitude`, `longitude`, `province_id`, `region_1`, `region_2`, `region_3`, `street`, `number`, `postal`, `img`, `last_modified`) VALUES (NULL,'Dorus Rijkers',52.404637,4.914023,8,3,7,41,'Koopvaardersplantsoen','10','1034','https://lh4.ggpht.com/9H6ZeCMQY3NsGci73sHKQruS2sIgiZvLdoLFULfTfd_5yLO9VHLWCWBMcWKmuu9j7UBiosyrAqEaKnCCNAE', CURRENT_TIMESTAMP);</v>
      </c>
    </row>
    <row r="1657" spans="1:1" x14ac:dyDescent="0.25">
      <c r="A1657" t="str">
        <f>"INSERT INTO `locations` (`id`, `name`, `latitude`, `longitude`, `province_id`, `region_1`, `region_2`, `region_3`, `street`, `number`, `postal`, `img`, `last_modified`) VALUES (NULL,'"&amp;SUBSTITUTE('Locations-Stops'!F1659,"'","\'")&amp;"',"&amp;IF('Locations-Stops'!D1659&lt;&gt;"",LEFT('Locations-Stops'!D1659,2)&amp;"."&amp;RIGHT('Locations-Stops'!D1659,LEN('Locations-Stops'!D1659)-2),"0")&amp;","&amp;IF('Locations-Stops'!E1659&lt;&gt;"",LEFT('Locations-Stops'!E1659,1)&amp;"."&amp;RIGHT('Locations-Stops'!E1659,LEN('Locations-Stops'!E1659)-1),"0")&amp;","&amp;IF('Locations-Stops'!G1659&lt;&gt;"",VLOOKUP('Locations-Stops'!G1659,Regions!A2:B379,2,FALSE),"0")&amp;","&amp;IF('Locations-Stops'!H1659&lt;&gt;"",VLOOKUP('Locations-Stops'!H1659,Regions!C2:D379,2,FALSE),"0")&amp;","&amp;IF('Locations-Stops'!I1659&lt;&gt;"",VLOOKUP('Locations-Stops'!I1659,Regions!F2:G379,2,FALSE),"0")&amp;","&amp;IF('Locations-Stops'!J1659&lt;&gt;"",VLOOKUP('Locations-Stops'!J1659,Regions!I2:J379,2,FALSE),"0")&amp;",'"&amp;IF('Locations-Stops'!K1659&lt;&gt;"",SUBSTITUTE('Locations-Stops'!K1659,"'","\'"),"")&amp;"','"&amp;IF('Locations-Stops'!L1659&lt;&gt;"",'Locations-Stops'!L1659,"")&amp;"','"&amp;IF('Locations-Stops'!M1659&lt;&gt;"",'Locations-Stops'!M1659,"")&amp;"','"&amp;IF('Locations-Stops'!N1659&lt;&gt;"",'Locations-Stops'!N1659,"")&amp;"', CURRENT_TIMESTAMP);"</f>
        <v>INSERT INTO `locations` (`id`, `name`, `latitude`, `longitude`, `province_id`, `region_1`, `region_2`, `region_3`, `street`, `number`, `postal`, `img`, `last_modified`) VALUES (NULL,'Mosaic Tile',52.405362,4.914832,8,3,7,41,'Koopvaardersplantsoen','26','1034','https://lh6.ggpht.com/d6rRTBQuTPM39rmfjSL3RzoCZcLd09UX8fZ0JddiPwGf6-Yfshk-RYp8N_megxhCCQycehSpVV4CCu16IZAb', CURRENT_TIMESTAMP);</v>
      </c>
    </row>
    <row r="1658" spans="1:1" x14ac:dyDescent="0.25">
      <c r="A1658" t="str">
        <f>"INSERT INTO `locations` (`id`, `name`, `latitude`, `longitude`, `province_id`, `region_1`, `region_2`, `region_3`, `street`, `number`, `postal`, `img`, `last_modified`) VALUES (NULL,'"&amp;SUBSTITUTE('Locations-Stops'!F1660,"'","\'")&amp;"',"&amp;IF('Locations-Stops'!D1660&lt;&gt;"",LEFT('Locations-Stops'!D1660,2)&amp;"."&amp;RIGHT('Locations-Stops'!D1660,LEN('Locations-Stops'!D1660)-2),"0")&amp;","&amp;IF('Locations-Stops'!E1660&lt;&gt;"",LEFT('Locations-Stops'!E1660,1)&amp;"."&amp;RIGHT('Locations-Stops'!E1660,LEN('Locations-Stops'!E1660)-1),"0")&amp;","&amp;IF('Locations-Stops'!G1660&lt;&gt;"",VLOOKUP('Locations-Stops'!G1660,Regions!A2:B379,2,FALSE),"0")&amp;","&amp;IF('Locations-Stops'!H1660&lt;&gt;"",VLOOKUP('Locations-Stops'!H1660,Regions!C2:D379,2,FALSE),"0")&amp;","&amp;IF('Locations-Stops'!I1660&lt;&gt;"",VLOOKUP('Locations-Stops'!I1660,Regions!F2:G379,2,FALSE),"0")&amp;","&amp;IF('Locations-Stops'!J1660&lt;&gt;"",VLOOKUP('Locations-Stops'!J1660,Regions!I2:J379,2,FALSE),"0")&amp;",'"&amp;IF('Locations-Stops'!K1660&lt;&gt;"",SUBSTITUTE('Locations-Stops'!K1660,"'","\'"),"")&amp;"','"&amp;IF('Locations-Stops'!L1660&lt;&gt;"",'Locations-Stops'!L1660,"")&amp;"','"&amp;IF('Locations-Stops'!M1660&lt;&gt;"",'Locations-Stops'!M1660,"")&amp;"','"&amp;IF('Locations-Stops'!N1660&lt;&gt;"",'Locations-Stops'!N1660,"")&amp;"', CURRENT_TIMESTAMP);"</f>
        <v>INSERT INTO `locations` (`id`, `name`, `latitude`, `longitude`, `province_id`, `region_1`, `region_2`, `region_3`, `street`, `number`, `postal`, `img`, `last_modified`) VALUES (NULL,'Modern Art Klepeltuin',52.403461,4.912484,8,3,7,41,'Koopvaardersplantsoen','','1034','https://lh5.ggpht.com/DyXLWMreDb5W5J-emUulgRl49dGBKECzkSHTg-cPvZo8VfZiZB_XscSXByzlqORwI2b-HFxRD2SHNR1uQbyg', CURRENT_TIMESTAMP);</v>
      </c>
    </row>
    <row r="1659" spans="1:1" x14ac:dyDescent="0.25">
      <c r="A1659" t="str">
        <f>"INSERT INTO `locations` (`id`, `name`, `latitude`, `longitude`, `province_id`, `region_1`, `region_2`, `region_3`, `street`, `number`, `postal`, `img`, `last_modified`) VALUES (NULL,'"&amp;SUBSTITUTE('Locations-Stops'!F1661,"'","\'")&amp;"',"&amp;IF('Locations-Stops'!D1661&lt;&gt;"",LEFT('Locations-Stops'!D1661,2)&amp;"."&amp;RIGHT('Locations-Stops'!D1661,LEN('Locations-Stops'!D1661)-2),"0")&amp;","&amp;IF('Locations-Stops'!E1661&lt;&gt;"",LEFT('Locations-Stops'!E1661,1)&amp;"."&amp;RIGHT('Locations-Stops'!E1661,LEN('Locations-Stops'!E1661)-1),"0")&amp;","&amp;IF('Locations-Stops'!G1661&lt;&gt;"",VLOOKUP('Locations-Stops'!G1661,Regions!A2:B379,2,FALSE),"0")&amp;","&amp;IF('Locations-Stops'!H1661&lt;&gt;"",VLOOKUP('Locations-Stops'!H1661,Regions!C2:D379,2,FALSE),"0")&amp;","&amp;IF('Locations-Stops'!I1661&lt;&gt;"",VLOOKUP('Locations-Stops'!I1661,Regions!F2:G379,2,FALSE),"0")&amp;","&amp;IF('Locations-Stops'!J1661&lt;&gt;"",VLOOKUP('Locations-Stops'!J1661,Regions!I2:J379,2,FALSE),"0")&amp;",'"&amp;IF('Locations-Stops'!K1661&lt;&gt;"",SUBSTITUTE('Locations-Stops'!K1661,"'","\'"),"")&amp;"','"&amp;IF('Locations-Stops'!L1661&lt;&gt;"",'Locations-Stops'!L1661,"")&amp;"','"&amp;IF('Locations-Stops'!M1661&lt;&gt;"",'Locations-Stops'!M1661,"")&amp;"','"&amp;IF('Locations-Stops'!N1661&lt;&gt;"",'Locations-Stops'!N1661,"")&amp;"', CURRENT_TIMESTAMP);"</f>
        <v>INSERT INTO `locations` (`id`, `name`, `latitude`, `longitude`, `province_id`, `region_1`, `region_2`, `region_3`, `street`, `number`, `postal`, `img`, `last_modified`) VALUES (NULL,'Mosaic tile',52.404973,4.917566,8,3,7,41,'Lucien Gaudinstraat','62','1034 WB','https://lh4.ggpht.com/edsMrES1p9F1MKf-4TTs7VD4YevAdzZZF4tCCl1dAJ7n-JrR19zLKzXoybR1M0Yhqj-mcdESjcBIR9zQYZRY', CURRENT_TIMESTAMP);</v>
      </c>
    </row>
    <row r="1660" spans="1:1" x14ac:dyDescent="0.25">
      <c r="A1660" t="str">
        <f>"INSERT INTO `locations` (`id`, `name`, `latitude`, `longitude`, `province_id`, `region_1`, `region_2`, `region_3`, `street`, `number`, `postal`, `img`, `last_modified`) VALUES (NULL,'"&amp;SUBSTITUTE('Locations-Stops'!F1662,"'","\'")&amp;"',"&amp;IF('Locations-Stops'!D1662&lt;&gt;"",LEFT('Locations-Stops'!D1662,2)&amp;"."&amp;RIGHT('Locations-Stops'!D1662,LEN('Locations-Stops'!D1662)-2),"0")&amp;","&amp;IF('Locations-Stops'!E1662&lt;&gt;"",LEFT('Locations-Stops'!E1662,1)&amp;"."&amp;RIGHT('Locations-Stops'!E1662,LEN('Locations-Stops'!E1662)-1),"0")&amp;","&amp;IF('Locations-Stops'!G1662&lt;&gt;"",VLOOKUP('Locations-Stops'!G1662,Regions!A2:B379,2,FALSE),"0")&amp;","&amp;IF('Locations-Stops'!H1662&lt;&gt;"",VLOOKUP('Locations-Stops'!H1662,Regions!C2:D379,2,FALSE),"0")&amp;","&amp;IF('Locations-Stops'!I1662&lt;&gt;"",VLOOKUP('Locations-Stops'!I1662,Regions!F2:G379,2,FALSE),"0")&amp;","&amp;IF('Locations-Stops'!J1662&lt;&gt;"",VLOOKUP('Locations-Stops'!J1662,Regions!I2:J379,2,FALSE),"0")&amp;",'"&amp;IF('Locations-Stops'!K1662&lt;&gt;"",SUBSTITUTE('Locations-Stops'!K1662,"'","\'"),"")&amp;"','"&amp;IF('Locations-Stops'!L1662&lt;&gt;"",'Locations-Stops'!L1662,"")&amp;"','"&amp;IF('Locations-Stops'!M1662&lt;&gt;"",'Locations-Stops'!M1662,"")&amp;"','"&amp;IF('Locations-Stops'!N1662&lt;&gt;"",'Locations-Stops'!N1662,"")&amp;"', CURRENT_TIMESTAMP);"</f>
        <v>INSERT INTO `locations` (`id`, `name`, `latitude`, `longitude`, `province_id`, `region_1`, `region_2`, `region_3`, `street`, `number`, `postal`, `img`, `last_modified`) VALUES (NULL,'Grafitti Marjoleinstraat',52.401039,4.9113,8,3,7,41,'Marjoleinstraat','195','1034','https://lh4.ggpht.com/jRqRZshGyAIZFeucsOy-KcWACvheflL8NBJw-eApoLW0yiN1Dlh3vuDeCxNTaMvWimfYo2w_R9l9qFwU41qX', CURRENT_TIMESTAMP);</v>
      </c>
    </row>
    <row r="1661" spans="1:1" x14ac:dyDescent="0.25">
      <c r="A1661" t="str">
        <f>"INSERT INTO `locations` (`id`, `name`, `latitude`, `longitude`, `province_id`, `region_1`, `region_2`, `region_3`, `street`, `number`, `postal`, `img`, `last_modified`) VALUES (NULL,'"&amp;SUBSTITUTE('Locations-Stops'!F1663,"'","\'")&amp;"',"&amp;IF('Locations-Stops'!D1663&lt;&gt;"",LEFT('Locations-Stops'!D1663,2)&amp;"."&amp;RIGHT('Locations-Stops'!D1663,LEN('Locations-Stops'!D1663)-2),"0")&amp;","&amp;IF('Locations-Stops'!E1663&lt;&gt;"",LEFT('Locations-Stops'!E1663,1)&amp;"."&amp;RIGHT('Locations-Stops'!E1663,LEN('Locations-Stops'!E1663)-1),"0")&amp;","&amp;IF('Locations-Stops'!G1663&lt;&gt;"",VLOOKUP('Locations-Stops'!G1663,Regions!A2:B379,2,FALSE),"0")&amp;","&amp;IF('Locations-Stops'!H1663&lt;&gt;"",VLOOKUP('Locations-Stops'!H1663,Regions!C2:D379,2,FALSE),"0")&amp;","&amp;IF('Locations-Stops'!I1663&lt;&gt;"",VLOOKUP('Locations-Stops'!I1663,Regions!F2:G379,2,FALSE),"0")&amp;","&amp;IF('Locations-Stops'!J1663&lt;&gt;"",VLOOKUP('Locations-Stops'!J1663,Regions!I2:J379,2,FALSE),"0")&amp;",'"&amp;IF('Locations-Stops'!K1663&lt;&gt;"",SUBSTITUTE('Locations-Stops'!K1663,"'","\'"),"")&amp;"','"&amp;IF('Locations-Stops'!L1663&lt;&gt;"",'Locations-Stops'!L1663,"")&amp;"','"&amp;IF('Locations-Stops'!M1663&lt;&gt;"",'Locations-Stops'!M1663,"")&amp;"','"&amp;IF('Locations-Stops'!N1663&lt;&gt;"",'Locations-Stops'!N1663,"")&amp;"', CURRENT_TIMESTAMP);"</f>
        <v>INSERT INTO `locations` (`id`, `name`, `latitude`, `longitude`, `province_id`, `region_1`, `region_2`, `region_3`, `street`, `number`, `postal`, `img`, `last_modified`) VALUES (NULL,'JRS Mural',52.406921,4.921647,8,3,7,41,'Oosterlengte','','1034','https://lh3.ggpht.com/xR8KH9Yu6wix9lTlotDAgH4ph5R7XliCZPLlVHWr8DsxM618xWYGSnHu2PsKxF3X7bmO2c1rOz59EvdYi-k', CURRENT_TIMESTAMP);</v>
      </c>
    </row>
    <row r="1662" spans="1:1" x14ac:dyDescent="0.25">
      <c r="A1662" t="str">
        <f>"INSERT INTO `locations` (`id`, `name`, `latitude`, `longitude`, `province_id`, `region_1`, `region_2`, `region_3`, `street`, `number`, `postal`, `img`, `last_modified`) VALUES (NULL,'"&amp;SUBSTITUTE('Locations-Stops'!F1664,"'","\'")&amp;"',"&amp;IF('Locations-Stops'!D1664&lt;&gt;"",LEFT('Locations-Stops'!D1664,2)&amp;"."&amp;RIGHT('Locations-Stops'!D1664,LEN('Locations-Stops'!D1664)-2),"0")&amp;","&amp;IF('Locations-Stops'!E1664&lt;&gt;"",LEFT('Locations-Stops'!E1664,1)&amp;"."&amp;RIGHT('Locations-Stops'!E1664,LEN('Locations-Stops'!E1664)-1),"0")&amp;","&amp;IF('Locations-Stops'!G1664&lt;&gt;"",VLOOKUP('Locations-Stops'!G1664,Regions!A2:B379,2,FALSE),"0")&amp;","&amp;IF('Locations-Stops'!H1664&lt;&gt;"",VLOOKUP('Locations-Stops'!H1664,Regions!C2:D379,2,FALSE),"0")&amp;","&amp;IF('Locations-Stops'!I1664&lt;&gt;"",VLOOKUP('Locations-Stops'!I1664,Regions!F2:G379,2,FALSE),"0")&amp;","&amp;IF('Locations-Stops'!J1664&lt;&gt;"",VLOOKUP('Locations-Stops'!J1664,Regions!I2:J379,2,FALSE),"0")&amp;",'"&amp;IF('Locations-Stops'!K1664&lt;&gt;"",SUBSTITUTE('Locations-Stops'!K1664,"'","\'"),"")&amp;"','"&amp;IF('Locations-Stops'!L1664&lt;&gt;"",'Locations-Stops'!L1664,"")&amp;"','"&amp;IF('Locations-Stops'!M1664&lt;&gt;"",'Locations-Stops'!M1664,"")&amp;"','"&amp;IF('Locations-Stops'!N1664&lt;&gt;"",'Locations-Stops'!N1664,"")&amp;"', CURRENT_TIMESTAMP);"</f>
        <v>INSERT INTO `locations` (`id`, `name`, `latitude`, `longitude`, `province_id`, `region_1`, `region_2`, `region_3`, `street`, `number`, `postal`, `img`, `last_modified`) VALUES (NULL,'Soccer And Basketball Field',52.410405,4.919825,8,3,7,41,'Overslaghof','265','1034 SE','https://lh3.googleusercontent.com/ZbLBDcqp-23GtwjEZF6I1CamHj_pRGjIdnJe0aHKpru48-easwWa_bzIKBRuZYLMXAlO51cbuG6dE0T6q16uew', CURRENT_TIMESTAMP);</v>
      </c>
    </row>
    <row r="1663" spans="1:1" x14ac:dyDescent="0.25">
      <c r="A1663" t="str">
        <f>"INSERT INTO `locations` (`id`, `name`, `latitude`, `longitude`, `province_id`, `region_1`, `region_2`, `region_3`, `street`, `number`, `postal`, `img`, `last_modified`) VALUES (NULL,'"&amp;SUBSTITUTE('Locations-Stops'!F1665,"'","\'")&amp;"',"&amp;IF('Locations-Stops'!D1665&lt;&gt;"",LEFT('Locations-Stops'!D1665,2)&amp;"."&amp;RIGHT('Locations-Stops'!D1665,LEN('Locations-Stops'!D1665)-2),"0")&amp;","&amp;IF('Locations-Stops'!E1665&lt;&gt;"",LEFT('Locations-Stops'!E1665,1)&amp;"."&amp;RIGHT('Locations-Stops'!E1665,LEN('Locations-Stops'!E1665)-1),"0")&amp;","&amp;IF('Locations-Stops'!G1665&lt;&gt;"",VLOOKUP('Locations-Stops'!G1665,Regions!A2:B379,2,FALSE),"0")&amp;","&amp;IF('Locations-Stops'!H1665&lt;&gt;"",VLOOKUP('Locations-Stops'!H1665,Regions!C2:D379,2,FALSE),"0")&amp;","&amp;IF('Locations-Stops'!I1665&lt;&gt;"",VLOOKUP('Locations-Stops'!I1665,Regions!F2:G379,2,FALSE),"0")&amp;","&amp;IF('Locations-Stops'!J1665&lt;&gt;"",VLOOKUP('Locations-Stops'!J1665,Regions!I2:J379,2,FALSE),"0")&amp;",'"&amp;IF('Locations-Stops'!K1665&lt;&gt;"",SUBSTITUTE('Locations-Stops'!K1665,"'","\'"),"")&amp;"','"&amp;IF('Locations-Stops'!L1665&lt;&gt;"",'Locations-Stops'!L1665,"")&amp;"','"&amp;IF('Locations-Stops'!M1665&lt;&gt;"",'Locations-Stops'!M1665,"")&amp;"','"&amp;IF('Locations-Stops'!N1665&lt;&gt;"",'Locations-Stops'!N1665,"")&amp;"', CURRENT_TIMESTAMP);"</f>
        <v>INSERT INTO `locations` (`id`, `name`, `latitude`, `longitude`, `province_id`, `region_1`, `region_2`, `region_3`, `street`, `number`, `postal`, `img`, `last_modified`) VALUES (NULL,'Graffiti Banana Guy',52.411704,4.922372,8,3,7,41,'Parlevinker','6','1034 PZ','https://lh5.ggpht.com/PqkX-z_43Tg-_HGETkmcoq8kxrz4TwlEnpA8ihNS1Y3HiwFcuS8AWPVIlhI8s7oq6Glk2qeuWOD5vrABQE4', CURRENT_TIMESTAMP);</v>
      </c>
    </row>
    <row r="1664" spans="1:1" x14ac:dyDescent="0.25">
      <c r="A1664" t="str">
        <f>"INSERT INTO `locations` (`id`, `name`, `latitude`, `longitude`, `province_id`, `region_1`, `region_2`, `region_3`, `street`, `number`, `postal`, `img`, `last_modified`) VALUES (NULL,'"&amp;SUBSTITUTE('Locations-Stops'!F1666,"'","\'")&amp;"',"&amp;IF('Locations-Stops'!D1666&lt;&gt;"",LEFT('Locations-Stops'!D1666,2)&amp;"."&amp;RIGHT('Locations-Stops'!D1666,LEN('Locations-Stops'!D1666)-2),"0")&amp;","&amp;IF('Locations-Stops'!E1666&lt;&gt;"",LEFT('Locations-Stops'!E1666,1)&amp;"."&amp;RIGHT('Locations-Stops'!E1666,LEN('Locations-Stops'!E1666)-1),"0")&amp;","&amp;IF('Locations-Stops'!G1666&lt;&gt;"",VLOOKUP('Locations-Stops'!G1666,Regions!A2:B379,2,FALSE),"0")&amp;","&amp;IF('Locations-Stops'!H1666&lt;&gt;"",VLOOKUP('Locations-Stops'!H1666,Regions!C2:D379,2,FALSE),"0")&amp;","&amp;IF('Locations-Stops'!I1666&lt;&gt;"",VLOOKUP('Locations-Stops'!I1666,Regions!F2:G379,2,FALSE),"0")&amp;","&amp;IF('Locations-Stops'!J1666&lt;&gt;"",VLOOKUP('Locations-Stops'!J1666,Regions!I2:J379,2,FALSE),"0")&amp;",'"&amp;IF('Locations-Stops'!K1666&lt;&gt;"",SUBSTITUTE('Locations-Stops'!K1666,"'","\'"),"")&amp;"','"&amp;IF('Locations-Stops'!L1666&lt;&gt;"",'Locations-Stops'!L1666,"")&amp;"','"&amp;IF('Locations-Stops'!M1666&lt;&gt;"",'Locations-Stops'!M1666,"")&amp;"','"&amp;IF('Locations-Stops'!N1666&lt;&gt;"",'Locations-Stops'!N1666,"")&amp;"', CURRENT_TIMESTAMP);"</f>
        <v>INSERT INTO `locations` (`id`, `name`, `latitude`, `longitude`, `province_id`, `region_1`, `region_2`, `region_3`, `street`, `number`, `postal`, `img`, `last_modified`) VALUES (NULL,'Graffiti Blue Bob',52.411303,4.922853,8,3,7,41,'Parlevinkerpad','7','1034','https://lh3.ggpht.com/2MH1_1IQIX5sI03mR1_CVJUhZls340pLUt1qfsjiNCGsKCdQdZRDzK6z5PCUMbwWl5FcfjBCtbvrZyrdHUoR', CURRENT_TIMESTAMP);</v>
      </c>
    </row>
    <row r="1665" spans="1:1" x14ac:dyDescent="0.25">
      <c r="A1665" t="str">
        <f>"INSERT INTO `locations` (`id`, `name`, `latitude`, `longitude`, `province_id`, `region_1`, `region_2`, `region_3`, `street`, `number`, `postal`, `img`, `last_modified`) VALUES (NULL,'"&amp;SUBSTITUTE('Locations-Stops'!F1667,"'","\'")&amp;"',"&amp;IF('Locations-Stops'!D1667&lt;&gt;"",LEFT('Locations-Stops'!D1667,2)&amp;"."&amp;RIGHT('Locations-Stops'!D1667,LEN('Locations-Stops'!D1667)-2),"0")&amp;","&amp;IF('Locations-Stops'!E1667&lt;&gt;"",LEFT('Locations-Stops'!E1667,1)&amp;"."&amp;RIGHT('Locations-Stops'!E1667,LEN('Locations-Stops'!E1667)-1),"0")&amp;","&amp;IF('Locations-Stops'!G1667&lt;&gt;"",VLOOKUP('Locations-Stops'!G1667,Regions!A2:B379,2,FALSE),"0")&amp;","&amp;IF('Locations-Stops'!H1667&lt;&gt;"",VLOOKUP('Locations-Stops'!H1667,Regions!C2:D379,2,FALSE),"0")&amp;","&amp;IF('Locations-Stops'!I1667&lt;&gt;"",VLOOKUP('Locations-Stops'!I1667,Regions!F2:G379,2,FALSE),"0")&amp;","&amp;IF('Locations-Stops'!J1667&lt;&gt;"",VLOOKUP('Locations-Stops'!J1667,Regions!I2:J379,2,FALSE),"0")&amp;",'"&amp;IF('Locations-Stops'!K1667&lt;&gt;"",SUBSTITUTE('Locations-Stops'!K1667,"'","\'"),"")&amp;"','"&amp;IF('Locations-Stops'!L1667&lt;&gt;"",'Locations-Stops'!L1667,"")&amp;"','"&amp;IF('Locations-Stops'!M1667&lt;&gt;"",'Locations-Stops'!M1667,"")&amp;"','"&amp;IF('Locations-Stops'!N1667&lt;&gt;"",'Locations-Stops'!N1667,"")&amp;"', CURRENT_TIMESTAMP);"</f>
        <v>INSERT INTO `locations` (`id`, `name`, `latitude`, `longitude`, `province_id`, `region_1`, `region_2`, `region_3`, `street`, `number`, `postal`, `img`, `last_modified`) VALUES (NULL,'Pirates in the Banne',52.409473,4.920281,8,3,7,41,'Parlevinkerpad','40','1034 JE','https://lh5.ggpht.com/dYg0taaoXpKcGpppf9ovv6cvstzkZQTmS4T6af_kfJ-pMD-EzoEq3wdHz9INPtbFI2NIpyoBjOijIBQH3SWBJg', CURRENT_TIMESTAMP);</v>
      </c>
    </row>
    <row r="1666" spans="1:1" x14ac:dyDescent="0.25">
      <c r="A1666" t="str">
        <f>"INSERT INTO `locations` (`id`, `name`, `latitude`, `longitude`, `province_id`, `region_1`, `region_2`, `region_3`, `street`, `number`, `postal`, `img`, `last_modified`) VALUES (NULL,'"&amp;SUBSTITUTE('Locations-Stops'!F1668,"'","\'")&amp;"',"&amp;IF('Locations-Stops'!D1668&lt;&gt;"",LEFT('Locations-Stops'!D1668,2)&amp;"."&amp;RIGHT('Locations-Stops'!D1668,LEN('Locations-Stops'!D1668)-2),"0")&amp;","&amp;IF('Locations-Stops'!E1668&lt;&gt;"",LEFT('Locations-Stops'!E1668,1)&amp;"."&amp;RIGHT('Locations-Stops'!E1668,LEN('Locations-Stops'!E1668)-1),"0")&amp;","&amp;IF('Locations-Stops'!G1668&lt;&gt;"",VLOOKUP('Locations-Stops'!G1668,Regions!A2:B379,2,FALSE),"0")&amp;","&amp;IF('Locations-Stops'!H1668&lt;&gt;"",VLOOKUP('Locations-Stops'!H1668,Regions!C2:D379,2,FALSE),"0")&amp;","&amp;IF('Locations-Stops'!I1668&lt;&gt;"",VLOOKUP('Locations-Stops'!I1668,Regions!F2:G379,2,FALSE),"0")&amp;","&amp;IF('Locations-Stops'!J1668&lt;&gt;"",VLOOKUP('Locations-Stops'!J1668,Regions!I2:J379,2,FALSE),"0")&amp;",'"&amp;IF('Locations-Stops'!K1668&lt;&gt;"",SUBSTITUTE('Locations-Stops'!K1668,"'","\'"),"")&amp;"','"&amp;IF('Locations-Stops'!L1668&lt;&gt;"",'Locations-Stops'!L1668,"")&amp;"','"&amp;IF('Locations-Stops'!M1668&lt;&gt;"",'Locations-Stops'!M1668,"")&amp;"','"&amp;IF('Locations-Stops'!N1668&lt;&gt;"",'Locations-Stops'!N1668,"")&amp;"', CURRENT_TIMESTAMP);"</f>
        <v>INSERT INTO `locations` (`id`, `name`, `latitude`, `longitude`, `province_id`, `region_1`, `region_2`, `region_3`, `street`, `number`, `postal`, `img`, `last_modified`) VALUES (NULL,'Banne Dome',52.409527,4.920909,8,3,7,41,'Parlevinkerpad','40','1034 JE','https://lh6.ggpht.com/EKikhtBUw0Oxsg7T9k1KGazbtBe72polQyyXqaDrlQYvANPzVqkg2lUfQiG8W67UVXGZuTlORdWCHM5qprY', CURRENT_TIMESTAMP);</v>
      </c>
    </row>
    <row r="1667" spans="1:1" x14ac:dyDescent="0.25">
      <c r="A1667" t="str">
        <f>"INSERT INTO `locations` (`id`, `name`, `latitude`, `longitude`, `province_id`, `region_1`, `region_2`, `region_3`, `street`, `number`, `postal`, `img`, `last_modified`) VALUES (NULL,'"&amp;SUBSTITUTE('Locations-Stops'!F1669,"'","\'")&amp;"',"&amp;IF('Locations-Stops'!D1669&lt;&gt;"",LEFT('Locations-Stops'!D1669,2)&amp;"."&amp;RIGHT('Locations-Stops'!D1669,LEN('Locations-Stops'!D1669)-2),"0")&amp;","&amp;IF('Locations-Stops'!E1669&lt;&gt;"",LEFT('Locations-Stops'!E1669,1)&amp;"."&amp;RIGHT('Locations-Stops'!E1669,LEN('Locations-Stops'!E1669)-1),"0")&amp;","&amp;IF('Locations-Stops'!G1669&lt;&gt;"",VLOOKUP('Locations-Stops'!G1669,Regions!A2:B379,2,FALSE),"0")&amp;","&amp;IF('Locations-Stops'!H1669&lt;&gt;"",VLOOKUP('Locations-Stops'!H1669,Regions!C2:D379,2,FALSE),"0")&amp;","&amp;IF('Locations-Stops'!I1669&lt;&gt;"",VLOOKUP('Locations-Stops'!I1669,Regions!F2:G379,2,FALSE),"0")&amp;","&amp;IF('Locations-Stops'!J1669&lt;&gt;"",VLOOKUP('Locations-Stops'!J1669,Regions!I2:J379,2,FALSE),"0")&amp;",'"&amp;IF('Locations-Stops'!K1669&lt;&gt;"",SUBSTITUTE('Locations-Stops'!K1669,"'","\'"),"")&amp;"','"&amp;IF('Locations-Stops'!L1669&lt;&gt;"",'Locations-Stops'!L1669,"")&amp;"','"&amp;IF('Locations-Stops'!M1669&lt;&gt;"",'Locations-Stops'!M1669,"")&amp;"','"&amp;IF('Locations-Stops'!N1669&lt;&gt;"",'Locations-Stops'!N1669,"")&amp;"', CURRENT_TIMESTAMP);"</f>
        <v>INSERT INTO `locations` (`id`, `name`, `latitude`, `longitude`, `province_id`, `region_1`, `region_2`, `region_3`, `street`, `number`, `postal`, `img`, `last_modified`) VALUES (NULL,'White Man Mural',52.402772,4.911366,8,3,7,41,'Schoenerstraat','40','1034 XG','https://lh3.ggpht.com/EhHDUPDhhtncNs2SqPikRPTPyulfNBh3O2Gz-6FOOpz2dFPz7LS_GIXHRHwJF6-Iy0A5pf0IkpCWVqQ3DuI', CURRENT_TIMESTAMP);</v>
      </c>
    </row>
    <row r="1668" spans="1:1" x14ac:dyDescent="0.25">
      <c r="A1668" t="str">
        <f>"INSERT INTO `locations` (`id`, `name`, `latitude`, `longitude`, `province_id`, `region_1`, `region_2`, `region_3`, `street`, `number`, `postal`, `img`, `last_modified`) VALUES (NULL,'"&amp;SUBSTITUTE('Locations-Stops'!F1670,"'","\'")&amp;"',"&amp;IF('Locations-Stops'!D1670&lt;&gt;"",LEFT('Locations-Stops'!D1670,2)&amp;"."&amp;RIGHT('Locations-Stops'!D1670,LEN('Locations-Stops'!D1670)-2),"0")&amp;","&amp;IF('Locations-Stops'!E1670&lt;&gt;"",LEFT('Locations-Stops'!E1670,1)&amp;"."&amp;RIGHT('Locations-Stops'!E1670,LEN('Locations-Stops'!E1670)-1),"0")&amp;","&amp;IF('Locations-Stops'!G1670&lt;&gt;"",VLOOKUP('Locations-Stops'!G1670,Regions!A2:B379,2,FALSE),"0")&amp;","&amp;IF('Locations-Stops'!H1670&lt;&gt;"",VLOOKUP('Locations-Stops'!H1670,Regions!C2:D379,2,FALSE),"0")&amp;","&amp;IF('Locations-Stops'!I1670&lt;&gt;"",VLOOKUP('Locations-Stops'!I1670,Regions!F2:G379,2,FALSE),"0")&amp;","&amp;IF('Locations-Stops'!J1670&lt;&gt;"",VLOOKUP('Locations-Stops'!J1670,Regions!I2:J379,2,FALSE),"0")&amp;",'"&amp;IF('Locations-Stops'!K1670&lt;&gt;"",SUBSTITUTE('Locations-Stops'!K1670,"'","\'"),"")&amp;"','"&amp;IF('Locations-Stops'!L1670&lt;&gt;"",'Locations-Stops'!L1670,"")&amp;"','"&amp;IF('Locations-Stops'!M1670&lt;&gt;"",'Locations-Stops'!M1670,"")&amp;"','"&amp;IF('Locations-Stops'!N1670&lt;&gt;"",'Locations-Stops'!N1670,"")&amp;"', CURRENT_TIMESTAMP);"</f>
        <v>INSERT INTO `locations` (`id`, `name`, `latitude`, `longitude`, `province_id`, `region_1`, `region_2`, `region_3`, `street`, `number`, `postal`, `img`, `last_modified`) VALUES (NULL,'The Bench',52.404838,4.907764,8,3,7,41,'Schoenerstraat','11716','1034 XZ','https://lh3.ggpht.com/jsgYN0sKPSb2KQucxm4LlULwf4C53lNZk7FNwBj44vocu1GiWFSCpR_8S-BgVjnZwHyuFxm0vo--e6JKwPAR', CURRENT_TIMESTAMP);</v>
      </c>
    </row>
    <row r="1669" spans="1:1" x14ac:dyDescent="0.25">
      <c r="A1669" t="str">
        <f>"INSERT INTO `locations` (`id`, `name`, `latitude`, `longitude`, `province_id`, `region_1`, `region_2`, `region_3`, `street`, `number`, `postal`, `img`, `last_modified`) VALUES (NULL,'"&amp;SUBSTITUTE('Locations-Stops'!F1671,"'","\'")&amp;"',"&amp;IF('Locations-Stops'!D1671&lt;&gt;"",LEFT('Locations-Stops'!D1671,2)&amp;"."&amp;RIGHT('Locations-Stops'!D1671,LEN('Locations-Stops'!D1671)-2),"0")&amp;","&amp;IF('Locations-Stops'!E1671&lt;&gt;"",LEFT('Locations-Stops'!E1671,1)&amp;"."&amp;RIGHT('Locations-Stops'!E1671,LEN('Locations-Stops'!E1671)-1),"0")&amp;","&amp;IF('Locations-Stops'!G1671&lt;&gt;"",VLOOKUP('Locations-Stops'!G1671,Regions!A2:B379,2,FALSE),"0")&amp;","&amp;IF('Locations-Stops'!H1671&lt;&gt;"",VLOOKUP('Locations-Stops'!H1671,Regions!C2:D379,2,FALSE),"0")&amp;","&amp;IF('Locations-Stops'!I1671&lt;&gt;"",VLOOKUP('Locations-Stops'!I1671,Regions!F2:G379,2,FALSE),"0")&amp;","&amp;IF('Locations-Stops'!J1671&lt;&gt;"",VLOOKUP('Locations-Stops'!J1671,Regions!I2:J379,2,FALSE),"0")&amp;",'"&amp;IF('Locations-Stops'!K1671&lt;&gt;"",SUBSTITUTE('Locations-Stops'!K1671,"'","\'"),"")&amp;"','"&amp;IF('Locations-Stops'!L1671&lt;&gt;"",'Locations-Stops'!L1671,"")&amp;"','"&amp;IF('Locations-Stops'!M1671&lt;&gt;"",'Locations-Stops'!M1671,"")&amp;"','"&amp;IF('Locations-Stops'!N1671&lt;&gt;"",'Locations-Stops'!N1671,"")&amp;"', CURRENT_TIMESTAMP);"</f>
        <v>INSERT INTO `locations` (`id`, `name`, `latitude`, `longitude`, `province_id`, `region_1`, `region_2`, `region_3`, `street`, `number`, `postal`, `img`, `last_modified`) VALUES (NULL,'Tinteltuin Mural',52.404442,4.919147,8,3,7,41,'Spyridon Louisweg','14','1034 WR','https://lh6.ggpht.com/SR104-3fi3cRKKr_uQaAIsf44H_Bog4PGMCqXSPCzY1fT8PLZRSy5h4hK7X7zwuXvk7isBaMKYM51kPf5Tg', CURRENT_TIMESTAMP);</v>
      </c>
    </row>
    <row r="1670" spans="1:1" x14ac:dyDescent="0.25">
      <c r="A1670" t="str">
        <f>"INSERT INTO `locations` (`id`, `name`, `latitude`, `longitude`, `province_id`, `region_1`, `region_2`, `region_3`, `street`, `number`, `postal`, `img`, `last_modified`) VALUES (NULL,'"&amp;SUBSTITUTE('Locations-Stops'!F1672,"'","\'")&amp;"',"&amp;IF('Locations-Stops'!D1672&lt;&gt;"",LEFT('Locations-Stops'!D1672,2)&amp;"."&amp;RIGHT('Locations-Stops'!D1672,LEN('Locations-Stops'!D1672)-2),"0")&amp;","&amp;IF('Locations-Stops'!E1672&lt;&gt;"",LEFT('Locations-Stops'!E1672,1)&amp;"."&amp;RIGHT('Locations-Stops'!E1672,LEN('Locations-Stops'!E1672)-1),"0")&amp;","&amp;IF('Locations-Stops'!G1672&lt;&gt;"",VLOOKUP('Locations-Stops'!G1672,Regions!A2:B379,2,FALSE),"0")&amp;","&amp;IF('Locations-Stops'!H1672&lt;&gt;"",VLOOKUP('Locations-Stops'!H1672,Regions!C2:D379,2,FALSE),"0")&amp;","&amp;IF('Locations-Stops'!I1672&lt;&gt;"",VLOOKUP('Locations-Stops'!I1672,Regions!F2:G379,2,FALSE),"0")&amp;","&amp;IF('Locations-Stops'!J1672&lt;&gt;"",VLOOKUP('Locations-Stops'!J1672,Regions!I2:J379,2,FALSE),"0")&amp;",'"&amp;IF('Locations-Stops'!K1672&lt;&gt;"",SUBSTITUTE('Locations-Stops'!K1672,"'","\'"),"")&amp;"','"&amp;IF('Locations-Stops'!L1672&lt;&gt;"",'Locations-Stops'!L1672,"")&amp;"','"&amp;IF('Locations-Stops'!M1672&lt;&gt;"",'Locations-Stops'!M1672,"")&amp;"','"&amp;IF('Locations-Stops'!N1672&lt;&gt;"",'Locations-Stops'!N1672,"")&amp;"', CURRENT_TIMESTAMP);"</f>
        <v>INSERT INTO `locations` (`id`, `name`, `latitude`, `longitude`, `province_id`, `region_1`, `region_2`, `region_3`, `street`, `number`, `postal`, `img`, `last_modified`) VALUES (NULL,'Around the Treetable',52.405098,4.920657,8,3,7,41,'Statenjachtstraat','1','1034','https://lh6.ggpht.com/sNDbo2QP-jn3FkKEUH-QHqdnfyqusb3j9fZ-oCiqI36kfy38HgtA74FenhauIAVj81mmQly5zzog3SguC7cp805YC5Hiq1KtkymWZjl9-_F2YSAQAw', CURRENT_TIMESTAMP);</v>
      </c>
    </row>
    <row r="1671" spans="1:1" x14ac:dyDescent="0.25">
      <c r="A1671" t="str">
        <f>"INSERT INTO `locations` (`id`, `name`, `latitude`, `longitude`, `province_id`, `region_1`, `region_2`, `region_3`, `street`, `number`, `postal`, `img`, `last_modified`) VALUES (NULL,'"&amp;SUBSTITUTE('Locations-Stops'!F1673,"'","\'")&amp;"',"&amp;IF('Locations-Stops'!D1673&lt;&gt;"",LEFT('Locations-Stops'!D1673,2)&amp;"."&amp;RIGHT('Locations-Stops'!D1673,LEN('Locations-Stops'!D1673)-2),"0")&amp;","&amp;IF('Locations-Stops'!E1673&lt;&gt;"",LEFT('Locations-Stops'!E1673,1)&amp;"."&amp;RIGHT('Locations-Stops'!E1673,LEN('Locations-Stops'!E1673)-1),"0")&amp;","&amp;IF('Locations-Stops'!G1673&lt;&gt;"",VLOOKUP('Locations-Stops'!G1673,Regions!A2:B379,2,FALSE),"0")&amp;","&amp;IF('Locations-Stops'!H1673&lt;&gt;"",VLOOKUP('Locations-Stops'!H1673,Regions!C2:D379,2,FALSE),"0")&amp;","&amp;IF('Locations-Stops'!I1673&lt;&gt;"",VLOOKUP('Locations-Stops'!I1673,Regions!F2:G379,2,FALSE),"0")&amp;","&amp;IF('Locations-Stops'!J1673&lt;&gt;"",VLOOKUP('Locations-Stops'!J1673,Regions!I2:J379,2,FALSE),"0")&amp;",'"&amp;IF('Locations-Stops'!K1673&lt;&gt;"",SUBSTITUTE('Locations-Stops'!K1673,"'","\'"),"")&amp;"','"&amp;IF('Locations-Stops'!L1673&lt;&gt;"",'Locations-Stops'!L1673,"")&amp;"','"&amp;IF('Locations-Stops'!M1673&lt;&gt;"",'Locations-Stops'!M1673,"")&amp;"','"&amp;IF('Locations-Stops'!N1673&lt;&gt;"",'Locations-Stops'!N1673,"")&amp;"', CURRENT_TIMESTAMP);"</f>
        <v>INSERT INTO `locations` (`id`, `name`, `latitude`, `longitude`, `province_id`, `region_1`, `region_2`, `region_3`, `street`, `number`, `postal`, `img`, `last_modified`) VALUES (NULL,'Boven Y Hospital',52.40443,4.922135,8,3,7,41,'Statenjachtstraat','1B','1034 CS','https://lh3.ggpht.com/lM8W0Ycv2ncZdIPQQJqaj9KZNjXOyyebvIT6vTyMOWY21fq64F1e2DInwSpAPeq9HbyhC4kUxi-6CB67yoG-pQ', CURRENT_TIMESTAMP);</v>
      </c>
    </row>
    <row r="1672" spans="1:1" x14ac:dyDescent="0.25">
      <c r="A1672" t="str">
        <f>"INSERT INTO `locations` (`id`, `name`, `latitude`, `longitude`, `province_id`, `region_1`, `region_2`, `region_3`, `street`, `number`, `postal`, `img`, `last_modified`) VALUES (NULL,'"&amp;SUBSTITUTE('Locations-Stops'!F1674,"'","\'")&amp;"',"&amp;IF('Locations-Stops'!D1674&lt;&gt;"",LEFT('Locations-Stops'!D1674,2)&amp;"."&amp;RIGHT('Locations-Stops'!D1674,LEN('Locations-Stops'!D1674)-2),"0")&amp;","&amp;IF('Locations-Stops'!E1674&lt;&gt;"",LEFT('Locations-Stops'!E1674,1)&amp;"."&amp;RIGHT('Locations-Stops'!E1674,LEN('Locations-Stops'!E1674)-1),"0")&amp;","&amp;IF('Locations-Stops'!G1674&lt;&gt;"",VLOOKUP('Locations-Stops'!G1674,Regions!A2:B379,2,FALSE),"0")&amp;","&amp;IF('Locations-Stops'!H1674&lt;&gt;"",VLOOKUP('Locations-Stops'!H1674,Regions!C2:D379,2,FALSE),"0")&amp;","&amp;IF('Locations-Stops'!I1674&lt;&gt;"",VLOOKUP('Locations-Stops'!I1674,Regions!F2:G379,2,FALSE),"0")&amp;","&amp;IF('Locations-Stops'!J1674&lt;&gt;"",VLOOKUP('Locations-Stops'!J1674,Regions!I2:J379,2,FALSE),"0")&amp;",'"&amp;IF('Locations-Stops'!K1674&lt;&gt;"",SUBSTITUTE('Locations-Stops'!K1674,"'","\'"),"")&amp;"','"&amp;IF('Locations-Stops'!L1674&lt;&gt;"",'Locations-Stops'!L1674,"")&amp;"','"&amp;IF('Locations-Stops'!M1674&lt;&gt;"",'Locations-Stops'!M1674,"")&amp;"','"&amp;IF('Locations-Stops'!N1674&lt;&gt;"",'Locations-Stops'!N1674,"")&amp;"', CURRENT_TIMESTAMP);"</f>
        <v>INSERT INTO `locations` (`id`, `name`, `latitude`, `longitude`, `province_id`, `region_1`, `region_2`, `region_3`, `street`, `number`, `postal`, `img`, `last_modified`) VALUES (NULL,'Pirates are Coming',52.402286,4.91094,8,3,7,41,'Vikingpad','','1034','https://lh6.ggpht.com/b1mMWUdG6Q3uj7DjBkhhoRel5JoeyVPLmGxuYkVmUAR1OewGaN4xPTgJHkMNgLW9r0r7kht6H0e4H9Q1wCU', CURRENT_TIMESTAMP);</v>
      </c>
    </row>
    <row r="1673" spans="1:1" x14ac:dyDescent="0.25">
      <c r="A1673" t="str">
        <f>"INSERT INTO `locations` (`id`, `name`, `latitude`, `longitude`, `province_id`, `region_1`, `region_2`, `region_3`, `street`, `number`, `postal`, `img`, `last_modified`) VALUES (NULL,'"&amp;SUBSTITUTE('Locations-Stops'!F1675,"'","\'")&amp;"',"&amp;IF('Locations-Stops'!D1675&lt;&gt;"",LEFT('Locations-Stops'!D1675,2)&amp;"."&amp;RIGHT('Locations-Stops'!D1675,LEN('Locations-Stops'!D1675)-2),"0")&amp;","&amp;IF('Locations-Stops'!E1675&lt;&gt;"",LEFT('Locations-Stops'!E1675,1)&amp;"."&amp;RIGHT('Locations-Stops'!E1675,LEN('Locations-Stops'!E1675)-1),"0")&amp;","&amp;IF('Locations-Stops'!G1675&lt;&gt;"",VLOOKUP('Locations-Stops'!G1675,Regions!A2:B379,2,FALSE),"0")&amp;","&amp;IF('Locations-Stops'!H1675&lt;&gt;"",VLOOKUP('Locations-Stops'!H1675,Regions!C2:D379,2,FALSE),"0")&amp;","&amp;IF('Locations-Stops'!I1675&lt;&gt;"",VLOOKUP('Locations-Stops'!I1675,Regions!F2:G379,2,FALSE),"0")&amp;","&amp;IF('Locations-Stops'!J1675&lt;&gt;"",VLOOKUP('Locations-Stops'!J1675,Regions!I2:J379,2,FALSE),"0")&amp;",'"&amp;IF('Locations-Stops'!K1675&lt;&gt;"",SUBSTITUTE('Locations-Stops'!K1675,"'","\'"),"")&amp;"','"&amp;IF('Locations-Stops'!L1675&lt;&gt;"",'Locations-Stops'!L1675,"")&amp;"','"&amp;IF('Locations-Stops'!M1675&lt;&gt;"",'Locations-Stops'!M1675,"")&amp;"','"&amp;IF('Locations-Stops'!N1675&lt;&gt;"",'Locations-Stops'!N1675,"")&amp;"', CURRENT_TIMESTAMP);"</f>
        <v>INSERT INTO `locations` (`id`, `name`, `latitude`, `longitude`, `province_id`, `region_1`, `region_2`, `region_3`, `street`, `number`, `postal`, `img`, `last_modified`) VALUES (NULL,'Pers',52.391348,4.903325,8,3,7,42,'Asterweg','25','1031 HL','https://lh4.ggpht.com/lSIj7_zbw8BcXxtS1FK03O2iO6cKYIg_jinHz1hKtslaAiwon-A1bOHAajGNuAqSDWTk4maS4PTLySo7acg', CURRENT_TIMESTAMP);</v>
      </c>
    </row>
    <row r="1674" spans="1:1" x14ac:dyDescent="0.25">
      <c r="A1674" t="str">
        <f>"INSERT INTO `locations` (`id`, `name`, `latitude`, `longitude`, `province_id`, `region_1`, `region_2`, `region_3`, `street`, `number`, `postal`, `img`, `last_modified`) VALUES (NULL,'"&amp;SUBSTITUTE('Locations-Stops'!F1676,"'","\'")&amp;"',"&amp;IF('Locations-Stops'!D1676&lt;&gt;"",LEFT('Locations-Stops'!D1676,2)&amp;"."&amp;RIGHT('Locations-Stops'!D1676,LEN('Locations-Stops'!D1676)-2),"0")&amp;","&amp;IF('Locations-Stops'!E1676&lt;&gt;"",LEFT('Locations-Stops'!E1676,1)&amp;"."&amp;RIGHT('Locations-Stops'!E1676,LEN('Locations-Stops'!E1676)-1),"0")&amp;","&amp;IF('Locations-Stops'!G1676&lt;&gt;"",VLOOKUP('Locations-Stops'!G1676,Regions!A2:B379,2,FALSE),"0")&amp;","&amp;IF('Locations-Stops'!H1676&lt;&gt;"",VLOOKUP('Locations-Stops'!H1676,Regions!C2:D379,2,FALSE),"0")&amp;","&amp;IF('Locations-Stops'!I1676&lt;&gt;"",VLOOKUP('Locations-Stops'!I1676,Regions!F2:G379,2,FALSE),"0")&amp;","&amp;IF('Locations-Stops'!J1676&lt;&gt;"",VLOOKUP('Locations-Stops'!J1676,Regions!I2:J379,2,FALSE),"0")&amp;",'"&amp;IF('Locations-Stops'!K1676&lt;&gt;"",SUBSTITUTE('Locations-Stops'!K1676,"'","\'"),"")&amp;"','"&amp;IF('Locations-Stops'!L1676&lt;&gt;"",'Locations-Stops'!L1676,"")&amp;"','"&amp;IF('Locations-Stops'!M1676&lt;&gt;"",'Locations-Stops'!M1676,"")&amp;"','"&amp;IF('Locations-Stops'!N1676&lt;&gt;"",'Locations-Stops'!N1676,"")&amp;"', CURRENT_TIMESTAMP);"</f>
        <v>INSERT INTO `locations` (`id`, `name`, `latitude`, `longitude`, `province_id`, `region_1`, `region_2`, `region_3`, `street`, `number`, `postal`, `img`, `last_modified`) VALUES (NULL,'Spiky Crown',52.384525,4.903883,8,3,7,42,'Badhuiskade','3','1031 KV','https://lh4.ggpht.com/eiY8aVZ65AnIJrMnVSf5Pzeom43rLEIFGOwdCZwU6aCQrIgOdVUFlwm9T-N4q6PRNSP5DYdBYHQQH69en-AgaA', CURRENT_TIMESTAMP);</v>
      </c>
    </row>
    <row r="1675" spans="1:1" x14ac:dyDescent="0.25">
      <c r="A1675" t="str">
        <f>"INSERT INTO `locations` (`id`, `name`, `latitude`, `longitude`, `province_id`, `region_1`, `region_2`, `region_3`, `street`, `number`, `postal`, `img`, `last_modified`) VALUES (NULL,'"&amp;SUBSTITUTE('Locations-Stops'!F1677,"'","\'")&amp;"',"&amp;IF('Locations-Stops'!D1677&lt;&gt;"",LEFT('Locations-Stops'!D1677,2)&amp;"."&amp;RIGHT('Locations-Stops'!D1677,LEN('Locations-Stops'!D1677)-2),"0")&amp;","&amp;IF('Locations-Stops'!E1677&lt;&gt;"",LEFT('Locations-Stops'!E1677,1)&amp;"."&amp;RIGHT('Locations-Stops'!E1677,LEN('Locations-Stops'!E1677)-1),"0")&amp;","&amp;IF('Locations-Stops'!G1677&lt;&gt;"",VLOOKUP('Locations-Stops'!G1677,Regions!A2:B379,2,FALSE),"0")&amp;","&amp;IF('Locations-Stops'!H1677&lt;&gt;"",VLOOKUP('Locations-Stops'!H1677,Regions!C2:D379,2,FALSE),"0")&amp;","&amp;IF('Locations-Stops'!I1677&lt;&gt;"",VLOOKUP('Locations-Stops'!I1677,Regions!F2:G379,2,FALSE),"0")&amp;","&amp;IF('Locations-Stops'!J1677&lt;&gt;"",VLOOKUP('Locations-Stops'!J1677,Regions!I2:J379,2,FALSE),"0")&amp;",'"&amp;IF('Locations-Stops'!K1677&lt;&gt;"",SUBSTITUTE('Locations-Stops'!K1677,"'","\'"),"")&amp;"','"&amp;IF('Locations-Stops'!L1677&lt;&gt;"",'Locations-Stops'!L1677,"")&amp;"','"&amp;IF('Locations-Stops'!M1677&lt;&gt;"",'Locations-Stops'!M1677,"")&amp;"','"&amp;IF('Locations-Stops'!N1677&lt;&gt;"",'Locations-Stops'!N1677,"")&amp;"', CURRENT_TIMESTAMP);"</f>
        <v>INSERT INTO `locations` (`id`, `name`, `latitude`, `longitude`, `province_id`, `region_1`, `region_2`, `region_3`, `street`, `number`, `postal`, `img`, `last_modified`) VALUES (NULL,'Statue At STCA',52.387799,4.900659,8,3,7,42,'Bundlaan','42','1031','https://lh5.ggpht.com/wkp6Ju8eBZv6Ql3CmqH1kNBV1TWq_tJ-r4uSxFhLjXLpMjA9pw7Ncm6BDY10VnhOkQpv1C7TNkBkagQxX7_9', CURRENT_TIMESTAMP);</v>
      </c>
    </row>
    <row r="1676" spans="1:1" x14ac:dyDescent="0.25">
      <c r="A1676" t="str">
        <f>"INSERT INTO `locations` (`id`, `name`, `latitude`, `longitude`, `province_id`, `region_1`, `region_2`, `region_3`, `street`, `number`, `postal`, `img`, `last_modified`) VALUES (NULL,'"&amp;SUBSTITUTE('Locations-Stops'!F1678,"'","\'")&amp;"',"&amp;IF('Locations-Stops'!D1678&lt;&gt;"",LEFT('Locations-Stops'!D1678,2)&amp;"."&amp;RIGHT('Locations-Stops'!D1678,LEN('Locations-Stops'!D1678)-2),"0")&amp;","&amp;IF('Locations-Stops'!E1678&lt;&gt;"",LEFT('Locations-Stops'!E1678,1)&amp;"."&amp;RIGHT('Locations-Stops'!E1678,LEN('Locations-Stops'!E1678)-1),"0")&amp;","&amp;IF('Locations-Stops'!G1678&lt;&gt;"",VLOOKUP('Locations-Stops'!G1678,Regions!A2:B379,2,FALSE),"0")&amp;","&amp;IF('Locations-Stops'!H1678&lt;&gt;"",VLOOKUP('Locations-Stops'!H1678,Regions!C2:D379,2,FALSE),"0")&amp;","&amp;IF('Locations-Stops'!I1678&lt;&gt;"",VLOOKUP('Locations-Stops'!I1678,Regions!F2:G379,2,FALSE),"0")&amp;","&amp;IF('Locations-Stops'!J1678&lt;&gt;"",VLOOKUP('Locations-Stops'!J1678,Regions!I2:J379,2,FALSE),"0")&amp;",'"&amp;IF('Locations-Stops'!K1678&lt;&gt;"",SUBSTITUTE('Locations-Stops'!K1678,"'","\'"),"")&amp;"','"&amp;IF('Locations-Stops'!L1678&lt;&gt;"",'Locations-Stops'!L1678,"")&amp;"','"&amp;IF('Locations-Stops'!M1678&lt;&gt;"",'Locations-Stops'!M1678,"")&amp;"','"&amp;IF('Locations-Stops'!N1678&lt;&gt;"",'Locations-Stops'!N1678,"")&amp;"', CURRENT_TIMESTAMP);"</f>
        <v>INSERT INTO `locations` (`id`, `name`, `latitude`, `longitude`, `province_id`, `region_1`, `region_2`, `region_3`, `street`, `number`, `postal`, `img`, `last_modified`) VALUES (NULL,'Multidimensional Powercube',52.389109,4.89922,8,3,7,42,'Grasweg','31','1031 HW','https://lh6.ggpht.com/7AoRsRAlhnEBQBYatCdqK1Q_Wp9zc702Ugkgww8BOJh7fLi0Xr4TW0OKvQMNLTTJ4zujlo5ygVZXpJxRcB4', CURRENT_TIMESTAMP);</v>
      </c>
    </row>
    <row r="1677" spans="1:1" x14ac:dyDescent="0.25">
      <c r="A1677" t="str">
        <f>"INSERT INTO `locations` (`id`, `name`, `latitude`, `longitude`, `province_id`, `region_1`, `region_2`, `region_3`, `street`, `number`, `postal`, `img`, `last_modified`) VALUES (NULL,'"&amp;SUBSTITUTE('Locations-Stops'!F1679,"'","\'")&amp;"',"&amp;IF('Locations-Stops'!D1679&lt;&gt;"",LEFT('Locations-Stops'!D1679,2)&amp;"."&amp;RIGHT('Locations-Stops'!D1679,LEN('Locations-Stops'!D1679)-2),"0")&amp;","&amp;IF('Locations-Stops'!E1679&lt;&gt;"",LEFT('Locations-Stops'!E1679,1)&amp;"."&amp;RIGHT('Locations-Stops'!E1679,LEN('Locations-Stops'!E1679)-1),"0")&amp;","&amp;IF('Locations-Stops'!G1679&lt;&gt;"",VLOOKUP('Locations-Stops'!G1679,Regions!A2:B379,2,FALSE),"0")&amp;","&amp;IF('Locations-Stops'!H1679&lt;&gt;"",VLOOKUP('Locations-Stops'!H1679,Regions!C2:D379,2,FALSE),"0")&amp;","&amp;IF('Locations-Stops'!I1679&lt;&gt;"",VLOOKUP('Locations-Stops'!I1679,Regions!F2:G379,2,FALSE),"0")&amp;","&amp;IF('Locations-Stops'!J1679&lt;&gt;"",VLOOKUP('Locations-Stops'!J1679,Regions!I2:J379,2,FALSE),"0")&amp;",'"&amp;IF('Locations-Stops'!K1679&lt;&gt;"",SUBSTITUTE('Locations-Stops'!K1679,"'","\'"),"")&amp;"','"&amp;IF('Locations-Stops'!L1679&lt;&gt;"",'Locations-Stops'!L1679,"")&amp;"','"&amp;IF('Locations-Stops'!M1679&lt;&gt;"",'Locations-Stops'!M1679,"")&amp;"','"&amp;IF('Locations-Stops'!N1679&lt;&gt;"",'Locations-Stops'!N1679,"")&amp;"', CURRENT_TIMESTAMP);"</f>
        <v>INSERT INTO `locations` (`id`, `name`, `latitude`, `longitude`, `province_id`, `region_1`, `region_2`, `region_3`, `street`, `number`, `postal`, `img`, `last_modified`) VALUES (NULL,'De Knoop van Andre Volten',52.395291,4.89695,8,3,7,42,'Grasweg','85','1031 HX','https://lh4.ggpht.com/037q4bTyLVlq4yljGr5XBsCXZOoFB4Lix-k1dhphvByaAPCWSc34HVKAw_5GEiEvhCtLcC4C4JBR0B_hoXsg', CURRENT_TIMESTAMP);</v>
      </c>
    </row>
    <row r="1678" spans="1:1" x14ac:dyDescent="0.25">
      <c r="A1678" t="str">
        <f>"INSERT INTO `locations` (`id`, `name`, `latitude`, `longitude`, `province_id`, `region_1`, `region_2`, `region_3`, `street`, `number`, `postal`, `img`, `last_modified`) VALUES (NULL,'"&amp;SUBSTITUTE('Locations-Stops'!F1680,"'","\'")&amp;"',"&amp;IF('Locations-Stops'!D1680&lt;&gt;"",LEFT('Locations-Stops'!D1680,2)&amp;"."&amp;RIGHT('Locations-Stops'!D1680,LEN('Locations-Stops'!D1680)-2),"0")&amp;","&amp;IF('Locations-Stops'!E1680&lt;&gt;"",LEFT('Locations-Stops'!E1680,1)&amp;"."&amp;RIGHT('Locations-Stops'!E1680,LEN('Locations-Stops'!E1680)-1),"0")&amp;","&amp;IF('Locations-Stops'!G1680&lt;&gt;"",VLOOKUP('Locations-Stops'!G1680,Regions!A2:B379,2,FALSE),"0")&amp;","&amp;IF('Locations-Stops'!H1680&lt;&gt;"",VLOOKUP('Locations-Stops'!H1680,Regions!C2:D379,2,FALSE),"0")&amp;","&amp;IF('Locations-Stops'!I1680&lt;&gt;"",VLOOKUP('Locations-Stops'!I1680,Regions!F2:G379,2,FALSE),"0")&amp;","&amp;IF('Locations-Stops'!J1680&lt;&gt;"",VLOOKUP('Locations-Stops'!J1680,Regions!I2:J379,2,FALSE),"0")&amp;",'"&amp;IF('Locations-Stops'!K1680&lt;&gt;"",SUBSTITUTE('Locations-Stops'!K1680,"'","\'"),"")&amp;"','"&amp;IF('Locations-Stops'!L1680&lt;&gt;"",'Locations-Stops'!L1680,"")&amp;"','"&amp;IF('Locations-Stops'!M1680&lt;&gt;"",'Locations-Stops'!M1680,"")&amp;"','"&amp;IF('Locations-Stops'!N1680&lt;&gt;"",'Locations-Stops'!N1680,"")&amp;"', CURRENT_TIMESTAMP);"</f>
        <v>INSERT INTO `locations` (`id`, `name`, `latitude`, `longitude`, `province_id`, `region_1`, `region_2`, `region_3`, `street`, `number`, `postal`, `img`, `last_modified`) VALUES (NULL,'Iamsterdam',52.383499,4.902103,8,3,7,42,'IJpromenade','2','1031 CK','https://lh5.ggpht.com/UnNZwVo4uxX6ZNyWAxaoHZ4gmofR_ieLXFhXFiHUpDLJY_Y0a6792QqlmwdUeShNB1OSZuTcU0WyNeHLpoxWWw', CURRENT_TIMESTAMP);</v>
      </c>
    </row>
    <row r="1679" spans="1:1" x14ac:dyDescent="0.25">
      <c r="A1679" t="str">
        <f>"INSERT INTO `locations` (`id`, `name`, `latitude`, `longitude`, `province_id`, `region_1`, `region_2`, `region_3`, `street`, `number`, `postal`, `img`, `last_modified`) VALUES (NULL,'"&amp;SUBSTITUTE('Locations-Stops'!F1681,"'","\'")&amp;"',"&amp;IF('Locations-Stops'!D1681&lt;&gt;"",LEFT('Locations-Stops'!D1681,2)&amp;"."&amp;RIGHT('Locations-Stops'!D1681,LEN('Locations-Stops'!D1681)-2),"0")&amp;","&amp;IF('Locations-Stops'!E1681&lt;&gt;"",LEFT('Locations-Stops'!E1681,1)&amp;"."&amp;RIGHT('Locations-Stops'!E1681,LEN('Locations-Stops'!E1681)-1),"0")&amp;","&amp;IF('Locations-Stops'!G1681&lt;&gt;"",VLOOKUP('Locations-Stops'!G1681,Regions!A2:B379,2,FALSE),"0")&amp;","&amp;IF('Locations-Stops'!H1681&lt;&gt;"",VLOOKUP('Locations-Stops'!H1681,Regions!C2:D379,2,FALSE),"0")&amp;","&amp;IF('Locations-Stops'!I1681&lt;&gt;"",VLOOKUP('Locations-Stops'!I1681,Regions!F2:G379,2,FALSE),"0")&amp;","&amp;IF('Locations-Stops'!J1681&lt;&gt;"",VLOOKUP('Locations-Stops'!J1681,Regions!I2:J379,2,FALSE),"0")&amp;",'"&amp;IF('Locations-Stops'!K1681&lt;&gt;"",SUBSTITUTE('Locations-Stops'!K1681,"'","\'"),"")&amp;"','"&amp;IF('Locations-Stops'!L1681&lt;&gt;"",'Locations-Stops'!L1681,"")&amp;"','"&amp;IF('Locations-Stops'!M1681&lt;&gt;"",'Locations-Stops'!M1681,"")&amp;"','"&amp;IF('Locations-Stops'!N1681&lt;&gt;"",'Locations-Stops'!N1681,"")&amp;"', CURRENT_TIMESTAMP);"</f>
        <v>INSERT INTO `locations` (`id`, `name`, `latitude`, `longitude`, `province_id`, `region_1`, `region_2`, `region_3`, `street`, `number`, `postal`, `img`, `last_modified`) VALUES (NULL,'Triumph',52.38823,4.89946,8,3,7,42,'IJpromenade','','1031','https://lh3.ggpht.com/SxHYfKmNhgtjxrhwtcRj03pQsYOKgzkami5PffofsUoO6QuQ0OCf3XbR2m71I2ipCe2XFGoJ1U_VyakhtRvH', CURRENT_TIMESTAMP);</v>
      </c>
    </row>
    <row r="1680" spans="1:1" x14ac:dyDescent="0.25">
      <c r="A1680" t="str">
        <f>"INSERT INTO `locations` (`id`, `name`, `latitude`, `longitude`, `province_id`, `region_1`, `region_2`, `region_3`, `street`, `number`, `postal`, `img`, `last_modified`) VALUES (NULL,'"&amp;SUBSTITUTE('Locations-Stops'!F1682,"'","\'")&amp;"',"&amp;IF('Locations-Stops'!D1682&lt;&gt;"",LEFT('Locations-Stops'!D1682,2)&amp;"."&amp;RIGHT('Locations-Stops'!D1682,LEN('Locations-Stops'!D1682)-2),"0")&amp;","&amp;IF('Locations-Stops'!E1682&lt;&gt;"",LEFT('Locations-Stops'!E1682,1)&amp;"."&amp;RIGHT('Locations-Stops'!E1682,LEN('Locations-Stops'!E1682)-1),"0")&amp;","&amp;IF('Locations-Stops'!G1682&lt;&gt;"",VLOOKUP('Locations-Stops'!G1682,Regions!A2:B379,2,FALSE),"0")&amp;","&amp;IF('Locations-Stops'!H1682&lt;&gt;"",VLOOKUP('Locations-Stops'!H1682,Regions!C2:D379,2,FALSE),"0")&amp;","&amp;IF('Locations-Stops'!I1682&lt;&gt;"",VLOOKUP('Locations-Stops'!I1682,Regions!F2:G379,2,FALSE),"0")&amp;","&amp;IF('Locations-Stops'!J1682&lt;&gt;"",VLOOKUP('Locations-Stops'!J1682,Regions!I2:J379,2,FALSE),"0")&amp;",'"&amp;IF('Locations-Stops'!K1682&lt;&gt;"",SUBSTITUTE('Locations-Stops'!K1682,"'","\'"),"")&amp;"','"&amp;IF('Locations-Stops'!L1682&lt;&gt;"",'Locations-Stops'!L1682,"")&amp;"','"&amp;IF('Locations-Stops'!M1682&lt;&gt;"",'Locations-Stops'!M1682,"")&amp;"','"&amp;IF('Locations-Stops'!N1682&lt;&gt;"",'Locations-Stops'!N1682,"")&amp;"', CURRENT_TIMESTAMP);"</f>
        <v>INSERT INTO `locations` (`id`, `name`, `latitude`, `longitude`, `province_id`, `region_1`, `region_2`, `region_3`, `street`, `number`, `postal`, `img`, `last_modified`) VALUES (NULL,'Metal Leaves',52.386855,4.899339,8,3,7,42,'IJpromenade','','1031','https://lh5.ggpht.com/oXVQiJ_wmbgkNNQw9mHehB_lr8GkPmWaxHL1HxM-y7rs4E54svmpOidfr_T5shogPxhktVoI5b-8noJk2j0', CURRENT_TIMESTAMP);</v>
      </c>
    </row>
    <row r="1681" spans="1:1" x14ac:dyDescent="0.25">
      <c r="A1681" t="str">
        <f>"INSERT INTO `locations` (`id`, `name`, `latitude`, `longitude`, `province_id`, `region_1`, `region_2`, `region_3`, `street`, `number`, `postal`, `img`, `last_modified`) VALUES (NULL,'"&amp;SUBSTITUTE('Locations-Stops'!F1683,"'","\'")&amp;"',"&amp;IF('Locations-Stops'!D1683&lt;&gt;"",LEFT('Locations-Stops'!D1683,2)&amp;"."&amp;RIGHT('Locations-Stops'!D1683,LEN('Locations-Stops'!D1683)-2),"0")&amp;","&amp;IF('Locations-Stops'!E1683&lt;&gt;"",LEFT('Locations-Stops'!E1683,1)&amp;"."&amp;RIGHT('Locations-Stops'!E1683,LEN('Locations-Stops'!E1683)-1),"0")&amp;","&amp;IF('Locations-Stops'!G1683&lt;&gt;"",VLOOKUP('Locations-Stops'!G1683,Regions!A2:B379,2,FALSE),"0")&amp;","&amp;IF('Locations-Stops'!H1683&lt;&gt;"",VLOOKUP('Locations-Stops'!H1683,Regions!C2:D379,2,FALSE),"0")&amp;","&amp;IF('Locations-Stops'!I1683&lt;&gt;"",VLOOKUP('Locations-Stops'!I1683,Regions!F2:G379,2,FALSE),"0")&amp;","&amp;IF('Locations-Stops'!J1683&lt;&gt;"",VLOOKUP('Locations-Stops'!J1683,Regions!I2:J379,2,FALSE),"0")&amp;",'"&amp;IF('Locations-Stops'!K1683&lt;&gt;"",SUBSTITUTE('Locations-Stops'!K1683,"'","\'"),"")&amp;"','"&amp;IF('Locations-Stops'!L1683&lt;&gt;"",'Locations-Stops'!L1683,"")&amp;"','"&amp;IF('Locations-Stops'!M1683&lt;&gt;"",'Locations-Stops'!M1683,"")&amp;"','"&amp;IF('Locations-Stops'!N1683&lt;&gt;"",'Locations-Stops'!N1683,"")&amp;"', CURRENT_TIMESTAMP);"</f>
        <v>INSERT INTO `locations` (`id`, `name`, `latitude`, `longitude`, `province_id`, `region_1`, `region_2`, `region_3`, `street`, `number`, `postal`, `img`, `last_modified`) VALUES (NULL,'Clean Tech Playground De Ceuvel',52.393555,4.910699,8,3,7,42,'Korte Papaverweg','7','1032 KA','https://lh3.googleusercontent.com/SLNmTiCTeqNPhW9A3dxtMcjwQd-vzYQ7za3oKVD5NrVz9tHFjxJxVAWtUauwm5bIHjE_27VPrnLJy2M2pVdJ', CURRENT_TIMESTAMP);</v>
      </c>
    </row>
    <row r="1682" spans="1:1" x14ac:dyDescent="0.25">
      <c r="A1682" t="str">
        <f>"INSERT INTO `locations` (`id`, `name`, `latitude`, `longitude`, `province_id`, `region_1`, `region_2`, `region_3`, `street`, `number`, `postal`, `img`, `last_modified`) VALUES (NULL,'"&amp;SUBSTITUTE('Locations-Stops'!F1684,"'","\'")&amp;"',"&amp;IF('Locations-Stops'!D1684&lt;&gt;"",LEFT('Locations-Stops'!D1684,2)&amp;"."&amp;RIGHT('Locations-Stops'!D1684,LEN('Locations-Stops'!D1684)-2),"0")&amp;","&amp;IF('Locations-Stops'!E1684&lt;&gt;"",LEFT('Locations-Stops'!E1684,1)&amp;"."&amp;RIGHT('Locations-Stops'!E1684,LEN('Locations-Stops'!E1684)-1),"0")&amp;","&amp;IF('Locations-Stops'!G1684&lt;&gt;"",VLOOKUP('Locations-Stops'!G1684,Regions!A2:B379,2,FALSE),"0")&amp;","&amp;IF('Locations-Stops'!H1684&lt;&gt;"",VLOOKUP('Locations-Stops'!H1684,Regions!C2:D379,2,FALSE),"0")&amp;","&amp;IF('Locations-Stops'!I1684&lt;&gt;"",VLOOKUP('Locations-Stops'!I1684,Regions!F2:G379,2,FALSE),"0")&amp;","&amp;IF('Locations-Stops'!J1684&lt;&gt;"",VLOOKUP('Locations-Stops'!J1684,Regions!I2:J379,2,FALSE),"0")&amp;",'"&amp;IF('Locations-Stops'!K1684&lt;&gt;"",SUBSTITUTE('Locations-Stops'!K1684,"'","\'"),"")&amp;"','"&amp;IF('Locations-Stops'!L1684&lt;&gt;"",'Locations-Stops'!L1684,"")&amp;"','"&amp;IF('Locations-Stops'!M1684&lt;&gt;"",'Locations-Stops'!M1684,"")&amp;"','"&amp;IF('Locations-Stops'!N1684&lt;&gt;"",'Locations-Stops'!N1684,"")&amp;"', CURRENT_TIMESTAMP);"</f>
        <v>INSERT INTO `locations` (`id`, `name`, `latitude`, `longitude`, `province_id`, `region_1`, `region_2`, `region_3`, `street`, `number`, `postal`, `img`, `last_modified`) VALUES (NULL,'Painted Welder',52.404286,4.891712,8,3,7,42,'Kraanschip Ibisweg','7','1033','https://lh5.ggpht.com/9btSXMERWBGmeRJ8U9ZgOweX0jWf9E7OIhalm7chCVRFX0Tgxhn2dBandSiRXIhrZKSJZqrgUcXJ2npsHHt4Yg', CURRENT_TIMESTAMP);</v>
      </c>
    </row>
    <row r="1683" spans="1:1" x14ac:dyDescent="0.25">
      <c r="A1683" t="str">
        <f>"INSERT INTO `locations` (`id`, `name`, `latitude`, `longitude`, `province_id`, `region_1`, `region_2`, `region_3`, `street`, `number`, `postal`, `img`, `last_modified`) VALUES (NULL,'"&amp;SUBSTITUTE('Locations-Stops'!F1685,"'","\'")&amp;"',"&amp;IF('Locations-Stops'!D1685&lt;&gt;"",LEFT('Locations-Stops'!D1685,2)&amp;"."&amp;RIGHT('Locations-Stops'!D1685,LEN('Locations-Stops'!D1685)-2),"0")&amp;","&amp;IF('Locations-Stops'!E1685&lt;&gt;"",LEFT('Locations-Stops'!E1685,1)&amp;"."&amp;RIGHT('Locations-Stops'!E1685,LEN('Locations-Stops'!E1685)-1),"0")&amp;","&amp;IF('Locations-Stops'!G1685&lt;&gt;"",VLOOKUP('Locations-Stops'!G1685,Regions!A2:B379,2,FALSE),"0")&amp;","&amp;IF('Locations-Stops'!H1685&lt;&gt;"",VLOOKUP('Locations-Stops'!H1685,Regions!C2:D379,2,FALSE),"0")&amp;","&amp;IF('Locations-Stops'!I1685&lt;&gt;"",VLOOKUP('Locations-Stops'!I1685,Regions!F2:G379,2,FALSE),"0")&amp;","&amp;IF('Locations-Stops'!J1685&lt;&gt;"",VLOOKUP('Locations-Stops'!J1685,Regions!I2:J379,2,FALSE),"0")&amp;",'"&amp;IF('Locations-Stops'!K1685&lt;&gt;"",SUBSTITUTE('Locations-Stops'!K1685,"'","\'"),"")&amp;"','"&amp;IF('Locations-Stops'!L1685&lt;&gt;"",'Locations-Stops'!L1685,"")&amp;"','"&amp;IF('Locations-Stops'!M1685&lt;&gt;"",'Locations-Stops'!M1685,"")&amp;"','"&amp;IF('Locations-Stops'!N1685&lt;&gt;"",'Locations-Stops'!N1685,"")&amp;"', CURRENT_TIMESTAMP);"</f>
        <v>INSERT INTO `locations` (`id`, `name`, `latitude`, `longitude`, `province_id`, `region_1`, `region_2`, `region_3`, `street`, `number`, `postal`, `img`, `last_modified`) VALUES (NULL,'Kraanspoor',52.405466,4.888623,8,3,7,42,'Kraanspoor','12','1033','https://lh3.ggpht.com/g4q0CeFxKq0scSEsSyTZHqQAbFmg5Iihxsy9zCVL8KLF5P1MZYCB3FODQhZgh1SMC3Z2-9ccQrpZCISJvVRv', CURRENT_TIMESTAMP);</v>
      </c>
    </row>
    <row r="1684" spans="1:1" x14ac:dyDescent="0.25">
      <c r="A1684" t="str">
        <f>"INSERT INTO `locations` (`id`, `name`, `latitude`, `longitude`, `province_id`, `region_1`, `region_2`, `region_3`, `street`, `number`, `postal`, `img`, `last_modified`) VALUES (NULL,'"&amp;SUBSTITUTE('Locations-Stops'!F1686,"'","\'")&amp;"',"&amp;IF('Locations-Stops'!D1686&lt;&gt;"",LEFT('Locations-Stops'!D1686,2)&amp;"."&amp;RIGHT('Locations-Stops'!D1686,LEN('Locations-Stops'!D1686)-2),"0")&amp;","&amp;IF('Locations-Stops'!E1686&lt;&gt;"",LEFT('Locations-Stops'!E1686,1)&amp;"."&amp;RIGHT('Locations-Stops'!E1686,LEN('Locations-Stops'!E1686)-1),"0")&amp;","&amp;IF('Locations-Stops'!G1686&lt;&gt;"",VLOOKUP('Locations-Stops'!G1686,Regions!A2:B379,2,FALSE),"0")&amp;","&amp;IF('Locations-Stops'!H1686&lt;&gt;"",VLOOKUP('Locations-Stops'!H1686,Regions!C2:D379,2,FALSE),"0")&amp;","&amp;IF('Locations-Stops'!I1686&lt;&gt;"",VLOOKUP('Locations-Stops'!I1686,Regions!F2:G379,2,FALSE),"0")&amp;","&amp;IF('Locations-Stops'!J1686&lt;&gt;"",VLOOKUP('Locations-Stops'!J1686,Regions!I2:J379,2,FALSE),"0")&amp;",'"&amp;IF('Locations-Stops'!K1686&lt;&gt;"",SUBSTITUTE('Locations-Stops'!K1686,"'","\'"),"")&amp;"','"&amp;IF('Locations-Stops'!L1686&lt;&gt;"",'Locations-Stops'!L1686,"")&amp;"','"&amp;IF('Locations-Stops'!M1686&lt;&gt;"",'Locations-Stops'!M1686,"")&amp;"','"&amp;IF('Locations-Stops'!N1686&lt;&gt;"",'Locations-Stops'!N1686,"")&amp;"', CURRENT_TIMESTAMP);"</f>
        <v>INSERT INTO `locations` (`id`, `name`, `latitude`, `longitude`, `province_id`, `region_1`, `region_2`, `region_3`, `street`, `number`, `postal`, `img`, `last_modified`) VALUES (NULL,'Art of Music',52.407567,4.889364,8,3,7,42,'Modemstraat','16','1033 RW','https://lh5.ggpht.com/aBGQxxfULQjJES-GMyMPnto2Oa6a2Xsg0R6uzTvKJhc3lsF-X8AlmOHICdp98fo4PtSEyeV0WGCUbYiq5YSQ', CURRENT_TIMESTAMP);</v>
      </c>
    </row>
    <row r="1685" spans="1:1" x14ac:dyDescent="0.25">
      <c r="A1685" t="str">
        <f>"INSERT INTO `locations` (`id`, `name`, `latitude`, `longitude`, `province_id`, `region_1`, `region_2`, `region_3`, `street`, `number`, `postal`, `img`, `last_modified`) VALUES (NULL,'"&amp;SUBSTITUTE('Locations-Stops'!F1687,"'","\'")&amp;"',"&amp;IF('Locations-Stops'!D1687&lt;&gt;"",LEFT('Locations-Stops'!D1687,2)&amp;"."&amp;RIGHT('Locations-Stops'!D1687,LEN('Locations-Stops'!D1687)-2),"0")&amp;","&amp;IF('Locations-Stops'!E1687&lt;&gt;"",LEFT('Locations-Stops'!E1687,1)&amp;"."&amp;RIGHT('Locations-Stops'!E1687,LEN('Locations-Stops'!E1687)-1),"0")&amp;","&amp;IF('Locations-Stops'!G1687&lt;&gt;"",VLOOKUP('Locations-Stops'!G1687,Regions!A2:B379,2,FALSE),"0")&amp;","&amp;IF('Locations-Stops'!H1687&lt;&gt;"",VLOOKUP('Locations-Stops'!H1687,Regions!C2:D379,2,FALSE),"0")&amp;","&amp;IF('Locations-Stops'!I1687&lt;&gt;"",VLOOKUP('Locations-Stops'!I1687,Regions!F2:G379,2,FALSE),"0")&amp;","&amp;IF('Locations-Stops'!J1687&lt;&gt;"",VLOOKUP('Locations-Stops'!J1687,Regions!I2:J379,2,FALSE),"0")&amp;",'"&amp;IF('Locations-Stops'!K1687&lt;&gt;"",SUBSTITUTE('Locations-Stops'!K1687,"'","\'"),"")&amp;"','"&amp;IF('Locations-Stops'!L1687&lt;&gt;"",'Locations-Stops'!L1687,"")&amp;"','"&amp;IF('Locations-Stops'!M1687&lt;&gt;"",'Locations-Stops'!M1687,"")&amp;"','"&amp;IF('Locations-Stops'!N1687&lt;&gt;"",'Locations-Stops'!N1687,"")&amp;"', CURRENT_TIMESTAMP);"</f>
        <v>INSERT INTO `locations` (`id`, `name`, `latitude`, `longitude`, `province_id`, `region_1`, `region_2`, `region_3`, `street`, `number`, `postal`, `img`, `last_modified`) VALUES (NULL,'Little NDSM Girl',52.403719,4.891508,8,3,7,42,'Ms. Oslofjordweg','16','1033 SM','https://lh6.ggpht.com/KKIslll_E5cItOlAbYsAjmb-qIzEQqkN11E4dsrAWPUw8BRE3Z2xaUzE85MlIhrQc1Ka1XFlEQVvBWWmEcwx', CURRENT_TIMESTAMP);</v>
      </c>
    </row>
    <row r="1686" spans="1:1" x14ac:dyDescent="0.25">
      <c r="A1686" t="str">
        <f>"INSERT INTO `locations` (`id`, `name`, `latitude`, `longitude`, `province_id`, `region_1`, `region_2`, `region_3`, `street`, `number`, `postal`, `img`, `last_modified`) VALUES (NULL,'"&amp;SUBSTITUTE('Locations-Stops'!F1688,"'","\'")&amp;"',"&amp;IF('Locations-Stops'!D1688&lt;&gt;"",LEFT('Locations-Stops'!D1688,2)&amp;"."&amp;RIGHT('Locations-Stops'!D1688,LEN('Locations-Stops'!D1688)-2),"0")&amp;","&amp;IF('Locations-Stops'!E1688&lt;&gt;"",LEFT('Locations-Stops'!E1688,1)&amp;"."&amp;RIGHT('Locations-Stops'!E1688,LEN('Locations-Stops'!E1688)-1),"0")&amp;","&amp;IF('Locations-Stops'!G1688&lt;&gt;"",VLOOKUP('Locations-Stops'!G1688,Regions!A2:B379,2,FALSE),"0")&amp;","&amp;IF('Locations-Stops'!H1688&lt;&gt;"",VLOOKUP('Locations-Stops'!H1688,Regions!C2:D379,2,FALSE),"0")&amp;","&amp;IF('Locations-Stops'!I1688&lt;&gt;"",VLOOKUP('Locations-Stops'!I1688,Regions!F2:G379,2,FALSE),"0")&amp;","&amp;IF('Locations-Stops'!J1688&lt;&gt;"",VLOOKUP('Locations-Stops'!J1688,Regions!I2:J379,2,FALSE),"0")&amp;",'"&amp;IF('Locations-Stops'!K1688&lt;&gt;"",SUBSTITUTE('Locations-Stops'!K1688,"'","\'"),"")&amp;"','"&amp;IF('Locations-Stops'!L1688&lt;&gt;"",'Locations-Stops'!L1688,"")&amp;"','"&amp;IF('Locations-Stops'!M1688&lt;&gt;"",'Locations-Stops'!M1688,"")&amp;"','"&amp;IF('Locations-Stops'!N1688&lt;&gt;"",'Locations-Stops'!N1688,"")&amp;"', CURRENT_TIMESTAMP);"</f>
        <v>INSERT INTO `locations` (`id`, `name`, `latitude`, `longitude`, `province_id`, `region_1`, `region_2`, `region_3`, `street`, `number`, `postal`, `img`, `last_modified`) VALUES (NULL,'Taco Bell Turt',52.403203,4.893321,8,3,7,42,'Ms. Tarnweg','7','1033 SK','https://lh5.ggpht.com/fETMPSPM6L_c5ZjPLlYpw__hrp4sZDWSgZz715VA1upSHcEkv5hZRnT65JUnp8trCMWiWa6TVzwrK-gmDeMZ', CURRENT_TIMESTAMP);</v>
      </c>
    </row>
    <row r="1687" spans="1:1" x14ac:dyDescent="0.25">
      <c r="A1687" t="str">
        <f>"INSERT INTO `locations` (`id`, `name`, `latitude`, `longitude`, `province_id`, `region_1`, `region_2`, `region_3`, `street`, `number`, `postal`, `img`, `last_modified`) VALUES (NULL,'"&amp;SUBSTITUTE('Locations-Stops'!F1689,"'","\'")&amp;"',"&amp;IF('Locations-Stops'!D1689&lt;&gt;"",LEFT('Locations-Stops'!D1689,2)&amp;"."&amp;RIGHT('Locations-Stops'!D1689,LEN('Locations-Stops'!D1689)-2),"0")&amp;","&amp;IF('Locations-Stops'!E1689&lt;&gt;"",LEFT('Locations-Stops'!E1689,1)&amp;"."&amp;RIGHT('Locations-Stops'!E1689,LEN('Locations-Stops'!E1689)-1),"0")&amp;","&amp;IF('Locations-Stops'!G1689&lt;&gt;"",VLOOKUP('Locations-Stops'!G1689,Regions!A2:B379,2,FALSE),"0")&amp;","&amp;IF('Locations-Stops'!H1689&lt;&gt;"",VLOOKUP('Locations-Stops'!H1689,Regions!C2:D379,2,FALSE),"0")&amp;","&amp;IF('Locations-Stops'!I1689&lt;&gt;"",VLOOKUP('Locations-Stops'!I1689,Regions!F2:G379,2,FALSE),"0")&amp;","&amp;IF('Locations-Stops'!J1689&lt;&gt;"",VLOOKUP('Locations-Stops'!J1689,Regions!I2:J379,2,FALSE),"0")&amp;",'"&amp;IF('Locations-Stops'!K1689&lt;&gt;"",SUBSTITUTE('Locations-Stops'!K1689,"'","\'"),"")&amp;"','"&amp;IF('Locations-Stops'!L1689&lt;&gt;"",'Locations-Stops'!L1689,"")&amp;"','"&amp;IF('Locations-Stops'!M1689&lt;&gt;"",'Locations-Stops'!M1689,"")&amp;"','"&amp;IF('Locations-Stops'!N1689&lt;&gt;"",'Locations-Stops'!N1689,"")&amp;"', CURRENT_TIMESTAMP);"</f>
        <v>INSERT INTO `locations` (`id`, `name`, `latitude`, `longitude`, `province_id`, `region_1`, `region_2`, `region_3`, `street`, `number`, `postal`, `img`, `last_modified`) VALUES (NULL,'Harbor Anchor',52.402942,4.894857,8,3,7,42,'Ms. van Riemsdijkweg','5','1033 RC','https://lh5.ggpht.com/Ts7NW_Daybb_0S-jsJvVStN00pGe8FVPa1-7bmrsqSqVCbOYRUlu-NwM5Swh3EF1mZS0OjXwzaAgR2s9o-Qy', CURRENT_TIMESTAMP);</v>
      </c>
    </row>
    <row r="1688" spans="1:1" x14ac:dyDescent="0.25">
      <c r="A1688" t="str">
        <f>"INSERT INTO `locations` (`id`, `name`, `latitude`, `longitude`, `province_id`, `region_1`, `region_2`, `region_3`, `street`, `number`, `postal`, `img`, `last_modified`) VALUES (NULL,'"&amp;SUBSTITUTE('Locations-Stops'!F1690,"'","\'")&amp;"',"&amp;IF('Locations-Stops'!D1690&lt;&gt;"",LEFT('Locations-Stops'!D1690,2)&amp;"."&amp;RIGHT('Locations-Stops'!D1690,LEN('Locations-Stops'!D1690)-2),"0")&amp;","&amp;IF('Locations-Stops'!E1690&lt;&gt;"",LEFT('Locations-Stops'!E1690,1)&amp;"."&amp;RIGHT('Locations-Stops'!E1690,LEN('Locations-Stops'!E1690)-1),"0")&amp;","&amp;IF('Locations-Stops'!G1690&lt;&gt;"",VLOOKUP('Locations-Stops'!G1690,Regions!A2:B379,2,FALSE),"0")&amp;","&amp;IF('Locations-Stops'!H1690&lt;&gt;"",VLOOKUP('Locations-Stops'!H1690,Regions!C2:D379,2,FALSE),"0")&amp;","&amp;IF('Locations-Stops'!I1690&lt;&gt;"",VLOOKUP('Locations-Stops'!I1690,Regions!F2:G379,2,FALSE),"0")&amp;","&amp;IF('Locations-Stops'!J1690&lt;&gt;"",VLOOKUP('Locations-Stops'!J1690,Regions!I2:J379,2,FALSE),"0")&amp;",'"&amp;IF('Locations-Stops'!K1690&lt;&gt;"",SUBSTITUTE('Locations-Stops'!K1690,"'","\'"),"")&amp;"','"&amp;IF('Locations-Stops'!L1690&lt;&gt;"",'Locations-Stops'!L1690,"")&amp;"','"&amp;IF('Locations-Stops'!M1690&lt;&gt;"",'Locations-Stops'!M1690,"")&amp;"','"&amp;IF('Locations-Stops'!N1690&lt;&gt;"",'Locations-Stops'!N1690,"")&amp;"', CURRENT_TIMESTAMP);"</f>
        <v>INSERT INTO `locations` (`id`, `name`, `latitude`, `longitude`, `province_id`, `region_1`, `region_2`, `region_3`, `street`, `number`, `postal`, `img`, `last_modified`) VALUES (NULL,'Ndsm Graffiti 6',52.402409,4.895347,8,3,7,42,'Ms. van Riemsdijkweg','5','1033 RC','https://lh4.ggpht.com/A_FfqIFIDGvwfLqZpxJ3mx_pMOhbvr-wRBqx_E4JCXLlG7oBy6wXmSnBB9OGSQSVZHjkOWUDatzkcnr4wxhj', CURRENT_TIMESTAMP);</v>
      </c>
    </row>
    <row r="1689" spans="1:1" x14ac:dyDescent="0.25">
      <c r="A1689" t="str">
        <f>"INSERT INTO `locations` (`id`, `name`, `latitude`, `longitude`, `province_id`, `region_1`, `region_2`, `region_3`, `street`, `number`, `postal`, `img`, `last_modified`) VALUES (NULL,'"&amp;SUBSTITUTE('Locations-Stops'!F1691,"'","\'")&amp;"',"&amp;IF('Locations-Stops'!D1691&lt;&gt;"",LEFT('Locations-Stops'!D1691,2)&amp;"."&amp;RIGHT('Locations-Stops'!D1691,LEN('Locations-Stops'!D1691)-2),"0")&amp;","&amp;IF('Locations-Stops'!E1691&lt;&gt;"",LEFT('Locations-Stops'!E1691,1)&amp;"."&amp;RIGHT('Locations-Stops'!E1691,LEN('Locations-Stops'!E1691)-1),"0")&amp;","&amp;IF('Locations-Stops'!G1691&lt;&gt;"",VLOOKUP('Locations-Stops'!G1691,Regions!A2:B379,2,FALSE),"0")&amp;","&amp;IF('Locations-Stops'!H1691&lt;&gt;"",VLOOKUP('Locations-Stops'!H1691,Regions!C2:D379,2,FALSE),"0")&amp;","&amp;IF('Locations-Stops'!I1691&lt;&gt;"",VLOOKUP('Locations-Stops'!I1691,Regions!F2:G379,2,FALSE),"0")&amp;","&amp;IF('Locations-Stops'!J1691&lt;&gt;"",VLOOKUP('Locations-Stops'!J1691,Regions!I2:J379,2,FALSE),"0")&amp;",'"&amp;IF('Locations-Stops'!K1691&lt;&gt;"",SUBSTITUTE('Locations-Stops'!K1691,"'","\'"),"")&amp;"','"&amp;IF('Locations-Stops'!L1691&lt;&gt;"",'Locations-Stops'!L1691,"")&amp;"','"&amp;IF('Locations-Stops'!M1691&lt;&gt;"",'Locations-Stops'!M1691,"")&amp;"','"&amp;IF('Locations-Stops'!N1691&lt;&gt;"",'Locations-Stops'!N1691,"")&amp;"', CURRENT_TIMESTAMP);"</f>
        <v>INSERT INTO `locations` (`id`, `name`, `latitude`, `longitude`, `province_id`, `region_1`, `region_2`, `region_3`, `street`, `number`, `postal`, `img`, `last_modified`) VALUES (NULL,'Ndsm Graffiti 16',52.402715,4.894313,8,3,7,42,'Ms. van Riemsdijkweg','9','1033 RC','https://lh5.ggpht.com/qyozOIAZCqKXxnZ5ZN7N7zLEvaFndRsQvtEX0P6z4s1BnxOe_EDAfeUjfsSQY3wHjKqYixhJv8sV4rJF6vY', CURRENT_TIMESTAMP);</v>
      </c>
    </row>
    <row r="1690" spans="1:1" x14ac:dyDescent="0.25">
      <c r="A1690" t="str">
        <f>"INSERT INTO `locations` (`id`, `name`, `latitude`, `longitude`, `province_id`, `region_1`, `region_2`, `region_3`, `street`, `number`, `postal`, `img`, `last_modified`) VALUES (NULL,'"&amp;SUBSTITUTE('Locations-Stops'!F1692,"'","\'")&amp;"',"&amp;IF('Locations-Stops'!D1692&lt;&gt;"",LEFT('Locations-Stops'!D1692,2)&amp;"."&amp;RIGHT('Locations-Stops'!D1692,LEN('Locations-Stops'!D1692)-2),"0")&amp;","&amp;IF('Locations-Stops'!E1692&lt;&gt;"",LEFT('Locations-Stops'!E1692,1)&amp;"."&amp;RIGHT('Locations-Stops'!E1692,LEN('Locations-Stops'!E1692)-1),"0")&amp;","&amp;IF('Locations-Stops'!G1692&lt;&gt;"",VLOOKUP('Locations-Stops'!G1692,Regions!A2:B379,2,FALSE),"0")&amp;","&amp;IF('Locations-Stops'!H1692&lt;&gt;"",VLOOKUP('Locations-Stops'!H1692,Regions!C2:D379,2,FALSE),"0")&amp;","&amp;IF('Locations-Stops'!I1692&lt;&gt;"",VLOOKUP('Locations-Stops'!I1692,Regions!F2:G379,2,FALSE),"0")&amp;","&amp;IF('Locations-Stops'!J1692&lt;&gt;"",VLOOKUP('Locations-Stops'!J1692,Regions!I2:J379,2,FALSE),"0")&amp;",'"&amp;IF('Locations-Stops'!K1692&lt;&gt;"",SUBSTITUTE('Locations-Stops'!K1692,"'","\'"),"")&amp;"','"&amp;IF('Locations-Stops'!L1692&lt;&gt;"",'Locations-Stops'!L1692,"")&amp;"','"&amp;IF('Locations-Stops'!M1692&lt;&gt;"",'Locations-Stops'!M1692,"")&amp;"','"&amp;IF('Locations-Stops'!N1692&lt;&gt;"",'Locations-Stops'!N1692,"")&amp;"', CURRENT_TIMESTAMP);"</f>
        <v>INSERT INTO `locations` (`id`, `name`, `latitude`, `longitude`, `province_id`, `region_1`, `region_2`, `region_3`, `street`, `number`, `postal`, `img`, `last_modified`) VALUES (NULL,'NDSM Graffiti XIII',52.4023,4.89379,8,3,7,42,'Ms. van Riemsdijkweg','11','1033 RC','https://lh5.ggpht.com/p9HSTZdtt7WNgQh8XBsGlpBgaYVTneAHtE0SL0ovfh7JrjM4puv6fg0bX4o_6-KQLUMDX0c7vECiet0-9cVz8w', CURRENT_TIMESTAMP);</v>
      </c>
    </row>
    <row r="1691" spans="1:1" x14ac:dyDescent="0.25">
      <c r="A1691" t="str">
        <f>"INSERT INTO `locations` (`id`, `name`, `latitude`, `longitude`, `province_id`, `region_1`, `region_2`, `region_3`, `street`, `number`, `postal`, `img`, `last_modified`) VALUES (NULL,'"&amp;SUBSTITUTE('Locations-Stops'!F1693,"'","\'")&amp;"',"&amp;IF('Locations-Stops'!D1693&lt;&gt;"",LEFT('Locations-Stops'!D1693,2)&amp;"."&amp;RIGHT('Locations-Stops'!D1693,LEN('Locations-Stops'!D1693)-2),"0")&amp;","&amp;IF('Locations-Stops'!E1693&lt;&gt;"",LEFT('Locations-Stops'!E1693,1)&amp;"."&amp;RIGHT('Locations-Stops'!E1693,LEN('Locations-Stops'!E1693)-1),"0")&amp;","&amp;IF('Locations-Stops'!G1693&lt;&gt;"",VLOOKUP('Locations-Stops'!G1693,Regions!A2:B379,2,FALSE),"0")&amp;","&amp;IF('Locations-Stops'!H1693&lt;&gt;"",VLOOKUP('Locations-Stops'!H1693,Regions!C2:D379,2,FALSE),"0")&amp;","&amp;IF('Locations-Stops'!I1693&lt;&gt;"",VLOOKUP('Locations-Stops'!I1693,Regions!F2:G379,2,FALSE),"0")&amp;","&amp;IF('Locations-Stops'!J1693&lt;&gt;"",VLOOKUP('Locations-Stops'!J1693,Regions!I2:J379,2,FALSE),"0")&amp;",'"&amp;IF('Locations-Stops'!K1693&lt;&gt;"",SUBSTITUTE('Locations-Stops'!K1693,"'","\'"),"")&amp;"','"&amp;IF('Locations-Stops'!L1693&lt;&gt;"",'Locations-Stops'!L1693,"")&amp;"','"&amp;IF('Locations-Stops'!M1693&lt;&gt;"",'Locations-Stops'!M1693,"")&amp;"','"&amp;IF('Locations-Stops'!N1693&lt;&gt;"",'Locations-Stops'!N1693,"")&amp;"', CURRENT_TIMESTAMP);"</f>
        <v>INSERT INTO `locations` (`id`, `name`, `latitude`, `longitude`, `province_id`, `region_1`, `region_2`, `region_3`, `street`, `number`, `postal`, `img`, `last_modified`) VALUES (NULL,'Father Abraham Statue',52.402083,4.893166,8,3,7,42,'Ms. van Riemsdijkweg','17','1033','https://lh5.ggpht.com/sS6dacC5al89yyps9fgt-lCA3nKIasrZ5WnZBTNKnsi9pV5P_LmQBoYFbsq2kBX6r6XSY0usguYQtXy9JuA3', CURRENT_TIMESTAMP);</v>
      </c>
    </row>
    <row r="1692" spans="1:1" x14ac:dyDescent="0.25">
      <c r="A1692" t="str">
        <f>"INSERT INTO `locations` (`id`, `name`, `latitude`, `longitude`, `province_id`, `region_1`, `region_2`, `region_3`, `street`, `number`, `postal`, `img`, `last_modified`) VALUES (NULL,'"&amp;SUBSTITUTE('Locations-Stops'!F1694,"'","\'")&amp;"',"&amp;IF('Locations-Stops'!D1694&lt;&gt;"",LEFT('Locations-Stops'!D1694,2)&amp;"."&amp;RIGHT('Locations-Stops'!D1694,LEN('Locations-Stops'!D1694)-2),"0")&amp;","&amp;IF('Locations-Stops'!E1694&lt;&gt;"",LEFT('Locations-Stops'!E1694,1)&amp;"."&amp;RIGHT('Locations-Stops'!E1694,LEN('Locations-Stops'!E1694)-1),"0")&amp;","&amp;IF('Locations-Stops'!G1694&lt;&gt;"",VLOOKUP('Locations-Stops'!G1694,Regions!A2:B379,2,FALSE),"0")&amp;","&amp;IF('Locations-Stops'!H1694&lt;&gt;"",VLOOKUP('Locations-Stops'!H1694,Regions!C2:D379,2,FALSE),"0")&amp;","&amp;IF('Locations-Stops'!I1694&lt;&gt;"",VLOOKUP('Locations-Stops'!I1694,Regions!F2:G379,2,FALSE),"0")&amp;","&amp;IF('Locations-Stops'!J1694&lt;&gt;"",VLOOKUP('Locations-Stops'!J1694,Regions!I2:J379,2,FALSE),"0")&amp;",'"&amp;IF('Locations-Stops'!K1694&lt;&gt;"",SUBSTITUTE('Locations-Stops'!K1694,"'","\'"),"")&amp;"','"&amp;IF('Locations-Stops'!L1694&lt;&gt;"",'Locations-Stops'!L1694,"")&amp;"','"&amp;IF('Locations-Stops'!M1694&lt;&gt;"",'Locations-Stops'!M1694,"")&amp;"','"&amp;IF('Locations-Stops'!N1694&lt;&gt;"",'Locations-Stops'!N1694,"")&amp;"', CURRENT_TIMESTAMP);"</f>
        <v>INSERT INTO `locations` (`id`, `name`, `latitude`, `longitude`, `province_id`, `region_1`, `region_2`, `region_3`, `street`, `number`, `postal`, `img`, `last_modified`) VALUES (NULL,'Ndsm Evenementen Kalender',52.401041,4.892263,8,3,7,42,'Ms. van Riemsdijkweg','33','1033 RD','https://lh3.ggpht.com/hrKfr90ldyh2omwNGoDKNIyeXpdl4tuknJ0eQoSHCOjGEFZOAnPEJh2_v96URylK6ifz6PtoA9UEjHggN56-', CURRENT_TIMESTAMP);</v>
      </c>
    </row>
    <row r="1693" spans="1:1" x14ac:dyDescent="0.25">
      <c r="A1693" t="str">
        <f>"INSERT INTO `locations` (`id`, `name`, `latitude`, `longitude`, `province_id`, `region_1`, `region_2`, `region_3`, `street`, `number`, `postal`, `img`, `last_modified`) VALUES (NULL,'"&amp;SUBSTITUTE('Locations-Stops'!F1695,"'","\'")&amp;"',"&amp;IF('Locations-Stops'!D1695&lt;&gt;"",LEFT('Locations-Stops'!D1695,2)&amp;"."&amp;RIGHT('Locations-Stops'!D1695,LEN('Locations-Stops'!D1695)-2),"0")&amp;","&amp;IF('Locations-Stops'!E1695&lt;&gt;"",LEFT('Locations-Stops'!E1695,1)&amp;"."&amp;RIGHT('Locations-Stops'!E1695,LEN('Locations-Stops'!E1695)-1),"0")&amp;","&amp;IF('Locations-Stops'!G1695&lt;&gt;"",VLOOKUP('Locations-Stops'!G1695,Regions!A2:B379,2,FALSE),"0")&amp;","&amp;IF('Locations-Stops'!H1695&lt;&gt;"",VLOOKUP('Locations-Stops'!H1695,Regions!C2:D379,2,FALSE),"0")&amp;","&amp;IF('Locations-Stops'!I1695&lt;&gt;"",VLOOKUP('Locations-Stops'!I1695,Regions!F2:G379,2,FALSE),"0")&amp;","&amp;IF('Locations-Stops'!J1695&lt;&gt;"",VLOOKUP('Locations-Stops'!J1695,Regions!I2:J379,2,FALSE),"0")&amp;",'"&amp;IF('Locations-Stops'!K1695&lt;&gt;"",SUBSTITUTE('Locations-Stops'!K1695,"'","\'"),"")&amp;"','"&amp;IF('Locations-Stops'!L1695&lt;&gt;"",'Locations-Stops'!L1695,"")&amp;"','"&amp;IF('Locations-Stops'!M1695&lt;&gt;"",'Locations-Stops'!M1695,"")&amp;"','"&amp;IF('Locations-Stops'!N1695&lt;&gt;"",'Locations-Stops'!N1695,"")&amp;"', CURRENT_TIMESTAMP);"</f>
        <v>INSERT INTO `locations` (`id`, `name`, `latitude`, `longitude`, `province_id`, `region_1`, `region_2`, `region_3`, `street`, `number`, `postal`, `img`, `last_modified`) VALUES (NULL,'Stone Hand',52.39948,4.891648,8,3,7,42,'Ms. van Riemsdijkweg','51','1033 RC','https://lh6.ggpht.com/bi3fv0atRyxNJ60eobAyIuxv-FOv5xf8Qmzz338SzRd4ne3sdrBvjQ-3I7TxN_jShDv6_xfHfWhXceH-qpTh', CURRENT_TIMESTAMP);</v>
      </c>
    </row>
    <row r="1694" spans="1:1" x14ac:dyDescent="0.25">
      <c r="A1694" t="str">
        <f>"INSERT INTO `locations` (`id`, `name`, `latitude`, `longitude`, `province_id`, `region_1`, `region_2`, `region_3`, `street`, `number`, `postal`, `img`, `last_modified`) VALUES (NULL,'"&amp;SUBSTITUTE('Locations-Stops'!F1696,"'","\'")&amp;"',"&amp;IF('Locations-Stops'!D1696&lt;&gt;"",LEFT('Locations-Stops'!D1696,2)&amp;"."&amp;RIGHT('Locations-Stops'!D1696,LEN('Locations-Stops'!D1696)-2),"0")&amp;","&amp;IF('Locations-Stops'!E1696&lt;&gt;"",LEFT('Locations-Stops'!E1696,1)&amp;"."&amp;RIGHT('Locations-Stops'!E1696,LEN('Locations-Stops'!E1696)-1),"0")&amp;","&amp;IF('Locations-Stops'!G1696&lt;&gt;"",VLOOKUP('Locations-Stops'!G1696,Regions!A2:B379,2,FALSE),"0")&amp;","&amp;IF('Locations-Stops'!H1696&lt;&gt;"",VLOOKUP('Locations-Stops'!H1696,Regions!C2:D379,2,FALSE),"0")&amp;","&amp;IF('Locations-Stops'!I1696&lt;&gt;"",VLOOKUP('Locations-Stops'!I1696,Regions!F2:G379,2,FALSE),"0")&amp;","&amp;IF('Locations-Stops'!J1696&lt;&gt;"",VLOOKUP('Locations-Stops'!J1696,Regions!I2:J379,2,FALSE),"0")&amp;",'"&amp;IF('Locations-Stops'!K1696&lt;&gt;"",SUBSTITUTE('Locations-Stops'!K1696,"'","\'"),"")&amp;"','"&amp;IF('Locations-Stops'!L1696&lt;&gt;"",'Locations-Stops'!L1696,"")&amp;"','"&amp;IF('Locations-Stops'!M1696&lt;&gt;"",'Locations-Stops'!M1696,"")&amp;"','"&amp;IF('Locations-Stops'!N1696&lt;&gt;"",'Locations-Stops'!N1696,"")&amp;"', CURRENT_TIMESTAMP);"</f>
        <v>INSERT INTO `locations` (`id`, `name`, `latitude`, `longitude`, `province_id`, `region_1`, `region_2`, `region_3`, `street`, `number`, `postal`, `img`, `last_modified`) VALUES (NULL,'Anchor Ndsm',52.398385,4.891406,8,3,7,42,'Ms. van Riemsdijkweg','63','1033 RC','https://lh6.ggpht.com/Nst8qImzOQFkmD0XhIx9h2nU43ak4eX-mvuaQgZFw6a5Akpft_spFnr_nfM1Bn5X5R3zwRki0D8SLH2719yH', CURRENT_TIMESTAMP);</v>
      </c>
    </row>
    <row r="1695" spans="1:1" x14ac:dyDescent="0.25">
      <c r="A1695" t="str">
        <f>"INSERT INTO `locations` (`id`, `name`, `latitude`, `longitude`, `province_id`, `region_1`, `region_2`, `region_3`, `street`, `number`, `postal`, `img`, `last_modified`) VALUES (NULL,'"&amp;SUBSTITUTE('Locations-Stops'!F1697,"'","\'")&amp;"',"&amp;IF('Locations-Stops'!D1697&lt;&gt;"",LEFT('Locations-Stops'!D1697,2)&amp;"."&amp;RIGHT('Locations-Stops'!D1697,LEN('Locations-Stops'!D1697)-2),"0")&amp;","&amp;IF('Locations-Stops'!E1697&lt;&gt;"",LEFT('Locations-Stops'!E1697,1)&amp;"."&amp;RIGHT('Locations-Stops'!E1697,LEN('Locations-Stops'!E1697)-1),"0")&amp;","&amp;IF('Locations-Stops'!G1697&lt;&gt;"",VLOOKUP('Locations-Stops'!G1697,Regions!A2:B379,2,FALSE),"0")&amp;","&amp;IF('Locations-Stops'!H1697&lt;&gt;"",VLOOKUP('Locations-Stops'!H1697,Regions!C2:D379,2,FALSE),"0")&amp;","&amp;IF('Locations-Stops'!I1697&lt;&gt;"",VLOOKUP('Locations-Stops'!I1697,Regions!F2:G379,2,FALSE),"0")&amp;","&amp;IF('Locations-Stops'!J1697&lt;&gt;"",VLOOKUP('Locations-Stops'!J1697,Regions!I2:J379,2,FALSE),"0")&amp;",'"&amp;IF('Locations-Stops'!K1697&lt;&gt;"",SUBSTITUTE('Locations-Stops'!K1697,"'","\'"),"")&amp;"','"&amp;IF('Locations-Stops'!L1697&lt;&gt;"",'Locations-Stops'!L1697,"")&amp;"','"&amp;IF('Locations-Stops'!M1697&lt;&gt;"",'Locations-Stops'!M1697,"")&amp;"','"&amp;IF('Locations-Stops'!N1697&lt;&gt;"",'Locations-Stops'!N1697,"")&amp;"', CURRENT_TIMESTAMP);"</f>
        <v>INSERT INTO `locations` (`id`, `name`, `latitude`, `longitude`, `province_id`, `region_1`, `region_2`, `region_3`, `street`, `number`, `postal`, `img`, `last_modified`) VALUES (NULL,'Graffiti Bull',52.399908,4.892477,8,3,7,42,'Mt. Ondinaweg','34','1033 RG','https://lh4.ggpht.com/ZwY6OPi4ONlJsJUku7_h7D2K4T-iVf81n2Al3Z2V96ZbJH3o_CqHo0AEZixCwwAQ5O3ZPii1H2ClkJMBOZLwFw', CURRENT_TIMESTAMP);</v>
      </c>
    </row>
    <row r="1696" spans="1:1" x14ac:dyDescent="0.25">
      <c r="A1696" t="str">
        <f>"INSERT INTO `locations` (`id`, `name`, `latitude`, `longitude`, `province_id`, `region_1`, `region_2`, `region_3`, `street`, `number`, `postal`, `img`, `last_modified`) VALUES (NULL,'"&amp;SUBSTITUTE('Locations-Stops'!F1698,"'","\'")&amp;"',"&amp;IF('Locations-Stops'!D1698&lt;&gt;"",LEFT('Locations-Stops'!D1698,2)&amp;"."&amp;RIGHT('Locations-Stops'!D1698,LEN('Locations-Stops'!D1698)-2),"0")&amp;","&amp;IF('Locations-Stops'!E1698&lt;&gt;"",LEFT('Locations-Stops'!E1698,1)&amp;"."&amp;RIGHT('Locations-Stops'!E1698,LEN('Locations-Stops'!E1698)-1),"0")&amp;","&amp;IF('Locations-Stops'!G1698&lt;&gt;"",VLOOKUP('Locations-Stops'!G1698,Regions!A2:B379,2,FALSE),"0")&amp;","&amp;IF('Locations-Stops'!H1698&lt;&gt;"",VLOOKUP('Locations-Stops'!H1698,Regions!C2:D379,2,FALSE),"0")&amp;","&amp;IF('Locations-Stops'!I1698&lt;&gt;"",VLOOKUP('Locations-Stops'!I1698,Regions!F2:G379,2,FALSE),"0")&amp;","&amp;IF('Locations-Stops'!J1698&lt;&gt;"",VLOOKUP('Locations-Stops'!J1698,Regions!I2:J379,2,FALSE),"0")&amp;",'"&amp;IF('Locations-Stops'!K1698&lt;&gt;"",SUBSTITUTE('Locations-Stops'!K1698,"'","\'"),"")&amp;"','"&amp;IF('Locations-Stops'!L1698&lt;&gt;"",'Locations-Stops'!L1698,"")&amp;"','"&amp;IF('Locations-Stops'!M1698&lt;&gt;"",'Locations-Stops'!M1698,"")&amp;"','"&amp;IF('Locations-Stops'!N1698&lt;&gt;"",'Locations-Stops'!N1698,"")&amp;"', CURRENT_TIMESTAMP);"</f>
        <v>INSERT INTO `locations` (`id`, `name`, `latitude`, `longitude`, `province_id`, `region_1`, `region_2`, `region_3`, `street`, `number`, `postal`, `img`, `last_modified`) VALUES (NULL,'Pllek',52.399066,4.893192,8,3,7,42,'Mt. Ondinaweg','38','1033 RG','https://lh4.ggpht.com/m1mSPceWhzFoB-kYaBEFF9AUmwU1JdPcd-KcrvHSkF0QduwCoDDt0dQaLuRICZwKopT9MpNjeuVzY5GJSb4', CURRENT_TIMESTAMP);</v>
      </c>
    </row>
    <row r="1697" spans="1:1" x14ac:dyDescent="0.25">
      <c r="A1697" t="str">
        <f>"INSERT INTO `locations` (`id`, `name`, `latitude`, `longitude`, `province_id`, `region_1`, `region_2`, `region_3`, `street`, `number`, `postal`, `img`, `last_modified`) VALUES (NULL,'"&amp;SUBSTITUTE('Locations-Stops'!F1699,"'","\'")&amp;"',"&amp;IF('Locations-Stops'!D1699&lt;&gt;"",LEFT('Locations-Stops'!D1699,2)&amp;"."&amp;RIGHT('Locations-Stops'!D1699,LEN('Locations-Stops'!D1699)-2),"0")&amp;","&amp;IF('Locations-Stops'!E1699&lt;&gt;"",LEFT('Locations-Stops'!E1699,1)&amp;"."&amp;RIGHT('Locations-Stops'!E1699,LEN('Locations-Stops'!E1699)-1),"0")&amp;","&amp;IF('Locations-Stops'!G1699&lt;&gt;"",VLOOKUP('Locations-Stops'!G1699,Regions!A2:B379,2,FALSE),"0")&amp;","&amp;IF('Locations-Stops'!H1699&lt;&gt;"",VLOOKUP('Locations-Stops'!H1699,Regions!C2:D379,2,FALSE),"0")&amp;","&amp;IF('Locations-Stops'!I1699&lt;&gt;"",VLOOKUP('Locations-Stops'!I1699,Regions!F2:G379,2,FALSE),"0")&amp;","&amp;IF('Locations-Stops'!J1699&lt;&gt;"",VLOOKUP('Locations-Stops'!J1699,Regions!I2:J379,2,FALSE),"0")&amp;",'"&amp;IF('Locations-Stops'!K1699&lt;&gt;"",SUBSTITUTE('Locations-Stops'!K1699,"'","\'"),"")&amp;"','"&amp;IF('Locations-Stops'!L1699&lt;&gt;"",'Locations-Stops'!L1699,"")&amp;"','"&amp;IF('Locations-Stops'!M1699&lt;&gt;"",'Locations-Stops'!M1699,"")&amp;"','"&amp;IF('Locations-Stops'!N1699&lt;&gt;"",'Locations-Stops'!N1699,"")&amp;"', CURRENT_TIMESTAMP);"</f>
        <v>INSERT INTO `locations` (`id`, `name`, `latitude`, `longitude`, `province_id`, `region_1`, `region_2`, `region_3`, `street`, `number`, `postal`, `img`, `last_modified`) VALUES (NULL,'Amstel Botel',52.400909,4.889685,8,3,7,42,'NDSM-Pier','1','1033 RG','https://lh6.ggpht.com/tauD9LHCdzRw0OgA5K5mzEwo99mzQxYcgdZ3GRdPxkRmLOS3eGd_YNEOj3G79OSHDGWbOVFy6qYrIr3pP2Qo', CURRENT_TIMESTAMP);</v>
      </c>
    </row>
    <row r="1698" spans="1:1" x14ac:dyDescent="0.25">
      <c r="A1698" t="str">
        <f>"INSERT INTO `locations` (`id`, `name`, `latitude`, `longitude`, `province_id`, `region_1`, `region_2`, `region_3`, `street`, `number`, `postal`, `img`, `last_modified`) VALUES (NULL,'"&amp;SUBSTITUTE('Locations-Stops'!F1700,"'","\'")&amp;"',"&amp;IF('Locations-Stops'!D1700&lt;&gt;"",LEFT('Locations-Stops'!D1700,2)&amp;"."&amp;RIGHT('Locations-Stops'!D1700,LEN('Locations-Stops'!D1700)-2),"0")&amp;","&amp;IF('Locations-Stops'!E1700&lt;&gt;"",LEFT('Locations-Stops'!E1700,1)&amp;"."&amp;RIGHT('Locations-Stops'!E1700,LEN('Locations-Stops'!E1700)-1),"0")&amp;","&amp;IF('Locations-Stops'!G1700&lt;&gt;"",VLOOKUP('Locations-Stops'!G1700,Regions!A2:B379,2,FALSE),"0")&amp;","&amp;IF('Locations-Stops'!H1700&lt;&gt;"",VLOOKUP('Locations-Stops'!H1700,Regions!C2:D379,2,FALSE),"0")&amp;","&amp;IF('Locations-Stops'!I1700&lt;&gt;"",VLOOKUP('Locations-Stops'!I1700,Regions!F2:G379,2,FALSE),"0")&amp;","&amp;IF('Locations-Stops'!J1700&lt;&gt;"",VLOOKUP('Locations-Stops'!J1700,Regions!I2:J379,2,FALSE),"0")&amp;",'"&amp;IF('Locations-Stops'!K1700&lt;&gt;"",SUBSTITUTE('Locations-Stops'!K1700,"'","\'"),"")&amp;"','"&amp;IF('Locations-Stops'!L1700&lt;&gt;"",'Locations-Stops'!L1700,"")&amp;"','"&amp;IF('Locations-Stops'!M1700&lt;&gt;"",'Locations-Stops'!M1700,"")&amp;"','"&amp;IF('Locations-Stops'!N1700&lt;&gt;"",'Locations-Stops'!N1700,"")&amp;"', CURRENT_TIMESTAMP);"</f>
        <v>INSERT INTO `locations` (`id`, `name`, `latitude`, `longitude`, `province_id`, `region_1`, `region_2`, `region_3`, `street`, `number`, `postal`, `img`, `last_modified`) VALUES (NULL,'Ndsm Graffiti 8',52.400978,4.894429,8,3,7,42,'NDSM-Plein','32','1033 WB','https://lh4.ggpht.com/YADqDCb6favExFQ8JWFuWm30wEHmJtk9hxRu0lvVdOYtkiqNQk6kwkZ-H9GWTqF8E9yASWdBPLDuwax71hyZ', CURRENT_TIMESTAMP);</v>
      </c>
    </row>
    <row r="1699" spans="1:1" x14ac:dyDescent="0.25">
      <c r="A1699" t="str">
        <f>"INSERT INTO `locations` (`id`, `name`, `latitude`, `longitude`, `province_id`, `region_1`, `region_2`, `region_3`, `street`, `number`, `postal`, `img`, `last_modified`) VALUES (NULL,'"&amp;SUBSTITUTE('Locations-Stops'!F1701,"'","\'")&amp;"',"&amp;IF('Locations-Stops'!D1701&lt;&gt;"",LEFT('Locations-Stops'!D1701,2)&amp;"."&amp;RIGHT('Locations-Stops'!D1701,LEN('Locations-Stops'!D1701)-2),"0")&amp;","&amp;IF('Locations-Stops'!E1701&lt;&gt;"",LEFT('Locations-Stops'!E1701,1)&amp;"."&amp;RIGHT('Locations-Stops'!E1701,LEN('Locations-Stops'!E1701)-1),"0")&amp;","&amp;IF('Locations-Stops'!G1701&lt;&gt;"",VLOOKUP('Locations-Stops'!G1701,Regions!A2:B379,2,FALSE),"0")&amp;","&amp;IF('Locations-Stops'!H1701&lt;&gt;"",VLOOKUP('Locations-Stops'!H1701,Regions!C2:D379,2,FALSE),"0")&amp;","&amp;IF('Locations-Stops'!I1701&lt;&gt;"",VLOOKUP('Locations-Stops'!I1701,Regions!F2:G379,2,FALSE),"0")&amp;","&amp;IF('Locations-Stops'!J1701&lt;&gt;"",VLOOKUP('Locations-Stops'!J1701,Regions!I2:J379,2,FALSE),"0")&amp;",'"&amp;IF('Locations-Stops'!K1701&lt;&gt;"",SUBSTITUTE('Locations-Stops'!K1701,"'","\'"),"")&amp;"','"&amp;IF('Locations-Stops'!L1701&lt;&gt;"",'Locations-Stops'!L1701,"")&amp;"','"&amp;IF('Locations-Stops'!M1701&lt;&gt;"",'Locations-Stops'!M1701,"")&amp;"','"&amp;IF('Locations-Stops'!N1701&lt;&gt;"",'Locations-Stops'!N1701,"")&amp;"', CURRENT_TIMESTAMP);"</f>
        <v>INSERT INTO `locations` (`id`, `name`, `latitude`, `longitude`, `province_id`, `region_1`, `region_2`, `region_3`, `street`, `number`, `postal`, `img`, `last_modified`) VALUES (NULL,'Ndsm Graffiti Tong',52.401162,4.893951,8,3,7,42,'NDSM-Plein','34','1033 WB','https://lh4.ggpht.com/d2_0ySCrDtDZE_kMgWQr2hjpL5-D-BunqtkP3WHJkNbsxhiMO421Crkf2xxvOfZgRRhLPOfMkXAolR0i2TwO', CURRENT_TIMESTAMP);</v>
      </c>
    </row>
    <row r="1700" spans="1:1" x14ac:dyDescent="0.25">
      <c r="A1700" t="str">
        <f>"INSERT INTO `locations` (`id`, `name`, `latitude`, `longitude`, `province_id`, `region_1`, `region_2`, `region_3`, `street`, `number`, `postal`, `img`, `last_modified`) VALUES (NULL,'"&amp;SUBSTITUTE('Locations-Stops'!F1702,"'","\'")&amp;"',"&amp;IF('Locations-Stops'!D1702&lt;&gt;"",LEFT('Locations-Stops'!D1702,2)&amp;"."&amp;RIGHT('Locations-Stops'!D1702,LEN('Locations-Stops'!D1702)-2),"0")&amp;","&amp;IF('Locations-Stops'!E1702&lt;&gt;"",LEFT('Locations-Stops'!E1702,1)&amp;"."&amp;RIGHT('Locations-Stops'!E1702,LEN('Locations-Stops'!E1702)-1),"0")&amp;","&amp;IF('Locations-Stops'!G1702&lt;&gt;"",VLOOKUP('Locations-Stops'!G1702,Regions!A2:B379,2,FALSE),"0")&amp;","&amp;IF('Locations-Stops'!H1702&lt;&gt;"",VLOOKUP('Locations-Stops'!H1702,Regions!C2:D379,2,FALSE),"0")&amp;","&amp;IF('Locations-Stops'!I1702&lt;&gt;"",VLOOKUP('Locations-Stops'!I1702,Regions!F2:G379,2,FALSE),"0")&amp;","&amp;IF('Locations-Stops'!J1702&lt;&gt;"",VLOOKUP('Locations-Stops'!J1702,Regions!I2:J379,2,FALSE),"0")&amp;",'"&amp;IF('Locations-Stops'!K1702&lt;&gt;"",SUBSTITUTE('Locations-Stops'!K1702,"'","\'"),"")&amp;"','"&amp;IF('Locations-Stops'!L1702&lt;&gt;"",'Locations-Stops'!L1702,"")&amp;"','"&amp;IF('Locations-Stops'!M1702&lt;&gt;"",'Locations-Stops'!M1702,"")&amp;"','"&amp;IF('Locations-Stops'!N1702&lt;&gt;"",'Locations-Stops'!N1702,"")&amp;"', CURRENT_TIMESTAMP);"</f>
        <v>INSERT INTO `locations` (`id`, `name`, `latitude`, `longitude`, `province_id`, `region_1`, `region_2`, `region_3`, `street`, `number`, `postal`, `img`, `last_modified`) VALUES (NULL,'Eiffeltoren Slide',52.399217,4.89434,8,3,7,42,'NDSM-Plein','78','1033 WB','https://lh5.ggpht.com/a1ERaedxX31LwynUKMtgEsfrogb4Jwl9ZUzOT6hDx-xu7vfaKoelb6JS0qBSjdMiO3laxlBW7R41x1487qsuag', CURRENT_TIMESTAMP);</v>
      </c>
    </row>
    <row r="1701" spans="1:1" x14ac:dyDescent="0.25">
      <c r="A1701" t="str">
        <f>"INSERT INTO `locations` (`id`, `name`, `latitude`, `longitude`, `province_id`, `region_1`, `region_2`, `region_3`, `street`, `number`, `postal`, `img`, `last_modified`) VALUES (NULL,'"&amp;SUBSTITUTE('Locations-Stops'!F1703,"'","\'")&amp;"',"&amp;IF('Locations-Stops'!D1703&lt;&gt;"",LEFT('Locations-Stops'!D1703,2)&amp;"."&amp;RIGHT('Locations-Stops'!D1703,LEN('Locations-Stops'!D1703)-2),"0")&amp;","&amp;IF('Locations-Stops'!E1703&lt;&gt;"",LEFT('Locations-Stops'!E1703,1)&amp;"."&amp;RIGHT('Locations-Stops'!E1703,LEN('Locations-Stops'!E1703)-1),"0")&amp;","&amp;IF('Locations-Stops'!G1703&lt;&gt;"",VLOOKUP('Locations-Stops'!G1703,Regions!A2:B379,2,FALSE),"0")&amp;","&amp;IF('Locations-Stops'!H1703&lt;&gt;"",VLOOKUP('Locations-Stops'!H1703,Regions!C2:D379,2,FALSE),"0")&amp;","&amp;IF('Locations-Stops'!I1703&lt;&gt;"",VLOOKUP('Locations-Stops'!I1703,Regions!F2:G379,2,FALSE),"0")&amp;","&amp;IF('Locations-Stops'!J1703&lt;&gt;"",VLOOKUP('Locations-Stops'!J1703,Regions!I2:J379,2,FALSE),"0")&amp;",'"&amp;IF('Locations-Stops'!K1703&lt;&gt;"",SUBSTITUTE('Locations-Stops'!K1703,"'","\'"),"")&amp;"','"&amp;IF('Locations-Stops'!L1703&lt;&gt;"",'Locations-Stops'!L1703,"")&amp;"','"&amp;IF('Locations-Stops'!M1703&lt;&gt;"",'Locations-Stops'!M1703,"")&amp;"','"&amp;IF('Locations-Stops'!N1703&lt;&gt;"",'Locations-Stops'!N1703,"")&amp;"', CURRENT_TIMESTAMP);"</f>
        <v>INSERT INTO `locations` (`id`, `name`, `latitude`, `longitude`, `province_id`, `region_1`, `region_2`, `region_3`, `street`, `number`, `postal`, `img`, `last_modified`) VALUES (NULL,'Drawn Faces',52.399651,4.894284,8,3,7,42,'NDSM-Plein','78','1033 WB','', CURRENT_TIMESTAMP);</v>
      </c>
    </row>
    <row r="1702" spans="1:1" x14ac:dyDescent="0.25">
      <c r="A1702" t="str">
        <f>"INSERT INTO `locations` (`id`, `name`, `latitude`, `longitude`, `province_id`, `region_1`, `region_2`, `region_3`, `street`, `number`, `postal`, `img`, `last_modified`) VALUES (NULL,'"&amp;SUBSTITUTE('Locations-Stops'!F1704,"'","\'")&amp;"',"&amp;IF('Locations-Stops'!D1704&lt;&gt;"",LEFT('Locations-Stops'!D1704,2)&amp;"."&amp;RIGHT('Locations-Stops'!D1704,LEN('Locations-Stops'!D1704)-2),"0")&amp;","&amp;IF('Locations-Stops'!E1704&lt;&gt;"",LEFT('Locations-Stops'!E1704,1)&amp;"."&amp;RIGHT('Locations-Stops'!E1704,LEN('Locations-Stops'!E1704)-1),"0")&amp;","&amp;IF('Locations-Stops'!G1704&lt;&gt;"",VLOOKUP('Locations-Stops'!G1704,Regions!A2:B379,2,FALSE),"0")&amp;","&amp;IF('Locations-Stops'!H1704&lt;&gt;"",VLOOKUP('Locations-Stops'!H1704,Regions!C2:D379,2,FALSE),"0")&amp;","&amp;IF('Locations-Stops'!I1704&lt;&gt;"",VLOOKUP('Locations-Stops'!I1704,Regions!F2:G379,2,FALSE),"0")&amp;","&amp;IF('Locations-Stops'!J1704&lt;&gt;"",VLOOKUP('Locations-Stops'!J1704,Regions!I2:J379,2,FALSE),"0")&amp;",'"&amp;IF('Locations-Stops'!K1704&lt;&gt;"",SUBSTITUTE('Locations-Stops'!K1704,"'","\'"),"")&amp;"','"&amp;IF('Locations-Stops'!L1704&lt;&gt;"",'Locations-Stops'!L1704,"")&amp;"','"&amp;IF('Locations-Stops'!M1704&lt;&gt;"",'Locations-Stops'!M1704,"")&amp;"','"&amp;IF('Locations-Stops'!N1704&lt;&gt;"",'Locations-Stops'!N1704,"")&amp;"', CURRENT_TIMESTAMP);"</f>
        <v>INSERT INTO `locations` (`id`, `name`, `latitude`, `longitude`, `province_id`, `region_1`, `region_2`, `region_3`, `street`, `number`, `postal`, `img`, `last_modified`) VALUES (NULL,'Broken Tram',52.39914,4.894627,8,3,7,42,'NDSM-Plein','78','1033 WB','https://lh5.ggpht.com/dxKT7AXAZv2vYzULp9RpjW_MsGAh4MNzsJa-eC93gubWlIyK1kGCUJgX_0wJYQBGz1gK7AHPgEDAvTsOvagH7Q', CURRENT_TIMESTAMP);</v>
      </c>
    </row>
    <row r="1703" spans="1:1" x14ac:dyDescent="0.25">
      <c r="A1703" t="str">
        <f>"INSERT INTO `locations` (`id`, `name`, `latitude`, `longitude`, `province_id`, `region_1`, `region_2`, `region_3`, `street`, `number`, `postal`, `img`, `last_modified`) VALUES (NULL,'"&amp;SUBSTITUTE('Locations-Stops'!F1705,"'","\'")&amp;"',"&amp;IF('Locations-Stops'!D1705&lt;&gt;"",LEFT('Locations-Stops'!D1705,2)&amp;"."&amp;RIGHT('Locations-Stops'!D1705,LEN('Locations-Stops'!D1705)-2),"0")&amp;","&amp;IF('Locations-Stops'!E1705&lt;&gt;"",LEFT('Locations-Stops'!E1705,1)&amp;"."&amp;RIGHT('Locations-Stops'!E1705,LEN('Locations-Stops'!E1705)-1),"0")&amp;","&amp;IF('Locations-Stops'!G1705&lt;&gt;"",VLOOKUP('Locations-Stops'!G1705,Regions!A2:B379,2,FALSE),"0")&amp;","&amp;IF('Locations-Stops'!H1705&lt;&gt;"",VLOOKUP('Locations-Stops'!H1705,Regions!C2:D379,2,FALSE),"0")&amp;","&amp;IF('Locations-Stops'!I1705&lt;&gt;"",VLOOKUP('Locations-Stops'!I1705,Regions!F2:G379,2,FALSE),"0")&amp;","&amp;IF('Locations-Stops'!J1705&lt;&gt;"",VLOOKUP('Locations-Stops'!J1705,Regions!I2:J379,2,FALSE),"0")&amp;",'"&amp;IF('Locations-Stops'!K1705&lt;&gt;"",SUBSTITUTE('Locations-Stops'!K1705,"'","\'"),"")&amp;"','"&amp;IF('Locations-Stops'!L1705&lt;&gt;"",'Locations-Stops'!L1705,"")&amp;"','"&amp;IF('Locations-Stops'!M1705&lt;&gt;"",'Locations-Stops'!M1705,"")&amp;"','"&amp;IF('Locations-Stops'!N1705&lt;&gt;"",'Locations-Stops'!N1705,"")&amp;"', CURRENT_TIMESTAMP);"</f>
        <v>INSERT INTO `locations` (`id`, `name`, `latitude`, `longitude`, `province_id`, `region_1`, `region_2`, `region_3`, `street`, `number`, `postal`, `img`, `last_modified`) VALUES (NULL,'NDSM Crane Hotel',52.399809,4.895005,8,3,7,42,'NDSM-Plein','78','1033 WB','https://lh3.ggpht.com/1kKScpqeO_aKigIxP26uhjlGVNNDRH38YV1vZ5-FBxJgvfLEgPJtgcABUXd_mJJLTUDDzwOrWoH7YznP8auPRw', CURRENT_TIMESTAMP);</v>
      </c>
    </row>
    <row r="1704" spans="1:1" x14ac:dyDescent="0.25">
      <c r="A1704" t="str">
        <f>"INSERT INTO `locations` (`id`, `name`, `latitude`, `longitude`, `province_id`, `region_1`, `region_2`, `region_3`, `street`, `number`, `postal`, `img`, `last_modified`) VALUES (NULL,'"&amp;SUBSTITUTE('Locations-Stops'!F1706,"'","\'")&amp;"',"&amp;IF('Locations-Stops'!D1706&lt;&gt;"",LEFT('Locations-Stops'!D1706,2)&amp;"."&amp;RIGHT('Locations-Stops'!D1706,LEN('Locations-Stops'!D1706)-2),"0")&amp;","&amp;IF('Locations-Stops'!E1706&lt;&gt;"",LEFT('Locations-Stops'!E1706,1)&amp;"."&amp;RIGHT('Locations-Stops'!E1706,LEN('Locations-Stops'!E1706)-1),"0")&amp;","&amp;IF('Locations-Stops'!G1706&lt;&gt;"",VLOOKUP('Locations-Stops'!G1706,Regions!A2:B379,2,FALSE),"0")&amp;","&amp;IF('Locations-Stops'!H1706&lt;&gt;"",VLOOKUP('Locations-Stops'!H1706,Regions!C2:D379,2,FALSE),"0")&amp;","&amp;IF('Locations-Stops'!I1706&lt;&gt;"",VLOOKUP('Locations-Stops'!I1706,Regions!F2:G379,2,FALSE),"0")&amp;","&amp;IF('Locations-Stops'!J1706&lt;&gt;"",VLOOKUP('Locations-Stops'!J1706,Regions!I2:J379,2,FALSE),"0")&amp;",'"&amp;IF('Locations-Stops'!K1706&lt;&gt;"",SUBSTITUTE('Locations-Stops'!K1706,"'","\'"),"")&amp;"','"&amp;IF('Locations-Stops'!L1706&lt;&gt;"",'Locations-Stops'!L1706,"")&amp;"','"&amp;IF('Locations-Stops'!M1706&lt;&gt;"",'Locations-Stops'!M1706,"")&amp;"','"&amp;IF('Locations-Stops'!N1706&lt;&gt;"",'Locations-Stops'!N1706,"")&amp;"', CURRENT_TIMESTAMP);"</f>
        <v>INSERT INTO `locations` (`id`, `name`, `latitude`, `longitude`, `province_id`, `region_1`, `region_2`, `region_3`, `street`, `number`, `postal`, `img`, `last_modified`) VALUES (NULL,'Ndsm Graffiti 12',52.401955,4.895818,8,3,7,42,'NDSM-Plein','85','1033 RG','https://lh5.ggpht.com/dyuyQrb1UCS8OKG52xcxG2MFkOhlI74uwFP9MNm4_JRWzBG5wRe5LTXiQC_jH8tu_C5RBREfnziP5ruhCrZq', CURRENT_TIMESTAMP);</v>
      </c>
    </row>
    <row r="1705" spans="1:1" x14ac:dyDescent="0.25">
      <c r="A1705" t="str">
        <f>"INSERT INTO `locations` (`id`, `name`, `latitude`, `longitude`, `province_id`, `region_1`, `region_2`, `region_3`, `street`, `number`, `postal`, `img`, `last_modified`) VALUES (NULL,'"&amp;SUBSTITUTE('Locations-Stops'!F1707,"'","\'")&amp;"',"&amp;IF('Locations-Stops'!D1707&lt;&gt;"",LEFT('Locations-Stops'!D1707,2)&amp;"."&amp;RIGHT('Locations-Stops'!D1707,LEN('Locations-Stops'!D1707)-2),"0")&amp;","&amp;IF('Locations-Stops'!E1707&lt;&gt;"",LEFT('Locations-Stops'!E1707,1)&amp;"."&amp;RIGHT('Locations-Stops'!E1707,LEN('Locations-Stops'!E1707)-1),"0")&amp;","&amp;IF('Locations-Stops'!G1707&lt;&gt;"",VLOOKUP('Locations-Stops'!G1707,Regions!A2:B379,2,FALSE),"0")&amp;","&amp;IF('Locations-Stops'!H1707&lt;&gt;"",VLOOKUP('Locations-Stops'!H1707,Regions!C2:D379,2,FALSE),"0")&amp;","&amp;IF('Locations-Stops'!I1707&lt;&gt;"",VLOOKUP('Locations-Stops'!I1707,Regions!F2:G379,2,FALSE),"0")&amp;","&amp;IF('Locations-Stops'!J1707&lt;&gt;"",VLOOKUP('Locations-Stops'!J1707,Regions!I2:J379,2,FALSE),"0")&amp;",'"&amp;IF('Locations-Stops'!K1707&lt;&gt;"",SUBSTITUTE('Locations-Stops'!K1707,"'","\'"),"")&amp;"','"&amp;IF('Locations-Stops'!L1707&lt;&gt;"",'Locations-Stops'!L1707,"")&amp;"','"&amp;IF('Locations-Stops'!M1707&lt;&gt;"",'Locations-Stops'!M1707,"")&amp;"','"&amp;IF('Locations-Stops'!N1707&lt;&gt;"",'Locations-Stops'!N1707,"")&amp;"', CURRENT_TIMESTAMP);"</f>
        <v>INSERT INTO `locations` (`id`, `name`, `latitude`, `longitude`, `province_id`, `region_1`, `region_2`, `region_3`, `street`, `number`, `postal`, `img`, `last_modified`) VALUES (NULL,'NDSM Graffiti Mouse',52.400038,4.896027,8,3,7,42,'NDSM-Plein','90','1033 RG','https://lh6.ggpht.com/ZrCmxIMEmv6nEUfnVPP0s5oYmd653WwxENQxhKuXV3JhuSiOrMUf0ukEuUDknWnSCg6x8Mxm2DMQ97bIvUXiWQ', CURRENT_TIMESTAMP);</v>
      </c>
    </row>
    <row r="1706" spans="1:1" x14ac:dyDescent="0.25">
      <c r="A1706" t="str">
        <f>"INSERT INTO `locations` (`id`, `name`, `latitude`, `longitude`, `province_id`, `region_1`, `region_2`, `region_3`, `street`, `number`, `postal`, `img`, `last_modified`) VALUES (NULL,'"&amp;SUBSTITUTE('Locations-Stops'!F1708,"'","\'")&amp;"',"&amp;IF('Locations-Stops'!D1708&lt;&gt;"",LEFT('Locations-Stops'!D1708,2)&amp;"."&amp;RIGHT('Locations-Stops'!D1708,LEN('Locations-Stops'!D1708)-2),"0")&amp;","&amp;IF('Locations-Stops'!E1708&lt;&gt;"",LEFT('Locations-Stops'!E1708,1)&amp;"."&amp;RIGHT('Locations-Stops'!E1708,LEN('Locations-Stops'!E1708)-1),"0")&amp;","&amp;IF('Locations-Stops'!G1708&lt;&gt;"",VLOOKUP('Locations-Stops'!G1708,Regions!A2:B379,2,FALSE),"0")&amp;","&amp;IF('Locations-Stops'!H1708&lt;&gt;"",VLOOKUP('Locations-Stops'!H1708,Regions!C2:D379,2,FALSE),"0")&amp;","&amp;IF('Locations-Stops'!I1708&lt;&gt;"",VLOOKUP('Locations-Stops'!I1708,Regions!F2:G379,2,FALSE),"0")&amp;","&amp;IF('Locations-Stops'!J1708&lt;&gt;"",VLOOKUP('Locations-Stops'!J1708,Regions!I2:J379,2,FALSE),"0")&amp;",'"&amp;IF('Locations-Stops'!K1708&lt;&gt;"",SUBSTITUTE('Locations-Stops'!K1708,"'","\'"),"")&amp;"','"&amp;IF('Locations-Stops'!L1708&lt;&gt;"",'Locations-Stops'!L1708,"")&amp;"','"&amp;IF('Locations-Stops'!M1708&lt;&gt;"",'Locations-Stops'!M1708,"")&amp;"','"&amp;IF('Locations-Stops'!N1708&lt;&gt;"",'Locations-Stops'!N1708,"")&amp;"', CURRENT_TIMESTAMP);"</f>
        <v>INSERT INTO `locations` (`id`, `name`, `latitude`, `longitude`, `province_id`, `region_1`, `region_2`, `region_3`, `street`, `number`, `postal`, `img`, `last_modified`) VALUES (NULL,'Graffiti Cat',52.400412,4.893016,8,3,7,42,'NDSM-Plein','102','1033 RG','https://lh4.ggpht.com/7n3QX2gHEhRiRai-XFyXBWVWtclq5X7R4lX65kloYcKkDhBpORz2pFT_FzpdZRJw8DyMJzmQGHyp27eqE9Qv', CURRENT_TIMESTAMP);</v>
      </c>
    </row>
    <row r="1707" spans="1:1" x14ac:dyDescent="0.25">
      <c r="A1707" t="str">
        <f>"INSERT INTO `locations` (`id`, `name`, `latitude`, `longitude`, `province_id`, `region_1`, `region_2`, `region_3`, `street`, `number`, `postal`, `img`, `last_modified`) VALUES (NULL,'"&amp;SUBSTITUTE('Locations-Stops'!F1709,"'","\'")&amp;"',"&amp;IF('Locations-Stops'!D1709&lt;&gt;"",LEFT('Locations-Stops'!D1709,2)&amp;"."&amp;RIGHT('Locations-Stops'!D1709,LEN('Locations-Stops'!D1709)-2),"0")&amp;","&amp;IF('Locations-Stops'!E1709&lt;&gt;"",LEFT('Locations-Stops'!E1709,1)&amp;"."&amp;RIGHT('Locations-Stops'!E1709,LEN('Locations-Stops'!E1709)-1),"0")&amp;","&amp;IF('Locations-Stops'!G1709&lt;&gt;"",VLOOKUP('Locations-Stops'!G1709,Regions!A2:B379,2,FALSE),"0")&amp;","&amp;IF('Locations-Stops'!H1709&lt;&gt;"",VLOOKUP('Locations-Stops'!H1709,Regions!C2:D379,2,FALSE),"0")&amp;","&amp;IF('Locations-Stops'!I1709&lt;&gt;"",VLOOKUP('Locations-Stops'!I1709,Regions!F2:G379,2,FALSE),"0")&amp;","&amp;IF('Locations-Stops'!J1709&lt;&gt;"",VLOOKUP('Locations-Stops'!J1709,Regions!I2:J379,2,FALSE),"0")&amp;",'"&amp;IF('Locations-Stops'!K1709&lt;&gt;"",SUBSTITUTE('Locations-Stops'!K1709,"'","\'"),"")&amp;"','"&amp;IF('Locations-Stops'!L1709&lt;&gt;"",'Locations-Stops'!L1709,"")&amp;"','"&amp;IF('Locations-Stops'!M1709&lt;&gt;"",'Locations-Stops'!M1709,"")&amp;"','"&amp;IF('Locations-Stops'!N1709&lt;&gt;"",'Locations-Stops'!N1709,"")&amp;"', CURRENT_TIMESTAMP);"</f>
        <v>INSERT INTO `locations` (`id`, `name`, `latitude`, `longitude`, `province_id`, `region_1`, `region_2`, `region_3`, `street`, `number`, `postal`, `img`, `last_modified`) VALUES (NULL,'Big Horn Art',52.404253,4.889098,8,3,7,42,'NDSM-Straat','12','1033','https://lh4.ggpht.com/7scgbMbqgtyv_VZpv8_92foEAvbIA5Sg1Lc1R8n_s0DEL8O7jNLqp7Q0YFopzwxgk_02Rut_5KU-S-8eItJAEA', CURRENT_TIMESTAMP);</v>
      </c>
    </row>
    <row r="1708" spans="1:1" x14ac:dyDescent="0.25">
      <c r="A1708" t="str">
        <f>"INSERT INTO `locations` (`id`, `name`, `latitude`, `longitude`, `province_id`, `region_1`, `region_2`, `region_3`, `street`, `number`, `postal`, `img`, `last_modified`) VALUES (NULL,'"&amp;SUBSTITUTE('Locations-Stops'!F1710,"'","\'")&amp;"',"&amp;IF('Locations-Stops'!D1710&lt;&gt;"",LEFT('Locations-Stops'!D1710,2)&amp;"."&amp;RIGHT('Locations-Stops'!D1710,LEN('Locations-Stops'!D1710)-2),"0")&amp;","&amp;IF('Locations-Stops'!E1710&lt;&gt;"",LEFT('Locations-Stops'!E1710,1)&amp;"."&amp;RIGHT('Locations-Stops'!E1710,LEN('Locations-Stops'!E1710)-1),"0")&amp;","&amp;IF('Locations-Stops'!G1710&lt;&gt;"",VLOOKUP('Locations-Stops'!G1710,Regions!A2:B379,2,FALSE),"0")&amp;","&amp;IF('Locations-Stops'!H1710&lt;&gt;"",VLOOKUP('Locations-Stops'!H1710,Regions!C2:D379,2,FALSE),"0")&amp;","&amp;IF('Locations-Stops'!I1710&lt;&gt;"",VLOOKUP('Locations-Stops'!I1710,Regions!F2:G379,2,FALSE),"0")&amp;","&amp;IF('Locations-Stops'!J1710&lt;&gt;"",VLOOKUP('Locations-Stops'!J1710,Regions!I2:J379,2,FALSE),"0")&amp;",'"&amp;IF('Locations-Stops'!K1710&lt;&gt;"",SUBSTITUTE('Locations-Stops'!K1710,"'","\'"),"")&amp;"','"&amp;IF('Locations-Stops'!L1710&lt;&gt;"",'Locations-Stops'!L1710,"")&amp;"','"&amp;IF('Locations-Stops'!M1710&lt;&gt;"",'Locations-Stops'!M1710,"")&amp;"','"&amp;IF('Locations-Stops'!N1710&lt;&gt;"",'Locations-Stops'!N1710,"")&amp;"', CURRENT_TIMESTAMP);"</f>
        <v>INSERT INTO `locations` (`id`, `name`, `latitude`, `longitude`, `province_id`, `region_1`, `region_2`, `region_3`, `street`, `number`, `postal`, `img`, `last_modified`) VALUES (NULL,'Mondriaan Hond',52.383979,4.903093,8,3,7,42,'Overhoeksplein','2','1031','https://lh5.ggpht.com/MUnpKLz7MwWZTrxtt02Yj86QIZZCMe_z7vVJ6Eizexid99pXJ6A23uarJDUnsZ6FGBX6QLpmndnX4AUf0JMF', CURRENT_TIMESTAMP);</v>
      </c>
    </row>
    <row r="1709" spans="1:1" x14ac:dyDescent="0.25">
      <c r="A1709" t="str">
        <f>"INSERT INTO `locations` (`id`, `name`, `latitude`, `longitude`, `province_id`, `region_1`, `region_2`, `region_3`, `street`, `number`, `postal`, `img`, `last_modified`) VALUES (NULL,'"&amp;SUBSTITUTE('Locations-Stops'!F1711,"'","\'")&amp;"',"&amp;IF('Locations-Stops'!D1711&lt;&gt;"",LEFT('Locations-Stops'!D1711,2)&amp;"."&amp;RIGHT('Locations-Stops'!D1711,LEN('Locations-Stops'!D1711)-2),"0")&amp;","&amp;IF('Locations-Stops'!E1711&lt;&gt;"",LEFT('Locations-Stops'!E1711,1)&amp;"."&amp;RIGHT('Locations-Stops'!E1711,LEN('Locations-Stops'!E1711)-1),"0")&amp;","&amp;IF('Locations-Stops'!G1711&lt;&gt;"",VLOOKUP('Locations-Stops'!G1711,Regions!A2:B379,2,FALSE),"0")&amp;","&amp;IF('Locations-Stops'!H1711&lt;&gt;"",VLOOKUP('Locations-Stops'!H1711,Regions!C2:D379,2,FALSE),"0")&amp;","&amp;IF('Locations-Stops'!I1711&lt;&gt;"",VLOOKUP('Locations-Stops'!I1711,Regions!F2:G379,2,FALSE),"0")&amp;","&amp;IF('Locations-Stops'!J1711&lt;&gt;"",VLOOKUP('Locations-Stops'!J1711,Regions!I2:J379,2,FALSE),"0")&amp;",'"&amp;IF('Locations-Stops'!K1711&lt;&gt;"",SUBSTITUTE('Locations-Stops'!K1711,"'","\'"),"")&amp;"','"&amp;IF('Locations-Stops'!L1711&lt;&gt;"",'Locations-Stops'!L1711,"")&amp;"','"&amp;IF('Locations-Stops'!M1711&lt;&gt;"",'Locations-Stops'!M1711,"")&amp;"','"&amp;IF('Locations-Stops'!N1711&lt;&gt;"",'Locations-Stops'!N1711,"")&amp;"', CURRENT_TIMESTAMP);"</f>
        <v>INSERT INTO `locations` (`id`, `name`, `latitude`, `longitude`, `province_id`, `region_1`, `region_2`, `region_3`, `street`, `number`, `postal`, `img`, `last_modified`) VALUES (NULL,'Face Mural',52.384012,4.902068,8,3,7,42,'Overhoeksplein','23b','1031 KS','https://lh5.ggpht.com/G3z3dlBGmO22ERNq1MJ1nNZ5XHpHiNhg2GDurTvAp_MRbkF_ElwJs8XmyuIJlqzSZFmiakHka3kS5xd17--z', CURRENT_TIMESTAMP);</v>
      </c>
    </row>
    <row r="1710" spans="1:1" x14ac:dyDescent="0.25">
      <c r="A1710" t="str">
        <f>"INSERT INTO `locations` (`id`, `name`, `latitude`, `longitude`, `province_id`, `region_1`, `region_2`, `region_3`, `street`, `number`, `postal`, `img`, `last_modified`) VALUES (NULL,'"&amp;SUBSTITUTE('Locations-Stops'!F1712,"'","\'")&amp;"',"&amp;IF('Locations-Stops'!D1712&lt;&gt;"",LEFT('Locations-Stops'!D1712,2)&amp;"."&amp;RIGHT('Locations-Stops'!D1712,LEN('Locations-Stops'!D1712)-2),"0")&amp;","&amp;IF('Locations-Stops'!E1712&lt;&gt;"",LEFT('Locations-Stops'!E1712,1)&amp;"."&amp;RIGHT('Locations-Stops'!E1712,LEN('Locations-Stops'!E1712)-1),"0")&amp;","&amp;IF('Locations-Stops'!G1712&lt;&gt;"",VLOOKUP('Locations-Stops'!G1712,Regions!A2:B379,2,FALSE),"0")&amp;","&amp;IF('Locations-Stops'!H1712&lt;&gt;"",VLOOKUP('Locations-Stops'!H1712,Regions!C2:D379,2,FALSE),"0")&amp;","&amp;IF('Locations-Stops'!I1712&lt;&gt;"",VLOOKUP('Locations-Stops'!I1712,Regions!F2:G379,2,FALSE),"0")&amp;","&amp;IF('Locations-Stops'!J1712&lt;&gt;"",VLOOKUP('Locations-Stops'!J1712,Regions!I2:J379,2,FALSE),"0")&amp;",'"&amp;IF('Locations-Stops'!K1712&lt;&gt;"",SUBSTITUTE('Locations-Stops'!K1712,"'","\'"),"")&amp;"','"&amp;IF('Locations-Stops'!L1712&lt;&gt;"",'Locations-Stops'!L1712,"")&amp;"','"&amp;IF('Locations-Stops'!M1712&lt;&gt;"",'Locations-Stops'!M1712,"")&amp;"','"&amp;IF('Locations-Stops'!N1712&lt;&gt;"",'Locations-Stops'!N1712,"")&amp;"', CURRENT_TIMESTAMP);"</f>
        <v>INSERT INTO `locations` (`id`, `name`, `latitude`, `longitude`, `province_id`, `region_1`, `region_2`, `region_3`, `street`, `number`, `postal`, `img`, `last_modified`) VALUES (NULL,'Pigeon Portraits',52.397674,4.905763,8,3,7,42,'Ridderspoorweg','65','1032','https://lh6.ggpht.com/UovsmVny_M2XArdDVO2Nd9qe98CJy5bggbjcfURnnfgZmHUrFJRJo2f_xRL1jtuG5c9bRpPCsIQoIXlJATmCrQ', CURRENT_TIMESTAMP);</v>
      </c>
    </row>
    <row r="1711" spans="1:1" x14ac:dyDescent="0.25">
      <c r="A1711" t="str">
        <f>"INSERT INTO `locations` (`id`, `name`, `latitude`, `longitude`, `province_id`, `region_1`, `region_2`, `region_3`, `street`, `number`, `postal`, `img`, `last_modified`) VALUES (NULL,'"&amp;SUBSTITUTE('Locations-Stops'!F1713,"'","\'")&amp;"',"&amp;IF('Locations-Stops'!D1713&lt;&gt;"",LEFT('Locations-Stops'!D1713,2)&amp;"."&amp;RIGHT('Locations-Stops'!D1713,LEN('Locations-Stops'!D1713)-2),"0")&amp;","&amp;IF('Locations-Stops'!E1713&lt;&gt;"",LEFT('Locations-Stops'!E1713,1)&amp;"."&amp;RIGHT('Locations-Stops'!E1713,LEN('Locations-Stops'!E1713)-1),"0")&amp;","&amp;IF('Locations-Stops'!G1713&lt;&gt;"",VLOOKUP('Locations-Stops'!G1713,Regions!A2:B379,2,FALSE),"0")&amp;","&amp;IF('Locations-Stops'!H1713&lt;&gt;"",VLOOKUP('Locations-Stops'!H1713,Regions!C2:D379,2,FALSE),"0")&amp;","&amp;IF('Locations-Stops'!I1713&lt;&gt;"",VLOOKUP('Locations-Stops'!I1713,Regions!F2:G379,2,FALSE),"0")&amp;","&amp;IF('Locations-Stops'!J1713&lt;&gt;"",VLOOKUP('Locations-Stops'!J1713,Regions!I2:J379,2,FALSE),"0")&amp;",'"&amp;IF('Locations-Stops'!K1713&lt;&gt;"",SUBSTITUTE('Locations-Stops'!K1713,"'","\'"),"")&amp;"','"&amp;IF('Locations-Stops'!L1713&lt;&gt;"",'Locations-Stops'!L1713,"")&amp;"','"&amp;IF('Locations-Stops'!M1713&lt;&gt;"",'Locations-Stops'!M1713,"")&amp;"','"&amp;IF('Locations-Stops'!N1713&lt;&gt;"",'Locations-Stops'!N1713,"")&amp;"', CURRENT_TIMESTAMP);"</f>
        <v>INSERT INTO `locations` (`id`, `name`, `latitude`, `longitude`, `province_id`, `region_1`, `region_2`, `region_3`, `street`, `number`, `postal`, `img`, `last_modified`) VALUES (NULL,'Cartoon Graffiti',52.393611,4.9125,8,3,7,42,'s118','2','1032 KH','https://lh6.ggpht.com/9Vy31lI6OFiB3N0Dm4diHoAZPbtNcO8ccKVr38yebjWYljMI1I3RBmN8tRdZLlI_JpZnx4_mdxnYVNQapKfzM15tpH7nQ2J9zHpnO40cnzlcpug', CURRENT_TIMESTAMP);</v>
      </c>
    </row>
    <row r="1712" spans="1:1" x14ac:dyDescent="0.25">
      <c r="A1712" t="str">
        <f>"INSERT INTO `locations` (`id`, `name`, `latitude`, `longitude`, `province_id`, `region_1`, `region_2`, `region_3`, `street`, `number`, `postal`, `img`, `last_modified`) VALUES (NULL,'"&amp;SUBSTITUTE('Locations-Stops'!F1714,"'","\'")&amp;"',"&amp;IF('Locations-Stops'!D1714&lt;&gt;"",LEFT('Locations-Stops'!D1714,2)&amp;"."&amp;RIGHT('Locations-Stops'!D1714,LEN('Locations-Stops'!D1714)-2),"0")&amp;","&amp;IF('Locations-Stops'!E1714&lt;&gt;"",LEFT('Locations-Stops'!E1714,1)&amp;"."&amp;RIGHT('Locations-Stops'!E1714,LEN('Locations-Stops'!E1714)-1),"0")&amp;","&amp;IF('Locations-Stops'!G1714&lt;&gt;"",VLOOKUP('Locations-Stops'!G1714,Regions!A2:B379,2,FALSE),"0")&amp;","&amp;IF('Locations-Stops'!H1714&lt;&gt;"",VLOOKUP('Locations-Stops'!H1714,Regions!C2:D379,2,FALSE),"0")&amp;","&amp;IF('Locations-Stops'!I1714&lt;&gt;"",VLOOKUP('Locations-Stops'!I1714,Regions!F2:G379,2,FALSE),"0")&amp;","&amp;IF('Locations-Stops'!J1714&lt;&gt;"",VLOOKUP('Locations-Stops'!J1714,Regions!I2:J379,2,FALSE),"0")&amp;",'"&amp;IF('Locations-Stops'!K1714&lt;&gt;"",SUBSTITUTE('Locations-Stops'!K1714,"'","\'"),"")&amp;"','"&amp;IF('Locations-Stops'!L1714&lt;&gt;"",'Locations-Stops'!L1714,"")&amp;"','"&amp;IF('Locations-Stops'!M1714&lt;&gt;"",'Locations-Stops'!M1714,"")&amp;"','"&amp;IF('Locations-Stops'!N1714&lt;&gt;"",'Locations-Stops'!N1714,"")&amp;"', CURRENT_TIMESTAMP);"</f>
        <v>INSERT INTO `locations` (`id`, `name`, `latitude`, `longitude`, `province_id`, `region_1`, `region_2`, `region_3`, `street`, `number`, `postal`, `img`, `last_modified`) VALUES (NULL,'The Curve in Noord',52.405131,4.892473,8,3,7,42,'s118','71','1032 KK','https://lh5.ggpht.com/GIskoMpad_ufHYFr-dT8qz78bJjpkCz_RFvzqFxgU52cDVQElRZWMhA6YaSq4XPwJ2_056CN9NweIQM6hA6K5UzUZgyRJdAf5VdlrWW82aI-tpW-pQ', CURRENT_TIMESTAMP);</v>
      </c>
    </row>
    <row r="1713" spans="1:1" x14ac:dyDescent="0.25">
      <c r="A1713" t="str">
        <f>"INSERT INTO `locations` (`id`, `name`, `latitude`, `longitude`, `province_id`, `region_1`, `region_2`, `region_3`, `street`, `number`, `postal`, `img`, `last_modified`) VALUES (NULL,'"&amp;SUBSTITUTE('Locations-Stops'!F1715,"'","\'")&amp;"',"&amp;IF('Locations-Stops'!D1715&lt;&gt;"",LEFT('Locations-Stops'!D1715,2)&amp;"."&amp;RIGHT('Locations-Stops'!D1715,LEN('Locations-Stops'!D1715)-2),"0")&amp;","&amp;IF('Locations-Stops'!E1715&lt;&gt;"",LEFT('Locations-Stops'!E1715,1)&amp;"."&amp;RIGHT('Locations-Stops'!E1715,LEN('Locations-Stops'!E1715)-1),"0")&amp;","&amp;IF('Locations-Stops'!G1715&lt;&gt;"",VLOOKUP('Locations-Stops'!G1715,Regions!A2:B379,2,FALSE),"0")&amp;","&amp;IF('Locations-Stops'!H1715&lt;&gt;"",VLOOKUP('Locations-Stops'!H1715,Regions!C2:D379,2,FALSE),"0")&amp;","&amp;IF('Locations-Stops'!I1715&lt;&gt;"",VLOOKUP('Locations-Stops'!I1715,Regions!F2:G379,2,FALSE),"0")&amp;","&amp;IF('Locations-Stops'!J1715&lt;&gt;"",VLOOKUP('Locations-Stops'!J1715,Regions!I2:J379,2,FALSE),"0")&amp;",'"&amp;IF('Locations-Stops'!K1715&lt;&gt;"",SUBSTITUTE('Locations-Stops'!K1715,"'","\'"),"")&amp;"','"&amp;IF('Locations-Stops'!L1715&lt;&gt;"",'Locations-Stops'!L1715,"")&amp;"','"&amp;IF('Locations-Stops'!M1715&lt;&gt;"",'Locations-Stops'!M1715,"")&amp;"','"&amp;IF('Locations-Stops'!N1715&lt;&gt;"",'Locations-Stops'!N1715,"")&amp;"', CURRENT_TIMESTAMP);"</f>
        <v>INSERT INTO `locations` (`id`, `name`, `latitude`, `longitude`, `province_id`, `region_1`, `region_2`, `region_3`, `street`, `number`, `postal`, `img`, `last_modified`) VALUES (NULL,'Whats Happening Bro',52.400655,4.897425,8,3,7,42,'Scheepsbouwkade','22','1033 WM','https://lh5.ggpht.com/XRV1d-zXqQWU3qcBIgZ07TXCy2lt6pfyfFJ3nNARzti8Xwvn2iBuETr7PXbkpRkzPVbzQy8Ksyp7ltD1ra80Ow', CURRENT_TIMESTAMP);</v>
      </c>
    </row>
    <row r="1714" spans="1:1" x14ac:dyDescent="0.25">
      <c r="A1714" t="str">
        <f>"INSERT INTO `locations` (`id`, `name`, `latitude`, `longitude`, `province_id`, `region_1`, `region_2`, `region_3`, `street`, `number`, `postal`, `img`, `last_modified`) VALUES (NULL,'"&amp;SUBSTITUTE('Locations-Stops'!F1716,"'","\'")&amp;"',"&amp;IF('Locations-Stops'!D1716&lt;&gt;"",LEFT('Locations-Stops'!D1716,2)&amp;"."&amp;RIGHT('Locations-Stops'!D1716,LEN('Locations-Stops'!D1716)-2),"0")&amp;","&amp;IF('Locations-Stops'!E1716&lt;&gt;"",LEFT('Locations-Stops'!E1716,1)&amp;"."&amp;RIGHT('Locations-Stops'!E1716,LEN('Locations-Stops'!E1716)-1),"0")&amp;","&amp;IF('Locations-Stops'!G1716&lt;&gt;"",VLOOKUP('Locations-Stops'!G1716,Regions!A2:B379,2,FALSE),"0")&amp;","&amp;IF('Locations-Stops'!H1716&lt;&gt;"",VLOOKUP('Locations-Stops'!H1716,Regions!C2:D379,2,FALSE),"0")&amp;","&amp;IF('Locations-Stops'!I1716&lt;&gt;"",VLOOKUP('Locations-Stops'!I1716,Regions!F2:G379,2,FALSE),"0")&amp;","&amp;IF('Locations-Stops'!J1716&lt;&gt;"",VLOOKUP('Locations-Stops'!J1716,Regions!I2:J379,2,FALSE),"0")&amp;",'"&amp;IF('Locations-Stops'!K1716&lt;&gt;"",SUBSTITUTE('Locations-Stops'!K1716,"'","\'"),"")&amp;"','"&amp;IF('Locations-Stops'!L1716&lt;&gt;"",'Locations-Stops'!L1716,"")&amp;"','"&amp;IF('Locations-Stops'!M1716&lt;&gt;"",'Locations-Stops'!M1716,"")&amp;"','"&amp;IF('Locations-Stops'!N1716&lt;&gt;"",'Locations-Stops'!N1716,"")&amp;"', CURRENT_TIMESTAMP);"</f>
        <v>INSERT INTO `locations` (`id`, `name`, `latitude`, `longitude`, `province_id`, `region_1`, `region_2`, `region_3`, `street`, `number`, `postal`, `img`, `last_modified`) VALUES (NULL,'Mayas',52.400648,4.896894,8,3,7,42,'Scheepsbouwkade','','1033','https://lh5.ggpht.com/G0MBIvsZpFosAb7mOqfv9F9jCQulqeR3Vj37uq_RIELEa-WklM2LdXnz-6UXGK-Ddjxw1Zts5qH5fAyEmBTtBw', CURRENT_TIMESTAMP);</v>
      </c>
    </row>
    <row r="1715" spans="1:1" x14ac:dyDescent="0.25">
      <c r="A1715" t="str">
        <f>"INSERT INTO `locations` (`id`, `name`, `latitude`, `longitude`, `province_id`, `region_1`, `region_2`, `region_3`, `street`, `number`, `postal`, `img`, `last_modified`) VALUES (NULL,'"&amp;SUBSTITUTE('Locations-Stops'!F1717,"'","\'")&amp;"',"&amp;IF('Locations-Stops'!D1717&lt;&gt;"",LEFT('Locations-Stops'!D1717,2)&amp;"."&amp;RIGHT('Locations-Stops'!D1717,LEN('Locations-Stops'!D1717)-2),"0")&amp;","&amp;IF('Locations-Stops'!E1717&lt;&gt;"",LEFT('Locations-Stops'!E1717,1)&amp;"."&amp;RIGHT('Locations-Stops'!E1717,LEN('Locations-Stops'!E1717)-1),"0")&amp;","&amp;IF('Locations-Stops'!G1717&lt;&gt;"",VLOOKUP('Locations-Stops'!G1717,Regions!A2:B379,2,FALSE),"0")&amp;","&amp;IF('Locations-Stops'!H1717&lt;&gt;"",VLOOKUP('Locations-Stops'!H1717,Regions!C2:D379,2,FALSE),"0")&amp;","&amp;IF('Locations-Stops'!I1717&lt;&gt;"",VLOOKUP('Locations-Stops'!I1717,Regions!F2:G379,2,FALSE),"0")&amp;","&amp;IF('Locations-Stops'!J1717&lt;&gt;"",VLOOKUP('Locations-Stops'!J1717,Regions!I2:J379,2,FALSE),"0")&amp;",'"&amp;IF('Locations-Stops'!K1717&lt;&gt;"",SUBSTITUTE('Locations-Stops'!K1717,"'","\'"),"")&amp;"','"&amp;IF('Locations-Stops'!L1717&lt;&gt;"",'Locations-Stops'!L1717,"")&amp;"','"&amp;IF('Locations-Stops'!M1717&lt;&gt;"",'Locations-Stops'!M1717,"")&amp;"','"&amp;IF('Locations-Stops'!N1717&lt;&gt;"",'Locations-Stops'!N1717,"")&amp;"', CURRENT_TIMESTAMP);"</f>
        <v>INSERT INTO `locations` (`id`, `name`, `latitude`, `longitude`, `province_id`, `region_1`, `region_2`, `region_3`, `street`, `number`, `postal`, `img`, `last_modified`) VALUES (NULL,'Van Leer Ndsm',52.408045,4.885108,8,3,7,42,'Tt. Melissaweg','10','1033 SR','https://lh3.ggpht.com/bZVZ-6A5VZN2YWDeezIbUfcFOMZq3cEJbrfoBQULlTKqemeRq7iteO9c-nGChb-GoVqhFspBEu4w3BU7FTAjZVjcu_IuMytRsX4uTRT30OlXQSKp', CURRENT_TIMESTAMP);</v>
      </c>
    </row>
    <row r="1716" spans="1:1" x14ac:dyDescent="0.25">
      <c r="A1716" t="str">
        <f>"INSERT INTO `locations` (`id`, `name`, `latitude`, `longitude`, `province_id`, `region_1`, `region_2`, `region_3`, `street`, `number`, `postal`, `img`, `last_modified`) VALUES (NULL,'"&amp;SUBSTITUTE('Locations-Stops'!F1718,"'","\'")&amp;"',"&amp;IF('Locations-Stops'!D1718&lt;&gt;"",LEFT('Locations-Stops'!D1718,2)&amp;"."&amp;RIGHT('Locations-Stops'!D1718,LEN('Locations-Stops'!D1718)-2),"0")&amp;","&amp;IF('Locations-Stops'!E1718&lt;&gt;"",LEFT('Locations-Stops'!E1718,1)&amp;"."&amp;RIGHT('Locations-Stops'!E1718,LEN('Locations-Stops'!E1718)-1),"0")&amp;","&amp;IF('Locations-Stops'!G1718&lt;&gt;"",VLOOKUP('Locations-Stops'!G1718,Regions!A2:B379,2,FALSE),"0")&amp;","&amp;IF('Locations-Stops'!H1718&lt;&gt;"",VLOOKUP('Locations-Stops'!H1718,Regions!C2:D379,2,FALSE),"0")&amp;","&amp;IF('Locations-Stops'!I1718&lt;&gt;"",VLOOKUP('Locations-Stops'!I1718,Regions!F2:G379,2,FALSE),"0")&amp;","&amp;IF('Locations-Stops'!J1718&lt;&gt;"",VLOOKUP('Locations-Stops'!J1718,Regions!I2:J379,2,FALSE),"0")&amp;",'"&amp;IF('Locations-Stops'!K1718&lt;&gt;"",SUBSTITUTE('Locations-Stops'!K1718,"'","\'"),"")&amp;"','"&amp;IF('Locations-Stops'!L1718&lt;&gt;"",'Locations-Stops'!L1718,"")&amp;"','"&amp;IF('Locations-Stops'!M1718&lt;&gt;"",'Locations-Stops'!M1718,"")&amp;"','"&amp;IF('Locations-Stops'!N1718&lt;&gt;"",'Locations-Stops'!N1718,"")&amp;"', CURRENT_TIMESTAMP);"</f>
        <v>INSERT INTO `locations` (`id`, `name`, `latitude`, `longitude`, `province_id`, `region_1`, `region_2`, `region_3`, `street`, `number`, `postal`, `img`, `last_modified`) VALUES (NULL,'Ndsm Graffiti 5',52.401473,4.893633,8,3,7,42,'Tt. Neveritaweg','6','1033 WC','https://lh3.ggpht.com/dYCnIuhZC7s1lcTgiLlwD1nAtGhHOzofiCZJyjObUf0vb4YaT1L2u7ynDLT3CgLnpFV31bETQXk6XsdcSVs', CURRENT_TIMESTAMP);</v>
      </c>
    </row>
    <row r="1717" spans="1:1" x14ac:dyDescent="0.25">
      <c r="A1717" t="str">
        <f>"INSERT INTO `locations` (`id`, `name`, `latitude`, `longitude`, `province_id`, `region_1`, `region_2`, `region_3`, `street`, `number`, `postal`, `img`, `last_modified`) VALUES (NULL,'"&amp;SUBSTITUTE('Locations-Stops'!F1719,"'","\'")&amp;"',"&amp;IF('Locations-Stops'!D1719&lt;&gt;"",LEFT('Locations-Stops'!D1719,2)&amp;"."&amp;RIGHT('Locations-Stops'!D1719,LEN('Locations-Stops'!D1719)-2),"0")&amp;","&amp;IF('Locations-Stops'!E1719&lt;&gt;"",LEFT('Locations-Stops'!E1719,1)&amp;"."&amp;RIGHT('Locations-Stops'!E1719,LEN('Locations-Stops'!E1719)-1),"0")&amp;","&amp;IF('Locations-Stops'!G1719&lt;&gt;"",VLOOKUP('Locations-Stops'!G1719,Regions!A2:B379,2,FALSE),"0")&amp;","&amp;IF('Locations-Stops'!H1719&lt;&gt;"",VLOOKUP('Locations-Stops'!H1719,Regions!C2:D379,2,FALSE),"0")&amp;","&amp;IF('Locations-Stops'!I1719&lt;&gt;"",VLOOKUP('Locations-Stops'!I1719,Regions!F2:G379,2,FALSE),"0")&amp;","&amp;IF('Locations-Stops'!J1719&lt;&gt;"",VLOOKUP('Locations-Stops'!J1719,Regions!I2:J379,2,FALSE),"0")&amp;",'"&amp;IF('Locations-Stops'!K1719&lt;&gt;"",SUBSTITUTE('Locations-Stops'!K1719,"'","\'"),"")&amp;"','"&amp;IF('Locations-Stops'!L1719&lt;&gt;"",'Locations-Stops'!L1719,"")&amp;"','"&amp;IF('Locations-Stops'!M1719&lt;&gt;"",'Locations-Stops'!M1719,"")&amp;"','"&amp;IF('Locations-Stops'!N1719&lt;&gt;"",'Locations-Stops'!N1719,"")&amp;"', CURRENT_TIMESTAMP);"</f>
        <v>INSERT INTO `locations` (`id`, `name`, `latitude`, `longitude`, `province_id`, `region_1`, `region_2`, `region_3`, `street`, `number`, `postal`, `img`, `last_modified`) VALUES (NULL,'Steel Tree Statue',52.401511,4.894426,8,3,7,42,'Tt. Neveritaweg','9','1033 WB','https://lh4.ggpht.com/Vizaj13Qpk75e2wbjXo5zmJnP5AKcXmw4kTqLALI8GlzritBJO7DMOLtGC8yUj-LX6Xd7BjLKZFZihZnobslkg', CURRENT_TIMESTAMP);</v>
      </c>
    </row>
    <row r="1718" spans="1:1" x14ac:dyDescent="0.25">
      <c r="A1718" t="str">
        <f>"INSERT INTO `locations` (`id`, `name`, `latitude`, `longitude`, `province_id`, `region_1`, `region_2`, `region_3`, `street`, `number`, `postal`, `img`, `last_modified`) VALUES (NULL,'"&amp;SUBSTITUTE('Locations-Stops'!F1720,"'","\'")&amp;"',"&amp;IF('Locations-Stops'!D1720&lt;&gt;"",LEFT('Locations-Stops'!D1720,2)&amp;"."&amp;RIGHT('Locations-Stops'!D1720,LEN('Locations-Stops'!D1720)-2),"0")&amp;","&amp;IF('Locations-Stops'!E1720&lt;&gt;"",LEFT('Locations-Stops'!E1720,1)&amp;"."&amp;RIGHT('Locations-Stops'!E1720,LEN('Locations-Stops'!E1720)-1),"0")&amp;","&amp;IF('Locations-Stops'!G1720&lt;&gt;"",VLOOKUP('Locations-Stops'!G1720,Regions!A2:B379,2,FALSE),"0")&amp;","&amp;IF('Locations-Stops'!H1720&lt;&gt;"",VLOOKUP('Locations-Stops'!H1720,Regions!C2:D379,2,FALSE),"0")&amp;","&amp;IF('Locations-Stops'!I1720&lt;&gt;"",VLOOKUP('Locations-Stops'!I1720,Regions!F2:G379,2,FALSE),"0")&amp;","&amp;IF('Locations-Stops'!J1720&lt;&gt;"",VLOOKUP('Locations-Stops'!J1720,Regions!I2:J379,2,FALSE),"0")&amp;",'"&amp;IF('Locations-Stops'!K1720&lt;&gt;"",SUBSTITUTE('Locations-Stops'!K1720,"'","\'"),"")&amp;"','"&amp;IF('Locations-Stops'!L1720&lt;&gt;"",'Locations-Stops'!L1720,"")&amp;"','"&amp;IF('Locations-Stops'!M1720&lt;&gt;"",'Locations-Stops'!M1720,"")&amp;"','"&amp;IF('Locations-Stops'!N1720&lt;&gt;"",'Locations-Stops'!N1720,"")&amp;"', CURRENT_TIMESTAMP);"</f>
        <v>INSERT INTO `locations` (`id`, `name`, `latitude`, `longitude`, `province_id`, `region_1`, `region_2`, `region_3`, `street`, `number`, `postal`, `img`, `last_modified`) VALUES (NULL,'Signs',52.401399,4.894887,8,3,7,42,'Tt. Neveritaweg','9','1033 WB','https://lh5.ggpht.com/LoTujhjhK6TdxkK8zYpbhe5L64nm69krQkrpuwisKZFNwiGDLTU_W8rlTTJhcYGYbsmRh1TJurHeb80ZSu35', CURRENT_TIMESTAMP);</v>
      </c>
    </row>
    <row r="1719" spans="1:1" x14ac:dyDescent="0.25">
      <c r="A1719" t="str">
        <f>"INSERT INTO `locations` (`id`, `name`, `latitude`, `longitude`, `province_id`, `region_1`, `region_2`, `region_3`, `street`, `number`, `postal`, `img`, `last_modified`) VALUES (NULL,'"&amp;SUBSTITUTE('Locations-Stops'!F1721,"'","\'")&amp;"',"&amp;IF('Locations-Stops'!D1721&lt;&gt;"",LEFT('Locations-Stops'!D1721,2)&amp;"."&amp;RIGHT('Locations-Stops'!D1721,LEN('Locations-Stops'!D1721)-2),"0")&amp;","&amp;IF('Locations-Stops'!E1721&lt;&gt;"",LEFT('Locations-Stops'!E1721,1)&amp;"."&amp;RIGHT('Locations-Stops'!E1721,LEN('Locations-Stops'!E1721)-1),"0")&amp;","&amp;IF('Locations-Stops'!G1721&lt;&gt;"",VLOOKUP('Locations-Stops'!G1721,Regions!A2:B379,2,FALSE),"0")&amp;","&amp;IF('Locations-Stops'!H1721&lt;&gt;"",VLOOKUP('Locations-Stops'!H1721,Regions!C2:D379,2,FALSE),"0")&amp;","&amp;IF('Locations-Stops'!I1721&lt;&gt;"",VLOOKUP('Locations-Stops'!I1721,Regions!F2:G379,2,FALSE),"0")&amp;","&amp;IF('Locations-Stops'!J1721&lt;&gt;"",VLOOKUP('Locations-Stops'!J1721,Regions!I2:J379,2,FALSE),"0")&amp;",'"&amp;IF('Locations-Stops'!K1721&lt;&gt;"",SUBSTITUTE('Locations-Stops'!K1721,"'","\'"),"")&amp;"','"&amp;IF('Locations-Stops'!L1721&lt;&gt;"",'Locations-Stops'!L1721,"")&amp;"','"&amp;IF('Locations-Stops'!M1721&lt;&gt;"",'Locations-Stops'!M1721,"")&amp;"','"&amp;IF('Locations-Stops'!N1721&lt;&gt;"",'Locations-Stops'!N1721,"")&amp;"', CURRENT_TIMESTAMP);"</f>
        <v>INSERT INTO `locations` (`id`, `name`, `latitude`, `longitude`, `province_id`, `region_1`, `region_2`, `region_3`, `street`, `number`, `postal`, `img`, `last_modified`) VALUES (NULL,'NDSM Mural',52.401058,4.896444,8,3,7,42,'Tt. Neveritaweg','15','1033','', CURRENT_TIMESTAMP);</v>
      </c>
    </row>
    <row r="1720" spans="1:1" x14ac:dyDescent="0.25">
      <c r="A1720" t="str">
        <f>"INSERT INTO `locations` (`id`, `name`, `latitude`, `longitude`, `province_id`, `region_1`, `region_2`, `region_3`, `street`, `number`, `postal`, `img`, `last_modified`) VALUES (NULL,'"&amp;SUBSTITUTE('Locations-Stops'!F1722,"'","\'")&amp;"',"&amp;IF('Locations-Stops'!D1722&lt;&gt;"",LEFT('Locations-Stops'!D1722,2)&amp;"."&amp;RIGHT('Locations-Stops'!D1722,LEN('Locations-Stops'!D1722)-2),"0")&amp;","&amp;IF('Locations-Stops'!E1722&lt;&gt;"",LEFT('Locations-Stops'!E1722,1)&amp;"."&amp;RIGHT('Locations-Stops'!E1722,LEN('Locations-Stops'!E1722)-1),"0")&amp;","&amp;IF('Locations-Stops'!G1722&lt;&gt;"",VLOOKUP('Locations-Stops'!G1722,Regions!A2:B379,2,FALSE),"0")&amp;","&amp;IF('Locations-Stops'!H1722&lt;&gt;"",VLOOKUP('Locations-Stops'!H1722,Regions!C2:D379,2,FALSE),"0")&amp;","&amp;IF('Locations-Stops'!I1722&lt;&gt;"",VLOOKUP('Locations-Stops'!I1722,Regions!F2:G379,2,FALSE),"0")&amp;","&amp;IF('Locations-Stops'!J1722&lt;&gt;"",VLOOKUP('Locations-Stops'!J1722,Regions!I2:J379,2,FALSE),"0")&amp;",'"&amp;IF('Locations-Stops'!K1722&lt;&gt;"",SUBSTITUTE('Locations-Stops'!K1722,"'","\'"),"")&amp;"','"&amp;IF('Locations-Stops'!L1722&lt;&gt;"",'Locations-Stops'!L1722,"")&amp;"','"&amp;IF('Locations-Stops'!M1722&lt;&gt;"",'Locations-Stops'!M1722,"")&amp;"','"&amp;IF('Locations-Stops'!N1722&lt;&gt;"",'Locations-Stops'!N1722,"")&amp;"', CURRENT_TIMESTAMP);"</f>
        <v>INSERT INTO `locations` (`id`, `name`, `latitude`, `longitude`, `province_id`, `region_1`, `region_2`, `region_3`, `street`, `number`, `postal`, `img`, `last_modified`) VALUES (NULL,'Photograph DSM in Noord',52.401639,4.897646,8,3,7,42,'Tt. Neveritaweg','23','1033 WB','https://lh4.ggpht.com/E9PYAyYgBcJDuKSJGpt1BqGOWdpIZ0FeGAX5TTxMXy6hb793oHkufJB0Ke-xwKK_fzSK9G1htm24SPCd9587lNneAxlYqEcl8oLAZFZSH2Yp0ES5', CURRENT_TIMESTAMP);</v>
      </c>
    </row>
    <row r="1721" spans="1:1" x14ac:dyDescent="0.25">
      <c r="A1721" t="str">
        <f>"INSERT INTO `locations` (`id`, `name`, `latitude`, `longitude`, `province_id`, `region_1`, `region_2`, `region_3`, `street`, `number`, `postal`, `img`, `last_modified`) VALUES (NULL,'"&amp;SUBSTITUTE('Locations-Stops'!F1723,"'","\'")&amp;"',"&amp;IF('Locations-Stops'!D1723&lt;&gt;"",LEFT('Locations-Stops'!D1723,2)&amp;"."&amp;RIGHT('Locations-Stops'!D1723,LEN('Locations-Stops'!D1723)-2),"0")&amp;","&amp;IF('Locations-Stops'!E1723&lt;&gt;"",LEFT('Locations-Stops'!E1723,1)&amp;"."&amp;RIGHT('Locations-Stops'!E1723,LEN('Locations-Stops'!E1723)-1),"0")&amp;","&amp;IF('Locations-Stops'!G1723&lt;&gt;"",VLOOKUP('Locations-Stops'!G1723,Regions!A2:B379,2,FALSE),"0")&amp;","&amp;IF('Locations-Stops'!H1723&lt;&gt;"",VLOOKUP('Locations-Stops'!H1723,Regions!C2:D379,2,FALSE),"0")&amp;","&amp;IF('Locations-Stops'!I1723&lt;&gt;"",VLOOKUP('Locations-Stops'!I1723,Regions!F2:G379,2,FALSE),"0")&amp;","&amp;IF('Locations-Stops'!J1723&lt;&gt;"",VLOOKUP('Locations-Stops'!J1723,Regions!I2:J379,2,FALSE),"0")&amp;",'"&amp;IF('Locations-Stops'!K1723&lt;&gt;"",SUBSTITUTE('Locations-Stops'!K1723,"'","\'"),"")&amp;"','"&amp;IF('Locations-Stops'!L1723&lt;&gt;"",'Locations-Stops'!L1723,"")&amp;"','"&amp;IF('Locations-Stops'!M1723&lt;&gt;"",'Locations-Stops'!M1723,"")&amp;"','"&amp;IF('Locations-Stops'!N1723&lt;&gt;"",'Locations-Stops'!N1723,"")&amp;"', CURRENT_TIMESTAMP);"</f>
        <v>INSERT INTO `locations` (`id`, `name`, `latitude`, `longitude`, `province_id`, `region_1`, `region_2`, `region_3`, `street`, `number`, `postal`, `img`, `last_modified`) VALUES (NULL,'Cultureel Cafe Noorderlicht',52.400023,4.897327,8,3,7,42,'Tt. Neveritaweg','27','1033 WB','https://lh4.ggpht.com/P1hnEnEjvchA5dxpBBakkGRkCC5cOniiN1CYIdNBPUcMGn42MawXdIhmYcWMk9PW8oBkUZakJUInKL-p7pPR', CURRENT_TIMESTAMP);</v>
      </c>
    </row>
    <row r="1722" spans="1:1" x14ac:dyDescent="0.25">
      <c r="A1722" t="str">
        <f>"INSERT INTO `locations` (`id`, `name`, `latitude`, `longitude`, `province_id`, `region_1`, `region_2`, `region_3`, `street`, `number`, `postal`, `img`, `last_modified`) VALUES (NULL,'"&amp;SUBSTITUTE('Locations-Stops'!F1724,"'","\'")&amp;"',"&amp;IF('Locations-Stops'!D1724&lt;&gt;"",LEFT('Locations-Stops'!D1724,2)&amp;"."&amp;RIGHT('Locations-Stops'!D1724,LEN('Locations-Stops'!D1724)-2),"0")&amp;","&amp;IF('Locations-Stops'!E1724&lt;&gt;"",LEFT('Locations-Stops'!E1724,1)&amp;"."&amp;RIGHT('Locations-Stops'!E1724,LEN('Locations-Stops'!E1724)-1),"0")&amp;","&amp;IF('Locations-Stops'!G1724&lt;&gt;"",VLOOKUP('Locations-Stops'!G1724,Regions!A2:B379,2,FALSE),"0")&amp;","&amp;IF('Locations-Stops'!H1724&lt;&gt;"",VLOOKUP('Locations-Stops'!H1724,Regions!C2:D379,2,FALSE),"0")&amp;","&amp;IF('Locations-Stops'!I1724&lt;&gt;"",VLOOKUP('Locations-Stops'!I1724,Regions!F2:G379,2,FALSE),"0")&amp;","&amp;IF('Locations-Stops'!J1724&lt;&gt;"",VLOOKUP('Locations-Stops'!J1724,Regions!I2:J379,2,FALSE),"0")&amp;",'"&amp;IF('Locations-Stops'!K1724&lt;&gt;"",SUBSTITUTE('Locations-Stops'!K1724,"'","\'"),"")&amp;"','"&amp;IF('Locations-Stops'!L1724&lt;&gt;"",'Locations-Stops'!L1724,"")&amp;"','"&amp;IF('Locations-Stops'!M1724&lt;&gt;"",'Locations-Stops'!M1724,"")&amp;"','"&amp;IF('Locations-Stops'!N1724&lt;&gt;"",'Locations-Stops'!N1724,"")&amp;"', CURRENT_TIMESTAMP);"</f>
        <v>INSERT INTO `locations` (`id`, `name`, `latitude`, `longitude`, `province_id`, `region_1`, `region_2`, `region_3`, `street`, `number`, `postal`, `img`, `last_modified`) VALUES (NULL,'OSD',52.400215,4.897354,8,3,7,42,'Tt. Neveritaweg','27','1033 WB','https://lh5.ggpht.com/FqOGUB9HC_PDvzRVV6o6EgqcDIIIpCo8umJvL6imdhpFTJk8sN9laxRYYyfqA0Qszpz71uy_tsfakOsJEbs', CURRENT_TIMESTAMP);</v>
      </c>
    </row>
    <row r="1723" spans="1:1" x14ac:dyDescent="0.25">
      <c r="A1723" t="str">
        <f>"INSERT INTO `locations` (`id`, `name`, `latitude`, `longitude`, `province_id`, `region_1`, `region_2`, `region_3`, `street`, `number`, `postal`, `img`, `last_modified`) VALUES (NULL,'"&amp;SUBSTITUTE('Locations-Stops'!F1725,"'","\'")&amp;"',"&amp;IF('Locations-Stops'!D1725&lt;&gt;"",LEFT('Locations-Stops'!D1725,2)&amp;"."&amp;RIGHT('Locations-Stops'!D1725,LEN('Locations-Stops'!D1725)-2),"0")&amp;","&amp;IF('Locations-Stops'!E1725&lt;&gt;"",LEFT('Locations-Stops'!E1725,1)&amp;"."&amp;RIGHT('Locations-Stops'!E1725,LEN('Locations-Stops'!E1725)-1),"0")&amp;","&amp;IF('Locations-Stops'!G1725&lt;&gt;"",VLOOKUP('Locations-Stops'!G1725,Regions!A2:B379,2,FALSE),"0")&amp;","&amp;IF('Locations-Stops'!H1725&lt;&gt;"",VLOOKUP('Locations-Stops'!H1725,Regions!C2:D379,2,FALSE),"0")&amp;","&amp;IF('Locations-Stops'!I1725&lt;&gt;"",VLOOKUP('Locations-Stops'!I1725,Regions!F2:G379,2,FALSE),"0")&amp;","&amp;IF('Locations-Stops'!J1725&lt;&gt;"",VLOOKUP('Locations-Stops'!J1725,Regions!I2:J379,2,FALSE),"0")&amp;",'"&amp;IF('Locations-Stops'!K1725&lt;&gt;"",SUBSTITUTE('Locations-Stops'!K1725,"'","\'"),"")&amp;"','"&amp;IF('Locations-Stops'!L1725&lt;&gt;"",'Locations-Stops'!L1725,"")&amp;"','"&amp;IF('Locations-Stops'!M1725&lt;&gt;"",'Locations-Stops'!M1725,"")&amp;"','"&amp;IF('Locations-Stops'!N1725&lt;&gt;"",'Locations-Stops'!N1725,"")&amp;"', CURRENT_TIMESTAMP);"</f>
        <v>INSERT INTO `locations` (`id`, `name`, `latitude`, `longitude`, `province_id`, `region_1`, `region_2`, `region_3`, `street`, `number`, `postal`, `img`, `last_modified`) VALUES (NULL,'CAS Mural',52.399713,4.895987,8,3,7,42,'Tt. Neveritaweg','33','1033','https://lh3.ggpht.com/j0orByY9WibBdTikN92QYZ_RfKtO9lt3Edi3px9VY-gRky97_LCquDb4_iH_lbLirkrzod2fGbazuCLuDx7hvg', CURRENT_TIMESTAMP);</v>
      </c>
    </row>
    <row r="1724" spans="1:1" x14ac:dyDescent="0.25">
      <c r="A1724" t="str">
        <f>"INSERT INTO `locations` (`id`, `name`, `latitude`, `longitude`, `province_id`, `region_1`, `region_2`, `region_3`, `street`, `number`, `postal`, `img`, `last_modified`) VALUES (NULL,'"&amp;SUBSTITUTE('Locations-Stops'!F1726,"'","\'")&amp;"',"&amp;IF('Locations-Stops'!D1726&lt;&gt;"",LEFT('Locations-Stops'!D1726,2)&amp;"."&amp;RIGHT('Locations-Stops'!D1726,LEN('Locations-Stops'!D1726)-2),"0")&amp;","&amp;IF('Locations-Stops'!E1726&lt;&gt;"",LEFT('Locations-Stops'!E1726,1)&amp;"."&amp;RIGHT('Locations-Stops'!E1726,LEN('Locations-Stops'!E1726)-1),"0")&amp;","&amp;IF('Locations-Stops'!G1726&lt;&gt;"",VLOOKUP('Locations-Stops'!G1726,Regions!A2:B379,2,FALSE),"0")&amp;","&amp;IF('Locations-Stops'!H1726&lt;&gt;"",VLOOKUP('Locations-Stops'!H1726,Regions!C2:D379,2,FALSE),"0")&amp;","&amp;IF('Locations-Stops'!I1726&lt;&gt;"",VLOOKUP('Locations-Stops'!I1726,Regions!F2:G379,2,FALSE),"0")&amp;","&amp;IF('Locations-Stops'!J1726&lt;&gt;"",VLOOKUP('Locations-Stops'!J1726,Regions!I2:J379,2,FALSE),"0")&amp;",'"&amp;IF('Locations-Stops'!K1726&lt;&gt;"",SUBSTITUTE('Locations-Stops'!K1726,"'","\'"),"")&amp;"','"&amp;IF('Locations-Stops'!L1726&lt;&gt;"",'Locations-Stops'!L1726,"")&amp;"','"&amp;IF('Locations-Stops'!M1726&lt;&gt;"",'Locations-Stops'!M1726,"")&amp;"','"&amp;IF('Locations-Stops'!N1726&lt;&gt;"",'Locations-Stops'!N1726,"")&amp;"', CURRENT_TIMESTAMP);"</f>
        <v>INSERT INTO `locations` (`id`, `name`, `latitude`, `longitude`, `province_id`, `region_1`, `region_2`, `region_3`, `street`, `number`, `postal`, `img`, `last_modified`) VALUES (NULL,'Stars In Heaven',52.399031,4.896078,8,3,7,42,'Tt. Neveritaweg','33','1033','https://lh6.ggpht.com/S9O4Q83NOYPhN3iEB1colPwpcp2cno3XIiP11Bc9TqaZISMMyaiL8U2qNhfn28v8H1Sx10bV3PGwJxjsxweT', CURRENT_TIMESTAMP);</v>
      </c>
    </row>
    <row r="1725" spans="1:1" x14ac:dyDescent="0.25">
      <c r="A1725" t="str">
        <f>"INSERT INTO `locations` (`id`, `name`, `latitude`, `longitude`, `province_id`, `region_1`, `region_2`, `region_3`, `street`, `number`, `postal`, `img`, `last_modified`) VALUES (NULL,'"&amp;SUBSTITUTE('Locations-Stops'!F1727,"'","\'")&amp;"',"&amp;IF('Locations-Stops'!D1727&lt;&gt;"",LEFT('Locations-Stops'!D1727,2)&amp;"."&amp;RIGHT('Locations-Stops'!D1727,LEN('Locations-Stops'!D1727)-2),"0")&amp;","&amp;IF('Locations-Stops'!E1727&lt;&gt;"",LEFT('Locations-Stops'!E1727,1)&amp;"."&amp;RIGHT('Locations-Stops'!E1727,LEN('Locations-Stops'!E1727)-1),"0")&amp;","&amp;IF('Locations-Stops'!G1727&lt;&gt;"",VLOOKUP('Locations-Stops'!G1727,Regions!A2:B379,2,FALSE),"0")&amp;","&amp;IF('Locations-Stops'!H1727&lt;&gt;"",VLOOKUP('Locations-Stops'!H1727,Regions!C2:D379,2,FALSE),"0")&amp;","&amp;IF('Locations-Stops'!I1727&lt;&gt;"",VLOOKUP('Locations-Stops'!I1727,Regions!F2:G379,2,FALSE),"0")&amp;","&amp;IF('Locations-Stops'!J1727&lt;&gt;"",VLOOKUP('Locations-Stops'!J1727,Regions!I2:J379,2,FALSE),"0")&amp;",'"&amp;IF('Locations-Stops'!K1727&lt;&gt;"",SUBSTITUTE('Locations-Stops'!K1727,"'","\'"),"")&amp;"','"&amp;IF('Locations-Stops'!L1727&lt;&gt;"",'Locations-Stops'!L1727,"")&amp;"','"&amp;IF('Locations-Stops'!M1727&lt;&gt;"",'Locations-Stops'!M1727,"")&amp;"','"&amp;IF('Locations-Stops'!N1727&lt;&gt;"",'Locations-Stops'!N1727,"")&amp;"', CURRENT_TIMESTAMP);"</f>
        <v>INSERT INTO `locations` (`id`, `name`, `latitude`, `longitude`, `province_id`, `region_1`, `region_2`, `region_3`, `street`, `number`, `postal`, `img`, `last_modified`) VALUES (NULL,'Graffiti Face',52.399713,4.893666,8,3,7,42,'Tt. Neveritaweg','36','1033 WC','https://lh3.ggpht.com/CwG7EnUE8EEsXQC-7y4me16Xf5iRVSsSBU2EJx9Q-sNXp4wNqGukSDyCa9gu15od6BIoBOUpM455HYdvcoY4', CURRENT_TIMESTAMP);</v>
      </c>
    </row>
    <row r="1726" spans="1:1" x14ac:dyDescent="0.25">
      <c r="A1726" t="str">
        <f>"INSERT INTO `locations` (`id`, `name`, `latitude`, `longitude`, `province_id`, `region_1`, `region_2`, `region_3`, `street`, `number`, `postal`, `img`, `last_modified`) VALUES (NULL,'"&amp;SUBSTITUTE('Locations-Stops'!F1728,"'","\'")&amp;"',"&amp;IF('Locations-Stops'!D1728&lt;&gt;"",LEFT('Locations-Stops'!D1728,2)&amp;"."&amp;RIGHT('Locations-Stops'!D1728,LEN('Locations-Stops'!D1728)-2),"0")&amp;","&amp;IF('Locations-Stops'!E1728&lt;&gt;"",LEFT('Locations-Stops'!E1728,1)&amp;"."&amp;RIGHT('Locations-Stops'!E1728,LEN('Locations-Stops'!E1728)-1),"0")&amp;","&amp;IF('Locations-Stops'!G1728&lt;&gt;"",VLOOKUP('Locations-Stops'!G1728,Regions!A2:B379,2,FALSE),"0")&amp;","&amp;IF('Locations-Stops'!H1728&lt;&gt;"",VLOOKUP('Locations-Stops'!H1728,Regions!C2:D379,2,FALSE),"0")&amp;","&amp;IF('Locations-Stops'!I1728&lt;&gt;"",VLOOKUP('Locations-Stops'!I1728,Regions!F2:G379,2,FALSE),"0")&amp;","&amp;IF('Locations-Stops'!J1728&lt;&gt;"",VLOOKUP('Locations-Stops'!J1728,Regions!I2:J379,2,FALSE),"0")&amp;",'"&amp;IF('Locations-Stops'!K1728&lt;&gt;"",SUBSTITUTE('Locations-Stops'!K1728,"'","\'"),"")&amp;"','"&amp;IF('Locations-Stops'!L1728&lt;&gt;"",'Locations-Stops'!L1728,"")&amp;"','"&amp;IF('Locations-Stops'!M1728&lt;&gt;"",'Locations-Stops'!M1728,"")&amp;"','"&amp;IF('Locations-Stops'!N1728&lt;&gt;"",'Locations-Stops'!N1728,"")&amp;"', CURRENT_TIMESTAMP);"</f>
        <v>INSERT INTO `locations` (`id`, `name`, `latitude`, `longitude`, `province_id`, `region_1`, `region_2`, `region_3`, `street`, `number`, `postal`, `img`, `last_modified`) VALUES (NULL,'Drippin\' Vegi',52.399731,4.893783,8,3,7,42,'Tt. Neveritaweg','36','1033 WC','https://lh3.ggpht.com/ZB0UPbmegOK9MGeppNksA85A_E4FmruG48azw-M4FOFOANS9NFd9tlvtHT-vn_p7VTIXbypS3YsQhgQ3uLTAOA', CURRENT_TIMESTAMP);</v>
      </c>
    </row>
    <row r="1727" spans="1:1" x14ac:dyDescent="0.25">
      <c r="A1727" t="str">
        <f>"INSERT INTO `locations` (`id`, `name`, `latitude`, `longitude`, `province_id`, `region_1`, `region_2`, `region_3`, `street`, `number`, `postal`, `img`, `last_modified`) VALUES (NULL,'"&amp;SUBSTITUTE('Locations-Stops'!F1729,"'","\'")&amp;"',"&amp;IF('Locations-Stops'!D1729&lt;&gt;"",LEFT('Locations-Stops'!D1729,2)&amp;"."&amp;RIGHT('Locations-Stops'!D1729,LEN('Locations-Stops'!D1729)-2),"0")&amp;","&amp;IF('Locations-Stops'!E1729&lt;&gt;"",LEFT('Locations-Stops'!E1729,1)&amp;"."&amp;RIGHT('Locations-Stops'!E1729,LEN('Locations-Stops'!E1729)-1),"0")&amp;","&amp;IF('Locations-Stops'!G1729&lt;&gt;"",VLOOKUP('Locations-Stops'!G1729,Regions!A2:B379,2,FALSE),"0")&amp;","&amp;IF('Locations-Stops'!H1729&lt;&gt;"",VLOOKUP('Locations-Stops'!H1729,Regions!C2:D379,2,FALSE),"0")&amp;","&amp;IF('Locations-Stops'!I1729&lt;&gt;"",VLOOKUP('Locations-Stops'!I1729,Regions!F2:G379,2,FALSE),"0")&amp;","&amp;IF('Locations-Stops'!J1729&lt;&gt;"",VLOOKUP('Locations-Stops'!J1729,Regions!I2:J379,2,FALSE),"0")&amp;",'"&amp;IF('Locations-Stops'!K1729&lt;&gt;"",SUBSTITUTE('Locations-Stops'!K1729,"'","\'"),"")&amp;"','"&amp;IF('Locations-Stops'!L1729&lt;&gt;"",'Locations-Stops'!L1729,"")&amp;"','"&amp;IF('Locations-Stops'!M1729&lt;&gt;"",'Locations-Stops'!M1729,"")&amp;"','"&amp;IF('Locations-Stops'!N1729&lt;&gt;"",'Locations-Stops'!N1729,"")&amp;"', CURRENT_TIMESTAMP);"</f>
        <v>INSERT INTO `locations` (`id`, `name`, `latitude`, `longitude`, `province_id`, `region_1`, `region_2`, `region_3`, `street`, `number`, `postal`, `img`, `last_modified`) VALUES (NULL,'Iron Treehouse',52.400346,4.895255,8,3,7,42,'Tt. Neveritaweg','39','1033 WB','https://lh5.ggpht.com/ASkSGyL_mD_QLyfsizSqV75uxW7uvK6TaxqVqhcDrrhscpHq9ztRIopxtSAQ6jNWbaegBE7SqQ9G8DBPl0Cs', CURRENT_TIMESTAMP);</v>
      </c>
    </row>
    <row r="1728" spans="1:1" x14ac:dyDescent="0.25">
      <c r="A1728" t="str">
        <f>"INSERT INTO `locations` (`id`, `name`, `latitude`, `longitude`, `province_id`, `region_1`, `region_2`, `region_3`, `street`, `number`, `postal`, `img`, `last_modified`) VALUES (NULL,'"&amp;SUBSTITUTE('Locations-Stops'!F1730,"'","\'")&amp;"',"&amp;IF('Locations-Stops'!D1730&lt;&gt;"",LEFT('Locations-Stops'!D1730,2)&amp;"."&amp;RIGHT('Locations-Stops'!D1730,LEN('Locations-Stops'!D1730)-2),"0")&amp;","&amp;IF('Locations-Stops'!E1730&lt;&gt;"",LEFT('Locations-Stops'!E1730,1)&amp;"."&amp;RIGHT('Locations-Stops'!E1730,LEN('Locations-Stops'!E1730)-1),"0")&amp;","&amp;IF('Locations-Stops'!G1730&lt;&gt;"",VLOOKUP('Locations-Stops'!G1730,Regions!A2:B379,2,FALSE),"0")&amp;","&amp;IF('Locations-Stops'!H1730&lt;&gt;"",VLOOKUP('Locations-Stops'!H1730,Regions!C2:D379,2,FALSE),"0")&amp;","&amp;IF('Locations-Stops'!I1730&lt;&gt;"",VLOOKUP('Locations-Stops'!I1730,Regions!F2:G379,2,FALSE),"0")&amp;","&amp;IF('Locations-Stops'!J1730&lt;&gt;"",VLOOKUP('Locations-Stops'!J1730,Regions!I2:J379,2,FALSE),"0")&amp;",'"&amp;IF('Locations-Stops'!K1730&lt;&gt;"",SUBSTITUTE('Locations-Stops'!K1730,"'","\'"),"")&amp;"','"&amp;IF('Locations-Stops'!L1730&lt;&gt;"",'Locations-Stops'!L1730,"")&amp;"','"&amp;IF('Locations-Stops'!M1730&lt;&gt;"",'Locations-Stops'!M1730,"")&amp;"','"&amp;IF('Locations-Stops'!N1730&lt;&gt;"",'Locations-Stops'!N1730,"")&amp;"', CURRENT_TIMESTAMP);"</f>
        <v>INSERT INTO `locations` (`id`, `name`, `latitude`, `longitude`, `province_id`, `region_1`, `region_2`, `region_3`, `street`, `number`, `postal`, `img`, `last_modified`) VALUES (NULL,'Broken Crane',52.400255,4.894488,8,3,7,42,'Tt. Neveritaweg','45','1033 WB','https://lh5.ggpht.com/4QMbxIoqjbisuHNnFKLXw4MlvTdjhwcnY4WwiFOVNRYmb4H_mOlVOsPvQxU3ZvbFZtIFP_UtrizG_ZLcpGmX', CURRENT_TIMESTAMP);</v>
      </c>
    </row>
    <row r="1729" spans="1:1" x14ac:dyDescent="0.25">
      <c r="A1729" t="str">
        <f>"INSERT INTO `locations` (`id`, `name`, `latitude`, `longitude`, `province_id`, `region_1`, `region_2`, `region_3`, `street`, `number`, `postal`, `img`, `last_modified`) VALUES (NULL,'"&amp;SUBSTITUTE('Locations-Stops'!F1731,"'","\'")&amp;"',"&amp;IF('Locations-Stops'!D1731&lt;&gt;"",LEFT('Locations-Stops'!D1731,2)&amp;"."&amp;RIGHT('Locations-Stops'!D1731,LEN('Locations-Stops'!D1731)-2),"0")&amp;","&amp;IF('Locations-Stops'!E1731&lt;&gt;"",LEFT('Locations-Stops'!E1731,1)&amp;"."&amp;RIGHT('Locations-Stops'!E1731,LEN('Locations-Stops'!E1731)-1),"0")&amp;","&amp;IF('Locations-Stops'!G1731&lt;&gt;"",VLOOKUP('Locations-Stops'!G1731,Regions!A2:B379,2,FALSE),"0")&amp;","&amp;IF('Locations-Stops'!H1731&lt;&gt;"",VLOOKUP('Locations-Stops'!H1731,Regions!C2:D379,2,FALSE),"0")&amp;","&amp;IF('Locations-Stops'!I1731&lt;&gt;"",VLOOKUP('Locations-Stops'!I1731,Regions!F2:G379,2,FALSE),"0")&amp;","&amp;IF('Locations-Stops'!J1731&lt;&gt;"",VLOOKUP('Locations-Stops'!J1731,Regions!I2:J379,2,FALSE),"0")&amp;",'"&amp;IF('Locations-Stops'!K1731&lt;&gt;"",SUBSTITUTE('Locations-Stops'!K1731,"'","\'"),"")&amp;"','"&amp;IF('Locations-Stops'!L1731&lt;&gt;"",'Locations-Stops'!L1731,"")&amp;"','"&amp;IF('Locations-Stops'!M1731&lt;&gt;"",'Locations-Stops'!M1731,"")&amp;"','"&amp;IF('Locations-Stops'!N1731&lt;&gt;"",'Locations-Stops'!N1731,"")&amp;"', CURRENT_TIMESTAMP);"</f>
        <v>INSERT INTO `locations` (`id`, `name`, `latitude`, `longitude`, `province_id`, `region_1`, `region_2`, `region_3`, `street`, `number`, `postal`, `img`, `last_modified`) VALUES (NULL,'Worker',52.398975,4.89223,8,3,7,42,'Tt. Neveritaweg','61','1033 WB','https://lh3.googleusercontent.com/IirMGlV7OnqNDb2Q9iJ9copoEYIZk5fSMXmX4guehON-HqcLcYZ9ARTq9-a9QBmDAAiA_jy0Q5ELXP_U82kk', CURRENT_TIMESTAMP);</v>
      </c>
    </row>
    <row r="1730" spans="1:1" x14ac:dyDescent="0.25">
      <c r="A1730" t="str">
        <f>"INSERT INTO `locations` (`id`, `name`, `latitude`, `longitude`, `province_id`, `region_1`, `region_2`, `region_3`, `street`, `number`, `postal`, `img`, `last_modified`) VALUES (NULL,'"&amp;SUBSTITUTE('Locations-Stops'!F1732,"'","\'")&amp;"',"&amp;IF('Locations-Stops'!D1732&lt;&gt;"",LEFT('Locations-Stops'!D1732,2)&amp;"."&amp;RIGHT('Locations-Stops'!D1732,LEN('Locations-Stops'!D1732)-2),"0")&amp;","&amp;IF('Locations-Stops'!E1732&lt;&gt;"",LEFT('Locations-Stops'!E1732,1)&amp;"."&amp;RIGHT('Locations-Stops'!E1732,LEN('Locations-Stops'!E1732)-1),"0")&amp;","&amp;IF('Locations-Stops'!G1732&lt;&gt;"",VLOOKUP('Locations-Stops'!G1732,Regions!A2:B379,2,FALSE),"0")&amp;","&amp;IF('Locations-Stops'!H1732&lt;&gt;"",VLOOKUP('Locations-Stops'!H1732,Regions!C2:D379,2,FALSE),"0")&amp;","&amp;IF('Locations-Stops'!I1732&lt;&gt;"",VLOOKUP('Locations-Stops'!I1732,Regions!F2:G379,2,FALSE),"0")&amp;","&amp;IF('Locations-Stops'!J1732&lt;&gt;"",VLOOKUP('Locations-Stops'!J1732,Regions!I2:J379,2,FALSE),"0")&amp;",'"&amp;IF('Locations-Stops'!K1732&lt;&gt;"",SUBSTITUTE('Locations-Stops'!K1732,"'","\'"),"")&amp;"','"&amp;IF('Locations-Stops'!L1732&lt;&gt;"",'Locations-Stops'!L1732,"")&amp;"','"&amp;IF('Locations-Stops'!M1732&lt;&gt;"",'Locations-Stops'!M1732,"")&amp;"','"&amp;IF('Locations-Stops'!N1732&lt;&gt;"",'Locations-Stops'!N1732,"")&amp;"', CURRENT_TIMESTAMP);"</f>
        <v>INSERT INTO `locations` (`id`, `name`, `latitude`, `longitude`, `province_id`, `region_1`, `region_2`, `region_3`, `street`, `number`, `postal`, `img`, `last_modified`) VALUES (NULL,'Surviving NDSM',52.401005,4.895741,8,3,7,42,'Tt. Neveritaweg','15D','1033 WB','https://lh4.ggpht.com/EQtrfDUUhabEEzBvAa9nasTfPl3qEKNqvoFDTmGtFU0goSwqnBBbNSI8bO1qxX93Cx-4dy1s6cztaRJDJxakrA', CURRENT_TIMESTAMP);</v>
      </c>
    </row>
    <row r="1731" spans="1:1" x14ac:dyDescent="0.25">
      <c r="A1731" t="str">
        <f>"INSERT INTO `locations` (`id`, `name`, `latitude`, `longitude`, `province_id`, `region_1`, `region_2`, `region_3`, `street`, `number`, `postal`, `img`, `last_modified`) VALUES (NULL,'"&amp;SUBSTITUTE('Locations-Stops'!F1733,"'","\'")&amp;"',"&amp;IF('Locations-Stops'!D1733&lt;&gt;"",LEFT('Locations-Stops'!D1733,2)&amp;"."&amp;RIGHT('Locations-Stops'!D1733,LEN('Locations-Stops'!D1733)-2),"0")&amp;","&amp;IF('Locations-Stops'!E1733&lt;&gt;"",LEFT('Locations-Stops'!E1733,1)&amp;"."&amp;RIGHT('Locations-Stops'!E1733,LEN('Locations-Stops'!E1733)-1),"0")&amp;","&amp;IF('Locations-Stops'!G1733&lt;&gt;"",VLOOKUP('Locations-Stops'!G1733,Regions!A2:B379,2,FALSE),"0")&amp;","&amp;IF('Locations-Stops'!H1733&lt;&gt;"",VLOOKUP('Locations-Stops'!H1733,Regions!C2:D379,2,FALSE),"0")&amp;","&amp;IF('Locations-Stops'!I1733&lt;&gt;"",VLOOKUP('Locations-Stops'!I1733,Regions!F2:G379,2,FALSE),"0")&amp;","&amp;IF('Locations-Stops'!J1733&lt;&gt;"",VLOOKUP('Locations-Stops'!J1733,Regions!I2:J379,2,FALSE),"0")&amp;",'"&amp;IF('Locations-Stops'!K1733&lt;&gt;"",SUBSTITUTE('Locations-Stops'!K1733,"'","\'"),"")&amp;"','"&amp;IF('Locations-Stops'!L1733&lt;&gt;"",'Locations-Stops'!L1733,"")&amp;"','"&amp;IF('Locations-Stops'!M1733&lt;&gt;"",'Locations-Stops'!M1733,"")&amp;"','"&amp;IF('Locations-Stops'!N1733&lt;&gt;"",'Locations-Stops'!N1733,"")&amp;"', CURRENT_TIMESTAMP);"</f>
        <v>INSERT INTO `locations` (`id`, `name`, `latitude`, `longitude`, `province_id`, `region_1`, `region_2`, `region_3`, `street`, `number`, `postal`, `img`, `last_modified`) VALUES (NULL,'Ndsm Graffiti 28',52.401113,4.895166,8,3,7,42,'Tt. Neveritaweg','15k8','1033 WB','https://lh6.ggpht.com/tapnJ_-Gj1cU2GJ4FIw-M284zwSlQMbWVY-5DvFD1C0YeBfxMnIDmVrfg8N1i6HtrcYQQP-5Yu5aqX17hwBmFQ', CURRENT_TIMESTAMP);</v>
      </c>
    </row>
    <row r="1732" spans="1:1" x14ac:dyDescent="0.25">
      <c r="A1732" t="str">
        <f>"INSERT INTO `locations` (`id`, `name`, `latitude`, `longitude`, `province_id`, `region_1`, `region_2`, `region_3`, `street`, `number`, `postal`, `img`, `last_modified`) VALUES (NULL,'"&amp;SUBSTITUTE('Locations-Stops'!F1734,"'","\'")&amp;"',"&amp;IF('Locations-Stops'!D1734&lt;&gt;"",LEFT('Locations-Stops'!D1734,2)&amp;"."&amp;RIGHT('Locations-Stops'!D1734,LEN('Locations-Stops'!D1734)-2),"0")&amp;","&amp;IF('Locations-Stops'!E1734&lt;&gt;"",LEFT('Locations-Stops'!E1734,1)&amp;"."&amp;RIGHT('Locations-Stops'!E1734,LEN('Locations-Stops'!E1734)-1),"0")&amp;","&amp;IF('Locations-Stops'!G1734&lt;&gt;"",VLOOKUP('Locations-Stops'!G1734,Regions!A2:B379,2,FALSE),"0")&amp;","&amp;IF('Locations-Stops'!H1734&lt;&gt;"",VLOOKUP('Locations-Stops'!H1734,Regions!C2:D379,2,FALSE),"0")&amp;","&amp;IF('Locations-Stops'!I1734&lt;&gt;"",VLOOKUP('Locations-Stops'!I1734,Regions!F2:G379,2,FALSE),"0")&amp;","&amp;IF('Locations-Stops'!J1734&lt;&gt;"",VLOOKUP('Locations-Stops'!J1734,Regions!I2:J379,2,FALSE),"0")&amp;",'"&amp;IF('Locations-Stops'!K1734&lt;&gt;"",SUBSTITUTE('Locations-Stops'!K1734,"'","\'"),"")&amp;"','"&amp;IF('Locations-Stops'!L1734&lt;&gt;"",'Locations-Stops'!L1734,"")&amp;"','"&amp;IF('Locations-Stops'!M1734&lt;&gt;"",'Locations-Stops'!M1734,"")&amp;"','"&amp;IF('Locations-Stops'!N1734&lt;&gt;"",'Locations-Stops'!N1734,"")&amp;"', CURRENT_TIMESTAMP);"</f>
        <v>INSERT INTO `locations` (`id`, `name`, `latitude`, `longitude`, `province_id`, `region_1`, `region_2`, `region_3`, `street`, `number`, `postal`, `img`, `last_modified`) VALUES (NULL,'Ndsm Graffiti',52.40229,4.895861,8,3,7,42,'Tt. Vasumweg','1','1033 SB','https://lh5.ggpht.com/2u9MsQms5QCgykzxaBPSIW3PsVLs1KFTLMXHh0WF_72WGGeTPEhKQbPSTXgH28kra3Fi1YRH3ejiNhblaOU', CURRENT_TIMESTAMP);</v>
      </c>
    </row>
    <row r="1733" spans="1:1" x14ac:dyDescent="0.25">
      <c r="A1733" t="str">
        <f>"INSERT INTO `locations` (`id`, `name`, `latitude`, `longitude`, `province_id`, `region_1`, `region_2`, `region_3`, `street`, `number`, `postal`, `img`, `last_modified`) VALUES (NULL,'"&amp;SUBSTITUTE('Locations-Stops'!F1735,"'","\'")&amp;"',"&amp;IF('Locations-Stops'!D1735&lt;&gt;"",LEFT('Locations-Stops'!D1735,2)&amp;"."&amp;RIGHT('Locations-Stops'!D1735,LEN('Locations-Stops'!D1735)-2),"0")&amp;","&amp;IF('Locations-Stops'!E1735&lt;&gt;"",LEFT('Locations-Stops'!E1735,1)&amp;"."&amp;RIGHT('Locations-Stops'!E1735,LEN('Locations-Stops'!E1735)-1),"0")&amp;","&amp;IF('Locations-Stops'!G1735&lt;&gt;"",VLOOKUP('Locations-Stops'!G1735,Regions!A2:B379,2,FALSE),"0")&amp;","&amp;IF('Locations-Stops'!H1735&lt;&gt;"",VLOOKUP('Locations-Stops'!H1735,Regions!C2:D379,2,FALSE),"0")&amp;","&amp;IF('Locations-Stops'!I1735&lt;&gt;"",VLOOKUP('Locations-Stops'!I1735,Regions!F2:G379,2,FALSE),"0")&amp;","&amp;IF('Locations-Stops'!J1735&lt;&gt;"",VLOOKUP('Locations-Stops'!J1735,Regions!I2:J379,2,FALSE),"0")&amp;",'"&amp;IF('Locations-Stops'!K1735&lt;&gt;"",SUBSTITUTE('Locations-Stops'!K1735,"'","\'"),"")&amp;"','"&amp;IF('Locations-Stops'!L1735&lt;&gt;"",'Locations-Stops'!L1735,"")&amp;"','"&amp;IF('Locations-Stops'!M1735&lt;&gt;"",'Locations-Stops'!M1735,"")&amp;"','"&amp;IF('Locations-Stops'!N1735&lt;&gt;"",'Locations-Stops'!N1735,"")&amp;"', CURRENT_TIMESTAMP);"</f>
        <v>INSERT INTO `locations` (`id`, `name`, `latitude`, `longitude`, `province_id`, `region_1`, `region_2`, `region_3`, `street`, `number`, `postal`, `img`, `last_modified`) VALUES (NULL,'Old DSM building',52.401831,4.897315,8,3,7,42,'Tt. Vasumweg','1','1033 SB','https://lh4.ggpht.com/eDrkEYef8ZbZTpvQaDaK9oY7-r4bXdnJwi6vnFA18o1roAqq2V66aainSrKrPA_M1odsnPlaC4QRVFqaSOeqgfSuIlXNVmnN4AcP_xPS5wH-ZJc', CURRENT_TIMESTAMP);</v>
      </c>
    </row>
    <row r="1734" spans="1:1" x14ac:dyDescent="0.25">
      <c r="A1734" t="str">
        <f>"INSERT INTO `locations` (`id`, `name`, `latitude`, `longitude`, `province_id`, `region_1`, `region_2`, `region_3`, `street`, `number`, `postal`, `img`, `last_modified`) VALUES (NULL,'"&amp;SUBSTITUTE('Locations-Stops'!F1736,"'","\'")&amp;"',"&amp;IF('Locations-Stops'!D1736&lt;&gt;"",LEFT('Locations-Stops'!D1736,2)&amp;"."&amp;RIGHT('Locations-Stops'!D1736,LEN('Locations-Stops'!D1736)-2),"0")&amp;","&amp;IF('Locations-Stops'!E1736&lt;&gt;"",LEFT('Locations-Stops'!E1736,1)&amp;"."&amp;RIGHT('Locations-Stops'!E1736,LEN('Locations-Stops'!E1736)-1),"0")&amp;","&amp;IF('Locations-Stops'!G1736&lt;&gt;"",VLOOKUP('Locations-Stops'!G1736,Regions!A2:B379,2,FALSE),"0")&amp;","&amp;IF('Locations-Stops'!H1736&lt;&gt;"",VLOOKUP('Locations-Stops'!H1736,Regions!C2:D379,2,FALSE),"0")&amp;","&amp;IF('Locations-Stops'!I1736&lt;&gt;"",VLOOKUP('Locations-Stops'!I1736,Regions!F2:G379,2,FALSE),"0")&amp;","&amp;IF('Locations-Stops'!J1736&lt;&gt;"",VLOOKUP('Locations-Stops'!J1736,Regions!I2:J379,2,FALSE),"0")&amp;",'"&amp;IF('Locations-Stops'!K1736&lt;&gt;"",SUBSTITUTE('Locations-Stops'!K1736,"'","\'"),"")&amp;"','"&amp;IF('Locations-Stops'!L1736&lt;&gt;"",'Locations-Stops'!L1736,"")&amp;"','"&amp;IF('Locations-Stops'!M1736&lt;&gt;"",'Locations-Stops'!M1736,"")&amp;"','"&amp;IF('Locations-Stops'!N1736&lt;&gt;"",'Locations-Stops'!N1736,"")&amp;"', CURRENT_TIMESTAMP);"</f>
        <v>INSERT INTO `locations` (`id`, `name`, `latitude`, `longitude`, `province_id`, `region_1`, `region_2`, `region_3`, `street`, `number`, `postal`, `img`, `last_modified`) VALUES (NULL,'Scheepsmotor',52.409332,4.881581,8,3,7,42,'Tt. Vasumweg','131','1033 SG','https://lh3.ggpht.com/Pjl-pab-vn5AAeHTWHlSnRU7xyw-uxGF1wHof22zQdk1TeA1qtmk4oYJlN5OcBcg5aClcwcXGgd9JQaUb9g', CURRENT_TIMESTAMP);</v>
      </c>
    </row>
    <row r="1735" spans="1:1" x14ac:dyDescent="0.25">
      <c r="A1735" t="str">
        <f>"INSERT INTO `locations` (`id`, `name`, `latitude`, `longitude`, `province_id`, `region_1`, `region_2`, `region_3`, `street`, `number`, `postal`, `img`, `last_modified`) VALUES (NULL,'"&amp;SUBSTITUTE('Locations-Stops'!F1737,"'","\'")&amp;"',"&amp;IF('Locations-Stops'!D1737&lt;&gt;"",LEFT('Locations-Stops'!D1737,2)&amp;"."&amp;RIGHT('Locations-Stops'!D1737,LEN('Locations-Stops'!D1737)-2),"0")&amp;","&amp;IF('Locations-Stops'!E1737&lt;&gt;"",LEFT('Locations-Stops'!E1737,1)&amp;"."&amp;RIGHT('Locations-Stops'!E1737,LEN('Locations-Stops'!E1737)-1),"0")&amp;","&amp;IF('Locations-Stops'!G1737&lt;&gt;"",VLOOKUP('Locations-Stops'!G1737,Regions!A2:B379,2,FALSE),"0")&amp;","&amp;IF('Locations-Stops'!H1737&lt;&gt;"",VLOOKUP('Locations-Stops'!H1737,Regions!C2:D379,2,FALSE),"0")&amp;","&amp;IF('Locations-Stops'!I1737&lt;&gt;"",VLOOKUP('Locations-Stops'!I1737,Regions!F2:G379,2,FALSE),"0")&amp;","&amp;IF('Locations-Stops'!J1737&lt;&gt;"",VLOOKUP('Locations-Stops'!J1737,Regions!I2:J379,2,FALSE),"0")&amp;",'"&amp;IF('Locations-Stops'!K1737&lt;&gt;"",SUBSTITUTE('Locations-Stops'!K1737,"'","\'"),"")&amp;"','"&amp;IF('Locations-Stops'!L1737&lt;&gt;"",'Locations-Stops'!L1737,"")&amp;"','"&amp;IF('Locations-Stops'!M1737&lt;&gt;"",'Locations-Stops'!M1737,"")&amp;"','"&amp;IF('Locations-Stops'!N1737&lt;&gt;"",'Locations-Stops'!N1737,"")&amp;"', CURRENT_TIMESTAMP);"</f>
        <v>INSERT INTO `locations` (`id`, `name`, `latitude`, `longitude`, `province_id`, `region_1`, `region_2`, `region_3`, `street`, `number`, `postal`, `img`, `last_modified`) VALUES (NULL,'Heftruck',52.413182,4.87372,8,3,7,42,'Tt. Vasumweg','221','1033 SJ','https://lh3.ggpht.com/NrUN8x5ry8rDRsk-fO5Hl81XRDWOgHLBeTj-_VbEjsruuvTdzvcAV65mmveVEZJIx3PBoDyEANtDS0qFH0s8', CURRENT_TIMESTAMP);</v>
      </c>
    </row>
    <row r="1736" spans="1:1" x14ac:dyDescent="0.25">
      <c r="A1736" t="str">
        <f>"INSERT INTO `locations` (`id`, `name`, `latitude`, `longitude`, `province_id`, `region_1`, `region_2`, `region_3`, `street`, `number`, `postal`, `img`, `last_modified`) VALUES (NULL,'"&amp;SUBSTITUTE('Locations-Stops'!F1738,"'","\'")&amp;"',"&amp;IF('Locations-Stops'!D1738&lt;&gt;"",LEFT('Locations-Stops'!D1738,2)&amp;"."&amp;RIGHT('Locations-Stops'!D1738,LEN('Locations-Stops'!D1738)-2),"0")&amp;","&amp;IF('Locations-Stops'!E1738&lt;&gt;"",LEFT('Locations-Stops'!E1738,1)&amp;"."&amp;RIGHT('Locations-Stops'!E1738,LEN('Locations-Stops'!E1738)-1),"0")&amp;","&amp;IF('Locations-Stops'!G1738&lt;&gt;"",VLOOKUP('Locations-Stops'!G1738,Regions!A2:B379,2,FALSE),"0")&amp;","&amp;IF('Locations-Stops'!H1738&lt;&gt;"",VLOOKUP('Locations-Stops'!H1738,Regions!C2:D379,2,FALSE),"0")&amp;","&amp;IF('Locations-Stops'!I1738&lt;&gt;"",VLOOKUP('Locations-Stops'!I1738,Regions!F2:G379,2,FALSE),"0")&amp;","&amp;IF('Locations-Stops'!J1738&lt;&gt;"",VLOOKUP('Locations-Stops'!J1738,Regions!I2:J379,2,FALSE),"0")&amp;",'"&amp;IF('Locations-Stops'!K1738&lt;&gt;"",SUBSTITUTE('Locations-Stops'!K1738,"'","\'"),"")&amp;"','"&amp;IF('Locations-Stops'!L1738&lt;&gt;"",'Locations-Stops'!L1738,"")&amp;"','"&amp;IF('Locations-Stops'!M1738&lt;&gt;"",'Locations-Stops'!M1738,"")&amp;"','"&amp;IF('Locations-Stops'!N1738&lt;&gt;"",'Locations-Stops'!N1738,"")&amp;"', CURRENT_TIMESTAMP);"</f>
        <v>INSERT INTO `locations` (`id`, `name`, `latitude`, `longitude`, `province_id`, `region_1`, `region_2`, `region_3`, `street`, `number`, `postal`, `img`, `last_modified`) VALUES (NULL,'Wall Duck',52.402888,4.943455,8,3,7,43,'Amerbos','185','1025 ZB','https://lh5.ggpht.com/2NShhxTajHYmfDnaZHvLYfErPez99WMui1YuM09VnFBE7SSXwRYrf0sfclwAnkA2CTeVkIbdCAHiWjSrukQ', CURRENT_TIMESTAMP);</v>
      </c>
    </row>
    <row r="1737" spans="1:1" x14ac:dyDescent="0.25">
      <c r="A1737" t="str">
        <f>"INSERT INTO `locations` (`id`, `name`, `latitude`, `longitude`, `province_id`, `region_1`, `region_2`, `region_3`, `street`, `number`, `postal`, `img`, `last_modified`) VALUES (NULL,'"&amp;SUBSTITUTE('Locations-Stops'!F1739,"'","\'")&amp;"',"&amp;IF('Locations-Stops'!D1739&lt;&gt;"",LEFT('Locations-Stops'!D1739,2)&amp;"."&amp;RIGHT('Locations-Stops'!D1739,LEN('Locations-Stops'!D1739)-2),"0")&amp;","&amp;IF('Locations-Stops'!E1739&lt;&gt;"",LEFT('Locations-Stops'!E1739,1)&amp;"."&amp;RIGHT('Locations-Stops'!E1739,LEN('Locations-Stops'!E1739)-1),"0")&amp;","&amp;IF('Locations-Stops'!G1739&lt;&gt;"",VLOOKUP('Locations-Stops'!G1739,Regions!A2:B379,2,FALSE),"0")&amp;","&amp;IF('Locations-Stops'!H1739&lt;&gt;"",VLOOKUP('Locations-Stops'!H1739,Regions!C2:D379,2,FALSE),"0")&amp;","&amp;IF('Locations-Stops'!I1739&lt;&gt;"",VLOOKUP('Locations-Stops'!I1739,Regions!F2:G379,2,FALSE),"0")&amp;","&amp;IF('Locations-Stops'!J1739&lt;&gt;"",VLOOKUP('Locations-Stops'!J1739,Regions!I2:J379,2,FALSE),"0")&amp;",'"&amp;IF('Locations-Stops'!K1739&lt;&gt;"",SUBSTITUTE('Locations-Stops'!K1739,"'","\'"),"")&amp;"','"&amp;IF('Locations-Stops'!L1739&lt;&gt;"",'Locations-Stops'!L1739,"")&amp;"','"&amp;IF('Locations-Stops'!M1739&lt;&gt;"",'Locations-Stops'!M1739,"")&amp;"','"&amp;IF('Locations-Stops'!N1739&lt;&gt;"",'Locations-Stops'!N1739,"")&amp;"', CURRENT_TIMESTAMP);"</f>
        <v>INSERT INTO `locations` (`id`, `name`, `latitude`, `longitude`, `province_id`, `region_1`, `region_2`, `region_3`, `street`, `number`, `postal`, `img`, `last_modified`) VALUES (NULL,'Speeltuin Amerbos',52.403496,4.94285,8,3,7,43,'Amerbos','361','1025','https://lh3.googleusercontent.com/1kRFrtjtdiUer0Rx2hsEPlZALtaFdwjqZ2UzXL3AA1Nw97_DIMRYLLDfp88RrFJqinaJQZZDa7WMjljZGlpW', CURRENT_TIMESTAMP);</v>
      </c>
    </row>
    <row r="1738" spans="1:1" x14ac:dyDescent="0.25">
      <c r="A1738" t="str">
        <f>"INSERT INTO `locations` (`id`, `name`, `latitude`, `longitude`, `province_id`, `region_1`, `region_2`, `region_3`, `street`, `number`, `postal`, `img`, `last_modified`) VALUES (NULL,'"&amp;SUBSTITUTE('Locations-Stops'!F1740,"'","\'")&amp;"',"&amp;IF('Locations-Stops'!D1740&lt;&gt;"",LEFT('Locations-Stops'!D1740,2)&amp;"."&amp;RIGHT('Locations-Stops'!D1740,LEN('Locations-Stops'!D1740)-2),"0")&amp;","&amp;IF('Locations-Stops'!E1740&lt;&gt;"",LEFT('Locations-Stops'!E1740,1)&amp;"."&amp;RIGHT('Locations-Stops'!E1740,LEN('Locations-Stops'!E1740)-1),"0")&amp;","&amp;IF('Locations-Stops'!G1740&lt;&gt;"",VLOOKUP('Locations-Stops'!G1740,Regions!A2:B379,2,FALSE),"0")&amp;","&amp;IF('Locations-Stops'!H1740&lt;&gt;"",VLOOKUP('Locations-Stops'!H1740,Regions!C2:D379,2,FALSE),"0")&amp;","&amp;IF('Locations-Stops'!I1740&lt;&gt;"",VLOOKUP('Locations-Stops'!I1740,Regions!F2:G379,2,FALSE),"0")&amp;","&amp;IF('Locations-Stops'!J1740&lt;&gt;"",VLOOKUP('Locations-Stops'!J1740,Regions!I2:J379,2,FALSE),"0")&amp;",'"&amp;IF('Locations-Stops'!K1740&lt;&gt;"",SUBSTITUTE('Locations-Stops'!K1740,"'","\'"),"")&amp;"','"&amp;IF('Locations-Stops'!L1740&lt;&gt;"",'Locations-Stops'!L1740,"")&amp;"','"&amp;IF('Locations-Stops'!M1740&lt;&gt;"",'Locations-Stops'!M1740,"")&amp;"','"&amp;IF('Locations-Stops'!N1740&lt;&gt;"",'Locations-Stops'!N1740,"")&amp;"', CURRENT_TIMESTAMP);"</f>
        <v>INSERT INTO `locations` (`id`, `name`, `latitude`, `longitude`, `province_id`, `region_1`, `region_2`, `region_3`, `street`, `number`, `postal`, `img`, `last_modified`) VALUES (NULL,'Kinderspeeltuin',52.408461,4.930496,8,3,7,43,'Arnold Ingwersenpad','','','https://lh3.googleusercontent.com/6wYiOC8xd598ruGQrgp8gg_kM9Wec7OPZYdlV5CgVniNhAFjyYkuiuDTvYoqTBRjnRXkjvFqoBx8qLCgUORmqg', CURRENT_TIMESTAMP);</v>
      </c>
    </row>
    <row r="1739" spans="1:1" x14ac:dyDescent="0.25">
      <c r="A1739" t="str">
        <f>"INSERT INTO `locations` (`id`, `name`, `latitude`, `longitude`, `province_id`, `region_1`, `region_2`, `region_3`, `street`, `number`, `postal`, `img`, `last_modified`) VALUES (NULL,'"&amp;SUBSTITUTE('Locations-Stops'!F1741,"'","\'")&amp;"',"&amp;IF('Locations-Stops'!D1741&lt;&gt;"",LEFT('Locations-Stops'!D1741,2)&amp;"."&amp;RIGHT('Locations-Stops'!D1741,LEN('Locations-Stops'!D1741)-2),"0")&amp;","&amp;IF('Locations-Stops'!E1741&lt;&gt;"",LEFT('Locations-Stops'!E1741,1)&amp;"."&amp;RIGHT('Locations-Stops'!E1741,LEN('Locations-Stops'!E1741)-1),"0")&amp;","&amp;IF('Locations-Stops'!G1741&lt;&gt;"",VLOOKUP('Locations-Stops'!G1741,Regions!A2:B379,2,FALSE),"0")&amp;","&amp;IF('Locations-Stops'!H1741&lt;&gt;"",VLOOKUP('Locations-Stops'!H1741,Regions!C2:D379,2,FALSE),"0")&amp;","&amp;IF('Locations-Stops'!I1741&lt;&gt;"",VLOOKUP('Locations-Stops'!I1741,Regions!F2:G379,2,FALSE),"0")&amp;","&amp;IF('Locations-Stops'!J1741&lt;&gt;"",VLOOKUP('Locations-Stops'!J1741,Regions!I2:J379,2,FALSE),"0")&amp;",'"&amp;IF('Locations-Stops'!K1741&lt;&gt;"",SUBSTITUTE('Locations-Stops'!K1741,"'","\'"),"")&amp;"','"&amp;IF('Locations-Stops'!L1741&lt;&gt;"",'Locations-Stops'!L1741,"")&amp;"','"&amp;IF('Locations-Stops'!M1741&lt;&gt;"",'Locations-Stops'!M1741,"")&amp;"','"&amp;IF('Locations-Stops'!N1741&lt;&gt;"",'Locations-Stops'!N1741,"")&amp;"', CURRENT_TIMESTAMP);"</f>
        <v>INSERT INTO `locations` (`id`, `name`, `latitude`, `longitude`, `province_id`, `region_1`, `region_2`, `region_3`, `street`, `number`, `postal`, `img`, `last_modified`) VALUES (NULL,'Graffiti Pvg Girl off Time',52.395563,4.93324,8,3,7,43,'Bovenover','123','1025 JK','https://lh4.ggpht.com/efcUQB3UzV8dNVYlkMfHZkwakC2bzw_ES3utE2AciScpFjQHb0LSWRlPlKy7_X4CmgfJXNWj-PHuiS_Tw-_o', CURRENT_TIMESTAMP);</v>
      </c>
    </row>
    <row r="1740" spans="1:1" x14ac:dyDescent="0.25">
      <c r="A1740" t="str">
        <f>"INSERT INTO `locations` (`id`, `name`, `latitude`, `longitude`, `province_id`, `region_1`, `region_2`, `region_3`, `street`, `number`, `postal`, `img`, `last_modified`) VALUES (NULL,'"&amp;SUBSTITUTE('Locations-Stops'!F1742,"'","\'")&amp;"',"&amp;IF('Locations-Stops'!D1742&lt;&gt;"",LEFT('Locations-Stops'!D1742,2)&amp;"."&amp;RIGHT('Locations-Stops'!D1742,LEN('Locations-Stops'!D1742)-2),"0")&amp;","&amp;IF('Locations-Stops'!E1742&lt;&gt;"",LEFT('Locations-Stops'!E1742,1)&amp;"."&amp;RIGHT('Locations-Stops'!E1742,LEN('Locations-Stops'!E1742)-1),"0")&amp;","&amp;IF('Locations-Stops'!G1742&lt;&gt;"",VLOOKUP('Locations-Stops'!G1742,Regions!A2:B379,2,FALSE),"0")&amp;","&amp;IF('Locations-Stops'!H1742&lt;&gt;"",VLOOKUP('Locations-Stops'!H1742,Regions!C2:D379,2,FALSE),"0")&amp;","&amp;IF('Locations-Stops'!I1742&lt;&gt;"",VLOOKUP('Locations-Stops'!I1742,Regions!F2:G379,2,FALSE),"0")&amp;","&amp;IF('Locations-Stops'!J1742&lt;&gt;"",VLOOKUP('Locations-Stops'!J1742,Regions!I2:J379,2,FALSE),"0")&amp;",'"&amp;IF('Locations-Stops'!K1742&lt;&gt;"",SUBSTITUTE('Locations-Stops'!K1742,"'","\'"),"")&amp;"','"&amp;IF('Locations-Stops'!L1742&lt;&gt;"",'Locations-Stops'!L1742,"")&amp;"','"&amp;IF('Locations-Stops'!M1742&lt;&gt;"",'Locations-Stops'!M1742,"")&amp;"','"&amp;IF('Locations-Stops'!N1742&lt;&gt;"",'Locations-Stops'!N1742,"")&amp;"', CURRENT_TIMESTAMP);"</f>
        <v>INSERT INTO `locations` (`id`, `name`, `latitude`, `longitude`, `province_id`, `region_1`, `region_2`, `region_3`, `street`, `number`, `postal`, `img`, `last_modified`) VALUES (NULL,'Plan van Gool, Loopbrug',52.396808,4.93655,8,3,7,43,'Breedveld','','1025','https://lh4.ggpht.com/TptMAgs18HQ8BQ0trSIM_qL07JRCOmToMz4NYRJHtoQHTzrFSHqnfM0m8PNvKMJXBXiVlgQ9n5f1O8Pu1ZuqWNIE5SpdJV-k6etLlp5h7eAf64IOXQ', CURRENT_TIMESTAMP);</v>
      </c>
    </row>
    <row r="1741" spans="1:1" x14ac:dyDescent="0.25">
      <c r="A1741" t="str">
        <f>"INSERT INTO `locations` (`id`, `name`, `latitude`, `longitude`, `province_id`, `region_1`, `region_2`, `region_3`, `street`, `number`, `postal`, `img`, `last_modified`) VALUES (NULL,'"&amp;SUBSTITUTE('Locations-Stops'!F1743,"'","\'")&amp;"',"&amp;IF('Locations-Stops'!D1743&lt;&gt;"",LEFT('Locations-Stops'!D1743,2)&amp;"."&amp;RIGHT('Locations-Stops'!D1743,LEN('Locations-Stops'!D1743)-2),"0")&amp;","&amp;IF('Locations-Stops'!E1743&lt;&gt;"",LEFT('Locations-Stops'!E1743,1)&amp;"."&amp;RIGHT('Locations-Stops'!E1743,LEN('Locations-Stops'!E1743)-1),"0")&amp;","&amp;IF('Locations-Stops'!G1743&lt;&gt;"",VLOOKUP('Locations-Stops'!G1743,Regions!A2:B379,2,FALSE),"0")&amp;","&amp;IF('Locations-Stops'!H1743&lt;&gt;"",VLOOKUP('Locations-Stops'!H1743,Regions!C2:D379,2,FALSE),"0")&amp;","&amp;IF('Locations-Stops'!I1743&lt;&gt;"",VLOOKUP('Locations-Stops'!I1743,Regions!F2:G379,2,FALSE),"0")&amp;","&amp;IF('Locations-Stops'!J1743&lt;&gt;"",VLOOKUP('Locations-Stops'!J1743,Regions!I2:J379,2,FALSE),"0")&amp;",'"&amp;IF('Locations-Stops'!K1743&lt;&gt;"",SUBSTITUTE('Locations-Stops'!K1743,"'","\'"),"")&amp;"','"&amp;IF('Locations-Stops'!L1743&lt;&gt;"",'Locations-Stops'!L1743,"")&amp;"','"&amp;IF('Locations-Stops'!M1743&lt;&gt;"",'Locations-Stops'!M1743,"")&amp;"','"&amp;IF('Locations-Stops'!N1743&lt;&gt;"",'Locations-Stops'!N1743,"")&amp;"', CURRENT_TIMESTAMP);"</f>
        <v>INSERT INTO `locations` (`id`, `name`, `latitude`, `longitude`, `province_id`, `region_1`, `region_2`, `region_3`, `street`, `number`, `postal`, `img`, `last_modified`) VALUES (NULL,'Plan van Gool, Kunst',52.397131,4.936071,8,3,7,43,'Breedveld','','1025','https://lh4.ggpht.com/8hSv7RojgzAYtJL8ezIPpD0KTkLyvusxjBuFxSjCK026qHhyp6valsZ5ui-H-VSzOytis-4qykB493v6xgyRQg4StoT6_KtKQiOjSRjcWUSMeTm0', CURRENT_TIMESTAMP);</v>
      </c>
    </row>
    <row r="1742" spans="1:1" x14ac:dyDescent="0.25">
      <c r="A1742" t="str">
        <f>"INSERT INTO `locations` (`id`, `name`, `latitude`, `longitude`, `province_id`, `region_1`, `region_2`, `region_3`, `street`, `number`, `postal`, `img`, `last_modified`) VALUES (NULL,'"&amp;SUBSTITUTE('Locations-Stops'!F1744,"'","\'")&amp;"',"&amp;IF('Locations-Stops'!D1744&lt;&gt;"",LEFT('Locations-Stops'!D1744,2)&amp;"."&amp;RIGHT('Locations-Stops'!D1744,LEN('Locations-Stops'!D1744)-2),"0")&amp;","&amp;IF('Locations-Stops'!E1744&lt;&gt;"",LEFT('Locations-Stops'!E1744,1)&amp;"."&amp;RIGHT('Locations-Stops'!E1744,LEN('Locations-Stops'!E1744)-1),"0")&amp;","&amp;IF('Locations-Stops'!G1744&lt;&gt;"",VLOOKUP('Locations-Stops'!G1744,Regions!A2:B379,2,FALSE),"0")&amp;","&amp;IF('Locations-Stops'!H1744&lt;&gt;"",VLOOKUP('Locations-Stops'!H1744,Regions!C2:D379,2,FALSE),"0")&amp;","&amp;IF('Locations-Stops'!I1744&lt;&gt;"",VLOOKUP('Locations-Stops'!I1744,Regions!F2:G379,2,FALSE),"0")&amp;","&amp;IF('Locations-Stops'!J1744&lt;&gt;"",VLOOKUP('Locations-Stops'!J1744,Regions!I2:J379,2,FALSE),"0")&amp;",'"&amp;IF('Locations-Stops'!K1744&lt;&gt;"",SUBSTITUTE('Locations-Stops'!K1744,"'","\'"),"")&amp;"','"&amp;IF('Locations-Stops'!L1744&lt;&gt;"",'Locations-Stops'!L1744,"")&amp;"','"&amp;IF('Locations-Stops'!M1744&lt;&gt;"",'Locations-Stops'!M1744,"")&amp;"','"&amp;IF('Locations-Stops'!N1744&lt;&gt;"",'Locations-Stops'!N1744,"")&amp;"', CURRENT_TIMESTAMP);"</f>
        <v>INSERT INTO `locations` (`id`, `name`, `latitude`, `longitude`, `province_id`, `region_1`, `region_2`, `region_3`, `street`, `number`, `postal`, `img`, `last_modified`) VALUES (NULL,'trappen in het plan van gool',52.397779,4.936277,8,3,7,43,'Breedveld','','1025 PZ','https://lh6.ggpht.com/DszIiLxVqX7bMnLk0RCvtBWCJZg2Z3-_06SFszFqpQjB6870jI_NQKO9sHpDCxUdb7lUxXmdMbCglDlZkKgCmvGIYBR2hcnBoFwd4wKYTSjj1NXF', CURRENT_TIMESTAMP);</v>
      </c>
    </row>
    <row r="1743" spans="1:1" x14ac:dyDescent="0.25">
      <c r="A1743" t="str">
        <f>"INSERT INTO `locations` (`id`, `name`, `latitude`, `longitude`, `province_id`, `region_1`, `region_2`, `region_3`, `street`, `number`, `postal`, `img`, `last_modified`) VALUES (NULL,'"&amp;SUBSTITUTE('Locations-Stops'!F1745,"'","\'")&amp;"',"&amp;IF('Locations-Stops'!D1745&lt;&gt;"",LEFT('Locations-Stops'!D1745,2)&amp;"."&amp;RIGHT('Locations-Stops'!D1745,LEN('Locations-Stops'!D1745)-2),"0")&amp;","&amp;IF('Locations-Stops'!E1745&lt;&gt;"",LEFT('Locations-Stops'!E1745,1)&amp;"."&amp;RIGHT('Locations-Stops'!E1745,LEN('Locations-Stops'!E1745)-1),"0")&amp;","&amp;IF('Locations-Stops'!G1745&lt;&gt;"",VLOOKUP('Locations-Stops'!G1745,Regions!A2:B379,2,FALSE),"0")&amp;","&amp;IF('Locations-Stops'!H1745&lt;&gt;"",VLOOKUP('Locations-Stops'!H1745,Regions!C2:D379,2,FALSE),"0")&amp;","&amp;IF('Locations-Stops'!I1745&lt;&gt;"",VLOOKUP('Locations-Stops'!I1745,Regions!F2:G379,2,FALSE),"0")&amp;","&amp;IF('Locations-Stops'!J1745&lt;&gt;"",VLOOKUP('Locations-Stops'!J1745,Regions!I2:J379,2,FALSE),"0")&amp;",'"&amp;IF('Locations-Stops'!K1745&lt;&gt;"",SUBSTITUTE('Locations-Stops'!K1745,"'","\'"),"")&amp;"','"&amp;IF('Locations-Stops'!L1745&lt;&gt;"",'Locations-Stops'!L1745,"")&amp;"','"&amp;IF('Locations-Stops'!M1745&lt;&gt;"",'Locations-Stops'!M1745,"")&amp;"','"&amp;IF('Locations-Stops'!N1745&lt;&gt;"",'Locations-Stops'!N1745,"")&amp;"', CURRENT_TIMESTAMP);"</f>
        <v>INSERT INTO `locations` (`id`, `name`, `latitude`, `longitude`, `province_id`, `region_1`, `region_2`, `region_3`, `street`, `number`, `postal`, `img`, `last_modified`) VALUES (NULL,'De Nieuwe Noorder',52.406621,4.926401,8,3,7,43,'Buikslotermeerdijk','83','1025 WH','https://lh4.ggpht.com/x5ObyYSodkdbcgqVusGhb9OaLfSuEXoYCCEctFsxH75icziJPJmX3MrtGSl_v4oMi1Je2Pk7W_b-O-6mu4b2', CURRENT_TIMESTAMP);</v>
      </c>
    </row>
    <row r="1744" spans="1:1" x14ac:dyDescent="0.25">
      <c r="A1744" t="str">
        <f>"INSERT INTO `locations` (`id`, `name`, `latitude`, `longitude`, `province_id`, `region_1`, `region_2`, `region_3`, `street`, `number`, `postal`, `img`, `last_modified`) VALUES (NULL,'"&amp;SUBSTITUTE('Locations-Stops'!F1746,"'","\'")&amp;"',"&amp;IF('Locations-Stops'!D1746&lt;&gt;"",LEFT('Locations-Stops'!D1746,2)&amp;"."&amp;RIGHT('Locations-Stops'!D1746,LEN('Locations-Stops'!D1746)-2),"0")&amp;","&amp;IF('Locations-Stops'!E1746&lt;&gt;"",LEFT('Locations-Stops'!E1746,1)&amp;"."&amp;RIGHT('Locations-Stops'!E1746,LEN('Locations-Stops'!E1746)-1),"0")&amp;","&amp;IF('Locations-Stops'!G1746&lt;&gt;"",VLOOKUP('Locations-Stops'!G1746,Regions!A2:B379,2,FALSE),"0")&amp;","&amp;IF('Locations-Stops'!H1746&lt;&gt;"",VLOOKUP('Locations-Stops'!H1746,Regions!C2:D379,2,FALSE),"0")&amp;","&amp;IF('Locations-Stops'!I1746&lt;&gt;"",VLOOKUP('Locations-Stops'!I1746,Regions!F2:G379,2,FALSE),"0")&amp;","&amp;IF('Locations-Stops'!J1746&lt;&gt;"",VLOOKUP('Locations-Stops'!J1746,Regions!I2:J379,2,FALSE),"0")&amp;",'"&amp;IF('Locations-Stops'!K1746&lt;&gt;"",SUBSTITUTE('Locations-Stops'!K1746,"'","\'"),"")&amp;"','"&amp;IF('Locations-Stops'!L1746&lt;&gt;"",'Locations-Stops'!L1746,"")&amp;"','"&amp;IF('Locations-Stops'!M1746&lt;&gt;"",'Locations-Stops'!M1746,"")&amp;"','"&amp;IF('Locations-Stops'!N1746&lt;&gt;"",'Locations-Stops'!N1746,"")&amp;"', CURRENT_TIMESTAMP);"</f>
        <v>INSERT INTO `locations` (`id`, `name`, `latitude`, `longitude`, `province_id`, `region_1`, `region_2`, `region_3`, `street`, `number`, `postal`, `img`, `last_modified`) VALUES (NULL,'Bodem Paal',52.407622,4.951565,8,3,7,43,'Buikslotermeerdijk','165','1027 AC','https://lh3.googleusercontent.com/wQ1abdpX_DEQdBjYTe8rfKS65xvRV7wJjjenzlKZ36Mz8m88aU4n10RaxF-ad8QBEdbB_lsQFZ4HeF130C6FSw', CURRENT_TIMESTAMP);</v>
      </c>
    </row>
    <row r="1745" spans="1:1" x14ac:dyDescent="0.25">
      <c r="A1745" t="str">
        <f>"INSERT INTO `locations` (`id`, `name`, `latitude`, `longitude`, `province_id`, `region_1`, `region_2`, `region_3`, `street`, `number`, `postal`, `img`, `last_modified`) VALUES (NULL,'"&amp;SUBSTITUTE('Locations-Stops'!F1747,"'","\'")&amp;"',"&amp;IF('Locations-Stops'!D1747&lt;&gt;"",LEFT('Locations-Stops'!D1747,2)&amp;"."&amp;RIGHT('Locations-Stops'!D1747,LEN('Locations-Stops'!D1747)-2),"0")&amp;","&amp;IF('Locations-Stops'!E1747&lt;&gt;"",LEFT('Locations-Stops'!E1747,1)&amp;"."&amp;RIGHT('Locations-Stops'!E1747,LEN('Locations-Stops'!E1747)-1),"0")&amp;","&amp;IF('Locations-Stops'!G1747&lt;&gt;"",VLOOKUP('Locations-Stops'!G1747,Regions!A2:B379,2,FALSE),"0")&amp;","&amp;IF('Locations-Stops'!H1747&lt;&gt;"",VLOOKUP('Locations-Stops'!H1747,Regions!C2:D379,2,FALSE),"0")&amp;","&amp;IF('Locations-Stops'!I1747&lt;&gt;"",VLOOKUP('Locations-Stops'!I1747,Regions!F2:G379,2,FALSE),"0")&amp;","&amp;IF('Locations-Stops'!J1747&lt;&gt;"",VLOOKUP('Locations-Stops'!J1747,Regions!I2:J379,2,FALSE),"0")&amp;",'"&amp;IF('Locations-Stops'!K1747&lt;&gt;"",SUBSTITUTE('Locations-Stops'!K1747,"'","\'"),"")&amp;"','"&amp;IF('Locations-Stops'!L1747&lt;&gt;"",'Locations-Stops'!L1747,"")&amp;"','"&amp;IF('Locations-Stops'!M1747&lt;&gt;"",'Locations-Stops'!M1747,"")&amp;"','"&amp;IF('Locations-Stops'!N1747&lt;&gt;"",'Locations-Stops'!N1747,"")&amp;"', CURRENT_TIMESTAMP);"</f>
        <v>INSERT INTO `locations` (`id`, `name`, `latitude`, `longitude`, `province_id`, `region_1`, `region_2`, `region_3`, `street`, `number`, `postal`, `img`, `last_modified`) VALUES (NULL,'China Lion Amsterdam Noord',52.40017,4.93529,8,3,7,43,'Buikslotermeerplein','9','1025 ES','https://lh5.ggpht.com/4_VnmOa7uy2T96ytoI7mHf4ZN65wDG6uxAZk_Z2lM4sBGnhm8JbMcHu8KSN9CgADPlStvr7PhcM7wevM4On9ttm-v12_yAR4FM5Mn1VQD3Aae82y', CURRENT_TIMESTAMP);</v>
      </c>
    </row>
    <row r="1746" spans="1:1" x14ac:dyDescent="0.25">
      <c r="A1746" t="str">
        <f>"INSERT INTO `locations` (`id`, `name`, `latitude`, `longitude`, `province_id`, `region_1`, `region_2`, `region_3`, `street`, `number`, `postal`, `img`, `last_modified`) VALUES (NULL,'"&amp;SUBSTITUTE('Locations-Stops'!F1748,"'","\'")&amp;"',"&amp;IF('Locations-Stops'!D1748&lt;&gt;"",LEFT('Locations-Stops'!D1748,2)&amp;"."&amp;RIGHT('Locations-Stops'!D1748,LEN('Locations-Stops'!D1748)-2),"0")&amp;","&amp;IF('Locations-Stops'!E1748&lt;&gt;"",LEFT('Locations-Stops'!E1748,1)&amp;"."&amp;RIGHT('Locations-Stops'!E1748,LEN('Locations-Stops'!E1748)-1),"0")&amp;","&amp;IF('Locations-Stops'!G1748&lt;&gt;"",VLOOKUP('Locations-Stops'!G1748,Regions!A2:B379,2,FALSE),"0")&amp;","&amp;IF('Locations-Stops'!H1748&lt;&gt;"",VLOOKUP('Locations-Stops'!H1748,Regions!C2:D379,2,FALSE),"0")&amp;","&amp;IF('Locations-Stops'!I1748&lt;&gt;"",VLOOKUP('Locations-Stops'!I1748,Regions!F2:G379,2,FALSE),"0")&amp;","&amp;IF('Locations-Stops'!J1748&lt;&gt;"",VLOOKUP('Locations-Stops'!J1748,Regions!I2:J379,2,FALSE),"0")&amp;",'"&amp;IF('Locations-Stops'!K1748&lt;&gt;"",SUBSTITUTE('Locations-Stops'!K1748,"'","\'"),"")&amp;"','"&amp;IF('Locations-Stops'!L1748&lt;&gt;"",'Locations-Stops'!L1748,"")&amp;"','"&amp;IF('Locations-Stops'!M1748&lt;&gt;"",'Locations-Stops'!M1748,"")&amp;"','"&amp;IF('Locations-Stops'!N1748&lt;&gt;"",'Locations-Stops'!N1748,"")&amp;"', CURRENT_TIMESTAMP);"</f>
        <v>INSERT INTO `locations` (`id`, `name`, `latitude`, `longitude`, `province_id`, `region_1`, `region_2`, `region_3`, `street`, `number`, `postal`, `img`, `last_modified`) VALUES (NULL,'Pammie',52.39938,4.934702,8,3,7,43,'Buikslotermeerplein','10','1025 EV','https://lh3.googleusercontent.com/FAqMgzQahs_b7vmDKoTqUW2JvYigs8AS4QKoScqKGYxZbg9tpP5xux_2_3hEtRbMfCiAurmaWLR3XHE8Xqgy', CURRENT_TIMESTAMP);</v>
      </c>
    </row>
    <row r="1747" spans="1:1" x14ac:dyDescent="0.25">
      <c r="A1747" t="str">
        <f>"INSERT INTO `locations` (`id`, `name`, `latitude`, `longitude`, `province_id`, `region_1`, `region_2`, `region_3`, `street`, `number`, `postal`, `img`, `last_modified`) VALUES (NULL,'"&amp;SUBSTITUTE('Locations-Stops'!F1749,"'","\'")&amp;"',"&amp;IF('Locations-Stops'!D1749&lt;&gt;"",LEFT('Locations-Stops'!D1749,2)&amp;"."&amp;RIGHT('Locations-Stops'!D1749,LEN('Locations-Stops'!D1749)-2),"0")&amp;","&amp;IF('Locations-Stops'!E1749&lt;&gt;"",LEFT('Locations-Stops'!E1749,1)&amp;"."&amp;RIGHT('Locations-Stops'!E1749,LEN('Locations-Stops'!E1749)-1),"0")&amp;","&amp;IF('Locations-Stops'!G1749&lt;&gt;"",VLOOKUP('Locations-Stops'!G1749,Regions!A2:B379,2,FALSE),"0")&amp;","&amp;IF('Locations-Stops'!H1749&lt;&gt;"",VLOOKUP('Locations-Stops'!H1749,Regions!C2:D379,2,FALSE),"0")&amp;","&amp;IF('Locations-Stops'!I1749&lt;&gt;"",VLOOKUP('Locations-Stops'!I1749,Regions!F2:G379,2,FALSE),"0")&amp;","&amp;IF('Locations-Stops'!J1749&lt;&gt;"",VLOOKUP('Locations-Stops'!J1749,Regions!I2:J379,2,FALSE),"0")&amp;",'"&amp;IF('Locations-Stops'!K1749&lt;&gt;"",SUBSTITUTE('Locations-Stops'!K1749,"'","\'"),"")&amp;"','"&amp;IF('Locations-Stops'!L1749&lt;&gt;"",'Locations-Stops'!L1749,"")&amp;"','"&amp;IF('Locations-Stops'!M1749&lt;&gt;"",'Locations-Stops'!M1749,"")&amp;"','"&amp;IF('Locations-Stops'!N1749&lt;&gt;"",'Locations-Stops'!N1749,"")&amp;"', CURRENT_TIMESTAMP);"</f>
        <v>INSERT INTO `locations` (`id`, `name`, `latitude`, `longitude`, `province_id`, `region_1`, `region_2`, `region_3`, `street`, `number`, `postal`, `img`, `last_modified`) VALUES (NULL,'krokodil op het boven y',52.398762,4.937462,8,3,7,43,'Buikslotermeerplein','82','1025 EW','https://lh3.ggpht.com/6L_dDGWWmr46M1JNH7kUiayEVh9PYmYSe_svvdo5QG1zyGm5s97j6O_TTE49WZy560s5DgrtbTEx2cNlmrFj8d3o4d2S338HColMxBesSiFnQh9U', CURRENT_TIMESTAMP);</v>
      </c>
    </row>
    <row r="1748" spans="1:1" x14ac:dyDescent="0.25">
      <c r="A1748" t="str">
        <f>"INSERT INTO `locations` (`id`, `name`, `latitude`, `longitude`, `province_id`, `region_1`, `region_2`, `region_3`, `street`, `number`, `postal`, `img`, `last_modified`) VALUES (NULL,'"&amp;SUBSTITUTE('Locations-Stops'!F1750,"'","\'")&amp;"',"&amp;IF('Locations-Stops'!D1750&lt;&gt;"",LEFT('Locations-Stops'!D1750,2)&amp;"."&amp;RIGHT('Locations-Stops'!D1750,LEN('Locations-Stops'!D1750)-2),"0")&amp;","&amp;IF('Locations-Stops'!E1750&lt;&gt;"",LEFT('Locations-Stops'!E1750,1)&amp;"."&amp;RIGHT('Locations-Stops'!E1750,LEN('Locations-Stops'!E1750)-1),"0")&amp;","&amp;IF('Locations-Stops'!G1750&lt;&gt;"",VLOOKUP('Locations-Stops'!G1750,Regions!A2:B379,2,FALSE),"0")&amp;","&amp;IF('Locations-Stops'!H1750&lt;&gt;"",VLOOKUP('Locations-Stops'!H1750,Regions!C2:D379,2,FALSE),"0")&amp;","&amp;IF('Locations-Stops'!I1750&lt;&gt;"",VLOOKUP('Locations-Stops'!I1750,Regions!F2:G379,2,FALSE),"0")&amp;","&amp;IF('Locations-Stops'!J1750&lt;&gt;"",VLOOKUP('Locations-Stops'!J1750,Regions!I2:J379,2,FALSE),"0")&amp;",'"&amp;IF('Locations-Stops'!K1750&lt;&gt;"",SUBSTITUTE('Locations-Stops'!K1750,"'","\'"),"")&amp;"','"&amp;IF('Locations-Stops'!L1750&lt;&gt;"",'Locations-Stops'!L1750,"")&amp;"','"&amp;IF('Locations-Stops'!M1750&lt;&gt;"",'Locations-Stops'!M1750,"")&amp;"','"&amp;IF('Locations-Stops'!N1750&lt;&gt;"",'Locations-Stops'!N1750,"")&amp;"', CURRENT_TIMESTAMP);"</f>
        <v>INSERT INTO `locations` (`id`, `name`, `latitude`, `longitude`, `province_id`, `region_1`, `region_2`, `region_3`, `street`, `number`, `postal`, `img`, `last_modified`) VALUES (NULL,'Buikslotermeerplein IJsje',52.398163,4.936929,8,3,7,43,'Buikslotermeerplein','90','1025 EX','https://lh5.ggpht.com/HOhLiEil70u2-80Xv7DoT09otTTNHO2a3nKYqkwj8rRWZ7M-P-qqoPJdgNOEjCHE2cEnckudSHTDseaoWxurXw', CURRENT_TIMESTAMP);</v>
      </c>
    </row>
    <row r="1749" spans="1:1" x14ac:dyDescent="0.25">
      <c r="A1749" t="str">
        <f>"INSERT INTO `locations` (`id`, `name`, `latitude`, `longitude`, `province_id`, `region_1`, `region_2`, `region_3`, `street`, `number`, `postal`, `img`, `last_modified`) VALUES (NULL,'"&amp;SUBSTITUTE('Locations-Stops'!F1751,"'","\'")&amp;"',"&amp;IF('Locations-Stops'!D1751&lt;&gt;"",LEFT('Locations-Stops'!D1751,2)&amp;"."&amp;RIGHT('Locations-Stops'!D1751,LEN('Locations-Stops'!D1751)-2),"0")&amp;","&amp;IF('Locations-Stops'!E1751&lt;&gt;"",LEFT('Locations-Stops'!E1751,1)&amp;"."&amp;RIGHT('Locations-Stops'!E1751,LEN('Locations-Stops'!E1751)-1),"0")&amp;","&amp;IF('Locations-Stops'!G1751&lt;&gt;"",VLOOKUP('Locations-Stops'!G1751,Regions!A2:B379,2,FALSE),"0")&amp;","&amp;IF('Locations-Stops'!H1751&lt;&gt;"",VLOOKUP('Locations-Stops'!H1751,Regions!C2:D379,2,FALSE),"0")&amp;","&amp;IF('Locations-Stops'!I1751&lt;&gt;"",VLOOKUP('Locations-Stops'!I1751,Regions!F2:G379,2,FALSE),"0")&amp;","&amp;IF('Locations-Stops'!J1751&lt;&gt;"",VLOOKUP('Locations-Stops'!J1751,Regions!I2:J379,2,FALSE),"0")&amp;",'"&amp;IF('Locations-Stops'!K1751&lt;&gt;"",SUBSTITUTE('Locations-Stops'!K1751,"'","\'"),"")&amp;"','"&amp;IF('Locations-Stops'!L1751&lt;&gt;"",'Locations-Stops'!L1751,"")&amp;"','"&amp;IF('Locations-Stops'!M1751&lt;&gt;"",'Locations-Stops'!M1751,"")&amp;"','"&amp;IF('Locations-Stops'!N1751&lt;&gt;"",'Locations-Stops'!N1751,"")&amp;"', CURRENT_TIMESTAMP);"</f>
        <v>INSERT INTO `locations` (`id`, `name`, `latitude`, `longitude`, `province_id`, `region_1`, `region_2`, `region_3`, `street`, `number`, `postal`, `img`, `last_modified`) VALUES (NULL,'Boven tY Winkelcentrum',52.398992,4.939389,8,3,7,43,'Buikslotermeerplein','219','1025 XB','https://lh6.ggpht.com/-QKLXI3tHZG-rIbQD_5HD2qqNaxBvXo7etNq-zxjUy9vaqST6qJAxgoVYKpldqx19ybbuIG7Mih4WVjiH6Y0', CURRENT_TIMESTAMP);</v>
      </c>
    </row>
    <row r="1750" spans="1:1" x14ac:dyDescent="0.25">
      <c r="A1750" t="str">
        <f>"INSERT INTO `locations` (`id`, `name`, `latitude`, `longitude`, `province_id`, `region_1`, `region_2`, `region_3`, `street`, `number`, `postal`, `img`, `last_modified`) VALUES (NULL,'"&amp;SUBSTITUTE('Locations-Stops'!F1752,"'","\'")&amp;"',"&amp;IF('Locations-Stops'!D1752&lt;&gt;"",LEFT('Locations-Stops'!D1752,2)&amp;"."&amp;RIGHT('Locations-Stops'!D1752,LEN('Locations-Stops'!D1752)-2),"0")&amp;","&amp;IF('Locations-Stops'!E1752&lt;&gt;"",LEFT('Locations-Stops'!E1752,1)&amp;"."&amp;RIGHT('Locations-Stops'!E1752,LEN('Locations-Stops'!E1752)-1),"0")&amp;","&amp;IF('Locations-Stops'!G1752&lt;&gt;"",VLOOKUP('Locations-Stops'!G1752,Regions!A2:B379,2,FALSE),"0")&amp;","&amp;IF('Locations-Stops'!H1752&lt;&gt;"",VLOOKUP('Locations-Stops'!H1752,Regions!C2:D379,2,FALSE),"0")&amp;","&amp;IF('Locations-Stops'!I1752&lt;&gt;"",VLOOKUP('Locations-Stops'!I1752,Regions!F2:G379,2,FALSE),"0")&amp;","&amp;IF('Locations-Stops'!J1752&lt;&gt;"",VLOOKUP('Locations-Stops'!J1752,Regions!I2:J379,2,FALSE),"0")&amp;",'"&amp;IF('Locations-Stops'!K1752&lt;&gt;"",SUBSTITUTE('Locations-Stops'!K1752,"'","\'"),"")&amp;"','"&amp;IF('Locations-Stops'!L1752&lt;&gt;"",'Locations-Stops'!L1752,"")&amp;"','"&amp;IF('Locations-Stops'!M1752&lt;&gt;"",'Locations-Stops'!M1752,"")&amp;"','"&amp;IF('Locations-Stops'!N1752&lt;&gt;"",'Locations-Stops'!N1752,"")&amp;"', CURRENT_TIMESTAMP);"</f>
        <v>INSERT INTO `locations` (`id`, `name`, `latitude`, `longitude`, `province_id`, `region_1`, `region_2`, `region_3`, `street`, `number`, `postal`, `img`, `last_modified`) VALUES (NULL,'Spiraal Metaal',52.398266,4.941215,8,3,7,43,'Buikslotermeerplein','475','1025 WR','https://lh3.googleusercontent.com/JcajoIVkmIVuSuh_RsU2aVCpd2zh_9rQ_ZIMdVRhBzUWcZexZOLsmWZ6CipUApnwNxp1JwxqxqJ4f-5lUqSjlg', CURRENT_TIMESTAMP);</v>
      </c>
    </row>
    <row r="1751" spans="1:1" x14ac:dyDescent="0.25">
      <c r="A1751" t="str">
        <f>"INSERT INTO `locations` (`id`, `name`, `latitude`, `longitude`, `province_id`, `region_1`, `region_2`, `region_3`, `street`, `number`, `postal`, `img`, `last_modified`) VALUES (NULL,'"&amp;SUBSTITUTE('Locations-Stops'!F1753,"'","\'")&amp;"',"&amp;IF('Locations-Stops'!D1753&lt;&gt;"",LEFT('Locations-Stops'!D1753,2)&amp;"."&amp;RIGHT('Locations-Stops'!D1753,LEN('Locations-Stops'!D1753)-2),"0")&amp;","&amp;IF('Locations-Stops'!E1753&lt;&gt;"",LEFT('Locations-Stops'!E1753,1)&amp;"."&amp;RIGHT('Locations-Stops'!E1753,LEN('Locations-Stops'!E1753)-1),"0")&amp;","&amp;IF('Locations-Stops'!G1753&lt;&gt;"",VLOOKUP('Locations-Stops'!G1753,Regions!A2:B379,2,FALSE),"0")&amp;","&amp;IF('Locations-Stops'!H1753&lt;&gt;"",VLOOKUP('Locations-Stops'!H1753,Regions!C2:D379,2,FALSE),"0")&amp;","&amp;IF('Locations-Stops'!I1753&lt;&gt;"",VLOOKUP('Locations-Stops'!I1753,Regions!F2:G379,2,FALSE),"0")&amp;","&amp;IF('Locations-Stops'!J1753&lt;&gt;"",VLOOKUP('Locations-Stops'!J1753,Regions!I2:J379,2,FALSE),"0")&amp;",'"&amp;IF('Locations-Stops'!K1753&lt;&gt;"",SUBSTITUTE('Locations-Stops'!K1753,"'","\'"),"")&amp;"','"&amp;IF('Locations-Stops'!L1753&lt;&gt;"",'Locations-Stops'!L1753,"")&amp;"','"&amp;IF('Locations-Stops'!M1753&lt;&gt;"",'Locations-Stops'!M1753,"")&amp;"','"&amp;IF('Locations-Stops'!N1753&lt;&gt;"",'Locations-Stops'!N1753,"")&amp;"', CURRENT_TIMESTAMP);"</f>
        <v>INSERT INTO `locations` (`id`, `name`, `latitude`, `longitude`, `province_id`, `region_1`, `region_2`, `region_3`, `street`, `number`, `postal`, `img`, `last_modified`) VALUES (NULL,'Om Te Overleven Poem Mural',52.397829,4.941991,8,3,7,43,'Buikslotermeerplein','487','1025 WR','https://lh3.googleusercontent.com/LDjCs1t_NElLh0kGyEypBeAuKiL34uOfHlhIFyrE2LgIXpIUm0xNOccHpqdqbJtYaSpCc_hJwB6UzkbtkGCP', CURRENT_TIMESTAMP);</v>
      </c>
    </row>
    <row r="1752" spans="1:1" x14ac:dyDescent="0.25">
      <c r="A1752" t="str">
        <f>"INSERT INTO `locations` (`id`, `name`, `latitude`, `longitude`, `province_id`, `region_1`, `region_2`, `region_3`, `street`, `number`, `postal`, `img`, `last_modified`) VALUES (NULL,'"&amp;SUBSTITUTE('Locations-Stops'!F1754,"'","\'")&amp;"',"&amp;IF('Locations-Stops'!D1754&lt;&gt;"",LEFT('Locations-Stops'!D1754,2)&amp;"."&amp;RIGHT('Locations-Stops'!D1754,LEN('Locations-Stops'!D1754)-2),"0")&amp;","&amp;IF('Locations-Stops'!E1754&lt;&gt;"",LEFT('Locations-Stops'!E1754,1)&amp;"."&amp;RIGHT('Locations-Stops'!E1754,LEN('Locations-Stops'!E1754)-1),"0")&amp;","&amp;IF('Locations-Stops'!G1754&lt;&gt;"",VLOOKUP('Locations-Stops'!G1754,Regions!A2:B379,2,FALSE),"0")&amp;","&amp;IF('Locations-Stops'!H1754&lt;&gt;"",VLOOKUP('Locations-Stops'!H1754,Regions!C2:D379,2,FALSE),"0")&amp;","&amp;IF('Locations-Stops'!I1754&lt;&gt;"",VLOOKUP('Locations-Stops'!I1754,Regions!F2:G379,2,FALSE),"0")&amp;","&amp;IF('Locations-Stops'!J1754&lt;&gt;"",VLOOKUP('Locations-Stops'!J1754,Regions!I2:J379,2,FALSE),"0")&amp;",'"&amp;IF('Locations-Stops'!K1754&lt;&gt;"",SUBSTITUTE('Locations-Stops'!K1754,"'","\'"),"")&amp;"','"&amp;IF('Locations-Stops'!L1754&lt;&gt;"",'Locations-Stops'!L1754,"")&amp;"','"&amp;IF('Locations-Stops'!M1754&lt;&gt;"",'Locations-Stops'!M1754,"")&amp;"','"&amp;IF('Locations-Stops'!N1754&lt;&gt;"",'Locations-Stops'!N1754,"")&amp;"', CURRENT_TIMESTAMP);"</f>
        <v>INSERT INTO `locations` (`id`, `name`, `latitude`, `longitude`, `province_id`, `region_1`, `region_2`, `region_3`, `street`, `number`, `postal`, `img`, `last_modified`) VALUES (NULL,'Stadsdeelhuis Noord',52.400999,4.933343,8,3,7,43,'Buikslotermeerplein','2000','1025 XL','https://lh5.ggpht.com/AXM15ZaS28-b5HFj9rm81P1yRNYLYDBAvKMTZlY8pTvfSZJWO9VQ4qDPN14M-R7GzGGTDWhBS0MNcrMHRCYs', CURRENT_TIMESTAMP);</v>
      </c>
    </row>
    <row r="1753" spans="1:1" x14ac:dyDescent="0.25">
      <c r="A1753" t="str">
        <f>"INSERT INTO `locations` (`id`, `name`, `latitude`, `longitude`, `province_id`, `region_1`, `region_2`, `region_3`, `street`, `number`, `postal`, `img`, `last_modified`) VALUES (NULL,'"&amp;SUBSTITUTE('Locations-Stops'!F1755,"'","\'")&amp;"',"&amp;IF('Locations-Stops'!D1755&lt;&gt;"",LEFT('Locations-Stops'!D1755,2)&amp;"."&amp;RIGHT('Locations-Stops'!D1755,LEN('Locations-Stops'!D1755)-2),"0")&amp;","&amp;IF('Locations-Stops'!E1755&lt;&gt;"",LEFT('Locations-Stops'!E1755,1)&amp;"."&amp;RIGHT('Locations-Stops'!E1755,LEN('Locations-Stops'!E1755)-1),"0")&amp;","&amp;IF('Locations-Stops'!G1755&lt;&gt;"",VLOOKUP('Locations-Stops'!G1755,Regions!A2:B379,2,FALSE),"0")&amp;","&amp;IF('Locations-Stops'!H1755&lt;&gt;"",VLOOKUP('Locations-Stops'!H1755,Regions!C2:D379,2,FALSE),"0")&amp;","&amp;IF('Locations-Stops'!I1755&lt;&gt;"",VLOOKUP('Locations-Stops'!I1755,Regions!F2:G379,2,FALSE),"0")&amp;","&amp;IF('Locations-Stops'!J1755&lt;&gt;"",VLOOKUP('Locations-Stops'!J1755,Regions!I2:J379,2,FALSE),"0")&amp;",'"&amp;IF('Locations-Stops'!K1755&lt;&gt;"",SUBSTITUTE('Locations-Stops'!K1755,"'","\'"),"")&amp;"','"&amp;IF('Locations-Stops'!L1755&lt;&gt;"",'Locations-Stops'!L1755,"")&amp;"','"&amp;IF('Locations-Stops'!M1755&lt;&gt;"",'Locations-Stops'!M1755,"")&amp;"','"&amp;IF('Locations-Stops'!N1755&lt;&gt;"",'Locations-Stops'!N1755,"")&amp;"', CURRENT_TIMESTAMP);"</f>
        <v>INSERT INTO `locations` (`id`, `name`, `latitude`, `longitude`, `province_id`, `region_1`, `region_2`, `region_3`, `street`, `number`, `postal`, `img`, `last_modified`) VALUES (NULL,'Parkeergarage Buikslotermeerplein',52.399472,4.938253,8,3,7,43,'De Wieden','','1025','https://lh5.ggpht.com/w2r7iuFrvYgMDh4vT5oXXFaHykgUwttMjkGkSw74wiB-mFaMfwr3l5dk01WGU_ErcCkuDZ02XLO4E_3UUHVpbqrlffY5DB3A1U3xey_vf8o89Do', CURRENT_TIMESTAMP);</v>
      </c>
    </row>
    <row r="1754" spans="1:1" x14ac:dyDescent="0.25">
      <c r="A1754" t="str">
        <f>"INSERT INTO `locations` (`id`, `name`, `latitude`, `longitude`, `province_id`, `region_1`, `region_2`, `region_3`, `street`, `number`, `postal`, `img`, `last_modified`) VALUES (NULL,'"&amp;SUBSTITUTE('Locations-Stops'!F1756,"'","\'")&amp;"',"&amp;IF('Locations-Stops'!D1756&lt;&gt;"",LEFT('Locations-Stops'!D1756,2)&amp;"."&amp;RIGHT('Locations-Stops'!D1756,LEN('Locations-Stops'!D1756)-2),"0")&amp;","&amp;IF('Locations-Stops'!E1756&lt;&gt;"",LEFT('Locations-Stops'!E1756,1)&amp;"."&amp;RIGHT('Locations-Stops'!E1756,LEN('Locations-Stops'!E1756)-1),"0")&amp;","&amp;IF('Locations-Stops'!G1756&lt;&gt;"",VLOOKUP('Locations-Stops'!G1756,Regions!A2:B379,2,FALSE),"0")&amp;","&amp;IF('Locations-Stops'!H1756&lt;&gt;"",VLOOKUP('Locations-Stops'!H1756,Regions!C2:D379,2,FALSE),"0")&amp;","&amp;IF('Locations-Stops'!I1756&lt;&gt;"",VLOOKUP('Locations-Stops'!I1756,Regions!F2:G379,2,FALSE),"0")&amp;","&amp;IF('Locations-Stops'!J1756&lt;&gt;"",VLOOKUP('Locations-Stops'!J1756,Regions!I2:J379,2,FALSE),"0")&amp;",'"&amp;IF('Locations-Stops'!K1756&lt;&gt;"",SUBSTITUTE('Locations-Stops'!K1756,"'","\'"),"")&amp;"','"&amp;IF('Locations-Stops'!L1756&lt;&gt;"",'Locations-Stops'!L1756,"")&amp;"','"&amp;IF('Locations-Stops'!M1756&lt;&gt;"",'Locations-Stops'!M1756,"")&amp;"','"&amp;IF('Locations-Stops'!N1756&lt;&gt;"",'Locations-Stops'!N1756,"")&amp;"', CURRENT_TIMESTAMP);"</f>
        <v>INSERT INTO `locations` (`id`, `name`, `latitude`, `longitude`, `province_id`, `region_1`, `region_2`, `region_3`, `street`, `number`, `postal`, `img`, `last_modified`) VALUES (NULL,'Aluminium Slide Art',52.408252,4.93169,8,3,7,43,'Diopter','29','1025 MR','https://lh3.googleusercontent.com/tK7754OtNVioj7BW_BkY_jZxx5TnDJVZtrqhLkEIcOrG_c_rI-ca3IDE8Qhc2kbCFvP1pkVmbzCnDPtLgSLZkA', CURRENT_TIMESTAMP);</v>
      </c>
    </row>
    <row r="1755" spans="1:1" x14ac:dyDescent="0.25">
      <c r="A1755" t="str">
        <f>"INSERT INTO `locations` (`id`, `name`, `latitude`, `longitude`, `province_id`, `region_1`, `region_2`, `region_3`, `street`, `number`, `postal`, `img`, `last_modified`) VALUES (NULL,'"&amp;SUBSTITUTE('Locations-Stops'!F1757,"'","\'")&amp;"',"&amp;IF('Locations-Stops'!D1757&lt;&gt;"",LEFT('Locations-Stops'!D1757,2)&amp;"."&amp;RIGHT('Locations-Stops'!D1757,LEN('Locations-Stops'!D1757)-2),"0")&amp;","&amp;IF('Locations-Stops'!E1757&lt;&gt;"",LEFT('Locations-Stops'!E1757,1)&amp;"."&amp;RIGHT('Locations-Stops'!E1757,LEN('Locations-Stops'!E1757)-1),"0")&amp;","&amp;IF('Locations-Stops'!G1757&lt;&gt;"",VLOOKUP('Locations-Stops'!G1757,Regions!A2:B379,2,FALSE),"0")&amp;","&amp;IF('Locations-Stops'!H1757&lt;&gt;"",VLOOKUP('Locations-Stops'!H1757,Regions!C2:D379,2,FALSE),"0")&amp;","&amp;IF('Locations-Stops'!I1757&lt;&gt;"",VLOOKUP('Locations-Stops'!I1757,Regions!F2:G379,2,FALSE),"0")&amp;","&amp;IF('Locations-Stops'!J1757&lt;&gt;"",VLOOKUP('Locations-Stops'!J1757,Regions!I2:J379,2,FALSE),"0")&amp;",'"&amp;IF('Locations-Stops'!K1757&lt;&gt;"",SUBSTITUTE('Locations-Stops'!K1757,"'","\'"),"")&amp;"','"&amp;IF('Locations-Stops'!L1757&lt;&gt;"",'Locations-Stops'!L1757,"")&amp;"','"&amp;IF('Locations-Stops'!M1757&lt;&gt;"",'Locations-Stops'!M1757,"")&amp;"','"&amp;IF('Locations-Stops'!N1757&lt;&gt;"",'Locations-Stops'!N1757,"")&amp;"', CURRENT_TIMESTAMP);"</f>
        <v>INSERT INTO `locations` (`id`, `name`, `latitude`, `longitude`, `province_id`, `region_1`, `region_2`, `region_3`, `street`, `number`, `postal`, `img`, `last_modified`) VALUES (NULL,'Station Noord',52.401497,4.931713,8,3,7,43,'Gare du Nord','5','1022 LD','https://lh3.googleusercontent.com/uB3vEiAcyRyB2JGk5svMVuzEOIHt0jODNpNKMh-ru7_-oOA-mVhIXO6ll8jcyKzzTEPwfk4-f5viVFcT-RE1', CURRENT_TIMESTAMP);</v>
      </c>
    </row>
    <row r="1756" spans="1:1" x14ac:dyDescent="0.25">
      <c r="A1756" t="str">
        <f>"INSERT INTO `locations` (`id`, `name`, `latitude`, `longitude`, `province_id`, `region_1`, `region_2`, `region_3`, `street`, `number`, `postal`, `img`, `last_modified`) VALUES (NULL,'"&amp;SUBSTITUTE('Locations-Stops'!F1758,"'","\'")&amp;"',"&amp;IF('Locations-Stops'!D1758&lt;&gt;"",LEFT('Locations-Stops'!D1758,2)&amp;"."&amp;RIGHT('Locations-Stops'!D1758,LEN('Locations-Stops'!D1758)-2),"0")&amp;","&amp;IF('Locations-Stops'!E1758&lt;&gt;"",LEFT('Locations-Stops'!E1758,1)&amp;"."&amp;RIGHT('Locations-Stops'!E1758,LEN('Locations-Stops'!E1758)-1),"0")&amp;","&amp;IF('Locations-Stops'!G1758&lt;&gt;"",VLOOKUP('Locations-Stops'!G1758,Regions!A2:B379,2,FALSE),"0")&amp;","&amp;IF('Locations-Stops'!H1758&lt;&gt;"",VLOOKUP('Locations-Stops'!H1758,Regions!C2:D379,2,FALSE),"0")&amp;","&amp;IF('Locations-Stops'!I1758&lt;&gt;"",VLOOKUP('Locations-Stops'!I1758,Regions!F2:G379,2,FALSE),"0")&amp;","&amp;IF('Locations-Stops'!J1758&lt;&gt;"",VLOOKUP('Locations-Stops'!J1758,Regions!I2:J379,2,FALSE),"0")&amp;",'"&amp;IF('Locations-Stops'!K1758&lt;&gt;"",SUBSTITUTE('Locations-Stops'!K1758,"'","\'"),"")&amp;"','"&amp;IF('Locations-Stops'!L1758&lt;&gt;"",'Locations-Stops'!L1758,"")&amp;"','"&amp;IF('Locations-Stops'!M1758&lt;&gt;"",'Locations-Stops'!M1758,"")&amp;"','"&amp;IF('Locations-Stops'!N1758&lt;&gt;"",'Locations-Stops'!N1758,"")&amp;"', CURRENT_TIMESTAMP);"</f>
        <v>INSERT INTO `locations` (`id`, `name`, `latitude`, `longitude`, `province_id`, `region_1`, `region_2`, `region_3`, `street`, `number`, `postal`, `img`, `last_modified`) VALUES (NULL,'De Portal Van PvG',52.39545,4.935546,8,3,7,43,'Het Hoogt','1','1025','https://lh6.ggpht.com/eeKxKrYUDmgv4gFJsxK-Q6x7nMNglPPjZT-4DUb6S-Gtx3ag-zHrzwtzi_OWzNC94-NfOLDqIH3Z4n5K57zG', CURRENT_TIMESTAMP);</v>
      </c>
    </row>
    <row r="1757" spans="1:1" x14ac:dyDescent="0.25">
      <c r="A1757" t="str">
        <f>"INSERT INTO `locations` (`id`, `name`, `latitude`, `longitude`, `province_id`, `region_1`, `region_2`, `region_3`, `street`, `number`, `postal`, `img`, `last_modified`) VALUES (NULL,'"&amp;SUBSTITUTE('Locations-Stops'!F1759,"'","\'")&amp;"',"&amp;IF('Locations-Stops'!D1759&lt;&gt;"",LEFT('Locations-Stops'!D1759,2)&amp;"."&amp;RIGHT('Locations-Stops'!D1759,LEN('Locations-Stops'!D1759)-2),"0")&amp;","&amp;IF('Locations-Stops'!E1759&lt;&gt;"",LEFT('Locations-Stops'!E1759,1)&amp;"."&amp;RIGHT('Locations-Stops'!E1759,LEN('Locations-Stops'!E1759)-1),"0")&amp;","&amp;IF('Locations-Stops'!G1759&lt;&gt;"",VLOOKUP('Locations-Stops'!G1759,Regions!A2:B379,2,FALSE),"0")&amp;","&amp;IF('Locations-Stops'!H1759&lt;&gt;"",VLOOKUP('Locations-Stops'!H1759,Regions!C2:D379,2,FALSE),"0")&amp;","&amp;IF('Locations-Stops'!I1759&lt;&gt;"",VLOOKUP('Locations-Stops'!I1759,Regions!F2:G379,2,FALSE),"0")&amp;","&amp;IF('Locations-Stops'!J1759&lt;&gt;"",VLOOKUP('Locations-Stops'!J1759,Regions!I2:J379,2,FALSE),"0")&amp;",'"&amp;IF('Locations-Stops'!K1759&lt;&gt;"",SUBSTITUTE('Locations-Stops'!K1759,"'","\'"),"")&amp;"','"&amp;IF('Locations-Stops'!L1759&lt;&gt;"",'Locations-Stops'!L1759,"")&amp;"','"&amp;IF('Locations-Stops'!M1759&lt;&gt;"",'Locations-Stops'!M1759,"")&amp;"','"&amp;IF('Locations-Stops'!N1759&lt;&gt;"",'Locations-Stops'!N1759,"")&amp;"', CURRENT_TIMESTAMP);"</f>
        <v>INSERT INTO `locations` (`id`, `name`, `latitude`, `longitude`, `province_id`, `region_1`, `region_2`, `region_3`, `street`, `number`, `postal`, `img`, `last_modified`) VALUES (NULL,'Graffiti Pvg 1',52.394878,4.933894,8,3,7,43,'Het Hoogt','6','1025 HA','https://lh5.ggpht.com/yTTkj6BDBLSRXz_f1uyH4YpsfibwGJsg0EOSVM9n_T9m41Ya8RV-J3U9jR5qg-_P6FdAv74Kd-lBfJLO8cLM', CURRENT_TIMESTAMP);</v>
      </c>
    </row>
    <row r="1758" spans="1:1" x14ac:dyDescent="0.25">
      <c r="A1758" t="str">
        <f>"INSERT INTO `locations` (`id`, `name`, `latitude`, `longitude`, `province_id`, `region_1`, `region_2`, `region_3`, `street`, `number`, `postal`, `img`, `last_modified`) VALUES (NULL,'"&amp;SUBSTITUTE('Locations-Stops'!F1760,"'","\'")&amp;"',"&amp;IF('Locations-Stops'!D1760&lt;&gt;"",LEFT('Locations-Stops'!D1760,2)&amp;"."&amp;RIGHT('Locations-Stops'!D1760,LEN('Locations-Stops'!D1760)-2),"0")&amp;","&amp;IF('Locations-Stops'!E1760&lt;&gt;"",LEFT('Locations-Stops'!E1760,1)&amp;"."&amp;RIGHT('Locations-Stops'!E1760,LEN('Locations-Stops'!E1760)-1),"0")&amp;","&amp;IF('Locations-Stops'!G1760&lt;&gt;"",VLOOKUP('Locations-Stops'!G1760,Regions!A2:B379,2,FALSE),"0")&amp;","&amp;IF('Locations-Stops'!H1760&lt;&gt;"",VLOOKUP('Locations-Stops'!H1760,Regions!C2:D379,2,FALSE),"0")&amp;","&amp;IF('Locations-Stops'!I1760&lt;&gt;"",VLOOKUP('Locations-Stops'!I1760,Regions!F2:G379,2,FALSE),"0")&amp;","&amp;IF('Locations-Stops'!J1760&lt;&gt;"",VLOOKUP('Locations-Stops'!J1760,Regions!I2:J379,2,FALSE),"0")&amp;",'"&amp;IF('Locations-Stops'!K1760&lt;&gt;"",SUBSTITUTE('Locations-Stops'!K1760,"'","\'"),"")&amp;"','"&amp;IF('Locations-Stops'!L1760&lt;&gt;"",'Locations-Stops'!L1760,"")&amp;"','"&amp;IF('Locations-Stops'!M1760&lt;&gt;"",'Locations-Stops'!M1760,"")&amp;"','"&amp;IF('Locations-Stops'!N1760&lt;&gt;"",'Locations-Stops'!N1760,"")&amp;"', CURRENT_TIMESTAMP);"</f>
        <v>INSERT INTO `locations` (`id`, `name`, `latitude`, `longitude`, `province_id`, `region_1`, `region_2`, `region_3`, `street`, `number`, `postal`, `img`, `last_modified`) VALUES (NULL,'De Gang',52.395419,4.934706,8,3,7,43,'Het Hoogt','40','1025 HA','https://lh4.ggpht.com/gMP9RnRcTmkYzShsEbERZcSHOTAnj7MUYD4K6OeQEqAm6rpVzD7pPrn6tlHfHa-Hv2aerN9XyU2jCqEohOU', CURRENT_TIMESTAMP);</v>
      </c>
    </row>
    <row r="1759" spans="1:1" x14ac:dyDescent="0.25">
      <c r="A1759" t="str">
        <f>"INSERT INTO `locations` (`id`, `name`, `latitude`, `longitude`, `province_id`, `region_1`, `region_2`, `region_3`, `street`, `number`, `postal`, `img`, `last_modified`) VALUES (NULL,'"&amp;SUBSTITUTE('Locations-Stops'!F1761,"'","\'")&amp;"',"&amp;IF('Locations-Stops'!D1761&lt;&gt;"",LEFT('Locations-Stops'!D1761,2)&amp;"."&amp;RIGHT('Locations-Stops'!D1761,LEN('Locations-Stops'!D1761)-2),"0")&amp;","&amp;IF('Locations-Stops'!E1761&lt;&gt;"",LEFT('Locations-Stops'!E1761,1)&amp;"."&amp;RIGHT('Locations-Stops'!E1761,LEN('Locations-Stops'!E1761)-1),"0")&amp;","&amp;IF('Locations-Stops'!G1761&lt;&gt;"",VLOOKUP('Locations-Stops'!G1761,Regions!A2:B379,2,FALSE),"0")&amp;","&amp;IF('Locations-Stops'!H1761&lt;&gt;"",VLOOKUP('Locations-Stops'!H1761,Regions!C2:D379,2,FALSE),"0")&amp;","&amp;IF('Locations-Stops'!I1761&lt;&gt;"",VLOOKUP('Locations-Stops'!I1761,Regions!F2:G379,2,FALSE),"0")&amp;","&amp;IF('Locations-Stops'!J1761&lt;&gt;"",VLOOKUP('Locations-Stops'!J1761,Regions!I2:J379,2,FALSE),"0")&amp;",'"&amp;IF('Locations-Stops'!K1761&lt;&gt;"",SUBSTITUTE('Locations-Stops'!K1761,"'","\'"),"")&amp;"','"&amp;IF('Locations-Stops'!L1761&lt;&gt;"",'Locations-Stops'!L1761,"")&amp;"','"&amp;IF('Locations-Stops'!M1761&lt;&gt;"",'Locations-Stops'!M1761,"")&amp;"','"&amp;IF('Locations-Stops'!N1761&lt;&gt;"",'Locations-Stops'!N1761,"")&amp;"', CURRENT_TIMESTAMP);"</f>
        <v>INSERT INTO `locations` (`id`, `name`, `latitude`, `longitude`, `province_id`, `region_1`, `region_2`, `region_3`, `street`, `number`, `postal`, `img`, `last_modified`) VALUES (NULL,'Plan van Gool Luchtbrug Geel',52.394701,4.936834,8,3,7,43,'Het Hoogt','280','1025','https://lh5.ggpht.com/IdgUPbUCthc5zIl9YMPW35kDZjD4Gpf6qzWh-w7uTReMkSq92YTmxnQcyywslA97ECaiHUnIOcfLq7gP4y3aLA', CURRENT_TIMESTAMP);</v>
      </c>
    </row>
    <row r="1760" spans="1:1" x14ac:dyDescent="0.25">
      <c r="A1760" t="str">
        <f>"INSERT INTO `locations` (`id`, `name`, `latitude`, `longitude`, `province_id`, `region_1`, `region_2`, `region_3`, `street`, `number`, `postal`, `img`, `last_modified`) VALUES (NULL,'"&amp;SUBSTITUTE('Locations-Stops'!F1762,"'","\'")&amp;"',"&amp;IF('Locations-Stops'!D1762&lt;&gt;"",LEFT('Locations-Stops'!D1762,2)&amp;"."&amp;RIGHT('Locations-Stops'!D1762,LEN('Locations-Stops'!D1762)-2),"0")&amp;","&amp;IF('Locations-Stops'!E1762&lt;&gt;"",LEFT('Locations-Stops'!E1762,1)&amp;"."&amp;RIGHT('Locations-Stops'!E1762,LEN('Locations-Stops'!E1762)-1),"0")&amp;","&amp;IF('Locations-Stops'!G1762&lt;&gt;"",VLOOKUP('Locations-Stops'!G1762,Regions!A2:B379,2,FALSE),"0")&amp;","&amp;IF('Locations-Stops'!H1762&lt;&gt;"",VLOOKUP('Locations-Stops'!H1762,Regions!C2:D379,2,FALSE),"0")&amp;","&amp;IF('Locations-Stops'!I1762&lt;&gt;"",VLOOKUP('Locations-Stops'!I1762,Regions!F2:G379,2,FALSE),"0")&amp;","&amp;IF('Locations-Stops'!J1762&lt;&gt;"",VLOOKUP('Locations-Stops'!J1762,Regions!I2:J379,2,FALSE),"0")&amp;",'"&amp;IF('Locations-Stops'!K1762&lt;&gt;"",SUBSTITUTE('Locations-Stops'!K1762,"'","\'"),"")&amp;"','"&amp;IF('Locations-Stops'!L1762&lt;&gt;"",'Locations-Stops'!L1762,"")&amp;"','"&amp;IF('Locations-Stops'!M1762&lt;&gt;"",'Locations-Stops'!M1762,"")&amp;"','"&amp;IF('Locations-Stops'!N1762&lt;&gt;"",'Locations-Stops'!N1762,"")&amp;"', CURRENT_TIMESTAMP);"</f>
        <v>INSERT INTO `locations` (`id`, `name`, `latitude`, `longitude`, `province_id`, `region_1`, `region_2`, `region_3`, `street`, `number`, `postal`, `img`, `last_modified`) VALUES (NULL,'Graffiti Pvg Face',52.395081,4.93422,8,3,7,43,'Het Laagt','6','1025 GH','https://lh6.ggpht.com/oBbAfR4XNOG-fneMYekCZn0s3l-7DkPs2_n2eWxbB9w3U-1vhPmgIa9xORWdBnvMd2m_L9Kf2bqz0iqx2sJi', CURRENT_TIMESTAMP);</v>
      </c>
    </row>
    <row r="1761" spans="1:1" x14ac:dyDescent="0.25">
      <c r="A1761" t="str">
        <f>"INSERT INTO `locations` (`id`, `name`, `latitude`, `longitude`, `province_id`, `region_1`, `region_2`, `region_3`, `street`, `number`, `postal`, `img`, `last_modified`) VALUES (NULL,'"&amp;SUBSTITUTE('Locations-Stops'!F1763,"'","\'")&amp;"',"&amp;IF('Locations-Stops'!D1763&lt;&gt;"",LEFT('Locations-Stops'!D1763,2)&amp;"."&amp;RIGHT('Locations-Stops'!D1763,LEN('Locations-Stops'!D1763)-2),"0")&amp;","&amp;IF('Locations-Stops'!E1763&lt;&gt;"",LEFT('Locations-Stops'!E1763,1)&amp;"."&amp;RIGHT('Locations-Stops'!E1763,LEN('Locations-Stops'!E1763)-1),"0")&amp;","&amp;IF('Locations-Stops'!G1763&lt;&gt;"",VLOOKUP('Locations-Stops'!G1763,Regions!A2:B379,2,FALSE),"0")&amp;","&amp;IF('Locations-Stops'!H1763&lt;&gt;"",VLOOKUP('Locations-Stops'!H1763,Regions!C2:D379,2,FALSE),"0")&amp;","&amp;IF('Locations-Stops'!I1763&lt;&gt;"",VLOOKUP('Locations-Stops'!I1763,Regions!F2:G379,2,FALSE),"0")&amp;","&amp;IF('Locations-Stops'!J1763&lt;&gt;"",VLOOKUP('Locations-Stops'!J1763,Regions!I2:J379,2,FALSE),"0")&amp;",'"&amp;IF('Locations-Stops'!K1763&lt;&gt;"",SUBSTITUTE('Locations-Stops'!K1763,"'","\'"),"")&amp;"','"&amp;IF('Locations-Stops'!L1763&lt;&gt;"",'Locations-Stops'!L1763,"")&amp;"','"&amp;IF('Locations-Stops'!M1763&lt;&gt;"",'Locations-Stops'!M1763,"")&amp;"','"&amp;IF('Locations-Stops'!N1763&lt;&gt;"",'Locations-Stops'!N1763,"")&amp;"', CURRENT_TIMESTAMP);"</f>
        <v>INSERT INTO `locations` (`id`, `name`, `latitude`, `longitude`, `province_id`, `region_1`, `region_2`, `region_3`, `street`, `number`, `postal`, `img`, `last_modified`) VALUES (NULL,'Dwv',52.400484,4.925986,8,3,7,43,'J.H. Hisgenpad','2','1025 WK','https://lh5.ggpht.com/Ntn6w6IZpVuFHGMhKS4qpG4IDsB_Nze5OR2W3EZ5icVN4UA6USUez2vidBQ_dPxoi_lTePJvjqMaFjiYMiKH', CURRENT_TIMESTAMP);</v>
      </c>
    </row>
    <row r="1762" spans="1:1" x14ac:dyDescent="0.25">
      <c r="A1762" t="str">
        <f>"INSERT INTO `locations` (`id`, `name`, `latitude`, `longitude`, `province_id`, `region_1`, `region_2`, `region_3`, `street`, `number`, `postal`, `img`, `last_modified`) VALUES (NULL,'"&amp;SUBSTITUTE('Locations-Stops'!F1764,"'","\'")&amp;"',"&amp;IF('Locations-Stops'!D1764&lt;&gt;"",LEFT('Locations-Stops'!D1764,2)&amp;"."&amp;RIGHT('Locations-Stops'!D1764,LEN('Locations-Stops'!D1764)-2),"0")&amp;","&amp;IF('Locations-Stops'!E1764&lt;&gt;"",LEFT('Locations-Stops'!E1764,1)&amp;"."&amp;RIGHT('Locations-Stops'!E1764,LEN('Locations-Stops'!E1764)-1),"0")&amp;","&amp;IF('Locations-Stops'!G1764&lt;&gt;"",VLOOKUP('Locations-Stops'!G1764,Regions!A2:B379,2,FALSE),"0")&amp;","&amp;IF('Locations-Stops'!H1764&lt;&gt;"",VLOOKUP('Locations-Stops'!H1764,Regions!C2:D379,2,FALSE),"0")&amp;","&amp;IF('Locations-Stops'!I1764&lt;&gt;"",VLOOKUP('Locations-Stops'!I1764,Regions!F2:G379,2,FALSE),"0")&amp;","&amp;IF('Locations-Stops'!J1764&lt;&gt;"",VLOOKUP('Locations-Stops'!J1764,Regions!I2:J379,2,FALSE),"0")&amp;",'"&amp;IF('Locations-Stops'!K1764&lt;&gt;"",SUBSTITUTE('Locations-Stops'!K1764,"'","\'"),"")&amp;"','"&amp;IF('Locations-Stops'!L1764&lt;&gt;"",'Locations-Stops'!L1764,"")&amp;"','"&amp;IF('Locations-Stops'!M1764&lt;&gt;"",'Locations-Stops'!M1764,"")&amp;"','"&amp;IF('Locations-Stops'!N1764&lt;&gt;"",'Locations-Stops'!N1764,"")&amp;"', CURRENT_TIMESTAMP);"</f>
        <v>INSERT INTO `locations` (`id`, `name`, `latitude`, `longitude`, `province_id`, `region_1`, `region_2`, `region_3`, `street`, `number`, `postal`, `img`, `last_modified`) VALUES (NULL,'The Sign',52.400115,4.931468,8,3,7,43,'Loenermark','551','1025 TX','https://lh6.ggpht.com/5M_wCOjmCBNTgXlnOSrRo52wrHvw2m6ikk-SkbCXkEqpZrzITY-pRuEclF49u10GNGGAyuW4M2lXhn_ghLH3Og', CURRENT_TIMESTAMP);</v>
      </c>
    </row>
    <row r="1763" spans="1:1" x14ac:dyDescent="0.25">
      <c r="A1763" t="str">
        <f>"INSERT INTO `locations` (`id`, `name`, `latitude`, `longitude`, `province_id`, `region_1`, `region_2`, `region_3`, `street`, `number`, `postal`, `img`, `last_modified`) VALUES (NULL,'"&amp;SUBSTITUTE('Locations-Stops'!F1765,"'","\'")&amp;"',"&amp;IF('Locations-Stops'!D1765&lt;&gt;"",LEFT('Locations-Stops'!D1765,2)&amp;"."&amp;RIGHT('Locations-Stops'!D1765,LEN('Locations-Stops'!D1765)-2),"0")&amp;","&amp;IF('Locations-Stops'!E1765&lt;&gt;"",LEFT('Locations-Stops'!E1765,1)&amp;"."&amp;RIGHT('Locations-Stops'!E1765,LEN('Locations-Stops'!E1765)-1),"0")&amp;","&amp;IF('Locations-Stops'!G1765&lt;&gt;"",VLOOKUP('Locations-Stops'!G1765,Regions!A2:B379,2,FALSE),"0")&amp;","&amp;IF('Locations-Stops'!H1765&lt;&gt;"",VLOOKUP('Locations-Stops'!H1765,Regions!C2:D379,2,FALSE),"0")&amp;","&amp;IF('Locations-Stops'!I1765&lt;&gt;"",VLOOKUP('Locations-Stops'!I1765,Regions!F2:G379,2,FALSE),"0")&amp;","&amp;IF('Locations-Stops'!J1765&lt;&gt;"",VLOOKUP('Locations-Stops'!J1765,Regions!I2:J379,2,FALSE),"0")&amp;",'"&amp;IF('Locations-Stops'!K1765&lt;&gt;"",SUBSTITUTE('Locations-Stops'!K1765,"'","\'"),"")&amp;"','"&amp;IF('Locations-Stops'!L1765&lt;&gt;"",'Locations-Stops'!L1765,"")&amp;"','"&amp;IF('Locations-Stops'!M1765&lt;&gt;"",'Locations-Stops'!M1765,"")&amp;"','"&amp;IF('Locations-Stops'!N1765&lt;&gt;"",'Locations-Stops'!N1765,"")&amp;"', CURRENT_TIMESTAMP);"</f>
        <v>INSERT INTO `locations` (`id`, `name`, `latitude`, `longitude`, `province_id`, `region_1`, `region_2`, `region_3`, `street`, `number`, `postal`, `img`, `last_modified`) VALUES (NULL,'Koe bij Voetbalveldje',52.401496,4.941321,8,3,7,43,'Mariëndaal','9','1025 BT','https://lh5.ggpht.com/FAXYxJ2dLWhbY-V2siQC5-KBPnxlhbMWTfXlbtCNJfgOKMQ-t2BycTRFVjQtOgY2Uk5d2bSqZdPFcwck1lz7MA', CURRENT_TIMESTAMP);</v>
      </c>
    </row>
    <row r="1764" spans="1:1" x14ac:dyDescent="0.25">
      <c r="A1764" t="str">
        <f>"INSERT INTO `locations` (`id`, `name`, `latitude`, `longitude`, `province_id`, `region_1`, `region_2`, `region_3`, `street`, `number`, `postal`, `img`, `last_modified`) VALUES (NULL,'"&amp;SUBSTITUTE('Locations-Stops'!F1766,"'","\'")&amp;"',"&amp;IF('Locations-Stops'!D1766&lt;&gt;"",LEFT('Locations-Stops'!D1766,2)&amp;"."&amp;RIGHT('Locations-Stops'!D1766,LEN('Locations-Stops'!D1766)-2),"0")&amp;","&amp;IF('Locations-Stops'!E1766&lt;&gt;"",LEFT('Locations-Stops'!E1766,1)&amp;"."&amp;RIGHT('Locations-Stops'!E1766,LEN('Locations-Stops'!E1766)-1),"0")&amp;","&amp;IF('Locations-Stops'!G1766&lt;&gt;"",VLOOKUP('Locations-Stops'!G1766,Regions!A2:B379,2,FALSE),"0")&amp;","&amp;IF('Locations-Stops'!H1766&lt;&gt;"",VLOOKUP('Locations-Stops'!H1766,Regions!C2:D379,2,FALSE),"0")&amp;","&amp;IF('Locations-Stops'!I1766&lt;&gt;"",VLOOKUP('Locations-Stops'!I1766,Regions!F2:G379,2,FALSE),"0")&amp;","&amp;IF('Locations-Stops'!J1766&lt;&gt;"",VLOOKUP('Locations-Stops'!J1766,Regions!I2:J379,2,FALSE),"0")&amp;",'"&amp;IF('Locations-Stops'!K1766&lt;&gt;"",SUBSTITUTE('Locations-Stops'!K1766,"'","\'"),"")&amp;"','"&amp;IF('Locations-Stops'!L1766&lt;&gt;"",'Locations-Stops'!L1766,"")&amp;"','"&amp;IF('Locations-Stops'!M1766&lt;&gt;"",'Locations-Stops'!M1766,"")&amp;"','"&amp;IF('Locations-Stops'!N1766&lt;&gt;"",'Locations-Stops'!N1766,"")&amp;"', CURRENT_TIMESTAMP);"</f>
        <v>INSERT INTO `locations` (`id`, `name`, `latitude`, `longitude`, `province_id`, `region_1`, `region_2`, `region_3`, `street`, `number`, `postal`, `img`, `last_modified`) VALUES (NULL,'Graffiti Pvg Maya Calander',52.395087,4.932679,8,3,7,43,'Nieuwe Purmerweg','','1025','https://lh4.ggpht.com/wBpfCYUZK9VNOkZYR4gYDoK3Q9POjLWrx2pYPsG58iM_SZpfiMwKVuqo5mp6mTilg7DJ3e98UD381RlZ1GlR', CURRENT_TIMESTAMP);</v>
      </c>
    </row>
    <row r="1765" spans="1:1" x14ac:dyDescent="0.25">
      <c r="A1765" t="str">
        <f>"INSERT INTO `locations` (`id`, `name`, `latitude`, `longitude`, `province_id`, `region_1`, `region_2`, `region_3`, `street`, `number`, `postal`, `img`, `last_modified`) VALUES (NULL,'"&amp;SUBSTITUTE('Locations-Stops'!F1767,"'","\'")&amp;"',"&amp;IF('Locations-Stops'!D1767&lt;&gt;"",LEFT('Locations-Stops'!D1767,2)&amp;"."&amp;RIGHT('Locations-Stops'!D1767,LEN('Locations-Stops'!D1767)-2),"0")&amp;","&amp;IF('Locations-Stops'!E1767&lt;&gt;"",LEFT('Locations-Stops'!E1767,1)&amp;"."&amp;RIGHT('Locations-Stops'!E1767,LEN('Locations-Stops'!E1767)-1),"0")&amp;","&amp;IF('Locations-Stops'!G1767&lt;&gt;"",VLOOKUP('Locations-Stops'!G1767,Regions!A2:B379,2,FALSE),"0")&amp;","&amp;IF('Locations-Stops'!H1767&lt;&gt;"",VLOOKUP('Locations-Stops'!H1767,Regions!C2:D379,2,FALSE),"0")&amp;","&amp;IF('Locations-Stops'!I1767&lt;&gt;"",VLOOKUP('Locations-Stops'!I1767,Regions!F2:G379,2,FALSE),"0")&amp;","&amp;IF('Locations-Stops'!J1767&lt;&gt;"",VLOOKUP('Locations-Stops'!J1767,Regions!I2:J379,2,FALSE),"0")&amp;",'"&amp;IF('Locations-Stops'!K1767&lt;&gt;"",SUBSTITUTE('Locations-Stops'!K1767,"'","\'"),"")&amp;"','"&amp;IF('Locations-Stops'!L1767&lt;&gt;"",'Locations-Stops'!L1767,"")&amp;"','"&amp;IF('Locations-Stops'!M1767&lt;&gt;"",'Locations-Stops'!M1767,"")&amp;"','"&amp;IF('Locations-Stops'!N1767&lt;&gt;"",'Locations-Stops'!N1767,"")&amp;"', CURRENT_TIMESTAMP);"</f>
        <v>INSERT INTO `locations` (`id`, `name`, `latitude`, `longitude`, `province_id`, `region_1`, `region_2`, `region_3`, `street`, `number`, `postal`, `img`, `last_modified`) VALUES (NULL,'Graffiti Pvg Watertiger',52.395263,4.932835,8,3,7,43,'Nieuwe Purmerweg','','1025','https://lh6.ggpht.com/AGAT-W2QzpbVe0m8SFAk0E5wsoLMklG2vRx1VNxQ1k-Cro74sIMhDC_eJtIdT5M6EqIZYoQeNCj_Vfe15FQ', CURRENT_TIMESTAMP);</v>
      </c>
    </row>
    <row r="1766" spans="1:1" x14ac:dyDescent="0.25">
      <c r="A1766" t="str">
        <f>"INSERT INTO `locations` (`id`, `name`, `latitude`, `longitude`, `province_id`, `region_1`, `region_2`, `region_3`, `street`, `number`, `postal`, `img`, `last_modified`) VALUES (NULL,'"&amp;SUBSTITUTE('Locations-Stops'!F1768,"'","\'")&amp;"',"&amp;IF('Locations-Stops'!D1768&lt;&gt;"",LEFT('Locations-Stops'!D1768,2)&amp;"."&amp;RIGHT('Locations-Stops'!D1768,LEN('Locations-Stops'!D1768)-2),"0")&amp;","&amp;IF('Locations-Stops'!E1768&lt;&gt;"",LEFT('Locations-Stops'!E1768,1)&amp;"."&amp;RIGHT('Locations-Stops'!E1768,LEN('Locations-Stops'!E1768)-1),"0")&amp;","&amp;IF('Locations-Stops'!G1768&lt;&gt;"",VLOOKUP('Locations-Stops'!G1768,Regions!A2:B379,2,FALSE),"0")&amp;","&amp;IF('Locations-Stops'!H1768&lt;&gt;"",VLOOKUP('Locations-Stops'!H1768,Regions!C2:D379,2,FALSE),"0")&amp;","&amp;IF('Locations-Stops'!I1768&lt;&gt;"",VLOOKUP('Locations-Stops'!I1768,Regions!F2:G379,2,FALSE),"0")&amp;","&amp;IF('Locations-Stops'!J1768&lt;&gt;"",VLOOKUP('Locations-Stops'!J1768,Regions!I2:J379,2,FALSE),"0")&amp;",'"&amp;IF('Locations-Stops'!K1768&lt;&gt;"",SUBSTITUTE('Locations-Stops'!K1768,"'","\'"),"")&amp;"','"&amp;IF('Locations-Stops'!L1768&lt;&gt;"",'Locations-Stops'!L1768,"")&amp;"','"&amp;IF('Locations-Stops'!M1768&lt;&gt;"",'Locations-Stops'!M1768,"")&amp;"','"&amp;IF('Locations-Stops'!N1768&lt;&gt;"",'Locations-Stops'!N1768,"")&amp;"', CURRENT_TIMESTAMP);"</f>
        <v>INSERT INTO `locations` (`id`, `name`, `latitude`, `longitude`, `province_id`, `region_1`, `region_2`, `region_3`, `street`, `number`, `postal`, `img`, `last_modified`) VALUES (NULL,'Graffiti Pvg Alpha',52.394425,4.933457,8,3,7,43,'Nieuwe Purmerweg','','1025','https://lh5.ggpht.com/SBng1A4PFWZZuQ7mfz4ulqYDlmM8ZYQvsqaJxE-EF3AkPFzgb019MpLlgGvWPElhe78Ms9uBUdU4_VxOBg2q', CURRENT_TIMESTAMP);</v>
      </c>
    </row>
    <row r="1767" spans="1:1" x14ac:dyDescent="0.25">
      <c r="A1767" t="str">
        <f>"INSERT INTO `locations` (`id`, `name`, `latitude`, `longitude`, `province_id`, `region_1`, `region_2`, `region_3`, `street`, `number`, `postal`, `img`, `last_modified`) VALUES (NULL,'"&amp;SUBSTITUTE('Locations-Stops'!F1769,"'","\'")&amp;"',"&amp;IF('Locations-Stops'!D1769&lt;&gt;"",LEFT('Locations-Stops'!D1769,2)&amp;"."&amp;RIGHT('Locations-Stops'!D1769,LEN('Locations-Stops'!D1769)-2),"0")&amp;","&amp;IF('Locations-Stops'!E1769&lt;&gt;"",LEFT('Locations-Stops'!E1769,1)&amp;"."&amp;RIGHT('Locations-Stops'!E1769,LEN('Locations-Stops'!E1769)-1),"0")&amp;","&amp;IF('Locations-Stops'!G1769&lt;&gt;"",VLOOKUP('Locations-Stops'!G1769,Regions!A2:B379,2,FALSE),"0")&amp;","&amp;IF('Locations-Stops'!H1769&lt;&gt;"",VLOOKUP('Locations-Stops'!H1769,Regions!C2:D379,2,FALSE),"0")&amp;","&amp;IF('Locations-Stops'!I1769&lt;&gt;"",VLOOKUP('Locations-Stops'!I1769,Regions!F2:G379,2,FALSE),"0")&amp;","&amp;IF('Locations-Stops'!J1769&lt;&gt;"",VLOOKUP('Locations-Stops'!J1769,Regions!I2:J379,2,FALSE),"0")&amp;",'"&amp;IF('Locations-Stops'!K1769&lt;&gt;"",SUBSTITUTE('Locations-Stops'!K1769,"'","\'"),"")&amp;"','"&amp;IF('Locations-Stops'!L1769&lt;&gt;"",'Locations-Stops'!L1769,"")&amp;"','"&amp;IF('Locations-Stops'!M1769&lt;&gt;"",'Locations-Stops'!M1769,"")&amp;"','"&amp;IF('Locations-Stops'!N1769&lt;&gt;"",'Locations-Stops'!N1769,"")&amp;"', CURRENT_TIMESTAMP);"</f>
        <v>INSERT INTO `locations` (`id`, `name`, `latitude`, `longitude`, `province_id`, `region_1`, `region_2`, `region_3`, `street`, `number`, `postal`, `img`, `last_modified`) VALUES (NULL,'Graffiti Pvg Rat',52.394356,4.933815,8,3,7,43,'Nieuwe Purmerweg','','1025','https://lh4.ggpht.com/nnY25dTs1cah-zKDhjhqjrHI2ndRGWOIa4nQ76Z5rM4gI08577QxVLFzupy3ImJ99J_8IHpXMEAUcUnZjwOwWQ', CURRENT_TIMESTAMP);</v>
      </c>
    </row>
    <row r="1768" spans="1:1" x14ac:dyDescent="0.25">
      <c r="A1768" t="str">
        <f>"INSERT INTO `locations` (`id`, `name`, `latitude`, `longitude`, `province_id`, `region_1`, `region_2`, `region_3`, `street`, `number`, `postal`, `img`, `last_modified`) VALUES (NULL,'"&amp;SUBSTITUTE('Locations-Stops'!F1770,"'","\'")&amp;"',"&amp;IF('Locations-Stops'!D1770&lt;&gt;"",LEFT('Locations-Stops'!D1770,2)&amp;"."&amp;RIGHT('Locations-Stops'!D1770,LEN('Locations-Stops'!D1770)-2),"0")&amp;","&amp;IF('Locations-Stops'!E1770&lt;&gt;"",LEFT('Locations-Stops'!E1770,1)&amp;"."&amp;RIGHT('Locations-Stops'!E1770,LEN('Locations-Stops'!E1770)-1),"0")&amp;","&amp;IF('Locations-Stops'!G1770&lt;&gt;"",VLOOKUP('Locations-Stops'!G1770,Regions!A2:B379,2,FALSE),"0")&amp;","&amp;IF('Locations-Stops'!H1770&lt;&gt;"",VLOOKUP('Locations-Stops'!H1770,Regions!C2:D379,2,FALSE),"0")&amp;","&amp;IF('Locations-Stops'!I1770&lt;&gt;"",VLOOKUP('Locations-Stops'!I1770,Regions!F2:G379,2,FALSE),"0")&amp;","&amp;IF('Locations-Stops'!J1770&lt;&gt;"",VLOOKUP('Locations-Stops'!J1770,Regions!I2:J379,2,FALSE),"0")&amp;",'"&amp;IF('Locations-Stops'!K1770&lt;&gt;"",SUBSTITUTE('Locations-Stops'!K1770,"'","\'"),"")&amp;"','"&amp;IF('Locations-Stops'!L1770&lt;&gt;"",'Locations-Stops'!L1770,"")&amp;"','"&amp;IF('Locations-Stops'!M1770&lt;&gt;"",'Locations-Stops'!M1770,"")&amp;"','"&amp;IF('Locations-Stops'!N1770&lt;&gt;"",'Locations-Stops'!N1770,"")&amp;"', CURRENT_TIMESTAMP);"</f>
        <v>INSERT INTO `locations` (`id`, `name`, `latitude`, `longitude`, `province_id`, `region_1`, `region_2`, `region_3`, `street`, `number`, `postal`, `img`, `last_modified`) VALUES (NULL,'Observatorium',52.403326,4.94801,8,3,7,43,'Ringweg Noord','','1027','https://lh3.ggpht.com/p7OTm-fv_pAYYGJTBzdN99WwrCwuzloF_TrrxvUzt6R7AD9k6heJDg7-3sMv0JtBrXCELK8_R63d9WpIbQGr', CURRENT_TIMESTAMP);</v>
      </c>
    </row>
    <row r="1769" spans="1:1" x14ac:dyDescent="0.25">
      <c r="A1769" t="str">
        <f>"INSERT INTO `locations` (`id`, `name`, `latitude`, `longitude`, `province_id`, `region_1`, `region_2`, `region_3`, `street`, `number`, `postal`, `img`, `last_modified`) VALUES (NULL,'"&amp;SUBSTITUTE('Locations-Stops'!F1771,"'","\'")&amp;"',"&amp;IF('Locations-Stops'!D1771&lt;&gt;"",LEFT('Locations-Stops'!D1771,2)&amp;"."&amp;RIGHT('Locations-Stops'!D1771,LEN('Locations-Stops'!D1771)-2),"0")&amp;","&amp;IF('Locations-Stops'!E1771&lt;&gt;"",LEFT('Locations-Stops'!E1771,1)&amp;"."&amp;RIGHT('Locations-Stops'!E1771,LEN('Locations-Stops'!E1771)-1),"0")&amp;","&amp;IF('Locations-Stops'!G1771&lt;&gt;"",VLOOKUP('Locations-Stops'!G1771,Regions!A2:B379,2,FALSE),"0")&amp;","&amp;IF('Locations-Stops'!H1771&lt;&gt;"",VLOOKUP('Locations-Stops'!H1771,Regions!C2:D379,2,FALSE),"0")&amp;","&amp;IF('Locations-Stops'!I1771&lt;&gt;"",VLOOKUP('Locations-Stops'!I1771,Regions!F2:G379,2,FALSE),"0")&amp;","&amp;IF('Locations-Stops'!J1771&lt;&gt;"",VLOOKUP('Locations-Stops'!J1771,Regions!I2:J379,2,FALSE),"0")&amp;",'"&amp;IF('Locations-Stops'!K1771&lt;&gt;"",SUBSTITUTE('Locations-Stops'!K1771,"'","\'"),"")&amp;"','"&amp;IF('Locations-Stops'!L1771&lt;&gt;"",'Locations-Stops'!L1771,"")&amp;"','"&amp;IF('Locations-Stops'!M1771&lt;&gt;"",'Locations-Stops'!M1771,"")&amp;"','"&amp;IF('Locations-Stops'!N1771&lt;&gt;"",'Locations-Stops'!N1771,"")&amp;"', CURRENT_TIMESTAMP);"</f>
        <v>INSERT INTO `locations` (`id`, `name`, `latitude`, `longitude`, `province_id`, `region_1`, `region_2`, `region_3`, `street`, `number`, `postal`, `img`, `last_modified`) VALUES (NULL,'Leger des Heils',52.395364,4.928744,8,3,7,43,'Rode Kruisstraat','24b','1025 KN','https://lh3.googleusercontent.com/gpajCkZtR1XExsCrFQsKzIdPirf4llwcdCoABtcakh0uhmucQGiKZ1R_PsPpWkfEZi_upeMi3_ykZczDvK0', CURRENT_TIMESTAMP);</v>
      </c>
    </row>
    <row r="1770" spans="1:1" x14ac:dyDescent="0.25">
      <c r="A1770" t="str">
        <f>"INSERT INTO `locations` (`id`, `name`, `latitude`, `longitude`, `province_id`, `region_1`, `region_2`, `region_3`, `street`, `number`, `postal`, `img`, `last_modified`) VALUES (NULL,'"&amp;SUBSTITUTE('Locations-Stops'!F1772,"'","\'")&amp;"',"&amp;IF('Locations-Stops'!D1772&lt;&gt;"",LEFT('Locations-Stops'!D1772,2)&amp;"."&amp;RIGHT('Locations-Stops'!D1772,LEN('Locations-Stops'!D1772)-2),"0")&amp;","&amp;IF('Locations-Stops'!E1772&lt;&gt;"",LEFT('Locations-Stops'!E1772,1)&amp;"."&amp;RIGHT('Locations-Stops'!E1772,LEN('Locations-Stops'!E1772)-1),"0")&amp;","&amp;IF('Locations-Stops'!G1772&lt;&gt;"",VLOOKUP('Locations-Stops'!G1772,Regions!A2:B379,2,FALSE),"0")&amp;","&amp;IF('Locations-Stops'!H1772&lt;&gt;"",VLOOKUP('Locations-Stops'!H1772,Regions!C2:D379,2,FALSE),"0")&amp;","&amp;IF('Locations-Stops'!I1772&lt;&gt;"",VLOOKUP('Locations-Stops'!I1772,Regions!F2:G379,2,FALSE),"0")&amp;","&amp;IF('Locations-Stops'!J1772&lt;&gt;"",VLOOKUP('Locations-Stops'!J1772,Regions!I2:J379,2,FALSE),"0")&amp;",'"&amp;IF('Locations-Stops'!K1772&lt;&gt;"",SUBSTITUTE('Locations-Stops'!K1772,"'","\'"),"")&amp;"','"&amp;IF('Locations-Stops'!L1772&lt;&gt;"",'Locations-Stops'!L1772,"")&amp;"','"&amp;IF('Locations-Stops'!M1772&lt;&gt;"",'Locations-Stops'!M1772,"")&amp;"','"&amp;IF('Locations-Stops'!N1772&lt;&gt;"",'Locations-Stops'!N1772,"")&amp;"', CURRENT_TIMESTAMP);"</f>
        <v>INSERT INTO `locations` (`id`, `name`, `latitude`, `longitude`, `province_id`, `region_1`, `region_2`, `region_3`, `street`, `number`, `postal`, `img`, `last_modified`) VALUES (NULL,'House Of Colours',52.40221,4.931313,8,3,7,43,'Termini','','1022','https://lh5.ggpht.com/7cnnlVrMumhbGL3T3lHIe-KCbwOhxeNfl3S1n07_Jp_yKMsbZ_NppXL_q5Y-YAyWMf0Z5q0Jl7NJSieC0yRk', CURRENT_TIMESTAMP);</v>
      </c>
    </row>
    <row r="1771" spans="1:1" x14ac:dyDescent="0.25">
      <c r="A1771" t="str">
        <f>"INSERT INTO `locations` (`id`, `name`, `latitude`, `longitude`, `province_id`, `region_1`, `region_2`, `region_3`, `street`, `number`, `postal`, `img`, `last_modified`) VALUES (NULL,'"&amp;SUBSTITUTE('Locations-Stops'!F1773,"'","\'")&amp;"',"&amp;IF('Locations-Stops'!D1773&lt;&gt;"",LEFT('Locations-Stops'!D1773,2)&amp;"."&amp;RIGHT('Locations-Stops'!D1773,LEN('Locations-Stops'!D1773)-2),"0")&amp;","&amp;IF('Locations-Stops'!E1773&lt;&gt;"",LEFT('Locations-Stops'!E1773,1)&amp;"."&amp;RIGHT('Locations-Stops'!E1773,LEN('Locations-Stops'!E1773)-1),"0")&amp;","&amp;IF('Locations-Stops'!G1773&lt;&gt;"",VLOOKUP('Locations-Stops'!G1773,Regions!A2:B379,2,FALSE),"0")&amp;","&amp;IF('Locations-Stops'!H1773&lt;&gt;"",VLOOKUP('Locations-Stops'!H1773,Regions!C2:D379,2,FALSE),"0")&amp;","&amp;IF('Locations-Stops'!I1773&lt;&gt;"",VLOOKUP('Locations-Stops'!I1773,Regions!F2:G379,2,FALSE),"0")&amp;","&amp;IF('Locations-Stops'!J1773&lt;&gt;"",VLOOKUP('Locations-Stops'!J1773,Regions!I2:J379,2,FALSE),"0")&amp;",'"&amp;IF('Locations-Stops'!K1773&lt;&gt;"",SUBSTITUTE('Locations-Stops'!K1773,"'","\'"),"")&amp;"','"&amp;IF('Locations-Stops'!L1773&lt;&gt;"",'Locations-Stops'!L1773,"")&amp;"','"&amp;IF('Locations-Stops'!M1773&lt;&gt;"",'Locations-Stops'!M1773,"")&amp;"','"&amp;IF('Locations-Stops'!N1773&lt;&gt;"",'Locations-Stops'!N1773,"")&amp;"', CURRENT_TIMESTAMP);"</f>
        <v>INSERT INTO `locations` (`id`, `name`, `latitude`, `longitude`, `province_id`, `region_1`, `region_2`, `region_3`, `street`, `number`, `postal`, `img`, `last_modified`) VALUES (NULL,'Kunst In De Heemtuin',52.398252,4.942747,8,3,7,43,'Th. Weeversweg','21','1025 AV','https://lh3.googleusercontent.com/8oqQ8p4bnsCJor7ua__1pIjvtlK-LFI2FPqbkZayzhM8IH7cWkDasqPNhzmgGQE60JSS-M6gDmWdUskY4S4M', CURRENT_TIMESTAMP);</v>
      </c>
    </row>
    <row r="1772" spans="1:1" x14ac:dyDescent="0.25">
      <c r="A1772" t="str">
        <f>"INSERT INTO `locations` (`id`, `name`, `latitude`, `longitude`, `province_id`, `region_1`, `region_2`, `region_3`, `street`, `number`, `postal`, `img`, `last_modified`) VALUES (NULL,'"&amp;SUBSTITUTE('Locations-Stops'!F1774,"'","\'")&amp;"',"&amp;IF('Locations-Stops'!D1774&lt;&gt;"",LEFT('Locations-Stops'!D1774,2)&amp;"."&amp;RIGHT('Locations-Stops'!D1774,LEN('Locations-Stops'!D1774)-2),"0")&amp;","&amp;IF('Locations-Stops'!E1774&lt;&gt;"",LEFT('Locations-Stops'!E1774,1)&amp;"."&amp;RIGHT('Locations-Stops'!E1774,LEN('Locations-Stops'!E1774)-1),"0")&amp;","&amp;IF('Locations-Stops'!G1774&lt;&gt;"",VLOOKUP('Locations-Stops'!G1774,Regions!A2:B379,2,FALSE),"0")&amp;","&amp;IF('Locations-Stops'!H1774&lt;&gt;"",VLOOKUP('Locations-Stops'!H1774,Regions!C2:D379,2,FALSE),"0")&amp;","&amp;IF('Locations-Stops'!I1774&lt;&gt;"",VLOOKUP('Locations-Stops'!I1774,Regions!F2:G379,2,FALSE),"0")&amp;","&amp;IF('Locations-Stops'!J1774&lt;&gt;"",VLOOKUP('Locations-Stops'!J1774,Regions!I2:J379,2,FALSE),"0")&amp;",'"&amp;IF('Locations-Stops'!K1774&lt;&gt;"",SUBSTITUTE('Locations-Stops'!K1774,"'","\'"),"")&amp;"','"&amp;IF('Locations-Stops'!L1774&lt;&gt;"",'Locations-Stops'!L1774,"")&amp;"','"&amp;IF('Locations-Stops'!M1774&lt;&gt;"",'Locations-Stops'!M1774,"")&amp;"','"&amp;IF('Locations-Stops'!N1774&lt;&gt;"",'Locations-Stops'!N1774,"")&amp;"', CURRENT_TIMESTAMP);"</f>
        <v>INSERT INTO `locations` (`id`, `name`, `latitude`, `longitude`, `province_id`, `region_1`, `region_2`, `region_3`, `street`, `number`, `postal`, `img`, `last_modified`) VALUES (NULL,'Big Stone Lady',52.400391,4.946517,8,3,7,43,'Th. Weeversweg','241','1025 AX','https://lh3.googleusercontent.com/kXx46IVrFnAELBfQY46YjqyLdX_4vwulTNhJUnEUGNwuFJZ_vu2O-GlBpalaQXZr6flQsANkinZZuXEwT-Q0', CURRENT_TIMESTAMP);</v>
      </c>
    </row>
    <row r="1773" spans="1:1" x14ac:dyDescent="0.25">
      <c r="A1773" t="str">
        <f>"INSERT INTO `locations` (`id`, `name`, `latitude`, `longitude`, `province_id`, `region_1`, `region_2`, `region_3`, `street`, `number`, `postal`, `img`, `last_modified`) VALUES (NULL,'"&amp;SUBSTITUTE('Locations-Stops'!F1775,"'","\'")&amp;"',"&amp;IF('Locations-Stops'!D1775&lt;&gt;"",LEFT('Locations-Stops'!D1775,2)&amp;"."&amp;RIGHT('Locations-Stops'!D1775,LEN('Locations-Stops'!D1775)-2),"0")&amp;","&amp;IF('Locations-Stops'!E1775&lt;&gt;"",LEFT('Locations-Stops'!E1775,1)&amp;"."&amp;RIGHT('Locations-Stops'!E1775,LEN('Locations-Stops'!E1775)-1),"0")&amp;","&amp;IF('Locations-Stops'!G1775&lt;&gt;"",VLOOKUP('Locations-Stops'!G1775,Regions!A2:B379,2,FALSE),"0")&amp;","&amp;IF('Locations-Stops'!H1775&lt;&gt;"",VLOOKUP('Locations-Stops'!H1775,Regions!C2:D379,2,FALSE),"0")&amp;","&amp;IF('Locations-Stops'!I1775&lt;&gt;"",VLOOKUP('Locations-Stops'!I1775,Regions!F2:G379,2,FALSE),"0")&amp;","&amp;IF('Locations-Stops'!J1775&lt;&gt;"",VLOOKUP('Locations-Stops'!J1775,Regions!I2:J379,2,FALSE),"0")&amp;",'"&amp;IF('Locations-Stops'!K1775&lt;&gt;"",SUBSTITUTE('Locations-Stops'!K1775,"'","\'"),"")&amp;"','"&amp;IF('Locations-Stops'!L1775&lt;&gt;"",'Locations-Stops'!L1775,"")&amp;"','"&amp;IF('Locations-Stops'!M1775&lt;&gt;"",'Locations-Stops'!M1775,"")&amp;"','"&amp;IF('Locations-Stops'!N1775&lt;&gt;"",'Locations-Stops'!N1775,"")&amp;"', CURRENT_TIMESTAMP);"</f>
        <v>INSERT INTO `locations` (`id`, `name`, `latitude`, `longitude`, `province_id`, `region_1`, `region_2`, `region_3`, `street`, `number`, `postal`, `img`, `last_modified`) VALUES (NULL,'Dancing People On Water',52.4067,4.930182,8,3,7,43,'Willem Noorlanderkade','10','1025 MN','https://lh4.ggpht.com/rwXnHuCGttPycDV_UpS2UisS3qbJoP-XQ7vNS9o18pyVlo5HOoUHzdvQX2gul37ATPAy6_I8SBDO26eW02DK', CURRENT_TIMESTAMP);</v>
      </c>
    </row>
    <row r="1774" spans="1:1" x14ac:dyDescent="0.25">
      <c r="A1774" t="str">
        <f>"INSERT INTO `locations` (`id`, `name`, `latitude`, `longitude`, `province_id`, `region_1`, `region_2`, `region_3`, `street`, `number`, `postal`, `img`, `last_modified`) VALUES (NULL,'"&amp;SUBSTITUTE('Locations-Stops'!F1776,"'","\'")&amp;"',"&amp;IF('Locations-Stops'!D1776&lt;&gt;"",LEFT('Locations-Stops'!D1776,2)&amp;"."&amp;RIGHT('Locations-Stops'!D1776,LEN('Locations-Stops'!D1776)-2),"0")&amp;","&amp;IF('Locations-Stops'!E1776&lt;&gt;"",LEFT('Locations-Stops'!E1776,1)&amp;"."&amp;RIGHT('Locations-Stops'!E1776,LEN('Locations-Stops'!E1776)-1),"0")&amp;","&amp;IF('Locations-Stops'!G1776&lt;&gt;"",VLOOKUP('Locations-Stops'!G1776,Regions!A2:B379,2,FALSE),"0")&amp;","&amp;IF('Locations-Stops'!H1776&lt;&gt;"",VLOOKUP('Locations-Stops'!H1776,Regions!C2:D379,2,FALSE),"0")&amp;","&amp;IF('Locations-Stops'!I1776&lt;&gt;"",VLOOKUP('Locations-Stops'!I1776,Regions!F2:G379,2,FALSE),"0")&amp;","&amp;IF('Locations-Stops'!J1776&lt;&gt;"",VLOOKUP('Locations-Stops'!J1776,Regions!I2:J379,2,FALSE),"0")&amp;",'"&amp;IF('Locations-Stops'!K1776&lt;&gt;"",SUBSTITUTE('Locations-Stops'!K1776,"'","\'"),"")&amp;"','"&amp;IF('Locations-Stops'!L1776&lt;&gt;"",'Locations-Stops'!L1776,"")&amp;"','"&amp;IF('Locations-Stops'!M1776&lt;&gt;"",'Locations-Stops'!M1776,"")&amp;"','"&amp;IF('Locations-Stops'!N1776&lt;&gt;"",'Locations-Stops'!N1776,"")&amp;"', CURRENT_TIMESTAMP);"</f>
        <v>INSERT INTO `locations` (`id`, `name`, `latitude`, `longitude`, `province_id`, `region_1`, `region_2`, `region_3`, `street`, `number`, `postal`, `img`, `last_modified`) VALUES (NULL,'Kraaienplein',52.386476,4.915224,8,3,7,44,'Adelaarsweg','61','1021 BT','https://lh6.ggpht.com/kfy4-QrHLVlchnmYB6RqljXqz-MkCKG77zovUSRQ1s3wEfD6nEy0WQ-rypnRedfqwaUcR24WpLG4WHbhNVA', CURRENT_TIMESTAMP);</v>
      </c>
    </row>
    <row r="1775" spans="1:1" x14ac:dyDescent="0.25">
      <c r="A1775" t="str">
        <f>"INSERT INTO `locations` (`id`, `name`, `latitude`, `longitude`, `province_id`, `region_1`, `region_2`, `region_3`, `street`, `number`, `postal`, `img`, `last_modified`) VALUES (NULL,'"&amp;SUBSTITUTE('Locations-Stops'!F1777,"'","\'")&amp;"',"&amp;IF('Locations-Stops'!D1777&lt;&gt;"",LEFT('Locations-Stops'!D1777,2)&amp;"."&amp;RIGHT('Locations-Stops'!D1777,LEN('Locations-Stops'!D1777)-2),"0")&amp;","&amp;IF('Locations-Stops'!E1777&lt;&gt;"",LEFT('Locations-Stops'!E1777,1)&amp;"."&amp;RIGHT('Locations-Stops'!E1777,LEN('Locations-Stops'!E1777)-1),"0")&amp;","&amp;IF('Locations-Stops'!G1777&lt;&gt;"",VLOOKUP('Locations-Stops'!G1777,Regions!A2:B379,2,FALSE),"0")&amp;","&amp;IF('Locations-Stops'!H1777&lt;&gt;"",VLOOKUP('Locations-Stops'!H1777,Regions!C2:D379,2,FALSE),"0")&amp;","&amp;IF('Locations-Stops'!I1777&lt;&gt;"",VLOOKUP('Locations-Stops'!I1777,Regions!F2:G379,2,FALSE),"0")&amp;","&amp;IF('Locations-Stops'!J1777&lt;&gt;"",VLOOKUP('Locations-Stops'!J1777,Regions!I2:J379,2,FALSE),"0")&amp;",'"&amp;IF('Locations-Stops'!K1777&lt;&gt;"",SUBSTITUTE('Locations-Stops'!K1777,"'","\'"),"")&amp;"','"&amp;IF('Locations-Stops'!L1777&lt;&gt;"",'Locations-Stops'!L1777,"")&amp;"','"&amp;IF('Locations-Stops'!M1777&lt;&gt;"",'Locations-Stops'!M1777,"")&amp;"','"&amp;IF('Locations-Stops'!N1777&lt;&gt;"",'Locations-Stops'!N1777,"")&amp;"', CURRENT_TIMESTAMP);"</f>
        <v>INSERT INTO `locations` (`id`, `name`, `latitude`, `longitude`, `province_id`, `region_1`, `region_2`, `region_3`, `street`, `number`, `postal`, `img`, `last_modified`) VALUES (NULL,'Noorderpark Swimming Pool',52.39043,4.922696,8,3,7,44,'Adelaarsweg','129','1022 CC','https://lh6.ggpht.com/mA2fnjtoEZTD9wgo8jXEkwWxZjfWOdj9mYR4md4LiHOpDas05Yh2oFbqzKR1sdxrGpTIc03sd0alT4Thr70TiQ', CURRENT_TIMESTAMP);</v>
      </c>
    </row>
    <row r="1776" spans="1:1" x14ac:dyDescent="0.25">
      <c r="A1776" t="str">
        <f>"INSERT INTO `locations` (`id`, `name`, `latitude`, `longitude`, `province_id`, `region_1`, `region_2`, `region_3`, `street`, `number`, `postal`, `img`, `last_modified`) VALUES (NULL,'"&amp;SUBSTITUTE('Locations-Stops'!F1778,"'","\'")&amp;"',"&amp;IF('Locations-Stops'!D1778&lt;&gt;"",LEFT('Locations-Stops'!D1778,2)&amp;"."&amp;RIGHT('Locations-Stops'!D1778,LEN('Locations-Stops'!D1778)-2),"0")&amp;","&amp;IF('Locations-Stops'!E1778&lt;&gt;"",LEFT('Locations-Stops'!E1778,1)&amp;"."&amp;RIGHT('Locations-Stops'!E1778,LEN('Locations-Stops'!E1778)-1),"0")&amp;","&amp;IF('Locations-Stops'!G1778&lt;&gt;"",VLOOKUP('Locations-Stops'!G1778,Regions!A2:B379,2,FALSE),"0")&amp;","&amp;IF('Locations-Stops'!H1778&lt;&gt;"",VLOOKUP('Locations-Stops'!H1778,Regions!C2:D379,2,FALSE),"0")&amp;","&amp;IF('Locations-Stops'!I1778&lt;&gt;"",VLOOKUP('Locations-Stops'!I1778,Regions!F2:G379,2,FALSE),"0")&amp;","&amp;IF('Locations-Stops'!J1778&lt;&gt;"",VLOOKUP('Locations-Stops'!J1778,Regions!I2:J379,2,FALSE),"0")&amp;",'"&amp;IF('Locations-Stops'!K1778&lt;&gt;"",SUBSTITUTE('Locations-Stops'!K1778,"'","\'"),"")&amp;"','"&amp;IF('Locations-Stops'!L1778&lt;&gt;"",'Locations-Stops'!L1778,"")&amp;"','"&amp;IF('Locations-Stops'!M1778&lt;&gt;"",'Locations-Stops'!M1778,"")&amp;"','"&amp;IF('Locations-Stops'!N1778&lt;&gt;"",'Locations-Stops'!N1778,"")&amp;"', CURRENT_TIMESTAMP);"</f>
        <v>INSERT INTO `locations` (`id`, `name`, `latitude`, `longitude`, `province_id`, `region_1`, `region_2`, `region_3`, `street`, `number`, `postal`, `img`, `last_modified`) VALUES (NULL,'Het beste IJS',52.390552,4.92449,8,3,7,44,'Adelaarsweg','317','1022','https://lh6.ggpht.com/Qo6ZslraB14nJPxfdkVwJtU3P1iOCZld4YzGOW57elWh3ioGut3gcDH0uVm0dQ2PKFPu7ndV91HWGSv1KnqcoQ', CURRENT_TIMESTAMP);</v>
      </c>
    </row>
    <row r="1777" spans="1:1" x14ac:dyDescent="0.25">
      <c r="A1777" t="str">
        <f>"INSERT INTO `locations` (`id`, `name`, `latitude`, `longitude`, `province_id`, `region_1`, `region_2`, `region_3`, `street`, `number`, `postal`, `img`, `last_modified`) VALUES (NULL,'"&amp;SUBSTITUTE('Locations-Stops'!F1779,"'","\'")&amp;"',"&amp;IF('Locations-Stops'!D1779&lt;&gt;"",LEFT('Locations-Stops'!D1779,2)&amp;"."&amp;RIGHT('Locations-Stops'!D1779,LEN('Locations-Stops'!D1779)-2),"0")&amp;","&amp;IF('Locations-Stops'!E1779&lt;&gt;"",LEFT('Locations-Stops'!E1779,1)&amp;"."&amp;RIGHT('Locations-Stops'!E1779,LEN('Locations-Stops'!E1779)-1),"0")&amp;","&amp;IF('Locations-Stops'!G1779&lt;&gt;"",VLOOKUP('Locations-Stops'!G1779,Regions!A2:B379,2,FALSE),"0")&amp;","&amp;IF('Locations-Stops'!H1779&lt;&gt;"",VLOOKUP('Locations-Stops'!H1779,Regions!C2:D379,2,FALSE),"0")&amp;","&amp;IF('Locations-Stops'!I1779&lt;&gt;"",VLOOKUP('Locations-Stops'!I1779,Regions!F2:G379,2,FALSE),"0")&amp;","&amp;IF('Locations-Stops'!J1779&lt;&gt;"",VLOOKUP('Locations-Stops'!J1779,Regions!I2:J379,2,FALSE),"0")&amp;",'"&amp;IF('Locations-Stops'!K1779&lt;&gt;"",SUBSTITUTE('Locations-Stops'!K1779,"'","\'"),"")&amp;"','"&amp;IF('Locations-Stops'!L1779&lt;&gt;"",'Locations-Stops'!L1779,"")&amp;"','"&amp;IF('Locations-Stops'!M1779&lt;&gt;"",'Locations-Stops'!M1779,"")&amp;"','"&amp;IF('Locations-Stops'!N1779&lt;&gt;"",'Locations-Stops'!N1779,"")&amp;"', CURRENT_TIMESTAMP);"</f>
        <v>INSERT INTO `locations` (`id`, `name`, `latitude`, `longitude`, `province_id`, `region_1`, `region_2`, `region_3`, `street`, `number`, `postal`, `img`, `last_modified`) VALUES (NULL,'Adelaar zuid',52.388394,4.919397,8,3,7,44,'Adelaarsweg','105II','1021 BZ','https://lh6.ggpht.com/9D5Xl6DWpfqy_1MQVTORiHrbvKKEwZB130KYNBL6l5tdX9vHwHYyZz436tp1J_CoYze5Ycuw87E6XxOhBDg', CURRENT_TIMESTAMP);</v>
      </c>
    </row>
    <row r="1778" spans="1:1" x14ac:dyDescent="0.25">
      <c r="A1778" t="str">
        <f>"INSERT INTO `locations` (`id`, `name`, `latitude`, `longitude`, `province_id`, `region_1`, `region_2`, `region_3`, `street`, `number`, `postal`, `img`, `last_modified`) VALUES (NULL,'"&amp;SUBSTITUTE('Locations-Stops'!F1780,"'","\'")&amp;"',"&amp;IF('Locations-Stops'!D1780&lt;&gt;"",LEFT('Locations-Stops'!D1780,2)&amp;"."&amp;RIGHT('Locations-Stops'!D1780,LEN('Locations-Stops'!D1780)-2),"0")&amp;","&amp;IF('Locations-Stops'!E1780&lt;&gt;"",LEFT('Locations-Stops'!E1780,1)&amp;"."&amp;RIGHT('Locations-Stops'!E1780,LEN('Locations-Stops'!E1780)-1),"0")&amp;","&amp;IF('Locations-Stops'!G1780&lt;&gt;"",VLOOKUP('Locations-Stops'!G1780,Regions!A2:B379,2,FALSE),"0")&amp;","&amp;IF('Locations-Stops'!H1780&lt;&gt;"",VLOOKUP('Locations-Stops'!H1780,Regions!C2:D379,2,FALSE),"0")&amp;","&amp;IF('Locations-Stops'!I1780&lt;&gt;"",VLOOKUP('Locations-Stops'!I1780,Regions!F2:G379,2,FALSE),"0")&amp;","&amp;IF('Locations-Stops'!J1780&lt;&gt;"",VLOOKUP('Locations-Stops'!J1780,Regions!I2:J379,2,FALSE),"0")&amp;",'"&amp;IF('Locations-Stops'!K1780&lt;&gt;"",SUBSTITUTE('Locations-Stops'!K1780,"'","\'"),"")&amp;"','"&amp;IF('Locations-Stops'!L1780&lt;&gt;"",'Locations-Stops'!L1780,"")&amp;"','"&amp;IF('Locations-Stops'!M1780&lt;&gt;"",'Locations-Stops'!M1780,"")&amp;"','"&amp;IF('Locations-Stops'!N1780&lt;&gt;"",'Locations-Stops'!N1780,"")&amp;"', CURRENT_TIMESTAMP);"</f>
        <v>INSERT INTO `locations` (`id`, `name`, `latitude`, `longitude`, `province_id`, `region_1`, `region_2`, `region_3`, `street`, `number`, `postal`, `img`, `last_modified`) VALUES (NULL,'Stichting Onze Woning 1927',52.389189,4.921224,8,3,7,44,'Adelaarsweg','114HS','1022 CA','https://lh5.ggpht.com/CRde5de5HVcYlTEFs8YGY6gkcP_5SENx4p5fhbSKVLwt-m5MlNNzU3Q_J6Wl15tQ9JIwIbmxqikrms1vNXtrMQ', CURRENT_TIMESTAMP);</v>
      </c>
    </row>
    <row r="1779" spans="1:1" x14ac:dyDescent="0.25">
      <c r="A1779" t="str">
        <f>"INSERT INTO `locations` (`id`, `name`, `latitude`, `longitude`, `province_id`, `region_1`, `region_2`, `region_3`, `street`, `number`, `postal`, `img`, `last_modified`) VALUES (NULL,'"&amp;SUBSTITUTE('Locations-Stops'!F1781,"'","\'")&amp;"',"&amp;IF('Locations-Stops'!D1781&lt;&gt;"",LEFT('Locations-Stops'!D1781,2)&amp;"."&amp;RIGHT('Locations-Stops'!D1781,LEN('Locations-Stops'!D1781)-2),"0")&amp;","&amp;IF('Locations-Stops'!E1781&lt;&gt;"",LEFT('Locations-Stops'!E1781,1)&amp;"."&amp;RIGHT('Locations-Stops'!E1781,LEN('Locations-Stops'!E1781)-1),"0")&amp;","&amp;IF('Locations-Stops'!G1781&lt;&gt;"",VLOOKUP('Locations-Stops'!G1781,Regions!A2:B379,2,FALSE),"0")&amp;","&amp;IF('Locations-Stops'!H1781&lt;&gt;"",VLOOKUP('Locations-Stops'!H1781,Regions!C2:D379,2,FALSE),"0")&amp;","&amp;IF('Locations-Stops'!I1781&lt;&gt;"",VLOOKUP('Locations-Stops'!I1781,Regions!F2:G379,2,FALSE),"0")&amp;","&amp;IF('Locations-Stops'!J1781&lt;&gt;"",VLOOKUP('Locations-Stops'!J1781,Regions!I2:J379,2,FALSE),"0")&amp;",'"&amp;IF('Locations-Stops'!K1781&lt;&gt;"",SUBSTITUTE('Locations-Stops'!K1781,"'","\'"),"")&amp;"','"&amp;IF('Locations-Stops'!L1781&lt;&gt;"",'Locations-Stops'!L1781,"")&amp;"','"&amp;IF('Locations-Stops'!M1781&lt;&gt;"",'Locations-Stops'!M1781,"")&amp;"','"&amp;IF('Locations-Stops'!N1781&lt;&gt;"",'Locations-Stops'!N1781,"")&amp;"', CURRENT_TIMESTAMP);"</f>
        <v>INSERT INTO `locations` (`id`, `name`, `latitude`, `longitude`, `province_id`, `region_1`, `region_2`, `region_3`, `street`, `number`, `postal`, `img`, `last_modified`) VALUES (NULL,'Mural On The Container',52.388282,4.921553,8,3,7,44,'Albatrospad','116','1021 TR','https://lh6.ggpht.com/_aRXc2KXF0B6hIQZsE3pbDtvL3WeHFLpEtEkHWrGMkIAJn0HM8hxOBzGwvSaSiDeyjq7VcZIm59Ndsi2nrsV', CURRENT_TIMESTAMP);</v>
      </c>
    </row>
    <row r="1780" spans="1:1" x14ac:dyDescent="0.25">
      <c r="A1780" t="str">
        <f>"INSERT INTO `locations` (`id`, `name`, `latitude`, `longitude`, `province_id`, `region_1`, `region_2`, `region_3`, `street`, `number`, `postal`, `img`, `last_modified`) VALUES (NULL,'"&amp;SUBSTITUTE('Locations-Stops'!F1782,"'","\'")&amp;"',"&amp;IF('Locations-Stops'!D1782&lt;&gt;"",LEFT('Locations-Stops'!D1782,2)&amp;"."&amp;RIGHT('Locations-Stops'!D1782,LEN('Locations-Stops'!D1782)-2),"0")&amp;","&amp;IF('Locations-Stops'!E1782&lt;&gt;"",LEFT('Locations-Stops'!E1782,1)&amp;"."&amp;RIGHT('Locations-Stops'!E1782,LEN('Locations-Stops'!E1782)-1),"0")&amp;","&amp;IF('Locations-Stops'!G1782&lt;&gt;"",VLOOKUP('Locations-Stops'!G1782,Regions!A2:B379,2,FALSE),"0")&amp;","&amp;IF('Locations-Stops'!H1782&lt;&gt;"",VLOOKUP('Locations-Stops'!H1782,Regions!C2:D379,2,FALSE),"0")&amp;","&amp;IF('Locations-Stops'!I1782&lt;&gt;"",VLOOKUP('Locations-Stops'!I1782,Regions!F2:G379,2,FALSE),"0")&amp;","&amp;IF('Locations-Stops'!J1782&lt;&gt;"",VLOOKUP('Locations-Stops'!J1782,Regions!I2:J379,2,FALSE),"0")&amp;",'"&amp;IF('Locations-Stops'!K1782&lt;&gt;"",SUBSTITUTE('Locations-Stops'!K1782,"'","\'"),"")&amp;"','"&amp;IF('Locations-Stops'!L1782&lt;&gt;"",'Locations-Stops'!L1782,"")&amp;"','"&amp;IF('Locations-Stops'!M1782&lt;&gt;"",'Locations-Stops'!M1782,"")&amp;"','"&amp;IF('Locations-Stops'!N1782&lt;&gt;"",'Locations-Stops'!N1782,"")&amp;"', CURRENT_TIMESTAMP);"</f>
        <v>INSERT INTO `locations` (`id`, `name`, `latitude`, `longitude`, `province_id`, `region_1`, `region_2`, `region_3`, `street`, `number`, `postal`, `img`, `last_modified`) VALUES (NULL,'Meeuwenlaan Art 1',52.383152,4.915582,8,3,7,44,'Binnendraaierij','45','1021 PP','https://lh4.ggpht.com/Tz62whCSoEqbKJlhvoqcrMDryJ2SGegdYGnAq-gohyM7J-pkl9o_nf9cOtR5Qm_hJhwqVAgkiq6sacR4N7pi', CURRENT_TIMESTAMP);</v>
      </c>
    </row>
    <row r="1781" spans="1:1" x14ac:dyDescent="0.25">
      <c r="A1781" t="str">
        <f>"INSERT INTO `locations` (`id`, `name`, `latitude`, `longitude`, `province_id`, `region_1`, `region_2`, `region_3`, `street`, `number`, `postal`, `img`, `last_modified`) VALUES (NULL,'"&amp;SUBSTITUTE('Locations-Stops'!F1783,"'","\'")&amp;"',"&amp;IF('Locations-Stops'!D1783&lt;&gt;"",LEFT('Locations-Stops'!D1783,2)&amp;"."&amp;RIGHT('Locations-Stops'!D1783,LEN('Locations-Stops'!D1783)-2),"0")&amp;","&amp;IF('Locations-Stops'!E1783&lt;&gt;"",LEFT('Locations-Stops'!E1783,1)&amp;"."&amp;RIGHT('Locations-Stops'!E1783,LEN('Locations-Stops'!E1783)-1),"0")&amp;","&amp;IF('Locations-Stops'!G1783&lt;&gt;"",VLOOKUP('Locations-Stops'!G1783,Regions!A2:B379,2,FALSE),"0")&amp;","&amp;IF('Locations-Stops'!H1783&lt;&gt;"",VLOOKUP('Locations-Stops'!H1783,Regions!C2:D379,2,FALSE),"0")&amp;","&amp;IF('Locations-Stops'!I1783&lt;&gt;"",VLOOKUP('Locations-Stops'!I1783,Regions!F2:G379,2,FALSE),"0")&amp;","&amp;IF('Locations-Stops'!J1783&lt;&gt;"",VLOOKUP('Locations-Stops'!J1783,Regions!I2:J379,2,FALSE),"0")&amp;",'"&amp;IF('Locations-Stops'!K1783&lt;&gt;"",SUBSTITUTE('Locations-Stops'!K1783,"'","\'"),"")&amp;"','"&amp;IF('Locations-Stops'!L1783&lt;&gt;"",'Locations-Stops'!L1783,"")&amp;"','"&amp;IF('Locations-Stops'!M1783&lt;&gt;"",'Locations-Stops'!M1783,"")&amp;"','"&amp;IF('Locations-Stops'!N1783&lt;&gt;"",'Locations-Stops'!N1783,"")&amp;"', CURRENT_TIMESTAMP);"</f>
        <v>INSERT INTO `locations` (`id`, `name`, `latitude`, `longitude`, `province_id`, `region_1`, `region_2`, `region_3`, `street`, `number`, `postal`, `img`, `last_modified`) VALUES (NULL,'Meeuwenlaan Art',52.383635,4.916224,8,3,7,44,'Binnenzagerij','45','1021 PJ','https://lh5.ggpht.com/n3lcmLV_IZ52oMronwWvIX4QjPLf7tcYzUP8m-VSc0-TqsQvb34e5DJknBrIjpj3nPLTz832sz-_oqDY2CiQIw', CURRENT_TIMESTAMP);</v>
      </c>
    </row>
    <row r="1782" spans="1:1" x14ac:dyDescent="0.25">
      <c r="A1782" t="str">
        <f>"INSERT INTO `locations` (`id`, `name`, `latitude`, `longitude`, `province_id`, `region_1`, `region_2`, `region_3`, `street`, `number`, `postal`, `img`, `last_modified`) VALUES (NULL,'"&amp;SUBSTITUTE('Locations-Stops'!F1784,"'","\'")&amp;"',"&amp;IF('Locations-Stops'!D1784&lt;&gt;"",LEFT('Locations-Stops'!D1784,2)&amp;"."&amp;RIGHT('Locations-Stops'!D1784,LEN('Locations-Stops'!D1784)-2),"0")&amp;","&amp;IF('Locations-Stops'!E1784&lt;&gt;"",LEFT('Locations-Stops'!E1784,1)&amp;"."&amp;RIGHT('Locations-Stops'!E1784,LEN('Locations-Stops'!E1784)-1),"0")&amp;","&amp;IF('Locations-Stops'!G1784&lt;&gt;"",VLOOKUP('Locations-Stops'!G1784,Regions!A2:B379,2,FALSE),"0")&amp;","&amp;IF('Locations-Stops'!H1784&lt;&gt;"",VLOOKUP('Locations-Stops'!H1784,Regions!C2:D379,2,FALSE),"0")&amp;","&amp;IF('Locations-Stops'!I1784&lt;&gt;"",VLOOKUP('Locations-Stops'!I1784,Regions!F2:G379,2,FALSE),"0")&amp;","&amp;IF('Locations-Stops'!J1784&lt;&gt;"",VLOOKUP('Locations-Stops'!J1784,Regions!I2:J379,2,FALSE),"0")&amp;",'"&amp;IF('Locations-Stops'!K1784&lt;&gt;"",SUBSTITUTE('Locations-Stops'!K1784,"'","\'"),"")&amp;"','"&amp;IF('Locations-Stops'!L1784&lt;&gt;"",'Locations-Stops'!L1784,"")&amp;"','"&amp;IF('Locations-Stops'!M1784&lt;&gt;"",'Locations-Stops'!M1784,"")&amp;"','"&amp;IF('Locations-Stops'!N1784&lt;&gt;"",'Locations-Stops'!N1784,"")&amp;"', CURRENT_TIMESTAMP);"</f>
        <v>INSERT INTO `locations` (`id`, `name`, `latitude`, `longitude`, `province_id`, `region_1`, `region_2`, `region_3`, `street`, `number`, `postal`, `img`, `last_modified`) VALUES (NULL,'Meeuwenlaan ART 4',52.383856,4.916488,8,3,7,44,'Gedempte Insteekhaven','23','1021 PM','https://lh4.ggpht.com/AgIdRfrCMkRjcq-df5SUiqv0vU5BAwnLiUWglUyb5LQyZQuMsFUfIuvprthmumFMiStH_AfdmLBbzHJtyX8', CURRENT_TIMESTAMP);</v>
      </c>
    </row>
    <row r="1783" spans="1:1" x14ac:dyDescent="0.25">
      <c r="A1783" t="str">
        <f>"INSERT INTO `locations` (`id`, `name`, `latitude`, `longitude`, `province_id`, `region_1`, `region_2`, `region_3`, `street`, `number`, `postal`, `img`, `last_modified`) VALUES (NULL,'"&amp;SUBSTITUTE('Locations-Stops'!F1785,"'","\'")&amp;"',"&amp;IF('Locations-Stops'!D1785&lt;&gt;"",LEFT('Locations-Stops'!D1785,2)&amp;"."&amp;RIGHT('Locations-Stops'!D1785,LEN('Locations-Stops'!D1785)-2),"0")&amp;","&amp;IF('Locations-Stops'!E1785&lt;&gt;"",LEFT('Locations-Stops'!E1785,1)&amp;"."&amp;RIGHT('Locations-Stops'!E1785,LEN('Locations-Stops'!E1785)-1),"0")&amp;","&amp;IF('Locations-Stops'!G1785&lt;&gt;"",VLOOKUP('Locations-Stops'!G1785,Regions!A2:B379,2,FALSE),"0")&amp;","&amp;IF('Locations-Stops'!H1785&lt;&gt;"",VLOOKUP('Locations-Stops'!H1785,Regions!C2:D379,2,FALSE),"0")&amp;","&amp;IF('Locations-Stops'!I1785&lt;&gt;"",VLOOKUP('Locations-Stops'!I1785,Regions!F2:G379,2,FALSE),"0")&amp;","&amp;IF('Locations-Stops'!J1785&lt;&gt;"",VLOOKUP('Locations-Stops'!J1785,Regions!I2:J379,2,FALSE),"0")&amp;",'"&amp;IF('Locations-Stops'!K1785&lt;&gt;"",SUBSTITUTE('Locations-Stops'!K1785,"'","\'"),"")&amp;"','"&amp;IF('Locations-Stops'!L1785&lt;&gt;"",'Locations-Stops'!L1785,"")&amp;"','"&amp;IF('Locations-Stops'!M1785&lt;&gt;"",'Locations-Stops'!M1785,"")&amp;"','"&amp;IF('Locations-Stops'!N1785&lt;&gt;"",'Locations-Stops'!N1785,"")&amp;"', CURRENT_TIMESTAMP);"</f>
        <v>INSERT INTO `locations` (`id`, `name`, `latitude`, `longitude`, `province_id`, `region_1`, `region_2`, `region_3`, `street`, `number`, `postal`, `img`, `last_modified`) VALUES (NULL,'Bird Catch',52.384139,4.91691,8,3,7,44,'Gedempte Insteekhaven','186','1021 PM','https://lh3.ggpht.com/-rJ-sglgb0UXRNzarl-Ds3y9k9SQ49XoI9SqkMuKgmYQHKMrbnCZyfO4p0kr3ulSJn6jE4A7jyGLkGucbZVDew', CURRENT_TIMESTAMP);</v>
      </c>
    </row>
    <row r="1784" spans="1:1" x14ac:dyDescent="0.25">
      <c r="A1784" t="str">
        <f>"INSERT INTO `locations` (`id`, `name`, `latitude`, `longitude`, `province_id`, `region_1`, `region_2`, `region_3`, `street`, `number`, `postal`, `img`, `last_modified`) VALUES (NULL,'"&amp;SUBSTITUTE('Locations-Stops'!F1786,"'","\'")&amp;"',"&amp;IF('Locations-Stops'!D1786&lt;&gt;"",LEFT('Locations-Stops'!D1786,2)&amp;"."&amp;RIGHT('Locations-Stops'!D1786,LEN('Locations-Stops'!D1786)-2),"0")&amp;","&amp;IF('Locations-Stops'!E1786&lt;&gt;"",LEFT('Locations-Stops'!E1786,1)&amp;"."&amp;RIGHT('Locations-Stops'!E1786,LEN('Locations-Stops'!E1786)-1),"0")&amp;","&amp;IF('Locations-Stops'!G1786&lt;&gt;"",VLOOKUP('Locations-Stops'!G1786,Regions!A2:B379,2,FALSE),"0")&amp;","&amp;IF('Locations-Stops'!H1786&lt;&gt;"",VLOOKUP('Locations-Stops'!H1786,Regions!C2:D379,2,FALSE),"0")&amp;","&amp;IF('Locations-Stops'!I1786&lt;&gt;"",VLOOKUP('Locations-Stops'!I1786,Regions!F2:G379,2,FALSE),"0")&amp;","&amp;IF('Locations-Stops'!J1786&lt;&gt;"",VLOOKUP('Locations-Stops'!J1786,Regions!I2:J379,2,FALSE),"0")&amp;",'"&amp;IF('Locations-Stops'!K1786&lt;&gt;"",SUBSTITUTE('Locations-Stops'!K1786,"'","\'"),"")&amp;"','"&amp;IF('Locations-Stops'!L1786&lt;&gt;"",'Locations-Stops'!L1786,"")&amp;"','"&amp;IF('Locations-Stops'!M1786&lt;&gt;"",'Locations-Stops'!M1786,"")&amp;"','"&amp;IF('Locations-Stops'!N1786&lt;&gt;"",'Locations-Stops'!N1786,"")&amp;"', CURRENT_TIMESTAMP);"</f>
        <v>INSERT INTO `locations` (`id`, `name`, `latitude`, `longitude`, `province_id`, `region_1`, `region_2`, `region_3`, `street`, `number`, `postal`, `img`, `last_modified`) VALUES (NULL,'Verdwaald Brugelement',52.38243,4.916155,8,3,7,44,'Het Dok','5','1021 PS','https://lh3.googleusercontent.com/RTKs1KCQRfxdveBWisCAbqH52Uo1dm67daAIhINKqTz8xye3WYAmMZ_RGKWBveF75YqZdyU7XXWFLzN81pK1BQ', CURRENT_TIMESTAMP);</v>
      </c>
    </row>
    <row r="1785" spans="1:1" x14ac:dyDescent="0.25">
      <c r="A1785" t="str">
        <f>"INSERT INTO `locations` (`id`, `name`, `latitude`, `longitude`, `province_id`, `region_1`, `region_2`, `region_3`, `street`, `number`, `postal`, `img`, `last_modified`) VALUES (NULL,'"&amp;SUBSTITUTE('Locations-Stops'!F1787,"'","\'")&amp;"',"&amp;IF('Locations-Stops'!D1787&lt;&gt;"",LEFT('Locations-Stops'!D1787,2)&amp;"."&amp;RIGHT('Locations-Stops'!D1787,LEN('Locations-Stops'!D1787)-2),"0")&amp;","&amp;IF('Locations-Stops'!E1787&lt;&gt;"",LEFT('Locations-Stops'!E1787,1)&amp;"."&amp;RIGHT('Locations-Stops'!E1787,LEN('Locations-Stops'!E1787)-1),"0")&amp;","&amp;IF('Locations-Stops'!G1787&lt;&gt;"",VLOOKUP('Locations-Stops'!G1787,Regions!A2:B379,2,FALSE),"0")&amp;","&amp;IF('Locations-Stops'!H1787&lt;&gt;"",VLOOKUP('Locations-Stops'!H1787,Regions!C2:D379,2,FALSE),"0")&amp;","&amp;IF('Locations-Stops'!I1787&lt;&gt;"",VLOOKUP('Locations-Stops'!I1787,Regions!F2:G379,2,FALSE),"0")&amp;","&amp;IF('Locations-Stops'!J1787&lt;&gt;"",VLOOKUP('Locations-Stops'!J1787,Regions!I2:J379,2,FALSE),"0")&amp;",'"&amp;IF('Locations-Stops'!K1787&lt;&gt;"",SUBSTITUTE('Locations-Stops'!K1787,"'","\'"),"")&amp;"','"&amp;IF('Locations-Stops'!L1787&lt;&gt;"",'Locations-Stops'!L1787,"")&amp;"','"&amp;IF('Locations-Stops'!M1787&lt;&gt;"",'Locations-Stops'!M1787,"")&amp;"','"&amp;IF('Locations-Stops'!N1787&lt;&gt;"",'Locations-Stops'!N1787,"")&amp;"', CURRENT_TIMESTAMP);"</f>
        <v>INSERT INTO `locations` (`id`, `name`, `latitude`, `longitude`, `province_id`, `region_1`, `region_2`, `region_3`, `street`, `number`, `postal`, `img`, `last_modified`) VALUES (NULL,'Second World War Remorial',52.382223,4.912231,8,3,7,44,'IJplein','207','1021 LG','https://lh3.ggpht.com/QSHVb7oYflvf-PZ64zCPzOgJtEOFJZJ8aRysKsdYfWpUiLCMA8BbeFZhTiAL1byV94rHJNwXvFPLltmJxuEMmw', CURRENT_TIMESTAMP);</v>
      </c>
    </row>
    <row r="1786" spans="1:1" x14ac:dyDescent="0.25">
      <c r="A1786" t="str">
        <f>"INSERT INTO `locations` (`id`, `name`, `latitude`, `longitude`, `province_id`, `region_1`, `region_2`, `region_3`, `street`, `number`, `postal`, `img`, `last_modified`) VALUES (NULL,'"&amp;SUBSTITUTE('Locations-Stops'!F1788,"'","\'")&amp;"',"&amp;IF('Locations-Stops'!D1788&lt;&gt;"",LEFT('Locations-Stops'!D1788,2)&amp;"."&amp;RIGHT('Locations-Stops'!D1788,LEN('Locations-Stops'!D1788)-2),"0")&amp;","&amp;IF('Locations-Stops'!E1788&lt;&gt;"",LEFT('Locations-Stops'!E1788,1)&amp;"."&amp;RIGHT('Locations-Stops'!E1788,LEN('Locations-Stops'!E1788)-1),"0")&amp;","&amp;IF('Locations-Stops'!G1788&lt;&gt;"",VLOOKUP('Locations-Stops'!G1788,Regions!A2:B379,2,FALSE),"0")&amp;","&amp;IF('Locations-Stops'!H1788&lt;&gt;"",VLOOKUP('Locations-Stops'!H1788,Regions!C2:D379,2,FALSE),"0")&amp;","&amp;IF('Locations-Stops'!I1788&lt;&gt;"",VLOOKUP('Locations-Stops'!I1788,Regions!F2:G379,2,FALSE),"0")&amp;","&amp;IF('Locations-Stops'!J1788&lt;&gt;"",VLOOKUP('Locations-Stops'!J1788,Regions!I2:J379,2,FALSE),"0")&amp;",'"&amp;IF('Locations-Stops'!K1788&lt;&gt;"",SUBSTITUTE('Locations-Stops'!K1788,"'","\'"),"")&amp;"','"&amp;IF('Locations-Stops'!L1788&lt;&gt;"",'Locations-Stops'!L1788,"")&amp;"','"&amp;IF('Locations-Stops'!M1788&lt;&gt;"",'Locations-Stops'!M1788,"")&amp;"','"&amp;IF('Locations-Stops'!N1788&lt;&gt;"",'Locations-Stops'!N1788,"")&amp;"', CURRENT_TIMESTAMP);"</f>
        <v>INSERT INTO `locations` (`id`, `name`, `latitude`, `longitude`, `province_id`, `region_1`, `region_2`, `region_3`, `street`, `number`, `postal`, `img`, `last_modified`) VALUES (NULL,'Lamp by Artist MOC',52.382089,4.908659,8,3,7,44,'IJplein','208','1021 LP','https://lh6.ggpht.com/9VfN1MS_eGpOW-orRrKS8ODdg0BGyjrrZwXGX5x4DZNsEvtPBH0czeUSoo2lfDi0LtAs7W2S190I7rcWXp2Q', CURRENT_TIMESTAMP);</v>
      </c>
    </row>
    <row r="1787" spans="1:1" x14ac:dyDescent="0.25">
      <c r="A1787" t="str">
        <f>"INSERT INTO `locations` (`id`, `name`, `latitude`, `longitude`, `province_id`, `region_1`, `region_2`, `region_3`, `street`, `number`, `postal`, `img`, `last_modified`) VALUES (NULL,'"&amp;SUBSTITUTE('Locations-Stops'!F1789,"'","\'")&amp;"',"&amp;IF('Locations-Stops'!D1789&lt;&gt;"",LEFT('Locations-Stops'!D1789,2)&amp;"."&amp;RIGHT('Locations-Stops'!D1789,LEN('Locations-Stops'!D1789)-2),"0")&amp;","&amp;IF('Locations-Stops'!E1789&lt;&gt;"",LEFT('Locations-Stops'!E1789,1)&amp;"."&amp;RIGHT('Locations-Stops'!E1789,LEN('Locations-Stops'!E1789)-1),"0")&amp;","&amp;IF('Locations-Stops'!G1789&lt;&gt;"",VLOOKUP('Locations-Stops'!G1789,Regions!A2:B379,2,FALSE),"0")&amp;","&amp;IF('Locations-Stops'!H1789&lt;&gt;"",VLOOKUP('Locations-Stops'!H1789,Regions!C2:D379,2,FALSE),"0")&amp;","&amp;IF('Locations-Stops'!I1789&lt;&gt;"",VLOOKUP('Locations-Stops'!I1789,Regions!F2:G379,2,FALSE),"0")&amp;","&amp;IF('Locations-Stops'!J1789&lt;&gt;"",VLOOKUP('Locations-Stops'!J1789,Regions!I2:J379,2,FALSE),"0")&amp;",'"&amp;IF('Locations-Stops'!K1789&lt;&gt;"",SUBSTITUTE('Locations-Stops'!K1789,"'","\'"),"")&amp;"','"&amp;IF('Locations-Stops'!L1789&lt;&gt;"",'Locations-Stops'!L1789,"")&amp;"','"&amp;IF('Locations-Stops'!M1789&lt;&gt;"",'Locations-Stops'!M1789,"")&amp;"','"&amp;IF('Locations-Stops'!N1789&lt;&gt;"",'Locations-Stops'!N1789,"")&amp;"', CURRENT_TIMESTAMP);"</f>
        <v>INSERT INTO `locations` (`id`, `name`, `latitude`, `longitude`, `province_id`, `region_1`, `region_2`, `region_3`, `street`, `number`, `postal`, `img`, `last_modified`) VALUES (NULL,'Speel Tuin Noord',52.381834,4.910871,8,3,7,44,'IJplein','610','1021 NB','https://lh3.ggpht.com/BzkaSIau9wo0P3DuqxO24BBLFYi7hVDoNsdT1w7tswwBZ3JG1a04BzhMd1TWm3Q1248B9_ZcLIxBEk9m7UI', CURRENT_TIMESTAMP);</v>
      </c>
    </row>
    <row r="1788" spans="1:1" x14ac:dyDescent="0.25">
      <c r="A1788" t="str">
        <f>"INSERT INTO `locations` (`id`, `name`, `latitude`, `longitude`, `province_id`, `region_1`, `region_2`, `region_3`, `street`, `number`, `postal`, `img`, `last_modified`) VALUES (NULL,'"&amp;SUBSTITUTE('Locations-Stops'!F1790,"'","\'")&amp;"',"&amp;IF('Locations-Stops'!D1790&lt;&gt;"",LEFT('Locations-Stops'!D1790,2)&amp;"."&amp;RIGHT('Locations-Stops'!D1790,LEN('Locations-Stops'!D1790)-2),"0")&amp;","&amp;IF('Locations-Stops'!E1790&lt;&gt;"",LEFT('Locations-Stops'!E1790,1)&amp;"."&amp;RIGHT('Locations-Stops'!E1790,LEN('Locations-Stops'!E1790)-1),"0")&amp;","&amp;IF('Locations-Stops'!G1790&lt;&gt;"",VLOOKUP('Locations-Stops'!G1790,Regions!A2:B379,2,FALSE),"0")&amp;","&amp;IF('Locations-Stops'!H1790&lt;&gt;"",VLOOKUP('Locations-Stops'!H1790,Regions!C2:D379,2,FALSE),"0")&amp;","&amp;IF('Locations-Stops'!I1790&lt;&gt;"",VLOOKUP('Locations-Stops'!I1790,Regions!F2:G379,2,FALSE),"0")&amp;","&amp;IF('Locations-Stops'!J1790&lt;&gt;"",VLOOKUP('Locations-Stops'!J1790,Regions!I2:J379,2,FALSE),"0")&amp;",'"&amp;IF('Locations-Stops'!K1790&lt;&gt;"",SUBSTITUTE('Locations-Stops'!K1790,"'","\'"),"")&amp;"','"&amp;IF('Locations-Stops'!L1790&lt;&gt;"",'Locations-Stops'!L1790,"")&amp;"','"&amp;IF('Locations-Stops'!M1790&lt;&gt;"",'Locations-Stops'!M1790,"")&amp;"','"&amp;IF('Locations-Stops'!N1790&lt;&gt;"",'Locations-Stops'!N1790,"")&amp;"', CURRENT_TIMESTAMP);"</f>
        <v>INSERT INTO `locations` (`id`, `name`, `latitude`, `longitude`, `province_id`, `region_1`, `region_2`, `region_3`, `street`, `number`, `postal`, `img`, `last_modified`) VALUES (NULL,'Jan Voorberg',52.382175,4.910522,8,3,7,44,'IJtunnel','','1021','https://lh5.ggpht.com/Um7MPMtPTd7VcVnx-xBGxwCm9b4-XlrVCWk7QwMZLOfV4tvRN3px3bmHzDwFhIeBH522CA28YUdWaClrouqu', CURRENT_TIMESTAMP);</v>
      </c>
    </row>
    <row r="1789" spans="1:1" x14ac:dyDescent="0.25">
      <c r="A1789" t="str">
        <f>"INSERT INTO `locations` (`id`, `name`, `latitude`, `longitude`, `province_id`, `region_1`, `region_2`, `region_3`, `street`, `number`, `postal`, `img`, `last_modified`) VALUES (NULL,'"&amp;SUBSTITUTE('Locations-Stops'!F1791,"'","\'")&amp;"',"&amp;IF('Locations-Stops'!D1791&lt;&gt;"",LEFT('Locations-Stops'!D1791,2)&amp;"."&amp;RIGHT('Locations-Stops'!D1791,LEN('Locations-Stops'!D1791)-2),"0")&amp;","&amp;IF('Locations-Stops'!E1791&lt;&gt;"",LEFT('Locations-Stops'!E1791,1)&amp;"."&amp;RIGHT('Locations-Stops'!E1791,LEN('Locations-Stops'!E1791)-1),"0")&amp;","&amp;IF('Locations-Stops'!G1791&lt;&gt;"",VLOOKUP('Locations-Stops'!G1791,Regions!A2:B379,2,FALSE),"0")&amp;","&amp;IF('Locations-Stops'!H1791&lt;&gt;"",VLOOKUP('Locations-Stops'!H1791,Regions!C2:D379,2,FALSE),"0")&amp;","&amp;IF('Locations-Stops'!I1791&lt;&gt;"",VLOOKUP('Locations-Stops'!I1791,Regions!F2:G379,2,FALSE),"0")&amp;","&amp;IF('Locations-Stops'!J1791&lt;&gt;"",VLOOKUP('Locations-Stops'!J1791,Regions!I2:J379,2,FALSE),"0")&amp;",'"&amp;IF('Locations-Stops'!K1791&lt;&gt;"",SUBSTITUTE('Locations-Stops'!K1791,"'","\'"),"")&amp;"','"&amp;IF('Locations-Stops'!L1791&lt;&gt;"",'Locations-Stops'!L1791,"")&amp;"','"&amp;IF('Locations-Stops'!M1791&lt;&gt;"",'Locations-Stops'!M1791,"")&amp;"','"&amp;IF('Locations-Stops'!N1791&lt;&gt;"",'Locations-Stops'!N1791,"")&amp;"', CURRENT_TIMESTAMP);"</f>
        <v>INSERT INTO `locations` (`id`, `name`, `latitude`, `longitude`, `province_id`, `region_1`, `region_2`, `region_3`, `street`, `number`, `postal`, `img`, `last_modified`) VALUES (NULL,'Animals Under The Bridge',52.388945,4.920332,8,3,7,44,'Johan van Hasseltweg','','1022','https://lh3.googleusercontent.com/u219By5TeANs3Y6sv8F2pIWgQGokXTkkSngi1g02Dan0l3ozw4eDwdcjXmDwSdyD_qIqFmi6smYg-_R_EXeH', CURRENT_TIMESTAMP);</v>
      </c>
    </row>
    <row r="1790" spans="1:1" x14ac:dyDescent="0.25">
      <c r="A1790" t="str">
        <f>"INSERT INTO `locations` (`id`, `name`, `latitude`, `longitude`, `province_id`, `region_1`, `region_2`, `region_3`, `street`, `number`, `postal`, `img`, `last_modified`) VALUES (NULL,'"&amp;SUBSTITUTE('Locations-Stops'!F1792,"'","\'")&amp;"',"&amp;IF('Locations-Stops'!D1792&lt;&gt;"",LEFT('Locations-Stops'!D1792,2)&amp;"."&amp;RIGHT('Locations-Stops'!D1792,LEN('Locations-Stops'!D1792)-2),"0")&amp;","&amp;IF('Locations-Stops'!E1792&lt;&gt;"",LEFT('Locations-Stops'!E1792,1)&amp;"."&amp;RIGHT('Locations-Stops'!E1792,LEN('Locations-Stops'!E1792)-1),"0")&amp;","&amp;IF('Locations-Stops'!G1792&lt;&gt;"",VLOOKUP('Locations-Stops'!G1792,Regions!A2:B379,2,FALSE),"0")&amp;","&amp;IF('Locations-Stops'!H1792&lt;&gt;"",VLOOKUP('Locations-Stops'!H1792,Regions!C2:D379,2,FALSE),"0")&amp;","&amp;IF('Locations-Stops'!I1792&lt;&gt;"",VLOOKUP('Locations-Stops'!I1792,Regions!F2:G379,2,FALSE),"0")&amp;","&amp;IF('Locations-Stops'!J1792&lt;&gt;"",VLOOKUP('Locations-Stops'!J1792,Regions!I2:J379,2,FALSE),"0")&amp;",'"&amp;IF('Locations-Stops'!K1792&lt;&gt;"",SUBSTITUTE('Locations-Stops'!K1792,"'","\'"),"")&amp;"','"&amp;IF('Locations-Stops'!L1792&lt;&gt;"",'Locations-Stops'!L1792,"")&amp;"','"&amp;IF('Locations-Stops'!M1792&lt;&gt;"",'Locations-Stops'!M1792,"")&amp;"','"&amp;IF('Locations-Stops'!N1792&lt;&gt;"",'Locations-Stops'!N1792,"")&amp;"', CURRENT_TIMESTAMP);"</f>
        <v>INSERT INTO `locations` (`id`, `name`, `latitude`, `longitude`, `province_id`, `region_1`, `region_2`, `region_3`, `street`, `number`, `postal`, `img`, `last_modified`) VALUES (NULL,'The Pelican',52.385976,4.917854,8,3,7,44,'Leeuwerikstraat','86A','1021 GP','https://lh6.ggpht.com/bYqADHoolQUOW2gWiUvm42rFtWEEEpQPnXqmJsK45ypRQToVC-yeBrsA31-VclwbEmo67cpviAh9EoJSFikK', CURRENT_TIMESTAMP);</v>
      </c>
    </row>
    <row r="1791" spans="1:1" x14ac:dyDescent="0.25">
      <c r="A1791" t="str">
        <f>"INSERT INTO `locations` (`id`, `name`, `latitude`, `longitude`, `province_id`, `region_1`, `region_2`, `region_3`, `street`, `number`, `postal`, `img`, `last_modified`) VALUES (NULL,'"&amp;SUBSTITUTE('Locations-Stops'!F1793,"'","\'")&amp;"',"&amp;IF('Locations-Stops'!D1793&lt;&gt;"",LEFT('Locations-Stops'!D1793,2)&amp;"."&amp;RIGHT('Locations-Stops'!D1793,LEN('Locations-Stops'!D1793)-2),"0")&amp;","&amp;IF('Locations-Stops'!E1793&lt;&gt;"",LEFT('Locations-Stops'!E1793,1)&amp;"."&amp;RIGHT('Locations-Stops'!E1793,LEN('Locations-Stops'!E1793)-1),"0")&amp;","&amp;IF('Locations-Stops'!G1793&lt;&gt;"",VLOOKUP('Locations-Stops'!G1793,Regions!A2:B379,2,FALSE),"0")&amp;","&amp;IF('Locations-Stops'!H1793&lt;&gt;"",VLOOKUP('Locations-Stops'!H1793,Regions!C2:D379,2,FALSE),"0")&amp;","&amp;IF('Locations-Stops'!I1793&lt;&gt;"",VLOOKUP('Locations-Stops'!I1793,Regions!F2:G379,2,FALSE),"0")&amp;","&amp;IF('Locations-Stops'!J1793&lt;&gt;"",VLOOKUP('Locations-Stops'!J1793,Regions!I2:J379,2,FALSE),"0")&amp;",'"&amp;IF('Locations-Stops'!K1793&lt;&gt;"",SUBSTITUTE('Locations-Stops'!K1793,"'","\'"),"")&amp;"','"&amp;IF('Locations-Stops'!L1793&lt;&gt;"",'Locations-Stops'!L1793,"")&amp;"','"&amp;IF('Locations-Stops'!M1793&lt;&gt;"",'Locations-Stops'!M1793,"")&amp;"','"&amp;IF('Locations-Stops'!N1793&lt;&gt;"",'Locations-Stops'!N1793,"")&amp;"', CURRENT_TIMESTAMP);"</f>
        <v>INSERT INTO `locations` (`id`, `name`, `latitude`, `longitude`, `province_id`, `region_1`, `region_2`, `region_3`, `street`, `number`, `postal`, `img`, `last_modified`) VALUES (NULL,'Biblioboot',52.383201,4.91207,8,3,7,44,'Meeuwenlaan','21','1021 HR','https://lh3.googleusercontent.com/Dy51JVFCFZnIwN6KDsbZS4zZGmrPuBxbuSbUQzMb9jHqD-oqb3s_NMOCDzShgYQVfs6_X1aXRhER3ZQcQcB1', CURRENT_TIMESTAMP);</v>
      </c>
    </row>
    <row r="1792" spans="1:1" x14ac:dyDescent="0.25">
      <c r="A1792" t="str">
        <f>"INSERT INTO `locations` (`id`, `name`, `latitude`, `longitude`, `province_id`, `region_1`, `region_2`, `region_3`, `street`, `number`, `postal`, `img`, `last_modified`) VALUES (NULL,'"&amp;SUBSTITUTE('Locations-Stops'!F1794,"'","\'")&amp;"',"&amp;IF('Locations-Stops'!D1794&lt;&gt;"",LEFT('Locations-Stops'!D1794,2)&amp;"."&amp;RIGHT('Locations-Stops'!D1794,LEN('Locations-Stops'!D1794)-2),"0")&amp;","&amp;IF('Locations-Stops'!E1794&lt;&gt;"",LEFT('Locations-Stops'!E1794,1)&amp;"."&amp;RIGHT('Locations-Stops'!E1794,LEN('Locations-Stops'!E1794)-1),"0")&amp;","&amp;IF('Locations-Stops'!G1794&lt;&gt;"",VLOOKUP('Locations-Stops'!G1794,Regions!A2:B379,2,FALSE),"0")&amp;","&amp;IF('Locations-Stops'!H1794&lt;&gt;"",VLOOKUP('Locations-Stops'!H1794,Regions!C2:D379,2,FALSE),"0")&amp;","&amp;IF('Locations-Stops'!I1794&lt;&gt;"",VLOOKUP('Locations-Stops'!I1794,Regions!F2:G379,2,FALSE),"0")&amp;","&amp;IF('Locations-Stops'!J1794&lt;&gt;"",VLOOKUP('Locations-Stops'!J1794,Regions!I2:J379,2,FALSE),"0")&amp;",'"&amp;IF('Locations-Stops'!K1794&lt;&gt;"",SUBSTITUTE('Locations-Stops'!K1794,"'","\'"),"")&amp;"','"&amp;IF('Locations-Stops'!L1794&lt;&gt;"",'Locations-Stops'!L1794,"")&amp;"','"&amp;IF('Locations-Stops'!M1794&lt;&gt;"",'Locations-Stops'!M1794,"")&amp;"','"&amp;IF('Locations-Stops'!N1794&lt;&gt;"",'Locations-Stops'!N1794,"")&amp;"', CURRENT_TIMESTAMP);"</f>
        <v>INSERT INTO `locations` (`id`, `name`, `latitude`, `longitude`, `province_id`, `region_1`, `region_2`, `region_3`, `street`, `number`, `postal`, `img`, `last_modified`) VALUES (NULL,'Mosque',52.383225,4.913066,8,3,7,44,'Meeuwenlaan','31','1021 HS','https://lh4.ggpht.com/07JzFuSdhMg8iM4eAfczXOz8fr4fOc_8RYkvGPcu-dFIYE5mODVCzKEvX04P2eT5mo1RigLHIN8HsD593do', CURRENT_TIMESTAMP);</v>
      </c>
    </row>
    <row r="1793" spans="1:1" x14ac:dyDescent="0.25">
      <c r="A1793" t="str">
        <f>"INSERT INTO `locations` (`id`, `name`, `latitude`, `longitude`, `province_id`, `region_1`, `region_2`, `region_3`, `street`, `number`, `postal`, `img`, `last_modified`) VALUES (NULL,'"&amp;SUBSTITUTE('Locations-Stops'!F1795,"'","\'")&amp;"',"&amp;IF('Locations-Stops'!D1795&lt;&gt;"",LEFT('Locations-Stops'!D1795,2)&amp;"."&amp;RIGHT('Locations-Stops'!D1795,LEN('Locations-Stops'!D1795)-2),"0")&amp;","&amp;IF('Locations-Stops'!E1795&lt;&gt;"",LEFT('Locations-Stops'!E1795,1)&amp;"."&amp;RIGHT('Locations-Stops'!E1795,LEN('Locations-Stops'!E1795)-1),"0")&amp;","&amp;IF('Locations-Stops'!G1795&lt;&gt;"",VLOOKUP('Locations-Stops'!G1795,Regions!A2:B379,2,FALSE),"0")&amp;","&amp;IF('Locations-Stops'!H1795&lt;&gt;"",VLOOKUP('Locations-Stops'!H1795,Regions!C2:D379,2,FALSE),"0")&amp;","&amp;IF('Locations-Stops'!I1795&lt;&gt;"",VLOOKUP('Locations-Stops'!I1795,Regions!F2:G379,2,FALSE),"0")&amp;","&amp;IF('Locations-Stops'!J1795&lt;&gt;"",VLOOKUP('Locations-Stops'!J1795,Regions!I2:J379,2,FALSE),"0")&amp;",'"&amp;IF('Locations-Stops'!K1795&lt;&gt;"",SUBSTITUTE('Locations-Stops'!K1795,"'","\'"),"")&amp;"','"&amp;IF('Locations-Stops'!L1795&lt;&gt;"",'Locations-Stops'!L1795,"")&amp;"','"&amp;IF('Locations-Stops'!M1795&lt;&gt;"",'Locations-Stops'!M1795,"")&amp;"','"&amp;IF('Locations-Stops'!N1795&lt;&gt;"",'Locations-Stops'!N1795,"")&amp;"', CURRENT_TIMESTAMP);"</f>
        <v>INSERT INTO `locations` (`id`, `name`, `latitude`, `longitude`, `province_id`, `region_1`, `region_2`, `region_3`, `street`, `number`, `postal`, `img`, `last_modified`) VALUES (NULL,'Pole',52.390172,4.928489,8,3,7,44,'Meeuwenlaan','138B','1022 AM','https://lh3.googleusercontent.com/MHcdvdhJKB0dwIVtI8HAOfSej40Cd92lrWgjZgcpyVn24wdSSYbugNpX10OnHnwHisOiHsA9Ki1KRaUfFkQn', CURRENT_TIMESTAMP);</v>
      </c>
    </row>
    <row r="1794" spans="1:1" x14ac:dyDescent="0.25">
      <c r="A1794" t="str">
        <f>"INSERT INTO `locations` (`id`, `name`, `latitude`, `longitude`, `province_id`, `region_1`, `region_2`, `region_3`, `street`, `number`, `postal`, `img`, `last_modified`) VALUES (NULL,'"&amp;SUBSTITUTE('Locations-Stops'!F1796,"'","\'")&amp;"',"&amp;IF('Locations-Stops'!D1796&lt;&gt;"",LEFT('Locations-Stops'!D1796,2)&amp;"."&amp;RIGHT('Locations-Stops'!D1796,LEN('Locations-Stops'!D1796)-2),"0")&amp;","&amp;IF('Locations-Stops'!E1796&lt;&gt;"",LEFT('Locations-Stops'!E1796,1)&amp;"."&amp;RIGHT('Locations-Stops'!E1796,LEN('Locations-Stops'!E1796)-1),"0")&amp;","&amp;IF('Locations-Stops'!G1796&lt;&gt;"",VLOOKUP('Locations-Stops'!G1796,Regions!A2:B379,2,FALSE),"0")&amp;","&amp;IF('Locations-Stops'!H1796&lt;&gt;"",VLOOKUP('Locations-Stops'!H1796,Regions!C2:D379,2,FALSE),"0")&amp;","&amp;IF('Locations-Stops'!I1796&lt;&gt;"",VLOOKUP('Locations-Stops'!I1796,Regions!F2:G379,2,FALSE),"0")&amp;","&amp;IF('Locations-Stops'!J1796&lt;&gt;"",VLOOKUP('Locations-Stops'!J1796,Regions!I2:J379,2,FALSE),"0")&amp;",'"&amp;IF('Locations-Stops'!K1796&lt;&gt;"",SUBSTITUTE('Locations-Stops'!K1796,"'","\'"),"")&amp;"','"&amp;IF('Locations-Stops'!L1796&lt;&gt;"",'Locations-Stops'!L1796,"")&amp;"','"&amp;IF('Locations-Stops'!M1796&lt;&gt;"",'Locations-Stops'!M1796,"")&amp;"','"&amp;IF('Locations-Stops'!N1796&lt;&gt;"",'Locations-Stops'!N1796,"")&amp;"', CURRENT_TIMESTAMP);"</f>
        <v>INSERT INTO `locations` (`id`, `name`, `latitude`, `longitude`, `province_id`, `region_1`, `region_2`, `region_3`, `street`, `number`, `postal`, `img`, `last_modified`) VALUES (NULL,'Sign Vliegenbos',52.390237,4.929327,8,3,7,44,'Meeuwenlaan','138B','1022 AM','https://lh3.ggpht.com/rup98CIMACjS5OBt2jjiNy8vevvgR58MCwhF7LCOZVVlMHW1UffMohnOP6jbMnHev6kpnwFRgOWdg3XauNU', CURRENT_TIMESTAMP);</v>
      </c>
    </row>
    <row r="1795" spans="1:1" x14ac:dyDescent="0.25">
      <c r="A1795" t="str">
        <f>"INSERT INTO `locations` (`id`, `name`, `latitude`, `longitude`, `province_id`, `region_1`, `region_2`, `region_3`, `street`, `number`, `postal`, `img`, `last_modified`) VALUES (NULL,'"&amp;SUBSTITUTE('Locations-Stops'!F1797,"'","\'")&amp;"',"&amp;IF('Locations-Stops'!D1797&lt;&gt;"",LEFT('Locations-Stops'!D1797,2)&amp;"."&amp;RIGHT('Locations-Stops'!D1797,LEN('Locations-Stops'!D1797)-2),"0")&amp;","&amp;IF('Locations-Stops'!E1797&lt;&gt;"",LEFT('Locations-Stops'!E1797,1)&amp;"."&amp;RIGHT('Locations-Stops'!E1797,LEN('Locations-Stops'!E1797)-1),"0")&amp;","&amp;IF('Locations-Stops'!G1797&lt;&gt;"",VLOOKUP('Locations-Stops'!G1797,Regions!A2:B379,2,FALSE),"0")&amp;","&amp;IF('Locations-Stops'!H1797&lt;&gt;"",VLOOKUP('Locations-Stops'!H1797,Regions!C2:D379,2,FALSE),"0")&amp;","&amp;IF('Locations-Stops'!I1797&lt;&gt;"",VLOOKUP('Locations-Stops'!I1797,Regions!F2:G379,2,FALSE),"0")&amp;","&amp;IF('Locations-Stops'!J1797&lt;&gt;"",VLOOKUP('Locations-Stops'!J1797,Regions!I2:J379,2,FALSE),"0")&amp;",'"&amp;IF('Locations-Stops'!K1797&lt;&gt;"",SUBSTITUTE('Locations-Stops'!K1797,"'","\'"),"")&amp;"','"&amp;IF('Locations-Stops'!L1797&lt;&gt;"",'Locations-Stops'!L1797,"")&amp;"','"&amp;IF('Locations-Stops'!M1797&lt;&gt;"",'Locations-Stops'!M1797,"")&amp;"','"&amp;IF('Locations-Stops'!N1797&lt;&gt;"",'Locations-Stops'!N1797,"")&amp;"', CURRENT_TIMESTAMP);"</f>
        <v>INSERT INTO `locations` (`id`, `name`, `latitude`, `longitude`, `province_id`, `region_1`, `region_2`, `region_3`, `street`, `number`, `postal`, `img`, `last_modified`) VALUES (NULL,'Playground Meeuwenplein',52.388201,4.923134,8,3,7,44,'Meeuwenplein','37I','1022 BL','https://lh3.googleusercontent.com/sT8uN9WhpOInS0QNFLLW6N_Y25wcTjRl0vuxukdOlYDPSqca2Gul4w6T66sDOI4c7ygu47mIGikmpxHVO0IVwg', CURRENT_TIMESTAMP);</v>
      </c>
    </row>
    <row r="1796" spans="1:1" x14ac:dyDescent="0.25">
      <c r="A1796" t="str">
        <f>"INSERT INTO `locations` (`id`, `name`, `latitude`, `longitude`, `province_id`, `region_1`, `region_2`, `region_3`, `street`, `number`, `postal`, `img`, `last_modified`) VALUES (NULL,'"&amp;SUBSTITUTE('Locations-Stops'!F1798,"'","\'")&amp;"',"&amp;IF('Locations-Stops'!D1798&lt;&gt;"",LEFT('Locations-Stops'!D1798,2)&amp;"."&amp;RIGHT('Locations-Stops'!D1798,LEN('Locations-Stops'!D1798)-2),"0")&amp;","&amp;IF('Locations-Stops'!E1798&lt;&gt;"",LEFT('Locations-Stops'!E1798,1)&amp;"."&amp;RIGHT('Locations-Stops'!E1798,LEN('Locations-Stops'!E1798)-1),"0")&amp;","&amp;IF('Locations-Stops'!G1798&lt;&gt;"",VLOOKUP('Locations-Stops'!G1798,Regions!A2:B379,2,FALSE),"0")&amp;","&amp;IF('Locations-Stops'!H1798&lt;&gt;"",VLOOKUP('Locations-Stops'!H1798,Regions!C2:D379,2,FALSE),"0")&amp;","&amp;IF('Locations-Stops'!I1798&lt;&gt;"",VLOOKUP('Locations-Stops'!I1798,Regions!F2:G379,2,FALSE),"0")&amp;","&amp;IF('Locations-Stops'!J1798&lt;&gt;"",VLOOKUP('Locations-Stops'!J1798,Regions!I2:J379,2,FALSE),"0")&amp;",'"&amp;IF('Locations-Stops'!K1798&lt;&gt;"",SUBSTITUTE('Locations-Stops'!K1798,"'","\'"),"")&amp;"','"&amp;IF('Locations-Stops'!L1798&lt;&gt;"",'Locations-Stops'!L1798,"")&amp;"','"&amp;IF('Locations-Stops'!M1798&lt;&gt;"",'Locations-Stops'!M1798,"")&amp;"','"&amp;IF('Locations-Stops'!N1798&lt;&gt;"",'Locations-Stops'!N1798,"")&amp;"', CURRENT_TIMESTAMP);"</f>
        <v>INSERT INTO `locations` (`id`, `name`, `latitude`, `longitude`, `province_id`, `region_1`, `region_2`, `region_3`, `street`, `number`, `postal`, `img`, `last_modified`) VALUES (NULL,'Noorderpark Play Ground',52.391202,4.922842,8,3,7,44,'Nieuwe Leeuwarderweg','','1022','https://lh4.ggpht.com/dgwXgSlSOBFELDDjaZhCSvEBWn_QklyHZ94QKzLCepb-PKBi3Eu23Xmtr3F4Y9WTCqX-kXM1KHl38AHXD24j', CURRENT_TIMESTAMP);</v>
      </c>
    </row>
    <row r="1797" spans="1:1" x14ac:dyDescent="0.25">
      <c r="A1797" t="str">
        <f>"INSERT INTO `locations` (`id`, `name`, `latitude`, `longitude`, `province_id`, `region_1`, `region_2`, `region_3`, `street`, `number`, `postal`, `img`, `last_modified`) VALUES (NULL,'"&amp;SUBSTITUTE('Locations-Stops'!F1799,"'","\'")&amp;"',"&amp;IF('Locations-Stops'!D1799&lt;&gt;"",LEFT('Locations-Stops'!D1799,2)&amp;"."&amp;RIGHT('Locations-Stops'!D1799,LEN('Locations-Stops'!D1799)-2),"0")&amp;","&amp;IF('Locations-Stops'!E1799&lt;&gt;"",LEFT('Locations-Stops'!E1799,1)&amp;"."&amp;RIGHT('Locations-Stops'!E1799,LEN('Locations-Stops'!E1799)-1),"0")&amp;","&amp;IF('Locations-Stops'!G1799&lt;&gt;"",VLOOKUP('Locations-Stops'!G1799,Regions!A2:B379,2,FALSE),"0")&amp;","&amp;IF('Locations-Stops'!H1799&lt;&gt;"",VLOOKUP('Locations-Stops'!H1799,Regions!C2:D379,2,FALSE),"0")&amp;","&amp;IF('Locations-Stops'!I1799&lt;&gt;"",VLOOKUP('Locations-Stops'!I1799,Regions!F2:G379,2,FALSE),"0")&amp;","&amp;IF('Locations-Stops'!J1799&lt;&gt;"",VLOOKUP('Locations-Stops'!J1799,Regions!I2:J379,2,FALSE),"0")&amp;",'"&amp;IF('Locations-Stops'!K1799&lt;&gt;"",SUBSTITUTE('Locations-Stops'!K1799,"'","\'"),"")&amp;"','"&amp;IF('Locations-Stops'!L1799&lt;&gt;"",'Locations-Stops'!L1799,"")&amp;"','"&amp;IF('Locations-Stops'!M1799&lt;&gt;"",'Locations-Stops'!M1799,"")&amp;"','"&amp;IF('Locations-Stops'!N1799&lt;&gt;"",'Locations-Stops'!N1799,"")&amp;"', CURRENT_TIMESTAMP);"</f>
        <v>INSERT INTO `locations` (`id`, `name`, `latitude`, `longitude`, `province_id`, `region_1`, `region_2`, `region_3`, `street`, `number`, `postal`, `img`, `last_modified`) VALUES (NULL,'Camping Vliegenbos',52.390254,4.926978,8,3,7,44,'Nieuwendammerdijk','38','1025 LN','https://lh4.ggpht.com/EkhkNnj5YCqG5l86xVQkZ9j3KPM2CsksF-kHxQK0zNYZmn2KqFAiAETyff4vMo0ZCDX6PnV_85_r_F_rvh8', CURRENT_TIMESTAMP);</v>
      </c>
    </row>
    <row r="1798" spans="1:1" x14ac:dyDescent="0.25">
      <c r="A1798" t="str">
        <f>"INSERT INTO `locations` (`id`, `name`, `latitude`, `longitude`, `province_id`, `region_1`, `region_2`, `region_3`, `street`, `number`, `postal`, `img`, `last_modified`) VALUES (NULL,'"&amp;SUBSTITUTE('Locations-Stops'!F1800,"'","\'")&amp;"',"&amp;IF('Locations-Stops'!D1800&lt;&gt;"",LEFT('Locations-Stops'!D1800,2)&amp;"."&amp;RIGHT('Locations-Stops'!D1800,LEN('Locations-Stops'!D1800)-2),"0")&amp;","&amp;IF('Locations-Stops'!E1800&lt;&gt;"",LEFT('Locations-Stops'!E1800,1)&amp;"."&amp;RIGHT('Locations-Stops'!E1800,LEN('Locations-Stops'!E1800)-1),"0")&amp;","&amp;IF('Locations-Stops'!G1800&lt;&gt;"",VLOOKUP('Locations-Stops'!G1800,Regions!A2:B379,2,FALSE),"0")&amp;","&amp;IF('Locations-Stops'!H1800&lt;&gt;"",VLOOKUP('Locations-Stops'!H1800,Regions!C2:D379,2,FALSE),"0")&amp;","&amp;IF('Locations-Stops'!I1800&lt;&gt;"",VLOOKUP('Locations-Stops'!I1800,Regions!F2:G379,2,FALSE),"0")&amp;","&amp;IF('Locations-Stops'!J1800&lt;&gt;"",VLOOKUP('Locations-Stops'!J1800,Regions!I2:J379,2,FALSE),"0")&amp;",'"&amp;IF('Locations-Stops'!K1800&lt;&gt;"",SUBSTITUTE('Locations-Stops'!K1800,"'","\'"),"")&amp;"','"&amp;IF('Locations-Stops'!L1800&lt;&gt;"",'Locations-Stops'!L1800,"")&amp;"','"&amp;IF('Locations-Stops'!M1800&lt;&gt;"",'Locations-Stops'!M1800,"")&amp;"','"&amp;IF('Locations-Stops'!N1800&lt;&gt;"",'Locations-Stops'!N1800,"")&amp;"', CURRENT_TIMESTAMP);"</f>
        <v>INSERT INTO `locations` (`id`, `name`, `latitude`, `longitude`, `province_id`, `region_1`, `region_2`, `region_3`, `street`, `number`, `postal`, `img`, `last_modified`) VALUES (NULL,'W.h. Vliegenbos Info Sign 2',52.388729,4.938294,8,3,7,44,'Nieuwendammerkade','12','1022 AB','https://lh4.ggpht.com/TMalbgL_pyESnP2FBspJXpMRL3N_1TzFcqrGyVf-aViz5pJ45FfCzHsEfZgLctPpDW1QNtJmmfw1nldo02mn', CURRENT_TIMESTAMP);</v>
      </c>
    </row>
    <row r="1799" spans="1:1" x14ac:dyDescent="0.25">
      <c r="A1799" t="str">
        <f>"INSERT INTO `locations` (`id`, `name`, `latitude`, `longitude`, `province_id`, `region_1`, `region_2`, `region_3`, `street`, `number`, `postal`, `img`, `last_modified`) VALUES (NULL,'"&amp;SUBSTITUTE('Locations-Stops'!F1801,"'","\'")&amp;"',"&amp;IF('Locations-Stops'!D1801&lt;&gt;"",LEFT('Locations-Stops'!D1801,2)&amp;"."&amp;RIGHT('Locations-Stops'!D1801,LEN('Locations-Stops'!D1801)-2),"0")&amp;","&amp;IF('Locations-Stops'!E1801&lt;&gt;"",LEFT('Locations-Stops'!E1801,1)&amp;"."&amp;RIGHT('Locations-Stops'!E1801,LEN('Locations-Stops'!E1801)-1),"0")&amp;","&amp;IF('Locations-Stops'!G1801&lt;&gt;"",VLOOKUP('Locations-Stops'!G1801,Regions!A2:B379,2,FALSE),"0")&amp;","&amp;IF('Locations-Stops'!H1801&lt;&gt;"",VLOOKUP('Locations-Stops'!H1801,Regions!C2:D379,2,FALSE),"0")&amp;","&amp;IF('Locations-Stops'!I1801&lt;&gt;"",VLOOKUP('Locations-Stops'!I1801,Regions!F2:G379,2,FALSE),"0")&amp;","&amp;IF('Locations-Stops'!J1801&lt;&gt;"",VLOOKUP('Locations-Stops'!J1801,Regions!I2:J379,2,FALSE),"0")&amp;",'"&amp;IF('Locations-Stops'!K1801&lt;&gt;"",SUBSTITUTE('Locations-Stops'!K1801,"'","\'"),"")&amp;"','"&amp;IF('Locations-Stops'!L1801&lt;&gt;"",'Locations-Stops'!L1801,"")&amp;"','"&amp;IF('Locations-Stops'!M1801&lt;&gt;"",'Locations-Stops'!M1801,"")&amp;"','"&amp;IF('Locations-Stops'!N1801&lt;&gt;"",'Locations-Stops'!N1801,"")&amp;"', CURRENT_TIMESTAMP);"</f>
        <v>INSERT INTO `locations` (`id`, `name`, `latitude`, `longitude`, `province_id`, `region_1`, `region_2`, `region_3`, `street`, `number`, `postal`, `img`, `last_modified`) VALUES (NULL,'Sign Vliegenbos East',52.388726,4.938472,8,3,7,44,'Nieuwendammerkade','12','1022 AB','https://lh3.googleusercontent.com/hHcTaKk-s0m_MFX3jWFVHUK7_3r-LWd_4ox339JdEYlgUstgSecdakWBU_SR_HKEohMr5oD8y27kDMMQfVA', CURRENT_TIMESTAMP);</v>
      </c>
    </row>
    <row r="1800" spans="1:1" x14ac:dyDescent="0.25">
      <c r="A1800" t="str">
        <f>"INSERT INTO `locations` (`id`, `name`, `latitude`, `longitude`, `province_id`, `region_1`, `region_2`, `region_3`, `street`, `number`, `postal`, `img`, `last_modified`) VALUES (NULL,'"&amp;SUBSTITUTE('Locations-Stops'!F1802,"'","\'")&amp;"',"&amp;IF('Locations-Stops'!D1802&lt;&gt;"",LEFT('Locations-Stops'!D1802,2)&amp;"."&amp;RIGHT('Locations-Stops'!D1802,LEN('Locations-Stops'!D1802)-2),"0")&amp;","&amp;IF('Locations-Stops'!E1802&lt;&gt;"",LEFT('Locations-Stops'!E1802,1)&amp;"."&amp;RIGHT('Locations-Stops'!E1802,LEN('Locations-Stops'!E1802)-1),"0")&amp;","&amp;IF('Locations-Stops'!G1802&lt;&gt;"",VLOOKUP('Locations-Stops'!G1802,Regions!A2:B379,2,FALSE),"0")&amp;","&amp;IF('Locations-Stops'!H1802&lt;&gt;"",VLOOKUP('Locations-Stops'!H1802,Regions!C2:D379,2,FALSE),"0")&amp;","&amp;IF('Locations-Stops'!I1802&lt;&gt;"",VLOOKUP('Locations-Stops'!I1802,Regions!F2:G379,2,FALSE),"0")&amp;","&amp;IF('Locations-Stops'!J1802&lt;&gt;"",VLOOKUP('Locations-Stops'!J1802,Regions!I2:J379,2,FALSE),"0")&amp;",'"&amp;IF('Locations-Stops'!K1802&lt;&gt;"",SUBSTITUTE('Locations-Stops'!K1802,"'","\'"),"")&amp;"','"&amp;IF('Locations-Stops'!L1802&lt;&gt;"",'Locations-Stops'!L1802,"")&amp;"','"&amp;IF('Locations-Stops'!M1802&lt;&gt;"",'Locations-Stops'!M1802,"")&amp;"','"&amp;IF('Locations-Stops'!N1802&lt;&gt;"",'Locations-Stops'!N1802,"")&amp;"', CURRENT_TIMESTAMP);"</f>
        <v>INSERT INTO `locations` (`id`, `name`, `latitude`, `longitude`, `province_id`, `region_1`, `region_2`, `region_3`, `street`, `number`, `postal`, `img`, `last_modified`) VALUES (NULL,'Sign Vliegenbos North Entrance',52.39051,4.933051,8,3,7,44,'Nieuwendammerkade','32','1022 AB','https://lh4.ggpht.com/W3pzH3Z--X0qwle7Zx7GouZ8PfZNI20J5LWrV4WevvyKbwOYoUnhaajaG7-IabJAkBbvQk0MQhiAU2LPAkg', CURRENT_TIMESTAMP);</v>
      </c>
    </row>
    <row r="1801" spans="1:1" x14ac:dyDescent="0.25">
      <c r="A1801" t="str">
        <f>"INSERT INTO `locations` (`id`, `name`, `latitude`, `longitude`, `province_id`, `region_1`, `region_2`, `region_3`, `street`, `number`, `postal`, `img`, `last_modified`) VALUES (NULL,'"&amp;SUBSTITUTE('Locations-Stops'!F1803,"'","\'")&amp;"',"&amp;IF('Locations-Stops'!D1803&lt;&gt;"",LEFT('Locations-Stops'!D1803,2)&amp;"."&amp;RIGHT('Locations-Stops'!D1803,LEN('Locations-Stops'!D1803)-2),"0")&amp;","&amp;IF('Locations-Stops'!E1803&lt;&gt;"",LEFT('Locations-Stops'!E1803,1)&amp;"."&amp;RIGHT('Locations-Stops'!E1803,LEN('Locations-Stops'!E1803)-1),"0")&amp;","&amp;IF('Locations-Stops'!G1803&lt;&gt;"",VLOOKUP('Locations-Stops'!G1803,Regions!A2:B379,2,FALSE),"0")&amp;","&amp;IF('Locations-Stops'!H1803&lt;&gt;"",VLOOKUP('Locations-Stops'!H1803,Regions!C2:D379,2,FALSE),"0")&amp;","&amp;IF('Locations-Stops'!I1803&lt;&gt;"",VLOOKUP('Locations-Stops'!I1803,Regions!F2:G379,2,FALSE),"0")&amp;","&amp;IF('Locations-Stops'!J1803&lt;&gt;"",VLOOKUP('Locations-Stops'!J1803,Regions!I2:J379,2,FALSE),"0")&amp;",'"&amp;IF('Locations-Stops'!K1803&lt;&gt;"",SUBSTITUTE('Locations-Stops'!K1803,"'","\'"),"")&amp;"','"&amp;IF('Locations-Stops'!L1803&lt;&gt;"",'Locations-Stops'!L1803,"")&amp;"','"&amp;IF('Locations-Stops'!M1803&lt;&gt;"",'Locations-Stops'!M1803,"")&amp;"','"&amp;IF('Locations-Stops'!N1803&lt;&gt;"",'Locations-Stops'!N1803,"")&amp;"', CURRENT_TIMESTAMP);"</f>
        <v>INSERT INTO `locations` (`id`, `name`, `latitude`, `longitude`, `province_id`, `region_1`, `region_2`, `region_3`, `street`, `number`, `postal`, `img`, `last_modified`) VALUES (NULL,'Pelikaan',52.389705,4.923249,8,3,7,44,'Pluvierstraat','4I','1022 AR','https://lh3.googleusercontent.com/-PHqXgyJR8MlikvLfWeEAgfeN0_X6RMaeZH82xFUPUmwl4MX3aWLRlkzrdH9r_U00iD-W5jkcPk4_PNBWd0', CURRENT_TIMESTAMP);</v>
      </c>
    </row>
    <row r="1802" spans="1:1" x14ac:dyDescent="0.25">
      <c r="A1802" t="str">
        <f>"INSERT INTO `locations` (`id`, `name`, `latitude`, `longitude`, `province_id`, `region_1`, `region_2`, `region_3`, `street`, `number`, `postal`, `img`, `last_modified`) VALUES (NULL,'"&amp;SUBSTITUTE('Locations-Stops'!F1804,"'","\'")&amp;"',"&amp;IF('Locations-Stops'!D1804&lt;&gt;"",LEFT('Locations-Stops'!D1804,2)&amp;"."&amp;RIGHT('Locations-Stops'!D1804,LEN('Locations-Stops'!D1804)-2),"0")&amp;","&amp;IF('Locations-Stops'!E1804&lt;&gt;"",LEFT('Locations-Stops'!E1804,1)&amp;"."&amp;RIGHT('Locations-Stops'!E1804,LEN('Locations-Stops'!E1804)-1),"0")&amp;","&amp;IF('Locations-Stops'!G1804&lt;&gt;"",VLOOKUP('Locations-Stops'!G1804,Regions!A2:B379,2,FALSE),"0")&amp;","&amp;IF('Locations-Stops'!H1804&lt;&gt;"",VLOOKUP('Locations-Stops'!H1804,Regions!C2:D379,2,FALSE),"0")&amp;","&amp;IF('Locations-Stops'!I1804&lt;&gt;"",VLOOKUP('Locations-Stops'!I1804,Regions!F2:G379,2,FALSE),"0")&amp;","&amp;IF('Locations-Stops'!J1804&lt;&gt;"",VLOOKUP('Locations-Stops'!J1804,Regions!I2:J379,2,FALSE),"0")&amp;",'"&amp;IF('Locations-Stops'!K1804&lt;&gt;"",SUBSTITUTE('Locations-Stops'!K1804,"'","\'"),"")&amp;"','"&amp;IF('Locations-Stops'!L1804&lt;&gt;"",'Locations-Stops'!L1804,"")&amp;"','"&amp;IF('Locations-Stops'!M1804&lt;&gt;"",'Locations-Stops'!M1804,"")&amp;"','"&amp;IF('Locations-Stops'!N1804&lt;&gt;"",'Locations-Stops'!N1804,"")&amp;"', CURRENT_TIMESTAMP);"</f>
        <v>INSERT INTO `locations` (`id`, `name`, `latitude`, `longitude`, `province_id`, `region_1`, `region_2`, `region_3`, `street`, `number`, `postal`, `img`, `last_modified`) VALUES (NULL,'Pricing During World War One',52.386727,4.918144,8,3,7,44,'Putterstraat','28','1021 CZ','https://lh4.ggpht.com/MT8agxcLQCWfftDDfdn51FxgrjlkMXVsf1PcEnlYV8lNSAMtW1WNTbImg8IyMyUcVdnj2kDyPjpAqh5QMfan', CURRENT_TIMESTAMP);</v>
      </c>
    </row>
    <row r="1803" spans="1:1" x14ac:dyDescent="0.25">
      <c r="A1803" t="str">
        <f>"INSERT INTO `locations` (`id`, `name`, `latitude`, `longitude`, `province_id`, `region_1`, `region_2`, `region_3`, `street`, `number`, `postal`, `img`, `last_modified`) VALUES (NULL,'"&amp;SUBSTITUTE('Locations-Stops'!F1805,"'","\'")&amp;"',"&amp;IF('Locations-Stops'!D1805&lt;&gt;"",LEFT('Locations-Stops'!D1805,2)&amp;"."&amp;RIGHT('Locations-Stops'!D1805,LEN('Locations-Stops'!D1805)-2),"0")&amp;","&amp;IF('Locations-Stops'!E1805&lt;&gt;"",LEFT('Locations-Stops'!E1805,1)&amp;"."&amp;RIGHT('Locations-Stops'!E1805,LEN('Locations-Stops'!E1805)-1),"0")&amp;","&amp;IF('Locations-Stops'!G1805&lt;&gt;"",VLOOKUP('Locations-Stops'!G1805,Regions!A2:B379,2,FALSE),"0")&amp;","&amp;IF('Locations-Stops'!H1805&lt;&gt;"",VLOOKUP('Locations-Stops'!H1805,Regions!C2:D379,2,FALSE),"0")&amp;","&amp;IF('Locations-Stops'!I1805&lt;&gt;"",VLOOKUP('Locations-Stops'!I1805,Regions!F2:G379,2,FALSE),"0")&amp;","&amp;IF('Locations-Stops'!J1805&lt;&gt;"",VLOOKUP('Locations-Stops'!J1805,Regions!I2:J379,2,FALSE),"0")&amp;",'"&amp;IF('Locations-Stops'!K1805&lt;&gt;"",SUBSTITUTE('Locations-Stops'!K1805,"'","\'"),"")&amp;"','"&amp;IF('Locations-Stops'!L1805&lt;&gt;"",'Locations-Stops'!L1805,"")&amp;"','"&amp;IF('Locations-Stops'!M1805&lt;&gt;"",'Locations-Stops'!M1805,"")&amp;"','"&amp;IF('Locations-Stops'!N1805&lt;&gt;"",'Locations-Stops'!N1805,"")&amp;"', CURRENT_TIMESTAMP);"</f>
        <v>INSERT INTO `locations` (`id`, `name`, `latitude`, `longitude`, `province_id`, `region_1`, `region_2`, `region_3`, `street`, `number`, `postal`, `img`, `last_modified`) VALUES (NULL,'Rietzangerweg',52.386976,4.916736,8,3,7,44,'Rietzangerweg','9','1021 CT','https://lh3.ggpht.com/2rwytOIo2aq-_b24_xsNefpUM7BPfB7KJ7IkjGHEZ_SO_bykd-AkcN5pfzCVJGCKKMqFC-M491jmhOnpb6uR', CURRENT_TIMESTAMP);</v>
      </c>
    </row>
    <row r="1804" spans="1:1" x14ac:dyDescent="0.25">
      <c r="A1804" t="str">
        <f>"INSERT INTO `locations` (`id`, `name`, `latitude`, `longitude`, `province_id`, `region_1`, `region_2`, `region_3`, `street`, `number`, `postal`, `img`, `last_modified`) VALUES (NULL,'"&amp;SUBSTITUTE('Locations-Stops'!F1806,"'","\'")&amp;"',"&amp;IF('Locations-Stops'!D1806&lt;&gt;"",LEFT('Locations-Stops'!D1806,2)&amp;"."&amp;RIGHT('Locations-Stops'!D1806,LEN('Locations-Stops'!D1806)-2),"0")&amp;","&amp;IF('Locations-Stops'!E1806&lt;&gt;"",LEFT('Locations-Stops'!E1806,1)&amp;"."&amp;RIGHT('Locations-Stops'!E1806,LEN('Locations-Stops'!E1806)-1),"0")&amp;","&amp;IF('Locations-Stops'!G1806&lt;&gt;"",VLOOKUP('Locations-Stops'!G1806,Regions!A2:B379,2,FALSE),"0")&amp;","&amp;IF('Locations-Stops'!H1806&lt;&gt;"",VLOOKUP('Locations-Stops'!H1806,Regions!C2:D379,2,FALSE),"0")&amp;","&amp;IF('Locations-Stops'!I1806&lt;&gt;"",VLOOKUP('Locations-Stops'!I1806,Regions!F2:G379,2,FALSE),"0")&amp;","&amp;IF('Locations-Stops'!J1806&lt;&gt;"",VLOOKUP('Locations-Stops'!J1806,Regions!I2:J379,2,FALSE),"0")&amp;",'"&amp;IF('Locations-Stops'!K1806&lt;&gt;"",SUBSTITUTE('Locations-Stops'!K1806,"'","\'"),"")&amp;"','"&amp;IF('Locations-Stops'!L1806&lt;&gt;"",'Locations-Stops'!L1806,"")&amp;"','"&amp;IF('Locations-Stops'!M1806&lt;&gt;"",'Locations-Stops'!M1806,"")&amp;"','"&amp;IF('Locations-Stops'!N1806&lt;&gt;"",'Locations-Stops'!N1806,"")&amp;"', CURRENT_TIMESTAMP);"</f>
        <v>INSERT INTO `locations` (`id`, `name`, `latitude`, `longitude`, `province_id`, `region_1`, `region_2`, `region_3`, `street`, `number`, `postal`, `img`, `last_modified`) VALUES (NULL,'Oude Sluis',52.383636,4.90779,8,3,7,44,'Sixhavenweg','14A','1021 HG','https://lh3.googleusercontent.com/-rNtUaJ1LrGDuoBrtag-rUyD6yXPaeL2BLh894Z0pRAHqQHSmf-MhuZY22VUFZ40DJhXlDzStlJgD0i53RUnuA', CURRENT_TIMESTAMP);</v>
      </c>
    </row>
    <row r="1805" spans="1:1" x14ac:dyDescent="0.25">
      <c r="A1805" t="str">
        <f>"INSERT INTO `locations` (`id`, `name`, `latitude`, `longitude`, `province_id`, `region_1`, `region_2`, `region_3`, `street`, `number`, `postal`, `img`, `last_modified`) VALUES (NULL,'"&amp;SUBSTITUTE('Locations-Stops'!F1807,"'","\'")&amp;"',"&amp;IF('Locations-Stops'!D1807&lt;&gt;"",LEFT('Locations-Stops'!D1807,2)&amp;"."&amp;RIGHT('Locations-Stops'!D1807,LEN('Locations-Stops'!D1807)-2),"0")&amp;","&amp;IF('Locations-Stops'!E1807&lt;&gt;"",LEFT('Locations-Stops'!E1807,1)&amp;"."&amp;RIGHT('Locations-Stops'!E1807,LEN('Locations-Stops'!E1807)-1),"0")&amp;","&amp;IF('Locations-Stops'!G1807&lt;&gt;"",VLOOKUP('Locations-Stops'!G1807,Regions!A2:B379,2,FALSE),"0")&amp;","&amp;IF('Locations-Stops'!H1807&lt;&gt;"",VLOOKUP('Locations-Stops'!H1807,Regions!C2:D379,2,FALSE),"0")&amp;","&amp;IF('Locations-Stops'!I1807&lt;&gt;"",VLOOKUP('Locations-Stops'!I1807,Regions!F2:G379,2,FALSE),"0")&amp;","&amp;IF('Locations-Stops'!J1807&lt;&gt;"",VLOOKUP('Locations-Stops'!J1807,Regions!I2:J379,2,FALSE),"0")&amp;",'"&amp;IF('Locations-Stops'!K1807&lt;&gt;"",SUBSTITUTE('Locations-Stops'!K1807,"'","\'"),"")&amp;"','"&amp;IF('Locations-Stops'!L1807&lt;&gt;"",'Locations-Stops'!L1807,"")&amp;"','"&amp;IF('Locations-Stops'!M1807&lt;&gt;"",'Locations-Stops'!M1807,"")&amp;"','"&amp;IF('Locations-Stops'!N1807&lt;&gt;"",'Locations-Stops'!N1807,"")&amp;"', CURRENT_TIMESTAMP);"</f>
        <v>INSERT INTO `locations` (`id`, `name`, `latitude`, `longitude`, `province_id`, `region_1`, `region_2`, `region_3`, `street`, `number`, `postal`, `img`, `last_modified`) VALUES (NULL,'Museum De Noord',52.388182,4.926021,8,3,7,44,'Zamenhofstraat','28A','1022 AD','https://lh5.ggpht.com/-H9MIYnFo5GRtyH72TaCE8j99Jhlpcxw3xRxhFlIzy-gOjAto6d1awXK66kEbdYnzdKAu4eie9KWRusRuBcS', CURRENT_TIMESTAMP);</v>
      </c>
    </row>
    <row r="1806" spans="1:1" x14ac:dyDescent="0.25">
      <c r="A1806" t="str">
        <f>"INSERT INTO `locations` (`id`, `name`, `latitude`, `longitude`, `province_id`, `region_1`, `region_2`, `region_3`, `street`, `number`, `postal`, `img`, `last_modified`) VALUES (NULL,'"&amp;SUBSTITUTE('Locations-Stops'!F1808,"'","\'")&amp;"',"&amp;IF('Locations-Stops'!D1808&lt;&gt;"",LEFT('Locations-Stops'!D1808,2)&amp;"."&amp;RIGHT('Locations-Stops'!D1808,LEN('Locations-Stops'!D1808)-2),"0")&amp;","&amp;IF('Locations-Stops'!E1808&lt;&gt;"",LEFT('Locations-Stops'!E1808,1)&amp;"."&amp;RIGHT('Locations-Stops'!E1808,LEN('Locations-Stops'!E1808)-1),"0")&amp;","&amp;IF('Locations-Stops'!G1808&lt;&gt;"",VLOOKUP('Locations-Stops'!G1808,Regions!A2:B379,2,FALSE),"0")&amp;","&amp;IF('Locations-Stops'!H1808&lt;&gt;"",VLOOKUP('Locations-Stops'!H1808,Regions!C2:D379,2,FALSE),"0")&amp;","&amp;IF('Locations-Stops'!I1808&lt;&gt;"",VLOOKUP('Locations-Stops'!I1808,Regions!F2:G379,2,FALSE),"0")&amp;","&amp;IF('Locations-Stops'!J1808&lt;&gt;"",VLOOKUP('Locations-Stops'!J1808,Regions!I2:J379,2,FALSE),"0")&amp;",'"&amp;IF('Locations-Stops'!K1808&lt;&gt;"",SUBSTITUTE('Locations-Stops'!K1808,"'","\'"),"")&amp;"','"&amp;IF('Locations-Stops'!L1808&lt;&gt;"",'Locations-Stops'!L1808,"")&amp;"','"&amp;IF('Locations-Stops'!M1808&lt;&gt;"",'Locations-Stops'!M1808,"")&amp;"','"&amp;IF('Locations-Stops'!N1808&lt;&gt;"",'Locations-Stops'!N1808,"")&amp;"', CURRENT_TIMESTAMP);"</f>
        <v>INSERT INTO `locations` (`id`, `name`, `latitude`, `longitude`, `province_id`, `region_1`, `region_2`, `region_3`, `street`, `number`, `postal`, `img`, `last_modified`) VALUES (NULL,'Mural the Carpenter',52.418341,4.905723,8,3,7,117,'Astasiastraat','7','1035 VG','https://lh6.ggpht.com/kRBzcq4icXKGJ5RpKiexJCPt6vGSoHpPvXVrMQlWiJFwhQ8sRtqPOVzvC0dTe9hk57-hAkrubCJV0lcVCDpR', CURRENT_TIMESTAMP);</v>
      </c>
    </row>
    <row r="1807" spans="1:1" x14ac:dyDescent="0.25">
      <c r="A1807" t="str">
        <f>"INSERT INTO `locations` (`id`, `name`, `latitude`, `longitude`, `province_id`, `region_1`, `region_2`, `region_3`, `street`, `number`, `postal`, `img`, `last_modified`) VALUES (NULL,'"&amp;SUBSTITUTE('Locations-Stops'!F1809,"'","\'")&amp;"',"&amp;IF('Locations-Stops'!D1809&lt;&gt;"",LEFT('Locations-Stops'!D1809,2)&amp;"."&amp;RIGHT('Locations-Stops'!D1809,LEN('Locations-Stops'!D1809)-2),"0")&amp;","&amp;IF('Locations-Stops'!E1809&lt;&gt;"",LEFT('Locations-Stops'!E1809,1)&amp;"."&amp;RIGHT('Locations-Stops'!E1809,LEN('Locations-Stops'!E1809)-1),"0")&amp;","&amp;IF('Locations-Stops'!G1809&lt;&gt;"",VLOOKUP('Locations-Stops'!G1809,Regions!A2:B379,2,FALSE),"0")&amp;","&amp;IF('Locations-Stops'!H1809&lt;&gt;"",VLOOKUP('Locations-Stops'!H1809,Regions!C2:D379,2,FALSE),"0")&amp;","&amp;IF('Locations-Stops'!I1809&lt;&gt;"",VLOOKUP('Locations-Stops'!I1809,Regions!F2:G379,2,FALSE),"0")&amp;","&amp;IF('Locations-Stops'!J1809&lt;&gt;"",VLOOKUP('Locations-Stops'!J1809,Regions!I2:J379,2,FALSE),"0")&amp;",'"&amp;IF('Locations-Stops'!K1809&lt;&gt;"",SUBSTITUTE('Locations-Stops'!K1809,"'","\'"),"")&amp;"','"&amp;IF('Locations-Stops'!L1809&lt;&gt;"",'Locations-Stops'!L1809,"")&amp;"','"&amp;IF('Locations-Stops'!M1809&lt;&gt;"",'Locations-Stops'!M1809,"")&amp;"','"&amp;IF('Locations-Stops'!N1809&lt;&gt;"",'Locations-Stops'!N1809,"")&amp;"', CURRENT_TIMESTAMP);"</f>
        <v>INSERT INTO `locations` (`id`, `name`, `latitude`, `longitude`, `province_id`, `region_1`, `region_2`, `region_3`, `street`, `number`, `postal`, `img`, `last_modified`) VALUES (NULL,'De Leggende Os',52.411566,4.908257,8,3,7,117,'Kadoelenweg','221A','1035 NH','https://lh4.ggpht.com/BLMrdUwzK0F3YwISmSthnKDs3jGH9olpi_cUqTNy2Vx241sWaWhOm4Fs0r0LD6WUVZTvajr7aqSdG4Ki8Rki', CURRENT_TIMESTAMP);</v>
      </c>
    </row>
    <row r="1808" spans="1:1" x14ac:dyDescent="0.25">
      <c r="A1808" t="str">
        <f>"INSERT INTO `locations` (`id`, `name`, `latitude`, `longitude`, `province_id`, `region_1`, `region_2`, `region_3`, `street`, `number`, `postal`, `img`, `last_modified`) VALUES (NULL,'"&amp;SUBSTITUTE('Locations-Stops'!F1810,"'","\'")&amp;"',"&amp;IF('Locations-Stops'!D1810&lt;&gt;"",LEFT('Locations-Stops'!D1810,2)&amp;"."&amp;RIGHT('Locations-Stops'!D1810,LEN('Locations-Stops'!D1810)-2),"0")&amp;","&amp;IF('Locations-Stops'!E1810&lt;&gt;"",LEFT('Locations-Stops'!E1810,1)&amp;"."&amp;RIGHT('Locations-Stops'!E1810,LEN('Locations-Stops'!E1810)-1),"0")&amp;","&amp;IF('Locations-Stops'!G1810&lt;&gt;"",VLOOKUP('Locations-Stops'!G1810,Regions!A2:B379,2,FALSE),"0")&amp;","&amp;IF('Locations-Stops'!H1810&lt;&gt;"",VLOOKUP('Locations-Stops'!H1810,Regions!C2:D379,2,FALSE),"0")&amp;","&amp;IF('Locations-Stops'!I1810&lt;&gt;"",VLOOKUP('Locations-Stops'!I1810,Regions!F2:G379,2,FALSE),"0")&amp;","&amp;IF('Locations-Stops'!J1810&lt;&gt;"",VLOOKUP('Locations-Stops'!J1810,Regions!I2:J379,2,FALSE),"0")&amp;",'"&amp;IF('Locations-Stops'!K1810&lt;&gt;"",SUBSTITUTE('Locations-Stops'!K1810,"'","\'"),"")&amp;"','"&amp;IF('Locations-Stops'!L1810&lt;&gt;"",'Locations-Stops'!L1810,"")&amp;"','"&amp;IF('Locations-Stops'!M1810&lt;&gt;"",'Locations-Stops'!M1810,"")&amp;"','"&amp;IF('Locations-Stops'!N1810&lt;&gt;"",'Locations-Stops'!N1810,"")&amp;"', CURRENT_TIMESTAMP);"</f>
        <v>INSERT INTO `locations` (`id`, `name`, `latitude`, `longitude`, `province_id`, `region_1`, `region_2`, `region_3`, `street`, `number`, `postal`, `img`, `last_modified`) VALUES (NULL,'Graffiti Under Bridge',52.423725,4.898985,8,3,7,117,'Luijendijkje','','','https://lh6.ggpht.com/I7PxCguJkkU0xf6JZWwkiLRExMLiQAP5cSHfwFLoj7hfx606U31_aFzauQLuygZzTmbba-CfYgd1fgZWbZg', CURRENT_TIMESTAMP);</v>
      </c>
    </row>
    <row r="1809" spans="1:1" x14ac:dyDescent="0.25">
      <c r="A1809" t="str">
        <f>"INSERT INTO `locations` (`id`, `name`, `latitude`, `longitude`, `province_id`, `region_1`, `region_2`, `region_3`, `street`, `number`, `postal`, `img`, `last_modified`) VALUES (NULL,'"&amp;SUBSTITUTE('Locations-Stops'!F1811,"'","\'")&amp;"',"&amp;IF('Locations-Stops'!D1811&lt;&gt;"",LEFT('Locations-Stops'!D1811,2)&amp;"."&amp;RIGHT('Locations-Stops'!D1811,LEN('Locations-Stops'!D1811)-2),"0")&amp;","&amp;IF('Locations-Stops'!E1811&lt;&gt;"",LEFT('Locations-Stops'!E1811,1)&amp;"."&amp;RIGHT('Locations-Stops'!E1811,LEN('Locations-Stops'!E1811)-1),"0")&amp;","&amp;IF('Locations-Stops'!G1811&lt;&gt;"",VLOOKUP('Locations-Stops'!G1811,Regions!A2:B379,2,FALSE),"0")&amp;","&amp;IF('Locations-Stops'!H1811&lt;&gt;"",VLOOKUP('Locations-Stops'!H1811,Regions!C2:D379,2,FALSE),"0")&amp;","&amp;IF('Locations-Stops'!I1811&lt;&gt;"",VLOOKUP('Locations-Stops'!I1811,Regions!F2:G379,2,FALSE),"0")&amp;","&amp;IF('Locations-Stops'!J1811&lt;&gt;"",VLOOKUP('Locations-Stops'!J1811,Regions!I2:J379,2,FALSE),"0")&amp;",'"&amp;IF('Locations-Stops'!K1811&lt;&gt;"",SUBSTITUTE('Locations-Stops'!K1811,"'","\'"),"")&amp;"','"&amp;IF('Locations-Stops'!L1811&lt;&gt;"",'Locations-Stops'!L1811,"")&amp;"','"&amp;IF('Locations-Stops'!M1811&lt;&gt;"",'Locations-Stops'!M1811,"")&amp;"','"&amp;IF('Locations-Stops'!N1811&lt;&gt;"",'Locations-Stops'!N1811,"")&amp;"', CURRENT_TIMESTAMP);"</f>
        <v>INSERT INTO `locations` (`id`, `name`, `latitude`, `longitude`, `province_id`, `region_1`, `region_2`, `region_3`, `street`, `number`, `postal`, `img`, `last_modified`) VALUES (NULL,'Skatebaan Kadoelen',52.413585,4.915509,8,3,7,117,'Vikingpad','42','1034 VG','https://lh3.googleusercontent.com/Qxy3o4sqkiCPi-LJRNjl8VJL6iBevSdfwjfjj96JdNo9LKuj_EiqU9RikBWqh0H1wyL4TMK7vMmrolCamcEK', CURRENT_TIMESTAMP);</v>
      </c>
    </row>
    <row r="1810" spans="1:1" x14ac:dyDescent="0.25">
      <c r="A1810" t="str">
        <f>"INSERT INTO `locations` (`id`, `name`, `latitude`, `longitude`, `province_id`, `region_1`, `region_2`, `region_3`, `street`, `number`, `postal`, `img`, `last_modified`) VALUES (NULL,'"&amp;SUBSTITUTE('Locations-Stops'!F1812,"'","\'")&amp;"',"&amp;IF('Locations-Stops'!D1812&lt;&gt;"",LEFT('Locations-Stops'!D1812,2)&amp;"."&amp;RIGHT('Locations-Stops'!D1812,LEN('Locations-Stops'!D1812)-2),"0")&amp;","&amp;IF('Locations-Stops'!E1812&lt;&gt;"",LEFT('Locations-Stops'!E1812,1)&amp;"."&amp;RIGHT('Locations-Stops'!E1812,LEN('Locations-Stops'!E1812)-1),"0")&amp;","&amp;IF('Locations-Stops'!G1812&lt;&gt;"",VLOOKUP('Locations-Stops'!G1812,Regions!A2:B379,2,FALSE),"0")&amp;","&amp;IF('Locations-Stops'!H1812&lt;&gt;"",VLOOKUP('Locations-Stops'!H1812,Regions!C2:D379,2,FALSE),"0")&amp;","&amp;IF('Locations-Stops'!I1812&lt;&gt;"",VLOOKUP('Locations-Stops'!I1812,Regions!F2:G379,2,FALSE),"0")&amp;","&amp;IF('Locations-Stops'!J1812&lt;&gt;"",VLOOKUP('Locations-Stops'!J1812,Regions!I2:J379,2,FALSE),"0")&amp;",'"&amp;IF('Locations-Stops'!K1812&lt;&gt;"",SUBSTITUTE('Locations-Stops'!K1812,"'","\'"),"")&amp;"','"&amp;IF('Locations-Stops'!L1812&lt;&gt;"",'Locations-Stops'!L1812,"")&amp;"','"&amp;IF('Locations-Stops'!M1812&lt;&gt;"",'Locations-Stops'!M1812,"")&amp;"','"&amp;IF('Locations-Stops'!N1812&lt;&gt;"",'Locations-Stops'!N1812,"")&amp;"', CURRENT_TIMESTAMP);"</f>
        <v>INSERT INTO `locations` (`id`, `name`, `latitude`, `longitude`, `province_id`, `region_1`, `region_2`, `region_3`, `street`, `number`, `postal`, `img`, `last_modified`) VALUES (NULL,'Bijen In De Stad',52.419897,4.907713,8,3,7,117,'Vorticellaweg','','1035','https://lh3.googleusercontent.com/lLSTluIqbE9g3oA_j8d5ycVARrK9koxYMBQ16Ug6VeriYEkpO29y3G5hI2GWW1KPbP-lw6ICFP2mfxztpOp2UQ', CURRENT_TIMESTAMP);</v>
      </c>
    </row>
    <row r="1811" spans="1:1" x14ac:dyDescent="0.25">
      <c r="A1811" t="str">
        <f>"INSERT INTO `locations` (`id`, `name`, `latitude`, `longitude`, `province_id`, `region_1`, `region_2`, `region_3`, `street`, `number`, `postal`, `img`, `last_modified`) VALUES (NULL,'"&amp;SUBSTITUTE('Locations-Stops'!F1813,"'","\'")&amp;"',"&amp;IF('Locations-Stops'!D1813&lt;&gt;"",LEFT('Locations-Stops'!D1813,2)&amp;"."&amp;RIGHT('Locations-Stops'!D1813,LEN('Locations-Stops'!D1813)-2),"0")&amp;","&amp;IF('Locations-Stops'!E1813&lt;&gt;"",LEFT('Locations-Stops'!E1813,1)&amp;"."&amp;RIGHT('Locations-Stops'!E1813,LEN('Locations-Stops'!E1813)-1),"0")&amp;","&amp;IF('Locations-Stops'!G1813&lt;&gt;"",VLOOKUP('Locations-Stops'!G1813,Regions!A2:B379,2,FALSE),"0")&amp;","&amp;IF('Locations-Stops'!H1813&lt;&gt;"",VLOOKUP('Locations-Stops'!H1813,Regions!C2:D379,2,FALSE),"0")&amp;","&amp;IF('Locations-Stops'!I1813&lt;&gt;"",VLOOKUP('Locations-Stops'!I1813,Regions!F2:G379,2,FALSE),"0")&amp;","&amp;IF('Locations-Stops'!J1813&lt;&gt;"",VLOOKUP('Locations-Stops'!J1813,Regions!I2:J379,2,FALSE),"0")&amp;",'"&amp;IF('Locations-Stops'!K1813&lt;&gt;"",SUBSTITUTE('Locations-Stops'!K1813,"'","\'"),"")&amp;"','"&amp;IF('Locations-Stops'!L1813&lt;&gt;"",'Locations-Stops'!L1813,"")&amp;"','"&amp;IF('Locations-Stops'!M1813&lt;&gt;"",'Locations-Stops'!M1813,"")&amp;"','"&amp;IF('Locations-Stops'!N1813&lt;&gt;"",'Locations-Stops'!N1813,"")&amp;"', CURRENT_TIMESTAMP);"</f>
        <v>INSERT INTO `locations` (`id`, `name`, `latitude`, `longitude`, `province_id`, `region_1`, `region_2`, `region_3`, `street`, `number`, `postal`, `img`, `last_modified`) VALUES (NULL,'Leafy Pedestrian Bridge',52.39279,4.923249,8,3,7,45,'Nieuwe Leeuwarderweg','16','1022','https://lh3.googleusercontent.com/GwtJQKQBcJgReBOwAtWfOrvRL_UEHWs2ZcOKDW3ycLKXnGKKQF3BhcNxsvyQophrbg8gvrAvGBj8pXaBZFsVgQ', CURRENT_TIMESTAMP);</v>
      </c>
    </row>
    <row r="1812" spans="1:1" x14ac:dyDescent="0.25">
      <c r="A1812" t="str">
        <f>"INSERT INTO `locations` (`id`, `name`, `latitude`, `longitude`, `province_id`, `region_1`, `region_2`, `region_3`, `street`, `number`, `postal`, `img`, `last_modified`) VALUES (NULL,'"&amp;SUBSTITUTE('Locations-Stops'!F1814,"'","\'")&amp;"',"&amp;IF('Locations-Stops'!D1814&lt;&gt;"",LEFT('Locations-Stops'!D1814,2)&amp;"."&amp;RIGHT('Locations-Stops'!D1814,LEN('Locations-Stops'!D1814)-2),"0")&amp;","&amp;IF('Locations-Stops'!E1814&lt;&gt;"",LEFT('Locations-Stops'!E1814,1)&amp;"."&amp;RIGHT('Locations-Stops'!E1814,LEN('Locations-Stops'!E1814)-1),"0")&amp;","&amp;IF('Locations-Stops'!G1814&lt;&gt;"",VLOOKUP('Locations-Stops'!G1814,Regions!A2:B379,2,FALSE),"0")&amp;","&amp;IF('Locations-Stops'!H1814&lt;&gt;"",VLOOKUP('Locations-Stops'!H1814,Regions!C2:D379,2,FALSE),"0")&amp;","&amp;IF('Locations-Stops'!I1814&lt;&gt;"",VLOOKUP('Locations-Stops'!I1814,Regions!F2:G379,2,FALSE),"0")&amp;","&amp;IF('Locations-Stops'!J1814&lt;&gt;"",VLOOKUP('Locations-Stops'!J1814,Regions!I2:J379,2,FALSE),"0")&amp;",'"&amp;IF('Locations-Stops'!K1814&lt;&gt;"",SUBSTITUTE('Locations-Stops'!K1814,"'","\'"),"")&amp;"','"&amp;IF('Locations-Stops'!L1814&lt;&gt;"",'Locations-Stops'!L1814,"")&amp;"','"&amp;IF('Locations-Stops'!M1814&lt;&gt;"",'Locations-Stops'!M1814,"")&amp;"','"&amp;IF('Locations-Stops'!N1814&lt;&gt;"",'Locations-Stops'!N1814,"")&amp;"', CURRENT_TIMESTAMP);"</f>
        <v>INSERT INTO `locations` (`id`, `name`, `latitude`, `longitude`, `province_id`, `region_1`, `region_2`, `region_3`, `street`, `number`, `postal`, `img`, `last_modified`) VALUES (NULL,'Brug Over Kleine Die',52.392413,4.936775,8,3,7,45,'Nieuwendammer Molenpad','25','','https://lh5.ggpht.com/eDUJMbLzKcmgEFyMQBSfC4PnCJep2X1H3vAmwpGExijANufjftOhTcyRjfs6k2OWKx_jwgn_Yw9LZkv95FMy', CURRENT_TIMESTAMP);</v>
      </c>
    </row>
    <row r="1813" spans="1:1" x14ac:dyDescent="0.25">
      <c r="A1813" t="str">
        <f>"INSERT INTO `locations` (`id`, `name`, `latitude`, `longitude`, `province_id`, `region_1`, `region_2`, `region_3`, `street`, `number`, `postal`, `img`, `last_modified`) VALUES (NULL,'"&amp;SUBSTITUTE('Locations-Stops'!F1815,"'","\'")&amp;"',"&amp;IF('Locations-Stops'!D1815&lt;&gt;"",LEFT('Locations-Stops'!D1815,2)&amp;"."&amp;RIGHT('Locations-Stops'!D1815,LEN('Locations-Stops'!D1815)-2),"0")&amp;","&amp;IF('Locations-Stops'!E1815&lt;&gt;"",LEFT('Locations-Stops'!E1815,1)&amp;"."&amp;RIGHT('Locations-Stops'!E1815,LEN('Locations-Stops'!E1815)-1),"0")&amp;","&amp;IF('Locations-Stops'!G1815&lt;&gt;"",VLOOKUP('Locations-Stops'!G1815,Regions!A2:B379,2,FALSE),"0")&amp;","&amp;IF('Locations-Stops'!H1815&lt;&gt;"",VLOOKUP('Locations-Stops'!H1815,Regions!C2:D379,2,FALSE),"0")&amp;","&amp;IF('Locations-Stops'!I1815&lt;&gt;"",VLOOKUP('Locations-Stops'!I1815,Regions!F2:G379,2,FALSE),"0")&amp;","&amp;IF('Locations-Stops'!J1815&lt;&gt;"",VLOOKUP('Locations-Stops'!J1815,Regions!I2:J379,2,FALSE),"0")&amp;",'"&amp;IF('Locations-Stops'!K1815&lt;&gt;"",SUBSTITUTE('Locations-Stops'!K1815,"'","\'"),"")&amp;"','"&amp;IF('Locations-Stops'!L1815&lt;&gt;"",'Locations-Stops'!L1815,"")&amp;"','"&amp;IF('Locations-Stops'!M1815&lt;&gt;"",'Locations-Stops'!M1815,"")&amp;"','"&amp;IF('Locations-Stops'!N1815&lt;&gt;"",'Locations-Stops'!N1815,"")&amp;"', CURRENT_TIMESTAMP);"</f>
        <v>INSERT INTO `locations` (`id`, `name`, `latitude`, `longitude`, `province_id`, `region_1`, `region_2`, `region_3`, `street`, `number`, `postal`, `img`, `last_modified`) VALUES (NULL,'Boat Ramp Stone',52.385965,4.944724,8,3,7,45,'Nieuwendammerdijk','518','1023 BX','https://lh4.ggpht.com/YgDlvc0uOZpybEbOd6MhqQMhrwiSXwkpRlAe5Pt2s2aSHbsX7U0IQwRIRU7OfTqrKCPjSeO1crZgVKu-aGg', CURRENT_TIMESTAMP);</v>
      </c>
    </row>
    <row r="1814" spans="1:1" x14ac:dyDescent="0.25">
      <c r="A1814" t="str">
        <f>"INSERT INTO `locations` (`id`, `name`, `latitude`, `longitude`, `province_id`, `region_1`, `region_2`, `region_3`, `street`, `number`, `postal`, `img`, `last_modified`) VALUES (NULL,'"&amp;SUBSTITUTE('Locations-Stops'!F1816,"'","\'")&amp;"',"&amp;IF('Locations-Stops'!D1816&lt;&gt;"",LEFT('Locations-Stops'!D1816,2)&amp;"."&amp;RIGHT('Locations-Stops'!D1816,LEN('Locations-Stops'!D1816)-2),"0")&amp;","&amp;IF('Locations-Stops'!E1816&lt;&gt;"",LEFT('Locations-Stops'!E1816,1)&amp;"."&amp;RIGHT('Locations-Stops'!E1816,LEN('Locations-Stops'!E1816)-1),"0")&amp;","&amp;IF('Locations-Stops'!G1816&lt;&gt;"",VLOOKUP('Locations-Stops'!G1816,Regions!A2:B379,2,FALSE),"0")&amp;","&amp;IF('Locations-Stops'!H1816&lt;&gt;"",VLOOKUP('Locations-Stops'!H1816,Regions!C2:D379,2,FALSE),"0")&amp;","&amp;IF('Locations-Stops'!I1816&lt;&gt;"",VLOOKUP('Locations-Stops'!I1816,Regions!F2:G379,2,FALSE),"0")&amp;","&amp;IF('Locations-Stops'!J1816&lt;&gt;"",VLOOKUP('Locations-Stops'!J1816,Regions!I2:J379,2,FALSE),"0")&amp;",'"&amp;IF('Locations-Stops'!K1816&lt;&gt;"",SUBSTITUTE('Locations-Stops'!K1816,"'","\'"),"")&amp;"','"&amp;IF('Locations-Stops'!L1816&lt;&gt;"",'Locations-Stops'!L1816,"")&amp;"','"&amp;IF('Locations-Stops'!M1816&lt;&gt;"",'Locations-Stops'!M1816,"")&amp;"','"&amp;IF('Locations-Stops'!N1816&lt;&gt;"",'Locations-Stops'!N1816,"")&amp;"', CURRENT_TIMESTAMP);"</f>
        <v>INSERT INTO `locations` (`id`, `name`, `latitude`, `longitude`, `province_id`, `region_1`, `region_2`, `region_3`, `street`, `number`, `postal`, `img`, `last_modified`) VALUES (NULL,'Speeltoestel',52.386457,4.948249,8,3,7,45,'Nieuwendammerdijk','537','1023 BS','https://lh3.googleusercontent.com/YeYbw8rv-mfK3_FjAS3bDh1Ev-Ke52VzoXci0oriYOh0HCQkYBMjRmY0RFIFpqMwfIsIlqhs0jJP8-ZD6KTu', CURRENT_TIMESTAMP);</v>
      </c>
    </row>
    <row r="1815" spans="1:1" x14ac:dyDescent="0.25">
      <c r="A1815" t="str">
        <f>"INSERT INTO `locations` (`id`, `name`, `latitude`, `longitude`, `province_id`, `region_1`, `region_2`, `region_3`, `street`, `number`, `postal`, `img`, `last_modified`) VALUES (NULL,'"&amp;SUBSTITUTE('Locations-Stops'!F1817,"'","\'")&amp;"',"&amp;IF('Locations-Stops'!D1817&lt;&gt;"",LEFT('Locations-Stops'!D1817,2)&amp;"."&amp;RIGHT('Locations-Stops'!D1817,LEN('Locations-Stops'!D1817)-2),"0")&amp;","&amp;IF('Locations-Stops'!E1817&lt;&gt;"",LEFT('Locations-Stops'!E1817,1)&amp;"."&amp;RIGHT('Locations-Stops'!E1817,LEN('Locations-Stops'!E1817)-1),"0")&amp;","&amp;IF('Locations-Stops'!G1817&lt;&gt;"",VLOOKUP('Locations-Stops'!G1817,Regions!A2:B379,2,FALSE),"0")&amp;","&amp;IF('Locations-Stops'!H1817&lt;&gt;"",VLOOKUP('Locations-Stops'!H1817,Regions!C2:D379,2,FALSE),"0")&amp;","&amp;IF('Locations-Stops'!I1817&lt;&gt;"",VLOOKUP('Locations-Stops'!I1817,Regions!F2:G379,2,FALSE),"0")&amp;","&amp;IF('Locations-Stops'!J1817&lt;&gt;"",VLOOKUP('Locations-Stops'!J1817,Regions!I2:J379,2,FALSE),"0")&amp;",'"&amp;IF('Locations-Stops'!K1817&lt;&gt;"",SUBSTITUTE('Locations-Stops'!K1817,"'","\'"),"")&amp;"','"&amp;IF('Locations-Stops'!L1817&lt;&gt;"",'Locations-Stops'!L1817,"")&amp;"','"&amp;IF('Locations-Stops'!M1817&lt;&gt;"",'Locations-Stops'!M1817,"")&amp;"','"&amp;IF('Locations-Stops'!N1817&lt;&gt;"",'Locations-Stops'!N1817,"")&amp;"', CURRENT_TIMESTAMP);"</f>
        <v>INSERT INTO `locations` (`id`, `name`, `latitude`, `longitude`, `province_id`, `region_1`, `region_2`, `region_3`, `street`, `number`, `postal`, `img`, `last_modified`) VALUES (NULL,'Giant Bird',52.383693,4.931529,8,3,7,46,'Aambeeldstraat','36','1021 KB','https://lh3.googleusercontent.com/dRGlB1wKy4JXvP2sfWsMr28LZcr4SAe_by2oiUa8S6B5s2Oqk_3XdpCc3Aw-0OiaMtD4FJn1Ij1JOEVWxEpX-w', CURRENT_TIMESTAMP);</v>
      </c>
    </row>
    <row r="1816" spans="1:1" x14ac:dyDescent="0.25">
      <c r="A1816" t="str">
        <f>"INSERT INTO `locations` (`id`, `name`, `latitude`, `longitude`, `province_id`, `region_1`, `region_2`, `region_3`, `street`, `number`, `postal`, `img`, `last_modified`) VALUES (NULL,'"&amp;SUBSTITUTE('Locations-Stops'!F1818,"'","\'")&amp;"',"&amp;IF('Locations-Stops'!D1818&lt;&gt;"",LEFT('Locations-Stops'!D1818,2)&amp;"."&amp;RIGHT('Locations-Stops'!D1818,LEN('Locations-Stops'!D1818)-2),"0")&amp;","&amp;IF('Locations-Stops'!E1818&lt;&gt;"",LEFT('Locations-Stops'!E1818,1)&amp;"."&amp;RIGHT('Locations-Stops'!E1818,LEN('Locations-Stops'!E1818)-1),"0")&amp;","&amp;IF('Locations-Stops'!G1818&lt;&gt;"",VLOOKUP('Locations-Stops'!G1818,Regions!A2:B379,2,FALSE),"0")&amp;","&amp;IF('Locations-Stops'!H1818&lt;&gt;"",VLOOKUP('Locations-Stops'!H1818,Regions!C2:D379,2,FALSE),"0")&amp;","&amp;IF('Locations-Stops'!I1818&lt;&gt;"",VLOOKUP('Locations-Stops'!I1818,Regions!F2:G379,2,FALSE),"0")&amp;","&amp;IF('Locations-Stops'!J1818&lt;&gt;"",VLOOKUP('Locations-Stops'!J1818,Regions!I2:J379,2,FALSE),"0")&amp;",'"&amp;IF('Locations-Stops'!K1818&lt;&gt;"",SUBSTITUTE('Locations-Stops'!K1818,"'","\'"),"")&amp;"','"&amp;IF('Locations-Stops'!L1818&lt;&gt;"",'Locations-Stops'!L1818,"")&amp;"','"&amp;IF('Locations-Stops'!M1818&lt;&gt;"",'Locations-Stops'!M1818,"")&amp;"','"&amp;IF('Locations-Stops'!N1818&lt;&gt;"",'Locations-Stops'!N1818,"")&amp;"', CURRENT_TIMESTAMP);"</f>
        <v>INSERT INTO `locations` (`id`, `name`, `latitude`, `longitude`, `province_id`, `region_1`, `region_2`, `region_3`, `street`, `number`, `postal`, `img`, `last_modified`) VALUES (NULL,'Candleman',52.382725,4.921208,8,3,7,46,'Boorstraat','1','1021 JZ','https://lh3.ggpht.com/XP67dwZTjoj0nHElyxplEnLP0mq8HWmiJw8cMzALGh8cySIQXsOYlMQY53IUhfsahXQu4RDfPcvGUPAbqj1M', CURRENT_TIMESTAMP);</v>
      </c>
    </row>
    <row r="1817" spans="1:1" x14ac:dyDescent="0.25">
      <c r="A1817" t="str">
        <f>"INSERT INTO `locations` (`id`, `name`, `latitude`, `longitude`, `province_id`, `region_1`, `region_2`, `region_3`, `street`, `number`, `postal`, `img`, `last_modified`) VALUES (NULL,'"&amp;SUBSTITUTE('Locations-Stops'!F1819,"'","\'")&amp;"',"&amp;IF('Locations-Stops'!D1819&lt;&gt;"",LEFT('Locations-Stops'!D1819,2)&amp;"."&amp;RIGHT('Locations-Stops'!D1819,LEN('Locations-Stops'!D1819)-2),"0")&amp;","&amp;IF('Locations-Stops'!E1819&lt;&gt;"",LEFT('Locations-Stops'!E1819,1)&amp;"."&amp;RIGHT('Locations-Stops'!E1819,LEN('Locations-Stops'!E1819)-1),"0")&amp;","&amp;IF('Locations-Stops'!G1819&lt;&gt;"",VLOOKUP('Locations-Stops'!G1819,Regions!A2:B379,2,FALSE),"0")&amp;","&amp;IF('Locations-Stops'!H1819&lt;&gt;"",VLOOKUP('Locations-Stops'!H1819,Regions!C2:D379,2,FALSE),"0")&amp;","&amp;IF('Locations-Stops'!I1819&lt;&gt;"",VLOOKUP('Locations-Stops'!I1819,Regions!F2:G379,2,FALSE),"0")&amp;","&amp;IF('Locations-Stops'!J1819&lt;&gt;"",VLOOKUP('Locations-Stops'!J1819,Regions!I2:J379,2,FALSE),"0")&amp;",'"&amp;IF('Locations-Stops'!K1819&lt;&gt;"",SUBSTITUTE('Locations-Stops'!K1819,"'","\'"),"")&amp;"','"&amp;IF('Locations-Stops'!L1819&lt;&gt;"",'Locations-Stops'!L1819,"")&amp;"','"&amp;IF('Locations-Stops'!M1819&lt;&gt;"",'Locations-Stops'!M1819,"")&amp;"','"&amp;IF('Locations-Stops'!N1819&lt;&gt;"",'Locations-Stops'!N1819,"")&amp;"', CURRENT_TIMESTAMP);"</f>
        <v>INSERT INTO `locations` (`id`, `name`, `latitude`, `longitude`, `province_id`, `region_1`, `region_2`, `region_3`, `street`, `number`, `postal`, `img`, `last_modified`) VALUES (NULL,'Gebouw Voorwaarts',52.385726,4.925822,8,3,7,46,'Gedempt Hamerkanaal','26','1021 KM','https://lh4.ggpht.com/RPEAVqd8jdz8qcnvoWtec3IAtsTUovuVhFhQRbNSi8gMS_UxFEMUoPHGe_t1dw1Ey3O0HF2NF6t6TSqXG8GgrQ', CURRENT_TIMESTAMP);</v>
      </c>
    </row>
    <row r="1818" spans="1:1" x14ac:dyDescent="0.25">
      <c r="A1818" t="str">
        <f>"INSERT INTO `locations` (`id`, `name`, `latitude`, `longitude`, `province_id`, `region_1`, `region_2`, `region_3`, `street`, `number`, `postal`, `img`, `last_modified`) VALUES (NULL,'"&amp;SUBSTITUTE('Locations-Stops'!F1820,"'","\'")&amp;"',"&amp;IF('Locations-Stops'!D1820&lt;&gt;"",LEFT('Locations-Stops'!D1820,2)&amp;"."&amp;RIGHT('Locations-Stops'!D1820,LEN('Locations-Stops'!D1820)-2),"0")&amp;","&amp;IF('Locations-Stops'!E1820&lt;&gt;"",LEFT('Locations-Stops'!E1820,1)&amp;"."&amp;RIGHT('Locations-Stops'!E1820,LEN('Locations-Stops'!E1820)-1),"0")&amp;","&amp;IF('Locations-Stops'!G1820&lt;&gt;"",VLOOKUP('Locations-Stops'!G1820,Regions!A2:B379,2,FALSE),"0")&amp;","&amp;IF('Locations-Stops'!H1820&lt;&gt;"",VLOOKUP('Locations-Stops'!H1820,Regions!C2:D379,2,FALSE),"0")&amp;","&amp;IF('Locations-Stops'!I1820&lt;&gt;"",VLOOKUP('Locations-Stops'!I1820,Regions!F2:G379,2,FALSE),"0")&amp;","&amp;IF('Locations-Stops'!J1820&lt;&gt;"",VLOOKUP('Locations-Stops'!J1820,Regions!I2:J379,2,FALSE),"0")&amp;",'"&amp;IF('Locations-Stops'!K1820&lt;&gt;"",SUBSTITUTE('Locations-Stops'!K1820,"'","\'"),"")&amp;"','"&amp;IF('Locations-Stops'!L1820&lt;&gt;"",'Locations-Stops'!L1820,"")&amp;"','"&amp;IF('Locations-Stops'!M1820&lt;&gt;"",'Locations-Stops'!M1820,"")&amp;"','"&amp;IF('Locations-Stops'!N1820&lt;&gt;"",'Locations-Stops'!N1820,"")&amp;"', CURRENT_TIMESTAMP);"</f>
        <v>INSERT INTO `locations` (`id`, `name`, `latitude`, `longitude`, `province_id`, `region_1`, `region_2`, `region_3`, `street`, `number`, `postal`, `img`, `last_modified`) VALUES (NULL,'No Bikes Art',52.383147,4.921133,8,3,7,46,'Gedempt Hamerkanaal','171','1021','https://lh3.ggpht.com/a7AAbvkERATRrvQcORW0UH2GksN8Ox3iFbyEWMTlH9zYB3IyqFxybD_eHoSC12CJJdFByI7QZJYJ2uFgV2njbQ', CURRENT_TIMESTAMP);</v>
      </c>
    </row>
    <row r="1819" spans="1:1" x14ac:dyDescent="0.25">
      <c r="A1819" t="str">
        <f>"INSERT INTO `locations` (`id`, `name`, `latitude`, `longitude`, `province_id`, `region_1`, `region_2`, `region_3`, `street`, `number`, `postal`, `img`, `last_modified`) VALUES (NULL,'"&amp;SUBSTITUTE('Locations-Stops'!F1821,"'","\'")&amp;"',"&amp;IF('Locations-Stops'!D1821&lt;&gt;"",LEFT('Locations-Stops'!D1821,2)&amp;"."&amp;RIGHT('Locations-Stops'!D1821,LEN('Locations-Stops'!D1821)-2),"0")&amp;","&amp;IF('Locations-Stops'!E1821&lt;&gt;"",LEFT('Locations-Stops'!E1821,1)&amp;"."&amp;RIGHT('Locations-Stops'!E1821,LEN('Locations-Stops'!E1821)-1),"0")&amp;","&amp;IF('Locations-Stops'!G1821&lt;&gt;"",VLOOKUP('Locations-Stops'!G1821,Regions!A2:B379,2,FALSE),"0")&amp;","&amp;IF('Locations-Stops'!H1821&lt;&gt;"",VLOOKUP('Locations-Stops'!H1821,Regions!C2:D379,2,FALSE),"0")&amp;","&amp;IF('Locations-Stops'!I1821&lt;&gt;"",VLOOKUP('Locations-Stops'!I1821,Regions!F2:G379,2,FALSE),"0")&amp;","&amp;IF('Locations-Stops'!J1821&lt;&gt;"",VLOOKUP('Locations-Stops'!J1821,Regions!I2:J379,2,FALSE),"0")&amp;",'"&amp;IF('Locations-Stops'!K1821&lt;&gt;"",SUBSTITUTE('Locations-Stops'!K1821,"'","\'"),"")&amp;"','"&amp;IF('Locations-Stops'!L1821&lt;&gt;"",'Locations-Stops'!L1821,"")&amp;"','"&amp;IF('Locations-Stops'!M1821&lt;&gt;"",'Locations-Stops'!M1821,"")&amp;"','"&amp;IF('Locations-Stops'!N1821&lt;&gt;"",'Locations-Stops'!N1821,"")&amp;"', CURRENT_TIMESTAMP);"</f>
        <v>INSERT INTO `locations` (`id`, `name`, `latitude`, `longitude`, `province_id`, `region_1`, `region_2`, `region_3`, `street`, `number`, `postal`, `img`, `last_modified`) VALUES (NULL,'Wall Art at Stork',52.38215,4.92112,8,3,7,46,'Gedempt Hamerkanaal','177','1021 KP','https://lh4.ggpht.com/1aGlyb6dcC7TzBFeGS9WIfcRv7QhOq7P97ZC5tZl1lbYaTeC1jWPCVAKUFQQ5Uodcwh9hMQ0DzU2f7ovhWSVhw', CURRENT_TIMESTAMP);</v>
      </c>
    </row>
    <row r="1820" spans="1:1" x14ac:dyDescent="0.25">
      <c r="A1820" t="str">
        <f>"INSERT INTO `locations` (`id`, `name`, `latitude`, `longitude`, `province_id`, `region_1`, `region_2`, `region_3`, `street`, `number`, `postal`, `img`, `last_modified`) VALUES (NULL,'"&amp;SUBSTITUTE('Locations-Stops'!F1822,"'","\'")&amp;"',"&amp;IF('Locations-Stops'!D1822&lt;&gt;"",LEFT('Locations-Stops'!D1822,2)&amp;"."&amp;RIGHT('Locations-Stops'!D1822,LEN('Locations-Stops'!D1822)-2),"0")&amp;","&amp;IF('Locations-Stops'!E1822&lt;&gt;"",LEFT('Locations-Stops'!E1822,1)&amp;"."&amp;RIGHT('Locations-Stops'!E1822,LEN('Locations-Stops'!E1822)-1),"0")&amp;","&amp;IF('Locations-Stops'!G1822&lt;&gt;"",VLOOKUP('Locations-Stops'!G1822,Regions!A2:B379,2,FALSE),"0")&amp;","&amp;IF('Locations-Stops'!H1822&lt;&gt;"",VLOOKUP('Locations-Stops'!H1822,Regions!C2:D379,2,FALSE),"0")&amp;","&amp;IF('Locations-Stops'!I1822&lt;&gt;"",VLOOKUP('Locations-Stops'!I1822,Regions!F2:G379,2,FALSE),"0")&amp;","&amp;IF('Locations-Stops'!J1822&lt;&gt;"",VLOOKUP('Locations-Stops'!J1822,Regions!I2:J379,2,FALSE),"0")&amp;",'"&amp;IF('Locations-Stops'!K1822&lt;&gt;"",SUBSTITUTE('Locations-Stops'!K1822,"'","\'"),"")&amp;"','"&amp;IF('Locations-Stops'!L1822&lt;&gt;"",'Locations-Stops'!L1822,"")&amp;"','"&amp;IF('Locations-Stops'!M1822&lt;&gt;"",'Locations-Stops'!M1822,"")&amp;"','"&amp;IF('Locations-Stops'!N1822&lt;&gt;"",'Locations-Stops'!N1822,"")&amp;"', CURRENT_TIMESTAMP);"</f>
        <v>INSERT INTO `locations` (`id`, `name`, `latitude`, `longitude`, `province_id`, `region_1`, `region_2`, `region_3`, `street`, `number`, `postal`, `img`, `last_modified`) VALUES (NULL,'Cubes at Stork',52.38198,4.919971,8,3,7,46,'Gedempt Hamerkanaal','203','1021 KP','https://lh3.googleusercontent.com/8rA_n9UVjViUFy2axLJwDuFG2VHqrlDG8ZM6RuyPclPtYjHRw0tv07obHErUZlu1rH96Ptns0zBLwGKUXQBe', CURRENT_TIMESTAMP);</v>
      </c>
    </row>
    <row r="1821" spans="1:1" x14ac:dyDescent="0.25">
      <c r="A1821" t="str">
        <f>"INSERT INTO `locations` (`id`, `name`, `latitude`, `longitude`, `province_id`, `region_1`, `region_2`, `region_3`, `street`, `number`, `postal`, `img`, `last_modified`) VALUES (NULL,'"&amp;SUBSTITUTE('Locations-Stops'!F1823,"'","\'")&amp;"',"&amp;IF('Locations-Stops'!D1823&lt;&gt;"",LEFT('Locations-Stops'!D1823,2)&amp;"."&amp;RIGHT('Locations-Stops'!D1823,LEN('Locations-Stops'!D1823)-2),"0")&amp;","&amp;IF('Locations-Stops'!E1823&lt;&gt;"",LEFT('Locations-Stops'!E1823,1)&amp;"."&amp;RIGHT('Locations-Stops'!E1823,LEN('Locations-Stops'!E1823)-1),"0")&amp;","&amp;IF('Locations-Stops'!G1823&lt;&gt;"",VLOOKUP('Locations-Stops'!G1823,Regions!A2:B379,2,FALSE),"0")&amp;","&amp;IF('Locations-Stops'!H1823&lt;&gt;"",VLOOKUP('Locations-Stops'!H1823,Regions!C2:D379,2,FALSE),"0")&amp;","&amp;IF('Locations-Stops'!I1823&lt;&gt;"",VLOOKUP('Locations-Stops'!I1823,Regions!F2:G379,2,FALSE),"0")&amp;","&amp;IF('Locations-Stops'!J1823&lt;&gt;"",VLOOKUP('Locations-Stops'!J1823,Regions!I2:J379,2,FALSE),"0")&amp;",'"&amp;IF('Locations-Stops'!K1823&lt;&gt;"",SUBSTITUTE('Locations-Stops'!K1823,"'","\'"),"")&amp;"','"&amp;IF('Locations-Stops'!L1823&lt;&gt;"",'Locations-Stops'!L1823,"")&amp;"','"&amp;IF('Locations-Stops'!M1823&lt;&gt;"",'Locations-Stops'!M1823,"")&amp;"','"&amp;IF('Locations-Stops'!N1823&lt;&gt;"",'Locations-Stops'!N1823,"")&amp;"', CURRENT_TIMESTAMP);"</f>
        <v>INSERT INTO `locations` (`id`, `name`, `latitude`, `longitude`, `province_id`, `region_1`, `region_2`, `region_3`, `street`, `number`, `postal`, `img`, `last_modified`) VALUES (NULL,'Groente &amp; Fruit Mural',52.383252,4.919548,8,3,7,46,'Gedempt Hamerkanaal','223','1021','https://lh3.ggpht.com/8MZg6sf016kZjwvzEnduOYG6PYpCfCjafdOalLYcLcO5fBaYLcwF0669qcTKdXCQxtU03J_uJxDUE8GuIO0', CURRENT_TIMESTAMP);</v>
      </c>
    </row>
    <row r="1822" spans="1:1" x14ac:dyDescent="0.25">
      <c r="A1822" t="str">
        <f>"INSERT INTO `locations` (`id`, `name`, `latitude`, `longitude`, `province_id`, `region_1`, `region_2`, `region_3`, `street`, `number`, `postal`, `img`, `last_modified`) VALUES (NULL,'"&amp;SUBSTITUTE('Locations-Stops'!F1824,"'","\'")&amp;"',"&amp;IF('Locations-Stops'!D1824&lt;&gt;"",LEFT('Locations-Stops'!D1824,2)&amp;"."&amp;RIGHT('Locations-Stops'!D1824,LEN('Locations-Stops'!D1824)-2),"0")&amp;","&amp;IF('Locations-Stops'!E1824&lt;&gt;"",LEFT('Locations-Stops'!E1824,1)&amp;"."&amp;RIGHT('Locations-Stops'!E1824,LEN('Locations-Stops'!E1824)-1),"0")&amp;","&amp;IF('Locations-Stops'!G1824&lt;&gt;"",VLOOKUP('Locations-Stops'!G1824,Regions!A2:B379,2,FALSE),"0")&amp;","&amp;IF('Locations-Stops'!H1824&lt;&gt;"",VLOOKUP('Locations-Stops'!H1824,Regions!C2:D379,2,FALSE),"0")&amp;","&amp;IF('Locations-Stops'!I1824&lt;&gt;"",VLOOKUP('Locations-Stops'!I1824,Regions!F2:G379,2,FALSE),"0")&amp;","&amp;IF('Locations-Stops'!J1824&lt;&gt;"",VLOOKUP('Locations-Stops'!J1824,Regions!I2:J379,2,FALSE),"0")&amp;",'"&amp;IF('Locations-Stops'!K1824&lt;&gt;"",SUBSTITUTE('Locations-Stops'!K1824,"'","\'"),"")&amp;"','"&amp;IF('Locations-Stops'!L1824&lt;&gt;"",'Locations-Stops'!L1824,"")&amp;"','"&amp;IF('Locations-Stops'!M1824&lt;&gt;"",'Locations-Stops'!M1824,"")&amp;"','"&amp;IF('Locations-Stops'!N1824&lt;&gt;"",'Locations-Stops'!N1824,"")&amp;"', CURRENT_TIMESTAMP);"</f>
        <v>INSERT INTO `locations` (`id`, `name`, `latitude`, `longitude`, `province_id`, `region_1`, `region_2`, `region_3`, `street`, `number`, `postal`, `img`, `last_modified`) VALUES (NULL,'Iron Bird',52.384462,4.92786,8,3,7,46,'Mokerstraat','24','1021','https://lh3.googleusercontent.com/jMAhV414j4XN6aC0HlC0ML7UfG-w94Gvu4OavUF0Y2vuFMstH1R_A_ejk7Hurd5XWv6IR3C975B6W3ypQ7A', CURRENT_TIMESTAMP);</v>
      </c>
    </row>
    <row r="1823" spans="1:1" x14ac:dyDescent="0.25">
      <c r="A1823" t="str">
        <f>"INSERT INTO `locations` (`id`, `name`, `latitude`, `longitude`, `province_id`, `region_1`, `region_2`, `region_3`, `street`, `number`, `postal`, `img`, `last_modified`) VALUES (NULL,'"&amp;SUBSTITUTE('Locations-Stops'!F1825,"'","\'")&amp;"',"&amp;IF('Locations-Stops'!D1825&lt;&gt;"",LEFT('Locations-Stops'!D1825,2)&amp;"."&amp;RIGHT('Locations-Stops'!D1825,LEN('Locations-Stops'!D1825)-2),"0")&amp;","&amp;IF('Locations-Stops'!E1825&lt;&gt;"",LEFT('Locations-Stops'!E1825,1)&amp;"."&amp;RIGHT('Locations-Stops'!E1825,LEN('Locations-Stops'!E1825)-1),"0")&amp;","&amp;IF('Locations-Stops'!G1825&lt;&gt;"",VLOOKUP('Locations-Stops'!G1825,Regions!A2:B379,2,FALSE),"0")&amp;","&amp;IF('Locations-Stops'!H1825&lt;&gt;"",VLOOKUP('Locations-Stops'!H1825,Regions!C2:D379,2,FALSE),"0")&amp;","&amp;IF('Locations-Stops'!I1825&lt;&gt;"",VLOOKUP('Locations-Stops'!I1825,Regions!F2:G379,2,FALSE),"0")&amp;","&amp;IF('Locations-Stops'!J1825&lt;&gt;"",VLOOKUP('Locations-Stops'!J1825,Regions!I2:J379,2,FALSE),"0")&amp;",'"&amp;IF('Locations-Stops'!K1825&lt;&gt;"",SUBSTITUTE('Locations-Stops'!K1825,"'","\'"),"")&amp;"','"&amp;IF('Locations-Stops'!L1825&lt;&gt;"",'Locations-Stops'!L1825,"")&amp;"','"&amp;IF('Locations-Stops'!M1825&lt;&gt;"",'Locations-Stops'!M1825,"")&amp;"','"&amp;IF('Locations-Stops'!N1825&lt;&gt;"",'Locations-Stops'!N1825,"")&amp;"', CURRENT_TIMESTAMP);"</f>
        <v>INSERT INTO `locations` (`id`, `name`, `latitude`, `longitude`, `province_id`, `region_1`, `region_2`, `region_3`, `street`, `number`, `postal`, `img`, `last_modified`) VALUES (NULL,'Chained Anker',52.384445,4.945603,8,3,7,46,'Nieuwendammerdijk','526S','1023 BX','https://lh3.googleusercontent.com/mGMulz34Er_6mnLifW3UoNLEyZOy_91YToh5c6s3o2nNkZ4oGBHuoaXrzGzW5uNikhdXX6yuMAc9d1m7HB1x', CURRENT_TIMESTAMP);</v>
      </c>
    </row>
    <row r="1824" spans="1:1" x14ac:dyDescent="0.25">
      <c r="A1824" t="str">
        <f>"INSERT INTO `locations` (`id`, `name`, `latitude`, `longitude`, `province_id`, `region_1`, `region_2`, `region_3`, `street`, `number`, `postal`, `img`, `last_modified`) VALUES (NULL,'"&amp;SUBSTITUTE('Locations-Stops'!F1826,"'","\'")&amp;"',"&amp;IF('Locations-Stops'!D1826&lt;&gt;"",LEFT('Locations-Stops'!D1826,2)&amp;"."&amp;RIGHT('Locations-Stops'!D1826,LEN('Locations-Stops'!D1826)-2),"0")&amp;","&amp;IF('Locations-Stops'!E1826&lt;&gt;"",LEFT('Locations-Stops'!E1826,1)&amp;"."&amp;RIGHT('Locations-Stops'!E1826,LEN('Locations-Stops'!E1826)-1),"0")&amp;","&amp;IF('Locations-Stops'!G1826&lt;&gt;"",VLOOKUP('Locations-Stops'!G1826,Regions!A2:B379,2,FALSE),"0")&amp;","&amp;IF('Locations-Stops'!H1826&lt;&gt;"",VLOOKUP('Locations-Stops'!H1826,Regions!C2:D379,2,FALSE),"0")&amp;","&amp;IF('Locations-Stops'!I1826&lt;&gt;"",VLOOKUP('Locations-Stops'!I1826,Regions!F2:G379,2,FALSE),"0")&amp;","&amp;IF('Locations-Stops'!J1826&lt;&gt;"",VLOOKUP('Locations-Stops'!J1826,Regions!I2:J379,2,FALSE),"0")&amp;",'"&amp;IF('Locations-Stops'!K1826&lt;&gt;"",SUBSTITUTE('Locations-Stops'!K1826,"'","\'"),"")&amp;"','"&amp;IF('Locations-Stops'!L1826&lt;&gt;"",'Locations-Stops'!L1826,"")&amp;"','"&amp;IF('Locations-Stops'!M1826&lt;&gt;"",'Locations-Stops'!M1826,"")&amp;"','"&amp;IF('Locations-Stops'!N1826&lt;&gt;"",'Locations-Stops'!N1826,"")&amp;"', CURRENT_TIMESTAMP);"</f>
        <v>INSERT INTO `locations` (`id`, `name`, `latitude`, `longitude`, `province_id`, `region_1`, `region_2`, `region_3`, `street`, `number`, `postal`, `img`, `last_modified`) VALUES (NULL,'Street Art on Lamp Post',52.418931,4.885735,8,3,7,118,'Bergmolen','1','1035 BA','https://lh5.ggpht.com/lhbYkcF4uP1tnXIFE4zCoLfDB8doCttQ-GiomZGXPPnffLT-KsyrWG4Cl0qi446blgwaCFcCqDMAO0-LkgLy', CURRENT_TIMESTAMP);</v>
      </c>
    </row>
    <row r="1825" spans="1:1" x14ac:dyDescent="0.25">
      <c r="A1825" t="str">
        <f>"INSERT INTO `locations` (`id`, `name`, `latitude`, `longitude`, `province_id`, `region_1`, `region_2`, `region_3`, `street`, `number`, `postal`, `img`, `last_modified`) VALUES (NULL,'"&amp;SUBSTITUTE('Locations-Stops'!F1827,"'","\'")&amp;"',"&amp;IF('Locations-Stops'!D1827&lt;&gt;"",LEFT('Locations-Stops'!D1827,2)&amp;"."&amp;RIGHT('Locations-Stops'!D1827,LEN('Locations-Stops'!D1827)-2),"0")&amp;","&amp;IF('Locations-Stops'!E1827&lt;&gt;"",LEFT('Locations-Stops'!E1827,1)&amp;"."&amp;RIGHT('Locations-Stops'!E1827,LEN('Locations-Stops'!E1827)-1),"0")&amp;","&amp;IF('Locations-Stops'!G1827&lt;&gt;"",VLOOKUP('Locations-Stops'!G1827,Regions!A2:B379,2,FALSE),"0")&amp;","&amp;IF('Locations-Stops'!H1827&lt;&gt;"",VLOOKUP('Locations-Stops'!H1827,Regions!C2:D379,2,FALSE),"0")&amp;","&amp;IF('Locations-Stops'!I1827&lt;&gt;"",VLOOKUP('Locations-Stops'!I1827,Regions!F2:G379,2,FALSE),"0")&amp;","&amp;IF('Locations-Stops'!J1827&lt;&gt;"",VLOOKUP('Locations-Stops'!J1827,Regions!I2:J379,2,FALSE),"0")&amp;",'"&amp;IF('Locations-Stops'!K1827&lt;&gt;"",SUBSTITUTE('Locations-Stops'!K1827,"'","\'"),"")&amp;"','"&amp;IF('Locations-Stops'!L1827&lt;&gt;"",'Locations-Stops'!L1827,"")&amp;"','"&amp;IF('Locations-Stops'!M1827&lt;&gt;"",'Locations-Stops'!M1827,"")&amp;"','"&amp;IF('Locations-Stops'!N1827&lt;&gt;"",'Locations-Stops'!N1827,"")&amp;"', CURRENT_TIMESTAMP);"</f>
        <v>INSERT INTO `locations` (`id`, `name`, `latitude`, `longitude`, `province_id`, `region_1`, `region_2`, `region_3`, `street`, `number`, `postal`, `img`, `last_modified`) VALUES (NULL,'Children\'s Houseboat',52.421943,4.895953,8,3,7,118,'Lange Vonder','221','1035 KV','https://lh3.googleusercontent.com/6ae1ntRkrnwFrxoCWCGhY1lrM_Lj0HL0JrvlEbyaFy2eIom4rrVYZEBxnIgH7V9XqFwqDZxD7rityYECFZz7', CURRENT_TIMESTAMP);</v>
      </c>
    </row>
    <row r="1826" spans="1:1" x14ac:dyDescent="0.25">
      <c r="A1826" t="str">
        <f>"INSERT INTO `locations` (`id`, `name`, `latitude`, `longitude`, `province_id`, `region_1`, `region_2`, `region_3`, `street`, `number`, `postal`, `img`, `last_modified`) VALUES (NULL,'"&amp;SUBSTITUTE('Locations-Stops'!F1828,"'","\'")&amp;"',"&amp;IF('Locations-Stops'!D1828&lt;&gt;"",LEFT('Locations-Stops'!D1828,2)&amp;"."&amp;RIGHT('Locations-Stops'!D1828,LEN('Locations-Stops'!D1828)-2),"0")&amp;","&amp;IF('Locations-Stops'!E1828&lt;&gt;"",LEFT('Locations-Stops'!E1828,1)&amp;"."&amp;RIGHT('Locations-Stops'!E1828,LEN('Locations-Stops'!E1828)-1),"0")&amp;","&amp;IF('Locations-Stops'!G1828&lt;&gt;"",VLOOKUP('Locations-Stops'!G1828,Regions!A2:B379,2,FALSE),"0")&amp;","&amp;IF('Locations-Stops'!H1828&lt;&gt;"",VLOOKUP('Locations-Stops'!H1828,Regions!C2:D379,2,FALSE),"0")&amp;","&amp;IF('Locations-Stops'!I1828&lt;&gt;"",VLOOKUP('Locations-Stops'!I1828,Regions!F2:G379,2,FALSE),"0")&amp;","&amp;IF('Locations-Stops'!J1828&lt;&gt;"",VLOOKUP('Locations-Stops'!J1828,Regions!I2:J379,2,FALSE),"0")&amp;",'"&amp;IF('Locations-Stops'!K1828&lt;&gt;"",SUBSTITUTE('Locations-Stops'!K1828,"'","\'"),"")&amp;"','"&amp;IF('Locations-Stops'!L1828&lt;&gt;"",'Locations-Stops'!L1828,"")&amp;"','"&amp;IF('Locations-Stops'!M1828&lt;&gt;"",'Locations-Stops'!M1828,"")&amp;"','"&amp;IF('Locations-Stops'!N1828&lt;&gt;"",'Locations-Stops'!N1828,"")&amp;"', CURRENT_TIMESTAMP);"</f>
        <v>INSERT INTO `locations` (`id`, `name`, `latitude`, `longitude`, `province_id`, `region_1`, `region_2`, `region_3`, `street`, `number`, `postal`, `img`, `last_modified`) VALUES (NULL,'Football Play Ground',52.419856,4.882511,8,3,7,118,'Marskramerstraat','144','1033 WG','https://lh3.ggpht.com/pOE6SXOmSxwlSDevDa7BzFpn2d_Hr3PDCg8QuQJ3K1Q3aV6HxqTzsdEOZwJoJ9sh78xEstyO6cO8UC8aVzrH', CURRENT_TIMESTAMP);</v>
      </c>
    </row>
    <row r="1827" spans="1:1" x14ac:dyDescent="0.25">
      <c r="A1827" t="str">
        <f>"INSERT INTO `locations` (`id`, `name`, `latitude`, `longitude`, `province_id`, `region_1`, `region_2`, `region_3`, `street`, `number`, `postal`, `img`, `last_modified`) VALUES (NULL,'"&amp;SUBSTITUTE('Locations-Stops'!F1829,"'","\'")&amp;"',"&amp;IF('Locations-Stops'!D1829&lt;&gt;"",LEFT('Locations-Stops'!D1829,2)&amp;"."&amp;RIGHT('Locations-Stops'!D1829,LEN('Locations-Stops'!D1829)-2),"0")&amp;","&amp;IF('Locations-Stops'!E1829&lt;&gt;"",LEFT('Locations-Stops'!E1829,1)&amp;"."&amp;RIGHT('Locations-Stops'!E1829,LEN('Locations-Stops'!E1829)-1),"0")&amp;","&amp;IF('Locations-Stops'!G1829&lt;&gt;"",VLOOKUP('Locations-Stops'!G1829,Regions!A2:B379,2,FALSE),"0")&amp;","&amp;IF('Locations-Stops'!H1829&lt;&gt;"",VLOOKUP('Locations-Stops'!H1829,Regions!C2:D379,2,FALSE),"0")&amp;","&amp;IF('Locations-Stops'!I1829&lt;&gt;"",VLOOKUP('Locations-Stops'!I1829,Regions!F2:G379,2,FALSE),"0")&amp;","&amp;IF('Locations-Stops'!J1829&lt;&gt;"",VLOOKUP('Locations-Stops'!J1829,Regions!I2:J379,2,FALSE),"0")&amp;",'"&amp;IF('Locations-Stops'!K1829&lt;&gt;"",SUBSTITUTE('Locations-Stops'!K1829,"'","\'"),"")&amp;"','"&amp;IF('Locations-Stops'!L1829&lt;&gt;"",'Locations-Stops'!L1829,"")&amp;"','"&amp;IF('Locations-Stops'!M1829&lt;&gt;"",'Locations-Stops'!M1829,"")&amp;"','"&amp;IF('Locations-Stops'!N1829&lt;&gt;"",'Locations-Stops'!N1829,"")&amp;"', CURRENT_TIMESTAMP);"</f>
        <v>INSERT INTO `locations` (`id`, `name`, `latitude`, `longitude`, `province_id`, `region_1`, `region_2`, `region_3`, `street`, `number`, `postal`, `img`, `last_modified`) VALUES (NULL,'Tob Tennis',52.420003,4.872009,8,3,7,118,'Meteorenweg','276','1035 RN','https://lh4.ggpht.com/OqQcS0rA_NTv3aDdBaFx_GafJ8DtSAE7j4VZi4KWxly9pTqFI41zaRNVd5S_2mb0vraeqz3opfanLOtrXoA', CURRENT_TIMESTAMP);</v>
      </c>
    </row>
    <row r="1828" spans="1:1" x14ac:dyDescent="0.25">
      <c r="A1828" t="str">
        <f>"INSERT INTO `locations` (`id`, `name`, `latitude`, `longitude`, `province_id`, `region_1`, `region_2`, `region_3`, `street`, `number`, `postal`, `img`, `last_modified`) VALUES (NULL,'"&amp;SUBSTITUTE('Locations-Stops'!F1830,"'","\'")&amp;"',"&amp;IF('Locations-Stops'!D1830&lt;&gt;"",LEFT('Locations-Stops'!D1830,2)&amp;"."&amp;RIGHT('Locations-Stops'!D1830,LEN('Locations-Stops'!D1830)-2),"0")&amp;","&amp;IF('Locations-Stops'!E1830&lt;&gt;"",LEFT('Locations-Stops'!E1830,1)&amp;"."&amp;RIGHT('Locations-Stops'!E1830,LEN('Locations-Stops'!E1830)-1),"0")&amp;","&amp;IF('Locations-Stops'!G1830&lt;&gt;"",VLOOKUP('Locations-Stops'!G1830,Regions!A2:B379,2,FALSE),"0")&amp;","&amp;IF('Locations-Stops'!H1830&lt;&gt;"",VLOOKUP('Locations-Stops'!H1830,Regions!C2:D379,2,FALSE),"0")&amp;","&amp;IF('Locations-Stops'!I1830&lt;&gt;"",VLOOKUP('Locations-Stops'!I1830,Regions!F2:G379,2,FALSE),"0")&amp;","&amp;IF('Locations-Stops'!J1830&lt;&gt;"",VLOOKUP('Locations-Stops'!J1830,Regions!I2:J379,2,FALSE),"0")&amp;",'"&amp;IF('Locations-Stops'!K1830&lt;&gt;"",SUBSTITUTE('Locations-Stops'!K1830,"'","\'"),"")&amp;"','"&amp;IF('Locations-Stops'!L1830&lt;&gt;"",'Locations-Stops'!L1830,"")&amp;"','"&amp;IF('Locations-Stops'!M1830&lt;&gt;"",'Locations-Stops'!M1830,"")&amp;"','"&amp;IF('Locations-Stops'!N1830&lt;&gt;"",'Locations-Stops'!N1830,"")&amp;"', CURRENT_TIMESTAMP);"</f>
        <v>INSERT INTO `locations` (`id`, `name`, `latitude`, `longitude`, `province_id`, `region_1`, `region_2`, `region_3`, `street`, `number`, `postal`, `img`, `last_modified`) VALUES (NULL,'Giant Flower Pot',52.420266,4.891011,8,3,7,118,'Molenwijk','7','1035 EE','https://lh3.googleusercontent.com/9omdwvn9FyLXpC6cD1j1ky61B8E0WHqIhCb3m21110c4sVNaGJHjFtzmdmay-1d7hyUjczVt9bZ_Q34AOj_r', CURRENT_TIMESTAMP);</v>
      </c>
    </row>
    <row r="1829" spans="1:1" x14ac:dyDescent="0.25">
      <c r="A1829" t="str">
        <f>"INSERT INTO `locations` (`id`, `name`, `latitude`, `longitude`, `province_id`, `region_1`, `region_2`, `region_3`, `street`, `number`, `postal`, `img`, `last_modified`) VALUES (NULL,'"&amp;SUBSTITUTE('Locations-Stops'!F1831,"'","\'")&amp;"',"&amp;IF('Locations-Stops'!D1831&lt;&gt;"",LEFT('Locations-Stops'!D1831,2)&amp;"."&amp;RIGHT('Locations-Stops'!D1831,LEN('Locations-Stops'!D1831)-2),"0")&amp;","&amp;IF('Locations-Stops'!E1831&lt;&gt;"",LEFT('Locations-Stops'!E1831,1)&amp;"."&amp;RIGHT('Locations-Stops'!E1831,LEN('Locations-Stops'!E1831)-1),"0")&amp;","&amp;IF('Locations-Stops'!G1831&lt;&gt;"",VLOOKUP('Locations-Stops'!G1831,Regions!A2:B379,2,FALSE),"0")&amp;","&amp;IF('Locations-Stops'!H1831&lt;&gt;"",VLOOKUP('Locations-Stops'!H1831,Regions!C2:D379,2,FALSE),"0")&amp;","&amp;IF('Locations-Stops'!I1831&lt;&gt;"",VLOOKUP('Locations-Stops'!I1831,Regions!F2:G379,2,FALSE),"0")&amp;","&amp;IF('Locations-Stops'!J1831&lt;&gt;"",VLOOKUP('Locations-Stops'!J1831,Regions!I2:J379,2,FALSE),"0")&amp;",'"&amp;IF('Locations-Stops'!K1831&lt;&gt;"",SUBSTITUTE('Locations-Stops'!K1831,"'","\'"),"")&amp;"','"&amp;IF('Locations-Stops'!L1831&lt;&gt;"",'Locations-Stops'!L1831,"")&amp;"','"&amp;IF('Locations-Stops'!M1831&lt;&gt;"",'Locations-Stops'!M1831,"")&amp;"','"&amp;IF('Locations-Stops'!N1831&lt;&gt;"",'Locations-Stops'!N1831,"")&amp;"', CURRENT_TIMESTAMP);"</f>
        <v>INSERT INTO `locations` (`id`, `name`, `latitude`, `longitude`, `province_id`, `region_1`, `region_2`, `region_3`, `street`, `number`, `postal`, `img`, `last_modified`) VALUES (NULL,'Stenen Boog',52.417685,4.889536,8,3,7,118,'Molenwijk','11','1035','https://lh5.ggpht.com/gyMpFizxEBjDHufPd8l-tZ00lNTCObzS4kyXFc3oz-lFSHEqEZIQB7LD7KYuN4osrbc7HJcpHbsfSZqwIljf', CURRENT_TIMESTAMP);</v>
      </c>
    </row>
    <row r="1830" spans="1:1" x14ac:dyDescent="0.25">
      <c r="A1830" t="str">
        <f>"INSERT INTO `locations` (`id`, `name`, `latitude`, `longitude`, `province_id`, `region_1`, `region_2`, `region_3`, `street`, `number`, `postal`, `img`, `last_modified`) VALUES (NULL,'"&amp;SUBSTITUTE('Locations-Stops'!F1832,"'","\'")&amp;"',"&amp;IF('Locations-Stops'!D1832&lt;&gt;"",LEFT('Locations-Stops'!D1832,2)&amp;"."&amp;RIGHT('Locations-Stops'!D1832,LEN('Locations-Stops'!D1832)-2),"0")&amp;","&amp;IF('Locations-Stops'!E1832&lt;&gt;"",LEFT('Locations-Stops'!E1832,1)&amp;"."&amp;RIGHT('Locations-Stops'!E1832,LEN('Locations-Stops'!E1832)-1),"0")&amp;","&amp;IF('Locations-Stops'!G1832&lt;&gt;"",VLOOKUP('Locations-Stops'!G1832,Regions!A2:B379,2,FALSE),"0")&amp;","&amp;IF('Locations-Stops'!H1832&lt;&gt;"",VLOOKUP('Locations-Stops'!H1832,Regions!C2:D379,2,FALSE),"0")&amp;","&amp;IF('Locations-Stops'!I1832&lt;&gt;"",VLOOKUP('Locations-Stops'!I1832,Regions!F2:G379,2,FALSE),"0")&amp;","&amp;IF('Locations-Stops'!J1832&lt;&gt;"",VLOOKUP('Locations-Stops'!J1832,Regions!I2:J379,2,FALSE),"0")&amp;",'"&amp;IF('Locations-Stops'!K1832&lt;&gt;"",SUBSTITUTE('Locations-Stops'!K1832,"'","\'"),"")&amp;"','"&amp;IF('Locations-Stops'!L1832&lt;&gt;"",'Locations-Stops'!L1832,"")&amp;"','"&amp;IF('Locations-Stops'!M1832&lt;&gt;"",'Locations-Stops'!M1832,"")&amp;"','"&amp;IF('Locations-Stops'!N1832&lt;&gt;"",'Locations-Stops'!N1832,"")&amp;"', CURRENT_TIMESTAMP);"</f>
        <v>INSERT INTO `locations` (`id`, `name`, `latitude`, `longitude`, `province_id`, `region_1`, `region_2`, `region_3`, `street`, `number`, `postal`, `img`, `last_modified`) VALUES (NULL,'Graffiti on Wall',52.417657,4.892816,8,3,7,118,'Molenwijk','21','1035','https://lh6.ggpht.com/IVDh4BrmAIIeA5aRAS0eCIoCwtXs65pzKtA_7C3Oeas_vMwlKkV_pbqz2p-NHOrdvGd_2ef-vhkn5jmu4ts', CURRENT_TIMESTAMP);</v>
      </c>
    </row>
    <row r="1831" spans="1:1" x14ac:dyDescent="0.25">
      <c r="A1831" t="str">
        <f>"INSERT INTO `locations` (`id`, `name`, `latitude`, `longitude`, `province_id`, `region_1`, `region_2`, `region_3`, `street`, `number`, `postal`, `img`, `last_modified`) VALUES (NULL,'"&amp;SUBSTITUTE('Locations-Stops'!F1833,"'","\'")&amp;"',"&amp;IF('Locations-Stops'!D1833&lt;&gt;"",LEFT('Locations-Stops'!D1833,2)&amp;"."&amp;RIGHT('Locations-Stops'!D1833,LEN('Locations-Stops'!D1833)-2),"0")&amp;","&amp;IF('Locations-Stops'!E1833&lt;&gt;"",LEFT('Locations-Stops'!E1833,1)&amp;"."&amp;RIGHT('Locations-Stops'!E1833,LEN('Locations-Stops'!E1833)-1),"0")&amp;","&amp;IF('Locations-Stops'!G1833&lt;&gt;"",VLOOKUP('Locations-Stops'!G1833,Regions!A2:B379,2,FALSE),"0")&amp;","&amp;IF('Locations-Stops'!H1833&lt;&gt;"",VLOOKUP('Locations-Stops'!H1833,Regions!C2:D379,2,FALSE),"0")&amp;","&amp;IF('Locations-Stops'!I1833&lt;&gt;"",VLOOKUP('Locations-Stops'!I1833,Regions!F2:G379,2,FALSE),"0")&amp;","&amp;IF('Locations-Stops'!J1833&lt;&gt;"",VLOOKUP('Locations-Stops'!J1833,Regions!I2:J379,2,FALSE),"0")&amp;",'"&amp;IF('Locations-Stops'!K1833&lt;&gt;"",SUBSTITUTE('Locations-Stops'!K1833,"'","\'"),"")&amp;"','"&amp;IF('Locations-Stops'!L1833&lt;&gt;"",'Locations-Stops'!L1833,"")&amp;"','"&amp;IF('Locations-Stops'!M1833&lt;&gt;"",'Locations-Stops'!M1833,"")&amp;"','"&amp;IF('Locations-Stops'!N1833&lt;&gt;"",'Locations-Stops'!N1833,"")&amp;"', CURRENT_TIMESTAMP);"</f>
        <v>INSERT INTO `locations` (`id`, `name`, `latitude`, `longitude`, `province_id`, `region_1`, `region_2`, `region_3`, `street`, `number`, `postal`, `img`, `last_modified`) VALUES (NULL,'Basketball Court',52.420767,4.889755,8,3,7,118,'Molenwijk','26','1035 EG','https://lh3.googleusercontent.com/GGN_Uuzxte5pvAslmvn1OjhoaXNPJi_GPjC8y-GBTbPb_K0fNVIu7T8Tv7Yyq38LZg8n3qVfQusQ5QMc1L-E', CURRENT_TIMESTAMP);</v>
      </c>
    </row>
    <row r="1832" spans="1:1" x14ac:dyDescent="0.25">
      <c r="A1832" t="str">
        <f>"INSERT INTO `locations` (`id`, `name`, `latitude`, `longitude`, `province_id`, `region_1`, `region_2`, `region_3`, `street`, `number`, `postal`, `img`, `last_modified`) VALUES (NULL,'"&amp;SUBSTITUTE('Locations-Stops'!F1834,"'","\'")&amp;"',"&amp;IF('Locations-Stops'!D1834&lt;&gt;"",LEFT('Locations-Stops'!D1834,2)&amp;"."&amp;RIGHT('Locations-Stops'!D1834,LEN('Locations-Stops'!D1834)-2),"0")&amp;","&amp;IF('Locations-Stops'!E1834&lt;&gt;"",LEFT('Locations-Stops'!E1834,1)&amp;"."&amp;RIGHT('Locations-Stops'!E1834,LEN('Locations-Stops'!E1834)-1),"0")&amp;","&amp;IF('Locations-Stops'!G1834&lt;&gt;"",VLOOKUP('Locations-Stops'!G1834,Regions!A2:B379,2,FALSE),"0")&amp;","&amp;IF('Locations-Stops'!H1834&lt;&gt;"",VLOOKUP('Locations-Stops'!H1834,Regions!C2:D379,2,FALSE),"0")&amp;","&amp;IF('Locations-Stops'!I1834&lt;&gt;"",VLOOKUP('Locations-Stops'!I1834,Regions!F2:G379,2,FALSE),"0")&amp;","&amp;IF('Locations-Stops'!J1834&lt;&gt;"",VLOOKUP('Locations-Stops'!J1834,Regions!I2:J379,2,FALSE),"0")&amp;",'"&amp;IF('Locations-Stops'!K1834&lt;&gt;"",SUBSTITUTE('Locations-Stops'!K1834,"'","\'"),"")&amp;"','"&amp;IF('Locations-Stops'!L1834&lt;&gt;"",'Locations-Stops'!L1834,"")&amp;"','"&amp;IF('Locations-Stops'!M1834&lt;&gt;"",'Locations-Stops'!M1834,"")&amp;"','"&amp;IF('Locations-Stops'!N1834&lt;&gt;"",'Locations-Stops'!N1834,"")&amp;"', CURRENT_TIMESTAMP);"</f>
        <v>INSERT INTO `locations` (`id`, `name`, `latitude`, `longitude`, `province_id`, `region_1`, `region_2`, `region_3`, `street`, `number`, `postal`, `img`, `last_modified`) VALUES (NULL,'Tinteltuin Mural',52.420577,4.89071,8,3,7,118,'Molenwijk','3A','1035 EE','https://lh3.googleusercontent.com/BrV8RaxvHhS3WOfKgFO-MSk0YZ99h5BK4vAaxy6PjXDDmmLhXEOCdJu7jnDe6rklleYIc4ueTnelaxljrAPk', CURRENT_TIMESTAMP);</v>
      </c>
    </row>
    <row r="1833" spans="1:1" x14ac:dyDescent="0.25">
      <c r="A1833" t="str">
        <f>"INSERT INTO `locations` (`id`, `name`, `latitude`, `longitude`, `province_id`, `region_1`, `region_2`, `region_3`, `street`, `number`, `postal`, `img`, `last_modified`) VALUES (NULL,'"&amp;SUBSTITUTE('Locations-Stops'!F1835,"'","\'")&amp;"',"&amp;IF('Locations-Stops'!D1835&lt;&gt;"",LEFT('Locations-Stops'!D1835,2)&amp;"."&amp;RIGHT('Locations-Stops'!D1835,LEN('Locations-Stops'!D1835)-2),"0")&amp;","&amp;IF('Locations-Stops'!E1835&lt;&gt;"",LEFT('Locations-Stops'!E1835,1)&amp;"."&amp;RIGHT('Locations-Stops'!E1835,LEN('Locations-Stops'!E1835)-1),"0")&amp;","&amp;IF('Locations-Stops'!G1835&lt;&gt;"",VLOOKUP('Locations-Stops'!G1835,Regions!A2:B379,2,FALSE),"0")&amp;","&amp;IF('Locations-Stops'!H1835&lt;&gt;"",VLOOKUP('Locations-Stops'!H1835,Regions!C2:D379,2,FALSE),"0")&amp;","&amp;IF('Locations-Stops'!I1835&lt;&gt;"",VLOOKUP('Locations-Stops'!I1835,Regions!F2:G379,2,FALSE),"0")&amp;","&amp;IF('Locations-Stops'!J1835&lt;&gt;"",VLOOKUP('Locations-Stops'!J1835,Regions!I2:J379,2,FALSE),"0")&amp;",'"&amp;IF('Locations-Stops'!K1835&lt;&gt;"",SUBSTITUTE('Locations-Stops'!K1835,"'","\'"),"")&amp;"','"&amp;IF('Locations-Stops'!L1835&lt;&gt;"",'Locations-Stops'!L1835,"")&amp;"','"&amp;IF('Locations-Stops'!M1835&lt;&gt;"",'Locations-Stops'!M1835,"")&amp;"','"&amp;IF('Locations-Stops'!N1835&lt;&gt;"",'Locations-Stops'!N1835,"")&amp;"', CURRENT_TIMESTAMP);"</f>
        <v>INSERT INTO `locations` (`id`, `name`, `latitude`, `longitude`, `province_id`, `region_1`, `region_2`, `region_3`, `street`, `number`, `postal`, `img`, `last_modified`) VALUES (NULL,'Tree house Playground',52.420378,4.889779,8,3,7,118,'Molenwijk','3A','1035 EE','https://lh3.googleusercontent.com/4aw0hj58xnrvk6AUpbStDaxGYeO0pGmpsIilGOz8BypZH0Y2Ij9vgq_FkpCipmbtAkgYSw6CJqghM1qQr0I', CURRENT_TIMESTAMP);</v>
      </c>
    </row>
    <row r="1834" spans="1:1" x14ac:dyDescent="0.25">
      <c r="A1834" t="str">
        <f>"INSERT INTO `locations` (`id`, `name`, `latitude`, `longitude`, `province_id`, `region_1`, `region_2`, `region_3`, `street`, `number`, `postal`, `img`, `last_modified`) VALUES (NULL,'"&amp;SUBSTITUTE('Locations-Stops'!F1836,"'","\'")&amp;"',"&amp;IF('Locations-Stops'!D1836&lt;&gt;"",LEFT('Locations-Stops'!D1836,2)&amp;"."&amp;RIGHT('Locations-Stops'!D1836,LEN('Locations-Stops'!D1836)-2),"0")&amp;","&amp;IF('Locations-Stops'!E1836&lt;&gt;"",LEFT('Locations-Stops'!E1836,1)&amp;"."&amp;RIGHT('Locations-Stops'!E1836,LEN('Locations-Stops'!E1836)-1),"0")&amp;","&amp;IF('Locations-Stops'!G1836&lt;&gt;"",VLOOKUP('Locations-Stops'!G1836,Regions!A2:B379,2,FALSE),"0")&amp;","&amp;IF('Locations-Stops'!H1836&lt;&gt;"",VLOOKUP('Locations-Stops'!H1836,Regions!C2:D379,2,FALSE),"0")&amp;","&amp;IF('Locations-Stops'!I1836&lt;&gt;"",VLOOKUP('Locations-Stops'!I1836,Regions!F2:G379,2,FALSE),"0")&amp;","&amp;IF('Locations-Stops'!J1836&lt;&gt;"",VLOOKUP('Locations-Stops'!J1836,Regions!I2:J379,2,FALSE),"0")&amp;",'"&amp;IF('Locations-Stops'!K1836&lt;&gt;"",SUBSTITUTE('Locations-Stops'!K1836,"'","\'"),"")&amp;"','"&amp;IF('Locations-Stops'!L1836&lt;&gt;"",'Locations-Stops'!L1836,"")&amp;"','"&amp;IF('Locations-Stops'!M1836&lt;&gt;"",'Locations-Stops'!M1836,"")&amp;"','"&amp;IF('Locations-Stops'!N1836&lt;&gt;"",'Locations-Stops'!N1836,"")&amp;"', CURRENT_TIMESTAMP);"</f>
        <v>INSERT INTO `locations` (`id`, `name`, `latitude`, `longitude`, `province_id`, `region_1`, `region_2`, `region_3`, `street`, `number`, `postal`, `img`, `last_modified`) VALUES (NULL,'Molenwijk Playground',52.419337,4.88889,8,3,7,118,'Molenwijk','','1035','https://lh3.ggpht.com/Ryusa7GirExCAWMIx3WP2STtH1ZJu7-2W9rAzGo7rSE49BCXc0OTCX1MDKYQztTwqpdLJE4mwwHQapmSOH0', CURRENT_TIMESTAMP);</v>
      </c>
    </row>
    <row r="1835" spans="1:1" x14ac:dyDescent="0.25">
      <c r="A1835" t="str">
        <f>"INSERT INTO `locations` (`id`, `name`, `latitude`, `longitude`, `province_id`, `region_1`, `region_2`, `region_3`, `street`, `number`, `postal`, `img`, `last_modified`) VALUES (NULL,'"&amp;SUBSTITUTE('Locations-Stops'!F1837,"'","\'")&amp;"',"&amp;IF('Locations-Stops'!D1837&lt;&gt;"",LEFT('Locations-Stops'!D1837,2)&amp;"."&amp;RIGHT('Locations-Stops'!D1837,LEN('Locations-Stops'!D1837)-2),"0")&amp;","&amp;IF('Locations-Stops'!E1837&lt;&gt;"",LEFT('Locations-Stops'!E1837,1)&amp;"."&amp;RIGHT('Locations-Stops'!E1837,LEN('Locations-Stops'!E1837)-1),"0")&amp;","&amp;IF('Locations-Stops'!G1837&lt;&gt;"",VLOOKUP('Locations-Stops'!G1837,Regions!A2:B379,2,FALSE),"0")&amp;","&amp;IF('Locations-Stops'!H1837&lt;&gt;"",VLOOKUP('Locations-Stops'!H1837,Regions!C2:D379,2,FALSE),"0")&amp;","&amp;IF('Locations-Stops'!I1837&lt;&gt;"",VLOOKUP('Locations-Stops'!I1837,Regions!F2:G379,2,FALSE),"0")&amp;","&amp;IF('Locations-Stops'!J1837&lt;&gt;"",VLOOKUP('Locations-Stops'!J1837,Regions!I2:J379,2,FALSE),"0")&amp;",'"&amp;IF('Locations-Stops'!K1837&lt;&gt;"",SUBSTITUTE('Locations-Stops'!K1837,"'","\'"),"")&amp;"','"&amp;IF('Locations-Stops'!L1837&lt;&gt;"",'Locations-Stops'!L1837,"")&amp;"','"&amp;IF('Locations-Stops'!M1837&lt;&gt;"",'Locations-Stops'!M1837,"")&amp;"','"&amp;IF('Locations-Stops'!N1837&lt;&gt;"",'Locations-Stops'!N1837,"")&amp;"', CURRENT_TIMESTAMP);"</f>
        <v>INSERT INTO `locations` (`id`, `name`, `latitude`, `longitude`, `province_id`, `region_1`, `region_2`, `region_3`, `street`, `number`, `postal`, `img`, `last_modified`) VALUES (NULL,'Molenwijk Mill Graffiti',52.419425,4.887429,8,3,7,118,'Molenwijk','','1035','https://lh3.ggpht.com/wPJ30CCloYGG3c9M7c0XpNSKDVXWPeFQLFDlmCzkO65PhPl5aKDV4MEXTRAPErFLrqXMv-WG8IMaN7yW7yoR', CURRENT_TIMESTAMP);</v>
      </c>
    </row>
    <row r="1836" spans="1:1" x14ac:dyDescent="0.25">
      <c r="A1836" t="str">
        <f>"INSERT INTO `locations` (`id`, `name`, `latitude`, `longitude`, `province_id`, `region_1`, `region_2`, `region_3`, `street`, `number`, `postal`, `img`, `last_modified`) VALUES (NULL,'"&amp;SUBSTITUTE('Locations-Stops'!F1838,"'","\'")&amp;"',"&amp;IF('Locations-Stops'!D1838&lt;&gt;"",LEFT('Locations-Stops'!D1838,2)&amp;"."&amp;RIGHT('Locations-Stops'!D1838,LEN('Locations-Stops'!D1838)-2),"0")&amp;","&amp;IF('Locations-Stops'!E1838&lt;&gt;"",LEFT('Locations-Stops'!E1838,1)&amp;"."&amp;RIGHT('Locations-Stops'!E1838,LEN('Locations-Stops'!E1838)-1),"0")&amp;","&amp;IF('Locations-Stops'!G1838&lt;&gt;"",VLOOKUP('Locations-Stops'!G1838,Regions!A2:B379,2,FALSE),"0")&amp;","&amp;IF('Locations-Stops'!H1838&lt;&gt;"",VLOOKUP('Locations-Stops'!H1838,Regions!C2:D379,2,FALSE),"0")&amp;","&amp;IF('Locations-Stops'!I1838&lt;&gt;"",VLOOKUP('Locations-Stops'!I1838,Regions!F2:G379,2,FALSE),"0")&amp;","&amp;IF('Locations-Stops'!J1838&lt;&gt;"",VLOOKUP('Locations-Stops'!J1838,Regions!I2:J379,2,FALSE),"0")&amp;",'"&amp;IF('Locations-Stops'!K1838&lt;&gt;"",SUBSTITUTE('Locations-Stops'!K1838,"'","\'"),"")&amp;"','"&amp;IF('Locations-Stops'!L1838&lt;&gt;"",'Locations-Stops'!L1838,"")&amp;"','"&amp;IF('Locations-Stops'!M1838&lt;&gt;"",'Locations-Stops'!M1838,"")&amp;"','"&amp;IF('Locations-Stops'!N1838&lt;&gt;"",'Locations-Stops'!N1838,"")&amp;"', CURRENT_TIMESTAMP);"</f>
        <v>INSERT INTO `locations` (`id`, `name`, `latitude`, `longitude`, `province_id`, `region_1`, `region_2`, `region_3`, `street`, `number`, `postal`, `img`, `last_modified`) VALUES (NULL,'Street Art On Lamp Post',52.419861,4.887703,8,3,7,118,'Molenwijk','','1035','https://lh5.ggpht.com/7h9s8Lro8FaC6IabMNhpGoMpzgvL_bL6YRhvtWm-HTJFkFT_SKTGu1alTYN5bDAmljsKxAnnv85ldG5wm9x5', CURRENT_TIMESTAMP);</v>
      </c>
    </row>
    <row r="1837" spans="1:1" x14ac:dyDescent="0.25">
      <c r="A1837" t="str">
        <f>"INSERT INTO `locations` (`id`, `name`, `latitude`, `longitude`, `province_id`, `region_1`, `region_2`, `region_3`, `street`, `number`, `postal`, `img`, `last_modified`) VALUES (NULL,'"&amp;SUBSTITUTE('Locations-Stops'!F1839,"'","\'")&amp;"',"&amp;IF('Locations-Stops'!D1839&lt;&gt;"",LEFT('Locations-Stops'!D1839,2)&amp;"."&amp;RIGHT('Locations-Stops'!D1839,LEN('Locations-Stops'!D1839)-2),"0")&amp;","&amp;IF('Locations-Stops'!E1839&lt;&gt;"",LEFT('Locations-Stops'!E1839,1)&amp;"."&amp;RIGHT('Locations-Stops'!E1839,LEN('Locations-Stops'!E1839)-1),"0")&amp;","&amp;IF('Locations-Stops'!G1839&lt;&gt;"",VLOOKUP('Locations-Stops'!G1839,Regions!A2:B379,2,FALSE),"0")&amp;","&amp;IF('Locations-Stops'!H1839&lt;&gt;"",VLOOKUP('Locations-Stops'!H1839,Regions!C2:D379,2,FALSE),"0")&amp;","&amp;IF('Locations-Stops'!I1839&lt;&gt;"",VLOOKUP('Locations-Stops'!I1839,Regions!F2:G379,2,FALSE),"0")&amp;","&amp;IF('Locations-Stops'!J1839&lt;&gt;"",VLOOKUP('Locations-Stops'!J1839,Regions!I2:J379,2,FALSE),"0")&amp;",'"&amp;IF('Locations-Stops'!K1839&lt;&gt;"",SUBSTITUTE('Locations-Stops'!K1839,"'","\'"),"")&amp;"','"&amp;IF('Locations-Stops'!L1839&lt;&gt;"",'Locations-Stops'!L1839,"")&amp;"','"&amp;IF('Locations-Stops'!M1839&lt;&gt;"",'Locations-Stops'!M1839,"")&amp;"','"&amp;IF('Locations-Stops'!N1839&lt;&gt;"",'Locations-Stops'!N1839,"")&amp;"', CURRENT_TIMESTAMP);"</f>
        <v>INSERT INTO `locations` (`id`, `name`, `latitude`, `longitude`, `province_id`, `region_1`, `region_2`, `region_3`, `street`, `number`, `postal`, `img`, `last_modified`) VALUES (NULL,'Tob Football Club',52.421582,4.879336,8,3,7,118,'Oostzanerdijk','139','1035','https://lh3.googleusercontent.com/d8V7LHQFgR3vk7X9JQVwCS7sfD6Y426QX9ZnPj_aGTLgqI3PpGq7Tn3B7ILHC5mVqumcXylwUPCn05ZU7Fs', CURRENT_TIMESTAMP);</v>
      </c>
    </row>
    <row r="1838" spans="1:1" x14ac:dyDescent="0.25">
      <c r="A1838" t="str">
        <f>"INSERT INTO `locations` (`id`, `name`, `latitude`, `longitude`, `province_id`, `region_1`, `region_2`, `region_3`, `street`, `number`, `postal`, `img`, `last_modified`) VALUES (NULL,'"&amp;SUBSTITUTE('Locations-Stops'!F1840,"'","\'")&amp;"',"&amp;IF('Locations-Stops'!D1840&lt;&gt;"",LEFT('Locations-Stops'!D1840,2)&amp;"."&amp;RIGHT('Locations-Stops'!D1840,LEN('Locations-Stops'!D1840)-2),"0")&amp;","&amp;IF('Locations-Stops'!E1840&lt;&gt;"",LEFT('Locations-Stops'!E1840,1)&amp;"."&amp;RIGHT('Locations-Stops'!E1840,LEN('Locations-Stops'!E1840)-1),"0")&amp;","&amp;IF('Locations-Stops'!G1840&lt;&gt;"",VLOOKUP('Locations-Stops'!G1840,Regions!A2:B379,2,FALSE),"0")&amp;","&amp;IF('Locations-Stops'!H1840&lt;&gt;"",VLOOKUP('Locations-Stops'!H1840,Regions!C2:D379,2,FALSE),"0")&amp;","&amp;IF('Locations-Stops'!I1840&lt;&gt;"",VLOOKUP('Locations-Stops'!I1840,Regions!F2:G379,2,FALSE),"0")&amp;","&amp;IF('Locations-Stops'!J1840&lt;&gt;"",VLOOKUP('Locations-Stops'!J1840,Regions!I2:J379,2,FALSE),"0")&amp;",'"&amp;IF('Locations-Stops'!K1840&lt;&gt;"",SUBSTITUTE('Locations-Stops'!K1840,"'","\'"),"")&amp;"','"&amp;IF('Locations-Stops'!L1840&lt;&gt;"",'Locations-Stops'!L1840,"")&amp;"','"&amp;IF('Locations-Stops'!M1840&lt;&gt;"",'Locations-Stops'!M1840,"")&amp;"','"&amp;IF('Locations-Stops'!N1840&lt;&gt;"",'Locations-Stops'!N1840,"")&amp;"', CURRENT_TIMESTAMP);"</f>
        <v>INSERT INTO `locations` (`id`, `name`, `latitude`, `longitude`, `province_id`, `region_1`, `region_2`, `region_3`, `street`, `number`, `postal`, `img`, `last_modified`) VALUES (NULL,'Metal Climbing Racks',52.417989,4.887697,8,3,7,118,'Petmolen','1','1035 BJ','https://lh3.googleusercontent.com/nn9BdXRMqR9OijJk5HU2nlaB_4l5cn04xqElXAw4vdZQ9R1bXflwm1vsZLf9zIGlR3BSEuSjUae89q7Z98VwkQ', CURRENT_TIMESTAMP);</v>
      </c>
    </row>
    <row r="1839" spans="1:1" x14ac:dyDescent="0.25">
      <c r="A1839" t="str">
        <f>"INSERT INTO `locations` (`id`, `name`, `latitude`, `longitude`, `province_id`, `region_1`, `region_2`, `region_3`, `street`, `number`, `postal`, `img`, `last_modified`) VALUES (NULL,'"&amp;SUBSTITUTE('Locations-Stops'!F1841,"'","\'")&amp;"',"&amp;IF('Locations-Stops'!D1841&lt;&gt;"",LEFT('Locations-Stops'!D1841,2)&amp;"."&amp;RIGHT('Locations-Stops'!D1841,LEN('Locations-Stops'!D1841)-2),"0")&amp;","&amp;IF('Locations-Stops'!E1841&lt;&gt;"",LEFT('Locations-Stops'!E1841,1)&amp;"."&amp;RIGHT('Locations-Stops'!E1841,LEN('Locations-Stops'!E1841)-1),"0")&amp;","&amp;IF('Locations-Stops'!G1841&lt;&gt;"",VLOOKUP('Locations-Stops'!G1841,Regions!A2:B379,2,FALSE),"0")&amp;","&amp;IF('Locations-Stops'!H1841&lt;&gt;"",VLOOKUP('Locations-Stops'!H1841,Regions!C2:D379,2,FALSE),"0")&amp;","&amp;IF('Locations-Stops'!I1841&lt;&gt;"",VLOOKUP('Locations-Stops'!I1841,Regions!F2:G379,2,FALSE),"0")&amp;","&amp;IF('Locations-Stops'!J1841&lt;&gt;"",VLOOKUP('Locations-Stops'!J1841,Regions!I2:J379,2,FALSE),"0")&amp;",'"&amp;IF('Locations-Stops'!K1841&lt;&gt;"",SUBSTITUTE('Locations-Stops'!K1841,"'","\'"),"")&amp;"','"&amp;IF('Locations-Stops'!L1841&lt;&gt;"",'Locations-Stops'!L1841,"")&amp;"','"&amp;IF('Locations-Stops'!M1841&lt;&gt;"",'Locations-Stops'!M1841,"")&amp;"','"&amp;IF('Locations-Stops'!N1841&lt;&gt;"",'Locations-Stops'!N1841,"")&amp;"', CURRENT_TIMESTAMP);"</f>
        <v>INSERT INTO `locations` (`id`, `name`, `latitude`, `longitude`, `province_id`, `region_1`, `region_2`, `region_3`, `street`, `number`, `postal`, `img`, `last_modified`) VALUES (NULL,'Cruyff Court',52.417484,4.887723,8,3,7,118,'Petmolen','1','1035 BJ','https://lh5.ggpht.com/w-CxrIa2yW2tHd_ya-OapB2pVLomw9JgfQqXJpKjGn0PzoRgoZaxc5gmIDR6W66Mr2SCqZNPe3_vkjnKmvso', CURRENT_TIMESTAMP);</v>
      </c>
    </row>
    <row r="1840" spans="1:1" x14ac:dyDescent="0.25">
      <c r="A1840" t="str">
        <f>"INSERT INTO `locations` (`id`, `name`, `latitude`, `longitude`, `province_id`, `region_1`, `region_2`, `region_3`, `street`, `number`, `postal`, `img`, `last_modified`) VALUES (NULL,'"&amp;SUBSTITUTE('Locations-Stops'!F1842,"'","\'")&amp;"',"&amp;IF('Locations-Stops'!D1842&lt;&gt;"",LEFT('Locations-Stops'!D1842,2)&amp;"."&amp;RIGHT('Locations-Stops'!D1842,LEN('Locations-Stops'!D1842)-2),"0")&amp;","&amp;IF('Locations-Stops'!E1842&lt;&gt;"",LEFT('Locations-Stops'!E1842,1)&amp;"."&amp;RIGHT('Locations-Stops'!E1842,LEN('Locations-Stops'!E1842)-1),"0")&amp;","&amp;IF('Locations-Stops'!G1842&lt;&gt;"",VLOOKUP('Locations-Stops'!G1842,Regions!A2:B379,2,FALSE),"0")&amp;","&amp;IF('Locations-Stops'!H1842&lt;&gt;"",VLOOKUP('Locations-Stops'!H1842,Regions!C2:D379,2,FALSE),"0")&amp;","&amp;IF('Locations-Stops'!I1842&lt;&gt;"",VLOOKUP('Locations-Stops'!I1842,Regions!F2:G379,2,FALSE),"0")&amp;","&amp;IF('Locations-Stops'!J1842&lt;&gt;"",VLOOKUP('Locations-Stops'!J1842,Regions!I2:J379,2,FALSE),"0")&amp;",'"&amp;IF('Locations-Stops'!K1842&lt;&gt;"",SUBSTITUTE('Locations-Stops'!K1842,"'","\'"),"")&amp;"','"&amp;IF('Locations-Stops'!L1842&lt;&gt;"",'Locations-Stops'!L1842,"")&amp;"','"&amp;IF('Locations-Stops'!M1842&lt;&gt;"",'Locations-Stops'!M1842,"")&amp;"','"&amp;IF('Locations-Stops'!N1842&lt;&gt;"",'Locations-Stops'!N1842,"")&amp;"', CURRENT_TIMESTAMP);"</f>
        <v>INSERT INTO `locations` (`id`, `name`, `latitude`, `longitude`, `province_id`, `region_1`, `region_2`, `region_3`, `street`, `number`, `postal`, `img`, `last_modified`) VALUES (NULL,'voetbal veldje',52.418405,4.886717,8,3,7,118,'Petmolen','22','1035 BE','https://lh3.googleusercontent.com/xnuv0T2oz8dgbp_1vhEMgRVeD_Y-RnYljKip7QlmUDw3x2chCv7xkMiGpEZwFh-nfR--tf2h3GINgaTW7pHQ', CURRENT_TIMESTAMP);</v>
      </c>
    </row>
    <row r="1841" spans="1:1" x14ac:dyDescent="0.25">
      <c r="A1841" t="str">
        <f>"INSERT INTO `locations` (`id`, `name`, `latitude`, `longitude`, `province_id`, `region_1`, `region_2`, `region_3`, `street`, `number`, `postal`, `img`, `last_modified`) VALUES (NULL,'"&amp;SUBSTITUTE('Locations-Stops'!F1843,"'","\'")&amp;"',"&amp;IF('Locations-Stops'!D1843&lt;&gt;"",LEFT('Locations-Stops'!D1843,2)&amp;"."&amp;RIGHT('Locations-Stops'!D1843,LEN('Locations-Stops'!D1843)-2),"0")&amp;","&amp;IF('Locations-Stops'!E1843&lt;&gt;"",LEFT('Locations-Stops'!E1843,1)&amp;"."&amp;RIGHT('Locations-Stops'!E1843,LEN('Locations-Stops'!E1843)-1),"0")&amp;","&amp;IF('Locations-Stops'!G1843&lt;&gt;"",VLOOKUP('Locations-Stops'!G1843,Regions!A2:B379,2,FALSE),"0")&amp;","&amp;IF('Locations-Stops'!H1843&lt;&gt;"",VLOOKUP('Locations-Stops'!H1843,Regions!C2:D379,2,FALSE),"0")&amp;","&amp;IF('Locations-Stops'!I1843&lt;&gt;"",VLOOKUP('Locations-Stops'!I1843,Regions!F2:G379,2,FALSE),"0")&amp;","&amp;IF('Locations-Stops'!J1843&lt;&gt;"",VLOOKUP('Locations-Stops'!J1843,Regions!I2:J379,2,FALSE),"0")&amp;",'"&amp;IF('Locations-Stops'!K1843&lt;&gt;"",SUBSTITUTE('Locations-Stops'!K1843,"'","\'"),"")&amp;"','"&amp;IF('Locations-Stops'!L1843&lt;&gt;"",'Locations-Stops'!L1843,"")&amp;"','"&amp;IF('Locations-Stops'!M1843&lt;&gt;"",'Locations-Stops'!M1843,"")&amp;"','"&amp;IF('Locations-Stops'!N1843&lt;&gt;"",'Locations-Stops'!N1843,"")&amp;"', CURRENT_TIMESTAMP);"</f>
        <v>INSERT INTO `locations` (`id`, `name`, `latitude`, `longitude`, `province_id`, `region_1`, `region_2`, `region_3`, `street`, `number`, `postal`, `img`, `last_modified`) VALUES (NULL,'Wegwijzer',52.417714,4.886745,8,3,7,118,'Petmolen','80','1035 BJ','https://lh3.googleusercontent.com/7IpI8pL_vRpY_hh799usVd3JUjoaXxfGQpipJCAxAXq9kCEJ1ZRWkQGB9BzroZN_G0KQVOQhVVgfZcN7HWQ6GQ', CURRENT_TIMESTAMP);</v>
      </c>
    </row>
    <row r="1842" spans="1:1" x14ac:dyDescent="0.25">
      <c r="A1842" t="str">
        <f>"INSERT INTO `locations` (`id`, `name`, `latitude`, `longitude`, `province_id`, `region_1`, `region_2`, `region_3`, `street`, `number`, `postal`, `img`, `last_modified`) VALUES (NULL,'"&amp;SUBSTITUTE('Locations-Stops'!F1844,"'","\'")&amp;"',"&amp;IF('Locations-Stops'!D1844&lt;&gt;"",LEFT('Locations-Stops'!D1844,2)&amp;"."&amp;RIGHT('Locations-Stops'!D1844,LEN('Locations-Stops'!D1844)-2),"0")&amp;","&amp;IF('Locations-Stops'!E1844&lt;&gt;"",LEFT('Locations-Stops'!E1844,1)&amp;"."&amp;RIGHT('Locations-Stops'!E1844,LEN('Locations-Stops'!E1844)-1),"0")&amp;","&amp;IF('Locations-Stops'!G1844&lt;&gt;"",VLOOKUP('Locations-Stops'!G1844,Regions!A2:B379,2,FALSE),"0")&amp;","&amp;IF('Locations-Stops'!H1844&lt;&gt;"",VLOOKUP('Locations-Stops'!H1844,Regions!C2:D379,2,FALSE),"0")&amp;","&amp;IF('Locations-Stops'!I1844&lt;&gt;"",VLOOKUP('Locations-Stops'!I1844,Regions!F2:G379,2,FALSE),"0")&amp;","&amp;IF('Locations-Stops'!J1844&lt;&gt;"",VLOOKUP('Locations-Stops'!J1844,Regions!I2:J379,2,FALSE),"0")&amp;",'"&amp;IF('Locations-Stops'!K1844&lt;&gt;"",SUBSTITUTE('Locations-Stops'!K1844,"'","\'"),"")&amp;"','"&amp;IF('Locations-Stops'!L1844&lt;&gt;"",'Locations-Stops'!L1844,"")&amp;"','"&amp;IF('Locations-Stops'!M1844&lt;&gt;"",'Locations-Stops'!M1844,"")&amp;"','"&amp;IF('Locations-Stops'!N1844&lt;&gt;"",'Locations-Stops'!N1844,"")&amp;"', CURRENT_TIMESTAMP);"</f>
        <v>INSERT INTO `locations` (`id`, `name`, `latitude`, `longitude`, `province_id`, `region_1`, `region_2`, `region_3`, `street`, `number`, `postal`, `img`, `last_modified`) VALUES (NULL,'Reizigersweg Swing',52.420075,4.882874,8,3,7,118,'Reizigersweg','1','1033','https://lh4.ggpht.com/7pD1G00iOBbcGaDOR1lwam-gs8emVGuQozQunfGJ6o7XCOYK8wtZRtKVkAjPBtoD-UfUm5EJq949k9c5wMA', CURRENT_TIMESTAMP);</v>
      </c>
    </row>
    <row r="1843" spans="1:1" x14ac:dyDescent="0.25">
      <c r="A1843" t="str">
        <f>"INSERT INTO `locations` (`id`, `name`, `latitude`, `longitude`, `province_id`, `region_1`, `region_2`, `region_3`, `street`, `number`, `postal`, `img`, `last_modified`) VALUES (NULL,'"&amp;SUBSTITUTE('Locations-Stops'!F1845,"'","\'")&amp;"',"&amp;IF('Locations-Stops'!D1845&lt;&gt;"",LEFT('Locations-Stops'!D1845,2)&amp;"."&amp;RIGHT('Locations-Stops'!D1845,LEN('Locations-Stops'!D1845)-2),"0")&amp;","&amp;IF('Locations-Stops'!E1845&lt;&gt;"",LEFT('Locations-Stops'!E1845,1)&amp;"."&amp;RIGHT('Locations-Stops'!E1845,LEN('Locations-Stops'!E1845)-1),"0")&amp;","&amp;IF('Locations-Stops'!G1845&lt;&gt;"",VLOOKUP('Locations-Stops'!G1845,Regions!A2:B379,2,FALSE),"0")&amp;","&amp;IF('Locations-Stops'!H1845&lt;&gt;"",VLOOKUP('Locations-Stops'!H1845,Regions!C2:D379,2,FALSE),"0")&amp;","&amp;IF('Locations-Stops'!I1845&lt;&gt;"",VLOOKUP('Locations-Stops'!I1845,Regions!F2:G379,2,FALSE),"0")&amp;","&amp;IF('Locations-Stops'!J1845&lt;&gt;"",VLOOKUP('Locations-Stops'!J1845,Regions!I2:J379,2,FALSE),"0")&amp;",'"&amp;IF('Locations-Stops'!K1845&lt;&gt;"",SUBSTITUTE('Locations-Stops'!K1845,"'","\'"),"")&amp;"','"&amp;IF('Locations-Stops'!L1845&lt;&gt;"",'Locations-Stops'!L1845,"")&amp;"','"&amp;IF('Locations-Stops'!M1845&lt;&gt;"",'Locations-Stops'!M1845,"")&amp;"','"&amp;IF('Locations-Stops'!N1845&lt;&gt;"",'Locations-Stops'!N1845,"")&amp;"', CURRENT_TIMESTAMP);"</f>
        <v>INSERT INTO `locations` (`id`, `name`, `latitude`, `longitude`, `province_id`, `region_1`, `region_2`, `region_3`, `street`, `number`, `postal`, `img`, `last_modified`) VALUES (NULL,'Raket Speeltoestel',52.417949,4.883984,8,3,7,118,'Reizigersweg','167','1033 ZN','https://lh3.googleusercontent.com/xMrsl9xJs7dKENfHpOgHymWMakLcqCTQk2WI7vF-s97YsfUjLckkYWSDjINo1WSnIh4_DpfUaT7HP6W7NQzq', CURRENT_TIMESTAMP);</v>
      </c>
    </row>
    <row r="1844" spans="1:1" x14ac:dyDescent="0.25">
      <c r="A1844" t="str">
        <f>"INSERT INTO `locations` (`id`, `name`, `latitude`, `longitude`, `province_id`, `region_1`, `region_2`, `region_3`, `street`, `number`, `postal`, `img`, `last_modified`) VALUES (NULL,'"&amp;SUBSTITUTE('Locations-Stops'!F1846,"'","\'")&amp;"',"&amp;IF('Locations-Stops'!D1846&lt;&gt;"",LEFT('Locations-Stops'!D1846,2)&amp;"."&amp;RIGHT('Locations-Stops'!D1846,LEN('Locations-Stops'!D1846)-2),"0")&amp;","&amp;IF('Locations-Stops'!E1846&lt;&gt;"",LEFT('Locations-Stops'!E1846,1)&amp;"."&amp;RIGHT('Locations-Stops'!E1846,LEN('Locations-Stops'!E1846)-1),"0")&amp;","&amp;IF('Locations-Stops'!G1846&lt;&gt;"",VLOOKUP('Locations-Stops'!G1846,Regions!A2:B379,2,FALSE),"0")&amp;","&amp;IF('Locations-Stops'!H1846&lt;&gt;"",VLOOKUP('Locations-Stops'!H1846,Regions!C2:D379,2,FALSE),"0")&amp;","&amp;IF('Locations-Stops'!I1846&lt;&gt;"",VLOOKUP('Locations-Stops'!I1846,Regions!F2:G379,2,FALSE),"0")&amp;","&amp;IF('Locations-Stops'!J1846&lt;&gt;"",VLOOKUP('Locations-Stops'!J1846,Regions!I2:J379,2,FALSE),"0")&amp;",'"&amp;IF('Locations-Stops'!K1846&lt;&gt;"",SUBSTITUTE('Locations-Stops'!K1846,"'","\'"),"")&amp;"','"&amp;IF('Locations-Stops'!L1846&lt;&gt;"",'Locations-Stops'!L1846,"")&amp;"','"&amp;IF('Locations-Stops'!M1846&lt;&gt;"",'Locations-Stops'!M1846,"")&amp;"','"&amp;IF('Locations-Stops'!N1846&lt;&gt;"",'Locations-Stops'!N1846,"")&amp;"', CURRENT_TIMESTAMP);"</f>
        <v>INSERT INTO `locations` (`id`, `name`, `latitude`, `longitude`, `province_id`, `region_1`, `region_2`, `region_3`, `street`, `number`, `postal`, `img`, `last_modified`) VALUES (NULL,'Kunststukken Molenwijk',52.418133,4.891633,8,3,7,118,'Spinnekop','80','1035','https://lh5.ggpht.com/kfX5aEpLhAzoWod9zU7HCD0mz2ZUWIa0c_bxHWGf7gPx4UDMBZ2g27eKoj6bEdEnBXScpwv51DA0vw2URab-', CURRENT_TIMESTAMP);</v>
      </c>
    </row>
    <row r="1845" spans="1:1" x14ac:dyDescent="0.25">
      <c r="A1845" t="str">
        <f>"INSERT INTO `locations` (`id`, `name`, `latitude`, `longitude`, `province_id`, `region_1`, `region_2`, `region_3`, `street`, `number`, `postal`, `img`, `last_modified`) VALUES (NULL,'"&amp;SUBSTITUTE('Locations-Stops'!F1847,"'","\'")&amp;"',"&amp;IF('Locations-Stops'!D1847&lt;&gt;"",LEFT('Locations-Stops'!D1847,2)&amp;"."&amp;RIGHT('Locations-Stops'!D1847,LEN('Locations-Stops'!D1847)-2),"0")&amp;","&amp;IF('Locations-Stops'!E1847&lt;&gt;"",LEFT('Locations-Stops'!E1847,1)&amp;"."&amp;RIGHT('Locations-Stops'!E1847,LEN('Locations-Stops'!E1847)-1),"0")&amp;","&amp;IF('Locations-Stops'!G1847&lt;&gt;"",VLOOKUP('Locations-Stops'!G1847,Regions!A2:B379,2,FALSE),"0")&amp;","&amp;IF('Locations-Stops'!H1847&lt;&gt;"",VLOOKUP('Locations-Stops'!H1847,Regions!C2:D379,2,FALSE),"0")&amp;","&amp;IF('Locations-Stops'!I1847&lt;&gt;"",VLOOKUP('Locations-Stops'!I1847,Regions!F2:G379,2,FALSE),"0")&amp;","&amp;IF('Locations-Stops'!J1847&lt;&gt;"",VLOOKUP('Locations-Stops'!J1847,Regions!I2:J379,2,FALSE),"0")&amp;",'"&amp;IF('Locations-Stops'!K1847&lt;&gt;"",SUBSTITUTE('Locations-Stops'!K1847,"'","\'"),"")&amp;"','"&amp;IF('Locations-Stops'!L1847&lt;&gt;"",'Locations-Stops'!L1847,"")&amp;"','"&amp;IF('Locations-Stops'!M1847&lt;&gt;"",'Locations-Stops'!M1847,"")&amp;"','"&amp;IF('Locations-Stops'!N1847&lt;&gt;"",'Locations-Stops'!N1847,"")&amp;"', CURRENT_TIMESTAMP);"</f>
        <v>INSERT INTO `locations` (`id`, `name`, `latitude`, `longitude`, `province_id`, `region_1`, `region_2`, `region_3`, `street`, `number`, `postal`, `img`, `last_modified`) VALUES (NULL,'Molenwijk Skull Art',52.419183,4.892025,8,3,7,118,'Stellingweg','355','1035 EV','https://lh5.ggpht.com/tnj0np6I0-XAhpU2rYRq_OOI8ZlbFf3VdQYFfqRr8LziJ4bPXVZ_UdpLuGF5ihnzy5Vh0xfvcLpWbCaOx75vTg', CURRENT_TIMESTAMP);</v>
      </c>
    </row>
    <row r="1846" spans="1:1" x14ac:dyDescent="0.25">
      <c r="A1846" t="str">
        <f>"INSERT INTO `locations` (`id`, `name`, `latitude`, `longitude`, `province_id`, `region_1`, `region_2`, `region_3`, `street`, `number`, `postal`, `img`, `last_modified`) VALUES (NULL,'"&amp;SUBSTITUTE('Locations-Stops'!F1848,"'","\'")&amp;"',"&amp;IF('Locations-Stops'!D1848&lt;&gt;"",LEFT('Locations-Stops'!D1848,2)&amp;"."&amp;RIGHT('Locations-Stops'!D1848,LEN('Locations-Stops'!D1848)-2),"0")&amp;","&amp;IF('Locations-Stops'!E1848&lt;&gt;"",LEFT('Locations-Stops'!E1848,1)&amp;"."&amp;RIGHT('Locations-Stops'!E1848,LEN('Locations-Stops'!E1848)-1),"0")&amp;","&amp;IF('Locations-Stops'!G1848&lt;&gt;"",VLOOKUP('Locations-Stops'!G1848,Regions!A2:B379,2,FALSE),"0")&amp;","&amp;IF('Locations-Stops'!H1848&lt;&gt;"",VLOOKUP('Locations-Stops'!H1848,Regions!C2:D379,2,FALSE),"0")&amp;","&amp;IF('Locations-Stops'!I1848&lt;&gt;"",VLOOKUP('Locations-Stops'!I1848,Regions!F2:G379,2,FALSE),"0")&amp;","&amp;IF('Locations-Stops'!J1848&lt;&gt;"",VLOOKUP('Locations-Stops'!J1848,Regions!I2:J379,2,FALSE),"0")&amp;",'"&amp;IF('Locations-Stops'!K1848&lt;&gt;"",SUBSTITUTE('Locations-Stops'!K1848,"'","\'"),"")&amp;"','"&amp;IF('Locations-Stops'!L1848&lt;&gt;"",'Locations-Stops'!L1848,"")&amp;"','"&amp;IF('Locations-Stops'!M1848&lt;&gt;"",'Locations-Stops'!M1848,"")&amp;"','"&amp;IF('Locations-Stops'!N1848&lt;&gt;"",'Locations-Stops'!N1848,"")&amp;"', CURRENT_TIMESTAMP);"</f>
        <v>INSERT INTO `locations` (`id`, `name`, `latitude`, `longitude`, `province_id`, `region_1`, `region_2`, `region_3`, `street`, `number`, `postal`, `img`, `last_modified`) VALUES (NULL,'White Sculpture',52.419697,4.888243,8,3,7,118,'Torenmolen','2','1035','https://lh5.ggpht.com/TKpMLwXW2eZ2J2kHoJiJlMs4AL41JfQREgm313z5PQNfiQSRSeV2ceQUQjpu08JkHJcbGb8rHEY6iXnVwIMv', CURRENT_TIMESTAMP);</v>
      </c>
    </row>
    <row r="1847" spans="1:1" x14ac:dyDescent="0.25">
      <c r="A1847" t="str">
        <f>"INSERT INTO `locations` (`id`, `name`, `latitude`, `longitude`, `province_id`, `region_1`, `region_2`, `region_3`, `street`, `number`, `postal`, `img`, `last_modified`) VALUES (NULL,'"&amp;SUBSTITUTE('Locations-Stops'!F1849,"'","\'")&amp;"',"&amp;IF('Locations-Stops'!D1849&lt;&gt;"",LEFT('Locations-Stops'!D1849,2)&amp;"."&amp;RIGHT('Locations-Stops'!D1849,LEN('Locations-Stops'!D1849)-2),"0")&amp;","&amp;IF('Locations-Stops'!E1849&lt;&gt;"",LEFT('Locations-Stops'!E1849,1)&amp;"."&amp;RIGHT('Locations-Stops'!E1849,LEN('Locations-Stops'!E1849)-1),"0")&amp;","&amp;IF('Locations-Stops'!G1849&lt;&gt;"",VLOOKUP('Locations-Stops'!G1849,Regions!A2:B379,2,FALSE),"0")&amp;","&amp;IF('Locations-Stops'!H1849&lt;&gt;"",VLOOKUP('Locations-Stops'!H1849,Regions!C2:D379,2,FALSE),"0")&amp;","&amp;IF('Locations-Stops'!I1849&lt;&gt;"",VLOOKUP('Locations-Stops'!I1849,Regions!F2:G379,2,FALSE),"0")&amp;","&amp;IF('Locations-Stops'!J1849&lt;&gt;"",VLOOKUP('Locations-Stops'!J1849,Regions!I2:J379,2,FALSE),"0")&amp;",'"&amp;IF('Locations-Stops'!K1849&lt;&gt;"",SUBSTITUTE('Locations-Stops'!K1849,"'","\'"),"")&amp;"','"&amp;IF('Locations-Stops'!L1849&lt;&gt;"",'Locations-Stops'!L1849,"")&amp;"','"&amp;IF('Locations-Stops'!M1849&lt;&gt;"",'Locations-Stops'!M1849,"")&amp;"','"&amp;IF('Locations-Stops'!N1849&lt;&gt;"",'Locations-Stops'!N1849,"")&amp;"', CURRENT_TIMESTAMP);"</f>
        <v>INSERT INTO `locations` (`id`, `name`, `latitude`, `longitude`, `province_id`, `region_1`, `region_2`, `region_3`, `street`, `number`, `postal`, `img`, `last_modified`) VALUES (NULL,'Frozen Over Riverbank Mural',52.418723,4.88856,8,3,7,118,'Walmolen','102','1035 BP','https://lh3.googleusercontent.com/W7VXdb5Ba6lXQHsDhZtcO0wv7I9EgfJNk9-b3foZWHd_sSMU7OBJmKDg1LNOf0u0xNXMLulCZC72ezNMrXpe', CURRENT_TIMESTAMP);</v>
      </c>
    </row>
    <row r="1848" spans="1:1" x14ac:dyDescent="0.25">
      <c r="A1848" t="str">
        <f>"INSERT INTO `locations` (`id`, `name`, `latitude`, `longitude`, `province_id`, `region_1`, `region_2`, `region_3`, `street`, `number`, `postal`, `img`, `last_modified`) VALUES (NULL,'"&amp;SUBSTITUTE('Locations-Stops'!F1850,"'","\'")&amp;"',"&amp;IF('Locations-Stops'!D1850&lt;&gt;"",LEFT('Locations-Stops'!D1850,2)&amp;"."&amp;RIGHT('Locations-Stops'!D1850,LEN('Locations-Stops'!D1850)-2),"0")&amp;","&amp;IF('Locations-Stops'!E1850&lt;&gt;"",LEFT('Locations-Stops'!E1850,1)&amp;"."&amp;RIGHT('Locations-Stops'!E1850,LEN('Locations-Stops'!E1850)-1),"0")&amp;","&amp;IF('Locations-Stops'!G1850&lt;&gt;"",VLOOKUP('Locations-Stops'!G1850,Regions!A2:B379,2,FALSE),"0")&amp;","&amp;IF('Locations-Stops'!H1850&lt;&gt;"",VLOOKUP('Locations-Stops'!H1850,Regions!C2:D379,2,FALSE),"0")&amp;","&amp;IF('Locations-Stops'!I1850&lt;&gt;"",VLOOKUP('Locations-Stops'!I1850,Regions!F2:G379,2,FALSE),"0")&amp;","&amp;IF('Locations-Stops'!J1850&lt;&gt;"",VLOOKUP('Locations-Stops'!J1850,Regions!I2:J379,2,FALSE),"0")&amp;",'"&amp;IF('Locations-Stops'!K1850&lt;&gt;"",SUBSTITUTE('Locations-Stops'!K1850,"'","\'"),"")&amp;"','"&amp;IF('Locations-Stops'!L1850&lt;&gt;"",'Locations-Stops'!L1850,"")&amp;"','"&amp;IF('Locations-Stops'!M1850&lt;&gt;"",'Locations-Stops'!M1850,"")&amp;"','"&amp;IF('Locations-Stops'!N1850&lt;&gt;"",'Locations-Stops'!N1850,"")&amp;"', CURRENT_TIMESTAMP);"</f>
        <v>INSERT INTO `locations` (`id`, `name`, `latitude`, `longitude`, `province_id`, `region_1`, `region_2`, `region_3`, `street`, `number`, `postal`, `img`, `last_modified`) VALUES (NULL,'giant flower pot',52.417667,4.888265,8,3,7,118,'Wipmolen','1','1035 CV','https://lh3.googleusercontent.com/aa8vAY4Q4z8luux1iPHqwnNI4nXDUz6y2_aBk-28zLEfBKqVCfBGs852xUvROGO79NsIlHlkjNOUUGPWM1nF', CURRENT_TIMESTAMP);</v>
      </c>
    </row>
    <row r="1849" spans="1:1" x14ac:dyDescent="0.25">
      <c r="A1849" t="str">
        <f>"INSERT INTO `locations` (`id`, `name`, `latitude`, `longitude`, `province_id`, `region_1`, `region_2`, `region_3`, `street`, `number`, `postal`, `img`, `last_modified`) VALUES (NULL,'"&amp;SUBSTITUTE('Locations-Stops'!F1851,"'","\'")&amp;"',"&amp;IF('Locations-Stops'!D1851&lt;&gt;"",LEFT('Locations-Stops'!D1851,2)&amp;"."&amp;RIGHT('Locations-Stops'!D1851,LEN('Locations-Stops'!D1851)-2),"0")&amp;","&amp;IF('Locations-Stops'!E1851&lt;&gt;"",LEFT('Locations-Stops'!E1851,1)&amp;"."&amp;RIGHT('Locations-Stops'!E1851,LEN('Locations-Stops'!E1851)-1),"0")&amp;","&amp;IF('Locations-Stops'!G1851&lt;&gt;"",VLOOKUP('Locations-Stops'!G1851,Regions!A2:B379,2,FALSE),"0")&amp;","&amp;IF('Locations-Stops'!H1851&lt;&gt;"",VLOOKUP('Locations-Stops'!H1851,Regions!C2:D379,2,FALSE),"0")&amp;","&amp;IF('Locations-Stops'!I1851&lt;&gt;"",VLOOKUP('Locations-Stops'!I1851,Regions!F2:G379,2,FALSE),"0")&amp;","&amp;IF('Locations-Stops'!J1851&lt;&gt;"",VLOOKUP('Locations-Stops'!J1851,Regions!I2:J379,2,FALSE),"0")&amp;",'"&amp;IF('Locations-Stops'!K1851&lt;&gt;"",SUBSTITUTE('Locations-Stops'!K1851,"'","\'"),"")&amp;"','"&amp;IF('Locations-Stops'!L1851&lt;&gt;"",'Locations-Stops'!L1851,"")&amp;"','"&amp;IF('Locations-Stops'!M1851&lt;&gt;"",'Locations-Stops'!M1851,"")&amp;"','"&amp;IF('Locations-Stops'!N1851&lt;&gt;"",'Locations-Stops'!N1851,"")&amp;"', CURRENT_TIMESTAMP);"</f>
        <v>INSERT INTO `locations` (`id`, `name`, `latitude`, `longitude`, `province_id`, `region_1`, `region_2`, `region_3`, `street`, `number`, `postal`, `img`, `last_modified`) VALUES (NULL,'Dredging Grapple Statue.',52.420079,4.893093,8,3,7,118,'Zuideinde','427','1035 PG','https://lh6.ggpht.com/Jkut_5Nv_nCsRF7mOz-2Ua6mNNes6iTal3Qvyz3vPV0PjI9O3uM9dVMge5X4ylS-8801Z2dBh2xMPxgV0Lw0lw', CURRENT_TIMESTAMP);</v>
      </c>
    </row>
    <row r="1850" spans="1:1" x14ac:dyDescent="0.25">
      <c r="A1850" t="str">
        <f>"INSERT INTO `locations` (`id`, `name`, `latitude`, `longitude`, `province_id`, `region_1`, `region_2`, `region_3`, `street`, `number`, `postal`, `img`, `last_modified`) VALUES (NULL,'"&amp;SUBSTITUTE('Locations-Stops'!F1852,"'","\'")&amp;"',"&amp;IF('Locations-Stops'!D1852&lt;&gt;"",LEFT('Locations-Stops'!D1852,2)&amp;"."&amp;RIGHT('Locations-Stops'!D1852,LEN('Locations-Stops'!D1852)-2),"0")&amp;","&amp;IF('Locations-Stops'!E1852&lt;&gt;"",LEFT('Locations-Stops'!E1852,1)&amp;"."&amp;RIGHT('Locations-Stops'!E1852,LEN('Locations-Stops'!E1852)-1),"0")&amp;","&amp;IF('Locations-Stops'!G1852&lt;&gt;"",VLOOKUP('Locations-Stops'!G1852,Regions!A2:B379,2,FALSE),"0")&amp;","&amp;IF('Locations-Stops'!H1852&lt;&gt;"",VLOOKUP('Locations-Stops'!H1852,Regions!C2:D379,2,FALSE),"0")&amp;","&amp;IF('Locations-Stops'!I1852&lt;&gt;"",VLOOKUP('Locations-Stops'!I1852,Regions!F2:G379,2,FALSE),"0")&amp;","&amp;IF('Locations-Stops'!J1852&lt;&gt;"",VLOOKUP('Locations-Stops'!J1852,Regions!I2:J379,2,FALSE),"0")&amp;",'"&amp;IF('Locations-Stops'!K1852&lt;&gt;"",SUBSTITUTE('Locations-Stops'!K1852,"'","\'"),"")&amp;"','"&amp;IF('Locations-Stops'!L1852&lt;&gt;"",'Locations-Stops'!L1852,"")&amp;"','"&amp;IF('Locations-Stops'!M1852&lt;&gt;"",'Locations-Stops'!M1852,"")&amp;"','"&amp;IF('Locations-Stops'!N1852&lt;&gt;"",'Locations-Stops'!N1852,"")&amp;"', CURRENT_TIMESTAMP);"</f>
        <v>INSERT INTO `locations` (`id`, `name`, `latitude`, `longitude`, `province_id`, `region_1`, `region_2`, `region_3`, `street`, `number`, `postal`, `img`, `last_modified`) VALUES (NULL,'Schellingwouderbrug',52.378313,4.966928,8,3,7,119,'Schellingwouderbrug','','','https://lh3.googleusercontent.com/zaRENiZI1MhYr_tOnp2tya7CQ9ELI7btoJZlyb5kPjdcasgGPmtsTi2rfIHDsCJgReJJI8U6d3yZrdBTyGlG', CURRENT_TIMESTAMP);</v>
      </c>
    </row>
    <row r="1851" spans="1:1" x14ac:dyDescent="0.25">
      <c r="A1851" t="str">
        <f>"INSERT INTO `locations` (`id`, `name`, `latitude`, `longitude`, `province_id`, `region_1`, `region_2`, `region_3`, `street`, `number`, `postal`, `img`, `last_modified`) VALUES (NULL,'"&amp;SUBSTITUTE('Locations-Stops'!F1853,"'","\'")&amp;"',"&amp;IF('Locations-Stops'!D1853&lt;&gt;"",LEFT('Locations-Stops'!D1853,2)&amp;"."&amp;RIGHT('Locations-Stops'!D1853,LEN('Locations-Stops'!D1853)-2),"0")&amp;","&amp;IF('Locations-Stops'!E1853&lt;&gt;"",LEFT('Locations-Stops'!E1853,1)&amp;"."&amp;RIGHT('Locations-Stops'!E1853,LEN('Locations-Stops'!E1853)-1),"0")&amp;","&amp;IF('Locations-Stops'!G1853&lt;&gt;"",VLOOKUP('Locations-Stops'!G1853,Regions!A2:B379,2,FALSE),"0")&amp;","&amp;IF('Locations-Stops'!H1853&lt;&gt;"",VLOOKUP('Locations-Stops'!H1853,Regions!C2:D379,2,FALSE),"0")&amp;","&amp;IF('Locations-Stops'!I1853&lt;&gt;"",VLOOKUP('Locations-Stops'!I1853,Regions!F2:G379,2,FALSE),"0")&amp;","&amp;IF('Locations-Stops'!J1853&lt;&gt;"",VLOOKUP('Locations-Stops'!J1853,Regions!I2:J379,2,FALSE),"0")&amp;",'"&amp;IF('Locations-Stops'!K1853&lt;&gt;"",SUBSTITUTE('Locations-Stops'!K1853,"'","\'"),"")&amp;"','"&amp;IF('Locations-Stops'!L1853&lt;&gt;"",'Locations-Stops'!L1853,"")&amp;"','"&amp;IF('Locations-Stops'!M1853&lt;&gt;"",'Locations-Stops'!M1853,"")&amp;"','"&amp;IF('Locations-Stops'!N1853&lt;&gt;"",'Locations-Stops'!N1853,"")&amp;"', CURRENT_TIMESTAMP);"</f>
        <v>INSERT INTO `locations` (`id`, `name`, `latitude`, `longitude`, `province_id`, `region_1`, `region_2`, `region_3`, `street`, `number`, `postal`, `img`, `last_modified`) VALUES (NULL,'Tree Benches',52.39187,4.93015,8,3,7,120,'Hoekschewaardweg','98','1025 PD','https://lh3.googleusercontent.com/UtLgn4g0LbdrZqzuBmrBEsFfWeQHmJG4F9xcXSpOSrPYGD7MSC7e35WflEZhiLvmj2TJUaBy8PRKPXbCz_s', CURRENT_TIMESTAMP);</v>
      </c>
    </row>
    <row r="1852" spans="1:1" x14ac:dyDescent="0.25">
      <c r="A1852" t="str">
        <f>"INSERT INTO `locations` (`id`, `name`, `latitude`, `longitude`, `province_id`, `region_1`, `region_2`, `region_3`, `street`, `number`, `postal`, `img`, `last_modified`) VALUES (NULL,'"&amp;SUBSTITUTE('Locations-Stops'!F1854,"'","\'")&amp;"',"&amp;IF('Locations-Stops'!D1854&lt;&gt;"",LEFT('Locations-Stops'!D1854,2)&amp;"."&amp;RIGHT('Locations-Stops'!D1854,LEN('Locations-Stops'!D1854)-2),"0")&amp;","&amp;IF('Locations-Stops'!E1854&lt;&gt;"",LEFT('Locations-Stops'!E1854,1)&amp;"."&amp;RIGHT('Locations-Stops'!E1854,LEN('Locations-Stops'!E1854)-1),"0")&amp;","&amp;IF('Locations-Stops'!G1854&lt;&gt;"",VLOOKUP('Locations-Stops'!G1854,Regions!A2:B379,2,FALSE),"0")&amp;","&amp;IF('Locations-Stops'!H1854&lt;&gt;"",VLOOKUP('Locations-Stops'!H1854,Regions!C2:D379,2,FALSE),"0")&amp;","&amp;IF('Locations-Stops'!I1854&lt;&gt;"",VLOOKUP('Locations-Stops'!I1854,Regions!F2:G379,2,FALSE),"0")&amp;","&amp;IF('Locations-Stops'!J1854&lt;&gt;"",VLOOKUP('Locations-Stops'!J1854,Regions!I2:J379,2,FALSE),"0")&amp;",'"&amp;IF('Locations-Stops'!K1854&lt;&gt;"",SUBSTITUTE('Locations-Stops'!K1854,"'","\'"),"")&amp;"','"&amp;IF('Locations-Stops'!L1854&lt;&gt;"",'Locations-Stops'!L1854,"")&amp;"','"&amp;IF('Locations-Stops'!M1854&lt;&gt;"",'Locations-Stops'!M1854,"")&amp;"','"&amp;IF('Locations-Stops'!N1854&lt;&gt;"",'Locations-Stops'!N1854,"")&amp;"', CURRENT_TIMESTAMP);"</f>
        <v>INSERT INTO `locations` (`id`, `name`, `latitude`, `longitude`, `province_id`, `region_1`, `region_2`, `region_3`, `street`, `number`, `postal`, `img`, `last_modified`) VALUES (NULL,'De Driehoek',52.393904,4.928726,8,3,7,120,'Waddendijk','35','1025 PH','https://lh3.googleusercontent.com/dKdZkp3rzWBf440Oyc1cVEK7-WId9NdhmfaueSVNzwVcUc1wR9EdRLHkvI_bFtLSFoboDkOTq1ayH_MHL7E', CURRENT_TIMESTAMP);</v>
      </c>
    </row>
    <row r="1853" spans="1:1" x14ac:dyDescent="0.25">
      <c r="A1853" t="str">
        <f>"INSERT INTO `locations` (`id`, `name`, `latitude`, `longitude`, `province_id`, `region_1`, `region_2`, `region_3`, `street`, `number`, `postal`, `img`, `last_modified`) VALUES (NULL,'"&amp;SUBSTITUTE('Locations-Stops'!F1855,"'","\'")&amp;"',"&amp;IF('Locations-Stops'!D1855&lt;&gt;"",LEFT('Locations-Stops'!D1855,2)&amp;"."&amp;RIGHT('Locations-Stops'!D1855,LEN('Locations-Stops'!D1855)-2),"0")&amp;","&amp;IF('Locations-Stops'!E1855&lt;&gt;"",LEFT('Locations-Stops'!E1855,1)&amp;"."&amp;RIGHT('Locations-Stops'!E1855,LEN('Locations-Stops'!E1855)-1),"0")&amp;","&amp;IF('Locations-Stops'!G1855&lt;&gt;"",VLOOKUP('Locations-Stops'!G1855,Regions!A2:B379,2,FALSE),"0")&amp;","&amp;IF('Locations-Stops'!H1855&lt;&gt;"",VLOOKUP('Locations-Stops'!H1855,Regions!C2:D379,2,FALSE),"0")&amp;","&amp;IF('Locations-Stops'!I1855&lt;&gt;"",VLOOKUP('Locations-Stops'!I1855,Regions!F2:G379,2,FALSE),"0")&amp;","&amp;IF('Locations-Stops'!J1855&lt;&gt;"",VLOOKUP('Locations-Stops'!J1855,Regions!I2:J379,2,FALSE),"0")&amp;",'"&amp;IF('Locations-Stops'!K1855&lt;&gt;"",SUBSTITUTE('Locations-Stops'!K1855,"'","\'"),"")&amp;"','"&amp;IF('Locations-Stops'!L1855&lt;&gt;"",'Locations-Stops'!L1855,"")&amp;"','"&amp;IF('Locations-Stops'!M1855&lt;&gt;"",'Locations-Stops'!M1855,"")&amp;"','"&amp;IF('Locations-Stops'!N1855&lt;&gt;"",'Locations-Stops'!N1855,"")&amp;"', CURRENT_TIMESTAMP);"</f>
        <v>INSERT INTO `locations` (`id`, `name`, `latitude`, `longitude`, `province_id`, `region_1`, `region_2`, `region_3`, `street`, `number`, `postal`, `img`, `last_modified`) VALUES (NULL,'Beemsterstraat, B.T. Boeyinga, 1927',52.39032,4.945891,8,3,7,47,'Beemsterstraat','33','1023 TH','https://lh6.ggpht.com/q05Q3lwRqxJ5tlCESjdw1Ae-2dZzh6rnCXeOdxRod2xt5tseQClshXeQGHuPig66oNS146KqsIfVWkQ7U2ZGmhUsS5LNEh2tVd9bJHMD4DpeCEd7lQ', CURRENT_TIMESTAMP);</v>
      </c>
    </row>
    <row r="1854" spans="1:1" x14ac:dyDescent="0.25">
      <c r="A1854" t="str">
        <f>"INSERT INTO `locations` (`id`, `name`, `latitude`, `longitude`, `province_id`, `region_1`, `region_2`, `region_3`, `street`, `number`, `postal`, `img`, `last_modified`) VALUES (NULL,'"&amp;SUBSTITUTE('Locations-Stops'!F1856,"'","\'")&amp;"',"&amp;IF('Locations-Stops'!D1856&lt;&gt;"",LEFT('Locations-Stops'!D1856,2)&amp;"."&amp;RIGHT('Locations-Stops'!D1856,LEN('Locations-Stops'!D1856)-2),"0")&amp;","&amp;IF('Locations-Stops'!E1856&lt;&gt;"",LEFT('Locations-Stops'!E1856,1)&amp;"."&amp;RIGHT('Locations-Stops'!E1856,LEN('Locations-Stops'!E1856)-1),"0")&amp;","&amp;IF('Locations-Stops'!G1856&lt;&gt;"",VLOOKUP('Locations-Stops'!G1856,Regions!A2:B379,2,FALSE),"0")&amp;","&amp;IF('Locations-Stops'!H1856&lt;&gt;"",VLOOKUP('Locations-Stops'!H1856,Regions!C2:D379,2,FALSE),"0")&amp;","&amp;IF('Locations-Stops'!I1856&lt;&gt;"",VLOOKUP('Locations-Stops'!I1856,Regions!F2:G379,2,FALSE),"0")&amp;","&amp;IF('Locations-Stops'!J1856&lt;&gt;"",VLOOKUP('Locations-Stops'!J1856,Regions!I2:J379,2,FALSE),"0")&amp;",'"&amp;IF('Locations-Stops'!K1856&lt;&gt;"",SUBSTITUTE('Locations-Stops'!K1856,"'","\'"),"")&amp;"','"&amp;IF('Locations-Stops'!L1856&lt;&gt;"",'Locations-Stops'!L1856,"")&amp;"','"&amp;IF('Locations-Stops'!M1856&lt;&gt;"",'Locations-Stops'!M1856,"")&amp;"','"&amp;IF('Locations-Stops'!N1856&lt;&gt;"",'Locations-Stops'!N1856,"")&amp;"', CURRENT_TIMESTAMP);"</f>
        <v>INSERT INTO `locations` (`id`, `name`, `latitude`, `longitude`, `province_id`, `region_1`, `region_2`, `region_3`, `street`, `number`, `postal`, `img`, `last_modified`) VALUES (NULL,'NH kerk en gevel aan het Kerkepad',52.39169,4.940644,8,3,7,47,'Brede Kerkepad','6','1023 BH','https://lh6.ggpht.com/Sm-xgKr3izK4kbiAAlY98AWm0VsMV1d4GIE0f1QvHkstgf6NHrNVdU9ZBh17JI9vwjf_UY105IHn6tBZJvka0WV--pyxNMwus4_58TzMHBzXcm_P', CURRENT_TIMESTAMP);</v>
      </c>
    </row>
    <row r="1855" spans="1:1" x14ac:dyDescent="0.25">
      <c r="A1855" t="str">
        <f>"INSERT INTO `locations` (`id`, `name`, `latitude`, `longitude`, `province_id`, `region_1`, `region_2`, `region_3`, `street`, `number`, `postal`, `img`, `last_modified`) VALUES (NULL,'"&amp;SUBSTITUTE('Locations-Stops'!F1857,"'","\'")&amp;"',"&amp;IF('Locations-Stops'!D1857&lt;&gt;"",LEFT('Locations-Stops'!D1857,2)&amp;"."&amp;RIGHT('Locations-Stops'!D1857,LEN('Locations-Stops'!D1857)-2),"0")&amp;","&amp;IF('Locations-Stops'!E1857&lt;&gt;"",LEFT('Locations-Stops'!E1857,1)&amp;"."&amp;RIGHT('Locations-Stops'!E1857,LEN('Locations-Stops'!E1857)-1),"0")&amp;","&amp;IF('Locations-Stops'!G1857&lt;&gt;"",VLOOKUP('Locations-Stops'!G1857,Regions!A2:B379,2,FALSE),"0")&amp;","&amp;IF('Locations-Stops'!H1857&lt;&gt;"",VLOOKUP('Locations-Stops'!H1857,Regions!C2:D379,2,FALSE),"0")&amp;","&amp;IF('Locations-Stops'!I1857&lt;&gt;"",VLOOKUP('Locations-Stops'!I1857,Regions!F2:G379,2,FALSE),"0")&amp;","&amp;IF('Locations-Stops'!J1857&lt;&gt;"",VLOOKUP('Locations-Stops'!J1857,Regions!I2:J379,2,FALSE),"0")&amp;",'"&amp;IF('Locations-Stops'!K1857&lt;&gt;"",SUBSTITUTE('Locations-Stops'!K1857,"'","\'"),"")&amp;"','"&amp;IF('Locations-Stops'!L1857&lt;&gt;"",'Locations-Stops'!L1857,"")&amp;"','"&amp;IF('Locations-Stops'!M1857&lt;&gt;"",'Locations-Stops'!M1857,"")&amp;"','"&amp;IF('Locations-Stops'!N1857&lt;&gt;"",'Locations-Stops'!N1857,"")&amp;"', CURRENT_TIMESTAMP);"</f>
        <v>INSERT INTO `locations` (`id`, `name`, `latitude`, `longitude`, `province_id`, `region_1`, `region_2`, `region_3`, `street`, `number`, `postal`, `img`, `last_modified`) VALUES (NULL,'Scheepstimmerman, Johan Polet,',52.392216,4.941147,8,3,7,47,'Enkhuizerplein','2','1023 VT','https://lh3.googleusercontent.com/sKG0S8TBa2p7VRaLUOrrPx_WEzxSHSR9jI330-LiFXn0wyLRzbGqWhIzNabDBO-ZDkmrGsD2JxUpd-l1YtCm', CURRENT_TIMESTAMP);</v>
      </c>
    </row>
    <row r="1856" spans="1:1" x14ac:dyDescent="0.25">
      <c r="A1856" t="str">
        <f>"INSERT INTO `locations` (`id`, `name`, `latitude`, `longitude`, `province_id`, `region_1`, `region_2`, `region_3`, `street`, `number`, `postal`, `img`, `last_modified`) VALUES (NULL,'"&amp;SUBSTITUTE('Locations-Stops'!F1858,"'","\'")&amp;"',"&amp;IF('Locations-Stops'!D1858&lt;&gt;"",LEFT('Locations-Stops'!D1858,2)&amp;"."&amp;RIGHT('Locations-Stops'!D1858,LEN('Locations-Stops'!D1858)-2),"0")&amp;","&amp;IF('Locations-Stops'!E1858&lt;&gt;"",LEFT('Locations-Stops'!E1858,1)&amp;"."&amp;RIGHT('Locations-Stops'!E1858,LEN('Locations-Stops'!E1858)-1),"0")&amp;","&amp;IF('Locations-Stops'!G1858&lt;&gt;"",VLOOKUP('Locations-Stops'!G1858,Regions!A2:B379,2,FALSE),"0")&amp;","&amp;IF('Locations-Stops'!H1858&lt;&gt;"",VLOOKUP('Locations-Stops'!H1858,Regions!C2:D379,2,FALSE),"0")&amp;","&amp;IF('Locations-Stops'!I1858&lt;&gt;"",VLOOKUP('Locations-Stops'!I1858,Regions!F2:G379,2,FALSE),"0")&amp;","&amp;IF('Locations-Stops'!J1858&lt;&gt;"",VLOOKUP('Locations-Stops'!J1858,Regions!I2:J379,2,FALSE),"0")&amp;",'"&amp;IF('Locations-Stops'!K1858&lt;&gt;"",SUBSTITUTE('Locations-Stops'!K1858,"'","\'"),"")&amp;"','"&amp;IF('Locations-Stops'!L1858&lt;&gt;"",'Locations-Stops'!L1858,"")&amp;"','"&amp;IF('Locations-Stops'!M1858&lt;&gt;"",'Locations-Stops'!M1858,"")&amp;"','"&amp;IF('Locations-Stops'!N1858&lt;&gt;"",'Locations-Stops'!N1858,"")&amp;"', CURRENT_TIMESTAMP);"</f>
        <v>INSERT INTO `locations` (`id`, `name`, `latitude`, `longitude`, `province_id`, `region_1`, `region_2`, `region_3`, `street`, `number`, `postal`, `img`, `last_modified`) VALUES (NULL,'Het Sluisje',52.391275,4.938362,8,3,7,47,'Nieuwendammerdijk','301','1023 BJ','https://lh3.googleusercontent.com/pb8Yw0G6zT-7t6IgacwRKua9vM5IxkKd-9LekbY_fMAdXvukVeyQ6IRiUkgIs0Ibb_uAWE1ZkUb24ecg4f5r', CURRENT_TIMESTAMP);</v>
      </c>
    </row>
    <row r="1857" spans="1:1" x14ac:dyDescent="0.25">
      <c r="A1857" t="str">
        <f>"INSERT INTO `locations` (`id`, `name`, `latitude`, `longitude`, `province_id`, `region_1`, `region_2`, `region_3`, `street`, `number`, `postal`, `img`, `last_modified`) VALUES (NULL,'"&amp;SUBSTITUTE('Locations-Stops'!F1859,"'","\'")&amp;"',"&amp;IF('Locations-Stops'!D1859&lt;&gt;"",LEFT('Locations-Stops'!D1859,2)&amp;"."&amp;RIGHT('Locations-Stops'!D1859,LEN('Locations-Stops'!D1859)-2),"0")&amp;","&amp;IF('Locations-Stops'!E1859&lt;&gt;"",LEFT('Locations-Stops'!E1859,1)&amp;"."&amp;RIGHT('Locations-Stops'!E1859,LEN('Locations-Stops'!E1859)-1),"0")&amp;","&amp;IF('Locations-Stops'!G1859&lt;&gt;"",VLOOKUP('Locations-Stops'!G1859,Regions!A2:B379,2,FALSE),"0")&amp;","&amp;IF('Locations-Stops'!H1859&lt;&gt;"",VLOOKUP('Locations-Stops'!H1859,Regions!C2:D379,2,FALSE),"0")&amp;","&amp;IF('Locations-Stops'!I1859&lt;&gt;"",VLOOKUP('Locations-Stops'!I1859,Regions!F2:G379,2,FALSE),"0")&amp;","&amp;IF('Locations-Stops'!J1859&lt;&gt;"",VLOOKUP('Locations-Stops'!J1859,Regions!I2:J379,2,FALSE),"0")&amp;",'"&amp;IF('Locations-Stops'!K1859&lt;&gt;"",SUBSTITUTE('Locations-Stops'!K1859,"'","\'"),"")&amp;"','"&amp;IF('Locations-Stops'!L1859&lt;&gt;"",'Locations-Stops'!L1859,"")&amp;"','"&amp;IF('Locations-Stops'!M1859&lt;&gt;"",'Locations-Stops'!M1859,"")&amp;"','"&amp;IF('Locations-Stops'!N1859&lt;&gt;"",'Locations-Stops'!N1859,"")&amp;"', CURRENT_TIMESTAMP);"</f>
        <v>INSERT INTO `locations` (`id`, `name`, `latitude`, `longitude`, `province_id`, `region_1`, `region_2`, `region_3`, `street`, `number`, `postal`, `img`, `last_modified`) VALUES (NULL,'The Thinking Grandma',52.389677,4.948806,8,3,7,47,'Oosthuizenstraat','1','1023 TW','https://lh5.ggpht.com/_r8PboFgQ4nq_EHunMOhVYx9IPXSqXx9lSVatKMevV5PClm6l5F1YwmH8XY6dqJvtgkeuH-AAQc0n6WqEZLt', CURRENT_TIMESTAMP);</v>
      </c>
    </row>
    <row r="1858" spans="1:1" x14ac:dyDescent="0.25">
      <c r="A1858" t="str">
        <f>"INSERT INTO `locations` (`id`, `name`, `latitude`, `longitude`, `province_id`, `region_1`, `region_2`, `region_3`, `street`, `number`, `postal`, `img`, `last_modified`) VALUES (NULL,'"&amp;SUBSTITUTE('Locations-Stops'!F1860,"'","\'")&amp;"',"&amp;IF('Locations-Stops'!D1860&lt;&gt;"",LEFT('Locations-Stops'!D1860,2)&amp;"."&amp;RIGHT('Locations-Stops'!D1860,LEN('Locations-Stops'!D1860)-2),"0")&amp;","&amp;IF('Locations-Stops'!E1860&lt;&gt;"",LEFT('Locations-Stops'!E1860,1)&amp;"."&amp;RIGHT('Locations-Stops'!E1860,LEN('Locations-Stops'!E1860)-1),"0")&amp;","&amp;IF('Locations-Stops'!G1860&lt;&gt;"",VLOOKUP('Locations-Stops'!G1860,Regions!A2:B379,2,FALSE),"0")&amp;","&amp;IF('Locations-Stops'!H1860&lt;&gt;"",VLOOKUP('Locations-Stops'!H1860,Regions!C2:D379,2,FALSE),"0")&amp;","&amp;IF('Locations-Stops'!I1860&lt;&gt;"",VLOOKUP('Locations-Stops'!I1860,Regions!F2:G379,2,FALSE),"0")&amp;","&amp;IF('Locations-Stops'!J1860&lt;&gt;"",VLOOKUP('Locations-Stops'!J1860,Regions!I2:J379,2,FALSE),"0")&amp;",'"&amp;IF('Locations-Stops'!K1860&lt;&gt;"",SUBSTITUTE('Locations-Stops'!K1860,"'","\'"),"")&amp;"','"&amp;IF('Locations-Stops'!L1860&lt;&gt;"",'Locations-Stops'!L1860,"")&amp;"','"&amp;IF('Locations-Stops'!M1860&lt;&gt;"",'Locations-Stops'!M1860,"")&amp;"','"&amp;IF('Locations-Stops'!N1860&lt;&gt;"",'Locations-Stops'!N1860,"")&amp;"', CURRENT_TIMESTAMP);"</f>
        <v>INSERT INTO `locations` (`id`, `name`, `latitude`, `longitude`, `province_id`, `region_1`, `region_2`, `region_3`, `street`, `number`, `postal`, `img`, `last_modified`) VALUES (NULL,'Fishy Girl',52.391144,4.942817,8,3,7,47,'Purmerweg','82','1023 BB','https://lh3.googleusercontent.com/4z7IPoQ6ta4yc6jycBGOv739LTFQ6z75OOGTlgybB7rURli84fd09Y148cFqsUPhQRvWHYBoxzWpHWjHzzvJ', CURRENT_TIMESTAMP);</v>
      </c>
    </row>
    <row r="1859" spans="1:1" x14ac:dyDescent="0.25">
      <c r="A1859" t="str">
        <f>"INSERT INTO `locations` (`id`, `name`, `latitude`, `longitude`, `province_id`, `region_1`, `region_2`, `region_3`, `street`, `number`, `postal`, `img`, `last_modified`) VALUES (NULL,'"&amp;SUBSTITUTE('Locations-Stops'!F1861,"'","\'")&amp;"',"&amp;IF('Locations-Stops'!D1861&lt;&gt;"",LEFT('Locations-Stops'!D1861,2)&amp;"."&amp;RIGHT('Locations-Stops'!D1861,LEN('Locations-Stops'!D1861)-2),"0")&amp;","&amp;IF('Locations-Stops'!E1861&lt;&gt;"",LEFT('Locations-Stops'!E1861,1)&amp;"."&amp;RIGHT('Locations-Stops'!E1861,LEN('Locations-Stops'!E1861)-1),"0")&amp;","&amp;IF('Locations-Stops'!G1861&lt;&gt;"",VLOOKUP('Locations-Stops'!G1861,Regions!A2:B379,2,FALSE),"0")&amp;","&amp;IF('Locations-Stops'!H1861&lt;&gt;"",VLOOKUP('Locations-Stops'!H1861,Regions!C2:D379,2,FALSE),"0")&amp;","&amp;IF('Locations-Stops'!I1861&lt;&gt;"",VLOOKUP('Locations-Stops'!I1861,Regions!F2:G379,2,FALSE),"0")&amp;","&amp;IF('Locations-Stops'!J1861&lt;&gt;"",VLOOKUP('Locations-Stops'!J1861,Regions!I2:J379,2,FALSE),"0")&amp;",'"&amp;IF('Locations-Stops'!K1861&lt;&gt;"",SUBSTITUTE('Locations-Stops'!K1861,"'","\'"),"")&amp;"','"&amp;IF('Locations-Stops'!L1861&lt;&gt;"",'Locations-Stops'!L1861,"")&amp;"','"&amp;IF('Locations-Stops'!M1861&lt;&gt;"",'Locations-Stops'!M1861,"")&amp;"','"&amp;IF('Locations-Stops'!N1861&lt;&gt;"",'Locations-Stops'!N1861,"")&amp;"', CURRENT_TIMESTAMP);"</f>
        <v>INSERT INTO `locations` (`id`, `name`, `latitude`, `longitude`, `province_id`, `region_1`, `region_2`, `region_3`, `street`, `number`, `postal`, `img`, `last_modified`) VALUES (NULL,'Arie Keppler',52.411571,4.892377,8,3,7,48,'Aldebaranplein','4D','1033 GS','https://lh3.googleusercontent.com/O6ZrySvtI-QhVL38Sfd7g4h92yb1o-zi-MkzfekykmcA-VJQoI6Ql9GZuMzl0GgSbEqQjuuspk-6ftSrM62erw', CURRENT_TIMESTAMP);</v>
      </c>
    </row>
    <row r="1860" spans="1:1" x14ac:dyDescent="0.25">
      <c r="A1860" t="str">
        <f>"INSERT INTO `locations` (`id`, `name`, `latitude`, `longitude`, `province_id`, `region_1`, `region_2`, `region_3`, `street`, `number`, `postal`, `img`, `last_modified`) VALUES (NULL,'"&amp;SUBSTITUTE('Locations-Stops'!F1862,"'","\'")&amp;"',"&amp;IF('Locations-Stops'!D1862&lt;&gt;"",LEFT('Locations-Stops'!D1862,2)&amp;"."&amp;RIGHT('Locations-Stops'!D1862,LEN('Locations-Stops'!D1862)-2),"0")&amp;","&amp;IF('Locations-Stops'!E1862&lt;&gt;"",LEFT('Locations-Stops'!E1862,1)&amp;"."&amp;RIGHT('Locations-Stops'!E1862,LEN('Locations-Stops'!E1862)-1),"0")&amp;","&amp;IF('Locations-Stops'!G1862&lt;&gt;"",VLOOKUP('Locations-Stops'!G1862,Regions!A2:B379,2,FALSE),"0")&amp;","&amp;IF('Locations-Stops'!H1862&lt;&gt;"",VLOOKUP('Locations-Stops'!H1862,Regions!C2:D379,2,FALSE),"0")&amp;","&amp;IF('Locations-Stops'!I1862&lt;&gt;"",VLOOKUP('Locations-Stops'!I1862,Regions!F2:G379,2,FALSE),"0")&amp;","&amp;IF('Locations-Stops'!J1862&lt;&gt;"",VLOOKUP('Locations-Stops'!J1862,Regions!I2:J379,2,FALSE),"0")&amp;",'"&amp;IF('Locations-Stops'!K1862&lt;&gt;"",SUBSTITUTE('Locations-Stops'!K1862,"'","\'"),"")&amp;"','"&amp;IF('Locations-Stops'!L1862&lt;&gt;"",'Locations-Stops'!L1862,"")&amp;"','"&amp;IF('Locations-Stops'!M1862&lt;&gt;"",'Locations-Stops'!M1862,"")&amp;"','"&amp;IF('Locations-Stops'!N1862&lt;&gt;"",'Locations-Stops'!N1862,"")&amp;"', CURRENT_TIMESTAMP);"</f>
        <v>INSERT INTO `locations` (`id`, `name`, `latitude`, `longitude`, `province_id`, `region_1`, `region_2`, `region_3`, `street`, `number`, `postal`, `img`, `last_modified`) VALUES (NULL,'The Spiderweb',52.410074,4.897999,8,3,7,48,'Amandelstraat','27','1033 LP','https://lh3.googleusercontent.com/m_nTf726u50YwJDyiyAEYGCkslIg6U4hQmIPxkDtdajsRurpKSJeoR6Yg5Q4Dj-TEiBz8qQ4ripXZKW5-k2K', CURRENT_TIMESTAMP);</v>
      </c>
    </row>
    <row r="1861" spans="1:1" x14ac:dyDescent="0.25">
      <c r="A1861" t="str">
        <f>"INSERT INTO `locations` (`id`, `name`, `latitude`, `longitude`, `province_id`, `region_1`, `region_2`, `region_3`, `street`, `number`, `postal`, `img`, `last_modified`) VALUES (NULL,'"&amp;SUBSTITUTE('Locations-Stops'!F1863,"'","\'")&amp;"',"&amp;IF('Locations-Stops'!D1863&lt;&gt;"",LEFT('Locations-Stops'!D1863,2)&amp;"."&amp;RIGHT('Locations-Stops'!D1863,LEN('Locations-Stops'!D1863)-2),"0")&amp;","&amp;IF('Locations-Stops'!E1863&lt;&gt;"",LEFT('Locations-Stops'!E1863,1)&amp;"."&amp;RIGHT('Locations-Stops'!E1863,LEN('Locations-Stops'!E1863)-1),"0")&amp;","&amp;IF('Locations-Stops'!G1863&lt;&gt;"",VLOOKUP('Locations-Stops'!G1863,Regions!A2:B379,2,FALSE),"0")&amp;","&amp;IF('Locations-Stops'!H1863&lt;&gt;"",VLOOKUP('Locations-Stops'!H1863,Regions!C2:D379,2,FALSE),"0")&amp;","&amp;IF('Locations-Stops'!I1863&lt;&gt;"",VLOOKUP('Locations-Stops'!I1863,Regions!F2:G379,2,FALSE),"0")&amp;","&amp;IF('Locations-Stops'!J1863&lt;&gt;"",VLOOKUP('Locations-Stops'!J1863,Regions!I2:J379,2,FALSE),"0")&amp;",'"&amp;IF('Locations-Stops'!K1863&lt;&gt;"",SUBSTITUTE('Locations-Stops'!K1863,"'","\'"),"")&amp;"','"&amp;IF('Locations-Stops'!L1863&lt;&gt;"",'Locations-Stops'!L1863,"")&amp;"','"&amp;IF('Locations-Stops'!M1863&lt;&gt;"",'Locations-Stops'!M1863,"")&amp;"','"&amp;IF('Locations-Stops'!N1863&lt;&gt;"",'Locations-Stops'!N1863,"")&amp;"', CURRENT_TIMESTAMP);"</f>
        <v>INSERT INTO `locations` (`id`, `name`, `latitude`, `longitude`, `province_id`, `region_1`, `region_2`, `region_3`, `street`, `number`, `postal`, `img`, `last_modified`) VALUES (NULL,'Plaque In Honor of Camp Ataturk',52.403406,4.897751,8,3,7,48,'Atatürk','27','1033','https://lh5.ggpht.com/YkYbixrXstPMi95PPv75qvTAFQFFBHeGLhXq3wbGDSqvH9vpZ68Ngg9hostTQV7CIQT_X9XYFGvVD5wlE8my3A', CURRENT_TIMESTAMP);</v>
      </c>
    </row>
    <row r="1862" spans="1:1" x14ac:dyDescent="0.25">
      <c r="A1862" t="str">
        <f>"INSERT INTO `locations` (`id`, `name`, `latitude`, `longitude`, `province_id`, `region_1`, `region_2`, `region_3`, `street`, `number`, `postal`, `img`, `last_modified`) VALUES (NULL,'"&amp;SUBSTITUTE('Locations-Stops'!F1864,"'","\'")&amp;"',"&amp;IF('Locations-Stops'!D1864&lt;&gt;"",LEFT('Locations-Stops'!D1864,2)&amp;"."&amp;RIGHT('Locations-Stops'!D1864,LEN('Locations-Stops'!D1864)-2),"0")&amp;","&amp;IF('Locations-Stops'!E1864&lt;&gt;"",LEFT('Locations-Stops'!E1864,1)&amp;"."&amp;RIGHT('Locations-Stops'!E1864,LEN('Locations-Stops'!E1864)-1),"0")&amp;","&amp;IF('Locations-Stops'!G1864&lt;&gt;"",VLOOKUP('Locations-Stops'!G1864,Regions!A2:B379,2,FALSE),"0")&amp;","&amp;IF('Locations-Stops'!H1864&lt;&gt;"",VLOOKUP('Locations-Stops'!H1864,Regions!C2:D379,2,FALSE),"0")&amp;","&amp;IF('Locations-Stops'!I1864&lt;&gt;"",VLOOKUP('Locations-Stops'!I1864,Regions!F2:G379,2,FALSE),"0")&amp;","&amp;IF('Locations-Stops'!J1864&lt;&gt;"",VLOOKUP('Locations-Stops'!J1864,Regions!I2:J379,2,FALSE),"0")&amp;",'"&amp;IF('Locations-Stops'!K1864&lt;&gt;"",SUBSTITUTE('Locations-Stops'!K1864,"'","\'"),"")&amp;"','"&amp;IF('Locations-Stops'!L1864&lt;&gt;"",'Locations-Stops'!L1864,"")&amp;"','"&amp;IF('Locations-Stops'!M1864&lt;&gt;"",'Locations-Stops'!M1864,"")&amp;"','"&amp;IF('Locations-Stops'!N1864&lt;&gt;"",'Locations-Stops'!N1864,"")&amp;"', CURRENT_TIMESTAMP);"</f>
        <v>INSERT INTO `locations` (`id`, `name`, `latitude`, `longitude`, `province_id`, `region_1`, `region_2`, `region_3`, `street`, `number`, `postal`, `img`, `last_modified`) VALUES (NULL,'Notenstraat',52.409479,4.896075,8,3,7,48,'Bananenstraat','9','1033 LJ','https://lh4.ggpht.com/91ZPu_kz9mHC8UTBwyf0Mx4j6L5Wj3-JXT9WPlyQksz3jyvgDykZB6Hxo5W-Wt_hO6FT7Pfa0HxcOTxZ22Fm', CURRENT_TIMESTAMP);</v>
      </c>
    </row>
    <row r="1863" spans="1:1" x14ac:dyDescent="0.25">
      <c r="A1863" t="str">
        <f>"INSERT INTO `locations` (`id`, `name`, `latitude`, `longitude`, `province_id`, `region_1`, `region_2`, `region_3`, `street`, `number`, `postal`, `img`, `last_modified`) VALUES (NULL,'"&amp;SUBSTITUTE('Locations-Stops'!F1865,"'","\'")&amp;"',"&amp;IF('Locations-Stops'!D1865&lt;&gt;"",LEFT('Locations-Stops'!D1865,2)&amp;"."&amp;RIGHT('Locations-Stops'!D1865,LEN('Locations-Stops'!D1865)-2),"0")&amp;","&amp;IF('Locations-Stops'!E1865&lt;&gt;"",LEFT('Locations-Stops'!E1865,1)&amp;"."&amp;RIGHT('Locations-Stops'!E1865,LEN('Locations-Stops'!E1865)-1),"0")&amp;","&amp;IF('Locations-Stops'!G1865&lt;&gt;"",VLOOKUP('Locations-Stops'!G1865,Regions!A2:B379,2,FALSE),"0")&amp;","&amp;IF('Locations-Stops'!H1865&lt;&gt;"",VLOOKUP('Locations-Stops'!H1865,Regions!C2:D379,2,FALSE),"0")&amp;","&amp;IF('Locations-Stops'!I1865&lt;&gt;"",VLOOKUP('Locations-Stops'!I1865,Regions!F2:G379,2,FALSE),"0")&amp;","&amp;IF('Locations-Stops'!J1865&lt;&gt;"",VLOOKUP('Locations-Stops'!J1865,Regions!I2:J379,2,FALSE),"0")&amp;",'"&amp;IF('Locations-Stops'!K1865&lt;&gt;"",SUBSTITUTE('Locations-Stops'!K1865,"'","\'"),"")&amp;"','"&amp;IF('Locations-Stops'!L1865&lt;&gt;"",'Locations-Stops'!L1865,"")&amp;"','"&amp;IF('Locations-Stops'!M1865&lt;&gt;"",'Locations-Stops'!M1865,"")&amp;"','"&amp;IF('Locations-Stops'!N1865&lt;&gt;"",'Locations-Stops'!N1865,"")&amp;"', CURRENT_TIMESTAMP);"</f>
        <v>INSERT INTO `locations` (`id`, `name`, `latitude`, `longitude`, `province_id`, `region_1`, `region_2`, `region_3`, `street`, `number`, `postal`, `img`, `last_modified`) VALUES (NULL,'Bananenstraat',52.409598,4.896499,8,3,7,48,'Bananenstraat','10','1033 LJ','https://lh5.ggpht.com/tQLREbJ2v6Bk8BARlbFv8JpZm_XMm6VHXqN63asuzyZdz5yEYeV5vAf3Gn5mJFRYnmZ5A0qIGpQ6Z6cQNNmf', CURRENT_TIMESTAMP);</v>
      </c>
    </row>
    <row r="1864" spans="1:1" x14ac:dyDescent="0.25">
      <c r="A1864" t="str">
        <f>"INSERT INTO `locations` (`id`, `name`, `latitude`, `longitude`, `province_id`, `region_1`, `region_2`, `region_3`, `street`, `number`, `postal`, `img`, `last_modified`) VALUES (NULL,'"&amp;SUBSTITUTE('Locations-Stops'!F1866,"'","\'")&amp;"',"&amp;IF('Locations-Stops'!D1866&lt;&gt;"",LEFT('Locations-Stops'!D1866,2)&amp;"."&amp;RIGHT('Locations-Stops'!D1866,LEN('Locations-Stops'!D1866)-2),"0")&amp;","&amp;IF('Locations-Stops'!E1866&lt;&gt;"",LEFT('Locations-Stops'!E1866,1)&amp;"."&amp;RIGHT('Locations-Stops'!E1866,LEN('Locations-Stops'!E1866)-1),"0")&amp;","&amp;IF('Locations-Stops'!G1866&lt;&gt;"",VLOOKUP('Locations-Stops'!G1866,Regions!A2:B379,2,FALSE),"0")&amp;","&amp;IF('Locations-Stops'!H1866&lt;&gt;"",VLOOKUP('Locations-Stops'!H1866,Regions!C2:D379,2,FALSE),"0")&amp;","&amp;IF('Locations-Stops'!I1866&lt;&gt;"",VLOOKUP('Locations-Stops'!I1866,Regions!F2:G379,2,FALSE),"0")&amp;","&amp;IF('Locations-Stops'!J1866&lt;&gt;"",VLOOKUP('Locations-Stops'!J1866,Regions!I2:J379,2,FALSE),"0")&amp;",'"&amp;IF('Locations-Stops'!K1866&lt;&gt;"",SUBSTITUTE('Locations-Stops'!K1866,"'","\'"),"")&amp;"','"&amp;IF('Locations-Stops'!L1866&lt;&gt;"",'Locations-Stops'!L1866,"")&amp;"','"&amp;IF('Locations-Stops'!M1866&lt;&gt;"",'Locations-Stops'!M1866,"")&amp;"','"&amp;IF('Locations-Stops'!N1866&lt;&gt;"",'Locations-Stops'!N1866,"")&amp;"', CURRENT_TIMESTAMP);"</f>
        <v>INSERT INTO `locations` (`id`, `name`, `latitude`, `longitude`, `province_id`, `region_1`, `region_2`, `region_3`, `street`, `number`, `postal`, `img`, `last_modified`) VALUES (NULL,'Tree Art',52.411012,4.894605,8,3,7,48,'Bessenpad','1','1033 LW','https://lh6.ggpht.com/uEfi41FoozPLUkhSHZdIAujP8fdFWCwZY6DjO1wFW7mA6bry0Detuasb68XIW8l1NRQIgC0Iyd-e9dmgZwRA', CURRENT_TIMESTAMP);</v>
      </c>
    </row>
    <row r="1865" spans="1:1" x14ac:dyDescent="0.25">
      <c r="A1865" t="str">
        <f>"INSERT INTO `locations` (`id`, `name`, `latitude`, `longitude`, `province_id`, `region_1`, `region_2`, `region_3`, `street`, `number`, `postal`, `img`, `last_modified`) VALUES (NULL,'"&amp;SUBSTITUTE('Locations-Stops'!F1867,"'","\'")&amp;"',"&amp;IF('Locations-Stops'!D1867&lt;&gt;"",LEFT('Locations-Stops'!D1867,2)&amp;"."&amp;RIGHT('Locations-Stops'!D1867,LEN('Locations-Stops'!D1867)-2),"0")&amp;","&amp;IF('Locations-Stops'!E1867&lt;&gt;"",LEFT('Locations-Stops'!E1867,1)&amp;"."&amp;RIGHT('Locations-Stops'!E1867,LEN('Locations-Stops'!E1867)-1),"0")&amp;","&amp;IF('Locations-Stops'!G1867&lt;&gt;"",VLOOKUP('Locations-Stops'!G1867,Regions!A2:B379,2,FALSE),"0")&amp;","&amp;IF('Locations-Stops'!H1867&lt;&gt;"",VLOOKUP('Locations-Stops'!H1867,Regions!C2:D379,2,FALSE),"0")&amp;","&amp;IF('Locations-Stops'!I1867&lt;&gt;"",VLOOKUP('Locations-Stops'!I1867,Regions!F2:G379,2,FALSE),"0")&amp;","&amp;IF('Locations-Stops'!J1867&lt;&gt;"",VLOOKUP('Locations-Stops'!J1867,Regions!I2:J379,2,FALSE),"0")&amp;",'"&amp;IF('Locations-Stops'!K1867&lt;&gt;"",SUBSTITUTE('Locations-Stops'!K1867,"'","\'"),"")&amp;"','"&amp;IF('Locations-Stops'!L1867&lt;&gt;"",'Locations-Stops'!L1867,"")&amp;"','"&amp;IF('Locations-Stops'!M1867&lt;&gt;"",'Locations-Stops'!M1867,"")&amp;"','"&amp;IF('Locations-Stops'!N1867&lt;&gt;"",'Locations-Stops'!N1867,"")&amp;"', CURRENT_TIMESTAMP);"</f>
        <v>INSERT INTO `locations` (`id`, `name`, `latitude`, `longitude`, `province_id`, `region_1`, `region_2`, `region_3`, `street`, `number`, `postal`, `img`, `last_modified`) VALUES (NULL,'Wooden Soccer Field',52.410655,4.895405,8,3,7,48,'Bessenpad','1','1033 LW','https://lh5.ggpht.com/4HebsfNn_j5LNoZT98Nhwcdh21fGEZGN2-dlPcHwQ-Tnak9aDaUeTuRgJrP7WgSEzvJfLwwmzJ-gaEFn--Ax', CURRENT_TIMESTAMP);</v>
      </c>
    </row>
    <row r="1866" spans="1:1" x14ac:dyDescent="0.25">
      <c r="A1866" t="str">
        <f>"INSERT INTO `locations` (`id`, `name`, `latitude`, `longitude`, `province_id`, `region_1`, `region_2`, `region_3`, `street`, `number`, `postal`, `img`, `last_modified`) VALUES (NULL,'"&amp;SUBSTITUTE('Locations-Stops'!F1868,"'","\'")&amp;"',"&amp;IF('Locations-Stops'!D1868&lt;&gt;"",LEFT('Locations-Stops'!D1868,2)&amp;"."&amp;RIGHT('Locations-Stops'!D1868,LEN('Locations-Stops'!D1868)-2),"0")&amp;","&amp;IF('Locations-Stops'!E1868&lt;&gt;"",LEFT('Locations-Stops'!E1868,1)&amp;"."&amp;RIGHT('Locations-Stops'!E1868,LEN('Locations-Stops'!E1868)-1),"0")&amp;","&amp;IF('Locations-Stops'!G1868&lt;&gt;"",VLOOKUP('Locations-Stops'!G1868,Regions!A2:B379,2,FALSE),"0")&amp;","&amp;IF('Locations-Stops'!H1868&lt;&gt;"",VLOOKUP('Locations-Stops'!H1868,Regions!C2:D379,2,FALSE),"0")&amp;","&amp;IF('Locations-Stops'!I1868&lt;&gt;"",VLOOKUP('Locations-Stops'!I1868,Regions!F2:G379,2,FALSE),"0")&amp;","&amp;IF('Locations-Stops'!J1868&lt;&gt;"",VLOOKUP('Locations-Stops'!J1868,Regions!I2:J379,2,FALSE),"0")&amp;",'"&amp;IF('Locations-Stops'!K1868&lt;&gt;"",SUBSTITUTE('Locations-Stops'!K1868,"'","\'"),"")&amp;"','"&amp;IF('Locations-Stops'!L1868&lt;&gt;"",'Locations-Stops'!L1868,"")&amp;"','"&amp;IF('Locations-Stops'!M1868&lt;&gt;"",'Locations-Stops'!M1868,"")&amp;"','"&amp;IF('Locations-Stops'!N1868&lt;&gt;"",'Locations-Stops'!N1868,"")&amp;"', CURRENT_TIMESTAMP);"</f>
        <v>INSERT INTO `locations` (`id`, `name`, `latitude`, `longitude`, `province_id`, `region_1`, `region_2`, `region_3`, `street`, `number`, `postal`, `img`, `last_modified`) VALUES (NULL,'Speeltuin Goudreinetstraat',52.410613,4.900252,8,3,7,48,'Goudreinetstraat','24','1033 KX','https://lh3.ggpht.com/cEsC4tRElMbL4qd3JJO0i3pWBlnQNicuz64_Phtq4XVR82NtK-SLVrwhLdhGvojI4LQR7adWkHJEnMUhTIwDuQ', CURRENT_TIMESTAMP);</v>
      </c>
    </row>
    <row r="1867" spans="1:1" x14ac:dyDescent="0.25">
      <c r="A1867" t="str">
        <f>"INSERT INTO `locations` (`id`, `name`, `latitude`, `longitude`, `province_id`, `region_1`, `region_2`, `region_3`, `street`, `number`, `postal`, `img`, `last_modified`) VALUES (NULL,'"&amp;SUBSTITUTE('Locations-Stops'!F1869,"'","\'")&amp;"',"&amp;IF('Locations-Stops'!D1869&lt;&gt;"",LEFT('Locations-Stops'!D1869,2)&amp;"."&amp;RIGHT('Locations-Stops'!D1869,LEN('Locations-Stops'!D1869)-2),"0")&amp;","&amp;IF('Locations-Stops'!E1869&lt;&gt;"",LEFT('Locations-Stops'!E1869,1)&amp;"."&amp;RIGHT('Locations-Stops'!E1869,LEN('Locations-Stops'!E1869)-1),"0")&amp;","&amp;IF('Locations-Stops'!G1869&lt;&gt;"",VLOOKUP('Locations-Stops'!G1869,Regions!A2:B379,2,FALSE),"0")&amp;","&amp;IF('Locations-Stops'!H1869&lt;&gt;"",VLOOKUP('Locations-Stops'!H1869,Regions!C2:D379,2,FALSE),"0")&amp;","&amp;IF('Locations-Stops'!I1869&lt;&gt;"",VLOOKUP('Locations-Stops'!I1869,Regions!F2:G379,2,FALSE),"0")&amp;","&amp;IF('Locations-Stops'!J1869&lt;&gt;"",VLOOKUP('Locations-Stops'!J1869,Regions!I2:J379,2,FALSE),"0")&amp;",'"&amp;IF('Locations-Stops'!K1869&lt;&gt;"",SUBSTITUTE('Locations-Stops'!K1869,"'","\'"),"")&amp;"','"&amp;IF('Locations-Stops'!L1869&lt;&gt;"",'Locations-Stops'!L1869,"")&amp;"','"&amp;IF('Locations-Stops'!M1869&lt;&gt;"",'Locations-Stops'!M1869,"")&amp;"','"&amp;IF('Locations-Stops'!N1869&lt;&gt;"",'Locations-Stops'!N1869,"")&amp;"', CURRENT_TIMESTAMP);"</f>
        <v>INSERT INTO `locations` (`id`, `name`, `latitude`, `longitude`, `province_id`, `region_1`, `region_2`, `region_3`, `street`, `number`, `postal`, `img`, `last_modified`) VALUES (NULL,'Blue Green And Yellow Playground.',52.41336,4.8926,8,3,7,48,'Grote Beerstraat','12','1033 CZ','https://lh6.ggpht.com/4LAelRsG7Q5F1MLvTZZLNXSA4qGXpg-3_-2P4k2fs27ftZmkktTJQfffH7kvFK7g9b14gLr1x9P_Uu0UY1scFw', CURRENT_TIMESTAMP);</v>
      </c>
    </row>
    <row r="1868" spans="1:1" x14ac:dyDescent="0.25">
      <c r="A1868" t="str">
        <f>"INSERT INTO `locations` (`id`, `name`, `latitude`, `longitude`, `province_id`, `region_1`, `region_2`, `region_3`, `street`, `number`, `postal`, `img`, `last_modified`) VALUES (NULL,'"&amp;SUBSTITUTE('Locations-Stops'!F1870,"'","\'")&amp;"',"&amp;IF('Locations-Stops'!D1870&lt;&gt;"",LEFT('Locations-Stops'!D1870,2)&amp;"."&amp;RIGHT('Locations-Stops'!D1870,LEN('Locations-Stops'!D1870)-2),"0")&amp;","&amp;IF('Locations-Stops'!E1870&lt;&gt;"",LEFT('Locations-Stops'!E1870,1)&amp;"."&amp;RIGHT('Locations-Stops'!E1870,LEN('Locations-Stops'!E1870)-1),"0")&amp;","&amp;IF('Locations-Stops'!G1870&lt;&gt;"",VLOOKUP('Locations-Stops'!G1870,Regions!A2:B379,2,FALSE),"0")&amp;","&amp;IF('Locations-Stops'!H1870&lt;&gt;"",VLOOKUP('Locations-Stops'!H1870,Regions!C2:D379,2,FALSE),"0")&amp;","&amp;IF('Locations-Stops'!I1870&lt;&gt;"",VLOOKUP('Locations-Stops'!I1870,Regions!F2:G379,2,FALSE),"0")&amp;","&amp;IF('Locations-Stops'!J1870&lt;&gt;"",VLOOKUP('Locations-Stops'!J1870,Regions!I2:J379,2,FALSE),"0")&amp;",'"&amp;IF('Locations-Stops'!K1870&lt;&gt;"",SUBSTITUTE('Locations-Stops'!K1870,"'","\'"),"")&amp;"','"&amp;IF('Locations-Stops'!L1870&lt;&gt;"",'Locations-Stops'!L1870,"")&amp;"','"&amp;IF('Locations-Stops'!M1870&lt;&gt;"",'Locations-Stops'!M1870,"")&amp;"','"&amp;IF('Locations-Stops'!N1870&lt;&gt;"",'Locations-Stops'!N1870,"")&amp;"', CURRENT_TIMESTAMP);"</f>
        <v>INSERT INTO `locations` (`id`, `name`, `latitude`, `longitude`, `province_id`, `region_1`, `region_2`, `region_3`, `street`, `number`, `postal`, `img`, `last_modified`) VALUES (NULL,'Sculpturen De Familie',52.413621,4.891581,8,3,7,48,'Grote Beerstraat','23','1033 CX','https://lh4.ggpht.com/WxvJbfFUwAJh5OnRkxMZKSqPLr-eMcjz1xB7mdOFje90299td0VqV42PYrbqsRsqMWki2kEc_Gw6tOG6j4L88g', CURRENT_TIMESTAMP);</v>
      </c>
    </row>
    <row r="1869" spans="1:1" x14ac:dyDescent="0.25">
      <c r="A1869" t="str">
        <f>"INSERT INTO `locations` (`id`, `name`, `latitude`, `longitude`, `province_id`, `region_1`, `region_2`, `region_3`, `street`, `number`, `postal`, `img`, `last_modified`) VALUES (NULL,'"&amp;SUBSTITUTE('Locations-Stops'!F1871,"'","\'")&amp;"',"&amp;IF('Locations-Stops'!D1871&lt;&gt;"",LEFT('Locations-Stops'!D1871,2)&amp;"."&amp;RIGHT('Locations-Stops'!D1871,LEN('Locations-Stops'!D1871)-2),"0")&amp;","&amp;IF('Locations-Stops'!E1871&lt;&gt;"",LEFT('Locations-Stops'!E1871,1)&amp;"."&amp;RIGHT('Locations-Stops'!E1871,LEN('Locations-Stops'!E1871)-1),"0")&amp;","&amp;IF('Locations-Stops'!G1871&lt;&gt;"",VLOOKUP('Locations-Stops'!G1871,Regions!A2:B379,2,FALSE),"0")&amp;","&amp;IF('Locations-Stops'!H1871&lt;&gt;"",VLOOKUP('Locations-Stops'!H1871,Regions!C2:D379,2,FALSE),"0")&amp;","&amp;IF('Locations-Stops'!I1871&lt;&gt;"",VLOOKUP('Locations-Stops'!I1871,Regions!F2:G379,2,FALSE),"0")&amp;","&amp;IF('Locations-Stops'!J1871&lt;&gt;"",VLOOKUP('Locations-Stops'!J1871,Regions!I2:J379,2,FALSE),"0")&amp;",'"&amp;IF('Locations-Stops'!K1871&lt;&gt;"",SUBSTITUTE('Locations-Stops'!K1871,"'","\'"),"")&amp;"','"&amp;IF('Locations-Stops'!L1871&lt;&gt;"",'Locations-Stops'!L1871,"")&amp;"','"&amp;IF('Locations-Stops'!M1871&lt;&gt;"",'Locations-Stops'!M1871,"")&amp;"','"&amp;IF('Locations-Stops'!N1871&lt;&gt;"",'Locations-Stops'!N1871,"")&amp;"', CURRENT_TIMESTAMP);"</f>
        <v>INSERT INTO `locations` (`id`, `name`, `latitude`, `longitude`, `province_id`, `region_1`, `region_2`, `region_3`, `street`, `number`, `postal`, `img`, `last_modified`) VALUES (NULL,'Power House of the Future',52.402227,4.898904,8,3,7,48,'Klaprozenweg','','1033','https://lh4.ggpht.com/I4KL44BriB_5d6dAS6RMZLs2rW5DOcukUDpIsGE0tIhyfLx7MVN-fTIcegRALh1YJf8f1nitRKg56iwvGbilXw', CURRENT_TIMESTAMP);</v>
      </c>
    </row>
    <row r="1870" spans="1:1" x14ac:dyDescent="0.25">
      <c r="A1870" t="str">
        <f>"INSERT INTO `locations` (`id`, `name`, `latitude`, `longitude`, `province_id`, `region_1`, `region_2`, `region_3`, `street`, `number`, `postal`, `img`, `last_modified`) VALUES (NULL,'"&amp;SUBSTITUTE('Locations-Stops'!F1872,"'","\'")&amp;"',"&amp;IF('Locations-Stops'!D1872&lt;&gt;"",LEFT('Locations-Stops'!D1872,2)&amp;"."&amp;RIGHT('Locations-Stops'!D1872,LEN('Locations-Stops'!D1872)-2),"0")&amp;","&amp;IF('Locations-Stops'!E1872&lt;&gt;"",LEFT('Locations-Stops'!E1872,1)&amp;"."&amp;RIGHT('Locations-Stops'!E1872,LEN('Locations-Stops'!E1872)-1),"0")&amp;","&amp;IF('Locations-Stops'!G1872&lt;&gt;"",VLOOKUP('Locations-Stops'!G1872,Regions!A2:B379,2,FALSE),"0")&amp;","&amp;IF('Locations-Stops'!H1872&lt;&gt;"",VLOOKUP('Locations-Stops'!H1872,Regions!C2:D379,2,FALSE),"0")&amp;","&amp;IF('Locations-Stops'!I1872&lt;&gt;"",VLOOKUP('Locations-Stops'!I1872,Regions!F2:G379,2,FALSE),"0")&amp;","&amp;IF('Locations-Stops'!J1872&lt;&gt;"",VLOOKUP('Locations-Stops'!J1872,Regions!I2:J379,2,FALSE),"0")&amp;",'"&amp;IF('Locations-Stops'!K1872&lt;&gt;"",SUBSTITUTE('Locations-Stops'!K1872,"'","\'"),"")&amp;"','"&amp;IF('Locations-Stops'!L1872&lt;&gt;"",'Locations-Stops'!L1872,"")&amp;"','"&amp;IF('Locations-Stops'!M1872&lt;&gt;"",'Locations-Stops'!M1872,"")&amp;"','"&amp;IF('Locations-Stops'!N1872&lt;&gt;"",'Locations-Stops'!N1872,"")&amp;"', CURRENT_TIMESTAMP);"</f>
        <v>INSERT INTO `locations` (`id`, `name`, `latitude`, `longitude`, `province_id`, `region_1`, `region_2`, `region_3`, `street`, `number`, `postal`, `img`, `last_modified`) VALUES (NULL,'Wooden Ship Tuindorp',52.415021,4.890297,8,3,7,48,'Kleine Beerstraat','28','1033 CR','https://lh3.googleusercontent.com/DZbazxuvLJKbkqzSJcLRtv1nxxUvwGLZlXj1h6FxmuPIszcxbnLQEGWPYYeuJu8sEGyRo4n-ZmonZDKLRwRo', CURRENT_TIMESTAMP);</v>
      </c>
    </row>
    <row r="1871" spans="1:1" x14ac:dyDescent="0.25">
      <c r="A1871" t="str">
        <f>"INSERT INTO `locations` (`id`, `name`, `latitude`, `longitude`, `province_id`, `region_1`, `region_2`, `region_3`, `street`, `number`, `postal`, `img`, `last_modified`) VALUES (NULL,'"&amp;SUBSTITUTE('Locations-Stops'!F1873,"'","\'")&amp;"',"&amp;IF('Locations-Stops'!D1873&lt;&gt;"",LEFT('Locations-Stops'!D1873,2)&amp;"."&amp;RIGHT('Locations-Stops'!D1873,LEN('Locations-Stops'!D1873)-2),"0")&amp;","&amp;IF('Locations-Stops'!E1873&lt;&gt;"",LEFT('Locations-Stops'!E1873,1)&amp;"."&amp;RIGHT('Locations-Stops'!E1873,LEN('Locations-Stops'!E1873)-1),"0")&amp;","&amp;IF('Locations-Stops'!G1873&lt;&gt;"",VLOOKUP('Locations-Stops'!G1873,Regions!A2:B379,2,FALSE),"0")&amp;","&amp;IF('Locations-Stops'!H1873&lt;&gt;"",VLOOKUP('Locations-Stops'!H1873,Regions!C2:D379,2,FALSE),"0")&amp;","&amp;IF('Locations-Stops'!I1873&lt;&gt;"",VLOOKUP('Locations-Stops'!I1873,Regions!F2:G379,2,FALSE),"0")&amp;","&amp;IF('Locations-Stops'!J1873&lt;&gt;"",VLOOKUP('Locations-Stops'!J1873,Regions!I2:J379,2,FALSE),"0")&amp;",'"&amp;IF('Locations-Stops'!K1873&lt;&gt;"",SUBSTITUTE('Locations-Stops'!K1873,"'","\'"),"")&amp;"','"&amp;IF('Locations-Stops'!L1873&lt;&gt;"",'Locations-Stops'!L1873,"")&amp;"','"&amp;IF('Locations-Stops'!M1873&lt;&gt;"",'Locations-Stops'!M1873,"")&amp;"','"&amp;IF('Locations-Stops'!N1873&lt;&gt;"",'Locations-Stops'!N1873,"")&amp;"', CURRENT_TIMESTAMP);"</f>
        <v>INSERT INTO `locations` (`id`, `name`, `latitude`, `longitude`, `province_id`, `region_1`, `region_2`, `region_3`, `street`, `number`, `postal`, `img`, `last_modified`) VALUES (NULL,'Speelpaleis',52.406715,4.896697,8,3,7,48,'Klinkerweg','71','1033 PK','https://lh4.ggpht.com/RjBluV5f261cHp3YRZJqbFPFFiSOyrmVo6IoCr7zAQKlFoy25CYrwf3J1cF5sJukhJzZLEu-H_seVsWm7iwD', CURRENT_TIMESTAMP);</v>
      </c>
    </row>
    <row r="1872" spans="1:1" x14ac:dyDescent="0.25">
      <c r="A1872" t="str">
        <f>"INSERT INTO `locations` (`id`, `name`, `latitude`, `longitude`, `province_id`, `region_1`, `region_2`, `region_3`, `street`, `number`, `postal`, `img`, `last_modified`) VALUES (NULL,'"&amp;SUBSTITUTE('Locations-Stops'!F1874,"'","\'")&amp;"',"&amp;IF('Locations-Stops'!D1874&lt;&gt;"",LEFT('Locations-Stops'!D1874,2)&amp;"."&amp;RIGHT('Locations-Stops'!D1874,LEN('Locations-Stops'!D1874)-2),"0")&amp;","&amp;IF('Locations-Stops'!E1874&lt;&gt;"",LEFT('Locations-Stops'!E1874,1)&amp;"."&amp;RIGHT('Locations-Stops'!E1874,LEN('Locations-Stops'!E1874)-1),"0")&amp;","&amp;IF('Locations-Stops'!G1874&lt;&gt;"",VLOOKUP('Locations-Stops'!G1874,Regions!A2:B379,2,FALSE),"0")&amp;","&amp;IF('Locations-Stops'!H1874&lt;&gt;"",VLOOKUP('Locations-Stops'!H1874,Regions!C2:D379,2,FALSE),"0")&amp;","&amp;IF('Locations-Stops'!I1874&lt;&gt;"",VLOOKUP('Locations-Stops'!I1874,Regions!F2:G379,2,FALSE),"0")&amp;","&amp;IF('Locations-Stops'!J1874&lt;&gt;"",VLOOKUP('Locations-Stops'!J1874,Regions!I2:J379,2,FALSE),"0")&amp;",'"&amp;IF('Locations-Stops'!K1874&lt;&gt;"",SUBSTITUTE('Locations-Stops'!K1874,"'","\'"),"")&amp;"','"&amp;IF('Locations-Stops'!L1874&lt;&gt;"",'Locations-Stops'!L1874,"")&amp;"','"&amp;IF('Locations-Stops'!M1874&lt;&gt;"",'Locations-Stops'!M1874,"")&amp;"','"&amp;IF('Locations-Stops'!N1874&lt;&gt;"",'Locations-Stops'!N1874,"")&amp;"', CURRENT_TIMESTAMP);"</f>
        <v>INSERT INTO `locations` (`id`, `name`, `latitude`, `longitude`, `province_id`, `region_1`, `region_2`, `region_3`, `street`, `number`, `postal`, `img`, `last_modified`) VALUES (NULL,'Gedenksteen',52.407294,4.895744,8,3,7,48,'Klinkerweg','75','1033 PK','https://lh3.googleusercontent.com/W08-tBdaHJV1NagApgMRIN2W-D2VbVcdLVZcvMIcpU4F8zkfoMr4ruJcV28DLMVLi3ts_Zf_OkAXMqZGtckw', CURRENT_TIMESTAMP);</v>
      </c>
    </row>
    <row r="1873" spans="1:1" x14ac:dyDescent="0.25">
      <c r="A1873" t="str">
        <f>"INSERT INTO `locations` (`id`, `name`, `latitude`, `longitude`, `province_id`, `region_1`, `region_2`, `region_3`, `street`, `number`, `postal`, `img`, `last_modified`) VALUES (NULL,'"&amp;SUBSTITUTE('Locations-Stops'!F1875,"'","\'")&amp;"',"&amp;IF('Locations-Stops'!D1875&lt;&gt;"",LEFT('Locations-Stops'!D1875,2)&amp;"."&amp;RIGHT('Locations-Stops'!D1875,LEN('Locations-Stops'!D1875)-2),"0")&amp;","&amp;IF('Locations-Stops'!E1875&lt;&gt;"",LEFT('Locations-Stops'!E1875,1)&amp;"."&amp;RIGHT('Locations-Stops'!E1875,LEN('Locations-Stops'!E1875)-1),"0")&amp;","&amp;IF('Locations-Stops'!G1875&lt;&gt;"",VLOOKUP('Locations-Stops'!G1875,Regions!A2:B379,2,FALSE),"0")&amp;","&amp;IF('Locations-Stops'!H1875&lt;&gt;"",VLOOKUP('Locations-Stops'!H1875,Regions!C2:D379,2,FALSE),"0")&amp;","&amp;IF('Locations-Stops'!I1875&lt;&gt;"",VLOOKUP('Locations-Stops'!I1875,Regions!F2:G379,2,FALSE),"0")&amp;","&amp;IF('Locations-Stops'!J1875&lt;&gt;"",VLOOKUP('Locations-Stops'!J1875,Regions!I2:J379,2,FALSE),"0")&amp;",'"&amp;IF('Locations-Stops'!K1875&lt;&gt;"",SUBSTITUTE('Locations-Stops'!K1875,"'","\'"),"")&amp;"','"&amp;IF('Locations-Stops'!L1875&lt;&gt;"",'Locations-Stops'!L1875,"")&amp;"','"&amp;IF('Locations-Stops'!M1875&lt;&gt;"",'Locations-Stops'!M1875,"")&amp;"','"&amp;IF('Locations-Stops'!N1875&lt;&gt;"",'Locations-Stops'!N1875,"")&amp;"', CURRENT_TIMESTAMP);"</f>
        <v>INSERT INTO `locations` (`id`, `name`, `latitude`, `longitude`, `province_id`, `region_1`, `region_2`, `region_3`, `street`, `number`, `postal`, `img`, `last_modified`) VALUES (NULL,'De Puur Natuurtuin',52.415251,4.893731,8,3,7,48,'Kometensingel','54','1033 BW','https://lh5.ggpht.com/6eSw40S2QoYON4qzfHFzZA7adpyv6MxWjX4mvk4J5bpBvh9MCTfeWceMKtuwGPxGc94LvYnGRh_eAGwgYPo', CURRENT_TIMESTAMP);</v>
      </c>
    </row>
    <row r="1874" spans="1:1" x14ac:dyDescent="0.25">
      <c r="A1874" t="str">
        <f>"INSERT INTO `locations` (`id`, `name`, `latitude`, `longitude`, `province_id`, `region_1`, `region_2`, `region_3`, `street`, `number`, `postal`, `img`, `last_modified`) VALUES (NULL,'"&amp;SUBSTITUTE('Locations-Stops'!F1876,"'","\'")&amp;"',"&amp;IF('Locations-Stops'!D1876&lt;&gt;"",LEFT('Locations-Stops'!D1876,2)&amp;"."&amp;RIGHT('Locations-Stops'!D1876,LEN('Locations-Stops'!D1876)-2),"0")&amp;","&amp;IF('Locations-Stops'!E1876&lt;&gt;"",LEFT('Locations-Stops'!E1876,1)&amp;"."&amp;RIGHT('Locations-Stops'!E1876,LEN('Locations-Stops'!E1876)-1),"0")&amp;","&amp;IF('Locations-Stops'!G1876&lt;&gt;"",VLOOKUP('Locations-Stops'!G1876,Regions!A2:B379,2,FALSE),"0")&amp;","&amp;IF('Locations-Stops'!H1876&lt;&gt;"",VLOOKUP('Locations-Stops'!H1876,Regions!C2:D379,2,FALSE),"0")&amp;","&amp;IF('Locations-Stops'!I1876&lt;&gt;"",VLOOKUP('Locations-Stops'!I1876,Regions!F2:G379,2,FALSE),"0")&amp;","&amp;IF('Locations-Stops'!J1876&lt;&gt;"",VLOOKUP('Locations-Stops'!J1876,Regions!I2:J379,2,FALSE),"0")&amp;",'"&amp;IF('Locations-Stops'!K1876&lt;&gt;"",SUBSTITUTE('Locations-Stops'!K1876,"'","\'"),"")&amp;"','"&amp;IF('Locations-Stops'!L1876&lt;&gt;"",'Locations-Stops'!L1876,"")&amp;"','"&amp;IF('Locations-Stops'!M1876&lt;&gt;"",'Locations-Stops'!M1876,"")&amp;"','"&amp;IF('Locations-Stops'!N1876&lt;&gt;"",'Locations-Stops'!N1876,"")&amp;"', CURRENT_TIMESTAMP);"</f>
        <v>INSERT INTO `locations` (`id`, `name`, `latitude`, `longitude`, `province_id`, `region_1`, `region_2`, `region_3`, `street`, `number`, `postal`, `img`, `last_modified`) VALUES (NULL,'Tuindorp Church',52.415066,4.888743,8,3,7,48,'Kometensingel','152','1033 BZ','https://lh5.ggpht.com/7vDgH7cZ08KQDKNQJAM7LwMSfW5w-cQsNKI7FmuFTlORFlWvxVlrwSIRrTGiCnw6d2fYKQJXznuzTFIN4sXf', CURRENT_TIMESTAMP);</v>
      </c>
    </row>
    <row r="1875" spans="1:1" x14ac:dyDescent="0.25">
      <c r="A1875" t="str">
        <f>"INSERT INTO `locations` (`id`, `name`, `latitude`, `longitude`, `province_id`, `region_1`, `region_2`, `region_3`, `street`, `number`, `postal`, `img`, `last_modified`) VALUES (NULL,'"&amp;SUBSTITUTE('Locations-Stops'!F1877,"'","\'")&amp;"',"&amp;IF('Locations-Stops'!D1877&lt;&gt;"",LEFT('Locations-Stops'!D1877,2)&amp;"."&amp;RIGHT('Locations-Stops'!D1877,LEN('Locations-Stops'!D1877)-2),"0")&amp;","&amp;IF('Locations-Stops'!E1877&lt;&gt;"",LEFT('Locations-Stops'!E1877,1)&amp;"."&amp;RIGHT('Locations-Stops'!E1877,LEN('Locations-Stops'!E1877)-1),"0")&amp;","&amp;IF('Locations-Stops'!G1877&lt;&gt;"",VLOOKUP('Locations-Stops'!G1877,Regions!A2:B379,2,FALSE),"0")&amp;","&amp;IF('Locations-Stops'!H1877&lt;&gt;"",VLOOKUP('Locations-Stops'!H1877,Regions!C2:D379,2,FALSE),"0")&amp;","&amp;IF('Locations-Stops'!I1877&lt;&gt;"",VLOOKUP('Locations-Stops'!I1877,Regions!F2:G379,2,FALSE),"0")&amp;","&amp;IF('Locations-Stops'!J1877&lt;&gt;"",VLOOKUP('Locations-Stops'!J1877,Regions!I2:J379,2,FALSE),"0")&amp;",'"&amp;IF('Locations-Stops'!K1877&lt;&gt;"",SUBSTITUTE('Locations-Stops'!K1877,"'","\'"),"")&amp;"','"&amp;IF('Locations-Stops'!L1877&lt;&gt;"",'Locations-Stops'!L1877,"")&amp;"','"&amp;IF('Locations-Stops'!M1877&lt;&gt;"",'Locations-Stops'!M1877,"")&amp;"','"&amp;IF('Locations-Stops'!N1877&lt;&gt;"",'Locations-Stops'!N1877,"")&amp;"', CURRENT_TIMESTAMP);"</f>
        <v>INSERT INTO `locations` (`id`, `name`, `latitude`, `longitude`, `province_id`, `region_1`, `region_2`, `region_3`, `street`, `number`, `postal`, `img`, `last_modified`) VALUES (NULL,'Tuindorp Church',52.414991,4.888235,8,3,7,48,'Kometensingel','168','1033 BZ','https://lh6.ggpht.com/b2hRI1od7YRIFCC0qs1Qlj8YSWJ6TIzitn5Ul4rFqnsI1rMtLqtYE1UNjL8V2vPm7toJATgMZArTY9CZd2AGSw', CURRENT_TIMESTAMP);</v>
      </c>
    </row>
    <row r="1876" spans="1:1" x14ac:dyDescent="0.25">
      <c r="A1876" t="str">
        <f>"INSERT INTO `locations` (`id`, `name`, `latitude`, `longitude`, `province_id`, `region_1`, `region_2`, `region_3`, `street`, `number`, `postal`, `img`, `last_modified`) VALUES (NULL,'"&amp;SUBSTITUTE('Locations-Stops'!F1878,"'","\'")&amp;"',"&amp;IF('Locations-Stops'!D1878&lt;&gt;"",LEFT('Locations-Stops'!D1878,2)&amp;"."&amp;RIGHT('Locations-Stops'!D1878,LEN('Locations-Stops'!D1878)-2),"0")&amp;","&amp;IF('Locations-Stops'!E1878&lt;&gt;"",LEFT('Locations-Stops'!E1878,1)&amp;"."&amp;RIGHT('Locations-Stops'!E1878,LEN('Locations-Stops'!E1878)-1),"0")&amp;","&amp;IF('Locations-Stops'!G1878&lt;&gt;"",VLOOKUP('Locations-Stops'!G1878,Regions!A2:B379,2,FALSE),"0")&amp;","&amp;IF('Locations-Stops'!H1878&lt;&gt;"",VLOOKUP('Locations-Stops'!H1878,Regions!C2:D379,2,FALSE),"0")&amp;","&amp;IF('Locations-Stops'!I1878&lt;&gt;"",VLOOKUP('Locations-Stops'!I1878,Regions!F2:G379,2,FALSE),"0")&amp;","&amp;IF('Locations-Stops'!J1878&lt;&gt;"",VLOOKUP('Locations-Stops'!J1878,Regions!I2:J379,2,FALSE),"0")&amp;",'"&amp;IF('Locations-Stops'!K1878&lt;&gt;"",SUBSTITUTE('Locations-Stops'!K1878,"'","\'"),"")&amp;"','"&amp;IF('Locations-Stops'!L1878&lt;&gt;"",'Locations-Stops'!L1878,"")&amp;"','"&amp;IF('Locations-Stops'!M1878&lt;&gt;"",'Locations-Stops'!M1878,"")&amp;"','"&amp;IF('Locations-Stops'!N1878&lt;&gt;"",'Locations-Stops'!N1878,"")&amp;"', CURRENT_TIMESTAMP);"</f>
        <v>INSERT INTO `locations` (`id`, `name`, `latitude`, `longitude`, `province_id`, `region_1`, `region_2`, `region_3`, `street`, `number`, `postal`, `img`, `last_modified`) VALUES (NULL,'Workers Statue',52.412212,4.883724,8,3,7,48,'Kometensingel','439','1033 BM','https://lh4.ggpht.com/xKrHGTTxvgX6kYYQpmpchcTRMv_ty8bLGTXmFFUfLqk13-xYHOHnAxQzGCOGTE23m624cD6QhbrqrK5fOl1ffhaSmAlEIzRlNi3SGTSYpVJHu1l_', CURRENT_TIMESTAMP);</v>
      </c>
    </row>
    <row r="1877" spans="1:1" x14ac:dyDescent="0.25">
      <c r="A1877" t="str">
        <f>"INSERT INTO `locations` (`id`, `name`, `latitude`, `longitude`, `province_id`, `region_1`, `region_2`, `region_3`, `street`, `number`, `postal`, `img`, `last_modified`) VALUES (NULL,'"&amp;SUBSTITUTE('Locations-Stops'!F1879,"'","\'")&amp;"',"&amp;IF('Locations-Stops'!D1879&lt;&gt;"",LEFT('Locations-Stops'!D1879,2)&amp;"."&amp;RIGHT('Locations-Stops'!D1879,LEN('Locations-Stops'!D1879)-2),"0")&amp;","&amp;IF('Locations-Stops'!E1879&lt;&gt;"",LEFT('Locations-Stops'!E1879,1)&amp;"."&amp;RIGHT('Locations-Stops'!E1879,LEN('Locations-Stops'!E1879)-1),"0")&amp;","&amp;IF('Locations-Stops'!G1879&lt;&gt;"",VLOOKUP('Locations-Stops'!G1879,Regions!A2:B379,2,FALSE),"0")&amp;","&amp;IF('Locations-Stops'!H1879&lt;&gt;"",VLOOKUP('Locations-Stops'!H1879,Regions!C2:D379,2,FALSE),"0")&amp;","&amp;IF('Locations-Stops'!I1879&lt;&gt;"",VLOOKUP('Locations-Stops'!I1879,Regions!F2:G379,2,FALSE),"0")&amp;","&amp;IF('Locations-Stops'!J1879&lt;&gt;"",VLOOKUP('Locations-Stops'!J1879,Regions!I2:J379,2,FALSE),"0")&amp;",'"&amp;IF('Locations-Stops'!K1879&lt;&gt;"",SUBSTITUTE('Locations-Stops'!K1879,"'","\'"),"")&amp;"','"&amp;IF('Locations-Stops'!L1879&lt;&gt;"",'Locations-Stops'!L1879,"")&amp;"','"&amp;IF('Locations-Stops'!M1879&lt;&gt;"",'Locations-Stops'!M1879,"")&amp;"','"&amp;IF('Locations-Stops'!N1879&lt;&gt;"",'Locations-Stops'!N1879,"")&amp;"', CURRENT_TIMESTAMP);"</f>
        <v>INSERT INTO `locations` (`id`, `name`, `latitude`, `longitude`, `province_id`, `region_1`, `region_2`, `region_3`, `street`, `number`, `postal`, `img`, `last_modified`) VALUES (NULL,'Worker Statue Woman',52.411825,4.8845,8,3,7,48,'Kometensingel','483','1033 BN','https://lh5.ggpht.com/BpmIuIF_C1VpCnabdUQKkQ0oZJhXQGES86P3y05j8H5o4TpI2bMBCWkmzG3Yqpk5Eoe36UKzpEphySgEhM9dqK6pra3wA8S2n77NIwpGXolucaay9g', CURRENT_TIMESTAMP);</v>
      </c>
    </row>
    <row r="1878" spans="1:1" x14ac:dyDescent="0.25">
      <c r="A1878" t="str">
        <f>"INSERT INTO `locations` (`id`, `name`, `latitude`, `longitude`, `province_id`, `region_1`, `region_2`, `region_3`, `street`, `number`, `postal`, `img`, `last_modified`) VALUES (NULL,'"&amp;SUBSTITUTE('Locations-Stops'!F1880,"'","\'")&amp;"',"&amp;IF('Locations-Stops'!D1880&lt;&gt;"",LEFT('Locations-Stops'!D1880,2)&amp;"."&amp;RIGHT('Locations-Stops'!D1880,LEN('Locations-Stops'!D1880)-2),"0")&amp;","&amp;IF('Locations-Stops'!E1880&lt;&gt;"",LEFT('Locations-Stops'!E1880,1)&amp;"."&amp;RIGHT('Locations-Stops'!E1880,LEN('Locations-Stops'!E1880)-1),"0")&amp;","&amp;IF('Locations-Stops'!G1880&lt;&gt;"",VLOOKUP('Locations-Stops'!G1880,Regions!A2:B379,2,FALSE),"0")&amp;","&amp;IF('Locations-Stops'!H1880&lt;&gt;"",VLOOKUP('Locations-Stops'!H1880,Regions!C2:D379,2,FALSE),"0")&amp;","&amp;IF('Locations-Stops'!I1880&lt;&gt;"",VLOOKUP('Locations-Stops'!I1880,Regions!F2:G379,2,FALSE),"0")&amp;","&amp;IF('Locations-Stops'!J1880&lt;&gt;"",VLOOKUP('Locations-Stops'!J1880,Regions!I2:J379,2,FALSE),"0")&amp;",'"&amp;IF('Locations-Stops'!K1880&lt;&gt;"",SUBSTITUTE('Locations-Stops'!K1880,"'","\'"),"")&amp;"','"&amp;IF('Locations-Stops'!L1880&lt;&gt;"",'Locations-Stops'!L1880,"")&amp;"','"&amp;IF('Locations-Stops'!M1880&lt;&gt;"",'Locations-Stops'!M1880,"")&amp;"','"&amp;IF('Locations-Stops'!N1880&lt;&gt;"",'Locations-Stops'!N1880,"")&amp;"', CURRENT_TIMESTAMP);"</f>
        <v>INSERT INTO `locations` (`id`, `name`, `latitude`, `longitude`, `province_id`, `region_1`, `region_2`, `region_3`, `street`, `number`, `postal`, `img`, `last_modified`) VALUES (NULL,'Betonnen Zithoek',52.406368,4.895688,8,3,7,48,'Krasseurstraat','261','1033 DW','https://lh3.ggpht.com/gRb1boa7FSyt4dUfMFkrNA0mZSqv4AHXIM-laRxw7HN9XAoPSeuPITVPyFUOgGm13B9koPkfIh2Z7IiW0WWW', CURRENT_TIMESTAMP);</v>
      </c>
    </row>
    <row r="1879" spans="1:1" x14ac:dyDescent="0.25">
      <c r="A1879" t="str">
        <f>"INSERT INTO `locations` (`id`, `name`, `latitude`, `longitude`, `province_id`, `region_1`, `region_2`, `region_3`, `street`, `number`, `postal`, `img`, `last_modified`) VALUES (NULL,'"&amp;SUBSTITUTE('Locations-Stops'!F1881,"'","\'")&amp;"',"&amp;IF('Locations-Stops'!D1881&lt;&gt;"",LEFT('Locations-Stops'!D1881,2)&amp;"."&amp;RIGHT('Locations-Stops'!D1881,LEN('Locations-Stops'!D1881)-2),"0")&amp;","&amp;IF('Locations-Stops'!E1881&lt;&gt;"",LEFT('Locations-Stops'!E1881,1)&amp;"."&amp;RIGHT('Locations-Stops'!E1881,LEN('Locations-Stops'!E1881)-1),"0")&amp;","&amp;IF('Locations-Stops'!G1881&lt;&gt;"",VLOOKUP('Locations-Stops'!G1881,Regions!A2:B379,2,FALSE),"0")&amp;","&amp;IF('Locations-Stops'!H1881&lt;&gt;"",VLOOKUP('Locations-Stops'!H1881,Regions!C2:D379,2,FALSE),"0")&amp;","&amp;IF('Locations-Stops'!I1881&lt;&gt;"",VLOOKUP('Locations-Stops'!I1881,Regions!F2:G379,2,FALSE),"0")&amp;","&amp;IF('Locations-Stops'!J1881&lt;&gt;"",VLOOKUP('Locations-Stops'!J1881,Regions!I2:J379,2,FALSE),"0")&amp;",'"&amp;IF('Locations-Stops'!K1881&lt;&gt;"",SUBSTITUTE('Locations-Stops'!K1881,"'","\'"),"")&amp;"','"&amp;IF('Locations-Stops'!L1881&lt;&gt;"",'Locations-Stops'!L1881,"")&amp;"','"&amp;IF('Locations-Stops'!M1881&lt;&gt;"",'Locations-Stops'!M1881,"")&amp;"','"&amp;IF('Locations-Stops'!N1881&lt;&gt;"",'Locations-Stops'!N1881,"")&amp;"', CURRENT_TIMESTAMP);"</f>
        <v>INSERT INTO `locations` (`id`, `name`, `latitude`, `longitude`, `province_id`, `region_1`, `region_2`, `region_3`, `street`, `number`, `postal`, `img`, `last_modified`) VALUES (NULL,'Amsterdam school Unesco Heritage Site',52.412342,4.887035,8,3,7,48,'Maanstraat','1','1033 VA','https://lh3.googleusercontent.com/1TYxNRqsvUgVG5_AN1fqSPsC4JJ4q7WMvG7jsTB52WhBszYs6tW44hqvIKFB3WFrmPPsZQdNs01Xyas4SC8', CURRENT_TIMESTAMP);</v>
      </c>
    </row>
    <row r="1880" spans="1:1" x14ac:dyDescent="0.25">
      <c r="A1880" t="str">
        <f>"INSERT INTO `locations` (`id`, `name`, `latitude`, `longitude`, `province_id`, `region_1`, `region_2`, `region_3`, `street`, `number`, `postal`, `img`, `last_modified`) VALUES (NULL,'"&amp;SUBSTITUTE('Locations-Stops'!F1882,"'","\'")&amp;"',"&amp;IF('Locations-Stops'!D1882&lt;&gt;"",LEFT('Locations-Stops'!D1882,2)&amp;"."&amp;RIGHT('Locations-Stops'!D1882,LEN('Locations-Stops'!D1882)-2),"0")&amp;","&amp;IF('Locations-Stops'!E1882&lt;&gt;"",LEFT('Locations-Stops'!E1882,1)&amp;"."&amp;RIGHT('Locations-Stops'!E1882,LEN('Locations-Stops'!E1882)-1),"0")&amp;","&amp;IF('Locations-Stops'!G1882&lt;&gt;"",VLOOKUP('Locations-Stops'!G1882,Regions!A2:B379,2,FALSE),"0")&amp;","&amp;IF('Locations-Stops'!H1882&lt;&gt;"",VLOOKUP('Locations-Stops'!H1882,Regions!C2:D379,2,FALSE),"0")&amp;","&amp;IF('Locations-Stops'!I1882&lt;&gt;"",VLOOKUP('Locations-Stops'!I1882,Regions!F2:G379,2,FALSE),"0")&amp;","&amp;IF('Locations-Stops'!J1882&lt;&gt;"",VLOOKUP('Locations-Stops'!J1882,Regions!I2:J379,2,FALSE),"0")&amp;",'"&amp;IF('Locations-Stops'!K1882&lt;&gt;"",SUBSTITUTE('Locations-Stops'!K1882,"'","\'"),"")&amp;"','"&amp;IF('Locations-Stops'!L1882&lt;&gt;"",'Locations-Stops'!L1882,"")&amp;"','"&amp;IF('Locations-Stops'!M1882&lt;&gt;"",'Locations-Stops'!M1882,"")&amp;"','"&amp;IF('Locations-Stops'!N1882&lt;&gt;"",'Locations-Stops'!N1882,"")&amp;"', CURRENT_TIMESTAMP);"</f>
        <v>INSERT INTO `locations` (`id`, `name`, `latitude`, `longitude`, `province_id`, `region_1`, `region_2`, `region_3`, `street`, `number`, `postal`, `img`, `last_modified`) VALUES (NULL,'Mandarijnenstraat',52.409439,4.897595,8,3,7,48,'Mandarijnenstraat','46HS','1033 LG','https://lh5.ggpht.com/s3sbLm9w47wbeMCGw1-1i90p2lQV6trDo8B0uhsw3Yvh6azd5AE8rtCQPUEAIC4-Un8hGAHD4jBvjuAlyLIX', CURRENT_TIMESTAMP);</v>
      </c>
    </row>
    <row r="1881" spans="1:1" x14ac:dyDescent="0.25">
      <c r="A1881" t="str">
        <f>"INSERT INTO `locations` (`id`, `name`, `latitude`, `longitude`, `province_id`, `region_1`, `region_2`, `region_3`, `street`, `number`, `postal`, `img`, `last_modified`) VALUES (NULL,'"&amp;SUBSTITUTE('Locations-Stops'!F1883,"'","\'")&amp;"',"&amp;IF('Locations-Stops'!D1883&lt;&gt;"",LEFT('Locations-Stops'!D1883,2)&amp;"."&amp;RIGHT('Locations-Stops'!D1883,LEN('Locations-Stops'!D1883)-2),"0")&amp;","&amp;IF('Locations-Stops'!E1883&lt;&gt;"",LEFT('Locations-Stops'!E1883,1)&amp;"."&amp;RIGHT('Locations-Stops'!E1883,LEN('Locations-Stops'!E1883)-1),"0")&amp;","&amp;IF('Locations-Stops'!G1883&lt;&gt;"",VLOOKUP('Locations-Stops'!G1883,Regions!A2:B379,2,FALSE),"0")&amp;","&amp;IF('Locations-Stops'!H1883&lt;&gt;"",VLOOKUP('Locations-Stops'!H1883,Regions!C2:D379,2,FALSE),"0")&amp;","&amp;IF('Locations-Stops'!I1883&lt;&gt;"",VLOOKUP('Locations-Stops'!I1883,Regions!F2:G379,2,FALSE),"0")&amp;","&amp;IF('Locations-Stops'!J1883&lt;&gt;"",VLOOKUP('Locations-Stops'!J1883,Regions!I2:J379,2,FALSE),"0")&amp;",'"&amp;IF('Locations-Stops'!K1883&lt;&gt;"",SUBSTITUTE('Locations-Stops'!K1883,"'","\'"),"")&amp;"','"&amp;IF('Locations-Stops'!L1883&lt;&gt;"",'Locations-Stops'!L1883,"")&amp;"','"&amp;IF('Locations-Stops'!M1883&lt;&gt;"",'Locations-Stops'!M1883,"")&amp;"','"&amp;IF('Locations-Stops'!N1883&lt;&gt;"",'Locations-Stops'!N1883,"")&amp;"', CURRENT_TIMESTAMP);"</f>
        <v>INSERT INTO `locations` (`id`, `name`, `latitude`, `longitude`, `province_id`, `region_1`, `region_2`, `region_3`, `street`, `number`, `postal`, `img`, `last_modified`) VALUES (NULL,'Cookie Monster',52.411755,4.893257,8,3,7,48,'Meteorensingel','14','1033 CA','https://lh4.ggpht.com/ozLO5HG5K5z5zGjFl3XC6pdJrKL8PIcsGpyC9AgK4Lml3r4StYB6b_xBmLj6ebHEsyqfpPrIzQrtgQG6JRI', CURRENT_TIMESTAMP);</v>
      </c>
    </row>
    <row r="1882" spans="1:1" x14ac:dyDescent="0.25">
      <c r="A1882" t="str">
        <f>"INSERT INTO `locations` (`id`, `name`, `latitude`, `longitude`, `province_id`, `region_1`, `region_2`, `region_3`, `street`, `number`, `postal`, `img`, `last_modified`) VALUES (NULL,'"&amp;SUBSTITUTE('Locations-Stops'!F1884,"'","\'")&amp;"',"&amp;IF('Locations-Stops'!D1884&lt;&gt;"",LEFT('Locations-Stops'!D1884,2)&amp;"."&amp;RIGHT('Locations-Stops'!D1884,LEN('Locations-Stops'!D1884)-2),"0")&amp;","&amp;IF('Locations-Stops'!E1884&lt;&gt;"",LEFT('Locations-Stops'!E1884,1)&amp;"."&amp;RIGHT('Locations-Stops'!E1884,LEN('Locations-Stops'!E1884)-1),"0")&amp;","&amp;IF('Locations-Stops'!G1884&lt;&gt;"",VLOOKUP('Locations-Stops'!G1884,Regions!A2:B379,2,FALSE),"0")&amp;","&amp;IF('Locations-Stops'!H1884&lt;&gt;"",VLOOKUP('Locations-Stops'!H1884,Regions!C2:D379,2,FALSE),"0")&amp;","&amp;IF('Locations-Stops'!I1884&lt;&gt;"",VLOOKUP('Locations-Stops'!I1884,Regions!F2:G379,2,FALSE),"0")&amp;","&amp;IF('Locations-Stops'!J1884&lt;&gt;"",VLOOKUP('Locations-Stops'!J1884,Regions!I2:J379,2,FALSE),"0")&amp;",'"&amp;IF('Locations-Stops'!K1884&lt;&gt;"",SUBSTITUTE('Locations-Stops'!K1884,"'","\'"),"")&amp;"','"&amp;IF('Locations-Stops'!L1884&lt;&gt;"",'Locations-Stops'!L1884,"")&amp;"','"&amp;IF('Locations-Stops'!M1884&lt;&gt;"",'Locations-Stops'!M1884,"")&amp;"','"&amp;IF('Locations-Stops'!N1884&lt;&gt;"",'Locations-Stops'!N1884,"")&amp;"', CURRENT_TIMESTAMP);"</f>
        <v>INSERT INTO `locations` (`id`, `name`, `latitude`, `longitude`, `province_id`, `region_1`, `region_2`, `region_3`, `street`, `number`, `postal`, `img`, `last_modified`) VALUES (NULL,'World war II Monument.',52.410392,4.892076,8,3,7,48,'Meteorensingel','50','1033 CB','https://lh6.ggpht.com/XtS7AwDEzDUM-3ps_7n3gLsTAD_YMhd8P3U61XCAQTii_LKvb8IdOxS5l5CxYtoRTFvryDYz1M-2dpGQXD6fYw', CURRENT_TIMESTAMP);</v>
      </c>
    </row>
    <row r="1883" spans="1:1" x14ac:dyDescent="0.25">
      <c r="A1883" t="str">
        <f>"INSERT INTO `locations` (`id`, `name`, `latitude`, `longitude`, `province_id`, `region_1`, `region_2`, `region_3`, `street`, `number`, `postal`, `img`, `last_modified`) VALUES (NULL,'"&amp;SUBSTITUTE('Locations-Stops'!F1885,"'","\'")&amp;"',"&amp;IF('Locations-Stops'!D1885&lt;&gt;"",LEFT('Locations-Stops'!D1885,2)&amp;"."&amp;RIGHT('Locations-Stops'!D1885,LEN('Locations-Stops'!D1885)-2),"0")&amp;","&amp;IF('Locations-Stops'!E1885&lt;&gt;"",LEFT('Locations-Stops'!E1885,1)&amp;"."&amp;RIGHT('Locations-Stops'!E1885,LEN('Locations-Stops'!E1885)-1),"0")&amp;","&amp;IF('Locations-Stops'!G1885&lt;&gt;"",VLOOKUP('Locations-Stops'!G1885,Regions!A2:B379,2,FALSE),"0")&amp;","&amp;IF('Locations-Stops'!H1885&lt;&gt;"",VLOOKUP('Locations-Stops'!H1885,Regions!C2:D379,2,FALSE),"0")&amp;","&amp;IF('Locations-Stops'!I1885&lt;&gt;"",VLOOKUP('Locations-Stops'!I1885,Regions!F2:G379,2,FALSE),"0")&amp;","&amp;IF('Locations-Stops'!J1885&lt;&gt;"",VLOOKUP('Locations-Stops'!J1885,Regions!I2:J379,2,FALSE),"0")&amp;",'"&amp;IF('Locations-Stops'!K1885&lt;&gt;"",SUBSTITUTE('Locations-Stops'!K1885,"'","\'"),"")&amp;"','"&amp;IF('Locations-Stops'!L1885&lt;&gt;"",'Locations-Stops'!L1885,"")&amp;"','"&amp;IF('Locations-Stops'!M1885&lt;&gt;"",'Locations-Stops'!M1885,"")&amp;"','"&amp;IF('Locations-Stops'!N1885&lt;&gt;"",'Locations-Stops'!N1885,"")&amp;"', CURRENT_TIMESTAMP);"</f>
        <v>INSERT INTO `locations` (`id`, `name`, `latitude`, `longitude`, `province_id`, `region_1`, `region_2`, `region_3`, `street`, `number`, `postal`, `img`, `last_modified`) VALUES (NULL,'Mural Stierstraat',52.416468,4.877475,8,3,7,48,'Meteorenweg','331','1033 HD','https://lh3.googleusercontent.com/8psA8ExwFsRhdsr3V7QtTWJ0o4Zwlu3Q7VVTBOAEhRWCZt1F2N_XCeZQE63LLNi3q08Pra4N13zH2L4DryLZ', CURRENT_TIMESTAMP);</v>
      </c>
    </row>
    <row r="1884" spans="1:1" x14ac:dyDescent="0.25">
      <c r="A1884" t="str">
        <f>"INSERT INTO `locations` (`id`, `name`, `latitude`, `longitude`, `province_id`, `region_1`, `region_2`, `region_3`, `street`, `number`, `postal`, `img`, `last_modified`) VALUES (NULL,'"&amp;SUBSTITUTE('Locations-Stops'!F1886,"'","\'")&amp;"',"&amp;IF('Locations-Stops'!D1886&lt;&gt;"",LEFT('Locations-Stops'!D1886,2)&amp;"."&amp;RIGHT('Locations-Stops'!D1886,LEN('Locations-Stops'!D1886)-2),"0")&amp;","&amp;IF('Locations-Stops'!E1886&lt;&gt;"",LEFT('Locations-Stops'!E1886,1)&amp;"."&amp;RIGHT('Locations-Stops'!E1886,LEN('Locations-Stops'!E1886)-1),"0")&amp;","&amp;IF('Locations-Stops'!G1886&lt;&gt;"",VLOOKUP('Locations-Stops'!G1886,Regions!A2:B379,2,FALSE),"0")&amp;","&amp;IF('Locations-Stops'!H1886&lt;&gt;"",VLOOKUP('Locations-Stops'!H1886,Regions!C2:D379,2,FALSE),"0")&amp;","&amp;IF('Locations-Stops'!I1886&lt;&gt;"",VLOOKUP('Locations-Stops'!I1886,Regions!F2:G379,2,FALSE),"0")&amp;","&amp;IF('Locations-Stops'!J1886&lt;&gt;"",VLOOKUP('Locations-Stops'!J1886,Regions!I2:J379,2,FALSE),"0")&amp;",'"&amp;IF('Locations-Stops'!K1886&lt;&gt;"",SUBSTITUTE('Locations-Stops'!K1886,"'","\'"),"")&amp;"','"&amp;IF('Locations-Stops'!L1886&lt;&gt;"",'Locations-Stops'!L1886,"")&amp;"','"&amp;IF('Locations-Stops'!M1886&lt;&gt;"",'Locations-Stops'!M1886,"")&amp;"','"&amp;IF('Locations-Stops'!N1886&lt;&gt;"",'Locations-Stops'!N1886,"")&amp;"', CURRENT_TIMESTAMP);"</f>
        <v>INSERT INTO `locations` (`id`, `name`, `latitude`, `longitude`, `province_id`, `region_1`, `region_2`, `region_3`, `street`, `number`, `postal`, `img`, `last_modified`) VALUES (NULL,'Graffiti Building',52.409325,4.892615,8,3,7,48,'Meteorenweg','','1033','https://lh3.ggpht.com/GXxK8QdxDKlhsKC98CMqiBgDAU8E_b6PoyuLVsYyTc5P9yGEYrIvtyhwevLW8pR8VuGsSao2SVX-Scb7U3LV', CURRENT_TIMESTAMP);</v>
      </c>
    </row>
    <row r="1885" spans="1:1" x14ac:dyDescent="0.25">
      <c r="A1885" t="str">
        <f>"INSERT INTO `locations` (`id`, `name`, `latitude`, `longitude`, `province_id`, `region_1`, `region_2`, `region_3`, `street`, `number`, `postal`, `img`, `last_modified`) VALUES (NULL,'"&amp;SUBSTITUTE('Locations-Stops'!F1887,"'","\'")&amp;"',"&amp;IF('Locations-Stops'!D1887&lt;&gt;"",LEFT('Locations-Stops'!D1887,2)&amp;"."&amp;RIGHT('Locations-Stops'!D1887,LEN('Locations-Stops'!D1887)-2),"0")&amp;","&amp;IF('Locations-Stops'!E1887&lt;&gt;"",LEFT('Locations-Stops'!E1887,1)&amp;"."&amp;RIGHT('Locations-Stops'!E1887,LEN('Locations-Stops'!E1887)-1),"0")&amp;","&amp;IF('Locations-Stops'!G1887&lt;&gt;"",VLOOKUP('Locations-Stops'!G1887,Regions!A2:B379,2,FALSE),"0")&amp;","&amp;IF('Locations-Stops'!H1887&lt;&gt;"",VLOOKUP('Locations-Stops'!H1887,Regions!C2:D379,2,FALSE),"0")&amp;","&amp;IF('Locations-Stops'!I1887&lt;&gt;"",VLOOKUP('Locations-Stops'!I1887,Regions!F2:G379,2,FALSE),"0")&amp;","&amp;IF('Locations-Stops'!J1887&lt;&gt;"",VLOOKUP('Locations-Stops'!J1887,Regions!I2:J379,2,FALSE),"0")&amp;",'"&amp;IF('Locations-Stops'!K1887&lt;&gt;"",SUBSTITUTE('Locations-Stops'!K1887,"'","\'"),"")&amp;"','"&amp;IF('Locations-Stops'!L1887&lt;&gt;"",'Locations-Stops'!L1887,"")&amp;"','"&amp;IF('Locations-Stops'!M1887&lt;&gt;"",'Locations-Stops'!M1887,"")&amp;"','"&amp;IF('Locations-Stops'!N1887&lt;&gt;"",'Locations-Stops'!N1887,"")&amp;"', CURRENT_TIMESTAMP);"</f>
        <v>INSERT INTO `locations` (`id`, `name`, `latitude`, `longitude`, `province_id`, `region_1`, `region_2`, `region_3`, `street`, `number`, `postal`, `img`, `last_modified`) VALUES (NULL,'Supermarkt Grafitti',52.405339,4.898461,8,3,7,48,'Nageljongenstraat','150','1033 PZ','https://lh4.ggpht.com/XhcmEfnf7jQ65hlh2ILOFQkJYXCfUqdGmsWRcZRCBkVI1zoGsomjKie6BhUNOigSR9Vk12Z8P19emgEl6CR4bg', CURRENT_TIMESTAMP);</v>
      </c>
    </row>
    <row r="1886" spans="1:1" x14ac:dyDescent="0.25">
      <c r="A1886" t="str">
        <f>"INSERT INTO `locations` (`id`, `name`, `latitude`, `longitude`, `province_id`, `region_1`, `region_2`, `region_3`, `street`, `number`, `postal`, `img`, `last_modified`) VALUES (NULL,'"&amp;SUBSTITUTE('Locations-Stops'!F1888,"'","\'")&amp;"',"&amp;IF('Locations-Stops'!D1888&lt;&gt;"",LEFT('Locations-Stops'!D1888,2)&amp;"."&amp;RIGHT('Locations-Stops'!D1888,LEN('Locations-Stops'!D1888)-2),"0")&amp;","&amp;IF('Locations-Stops'!E1888&lt;&gt;"",LEFT('Locations-Stops'!E1888,1)&amp;"."&amp;RIGHT('Locations-Stops'!E1888,LEN('Locations-Stops'!E1888)-1),"0")&amp;","&amp;IF('Locations-Stops'!G1888&lt;&gt;"",VLOOKUP('Locations-Stops'!G1888,Regions!A2:B379,2,FALSE),"0")&amp;","&amp;IF('Locations-Stops'!H1888&lt;&gt;"",VLOOKUP('Locations-Stops'!H1888,Regions!C2:D379,2,FALSE),"0")&amp;","&amp;IF('Locations-Stops'!I1888&lt;&gt;"",VLOOKUP('Locations-Stops'!I1888,Regions!F2:G379,2,FALSE),"0")&amp;","&amp;IF('Locations-Stops'!J1888&lt;&gt;"",VLOOKUP('Locations-Stops'!J1888,Regions!I2:J379,2,FALSE),"0")&amp;",'"&amp;IF('Locations-Stops'!K1888&lt;&gt;"",SUBSTITUTE('Locations-Stops'!K1888,"'","\'"),"")&amp;"','"&amp;IF('Locations-Stops'!L1888&lt;&gt;"",'Locations-Stops'!L1888,"")&amp;"','"&amp;IF('Locations-Stops'!M1888&lt;&gt;"",'Locations-Stops'!M1888,"")&amp;"','"&amp;IF('Locations-Stops'!N1888&lt;&gt;"",'Locations-Stops'!N1888,"")&amp;"', CURRENT_TIMESTAMP);"</f>
        <v>INSERT INTO `locations` (`id`, `name`, `latitude`, `longitude`, `province_id`, `region_1`, `region_2`, `region_3`, `street`, `number`, `postal`, `img`, `last_modified`) VALUES (NULL,'Veteranen Centrum',52.415032,4.889201,8,3,7,48,'Oostzanerdijk','107','1033 AB','https://lh4.ggpht.com/BM6TR6Scy5Wkqud_8jFNIGQavPMSVuslhfkBYi5nWUQTcFRuj6td5i3n9v60CGBNfxRPq78mdroLeMbVvCEWyg', CURRENT_TIMESTAMP);</v>
      </c>
    </row>
    <row r="1887" spans="1:1" x14ac:dyDescent="0.25">
      <c r="A1887" t="str">
        <f>"INSERT INTO `locations` (`id`, `name`, `latitude`, `longitude`, `province_id`, `region_1`, `region_2`, `region_3`, `street`, `number`, `postal`, `img`, `last_modified`) VALUES (NULL,'"&amp;SUBSTITUTE('Locations-Stops'!F1889,"'","\'")&amp;"',"&amp;IF('Locations-Stops'!D1889&lt;&gt;"",LEFT('Locations-Stops'!D1889,2)&amp;"."&amp;RIGHT('Locations-Stops'!D1889,LEN('Locations-Stops'!D1889)-2),"0")&amp;","&amp;IF('Locations-Stops'!E1889&lt;&gt;"",LEFT('Locations-Stops'!E1889,1)&amp;"."&amp;RIGHT('Locations-Stops'!E1889,LEN('Locations-Stops'!E1889)-1),"0")&amp;","&amp;IF('Locations-Stops'!G1889&lt;&gt;"",VLOOKUP('Locations-Stops'!G1889,Regions!A2:B379,2,FALSE),"0")&amp;","&amp;IF('Locations-Stops'!H1889&lt;&gt;"",VLOOKUP('Locations-Stops'!H1889,Regions!C2:D379,2,FALSE),"0")&amp;","&amp;IF('Locations-Stops'!I1889&lt;&gt;"",VLOOKUP('Locations-Stops'!I1889,Regions!F2:G379,2,FALSE),"0")&amp;","&amp;IF('Locations-Stops'!J1889&lt;&gt;"",VLOOKUP('Locations-Stops'!J1889,Regions!I2:J379,2,FALSE),"0")&amp;",'"&amp;IF('Locations-Stops'!K1889&lt;&gt;"",SUBSTITUTE('Locations-Stops'!K1889,"'","\'"),"")&amp;"','"&amp;IF('Locations-Stops'!L1889&lt;&gt;"",'Locations-Stops'!L1889,"")&amp;"','"&amp;IF('Locations-Stops'!M1889&lt;&gt;"",'Locations-Stops'!M1889,"")&amp;"','"&amp;IF('Locations-Stops'!N1889&lt;&gt;"",'Locations-Stops'!N1889,"")&amp;"', CURRENT_TIMESTAMP);"</f>
        <v>INSERT INTO `locations` (`id`, `name`, `latitude`, `longitude`, `province_id`, `region_1`, `region_2`, `region_3`, `street`, `number`, `postal`, `img`, `last_modified`) VALUES (NULL,'Jeu De Boules Club',52.413643,4.894951,8,3,7,48,'Perenpad','3','1033 TB','https://lh5.ggpht.com/QIgYey-4XJYyhiBvkPkeTq9Hy7b_f1ki5_CPQiuhG-ZtkbZK6epWl9Amy-jzwPQYHailOOSFFEMgDfeC17BTDw', CURRENT_TIMESTAMP);</v>
      </c>
    </row>
    <row r="1888" spans="1:1" x14ac:dyDescent="0.25">
      <c r="A1888" t="str">
        <f>"INSERT INTO `locations` (`id`, `name`, `latitude`, `longitude`, `province_id`, `region_1`, `region_2`, `region_3`, `street`, `number`, `postal`, `img`, `last_modified`) VALUES (NULL,'"&amp;SUBSTITUTE('Locations-Stops'!F1890,"'","\'")&amp;"',"&amp;IF('Locations-Stops'!D1890&lt;&gt;"",LEFT('Locations-Stops'!D1890,2)&amp;"."&amp;RIGHT('Locations-Stops'!D1890,LEN('Locations-Stops'!D1890)-2),"0")&amp;","&amp;IF('Locations-Stops'!E1890&lt;&gt;"",LEFT('Locations-Stops'!E1890,1)&amp;"."&amp;RIGHT('Locations-Stops'!E1890,LEN('Locations-Stops'!E1890)-1),"0")&amp;","&amp;IF('Locations-Stops'!G1890&lt;&gt;"",VLOOKUP('Locations-Stops'!G1890,Regions!A2:B379,2,FALSE),"0")&amp;","&amp;IF('Locations-Stops'!H1890&lt;&gt;"",VLOOKUP('Locations-Stops'!H1890,Regions!C2:D379,2,FALSE),"0")&amp;","&amp;IF('Locations-Stops'!I1890&lt;&gt;"",VLOOKUP('Locations-Stops'!I1890,Regions!F2:G379,2,FALSE),"0")&amp;","&amp;IF('Locations-Stops'!J1890&lt;&gt;"",VLOOKUP('Locations-Stops'!J1890,Regions!I2:J379,2,FALSE),"0")&amp;",'"&amp;IF('Locations-Stops'!K1890&lt;&gt;"",SUBSTITUTE('Locations-Stops'!K1890,"'","\'"),"")&amp;"','"&amp;IF('Locations-Stops'!L1890&lt;&gt;"",'Locations-Stops'!L1890,"")&amp;"','"&amp;IF('Locations-Stops'!M1890&lt;&gt;"",'Locations-Stops'!M1890,"")&amp;"','"&amp;IF('Locations-Stops'!N1890&lt;&gt;"",'Locations-Stops'!N1890,"")&amp;"', CURRENT_TIMESTAMP);"</f>
        <v>INSERT INTO `locations` (`id`, `name`, `latitude`, `longitude`, `province_id`, `region_1`, `region_2`, `region_3`, `street`, `number`, `postal`, `img`, `last_modified`) VALUES (NULL,'De Meteoor',52.413672,4.895898,8,3,7,48,'Perenpad','3','1033 TB','https://lh5.ggpht.com/vxX7adZzmcAgkkIh6jsgPR5iiIwh95T2kj264SSS6n4-HmZkITTXldmi_OEu5gJsscRxoiEOb_2LP-B9-Ovm', CURRENT_TIMESTAMP);</v>
      </c>
    </row>
    <row r="1889" spans="1:1" x14ac:dyDescent="0.25">
      <c r="A1889" t="str">
        <f>"INSERT INTO `locations` (`id`, `name`, `latitude`, `longitude`, `province_id`, `region_1`, `region_2`, `region_3`, `street`, `number`, `postal`, `img`, `last_modified`) VALUES (NULL,'"&amp;SUBSTITUTE('Locations-Stops'!F1891,"'","\'")&amp;"',"&amp;IF('Locations-Stops'!D1891&lt;&gt;"",LEFT('Locations-Stops'!D1891,2)&amp;"."&amp;RIGHT('Locations-Stops'!D1891,LEN('Locations-Stops'!D1891)-2),"0")&amp;","&amp;IF('Locations-Stops'!E1891&lt;&gt;"",LEFT('Locations-Stops'!E1891,1)&amp;"."&amp;RIGHT('Locations-Stops'!E1891,LEN('Locations-Stops'!E1891)-1),"0")&amp;","&amp;IF('Locations-Stops'!G1891&lt;&gt;"",VLOOKUP('Locations-Stops'!G1891,Regions!A2:B379,2,FALSE),"0")&amp;","&amp;IF('Locations-Stops'!H1891&lt;&gt;"",VLOOKUP('Locations-Stops'!H1891,Regions!C2:D379,2,FALSE),"0")&amp;","&amp;IF('Locations-Stops'!I1891&lt;&gt;"",VLOOKUP('Locations-Stops'!I1891,Regions!F2:G379,2,FALSE),"0")&amp;","&amp;IF('Locations-Stops'!J1891&lt;&gt;"",VLOOKUP('Locations-Stops'!J1891,Regions!I2:J379,2,FALSE),"0")&amp;",'"&amp;IF('Locations-Stops'!K1891&lt;&gt;"",SUBSTITUTE('Locations-Stops'!K1891,"'","\'"),"")&amp;"','"&amp;IF('Locations-Stops'!L1891&lt;&gt;"",'Locations-Stops'!L1891,"")&amp;"','"&amp;IF('Locations-Stops'!M1891&lt;&gt;"",'Locations-Stops'!M1891,"")&amp;"','"&amp;IF('Locations-Stops'!N1891&lt;&gt;"",'Locations-Stops'!N1891,"")&amp;"', CURRENT_TIMESTAMP);"</f>
        <v>INSERT INTO `locations` (`id`, `name`, `latitude`, `longitude`, `province_id`, `region_1`, `region_2`, `region_3`, `street`, `number`, `postal`, `img`, `last_modified`) VALUES (NULL,'Duo Van Stoelen',52.407588,4.895653,8,3,7,48,'Plaatwerkerstraat','7','1033 NV','https://lh4.ggpht.com/Aqa-FBxYugxaW7HDDBU5e24yKjGHKE5RTwW0iJ_H0T0vMFxwOBiShYcjRDh7wq6Wxl3MTTJnYyQLrce8Hvk', CURRENT_TIMESTAMP);</v>
      </c>
    </row>
    <row r="1890" spans="1:1" x14ac:dyDescent="0.25">
      <c r="A1890" t="str">
        <f>"INSERT INTO `locations` (`id`, `name`, `latitude`, `longitude`, `province_id`, `region_1`, `region_2`, `region_3`, `street`, `number`, `postal`, `img`, `last_modified`) VALUES (NULL,'"&amp;SUBSTITUTE('Locations-Stops'!F1892,"'","\'")&amp;"',"&amp;IF('Locations-Stops'!D1892&lt;&gt;"",LEFT('Locations-Stops'!D1892,2)&amp;"."&amp;RIGHT('Locations-Stops'!D1892,LEN('Locations-Stops'!D1892)-2),"0")&amp;","&amp;IF('Locations-Stops'!E1892&lt;&gt;"",LEFT('Locations-Stops'!E1892,1)&amp;"."&amp;RIGHT('Locations-Stops'!E1892,LEN('Locations-Stops'!E1892)-1),"0")&amp;","&amp;IF('Locations-Stops'!G1892&lt;&gt;"",VLOOKUP('Locations-Stops'!G1892,Regions!A2:B379,2,FALSE),"0")&amp;","&amp;IF('Locations-Stops'!H1892&lt;&gt;"",VLOOKUP('Locations-Stops'!H1892,Regions!C2:D379,2,FALSE),"0")&amp;","&amp;IF('Locations-Stops'!I1892&lt;&gt;"",VLOOKUP('Locations-Stops'!I1892,Regions!F2:G379,2,FALSE),"0")&amp;","&amp;IF('Locations-Stops'!J1892&lt;&gt;"",VLOOKUP('Locations-Stops'!J1892,Regions!I2:J379,2,FALSE),"0")&amp;",'"&amp;IF('Locations-Stops'!K1892&lt;&gt;"",SUBSTITUTE('Locations-Stops'!K1892,"'","\'"),"")&amp;"','"&amp;IF('Locations-Stops'!L1892&lt;&gt;"",'Locations-Stops'!L1892,"")&amp;"','"&amp;IF('Locations-Stops'!M1892&lt;&gt;"",'Locations-Stops'!M1892,"")&amp;"','"&amp;IF('Locations-Stops'!N1892&lt;&gt;"",'Locations-Stops'!N1892,"")&amp;"', CURRENT_TIMESTAMP);"</f>
        <v>INSERT INTO `locations` (`id`, `name`, `latitude`, `longitude`, `province_id`, `region_1`, `region_2`, `region_3`, `street`, `number`, `postal`, `img`, `last_modified`) VALUES (NULL,'Happy Dogs with Blue Slide Playground',52.414406,4.891021,8,3,7,48,'Planetenplein','23','1033 CS','https://lh3.ggpht.com/T_8qAj_SFAzsplZGb9EttHc3PGDB8BXO6rk89XXlhRq-2qYyves7goIg1lGUxqtzWIutKYMCt-phv-cHblE', CURRENT_TIMESTAMP);</v>
      </c>
    </row>
    <row r="1891" spans="1:1" x14ac:dyDescent="0.25">
      <c r="A1891" t="str">
        <f>"INSERT INTO `locations` (`id`, `name`, `latitude`, `longitude`, `province_id`, `region_1`, `region_2`, `region_3`, `street`, `number`, `postal`, `img`, `last_modified`) VALUES (NULL,'"&amp;SUBSTITUTE('Locations-Stops'!F1893,"'","\'")&amp;"',"&amp;IF('Locations-Stops'!D1893&lt;&gt;"",LEFT('Locations-Stops'!D1893,2)&amp;"."&amp;RIGHT('Locations-Stops'!D1893,LEN('Locations-Stops'!D1893)-2),"0")&amp;","&amp;IF('Locations-Stops'!E1893&lt;&gt;"",LEFT('Locations-Stops'!E1893,1)&amp;"."&amp;RIGHT('Locations-Stops'!E1893,LEN('Locations-Stops'!E1893)-1),"0")&amp;","&amp;IF('Locations-Stops'!G1893&lt;&gt;"",VLOOKUP('Locations-Stops'!G1893,Regions!A2:B379,2,FALSE),"0")&amp;","&amp;IF('Locations-Stops'!H1893&lt;&gt;"",VLOOKUP('Locations-Stops'!H1893,Regions!C2:D379,2,FALSE),"0")&amp;","&amp;IF('Locations-Stops'!I1893&lt;&gt;"",VLOOKUP('Locations-Stops'!I1893,Regions!F2:G379,2,FALSE),"0")&amp;","&amp;IF('Locations-Stops'!J1893&lt;&gt;"",VLOOKUP('Locations-Stops'!J1893,Regions!I2:J379,2,FALSE),"0")&amp;",'"&amp;IF('Locations-Stops'!K1893&lt;&gt;"",SUBSTITUTE('Locations-Stops'!K1893,"'","\'"),"")&amp;"','"&amp;IF('Locations-Stops'!L1893&lt;&gt;"",'Locations-Stops'!L1893,"")&amp;"','"&amp;IF('Locations-Stops'!M1893&lt;&gt;"",'Locations-Stops'!M1893,"")&amp;"','"&amp;IF('Locations-Stops'!N1893&lt;&gt;"",'Locations-Stops'!N1893,"")&amp;"', CURRENT_TIMESTAMP);"</f>
        <v>INSERT INTO `locations` (`id`, `name`, `latitude`, `longitude`, `province_id`, `region_1`, `region_2`, `region_3`, `street`, `number`, `postal`, `img`, `last_modified`) VALUES (NULL,'Zonnebloem Mural',52.413797,4.890791,8,3,7,48,'Planetenstraat','8','1033 EA','https://lh5.ggpht.com/hE1CxjcJy3uhJv1y6aDyT6m10Yds3Uuid0Kwf_-028NLSkGueSxsi6po-dzc7HgwtV81I4LMXA06ISjSNJg', CURRENT_TIMESTAMP);</v>
      </c>
    </row>
    <row r="1892" spans="1:1" x14ac:dyDescent="0.25">
      <c r="A1892" t="str">
        <f>"INSERT INTO `locations` (`id`, `name`, `latitude`, `longitude`, `province_id`, `region_1`, `region_2`, `region_3`, `street`, `number`, `postal`, `img`, `last_modified`) VALUES (NULL,'"&amp;SUBSTITUTE('Locations-Stops'!F1894,"'","\'")&amp;"',"&amp;IF('Locations-Stops'!D1894&lt;&gt;"",LEFT('Locations-Stops'!D1894,2)&amp;"."&amp;RIGHT('Locations-Stops'!D1894,LEN('Locations-Stops'!D1894)-2),"0")&amp;","&amp;IF('Locations-Stops'!E1894&lt;&gt;"",LEFT('Locations-Stops'!E1894,1)&amp;"."&amp;RIGHT('Locations-Stops'!E1894,LEN('Locations-Stops'!E1894)-1),"0")&amp;","&amp;IF('Locations-Stops'!G1894&lt;&gt;"",VLOOKUP('Locations-Stops'!G1894,Regions!A2:B379,2,FALSE),"0")&amp;","&amp;IF('Locations-Stops'!H1894&lt;&gt;"",VLOOKUP('Locations-Stops'!H1894,Regions!C2:D379,2,FALSE),"0")&amp;","&amp;IF('Locations-Stops'!I1894&lt;&gt;"",VLOOKUP('Locations-Stops'!I1894,Regions!F2:G379,2,FALSE),"0")&amp;","&amp;IF('Locations-Stops'!J1894&lt;&gt;"",VLOOKUP('Locations-Stops'!J1894,Regions!I2:J379,2,FALSE),"0")&amp;",'"&amp;IF('Locations-Stops'!K1894&lt;&gt;"",SUBSTITUTE('Locations-Stops'!K1894,"'","\'"),"")&amp;"','"&amp;IF('Locations-Stops'!L1894&lt;&gt;"",'Locations-Stops'!L1894,"")&amp;"','"&amp;IF('Locations-Stops'!M1894&lt;&gt;"",'Locations-Stops'!M1894,"")&amp;"','"&amp;IF('Locations-Stops'!N1894&lt;&gt;"",'Locations-Stops'!N1894,"")&amp;"', CURRENT_TIMESTAMP);"</f>
        <v>INSERT INTO `locations` (`id`, `name`, `latitude`, `longitude`, `province_id`, `region_1`, `region_2`, `region_3`, `street`, `number`, `postal`, `img`, `last_modified`) VALUES (NULL,'Rainbow Blocks',52.414184,4.885313,8,3,7,48,'Plejadenplein','21','1033 VK','https://lh3.googleusercontent.com/fGm1QIzlRi2GlB_-vn-5JLgFgIdNdfsCLsca-k3T9g_xqPCw-jUW_x-qCqcoqiMQrz5gzQ5i75pcSjymx28', CURRENT_TIMESTAMP);</v>
      </c>
    </row>
    <row r="1893" spans="1:1" x14ac:dyDescent="0.25">
      <c r="A1893" t="str">
        <f>"INSERT INTO `locations` (`id`, `name`, `latitude`, `longitude`, `province_id`, `region_1`, `region_2`, `region_3`, `street`, `number`, `postal`, `img`, `last_modified`) VALUES (NULL,'"&amp;SUBSTITUTE('Locations-Stops'!F1895,"'","\'")&amp;"',"&amp;IF('Locations-Stops'!D1895&lt;&gt;"",LEFT('Locations-Stops'!D1895,2)&amp;"."&amp;RIGHT('Locations-Stops'!D1895,LEN('Locations-Stops'!D1895)-2),"0")&amp;","&amp;IF('Locations-Stops'!E1895&lt;&gt;"",LEFT('Locations-Stops'!E1895,1)&amp;"."&amp;RIGHT('Locations-Stops'!E1895,LEN('Locations-Stops'!E1895)-1),"0")&amp;","&amp;IF('Locations-Stops'!G1895&lt;&gt;"",VLOOKUP('Locations-Stops'!G1895,Regions!A2:B379,2,FALSE),"0")&amp;","&amp;IF('Locations-Stops'!H1895&lt;&gt;"",VLOOKUP('Locations-Stops'!H1895,Regions!C2:D379,2,FALSE),"0")&amp;","&amp;IF('Locations-Stops'!I1895&lt;&gt;"",VLOOKUP('Locations-Stops'!I1895,Regions!F2:G379,2,FALSE),"0")&amp;","&amp;IF('Locations-Stops'!J1895&lt;&gt;"",VLOOKUP('Locations-Stops'!J1895,Regions!I2:J379,2,FALSE),"0")&amp;",'"&amp;IF('Locations-Stops'!K1895&lt;&gt;"",SUBSTITUTE('Locations-Stops'!K1895,"'","\'"),"")&amp;"','"&amp;IF('Locations-Stops'!L1895&lt;&gt;"",'Locations-Stops'!L1895,"")&amp;"','"&amp;IF('Locations-Stops'!M1895&lt;&gt;"",'Locations-Stops'!M1895,"")&amp;"','"&amp;IF('Locations-Stops'!N1895&lt;&gt;"",'Locations-Stops'!N1895,"")&amp;"', CURRENT_TIMESTAMP);"</f>
        <v>INSERT INTO `locations` (`id`, `name`, `latitude`, `longitude`, `province_id`, `region_1`, `region_2`, `region_3`, `street`, `number`, `postal`, `img`, `last_modified`) VALUES (NULL,'Playcastle',52.412485,4.888707,8,3,7,48,'Polluxstraat','5','1033 EX','https://lh3.googleusercontent.com/O_yOPz1IFwWKyIBELR_bmuVP64wR8njO_yL2QA6rICxCL92TeECFrLFvWeIUT9mut1oqgtG-F6Ctp2ZHCZ65Aw', CURRENT_TIMESTAMP);</v>
      </c>
    </row>
    <row r="1894" spans="1:1" x14ac:dyDescent="0.25">
      <c r="A1894" t="str">
        <f>"INSERT INTO `locations` (`id`, `name`, `latitude`, `longitude`, `province_id`, `region_1`, `region_2`, `region_3`, `street`, `number`, `postal`, `img`, `last_modified`) VALUES (NULL,'"&amp;SUBSTITUTE('Locations-Stops'!F1896,"'","\'")&amp;"',"&amp;IF('Locations-Stops'!D1896&lt;&gt;"",LEFT('Locations-Stops'!D1896,2)&amp;"."&amp;RIGHT('Locations-Stops'!D1896,LEN('Locations-Stops'!D1896)-2),"0")&amp;","&amp;IF('Locations-Stops'!E1896&lt;&gt;"",LEFT('Locations-Stops'!E1896,1)&amp;"."&amp;RIGHT('Locations-Stops'!E1896,LEN('Locations-Stops'!E1896)-1),"0")&amp;","&amp;IF('Locations-Stops'!G1896&lt;&gt;"",VLOOKUP('Locations-Stops'!G1896,Regions!A2:B379,2,FALSE),"0")&amp;","&amp;IF('Locations-Stops'!H1896&lt;&gt;"",VLOOKUP('Locations-Stops'!H1896,Regions!C2:D379,2,FALSE),"0")&amp;","&amp;IF('Locations-Stops'!I1896&lt;&gt;"",VLOOKUP('Locations-Stops'!I1896,Regions!F2:G379,2,FALSE),"0")&amp;","&amp;IF('Locations-Stops'!J1896&lt;&gt;"",VLOOKUP('Locations-Stops'!J1896,Regions!I2:J379,2,FALSE),"0")&amp;",'"&amp;IF('Locations-Stops'!K1896&lt;&gt;"",SUBSTITUTE('Locations-Stops'!K1896,"'","\'"),"")&amp;"','"&amp;IF('Locations-Stops'!L1896&lt;&gt;"",'Locations-Stops'!L1896,"")&amp;"','"&amp;IF('Locations-Stops'!M1896&lt;&gt;"",'Locations-Stops'!M1896,"")&amp;"','"&amp;IF('Locations-Stops'!N1896&lt;&gt;"",'Locations-Stops'!N1896,"")&amp;"', CURRENT_TIMESTAMP);"</f>
        <v>INSERT INTO `locations` (`id`, `name`, `latitude`, `longitude`, `province_id`, `region_1`, `region_2`, `region_3`, `street`, `number`, `postal`, `img`, `last_modified`) VALUES (NULL,'Houseside Poetry',52.415299,4.87998,8,3,7,48,'Sagittahof','15','1033 XC','https://lh3.googleusercontent.com/Am9WsqUWq7ofGKs4s6yGdmGM92N9wRG_nzIGG2twGQ5gNk2f86ejKQuF4F6efuDpKdndenf4BRlxm3kSprY', CURRENT_TIMESTAMP);</v>
      </c>
    </row>
    <row r="1895" spans="1:1" x14ac:dyDescent="0.25">
      <c r="A1895" t="str">
        <f>"INSERT INTO `locations` (`id`, `name`, `latitude`, `longitude`, `province_id`, `region_1`, `region_2`, `region_3`, `street`, `number`, `postal`, `img`, `last_modified`) VALUES (NULL,'"&amp;SUBSTITUTE('Locations-Stops'!F1897,"'","\'")&amp;"',"&amp;IF('Locations-Stops'!D1897&lt;&gt;"",LEFT('Locations-Stops'!D1897,2)&amp;"."&amp;RIGHT('Locations-Stops'!D1897,LEN('Locations-Stops'!D1897)-2),"0")&amp;","&amp;IF('Locations-Stops'!E1897&lt;&gt;"",LEFT('Locations-Stops'!E1897,1)&amp;"."&amp;RIGHT('Locations-Stops'!E1897,LEN('Locations-Stops'!E1897)-1),"0")&amp;","&amp;IF('Locations-Stops'!G1897&lt;&gt;"",VLOOKUP('Locations-Stops'!G1897,Regions!A2:B379,2,FALSE),"0")&amp;","&amp;IF('Locations-Stops'!H1897&lt;&gt;"",VLOOKUP('Locations-Stops'!H1897,Regions!C2:D379,2,FALSE),"0")&amp;","&amp;IF('Locations-Stops'!I1897&lt;&gt;"",VLOOKUP('Locations-Stops'!I1897,Regions!F2:G379,2,FALSE),"0")&amp;","&amp;IF('Locations-Stops'!J1897&lt;&gt;"",VLOOKUP('Locations-Stops'!J1897,Regions!I2:J379,2,FALSE),"0")&amp;",'"&amp;IF('Locations-Stops'!K1897&lt;&gt;"",SUBSTITUTE('Locations-Stops'!K1897,"'","\'"),"")&amp;"','"&amp;IF('Locations-Stops'!L1897&lt;&gt;"",'Locations-Stops'!L1897,"")&amp;"','"&amp;IF('Locations-Stops'!M1897&lt;&gt;"",'Locations-Stops'!M1897,"")&amp;"','"&amp;IF('Locations-Stops'!N1897&lt;&gt;"",'Locations-Stops'!N1897,"")&amp;"', CURRENT_TIMESTAMP);"</f>
        <v>INSERT INTO `locations` (`id`, `name`, `latitude`, `longitude`, `province_id`, `region_1`, `region_2`, `region_3`, `street`, `number`, `postal`, `img`, `last_modified`) VALUES (NULL,'Beestenboel',52.406391,4.89679,8,3,7,48,'Tegenhouderstraat','92','1033 RS','https://lh5.ggpht.com/kzmQkmEZe2LVQtAPOhUgsOmoYHQ10q-X_VAwDZxk_bbjDH8MyoH91MN2BAgRmcpUqAp4N3nhZ_c-TZ7vFQc_aQ', CURRENT_TIMESTAMP);</v>
      </c>
    </row>
    <row r="1896" spans="1:1" x14ac:dyDescent="0.25">
      <c r="A1896" t="str">
        <f>"INSERT INTO `locations` (`id`, `name`, `latitude`, `longitude`, `province_id`, `region_1`, `region_2`, `region_3`, `street`, `number`, `postal`, `img`, `last_modified`) VALUES (NULL,'"&amp;SUBSTITUTE('Locations-Stops'!F1898,"'","\'")&amp;"',"&amp;IF('Locations-Stops'!D1898&lt;&gt;"",LEFT('Locations-Stops'!D1898,2)&amp;"."&amp;RIGHT('Locations-Stops'!D1898,LEN('Locations-Stops'!D1898)-2),"0")&amp;","&amp;IF('Locations-Stops'!E1898&lt;&gt;"",LEFT('Locations-Stops'!E1898,1)&amp;"."&amp;RIGHT('Locations-Stops'!E1898,LEN('Locations-Stops'!E1898)-1),"0")&amp;","&amp;IF('Locations-Stops'!G1898&lt;&gt;"",VLOOKUP('Locations-Stops'!G1898,Regions!A2:B379,2,FALSE),"0")&amp;","&amp;IF('Locations-Stops'!H1898&lt;&gt;"",VLOOKUP('Locations-Stops'!H1898,Regions!C2:D379,2,FALSE),"0")&amp;","&amp;IF('Locations-Stops'!I1898&lt;&gt;"",VLOOKUP('Locations-Stops'!I1898,Regions!F2:G379,2,FALSE),"0")&amp;","&amp;IF('Locations-Stops'!J1898&lt;&gt;"",VLOOKUP('Locations-Stops'!J1898,Regions!I2:J379,2,FALSE),"0")&amp;",'"&amp;IF('Locations-Stops'!K1898&lt;&gt;"",SUBSTITUTE('Locations-Stops'!K1898,"'","\'"),"")&amp;"','"&amp;IF('Locations-Stops'!L1898&lt;&gt;"",'Locations-Stops'!L1898,"")&amp;"','"&amp;IF('Locations-Stops'!M1898&lt;&gt;"",'Locations-Stops'!M1898,"")&amp;"','"&amp;IF('Locations-Stops'!N1898&lt;&gt;"",'Locations-Stops'!N1898,"")&amp;"', CURRENT_TIMESTAMP);"</f>
        <v>INSERT INTO `locations` (`id`, `name`, `latitude`, `longitude`, `province_id`, `region_1`, `region_2`, `region_3`, `street`, `number`, `postal`, `img`, `last_modified`) VALUES (NULL,'Betonnen Brug',52.40657,4.896251,8,3,7,48,'Tegenhouderstraat','92','1033 RS','https://lh3.ggpht.com/835GBB48Sr6ErZDXNb5n0cDt4urkNN7y00T0D1qDeKFckkZh-l5ZV8m9T6TyvS6wlcF2Z7AOAxe2bmVJZ0J_Yg', CURRENT_TIMESTAMP);</v>
      </c>
    </row>
    <row r="1897" spans="1:1" x14ac:dyDescent="0.25">
      <c r="A1897" t="str">
        <f>"INSERT INTO `locations` (`id`, `name`, `latitude`, `longitude`, `province_id`, `region_1`, `region_2`, `region_3`, `street`, `number`, `postal`, `img`, `last_modified`) VALUES (NULL,'"&amp;SUBSTITUTE('Locations-Stops'!F1899,"'","\'")&amp;"',"&amp;IF('Locations-Stops'!D1899&lt;&gt;"",LEFT('Locations-Stops'!D1899,2)&amp;"."&amp;RIGHT('Locations-Stops'!D1899,LEN('Locations-Stops'!D1899)-2),"0")&amp;","&amp;IF('Locations-Stops'!E1899&lt;&gt;"",LEFT('Locations-Stops'!E1899,1)&amp;"."&amp;RIGHT('Locations-Stops'!E1899,LEN('Locations-Stops'!E1899)-1),"0")&amp;","&amp;IF('Locations-Stops'!G1899&lt;&gt;"",VLOOKUP('Locations-Stops'!G1899,Regions!A2:B379,2,FALSE),"0")&amp;","&amp;IF('Locations-Stops'!H1899&lt;&gt;"",VLOOKUP('Locations-Stops'!H1899,Regions!C2:D379,2,FALSE),"0")&amp;","&amp;IF('Locations-Stops'!I1899&lt;&gt;"",VLOOKUP('Locations-Stops'!I1899,Regions!F2:G379,2,FALSE),"0")&amp;","&amp;IF('Locations-Stops'!J1899&lt;&gt;"",VLOOKUP('Locations-Stops'!J1899,Regions!I2:J379,2,FALSE),"0")&amp;",'"&amp;IF('Locations-Stops'!K1899&lt;&gt;"",SUBSTITUTE('Locations-Stops'!K1899,"'","\'"),"")&amp;"','"&amp;IF('Locations-Stops'!L1899&lt;&gt;"",'Locations-Stops'!L1899,"")&amp;"','"&amp;IF('Locations-Stops'!M1899&lt;&gt;"",'Locations-Stops'!M1899,"")&amp;"','"&amp;IF('Locations-Stops'!N1899&lt;&gt;"",'Locations-Stops'!N1899,"")&amp;"', CURRENT_TIMESTAMP);"</f>
        <v>INSERT INTO `locations` (`id`, `name`, `latitude`, `longitude`, `province_id`, `region_1`, `region_2`, `region_3`, `street`, `number`, `postal`, `img`, `last_modified`) VALUES (NULL,'Street Poetry',52.416603,4.880972,8,3,7,48,'Watermanstraat','10','1033 AN','https://lh3.googleusercontent.com/e5bxAvSnqL0HyOhCkQUEMdw6ulN3lenNQ6cGn54xTGLmdLy3A5szJRL-XBo8li3O25pywjVMKS8AWa3sp7M', CURRENT_TIMESTAMP);</v>
      </c>
    </row>
    <row r="1898" spans="1:1" x14ac:dyDescent="0.25">
      <c r="A1898" t="str">
        <f>"INSERT INTO `locations` (`id`, `name`, `latitude`, `longitude`, `province_id`, `region_1`, `region_2`, `region_3`, `street`, `number`, `postal`, `img`, `last_modified`) VALUES (NULL,'"&amp;SUBSTITUTE('Locations-Stops'!F1900,"'","\'")&amp;"',"&amp;IF('Locations-Stops'!D1900&lt;&gt;"",LEFT('Locations-Stops'!D1900,2)&amp;"."&amp;RIGHT('Locations-Stops'!D1900,LEN('Locations-Stops'!D1900)-2),"0")&amp;","&amp;IF('Locations-Stops'!E1900&lt;&gt;"",LEFT('Locations-Stops'!E1900,1)&amp;"."&amp;RIGHT('Locations-Stops'!E1900,LEN('Locations-Stops'!E1900)-1),"0")&amp;","&amp;IF('Locations-Stops'!G1900&lt;&gt;"",VLOOKUP('Locations-Stops'!G1900,Regions!A2:B379,2,FALSE),"0")&amp;","&amp;IF('Locations-Stops'!H1900&lt;&gt;"",VLOOKUP('Locations-Stops'!H1900,Regions!C2:D379,2,FALSE),"0")&amp;","&amp;IF('Locations-Stops'!I1900&lt;&gt;"",VLOOKUP('Locations-Stops'!I1900,Regions!F2:G379,2,FALSE),"0")&amp;","&amp;IF('Locations-Stops'!J1900&lt;&gt;"",VLOOKUP('Locations-Stops'!J1900,Regions!I2:J379,2,FALSE),"0")&amp;",'"&amp;IF('Locations-Stops'!K1900&lt;&gt;"",SUBSTITUTE('Locations-Stops'!K1900,"'","\'"),"")&amp;"','"&amp;IF('Locations-Stops'!L1900&lt;&gt;"",'Locations-Stops'!L1900,"")&amp;"','"&amp;IF('Locations-Stops'!M1900&lt;&gt;"",'Locations-Stops'!M1900,"")&amp;"','"&amp;IF('Locations-Stops'!N1900&lt;&gt;"",'Locations-Stops'!N1900,"")&amp;"', CURRENT_TIMESTAMP);"</f>
        <v>INSERT INTO `locations` (`id`, `name`, `latitude`, `longitude`, `province_id`, `region_1`, `region_2`, `region_3`, `street`, `number`, `postal`, `img`, `last_modified`) VALUES (NULL,'Zeepaardjes',52.408072,4.899013,8,3,7,48,'Werktuigstraat','60','1033 NT','https://lh5.ggpht.com/PEVr1zmVvvKm0ZH8_lj-B6x0jc3fxwuz5QNXDPfRMY3D68UQbpwteT6KCoEDR01Uen-uCnvE-N2-zPV0n-A', CURRENT_TIMESTAMP);</v>
      </c>
    </row>
    <row r="1899" spans="1:1" x14ac:dyDescent="0.25">
      <c r="A1899" t="str">
        <f>"INSERT INTO `locations` (`id`, `name`, `latitude`, `longitude`, `province_id`, `region_1`, `region_2`, `region_3`, `street`, `number`, `postal`, `img`, `last_modified`) VALUES (NULL,'"&amp;SUBSTITUTE('Locations-Stops'!F1901,"'","\'")&amp;"',"&amp;IF('Locations-Stops'!D1901&lt;&gt;"",LEFT('Locations-Stops'!D1901,2)&amp;"."&amp;RIGHT('Locations-Stops'!D1901,LEN('Locations-Stops'!D1901)-2),"0")&amp;","&amp;IF('Locations-Stops'!E1901&lt;&gt;"",LEFT('Locations-Stops'!E1901,1)&amp;"."&amp;RIGHT('Locations-Stops'!E1901,LEN('Locations-Stops'!E1901)-1),"0")&amp;","&amp;IF('Locations-Stops'!G1901&lt;&gt;"",VLOOKUP('Locations-Stops'!G1901,Regions!A2:B379,2,FALSE),"0")&amp;","&amp;IF('Locations-Stops'!H1901&lt;&gt;"",VLOOKUP('Locations-Stops'!H1901,Regions!C2:D379,2,FALSE),"0")&amp;","&amp;IF('Locations-Stops'!I1901&lt;&gt;"",VLOOKUP('Locations-Stops'!I1901,Regions!F2:G379,2,FALSE),"0")&amp;","&amp;IF('Locations-Stops'!J1901&lt;&gt;"",VLOOKUP('Locations-Stops'!J1901,Regions!I2:J379,2,FALSE),"0")&amp;",'"&amp;IF('Locations-Stops'!K1901&lt;&gt;"",SUBSTITUTE('Locations-Stops'!K1901,"'","\'"),"")&amp;"','"&amp;IF('Locations-Stops'!L1901&lt;&gt;"",'Locations-Stops'!L1901,"")&amp;"','"&amp;IF('Locations-Stops'!M1901&lt;&gt;"",'Locations-Stops'!M1901,"")&amp;"','"&amp;IF('Locations-Stops'!N1901&lt;&gt;"",'Locations-Stops'!N1901,"")&amp;"', CURRENT_TIMESTAMP);"</f>
        <v>INSERT INTO `locations` (`id`, `name`, `latitude`, `longitude`, `province_id`, `region_1`, `region_2`, `region_3`, `street`, `number`, `postal`, `img`, `last_modified`) VALUES (NULL,'Zonnehuis',52.41336,4.891228,8,3,7,48,'Zonneplein','30A','1033 EK','https://lh3.ggpht.com/_FdiuZ75P9LA5vSDw2_S76B5sXlds2wjwuqmAt_KWxcR-cAOTYKr_9jvSywehD9GKhn9d99Wlt_FJExfIFk', CURRENT_TIMESTAMP);</v>
      </c>
    </row>
    <row r="1900" spans="1:1" x14ac:dyDescent="0.25">
      <c r="A1900" t="str">
        <f>"INSERT INTO `locations` (`id`, `name`, `latitude`, `longitude`, `province_id`, `region_1`, `region_2`, `region_3`, `street`, `number`, `postal`, `img`, `last_modified`) VALUES (NULL,'"&amp;SUBSTITUTE('Locations-Stops'!F1902,"'","\'")&amp;"',"&amp;IF('Locations-Stops'!D1902&lt;&gt;"",LEFT('Locations-Stops'!D1902,2)&amp;"."&amp;RIGHT('Locations-Stops'!D1902,LEN('Locations-Stops'!D1902)-2),"0")&amp;","&amp;IF('Locations-Stops'!E1902&lt;&gt;"",LEFT('Locations-Stops'!E1902,1)&amp;"."&amp;RIGHT('Locations-Stops'!E1902,LEN('Locations-Stops'!E1902)-1),"0")&amp;","&amp;IF('Locations-Stops'!G1902&lt;&gt;"",VLOOKUP('Locations-Stops'!G1902,Regions!A2:B379,2,FALSE),"0")&amp;","&amp;IF('Locations-Stops'!H1902&lt;&gt;"",VLOOKUP('Locations-Stops'!H1902,Regions!C2:D379,2,FALSE),"0")&amp;","&amp;IF('Locations-Stops'!I1902&lt;&gt;"",VLOOKUP('Locations-Stops'!I1902,Regions!F2:G379,2,FALSE),"0")&amp;","&amp;IF('Locations-Stops'!J1902&lt;&gt;"",VLOOKUP('Locations-Stops'!J1902,Regions!I2:J379,2,FALSE),"0")&amp;",'"&amp;IF('Locations-Stops'!K1902&lt;&gt;"",SUBSTITUTE('Locations-Stops'!K1902,"'","\'"),"")&amp;"','"&amp;IF('Locations-Stops'!L1902&lt;&gt;"",'Locations-Stops'!L1902,"")&amp;"','"&amp;IF('Locations-Stops'!M1902&lt;&gt;"",'Locations-Stops'!M1902,"")&amp;"','"&amp;IF('Locations-Stops'!N1902&lt;&gt;"",'Locations-Stops'!N1902,"")&amp;"', CURRENT_TIMESTAMP);"</f>
        <v>INSERT INTO `locations` (`id`, `name`, `latitude`, `longitude`, `province_id`, `region_1`, `region_2`, `region_3`, `street`, `number`, `postal`, `img`, `last_modified`) VALUES (NULL,'Mural Wijkpost Ymere',52.397979,4.916388,8,3,7,49,'Aurikelstraat','178','1032 AZ','https://lh3.ggpht.com/KDR9Crw8ZBGsDuhclSK1LrAShvUsO5GoO8LGwnw9P87om_R8kH6vaN6bCt5PM-LUXD9AMgogEytkXmhgydF1', CURRENT_TIMESTAMP);</v>
      </c>
    </row>
    <row r="1901" spans="1:1" x14ac:dyDescent="0.25">
      <c r="A1901" t="str">
        <f>"INSERT INTO `locations` (`id`, `name`, `latitude`, `longitude`, `province_id`, `region_1`, `region_2`, `region_3`, `street`, `number`, `postal`, `img`, `last_modified`) VALUES (NULL,'"&amp;SUBSTITUTE('Locations-Stops'!F1903,"'","\'")&amp;"',"&amp;IF('Locations-Stops'!D1903&lt;&gt;"",LEFT('Locations-Stops'!D1903,2)&amp;"."&amp;RIGHT('Locations-Stops'!D1903,LEN('Locations-Stops'!D1903)-2),"0")&amp;","&amp;IF('Locations-Stops'!E1903&lt;&gt;"",LEFT('Locations-Stops'!E1903,1)&amp;"."&amp;RIGHT('Locations-Stops'!E1903,LEN('Locations-Stops'!E1903)-1),"0")&amp;","&amp;IF('Locations-Stops'!G1903&lt;&gt;"",VLOOKUP('Locations-Stops'!G1903,Regions!A2:B379,2,FALSE),"0")&amp;","&amp;IF('Locations-Stops'!H1903&lt;&gt;"",VLOOKUP('Locations-Stops'!H1903,Regions!C2:D379,2,FALSE),"0")&amp;","&amp;IF('Locations-Stops'!I1903&lt;&gt;"",VLOOKUP('Locations-Stops'!I1903,Regions!F2:G379,2,FALSE),"0")&amp;","&amp;IF('Locations-Stops'!J1903&lt;&gt;"",VLOOKUP('Locations-Stops'!J1903,Regions!I2:J379,2,FALSE),"0")&amp;",'"&amp;IF('Locations-Stops'!K1903&lt;&gt;"",SUBSTITUTE('Locations-Stops'!K1903,"'","\'"),"")&amp;"','"&amp;IF('Locations-Stops'!L1903&lt;&gt;"",'Locations-Stops'!L1903,"")&amp;"','"&amp;IF('Locations-Stops'!M1903&lt;&gt;"",'Locations-Stops'!M1903,"")&amp;"','"&amp;IF('Locations-Stops'!N1903&lt;&gt;"",'Locations-Stops'!N1903,"")&amp;"', CURRENT_TIMESTAMP);"</f>
        <v>INSERT INTO `locations` (`id`, `name`, `latitude`, `longitude`, `province_id`, `region_1`, `region_2`, `region_3`, `street`, `number`, `postal`, `img`, `last_modified`) VALUES (NULL,'Soccercourt Amsterdam Noord',52.389203,4.915628,8,3,7,49,'Buiksloterweg','215','1031 DB','https://lh3.googleusercontent.com/df_28TJ780LwaaWlHwkWZzHXViXw9Z1S1pCGqq31UInqmKbYFwALveKzvyCbYKyfJs5Rz3Ubu3VI7s9uvhFv', CURRENT_TIMESTAMP);</v>
      </c>
    </row>
    <row r="1902" spans="1:1" x14ac:dyDescent="0.25">
      <c r="A1902" t="str">
        <f>"INSERT INTO `locations` (`id`, `name`, `latitude`, `longitude`, `province_id`, `region_1`, `region_2`, `region_3`, `street`, `number`, `postal`, `img`, `last_modified`) VALUES (NULL,'"&amp;SUBSTITUTE('Locations-Stops'!F1904,"'","\'")&amp;"',"&amp;IF('Locations-Stops'!D1904&lt;&gt;"",LEFT('Locations-Stops'!D1904,2)&amp;"."&amp;RIGHT('Locations-Stops'!D1904,LEN('Locations-Stops'!D1904)-2),"0")&amp;","&amp;IF('Locations-Stops'!E1904&lt;&gt;"",LEFT('Locations-Stops'!E1904,1)&amp;"."&amp;RIGHT('Locations-Stops'!E1904,LEN('Locations-Stops'!E1904)-1),"0")&amp;","&amp;IF('Locations-Stops'!G1904&lt;&gt;"",VLOOKUP('Locations-Stops'!G1904,Regions!A2:B379,2,FALSE),"0")&amp;","&amp;IF('Locations-Stops'!H1904&lt;&gt;"",VLOOKUP('Locations-Stops'!H1904,Regions!C2:D379,2,FALSE),"0")&amp;","&amp;IF('Locations-Stops'!I1904&lt;&gt;"",VLOOKUP('Locations-Stops'!I1904,Regions!F2:G379,2,FALSE),"0")&amp;","&amp;IF('Locations-Stops'!J1904&lt;&gt;"",VLOOKUP('Locations-Stops'!J1904,Regions!I2:J379,2,FALSE),"0")&amp;",'"&amp;IF('Locations-Stops'!K1904&lt;&gt;"",SUBSTITUTE('Locations-Stops'!K1904,"'","\'"),"")&amp;"','"&amp;IF('Locations-Stops'!L1904&lt;&gt;"",'Locations-Stops'!L1904,"")&amp;"','"&amp;IF('Locations-Stops'!M1904&lt;&gt;"",'Locations-Stops'!M1904,"")&amp;"','"&amp;IF('Locations-Stops'!N1904&lt;&gt;"",'Locations-Stops'!N1904,"")&amp;"', CURRENT_TIMESTAMP);"</f>
        <v>INSERT INTO `locations` (`id`, `name`, `latitude`, `longitude`, `province_id`, `region_1`, `region_2`, `region_3`, `street`, `number`, `postal`, `img`, `last_modified`) VALUES (NULL,'Playing Children',52.382827,4.903983,8,3,7,49,'Buiksloterweg','5B','1031 CC','https://lh4.ggpht.com/5jcDDuQNzVjG95Xes95pn4QkiHEr0ahILH4XGNDsrd2BucaIlntDzo5135NCIWjQCopJ2Y-wQh9iInVR1ek', CURRENT_TIMESTAMP);</v>
      </c>
    </row>
    <row r="1903" spans="1:1" x14ac:dyDescent="0.25">
      <c r="A1903" t="str">
        <f>"INSERT INTO `locations` (`id`, `name`, `latitude`, `longitude`, `province_id`, `region_1`, `region_2`, `region_3`, `street`, `number`, `postal`, `img`, `last_modified`) VALUES (NULL,'"&amp;SUBSTITUTE('Locations-Stops'!F1905,"'","\'")&amp;"',"&amp;IF('Locations-Stops'!D1905&lt;&gt;"",LEFT('Locations-Stops'!D1905,2)&amp;"."&amp;RIGHT('Locations-Stops'!D1905,LEN('Locations-Stops'!D1905)-2),"0")&amp;","&amp;IF('Locations-Stops'!E1905&lt;&gt;"",LEFT('Locations-Stops'!E1905,1)&amp;"."&amp;RIGHT('Locations-Stops'!E1905,LEN('Locations-Stops'!E1905)-1),"0")&amp;","&amp;IF('Locations-Stops'!G1905&lt;&gt;"",VLOOKUP('Locations-Stops'!G1905,Regions!A2:B379,2,FALSE),"0")&amp;","&amp;IF('Locations-Stops'!H1905&lt;&gt;"",VLOOKUP('Locations-Stops'!H1905,Regions!C2:D379,2,FALSE),"0")&amp;","&amp;IF('Locations-Stops'!I1905&lt;&gt;"",VLOOKUP('Locations-Stops'!I1905,Regions!F2:G379,2,FALSE),"0")&amp;","&amp;IF('Locations-Stops'!J1905&lt;&gt;"",VLOOKUP('Locations-Stops'!J1905,Regions!I2:J379,2,FALSE),"0")&amp;",'"&amp;IF('Locations-Stops'!K1905&lt;&gt;"",SUBSTITUTE('Locations-Stops'!K1905,"'","\'"),"")&amp;"','"&amp;IF('Locations-Stops'!L1905&lt;&gt;"",'Locations-Stops'!L1905,"")&amp;"','"&amp;IF('Locations-Stops'!M1905&lt;&gt;"",'Locations-Stops'!M1905,"")&amp;"','"&amp;IF('Locations-Stops'!N1905&lt;&gt;"",'Locations-Stops'!N1905,"")&amp;"', CURRENT_TIMESTAMP);"</f>
        <v>INSERT INTO `locations` (`id`, `name`, `latitude`, `longitude`, `province_id`, `region_1`, `region_2`, `region_3`, `street`, `number`, `postal`, `img`, `last_modified`) VALUES (NULL,'Het Gekrookte Riet',52.383483,4.90403,8,3,7,49,'Buiksloterweg','5C','1031 CC','https://lh6.ggpht.com/GJCsTta_tc3AJi1kqKL83PYUIJgQsqNz66ASDTrUzjqt57sC_ppQ9atNddfN1I739C0UafYNXis0WqELj3N5', CURRENT_TIMESTAMP);</v>
      </c>
    </row>
    <row r="1904" spans="1:1" x14ac:dyDescent="0.25">
      <c r="A1904" t="str">
        <f>"INSERT INTO `locations` (`id`, `name`, `latitude`, `longitude`, `province_id`, `region_1`, `region_2`, `region_3`, `street`, `number`, `postal`, `img`, `last_modified`) VALUES (NULL,'"&amp;SUBSTITUTE('Locations-Stops'!F1906,"'","\'")&amp;"',"&amp;IF('Locations-Stops'!D1906&lt;&gt;"",LEFT('Locations-Stops'!D1906,2)&amp;"."&amp;RIGHT('Locations-Stops'!D1906,LEN('Locations-Stops'!D1906)-2),"0")&amp;","&amp;IF('Locations-Stops'!E1906&lt;&gt;"",LEFT('Locations-Stops'!E1906,1)&amp;"."&amp;RIGHT('Locations-Stops'!E1906,LEN('Locations-Stops'!E1906)-1),"0")&amp;","&amp;IF('Locations-Stops'!G1906&lt;&gt;"",VLOOKUP('Locations-Stops'!G1906,Regions!A2:B379,2,FALSE),"0")&amp;","&amp;IF('Locations-Stops'!H1906&lt;&gt;"",VLOOKUP('Locations-Stops'!H1906,Regions!C2:D379,2,FALSE),"0")&amp;","&amp;IF('Locations-Stops'!I1906&lt;&gt;"",VLOOKUP('Locations-Stops'!I1906,Regions!F2:G379,2,FALSE),"0")&amp;","&amp;IF('Locations-Stops'!J1906&lt;&gt;"",VLOOKUP('Locations-Stops'!J1906,Regions!I2:J379,2,FALSE),"0")&amp;",'"&amp;IF('Locations-Stops'!K1906&lt;&gt;"",SUBSTITUTE('Locations-Stops'!K1906,"'","\'"),"")&amp;"','"&amp;IF('Locations-Stops'!L1906&lt;&gt;"",'Locations-Stops'!L1906,"")&amp;"','"&amp;IF('Locations-Stops'!M1906&lt;&gt;"",'Locations-Stops'!M1906,"")&amp;"','"&amp;IF('Locations-Stops'!N1906&lt;&gt;"",'Locations-Stops'!N1906,"")&amp;"', CURRENT_TIMESTAMP);"</f>
        <v>INSERT INTO `locations` (`id`, `name`, `latitude`, `longitude`, `province_id`, `region_1`, `region_2`, `region_3`, `street`, `number`, `postal`, `img`, `last_modified`) VALUES (NULL,'Verstopt Speelhuisje',52.384119,4.907082,8,3,7,49,'Buiksloterweg','9A2','1031 CC','https://lh3.ggpht.com/04_2hwhoXEqrSHZsohatu2A48dZSk0mo_X3Z_KBoMhA7BUcViGolzwBU-AfQSxAi3A5XWX-DFKPkox6qEPvO', CURRENT_TIMESTAMP);</v>
      </c>
    </row>
    <row r="1905" spans="1:1" x14ac:dyDescent="0.25">
      <c r="A1905" t="str">
        <f>"INSERT INTO `locations` (`id`, `name`, `latitude`, `longitude`, `province_id`, `region_1`, `region_2`, `region_3`, `street`, `number`, `postal`, `img`, `last_modified`) VALUES (NULL,'"&amp;SUBSTITUTE('Locations-Stops'!F1907,"'","\'")&amp;"',"&amp;IF('Locations-Stops'!D1907&lt;&gt;"",LEFT('Locations-Stops'!D1907,2)&amp;"."&amp;RIGHT('Locations-Stops'!D1907,LEN('Locations-Stops'!D1907)-2),"0")&amp;","&amp;IF('Locations-Stops'!E1907&lt;&gt;"",LEFT('Locations-Stops'!E1907,1)&amp;"."&amp;RIGHT('Locations-Stops'!E1907,LEN('Locations-Stops'!E1907)-1),"0")&amp;","&amp;IF('Locations-Stops'!G1907&lt;&gt;"",VLOOKUP('Locations-Stops'!G1907,Regions!A2:B379,2,FALSE),"0")&amp;","&amp;IF('Locations-Stops'!H1907&lt;&gt;"",VLOOKUP('Locations-Stops'!H1907,Regions!C2:D379,2,FALSE),"0")&amp;","&amp;IF('Locations-Stops'!I1907&lt;&gt;"",VLOOKUP('Locations-Stops'!I1907,Regions!F2:G379,2,FALSE),"0")&amp;","&amp;IF('Locations-Stops'!J1907&lt;&gt;"",VLOOKUP('Locations-Stops'!J1907,Regions!I2:J379,2,FALSE),"0")&amp;",'"&amp;IF('Locations-Stops'!K1907&lt;&gt;"",SUBSTITUTE('Locations-Stops'!K1907,"'","\'"),"")&amp;"','"&amp;IF('Locations-Stops'!L1907&lt;&gt;"",'Locations-Stops'!L1907,"")&amp;"','"&amp;IF('Locations-Stops'!M1907&lt;&gt;"",'Locations-Stops'!M1907,"")&amp;"','"&amp;IF('Locations-Stops'!N1907&lt;&gt;"",'Locations-Stops'!N1907,"")&amp;"', CURRENT_TIMESTAMP);"</f>
        <v>INSERT INTO `locations` (`id`, `name`, `latitude`, `longitude`, `province_id`, `region_1`, `region_2`, `region_3`, `street`, `number`, `postal`, `img`, `last_modified`) VALUES (NULL,'Outside gym',52.39011,4.918049,8,3,7,49,'Buiksloterweg','','1032','https://lh3.googleusercontent.com/kY1TAKpxl8K3sHkdrjkK0BaKUxO9FQB6pSJoHZoZAIbXKFyZMbNCXjgdIzgt-UGPI_5WfpsAkTRlYTzIICKrBw', CURRENT_TIMESTAMP);</v>
      </c>
    </row>
    <row r="1906" spans="1:1" x14ac:dyDescent="0.25">
      <c r="A1906" t="str">
        <f>"INSERT INTO `locations` (`id`, `name`, `latitude`, `longitude`, `province_id`, `region_1`, `region_2`, `region_3`, `street`, `number`, `postal`, `img`, `last_modified`) VALUES (NULL,'"&amp;SUBSTITUTE('Locations-Stops'!F1908,"'","\'")&amp;"',"&amp;IF('Locations-Stops'!D1908&lt;&gt;"",LEFT('Locations-Stops'!D1908,2)&amp;"."&amp;RIGHT('Locations-Stops'!D1908,LEN('Locations-Stops'!D1908)-2),"0")&amp;","&amp;IF('Locations-Stops'!E1908&lt;&gt;"",LEFT('Locations-Stops'!E1908,1)&amp;"."&amp;RIGHT('Locations-Stops'!E1908,LEN('Locations-Stops'!E1908)-1),"0")&amp;","&amp;IF('Locations-Stops'!G1908&lt;&gt;"",VLOOKUP('Locations-Stops'!G1908,Regions!A2:B379,2,FALSE),"0")&amp;","&amp;IF('Locations-Stops'!H1908&lt;&gt;"",VLOOKUP('Locations-Stops'!H1908,Regions!C2:D379,2,FALSE),"0")&amp;","&amp;IF('Locations-Stops'!I1908&lt;&gt;"",VLOOKUP('Locations-Stops'!I1908,Regions!F2:G379,2,FALSE),"0")&amp;","&amp;IF('Locations-Stops'!J1908&lt;&gt;"",VLOOKUP('Locations-Stops'!J1908,Regions!I2:J379,2,FALSE),"0")&amp;",'"&amp;IF('Locations-Stops'!K1908&lt;&gt;"",SUBSTITUTE('Locations-Stops'!K1908,"'","\'"),"")&amp;"','"&amp;IF('Locations-Stops'!L1908&lt;&gt;"",'Locations-Stops'!L1908,"")&amp;"','"&amp;IF('Locations-Stops'!M1908&lt;&gt;"",'Locations-Stops'!M1908,"")&amp;"','"&amp;IF('Locations-Stops'!N1908&lt;&gt;"",'Locations-Stops'!N1908,"")&amp;"', CURRENT_TIMESTAMP);"</f>
        <v>INSERT INTO `locations` (`id`, `name`, `latitude`, `longitude`, `province_id`, `region_1`, `region_2`, `region_3`, `street`, `number`, `postal`, `img`, `last_modified`) VALUES (NULL,'Umbrella Rain',52.394994,4.920074,8,3,7,49,'Buiksloterweg','','1032','https://lh4.ggpht.com/yN4LEYC-8yYcThp9iM6wqLFtU5Bfz4L6c5n2cV5ThBGq--ZPrFmRmpdwrCjzuHFOtrgm1dYcf8Kw2Jxsbk4zpw', CURRENT_TIMESTAMP);</v>
      </c>
    </row>
    <row r="1907" spans="1:1" x14ac:dyDescent="0.25">
      <c r="A1907" t="str">
        <f>"INSERT INTO `locations` (`id`, `name`, `latitude`, `longitude`, `province_id`, `region_1`, `region_2`, `region_3`, `street`, `number`, `postal`, `img`, `last_modified`) VALUES (NULL,'"&amp;SUBSTITUTE('Locations-Stops'!F1909,"'","\'")&amp;"',"&amp;IF('Locations-Stops'!D1909&lt;&gt;"",LEFT('Locations-Stops'!D1909,2)&amp;"."&amp;RIGHT('Locations-Stops'!D1909,LEN('Locations-Stops'!D1909)-2),"0")&amp;","&amp;IF('Locations-Stops'!E1909&lt;&gt;"",LEFT('Locations-Stops'!E1909,1)&amp;"."&amp;RIGHT('Locations-Stops'!E1909,LEN('Locations-Stops'!E1909)-1),"0")&amp;","&amp;IF('Locations-Stops'!G1909&lt;&gt;"",VLOOKUP('Locations-Stops'!G1909,Regions!A2:B379,2,FALSE),"0")&amp;","&amp;IF('Locations-Stops'!H1909&lt;&gt;"",VLOOKUP('Locations-Stops'!H1909,Regions!C2:D379,2,FALSE),"0")&amp;","&amp;IF('Locations-Stops'!I1909&lt;&gt;"",VLOOKUP('Locations-Stops'!I1909,Regions!F2:G379,2,FALSE),"0")&amp;","&amp;IF('Locations-Stops'!J1909&lt;&gt;"",VLOOKUP('Locations-Stops'!J1909,Regions!I2:J379,2,FALSE),"0")&amp;",'"&amp;IF('Locations-Stops'!K1909&lt;&gt;"",SUBSTITUTE('Locations-Stops'!K1909,"'","\'"),"")&amp;"','"&amp;IF('Locations-Stops'!L1909&lt;&gt;"",'Locations-Stops'!L1909,"")&amp;"','"&amp;IF('Locations-Stops'!M1909&lt;&gt;"",'Locations-Stops'!M1909,"")&amp;"','"&amp;IF('Locations-Stops'!N1909&lt;&gt;"",'Locations-Stops'!N1909,"")&amp;"', CURRENT_TIMESTAMP);"</f>
        <v>INSERT INTO `locations` (`id`, `name`, `latitude`, `longitude`, `province_id`, `region_1`, `region_2`, `region_3`, `street`, `number`, `postal`, `img`, `last_modified`) VALUES (NULL,'Burning Man Pole',52.395114,4.920662,8,3,7,49,'Buiksloterweg','','1032','https://lh4.ggpht.com/wlrYJZ40zMe5447p1P_UZnPT3i4rHPz-B2wUy1mECBlHj3A6v-G2WpDcc34kq3KKO21ExqSx7Sofq4ryI_YyCg', CURRENT_TIMESTAMP);</v>
      </c>
    </row>
    <row r="1908" spans="1:1" x14ac:dyDescent="0.25">
      <c r="A1908" t="str">
        <f>"INSERT INTO `locations` (`id`, `name`, `latitude`, `longitude`, `province_id`, `region_1`, `region_2`, `region_3`, `street`, `number`, `postal`, `img`, `last_modified`) VALUES (NULL,'"&amp;SUBSTITUTE('Locations-Stops'!F1910,"'","\'")&amp;"',"&amp;IF('Locations-Stops'!D1910&lt;&gt;"",LEFT('Locations-Stops'!D1910,2)&amp;"."&amp;RIGHT('Locations-Stops'!D1910,LEN('Locations-Stops'!D1910)-2),"0")&amp;","&amp;IF('Locations-Stops'!E1910&lt;&gt;"",LEFT('Locations-Stops'!E1910,1)&amp;"."&amp;RIGHT('Locations-Stops'!E1910,LEN('Locations-Stops'!E1910)-1),"0")&amp;","&amp;IF('Locations-Stops'!G1910&lt;&gt;"",VLOOKUP('Locations-Stops'!G1910,Regions!A2:B379,2,FALSE),"0")&amp;","&amp;IF('Locations-Stops'!H1910&lt;&gt;"",VLOOKUP('Locations-Stops'!H1910,Regions!C2:D379,2,FALSE),"0")&amp;","&amp;IF('Locations-Stops'!I1910&lt;&gt;"",VLOOKUP('Locations-Stops'!I1910,Regions!F2:G379,2,FALSE),"0")&amp;","&amp;IF('Locations-Stops'!J1910&lt;&gt;"",VLOOKUP('Locations-Stops'!J1910,Regions!I2:J379,2,FALSE),"0")&amp;",'"&amp;IF('Locations-Stops'!K1910&lt;&gt;"",SUBSTITUTE('Locations-Stops'!K1910,"'","\'"),"")&amp;"','"&amp;IF('Locations-Stops'!L1910&lt;&gt;"",'Locations-Stops'!L1910,"")&amp;"','"&amp;IF('Locations-Stops'!M1910&lt;&gt;"",'Locations-Stops'!M1910,"")&amp;"','"&amp;IF('Locations-Stops'!N1910&lt;&gt;"",'Locations-Stops'!N1910,"")&amp;"', CURRENT_TIMESTAMP);"</f>
        <v>INSERT INTO `locations` (`id`, `name`, `latitude`, `longitude`, `province_id`, `region_1`, `region_2`, `region_3`, `street`, `number`, `postal`, `img`, `last_modified`) VALUES (NULL,'Church Mosplein',52.389194,4.913954,8,3,7,49,'Duizendschoonstraat','1HS','1031 BE','https://lh3.ggpht.com/dOetGVI3pmY-oBOFKqJsJpYhOaCi5Q97fGJi9D3h3VAUkzeQtKpzpCX-VrsEZi0jXJQvgplOrCphauzfa5_0', CURRENT_TIMESTAMP);</v>
      </c>
    </row>
    <row r="1909" spans="1:1" x14ac:dyDescent="0.25">
      <c r="A1909" t="str">
        <f>"INSERT INTO `locations` (`id`, `name`, `latitude`, `longitude`, `province_id`, `region_1`, `region_2`, `region_3`, `street`, `number`, `postal`, `img`, `last_modified`) VALUES (NULL,'"&amp;SUBSTITUTE('Locations-Stops'!F1911,"'","\'")&amp;"',"&amp;IF('Locations-Stops'!D1911&lt;&gt;"",LEFT('Locations-Stops'!D1911,2)&amp;"."&amp;RIGHT('Locations-Stops'!D1911,LEN('Locations-Stops'!D1911)-2),"0")&amp;","&amp;IF('Locations-Stops'!E1911&lt;&gt;"",LEFT('Locations-Stops'!E1911,1)&amp;"."&amp;RIGHT('Locations-Stops'!E1911,LEN('Locations-Stops'!E1911)-1),"0")&amp;","&amp;IF('Locations-Stops'!G1911&lt;&gt;"",VLOOKUP('Locations-Stops'!G1911,Regions!A2:B379,2,FALSE),"0")&amp;","&amp;IF('Locations-Stops'!H1911&lt;&gt;"",VLOOKUP('Locations-Stops'!H1911,Regions!C2:D379,2,FALSE),"0")&amp;","&amp;IF('Locations-Stops'!I1911&lt;&gt;"",VLOOKUP('Locations-Stops'!I1911,Regions!F2:G379,2,FALSE),"0")&amp;","&amp;IF('Locations-Stops'!J1911&lt;&gt;"",VLOOKUP('Locations-Stops'!J1911,Regions!I2:J379,2,FALSE),"0")&amp;",'"&amp;IF('Locations-Stops'!K1911&lt;&gt;"",SUBSTITUTE('Locations-Stops'!K1911,"'","\'"),"")&amp;"','"&amp;IF('Locations-Stops'!L1911&lt;&gt;"",'Locations-Stops'!L1911,"")&amp;"','"&amp;IF('Locations-Stops'!M1911&lt;&gt;"",'Locations-Stops'!M1911,"")&amp;"','"&amp;IF('Locations-Stops'!N1911&lt;&gt;"",'Locations-Stops'!N1911,"")&amp;"', CURRENT_TIMESTAMP);"</f>
        <v>INSERT INTO `locations` (`id`, `name`, `latitude`, `longitude`, `province_id`, `region_1`, `region_2`, `region_3`, `street`, `number`, `postal`, `img`, `last_modified`) VALUES (NULL,'Bridge Over Troubled Water',52.39592,4.919663,8,3,7,49,'Floraparkweg','','1032','https://lh3.googleusercontent.com/9RojrtlAjUG05dsJl6n6nT0uKNLjCGTnQ-DdqcpFXx7cju0YsnJ1sJ7QqIpYKCZPfnYrkQrEBJjcv7XohKTdQA', CURRENT_TIMESTAMP);</v>
      </c>
    </row>
    <row r="1910" spans="1:1" x14ac:dyDescent="0.25">
      <c r="A1910" t="str">
        <f>"INSERT INTO `locations` (`id`, `name`, `latitude`, `longitude`, `province_id`, `region_1`, `region_2`, `region_3`, `street`, `number`, `postal`, `img`, `last_modified`) VALUES (NULL,'"&amp;SUBSTITUTE('Locations-Stops'!F1912,"'","\'")&amp;"',"&amp;IF('Locations-Stops'!D1912&lt;&gt;"",LEFT('Locations-Stops'!D1912,2)&amp;"."&amp;RIGHT('Locations-Stops'!D1912,LEN('Locations-Stops'!D1912)-2),"0")&amp;","&amp;IF('Locations-Stops'!E1912&lt;&gt;"",LEFT('Locations-Stops'!E1912,1)&amp;"."&amp;RIGHT('Locations-Stops'!E1912,LEN('Locations-Stops'!E1912)-1),"0")&amp;","&amp;IF('Locations-Stops'!G1912&lt;&gt;"",VLOOKUP('Locations-Stops'!G1912,Regions!A2:B379,2,FALSE),"0")&amp;","&amp;IF('Locations-Stops'!H1912&lt;&gt;"",VLOOKUP('Locations-Stops'!H1912,Regions!C2:D379,2,FALSE),"0")&amp;","&amp;IF('Locations-Stops'!I1912&lt;&gt;"",VLOOKUP('Locations-Stops'!I1912,Regions!F2:G379,2,FALSE),"0")&amp;","&amp;IF('Locations-Stops'!J1912&lt;&gt;"",VLOOKUP('Locations-Stops'!J1912,Regions!I2:J379,2,FALSE),"0")&amp;",'"&amp;IF('Locations-Stops'!K1912&lt;&gt;"",SUBSTITUTE('Locations-Stops'!K1912,"'","\'"),"")&amp;"','"&amp;IF('Locations-Stops'!L1912&lt;&gt;"",'Locations-Stops'!L1912,"")&amp;"','"&amp;IF('Locations-Stops'!M1912&lt;&gt;"",'Locations-Stops'!M1912,"")&amp;"','"&amp;IF('Locations-Stops'!N1912&lt;&gt;"",'Locations-Stops'!N1912,"")&amp;"', CURRENT_TIMESTAMP);"</f>
        <v>INSERT INTO `locations` (`id`, `name`, `latitude`, `longitude`, `province_id`, `region_1`, `region_2`, `region_3`, `street`, `number`, `postal`, `img`, `last_modified`) VALUES (NULL,'Stone Rings Flora Park',52.395883,4.920908,8,3,7,49,'Floraparkweg','','1032','https://lh3.googleusercontent.com/hqLtFRnal5tDobsRD4YfpNOeq87ZWcq8Ddk1AxKsO-hKRvYLM72ax7RHVoDKVF2JP6HSvLzg6XukjL2r5VG6', CURRENT_TIMESTAMP);</v>
      </c>
    </row>
    <row r="1911" spans="1:1" x14ac:dyDescent="0.25">
      <c r="A1911" t="str">
        <f>"INSERT INTO `locations` (`id`, `name`, `latitude`, `longitude`, `province_id`, `region_1`, `region_2`, `region_3`, `street`, `number`, `postal`, `img`, `last_modified`) VALUES (NULL,'"&amp;SUBSTITUTE('Locations-Stops'!F1913,"'","\'")&amp;"',"&amp;IF('Locations-Stops'!D1913&lt;&gt;"",LEFT('Locations-Stops'!D1913,2)&amp;"."&amp;RIGHT('Locations-Stops'!D1913,LEN('Locations-Stops'!D1913)-2),"0")&amp;","&amp;IF('Locations-Stops'!E1913&lt;&gt;"",LEFT('Locations-Stops'!E1913,1)&amp;"."&amp;RIGHT('Locations-Stops'!E1913,LEN('Locations-Stops'!E1913)-1),"0")&amp;","&amp;IF('Locations-Stops'!G1913&lt;&gt;"",VLOOKUP('Locations-Stops'!G1913,Regions!A2:B379,2,FALSE),"0")&amp;","&amp;IF('Locations-Stops'!H1913&lt;&gt;"",VLOOKUP('Locations-Stops'!H1913,Regions!C2:D379,2,FALSE),"0")&amp;","&amp;IF('Locations-Stops'!I1913&lt;&gt;"",VLOOKUP('Locations-Stops'!I1913,Regions!F2:G379,2,FALSE),"0")&amp;","&amp;IF('Locations-Stops'!J1913&lt;&gt;"",VLOOKUP('Locations-Stops'!J1913,Regions!I2:J379,2,FALSE),"0")&amp;",'"&amp;IF('Locations-Stops'!K1913&lt;&gt;"",SUBSTITUTE('Locations-Stops'!K1913,"'","\'"),"")&amp;"','"&amp;IF('Locations-Stops'!L1913&lt;&gt;"",'Locations-Stops'!L1913,"")&amp;"','"&amp;IF('Locations-Stops'!M1913&lt;&gt;"",'Locations-Stops'!M1913,"")&amp;"','"&amp;IF('Locations-Stops'!N1913&lt;&gt;"",'Locations-Stops'!N1913,"")&amp;"', CURRENT_TIMESTAMP);"</f>
        <v>INSERT INTO `locations` (`id`, `name`, `latitude`, `longitude`, `province_id`, `region_1`, `region_2`, `region_3`, `street`, `number`, `postal`, `img`, `last_modified`) VALUES (NULL,'Wall Of Flowers',52.400114,4.916088,8,3,7,49,'Floraweg','35','1032 XM','https://lh3.googleusercontent.com/fvKxTHuSS0X_sLXBwjozy31uCjR0ACcDZ6q6N0NqgwQR0LbX5kdY57IDjNtqNsbrHbujNvMwOvf-1kD4_ZqRDw', CURRENT_TIMESTAMP);</v>
      </c>
    </row>
    <row r="1912" spans="1:1" x14ac:dyDescent="0.25">
      <c r="A1912" t="str">
        <f>"INSERT INTO `locations` (`id`, `name`, `latitude`, `longitude`, `province_id`, `region_1`, `region_2`, `region_3`, `street`, `number`, `postal`, `img`, `last_modified`) VALUES (NULL,'"&amp;SUBSTITUTE('Locations-Stops'!F1914,"'","\'")&amp;"',"&amp;IF('Locations-Stops'!D1914&lt;&gt;"",LEFT('Locations-Stops'!D1914,2)&amp;"."&amp;RIGHT('Locations-Stops'!D1914,LEN('Locations-Stops'!D1914)-2),"0")&amp;","&amp;IF('Locations-Stops'!E1914&lt;&gt;"",LEFT('Locations-Stops'!E1914,1)&amp;"."&amp;RIGHT('Locations-Stops'!E1914,LEN('Locations-Stops'!E1914)-1),"0")&amp;","&amp;IF('Locations-Stops'!G1914&lt;&gt;"",VLOOKUP('Locations-Stops'!G1914,Regions!A2:B379,2,FALSE),"0")&amp;","&amp;IF('Locations-Stops'!H1914&lt;&gt;"",VLOOKUP('Locations-Stops'!H1914,Regions!C2:D379,2,FALSE),"0")&amp;","&amp;IF('Locations-Stops'!I1914&lt;&gt;"",VLOOKUP('Locations-Stops'!I1914,Regions!F2:G379,2,FALSE),"0")&amp;","&amp;IF('Locations-Stops'!J1914&lt;&gt;"",VLOOKUP('Locations-Stops'!J1914,Regions!I2:J379,2,FALSE),"0")&amp;",'"&amp;IF('Locations-Stops'!K1914&lt;&gt;"",SUBSTITUTE('Locations-Stops'!K1914,"'","\'"),"")&amp;"','"&amp;IF('Locations-Stops'!L1914&lt;&gt;"",'Locations-Stops'!L1914,"")&amp;"','"&amp;IF('Locations-Stops'!M1914&lt;&gt;"",'Locations-Stops'!M1914,"")&amp;"','"&amp;IF('Locations-Stops'!N1914&lt;&gt;"",'Locations-Stops'!N1914,"")&amp;"', CURRENT_TIMESTAMP);"</f>
        <v>INSERT INTO `locations` (`id`, `name`, `latitude`, `longitude`, `province_id`, `region_1`, `region_2`, `region_3`, `street`, `number`, `postal`, `img`, `last_modified`) VALUES (NULL,'Church Universal',52.388214,4.913957,8,3,7,49,'Hagedoornplein','2','1031 BV','https://lh6.ggpht.com/HjiuNUNkT8rO_3YytXStdcAYxqyQowjjP-CIKj-4LNGhQBBDrpcf0ijml3j1EPir1RAwIr2Pi2CUqVUoTrBY', CURRENT_TIMESTAMP);</v>
      </c>
    </row>
    <row r="1913" spans="1:1" x14ac:dyDescent="0.25">
      <c r="A1913" t="str">
        <f>"INSERT INTO `locations` (`id`, `name`, `latitude`, `longitude`, `province_id`, `region_1`, `region_2`, `region_3`, `street`, `number`, `postal`, `img`, `last_modified`) VALUES (NULL,'"&amp;SUBSTITUTE('Locations-Stops'!F1915,"'","\'")&amp;"',"&amp;IF('Locations-Stops'!D1915&lt;&gt;"",LEFT('Locations-Stops'!D1915,2)&amp;"."&amp;RIGHT('Locations-Stops'!D1915,LEN('Locations-Stops'!D1915)-2),"0")&amp;","&amp;IF('Locations-Stops'!E1915&lt;&gt;"",LEFT('Locations-Stops'!E1915,1)&amp;"."&amp;RIGHT('Locations-Stops'!E1915,LEN('Locations-Stops'!E1915)-1),"0")&amp;","&amp;IF('Locations-Stops'!G1915&lt;&gt;"",VLOOKUP('Locations-Stops'!G1915,Regions!A2:B379,2,FALSE),"0")&amp;","&amp;IF('Locations-Stops'!H1915&lt;&gt;"",VLOOKUP('Locations-Stops'!H1915,Regions!C2:D379,2,FALSE),"0")&amp;","&amp;IF('Locations-Stops'!I1915&lt;&gt;"",VLOOKUP('Locations-Stops'!I1915,Regions!F2:G379,2,FALSE),"0")&amp;","&amp;IF('Locations-Stops'!J1915&lt;&gt;"",VLOOKUP('Locations-Stops'!J1915,Regions!I2:J379,2,FALSE),"0")&amp;",'"&amp;IF('Locations-Stops'!K1915&lt;&gt;"",SUBSTITUTE('Locations-Stops'!K1915,"'","\'"),"")&amp;"','"&amp;IF('Locations-Stops'!L1915&lt;&gt;"",'Locations-Stops'!L1915,"")&amp;"','"&amp;IF('Locations-Stops'!M1915&lt;&gt;"",'Locations-Stops'!M1915,"")&amp;"','"&amp;IF('Locations-Stops'!N1915&lt;&gt;"",'Locations-Stops'!N1915,"")&amp;"', CURRENT_TIMESTAMP);"</f>
        <v>INSERT INTO `locations` (`id`, `name`, `latitude`, `longitude`, `province_id`, `region_1`, `region_2`, `region_3`, `street`, `number`, `postal`, `img`, `last_modified`) VALUES (NULL,'Buurtbord Van der Pek',52.389362,4.908253,8,3,7,49,'Heimansweg','34','1031 VB','https://lh4.ggpht.com/18_XZoAXfXlOR08g7mJ29OnDssp1WzKwcwZy0iHBTwXc4D5r3FQighZWXdhW29w0HudgP72EPxhjHsUPpZ55QA', CURRENT_TIMESTAMP);</v>
      </c>
    </row>
    <row r="1914" spans="1:1" x14ac:dyDescent="0.25">
      <c r="A1914" t="str">
        <f>"INSERT INTO `locations` (`id`, `name`, `latitude`, `longitude`, `province_id`, `region_1`, `region_2`, `region_3`, `street`, `number`, `postal`, `img`, `last_modified`) VALUES (NULL,'"&amp;SUBSTITUTE('Locations-Stops'!F1916,"'","\'")&amp;"',"&amp;IF('Locations-Stops'!D1916&lt;&gt;"",LEFT('Locations-Stops'!D1916,2)&amp;"."&amp;RIGHT('Locations-Stops'!D1916,LEN('Locations-Stops'!D1916)-2),"0")&amp;","&amp;IF('Locations-Stops'!E1916&lt;&gt;"",LEFT('Locations-Stops'!E1916,1)&amp;"."&amp;RIGHT('Locations-Stops'!E1916,LEN('Locations-Stops'!E1916)-1),"0")&amp;","&amp;IF('Locations-Stops'!G1916&lt;&gt;"",VLOOKUP('Locations-Stops'!G1916,Regions!A2:B379,2,FALSE),"0")&amp;","&amp;IF('Locations-Stops'!H1916&lt;&gt;"",VLOOKUP('Locations-Stops'!H1916,Regions!C2:D379,2,FALSE),"0")&amp;","&amp;IF('Locations-Stops'!I1916&lt;&gt;"",VLOOKUP('Locations-Stops'!I1916,Regions!F2:G379,2,FALSE),"0")&amp;","&amp;IF('Locations-Stops'!J1916&lt;&gt;"",VLOOKUP('Locations-Stops'!J1916,Regions!I2:J379,2,FALSE),"0")&amp;",'"&amp;IF('Locations-Stops'!K1916&lt;&gt;"",SUBSTITUTE('Locations-Stops'!K1916,"'","\'"),"")&amp;"','"&amp;IF('Locations-Stops'!L1916&lt;&gt;"",'Locations-Stops'!L1916,"")&amp;"','"&amp;IF('Locations-Stops'!M1916&lt;&gt;"",'Locations-Stops'!M1916,"")&amp;"','"&amp;IF('Locations-Stops'!N1916&lt;&gt;"",'Locations-Stops'!N1916,"")&amp;"', CURRENT_TIMESTAMP);"</f>
        <v>INSERT INTO `locations` (`id`, `name`, `latitude`, `longitude`, `province_id`, `region_1`, `region_2`, `region_3`, `street`, `number`, `postal`, `img`, `last_modified`) VALUES (NULL,'Gorilla Knitting',52.382925,4.902324,8,3,7,49,'IJpromenade','2','1031 KT','https://lh6.ggpht.com/I4soeRUDdkC4PGDQsUpdovd5fU5zCX0zYz_PIjFts8T-g_lDWmwmT0ycnD19YUh9fs50oj9m7iWEmiKM3th-', CURRENT_TIMESTAMP);</v>
      </c>
    </row>
    <row r="1915" spans="1:1" x14ac:dyDescent="0.25">
      <c r="A1915" t="str">
        <f>"INSERT INTO `locations` (`id`, `name`, `latitude`, `longitude`, `province_id`, `region_1`, `region_2`, `region_3`, `street`, `number`, `postal`, `img`, `last_modified`) VALUES (NULL,'"&amp;SUBSTITUTE('Locations-Stops'!F1917,"'","\'")&amp;"',"&amp;IF('Locations-Stops'!D1917&lt;&gt;"",LEFT('Locations-Stops'!D1917,2)&amp;"."&amp;RIGHT('Locations-Stops'!D1917,LEN('Locations-Stops'!D1917)-2),"0")&amp;","&amp;IF('Locations-Stops'!E1917&lt;&gt;"",LEFT('Locations-Stops'!E1917,1)&amp;"."&amp;RIGHT('Locations-Stops'!E1917,LEN('Locations-Stops'!E1917)-1),"0")&amp;","&amp;IF('Locations-Stops'!G1917&lt;&gt;"",VLOOKUP('Locations-Stops'!G1917,Regions!A2:B379,2,FALSE),"0")&amp;","&amp;IF('Locations-Stops'!H1917&lt;&gt;"",VLOOKUP('Locations-Stops'!H1917,Regions!C2:D379,2,FALSE),"0")&amp;","&amp;IF('Locations-Stops'!I1917&lt;&gt;"",VLOOKUP('Locations-Stops'!I1917,Regions!F2:G379,2,FALSE),"0")&amp;","&amp;IF('Locations-Stops'!J1917&lt;&gt;"",VLOOKUP('Locations-Stops'!J1917,Regions!I2:J379,2,FALSE),"0")&amp;",'"&amp;IF('Locations-Stops'!K1917&lt;&gt;"",SUBSTITUTE('Locations-Stops'!K1917,"'","\'"),"")&amp;"','"&amp;IF('Locations-Stops'!L1917&lt;&gt;"",'Locations-Stops'!L1917,"")&amp;"','"&amp;IF('Locations-Stops'!M1917&lt;&gt;"",'Locations-Stops'!M1917,"")&amp;"','"&amp;IF('Locations-Stops'!N1917&lt;&gt;"",'Locations-Stops'!N1917,"")&amp;"', CURRENT_TIMESTAMP);"</f>
        <v>INSERT INTO `locations` (`id`, `name`, `latitude`, `longitude`, `province_id`, `region_1`, `region_2`, `region_3`, `street`, `number`, `postal`, `img`, `last_modified`) VALUES (NULL,'De Feniks',52.396494,4.914108,8,3,7,49,'Kamperfoelieweg','126','1032','https://lh3.googleusercontent.com/8M21QzIQTYb1V6bxYHp5vmXeBM_tDuQonZ3lYs5c1nBNIUJzLU9cChx687gutSOnpXouUZ3GJxvBSyiPIgPs', CURRENT_TIMESTAMP);</v>
      </c>
    </row>
    <row r="1916" spans="1:1" x14ac:dyDescent="0.25">
      <c r="A1916" t="str">
        <f>"INSERT INTO `locations` (`id`, `name`, `latitude`, `longitude`, `province_id`, `region_1`, `region_2`, `region_3`, `street`, `number`, `postal`, `img`, `last_modified`) VALUES (NULL,'"&amp;SUBSTITUTE('Locations-Stops'!F1918,"'","\'")&amp;"',"&amp;IF('Locations-Stops'!D1918&lt;&gt;"",LEFT('Locations-Stops'!D1918,2)&amp;"."&amp;RIGHT('Locations-Stops'!D1918,LEN('Locations-Stops'!D1918)-2),"0")&amp;","&amp;IF('Locations-Stops'!E1918&lt;&gt;"",LEFT('Locations-Stops'!E1918,1)&amp;"."&amp;RIGHT('Locations-Stops'!E1918,LEN('Locations-Stops'!E1918)-1),"0")&amp;","&amp;IF('Locations-Stops'!G1918&lt;&gt;"",VLOOKUP('Locations-Stops'!G1918,Regions!A2:B379,2,FALSE),"0")&amp;","&amp;IF('Locations-Stops'!H1918&lt;&gt;"",VLOOKUP('Locations-Stops'!H1918,Regions!C2:D379,2,FALSE),"0")&amp;","&amp;IF('Locations-Stops'!I1918&lt;&gt;"",VLOOKUP('Locations-Stops'!I1918,Regions!F2:G379,2,FALSE),"0")&amp;","&amp;IF('Locations-Stops'!J1918&lt;&gt;"",VLOOKUP('Locations-Stops'!J1918,Regions!I2:J379,2,FALSE),"0")&amp;",'"&amp;IF('Locations-Stops'!K1918&lt;&gt;"",SUBSTITUTE('Locations-Stops'!K1918,"'","\'"),"")&amp;"','"&amp;IF('Locations-Stops'!L1918&lt;&gt;"",'Locations-Stops'!L1918,"")&amp;"','"&amp;IF('Locations-Stops'!M1918&lt;&gt;"",'Locations-Stops'!M1918,"")&amp;"','"&amp;IF('Locations-Stops'!N1918&lt;&gt;"",'Locations-Stops'!N1918,"")&amp;"', CURRENT_TIMESTAMP);"</f>
        <v>INSERT INTO `locations` (`id`, `name`, `latitude`, `longitude`, `province_id`, `region_1`, `region_2`, `region_3`, `street`, `number`, `postal`, `img`, `last_modified`) VALUES (NULL,'The old church',52.399541,4.910122,8,3,7,49,'Klimopweg','209','1032','https://lh4.ggpht.com/Rs81j8QoPG4arpaWSkUwUknxrwwp8aWkxcUXZPe_CMqkOa2CCdugIiUZA7IQPtnpnkabX7gs-BGjSWeJ4YbOfFMJLYd1R6DAaMLuOFMJ8-kSH58y', CURRENT_TIMESTAMP);</v>
      </c>
    </row>
    <row r="1917" spans="1:1" x14ac:dyDescent="0.25">
      <c r="A1917" t="str">
        <f>"INSERT INTO `locations` (`id`, `name`, `latitude`, `longitude`, `province_id`, `region_1`, `region_2`, `region_3`, `street`, `number`, `postal`, `img`, `last_modified`) VALUES (NULL,'"&amp;SUBSTITUTE('Locations-Stops'!F1919,"'","\'")&amp;"',"&amp;IF('Locations-Stops'!D1919&lt;&gt;"",LEFT('Locations-Stops'!D1919,2)&amp;"."&amp;RIGHT('Locations-Stops'!D1919,LEN('Locations-Stops'!D1919)-2),"0")&amp;","&amp;IF('Locations-Stops'!E1919&lt;&gt;"",LEFT('Locations-Stops'!E1919,1)&amp;"."&amp;RIGHT('Locations-Stops'!E1919,LEN('Locations-Stops'!E1919)-1),"0")&amp;","&amp;IF('Locations-Stops'!G1919&lt;&gt;"",VLOOKUP('Locations-Stops'!G1919,Regions!A2:B379,2,FALSE),"0")&amp;","&amp;IF('Locations-Stops'!H1919&lt;&gt;"",VLOOKUP('Locations-Stops'!H1919,Regions!C2:D379,2,FALSE),"0")&amp;","&amp;IF('Locations-Stops'!I1919&lt;&gt;"",VLOOKUP('Locations-Stops'!I1919,Regions!F2:G379,2,FALSE),"0")&amp;","&amp;IF('Locations-Stops'!J1919&lt;&gt;"",VLOOKUP('Locations-Stops'!J1919,Regions!I2:J379,2,FALSE),"0")&amp;",'"&amp;IF('Locations-Stops'!K1919&lt;&gt;"",SUBSTITUTE('Locations-Stops'!K1919,"'","\'"),"")&amp;"','"&amp;IF('Locations-Stops'!L1919&lt;&gt;"",'Locations-Stops'!L1919,"")&amp;"','"&amp;IF('Locations-Stops'!M1919&lt;&gt;"",'Locations-Stops'!M1919,"")&amp;"','"&amp;IF('Locations-Stops'!N1919&lt;&gt;"",'Locations-Stops'!N1919,"")&amp;"', CURRENT_TIMESTAMP);"</f>
        <v>INSERT INTO `locations` (`id`, `name`, `latitude`, `longitude`, `province_id`, `region_1`, `region_2`, `region_3`, `street`, `number`, `postal`, `img`, `last_modified`) VALUES (NULL,'Playground Meidoornweg',52.386539,4.909424,8,3,7,49,'Laanweg','85','1031','https://lh3.googleusercontent.com/on-TTRDVD2rAJJKr5mLaPa8VoQlqEpZZLUgJfArZ_5doCqRfHQTjHdO3zsRfpFWEjwKu90aG3BnwNuPsN_Y', CURRENT_TIMESTAMP);</v>
      </c>
    </row>
    <row r="1918" spans="1:1" x14ac:dyDescent="0.25">
      <c r="A1918" t="str">
        <f>"INSERT INTO `locations` (`id`, `name`, `latitude`, `longitude`, `province_id`, `region_1`, `region_2`, `region_3`, `street`, `number`, `postal`, `img`, `last_modified`) VALUES (NULL,'"&amp;SUBSTITUTE('Locations-Stops'!F1920,"'","\'")&amp;"',"&amp;IF('Locations-Stops'!D1920&lt;&gt;"",LEFT('Locations-Stops'!D1920,2)&amp;"."&amp;RIGHT('Locations-Stops'!D1920,LEN('Locations-Stops'!D1920)-2),"0")&amp;","&amp;IF('Locations-Stops'!E1920&lt;&gt;"",LEFT('Locations-Stops'!E1920,1)&amp;"."&amp;RIGHT('Locations-Stops'!E1920,LEN('Locations-Stops'!E1920)-1),"0")&amp;","&amp;IF('Locations-Stops'!G1920&lt;&gt;"",VLOOKUP('Locations-Stops'!G1920,Regions!A2:B379,2,FALSE),"0")&amp;","&amp;IF('Locations-Stops'!H1920&lt;&gt;"",VLOOKUP('Locations-Stops'!H1920,Regions!C2:D379,2,FALSE),"0")&amp;","&amp;IF('Locations-Stops'!I1920&lt;&gt;"",VLOOKUP('Locations-Stops'!I1920,Regions!F2:G379,2,FALSE),"0")&amp;","&amp;IF('Locations-Stops'!J1920&lt;&gt;"",VLOOKUP('Locations-Stops'!J1920,Regions!I2:J379,2,FALSE),"0")&amp;",'"&amp;IF('Locations-Stops'!K1920&lt;&gt;"",SUBSTITUTE('Locations-Stops'!K1920,"'","\'"),"")&amp;"','"&amp;IF('Locations-Stops'!L1920&lt;&gt;"",'Locations-Stops'!L1920,"")&amp;"','"&amp;IF('Locations-Stops'!M1920&lt;&gt;"",'Locations-Stops'!M1920,"")&amp;"','"&amp;IF('Locations-Stops'!N1920&lt;&gt;"",'Locations-Stops'!N1920,"")&amp;"', CURRENT_TIMESTAMP);"</f>
        <v>INSERT INTO `locations` (`id`, `name`, `latitude`, `longitude`, `province_id`, `region_1`, `region_2`, `region_3`, `street`, `number`, `postal`, `img`, `last_modified`) VALUES (NULL,'Woningbouwvereniging',52.392208,4.914437,8,3,7,49,'Latherusstraat','20B','1032 EB','https://lh3.googleusercontent.com/Phx8JU0XqNB5TlCDxF6AdN6pwca7tdj76xoOc68wGTERBYznW0viDxMlcUPP6d762xToKnJneTg53omHHJqh', CURRENT_TIMESTAMP);</v>
      </c>
    </row>
    <row r="1919" spans="1:1" x14ac:dyDescent="0.25">
      <c r="A1919" t="str">
        <f>"INSERT INTO `locations` (`id`, `name`, `latitude`, `longitude`, `province_id`, `region_1`, `region_2`, `region_3`, `street`, `number`, `postal`, `img`, `last_modified`) VALUES (NULL,'"&amp;SUBSTITUTE('Locations-Stops'!F1921,"'","\'")&amp;"',"&amp;IF('Locations-Stops'!D1921&lt;&gt;"",LEFT('Locations-Stops'!D1921,2)&amp;"."&amp;RIGHT('Locations-Stops'!D1921,LEN('Locations-Stops'!D1921)-2),"0")&amp;","&amp;IF('Locations-Stops'!E1921&lt;&gt;"",LEFT('Locations-Stops'!E1921,1)&amp;"."&amp;RIGHT('Locations-Stops'!E1921,LEN('Locations-Stops'!E1921)-1),"0")&amp;","&amp;IF('Locations-Stops'!G1921&lt;&gt;"",VLOOKUP('Locations-Stops'!G1921,Regions!A2:B379,2,FALSE),"0")&amp;","&amp;IF('Locations-Stops'!H1921&lt;&gt;"",VLOOKUP('Locations-Stops'!H1921,Regions!C2:D379,2,FALSE),"0")&amp;","&amp;IF('Locations-Stops'!I1921&lt;&gt;"",VLOOKUP('Locations-Stops'!I1921,Regions!F2:G379,2,FALSE),"0")&amp;","&amp;IF('Locations-Stops'!J1921&lt;&gt;"",VLOOKUP('Locations-Stops'!J1921,Regions!I2:J379,2,FALSE),"0")&amp;",'"&amp;IF('Locations-Stops'!K1921&lt;&gt;"",SUBSTITUTE('Locations-Stops'!K1921,"'","\'"),"")&amp;"','"&amp;IF('Locations-Stops'!L1921&lt;&gt;"",'Locations-Stops'!L1921,"")&amp;"','"&amp;IF('Locations-Stops'!M1921&lt;&gt;"",'Locations-Stops'!M1921,"")&amp;"','"&amp;IF('Locations-Stops'!N1921&lt;&gt;"",'Locations-Stops'!N1921,"")&amp;"', CURRENT_TIMESTAMP);"</f>
        <v>INSERT INTO `locations` (`id`, `name`, `latitude`, `longitude`, `province_id`, `region_1`, `region_2`, `region_3`, `street`, `number`, `postal`, `img`, `last_modified`) VALUES (NULL,'Handschrift ontmoet Landschap',52.388506,4.907989,8,3,7,49,'Magnoliastraat','8','1031 VD','https://lh4.ggpht.com/qgyLE0OXVCMEWp1RuH-5EabkTT86mH_SLebGhsh17NlWdHnezsCZwdaeMAdeFslEVixPwTWfvs399zerzIc2', CURRENT_TIMESTAMP);</v>
      </c>
    </row>
    <row r="1920" spans="1:1" x14ac:dyDescent="0.25">
      <c r="A1920" t="str">
        <f>"INSERT INTO `locations` (`id`, `name`, `latitude`, `longitude`, `province_id`, `region_1`, `region_2`, `region_3`, `street`, `number`, `postal`, `img`, `last_modified`) VALUES (NULL,'"&amp;SUBSTITUTE('Locations-Stops'!F1922,"'","\'")&amp;"',"&amp;IF('Locations-Stops'!D1922&lt;&gt;"",LEFT('Locations-Stops'!D1922,2)&amp;"."&amp;RIGHT('Locations-Stops'!D1922,LEN('Locations-Stops'!D1922)-2),"0")&amp;","&amp;IF('Locations-Stops'!E1922&lt;&gt;"",LEFT('Locations-Stops'!E1922,1)&amp;"."&amp;RIGHT('Locations-Stops'!E1922,LEN('Locations-Stops'!E1922)-1),"0")&amp;","&amp;IF('Locations-Stops'!G1922&lt;&gt;"",VLOOKUP('Locations-Stops'!G1922,Regions!A2:B379,2,FALSE),"0")&amp;","&amp;IF('Locations-Stops'!H1922&lt;&gt;"",VLOOKUP('Locations-Stops'!H1922,Regions!C2:D379,2,FALSE),"0")&amp;","&amp;IF('Locations-Stops'!I1922&lt;&gt;"",VLOOKUP('Locations-Stops'!I1922,Regions!F2:G379,2,FALSE),"0")&amp;","&amp;IF('Locations-Stops'!J1922&lt;&gt;"",VLOOKUP('Locations-Stops'!J1922,Regions!I2:J379,2,FALSE),"0")&amp;",'"&amp;IF('Locations-Stops'!K1922&lt;&gt;"",SUBSTITUTE('Locations-Stops'!K1922,"'","\'"),"")&amp;"','"&amp;IF('Locations-Stops'!L1922&lt;&gt;"",'Locations-Stops'!L1922,"")&amp;"','"&amp;IF('Locations-Stops'!M1922&lt;&gt;"",'Locations-Stops'!M1922,"")&amp;"','"&amp;IF('Locations-Stops'!N1922&lt;&gt;"",'Locations-Stops'!N1922,"")&amp;"', CURRENT_TIMESTAMP);"</f>
        <v>INSERT INTO `locations` (`id`, `name`, `latitude`, `longitude`, `province_id`, `region_1`, `region_2`, `region_3`, `street`, `number`, `postal`, `img`, `last_modified`) VALUES (NULL,'Dr Schaepman',52.386864,4.909839,8,3,7,49,'Meidoornweg','12','1031 GH','https://lh3.ggpht.com/8bItVkjFpA2HGB3TON_oEqT9zGmXZJcMbFElrj7cANSxtLso0VyfrN6w7W3rUL_if9XGfauTT_tKUTU-Jqzy', CURRENT_TIMESTAMP);</v>
      </c>
    </row>
    <row r="1921" spans="1:1" x14ac:dyDescent="0.25">
      <c r="A1921" t="str">
        <f>"INSERT INTO `locations` (`id`, `name`, `latitude`, `longitude`, `province_id`, `region_1`, `region_2`, `region_3`, `street`, `number`, `postal`, `img`, `last_modified`) VALUES (NULL,'"&amp;SUBSTITUTE('Locations-Stops'!F1923,"'","\'")&amp;"',"&amp;IF('Locations-Stops'!D1923&lt;&gt;"",LEFT('Locations-Stops'!D1923,2)&amp;"."&amp;RIGHT('Locations-Stops'!D1923,LEN('Locations-Stops'!D1923)-2),"0")&amp;","&amp;IF('Locations-Stops'!E1923&lt;&gt;"",LEFT('Locations-Stops'!E1923,1)&amp;"."&amp;RIGHT('Locations-Stops'!E1923,LEN('Locations-Stops'!E1923)-1),"0")&amp;","&amp;IF('Locations-Stops'!G1923&lt;&gt;"",VLOOKUP('Locations-Stops'!G1923,Regions!A2:B379,2,FALSE),"0")&amp;","&amp;IF('Locations-Stops'!H1923&lt;&gt;"",VLOOKUP('Locations-Stops'!H1923,Regions!C2:D379,2,FALSE),"0")&amp;","&amp;IF('Locations-Stops'!I1923&lt;&gt;"",VLOOKUP('Locations-Stops'!I1923,Regions!F2:G379,2,FALSE),"0")&amp;","&amp;IF('Locations-Stops'!J1923&lt;&gt;"",VLOOKUP('Locations-Stops'!J1923,Regions!I2:J379,2,FALSE),"0")&amp;",'"&amp;IF('Locations-Stops'!K1923&lt;&gt;"",SUBSTITUTE('Locations-Stops'!K1923,"'","\'"),"")&amp;"','"&amp;IF('Locations-Stops'!L1923&lt;&gt;"",'Locations-Stops'!L1923,"")&amp;"','"&amp;IF('Locations-Stops'!M1923&lt;&gt;"",'Locations-Stops'!M1923,"")&amp;"','"&amp;IF('Locations-Stops'!N1923&lt;&gt;"",'Locations-Stops'!N1923,"")&amp;"', CURRENT_TIMESTAMP);"</f>
        <v>INSERT INTO `locations` (`id`, `name`, `latitude`, `longitude`, `province_id`, `region_1`, `region_2`, `region_3`, `street`, `number`, `postal`, `img`, `last_modified`) VALUES (NULL,'Maria Mercurius',52.393376,4.913366,8,3,7,49,'Mosstraat','1','1032 JW','https://lh3.ggpht.com/DiRqwPQqv1xScBf4Qn_HnLQIUp-_OYTS2rjzeocoP5xGhptp_cqNFEASNdvIT1bBDKP2M0ixzerhVw2qTpot', CURRENT_TIMESTAMP);</v>
      </c>
    </row>
    <row r="1922" spans="1:1" x14ac:dyDescent="0.25">
      <c r="A1922" t="str">
        <f>"INSERT INTO `locations` (`id`, `name`, `latitude`, `longitude`, `province_id`, `region_1`, `region_2`, `region_3`, `street`, `number`, `postal`, `img`, `last_modified`) VALUES (NULL,'"&amp;SUBSTITUTE('Locations-Stops'!F1924,"'","\'")&amp;"',"&amp;IF('Locations-Stops'!D1924&lt;&gt;"",LEFT('Locations-Stops'!D1924,2)&amp;"."&amp;RIGHT('Locations-Stops'!D1924,LEN('Locations-Stops'!D1924)-2),"0")&amp;","&amp;IF('Locations-Stops'!E1924&lt;&gt;"",LEFT('Locations-Stops'!E1924,1)&amp;"."&amp;RIGHT('Locations-Stops'!E1924,LEN('Locations-Stops'!E1924)-1),"0")&amp;","&amp;IF('Locations-Stops'!G1924&lt;&gt;"",VLOOKUP('Locations-Stops'!G1924,Regions!A2:B379,2,FALSE),"0")&amp;","&amp;IF('Locations-Stops'!H1924&lt;&gt;"",VLOOKUP('Locations-Stops'!H1924,Regions!C2:D379,2,FALSE),"0")&amp;","&amp;IF('Locations-Stops'!I1924&lt;&gt;"",VLOOKUP('Locations-Stops'!I1924,Regions!F2:G379,2,FALSE),"0")&amp;","&amp;IF('Locations-Stops'!J1924&lt;&gt;"",VLOOKUP('Locations-Stops'!J1924,Regions!I2:J379,2,FALSE),"0")&amp;",'"&amp;IF('Locations-Stops'!K1924&lt;&gt;"",SUBSTITUTE('Locations-Stops'!K1924,"'","\'"),"")&amp;"','"&amp;IF('Locations-Stops'!L1924&lt;&gt;"",'Locations-Stops'!L1924,"")&amp;"','"&amp;IF('Locations-Stops'!M1924&lt;&gt;"",'Locations-Stops'!M1924,"")&amp;"','"&amp;IF('Locations-Stops'!N1924&lt;&gt;"",'Locations-Stops'!N1924,"")&amp;"', CURRENT_TIMESTAMP);"</f>
        <v>INSERT INTO `locations` (`id`, `name`, `latitude`, `longitude`, `province_id`, `region_1`, `region_2`, `region_3`, `street`, `number`, `postal`, `img`, `last_modified`) VALUES (NULL,'No Pasaran 36-39',52.387486,4.913865,8,3,7,49,'Plein Spanje \'36-\'39','','1031','https://lh6.ggpht.com/Jbqzje1h-c-ca96M_tJsT3E_qp1bdYF95tGfZRJpMk40cT0dCmFXS46JOBdO8Fo0S-KAjV7_8tw3hmayGg-c', CURRENT_TIMESTAMP);</v>
      </c>
    </row>
    <row r="1923" spans="1:1" x14ac:dyDescent="0.25">
      <c r="A1923" t="str">
        <f>"INSERT INTO `locations` (`id`, `name`, `latitude`, `longitude`, `province_id`, `region_1`, `region_2`, `region_3`, `street`, `number`, `postal`, `img`, `last_modified`) VALUES (NULL,'"&amp;SUBSTITUTE('Locations-Stops'!F1925,"'","\'")&amp;"',"&amp;IF('Locations-Stops'!D1925&lt;&gt;"",LEFT('Locations-Stops'!D1925,2)&amp;"."&amp;RIGHT('Locations-Stops'!D1925,LEN('Locations-Stops'!D1925)-2),"0")&amp;","&amp;IF('Locations-Stops'!E1925&lt;&gt;"",LEFT('Locations-Stops'!E1925,1)&amp;"."&amp;RIGHT('Locations-Stops'!E1925,LEN('Locations-Stops'!E1925)-1),"0")&amp;","&amp;IF('Locations-Stops'!G1925&lt;&gt;"",VLOOKUP('Locations-Stops'!G1925,Regions!A2:B379,2,FALSE),"0")&amp;","&amp;IF('Locations-Stops'!H1925&lt;&gt;"",VLOOKUP('Locations-Stops'!H1925,Regions!C2:D379,2,FALSE),"0")&amp;","&amp;IF('Locations-Stops'!I1925&lt;&gt;"",VLOOKUP('Locations-Stops'!I1925,Regions!F2:G379,2,FALSE),"0")&amp;","&amp;IF('Locations-Stops'!J1925&lt;&gt;"",VLOOKUP('Locations-Stops'!J1925,Regions!I2:J379,2,FALSE),"0")&amp;",'"&amp;IF('Locations-Stops'!K1925&lt;&gt;"",SUBSTITUTE('Locations-Stops'!K1925,"'","\'"),"")&amp;"','"&amp;IF('Locations-Stops'!L1925&lt;&gt;"",'Locations-Stops'!L1925,"")&amp;"','"&amp;IF('Locations-Stops'!M1925&lt;&gt;"",'Locations-Stops'!M1925,"")&amp;"','"&amp;IF('Locations-Stops'!N1925&lt;&gt;"",'Locations-Stops'!N1925,"")&amp;"', CURRENT_TIMESTAMP);"</f>
        <v>INSERT INTO `locations` (`id`, `name`, `latitude`, `longitude`, `province_id`, `region_1`, `region_2`, `region_3`, `street`, `number`, `postal`, `img`, `last_modified`) VALUES (NULL,'Noordje Kinderkunst',52.38706,4.907418,8,3,7,49,'Ranonkelkade','1','1031 XR','https://lh6.ggpht.com/xJIvQJnmigzZEPAfyCzDZYgXuQa8AM8e9A0PzOgo54Ivc3G0g1ZDjkGjrvhQK4k3iPnnhSDdBo53PRuu1z27TQ', CURRENT_TIMESTAMP);</v>
      </c>
    </row>
    <row r="1924" spans="1:1" x14ac:dyDescent="0.25">
      <c r="A1924" t="str">
        <f>"INSERT INTO `locations` (`id`, `name`, `latitude`, `longitude`, `province_id`, `region_1`, `region_2`, `region_3`, `street`, `number`, `postal`, `img`, `last_modified`) VALUES (NULL,'"&amp;SUBSTITUTE('Locations-Stops'!F1926,"'","\'")&amp;"',"&amp;IF('Locations-Stops'!D1926&lt;&gt;"",LEFT('Locations-Stops'!D1926,2)&amp;"."&amp;RIGHT('Locations-Stops'!D1926,LEN('Locations-Stops'!D1926)-2),"0")&amp;","&amp;IF('Locations-Stops'!E1926&lt;&gt;"",LEFT('Locations-Stops'!E1926,1)&amp;"."&amp;RIGHT('Locations-Stops'!E1926,LEN('Locations-Stops'!E1926)-1),"0")&amp;","&amp;IF('Locations-Stops'!G1926&lt;&gt;"",VLOOKUP('Locations-Stops'!G1926,Regions!A2:B379,2,FALSE),"0")&amp;","&amp;IF('Locations-Stops'!H1926&lt;&gt;"",VLOOKUP('Locations-Stops'!H1926,Regions!C2:D379,2,FALSE),"0")&amp;","&amp;IF('Locations-Stops'!I1926&lt;&gt;"",VLOOKUP('Locations-Stops'!I1926,Regions!F2:G379,2,FALSE),"0")&amp;","&amp;IF('Locations-Stops'!J1926&lt;&gt;"",VLOOKUP('Locations-Stops'!J1926,Regions!I2:J379,2,FALSE),"0")&amp;",'"&amp;IF('Locations-Stops'!K1926&lt;&gt;"",SUBSTITUTE('Locations-Stops'!K1926,"'","\'"),"")&amp;"','"&amp;IF('Locations-Stops'!L1926&lt;&gt;"",'Locations-Stops'!L1926,"")&amp;"','"&amp;IF('Locations-Stops'!M1926&lt;&gt;"",'Locations-Stops'!M1926,"")&amp;"','"&amp;IF('Locations-Stops'!N1926&lt;&gt;"",'Locations-Stops'!N1926,"")&amp;"', CURRENT_TIMESTAMP);"</f>
        <v>INSERT INTO `locations` (`id`, `name`, `latitude`, `longitude`, `province_id`, `region_1`, `region_2`, `region_3`, `street`, `number`, `postal`, `img`, `last_modified`) VALUES (NULL,'Stone men',52.389152,4.911742,8,3,7,49,'Silenestraat','23','1031 TV','https://lh4.ggpht.com/QlKnWV3fW1OaelKcVvQzQELZSAwY3eub-1K4kN-QXoV-FJZjxFIQQCqHivv7d1aui19Vs6gcSwxDHLIbl19gAA', CURRENT_TIMESTAMP);</v>
      </c>
    </row>
    <row r="1925" spans="1:1" x14ac:dyDescent="0.25">
      <c r="A1925" t="str">
        <f>"INSERT INTO `locations` (`id`, `name`, `latitude`, `longitude`, `province_id`, `region_1`, `region_2`, `region_3`, `street`, `number`, `postal`, `img`, `last_modified`) VALUES (NULL,'"&amp;SUBSTITUTE('Locations-Stops'!F1927,"'","\'")&amp;"',"&amp;IF('Locations-Stops'!D1927&lt;&gt;"",LEFT('Locations-Stops'!D1927,2)&amp;"."&amp;RIGHT('Locations-Stops'!D1927,LEN('Locations-Stops'!D1927)-2),"0")&amp;","&amp;IF('Locations-Stops'!E1927&lt;&gt;"",LEFT('Locations-Stops'!E1927,1)&amp;"."&amp;RIGHT('Locations-Stops'!E1927,LEN('Locations-Stops'!E1927)-1),"0")&amp;","&amp;IF('Locations-Stops'!G1927&lt;&gt;"",VLOOKUP('Locations-Stops'!G1927,Regions!A2:B379,2,FALSE),"0")&amp;","&amp;IF('Locations-Stops'!H1927&lt;&gt;"",VLOOKUP('Locations-Stops'!H1927,Regions!C2:D379,2,FALSE),"0")&amp;","&amp;IF('Locations-Stops'!I1927&lt;&gt;"",VLOOKUP('Locations-Stops'!I1927,Regions!F2:G379,2,FALSE),"0")&amp;","&amp;IF('Locations-Stops'!J1927&lt;&gt;"",VLOOKUP('Locations-Stops'!J1927,Regions!I2:J379,2,FALSE),"0")&amp;",'"&amp;IF('Locations-Stops'!K1927&lt;&gt;"",SUBSTITUTE('Locations-Stops'!K1927,"'","\'"),"")&amp;"','"&amp;IF('Locations-Stops'!L1927&lt;&gt;"",'Locations-Stops'!L1927,"")&amp;"','"&amp;IF('Locations-Stops'!M1927&lt;&gt;"",'Locations-Stops'!M1927,"")&amp;"','"&amp;IF('Locations-Stops'!N1927&lt;&gt;"",'Locations-Stops'!N1927,"")&amp;"', CURRENT_TIMESTAMP);"</f>
        <v>INSERT INTO `locations` (`id`, `name`, `latitude`, `longitude`, `province_id`, `region_1`, `region_2`, `region_3`, `street`, `number`, `postal`, `img`, `last_modified`) VALUES (NULL,'Mural at Lido',52.397489,4.915643,8,3,7,49,'Sneeuwbalstraat','48','1032 HB','https://lh5.ggpht.com/WvIgiUcQEOEIwoKa7ggPunOyyWeF9X5qYGd4nWbNHuHghlCIZ_UA7Hl7jTLzI_3VN8XTBoTQ7lJxn8KUlmbe', CURRENT_TIMESTAMP);</v>
      </c>
    </row>
    <row r="1926" spans="1:1" x14ac:dyDescent="0.25">
      <c r="A1926" t="str">
        <f>"INSERT INTO `locations` (`id`, `name`, `latitude`, `longitude`, `province_id`, `region_1`, `region_2`, `region_3`, `street`, `number`, `postal`, `img`, `last_modified`) VALUES (NULL,'"&amp;SUBSTITUTE('Locations-Stops'!F1928,"'","\'")&amp;"',"&amp;IF('Locations-Stops'!D1928&lt;&gt;"",LEFT('Locations-Stops'!D1928,2)&amp;"."&amp;RIGHT('Locations-Stops'!D1928,LEN('Locations-Stops'!D1928)-2),"0")&amp;","&amp;IF('Locations-Stops'!E1928&lt;&gt;"",LEFT('Locations-Stops'!E1928,1)&amp;"."&amp;RIGHT('Locations-Stops'!E1928,LEN('Locations-Stops'!E1928)-1),"0")&amp;","&amp;IF('Locations-Stops'!G1928&lt;&gt;"",VLOOKUP('Locations-Stops'!G1928,Regions!A2:B379,2,FALSE),"0")&amp;","&amp;IF('Locations-Stops'!H1928&lt;&gt;"",VLOOKUP('Locations-Stops'!H1928,Regions!C2:D379,2,FALSE),"0")&amp;","&amp;IF('Locations-Stops'!I1928&lt;&gt;"",VLOOKUP('Locations-Stops'!I1928,Regions!F2:G379,2,FALSE),"0")&amp;","&amp;IF('Locations-Stops'!J1928&lt;&gt;"",VLOOKUP('Locations-Stops'!J1928,Regions!I2:J379,2,FALSE),"0")&amp;",'"&amp;IF('Locations-Stops'!K1928&lt;&gt;"",SUBSTITUTE('Locations-Stops'!K1928,"'","\'"),"")&amp;"','"&amp;IF('Locations-Stops'!L1928&lt;&gt;"",'Locations-Stops'!L1928,"")&amp;"','"&amp;IF('Locations-Stops'!M1928&lt;&gt;"",'Locations-Stops'!M1928,"")&amp;"','"&amp;IF('Locations-Stops'!N1928&lt;&gt;"",'Locations-Stops'!N1928,"")&amp;"', CURRENT_TIMESTAMP);"</f>
        <v>INSERT INTO `locations` (`id`, `name`, `latitude`, `longitude`, `province_id`, `region_1`, `region_2`, `region_3`, `street`, `number`, `postal`, `img`, `last_modified`) VALUES (NULL,'Noorderparkbad',52.398744,4.918428,8,3,7,49,'Sneeuwbalweg','5','1032 VS','https://lh3.ggpht.com/F-XsgJaCdikLbNQ6QUFWKl-FgSTiZ4F9Ydp3k7IjKEuoKwhDnuMaC_b8zzwYLGzoLQoEGzUgL9TT7aTaz4s', CURRENT_TIMESTAMP);</v>
      </c>
    </row>
    <row r="1927" spans="1:1" x14ac:dyDescent="0.25">
      <c r="A1927" t="str">
        <f>"INSERT INTO `locations` (`id`, `name`, `latitude`, `longitude`, `province_id`, `region_1`, `region_2`, `region_3`, `street`, `number`, `postal`, `img`, `last_modified`) VALUES (NULL,'"&amp;SUBSTITUTE('Locations-Stops'!F1929,"'","\'")&amp;"',"&amp;IF('Locations-Stops'!D1929&lt;&gt;"",LEFT('Locations-Stops'!D1929,2)&amp;"."&amp;RIGHT('Locations-Stops'!D1929,LEN('Locations-Stops'!D1929)-2),"0")&amp;","&amp;IF('Locations-Stops'!E1929&lt;&gt;"",LEFT('Locations-Stops'!E1929,1)&amp;"."&amp;RIGHT('Locations-Stops'!E1929,LEN('Locations-Stops'!E1929)-1),"0")&amp;","&amp;IF('Locations-Stops'!G1929&lt;&gt;"",VLOOKUP('Locations-Stops'!G1929,Regions!A2:B379,2,FALSE),"0")&amp;","&amp;IF('Locations-Stops'!H1929&lt;&gt;"",VLOOKUP('Locations-Stops'!H1929,Regions!C2:D379,2,FALSE),"0")&amp;","&amp;IF('Locations-Stops'!I1929&lt;&gt;"",VLOOKUP('Locations-Stops'!I1929,Regions!F2:G379,2,FALSE),"0")&amp;","&amp;IF('Locations-Stops'!J1929&lt;&gt;"",VLOOKUP('Locations-Stops'!J1929,Regions!I2:J379,2,FALSE),"0")&amp;",'"&amp;IF('Locations-Stops'!K1929&lt;&gt;"",SUBSTITUTE('Locations-Stops'!K1929,"'","\'"),"")&amp;"','"&amp;IF('Locations-Stops'!L1929&lt;&gt;"",'Locations-Stops'!L1929,"")&amp;"','"&amp;IF('Locations-Stops'!M1929&lt;&gt;"",'Locations-Stops'!M1929,"")&amp;"','"&amp;IF('Locations-Stops'!N1929&lt;&gt;"",'Locations-Stops'!N1929,"")&amp;"', CURRENT_TIMESTAMP);"</f>
        <v>INSERT INTO `locations` (`id`, `name`, `latitude`, `longitude`, `province_id`, `region_1`, `region_2`, `region_3`, `street`, `number`, `postal`, `img`, `last_modified`) VALUES (NULL,'Florapark Art',52.397732,4.919325,8,3,7,49,'Sneeuwbalweg','5','1032 VS','https://lh3.ggpht.com/XciA3ssX3i43FIEatFmbG3QANhJ52_Jneqs2MWNlU717YQ2zjeztxthQelxFOG-psgUzqCGmgh_N2sFRbkcn', CURRENT_TIMESTAMP);</v>
      </c>
    </row>
    <row r="1928" spans="1:1" x14ac:dyDescent="0.25">
      <c r="A1928" t="str">
        <f>"INSERT INTO `locations` (`id`, `name`, `latitude`, `longitude`, `province_id`, `region_1`, `region_2`, `region_3`, `street`, `number`, `postal`, `img`, `last_modified`) VALUES (NULL,'"&amp;SUBSTITUTE('Locations-Stops'!F1930,"'","\'")&amp;"',"&amp;IF('Locations-Stops'!D1930&lt;&gt;"",LEFT('Locations-Stops'!D1930,2)&amp;"."&amp;RIGHT('Locations-Stops'!D1930,LEN('Locations-Stops'!D1930)-2),"0")&amp;","&amp;IF('Locations-Stops'!E1930&lt;&gt;"",LEFT('Locations-Stops'!E1930,1)&amp;"."&amp;RIGHT('Locations-Stops'!E1930,LEN('Locations-Stops'!E1930)-1),"0")&amp;","&amp;IF('Locations-Stops'!G1930&lt;&gt;"",VLOOKUP('Locations-Stops'!G1930,Regions!A2:B379,2,FALSE),"0")&amp;","&amp;IF('Locations-Stops'!H1930&lt;&gt;"",VLOOKUP('Locations-Stops'!H1930,Regions!C2:D379,2,FALSE),"0")&amp;","&amp;IF('Locations-Stops'!I1930&lt;&gt;"",VLOOKUP('Locations-Stops'!I1930,Regions!F2:G379,2,FALSE),"0")&amp;","&amp;IF('Locations-Stops'!J1930&lt;&gt;"",VLOOKUP('Locations-Stops'!J1930,Regions!I2:J379,2,FALSE),"0")&amp;",'"&amp;IF('Locations-Stops'!K1930&lt;&gt;"",SUBSTITUTE('Locations-Stops'!K1930,"'","\'"),"")&amp;"','"&amp;IF('Locations-Stops'!L1930&lt;&gt;"",'Locations-Stops'!L1930,"")&amp;"','"&amp;IF('Locations-Stops'!M1930&lt;&gt;"",'Locations-Stops'!M1930,"")&amp;"','"&amp;IF('Locations-Stops'!N1930&lt;&gt;"",'Locations-Stops'!N1930,"")&amp;"', CURRENT_TIMESTAMP);"</f>
        <v>INSERT INTO `locations` (`id`, `name`, `latitude`, `longitude`, `province_id`, `region_1`, `region_2`, `region_3`, `street`, `number`, `postal`, `img`, `last_modified`) VALUES (NULL,'The Hand',52.38683,4.908491,8,3,7,49,'Van der Pekplein','11','1031 GZ','https://lh3.ggpht.com/z84r1btdda7toTufJDnesonZ_Rkge_fRAO2_NR5Le356j0M4nTIczRwcVmA0rV5DPdffH8ksYGN4fp9eXTix', CURRENT_TIMESTAMP);</v>
      </c>
    </row>
    <row r="1929" spans="1:1" x14ac:dyDescent="0.25">
      <c r="A1929" t="str">
        <f>"INSERT INTO `locations` (`id`, `name`, `latitude`, `longitude`, `province_id`, `region_1`, `region_2`, `region_3`, `street`, `number`, `postal`, `img`, `last_modified`) VALUES (NULL,'"&amp;SUBSTITUTE('Locations-Stops'!F1931,"'","\'")&amp;"',"&amp;IF('Locations-Stops'!D1931&lt;&gt;"",LEFT('Locations-Stops'!D1931,2)&amp;"."&amp;RIGHT('Locations-Stops'!D1931,LEN('Locations-Stops'!D1931)-2),"0")&amp;","&amp;IF('Locations-Stops'!E1931&lt;&gt;"",LEFT('Locations-Stops'!E1931,1)&amp;"."&amp;RIGHT('Locations-Stops'!E1931,LEN('Locations-Stops'!E1931)-1),"0")&amp;","&amp;IF('Locations-Stops'!G1931&lt;&gt;"",VLOOKUP('Locations-Stops'!G1931,Regions!A2:B379,2,FALSE),"0")&amp;","&amp;IF('Locations-Stops'!H1931&lt;&gt;"",VLOOKUP('Locations-Stops'!H1931,Regions!C2:D379,2,FALSE),"0")&amp;","&amp;IF('Locations-Stops'!I1931&lt;&gt;"",VLOOKUP('Locations-Stops'!I1931,Regions!F2:G379,2,FALSE),"0")&amp;","&amp;IF('Locations-Stops'!J1931&lt;&gt;"",VLOOKUP('Locations-Stops'!J1931,Regions!I2:J379,2,FALSE),"0")&amp;",'"&amp;IF('Locations-Stops'!K1931&lt;&gt;"",SUBSTITUTE('Locations-Stops'!K1931,"'","\'"),"")&amp;"','"&amp;IF('Locations-Stops'!L1931&lt;&gt;"",'Locations-Stops'!L1931,"")&amp;"','"&amp;IF('Locations-Stops'!M1931&lt;&gt;"",'Locations-Stops'!M1931,"")&amp;"','"&amp;IF('Locations-Stops'!N1931&lt;&gt;"",'Locations-Stops'!N1931,"")&amp;"', CURRENT_TIMESTAMP);"</f>
        <v>INSERT INTO `locations` (`id`, `name`, `latitude`, `longitude`, `province_id`, `region_1`, `region_2`, `region_3`, `street`, `number`, `postal`, `img`, `last_modified`) VALUES (NULL,'Florapark Poles',52.392738,4.918465,8,3,7,49,'Varenweg','4','1031 CB','https://lh6.ggpht.com/GvNfXQZoCjqeDaIPJUAR9KinGiX2DIYI7T8f_S6kncs7IvGvSrphRyh3YeAgPoBTR-XZ7sRD-svp9c-OW24J', CURRENT_TIMESTAMP);</v>
      </c>
    </row>
    <row r="1930" spans="1:1" x14ac:dyDescent="0.25">
      <c r="A1930" t="str">
        <f>"INSERT INTO `locations` (`id`, `name`, `latitude`, `longitude`, `province_id`, `region_1`, `region_2`, `region_3`, `street`, `number`, `postal`, `img`, `last_modified`) VALUES (NULL,'"&amp;SUBSTITUTE('Locations-Stops'!F1932,"'","\'")&amp;"',"&amp;IF('Locations-Stops'!D1932&lt;&gt;"",LEFT('Locations-Stops'!D1932,2)&amp;"."&amp;RIGHT('Locations-Stops'!D1932,LEN('Locations-Stops'!D1932)-2),"0")&amp;","&amp;IF('Locations-Stops'!E1932&lt;&gt;"",LEFT('Locations-Stops'!E1932,1)&amp;"."&amp;RIGHT('Locations-Stops'!E1932,LEN('Locations-Stops'!E1932)-1),"0")&amp;","&amp;IF('Locations-Stops'!G1932&lt;&gt;"",VLOOKUP('Locations-Stops'!G1932,Regions!A2:B379,2,FALSE),"0")&amp;","&amp;IF('Locations-Stops'!H1932&lt;&gt;"",VLOOKUP('Locations-Stops'!H1932,Regions!C2:D379,2,FALSE),"0")&amp;","&amp;IF('Locations-Stops'!I1932&lt;&gt;"",VLOOKUP('Locations-Stops'!I1932,Regions!F2:G379,2,FALSE),"0")&amp;","&amp;IF('Locations-Stops'!J1932&lt;&gt;"",VLOOKUP('Locations-Stops'!J1932,Regions!I2:J379,2,FALSE),"0")&amp;",'"&amp;IF('Locations-Stops'!K1932&lt;&gt;"",SUBSTITUTE('Locations-Stops'!K1932,"'","\'"),"")&amp;"','"&amp;IF('Locations-Stops'!L1932&lt;&gt;"",'Locations-Stops'!L1932,"")&amp;"','"&amp;IF('Locations-Stops'!M1932&lt;&gt;"",'Locations-Stops'!M1932,"")&amp;"','"&amp;IF('Locations-Stops'!N1932&lt;&gt;"",'Locations-Stops'!N1932,"")&amp;"', CURRENT_TIMESTAMP);"</f>
        <v>INSERT INTO `locations` (`id`, `name`, `latitude`, `longitude`, `province_id`, `region_1`, `region_2`, `region_3`, `street`, `number`, `postal`, `img`, `last_modified`) VALUES (NULL,'Twee Emmertjes Water Halen',52.397521,4.91797,8,3,7,49,'Wingerdweg','260','1032 AN','https://lh6.ggpht.com/C0_cZCLIhkJZE9hkIY0g1_awtmL7TV5rguPsVeo-VsMAGgYjx39xD6iWVLfRFtcAXs73TnHDqy6TnsttSmEu', CURRENT_TIMESTAMP);</v>
      </c>
    </row>
    <row r="1931" spans="1:1" x14ac:dyDescent="0.25">
      <c r="A1931" t="str">
        <f>"INSERT INTO `locations` (`id`, `name`, `latitude`, `longitude`, `province_id`, `region_1`, `region_2`, `region_3`, `street`, `number`, `postal`, `img`, `last_modified`) VALUES (NULL,'"&amp;SUBSTITUTE('Locations-Stops'!F1933,"'","\'")&amp;"',"&amp;IF('Locations-Stops'!D1933&lt;&gt;"",LEFT('Locations-Stops'!D1933,2)&amp;"."&amp;RIGHT('Locations-Stops'!D1933,LEN('Locations-Stops'!D1933)-2),"0")&amp;","&amp;IF('Locations-Stops'!E1933&lt;&gt;"",LEFT('Locations-Stops'!E1933,1)&amp;"."&amp;RIGHT('Locations-Stops'!E1933,LEN('Locations-Stops'!E1933)-1),"0")&amp;","&amp;IF('Locations-Stops'!G1933&lt;&gt;"",VLOOKUP('Locations-Stops'!G1933,Regions!A2:B379,2,FALSE),"0")&amp;","&amp;IF('Locations-Stops'!H1933&lt;&gt;"",VLOOKUP('Locations-Stops'!H1933,Regions!C2:D379,2,FALSE),"0")&amp;","&amp;IF('Locations-Stops'!I1933&lt;&gt;"",VLOOKUP('Locations-Stops'!I1933,Regions!F2:G379,2,FALSE),"0")&amp;","&amp;IF('Locations-Stops'!J1933&lt;&gt;"",VLOOKUP('Locations-Stops'!J1933,Regions!I2:J379,2,FALSE),"0")&amp;",'"&amp;IF('Locations-Stops'!K1933&lt;&gt;"",SUBSTITUTE('Locations-Stops'!K1933,"'","\'"),"")&amp;"','"&amp;IF('Locations-Stops'!L1933&lt;&gt;"",'Locations-Stops'!L1933,"")&amp;"','"&amp;IF('Locations-Stops'!M1933&lt;&gt;"",'Locations-Stops'!M1933,"")&amp;"','"&amp;IF('Locations-Stops'!N1933&lt;&gt;"",'Locations-Stops'!N1933,"")&amp;"', CURRENT_TIMESTAMP);"</f>
        <v>INSERT INTO `locations` (`id`, `name`, `latitude`, `longitude`, `province_id`, `region_1`, `region_2`, `region_3`, `street`, `number`, `postal`, `img`, `last_modified`) VALUES (NULL,'Zunderdorp Church',52.406935,4.966737,8,3,7,50,'Achterlaan','12','1027 AK','https://lh5.ggpht.com/L2Er4AOY3DQFWlKPsZq_kIv_n3zaoW4LwQO6FFCYPjPtJzRotGT1PpkGhgukYWdKLZU-yxls760ytpSJgnI', CURRENT_TIMESTAMP);</v>
      </c>
    </row>
    <row r="1932" spans="1:1" x14ac:dyDescent="0.25">
      <c r="A1932" t="str">
        <f>"INSERT INTO `locations` (`id`, `name`, `latitude`, `longitude`, `province_id`, `region_1`, `region_2`, `region_3`, `street`, `number`, `postal`, `img`, `last_modified`) VALUES (NULL,'"&amp;SUBSTITUTE('Locations-Stops'!F1934,"'","\'")&amp;"',"&amp;IF('Locations-Stops'!D1934&lt;&gt;"",LEFT('Locations-Stops'!D1934,2)&amp;"."&amp;RIGHT('Locations-Stops'!D1934,LEN('Locations-Stops'!D1934)-2),"0")&amp;","&amp;IF('Locations-Stops'!E1934&lt;&gt;"",LEFT('Locations-Stops'!E1934,1)&amp;"."&amp;RIGHT('Locations-Stops'!E1934,LEN('Locations-Stops'!E1934)-1),"0")&amp;","&amp;IF('Locations-Stops'!G1934&lt;&gt;"",VLOOKUP('Locations-Stops'!G1934,Regions!A2:B379,2,FALSE),"0")&amp;","&amp;IF('Locations-Stops'!H1934&lt;&gt;"",VLOOKUP('Locations-Stops'!H1934,Regions!C2:D379,2,FALSE),"0")&amp;","&amp;IF('Locations-Stops'!I1934&lt;&gt;"",VLOOKUP('Locations-Stops'!I1934,Regions!F2:G379,2,FALSE),"0")&amp;","&amp;IF('Locations-Stops'!J1934&lt;&gt;"",VLOOKUP('Locations-Stops'!J1934,Regions!I2:J379,2,FALSE),"0")&amp;",'"&amp;IF('Locations-Stops'!K1934&lt;&gt;"",SUBSTITUTE('Locations-Stops'!K1934,"'","\'"),"")&amp;"','"&amp;IF('Locations-Stops'!L1934&lt;&gt;"",'Locations-Stops'!L1934,"")&amp;"','"&amp;IF('Locations-Stops'!M1934&lt;&gt;"",'Locations-Stops'!M1934,"")&amp;"','"&amp;IF('Locations-Stops'!N1934&lt;&gt;"",'Locations-Stops'!N1934,"")&amp;"', CURRENT_TIMESTAMP);"</f>
        <v>INSERT INTO `locations` (`id`, `name`, `latitude`, `longitude`, `province_id`, `region_1`, `region_2`, `region_3`, `street`, `number`, `postal`, `img`, `last_modified`) VALUES (NULL,'Garden Squared Sculpture',52.413605,4.973196,8,3,7,50,'Broekergouw','7','1027 AH','https://lh6.ggpht.com/kGWOTV1AMGb9Rpmzs7EbSCyLQqyXvf46ivk3TRy6xa9_b5WYBnMXIv1SwuQ6skSCjDG0N3AORRtdzcmYF2aq', CURRENT_TIMESTAMP);</v>
      </c>
    </row>
    <row r="1933" spans="1:1" x14ac:dyDescent="0.25">
      <c r="A1933" t="str">
        <f>"INSERT INTO `locations` (`id`, `name`, `latitude`, `longitude`, `province_id`, `region_1`, `region_2`, `region_3`, `street`, `number`, `postal`, `img`, `last_modified`) VALUES (NULL,'"&amp;SUBSTITUTE('Locations-Stops'!F1935,"'","\'")&amp;"',"&amp;IF('Locations-Stops'!D1935&lt;&gt;"",LEFT('Locations-Stops'!D1935,2)&amp;"."&amp;RIGHT('Locations-Stops'!D1935,LEN('Locations-Stops'!D1935)-2),"0")&amp;","&amp;IF('Locations-Stops'!E1935&lt;&gt;"",LEFT('Locations-Stops'!E1935,1)&amp;"."&amp;RIGHT('Locations-Stops'!E1935,LEN('Locations-Stops'!E1935)-1),"0")&amp;","&amp;IF('Locations-Stops'!G1935&lt;&gt;"",VLOOKUP('Locations-Stops'!G1935,Regions!A2:B379,2,FALSE),"0")&amp;","&amp;IF('Locations-Stops'!H1935&lt;&gt;"",VLOOKUP('Locations-Stops'!H1935,Regions!C2:D379,2,FALSE),"0")&amp;","&amp;IF('Locations-Stops'!I1935&lt;&gt;"",VLOOKUP('Locations-Stops'!I1935,Regions!F2:G379,2,FALSE),"0")&amp;","&amp;IF('Locations-Stops'!J1935&lt;&gt;"",VLOOKUP('Locations-Stops'!J1935,Regions!I2:J379,2,FALSE),"0")&amp;",'"&amp;IF('Locations-Stops'!K1935&lt;&gt;"",SUBSTITUTE('Locations-Stops'!K1935,"'","\'"),"")&amp;"','"&amp;IF('Locations-Stops'!L1935&lt;&gt;"",'Locations-Stops'!L1935,"")&amp;"','"&amp;IF('Locations-Stops'!M1935&lt;&gt;"",'Locations-Stops'!M1935,"")&amp;"','"&amp;IF('Locations-Stops'!N1935&lt;&gt;"",'Locations-Stops'!N1935,"")&amp;"', CURRENT_TIMESTAMP);"</f>
        <v>INSERT INTO `locations` (`id`, `name`, `latitude`, `longitude`, `province_id`, `region_1`, `region_2`, `region_3`, `street`, `number`, `postal`, `img`, `last_modified`) VALUES (NULL,'De Zonnewijzer',52.389691,4.970881,8,3,7,50,'Buitengouw','20','1027 EE','https://lh4.ggpht.com/G5EG2iVdAfwVAYmoy_5VCquk-dKSTT1unZByflO1UK_MqG0BspYcBOaPnn2YQBD1GKZ5A5mYSepRzVGLO9kbhQ', CURRENT_TIMESTAMP);</v>
      </c>
    </row>
    <row r="1934" spans="1:1" x14ac:dyDescent="0.25">
      <c r="A1934" t="str">
        <f>"INSERT INTO `locations` (`id`, `name`, `latitude`, `longitude`, `province_id`, `region_1`, `region_2`, `region_3`, `street`, `number`, `postal`, `img`, `last_modified`) VALUES (NULL,'"&amp;SUBSTITUTE('Locations-Stops'!F1936,"'","\'")&amp;"',"&amp;IF('Locations-Stops'!D1936&lt;&gt;"",LEFT('Locations-Stops'!D1936,2)&amp;"."&amp;RIGHT('Locations-Stops'!D1936,LEN('Locations-Stops'!D1936)-2),"0")&amp;","&amp;IF('Locations-Stops'!E1936&lt;&gt;"",LEFT('Locations-Stops'!E1936,1)&amp;"."&amp;RIGHT('Locations-Stops'!E1936,LEN('Locations-Stops'!E1936)-1),"0")&amp;","&amp;IF('Locations-Stops'!G1936&lt;&gt;"",VLOOKUP('Locations-Stops'!G1936,Regions!A2:B379,2,FALSE),"0")&amp;","&amp;IF('Locations-Stops'!H1936&lt;&gt;"",VLOOKUP('Locations-Stops'!H1936,Regions!C2:D379,2,FALSE),"0")&amp;","&amp;IF('Locations-Stops'!I1936&lt;&gt;"",VLOOKUP('Locations-Stops'!I1936,Regions!F2:G379,2,FALSE),"0")&amp;","&amp;IF('Locations-Stops'!J1936&lt;&gt;"",VLOOKUP('Locations-Stops'!J1936,Regions!I2:J379,2,FALSE),"0")&amp;",'"&amp;IF('Locations-Stops'!K1936&lt;&gt;"",SUBSTITUTE('Locations-Stops'!K1936,"'","\'"),"")&amp;"','"&amp;IF('Locations-Stops'!L1936&lt;&gt;"",'Locations-Stops'!L1936,"")&amp;"','"&amp;IF('Locations-Stops'!M1936&lt;&gt;"",'Locations-Stops'!M1936,"")&amp;"','"&amp;IF('Locations-Stops'!N1936&lt;&gt;"",'Locations-Stops'!N1936,"")&amp;"', CURRENT_TIMESTAMP);"</f>
        <v>INSERT INTO `locations` (`id`, `name`, `latitude`, `longitude`, `province_id`, `region_1`, `region_2`, `region_3`, `street`, `number`, `postal`, `img`, `last_modified`) VALUES (NULL,'Church Holysloot',52.41316,5.024796,8,3,7,50,'Dorpsstraat Holysloot','7','1028 BB','https://lh6.ggpht.com/FYFNPU8Gg0fGZd4FkZHqH8oS9fxD-arkthkB1k1qWi6i-P4tr__GB7hKEDPccjIn1LN35vvAgpMkeUTo3fHroA', CURRENT_TIMESTAMP);</v>
      </c>
    </row>
    <row r="1935" spans="1:1" x14ac:dyDescent="0.25">
      <c r="A1935" t="str">
        <f>"INSERT INTO `locations` (`id`, `name`, `latitude`, `longitude`, `province_id`, `region_1`, `region_2`, `region_3`, `street`, `number`, `postal`, `img`, `last_modified`) VALUES (NULL,'"&amp;SUBSTITUTE('Locations-Stops'!F1937,"'","\'")&amp;"',"&amp;IF('Locations-Stops'!D1937&lt;&gt;"",LEFT('Locations-Stops'!D1937,2)&amp;"."&amp;RIGHT('Locations-Stops'!D1937,LEN('Locations-Stops'!D1937)-2),"0")&amp;","&amp;IF('Locations-Stops'!E1937&lt;&gt;"",LEFT('Locations-Stops'!E1937,1)&amp;"."&amp;RIGHT('Locations-Stops'!E1937,LEN('Locations-Stops'!E1937)-1),"0")&amp;","&amp;IF('Locations-Stops'!G1937&lt;&gt;"",VLOOKUP('Locations-Stops'!G1937,Regions!A2:B379,2,FALSE),"0")&amp;","&amp;IF('Locations-Stops'!H1937&lt;&gt;"",VLOOKUP('Locations-Stops'!H1937,Regions!C2:D379,2,FALSE),"0")&amp;","&amp;IF('Locations-Stops'!I1937&lt;&gt;"",VLOOKUP('Locations-Stops'!I1937,Regions!F2:G379,2,FALSE),"0")&amp;","&amp;IF('Locations-Stops'!J1937&lt;&gt;"",VLOOKUP('Locations-Stops'!J1937,Regions!I2:J379,2,FALSE),"0")&amp;",'"&amp;IF('Locations-Stops'!K1937&lt;&gt;"",SUBSTITUTE('Locations-Stops'!K1937,"'","\'"),"")&amp;"','"&amp;IF('Locations-Stops'!L1937&lt;&gt;"",'Locations-Stops'!L1937,"")&amp;"','"&amp;IF('Locations-Stops'!M1937&lt;&gt;"",'Locations-Stops'!M1937,"")&amp;"','"&amp;IF('Locations-Stops'!N1937&lt;&gt;"",'Locations-Stops'!N1937,"")&amp;"', CURRENT_TIMESTAMP);"</f>
        <v>INSERT INTO `locations` (`id`, `name`, `latitude`, `longitude`, `province_id`, `region_1`, `region_2`, `region_3`, `street`, `number`, `postal`, `img`, `last_modified`) VALUES (NULL,'Eendracht Doet Cleyne Saecken Bloeyen',52.392956,4.993155,8,3,7,50,'Dorpsweg Ransdorp','59','1028 BL','https://lh5.ggpht.com/UdrxHVURrtt-LJkhWKVywlSF2Suy-GKUP6pag0tHfoCdyfSTHdAHcrIao9zbTqfFFCSUx44UDGEiMv92Mm1_', CURRENT_TIMESTAMP);</v>
      </c>
    </row>
    <row r="1936" spans="1:1" x14ac:dyDescent="0.25">
      <c r="A1936" t="str">
        <f>"INSERT INTO `locations` (`id`, `name`, `latitude`, `longitude`, `province_id`, `region_1`, `region_2`, `region_3`, `street`, `number`, `postal`, `img`, `last_modified`) VALUES (NULL,'"&amp;SUBSTITUTE('Locations-Stops'!F1938,"'","\'")&amp;"',"&amp;IF('Locations-Stops'!D1938&lt;&gt;"",LEFT('Locations-Stops'!D1938,2)&amp;"."&amp;RIGHT('Locations-Stops'!D1938,LEN('Locations-Stops'!D1938)-2),"0")&amp;","&amp;IF('Locations-Stops'!E1938&lt;&gt;"",LEFT('Locations-Stops'!E1938,1)&amp;"."&amp;RIGHT('Locations-Stops'!E1938,LEN('Locations-Stops'!E1938)-1),"0")&amp;","&amp;IF('Locations-Stops'!G1938&lt;&gt;"",VLOOKUP('Locations-Stops'!G1938,Regions!A2:B379,2,FALSE),"0")&amp;","&amp;IF('Locations-Stops'!H1938&lt;&gt;"",VLOOKUP('Locations-Stops'!H1938,Regions!C2:D379,2,FALSE),"0")&amp;","&amp;IF('Locations-Stops'!I1938&lt;&gt;"",VLOOKUP('Locations-Stops'!I1938,Regions!F2:G379,2,FALSE),"0")&amp;","&amp;IF('Locations-Stops'!J1938&lt;&gt;"",VLOOKUP('Locations-Stops'!J1938,Regions!I2:J379,2,FALSE),"0")&amp;",'"&amp;IF('Locations-Stops'!K1938&lt;&gt;"",SUBSTITUTE('Locations-Stops'!K1938,"'","\'"),"")&amp;"','"&amp;IF('Locations-Stops'!L1938&lt;&gt;"",'Locations-Stops'!L1938,"")&amp;"','"&amp;IF('Locations-Stops'!M1938&lt;&gt;"",'Locations-Stops'!M1938,"")&amp;"','"&amp;IF('Locations-Stops'!N1938&lt;&gt;"",'Locations-Stops'!N1938,"")&amp;"', CURRENT_TIMESTAMP);"</f>
        <v>INSERT INTO `locations` (`id`, `name`, `latitude`, `longitude`, `province_id`, `region_1`, `region_2`, `region_3`, `street`, `number`, `postal`, `img`, `last_modified`) VALUES (NULL,'Fietsknooppunt 46',52.380315,4.97232,8,3,7,50,'Durgerdammerdijk','1','1026 BX','https://lh3.googleusercontent.com/g1EOaGhTkrOsAHtJYGZCewtTJR3FDVFdImo4NPDyrgembjLSB7FxycUCJVHSJMJ9bCoYpp0-AhklZd5Qj0BA', CURRENT_TIMESTAMP);</v>
      </c>
    </row>
    <row r="1937" spans="1:1" x14ac:dyDescent="0.25">
      <c r="A1937" t="str">
        <f>"INSERT INTO `locations` (`id`, `name`, `latitude`, `longitude`, `province_id`, `region_1`, `region_2`, `region_3`, `street`, `number`, `postal`, `img`, `last_modified`) VALUES (NULL,'"&amp;SUBSTITUTE('Locations-Stops'!F1939,"'","\'")&amp;"',"&amp;IF('Locations-Stops'!D1939&lt;&gt;"",LEFT('Locations-Stops'!D1939,2)&amp;"."&amp;RIGHT('Locations-Stops'!D1939,LEN('Locations-Stops'!D1939)-2),"0")&amp;","&amp;IF('Locations-Stops'!E1939&lt;&gt;"",LEFT('Locations-Stops'!E1939,1)&amp;"."&amp;RIGHT('Locations-Stops'!E1939,LEN('Locations-Stops'!E1939)-1),"0")&amp;","&amp;IF('Locations-Stops'!G1939&lt;&gt;"",VLOOKUP('Locations-Stops'!G1939,Regions!A2:B379,2,FALSE),"0")&amp;","&amp;IF('Locations-Stops'!H1939&lt;&gt;"",VLOOKUP('Locations-Stops'!H1939,Regions!C2:D379,2,FALSE),"0")&amp;","&amp;IF('Locations-Stops'!I1939&lt;&gt;"",VLOOKUP('Locations-Stops'!I1939,Regions!F2:G379,2,FALSE),"0")&amp;","&amp;IF('Locations-Stops'!J1939&lt;&gt;"",VLOOKUP('Locations-Stops'!J1939,Regions!I2:J379,2,FALSE),"0")&amp;",'"&amp;IF('Locations-Stops'!K1939&lt;&gt;"",SUBSTITUTE('Locations-Stops'!K1939,"'","\'"),"")&amp;"','"&amp;IF('Locations-Stops'!L1939&lt;&gt;"",'Locations-Stops'!L1939,"")&amp;"','"&amp;IF('Locations-Stops'!M1939&lt;&gt;"",'Locations-Stops'!M1939,"")&amp;"','"&amp;IF('Locations-Stops'!N1939&lt;&gt;"",'Locations-Stops'!N1939,"")&amp;"', CURRENT_TIMESTAMP);"</f>
        <v>INSERT INTO `locations` (`id`, `name`, `latitude`, `longitude`, `province_id`, `region_1`, `region_2`, `region_3`, `street`, `number`, `postal`, `img`, `last_modified`) VALUES (NULL,'Noorder Ij Zeedijk',52.374286,4.9838,8,3,7,50,'Durgerdammerdijk','22','1026 BX','https://lh3.googleusercontent.com/p5QThGvtDJksTB4ASt3Rb67DdNvcniVuV9GGjX1-sQ1Hcff9ZG78RacLe3nunFc8stEGIP7TCAMZU6gHw-9lDw', CURRENT_TIMESTAMP);</v>
      </c>
    </row>
    <row r="1938" spans="1:1" x14ac:dyDescent="0.25">
      <c r="A1938" t="str">
        <f>"INSERT INTO `locations` (`id`, `name`, `latitude`, `longitude`, `province_id`, `region_1`, `region_2`, `region_3`, `street`, `number`, `postal`, `img`, `last_modified`) VALUES (NULL,'"&amp;SUBSTITUTE('Locations-Stops'!F1940,"'","\'")&amp;"',"&amp;IF('Locations-Stops'!D1940&lt;&gt;"",LEFT('Locations-Stops'!D1940,2)&amp;"."&amp;RIGHT('Locations-Stops'!D1940,LEN('Locations-Stops'!D1940)-2),"0")&amp;","&amp;IF('Locations-Stops'!E1940&lt;&gt;"",LEFT('Locations-Stops'!E1940,1)&amp;"."&amp;RIGHT('Locations-Stops'!E1940,LEN('Locations-Stops'!E1940)-1),"0")&amp;","&amp;IF('Locations-Stops'!G1940&lt;&gt;"",VLOOKUP('Locations-Stops'!G1940,Regions!A2:B379,2,FALSE),"0")&amp;","&amp;IF('Locations-Stops'!H1940&lt;&gt;"",VLOOKUP('Locations-Stops'!H1940,Regions!C2:D379,2,FALSE),"0")&amp;","&amp;IF('Locations-Stops'!I1940&lt;&gt;"",VLOOKUP('Locations-Stops'!I1940,Regions!F2:G379,2,FALSE),"0")&amp;","&amp;IF('Locations-Stops'!J1940&lt;&gt;"",VLOOKUP('Locations-Stops'!J1940,Regions!I2:J379,2,FALSE),"0")&amp;",'"&amp;IF('Locations-Stops'!K1940&lt;&gt;"",SUBSTITUTE('Locations-Stops'!K1940,"'","\'"),"")&amp;"','"&amp;IF('Locations-Stops'!L1940&lt;&gt;"",'Locations-Stops'!L1940,"")&amp;"','"&amp;IF('Locations-Stops'!M1940&lt;&gt;"",'Locations-Stops'!M1940,"")&amp;"','"&amp;IF('Locations-Stops'!N1940&lt;&gt;"",'Locations-Stops'!N1940,"")&amp;"', CURRENT_TIMESTAMP);"</f>
        <v>INSERT INTO `locations` (`id`, `name`, `latitude`, `longitude`, `province_id`, `region_1`, `region_2`, `region_3`, `street`, `number`, `postal`, `img`, `last_modified`) VALUES (NULL,'Music Chapel Durgerdam',52.377306,4.988283,8,3,7,50,'Durgerdammerdijk','64','1026 CA','https://lh5.ggpht.com/GZrw3kUFj5EuqrzrW16loMSJTmxl6-9rZ7JkMuzf8uSH1eDf4acGJ31ZPzgclfh6d4vZW2tkseIGUTGdVKs', CURRENT_TIMESTAMP);</v>
      </c>
    </row>
    <row r="1939" spans="1:1" x14ac:dyDescent="0.25">
      <c r="A1939" t="str">
        <f>"INSERT INTO `locations` (`id`, `name`, `latitude`, `longitude`, `province_id`, `region_1`, `region_2`, `region_3`, `street`, `number`, `postal`, `img`, `last_modified`) VALUES (NULL,'"&amp;SUBSTITUTE('Locations-Stops'!F1941,"'","\'")&amp;"',"&amp;IF('Locations-Stops'!D1941&lt;&gt;"",LEFT('Locations-Stops'!D1941,2)&amp;"."&amp;RIGHT('Locations-Stops'!D1941,LEN('Locations-Stops'!D1941)-2),"0")&amp;","&amp;IF('Locations-Stops'!E1941&lt;&gt;"",LEFT('Locations-Stops'!E1941,1)&amp;"."&amp;RIGHT('Locations-Stops'!E1941,LEN('Locations-Stops'!E1941)-1),"0")&amp;","&amp;IF('Locations-Stops'!G1941&lt;&gt;"",VLOOKUP('Locations-Stops'!G1941,Regions!A2:B379,2,FALSE),"0")&amp;","&amp;IF('Locations-Stops'!H1941&lt;&gt;"",VLOOKUP('Locations-Stops'!H1941,Regions!C2:D379,2,FALSE),"0")&amp;","&amp;IF('Locations-Stops'!I1941&lt;&gt;"",VLOOKUP('Locations-Stops'!I1941,Regions!F2:G379,2,FALSE),"0")&amp;","&amp;IF('Locations-Stops'!J1941&lt;&gt;"",VLOOKUP('Locations-Stops'!J1941,Regions!I2:J379,2,FALSE),"0")&amp;",'"&amp;IF('Locations-Stops'!K1941&lt;&gt;"",SUBSTITUTE('Locations-Stops'!K1941,"'","\'"),"")&amp;"','"&amp;IF('Locations-Stops'!L1941&lt;&gt;"",'Locations-Stops'!L1941,"")&amp;"','"&amp;IF('Locations-Stops'!M1941&lt;&gt;"",'Locations-Stops'!M1941,"")&amp;"','"&amp;IF('Locations-Stops'!N1941&lt;&gt;"",'Locations-Stops'!N1941,"")&amp;"', CURRENT_TIMESTAMP);"</f>
        <v>INSERT INTO `locations` (`id`, `name`, `latitude`, `longitude`, `province_id`, `region_1`, `region_2`, `region_3`, `street`, `number`, `postal`, `img`, `last_modified`) VALUES (NULL,'Schandpaal Durgerdam',52.377435,4.988796,8,3,7,50,'Durgerdammerdijk','73','1026','https://lh4.ggpht.com/KYhnV3DhqlrzJkjIapTcd03RpDTE5zAaAUPF_Yn9nHf6F3fzLgqyZfmdUkafwQNQk6YFXHWdZSWYb1CBwWc', CURRENT_TIMESTAMP);</v>
      </c>
    </row>
    <row r="1940" spans="1:1" x14ac:dyDescent="0.25">
      <c r="A1940" t="str">
        <f>"INSERT INTO `locations` (`id`, `name`, `latitude`, `longitude`, `province_id`, `region_1`, `region_2`, `region_3`, `street`, `number`, `postal`, `img`, `last_modified`) VALUES (NULL,'"&amp;SUBSTITUTE('Locations-Stops'!F1942,"'","\'")&amp;"',"&amp;IF('Locations-Stops'!D1942&lt;&gt;"",LEFT('Locations-Stops'!D1942,2)&amp;"."&amp;RIGHT('Locations-Stops'!D1942,LEN('Locations-Stops'!D1942)-2),"0")&amp;","&amp;IF('Locations-Stops'!E1942&lt;&gt;"",LEFT('Locations-Stops'!E1942,1)&amp;"."&amp;RIGHT('Locations-Stops'!E1942,LEN('Locations-Stops'!E1942)-1),"0")&amp;","&amp;IF('Locations-Stops'!G1942&lt;&gt;"",VLOOKUP('Locations-Stops'!G1942,Regions!A2:B379,2,FALSE),"0")&amp;","&amp;IF('Locations-Stops'!H1942&lt;&gt;"",VLOOKUP('Locations-Stops'!H1942,Regions!C2:D379,2,FALSE),"0")&amp;","&amp;IF('Locations-Stops'!I1942&lt;&gt;"",VLOOKUP('Locations-Stops'!I1942,Regions!F2:G379,2,FALSE),"0")&amp;","&amp;IF('Locations-Stops'!J1942&lt;&gt;"",VLOOKUP('Locations-Stops'!J1942,Regions!I2:J379,2,FALSE),"0")&amp;",'"&amp;IF('Locations-Stops'!K1942&lt;&gt;"",SUBSTITUTE('Locations-Stops'!K1942,"'","\'"),"")&amp;"','"&amp;IF('Locations-Stops'!L1942&lt;&gt;"",'Locations-Stops'!L1942,"")&amp;"','"&amp;IF('Locations-Stops'!M1942&lt;&gt;"",'Locations-Stops'!M1942,"")&amp;"','"&amp;IF('Locations-Stops'!N1942&lt;&gt;"",'Locations-Stops'!N1942,"")&amp;"', CURRENT_TIMESTAMP);"</f>
        <v>INSERT INTO `locations` (`id`, `name`, `latitude`, `longitude`, `province_id`, `region_1`, `region_2`, `region_3`, `street`, `number`, `postal`, `img`, `last_modified`) VALUES (NULL,'Kapel Durgerdam',52.377548,4.990753,8,3,7,50,'Durgerdammerdijk','101','1026 CD','https://lh3.ggpht.com/Mr28tStsZw6AJeSxpkrQMALAITO-_RtFEGk7-rpeirPzS4Wqp5cJUFu0_uv5rkEK0A_iAb467qX2GULUz5MW', CURRENT_TIMESTAMP);</v>
      </c>
    </row>
    <row r="1941" spans="1:1" x14ac:dyDescent="0.25">
      <c r="A1941" t="str">
        <f>"INSERT INTO `locations` (`id`, `name`, `latitude`, `longitude`, `province_id`, `region_1`, `region_2`, `region_3`, `street`, `number`, `postal`, `img`, `last_modified`) VALUES (NULL,'"&amp;SUBSTITUTE('Locations-Stops'!F1943,"'","\'")&amp;"',"&amp;IF('Locations-Stops'!D1943&lt;&gt;"",LEFT('Locations-Stops'!D1943,2)&amp;"."&amp;RIGHT('Locations-Stops'!D1943,LEN('Locations-Stops'!D1943)-2),"0")&amp;","&amp;IF('Locations-Stops'!E1943&lt;&gt;"",LEFT('Locations-Stops'!E1943,1)&amp;"."&amp;RIGHT('Locations-Stops'!E1943,LEN('Locations-Stops'!E1943)-1),"0")&amp;","&amp;IF('Locations-Stops'!G1943&lt;&gt;"",VLOOKUP('Locations-Stops'!G1943,Regions!A2:B379,2,FALSE),"0")&amp;","&amp;IF('Locations-Stops'!H1943&lt;&gt;"",VLOOKUP('Locations-Stops'!H1943,Regions!C2:D379,2,FALSE),"0")&amp;","&amp;IF('Locations-Stops'!I1943&lt;&gt;"",VLOOKUP('Locations-Stops'!I1943,Regions!F2:G379,2,FALSE),"0")&amp;","&amp;IF('Locations-Stops'!J1943&lt;&gt;"",VLOOKUP('Locations-Stops'!J1943,Regions!I2:J379,2,FALSE),"0")&amp;",'"&amp;IF('Locations-Stops'!K1943&lt;&gt;"",SUBSTITUTE('Locations-Stops'!K1943,"'","\'"),"")&amp;"','"&amp;IF('Locations-Stops'!L1943&lt;&gt;"",'Locations-Stops'!L1943,"")&amp;"','"&amp;IF('Locations-Stops'!M1943&lt;&gt;"",'Locations-Stops'!M1943,"")&amp;"','"&amp;IF('Locations-Stops'!N1943&lt;&gt;"",'Locations-Stops'!N1943,"")&amp;"', CURRENT_TIMESTAMP);"</f>
        <v>INSERT INTO `locations` (`id`, `name`, `latitude`, `longitude`, `province_id`, `region_1`, `region_2`, `region_3`, `street`, `number`, `postal`, `img`, `last_modified`) VALUES (NULL,'Little Building In The Dyke',52.373908,4.980494,8,3,7,50,'Durgerdammerdijk','1012','1026','https://lh3.googleusercontent.com/c7QrouHImUsyPBhR2zyuPGHXvt7q6nVtCj9NBb98JmXVf_pbkYpOKOghyiwVD4bl79kNtYp3KnyypOiNPIw', CURRENT_TIMESTAMP);</v>
      </c>
    </row>
    <row r="1942" spans="1:1" x14ac:dyDescent="0.25">
      <c r="A1942" t="str">
        <f>"INSERT INTO `locations` (`id`, `name`, `latitude`, `longitude`, `province_id`, `region_1`, `region_2`, `region_3`, `street`, `number`, `postal`, `img`, `last_modified`) VALUES (NULL,'"&amp;SUBSTITUTE('Locations-Stops'!F1944,"'","\'")&amp;"',"&amp;IF('Locations-Stops'!D1944&lt;&gt;"",LEFT('Locations-Stops'!D1944,2)&amp;"."&amp;RIGHT('Locations-Stops'!D1944,LEN('Locations-Stops'!D1944)-2),"0")&amp;","&amp;IF('Locations-Stops'!E1944&lt;&gt;"",LEFT('Locations-Stops'!E1944,1)&amp;"."&amp;RIGHT('Locations-Stops'!E1944,LEN('Locations-Stops'!E1944)-1),"0")&amp;","&amp;IF('Locations-Stops'!G1944&lt;&gt;"",VLOOKUP('Locations-Stops'!G1944,Regions!A2:B379,2,FALSE),"0")&amp;","&amp;IF('Locations-Stops'!H1944&lt;&gt;"",VLOOKUP('Locations-Stops'!H1944,Regions!C2:D379,2,FALSE),"0")&amp;","&amp;IF('Locations-Stops'!I1944&lt;&gt;"",VLOOKUP('Locations-Stops'!I1944,Regions!F2:G379,2,FALSE),"0")&amp;","&amp;IF('Locations-Stops'!J1944&lt;&gt;"",VLOOKUP('Locations-Stops'!J1944,Regions!I2:J379,2,FALSE),"0")&amp;",'"&amp;IF('Locations-Stops'!K1944&lt;&gt;"",SUBSTITUTE('Locations-Stops'!K1944,"'","\'"),"")&amp;"','"&amp;IF('Locations-Stops'!L1944&lt;&gt;"",'Locations-Stops'!L1944,"")&amp;"','"&amp;IF('Locations-Stops'!M1944&lt;&gt;"",'Locations-Stops'!M1944,"")&amp;"','"&amp;IF('Locations-Stops'!N1944&lt;&gt;"",'Locations-Stops'!N1944,"")&amp;"', CURRENT_TIMESTAMP);"</f>
        <v>INSERT INTO `locations` (`id`, `name`, `latitude`, `longitude`, `province_id`, `region_1`, `region_2`, `region_3`, `street`, `number`, `postal`, `img`, `last_modified`) VALUES (NULL,'Military Bunker',52.389466,5.002142,8,3,7,50,'Durgerdammergouw','20','1028 BT','https://lh3.googleusercontent.com/X4qUvC08CjO_R5hNI9Zo2ptQUG14jHdJbfiLEe9vfZMmOXxblymdfQx7NXM3hfLr4cdps3RVm49b_oeQygR0gw', CURRENT_TIMESTAMP);</v>
      </c>
    </row>
    <row r="1943" spans="1:1" x14ac:dyDescent="0.25">
      <c r="A1943" t="str">
        <f>"INSERT INTO `locations` (`id`, `name`, `latitude`, `longitude`, `province_id`, `region_1`, `region_2`, `region_3`, `street`, `number`, `postal`, `img`, `last_modified`) VALUES (NULL,'"&amp;SUBSTITUTE('Locations-Stops'!F1945,"'","\'")&amp;"',"&amp;IF('Locations-Stops'!D1945&lt;&gt;"",LEFT('Locations-Stops'!D1945,2)&amp;"."&amp;RIGHT('Locations-Stops'!D1945,LEN('Locations-Stops'!D1945)-2),"0")&amp;","&amp;IF('Locations-Stops'!E1945&lt;&gt;"",LEFT('Locations-Stops'!E1945,1)&amp;"."&amp;RIGHT('Locations-Stops'!E1945,LEN('Locations-Stops'!E1945)-1),"0")&amp;","&amp;IF('Locations-Stops'!G1945&lt;&gt;"",VLOOKUP('Locations-Stops'!G1945,Regions!A2:B379,2,FALSE),"0")&amp;","&amp;IF('Locations-Stops'!H1945&lt;&gt;"",VLOOKUP('Locations-Stops'!H1945,Regions!C2:D379,2,FALSE),"0")&amp;","&amp;IF('Locations-Stops'!I1945&lt;&gt;"",VLOOKUP('Locations-Stops'!I1945,Regions!F2:G379,2,FALSE),"0")&amp;","&amp;IF('Locations-Stops'!J1945&lt;&gt;"",VLOOKUP('Locations-Stops'!J1945,Regions!I2:J379,2,FALSE),"0")&amp;",'"&amp;IF('Locations-Stops'!K1945&lt;&gt;"",SUBSTITUTE('Locations-Stops'!K1945,"'","\'"),"")&amp;"','"&amp;IF('Locations-Stops'!L1945&lt;&gt;"",'Locations-Stops'!L1945,"")&amp;"','"&amp;IF('Locations-Stops'!M1945&lt;&gt;"",'Locations-Stops'!M1945,"")&amp;"','"&amp;IF('Locations-Stops'!N1945&lt;&gt;"",'Locations-Stops'!N1945,"")&amp;"', CURRENT_TIMESTAMP);"</f>
        <v>INSERT INTO `locations` (`id`, `name`, `latitude`, `longitude`, `province_id`, `region_1`, `region_2`, `region_3`, `street`, `number`, `postal`, `img`, `last_modified`) VALUES (NULL,'Info Board Bird Spot Place',52.381955,5.002775,8,3,7,50,'Durgerdammergouw','51','1026 CN','https://lh3.googleusercontent.com/WH8G5aM2cX2yQqXfbItyyY98FMCrhuIhZjTKdAme-43TBHZX5IwmToWwza32IHbzELVKGfKSbtw5-vj1LKk2', CURRENT_TIMESTAMP);</v>
      </c>
    </row>
    <row r="1944" spans="1:1" x14ac:dyDescent="0.25">
      <c r="A1944" t="str">
        <f>"INSERT INTO `locations` (`id`, `name`, `latitude`, `longitude`, `province_id`, `region_1`, `region_2`, `region_3`, `street`, `number`, `postal`, `img`, `last_modified`) VALUES (NULL,'"&amp;SUBSTITUTE('Locations-Stops'!F1946,"'","\'")&amp;"',"&amp;IF('Locations-Stops'!D1946&lt;&gt;"",LEFT('Locations-Stops'!D1946,2)&amp;"."&amp;RIGHT('Locations-Stops'!D1946,LEN('Locations-Stops'!D1946)-2),"0")&amp;","&amp;IF('Locations-Stops'!E1946&lt;&gt;"",LEFT('Locations-Stops'!E1946,1)&amp;"."&amp;RIGHT('Locations-Stops'!E1946,LEN('Locations-Stops'!E1946)-1),"0")&amp;","&amp;IF('Locations-Stops'!G1946&lt;&gt;"",VLOOKUP('Locations-Stops'!G1946,Regions!A2:B379,2,FALSE),"0")&amp;","&amp;IF('Locations-Stops'!H1946&lt;&gt;"",VLOOKUP('Locations-Stops'!H1946,Regions!C2:D379,2,FALSE),"0")&amp;","&amp;IF('Locations-Stops'!I1946&lt;&gt;"",VLOOKUP('Locations-Stops'!I1946,Regions!F2:G379,2,FALSE),"0")&amp;","&amp;IF('Locations-Stops'!J1946&lt;&gt;"",VLOOKUP('Locations-Stops'!J1946,Regions!I2:J379,2,FALSE),"0")&amp;",'"&amp;IF('Locations-Stops'!K1946&lt;&gt;"",SUBSTITUTE('Locations-Stops'!K1946,"'","\'"),"")&amp;"','"&amp;IF('Locations-Stops'!L1946&lt;&gt;"",'Locations-Stops'!L1946,"")&amp;"','"&amp;IF('Locations-Stops'!M1946&lt;&gt;"",'Locations-Stops'!M1946,"")&amp;"','"&amp;IF('Locations-Stops'!N1946&lt;&gt;"",'Locations-Stops'!N1946,"")&amp;"', CURRENT_TIMESTAMP);"</f>
        <v>INSERT INTO `locations` (`id`, `name`, `latitude`, `longitude`, `province_id`, `region_1`, `region_2`, `region_3`, `street`, `number`, `postal`, `img`, `last_modified`) VALUES (NULL,'Ophaalbrug',52.387941,4.985227,8,3,7,50,'Liergouw','76','1026','https://lh3.googleusercontent.com/8L-qVXZ8qnRwzvD1r_-40pPF5TQb_EnDB-N4VmMB0N0-578UXvO5KF9gzEtIL8L04aefxhUF0EdCKlt_xwQ', CURRENT_TIMESTAMP);</v>
      </c>
    </row>
    <row r="1945" spans="1:1" x14ac:dyDescent="0.25">
      <c r="A1945" t="str">
        <f>"INSERT INTO `locations` (`id`, `name`, `latitude`, `longitude`, `province_id`, `region_1`, `region_2`, `region_3`, `street`, `number`, `postal`, `img`, `last_modified`) VALUES (NULL,'"&amp;SUBSTITUTE('Locations-Stops'!F1947,"'","\'")&amp;"',"&amp;IF('Locations-Stops'!D1947&lt;&gt;"",LEFT('Locations-Stops'!D1947,2)&amp;"."&amp;RIGHT('Locations-Stops'!D1947,LEN('Locations-Stops'!D1947)-2),"0")&amp;","&amp;IF('Locations-Stops'!E1947&lt;&gt;"",LEFT('Locations-Stops'!E1947,1)&amp;"."&amp;RIGHT('Locations-Stops'!E1947,LEN('Locations-Stops'!E1947)-1),"0")&amp;","&amp;IF('Locations-Stops'!G1947&lt;&gt;"",VLOOKUP('Locations-Stops'!G1947,Regions!A2:B379,2,FALSE),"0")&amp;","&amp;IF('Locations-Stops'!H1947&lt;&gt;"",VLOOKUP('Locations-Stops'!H1947,Regions!C2:D379,2,FALSE),"0")&amp;","&amp;IF('Locations-Stops'!I1947&lt;&gt;"",VLOOKUP('Locations-Stops'!I1947,Regions!F2:G379,2,FALSE),"0")&amp;","&amp;IF('Locations-Stops'!J1947&lt;&gt;"",VLOOKUP('Locations-Stops'!J1947,Regions!I2:J379,2,FALSE),"0")&amp;",'"&amp;IF('Locations-Stops'!K1947&lt;&gt;"",SUBSTITUTE('Locations-Stops'!K1947,"'","\'"),"")&amp;"','"&amp;IF('Locations-Stops'!L1947&lt;&gt;"",'Locations-Stops'!L1947,"")&amp;"','"&amp;IF('Locations-Stops'!M1947&lt;&gt;"",'Locations-Stops'!M1947,"")&amp;"','"&amp;IF('Locations-Stops'!N1947&lt;&gt;"",'Locations-Stops'!N1947,"")&amp;"', CURRENT_TIMESTAMP);"</f>
        <v>INSERT INTO `locations` (`id`, `name`, `latitude`, `longitude`, `province_id`, `region_1`, `region_2`, `region_3`, `street`, `number`, `postal`, `img`, `last_modified`) VALUES (NULL,'Brug Ransdorp',52.390671,4.995267,8,3,7,50,'Liergouw','88','1028','https://lh3.ggpht.com/daYLB2LAKzoGsuMFuynnz_-r0sQM62CtpWr_J8Zi0TDcX45aHNlP5emDPEsJMTytF1G-edz3HqYiXZiw2aZd', CURRENT_TIMESTAMP);</v>
      </c>
    </row>
    <row r="1946" spans="1:1" x14ac:dyDescent="0.25">
      <c r="A1946" t="str">
        <f>"INSERT INTO `locations` (`id`, `name`, `latitude`, `longitude`, `province_id`, `region_1`, `region_2`, `region_3`, `street`, `number`, `postal`, `img`, `last_modified`) VALUES (NULL,'"&amp;SUBSTITUTE('Locations-Stops'!F1948,"'","\'")&amp;"',"&amp;IF('Locations-Stops'!D1948&lt;&gt;"",LEFT('Locations-Stops'!D1948,2)&amp;"."&amp;RIGHT('Locations-Stops'!D1948,LEN('Locations-Stops'!D1948)-2),"0")&amp;","&amp;IF('Locations-Stops'!E1948&lt;&gt;"",LEFT('Locations-Stops'!E1948,1)&amp;"."&amp;RIGHT('Locations-Stops'!E1948,LEN('Locations-Stops'!E1948)-1),"0")&amp;","&amp;IF('Locations-Stops'!G1948&lt;&gt;"",VLOOKUP('Locations-Stops'!G1948,Regions!A2:B379,2,FALSE),"0")&amp;","&amp;IF('Locations-Stops'!H1948&lt;&gt;"",VLOOKUP('Locations-Stops'!H1948,Regions!C2:D379,2,FALSE),"0")&amp;","&amp;IF('Locations-Stops'!I1948&lt;&gt;"",VLOOKUP('Locations-Stops'!I1948,Regions!F2:G379,2,FALSE),"0")&amp;","&amp;IF('Locations-Stops'!J1948&lt;&gt;"",VLOOKUP('Locations-Stops'!J1948,Regions!I2:J379,2,FALSE),"0")&amp;",'"&amp;IF('Locations-Stops'!K1948&lt;&gt;"",SUBSTITUTE('Locations-Stops'!K1948,"'","\'"),"")&amp;"','"&amp;IF('Locations-Stops'!L1948&lt;&gt;"",'Locations-Stops'!L1948,"")&amp;"','"&amp;IF('Locations-Stops'!M1948&lt;&gt;"",'Locations-Stops'!M1948,"")&amp;"','"&amp;IF('Locations-Stops'!N1948&lt;&gt;"",'Locations-Stops'!N1948,"")&amp;"', CURRENT_TIMESTAMP);"</f>
        <v>INSERT INTO `locations` (`id`, `name`, `latitude`, `longitude`, `province_id`, `region_1`, `region_2`, `region_3`, `street`, `number`, `postal`, `img`, `last_modified`) VALUES (NULL,'Steel Horse Art',52.38427,4.97892,8,3,7,50,'Liergouw','62A','1026 BW','https://lh4.ggpht.com/-bBdlMYTScc6RrEoO3hgdQnlNVIVf2wi8M7QfNFcGk5sWW-JWcw-yHC1MrTe5BLPlsBB_0ClLMLRsUz2w03xdg', CURRENT_TIMESTAMP);</v>
      </c>
    </row>
    <row r="1947" spans="1:1" x14ac:dyDescent="0.25">
      <c r="A1947" t="str">
        <f>"INSERT INTO `locations` (`id`, `name`, `latitude`, `longitude`, `province_id`, `region_1`, `region_2`, `region_3`, `street`, `number`, `postal`, `img`, `last_modified`) VALUES (NULL,'"&amp;SUBSTITUTE('Locations-Stops'!F1949,"'","\'")&amp;"',"&amp;IF('Locations-Stops'!D1949&lt;&gt;"",LEFT('Locations-Stops'!D1949,2)&amp;"."&amp;RIGHT('Locations-Stops'!D1949,LEN('Locations-Stops'!D1949)-2),"0")&amp;","&amp;IF('Locations-Stops'!E1949&lt;&gt;"",LEFT('Locations-Stops'!E1949,1)&amp;"."&amp;RIGHT('Locations-Stops'!E1949,LEN('Locations-Stops'!E1949)-1),"0")&amp;","&amp;IF('Locations-Stops'!G1949&lt;&gt;"",VLOOKUP('Locations-Stops'!G1949,Regions!A2:B379,2,FALSE),"0")&amp;","&amp;IF('Locations-Stops'!H1949&lt;&gt;"",VLOOKUP('Locations-Stops'!H1949,Regions!C2:D379,2,FALSE),"0")&amp;","&amp;IF('Locations-Stops'!I1949&lt;&gt;"",VLOOKUP('Locations-Stops'!I1949,Regions!F2:G379,2,FALSE),"0")&amp;","&amp;IF('Locations-Stops'!J1949&lt;&gt;"",VLOOKUP('Locations-Stops'!J1949,Regions!I2:J379,2,FALSE),"0")&amp;",'"&amp;IF('Locations-Stops'!K1949&lt;&gt;"",SUBSTITUTE('Locations-Stops'!K1949,"'","\'"),"")&amp;"','"&amp;IF('Locations-Stops'!L1949&lt;&gt;"",'Locations-Stops'!L1949,"")&amp;"','"&amp;IF('Locations-Stops'!M1949&lt;&gt;"",'Locations-Stops'!M1949,"")&amp;"','"&amp;IF('Locations-Stops'!N1949&lt;&gt;"",'Locations-Stops'!N1949,"")&amp;"', CURRENT_TIMESTAMP);"</f>
        <v>INSERT INTO `locations` (`id`, `name`, `latitude`, `longitude`, `province_id`, `region_1`, `region_2`, `region_3`, `street`, `number`, `postal`, `img`, `last_modified`) VALUES (NULL,'Oranje Sluizen Sign',52.381896,4.960942,8,3,7,50,'Noorder IJdijk','54','1023 NT','https://lh3.googleusercontent.com/hyv3OjFmaEJFtRSLZ4Bhz443Y_ok2jBAJHjjadGWg5T4HrcU6FxXWxRbZEVtu_ws9bHoXASwG_V3akkMT3oe', CURRENT_TIMESTAMP);</v>
      </c>
    </row>
    <row r="1948" spans="1:1" x14ac:dyDescent="0.25">
      <c r="A1948" t="str">
        <f>"INSERT INTO `locations` (`id`, `name`, `latitude`, `longitude`, `province_id`, `region_1`, `region_2`, `region_3`, `street`, `number`, `postal`, `img`, `last_modified`) VALUES (NULL,'"&amp;SUBSTITUTE('Locations-Stops'!F1950,"'","\'")&amp;"',"&amp;IF('Locations-Stops'!D1950&lt;&gt;"",LEFT('Locations-Stops'!D1950,2)&amp;"."&amp;RIGHT('Locations-Stops'!D1950,LEN('Locations-Stops'!D1950)-2),"0")&amp;","&amp;IF('Locations-Stops'!E1950&lt;&gt;"",LEFT('Locations-Stops'!E1950,1)&amp;"."&amp;RIGHT('Locations-Stops'!E1950,LEN('Locations-Stops'!E1950)-1),"0")&amp;","&amp;IF('Locations-Stops'!G1950&lt;&gt;"",VLOOKUP('Locations-Stops'!G1950,Regions!A2:B379,2,FALSE),"0")&amp;","&amp;IF('Locations-Stops'!H1950&lt;&gt;"",VLOOKUP('Locations-Stops'!H1950,Regions!C2:D379,2,FALSE),"0")&amp;","&amp;IF('Locations-Stops'!I1950&lt;&gt;"",VLOOKUP('Locations-Stops'!I1950,Regions!F2:G379,2,FALSE),"0")&amp;","&amp;IF('Locations-Stops'!J1950&lt;&gt;"",VLOOKUP('Locations-Stops'!J1950,Regions!I2:J379,2,FALSE),"0")&amp;",'"&amp;IF('Locations-Stops'!K1950&lt;&gt;"",SUBSTITUTE('Locations-Stops'!K1950,"'","\'"),"")&amp;"','"&amp;IF('Locations-Stops'!L1950&lt;&gt;"",'Locations-Stops'!L1950,"")&amp;"','"&amp;IF('Locations-Stops'!M1950&lt;&gt;"",'Locations-Stops'!M1950,"")&amp;"','"&amp;IF('Locations-Stops'!N1950&lt;&gt;"",'Locations-Stops'!N1950,"")&amp;"', CURRENT_TIMESTAMP);"</f>
        <v>INSERT INTO `locations` (`id`, `name`, `latitude`, `longitude`, `province_id`, `region_1`, `region_2`, `region_3`, `street`, `number`, `postal`, `img`, `last_modified`) VALUES (NULL,'Old School Bridge',52.420086,5.024303,8,3,7,50,'Poppendammergouw','32','1153 RA','https://lh3.googleusercontent.com/awsCV8GdlINLBt-rVgrCtMB5-NyFXYUKmvPU2ZO3DY-GYjqu_nqXCPYAcjr8rcPEtIxhmYckS9wwJ8vjQ6Nq', CURRENT_TIMESTAMP);</v>
      </c>
    </row>
    <row r="1949" spans="1:1" x14ac:dyDescent="0.25">
      <c r="A1949" t="str">
        <f>"INSERT INTO `locations` (`id`, `name`, `latitude`, `longitude`, `province_id`, `region_1`, `region_2`, `region_3`, `street`, `number`, `postal`, `img`, `last_modified`) VALUES (NULL,'"&amp;SUBSTITUTE('Locations-Stops'!F1951,"'","\'")&amp;"',"&amp;IF('Locations-Stops'!D1951&lt;&gt;"",LEFT('Locations-Stops'!D1951,2)&amp;"."&amp;RIGHT('Locations-Stops'!D1951,LEN('Locations-Stops'!D1951)-2),"0")&amp;","&amp;IF('Locations-Stops'!E1951&lt;&gt;"",LEFT('Locations-Stops'!E1951,1)&amp;"."&amp;RIGHT('Locations-Stops'!E1951,LEN('Locations-Stops'!E1951)-1),"0")&amp;","&amp;IF('Locations-Stops'!G1951&lt;&gt;"",VLOOKUP('Locations-Stops'!G1951,Regions!A2:B379,2,FALSE),"0")&amp;","&amp;IF('Locations-Stops'!H1951&lt;&gt;"",VLOOKUP('Locations-Stops'!H1951,Regions!C2:D379,2,FALSE),"0")&amp;","&amp;IF('Locations-Stops'!I1951&lt;&gt;"",VLOOKUP('Locations-Stops'!I1951,Regions!F2:G379,2,FALSE),"0")&amp;","&amp;IF('Locations-Stops'!J1951&lt;&gt;"",VLOOKUP('Locations-Stops'!J1951,Regions!I2:J379,2,FALSE),"0")&amp;",'"&amp;IF('Locations-Stops'!K1951&lt;&gt;"",SUBSTITUTE('Locations-Stops'!K1951,"'","\'"),"")&amp;"','"&amp;IF('Locations-Stops'!L1951&lt;&gt;"",'Locations-Stops'!L1951,"")&amp;"','"&amp;IF('Locations-Stops'!M1951&lt;&gt;"",'Locations-Stops'!M1951,"")&amp;"','"&amp;IF('Locations-Stops'!N1951&lt;&gt;"",'Locations-Stops'!N1951,"")&amp;"', CURRENT_TIMESTAMP);"</f>
        <v>INSERT INTO `locations` (`id`, `name`, `latitude`, `longitude`, `province_id`, `region_1`, `region_2`, `region_3`, `street`, `number`, `postal`, `img`, `last_modified`) VALUES (NULL,'Knooppunt 48',52.400191,4.979259,8,3,7,50,'Poppendammergouw','','1027','https://lh3.googleusercontent.com/V6YhJ6ZfX3xO_8-4W2hN2cqXKq9FxQvS6LWWkZIt4Tz56fQ5g-2d9u_swZSaqPYyGJRQKE6i4rFih-Xv_6xn', CURRENT_TIMESTAMP);</v>
      </c>
    </row>
    <row r="1950" spans="1:1" x14ac:dyDescent="0.25">
      <c r="A1950" t="str">
        <f>"INSERT INTO `locations` (`id`, `name`, `latitude`, `longitude`, `province_id`, `region_1`, `region_2`, `region_3`, `street`, `number`, `postal`, `img`, `last_modified`) VALUES (NULL,'"&amp;SUBSTITUTE('Locations-Stops'!F1952,"'","\'")&amp;"',"&amp;IF('Locations-Stops'!D1952&lt;&gt;"",LEFT('Locations-Stops'!D1952,2)&amp;"."&amp;RIGHT('Locations-Stops'!D1952,LEN('Locations-Stops'!D1952)-2),"0")&amp;","&amp;IF('Locations-Stops'!E1952&lt;&gt;"",LEFT('Locations-Stops'!E1952,1)&amp;"."&amp;RIGHT('Locations-Stops'!E1952,LEN('Locations-Stops'!E1952)-1),"0")&amp;","&amp;IF('Locations-Stops'!G1952&lt;&gt;"",VLOOKUP('Locations-Stops'!G1952,Regions!A2:B379,2,FALSE),"0")&amp;","&amp;IF('Locations-Stops'!H1952&lt;&gt;"",VLOOKUP('Locations-Stops'!H1952,Regions!C2:D379,2,FALSE),"0")&amp;","&amp;IF('Locations-Stops'!I1952&lt;&gt;"",VLOOKUP('Locations-Stops'!I1952,Regions!F2:G379,2,FALSE),"0")&amp;","&amp;IF('Locations-Stops'!J1952&lt;&gt;"",VLOOKUP('Locations-Stops'!J1952,Regions!I2:J379,2,FALSE),"0")&amp;",'"&amp;IF('Locations-Stops'!K1952&lt;&gt;"",SUBSTITUTE('Locations-Stops'!K1952,"'","\'"),"")&amp;"','"&amp;IF('Locations-Stops'!L1952&lt;&gt;"",'Locations-Stops'!L1952,"")&amp;"','"&amp;IF('Locations-Stops'!M1952&lt;&gt;"",'Locations-Stops'!M1952,"")&amp;"','"&amp;IF('Locations-Stops'!N1952&lt;&gt;"",'Locations-Stops'!N1952,"")&amp;"', CURRENT_TIMESTAMP);"</f>
        <v>INSERT INTO `locations` (`id`, `name`, `latitude`, `longitude`, `province_id`, `region_1`, `region_2`, `region_3`, `street`, `number`, `postal`, `img`, `last_modified`) VALUES (NULL,'De Waterloop',52.39882,4.981574,8,3,7,50,'Poppendammergouw','','','https://lh3.googleusercontent.com/cwwsBorjN3hrVkt_BPMMURTuZvlrYhT3_4HRw0Tk0KUVj6thcxy1l9kajRD9Fp0cvwOXsQBd53prSXQxzWM', CURRENT_TIMESTAMP);</v>
      </c>
    </row>
    <row r="1951" spans="1:1" x14ac:dyDescent="0.25">
      <c r="A1951" t="str">
        <f>"INSERT INTO `locations` (`id`, `name`, `latitude`, `longitude`, `province_id`, `region_1`, `region_2`, `region_3`, `street`, `number`, `postal`, `img`, `last_modified`) VALUES (NULL,'"&amp;SUBSTITUTE('Locations-Stops'!F1953,"'","\'")&amp;"',"&amp;IF('Locations-Stops'!D1953&lt;&gt;"",LEFT('Locations-Stops'!D1953,2)&amp;"."&amp;RIGHT('Locations-Stops'!D1953,LEN('Locations-Stops'!D1953)-2),"0")&amp;","&amp;IF('Locations-Stops'!E1953&lt;&gt;"",LEFT('Locations-Stops'!E1953,1)&amp;"."&amp;RIGHT('Locations-Stops'!E1953,LEN('Locations-Stops'!E1953)-1),"0")&amp;","&amp;IF('Locations-Stops'!G1953&lt;&gt;"",VLOOKUP('Locations-Stops'!G1953,Regions!A2:B379,2,FALSE),"0")&amp;","&amp;IF('Locations-Stops'!H1953&lt;&gt;"",VLOOKUP('Locations-Stops'!H1953,Regions!C2:D379,2,FALSE),"0")&amp;","&amp;IF('Locations-Stops'!I1953&lt;&gt;"",VLOOKUP('Locations-Stops'!I1953,Regions!F2:G379,2,FALSE),"0")&amp;","&amp;IF('Locations-Stops'!J1953&lt;&gt;"",VLOOKUP('Locations-Stops'!J1953,Regions!I2:J379,2,FALSE),"0")&amp;",'"&amp;IF('Locations-Stops'!K1953&lt;&gt;"",SUBSTITUTE('Locations-Stops'!K1953,"'","\'"),"")&amp;"','"&amp;IF('Locations-Stops'!L1953&lt;&gt;"",'Locations-Stops'!L1953,"")&amp;"','"&amp;IF('Locations-Stops'!M1953&lt;&gt;"",'Locations-Stops'!M1953,"")&amp;"','"&amp;IF('Locations-Stops'!N1953&lt;&gt;"",'Locations-Stops'!N1953,"")&amp;"', CURRENT_TIMESTAMP);"</f>
        <v>INSERT INTO `locations` (`id`, `name`, `latitude`, `longitude`, `province_id`, `region_1`, `region_2`, `region_3`, `street`, `number`, `postal`, `img`, `last_modified`) VALUES (NULL,'Speeltuin',52.384821,4.960271,8,3,7,50,'Schellingwouderdijk','220','1023 NL','https://lh3.googleusercontent.com/XvGrzEJFT5g8Csby89mosSO_c54FFZbnsprvWL-Rr5rRZMZlUBjMQx8zg-HzJpN4tmtV9hG04M_8-RcuLjQ', CURRENT_TIMESTAMP);</v>
      </c>
    </row>
    <row r="1952" spans="1:1" x14ac:dyDescent="0.25">
      <c r="A1952" t="str">
        <f>"INSERT INTO `locations` (`id`, `name`, `latitude`, `longitude`, `province_id`, `region_1`, `region_2`, `region_3`, `street`, `number`, `postal`, `img`, `last_modified`) VALUES (NULL,'"&amp;SUBSTITUTE('Locations-Stops'!F1954,"'","\'")&amp;"',"&amp;IF('Locations-Stops'!D1954&lt;&gt;"",LEFT('Locations-Stops'!D1954,2)&amp;"."&amp;RIGHT('Locations-Stops'!D1954,LEN('Locations-Stops'!D1954)-2),"0")&amp;","&amp;IF('Locations-Stops'!E1954&lt;&gt;"",LEFT('Locations-Stops'!E1954,1)&amp;"."&amp;RIGHT('Locations-Stops'!E1954,LEN('Locations-Stops'!E1954)-1),"0")&amp;","&amp;IF('Locations-Stops'!G1954&lt;&gt;"",VLOOKUP('Locations-Stops'!G1954,Regions!A2:B379,2,FALSE),"0")&amp;","&amp;IF('Locations-Stops'!H1954&lt;&gt;"",VLOOKUP('Locations-Stops'!H1954,Regions!C2:D379,2,FALSE),"0")&amp;","&amp;IF('Locations-Stops'!I1954&lt;&gt;"",VLOOKUP('Locations-Stops'!I1954,Regions!F2:G379,2,FALSE),"0")&amp;","&amp;IF('Locations-Stops'!J1954&lt;&gt;"",VLOOKUP('Locations-Stops'!J1954,Regions!I2:J379,2,FALSE),"0")&amp;",'"&amp;IF('Locations-Stops'!K1954&lt;&gt;"",SUBSTITUTE('Locations-Stops'!K1954,"'","\'"),"")&amp;"','"&amp;IF('Locations-Stops'!L1954&lt;&gt;"",'Locations-Stops'!L1954,"")&amp;"','"&amp;IF('Locations-Stops'!M1954&lt;&gt;"",'Locations-Stops'!M1954,"")&amp;"','"&amp;IF('Locations-Stops'!N1954&lt;&gt;"",'Locations-Stops'!N1954,"")&amp;"', CURRENT_TIMESTAMP);"</f>
        <v>INSERT INTO `locations` (`id`, `name`, `latitude`, `longitude`, `province_id`, `region_1`, `region_2`, `region_3`, `street`, `number`, `postal`, `img`, `last_modified`) VALUES (NULL,'HBOK',52.410267,4.959826,8,3,7,50,'Termietergouw','8','1027 AD','https://lh6.ggpht.com/ENG7dNXa5ck0egQEe8gD4CSFbHpHABEsI02WXVeu4oHWmFa580J-WAPrE6hq4TJ17NiRKwJVJ3LK4giqmw4', CURRENT_TIMESTAMP);</v>
      </c>
    </row>
    <row r="1953" spans="1:1" x14ac:dyDescent="0.25">
      <c r="A1953" t="str">
        <f>"INSERT INTO `locations` (`id`, `name`, `latitude`, `longitude`, `province_id`, `region_1`, `region_2`, `region_3`, `street`, `number`, `postal`, `img`, `last_modified`) VALUES (NULL,'"&amp;SUBSTITUTE('Locations-Stops'!F1955,"'","\'")&amp;"',"&amp;IF('Locations-Stops'!D1955&lt;&gt;"",LEFT('Locations-Stops'!D1955,2)&amp;"."&amp;RIGHT('Locations-Stops'!D1955,LEN('Locations-Stops'!D1955)-2),"0")&amp;","&amp;IF('Locations-Stops'!E1955&lt;&gt;"",LEFT('Locations-Stops'!E1955,1)&amp;"."&amp;RIGHT('Locations-Stops'!E1955,LEN('Locations-Stops'!E1955)-1),"0")&amp;","&amp;IF('Locations-Stops'!G1955&lt;&gt;"",VLOOKUP('Locations-Stops'!G1955,Regions!A2:B379,2,FALSE),"0")&amp;","&amp;IF('Locations-Stops'!H1955&lt;&gt;"",VLOOKUP('Locations-Stops'!H1955,Regions!C2:D379,2,FALSE),"0")&amp;","&amp;IF('Locations-Stops'!I1955&lt;&gt;"",VLOOKUP('Locations-Stops'!I1955,Regions!F2:G379,2,FALSE),"0")&amp;","&amp;IF('Locations-Stops'!J1955&lt;&gt;"",VLOOKUP('Locations-Stops'!J1955,Regions!I2:J379,2,FALSE),"0")&amp;",'"&amp;IF('Locations-Stops'!K1955&lt;&gt;"",SUBSTITUTE('Locations-Stops'!K1955,"'","\'"),"")&amp;"','"&amp;IF('Locations-Stops'!L1955&lt;&gt;"",'Locations-Stops'!L1955,"")&amp;"','"&amp;IF('Locations-Stops'!M1955&lt;&gt;"",'Locations-Stops'!M1955,"")&amp;"','"&amp;IF('Locations-Stops'!N1955&lt;&gt;"",'Locations-Stops'!N1955,"")&amp;"', CURRENT_TIMESTAMP);"</f>
        <v>INSERT INTO `locations` (`id`, `name`, `latitude`, `longitude`, `province_id`, `region_1`, `region_2`, `region_3`, `street`, `number`, `postal`, `img`, `last_modified`) VALUES (NULL,'Sightseeing Relax Area',52.379967,5.007131,8,3,7,50,'Uitdammerdijk','16','1026','https://lh5.ggpht.com/j3kbbE-FUfie5MBkDUMC4KvzQKFlyVF_m2VjEVv527F0Nv8TN6PEBOn0tjA1qmPkmPWNgMcGhkrvWdRoBUfx', CURRENT_TIMESTAMP);</v>
      </c>
    </row>
    <row r="1954" spans="1:1" x14ac:dyDescent="0.25">
      <c r="A1954" t="str">
        <f>"INSERT INTO `locations` (`id`, `name`, `latitude`, `longitude`, `province_id`, `region_1`, `region_2`, `region_3`, `street`, `number`, `postal`, `img`, `last_modified`) VALUES (NULL,'"&amp;SUBSTITUTE('Locations-Stops'!F1956,"'","\'")&amp;"',"&amp;IF('Locations-Stops'!D1956&lt;&gt;"",LEFT('Locations-Stops'!D1956,2)&amp;"."&amp;RIGHT('Locations-Stops'!D1956,LEN('Locations-Stops'!D1956)-2),"0")&amp;","&amp;IF('Locations-Stops'!E1956&lt;&gt;"",LEFT('Locations-Stops'!E1956,1)&amp;"."&amp;RIGHT('Locations-Stops'!E1956,LEN('Locations-Stops'!E1956)-1),"0")&amp;","&amp;IF('Locations-Stops'!G1956&lt;&gt;"",VLOOKUP('Locations-Stops'!G1956,Regions!A2:B379,2,FALSE),"0")&amp;","&amp;IF('Locations-Stops'!H1956&lt;&gt;"",VLOOKUP('Locations-Stops'!H1956,Regions!C2:D379,2,FALSE),"0")&amp;","&amp;IF('Locations-Stops'!I1956&lt;&gt;"",VLOOKUP('Locations-Stops'!I1956,Regions!F2:G379,2,FALSE),"0")&amp;","&amp;IF('Locations-Stops'!J1956&lt;&gt;"",VLOOKUP('Locations-Stops'!J1956,Regions!I2:J379,2,FALSE),"0")&amp;",'"&amp;IF('Locations-Stops'!K1956&lt;&gt;"",SUBSTITUTE('Locations-Stops'!K1956,"'","\'"),"")&amp;"','"&amp;IF('Locations-Stops'!L1956&lt;&gt;"",'Locations-Stops'!L1956,"")&amp;"','"&amp;IF('Locations-Stops'!M1956&lt;&gt;"",'Locations-Stops'!M1956,"")&amp;"','"&amp;IF('Locations-Stops'!N1956&lt;&gt;"",'Locations-Stops'!N1956,"")&amp;"', CURRENT_TIMESTAMP);"</f>
        <v>INSERT INTO `locations` (`id`, `name`, `latitude`, `longitude`, `province_id`, `region_1`, `region_2`, `region_3`, `street`, `number`, `postal`, `img`, `last_modified`) VALUES (NULL,'Fietsroute netwerk 79',52.40336,5.036154,8,3,7,50,'Uitdammerdijk','25A','1028 BG','https://lh3.googleusercontent.com/nVbvSgKI3CJElSSlv9JEWODmGHjNxygCkW0P-yzJKLvKYPZMStvHJuD3tf8SjeROFy6f3iVZsWtj2kT6R7T2Qg', CURRENT_TIMESTAMP);</v>
      </c>
    </row>
    <row r="1955" spans="1:1" x14ac:dyDescent="0.25">
      <c r="A1955" t="str">
        <f>"INSERT INTO `locations` (`id`, `name`, `latitude`, `longitude`, `province_id`, `region_1`, `region_2`, `region_3`, `street`, `number`, `postal`, `img`, `last_modified`) VALUES (NULL,'"&amp;SUBSTITUTE('Locations-Stops'!F1957,"'","\'")&amp;"',"&amp;IF('Locations-Stops'!D1957&lt;&gt;"",LEFT('Locations-Stops'!D1957,2)&amp;"."&amp;RIGHT('Locations-Stops'!D1957,LEN('Locations-Stops'!D1957)-2),"0")&amp;","&amp;IF('Locations-Stops'!E1957&lt;&gt;"",LEFT('Locations-Stops'!E1957,1)&amp;"."&amp;RIGHT('Locations-Stops'!E1957,LEN('Locations-Stops'!E1957)-1),"0")&amp;","&amp;IF('Locations-Stops'!G1957&lt;&gt;"",VLOOKUP('Locations-Stops'!G1957,Regions!A2:B379,2,FALSE),"0")&amp;","&amp;IF('Locations-Stops'!H1957&lt;&gt;"",VLOOKUP('Locations-Stops'!H1957,Regions!C2:D379,2,FALSE),"0")&amp;","&amp;IF('Locations-Stops'!I1957&lt;&gt;"",VLOOKUP('Locations-Stops'!I1957,Regions!F2:G379,2,FALSE),"0")&amp;","&amp;IF('Locations-Stops'!J1957&lt;&gt;"",VLOOKUP('Locations-Stops'!J1957,Regions!I2:J379,2,FALSE),"0")&amp;",'"&amp;IF('Locations-Stops'!K1957&lt;&gt;"",SUBSTITUTE('Locations-Stops'!K1957,"'","\'"),"")&amp;"','"&amp;IF('Locations-Stops'!L1957&lt;&gt;"",'Locations-Stops'!L1957,"")&amp;"','"&amp;IF('Locations-Stops'!M1957&lt;&gt;"",'Locations-Stops'!M1957,"")&amp;"','"&amp;IF('Locations-Stops'!N1957&lt;&gt;"",'Locations-Stops'!N1957,"")&amp;"', CURRENT_TIMESTAMP);"</f>
        <v>INSERT INTO `locations` (`id`, `name`, `latitude`, `longitude`, `province_id`, `region_1`, `region_2`, `region_3`, `street`, `number`, `postal`, `img`, `last_modified`) VALUES (NULL,'Laag Holland',52.388332,4.973561,8,3,7,50,'Weerslootpad','','1027','https://lh3.googleusercontent.com/g8qI056DieIEOZCxyFXPlLcYi8EiK5xLEYMIWMaGxASp1N6hVthpch2cpSw5ftwrm9VjrCqAENyEFudcGgQ5', CURRENT_TIMESTAMP);</v>
      </c>
    </row>
    <row r="1956" spans="1:1" x14ac:dyDescent="0.25">
      <c r="A1956" t="str">
        <f>"INSERT INTO `locations` (`id`, `name`, `latitude`, `longitude`, `province_id`, `region_1`, `region_2`, `region_3`, `street`, `number`, `postal`, `img`, `last_modified`) VALUES (NULL,'"&amp;SUBSTITUTE('Locations-Stops'!F1958,"'","\'")&amp;"',"&amp;IF('Locations-Stops'!D1958&lt;&gt;"",LEFT('Locations-Stops'!D1958,2)&amp;"."&amp;RIGHT('Locations-Stops'!D1958,LEN('Locations-Stops'!D1958)-2),"0")&amp;","&amp;IF('Locations-Stops'!E1958&lt;&gt;"",LEFT('Locations-Stops'!E1958,1)&amp;"."&amp;RIGHT('Locations-Stops'!E1958,LEN('Locations-Stops'!E1958)-1),"0")&amp;","&amp;IF('Locations-Stops'!G1958&lt;&gt;"",VLOOKUP('Locations-Stops'!G1958,Regions!A2:B379,2,FALSE),"0")&amp;","&amp;IF('Locations-Stops'!H1958&lt;&gt;"",VLOOKUP('Locations-Stops'!H1958,Regions!C2:D379,2,FALSE),"0")&amp;","&amp;IF('Locations-Stops'!I1958&lt;&gt;"",VLOOKUP('Locations-Stops'!I1958,Regions!F2:G379,2,FALSE),"0")&amp;","&amp;IF('Locations-Stops'!J1958&lt;&gt;"",VLOOKUP('Locations-Stops'!J1958,Regions!I2:J379,2,FALSE),"0")&amp;",'"&amp;IF('Locations-Stops'!K1958&lt;&gt;"",SUBSTITUTE('Locations-Stops'!K1958,"'","\'"),"")&amp;"','"&amp;IF('Locations-Stops'!L1958&lt;&gt;"",'Locations-Stops'!L1958,"")&amp;"','"&amp;IF('Locations-Stops'!M1958&lt;&gt;"",'Locations-Stops'!M1958,"")&amp;"','"&amp;IF('Locations-Stops'!N1958&lt;&gt;"",'Locations-Stops'!N1958,"")&amp;"', CURRENT_TIMESTAMP);"</f>
        <v>INSERT INTO `locations` (`id`, `name`, `latitude`, `longitude`, `province_id`, `region_1`, `region_2`, `region_3`, `street`, `number`, `postal`, `img`, `last_modified`) VALUES (NULL,'Church Schellingwoude',52.383541,4.965266,8,3,7,50,'Wijkergouw','6','1023 NX','https://lh4.ggpht.com/lVSpyqJLWruKJBwIvMxmLCyuQa5yYzxs5tBsn1dqFe5U-wPups8gaqXx5WOXLNhnLxUjWpYVhI5L3i3fnY4', CURRENT_TIMESTAMP);</v>
      </c>
    </row>
    <row r="1957" spans="1:1" x14ac:dyDescent="0.25">
      <c r="A1957" t="str">
        <f>"INSERT INTO `locations` (`id`, `name`, `latitude`, `longitude`, `province_id`, `region_1`, `region_2`, `region_3`, `street`, `number`, `postal`, `img`, `last_modified`) VALUES (NULL,'"&amp;SUBSTITUTE('Locations-Stops'!F1959,"'","\'")&amp;"',"&amp;IF('Locations-Stops'!D1959&lt;&gt;"",LEFT('Locations-Stops'!D1959,2)&amp;"."&amp;RIGHT('Locations-Stops'!D1959,LEN('Locations-Stops'!D1959)-2),"0")&amp;","&amp;IF('Locations-Stops'!E1959&lt;&gt;"",LEFT('Locations-Stops'!E1959,1)&amp;"."&amp;RIGHT('Locations-Stops'!E1959,LEN('Locations-Stops'!E1959)-1),"0")&amp;","&amp;IF('Locations-Stops'!G1959&lt;&gt;"",VLOOKUP('Locations-Stops'!G1959,Regions!A2:B379,2,FALSE),"0")&amp;","&amp;IF('Locations-Stops'!H1959&lt;&gt;"",VLOOKUP('Locations-Stops'!H1959,Regions!C2:D379,2,FALSE),"0")&amp;","&amp;IF('Locations-Stops'!I1959&lt;&gt;"",VLOOKUP('Locations-Stops'!I1959,Regions!F2:G379,2,FALSE),"0")&amp;","&amp;IF('Locations-Stops'!J1959&lt;&gt;"",VLOOKUP('Locations-Stops'!J1959,Regions!I2:J379,2,FALSE),"0")&amp;",'"&amp;IF('Locations-Stops'!K1959&lt;&gt;"",SUBSTITUTE('Locations-Stops'!K1959,"'","\'"),"")&amp;"','"&amp;IF('Locations-Stops'!L1959&lt;&gt;"",'Locations-Stops'!L1959,"")&amp;"','"&amp;IF('Locations-Stops'!M1959&lt;&gt;"",'Locations-Stops'!M1959,"")&amp;"','"&amp;IF('Locations-Stops'!N1959&lt;&gt;"",'Locations-Stops'!N1959,"")&amp;"', CURRENT_TIMESTAMP);"</f>
        <v>INSERT INTO `locations` (`id`, `name`, `latitude`, `longitude`, `province_id`, `region_1`, `region_2`, `region_3`, `street`, `number`, `postal`, `img`, `last_modified`) VALUES (NULL,'Veenhoogtemeterpaal',52.383827,4.975633,8,3,7,50,'Zwartegouw','','1026','https://lh3.googleusercontent.com/9wXcNvsBlg9lNYUJby4-IfKC6yqChKlSAP6T0pU2lHGHvSYM5cvm8aWm6pNp_2qbdh3frq0GsWMyaD6kbkSV', CURRENT_TIMESTAMP);</v>
      </c>
    </row>
    <row r="1958" spans="1:1" x14ac:dyDescent="0.25">
      <c r="A1958" t="str">
        <f>"INSERT INTO `locations` (`id`, `name`, `latitude`, `longitude`, `province_id`, `region_1`, `region_2`, `region_3`, `street`, `number`, `postal`, `img`, `last_modified`) VALUES (NULL,'"&amp;SUBSTITUTE('Locations-Stops'!F1960,"'","\'")&amp;"',"&amp;IF('Locations-Stops'!D1960&lt;&gt;"",LEFT('Locations-Stops'!D1960,2)&amp;"."&amp;RIGHT('Locations-Stops'!D1960,LEN('Locations-Stops'!D1960)-2),"0")&amp;","&amp;IF('Locations-Stops'!E1960&lt;&gt;"",LEFT('Locations-Stops'!E1960,1)&amp;"."&amp;RIGHT('Locations-Stops'!E1960,LEN('Locations-Stops'!E1960)-1),"0")&amp;","&amp;IF('Locations-Stops'!G1960&lt;&gt;"",VLOOKUP('Locations-Stops'!G1960,Regions!A2:B379,2,FALSE),"0")&amp;","&amp;IF('Locations-Stops'!H1960&lt;&gt;"",VLOOKUP('Locations-Stops'!H1960,Regions!C2:D379,2,FALSE),"0")&amp;","&amp;IF('Locations-Stops'!I1960&lt;&gt;"",VLOOKUP('Locations-Stops'!I1960,Regions!F2:G379,2,FALSE),"0")&amp;","&amp;IF('Locations-Stops'!J1960&lt;&gt;"",VLOOKUP('Locations-Stops'!J1960,Regions!I2:J379,2,FALSE),"0")&amp;",'"&amp;IF('Locations-Stops'!K1960&lt;&gt;"",SUBSTITUTE('Locations-Stops'!K1960,"'","\'"),"")&amp;"','"&amp;IF('Locations-Stops'!L1960&lt;&gt;"",'Locations-Stops'!L1960,"")&amp;"','"&amp;IF('Locations-Stops'!M1960&lt;&gt;"",'Locations-Stops'!M1960,"")&amp;"','"&amp;IF('Locations-Stops'!N1960&lt;&gt;"",'Locations-Stops'!N1960,"")&amp;"', CURRENT_TIMESTAMP);"</f>
        <v>INSERT INTO `locations` (`id`, `name`, `latitude`, `longitude`, `province_id`, `region_1`, `region_2`, `region_3`, `street`, `number`, `postal`, `img`, `last_modified`) VALUES (NULL,'Kunstig Stalen Ding',52.395232,4.94925,8,3,7,51,'Alkmaarstraat','191','1024 TN','https://lh3.googleusercontent.com/TkBUiAdOk7hhHxL1VuQjOr2ZoTuIDD8VkoU4YP81t9qN3aCSFf5gH7IQR45-tQ3lQC0CM_vV2ztlY_xEK-Ab', CURRENT_TIMESTAMP);</v>
      </c>
    </row>
    <row r="1959" spans="1:1" x14ac:dyDescent="0.25">
      <c r="A1959" t="str">
        <f>"INSERT INTO `locations` (`id`, `name`, `latitude`, `longitude`, `province_id`, `region_1`, `region_2`, `region_3`, `street`, `number`, `postal`, `img`, `last_modified`) VALUES (NULL,'"&amp;SUBSTITUTE('Locations-Stops'!F1961,"'","\'")&amp;"',"&amp;IF('Locations-Stops'!D1961&lt;&gt;"",LEFT('Locations-Stops'!D1961,2)&amp;"."&amp;RIGHT('Locations-Stops'!D1961,LEN('Locations-Stops'!D1961)-2),"0")&amp;","&amp;IF('Locations-Stops'!E1961&lt;&gt;"",LEFT('Locations-Stops'!E1961,1)&amp;"."&amp;RIGHT('Locations-Stops'!E1961,LEN('Locations-Stops'!E1961)-1),"0")&amp;","&amp;IF('Locations-Stops'!G1961&lt;&gt;"",VLOOKUP('Locations-Stops'!G1961,Regions!A2:B379,2,FALSE),"0")&amp;","&amp;IF('Locations-Stops'!H1961&lt;&gt;"",VLOOKUP('Locations-Stops'!H1961,Regions!C2:D379,2,FALSE),"0")&amp;","&amp;IF('Locations-Stops'!I1961&lt;&gt;"",VLOOKUP('Locations-Stops'!I1961,Regions!F2:G379,2,FALSE),"0")&amp;","&amp;IF('Locations-Stops'!J1961&lt;&gt;"",VLOOKUP('Locations-Stops'!J1961,Regions!I2:J379,2,FALSE),"0")&amp;",'"&amp;IF('Locations-Stops'!K1961&lt;&gt;"",SUBSTITUTE('Locations-Stops'!K1961,"'","\'"),"")&amp;"','"&amp;IF('Locations-Stops'!L1961&lt;&gt;"",'Locations-Stops'!L1961,"")&amp;"','"&amp;IF('Locations-Stops'!M1961&lt;&gt;"",'Locations-Stops'!M1961,"")&amp;"','"&amp;IF('Locations-Stops'!N1961&lt;&gt;"",'Locations-Stops'!N1961,"")&amp;"', CURRENT_TIMESTAMP);"</f>
        <v>INSERT INTO `locations` (`id`, `name`, `latitude`, `longitude`, `province_id`, `region_1`, `region_2`, `region_3`, `street`, `number`, `postal`, `img`, `last_modified`) VALUES (NULL,'Jan Vlietmanbrug',52.399215,4.948085,8,3,7,51,'Baanakkerspad','','1024','https://lh3.googleusercontent.com/OjQVIPJY1NqrAAltkv4XaB3gel64M9d-9U0mZbKmwfseIdpfZs02tP8jDPYO6HpDZOfvZ3HNbBK2Engg-89RIA', CURRENT_TIMESTAMP);</v>
      </c>
    </row>
    <row r="1960" spans="1:1" x14ac:dyDescent="0.25">
      <c r="A1960" t="str">
        <f>"INSERT INTO `locations` (`id`, `name`, `latitude`, `longitude`, `province_id`, `region_1`, `region_2`, `region_3`, `street`, `number`, `postal`, `img`, `last_modified`) VALUES (NULL,'"&amp;SUBSTITUTE('Locations-Stops'!F1962,"'","\'")&amp;"',"&amp;IF('Locations-Stops'!D1962&lt;&gt;"",LEFT('Locations-Stops'!D1962,2)&amp;"."&amp;RIGHT('Locations-Stops'!D1962,LEN('Locations-Stops'!D1962)-2),"0")&amp;","&amp;IF('Locations-Stops'!E1962&lt;&gt;"",LEFT('Locations-Stops'!E1962,1)&amp;"."&amp;RIGHT('Locations-Stops'!E1962,LEN('Locations-Stops'!E1962)-1),"0")&amp;","&amp;IF('Locations-Stops'!G1962&lt;&gt;"",VLOOKUP('Locations-Stops'!G1962,Regions!A2:B379,2,FALSE),"0")&amp;","&amp;IF('Locations-Stops'!H1962&lt;&gt;"",VLOOKUP('Locations-Stops'!H1962,Regions!C2:D379,2,FALSE),"0")&amp;","&amp;IF('Locations-Stops'!I1962&lt;&gt;"",VLOOKUP('Locations-Stops'!I1962,Regions!F2:G379,2,FALSE),"0")&amp;","&amp;IF('Locations-Stops'!J1962&lt;&gt;"",VLOOKUP('Locations-Stops'!J1962,Regions!I2:J379,2,FALSE),"0")&amp;",'"&amp;IF('Locations-Stops'!K1962&lt;&gt;"",SUBSTITUTE('Locations-Stops'!K1962,"'","\'"),"")&amp;"','"&amp;IF('Locations-Stops'!L1962&lt;&gt;"",'Locations-Stops'!L1962,"")&amp;"','"&amp;IF('Locations-Stops'!M1962&lt;&gt;"",'Locations-Stops'!M1962,"")&amp;"','"&amp;IF('Locations-Stops'!N1962&lt;&gt;"",'Locations-Stops'!N1962,"")&amp;"', CURRENT_TIMESTAMP);"</f>
        <v>INSERT INTO `locations` (`id`, `name`, `latitude`, `longitude`, `province_id`, `region_1`, `region_2`, `region_3`, `street`, `number`, `postal`, `img`, `last_modified`) VALUES (NULL,'The Outdoor Gym Experience',52.395661,4.949777,8,3,7,51,'Beemsterstraat','503','1024 BE','https://lh3.googleusercontent.com/m_iywHOj9rcsbNPzgRHTZ49vYwiU0IZI1eHEwowRUL03xyxMDZjmDJU2aNaLNnVlvQzjiZGbtQ8EQEeAu_-d', CURRENT_TIMESTAMP);</v>
      </c>
    </row>
    <row r="1961" spans="1:1" x14ac:dyDescent="0.25">
      <c r="A1961" t="str">
        <f>"INSERT INTO `locations` (`id`, `name`, `latitude`, `longitude`, `province_id`, `region_1`, `region_2`, `region_3`, `street`, `number`, `postal`, `img`, `last_modified`) VALUES (NULL,'"&amp;SUBSTITUTE('Locations-Stops'!F1963,"'","\'")&amp;"',"&amp;IF('Locations-Stops'!D1963&lt;&gt;"",LEFT('Locations-Stops'!D1963,2)&amp;"."&amp;RIGHT('Locations-Stops'!D1963,LEN('Locations-Stops'!D1963)-2),"0")&amp;","&amp;IF('Locations-Stops'!E1963&lt;&gt;"",LEFT('Locations-Stops'!E1963,1)&amp;"."&amp;RIGHT('Locations-Stops'!E1963,LEN('Locations-Stops'!E1963)-1),"0")&amp;","&amp;IF('Locations-Stops'!G1963&lt;&gt;"",VLOOKUP('Locations-Stops'!G1963,Regions!A2:B379,2,FALSE),"0")&amp;","&amp;IF('Locations-Stops'!H1963&lt;&gt;"",VLOOKUP('Locations-Stops'!H1963,Regions!C2:D379,2,FALSE),"0")&amp;","&amp;IF('Locations-Stops'!I1963&lt;&gt;"",VLOOKUP('Locations-Stops'!I1963,Regions!F2:G379,2,FALSE),"0")&amp;","&amp;IF('Locations-Stops'!J1963&lt;&gt;"",VLOOKUP('Locations-Stops'!J1963,Regions!I2:J379,2,FALSE),"0")&amp;",'"&amp;IF('Locations-Stops'!K1963&lt;&gt;"",SUBSTITUTE('Locations-Stops'!K1963,"'","\'"),"")&amp;"','"&amp;IF('Locations-Stops'!L1963&lt;&gt;"",'Locations-Stops'!L1963,"")&amp;"','"&amp;IF('Locations-Stops'!M1963&lt;&gt;"",'Locations-Stops'!M1963,"")&amp;"','"&amp;IF('Locations-Stops'!N1963&lt;&gt;"",'Locations-Stops'!N1963,"")&amp;"', CURRENT_TIMESTAMP);"</f>
        <v>INSERT INTO `locations` (`id`, `name`, `latitude`, `longitude`, `province_id`, `region_1`, `region_2`, `region_3`, `street`, `number`, `postal`, `img`, `last_modified`) VALUES (NULL,'Yellow Purple Metal Art',52.401716,4.958581,8,3,7,51,'Beemsterstraat','652','1027 ED','https://lh6.ggpht.com/vy59yFYblv7Z7qpL9olLlS__6gZ9m14TmLcvB-X24658PgX9vKvvhiau4djch84md_gO7oic1oNuCEla5ADg', CURRENT_TIMESTAMP);</v>
      </c>
    </row>
    <row r="1962" spans="1:1" x14ac:dyDescent="0.25">
      <c r="A1962" t="str">
        <f>"INSERT INTO `locations` (`id`, `name`, `latitude`, `longitude`, `province_id`, `region_1`, `region_2`, `region_3`, `street`, `number`, `postal`, `img`, `last_modified`) VALUES (NULL,'"&amp;SUBSTITUTE('Locations-Stops'!F1964,"'","\'")&amp;"',"&amp;IF('Locations-Stops'!D1964&lt;&gt;"",LEFT('Locations-Stops'!D1964,2)&amp;"."&amp;RIGHT('Locations-Stops'!D1964,LEN('Locations-Stops'!D1964)-2),"0")&amp;","&amp;IF('Locations-Stops'!E1964&lt;&gt;"",LEFT('Locations-Stops'!E1964,1)&amp;"."&amp;RIGHT('Locations-Stops'!E1964,LEN('Locations-Stops'!E1964)-1),"0")&amp;","&amp;IF('Locations-Stops'!G1964&lt;&gt;"",VLOOKUP('Locations-Stops'!G1964,Regions!A2:B379,2,FALSE),"0")&amp;","&amp;IF('Locations-Stops'!H1964&lt;&gt;"",VLOOKUP('Locations-Stops'!H1964,Regions!C2:D379,2,FALSE),"0")&amp;","&amp;IF('Locations-Stops'!I1964&lt;&gt;"",VLOOKUP('Locations-Stops'!I1964,Regions!F2:G379,2,FALSE),"0")&amp;","&amp;IF('Locations-Stops'!J1964&lt;&gt;"",VLOOKUP('Locations-Stops'!J1964,Regions!I2:J379,2,FALSE),"0")&amp;",'"&amp;IF('Locations-Stops'!K1964&lt;&gt;"",SUBSTITUTE('Locations-Stops'!K1964,"'","\'"),"")&amp;"','"&amp;IF('Locations-Stops'!L1964&lt;&gt;"",'Locations-Stops'!L1964,"")&amp;"','"&amp;IF('Locations-Stops'!M1964&lt;&gt;"",'Locations-Stops'!M1964,"")&amp;"','"&amp;IF('Locations-Stops'!N1964&lt;&gt;"",'Locations-Stops'!N1964,"")&amp;"', CURRENT_TIMESTAMP);"</f>
        <v>INSERT INTO `locations` (`id`, `name`, `latitude`, `longitude`, `province_id`, `region_1`, `region_2`, `region_3`, `street`, `number`, `postal`, `img`, `last_modified`) VALUES (NULL,'Propped up Pillow',52.396341,4.951474,8,3,7,51,'Beemsterstraat','546L7','1024 BV','https://lh3.googleusercontent.com/qyg2Hp8fHgZJQse01Y_ne3MbsYUXv4TLcIkwbTbwvTbv0J6SFCut2jAzKT9Xue4DO-aDmL3WtSWSzPl_W8A', CURRENT_TIMESTAMP);</v>
      </c>
    </row>
    <row r="1963" spans="1:1" x14ac:dyDescent="0.25">
      <c r="A1963" t="str">
        <f>"INSERT INTO `locations` (`id`, `name`, `latitude`, `longitude`, `province_id`, `region_1`, `region_2`, `region_3`, `street`, `number`, `postal`, `img`, `last_modified`) VALUES (NULL,'"&amp;SUBSTITUTE('Locations-Stops'!F1965,"'","\'")&amp;"',"&amp;IF('Locations-Stops'!D1965&lt;&gt;"",LEFT('Locations-Stops'!D1965,2)&amp;"."&amp;RIGHT('Locations-Stops'!D1965,LEN('Locations-Stops'!D1965)-2),"0")&amp;","&amp;IF('Locations-Stops'!E1965&lt;&gt;"",LEFT('Locations-Stops'!E1965,1)&amp;"."&amp;RIGHT('Locations-Stops'!E1965,LEN('Locations-Stops'!E1965)-1),"0")&amp;","&amp;IF('Locations-Stops'!G1965&lt;&gt;"",VLOOKUP('Locations-Stops'!G1965,Regions!A2:B379,2,FALSE),"0")&amp;","&amp;IF('Locations-Stops'!H1965&lt;&gt;"",VLOOKUP('Locations-Stops'!H1965,Regions!C2:D379,2,FALSE),"0")&amp;","&amp;IF('Locations-Stops'!I1965&lt;&gt;"",VLOOKUP('Locations-Stops'!I1965,Regions!F2:G379,2,FALSE),"0")&amp;","&amp;IF('Locations-Stops'!J1965&lt;&gt;"",VLOOKUP('Locations-Stops'!J1965,Regions!I2:J379,2,FALSE),"0")&amp;",'"&amp;IF('Locations-Stops'!K1965&lt;&gt;"",SUBSTITUTE('Locations-Stops'!K1965,"'","\'"),"")&amp;"','"&amp;IF('Locations-Stops'!L1965&lt;&gt;"",'Locations-Stops'!L1965,"")&amp;"','"&amp;IF('Locations-Stops'!M1965&lt;&gt;"",'Locations-Stops'!M1965,"")&amp;"','"&amp;IF('Locations-Stops'!N1965&lt;&gt;"",'Locations-Stops'!N1965,"")&amp;"', CURRENT_TIMESTAMP);"</f>
        <v>INSERT INTO `locations` (`id`, `name`, `latitude`, `longitude`, `province_id`, `region_1`, `region_2`, `region_3`, `street`, `number`, `postal`, `img`, `last_modified`) VALUES (NULL,'Sitting on Art',52.3929,4.954728,8,3,7,51,'Beverwijkstraat','64','1024 VR','https://lh5.ggpht.com/gPbB1S6csYY7_f4adb_AmT1qqrSJltygb8xVFcdXvD6a7h1zCRiWWSPH771wTVaXNmv9MlfedB46iPRdRAsX', CURRENT_TIMESTAMP);</v>
      </c>
    </row>
    <row r="1964" spans="1:1" x14ac:dyDescent="0.25">
      <c r="A1964" t="str">
        <f>"INSERT INTO `locations` (`id`, `name`, `latitude`, `longitude`, `province_id`, `region_1`, `region_2`, `region_3`, `street`, `number`, `postal`, `img`, `last_modified`) VALUES (NULL,'"&amp;SUBSTITUTE('Locations-Stops'!F1966,"'","\'")&amp;"',"&amp;IF('Locations-Stops'!D1966&lt;&gt;"",LEFT('Locations-Stops'!D1966,2)&amp;"."&amp;RIGHT('Locations-Stops'!D1966,LEN('Locations-Stops'!D1966)-2),"0")&amp;","&amp;IF('Locations-Stops'!E1966&lt;&gt;"",LEFT('Locations-Stops'!E1966,1)&amp;"."&amp;RIGHT('Locations-Stops'!E1966,LEN('Locations-Stops'!E1966)-1),"0")&amp;","&amp;IF('Locations-Stops'!G1966&lt;&gt;"",VLOOKUP('Locations-Stops'!G1966,Regions!A2:B379,2,FALSE),"0")&amp;","&amp;IF('Locations-Stops'!H1966&lt;&gt;"",VLOOKUP('Locations-Stops'!H1966,Regions!C2:D379,2,FALSE),"0")&amp;","&amp;IF('Locations-Stops'!I1966&lt;&gt;"",VLOOKUP('Locations-Stops'!I1966,Regions!F2:G379,2,FALSE),"0")&amp;","&amp;IF('Locations-Stops'!J1966&lt;&gt;"",VLOOKUP('Locations-Stops'!J1966,Regions!I2:J379,2,FALSE),"0")&amp;",'"&amp;IF('Locations-Stops'!K1966&lt;&gt;"",SUBSTITUTE('Locations-Stops'!K1966,"'","\'"),"")&amp;"','"&amp;IF('Locations-Stops'!L1966&lt;&gt;"",'Locations-Stops'!L1966,"")&amp;"','"&amp;IF('Locations-Stops'!M1966&lt;&gt;"",'Locations-Stops'!M1966,"")&amp;"','"&amp;IF('Locations-Stops'!N1966&lt;&gt;"",'Locations-Stops'!N1966,"")&amp;"', CURRENT_TIMESTAMP);"</f>
        <v>INSERT INTO `locations` (`id`, `name`, `latitude`, `longitude`, `province_id`, `region_1`, `region_2`, `region_3`, `street`, `number`, `postal`, `img`, `last_modified`) VALUES (NULL,'Klimrek Noord II',52.390754,4.956288,8,3,7,51,'Bussumstraat','56','1024','https://lh6.ggpht.com/1v6Ywfj9y44lwl_tfwTaLkPC0C2dhBb16nSGHakQnh8Dz7l5gVC4dmskAXWrTYmjmhwEYYECO-_-870QIVEyCQ', CURRENT_TIMESTAMP);</v>
      </c>
    </row>
    <row r="1965" spans="1:1" x14ac:dyDescent="0.25">
      <c r="A1965" t="str">
        <f>"INSERT INTO `locations` (`id`, `name`, `latitude`, `longitude`, `province_id`, `region_1`, `region_2`, `region_3`, `street`, `number`, `postal`, `img`, `last_modified`) VALUES (NULL,'"&amp;SUBSTITUTE('Locations-Stops'!F1967,"'","\'")&amp;"',"&amp;IF('Locations-Stops'!D1967&lt;&gt;"",LEFT('Locations-Stops'!D1967,2)&amp;"."&amp;RIGHT('Locations-Stops'!D1967,LEN('Locations-Stops'!D1967)-2),"0")&amp;","&amp;IF('Locations-Stops'!E1967&lt;&gt;"",LEFT('Locations-Stops'!E1967,1)&amp;"."&amp;RIGHT('Locations-Stops'!E1967,LEN('Locations-Stops'!E1967)-1),"0")&amp;","&amp;IF('Locations-Stops'!G1967&lt;&gt;"",VLOOKUP('Locations-Stops'!G1967,Regions!A2:B379,2,FALSE),"0")&amp;","&amp;IF('Locations-Stops'!H1967&lt;&gt;"",VLOOKUP('Locations-Stops'!H1967,Regions!C2:D379,2,FALSE),"0")&amp;","&amp;IF('Locations-Stops'!I1967&lt;&gt;"",VLOOKUP('Locations-Stops'!I1967,Regions!F2:G379,2,FALSE),"0")&amp;","&amp;IF('Locations-Stops'!J1967&lt;&gt;"",VLOOKUP('Locations-Stops'!J1967,Regions!I2:J379,2,FALSE),"0")&amp;",'"&amp;IF('Locations-Stops'!K1967&lt;&gt;"",SUBSTITUTE('Locations-Stops'!K1967,"'","\'"),"")&amp;"','"&amp;IF('Locations-Stops'!L1967&lt;&gt;"",'Locations-Stops'!L1967,"")&amp;"','"&amp;IF('Locations-Stops'!M1967&lt;&gt;"",'Locations-Stops'!M1967,"")&amp;"','"&amp;IF('Locations-Stops'!N1967&lt;&gt;"",'Locations-Stops'!N1967,"")&amp;"', CURRENT_TIMESTAMP);"</f>
        <v>INSERT INTO `locations` (`id`, `name`, `latitude`, `longitude`, `province_id`, `region_1`, `region_2`, `region_3`, `street`, `number`, `postal`, `img`, `last_modified`) VALUES (NULL,'Schaap Op Het Dak',52.397023,4.958256,8,3,7,51,'Dijkmanshuizenstraat','245','1024 XR','https://lh5.ggpht.com/siA45_csPoRlbodJGZoH5hkJ5jLrYKXvlWYtbDEWQa-ox4Ihm6yAqe43WTJxYQJDTubqdtnPywyEKf99YKOz', CURRENT_TIMESTAMP);</v>
      </c>
    </row>
    <row r="1966" spans="1:1" x14ac:dyDescent="0.25">
      <c r="A1966" t="str">
        <f>"INSERT INTO `locations` (`id`, `name`, `latitude`, `longitude`, `province_id`, `region_1`, `region_2`, `region_3`, `street`, `number`, `postal`, `img`, `last_modified`) VALUES (NULL,'"&amp;SUBSTITUTE('Locations-Stops'!F1968,"'","\'")&amp;"',"&amp;IF('Locations-Stops'!D1968&lt;&gt;"",LEFT('Locations-Stops'!D1968,2)&amp;"."&amp;RIGHT('Locations-Stops'!D1968,LEN('Locations-Stops'!D1968)-2),"0")&amp;","&amp;IF('Locations-Stops'!E1968&lt;&gt;"",LEFT('Locations-Stops'!E1968,1)&amp;"."&amp;RIGHT('Locations-Stops'!E1968,LEN('Locations-Stops'!E1968)-1),"0")&amp;","&amp;IF('Locations-Stops'!G1968&lt;&gt;"",VLOOKUP('Locations-Stops'!G1968,Regions!A2:B379,2,FALSE),"0")&amp;","&amp;IF('Locations-Stops'!H1968&lt;&gt;"",VLOOKUP('Locations-Stops'!H1968,Regions!C2:D379,2,FALSE),"0")&amp;","&amp;IF('Locations-Stops'!I1968&lt;&gt;"",VLOOKUP('Locations-Stops'!I1968,Regions!F2:G379,2,FALSE),"0")&amp;","&amp;IF('Locations-Stops'!J1968&lt;&gt;"",VLOOKUP('Locations-Stops'!J1968,Regions!I2:J379,2,FALSE),"0")&amp;",'"&amp;IF('Locations-Stops'!K1968&lt;&gt;"",SUBSTITUTE('Locations-Stops'!K1968,"'","\'"),"")&amp;"','"&amp;IF('Locations-Stops'!L1968&lt;&gt;"",'Locations-Stops'!L1968,"")&amp;"','"&amp;IF('Locations-Stops'!M1968&lt;&gt;"",'Locations-Stops'!M1968,"")&amp;"','"&amp;IF('Locations-Stops'!N1968&lt;&gt;"",'Locations-Stops'!N1968,"")&amp;"', CURRENT_TIMESTAMP);"</f>
        <v>INSERT INTO `locations` (`id`, `name`, `latitude`, `longitude`, `province_id`, `region_1`, `region_2`, `region_3`, `street`, `number`, `postal`, `img`, `last_modified`) VALUES (NULL,'Art in canal',52.400189,4.949069,8,3,7,51,'J.H. van Heekpad','3','1024 BD','https://lh6.ggpht.com/bdcNxDGMdOJ0XIf9rtR2CHLll7o8YZJssnfeC9W8Nyzv7iiFuLuVAwbFP-Hg_jJT_J6VBWEfbzaDVGq68_Kx', CURRENT_TIMESTAMP);</v>
      </c>
    </row>
    <row r="1967" spans="1:1" x14ac:dyDescent="0.25">
      <c r="A1967" t="str">
        <f>"INSERT INTO `locations` (`id`, `name`, `latitude`, `longitude`, `province_id`, `region_1`, `region_2`, `region_3`, `street`, `number`, `postal`, `img`, `last_modified`) VALUES (NULL,'"&amp;SUBSTITUTE('Locations-Stops'!F1969,"'","\'")&amp;"',"&amp;IF('Locations-Stops'!D1969&lt;&gt;"",LEFT('Locations-Stops'!D1969,2)&amp;"."&amp;RIGHT('Locations-Stops'!D1969,LEN('Locations-Stops'!D1969)-2),"0")&amp;","&amp;IF('Locations-Stops'!E1969&lt;&gt;"",LEFT('Locations-Stops'!E1969,1)&amp;"."&amp;RIGHT('Locations-Stops'!E1969,LEN('Locations-Stops'!E1969)-1),"0")&amp;","&amp;IF('Locations-Stops'!G1969&lt;&gt;"",VLOOKUP('Locations-Stops'!G1969,Regions!A2:B379,2,FALSE),"0")&amp;","&amp;IF('Locations-Stops'!H1969&lt;&gt;"",VLOOKUP('Locations-Stops'!H1969,Regions!C2:D379,2,FALSE),"0")&amp;","&amp;IF('Locations-Stops'!I1969&lt;&gt;"",VLOOKUP('Locations-Stops'!I1969,Regions!F2:G379,2,FALSE),"0")&amp;","&amp;IF('Locations-Stops'!J1969&lt;&gt;"",VLOOKUP('Locations-Stops'!J1969,Regions!I2:J379,2,FALSE),"0")&amp;",'"&amp;IF('Locations-Stops'!K1969&lt;&gt;"",SUBSTITUTE('Locations-Stops'!K1969,"'","\'"),"")&amp;"','"&amp;IF('Locations-Stops'!L1969&lt;&gt;"",'Locations-Stops'!L1969,"")&amp;"','"&amp;IF('Locations-Stops'!M1969&lt;&gt;"",'Locations-Stops'!M1969,"")&amp;"','"&amp;IF('Locations-Stops'!N1969&lt;&gt;"",'Locations-Stops'!N1969,"")&amp;"', CURRENT_TIMESTAMP);"</f>
        <v>INSERT INTO `locations` (`id`, `name`, `latitude`, `longitude`, `province_id`, `region_1`, `region_2`, `region_3`, `street`, `number`, `postal`, `img`, `last_modified`) VALUES (NULL,'Zwarte Gele Speeltuin',52.398803,4.95001,8,3,7,51,'Jisperveldstraat','287','1024 AN','https://lh3.googleusercontent.com/yyW4kzLKcMSJxenejs0ocRj-Ei_f4hbMOlPdAAQGYRTF17xRHuP8WaHdQMyW0jkFnj2SKq1MgjcEbidc8-JZ', CURRENT_TIMESTAMP);</v>
      </c>
    </row>
    <row r="1968" spans="1:1" x14ac:dyDescent="0.25">
      <c r="A1968" t="str">
        <f>"INSERT INTO `locations` (`id`, `name`, `latitude`, `longitude`, `province_id`, `region_1`, `region_2`, `region_3`, `street`, `number`, `postal`, `img`, `last_modified`) VALUES (NULL,'"&amp;SUBSTITUTE('Locations-Stops'!F1970,"'","\'")&amp;"',"&amp;IF('Locations-Stops'!D1970&lt;&gt;"",LEFT('Locations-Stops'!D1970,2)&amp;"."&amp;RIGHT('Locations-Stops'!D1970,LEN('Locations-Stops'!D1970)-2),"0")&amp;","&amp;IF('Locations-Stops'!E1970&lt;&gt;"",LEFT('Locations-Stops'!E1970,1)&amp;"."&amp;RIGHT('Locations-Stops'!E1970,LEN('Locations-Stops'!E1970)-1),"0")&amp;","&amp;IF('Locations-Stops'!G1970&lt;&gt;"",VLOOKUP('Locations-Stops'!G1970,Regions!A2:B379,2,FALSE),"0")&amp;","&amp;IF('Locations-Stops'!H1970&lt;&gt;"",VLOOKUP('Locations-Stops'!H1970,Regions!C2:D379,2,FALSE),"0")&amp;","&amp;IF('Locations-Stops'!I1970&lt;&gt;"",VLOOKUP('Locations-Stops'!I1970,Regions!F2:G379,2,FALSE),"0")&amp;","&amp;IF('Locations-Stops'!J1970&lt;&gt;"",VLOOKUP('Locations-Stops'!J1970,Regions!I2:J379,2,FALSE),"0")&amp;",'"&amp;IF('Locations-Stops'!K1970&lt;&gt;"",SUBSTITUTE('Locations-Stops'!K1970,"'","\'"),"")&amp;"','"&amp;IF('Locations-Stops'!L1970&lt;&gt;"",'Locations-Stops'!L1970,"")&amp;"','"&amp;IF('Locations-Stops'!M1970&lt;&gt;"",'Locations-Stops'!M1970,"")&amp;"','"&amp;IF('Locations-Stops'!N1970&lt;&gt;"",'Locations-Stops'!N1970,"")&amp;"', CURRENT_TIMESTAMP);"</f>
        <v>INSERT INTO `locations` (`id`, `name`, `latitude`, `longitude`, `province_id`, `region_1`, `region_2`, `region_3`, `street`, `number`, `postal`, `img`, `last_modified`) VALUES (NULL,'Little Playground',52.400283,4.951242,8,3,7,51,'Jisperveldstraat','539','1024','https://lh3.googleusercontent.com/GPDey9Z1jYIGtDhBWOS8beGtuR1XcqdbQBA3-sHrCKfMxNr0o8YgZWGDFmkPLSj6EFzBoOkns6Y7u9uEnPY', CURRENT_TIMESTAMP);</v>
      </c>
    </row>
    <row r="1969" spans="1:1" x14ac:dyDescent="0.25">
      <c r="A1969" t="str">
        <f>"INSERT INTO `locations` (`id`, `name`, `latitude`, `longitude`, `province_id`, `region_1`, `region_2`, `region_3`, `street`, `number`, `postal`, `img`, `last_modified`) VALUES (NULL,'"&amp;SUBSTITUTE('Locations-Stops'!F1971,"'","\'")&amp;"',"&amp;IF('Locations-Stops'!D1971&lt;&gt;"",LEFT('Locations-Stops'!D1971,2)&amp;"."&amp;RIGHT('Locations-Stops'!D1971,LEN('Locations-Stops'!D1971)-2),"0")&amp;","&amp;IF('Locations-Stops'!E1971&lt;&gt;"",LEFT('Locations-Stops'!E1971,1)&amp;"."&amp;RIGHT('Locations-Stops'!E1971,LEN('Locations-Stops'!E1971)-1),"0")&amp;","&amp;IF('Locations-Stops'!G1971&lt;&gt;"",VLOOKUP('Locations-Stops'!G1971,Regions!A2:B379,2,FALSE),"0")&amp;","&amp;IF('Locations-Stops'!H1971&lt;&gt;"",VLOOKUP('Locations-Stops'!H1971,Regions!C2:D379,2,FALSE),"0")&amp;","&amp;IF('Locations-Stops'!I1971&lt;&gt;"",VLOOKUP('Locations-Stops'!I1971,Regions!F2:G379,2,FALSE),"0")&amp;","&amp;IF('Locations-Stops'!J1971&lt;&gt;"",VLOOKUP('Locations-Stops'!J1971,Regions!I2:J379,2,FALSE),"0")&amp;",'"&amp;IF('Locations-Stops'!K1971&lt;&gt;"",SUBSTITUTE('Locations-Stops'!K1971,"'","\'"),"")&amp;"','"&amp;IF('Locations-Stops'!L1971&lt;&gt;"",'Locations-Stops'!L1971,"")&amp;"','"&amp;IF('Locations-Stops'!M1971&lt;&gt;"",'Locations-Stops'!M1971,"")&amp;"','"&amp;IF('Locations-Stops'!N1971&lt;&gt;"",'Locations-Stops'!N1971,"")&amp;"', CURRENT_TIMESTAMP);"</f>
        <v>INSERT INTO `locations` (`id`, `name`, `latitude`, `longitude`, `province_id`, `region_1`, `region_2`, `region_3`, `street`, `number`, `postal`, `img`, `last_modified`) VALUES (NULL,'Art Hamer',52.393195,4.94608,8,3,7,51,'Koedijkpad','','1024','https://lh3.googleusercontent.com/2vpdhOJ8d6JjpejQPmQzWMa9WDuf5Prr0x_T8MVmrucbz8TfVRelxlNImnp7vdSSmmL02Ho1TGmf7hM_8ZeI', CURRENT_TIMESTAMP);</v>
      </c>
    </row>
    <row r="1970" spans="1:1" x14ac:dyDescent="0.25">
      <c r="A1970" t="str">
        <f>"INSERT INTO `locations` (`id`, `name`, `latitude`, `longitude`, `province_id`, `region_1`, `region_2`, `region_3`, `street`, `number`, `postal`, `img`, `last_modified`) VALUES (NULL,'"&amp;SUBSTITUTE('Locations-Stops'!F1972,"'","\'")&amp;"',"&amp;IF('Locations-Stops'!D1972&lt;&gt;"",LEFT('Locations-Stops'!D1972,2)&amp;"."&amp;RIGHT('Locations-Stops'!D1972,LEN('Locations-Stops'!D1972)-2),"0")&amp;","&amp;IF('Locations-Stops'!E1972&lt;&gt;"",LEFT('Locations-Stops'!E1972,1)&amp;"."&amp;RIGHT('Locations-Stops'!E1972,LEN('Locations-Stops'!E1972)-1),"0")&amp;","&amp;IF('Locations-Stops'!G1972&lt;&gt;"",VLOOKUP('Locations-Stops'!G1972,Regions!A2:B379,2,FALSE),"0")&amp;","&amp;IF('Locations-Stops'!H1972&lt;&gt;"",VLOOKUP('Locations-Stops'!H1972,Regions!C2:D379,2,FALSE),"0")&amp;","&amp;IF('Locations-Stops'!I1972&lt;&gt;"",VLOOKUP('Locations-Stops'!I1972,Regions!F2:G379,2,FALSE),"0")&amp;","&amp;IF('Locations-Stops'!J1972&lt;&gt;"",VLOOKUP('Locations-Stops'!J1972,Regions!I2:J379,2,FALSE),"0")&amp;",'"&amp;IF('Locations-Stops'!K1972&lt;&gt;"",SUBSTITUTE('Locations-Stops'!K1972,"'","\'"),"")&amp;"','"&amp;IF('Locations-Stops'!L1972&lt;&gt;"",'Locations-Stops'!L1972,"")&amp;"','"&amp;IF('Locations-Stops'!M1972&lt;&gt;"",'Locations-Stops'!M1972,"")&amp;"','"&amp;IF('Locations-Stops'!N1972&lt;&gt;"",'Locations-Stops'!N1972,"")&amp;"', CURRENT_TIMESTAMP);"</f>
        <v>INSERT INTO `locations` (`id`, `name`, `latitude`, `longitude`, `province_id`, `region_1`, `region_2`, `region_3`, `street`, `number`, `postal`, `img`, `last_modified`) VALUES (NULL,'Long Hair Poem',52.393887,4.959707,8,3,7,51,'Markengouw','243','1024','https://lh6.ggpht.com/YRwoEHBGvt2GVoTMNUoKfZkOQeabgp5EcdgOcZSpv9yct7iwaedAs_p9dU9lK08rdMdaeQXqR9OEKxo5MWDC', CURRENT_TIMESTAMP);</v>
      </c>
    </row>
    <row r="1971" spans="1:1" x14ac:dyDescent="0.25">
      <c r="A1971" t="str">
        <f>"INSERT INTO `locations` (`id`, `name`, `latitude`, `longitude`, `province_id`, `region_1`, `region_2`, `region_3`, `street`, `number`, `postal`, `img`, `last_modified`) VALUES (NULL,'"&amp;SUBSTITUTE('Locations-Stops'!F1973,"'","\'")&amp;"',"&amp;IF('Locations-Stops'!D1973&lt;&gt;"",LEFT('Locations-Stops'!D1973,2)&amp;"."&amp;RIGHT('Locations-Stops'!D1973,LEN('Locations-Stops'!D1973)-2),"0")&amp;","&amp;IF('Locations-Stops'!E1973&lt;&gt;"",LEFT('Locations-Stops'!E1973,1)&amp;"."&amp;RIGHT('Locations-Stops'!E1973,LEN('Locations-Stops'!E1973)-1),"0")&amp;","&amp;IF('Locations-Stops'!G1973&lt;&gt;"",VLOOKUP('Locations-Stops'!G1973,Regions!A2:B379,2,FALSE),"0")&amp;","&amp;IF('Locations-Stops'!H1973&lt;&gt;"",VLOOKUP('Locations-Stops'!H1973,Regions!C2:D379,2,FALSE),"0")&amp;","&amp;IF('Locations-Stops'!I1973&lt;&gt;"",VLOOKUP('Locations-Stops'!I1973,Regions!F2:G379,2,FALSE),"0")&amp;","&amp;IF('Locations-Stops'!J1973&lt;&gt;"",VLOOKUP('Locations-Stops'!J1973,Regions!I2:J379,2,FALSE),"0")&amp;",'"&amp;IF('Locations-Stops'!K1973&lt;&gt;"",SUBSTITUTE('Locations-Stops'!K1973,"'","\'"),"")&amp;"','"&amp;IF('Locations-Stops'!L1973&lt;&gt;"",'Locations-Stops'!L1973,"")&amp;"','"&amp;IF('Locations-Stops'!M1973&lt;&gt;"",'Locations-Stops'!M1973,"")&amp;"','"&amp;IF('Locations-Stops'!N1973&lt;&gt;"",'Locations-Stops'!N1973,"")&amp;"', CURRENT_TIMESTAMP);"</f>
        <v>INSERT INTO `locations` (`id`, `name`, `latitude`, `longitude`, `province_id`, `region_1`, `region_2`, `region_3`, `street`, `number`, `postal`, `img`, `last_modified`) VALUES (NULL,'Omgekeerde Boomstammen',52.394214,4.959404,8,3,7,51,'Markengouw','245','1024','https://lh5.ggpht.com/RyxXr1FFMiUZ8aBeVs0yqdlYdMkwaqzN70iRa-1y2AGVsuvL8eJZLybzLmdp9ngk8i3F9T0QoIWWB7o3x1cp', CURRENT_TIMESTAMP);</v>
      </c>
    </row>
    <row r="1972" spans="1:1" x14ac:dyDescent="0.25">
      <c r="A1972" t="str">
        <f>"INSERT INTO `locations` (`id`, `name`, `latitude`, `longitude`, `province_id`, `region_1`, `region_2`, `region_3`, `street`, `number`, `postal`, `img`, `last_modified`) VALUES (NULL,'"&amp;SUBSTITUTE('Locations-Stops'!F1974,"'","\'")&amp;"',"&amp;IF('Locations-Stops'!D1974&lt;&gt;"",LEFT('Locations-Stops'!D1974,2)&amp;"."&amp;RIGHT('Locations-Stops'!D1974,LEN('Locations-Stops'!D1974)-2),"0")&amp;","&amp;IF('Locations-Stops'!E1974&lt;&gt;"",LEFT('Locations-Stops'!E1974,1)&amp;"."&amp;RIGHT('Locations-Stops'!E1974,LEN('Locations-Stops'!E1974)-1),"0")&amp;","&amp;IF('Locations-Stops'!G1974&lt;&gt;"",VLOOKUP('Locations-Stops'!G1974,Regions!A2:B379,2,FALSE),"0")&amp;","&amp;IF('Locations-Stops'!H1974&lt;&gt;"",VLOOKUP('Locations-Stops'!H1974,Regions!C2:D379,2,FALSE),"0")&amp;","&amp;IF('Locations-Stops'!I1974&lt;&gt;"",VLOOKUP('Locations-Stops'!I1974,Regions!F2:G379,2,FALSE),"0")&amp;","&amp;IF('Locations-Stops'!J1974&lt;&gt;"",VLOOKUP('Locations-Stops'!J1974,Regions!I2:J379,2,FALSE),"0")&amp;",'"&amp;IF('Locations-Stops'!K1974&lt;&gt;"",SUBSTITUTE('Locations-Stops'!K1974,"'","\'"),"")&amp;"','"&amp;IF('Locations-Stops'!L1974&lt;&gt;"",'Locations-Stops'!L1974,"")&amp;"','"&amp;IF('Locations-Stops'!M1974&lt;&gt;"",'Locations-Stops'!M1974,"")&amp;"','"&amp;IF('Locations-Stops'!N1974&lt;&gt;"",'Locations-Stops'!N1974,"")&amp;"', CURRENT_TIMESTAMP);"</f>
        <v>INSERT INTO `locations` (`id`, `name`, `latitude`, `longitude`, `province_id`, `region_1`, `region_2`, `region_3`, `street`, `number`, `postal`, `img`, `last_modified`) VALUES (NULL,'Sea Life Planter',52.394059,4.959093,8,3,7,51,'Markengouw','245c','1024','https://lh4.ggpht.com/nIsLbLMRTNFH-qIvcb8Ihb94L_814BVRT4DeHvZfrDGjYZ43SaCGB5yfviatdo9cniU18AUwOdBCpdKaW721', CURRENT_TIMESTAMP);</v>
      </c>
    </row>
    <row r="1973" spans="1:1" x14ac:dyDescent="0.25">
      <c r="A1973" t="str">
        <f>"INSERT INTO `locations` (`id`, `name`, `latitude`, `longitude`, `province_id`, `region_1`, `region_2`, `region_3`, `street`, `number`, `postal`, `img`, `last_modified`) VALUES (NULL,'"&amp;SUBSTITUTE('Locations-Stops'!F1975,"'","\'")&amp;"',"&amp;IF('Locations-Stops'!D1975&lt;&gt;"",LEFT('Locations-Stops'!D1975,2)&amp;"."&amp;RIGHT('Locations-Stops'!D1975,LEN('Locations-Stops'!D1975)-2),"0")&amp;","&amp;IF('Locations-Stops'!E1975&lt;&gt;"",LEFT('Locations-Stops'!E1975,1)&amp;"."&amp;RIGHT('Locations-Stops'!E1975,LEN('Locations-Stops'!E1975)-1),"0")&amp;","&amp;IF('Locations-Stops'!G1975&lt;&gt;"",VLOOKUP('Locations-Stops'!G1975,Regions!A2:B379,2,FALSE),"0")&amp;","&amp;IF('Locations-Stops'!H1975&lt;&gt;"",VLOOKUP('Locations-Stops'!H1975,Regions!C2:D379,2,FALSE),"0")&amp;","&amp;IF('Locations-Stops'!I1975&lt;&gt;"",VLOOKUP('Locations-Stops'!I1975,Regions!F2:G379,2,FALSE),"0")&amp;","&amp;IF('Locations-Stops'!J1975&lt;&gt;"",VLOOKUP('Locations-Stops'!J1975,Regions!I2:J379,2,FALSE),"0")&amp;",'"&amp;IF('Locations-Stops'!K1975&lt;&gt;"",SUBSTITUTE('Locations-Stops'!K1975,"'","\'"),"")&amp;"','"&amp;IF('Locations-Stops'!L1975&lt;&gt;"",'Locations-Stops'!L1975,"")&amp;"','"&amp;IF('Locations-Stops'!M1975&lt;&gt;"",'Locations-Stops'!M1975,"")&amp;"','"&amp;IF('Locations-Stops'!N1975&lt;&gt;"",'Locations-Stops'!N1975,"")&amp;"', CURRENT_TIMESTAMP);"</f>
        <v>INSERT INTO `locations` (`id`, `name`, `latitude`, `longitude`, `province_id`, `region_1`, `region_2`, `region_3`, `street`, `number`, `postal`, `img`, `last_modified`) VALUES (NULL,'Red Flowers Mural',52.391655,4.962584,8,3,7,51,'Oosterendstraat','13','1024 GT','https://lh6.ggpht.com/Jx3gwJfAqcirsmhVuOdrE7k1zONjk8fruVJ8aFLLMtzRSdHXhAumaKKOPraYqXFeWOK8Md8mBxUbcPm0utUehQ', CURRENT_TIMESTAMP);</v>
      </c>
    </row>
    <row r="1974" spans="1:1" x14ac:dyDescent="0.25">
      <c r="A1974" t="str">
        <f>"INSERT INTO `locations` (`id`, `name`, `latitude`, `longitude`, `province_id`, `region_1`, `region_2`, `region_3`, `street`, `number`, `postal`, `img`, `last_modified`) VALUES (NULL,'"&amp;SUBSTITUTE('Locations-Stops'!F1976,"'","\'")&amp;"',"&amp;IF('Locations-Stops'!D1976&lt;&gt;"",LEFT('Locations-Stops'!D1976,2)&amp;"."&amp;RIGHT('Locations-Stops'!D1976,LEN('Locations-Stops'!D1976)-2),"0")&amp;","&amp;IF('Locations-Stops'!E1976&lt;&gt;"",LEFT('Locations-Stops'!E1976,1)&amp;"."&amp;RIGHT('Locations-Stops'!E1976,LEN('Locations-Stops'!E1976)-1),"0")&amp;","&amp;IF('Locations-Stops'!G1976&lt;&gt;"",VLOOKUP('Locations-Stops'!G1976,Regions!A2:B379,2,FALSE),"0")&amp;","&amp;IF('Locations-Stops'!H1976&lt;&gt;"",VLOOKUP('Locations-Stops'!H1976,Regions!C2:D379,2,FALSE),"0")&amp;","&amp;IF('Locations-Stops'!I1976&lt;&gt;"",VLOOKUP('Locations-Stops'!I1976,Regions!F2:G379,2,FALSE),"0")&amp;","&amp;IF('Locations-Stops'!J1976&lt;&gt;"",VLOOKUP('Locations-Stops'!J1976,Regions!I2:J379,2,FALSE),"0")&amp;",'"&amp;IF('Locations-Stops'!K1976&lt;&gt;"",SUBSTITUTE('Locations-Stops'!K1976,"'","\'"),"")&amp;"','"&amp;IF('Locations-Stops'!L1976&lt;&gt;"",'Locations-Stops'!L1976,"")&amp;"','"&amp;IF('Locations-Stops'!M1976&lt;&gt;"",'Locations-Stops'!M1976,"")&amp;"','"&amp;IF('Locations-Stops'!N1976&lt;&gt;"",'Locations-Stops'!N1976,"")&amp;"', CURRENT_TIMESTAMP);"</f>
        <v>INSERT INTO `locations` (`id`, `name`, `latitude`, `longitude`, `province_id`, `region_1`, `region_2`, `region_3`, `street`, `number`, `postal`, `img`, `last_modified`) VALUES (NULL,'Natuur Information Board Waalenburgsingel',52.397424,4.959619,8,3,7,51,'Ringweg Noord','','1024','https://lh5.ggpht.com/XioTrQdcaCXrgpeRVRZbwyqUkDin7Uhg3YG2PGA5LTzFQejn575-bTc1dq8uBvEE-GvCM5lP453A99XRxsui', CURRENT_TIMESTAMP);</v>
      </c>
    </row>
    <row r="1975" spans="1:1" x14ac:dyDescent="0.25">
      <c r="A1975" t="str">
        <f>"INSERT INTO `locations` (`id`, `name`, `latitude`, `longitude`, `province_id`, `region_1`, `region_2`, `region_3`, `street`, `number`, `postal`, `img`, `last_modified`) VALUES (NULL,'"&amp;SUBSTITUTE('Locations-Stops'!F1977,"'","\'")&amp;"',"&amp;IF('Locations-Stops'!D1977&lt;&gt;"",LEFT('Locations-Stops'!D1977,2)&amp;"."&amp;RIGHT('Locations-Stops'!D1977,LEN('Locations-Stops'!D1977)-2),"0")&amp;","&amp;IF('Locations-Stops'!E1977&lt;&gt;"",LEFT('Locations-Stops'!E1977,1)&amp;"."&amp;RIGHT('Locations-Stops'!E1977,LEN('Locations-Stops'!E1977)-1),"0")&amp;","&amp;IF('Locations-Stops'!G1977&lt;&gt;"",VLOOKUP('Locations-Stops'!G1977,Regions!A2:B379,2,FALSE),"0")&amp;","&amp;IF('Locations-Stops'!H1977&lt;&gt;"",VLOOKUP('Locations-Stops'!H1977,Regions!C2:D379,2,FALSE),"0")&amp;","&amp;IF('Locations-Stops'!I1977&lt;&gt;"",VLOOKUP('Locations-Stops'!I1977,Regions!F2:G379,2,FALSE),"0")&amp;","&amp;IF('Locations-Stops'!J1977&lt;&gt;"",VLOOKUP('Locations-Stops'!J1977,Regions!I2:J379,2,FALSE),"0")&amp;",'"&amp;IF('Locations-Stops'!K1977&lt;&gt;"",SUBSTITUTE('Locations-Stops'!K1977,"'","\'"),"")&amp;"','"&amp;IF('Locations-Stops'!L1977&lt;&gt;"",'Locations-Stops'!L1977,"")&amp;"','"&amp;IF('Locations-Stops'!M1977&lt;&gt;"",'Locations-Stops'!M1977,"")&amp;"','"&amp;IF('Locations-Stops'!N1977&lt;&gt;"",'Locations-Stops'!N1977,"")&amp;"', CURRENT_TIMESTAMP);"</f>
        <v>INSERT INTO `locations` (`id`, `name`, `latitude`, `longitude`, `province_id`, `region_1`, `region_2`, `region_3`, `street`, `number`, `postal`, `img`, `last_modified`) VALUES (NULL,'De Ophaalbrug',52.396847,4.961611,8,3,7,51,'Ringweg Noord','','1027','https://lh3.googleusercontent.com/utUEFYcE0nnurGqFJkTtIfGsf0kvSP68RnXWKye6isgpjdDPlU6CQPKLlH3ZUHH31XAaEBIVvti6RucBUlU', CURRENT_TIMESTAMP);</v>
      </c>
    </row>
    <row r="1976" spans="1:1" x14ac:dyDescent="0.25">
      <c r="A1976" t="str">
        <f>"INSERT INTO `locations` (`id`, `name`, `latitude`, `longitude`, `province_id`, `region_1`, `region_2`, `region_3`, `street`, `number`, `postal`, `img`, `last_modified`) VALUES (NULL,'"&amp;SUBSTITUTE('Locations-Stops'!F1978,"'","\'")&amp;"',"&amp;IF('Locations-Stops'!D1978&lt;&gt;"",LEFT('Locations-Stops'!D1978,2)&amp;"."&amp;RIGHT('Locations-Stops'!D1978,LEN('Locations-Stops'!D1978)-2),"0")&amp;","&amp;IF('Locations-Stops'!E1978&lt;&gt;"",LEFT('Locations-Stops'!E1978,1)&amp;"."&amp;RIGHT('Locations-Stops'!E1978,LEN('Locations-Stops'!E1978)-1),"0")&amp;","&amp;IF('Locations-Stops'!G1978&lt;&gt;"",VLOOKUP('Locations-Stops'!G1978,Regions!A2:B379,2,FALSE),"0")&amp;","&amp;IF('Locations-Stops'!H1978&lt;&gt;"",VLOOKUP('Locations-Stops'!H1978,Regions!C2:D379,2,FALSE),"0")&amp;","&amp;IF('Locations-Stops'!I1978&lt;&gt;"",VLOOKUP('Locations-Stops'!I1978,Regions!F2:G379,2,FALSE),"0")&amp;","&amp;IF('Locations-Stops'!J1978&lt;&gt;"",VLOOKUP('Locations-Stops'!J1978,Regions!I2:J379,2,FALSE),"0")&amp;",'"&amp;IF('Locations-Stops'!K1978&lt;&gt;"",SUBSTITUTE('Locations-Stops'!K1978,"'","\'"),"")&amp;"','"&amp;IF('Locations-Stops'!L1978&lt;&gt;"",'Locations-Stops'!L1978,"")&amp;"','"&amp;IF('Locations-Stops'!M1978&lt;&gt;"",'Locations-Stops'!M1978,"")&amp;"','"&amp;IF('Locations-Stops'!N1978&lt;&gt;"",'Locations-Stops'!N1978,"")&amp;"', CURRENT_TIMESTAMP);"</f>
        <v>INSERT INTO `locations` (`id`, `name`, `latitude`, `longitude`, `province_id`, `region_1`, `region_2`, `region_3`, `street`, `number`, `postal`, `img`, `last_modified`) VALUES (NULL,'Menselijke Eenheid',52.394944,4.945704,8,3,7,51,'Schoorlstraat','121','1024 PT','https://lh6.ggpht.com/KA50sPK6VHp3ylEv-kSxcVAuFfpUc08vPNONKinTRtoQwBXjcpAQo7rs41E9DweolOJFEVhteL2NXLTsVUGw', CURRENT_TIMESTAMP);</v>
      </c>
    </row>
    <row r="1977" spans="1:1" x14ac:dyDescent="0.25">
      <c r="A1977" t="str">
        <f>"INSERT INTO `locations` (`id`, `name`, `latitude`, `longitude`, `province_id`, `region_1`, `region_2`, `region_3`, `street`, `number`, `postal`, `img`, `last_modified`) VALUES (NULL,'"&amp;SUBSTITUTE('Locations-Stops'!F1979,"'","\'")&amp;"',"&amp;IF('Locations-Stops'!D1979&lt;&gt;"",LEFT('Locations-Stops'!D1979,2)&amp;"."&amp;RIGHT('Locations-Stops'!D1979,LEN('Locations-Stops'!D1979)-2),"0")&amp;","&amp;IF('Locations-Stops'!E1979&lt;&gt;"",LEFT('Locations-Stops'!E1979,1)&amp;"."&amp;RIGHT('Locations-Stops'!E1979,LEN('Locations-Stops'!E1979)-1),"0")&amp;","&amp;IF('Locations-Stops'!G1979&lt;&gt;"",VLOOKUP('Locations-Stops'!G1979,Regions!A2:B379,2,FALSE),"0")&amp;","&amp;IF('Locations-Stops'!H1979&lt;&gt;"",VLOOKUP('Locations-Stops'!H1979,Regions!C2:D379,2,FALSE),"0")&amp;","&amp;IF('Locations-Stops'!I1979&lt;&gt;"",VLOOKUP('Locations-Stops'!I1979,Regions!F2:G379,2,FALSE),"0")&amp;","&amp;IF('Locations-Stops'!J1979&lt;&gt;"",VLOOKUP('Locations-Stops'!J1979,Regions!I2:J379,2,FALSE),"0")&amp;",'"&amp;IF('Locations-Stops'!K1979&lt;&gt;"",SUBSTITUTE('Locations-Stops'!K1979,"'","\'"),"")&amp;"','"&amp;IF('Locations-Stops'!L1979&lt;&gt;"",'Locations-Stops'!L1979,"")&amp;"','"&amp;IF('Locations-Stops'!M1979&lt;&gt;"",'Locations-Stops'!M1979,"")&amp;"','"&amp;IF('Locations-Stops'!N1979&lt;&gt;"",'Locations-Stops'!N1979,"")&amp;"', CURRENT_TIMESTAMP);"</f>
        <v>INSERT INTO `locations` (`id`, `name`, `latitude`, `longitude`, `province_id`, `region_1`, `region_2`, `region_3`, `street`, `number`, `postal`, `img`, `last_modified`) VALUES (NULL,'Schommel Slootdorpstraat',52.393051,4.958001,8,3,7,51,'Slootdorpstraat','8','1024','https://lh3.googleusercontent.com/rMrGqGEzI9Po8FqPmUV1arz5r6QBxi0IhItme7VpeGqknNEAW5S5_5wEPzGVFIq-nvu5SPndNGno1JE8iQ0', CURRENT_TIMESTAMP);</v>
      </c>
    </row>
    <row r="1978" spans="1:1" x14ac:dyDescent="0.25">
      <c r="A1978" t="str">
        <f>"INSERT INTO `locations` (`id`, `name`, `latitude`, `longitude`, `province_id`, `region_1`, `region_2`, `region_3`, `street`, `number`, `postal`, `img`, `last_modified`) VALUES (NULL,'"&amp;SUBSTITUTE('Locations-Stops'!F1980,"'","\'")&amp;"',"&amp;IF('Locations-Stops'!D1980&lt;&gt;"",LEFT('Locations-Stops'!D1980,2)&amp;"."&amp;RIGHT('Locations-Stops'!D1980,LEN('Locations-Stops'!D1980)-2),"0")&amp;","&amp;IF('Locations-Stops'!E1980&lt;&gt;"",LEFT('Locations-Stops'!E1980,1)&amp;"."&amp;RIGHT('Locations-Stops'!E1980,LEN('Locations-Stops'!E1980)-1),"0")&amp;","&amp;IF('Locations-Stops'!G1980&lt;&gt;"",VLOOKUP('Locations-Stops'!G1980,Regions!A2:B379,2,FALSE),"0")&amp;","&amp;IF('Locations-Stops'!H1980&lt;&gt;"",VLOOKUP('Locations-Stops'!H1980,Regions!C2:D379,2,FALSE),"0")&amp;","&amp;IF('Locations-Stops'!I1980&lt;&gt;"",VLOOKUP('Locations-Stops'!I1980,Regions!F2:G379,2,FALSE),"0")&amp;","&amp;IF('Locations-Stops'!J1980&lt;&gt;"",VLOOKUP('Locations-Stops'!J1980,Regions!I2:J379,2,FALSE),"0")&amp;",'"&amp;IF('Locations-Stops'!K1980&lt;&gt;"",SUBSTITUTE('Locations-Stops'!K1980,"'","\'"),"")&amp;"','"&amp;IF('Locations-Stops'!L1980&lt;&gt;"",'Locations-Stops'!L1980,"")&amp;"','"&amp;IF('Locations-Stops'!M1980&lt;&gt;"",'Locations-Stops'!M1980,"")&amp;"','"&amp;IF('Locations-Stops'!N1980&lt;&gt;"",'Locations-Stops'!N1980,"")&amp;"', CURRENT_TIMESTAMP);"</f>
        <v>INSERT INTO `locations` (`id`, `name`, `latitude`, `longitude`, `province_id`, `region_1`, `region_2`, `region_3`, `street`, `number`, `postal`, `img`, `last_modified`) VALUES (NULL,'Only Friends Sport',52.399663,4.959015,8,3,7,51,'Sportpark de Weeren','4','1027','https://lh3.ggpht.com/rk2VA4Q6FlpR6vQs-wZZjGSMaYsvFdggqYmVTddhiezan5RpPESTYZKPrkU1vZaOVONapvI40lWJtAxd3ojAHw', CURRENT_TIMESTAMP);</v>
      </c>
    </row>
    <row r="1979" spans="1:1" x14ac:dyDescent="0.25">
      <c r="A1979" t="str">
        <f>"INSERT INTO `locations` (`id`, `name`, `latitude`, `longitude`, `province_id`, `region_1`, `region_2`, `region_3`, `street`, `number`, `postal`, `img`, `last_modified`) VALUES (NULL,'"&amp;SUBSTITUTE('Locations-Stops'!F1981,"'","\'")&amp;"',"&amp;IF('Locations-Stops'!D1981&lt;&gt;"",LEFT('Locations-Stops'!D1981,2)&amp;"."&amp;RIGHT('Locations-Stops'!D1981,LEN('Locations-Stops'!D1981)-2),"0")&amp;","&amp;IF('Locations-Stops'!E1981&lt;&gt;"",LEFT('Locations-Stops'!E1981,1)&amp;"."&amp;RIGHT('Locations-Stops'!E1981,LEN('Locations-Stops'!E1981)-1),"0")&amp;","&amp;IF('Locations-Stops'!G1981&lt;&gt;"",VLOOKUP('Locations-Stops'!G1981,Regions!A2:B379,2,FALSE),"0")&amp;","&amp;IF('Locations-Stops'!H1981&lt;&gt;"",VLOOKUP('Locations-Stops'!H1981,Regions!C2:D379,2,FALSE),"0")&amp;","&amp;IF('Locations-Stops'!I1981&lt;&gt;"",VLOOKUP('Locations-Stops'!I1981,Regions!F2:G379,2,FALSE),"0")&amp;","&amp;IF('Locations-Stops'!J1981&lt;&gt;"",VLOOKUP('Locations-Stops'!J1981,Regions!I2:J379,2,FALSE),"0")&amp;",'"&amp;IF('Locations-Stops'!K1981&lt;&gt;"",SUBSTITUTE('Locations-Stops'!K1981,"'","\'"),"")&amp;"','"&amp;IF('Locations-Stops'!L1981&lt;&gt;"",'Locations-Stops'!L1981,"")&amp;"','"&amp;IF('Locations-Stops'!M1981&lt;&gt;"",'Locations-Stops'!M1981,"")&amp;"','"&amp;IF('Locations-Stops'!N1981&lt;&gt;"",'Locations-Stops'!N1981,"")&amp;"', CURRENT_TIMESTAMP);"</f>
        <v>INSERT INTO `locations` (`id`, `name`, `latitude`, `longitude`, `province_id`, `region_1`, `region_2`, `region_3`, `street`, `number`, `postal`, `img`, `last_modified`) VALUES (NULL,'Vianney Church',52.391904,4.958125,8,3,7,51,'Volendammerweg','152','1024 JR','https://lh3.ggpht.com/-R8sUai79L8gl0cXmntGNxkbYHOqBkiuSdgOFj1NMAc1PC401_lsIXHTW4Z7HWTMHBg7U9F3CyKjAEaT62eYHg', CURRENT_TIMESTAMP);</v>
      </c>
    </row>
    <row r="1980" spans="1:1" x14ac:dyDescent="0.25">
      <c r="A1980" t="str">
        <f>"INSERT INTO `locations` (`id`, `name`, `latitude`, `longitude`, `province_id`, `region_1`, `region_2`, `region_3`, `street`, `number`, `postal`, `img`, `last_modified`) VALUES (NULL,'"&amp;SUBSTITUTE('Locations-Stops'!F1982,"'","\'")&amp;"',"&amp;IF('Locations-Stops'!D1982&lt;&gt;"",LEFT('Locations-Stops'!D1982,2)&amp;"."&amp;RIGHT('Locations-Stops'!D1982,LEN('Locations-Stops'!D1982)-2),"0")&amp;","&amp;IF('Locations-Stops'!E1982&lt;&gt;"",LEFT('Locations-Stops'!E1982,1)&amp;"."&amp;RIGHT('Locations-Stops'!E1982,LEN('Locations-Stops'!E1982)-1),"0")&amp;","&amp;IF('Locations-Stops'!G1982&lt;&gt;"",VLOOKUP('Locations-Stops'!G1982,Regions!A2:B379,2,FALSE),"0")&amp;","&amp;IF('Locations-Stops'!H1982&lt;&gt;"",VLOOKUP('Locations-Stops'!H1982,Regions!C2:D379,2,FALSE),"0")&amp;","&amp;IF('Locations-Stops'!I1982&lt;&gt;"",VLOOKUP('Locations-Stops'!I1982,Regions!F2:G379,2,FALSE),"0")&amp;","&amp;IF('Locations-Stops'!J1982&lt;&gt;"",VLOOKUP('Locations-Stops'!J1982,Regions!I2:J379,2,FALSE),"0")&amp;",'"&amp;IF('Locations-Stops'!K1982&lt;&gt;"",SUBSTITUTE('Locations-Stops'!K1982,"'","\'"),"")&amp;"','"&amp;IF('Locations-Stops'!L1982&lt;&gt;"",'Locations-Stops'!L1982,"")&amp;"','"&amp;IF('Locations-Stops'!M1982&lt;&gt;"",'Locations-Stops'!M1982,"")&amp;"','"&amp;IF('Locations-Stops'!N1982&lt;&gt;"",'Locations-Stops'!N1982,"")&amp;"', CURRENT_TIMESTAMP);"</f>
        <v>INSERT INTO `locations` (`id`, `name`, `latitude`, `longitude`, `province_id`, `region_1`, `region_2`, `region_3`, `street`, `number`, `postal`, `img`, `last_modified`) VALUES (NULL,'Johan Cruijf Veldje',52.393898,4.962782,8,3,7,51,'Volendammerweg','310','1027 EA','https://lh4.ggpht.com/gGNtCw47RmwirH2jGeS0_A8fqQ0SrkxZ3Y6CLiQsXS3itytV1nEfMvNEDlBUW9JhQo6xpqy6L-xz_wHV18xE', CURRENT_TIMESTAMP);</v>
      </c>
    </row>
    <row r="1981" spans="1:1" x14ac:dyDescent="0.25">
      <c r="A1981" t="str">
        <f>"INSERT INTO `locations` (`id`, `name`, `latitude`, `longitude`, `province_id`, `region_1`, `region_2`, `region_3`, `street`, `number`, `postal`, `img`, `last_modified`) VALUES (NULL,'"&amp;SUBSTITUTE('Locations-Stops'!F1983,"'","\'")&amp;"',"&amp;IF('Locations-Stops'!D1983&lt;&gt;"",LEFT('Locations-Stops'!D1983,2)&amp;"."&amp;RIGHT('Locations-Stops'!D1983,LEN('Locations-Stops'!D1983)-2),"0")&amp;","&amp;IF('Locations-Stops'!E1983&lt;&gt;"",LEFT('Locations-Stops'!E1983,1)&amp;"."&amp;RIGHT('Locations-Stops'!E1983,LEN('Locations-Stops'!E1983)-1),"0")&amp;","&amp;IF('Locations-Stops'!G1983&lt;&gt;"",VLOOKUP('Locations-Stops'!G1983,Regions!A2:B379,2,FALSE),"0")&amp;","&amp;IF('Locations-Stops'!H1983&lt;&gt;"",VLOOKUP('Locations-Stops'!H1983,Regions!C2:D379,2,FALSE),"0")&amp;","&amp;IF('Locations-Stops'!I1983&lt;&gt;"",VLOOKUP('Locations-Stops'!I1983,Regions!F2:G379,2,FALSE),"0")&amp;","&amp;IF('Locations-Stops'!J1983&lt;&gt;"",VLOOKUP('Locations-Stops'!J1983,Regions!I2:J379,2,FALSE),"0")&amp;",'"&amp;IF('Locations-Stops'!K1983&lt;&gt;"",SUBSTITUTE('Locations-Stops'!K1983,"'","\'"),"")&amp;"','"&amp;IF('Locations-Stops'!L1983&lt;&gt;"",'Locations-Stops'!L1983,"")&amp;"','"&amp;IF('Locations-Stops'!M1983&lt;&gt;"",'Locations-Stops'!M1983,"")&amp;"','"&amp;IF('Locations-Stops'!N1983&lt;&gt;"",'Locations-Stops'!N1983,"")&amp;"', CURRENT_TIMESTAMP);"</f>
        <v>INSERT INTO `locations` (`id`, `name`, `latitude`, `longitude`, `province_id`, `region_1`, `region_2`, `region_3`, `street`, `number`, `postal`, `img`, `last_modified`) VALUES (NULL,'Wolverine Mural',52.39406,4.963837,8,3,7,51,'Volendammerweg','310','1027 EA','https://lh4.ggpht.com/LeNKfoe-HgpkZ3HIr1vu82vemGHTZmZE2ELTQ8MCoHjIhnfrBX8-wtHAriJq4fnYfhFxrqffyqg1FkeGG4XO', CURRENT_TIMESTAMP);</v>
      </c>
    </row>
    <row r="1982" spans="1:1" x14ac:dyDescent="0.25">
      <c r="A1982" t="str">
        <f>"INSERT INTO `locations` (`id`, `name`, `latitude`, `longitude`, `province_id`, `region_1`, `region_2`, `region_3`, `street`, `number`, `postal`, `img`, `last_modified`) VALUES (NULL,'"&amp;SUBSTITUTE('Locations-Stops'!F1984,"'","\'")&amp;"',"&amp;IF('Locations-Stops'!D1984&lt;&gt;"",LEFT('Locations-Stops'!D1984,2)&amp;"."&amp;RIGHT('Locations-Stops'!D1984,LEN('Locations-Stops'!D1984)-2),"0")&amp;","&amp;IF('Locations-Stops'!E1984&lt;&gt;"",LEFT('Locations-Stops'!E1984,1)&amp;"."&amp;RIGHT('Locations-Stops'!E1984,LEN('Locations-Stops'!E1984)-1),"0")&amp;","&amp;IF('Locations-Stops'!G1984&lt;&gt;"",VLOOKUP('Locations-Stops'!G1984,Regions!A2:B379,2,FALSE),"0")&amp;","&amp;IF('Locations-Stops'!H1984&lt;&gt;"",VLOOKUP('Locations-Stops'!H1984,Regions!C2:D379,2,FALSE),"0")&amp;","&amp;IF('Locations-Stops'!I1984&lt;&gt;"",VLOOKUP('Locations-Stops'!I1984,Regions!F2:G379,2,FALSE),"0")&amp;","&amp;IF('Locations-Stops'!J1984&lt;&gt;"",VLOOKUP('Locations-Stops'!J1984,Regions!I2:J379,2,FALSE),"0")&amp;",'"&amp;IF('Locations-Stops'!K1984&lt;&gt;"",SUBSTITUTE('Locations-Stops'!K1984,"'","\'"),"")&amp;"','"&amp;IF('Locations-Stops'!L1984&lt;&gt;"",'Locations-Stops'!L1984,"")&amp;"','"&amp;IF('Locations-Stops'!M1984&lt;&gt;"",'Locations-Stops'!M1984,"")&amp;"','"&amp;IF('Locations-Stops'!N1984&lt;&gt;"",'Locations-Stops'!N1984,"")&amp;"', CURRENT_TIMESTAMP);"</f>
        <v>INSERT INTO `locations` (`id`, `name`, `latitude`, `longitude`, `province_id`, `region_1`, `region_2`, `region_3`, `street`, `number`, `postal`, `img`, `last_modified`) VALUES (NULL,'Vlinder Waterlandplein',52.39207,4.953997,8,3,7,51,'Waterlandplein','76','1024 LW','https://lh3.ggpht.com/hkXnTzlcmw9IjoPtzUtuYBv0qy9-5bNuZbFVNthCg9cUZxfEKvL8ThfX2F7BvN8Z_mMbbOkTQQPsLneieHY', CURRENT_TIMESTAMP);</v>
      </c>
    </row>
    <row r="1983" spans="1:1" x14ac:dyDescent="0.25">
      <c r="A1983" t="str">
        <f>"INSERT INTO `locations` (`id`, `name`, `latitude`, `longitude`, `province_id`, `region_1`, `region_2`, `region_3`, `street`, `number`, `postal`, `img`, `last_modified`) VALUES (NULL,'"&amp;SUBSTITUTE('Locations-Stops'!F1985,"'","\'")&amp;"',"&amp;IF('Locations-Stops'!D1985&lt;&gt;"",LEFT('Locations-Stops'!D1985,2)&amp;"."&amp;RIGHT('Locations-Stops'!D1985,LEN('Locations-Stops'!D1985)-2),"0")&amp;","&amp;IF('Locations-Stops'!E1985&lt;&gt;"",LEFT('Locations-Stops'!E1985,1)&amp;"."&amp;RIGHT('Locations-Stops'!E1985,LEN('Locations-Stops'!E1985)-1),"0")&amp;","&amp;IF('Locations-Stops'!G1985&lt;&gt;"",VLOOKUP('Locations-Stops'!G1985,Regions!A2:B379,2,FALSE),"0")&amp;","&amp;IF('Locations-Stops'!H1985&lt;&gt;"",VLOOKUP('Locations-Stops'!H1985,Regions!C2:D379,2,FALSE),"0")&amp;","&amp;IF('Locations-Stops'!I1985&lt;&gt;"",VLOOKUP('Locations-Stops'!I1985,Regions!F2:G379,2,FALSE),"0")&amp;","&amp;IF('Locations-Stops'!J1985&lt;&gt;"",VLOOKUP('Locations-Stops'!J1985,Regions!I2:J379,2,FALSE),"0")&amp;",'"&amp;IF('Locations-Stops'!K1985&lt;&gt;"",SUBSTITUTE('Locations-Stops'!K1985,"'","\'"),"")&amp;"','"&amp;IF('Locations-Stops'!L1985&lt;&gt;"",'Locations-Stops'!L1985,"")&amp;"','"&amp;IF('Locations-Stops'!M1985&lt;&gt;"",'Locations-Stops'!M1985,"")&amp;"','"&amp;IF('Locations-Stops'!N1985&lt;&gt;"",'Locations-Stops'!N1985,"")&amp;"', CURRENT_TIMESTAMP);"</f>
        <v>INSERT INTO `locations` (`id`, `name`, `latitude`, `longitude`, `province_id`, `region_1`, `region_2`, `region_3`, `street`, `number`, `postal`, `img`, `last_modified`) VALUES (NULL,'Klimrek Noord I',52.390025,4.95565,8,3,7,51,'Werengouw','46','1024 PB','https://lh5.ggpht.com/iqjPJdFN9oN1UcvoZR4E1bAg0nOzdLj2G2oUkmZaaUh7KFa-ex2n5lpmPVW1hsEv2Cmfm0qJ1fY6LuM1obUFnA', CURRENT_TIMESTAMP);</v>
      </c>
    </row>
    <row r="1984" spans="1:1" x14ac:dyDescent="0.25">
      <c r="A1984" t="str">
        <f>"INSERT INTO `locations` (`id`, `name`, `latitude`, `longitude`, `province_id`, `region_1`, `region_2`, `region_3`, `street`, `number`, `postal`, `img`, `last_modified`) VALUES (NULL,'"&amp;SUBSTITUTE('Locations-Stops'!F1986,"'","\'")&amp;"',"&amp;IF('Locations-Stops'!D1986&lt;&gt;"",LEFT('Locations-Stops'!D1986,2)&amp;"."&amp;RIGHT('Locations-Stops'!D1986,LEN('Locations-Stops'!D1986)-2),"0")&amp;","&amp;IF('Locations-Stops'!E1986&lt;&gt;"",LEFT('Locations-Stops'!E1986,1)&amp;"."&amp;RIGHT('Locations-Stops'!E1986,LEN('Locations-Stops'!E1986)-1),"0")&amp;","&amp;IF('Locations-Stops'!G1986&lt;&gt;"",VLOOKUP('Locations-Stops'!G1986,Regions!A2:B379,2,FALSE),"0")&amp;","&amp;IF('Locations-Stops'!H1986&lt;&gt;"",VLOOKUP('Locations-Stops'!H1986,Regions!C2:D379,2,FALSE),"0")&amp;","&amp;IF('Locations-Stops'!I1986&lt;&gt;"",VLOOKUP('Locations-Stops'!I1986,Regions!F2:G379,2,FALSE),"0")&amp;","&amp;IF('Locations-Stops'!J1986&lt;&gt;"",VLOOKUP('Locations-Stops'!J1986,Regions!I2:J379,2,FALSE),"0")&amp;",'"&amp;IF('Locations-Stops'!K1986&lt;&gt;"",SUBSTITUTE('Locations-Stops'!K1986,"'","\'"),"")&amp;"','"&amp;IF('Locations-Stops'!L1986&lt;&gt;"",'Locations-Stops'!L1986,"")&amp;"','"&amp;IF('Locations-Stops'!M1986&lt;&gt;"",'Locations-Stops'!M1986,"")&amp;"','"&amp;IF('Locations-Stops'!N1986&lt;&gt;"",'Locations-Stops'!N1986,"")&amp;"', CURRENT_TIMESTAMP);"</f>
        <v>INSERT INTO `locations` (`id`, `name`, `latitude`, `longitude`, `province_id`, `region_1`, `region_2`, `region_3`, `street`, `number`, `postal`, `img`, `last_modified`) VALUES (NULL,'Zuiderzee',52.388592,4.959015,8,3,7,51,'Zuiderzeepark','62','1024 MH','https://lh3.googleusercontent.com/54RYcAzuomGtQBBEWlVJf3nIVaOU86ew5aNjm2nugYKDdvFK0yL7A9DC9aZ22dTSc3jkD7cr3mn-R7CP4ppg', CURRENT_TIMESTAMP);</v>
      </c>
    </row>
    <row r="1985" spans="1:1" x14ac:dyDescent="0.25">
      <c r="A1985" t="str">
        <f>"INSERT INTO `locations` (`id`, `name`, `latitude`, `longitude`, `province_id`, `region_1`, `region_2`, `region_3`, `street`, `number`, `postal`, `img`, `last_modified`) VALUES (NULL,'"&amp;SUBSTITUTE('Locations-Stops'!F1987,"'","\'")&amp;"',"&amp;IF('Locations-Stops'!D1987&lt;&gt;"",LEFT('Locations-Stops'!D1987,2)&amp;"."&amp;RIGHT('Locations-Stops'!D1987,LEN('Locations-Stops'!D1987)-2),"0")&amp;","&amp;IF('Locations-Stops'!E1987&lt;&gt;"",LEFT('Locations-Stops'!E1987,1)&amp;"."&amp;RIGHT('Locations-Stops'!E1987,LEN('Locations-Stops'!E1987)-1),"0")&amp;","&amp;IF('Locations-Stops'!G1987&lt;&gt;"",VLOOKUP('Locations-Stops'!G1987,Regions!A2:B379,2,FALSE),"0")&amp;","&amp;IF('Locations-Stops'!H1987&lt;&gt;"",VLOOKUP('Locations-Stops'!H1987,Regions!C2:D379,2,FALSE),"0")&amp;","&amp;IF('Locations-Stops'!I1987&lt;&gt;"",VLOOKUP('Locations-Stops'!I1987,Regions!F2:G379,2,FALSE),"0")&amp;","&amp;IF('Locations-Stops'!J1987&lt;&gt;"",VLOOKUP('Locations-Stops'!J1987,Regions!I2:J379,2,FALSE),"0")&amp;",'"&amp;IF('Locations-Stops'!K1987&lt;&gt;"",SUBSTITUTE('Locations-Stops'!K1987,"'","\'"),"")&amp;"','"&amp;IF('Locations-Stops'!L1987&lt;&gt;"",'Locations-Stops'!L1987,"")&amp;"','"&amp;IF('Locations-Stops'!M1987&lt;&gt;"",'Locations-Stops'!M1987,"")&amp;"','"&amp;IF('Locations-Stops'!N1987&lt;&gt;"",'Locations-Stops'!N1987,"")&amp;"', CURRENT_TIMESTAMP);"</f>
        <v>INSERT INTO `locations` (`id`, `name`, `latitude`, `longitude`, `province_id`, `region_1`, `region_2`, `region_3`, `street`, `number`, `postal`, `img`, `last_modified`) VALUES (NULL,'43 Reliefs van Zandsteen',52.341128,4.942601,8,3,8,52,'Huismanshof','11D','1097 TG','https://lh4.ggpht.com/Jyh7Tqqn3z4vRyTwGsDoIHQqbMdo7TYceCsxxnBhGH63Z3CHrNsb-hzQ0n5jZ1HB6v8R_RMVkk3QzcuAoICj', CURRENT_TIMESTAMP);</v>
      </c>
    </row>
    <row r="1986" spans="1:1" x14ac:dyDescent="0.25">
      <c r="A1986" t="str">
        <f>"INSERT INTO `locations` (`id`, `name`, `latitude`, `longitude`, `province_id`, `region_1`, `region_2`, `region_3`, `street`, `number`, `postal`, `img`, `last_modified`) VALUES (NULL,'"&amp;SUBSTITUTE('Locations-Stops'!F1988,"'","\'")&amp;"',"&amp;IF('Locations-Stops'!D1988&lt;&gt;"",LEFT('Locations-Stops'!D1988,2)&amp;"."&amp;RIGHT('Locations-Stops'!D1988,LEN('Locations-Stops'!D1988)-2),"0")&amp;","&amp;IF('Locations-Stops'!E1988&lt;&gt;"",LEFT('Locations-Stops'!E1988,1)&amp;"."&amp;RIGHT('Locations-Stops'!E1988,LEN('Locations-Stops'!E1988)-1),"0")&amp;","&amp;IF('Locations-Stops'!G1988&lt;&gt;"",VLOOKUP('Locations-Stops'!G1988,Regions!A2:B379,2,FALSE),"0")&amp;","&amp;IF('Locations-Stops'!H1988&lt;&gt;"",VLOOKUP('Locations-Stops'!H1988,Regions!C2:D379,2,FALSE),"0")&amp;","&amp;IF('Locations-Stops'!I1988&lt;&gt;"",VLOOKUP('Locations-Stops'!I1988,Regions!F2:G379,2,FALSE),"0")&amp;","&amp;IF('Locations-Stops'!J1988&lt;&gt;"",VLOOKUP('Locations-Stops'!J1988,Regions!I2:J379,2,FALSE),"0")&amp;",'"&amp;IF('Locations-Stops'!K1988&lt;&gt;"",SUBSTITUTE('Locations-Stops'!K1988,"'","\'"),"")&amp;"','"&amp;IF('Locations-Stops'!L1988&lt;&gt;"",'Locations-Stops'!L1988,"")&amp;"','"&amp;IF('Locations-Stops'!M1988&lt;&gt;"",'Locations-Stops'!M1988,"")&amp;"','"&amp;IF('Locations-Stops'!N1988&lt;&gt;"",'Locations-Stops'!N1988,"")&amp;"', CURRENT_TIMESTAMP);"</f>
        <v>INSERT INTO `locations` (`id`, `name`, `latitude`, `longitude`, `province_id`, `region_1`, `region_2`, `region_3`, `street`, `number`, `postal`, `img`, `last_modified`) VALUES (NULL,'Museum Tot Zover Sign',52.34612,4.93856,8,3,8,52,'Kruislaan','124','1097 GA','https://lh3.ggpht.com/zbGefjwzEw4-YGn3cNrwlHwfZ9-Jex5Jf5ALtnsFT7ddmg_gWTFulC6avTzEp8hsyUhAn5WY9_wZpdfGnZcB', CURRENT_TIMESTAMP);</v>
      </c>
    </row>
    <row r="1987" spans="1:1" x14ac:dyDescent="0.25">
      <c r="A1987" t="str">
        <f>"INSERT INTO `locations` (`id`, `name`, `latitude`, `longitude`, `province_id`, `region_1`, `region_2`, `region_3`, `street`, `number`, `postal`, `img`, `last_modified`) VALUES (NULL,'"&amp;SUBSTITUTE('Locations-Stops'!F1989,"'","\'")&amp;"',"&amp;IF('Locations-Stops'!D1989&lt;&gt;"",LEFT('Locations-Stops'!D1989,2)&amp;"."&amp;RIGHT('Locations-Stops'!D1989,LEN('Locations-Stops'!D1989)-2),"0")&amp;","&amp;IF('Locations-Stops'!E1989&lt;&gt;"",LEFT('Locations-Stops'!E1989,1)&amp;"."&amp;RIGHT('Locations-Stops'!E1989,LEN('Locations-Stops'!E1989)-1),"0")&amp;","&amp;IF('Locations-Stops'!G1989&lt;&gt;"",VLOOKUP('Locations-Stops'!G1989,Regions!A2:B379,2,FALSE),"0")&amp;","&amp;IF('Locations-Stops'!H1989&lt;&gt;"",VLOOKUP('Locations-Stops'!H1989,Regions!C2:D379,2,FALSE),"0")&amp;","&amp;IF('Locations-Stops'!I1989&lt;&gt;"",VLOOKUP('Locations-Stops'!I1989,Regions!F2:G379,2,FALSE),"0")&amp;","&amp;IF('Locations-Stops'!J1989&lt;&gt;"",VLOOKUP('Locations-Stops'!J1989,Regions!I2:J379,2,FALSE),"0")&amp;",'"&amp;IF('Locations-Stops'!K1989&lt;&gt;"",SUBSTITUTE('Locations-Stops'!K1989,"'","\'"),"")&amp;"','"&amp;IF('Locations-Stops'!L1989&lt;&gt;"",'Locations-Stops'!L1989,"")&amp;"','"&amp;IF('Locations-Stops'!M1989&lt;&gt;"",'Locations-Stops'!M1989,"")&amp;"','"&amp;IF('Locations-Stops'!N1989&lt;&gt;"",'Locations-Stops'!N1989,"")&amp;"', CURRENT_TIMESTAMP);"</f>
        <v>INSERT INTO `locations` (`id`, `name`, `latitude`, `longitude`, `province_id`, `region_1`, `region_2`, `region_3`, `street`, `number`, `postal`, `img`, `last_modified`) VALUES (NULL,'Uitvaart Museum',52.34605,4.939318,8,3,8,52,'Kruislaan','128','1097 GA','https://lh4.ggpht.com/LDRYpBmaGQaB3mVKn-LnbAaTe7rT0bjN3FvM58H8yDPX47j77rkgcnCAmtzdqgwfnYgu-iW4k4_ccZxbAAwB', CURRENT_TIMESTAMP);</v>
      </c>
    </row>
    <row r="1988" spans="1:1" x14ac:dyDescent="0.25">
      <c r="A1988" t="str">
        <f>"INSERT INTO `locations` (`id`, `name`, `latitude`, `longitude`, `province_id`, `region_1`, `region_2`, `region_3`, `street`, `number`, `postal`, `img`, `last_modified`) VALUES (NULL,'"&amp;SUBSTITUTE('Locations-Stops'!F1990,"'","\'")&amp;"',"&amp;IF('Locations-Stops'!D1990&lt;&gt;"",LEFT('Locations-Stops'!D1990,2)&amp;"."&amp;RIGHT('Locations-Stops'!D1990,LEN('Locations-Stops'!D1990)-2),"0")&amp;","&amp;IF('Locations-Stops'!E1990&lt;&gt;"",LEFT('Locations-Stops'!E1990,1)&amp;"."&amp;RIGHT('Locations-Stops'!E1990,LEN('Locations-Stops'!E1990)-1),"0")&amp;","&amp;IF('Locations-Stops'!G1990&lt;&gt;"",VLOOKUP('Locations-Stops'!G1990,Regions!A2:B379,2,FALSE),"0")&amp;","&amp;IF('Locations-Stops'!H1990&lt;&gt;"",VLOOKUP('Locations-Stops'!H1990,Regions!C2:D379,2,FALSE),"0")&amp;","&amp;IF('Locations-Stops'!I1990&lt;&gt;"",VLOOKUP('Locations-Stops'!I1990,Regions!F2:G379,2,FALSE),"0")&amp;","&amp;IF('Locations-Stops'!J1990&lt;&gt;"",VLOOKUP('Locations-Stops'!J1990,Regions!I2:J379,2,FALSE),"0")&amp;",'"&amp;IF('Locations-Stops'!K1990&lt;&gt;"",SUBSTITUTE('Locations-Stops'!K1990,"'","\'"),"")&amp;"','"&amp;IF('Locations-Stops'!L1990&lt;&gt;"",'Locations-Stops'!L1990,"")&amp;"','"&amp;IF('Locations-Stops'!M1990&lt;&gt;"",'Locations-Stops'!M1990,"")&amp;"','"&amp;IF('Locations-Stops'!N1990&lt;&gt;"",'Locations-Stops'!N1990,"")&amp;"', CURRENT_TIMESTAMP);"</f>
        <v>INSERT INTO `locations` (`id`, `name`, `latitude`, `longitude`, `province_id`, `region_1`, `region_2`, `region_3`, `street`, `number`, `postal`, `img`, `last_modified`) VALUES (NULL,'Cornelius Van Doorn',52.344943,4.940939,8,3,8,52,'Kruislaan','128','1097 GA','https://lh4.ggpht.com/eG79MzyHkt2--x7KInO6QhluCgdDfHJLIcyO3mDgkDvN_2uSNDzQ6ref00FISQof2Lug0dS3DKGzfrmsdR46', CURRENT_TIMESTAMP);</v>
      </c>
    </row>
    <row r="1989" spans="1:1" x14ac:dyDescent="0.25">
      <c r="A1989" t="str">
        <f>"INSERT INTO `locations` (`id`, `name`, `latitude`, `longitude`, `province_id`, `region_1`, `region_2`, `region_3`, `street`, `number`, `postal`, `img`, `last_modified`) VALUES (NULL,'"&amp;SUBSTITUTE('Locations-Stops'!F1991,"'","\'")&amp;"',"&amp;IF('Locations-Stops'!D1991&lt;&gt;"",LEFT('Locations-Stops'!D1991,2)&amp;"."&amp;RIGHT('Locations-Stops'!D1991,LEN('Locations-Stops'!D1991)-2),"0")&amp;","&amp;IF('Locations-Stops'!E1991&lt;&gt;"",LEFT('Locations-Stops'!E1991,1)&amp;"."&amp;RIGHT('Locations-Stops'!E1991,LEN('Locations-Stops'!E1991)-1),"0")&amp;","&amp;IF('Locations-Stops'!G1991&lt;&gt;"",VLOOKUP('Locations-Stops'!G1991,Regions!A2:B379,2,FALSE),"0")&amp;","&amp;IF('Locations-Stops'!H1991&lt;&gt;"",VLOOKUP('Locations-Stops'!H1991,Regions!C2:D379,2,FALSE),"0")&amp;","&amp;IF('Locations-Stops'!I1991&lt;&gt;"",VLOOKUP('Locations-Stops'!I1991,Regions!F2:G379,2,FALSE),"0")&amp;","&amp;IF('Locations-Stops'!J1991&lt;&gt;"",VLOOKUP('Locations-Stops'!J1991,Regions!I2:J379,2,FALSE),"0")&amp;",'"&amp;IF('Locations-Stops'!K1991&lt;&gt;"",SUBSTITUTE('Locations-Stops'!K1991,"'","\'"),"")&amp;"','"&amp;IF('Locations-Stops'!L1991&lt;&gt;"",'Locations-Stops'!L1991,"")&amp;"','"&amp;IF('Locations-Stops'!M1991&lt;&gt;"",'Locations-Stops'!M1991,"")&amp;"','"&amp;IF('Locations-Stops'!N1991&lt;&gt;"",'Locations-Stops'!N1991,"")&amp;"', CURRENT_TIMESTAMP);"</f>
        <v>INSERT INTO `locations` (`id`, `name`, `latitude`, `longitude`, `province_id`, `region_1`, `region_2`, `region_3`, `street`, `number`, `postal`, `img`, `last_modified`) VALUES (NULL,'Heilige Maria',52.346444,4.940166,8,3,8,52,'Kruislaan','130','1097 GA','https://lh3.ggpht.com/e8TWym4L29tCqYGMEY0ciNObMlnldTt4KrJlbviJIsRx54u9NI42XmNnUwcSkfVz4MnaDuAS2h5I8_ieI_Y', CURRENT_TIMESTAMP);</v>
      </c>
    </row>
    <row r="1990" spans="1:1" x14ac:dyDescent="0.25">
      <c r="A1990" t="str">
        <f>"INSERT INTO `locations` (`id`, `name`, `latitude`, `longitude`, `province_id`, `region_1`, `region_2`, `region_3`, `street`, `number`, `postal`, `img`, `last_modified`) VALUES (NULL,'"&amp;SUBSTITUTE('Locations-Stops'!F1992,"'","\'")&amp;"',"&amp;IF('Locations-Stops'!D1992&lt;&gt;"",LEFT('Locations-Stops'!D1992,2)&amp;"."&amp;RIGHT('Locations-Stops'!D1992,LEN('Locations-Stops'!D1992)-2),"0")&amp;","&amp;IF('Locations-Stops'!E1992&lt;&gt;"",LEFT('Locations-Stops'!E1992,1)&amp;"."&amp;RIGHT('Locations-Stops'!E1992,LEN('Locations-Stops'!E1992)-1),"0")&amp;","&amp;IF('Locations-Stops'!G1992&lt;&gt;"",VLOOKUP('Locations-Stops'!G1992,Regions!A2:B379,2,FALSE),"0")&amp;","&amp;IF('Locations-Stops'!H1992&lt;&gt;"",VLOOKUP('Locations-Stops'!H1992,Regions!C2:D379,2,FALSE),"0")&amp;","&amp;IF('Locations-Stops'!I1992&lt;&gt;"",VLOOKUP('Locations-Stops'!I1992,Regions!F2:G379,2,FALSE),"0")&amp;","&amp;IF('Locations-Stops'!J1992&lt;&gt;"",VLOOKUP('Locations-Stops'!J1992,Regions!I2:J379,2,FALSE),"0")&amp;",'"&amp;IF('Locations-Stops'!K1992&lt;&gt;"",SUBSTITUTE('Locations-Stops'!K1992,"'","\'"),"")&amp;"','"&amp;IF('Locations-Stops'!L1992&lt;&gt;"",'Locations-Stops'!L1992,"")&amp;"','"&amp;IF('Locations-Stops'!M1992&lt;&gt;"",'Locations-Stops'!M1992,"")&amp;"','"&amp;IF('Locations-Stops'!N1992&lt;&gt;"",'Locations-Stops'!N1992,"")&amp;"', CURRENT_TIMESTAMP);"</f>
        <v>INSERT INTO `locations` (`id`, `name`, `latitude`, `longitude`, `province_id`, `region_1`, `region_2`, `region_3`, `street`, `number`, `postal`, `img`, `last_modified`) VALUES (NULL,'Butterfly On The Wall',52.341054,4.9433,8,3,8,52,'Landbouwstraat','64','1097 TR','https://lh6.ggpht.com/uG5cGMMQF_8YvATLSLgrWaijJH0wjxbuooQ550ME-6kJ2fMGbyvvi85vsiDD09I4fkfbl5PN4mtW0HkDlZ_T', CURRENT_TIMESTAMP);</v>
      </c>
    </row>
    <row r="1991" spans="1:1" x14ac:dyDescent="0.25">
      <c r="A1991" t="str">
        <f>"INSERT INTO `locations` (`id`, `name`, `latitude`, `longitude`, `province_id`, `region_1`, `region_2`, `region_3`, `street`, `number`, `postal`, `img`, `last_modified`) VALUES (NULL,'"&amp;SUBSTITUTE('Locations-Stops'!F1993,"'","\'")&amp;"',"&amp;IF('Locations-Stops'!D1993&lt;&gt;"",LEFT('Locations-Stops'!D1993,2)&amp;"."&amp;RIGHT('Locations-Stops'!D1993,LEN('Locations-Stops'!D1993)-2),"0")&amp;","&amp;IF('Locations-Stops'!E1993&lt;&gt;"",LEFT('Locations-Stops'!E1993,1)&amp;"."&amp;RIGHT('Locations-Stops'!E1993,LEN('Locations-Stops'!E1993)-1),"0")&amp;","&amp;IF('Locations-Stops'!G1993&lt;&gt;"",VLOOKUP('Locations-Stops'!G1993,Regions!A2:B379,2,FALSE),"0")&amp;","&amp;IF('Locations-Stops'!H1993&lt;&gt;"",VLOOKUP('Locations-Stops'!H1993,Regions!C2:D379,2,FALSE),"0")&amp;","&amp;IF('Locations-Stops'!I1993&lt;&gt;"",VLOOKUP('Locations-Stops'!I1993,Regions!F2:G379,2,FALSE),"0")&amp;","&amp;IF('Locations-Stops'!J1993&lt;&gt;"",VLOOKUP('Locations-Stops'!J1993,Regions!I2:J379,2,FALSE),"0")&amp;",'"&amp;IF('Locations-Stops'!K1993&lt;&gt;"",SUBSTITUTE('Locations-Stops'!K1993,"'","\'"),"")&amp;"','"&amp;IF('Locations-Stops'!L1993&lt;&gt;"",'Locations-Stops'!L1993,"")&amp;"','"&amp;IF('Locations-Stops'!M1993&lt;&gt;"",'Locations-Stops'!M1993,"")&amp;"','"&amp;IF('Locations-Stops'!N1993&lt;&gt;"",'Locations-Stops'!N1993,"")&amp;"', CURRENT_TIMESTAMP);"</f>
        <v>INSERT INTO `locations` (`id`, `name`, `latitude`, `longitude`, `province_id`, `region_1`, `region_2`, `region_3`, `street`, `number`, `postal`, `img`, `last_modified`) VALUES (NULL,'Mr Betondorp',52.344019,4.944938,8,3,8,52,'Middenweg','154','1097','https://lh5.ggpht.com/6sAp1b_vco1pDLThiOvXZnpQJDimAD2chH1vMMCNO7djiL-BJEi8l8D8AE0zzNOuUC68rgKvZTbBhl-BVKfM', CURRENT_TIMESTAMP);</v>
      </c>
    </row>
    <row r="1992" spans="1:1" x14ac:dyDescent="0.25">
      <c r="A1992" t="str">
        <f>"INSERT INTO `locations` (`id`, `name`, `latitude`, `longitude`, `province_id`, `region_1`, `region_2`, `region_3`, `street`, `number`, `postal`, `img`, `last_modified`) VALUES (NULL,'"&amp;SUBSTITUTE('Locations-Stops'!F1994,"'","\'")&amp;"',"&amp;IF('Locations-Stops'!D1994&lt;&gt;"",LEFT('Locations-Stops'!D1994,2)&amp;"."&amp;RIGHT('Locations-Stops'!D1994,LEN('Locations-Stops'!D1994)-2),"0")&amp;","&amp;IF('Locations-Stops'!E1994&lt;&gt;"",LEFT('Locations-Stops'!E1994,1)&amp;"."&amp;RIGHT('Locations-Stops'!E1994,LEN('Locations-Stops'!E1994)-1),"0")&amp;","&amp;IF('Locations-Stops'!G1994&lt;&gt;"",VLOOKUP('Locations-Stops'!G1994,Regions!A2:B379,2,FALSE),"0")&amp;","&amp;IF('Locations-Stops'!H1994&lt;&gt;"",VLOOKUP('Locations-Stops'!H1994,Regions!C2:D379,2,FALSE),"0")&amp;","&amp;IF('Locations-Stops'!I1994&lt;&gt;"",VLOOKUP('Locations-Stops'!I1994,Regions!F2:G379,2,FALSE),"0")&amp;","&amp;IF('Locations-Stops'!J1994&lt;&gt;"",VLOOKUP('Locations-Stops'!J1994,Regions!I2:J379,2,FALSE),"0")&amp;",'"&amp;IF('Locations-Stops'!K1994&lt;&gt;"",SUBSTITUTE('Locations-Stops'!K1994,"'","\'"),"")&amp;"','"&amp;IF('Locations-Stops'!L1994&lt;&gt;"",'Locations-Stops'!L1994,"")&amp;"','"&amp;IF('Locations-Stops'!M1994&lt;&gt;"",'Locations-Stops'!M1994,"")&amp;"','"&amp;IF('Locations-Stops'!N1994&lt;&gt;"",'Locations-Stops'!N1994,"")&amp;"', CURRENT_TIMESTAMP);"</f>
        <v>INSERT INTO `locations` (`id`, `name`, `latitude`, `longitude`, `province_id`, `region_1`, `region_2`, `region_3`, `street`, `number`, `postal`, `img`, `last_modified`) VALUES (NULL,'Watching Angel',52.346083,4.941217,8,3,8,52,'Middenweg','335','1098 VC','https://lh5.ggpht.com/nDkFAHiG1gIPXc9C2xOOK8QWtNn8f8_s0alC4r4kYWtY2HkFMTTJBUdp5GWS76ns_uq1b8UfNjvgN8FtIVpwrQ', CURRENT_TIMESTAMP);</v>
      </c>
    </row>
    <row r="1993" spans="1:1" x14ac:dyDescent="0.25">
      <c r="A1993" t="str">
        <f>"INSERT INTO `locations` (`id`, `name`, `latitude`, `longitude`, `province_id`, `region_1`, `region_2`, `region_3`, `street`, `number`, `postal`, `img`, `last_modified`) VALUES (NULL,'"&amp;SUBSTITUTE('Locations-Stops'!F1995,"'","\'")&amp;"',"&amp;IF('Locations-Stops'!D1995&lt;&gt;"",LEFT('Locations-Stops'!D1995,2)&amp;"."&amp;RIGHT('Locations-Stops'!D1995,LEN('Locations-Stops'!D1995)-2),"0")&amp;","&amp;IF('Locations-Stops'!E1995&lt;&gt;"",LEFT('Locations-Stops'!E1995,1)&amp;"."&amp;RIGHT('Locations-Stops'!E1995,LEN('Locations-Stops'!E1995)-1),"0")&amp;","&amp;IF('Locations-Stops'!G1995&lt;&gt;"",VLOOKUP('Locations-Stops'!G1995,Regions!A2:B379,2,FALSE),"0")&amp;","&amp;IF('Locations-Stops'!H1995&lt;&gt;"",VLOOKUP('Locations-Stops'!H1995,Regions!C2:D379,2,FALSE),"0")&amp;","&amp;IF('Locations-Stops'!I1995&lt;&gt;"",VLOOKUP('Locations-Stops'!I1995,Regions!F2:G379,2,FALSE),"0")&amp;","&amp;IF('Locations-Stops'!J1995&lt;&gt;"",VLOOKUP('Locations-Stops'!J1995,Regions!I2:J379,2,FALSE),"0")&amp;",'"&amp;IF('Locations-Stops'!K1995&lt;&gt;"",SUBSTITUTE('Locations-Stops'!K1995,"'","\'"),"")&amp;"','"&amp;IF('Locations-Stops'!L1995&lt;&gt;"",'Locations-Stops'!L1995,"")&amp;"','"&amp;IF('Locations-Stops'!M1995&lt;&gt;"",'Locations-Stops'!M1995,"")&amp;"','"&amp;IF('Locations-Stops'!N1995&lt;&gt;"",'Locations-Stops'!N1995,"")&amp;"', CURRENT_TIMESTAMP);"</f>
        <v>INSERT INTO `locations` (`id`, `name`, `latitude`, `longitude`, `province_id`, `region_1`, `region_2`, `region_3`, `street`, `number`, `postal`, `img`, `last_modified`) VALUES (NULL,'Birds And Dog',52.345515,4.943008,8,3,8,52,'Middenweg','','1097 TZ','https://lh4.ggpht.com/oZt5_J_ugxb9mKtFJcOuYw4oD1c8ibJmKwdeU669qxohATyKAKI6B4W9Tt0inpvW7ZGjDs_UrkReXzJVYLsI', CURRENT_TIMESTAMP);</v>
      </c>
    </row>
    <row r="1994" spans="1:1" x14ac:dyDescent="0.25">
      <c r="A1994" t="str">
        <f>"INSERT INTO `locations` (`id`, `name`, `latitude`, `longitude`, `province_id`, `region_1`, `region_2`, `region_3`, `street`, `number`, `postal`, `img`, `last_modified`) VALUES (NULL,'"&amp;SUBSTITUTE('Locations-Stops'!F1996,"'","\'")&amp;"',"&amp;IF('Locations-Stops'!D1996&lt;&gt;"",LEFT('Locations-Stops'!D1996,2)&amp;"."&amp;RIGHT('Locations-Stops'!D1996,LEN('Locations-Stops'!D1996)-2),"0")&amp;","&amp;IF('Locations-Stops'!E1996&lt;&gt;"",LEFT('Locations-Stops'!E1996,1)&amp;"."&amp;RIGHT('Locations-Stops'!E1996,LEN('Locations-Stops'!E1996)-1),"0")&amp;","&amp;IF('Locations-Stops'!G1996&lt;&gt;"",VLOOKUP('Locations-Stops'!G1996,Regions!A2:B379,2,FALSE),"0")&amp;","&amp;IF('Locations-Stops'!H1996&lt;&gt;"",VLOOKUP('Locations-Stops'!H1996,Regions!C2:D379,2,FALSE),"0")&amp;","&amp;IF('Locations-Stops'!I1996&lt;&gt;"",VLOOKUP('Locations-Stops'!I1996,Regions!F2:G379,2,FALSE),"0")&amp;","&amp;IF('Locations-Stops'!J1996&lt;&gt;"",VLOOKUP('Locations-Stops'!J1996,Regions!I2:J379,2,FALSE),"0")&amp;",'"&amp;IF('Locations-Stops'!K1996&lt;&gt;"",SUBSTITUTE('Locations-Stops'!K1996,"'","\'"),"")&amp;"','"&amp;IF('Locations-Stops'!L1996&lt;&gt;"",'Locations-Stops'!L1996,"")&amp;"','"&amp;IF('Locations-Stops'!M1996&lt;&gt;"",'Locations-Stops'!M1996,"")&amp;"','"&amp;IF('Locations-Stops'!N1996&lt;&gt;"",'Locations-Stops'!N1996,"")&amp;"', CURRENT_TIMESTAMP);"</f>
        <v>INSERT INTO `locations` (`id`, `name`, `latitude`, `longitude`, `province_id`, `region_1`, `region_2`, `region_3`, `street`, `number`, `postal`, `img`, `last_modified`) VALUES (NULL,'My Rooster',52.345165,4.943821,8,3,8,52,'Middenweg','','1097 TZ','https://lh5.ggpht.com/W8htV1Uvqwr9z6XfMEWr0IPCohwniu3Joh1zR4GXmsf4XQascls9fmoS29CoWhBz5ZIZNpbY2KZmvbVLuDTpPA', CURRENT_TIMESTAMP);</v>
      </c>
    </row>
    <row r="1995" spans="1:1" x14ac:dyDescent="0.25">
      <c r="A1995" t="str">
        <f>"INSERT INTO `locations` (`id`, `name`, `latitude`, `longitude`, `province_id`, `region_1`, `region_2`, `region_3`, `street`, `number`, `postal`, `img`, `last_modified`) VALUES (NULL,'"&amp;SUBSTITUTE('Locations-Stops'!F1997,"'","\'")&amp;"',"&amp;IF('Locations-Stops'!D1997&lt;&gt;"",LEFT('Locations-Stops'!D1997,2)&amp;"."&amp;RIGHT('Locations-Stops'!D1997,LEN('Locations-Stops'!D1997)-2),"0")&amp;","&amp;IF('Locations-Stops'!E1997&lt;&gt;"",LEFT('Locations-Stops'!E1997,1)&amp;"."&amp;RIGHT('Locations-Stops'!E1997,LEN('Locations-Stops'!E1997)-1),"0")&amp;","&amp;IF('Locations-Stops'!G1997&lt;&gt;"",VLOOKUP('Locations-Stops'!G1997,Regions!A2:B379,2,FALSE),"0")&amp;","&amp;IF('Locations-Stops'!H1997&lt;&gt;"",VLOOKUP('Locations-Stops'!H1997,Regions!C2:D379,2,FALSE),"0")&amp;","&amp;IF('Locations-Stops'!I1997&lt;&gt;"",VLOOKUP('Locations-Stops'!I1997,Regions!F2:G379,2,FALSE),"0")&amp;","&amp;IF('Locations-Stops'!J1997&lt;&gt;"",VLOOKUP('Locations-Stops'!J1997,Regions!I2:J379,2,FALSE),"0")&amp;",'"&amp;IF('Locations-Stops'!K1997&lt;&gt;"",SUBSTITUTE('Locations-Stops'!K1997,"'","\'"),"")&amp;"','"&amp;IF('Locations-Stops'!L1997&lt;&gt;"",'Locations-Stops'!L1997,"")&amp;"','"&amp;IF('Locations-Stops'!M1997&lt;&gt;"",'Locations-Stops'!M1997,"")&amp;"','"&amp;IF('Locations-Stops'!N1997&lt;&gt;"",'Locations-Stops'!N1997,"")&amp;"', CURRENT_TIMESTAMP);"</f>
        <v>INSERT INTO `locations` (`id`, `name`, `latitude`, `longitude`, `province_id`, `region_1`, `region_2`, `region_3`, `street`, `number`, `postal`, `img`, `last_modified`) VALUES (NULL,'Onderlangs Wall Art',52.338956,4.945872,8,3,8,52,'Onderlangs','44','1097 ZL','https://lh4.ggpht.com/pQyRhjf0EIPBuUQFBI8lO_O7uOdqZLf-OCSUQ59Jg5m3fRNb7lBd5F6jDCke0JNzOujv06xDZUaL1sJf_e4', CURRENT_TIMESTAMP);</v>
      </c>
    </row>
    <row r="1996" spans="1:1" x14ac:dyDescent="0.25">
      <c r="A1996" t="str">
        <f>"INSERT INTO `locations` (`id`, `name`, `latitude`, `longitude`, `province_id`, `region_1`, `region_2`, `region_3`, `street`, `number`, `postal`, `img`, `last_modified`) VALUES (NULL,'"&amp;SUBSTITUTE('Locations-Stops'!F1998,"'","\'")&amp;"',"&amp;IF('Locations-Stops'!D1998&lt;&gt;"",LEFT('Locations-Stops'!D1998,2)&amp;"."&amp;RIGHT('Locations-Stops'!D1998,LEN('Locations-Stops'!D1998)-2),"0")&amp;","&amp;IF('Locations-Stops'!E1998&lt;&gt;"",LEFT('Locations-Stops'!E1998,1)&amp;"."&amp;RIGHT('Locations-Stops'!E1998,LEN('Locations-Stops'!E1998)-1),"0")&amp;","&amp;IF('Locations-Stops'!G1998&lt;&gt;"",VLOOKUP('Locations-Stops'!G1998,Regions!A2:B379,2,FALSE),"0")&amp;","&amp;IF('Locations-Stops'!H1998&lt;&gt;"",VLOOKUP('Locations-Stops'!H1998,Regions!C2:D379,2,FALSE),"0")&amp;","&amp;IF('Locations-Stops'!I1998&lt;&gt;"",VLOOKUP('Locations-Stops'!I1998,Regions!F2:G379,2,FALSE),"0")&amp;","&amp;IF('Locations-Stops'!J1998&lt;&gt;"",VLOOKUP('Locations-Stops'!J1998,Regions!I2:J379,2,FALSE),"0")&amp;",'"&amp;IF('Locations-Stops'!K1998&lt;&gt;"",SUBSTITUTE('Locations-Stops'!K1998,"'","\'"),"")&amp;"','"&amp;IF('Locations-Stops'!L1998&lt;&gt;"",'Locations-Stops'!L1998,"")&amp;"','"&amp;IF('Locations-Stops'!M1998&lt;&gt;"",'Locations-Stops'!M1998,"")&amp;"','"&amp;IF('Locations-Stops'!N1998&lt;&gt;"",'Locations-Stops'!N1998,"")&amp;"', CURRENT_TIMESTAMP);"</f>
        <v>INSERT INTO `locations` (`id`, `name`, `latitude`, `longitude`, `province_id`, `region_1`, `region_2`, `region_3`, `street`, `number`, `postal`, `img`, `last_modified`) VALUES (NULL,'Uitrenplek',52.340442,4.950931,8,3,8,52,'Onderlangs','1I','1097 ZH','https://lh4.ggpht.com/ZgYs-y3Jv6DaXWsQj_5fbNlfnHWZvn5jBfp8ZmSGd5KJj8TccJVzujjY2aKI6hQ_Z5GQZztlCS_TsUBbyvQ0', CURRENT_TIMESTAMP);</v>
      </c>
    </row>
    <row r="1997" spans="1:1" x14ac:dyDescent="0.25">
      <c r="A1997" t="str">
        <f>"INSERT INTO `locations` (`id`, `name`, `latitude`, `longitude`, `province_id`, `region_1`, `region_2`, `region_3`, `street`, `number`, `postal`, `img`, `last_modified`) VALUES (NULL,'"&amp;SUBSTITUTE('Locations-Stops'!F1999,"'","\'")&amp;"',"&amp;IF('Locations-Stops'!D1999&lt;&gt;"",LEFT('Locations-Stops'!D1999,2)&amp;"."&amp;RIGHT('Locations-Stops'!D1999,LEN('Locations-Stops'!D1999)-2),"0")&amp;","&amp;IF('Locations-Stops'!E1999&lt;&gt;"",LEFT('Locations-Stops'!E1999,1)&amp;"."&amp;RIGHT('Locations-Stops'!E1999,LEN('Locations-Stops'!E1999)-1),"0")&amp;","&amp;IF('Locations-Stops'!G1999&lt;&gt;"",VLOOKUP('Locations-Stops'!G1999,Regions!A2:B379,2,FALSE),"0")&amp;","&amp;IF('Locations-Stops'!H1999&lt;&gt;"",VLOOKUP('Locations-Stops'!H1999,Regions!C2:D379,2,FALSE),"0")&amp;","&amp;IF('Locations-Stops'!I1999&lt;&gt;"",VLOOKUP('Locations-Stops'!I1999,Regions!F2:G379,2,FALSE),"0")&amp;","&amp;IF('Locations-Stops'!J1999&lt;&gt;"",VLOOKUP('Locations-Stops'!J1999,Regions!I2:J379,2,FALSE),"0")&amp;",'"&amp;IF('Locations-Stops'!K1999&lt;&gt;"",SUBSTITUTE('Locations-Stops'!K1999,"'","\'"),"")&amp;"','"&amp;IF('Locations-Stops'!L1999&lt;&gt;"",'Locations-Stops'!L1999,"")&amp;"','"&amp;IF('Locations-Stops'!M1999&lt;&gt;"",'Locations-Stops'!M1999,"")&amp;"','"&amp;IF('Locations-Stops'!N1999&lt;&gt;"",'Locations-Stops'!N1999,"")&amp;"', CURRENT_TIMESTAMP);"</f>
        <v>INSERT INTO `locations` (`id`, `name`, `latitude`, `longitude`, `province_id`, `region_1`, `region_2`, `region_3`, `street`, `number`, `postal`, `img`, `last_modified`) VALUES (NULL,'Stadsnatuur en groene verbindingen Sign',52.342964,4.933455,8,3,8,52,'Rozenburglaan','5','1097 GA','https://lh6.ggpht.com/kriyhYATUqfe2tiflW2SfvREFYvQRuuyaHr1abe44-Dshvimuntg8wt8EWdIB26YmfOIxi-gNp8Z9xlBzHWLsQ', CURRENT_TIMESTAMP);</v>
      </c>
    </row>
    <row r="1998" spans="1:1" x14ac:dyDescent="0.25">
      <c r="A1998" t="str">
        <f>"INSERT INTO `locations` (`id`, `name`, `latitude`, `longitude`, `province_id`, `region_1`, `region_2`, `region_3`, `street`, `number`, `postal`, `img`, `last_modified`) VALUES (NULL,'"&amp;SUBSTITUTE('Locations-Stops'!F2000,"'","\'")&amp;"',"&amp;IF('Locations-Stops'!D2000&lt;&gt;"",LEFT('Locations-Stops'!D2000,2)&amp;"."&amp;RIGHT('Locations-Stops'!D2000,LEN('Locations-Stops'!D2000)-2),"0")&amp;","&amp;IF('Locations-Stops'!E2000&lt;&gt;"",LEFT('Locations-Stops'!E2000,1)&amp;"."&amp;RIGHT('Locations-Stops'!E2000,LEN('Locations-Stops'!E2000)-1),"0")&amp;","&amp;IF('Locations-Stops'!G2000&lt;&gt;"",VLOOKUP('Locations-Stops'!G2000,Regions!A2:B379,2,FALSE),"0")&amp;","&amp;IF('Locations-Stops'!H2000&lt;&gt;"",VLOOKUP('Locations-Stops'!H2000,Regions!C2:D379,2,FALSE),"0")&amp;","&amp;IF('Locations-Stops'!I2000&lt;&gt;"",VLOOKUP('Locations-Stops'!I2000,Regions!F2:G379,2,FALSE),"0")&amp;","&amp;IF('Locations-Stops'!J2000&lt;&gt;"",VLOOKUP('Locations-Stops'!J2000,Regions!I2:J379,2,FALSE),"0")&amp;",'"&amp;IF('Locations-Stops'!K2000&lt;&gt;"",SUBSTITUTE('Locations-Stops'!K2000,"'","\'"),"")&amp;"','"&amp;IF('Locations-Stops'!L2000&lt;&gt;"",'Locations-Stops'!L2000,"")&amp;"','"&amp;IF('Locations-Stops'!M2000&lt;&gt;"",'Locations-Stops'!M2000,"")&amp;"','"&amp;IF('Locations-Stops'!N2000&lt;&gt;"",'Locations-Stops'!N2000,"")&amp;"', CURRENT_TIMESTAMP);"</f>
        <v>INSERT INTO `locations` (`id`, `name`, `latitude`, `longitude`, `province_id`, `region_1`, `region_2`, `region_3`, `street`, `number`, `postal`, `img`, `last_modified`) VALUES (NULL,'2 Wachters',52.342864,4.937502,8,3,8,52,'Rozenburglaan','5','1097 GA','https://lh6.ggpht.com/Ss2AiQQxMKtbJAlEA2PSf-d9_Uos-QyWrslajOSikFo6FEwLonwihmTo_5k2SHR_2JJPxtEzRuHZf6tvqWQ', CURRENT_TIMESTAMP);</v>
      </c>
    </row>
    <row r="1999" spans="1:1" x14ac:dyDescent="0.25">
      <c r="A1999" t="str">
        <f>"INSERT INTO `locations` (`id`, `name`, `latitude`, `longitude`, `province_id`, `region_1`, `region_2`, `region_3`, `street`, `number`, `postal`, `img`, `last_modified`) VALUES (NULL,'"&amp;SUBSTITUTE('Locations-Stops'!F2001,"'","\'")&amp;"',"&amp;IF('Locations-Stops'!D2001&lt;&gt;"",LEFT('Locations-Stops'!D2001,2)&amp;"."&amp;RIGHT('Locations-Stops'!D2001,LEN('Locations-Stops'!D2001)-2),"0")&amp;","&amp;IF('Locations-Stops'!E2001&lt;&gt;"",LEFT('Locations-Stops'!E2001,1)&amp;"."&amp;RIGHT('Locations-Stops'!E2001,LEN('Locations-Stops'!E2001)-1),"0")&amp;","&amp;IF('Locations-Stops'!G2001&lt;&gt;"",VLOOKUP('Locations-Stops'!G2001,Regions!A2:B379,2,FALSE),"0")&amp;","&amp;IF('Locations-Stops'!H2001&lt;&gt;"",VLOOKUP('Locations-Stops'!H2001,Regions!C2:D379,2,FALSE),"0")&amp;","&amp;IF('Locations-Stops'!I2001&lt;&gt;"",VLOOKUP('Locations-Stops'!I2001,Regions!F2:G379,2,FALSE),"0")&amp;","&amp;IF('Locations-Stops'!J2001&lt;&gt;"",VLOOKUP('Locations-Stops'!J2001,Regions!I2:J379,2,FALSE),"0")&amp;",'"&amp;IF('Locations-Stops'!K2001&lt;&gt;"",SUBSTITUTE('Locations-Stops'!K2001,"'","\'"),"")&amp;"','"&amp;IF('Locations-Stops'!L2001&lt;&gt;"",'Locations-Stops'!L2001,"")&amp;"','"&amp;IF('Locations-Stops'!M2001&lt;&gt;"",'Locations-Stops'!M2001,"")&amp;"','"&amp;IF('Locations-Stops'!N2001&lt;&gt;"",'Locations-Stops'!N2001,"")&amp;"', CURRENT_TIMESTAMP);"</f>
        <v>INSERT INTO `locations` (`id`, `name`, `latitude`, `longitude`, `province_id`, `region_1`, `region_2`, `region_3`, `street`, `number`, `postal`, `img`, `last_modified`) VALUES (NULL,'Oorlogs Monument',52.342583,4.938021,8,3,8,52,'Rozenburglaan','5','1097 GA','https://lh3.googleusercontent.com/I7nKeAD4bBzFJmHT9IbZ7R2znsqIvJPJuzSHdpkYBjP1D7toyvyF_GOPz2AvvSe4c3j-dsAEjIQIt0J9sCn-', CURRENT_TIMESTAMP);</v>
      </c>
    </row>
    <row r="2000" spans="1:1" x14ac:dyDescent="0.25">
      <c r="A2000" t="str">
        <f>"INSERT INTO `locations` (`id`, `name`, `latitude`, `longitude`, `province_id`, `region_1`, `region_2`, `region_3`, `street`, `number`, `postal`, `img`, `last_modified`) VALUES (NULL,'"&amp;SUBSTITUTE('Locations-Stops'!F2002,"'","\'")&amp;"',"&amp;IF('Locations-Stops'!D2002&lt;&gt;"",LEFT('Locations-Stops'!D2002,2)&amp;"."&amp;RIGHT('Locations-Stops'!D2002,LEN('Locations-Stops'!D2002)-2),"0")&amp;","&amp;IF('Locations-Stops'!E2002&lt;&gt;"",LEFT('Locations-Stops'!E2002,1)&amp;"."&amp;RIGHT('Locations-Stops'!E2002,LEN('Locations-Stops'!E2002)-1),"0")&amp;","&amp;IF('Locations-Stops'!G2002&lt;&gt;"",VLOOKUP('Locations-Stops'!G2002,Regions!A2:B379,2,FALSE),"0")&amp;","&amp;IF('Locations-Stops'!H2002&lt;&gt;"",VLOOKUP('Locations-Stops'!H2002,Regions!C2:D379,2,FALSE),"0")&amp;","&amp;IF('Locations-Stops'!I2002&lt;&gt;"",VLOOKUP('Locations-Stops'!I2002,Regions!F2:G379,2,FALSE),"0")&amp;","&amp;IF('Locations-Stops'!J2002&lt;&gt;"",VLOOKUP('Locations-Stops'!J2002,Regions!I2:J379,2,FALSE),"0")&amp;",'"&amp;IF('Locations-Stops'!K2002&lt;&gt;"",SUBSTITUTE('Locations-Stops'!K2002,"'","\'"),"")&amp;"','"&amp;IF('Locations-Stops'!L2002&lt;&gt;"",'Locations-Stops'!L2002,"")&amp;"','"&amp;IF('Locations-Stops'!M2002&lt;&gt;"",'Locations-Stops'!M2002,"")&amp;"','"&amp;IF('Locations-Stops'!N2002&lt;&gt;"",'Locations-Stops'!N2002,"")&amp;"', CURRENT_TIMESTAMP);"</f>
        <v>INSERT INTO `locations` (`id`, `name`, `latitude`, `longitude`, `province_id`, `region_1`, `region_2`, `region_3`, `street`, `number`, `postal`, `img`, `last_modified`) VALUES (NULL,'Infobord Natuur',52.339974,4.93833,8,3,8,52,'Rozenburglaan','7','1097','https://lh6.ggpht.com/7AUiB26P2phqdoFFPQpzcJqytbq_uWMuk_3X1kjNX5S9wBvFxuXJw5slWCMT_H0IuAC9JYqJoL4ptpu1DbGd', CURRENT_TIMESTAMP);</v>
      </c>
    </row>
    <row r="2001" spans="1:1" x14ac:dyDescent="0.25">
      <c r="A2001" t="str">
        <f>"INSERT INTO `locations` (`id`, `name`, `latitude`, `longitude`, `province_id`, `region_1`, `region_2`, `region_3`, `street`, `number`, `postal`, `img`, `last_modified`) VALUES (NULL,'"&amp;SUBSTITUTE('Locations-Stops'!F2003,"'","\'")&amp;"',"&amp;IF('Locations-Stops'!D2003&lt;&gt;"",LEFT('Locations-Stops'!D2003,2)&amp;"."&amp;RIGHT('Locations-Stops'!D2003,LEN('Locations-Stops'!D2003)-2),"0")&amp;","&amp;IF('Locations-Stops'!E2003&lt;&gt;"",LEFT('Locations-Stops'!E2003,1)&amp;"."&amp;RIGHT('Locations-Stops'!E2003,LEN('Locations-Stops'!E2003)-1),"0")&amp;","&amp;IF('Locations-Stops'!G2003&lt;&gt;"",VLOOKUP('Locations-Stops'!G2003,Regions!A2:B379,2,FALSE),"0")&amp;","&amp;IF('Locations-Stops'!H2003&lt;&gt;"",VLOOKUP('Locations-Stops'!H2003,Regions!C2:D379,2,FALSE),"0")&amp;","&amp;IF('Locations-Stops'!I2003&lt;&gt;"",VLOOKUP('Locations-Stops'!I2003,Regions!F2:G379,2,FALSE),"0")&amp;","&amp;IF('Locations-Stops'!J2003&lt;&gt;"",VLOOKUP('Locations-Stops'!J2003,Regions!I2:J379,2,FALSE),"0")&amp;",'"&amp;IF('Locations-Stops'!K2003&lt;&gt;"",SUBSTITUTE('Locations-Stops'!K2003,"'","\'"),"")&amp;"','"&amp;IF('Locations-Stops'!L2003&lt;&gt;"",'Locations-Stops'!L2003,"")&amp;"','"&amp;IF('Locations-Stops'!M2003&lt;&gt;"",'Locations-Stops'!M2003,"")&amp;"','"&amp;IF('Locations-Stops'!N2003&lt;&gt;"",'Locations-Stops'!N2003,"")&amp;"', CURRENT_TIMESTAMP);"</f>
        <v>INSERT INTO `locations` (`id`, `name`, `latitude`, `longitude`, `province_id`, `region_1`, `region_2`, `region_3`, `street`, `number`, `postal`, `img`, `last_modified`) VALUES (NULL,'Shri Guru Ravidass Temple',52.340362,4.943808,8,3,8,52,'Veeteeltstraat','121','1097 WS','https://lh5.ggpht.com/MQZ3jcJUNJP1ocLtZW0JO3b8tVXWw3-uzb3GP5A7F8KCxWCnoCkkMchvnjdrdgfAzP9s5Ve1h2A8EzPiwh4', CURRENT_TIMESTAMP);</v>
      </c>
    </row>
    <row r="2002" spans="1:1" x14ac:dyDescent="0.25">
      <c r="A2002" t="str">
        <f>"INSERT INTO `locations` (`id`, `name`, `latitude`, `longitude`, `province_id`, `region_1`, `region_2`, `region_3`, `street`, `number`, `postal`, `img`, `last_modified`) VALUES (NULL,'"&amp;SUBSTITUTE('Locations-Stops'!F2004,"'","\'")&amp;"',"&amp;IF('Locations-Stops'!D2004&lt;&gt;"",LEFT('Locations-Stops'!D2004,2)&amp;"."&amp;RIGHT('Locations-Stops'!D2004,LEN('Locations-Stops'!D2004)-2),"0")&amp;","&amp;IF('Locations-Stops'!E2004&lt;&gt;"",LEFT('Locations-Stops'!E2004,1)&amp;"."&amp;RIGHT('Locations-Stops'!E2004,LEN('Locations-Stops'!E2004)-1),"0")&amp;","&amp;IF('Locations-Stops'!G2004&lt;&gt;"",VLOOKUP('Locations-Stops'!G2004,Regions!A2:B379,2,FALSE),"0")&amp;","&amp;IF('Locations-Stops'!H2004&lt;&gt;"",VLOOKUP('Locations-Stops'!H2004,Regions!C2:D379,2,FALSE),"0")&amp;","&amp;IF('Locations-Stops'!I2004&lt;&gt;"",VLOOKUP('Locations-Stops'!I2004,Regions!F2:G379,2,FALSE),"0")&amp;","&amp;IF('Locations-Stops'!J2004&lt;&gt;"",VLOOKUP('Locations-Stops'!J2004,Regions!I2:J379,2,FALSE),"0")&amp;",'"&amp;IF('Locations-Stops'!K2004&lt;&gt;"",SUBSTITUTE('Locations-Stops'!K2004,"'","\'"),"")&amp;"','"&amp;IF('Locations-Stops'!L2004&lt;&gt;"",'Locations-Stops'!L2004,"")&amp;"','"&amp;IF('Locations-Stops'!M2004&lt;&gt;"",'Locations-Stops'!M2004,"")&amp;"','"&amp;IF('Locations-Stops'!N2004&lt;&gt;"",'Locations-Stops'!N2004,"")&amp;"', CURRENT_TIMESTAMP);"</f>
        <v>INSERT INTO `locations` (`id`, `name`, `latitude`, `longitude`, `province_id`, `region_1`, `region_2`, `region_3`, `street`, `number`, `postal`, `img`, `last_modified`) VALUES (NULL,'Cross and Sword',52.34463,4.943274,8,3,8,52,'Zaaiersweg','2','1097 ST','https://lh5.ggpht.com/tM2DIsyJmdWn1cmsRg47j680Z7TtrJmFIJb3c-19yrxzGSDewvxkmx6-TOFKlKoof2QvagELhcaH1hTKP6U', CURRENT_TIMESTAMP);</v>
      </c>
    </row>
    <row r="2003" spans="1:1" x14ac:dyDescent="0.25">
      <c r="A2003" t="str">
        <f>"INSERT INTO `locations` (`id`, `name`, `latitude`, `longitude`, `province_id`, `region_1`, `region_2`, `region_3`, `street`, `number`, `postal`, `img`, `last_modified`) VALUES (NULL,'"&amp;SUBSTITUTE('Locations-Stops'!F2005,"'","\'")&amp;"',"&amp;IF('Locations-Stops'!D2005&lt;&gt;"",LEFT('Locations-Stops'!D2005,2)&amp;"."&amp;RIGHT('Locations-Stops'!D2005,LEN('Locations-Stops'!D2005)-2),"0")&amp;","&amp;IF('Locations-Stops'!E2005&lt;&gt;"",LEFT('Locations-Stops'!E2005,1)&amp;"."&amp;RIGHT('Locations-Stops'!E2005,LEN('Locations-Stops'!E2005)-1),"0")&amp;","&amp;IF('Locations-Stops'!G2005&lt;&gt;"",VLOOKUP('Locations-Stops'!G2005,Regions!A2:B379,2,FALSE),"0")&amp;","&amp;IF('Locations-Stops'!H2005&lt;&gt;"",VLOOKUP('Locations-Stops'!H2005,Regions!C2:D379,2,FALSE),"0")&amp;","&amp;IF('Locations-Stops'!I2005&lt;&gt;"",VLOOKUP('Locations-Stops'!I2005,Regions!F2:G379,2,FALSE),"0")&amp;","&amp;IF('Locations-Stops'!J2005&lt;&gt;"",VLOOKUP('Locations-Stops'!J2005,Regions!I2:J379,2,FALSE),"0")&amp;",'"&amp;IF('Locations-Stops'!K2005&lt;&gt;"",SUBSTITUTE('Locations-Stops'!K2005,"'","\'"),"")&amp;"','"&amp;IF('Locations-Stops'!L2005&lt;&gt;"",'Locations-Stops'!L2005,"")&amp;"','"&amp;IF('Locations-Stops'!M2005&lt;&gt;"",'Locations-Stops'!M2005,"")&amp;"','"&amp;IF('Locations-Stops'!N2005&lt;&gt;"",'Locations-Stops'!N2005,"")&amp;"', CURRENT_TIMESTAMP);"</f>
        <v>INSERT INTO `locations` (`id`, `name`, `latitude`, `longitude`, `province_id`, `region_1`, `region_2`, `region_3`, `street`, `number`, `postal`, `img`, `last_modified`) VALUES (NULL,'Empty Houses',52.344519,4.944077,8,3,8,52,'Zaaiersweg','2','1097 ST','https://lh4.ggpht.com/vKZGNvJa31c2tpWhPdg8EiK05D7VIJwLYI96G5CK520yDmu2eDENg051qNs_pu0lNYeoP4GIFnFEN2gtLaUZ', CURRENT_TIMESTAMP);</v>
      </c>
    </row>
    <row r="2004" spans="1:1" x14ac:dyDescent="0.25">
      <c r="A2004" t="str">
        <f>"INSERT INTO `locations` (`id`, `name`, `latitude`, `longitude`, `province_id`, `region_1`, `region_2`, `region_3`, `street`, `number`, `postal`, `img`, `last_modified`) VALUES (NULL,'"&amp;SUBSTITUTE('Locations-Stops'!F2006,"'","\'")&amp;"',"&amp;IF('Locations-Stops'!D2006&lt;&gt;"",LEFT('Locations-Stops'!D2006,2)&amp;"."&amp;RIGHT('Locations-Stops'!D2006,LEN('Locations-Stops'!D2006)-2),"0")&amp;","&amp;IF('Locations-Stops'!E2006&lt;&gt;"",LEFT('Locations-Stops'!E2006,1)&amp;"."&amp;RIGHT('Locations-Stops'!E2006,LEN('Locations-Stops'!E2006)-1),"0")&amp;","&amp;IF('Locations-Stops'!G2006&lt;&gt;"",VLOOKUP('Locations-Stops'!G2006,Regions!A2:B379,2,FALSE),"0")&amp;","&amp;IF('Locations-Stops'!H2006&lt;&gt;"",VLOOKUP('Locations-Stops'!H2006,Regions!C2:D379,2,FALSE),"0")&amp;","&amp;IF('Locations-Stops'!I2006&lt;&gt;"",VLOOKUP('Locations-Stops'!I2006,Regions!F2:G379,2,FALSE),"0")&amp;","&amp;IF('Locations-Stops'!J2006&lt;&gt;"",VLOOKUP('Locations-Stops'!J2006,Regions!I2:J379,2,FALSE),"0")&amp;",'"&amp;IF('Locations-Stops'!K2006&lt;&gt;"",SUBSTITUTE('Locations-Stops'!K2006,"'","\'"),"")&amp;"','"&amp;IF('Locations-Stops'!L2006&lt;&gt;"",'Locations-Stops'!L2006,"")&amp;"','"&amp;IF('Locations-Stops'!M2006&lt;&gt;"",'Locations-Stops'!M2006,"")&amp;"','"&amp;IF('Locations-Stops'!N2006&lt;&gt;"",'Locations-Stops'!N2006,"")&amp;"', CURRENT_TIMESTAMP);"</f>
        <v>INSERT INTO `locations` (`id`, `name`, `latitude`, `longitude`, `province_id`, `region_1`, `region_2`, `region_3`, `street`, `number`, `postal`, `img`, `last_modified`) VALUES (NULL,'Spelende Kinderen - Nieuwe Ooster',52.343801,4.942925,8,3,8,52,'Zaaiersweg','17','1097 SM','https://lh4.ggpht.com/MyIHyrmYD3s6c0NOnSWTttEY1IBAOgHKv_cgNiCJsBLBXQP1Q9me0cruAXTl5QpY_VjQ5WjJsM3iXXsOOA0', CURRENT_TIMESTAMP);</v>
      </c>
    </row>
    <row r="2005" spans="1:1" x14ac:dyDescent="0.25">
      <c r="A2005" t="str">
        <f>"INSERT INTO `locations` (`id`, `name`, `latitude`, `longitude`, `province_id`, `region_1`, `region_2`, `region_3`, `street`, `number`, `postal`, `img`, `last_modified`) VALUES (NULL,'"&amp;SUBSTITUTE('Locations-Stops'!F2007,"'","\'")&amp;"',"&amp;IF('Locations-Stops'!D2007&lt;&gt;"",LEFT('Locations-Stops'!D2007,2)&amp;"."&amp;RIGHT('Locations-Stops'!D2007,LEN('Locations-Stops'!D2007)-2),"0")&amp;","&amp;IF('Locations-Stops'!E2007&lt;&gt;"",LEFT('Locations-Stops'!E2007,1)&amp;"."&amp;RIGHT('Locations-Stops'!E2007,LEN('Locations-Stops'!E2007)-1),"0")&amp;","&amp;IF('Locations-Stops'!G2007&lt;&gt;"",VLOOKUP('Locations-Stops'!G2007,Regions!A2:B379,2,FALSE),"0")&amp;","&amp;IF('Locations-Stops'!H2007&lt;&gt;"",VLOOKUP('Locations-Stops'!H2007,Regions!C2:D379,2,FALSE),"0")&amp;","&amp;IF('Locations-Stops'!I2007&lt;&gt;"",VLOOKUP('Locations-Stops'!I2007,Regions!F2:G379,2,FALSE),"0")&amp;","&amp;IF('Locations-Stops'!J2007&lt;&gt;"",VLOOKUP('Locations-Stops'!J2007,Regions!I2:J379,2,FALSE),"0")&amp;",'"&amp;IF('Locations-Stops'!K2007&lt;&gt;"",SUBSTITUTE('Locations-Stops'!K2007,"'","\'"),"")&amp;"','"&amp;IF('Locations-Stops'!L2007&lt;&gt;"",'Locations-Stops'!L2007,"")&amp;"','"&amp;IF('Locations-Stops'!M2007&lt;&gt;"",'Locations-Stops'!M2007,"")&amp;"','"&amp;IF('Locations-Stops'!N2007&lt;&gt;"",'Locations-Stops'!N2007,"")&amp;"', CURRENT_TIMESTAMP);"</f>
        <v>INSERT INTO `locations` (`id`, `name`, `latitude`, `longitude`, `province_id`, `region_1`, `region_2`, `region_3`, `street`, `number`, `postal`, `img`, `last_modified`) VALUES (NULL,'De Kerk van JC vd Heiligen der Laatste Dagen',52.343637,4.944443,8,3,8,52,'Zaaiersweg','17','1097 SM','https://lh3.ggpht.com/JuDhy31e77azIT8WyasmS5xsEgwzppFicd87VcN0cBIJiz5S1dQPmMkpd3imVhYErvwvt06RShYYRgWw6wY', CURRENT_TIMESTAMP);</v>
      </c>
    </row>
    <row r="2006" spans="1:1" x14ac:dyDescent="0.25">
      <c r="A2006" t="str">
        <f>"INSERT INTO `locations` (`id`, `name`, `latitude`, `longitude`, `province_id`, `region_1`, `region_2`, `region_3`, `street`, `number`, `postal`, `img`, `last_modified`) VALUES (NULL,'"&amp;SUBSTITUTE('Locations-Stops'!F2008,"'","\'")&amp;"',"&amp;IF('Locations-Stops'!D2008&lt;&gt;"",LEFT('Locations-Stops'!D2008,2)&amp;"."&amp;RIGHT('Locations-Stops'!D2008,LEN('Locations-Stops'!D2008)-2),"0")&amp;","&amp;IF('Locations-Stops'!E2008&lt;&gt;"",LEFT('Locations-Stops'!E2008,1)&amp;"."&amp;RIGHT('Locations-Stops'!E2008,LEN('Locations-Stops'!E2008)-1),"0")&amp;","&amp;IF('Locations-Stops'!G2008&lt;&gt;"",VLOOKUP('Locations-Stops'!G2008,Regions!A2:B379,2,FALSE),"0")&amp;","&amp;IF('Locations-Stops'!H2008&lt;&gt;"",VLOOKUP('Locations-Stops'!H2008,Regions!C2:D379,2,FALSE),"0")&amp;","&amp;IF('Locations-Stops'!I2008&lt;&gt;"",VLOOKUP('Locations-Stops'!I2008,Regions!F2:G379,2,FALSE),"0")&amp;","&amp;IF('Locations-Stops'!J2008&lt;&gt;"",VLOOKUP('Locations-Stops'!J2008,Regions!I2:J379,2,FALSE),"0")&amp;",'"&amp;IF('Locations-Stops'!K2008&lt;&gt;"",SUBSTITUTE('Locations-Stops'!K2008,"'","\'"),"")&amp;"','"&amp;IF('Locations-Stops'!L2008&lt;&gt;"",'Locations-Stops'!L2008,"")&amp;"','"&amp;IF('Locations-Stops'!M2008&lt;&gt;"",'Locations-Stops'!M2008,"")&amp;"','"&amp;IF('Locations-Stops'!N2008&lt;&gt;"",'Locations-Stops'!N2008,"")&amp;"', CURRENT_TIMESTAMP);"</f>
        <v>INSERT INTO `locations` (`id`, `name`, `latitude`, `longitude`, `province_id`, `region_1`, `region_2`, `region_3`, `street`, `number`, `postal`, `img`, `last_modified`) VALUES (NULL,'Gevelsteen Maaier - Zonder Titel',52.339893,4.946511,8,3,8,52,'Zuivelplein','12','1097 XE','https://lh3.ggpht.com/lSqiVn-rzQmWpYoo2K1QQOo9x8dSG2TP4j6gCy2qW4Zl-82mes-MTx2c9eAKPDlzpKWC4JegZQuBwVDrO2E', CURRENT_TIMESTAMP);</v>
      </c>
    </row>
    <row r="2007" spans="1:1" x14ac:dyDescent="0.25">
      <c r="A2007" t="str">
        <f>"INSERT INTO `locations` (`id`, `name`, `latitude`, `longitude`, `province_id`, `region_1`, `region_2`, `region_3`, `street`, `number`, `postal`, `img`, `last_modified`) VALUES (NULL,'"&amp;SUBSTITUTE('Locations-Stops'!F2009,"'","\'")&amp;"',"&amp;IF('Locations-Stops'!D2009&lt;&gt;"",LEFT('Locations-Stops'!D2009,2)&amp;"."&amp;RIGHT('Locations-Stops'!D2009,LEN('Locations-Stops'!D2009)-2),"0")&amp;","&amp;IF('Locations-Stops'!E2009&lt;&gt;"",LEFT('Locations-Stops'!E2009,1)&amp;"."&amp;RIGHT('Locations-Stops'!E2009,LEN('Locations-Stops'!E2009)-1),"0")&amp;","&amp;IF('Locations-Stops'!G2009&lt;&gt;"",VLOOKUP('Locations-Stops'!G2009,Regions!A2:B379,2,FALSE),"0")&amp;","&amp;IF('Locations-Stops'!H2009&lt;&gt;"",VLOOKUP('Locations-Stops'!H2009,Regions!C2:D379,2,FALSE),"0")&amp;","&amp;IF('Locations-Stops'!I2009&lt;&gt;"",VLOOKUP('Locations-Stops'!I2009,Regions!F2:G379,2,FALSE),"0")&amp;","&amp;IF('Locations-Stops'!J2009&lt;&gt;"",VLOOKUP('Locations-Stops'!J2009,Regions!I2:J379,2,FALSE),"0")&amp;",'"&amp;IF('Locations-Stops'!K2009&lt;&gt;"",SUBSTITUTE('Locations-Stops'!K2009,"'","\'"),"")&amp;"','"&amp;IF('Locations-Stops'!L2009&lt;&gt;"",'Locations-Stops'!L2009,"")&amp;"','"&amp;IF('Locations-Stops'!M2009&lt;&gt;"",'Locations-Stops'!M2009,"")&amp;"','"&amp;IF('Locations-Stops'!N2009&lt;&gt;"",'Locations-Stops'!N2009,"")&amp;"', CURRENT_TIMESTAMP);"</f>
        <v>INSERT INTO `locations` (`id`, `name`, `latitude`, `longitude`, `province_id`, `region_1`, `region_2`, `region_3`, `street`, `number`, `postal`, `img`, `last_modified`) VALUES (NULL,'Dapperbuurt Scale Model',52.364259,4.928373,8,3,8,53,'Commelinstraat','165','1093 TP','https://lh4.ggpht.com/cTTmlUMGFJLP7bqCqCQZSTobZ8ZEFYQEqEc_00C8RGp4tKtzU7fWtShtnZ9Sh1vrFzz0zFms19ycRw3rZjllww', CURRENT_TIMESTAMP);</v>
      </c>
    </row>
    <row r="2008" spans="1:1" x14ac:dyDescent="0.25">
      <c r="A2008" t="str">
        <f>"INSERT INTO `locations` (`id`, `name`, `latitude`, `longitude`, `province_id`, `region_1`, `region_2`, `region_3`, `street`, `number`, `postal`, `img`, `last_modified`) VALUES (NULL,'"&amp;SUBSTITUTE('Locations-Stops'!F2010,"'","\'")&amp;"',"&amp;IF('Locations-Stops'!D2010&lt;&gt;"",LEFT('Locations-Stops'!D2010,2)&amp;"."&amp;RIGHT('Locations-Stops'!D2010,LEN('Locations-Stops'!D2010)-2),"0")&amp;","&amp;IF('Locations-Stops'!E2010&lt;&gt;"",LEFT('Locations-Stops'!E2010,1)&amp;"."&amp;RIGHT('Locations-Stops'!E2010,LEN('Locations-Stops'!E2010)-1),"0")&amp;","&amp;IF('Locations-Stops'!G2010&lt;&gt;"",VLOOKUP('Locations-Stops'!G2010,Regions!A2:B379,2,FALSE),"0")&amp;","&amp;IF('Locations-Stops'!H2010&lt;&gt;"",VLOOKUP('Locations-Stops'!H2010,Regions!C2:D379,2,FALSE),"0")&amp;","&amp;IF('Locations-Stops'!I2010&lt;&gt;"",VLOOKUP('Locations-Stops'!I2010,Regions!F2:G379,2,FALSE),"0")&amp;","&amp;IF('Locations-Stops'!J2010&lt;&gt;"",VLOOKUP('Locations-Stops'!J2010,Regions!I2:J379,2,FALSE),"0")&amp;",'"&amp;IF('Locations-Stops'!K2010&lt;&gt;"",SUBSTITUTE('Locations-Stops'!K2010,"'","\'"),"")&amp;"','"&amp;IF('Locations-Stops'!L2010&lt;&gt;"",'Locations-Stops'!L2010,"")&amp;"','"&amp;IF('Locations-Stops'!M2010&lt;&gt;"",'Locations-Stops'!M2010,"")&amp;"','"&amp;IF('Locations-Stops'!N2010&lt;&gt;"",'Locations-Stops'!N2010,"")&amp;"', CURRENT_TIMESTAMP);"</f>
        <v>INSERT INTO `locations` (`id`, `name`, `latitude`, `longitude`, `province_id`, `region_1`, `region_2`, `region_3`, `street`, `number`, `postal`, `img`, `last_modified`) VALUES (NULL,'Nescio Quote on Apartment Wall',52.363329,4.923677,8,3,8,53,'Commelinstraat','1S','1093 TE','https://lh4.ggpht.com/IttPUNyylEFklXu17mEP7xdQMWK5o__ai_wR1U1ed188ns3JCe_1-PjYtfc9WimVy-Dn0eh7zkqUEvzIPBc2aQ', CURRENT_TIMESTAMP);</v>
      </c>
    </row>
    <row r="2009" spans="1:1" x14ac:dyDescent="0.25">
      <c r="A2009" t="str">
        <f>"INSERT INTO `locations` (`id`, `name`, `latitude`, `longitude`, `province_id`, `region_1`, `region_2`, `region_3`, `street`, `number`, `postal`, `img`, `last_modified`) VALUES (NULL,'"&amp;SUBSTITUTE('Locations-Stops'!F2011,"'","\'")&amp;"',"&amp;IF('Locations-Stops'!D2011&lt;&gt;"",LEFT('Locations-Stops'!D2011,2)&amp;"."&amp;RIGHT('Locations-Stops'!D2011,LEN('Locations-Stops'!D2011)-2),"0")&amp;","&amp;IF('Locations-Stops'!E2011&lt;&gt;"",LEFT('Locations-Stops'!E2011,1)&amp;"."&amp;RIGHT('Locations-Stops'!E2011,LEN('Locations-Stops'!E2011)-1),"0")&amp;","&amp;IF('Locations-Stops'!G2011&lt;&gt;"",VLOOKUP('Locations-Stops'!G2011,Regions!A2:B379,2,FALSE),"0")&amp;","&amp;IF('Locations-Stops'!H2011&lt;&gt;"",VLOOKUP('Locations-Stops'!H2011,Regions!C2:D379,2,FALSE),"0")&amp;","&amp;IF('Locations-Stops'!I2011&lt;&gt;"",VLOOKUP('Locations-Stops'!I2011,Regions!F2:G379,2,FALSE),"0")&amp;","&amp;IF('Locations-Stops'!J2011&lt;&gt;"",VLOOKUP('Locations-Stops'!J2011,Regions!I2:J379,2,FALSE),"0")&amp;",'"&amp;IF('Locations-Stops'!K2011&lt;&gt;"",SUBSTITUTE('Locations-Stops'!K2011,"'","\'"),"")&amp;"','"&amp;IF('Locations-Stops'!L2011&lt;&gt;"",'Locations-Stops'!L2011,"")&amp;"','"&amp;IF('Locations-Stops'!M2011&lt;&gt;"",'Locations-Stops'!M2011,"")&amp;"','"&amp;IF('Locations-Stops'!N2011&lt;&gt;"",'Locations-Stops'!N2011,"")&amp;"', CURRENT_TIMESTAMP);"</f>
        <v>INSERT INTO `locations` (`id`, `name`, `latitude`, `longitude`, `province_id`, `region_1`, `region_2`, `region_3`, `street`, `number`, `postal`, `img`, `last_modified`) VALUES (NULL,'Fabric Mural',52.3642,4.926758,8,3,8,53,'Dapperstraat','151','1093 BS','https://lh3.googleusercontent.com/oodDSFfWoVefn-kVCL3h39fFrDzoxixHmYNtJcTVYxLE1sYXuLOAzyFAQo3kJDVp9cMmSfd6gVkEMyk-khiF-Q', CURRENT_TIMESTAMP);</v>
      </c>
    </row>
    <row r="2010" spans="1:1" x14ac:dyDescent="0.25">
      <c r="A2010" t="str">
        <f>"INSERT INTO `locations` (`id`, `name`, `latitude`, `longitude`, `province_id`, `region_1`, `region_2`, `region_3`, `street`, `number`, `postal`, `img`, `last_modified`) VALUES (NULL,'"&amp;SUBSTITUTE('Locations-Stops'!F2012,"'","\'")&amp;"',"&amp;IF('Locations-Stops'!D2012&lt;&gt;"",LEFT('Locations-Stops'!D2012,2)&amp;"."&amp;RIGHT('Locations-Stops'!D2012,LEN('Locations-Stops'!D2012)-2),"0")&amp;","&amp;IF('Locations-Stops'!E2012&lt;&gt;"",LEFT('Locations-Stops'!E2012,1)&amp;"."&amp;RIGHT('Locations-Stops'!E2012,LEN('Locations-Stops'!E2012)-1),"0")&amp;","&amp;IF('Locations-Stops'!G2012&lt;&gt;"",VLOOKUP('Locations-Stops'!G2012,Regions!A2:B379,2,FALSE),"0")&amp;","&amp;IF('Locations-Stops'!H2012&lt;&gt;"",VLOOKUP('Locations-Stops'!H2012,Regions!C2:D379,2,FALSE),"0")&amp;","&amp;IF('Locations-Stops'!I2012&lt;&gt;"",VLOOKUP('Locations-Stops'!I2012,Regions!F2:G379,2,FALSE),"0")&amp;","&amp;IF('Locations-Stops'!J2012&lt;&gt;"",VLOOKUP('Locations-Stops'!J2012,Regions!I2:J379,2,FALSE),"0")&amp;",'"&amp;IF('Locations-Stops'!K2012&lt;&gt;"",SUBSTITUTE('Locations-Stops'!K2012,"'","\'"),"")&amp;"','"&amp;IF('Locations-Stops'!L2012&lt;&gt;"",'Locations-Stops'!L2012,"")&amp;"','"&amp;IF('Locations-Stops'!M2012&lt;&gt;"",'Locations-Stops'!M2012,"")&amp;"','"&amp;IF('Locations-Stops'!N2012&lt;&gt;"",'Locations-Stops'!N2012,"")&amp;"', CURRENT_TIMESTAMP);"</f>
        <v>INSERT INTO `locations` (`id`, `name`, `latitude`, `longitude`, `province_id`, `region_1`, `region_2`, `region_3`, `street`, `number`, `postal`, `img`, `last_modified`) VALUES (NULL,'Desert Mural',52.363946,4.926693,8,3,8,53,'Dapperstraat','155','1093 BS','https://lh3.googleusercontent.com/gI3NjWZpq1jrwtKMPln1MC5CWMAcE9RHgNdoAihyDKEAVsVuGhfcaBJC_SiGufxT5GbPQGZaHjtE7ugesbMcfw', CURRENT_TIMESTAMP);</v>
      </c>
    </row>
    <row r="2011" spans="1:1" x14ac:dyDescent="0.25">
      <c r="A2011" t="str">
        <f>"INSERT INTO `locations` (`id`, `name`, `latitude`, `longitude`, `province_id`, `region_1`, `region_2`, `region_3`, `street`, `number`, `postal`, `img`, `last_modified`) VALUES (NULL,'"&amp;SUBSTITUTE('Locations-Stops'!F2013,"'","\'")&amp;"',"&amp;IF('Locations-Stops'!D2013&lt;&gt;"",LEFT('Locations-Stops'!D2013,2)&amp;"."&amp;RIGHT('Locations-Stops'!D2013,LEN('Locations-Stops'!D2013)-2),"0")&amp;","&amp;IF('Locations-Stops'!E2013&lt;&gt;"",LEFT('Locations-Stops'!E2013,1)&amp;"."&amp;RIGHT('Locations-Stops'!E2013,LEN('Locations-Stops'!E2013)-1),"0")&amp;","&amp;IF('Locations-Stops'!G2013&lt;&gt;"",VLOOKUP('Locations-Stops'!G2013,Regions!A2:B379,2,FALSE),"0")&amp;","&amp;IF('Locations-Stops'!H2013&lt;&gt;"",VLOOKUP('Locations-Stops'!H2013,Regions!C2:D379,2,FALSE),"0")&amp;","&amp;IF('Locations-Stops'!I2013&lt;&gt;"",VLOOKUP('Locations-Stops'!I2013,Regions!F2:G379,2,FALSE),"0")&amp;","&amp;IF('Locations-Stops'!J2013&lt;&gt;"",VLOOKUP('Locations-Stops'!J2013,Regions!I2:J379,2,FALSE),"0")&amp;",'"&amp;IF('Locations-Stops'!K2013&lt;&gt;"",SUBSTITUTE('Locations-Stops'!K2013,"'","\'"),"")&amp;"','"&amp;IF('Locations-Stops'!L2013&lt;&gt;"",'Locations-Stops'!L2013,"")&amp;"','"&amp;IF('Locations-Stops'!M2013&lt;&gt;"",'Locations-Stops'!M2013,"")&amp;"','"&amp;IF('Locations-Stops'!N2013&lt;&gt;"",'Locations-Stops'!N2013,"")&amp;"', CURRENT_TIMESTAMP);"</f>
        <v>INSERT INTO `locations` (`id`, `name`, `latitude`, `longitude`, `province_id`, `region_1`, `region_2`, `region_3`, `street`, `number`, `postal`, `img`, `last_modified`) VALUES (NULL,'Ams Building Painting',52.362503,4.92732,8,3,8,53,'Eerste Van Swindenstraat','68','1093 GG','https://lh3.ggpht.com/63Xfl1OpeaW9c4wzQI92ol34erxw8JE06q2O0IkpjIhS2DjoheRAeAaMK7d0xeCtWf2cUkcht-t2dCkxmVX6', CURRENT_TIMESTAMP);</v>
      </c>
    </row>
    <row r="2012" spans="1:1" x14ac:dyDescent="0.25">
      <c r="A2012" t="str">
        <f>"INSERT INTO `locations` (`id`, `name`, `latitude`, `longitude`, `province_id`, `region_1`, `region_2`, `region_3`, `street`, `number`, `postal`, `img`, `last_modified`) VALUES (NULL,'"&amp;SUBSTITUTE('Locations-Stops'!F2014,"'","\'")&amp;"',"&amp;IF('Locations-Stops'!D2014&lt;&gt;"",LEFT('Locations-Stops'!D2014,2)&amp;"."&amp;RIGHT('Locations-Stops'!D2014,LEN('Locations-Stops'!D2014)-2),"0")&amp;","&amp;IF('Locations-Stops'!E2014&lt;&gt;"",LEFT('Locations-Stops'!E2014,1)&amp;"."&amp;RIGHT('Locations-Stops'!E2014,LEN('Locations-Stops'!E2014)-1),"0")&amp;","&amp;IF('Locations-Stops'!G2014&lt;&gt;"",VLOOKUP('Locations-Stops'!G2014,Regions!A2:B379,2,FALSE),"0")&amp;","&amp;IF('Locations-Stops'!H2014&lt;&gt;"",VLOOKUP('Locations-Stops'!H2014,Regions!C2:D379,2,FALSE),"0")&amp;","&amp;IF('Locations-Stops'!I2014&lt;&gt;"",VLOOKUP('Locations-Stops'!I2014,Regions!F2:G379,2,FALSE),"0")&amp;","&amp;IF('Locations-Stops'!J2014&lt;&gt;"",VLOOKUP('Locations-Stops'!J2014,Regions!I2:J379,2,FALSE),"0")&amp;",'"&amp;IF('Locations-Stops'!K2014&lt;&gt;"",SUBSTITUTE('Locations-Stops'!K2014,"'","\'"),"")&amp;"','"&amp;IF('Locations-Stops'!L2014&lt;&gt;"",'Locations-Stops'!L2014,"")&amp;"','"&amp;IF('Locations-Stops'!M2014&lt;&gt;"",'Locations-Stops'!M2014,"")&amp;"','"&amp;IF('Locations-Stops'!N2014&lt;&gt;"",'Locations-Stops'!N2014,"")&amp;"', CURRENT_TIMESTAMP);"</f>
        <v>INSERT INTO `locations` (`id`, `name`, `latitude`, `longitude`, `province_id`, `region_1`, `region_2`, `region_3`, `street`, `number`, `postal`, `img`, `last_modified`) VALUES (NULL,'101 Names in the Sky South',52.36319,4.930662,8,3,8,53,'Eerste Van Swindenstraat','577','1093 LC','https://lh3.ggpht.com/Pbd4JDFeiE2IZj9TP8G-MjrUx12Gxu5xY369kwuRc4Qhq6WrWVB0nhEctS2XjLzwNSeG354KUr7d2gDTZsUe', CURRENT_TIMESTAMP);</v>
      </c>
    </row>
    <row r="2013" spans="1:1" x14ac:dyDescent="0.25">
      <c r="A2013" t="str">
        <f>"INSERT INTO `locations` (`id`, `name`, `latitude`, `longitude`, `province_id`, `region_1`, `region_2`, `region_3`, `street`, `number`, `postal`, `img`, `last_modified`) VALUES (NULL,'"&amp;SUBSTITUTE('Locations-Stops'!F2015,"'","\'")&amp;"',"&amp;IF('Locations-Stops'!D2015&lt;&gt;"",LEFT('Locations-Stops'!D2015,2)&amp;"."&amp;RIGHT('Locations-Stops'!D2015,LEN('Locations-Stops'!D2015)-2),"0")&amp;","&amp;IF('Locations-Stops'!E2015&lt;&gt;"",LEFT('Locations-Stops'!E2015,1)&amp;"."&amp;RIGHT('Locations-Stops'!E2015,LEN('Locations-Stops'!E2015)-1),"0")&amp;","&amp;IF('Locations-Stops'!G2015&lt;&gt;"",VLOOKUP('Locations-Stops'!G2015,Regions!A2:B379,2,FALSE),"0")&amp;","&amp;IF('Locations-Stops'!H2015&lt;&gt;"",VLOOKUP('Locations-Stops'!H2015,Regions!C2:D379,2,FALSE),"0")&amp;","&amp;IF('Locations-Stops'!I2015&lt;&gt;"",VLOOKUP('Locations-Stops'!I2015,Regions!F2:G379,2,FALSE),"0")&amp;","&amp;IF('Locations-Stops'!J2015&lt;&gt;"",VLOOKUP('Locations-Stops'!J2015,Regions!I2:J379,2,FALSE),"0")&amp;",'"&amp;IF('Locations-Stops'!K2015&lt;&gt;"",SUBSTITUTE('Locations-Stops'!K2015,"'","\'"),"")&amp;"','"&amp;IF('Locations-Stops'!L2015&lt;&gt;"",'Locations-Stops'!L2015,"")&amp;"','"&amp;IF('Locations-Stops'!M2015&lt;&gt;"",'Locations-Stops'!M2015,"")&amp;"','"&amp;IF('Locations-Stops'!N2015&lt;&gt;"",'Locations-Stops'!N2015,"")&amp;"', CURRENT_TIMESTAMP);"</f>
        <v>INSERT INTO `locations` (`id`, `name`, `latitude`, `longitude`, `province_id`, `region_1`, `region_2`, `region_3`, `street`, `number`, `postal`, `img`, `last_modified`) VALUES (NULL,'1e V. Swinden Mural',52.362964,4.929352,8,3,8,53,'Eerste Van Swindenstraat','114HS','1093 GL','https://lh6.ggpht.com/fcUarb4aeCki54oH8VNZ8__HM4ODzkLLv5AAiVTXZE8zJsQzN8d_F9A51LngvG0UPriUAdAgfRO4seKwKwaU', CURRENT_TIMESTAMP);</v>
      </c>
    </row>
    <row r="2014" spans="1:1" x14ac:dyDescent="0.25">
      <c r="A2014" t="str">
        <f>"INSERT INTO `locations` (`id`, `name`, `latitude`, `longitude`, `province_id`, `region_1`, `region_2`, `region_3`, `street`, `number`, `postal`, `img`, `last_modified`) VALUES (NULL,'"&amp;SUBSTITUTE('Locations-Stops'!F2016,"'","\'")&amp;"',"&amp;IF('Locations-Stops'!D2016&lt;&gt;"",LEFT('Locations-Stops'!D2016,2)&amp;"."&amp;RIGHT('Locations-Stops'!D2016,LEN('Locations-Stops'!D2016)-2),"0")&amp;","&amp;IF('Locations-Stops'!E2016&lt;&gt;"",LEFT('Locations-Stops'!E2016,1)&amp;"."&amp;RIGHT('Locations-Stops'!E2016,LEN('Locations-Stops'!E2016)-1),"0")&amp;","&amp;IF('Locations-Stops'!G2016&lt;&gt;"",VLOOKUP('Locations-Stops'!G2016,Regions!A2:B379,2,FALSE),"0")&amp;","&amp;IF('Locations-Stops'!H2016&lt;&gt;"",VLOOKUP('Locations-Stops'!H2016,Regions!C2:D379,2,FALSE),"0")&amp;","&amp;IF('Locations-Stops'!I2016&lt;&gt;"",VLOOKUP('Locations-Stops'!I2016,Regions!F2:G379,2,FALSE),"0")&amp;","&amp;IF('Locations-Stops'!J2016&lt;&gt;"",VLOOKUP('Locations-Stops'!J2016,Regions!I2:J379,2,FALSE),"0")&amp;",'"&amp;IF('Locations-Stops'!K2016&lt;&gt;"",SUBSTITUTE('Locations-Stops'!K2016,"'","\'"),"")&amp;"','"&amp;IF('Locations-Stops'!L2016&lt;&gt;"",'Locations-Stops'!L2016,"")&amp;"','"&amp;IF('Locations-Stops'!M2016&lt;&gt;"",'Locations-Stops'!M2016,"")&amp;"','"&amp;IF('Locations-Stops'!N2016&lt;&gt;"",'Locations-Stops'!N2016,"")&amp;"', CURRENT_TIMESTAMP);"</f>
        <v>INSERT INTO `locations` (`id`, `name`, `latitude`, `longitude`, `province_id`, `region_1`, `region_2`, `region_3`, `street`, `number`, `postal`, `img`, `last_modified`) VALUES (NULL,'Muiderpoortkerktoren',52.361707,4.92432,8,3,8,53,'Linnaeusstraat','35','1093 EE','https://lh4.ggpht.com/x86BDLvOqDwd0PbSog9FVOYbsgR3R0zz-ei4VZCtIHApiCODmohCEz8_MdjwWiEgZVOTHYCXPr3Yaueim8wu', CURRENT_TIMESTAMP);</v>
      </c>
    </row>
    <row r="2015" spans="1:1" x14ac:dyDescent="0.25">
      <c r="A2015" t="str">
        <f>"INSERT INTO `locations` (`id`, `name`, `latitude`, `longitude`, `province_id`, `region_1`, `region_2`, `region_3`, `street`, `number`, `postal`, `img`, `last_modified`) VALUES (NULL,'"&amp;SUBSTITUTE('Locations-Stops'!F2017,"'","\'")&amp;"',"&amp;IF('Locations-Stops'!D2017&lt;&gt;"",LEFT('Locations-Stops'!D2017,2)&amp;"."&amp;RIGHT('Locations-Stops'!D2017,LEN('Locations-Stops'!D2017)-2),"0")&amp;","&amp;IF('Locations-Stops'!E2017&lt;&gt;"",LEFT('Locations-Stops'!E2017,1)&amp;"."&amp;RIGHT('Locations-Stops'!E2017,LEN('Locations-Stops'!E2017)-1),"0")&amp;","&amp;IF('Locations-Stops'!G2017&lt;&gt;"",VLOOKUP('Locations-Stops'!G2017,Regions!A2:B379,2,FALSE),"0")&amp;","&amp;IF('Locations-Stops'!H2017&lt;&gt;"",VLOOKUP('Locations-Stops'!H2017,Regions!C2:D379,2,FALSE),"0")&amp;","&amp;IF('Locations-Stops'!I2017&lt;&gt;"",VLOOKUP('Locations-Stops'!I2017,Regions!F2:G379,2,FALSE),"0")&amp;","&amp;IF('Locations-Stops'!J2017&lt;&gt;"",VLOOKUP('Locations-Stops'!J2017,Regions!I2:J379,2,FALSE),"0")&amp;",'"&amp;IF('Locations-Stops'!K2017&lt;&gt;"",SUBSTITUTE('Locations-Stops'!K2017,"'","\'"),"")&amp;"','"&amp;IF('Locations-Stops'!L2017&lt;&gt;"",'Locations-Stops'!L2017,"")&amp;"','"&amp;IF('Locations-Stops'!M2017&lt;&gt;"",'Locations-Stops'!M2017,"")&amp;"','"&amp;IF('Locations-Stops'!N2017&lt;&gt;"",'Locations-Stops'!N2017,"")&amp;"', CURRENT_TIMESTAMP);"</f>
        <v>INSERT INTO `locations` (`id`, `name`, `latitude`, `longitude`, `province_id`, `region_1`, `region_2`, `region_3`, `street`, `number`, `postal`, `img`, `last_modified`) VALUES (NULL,'Wensplein Voor Vrede',52.361558,4.924512,8,3,8,53,'Linnaeusstraat','37','1093 EG','https://lh5.ggpht.com/XN-NLc6KKypCXXCztPsG85JZPDrppUrnjKOhtxoNxKsDDNVQsb5dlsW74nWrGR_662YzmbVawpsducNgGHV9446NzpnHS9Ml9bNYajoxNv40WIM', CURRENT_TIMESTAMP);</v>
      </c>
    </row>
    <row r="2016" spans="1:1" x14ac:dyDescent="0.25">
      <c r="A2016" t="str">
        <f>"INSERT INTO `locations` (`id`, `name`, `latitude`, `longitude`, `province_id`, `region_1`, `region_2`, `region_3`, `street`, `number`, `postal`, `img`, `last_modified`) VALUES (NULL,'"&amp;SUBSTITUTE('Locations-Stops'!F2018,"'","\'")&amp;"',"&amp;IF('Locations-Stops'!D2018&lt;&gt;"",LEFT('Locations-Stops'!D2018,2)&amp;"."&amp;RIGHT('Locations-Stops'!D2018,LEN('Locations-Stops'!D2018)-2),"0")&amp;","&amp;IF('Locations-Stops'!E2018&lt;&gt;"",LEFT('Locations-Stops'!E2018,1)&amp;"."&amp;RIGHT('Locations-Stops'!E2018,LEN('Locations-Stops'!E2018)-1),"0")&amp;","&amp;IF('Locations-Stops'!G2018&lt;&gt;"",VLOOKUP('Locations-Stops'!G2018,Regions!A2:B379,2,FALSE),"0")&amp;","&amp;IF('Locations-Stops'!H2018&lt;&gt;"",VLOOKUP('Locations-Stops'!H2018,Regions!C2:D379,2,FALSE),"0")&amp;","&amp;IF('Locations-Stops'!I2018&lt;&gt;"",VLOOKUP('Locations-Stops'!I2018,Regions!F2:G379,2,FALSE),"0")&amp;","&amp;IF('Locations-Stops'!J2018&lt;&gt;"",VLOOKUP('Locations-Stops'!J2018,Regions!I2:J379,2,FALSE),"0")&amp;",'"&amp;IF('Locations-Stops'!K2018&lt;&gt;"",SUBSTITUTE('Locations-Stops'!K2018,"'","\'"),"")&amp;"','"&amp;IF('Locations-Stops'!L2018&lt;&gt;"",'Locations-Stops'!L2018,"")&amp;"','"&amp;IF('Locations-Stops'!M2018&lt;&gt;"",'Locations-Stops'!M2018,"")&amp;"','"&amp;IF('Locations-Stops'!N2018&lt;&gt;"",'Locations-Stops'!N2018,"")&amp;"', CURRENT_TIMESTAMP);"</f>
        <v>INSERT INTO `locations` (`id`, `name`, `latitude`, `longitude`, `province_id`, `region_1`, `region_2`, `region_3`, `street`, `number`, `postal`, `img`, `last_modified`) VALUES (NULL,'Brouwerij TROOST',52.356799,4.927594,8,3,8,53,'Linnaeusstraat','121','1093 EN','https://lh3.googleusercontent.com/ngtnisEHIGrSjR0006_jKzzsW2IV3zdWYBuUmo5dyhLgLg1QGeWH-i2lfyrg7TtD7UEhO26XRWBY_S_hFMwZjQ', CURRENT_TIMESTAMP);</v>
      </c>
    </row>
    <row r="2017" spans="1:1" x14ac:dyDescent="0.25">
      <c r="A2017" t="str">
        <f>"INSERT INTO `locations` (`id`, `name`, `latitude`, `longitude`, `province_id`, `region_1`, `region_2`, `region_3`, `street`, `number`, `postal`, `img`, `last_modified`) VALUES (NULL,'"&amp;SUBSTITUTE('Locations-Stops'!F2019,"'","\'")&amp;"',"&amp;IF('Locations-Stops'!D2019&lt;&gt;"",LEFT('Locations-Stops'!D2019,2)&amp;"."&amp;RIGHT('Locations-Stops'!D2019,LEN('Locations-Stops'!D2019)-2),"0")&amp;","&amp;IF('Locations-Stops'!E2019&lt;&gt;"",LEFT('Locations-Stops'!E2019,1)&amp;"."&amp;RIGHT('Locations-Stops'!E2019,LEN('Locations-Stops'!E2019)-1),"0")&amp;","&amp;IF('Locations-Stops'!G2019&lt;&gt;"",VLOOKUP('Locations-Stops'!G2019,Regions!A2:B379,2,FALSE),"0")&amp;","&amp;IF('Locations-Stops'!H2019&lt;&gt;"",VLOOKUP('Locations-Stops'!H2019,Regions!C2:D379,2,FALSE),"0")&amp;","&amp;IF('Locations-Stops'!I2019&lt;&gt;"",VLOOKUP('Locations-Stops'!I2019,Regions!F2:G379,2,FALSE),"0")&amp;","&amp;IF('Locations-Stops'!J2019&lt;&gt;"",VLOOKUP('Locations-Stops'!J2019,Regions!I2:J379,2,FALSE),"0")&amp;",'"&amp;IF('Locations-Stops'!K2019&lt;&gt;"",SUBSTITUTE('Locations-Stops'!K2019,"'","\'"),"")&amp;"','"&amp;IF('Locations-Stops'!L2019&lt;&gt;"",'Locations-Stops'!L2019,"")&amp;"','"&amp;IF('Locations-Stops'!M2019&lt;&gt;"",'Locations-Stops'!M2019,"")&amp;"','"&amp;IF('Locations-Stops'!N2019&lt;&gt;"",'Locations-Stops'!N2019,"")&amp;"', CURRENT_TIMESTAMP);"</f>
        <v>INSERT INTO `locations` (`id`, `name`, `latitude`, `longitude`, `province_id`, `region_1`, `region_2`, `region_3`, `street`, `number`, `postal`, `img`, `last_modified`) VALUES (NULL,'Snoeks Strip Winkel',52.356487,4.927666,8,3,8,53,'Linnaeusstraat','207III','1093 EN','https://lh4.ggpht.com/0vjWNeQJVUddpELh4Np3lqGqPBT7uKTvMF_PQs3jBDOKm_J_JjqLCVbOOjFBjbUJDow8BRBvKEL_UsDuMfaN', CURRENT_TIMESTAMP);</v>
      </c>
    </row>
    <row r="2018" spans="1:1" x14ac:dyDescent="0.25">
      <c r="A2018" t="str">
        <f>"INSERT INTO `locations` (`id`, `name`, `latitude`, `longitude`, `province_id`, `region_1`, `region_2`, `region_3`, `street`, `number`, `postal`, `img`, `last_modified`) VALUES (NULL,'"&amp;SUBSTITUTE('Locations-Stops'!F2020,"'","\'")&amp;"',"&amp;IF('Locations-Stops'!D2020&lt;&gt;"",LEFT('Locations-Stops'!D2020,2)&amp;"."&amp;RIGHT('Locations-Stops'!D2020,LEN('Locations-Stops'!D2020)-2),"0")&amp;","&amp;IF('Locations-Stops'!E2020&lt;&gt;"",LEFT('Locations-Stops'!E2020,1)&amp;"."&amp;RIGHT('Locations-Stops'!E2020,LEN('Locations-Stops'!E2020)-1),"0")&amp;","&amp;IF('Locations-Stops'!G2020&lt;&gt;"",VLOOKUP('Locations-Stops'!G2020,Regions!A2:B379,2,FALSE),"0")&amp;","&amp;IF('Locations-Stops'!H2020&lt;&gt;"",VLOOKUP('Locations-Stops'!H2020,Regions!C2:D379,2,FALSE),"0")&amp;","&amp;IF('Locations-Stops'!I2020&lt;&gt;"",VLOOKUP('Locations-Stops'!I2020,Regions!F2:G379,2,FALSE),"0")&amp;","&amp;IF('Locations-Stops'!J2020&lt;&gt;"",VLOOKUP('Locations-Stops'!J2020,Regions!I2:J379,2,FALSE),"0")&amp;",'"&amp;IF('Locations-Stops'!K2020&lt;&gt;"",SUBSTITUTE('Locations-Stops'!K2020,"'","\'"),"")&amp;"','"&amp;IF('Locations-Stops'!L2020&lt;&gt;"",'Locations-Stops'!L2020,"")&amp;"','"&amp;IF('Locations-Stops'!M2020&lt;&gt;"",'Locations-Stops'!M2020,"")&amp;"','"&amp;IF('Locations-Stops'!N2020&lt;&gt;"",'Locations-Stops'!N2020,"")&amp;"', CURRENT_TIMESTAMP);"</f>
        <v>INSERT INTO `locations` (`id`, `name`, `latitude`, `longitude`, `province_id`, `region_1`, `region_2`, `region_3`, `street`, `number`, `postal`, `img`, `last_modified`) VALUES (NULL,'Seats of the Giants',52.364627,4.924744,8,3,8,53,'Mauritskade','62','1093 RT','https://lh3.ggpht.com/qjOOlL05iKkM1shmQytIh-hNBejbIH6JA_gHF8HCSWDg4ORyufJtelpwb0a9OtXyha6xwGIf2EPal3HPKmQ', CURRENT_TIMESTAMP);</v>
      </c>
    </row>
    <row r="2019" spans="1:1" x14ac:dyDescent="0.25">
      <c r="A2019" t="str">
        <f>"INSERT INTO `locations` (`id`, `name`, `latitude`, `longitude`, `province_id`, `region_1`, `region_2`, `region_3`, `street`, `number`, `postal`, `img`, `last_modified`) VALUES (NULL,'"&amp;SUBSTITUTE('Locations-Stops'!F2021,"'","\'")&amp;"',"&amp;IF('Locations-Stops'!D2021&lt;&gt;"",LEFT('Locations-Stops'!D2021,2)&amp;"."&amp;RIGHT('Locations-Stops'!D2021,LEN('Locations-Stops'!D2021)-2),"0")&amp;","&amp;IF('Locations-Stops'!E2021&lt;&gt;"",LEFT('Locations-Stops'!E2021,1)&amp;"."&amp;RIGHT('Locations-Stops'!E2021,LEN('Locations-Stops'!E2021)-1),"0")&amp;","&amp;IF('Locations-Stops'!G2021&lt;&gt;"",VLOOKUP('Locations-Stops'!G2021,Regions!A2:B379,2,FALSE),"0")&amp;","&amp;IF('Locations-Stops'!H2021&lt;&gt;"",VLOOKUP('Locations-Stops'!H2021,Regions!C2:D379,2,FALSE),"0")&amp;","&amp;IF('Locations-Stops'!I2021&lt;&gt;"",VLOOKUP('Locations-Stops'!I2021,Regions!F2:G379,2,FALSE),"0")&amp;","&amp;IF('Locations-Stops'!J2021&lt;&gt;"",VLOOKUP('Locations-Stops'!J2021,Regions!I2:J379,2,FALSE),"0")&amp;",'"&amp;IF('Locations-Stops'!K2021&lt;&gt;"",SUBSTITUTE('Locations-Stops'!K2021,"'","\'"),"")&amp;"','"&amp;IF('Locations-Stops'!L2021&lt;&gt;"",'Locations-Stops'!L2021,"")&amp;"','"&amp;IF('Locations-Stops'!M2021&lt;&gt;"",'Locations-Stops'!M2021,"")&amp;"','"&amp;IF('Locations-Stops'!N2021&lt;&gt;"",'Locations-Stops'!N2021,"")&amp;"', CURRENT_TIMESTAMP);"</f>
        <v>INSERT INTO `locations` (`id`, `name`, `latitude`, `longitude`, `province_id`, `region_1`, `region_2`, `region_3`, `street`, `number`, `postal`, `img`, `last_modified`) VALUES (NULL,'Oude Industrie In De Nieuwbouw',52.356241,4.928665,8,3,8,53,'Nirwana','5','1092 CP','https://lh6.ggpht.com/W0u9GmHulj_9mMlUJ4YDDDjC8vxKk22E0ZNzNMJtKxYKj_oF30HRPP4coLU6x-euZ5lXDdY4cEqWe0XamnVJZw', CURRENT_TIMESTAMP);</v>
      </c>
    </row>
    <row r="2020" spans="1:1" x14ac:dyDescent="0.25">
      <c r="A2020" t="str">
        <f>"INSERT INTO `locations` (`id`, `name`, `latitude`, `longitude`, `province_id`, `region_1`, `region_2`, `region_3`, `street`, `number`, `postal`, `img`, `last_modified`) VALUES (NULL,'"&amp;SUBSTITUTE('Locations-Stops'!F2022,"'","\'")&amp;"',"&amp;IF('Locations-Stops'!D2022&lt;&gt;"",LEFT('Locations-Stops'!D2022,2)&amp;"."&amp;RIGHT('Locations-Stops'!D2022,LEN('Locations-Stops'!D2022)-2),"0")&amp;","&amp;IF('Locations-Stops'!E2022&lt;&gt;"",LEFT('Locations-Stops'!E2022,1)&amp;"."&amp;RIGHT('Locations-Stops'!E2022,LEN('Locations-Stops'!E2022)-1),"0")&amp;","&amp;IF('Locations-Stops'!G2022&lt;&gt;"",VLOOKUP('Locations-Stops'!G2022,Regions!A2:B379,2,FALSE),"0")&amp;","&amp;IF('Locations-Stops'!H2022&lt;&gt;"",VLOOKUP('Locations-Stops'!H2022,Regions!C2:D379,2,FALSE),"0")&amp;","&amp;IF('Locations-Stops'!I2022&lt;&gt;"",VLOOKUP('Locations-Stops'!I2022,Regions!F2:G379,2,FALSE),"0")&amp;","&amp;IF('Locations-Stops'!J2022&lt;&gt;"",VLOOKUP('Locations-Stops'!J2022,Regions!I2:J379,2,FALSE),"0")&amp;",'"&amp;IF('Locations-Stops'!K2022&lt;&gt;"",SUBSTITUTE('Locations-Stops'!K2022,"'","\'"),"")&amp;"','"&amp;IF('Locations-Stops'!L2022&lt;&gt;"",'Locations-Stops'!L2022,"")&amp;"','"&amp;IF('Locations-Stops'!M2022&lt;&gt;"",'Locations-Stops'!M2022,"")&amp;"','"&amp;IF('Locations-Stops'!N2022&lt;&gt;"",'Locations-Stops'!N2022,"")&amp;"', CURRENT_TIMESTAMP);"</f>
        <v>INSERT INTO `locations` (`id`, `name`, `latitude`, `longitude`, `province_id`, `region_1`, `region_2`, `region_3`, `street`, `number`, `postal`, `img`, `last_modified`) VALUES (NULL,'Angels From Manor',52.359243,4.926759,8,3,8,53,'Oetewalerpad','9','1093 JV','https://lh6.ggpht.com/Ocro9iJgSYT7hLRX-wj95appRP0C6wtTS3uGbQgDtNg898YO2sE4IGfOEGanao_BfkeU94dJGE3G52LDbc1m', CURRENT_TIMESTAMP);</v>
      </c>
    </row>
    <row r="2021" spans="1:1" x14ac:dyDescent="0.25">
      <c r="A2021" t="str">
        <f>"INSERT INTO `locations` (`id`, `name`, `latitude`, `longitude`, `province_id`, `region_1`, `region_2`, `region_3`, `street`, `number`, `postal`, `img`, `last_modified`) VALUES (NULL,'"&amp;SUBSTITUTE('Locations-Stops'!F2023,"'","\'")&amp;"',"&amp;IF('Locations-Stops'!D2023&lt;&gt;"",LEFT('Locations-Stops'!D2023,2)&amp;"."&amp;RIGHT('Locations-Stops'!D2023,LEN('Locations-Stops'!D2023)-2),"0")&amp;","&amp;IF('Locations-Stops'!E2023&lt;&gt;"",LEFT('Locations-Stops'!E2023,1)&amp;"."&amp;RIGHT('Locations-Stops'!E2023,LEN('Locations-Stops'!E2023)-1),"0")&amp;","&amp;IF('Locations-Stops'!G2023&lt;&gt;"",VLOOKUP('Locations-Stops'!G2023,Regions!A2:B379,2,FALSE),"0")&amp;","&amp;IF('Locations-Stops'!H2023&lt;&gt;"",VLOOKUP('Locations-Stops'!H2023,Regions!C2:D379,2,FALSE),"0")&amp;","&amp;IF('Locations-Stops'!I2023&lt;&gt;"",VLOOKUP('Locations-Stops'!I2023,Regions!F2:G379,2,FALSE),"0")&amp;","&amp;IF('Locations-Stops'!J2023&lt;&gt;"",VLOOKUP('Locations-Stops'!J2023,Regions!I2:J379,2,FALSE),"0")&amp;",'"&amp;IF('Locations-Stops'!K2023&lt;&gt;"",SUBSTITUTE('Locations-Stops'!K2023,"'","\'"),"")&amp;"','"&amp;IF('Locations-Stops'!L2023&lt;&gt;"",'Locations-Stops'!L2023,"")&amp;"','"&amp;IF('Locations-Stops'!M2023&lt;&gt;"",'Locations-Stops'!M2023,"")&amp;"','"&amp;IF('Locations-Stops'!N2023&lt;&gt;"",'Locations-Stops'!N2023,"")&amp;"', CURRENT_TIMESTAMP);"</f>
        <v>INSERT INTO `locations` (`id`, `name`, `latitude`, `longitude`, `province_id`, `region_1`, `region_2`, `region_3`, `street`, `number`, `postal`, `img`, `last_modified`) VALUES (NULL,'Fontein Wolthera van Ree',52.359455,4.927588,8,3,8,53,'Oetewalerstraat','73','1093 ME','https://lh5.ggpht.com/Yx2nnaSElhCb3SVD0P55WWzXuHSfFdr_QEmuSkktRt1QcWfe11wZgC93_F19vqOO_axjfN-kKc7yES5l-SVA', CURRENT_TIMESTAMP);</v>
      </c>
    </row>
    <row r="2022" spans="1:1" x14ac:dyDescent="0.25">
      <c r="A2022" t="str">
        <f>"INSERT INTO `locations` (`id`, `name`, `latitude`, `longitude`, `province_id`, `region_1`, `region_2`, `region_3`, `street`, `number`, `postal`, `img`, `last_modified`) VALUES (NULL,'"&amp;SUBSTITUTE('Locations-Stops'!F2024,"'","\'")&amp;"',"&amp;IF('Locations-Stops'!D2024&lt;&gt;"",LEFT('Locations-Stops'!D2024,2)&amp;"."&amp;RIGHT('Locations-Stops'!D2024,LEN('Locations-Stops'!D2024)-2),"0")&amp;","&amp;IF('Locations-Stops'!E2024&lt;&gt;"",LEFT('Locations-Stops'!E2024,1)&amp;"."&amp;RIGHT('Locations-Stops'!E2024,LEN('Locations-Stops'!E2024)-1),"0")&amp;","&amp;IF('Locations-Stops'!G2024&lt;&gt;"",VLOOKUP('Locations-Stops'!G2024,Regions!A2:B379,2,FALSE),"0")&amp;","&amp;IF('Locations-Stops'!H2024&lt;&gt;"",VLOOKUP('Locations-Stops'!H2024,Regions!C2:D379,2,FALSE),"0")&amp;","&amp;IF('Locations-Stops'!I2024&lt;&gt;"",VLOOKUP('Locations-Stops'!I2024,Regions!F2:G379,2,FALSE),"0")&amp;","&amp;IF('Locations-Stops'!J2024&lt;&gt;"",VLOOKUP('Locations-Stops'!J2024,Regions!I2:J379,2,FALSE),"0")&amp;",'"&amp;IF('Locations-Stops'!K2024&lt;&gt;"",SUBSTITUTE('Locations-Stops'!K2024,"'","\'"),"")&amp;"','"&amp;IF('Locations-Stops'!L2024&lt;&gt;"",'Locations-Stops'!L2024,"")&amp;"','"&amp;IF('Locations-Stops'!M2024&lt;&gt;"",'Locations-Stops'!M2024,"")&amp;"','"&amp;IF('Locations-Stops'!N2024&lt;&gt;"",'Locations-Stops'!N2024,"")&amp;"', CURRENT_TIMESTAMP);"</f>
        <v>INSERT INTO `locations` (`id`, `name`, `latitude`, `longitude`, `province_id`, `region_1`, `region_2`, `region_3`, `street`, `number`, `postal`, `img`, `last_modified`) VALUES (NULL,'Muiderport WW2 Memorial Sign',52.360381,4.931529,8,3,8,53,'Oosterspoorplein','1b','1093 JW','https://lh5.ggpht.com/uGW4puVRyP9m4fVkku1T0LM9TYjw-dmZ6nTgsAtoQj4bJGHrQrK1J6Tgou6dJKoYL3XeTwBybgRnaRhpZJjn', CURRENT_TIMESTAMP);</v>
      </c>
    </row>
    <row r="2023" spans="1:1" x14ac:dyDescent="0.25">
      <c r="A2023" t="str">
        <f>"INSERT INTO `locations` (`id`, `name`, `latitude`, `longitude`, `province_id`, `region_1`, `region_2`, `region_3`, `street`, `number`, `postal`, `img`, `last_modified`) VALUES (NULL,'"&amp;SUBSTITUTE('Locations-Stops'!F2025,"'","\'")&amp;"',"&amp;IF('Locations-Stops'!D2025&lt;&gt;"",LEFT('Locations-Stops'!D2025,2)&amp;"."&amp;RIGHT('Locations-Stops'!D2025,LEN('Locations-Stops'!D2025)-2),"0")&amp;","&amp;IF('Locations-Stops'!E2025&lt;&gt;"",LEFT('Locations-Stops'!E2025,1)&amp;"."&amp;RIGHT('Locations-Stops'!E2025,LEN('Locations-Stops'!E2025)-1),"0")&amp;","&amp;IF('Locations-Stops'!G2025&lt;&gt;"",VLOOKUP('Locations-Stops'!G2025,Regions!A2:B379,2,FALSE),"0")&amp;","&amp;IF('Locations-Stops'!H2025&lt;&gt;"",VLOOKUP('Locations-Stops'!H2025,Regions!C2:D379,2,FALSE),"0")&amp;","&amp;IF('Locations-Stops'!I2025&lt;&gt;"",VLOOKUP('Locations-Stops'!I2025,Regions!F2:G379,2,FALSE),"0")&amp;","&amp;IF('Locations-Stops'!J2025&lt;&gt;"",VLOOKUP('Locations-Stops'!J2025,Regions!I2:J379,2,FALSE),"0")&amp;",'"&amp;IF('Locations-Stops'!K2025&lt;&gt;"",SUBSTITUTE('Locations-Stops'!K2025,"'","\'"),"")&amp;"','"&amp;IF('Locations-Stops'!L2025&lt;&gt;"",'Locations-Stops'!L2025,"")&amp;"','"&amp;IF('Locations-Stops'!M2025&lt;&gt;"",'Locations-Stops'!M2025,"")&amp;"','"&amp;IF('Locations-Stops'!N2025&lt;&gt;"",'Locations-Stops'!N2025,"")&amp;"', CURRENT_TIMESTAMP);"</f>
        <v>INSERT INTO `locations` (`id`, `name`, `latitude`, `longitude`, `province_id`, `region_1`, `region_2`, `region_3`, `street`, `number`, `postal`, `img`, `last_modified`) VALUES (NULL,'Evert van der Wallbrug Sign',52.356873,4.933067,8,3,8,53,'Oranje-Vrijstaatkade','57','1093 KS','https://lh4.ggpht.com/dYDUeT9GPCE8qxwSXNndbff76KTfqRpdojtHYfkABYanAyWYb6u0qeNlxpJVXmHklTeIYw4vNouwj49UiOQ', CURRENT_TIMESTAMP);</v>
      </c>
    </row>
    <row r="2024" spans="1:1" x14ac:dyDescent="0.25">
      <c r="A2024" t="str">
        <f>"INSERT INTO `locations` (`id`, `name`, `latitude`, `longitude`, `province_id`, `region_1`, `region_2`, `region_3`, `street`, `number`, `postal`, `img`, `last_modified`) VALUES (NULL,'"&amp;SUBSTITUTE('Locations-Stops'!F2026,"'","\'")&amp;"',"&amp;IF('Locations-Stops'!D2026&lt;&gt;"",LEFT('Locations-Stops'!D2026,2)&amp;"."&amp;RIGHT('Locations-Stops'!D2026,LEN('Locations-Stops'!D2026)-2),"0")&amp;","&amp;IF('Locations-Stops'!E2026&lt;&gt;"",LEFT('Locations-Stops'!E2026,1)&amp;"."&amp;RIGHT('Locations-Stops'!E2026,LEN('Locations-Stops'!E2026)-1),"0")&amp;","&amp;IF('Locations-Stops'!G2026&lt;&gt;"",VLOOKUP('Locations-Stops'!G2026,Regions!A2:B379,2,FALSE),"0")&amp;","&amp;IF('Locations-Stops'!H2026&lt;&gt;"",VLOOKUP('Locations-Stops'!H2026,Regions!C2:D379,2,FALSE),"0")&amp;","&amp;IF('Locations-Stops'!I2026&lt;&gt;"",VLOOKUP('Locations-Stops'!I2026,Regions!F2:G379,2,FALSE),"0")&amp;","&amp;IF('Locations-Stops'!J2026&lt;&gt;"",VLOOKUP('Locations-Stops'!J2026,Regions!I2:J379,2,FALSE),"0")&amp;",'"&amp;IF('Locations-Stops'!K2026&lt;&gt;"",SUBSTITUTE('Locations-Stops'!K2026,"'","\'"),"")&amp;"','"&amp;IF('Locations-Stops'!L2026&lt;&gt;"",'Locations-Stops'!L2026,"")&amp;"','"&amp;IF('Locations-Stops'!M2026&lt;&gt;"",'Locations-Stops'!M2026,"")&amp;"','"&amp;IF('Locations-Stops'!N2026&lt;&gt;"",'Locations-Stops'!N2026,"")&amp;"', CURRENT_TIMESTAMP);"</f>
        <v>INSERT INTO `locations` (`id`, `name`, `latitude`, `longitude`, `province_id`, `region_1`, `region_2`, `region_3`, `street`, `number`, `postal`, `img`, `last_modified`) VALUES (NULL,'Old Milk Factory Facades',52.356621,4.931932,8,3,8,53,'Oranje-Vrijstaatkade','71','1093 KS','https://lh4.ggpht.com/hZALBAGfiQk4Qmwq4fPoJXkZVZuhphhcJ5JZTCcTBRF0pG1AoDkHVn1Ma6tN7hMTSj2q2zQruFJVYZC3ySyH', CURRENT_TIMESTAMP);</v>
      </c>
    </row>
    <row r="2025" spans="1:1" x14ac:dyDescent="0.25">
      <c r="A2025" t="str">
        <f>"INSERT INTO `locations` (`id`, `name`, `latitude`, `longitude`, `province_id`, `region_1`, `region_2`, `region_3`, `street`, `number`, `postal`, `img`, `last_modified`) VALUES (NULL,'"&amp;SUBSTITUTE('Locations-Stops'!F2027,"'","\'")&amp;"',"&amp;IF('Locations-Stops'!D2027&lt;&gt;"",LEFT('Locations-Stops'!D2027,2)&amp;"."&amp;RIGHT('Locations-Stops'!D2027,LEN('Locations-Stops'!D2027)-2),"0")&amp;","&amp;IF('Locations-Stops'!E2027&lt;&gt;"",LEFT('Locations-Stops'!E2027,1)&amp;"."&amp;RIGHT('Locations-Stops'!E2027,LEN('Locations-Stops'!E2027)-1),"0")&amp;","&amp;IF('Locations-Stops'!G2027&lt;&gt;"",VLOOKUP('Locations-Stops'!G2027,Regions!A2:B379,2,FALSE),"0")&amp;","&amp;IF('Locations-Stops'!H2027&lt;&gt;"",VLOOKUP('Locations-Stops'!H2027,Regions!C2:D379,2,FALSE),"0")&amp;","&amp;IF('Locations-Stops'!I2027&lt;&gt;"",VLOOKUP('Locations-Stops'!I2027,Regions!F2:G379,2,FALSE),"0")&amp;","&amp;IF('Locations-Stops'!J2027&lt;&gt;"",VLOOKUP('Locations-Stops'!J2027,Regions!I2:J379,2,FALSE),"0")&amp;",'"&amp;IF('Locations-Stops'!K2027&lt;&gt;"",SUBSTITUTE('Locations-Stops'!K2027,"'","\'"),"")&amp;"','"&amp;IF('Locations-Stops'!L2027&lt;&gt;"",'Locations-Stops'!L2027,"")&amp;"','"&amp;IF('Locations-Stops'!M2027&lt;&gt;"",'Locations-Stops'!M2027,"")&amp;"','"&amp;IF('Locations-Stops'!N2027&lt;&gt;"",'Locations-Stops'!N2027,"")&amp;"', CURRENT_TIMESTAMP);"</f>
        <v>INSERT INTO `locations` (`id`, `name`, `latitude`, `longitude`, `province_id`, `region_1`, `region_2`, `region_3`, `street`, `number`, `postal`, `img`, `last_modified`) VALUES (NULL,'Playground Near Cma',52.357244,4.932307,8,3,8,53,'Paradijsplein','10','1093','https://lh4.ggpht.com/EChuPIcnbOTy4gIPdJBcBtFAOplzNv_yEQFIZ0R6ZS0gNGLJtJ83bRwnJcxGXD4rVgTaL3AG33tiDqr47pEP', CURRENT_TIMESTAMP);</v>
      </c>
    </row>
    <row r="2026" spans="1:1" x14ac:dyDescent="0.25">
      <c r="A2026" t="str">
        <f>"INSERT INTO `locations` (`id`, `name`, `latitude`, `longitude`, `province_id`, `region_1`, `region_2`, `region_3`, `street`, `number`, `postal`, `img`, `last_modified`) VALUES (NULL,'"&amp;SUBSTITUTE('Locations-Stops'!F2028,"'","\'")&amp;"',"&amp;IF('Locations-Stops'!D2028&lt;&gt;"",LEFT('Locations-Stops'!D2028,2)&amp;"."&amp;RIGHT('Locations-Stops'!D2028,LEN('Locations-Stops'!D2028)-2),"0")&amp;","&amp;IF('Locations-Stops'!E2028&lt;&gt;"",LEFT('Locations-Stops'!E2028,1)&amp;"."&amp;RIGHT('Locations-Stops'!E2028,LEN('Locations-Stops'!E2028)-1),"0")&amp;","&amp;IF('Locations-Stops'!G2028&lt;&gt;"",VLOOKUP('Locations-Stops'!G2028,Regions!A2:B379,2,FALSE),"0")&amp;","&amp;IF('Locations-Stops'!H2028&lt;&gt;"",VLOOKUP('Locations-Stops'!H2028,Regions!C2:D379,2,FALSE),"0")&amp;","&amp;IF('Locations-Stops'!I2028&lt;&gt;"",VLOOKUP('Locations-Stops'!I2028,Regions!F2:G379,2,FALSE),"0")&amp;","&amp;IF('Locations-Stops'!J2028&lt;&gt;"",VLOOKUP('Locations-Stops'!J2028,Regions!I2:J379,2,FALSE),"0")&amp;",'"&amp;IF('Locations-Stops'!K2028&lt;&gt;"",SUBSTITUTE('Locations-Stops'!K2028,"'","\'"),"")&amp;"','"&amp;IF('Locations-Stops'!L2028&lt;&gt;"",'Locations-Stops'!L2028,"")&amp;"','"&amp;IF('Locations-Stops'!M2028&lt;&gt;"",'Locations-Stops'!M2028,"")&amp;"','"&amp;IF('Locations-Stops'!N2028&lt;&gt;"",'Locations-Stops'!N2028,"")&amp;"', CURRENT_TIMESTAMP);"</f>
        <v>INSERT INTO `locations` (`id`, `name`, `latitude`, `longitude`, `province_id`, `region_1`, `region_2`, `region_3`, `street`, `number`, `postal`, `img`, `last_modified`) VALUES (NULL,'Hello Dog',52.361576,4.927761,8,3,8,53,'Pieter Nieuwlandstraat','34','1093 XS','https://lh3.googleusercontent.com/IX1AZXWDPMNb2hNTd8K1e9EPfIQ9WZETvMLj26a1K10m-BYG0z3Lg6ovrOLhH2zyVqbKF__orlE3zKlywv9B', CURRENT_TIMESTAMP);</v>
      </c>
    </row>
    <row r="2027" spans="1:1" x14ac:dyDescent="0.25">
      <c r="A2027" t="str">
        <f>"INSERT INTO `locations` (`id`, `name`, `latitude`, `longitude`, `province_id`, `region_1`, `region_2`, `region_3`, `street`, `number`, `postal`, `img`, `last_modified`) VALUES (NULL,'"&amp;SUBSTITUTE('Locations-Stops'!F2029,"'","\'")&amp;"',"&amp;IF('Locations-Stops'!D2029&lt;&gt;"",LEFT('Locations-Stops'!D2029,2)&amp;"."&amp;RIGHT('Locations-Stops'!D2029,LEN('Locations-Stops'!D2029)-2),"0")&amp;","&amp;IF('Locations-Stops'!E2029&lt;&gt;"",LEFT('Locations-Stops'!E2029,1)&amp;"."&amp;RIGHT('Locations-Stops'!E2029,LEN('Locations-Stops'!E2029)-1),"0")&amp;","&amp;IF('Locations-Stops'!G2029&lt;&gt;"",VLOOKUP('Locations-Stops'!G2029,Regions!A2:B379,2,FALSE),"0")&amp;","&amp;IF('Locations-Stops'!H2029&lt;&gt;"",VLOOKUP('Locations-Stops'!H2029,Regions!C2:D379,2,FALSE),"0")&amp;","&amp;IF('Locations-Stops'!I2029&lt;&gt;"",VLOOKUP('Locations-Stops'!I2029,Regions!F2:G379,2,FALSE),"0")&amp;","&amp;IF('Locations-Stops'!J2029&lt;&gt;"",VLOOKUP('Locations-Stops'!J2029,Regions!I2:J379,2,FALSE),"0")&amp;",'"&amp;IF('Locations-Stops'!K2029&lt;&gt;"",SUBSTITUTE('Locations-Stops'!K2029,"'","\'"),"")&amp;"','"&amp;IF('Locations-Stops'!L2029&lt;&gt;"",'Locations-Stops'!L2029,"")&amp;"','"&amp;IF('Locations-Stops'!M2029&lt;&gt;"",'Locations-Stops'!M2029,"")&amp;"','"&amp;IF('Locations-Stops'!N2029&lt;&gt;"",'Locations-Stops'!N2029,"")&amp;"', CURRENT_TIMESTAMP);"</f>
        <v>INSERT INTO `locations` (`id`, `name`, `latitude`, `longitude`, `province_id`, `region_1`, `region_2`, `region_3`, `street`, `number`, `postal`, `img`, `last_modified`) VALUES (NULL,'Profiles on House Wall',52.36237,4.930377,8,3,8,53,'Pieter Nieuwlandstraat','117','1093 XN','https://lh5.ggpht.com/DZb0PJh6ouSd3QAa370y5Hdi1YCPh1_RVrB-AGLNKazmnkFxSZU1T2axh-Gxk9H1G1u3KEO-gEILJNfUmMw', CURRENT_TIMESTAMP);</v>
      </c>
    </row>
    <row r="2028" spans="1:1" x14ac:dyDescent="0.25">
      <c r="A2028" t="str">
        <f>"INSERT INTO `locations` (`id`, `name`, `latitude`, `longitude`, `province_id`, `region_1`, `region_2`, `region_3`, `street`, `number`, `postal`, `img`, `last_modified`) VALUES (NULL,'"&amp;SUBSTITUTE('Locations-Stops'!F2030,"'","\'")&amp;"',"&amp;IF('Locations-Stops'!D2030&lt;&gt;"",LEFT('Locations-Stops'!D2030,2)&amp;"."&amp;RIGHT('Locations-Stops'!D2030,LEN('Locations-Stops'!D2030)-2),"0")&amp;","&amp;IF('Locations-Stops'!E2030&lt;&gt;"",LEFT('Locations-Stops'!E2030,1)&amp;"."&amp;RIGHT('Locations-Stops'!E2030,LEN('Locations-Stops'!E2030)-1),"0")&amp;","&amp;IF('Locations-Stops'!G2030&lt;&gt;"",VLOOKUP('Locations-Stops'!G2030,Regions!A2:B379,2,FALSE),"0")&amp;","&amp;IF('Locations-Stops'!H2030&lt;&gt;"",VLOOKUP('Locations-Stops'!H2030,Regions!C2:D379,2,FALSE),"0")&amp;","&amp;IF('Locations-Stops'!I2030&lt;&gt;"",VLOOKUP('Locations-Stops'!I2030,Regions!F2:G379,2,FALSE),"0")&amp;","&amp;IF('Locations-Stops'!J2030&lt;&gt;"",VLOOKUP('Locations-Stops'!J2030,Regions!I2:J379,2,FALSE),"0")&amp;",'"&amp;IF('Locations-Stops'!K2030&lt;&gt;"",SUBSTITUTE('Locations-Stops'!K2030,"'","\'"),"")&amp;"','"&amp;IF('Locations-Stops'!L2030&lt;&gt;"",'Locations-Stops'!L2030,"")&amp;"','"&amp;IF('Locations-Stops'!M2030&lt;&gt;"",'Locations-Stops'!M2030,"")&amp;"','"&amp;IF('Locations-Stops'!N2030&lt;&gt;"",'Locations-Stops'!N2030,"")&amp;"', CURRENT_TIMESTAMP);"</f>
        <v>INSERT INTO `locations` (`id`, `name`, `latitude`, `longitude`, `province_id`, `region_1`, `region_2`, `region_3`, `street`, `number`, `postal`, `img`, `last_modified`) VALUES (NULL,'Red and Purple Profiles on House Wall',52.361984,4.929536,8,3,8,53,'Pieter Nieuwlandstraat','90B','1093 XX','https://lh3.ggpht.com/fdZ0HIymel4STCxIDDI1FL1ofMCzSjET6PEZE9tLN55-r4K8QANUzThc2cEEcT8HXrH2aCJoOnQPiTv6mChxYw', CURRENT_TIMESTAMP);</v>
      </c>
    </row>
    <row r="2029" spans="1:1" x14ac:dyDescent="0.25">
      <c r="A2029" t="str">
        <f>"INSERT INTO `locations` (`id`, `name`, `latitude`, `longitude`, `province_id`, `region_1`, `region_2`, `region_3`, `street`, `number`, `postal`, `img`, `last_modified`) VALUES (NULL,'"&amp;SUBSTITUTE('Locations-Stops'!F2031,"'","\'")&amp;"',"&amp;IF('Locations-Stops'!D2031&lt;&gt;"",LEFT('Locations-Stops'!D2031,2)&amp;"."&amp;RIGHT('Locations-Stops'!D2031,LEN('Locations-Stops'!D2031)-2),"0")&amp;","&amp;IF('Locations-Stops'!E2031&lt;&gt;"",LEFT('Locations-Stops'!E2031,1)&amp;"."&amp;RIGHT('Locations-Stops'!E2031,LEN('Locations-Stops'!E2031)-1),"0")&amp;","&amp;IF('Locations-Stops'!G2031&lt;&gt;"",VLOOKUP('Locations-Stops'!G2031,Regions!A2:B379,2,FALSE),"0")&amp;","&amp;IF('Locations-Stops'!H2031&lt;&gt;"",VLOOKUP('Locations-Stops'!H2031,Regions!C2:D379,2,FALSE),"0")&amp;","&amp;IF('Locations-Stops'!I2031&lt;&gt;"",VLOOKUP('Locations-Stops'!I2031,Regions!F2:G379,2,FALSE),"0")&amp;","&amp;IF('Locations-Stops'!J2031&lt;&gt;"",VLOOKUP('Locations-Stops'!J2031,Regions!I2:J379,2,FALSE),"0")&amp;",'"&amp;IF('Locations-Stops'!K2031&lt;&gt;"",SUBSTITUTE('Locations-Stops'!K2031,"'","\'"),"")&amp;"','"&amp;IF('Locations-Stops'!L2031&lt;&gt;"",'Locations-Stops'!L2031,"")&amp;"','"&amp;IF('Locations-Stops'!M2031&lt;&gt;"",'Locations-Stops'!M2031,"")&amp;"','"&amp;IF('Locations-Stops'!N2031&lt;&gt;"",'Locations-Stops'!N2031,"")&amp;"', CURRENT_TIMESTAMP);"</f>
        <v>INSERT INTO `locations` (`id`, `name`, `latitude`, `longitude`, `province_id`, `region_1`, `region_2`, `region_3`, `street`, `number`, `postal`, `img`, `last_modified`) VALUES (NULL,'Spinning Top on Octagon',52.364579,4.929317,8,3,8,53,'Pontanusstraat','27','1093 RZ','https://lh6.ggpht.com/TyFxZdlZ73XPDCK-P8RqdvK9cLtLkD7LG-5zpXSs12BPhfKfS5odYaVSq055mYguxUgdn6vi7zRHgsu_SLY', CURRENT_TIMESTAMP);</v>
      </c>
    </row>
    <row r="2030" spans="1:1" x14ac:dyDescent="0.25">
      <c r="A2030" t="str">
        <f>"INSERT INTO `locations` (`id`, `name`, `latitude`, `longitude`, `province_id`, `region_1`, `region_2`, `region_3`, `street`, `number`, `postal`, `img`, `last_modified`) VALUES (NULL,'"&amp;SUBSTITUTE('Locations-Stops'!F2032,"'","\'")&amp;"',"&amp;IF('Locations-Stops'!D2032&lt;&gt;"",LEFT('Locations-Stops'!D2032,2)&amp;"."&amp;RIGHT('Locations-Stops'!D2032,LEN('Locations-Stops'!D2032)-2),"0")&amp;","&amp;IF('Locations-Stops'!E2032&lt;&gt;"",LEFT('Locations-Stops'!E2032,1)&amp;"."&amp;RIGHT('Locations-Stops'!E2032,LEN('Locations-Stops'!E2032)-1),"0")&amp;","&amp;IF('Locations-Stops'!G2032&lt;&gt;"",VLOOKUP('Locations-Stops'!G2032,Regions!A2:B379,2,FALSE),"0")&amp;","&amp;IF('Locations-Stops'!H2032&lt;&gt;"",VLOOKUP('Locations-Stops'!H2032,Regions!C2:D379,2,FALSE),"0")&amp;","&amp;IF('Locations-Stops'!I2032&lt;&gt;"",VLOOKUP('Locations-Stops'!I2032,Regions!F2:G379,2,FALSE),"0")&amp;","&amp;IF('Locations-Stops'!J2032&lt;&gt;"",VLOOKUP('Locations-Stops'!J2032,Regions!I2:J379,2,FALSE),"0")&amp;",'"&amp;IF('Locations-Stops'!K2032&lt;&gt;"",SUBSTITUTE('Locations-Stops'!K2032,"'","\'"),"")&amp;"','"&amp;IF('Locations-Stops'!L2032&lt;&gt;"",'Locations-Stops'!L2032,"")&amp;"','"&amp;IF('Locations-Stops'!M2032&lt;&gt;"",'Locations-Stops'!M2032,"")&amp;"','"&amp;IF('Locations-Stops'!N2032&lt;&gt;"",'Locations-Stops'!N2032,"")&amp;"', CURRENT_TIMESTAMP);"</f>
        <v>INSERT INTO `locations` (`id`, `name`, `latitude`, `longitude`, `province_id`, `region_1`, `region_2`, `region_3`, `street`, `number`, `postal`, `img`, `last_modified`) VALUES (NULL,'Small Soccer And Basketball Field',52.364279,4.9304,8,3,8,53,'Pontanusstraat','34B','1093 SB','https://lh3.googleusercontent.com/QGwxFwn5EsapRgiH9vsgldmI2Z02_AluJv60pSVHxjWoxVTjCA0dmBCPEta475lEZUykKC0ueCwIXZzFUco', CURRENT_TIMESTAMP);</v>
      </c>
    </row>
    <row r="2031" spans="1:1" x14ac:dyDescent="0.25">
      <c r="A2031" t="str">
        <f>"INSERT INTO `locations` (`id`, `name`, `latitude`, `longitude`, `province_id`, `region_1`, `region_2`, `region_3`, `street`, `number`, `postal`, `img`, `last_modified`) VALUES (NULL,'"&amp;SUBSTITUTE('Locations-Stops'!F2033,"'","\'")&amp;"',"&amp;IF('Locations-Stops'!D2033&lt;&gt;"",LEFT('Locations-Stops'!D2033,2)&amp;"."&amp;RIGHT('Locations-Stops'!D2033,LEN('Locations-Stops'!D2033)-2),"0")&amp;","&amp;IF('Locations-Stops'!E2033&lt;&gt;"",LEFT('Locations-Stops'!E2033,1)&amp;"."&amp;RIGHT('Locations-Stops'!E2033,LEN('Locations-Stops'!E2033)-1),"0")&amp;","&amp;IF('Locations-Stops'!G2033&lt;&gt;"",VLOOKUP('Locations-Stops'!G2033,Regions!A2:B379,2,FALSE),"0")&amp;","&amp;IF('Locations-Stops'!H2033&lt;&gt;"",VLOOKUP('Locations-Stops'!H2033,Regions!C2:D379,2,FALSE),"0")&amp;","&amp;IF('Locations-Stops'!I2033&lt;&gt;"",VLOOKUP('Locations-Stops'!I2033,Regions!F2:G379,2,FALSE),"0")&amp;","&amp;IF('Locations-Stops'!J2033&lt;&gt;"",VLOOKUP('Locations-Stops'!J2033,Regions!I2:J379,2,FALSE),"0")&amp;",'"&amp;IF('Locations-Stops'!K2033&lt;&gt;"",SUBSTITUTE('Locations-Stops'!K2033,"'","\'"),"")&amp;"','"&amp;IF('Locations-Stops'!L2033&lt;&gt;"",'Locations-Stops'!L2033,"")&amp;"','"&amp;IF('Locations-Stops'!M2033&lt;&gt;"",'Locations-Stops'!M2033,"")&amp;"','"&amp;IF('Locations-Stops'!N2033&lt;&gt;"",'Locations-Stops'!N2033,"")&amp;"', CURRENT_TIMESTAMP);"</f>
        <v>INSERT INTO `locations` (`id`, `name`, `latitude`, `longitude`, `province_id`, `region_1`, `region_2`, `region_3`, `street`, `number`, `postal`, `img`, `last_modified`) VALUES (NULL,'Reinwardtstraat Four Heads',52.361809,4.930283,8,3,8,53,'Reinwardtstraat','113','1093','https://lh3.ggpht.com/nR2570hrpp_X7kdZPXF6L_162w0CEvhC5O4mmwAbsOqqBL_81UaZesvDZ6_VP_fbHkshKnoUlhLKuQyJdo8V', CURRENT_TIMESTAMP);</v>
      </c>
    </row>
    <row r="2032" spans="1:1" x14ac:dyDescent="0.25">
      <c r="A2032" t="str">
        <f>"INSERT INTO `locations` (`id`, `name`, `latitude`, `longitude`, `province_id`, `region_1`, `region_2`, `region_3`, `street`, `number`, `postal`, `img`, `last_modified`) VALUES (NULL,'"&amp;SUBSTITUTE('Locations-Stops'!F2034,"'","\'")&amp;"',"&amp;IF('Locations-Stops'!D2034&lt;&gt;"",LEFT('Locations-Stops'!D2034,2)&amp;"."&amp;RIGHT('Locations-Stops'!D2034,LEN('Locations-Stops'!D2034)-2),"0")&amp;","&amp;IF('Locations-Stops'!E2034&lt;&gt;"",LEFT('Locations-Stops'!E2034,1)&amp;"."&amp;RIGHT('Locations-Stops'!E2034,LEN('Locations-Stops'!E2034)-1),"0")&amp;","&amp;IF('Locations-Stops'!G2034&lt;&gt;"",VLOOKUP('Locations-Stops'!G2034,Regions!A2:B379,2,FALSE),"0")&amp;","&amp;IF('Locations-Stops'!H2034&lt;&gt;"",VLOOKUP('Locations-Stops'!H2034,Regions!C2:D379,2,FALSE),"0")&amp;","&amp;IF('Locations-Stops'!I2034&lt;&gt;"",VLOOKUP('Locations-Stops'!I2034,Regions!F2:G379,2,FALSE),"0")&amp;","&amp;IF('Locations-Stops'!J2034&lt;&gt;"",VLOOKUP('Locations-Stops'!J2034,Regions!I2:J379,2,FALSE),"0")&amp;",'"&amp;IF('Locations-Stops'!K2034&lt;&gt;"",SUBSTITUTE('Locations-Stops'!K2034,"'","\'"),"")&amp;"','"&amp;IF('Locations-Stops'!L2034&lt;&gt;"",'Locations-Stops'!L2034,"")&amp;"','"&amp;IF('Locations-Stops'!M2034&lt;&gt;"",'Locations-Stops'!M2034,"")&amp;"','"&amp;IF('Locations-Stops'!N2034&lt;&gt;"",'Locations-Stops'!N2034,"")&amp;"', CURRENT_TIMESTAMP);"</f>
        <v>INSERT INTO `locations` (`id`, `name`, `latitude`, `longitude`, `province_id`, `region_1`, `region_2`, `region_3`, `street`, `number`, `postal`, `img`, `last_modified`) VALUES (NULL,'Prism on Roof',52.361174,4.92754,8,3,8,53,'Reinwardtstraat','43A','1093 GX','https://lh3.ggpht.com/OYjciRN6KRSuDmmHk2kuRsTofeGAoCwInnrY_4-292ISjgsbZ67XEqLqtyWtZ1Yukt8gbE-o_D4L1PzcTlo', CURRENT_TIMESTAMP);</v>
      </c>
    </row>
    <row r="2033" spans="1:1" x14ac:dyDescent="0.25">
      <c r="A2033" t="str">
        <f>"INSERT INTO `locations` (`id`, `name`, `latitude`, `longitude`, `province_id`, `region_1`, `region_2`, `region_3`, `street`, `number`, `postal`, `img`, `last_modified`) VALUES (NULL,'"&amp;SUBSTITUTE('Locations-Stops'!F2035,"'","\'")&amp;"',"&amp;IF('Locations-Stops'!D2035&lt;&gt;"",LEFT('Locations-Stops'!D2035,2)&amp;"."&amp;RIGHT('Locations-Stops'!D2035,LEN('Locations-Stops'!D2035)-2),"0")&amp;","&amp;IF('Locations-Stops'!E2035&lt;&gt;"",LEFT('Locations-Stops'!E2035,1)&amp;"."&amp;RIGHT('Locations-Stops'!E2035,LEN('Locations-Stops'!E2035)-1),"0")&amp;","&amp;IF('Locations-Stops'!G2035&lt;&gt;"",VLOOKUP('Locations-Stops'!G2035,Regions!A2:B379,2,FALSE),"0")&amp;","&amp;IF('Locations-Stops'!H2035&lt;&gt;"",VLOOKUP('Locations-Stops'!H2035,Regions!C2:D379,2,FALSE),"0")&amp;","&amp;IF('Locations-Stops'!I2035&lt;&gt;"",VLOOKUP('Locations-Stops'!I2035,Regions!F2:G379,2,FALSE),"0")&amp;","&amp;IF('Locations-Stops'!J2035&lt;&gt;"",VLOOKUP('Locations-Stops'!J2035,Regions!I2:J379,2,FALSE),"0")&amp;",'"&amp;IF('Locations-Stops'!K2035&lt;&gt;"",SUBSTITUTE('Locations-Stops'!K2035,"'","\'"),"")&amp;"','"&amp;IF('Locations-Stops'!L2035&lt;&gt;"",'Locations-Stops'!L2035,"")&amp;"','"&amp;IF('Locations-Stops'!M2035&lt;&gt;"",'Locations-Stops'!M2035,"")&amp;"','"&amp;IF('Locations-Stops'!N2035&lt;&gt;"",'Locations-Stops'!N2035,"")&amp;"', CURRENT_TIMESTAMP);"</f>
        <v>INSERT INTO `locations` (`id`, `name`, `latitude`, `longitude`, `province_id`, `region_1`, `region_2`, `region_3`, `street`, `number`, `postal`, `img`, `last_modified`) VALUES (NULL,'The Rocket',52.361456,4.92892,8,3,8,53,'Reinwardtstraat','69L1','1093 HA','https://lh3.ggpht.com/q0MUjmGWyV8JzeVUunVtFBAdaTb_aRv8Hc4EmiBvtRKDBfbAyYJqGyu7vgmjeVHhbkFEwf1jsFuclGT-4LHE7Q', CURRENT_TIMESTAMP);</v>
      </c>
    </row>
    <row r="2034" spans="1:1" x14ac:dyDescent="0.25">
      <c r="A2034" t="str">
        <f>"INSERT INTO `locations` (`id`, `name`, `latitude`, `longitude`, `province_id`, `region_1`, `region_2`, `region_3`, `street`, `number`, `postal`, `img`, `last_modified`) VALUES (NULL,'"&amp;SUBSTITUTE('Locations-Stops'!F2036,"'","\'")&amp;"',"&amp;IF('Locations-Stops'!D2036&lt;&gt;"",LEFT('Locations-Stops'!D2036,2)&amp;"."&amp;RIGHT('Locations-Stops'!D2036,LEN('Locations-Stops'!D2036)-2),"0")&amp;","&amp;IF('Locations-Stops'!E2036&lt;&gt;"",LEFT('Locations-Stops'!E2036,1)&amp;"."&amp;RIGHT('Locations-Stops'!E2036,LEN('Locations-Stops'!E2036)-1),"0")&amp;","&amp;IF('Locations-Stops'!G2036&lt;&gt;"",VLOOKUP('Locations-Stops'!G2036,Regions!A2:B379,2,FALSE),"0")&amp;","&amp;IF('Locations-Stops'!H2036&lt;&gt;"",VLOOKUP('Locations-Stops'!H2036,Regions!C2:D379,2,FALSE),"0")&amp;","&amp;IF('Locations-Stops'!I2036&lt;&gt;"",VLOOKUP('Locations-Stops'!I2036,Regions!F2:G379,2,FALSE),"0")&amp;","&amp;IF('Locations-Stops'!J2036&lt;&gt;"",VLOOKUP('Locations-Stops'!J2036,Regions!I2:J379,2,FALSE),"0")&amp;",'"&amp;IF('Locations-Stops'!K2036&lt;&gt;"",SUBSTITUTE('Locations-Stops'!K2036,"'","\'"),"")&amp;"','"&amp;IF('Locations-Stops'!L2036&lt;&gt;"",'Locations-Stops'!L2036,"")&amp;"','"&amp;IF('Locations-Stops'!M2036&lt;&gt;"",'Locations-Stops'!M2036,"")&amp;"','"&amp;IF('Locations-Stops'!N2036&lt;&gt;"",'Locations-Stops'!N2036,"")&amp;"', CURRENT_TIMESTAMP);"</f>
        <v>INSERT INTO `locations` (`id`, `name`, `latitude`, `longitude`, `province_id`, `region_1`, `region_2`, `region_3`, `street`, `number`, `postal`, `img`, `last_modified`) VALUES (NULL,'Muiderpoorttheater',52.361865,4.926381,8,3,8,53,'Tweede van Swindenstraat','27C','1093 VG','https://lh3.googleusercontent.com/OBowpfzIyAqkr4UZGZmnz9I1GCx6m0d5qhbRm_eMpVy0R5sLpsPgIWutOOx55uYF1hYxprjoPX1IhYx8bKxuWw', CURRENT_TIMESTAMP);</v>
      </c>
    </row>
    <row r="2035" spans="1:1" x14ac:dyDescent="0.25">
      <c r="A2035" t="str">
        <f>"INSERT INTO `locations` (`id`, `name`, `latitude`, `longitude`, `province_id`, `region_1`, `region_2`, `region_3`, `street`, `number`, `postal`, `img`, `last_modified`) VALUES (NULL,'"&amp;SUBSTITUTE('Locations-Stops'!F2037,"'","\'")&amp;"',"&amp;IF('Locations-Stops'!D2037&lt;&gt;"",LEFT('Locations-Stops'!D2037,2)&amp;"."&amp;RIGHT('Locations-Stops'!D2037,LEN('Locations-Stops'!D2037)-2),"0")&amp;","&amp;IF('Locations-Stops'!E2037&lt;&gt;"",LEFT('Locations-Stops'!E2037,1)&amp;"."&amp;RIGHT('Locations-Stops'!E2037,LEN('Locations-Stops'!E2037)-1),"0")&amp;","&amp;IF('Locations-Stops'!G2037&lt;&gt;"",VLOOKUP('Locations-Stops'!G2037,Regions!A2:B379,2,FALSE),"0")&amp;","&amp;IF('Locations-Stops'!H2037&lt;&gt;"",VLOOKUP('Locations-Stops'!H2037,Regions!C2:D379,2,FALSE),"0")&amp;","&amp;IF('Locations-Stops'!I2037&lt;&gt;"",VLOOKUP('Locations-Stops'!I2037,Regions!F2:G379,2,FALSE),"0")&amp;","&amp;IF('Locations-Stops'!J2037&lt;&gt;"",VLOOKUP('Locations-Stops'!J2037,Regions!I2:J379,2,FALSE),"0")&amp;",'"&amp;IF('Locations-Stops'!K2037&lt;&gt;"",SUBSTITUTE('Locations-Stops'!K2037,"'","\'"),"")&amp;"','"&amp;IF('Locations-Stops'!L2037&lt;&gt;"",'Locations-Stops'!L2037,"")&amp;"','"&amp;IF('Locations-Stops'!M2037&lt;&gt;"",'Locations-Stops'!M2037,"")&amp;"','"&amp;IF('Locations-Stops'!N2037&lt;&gt;"",'Locations-Stops'!N2037,"")&amp;"', CURRENT_TIMESTAMP);"</f>
        <v>INSERT INTO `locations` (`id`, `name`, `latitude`, `longitude`, `province_id`, `region_1`, `region_2`, `region_3`, `street`, `number`, `postal`, `img`, `last_modified`) VALUES (NULL,'Wedh. Verhijhal',52.357934,4.931233,8,3,8,53,'Van der Vijverstraat','51','1093 KB','https://lh5.ggpht.com/dLIB7I80LkOrDYpW8na7QPE1i01cO5KeL85pMlIAUceQ709KphulkUElsbVvHXE5_4tYtR5fk91qYZmrsdwHiA', CURRENT_TIMESTAMP);</v>
      </c>
    </row>
    <row r="2036" spans="1:1" x14ac:dyDescent="0.25">
      <c r="A2036" t="str">
        <f>"INSERT INTO `locations` (`id`, `name`, `latitude`, `longitude`, `province_id`, `region_1`, `region_2`, `region_3`, `street`, `number`, `postal`, `img`, `last_modified`) VALUES (NULL,'"&amp;SUBSTITUTE('Locations-Stops'!F2038,"'","\'")&amp;"',"&amp;IF('Locations-Stops'!D2038&lt;&gt;"",LEFT('Locations-Stops'!D2038,2)&amp;"."&amp;RIGHT('Locations-Stops'!D2038,LEN('Locations-Stops'!D2038)-2),"0")&amp;","&amp;IF('Locations-Stops'!E2038&lt;&gt;"",LEFT('Locations-Stops'!E2038,1)&amp;"."&amp;RIGHT('Locations-Stops'!E2038,LEN('Locations-Stops'!E2038)-1),"0")&amp;","&amp;IF('Locations-Stops'!G2038&lt;&gt;"",VLOOKUP('Locations-Stops'!G2038,Regions!A2:B379,2,FALSE),"0")&amp;","&amp;IF('Locations-Stops'!H2038&lt;&gt;"",VLOOKUP('Locations-Stops'!H2038,Regions!C2:D379,2,FALSE),"0")&amp;","&amp;IF('Locations-Stops'!I2038&lt;&gt;"",VLOOKUP('Locations-Stops'!I2038,Regions!F2:G379,2,FALSE),"0")&amp;","&amp;IF('Locations-Stops'!J2038&lt;&gt;"",VLOOKUP('Locations-Stops'!J2038,Regions!I2:J379,2,FALSE),"0")&amp;",'"&amp;IF('Locations-Stops'!K2038&lt;&gt;"",SUBSTITUTE('Locations-Stops'!K2038,"'","\'"),"")&amp;"','"&amp;IF('Locations-Stops'!L2038&lt;&gt;"",'Locations-Stops'!L2038,"")&amp;"','"&amp;IF('Locations-Stops'!M2038&lt;&gt;"",'Locations-Stops'!M2038,"")&amp;"','"&amp;IF('Locations-Stops'!N2038&lt;&gt;"",'Locations-Stops'!N2038,"")&amp;"', CURRENT_TIMESTAMP);"</f>
        <v>INSERT INTO `locations` (`id`, `name`, `latitude`, `longitude`, `province_id`, `region_1`, `region_2`, `region_3`, `street`, `number`, `postal`, `img`, `last_modified`) VALUES (NULL,'Speeltuin Van Swindenstraat',52.361483,4.925711,8,3,8,53,'Van Swindendwarsstraat','8B','1093 XD','https://lh4.ggpht.com/QXKjJ9Dcew4OSOVjpHunlH-FBURoB2bQvCoYO1vn3ENAWtMTAfhiJw5odWTClERlhuwj56LoPxn9PgjKuigh', CURRENT_TIMESTAMP);</v>
      </c>
    </row>
    <row r="2037" spans="1:1" x14ac:dyDescent="0.25">
      <c r="A2037" t="str">
        <f>"INSERT INTO `locations` (`id`, `name`, `latitude`, `longitude`, `province_id`, `region_1`, `region_2`, `region_3`, `street`, `number`, `postal`, `img`, `last_modified`) VALUES (NULL,'"&amp;SUBSTITUTE('Locations-Stops'!F2039,"'","\'")&amp;"',"&amp;IF('Locations-Stops'!D2039&lt;&gt;"",LEFT('Locations-Stops'!D2039,2)&amp;"."&amp;RIGHT('Locations-Stops'!D2039,LEN('Locations-Stops'!D2039)-2),"0")&amp;","&amp;IF('Locations-Stops'!E2039&lt;&gt;"",LEFT('Locations-Stops'!E2039,1)&amp;"."&amp;RIGHT('Locations-Stops'!E2039,LEN('Locations-Stops'!E2039)-1),"0")&amp;","&amp;IF('Locations-Stops'!G2039&lt;&gt;"",VLOOKUP('Locations-Stops'!G2039,Regions!A2:B379,2,FALSE),"0")&amp;","&amp;IF('Locations-Stops'!H2039&lt;&gt;"",VLOOKUP('Locations-Stops'!H2039,Regions!C2:D379,2,FALSE),"0")&amp;","&amp;IF('Locations-Stops'!I2039&lt;&gt;"",VLOOKUP('Locations-Stops'!I2039,Regions!F2:G379,2,FALSE),"0")&amp;","&amp;IF('Locations-Stops'!J2039&lt;&gt;"",VLOOKUP('Locations-Stops'!J2039,Regions!I2:J379,2,FALSE),"0")&amp;",'"&amp;IF('Locations-Stops'!K2039&lt;&gt;"",SUBSTITUTE('Locations-Stops'!K2039,"'","\'"),"")&amp;"','"&amp;IF('Locations-Stops'!L2039&lt;&gt;"",'Locations-Stops'!L2039,"")&amp;"','"&amp;IF('Locations-Stops'!M2039&lt;&gt;"",'Locations-Stops'!M2039,"")&amp;"','"&amp;IF('Locations-Stops'!N2039&lt;&gt;"",'Locations-Stops'!N2039,"")&amp;"', CURRENT_TIMESTAMP);"</f>
        <v>INSERT INTO `locations` (`id`, `name`, `latitude`, `longitude`, `province_id`, `region_1`, `region_2`, `region_3`, `street`, `number`, `postal`, `img`, `last_modified`) VALUES (NULL,'Game Art',52.362909,4.92507,8,3,8,53,'Wagenaarstraat','41','1093 CE','https://lh6.ggpht.com/JHYIFxd2CGS3R9osA0uekiPxJghCivvT_S4PZLHAZRdOJyG0kpgIZOj9BbPmEOFMdNp5cMctEB8piCzSiWg', CURRENT_TIMESTAMP);</v>
      </c>
    </row>
    <row r="2038" spans="1:1" x14ac:dyDescent="0.25">
      <c r="A2038" t="str">
        <f>"INSERT INTO `locations` (`id`, `name`, `latitude`, `longitude`, `province_id`, `region_1`, `region_2`, `region_3`, `street`, `number`, `postal`, `img`, `last_modified`) VALUES (NULL,'"&amp;SUBSTITUTE('Locations-Stops'!F2040,"'","\'")&amp;"',"&amp;IF('Locations-Stops'!D2040&lt;&gt;"",LEFT('Locations-Stops'!D2040,2)&amp;"."&amp;RIGHT('Locations-Stops'!D2040,LEN('Locations-Stops'!D2040)-2),"0")&amp;","&amp;IF('Locations-Stops'!E2040&lt;&gt;"",LEFT('Locations-Stops'!E2040,1)&amp;"."&amp;RIGHT('Locations-Stops'!E2040,LEN('Locations-Stops'!E2040)-1),"0")&amp;","&amp;IF('Locations-Stops'!G2040&lt;&gt;"",VLOOKUP('Locations-Stops'!G2040,Regions!A2:B379,2,FALSE),"0")&amp;","&amp;IF('Locations-Stops'!H2040&lt;&gt;"",VLOOKUP('Locations-Stops'!H2040,Regions!C2:D379,2,FALSE),"0")&amp;","&amp;IF('Locations-Stops'!I2040&lt;&gt;"",VLOOKUP('Locations-Stops'!I2040,Regions!F2:G379,2,FALSE),"0")&amp;","&amp;IF('Locations-Stops'!J2040&lt;&gt;"",VLOOKUP('Locations-Stops'!J2040,Regions!I2:J379,2,FALSE),"0")&amp;",'"&amp;IF('Locations-Stops'!K2040&lt;&gt;"",SUBSTITUTE('Locations-Stops'!K2040,"'","\'"),"")&amp;"','"&amp;IF('Locations-Stops'!L2040&lt;&gt;"",'Locations-Stops'!L2040,"")&amp;"','"&amp;IF('Locations-Stops'!M2040&lt;&gt;"",'Locations-Stops'!M2040,"")&amp;"','"&amp;IF('Locations-Stops'!N2040&lt;&gt;"",'Locations-Stops'!N2040,"")&amp;"', CURRENT_TIMESTAMP);"</f>
        <v>INSERT INTO `locations` (`id`, `name`, `latitude`, `longitude`, `province_id`, `region_1`, `region_2`, `region_3`, `street`, `number`, `postal`, `img`, `last_modified`) VALUES (NULL,'Cardinal Cross',52.35702,4.929037,8,3,8,53,'Waldenlaan','131','1092 CP','https://lh6.ggpht.com/-c-57e9EqWpEsGR1QHPJkFK3BhhJI02vRBbuqF9ZJgWcEM2Qu6rglqwQQEUfigCXItMdFYbABfF4W6xt7Kt3', CURRENT_TIMESTAMP);</v>
      </c>
    </row>
    <row r="2039" spans="1:1" x14ac:dyDescent="0.25">
      <c r="A2039" t="str">
        <f>"INSERT INTO `locations` (`id`, `name`, `latitude`, `longitude`, `province_id`, `region_1`, `region_2`, `region_3`, `street`, `number`, `postal`, `img`, `last_modified`) VALUES (NULL,'"&amp;SUBSTITUTE('Locations-Stops'!F2041,"'","\'")&amp;"',"&amp;IF('Locations-Stops'!D2041&lt;&gt;"",LEFT('Locations-Stops'!D2041,2)&amp;"."&amp;RIGHT('Locations-Stops'!D2041,LEN('Locations-Stops'!D2041)-2),"0")&amp;","&amp;IF('Locations-Stops'!E2041&lt;&gt;"",LEFT('Locations-Stops'!E2041,1)&amp;"."&amp;RIGHT('Locations-Stops'!E2041,LEN('Locations-Stops'!E2041)-1),"0")&amp;","&amp;IF('Locations-Stops'!G2041&lt;&gt;"",VLOOKUP('Locations-Stops'!G2041,Regions!A2:B379,2,FALSE),"0")&amp;","&amp;IF('Locations-Stops'!H2041&lt;&gt;"",VLOOKUP('Locations-Stops'!H2041,Regions!C2:D379,2,FALSE),"0")&amp;","&amp;IF('Locations-Stops'!I2041&lt;&gt;"",VLOOKUP('Locations-Stops'!I2041,Regions!F2:G379,2,FALSE),"0")&amp;","&amp;IF('Locations-Stops'!J2041&lt;&gt;"",VLOOKUP('Locations-Stops'!J2041,Regions!I2:J379,2,FALSE),"0")&amp;",'"&amp;IF('Locations-Stops'!K2041&lt;&gt;"",SUBSTITUTE('Locations-Stops'!K2041,"'","\'"),"")&amp;"','"&amp;IF('Locations-Stops'!L2041&lt;&gt;"",'Locations-Stops'!L2041,"")&amp;"','"&amp;IF('Locations-Stops'!M2041&lt;&gt;"",'Locations-Stops'!M2041,"")&amp;"','"&amp;IF('Locations-Stops'!N2041&lt;&gt;"",'Locations-Stops'!N2041,"")&amp;"', CURRENT_TIMESTAMP);"</f>
        <v>INSERT INTO `locations` (`id`, `name`, `latitude`, `longitude`, `province_id`, `region_1`, `region_2`, `region_3`, `street`, `number`, `postal`, `img`, `last_modified`) VALUES (NULL,'Moeder Met Twee Kinderen',52.366061,4.928238,8,3,8,53,'Zeeburgerdijk','23A','1093 SK','https://lh6.ggpht.com/omPIg54HTkSqKES8OVIclsXbi2WN-bntPzXn7iH32zESzqsaLm_ETL7KggfBlCpheaSobFPSSSMdlbb9154y', CURRENT_TIMESTAMP);</v>
      </c>
    </row>
    <row r="2040" spans="1:1" x14ac:dyDescent="0.25">
      <c r="A2040" t="str">
        <f>"INSERT INTO `locations` (`id`, `name`, `latitude`, `longitude`, `province_id`, `region_1`, `region_2`, `region_3`, `street`, `number`, `postal`, `img`, `last_modified`) VALUES (NULL,'"&amp;SUBSTITUTE('Locations-Stops'!F2042,"'","\'")&amp;"',"&amp;IF('Locations-Stops'!D2042&lt;&gt;"",LEFT('Locations-Stops'!D2042,2)&amp;"."&amp;RIGHT('Locations-Stops'!D2042,LEN('Locations-Stops'!D2042)-2),"0")&amp;","&amp;IF('Locations-Stops'!E2042&lt;&gt;"",LEFT('Locations-Stops'!E2042,1)&amp;"."&amp;RIGHT('Locations-Stops'!E2042,LEN('Locations-Stops'!E2042)-1),"0")&amp;","&amp;IF('Locations-Stops'!G2042&lt;&gt;"",VLOOKUP('Locations-Stops'!G2042,Regions!A2:B379,2,FALSE),"0")&amp;","&amp;IF('Locations-Stops'!H2042&lt;&gt;"",VLOOKUP('Locations-Stops'!H2042,Regions!C2:D379,2,FALSE),"0")&amp;","&amp;IF('Locations-Stops'!I2042&lt;&gt;"",VLOOKUP('Locations-Stops'!I2042,Regions!F2:G379,2,FALSE),"0")&amp;","&amp;IF('Locations-Stops'!J2042&lt;&gt;"",VLOOKUP('Locations-Stops'!J2042,Regions!I2:J379,2,FALSE),"0")&amp;",'"&amp;IF('Locations-Stops'!K2042&lt;&gt;"",SUBSTITUTE('Locations-Stops'!K2042,"'","\'"),"")&amp;"','"&amp;IF('Locations-Stops'!L2042&lt;&gt;"",'Locations-Stops'!L2042,"")&amp;"','"&amp;IF('Locations-Stops'!M2042&lt;&gt;"",'Locations-Stops'!M2042,"")&amp;"','"&amp;IF('Locations-Stops'!N2042&lt;&gt;"",'Locations-Stops'!N2042,"")&amp;"', CURRENT_TIMESTAMP);"</f>
        <v>INSERT INTO `locations` (`id`, `name`, `latitude`, `longitude`, `province_id`, `region_1`, `region_2`, `region_3`, `street`, `number`, `postal`, `img`, `last_modified`) VALUES (NULL,'Hellboy Mural',52.366163,4.930887,8,3,8,53,'Zeeburgerdijk','49II','1093 SM','https://lh4.ggpht.com/PSFRKcbcgco7EKBVEqFjgKdhQr5ZOiLUJRRRHo5QxP5osPvl2pqdgpNm1jldfI3lWSvyzeF9h3aGYCDBSJ1f', CURRENT_TIMESTAMP);</v>
      </c>
    </row>
    <row r="2041" spans="1:1" x14ac:dyDescent="0.25">
      <c r="A2041" t="str">
        <f>"INSERT INTO `locations` (`id`, `name`, `latitude`, `longitude`, `province_id`, `region_1`, `region_2`, `region_3`, `street`, `number`, `postal`, `img`, `last_modified`) VALUES (NULL,'"&amp;SUBSTITUTE('Locations-Stops'!F2043,"'","\'")&amp;"',"&amp;IF('Locations-Stops'!D2043&lt;&gt;"",LEFT('Locations-Stops'!D2043,2)&amp;"."&amp;RIGHT('Locations-Stops'!D2043,LEN('Locations-Stops'!D2043)-2),"0")&amp;","&amp;IF('Locations-Stops'!E2043&lt;&gt;"",LEFT('Locations-Stops'!E2043,1)&amp;"."&amp;RIGHT('Locations-Stops'!E2043,LEN('Locations-Stops'!E2043)-1),"0")&amp;","&amp;IF('Locations-Stops'!G2043&lt;&gt;"",VLOOKUP('Locations-Stops'!G2043,Regions!A2:B379,2,FALSE),"0")&amp;","&amp;IF('Locations-Stops'!H2043&lt;&gt;"",VLOOKUP('Locations-Stops'!H2043,Regions!C2:D379,2,FALSE),"0")&amp;","&amp;IF('Locations-Stops'!I2043&lt;&gt;"",VLOOKUP('Locations-Stops'!I2043,Regions!F2:G379,2,FALSE),"0")&amp;","&amp;IF('Locations-Stops'!J2043&lt;&gt;"",VLOOKUP('Locations-Stops'!J2043,Regions!I2:J379,2,FALSE),"0")&amp;",'"&amp;IF('Locations-Stops'!K2043&lt;&gt;"",SUBSTITUTE('Locations-Stops'!K2043,"'","\'"),"")&amp;"','"&amp;IF('Locations-Stops'!L2043&lt;&gt;"",'Locations-Stops'!L2043,"")&amp;"','"&amp;IF('Locations-Stops'!M2043&lt;&gt;"",'Locations-Stops'!M2043,"")&amp;"','"&amp;IF('Locations-Stops'!N2043&lt;&gt;"",'Locations-Stops'!N2043,"")&amp;"', CURRENT_TIMESTAMP);"</f>
        <v>INSERT INTO `locations` (`id`, `name`, `latitude`, `longitude`, `province_id`, `region_1`, `region_2`, `region_3`, `street`, `number`, `postal`, `img`, `last_modified`) VALUES (NULL,'Old Bike Bridge',52.339363,4.914023,8,3,8,54,'Bella Vistastraat','','1096','https://lh4.ggpht.com/4MNdxkdBgYTuFBqK9Y5YQnAv43HduSI14f3LBAG62g3Nob_tnl7op_Ycz_4Hu0ThRawolf4PBnSwf4cFFuaVRg', CURRENT_TIMESTAMP);</v>
      </c>
    </row>
    <row r="2042" spans="1:1" x14ac:dyDescent="0.25">
      <c r="A2042" t="str">
        <f>"INSERT INTO `locations` (`id`, `name`, `latitude`, `longitude`, `province_id`, `region_1`, `region_2`, `region_3`, `street`, `number`, `postal`, `img`, `last_modified`) VALUES (NULL,'"&amp;SUBSTITUTE('Locations-Stops'!F2044,"'","\'")&amp;"',"&amp;IF('Locations-Stops'!D2044&lt;&gt;"",LEFT('Locations-Stops'!D2044,2)&amp;"."&amp;RIGHT('Locations-Stops'!D2044,LEN('Locations-Stops'!D2044)-2),"0")&amp;","&amp;IF('Locations-Stops'!E2044&lt;&gt;"",LEFT('Locations-Stops'!E2044,1)&amp;"."&amp;RIGHT('Locations-Stops'!E2044,LEN('Locations-Stops'!E2044)-1),"0")&amp;","&amp;IF('Locations-Stops'!G2044&lt;&gt;"",VLOOKUP('Locations-Stops'!G2044,Regions!A2:B379,2,FALSE),"0")&amp;","&amp;IF('Locations-Stops'!H2044&lt;&gt;"",VLOOKUP('Locations-Stops'!H2044,Regions!C2:D379,2,FALSE),"0")&amp;","&amp;IF('Locations-Stops'!I2044&lt;&gt;"",VLOOKUP('Locations-Stops'!I2044,Regions!F2:G379,2,FALSE),"0")&amp;","&amp;IF('Locations-Stops'!J2044&lt;&gt;"",VLOOKUP('Locations-Stops'!J2044,Regions!I2:J379,2,FALSE),"0")&amp;",'"&amp;IF('Locations-Stops'!K2044&lt;&gt;"",SUBSTITUTE('Locations-Stops'!K2044,"'","\'"),"")&amp;"','"&amp;IF('Locations-Stops'!L2044&lt;&gt;"",'Locations-Stops'!L2044,"")&amp;"','"&amp;IF('Locations-Stops'!M2044&lt;&gt;"",'Locations-Stops'!M2044,"")&amp;"','"&amp;IF('Locations-Stops'!N2044&lt;&gt;"",'Locations-Stops'!N2044,"")&amp;"', CURRENT_TIMESTAMP);"</f>
        <v>INSERT INTO `locations` (`id`, `name`, `latitude`, `longitude`, `province_id`, `region_1`, `region_2`, `region_3`, `street`, `number`, `postal`, `img`, `last_modified`) VALUES (NULL,'Marne',52.286994,4.861388,8,3,8,54,'Beneluxbaan','','1185','https://lh5.ggpht.com/nHThZ6Tlmes7fVSJT7xlLZMQTw0BcIowH1BkMMfoIt-vAV3uiTPhHMzJknrF9zG1Jg7qQ07AtfcpMjJpIZqTvQ', CURRENT_TIMESTAMP);</v>
      </c>
    </row>
    <row r="2043" spans="1:1" x14ac:dyDescent="0.25">
      <c r="A2043" t="str">
        <f>"INSERT INTO `locations` (`id`, `name`, `latitude`, `longitude`, `province_id`, `region_1`, `region_2`, `region_3`, `street`, `number`, `postal`, `img`, `last_modified`) VALUES (NULL,'"&amp;SUBSTITUTE('Locations-Stops'!F2045,"'","\'")&amp;"',"&amp;IF('Locations-Stops'!D2045&lt;&gt;"",LEFT('Locations-Stops'!D2045,2)&amp;"."&amp;RIGHT('Locations-Stops'!D2045,LEN('Locations-Stops'!D2045)-2),"0")&amp;","&amp;IF('Locations-Stops'!E2045&lt;&gt;"",LEFT('Locations-Stops'!E2045,1)&amp;"."&amp;RIGHT('Locations-Stops'!E2045,LEN('Locations-Stops'!E2045)-1),"0")&amp;","&amp;IF('Locations-Stops'!G2045&lt;&gt;"",VLOOKUP('Locations-Stops'!G2045,Regions!A2:B379,2,FALSE),"0")&amp;","&amp;IF('Locations-Stops'!H2045&lt;&gt;"",VLOOKUP('Locations-Stops'!H2045,Regions!C2:D379,2,FALSE),"0")&amp;","&amp;IF('Locations-Stops'!I2045&lt;&gt;"",VLOOKUP('Locations-Stops'!I2045,Regions!F2:G379,2,FALSE),"0")&amp;","&amp;IF('Locations-Stops'!J2045&lt;&gt;"",VLOOKUP('Locations-Stops'!J2045,Regions!I2:J379,2,FALSE),"0")&amp;",'"&amp;IF('Locations-Stops'!K2045&lt;&gt;"",SUBSTITUTE('Locations-Stops'!K2045,"'","\'"),"")&amp;"','"&amp;IF('Locations-Stops'!L2045&lt;&gt;"",'Locations-Stops'!L2045,"")&amp;"','"&amp;IF('Locations-Stops'!M2045&lt;&gt;"",'Locations-Stops'!M2045,"")&amp;"','"&amp;IF('Locations-Stops'!N2045&lt;&gt;"",'Locations-Stops'!N2045,"")&amp;"', CURRENT_TIMESTAMP);"</f>
        <v>INSERT INTO `locations` (`id`, `name`, `latitude`, `longitude`, `province_id`, `region_1`, `region_2`, `region_3`, `street`, `number`, `postal`, `img`, `last_modified`) VALUES (NULL,'8bit Art',52.286615,4.861174,8,3,8,54,'Beneluxbaan','','1186','https://lh6.ggpht.com/jYnYZo9bY_Pjp3vFXXZTogI_yjcj-0bWmdaO9UwJHVg2olqgPpI84D7RVtDqy_G7raDGk3VpM381tfBl8yrd', CURRENT_TIMESTAMP);</v>
      </c>
    </row>
    <row r="2044" spans="1:1" x14ac:dyDescent="0.25">
      <c r="A2044" t="str">
        <f>"INSERT INTO `locations` (`id`, `name`, `latitude`, `longitude`, `province_id`, `region_1`, `region_2`, `region_3`, `street`, `number`, `postal`, `img`, `last_modified`) VALUES (NULL,'"&amp;SUBSTITUTE('Locations-Stops'!F2046,"'","\'")&amp;"',"&amp;IF('Locations-Stops'!D2046&lt;&gt;"",LEFT('Locations-Stops'!D2046,2)&amp;"."&amp;RIGHT('Locations-Stops'!D2046,LEN('Locations-Stops'!D2046)-2),"0")&amp;","&amp;IF('Locations-Stops'!E2046&lt;&gt;"",LEFT('Locations-Stops'!E2046,1)&amp;"."&amp;RIGHT('Locations-Stops'!E2046,LEN('Locations-Stops'!E2046)-1),"0")&amp;","&amp;IF('Locations-Stops'!G2046&lt;&gt;"",VLOOKUP('Locations-Stops'!G2046,Regions!A2:B379,2,FALSE),"0")&amp;","&amp;IF('Locations-Stops'!H2046&lt;&gt;"",VLOOKUP('Locations-Stops'!H2046,Regions!C2:D379,2,FALSE),"0")&amp;","&amp;IF('Locations-Stops'!I2046&lt;&gt;"",VLOOKUP('Locations-Stops'!I2046,Regions!F2:G379,2,FALSE),"0")&amp;","&amp;IF('Locations-Stops'!J2046&lt;&gt;"",VLOOKUP('Locations-Stops'!J2046,Regions!I2:J379,2,FALSE),"0")&amp;",'"&amp;IF('Locations-Stops'!K2046&lt;&gt;"",SUBSTITUTE('Locations-Stops'!K2046,"'","\'"),"")&amp;"','"&amp;IF('Locations-Stops'!L2046&lt;&gt;"",'Locations-Stops'!L2046,"")&amp;"','"&amp;IF('Locations-Stops'!M2046&lt;&gt;"",'Locations-Stops'!M2046,"")&amp;"','"&amp;IF('Locations-Stops'!N2046&lt;&gt;"",'Locations-Stops'!N2046,"")&amp;"', CURRENT_TIMESTAMP);"</f>
        <v>INSERT INTO `locations` (`id`, `name`, `latitude`, `longitude`, `province_id`, `region_1`, `region_2`, `region_3`, `street`, `number`, `postal`, `img`, `last_modified`) VALUES (NULL,'Hoeksteen',52.334953,4.919825,8,3,8,54,'Daniël Goedkoopstraat','20','1096','https://lh5.ggpht.com/3bXTtmlHR-4aNfSqoXtV9EJLKWZ8AsVFP4SDcaH2RhJHD9zjEBlMTcoaoPvpUdI72OVFyGur178VC9St1eAAFw', CURRENT_TIMESTAMP);</v>
      </c>
    </row>
    <row r="2045" spans="1:1" x14ac:dyDescent="0.25">
      <c r="A2045" t="str">
        <f>"INSERT INTO `locations` (`id`, `name`, `latitude`, `longitude`, `province_id`, `region_1`, `region_2`, `region_3`, `street`, `number`, `postal`, `img`, `last_modified`) VALUES (NULL,'"&amp;SUBSTITUTE('Locations-Stops'!F2047,"'","\'")&amp;"',"&amp;IF('Locations-Stops'!D2047&lt;&gt;"",LEFT('Locations-Stops'!D2047,2)&amp;"."&amp;RIGHT('Locations-Stops'!D2047,LEN('Locations-Stops'!D2047)-2),"0")&amp;","&amp;IF('Locations-Stops'!E2047&lt;&gt;"",LEFT('Locations-Stops'!E2047,1)&amp;"."&amp;RIGHT('Locations-Stops'!E2047,LEN('Locations-Stops'!E2047)-1),"0")&amp;","&amp;IF('Locations-Stops'!G2047&lt;&gt;"",VLOOKUP('Locations-Stops'!G2047,Regions!A2:B379,2,FALSE),"0")&amp;","&amp;IF('Locations-Stops'!H2047&lt;&gt;"",VLOOKUP('Locations-Stops'!H2047,Regions!C2:D379,2,FALSE),"0")&amp;","&amp;IF('Locations-Stops'!I2047&lt;&gt;"",VLOOKUP('Locations-Stops'!I2047,Regions!F2:G379,2,FALSE),"0")&amp;","&amp;IF('Locations-Stops'!J2047&lt;&gt;"",VLOOKUP('Locations-Stops'!J2047,Regions!I2:J379,2,FALSE),"0")&amp;",'"&amp;IF('Locations-Stops'!K2047&lt;&gt;"",SUBSTITUTE('Locations-Stops'!K2047,"'","\'"),"")&amp;"','"&amp;IF('Locations-Stops'!L2047&lt;&gt;"",'Locations-Stops'!L2047,"")&amp;"','"&amp;IF('Locations-Stops'!M2047&lt;&gt;"",'Locations-Stops'!M2047,"")&amp;"','"&amp;IF('Locations-Stops'!N2047&lt;&gt;"",'Locations-Stops'!N2047,"")&amp;"', CURRENT_TIMESTAMP);"</f>
        <v>INSERT INTO `locations` (`id`, `name`, `latitude`, `longitude`, `province_id`, `region_1`, `region_2`, `region_3`, `street`, `number`, `postal`, `img`, `last_modified`) VALUES (NULL,'De Vloeiende Lijn.',52.331788,4.916047,8,3,8,54,'De Heusweg','25','1096','https://lh4.ggpht.com/aoo_FrQyRn_Sqh5CjZka1rumB87oMTHA6MS1UG0v_ezcVj6jbUwbcoZKsRkmNhHcKcaHhqkOVtFLKKXgNzC9NQ', CURRENT_TIMESTAMP);</v>
      </c>
    </row>
    <row r="2046" spans="1:1" x14ac:dyDescent="0.25">
      <c r="A2046" t="str">
        <f>"INSERT INTO `locations` (`id`, `name`, `latitude`, `longitude`, `province_id`, `region_1`, `region_2`, `region_3`, `street`, `number`, `postal`, `img`, `last_modified`) VALUES (NULL,'"&amp;SUBSTITUTE('Locations-Stops'!F2048,"'","\'")&amp;"',"&amp;IF('Locations-Stops'!D2048&lt;&gt;"",LEFT('Locations-Stops'!D2048,2)&amp;"."&amp;RIGHT('Locations-Stops'!D2048,LEN('Locations-Stops'!D2048)-2),"0")&amp;","&amp;IF('Locations-Stops'!E2048&lt;&gt;"",LEFT('Locations-Stops'!E2048,1)&amp;"."&amp;RIGHT('Locations-Stops'!E2048,LEN('Locations-Stops'!E2048)-1),"0")&amp;","&amp;IF('Locations-Stops'!G2048&lt;&gt;"",VLOOKUP('Locations-Stops'!G2048,Regions!A2:B379,2,FALSE),"0")&amp;","&amp;IF('Locations-Stops'!H2048&lt;&gt;"",VLOOKUP('Locations-Stops'!H2048,Regions!C2:D379,2,FALSE),"0")&amp;","&amp;IF('Locations-Stops'!I2048&lt;&gt;"",VLOOKUP('Locations-Stops'!I2048,Regions!F2:G379,2,FALSE),"0")&amp;","&amp;IF('Locations-Stops'!J2048&lt;&gt;"",VLOOKUP('Locations-Stops'!J2048,Regions!I2:J379,2,FALSE),"0")&amp;",'"&amp;IF('Locations-Stops'!K2048&lt;&gt;"",SUBSTITUTE('Locations-Stops'!K2048,"'","\'"),"")&amp;"','"&amp;IF('Locations-Stops'!L2048&lt;&gt;"",'Locations-Stops'!L2048,"")&amp;"','"&amp;IF('Locations-Stops'!M2048&lt;&gt;"",'Locations-Stops'!M2048,"")&amp;"','"&amp;IF('Locations-Stops'!N2048&lt;&gt;"",'Locations-Stops'!N2048,"")&amp;"', CURRENT_TIMESTAMP);"</f>
        <v>INSERT INTO `locations` (`id`, `name`, `latitude`, `longitude`, `province_id`, `region_1`, `region_2`, `region_3`, `street`, `number`, `postal`, `img`, `last_modified`) VALUES (NULL,'Het Roer',52.33804,4.93285,8,3,8,54,'Duivendrechtsekade','62','1096 AH','https://lh5.ggpht.com/O9qh-m0rKal8q5dk5s_D4kSxxddb15nL5ZOUsV1ZcADbtU5LP8SvsfQaVUGsJ43-WnRcw9nCbuhO8qx4740', CURRENT_TIMESTAMP);</v>
      </c>
    </row>
    <row r="2047" spans="1:1" x14ac:dyDescent="0.25">
      <c r="A2047" t="str">
        <f>"INSERT INTO `locations` (`id`, `name`, `latitude`, `longitude`, `province_id`, `region_1`, `region_2`, `region_3`, `street`, `number`, `postal`, `img`, `last_modified`) VALUES (NULL,'"&amp;SUBSTITUTE('Locations-Stops'!F2049,"'","\'")&amp;"',"&amp;IF('Locations-Stops'!D2049&lt;&gt;"",LEFT('Locations-Stops'!D2049,2)&amp;"."&amp;RIGHT('Locations-Stops'!D2049,LEN('Locations-Stops'!D2049)-2),"0")&amp;","&amp;IF('Locations-Stops'!E2049&lt;&gt;"",LEFT('Locations-Stops'!E2049,1)&amp;"."&amp;RIGHT('Locations-Stops'!E2049,LEN('Locations-Stops'!E2049)-1),"0")&amp;","&amp;IF('Locations-Stops'!G2049&lt;&gt;"",VLOOKUP('Locations-Stops'!G2049,Regions!A2:B379,2,FALSE),"0")&amp;","&amp;IF('Locations-Stops'!H2049&lt;&gt;"",VLOOKUP('Locations-Stops'!H2049,Regions!C2:D379,2,FALSE),"0")&amp;","&amp;IF('Locations-Stops'!I2049&lt;&gt;"",VLOOKUP('Locations-Stops'!I2049,Regions!F2:G379,2,FALSE),"0")&amp;","&amp;IF('Locations-Stops'!J2049&lt;&gt;"",VLOOKUP('Locations-Stops'!J2049,Regions!I2:J379,2,FALSE),"0")&amp;",'"&amp;IF('Locations-Stops'!K2049&lt;&gt;"",SUBSTITUTE('Locations-Stops'!K2049,"'","\'"),"")&amp;"','"&amp;IF('Locations-Stops'!L2049&lt;&gt;"",'Locations-Stops'!L2049,"")&amp;"','"&amp;IF('Locations-Stops'!M2049&lt;&gt;"",'Locations-Stops'!M2049,"")&amp;"','"&amp;IF('Locations-Stops'!N2049&lt;&gt;"",'Locations-Stops'!N2049,"")&amp;"', CURRENT_TIMESTAMP);"</f>
        <v>INSERT INTO `locations` (`id`, `name`, `latitude`, `longitude`, `province_id`, `region_1`, `region_2`, `region_3`, `street`, `number`, `postal`, `img`, `last_modified`) VALUES (NULL,'Ouderkerkerlaan',52.296776,4.868541,8,3,8,54,'Groenelaan','1','1186 AA','https://lh3.ggpht.com/4lgsCeSXUWuas_HPeQUAR1Hf8MgS9fCrEh3kaoJynfoAgzZ8mfj6kIWdg5kqF-DPvPec_ti223U_cQOuqLqs', CURRENT_TIMESTAMP);</v>
      </c>
    </row>
    <row r="2048" spans="1:1" x14ac:dyDescent="0.25">
      <c r="A2048" t="str">
        <f>"INSERT INTO `locations` (`id`, `name`, `latitude`, `longitude`, `province_id`, `region_1`, `region_2`, `region_3`, `street`, `number`, `postal`, `img`, `last_modified`) VALUES (NULL,'"&amp;SUBSTITUTE('Locations-Stops'!F2050,"'","\'")&amp;"',"&amp;IF('Locations-Stops'!D2050&lt;&gt;"",LEFT('Locations-Stops'!D2050,2)&amp;"."&amp;RIGHT('Locations-Stops'!D2050,LEN('Locations-Stops'!D2050)-2),"0")&amp;","&amp;IF('Locations-Stops'!E2050&lt;&gt;"",LEFT('Locations-Stops'!E2050,1)&amp;"."&amp;RIGHT('Locations-Stops'!E2050,LEN('Locations-Stops'!E2050)-1),"0")&amp;","&amp;IF('Locations-Stops'!G2050&lt;&gt;"",VLOOKUP('Locations-Stops'!G2050,Regions!A2:B379,2,FALSE),"0")&amp;","&amp;IF('Locations-Stops'!H2050&lt;&gt;"",VLOOKUP('Locations-Stops'!H2050,Regions!C2:D379,2,FALSE),"0")&amp;","&amp;IF('Locations-Stops'!I2050&lt;&gt;"",VLOOKUP('Locations-Stops'!I2050,Regions!F2:G379,2,FALSE),"0")&amp;","&amp;IF('Locations-Stops'!J2050&lt;&gt;"",VLOOKUP('Locations-Stops'!J2050,Regions!I2:J379,2,FALSE),"0")&amp;",'"&amp;IF('Locations-Stops'!K2050&lt;&gt;"",SUBSTITUTE('Locations-Stops'!K2050,"'","\'"),"")&amp;"','"&amp;IF('Locations-Stops'!L2050&lt;&gt;"",'Locations-Stops'!L2050,"")&amp;"','"&amp;IF('Locations-Stops'!M2050&lt;&gt;"",'Locations-Stops'!M2050,"")&amp;"','"&amp;IF('Locations-Stops'!N2050&lt;&gt;"",'Locations-Stops'!N2050,"")&amp;"', CURRENT_TIMESTAMP);"</f>
        <v>INSERT INTO `locations` (`id`, `name`, `latitude`, `longitude`, `province_id`, `region_1`, `region_2`, `region_3`, `street`, `number`, `postal`, `img`, `last_modified`) VALUES (NULL,'Aan Art',52.296446,4.871446,8,3,8,54,'Groenelaan','2','1186 AA','https://lh3.googleusercontent.com/Z4uA3QxU1PpeHtqOOPqyUjkF0QhtX0lYNokbe_AZe5h1isAz2rjcsFBskp5vdpDOQtk43PR2LwzGB0_cDyK6AQ', CURRENT_TIMESTAMP);</v>
      </c>
    </row>
    <row r="2049" spans="1:1" x14ac:dyDescent="0.25">
      <c r="A2049" t="str">
        <f>"INSERT INTO `locations` (`id`, `name`, `latitude`, `longitude`, `province_id`, `region_1`, `region_2`, `region_3`, `street`, `number`, `postal`, `img`, `last_modified`) VALUES (NULL,'"&amp;SUBSTITUTE('Locations-Stops'!F2051,"'","\'")&amp;"',"&amp;IF('Locations-Stops'!D2051&lt;&gt;"",LEFT('Locations-Stops'!D2051,2)&amp;"."&amp;RIGHT('Locations-Stops'!D2051,LEN('Locations-Stops'!D2051)-2),"0")&amp;","&amp;IF('Locations-Stops'!E2051&lt;&gt;"",LEFT('Locations-Stops'!E2051,1)&amp;"."&amp;RIGHT('Locations-Stops'!E2051,LEN('Locations-Stops'!E2051)-1),"0")&amp;","&amp;IF('Locations-Stops'!G2051&lt;&gt;"",VLOOKUP('Locations-Stops'!G2051,Regions!A2:B379,2,FALSE),"0")&amp;","&amp;IF('Locations-Stops'!H2051&lt;&gt;"",VLOOKUP('Locations-Stops'!H2051,Regions!C2:D379,2,FALSE),"0")&amp;","&amp;IF('Locations-Stops'!I2051&lt;&gt;"",VLOOKUP('Locations-Stops'!I2051,Regions!F2:G379,2,FALSE),"0")&amp;","&amp;IF('Locations-Stops'!J2051&lt;&gt;"",VLOOKUP('Locations-Stops'!J2051,Regions!I2:J379,2,FALSE),"0")&amp;",'"&amp;IF('Locations-Stops'!K2051&lt;&gt;"",SUBSTITUTE('Locations-Stops'!K2051,"'","\'"),"")&amp;"','"&amp;IF('Locations-Stops'!L2051&lt;&gt;"",'Locations-Stops'!L2051,"")&amp;"','"&amp;IF('Locations-Stops'!M2051&lt;&gt;"",'Locations-Stops'!M2051,"")&amp;"','"&amp;IF('Locations-Stops'!N2051&lt;&gt;"",'Locations-Stops'!N2051,"")&amp;"', CURRENT_TIMESTAMP);"</f>
        <v>INSERT INTO `locations` (`id`, `name`, `latitude`, `longitude`, `province_id`, `region_1`, `region_2`, `region_3`, `street`, `number`, `postal`, `img`, `last_modified`) VALUES (NULL,'Langerhuizen',52.295235,4.87272,8,3,8,54,'Groenelaan','5','1186 AA','https://lh4.ggpht.com/2_baWGMBt95_0n6Is8H58R3B9lKj_KkfhbtZHPJQ9FvYaY33p9kjddJxXpCEvM537swunKBDIuxaJkd2AV_s', CURRENT_TIMESTAMP);</v>
      </c>
    </row>
    <row r="2050" spans="1:1" x14ac:dyDescent="0.25">
      <c r="A2050" t="str">
        <f>"INSERT INTO `locations` (`id`, `name`, `latitude`, `longitude`, `province_id`, `region_1`, `region_2`, `region_3`, `street`, `number`, `postal`, `img`, `last_modified`) VALUES (NULL,'"&amp;SUBSTITUTE('Locations-Stops'!F2052,"'","\'")&amp;"',"&amp;IF('Locations-Stops'!D2052&lt;&gt;"",LEFT('Locations-Stops'!D2052,2)&amp;"."&amp;RIGHT('Locations-Stops'!D2052,LEN('Locations-Stops'!D2052)-2),"0")&amp;","&amp;IF('Locations-Stops'!E2052&lt;&gt;"",LEFT('Locations-Stops'!E2052,1)&amp;"."&amp;RIGHT('Locations-Stops'!E2052,LEN('Locations-Stops'!E2052)-1),"0")&amp;","&amp;IF('Locations-Stops'!G2052&lt;&gt;"",VLOOKUP('Locations-Stops'!G2052,Regions!A2:B379,2,FALSE),"0")&amp;","&amp;IF('Locations-Stops'!H2052&lt;&gt;"",VLOOKUP('Locations-Stops'!H2052,Regions!C2:D379,2,FALSE),"0")&amp;","&amp;IF('Locations-Stops'!I2052&lt;&gt;"",VLOOKUP('Locations-Stops'!I2052,Regions!F2:G379,2,FALSE),"0")&amp;","&amp;IF('Locations-Stops'!J2052&lt;&gt;"",VLOOKUP('Locations-Stops'!J2052,Regions!I2:J379,2,FALSE),"0")&amp;",'"&amp;IF('Locations-Stops'!K2052&lt;&gt;"",SUBSTITUTE('Locations-Stops'!K2052,"'","\'"),"")&amp;"','"&amp;IF('Locations-Stops'!L2052&lt;&gt;"",'Locations-Stops'!L2052,"")&amp;"','"&amp;IF('Locations-Stops'!M2052&lt;&gt;"",'Locations-Stops'!M2052,"")&amp;"','"&amp;IF('Locations-Stops'!N2052&lt;&gt;"",'Locations-Stops'!N2052,"")&amp;"', CURRENT_TIMESTAMP);"</f>
        <v>INSERT INTO `locations` (`id`, `name`, `latitude`, `longitude`, `province_id`, `region_1`, `region_2`, `region_3`, `street`, `number`, `postal`, `img`, `last_modified`) VALUES (NULL,'Fietsroute Netwerk Amstelland En Meerlanden Knooppunt 66',52.293406,4.87143,8,3,8,54,'Groenelaan','331','1186','https://lh3.googleusercontent.com/JecB2vLcKZ23FErz2yyRF-1evp1zTqKV6JoEWhyvlx9pns-PIm8zMX4jjFp9hv_hLWULLWRqIO2zJObDinWz', CURRENT_TIMESTAMP);</v>
      </c>
    </row>
    <row r="2051" spans="1:1" x14ac:dyDescent="0.25">
      <c r="A2051" t="str">
        <f>"INSERT INTO `locations` (`id`, `name`, `latitude`, `longitude`, `province_id`, `region_1`, `region_2`, `region_3`, `street`, `number`, `postal`, `img`, `last_modified`) VALUES (NULL,'"&amp;SUBSTITUTE('Locations-Stops'!F2053,"'","\'")&amp;"',"&amp;IF('Locations-Stops'!D2053&lt;&gt;"",LEFT('Locations-Stops'!D2053,2)&amp;"."&amp;RIGHT('Locations-Stops'!D2053,LEN('Locations-Stops'!D2053)-2),"0")&amp;","&amp;IF('Locations-Stops'!E2053&lt;&gt;"",LEFT('Locations-Stops'!E2053,1)&amp;"."&amp;RIGHT('Locations-Stops'!E2053,LEN('Locations-Stops'!E2053)-1),"0")&amp;","&amp;IF('Locations-Stops'!G2053&lt;&gt;"",VLOOKUP('Locations-Stops'!G2053,Regions!A2:B379,2,FALSE),"0")&amp;","&amp;IF('Locations-Stops'!H2053&lt;&gt;"",VLOOKUP('Locations-Stops'!H2053,Regions!C2:D379,2,FALSE),"0")&amp;","&amp;IF('Locations-Stops'!I2053&lt;&gt;"",VLOOKUP('Locations-Stops'!I2053,Regions!F2:G379,2,FALSE),"0")&amp;","&amp;IF('Locations-Stops'!J2053&lt;&gt;"",VLOOKUP('Locations-Stops'!J2053,Regions!I2:J379,2,FALSE),"0")&amp;",'"&amp;IF('Locations-Stops'!K2053&lt;&gt;"",SUBSTITUTE('Locations-Stops'!K2053,"'","\'"),"")&amp;"','"&amp;IF('Locations-Stops'!L2053&lt;&gt;"",'Locations-Stops'!L2053,"")&amp;"','"&amp;IF('Locations-Stops'!M2053&lt;&gt;"",'Locations-Stops'!M2053,"")&amp;"','"&amp;IF('Locations-Stops'!N2053&lt;&gt;"",'Locations-Stops'!N2053,"")&amp;"', CURRENT_TIMESTAMP);"</f>
        <v>INSERT INTO `locations` (`id`, `name`, `latitude`, `longitude`, `province_id`, `region_1`, `region_2`, `region_3`, `street`, `number`, `postal`, `img`, `last_modified`) VALUES (NULL,'Color Barcode',52.291464,4.86991,8,3,8,54,'Groenelaan','','1186','https://lh3.googleusercontent.com/QV7L58Ni_qt2eyg0CKWDqDmv6Tw33XNg6e523VQPdBoP1KpkOFxwq2V8-G9lypQqxvWjr3ti5Q2_HN4851c', CURRENT_TIMESTAMP);</v>
      </c>
    </row>
    <row r="2052" spans="1:1" x14ac:dyDescent="0.25">
      <c r="A2052" t="str">
        <f>"INSERT INTO `locations` (`id`, `name`, `latitude`, `longitude`, `province_id`, `region_1`, `region_2`, `region_3`, `street`, `number`, `postal`, `img`, `last_modified`) VALUES (NULL,'"&amp;SUBSTITUTE('Locations-Stops'!F2054,"'","\'")&amp;"',"&amp;IF('Locations-Stops'!D2054&lt;&gt;"",LEFT('Locations-Stops'!D2054,2)&amp;"."&amp;RIGHT('Locations-Stops'!D2054,LEN('Locations-Stops'!D2054)-2),"0")&amp;","&amp;IF('Locations-Stops'!E2054&lt;&gt;"",LEFT('Locations-Stops'!E2054,1)&amp;"."&amp;RIGHT('Locations-Stops'!E2054,LEN('Locations-Stops'!E2054)-1),"0")&amp;","&amp;IF('Locations-Stops'!G2054&lt;&gt;"",VLOOKUP('Locations-Stops'!G2054,Regions!A2:B379,2,FALSE),"0")&amp;","&amp;IF('Locations-Stops'!H2054&lt;&gt;"",VLOOKUP('Locations-Stops'!H2054,Regions!C2:D379,2,FALSE),"0")&amp;","&amp;IF('Locations-Stops'!I2054&lt;&gt;"",VLOOKUP('Locations-Stops'!I2054,Regions!F2:G379,2,FALSE),"0")&amp;","&amp;IF('Locations-Stops'!J2054&lt;&gt;"",VLOOKUP('Locations-Stops'!J2054,Regions!I2:J379,2,FALSE),"0")&amp;",'"&amp;IF('Locations-Stops'!K2054&lt;&gt;"",SUBSTITUTE('Locations-Stops'!K2054,"'","\'"),"")&amp;"','"&amp;IF('Locations-Stops'!L2054&lt;&gt;"",'Locations-Stops'!L2054,"")&amp;"','"&amp;IF('Locations-Stops'!M2054&lt;&gt;"",'Locations-Stops'!M2054,"")&amp;"','"&amp;IF('Locations-Stops'!N2054&lt;&gt;"",'Locations-Stops'!N2054,"")&amp;"', CURRENT_TIMESTAMP);"</f>
        <v>INSERT INTO `locations` (`id`, `name`, `latitude`, `longitude`, `province_id`, `region_1`, `region_2`, `region_3`, `street`, `number`, `postal`, `img`, `last_modified`) VALUES (NULL,'Black Bird',52.292099,4.869954,8,3,8,54,'Groenelaan','','1186','https://lh5.ggpht.com/Bt5pX5fOkTEorrtKbxy0FOy1mgGxASK7Z2qZ7rRHhE9MqXMDVBWh9TjMM4Sfwj-YVBcjItkX2LP64afOvYDu', CURRENT_TIMESTAMP);</v>
      </c>
    </row>
    <row r="2053" spans="1:1" x14ac:dyDescent="0.25">
      <c r="A2053" t="str">
        <f>"INSERT INTO `locations` (`id`, `name`, `latitude`, `longitude`, `province_id`, `region_1`, `region_2`, `region_3`, `street`, `number`, `postal`, `img`, `last_modified`) VALUES (NULL,'"&amp;SUBSTITUTE('Locations-Stops'!F2055,"'","\'")&amp;"',"&amp;IF('Locations-Stops'!D2055&lt;&gt;"",LEFT('Locations-Stops'!D2055,2)&amp;"."&amp;RIGHT('Locations-Stops'!D2055,LEN('Locations-Stops'!D2055)-2),"0")&amp;","&amp;IF('Locations-Stops'!E2055&lt;&gt;"",LEFT('Locations-Stops'!E2055,1)&amp;"."&amp;RIGHT('Locations-Stops'!E2055,LEN('Locations-Stops'!E2055)-1),"0")&amp;","&amp;IF('Locations-Stops'!G2055&lt;&gt;"",VLOOKUP('Locations-Stops'!G2055,Regions!A2:B379,2,FALSE),"0")&amp;","&amp;IF('Locations-Stops'!H2055&lt;&gt;"",VLOOKUP('Locations-Stops'!H2055,Regions!C2:D379,2,FALSE),"0")&amp;","&amp;IF('Locations-Stops'!I2055&lt;&gt;"",VLOOKUP('Locations-Stops'!I2055,Regions!F2:G379,2,FALSE),"0")&amp;","&amp;IF('Locations-Stops'!J2055&lt;&gt;"",VLOOKUP('Locations-Stops'!J2055,Regions!I2:J379,2,FALSE),"0")&amp;",'"&amp;IF('Locations-Stops'!K2055&lt;&gt;"",SUBSTITUTE('Locations-Stops'!K2055,"'","\'"),"")&amp;"','"&amp;IF('Locations-Stops'!L2055&lt;&gt;"",'Locations-Stops'!L2055,"")&amp;"','"&amp;IF('Locations-Stops'!M2055&lt;&gt;"",'Locations-Stops'!M2055,"")&amp;"','"&amp;IF('Locations-Stops'!N2055&lt;&gt;"",'Locations-Stops'!N2055,"")&amp;"', CURRENT_TIMESTAMP);"</f>
        <v>INSERT INTO `locations` (`id`, `name`, `latitude`, `longitude`, `province_id`, `region_1`, `region_2`, `region_3`, `street`, `number`, `postal`, `img`, `last_modified`) VALUES (NULL,'Three Monkeys',52.289521,4.868492,8,3,8,54,'Groenhof','129','1186 EX','https://lh3.ggpht.com/CdZQxpiPaggbgVe-AptzXz5467ugTXllfOiYJkBYM50eTWqrVwSPj4lgAtxJl-E3W3AYeRqh531IfrwfGwcx', CURRENT_TIMESTAMP);</v>
      </c>
    </row>
    <row r="2054" spans="1:1" x14ac:dyDescent="0.25">
      <c r="A2054" t="str">
        <f>"INSERT INTO `locations` (`id`, `name`, `latitude`, `longitude`, `province_id`, `region_1`, `region_2`, `region_3`, `street`, `number`, `postal`, `img`, `last_modified`) VALUES (NULL,'"&amp;SUBSTITUTE('Locations-Stops'!F2056,"'","\'")&amp;"',"&amp;IF('Locations-Stops'!D2056&lt;&gt;"",LEFT('Locations-Stops'!D2056,2)&amp;"."&amp;RIGHT('Locations-Stops'!D2056,LEN('Locations-Stops'!D2056)-2),"0")&amp;","&amp;IF('Locations-Stops'!E2056&lt;&gt;"",LEFT('Locations-Stops'!E2056,1)&amp;"."&amp;RIGHT('Locations-Stops'!E2056,LEN('Locations-Stops'!E2056)-1),"0")&amp;","&amp;IF('Locations-Stops'!G2056&lt;&gt;"",VLOOKUP('Locations-Stops'!G2056,Regions!A2:B379,2,FALSE),"0")&amp;","&amp;IF('Locations-Stops'!H2056&lt;&gt;"",VLOOKUP('Locations-Stops'!H2056,Regions!C2:D379,2,FALSE),"0")&amp;","&amp;IF('Locations-Stops'!I2056&lt;&gt;"",VLOOKUP('Locations-Stops'!I2056,Regions!F2:G379,2,FALSE),"0")&amp;","&amp;IF('Locations-Stops'!J2056&lt;&gt;"",VLOOKUP('Locations-Stops'!J2056,Regions!I2:J379,2,FALSE),"0")&amp;",'"&amp;IF('Locations-Stops'!K2056&lt;&gt;"",SUBSTITUTE('Locations-Stops'!K2056,"'","\'"),"")&amp;"','"&amp;IF('Locations-Stops'!L2056&lt;&gt;"",'Locations-Stops'!L2056,"")&amp;"','"&amp;IF('Locations-Stops'!M2056&lt;&gt;"",'Locations-Stops'!M2056,"")&amp;"','"&amp;IF('Locations-Stops'!N2056&lt;&gt;"",'Locations-Stops'!N2056,"")&amp;"', CURRENT_TIMESTAMP);"</f>
        <v>INSERT INTO `locations` (`id`, `name`, `latitude`, `longitude`, `province_id`, `region_1`, `region_2`, `region_3`, `street`, `number`, `postal`, `img`, `last_modified`) VALUES (NULL,'Steel Bolder',52.288721,4.870755,8,3,8,54,'Groenhof','140','1186','https://lh5.ggpht.com/_l7Ki79EzWAjh4DGfF4HfL3giIbRkVIpeEp42JENThED0t3I5PuncNylXrd0jq5IBnknmwtYUXYSt3iCBE4', CURRENT_TIMESTAMP);</v>
      </c>
    </row>
    <row r="2055" spans="1:1" x14ac:dyDescent="0.25">
      <c r="A2055" t="str">
        <f>"INSERT INTO `locations` (`id`, `name`, `latitude`, `longitude`, `province_id`, `region_1`, `region_2`, `region_3`, `street`, `number`, `postal`, `img`, `last_modified`) VALUES (NULL,'"&amp;SUBSTITUTE('Locations-Stops'!F2057,"'","\'")&amp;"',"&amp;IF('Locations-Stops'!D2057&lt;&gt;"",LEFT('Locations-Stops'!D2057,2)&amp;"."&amp;RIGHT('Locations-Stops'!D2057,LEN('Locations-Stops'!D2057)-2),"0")&amp;","&amp;IF('Locations-Stops'!E2057&lt;&gt;"",LEFT('Locations-Stops'!E2057,1)&amp;"."&amp;RIGHT('Locations-Stops'!E2057,LEN('Locations-Stops'!E2057)-1),"0")&amp;","&amp;IF('Locations-Stops'!G2057&lt;&gt;"",VLOOKUP('Locations-Stops'!G2057,Regions!A2:B379,2,FALSE),"0")&amp;","&amp;IF('Locations-Stops'!H2057&lt;&gt;"",VLOOKUP('Locations-Stops'!H2057,Regions!C2:D379,2,FALSE),"0")&amp;","&amp;IF('Locations-Stops'!I2057&lt;&gt;"",VLOOKUP('Locations-Stops'!I2057,Regions!F2:G379,2,FALSE),"0")&amp;","&amp;IF('Locations-Stops'!J2057&lt;&gt;"",VLOOKUP('Locations-Stops'!J2057,Regions!I2:J379,2,FALSE),"0")&amp;",'"&amp;IF('Locations-Stops'!K2057&lt;&gt;"",SUBSTITUTE('Locations-Stops'!K2057,"'","\'"),"")&amp;"','"&amp;IF('Locations-Stops'!L2057&lt;&gt;"",'Locations-Stops'!L2057,"")&amp;"','"&amp;IF('Locations-Stops'!M2057&lt;&gt;"",'Locations-Stops'!M2057,"")&amp;"','"&amp;IF('Locations-Stops'!N2057&lt;&gt;"",'Locations-Stops'!N2057,"")&amp;"', CURRENT_TIMESTAMP);"</f>
        <v>INSERT INTO `locations` (`id`, `name`, `latitude`, `longitude`, `province_id`, `region_1`, `region_2`, `region_3`, `street`, `number`, `postal`, `img`, `last_modified`) VALUES (NULL,'Verrekijker en Zwanen',52.289071,4.87326,8,3,8,54,'In de Wolken','230','1186 BR','https://lh3.googleusercontent.com/iMzQIdPjrE4k43enL4eA3qRoaHAwzsNqkji5kVDOtSc_LdOHFZc_7nnrinU7ZvV-nN9Cfo5JqHfi-Yh45LqeXQ', CURRENT_TIMESTAMP);</v>
      </c>
    </row>
    <row r="2056" spans="1:1" x14ac:dyDescent="0.25">
      <c r="A2056" t="str">
        <f>"INSERT INTO `locations` (`id`, `name`, `latitude`, `longitude`, `province_id`, `region_1`, `region_2`, `region_3`, `street`, `number`, `postal`, `img`, `last_modified`) VALUES (NULL,'"&amp;SUBSTITUTE('Locations-Stops'!F2058,"'","\'")&amp;"',"&amp;IF('Locations-Stops'!D2058&lt;&gt;"",LEFT('Locations-Stops'!D2058,2)&amp;"."&amp;RIGHT('Locations-Stops'!D2058,LEN('Locations-Stops'!D2058)-2),"0")&amp;","&amp;IF('Locations-Stops'!E2058&lt;&gt;"",LEFT('Locations-Stops'!E2058,1)&amp;"."&amp;RIGHT('Locations-Stops'!E2058,LEN('Locations-Stops'!E2058)-1),"0")&amp;","&amp;IF('Locations-Stops'!G2058&lt;&gt;"",VLOOKUP('Locations-Stops'!G2058,Regions!A2:B379,2,FALSE),"0")&amp;","&amp;IF('Locations-Stops'!H2058&lt;&gt;"",VLOOKUP('Locations-Stops'!H2058,Regions!C2:D379,2,FALSE),"0")&amp;","&amp;IF('Locations-Stops'!I2058&lt;&gt;"",VLOOKUP('Locations-Stops'!I2058,Regions!F2:G379,2,FALSE),"0")&amp;","&amp;IF('Locations-Stops'!J2058&lt;&gt;"",VLOOKUP('Locations-Stops'!J2058,Regions!I2:J379,2,FALSE),"0")&amp;",'"&amp;IF('Locations-Stops'!K2058&lt;&gt;"",SUBSTITUTE('Locations-Stops'!K2058,"'","\'"),"")&amp;"','"&amp;IF('Locations-Stops'!L2058&lt;&gt;"",'Locations-Stops'!L2058,"")&amp;"','"&amp;IF('Locations-Stops'!M2058&lt;&gt;"",'Locations-Stops'!M2058,"")&amp;"','"&amp;IF('Locations-Stops'!N2058&lt;&gt;"",'Locations-Stops'!N2058,"")&amp;"', CURRENT_TIMESTAMP);"</f>
        <v>INSERT INTO `locations` (`id`, `name`, `latitude`, `longitude`, `province_id`, `region_1`, `region_2`, `region_3`, `street`, `number`, `postal`, `img`, `last_modified`) VALUES (NULL,'Kerkgenootschap Revival Impact Centre',52.333128,4.918343,8,3,8,54,'Isaäc Asscherpad','15','1096 BJ','https://lh4.ggpht.com/7JS6KQVE-Z8JxQ5uMfVCGCS8QzMInK0c7DMi2ZqkIhzBCUJPzFpLv6WU0qMZ8J7xNeIwM6N5d8RSpGTSuOA', CURRENT_TIMESTAMP);</v>
      </c>
    </row>
    <row r="2057" spans="1:1" x14ac:dyDescent="0.25">
      <c r="A2057" t="str">
        <f>"INSERT INTO `locations` (`id`, `name`, `latitude`, `longitude`, `province_id`, `region_1`, `region_2`, `region_3`, `street`, `number`, `postal`, `img`, `last_modified`) VALUES (NULL,'"&amp;SUBSTITUTE('Locations-Stops'!F2059,"'","\'")&amp;"',"&amp;IF('Locations-Stops'!D2059&lt;&gt;"",LEFT('Locations-Stops'!D2059,2)&amp;"."&amp;RIGHT('Locations-Stops'!D2059,LEN('Locations-Stops'!D2059)-2),"0")&amp;","&amp;IF('Locations-Stops'!E2059&lt;&gt;"",LEFT('Locations-Stops'!E2059,1)&amp;"."&amp;RIGHT('Locations-Stops'!E2059,LEN('Locations-Stops'!E2059)-1),"0")&amp;","&amp;IF('Locations-Stops'!G2059&lt;&gt;"",VLOOKUP('Locations-Stops'!G2059,Regions!A2:B379,2,FALSE),"0")&amp;","&amp;IF('Locations-Stops'!H2059&lt;&gt;"",VLOOKUP('Locations-Stops'!H2059,Regions!C2:D379,2,FALSE),"0")&amp;","&amp;IF('Locations-Stops'!I2059&lt;&gt;"",VLOOKUP('Locations-Stops'!I2059,Regions!F2:G379,2,FALSE),"0")&amp;","&amp;IF('Locations-Stops'!J2059&lt;&gt;"",VLOOKUP('Locations-Stops'!J2059,Regions!I2:J379,2,FALSE),"0")&amp;",'"&amp;IF('Locations-Stops'!K2059&lt;&gt;"",SUBSTITUTE('Locations-Stops'!K2059,"'","\'"),"")&amp;"','"&amp;IF('Locations-Stops'!L2059&lt;&gt;"",'Locations-Stops'!L2059,"")&amp;"','"&amp;IF('Locations-Stops'!M2059&lt;&gt;"",'Locations-Stops'!M2059,"")&amp;"','"&amp;IF('Locations-Stops'!N2059&lt;&gt;"",'Locations-Stops'!N2059,"")&amp;"', CURRENT_TIMESTAMP);"</f>
        <v>INSERT INTO `locations` (`id`, `name`, `latitude`, `longitude`, `province_id`, `region_1`, `region_2`, `region_3`, `street`, `number`, `postal`, `img`, `last_modified`) VALUES (NULL,'Poseidon',52.33721,4.908618,8,3,8,54,'Jan Vroegopsingel','4','1096 CN','https://lh4.ggpht.com/Xzdz-_q3eEIP9nw6QJOs6R8TW0ucn82rsal9wAElG1mNNZu6b1lrqZ_vbkFbaFab-QcpfLbciI1I-TKjWc1_', CURRENT_TIMESTAMP);</v>
      </c>
    </row>
    <row r="2058" spans="1:1" x14ac:dyDescent="0.25">
      <c r="A2058" t="str">
        <f>"INSERT INTO `locations` (`id`, `name`, `latitude`, `longitude`, `province_id`, `region_1`, `region_2`, `region_3`, `street`, `number`, `postal`, `img`, `last_modified`) VALUES (NULL,'"&amp;SUBSTITUTE('Locations-Stops'!F2060,"'","\'")&amp;"',"&amp;IF('Locations-Stops'!D2060&lt;&gt;"",LEFT('Locations-Stops'!D2060,2)&amp;"."&amp;RIGHT('Locations-Stops'!D2060,LEN('Locations-Stops'!D2060)-2),"0")&amp;","&amp;IF('Locations-Stops'!E2060&lt;&gt;"",LEFT('Locations-Stops'!E2060,1)&amp;"."&amp;RIGHT('Locations-Stops'!E2060,LEN('Locations-Stops'!E2060)-1),"0")&amp;","&amp;IF('Locations-Stops'!G2060&lt;&gt;"",VLOOKUP('Locations-Stops'!G2060,Regions!A2:B379,2,FALSE),"0")&amp;","&amp;IF('Locations-Stops'!H2060&lt;&gt;"",VLOOKUP('Locations-Stops'!H2060,Regions!C2:D379,2,FALSE),"0")&amp;","&amp;IF('Locations-Stops'!I2060&lt;&gt;"",VLOOKUP('Locations-Stops'!I2060,Regions!F2:G379,2,FALSE),"0")&amp;","&amp;IF('Locations-Stops'!J2060&lt;&gt;"",VLOOKUP('Locations-Stops'!J2060,Regions!I2:J379,2,FALSE),"0")&amp;",'"&amp;IF('Locations-Stops'!K2060&lt;&gt;"",SUBSTITUTE('Locations-Stops'!K2060,"'","\'"),"")&amp;"','"&amp;IF('Locations-Stops'!L2060&lt;&gt;"",'Locations-Stops'!L2060,"")&amp;"','"&amp;IF('Locations-Stops'!M2060&lt;&gt;"",'Locations-Stops'!M2060,"")&amp;"','"&amp;IF('Locations-Stops'!N2060&lt;&gt;"",'Locations-Stops'!N2060,"")&amp;"', CURRENT_TIMESTAMP);"</f>
        <v>INSERT INTO `locations` (`id`, `name`, `latitude`, `longitude`, `province_id`, `region_1`, `region_2`, `region_3`, `street`, `number`, `postal`, `img`, `last_modified`) VALUES (NULL,'Skøll',52.336528,4.909144,8,3,8,54,'Jan Vroegopsingel','6','1096 CN','https://lh6.ggpht.com/m-wnvqj6eudxPktqE2idDsVmvtM4KYKLBH2OxHKxcMs9BSJ2mtwgMybSlWrphnBzWmd3dYID9EuUBqjDlos6', CURRENT_TIMESTAMP);</v>
      </c>
    </row>
    <row r="2059" spans="1:1" x14ac:dyDescent="0.25">
      <c r="A2059" t="str">
        <f>"INSERT INTO `locations` (`id`, `name`, `latitude`, `longitude`, `province_id`, `region_1`, `region_2`, `region_3`, `street`, `number`, `postal`, `img`, `last_modified`) VALUES (NULL,'"&amp;SUBSTITUTE('Locations-Stops'!F2061,"'","\'")&amp;"',"&amp;IF('Locations-Stops'!D2061&lt;&gt;"",LEFT('Locations-Stops'!D2061,2)&amp;"."&amp;RIGHT('Locations-Stops'!D2061,LEN('Locations-Stops'!D2061)-2),"0")&amp;","&amp;IF('Locations-Stops'!E2061&lt;&gt;"",LEFT('Locations-Stops'!E2061,1)&amp;"."&amp;RIGHT('Locations-Stops'!E2061,LEN('Locations-Stops'!E2061)-1),"0")&amp;","&amp;IF('Locations-Stops'!G2061&lt;&gt;"",VLOOKUP('Locations-Stops'!G2061,Regions!A2:B379,2,FALSE),"0")&amp;","&amp;IF('Locations-Stops'!H2061&lt;&gt;"",VLOOKUP('Locations-Stops'!H2061,Regions!C2:D379,2,FALSE),"0")&amp;","&amp;IF('Locations-Stops'!I2061&lt;&gt;"",VLOOKUP('Locations-Stops'!I2061,Regions!F2:G379,2,FALSE),"0")&amp;","&amp;IF('Locations-Stops'!J2061&lt;&gt;"",VLOOKUP('Locations-Stops'!J2061,Regions!I2:J379,2,FALSE),"0")&amp;",'"&amp;IF('Locations-Stops'!K2061&lt;&gt;"",SUBSTITUTE('Locations-Stops'!K2061,"'","\'"),"")&amp;"','"&amp;IF('Locations-Stops'!L2061&lt;&gt;"",'Locations-Stops'!L2061,"")&amp;"','"&amp;IF('Locations-Stops'!M2061&lt;&gt;"",'Locations-Stops'!M2061,"")&amp;"','"&amp;IF('Locations-Stops'!N2061&lt;&gt;"",'Locations-Stops'!N2061,"")&amp;"', CURRENT_TIMESTAMP);"</f>
        <v>INSERT INTO `locations` (`id`, `name`, `latitude`, `longitude`, `province_id`, `region_1`, `region_2`, `region_3`, `street`, `number`, `postal`, `img`, `last_modified`) VALUES (NULL,'Jan Vroegop',52.333785,4.909019,8,3,8,54,'Jan Vroegopsingel','7','1096 CN','https://lh4.ggpht.com/CGPlxhFb30oSomq4BTFz868OFtSC3imTF4J399QztD7OKemBiJUYjUMQzdt20i3hLIhyudlV4LUEH1QURf7w', CURRENT_TIMESTAMP);</v>
      </c>
    </row>
    <row r="2060" spans="1:1" x14ac:dyDescent="0.25">
      <c r="A2060" t="str">
        <f>"INSERT INTO `locations` (`id`, `name`, `latitude`, `longitude`, `province_id`, `region_1`, `region_2`, `region_3`, `street`, `number`, `postal`, `img`, `last_modified`) VALUES (NULL,'"&amp;SUBSTITUTE('Locations-Stops'!F2062,"'","\'")&amp;"',"&amp;IF('Locations-Stops'!D2062&lt;&gt;"",LEFT('Locations-Stops'!D2062,2)&amp;"."&amp;RIGHT('Locations-Stops'!D2062,LEN('Locations-Stops'!D2062)-2),"0")&amp;","&amp;IF('Locations-Stops'!E2062&lt;&gt;"",LEFT('Locations-Stops'!E2062,1)&amp;"."&amp;RIGHT('Locations-Stops'!E2062,LEN('Locations-Stops'!E2062)-1),"0")&amp;","&amp;IF('Locations-Stops'!G2062&lt;&gt;"",VLOOKUP('Locations-Stops'!G2062,Regions!A2:B379,2,FALSE),"0")&amp;","&amp;IF('Locations-Stops'!H2062&lt;&gt;"",VLOOKUP('Locations-Stops'!H2062,Regions!C2:D379,2,FALSE),"0")&amp;","&amp;IF('Locations-Stops'!I2062&lt;&gt;"",VLOOKUP('Locations-Stops'!I2062,Regions!F2:G379,2,FALSE),"0")&amp;","&amp;IF('Locations-Stops'!J2062&lt;&gt;"",VLOOKUP('Locations-Stops'!J2062,Regions!I2:J379,2,FALSE),"0")&amp;",'"&amp;IF('Locations-Stops'!K2062&lt;&gt;"",SUBSTITUTE('Locations-Stops'!K2062,"'","\'"),"")&amp;"','"&amp;IF('Locations-Stops'!L2062&lt;&gt;"",'Locations-Stops'!L2062,"")&amp;"','"&amp;IF('Locations-Stops'!M2062&lt;&gt;"",'Locations-Stops'!M2062,"")&amp;"','"&amp;IF('Locations-Stops'!N2062&lt;&gt;"",'Locations-Stops'!N2062,"")&amp;"', CURRENT_TIMESTAMP);"</f>
        <v>INSERT INTO `locations` (`id`, `name`, `latitude`, `longitude`, `province_id`, `region_1`, `region_2`, `region_3`, `street`, `number`, `postal`, `img`, `last_modified`) VALUES (NULL,'Welkom In Het Oeverbos',52.337897,4.909312,8,3,8,54,'Joan Muyskenweg','2','1096 CJ','https://lh3.googleusercontent.com/v26KVaf1PHdMRGz0qGkbdJmEywlqdGVgq8Es93OzmYGpzZr9O_rFqfLFkbboeJPdnJ5RP9XPpgLbJnvopXeI', CURRENT_TIMESTAMP);</v>
      </c>
    </row>
    <row r="2061" spans="1:1" x14ac:dyDescent="0.25">
      <c r="A2061" t="str">
        <f>"INSERT INTO `locations` (`id`, `name`, `latitude`, `longitude`, `province_id`, `region_1`, `region_2`, `region_3`, `street`, `number`, `postal`, `img`, `last_modified`) VALUES (NULL,'"&amp;SUBSTITUTE('Locations-Stops'!F2063,"'","\'")&amp;"',"&amp;IF('Locations-Stops'!D2063&lt;&gt;"",LEFT('Locations-Stops'!D2063,2)&amp;"."&amp;RIGHT('Locations-Stops'!D2063,LEN('Locations-Stops'!D2063)-2),"0")&amp;","&amp;IF('Locations-Stops'!E2063&lt;&gt;"",LEFT('Locations-Stops'!E2063,1)&amp;"."&amp;RIGHT('Locations-Stops'!E2063,LEN('Locations-Stops'!E2063)-1),"0")&amp;","&amp;IF('Locations-Stops'!G2063&lt;&gt;"",VLOOKUP('Locations-Stops'!G2063,Regions!A2:B379,2,FALSE),"0")&amp;","&amp;IF('Locations-Stops'!H2063&lt;&gt;"",VLOOKUP('Locations-Stops'!H2063,Regions!C2:D379,2,FALSE),"0")&amp;","&amp;IF('Locations-Stops'!I2063&lt;&gt;"",VLOOKUP('Locations-Stops'!I2063,Regions!F2:G379,2,FALSE),"0")&amp;","&amp;IF('Locations-Stops'!J2063&lt;&gt;"",VLOOKUP('Locations-Stops'!J2063,Regions!I2:J379,2,FALSE),"0")&amp;",'"&amp;IF('Locations-Stops'!K2063&lt;&gt;"",SUBSTITUTE('Locations-Stops'!K2063,"'","\'"),"")&amp;"','"&amp;IF('Locations-Stops'!L2063&lt;&gt;"",'Locations-Stops'!L2063,"")&amp;"','"&amp;IF('Locations-Stops'!M2063&lt;&gt;"",'Locations-Stops'!M2063,"")&amp;"','"&amp;IF('Locations-Stops'!N2063&lt;&gt;"",'Locations-Stops'!N2063,"")&amp;"', CURRENT_TIMESTAMP);"</f>
        <v>INSERT INTO `locations` (`id`, `name`, `latitude`, `longitude`, `province_id`, `region_1`, `region_2`, `region_3`, `street`, `number`, `postal`, `img`, `last_modified`) VALUES (NULL,'Waterauto.',52.338169,4.909621,8,3,8,54,'Joan Muyskenweg','2A','1096 CJ','https://lh3.googleusercontent.com/HAKGN-rkxxMtwn14ts-7Mbqm5P3dClntuIDf9aYjBDAmhkEWgshM3E_jIcfM6v69cGvwxILZkUTc4uCnFT7LXg', CURRENT_TIMESTAMP);</v>
      </c>
    </row>
    <row r="2062" spans="1:1" x14ac:dyDescent="0.25">
      <c r="A2062" t="str">
        <f>"INSERT INTO `locations` (`id`, `name`, `latitude`, `longitude`, `province_id`, `region_1`, `region_2`, `region_3`, `street`, `number`, `postal`, `img`, `last_modified`) VALUES (NULL,'"&amp;SUBSTITUTE('Locations-Stops'!F2064,"'","\'")&amp;"',"&amp;IF('Locations-Stops'!D2064&lt;&gt;"",LEFT('Locations-Stops'!D2064,2)&amp;"."&amp;RIGHT('Locations-Stops'!D2064,LEN('Locations-Stops'!D2064)-2),"0")&amp;","&amp;IF('Locations-Stops'!E2064&lt;&gt;"",LEFT('Locations-Stops'!E2064,1)&amp;"."&amp;RIGHT('Locations-Stops'!E2064,LEN('Locations-Stops'!E2064)-1),"0")&amp;","&amp;IF('Locations-Stops'!G2064&lt;&gt;"",VLOOKUP('Locations-Stops'!G2064,Regions!A2:B379,2,FALSE),"0")&amp;","&amp;IF('Locations-Stops'!H2064&lt;&gt;"",VLOOKUP('Locations-Stops'!H2064,Regions!C2:D379,2,FALSE),"0")&amp;","&amp;IF('Locations-Stops'!I2064&lt;&gt;"",VLOOKUP('Locations-Stops'!I2064,Regions!F2:G379,2,FALSE),"0")&amp;","&amp;IF('Locations-Stops'!J2064&lt;&gt;"",VLOOKUP('Locations-Stops'!J2064,Regions!I2:J379,2,FALSE),"0")&amp;",'"&amp;IF('Locations-Stops'!K2064&lt;&gt;"",SUBSTITUTE('Locations-Stops'!K2064,"'","\'"),"")&amp;"','"&amp;IF('Locations-Stops'!L2064&lt;&gt;"",'Locations-Stops'!L2064,"")&amp;"','"&amp;IF('Locations-Stops'!M2064&lt;&gt;"",'Locations-Stops'!M2064,"")&amp;"','"&amp;IF('Locations-Stops'!N2064&lt;&gt;"",'Locations-Stops'!N2064,"")&amp;"', CURRENT_TIMESTAMP);"</f>
        <v>INSERT INTO `locations` (`id`, `name`, `latitude`, `longitude`, `province_id`, `region_1`, `region_2`, `region_3`, `street`, `number`, `postal`, `img`, `last_modified`) VALUES (NULL,'The Wolverine 2013',52.338606,4.911305,8,3,8,54,'Joan Muyskenweg','2E','1096 CJ','https://lh3.ggpht.com/nsSYlrfCj5AJd99jGKYhJTK3iBue_oJ2RFItFNU8Qr8sP7oIraPz2IiFWMGzNcCIc_8tFe6FNAqHGlvyBpck', CURRENT_TIMESTAMP);</v>
      </c>
    </row>
    <row r="2063" spans="1:1" x14ac:dyDescent="0.25">
      <c r="A2063" t="str">
        <f>"INSERT INTO `locations` (`id`, `name`, `latitude`, `longitude`, `province_id`, `region_1`, `region_2`, `region_3`, `street`, `number`, `postal`, `img`, `last_modified`) VALUES (NULL,'"&amp;SUBSTITUTE('Locations-Stops'!F2065,"'","\'")&amp;"',"&amp;IF('Locations-Stops'!D2065&lt;&gt;"",LEFT('Locations-Stops'!D2065,2)&amp;"."&amp;RIGHT('Locations-Stops'!D2065,LEN('Locations-Stops'!D2065)-2),"0")&amp;","&amp;IF('Locations-Stops'!E2065&lt;&gt;"",LEFT('Locations-Stops'!E2065,1)&amp;"."&amp;RIGHT('Locations-Stops'!E2065,LEN('Locations-Stops'!E2065)-1),"0")&amp;","&amp;IF('Locations-Stops'!G2065&lt;&gt;"",VLOOKUP('Locations-Stops'!G2065,Regions!A2:B379,2,FALSE),"0")&amp;","&amp;IF('Locations-Stops'!H2065&lt;&gt;"",VLOOKUP('Locations-Stops'!H2065,Regions!C2:D379,2,FALSE),"0")&amp;","&amp;IF('Locations-Stops'!I2065&lt;&gt;"",VLOOKUP('Locations-Stops'!I2065,Regions!F2:G379,2,FALSE),"0")&amp;","&amp;IF('Locations-Stops'!J2065&lt;&gt;"",VLOOKUP('Locations-Stops'!J2065,Regions!I2:J379,2,FALSE),"0")&amp;",'"&amp;IF('Locations-Stops'!K2065&lt;&gt;"",SUBSTITUTE('Locations-Stops'!K2065,"'","\'"),"")&amp;"','"&amp;IF('Locations-Stops'!L2065&lt;&gt;"",'Locations-Stops'!L2065,"")&amp;"','"&amp;IF('Locations-Stops'!M2065&lt;&gt;"",'Locations-Stops'!M2065,"")&amp;"','"&amp;IF('Locations-Stops'!N2065&lt;&gt;"",'Locations-Stops'!N2065,"")&amp;"', CURRENT_TIMESTAMP);"</f>
        <v>INSERT INTO `locations` (`id`, `name`, `latitude`, `longitude`, `province_id`, `region_1`, `region_2`, `region_3`, `street`, `number`, `postal`, `img`, `last_modified`) VALUES (NULL,'Park Entrance Groenelaan',52.291768,4.873517,8,3,8,54,'Karmel','10','1186 BB','https://lh3.ggpht.com/bSQ_jOc8lDlEUMzCd3S1KOVVIuGAboLBzeXylAnaHnJ0wkGFO8k_Er4Fk1jIp5ZOaK5BHAnNEKEnW-xbkYwY', CURRENT_TIMESTAMP);</v>
      </c>
    </row>
    <row r="2064" spans="1:1" x14ac:dyDescent="0.25">
      <c r="A2064" t="str">
        <f>"INSERT INTO `locations` (`id`, `name`, `latitude`, `longitude`, `province_id`, `region_1`, `region_2`, `region_3`, `street`, `number`, `postal`, `img`, `last_modified`) VALUES (NULL,'"&amp;SUBSTITUTE('Locations-Stops'!F2066,"'","\'")&amp;"',"&amp;IF('Locations-Stops'!D2066&lt;&gt;"",LEFT('Locations-Stops'!D2066,2)&amp;"."&amp;RIGHT('Locations-Stops'!D2066,LEN('Locations-Stops'!D2066)-2),"0")&amp;","&amp;IF('Locations-Stops'!E2066&lt;&gt;"",LEFT('Locations-Stops'!E2066,1)&amp;"."&amp;RIGHT('Locations-Stops'!E2066,LEN('Locations-Stops'!E2066)-1),"0")&amp;","&amp;IF('Locations-Stops'!G2066&lt;&gt;"",VLOOKUP('Locations-Stops'!G2066,Regions!A2:B379,2,FALSE),"0")&amp;","&amp;IF('Locations-Stops'!H2066&lt;&gt;"",VLOOKUP('Locations-Stops'!H2066,Regions!C2:D379,2,FALSE),"0")&amp;","&amp;IF('Locations-Stops'!I2066&lt;&gt;"",VLOOKUP('Locations-Stops'!I2066,Regions!F2:G379,2,FALSE),"0")&amp;","&amp;IF('Locations-Stops'!J2066&lt;&gt;"",VLOOKUP('Locations-Stops'!J2066,Regions!I2:J379,2,FALSE),"0")&amp;",'"&amp;IF('Locations-Stops'!K2066&lt;&gt;"",SUBSTITUTE('Locations-Stops'!K2066,"'","\'"),"")&amp;"','"&amp;IF('Locations-Stops'!L2066&lt;&gt;"",'Locations-Stops'!L2066,"")&amp;"','"&amp;IF('Locations-Stops'!M2066&lt;&gt;"",'Locations-Stops'!M2066,"")&amp;"','"&amp;IF('Locations-Stops'!N2066&lt;&gt;"",'Locations-Stops'!N2066,"")&amp;"', CURRENT_TIMESTAMP);"</f>
        <v>INSERT INTO `locations` (`id`, `name`, `latitude`, `longitude`, `province_id`, `region_1`, `region_2`, `region_3`, `street`, `number`, `postal`, `img`, `last_modified`) VALUES (NULL,'World of Water Waternet Statue',52.340103,4.917094,8,3,8,54,'Korte Ouderkerkerdijk','18','1096 AC','https://lh6.ggpht.com/vFfVg32hwv16goZAivgzSfgMcz1CWlqasiFf5gfTp8OXUkGYLI4bC8gS1N84zdYAHrpSgXocHjwTaNFsPxs', CURRENT_TIMESTAMP);</v>
      </c>
    </row>
    <row r="2065" spans="1:1" x14ac:dyDescent="0.25">
      <c r="A2065" t="str">
        <f>"INSERT INTO `locations` (`id`, `name`, `latitude`, `longitude`, `province_id`, `region_1`, `region_2`, `region_3`, `street`, `number`, `postal`, `img`, `last_modified`) VALUES (NULL,'"&amp;SUBSTITUTE('Locations-Stops'!F2067,"'","\'")&amp;"',"&amp;IF('Locations-Stops'!D2067&lt;&gt;"",LEFT('Locations-Stops'!D2067,2)&amp;"."&amp;RIGHT('Locations-Stops'!D2067,LEN('Locations-Stops'!D2067)-2),"0")&amp;","&amp;IF('Locations-Stops'!E2067&lt;&gt;"",LEFT('Locations-Stops'!E2067,1)&amp;"."&amp;RIGHT('Locations-Stops'!E2067,LEN('Locations-Stops'!E2067)-1),"0")&amp;","&amp;IF('Locations-Stops'!G2067&lt;&gt;"",VLOOKUP('Locations-Stops'!G2067,Regions!A2:B379,2,FALSE),"0")&amp;","&amp;IF('Locations-Stops'!H2067&lt;&gt;"",VLOOKUP('Locations-Stops'!H2067,Regions!C2:D379,2,FALSE),"0")&amp;","&amp;IF('Locations-Stops'!I2067&lt;&gt;"",VLOOKUP('Locations-Stops'!I2067,Regions!F2:G379,2,FALSE),"0")&amp;","&amp;IF('Locations-Stops'!J2067&lt;&gt;"",VLOOKUP('Locations-Stops'!J2067,Regions!I2:J379,2,FALSE),"0")&amp;",'"&amp;IF('Locations-Stops'!K2067&lt;&gt;"",SUBSTITUTE('Locations-Stops'!K2067,"'","\'"),"")&amp;"','"&amp;IF('Locations-Stops'!L2067&lt;&gt;"",'Locations-Stops'!L2067,"")&amp;"','"&amp;IF('Locations-Stops'!M2067&lt;&gt;"",'Locations-Stops'!M2067,"")&amp;"','"&amp;IF('Locations-Stops'!N2067&lt;&gt;"",'Locations-Stops'!N2067,"")&amp;"', CURRENT_TIMESTAMP);"</f>
        <v>INSERT INTO `locations` (`id`, `name`, `latitude`, `longitude`, `province_id`, `region_1`, `region_2`, `region_3`, `street`, `number`, `postal`, `img`, `last_modified`) VALUES (NULL,'Thuis Aan De Amstel',52.339569,4.914791,8,3,8,54,'Korte Ouderkerkerdijk','45','1096 AC','https://lh3.ggpht.com/sBGnCTjcftu-lnfuvs4iZDCcx7SDrCkYNLMcoUjBYzkf_z7boTAeJk2rnmRjxQXWG98XYX7CTspQ4KfEuHXPdA', CURRENT_TIMESTAMP);</v>
      </c>
    </row>
    <row r="2066" spans="1:1" x14ac:dyDescent="0.25">
      <c r="A2066" t="str">
        <f>"INSERT INTO `locations` (`id`, `name`, `latitude`, `longitude`, `province_id`, `region_1`, `region_2`, `region_3`, `street`, `number`, `postal`, `img`, `last_modified`) VALUES (NULL,'"&amp;SUBSTITUTE('Locations-Stops'!F2068,"'","\'")&amp;"',"&amp;IF('Locations-Stops'!D2068&lt;&gt;"",LEFT('Locations-Stops'!D2068,2)&amp;"."&amp;RIGHT('Locations-Stops'!D2068,LEN('Locations-Stops'!D2068)-2),"0")&amp;","&amp;IF('Locations-Stops'!E2068&lt;&gt;"",LEFT('Locations-Stops'!E2068,1)&amp;"."&amp;RIGHT('Locations-Stops'!E2068,LEN('Locations-Stops'!E2068)-1),"0")&amp;","&amp;IF('Locations-Stops'!G2068&lt;&gt;"",VLOOKUP('Locations-Stops'!G2068,Regions!A2:B379,2,FALSE),"0")&amp;","&amp;IF('Locations-Stops'!H2068&lt;&gt;"",VLOOKUP('Locations-Stops'!H2068,Regions!C2:D379,2,FALSE),"0")&amp;","&amp;IF('Locations-Stops'!I2068&lt;&gt;"",VLOOKUP('Locations-Stops'!I2068,Regions!F2:G379,2,FALSE),"0")&amp;","&amp;IF('Locations-Stops'!J2068&lt;&gt;"",VLOOKUP('Locations-Stops'!J2068,Regions!I2:J379,2,FALSE),"0")&amp;",'"&amp;IF('Locations-Stops'!K2068&lt;&gt;"",SUBSTITUTE('Locations-Stops'!K2068,"'","\'"),"")&amp;"','"&amp;IF('Locations-Stops'!L2068&lt;&gt;"",'Locations-Stops'!L2068,"")&amp;"','"&amp;IF('Locations-Stops'!M2068&lt;&gt;"",'Locations-Stops'!M2068,"")&amp;"','"&amp;IF('Locations-Stops'!N2068&lt;&gt;"",'Locations-Stops'!N2068,"")&amp;"', CURRENT_TIMESTAMP);"</f>
        <v>INSERT INTO `locations` (`id`, `name`, `latitude`, `longitude`, `province_id`, `region_1`, `region_2`, `region_3`, `street`, `number`, `postal`, `img`, `last_modified`) VALUES (NULL,'Park Somerlust',52.341431,4.91881,8,3,8,54,'Korte Ouderkerkerdijk','10HS','1096 AC','https://lh3.googleusercontent.com/CRU_fc-VslRy5pi6BqaWHW4pz-ypubD_ncAVR93LxwJ41esa99bnIwsz_CtmG-R-KDmKc5ko2ZfkhxbfHTg', CURRENT_TIMESTAMP);</v>
      </c>
    </row>
    <row r="2067" spans="1:1" x14ac:dyDescent="0.25">
      <c r="A2067" t="str">
        <f>"INSERT INTO `locations` (`id`, `name`, `latitude`, `longitude`, `province_id`, `region_1`, `region_2`, `region_3`, `street`, `number`, `postal`, `img`, `last_modified`) VALUES (NULL,'"&amp;SUBSTITUTE('Locations-Stops'!F2069,"'","\'")&amp;"',"&amp;IF('Locations-Stops'!D2069&lt;&gt;"",LEFT('Locations-Stops'!D2069,2)&amp;"."&amp;RIGHT('Locations-Stops'!D2069,LEN('Locations-Stops'!D2069)-2),"0")&amp;","&amp;IF('Locations-Stops'!E2069&lt;&gt;"",LEFT('Locations-Stops'!E2069,1)&amp;"."&amp;RIGHT('Locations-Stops'!E2069,LEN('Locations-Stops'!E2069)-1),"0")&amp;","&amp;IF('Locations-Stops'!G2069&lt;&gt;"",VLOOKUP('Locations-Stops'!G2069,Regions!A2:B379,2,FALSE),"0")&amp;","&amp;IF('Locations-Stops'!H2069&lt;&gt;"",VLOOKUP('Locations-Stops'!H2069,Regions!C2:D379,2,FALSE),"0")&amp;","&amp;IF('Locations-Stops'!I2069&lt;&gt;"",VLOOKUP('Locations-Stops'!I2069,Regions!F2:G379,2,FALSE),"0")&amp;","&amp;IF('Locations-Stops'!J2069&lt;&gt;"",VLOOKUP('Locations-Stops'!J2069,Regions!I2:J379,2,FALSE),"0")&amp;",'"&amp;IF('Locations-Stops'!K2069&lt;&gt;"",SUBSTITUTE('Locations-Stops'!K2069,"'","\'"),"")&amp;"','"&amp;IF('Locations-Stops'!L2069&lt;&gt;"",'Locations-Stops'!L2069,"")&amp;"','"&amp;IF('Locations-Stops'!M2069&lt;&gt;"",'Locations-Stops'!M2069,"")&amp;"','"&amp;IF('Locations-Stops'!N2069&lt;&gt;"",'Locations-Stops'!N2069,"")&amp;"', CURRENT_TIMESTAMP);"</f>
        <v>INSERT INTO `locations` (`id`, `name`, `latitude`, `longitude`, `province_id`, `region_1`, `region_2`, `region_3`, `street`, `number`, `postal`, `img`, `last_modified`) VALUES (NULL,'Blitzen',52.283888,4.867574,8,3,8,54,'Kringloop','74','1186 HG','https://lh3.ggpht.com/2BqIIte_hHGpo2bd1QdBboA1AAIEokQOLfyUZqk1UqXZF5sUZXkW95mZsTieoytp788SO_YFdEL7PqwDI3v1Rw', CURRENT_TIMESTAMP);</v>
      </c>
    </row>
    <row r="2068" spans="1:1" x14ac:dyDescent="0.25">
      <c r="A2068" t="str">
        <f>"INSERT INTO `locations` (`id`, `name`, `latitude`, `longitude`, `province_id`, `region_1`, `region_2`, `region_3`, `street`, `number`, `postal`, `img`, `last_modified`) VALUES (NULL,'"&amp;SUBSTITUTE('Locations-Stops'!F2070,"'","\'")&amp;"',"&amp;IF('Locations-Stops'!D2070&lt;&gt;"",LEFT('Locations-Stops'!D2070,2)&amp;"."&amp;RIGHT('Locations-Stops'!D2070,LEN('Locations-Stops'!D2070)-2),"0")&amp;","&amp;IF('Locations-Stops'!E2070&lt;&gt;"",LEFT('Locations-Stops'!E2070,1)&amp;"."&amp;RIGHT('Locations-Stops'!E2070,LEN('Locations-Stops'!E2070)-1),"0")&amp;","&amp;IF('Locations-Stops'!G2070&lt;&gt;"",VLOOKUP('Locations-Stops'!G2070,Regions!A2:B379,2,FALSE),"0")&amp;","&amp;IF('Locations-Stops'!H2070&lt;&gt;"",VLOOKUP('Locations-Stops'!H2070,Regions!C2:D379,2,FALSE),"0")&amp;","&amp;IF('Locations-Stops'!I2070&lt;&gt;"",VLOOKUP('Locations-Stops'!I2070,Regions!F2:G379,2,FALSE),"0")&amp;","&amp;IF('Locations-Stops'!J2070&lt;&gt;"",VLOOKUP('Locations-Stops'!J2070,Regions!I2:J379,2,FALSE),"0")&amp;",'"&amp;IF('Locations-Stops'!K2070&lt;&gt;"",SUBSTITUTE('Locations-Stops'!K2070,"'","\'"),"")&amp;"','"&amp;IF('Locations-Stops'!L2070&lt;&gt;"",'Locations-Stops'!L2070,"")&amp;"','"&amp;IF('Locations-Stops'!M2070&lt;&gt;"",'Locations-Stops'!M2070,"")&amp;"','"&amp;IF('Locations-Stops'!N2070&lt;&gt;"",'Locations-Stops'!N2070,"")&amp;"', CURRENT_TIMESTAMP);"</f>
        <v>INSERT INTO `locations` (`id`, `name`, `latitude`, `longitude`, `province_id`, `region_1`, `region_2`, `region_3`, `street`, `number`, `postal`, `img`, `last_modified`) VALUES (NULL,'Fire Truck',52.283985,4.868844,8,3,8,54,'Kringloop','100','1186 HH','https://lh3.ggpht.com/Aj3E-HmMfvbj7J0Eae2zs4G05mkEqjQ4XhYPLYCgd3tYRv7iS_b2NBYbQEuUoskN8wTxxEXHj1vv-39K3U5zJA', CURRENT_TIMESTAMP);</v>
      </c>
    </row>
    <row r="2069" spans="1:1" x14ac:dyDescent="0.25">
      <c r="A2069" t="str">
        <f>"INSERT INTO `locations` (`id`, `name`, `latitude`, `longitude`, `province_id`, `region_1`, `region_2`, `region_3`, `street`, `number`, `postal`, `img`, `last_modified`) VALUES (NULL,'"&amp;SUBSTITUTE('Locations-Stops'!F2071,"'","\'")&amp;"',"&amp;IF('Locations-Stops'!D2071&lt;&gt;"",LEFT('Locations-Stops'!D2071,2)&amp;"."&amp;RIGHT('Locations-Stops'!D2071,LEN('Locations-Stops'!D2071)-2),"0")&amp;","&amp;IF('Locations-Stops'!E2071&lt;&gt;"",LEFT('Locations-Stops'!E2071,1)&amp;"."&amp;RIGHT('Locations-Stops'!E2071,LEN('Locations-Stops'!E2071)-1),"0")&amp;","&amp;IF('Locations-Stops'!G2071&lt;&gt;"",VLOOKUP('Locations-Stops'!G2071,Regions!A2:B379,2,FALSE),"0")&amp;","&amp;IF('Locations-Stops'!H2071&lt;&gt;"",VLOOKUP('Locations-Stops'!H2071,Regions!C2:D379,2,FALSE),"0")&amp;","&amp;IF('Locations-Stops'!I2071&lt;&gt;"",VLOOKUP('Locations-Stops'!I2071,Regions!F2:G379,2,FALSE),"0")&amp;","&amp;IF('Locations-Stops'!J2071&lt;&gt;"",VLOOKUP('Locations-Stops'!J2071,Regions!I2:J379,2,FALSE),"0")&amp;",'"&amp;IF('Locations-Stops'!K2071&lt;&gt;"",SUBSTITUTE('Locations-Stops'!K2071,"'","\'"),"")&amp;"','"&amp;IF('Locations-Stops'!L2071&lt;&gt;"",'Locations-Stops'!L2071,"")&amp;"','"&amp;IF('Locations-Stops'!M2071&lt;&gt;"",'Locations-Stops'!M2071,"")&amp;"','"&amp;IF('Locations-Stops'!N2071&lt;&gt;"",'Locations-Stops'!N2071,"")&amp;"', CURRENT_TIMESTAMP);"</f>
        <v>INSERT INTO `locations` (`id`, `name`, `latitude`, `longitude`, `province_id`, `region_1`, `region_2`, `region_3`, `street`, `number`, `postal`, `img`, `last_modified`) VALUES (NULL,'Comp. 4 Prisma\'s by Rudolf Wolf',52.285268,4.872221,8,3,8,54,'Kringloop','449','1186 HD','https://lh3.googleusercontent.com/vMNhtHHrEL-_okxpdfzCuVvi1Ot5FaLehMJjSEVQk9YPuNUCwlAN5DeJUTidB_HIiINKMlp4rpgU-nSKbXgxyA', CURRENT_TIMESTAMP);</v>
      </c>
    </row>
    <row r="2070" spans="1:1" x14ac:dyDescent="0.25">
      <c r="A2070" t="str">
        <f>"INSERT INTO `locations` (`id`, `name`, `latitude`, `longitude`, `province_id`, `region_1`, `region_2`, `region_3`, `street`, `number`, `postal`, `img`, `last_modified`) VALUES (NULL,'"&amp;SUBSTITUTE('Locations-Stops'!F2072,"'","\'")&amp;"',"&amp;IF('Locations-Stops'!D2072&lt;&gt;"",LEFT('Locations-Stops'!D2072,2)&amp;"."&amp;RIGHT('Locations-Stops'!D2072,LEN('Locations-Stops'!D2072)-2),"0")&amp;","&amp;IF('Locations-Stops'!E2072&lt;&gt;"",LEFT('Locations-Stops'!E2072,1)&amp;"."&amp;RIGHT('Locations-Stops'!E2072,LEN('Locations-Stops'!E2072)-1),"0")&amp;","&amp;IF('Locations-Stops'!G2072&lt;&gt;"",VLOOKUP('Locations-Stops'!G2072,Regions!A2:B379,2,FALSE),"0")&amp;","&amp;IF('Locations-Stops'!H2072&lt;&gt;"",VLOOKUP('Locations-Stops'!H2072,Regions!C2:D379,2,FALSE),"0")&amp;","&amp;IF('Locations-Stops'!I2072&lt;&gt;"",VLOOKUP('Locations-Stops'!I2072,Regions!F2:G379,2,FALSE),"0")&amp;","&amp;IF('Locations-Stops'!J2072&lt;&gt;"",VLOOKUP('Locations-Stops'!J2072,Regions!I2:J379,2,FALSE),"0")&amp;",'"&amp;IF('Locations-Stops'!K2072&lt;&gt;"",SUBSTITUTE('Locations-Stops'!K2072,"'","\'"),"")&amp;"','"&amp;IF('Locations-Stops'!L2072&lt;&gt;"",'Locations-Stops'!L2072,"")&amp;"','"&amp;IF('Locations-Stops'!M2072&lt;&gt;"",'Locations-Stops'!M2072,"")&amp;"','"&amp;IF('Locations-Stops'!N2072&lt;&gt;"",'Locations-Stops'!N2072,"")&amp;"', CURRENT_TIMESTAMP);"</f>
        <v>INSERT INTO `locations` (`id`, `name`, `latitude`, `longitude`, `province_id`, `region_1`, `region_2`, `region_3`, `street`, `number`, `postal`, `img`, `last_modified`) VALUES (NULL,'Langerhuizen II',52.292508,4.876181,8,3,8,54,'Laan van de Helende Meesters','2','1186 AM','https://lh4.ggpht.com/oGXjA09WmwS6hHPir6pH_LvY5O7CodWxyD5Jl_7g2GrRI5mdwSZqGkeVTg90v-vpJGRmB5E0ux0Ecp3jAtU', CURRENT_TIMESTAMP);</v>
      </c>
    </row>
    <row r="2071" spans="1:1" x14ac:dyDescent="0.25">
      <c r="A2071" t="str">
        <f>"INSERT INTO `locations` (`id`, `name`, `latitude`, `longitude`, `province_id`, `region_1`, `region_2`, `region_3`, `street`, `number`, `postal`, `img`, `last_modified`) VALUES (NULL,'"&amp;SUBSTITUTE('Locations-Stops'!F2073,"'","\'")&amp;"',"&amp;IF('Locations-Stops'!D2073&lt;&gt;"",LEFT('Locations-Stops'!D2073,2)&amp;"."&amp;RIGHT('Locations-Stops'!D2073,LEN('Locations-Stops'!D2073)-2),"0")&amp;","&amp;IF('Locations-Stops'!E2073&lt;&gt;"",LEFT('Locations-Stops'!E2073,1)&amp;"."&amp;RIGHT('Locations-Stops'!E2073,LEN('Locations-Stops'!E2073)-1),"0")&amp;","&amp;IF('Locations-Stops'!G2073&lt;&gt;"",VLOOKUP('Locations-Stops'!G2073,Regions!A2:B379,2,FALSE),"0")&amp;","&amp;IF('Locations-Stops'!H2073&lt;&gt;"",VLOOKUP('Locations-Stops'!H2073,Regions!C2:D379,2,FALSE),"0")&amp;","&amp;IF('Locations-Stops'!I2073&lt;&gt;"",VLOOKUP('Locations-Stops'!I2073,Regions!F2:G379,2,FALSE),"0")&amp;","&amp;IF('Locations-Stops'!J2073&lt;&gt;"",VLOOKUP('Locations-Stops'!J2073,Regions!I2:J379,2,FALSE),"0")&amp;",'"&amp;IF('Locations-Stops'!K2073&lt;&gt;"",SUBSTITUTE('Locations-Stops'!K2073,"'","\'"),"")&amp;"','"&amp;IF('Locations-Stops'!L2073&lt;&gt;"",'Locations-Stops'!L2073,"")&amp;"','"&amp;IF('Locations-Stops'!M2073&lt;&gt;"",'Locations-Stops'!M2073,"")&amp;"','"&amp;IF('Locations-Stops'!N2073&lt;&gt;"",'Locations-Stops'!N2073,"")&amp;"', CURRENT_TIMESTAMP);"</f>
        <v>INSERT INTO `locations` (`id`, `name`, `latitude`, `longitude`, `province_id`, `region_1`, `region_2`, `region_3`, `street`, `number`, `postal`, `img`, `last_modified`) VALUES (NULL,'Inner Yard Art',52.294253,4.872991,8,3,8,54,'Laan van de Helende Meesters','8','1186 AM','https://lh4.ggpht.com/lSA35N7VHgc_XIiYvSC_F7KqWUNcDQVo4mR31xZZDW5Oi0DOXuJTJzLbxzV6BygWPrkp3cj48dTZvYVvwxix', CURRENT_TIMESTAMP);</v>
      </c>
    </row>
    <row r="2072" spans="1:1" x14ac:dyDescent="0.25">
      <c r="A2072" t="str">
        <f>"INSERT INTO `locations` (`id`, `name`, `latitude`, `longitude`, `province_id`, `region_1`, `region_2`, `region_3`, `street`, `number`, `postal`, `img`, `last_modified`) VALUES (NULL,'"&amp;SUBSTITUTE('Locations-Stops'!F2074,"'","\'")&amp;"',"&amp;IF('Locations-Stops'!D2074&lt;&gt;"",LEFT('Locations-Stops'!D2074,2)&amp;"."&amp;RIGHT('Locations-Stops'!D2074,LEN('Locations-Stops'!D2074)-2),"0")&amp;","&amp;IF('Locations-Stops'!E2074&lt;&gt;"",LEFT('Locations-Stops'!E2074,1)&amp;"."&amp;RIGHT('Locations-Stops'!E2074,LEN('Locations-Stops'!E2074)-1),"0")&amp;","&amp;IF('Locations-Stops'!G2074&lt;&gt;"",VLOOKUP('Locations-Stops'!G2074,Regions!A2:B379,2,FALSE),"0")&amp;","&amp;IF('Locations-Stops'!H2074&lt;&gt;"",VLOOKUP('Locations-Stops'!H2074,Regions!C2:D379,2,FALSE),"0")&amp;","&amp;IF('Locations-Stops'!I2074&lt;&gt;"",VLOOKUP('Locations-Stops'!I2074,Regions!F2:G379,2,FALSE),"0")&amp;","&amp;IF('Locations-Stops'!J2074&lt;&gt;"",VLOOKUP('Locations-Stops'!J2074,Regions!I2:J379,2,FALSE),"0")&amp;",'"&amp;IF('Locations-Stops'!K2074&lt;&gt;"",SUBSTITUTE('Locations-Stops'!K2074,"'","\'"),"")&amp;"','"&amp;IF('Locations-Stops'!L2074&lt;&gt;"",'Locations-Stops'!L2074,"")&amp;"','"&amp;IF('Locations-Stops'!M2074&lt;&gt;"",'Locations-Stops'!M2074,"")&amp;"','"&amp;IF('Locations-Stops'!N2074&lt;&gt;"",'Locations-Stops'!N2074,"")&amp;"', CURRENT_TIMESTAMP);"</f>
        <v>INSERT INTO `locations` (`id`, `name`, `latitude`, `longitude`, `province_id`, `region_1`, `region_2`, `region_3`, `street`, `number`, `postal`, `img`, `last_modified`) VALUES (NULL,'Solar Clock',52.293998,4.870706,8,3,8,54,'Laan van de Helende Meesters','12','1186','https://lh5.ggpht.com/KEwUjyAociJtjTEQfFBPnfOPPkcmlnIW4cTPAwQc3cZtEXom4E189P6AafHqgdZgOQkbpddJtoGufvldq4oYzQ', CURRENT_TIMESTAMP);</v>
      </c>
    </row>
    <row r="2073" spans="1:1" x14ac:dyDescent="0.25">
      <c r="A2073" t="str">
        <f>"INSERT INTO `locations` (`id`, `name`, `latitude`, `longitude`, `province_id`, `region_1`, `region_2`, `region_3`, `street`, `number`, `postal`, `img`, `last_modified`) VALUES (NULL,'"&amp;SUBSTITUTE('Locations-Stops'!F2075,"'","\'")&amp;"',"&amp;IF('Locations-Stops'!D2075&lt;&gt;"",LEFT('Locations-Stops'!D2075,2)&amp;"."&amp;RIGHT('Locations-Stops'!D2075,LEN('Locations-Stops'!D2075)-2),"0")&amp;","&amp;IF('Locations-Stops'!E2075&lt;&gt;"",LEFT('Locations-Stops'!E2075,1)&amp;"."&amp;RIGHT('Locations-Stops'!E2075,LEN('Locations-Stops'!E2075)-1),"0")&amp;","&amp;IF('Locations-Stops'!G2075&lt;&gt;"",VLOOKUP('Locations-Stops'!G2075,Regions!A2:B379,2,FALSE),"0")&amp;","&amp;IF('Locations-Stops'!H2075&lt;&gt;"",VLOOKUP('Locations-Stops'!H2075,Regions!C2:D379,2,FALSE),"0")&amp;","&amp;IF('Locations-Stops'!I2075&lt;&gt;"",VLOOKUP('Locations-Stops'!I2075,Regions!F2:G379,2,FALSE),"0")&amp;","&amp;IF('Locations-Stops'!J2075&lt;&gt;"",VLOOKUP('Locations-Stops'!J2075,Regions!I2:J379,2,FALSE),"0")&amp;",'"&amp;IF('Locations-Stops'!K2075&lt;&gt;"",SUBSTITUTE('Locations-Stops'!K2075,"'","\'"),"")&amp;"','"&amp;IF('Locations-Stops'!L2075&lt;&gt;"",'Locations-Stops'!L2075,"")&amp;"','"&amp;IF('Locations-Stops'!M2075&lt;&gt;"",'Locations-Stops'!M2075,"")&amp;"','"&amp;IF('Locations-Stops'!N2075&lt;&gt;"",'Locations-Stops'!N2075,"")&amp;"', CURRENT_TIMESTAMP);"</f>
        <v>INSERT INTO `locations` (`id`, `name`, `latitude`, `longitude`, `province_id`, `region_1`, `region_2`, `region_3`, `street`, `number`, `postal`, `img`, `last_modified`) VALUES (NULL,'Red Knot',52.294667,4.87447,8,3,8,54,'Laan van Langerhuize','1643','1186','https://lh6.ggpht.com/-7IZO-zjAFW2b8ojPn2T6N5nQfV029pypuCA33AO8qeLftME5cnsWIUG6VGhvXDixErJZO7y3bvvroBLmsfu', CURRENT_TIMESTAMP);</v>
      </c>
    </row>
    <row r="2074" spans="1:1" x14ac:dyDescent="0.25">
      <c r="A2074" t="str">
        <f>"INSERT INTO `locations` (`id`, `name`, `latitude`, `longitude`, `province_id`, `region_1`, `region_2`, `region_3`, `street`, `number`, `postal`, `img`, `last_modified`) VALUES (NULL,'"&amp;SUBSTITUTE('Locations-Stops'!F2076,"'","\'")&amp;"',"&amp;IF('Locations-Stops'!D2076&lt;&gt;"",LEFT('Locations-Stops'!D2076,2)&amp;"."&amp;RIGHT('Locations-Stops'!D2076,LEN('Locations-Stops'!D2076)-2),"0")&amp;","&amp;IF('Locations-Stops'!E2076&lt;&gt;"",LEFT('Locations-Stops'!E2076,1)&amp;"."&amp;RIGHT('Locations-Stops'!E2076,LEN('Locations-Stops'!E2076)-1),"0")&amp;","&amp;IF('Locations-Stops'!G2076&lt;&gt;"",VLOOKUP('Locations-Stops'!G2076,Regions!A2:B379,2,FALSE),"0")&amp;","&amp;IF('Locations-Stops'!H2076&lt;&gt;"",VLOOKUP('Locations-Stops'!H2076,Regions!C2:D379,2,FALSE),"0")&amp;","&amp;IF('Locations-Stops'!I2076&lt;&gt;"",VLOOKUP('Locations-Stops'!I2076,Regions!F2:G379,2,FALSE),"0")&amp;","&amp;IF('Locations-Stops'!J2076&lt;&gt;"",VLOOKUP('Locations-Stops'!J2076,Regions!I2:J379,2,FALSE),"0")&amp;",'"&amp;IF('Locations-Stops'!K2076&lt;&gt;"",SUBSTITUTE('Locations-Stops'!K2076,"'","\'"),"")&amp;"','"&amp;IF('Locations-Stops'!L2076&lt;&gt;"",'Locations-Stops'!L2076,"")&amp;"','"&amp;IF('Locations-Stops'!M2076&lt;&gt;"",'Locations-Stops'!M2076,"")&amp;"','"&amp;IF('Locations-Stops'!N2076&lt;&gt;"",'Locations-Stops'!N2076,"")&amp;"', CURRENT_TIMESTAMP);"</f>
        <v>INSERT INTO `locations` (`id`, `name`, `latitude`, `longitude`, `province_id`, `region_1`, `region_2`, `region_3`, `street`, `number`, `postal`, `img`, `last_modified`) VALUES (NULL,'The Man With The Big Nose',52.294604,4.875514,8,3,8,54,'Laan van Langerhuize','1643','1186','https://lh3.ggpht.com/fyj6DJIy775B-9jR-X4OMogDTHMDhll70cxJSXXdETcoMii__37k72bJoI3WPpUMu57HnNVunSZGQc-SWIiV', CURRENT_TIMESTAMP);</v>
      </c>
    </row>
    <row r="2075" spans="1:1" x14ac:dyDescent="0.25">
      <c r="A2075" t="str">
        <f>"INSERT INTO `locations` (`id`, `name`, `latitude`, `longitude`, `province_id`, `region_1`, `region_2`, `region_3`, `street`, `number`, `postal`, `img`, `last_modified`) VALUES (NULL,'"&amp;SUBSTITUTE('Locations-Stops'!F2077,"'","\'")&amp;"',"&amp;IF('Locations-Stops'!D2077&lt;&gt;"",LEFT('Locations-Stops'!D2077,2)&amp;"."&amp;RIGHT('Locations-Stops'!D2077,LEN('Locations-Stops'!D2077)-2),"0")&amp;","&amp;IF('Locations-Stops'!E2077&lt;&gt;"",LEFT('Locations-Stops'!E2077,1)&amp;"."&amp;RIGHT('Locations-Stops'!E2077,LEN('Locations-Stops'!E2077)-1),"0")&amp;","&amp;IF('Locations-Stops'!G2077&lt;&gt;"",VLOOKUP('Locations-Stops'!G2077,Regions!A2:B379,2,FALSE),"0")&amp;","&amp;IF('Locations-Stops'!H2077&lt;&gt;"",VLOOKUP('Locations-Stops'!H2077,Regions!C2:D379,2,FALSE),"0")&amp;","&amp;IF('Locations-Stops'!I2077&lt;&gt;"",VLOOKUP('Locations-Stops'!I2077,Regions!F2:G379,2,FALSE),"0")&amp;","&amp;IF('Locations-Stops'!J2077&lt;&gt;"",VLOOKUP('Locations-Stops'!J2077,Regions!I2:J379,2,FALSE),"0")&amp;",'"&amp;IF('Locations-Stops'!K2077&lt;&gt;"",SUBSTITUTE('Locations-Stops'!K2077,"'","\'"),"")&amp;"','"&amp;IF('Locations-Stops'!L2077&lt;&gt;"",'Locations-Stops'!L2077,"")&amp;"','"&amp;IF('Locations-Stops'!M2077&lt;&gt;"",'Locations-Stops'!M2077,"")&amp;"','"&amp;IF('Locations-Stops'!N2077&lt;&gt;"",'Locations-Stops'!N2077,"")&amp;"', CURRENT_TIMESTAMP);"</f>
        <v>INSERT INTO `locations` (`id`, `name`, `latitude`, `longitude`, `province_id`, `region_1`, `region_2`, `region_3`, `street`, `number`, `postal`, `img`, `last_modified`) VALUES (NULL,'Betonnen Aap',52.294861,4.876127,8,3,8,54,'Laan van Langerhuize','1643','1186','https://lh6.ggpht.com/KDmzvL_H7rOm5gpiBkVbrVLzj40Aigncs82yxSj4P1v_pzA_0DW9g2QBy0jDcWhLc41Qsg2L45SeUO3PPwSm', CURRENT_TIMESTAMP);</v>
      </c>
    </row>
    <row r="2076" spans="1:1" x14ac:dyDescent="0.25">
      <c r="A2076" t="str">
        <f>"INSERT INTO `locations` (`id`, `name`, `latitude`, `longitude`, `province_id`, `region_1`, `region_2`, `region_3`, `street`, `number`, `postal`, `img`, `last_modified`) VALUES (NULL,'"&amp;SUBSTITUTE('Locations-Stops'!F2078,"'","\'")&amp;"',"&amp;IF('Locations-Stops'!D2078&lt;&gt;"",LEFT('Locations-Stops'!D2078,2)&amp;"."&amp;RIGHT('Locations-Stops'!D2078,LEN('Locations-Stops'!D2078)-2),"0")&amp;","&amp;IF('Locations-Stops'!E2078&lt;&gt;"",LEFT('Locations-Stops'!E2078,1)&amp;"."&amp;RIGHT('Locations-Stops'!E2078,LEN('Locations-Stops'!E2078)-1),"0")&amp;","&amp;IF('Locations-Stops'!G2078&lt;&gt;"",VLOOKUP('Locations-Stops'!G2078,Regions!A2:B379,2,FALSE),"0")&amp;","&amp;IF('Locations-Stops'!H2078&lt;&gt;"",VLOOKUP('Locations-Stops'!H2078,Regions!C2:D379,2,FALSE),"0")&amp;","&amp;IF('Locations-Stops'!I2078&lt;&gt;"",VLOOKUP('Locations-Stops'!I2078,Regions!F2:G379,2,FALSE),"0")&amp;","&amp;IF('Locations-Stops'!J2078&lt;&gt;"",VLOOKUP('Locations-Stops'!J2078,Regions!I2:J379,2,FALSE),"0")&amp;",'"&amp;IF('Locations-Stops'!K2078&lt;&gt;"",SUBSTITUTE('Locations-Stops'!K2078,"'","\'"),"")&amp;"','"&amp;IF('Locations-Stops'!L2078&lt;&gt;"",'Locations-Stops'!L2078,"")&amp;"','"&amp;IF('Locations-Stops'!M2078&lt;&gt;"",'Locations-Stops'!M2078,"")&amp;"','"&amp;IF('Locations-Stops'!N2078&lt;&gt;"",'Locations-Stops'!N2078,"")&amp;"', CURRENT_TIMESTAMP);"</f>
        <v>INSERT INTO `locations` (`id`, `name`, `latitude`, `longitude`, `province_id`, `region_1`, `region_2`, `region_3`, `street`, `number`, `postal`, `img`, `last_modified`) VALUES (NULL,'Big Concrete Bath',52.294471,4.876675,8,3,8,54,'Laan van Langerhuize','1643','1186','https://lh3.ggpht.com/VjFzF3z_lqwjiPD3EbaOzWwEkkBeRDZcHmKnQDOk-1twjENfWvvV2SqfVtMeSGVyZDhIWf9SIA3HXLZULzaU_A', CURRENT_TIMESTAMP);</v>
      </c>
    </row>
    <row r="2077" spans="1:1" x14ac:dyDescent="0.25">
      <c r="A2077" t="str">
        <f>"INSERT INTO `locations` (`id`, `name`, `latitude`, `longitude`, `province_id`, `region_1`, `region_2`, `region_3`, `street`, `number`, `postal`, `img`, `last_modified`) VALUES (NULL,'"&amp;SUBSTITUTE('Locations-Stops'!F2079,"'","\'")&amp;"',"&amp;IF('Locations-Stops'!D2079&lt;&gt;"",LEFT('Locations-Stops'!D2079,2)&amp;"."&amp;RIGHT('Locations-Stops'!D2079,LEN('Locations-Stops'!D2079)-2),"0")&amp;","&amp;IF('Locations-Stops'!E2079&lt;&gt;"",LEFT('Locations-Stops'!E2079,1)&amp;"."&amp;RIGHT('Locations-Stops'!E2079,LEN('Locations-Stops'!E2079)-1),"0")&amp;","&amp;IF('Locations-Stops'!G2079&lt;&gt;"",VLOOKUP('Locations-Stops'!G2079,Regions!A2:B379,2,FALSE),"0")&amp;","&amp;IF('Locations-Stops'!H2079&lt;&gt;"",VLOOKUP('Locations-Stops'!H2079,Regions!C2:D379,2,FALSE),"0")&amp;","&amp;IF('Locations-Stops'!I2079&lt;&gt;"",VLOOKUP('Locations-Stops'!I2079,Regions!F2:G379,2,FALSE),"0")&amp;","&amp;IF('Locations-Stops'!J2079&lt;&gt;"",VLOOKUP('Locations-Stops'!J2079,Regions!I2:J379,2,FALSE),"0")&amp;",'"&amp;IF('Locations-Stops'!K2079&lt;&gt;"",SUBSTITUTE('Locations-Stops'!K2079,"'","\'"),"")&amp;"','"&amp;IF('Locations-Stops'!L2079&lt;&gt;"",'Locations-Stops'!L2079,"")&amp;"','"&amp;IF('Locations-Stops'!M2079&lt;&gt;"",'Locations-Stops'!M2079,"")&amp;"','"&amp;IF('Locations-Stops'!N2079&lt;&gt;"",'Locations-Stops'!N2079,"")&amp;"', CURRENT_TIMESTAMP);"</f>
        <v>INSERT INTO `locations` (`id`, `name`, `latitude`, `longitude`, `province_id`, `region_1`, `region_2`, `region_3`, `street`, `number`, `postal`, `img`, `last_modified`) VALUES (NULL,'Concrete Monument at Entrance of Amstelveen',52.294498,4.877522,8,3,8,54,'Laan van Langerhuize','1643','1186','https://lh4.ggpht.com/H3UJTyFxpPpVvMDOQyyfoQmxM4D-A_7ZWoeCdNNKiGKTgz0vWusEqtMT5uTz1Uu0FKSsReb3AlGQC9hayleOzQ', CURRENT_TIMESTAMP);</v>
      </c>
    </row>
    <row r="2078" spans="1:1" x14ac:dyDescent="0.25">
      <c r="A2078" t="str">
        <f>"INSERT INTO `locations` (`id`, `name`, `latitude`, `longitude`, `province_id`, `region_1`, `region_2`, `region_3`, `street`, `number`, `postal`, `img`, `last_modified`) VALUES (NULL,'"&amp;SUBSTITUTE('Locations-Stops'!F2080,"'","\'")&amp;"',"&amp;IF('Locations-Stops'!D2080&lt;&gt;"",LEFT('Locations-Stops'!D2080,2)&amp;"."&amp;RIGHT('Locations-Stops'!D2080,LEN('Locations-Stops'!D2080)-2),"0")&amp;","&amp;IF('Locations-Stops'!E2080&lt;&gt;"",LEFT('Locations-Stops'!E2080,1)&amp;"."&amp;RIGHT('Locations-Stops'!E2080,LEN('Locations-Stops'!E2080)-1),"0")&amp;","&amp;IF('Locations-Stops'!G2080&lt;&gt;"",VLOOKUP('Locations-Stops'!G2080,Regions!A2:B379,2,FALSE),"0")&amp;","&amp;IF('Locations-Stops'!H2080&lt;&gt;"",VLOOKUP('Locations-Stops'!H2080,Regions!C2:D379,2,FALSE),"0")&amp;","&amp;IF('Locations-Stops'!I2080&lt;&gt;"",VLOOKUP('Locations-Stops'!I2080,Regions!F2:G379,2,FALSE),"0")&amp;","&amp;IF('Locations-Stops'!J2080&lt;&gt;"",VLOOKUP('Locations-Stops'!J2080,Regions!I2:J379,2,FALSE),"0")&amp;",'"&amp;IF('Locations-Stops'!K2080&lt;&gt;"",SUBSTITUTE('Locations-Stops'!K2080,"'","\'"),"")&amp;"','"&amp;IF('Locations-Stops'!L2080&lt;&gt;"",'Locations-Stops'!L2080,"")&amp;"','"&amp;IF('Locations-Stops'!M2080&lt;&gt;"",'Locations-Stops'!M2080,"")&amp;"','"&amp;IF('Locations-Stops'!N2080&lt;&gt;"",'Locations-Stops'!N2080,"")&amp;"', CURRENT_TIMESTAMP);"</f>
        <v>INSERT INTO `locations` (`id`, `name`, `latitude`, `longitude`, `province_id`, `region_1`, `region_2`, `region_3`, `street`, `number`, `postal`, `img`, `last_modified`) VALUES (NULL,'Muscle Pumping Station',52.288178,4.873035,8,3,8,54,'Landtong','10','1186 GP','https://lh3.googleusercontent.com/6L953yw_fI78gVIj-XQkNghvajIN88ITY66pR-AXRfeqDPRLnrsGT-kbjTJI_qAUDbEmU_bS_bWo0OVDZIo', CURRENT_TIMESTAMP);</v>
      </c>
    </row>
    <row r="2079" spans="1:1" x14ac:dyDescent="0.25">
      <c r="A2079" t="str">
        <f>"INSERT INTO `locations` (`id`, `name`, `latitude`, `longitude`, `province_id`, `region_1`, `region_2`, `region_3`, `street`, `number`, `postal`, `img`, `last_modified`) VALUES (NULL,'"&amp;SUBSTITUTE('Locations-Stops'!F2081,"'","\'")&amp;"',"&amp;IF('Locations-Stops'!D2081&lt;&gt;"",LEFT('Locations-Stops'!D2081,2)&amp;"."&amp;RIGHT('Locations-Stops'!D2081,LEN('Locations-Stops'!D2081)-2),"0")&amp;","&amp;IF('Locations-Stops'!E2081&lt;&gt;"",LEFT('Locations-Stops'!E2081,1)&amp;"."&amp;RIGHT('Locations-Stops'!E2081,LEN('Locations-Stops'!E2081)-1),"0")&amp;","&amp;IF('Locations-Stops'!G2081&lt;&gt;"",VLOOKUP('Locations-Stops'!G2081,Regions!A2:B379,2,FALSE),"0")&amp;","&amp;IF('Locations-Stops'!H2081&lt;&gt;"",VLOOKUP('Locations-Stops'!H2081,Regions!C2:D379,2,FALSE),"0")&amp;","&amp;IF('Locations-Stops'!I2081&lt;&gt;"",VLOOKUP('Locations-Stops'!I2081,Regions!F2:G379,2,FALSE),"0")&amp;","&amp;IF('Locations-Stops'!J2081&lt;&gt;"",VLOOKUP('Locations-Stops'!J2081,Regions!I2:J379,2,FALSE),"0")&amp;",'"&amp;IF('Locations-Stops'!K2081&lt;&gt;"",SUBSTITUTE('Locations-Stops'!K2081,"'","\'"),"")&amp;"','"&amp;IF('Locations-Stops'!L2081&lt;&gt;"",'Locations-Stops'!L2081,"")&amp;"','"&amp;IF('Locations-Stops'!M2081&lt;&gt;"",'Locations-Stops'!M2081,"")&amp;"','"&amp;IF('Locations-Stops'!N2081&lt;&gt;"",'Locations-Stops'!N2081,"")&amp;"', CURRENT_TIMESTAMP);"</f>
        <v>INSERT INTO `locations` (`id`, `name`, `latitude`, `longitude`, `province_id`, `region_1`, `region_2`, `region_3`, `street`, `number`, `postal`, `img`, `last_modified`) VALUES (NULL,'Skate Park',52.28791,4.873388,8,3,8,54,'Landtong','14','1186 GP','https://lh6.ggpht.com/cQi6Z9r0lrtLLYOCFXb1HJgSbvcw4wRt9ZKmiIVKZcVQKlX8CF8HPYF7yETrxQqC8GNENTrnDsT9EDatnS0BcA', CURRENT_TIMESTAMP);</v>
      </c>
    </row>
    <row r="2080" spans="1:1" x14ac:dyDescent="0.25">
      <c r="A2080" t="str">
        <f>"INSERT INTO `locations` (`id`, `name`, `latitude`, `longitude`, `province_id`, `region_1`, `region_2`, `region_3`, `street`, `number`, `postal`, `img`, `last_modified`) VALUES (NULL,'"&amp;SUBSTITUTE('Locations-Stops'!F2082,"'","\'")&amp;"',"&amp;IF('Locations-Stops'!D2082&lt;&gt;"",LEFT('Locations-Stops'!D2082,2)&amp;"."&amp;RIGHT('Locations-Stops'!D2082,LEN('Locations-Stops'!D2082)-2),"0")&amp;","&amp;IF('Locations-Stops'!E2082&lt;&gt;"",LEFT('Locations-Stops'!E2082,1)&amp;"."&amp;RIGHT('Locations-Stops'!E2082,LEN('Locations-Stops'!E2082)-1),"0")&amp;","&amp;IF('Locations-Stops'!G2082&lt;&gt;"",VLOOKUP('Locations-Stops'!G2082,Regions!A2:B379,2,FALSE),"0")&amp;","&amp;IF('Locations-Stops'!H2082&lt;&gt;"",VLOOKUP('Locations-Stops'!H2082,Regions!C2:D379,2,FALSE),"0")&amp;","&amp;IF('Locations-Stops'!I2082&lt;&gt;"",VLOOKUP('Locations-Stops'!I2082,Regions!F2:G379,2,FALSE),"0")&amp;","&amp;IF('Locations-Stops'!J2082&lt;&gt;"",VLOOKUP('Locations-Stops'!J2082,Regions!I2:J379,2,FALSE),"0")&amp;",'"&amp;IF('Locations-Stops'!K2082&lt;&gt;"",SUBSTITUTE('Locations-Stops'!K2082,"'","\'"),"")&amp;"','"&amp;IF('Locations-Stops'!L2082&lt;&gt;"",'Locations-Stops'!L2082,"")&amp;"','"&amp;IF('Locations-Stops'!M2082&lt;&gt;"",'Locations-Stops'!M2082,"")&amp;"','"&amp;IF('Locations-Stops'!N2082&lt;&gt;"",'Locations-Stops'!N2082,"")&amp;"', CURRENT_TIMESTAMP);"</f>
        <v>INSERT INTO `locations` (`id`, `name`, `latitude`, `longitude`, `province_id`, `region_1`, `region_2`, `region_3`, `street`, `number`, `postal`, `img`, `last_modified`) VALUES (NULL,'Duurzaam Klimding',52.339777,4.917952,8,3,8,54,'Markonstraat','1','1096 GJ','https://lh3.googleusercontent.com/qkreRE1OzEnNwLAVU1d4-m3xkupe47muK56Y5gFntv0kwwjUpRidImsRWOg5lMm8THbPap5kH5h1RmdHA50I2g', CURRENT_TIMESTAMP);</v>
      </c>
    </row>
    <row r="2081" spans="1:1" x14ac:dyDescent="0.25">
      <c r="A2081" t="str">
        <f>"INSERT INTO `locations` (`id`, `name`, `latitude`, `longitude`, `province_id`, `region_1`, `region_2`, `region_3`, `street`, `number`, `postal`, `img`, `last_modified`) VALUES (NULL,'"&amp;SUBSTITUTE('Locations-Stops'!F2083,"'","\'")&amp;"',"&amp;IF('Locations-Stops'!D2083&lt;&gt;"",LEFT('Locations-Stops'!D2083,2)&amp;"."&amp;RIGHT('Locations-Stops'!D2083,LEN('Locations-Stops'!D2083)-2),"0")&amp;","&amp;IF('Locations-Stops'!E2083&lt;&gt;"",LEFT('Locations-Stops'!E2083,1)&amp;"."&amp;RIGHT('Locations-Stops'!E2083,LEN('Locations-Stops'!E2083)-1),"0")&amp;","&amp;IF('Locations-Stops'!G2083&lt;&gt;"",VLOOKUP('Locations-Stops'!G2083,Regions!A2:B379,2,FALSE),"0")&amp;","&amp;IF('Locations-Stops'!H2083&lt;&gt;"",VLOOKUP('Locations-Stops'!H2083,Regions!C2:D379,2,FALSE),"0")&amp;","&amp;IF('Locations-Stops'!I2083&lt;&gt;"",VLOOKUP('Locations-Stops'!I2083,Regions!F2:G379,2,FALSE),"0")&amp;","&amp;IF('Locations-Stops'!J2083&lt;&gt;"",VLOOKUP('Locations-Stops'!J2083,Regions!I2:J379,2,FALSE),"0")&amp;",'"&amp;IF('Locations-Stops'!K2083&lt;&gt;"",SUBSTITUTE('Locations-Stops'!K2083,"'","\'"),"")&amp;"','"&amp;IF('Locations-Stops'!L2083&lt;&gt;"",'Locations-Stops'!L2083,"")&amp;"','"&amp;IF('Locations-Stops'!M2083&lt;&gt;"",'Locations-Stops'!M2083,"")&amp;"','"&amp;IF('Locations-Stops'!N2083&lt;&gt;"",'Locations-Stops'!N2083,"")&amp;"', CURRENT_TIMESTAMP);"</f>
        <v>INSERT INTO `locations` (`id`, `name`, `latitude`, `longitude`, `province_id`, `region_1`, `region_2`, `region_3`, `street`, `number`, `postal`, `img`, `last_modified`) VALUES (NULL,'Ochtend wandeling',52.324667,4.907744,8,3,8,54,'Ouderkerkerdijk','140','1096 CR','https://lh6.ggpht.com/JIsOqxJ3gDFM361oH5qjlI5WL3W8KUZXmY7A_0fdSvJqQv67zDd6WRRe9ZJxbhSqRdJJqFj4QtGlmbVc59LdSA', CURRENT_TIMESTAMP);</v>
      </c>
    </row>
    <row r="2082" spans="1:1" x14ac:dyDescent="0.25">
      <c r="A2082" t="str">
        <f>"INSERT INTO `locations` (`id`, `name`, `latitude`, `longitude`, `province_id`, `region_1`, `region_2`, `region_3`, `street`, `number`, `postal`, `img`, `last_modified`) VALUES (NULL,'"&amp;SUBSTITUTE('Locations-Stops'!F2084,"'","\'")&amp;"',"&amp;IF('Locations-Stops'!D2084&lt;&gt;"",LEFT('Locations-Stops'!D2084,2)&amp;"."&amp;RIGHT('Locations-Stops'!D2084,LEN('Locations-Stops'!D2084)-2),"0")&amp;","&amp;IF('Locations-Stops'!E2084&lt;&gt;"",LEFT('Locations-Stops'!E2084,1)&amp;"."&amp;RIGHT('Locations-Stops'!E2084,LEN('Locations-Stops'!E2084)-1),"0")&amp;","&amp;IF('Locations-Stops'!G2084&lt;&gt;"",VLOOKUP('Locations-Stops'!G2084,Regions!A2:B379,2,FALSE),"0")&amp;","&amp;IF('Locations-Stops'!H2084&lt;&gt;"",VLOOKUP('Locations-Stops'!H2084,Regions!C2:D379,2,FALSE),"0")&amp;","&amp;IF('Locations-Stops'!I2084&lt;&gt;"",VLOOKUP('Locations-Stops'!I2084,Regions!F2:G379,2,FALSE),"0")&amp;","&amp;IF('Locations-Stops'!J2084&lt;&gt;"",VLOOKUP('Locations-Stops'!J2084,Regions!I2:J379,2,FALSE),"0")&amp;",'"&amp;IF('Locations-Stops'!K2084&lt;&gt;"",SUBSTITUTE('Locations-Stops'!K2084,"'","\'"),"")&amp;"','"&amp;IF('Locations-Stops'!L2084&lt;&gt;"",'Locations-Stops'!L2084,"")&amp;"','"&amp;IF('Locations-Stops'!M2084&lt;&gt;"",'Locations-Stops'!M2084,"")&amp;"','"&amp;IF('Locations-Stops'!N2084&lt;&gt;"",'Locations-Stops'!N2084,"")&amp;"', CURRENT_TIMESTAMP);"</f>
        <v>INSERT INTO `locations` (`id`, `name`, `latitude`, `longitude`, `province_id`, `region_1`, `region_2`, `region_3`, `street`, `number`, `postal`, `img`, `last_modified`) VALUES (NULL,'Bio-playground',52.323867,4.896554,8,3,8,54,'Ouderkerkerdijk','215I','1096 CR','https://lh4.ggpht.com/0_lzjALdlyKlGQQwemwAfjikmgdli-M9JwX8UmV7aFfU3KSgHYMuVpl6sN5Rmrfd2JMWBVorydvFLuRG3miH_A', CURRENT_TIMESTAMP);</v>
      </c>
    </row>
    <row r="2083" spans="1:1" x14ac:dyDescent="0.25">
      <c r="A2083" t="str">
        <f>"INSERT INTO `locations` (`id`, `name`, `latitude`, `longitude`, `province_id`, `region_1`, `region_2`, `region_3`, `street`, `number`, `postal`, `img`, `last_modified`) VALUES (NULL,'"&amp;SUBSTITUTE('Locations-Stops'!F2085,"'","\'")&amp;"',"&amp;IF('Locations-Stops'!D2085&lt;&gt;"",LEFT('Locations-Stops'!D2085,2)&amp;"."&amp;RIGHT('Locations-Stops'!D2085,LEN('Locations-Stops'!D2085)-2),"0")&amp;","&amp;IF('Locations-Stops'!E2085&lt;&gt;"",LEFT('Locations-Stops'!E2085,1)&amp;"."&amp;RIGHT('Locations-Stops'!E2085,LEN('Locations-Stops'!E2085)-1),"0")&amp;","&amp;IF('Locations-Stops'!G2085&lt;&gt;"",VLOOKUP('Locations-Stops'!G2085,Regions!A2:B379,2,FALSE),"0")&amp;","&amp;IF('Locations-Stops'!H2085&lt;&gt;"",VLOOKUP('Locations-Stops'!H2085,Regions!C2:D379,2,FALSE),"0")&amp;","&amp;IF('Locations-Stops'!I2085&lt;&gt;"",VLOOKUP('Locations-Stops'!I2085,Regions!F2:G379,2,FALSE),"0")&amp;","&amp;IF('Locations-Stops'!J2085&lt;&gt;"",VLOOKUP('Locations-Stops'!J2085,Regions!I2:J379,2,FALSE),"0")&amp;",'"&amp;IF('Locations-Stops'!K2085&lt;&gt;"",SUBSTITUTE('Locations-Stops'!K2085,"'","\'"),"")&amp;"','"&amp;IF('Locations-Stops'!L2085&lt;&gt;"",'Locations-Stops'!L2085,"")&amp;"','"&amp;IF('Locations-Stops'!M2085&lt;&gt;"",'Locations-Stops'!M2085,"")&amp;"','"&amp;IF('Locations-Stops'!N2085&lt;&gt;"",'Locations-Stops'!N2085,"")&amp;"', CURRENT_TIMESTAMP);"</f>
        <v>INSERT INTO `locations` (`id`, `name`, `latitude`, `longitude`, `province_id`, `region_1`, `region_2`, `region_3`, `street`, `number`, `postal`, `img`, `last_modified`) VALUES (NULL,'The Art of Aab',52.297256,4.869962,8,3,8,54,'Ouverture','','1186','https://lh6.ggpht.com/E3oOE44Zu7GrjUYgbiVBCO7DZvLZFxOIyBYx6-KpTOCXBRKpWekEF2fJPVJ9HJEajh3Rn1dTgR1wIafslO2A6w', CURRENT_TIMESTAMP);</v>
      </c>
    </row>
    <row r="2084" spans="1:1" x14ac:dyDescent="0.25">
      <c r="A2084" t="str">
        <f>"INSERT INTO `locations` (`id`, `name`, `latitude`, `longitude`, `province_id`, `region_1`, `region_2`, `region_3`, `street`, `number`, `postal`, `img`, `last_modified`) VALUES (NULL,'"&amp;SUBSTITUTE('Locations-Stops'!F2086,"'","\'")&amp;"',"&amp;IF('Locations-Stops'!D2086&lt;&gt;"",LEFT('Locations-Stops'!D2086,2)&amp;"."&amp;RIGHT('Locations-Stops'!D2086,LEN('Locations-Stops'!D2086)-2),"0")&amp;","&amp;IF('Locations-Stops'!E2086&lt;&gt;"",LEFT('Locations-Stops'!E2086,1)&amp;"."&amp;RIGHT('Locations-Stops'!E2086,LEN('Locations-Stops'!E2086)-1),"0")&amp;","&amp;IF('Locations-Stops'!G2086&lt;&gt;"",VLOOKUP('Locations-Stops'!G2086,Regions!A2:B379,2,FALSE),"0")&amp;","&amp;IF('Locations-Stops'!H2086&lt;&gt;"",VLOOKUP('Locations-Stops'!H2086,Regions!C2:D379,2,FALSE),"0")&amp;","&amp;IF('Locations-Stops'!I2086&lt;&gt;"",VLOOKUP('Locations-Stops'!I2086,Regions!F2:G379,2,FALSE),"0")&amp;","&amp;IF('Locations-Stops'!J2086&lt;&gt;"",VLOOKUP('Locations-Stops'!J2086,Regions!I2:J379,2,FALSE),"0")&amp;",'"&amp;IF('Locations-Stops'!K2086&lt;&gt;"",SUBSTITUTE('Locations-Stops'!K2086,"'","\'"),"")&amp;"','"&amp;IF('Locations-Stops'!L2086&lt;&gt;"",'Locations-Stops'!L2086,"")&amp;"','"&amp;IF('Locations-Stops'!M2086&lt;&gt;"",'Locations-Stops'!M2086,"")&amp;"','"&amp;IF('Locations-Stops'!N2086&lt;&gt;"",'Locations-Stops'!N2086,"")&amp;"', CURRENT_TIMESTAMP);"</f>
        <v>INSERT INTO `locations` (`id`, `name`, `latitude`, `longitude`, `province_id`, `region_1`, `region_2`, `region_3`, `street`, `number`, `postal`, `img`, `last_modified`) VALUES (NULL,'Nuon Statue',52.337475,4.91669,8,3,8,54,'Spaklerweg','','1096','https://lh4.ggpht.com/PW8buJb_GK90gRGupf1IlpwlT_z_Cq0-ee3Fgo7M42r9Ab31R105D1gjl2TjJY4SizD25V3L92PVeRHJUIw', CURRENT_TIMESTAMP);</v>
      </c>
    </row>
    <row r="2085" spans="1:1" x14ac:dyDescent="0.25">
      <c r="A2085" t="str">
        <f>"INSERT INTO `locations` (`id`, `name`, `latitude`, `longitude`, `province_id`, `region_1`, `region_2`, `region_3`, `street`, `number`, `postal`, `img`, `last_modified`) VALUES (NULL,'"&amp;SUBSTITUTE('Locations-Stops'!F2087,"'","\'")&amp;"',"&amp;IF('Locations-Stops'!D2087&lt;&gt;"",LEFT('Locations-Stops'!D2087,2)&amp;"."&amp;RIGHT('Locations-Stops'!D2087,LEN('Locations-Stops'!D2087)-2),"0")&amp;","&amp;IF('Locations-Stops'!E2087&lt;&gt;"",LEFT('Locations-Stops'!E2087,1)&amp;"."&amp;RIGHT('Locations-Stops'!E2087,LEN('Locations-Stops'!E2087)-1),"0")&amp;","&amp;IF('Locations-Stops'!G2087&lt;&gt;"",VLOOKUP('Locations-Stops'!G2087,Regions!A2:B379,2,FALSE),"0")&amp;","&amp;IF('Locations-Stops'!H2087&lt;&gt;"",VLOOKUP('Locations-Stops'!H2087,Regions!C2:D379,2,FALSE),"0")&amp;","&amp;IF('Locations-Stops'!I2087&lt;&gt;"",VLOOKUP('Locations-Stops'!I2087,Regions!F2:G379,2,FALSE),"0")&amp;","&amp;IF('Locations-Stops'!J2087&lt;&gt;"",VLOOKUP('Locations-Stops'!J2087,Regions!I2:J379,2,FALSE),"0")&amp;",'"&amp;IF('Locations-Stops'!K2087&lt;&gt;"",SUBSTITUTE('Locations-Stops'!K2087,"'","\'"),"")&amp;"','"&amp;IF('Locations-Stops'!L2087&lt;&gt;"",'Locations-Stops'!L2087,"")&amp;"','"&amp;IF('Locations-Stops'!M2087&lt;&gt;"",'Locations-Stops'!M2087,"")&amp;"','"&amp;IF('Locations-Stops'!N2087&lt;&gt;"",'Locations-Stops'!N2087,"")&amp;"', CURRENT_TIMESTAMP);"</f>
        <v>INSERT INTO `locations` (`id`, `name`, `latitude`, `longitude`, `province_id`, `region_1`, `region_2`, `region_3`, `street`, `number`, `postal`, `img`, `last_modified`) VALUES (NULL,'Constructie',52.337079,4.917851,8,3,8,54,'Spaklerweg','','1096','https://lh4.ggpht.com/ASwF_jN5Mc8jl3Xs-qdO_FYCerZBD80ieI0cwuYY6ZIIN7eJx-cSSCBcjGt2JzJbwZJxOPBP3DNCJ19GVXti', CURRENT_TIMESTAMP);</v>
      </c>
    </row>
    <row r="2086" spans="1:1" x14ac:dyDescent="0.25">
      <c r="A2086" t="str">
        <f>"INSERT INTO `locations` (`id`, `name`, `latitude`, `longitude`, `province_id`, `region_1`, `region_2`, `region_3`, `street`, `number`, `postal`, `img`, `last_modified`) VALUES (NULL,'"&amp;SUBSTITUTE('Locations-Stops'!F2088,"'","\'")&amp;"',"&amp;IF('Locations-Stops'!D2088&lt;&gt;"",LEFT('Locations-Stops'!D2088,2)&amp;"."&amp;RIGHT('Locations-Stops'!D2088,LEN('Locations-Stops'!D2088)-2),"0")&amp;","&amp;IF('Locations-Stops'!E2088&lt;&gt;"",LEFT('Locations-Stops'!E2088,1)&amp;"."&amp;RIGHT('Locations-Stops'!E2088,LEN('Locations-Stops'!E2088)-1),"0")&amp;","&amp;IF('Locations-Stops'!G2088&lt;&gt;"",VLOOKUP('Locations-Stops'!G2088,Regions!A2:B379,2,FALSE),"0")&amp;","&amp;IF('Locations-Stops'!H2088&lt;&gt;"",VLOOKUP('Locations-Stops'!H2088,Regions!C2:D379,2,FALSE),"0")&amp;","&amp;IF('Locations-Stops'!I2088&lt;&gt;"",VLOOKUP('Locations-Stops'!I2088,Regions!F2:G379,2,FALSE),"0")&amp;","&amp;IF('Locations-Stops'!J2088&lt;&gt;"",VLOOKUP('Locations-Stops'!J2088,Regions!I2:J379,2,FALSE),"0")&amp;",'"&amp;IF('Locations-Stops'!K2088&lt;&gt;"",SUBSTITUTE('Locations-Stops'!K2088,"'","\'"),"")&amp;"','"&amp;IF('Locations-Stops'!L2088&lt;&gt;"",'Locations-Stops'!L2088,"")&amp;"','"&amp;IF('Locations-Stops'!M2088&lt;&gt;"",'Locations-Stops'!M2088,"")&amp;"','"&amp;IF('Locations-Stops'!N2088&lt;&gt;"",'Locations-Stops'!N2088,"")&amp;"', CURRENT_TIMESTAMP);"</f>
        <v>INSERT INTO `locations` (`id`, `name`, `latitude`, `longitude`, `province_id`, `region_1`, `region_2`, `region_3`, `street`, `number`, `postal`, `img`, `last_modified`) VALUES (NULL,'Two Pions',52.289552,4.866669,8,3,8,54,'Sportlaan','','1186 KC','https://lh4.ggpht.com/60yhdJQExHN1WvwUk8Vqp_SKLsS6yUWQ8UsxD_Yf-yaq0qSbJiAmpsf-Znl95DID9xCiyXvtYzL4BMutpnJmax_Hsde28jbQ8SqdhJSRrdLouPY', CURRENT_TIMESTAMP);</v>
      </c>
    </row>
    <row r="2087" spans="1:1" x14ac:dyDescent="0.25">
      <c r="A2087" t="str">
        <f>"INSERT INTO `locations` (`id`, `name`, `latitude`, `longitude`, `province_id`, `region_1`, `region_2`, `region_3`, `street`, `number`, `postal`, `img`, `last_modified`) VALUES (NULL,'"&amp;SUBSTITUTE('Locations-Stops'!F2089,"'","\'")&amp;"',"&amp;IF('Locations-Stops'!D2089&lt;&gt;"",LEFT('Locations-Stops'!D2089,2)&amp;"."&amp;RIGHT('Locations-Stops'!D2089,LEN('Locations-Stops'!D2089)-2),"0")&amp;","&amp;IF('Locations-Stops'!E2089&lt;&gt;"",LEFT('Locations-Stops'!E2089,1)&amp;"."&amp;RIGHT('Locations-Stops'!E2089,LEN('Locations-Stops'!E2089)-1),"0")&amp;","&amp;IF('Locations-Stops'!G2089&lt;&gt;"",VLOOKUP('Locations-Stops'!G2089,Regions!A2:B379,2,FALSE),"0")&amp;","&amp;IF('Locations-Stops'!H2089&lt;&gt;"",VLOOKUP('Locations-Stops'!H2089,Regions!C2:D379,2,FALSE),"0")&amp;","&amp;IF('Locations-Stops'!I2089&lt;&gt;"",VLOOKUP('Locations-Stops'!I2089,Regions!F2:G379,2,FALSE),"0")&amp;","&amp;IF('Locations-Stops'!J2089&lt;&gt;"",VLOOKUP('Locations-Stops'!J2089,Regions!I2:J379,2,FALSE),"0")&amp;",'"&amp;IF('Locations-Stops'!K2089&lt;&gt;"",SUBSTITUTE('Locations-Stops'!K2089,"'","\'"),"")&amp;"','"&amp;IF('Locations-Stops'!L2089&lt;&gt;"",'Locations-Stops'!L2089,"")&amp;"','"&amp;IF('Locations-Stops'!M2089&lt;&gt;"",'Locations-Stops'!M2089,"")&amp;"','"&amp;IF('Locations-Stops'!N2089&lt;&gt;"",'Locations-Stops'!N2089,"")&amp;"', CURRENT_TIMESTAMP);"</f>
        <v>INSERT INTO `locations` (`id`, `name`, `latitude`, `longitude`, `province_id`, `region_1`, `region_2`, `region_3`, `street`, `number`, `postal`, `img`, `last_modified`) VALUES (NULL,'Speeltuin',52.286693,4.863836,8,3,8,54,'Taag','12','1186 LL','https://lh4.ggpht.com/A38X2efssBRB-UrgIOd61-3tIjpDF9WIKROvWtjmap5NswMagYkt0SXwYP-FbAj4dc4OjHfT3paqONWhslV7Zg', CURRENT_TIMESTAMP);</v>
      </c>
    </row>
    <row r="2088" spans="1:1" x14ac:dyDescent="0.25">
      <c r="A2088" t="str">
        <f>"INSERT INTO `locations` (`id`, `name`, `latitude`, `longitude`, `province_id`, `region_1`, `region_2`, `region_3`, `street`, `number`, `postal`, `img`, `last_modified`) VALUES (NULL,'"&amp;SUBSTITUTE('Locations-Stops'!F2090,"'","\'")&amp;"',"&amp;IF('Locations-Stops'!D2090&lt;&gt;"",LEFT('Locations-Stops'!D2090,2)&amp;"."&amp;RIGHT('Locations-Stops'!D2090,LEN('Locations-Stops'!D2090)-2),"0")&amp;","&amp;IF('Locations-Stops'!E2090&lt;&gt;"",LEFT('Locations-Stops'!E2090,1)&amp;"."&amp;RIGHT('Locations-Stops'!E2090,LEN('Locations-Stops'!E2090)-1),"0")&amp;","&amp;IF('Locations-Stops'!G2090&lt;&gt;"",VLOOKUP('Locations-Stops'!G2090,Regions!A2:B379,2,FALSE),"0")&amp;","&amp;IF('Locations-Stops'!H2090&lt;&gt;"",VLOOKUP('Locations-Stops'!H2090,Regions!C2:D379,2,FALSE),"0")&amp;","&amp;IF('Locations-Stops'!I2090&lt;&gt;"",VLOOKUP('Locations-Stops'!I2090,Regions!F2:G379,2,FALSE),"0")&amp;","&amp;IF('Locations-Stops'!J2090&lt;&gt;"",VLOOKUP('Locations-Stops'!J2090,Regions!I2:J379,2,FALSE),"0")&amp;",'"&amp;IF('Locations-Stops'!K2090&lt;&gt;"",SUBSTITUTE('Locations-Stops'!K2090,"'","\'"),"")&amp;"','"&amp;IF('Locations-Stops'!L2090&lt;&gt;"",'Locations-Stops'!L2090,"")&amp;"','"&amp;IF('Locations-Stops'!M2090&lt;&gt;"",'Locations-Stops'!M2090,"")&amp;"','"&amp;IF('Locations-Stops'!N2090&lt;&gt;"",'Locations-Stops'!N2090,"")&amp;"', CURRENT_TIMESTAMP);"</f>
        <v>INSERT INTO `locations` (`id`, `name`, `latitude`, `longitude`, `province_id`, `region_1`, `region_2`, `region_3`, `street`, `number`, `postal`, `img`, `last_modified`) VALUES (NULL,'Slide House',52.285942,4.864757,8,3,8,54,'Taag','20','1186 LM','https://lh5.ggpht.com/16dptDwgRuenhie9gEO_Ggu1BdDW8LILaQULP-qOAqm5Fy2PUuO-dtFqlXxr8AgtODFv9C1Ugcx7LnuC9L84', CURRENT_TIMESTAMP);</v>
      </c>
    </row>
    <row r="2089" spans="1:1" x14ac:dyDescent="0.25">
      <c r="A2089" t="str">
        <f>"INSERT INTO `locations` (`id`, `name`, `latitude`, `longitude`, `province_id`, `region_1`, `region_2`, `region_3`, `street`, `number`, `postal`, `img`, `last_modified`) VALUES (NULL,'"&amp;SUBSTITUTE('Locations-Stops'!F2091,"'","\'")&amp;"',"&amp;IF('Locations-Stops'!D2091&lt;&gt;"",LEFT('Locations-Stops'!D2091,2)&amp;"."&amp;RIGHT('Locations-Stops'!D2091,LEN('Locations-Stops'!D2091)-2),"0")&amp;","&amp;IF('Locations-Stops'!E2091&lt;&gt;"",LEFT('Locations-Stops'!E2091,1)&amp;"."&amp;RIGHT('Locations-Stops'!E2091,LEN('Locations-Stops'!E2091)-1),"0")&amp;","&amp;IF('Locations-Stops'!G2091&lt;&gt;"",VLOOKUP('Locations-Stops'!G2091,Regions!A2:B379,2,FALSE),"0")&amp;","&amp;IF('Locations-Stops'!H2091&lt;&gt;"",VLOOKUP('Locations-Stops'!H2091,Regions!C2:D379,2,FALSE),"0")&amp;","&amp;IF('Locations-Stops'!I2091&lt;&gt;"",VLOOKUP('Locations-Stops'!I2091,Regions!F2:G379,2,FALSE),"0")&amp;","&amp;IF('Locations-Stops'!J2091&lt;&gt;"",VLOOKUP('Locations-Stops'!J2091,Regions!I2:J379,2,FALSE),"0")&amp;",'"&amp;IF('Locations-Stops'!K2091&lt;&gt;"",SUBSTITUTE('Locations-Stops'!K2091,"'","\'"),"")&amp;"','"&amp;IF('Locations-Stops'!L2091&lt;&gt;"",'Locations-Stops'!L2091,"")&amp;"','"&amp;IF('Locations-Stops'!M2091&lt;&gt;"",'Locations-Stops'!M2091,"")&amp;"','"&amp;IF('Locations-Stops'!N2091&lt;&gt;"",'Locations-Stops'!N2091,"")&amp;"', CURRENT_TIMESTAMP);"</f>
        <v>INSERT INTO `locations` (`id`, `name`, `latitude`, `longitude`, `province_id`, `region_1`, `region_2`, `region_3`, `street`, `number`, `postal`, `img`, `last_modified`) VALUES (NULL,'Basketball Court',52.285964,4.867238,8,3,8,54,'Tiber','40','1186 KS','https://lh3.ggpht.com/B8_otndckj37GCihyhJgt4BiLE3ZqoUk8Q8tKCI1KNHDAStMaXzqb1ZQhrUW6xt27xPCdk6FfG-uRcdzLeUlBg', CURRENT_TIMESTAMP);</v>
      </c>
    </row>
    <row r="2090" spans="1:1" x14ac:dyDescent="0.25">
      <c r="A2090" t="str">
        <f>"INSERT INTO `locations` (`id`, `name`, `latitude`, `longitude`, `province_id`, `region_1`, `region_2`, `region_3`, `street`, `number`, `postal`, `img`, `last_modified`) VALUES (NULL,'"&amp;SUBSTITUTE('Locations-Stops'!F2092,"'","\'")&amp;"',"&amp;IF('Locations-Stops'!D2092&lt;&gt;"",LEFT('Locations-Stops'!D2092,2)&amp;"."&amp;RIGHT('Locations-Stops'!D2092,LEN('Locations-Stops'!D2092)-2),"0")&amp;","&amp;IF('Locations-Stops'!E2092&lt;&gt;"",LEFT('Locations-Stops'!E2092,1)&amp;"."&amp;RIGHT('Locations-Stops'!E2092,LEN('Locations-Stops'!E2092)-1),"0")&amp;","&amp;IF('Locations-Stops'!G2092&lt;&gt;"",VLOOKUP('Locations-Stops'!G2092,Regions!A2:B379,2,FALSE),"0")&amp;","&amp;IF('Locations-Stops'!H2092&lt;&gt;"",VLOOKUP('Locations-Stops'!H2092,Regions!C2:D379,2,FALSE),"0")&amp;","&amp;IF('Locations-Stops'!I2092&lt;&gt;"",VLOOKUP('Locations-Stops'!I2092,Regions!F2:G379,2,FALSE),"0")&amp;","&amp;IF('Locations-Stops'!J2092&lt;&gt;"",VLOOKUP('Locations-Stops'!J2092,Regions!I2:J379,2,FALSE),"0")&amp;",'"&amp;IF('Locations-Stops'!K2092&lt;&gt;"",SUBSTITUTE('Locations-Stops'!K2092,"'","\'"),"")&amp;"','"&amp;IF('Locations-Stops'!L2092&lt;&gt;"",'Locations-Stops'!L2092,"")&amp;"','"&amp;IF('Locations-Stops'!M2092&lt;&gt;"",'Locations-Stops'!M2092,"")&amp;"','"&amp;IF('Locations-Stops'!N2092&lt;&gt;"",'Locations-Stops'!N2092,"")&amp;"', CURRENT_TIMESTAMP);"</f>
        <v>INSERT INTO `locations` (`id`, `name`, `latitude`, `longitude`, `province_id`, `region_1`, `region_2`, `region_3`, `street`, `number`, `postal`, `img`, `last_modified`) VALUES (NULL,'Grote Speeltuin',52.286906,4.866673,8,3,8,54,'Watercirkel','1','1186 LN','https://lh4.ggpht.com/pGdXkyUeepch3m4IdlWY2_jKu0vKiRDYuX9v8kioMF1sfCSNAHlXJzTx_QgUcSxeAl75sgRvID76cqQSNZQU', CURRENT_TIMESTAMP);</v>
      </c>
    </row>
    <row r="2091" spans="1:1" x14ac:dyDescent="0.25">
      <c r="A2091" t="str">
        <f>"INSERT INTO `locations` (`id`, `name`, `latitude`, `longitude`, `province_id`, `region_1`, `region_2`, `region_3`, `street`, `number`, `postal`, `img`, `last_modified`) VALUES (NULL,'"&amp;SUBSTITUTE('Locations-Stops'!F2093,"'","\'")&amp;"',"&amp;IF('Locations-Stops'!D2093&lt;&gt;"",LEFT('Locations-Stops'!D2093,2)&amp;"."&amp;RIGHT('Locations-Stops'!D2093,LEN('Locations-Stops'!D2093)-2),"0")&amp;","&amp;IF('Locations-Stops'!E2093&lt;&gt;"",LEFT('Locations-Stops'!E2093,1)&amp;"."&amp;RIGHT('Locations-Stops'!E2093,LEN('Locations-Stops'!E2093)-1),"0")&amp;","&amp;IF('Locations-Stops'!G2093&lt;&gt;"",VLOOKUP('Locations-Stops'!G2093,Regions!A2:B379,2,FALSE),"0")&amp;","&amp;IF('Locations-Stops'!H2093&lt;&gt;"",VLOOKUP('Locations-Stops'!H2093,Regions!C2:D379,2,FALSE),"0")&amp;","&amp;IF('Locations-Stops'!I2093&lt;&gt;"",VLOOKUP('Locations-Stops'!I2093,Regions!F2:G379,2,FALSE),"0")&amp;","&amp;IF('Locations-Stops'!J2093&lt;&gt;"",VLOOKUP('Locations-Stops'!J2093,Regions!I2:J379,2,FALSE),"0")&amp;",'"&amp;IF('Locations-Stops'!K2093&lt;&gt;"",SUBSTITUTE('Locations-Stops'!K2093,"'","\'"),"")&amp;"','"&amp;IF('Locations-Stops'!L2093&lt;&gt;"",'Locations-Stops'!L2093,"")&amp;"','"&amp;IF('Locations-Stops'!M2093&lt;&gt;"",'Locations-Stops'!M2093,"")&amp;"','"&amp;IF('Locations-Stops'!N2093&lt;&gt;"",'Locations-Stops'!N2093,"")&amp;"', CURRENT_TIMESTAMP);"</f>
        <v>INSERT INTO `locations` (`id`, `name`, `latitude`, `longitude`, `province_id`, `region_1`, `region_2`, `region_3`, `street`, `number`, `postal`, `img`, `last_modified`) VALUES (NULL,'Speeltuin',52.289392,4.864395,8,3,8,54,'Watercirkel','53','1186 LP','https://lh4.ggpht.com/Tp27N2WqMLK2AeJNT4snJjTw50oIuVRuKaOpxBcn6rwzKOVMEbe_8xEDjfcadZBbMYHHYDkZ8YE70c0nL5od', CURRENT_TIMESTAMP);</v>
      </c>
    </row>
    <row r="2092" spans="1:1" x14ac:dyDescent="0.25">
      <c r="A2092" t="str">
        <f>"INSERT INTO `locations` (`id`, `name`, `latitude`, `longitude`, `province_id`, `region_1`, `region_2`, `region_3`, `street`, `number`, `postal`, `img`, `last_modified`) VALUES (NULL,'"&amp;SUBSTITUTE('Locations-Stops'!F2094,"'","\'")&amp;"',"&amp;IF('Locations-Stops'!D2094&lt;&gt;"",LEFT('Locations-Stops'!D2094,2)&amp;"."&amp;RIGHT('Locations-Stops'!D2094,LEN('Locations-Stops'!D2094)-2),"0")&amp;","&amp;IF('Locations-Stops'!E2094&lt;&gt;"",LEFT('Locations-Stops'!E2094,1)&amp;"."&amp;RIGHT('Locations-Stops'!E2094,LEN('Locations-Stops'!E2094)-1),"0")&amp;","&amp;IF('Locations-Stops'!G2094&lt;&gt;"",VLOOKUP('Locations-Stops'!G2094,Regions!A2:B379,2,FALSE),"0")&amp;","&amp;IF('Locations-Stops'!H2094&lt;&gt;"",VLOOKUP('Locations-Stops'!H2094,Regions!C2:D379,2,FALSE),"0")&amp;","&amp;IF('Locations-Stops'!I2094&lt;&gt;"",VLOOKUP('Locations-Stops'!I2094,Regions!F2:G379,2,FALSE),"0")&amp;","&amp;IF('Locations-Stops'!J2094&lt;&gt;"",VLOOKUP('Locations-Stops'!J2094,Regions!I2:J379,2,FALSE),"0")&amp;",'"&amp;IF('Locations-Stops'!K2094&lt;&gt;"",SUBSTITUTE('Locations-Stops'!K2094,"'","\'"),"")&amp;"','"&amp;IF('Locations-Stops'!L2094&lt;&gt;"",'Locations-Stops'!L2094,"")&amp;"','"&amp;IF('Locations-Stops'!M2094&lt;&gt;"",'Locations-Stops'!M2094,"")&amp;"','"&amp;IF('Locations-Stops'!N2094&lt;&gt;"",'Locations-Stops'!N2094,"")&amp;"', CURRENT_TIMESTAMP);"</f>
        <v>INSERT INTO `locations` (`id`, `name`, `latitude`, `longitude`, `province_id`, `region_1`, `region_2`, `region_3`, `street`, `number`, `postal`, `img`, `last_modified`) VALUES (NULL,'Najade',52.288979,4.866829,8,3,8,54,'Watercirkel','170','1186 NA','https://lh4.ggpht.com/_O7svWNnqmNIAKccybcZ1Fv_EHWja0dXC232gZr-TtRbr6updynKlGyFogKFWv1_MQDwTws6WX-NZvimGzb-', CURRENT_TIMESTAMP);</v>
      </c>
    </row>
    <row r="2093" spans="1:1" x14ac:dyDescent="0.25">
      <c r="A2093" t="str">
        <f>"INSERT INTO `locations` (`id`, `name`, `latitude`, `longitude`, `province_id`, `region_1`, `region_2`, `region_3`, `street`, `number`, `postal`, `img`, `last_modified`) VALUES (NULL,'"&amp;SUBSTITUTE('Locations-Stops'!F2095,"'","\'")&amp;"',"&amp;IF('Locations-Stops'!D2095&lt;&gt;"",LEFT('Locations-Stops'!D2095,2)&amp;"."&amp;RIGHT('Locations-Stops'!D2095,LEN('Locations-Stops'!D2095)-2),"0")&amp;","&amp;IF('Locations-Stops'!E2095&lt;&gt;"",LEFT('Locations-Stops'!E2095,1)&amp;"."&amp;RIGHT('Locations-Stops'!E2095,LEN('Locations-Stops'!E2095)-1),"0")&amp;","&amp;IF('Locations-Stops'!G2095&lt;&gt;"",VLOOKUP('Locations-Stops'!G2095,Regions!A2:B379,2,FALSE),"0")&amp;","&amp;IF('Locations-Stops'!H2095&lt;&gt;"",VLOOKUP('Locations-Stops'!H2095,Regions!C2:D379,2,FALSE),"0")&amp;","&amp;IF('Locations-Stops'!I2095&lt;&gt;"",VLOOKUP('Locations-Stops'!I2095,Regions!F2:G379,2,FALSE),"0")&amp;","&amp;IF('Locations-Stops'!J2095&lt;&gt;"",VLOOKUP('Locations-Stops'!J2095,Regions!I2:J379,2,FALSE),"0")&amp;",'"&amp;IF('Locations-Stops'!K2095&lt;&gt;"",SUBSTITUTE('Locations-Stops'!K2095,"'","\'"),"")&amp;"','"&amp;IF('Locations-Stops'!L2095&lt;&gt;"",'Locations-Stops'!L2095,"")&amp;"','"&amp;IF('Locations-Stops'!M2095&lt;&gt;"",'Locations-Stops'!M2095,"")&amp;"','"&amp;IF('Locations-Stops'!N2095&lt;&gt;"",'Locations-Stops'!N2095,"")&amp;"', CURRENT_TIMESTAMP);"</f>
        <v>INSERT INTO `locations` (`id`, `name`, `latitude`, `longitude`, `province_id`, `region_1`, `region_2`, `region_3`, `street`, `number`, `postal`, `img`, `last_modified`) VALUES (NULL,'Amsterdam Rembrandt Tower',52.345029,4.917197,8,3,8,55,'Amstelplein','1','1096 HA','https://lh3.googleusercontent.com/ukiWUaQzZzCAefFq2AI3AVfC9_CsfRc7wuFZeRXCJUo_bif7VFgUvLzijOzUA89zAXERGCYNqMhXLlZYR4ZJ', CURRENT_TIMESTAMP);</v>
      </c>
    </row>
    <row r="2094" spans="1:1" x14ac:dyDescent="0.25">
      <c r="A2094" t="str">
        <f>"INSERT INTO `locations` (`id`, `name`, `latitude`, `longitude`, `province_id`, `region_1`, `region_2`, `region_3`, `street`, `number`, `postal`, `img`, `last_modified`) VALUES (NULL,'"&amp;SUBSTITUTE('Locations-Stops'!F2096,"'","\'")&amp;"',"&amp;IF('Locations-Stops'!D2096&lt;&gt;"",LEFT('Locations-Stops'!D2096,2)&amp;"."&amp;RIGHT('Locations-Stops'!D2096,LEN('Locations-Stops'!D2096)-2),"0")&amp;","&amp;IF('Locations-Stops'!E2096&lt;&gt;"",LEFT('Locations-Stops'!E2096,1)&amp;"."&amp;RIGHT('Locations-Stops'!E2096,LEN('Locations-Stops'!E2096)-1),"0")&amp;","&amp;IF('Locations-Stops'!G2096&lt;&gt;"",VLOOKUP('Locations-Stops'!G2096,Regions!A2:B379,2,FALSE),"0")&amp;","&amp;IF('Locations-Stops'!H2096&lt;&gt;"",VLOOKUP('Locations-Stops'!H2096,Regions!C2:D379,2,FALSE),"0")&amp;","&amp;IF('Locations-Stops'!I2096&lt;&gt;"",VLOOKUP('Locations-Stops'!I2096,Regions!F2:G379,2,FALSE),"0")&amp;","&amp;IF('Locations-Stops'!J2096&lt;&gt;"",VLOOKUP('Locations-Stops'!J2096,Regions!I2:J379,2,FALSE),"0")&amp;",'"&amp;IF('Locations-Stops'!K2096&lt;&gt;"",SUBSTITUTE('Locations-Stops'!K2096,"'","\'"),"")&amp;"','"&amp;IF('Locations-Stops'!L2096&lt;&gt;"",'Locations-Stops'!L2096,"")&amp;"','"&amp;IF('Locations-Stops'!M2096&lt;&gt;"",'Locations-Stops'!M2096,"")&amp;"','"&amp;IF('Locations-Stops'!N2096&lt;&gt;"",'Locations-Stops'!N2096,"")&amp;"', CURRENT_TIMESTAMP);"</f>
        <v>INSERT INTO `locations` (`id`, `name`, `latitude`, `longitude`, `province_id`, `region_1`, `region_2`, `region_3`, `street`, `number`, `postal`, `img`, `last_modified`) VALUES (NULL,'Amstel Station Painted Glass West',52.345669,4.91821,8,3,8,55,'Amstelplein','2','1097','https://lh5.ggpht.com/5OgBjAinhSssQOmpmbBqzBm2-brKDiw6Fhq-XE8We7MjZpw-EGmObHnfK2pEniF0YuzGzEwxbiV6l5SQYMCP', CURRENT_TIMESTAMP);</v>
      </c>
    </row>
    <row r="2095" spans="1:1" x14ac:dyDescent="0.25">
      <c r="A2095" t="str">
        <f>"INSERT INTO `locations` (`id`, `name`, `latitude`, `longitude`, `province_id`, `region_1`, `region_2`, `region_3`, `street`, `number`, `postal`, `img`, `last_modified`) VALUES (NULL,'"&amp;SUBSTITUTE('Locations-Stops'!F2097,"'","\'")&amp;"',"&amp;IF('Locations-Stops'!D2097&lt;&gt;"",LEFT('Locations-Stops'!D2097,2)&amp;"."&amp;RIGHT('Locations-Stops'!D2097,LEN('Locations-Stops'!D2097)-2),"0")&amp;","&amp;IF('Locations-Stops'!E2097&lt;&gt;"",LEFT('Locations-Stops'!E2097,1)&amp;"."&amp;RIGHT('Locations-Stops'!E2097,LEN('Locations-Stops'!E2097)-1),"0")&amp;","&amp;IF('Locations-Stops'!G2097&lt;&gt;"",VLOOKUP('Locations-Stops'!G2097,Regions!A2:B379,2,FALSE),"0")&amp;","&amp;IF('Locations-Stops'!H2097&lt;&gt;"",VLOOKUP('Locations-Stops'!H2097,Regions!C2:D379,2,FALSE),"0")&amp;","&amp;IF('Locations-Stops'!I2097&lt;&gt;"",VLOOKUP('Locations-Stops'!I2097,Regions!F2:G379,2,FALSE),"0")&amp;","&amp;IF('Locations-Stops'!J2097&lt;&gt;"",VLOOKUP('Locations-Stops'!J2097,Regions!I2:J379,2,FALSE),"0")&amp;",'"&amp;IF('Locations-Stops'!K2097&lt;&gt;"",SUBSTITUTE('Locations-Stops'!K2097,"'","\'"),"")&amp;"','"&amp;IF('Locations-Stops'!L2097&lt;&gt;"",'Locations-Stops'!L2097,"")&amp;"','"&amp;IF('Locations-Stops'!M2097&lt;&gt;"",'Locations-Stops'!M2097,"")&amp;"','"&amp;IF('Locations-Stops'!N2097&lt;&gt;"",'Locations-Stops'!N2097,"")&amp;"', CURRENT_TIMESTAMP);"</f>
        <v>INSERT INTO `locations` (`id`, `name`, `latitude`, `longitude`, `province_id`, `region_1`, `region_2`, `region_3`, `street`, `number`, `postal`, `img`, `last_modified`) VALUES (NULL,'HvA Mozaïekmuur',52.346214,4.916444,8,3,8,55,'Amstelplein','','1097','https://lh3.ggpht.com/cNCra_RIE5GkWvGcW31lhFxZnpYRUFLBjuRe73PCHCnXRo8rj0EZpaOra4UGdToTKuLt4iFLtYkE2OeEJoU', CURRENT_TIMESTAMP);</v>
      </c>
    </row>
    <row r="2096" spans="1:1" x14ac:dyDescent="0.25">
      <c r="A2096" t="str">
        <f>"INSERT INTO `locations` (`id`, `name`, `latitude`, `longitude`, `province_id`, `region_1`, `region_2`, `region_3`, `street`, `number`, `postal`, `img`, `last_modified`) VALUES (NULL,'"&amp;SUBSTITUTE('Locations-Stops'!F2098,"'","\'")&amp;"',"&amp;IF('Locations-Stops'!D2098&lt;&gt;"",LEFT('Locations-Stops'!D2098,2)&amp;"."&amp;RIGHT('Locations-Stops'!D2098,LEN('Locations-Stops'!D2098)-2),"0")&amp;","&amp;IF('Locations-Stops'!E2098&lt;&gt;"",LEFT('Locations-Stops'!E2098,1)&amp;"."&amp;RIGHT('Locations-Stops'!E2098,LEN('Locations-Stops'!E2098)-1),"0")&amp;","&amp;IF('Locations-Stops'!G2098&lt;&gt;"",VLOOKUP('Locations-Stops'!G2098,Regions!A2:B379,2,FALSE),"0")&amp;","&amp;IF('Locations-Stops'!H2098&lt;&gt;"",VLOOKUP('Locations-Stops'!H2098,Regions!C2:D379,2,FALSE),"0")&amp;","&amp;IF('Locations-Stops'!I2098&lt;&gt;"",VLOOKUP('Locations-Stops'!I2098,Regions!F2:G379,2,FALSE),"0")&amp;","&amp;IF('Locations-Stops'!J2098&lt;&gt;"",VLOOKUP('Locations-Stops'!J2098,Regions!I2:J379,2,FALSE),"0")&amp;",'"&amp;IF('Locations-Stops'!K2098&lt;&gt;"",SUBSTITUTE('Locations-Stops'!K2098,"'","\'"),"")&amp;"','"&amp;IF('Locations-Stops'!L2098&lt;&gt;"",'Locations-Stops'!L2098,"")&amp;"','"&amp;IF('Locations-Stops'!M2098&lt;&gt;"",'Locations-Stops'!M2098,"")&amp;"','"&amp;IF('Locations-Stops'!N2098&lt;&gt;"",'Locations-Stops'!N2098,"")&amp;"', CURRENT_TIMESTAMP);"</f>
        <v>INSERT INTO `locations` (`id`, `name`, `latitude`, `longitude`, `province_id`, `region_1`, `region_2`, `region_3`, `street`, `number`, `postal`, `img`, `last_modified`) VALUES (NULL,'Slak Klimrek',52.347388,4.921728,8,3,8,55,'Anton Constandsestraat','14','1097 HX','https://lh6.ggpht.com/KMzKzUgTKKPgVpQ4tGH7Oip9Qb74o2-WI6wEwKBKkD2hlBdT1lBbzPI16mV_9B9YYpTHSUTgMQ-b7v3wHvc1DA', CURRENT_TIMESTAMP);</v>
      </c>
    </row>
    <row r="2097" spans="1:1" x14ac:dyDescent="0.25">
      <c r="A2097" t="str">
        <f>"INSERT INTO `locations` (`id`, `name`, `latitude`, `longitude`, `province_id`, `region_1`, `region_2`, `region_3`, `street`, `number`, `postal`, `img`, `last_modified`) VALUES (NULL,'"&amp;SUBSTITUTE('Locations-Stops'!F2099,"'","\'")&amp;"',"&amp;IF('Locations-Stops'!D2099&lt;&gt;"",LEFT('Locations-Stops'!D2099,2)&amp;"."&amp;RIGHT('Locations-Stops'!D2099,LEN('Locations-Stops'!D2099)-2),"0")&amp;","&amp;IF('Locations-Stops'!E2099&lt;&gt;"",LEFT('Locations-Stops'!E2099,1)&amp;"."&amp;RIGHT('Locations-Stops'!E2099,LEN('Locations-Stops'!E2099)-1),"0")&amp;","&amp;IF('Locations-Stops'!G2099&lt;&gt;"",VLOOKUP('Locations-Stops'!G2099,Regions!A2:B379,2,FALSE),"0")&amp;","&amp;IF('Locations-Stops'!H2099&lt;&gt;"",VLOOKUP('Locations-Stops'!H2099,Regions!C2:D379,2,FALSE),"0")&amp;","&amp;IF('Locations-Stops'!I2099&lt;&gt;"",VLOOKUP('Locations-Stops'!I2099,Regions!F2:G379,2,FALSE),"0")&amp;","&amp;IF('Locations-Stops'!J2099&lt;&gt;"",VLOOKUP('Locations-Stops'!J2099,Regions!I2:J379,2,FALSE),"0")&amp;",'"&amp;IF('Locations-Stops'!K2099&lt;&gt;"",SUBSTITUTE('Locations-Stops'!K2099,"'","\'"),"")&amp;"','"&amp;IF('Locations-Stops'!L2099&lt;&gt;"",'Locations-Stops'!L2099,"")&amp;"','"&amp;IF('Locations-Stops'!M2099&lt;&gt;"",'Locations-Stops'!M2099,"")&amp;"','"&amp;IF('Locations-Stops'!N2099&lt;&gt;"",'Locations-Stops'!N2099,"")&amp;"', CURRENT_TIMESTAMP);"</f>
        <v>INSERT INTO `locations` (`id`, `name`, `latitude`, `longitude`, `province_id`, `region_1`, `region_2`, `region_3`, `street`, `number`, `postal`, `img`, `last_modified`) VALUES (NULL,'Bear Wub',52.34821,4.914498,8,3,8,55,'Berlagebrug','1','1097','https://lh6.ggpht.com/LD1cHRD1hr5UaGr1qWTQSRn735GNX1nm2DmzsO9arg3FakQnu_-88AULoR-8MdiJw4MVtuSOwfNeF_PUmXE', CURRENT_TIMESTAMP);</v>
      </c>
    </row>
    <row r="2098" spans="1:1" x14ac:dyDescent="0.25">
      <c r="A2098" t="str">
        <f>"INSERT INTO `locations` (`id`, `name`, `latitude`, `longitude`, `province_id`, `region_1`, `region_2`, `region_3`, `street`, `number`, `postal`, `img`, `last_modified`) VALUES (NULL,'"&amp;SUBSTITUTE('Locations-Stops'!F2100,"'","\'")&amp;"',"&amp;IF('Locations-Stops'!D2100&lt;&gt;"",LEFT('Locations-Stops'!D2100,2)&amp;"."&amp;RIGHT('Locations-Stops'!D2100,LEN('Locations-Stops'!D2100)-2),"0")&amp;","&amp;IF('Locations-Stops'!E2100&lt;&gt;"",LEFT('Locations-Stops'!E2100,1)&amp;"."&amp;RIGHT('Locations-Stops'!E2100,LEN('Locations-Stops'!E2100)-1),"0")&amp;","&amp;IF('Locations-Stops'!G2100&lt;&gt;"",VLOOKUP('Locations-Stops'!G2100,Regions!A2:B379,2,FALSE),"0")&amp;","&amp;IF('Locations-Stops'!H2100&lt;&gt;"",VLOOKUP('Locations-Stops'!H2100,Regions!C2:D379,2,FALSE),"0")&amp;","&amp;IF('Locations-Stops'!I2100&lt;&gt;"",VLOOKUP('Locations-Stops'!I2100,Regions!F2:G379,2,FALSE),"0")&amp;","&amp;IF('Locations-Stops'!J2100&lt;&gt;"",VLOOKUP('Locations-Stops'!J2100,Regions!I2:J379,2,FALSE),"0")&amp;",'"&amp;IF('Locations-Stops'!K2100&lt;&gt;"",SUBSTITUTE('Locations-Stops'!K2100,"'","\'"),"")&amp;"','"&amp;IF('Locations-Stops'!L2100&lt;&gt;"",'Locations-Stops'!L2100,"")&amp;"','"&amp;IF('Locations-Stops'!M2100&lt;&gt;"",'Locations-Stops'!M2100,"")&amp;"','"&amp;IF('Locations-Stops'!N2100&lt;&gt;"",'Locations-Stops'!N2100,"")&amp;"', CURRENT_TIMESTAMP);"</f>
        <v>INSERT INTO `locations` (`id`, `name`, `latitude`, `longitude`, `province_id`, `region_1`, `region_2`, `region_3`, `street`, `number`, `postal`, `img`, `last_modified`) VALUES (NULL,'ABP Monument in Amsterdam',52.347594,4.920702,8,3,8,55,'Bertrand Russellstraat','2','1097','https://lh6.ggpht.com/UMno5vLaZCG_v0RrRJrCGEtDSpGOuP488LFS5B9XGrcC-9GkdDX2c-8OvrXuCWgTraQ44Rt5UFmkhksxU8K3SchU86m9DoSNegahdDwPdBP3Z1Jwww', CURRENT_TIMESTAMP);</v>
      </c>
    </row>
    <row r="2099" spans="1:1" x14ac:dyDescent="0.25">
      <c r="A2099" t="str">
        <f>"INSERT INTO `locations` (`id`, `name`, `latitude`, `longitude`, `province_id`, `region_1`, `region_2`, `region_3`, `street`, `number`, `postal`, `img`, `last_modified`) VALUES (NULL,'"&amp;SUBSTITUTE('Locations-Stops'!F2101,"'","\'")&amp;"',"&amp;IF('Locations-Stops'!D2101&lt;&gt;"",LEFT('Locations-Stops'!D2101,2)&amp;"."&amp;RIGHT('Locations-Stops'!D2101,LEN('Locations-Stops'!D2101)-2),"0")&amp;","&amp;IF('Locations-Stops'!E2101&lt;&gt;"",LEFT('Locations-Stops'!E2101,1)&amp;"."&amp;RIGHT('Locations-Stops'!E2101,LEN('Locations-Stops'!E2101)-1),"0")&amp;","&amp;IF('Locations-Stops'!G2101&lt;&gt;"",VLOOKUP('Locations-Stops'!G2101,Regions!A2:B379,2,FALSE),"0")&amp;","&amp;IF('Locations-Stops'!H2101&lt;&gt;"",VLOOKUP('Locations-Stops'!H2101,Regions!C2:D379,2,FALSE),"0")&amp;","&amp;IF('Locations-Stops'!I2101&lt;&gt;"",VLOOKUP('Locations-Stops'!I2101,Regions!F2:G379,2,FALSE),"0")&amp;","&amp;IF('Locations-Stops'!J2101&lt;&gt;"",VLOOKUP('Locations-Stops'!J2101,Regions!I2:J379,2,FALSE),"0")&amp;",'"&amp;IF('Locations-Stops'!K2101&lt;&gt;"",SUBSTITUTE('Locations-Stops'!K2101,"'","\'"),"")&amp;"','"&amp;IF('Locations-Stops'!L2101&lt;&gt;"",'Locations-Stops'!L2101,"")&amp;"','"&amp;IF('Locations-Stops'!M2101&lt;&gt;"",'Locations-Stops'!M2101,"")&amp;"','"&amp;IF('Locations-Stops'!N2101&lt;&gt;"",'Locations-Stops'!N2101,"")&amp;"', CURRENT_TIMESTAMP);"</f>
        <v>INSERT INTO `locations` (`id`, `name`, `latitude`, `longitude`, `province_id`, `region_1`, `region_2`, `region_3`, `street`, `number`, `postal`, `img`, `last_modified`) VALUES (NULL,'Wooden Train',52.343354,4.927174,8,3,8,55,'Dulongstraat','16','1097 RZ','https://lh6.ggpht.com/hc__VL9Pq_aJ4OynuKfwp5bzOGdybIbjfdFvDTBjTW4fuIgfuTCyGN7CtmIfvthchDmUxlu8wIX_m0_V9QZc', CURRENT_TIMESTAMP);</v>
      </c>
    </row>
    <row r="2100" spans="1:1" x14ac:dyDescent="0.25">
      <c r="A2100" t="str">
        <f>"INSERT INTO `locations` (`id`, `name`, `latitude`, `longitude`, `province_id`, `region_1`, `region_2`, `region_3`, `street`, `number`, `postal`, `img`, `last_modified`) VALUES (NULL,'"&amp;SUBSTITUTE('Locations-Stops'!F2102,"'","\'")&amp;"',"&amp;IF('Locations-Stops'!D2102&lt;&gt;"",LEFT('Locations-Stops'!D2102,2)&amp;"."&amp;RIGHT('Locations-Stops'!D2102,LEN('Locations-Stops'!D2102)-2),"0")&amp;","&amp;IF('Locations-Stops'!E2102&lt;&gt;"",LEFT('Locations-Stops'!E2102,1)&amp;"."&amp;RIGHT('Locations-Stops'!E2102,LEN('Locations-Stops'!E2102)-1),"0")&amp;","&amp;IF('Locations-Stops'!G2102&lt;&gt;"",VLOOKUP('Locations-Stops'!G2102,Regions!A2:B379,2,FALSE),"0")&amp;","&amp;IF('Locations-Stops'!H2102&lt;&gt;"",VLOOKUP('Locations-Stops'!H2102,Regions!C2:D379,2,FALSE),"0")&amp;","&amp;IF('Locations-Stops'!I2102&lt;&gt;"",VLOOKUP('Locations-Stops'!I2102,Regions!F2:G379,2,FALSE),"0")&amp;","&amp;IF('Locations-Stops'!J2102&lt;&gt;"",VLOOKUP('Locations-Stops'!J2102,Regions!I2:J379,2,FALSE),"0")&amp;",'"&amp;IF('Locations-Stops'!K2102&lt;&gt;"",SUBSTITUTE('Locations-Stops'!K2102,"'","\'"),"")&amp;"','"&amp;IF('Locations-Stops'!L2102&lt;&gt;"",'Locations-Stops'!L2102,"")&amp;"','"&amp;IF('Locations-Stops'!M2102&lt;&gt;"",'Locations-Stops'!M2102,"")&amp;"','"&amp;IF('Locations-Stops'!N2102&lt;&gt;"",'Locations-Stops'!N2102,"")&amp;"', CURRENT_TIMESTAMP);"</f>
        <v>INSERT INTO `locations` (`id`, `name`, `latitude`, `longitude`, `province_id`, `region_1`, `region_2`, `region_3`, `street`, `number`, `postal`, `img`, `last_modified`) VALUES (NULL,'The Sun and the Glyphs',52.342473,4.922913,8,3,8,55,'Fahrenheitstraat','1','1097 PK','https://lh3.ggpht.com/zguZRtMzndovbtUYAEg-1B2cCy9g4bA7sQ-DRXPeRkVJmUiOXvXFf2MtQWk9-Ct3g4oTNtAnzPxV0HzKVYFk', CURRENT_TIMESTAMP);</v>
      </c>
    </row>
    <row r="2101" spans="1:1" x14ac:dyDescent="0.25">
      <c r="A2101" t="str">
        <f>"INSERT INTO `locations` (`id`, `name`, `latitude`, `longitude`, `province_id`, `region_1`, `region_2`, `region_3`, `street`, `number`, `postal`, `img`, `last_modified`) VALUES (NULL,'"&amp;SUBSTITUTE('Locations-Stops'!F2103,"'","\'")&amp;"',"&amp;IF('Locations-Stops'!D2103&lt;&gt;"",LEFT('Locations-Stops'!D2103,2)&amp;"."&amp;RIGHT('Locations-Stops'!D2103,LEN('Locations-Stops'!D2103)-2),"0")&amp;","&amp;IF('Locations-Stops'!E2103&lt;&gt;"",LEFT('Locations-Stops'!E2103,1)&amp;"."&amp;RIGHT('Locations-Stops'!E2103,LEN('Locations-Stops'!E2103)-1),"0")&amp;","&amp;IF('Locations-Stops'!G2103&lt;&gt;"",VLOOKUP('Locations-Stops'!G2103,Regions!A2:B379,2,FALSE),"0")&amp;","&amp;IF('Locations-Stops'!H2103&lt;&gt;"",VLOOKUP('Locations-Stops'!H2103,Regions!C2:D379,2,FALSE),"0")&amp;","&amp;IF('Locations-Stops'!I2103&lt;&gt;"",VLOOKUP('Locations-Stops'!I2103,Regions!F2:G379,2,FALSE),"0")&amp;","&amp;IF('Locations-Stops'!J2103&lt;&gt;"",VLOOKUP('Locations-Stops'!J2103,Regions!I2:J379,2,FALSE),"0")&amp;",'"&amp;IF('Locations-Stops'!K2103&lt;&gt;"",SUBSTITUTE('Locations-Stops'!K2103,"'","\'"),"")&amp;"','"&amp;IF('Locations-Stops'!L2103&lt;&gt;"",'Locations-Stops'!L2103,"")&amp;"','"&amp;IF('Locations-Stops'!M2103&lt;&gt;"",'Locations-Stops'!M2103,"")&amp;"','"&amp;IF('Locations-Stops'!N2103&lt;&gt;"",'Locations-Stops'!N2103,"")&amp;"', CURRENT_TIMESTAMP);"</f>
        <v>INSERT INTO `locations` (`id`, `name`, `latitude`, `longitude`, `province_id`, `region_1`, `region_2`, `region_3`, `street`, `number`, `postal`, `img`, `last_modified`) VALUES (NULL,'Vrouw Met Hond',52.34546,4.926856,8,3,8,55,'Fahrenheitstraat','115','1097 PP','https://lh3.ggpht.com/xppO_mAdaQxKYOwHx7rHgE4yzT2Niuvljbk1hm1nXPbz7LSmXGjnvlszxRxA9aAEVqVmqkjY8-EMZ-3eL-o', CURRENT_TIMESTAMP);</v>
      </c>
    </row>
    <row r="2102" spans="1:1" x14ac:dyDescent="0.25">
      <c r="A2102" t="str">
        <f>"INSERT INTO `locations` (`id`, `name`, `latitude`, `longitude`, `province_id`, `region_1`, `region_2`, `region_3`, `street`, `number`, `postal`, `img`, `last_modified`) VALUES (NULL,'"&amp;SUBSTITUTE('Locations-Stops'!F2104,"'","\'")&amp;"',"&amp;IF('Locations-Stops'!D2104&lt;&gt;"",LEFT('Locations-Stops'!D2104,2)&amp;"."&amp;RIGHT('Locations-Stops'!D2104,LEN('Locations-Stops'!D2104)-2),"0")&amp;","&amp;IF('Locations-Stops'!E2104&lt;&gt;"",LEFT('Locations-Stops'!E2104,1)&amp;"."&amp;RIGHT('Locations-Stops'!E2104,LEN('Locations-Stops'!E2104)-1),"0")&amp;","&amp;IF('Locations-Stops'!G2104&lt;&gt;"",VLOOKUP('Locations-Stops'!G2104,Regions!A2:B379,2,FALSE),"0")&amp;","&amp;IF('Locations-Stops'!H2104&lt;&gt;"",VLOOKUP('Locations-Stops'!H2104,Regions!C2:D379,2,FALSE),"0")&amp;","&amp;IF('Locations-Stops'!I2104&lt;&gt;"",VLOOKUP('Locations-Stops'!I2104,Regions!F2:G379,2,FALSE),"0")&amp;","&amp;IF('Locations-Stops'!J2104&lt;&gt;"",VLOOKUP('Locations-Stops'!J2104,Regions!I2:J379,2,FALSE),"0")&amp;",'"&amp;IF('Locations-Stops'!K2104&lt;&gt;"",SUBSTITUTE('Locations-Stops'!K2104,"'","\'"),"")&amp;"','"&amp;IF('Locations-Stops'!L2104&lt;&gt;"",'Locations-Stops'!L2104,"")&amp;"','"&amp;IF('Locations-Stops'!M2104&lt;&gt;"",'Locations-Stops'!M2104,"")&amp;"','"&amp;IF('Locations-Stops'!N2104&lt;&gt;"",'Locations-Stops'!N2104,"")&amp;"', CURRENT_TIMESTAMP);"</f>
        <v>INSERT INTO `locations` (`id`, `name`, `latitude`, `longitude`, `province_id`, `region_1`, `region_2`, `region_3`, `street`, `number`, `postal`, `img`, `last_modified`) VALUES (NULL,'Roses Art',52.345737,4.925403,8,3,8,55,'Fizeaustraat','2','1097 SC','https://lh6.ggpht.com/kEvj2n4ZJqABhveWhiiUxBUriZcythpYOWEJ9Rw6hg0L-npbQcry2gvD88okktuYo8tqFmrqqwygNIOK9nO_zQ', CURRENT_TIMESTAMP);</v>
      </c>
    </row>
    <row r="2103" spans="1:1" x14ac:dyDescent="0.25">
      <c r="A2103" t="str">
        <f>"INSERT INTO `locations` (`id`, `name`, `latitude`, `longitude`, `province_id`, `region_1`, `region_2`, `region_3`, `street`, `number`, `postal`, `img`, `last_modified`) VALUES (NULL,'"&amp;SUBSTITUTE('Locations-Stops'!F2105,"'","\'")&amp;"',"&amp;IF('Locations-Stops'!D2105&lt;&gt;"",LEFT('Locations-Stops'!D2105,2)&amp;"."&amp;RIGHT('Locations-Stops'!D2105,LEN('Locations-Stops'!D2105)-2),"0")&amp;","&amp;IF('Locations-Stops'!E2105&lt;&gt;"",LEFT('Locations-Stops'!E2105,1)&amp;"."&amp;RIGHT('Locations-Stops'!E2105,LEN('Locations-Stops'!E2105)-1),"0")&amp;","&amp;IF('Locations-Stops'!G2105&lt;&gt;"",VLOOKUP('Locations-Stops'!G2105,Regions!A2:B379,2,FALSE),"0")&amp;","&amp;IF('Locations-Stops'!H2105&lt;&gt;"",VLOOKUP('Locations-Stops'!H2105,Regions!C2:D379,2,FALSE),"0")&amp;","&amp;IF('Locations-Stops'!I2105&lt;&gt;"",VLOOKUP('Locations-Stops'!I2105,Regions!F2:G379,2,FALSE),"0")&amp;","&amp;IF('Locations-Stops'!J2105&lt;&gt;"",VLOOKUP('Locations-Stops'!J2105,Regions!I2:J379,2,FALSE),"0")&amp;",'"&amp;IF('Locations-Stops'!K2105&lt;&gt;"",SUBSTITUTE('Locations-Stops'!K2105,"'","\'"),"")&amp;"','"&amp;IF('Locations-Stops'!L2105&lt;&gt;"",'Locations-Stops'!L2105,"")&amp;"','"&amp;IF('Locations-Stops'!M2105&lt;&gt;"",'Locations-Stops'!M2105,"")&amp;"','"&amp;IF('Locations-Stops'!N2105&lt;&gt;"",'Locations-Stops'!N2105,"")&amp;"', CURRENT_TIMESTAMP);"</f>
        <v>INSERT INTO `locations` (`id`, `name`, `latitude`, `longitude`, `province_id`, `region_1`, `region_2`, `region_3`, `street`, `number`, `postal`, `img`, `last_modified`) VALUES (NULL,'Amsteldorp Memorial',52.343992,4.92806,8,3,8,55,'Fizeaustraat','21','1097 SC','https://lh3.ggpht.com/pF_wcaFzGp42sMeB0uk7wTHz7pPSKOW9clbYIu2awZEX_8a5fCXSFu5NQEEZAKbQipmN-pTiD7OdDWWqZrQj', CURRENT_TIMESTAMP);</v>
      </c>
    </row>
    <row r="2104" spans="1:1" x14ac:dyDescent="0.25">
      <c r="A2104" t="str">
        <f>"INSERT INTO `locations` (`id`, `name`, `latitude`, `longitude`, `province_id`, `region_1`, `region_2`, `region_3`, `street`, `number`, `postal`, `img`, `last_modified`) VALUES (NULL,'"&amp;SUBSTITUTE('Locations-Stops'!F2106,"'","\'")&amp;"',"&amp;IF('Locations-Stops'!D2106&lt;&gt;"",LEFT('Locations-Stops'!D2106,2)&amp;"."&amp;RIGHT('Locations-Stops'!D2106,LEN('Locations-Stops'!D2106)-2),"0")&amp;","&amp;IF('Locations-Stops'!E2106&lt;&gt;"",LEFT('Locations-Stops'!E2106,1)&amp;"."&amp;RIGHT('Locations-Stops'!E2106,LEN('Locations-Stops'!E2106)-1),"0")&amp;","&amp;IF('Locations-Stops'!G2106&lt;&gt;"",VLOOKUP('Locations-Stops'!G2106,Regions!A2:B379,2,FALSE),"0")&amp;","&amp;IF('Locations-Stops'!H2106&lt;&gt;"",VLOOKUP('Locations-Stops'!H2106,Regions!C2:D379,2,FALSE),"0")&amp;","&amp;IF('Locations-Stops'!I2106&lt;&gt;"",VLOOKUP('Locations-Stops'!I2106,Regions!F2:G379,2,FALSE),"0")&amp;","&amp;IF('Locations-Stops'!J2106&lt;&gt;"",VLOOKUP('Locations-Stops'!J2106,Regions!I2:J379,2,FALSE),"0")&amp;",'"&amp;IF('Locations-Stops'!K2106&lt;&gt;"",SUBSTITUTE('Locations-Stops'!K2106,"'","\'"),"")&amp;"','"&amp;IF('Locations-Stops'!L2106&lt;&gt;"",'Locations-Stops'!L2106,"")&amp;"','"&amp;IF('Locations-Stops'!M2106&lt;&gt;"",'Locations-Stops'!M2106,"")&amp;"','"&amp;IF('Locations-Stops'!N2106&lt;&gt;"",'Locations-Stops'!N2106,"")&amp;"', CURRENT_TIMESTAMP);"</f>
        <v>INSERT INTO `locations` (`id`, `name`, `latitude`, `longitude`, `province_id`, `region_1`, `region_2`, `region_3`, `street`, `number`, `postal`, `img`, `last_modified`) VALUES (NULL,'Koningskerk 1955',52.348311,4.935787,8,3,8,55,'Glauberweg','19','1097','https://lh4.ggpht.com/4I-b1WOFyROphklep66iVF4RP-AnDJgeWGhUhGnKK4OuzdprDqrpGTq5c8awwDhhepiX6vIw2AtKcAHPOq4', CURRENT_TIMESTAMP);</v>
      </c>
    </row>
    <row r="2105" spans="1:1" x14ac:dyDescent="0.25">
      <c r="A2105" t="str">
        <f>"INSERT INTO `locations` (`id`, `name`, `latitude`, `longitude`, `province_id`, `region_1`, `region_2`, `region_3`, `street`, `number`, `postal`, `img`, `last_modified`) VALUES (NULL,'"&amp;SUBSTITUTE('Locations-Stops'!F2107,"'","\'")&amp;"',"&amp;IF('Locations-Stops'!D2107&lt;&gt;"",LEFT('Locations-Stops'!D2107,2)&amp;"."&amp;RIGHT('Locations-Stops'!D2107,LEN('Locations-Stops'!D2107)-2),"0")&amp;","&amp;IF('Locations-Stops'!E2107&lt;&gt;"",LEFT('Locations-Stops'!E2107,1)&amp;"."&amp;RIGHT('Locations-Stops'!E2107,LEN('Locations-Stops'!E2107)-1),"0")&amp;","&amp;IF('Locations-Stops'!G2107&lt;&gt;"",VLOOKUP('Locations-Stops'!G2107,Regions!A2:B379,2,FALSE),"0")&amp;","&amp;IF('Locations-Stops'!H2107&lt;&gt;"",VLOOKUP('Locations-Stops'!H2107,Regions!C2:D379,2,FALSE),"0")&amp;","&amp;IF('Locations-Stops'!I2107&lt;&gt;"",VLOOKUP('Locations-Stops'!I2107,Regions!F2:G379,2,FALSE),"0")&amp;","&amp;IF('Locations-Stops'!J2107&lt;&gt;"",VLOOKUP('Locations-Stops'!J2107,Regions!I2:J379,2,FALSE),"0")&amp;",'"&amp;IF('Locations-Stops'!K2107&lt;&gt;"",SUBSTITUTE('Locations-Stops'!K2107,"'","\'"),"")&amp;"','"&amp;IF('Locations-Stops'!L2107&lt;&gt;"",'Locations-Stops'!L2107,"")&amp;"','"&amp;IF('Locations-Stops'!M2107&lt;&gt;"",'Locations-Stops'!M2107,"")&amp;"','"&amp;IF('Locations-Stops'!N2107&lt;&gt;"",'Locations-Stops'!N2107,"")&amp;"', CURRENT_TIMESTAMP);"</f>
        <v>INSERT INTO `locations` (`id`, `name`, `latitude`, `longitude`, `province_id`, `region_1`, `region_2`, `region_3`, `street`, `number`, `postal`, `img`, `last_modified`) VALUES (NULL,'Butterfly Bench',52.350449,4.932736,8,3,8,55,'Hugo de Vrieslaan','4','1097 ED','https://lh4.ggpht.com/-NFVO8Yd8QbT5nZoO8fpnS1PzmeXcLDRS3HId8qH5ZGooTeNOGwV4GE8hPjbxDlLPoMO4pL7HY_cCfm6N-zN', CURRENT_TIMESTAMP);</v>
      </c>
    </row>
    <row r="2106" spans="1:1" x14ac:dyDescent="0.25">
      <c r="A2106" t="str">
        <f>"INSERT INTO `locations` (`id`, `name`, `latitude`, `longitude`, `province_id`, `region_1`, `region_2`, `region_3`, `street`, `number`, `postal`, `img`, `last_modified`) VALUES (NULL,'"&amp;SUBSTITUTE('Locations-Stops'!F2108,"'","\'")&amp;"',"&amp;IF('Locations-Stops'!D2108&lt;&gt;"",LEFT('Locations-Stops'!D2108,2)&amp;"."&amp;RIGHT('Locations-Stops'!D2108,LEN('Locations-Stops'!D2108)-2),"0")&amp;","&amp;IF('Locations-Stops'!E2108&lt;&gt;"",LEFT('Locations-Stops'!E2108,1)&amp;"."&amp;RIGHT('Locations-Stops'!E2108,LEN('Locations-Stops'!E2108)-1),"0")&amp;","&amp;IF('Locations-Stops'!G2108&lt;&gt;"",VLOOKUP('Locations-Stops'!G2108,Regions!A2:B379,2,FALSE),"0")&amp;","&amp;IF('Locations-Stops'!H2108&lt;&gt;"",VLOOKUP('Locations-Stops'!H2108,Regions!C2:D379,2,FALSE),"0")&amp;","&amp;IF('Locations-Stops'!I2108&lt;&gt;"",VLOOKUP('Locations-Stops'!I2108,Regions!F2:G379,2,FALSE),"0")&amp;","&amp;IF('Locations-Stops'!J2108&lt;&gt;"",VLOOKUP('Locations-Stops'!J2108,Regions!I2:J379,2,FALSE),"0")&amp;",'"&amp;IF('Locations-Stops'!K2108&lt;&gt;"",SUBSTITUTE('Locations-Stops'!K2108,"'","\'"),"")&amp;"','"&amp;IF('Locations-Stops'!L2108&lt;&gt;"",'Locations-Stops'!L2108,"")&amp;"','"&amp;IF('Locations-Stops'!M2108&lt;&gt;"",'Locations-Stops'!M2108,"")&amp;"','"&amp;IF('Locations-Stops'!N2108&lt;&gt;"",'Locations-Stops'!N2108,"")&amp;"', CURRENT_TIMESTAMP);"</f>
        <v>INSERT INTO `locations` (`id`, `name`, `latitude`, `longitude`, `province_id`, `region_1`, `region_2`, `region_3`, `street`, `number`, `postal`, `img`, `last_modified`) VALUES (NULL,'Wooden Animal Island',52.349332,4.931146,8,3,8,55,'Hugo de Vrieslaan','87HS','1097 EH','https://lh3.ggpht.com/J9rbaHa2WIV6Jr9r0eXwtI_Zx5-Mr-2oVFc6sOXEF0Qb_9r6OkeWep4p05r-b3O5kFoavC_ZUi33ifNd1-3H-A', CURRENT_TIMESTAMP);</v>
      </c>
    </row>
    <row r="2107" spans="1:1" x14ac:dyDescent="0.25">
      <c r="A2107" t="str">
        <f>"INSERT INTO `locations` (`id`, `name`, `latitude`, `longitude`, `province_id`, `region_1`, `region_2`, `region_3`, `street`, `number`, `postal`, `img`, `last_modified`) VALUES (NULL,'"&amp;SUBSTITUTE('Locations-Stops'!F2109,"'","\'")&amp;"',"&amp;IF('Locations-Stops'!D2109&lt;&gt;"",LEFT('Locations-Stops'!D2109,2)&amp;"."&amp;RIGHT('Locations-Stops'!D2109,LEN('Locations-Stops'!D2109)-2),"0")&amp;","&amp;IF('Locations-Stops'!E2109&lt;&gt;"",LEFT('Locations-Stops'!E2109,1)&amp;"."&amp;RIGHT('Locations-Stops'!E2109,LEN('Locations-Stops'!E2109)-1),"0")&amp;","&amp;IF('Locations-Stops'!G2109&lt;&gt;"",VLOOKUP('Locations-Stops'!G2109,Regions!A2:B379,2,FALSE),"0")&amp;","&amp;IF('Locations-Stops'!H2109&lt;&gt;"",VLOOKUP('Locations-Stops'!H2109,Regions!C2:D379,2,FALSE),"0")&amp;","&amp;IF('Locations-Stops'!I2109&lt;&gt;"",VLOOKUP('Locations-Stops'!I2109,Regions!F2:G379,2,FALSE),"0")&amp;","&amp;IF('Locations-Stops'!J2109&lt;&gt;"",VLOOKUP('Locations-Stops'!J2109,Regions!I2:J379,2,FALSE),"0")&amp;",'"&amp;IF('Locations-Stops'!K2109&lt;&gt;"",SUBSTITUTE('Locations-Stops'!K2109,"'","\'"),"")&amp;"','"&amp;IF('Locations-Stops'!L2109&lt;&gt;"",'Locations-Stops'!L2109,"")&amp;"','"&amp;IF('Locations-Stops'!M2109&lt;&gt;"",'Locations-Stops'!M2109,"")&amp;"','"&amp;IF('Locations-Stops'!N2109&lt;&gt;"",'Locations-Stops'!N2109,"")&amp;"', CURRENT_TIMESTAMP);"</f>
        <v>INSERT INTO `locations` (`id`, `name`, `latitude`, `longitude`, `province_id`, `region_1`, `region_2`, `region_3`, `street`, `number`, `postal`, `img`, `last_modified`) VALUES (NULL,'Colorful Pillars',52.3498,4.922463,8,3,8,55,'James Wattstraat','1','1097 DL','https://lh3.googleusercontent.com/ixlnRCD_DQSUJlMvmeVyKfuobeqesz9-RjtjzaWVNkkxA4IV0UrvwylH0-6baHwpb-IUT6IPjGtMEfEzAFH1bw', CURRENT_TIMESTAMP);</v>
      </c>
    </row>
    <row r="2108" spans="1:1" x14ac:dyDescent="0.25">
      <c r="A2108" t="str">
        <f>"INSERT INTO `locations` (`id`, `name`, `latitude`, `longitude`, `province_id`, `region_1`, `region_2`, `region_3`, `street`, `number`, `postal`, `img`, `last_modified`) VALUES (NULL,'"&amp;SUBSTITUTE('Locations-Stops'!F2110,"'","\'")&amp;"',"&amp;IF('Locations-Stops'!D2110&lt;&gt;"",LEFT('Locations-Stops'!D2110,2)&amp;"."&amp;RIGHT('Locations-Stops'!D2110,LEN('Locations-Stops'!D2110)-2),"0")&amp;","&amp;IF('Locations-Stops'!E2110&lt;&gt;"",LEFT('Locations-Stops'!E2110,1)&amp;"."&amp;RIGHT('Locations-Stops'!E2110,LEN('Locations-Stops'!E2110)-1),"0")&amp;","&amp;IF('Locations-Stops'!G2110&lt;&gt;"",VLOOKUP('Locations-Stops'!G2110,Regions!A2:B379,2,FALSE),"0")&amp;","&amp;IF('Locations-Stops'!H2110&lt;&gt;"",VLOOKUP('Locations-Stops'!H2110,Regions!C2:D379,2,FALSE),"0")&amp;","&amp;IF('Locations-Stops'!I2110&lt;&gt;"",VLOOKUP('Locations-Stops'!I2110,Regions!F2:G379,2,FALSE),"0")&amp;","&amp;IF('Locations-Stops'!J2110&lt;&gt;"",VLOOKUP('Locations-Stops'!J2110,Regions!I2:J379,2,FALSE),"0")&amp;",'"&amp;IF('Locations-Stops'!K2110&lt;&gt;"",SUBSTITUTE('Locations-Stops'!K2110,"'","\'"),"")&amp;"','"&amp;IF('Locations-Stops'!L2110&lt;&gt;"",'Locations-Stops'!L2110,"")&amp;"','"&amp;IF('Locations-Stops'!M2110&lt;&gt;"",'Locations-Stops'!M2110,"")&amp;"','"&amp;IF('Locations-Stops'!N2110&lt;&gt;"",'Locations-Stops'!N2110,"")&amp;"', CURRENT_TIMESTAMP);"</f>
        <v>INSERT INTO `locations` (`id`, `name`, `latitude`, `longitude`, `province_id`, `region_1`, `region_2`, `region_3`, `street`, `number`, `postal`, `img`, `last_modified`) VALUES (NULL,'Aula Regis',52.351749,4.924679,8,3,8,55,'James Wattstraat','56','1097 DM','https://lh6.ggpht.com/yS55Iilqk6ejHxV8-C2d3YkcceVyodGey6KLvvMlxmy6THwN7Uct1DAF1ahVDKvnNPRowc43o83Y_jCFzvDq', CURRENT_TIMESTAMP);</v>
      </c>
    </row>
    <row r="2109" spans="1:1" x14ac:dyDescent="0.25">
      <c r="A2109" t="str">
        <f>"INSERT INTO `locations` (`id`, `name`, `latitude`, `longitude`, `province_id`, `region_1`, `region_2`, `region_3`, `street`, `number`, `postal`, `img`, `last_modified`) VALUES (NULL,'"&amp;SUBSTITUTE('Locations-Stops'!F2111,"'","\'")&amp;"',"&amp;IF('Locations-Stops'!D2111&lt;&gt;"",LEFT('Locations-Stops'!D2111,2)&amp;"."&amp;RIGHT('Locations-Stops'!D2111,LEN('Locations-Stops'!D2111)-2),"0")&amp;","&amp;IF('Locations-Stops'!E2111&lt;&gt;"",LEFT('Locations-Stops'!E2111,1)&amp;"."&amp;RIGHT('Locations-Stops'!E2111,LEN('Locations-Stops'!E2111)-1),"0")&amp;","&amp;IF('Locations-Stops'!G2111&lt;&gt;"",VLOOKUP('Locations-Stops'!G2111,Regions!A2:B379,2,FALSE),"0")&amp;","&amp;IF('Locations-Stops'!H2111&lt;&gt;"",VLOOKUP('Locations-Stops'!H2111,Regions!C2:D379,2,FALSE),"0")&amp;","&amp;IF('Locations-Stops'!I2111&lt;&gt;"",VLOOKUP('Locations-Stops'!I2111,Regions!F2:G379,2,FALSE),"0")&amp;","&amp;IF('Locations-Stops'!J2111&lt;&gt;"",VLOOKUP('Locations-Stops'!J2111,Regions!I2:J379,2,FALSE),"0")&amp;",'"&amp;IF('Locations-Stops'!K2111&lt;&gt;"",SUBSTITUTE('Locations-Stops'!K2111,"'","\'"),"")&amp;"','"&amp;IF('Locations-Stops'!L2111&lt;&gt;"",'Locations-Stops'!L2111,"")&amp;"','"&amp;IF('Locations-Stops'!M2111&lt;&gt;"",'Locations-Stops'!M2111,"")&amp;"','"&amp;IF('Locations-Stops'!N2111&lt;&gt;"",'Locations-Stops'!N2111,"")&amp;"', CURRENT_TIMESTAMP);"</f>
        <v>INSERT INTO `locations` (`id`, `name`, `latitude`, `longitude`, `province_id`, `region_1`, `region_2`, `region_3`, `street`, `number`, `postal`, `img`, `last_modified`) VALUES (NULL,'Pillar With Dots',52.348856,4.920408,8,3,8,55,'James Wattstraat','81','1097','https://lh3.ggpht.com/u-WoxwE_53ROgw6Z4yhHhZPj-g8RMo1KRs9lNV9sF_GFN1pTQXXC9upwpHFpPVErtBdt0tzAXLtkAsveG-rE', CURRENT_TIMESTAMP);</v>
      </c>
    </row>
    <row r="2110" spans="1:1" x14ac:dyDescent="0.25">
      <c r="A2110" t="str">
        <f>"INSERT INTO `locations` (`id`, `name`, `latitude`, `longitude`, `province_id`, `region_1`, `region_2`, `region_3`, `street`, `number`, `postal`, `img`, `last_modified`) VALUES (NULL,'"&amp;SUBSTITUTE('Locations-Stops'!F2112,"'","\'")&amp;"',"&amp;IF('Locations-Stops'!D2112&lt;&gt;"",LEFT('Locations-Stops'!D2112,2)&amp;"."&amp;RIGHT('Locations-Stops'!D2112,LEN('Locations-Stops'!D2112)-2),"0")&amp;","&amp;IF('Locations-Stops'!E2112&lt;&gt;"",LEFT('Locations-Stops'!E2112,1)&amp;"."&amp;RIGHT('Locations-Stops'!E2112,LEN('Locations-Stops'!E2112)-1),"0")&amp;","&amp;IF('Locations-Stops'!G2112&lt;&gt;"",VLOOKUP('Locations-Stops'!G2112,Regions!A2:B379,2,FALSE),"0")&amp;","&amp;IF('Locations-Stops'!H2112&lt;&gt;"",VLOOKUP('Locations-Stops'!H2112,Regions!C2:D379,2,FALSE),"0")&amp;","&amp;IF('Locations-Stops'!I2112&lt;&gt;"",VLOOKUP('Locations-Stops'!I2112,Regions!F2:G379,2,FALSE),"0")&amp;","&amp;IF('Locations-Stops'!J2112&lt;&gt;"",VLOOKUP('Locations-Stops'!J2112,Regions!I2:J379,2,FALSE),"0")&amp;",'"&amp;IF('Locations-Stops'!K2112&lt;&gt;"",SUBSTITUTE('Locations-Stops'!K2112,"'","\'"),"")&amp;"','"&amp;IF('Locations-Stops'!L2112&lt;&gt;"",'Locations-Stops'!L2112,"")&amp;"','"&amp;IF('Locations-Stops'!M2112&lt;&gt;"",'Locations-Stops'!M2112,"")&amp;"','"&amp;IF('Locations-Stops'!N2112&lt;&gt;"",'Locations-Stops'!N2112,"")&amp;"', CURRENT_TIMESTAMP);"</f>
        <v>INSERT INTO `locations` (`id`, `name`, `latitude`, `longitude`, `province_id`, `region_1`, `region_2`, `region_3`, `street`, `number`, `postal`, `img`, `last_modified`) VALUES (NULL,'A\'dam Long Distance Bus Terminal',52.345908,4.919076,8,3,8,55,'Julianaplein','6','1097 DN','https://lh3.googleusercontent.com/dZESdV25WLCdIhmMTDp_pkR62gg-1vqLSdvjYSiIyRmgAeMfjPXCOTpDEzJrJ4sBvXGOgn_oLPEtkV-moB_o', CURRENT_TIMESTAMP);</v>
      </c>
    </row>
    <row r="2111" spans="1:1" x14ac:dyDescent="0.25">
      <c r="A2111" t="str">
        <f>"INSERT INTO `locations` (`id`, `name`, `latitude`, `longitude`, `province_id`, `region_1`, `region_2`, `region_3`, `street`, `number`, `postal`, `img`, `last_modified`) VALUES (NULL,'"&amp;SUBSTITUTE('Locations-Stops'!F2113,"'","\'")&amp;"',"&amp;IF('Locations-Stops'!D2113&lt;&gt;"",LEFT('Locations-Stops'!D2113,2)&amp;"."&amp;RIGHT('Locations-Stops'!D2113,LEN('Locations-Stops'!D2113)-2),"0")&amp;","&amp;IF('Locations-Stops'!E2113&lt;&gt;"",LEFT('Locations-Stops'!E2113,1)&amp;"."&amp;RIGHT('Locations-Stops'!E2113,LEN('Locations-Stops'!E2113)-1),"0")&amp;","&amp;IF('Locations-Stops'!G2113&lt;&gt;"",VLOOKUP('Locations-Stops'!G2113,Regions!A2:B379,2,FALSE),"0")&amp;","&amp;IF('Locations-Stops'!H2113&lt;&gt;"",VLOOKUP('Locations-Stops'!H2113,Regions!C2:D379,2,FALSE),"0")&amp;","&amp;IF('Locations-Stops'!I2113&lt;&gt;"",VLOOKUP('Locations-Stops'!I2113,Regions!F2:G379,2,FALSE),"0")&amp;","&amp;IF('Locations-Stops'!J2113&lt;&gt;"",VLOOKUP('Locations-Stops'!J2113,Regions!I2:J379,2,FALSE),"0")&amp;",'"&amp;IF('Locations-Stops'!K2113&lt;&gt;"",SUBSTITUTE('Locations-Stops'!K2113,"'","\'"),"")&amp;"','"&amp;IF('Locations-Stops'!L2113&lt;&gt;"",'Locations-Stops'!L2113,"")&amp;"','"&amp;IF('Locations-Stops'!M2113&lt;&gt;"",'Locations-Stops'!M2113,"")&amp;"','"&amp;IF('Locations-Stops'!N2113&lt;&gt;"",'Locations-Stops'!N2113,"")&amp;"', CURRENT_TIMESTAMP);"</f>
        <v>INSERT INTO `locations` (`id`, `name`, `latitude`, `longitude`, `province_id`, `region_1`, `region_2`, `region_3`, `street`, `number`, `postal`, `img`, `last_modified`) VALUES (NULL,'Wall Painting Amstel station',52.346493,4.918198,8,3,8,55,'Julianaplein','1A','1097 DN','https://lh3.ggpht.com/w8Tw2kE8C7UIZBFrH6VmQXkMQygCwd25i6SVak7kpMpshTubNhFBx582HBVLBrY1Jh1jgoUIllIvemyJHot7Y3zT-MHd5i-N-pz57TXsWuN2oHrq', CURRENT_TIMESTAMP);</v>
      </c>
    </row>
    <row r="2112" spans="1:1" x14ac:dyDescent="0.25">
      <c r="A2112" t="str">
        <f>"INSERT INTO `locations` (`id`, `name`, `latitude`, `longitude`, `province_id`, `region_1`, `region_2`, `region_3`, `street`, `number`, `postal`, `img`, `last_modified`) VALUES (NULL,'"&amp;SUBSTITUTE('Locations-Stops'!F2114,"'","\'")&amp;"',"&amp;IF('Locations-Stops'!D2114&lt;&gt;"",LEFT('Locations-Stops'!D2114,2)&amp;"."&amp;RIGHT('Locations-Stops'!D2114,LEN('Locations-Stops'!D2114)-2),"0")&amp;","&amp;IF('Locations-Stops'!E2114&lt;&gt;"",LEFT('Locations-Stops'!E2114,1)&amp;"."&amp;RIGHT('Locations-Stops'!E2114,LEN('Locations-Stops'!E2114)-1),"0")&amp;","&amp;IF('Locations-Stops'!G2114&lt;&gt;"",VLOOKUP('Locations-Stops'!G2114,Regions!A2:B379,2,FALSE),"0")&amp;","&amp;IF('Locations-Stops'!H2114&lt;&gt;"",VLOOKUP('Locations-Stops'!H2114,Regions!C2:D379,2,FALSE),"0")&amp;","&amp;IF('Locations-Stops'!I2114&lt;&gt;"",VLOOKUP('Locations-Stops'!I2114,Regions!F2:G379,2,FALSE),"0")&amp;","&amp;IF('Locations-Stops'!J2114&lt;&gt;"",VLOOKUP('Locations-Stops'!J2114,Regions!I2:J379,2,FALSE),"0")&amp;",'"&amp;IF('Locations-Stops'!K2114&lt;&gt;"",SUBSTITUTE('Locations-Stops'!K2114,"'","\'"),"")&amp;"','"&amp;IF('Locations-Stops'!L2114&lt;&gt;"",'Locations-Stops'!L2114,"")&amp;"','"&amp;IF('Locations-Stops'!M2114&lt;&gt;"",'Locations-Stops'!M2114,"")&amp;"','"&amp;IF('Locations-Stops'!N2114&lt;&gt;"",'Locations-Stops'!N2114,"")&amp;"', CURRENT_TIMESTAMP);"</f>
        <v>INSERT INTO `locations` (`id`, `name`, `latitude`, `longitude`, `province_id`, `region_1`, `region_2`, `region_3`, `street`, `number`, `postal`, `img`, `last_modified`) VALUES (NULL,'Mercurius En De Windstreken 1916',52.353395,4.930175,8,3,8,55,'Kamerlingh Onneslaan','1','1097 DE','https://lh4.ggpht.com/ZrsngAkInyY6kIRsp3bAWgam_SxCXWeoJ3OQiBIckMD0axCjoa3Cr759IXwhi532gPCl8-nHvN2vA7FFG7g', CURRENT_TIMESTAMP);</v>
      </c>
    </row>
    <row r="2113" spans="1:1" x14ac:dyDescent="0.25">
      <c r="A2113" t="str">
        <f>"INSERT INTO `locations` (`id`, `name`, `latitude`, `longitude`, `province_id`, `region_1`, `region_2`, `region_3`, `street`, `number`, `postal`, `img`, `last_modified`) VALUES (NULL,'"&amp;SUBSTITUTE('Locations-Stops'!F2115,"'","\'")&amp;"',"&amp;IF('Locations-Stops'!D2115&lt;&gt;"",LEFT('Locations-Stops'!D2115,2)&amp;"."&amp;RIGHT('Locations-Stops'!D2115,LEN('Locations-Stops'!D2115)-2),"0")&amp;","&amp;IF('Locations-Stops'!E2115&lt;&gt;"",LEFT('Locations-Stops'!E2115,1)&amp;"."&amp;RIGHT('Locations-Stops'!E2115,LEN('Locations-Stops'!E2115)-1),"0")&amp;","&amp;IF('Locations-Stops'!G2115&lt;&gt;"",VLOOKUP('Locations-Stops'!G2115,Regions!A2:B379,2,FALSE),"0")&amp;","&amp;IF('Locations-Stops'!H2115&lt;&gt;"",VLOOKUP('Locations-Stops'!H2115,Regions!C2:D379,2,FALSE),"0")&amp;","&amp;IF('Locations-Stops'!I2115&lt;&gt;"",VLOOKUP('Locations-Stops'!I2115,Regions!F2:G379,2,FALSE),"0")&amp;","&amp;IF('Locations-Stops'!J2115&lt;&gt;"",VLOOKUP('Locations-Stops'!J2115,Regions!I2:J379,2,FALSE),"0")&amp;",'"&amp;IF('Locations-Stops'!K2115&lt;&gt;"",SUBSTITUTE('Locations-Stops'!K2115,"'","\'"),"")&amp;"','"&amp;IF('Locations-Stops'!L2115&lt;&gt;"",'Locations-Stops'!L2115,"")&amp;"','"&amp;IF('Locations-Stops'!M2115&lt;&gt;"",'Locations-Stops'!M2115,"")&amp;"','"&amp;IF('Locations-Stops'!N2115&lt;&gt;"",'Locations-Stops'!N2115,"")&amp;"', CURRENT_TIMESTAMP);"</f>
        <v>INSERT INTO `locations` (`id`, `name`, `latitude`, `longitude`, `province_id`, `region_1`, `region_2`, `region_3`, `street`, `number`, `postal`, `img`, `last_modified`) VALUES (NULL,'Hek Met Komkommers',52.352264,4.93006,8,3,8,55,'Kamerlingh Onneslaan','3','1097 DE','https://lh4.ggpht.com/5JPtBg0Fik-48QCR2RDzFYczy7y3qaoKUAWgmdSgKsPn-vmhYYmf6Ev5WxhYjXCTl4gKWBwPMhEc3YFDrrIW', CURRENT_TIMESTAMP);</v>
      </c>
    </row>
    <row r="2114" spans="1:1" x14ac:dyDescent="0.25">
      <c r="A2114" t="str">
        <f>"INSERT INTO `locations` (`id`, `name`, `latitude`, `longitude`, `province_id`, `region_1`, `region_2`, `region_3`, `street`, `number`, `postal`, `img`, `last_modified`) VALUES (NULL,'"&amp;SUBSTITUTE('Locations-Stops'!F2116,"'","\'")&amp;"',"&amp;IF('Locations-Stops'!D2116&lt;&gt;"",LEFT('Locations-Stops'!D2116,2)&amp;"."&amp;RIGHT('Locations-Stops'!D2116,LEN('Locations-Stops'!D2116)-2),"0")&amp;","&amp;IF('Locations-Stops'!E2116&lt;&gt;"",LEFT('Locations-Stops'!E2116,1)&amp;"."&amp;RIGHT('Locations-Stops'!E2116,LEN('Locations-Stops'!E2116)-1),"0")&amp;","&amp;IF('Locations-Stops'!G2116&lt;&gt;"",VLOOKUP('Locations-Stops'!G2116,Regions!A2:B379,2,FALSE),"0")&amp;","&amp;IF('Locations-Stops'!H2116&lt;&gt;"",VLOOKUP('Locations-Stops'!H2116,Regions!C2:D379,2,FALSE),"0")&amp;","&amp;IF('Locations-Stops'!I2116&lt;&gt;"",VLOOKUP('Locations-Stops'!I2116,Regions!F2:G379,2,FALSE),"0")&amp;","&amp;IF('Locations-Stops'!J2116&lt;&gt;"",VLOOKUP('Locations-Stops'!J2116,Regions!I2:J379,2,FALSE),"0")&amp;",'"&amp;IF('Locations-Stops'!K2116&lt;&gt;"",SUBSTITUTE('Locations-Stops'!K2116,"'","\'"),"")&amp;"','"&amp;IF('Locations-Stops'!L2116&lt;&gt;"",'Locations-Stops'!L2116,"")&amp;"','"&amp;IF('Locations-Stops'!M2116&lt;&gt;"",'Locations-Stops'!M2116,"")&amp;"','"&amp;IF('Locations-Stops'!N2116&lt;&gt;"",'Locations-Stops'!N2116,"")&amp;"', CURRENT_TIMESTAMP);"</f>
        <v>INSERT INTO `locations` (`id`, `name`, `latitude`, `longitude`, `province_id`, `region_1`, `region_2`, `region_3`, `street`, `number`, `postal`, `img`, `last_modified`) VALUES (NULL,'Frankendael Playground',52.351678,4.929389,8,3,8,55,'Kamerlingh Onneslaan','5','1097 DE','https://lh5.ggpht.com/s588zVzNx1wLBBrgn52lpy2HzpLjydU-AuZ65ZspCEhvV6Lp8b_yWUnlT-Q0waXMKorl9oVksl3jayFLdJju', CURRENT_TIMESTAMP);</v>
      </c>
    </row>
    <row r="2115" spans="1:1" x14ac:dyDescent="0.25">
      <c r="A2115" t="str">
        <f>"INSERT INTO `locations` (`id`, `name`, `latitude`, `longitude`, `province_id`, `region_1`, `region_2`, `region_3`, `street`, `number`, `postal`, `img`, `last_modified`) VALUES (NULL,'"&amp;SUBSTITUTE('Locations-Stops'!F2117,"'","\'")&amp;"',"&amp;IF('Locations-Stops'!D2117&lt;&gt;"",LEFT('Locations-Stops'!D2117,2)&amp;"."&amp;RIGHT('Locations-Stops'!D2117,LEN('Locations-Stops'!D2117)-2),"0")&amp;","&amp;IF('Locations-Stops'!E2117&lt;&gt;"",LEFT('Locations-Stops'!E2117,1)&amp;"."&amp;RIGHT('Locations-Stops'!E2117,LEN('Locations-Stops'!E2117)-1),"0")&amp;","&amp;IF('Locations-Stops'!G2117&lt;&gt;"",VLOOKUP('Locations-Stops'!G2117,Regions!A2:B379,2,FALSE),"0")&amp;","&amp;IF('Locations-Stops'!H2117&lt;&gt;"",VLOOKUP('Locations-Stops'!H2117,Regions!C2:D379,2,FALSE),"0")&amp;","&amp;IF('Locations-Stops'!I2117&lt;&gt;"",VLOOKUP('Locations-Stops'!I2117,Regions!F2:G379,2,FALSE),"0")&amp;","&amp;IF('Locations-Stops'!J2117&lt;&gt;"",VLOOKUP('Locations-Stops'!J2117,Regions!I2:J379,2,FALSE),"0")&amp;",'"&amp;IF('Locations-Stops'!K2117&lt;&gt;"",SUBSTITUTE('Locations-Stops'!K2117,"'","\'"),"")&amp;"','"&amp;IF('Locations-Stops'!L2117&lt;&gt;"",'Locations-Stops'!L2117,"")&amp;"','"&amp;IF('Locations-Stops'!M2117&lt;&gt;"",'Locations-Stops'!M2117,"")&amp;"','"&amp;IF('Locations-Stops'!N2117&lt;&gt;"",'Locations-Stops'!N2117,"")&amp;"', CURRENT_TIMESTAMP);"</f>
        <v>INSERT INTO `locations` (`id`, `name`, `latitude`, `longitude`, `province_id`, `region_1`, `region_2`, `region_3`, `street`, `number`, `postal`, `img`, `last_modified`) VALUES (NULL,'Monolith in the Park',52.351174,4.928855,8,3,8,55,'Kamerlingh Onneslaan','9','1097 DE','https://lh4.ggpht.com/Wl-Ufa2j4RrPVA_uIxLULAJe5apM19T9nGYYCu0PKmwBYDv-QhwRhm8z0DOYPVqnVUlm3YpvPEJ68mXrfyg', CURRENT_TIMESTAMP);</v>
      </c>
    </row>
    <row r="2116" spans="1:1" x14ac:dyDescent="0.25">
      <c r="A2116" t="str">
        <f>"INSERT INTO `locations` (`id`, `name`, `latitude`, `longitude`, `province_id`, `region_1`, `region_2`, `region_3`, `street`, `number`, `postal`, `img`, `last_modified`) VALUES (NULL,'"&amp;SUBSTITUTE('Locations-Stops'!F2118,"'","\'")&amp;"',"&amp;IF('Locations-Stops'!D2118&lt;&gt;"",LEFT('Locations-Stops'!D2118,2)&amp;"."&amp;RIGHT('Locations-Stops'!D2118,LEN('Locations-Stops'!D2118)-2),"0")&amp;","&amp;IF('Locations-Stops'!E2118&lt;&gt;"",LEFT('Locations-Stops'!E2118,1)&amp;"."&amp;RIGHT('Locations-Stops'!E2118,LEN('Locations-Stops'!E2118)-1),"0")&amp;","&amp;IF('Locations-Stops'!G2118&lt;&gt;"",VLOOKUP('Locations-Stops'!G2118,Regions!A2:B379,2,FALSE),"0")&amp;","&amp;IF('Locations-Stops'!H2118&lt;&gt;"",VLOOKUP('Locations-Stops'!H2118,Regions!C2:D379,2,FALSE),"0")&amp;","&amp;IF('Locations-Stops'!I2118&lt;&gt;"",VLOOKUP('Locations-Stops'!I2118,Regions!F2:G379,2,FALSE),"0")&amp;","&amp;IF('Locations-Stops'!J2118&lt;&gt;"",VLOOKUP('Locations-Stops'!J2118,Regions!I2:J379,2,FALSE),"0")&amp;",'"&amp;IF('Locations-Stops'!K2118&lt;&gt;"",SUBSTITUTE('Locations-Stops'!K2118,"'","\'"),"")&amp;"','"&amp;IF('Locations-Stops'!L2118&lt;&gt;"",'Locations-Stops'!L2118,"")&amp;"','"&amp;IF('Locations-Stops'!M2118&lt;&gt;"",'Locations-Stops'!M2118,"")&amp;"','"&amp;IF('Locations-Stops'!N2118&lt;&gt;"",'Locations-Stops'!N2118,"")&amp;"', CURRENT_TIMESTAMP);"</f>
        <v>INSERT INTO `locations` (`id`, `name`, `latitude`, `longitude`, `province_id`, `region_1`, `region_2`, `region_3`, `street`, `number`, `postal`, `img`, `last_modified`) VALUES (NULL,'Tuinpark Klein Dantzig',52.350603,4.926479,8,3,8,55,'Kamerlingh Onneslaan','19','1097 DE','https://lh6.ggpht.com/ZAovxDZIqPzOywzcUSrfyuOpB5l_9drYPo8FK9g8BgtQMhsmjVMy7E1fqjh5VS3hsQdF-KBElXIxuDH7vHwE', CURRENT_TIMESTAMP);</v>
      </c>
    </row>
    <row r="2117" spans="1:1" x14ac:dyDescent="0.25">
      <c r="A2117" t="str">
        <f>"INSERT INTO `locations` (`id`, `name`, `latitude`, `longitude`, `province_id`, `region_1`, `region_2`, `region_3`, `street`, `number`, `postal`, `img`, `last_modified`) VALUES (NULL,'"&amp;SUBSTITUTE('Locations-Stops'!F2119,"'","\'")&amp;"',"&amp;IF('Locations-Stops'!D2119&lt;&gt;"",LEFT('Locations-Stops'!D2119,2)&amp;"."&amp;RIGHT('Locations-Stops'!D2119,LEN('Locations-Stops'!D2119)-2),"0")&amp;","&amp;IF('Locations-Stops'!E2119&lt;&gt;"",LEFT('Locations-Stops'!E2119,1)&amp;"."&amp;RIGHT('Locations-Stops'!E2119,LEN('Locations-Stops'!E2119)-1),"0")&amp;","&amp;IF('Locations-Stops'!G2119&lt;&gt;"",VLOOKUP('Locations-Stops'!G2119,Regions!A2:B379,2,FALSE),"0")&amp;","&amp;IF('Locations-Stops'!H2119&lt;&gt;"",VLOOKUP('Locations-Stops'!H2119,Regions!C2:D379,2,FALSE),"0")&amp;","&amp;IF('Locations-Stops'!I2119&lt;&gt;"",VLOOKUP('Locations-Stops'!I2119,Regions!F2:G379,2,FALSE),"0")&amp;","&amp;IF('Locations-Stops'!J2119&lt;&gt;"",VLOOKUP('Locations-Stops'!J2119,Regions!I2:J379,2,FALSE),"0")&amp;",'"&amp;IF('Locations-Stops'!K2119&lt;&gt;"",SUBSTITUTE('Locations-Stops'!K2119,"'","\'"),"")&amp;"','"&amp;IF('Locations-Stops'!L2119&lt;&gt;"",'Locations-Stops'!L2119,"")&amp;"','"&amp;IF('Locations-Stops'!M2119&lt;&gt;"",'Locations-Stops'!M2119,"")&amp;"','"&amp;IF('Locations-Stops'!N2119&lt;&gt;"",'Locations-Stops'!N2119,"")&amp;"', CURRENT_TIMESTAMP);"</f>
        <v>INSERT INTO `locations` (`id`, `name`, `latitude`, `longitude`, `province_id`, `region_1`, `region_2`, `region_3`, `street`, `number`, `postal`, `img`, `last_modified`) VALUES (NULL,'Pieter Nieuwland College',52.349739,4.924254,8,3,8,55,'Kamerlingh Onneslaan','352','1097','https://lh4.ggpht.com/cST9P024HeqJAt7jToeE2AzNXoJTwuwOQivsMUc59E81ZO29EjfCICXdWU5BuPhJF-cLeUA-WnqW8pfBqcY', CURRENT_TIMESTAMP);</v>
      </c>
    </row>
    <row r="2118" spans="1:1" x14ac:dyDescent="0.25">
      <c r="A2118" t="str">
        <f>"INSERT INTO `locations` (`id`, `name`, `latitude`, `longitude`, `province_id`, `region_1`, `region_2`, `region_3`, `street`, `number`, `postal`, `img`, `last_modified`) VALUES (NULL,'"&amp;SUBSTITUTE('Locations-Stops'!F2120,"'","\'")&amp;"',"&amp;IF('Locations-Stops'!D2120&lt;&gt;"",LEFT('Locations-Stops'!D2120,2)&amp;"."&amp;RIGHT('Locations-Stops'!D2120,LEN('Locations-Stops'!D2120)-2),"0")&amp;","&amp;IF('Locations-Stops'!E2120&lt;&gt;"",LEFT('Locations-Stops'!E2120,1)&amp;"."&amp;RIGHT('Locations-Stops'!E2120,LEN('Locations-Stops'!E2120)-1),"0")&amp;","&amp;IF('Locations-Stops'!G2120&lt;&gt;"",VLOOKUP('Locations-Stops'!G2120,Regions!A2:B379,2,FALSE),"0")&amp;","&amp;IF('Locations-Stops'!H2120&lt;&gt;"",VLOOKUP('Locations-Stops'!H2120,Regions!C2:D379,2,FALSE),"0")&amp;","&amp;IF('Locations-Stops'!I2120&lt;&gt;"",VLOOKUP('Locations-Stops'!I2120,Regions!F2:G379,2,FALSE),"0")&amp;","&amp;IF('Locations-Stops'!J2120&lt;&gt;"",VLOOKUP('Locations-Stops'!J2120,Regions!I2:J379,2,FALSE),"0")&amp;",'"&amp;IF('Locations-Stops'!K2120&lt;&gt;"",SUBSTITUTE('Locations-Stops'!K2120,"'","\'"),"")&amp;"','"&amp;IF('Locations-Stops'!L2120&lt;&gt;"",'Locations-Stops'!L2120,"")&amp;"','"&amp;IF('Locations-Stops'!M2120&lt;&gt;"",'Locations-Stops'!M2120,"")&amp;"','"&amp;IF('Locations-Stops'!N2120&lt;&gt;"",'Locations-Stops'!N2120,"")&amp;"', CURRENT_TIMESTAMP);"</f>
        <v>INSERT INTO `locations` (`id`, `name`, `latitude`, `longitude`, `province_id`, `region_1`, `region_2`, `region_3`, `street`, `number`, `postal`, `img`, `last_modified`) VALUES (NULL,'Droge Fontein',52.347657,4.922274,8,3,8,55,'Maliebaan','118','1097 HT','https://lh3.googleusercontent.com/2DFmAwCRURLxxpep11SGKUxPR9Gh1CNYbcVqrQpnqRu7jO4awnq50JjLcA0mIcvOwrIJowObkst-rg7NXxdHtw', CURRENT_TIMESTAMP);</v>
      </c>
    </row>
    <row r="2119" spans="1:1" x14ac:dyDescent="0.25">
      <c r="A2119" t="str">
        <f>"INSERT INTO `locations` (`id`, `name`, `latitude`, `longitude`, `province_id`, `region_1`, `region_2`, `region_3`, `street`, `number`, `postal`, `img`, `last_modified`) VALUES (NULL,'"&amp;SUBSTITUTE('Locations-Stops'!F2121,"'","\'")&amp;"',"&amp;IF('Locations-Stops'!D2121&lt;&gt;"",LEFT('Locations-Stops'!D2121,2)&amp;"."&amp;RIGHT('Locations-Stops'!D2121,LEN('Locations-Stops'!D2121)-2),"0")&amp;","&amp;IF('Locations-Stops'!E2121&lt;&gt;"",LEFT('Locations-Stops'!E2121,1)&amp;"."&amp;RIGHT('Locations-Stops'!E2121,LEN('Locations-Stops'!E2121)-1),"0")&amp;","&amp;IF('Locations-Stops'!G2121&lt;&gt;"",VLOOKUP('Locations-Stops'!G2121,Regions!A2:B379,2,FALSE),"0")&amp;","&amp;IF('Locations-Stops'!H2121&lt;&gt;"",VLOOKUP('Locations-Stops'!H2121,Regions!C2:D379,2,FALSE),"0")&amp;","&amp;IF('Locations-Stops'!I2121&lt;&gt;"",VLOOKUP('Locations-Stops'!I2121,Regions!F2:G379,2,FALSE),"0")&amp;","&amp;IF('Locations-Stops'!J2121&lt;&gt;"",VLOOKUP('Locations-Stops'!J2121,Regions!I2:J379,2,FALSE),"0")&amp;",'"&amp;IF('Locations-Stops'!K2121&lt;&gt;"",SUBSTITUTE('Locations-Stops'!K2121,"'","\'"),"")&amp;"','"&amp;IF('Locations-Stops'!L2121&lt;&gt;"",'Locations-Stops'!L2121,"")&amp;"','"&amp;IF('Locations-Stops'!M2121&lt;&gt;"",'Locations-Stops'!M2121,"")&amp;"','"&amp;IF('Locations-Stops'!N2121&lt;&gt;"",'Locations-Stops'!N2121,"")&amp;"', CURRENT_TIMESTAMP);"</f>
        <v>INSERT INTO `locations` (`id`, `name`, `latitude`, `longitude`, `province_id`, `region_1`, `region_2`, `region_3`, `street`, `number`, `postal`, `img`, `last_modified`) VALUES (NULL,'Flinders Art and Design',52.347397,4.914546,8,3,8,55,'Meester Treublaan','18','1097 DP','https://lh3.ggpht.com/kHBZoZv1tOB0FPhrd3LXzb7J14JpJwNFV8nyQ4Cj93spqP-9jH_wkb4SMK4AsKGLgphTxdXJk06i4_GCxM4LKg', CURRENT_TIMESTAMP);</v>
      </c>
    </row>
    <row r="2120" spans="1:1" x14ac:dyDescent="0.25">
      <c r="A2120" t="str">
        <f>"INSERT INTO `locations` (`id`, `name`, `latitude`, `longitude`, `province_id`, `region_1`, `region_2`, `region_3`, `street`, `number`, `postal`, `img`, `last_modified`) VALUES (NULL,'"&amp;SUBSTITUTE('Locations-Stops'!F2122,"'","\'")&amp;"',"&amp;IF('Locations-Stops'!D2122&lt;&gt;"",LEFT('Locations-Stops'!D2122,2)&amp;"."&amp;RIGHT('Locations-Stops'!D2122,LEN('Locations-Stops'!D2122)-2),"0")&amp;","&amp;IF('Locations-Stops'!E2122&lt;&gt;"",LEFT('Locations-Stops'!E2122,1)&amp;"."&amp;RIGHT('Locations-Stops'!E2122,LEN('Locations-Stops'!E2122)-1),"0")&amp;","&amp;IF('Locations-Stops'!G2122&lt;&gt;"",VLOOKUP('Locations-Stops'!G2122,Regions!A2:B379,2,FALSE),"0")&amp;","&amp;IF('Locations-Stops'!H2122&lt;&gt;"",VLOOKUP('Locations-Stops'!H2122,Regions!C2:D379,2,FALSE),"0")&amp;","&amp;IF('Locations-Stops'!I2122&lt;&gt;"",VLOOKUP('Locations-Stops'!I2122,Regions!F2:G379,2,FALSE),"0")&amp;","&amp;IF('Locations-Stops'!J2122&lt;&gt;"",VLOOKUP('Locations-Stops'!J2122,Regions!I2:J379,2,FALSE),"0")&amp;",'"&amp;IF('Locations-Stops'!K2122&lt;&gt;"",SUBSTITUTE('Locations-Stops'!K2122,"'","\'"),"")&amp;"','"&amp;IF('Locations-Stops'!L2122&lt;&gt;"",'Locations-Stops'!L2122,"")&amp;"','"&amp;IF('Locations-Stops'!M2122&lt;&gt;"",'Locations-Stops'!M2122,"")&amp;"','"&amp;IF('Locations-Stops'!N2122&lt;&gt;"",'Locations-Stops'!N2122,"")&amp;"', CURRENT_TIMESTAMP);"</f>
        <v>INSERT INTO `locations` (`id`, `name`, `latitude`, `longitude`, `province_id`, `region_1`, `region_2`, `region_3`, `street`, `number`, `postal`, `img`, `last_modified`) VALUES (NULL,'Frankendael Poort',52.351749,4.933339,8,3,8,55,'Middenweg','115HS','1098 AJ','https://lh6.ggpht.com/ZzEvkjO-wGANKY99mMrLSzdapK1J40sYd7Kqf1HMs8mxUMW3SfrLeqmii9RYggc3LsExkmQeSmPIjQrcXRwEwQ', CURRENT_TIMESTAMP);</v>
      </c>
    </row>
    <row r="2121" spans="1:1" x14ac:dyDescent="0.25">
      <c r="A2121" t="str">
        <f>"INSERT INTO `locations` (`id`, `name`, `latitude`, `longitude`, `province_id`, `region_1`, `region_2`, `region_3`, `street`, `number`, `postal`, `img`, `last_modified`) VALUES (NULL,'"&amp;SUBSTITUTE('Locations-Stops'!F2123,"'","\'")&amp;"',"&amp;IF('Locations-Stops'!D2123&lt;&gt;"",LEFT('Locations-Stops'!D2123,2)&amp;"."&amp;RIGHT('Locations-Stops'!D2123,LEN('Locations-Stops'!D2123)-2),"0")&amp;","&amp;IF('Locations-Stops'!E2123&lt;&gt;"",LEFT('Locations-Stops'!E2123,1)&amp;"."&amp;RIGHT('Locations-Stops'!E2123,LEN('Locations-Stops'!E2123)-1),"0")&amp;","&amp;IF('Locations-Stops'!G2123&lt;&gt;"",VLOOKUP('Locations-Stops'!G2123,Regions!A2:B379,2,FALSE),"0")&amp;","&amp;IF('Locations-Stops'!H2123&lt;&gt;"",VLOOKUP('Locations-Stops'!H2123,Regions!C2:D379,2,FALSE),"0")&amp;","&amp;IF('Locations-Stops'!I2123&lt;&gt;"",VLOOKUP('Locations-Stops'!I2123,Regions!F2:G379,2,FALSE),"0")&amp;","&amp;IF('Locations-Stops'!J2123&lt;&gt;"",VLOOKUP('Locations-Stops'!J2123,Regions!I2:J379,2,FALSE),"0")&amp;",'"&amp;IF('Locations-Stops'!K2123&lt;&gt;"",SUBSTITUTE('Locations-Stops'!K2123,"'","\'"),"")&amp;"','"&amp;IF('Locations-Stops'!L2123&lt;&gt;"",'Locations-Stops'!L2123,"")&amp;"','"&amp;IF('Locations-Stops'!M2123&lt;&gt;"",'Locations-Stops'!M2123,"")&amp;"','"&amp;IF('Locations-Stops'!N2123&lt;&gt;"",'Locations-Stops'!N2123,"")&amp;"', CURRENT_TIMESTAMP);"</f>
        <v>INSERT INTO `locations` (`id`, `name`, `latitude`, `longitude`, `province_id`, `region_1`, `region_2`, `region_3`, `street`, `number`, `postal`, `img`, `last_modified`) VALUES (NULL,'Leaves in Iron',52.34863,4.92811,8,3,8,55,'Nobelweg','29','1097','https://lh4.ggpht.com/Ab3c9Bx1VQQPG5SxaFGzjKCRTN3DX1hLm9FLpPVp7J4cZAY8L8aD5GI4e52Znm5ZlmE_aaVyCWQgE2IXktKS', CURRENT_TIMESTAMP);</v>
      </c>
    </row>
    <row r="2122" spans="1:1" x14ac:dyDescent="0.25">
      <c r="A2122" t="str">
        <f>"INSERT INTO `locations` (`id`, `name`, `latitude`, `longitude`, `province_id`, `region_1`, `region_2`, `region_3`, `street`, `number`, `postal`, `img`, `last_modified`) VALUES (NULL,'"&amp;SUBSTITUTE('Locations-Stops'!F2124,"'","\'")&amp;"',"&amp;IF('Locations-Stops'!D2124&lt;&gt;"",LEFT('Locations-Stops'!D2124,2)&amp;"."&amp;RIGHT('Locations-Stops'!D2124,LEN('Locations-Stops'!D2124)-2),"0")&amp;","&amp;IF('Locations-Stops'!E2124&lt;&gt;"",LEFT('Locations-Stops'!E2124,1)&amp;"."&amp;RIGHT('Locations-Stops'!E2124,LEN('Locations-Stops'!E2124)-1),"0")&amp;","&amp;IF('Locations-Stops'!G2124&lt;&gt;"",VLOOKUP('Locations-Stops'!G2124,Regions!A2:B379,2,FALSE),"0")&amp;","&amp;IF('Locations-Stops'!H2124&lt;&gt;"",VLOOKUP('Locations-Stops'!H2124,Regions!C2:D379,2,FALSE),"0")&amp;","&amp;IF('Locations-Stops'!I2124&lt;&gt;"",VLOOKUP('Locations-Stops'!I2124,Regions!F2:G379,2,FALSE),"0")&amp;","&amp;IF('Locations-Stops'!J2124&lt;&gt;"",VLOOKUP('Locations-Stops'!J2124,Regions!I2:J379,2,FALSE),"0")&amp;",'"&amp;IF('Locations-Stops'!K2124&lt;&gt;"",SUBSTITUTE('Locations-Stops'!K2124,"'","\'"),"")&amp;"','"&amp;IF('Locations-Stops'!L2124&lt;&gt;"",'Locations-Stops'!L2124,"")&amp;"','"&amp;IF('Locations-Stops'!M2124&lt;&gt;"",'Locations-Stops'!M2124,"")&amp;"','"&amp;IF('Locations-Stops'!N2124&lt;&gt;"",'Locations-Stops'!N2124,"")&amp;"', CURRENT_TIMESTAMP);"</f>
        <v>INSERT INTO `locations` (`id`, `name`, `latitude`, `longitude`, `province_id`, `region_1`, `region_2`, `region_3`, `street`, `number`, `postal`, `img`, `last_modified`) VALUES (NULL,'Murals Under Bridge',52.352197,4.92203,8,3,8,55,'Nobelweg','1HS','1097 AP','https://lh3.ggpht.com/g4e2-0-zwabEJdrD1XlyNucA7MODYxEVaHOiQm9AVVhlyMjMt0oRZWsy7jCNWqEKV9KQsH4G9pv_hDf1gokgfA', CURRENT_TIMESTAMP);</v>
      </c>
    </row>
    <row r="2123" spans="1:1" x14ac:dyDescent="0.25">
      <c r="A2123" t="str">
        <f>"INSERT INTO `locations` (`id`, `name`, `latitude`, `longitude`, `province_id`, `region_1`, `region_2`, `region_3`, `street`, `number`, `postal`, `img`, `last_modified`) VALUES (NULL,'"&amp;SUBSTITUTE('Locations-Stops'!F2125,"'","\'")&amp;"',"&amp;IF('Locations-Stops'!D2125&lt;&gt;"",LEFT('Locations-Stops'!D2125,2)&amp;"."&amp;RIGHT('Locations-Stops'!D2125,LEN('Locations-Stops'!D2125)-2),"0")&amp;","&amp;IF('Locations-Stops'!E2125&lt;&gt;"",LEFT('Locations-Stops'!E2125,1)&amp;"."&amp;RIGHT('Locations-Stops'!E2125,LEN('Locations-Stops'!E2125)-1),"0")&amp;","&amp;IF('Locations-Stops'!G2125&lt;&gt;"",VLOOKUP('Locations-Stops'!G2125,Regions!A2:B379,2,FALSE),"0")&amp;","&amp;IF('Locations-Stops'!H2125&lt;&gt;"",VLOOKUP('Locations-Stops'!H2125,Regions!C2:D379,2,FALSE),"0")&amp;","&amp;IF('Locations-Stops'!I2125&lt;&gt;"",VLOOKUP('Locations-Stops'!I2125,Regions!F2:G379,2,FALSE),"0")&amp;","&amp;IF('Locations-Stops'!J2125&lt;&gt;"",VLOOKUP('Locations-Stops'!J2125,Regions!I2:J379,2,FALSE),"0")&amp;",'"&amp;IF('Locations-Stops'!K2125&lt;&gt;"",SUBSTITUTE('Locations-Stops'!K2125,"'","\'"),"")&amp;"','"&amp;IF('Locations-Stops'!L2125&lt;&gt;"",'Locations-Stops'!L2125,"")&amp;"','"&amp;IF('Locations-Stops'!M2125&lt;&gt;"",'Locations-Stops'!M2125,"")&amp;"','"&amp;IF('Locations-Stops'!N2125&lt;&gt;"",'Locations-Stops'!N2125,"")&amp;"', CURRENT_TIMESTAMP);"</f>
        <v>INSERT INTO `locations` (`id`, `name`, `latitude`, `longitude`, `province_id`, `region_1`, `region_2`, `region_3`, `street`, `number`, `postal`, `img`, `last_modified`) VALUES (NULL,'De Vergulde Eenhoorn',52.351324,4.920279,8,3,8,55,'Ringdijk','58','1097 AH','https://lh3.googleusercontent.com/mIscOVSPf8XO7k38MSwqtuikMWNI0lcroMEvY5ke-ubFfL-DUBKKj1dKNandfKrEZYJQ_QkzeqaueohIGuUG', CURRENT_TIMESTAMP);</v>
      </c>
    </row>
    <row r="2124" spans="1:1" x14ac:dyDescent="0.25">
      <c r="A2124" t="str">
        <f>"INSERT INTO `locations` (`id`, `name`, `latitude`, `longitude`, `province_id`, `region_1`, `region_2`, `region_3`, `street`, `number`, `postal`, `img`, `last_modified`) VALUES (NULL,'"&amp;SUBSTITUTE('Locations-Stops'!F2126,"'","\'")&amp;"',"&amp;IF('Locations-Stops'!D2126&lt;&gt;"",LEFT('Locations-Stops'!D2126,2)&amp;"."&amp;RIGHT('Locations-Stops'!D2126,LEN('Locations-Stops'!D2126)-2),"0")&amp;","&amp;IF('Locations-Stops'!E2126&lt;&gt;"",LEFT('Locations-Stops'!E2126,1)&amp;"."&amp;RIGHT('Locations-Stops'!E2126,LEN('Locations-Stops'!E2126)-1),"0")&amp;","&amp;IF('Locations-Stops'!G2126&lt;&gt;"",VLOOKUP('Locations-Stops'!G2126,Regions!A2:B379,2,FALSE),"0")&amp;","&amp;IF('Locations-Stops'!H2126&lt;&gt;"",VLOOKUP('Locations-Stops'!H2126,Regions!C2:D379,2,FALSE),"0")&amp;","&amp;IF('Locations-Stops'!I2126&lt;&gt;"",VLOOKUP('Locations-Stops'!I2126,Regions!F2:G379,2,FALSE),"0")&amp;","&amp;IF('Locations-Stops'!J2126&lt;&gt;"",VLOOKUP('Locations-Stops'!J2126,Regions!I2:J379,2,FALSE),"0")&amp;",'"&amp;IF('Locations-Stops'!K2126&lt;&gt;"",SUBSTITUTE('Locations-Stops'!K2126,"'","\'"),"")&amp;"','"&amp;IF('Locations-Stops'!L2126&lt;&gt;"",'Locations-Stops'!L2126,"")&amp;"','"&amp;IF('Locations-Stops'!M2126&lt;&gt;"",'Locations-Stops'!M2126,"")&amp;"','"&amp;IF('Locations-Stops'!N2126&lt;&gt;"",'Locations-Stops'!N2126,"")&amp;"', CURRENT_TIMESTAMP);"</f>
        <v>INSERT INTO `locations` (`id`, `name`, `latitude`, `longitude`, `province_id`, `region_1`, `region_2`, `region_3`, `street`, `number`, `postal`, `img`, `last_modified`) VALUES (NULL,'Circle of Balance',52.347466,4.937021,8,3,8,55,'Robert Kochplantsoen','21','1097 GG','https://lh3.ggpht.com/02kP8uedN4iIGkv6s9lr1_3vMDQdY6MjTwAwpX8OY0BGgEK8mLQdGfQlyV6B-t7iAGyPzdAni0sXRbuC4ls', CURRENT_TIMESTAMP);</v>
      </c>
    </row>
    <row r="2125" spans="1:1" x14ac:dyDescent="0.25">
      <c r="A2125" t="str">
        <f>"INSERT INTO `locations` (`id`, `name`, `latitude`, `longitude`, `province_id`, `region_1`, `region_2`, `region_3`, `street`, `number`, `postal`, `img`, `last_modified`) VALUES (NULL,'"&amp;SUBSTITUTE('Locations-Stops'!F2127,"'","\'")&amp;"',"&amp;IF('Locations-Stops'!D2127&lt;&gt;"",LEFT('Locations-Stops'!D2127,2)&amp;"."&amp;RIGHT('Locations-Stops'!D2127,LEN('Locations-Stops'!D2127)-2),"0")&amp;","&amp;IF('Locations-Stops'!E2127&lt;&gt;"",LEFT('Locations-Stops'!E2127,1)&amp;"."&amp;RIGHT('Locations-Stops'!E2127,LEN('Locations-Stops'!E2127)-1),"0")&amp;","&amp;IF('Locations-Stops'!G2127&lt;&gt;"",VLOOKUP('Locations-Stops'!G2127,Regions!A2:B379,2,FALSE),"0")&amp;","&amp;IF('Locations-Stops'!H2127&lt;&gt;"",VLOOKUP('Locations-Stops'!H2127,Regions!C2:D379,2,FALSE),"0")&amp;","&amp;IF('Locations-Stops'!I2127&lt;&gt;"",VLOOKUP('Locations-Stops'!I2127,Regions!F2:G379,2,FALSE),"0")&amp;","&amp;IF('Locations-Stops'!J2127&lt;&gt;"",VLOOKUP('Locations-Stops'!J2127,Regions!I2:J379,2,FALSE),"0")&amp;",'"&amp;IF('Locations-Stops'!K2127&lt;&gt;"",SUBSTITUTE('Locations-Stops'!K2127,"'","\'"),"")&amp;"','"&amp;IF('Locations-Stops'!L2127&lt;&gt;"",'Locations-Stops'!L2127,"")&amp;"','"&amp;IF('Locations-Stops'!M2127&lt;&gt;"",'Locations-Stops'!M2127,"")&amp;"','"&amp;IF('Locations-Stops'!N2127&lt;&gt;"",'Locations-Stops'!N2127,"")&amp;"', CURRENT_TIMESTAMP);"</f>
        <v>INSERT INTO `locations` (`id`, `name`, `latitude`, `longitude`, `province_id`, `region_1`, `region_2`, `region_3`, `street`, `number`, `postal`, `img`, `last_modified`) VALUES (NULL,'Mother with Child',52.346867,4.938028,8,3,8,55,'Robert Kochplantsoen','35','1097 GG','https://lh3.ggpht.com/pxrp5bRUtr9JM1PqT9zXm_uzqD3YUpgIfT9spZqTkXaRJCeehRlU61GOPhrNv5gcPi-uH3X85D1DjpVsX7wJ', CURRENT_TIMESTAMP);</v>
      </c>
    </row>
    <row r="2126" spans="1:1" x14ac:dyDescent="0.25">
      <c r="A2126" t="str">
        <f>"INSERT INTO `locations` (`id`, `name`, `latitude`, `longitude`, `province_id`, `region_1`, `region_2`, `region_3`, `street`, `number`, `postal`, `img`, `last_modified`) VALUES (NULL,'"&amp;SUBSTITUTE('Locations-Stops'!F2128,"'","\'")&amp;"',"&amp;IF('Locations-Stops'!D2128&lt;&gt;"",LEFT('Locations-Stops'!D2128,2)&amp;"."&amp;RIGHT('Locations-Stops'!D2128,LEN('Locations-Stops'!D2128)-2),"0")&amp;","&amp;IF('Locations-Stops'!E2128&lt;&gt;"",LEFT('Locations-Stops'!E2128,1)&amp;"."&amp;RIGHT('Locations-Stops'!E2128,LEN('Locations-Stops'!E2128)-1),"0")&amp;","&amp;IF('Locations-Stops'!G2128&lt;&gt;"",VLOOKUP('Locations-Stops'!G2128,Regions!A2:B379,2,FALSE),"0")&amp;","&amp;IF('Locations-Stops'!H2128&lt;&gt;"",VLOOKUP('Locations-Stops'!H2128,Regions!C2:D379,2,FALSE),"0")&amp;","&amp;IF('Locations-Stops'!I2128&lt;&gt;"",VLOOKUP('Locations-Stops'!I2128,Regions!F2:G379,2,FALSE),"0")&amp;","&amp;IF('Locations-Stops'!J2128&lt;&gt;"",VLOOKUP('Locations-Stops'!J2128,Regions!I2:J379,2,FALSE),"0")&amp;",'"&amp;IF('Locations-Stops'!K2128&lt;&gt;"",SUBSTITUTE('Locations-Stops'!K2128,"'","\'"),"")&amp;"','"&amp;IF('Locations-Stops'!L2128&lt;&gt;"",'Locations-Stops'!L2128,"")&amp;"','"&amp;IF('Locations-Stops'!M2128&lt;&gt;"",'Locations-Stops'!M2128,"")&amp;"','"&amp;IF('Locations-Stops'!N2128&lt;&gt;"",'Locations-Stops'!N2128,"")&amp;"', CURRENT_TIMESTAMP);"</f>
        <v>INSERT INTO `locations` (`id`, `name`, `latitude`, `longitude`, `province_id`, `region_1`, `region_2`, `region_3`, `street`, `number`, `postal`, `img`, `last_modified`) VALUES (NULL,'Man Bespeelt Zijn Instrument',52.351195,4.932671,8,3,8,55,'s113','72','1097 BS','https://lh5.ggpht.com/qQYCpjxEbUHdBeuwabEFjt92WMALvyMVm0a8y94D7ZXd0gzBsxXRvyE7aLfEZulSnRnH6lqt-DesmL4O6rU', CURRENT_TIMESTAMP);</v>
      </c>
    </row>
    <row r="2127" spans="1:1" x14ac:dyDescent="0.25">
      <c r="A2127" t="str">
        <f>"INSERT INTO `locations` (`id`, `name`, `latitude`, `longitude`, `province_id`, `region_1`, `region_2`, `region_3`, `street`, `number`, `postal`, `img`, `last_modified`) VALUES (NULL,'"&amp;SUBSTITUTE('Locations-Stops'!F2129,"'","\'")&amp;"',"&amp;IF('Locations-Stops'!D2129&lt;&gt;"",LEFT('Locations-Stops'!D2129,2)&amp;"."&amp;RIGHT('Locations-Stops'!D2129,LEN('Locations-Stops'!D2129)-2),"0")&amp;","&amp;IF('Locations-Stops'!E2129&lt;&gt;"",LEFT('Locations-Stops'!E2129,1)&amp;"."&amp;RIGHT('Locations-Stops'!E2129,LEN('Locations-Stops'!E2129)-1),"0")&amp;","&amp;IF('Locations-Stops'!G2129&lt;&gt;"",VLOOKUP('Locations-Stops'!G2129,Regions!A2:B379,2,FALSE),"0")&amp;","&amp;IF('Locations-Stops'!H2129&lt;&gt;"",VLOOKUP('Locations-Stops'!H2129,Regions!C2:D379,2,FALSE),"0")&amp;","&amp;IF('Locations-Stops'!I2129&lt;&gt;"",VLOOKUP('Locations-Stops'!I2129,Regions!F2:G379,2,FALSE),"0")&amp;","&amp;IF('Locations-Stops'!J2129&lt;&gt;"",VLOOKUP('Locations-Stops'!J2129,Regions!I2:J379,2,FALSE),"0")&amp;",'"&amp;IF('Locations-Stops'!K2129&lt;&gt;"",SUBSTITUTE('Locations-Stops'!K2129,"'","\'"),"")&amp;"','"&amp;IF('Locations-Stops'!L2129&lt;&gt;"",'Locations-Stops'!L2129,"")&amp;"','"&amp;IF('Locations-Stops'!M2129&lt;&gt;"",'Locations-Stops'!M2129,"")&amp;"','"&amp;IF('Locations-Stops'!N2129&lt;&gt;"",'Locations-Stops'!N2129,"")&amp;"', CURRENT_TIMESTAMP);"</f>
        <v>INSERT INTO `locations` (`id`, `name`, `latitude`, `longitude`, `province_id`, `region_1`, `region_2`, `region_3`, `street`, `number`, `postal`, `img`, `last_modified`) VALUES (NULL,'Playground Amsterdam',52.346782,4.924867,8,3,8,55,'Schagerlaan','113','1097 HP','https://lh4.ggpht.com/4lsHnvM_Cf4qa9YK5ce-mhuyRQf6WL8URbapYMaFKXe7iZ70yDV76Vczggyjhfd-TeryPwg01BSMioEMRE0', CURRENT_TIMESTAMP);</v>
      </c>
    </row>
    <row r="2128" spans="1:1" x14ac:dyDescent="0.25">
      <c r="A2128" t="str">
        <f>"INSERT INTO `locations` (`id`, `name`, `latitude`, `longitude`, `province_id`, `region_1`, `region_2`, `region_3`, `street`, `number`, `postal`, `img`, `last_modified`) VALUES (NULL,'"&amp;SUBSTITUTE('Locations-Stops'!F2130,"'","\'")&amp;"',"&amp;IF('Locations-Stops'!D2130&lt;&gt;"",LEFT('Locations-Stops'!D2130,2)&amp;"."&amp;RIGHT('Locations-Stops'!D2130,LEN('Locations-Stops'!D2130)-2),"0")&amp;","&amp;IF('Locations-Stops'!E2130&lt;&gt;"",LEFT('Locations-Stops'!E2130,1)&amp;"."&amp;RIGHT('Locations-Stops'!E2130,LEN('Locations-Stops'!E2130)-1),"0")&amp;","&amp;IF('Locations-Stops'!G2130&lt;&gt;"",VLOOKUP('Locations-Stops'!G2130,Regions!A2:B379,2,FALSE),"0")&amp;","&amp;IF('Locations-Stops'!H2130&lt;&gt;"",VLOOKUP('Locations-Stops'!H2130,Regions!C2:D379,2,FALSE),"0")&amp;","&amp;IF('Locations-Stops'!I2130&lt;&gt;"",VLOOKUP('Locations-Stops'!I2130,Regions!F2:G379,2,FALSE),"0")&amp;","&amp;IF('Locations-Stops'!J2130&lt;&gt;"",VLOOKUP('Locations-Stops'!J2130,Regions!I2:J379,2,FALSE),"0")&amp;",'"&amp;IF('Locations-Stops'!K2130&lt;&gt;"",SUBSTITUTE('Locations-Stops'!K2130,"'","\'"),"")&amp;"','"&amp;IF('Locations-Stops'!L2130&lt;&gt;"",'Locations-Stops'!L2130,"")&amp;"','"&amp;IF('Locations-Stops'!M2130&lt;&gt;"",'Locations-Stops'!M2130,"")&amp;"','"&amp;IF('Locations-Stops'!N2130&lt;&gt;"",'Locations-Stops'!N2130,"")&amp;"', CURRENT_TIMESTAMP);"</f>
        <v>INSERT INTO `locations` (`id`, `name`, `latitude`, `longitude`, `province_id`, `region_1`, `region_2`, `region_3`, `street`, `number`, `postal`, `img`, `last_modified`) VALUES (NULL,'Bear Bubble',52.354085,4.927083,8,3,8,55,'Simon Stevinstraat','22','1097 BZ','https://lh4.ggpht.com/hDxPmXVxdjLoWGAwIRDy5GKUvuBFajJDfDaNkMixrsmE8xCO_IKAnpPkfvhEiyFk9r1HOmgFkldxj9zpsYc7', CURRENT_TIMESTAMP);</v>
      </c>
    </row>
    <row r="2129" spans="1:1" x14ac:dyDescent="0.25">
      <c r="A2129" t="str">
        <f>"INSERT INTO `locations` (`id`, `name`, `latitude`, `longitude`, `province_id`, `region_1`, `region_2`, `region_3`, `street`, `number`, `postal`, `img`, `last_modified`) VALUES (NULL,'"&amp;SUBSTITUTE('Locations-Stops'!F2131,"'","\'")&amp;"',"&amp;IF('Locations-Stops'!D2131&lt;&gt;"",LEFT('Locations-Stops'!D2131,2)&amp;"."&amp;RIGHT('Locations-Stops'!D2131,LEN('Locations-Stops'!D2131)-2),"0")&amp;","&amp;IF('Locations-Stops'!E2131&lt;&gt;"",LEFT('Locations-Stops'!E2131,1)&amp;"."&amp;RIGHT('Locations-Stops'!E2131,LEN('Locations-Stops'!E2131)-1),"0")&amp;","&amp;IF('Locations-Stops'!G2131&lt;&gt;"",VLOOKUP('Locations-Stops'!G2131,Regions!A2:B379,2,FALSE),"0")&amp;","&amp;IF('Locations-Stops'!H2131&lt;&gt;"",VLOOKUP('Locations-Stops'!H2131,Regions!C2:D379,2,FALSE),"0")&amp;","&amp;IF('Locations-Stops'!I2131&lt;&gt;"",VLOOKUP('Locations-Stops'!I2131,Regions!F2:G379,2,FALSE),"0")&amp;","&amp;IF('Locations-Stops'!J2131&lt;&gt;"",VLOOKUP('Locations-Stops'!J2131,Regions!I2:J379,2,FALSE),"0")&amp;",'"&amp;IF('Locations-Stops'!K2131&lt;&gt;"",SUBSTITUTE('Locations-Stops'!K2131,"'","\'"),"")&amp;"','"&amp;IF('Locations-Stops'!L2131&lt;&gt;"",'Locations-Stops'!L2131,"")&amp;"','"&amp;IF('Locations-Stops'!M2131&lt;&gt;"",'Locations-Stops'!M2131,"")&amp;"','"&amp;IF('Locations-Stops'!N2131&lt;&gt;"",'Locations-Stops'!N2131,"")&amp;"', CURRENT_TIMESTAMP);"</f>
        <v>INSERT INTO `locations` (`id`, `name`, `latitude`, `longitude`, `province_id`, `region_1`, `region_2`, `region_3`, `street`, `number`, `postal`, `img`, `last_modified`) VALUES (NULL,'Sloth',52.353876,4.927104,8,3,8,55,'Simon Stevinstraat','24','1097 CA','https://lh3.ggpht.com/UjlHWMBTPFQaqIsETzBubG-Jlm7iO1t6_wK0T5sVFkaTvWJdktpb37jrrAgC0TlGsKV-XAUIzpY1OXVwdKT2Tg', CURRENT_TIMESTAMP);</v>
      </c>
    </row>
    <row r="2130" spans="1:1" x14ac:dyDescent="0.25">
      <c r="A2130" t="str">
        <f>"INSERT INTO `locations` (`id`, `name`, `latitude`, `longitude`, `province_id`, `region_1`, `region_2`, `region_3`, `street`, `number`, `postal`, `img`, `last_modified`) VALUES (NULL,'"&amp;SUBSTITUTE('Locations-Stops'!F2132,"'","\'")&amp;"',"&amp;IF('Locations-Stops'!D2132&lt;&gt;"",LEFT('Locations-Stops'!D2132,2)&amp;"."&amp;RIGHT('Locations-Stops'!D2132,LEN('Locations-Stops'!D2132)-2),"0")&amp;","&amp;IF('Locations-Stops'!E2132&lt;&gt;"",LEFT('Locations-Stops'!E2132,1)&amp;"."&amp;RIGHT('Locations-Stops'!E2132,LEN('Locations-Stops'!E2132)-1),"0")&amp;","&amp;IF('Locations-Stops'!G2132&lt;&gt;"",VLOOKUP('Locations-Stops'!G2132,Regions!A2:B379,2,FALSE),"0")&amp;","&amp;IF('Locations-Stops'!H2132&lt;&gt;"",VLOOKUP('Locations-Stops'!H2132,Regions!C2:D379,2,FALSE),"0")&amp;","&amp;IF('Locations-Stops'!I2132&lt;&gt;"",VLOOKUP('Locations-Stops'!I2132,Regions!F2:G379,2,FALSE),"0")&amp;","&amp;IF('Locations-Stops'!J2132&lt;&gt;"",VLOOKUP('Locations-Stops'!J2132,Regions!I2:J379,2,FALSE),"0")&amp;",'"&amp;IF('Locations-Stops'!K2132&lt;&gt;"",SUBSTITUTE('Locations-Stops'!K2132,"'","\'"),"")&amp;"','"&amp;IF('Locations-Stops'!L2132&lt;&gt;"",'Locations-Stops'!L2132,"")&amp;"','"&amp;IF('Locations-Stops'!M2132&lt;&gt;"",'Locations-Stops'!M2132,"")&amp;"','"&amp;IF('Locations-Stops'!N2132&lt;&gt;"",'Locations-Stops'!N2132,"")&amp;"', CURRENT_TIMESTAMP);"</f>
        <v>INSERT INTO `locations` (`id`, `name`, `latitude`, `longitude`, `province_id`, `region_1`, `region_2`, `region_3`, `street`, `number`, `postal`, `img`, `last_modified`) VALUES (NULL,'Prisongames',52.343336,4.921434,8,3,8,55,'Starrenboschstraat','35','1097','https://lh6.ggpht.com/nOH-doUarnB0uEkROZiY7n3aqgv6gc28sQmSafeJnhoCkKlAdjro98lI4TMuD684ewZiHRzcDgN-wlfrTwhvCw', CURRENT_TIMESTAMP);</v>
      </c>
    </row>
    <row r="2131" spans="1:1" x14ac:dyDescent="0.25">
      <c r="A2131" t="str">
        <f>"INSERT INTO `locations` (`id`, `name`, `latitude`, `longitude`, `province_id`, `region_1`, `region_2`, `region_3`, `street`, `number`, `postal`, `img`, `last_modified`) VALUES (NULL,'"&amp;SUBSTITUTE('Locations-Stops'!F2133,"'","\'")&amp;"',"&amp;IF('Locations-Stops'!D2133&lt;&gt;"",LEFT('Locations-Stops'!D2133,2)&amp;"."&amp;RIGHT('Locations-Stops'!D2133,LEN('Locations-Stops'!D2133)-2),"0")&amp;","&amp;IF('Locations-Stops'!E2133&lt;&gt;"",LEFT('Locations-Stops'!E2133,1)&amp;"."&amp;RIGHT('Locations-Stops'!E2133,LEN('Locations-Stops'!E2133)-1),"0")&amp;","&amp;IF('Locations-Stops'!G2133&lt;&gt;"",VLOOKUP('Locations-Stops'!G2133,Regions!A2:B379,2,FALSE),"0")&amp;","&amp;IF('Locations-Stops'!H2133&lt;&gt;"",VLOOKUP('Locations-Stops'!H2133,Regions!C2:D379,2,FALSE),"0")&amp;","&amp;IF('Locations-Stops'!I2133&lt;&gt;"",VLOOKUP('Locations-Stops'!I2133,Regions!F2:G379,2,FALSE),"0")&amp;","&amp;IF('Locations-Stops'!J2133&lt;&gt;"",VLOOKUP('Locations-Stops'!J2133,Regions!I2:J379,2,FALSE),"0")&amp;",'"&amp;IF('Locations-Stops'!K2133&lt;&gt;"",SUBSTITUTE('Locations-Stops'!K2133,"'","\'"),"")&amp;"','"&amp;IF('Locations-Stops'!L2133&lt;&gt;"",'Locations-Stops'!L2133,"")&amp;"','"&amp;IF('Locations-Stops'!M2133&lt;&gt;"",'Locations-Stops'!M2133,"")&amp;"','"&amp;IF('Locations-Stops'!N2133&lt;&gt;"",'Locations-Stops'!N2133,"")&amp;"', CURRENT_TIMESTAMP);"</f>
        <v>INSERT INTO `locations` (`id`, `name`, `latitude`, `longitude`, `province_id`, `region_1`, `region_2`, `region_3`, `street`, `number`, `postal`, `img`, `last_modified`) VALUES (NULL,'Jodenplein',52.347741,4.934953,8,3,8,55,'Van Het Hofflaan','40','1097 EP','https://lh4.ggpht.com/NTfQhVv__IR1HpPFoXB67sMtPcMYRQa-YdMrHOdO3I8EDs9ZpTOGthJW85acvkRHBXeUs9yvKOziUvI8bTEi', CURRENT_TIMESTAMP);</v>
      </c>
    </row>
    <row r="2132" spans="1:1" x14ac:dyDescent="0.25">
      <c r="A2132" t="str">
        <f>"INSERT INTO `locations` (`id`, `name`, `latitude`, `longitude`, `province_id`, `region_1`, `region_2`, `region_3`, `street`, `number`, `postal`, `img`, `last_modified`) VALUES (NULL,'"&amp;SUBSTITUTE('Locations-Stops'!F2134,"'","\'")&amp;"',"&amp;IF('Locations-Stops'!D2134&lt;&gt;"",LEFT('Locations-Stops'!D2134,2)&amp;"."&amp;RIGHT('Locations-Stops'!D2134,LEN('Locations-Stops'!D2134)-2),"0")&amp;","&amp;IF('Locations-Stops'!E2134&lt;&gt;"",LEFT('Locations-Stops'!E2134,1)&amp;"."&amp;RIGHT('Locations-Stops'!E2134,LEN('Locations-Stops'!E2134)-1),"0")&amp;","&amp;IF('Locations-Stops'!G2134&lt;&gt;"",VLOOKUP('Locations-Stops'!G2134,Regions!A2:B379,2,FALSE),"0")&amp;","&amp;IF('Locations-Stops'!H2134&lt;&gt;"",VLOOKUP('Locations-Stops'!H2134,Regions!C2:D379,2,FALSE),"0")&amp;","&amp;IF('Locations-Stops'!I2134&lt;&gt;"",VLOOKUP('Locations-Stops'!I2134,Regions!F2:G379,2,FALSE),"0")&amp;","&amp;IF('Locations-Stops'!J2134&lt;&gt;"",VLOOKUP('Locations-Stops'!J2134,Regions!I2:J379,2,FALSE),"0")&amp;",'"&amp;IF('Locations-Stops'!K2134&lt;&gt;"",SUBSTITUTE('Locations-Stops'!K2134,"'","\'"),"")&amp;"','"&amp;IF('Locations-Stops'!L2134&lt;&gt;"",'Locations-Stops'!L2134,"")&amp;"','"&amp;IF('Locations-Stops'!M2134&lt;&gt;"",'Locations-Stops'!M2134,"")&amp;"','"&amp;IF('Locations-Stops'!N2134&lt;&gt;"",'Locations-Stops'!N2134,"")&amp;"', CURRENT_TIMESTAMP);"</f>
        <v>INSERT INTO `locations` (`id`, `name`, `latitude`, `longitude`, `province_id`, `region_1`, `region_2`, `region_3`, `street`, `number`, `postal`, `img`, `last_modified`) VALUES (NULL,'Amsteldorp Skatepark',52.343218,4.92079,8,3,8,55,'Weesperzijde','250','1097 EB','https://lh3.ggpht.com/OYqbOrLSkfpTGkDs4h0wZfOgE2rBRefsnQv-KV42VBFgcmYScBfmY20flSF0VlhFfLjl2fejObS2TZeSEcds', CURRENT_TIMESTAMP);</v>
      </c>
    </row>
    <row r="2133" spans="1:1" x14ac:dyDescent="0.25">
      <c r="A2133" t="str">
        <f>"INSERT INTO `locations` (`id`, `name`, `latitude`, `longitude`, `province_id`, `region_1`, `region_2`, `region_3`, `street`, `number`, `postal`, `img`, `last_modified`) VALUES (NULL,'"&amp;SUBSTITUTE('Locations-Stops'!F2135,"'","\'")&amp;"',"&amp;IF('Locations-Stops'!D2135&lt;&gt;"",LEFT('Locations-Stops'!D2135,2)&amp;"."&amp;RIGHT('Locations-Stops'!D2135,LEN('Locations-Stops'!D2135)-2),"0")&amp;","&amp;IF('Locations-Stops'!E2135&lt;&gt;"",LEFT('Locations-Stops'!E2135,1)&amp;"."&amp;RIGHT('Locations-Stops'!E2135,LEN('Locations-Stops'!E2135)-1),"0")&amp;","&amp;IF('Locations-Stops'!G2135&lt;&gt;"",VLOOKUP('Locations-Stops'!G2135,Regions!A2:B379,2,FALSE),"0")&amp;","&amp;IF('Locations-Stops'!H2135&lt;&gt;"",VLOOKUP('Locations-Stops'!H2135,Regions!C2:D379,2,FALSE),"0")&amp;","&amp;IF('Locations-Stops'!I2135&lt;&gt;"",VLOOKUP('Locations-Stops'!I2135,Regions!F2:G379,2,FALSE),"0")&amp;","&amp;IF('Locations-Stops'!J2135&lt;&gt;"",VLOOKUP('Locations-Stops'!J2135,Regions!I2:J379,2,FALSE),"0")&amp;",'"&amp;IF('Locations-Stops'!K2135&lt;&gt;"",SUBSTITUTE('Locations-Stops'!K2135,"'","\'"),"")&amp;"','"&amp;IF('Locations-Stops'!L2135&lt;&gt;"",'Locations-Stops'!L2135,"")&amp;"','"&amp;IF('Locations-Stops'!M2135&lt;&gt;"",'Locations-Stops'!M2135,"")&amp;"','"&amp;IF('Locations-Stops'!N2135&lt;&gt;"",'Locations-Stops'!N2135,"")&amp;"', CURRENT_TIMESTAMP);"</f>
        <v>INSERT INTO `locations` (`id`, `name`, `latitude`, `longitude`, `province_id`, `region_1`, `region_2`, `region_3`, `street`, `number`, `postal`, `img`, `last_modified`) VALUES (NULL,'Ecolint',52.339943,4.927405,8,3,8,55,'Weesperzijde','','1097','https://lh3.ggpht.com/ciT4va4ZA9SoY7cF8DOGOqTXACHoyqElAkthHKH7QgQp8RY1C0ggESRRjRVo6pNiYkNg3cc-rq5N56PS-rXC0A', CURRENT_TIMESTAMP);</v>
      </c>
    </row>
    <row r="2134" spans="1:1" x14ac:dyDescent="0.25">
      <c r="A2134" t="str">
        <f>"INSERT INTO `locations` (`id`, `name`, `latitude`, `longitude`, `province_id`, `region_1`, `region_2`, `region_3`, `street`, `number`, `postal`, `img`, `last_modified`) VALUES (NULL,'"&amp;SUBSTITUTE('Locations-Stops'!F2136,"'","\'")&amp;"',"&amp;IF('Locations-Stops'!D2136&lt;&gt;"",LEFT('Locations-Stops'!D2136,2)&amp;"."&amp;RIGHT('Locations-Stops'!D2136,LEN('Locations-Stops'!D2136)-2),"0")&amp;","&amp;IF('Locations-Stops'!E2136&lt;&gt;"",LEFT('Locations-Stops'!E2136,1)&amp;"."&amp;RIGHT('Locations-Stops'!E2136,LEN('Locations-Stops'!E2136)-1),"0")&amp;","&amp;IF('Locations-Stops'!G2136&lt;&gt;"",VLOOKUP('Locations-Stops'!G2136,Regions!A2:B379,2,FALSE),"0")&amp;","&amp;IF('Locations-Stops'!H2136&lt;&gt;"",VLOOKUP('Locations-Stops'!H2136,Regions!C2:D379,2,FALSE),"0")&amp;","&amp;IF('Locations-Stops'!I2136&lt;&gt;"",VLOOKUP('Locations-Stops'!I2136,Regions!F2:G379,2,FALSE),"0")&amp;","&amp;IF('Locations-Stops'!J2136&lt;&gt;"",VLOOKUP('Locations-Stops'!J2136,Regions!I2:J379,2,FALSE),"0")&amp;",'"&amp;IF('Locations-Stops'!K2136&lt;&gt;"",SUBSTITUTE('Locations-Stops'!K2136,"'","\'"),"")&amp;"','"&amp;IF('Locations-Stops'!L2136&lt;&gt;"",'Locations-Stops'!L2136,"")&amp;"','"&amp;IF('Locations-Stops'!M2136&lt;&gt;"",'Locations-Stops'!M2136,"")&amp;"','"&amp;IF('Locations-Stops'!N2136&lt;&gt;"",'Locations-Stops'!N2136,"")&amp;"', CURRENT_TIMESTAMP);"</f>
        <v>INSERT INTO `locations` (`id`, `name`, `latitude`, `longitude`, `province_id`, `region_1`, `region_2`, `region_3`, `street`, `number`, `postal`, `img`, `last_modified`) VALUES (NULL,'Banketbakkers School',52.349566,4.916741,8,3,8,55,'Wibautstraat','222','1097 DN','https://lh6.ggpht.com/oS0_lS5PtQB0aGquSl6E316A7-snqTxWgkyOXNktyesdNIwNhpMUn76wIpNX-wdCwiV-EtKHxQsqbjwjh-Vo-w', CURRENT_TIMESTAMP);</v>
      </c>
    </row>
    <row r="2135" spans="1:1" x14ac:dyDescent="0.25">
      <c r="A2135" t="str">
        <f>"INSERT INTO `locations` (`id`, `name`, `latitude`, `longitude`, `province_id`, `region_1`, `region_2`, `region_3`, `street`, `number`, `postal`, `img`, `last_modified`) VALUES (NULL,'"&amp;SUBSTITUTE('Locations-Stops'!F2137,"'","\'")&amp;"',"&amp;IF('Locations-Stops'!D2137&lt;&gt;"",LEFT('Locations-Stops'!D2137,2)&amp;"."&amp;RIGHT('Locations-Stops'!D2137,LEN('Locations-Stops'!D2137)-2),"0")&amp;","&amp;IF('Locations-Stops'!E2137&lt;&gt;"",LEFT('Locations-Stops'!E2137,1)&amp;"."&amp;RIGHT('Locations-Stops'!E2137,LEN('Locations-Stops'!E2137)-1),"0")&amp;","&amp;IF('Locations-Stops'!G2137&lt;&gt;"",VLOOKUP('Locations-Stops'!G2137,Regions!A2:B379,2,FALSE),"0")&amp;","&amp;IF('Locations-Stops'!H2137&lt;&gt;"",VLOOKUP('Locations-Stops'!H2137,Regions!C2:D379,2,FALSE),"0")&amp;","&amp;IF('Locations-Stops'!I2137&lt;&gt;"",VLOOKUP('Locations-Stops'!I2137,Regions!F2:G379,2,FALSE),"0")&amp;","&amp;IF('Locations-Stops'!J2137&lt;&gt;"",VLOOKUP('Locations-Stops'!J2137,Regions!I2:J379,2,FALSE),"0")&amp;",'"&amp;IF('Locations-Stops'!K2137&lt;&gt;"",SUBSTITUTE('Locations-Stops'!K2137,"'","\'"),"")&amp;"','"&amp;IF('Locations-Stops'!L2137&lt;&gt;"",'Locations-Stops'!L2137,"")&amp;"','"&amp;IF('Locations-Stops'!M2137&lt;&gt;"",'Locations-Stops'!M2137,"")&amp;"','"&amp;IF('Locations-Stops'!N2137&lt;&gt;"",'Locations-Stops'!N2137,"")&amp;"', CURRENT_TIMESTAMP);"</f>
        <v>INSERT INTO `locations` (`id`, `name`, `latitude`, `longitude`, `province_id`, `region_1`, `region_2`, `region_3`, `street`, `number`, `postal`, `img`, `last_modified`) VALUES (NULL,'Flying Bicycle',52.345308,4.924785,8,3,8,55,'Zorgwijkstraat','5','1097','https://lh3.ggpht.com/0x0y23Rale2FQWM1NyVOoWB_gg5qd0lDQ7TNpCbWZKIhRUFIqfyGKv81ELjj649CtRe8NYw7D_w1cSjVZN8', CURRENT_TIMESTAMP);</v>
      </c>
    </row>
    <row r="2136" spans="1:1" x14ac:dyDescent="0.25">
      <c r="A2136" t="str">
        <f>"INSERT INTO `locations` (`id`, `name`, `latitude`, `longitude`, `province_id`, `region_1`, `region_2`, `region_3`, `street`, `number`, `postal`, `img`, `last_modified`) VALUES (NULL,'"&amp;SUBSTITUTE('Locations-Stops'!F2138,"'","\'")&amp;"',"&amp;IF('Locations-Stops'!D2138&lt;&gt;"",LEFT('Locations-Stops'!D2138,2)&amp;"."&amp;RIGHT('Locations-Stops'!D2138,LEN('Locations-Stops'!D2138)-2),"0")&amp;","&amp;IF('Locations-Stops'!E2138&lt;&gt;"",LEFT('Locations-Stops'!E2138,1)&amp;"."&amp;RIGHT('Locations-Stops'!E2138,LEN('Locations-Stops'!E2138)-1),"0")&amp;","&amp;IF('Locations-Stops'!G2138&lt;&gt;"",VLOOKUP('Locations-Stops'!G2138,Regions!A2:B379,2,FALSE),"0")&amp;","&amp;IF('Locations-Stops'!H2138&lt;&gt;"",VLOOKUP('Locations-Stops'!H2138,Regions!C2:D379,2,FALSE),"0")&amp;","&amp;IF('Locations-Stops'!I2138&lt;&gt;"",VLOOKUP('Locations-Stops'!I2138,Regions!F2:G379,2,FALSE),"0")&amp;","&amp;IF('Locations-Stops'!J2138&lt;&gt;"",VLOOKUP('Locations-Stops'!J2138,Regions!I2:J379,2,FALSE),"0")&amp;",'"&amp;IF('Locations-Stops'!K2138&lt;&gt;"",SUBSTITUTE('Locations-Stops'!K2138,"'","\'"),"")&amp;"','"&amp;IF('Locations-Stops'!L2138&lt;&gt;"",'Locations-Stops'!L2138,"")&amp;"','"&amp;IF('Locations-Stops'!M2138&lt;&gt;"",'Locations-Stops'!M2138,"")&amp;"','"&amp;IF('Locations-Stops'!N2138&lt;&gt;"",'Locations-Stops'!N2138,"")&amp;"', CURRENT_TIMESTAMP);"</f>
        <v>INSERT INTO `locations` (`id`, `name`, `latitude`, `longitude`, `province_id`, `region_1`, `region_2`, `region_3`, `street`, `number`, `postal`, `img`, `last_modified`) VALUES (NULL,'Rust Wave Sculpture',52.363761,4.989966,8,3,8,19,'Barkentijnkade','135','1086 VL','https://lh3.googleusercontent.com/8G41PnEkJW_BW72GSQbGlQC3tJXOPXfzfgYJy6OzmgL2guI9OReq79_PjG7JeIn48xP6z92-O785HRg6ahG6Kg', CURRENT_TIMESTAMP);</v>
      </c>
    </row>
    <row r="2137" spans="1:1" x14ac:dyDescent="0.25">
      <c r="A2137" t="str">
        <f>"INSERT INTO `locations` (`id`, `name`, `latitude`, `longitude`, `province_id`, `region_1`, `region_2`, `region_3`, `street`, `number`, `postal`, `img`, `last_modified`) VALUES (NULL,'"&amp;SUBSTITUTE('Locations-Stops'!F2139,"'","\'")&amp;"',"&amp;IF('Locations-Stops'!D2139&lt;&gt;"",LEFT('Locations-Stops'!D2139,2)&amp;"."&amp;RIGHT('Locations-Stops'!D2139,LEN('Locations-Stops'!D2139)-2),"0")&amp;","&amp;IF('Locations-Stops'!E2139&lt;&gt;"",LEFT('Locations-Stops'!E2139,1)&amp;"."&amp;RIGHT('Locations-Stops'!E2139,LEN('Locations-Stops'!E2139)-1),"0")&amp;","&amp;IF('Locations-Stops'!G2139&lt;&gt;"",VLOOKUP('Locations-Stops'!G2139,Regions!A2:B379,2,FALSE),"0")&amp;","&amp;IF('Locations-Stops'!H2139&lt;&gt;"",VLOOKUP('Locations-Stops'!H2139,Regions!C2:D379,2,FALSE),"0")&amp;","&amp;IF('Locations-Stops'!I2139&lt;&gt;"",VLOOKUP('Locations-Stops'!I2139,Regions!F2:G379,2,FALSE),"0")&amp;","&amp;IF('Locations-Stops'!J2139&lt;&gt;"",VLOOKUP('Locations-Stops'!J2139,Regions!I2:J379,2,FALSE),"0")&amp;",'"&amp;IF('Locations-Stops'!K2139&lt;&gt;"",SUBSTITUTE('Locations-Stops'!K2139,"'","\'"),"")&amp;"','"&amp;IF('Locations-Stops'!L2139&lt;&gt;"",'Locations-Stops'!L2139,"")&amp;"','"&amp;IF('Locations-Stops'!M2139&lt;&gt;"",'Locations-Stops'!M2139,"")&amp;"','"&amp;IF('Locations-Stops'!N2139&lt;&gt;"",'Locations-Stops'!N2139,"")&amp;"', CURRENT_TIMESTAMP);"</f>
        <v>INSERT INTO `locations` (`id`, `name`, `latitude`, `longitude`, `province_id`, `region_1`, `region_2`, `region_3`, `street`, `number`, `postal`, `img`, `last_modified`) VALUES (NULL,'Space to Take Place',52.361332,4.992615,8,3,8,19,'Bert Haanstrakade','22','1087 DN','https://lh3.ggpht.com/JGxoe9IbIE_yHLXUPrhIuccIWtRipVdGX5LjtoeSrtXP_osDMp677yMk7CPsCv5ZaGNTFWIgCK8bqi3po2j7', CURRENT_TIMESTAMP);</v>
      </c>
    </row>
    <row r="2138" spans="1:1" x14ac:dyDescent="0.25">
      <c r="A2138" t="str">
        <f>"INSERT INTO `locations` (`id`, `name`, `latitude`, `longitude`, `province_id`, `region_1`, `region_2`, `region_3`, `street`, `number`, `postal`, `img`, `last_modified`) VALUES (NULL,'"&amp;SUBSTITUTE('Locations-Stops'!F2140,"'","\'")&amp;"',"&amp;IF('Locations-Stops'!D2140&lt;&gt;"",LEFT('Locations-Stops'!D2140,2)&amp;"."&amp;RIGHT('Locations-Stops'!D2140,LEN('Locations-Stops'!D2140)-2),"0")&amp;","&amp;IF('Locations-Stops'!E2140&lt;&gt;"",LEFT('Locations-Stops'!E2140,1)&amp;"."&amp;RIGHT('Locations-Stops'!E2140,LEN('Locations-Stops'!E2140)-1),"0")&amp;","&amp;IF('Locations-Stops'!G2140&lt;&gt;"",VLOOKUP('Locations-Stops'!G2140,Regions!A2:B379,2,FALSE),"0")&amp;","&amp;IF('Locations-Stops'!H2140&lt;&gt;"",VLOOKUP('Locations-Stops'!H2140,Regions!C2:D379,2,FALSE),"0")&amp;","&amp;IF('Locations-Stops'!I2140&lt;&gt;"",VLOOKUP('Locations-Stops'!I2140,Regions!F2:G379,2,FALSE),"0")&amp;","&amp;IF('Locations-Stops'!J2140&lt;&gt;"",VLOOKUP('Locations-Stops'!J2140,Regions!I2:J379,2,FALSE),"0")&amp;",'"&amp;IF('Locations-Stops'!K2140&lt;&gt;"",SUBSTITUTE('Locations-Stops'!K2140,"'","\'"),"")&amp;"','"&amp;IF('Locations-Stops'!L2140&lt;&gt;"",'Locations-Stops'!L2140,"")&amp;"','"&amp;IF('Locations-Stops'!M2140&lt;&gt;"",'Locations-Stops'!M2140,"")&amp;"','"&amp;IF('Locations-Stops'!N2140&lt;&gt;"",'Locations-Stops'!N2140,"")&amp;"', CURRENT_TIMESTAMP);"</f>
        <v>INSERT INTO `locations` (`id`, `name`, `latitude`, `longitude`, `province_id`, `region_1`, `region_2`, `region_3`, `street`, `number`, `postal`, `img`, `last_modified`) VALUES (NULL,'Shravan',52.364031,4.986056,8,3,8,19,'Brigantijnkade','46','1086','https://lh4.ggpht.com/QcX_AhNRfIMl3WY-kxiCocttcuBXauKt8A07nrzDQQBJXj3q8lp4m2gIugfxOghzkKEOhD4LEnX6mCYkUi51', CURRENT_TIMESTAMP);</v>
      </c>
    </row>
    <row r="2139" spans="1:1" x14ac:dyDescent="0.25">
      <c r="A2139" t="str">
        <f>"INSERT INTO `locations` (`id`, `name`, `latitude`, `longitude`, `province_id`, `region_1`, `region_2`, `region_3`, `street`, `number`, `postal`, `img`, `last_modified`) VALUES (NULL,'"&amp;SUBSTITUTE('Locations-Stops'!F2141,"'","\'")&amp;"',"&amp;IF('Locations-Stops'!D2141&lt;&gt;"",LEFT('Locations-Stops'!D2141,2)&amp;"."&amp;RIGHT('Locations-Stops'!D2141,LEN('Locations-Stops'!D2141)-2),"0")&amp;","&amp;IF('Locations-Stops'!E2141&lt;&gt;"",LEFT('Locations-Stops'!E2141,1)&amp;"."&amp;RIGHT('Locations-Stops'!E2141,LEN('Locations-Stops'!E2141)-1),"0")&amp;","&amp;IF('Locations-Stops'!G2141&lt;&gt;"",VLOOKUP('Locations-Stops'!G2141,Regions!A2:B379,2,FALSE),"0")&amp;","&amp;IF('Locations-Stops'!H2141&lt;&gt;"",VLOOKUP('Locations-Stops'!H2141,Regions!C2:D379,2,FALSE),"0")&amp;","&amp;IF('Locations-Stops'!I2141&lt;&gt;"",VLOOKUP('Locations-Stops'!I2141,Regions!F2:G379,2,FALSE),"0")&amp;","&amp;IF('Locations-Stops'!J2141&lt;&gt;"",VLOOKUP('Locations-Stops'!J2141,Regions!I2:J379,2,FALSE),"0")&amp;",'"&amp;IF('Locations-Stops'!K2141&lt;&gt;"",SUBSTITUTE('Locations-Stops'!K2141,"'","\'"),"")&amp;"','"&amp;IF('Locations-Stops'!L2141&lt;&gt;"",'Locations-Stops'!L2141,"")&amp;"','"&amp;IF('Locations-Stops'!M2141&lt;&gt;"",'Locations-Stops'!M2141,"")&amp;"','"&amp;IF('Locations-Stops'!N2141&lt;&gt;"",'Locations-Stops'!N2141,"")&amp;"', CURRENT_TIMESTAMP);"</f>
        <v>INSERT INTO `locations` (`id`, `name`, `latitude`, `longitude`, `province_id`, `region_1`, `region_2`, `region_3`, `street`, `number`, `postal`, `img`, `last_modified`) VALUES (NULL,'Miss Piggy',52.361473,4.976136,8,3,8,19,'Duarte Pachecostraat','2','1086 XW','https://lh4.ggpht.com/zb3keI6ea6HieUJ8tzwD2ywHJw8xLXqdDPI21Qamc8xyEd3RVIQKyew5XS50XEPZU9T07Yb5tVtM0Aj4A-k', CURRENT_TIMESTAMP);</v>
      </c>
    </row>
    <row r="2140" spans="1:1" x14ac:dyDescent="0.25">
      <c r="A2140" t="str">
        <f>"INSERT INTO `locations` (`id`, `name`, `latitude`, `longitude`, `province_id`, `region_1`, `region_2`, `region_3`, `street`, `number`, `postal`, `img`, `last_modified`) VALUES (NULL,'"&amp;SUBSTITUTE('Locations-Stops'!F2142,"'","\'")&amp;"',"&amp;IF('Locations-Stops'!D2142&lt;&gt;"",LEFT('Locations-Stops'!D2142,2)&amp;"."&amp;RIGHT('Locations-Stops'!D2142,LEN('Locations-Stops'!D2142)-2),"0")&amp;","&amp;IF('Locations-Stops'!E2142&lt;&gt;"",LEFT('Locations-Stops'!E2142,1)&amp;"."&amp;RIGHT('Locations-Stops'!E2142,LEN('Locations-Stops'!E2142)-1),"0")&amp;","&amp;IF('Locations-Stops'!G2142&lt;&gt;"",VLOOKUP('Locations-Stops'!G2142,Regions!A2:B379,2,FALSE),"0")&amp;","&amp;IF('Locations-Stops'!H2142&lt;&gt;"",VLOOKUP('Locations-Stops'!H2142,Regions!C2:D379,2,FALSE),"0")&amp;","&amp;IF('Locations-Stops'!I2142&lt;&gt;"",VLOOKUP('Locations-Stops'!I2142,Regions!F2:G379,2,FALSE),"0")&amp;","&amp;IF('Locations-Stops'!J2142&lt;&gt;"",VLOOKUP('Locations-Stops'!J2142,Regions!I2:J379,2,FALSE),"0")&amp;",'"&amp;IF('Locations-Stops'!K2142&lt;&gt;"",SUBSTITUTE('Locations-Stops'!K2142,"'","\'"),"")&amp;"','"&amp;IF('Locations-Stops'!L2142&lt;&gt;"",'Locations-Stops'!L2142,"")&amp;"','"&amp;IF('Locations-Stops'!M2142&lt;&gt;"",'Locations-Stops'!M2142,"")&amp;"','"&amp;IF('Locations-Stops'!N2142&lt;&gt;"",'Locations-Stops'!N2142,"")&amp;"', CURRENT_TIMESTAMP);"</f>
        <v>INSERT INTO `locations` (`id`, `name`, `latitude`, `longitude`, `province_id`, `region_1`, `region_2`, `region_3`, `street`, `number`, `postal`, `img`, `last_modified`) VALUES (NULL,'De Maagd Van IJburg',52.361845,4.975527,8,3,8,19,'Duarte Pachecostraat','4','1086 XW','https://lh6.ggpht.com/6vqKCvIXDTd_R1rZ950bAUZPEZg6FJ1yHGmVofKVDRNQ-mx4khTZqZgf-ZYV9W7wuppO7MounrQSmKshig7D', CURRENT_TIMESTAMP);</v>
      </c>
    </row>
    <row r="2141" spans="1:1" x14ac:dyDescent="0.25">
      <c r="A2141" t="str">
        <f>"INSERT INTO `locations` (`id`, `name`, `latitude`, `longitude`, `province_id`, `region_1`, `region_2`, `region_3`, `street`, `number`, `postal`, `img`, `last_modified`) VALUES (NULL,'"&amp;SUBSTITUTE('Locations-Stops'!F2143,"'","\'")&amp;"',"&amp;IF('Locations-Stops'!D2143&lt;&gt;"",LEFT('Locations-Stops'!D2143,2)&amp;"."&amp;RIGHT('Locations-Stops'!D2143,LEN('Locations-Stops'!D2143)-2),"0")&amp;","&amp;IF('Locations-Stops'!E2143&lt;&gt;"",LEFT('Locations-Stops'!E2143,1)&amp;"."&amp;RIGHT('Locations-Stops'!E2143,LEN('Locations-Stops'!E2143)-1),"0")&amp;","&amp;IF('Locations-Stops'!G2143&lt;&gt;"",VLOOKUP('Locations-Stops'!G2143,Regions!A2:B379,2,FALSE),"0")&amp;","&amp;IF('Locations-Stops'!H2143&lt;&gt;"",VLOOKUP('Locations-Stops'!H2143,Regions!C2:D379,2,FALSE),"0")&amp;","&amp;IF('Locations-Stops'!I2143&lt;&gt;"",VLOOKUP('Locations-Stops'!I2143,Regions!F2:G379,2,FALSE),"0")&amp;","&amp;IF('Locations-Stops'!J2143&lt;&gt;"",VLOOKUP('Locations-Stops'!J2143,Regions!I2:J379,2,FALSE),"0")&amp;",'"&amp;IF('Locations-Stops'!K2143&lt;&gt;"",SUBSTITUTE('Locations-Stops'!K2143,"'","\'"),"")&amp;"','"&amp;IF('Locations-Stops'!L2143&lt;&gt;"",'Locations-Stops'!L2143,"")&amp;"','"&amp;IF('Locations-Stops'!M2143&lt;&gt;"",'Locations-Stops'!M2143,"")&amp;"','"&amp;IF('Locations-Stops'!N2143&lt;&gt;"",'Locations-Stops'!N2143,"")&amp;"', CURRENT_TIMESTAMP);"</f>
        <v>INSERT INTO `locations` (`id`, `name`, `latitude`, `longitude`, `province_id`, `region_1`, `region_2`, `region_3`, `street`, `number`, `postal`, `img`, `last_modified`) VALUES (NULL,'Binnenwaai Kerk',52.356514,4.995943,8,3,8,19,'Ed Pelsterpark','6','1087','https://lh4.ggpht.com/XlTQptEv9xvWYvLVeXRdvhj7JQIa46MAKk4UM9ZdstJXGyFFRwRZjDYucfoVNju6QjVCXS5s9zDawnm3hBg', CURRENT_TIMESTAMP);</v>
      </c>
    </row>
    <row r="2142" spans="1:1" x14ac:dyDescent="0.25">
      <c r="A2142" t="str">
        <f>"INSERT INTO `locations` (`id`, `name`, `latitude`, `longitude`, `province_id`, `region_1`, `region_2`, `region_3`, `street`, `number`, `postal`, `img`, `last_modified`) VALUES (NULL,'"&amp;SUBSTITUTE('Locations-Stops'!F2144,"'","\'")&amp;"',"&amp;IF('Locations-Stops'!D2144&lt;&gt;"",LEFT('Locations-Stops'!D2144,2)&amp;"."&amp;RIGHT('Locations-Stops'!D2144,LEN('Locations-Stops'!D2144)-2),"0")&amp;","&amp;IF('Locations-Stops'!E2144&lt;&gt;"",LEFT('Locations-Stops'!E2144,1)&amp;"."&amp;RIGHT('Locations-Stops'!E2144,LEN('Locations-Stops'!E2144)-1),"0")&amp;","&amp;IF('Locations-Stops'!G2144&lt;&gt;"",VLOOKUP('Locations-Stops'!G2144,Regions!A2:B379,2,FALSE),"0")&amp;","&amp;IF('Locations-Stops'!H2144&lt;&gt;"",VLOOKUP('Locations-Stops'!H2144,Regions!C2:D379,2,FALSE),"0")&amp;","&amp;IF('Locations-Stops'!I2144&lt;&gt;"",VLOOKUP('Locations-Stops'!I2144,Regions!F2:G379,2,FALSE),"0")&amp;","&amp;IF('Locations-Stops'!J2144&lt;&gt;"",VLOOKUP('Locations-Stops'!J2144,Regions!I2:J379,2,FALSE),"0")&amp;",'"&amp;IF('Locations-Stops'!K2144&lt;&gt;"",SUBSTITUTE('Locations-Stops'!K2144,"'","\'"),"")&amp;"','"&amp;IF('Locations-Stops'!L2144&lt;&gt;"",'Locations-Stops'!L2144,"")&amp;"','"&amp;IF('Locations-Stops'!M2144&lt;&gt;"",'Locations-Stops'!M2144,"")&amp;"','"&amp;IF('Locations-Stops'!N2144&lt;&gt;"",'Locations-Stops'!N2144,"")&amp;"', CURRENT_TIMESTAMP);"</f>
        <v>INSERT INTO `locations` (`id`, `name`, `latitude`, `longitude`, `province_id`, `region_1`, `region_2`, `region_3`, `street`, `number`, `postal`, `img`, `last_modified`) VALUES (NULL,'IJburg Fishy Mural',52.361004,4.975429,8,3,8,19,'Hein de Haanbrug','','','https://lh6.ggpht.com/nngFwh82uSSoRsGPRWPOFM1R_jpJ2gwsEHndPlCSsbOEStinq9OH2u5cEI49XSqfW040YiBisCMnmDEhxO80', CURRENT_TIMESTAMP);</v>
      </c>
    </row>
    <row r="2143" spans="1:1" x14ac:dyDescent="0.25">
      <c r="A2143" t="str">
        <f>"INSERT INTO `locations` (`id`, `name`, `latitude`, `longitude`, `province_id`, `region_1`, `region_2`, `region_3`, `street`, `number`, `postal`, `img`, `last_modified`) VALUES (NULL,'"&amp;SUBSTITUTE('Locations-Stops'!F2145,"'","\'")&amp;"',"&amp;IF('Locations-Stops'!D2145&lt;&gt;"",LEFT('Locations-Stops'!D2145,2)&amp;"."&amp;RIGHT('Locations-Stops'!D2145,LEN('Locations-Stops'!D2145)-2),"0")&amp;","&amp;IF('Locations-Stops'!E2145&lt;&gt;"",LEFT('Locations-Stops'!E2145,1)&amp;"."&amp;RIGHT('Locations-Stops'!E2145,LEN('Locations-Stops'!E2145)-1),"0")&amp;","&amp;IF('Locations-Stops'!G2145&lt;&gt;"",VLOOKUP('Locations-Stops'!G2145,Regions!A2:B379,2,FALSE),"0")&amp;","&amp;IF('Locations-Stops'!H2145&lt;&gt;"",VLOOKUP('Locations-Stops'!H2145,Regions!C2:D379,2,FALSE),"0")&amp;","&amp;IF('Locations-Stops'!I2145&lt;&gt;"",VLOOKUP('Locations-Stops'!I2145,Regions!F2:G379,2,FALSE),"0")&amp;","&amp;IF('Locations-Stops'!J2145&lt;&gt;"",VLOOKUP('Locations-Stops'!J2145,Regions!I2:J379,2,FALSE),"0")&amp;",'"&amp;IF('Locations-Stops'!K2145&lt;&gt;"",SUBSTITUTE('Locations-Stops'!K2145,"'","\'"),"")&amp;"','"&amp;IF('Locations-Stops'!L2145&lt;&gt;"",'Locations-Stops'!L2145,"")&amp;"','"&amp;IF('Locations-Stops'!M2145&lt;&gt;"",'Locations-Stops'!M2145,"")&amp;"','"&amp;IF('Locations-Stops'!N2145&lt;&gt;"",'Locations-Stops'!N2145,"")&amp;"', CURRENT_TIMESTAMP);"</f>
        <v>INSERT INTO `locations` (`id`, `name`, `latitude`, `longitude`, `province_id`, `region_1`, `region_2`, `region_3`, `street`, `number`, `postal`, `img`, `last_modified`) VALUES (NULL,'Enneus Heermabrug',52.364244,4.977925,8,3,8,19,'IJburglaan','58','1086 XT','https://lh3.ggpht.com/HBRKO2Ap-qfOTz2__9G86kSVZUDkyjztr0EkgPXJciehoLjjHgykO981pnsJEBlAUR4-WKNwkvAyKpOleulQXmKow-pQX6MJBLcGzJsx3NlfESM', CURRENT_TIMESTAMP);</v>
      </c>
    </row>
    <row r="2144" spans="1:1" x14ac:dyDescent="0.25">
      <c r="A2144" t="str">
        <f>"INSERT INTO `locations` (`id`, `name`, `latitude`, `longitude`, `province_id`, `region_1`, `region_2`, `region_3`, `street`, `number`, `postal`, `img`, `last_modified`) VALUES (NULL,'"&amp;SUBSTITUTE('Locations-Stops'!F2146,"'","\'")&amp;"',"&amp;IF('Locations-Stops'!D2146&lt;&gt;"",LEFT('Locations-Stops'!D2146,2)&amp;"."&amp;RIGHT('Locations-Stops'!D2146,LEN('Locations-Stops'!D2146)-2),"0")&amp;","&amp;IF('Locations-Stops'!E2146&lt;&gt;"",LEFT('Locations-Stops'!E2146,1)&amp;"."&amp;RIGHT('Locations-Stops'!E2146,LEN('Locations-Stops'!E2146)-1),"0")&amp;","&amp;IF('Locations-Stops'!G2146&lt;&gt;"",VLOOKUP('Locations-Stops'!G2146,Regions!A2:B379,2,FALSE),"0")&amp;","&amp;IF('Locations-Stops'!H2146&lt;&gt;"",VLOOKUP('Locations-Stops'!H2146,Regions!C2:D379,2,FALSE),"0")&amp;","&amp;IF('Locations-Stops'!I2146&lt;&gt;"",VLOOKUP('Locations-Stops'!I2146,Regions!F2:G379,2,FALSE),"0")&amp;","&amp;IF('Locations-Stops'!J2146&lt;&gt;"",VLOOKUP('Locations-Stops'!J2146,Regions!I2:J379,2,FALSE),"0")&amp;",'"&amp;IF('Locations-Stops'!K2146&lt;&gt;"",SUBSTITUTE('Locations-Stops'!K2146,"'","\'"),"")&amp;"','"&amp;IF('Locations-Stops'!L2146&lt;&gt;"",'Locations-Stops'!L2146,"")&amp;"','"&amp;IF('Locations-Stops'!M2146&lt;&gt;"",'Locations-Stops'!M2146,"")&amp;"','"&amp;IF('Locations-Stops'!N2146&lt;&gt;"",'Locations-Stops'!N2146,"")&amp;"', CURRENT_TIMESTAMP);"</f>
        <v>INSERT INTO `locations` (`id`, `name`, `latitude`, `longitude`, `province_id`, `region_1`, `region_2`, `region_3`, `street`, `number`, `postal`, `img`, `last_modified`) VALUES (NULL,'Postkantoor IJburglaan',52.358429,4.989636,8,3,8,19,'IJburglaan','567','1087 BS','https://lh3.ggpht.com/r_I6slO3Slergg1TkQnFEvSA6Y57EvwWBTiZH7vMMbT3vlJX1_GnI_tHkmgQVoQJUF_aZvqOk2u1e_8lJ0gJ', CURRENT_TIMESTAMP);</v>
      </c>
    </row>
    <row r="2145" spans="1:1" x14ac:dyDescent="0.25">
      <c r="A2145" t="str">
        <f>"INSERT INTO `locations` (`id`, `name`, `latitude`, `longitude`, `province_id`, `region_1`, `region_2`, `region_3`, `street`, `number`, `postal`, `img`, `last_modified`) VALUES (NULL,'"&amp;SUBSTITUTE('Locations-Stops'!F2147,"'","\'")&amp;"',"&amp;IF('Locations-Stops'!D2147&lt;&gt;"",LEFT('Locations-Stops'!D2147,2)&amp;"."&amp;RIGHT('Locations-Stops'!D2147,LEN('Locations-Stops'!D2147)-2),"0")&amp;","&amp;IF('Locations-Stops'!E2147&lt;&gt;"",LEFT('Locations-Stops'!E2147,1)&amp;"."&amp;RIGHT('Locations-Stops'!E2147,LEN('Locations-Stops'!E2147)-1),"0")&amp;","&amp;IF('Locations-Stops'!G2147&lt;&gt;"",VLOOKUP('Locations-Stops'!G2147,Regions!A2:B379,2,FALSE),"0")&amp;","&amp;IF('Locations-Stops'!H2147&lt;&gt;"",VLOOKUP('Locations-Stops'!H2147,Regions!C2:D379,2,FALSE),"0")&amp;","&amp;IF('Locations-Stops'!I2147&lt;&gt;"",VLOOKUP('Locations-Stops'!I2147,Regions!F2:G379,2,FALSE),"0")&amp;","&amp;IF('Locations-Stops'!J2147&lt;&gt;"",VLOOKUP('Locations-Stops'!J2147,Regions!I2:J379,2,FALSE),"0")&amp;",'"&amp;IF('Locations-Stops'!K2147&lt;&gt;"",SUBSTITUTE('Locations-Stops'!K2147,"'","\'"),"")&amp;"','"&amp;IF('Locations-Stops'!L2147&lt;&gt;"",'Locations-Stops'!L2147,"")&amp;"','"&amp;IF('Locations-Stops'!M2147&lt;&gt;"",'Locations-Stops'!M2147,"")&amp;"','"&amp;IF('Locations-Stops'!N2147&lt;&gt;"",'Locations-Stops'!N2147,"")&amp;"', CURRENT_TIMESTAMP);"</f>
        <v>INSERT INTO `locations` (`id`, `name`, `latitude`, `longitude`, `province_id`, `region_1`, `region_2`, `region_3`, `street`, `number`, `postal`, `img`, `last_modified`) VALUES (NULL,'Albert Eijndbaas',52.357981,4.990491,8,3,8,19,'IJburglaan','717','1087 BS','https://lh3.ggpht.com/EgU1xO1we9hMZ9lXrqrrETHfiGoGHr7ov7REv4MhHwns8cOpCtUdtrw0UqmAGz6gfdfOqzwJqXom22kfHAU', CURRENT_TIMESTAMP);</v>
      </c>
    </row>
    <row r="2146" spans="1:1" x14ac:dyDescent="0.25">
      <c r="A2146" t="str">
        <f>"INSERT INTO `locations` (`id`, `name`, `latitude`, `longitude`, `province_id`, `region_1`, `region_2`, `region_3`, `street`, `number`, `postal`, `img`, `last_modified`) VALUES (NULL,'"&amp;SUBSTITUTE('Locations-Stops'!F2148,"'","\'")&amp;"',"&amp;IF('Locations-Stops'!D2148&lt;&gt;"",LEFT('Locations-Stops'!D2148,2)&amp;"."&amp;RIGHT('Locations-Stops'!D2148,LEN('Locations-Stops'!D2148)-2),"0")&amp;","&amp;IF('Locations-Stops'!E2148&lt;&gt;"",LEFT('Locations-Stops'!E2148,1)&amp;"."&amp;RIGHT('Locations-Stops'!E2148,LEN('Locations-Stops'!E2148)-1),"0")&amp;","&amp;IF('Locations-Stops'!G2148&lt;&gt;"",VLOOKUP('Locations-Stops'!G2148,Regions!A2:B379,2,FALSE),"0")&amp;","&amp;IF('Locations-Stops'!H2148&lt;&gt;"",VLOOKUP('Locations-Stops'!H2148,Regions!C2:D379,2,FALSE),"0")&amp;","&amp;IF('Locations-Stops'!I2148&lt;&gt;"",VLOOKUP('Locations-Stops'!I2148,Regions!F2:G379,2,FALSE),"0")&amp;","&amp;IF('Locations-Stops'!J2148&lt;&gt;"",VLOOKUP('Locations-Stops'!J2148,Regions!I2:J379,2,FALSE),"0")&amp;",'"&amp;IF('Locations-Stops'!K2148&lt;&gt;"",SUBSTITUTE('Locations-Stops'!K2148,"'","\'"),"")&amp;"','"&amp;IF('Locations-Stops'!L2148&lt;&gt;"",'Locations-Stops'!L2148,"")&amp;"','"&amp;IF('Locations-Stops'!M2148&lt;&gt;"",'Locations-Stops'!M2148,"")&amp;"','"&amp;IF('Locations-Stops'!N2148&lt;&gt;"",'Locations-Stops'!N2148,"")&amp;"', CURRENT_TIMESTAMP);"</f>
        <v>INSERT INTO `locations` (`id`, `name`, `latitude`, `longitude`, `province_id`, `region_1`, `region_2`, `region_3`, `street`, `number`, `postal`, `img`, `last_modified`) VALUES (NULL,'Schapen In Amsterdam',52.362475,4.97895,8,3,8,19,'Jan Olphert Vaillantlaan','35','1086 XZ','https://lh4.ggpht.com/H08t5T118Q5OlwuqjjjzauKRpi7_aDUhNh4Ql-OeHkJaLCxECnR1OMvafeAxfjQM0yrSeAMgG2b4LgZbbNo', CURRENT_TIMESTAMP);</v>
      </c>
    </row>
    <row r="2147" spans="1:1" x14ac:dyDescent="0.25">
      <c r="A2147" t="str">
        <f>"INSERT INTO `locations` (`id`, `name`, `latitude`, `longitude`, `province_id`, `region_1`, `region_2`, `region_3`, `street`, `number`, `postal`, `img`, `last_modified`) VALUES (NULL,'"&amp;SUBSTITUTE('Locations-Stops'!F2149,"'","\'")&amp;"',"&amp;IF('Locations-Stops'!D2149&lt;&gt;"",LEFT('Locations-Stops'!D2149,2)&amp;"."&amp;RIGHT('Locations-Stops'!D2149,LEN('Locations-Stops'!D2149)-2),"0")&amp;","&amp;IF('Locations-Stops'!E2149&lt;&gt;"",LEFT('Locations-Stops'!E2149,1)&amp;"."&amp;RIGHT('Locations-Stops'!E2149,LEN('Locations-Stops'!E2149)-1),"0")&amp;","&amp;IF('Locations-Stops'!G2149&lt;&gt;"",VLOOKUP('Locations-Stops'!G2149,Regions!A2:B379,2,FALSE),"0")&amp;","&amp;IF('Locations-Stops'!H2149&lt;&gt;"",VLOOKUP('Locations-Stops'!H2149,Regions!C2:D379,2,FALSE),"0")&amp;","&amp;IF('Locations-Stops'!I2149&lt;&gt;"",VLOOKUP('Locations-Stops'!I2149,Regions!F2:G379,2,FALSE),"0")&amp;","&amp;IF('Locations-Stops'!J2149&lt;&gt;"",VLOOKUP('Locations-Stops'!J2149,Regions!I2:J379,2,FALSE),"0")&amp;",'"&amp;IF('Locations-Stops'!K2149&lt;&gt;"",SUBSTITUTE('Locations-Stops'!K2149,"'","\'"),"")&amp;"','"&amp;IF('Locations-Stops'!L2149&lt;&gt;"",'Locations-Stops'!L2149,"")&amp;"','"&amp;IF('Locations-Stops'!M2149&lt;&gt;"",'Locations-Stops'!M2149,"")&amp;"','"&amp;IF('Locations-Stops'!N2149&lt;&gt;"",'Locations-Stops'!N2149,"")&amp;"', CURRENT_TIMESTAMP);"</f>
        <v>INSERT INTO `locations` (`id`, `name`, `latitude`, `longitude`, `province_id`, `region_1`, `region_2`, `region_3`, `street`, `number`, `postal`, `img`, `last_modified`) VALUES (NULL,'B &amp; B Lieve Nachten',52.361722,4.977239,8,3,8,19,'Jan Olphert Vaillantlaan','75','1086 XZ','https://lh5.ggpht.com/qPv6Ip5uF2apbGD8c259AxJMKZjZKRBVdqRt4jZNIZqMTH0d9A1zb-oZ2P53T5YESyttdDrAvMXN5DnM9-zx', CURRENT_TIMESTAMP);</v>
      </c>
    </row>
    <row r="2148" spans="1:1" x14ac:dyDescent="0.25">
      <c r="A2148" t="str">
        <f>"INSERT INTO `locations` (`id`, `name`, `latitude`, `longitude`, `province_id`, `region_1`, `region_2`, `region_3`, `street`, `number`, `postal`, `img`, `last_modified`) VALUES (NULL,'"&amp;SUBSTITUTE('Locations-Stops'!F2150,"'","\'")&amp;"',"&amp;IF('Locations-Stops'!D2150&lt;&gt;"",LEFT('Locations-Stops'!D2150,2)&amp;"."&amp;RIGHT('Locations-Stops'!D2150,LEN('Locations-Stops'!D2150)-2),"0")&amp;","&amp;IF('Locations-Stops'!E2150&lt;&gt;"",LEFT('Locations-Stops'!E2150,1)&amp;"."&amp;RIGHT('Locations-Stops'!E2150,LEN('Locations-Stops'!E2150)-1),"0")&amp;","&amp;IF('Locations-Stops'!G2150&lt;&gt;"",VLOOKUP('Locations-Stops'!G2150,Regions!A2:B379,2,FALSE),"0")&amp;","&amp;IF('Locations-Stops'!H2150&lt;&gt;"",VLOOKUP('Locations-Stops'!H2150,Regions!C2:D379,2,FALSE),"0")&amp;","&amp;IF('Locations-Stops'!I2150&lt;&gt;"",VLOOKUP('Locations-Stops'!I2150,Regions!F2:G379,2,FALSE),"0")&amp;","&amp;IF('Locations-Stops'!J2150&lt;&gt;"",VLOOKUP('Locations-Stops'!J2150,Regions!I2:J379,2,FALSE),"0")&amp;",'"&amp;IF('Locations-Stops'!K2150&lt;&gt;"",SUBSTITUTE('Locations-Stops'!K2150,"'","\'"),"")&amp;"','"&amp;IF('Locations-Stops'!L2150&lt;&gt;"",'Locations-Stops'!L2150,"")&amp;"','"&amp;IF('Locations-Stops'!M2150&lt;&gt;"",'Locations-Stops'!M2150,"")&amp;"','"&amp;IF('Locations-Stops'!N2150&lt;&gt;"",'Locations-Stops'!N2150,"")&amp;"', CURRENT_TIMESTAMP);"</f>
        <v>INSERT INTO `locations` (`id`, `name`, `latitude`, `longitude`, `province_id`, `region_1`, `region_2`, `region_3`, `street`, `number`, `postal`, `img`, `last_modified`) VALUES (NULL,'Zonnepoort',52.359524,4.9895,8,3,8,19,'Johan van der Keukenstraat','11','1087','https://lh6.ggpht.com/IkcWg2r0emkDcYlITfPJCs-bitsiac1lEBjPcm6QVwoJiyqFMKVRQGkH6zrPwPFtIEG6SThfGfsatW2wLOR8', CURRENT_TIMESTAMP);</v>
      </c>
    </row>
    <row r="2149" spans="1:1" x14ac:dyDescent="0.25">
      <c r="A2149" t="str">
        <f>"INSERT INTO `locations` (`id`, `name`, `latitude`, `longitude`, `province_id`, `region_1`, `region_2`, `region_3`, `street`, `number`, `postal`, `img`, `last_modified`) VALUES (NULL,'"&amp;SUBSTITUTE('Locations-Stops'!F2151,"'","\'")&amp;"',"&amp;IF('Locations-Stops'!D2151&lt;&gt;"",LEFT('Locations-Stops'!D2151,2)&amp;"."&amp;RIGHT('Locations-Stops'!D2151,LEN('Locations-Stops'!D2151)-2),"0")&amp;","&amp;IF('Locations-Stops'!E2151&lt;&gt;"",LEFT('Locations-Stops'!E2151,1)&amp;"."&amp;RIGHT('Locations-Stops'!E2151,LEN('Locations-Stops'!E2151)-1),"0")&amp;","&amp;IF('Locations-Stops'!G2151&lt;&gt;"",VLOOKUP('Locations-Stops'!G2151,Regions!A2:B379,2,FALSE),"0")&amp;","&amp;IF('Locations-Stops'!H2151&lt;&gt;"",VLOOKUP('Locations-Stops'!H2151,Regions!C2:D379,2,FALSE),"0")&amp;","&amp;IF('Locations-Stops'!I2151&lt;&gt;"",VLOOKUP('Locations-Stops'!I2151,Regions!F2:G379,2,FALSE),"0")&amp;","&amp;IF('Locations-Stops'!J2151&lt;&gt;"",VLOOKUP('Locations-Stops'!J2151,Regions!I2:J379,2,FALSE),"0")&amp;",'"&amp;IF('Locations-Stops'!K2151&lt;&gt;"",SUBSTITUTE('Locations-Stops'!K2151,"'","\'"),"")&amp;"','"&amp;IF('Locations-Stops'!L2151&lt;&gt;"",'Locations-Stops'!L2151,"")&amp;"','"&amp;IF('Locations-Stops'!M2151&lt;&gt;"",'Locations-Stops'!M2151,"")&amp;"','"&amp;IF('Locations-Stops'!N2151&lt;&gt;"",'Locations-Stops'!N2151,"")&amp;"', CURRENT_TIMESTAMP);"</f>
        <v>INSERT INTO `locations` (`id`, `name`, `latitude`, `longitude`, `province_id`, `region_1`, `region_2`, `region_3`, `street`, `number`, `postal`, `img`, `last_modified`) VALUES (NULL,'Art on Papercontainer',52.359159,4.989293,8,3,8,19,'Johan van der Keukenstraat','120','1087 BN','https://lh4.ggpht.com/sJvJR-kQZixJJA8GrI83UCoKyL9rFlUpx9IrKJouEbVNwz0iTUJDOnm4Vd7xXifP-4H04P60xNnyei628Ynh', CURRENT_TIMESTAMP);</v>
      </c>
    </row>
    <row r="2150" spans="1:1" x14ac:dyDescent="0.25">
      <c r="A2150" t="str">
        <f>"INSERT INTO `locations` (`id`, `name`, `latitude`, `longitude`, `province_id`, `region_1`, `region_2`, `region_3`, `street`, `number`, `postal`, `img`, `last_modified`) VALUES (NULL,'"&amp;SUBSTITUTE('Locations-Stops'!F2152,"'","\'")&amp;"',"&amp;IF('Locations-Stops'!D2152&lt;&gt;"",LEFT('Locations-Stops'!D2152,2)&amp;"."&amp;RIGHT('Locations-Stops'!D2152,LEN('Locations-Stops'!D2152)-2),"0")&amp;","&amp;IF('Locations-Stops'!E2152&lt;&gt;"",LEFT('Locations-Stops'!E2152,1)&amp;"."&amp;RIGHT('Locations-Stops'!E2152,LEN('Locations-Stops'!E2152)-1),"0")&amp;","&amp;IF('Locations-Stops'!G2152&lt;&gt;"",VLOOKUP('Locations-Stops'!G2152,Regions!A2:B379,2,FALSE),"0")&amp;","&amp;IF('Locations-Stops'!H2152&lt;&gt;"",VLOOKUP('Locations-Stops'!H2152,Regions!C2:D379,2,FALSE),"0")&amp;","&amp;IF('Locations-Stops'!I2152&lt;&gt;"",VLOOKUP('Locations-Stops'!I2152,Regions!F2:G379,2,FALSE),"0")&amp;","&amp;IF('Locations-Stops'!J2152&lt;&gt;"",VLOOKUP('Locations-Stops'!J2152,Regions!I2:J379,2,FALSE),"0")&amp;",'"&amp;IF('Locations-Stops'!K2152&lt;&gt;"",SUBSTITUTE('Locations-Stops'!K2152,"'","\'"),"")&amp;"','"&amp;IF('Locations-Stops'!L2152&lt;&gt;"",'Locations-Stops'!L2152,"")&amp;"','"&amp;IF('Locations-Stops'!M2152&lt;&gt;"",'Locations-Stops'!M2152,"")&amp;"','"&amp;IF('Locations-Stops'!N2152&lt;&gt;"",'Locations-Stops'!N2152,"")&amp;"', CURRENT_TIMESTAMP);"</f>
        <v>INSERT INTO `locations` (`id`, `name`, `latitude`, `longitude`, `province_id`, `region_1`, `region_2`, `region_3`, `street`, `number`, `postal`, `img`, `last_modified`) VALUES (NULL,'Klimrek',52.359294,4.990523,8,3,8,19,'Joris Ivensplein','36','1087 BP','https://lh3.googleusercontent.com/QF4Mqj96Uc1qNLmDtARgfJlALXAWRViLBqgwNmTFeQ2uPl0vWyQ10czk_VFQQBrjGlvWHwgNgv72yAMdkuJe', CURRENT_TIMESTAMP);</v>
      </c>
    </row>
    <row r="2151" spans="1:1" x14ac:dyDescent="0.25">
      <c r="A2151" t="str">
        <f>"INSERT INTO `locations` (`id`, `name`, `latitude`, `longitude`, `province_id`, `region_1`, `region_2`, `region_3`, `street`, `number`, `postal`, `img`, `last_modified`) VALUES (NULL,'"&amp;SUBSTITUTE('Locations-Stops'!F2153,"'","\'")&amp;"',"&amp;IF('Locations-Stops'!D2153&lt;&gt;"",LEFT('Locations-Stops'!D2153,2)&amp;"."&amp;RIGHT('Locations-Stops'!D2153,LEN('Locations-Stops'!D2153)-2),"0")&amp;","&amp;IF('Locations-Stops'!E2153&lt;&gt;"",LEFT('Locations-Stops'!E2153,1)&amp;"."&amp;RIGHT('Locations-Stops'!E2153,LEN('Locations-Stops'!E2153)-1),"0")&amp;","&amp;IF('Locations-Stops'!G2153&lt;&gt;"",VLOOKUP('Locations-Stops'!G2153,Regions!A2:B379,2,FALSE),"0")&amp;","&amp;IF('Locations-Stops'!H2153&lt;&gt;"",VLOOKUP('Locations-Stops'!H2153,Regions!C2:D379,2,FALSE),"0")&amp;","&amp;IF('Locations-Stops'!I2153&lt;&gt;"",VLOOKUP('Locations-Stops'!I2153,Regions!F2:G379,2,FALSE),"0")&amp;","&amp;IF('Locations-Stops'!J2153&lt;&gt;"",VLOOKUP('Locations-Stops'!J2153,Regions!I2:J379,2,FALSE),"0")&amp;",'"&amp;IF('Locations-Stops'!K2153&lt;&gt;"",SUBSTITUTE('Locations-Stops'!K2153,"'","\'"),"")&amp;"','"&amp;IF('Locations-Stops'!L2153&lt;&gt;"",'Locations-Stops'!L2153,"")&amp;"','"&amp;IF('Locations-Stops'!M2153&lt;&gt;"",'Locations-Stops'!M2153,"")&amp;"','"&amp;IF('Locations-Stops'!N2153&lt;&gt;"",'Locations-Stops'!N2153,"")&amp;"', CURRENT_TIMESTAMP);"</f>
        <v>INSERT INTO `locations` (`id`, `name`, `latitude`, `longitude`, `province_id`, `region_1`, `region_2`, `region_3`, `street`, `number`, `postal`, `img`, `last_modified`) VALUES (NULL,'Vindhek',52.358493,4.99153,8,3,8,19,'Joris Ivensplein','112','1087 BP','https://lh6.ggpht.com/FWaLYSfy8h5l-iZ4jn-4uxknwtHh99v-52vpkcOsu9-PsUclb1CyrsjSdOjKmXm-KZPrqJTOeVv6S6DiG0vc', CURRENT_TIMESTAMP);</v>
      </c>
    </row>
    <row r="2152" spans="1:1" x14ac:dyDescent="0.25">
      <c r="A2152" t="str">
        <f>"INSERT INTO `locations` (`id`, `name`, `latitude`, `longitude`, `province_id`, `region_1`, `region_2`, `region_3`, `street`, `number`, `postal`, `img`, `last_modified`) VALUES (NULL,'"&amp;SUBSTITUTE('Locations-Stops'!F2154,"'","\'")&amp;"',"&amp;IF('Locations-Stops'!D2154&lt;&gt;"",LEFT('Locations-Stops'!D2154,2)&amp;"."&amp;RIGHT('Locations-Stops'!D2154,LEN('Locations-Stops'!D2154)-2),"0")&amp;","&amp;IF('Locations-Stops'!E2154&lt;&gt;"",LEFT('Locations-Stops'!E2154,1)&amp;"."&amp;RIGHT('Locations-Stops'!E2154,LEN('Locations-Stops'!E2154)-1),"0")&amp;","&amp;IF('Locations-Stops'!G2154&lt;&gt;"",VLOOKUP('Locations-Stops'!G2154,Regions!A2:B379,2,FALSE),"0")&amp;","&amp;IF('Locations-Stops'!H2154&lt;&gt;"",VLOOKUP('Locations-Stops'!H2154,Regions!C2:D379,2,FALSE),"0")&amp;","&amp;IF('Locations-Stops'!I2154&lt;&gt;"",VLOOKUP('Locations-Stops'!I2154,Regions!F2:G379,2,FALSE),"0")&amp;","&amp;IF('Locations-Stops'!J2154&lt;&gt;"",VLOOKUP('Locations-Stops'!J2154,Regions!I2:J379,2,FALSE),"0")&amp;",'"&amp;IF('Locations-Stops'!K2154&lt;&gt;"",SUBSTITUTE('Locations-Stops'!K2154,"'","\'"),"")&amp;"','"&amp;IF('Locations-Stops'!L2154&lt;&gt;"",'Locations-Stops'!L2154,"")&amp;"','"&amp;IF('Locations-Stops'!M2154&lt;&gt;"",'Locations-Stops'!M2154,"")&amp;"','"&amp;IF('Locations-Stops'!N2154&lt;&gt;"",'Locations-Stops'!N2154,"")&amp;"', CURRENT_TIMESTAMP);"</f>
        <v>INSERT INTO `locations` (`id`, `name`, `latitude`, `longitude`, `province_id`, `region_1`, `region_2`, `region_3`, `street`, `number`, `postal`, `img`, `last_modified`) VALUES (NULL,'Blok 4 - Koetje boe',52.358543,4.988442,8,3,8,19,'Paul Hufkade','26','1087','https://lh3.ggpht.com/qnK2s1X1TvWP07wkQcE5sImpEjqrO2IULuaay_cMi9e2pUh8f0plRkBLnXxMe582_He7ve3XzrJybUd5HSsA', CURRENT_TIMESTAMP);</v>
      </c>
    </row>
    <row r="2153" spans="1:1" x14ac:dyDescent="0.25">
      <c r="A2153" t="str">
        <f>"INSERT INTO `locations` (`id`, `name`, `latitude`, `longitude`, `province_id`, `region_1`, `region_2`, `region_3`, `street`, `number`, `postal`, `img`, `last_modified`) VALUES (NULL,'"&amp;SUBSTITUTE('Locations-Stops'!F2155,"'","\'")&amp;"',"&amp;IF('Locations-Stops'!D2155&lt;&gt;"",LEFT('Locations-Stops'!D2155,2)&amp;"."&amp;RIGHT('Locations-Stops'!D2155,LEN('Locations-Stops'!D2155)-2),"0")&amp;","&amp;IF('Locations-Stops'!E2155&lt;&gt;"",LEFT('Locations-Stops'!E2155,1)&amp;"."&amp;RIGHT('Locations-Stops'!E2155,LEN('Locations-Stops'!E2155)-1),"0")&amp;","&amp;IF('Locations-Stops'!G2155&lt;&gt;"",VLOOKUP('Locations-Stops'!G2155,Regions!A2:B379,2,FALSE),"0")&amp;","&amp;IF('Locations-Stops'!H2155&lt;&gt;"",VLOOKUP('Locations-Stops'!H2155,Regions!C2:D379,2,FALSE),"0")&amp;","&amp;IF('Locations-Stops'!I2155&lt;&gt;"",VLOOKUP('Locations-Stops'!I2155,Regions!F2:G379,2,FALSE),"0")&amp;","&amp;IF('Locations-Stops'!J2155&lt;&gt;"",VLOOKUP('Locations-Stops'!J2155,Regions!I2:J379,2,FALSE),"0")&amp;",'"&amp;IF('Locations-Stops'!K2155&lt;&gt;"",SUBSTITUTE('Locations-Stops'!K2155,"'","\'"),"")&amp;"','"&amp;IF('Locations-Stops'!L2155&lt;&gt;"",'Locations-Stops'!L2155,"")&amp;"','"&amp;IF('Locations-Stops'!M2155&lt;&gt;"",'Locations-Stops'!M2155,"")&amp;"','"&amp;IF('Locations-Stops'!N2155&lt;&gt;"",'Locations-Stops'!N2155,"")&amp;"', CURRENT_TIMESTAMP);"</f>
        <v>INSERT INTO `locations` (`id`, `name`, `latitude`, `longitude`, `province_id`, `region_1`, `region_2`, `region_3`, `street`, `number`, `postal`, `img`, `last_modified`) VALUES (NULL,'Bubble Building',52.3631,4.978001,8,3,8,19,'Pedro de Medinalaan','9','1086 XK','https://lh6.ggpht.com/Ks-VBJQSLBREcs-Dbb5uAauFmRcISsy84xRDsz0ywcT2yibchm4A9GUfLJRygRmmOFSC38eGB1raoLWrw-46', CURRENT_TIMESTAMP);</v>
      </c>
    </row>
    <row r="2154" spans="1:1" x14ac:dyDescent="0.25">
      <c r="A2154" t="str">
        <f>"INSERT INTO `locations` (`id`, `name`, `latitude`, `longitude`, `province_id`, `region_1`, `region_2`, `region_3`, `street`, `number`, `postal`, `img`, `last_modified`) VALUES (NULL,'"&amp;SUBSTITUTE('Locations-Stops'!F2156,"'","\'")&amp;"',"&amp;IF('Locations-Stops'!D2156&lt;&gt;"",LEFT('Locations-Stops'!D2156,2)&amp;"."&amp;RIGHT('Locations-Stops'!D2156,LEN('Locations-Stops'!D2156)-2),"0")&amp;","&amp;IF('Locations-Stops'!E2156&lt;&gt;"",LEFT('Locations-Stops'!E2156,1)&amp;"."&amp;RIGHT('Locations-Stops'!E2156,LEN('Locations-Stops'!E2156)-1),"0")&amp;","&amp;IF('Locations-Stops'!G2156&lt;&gt;"",VLOOKUP('Locations-Stops'!G2156,Regions!A2:B379,2,FALSE),"0")&amp;","&amp;IF('Locations-Stops'!H2156&lt;&gt;"",VLOOKUP('Locations-Stops'!H2156,Regions!C2:D379,2,FALSE),"0")&amp;","&amp;IF('Locations-Stops'!I2156&lt;&gt;"",VLOOKUP('Locations-Stops'!I2156,Regions!F2:G379,2,FALSE),"0")&amp;","&amp;IF('Locations-Stops'!J2156&lt;&gt;"",VLOOKUP('Locations-Stops'!J2156,Regions!I2:J379,2,FALSE),"0")&amp;",'"&amp;IF('Locations-Stops'!K2156&lt;&gt;"",SUBSTITUTE('Locations-Stops'!K2156,"'","\'"),"")&amp;"','"&amp;IF('Locations-Stops'!L2156&lt;&gt;"",'Locations-Stops'!L2156,"")&amp;"','"&amp;IF('Locations-Stops'!M2156&lt;&gt;"",'Locations-Stops'!M2156,"")&amp;"','"&amp;IF('Locations-Stops'!N2156&lt;&gt;"",'Locations-Stops'!N2156,"")&amp;"', CURRENT_TIMESTAMP);"</f>
        <v>INSERT INTO `locations` (`id`, `name`, `latitude`, `longitude`, `province_id`, `region_1`, `region_2`, `region_3`, `street`, `number`, `postal`, `img`, `last_modified`) VALUES (NULL,'Cruden Building',52.362992,4.977315,8,3,8,19,'Pedro de Medinalaan','27','1086 XP','https://lh5.ggpht.com/Xg3DwBOx0OhpSiCqSoukbB7V1Qu08lBJhzTepLDB-Ev2yZPpWVgAd1XmsQC4j6vIP543rBKmrOs9mkv_yjOE', CURRENT_TIMESTAMP);</v>
      </c>
    </row>
    <row r="2155" spans="1:1" x14ac:dyDescent="0.25">
      <c r="A2155" t="str">
        <f>"INSERT INTO `locations` (`id`, `name`, `latitude`, `longitude`, `province_id`, `region_1`, `region_2`, `region_3`, `street`, `number`, `postal`, `img`, `last_modified`) VALUES (NULL,'"&amp;SUBSTITUTE('Locations-Stops'!F2157,"'","\'")&amp;"',"&amp;IF('Locations-Stops'!D2157&lt;&gt;"",LEFT('Locations-Stops'!D2157,2)&amp;"."&amp;RIGHT('Locations-Stops'!D2157,LEN('Locations-Stops'!D2157)-2),"0")&amp;","&amp;IF('Locations-Stops'!E2157&lt;&gt;"",LEFT('Locations-Stops'!E2157,1)&amp;"."&amp;RIGHT('Locations-Stops'!E2157,LEN('Locations-Stops'!E2157)-1),"0")&amp;","&amp;IF('Locations-Stops'!G2157&lt;&gt;"",VLOOKUP('Locations-Stops'!G2157,Regions!A2:B379,2,FALSE),"0")&amp;","&amp;IF('Locations-Stops'!H2157&lt;&gt;"",VLOOKUP('Locations-Stops'!H2157,Regions!C2:D379,2,FALSE),"0")&amp;","&amp;IF('Locations-Stops'!I2157&lt;&gt;"",VLOOKUP('Locations-Stops'!I2157,Regions!F2:G379,2,FALSE),"0")&amp;","&amp;IF('Locations-Stops'!J2157&lt;&gt;"",VLOOKUP('Locations-Stops'!J2157,Regions!I2:J379,2,FALSE),"0")&amp;",'"&amp;IF('Locations-Stops'!K2157&lt;&gt;"",SUBSTITUTE('Locations-Stops'!K2157,"'","\'"),"")&amp;"','"&amp;IF('Locations-Stops'!L2157&lt;&gt;"",'Locations-Stops'!L2157,"")&amp;"','"&amp;IF('Locations-Stops'!M2157&lt;&gt;"",'Locations-Stops'!M2157,"")&amp;"','"&amp;IF('Locations-Stops'!N2157&lt;&gt;"",'Locations-Stops'!N2157,"")&amp;"', CURRENT_TIMESTAMP);"</f>
        <v>INSERT INTO `locations` (`id`, `name`, `latitude`, `longitude`, `province_id`, `region_1`, `region_2`, `region_3`, `street`, `number`, `postal`, `img`, `last_modified`) VALUES (NULL,'Speeltuin Van Tijn',52.360547,4.977229,8,3,8,19,'Pybo Steenstrastraat','28','1086 ZE','https://lh4.ggpht.com/w4HdaQ0OHyqiuN_FWcTSB16C3wwshp0njDgC8UFQ3E6pKVvrOSvJw5nh4Kijs3yMRETYMprasS_i2NG3fNI', CURRENT_TIMESTAMP);</v>
      </c>
    </row>
    <row r="2156" spans="1:1" x14ac:dyDescent="0.25">
      <c r="A2156" t="str">
        <f>"INSERT INTO `locations` (`id`, `name`, `latitude`, `longitude`, `province_id`, `region_1`, `region_2`, `region_3`, `street`, `number`, `postal`, `img`, `last_modified`) VALUES (NULL,'"&amp;SUBSTITUTE('Locations-Stops'!F2158,"'","\'")&amp;"',"&amp;IF('Locations-Stops'!D2158&lt;&gt;"",LEFT('Locations-Stops'!D2158,2)&amp;"."&amp;RIGHT('Locations-Stops'!D2158,LEN('Locations-Stops'!D2158)-2),"0")&amp;","&amp;IF('Locations-Stops'!E2158&lt;&gt;"",LEFT('Locations-Stops'!E2158,1)&amp;"."&amp;RIGHT('Locations-Stops'!E2158,LEN('Locations-Stops'!E2158)-1),"0")&amp;","&amp;IF('Locations-Stops'!G2158&lt;&gt;"",VLOOKUP('Locations-Stops'!G2158,Regions!A2:B379,2,FALSE),"0")&amp;","&amp;IF('Locations-Stops'!H2158&lt;&gt;"",VLOOKUP('Locations-Stops'!H2158,Regions!C2:D379,2,FALSE),"0")&amp;","&amp;IF('Locations-Stops'!I2158&lt;&gt;"",VLOOKUP('Locations-Stops'!I2158,Regions!F2:G379,2,FALSE),"0")&amp;","&amp;IF('Locations-Stops'!J2158&lt;&gt;"",VLOOKUP('Locations-Stops'!J2158,Regions!I2:J379,2,FALSE),"0")&amp;",'"&amp;IF('Locations-Stops'!K2158&lt;&gt;"",SUBSTITUTE('Locations-Stops'!K2158,"'","\'"),"")&amp;"','"&amp;IF('Locations-Stops'!L2158&lt;&gt;"",'Locations-Stops'!L2158,"")&amp;"','"&amp;IF('Locations-Stops'!M2158&lt;&gt;"",'Locations-Stops'!M2158,"")&amp;"','"&amp;IF('Locations-Stops'!N2158&lt;&gt;"",'Locations-Stops'!N2158,"")&amp;"', CURRENT_TIMESTAMP);"</f>
        <v>INSERT INTO `locations` (`id`, `name`, `latitude`, `longitude`, `province_id`, `region_1`, `region_2`, `region_3`, `street`, `number`, `postal`, `img`, `last_modified`) VALUES (NULL,'Iglo IJburg',52.353052,5.001217,8,3,8,19,'Willy Mullenskade','27','1087 KH','https://lh5.ggpht.com/5LFhiU697QK3MZDb_ZDY8HgpsW5el-FWMAQJujObxnajmL0KkwSm_GQdap67uIEGvV9AJuLuSACujmKEIku8', CURRENT_TIMESTAMP);</v>
      </c>
    </row>
    <row r="2157" spans="1:1" x14ac:dyDescent="0.25">
      <c r="A2157" t="str">
        <f>"INSERT INTO `locations` (`id`, `name`, `latitude`, `longitude`, `province_id`, `region_1`, `region_2`, `region_3`, `street`, `number`, `postal`, `img`, `last_modified`) VALUES (NULL,'"&amp;SUBSTITUTE('Locations-Stops'!F2159,"'","\'")&amp;"',"&amp;IF('Locations-Stops'!D2159&lt;&gt;"",LEFT('Locations-Stops'!D2159,2)&amp;"."&amp;RIGHT('Locations-Stops'!D2159,LEN('Locations-Stops'!D2159)-2),"0")&amp;","&amp;IF('Locations-Stops'!E2159&lt;&gt;"",LEFT('Locations-Stops'!E2159,1)&amp;"."&amp;RIGHT('Locations-Stops'!E2159,LEN('Locations-Stops'!E2159)-1),"0")&amp;","&amp;IF('Locations-Stops'!G2159&lt;&gt;"",VLOOKUP('Locations-Stops'!G2159,Regions!A2:B379,2,FALSE),"0")&amp;","&amp;IF('Locations-Stops'!H2159&lt;&gt;"",VLOOKUP('Locations-Stops'!H2159,Regions!C2:D379,2,FALSE),"0")&amp;","&amp;IF('Locations-Stops'!I2159&lt;&gt;"",VLOOKUP('Locations-Stops'!I2159,Regions!F2:G379,2,FALSE),"0")&amp;","&amp;IF('Locations-Stops'!J2159&lt;&gt;"",VLOOKUP('Locations-Stops'!J2159,Regions!I2:J379,2,FALSE),"0")&amp;",'"&amp;IF('Locations-Stops'!K2159&lt;&gt;"",SUBSTITUTE('Locations-Stops'!K2159,"'","\'"),"")&amp;"','"&amp;IF('Locations-Stops'!L2159&lt;&gt;"",'Locations-Stops'!L2159,"")&amp;"','"&amp;IF('Locations-Stops'!M2159&lt;&gt;"",'Locations-Stops'!M2159,"")&amp;"','"&amp;IF('Locations-Stops'!N2159&lt;&gt;"",'Locations-Stops'!N2159,"")&amp;"', CURRENT_TIMESTAMP);"</f>
        <v>INSERT INTO `locations` (`id`, `name`, `latitude`, `longitude`, `province_id`, `region_1`, `region_2`, `region_3`, `street`, `number`, `postal`, `img`, `last_modified`) VALUES (NULL,'Playground Ben Van Meerendonkstraat',52.350772,5.009587,8,3,8,94,'Ben van Meerendonkstraat','109','1087 LB','https://lh3.ggpht.com/9ZZjDwQbd9RZzS3qpnCSUMpUG2mLynEd3TQxJimT71QbFRoAONSdH2A4bAhIpe_h9QVSkzQ217zGU5447NQP', CURRENT_TIMESTAMP);</v>
      </c>
    </row>
    <row r="2158" spans="1:1" x14ac:dyDescent="0.25">
      <c r="A2158" t="str">
        <f>"INSERT INTO `locations` (`id`, `name`, `latitude`, `longitude`, `province_id`, `region_1`, `region_2`, `region_3`, `street`, `number`, `postal`, `img`, `last_modified`) VALUES (NULL,'"&amp;SUBSTITUTE('Locations-Stops'!F2160,"'","\'")&amp;"',"&amp;IF('Locations-Stops'!D2160&lt;&gt;"",LEFT('Locations-Stops'!D2160,2)&amp;"."&amp;RIGHT('Locations-Stops'!D2160,LEN('Locations-Stops'!D2160)-2),"0")&amp;","&amp;IF('Locations-Stops'!E2160&lt;&gt;"",LEFT('Locations-Stops'!E2160,1)&amp;"."&amp;RIGHT('Locations-Stops'!E2160,LEN('Locations-Stops'!E2160)-1),"0")&amp;","&amp;IF('Locations-Stops'!G2160&lt;&gt;"",VLOOKUP('Locations-Stops'!G2160,Regions!A2:B379,2,FALSE),"0")&amp;","&amp;IF('Locations-Stops'!H2160&lt;&gt;"",VLOOKUP('Locations-Stops'!H2160,Regions!C2:D379,2,FALSE),"0")&amp;","&amp;IF('Locations-Stops'!I2160&lt;&gt;"",VLOOKUP('Locations-Stops'!I2160,Regions!F2:G379,2,FALSE),"0")&amp;","&amp;IF('Locations-Stops'!J2160&lt;&gt;"",VLOOKUP('Locations-Stops'!J2160,Regions!I2:J379,2,FALSE),"0")&amp;",'"&amp;IF('Locations-Stops'!K2160&lt;&gt;"",SUBSTITUTE('Locations-Stops'!K2160,"'","\'"),"")&amp;"','"&amp;IF('Locations-Stops'!L2160&lt;&gt;"",'Locations-Stops'!L2160,"")&amp;"','"&amp;IF('Locations-Stops'!M2160&lt;&gt;"",'Locations-Stops'!M2160,"")&amp;"','"&amp;IF('Locations-Stops'!N2160&lt;&gt;"",'Locations-Stops'!N2160,"")&amp;"', CURRENT_TIMESTAMP);"</f>
        <v>INSERT INTO `locations` (`id`, `name`, `latitude`, `longitude`, `province_id`, `region_1`, `region_2`, `region_3`, `street`, `number`, `postal`, `img`, `last_modified`) VALUES (NULL,'Surf Center IJburg',52.353188,5.008744,8,3,8,94,'Bert Haanstrakade','2008','1087','https://lh3.googleusercontent.com/Mh06BFKvJZ3NEjG_iLDunCCMSb3Tab95wOkxYQ2hfisNsWdsZVXGesXR0C5_EdAViB1oNy40hSBmq6xh8X25oQ', CURRENT_TIMESTAMP);</v>
      </c>
    </row>
    <row r="2159" spans="1:1" x14ac:dyDescent="0.25">
      <c r="A2159" t="str">
        <f>"INSERT INTO `locations` (`id`, `name`, `latitude`, `longitude`, `province_id`, `region_1`, `region_2`, `region_3`, `street`, `number`, `postal`, `img`, `last_modified`) VALUES (NULL,'"&amp;SUBSTITUTE('Locations-Stops'!F2161,"'","\'")&amp;"',"&amp;IF('Locations-Stops'!D2161&lt;&gt;"",LEFT('Locations-Stops'!D2161,2)&amp;"."&amp;RIGHT('Locations-Stops'!D2161,LEN('Locations-Stops'!D2161)-2),"0")&amp;","&amp;IF('Locations-Stops'!E2161&lt;&gt;"",LEFT('Locations-Stops'!E2161,1)&amp;"."&amp;RIGHT('Locations-Stops'!E2161,LEN('Locations-Stops'!E2161)-1),"0")&amp;","&amp;IF('Locations-Stops'!G2161&lt;&gt;"",VLOOKUP('Locations-Stops'!G2161,Regions!A2:B379,2,FALSE),"0")&amp;","&amp;IF('Locations-Stops'!H2161&lt;&gt;"",VLOOKUP('Locations-Stops'!H2161,Regions!C2:D379,2,FALSE),"0")&amp;","&amp;IF('Locations-Stops'!I2161&lt;&gt;"",VLOOKUP('Locations-Stops'!I2161,Regions!F2:G379,2,FALSE),"0")&amp;","&amp;IF('Locations-Stops'!J2161&lt;&gt;"",VLOOKUP('Locations-Stops'!J2161,Regions!I2:J379,2,FALSE),"0")&amp;",'"&amp;IF('Locations-Stops'!K2161&lt;&gt;"",SUBSTITUTE('Locations-Stops'!K2161,"'","\'"),"")&amp;"','"&amp;IF('Locations-Stops'!L2161&lt;&gt;"",'Locations-Stops'!L2161,"")&amp;"','"&amp;IF('Locations-Stops'!M2161&lt;&gt;"",'Locations-Stops'!M2161,"")&amp;"','"&amp;IF('Locations-Stops'!N2161&lt;&gt;"",'Locations-Stops'!N2161,"")&amp;"', CURRENT_TIMESTAMP);"</f>
        <v>INSERT INTO `locations` (`id`, `name`, `latitude`, `longitude`, `province_id`, `region_1`, `region_2`, `region_3`, `street`, `number`, `postal`, `img`, `last_modified`) VALUES (NULL,'Girl and Boy, Standing on Feet',52.350583,5.005497,8,3,8,94,'Eva Besnyöstraat','269','1087 LG','https://lh3.ggpht.com/7G8NXn9l8cpqidwzjjjVaC-A6OWN0UXyewjNOKRn2flH49V8Fo4CI9RP7lbCNTlrA1X-ag430P9NAo7tqBtv', CURRENT_TIMESTAMP);</v>
      </c>
    </row>
    <row r="2160" spans="1:1" x14ac:dyDescent="0.25">
      <c r="A2160" t="str">
        <f>"INSERT INTO `locations` (`id`, `name`, `latitude`, `longitude`, `province_id`, `region_1`, `region_2`, `region_3`, `street`, `number`, `postal`, `img`, `last_modified`) VALUES (NULL,'"&amp;SUBSTITUTE('Locations-Stops'!F2162,"'","\'")&amp;"',"&amp;IF('Locations-Stops'!D2162&lt;&gt;"",LEFT('Locations-Stops'!D2162,2)&amp;"."&amp;RIGHT('Locations-Stops'!D2162,LEN('Locations-Stops'!D2162)-2),"0")&amp;","&amp;IF('Locations-Stops'!E2162&lt;&gt;"",LEFT('Locations-Stops'!E2162,1)&amp;"."&amp;RIGHT('Locations-Stops'!E2162,LEN('Locations-Stops'!E2162)-1),"0")&amp;","&amp;IF('Locations-Stops'!G2162&lt;&gt;"",VLOOKUP('Locations-Stops'!G2162,Regions!A2:B379,2,FALSE),"0")&amp;","&amp;IF('Locations-Stops'!H2162&lt;&gt;"",VLOOKUP('Locations-Stops'!H2162,Regions!C2:D379,2,FALSE),"0")&amp;","&amp;IF('Locations-Stops'!I2162&lt;&gt;"",VLOOKUP('Locations-Stops'!I2162,Regions!F2:G379,2,FALSE),"0")&amp;","&amp;IF('Locations-Stops'!J2162&lt;&gt;"",VLOOKUP('Locations-Stops'!J2162,Regions!I2:J379,2,FALSE),"0")&amp;",'"&amp;IF('Locations-Stops'!K2162&lt;&gt;"",SUBSTITUTE('Locations-Stops'!K2162,"'","\'"),"")&amp;"','"&amp;IF('Locations-Stops'!L2162&lt;&gt;"",'Locations-Stops'!L2162,"")&amp;"','"&amp;IF('Locations-Stops'!M2162&lt;&gt;"",'Locations-Stops'!M2162,"")&amp;"','"&amp;IF('Locations-Stops'!N2162&lt;&gt;"",'Locations-Stops'!N2162,"")&amp;"', CURRENT_TIMESTAMP);"</f>
        <v>INSERT INTO `locations` (`id`, `name`, `latitude`, `longitude`, `province_id`, `region_1`, `region_2`, `region_3`, `street`, `number`, `postal`, `img`, `last_modified`) VALUES (NULL,'Kinder Mozaiek',52.350108,5.006524,8,3,8,94,'Eva Besnyöstraat','393','1087','https://lh3.ggpht.com/buwIuprAB-KlMBo9dtGUp8TWVhNTvKSavviBNxsdk5ziI_B2BgUGJdjJ9AHV4m3nTvDiuynRS8chKE_we-I', CURRENT_TIMESTAMP);</v>
      </c>
    </row>
    <row r="2161" spans="1:1" x14ac:dyDescent="0.25">
      <c r="A2161" t="str">
        <f>"INSERT INTO `locations` (`id`, `name`, `latitude`, `longitude`, `province_id`, `region_1`, `region_2`, `region_3`, `street`, `number`, `postal`, `img`, `last_modified`) VALUES (NULL,'"&amp;SUBSTITUTE('Locations-Stops'!F2163,"'","\'")&amp;"',"&amp;IF('Locations-Stops'!D2163&lt;&gt;"",LEFT('Locations-Stops'!D2163,2)&amp;"."&amp;RIGHT('Locations-Stops'!D2163,LEN('Locations-Stops'!D2163)-2),"0")&amp;","&amp;IF('Locations-Stops'!E2163&lt;&gt;"",LEFT('Locations-Stops'!E2163,1)&amp;"."&amp;RIGHT('Locations-Stops'!E2163,LEN('Locations-Stops'!E2163)-1),"0")&amp;","&amp;IF('Locations-Stops'!G2163&lt;&gt;"",VLOOKUP('Locations-Stops'!G2163,Regions!A2:B379,2,FALSE),"0")&amp;","&amp;IF('Locations-Stops'!H2163&lt;&gt;"",VLOOKUP('Locations-Stops'!H2163,Regions!C2:D379,2,FALSE),"0")&amp;","&amp;IF('Locations-Stops'!I2163&lt;&gt;"",VLOOKUP('Locations-Stops'!I2163,Regions!F2:G379,2,FALSE),"0")&amp;","&amp;IF('Locations-Stops'!J2163&lt;&gt;"",VLOOKUP('Locations-Stops'!J2163,Regions!I2:J379,2,FALSE),"0")&amp;",'"&amp;IF('Locations-Stops'!K2163&lt;&gt;"",SUBSTITUTE('Locations-Stops'!K2163,"'","\'"),"")&amp;"','"&amp;IF('Locations-Stops'!L2163&lt;&gt;"",'Locations-Stops'!L2163,"")&amp;"','"&amp;IF('Locations-Stops'!M2163&lt;&gt;"",'Locations-Stops'!M2163,"")&amp;"','"&amp;IF('Locations-Stops'!N2163&lt;&gt;"",'Locations-Stops'!N2163,"")&amp;"', CURRENT_TIMESTAMP);"</f>
        <v>INSERT INTO `locations` (`id`, `name`, `latitude`, `longitude`, `province_id`, `region_1`, `region_2`, `region_3`, `street`, `number`, `postal`, `img`, `last_modified`) VALUES (NULL,'Family Swing Theo Van Gogh Park',52.34942,5.008533,8,3,8,94,'Eva Besnyöstraat','509','1087','https://lh4.ggpht.com/xRMsV9IgoagZH6ln8NyVbB_mHdfFrVrtQwICgb_v-j7VkqNhSlO1lSUi6rXMkruvpsrfbGBD55FfcHgPiRXz', CURRENT_TIMESTAMP);</v>
      </c>
    </row>
    <row r="2162" spans="1:1" x14ac:dyDescent="0.25">
      <c r="A2162" t="str">
        <f>"INSERT INTO `locations` (`id`, `name`, `latitude`, `longitude`, `province_id`, `region_1`, `region_2`, `region_3`, `street`, `number`, `postal`, `img`, `last_modified`) VALUES (NULL,'"&amp;SUBSTITUTE('Locations-Stops'!F2164,"'","\'")&amp;"',"&amp;IF('Locations-Stops'!D2164&lt;&gt;"",LEFT('Locations-Stops'!D2164,2)&amp;"."&amp;RIGHT('Locations-Stops'!D2164,LEN('Locations-Stops'!D2164)-2),"0")&amp;","&amp;IF('Locations-Stops'!E2164&lt;&gt;"",LEFT('Locations-Stops'!E2164,1)&amp;"."&amp;RIGHT('Locations-Stops'!E2164,LEN('Locations-Stops'!E2164)-1),"0")&amp;","&amp;IF('Locations-Stops'!G2164&lt;&gt;"",VLOOKUP('Locations-Stops'!G2164,Regions!A2:B379,2,FALSE),"0")&amp;","&amp;IF('Locations-Stops'!H2164&lt;&gt;"",VLOOKUP('Locations-Stops'!H2164,Regions!C2:D379,2,FALSE),"0")&amp;","&amp;IF('Locations-Stops'!I2164&lt;&gt;"",VLOOKUP('Locations-Stops'!I2164,Regions!F2:G379,2,FALSE),"0")&amp;","&amp;IF('Locations-Stops'!J2164&lt;&gt;"",VLOOKUP('Locations-Stops'!J2164,Regions!I2:J379,2,FALSE),"0")&amp;",'"&amp;IF('Locations-Stops'!K2164&lt;&gt;"",SUBSTITUTE('Locations-Stops'!K2164,"'","\'"),"")&amp;"','"&amp;IF('Locations-Stops'!L2164&lt;&gt;"",'Locations-Stops'!L2164,"")&amp;"','"&amp;IF('Locations-Stops'!M2164&lt;&gt;"",'Locations-Stops'!M2164,"")&amp;"','"&amp;IF('Locations-Stops'!N2164&lt;&gt;"",'Locations-Stops'!N2164,"")&amp;"', CURRENT_TIMESTAMP);"</f>
        <v>INSERT INTO `locations` (`id`, `name`, `latitude`, `longitude`, `province_id`, `region_1`, `region_2`, `region_3`, `street`, `number`, `postal`, `img`, `last_modified`) VALUES (NULL,'Birdhouse Tree',52.349157,5.001911,8,3,8,94,'Nico Jessekade','67','1087 MG','https://lh3.ggpht.com/0QD6gyuWOnPAAREDLyrO_IAUdIM1Ge1GG2-srRC__-uAoLv4GGfjAR3lZsc09Bu2-VPYBnisQZyXohchnU8', CURRENT_TIMESTAMP);</v>
      </c>
    </row>
    <row r="2163" spans="1:1" x14ac:dyDescent="0.25">
      <c r="A2163" t="str">
        <f>"INSERT INTO `locations` (`id`, `name`, `latitude`, `longitude`, `province_id`, `region_1`, `region_2`, `region_3`, `street`, `number`, `postal`, `img`, `last_modified`) VALUES (NULL,'"&amp;SUBSTITUTE('Locations-Stops'!F2165,"'","\'")&amp;"',"&amp;IF('Locations-Stops'!D2165&lt;&gt;"",LEFT('Locations-Stops'!D2165,2)&amp;"."&amp;RIGHT('Locations-Stops'!D2165,LEN('Locations-Stops'!D2165)-2),"0")&amp;","&amp;IF('Locations-Stops'!E2165&lt;&gt;"",LEFT('Locations-Stops'!E2165,1)&amp;"."&amp;RIGHT('Locations-Stops'!E2165,LEN('Locations-Stops'!E2165)-1),"0")&amp;","&amp;IF('Locations-Stops'!G2165&lt;&gt;"",VLOOKUP('Locations-Stops'!G2165,Regions!A2:B379,2,FALSE),"0")&amp;","&amp;IF('Locations-Stops'!H2165&lt;&gt;"",VLOOKUP('Locations-Stops'!H2165,Regions!C2:D379,2,FALSE),"0")&amp;","&amp;IF('Locations-Stops'!I2165&lt;&gt;"",VLOOKUP('Locations-Stops'!I2165,Regions!F2:G379,2,FALSE),"0")&amp;","&amp;IF('Locations-Stops'!J2165&lt;&gt;"",VLOOKUP('Locations-Stops'!J2165,Regions!I2:J379,2,FALSE),"0")&amp;",'"&amp;IF('Locations-Stops'!K2165&lt;&gt;"",SUBSTITUTE('Locations-Stops'!K2165,"'","\'"),"")&amp;"','"&amp;IF('Locations-Stops'!L2165&lt;&gt;"",'Locations-Stops'!L2165,"")&amp;"','"&amp;IF('Locations-Stops'!M2165&lt;&gt;"",'Locations-Stops'!M2165,"")&amp;"','"&amp;IF('Locations-Stops'!N2165&lt;&gt;"",'Locations-Stops'!N2165,"")&amp;"', CURRENT_TIMESTAMP);"</f>
        <v>INSERT INTO `locations` (`id`, `name`, `latitude`, `longitude`, `province_id`, `region_1`, `region_2`, `region_3`, `street`, `number`, `postal`, `img`, `last_modified`) VALUES (NULL,'Savage Skulls',52.365778,4.954544,8,3,8,56,'Amsterdamsebrug','','1095','https://lh3.ggpht.com/EUwGjX-OC-02mfKcqwkdlD9nxlbF18JBKDG0qBFwp5wYRXeqLc4ugJxbbSKWVGs9r2uSYO5tN79ttYG6oTGJpw', CURRENT_TIMESTAMP);</v>
      </c>
    </row>
    <row r="2164" spans="1:1" x14ac:dyDescent="0.25">
      <c r="A2164" t="str">
        <f>"INSERT INTO `locations` (`id`, `name`, `latitude`, `longitude`, `province_id`, `region_1`, `region_2`, `region_3`, `street`, `number`, `postal`, `img`, `last_modified`) VALUES (NULL,'"&amp;SUBSTITUTE('Locations-Stops'!F2166,"'","\'")&amp;"',"&amp;IF('Locations-Stops'!D2166&lt;&gt;"",LEFT('Locations-Stops'!D2166,2)&amp;"."&amp;RIGHT('Locations-Stops'!D2166,LEN('Locations-Stops'!D2166)-2),"0")&amp;","&amp;IF('Locations-Stops'!E2166&lt;&gt;"",LEFT('Locations-Stops'!E2166,1)&amp;"."&amp;RIGHT('Locations-Stops'!E2166,LEN('Locations-Stops'!E2166)-1),"0")&amp;","&amp;IF('Locations-Stops'!G2166&lt;&gt;"",VLOOKUP('Locations-Stops'!G2166,Regions!A2:B379,2,FALSE),"0")&amp;","&amp;IF('Locations-Stops'!H2166&lt;&gt;"",VLOOKUP('Locations-Stops'!H2166,Regions!C2:D379,2,FALSE),"0")&amp;","&amp;IF('Locations-Stops'!I2166&lt;&gt;"",VLOOKUP('Locations-Stops'!I2166,Regions!F2:G379,2,FALSE),"0")&amp;","&amp;IF('Locations-Stops'!J2166&lt;&gt;"",VLOOKUP('Locations-Stops'!J2166,Regions!I2:J379,2,FALSE),"0")&amp;",'"&amp;IF('Locations-Stops'!K2166&lt;&gt;"",SUBSTITUTE('Locations-Stops'!K2166,"'","\'"),"")&amp;"','"&amp;IF('Locations-Stops'!L2166&lt;&gt;"",'Locations-Stops'!L2166,"")&amp;"','"&amp;IF('Locations-Stops'!M2166&lt;&gt;"",'Locations-Stops'!M2166,"")&amp;"','"&amp;IF('Locations-Stops'!N2166&lt;&gt;"",'Locations-Stops'!N2166,"")&amp;"', CURRENT_TIMESTAMP);"</f>
        <v>INSERT INTO `locations` (`id`, `name`, `latitude`, `longitude`, `province_id`, `region_1`, `region_2`, `region_3`, `street`, `number`, `postal`, `img`, `last_modified`) VALUES (NULL,'FPB Stadsnatuur Sign',52.365196,4.955182,8,3,8,56,'Amsterdamsebrug','','1095','https://lh5.ggpht.com/9zRxweFCZT56h9Nozvgyin_2b-7DT6iTbA76mMHTlkzbY9CyJsibZbtHXLjSeKscQ0dfdAZosoCU7yAPsZE', CURRENT_TIMESTAMP);</v>
      </c>
    </row>
    <row r="2165" spans="1:1" x14ac:dyDescent="0.25">
      <c r="A2165" t="str">
        <f>"INSERT INTO `locations` (`id`, `name`, `latitude`, `longitude`, `province_id`, `region_1`, `region_2`, `region_3`, `street`, `number`, `postal`, `img`, `last_modified`) VALUES (NULL,'"&amp;SUBSTITUTE('Locations-Stops'!F2167,"'","\'")&amp;"',"&amp;IF('Locations-Stops'!D2167&lt;&gt;"",LEFT('Locations-Stops'!D2167,2)&amp;"."&amp;RIGHT('Locations-Stops'!D2167,LEN('Locations-Stops'!D2167)-2),"0")&amp;","&amp;IF('Locations-Stops'!E2167&lt;&gt;"",LEFT('Locations-Stops'!E2167,1)&amp;"."&amp;RIGHT('Locations-Stops'!E2167,LEN('Locations-Stops'!E2167)-1),"0")&amp;","&amp;IF('Locations-Stops'!G2167&lt;&gt;"",VLOOKUP('Locations-Stops'!G2167,Regions!A2:B379,2,FALSE),"0")&amp;","&amp;IF('Locations-Stops'!H2167&lt;&gt;"",VLOOKUP('Locations-Stops'!H2167,Regions!C2:D379,2,FALSE),"0")&amp;","&amp;IF('Locations-Stops'!I2167&lt;&gt;"",VLOOKUP('Locations-Stops'!I2167,Regions!F2:G379,2,FALSE),"0")&amp;","&amp;IF('Locations-Stops'!J2167&lt;&gt;"",VLOOKUP('Locations-Stops'!J2167,Regions!I2:J379,2,FALSE),"0")&amp;",'"&amp;IF('Locations-Stops'!K2167&lt;&gt;"",SUBSTITUTE('Locations-Stops'!K2167,"'","\'"),"")&amp;"','"&amp;IF('Locations-Stops'!L2167&lt;&gt;"",'Locations-Stops'!L2167,"")&amp;"','"&amp;IF('Locations-Stops'!M2167&lt;&gt;"",'Locations-Stops'!M2167,"")&amp;"','"&amp;IF('Locations-Stops'!N2167&lt;&gt;"",'Locations-Stops'!N2167,"")&amp;"', CURRENT_TIMESTAMP);"</f>
        <v>INSERT INTO `locations` (`id`, `name`, `latitude`, `longitude`, `province_id`, `region_1`, `region_2`, `region_3`, `street`, `number`, `postal`, `img`, `last_modified`) VALUES (NULL,'Jumping Men',52.364844,4.94315,8,3,8,56,'Boeroestraat','6','1095','https://lh4.ggpht.com/Aqomd2Mcm9eVhjWUX7pDzLdMCOgNAVvIofInirBT8Yaih9q2ec9c4T3Aig7al7LoKwzXaI0xJacKDfgN1nrW', CURRENT_TIMESTAMP);</v>
      </c>
    </row>
    <row r="2166" spans="1:1" x14ac:dyDescent="0.25">
      <c r="A2166" t="str">
        <f>"INSERT INTO `locations` (`id`, `name`, `latitude`, `longitude`, `province_id`, `region_1`, `region_2`, `region_3`, `street`, `number`, `postal`, `img`, `last_modified`) VALUES (NULL,'"&amp;SUBSTITUTE('Locations-Stops'!F2168,"'","\'")&amp;"',"&amp;IF('Locations-Stops'!D2168&lt;&gt;"",LEFT('Locations-Stops'!D2168,2)&amp;"."&amp;RIGHT('Locations-Stops'!D2168,LEN('Locations-Stops'!D2168)-2),"0")&amp;","&amp;IF('Locations-Stops'!E2168&lt;&gt;"",LEFT('Locations-Stops'!E2168,1)&amp;"."&amp;RIGHT('Locations-Stops'!E2168,LEN('Locations-Stops'!E2168)-1),"0")&amp;","&amp;IF('Locations-Stops'!G2168&lt;&gt;"",VLOOKUP('Locations-Stops'!G2168,Regions!A2:B379,2,FALSE),"0")&amp;","&amp;IF('Locations-Stops'!H2168&lt;&gt;"",VLOOKUP('Locations-Stops'!H2168,Regions!C2:D379,2,FALSE),"0")&amp;","&amp;IF('Locations-Stops'!I2168&lt;&gt;"",VLOOKUP('Locations-Stops'!I2168,Regions!F2:G379,2,FALSE),"0")&amp;","&amp;IF('Locations-Stops'!J2168&lt;&gt;"",VLOOKUP('Locations-Stops'!J2168,Regions!I2:J379,2,FALSE),"0")&amp;",'"&amp;IF('Locations-Stops'!K2168&lt;&gt;"",SUBSTITUTE('Locations-Stops'!K2168,"'","\'"),"")&amp;"','"&amp;IF('Locations-Stops'!L2168&lt;&gt;"",'Locations-Stops'!L2168,"")&amp;"','"&amp;IF('Locations-Stops'!M2168&lt;&gt;"",'Locations-Stops'!M2168,"")&amp;"','"&amp;IF('Locations-Stops'!N2168&lt;&gt;"",'Locations-Stops'!N2168,"")&amp;"', CURRENT_TIMESTAMP);"</f>
        <v>INSERT INTO `locations` (`id`, `name`, `latitude`, `longitude`, `province_id`, `region_1`, `region_2`, `region_3`, `street`, `number`, `postal`, `img`, `last_modified`) VALUES (NULL,'Oost Wooden Tower',52.362809,4.94234,8,3,8,56,'Ceramplein','13','1095 DE','https://lh3.ggpht.com/PJo5AuhUPkxV4_58_c46GKfpZWh_0LL9SqmcM9BNoexfszL8u1cB-OOw-u_9--9yZ_hR6dfsGQJbmGbDU_tY', CURRENT_TIMESTAMP);</v>
      </c>
    </row>
    <row r="2167" spans="1:1" x14ac:dyDescent="0.25">
      <c r="A2167" t="str">
        <f>"INSERT INTO `locations` (`id`, `name`, `latitude`, `longitude`, `province_id`, `region_1`, `region_2`, `region_3`, `street`, `number`, `postal`, `img`, `last_modified`) VALUES (NULL,'"&amp;SUBSTITUTE('Locations-Stops'!F2169,"'","\'")&amp;"',"&amp;IF('Locations-Stops'!D2169&lt;&gt;"",LEFT('Locations-Stops'!D2169,2)&amp;"."&amp;RIGHT('Locations-Stops'!D2169,LEN('Locations-Stops'!D2169)-2),"0")&amp;","&amp;IF('Locations-Stops'!E2169&lt;&gt;"",LEFT('Locations-Stops'!E2169,1)&amp;"."&amp;RIGHT('Locations-Stops'!E2169,LEN('Locations-Stops'!E2169)-1),"0")&amp;","&amp;IF('Locations-Stops'!G2169&lt;&gt;"",VLOOKUP('Locations-Stops'!G2169,Regions!A2:B379,2,FALSE),"0")&amp;","&amp;IF('Locations-Stops'!H2169&lt;&gt;"",VLOOKUP('Locations-Stops'!H2169,Regions!C2:D379,2,FALSE),"0")&amp;","&amp;IF('Locations-Stops'!I2169&lt;&gt;"",VLOOKUP('Locations-Stops'!I2169,Regions!F2:G379,2,FALSE),"0")&amp;","&amp;IF('Locations-Stops'!J2169&lt;&gt;"",VLOOKUP('Locations-Stops'!J2169,Regions!I2:J379,2,FALSE),"0")&amp;",'"&amp;IF('Locations-Stops'!K2169&lt;&gt;"",SUBSTITUTE('Locations-Stops'!K2169,"'","\'"),"")&amp;"','"&amp;IF('Locations-Stops'!L2169&lt;&gt;"",'Locations-Stops'!L2169,"")&amp;"','"&amp;IF('Locations-Stops'!M2169&lt;&gt;"",'Locations-Stops'!M2169,"")&amp;"','"&amp;IF('Locations-Stops'!N2169&lt;&gt;"",'Locations-Stops'!N2169,"")&amp;"', CURRENT_TIMESTAMP);"</f>
        <v>INSERT INTO `locations` (`id`, `name`, `latitude`, `longitude`, `province_id`, `region_1`, `region_2`, `region_3`, `street`, `number`, `postal`, `img`, `last_modified`) VALUES (NULL,'Zonnewijzer Ceramplein',52.363063,4.941602,8,3,8,56,'Ceramplein','101','1095 DE','https://lh6.ggpht.com/R3b5zf1jvLduMzJrJUt_VAteHx2CpB1FNcclLcGiUlWEjY4vzQkP4fSThyjSqBNzcD_yatBRehghqO13FY27eQ', CURRENT_TIMESTAMP);</v>
      </c>
    </row>
    <row r="2168" spans="1:1" x14ac:dyDescent="0.25">
      <c r="A2168" t="str">
        <f>"INSERT INTO `locations` (`id`, `name`, `latitude`, `longitude`, `province_id`, `region_1`, `region_2`, `region_3`, `street`, `number`, `postal`, `img`, `last_modified`) VALUES (NULL,'"&amp;SUBSTITUTE('Locations-Stops'!F2170,"'","\'")&amp;"',"&amp;IF('Locations-Stops'!D2170&lt;&gt;"",LEFT('Locations-Stops'!D2170,2)&amp;"."&amp;RIGHT('Locations-Stops'!D2170,LEN('Locations-Stops'!D2170)-2),"0")&amp;","&amp;IF('Locations-Stops'!E2170&lt;&gt;"",LEFT('Locations-Stops'!E2170,1)&amp;"."&amp;RIGHT('Locations-Stops'!E2170,LEN('Locations-Stops'!E2170)-1),"0")&amp;","&amp;IF('Locations-Stops'!G2170&lt;&gt;"",VLOOKUP('Locations-Stops'!G2170,Regions!A2:B379,2,FALSE),"0")&amp;","&amp;IF('Locations-Stops'!H2170&lt;&gt;"",VLOOKUP('Locations-Stops'!H2170,Regions!C2:D379,2,FALSE),"0")&amp;","&amp;IF('Locations-Stops'!I2170&lt;&gt;"",VLOOKUP('Locations-Stops'!I2170,Regions!F2:G379,2,FALSE),"0")&amp;","&amp;IF('Locations-Stops'!J2170&lt;&gt;"",VLOOKUP('Locations-Stops'!J2170,Regions!I2:J379,2,FALSE),"0")&amp;",'"&amp;IF('Locations-Stops'!K2170&lt;&gt;"",SUBSTITUTE('Locations-Stops'!K2170,"'","\'"),"")&amp;"','"&amp;IF('Locations-Stops'!L2170&lt;&gt;"",'Locations-Stops'!L2170,"")&amp;"','"&amp;IF('Locations-Stops'!M2170&lt;&gt;"",'Locations-Stops'!M2170,"")&amp;"','"&amp;IF('Locations-Stops'!N2170&lt;&gt;"",'Locations-Stops'!N2170,"")&amp;"', CURRENT_TIMESTAMP);"</f>
        <v>INSERT INTO `locations` (`id`, `name`, `latitude`, `longitude`, `province_id`, `region_1`, `region_2`, `region_3`, `street`, `number`, `postal`, `img`, `last_modified`) VALUES (NULL,'Ceramplein Stepping Stones',52.362554,4.94061,8,3,8,56,'Ceramplein','16B','1095 BT','https://lh3.ggpht.com/0YjAS9udO-E8lkv5c-Da75DE-Ul3kqBMOA20O8-3MDTxJ614Jq6mEpxOyNFli_Lx6x89MrewP4gKnFwgn-eu', CURRENT_TIMESTAMP);</v>
      </c>
    </row>
    <row r="2169" spans="1:1" x14ac:dyDescent="0.25">
      <c r="A2169" t="str">
        <f>"INSERT INTO `locations` (`id`, `name`, `latitude`, `longitude`, `province_id`, `region_1`, `region_2`, `region_3`, `street`, `number`, `postal`, `img`, `last_modified`) VALUES (NULL,'"&amp;SUBSTITUTE('Locations-Stops'!F2171,"'","\'")&amp;"',"&amp;IF('Locations-Stops'!D2171&lt;&gt;"",LEFT('Locations-Stops'!D2171,2)&amp;"."&amp;RIGHT('Locations-Stops'!D2171,LEN('Locations-Stops'!D2171)-2),"0")&amp;","&amp;IF('Locations-Stops'!E2171&lt;&gt;"",LEFT('Locations-Stops'!E2171,1)&amp;"."&amp;RIGHT('Locations-Stops'!E2171,LEN('Locations-Stops'!E2171)-1),"0")&amp;","&amp;IF('Locations-Stops'!G2171&lt;&gt;"",VLOOKUP('Locations-Stops'!G2171,Regions!A2:B379,2,FALSE),"0")&amp;","&amp;IF('Locations-Stops'!H2171&lt;&gt;"",VLOOKUP('Locations-Stops'!H2171,Regions!C2:D379,2,FALSE),"0")&amp;","&amp;IF('Locations-Stops'!I2171&lt;&gt;"",VLOOKUP('Locations-Stops'!I2171,Regions!F2:G379,2,FALSE),"0")&amp;","&amp;IF('Locations-Stops'!J2171&lt;&gt;"",VLOOKUP('Locations-Stops'!J2171,Regions!I2:J379,2,FALSE),"0")&amp;",'"&amp;IF('Locations-Stops'!K2171&lt;&gt;"",SUBSTITUTE('Locations-Stops'!K2171,"'","\'"),"")&amp;"','"&amp;IF('Locations-Stops'!L2171&lt;&gt;"",'Locations-Stops'!L2171,"")&amp;"','"&amp;IF('Locations-Stops'!M2171&lt;&gt;"",'Locations-Stops'!M2171,"")&amp;"','"&amp;IF('Locations-Stops'!N2171&lt;&gt;"",'Locations-Stops'!N2171,"")&amp;"', CURRENT_TIMESTAMP);"</f>
        <v>INSERT INTO `locations` (`id`, `name`, `latitude`, `longitude`, `province_id`, `region_1`, `region_2`, `region_3`, `street`, `number`, `postal`, `img`, `last_modified`) VALUES (NULL,'Flevopark Obstacle Course 8',52.359498,4.95175,8,3,8,56,'Flevopark','9','1095 KE','https://lh6.ggpht.com/0RMYxlfy4oblCif9COV5_UDgLE3dteL1EZD4SwUpaorFB4gKVRGvt1i4VnlWCCAES-p47Kb1WKR1Pl2OWQ8', CURRENT_TIMESTAMP);</v>
      </c>
    </row>
    <row r="2170" spans="1:1" x14ac:dyDescent="0.25">
      <c r="A2170" t="str">
        <f>"INSERT INTO `locations` (`id`, `name`, `latitude`, `longitude`, `province_id`, `region_1`, `region_2`, `region_3`, `street`, `number`, `postal`, `img`, `last_modified`) VALUES (NULL,'"&amp;SUBSTITUTE('Locations-Stops'!F2172,"'","\'")&amp;"',"&amp;IF('Locations-Stops'!D2172&lt;&gt;"",LEFT('Locations-Stops'!D2172,2)&amp;"."&amp;RIGHT('Locations-Stops'!D2172,LEN('Locations-Stops'!D2172)-2),"0")&amp;","&amp;IF('Locations-Stops'!E2172&lt;&gt;"",LEFT('Locations-Stops'!E2172,1)&amp;"."&amp;RIGHT('Locations-Stops'!E2172,LEN('Locations-Stops'!E2172)-1),"0")&amp;","&amp;IF('Locations-Stops'!G2172&lt;&gt;"",VLOOKUP('Locations-Stops'!G2172,Regions!A2:B379,2,FALSE),"0")&amp;","&amp;IF('Locations-Stops'!H2172&lt;&gt;"",VLOOKUP('Locations-Stops'!H2172,Regions!C2:D379,2,FALSE),"0")&amp;","&amp;IF('Locations-Stops'!I2172&lt;&gt;"",VLOOKUP('Locations-Stops'!I2172,Regions!F2:G379,2,FALSE),"0")&amp;","&amp;IF('Locations-Stops'!J2172&lt;&gt;"",VLOOKUP('Locations-Stops'!J2172,Regions!I2:J379,2,FALSE),"0")&amp;",'"&amp;IF('Locations-Stops'!K2172&lt;&gt;"",SUBSTITUTE('Locations-Stops'!K2172,"'","\'"),"")&amp;"','"&amp;IF('Locations-Stops'!L2172&lt;&gt;"",'Locations-Stops'!L2172,"")&amp;"','"&amp;IF('Locations-Stops'!M2172&lt;&gt;"",'Locations-Stops'!M2172,"")&amp;"','"&amp;IF('Locations-Stops'!N2172&lt;&gt;"",'Locations-Stops'!N2172,"")&amp;"', CURRENT_TIMESTAMP);"</f>
        <v>INSERT INTO `locations` (`id`, `name`, `latitude`, `longitude`, `province_id`, `region_1`, `region_2`, `region_3`, `street`, `number`, `postal`, `img`, `last_modified`) VALUES (NULL,'Bronze Chair',52.360112,4.951907,8,3,8,56,'Flevopark','9','1095 KE','https://lh3.ggpht.com/FoONptWHS8uwRCPqtxT9dXgY65mRAKIM7yMwIw3DyNsy72qwAYc3fxPJ-FQpb9GROxRhBlqeIzTjfbE4Ae1x2A', CURRENT_TIMESTAMP);</v>
      </c>
    </row>
    <row r="2171" spans="1:1" x14ac:dyDescent="0.25">
      <c r="A2171" t="str">
        <f>"INSERT INTO `locations` (`id`, `name`, `latitude`, `longitude`, `province_id`, `region_1`, `region_2`, `region_3`, `street`, `number`, `postal`, `img`, `last_modified`) VALUES (NULL,'"&amp;SUBSTITUTE('Locations-Stops'!F2173,"'","\'")&amp;"',"&amp;IF('Locations-Stops'!D2173&lt;&gt;"",LEFT('Locations-Stops'!D2173,2)&amp;"."&amp;RIGHT('Locations-Stops'!D2173,LEN('Locations-Stops'!D2173)-2),"0")&amp;","&amp;IF('Locations-Stops'!E2173&lt;&gt;"",LEFT('Locations-Stops'!E2173,1)&amp;"."&amp;RIGHT('Locations-Stops'!E2173,LEN('Locations-Stops'!E2173)-1),"0")&amp;","&amp;IF('Locations-Stops'!G2173&lt;&gt;"",VLOOKUP('Locations-Stops'!G2173,Regions!A2:B379,2,FALSE),"0")&amp;","&amp;IF('Locations-Stops'!H2173&lt;&gt;"",VLOOKUP('Locations-Stops'!H2173,Regions!C2:D379,2,FALSE),"0")&amp;","&amp;IF('Locations-Stops'!I2173&lt;&gt;"",VLOOKUP('Locations-Stops'!I2173,Regions!F2:G379,2,FALSE),"0")&amp;","&amp;IF('Locations-Stops'!J2173&lt;&gt;"",VLOOKUP('Locations-Stops'!J2173,Regions!I2:J379,2,FALSE),"0")&amp;",'"&amp;IF('Locations-Stops'!K2173&lt;&gt;"",SUBSTITUTE('Locations-Stops'!K2173,"'","\'"),"")&amp;"','"&amp;IF('Locations-Stops'!L2173&lt;&gt;"",'Locations-Stops'!L2173,"")&amp;"','"&amp;IF('Locations-Stops'!M2173&lt;&gt;"",'Locations-Stops'!M2173,"")&amp;"','"&amp;IF('Locations-Stops'!N2173&lt;&gt;"",'Locations-Stops'!N2173,"")&amp;"', CURRENT_TIMESTAMP);"</f>
        <v>INSERT INTO `locations` (`id`, `name`, `latitude`, `longitude`, `province_id`, `region_1`, `region_2`, `region_3`, `street`, `number`, `postal`, `img`, `last_modified`) VALUES (NULL,'Flevopark Obstacle Course 6',52.35957,4.949417,8,3,8,56,'Flevopark','11','1095 KE','https://lh3.ggpht.com/jQ4uFabsZuDGZ0bDgU8tqfdHKqCsck75PexccNwN7NoiBFkbWtg6YfuTBQ-sUZGtFDvRhSkW9FArosK-BvR9', CURRENT_TIMESTAMP);</v>
      </c>
    </row>
    <row r="2172" spans="1:1" x14ac:dyDescent="0.25">
      <c r="A2172" t="str">
        <f>"INSERT INTO `locations` (`id`, `name`, `latitude`, `longitude`, `province_id`, `region_1`, `region_2`, `region_3`, `street`, `number`, `postal`, `img`, `last_modified`) VALUES (NULL,'"&amp;SUBSTITUTE('Locations-Stops'!F2174,"'","\'")&amp;"',"&amp;IF('Locations-Stops'!D2174&lt;&gt;"",LEFT('Locations-Stops'!D2174,2)&amp;"."&amp;RIGHT('Locations-Stops'!D2174,LEN('Locations-Stops'!D2174)-2),"0")&amp;","&amp;IF('Locations-Stops'!E2174&lt;&gt;"",LEFT('Locations-Stops'!E2174,1)&amp;"."&amp;RIGHT('Locations-Stops'!E2174,LEN('Locations-Stops'!E2174)-1),"0")&amp;","&amp;IF('Locations-Stops'!G2174&lt;&gt;"",VLOOKUP('Locations-Stops'!G2174,Regions!A2:B379,2,FALSE),"0")&amp;","&amp;IF('Locations-Stops'!H2174&lt;&gt;"",VLOOKUP('Locations-Stops'!H2174,Regions!C2:D379,2,FALSE),"0")&amp;","&amp;IF('Locations-Stops'!I2174&lt;&gt;"",VLOOKUP('Locations-Stops'!I2174,Regions!F2:G379,2,FALSE),"0")&amp;","&amp;IF('Locations-Stops'!J2174&lt;&gt;"",VLOOKUP('Locations-Stops'!J2174,Regions!I2:J379,2,FALSE),"0")&amp;",'"&amp;IF('Locations-Stops'!K2174&lt;&gt;"",SUBSTITUTE('Locations-Stops'!K2174,"'","\'"),"")&amp;"','"&amp;IF('Locations-Stops'!L2174&lt;&gt;"",'Locations-Stops'!L2174,"")&amp;"','"&amp;IF('Locations-Stops'!M2174&lt;&gt;"",'Locations-Stops'!M2174,"")&amp;"','"&amp;IF('Locations-Stops'!N2174&lt;&gt;"",'Locations-Stops'!N2174,"")&amp;"', CURRENT_TIMESTAMP);"</f>
        <v>INSERT INTO `locations` (`id`, `name`, `latitude`, `longitude`, `province_id`, `region_1`, `region_2`, `region_3`, `street`, `number`, `postal`, `img`, `last_modified`) VALUES (NULL,'\'t Nieuwe Diep Distillery',52.362044,4.950174,8,3,8,56,'Flevopark','13','1095 KE','https://lh3.ggpht.com/Cihau-YSiyLshN66EL2fwmygLHqDoVfi0k4xi5fPtGco4L7jxox3bWJaP5X7fBKzZkbDaz6xFNQ5Vx84ljldYg', CURRENT_TIMESTAMP);</v>
      </c>
    </row>
    <row r="2173" spans="1:1" x14ac:dyDescent="0.25">
      <c r="A2173" t="str">
        <f>"INSERT INTO `locations` (`id`, `name`, `latitude`, `longitude`, `province_id`, `region_1`, `region_2`, `region_3`, `street`, `number`, `postal`, `img`, `last_modified`) VALUES (NULL,'"&amp;SUBSTITUTE('Locations-Stops'!F2175,"'","\'")&amp;"',"&amp;IF('Locations-Stops'!D2175&lt;&gt;"",LEFT('Locations-Stops'!D2175,2)&amp;"."&amp;RIGHT('Locations-Stops'!D2175,LEN('Locations-Stops'!D2175)-2),"0")&amp;","&amp;IF('Locations-Stops'!E2175&lt;&gt;"",LEFT('Locations-Stops'!E2175,1)&amp;"."&amp;RIGHT('Locations-Stops'!E2175,LEN('Locations-Stops'!E2175)-1),"0")&amp;","&amp;IF('Locations-Stops'!G2175&lt;&gt;"",VLOOKUP('Locations-Stops'!G2175,Regions!A2:B379,2,FALSE),"0")&amp;","&amp;IF('Locations-Stops'!H2175&lt;&gt;"",VLOOKUP('Locations-Stops'!H2175,Regions!C2:D379,2,FALSE),"0")&amp;","&amp;IF('Locations-Stops'!I2175&lt;&gt;"",VLOOKUP('Locations-Stops'!I2175,Regions!F2:G379,2,FALSE),"0")&amp;","&amp;IF('Locations-Stops'!J2175&lt;&gt;"",VLOOKUP('Locations-Stops'!J2175,Regions!I2:J379,2,FALSE),"0")&amp;",'"&amp;IF('Locations-Stops'!K2175&lt;&gt;"",SUBSTITUTE('Locations-Stops'!K2175,"'","\'"),"")&amp;"','"&amp;IF('Locations-Stops'!L2175&lt;&gt;"",'Locations-Stops'!L2175,"")&amp;"','"&amp;IF('Locations-Stops'!M2175&lt;&gt;"",'Locations-Stops'!M2175,"")&amp;"','"&amp;IF('Locations-Stops'!N2175&lt;&gt;"",'Locations-Stops'!N2175,"")&amp;"', CURRENT_TIMESTAMP);"</f>
        <v>INSERT INTO `locations` (`id`, `name`, `latitude`, `longitude`, `province_id`, `region_1`, `region_2`, `region_3`, `street`, `number`, `postal`, `img`, `last_modified`) VALUES (NULL,'Flevopark Sign',52.362562,4.948893,8,3,8,56,'Flevopark','15','1095 KE','https://lh6.ggpht.com/Lo1o8pWQy3iy9UgdEPTwv4-jdkL_SLfSO-GJHu4QeG-2DubqsNoCWNUqt4uqf3WrjeGJM55bTKNUR0lGHy8tcg', CURRENT_TIMESTAMP);</v>
      </c>
    </row>
    <row r="2174" spans="1:1" x14ac:dyDescent="0.25">
      <c r="A2174" t="str">
        <f>"INSERT INTO `locations` (`id`, `name`, `latitude`, `longitude`, `province_id`, `region_1`, `region_2`, `region_3`, `street`, `number`, `postal`, `img`, `last_modified`) VALUES (NULL,'"&amp;SUBSTITUTE('Locations-Stops'!F2176,"'","\'")&amp;"',"&amp;IF('Locations-Stops'!D2176&lt;&gt;"",LEFT('Locations-Stops'!D2176,2)&amp;"."&amp;RIGHT('Locations-Stops'!D2176,LEN('Locations-Stops'!D2176)-2),"0")&amp;","&amp;IF('Locations-Stops'!E2176&lt;&gt;"",LEFT('Locations-Stops'!E2176,1)&amp;"."&amp;RIGHT('Locations-Stops'!E2176,LEN('Locations-Stops'!E2176)-1),"0")&amp;","&amp;IF('Locations-Stops'!G2176&lt;&gt;"",VLOOKUP('Locations-Stops'!G2176,Regions!A2:B379,2,FALSE),"0")&amp;","&amp;IF('Locations-Stops'!H2176&lt;&gt;"",VLOOKUP('Locations-Stops'!H2176,Regions!C2:D379,2,FALSE),"0")&amp;","&amp;IF('Locations-Stops'!I2176&lt;&gt;"",VLOOKUP('Locations-Stops'!I2176,Regions!F2:G379,2,FALSE),"0")&amp;","&amp;IF('Locations-Stops'!J2176&lt;&gt;"",VLOOKUP('Locations-Stops'!J2176,Regions!I2:J379,2,FALSE),"0")&amp;",'"&amp;IF('Locations-Stops'!K2176&lt;&gt;"",SUBSTITUTE('Locations-Stops'!K2176,"'","\'"),"")&amp;"','"&amp;IF('Locations-Stops'!L2176&lt;&gt;"",'Locations-Stops'!L2176,"")&amp;"','"&amp;IF('Locations-Stops'!M2176&lt;&gt;"",'Locations-Stops'!M2176,"")&amp;"','"&amp;IF('Locations-Stops'!N2176&lt;&gt;"",'Locations-Stops'!N2176,"")&amp;"', CURRENT_TIMESTAMP);"</f>
        <v>INSERT INTO `locations` (`id`, `name`, `latitude`, `longitude`, `province_id`, `region_1`, `region_2`, `region_3`, `street`, `number`, `postal`, `img`, `last_modified`) VALUES (NULL,'Square Tower',52.366679,4.956177,8,3,8,56,'Flevoparkweg','','1095','https://lh3.ggpht.com/CYxWdM6W0NGscgwk2l9aQKol3JUqFMM5aUe6yX1ghhyg8qtTkwkQ-VzTaqWqsWOu5bgikKvKvyLtW1Dxhfg', CURRENT_TIMESTAMP);</v>
      </c>
    </row>
    <row r="2175" spans="1:1" x14ac:dyDescent="0.25">
      <c r="A2175" t="str">
        <f>"INSERT INTO `locations` (`id`, `name`, `latitude`, `longitude`, `province_id`, `region_1`, `region_2`, `region_3`, `street`, `number`, `postal`, `img`, `last_modified`) VALUES (NULL,'"&amp;SUBSTITUTE('Locations-Stops'!F2177,"'","\'")&amp;"',"&amp;IF('Locations-Stops'!D2177&lt;&gt;"",LEFT('Locations-Stops'!D2177,2)&amp;"."&amp;RIGHT('Locations-Stops'!D2177,LEN('Locations-Stops'!D2177)-2),"0")&amp;","&amp;IF('Locations-Stops'!E2177&lt;&gt;"",LEFT('Locations-Stops'!E2177,1)&amp;"."&amp;RIGHT('Locations-Stops'!E2177,LEN('Locations-Stops'!E2177)-1),"0")&amp;","&amp;IF('Locations-Stops'!G2177&lt;&gt;"",VLOOKUP('Locations-Stops'!G2177,Regions!A2:B379,2,FALSE),"0")&amp;","&amp;IF('Locations-Stops'!H2177&lt;&gt;"",VLOOKUP('Locations-Stops'!H2177,Regions!C2:D379,2,FALSE),"0")&amp;","&amp;IF('Locations-Stops'!I2177&lt;&gt;"",VLOOKUP('Locations-Stops'!I2177,Regions!F2:G379,2,FALSE),"0")&amp;","&amp;IF('Locations-Stops'!J2177&lt;&gt;"",VLOOKUP('Locations-Stops'!J2177,Regions!I2:J379,2,FALSE),"0")&amp;",'"&amp;IF('Locations-Stops'!K2177&lt;&gt;"",SUBSTITUTE('Locations-Stops'!K2177,"'","\'"),"")&amp;"','"&amp;IF('Locations-Stops'!L2177&lt;&gt;"",'Locations-Stops'!L2177,"")&amp;"','"&amp;IF('Locations-Stops'!M2177&lt;&gt;"",'Locations-Stops'!M2177,"")&amp;"','"&amp;IF('Locations-Stops'!N2177&lt;&gt;"",'Locations-Stops'!N2177,"")&amp;"', CURRENT_TIMESTAMP);"</f>
        <v>INSERT INTO `locations` (`id`, `name`, `latitude`, `longitude`, `province_id`, `region_1`, `region_2`, `region_3`, `street`, `number`, `postal`, `img`, `last_modified`) VALUES (NULL,'Flevopark Brug',52.362926,4.946751,8,3,8,56,'Insulindeweg','986','1095 DX','https://lh3.ggpht.com/A91qmoCPr8SivpEDMEuwANvpFHWVK_XVRTMckMnrCFNK2mPcnKg93VzZZP-aub62iplcffrhQ9KbV4DqKYbU9A', CURRENT_TIMESTAMP);</v>
      </c>
    </row>
    <row r="2176" spans="1:1" x14ac:dyDescent="0.25">
      <c r="A2176" t="str">
        <f>"INSERT INTO `locations` (`id`, `name`, `latitude`, `longitude`, `province_id`, `region_1`, `region_2`, `region_3`, `street`, `number`, `postal`, `img`, `last_modified`) VALUES (NULL,'"&amp;SUBSTITUTE('Locations-Stops'!F2178,"'","\'")&amp;"',"&amp;IF('Locations-Stops'!D2178&lt;&gt;"",LEFT('Locations-Stops'!D2178,2)&amp;"."&amp;RIGHT('Locations-Stops'!D2178,LEN('Locations-Stops'!D2178)-2),"0")&amp;","&amp;IF('Locations-Stops'!E2178&lt;&gt;"",LEFT('Locations-Stops'!E2178,1)&amp;"."&amp;RIGHT('Locations-Stops'!E2178,LEN('Locations-Stops'!E2178)-1),"0")&amp;","&amp;IF('Locations-Stops'!G2178&lt;&gt;"",VLOOKUP('Locations-Stops'!G2178,Regions!A2:B379,2,FALSE),"0")&amp;","&amp;IF('Locations-Stops'!H2178&lt;&gt;"",VLOOKUP('Locations-Stops'!H2178,Regions!C2:D379,2,FALSE),"0")&amp;","&amp;IF('Locations-Stops'!I2178&lt;&gt;"",VLOOKUP('Locations-Stops'!I2178,Regions!F2:G379,2,FALSE),"0")&amp;","&amp;IF('Locations-Stops'!J2178&lt;&gt;"",VLOOKUP('Locations-Stops'!J2178,Regions!I2:J379,2,FALSE),"0")&amp;",'"&amp;IF('Locations-Stops'!K2178&lt;&gt;"",SUBSTITUTE('Locations-Stops'!K2178,"'","\'"),"")&amp;"','"&amp;IF('Locations-Stops'!L2178&lt;&gt;"",'Locations-Stops'!L2178,"")&amp;"','"&amp;IF('Locations-Stops'!M2178&lt;&gt;"",'Locations-Stops'!M2178,"")&amp;"','"&amp;IF('Locations-Stops'!N2178&lt;&gt;"",'Locations-Stops'!N2178,"")&amp;"', CURRENT_TIMESTAMP);"</f>
        <v>INSERT INTO `locations` (`id`, `name`, `latitude`, `longitude`, `province_id`, `region_1`, `region_2`, `region_3`, `street`, `number`, `postal`, `img`, `last_modified`) VALUES (NULL,'Begraafplaats Zeeburg Sign',52.362553,4.94712,8,3,8,56,'Insulindeweg','999','1095 DH','https://lh3.ggpht.com/6JbWas_44bcx6s7KIPmNLfy63pRvd0ZJlxxsiZLXtEEZTnxNe7bocomGUxi1MNP2QwEKdaCw16nPNEXeDJNU', CURRENT_TIMESTAMP);</v>
      </c>
    </row>
    <row r="2177" spans="1:1" x14ac:dyDescent="0.25">
      <c r="A2177" t="str">
        <f>"INSERT INTO `locations` (`id`, `name`, `latitude`, `longitude`, `province_id`, `region_1`, `region_2`, `region_3`, `street`, `number`, `postal`, `img`, `last_modified`) VALUES (NULL,'"&amp;SUBSTITUTE('Locations-Stops'!F2179,"'","\'")&amp;"',"&amp;IF('Locations-Stops'!D2179&lt;&gt;"",LEFT('Locations-Stops'!D2179,2)&amp;"."&amp;RIGHT('Locations-Stops'!D2179,LEN('Locations-Stops'!D2179)-2),"0")&amp;","&amp;IF('Locations-Stops'!E2179&lt;&gt;"",LEFT('Locations-Stops'!E2179,1)&amp;"."&amp;RIGHT('Locations-Stops'!E2179,LEN('Locations-Stops'!E2179)-1),"0")&amp;","&amp;IF('Locations-Stops'!G2179&lt;&gt;"",VLOOKUP('Locations-Stops'!G2179,Regions!A2:B379,2,FALSE),"0")&amp;","&amp;IF('Locations-Stops'!H2179&lt;&gt;"",VLOOKUP('Locations-Stops'!H2179,Regions!C2:D379,2,FALSE),"0")&amp;","&amp;IF('Locations-Stops'!I2179&lt;&gt;"",VLOOKUP('Locations-Stops'!I2179,Regions!F2:G379,2,FALSE),"0")&amp;","&amp;IF('Locations-Stops'!J2179&lt;&gt;"",VLOOKUP('Locations-Stops'!J2179,Regions!I2:J379,2,FALSE),"0")&amp;",'"&amp;IF('Locations-Stops'!K2179&lt;&gt;"",SUBSTITUTE('Locations-Stops'!K2179,"'","\'"),"")&amp;"','"&amp;IF('Locations-Stops'!L2179&lt;&gt;"",'Locations-Stops'!L2179,"")&amp;"','"&amp;IF('Locations-Stops'!M2179&lt;&gt;"",'Locations-Stops'!M2179,"")&amp;"','"&amp;IF('Locations-Stops'!N2179&lt;&gt;"",'Locations-Stops'!N2179,"")&amp;"', CURRENT_TIMESTAMP);"</f>
        <v>INSERT INTO `locations` (`id`, `name`, `latitude`, `longitude`, `province_id`, `region_1`, `region_2`, `region_3`, `street`, `number`, `postal`, `img`, `last_modified`) VALUES (NULL,'FPB Flying Paint Can',52.365173,4.952373,8,3,8,56,'Insulindeweg','1000','1095 DH','https://lh4.ggpht.com/sw7vcgCV4lce1c-hJmbcKG91w5rB8ql_P1O9JIulLdRkPcX-jfbfu8T9vxBLeBYsG9cuRFnHLjJOW4vJX6-L', CURRENT_TIMESTAMP);</v>
      </c>
    </row>
    <row r="2178" spans="1:1" x14ac:dyDescent="0.25">
      <c r="A2178" t="str">
        <f>"INSERT INTO `locations` (`id`, `name`, `latitude`, `longitude`, `province_id`, `region_1`, `region_2`, `region_3`, `street`, `number`, `postal`, `img`, `last_modified`) VALUES (NULL,'"&amp;SUBSTITUTE('Locations-Stops'!F2180,"'","\'")&amp;"',"&amp;IF('Locations-Stops'!D2180&lt;&gt;"",LEFT('Locations-Stops'!D2180,2)&amp;"."&amp;RIGHT('Locations-Stops'!D2180,LEN('Locations-Stops'!D2180)-2),"0")&amp;","&amp;IF('Locations-Stops'!E2180&lt;&gt;"",LEFT('Locations-Stops'!E2180,1)&amp;"."&amp;RIGHT('Locations-Stops'!E2180,LEN('Locations-Stops'!E2180)-1),"0")&amp;","&amp;IF('Locations-Stops'!G2180&lt;&gt;"",VLOOKUP('Locations-Stops'!G2180,Regions!A2:B379,2,FALSE),"0")&amp;","&amp;IF('Locations-Stops'!H2180&lt;&gt;"",VLOOKUP('Locations-Stops'!H2180,Regions!C2:D379,2,FALSE),"0")&amp;","&amp;IF('Locations-Stops'!I2180&lt;&gt;"",VLOOKUP('Locations-Stops'!I2180,Regions!F2:G379,2,FALSE),"0")&amp;","&amp;IF('Locations-Stops'!J2180&lt;&gt;"",VLOOKUP('Locations-Stops'!J2180,Regions!I2:J379,2,FALSE),"0")&amp;",'"&amp;IF('Locations-Stops'!K2180&lt;&gt;"",SUBSTITUTE('Locations-Stops'!K2180,"'","\'"),"")&amp;"','"&amp;IF('Locations-Stops'!L2180&lt;&gt;"",'Locations-Stops'!L2180,"")&amp;"','"&amp;IF('Locations-Stops'!M2180&lt;&gt;"",'Locations-Stops'!M2180,"")&amp;"','"&amp;IF('Locations-Stops'!N2180&lt;&gt;"",'Locations-Stops'!N2180,"")&amp;"', CURRENT_TIMESTAMP);"</f>
        <v>INSERT INTO `locations` (`id`, `name`, `latitude`, `longitude`, `province_id`, `region_1`, `region_2`, `region_3`, `street`, `number`, `postal`, `img`, `last_modified`) VALUES (NULL,'Leipzig Amsterdam 2013',52.365562,4.951369,8,3,8,56,'Insulindeweg','1003','1095 DH','https://lh3.ggpht.com/MQBzfLNdkOjazI5pAaAAaWMVlXxYbqrckymTvrm3FLmG-KQVUbKHRsj8fFwfJs20AjgeTANtSzZIf9F94kiC', CURRENT_TIMESTAMP);</v>
      </c>
    </row>
    <row r="2179" spans="1:1" x14ac:dyDescent="0.25">
      <c r="A2179" t="str">
        <f>"INSERT INTO `locations` (`id`, `name`, `latitude`, `longitude`, `province_id`, `region_1`, `region_2`, `region_3`, `street`, `number`, `postal`, `img`, `last_modified`) VALUES (NULL,'"&amp;SUBSTITUTE('Locations-Stops'!F2181,"'","\'")&amp;"',"&amp;IF('Locations-Stops'!D2181&lt;&gt;"",LEFT('Locations-Stops'!D2181,2)&amp;"."&amp;RIGHT('Locations-Stops'!D2181,LEN('Locations-Stops'!D2181)-2),"0")&amp;","&amp;IF('Locations-Stops'!E2181&lt;&gt;"",LEFT('Locations-Stops'!E2181,1)&amp;"."&amp;RIGHT('Locations-Stops'!E2181,LEN('Locations-Stops'!E2181)-1),"0")&amp;","&amp;IF('Locations-Stops'!G2181&lt;&gt;"",VLOOKUP('Locations-Stops'!G2181,Regions!A2:B379,2,FALSE),"0")&amp;","&amp;IF('Locations-Stops'!H2181&lt;&gt;"",VLOOKUP('Locations-Stops'!H2181,Regions!C2:D379,2,FALSE),"0")&amp;","&amp;IF('Locations-Stops'!I2181&lt;&gt;"",VLOOKUP('Locations-Stops'!I2181,Regions!F2:G379,2,FALSE),"0")&amp;","&amp;IF('Locations-Stops'!J2181&lt;&gt;"",VLOOKUP('Locations-Stops'!J2181,Regions!I2:J379,2,FALSE),"0")&amp;",'"&amp;IF('Locations-Stops'!K2181&lt;&gt;"",SUBSTITUTE('Locations-Stops'!K2181,"'","\'"),"")&amp;"','"&amp;IF('Locations-Stops'!L2181&lt;&gt;"",'Locations-Stops'!L2181,"")&amp;"','"&amp;IF('Locations-Stops'!M2181&lt;&gt;"",'Locations-Stops'!M2181,"")&amp;"','"&amp;IF('Locations-Stops'!N2181&lt;&gt;"",'Locations-Stops'!N2181,"")&amp;"', CURRENT_TIMESTAMP);"</f>
        <v>INSERT INTO `locations` (`id`, `name`, `latitude`, `longitude`, `province_id`, `region_1`, `region_2`, `region_3`, `street`, `number`, `postal`, `img`, `last_modified`) VALUES (NULL,'Het JAV\'ART huis',52.362647,4.944845,8,3,8,56,'Javaplantsoen','6','1095 CS','https://lh6.ggpht.com/qBEtLF_VSD7haL-QSt4pndzD9pqUF4vAAeELhU3lJ0IKG3OXU4l1uEu6FFMItqum1CrsNH9b1dm_bB2ib8C0', CURRENT_TIMESTAMP);</v>
      </c>
    </row>
    <row r="2180" spans="1:1" x14ac:dyDescent="0.25">
      <c r="A2180" t="str">
        <f>"INSERT INTO `locations` (`id`, `name`, `latitude`, `longitude`, `province_id`, `region_1`, `region_2`, `region_3`, `street`, `number`, `postal`, `img`, `last_modified`) VALUES (NULL,'"&amp;SUBSTITUTE('Locations-Stops'!F2182,"'","\'")&amp;"',"&amp;IF('Locations-Stops'!D2182&lt;&gt;"",LEFT('Locations-Stops'!D2182,2)&amp;"."&amp;RIGHT('Locations-Stops'!D2182,LEN('Locations-Stops'!D2182)-2),"0")&amp;","&amp;IF('Locations-Stops'!E2182&lt;&gt;"",LEFT('Locations-Stops'!E2182,1)&amp;"."&amp;RIGHT('Locations-Stops'!E2182,LEN('Locations-Stops'!E2182)-1),"0")&amp;","&amp;IF('Locations-Stops'!G2182&lt;&gt;"",VLOOKUP('Locations-Stops'!G2182,Regions!A2:B379,2,FALSE),"0")&amp;","&amp;IF('Locations-Stops'!H2182&lt;&gt;"",VLOOKUP('Locations-Stops'!H2182,Regions!C2:D379,2,FALSE),"0")&amp;","&amp;IF('Locations-Stops'!I2182&lt;&gt;"",VLOOKUP('Locations-Stops'!I2182,Regions!F2:G379,2,FALSE),"0")&amp;","&amp;IF('Locations-Stops'!J2182&lt;&gt;"",VLOOKUP('Locations-Stops'!J2182,Regions!I2:J379,2,FALSE),"0")&amp;",'"&amp;IF('Locations-Stops'!K2182&lt;&gt;"",SUBSTITUTE('Locations-Stops'!K2182,"'","\'"),"")&amp;"','"&amp;IF('Locations-Stops'!L2182&lt;&gt;"",'Locations-Stops'!L2182,"")&amp;"','"&amp;IF('Locations-Stops'!M2182&lt;&gt;"",'Locations-Stops'!M2182,"")&amp;"','"&amp;IF('Locations-Stops'!N2182&lt;&gt;"",'Locations-Stops'!N2182,"")&amp;"', CURRENT_TIMESTAMP);"</f>
        <v>INSERT INTO `locations` (`id`, `name`, `latitude`, `longitude`, `province_id`, `region_1`, `region_2`, `region_3`, `street`, `number`, `postal`, `img`, `last_modified`) VALUES (NULL,'Javaplatsoen Monument',52.362735,4.945773,8,3,8,56,'Javaplantsoen','6','1095 CS','https://lh3.ggpht.com/UjpFTOHZruAHOg0-cyfrCESFUzgYnxrd9E4HVvRZ3UfOeLvCeXTF6jrM6Jc550u-RncDVZfeHoTOL2yygzuN', CURRENT_TIMESTAMP);</v>
      </c>
    </row>
    <row r="2181" spans="1:1" x14ac:dyDescent="0.25">
      <c r="A2181" t="str">
        <f>"INSERT INTO `locations` (`id`, `name`, `latitude`, `longitude`, `province_id`, `region_1`, `region_2`, `region_3`, `street`, `number`, `postal`, `img`, `last_modified`) VALUES (NULL,'"&amp;SUBSTITUTE('Locations-Stops'!F2183,"'","\'")&amp;"',"&amp;IF('Locations-Stops'!D2183&lt;&gt;"",LEFT('Locations-Stops'!D2183,2)&amp;"."&amp;RIGHT('Locations-Stops'!D2183,LEN('Locations-Stops'!D2183)-2),"0")&amp;","&amp;IF('Locations-Stops'!E2183&lt;&gt;"",LEFT('Locations-Stops'!E2183,1)&amp;"."&amp;RIGHT('Locations-Stops'!E2183,LEN('Locations-Stops'!E2183)-1),"0")&amp;","&amp;IF('Locations-Stops'!G2183&lt;&gt;"",VLOOKUP('Locations-Stops'!G2183,Regions!A2:B379,2,FALSE),"0")&amp;","&amp;IF('Locations-Stops'!H2183&lt;&gt;"",VLOOKUP('Locations-Stops'!H2183,Regions!C2:D379,2,FALSE),"0")&amp;","&amp;IF('Locations-Stops'!I2183&lt;&gt;"",VLOOKUP('Locations-Stops'!I2183,Regions!F2:G379,2,FALSE),"0")&amp;","&amp;IF('Locations-Stops'!J2183&lt;&gt;"",VLOOKUP('Locations-Stops'!J2183,Regions!I2:J379,2,FALSE),"0")&amp;",'"&amp;IF('Locations-Stops'!K2183&lt;&gt;"",SUBSTITUTE('Locations-Stops'!K2183,"'","\'"),"")&amp;"','"&amp;IF('Locations-Stops'!L2183&lt;&gt;"",'Locations-Stops'!L2183,"")&amp;"','"&amp;IF('Locations-Stops'!M2183&lt;&gt;"",'Locations-Stops'!M2183,"")&amp;"','"&amp;IF('Locations-Stops'!N2183&lt;&gt;"",'Locations-Stops'!N2183,"")&amp;"', CURRENT_TIMESTAMP);"</f>
        <v>INSERT INTO `locations` (`id`, `name`, `latitude`, `longitude`, `province_id`, `region_1`, `region_2`, `region_3`, `street`, `number`, `postal`, `img`, `last_modified`) VALUES (NULL,'Numbers Rocket',52.363331,4.945727,8,3,8,56,'Javaplantsoen','19','1095 CR','https://lh4.ggpht.com/cd-zLjJUhsa-HxU9KNdn5gXsiobPh1WBeK4onbkeonglg0-pXsxoWvUTg6S-f2JQ4NLBbd8mkBBRLz1LnwkT9A', CURRENT_TIMESTAMP);</v>
      </c>
    </row>
    <row r="2182" spans="1:1" x14ac:dyDescent="0.25">
      <c r="A2182" t="str">
        <f>"INSERT INTO `locations` (`id`, `name`, `latitude`, `longitude`, `province_id`, `region_1`, `region_2`, `region_3`, `street`, `number`, `postal`, `img`, `last_modified`) VALUES (NULL,'"&amp;SUBSTITUTE('Locations-Stops'!F2184,"'","\'")&amp;"',"&amp;IF('Locations-Stops'!D2184&lt;&gt;"",LEFT('Locations-Stops'!D2184,2)&amp;"."&amp;RIGHT('Locations-Stops'!D2184,LEN('Locations-Stops'!D2184)-2),"0")&amp;","&amp;IF('Locations-Stops'!E2184&lt;&gt;"",LEFT('Locations-Stops'!E2184,1)&amp;"."&amp;RIGHT('Locations-Stops'!E2184,LEN('Locations-Stops'!E2184)-1),"0")&amp;","&amp;IF('Locations-Stops'!G2184&lt;&gt;"",VLOOKUP('Locations-Stops'!G2184,Regions!A2:B379,2,FALSE),"0")&amp;","&amp;IF('Locations-Stops'!H2184&lt;&gt;"",VLOOKUP('Locations-Stops'!H2184,Regions!C2:D379,2,FALSE),"0")&amp;","&amp;IF('Locations-Stops'!I2184&lt;&gt;"",VLOOKUP('Locations-Stops'!I2184,Regions!F2:G379,2,FALSE),"0")&amp;","&amp;IF('Locations-Stops'!J2184&lt;&gt;"",VLOOKUP('Locations-Stops'!J2184,Regions!I2:J379,2,FALSE),"0")&amp;",'"&amp;IF('Locations-Stops'!K2184&lt;&gt;"",SUBSTITUTE('Locations-Stops'!K2184,"'","\'"),"")&amp;"','"&amp;IF('Locations-Stops'!L2184&lt;&gt;"",'Locations-Stops'!L2184,"")&amp;"','"&amp;IF('Locations-Stops'!M2184&lt;&gt;"",'Locations-Stops'!M2184,"")&amp;"','"&amp;IF('Locations-Stops'!N2184&lt;&gt;"",'Locations-Stops'!N2184,"")&amp;"', CURRENT_TIMESTAMP);"</f>
        <v>INSERT INTO `locations` (`id`, `name`, `latitude`, `longitude`, `province_id`, `region_1`, `region_2`, `region_3`, `street`, `number`, `postal`, `img`, `last_modified`) VALUES (NULL,'Kinderen van Oost',52.363561,4.940662,8,3,8,56,'Javastraat','134','1094 HW','https://lh4.ggpht.com/1X6akFqskuHLCGyitB1ovHV8JnTGWlYtP38x9mTRbuJ-IfvW3tdDKkkI0w77BeP0SX9uYCXx3KCKphE1b_I', CURRENT_TIMESTAMP);</v>
      </c>
    </row>
    <row r="2183" spans="1:1" x14ac:dyDescent="0.25">
      <c r="A2183" t="str">
        <f>"INSERT INTO `locations` (`id`, `name`, `latitude`, `longitude`, `province_id`, `region_1`, `region_2`, `region_3`, `street`, `number`, `postal`, `img`, `last_modified`) VALUES (NULL,'"&amp;SUBSTITUTE('Locations-Stops'!F2185,"'","\'")&amp;"',"&amp;IF('Locations-Stops'!D2185&lt;&gt;"",LEFT('Locations-Stops'!D2185,2)&amp;"."&amp;RIGHT('Locations-Stops'!D2185,LEN('Locations-Stops'!D2185)-2),"0")&amp;","&amp;IF('Locations-Stops'!E2185&lt;&gt;"",LEFT('Locations-Stops'!E2185,1)&amp;"."&amp;RIGHT('Locations-Stops'!E2185,LEN('Locations-Stops'!E2185)-1),"0")&amp;","&amp;IF('Locations-Stops'!G2185&lt;&gt;"",VLOOKUP('Locations-Stops'!G2185,Regions!A2:B379,2,FALSE),"0")&amp;","&amp;IF('Locations-Stops'!H2185&lt;&gt;"",VLOOKUP('Locations-Stops'!H2185,Regions!C2:D379,2,FALSE),"0")&amp;","&amp;IF('Locations-Stops'!I2185&lt;&gt;"",VLOOKUP('Locations-Stops'!I2185,Regions!F2:G379,2,FALSE),"0")&amp;","&amp;IF('Locations-Stops'!J2185&lt;&gt;"",VLOOKUP('Locations-Stops'!J2185,Regions!I2:J379,2,FALSE),"0")&amp;",'"&amp;IF('Locations-Stops'!K2185&lt;&gt;"",SUBSTITUTE('Locations-Stops'!K2185,"'","\'"),"")&amp;"','"&amp;IF('Locations-Stops'!L2185&lt;&gt;"",'Locations-Stops'!L2185,"")&amp;"','"&amp;IF('Locations-Stops'!M2185&lt;&gt;"",'Locations-Stops'!M2185,"")&amp;"','"&amp;IF('Locations-Stops'!N2185&lt;&gt;"",'Locations-Stops'!N2185,"")&amp;"', CURRENT_TIMESTAMP);"</f>
        <v>INSERT INTO `locations` (`id`, `name`, `latitude`, `longitude`, `province_id`, `region_1`, `region_2`, `region_3`, `street`, `number`, `postal`, `img`, `last_modified`) VALUES (NULL,'Say Love',52.363156,4.944464,8,3,8,56,'Javastraat','717','1095 DS','https://lh5.ggpht.com/0YCK9271g_u_Z_isvTfY3uRyq4pS0W79IpYDlaLRFtSOk9lJbogp3yrZkgomlcQpaHk1su9oNxoernVdl365', CURRENT_TIMESTAMP);</v>
      </c>
    </row>
    <row r="2184" spans="1:1" x14ac:dyDescent="0.25">
      <c r="A2184" t="str">
        <f>"INSERT INTO `locations` (`id`, `name`, `latitude`, `longitude`, `province_id`, `region_1`, `region_2`, `region_3`, `street`, `number`, `postal`, `img`, `last_modified`) VALUES (NULL,'"&amp;SUBSTITUTE('Locations-Stops'!F2186,"'","\'")&amp;"',"&amp;IF('Locations-Stops'!D2186&lt;&gt;"",LEFT('Locations-Stops'!D2186,2)&amp;"."&amp;RIGHT('Locations-Stops'!D2186,LEN('Locations-Stops'!D2186)-2),"0")&amp;","&amp;IF('Locations-Stops'!E2186&lt;&gt;"",LEFT('Locations-Stops'!E2186,1)&amp;"."&amp;RIGHT('Locations-Stops'!E2186,LEN('Locations-Stops'!E2186)-1),"0")&amp;","&amp;IF('Locations-Stops'!G2186&lt;&gt;"",VLOOKUP('Locations-Stops'!G2186,Regions!A2:B379,2,FALSE),"0")&amp;","&amp;IF('Locations-Stops'!H2186&lt;&gt;"",VLOOKUP('Locations-Stops'!H2186,Regions!C2:D379,2,FALSE),"0")&amp;","&amp;IF('Locations-Stops'!I2186&lt;&gt;"",VLOOKUP('Locations-Stops'!I2186,Regions!F2:G379,2,FALSE),"0")&amp;","&amp;IF('Locations-Stops'!J2186&lt;&gt;"",VLOOKUP('Locations-Stops'!J2186,Regions!I2:J379,2,FALSE),"0")&amp;",'"&amp;IF('Locations-Stops'!K2186&lt;&gt;"",SUBSTITUTE('Locations-Stops'!K2186,"'","\'"),"")&amp;"','"&amp;IF('Locations-Stops'!L2186&lt;&gt;"",'Locations-Stops'!L2186,"")&amp;"','"&amp;IF('Locations-Stops'!M2186&lt;&gt;"",'Locations-Stops'!M2186,"")&amp;"','"&amp;IF('Locations-Stops'!N2186&lt;&gt;"",'Locations-Stops'!N2186,"")&amp;"', CURRENT_TIMESTAMP);"</f>
        <v>INSERT INTO `locations` (`id`, `name`, `latitude`, `longitude`, `province_id`, `region_1`, `region_2`, `region_3`, `street`, `number`, `postal`, `img`, `last_modified`) VALUES (NULL,'Suspended Art',52.365656,4.946158,8,3,8,56,'Kramatplantsoen','1','1095','https://lh3.ggpht.com/wJ5uDICQu6OTSuVsoYOd0NHbMxtvYCIupe1C9S_iHtwAdEq36vZhxWhBSXsJXee8HboT_mdyckGpC77il7o', CURRENT_TIMESTAMP);</v>
      </c>
    </row>
    <row r="2185" spans="1:1" x14ac:dyDescent="0.25">
      <c r="A2185" t="str">
        <f>"INSERT INTO `locations` (`id`, `name`, `latitude`, `longitude`, `province_id`, `region_1`, `region_2`, `region_3`, `street`, `number`, `postal`, `img`, `last_modified`) VALUES (NULL,'"&amp;SUBSTITUTE('Locations-Stops'!F2187,"'","\'")&amp;"',"&amp;IF('Locations-Stops'!D2187&lt;&gt;"",LEFT('Locations-Stops'!D2187,2)&amp;"."&amp;RIGHT('Locations-Stops'!D2187,LEN('Locations-Stops'!D2187)-2),"0")&amp;","&amp;IF('Locations-Stops'!E2187&lt;&gt;"",LEFT('Locations-Stops'!E2187,1)&amp;"."&amp;RIGHT('Locations-Stops'!E2187,LEN('Locations-Stops'!E2187)-1),"0")&amp;","&amp;IF('Locations-Stops'!G2187&lt;&gt;"",VLOOKUP('Locations-Stops'!G2187,Regions!A2:B379,2,FALSE),"0")&amp;","&amp;IF('Locations-Stops'!H2187&lt;&gt;"",VLOOKUP('Locations-Stops'!H2187,Regions!C2:D379,2,FALSE),"0")&amp;","&amp;IF('Locations-Stops'!I2187&lt;&gt;"",VLOOKUP('Locations-Stops'!I2187,Regions!F2:G379,2,FALSE),"0")&amp;","&amp;IF('Locations-Stops'!J2187&lt;&gt;"",VLOOKUP('Locations-Stops'!J2187,Regions!I2:J379,2,FALSE),"0")&amp;",'"&amp;IF('Locations-Stops'!K2187&lt;&gt;"",SUBSTITUTE('Locations-Stops'!K2187,"'","\'"),"")&amp;"','"&amp;IF('Locations-Stops'!L2187&lt;&gt;"",'Locations-Stops'!L2187,"")&amp;"','"&amp;IF('Locations-Stops'!M2187&lt;&gt;"",'Locations-Stops'!M2187,"")&amp;"','"&amp;IF('Locations-Stops'!N2187&lt;&gt;"",'Locations-Stops'!N2187,"")&amp;"', CURRENT_TIMESTAMP);"</f>
        <v>INSERT INTO `locations` (`id`, `name`, `latitude`, `longitude`, `province_id`, `region_1`, `region_2`, `region_3`, `street`, `number`, `postal`, `img`, `last_modified`) VALUES (NULL,'Kinderspeeltuin De Rode Trein',52.364319,4.946915,8,3,8,56,'Kramatweg','41','1095','https://lh4.ggpht.com/kBvjmgTCG9H_dADCndCV8EbAMWMwCwkZuKdWJzd_yG8LUy-frYgi3HIgFEXyks6BtK4kXuZBQNY9mX2gB2A', CURRENT_TIMESTAMP);</v>
      </c>
    </row>
    <row r="2186" spans="1:1" x14ac:dyDescent="0.25">
      <c r="A2186" t="str">
        <f>"INSERT INTO `locations` (`id`, `name`, `latitude`, `longitude`, `province_id`, `region_1`, `region_2`, `region_3`, `street`, `number`, `postal`, `img`, `last_modified`) VALUES (NULL,'"&amp;SUBSTITUTE('Locations-Stops'!F2188,"'","\'")&amp;"',"&amp;IF('Locations-Stops'!D2188&lt;&gt;"",LEFT('Locations-Stops'!D2188,2)&amp;"."&amp;RIGHT('Locations-Stops'!D2188,LEN('Locations-Stops'!D2188)-2),"0")&amp;","&amp;IF('Locations-Stops'!E2188&lt;&gt;"",LEFT('Locations-Stops'!E2188,1)&amp;"."&amp;RIGHT('Locations-Stops'!E2188,LEN('Locations-Stops'!E2188)-1),"0")&amp;","&amp;IF('Locations-Stops'!G2188&lt;&gt;"",VLOOKUP('Locations-Stops'!G2188,Regions!A2:B379,2,FALSE),"0")&amp;","&amp;IF('Locations-Stops'!H2188&lt;&gt;"",VLOOKUP('Locations-Stops'!H2188,Regions!C2:D379,2,FALSE),"0")&amp;","&amp;IF('Locations-Stops'!I2188&lt;&gt;"",VLOOKUP('Locations-Stops'!I2188,Regions!F2:G379,2,FALSE),"0")&amp;","&amp;IF('Locations-Stops'!J2188&lt;&gt;"",VLOOKUP('Locations-Stops'!J2188,Regions!I2:J379,2,FALSE),"0")&amp;",'"&amp;IF('Locations-Stops'!K2188&lt;&gt;"",SUBSTITUTE('Locations-Stops'!K2188,"'","\'"),"")&amp;"','"&amp;IF('Locations-Stops'!L2188&lt;&gt;"",'Locations-Stops'!L2188,"")&amp;"','"&amp;IF('Locations-Stops'!M2188&lt;&gt;"",'Locations-Stops'!M2188,"")&amp;"','"&amp;IF('Locations-Stops'!N2188&lt;&gt;"",'Locations-Stops'!N2188,"")&amp;"', CURRENT_TIMESTAMP);"</f>
        <v>INSERT INTO `locations` (`id`, `name`, `latitude`, `longitude`, `province_id`, `region_1`, `region_2`, `region_3`, `street`, `number`, `postal`, `img`, `last_modified`) VALUES (NULL,'Gebouwd Die Op God Vertrouwt',52.361875,4.945724,8,3,8,56,'Kramatweg','51','1095','https://lh6.ggpht.com/y3000vYWrmG0dNauUUC2gT6Eioi_XB0uakb5VRdmmMC5e69vfZ6M2BygdQXY8OBaw_6jUbNYvaV3ZJV5tNk', CURRENT_TIMESTAMP);</v>
      </c>
    </row>
    <row r="2187" spans="1:1" x14ac:dyDescent="0.25">
      <c r="A2187" t="str">
        <f>"INSERT INTO `locations` (`id`, `name`, `latitude`, `longitude`, `province_id`, `region_1`, `region_2`, `region_3`, `street`, `number`, `postal`, `img`, `last_modified`) VALUES (NULL,'"&amp;SUBSTITUTE('Locations-Stops'!F2189,"'","\'")&amp;"',"&amp;IF('Locations-Stops'!D2189&lt;&gt;"",LEFT('Locations-Stops'!D2189,2)&amp;"."&amp;RIGHT('Locations-Stops'!D2189,LEN('Locations-Stops'!D2189)-2),"0")&amp;","&amp;IF('Locations-Stops'!E2189&lt;&gt;"",LEFT('Locations-Stops'!E2189,1)&amp;"."&amp;RIGHT('Locations-Stops'!E2189,LEN('Locations-Stops'!E2189)-1),"0")&amp;","&amp;IF('Locations-Stops'!G2189&lt;&gt;"",VLOOKUP('Locations-Stops'!G2189,Regions!A2:B379,2,FALSE),"0")&amp;","&amp;IF('Locations-Stops'!H2189&lt;&gt;"",VLOOKUP('Locations-Stops'!H2189,Regions!C2:D379,2,FALSE),"0")&amp;","&amp;IF('Locations-Stops'!I2189&lt;&gt;"",VLOOKUP('Locations-Stops'!I2189,Regions!F2:G379,2,FALSE),"0")&amp;","&amp;IF('Locations-Stops'!J2189&lt;&gt;"",VLOOKUP('Locations-Stops'!J2189,Regions!I2:J379,2,FALSE),"0")&amp;",'"&amp;IF('Locations-Stops'!K2189&lt;&gt;"",SUBSTITUTE('Locations-Stops'!K2189,"'","\'"),"")&amp;"','"&amp;IF('Locations-Stops'!L2189&lt;&gt;"",'Locations-Stops'!L2189,"")&amp;"','"&amp;IF('Locations-Stops'!M2189&lt;&gt;"",'Locations-Stops'!M2189,"")&amp;"','"&amp;IF('Locations-Stops'!N2189&lt;&gt;"",'Locations-Stops'!N2189,"")&amp;"', CURRENT_TIMESTAMP);"</f>
        <v>INSERT INTO `locations` (`id`, `name`, `latitude`, `longitude`, `province_id`, `region_1`, `region_2`, `region_3`, `street`, `number`, `postal`, `img`, `last_modified`) VALUES (NULL,'Buurttuin Oost Indisch Groen',52.362267,4.945973,8,3,8,56,'Kramatweg','51','1095 JW','https://lh3.ggpht.com/sXHz4FNJ19oS_m2LEqNRqb6I5gdMC9peA2mw_CwTtR8R1HIrPXwsiv3AktQufHcNFJjk0yFlaB6_i0dXrgVN', CURRENT_TIMESTAMP);</v>
      </c>
    </row>
    <row r="2188" spans="1:1" x14ac:dyDescent="0.25">
      <c r="A2188" t="str">
        <f>"INSERT INTO `locations` (`id`, `name`, `latitude`, `longitude`, `province_id`, `region_1`, `region_2`, `region_3`, `street`, `number`, `postal`, `img`, `last_modified`) VALUES (NULL,'"&amp;SUBSTITUTE('Locations-Stops'!F2190,"'","\'")&amp;"',"&amp;IF('Locations-Stops'!D2190&lt;&gt;"",LEFT('Locations-Stops'!D2190,2)&amp;"."&amp;RIGHT('Locations-Stops'!D2190,LEN('Locations-Stops'!D2190)-2),"0")&amp;","&amp;IF('Locations-Stops'!E2190&lt;&gt;"",LEFT('Locations-Stops'!E2190,1)&amp;"."&amp;RIGHT('Locations-Stops'!E2190,LEN('Locations-Stops'!E2190)-1),"0")&amp;","&amp;IF('Locations-Stops'!G2190&lt;&gt;"",VLOOKUP('Locations-Stops'!G2190,Regions!A2:B379,2,FALSE),"0")&amp;","&amp;IF('Locations-Stops'!H2190&lt;&gt;"",VLOOKUP('Locations-Stops'!H2190,Regions!C2:D379,2,FALSE),"0")&amp;","&amp;IF('Locations-Stops'!I2190&lt;&gt;"",VLOOKUP('Locations-Stops'!I2190,Regions!F2:G379,2,FALSE),"0")&amp;","&amp;IF('Locations-Stops'!J2190&lt;&gt;"",VLOOKUP('Locations-Stops'!J2190,Regions!I2:J379,2,FALSE),"0")&amp;",'"&amp;IF('Locations-Stops'!K2190&lt;&gt;"",SUBSTITUTE('Locations-Stops'!K2190,"'","\'"),"")&amp;"','"&amp;IF('Locations-Stops'!L2190&lt;&gt;"",'Locations-Stops'!L2190,"")&amp;"','"&amp;IF('Locations-Stops'!M2190&lt;&gt;"",'Locations-Stops'!M2190,"")&amp;"','"&amp;IF('Locations-Stops'!N2190&lt;&gt;"",'Locations-Stops'!N2190,"")&amp;"', CURRENT_TIMESTAMP);"</f>
        <v>INSERT INTO `locations` (`id`, `name`, `latitude`, `longitude`, `province_id`, `region_1`, `region_2`, `region_3`, `street`, `number`, `postal`, `img`, `last_modified`) VALUES (NULL,'Broodje Top',52.365381,4.939656,8,3,8,56,'Molukkenstraat','23h','1095 AR','https://lh3.ggpht.com/XBplXjTT7JXtcFdDMeb4LDqkZzDU6VaLeIHkIxUChnV8X3AkLFvo9dizU1Lum751TscF9GluZyWX-IzmLXyv', CURRENT_TIMESTAMP);</v>
      </c>
    </row>
    <row r="2189" spans="1:1" x14ac:dyDescent="0.25">
      <c r="A2189" t="str">
        <f>"INSERT INTO `locations` (`id`, `name`, `latitude`, `longitude`, `province_id`, `region_1`, `region_2`, `region_3`, `street`, `number`, `postal`, `img`, `last_modified`) VALUES (NULL,'"&amp;SUBSTITUTE('Locations-Stops'!F2191,"'","\'")&amp;"',"&amp;IF('Locations-Stops'!D2191&lt;&gt;"",LEFT('Locations-Stops'!D2191,2)&amp;"."&amp;RIGHT('Locations-Stops'!D2191,LEN('Locations-Stops'!D2191)-2),"0")&amp;","&amp;IF('Locations-Stops'!E2191&lt;&gt;"",LEFT('Locations-Stops'!E2191,1)&amp;"."&amp;RIGHT('Locations-Stops'!E2191,LEN('Locations-Stops'!E2191)-1),"0")&amp;","&amp;IF('Locations-Stops'!G2191&lt;&gt;"",VLOOKUP('Locations-Stops'!G2191,Regions!A2:B379,2,FALSE),"0")&amp;","&amp;IF('Locations-Stops'!H2191&lt;&gt;"",VLOOKUP('Locations-Stops'!H2191,Regions!C2:D379,2,FALSE),"0")&amp;","&amp;IF('Locations-Stops'!I2191&lt;&gt;"",VLOOKUP('Locations-Stops'!I2191,Regions!F2:G379,2,FALSE),"0")&amp;","&amp;IF('Locations-Stops'!J2191&lt;&gt;"",VLOOKUP('Locations-Stops'!J2191,Regions!I2:J379,2,FALSE),"0")&amp;",'"&amp;IF('Locations-Stops'!K2191&lt;&gt;"",SUBSTITUTE('Locations-Stops'!K2191,"'","\'"),"")&amp;"','"&amp;IF('Locations-Stops'!L2191&lt;&gt;"",'Locations-Stops'!L2191,"")&amp;"','"&amp;IF('Locations-Stops'!M2191&lt;&gt;"",'Locations-Stops'!M2191,"")&amp;"','"&amp;IF('Locations-Stops'!N2191&lt;&gt;"",'Locations-Stops'!N2191,"")&amp;"', CURRENT_TIMESTAMP);"</f>
        <v>INSERT INTO `locations` (`id`, `name`, `latitude`, `longitude`, `province_id`, `region_1`, `region_2`, `region_3`, `street`, `number`, `postal`, `img`, `last_modified`) VALUES (NULL,'Makassarplein Fontein',52.364676,4.941275,8,3,8,56,'Niasstraat','33','1095 TV','https://lh6.ggpht.com/aMrnqJKVrYWAMkMG-A_KU0tY-BiFoSKuN-BvBhOhjWGKWxP6lNJ0wmhLBx2pmTX8_lS0_r2eBX2cVbRRSUM', CURRENT_TIMESTAMP);</v>
      </c>
    </row>
    <row r="2190" spans="1:1" x14ac:dyDescent="0.25">
      <c r="A2190" t="str">
        <f>"INSERT INTO `locations` (`id`, `name`, `latitude`, `longitude`, `province_id`, `region_1`, `region_2`, `region_3`, `street`, `number`, `postal`, `img`, `last_modified`) VALUES (NULL,'"&amp;SUBSTITUTE('Locations-Stops'!F2192,"'","\'")&amp;"',"&amp;IF('Locations-Stops'!D2192&lt;&gt;"",LEFT('Locations-Stops'!D2192,2)&amp;"."&amp;RIGHT('Locations-Stops'!D2192,LEN('Locations-Stops'!D2192)-2),"0")&amp;","&amp;IF('Locations-Stops'!E2192&lt;&gt;"",LEFT('Locations-Stops'!E2192,1)&amp;"."&amp;RIGHT('Locations-Stops'!E2192,LEN('Locations-Stops'!E2192)-1),"0")&amp;","&amp;IF('Locations-Stops'!G2192&lt;&gt;"",VLOOKUP('Locations-Stops'!G2192,Regions!A2:B379,2,FALSE),"0")&amp;","&amp;IF('Locations-Stops'!H2192&lt;&gt;"",VLOOKUP('Locations-Stops'!H2192,Regions!C2:D379,2,FALSE),"0")&amp;","&amp;IF('Locations-Stops'!I2192&lt;&gt;"",VLOOKUP('Locations-Stops'!I2192,Regions!F2:G379,2,FALSE),"0")&amp;","&amp;IF('Locations-Stops'!J2192&lt;&gt;"",VLOOKUP('Locations-Stops'!J2192,Regions!I2:J379,2,FALSE),"0")&amp;",'"&amp;IF('Locations-Stops'!K2192&lt;&gt;"",SUBSTITUTE('Locations-Stops'!K2192,"'","\'"),"")&amp;"','"&amp;IF('Locations-Stops'!L2192&lt;&gt;"",'Locations-Stops'!L2192,"")&amp;"','"&amp;IF('Locations-Stops'!M2192&lt;&gt;"",'Locations-Stops'!M2192,"")&amp;"','"&amp;IF('Locations-Stops'!N2192&lt;&gt;"",'Locations-Stops'!N2192,"")&amp;"', CURRENT_TIMESTAMP);"</f>
        <v>INSERT INTO `locations` (`id`, `name`, `latitude`, `longitude`, `province_id`, `region_1`, `region_2`, `region_3`, `street`, `number`, `postal`, `img`, `last_modified`) VALUES (NULL,'Oost - Street Art',52.365113,4.942042,8,3,8,56,'Niasstraat','41II','1095 TV','https://lh3.ggpht.com/QsFKsYH1M8b_26r75iPLpGghHIhrvN8Yh6Je0qVzjeMc_70FvQxNxyDzEjd0ZbI-5zEkHmAL6rUIXoahQvyY', CURRENT_TIMESTAMP);</v>
      </c>
    </row>
    <row r="2191" spans="1:1" x14ac:dyDescent="0.25">
      <c r="A2191" t="str">
        <f>"INSERT INTO `locations` (`id`, `name`, `latitude`, `longitude`, `province_id`, `region_1`, `region_2`, `region_3`, `street`, `number`, `postal`, `img`, `last_modified`) VALUES (NULL,'"&amp;SUBSTITUTE('Locations-Stops'!F2193,"'","\'")&amp;"',"&amp;IF('Locations-Stops'!D2193&lt;&gt;"",LEFT('Locations-Stops'!D2193,2)&amp;"."&amp;RIGHT('Locations-Stops'!D2193,LEN('Locations-Stops'!D2193)-2),"0")&amp;","&amp;IF('Locations-Stops'!E2193&lt;&gt;"",LEFT('Locations-Stops'!E2193,1)&amp;"."&amp;RIGHT('Locations-Stops'!E2193,LEN('Locations-Stops'!E2193)-1),"0")&amp;","&amp;IF('Locations-Stops'!G2193&lt;&gt;"",VLOOKUP('Locations-Stops'!G2193,Regions!A2:B379,2,FALSE),"0")&amp;","&amp;IF('Locations-Stops'!H2193&lt;&gt;"",VLOOKUP('Locations-Stops'!H2193,Regions!C2:D379,2,FALSE),"0")&amp;","&amp;IF('Locations-Stops'!I2193&lt;&gt;"",VLOOKUP('Locations-Stops'!I2193,Regions!F2:G379,2,FALSE),"0")&amp;","&amp;IF('Locations-Stops'!J2193&lt;&gt;"",VLOOKUP('Locations-Stops'!J2193,Regions!I2:J379,2,FALSE),"0")&amp;",'"&amp;IF('Locations-Stops'!K2193&lt;&gt;"",SUBSTITUTE('Locations-Stops'!K2193,"'","\'"),"")&amp;"','"&amp;IF('Locations-Stops'!L2193&lt;&gt;"",'Locations-Stops'!L2193,"")&amp;"','"&amp;IF('Locations-Stops'!M2193&lt;&gt;"",'Locations-Stops'!M2193,"")&amp;"','"&amp;IF('Locations-Stops'!N2193&lt;&gt;"",'Locations-Stops'!N2193,"")&amp;"', CURRENT_TIMESTAMP);"</f>
        <v>INSERT INTO `locations` (`id`, `name`, `latitude`, `longitude`, `province_id`, `region_1`, `region_2`, `region_3`, `street`, `number`, `postal`, `img`, `last_modified`) VALUES (NULL,'Community Chess Board',52.365005,4.944204,8,3,8,56,'Soembawastraat','14','1095 XA','https://lh5.ggpht.com/haiWoiEO9ZloeewWmRJFV06kaw9vY2h779sYu3doeSTyqGrw6pVbXpnCI18v2ecdb-47pY3q6AX5HrOXskfT', CURRENT_TIMESTAMP);</v>
      </c>
    </row>
    <row r="2192" spans="1:1" x14ac:dyDescent="0.25">
      <c r="A2192" t="str">
        <f>"INSERT INTO `locations` (`id`, `name`, `latitude`, `longitude`, `province_id`, `region_1`, `region_2`, `region_3`, `street`, `number`, `postal`, `img`, `last_modified`) VALUES (NULL,'"&amp;SUBSTITUTE('Locations-Stops'!F2194,"'","\'")&amp;"',"&amp;IF('Locations-Stops'!D2194&lt;&gt;"",LEFT('Locations-Stops'!D2194,2)&amp;"."&amp;RIGHT('Locations-Stops'!D2194,LEN('Locations-Stops'!D2194)-2),"0")&amp;","&amp;IF('Locations-Stops'!E2194&lt;&gt;"",LEFT('Locations-Stops'!E2194,1)&amp;"."&amp;RIGHT('Locations-Stops'!E2194,LEN('Locations-Stops'!E2194)-1),"0")&amp;","&amp;IF('Locations-Stops'!G2194&lt;&gt;"",VLOOKUP('Locations-Stops'!G2194,Regions!A2:B379,2,FALSE),"0")&amp;","&amp;IF('Locations-Stops'!H2194&lt;&gt;"",VLOOKUP('Locations-Stops'!H2194,Regions!C2:D379,2,FALSE),"0")&amp;","&amp;IF('Locations-Stops'!I2194&lt;&gt;"",VLOOKUP('Locations-Stops'!I2194,Regions!F2:G379,2,FALSE),"0")&amp;","&amp;IF('Locations-Stops'!J2194&lt;&gt;"",VLOOKUP('Locations-Stops'!J2194,Regions!I2:J379,2,FALSE),"0")&amp;",'"&amp;IF('Locations-Stops'!K2194&lt;&gt;"",SUBSTITUTE('Locations-Stops'!K2194,"'","\'"),"")&amp;"','"&amp;IF('Locations-Stops'!L2194&lt;&gt;"",'Locations-Stops'!L2194,"")&amp;"','"&amp;IF('Locations-Stops'!M2194&lt;&gt;"",'Locations-Stops'!M2194,"")&amp;"','"&amp;IF('Locations-Stops'!N2194&lt;&gt;"",'Locations-Stops'!N2194,"")&amp;"', CURRENT_TIMESTAMP);"</f>
        <v>INSERT INTO `locations` (`id`, `name`, `latitude`, `longitude`, `province_id`, `region_1`, `region_2`, `region_3`, `street`, `number`, `postal`, `img`, `last_modified`) VALUES (NULL,'Sumatraplantsoen Signs on Wall 2',52.359644,4.943989,8,3,8,56,'Sumatraplantsoen','191','1095 HZ','https://lh6.ggpht.com/QuwLg-wkN6oNnu1d45y5vweUGDb5MH-fkb9v2bvvQV71XwlnE-vaNRf5fO2cFuie6-_-CymyaMLryMS4NZY1dA', CURRENT_TIMESTAMP);</v>
      </c>
    </row>
    <row r="2193" spans="1:1" x14ac:dyDescent="0.25">
      <c r="A2193" t="str">
        <f>"INSERT INTO `locations` (`id`, `name`, `latitude`, `longitude`, `province_id`, `region_1`, `region_2`, `region_3`, `street`, `number`, `postal`, `img`, `last_modified`) VALUES (NULL,'"&amp;SUBSTITUTE('Locations-Stops'!F2195,"'","\'")&amp;"',"&amp;IF('Locations-Stops'!D2195&lt;&gt;"",LEFT('Locations-Stops'!D2195,2)&amp;"."&amp;RIGHT('Locations-Stops'!D2195,LEN('Locations-Stops'!D2195)-2),"0")&amp;","&amp;IF('Locations-Stops'!E2195&lt;&gt;"",LEFT('Locations-Stops'!E2195,1)&amp;"."&amp;RIGHT('Locations-Stops'!E2195,LEN('Locations-Stops'!E2195)-1),"0")&amp;","&amp;IF('Locations-Stops'!G2195&lt;&gt;"",VLOOKUP('Locations-Stops'!G2195,Regions!A2:B379,2,FALSE),"0")&amp;","&amp;IF('Locations-Stops'!H2195&lt;&gt;"",VLOOKUP('Locations-Stops'!H2195,Regions!C2:D379,2,FALSE),"0")&amp;","&amp;IF('Locations-Stops'!I2195&lt;&gt;"",VLOOKUP('Locations-Stops'!I2195,Regions!F2:G379,2,FALSE),"0")&amp;","&amp;IF('Locations-Stops'!J2195&lt;&gt;"",VLOOKUP('Locations-Stops'!J2195,Regions!I2:J379,2,FALSE),"0")&amp;",'"&amp;IF('Locations-Stops'!K2195&lt;&gt;"",SUBSTITUTE('Locations-Stops'!K2195,"'","\'"),"")&amp;"','"&amp;IF('Locations-Stops'!L2195&lt;&gt;"",'Locations-Stops'!L2195,"")&amp;"','"&amp;IF('Locations-Stops'!M2195&lt;&gt;"",'Locations-Stops'!M2195,"")&amp;"','"&amp;IF('Locations-Stops'!N2195&lt;&gt;"",'Locations-Stops'!N2195,"")&amp;"', CURRENT_TIMESTAMP);"</f>
        <v>INSERT INTO `locations` (`id`, `name`, `latitude`, `longitude`, `province_id`, `region_1`, `region_2`, `region_3`, `street`, `number`, `postal`, `img`, `last_modified`) VALUES (NULL,'Batavia Speeltuin',52.360383,4.941136,8,3,8,56,'Tidorestraat','123','1095 KS','https://lh6.ggpht.com/QrlPYQ4JB4dNGAnKoYLYD83YEYR7d0REGQol52-5Dy5MQBpBgNqEhoJvY5pMUzmuk9VyCYoL0YJkxWFnYI0', CURRENT_TIMESTAMP);</v>
      </c>
    </row>
    <row r="2194" spans="1:1" x14ac:dyDescent="0.25">
      <c r="A2194" t="str">
        <f>"INSERT INTO `locations` (`id`, `name`, `latitude`, `longitude`, `province_id`, `region_1`, `region_2`, `region_3`, `street`, `number`, `postal`, `img`, `last_modified`) VALUES (NULL,'"&amp;SUBSTITUTE('Locations-Stops'!F2196,"'","\'")&amp;"',"&amp;IF('Locations-Stops'!D2196&lt;&gt;"",LEFT('Locations-Stops'!D2196,2)&amp;"."&amp;RIGHT('Locations-Stops'!D2196,LEN('Locations-Stops'!D2196)-2),"0")&amp;","&amp;IF('Locations-Stops'!E2196&lt;&gt;"",LEFT('Locations-Stops'!E2196,1)&amp;"."&amp;RIGHT('Locations-Stops'!E2196,LEN('Locations-Stops'!E2196)-1),"0")&amp;","&amp;IF('Locations-Stops'!G2196&lt;&gt;"",VLOOKUP('Locations-Stops'!G2196,Regions!A2:B379,2,FALSE),"0")&amp;","&amp;IF('Locations-Stops'!H2196&lt;&gt;"",VLOOKUP('Locations-Stops'!H2196,Regions!C2:D379,2,FALSE),"0")&amp;","&amp;IF('Locations-Stops'!I2196&lt;&gt;"",VLOOKUP('Locations-Stops'!I2196,Regions!F2:G379,2,FALSE),"0")&amp;","&amp;IF('Locations-Stops'!J2196&lt;&gt;"",VLOOKUP('Locations-Stops'!J2196,Regions!I2:J379,2,FALSE),"0")&amp;",'"&amp;IF('Locations-Stops'!K2196&lt;&gt;"",SUBSTITUTE('Locations-Stops'!K2196,"'","\'"),"")&amp;"','"&amp;IF('Locations-Stops'!L2196&lt;&gt;"",'Locations-Stops'!L2196,"")&amp;"','"&amp;IF('Locations-Stops'!M2196&lt;&gt;"",'Locations-Stops'!M2196,"")&amp;"','"&amp;IF('Locations-Stops'!N2196&lt;&gt;"",'Locations-Stops'!N2196,"")&amp;"', CURRENT_TIMESTAMP);"</f>
        <v>INSERT INTO `locations` (`id`, `name`, `latitude`, `longitude`, `province_id`, `region_1`, `region_2`, `region_3`, `street`, `number`, `postal`, `img`, `last_modified`) VALUES (NULL,'Sumatraplantsoen Signs on Wall',52.36042,4.943714,8,3,8,56,'Tidorestraat','138','1095 HL','https://lh5.ggpht.com/k5AZ06Kii3anbmhXKcd1KMSzFdqgNfbg8I5s-ySnBRb_XyhzqCCAWfLMGgGF2nLaFlfuv1tkvwgjwwqVHk02', CURRENT_TIMESTAMP);</v>
      </c>
    </row>
    <row r="2195" spans="1:1" x14ac:dyDescent="0.25">
      <c r="A2195" t="str">
        <f>"INSERT INTO `locations` (`id`, `name`, `latitude`, `longitude`, `province_id`, `region_1`, `region_2`, `region_3`, `street`, `number`, `postal`, `img`, `last_modified`) VALUES (NULL,'"&amp;SUBSTITUTE('Locations-Stops'!F2197,"'","\'")&amp;"',"&amp;IF('Locations-Stops'!D2197&lt;&gt;"",LEFT('Locations-Stops'!D2197,2)&amp;"."&amp;RIGHT('Locations-Stops'!D2197,LEN('Locations-Stops'!D2197)-2),"0")&amp;","&amp;IF('Locations-Stops'!E2197&lt;&gt;"",LEFT('Locations-Stops'!E2197,1)&amp;"."&amp;RIGHT('Locations-Stops'!E2197,LEN('Locations-Stops'!E2197)-1),"0")&amp;","&amp;IF('Locations-Stops'!G2197&lt;&gt;"",VLOOKUP('Locations-Stops'!G2197,Regions!A2:B379,2,FALSE),"0")&amp;","&amp;IF('Locations-Stops'!H2197&lt;&gt;"",VLOOKUP('Locations-Stops'!H2197,Regions!C2:D379,2,FALSE),"0")&amp;","&amp;IF('Locations-Stops'!I2197&lt;&gt;"",VLOOKUP('Locations-Stops'!I2197,Regions!F2:G379,2,FALSE),"0")&amp;","&amp;IF('Locations-Stops'!J2197&lt;&gt;"",VLOOKUP('Locations-Stops'!J2197,Regions!I2:J379,2,FALSE),"0")&amp;",'"&amp;IF('Locations-Stops'!K2197&lt;&gt;"",SUBSTITUTE('Locations-Stops'!K2197,"'","\'"),"")&amp;"','"&amp;IF('Locations-Stops'!L2197&lt;&gt;"",'Locations-Stops'!L2197,"")&amp;"','"&amp;IF('Locations-Stops'!M2197&lt;&gt;"",'Locations-Stops'!M2197,"")&amp;"','"&amp;IF('Locations-Stops'!N2197&lt;&gt;"",'Locations-Stops'!N2197,"")&amp;"', CURRENT_TIMESTAMP);"</f>
        <v>INSERT INTO `locations` (`id`, `name`, `latitude`, `longitude`, `province_id`, `region_1`, `region_2`, `region_3`, `street`, `number`, `postal`, `img`, `last_modified`) VALUES (NULL,'Tidorestraat Signs on Wall',52.360526,4.944949,8,3,8,56,'Tidorestraat','224','1095','https://lh4.ggpht.com/vP_GXPEN7-HagaJceHPDgQjw-SpodRMML6TigJ7pKJBz5TPnBCqt1V4lp1-SI3nIv7aa49LO_OdItFaAYKDQ', CURRENT_TIMESTAMP);</v>
      </c>
    </row>
    <row r="2196" spans="1:1" x14ac:dyDescent="0.25">
      <c r="A2196" t="str">
        <f>"INSERT INTO `locations` (`id`, `name`, `latitude`, `longitude`, `province_id`, `region_1`, `region_2`, `region_3`, `street`, `number`, `postal`, `img`, `last_modified`) VALUES (NULL,'"&amp;SUBSTITUTE('Locations-Stops'!F2198,"'","\'")&amp;"',"&amp;IF('Locations-Stops'!D2198&lt;&gt;"",LEFT('Locations-Stops'!D2198,2)&amp;"."&amp;RIGHT('Locations-Stops'!D2198,LEN('Locations-Stops'!D2198)-2),"0")&amp;","&amp;IF('Locations-Stops'!E2198&lt;&gt;"",LEFT('Locations-Stops'!E2198,1)&amp;"."&amp;RIGHT('Locations-Stops'!E2198,LEN('Locations-Stops'!E2198)-1),"0")&amp;","&amp;IF('Locations-Stops'!G2198&lt;&gt;"",VLOOKUP('Locations-Stops'!G2198,Regions!A2:B379,2,FALSE),"0")&amp;","&amp;IF('Locations-Stops'!H2198&lt;&gt;"",VLOOKUP('Locations-Stops'!H2198,Regions!C2:D379,2,FALSE),"0")&amp;","&amp;IF('Locations-Stops'!I2198&lt;&gt;"",VLOOKUP('Locations-Stops'!I2198,Regions!F2:G379,2,FALSE),"0")&amp;","&amp;IF('Locations-Stops'!J2198&lt;&gt;"",VLOOKUP('Locations-Stops'!J2198,Regions!I2:J379,2,FALSE),"0")&amp;",'"&amp;IF('Locations-Stops'!K2198&lt;&gt;"",SUBSTITUTE('Locations-Stops'!K2198,"'","\'"),"")&amp;"','"&amp;IF('Locations-Stops'!L2198&lt;&gt;"",'Locations-Stops'!L2198,"")&amp;"','"&amp;IF('Locations-Stops'!M2198&lt;&gt;"",'Locations-Stops'!M2198,"")&amp;"','"&amp;IF('Locations-Stops'!N2198&lt;&gt;"",'Locations-Stops'!N2198,"")&amp;"', CURRENT_TIMESTAMP);"</f>
        <v>INSERT INTO `locations` (`id`, `name`, `latitude`, `longitude`, `province_id`, `region_1`, `region_2`, `region_3`, `street`, `number`, `postal`, `img`, `last_modified`) VALUES (NULL,'Buurttuin Valentijn',52.358409,4.945098,8,3,8,56,'Valentijnkade','124','1095 JL','https://lh6.ggpht.com/2UtY4w64JUxdvOF-Ayh-fAcjrZI_d_Q1wHQxsFEYmfkrSD3O9R0wunE869IPcWZEWTedEksNI6qWDBSOpH8b', CURRENT_TIMESTAMP);</v>
      </c>
    </row>
    <row r="2197" spans="1:1" x14ac:dyDescent="0.25">
      <c r="A2197" t="str">
        <f>"INSERT INTO `locations` (`id`, `name`, `latitude`, `longitude`, `province_id`, `region_1`, `region_2`, `region_3`, `street`, `number`, `postal`, `img`, `last_modified`) VALUES (NULL,'"&amp;SUBSTITUTE('Locations-Stops'!F2199,"'","\'")&amp;"',"&amp;IF('Locations-Stops'!D2199&lt;&gt;"",LEFT('Locations-Stops'!D2199,2)&amp;"."&amp;RIGHT('Locations-Stops'!D2199,LEN('Locations-Stops'!D2199)-2),"0")&amp;","&amp;IF('Locations-Stops'!E2199&lt;&gt;"",LEFT('Locations-Stops'!E2199,1)&amp;"."&amp;RIGHT('Locations-Stops'!E2199,LEN('Locations-Stops'!E2199)-1),"0")&amp;","&amp;IF('Locations-Stops'!G2199&lt;&gt;"",VLOOKUP('Locations-Stops'!G2199,Regions!A2:B379,2,FALSE),"0")&amp;","&amp;IF('Locations-Stops'!H2199&lt;&gt;"",VLOOKUP('Locations-Stops'!H2199,Regions!C2:D379,2,FALSE),"0")&amp;","&amp;IF('Locations-Stops'!I2199&lt;&gt;"",VLOOKUP('Locations-Stops'!I2199,Regions!F2:G379,2,FALSE),"0")&amp;","&amp;IF('Locations-Stops'!J2199&lt;&gt;"",VLOOKUP('Locations-Stops'!J2199,Regions!I2:J379,2,FALSE),"0")&amp;",'"&amp;IF('Locations-Stops'!K2199&lt;&gt;"",SUBSTITUTE('Locations-Stops'!K2199,"'","\'"),"")&amp;"','"&amp;IF('Locations-Stops'!L2199&lt;&gt;"",'Locations-Stops'!L2199,"")&amp;"','"&amp;IF('Locations-Stops'!M2199&lt;&gt;"",'Locations-Stops'!M2199,"")&amp;"','"&amp;IF('Locations-Stops'!N2199&lt;&gt;"",'Locations-Stops'!N2199,"")&amp;"', CURRENT_TIMESTAMP);"</f>
        <v>INSERT INTO `locations` (`id`, `name`, `latitude`, `longitude`, `province_id`, `region_1`, `region_2`, `region_3`, `street`, `number`, `postal`, `img`, `last_modified`) VALUES (NULL,'Red Tractor',52.358532,4.955741,8,3,8,56,'Valentijnkade','131','1095 KH','https://lh3.ggpht.com/6W3j6R1MJd-GMxSLmHqqOs3uuoEJ9BrXB3Sqch-MpvlyTOAt9HjxUm1UyygmQTyoWywbE0qA3ICVdW3j8yw', CURRENT_TIMESTAMP);</v>
      </c>
    </row>
    <row r="2198" spans="1:1" x14ac:dyDescent="0.25">
      <c r="A2198" t="str">
        <f>"INSERT INTO `locations` (`id`, `name`, `latitude`, `longitude`, `province_id`, `region_1`, `region_2`, `region_3`, `street`, `number`, `postal`, `img`, `last_modified`) VALUES (NULL,'"&amp;SUBSTITUTE('Locations-Stops'!F2200,"'","\'")&amp;"',"&amp;IF('Locations-Stops'!D2200&lt;&gt;"",LEFT('Locations-Stops'!D2200,2)&amp;"."&amp;RIGHT('Locations-Stops'!D2200,LEN('Locations-Stops'!D2200)-2),"0")&amp;","&amp;IF('Locations-Stops'!E2200&lt;&gt;"",LEFT('Locations-Stops'!E2200,1)&amp;"."&amp;RIGHT('Locations-Stops'!E2200,LEN('Locations-Stops'!E2200)-1),"0")&amp;","&amp;IF('Locations-Stops'!G2200&lt;&gt;"",VLOOKUP('Locations-Stops'!G2200,Regions!A2:B379,2,FALSE),"0")&amp;","&amp;IF('Locations-Stops'!H2200&lt;&gt;"",VLOOKUP('Locations-Stops'!H2200,Regions!C2:D379,2,FALSE),"0")&amp;","&amp;IF('Locations-Stops'!I2200&lt;&gt;"",VLOOKUP('Locations-Stops'!I2200,Regions!F2:G379,2,FALSE),"0")&amp;","&amp;IF('Locations-Stops'!J2200&lt;&gt;"",VLOOKUP('Locations-Stops'!J2200,Regions!I2:J379,2,FALSE),"0")&amp;",'"&amp;IF('Locations-Stops'!K2200&lt;&gt;"",SUBSTITUTE('Locations-Stops'!K2200,"'","\'"),"")&amp;"','"&amp;IF('Locations-Stops'!L2200&lt;&gt;"",'Locations-Stops'!L2200,"")&amp;"','"&amp;IF('Locations-Stops'!M2200&lt;&gt;"",'Locations-Stops'!M2200,"")&amp;"','"&amp;IF('Locations-Stops'!N2200&lt;&gt;"",'Locations-Stops'!N2200,"")&amp;"', CURRENT_TIMESTAMP);"</f>
        <v>INSERT INTO `locations` (`id`, `name`, `latitude`, `longitude`, `province_id`, `region_1`, `region_2`, `region_3`, `street`, `number`, `postal`, `img`, `last_modified`) VALUES (NULL,'Fort Plankesteyn',52.358661,4.956825,8,3,8,56,'Valentijnkade','131','1095 KH','https://lh4.ggpht.com/fJu10jl9LGtHwkhOWCS_kK6bx0bgU3sgveWBtDNgbmLc9poc-mEqZ6Pzj_PmQWFuZnjxmZEQu49BNvf_v8jm', CURRENT_TIMESTAMP);</v>
      </c>
    </row>
    <row r="2199" spans="1:1" x14ac:dyDescent="0.25">
      <c r="A2199" t="str">
        <f>"INSERT INTO `locations` (`id`, `name`, `latitude`, `longitude`, `province_id`, `region_1`, `region_2`, `region_3`, `street`, `number`, `postal`, `img`, `last_modified`) VALUES (NULL,'"&amp;SUBSTITUTE('Locations-Stops'!F2201,"'","\'")&amp;"',"&amp;IF('Locations-Stops'!D2201&lt;&gt;"",LEFT('Locations-Stops'!D2201,2)&amp;"."&amp;RIGHT('Locations-Stops'!D2201,LEN('Locations-Stops'!D2201)-2),"0")&amp;","&amp;IF('Locations-Stops'!E2201&lt;&gt;"",LEFT('Locations-Stops'!E2201,1)&amp;"."&amp;RIGHT('Locations-Stops'!E2201,LEN('Locations-Stops'!E2201)-1),"0")&amp;","&amp;IF('Locations-Stops'!G2201&lt;&gt;"",VLOOKUP('Locations-Stops'!G2201,Regions!A2:B379,2,FALSE),"0")&amp;","&amp;IF('Locations-Stops'!H2201&lt;&gt;"",VLOOKUP('Locations-Stops'!H2201,Regions!C2:D379,2,FALSE),"0")&amp;","&amp;IF('Locations-Stops'!I2201&lt;&gt;"",VLOOKUP('Locations-Stops'!I2201,Regions!F2:G379,2,FALSE),"0")&amp;","&amp;IF('Locations-Stops'!J2201&lt;&gt;"",VLOOKUP('Locations-Stops'!J2201,Regions!I2:J379,2,FALSE),"0")&amp;",'"&amp;IF('Locations-Stops'!K2201&lt;&gt;"",SUBSTITUTE('Locations-Stops'!K2201,"'","\'"),"")&amp;"','"&amp;IF('Locations-Stops'!L2201&lt;&gt;"",'Locations-Stops'!L2201,"")&amp;"','"&amp;IF('Locations-Stops'!M2201&lt;&gt;"",'Locations-Stops'!M2201,"")&amp;"','"&amp;IF('Locations-Stops'!N2201&lt;&gt;"",'Locations-Stops'!N2201,"")&amp;"', CURRENT_TIMESTAMP);"</f>
        <v>INSERT INTO `locations` (`id`, `name`, `latitude`, `longitude`, `province_id`, `region_1`, `region_2`, `region_3`, `street`, `number`, `postal`, `img`, `last_modified`) VALUES (NULL,'Jeugdland',52.358182,4.955017,8,3,8,56,'Valentijnkade','132','1095','https://lh5.ggpht.com/d01oqn6OeNIn2CRt1gdxY1EqfkxM0IEUssVlWZr8fBd8pKdKX1VMXIgDlVbooox4ggo8j-iNST5wFvgTc1IOYg', CURRENT_TIMESTAMP);</v>
      </c>
    </row>
    <row r="2200" spans="1:1" x14ac:dyDescent="0.25">
      <c r="A2200" t="str">
        <f>"INSERT INTO `locations` (`id`, `name`, `latitude`, `longitude`, `province_id`, `region_1`, `region_2`, `region_3`, `street`, `number`, `postal`, `img`, `last_modified`) VALUES (NULL,'"&amp;SUBSTITUTE('Locations-Stops'!F2202,"'","\'")&amp;"',"&amp;IF('Locations-Stops'!D2202&lt;&gt;"",LEFT('Locations-Stops'!D2202,2)&amp;"."&amp;RIGHT('Locations-Stops'!D2202,LEN('Locations-Stops'!D2202)-2),"0")&amp;","&amp;IF('Locations-Stops'!E2202&lt;&gt;"",LEFT('Locations-Stops'!E2202,1)&amp;"."&amp;RIGHT('Locations-Stops'!E2202,LEN('Locations-Stops'!E2202)-1),"0")&amp;","&amp;IF('Locations-Stops'!G2202&lt;&gt;"",VLOOKUP('Locations-Stops'!G2202,Regions!A2:B379,2,FALSE),"0")&amp;","&amp;IF('Locations-Stops'!H2202&lt;&gt;"",VLOOKUP('Locations-Stops'!H2202,Regions!C2:D379,2,FALSE),"0")&amp;","&amp;IF('Locations-Stops'!I2202&lt;&gt;"",VLOOKUP('Locations-Stops'!I2202,Regions!F2:G379,2,FALSE),"0")&amp;","&amp;IF('Locations-Stops'!J2202&lt;&gt;"",VLOOKUP('Locations-Stops'!J2202,Regions!I2:J379,2,FALSE),"0")&amp;",'"&amp;IF('Locations-Stops'!K2202&lt;&gt;"",SUBSTITUTE('Locations-Stops'!K2202,"'","\'"),"")&amp;"','"&amp;IF('Locations-Stops'!L2202&lt;&gt;"",'Locations-Stops'!L2202,"")&amp;"','"&amp;IF('Locations-Stops'!M2202&lt;&gt;"",'Locations-Stops'!M2202,"")&amp;"','"&amp;IF('Locations-Stops'!N2202&lt;&gt;"",'Locations-Stops'!N2202,"")&amp;"', CURRENT_TIMESTAMP);"</f>
        <v>INSERT INTO `locations` (`id`, `name`, `latitude`, `longitude`, `province_id`, `region_1`, `region_2`, `region_3`, `street`, `number`, `postal`, `img`, `last_modified`) VALUES (NULL,'Tennis Vereniging Tie-Breakers',52.358752,4.954378,8,3,8,56,'Valentijnkade','132','1012 WX','https://lh3.ggpht.com/6RXynByn-j018zbz9emioqTcRpcE1Tp6XY3jXYwGv_djCsAOZNLspJi2LMD8JpSWT3x5K_QOQYfTfzRPlob9', CURRENT_TIMESTAMP);</v>
      </c>
    </row>
    <row r="2201" spans="1:1" x14ac:dyDescent="0.25">
      <c r="A2201" t="str">
        <f>"INSERT INTO `locations` (`id`, `name`, `latitude`, `longitude`, `province_id`, `region_1`, `region_2`, `region_3`, `street`, `number`, `postal`, `img`, `last_modified`) VALUES (NULL,'"&amp;SUBSTITUTE('Locations-Stops'!F2203,"'","\'")&amp;"',"&amp;IF('Locations-Stops'!D2203&lt;&gt;"",LEFT('Locations-Stops'!D2203,2)&amp;"."&amp;RIGHT('Locations-Stops'!D2203,LEN('Locations-Stops'!D2203)-2),"0")&amp;","&amp;IF('Locations-Stops'!E2203&lt;&gt;"",LEFT('Locations-Stops'!E2203,1)&amp;"."&amp;RIGHT('Locations-Stops'!E2203,LEN('Locations-Stops'!E2203)-1),"0")&amp;","&amp;IF('Locations-Stops'!G2203&lt;&gt;"",VLOOKUP('Locations-Stops'!G2203,Regions!A2:B379,2,FALSE),"0")&amp;","&amp;IF('Locations-Stops'!H2203&lt;&gt;"",VLOOKUP('Locations-Stops'!H2203,Regions!C2:D379,2,FALSE),"0")&amp;","&amp;IF('Locations-Stops'!I2203&lt;&gt;"",VLOOKUP('Locations-Stops'!I2203,Regions!F2:G379,2,FALSE),"0")&amp;","&amp;IF('Locations-Stops'!J2203&lt;&gt;"",VLOOKUP('Locations-Stops'!J2203,Regions!I2:J379,2,FALSE),"0")&amp;",'"&amp;IF('Locations-Stops'!K2203&lt;&gt;"",SUBSTITUTE('Locations-Stops'!K2203,"'","\'"),"")&amp;"','"&amp;IF('Locations-Stops'!L2203&lt;&gt;"",'Locations-Stops'!L2203,"")&amp;"','"&amp;IF('Locations-Stops'!M2203&lt;&gt;"",'Locations-Stops'!M2203,"")&amp;"','"&amp;IF('Locations-Stops'!N2203&lt;&gt;"",'Locations-Stops'!N2203,"")&amp;"', CURRENT_TIMESTAMP);"</f>
        <v>INSERT INTO `locations` (`id`, `name`, `latitude`, `longitude`, `province_id`, `region_1`, `region_2`, `region_3`, `street`, `number`, `postal`, `img`, `last_modified`) VALUES (NULL,'Compass Cardinal Directions',52.358123,4.952887,8,3,8,56,'Valentijnkade','132','1095 KH','https://lh4.ggpht.com/yBFwvTwDg5c0zrqY7FgX5L4llDlSOhX36AvLK8HXZpMTxp-lk7gaDo7459Ztei9-JtLcR85ZAqIFkn5yPv5L', CURRENT_TIMESTAMP);</v>
      </c>
    </row>
    <row r="2202" spans="1:1" x14ac:dyDescent="0.25">
      <c r="A2202" t="str">
        <f>"INSERT INTO `locations` (`id`, `name`, `latitude`, `longitude`, `province_id`, `region_1`, `region_2`, `region_3`, `street`, `number`, `postal`, `img`, `last_modified`) VALUES (NULL,'"&amp;SUBSTITUTE('Locations-Stops'!F2204,"'","\'")&amp;"',"&amp;IF('Locations-Stops'!D2204&lt;&gt;"",LEFT('Locations-Stops'!D2204,2)&amp;"."&amp;RIGHT('Locations-Stops'!D2204,LEN('Locations-Stops'!D2204)-2),"0")&amp;","&amp;IF('Locations-Stops'!E2204&lt;&gt;"",LEFT('Locations-Stops'!E2204,1)&amp;"."&amp;RIGHT('Locations-Stops'!E2204,LEN('Locations-Stops'!E2204)-1),"0")&amp;","&amp;IF('Locations-Stops'!G2204&lt;&gt;"",VLOOKUP('Locations-Stops'!G2204,Regions!A2:B379,2,FALSE),"0")&amp;","&amp;IF('Locations-Stops'!H2204&lt;&gt;"",VLOOKUP('Locations-Stops'!H2204,Regions!C2:D379,2,FALSE),"0")&amp;","&amp;IF('Locations-Stops'!I2204&lt;&gt;"",VLOOKUP('Locations-Stops'!I2204,Regions!F2:G379,2,FALSE),"0")&amp;","&amp;IF('Locations-Stops'!J2204&lt;&gt;"",VLOOKUP('Locations-Stops'!J2204,Regions!I2:J379,2,FALSE),"0")&amp;",'"&amp;IF('Locations-Stops'!K2204&lt;&gt;"",SUBSTITUTE('Locations-Stops'!K2204,"'","\'"),"")&amp;"','"&amp;IF('Locations-Stops'!L2204&lt;&gt;"",'Locations-Stops'!L2204,"")&amp;"','"&amp;IF('Locations-Stops'!M2204&lt;&gt;"",'Locations-Stops'!M2204,"")&amp;"','"&amp;IF('Locations-Stops'!N2204&lt;&gt;"",'Locations-Stops'!N2204,"")&amp;"', CURRENT_TIMESTAMP);"</f>
        <v>INSERT INTO `locations` (`id`, `name`, `latitude`, `longitude`, `province_id`, `region_1`, `region_2`, `region_3`, `street`, `number`, `postal`, `img`, `last_modified`) VALUES (NULL,'Jewish Cemetery',52.358349,4.946248,8,3,8,56,'Valentijnkade','','1095','https://lh5.ggpht.com/qpYUJhmlLny3UpKEmvbu2Jw0NVB_ReukPZD_WOtCQ86WQGWVPpPjk5Z331YHNJhEDIwKOhe0mjucV37l-ci9HQ', CURRENT_TIMESTAMP);</v>
      </c>
    </row>
    <row r="2203" spans="1:1" x14ac:dyDescent="0.25">
      <c r="A2203" t="str">
        <f>"INSERT INTO `locations` (`id`, `name`, `latitude`, `longitude`, `province_id`, `region_1`, `region_2`, `region_3`, `street`, `number`, `postal`, `img`, `last_modified`) VALUES (NULL,'"&amp;SUBSTITUTE('Locations-Stops'!F2205,"'","\'")&amp;"',"&amp;IF('Locations-Stops'!D2205&lt;&gt;"",LEFT('Locations-Stops'!D2205,2)&amp;"."&amp;RIGHT('Locations-Stops'!D2205,LEN('Locations-Stops'!D2205)-2),"0")&amp;","&amp;IF('Locations-Stops'!E2205&lt;&gt;"",LEFT('Locations-Stops'!E2205,1)&amp;"."&amp;RIGHT('Locations-Stops'!E2205,LEN('Locations-Stops'!E2205)-1),"0")&amp;","&amp;IF('Locations-Stops'!G2205&lt;&gt;"",VLOOKUP('Locations-Stops'!G2205,Regions!A2:B379,2,FALSE),"0")&amp;","&amp;IF('Locations-Stops'!H2205&lt;&gt;"",VLOOKUP('Locations-Stops'!H2205,Regions!C2:D379,2,FALSE),"0")&amp;","&amp;IF('Locations-Stops'!I2205&lt;&gt;"",VLOOKUP('Locations-Stops'!I2205,Regions!F2:G379,2,FALSE),"0")&amp;","&amp;IF('Locations-Stops'!J2205&lt;&gt;"",VLOOKUP('Locations-Stops'!J2205,Regions!I2:J379,2,FALSE),"0")&amp;",'"&amp;IF('Locations-Stops'!K2205&lt;&gt;"",SUBSTITUTE('Locations-Stops'!K2205,"'","\'"),"")&amp;"','"&amp;IF('Locations-Stops'!L2205&lt;&gt;"",'Locations-Stops'!L2205,"")&amp;"','"&amp;IF('Locations-Stops'!M2205&lt;&gt;"",'Locations-Stops'!M2205,"")&amp;"','"&amp;IF('Locations-Stops'!N2205&lt;&gt;"",'Locations-Stops'!N2205,"")&amp;"', CURRENT_TIMESTAMP);"</f>
        <v>INSERT INTO `locations` (`id`, `name`, `latitude`, `longitude`, `province_id`, `region_1`, `region_2`, `region_3`, `street`, `number`, `postal`, `img`, `last_modified`) VALUES (NULL,'Noodkering Nieuwe Diep',52.358539,4.959732,8,3,8,56,'Westelijke Merwedekanaaldijk','3','1095','https://lh4.ggpht.com/e9eIXEeWUcbWWqV1qiv5VmSBiLwcBE6zvSoQn-Em00yR1a3yzAeEpbi-gvMcIBzwsz8ExXHSlemInG_wEQLp', CURRENT_TIMESTAMP);</v>
      </c>
    </row>
    <row r="2204" spans="1:1" x14ac:dyDescent="0.25">
      <c r="A2204" t="str">
        <f>"INSERT INTO `locations` (`id`, `name`, `latitude`, `longitude`, `province_id`, `region_1`, `region_2`, `region_3`, `street`, `number`, `postal`, `img`, `last_modified`) VALUES (NULL,'"&amp;SUBSTITUTE('Locations-Stops'!F2206,"'","\'")&amp;"',"&amp;IF('Locations-Stops'!D2206&lt;&gt;"",LEFT('Locations-Stops'!D2206,2)&amp;"."&amp;RIGHT('Locations-Stops'!D2206,LEN('Locations-Stops'!D2206)-2),"0")&amp;","&amp;IF('Locations-Stops'!E2206&lt;&gt;"",LEFT('Locations-Stops'!E2206,1)&amp;"."&amp;RIGHT('Locations-Stops'!E2206,LEN('Locations-Stops'!E2206)-1),"0")&amp;","&amp;IF('Locations-Stops'!G2206&lt;&gt;"",VLOOKUP('Locations-Stops'!G2206,Regions!A2:B379,2,FALSE),"0")&amp;","&amp;IF('Locations-Stops'!H2206&lt;&gt;"",VLOOKUP('Locations-Stops'!H2206,Regions!C2:D379,2,FALSE),"0")&amp;","&amp;IF('Locations-Stops'!I2206&lt;&gt;"",VLOOKUP('Locations-Stops'!I2206,Regions!F2:G379,2,FALSE),"0")&amp;","&amp;IF('Locations-Stops'!J2206&lt;&gt;"",VLOOKUP('Locations-Stops'!J2206,Regions!I2:J379,2,FALSE),"0")&amp;",'"&amp;IF('Locations-Stops'!K2206&lt;&gt;"",SUBSTITUTE('Locations-Stops'!K2206,"'","\'"),"")&amp;"','"&amp;IF('Locations-Stops'!L2206&lt;&gt;"",'Locations-Stops'!L2206,"")&amp;"','"&amp;IF('Locations-Stops'!M2206&lt;&gt;"",'Locations-Stops'!M2206,"")&amp;"','"&amp;IF('Locations-Stops'!N2206&lt;&gt;"",'Locations-Stops'!N2206,"")&amp;"', CURRENT_TIMESTAMP);"</f>
        <v>INSERT INTO `locations` (`id`, `name`, `latitude`, `longitude`, `province_id`, `region_1`, `region_2`, `region_3`, `street`, `number`, `postal`, `img`, `last_modified`) VALUES (NULL,'Renovated Former Lock',52.362154,4.957681,8,3,8,56,'Westelijke Merwedekanaaldijk','5','1095 KE','https://lh4.ggpht.com/OsjLrjvWYBEWMxxVHpKvyTpI_5p-A0BsaKhueW8k3pmYJK_6Vxxg1xud4e6HNTOX4_CzP8ClIbD8MZ4nNTZXJw', CURRENT_TIMESTAMP);</v>
      </c>
    </row>
    <row r="2205" spans="1:1" x14ac:dyDescent="0.25">
      <c r="A2205" t="str">
        <f>"INSERT INTO `locations` (`id`, `name`, `latitude`, `longitude`, `province_id`, `region_1`, `region_2`, `region_3`, `street`, `number`, `postal`, `img`, `last_modified`) VALUES (NULL,'"&amp;SUBSTITUTE('Locations-Stops'!F2207,"'","\'")&amp;"',"&amp;IF('Locations-Stops'!D2207&lt;&gt;"",LEFT('Locations-Stops'!D2207,2)&amp;"."&amp;RIGHT('Locations-Stops'!D2207,LEN('Locations-Stops'!D2207)-2),"0")&amp;","&amp;IF('Locations-Stops'!E2207&lt;&gt;"",LEFT('Locations-Stops'!E2207,1)&amp;"."&amp;RIGHT('Locations-Stops'!E2207,LEN('Locations-Stops'!E2207)-1),"0")&amp;","&amp;IF('Locations-Stops'!G2207&lt;&gt;"",VLOOKUP('Locations-Stops'!G2207,Regions!A2:B379,2,FALSE),"0")&amp;","&amp;IF('Locations-Stops'!H2207&lt;&gt;"",VLOOKUP('Locations-Stops'!H2207,Regions!C2:D379,2,FALSE),"0")&amp;","&amp;IF('Locations-Stops'!I2207&lt;&gt;"",VLOOKUP('Locations-Stops'!I2207,Regions!F2:G379,2,FALSE),"0")&amp;","&amp;IF('Locations-Stops'!J2207&lt;&gt;"",VLOOKUP('Locations-Stops'!J2207,Regions!I2:J379,2,FALSE),"0")&amp;",'"&amp;IF('Locations-Stops'!K2207&lt;&gt;"",SUBSTITUTE('Locations-Stops'!K2207,"'","\'"),"")&amp;"','"&amp;IF('Locations-Stops'!L2207&lt;&gt;"",'Locations-Stops'!L2207,"")&amp;"','"&amp;IF('Locations-Stops'!M2207&lt;&gt;"",'Locations-Stops'!M2207,"")&amp;"','"&amp;IF('Locations-Stops'!N2207&lt;&gt;"",'Locations-Stops'!N2207,"")&amp;"', CURRENT_TIMESTAMP);"</f>
        <v>INSERT INTO `locations` (`id`, `name`, `latitude`, `longitude`, `province_id`, `region_1`, `region_2`, `region_3`, `street`, `number`, `postal`, `img`, `last_modified`) VALUES (NULL,'Skate Ramp Flevo Park',52.365698,4.956412,8,3,8,56,'Westelijke Merwedekanaaldijk','','1095','https://lh6.ggpht.com/Vnjp6JLmf4a6APajy60M6esGXcORPWRIM-LyW5Wzpa37sIchvchNe7ePr3BQ8UwOPLRyF3sKmtsh95bvl1Y', CURRENT_TIMESTAMP);</v>
      </c>
    </row>
    <row r="2206" spans="1:1" x14ac:dyDescent="0.25">
      <c r="A2206" t="str">
        <f>"INSERT INTO `locations` (`id`, `name`, `latitude`, `longitude`, `province_id`, `region_1`, `region_2`, `region_3`, `street`, `number`, `postal`, `img`, `last_modified`) VALUES (NULL,'"&amp;SUBSTITUTE('Locations-Stops'!F2208,"'","\'")&amp;"',"&amp;IF('Locations-Stops'!D2208&lt;&gt;"",LEFT('Locations-Stops'!D2208,2)&amp;"."&amp;RIGHT('Locations-Stops'!D2208,LEN('Locations-Stops'!D2208)-2),"0")&amp;","&amp;IF('Locations-Stops'!E2208&lt;&gt;"",LEFT('Locations-Stops'!E2208,1)&amp;"."&amp;RIGHT('Locations-Stops'!E2208,LEN('Locations-Stops'!E2208)-1),"0")&amp;","&amp;IF('Locations-Stops'!G2208&lt;&gt;"",VLOOKUP('Locations-Stops'!G2208,Regions!A2:B379,2,FALSE),"0")&amp;","&amp;IF('Locations-Stops'!H2208&lt;&gt;"",VLOOKUP('Locations-Stops'!H2208,Regions!C2:D379,2,FALSE),"0")&amp;","&amp;IF('Locations-Stops'!I2208&lt;&gt;"",VLOOKUP('Locations-Stops'!I2208,Regions!F2:G379,2,FALSE),"0")&amp;","&amp;IF('Locations-Stops'!J2208&lt;&gt;"",VLOOKUP('Locations-Stops'!J2208,Regions!I2:J379,2,FALSE),"0")&amp;",'"&amp;IF('Locations-Stops'!K2208&lt;&gt;"",SUBSTITUTE('Locations-Stops'!K2208,"'","\'"),"")&amp;"','"&amp;IF('Locations-Stops'!L2208&lt;&gt;"",'Locations-Stops'!L2208,"")&amp;"','"&amp;IF('Locations-Stops'!M2208&lt;&gt;"",'Locations-Stops'!M2208,"")&amp;"','"&amp;IF('Locations-Stops'!N2208&lt;&gt;"",'Locations-Stops'!N2208,"")&amp;"', CURRENT_TIMESTAMP);"</f>
        <v>INSERT INTO `locations` (`id`, `name`, `latitude`, `longitude`, `province_id`, `region_1`, `region_2`, `region_3`, `street`, `number`, `postal`, `img`, `last_modified`) VALUES (NULL,'Zeeburgerpad Puppy',52.366284,4.94325,8,3,8,56,'Zeeburgerdijk','211','1019 AD','https://lh3.ggpht.com/ROht0z4yqm3drVEkZvAiCRr4HClJ4Gg-LDrGINGU2yir9GZdQ7csUOy1GsQqHm04ei5kh8KQw38Ro_0rwCZJ', CURRENT_TIMESTAMP);</v>
      </c>
    </row>
    <row r="2207" spans="1:1" x14ac:dyDescent="0.25">
      <c r="A2207" t="str">
        <f>"INSERT INTO `locations` (`id`, `name`, `latitude`, `longitude`, `province_id`, `region_1`, `region_2`, `region_3`, `street`, `number`, `postal`, `img`, `last_modified`) VALUES (NULL,'"&amp;SUBSTITUTE('Locations-Stops'!F2209,"'","\'")&amp;"',"&amp;IF('Locations-Stops'!D2209&lt;&gt;"",LEFT('Locations-Stops'!D2209,2)&amp;"."&amp;RIGHT('Locations-Stops'!D2209,LEN('Locations-Stops'!D2209)-2),"0")&amp;","&amp;IF('Locations-Stops'!E2209&lt;&gt;"",LEFT('Locations-Stops'!E2209,1)&amp;"."&amp;RIGHT('Locations-Stops'!E2209,LEN('Locations-Stops'!E2209)-1),"0")&amp;","&amp;IF('Locations-Stops'!G2209&lt;&gt;"",VLOOKUP('Locations-Stops'!G2209,Regions!A2:B379,2,FALSE),"0")&amp;","&amp;IF('Locations-Stops'!H2209&lt;&gt;"",VLOOKUP('Locations-Stops'!H2209,Regions!C2:D379,2,FALSE),"0")&amp;","&amp;IF('Locations-Stops'!I2209&lt;&gt;"",VLOOKUP('Locations-Stops'!I2209,Regions!F2:G379,2,FALSE),"0")&amp;","&amp;IF('Locations-Stops'!J2209&lt;&gt;"",VLOOKUP('Locations-Stops'!J2209,Regions!I2:J379,2,FALSE),"0")&amp;",'"&amp;IF('Locations-Stops'!K2209&lt;&gt;"",SUBSTITUTE('Locations-Stops'!K2209,"'","\'"),"")&amp;"','"&amp;IF('Locations-Stops'!L2209&lt;&gt;"",'Locations-Stops'!L2209,"")&amp;"','"&amp;IF('Locations-Stops'!M2209&lt;&gt;"",'Locations-Stops'!M2209,"")&amp;"','"&amp;IF('Locations-Stops'!N2209&lt;&gt;"",'Locations-Stops'!N2209,"")&amp;"', CURRENT_TIMESTAMP);"</f>
        <v>INSERT INTO `locations` (`id`, `name`, `latitude`, `longitude`, `province_id`, `region_1`, `region_2`, `region_3`, `street`, `number`, `postal`, `img`, `last_modified`) VALUES (NULL,'Mammut Skeleton',52.359534,4.937586,8,3,8,57,'Ambonplein','32','1094','https://lh5.ggpht.com/oHtIB9wz8MP2tMxH6HUhUqnSXSua5M7pd8YqTgFc9cnSCaR4IT5vZ8ckDHw6N97Pi2a4lCmti00ZFGZbzzYv', CURRENT_TIMESTAMP);</v>
      </c>
    </row>
    <row r="2208" spans="1:1" x14ac:dyDescent="0.25">
      <c r="A2208" t="str">
        <f>"INSERT INTO `locations` (`id`, `name`, `latitude`, `longitude`, `province_id`, `region_1`, `region_2`, `region_3`, `street`, `number`, `postal`, `img`, `last_modified`) VALUES (NULL,'"&amp;SUBSTITUTE('Locations-Stops'!F2210,"'","\'")&amp;"',"&amp;IF('Locations-Stops'!D2210&lt;&gt;"",LEFT('Locations-Stops'!D2210,2)&amp;"."&amp;RIGHT('Locations-Stops'!D2210,LEN('Locations-Stops'!D2210)-2),"0")&amp;","&amp;IF('Locations-Stops'!E2210&lt;&gt;"",LEFT('Locations-Stops'!E2210,1)&amp;"."&amp;RIGHT('Locations-Stops'!E2210,LEN('Locations-Stops'!E2210)-1),"0")&amp;","&amp;IF('Locations-Stops'!G2210&lt;&gt;"",VLOOKUP('Locations-Stops'!G2210,Regions!A2:B379,2,FALSE),"0")&amp;","&amp;IF('Locations-Stops'!H2210&lt;&gt;"",VLOOKUP('Locations-Stops'!H2210,Regions!C2:D379,2,FALSE),"0")&amp;","&amp;IF('Locations-Stops'!I2210&lt;&gt;"",VLOOKUP('Locations-Stops'!I2210,Regions!F2:G379,2,FALSE),"0")&amp;","&amp;IF('Locations-Stops'!J2210&lt;&gt;"",VLOOKUP('Locations-Stops'!J2210,Regions!I2:J379,2,FALSE),"0")&amp;",'"&amp;IF('Locations-Stops'!K2210&lt;&gt;"",SUBSTITUTE('Locations-Stops'!K2210,"'","\'"),"")&amp;"','"&amp;IF('Locations-Stops'!L2210&lt;&gt;"",'Locations-Stops'!L2210,"")&amp;"','"&amp;IF('Locations-Stops'!M2210&lt;&gt;"",'Locations-Stops'!M2210,"")&amp;"','"&amp;IF('Locations-Stops'!N2210&lt;&gt;"",'Locations-Stops'!N2210,"")&amp;"', CURRENT_TIMESTAMP);"</f>
        <v>INSERT INTO `locations` (`id`, `name`, `latitude`, `longitude`, `province_id`, `region_1`, `region_2`, `region_3`, `street`, `number`, `postal`, `img`, `last_modified`) VALUES (NULL,'De Meevaart',52.363036,4.934126,8,3,8,57,'Balistraat','48A','1094 JN','https://lh5.ggpht.com/ZilqJhOYD9wiHtfKslGg3gSPycqizRvkGs7Sxg8DjTcUi-tI_XShvOpSZJNmNYOHzxprtrsE33fuXOOEN2Bx', CURRENT_TIMESTAMP);</v>
      </c>
    </row>
    <row r="2209" spans="1:1" x14ac:dyDescent="0.25">
      <c r="A2209" t="str">
        <f>"INSERT INTO `locations` (`id`, `name`, `latitude`, `longitude`, `province_id`, `region_1`, `region_2`, `region_3`, `street`, `number`, `postal`, `img`, `last_modified`) VALUES (NULL,'"&amp;SUBSTITUTE('Locations-Stops'!F2211,"'","\'")&amp;"',"&amp;IF('Locations-Stops'!D2211&lt;&gt;"",LEFT('Locations-Stops'!D2211,2)&amp;"."&amp;RIGHT('Locations-Stops'!D2211,LEN('Locations-Stops'!D2211)-2),"0")&amp;","&amp;IF('Locations-Stops'!E2211&lt;&gt;"",LEFT('Locations-Stops'!E2211,1)&amp;"."&amp;RIGHT('Locations-Stops'!E2211,LEN('Locations-Stops'!E2211)-1),"0")&amp;","&amp;IF('Locations-Stops'!G2211&lt;&gt;"",VLOOKUP('Locations-Stops'!G2211,Regions!A2:B379,2,FALSE),"0")&amp;","&amp;IF('Locations-Stops'!H2211&lt;&gt;"",VLOOKUP('Locations-Stops'!H2211,Regions!C2:D379,2,FALSE),"0")&amp;","&amp;IF('Locations-Stops'!I2211&lt;&gt;"",VLOOKUP('Locations-Stops'!I2211,Regions!F2:G379,2,FALSE),"0")&amp;","&amp;IF('Locations-Stops'!J2211&lt;&gt;"",VLOOKUP('Locations-Stops'!J2211,Regions!I2:J379,2,FALSE),"0")&amp;",'"&amp;IF('Locations-Stops'!K2211&lt;&gt;"",SUBSTITUTE('Locations-Stops'!K2211,"'","\'"),"")&amp;"','"&amp;IF('Locations-Stops'!L2211&lt;&gt;"",'Locations-Stops'!L2211,"")&amp;"','"&amp;IF('Locations-Stops'!M2211&lt;&gt;"",'Locations-Stops'!M2211,"")&amp;"','"&amp;IF('Locations-Stops'!N2211&lt;&gt;"",'Locations-Stops'!N2211,"")&amp;"', CURRENT_TIMESTAMP);"</f>
        <v>INSERT INTO `locations` (`id`, `name`, `latitude`, `longitude`, `province_id`, `region_1`, `region_2`, `region_3`, `street`, `number`, `postal`, `img`, `last_modified`) VALUES (NULL,'Madurasstraat Wall with Painted People',52.364371,4.93245,8,3,8,57,'Bankastraat','18','1094 ED','https://lh6.ggpht.com/TA-AQ2oIq9KhP-_JfPpIafYVtQhSKWyB8WGjMPXPIoEGad01qFoDqLUh8RbCTell-sKMKUqzplwx_V2Kp9sP', CURRENT_TIMESTAMP);</v>
      </c>
    </row>
    <row r="2210" spans="1:1" x14ac:dyDescent="0.25">
      <c r="A2210" t="str">
        <f>"INSERT INTO `locations` (`id`, `name`, `latitude`, `longitude`, `province_id`, `region_1`, `region_2`, `region_3`, `street`, `number`, `postal`, `img`, `last_modified`) VALUES (NULL,'"&amp;SUBSTITUTE('Locations-Stops'!F2212,"'","\'")&amp;"',"&amp;IF('Locations-Stops'!D2212&lt;&gt;"",LEFT('Locations-Stops'!D2212,2)&amp;"."&amp;RIGHT('Locations-Stops'!D2212,LEN('Locations-Stops'!D2212)-2),"0")&amp;","&amp;IF('Locations-Stops'!E2212&lt;&gt;"",LEFT('Locations-Stops'!E2212,1)&amp;"."&amp;RIGHT('Locations-Stops'!E2212,LEN('Locations-Stops'!E2212)-1),"0")&amp;","&amp;IF('Locations-Stops'!G2212&lt;&gt;"",VLOOKUP('Locations-Stops'!G2212,Regions!A2:B379,2,FALSE),"0")&amp;","&amp;IF('Locations-Stops'!H2212&lt;&gt;"",VLOOKUP('Locations-Stops'!H2212,Regions!C2:D379,2,FALSE),"0")&amp;","&amp;IF('Locations-Stops'!I2212&lt;&gt;"",VLOOKUP('Locations-Stops'!I2212,Regions!F2:G379,2,FALSE),"0")&amp;","&amp;IF('Locations-Stops'!J2212&lt;&gt;"",VLOOKUP('Locations-Stops'!J2212,Regions!I2:J379,2,FALSE),"0")&amp;",'"&amp;IF('Locations-Stops'!K2212&lt;&gt;"",SUBSTITUTE('Locations-Stops'!K2212,"'","\'"),"")&amp;"','"&amp;IF('Locations-Stops'!L2212&lt;&gt;"",'Locations-Stops'!L2212,"")&amp;"','"&amp;IF('Locations-Stops'!M2212&lt;&gt;"",'Locations-Stops'!M2212,"")&amp;"','"&amp;IF('Locations-Stops'!N2212&lt;&gt;"",'Locations-Stops'!N2212,"")&amp;"', CURRENT_TIMESTAMP);"</f>
        <v>INSERT INTO `locations` (`id`, `name`, `latitude`, `longitude`, `province_id`, `region_1`, `region_2`, `region_3`, `street`, `number`, `postal`, `img`, `last_modified`) VALUES (NULL,'Billitonstraat Elephant',52.365666,4.938524,8,3,8,57,'Billitonstraat','1','1094 BC','https://lh3.ggpht.com/asutXNsn89PkKP5pnPEqzPgECFFdAffyPrks94u0f65n5OEgk5y6R6_qdP-yZNRfGAJR3rdxCKDmjB-1B90A', CURRENT_TIMESTAMP);</v>
      </c>
    </row>
    <row r="2211" spans="1:1" x14ac:dyDescent="0.25">
      <c r="A2211" t="str">
        <f>"INSERT INTO `locations` (`id`, `name`, `latitude`, `longitude`, `province_id`, `region_1`, `region_2`, `region_3`, `street`, `number`, `postal`, `img`, `last_modified`) VALUES (NULL,'"&amp;SUBSTITUTE('Locations-Stops'!F2213,"'","\'")&amp;"',"&amp;IF('Locations-Stops'!D2213&lt;&gt;"",LEFT('Locations-Stops'!D2213,2)&amp;"."&amp;RIGHT('Locations-Stops'!D2213,LEN('Locations-Stops'!D2213)-2),"0")&amp;","&amp;IF('Locations-Stops'!E2213&lt;&gt;"",LEFT('Locations-Stops'!E2213,1)&amp;"."&amp;RIGHT('Locations-Stops'!E2213,LEN('Locations-Stops'!E2213)-1),"0")&amp;","&amp;IF('Locations-Stops'!G2213&lt;&gt;"",VLOOKUP('Locations-Stops'!G2213,Regions!A2:B379,2,FALSE),"0")&amp;","&amp;IF('Locations-Stops'!H2213&lt;&gt;"",VLOOKUP('Locations-Stops'!H2213,Regions!C2:D379,2,FALSE),"0")&amp;","&amp;IF('Locations-Stops'!I2213&lt;&gt;"",VLOOKUP('Locations-Stops'!I2213,Regions!F2:G379,2,FALSE),"0")&amp;","&amp;IF('Locations-Stops'!J2213&lt;&gt;"",VLOOKUP('Locations-Stops'!J2213,Regions!I2:J379,2,FALSE),"0")&amp;",'"&amp;IF('Locations-Stops'!K2213&lt;&gt;"",SUBSTITUTE('Locations-Stops'!K2213,"'","\'"),"")&amp;"','"&amp;IF('Locations-Stops'!L2213&lt;&gt;"",'Locations-Stops'!L2213,"")&amp;"','"&amp;IF('Locations-Stops'!M2213&lt;&gt;"",'Locations-Stops'!M2213,"")&amp;"','"&amp;IF('Locations-Stops'!N2213&lt;&gt;"",'Locations-Stops'!N2213,"")&amp;"', CURRENT_TIMESTAMP);"</f>
        <v>INSERT INTO `locations` (`id`, `name`, `latitude`, `longitude`, `province_id`, `region_1`, `region_2`, `region_3`, `street`, `number`, `postal`, `img`, `last_modified`) VALUES (NULL,'Ball Park Dome',52.359246,4.936872,8,3,8,57,'Bonistraat','61','1094 SH','https://lh4.ggpht.com/F2mQLettptqXzhRJjB4mXabKFzNsyy_SDS51ipKvKUb5l3XCfL8MtOPjsxhguW7FNPmp3UzX3LSQUhRI2g', CURRENT_TIMESTAMP);</v>
      </c>
    </row>
    <row r="2212" spans="1:1" x14ac:dyDescent="0.25">
      <c r="A2212" t="str">
        <f>"INSERT INTO `locations` (`id`, `name`, `latitude`, `longitude`, `province_id`, `region_1`, `region_2`, `region_3`, `street`, `number`, `postal`, `img`, `last_modified`) VALUES (NULL,'"&amp;SUBSTITUTE('Locations-Stops'!F2214,"'","\'")&amp;"',"&amp;IF('Locations-Stops'!D2214&lt;&gt;"",LEFT('Locations-Stops'!D2214,2)&amp;"."&amp;RIGHT('Locations-Stops'!D2214,LEN('Locations-Stops'!D2214)-2),"0")&amp;","&amp;IF('Locations-Stops'!E2214&lt;&gt;"",LEFT('Locations-Stops'!E2214,1)&amp;"."&amp;RIGHT('Locations-Stops'!E2214,LEN('Locations-Stops'!E2214)-1),"0")&amp;","&amp;IF('Locations-Stops'!G2214&lt;&gt;"",VLOOKUP('Locations-Stops'!G2214,Regions!A2:B379,2,FALSE),"0")&amp;","&amp;IF('Locations-Stops'!H2214&lt;&gt;"",VLOOKUP('Locations-Stops'!H2214,Regions!C2:D379,2,FALSE),"0")&amp;","&amp;IF('Locations-Stops'!I2214&lt;&gt;"",VLOOKUP('Locations-Stops'!I2214,Regions!F2:G379,2,FALSE),"0")&amp;","&amp;IF('Locations-Stops'!J2214&lt;&gt;"",VLOOKUP('Locations-Stops'!J2214,Regions!I2:J379,2,FALSE),"0")&amp;",'"&amp;IF('Locations-Stops'!K2214&lt;&gt;"",SUBSTITUTE('Locations-Stops'!K2214,"'","\'"),"")&amp;"','"&amp;IF('Locations-Stops'!L2214&lt;&gt;"",'Locations-Stops'!L2214,"")&amp;"','"&amp;IF('Locations-Stops'!M2214&lt;&gt;"",'Locations-Stops'!M2214,"")&amp;"','"&amp;IF('Locations-Stops'!N2214&lt;&gt;"",'Locations-Stops'!N2214,"")&amp;"', CURRENT_TIMESTAMP);"</f>
        <v>INSERT INTO `locations` (`id`, `name`, `latitude`, `longitude`, `province_id`, `region_1`, `region_2`, `region_3`, `street`, `number`, `postal`, `img`, `last_modified`) VALUES (NULL,'Sign on Old House',52.364442,4.936775,8,3,8,57,'Borneostraat','78I','1094 CN','https://lh5.ggpht.com/6Nq1rGSJHUYokp4MxTqVDU40gGqUlMaPihIL7L5jGSNs3uvJU8t02IEHxp1z-BFj0axVoVU6DUOreKXZrfk', CURRENT_TIMESTAMP);</v>
      </c>
    </row>
    <row r="2213" spans="1:1" x14ac:dyDescent="0.25">
      <c r="A2213" t="str">
        <f>"INSERT INTO `locations` (`id`, `name`, `latitude`, `longitude`, `province_id`, `region_1`, `region_2`, `region_3`, `street`, `number`, `postal`, `img`, `last_modified`) VALUES (NULL,'"&amp;SUBSTITUTE('Locations-Stops'!F2215,"'","\'")&amp;"',"&amp;IF('Locations-Stops'!D2215&lt;&gt;"",LEFT('Locations-Stops'!D2215,2)&amp;"."&amp;RIGHT('Locations-Stops'!D2215,LEN('Locations-Stops'!D2215)-2),"0")&amp;","&amp;IF('Locations-Stops'!E2215&lt;&gt;"",LEFT('Locations-Stops'!E2215,1)&amp;"."&amp;RIGHT('Locations-Stops'!E2215,LEN('Locations-Stops'!E2215)-1),"0")&amp;","&amp;IF('Locations-Stops'!G2215&lt;&gt;"",VLOOKUP('Locations-Stops'!G2215,Regions!A2:B379,2,FALSE),"0")&amp;","&amp;IF('Locations-Stops'!H2215&lt;&gt;"",VLOOKUP('Locations-Stops'!H2215,Regions!C2:D379,2,FALSE),"0")&amp;","&amp;IF('Locations-Stops'!I2215&lt;&gt;"",VLOOKUP('Locations-Stops'!I2215,Regions!F2:G379,2,FALSE),"0")&amp;","&amp;IF('Locations-Stops'!J2215&lt;&gt;"",VLOOKUP('Locations-Stops'!J2215,Regions!I2:J379,2,FALSE),"0")&amp;",'"&amp;IF('Locations-Stops'!K2215&lt;&gt;"",SUBSTITUTE('Locations-Stops'!K2215,"'","\'"),"")&amp;"','"&amp;IF('Locations-Stops'!L2215&lt;&gt;"",'Locations-Stops'!L2215,"")&amp;"','"&amp;IF('Locations-Stops'!M2215&lt;&gt;"",'Locations-Stops'!M2215,"")&amp;"','"&amp;IF('Locations-Stops'!N2215&lt;&gt;"",'Locations-Stops'!N2215,"")&amp;"', CURRENT_TIMESTAMP);"</f>
        <v>INSERT INTO `locations` (`id`, `name`, `latitude`, `longitude`, `province_id`, `region_1`, `region_2`, `region_3`, `street`, `number`, `postal`, `img`, `last_modified`) VALUES (NULL,'Borneo Statues',52.364921,4.93622,8,3,8,57,'Borneostraat','7III','1094 CE','https://lh5.ggpht.com/dlEgE7CfnkJiIfE5oP_bZ3UYZLpHYsyWOY6v_rlwZIBsbvP6CozkhPpXPkQrH7hXYMysTE8a1NCf4o_RVL1c', CURRENT_TIMESTAMP);</v>
      </c>
    </row>
    <row r="2214" spans="1:1" x14ac:dyDescent="0.25">
      <c r="A2214" t="str">
        <f>"INSERT INTO `locations` (`id`, `name`, `latitude`, `longitude`, `province_id`, `region_1`, `region_2`, `region_3`, `street`, `number`, `postal`, `img`, `last_modified`) VALUES (NULL,'"&amp;SUBSTITUTE('Locations-Stops'!F2216,"'","\'")&amp;"',"&amp;IF('Locations-Stops'!D2216&lt;&gt;"",LEFT('Locations-Stops'!D2216,2)&amp;"."&amp;RIGHT('Locations-Stops'!D2216,LEN('Locations-Stops'!D2216)-2),"0")&amp;","&amp;IF('Locations-Stops'!E2216&lt;&gt;"",LEFT('Locations-Stops'!E2216,1)&amp;"."&amp;RIGHT('Locations-Stops'!E2216,LEN('Locations-Stops'!E2216)-1),"0")&amp;","&amp;IF('Locations-Stops'!G2216&lt;&gt;"",VLOOKUP('Locations-Stops'!G2216,Regions!A2:B379,2,FALSE),"0")&amp;","&amp;IF('Locations-Stops'!H2216&lt;&gt;"",VLOOKUP('Locations-Stops'!H2216,Regions!C2:D379,2,FALSE),"0")&amp;","&amp;IF('Locations-Stops'!I2216&lt;&gt;"",VLOOKUP('Locations-Stops'!I2216,Regions!F2:G379,2,FALSE),"0")&amp;","&amp;IF('Locations-Stops'!J2216&lt;&gt;"",VLOOKUP('Locations-Stops'!J2216,Regions!I2:J379,2,FALSE),"0")&amp;",'"&amp;IF('Locations-Stops'!K2216&lt;&gt;"",SUBSTITUTE('Locations-Stops'!K2216,"'","\'"),"")&amp;"','"&amp;IF('Locations-Stops'!L2216&lt;&gt;"",'Locations-Stops'!L2216,"")&amp;"','"&amp;IF('Locations-Stops'!M2216&lt;&gt;"",'Locations-Stops'!M2216,"")&amp;"','"&amp;IF('Locations-Stops'!N2216&lt;&gt;"",'Locations-Stops'!N2216,"")&amp;"', CURRENT_TIMESTAMP);"</f>
        <v>INSERT INTO `locations` (`id`, `name`, `latitude`, `longitude`, `province_id`, `region_1`, `region_2`, `region_3`, `street`, `number`, `postal`, `img`, `last_modified`) VALUES (NULL,'Kunst Javastraat',52.363522,4.931292,8,3,8,57,'Celebesstraat','38','1094 EM','https://lh5.ggpht.com/8sDdANX8XhzEW5mGNiFNrMdfn5xA0z1zO9V_paDs38ALm2FDDLYNNCTJbCmvMsrXe8qsvblZpBfRfppH1Yv4', CURRENT_TIMESTAMP);</v>
      </c>
    </row>
    <row r="2215" spans="1:1" x14ac:dyDescent="0.25">
      <c r="A2215" t="str">
        <f>"INSERT INTO `locations` (`id`, `name`, `latitude`, `longitude`, `province_id`, `region_1`, `region_2`, `region_3`, `street`, `number`, `postal`, `img`, `last_modified`) VALUES (NULL,'"&amp;SUBSTITUTE('Locations-Stops'!F2217,"'","\'")&amp;"',"&amp;IF('Locations-Stops'!D2217&lt;&gt;"",LEFT('Locations-Stops'!D2217,2)&amp;"."&amp;RIGHT('Locations-Stops'!D2217,LEN('Locations-Stops'!D2217)-2),"0")&amp;","&amp;IF('Locations-Stops'!E2217&lt;&gt;"",LEFT('Locations-Stops'!E2217,1)&amp;"."&amp;RIGHT('Locations-Stops'!E2217,LEN('Locations-Stops'!E2217)-1),"0")&amp;","&amp;IF('Locations-Stops'!G2217&lt;&gt;"",VLOOKUP('Locations-Stops'!G2217,Regions!A2:B379,2,FALSE),"0")&amp;","&amp;IF('Locations-Stops'!H2217&lt;&gt;"",VLOOKUP('Locations-Stops'!H2217,Regions!C2:D379,2,FALSE),"0")&amp;","&amp;IF('Locations-Stops'!I2217&lt;&gt;"",VLOOKUP('Locations-Stops'!I2217,Regions!F2:G379,2,FALSE),"0")&amp;","&amp;IF('Locations-Stops'!J2217&lt;&gt;"",VLOOKUP('Locations-Stops'!J2217,Regions!I2:J379,2,FALSE),"0")&amp;",'"&amp;IF('Locations-Stops'!K2217&lt;&gt;"",SUBSTITUTE('Locations-Stops'!K2217,"'","\'"),"")&amp;"','"&amp;IF('Locations-Stops'!L2217&lt;&gt;"",'Locations-Stops'!L2217,"")&amp;"','"&amp;IF('Locations-Stops'!M2217&lt;&gt;"",'Locations-Stops'!M2217,"")&amp;"','"&amp;IF('Locations-Stops'!N2217&lt;&gt;"",'Locations-Stops'!N2217,"")&amp;"', CURRENT_TIMESTAMP);"</f>
        <v>INSERT INTO `locations` (`id`, `name`, `latitude`, `longitude`, `province_id`, `region_1`, `region_2`, `region_3`, `street`, `number`, `postal`, `img`, `last_modified`) VALUES (NULL,'Feel The Rain Umbrella',52.36259,4.931505,8,3,8,57,'Celebesstraat','54D','1094 EP','https://lh3.ggpht.com/VfRB8YIcae4EZI6c6bUjg-MQ6Vu3c9NiG1W2G5Dh1lc8rtR0vwHEd0KojwlBmtV8-FJ_W3Qwxnw382DV5MtR', CURRENT_TIMESTAMP);</v>
      </c>
    </row>
    <row r="2216" spans="1:1" x14ac:dyDescent="0.25">
      <c r="A2216" t="str">
        <f>"INSERT INTO `locations` (`id`, `name`, `latitude`, `longitude`, `province_id`, `region_1`, `region_2`, `region_3`, `street`, `number`, `postal`, `img`, `last_modified`) VALUES (NULL,'"&amp;SUBSTITUTE('Locations-Stops'!F2218,"'","\'")&amp;"',"&amp;IF('Locations-Stops'!D2218&lt;&gt;"",LEFT('Locations-Stops'!D2218,2)&amp;"."&amp;RIGHT('Locations-Stops'!D2218,LEN('Locations-Stops'!D2218)-2),"0")&amp;","&amp;IF('Locations-Stops'!E2218&lt;&gt;"",LEFT('Locations-Stops'!E2218,1)&amp;"."&amp;RIGHT('Locations-Stops'!E2218,LEN('Locations-Stops'!E2218)-1),"0")&amp;","&amp;IF('Locations-Stops'!G2218&lt;&gt;"",VLOOKUP('Locations-Stops'!G2218,Regions!A2:B379,2,FALSE),"0")&amp;","&amp;IF('Locations-Stops'!H2218&lt;&gt;"",VLOOKUP('Locations-Stops'!H2218,Regions!C2:D379,2,FALSE),"0")&amp;","&amp;IF('Locations-Stops'!I2218&lt;&gt;"",VLOOKUP('Locations-Stops'!I2218,Regions!F2:G379,2,FALSE),"0")&amp;","&amp;IF('Locations-Stops'!J2218&lt;&gt;"",VLOOKUP('Locations-Stops'!J2218,Regions!I2:J379,2,FALSE),"0")&amp;",'"&amp;IF('Locations-Stops'!K2218&lt;&gt;"",SUBSTITUTE('Locations-Stops'!K2218,"'","\'"),"")&amp;"','"&amp;IF('Locations-Stops'!L2218&lt;&gt;"",'Locations-Stops'!L2218,"")&amp;"','"&amp;IF('Locations-Stops'!M2218&lt;&gt;"",'Locations-Stops'!M2218,"")&amp;"','"&amp;IF('Locations-Stops'!N2218&lt;&gt;"",'Locations-Stops'!N2218,"")&amp;"', CURRENT_TIMESTAMP);"</f>
        <v>INSERT INTO `locations` (`id`, `name`, `latitude`, `longitude`, `province_id`, `region_1`, `region_2`, `region_3`, `street`, `number`, `postal`, `img`, `last_modified`) VALUES (NULL,'Djambistraat Sculptured Wall',52.366017,4.938042,8,3,8,57,'Djambistraat','2HS','1094 AZ','https://lh4.ggpht.com/81cEQbVU1By3_y7hN7bJnelYo0GRegt_MGiY2il0Z2DDt60q9OUjRTysL8Nl0Gu32qE68N6y5kJiXwYoa1E', CURRENT_TIMESTAMP);</v>
      </c>
    </row>
    <row r="2217" spans="1:1" x14ac:dyDescent="0.25">
      <c r="A2217" t="str">
        <f>"INSERT INTO `locations` (`id`, `name`, `latitude`, `longitude`, `province_id`, `region_1`, `region_2`, `region_3`, `street`, `number`, `postal`, `img`, `last_modified`) VALUES (NULL,'"&amp;SUBSTITUTE('Locations-Stops'!F2219,"'","\'")&amp;"',"&amp;IF('Locations-Stops'!D2219&lt;&gt;"",LEFT('Locations-Stops'!D2219,2)&amp;"."&amp;RIGHT('Locations-Stops'!D2219,LEN('Locations-Stops'!D2219)-2),"0")&amp;","&amp;IF('Locations-Stops'!E2219&lt;&gt;"",LEFT('Locations-Stops'!E2219,1)&amp;"."&amp;RIGHT('Locations-Stops'!E2219,LEN('Locations-Stops'!E2219)-1),"0")&amp;","&amp;IF('Locations-Stops'!G2219&lt;&gt;"",VLOOKUP('Locations-Stops'!G2219,Regions!A2:B379,2,FALSE),"0")&amp;","&amp;IF('Locations-Stops'!H2219&lt;&gt;"",VLOOKUP('Locations-Stops'!H2219,Regions!C2:D379,2,FALSE),"0")&amp;","&amp;IF('Locations-Stops'!I2219&lt;&gt;"",VLOOKUP('Locations-Stops'!I2219,Regions!F2:G379,2,FALSE),"0")&amp;","&amp;IF('Locations-Stops'!J2219&lt;&gt;"",VLOOKUP('Locations-Stops'!J2219,Regions!I2:J379,2,FALSE),"0")&amp;",'"&amp;IF('Locations-Stops'!K2219&lt;&gt;"",SUBSTITUTE('Locations-Stops'!K2219,"'","\'"),"")&amp;"','"&amp;IF('Locations-Stops'!L2219&lt;&gt;"",'Locations-Stops'!L2219,"")&amp;"','"&amp;IF('Locations-Stops'!M2219&lt;&gt;"",'Locations-Stops'!M2219,"")&amp;"','"&amp;IF('Locations-Stops'!N2219&lt;&gt;"",'Locations-Stops'!N2219,"")&amp;"', CURRENT_TIMESTAMP);"</f>
        <v>INSERT INTO `locations` (`id`, `name`, `latitude`, `longitude`, `province_id`, `region_1`, `region_2`, `region_3`, `street`, `number`, `postal`, `img`, `last_modified`) VALUES (NULL,'Timeless',52.362573,4.935325,8,3,8,57,'Eerste Atjehstraat','102','1094 KR','https://lh3.ggpht.com/94138vqxKhot_OGbOLrNxKtRJ6vyjf6KVOVRDwkaO9N7y3zPy3NRMUdd8PgU9SbzUz442ml47J78LzWT9hM', CURRENT_TIMESTAMP);</v>
      </c>
    </row>
    <row r="2218" spans="1:1" x14ac:dyDescent="0.25">
      <c r="A2218" t="str">
        <f>"INSERT INTO `locations` (`id`, `name`, `latitude`, `longitude`, `province_id`, `region_1`, `region_2`, `region_3`, `street`, `number`, `postal`, `img`, `last_modified`) VALUES (NULL,'"&amp;SUBSTITUTE('Locations-Stops'!F2220,"'","\'")&amp;"',"&amp;IF('Locations-Stops'!D2220&lt;&gt;"",LEFT('Locations-Stops'!D2220,2)&amp;"."&amp;RIGHT('Locations-Stops'!D2220,LEN('Locations-Stops'!D2220)-2),"0")&amp;","&amp;IF('Locations-Stops'!E2220&lt;&gt;"",LEFT('Locations-Stops'!E2220,1)&amp;"."&amp;RIGHT('Locations-Stops'!E2220,LEN('Locations-Stops'!E2220)-1),"0")&amp;","&amp;IF('Locations-Stops'!G2220&lt;&gt;"",VLOOKUP('Locations-Stops'!G2220,Regions!A2:B379,2,FALSE),"0")&amp;","&amp;IF('Locations-Stops'!H2220&lt;&gt;"",VLOOKUP('Locations-Stops'!H2220,Regions!C2:D379,2,FALSE),"0")&amp;","&amp;IF('Locations-Stops'!I2220&lt;&gt;"",VLOOKUP('Locations-Stops'!I2220,Regions!F2:G379,2,FALSE),"0")&amp;","&amp;IF('Locations-Stops'!J2220&lt;&gt;"",VLOOKUP('Locations-Stops'!J2220,Regions!I2:J379,2,FALSE),"0")&amp;",'"&amp;IF('Locations-Stops'!K2220&lt;&gt;"",SUBSTITUTE('Locations-Stops'!K2220,"'","\'"),"")&amp;"','"&amp;IF('Locations-Stops'!L2220&lt;&gt;"",'Locations-Stops'!L2220,"")&amp;"','"&amp;IF('Locations-Stops'!M2220&lt;&gt;"",'Locations-Stops'!M2220,"")&amp;"','"&amp;IF('Locations-Stops'!N2220&lt;&gt;"",'Locations-Stops'!N2220,"")&amp;"', CURRENT_TIMESTAMP);"</f>
        <v>INSERT INTO `locations` (`id`, `name`, `latitude`, `longitude`, `province_id`, `region_1`, `region_2`, `region_3`, `street`, `number`, `postal`, `img`, `last_modified`) VALUES (NULL,'MCMXXVI',52.360211,4.939283,8,3,8,57,'Halmaheirastraat','24','1094','https://lh6.ggpht.com/mt1e3arXXXrxPQLVv2DODwONds7GoEgw3UFFJuhUSuT2wDJmLOHwEbDES5c6IMLg6UEFQlssUPSb8J0YQWxw', CURRENT_TIMESTAMP);</v>
      </c>
    </row>
    <row r="2219" spans="1:1" x14ac:dyDescent="0.25">
      <c r="A2219" t="str">
        <f>"INSERT INTO `locations` (`id`, `name`, `latitude`, `longitude`, `province_id`, `region_1`, `region_2`, `region_3`, `street`, `number`, `postal`, `img`, `last_modified`) VALUES (NULL,'"&amp;SUBSTITUTE('Locations-Stops'!F2221,"'","\'")&amp;"',"&amp;IF('Locations-Stops'!D2221&lt;&gt;"",LEFT('Locations-Stops'!D2221,2)&amp;"."&amp;RIGHT('Locations-Stops'!D2221,LEN('Locations-Stops'!D2221)-2),"0")&amp;","&amp;IF('Locations-Stops'!E2221&lt;&gt;"",LEFT('Locations-Stops'!E2221,1)&amp;"."&amp;RIGHT('Locations-Stops'!E2221,LEN('Locations-Stops'!E2221)-1),"0")&amp;","&amp;IF('Locations-Stops'!G2221&lt;&gt;"",VLOOKUP('Locations-Stops'!G2221,Regions!A2:B379,2,FALSE),"0")&amp;","&amp;IF('Locations-Stops'!H2221&lt;&gt;"",VLOOKUP('Locations-Stops'!H2221,Regions!C2:D379,2,FALSE),"0")&amp;","&amp;IF('Locations-Stops'!I2221&lt;&gt;"",VLOOKUP('Locations-Stops'!I2221,Regions!F2:G379,2,FALSE),"0")&amp;","&amp;IF('Locations-Stops'!J2221&lt;&gt;"",VLOOKUP('Locations-Stops'!J2221,Regions!I2:J379,2,FALSE),"0")&amp;",'"&amp;IF('Locations-Stops'!K2221&lt;&gt;"",SUBSTITUTE('Locations-Stops'!K2221,"'","\'"),"")&amp;"','"&amp;IF('Locations-Stops'!L2221&lt;&gt;"",'Locations-Stops'!L2221,"")&amp;"','"&amp;IF('Locations-Stops'!M2221&lt;&gt;"",'Locations-Stops'!M2221,"")&amp;"','"&amp;IF('Locations-Stops'!N2221&lt;&gt;"",'Locations-Stops'!N2221,"")&amp;"', CURRENT_TIMESTAMP);"</f>
        <v>INSERT INTO `locations` (`id`, `name`, `latitude`, `longitude`, `province_id`, `region_1`, `region_2`, `region_3`, `street`, `number`, `postal`, `img`, `last_modified`) VALUES (NULL,'Chess Knight on Wall',52.359692,4.939659,8,3,8,57,'Halmaheirastraat','57C','1094 RH','https://lh5.ggpht.com/q_QYAfQ-dLtAght9O0qxOQ8ZG9jd2M5eL4TjpiKmgwkNUiGhfnvIAnSlWGcs8jii2lL5wRPrlViMvYdcMjN0', CURRENT_TIMESTAMP);</v>
      </c>
    </row>
    <row r="2220" spans="1:1" x14ac:dyDescent="0.25">
      <c r="A2220" t="str">
        <f>"INSERT INTO `locations` (`id`, `name`, `latitude`, `longitude`, `province_id`, `region_1`, `region_2`, `region_3`, `street`, `number`, `postal`, `img`, `last_modified`) VALUES (NULL,'"&amp;SUBSTITUTE('Locations-Stops'!F2222,"'","\'")&amp;"',"&amp;IF('Locations-Stops'!D2222&lt;&gt;"",LEFT('Locations-Stops'!D2222,2)&amp;"."&amp;RIGHT('Locations-Stops'!D2222,LEN('Locations-Stops'!D2222)-2),"0")&amp;","&amp;IF('Locations-Stops'!E2222&lt;&gt;"",LEFT('Locations-Stops'!E2222,1)&amp;"."&amp;RIGHT('Locations-Stops'!E2222,LEN('Locations-Stops'!E2222)-1),"0")&amp;","&amp;IF('Locations-Stops'!G2222&lt;&gt;"",VLOOKUP('Locations-Stops'!G2222,Regions!A2:B379,2,FALSE),"0")&amp;","&amp;IF('Locations-Stops'!H2222&lt;&gt;"",VLOOKUP('Locations-Stops'!H2222,Regions!C2:D379,2,FALSE),"0")&amp;","&amp;IF('Locations-Stops'!I2222&lt;&gt;"",VLOOKUP('Locations-Stops'!I2222,Regions!F2:G379,2,FALSE),"0")&amp;","&amp;IF('Locations-Stops'!J2222&lt;&gt;"",VLOOKUP('Locations-Stops'!J2222,Regions!I2:J379,2,FALSE),"0")&amp;",'"&amp;IF('Locations-Stops'!K2222&lt;&gt;"",SUBSTITUTE('Locations-Stops'!K2222,"'","\'"),"")&amp;"','"&amp;IF('Locations-Stops'!L2222&lt;&gt;"",'Locations-Stops'!L2222,"")&amp;"','"&amp;IF('Locations-Stops'!M2222&lt;&gt;"",'Locations-Stops'!M2222,"")&amp;"','"&amp;IF('Locations-Stops'!N2222&lt;&gt;"",'Locations-Stops'!N2222,"")&amp;"', CURRENT_TIMESTAMP);"</f>
        <v>INSERT INTO `locations` (`id`, `name`, `latitude`, `longitude`, `province_id`, `region_1`, `region_2`, `region_3`, `street`, `number`, `postal`, `img`, `last_modified`) VALUES (NULL,'Muiderport Children\'s Art 5',52.361086,4.932191,8,3,8,57,'Insulindeweg','1II','1094 NW','https://lh6.ggpht.com/2BGZi0RXYNh2kWLOqmVrhQBl3OtYefajZ48SPg0nO6ine57Txc4wJrfMAVobCnZL8gw7VwrvagLEVdZQ29eV', CURRENT_TIMESTAMP);</v>
      </c>
    </row>
    <row r="2221" spans="1:1" x14ac:dyDescent="0.25">
      <c r="A2221" t="str">
        <f>"INSERT INTO `locations` (`id`, `name`, `latitude`, `longitude`, `province_id`, `region_1`, `region_2`, `region_3`, `street`, `number`, `postal`, `img`, `last_modified`) VALUES (NULL,'"&amp;SUBSTITUTE('Locations-Stops'!F2223,"'","\'")&amp;"',"&amp;IF('Locations-Stops'!D2223&lt;&gt;"",LEFT('Locations-Stops'!D2223,2)&amp;"."&amp;RIGHT('Locations-Stops'!D2223,LEN('Locations-Stops'!D2223)-2),"0")&amp;","&amp;IF('Locations-Stops'!E2223&lt;&gt;"",LEFT('Locations-Stops'!E2223,1)&amp;"."&amp;RIGHT('Locations-Stops'!E2223,LEN('Locations-Stops'!E2223)-1),"0")&amp;","&amp;IF('Locations-Stops'!G2223&lt;&gt;"",VLOOKUP('Locations-Stops'!G2223,Regions!A2:B379,2,FALSE),"0")&amp;","&amp;IF('Locations-Stops'!H2223&lt;&gt;"",VLOOKUP('Locations-Stops'!H2223,Regions!C2:D379,2,FALSE),"0")&amp;","&amp;IF('Locations-Stops'!I2223&lt;&gt;"",VLOOKUP('Locations-Stops'!I2223,Regions!F2:G379,2,FALSE),"0")&amp;","&amp;IF('Locations-Stops'!J2223&lt;&gt;"",VLOOKUP('Locations-Stops'!J2223,Regions!I2:J379,2,FALSE),"0")&amp;",'"&amp;IF('Locations-Stops'!K2223&lt;&gt;"",SUBSTITUTE('Locations-Stops'!K2223,"'","\'"),"")&amp;"','"&amp;IF('Locations-Stops'!L2223&lt;&gt;"",'Locations-Stops'!L2223,"")&amp;"','"&amp;IF('Locations-Stops'!M2223&lt;&gt;"",'Locations-Stops'!M2223,"")&amp;"','"&amp;IF('Locations-Stops'!N2223&lt;&gt;"",'Locations-Stops'!N2223,"")&amp;"', CURRENT_TIMESTAMP);"</f>
        <v>INSERT INTO `locations` (`id`, `name`, `latitude`, `longitude`, `province_id`, `region_1`, `region_2`, `region_3`, `street`, `number`, `postal`, `img`, `last_modified`) VALUES (NULL,'Eltheto Church',52.363664,4.937329,8,3,8,57,'Javastraat','120I','1094 HP','https://lh4.ggpht.com/rMRDJH2c3cxDreDPqh8zkQCmJGg0BmMnoODT9hj7EF_TyW9fAF1bzBHNf0s6fBlqEI_fs6LAgZm9m5WP5w85CQ', CURRENT_TIMESTAMP);</v>
      </c>
    </row>
    <row r="2222" spans="1:1" x14ac:dyDescent="0.25">
      <c r="A2222" t="str">
        <f>"INSERT INTO `locations` (`id`, `name`, `latitude`, `longitude`, `province_id`, `region_1`, `region_2`, `region_3`, `street`, `number`, `postal`, `img`, `last_modified`) VALUES (NULL,'"&amp;SUBSTITUTE('Locations-Stops'!F2224,"'","\'")&amp;"',"&amp;IF('Locations-Stops'!D2224&lt;&gt;"",LEFT('Locations-Stops'!D2224,2)&amp;"."&amp;RIGHT('Locations-Stops'!D2224,LEN('Locations-Stops'!D2224)-2),"0")&amp;","&amp;IF('Locations-Stops'!E2224&lt;&gt;"",LEFT('Locations-Stops'!E2224,1)&amp;"."&amp;RIGHT('Locations-Stops'!E2224,LEN('Locations-Stops'!E2224)-1),"0")&amp;","&amp;IF('Locations-Stops'!G2224&lt;&gt;"",VLOOKUP('Locations-Stops'!G2224,Regions!A2:B379,2,FALSE),"0")&amp;","&amp;IF('Locations-Stops'!H2224&lt;&gt;"",VLOOKUP('Locations-Stops'!H2224,Regions!C2:D379,2,FALSE),"0")&amp;","&amp;IF('Locations-Stops'!I2224&lt;&gt;"",VLOOKUP('Locations-Stops'!I2224,Regions!F2:G379,2,FALSE),"0")&amp;","&amp;IF('Locations-Stops'!J2224&lt;&gt;"",VLOOKUP('Locations-Stops'!J2224,Regions!I2:J379,2,FALSE),"0")&amp;",'"&amp;IF('Locations-Stops'!K2224&lt;&gt;"",SUBSTITUTE('Locations-Stops'!K2224,"'","\'"),"")&amp;"','"&amp;IF('Locations-Stops'!L2224&lt;&gt;"",'Locations-Stops'!L2224,"")&amp;"','"&amp;IF('Locations-Stops'!M2224&lt;&gt;"",'Locations-Stops'!M2224,"")&amp;"','"&amp;IF('Locations-Stops'!N2224&lt;&gt;"",'Locations-Stops'!N2224,"")&amp;"', CURRENT_TIMESTAMP);"</f>
        <v>INSERT INTO `locations` (`id`, `name`, `latitude`, `longitude`, `province_id`, `region_1`, `region_2`, `region_3`, `street`, `number`, `postal`, `img`, `last_modified`) VALUES (NULL,'Javastraat Old Round Window',52.363606,4.932189,8,3,8,57,'Javastraat','15II','1094 GX','https://lh5.ggpht.com/pYUmtnF28SbdzCULUmpN0tZ5t5gBfbmZWQPrFeKW3s4d7KUPwLYbm2isF3gBO3f3kGzBUS5x471sCgGr58Fz', CURRENT_TIMESTAMP);</v>
      </c>
    </row>
    <row r="2223" spans="1:1" x14ac:dyDescent="0.25">
      <c r="A2223" t="str">
        <f>"INSERT INTO `locations` (`id`, `name`, `latitude`, `longitude`, `province_id`, `region_1`, `region_2`, `region_3`, `street`, `number`, `postal`, `img`, `last_modified`) VALUES (NULL,'"&amp;SUBSTITUTE('Locations-Stops'!F2225,"'","\'")&amp;"',"&amp;IF('Locations-Stops'!D2225&lt;&gt;"",LEFT('Locations-Stops'!D2225,2)&amp;"."&amp;RIGHT('Locations-Stops'!D2225,LEN('Locations-Stops'!D2225)-2),"0")&amp;","&amp;IF('Locations-Stops'!E2225&lt;&gt;"",LEFT('Locations-Stops'!E2225,1)&amp;"."&amp;RIGHT('Locations-Stops'!E2225,LEN('Locations-Stops'!E2225)-1),"0")&amp;","&amp;IF('Locations-Stops'!G2225&lt;&gt;"",VLOOKUP('Locations-Stops'!G2225,Regions!A2:B379,2,FALSE),"0")&amp;","&amp;IF('Locations-Stops'!H2225&lt;&gt;"",VLOOKUP('Locations-Stops'!H2225,Regions!C2:D379,2,FALSE),"0")&amp;","&amp;IF('Locations-Stops'!I2225&lt;&gt;"",VLOOKUP('Locations-Stops'!I2225,Regions!F2:G379,2,FALSE),"0")&amp;","&amp;IF('Locations-Stops'!J2225&lt;&gt;"",VLOOKUP('Locations-Stops'!J2225,Regions!I2:J379,2,FALSE),"0")&amp;",'"&amp;IF('Locations-Stops'!K2225&lt;&gt;"",SUBSTITUTE('Locations-Stops'!K2225,"'","\'"),"")&amp;"','"&amp;IF('Locations-Stops'!L2225&lt;&gt;"",'Locations-Stops'!L2225,"")&amp;"','"&amp;IF('Locations-Stops'!M2225&lt;&gt;"",'Locations-Stops'!M2225,"")&amp;"','"&amp;IF('Locations-Stops'!N2225&lt;&gt;"",'Locations-Stops'!N2225,"")&amp;"', CURRENT_TIMESTAMP);"</f>
        <v>INSERT INTO `locations` (`id`, `name`, `latitude`, `longitude`, `province_id`, `region_1`, `region_2`, `region_3`, `street`, `number`, `postal`, `img`, `last_modified`) VALUES (NULL,'Gerardus Majellakerk',52.365953,4.936342,8,3,8,57,'Lombokstraat','2','1094 AL','https://lh6.ggpht.com/cKrLWlz9YcX3MkspKaH3KTixw4PV7N5k3xk1WLaCCSPYIFL3jwlDIZjfp0ZjleMMtWvqxvOT7UKcr0IlDCWSNw', CURRENT_TIMESTAMP);</v>
      </c>
    </row>
    <row r="2224" spans="1:1" x14ac:dyDescent="0.25">
      <c r="A2224" t="str">
        <f>"INSERT INTO `locations` (`id`, `name`, `latitude`, `longitude`, `province_id`, `region_1`, `region_2`, `region_3`, `street`, `number`, `postal`, `img`, `last_modified`) VALUES (NULL,'"&amp;SUBSTITUTE('Locations-Stops'!F2226,"'","\'")&amp;"',"&amp;IF('Locations-Stops'!D2226&lt;&gt;"",LEFT('Locations-Stops'!D2226,2)&amp;"."&amp;RIGHT('Locations-Stops'!D2226,LEN('Locations-Stops'!D2226)-2),"0")&amp;","&amp;IF('Locations-Stops'!E2226&lt;&gt;"",LEFT('Locations-Stops'!E2226,1)&amp;"."&amp;RIGHT('Locations-Stops'!E2226,LEN('Locations-Stops'!E2226)-1),"0")&amp;","&amp;IF('Locations-Stops'!G2226&lt;&gt;"",VLOOKUP('Locations-Stops'!G2226,Regions!A2:B379,2,FALSE),"0")&amp;","&amp;IF('Locations-Stops'!H2226&lt;&gt;"",VLOOKUP('Locations-Stops'!H2226,Regions!C2:D379,2,FALSE),"0")&amp;","&amp;IF('Locations-Stops'!I2226&lt;&gt;"",VLOOKUP('Locations-Stops'!I2226,Regions!F2:G379,2,FALSE),"0")&amp;","&amp;IF('Locations-Stops'!J2226&lt;&gt;"",VLOOKUP('Locations-Stops'!J2226,Regions!I2:J379,2,FALSE),"0")&amp;",'"&amp;IF('Locations-Stops'!K2226&lt;&gt;"",SUBSTITUTE('Locations-Stops'!K2226,"'","\'"),"")&amp;"','"&amp;IF('Locations-Stops'!L2226&lt;&gt;"",'Locations-Stops'!L2226,"")&amp;"','"&amp;IF('Locations-Stops'!M2226&lt;&gt;"",'Locations-Stops'!M2226,"")&amp;"','"&amp;IF('Locations-Stops'!N2226&lt;&gt;"",'Locations-Stops'!N2226,"")&amp;"', CURRENT_TIMESTAMP);"</f>
        <v>INSERT INTO `locations` (`id`, `name`, `latitude`, `longitude`, `province_id`, `region_1`, `region_2`, `region_3`, `street`, `number`, `postal`, `img`, `last_modified`) VALUES (NULL,'Jan Pieterzoon Coensschool Sign',52.364194,4.934686,8,3,8,57,'Madurastraat','72','1094 GR','https://lh4.ggpht.com/rjU5C7ebfuvxhCB3Z5xeJonQONyJ_0Vn1GoclNWwqQ9KhQRkJ_thgyf5n7rkPcJxoli_wBelKStrp2AsaWFWqA', CURRENT_TIMESTAMP);</v>
      </c>
    </row>
    <row r="2225" spans="1:1" x14ac:dyDescent="0.25">
      <c r="A2225" t="str">
        <f>"INSERT INTO `locations` (`id`, `name`, `latitude`, `longitude`, `province_id`, `region_1`, `region_2`, `region_3`, `street`, `number`, `postal`, `img`, `last_modified`) VALUES (NULL,'"&amp;SUBSTITUTE('Locations-Stops'!F2227,"'","\'")&amp;"',"&amp;IF('Locations-Stops'!D2227&lt;&gt;"",LEFT('Locations-Stops'!D2227,2)&amp;"."&amp;RIGHT('Locations-Stops'!D2227,LEN('Locations-Stops'!D2227)-2),"0")&amp;","&amp;IF('Locations-Stops'!E2227&lt;&gt;"",LEFT('Locations-Stops'!E2227,1)&amp;"."&amp;RIGHT('Locations-Stops'!E2227,LEN('Locations-Stops'!E2227)-1),"0")&amp;","&amp;IF('Locations-Stops'!G2227&lt;&gt;"",VLOOKUP('Locations-Stops'!G2227,Regions!A2:B379,2,FALSE),"0")&amp;","&amp;IF('Locations-Stops'!H2227&lt;&gt;"",VLOOKUP('Locations-Stops'!H2227,Regions!C2:D379,2,FALSE),"0")&amp;","&amp;IF('Locations-Stops'!I2227&lt;&gt;"",VLOOKUP('Locations-Stops'!I2227,Regions!F2:G379,2,FALSE),"0")&amp;","&amp;IF('Locations-Stops'!J2227&lt;&gt;"",VLOOKUP('Locations-Stops'!J2227,Regions!I2:J379,2,FALSE),"0")&amp;",'"&amp;IF('Locations-Stops'!K2227&lt;&gt;"",SUBSTITUTE('Locations-Stops'!K2227,"'","\'"),"")&amp;"','"&amp;IF('Locations-Stops'!L2227&lt;&gt;"",'Locations-Stops'!L2227,"")&amp;"','"&amp;IF('Locations-Stops'!M2227&lt;&gt;"",'Locations-Stops'!M2227,"")&amp;"','"&amp;IF('Locations-Stops'!N2227&lt;&gt;"",'Locations-Stops'!N2227,"")&amp;"', CURRENT_TIMESTAMP);"</f>
        <v>INSERT INTO `locations` (`id`, `name`, `latitude`, `longitude`, `province_id`, `region_1`, `region_2`, `region_3`, `street`, `number`, `postal`, `img`, `last_modified`) VALUES (NULL,'Openbare Bibliotheek Amsterdam',52.364095,4.938927,8,3,8,57,'Madurastraat','124','1094 GT','https://lh6.ggpht.com/6RyJVZ7csU2CWt0SuZe-tnCSBwyHO7h8leQBgNfKL1z8s72Uy_UeESTBEPUDOzPBpXOtMFFy0Rows98Juac', CURRENT_TIMESTAMP);</v>
      </c>
    </row>
    <row r="2226" spans="1:1" x14ac:dyDescent="0.25">
      <c r="A2226" t="str">
        <f>"INSERT INTO `locations` (`id`, `name`, `latitude`, `longitude`, `province_id`, `region_1`, `region_2`, `region_3`, `street`, `number`, `postal`, `img`, `last_modified`) VALUES (NULL,'"&amp;SUBSTITUTE('Locations-Stops'!F2228,"'","\'")&amp;"',"&amp;IF('Locations-Stops'!D2228&lt;&gt;"",LEFT('Locations-Stops'!D2228,2)&amp;"."&amp;RIGHT('Locations-Stops'!D2228,LEN('Locations-Stops'!D2228)-2),"0")&amp;","&amp;IF('Locations-Stops'!E2228&lt;&gt;"",LEFT('Locations-Stops'!E2228,1)&amp;"."&amp;RIGHT('Locations-Stops'!E2228,LEN('Locations-Stops'!E2228)-1),"0")&amp;","&amp;IF('Locations-Stops'!G2228&lt;&gt;"",VLOOKUP('Locations-Stops'!G2228,Regions!A2:B379,2,FALSE),"0")&amp;","&amp;IF('Locations-Stops'!H2228&lt;&gt;"",VLOOKUP('Locations-Stops'!H2228,Regions!C2:D379,2,FALSE),"0")&amp;","&amp;IF('Locations-Stops'!I2228&lt;&gt;"",VLOOKUP('Locations-Stops'!I2228,Regions!F2:G379,2,FALSE),"0")&amp;","&amp;IF('Locations-Stops'!J2228&lt;&gt;"",VLOOKUP('Locations-Stops'!J2228,Regions!I2:J379,2,FALSE),"0")&amp;",'"&amp;IF('Locations-Stops'!K2228&lt;&gt;"",SUBSTITUTE('Locations-Stops'!K2228,"'","\'"),"")&amp;"','"&amp;IF('Locations-Stops'!L2228&lt;&gt;"",'Locations-Stops'!L2228,"")&amp;"','"&amp;IF('Locations-Stops'!M2228&lt;&gt;"",'Locations-Stops'!M2228,"")&amp;"','"&amp;IF('Locations-Stops'!N2228&lt;&gt;"",'Locations-Stops'!N2228,"")&amp;"', CURRENT_TIMESTAMP);"</f>
        <v>INSERT INTO `locations` (`id`, `name`, `latitude`, `longitude`, `province_id`, `region_1`, `region_2`, `region_3`, `street`, `number`, `postal`, `img`, `last_modified`) VALUES (NULL,'Boot Speeltoestel',52.364463,4.937693,8,3,8,57,'Madurastraat','111II','1094 GK','https://lh4.ggpht.com/doKrymXdBWoZrwo_GxrRVgQdJWQEgL0KBIAXbcrTHUgAHhPTrgtngQZL_og3UJs9ekzv2A9wrR0eqm0wNeeS', CURRENT_TIMESTAMP);</v>
      </c>
    </row>
    <row r="2227" spans="1:1" x14ac:dyDescent="0.25">
      <c r="A2227" t="str">
        <f>"INSERT INTO `locations` (`id`, `name`, `latitude`, `longitude`, `province_id`, `region_1`, `region_2`, `region_3`, `street`, `number`, `postal`, `img`, `last_modified`) VALUES (NULL,'"&amp;SUBSTITUTE('Locations-Stops'!F2229,"'","\'")&amp;"',"&amp;IF('Locations-Stops'!D2229&lt;&gt;"",LEFT('Locations-Stops'!D2229,2)&amp;"."&amp;RIGHT('Locations-Stops'!D2229,LEN('Locations-Stops'!D2229)-2),"0")&amp;","&amp;IF('Locations-Stops'!E2229&lt;&gt;"",LEFT('Locations-Stops'!E2229,1)&amp;"."&amp;RIGHT('Locations-Stops'!E2229,LEN('Locations-Stops'!E2229)-1),"0")&amp;","&amp;IF('Locations-Stops'!G2229&lt;&gt;"",VLOOKUP('Locations-Stops'!G2229,Regions!A2:B379,2,FALSE),"0")&amp;","&amp;IF('Locations-Stops'!H2229&lt;&gt;"",VLOOKUP('Locations-Stops'!H2229,Regions!C2:D379,2,FALSE),"0")&amp;","&amp;IF('Locations-Stops'!I2229&lt;&gt;"",VLOOKUP('Locations-Stops'!I2229,Regions!F2:G379,2,FALSE),"0")&amp;","&amp;IF('Locations-Stops'!J2229&lt;&gt;"",VLOOKUP('Locations-Stops'!J2229,Regions!I2:J379,2,FALSE),"0")&amp;",'"&amp;IF('Locations-Stops'!K2229&lt;&gt;"",SUBSTITUTE('Locations-Stops'!K2229,"'","\'"),"")&amp;"','"&amp;IF('Locations-Stops'!L2229&lt;&gt;"",'Locations-Stops'!L2229,"")&amp;"','"&amp;IF('Locations-Stops'!M2229&lt;&gt;"",'Locations-Stops'!M2229,"")&amp;"','"&amp;IF('Locations-Stops'!N2229&lt;&gt;"",'Locations-Stops'!N2229,"")&amp;"', CURRENT_TIMESTAMP);"</f>
        <v>INSERT INTO `locations` (`id`, `name`, `latitude`, `longitude`, `province_id`, `region_1`, `region_2`, `region_3`, `street`, `number`, `postal`, `img`, `last_modified`) VALUES (NULL,'Metal Insects',52.360295,4.934953,8,3,8,57,'Minahassastraat','40C','1094 RZ','https://lh4.ggpht.com/M2zxYpXls4ScfRAEdte3a3M4xsSCpWzQXpW_evPuodyCANk76ai5EW88GwnHwmZS-EySVlVB6bi6__8NO5ASRQ', CURRENT_TIMESTAMP);</v>
      </c>
    </row>
    <row r="2228" spans="1:1" x14ac:dyDescent="0.25">
      <c r="A2228" t="str">
        <f>"INSERT INTO `locations` (`id`, `name`, `latitude`, `longitude`, `province_id`, `region_1`, `region_2`, `region_3`, `street`, `number`, `postal`, `img`, `last_modified`) VALUES (NULL,'"&amp;SUBSTITUTE('Locations-Stops'!F2230,"'","\'")&amp;"',"&amp;IF('Locations-Stops'!D2230&lt;&gt;"",LEFT('Locations-Stops'!D2230,2)&amp;"."&amp;RIGHT('Locations-Stops'!D2230,LEN('Locations-Stops'!D2230)-2),"0")&amp;","&amp;IF('Locations-Stops'!E2230&lt;&gt;"",LEFT('Locations-Stops'!E2230,1)&amp;"."&amp;RIGHT('Locations-Stops'!E2230,LEN('Locations-Stops'!E2230)-1),"0")&amp;","&amp;IF('Locations-Stops'!G2230&lt;&gt;"",VLOOKUP('Locations-Stops'!G2230,Regions!A2:B379,2,FALSE),"0")&amp;","&amp;IF('Locations-Stops'!H2230&lt;&gt;"",VLOOKUP('Locations-Stops'!H2230,Regions!C2:D379,2,FALSE),"0")&amp;","&amp;IF('Locations-Stops'!I2230&lt;&gt;"",VLOOKUP('Locations-Stops'!I2230,Regions!F2:G379,2,FALSE),"0")&amp;","&amp;IF('Locations-Stops'!J2230&lt;&gt;"",VLOOKUP('Locations-Stops'!J2230,Regions!I2:J379,2,FALSE),"0")&amp;",'"&amp;IF('Locations-Stops'!K2230&lt;&gt;"",SUBSTITUTE('Locations-Stops'!K2230,"'","\'"),"")&amp;"','"&amp;IF('Locations-Stops'!L2230&lt;&gt;"",'Locations-Stops'!L2230,"")&amp;"','"&amp;IF('Locations-Stops'!M2230&lt;&gt;"",'Locations-Stops'!M2230,"")&amp;"','"&amp;IF('Locations-Stops'!N2230&lt;&gt;"",'Locations-Stops'!N2230,"")&amp;"', CURRENT_TIMESTAMP);"</f>
        <v>INSERT INTO `locations` (`id`, `name`, `latitude`, `longitude`, `province_id`, `region_1`, `region_2`, `region_3`, `street`, `number`, `postal`, `img`, `last_modified`) VALUES (NULL,'Borneohof Tower Light Installation',52.364174,4.939268,8,3,8,57,'Molukkenstraat','59','1094','https://lh5.ggpht.com/6UUYibDMiejWlXAorhoC8IaNM1WgeEQKUWrYUI6H-c-iCL3p2lMm6cjCROJFcKSmaC7ClkaxcHYoF1Y1xctK', CURRENT_TIMESTAMP);</v>
      </c>
    </row>
    <row r="2229" spans="1:1" x14ac:dyDescent="0.25">
      <c r="A2229" t="str">
        <f>"INSERT INTO `locations` (`id`, `name`, `latitude`, `longitude`, `province_id`, `region_1`, `region_2`, `region_3`, `street`, `number`, `postal`, `img`, `last_modified`) VALUES (NULL,'"&amp;SUBSTITUTE('Locations-Stops'!F2231,"'","\'")&amp;"',"&amp;IF('Locations-Stops'!D2231&lt;&gt;"",LEFT('Locations-Stops'!D2231,2)&amp;"."&amp;RIGHT('Locations-Stops'!D2231,LEN('Locations-Stops'!D2231)-2),"0")&amp;","&amp;IF('Locations-Stops'!E2231&lt;&gt;"",LEFT('Locations-Stops'!E2231,1)&amp;"."&amp;RIGHT('Locations-Stops'!E2231,LEN('Locations-Stops'!E2231)-1),"0")&amp;","&amp;IF('Locations-Stops'!G2231&lt;&gt;"",VLOOKUP('Locations-Stops'!G2231,Regions!A2:B379,2,FALSE),"0")&amp;","&amp;IF('Locations-Stops'!H2231&lt;&gt;"",VLOOKUP('Locations-Stops'!H2231,Regions!C2:D379,2,FALSE),"0")&amp;","&amp;IF('Locations-Stops'!I2231&lt;&gt;"",VLOOKUP('Locations-Stops'!I2231,Regions!F2:G379,2,FALSE),"0")&amp;","&amp;IF('Locations-Stops'!J2231&lt;&gt;"",VLOOKUP('Locations-Stops'!J2231,Regions!I2:J379,2,FALSE),"0")&amp;",'"&amp;IF('Locations-Stops'!K2231&lt;&gt;"",SUBSTITUTE('Locations-Stops'!K2231,"'","\'"),"")&amp;"','"&amp;IF('Locations-Stops'!L2231&lt;&gt;"",'Locations-Stops'!L2231,"")&amp;"','"&amp;IF('Locations-Stops'!M2231&lt;&gt;"",'Locations-Stops'!M2231,"")&amp;"','"&amp;IF('Locations-Stops'!N2231&lt;&gt;"",'Locations-Stops'!N2231,"")&amp;"', CURRENT_TIMESTAMP);"</f>
        <v>INSERT INTO `locations` (`id`, `name`, `latitude`, `longitude`, `province_id`, `region_1`, `region_2`, `region_3`, `street`, `number`, `postal`, `img`, `last_modified`) VALUES (NULL,'Nederlands philharmonisch Orkest',52.360000,4.938463,8,3,8,57,'Obiplein','4','1094 RB','https://lh3.ggpht.com/NVkh4K0pHYd1D9pF_nMT6OFInu_FVh0ahCw0zjYJp5GdTidHUbgfKfaJRPrB01lh9P1U9U3JT4mVD9YoQRB7', CURRENT_TIMESTAMP);</v>
      </c>
    </row>
    <row r="2230" spans="1:1" x14ac:dyDescent="0.25">
      <c r="A2230" t="str">
        <f>"INSERT INTO `locations` (`id`, `name`, `latitude`, `longitude`, `province_id`, `region_1`, `region_2`, `region_3`, `street`, `number`, `postal`, `img`, `last_modified`) VALUES (NULL,'"&amp;SUBSTITUTE('Locations-Stops'!F2232,"'","\'")&amp;"',"&amp;IF('Locations-Stops'!D2232&lt;&gt;"",LEFT('Locations-Stops'!D2232,2)&amp;"."&amp;RIGHT('Locations-Stops'!D2232,LEN('Locations-Stops'!D2232)-2),"0")&amp;","&amp;IF('Locations-Stops'!E2232&lt;&gt;"",LEFT('Locations-Stops'!E2232,1)&amp;"."&amp;RIGHT('Locations-Stops'!E2232,LEN('Locations-Stops'!E2232)-1),"0")&amp;","&amp;IF('Locations-Stops'!G2232&lt;&gt;"",VLOOKUP('Locations-Stops'!G2232,Regions!A2:B379,2,FALSE),"0")&amp;","&amp;IF('Locations-Stops'!H2232&lt;&gt;"",VLOOKUP('Locations-Stops'!H2232,Regions!C2:D379,2,FALSE),"0")&amp;","&amp;IF('Locations-Stops'!I2232&lt;&gt;"",VLOOKUP('Locations-Stops'!I2232,Regions!F2:G379,2,FALSE),"0")&amp;","&amp;IF('Locations-Stops'!J2232&lt;&gt;"",VLOOKUP('Locations-Stops'!J2232,Regions!I2:J379,2,FALSE),"0")&amp;",'"&amp;IF('Locations-Stops'!K2232&lt;&gt;"",SUBSTITUTE('Locations-Stops'!K2232,"'","\'"),"")&amp;"','"&amp;IF('Locations-Stops'!L2232&lt;&gt;"",'Locations-Stops'!L2232,"")&amp;"','"&amp;IF('Locations-Stops'!M2232&lt;&gt;"",'Locations-Stops'!M2232,"")&amp;"','"&amp;IF('Locations-Stops'!N2232&lt;&gt;"",'Locations-Stops'!N2232,"")&amp;"', CURRENT_TIMESTAMP);"</f>
        <v>INSERT INTO `locations` (`id`, `name`, `latitude`, `longitude`, `province_id`, `region_1`, `region_2`, `region_3`, `street`, `number`, `postal`, `img`, `last_modified`) VALUES (NULL,'Rycklof van Goensschool',52.365998,4.933819,8,3,8,57,'s100','14','1094 AE','https://lh4.ggpht.com/7j_rxPkFARHCUxB6XEzqmYzOnfzomILe0bzRkm3AqUq4cTlW5dUXQ_ghPVkPq_lHjeO5rGWfGEp9mmIIj-k', CURRENT_TIMESTAMP);</v>
      </c>
    </row>
    <row r="2231" spans="1:1" x14ac:dyDescent="0.25">
      <c r="A2231" t="str">
        <f>"INSERT INTO `locations` (`id`, `name`, `latitude`, `longitude`, `province_id`, `region_1`, `region_2`, `region_3`, `street`, `number`, `postal`, `img`, `last_modified`) VALUES (NULL,'"&amp;SUBSTITUTE('Locations-Stops'!F2233,"'","\'")&amp;"',"&amp;IF('Locations-Stops'!D2233&lt;&gt;"",LEFT('Locations-Stops'!D2233,2)&amp;"."&amp;RIGHT('Locations-Stops'!D2233,LEN('Locations-Stops'!D2233)-2),"0")&amp;","&amp;IF('Locations-Stops'!E2233&lt;&gt;"",LEFT('Locations-Stops'!E2233,1)&amp;"."&amp;RIGHT('Locations-Stops'!E2233,LEN('Locations-Stops'!E2233)-1),"0")&amp;","&amp;IF('Locations-Stops'!G2233&lt;&gt;"",VLOOKUP('Locations-Stops'!G2233,Regions!A2:B379,2,FALSE),"0")&amp;","&amp;IF('Locations-Stops'!H2233&lt;&gt;"",VLOOKUP('Locations-Stops'!H2233,Regions!C2:D379,2,FALSE),"0")&amp;","&amp;IF('Locations-Stops'!I2233&lt;&gt;"",VLOOKUP('Locations-Stops'!I2233,Regions!F2:G379,2,FALSE),"0")&amp;","&amp;IF('Locations-Stops'!J2233&lt;&gt;"",VLOOKUP('Locations-Stops'!J2233,Regions!I2:J379,2,FALSE),"0")&amp;",'"&amp;IF('Locations-Stops'!K2233&lt;&gt;"",SUBSTITUTE('Locations-Stops'!K2233,"'","\'"),"")&amp;"','"&amp;IF('Locations-Stops'!L2233&lt;&gt;"",'Locations-Stops'!L2233,"")&amp;"','"&amp;IF('Locations-Stops'!M2233&lt;&gt;"",'Locations-Stops'!M2233,"")&amp;"','"&amp;IF('Locations-Stops'!N2233&lt;&gt;"",'Locations-Stops'!N2233,"")&amp;"', CURRENT_TIMESTAMP);"</f>
        <v>INSERT INTO `locations` (`id`, `name`, `latitude`, `longitude`, `province_id`, `region_1`, `region_2`, `region_3`, `street`, `number`, `postal`, `img`, `last_modified`) VALUES (NULL,'Boniplein Backgarden Sculpture',52.358992,4.936322,8,3,8,57,'Sibogastraat','69','1094 SL','https://lh4.ggpht.com/iSBRc1s-QCFhSSj7siQDrfhvLcS4YhSPXuiZkBRhq3oBQod6cdqvbbfleXviT7pUXRpuGBi2UVUkqzG-j8naQjNrK83hSnmzs_WNiG2SSfPafG9W', CURRENT_TIMESTAMP);</v>
      </c>
    </row>
    <row r="2232" spans="1:1" x14ac:dyDescent="0.25">
      <c r="A2232" t="str">
        <f>"INSERT INTO `locations` (`id`, `name`, `latitude`, `longitude`, `province_id`, `region_1`, `region_2`, `region_3`, `street`, `number`, `postal`, `img`, `last_modified`) VALUES (NULL,'"&amp;SUBSTITUTE('Locations-Stops'!F2234,"'","\'")&amp;"',"&amp;IF('Locations-Stops'!D2234&lt;&gt;"",LEFT('Locations-Stops'!D2234,2)&amp;"."&amp;RIGHT('Locations-Stops'!D2234,LEN('Locations-Stops'!D2234)-2),"0")&amp;","&amp;IF('Locations-Stops'!E2234&lt;&gt;"",LEFT('Locations-Stops'!E2234,1)&amp;"."&amp;RIGHT('Locations-Stops'!E2234,LEN('Locations-Stops'!E2234)-1),"0")&amp;","&amp;IF('Locations-Stops'!G2234&lt;&gt;"",VLOOKUP('Locations-Stops'!G2234,Regions!A2:B379,2,FALSE),"0")&amp;","&amp;IF('Locations-Stops'!H2234&lt;&gt;"",VLOOKUP('Locations-Stops'!H2234,Regions!C2:D379,2,FALSE),"0")&amp;","&amp;IF('Locations-Stops'!I2234&lt;&gt;"",VLOOKUP('Locations-Stops'!I2234,Regions!F2:G379,2,FALSE),"0")&amp;","&amp;IF('Locations-Stops'!J2234&lt;&gt;"",VLOOKUP('Locations-Stops'!J2234,Regions!I2:J379,2,FALSE),"0")&amp;",'"&amp;IF('Locations-Stops'!K2234&lt;&gt;"",SUBSTITUTE('Locations-Stops'!K2234,"'","\'"),"")&amp;"','"&amp;IF('Locations-Stops'!L2234&lt;&gt;"",'Locations-Stops'!L2234,"")&amp;"','"&amp;IF('Locations-Stops'!M2234&lt;&gt;"",'Locations-Stops'!M2234,"")&amp;"','"&amp;IF('Locations-Stops'!N2234&lt;&gt;"",'Locations-Stops'!N2234,"")&amp;"', CURRENT_TIMESTAMP);"</f>
        <v>INSERT INTO `locations` (`id`, `name`, `latitude`, `longitude`, `province_id`, `region_1`, `region_2`, `region_3`, `street`, `number`, `postal`, `img`, `last_modified`) VALUES (NULL,'Bouwmaatschappij 1912',52.36467,4.93849,8,3,8,57,'Soendastraat','34III','1094 BH','https://lh5.ggpht.com/nANyedzEd9z4sXJbGSKFW_5yhthiMchU1g4ly-0a3NljiDz7tVk60O1XX4Vt4SLL733GSS-0vCa0FNOPJAdG', CURRENT_TIMESTAMP);</v>
      </c>
    </row>
    <row r="2233" spans="1:1" x14ac:dyDescent="0.25">
      <c r="A2233" t="str">
        <f>"INSERT INTO `locations` (`id`, `name`, `latitude`, `longitude`, `province_id`, `region_1`, `region_2`, `region_3`, `street`, `number`, `postal`, `img`, `last_modified`) VALUES (NULL,'"&amp;SUBSTITUTE('Locations-Stops'!F2235,"'","\'")&amp;"',"&amp;IF('Locations-Stops'!D2235&lt;&gt;"",LEFT('Locations-Stops'!D2235,2)&amp;"."&amp;RIGHT('Locations-Stops'!D2235,LEN('Locations-Stops'!D2235)-2),"0")&amp;","&amp;IF('Locations-Stops'!E2235&lt;&gt;"",LEFT('Locations-Stops'!E2235,1)&amp;"."&amp;RIGHT('Locations-Stops'!E2235,LEN('Locations-Stops'!E2235)-1),"0")&amp;","&amp;IF('Locations-Stops'!G2235&lt;&gt;"",VLOOKUP('Locations-Stops'!G2235,Regions!A2:B379,2,FALSE),"0")&amp;","&amp;IF('Locations-Stops'!H2235&lt;&gt;"",VLOOKUP('Locations-Stops'!H2235,Regions!C2:D379,2,FALSE),"0")&amp;","&amp;IF('Locations-Stops'!I2235&lt;&gt;"",VLOOKUP('Locations-Stops'!I2235,Regions!F2:G379,2,FALSE),"0")&amp;","&amp;IF('Locations-Stops'!J2235&lt;&gt;"",VLOOKUP('Locations-Stops'!J2235,Regions!I2:J379,2,FALSE),"0")&amp;",'"&amp;IF('Locations-Stops'!K2235&lt;&gt;"",SUBSTITUTE('Locations-Stops'!K2235,"'","\'"),"")&amp;"','"&amp;IF('Locations-Stops'!L2235&lt;&gt;"",'Locations-Stops'!L2235,"")&amp;"','"&amp;IF('Locations-Stops'!M2235&lt;&gt;"",'Locations-Stops'!M2235,"")&amp;"','"&amp;IF('Locations-Stops'!N2235&lt;&gt;"",'Locations-Stops'!N2235,"")&amp;"', CURRENT_TIMESTAMP);"</f>
        <v>INSERT INTO `locations` (`id`, `name`, `latitude`, `longitude`, `province_id`, `region_1`, `region_2`, `region_3`, `street`, `number`, `postal`, `img`, `last_modified`) VALUES (NULL,'Smile',52.364385,4.935196,8,3,8,57,'Sumatrastraat','12B','1094 NC','https://lh5.ggpht.com/uYqFQgnfBtWMRSHvg8xdXcSaLokIXDSlD3IkFjn0Z3K2E-ukpSojdcbHPvsVRTgJXyXHp1sH_sbFh6-zmffy', CURRENT_TIMESTAMP);</v>
      </c>
    </row>
    <row r="2234" spans="1:1" x14ac:dyDescent="0.25">
      <c r="A2234" t="str">
        <f>"INSERT INTO `locations` (`id`, `name`, `latitude`, `longitude`, `province_id`, `region_1`, `region_2`, `region_3`, `street`, `number`, `postal`, `img`, `last_modified`) VALUES (NULL,'"&amp;SUBSTITUTE('Locations-Stops'!F2236,"'","\'")&amp;"',"&amp;IF('Locations-Stops'!D2236&lt;&gt;"",LEFT('Locations-Stops'!D2236,2)&amp;"."&amp;RIGHT('Locations-Stops'!D2236,LEN('Locations-Stops'!D2236)-2),"0")&amp;","&amp;IF('Locations-Stops'!E2236&lt;&gt;"",LEFT('Locations-Stops'!E2236,1)&amp;"."&amp;RIGHT('Locations-Stops'!E2236,LEN('Locations-Stops'!E2236)-1),"0")&amp;","&amp;IF('Locations-Stops'!G2236&lt;&gt;"",VLOOKUP('Locations-Stops'!G2236,Regions!A2:B379,2,FALSE),"0")&amp;","&amp;IF('Locations-Stops'!H2236&lt;&gt;"",VLOOKUP('Locations-Stops'!H2236,Regions!C2:D379,2,FALSE),"0")&amp;","&amp;IF('Locations-Stops'!I2236&lt;&gt;"",VLOOKUP('Locations-Stops'!I2236,Regions!F2:G379,2,FALSE),"0")&amp;","&amp;IF('Locations-Stops'!J2236&lt;&gt;"",VLOOKUP('Locations-Stops'!J2236,Regions!I2:J379,2,FALSE),"0")&amp;",'"&amp;IF('Locations-Stops'!K2236&lt;&gt;"",SUBSTITUTE('Locations-Stops'!K2236,"'","\'"),"")&amp;"','"&amp;IF('Locations-Stops'!L2236&lt;&gt;"",'Locations-Stops'!L2236,"")&amp;"','"&amp;IF('Locations-Stops'!M2236&lt;&gt;"",'Locations-Stops'!M2236,"")&amp;"','"&amp;IF('Locations-Stops'!N2236&lt;&gt;"",'Locations-Stops'!N2236,"")&amp;"', CURRENT_TIMESTAMP);"</f>
        <v>INSERT INTO `locations` (`id`, `name`, `latitude`, `longitude`, `province_id`, `region_1`, `region_2`, `region_3`, `street`, `number`, `postal`, `img`, `last_modified`) VALUES (NULL,'Black and White Painted Breads',52.363505,4.935477,8,3,8,57,'Sumatrastraat','40II','1094 NE','https://lh3.googleusercontent.com/jr5fMMT3_SQr143zjYcnkEaKjVVCXcv-3gtWt10GHZmCRJ3lvgZomdD9tcwavTRKl6rVF7CnKg_dtONilBk', CURRENT_TIMESTAMP);</v>
      </c>
    </row>
    <row r="2235" spans="1:1" x14ac:dyDescent="0.25">
      <c r="A2235" t="str">
        <f>"INSERT INTO `locations` (`id`, `name`, `latitude`, `longitude`, `province_id`, `region_1`, `region_2`, `region_3`, `street`, `number`, `postal`, `img`, `last_modified`) VALUES (NULL,'"&amp;SUBSTITUTE('Locations-Stops'!F2237,"'","\'")&amp;"',"&amp;IF('Locations-Stops'!D2237&lt;&gt;"",LEFT('Locations-Stops'!D2237,2)&amp;"."&amp;RIGHT('Locations-Stops'!D2237,LEN('Locations-Stops'!D2237)-2),"0")&amp;","&amp;IF('Locations-Stops'!E2237&lt;&gt;"",LEFT('Locations-Stops'!E2237,1)&amp;"."&amp;RIGHT('Locations-Stops'!E2237,LEN('Locations-Stops'!E2237)-1),"0")&amp;","&amp;IF('Locations-Stops'!G2237&lt;&gt;"",VLOOKUP('Locations-Stops'!G2237,Regions!A2:B379,2,FALSE),"0")&amp;","&amp;IF('Locations-Stops'!H2237&lt;&gt;"",VLOOKUP('Locations-Stops'!H2237,Regions!C2:D379,2,FALSE),"0")&amp;","&amp;IF('Locations-Stops'!I2237&lt;&gt;"",VLOOKUP('Locations-Stops'!I2237,Regions!F2:G379,2,FALSE),"0")&amp;","&amp;IF('Locations-Stops'!J2237&lt;&gt;"",VLOOKUP('Locations-Stops'!J2237,Regions!I2:J379,2,FALSE),"0")&amp;",'"&amp;IF('Locations-Stops'!K2237&lt;&gt;"",SUBSTITUTE('Locations-Stops'!K2237,"'","\'"),"")&amp;"','"&amp;IF('Locations-Stops'!L2237&lt;&gt;"",'Locations-Stops'!L2237,"")&amp;"','"&amp;IF('Locations-Stops'!M2237&lt;&gt;"",'Locations-Stops'!M2237,"")&amp;"','"&amp;IF('Locations-Stops'!N2237&lt;&gt;"",'Locations-Stops'!N2237,"")&amp;"', CURRENT_TIMESTAMP);"</f>
        <v>INSERT INTO `locations` (`id`, `name`, `latitude`, `longitude`, `province_id`, `region_1`, `region_2`, `region_3`, `street`, `number`, `postal`, `img`, `last_modified`) VALUES (NULL,'Twee gezichten',52.362888,4.935728,8,3,8,57,'Sumatrastraat','60II','1094 NG','https://lh5.ggpht.com/SPDVzVibJy41TzerXqPwBgn3LlVMGOXViZvoDxGPfin8lbzrDT8OYh5ljoZ5pswewvQpkuIKrdupSlyI-_sv7A', CURRENT_TIMESTAMP);</v>
      </c>
    </row>
    <row r="2236" spans="1:1" x14ac:dyDescent="0.25">
      <c r="A2236" t="str">
        <f>"INSERT INTO `locations` (`id`, `name`, `latitude`, `longitude`, `province_id`, `region_1`, `region_2`, `region_3`, `street`, `number`, `postal`, `img`, `last_modified`) VALUES (NULL,'"&amp;SUBSTITUTE('Locations-Stops'!F2238,"'","\'")&amp;"',"&amp;IF('Locations-Stops'!D2238&lt;&gt;"",LEFT('Locations-Stops'!D2238,2)&amp;"."&amp;RIGHT('Locations-Stops'!D2238,LEN('Locations-Stops'!D2238)-2),"0")&amp;","&amp;IF('Locations-Stops'!E2238&lt;&gt;"",LEFT('Locations-Stops'!E2238,1)&amp;"."&amp;RIGHT('Locations-Stops'!E2238,LEN('Locations-Stops'!E2238)-1),"0")&amp;","&amp;IF('Locations-Stops'!G2238&lt;&gt;"",VLOOKUP('Locations-Stops'!G2238,Regions!A2:B379,2,FALSE),"0")&amp;","&amp;IF('Locations-Stops'!H2238&lt;&gt;"",VLOOKUP('Locations-Stops'!H2238,Regions!C2:D379,2,FALSE),"0")&amp;","&amp;IF('Locations-Stops'!I2238&lt;&gt;"",VLOOKUP('Locations-Stops'!I2238,Regions!F2:G379,2,FALSE),"0")&amp;","&amp;IF('Locations-Stops'!J2238&lt;&gt;"",VLOOKUP('Locations-Stops'!J2238,Regions!I2:J379,2,FALSE),"0")&amp;",'"&amp;IF('Locations-Stops'!K2238&lt;&gt;"",SUBSTITUTE('Locations-Stops'!K2238,"'","\'"),"")&amp;"','"&amp;IF('Locations-Stops'!L2238&lt;&gt;"",'Locations-Stops'!L2238,"")&amp;"','"&amp;IF('Locations-Stops'!M2238&lt;&gt;"",'Locations-Stops'!M2238,"")&amp;"','"&amp;IF('Locations-Stops'!N2238&lt;&gt;"",'Locations-Stops'!N2238,"")&amp;"', CURRENT_TIMESTAMP);"</f>
        <v>INSERT INTO `locations` (`id`, `name`, `latitude`, `longitude`, `province_id`, `region_1`, `region_2`, `region_3`, `street`, `number`, `postal`, `img`, `last_modified`) VALUES (NULL,'Game Piece on Wall',52.359933,4.939897,8,3,8,57,'Tidorestraat','6E','1094 RN','https://lh6.ggpht.com/YbsEePthoLlaOgo-ehOp98Jczt4xE9rruOxHc0O1hVF6Xc0q6fopgaSRABxHODtpQYh4TNWV-hZEIiMT3Kk6', CURRENT_TIMESTAMP);</v>
      </c>
    </row>
    <row r="2237" spans="1:1" x14ac:dyDescent="0.25">
      <c r="A2237" t="str">
        <f>"INSERT INTO `locations` (`id`, `name`, `latitude`, `longitude`, `province_id`, `region_1`, `region_2`, `region_3`, `street`, `number`, `postal`, `img`, `last_modified`) VALUES (NULL,'"&amp;SUBSTITUTE('Locations-Stops'!F2239,"'","\'")&amp;"',"&amp;IF('Locations-Stops'!D2239&lt;&gt;"",LEFT('Locations-Stops'!D2239,2)&amp;"."&amp;RIGHT('Locations-Stops'!D2239,LEN('Locations-Stops'!D2239)-2),"0")&amp;","&amp;IF('Locations-Stops'!E2239&lt;&gt;"",LEFT('Locations-Stops'!E2239,1)&amp;"."&amp;RIGHT('Locations-Stops'!E2239,LEN('Locations-Stops'!E2239)-1),"0")&amp;","&amp;IF('Locations-Stops'!G2239&lt;&gt;"",VLOOKUP('Locations-Stops'!G2239,Regions!A2:B379,2,FALSE),"0")&amp;","&amp;IF('Locations-Stops'!H2239&lt;&gt;"",VLOOKUP('Locations-Stops'!H2239,Regions!C2:D379,2,FALSE),"0")&amp;","&amp;IF('Locations-Stops'!I2239&lt;&gt;"",VLOOKUP('Locations-Stops'!I2239,Regions!F2:G379,2,FALSE),"0")&amp;","&amp;IF('Locations-Stops'!J2239&lt;&gt;"",VLOOKUP('Locations-Stops'!J2239,Regions!I2:J379,2,FALSE),"0")&amp;",'"&amp;IF('Locations-Stops'!K2239&lt;&gt;"",SUBSTITUTE('Locations-Stops'!K2239,"'","\'"),"")&amp;"','"&amp;IF('Locations-Stops'!L2239&lt;&gt;"",'Locations-Stops'!L2239,"")&amp;"','"&amp;IF('Locations-Stops'!M2239&lt;&gt;"",'Locations-Stops'!M2239,"")&amp;"','"&amp;IF('Locations-Stops'!N2239&lt;&gt;"",'Locations-Stops'!N2239,"")&amp;"', CURRENT_TIMESTAMP);"</f>
        <v>INSERT INTO `locations` (`id`, `name`, `latitude`, `longitude`, `province_id`, `region_1`, `region_2`, `region_3`, `street`, `number`, `postal`, `img`, `last_modified`) VALUES (NULL,'Wood Giraffe',52.365503,4.934633,8,3,8,57,'Timorplein','10','1094','https://lh5.ggpht.com/VuiU2LCPX8_s6iAg6ElUVOs4e8_IOhEYSUu6oANw_iavp2XLWsC_rYESIzEl1JlTtfrB_nH1YCppfLcaByk', CURRENT_TIMESTAMP);</v>
      </c>
    </row>
    <row r="2238" spans="1:1" x14ac:dyDescent="0.25">
      <c r="A2238" t="str">
        <f>"INSERT INTO `locations` (`id`, `name`, `latitude`, `longitude`, `province_id`, `region_1`, `region_2`, `region_3`, `street`, `number`, `postal`, `img`, `last_modified`) VALUES (NULL,'"&amp;SUBSTITUTE('Locations-Stops'!F2240,"'","\'")&amp;"',"&amp;IF('Locations-Stops'!D2240&lt;&gt;"",LEFT('Locations-Stops'!D2240,2)&amp;"."&amp;RIGHT('Locations-Stops'!D2240,LEN('Locations-Stops'!D2240)-2),"0")&amp;","&amp;IF('Locations-Stops'!E2240&lt;&gt;"",LEFT('Locations-Stops'!E2240,1)&amp;"."&amp;RIGHT('Locations-Stops'!E2240,LEN('Locations-Stops'!E2240)-1),"0")&amp;","&amp;IF('Locations-Stops'!G2240&lt;&gt;"",VLOOKUP('Locations-Stops'!G2240,Regions!A2:B379,2,FALSE),"0")&amp;","&amp;IF('Locations-Stops'!H2240&lt;&gt;"",VLOOKUP('Locations-Stops'!H2240,Regions!C2:D379,2,FALSE),"0")&amp;","&amp;IF('Locations-Stops'!I2240&lt;&gt;"",VLOOKUP('Locations-Stops'!I2240,Regions!F2:G379,2,FALSE),"0")&amp;","&amp;IF('Locations-Stops'!J2240&lt;&gt;"",VLOOKUP('Locations-Stops'!J2240,Regions!I2:J379,2,FALSE),"0")&amp;",'"&amp;IF('Locations-Stops'!K2240&lt;&gt;"",SUBSTITUTE('Locations-Stops'!K2240,"'","\'"),"")&amp;"','"&amp;IF('Locations-Stops'!L2240&lt;&gt;"",'Locations-Stops'!L2240,"")&amp;"','"&amp;IF('Locations-Stops'!M2240&lt;&gt;"",'Locations-Stops'!M2240,"")&amp;"','"&amp;IF('Locations-Stops'!N2240&lt;&gt;"",'Locations-Stops'!N2240,"")&amp;"', CURRENT_TIMESTAMP);"</f>
        <v>INSERT INTO `locations` (`id`, `name`, `latitude`, `longitude`, `province_id`, `region_1`, `region_2`, `region_3`, `street`, `number`, `postal`, `img`, `last_modified`) VALUES (NULL,'H. Gerardus Majellaschool Sign',52.365972,4.93577,8,3,8,57,'Timorstraat','5A','1094 CD','https://lh5.ggpht.com/LoOs9FOazmrpZUqMgFnFz2z9qxVj1zfal7j6iaNNSArnso6ouWrT2ZRCYb7pkKLMuP8An0Y9ThE-NS97LQLn', CURRENT_TIMESTAMP);</v>
      </c>
    </row>
    <row r="2239" spans="1:1" x14ac:dyDescent="0.25">
      <c r="A2239" t="str">
        <f>"INSERT INTO `locations` (`id`, `name`, `latitude`, `longitude`, `province_id`, `region_1`, `region_2`, `region_3`, `street`, `number`, `postal`, `img`, `last_modified`) VALUES (NULL,'"&amp;SUBSTITUTE('Locations-Stops'!F2241,"'","\'")&amp;"',"&amp;IF('Locations-Stops'!D2241&lt;&gt;"",LEFT('Locations-Stops'!D2241,2)&amp;"."&amp;RIGHT('Locations-Stops'!D2241,LEN('Locations-Stops'!D2241)-2),"0")&amp;","&amp;IF('Locations-Stops'!E2241&lt;&gt;"",LEFT('Locations-Stops'!E2241,1)&amp;"."&amp;RIGHT('Locations-Stops'!E2241,LEN('Locations-Stops'!E2241)-1),"0")&amp;","&amp;IF('Locations-Stops'!G2241&lt;&gt;"",VLOOKUP('Locations-Stops'!G2241,Regions!A2:B379,2,FALSE),"0")&amp;","&amp;IF('Locations-Stops'!H2241&lt;&gt;"",VLOOKUP('Locations-Stops'!H2241,Regions!C2:D379,2,FALSE),"0")&amp;","&amp;IF('Locations-Stops'!I2241&lt;&gt;"",VLOOKUP('Locations-Stops'!I2241,Regions!F2:G379,2,FALSE),"0")&amp;","&amp;IF('Locations-Stops'!J2241&lt;&gt;"",VLOOKUP('Locations-Stops'!J2241,Regions!I2:J379,2,FALSE),"0")&amp;",'"&amp;IF('Locations-Stops'!K2241&lt;&gt;"",SUBSTITUTE('Locations-Stops'!K2241,"'","\'"),"")&amp;"','"&amp;IF('Locations-Stops'!L2241&lt;&gt;"",'Locations-Stops'!L2241,"")&amp;"','"&amp;IF('Locations-Stops'!M2241&lt;&gt;"",'Locations-Stops'!M2241,"")&amp;"','"&amp;IF('Locations-Stops'!N2241&lt;&gt;"",'Locations-Stops'!N2241,"")&amp;"', CURRENT_TIMESTAMP);"</f>
        <v>INSERT INTO `locations` (`id`, `name`, `latitude`, `longitude`, `province_id`, `region_1`, `region_2`, `region_3`, `street`, `number`, `postal`, `img`, `last_modified`) VALUES (NULL,'Mahou Painted Tiles',52.358698,4.94067,8,3,8,57,'Valentijnkade','34','1094 ST','https://lh4.ggpht.com/8doG9aw-GiTMuhdv4dmd1Z50NbYRXARmnuhj9YSyw8ylgpIaDT_LAuWYLTFOWU2l8LinCJYhcpZtR3sm5OTm', CURRENT_TIMESTAMP);</v>
      </c>
    </row>
    <row r="2240" spans="1:1" x14ac:dyDescent="0.25">
      <c r="A2240" t="str">
        <f>"INSERT INTO `locations` (`id`, `name`, `latitude`, `longitude`, `province_id`, `region_1`, `region_2`, `region_3`, `street`, `number`, `postal`, `img`, `last_modified`) VALUES (NULL,'"&amp;SUBSTITUTE('Locations-Stops'!F2242,"'","\'")&amp;"',"&amp;IF('Locations-Stops'!D2242&lt;&gt;"",LEFT('Locations-Stops'!D2242,2)&amp;"."&amp;RIGHT('Locations-Stops'!D2242,LEN('Locations-Stops'!D2242)-2),"0")&amp;","&amp;IF('Locations-Stops'!E2242&lt;&gt;"",LEFT('Locations-Stops'!E2242,1)&amp;"."&amp;RIGHT('Locations-Stops'!E2242,LEN('Locations-Stops'!E2242)-1),"0")&amp;","&amp;IF('Locations-Stops'!G2242&lt;&gt;"",VLOOKUP('Locations-Stops'!G2242,Regions!A2:B379,2,FALSE),"0")&amp;","&amp;IF('Locations-Stops'!H2242&lt;&gt;"",VLOOKUP('Locations-Stops'!H2242,Regions!C2:D379,2,FALSE),"0")&amp;","&amp;IF('Locations-Stops'!I2242&lt;&gt;"",VLOOKUP('Locations-Stops'!I2242,Regions!F2:G379,2,FALSE),"0")&amp;","&amp;IF('Locations-Stops'!J2242&lt;&gt;"",VLOOKUP('Locations-Stops'!J2242,Regions!I2:J379,2,FALSE),"0")&amp;",'"&amp;IF('Locations-Stops'!K2242&lt;&gt;"",SUBSTITUTE('Locations-Stops'!K2242,"'","\'"),"")&amp;"','"&amp;IF('Locations-Stops'!L2242&lt;&gt;"",'Locations-Stops'!L2242,"")&amp;"','"&amp;IF('Locations-Stops'!M2242&lt;&gt;"",'Locations-Stops'!M2242,"")&amp;"','"&amp;IF('Locations-Stops'!N2242&lt;&gt;"",'Locations-Stops'!N2242,"")&amp;"', CURRENT_TIMESTAMP);"</f>
        <v>INSERT INTO `locations` (`id`, `name`, `latitude`, `longitude`, `province_id`, `region_1`, `region_2`, `region_3`, `street`, `number`, `postal`, `img`, `last_modified`) VALUES (NULL,'Buurtatelier Tante Gerritje',52.358216,4.938492,8,3,8,57,'Valentijnkade','11II','1094 SP','https://lh5.ggpht.com/4iogyzmZSkEQo6xf-8EB9vk9M7qnCW3AL54Tv4K3OYXHYTrv4uIwWvwiSpv-lsUWq24J-vg3mx4fhJiDqmlO', CURRENT_TIMESTAMP);</v>
      </c>
    </row>
    <row r="2241" spans="1:1" x14ac:dyDescent="0.25">
      <c r="A2241" t="str">
        <f>"INSERT INTO `locations` (`id`, `name`, `latitude`, `longitude`, `province_id`, `region_1`, `region_2`, `region_3`, `street`, `number`, `postal`, `img`, `last_modified`) VALUES (NULL,'"&amp;SUBSTITUTE('Locations-Stops'!F2243,"'","\'")&amp;"',"&amp;IF('Locations-Stops'!D2243&lt;&gt;"",LEFT('Locations-Stops'!D2243,2)&amp;"."&amp;RIGHT('Locations-Stops'!D2243,LEN('Locations-Stops'!D2243)-2),"0")&amp;","&amp;IF('Locations-Stops'!E2243&lt;&gt;"",LEFT('Locations-Stops'!E2243,1)&amp;"."&amp;RIGHT('Locations-Stops'!E2243,LEN('Locations-Stops'!E2243)-1),"0")&amp;","&amp;IF('Locations-Stops'!G2243&lt;&gt;"",VLOOKUP('Locations-Stops'!G2243,Regions!A2:B379,2,FALSE),"0")&amp;","&amp;IF('Locations-Stops'!H2243&lt;&gt;"",VLOOKUP('Locations-Stops'!H2243,Regions!C2:D379,2,FALSE),"0")&amp;","&amp;IF('Locations-Stops'!I2243&lt;&gt;"",VLOOKUP('Locations-Stops'!I2243,Regions!F2:G379,2,FALSE),"0")&amp;","&amp;IF('Locations-Stops'!J2243&lt;&gt;"",VLOOKUP('Locations-Stops'!J2243,Regions!I2:J379,2,FALSE),"0")&amp;",'"&amp;IF('Locations-Stops'!K2243&lt;&gt;"",SUBSTITUTE('Locations-Stops'!K2243,"'","\'"),"")&amp;"','"&amp;IF('Locations-Stops'!L2243&lt;&gt;"",'Locations-Stops'!L2243,"")&amp;"','"&amp;IF('Locations-Stops'!M2243&lt;&gt;"",'Locations-Stops'!M2243,"")&amp;"','"&amp;IF('Locations-Stops'!N2243&lt;&gt;"",'Locations-Stops'!N2243,"")&amp;"', CURRENT_TIMESTAMP);"</f>
        <v>INSERT INTO `locations` (`id`, `name`, `latitude`, `longitude`, `province_id`, `region_1`, `region_2`, `region_3`, `street`, `number`, `postal`, `img`, `last_modified`) VALUES (NULL,'Grote Moskee',52.366361,4.939115,8,3,8,57,'Zeeburgerdijk','119','1094 AD','https://lh3.ggpht.com/GE27Ql9dzJIdT1VhD5byXqAh4Z1x7Nxz-T1e2YoQvtF0V8m0ftqX0LW6o9BcCDW8nypY6CXo_i7J8D3vfW8', CURRENT_TIMESTAMP);</v>
      </c>
    </row>
    <row r="2242" spans="1:1" x14ac:dyDescent="0.25">
      <c r="A2242" t="str">
        <f>"INSERT INTO `locations` (`id`, `name`, `latitude`, `longitude`, `province_id`, `region_1`, `region_2`, `region_3`, `street`, `number`, `postal`, `img`, `last_modified`) VALUES (NULL,'"&amp;SUBSTITUTE('Locations-Stops'!F2244,"'","\'")&amp;"',"&amp;IF('Locations-Stops'!D2244&lt;&gt;"",LEFT('Locations-Stops'!D2244,2)&amp;"."&amp;RIGHT('Locations-Stops'!D2244,LEN('Locations-Stops'!D2244)-2),"0")&amp;","&amp;IF('Locations-Stops'!E2244&lt;&gt;"",LEFT('Locations-Stops'!E2244,1)&amp;"."&amp;RIGHT('Locations-Stops'!E2244,LEN('Locations-Stops'!E2244)-1),"0")&amp;","&amp;IF('Locations-Stops'!G2244&lt;&gt;"",VLOOKUP('Locations-Stops'!G2244,Regions!A2:B379,2,FALSE),"0")&amp;","&amp;IF('Locations-Stops'!H2244&lt;&gt;"",VLOOKUP('Locations-Stops'!H2244,Regions!C2:D379,2,FALSE),"0")&amp;","&amp;IF('Locations-Stops'!I2244&lt;&gt;"",VLOOKUP('Locations-Stops'!I2244,Regions!F2:G379,2,FALSE),"0")&amp;","&amp;IF('Locations-Stops'!J2244&lt;&gt;"",VLOOKUP('Locations-Stops'!J2244,Regions!I2:J379,2,FALSE),"0")&amp;",'"&amp;IF('Locations-Stops'!K2244&lt;&gt;"",SUBSTITUTE('Locations-Stops'!K2244,"'","\'"),"")&amp;"','"&amp;IF('Locations-Stops'!L2244&lt;&gt;"",'Locations-Stops'!L2244,"")&amp;"','"&amp;IF('Locations-Stops'!M2244&lt;&gt;"",'Locations-Stops'!M2244,"")&amp;"','"&amp;IF('Locations-Stops'!N2244&lt;&gt;"",'Locations-Stops'!N2244,"")&amp;"', CURRENT_TIMESTAMP);"</f>
        <v>INSERT INTO `locations` (`id`, `name`, `latitude`, `longitude`, `province_id`, `region_1`, `region_2`, `region_3`, `street`, `number`, `postal`, `img`, `last_modified`) VALUES (NULL,'Zeeburgerpad Eigen Haard Sign 1916',52.366188,4.937249,8,3,8,57,'Zeeburgerdijk','97A','1094 AC','https://lh3.ggpht.com/3VzbUEKCB9H2Ev3Vn6LKrsZqHPPzmI2474HWmfam0NOC8pM9N2U-jGfBj1itKeZNTxLAsj6fQPSnIkr1MmCkrA', CURRENT_TIMESTAMP);</v>
      </c>
    </row>
    <row r="2243" spans="1:1" x14ac:dyDescent="0.25">
      <c r="A2243" t="str">
        <f>"INSERT INTO `locations` (`id`, `name`, `latitude`, `longitude`, `province_id`, `region_1`, `region_2`, `region_3`, `street`, `number`, `postal`, `img`, `last_modified`) VALUES (NULL,'"&amp;SUBSTITUTE('Locations-Stops'!F2245,"'","\'")&amp;"',"&amp;IF('Locations-Stops'!D2245&lt;&gt;"",LEFT('Locations-Stops'!D2245,2)&amp;"."&amp;RIGHT('Locations-Stops'!D2245,LEN('Locations-Stops'!D2245)-2),"0")&amp;","&amp;IF('Locations-Stops'!E2245&lt;&gt;"",LEFT('Locations-Stops'!E2245,1)&amp;"."&amp;RIGHT('Locations-Stops'!E2245,LEN('Locations-Stops'!E2245)-1),"0")&amp;","&amp;IF('Locations-Stops'!G2245&lt;&gt;"",VLOOKUP('Locations-Stops'!G2245,Regions!A2:B379,2,FALSE),"0")&amp;","&amp;IF('Locations-Stops'!H2245&lt;&gt;"",VLOOKUP('Locations-Stops'!H2245,Regions!C2:D379,2,FALSE),"0")&amp;","&amp;IF('Locations-Stops'!I2245&lt;&gt;"",VLOOKUP('Locations-Stops'!I2245,Regions!F2:G379,2,FALSE),"0")&amp;","&amp;IF('Locations-Stops'!J2245&lt;&gt;"",VLOOKUP('Locations-Stops'!J2245,Regions!I2:J379,2,FALSE),"0")&amp;",'"&amp;IF('Locations-Stops'!K2245&lt;&gt;"",SUBSTITUTE('Locations-Stops'!K2245,"'","\'"),"")&amp;"','"&amp;IF('Locations-Stops'!L2245&lt;&gt;"",'Locations-Stops'!L2245,"")&amp;"','"&amp;IF('Locations-Stops'!M2245&lt;&gt;"",'Locations-Stops'!M2245,"")&amp;"','"&amp;IF('Locations-Stops'!N2245&lt;&gt;"",'Locations-Stops'!N2245,"")&amp;"', CURRENT_TIMESTAMP);"</f>
        <v>INSERT INTO `locations` (`id`, `name`, `latitude`, `longitude`, `province_id`, `region_1`, `region_2`, `region_3`, `street`, `number`, `postal`, `img`, `last_modified`) VALUES (NULL,'Lachende Gezichten',52.342903,4.948679,8,3,8,58,'Anfieldroad','170','1098 WD','https://lh4.ggpht.com/iodw1hrdJwenmSuZrgViSYTseIJg8xlXDWoF7qWH7ZZuZ6EZoNzTwcSOt4Bz_0TpYLxvcdmd1sx5-yCvL9N8', CURRENT_TIMESTAMP);</v>
      </c>
    </row>
    <row r="2244" spans="1:1" x14ac:dyDescent="0.25">
      <c r="A2244" t="str">
        <f>"INSERT INTO `locations` (`id`, `name`, `latitude`, `longitude`, `province_id`, `region_1`, `region_2`, `region_3`, `street`, `number`, `postal`, `img`, `last_modified`) VALUES (NULL,'"&amp;SUBSTITUTE('Locations-Stops'!F2246,"'","\'")&amp;"',"&amp;IF('Locations-Stops'!D2246&lt;&gt;"",LEFT('Locations-Stops'!D2246,2)&amp;"."&amp;RIGHT('Locations-Stops'!D2246,LEN('Locations-Stops'!D2246)-2),"0")&amp;","&amp;IF('Locations-Stops'!E2246&lt;&gt;"",LEFT('Locations-Stops'!E2246,1)&amp;"."&amp;RIGHT('Locations-Stops'!E2246,LEN('Locations-Stops'!E2246)-1),"0")&amp;","&amp;IF('Locations-Stops'!G2246&lt;&gt;"",VLOOKUP('Locations-Stops'!G2246,Regions!A2:B379,2,FALSE),"0")&amp;","&amp;IF('Locations-Stops'!H2246&lt;&gt;"",VLOOKUP('Locations-Stops'!H2246,Regions!C2:D379,2,FALSE),"0")&amp;","&amp;IF('Locations-Stops'!I2246&lt;&gt;"",VLOOKUP('Locations-Stops'!I2246,Regions!F2:G379,2,FALSE),"0")&amp;","&amp;IF('Locations-Stops'!J2246&lt;&gt;"",VLOOKUP('Locations-Stops'!J2246,Regions!I2:J379,2,FALSE),"0")&amp;",'"&amp;IF('Locations-Stops'!K2246&lt;&gt;"",SUBSTITUTE('Locations-Stops'!K2246,"'","\'"),"")&amp;"','"&amp;IF('Locations-Stops'!L2246&lt;&gt;"",'Locations-Stops'!L2246,"")&amp;"','"&amp;IF('Locations-Stops'!M2246&lt;&gt;"",'Locations-Stops'!M2246,"")&amp;"','"&amp;IF('Locations-Stops'!N2246&lt;&gt;"",'Locations-Stops'!N2246,"")&amp;"', CURRENT_TIMESTAMP);"</f>
        <v>INSERT INTO `locations` (`id`, `name`, `latitude`, `longitude`, `province_id`, `region_1`, `region_2`, `region_3`, `street`, `number`, `postal`, `img`, `last_modified`) VALUES (NULL,'Kinderboerderij De Werf',52.3538,4.944862,8,3,8,58,'Archimedeslaan','59','1098 PX','https://lh3.ggpht.com/y_Z9bALBRjfMj_b2NYFcQ-wpxM6rt8j-07DdVDNzOAlRNC3DQDWQjjMJq40keELXIrhFgHHhlnAR1siGjrIG', CURRENT_TIMESTAMP);</v>
      </c>
    </row>
    <row r="2245" spans="1:1" x14ac:dyDescent="0.25">
      <c r="A2245" t="str">
        <f>"INSERT INTO `locations` (`id`, `name`, `latitude`, `longitude`, `province_id`, `region_1`, `region_2`, `region_3`, `street`, `number`, `postal`, `img`, `last_modified`) VALUES (NULL,'"&amp;SUBSTITUTE('Locations-Stops'!F2247,"'","\'")&amp;"',"&amp;IF('Locations-Stops'!D2247&lt;&gt;"",LEFT('Locations-Stops'!D2247,2)&amp;"."&amp;RIGHT('Locations-Stops'!D2247,LEN('Locations-Stops'!D2247)-2),"0")&amp;","&amp;IF('Locations-Stops'!E2247&lt;&gt;"",LEFT('Locations-Stops'!E2247,1)&amp;"."&amp;RIGHT('Locations-Stops'!E2247,LEN('Locations-Stops'!E2247)-1),"0")&amp;","&amp;IF('Locations-Stops'!G2247&lt;&gt;"",VLOOKUP('Locations-Stops'!G2247,Regions!A2:B379,2,FALSE),"0")&amp;","&amp;IF('Locations-Stops'!H2247&lt;&gt;"",VLOOKUP('Locations-Stops'!H2247,Regions!C2:D379,2,FALSE),"0")&amp;","&amp;IF('Locations-Stops'!I2247&lt;&gt;"",VLOOKUP('Locations-Stops'!I2247,Regions!F2:G379,2,FALSE),"0")&amp;","&amp;IF('Locations-Stops'!J2247&lt;&gt;"",VLOOKUP('Locations-Stops'!J2247,Regions!I2:J379,2,FALSE),"0")&amp;",'"&amp;IF('Locations-Stops'!K2247&lt;&gt;"",SUBSTITUTE('Locations-Stops'!K2247,"'","\'"),"")&amp;"','"&amp;IF('Locations-Stops'!L2247&lt;&gt;"",'Locations-Stops'!L2247,"")&amp;"','"&amp;IF('Locations-Stops'!M2247&lt;&gt;"",'Locations-Stops'!M2247,"")&amp;"','"&amp;IF('Locations-Stops'!N2247&lt;&gt;"",'Locations-Stops'!N2247,"")&amp;"', CURRENT_TIMESTAMP);"</f>
        <v>INSERT INTO `locations` (`id`, `name`, `latitude`, `longitude`, `province_id`, `region_1`, `region_2`, `region_3`, `street`, `number`, `postal`, `img`, `last_modified`) VALUES (NULL,'Apostolisch Genootschap',52.355168,4.940746,8,3,8,58,'Archimedesweg','97','1098 JN','https://lh4.ggpht.com/4CADIv807gMszqWWMVX2LubSMe2JaA2_vp4z7semi0ggAbvK-t8iyhVES53vvQ4q2OxagNe8gr1s7nGfrms', CURRENT_TIMESTAMP);</v>
      </c>
    </row>
    <row r="2246" spans="1:1" x14ac:dyDescent="0.25">
      <c r="A2246" t="str">
        <f>"INSERT INTO `locations` (`id`, `name`, `latitude`, `longitude`, `province_id`, `region_1`, `region_2`, `region_3`, `street`, `number`, `postal`, `img`, `last_modified`) VALUES (NULL,'"&amp;SUBSTITUTE('Locations-Stops'!F2248,"'","\'")&amp;"',"&amp;IF('Locations-Stops'!D2248&lt;&gt;"",LEFT('Locations-Stops'!D2248,2)&amp;"."&amp;RIGHT('Locations-Stops'!D2248,LEN('Locations-Stops'!D2248)-2),"0")&amp;","&amp;IF('Locations-Stops'!E2248&lt;&gt;"",LEFT('Locations-Stops'!E2248,1)&amp;"."&amp;RIGHT('Locations-Stops'!E2248,LEN('Locations-Stops'!E2248)-1),"0")&amp;","&amp;IF('Locations-Stops'!G2248&lt;&gt;"",VLOOKUP('Locations-Stops'!G2248,Regions!A2:B379,2,FALSE),"0")&amp;","&amp;IF('Locations-Stops'!H2248&lt;&gt;"",VLOOKUP('Locations-Stops'!H2248,Regions!C2:D379,2,FALSE),"0")&amp;","&amp;IF('Locations-Stops'!I2248&lt;&gt;"",VLOOKUP('Locations-Stops'!I2248,Regions!F2:G379,2,FALSE),"0")&amp;","&amp;IF('Locations-Stops'!J2248&lt;&gt;"",VLOOKUP('Locations-Stops'!J2248,Regions!I2:J379,2,FALSE),"0")&amp;",'"&amp;IF('Locations-Stops'!K2248&lt;&gt;"",SUBSTITUTE('Locations-Stops'!K2248,"'","\'"),"")&amp;"','"&amp;IF('Locations-Stops'!L2248&lt;&gt;"",'Locations-Stops'!L2248,"")&amp;"','"&amp;IF('Locations-Stops'!M2248&lt;&gt;"",'Locations-Stops'!M2248,"")&amp;"','"&amp;IF('Locations-Stops'!N2248&lt;&gt;"",'Locations-Stops'!N2248,"")&amp;"', CURRENT_TIMESTAMP);"</f>
        <v>INSERT INTO `locations` (`id`, `name`, `latitude`, `longitude`, `province_id`, `region_1`, `region_2`, `region_3`, `street`, `number`, `postal`, `img`, `last_modified`) VALUES (NULL,'Two Men',52.357246,4.943826,8,3,8,58,'Carolina MacGillavrylaan','324','1098','https://lh3.ggpht.com/CGvOpWfXSQPhuR47Fqzz5RaKVzP_HKGhz2pqiUPPh9BOqQjZE7ysVmqiiMku7_Mo4m_zImwWbJFcwat_rVI', CURRENT_TIMESTAMP);</v>
      </c>
    </row>
    <row r="2247" spans="1:1" x14ac:dyDescent="0.25">
      <c r="A2247" t="str">
        <f>"INSERT INTO `locations` (`id`, `name`, `latitude`, `longitude`, `province_id`, `region_1`, `region_2`, `region_3`, `street`, `number`, `postal`, `img`, `last_modified`) VALUES (NULL,'"&amp;SUBSTITUTE('Locations-Stops'!F2249,"'","\'")&amp;"',"&amp;IF('Locations-Stops'!D2249&lt;&gt;"",LEFT('Locations-Stops'!D2249,2)&amp;"."&amp;RIGHT('Locations-Stops'!D2249,LEN('Locations-Stops'!D2249)-2),"0")&amp;","&amp;IF('Locations-Stops'!E2249&lt;&gt;"",LEFT('Locations-Stops'!E2249,1)&amp;"."&amp;RIGHT('Locations-Stops'!E2249,LEN('Locations-Stops'!E2249)-1),"0")&amp;","&amp;IF('Locations-Stops'!G2249&lt;&gt;"",VLOOKUP('Locations-Stops'!G2249,Regions!A2:B379,2,FALSE),"0")&amp;","&amp;IF('Locations-Stops'!H2249&lt;&gt;"",VLOOKUP('Locations-Stops'!H2249,Regions!C2:D379,2,FALSE),"0")&amp;","&amp;IF('Locations-Stops'!I2249&lt;&gt;"",VLOOKUP('Locations-Stops'!I2249,Regions!F2:G379,2,FALSE),"0")&amp;","&amp;IF('Locations-Stops'!J2249&lt;&gt;"",VLOOKUP('Locations-Stops'!J2249,Regions!I2:J379,2,FALSE),"0")&amp;",'"&amp;IF('Locations-Stops'!K2249&lt;&gt;"",SUBSTITUTE('Locations-Stops'!K2249,"'","\'"),"")&amp;"','"&amp;IF('Locations-Stops'!L2249&lt;&gt;"",'Locations-Stops'!L2249,"")&amp;"','"&amp;IF('Locations-Stops'!M2249&lt;&gt;"",'Locations-Stops'!M2249,"")&amp;"','"&amp;IF('Locations-Stops'!N2249&lt;&gt;"",'Locations-Stops'!N2249,"")&amp;"', CURRENT_TIMESTAMP);"</f>
        <v>INSERT INTO `locations` (`id`, `name`, `latitude`, `longitude`, `province_id`, `region_1`, `region_2`, `region_3`, `street`, `number`, `postal`, `img`, `last_modified`) VALUES (NULL,'Science Park 3D Tile Bubbles',52.354082,4.95127,8,3,8,58,'Carolina MacGillavrylaan','362','1012 WX','https://lh5.ggpht.com/TvPqvaVHKYaaanc-GFem0K8CkQ9KAvZeB-g4myUV2Ccr6yoMskAjF3l3P8k4fjQuWzRwaGzMkrGZHAkdajs', CURRENT_TIMESTAMP);</v>
      </c>
    </row>
    <row r="2248" spans="1:1" x14ac:dyDescent="0.25">
      <c r="A2248" t="str">
        <f>"INSERT INTO `locations` (`id`, `name`, `latitude`, `longitude`, `province_id`, `region_1`, `region_2`, `region_3`, `street`, `number`, `postal`, `img`, `last_modified`) VALUES (NULL,'"&amp;SUBSTITUTE('Locations-Stops'!F2250,"'","\'")&amp;"',"&amp;IF('Locations-Stops'!D2250&lt;&gt;"",LEFT('Locations-Stops'!D2250,2)&amp;"."&amp;RIGHT('Locations-Stops'!D2250,LEN('Locations-Stops'!D2250)-2),"0")&amp;","&amp;IF('Locations-Stops'!E2250&lt;&gt;"",LEFT('Locations-Stops'!E2250,1)&amp;"."&amp;RIGHT('Locations-Stops'!E2250,LEN('Locations-Stops'!E2250)-1),"0")&amp;","&amp;IF('Locations-Stops'!G2250&lt;&gt;"",VLOOKUP('Locations-Stops'!G2250,Regions!A2:B379,2,FALSE),"0")&amp;","&amp;IF('Locations-Stops'!H2250&lt;&gt;"",VLOOKUP('Locations-Stops'!H2250,Regions!C2:D379,2,FALSE),"0")&amp;","&amp;IF('Locations-Stops'!I2250&lt;&gt;"",VLOOKUP('Locations-Stops'!I2250,Regions!F2:G379,2,FALSE),"0")&amp;","&amp;IF('Locations-Stops'!J2250&lt;&gt;"",VLOOKUP('Locations-Stops'!J2250,Regions!I2:J379,2,FALSE),"0")&amp;",'"&amp;IF('Locations-Stops'!K2250&lt;&gt;"",SUBSTITUTE('Locations-Stops'!K2250,"'","\'"),"")&amp;"','"&amp;IF('Locations-Stops'!L2250&lt;&gt;"",'Locations-Stops'!L2250,"")&amp;"','"&amp;IF('Locations-Stops'!M2250&lt;&gt;"",'Locations-Stops'!M2250,"")&amp;"','"&amp;IF('Locations-Stops'!N2250&lt;&gt;"",'Locations-Stops'!N2250,"")&amp;"', CURRENT_TIMESTAMP);"</f>
        <v>INSERT INTO `locations` (`id`, `name`, `latitude`, `longitude`, `province_id`, `region_1`, `region_2`, `region_3`, `street`, `number`, `postal`, `img`, `last_modified`) VALUES (NULL,'Steps of Science Deeltjesversneller Cern',52.354358,4.950889,8,3,8,58,'Carolina MacGillavrylaan','3402','1012 WX','https://lh5.ggpht.com/FecD6RdM9JiKdk4ZSOz4q6wbUL5VqY7GLtMe6S8cqB3hod2DLfDp0YeZQag4cB8fIrFPPhjuvUhi5hr4lhU', CURRENT_TIMESTAMP);</v>
      </c>
    </row>
    <row r="2249" spans="1:1" x14ac:dyDescent="0.25">
      <c r="A2249" t="str">
        <f>"INSERT INTO `locations` (`id`, `name`, `latitude`, `longitude`, `province_id`, `region_1`, `region_2`, `region_3`, `street`, `number`, `postal`, `img`, `last_modified`) VALUES (NULL,'"&amp;SUBSTITUTE('Locations-Stops'!F2251,"'","\'")&amp;"',"&amp;IF('Locations-Stops'!D2251&lt;&gt;"",LEFT('Locations-Stops'!D2251,2)&amp;"."&amp;RIGHT('Locations-Stops'!D2251,LEN('Locations-Stops'!D2251)-2),"0")&amp;","&amp;IF('Locations-Stops'!E2251&lt;&gt;"",LEFT('Locations-Stops'!E2251,1)&amp;"."&amp;RIGHT('Locations-Stops'!E2251,LEN('Locations-Stops'!E2251)-1),"0")&amp;","&amp;IF('Locations-Stops'!G2251&lt;&gt;"",VLOOKUP('Locations-Stops'!G2251,Regions!A2:B379,2,FALSE),"0")&amp;","&amp;IF('Locations-Stops'!H2251&lt;&gt;"",VLOOKUP('Locations-Stops'!H2251,Regions!C2:D379,2,FALSE),"0")&amp;","&amp;IF('Locations-Stops'!I2251&lt;&gt;"",VLOOKUP('Locations-Stops'!I2251,Regions!F2:G379,2,FALSE),"0")&amp;","&amp;IF('Locations-Stops'!J2251&lt;&gt;"",VLOOKUP('Locations-Stops'!J2251,Regions!I2:J379,2,FALSE),"0")&amp;",'"&amp;IF('Locations-Stops'!K2251&lt;&gt;"",SUBSTITUTE('Locations-Stops'!K2251,"'","\'"),"")&amp;"','"&amp;IF('Locations-Stops'!L2251&lt;&gt;"",'Locations-Stops'!L2251,"")&amp;"','"&amp;IF('Locations-Stops'!M2251&lt;&gt;"",'Locations-Stops'!M2251,"")&amp;"','"&amp;IF('Locations-Stops'!N2251&lt;&gt;"",'Locations-Stops'!N2251,"")&amp;"', CURRENT_TIMESTAMP);"</f>
        <v>INSERT INTO `locations` (`id`, `name`, `latitude`, `longitude`, `province_id`, `region_1`, `region_2`, `region_3`, `street`, `number`, `postal`, `img`, `last_modified`) VALUES (NULL,'Toverlantaarn En Planeten',52.349878,4.939215,8,3,8,58,'Christiaan Huygensplein','35','1098 RA','https://lh5.ggpht.com/e5wynnk8KPM3HjsH6BrKkC40LJqs_Ly_6EfRQwAin9UcrhWY457qFpA7rwOrk7TfqfEy807nOTOF7heF9k5O', CURRENT_TIMESTAMP);</v>
      </c>
    </row>
    <row r="2250" spans="1:1" x14ac:dyDescent="0.25">
      <c r="A2250" t="str">
        <f>"INSERT INTO `locations` (`id`, `name`, `latitude`, `longitude`, `province_id`, `region_1`, `region_2`, `region_3`, `street`, `number`, `postal`, `img`, `last_modified`) VALUES (NULL,'"&amp;SUBSTITUTE('Locations-Stops'!F2252,"'","\'")&amp;"',"&amp;IF('Locations-Stops'!D2252&lt;&gt;"",LEFT('Locations-Stops'!D2252,2)&amp;"."&amp;RIGHT('Locations-Stops'!D2252,LEN('Locations-Stops'!D2252)-2),"0")&amp;","&amp;IF('Locations-Stops'!E2252&lt;&gt;"",LEFT('Locations-Stops'!E2252,1)&amp;"."&amp;RIGHT('Locations-Stops'!E2252,LEN('Locations-Stops'!E2252)-1),"0")&amp;","&amp;IF('Locations-Stops'!G2252&lt;&gt;"",VLOOKUP('Locations-Stops'!G2252,Regions!A2:B379,2,FALSE),"0")&amp;","&amp;IF('Locations-Stops'!H2252&lt;&gt;"",VLOOKUP('Locations-Stops'!H2252,Regions!C2:D379,2,FALSE),"0")&amp;","&amp;IF('Locations-Stops'!I2252&lt;&gt;"",VLOOKUP('Locations-Stops'!I2252,Regions!F2:G379,2,FALSE),"0")&amp;","&amp;IF('Locations-Stops'!J2252&lt;&gt;"",VLOOKUP('Locations-Stops'!J2252,Regions!I2:J379,2,FALSE),"0")&amp;",'"&amp;IF('Locations-Stops'!K2252&lt;&gt;"",SUBSTITUTE('Locations-Stops'!K2252,"'","\'"),"")&amp;"','"&amp;IF('Locations-Stops'!L2252&lt;&gt;"",'Locations-Stops'!L2252,"")&amp;"','"&amp;IF('Locations-Stops'!M2252&lt;&gt;"",'Locations-Stops'!M2252,"")&amp;"','"&amp;IF('Locations-Stops'!N2252&lt;&gt;"",'Locations-Stops'!N2252,"")&amp;"', CURRENT_TIMESTAMP);"</f>
        <v>INSERT INTO `locations` (`id`, `name`, `latitude`, `longitude`, `province_id`, `region_1`, `region_2`, `region_3`, `street`, `number`, `postal`, `img`, `last_modified`) VALUES (NULL,'De Laatste Traan van de Meer #2',52.343843,4.949098,8,3,8,58,'Esplanade de Meer','1','1098 WP','https://lh4.ggpht.com/6lCMSUpuOWEnatEvC2DtFCBcXQgy2Sh75hpENEfsVEH3ZcRUclC5SYbYZrCP2LU1BpDHOIt7wxZeEN2f9XDEBA', CURRENT_TIMESTAMP);</v>
      </c>
    </row>
    <row r="2251" spans="1:1" x14ac:dyDescent="0.25">
      <c r="A2251" t="str">
        <f>"INSERT INTO `locations` (`id`, `name`, `latitude`, `longitude`, `province_id`, `region_1`, `region_2`, `region_3`, `street`, `number`, `postal`, `img`, `last_modified`) VALUES (NULL,'"&amp;SUBSTITUTE('Locations-Stops'!F2253,"'","\'")&amp;"',"&amp;IF('Locations-Stops'!D2253&lt;&gt;"",LEFT('Locations-Stops'!D2253,2)&amp;"."&amp;RIGHT('Locations-Stops'!D2253,LEN('Locations-Stops'!D2253)-2),"0")&amp;","&amp;IF('Locations-Stops'!E2253&lt;&gt;"",LEFT('Locations-Stops'!E2253,1)&amp;"."&amp;RIGHT('Locations-Stops'!E2253,LEN('Locations-Stops'!E2253)-1),"0")&amp;","&amp;IF('Locations-Stops'!G2253&lt;&gt;"",VLOOKUP('Locations-Stops'!G2253,Regions!A2:B379,2,FALSE),"0")&amp;","&amp;IF('Locations-Stops'!H2253&lt;&gt;"",VLOOKUP('Locations-Stops'!H2253,Regions!C2:D379,2,FALSE),"0")&amp;","&amp;IF('Locations-Stops'!I2253&lt;&gt;"",VLOOKUP('Locations-Stops'!I2253,Regions!F2:G379,2,FALSE),"0")&amp;","&amp;IF('Locations-Stops'!J2253&lt;&gt;"",VLOOKUP('Locations-Stops'!J2253,Regions!I2:J379,2,FALSE),"0")&amp;",'"&amp;IF('Locations-Stops'!K2253&lt;&gt;"",SUBSTITUTE('Locations-Stops'!K2253,"'","\'"),"")&amp;"','"&amp;IF('Locations-Stops'!L2253&lt;&gt;"",'Locations-Stops'!L2253,"")&amp;"','"&amp;IF('Locations-Stops'!M2253&lt;&gt;"",'Locations-Stops'!M2253,"")&amp;"','"&amp;IF('Locations-Stops'!N2253&lt;&gt;"",'Locations-Stops'!N2253,"")&amp;"', CURRENT_TIMESTAMP);"</f>
        <v>INSERT INTO `locations` (`id`, `name`, `latitude`, `longitude`, `province_id`, `region_1`, `region_2`, `region_3`, `street`, `number`, `postal`, `img`, `last_modified`) VALUES (NULL,'Ecolint Park de Meer',52.34362,4.948567,8,3,8,58,'Esplanade de Meer','64','1098 WL','https://lh4.ggpht.com/u8uUWp65wtUfR3XQ082mIjcR6GP42oohlgae-bNzaiOcckphDMC24T3vupURqKcQpyRdpD_he5sydlhdTQLJHg', CURRENT_TIMESTAMP);</v>
      </c>
    </row>
    <row r="2252" spans="1:1" x14ac:dyDescent="0.25">
      <c r="A2252" t="str">
        <f>"INSERT INTO `locations` (`id`, `name`, `latitude`, `longitude`, `province_id`, `region_1`, `region_2`, `region_3`, `street`, `number`, `postal`, `img`, `last_modified`) VALUES (NULL,'"&amp;SUBSTITUTE('Locations-Stops'!F2254,"'","\'")&amp;"',"&amp;IF('Locations-Stops'!D2254&lt;&gt;"",LEFT('Locations-Stops'!D2254,2)&amp;"."&amp;RIGHT('Locations-Stops'!D2254,LEN('Locations-Stops'!D2254)-2),"0")&amp;","&amp;IF('Locations-Stops'!E2254&lt;&gt;"",LEFT('Locations-Stops'!E2254,1)&amp;"."&amp;RIGHT('Locations-Stops'!E2254,LEN('Locations-Stops'!E2254)-1),"0")&amp;","&amp;IF('Locations-Stops'!G2254&lt;&gt;"",VLOOKUP('Locations-Stops'!G2254,Regions!A2:B379,2,FALSE),"0")&amp;","&amp;IF('Locations-Stops'!H2254&lt;&gt;"",VLOOKUP('Locations-Stops'!H2254,Regions!C2:D379,2,FALSE),"0")&amp;","&amp;IF('Locations-Stops'!I2254&lt;&gt;"",VLOOKUP('Locations-Stops'!I2254,Regions!F2:G379,2,FALSE),"0")&amp;","&amp;IF('Locations-Stops'!J2254&lt;&gt;"",VLOOKUP('Locations-Stops'!J2254,Regions!I2:J379,2,FALSE),"0")&amp;",'"&amp;IF('Locations-Stops'!K2254&lt;&gt;"",SUBSTITUTE('Locations-Stops'!K2254,"'","\'"),"")&amp;"','"&amp;IF('Locations-Stops'!L2254&lt;&gt;"",'Locations-Stops'!L2254,"")&amp;"','"&amp;IF('Locations-Stops'!M2254&lt;&gt;"",'Locations-Stops'!M2254,"")&amp;"','"&amp;IF('Locations-Stops'!N2254&lt;&gt;"",'Locations-Stops'!N2254,"")&amp;"', CURRENT_TIMESTAMP);"</f>
        <v>INSERT INTO `locations` (`id`, `name`, `latitude`, `longitude`, `province_id`, `region_1`, `region_2`, `region_3`, `street`, `number`, `postal`, `img`, `last_modified`) VALUES (NULL,'Middenstip',52.344435,4.949977,8,3,8,58,'Esplanade de Meer','95','1098 WP','https://lh6.ggpht.com/6BE_bOplP_DJBuIGMMD78cm_z-XL3w5AVKHZY5k9f8D5jROowbAJNhaAf32aB445cttUd4RrYHdb3z5U6-oC', CURRENT_TIMESTAMP);</v>
      </c>
    </row>
    <row r="2253" spans="1:1" x14ac:dyDescent="0.25">
      <c r="A2253" t="str">
        <f>"INSERT INTO `locations` (`id`, `name`, `latitude`, `longitude`, `province_id`, `region_1`, `region_2`, `region_3`, `street`, `number`, `postal`, `img`, `last_modified`) VALUES (NULL,'"&amp;SUBSTITUTE('Locations-Stops'!F2255,"'","\'")&amp;"',"&amp;IF('Locations-Stops'!D2255&lt;&gt;"",LEFT('Locations-Stops'!D2255,2)&amp;"."&amp;RIGHT('Locations-Stops'!D2255,LEN('Locations-Stops'!D2255)-2),"0")&amp;","&amp;IF('Locations-Stops'!E2255&lt;&gt;"",LEFT('Locations-Stops'!E2255,1)&amp;"."&amp;RIGHT('Locations-Stops'!E2255,LEN('Locations-Stops'!E2255)-1),"0")&amp;","&amp;IF('Locations-Stops'!G2255&lt;&gt;"",VLOOKUP('Locations-Stops'!G2255,Regions!A2:B379,2,FALSE),"0")&amp;","&amp;IF('Locations-Stops'!H2255&lt;&gt;"",VLOOKUP('Locations-Stops'!H2255,Regions!C2:D379,2,FALSE),"0")&amp;","&amp;IF('Locations-Stops'!I2255&lt;&gt;"",VLOOKUP('Locations-Stops'!I2255,Regions!F2:G379,2,FALSE),"0")&amp;","&amp;IF('Locations-Stops'!J2255&lt;&gt;"",VLOOKUP('Locations-Stops'!J2255,Regions!I2:J379,2,FALSE),"0")&amp;",'"&amp;IF('Locations-Stops'!K2255&lt;&gt;"",SUBSTITUTE('Locations-Stops'!K2255,"'","\'"),"")&amp;"','"&amp;IF('Locations-Stops'!L2255&lt;&gt;"",'Locations-Stops'!L2255,"")&amp;"','"&amp;IF('Locations-Stops'!M2255&lt;&gt;"",'Locations-Stops'!M2255,"")&amp;"','"&amp;IF('Locations-Stops'!N2255&lt;&gt;"",'Locations-Stops'!N2255,"")&amp;"', CURRENT_TIMESTAMP);"</f>
        <v>INSERT INTO `locations` (`id`, `name`, `latitude`, `longitude`, `province_id`, `region_1`, `region_2`, `region_3`, `street`, `number`, `postal`, `img`, `last_modified`) VALUES (NULL,'Playground De Meer',52.344259,4.949651,8,3,8,58,'Esplanade de Meer','187','1098 WP','https://lh6.ggpht.com/ZzRCAdcpWho5j0Z9E79XBbJ6HRmlTIj-4CgWEoiThTCQbxZ-PVG_FFmf4t2tvQeHlIUzzFj6Bz2IaVJe8ec', CURRENT_TIMESTAMP);</v>
      </c>
    </row>
    <row r="2254" spans="1:1" x14ac:dyDescent="0.25">
      <c r="A2254" t="str">
        <f>"INSERT INTO `locations` (`id`, `name`, `latitude`, `longitude`, `province_id`, `region_1`, `region_2`, `region_3`, `street`, `number`, `postal`, `img`, `last_modified`) VALUES (NULL,'"&amp;SUBSTITUTE('Locations-Stops'!F2256,"'","\'")&amp;"',"&amp;IF('Locations-Stops'!D2256&lt;&gt;"",LEFT('Locations-Stops'!D2256,2)&amp;"."&amp;RIGHT('Locations-Stops'!D2256,LEN('Locations-Stops'!D2256)-2),"0")&amp;","&amp;IF('Locations-Stops'!E2256&lt;&gt;"",LEFT('Locations-Stops'!E2256,1)&amp;"."&amp;RIGHT('Locations-Stops'!E2256,LEN('Locations-Stops'!E2256)-1),"0")&amp;","&amp;IF('Locations-Stops'!G2256&lt;&gt;"",VLOOKUP('Locations-Stops'!G2256,Regions!A2:B379,2,FALSE),"0")&amp;","&amp;IF('Locations-Stops'!H2256&lt;&gt;"",VLOOKUP('Locations-Stops'!H2256,Regions!C2:D379,2,FALSE),"0")&amp;","&amp;IF('Locations-Stops'!I2256&lt;&gt;"",VLOOKUP('Locations-Stops'!I2256,Regions!F2:G379,2,FALSE),"0")&amp;","&amp;IF('Locations-Stops'!J2256&lt;&gt;"",VLOOKUP('Locations-Stops'!J2256,Regions!I2:J379,2,FALSE),"0")&amp;",'"&amp;IF('Locations-Stops'!K2256&lt;&gt;"",SUBSTITUTE('Locations-Stops'!K2256,"'","\'"),"")&amp;"','"&amp;IF('Locations-Stops'!L2256&lt;&gt;"",'Locations-Stops'!L2256,"")&amp;"','"&amp;IF('Locations-Stops'!M2256&lt;&gt;"",'Locations-Stops'!M2256,"")&amp;"','"&amp;IF('Locations-Stops'!N2256&lt;&gt;"",'Locations-Stops'!N2256,"")&amp;"', CURRENT_TIMESTAMP);"</f>
        <v>INSERT INTO `locations` (`id`, `name`, `latitude`, `longitude`, `province_id`, `region_1`, `region_2`, `region_3`, `street`, `number`, `postal`, `img`, `last_modified`) VALUES (NULL,'Bernabeu Wall Plaque',52.344679,4.950743,8,3,8,58,'Esplanade de Meer','188','1098 WP','https://lh4.ggpht.com/BjpRE54Jr6RFSzUlL_k7LesAEnlcCQQVFe3O8yBfDsyQ5fo0aEbUB7tdzu5zYDW5hBnBWzOvLW4kcJOUNfMS', CURRENT_TIMESTAMP);</v>
      </c>
    </row>
    <row r="2255" spans="1:1" x14ac:dyDescent="0.25">
      <c r="A2255" t="str">
        <f>"INSERT INTO `locations` (`id`, `name`, `latitude`, `longitude`, `province_id`, `region_1`, `region_2`, `region_3`, `street`, `number`, `postal`, `img`, `last_modified`) VALUES (NULL,'"&amp;SUBSTITUTE('Locations-Stops'!F2257,"'","\'")&amp;"',"&amp;IF('Locations-Stops'!D2257&lt;&gt;"",LEFT('Locations-Stops'!D2257,2)&amp;"."&amp;RIGHT('Locations-Stops'!D2257,LEN('Locations-Stops'!D2257)-2),"0")&amp;","&amp;IF('Locations-Stops'!E2257&lt;&gt;"",LEFT('Locations-Stops'!E2257,1)&amp;"."&amp;RIGHT('Locations-Stops'!E2257,LEN('Locations-Stops'!E2257)-1),"0")&amp;","&amp;IF('Locations-Stops'!G2257&lt;&gt;"",VLOOKUP('Locations-Stops'!G2257,Regions!A2:B379,2,FALSE),"0")&amp;","&amp;IF('Locations-Stops'!H2257&lt;&gt;"",VLOOKUP('Locations-Stops'!H2257,Regions!C2:D379,2,FALSE),"0")&amp;","&amp;IF('Locations-Stops'!I2257&lt;&gt;"",VLOOKUP('Locations-Stops'!I2257,Regions!F2:G379,2,FALSE),"0")&amp;","&amp;IF('Locations-Stops'!J2257&lt;&gt;"",VLOOKUP('Locations-Stops'!J2257,Regions!I2:J379,2,FALSE),"0")&amp;",'"&amp;IF('Locations-Stops'!K2257&lt;&gt;"",SUBSTITUTE('Locations-Stops'!K2257,"'","\'"),"")&amp;"','"&amp;IF('Locations-Stops'!L2257&lt;&gt;"",'Locations-Stops'!L2257,"")&amp;"','"&amp;IF('Locations-Stops'!M2257&lt;&gt;"",'Locations-Stops'!M2257,"")&amp;"','"&amp;IF('Locations-Stops'!N2257&lt;&gt;"",'Locations-Stops'!N2257,"")&amp;"', CURRENT_TIMESTAMP);"</f>
        <v>INSERT INTO `locations` (`id`, `name`, `latitude`, `longitude`, `province_id`, `region_1`, `region_2`, `region_3`, `street`, `number`, `postal`, `img`, `last_modified`) VALUES (NULL,'Composition Galileiplantsoen',52.354009,4.93942,8,3,8,58,'Galileïplantsoen','41','1098 LW','https://lh6.ggpht.com/h1rmP8yhb6Y7nEpYswfeAjBKWgimORyun4iR7GJHHJpQlZfJJjlUgdgXjl1EPbvhDfSnc4unqEji1TfKNLo', CURRENT_TIMESTAMP);</v>
      </c>
    </row>
    <row r="2256" spans="1:1" x14ac:dyDescent="0.25">
      <c r="A2256" t="str">
        <f>"INSERT INTO `locations` (`id`, `name`, `latitude`, `longitude`, `province_id`, `region_1`, `region_2`, `region_3`, `street`, `number`, `postal`, `img`, `last_modified`) VALUES (NULL,'"&amp;SUBSTITUTE('Locations-Stops'!F2258,"'","\'")&amp;"',"&amp;IF('Locations-Stops'!D2258&lt;&gt;"",LEFT('Locations-Stops'!D2258,2)&amp;"."&amp;RIGHT('Locations-Stops'!D2258,LEN('Locations-Stops'!D2258)-2),"0")&amp;","&amp;IF('Locations-Stops'!E2258&lt;&gt;"",LEFT('Locations-Stops'!E2258,1)&amp;"."&amp;RIGHT('Locations-Stops'!E2258,LEN('Locations-Stops'!E2258)-1),"0")&amp;","&amp;IF('Locations-Stops'!G2258&lt;&gt;"",VLOOKUP('Locations-Stops'!G2258,Regions!A2:B379,2,FALSE),"0")&amp;","&amp;IF('Locations-Stops'!H2258&lt;&gt;"",VLOOKUP('Locations-Stops'!H2258,Regions!C2:D379,2,FALSE),"0")&amp;","&amp;IF('Locations-Stops'!I2258&lt;&gt;"",VLOOKUP('Locations-Stops'!I2258,Regions!F2:G379,2,FALSE),"0")&amp;","&amp;IF('Locations-Stops'!J2258&lt;&gt;"",VLOOKUP('Locations-Stops'!J2258,Regions!I2:J379,2,FALSE),"0")&amp;",'"&amp;IF('Locations-Stops'!K2258&lt;&gt;"",SUBSTITUTE('Locations-Stops'!K2258,"'","\'"),"")&amp;"','"&amp;IF('Locations-Stops'!L2258&lt;&gt;"",'Locations-Stops'!L2258,"")&amp;"','"&amp;IF('Locations-Stops'!M2258&lt;&gt;"",'Locations-Stops'!M2258,"")&amp;"','"&amp;IF('Locations-Stops'!N2258&lt;&gt;"",'Locations-Stops'!N2258,"")&amp;"', CURRENT_TIMESTAMP);"</f>
        <v>INSERT INTO `locations` (`id`, `name`, `latitude`, `longitude`, `province_id`, `region_1`, `region_2`, `region_3`, `street`, `number`, `postal`, `img`, `last_modified`) VALUES (NULL,'Schaatsschool Jaap Edenbaan',52.347984,4.943789,8,3,8,58,'Hertzstraat','35','1098 VK','https://lh6.ggpht.com/HutE-dhYqqtGKjYl5XZEMpyN1Z-oxVzJDGyYK2AbWQa0sNUn_HwwkEHgLsi9Wo5DsgaR2DtSL-vIYkx4LnZz', CURRENT_TIMESTAMP);</v>
      </c>
    </row>
    <row r="2257" spans="1:1" x14ac:dyDescent="0.25">
      <c r="A2257" t="str">
        <f>"INSERT INTO `locations` (`id`, `name`, `latitude`, `longitude`, `province_id`, `region_1`, `region_2`, `region_3`, `street`, `number`, `postal`, `img`, `last_modified`) VALUES (NULL,'"&amp;SUBSTITUTE('Locations-Stops'!F2259,"'","\'")&amp;"',"&amp;IF('Locations-Stops'!D2259&lt;&gt;"",LEFT('Locations-Stops'!D2259,2)&amp;"."&amp;RIGHT('Locations-Stops'!D2259,LEN('Locations-Stops'!D2259)-2),"0")&amp;","&amp;IF('Locations-Stops'!E2259&lt;&gt;"",LEFT('Locations-Stops'!E2259,1)&amp;"."&amp;RIGHT('Locations-Stops'!E2259,LEN('Locations-Stops'!E2259)-1),"0")&amp;","&amp;IF('Locations-Stops'!G2259&lt;&gt;"",VLOOKUP('Locations-Stops'!G2259,Regions!A2:B379,2,FALSE),"0")&amp;","&amp;IF('Locations-Stops'!H2259&lt;&gt;"",VLOOKUP('Locations-Stops'!H2259,Regions!C2:D379,2,FALSE),"0")&amp;","&amp;IF('Locations-Stops'!I2259&lt;&gt;"",VLOOKUP('Locations-Stops'!I2259,Regions!F2:G379,2,FALSE),"0")&amp;","&amp;IF('Locations-Stops'!J2259&lt;&gt;"",VLOOKUP('Locations-Stops'!J2259,Regions!I2:J379,2,FALSE),"0")&amp;",'"&amp;IF('Locations-Stops'!K2259&lt;&gt;"",SUBSTITUTE('Locations-Stops'!K2259,"'","\'"),"")&amp;"','"&amp;IF('Locations-Stops'!L2259&lt;&gt;"",'Locations-Stops'!L2259,"")&amp;"','"&amp;IF('Locations-Stops'!M2259&lt;&gt;"",'Locations-Stops'!M2259,"")&amp;"','"&amp;IF('Locations-Stops'!N2259&lt;&gt;"",'Locations-Stops'!N2259,"")&amp;"', CURRENT_TIMESTAMP);"</f>
        <v>INSERT INTO `locations` (`id`, `name`, `latitude`, `longitude`, `province_id`, `region_1`, `region_2`, `region_3`, `street`, `number`, `postal`, `img`, `last_modified`) VALUES (NULL,'Ship Wall Plaque',52.354315,4.931455,8,3,8,58,'Hogeweg','13III','1098 BV','https://lh3.ggpht.com/sjAnqgxkWh2n5AnvctRt_fYyH8zNS4q9J3VeX_N1u6X0JmYDrskMNjoN2Zz4u1rxFqwD43DNqcOOaMAzbun6', CURRENT_TIMESTAMP);</v>
      </c>
    </row>
    <row r="2258" spans="1:1" x14ac:dyDescent="0.25">
      <c r="A2258" t="str">
        <f>"INSERT INTO `locations` (`id`, `name`, `latitude`, `longitude`, `province_id`, `region_1`, `region_2`, `region_3`, `street`, `number`, `postal`, `img`, `last_modified`) VALUES (NULL,'"&amp;SUBSTITUTE('Locations-Stops'!F2260,"'","\'")&amp;"',"&amp;IF('Locations-Stops'!D2260&lt;&gt;"",LEFT('Locations-Stops'!D2260,2)&amp;"."&amp;RIGHT('Locations-Stops'!D2260,LEN('Locations-Stops'!D2260)-2),"0")&amp;","&amp;IF('Locations-Stops'!E2260&lt;&gt;"",LEFT('Locations-Stops'!E2260,1)&amp;"."&amp;RIGHT('Locations-Stops'!E2260,LEN('Locations-Stops'!E2260)-1),"0")&amp;","&amp;IF('Locations-Stops'!G2260&lt;&gt;"",VLOOKUP('Locations-Stops'!G2260,Regions!A2:B379,2,FALSE),"0")&amp;","&amp;IF('Locations-Stops'!H2260&lt;&gt;"",VLOOKUP('Locations-Stops'!H2260,Regions!C2:D379,2,FALSE),"0")&amp;","&amp;IF('Locations-Stops'!I2260&lt;&gt;"",VLOOKUP('Locations-Stops'!I2260,Regions!F2:G379,2,FALSE),"0")&amp;","&amp;IF('Locations-Stops'!J2260&lt;&gt;"",VLOOKUP('Locations-Stops'!J2260,Regions!I2:J379,2,FALSE),"0")&amp;",'"&amp;IF('Locations-Stops'!K2260&lt;&gt;"",SUBSTITUTE('Locations-Stops'!K2260,"'","\'"),"")&amp;"','"&amp;IF('Locations-Stops'!L2260&lt;&gt;"",'Locations-Stops'!L2260,"")&amp;"','"&amp;IF('Locations-Stops'!M2260&lt;&gt;"",'Locations-Stops'!M2260,"")&amp;"','"&amp;IF('Locations-Stops'!N2260&lt;&gt;"",'Locations-Stops'!N2260,"")&amp;"', CURRENT_TIMESTAMP);"</f>
        <v>INSERT INTO `locations` (`id`, `name`, `latitude`, `longitude`, `province_id`, `region_1`, `region_2`, `region_3`, `street`, `number`, `postal`, `img`, `last_modified`) VALUES (NULL,'Centre for Creation',52.348443,4.941823,8,3,8,58,'Kruislaan','182','1098 SK','https://lh4.ggpht.com/UprTJUNNkDZPrC2YncV025Mt5Nqp-0yQDrydDKv4B5Y72MeuE1x86qJ48IV2wNkF7D2Rf30k1ecQr_T5z16tnggDQdV8R3kILECnr9UrrxQ9B0lF', CURRENT_TIMESTAMP);</v>
      </c>
    </row>
    <row r="2259" spans="1:1" x14ac:dyDescent="0.25">
      <c r="A2259" t="str">
        <f>"INSERT INTO `locations` (`id`, `name`, `latitude`, `longitude`, `province_id`, `region_1`, `region_2`, `region_3`, `street`, `number`, `postal`, `img`, `last_modified`) VALUES (NULL,'"&amp;SUBSTITUTE('Locations-Stops'!F2261,"'","\'")&amp;"',"&amp;IF('Locations-Stops'!D2261&lt;&gt;"",LEFT('Locations-Stops'!D2261,2)&amp;"."&amp;RIGHT('Locations-Stops'!D2261,LEN('Locations-Stops'!D2261)-2),"0")&amp;","&amp;IF('Locations-Stops'!E2261&lt;&gt;"",LEFT('Locations-Stops'!E2261,1)&amp;"."&amp;RIGHT('Locations-Stops'!E2261,LEN('Locations-Stops'!E2261)-1),"0")&amp;","&amp;IF('Locations-Stops'!G2261&lt;&gt;"",VLOOKUP('Locations-Stops'!G2261,Regions!A2:B379,2,FALSE),"0")&amp;","&amp;IF('Locations-Stops'!H2261&lt;&gt;"",VLOOKUP('Locations-Stops'!H2261,Regions!C2:D379,2,FALSE),"0")&amp;","&amp;IF('Locations-Stops'!I2261&lt;&gt;"",VLOOKUP('Locations-Stops'!I2261,Regions!F2:G379,2,FALSE),"0")&amp;","&amp;IF('Locations-Stops'!J2261&lt;&gt;"",VLOOKUP('Locations-Stops'!J2261,Regions!I2:J379,2,FALSE),"0")&amp;",'"&amp;IF('Locations-Stops'!K2261&lt;&gt;"",SUBSTITUTE('Locations-Stops'!K2261,"'","\'"),"")&amp;"','"&amp;IF('Locations-Stops'!L2261&lt;&gt;"",'Locations-Stops'!L2261,"")&amp;"','"&amp;IF('Locations-Stops'!M2261&lt;&gt;"",'Locations-Stops'!M2261,"")&amp;"','"&amp;IF('Locations-Stops'!N2261&lt;&gt;"",'Locations-Stops'!N2261,"")&amp;"', CURRENT_TIMESTAMP);"</f>
        <v>INSERT INTO `locations` (`id`, `name`, `latitude`, `longitude`, `province_id`, `region_1`, `region_2`, `region_3`, `street`, `number`, `postal`, `img`, `last_modified`) VALUES (NULL,'Station Amsterdam Sciencepark Sign',52.353666,4.950399,8,3,8,58,'Kruislaan','400','1098 SM','https://lh6.ggpht.com/D8mxsCAwwnZkIET9EDzLAuiJJfX3LtOsVvgM-HhguJdYWAtFM6IP_tSzBYtuUlTZ3C0g4VnqYyypFsZEfKU', CURRENT_TIMESTAMP);</v>
      </c>
    </row>
    <row r="2260" spans="1:1" x14ac:dyDescent="0.25">
      <c r="A2260" t="str">
        <f>"INSERT INTO `locations` (`id`, `name`, `latitude`, `longitude`, `province_id`, `region_1`, `region_2`, `region_3`, `street`, `number`, `postal`, `img`, `last_modified`) VALUES (NULL,'"&amp;SUBSTITUTE('Locations-Stops'!F2262,"'","\'")&amp;"',"&amp;IF('Locations-Stops'!D2262&lt;&gt;"",LEFT('Locations-Stops'!D2262,2)&amp;"."&amp;RIGHT('Locations-Stops'!D2262,LEN('Locations-Stops'!D2262)-2),"0")&amp;","&amp;IF('Locations-Stops'!E2262&lt;&gt;"",LEFT('Locations-Stops'!E2262,1)&amp;"."&amp;RIGHT('Locations-Stops'!E2262,LEN('Locations-Stops'!E2262)-1),"0")&amp;","&amp;IF('Locations-Stops'!G2262&lt;&gt;"",VLOOKUP('Locations-Stops'!G2262,Regions!A2:B379,2,FALSE),"0")&amp;","&amp;IF('Locations-Stops'!H2262&lt;&gt;"",VLOOKUP('Locations-Stops'!H2262,Regions!C2:D379,2,FALSE),"0")&amp;","&amp;IF('Locations-Stops'!I2262&lt;&gt;"",VLOOKUP('Locations-Stops'!I2262,Regions!F2:G379,2,FALSE),"0")&amp;","&amp;IF('Locations-Stops'!J2262&lt;&gt;"",VLOOKUP('Locations-Stops'!J2262,Regions!I2:J379,2,FALSE),"0")&amp;",'"&amp;IF('Locations-Stops'!K2262&lt;&gt;"",SUBSTITUTE('Locations-Stops'!K2262,"'","\'"),"")&amp;"','"&amp;IF('Locations-Stops'!L2262&lt;&gt;"",'Locations-Stops'!L2262,"")&amp;"','"&amp;IF('Locations-Stops'!M2262&lt;&gt;"",'Locations-Stops'!M2262,"")&amp;"','"&amp;IF('Locations-Stops'!N2262&lt;&gt;"",'Locations-Stops'!N2262,"")&amp;"', CURRENT_TIMESTAMP);"</f>
        <v>INSERT INTO `locations` (`id`, `name`, `latitude`, `longitude`, `province_id`, `region_1`, `region_2`, `region_3`, `street`, `number`, `postal`, `img`, `last_modified`) VALUES (NULL,'Sint Lidwina Child',52.35234,4.935502,8,3,8,58,'Linnaeushof','43e','1098 KM','https://lh6.ggpht.com/2-PSDIeNONwHOHa2wku6I_tJTF-FyKqVC-XFS6EyEMnLAkzycEHgIt7Ojy1GB-ujnFJtjdtkB1JLnQvLdHM', CURRENT_TIMESTAMP);</v>
      </c>
    </row>
    <row r="2261" spans="1:1" x14ac:dyDescent="0.25">
      <c r="A2261" t="str">
        <f>"INSERT INTO `locations` (`id`, `name`, `latitude`, `longitude`, `province_id`, `region_1`, `region_2`, `region_3`, `street`, `number`, `postal`, `img`, `last_modified`) VALUES (NULL,'"&amp;SUBSTITUTE('Locations-Stops'!F2263,"'","\'")&amp;"',"&amp;IF('Locations-Stops'!D2263&lt;&gt;"",LEFT('Locations-Stops'!D2263,2)&amp;"."&amp;RIGHT('Locations-Stops'!D2263,LEN('Locations-Stops'!D2263)-2),"0")&amp;","&amp;IF('Locations-Stops'!E2263&lt;&gt;"",LEFT('Locations-Stops'!E2263,1)&amp;"."&amp;RIGHT('Locations-Stops'!E2263,LEN('Locations-Stops'!E2263)-1),"0")&amp;","&amp;IF('Locations-Stops'!G2263&lt;&gt;"",VLOOKUP('Locations-Stops'!G2263,Regions!A2:B379,2,FALSE),"0")&amp;","&amp;IF('Locations-Stops'!H2263&lt;&gt;"",VLOOKUP('Locations-Stops'!H2263,Regions!C2:D379,2,FALSE),"0")&amp;","&amp;IF('Locations-Stops'!I2263&lt;&gt;"",VLOOKUP('Locations-Stops'!I2263,Regions!F2:G379,2,FALSE),"0")&amp;","&amp;IF('Locations-Stops'!J2263&lt;&gt;"",VLOOKUP('Locations-Stops'!J2263,Regions!I2:J379,2,FALSE),"0")&amp;",'"&amp;IF('Locations-Stops'!K2263&lt;&gt;"",SUBSTITUTE('Locations-Stops'!K2263,"'","\'"),"")&amp;"','"&amp;IF('Locations-Stops'!L2263&lt;&gt;"",'Locations-Stops'!L2263,"")&amp;"','"&amp;IF('Locations-Stops'!M2263&lt;&gt;"",'Locations-Stops'!M2263,"")&amp;"','"&amp;IF('Locations-Stops'!N2263&lt;&gt;"",'Locations-Stops'!N2263,"")&amp;"', CURRENT_TIMESTAMP);"</f>
        <v>INSERT INTO `locations` (`id`, `name`, `latitude`, `longitude`, `province_id`, `region_1`, `region_2`, `region_3`, `street`, `number`, `postal`, `img`, `last_modified`) VALUES (NULL,'Saturnus',52.352118,4.934489,8,3,8,58,'Linnaeushof','65I','1098 KP','https://lh5.ggpht.com/3EAIkhzA6usmXCDHGXbS6CAQOxodQfHlTaWcuT8-g1ThnblbB_6t93T9tcwN5fXaKrutaEiTv8vi7kk2RYk', CURRENT_TIMESTAMP);</v>
      </c>
    </row>
    <row r="2262" spans="1:1" x14ac:dyDescent="0.25">
      <c r="A2262" t="str">
        <f>"INSERT INTO `locations` (`id`, `name`, `latitude`, `longitude`, `province_id`, `region_1`, `region_2`, `region_3`, `street`, `number`, `postal`, `img`, `last_modified`) VALUES (NULL,'"&amp;SUBSTITUTE('Locations-Stops'!F2264,"'","\'")&amp;"',"&amp;IF('Locations-Stops'!D2264&lt;&gt;"",LEFT('Locations-Stops'!D2264,2)&amp;"."&amp;RIGHT('Locations-Stops'!D2264,LEN('Locations-Stops'!D2264)-2),"0")&amp;","&amp;IF('Locations-Stops'!E2264&lt;&gt;"",LEFT('Locations-Stops'!E2264,1)&amp;"."&amp;RIGHT('Locations-Stops'!E2264,LEN('Locations-Stops'!E2264)-1),"0")&amp;","&amp;IF('Locations-Stops'!G2264&lt;&gt;"",VLOOKUP('Locations-Stops'!G2264,Regions!A2:B379,2,FALSE),"0")&amp;","&amp;IF('Locations-Stops'!H2264&lt;&gt;"",VLOOKUP('Locations-Stops'!H2264,Regions!C2:D379,2,FALSE),"0")&amp;","&amp;IF('Locations-Stops'!I2264&lt;&gt;"",VLOOKUP('Locations-Stops'!I2264,Regions!F2:G379,2,FALSE),"0")&amp;","&amp;IF('Locations-Stops'!J2264&lt;&gt;"",VLOOKUP('Locations-Stops'!J2264,Regions!I2:J379,2,FALSE),"0")&amp;",'"&amp;IF('Locations-Stops'!K2264&lt;&gt;"",SUBSTITUTE('Locations-Stops'!K2264,"'","\'"),"")&amp;"','"&amp;IF('Locations-Stops'!L2264&lt;&gt;"",'Locations-Stops'!L2264,"")&amp;"','"&amp;IF('Locations-Stops'!M2264&lt;&gt;"",'Locations-Stops'!M2264,"")&amp;"','"&amp;IF('Locations-Stops'!N2264&lt;&gt;"",'Locations-Stops'!N2264,"")&amp;"', CURRENT_TIMESTAMP);"</f>
        <v>INSERT INTO `locations` (`id`, `name`, `latitude`, `longitude`, `province_id`, `region_1`, `region_2`, `region_3`, `street`, `number`, `postal`, `img`, `last_modified`) VALUES (NULL,'Hogeweg Fountain',52.35495,4.932685,8,3,8,58,'Linnaeusparkweg','29','1098','https://lh6.ggpht.com/KPH8m7ZTSfkkp7dR0HwcEPDMmuQzsd9M0W0pCUVZUVCwYNGFRvUXUixw4cGoGMHZLn5UNyfySQTSvKqYw60tEGQYBobulGWSIyRIcTjR8IjpcYUSqw', CURRENT_TIMESTAMP);</v>
      </c>
    </row>
    <row r="2263" spans="1:1" x14ac:dyDescent="0.25">
      <c r="A2263" t="str">
        <f>"INSERT INTO `locations` (`id`, `name`, `latitude`, `longitude`, `province_id`, `region_1`, `region_2`, `region_3`, `street`, `number`, `postal`, `img`, `last_modified`) VALUES (NULL,'"&amp;SUBSTITUTE('Locations-Stops'!F2265,"'","\'")&amp;"',"&amp;IF('Locations-Stops'!D2265&lt;&gt;"",LEFT('Locations-Stops'!D2265,2)&amp;"."&amp;RIGHT('Locations-Stops'!D2265,LEN('Locations-Stops'!D2265)-2),"0")&amp;","&amp;IF('Locations-Stops'!E2265&lt;&gt;"",LEFT('Locations-Stops'!E2265,1)&amp;"."&amp;RIGHT('Locations-Stops'!E2265,LEN('Locations-Stops'!E2265)-1),"0")&amp;","&amp;IF('Locations-Stops'!G2265&lt;&gt;"",VLOOKUP('Locations-Stops'!G2265,Regions!A2:B379,2,FALSE),"0")&amp;","&amp;IF('Locations-Stops'!H2265&lt;&gt;"",VLOOKUP('Locations-Stops'!H2265,Regions!C2:D379,2,FALSE),"0")&amp;","&amp;IF('Locations-Stops'!I2265&lt;&gt;"",VLOOKUP('Locations-Stops'!I2265,Regions!F2:G379,2,FALSE),"0")&amp;","&amp;IF('Locations-Stops'!J2265&lt;&gt;"",VLOOKUP('Locations-Stops'!J2265,Regions!I2:J379,2,FALSE),"0")&amp;",'"&amp;IF('Locations-Stops'!K2265&lt;&gt;"",SUBSTITUTE('Locations-Stops'!K2265,"'","\'"),"")&amp;"','"&amp;IF('Locations-Stops'!L2265&lt;&gt;"",'Locations-Stops'!L2265,"")&amp;"','"&amp;IF('Locations-Stops'!M2265&lt;&gt;"",'Locations-Stops'!M2265,"")&amp;"','"&amp;IF('Locations-Stops'!N2265&lt;&gt;"",'Locations-Stops'!N2265,"")&amp;"', CURRENT_TIMESTAMP);"</f>
        <v>INSERT INTO `locations` (`id`, `name`, `latitude`, `longitude`, `province_id`, `region_1`, `region_2`, `region_3`, `street`, `number`, `postal`, `img`, `last_modified`) VALUES (NULL,'Gevelsteen - Adrianus Remidns',52.353497,4.935191,8,3,8,58,'Linnaeusparkweg','87A','1098 CT','https://lh4.ggpht.com/ermNMFv7zAVTSaOuu97NwPpaEHxKQ7Ws7dRmipoGEa-JdTVBhFT5I6t7Ho7dfDkPPLI0qx4RpMViTJhdACyM', CURRENT_TIMESTAMP);</v>
      </c>
    </row>
    <row r="2264" spans="1:1" x14ac:dyDescent="0.25">
      <c r="A2264" t="str">
        <f>"INSERT INTO `locations` (`id`, `name`, `latitude`, `longitude`, `province_id`, `region_1`, `region_2`, `region_3`, `street`, `number`, `postal`, `img`, `last_modified`) VALUES (NULL,'"&amp;SUBSTITUTE('Locations-Stops'!F2266,"'","\'")&amp;"',"&amp;IF('Locations-Stops'!D2266&lt;&gt;"",LEFT('Locations-Stops'!D2266,2)&amp;"."&amp;RIGHT('Locations-Stops'!D2266,LEN('Locations-Stops'!D2266)-2),"0")&amp;","&amp;IF('Locations-Stops'!E2266&lt;&gt;"",LEFT('Locations-Stops'!E2266,1)&amp;"."&amp;RIGHT('Locations-Stops'!E2266,LEN('Locations-Stops'!E2266)-1),"0")&amp;","&amp;IF('Locations-Stops'!G2266&lt;&gt;"",VLOOKUP('Locations-Stops'!G2266,Regions!A2:B379,2,FALSE),"0")&amp;","&amp;IF('Locations-Stops'!H2266&lt;&gt;"",VLOOKUP('Locations-Stops'!H2266,Regions!C2:D379,2,FALSE),"0")&amp;","&amp;IF('Locations-Stops'!I2266&lt;&gt;"",VLOOKUP('Locations-Stops'!I2266,Regions!F2:G379,2,FALSE),"0")&amp;","&amp;IF('Locations-Stops'!J2266&lt;&gt;"",VLOOKUP('Locations-Stops'!J2266,Regions!I2:J379,2,FALSE),"0")&amp;",'"&amp;IF('Locations-Stops'!K2266&lt;&gt;"",SUBSTITUTE('Locations-Stops'!K2266,"'","\'"),"")&amp;"','"&amp;IF('Locations-Stops'!L2266&lt;&gt;"",'Locations-Stops'!L2266,"")&amp;"','"&amp;IF('Locations-Stops'!M2266&lt;&gt;"",'Locations-Stops'!M2266,"")&amp;"','"&amp;IF('Locations-Stops'!N2266&lt;&gt;"",'Locations-Stops'!N2266,"")&amp;"', CURRENT_TIMESTAMP);"</f>
        <v>INSERT INTO `locations` (`id`, `name`, `latitude`, `longitude`, `province_id`, `region_1`, `region_2`, `region_3`, `street`, `number`, `postal`, `img`, `last_modified`) VALUES (NULL,'Siamese Tweeling',52.3502,4.94939,8,3,8,58,'Middenmeerpad','7','1098 SM','https://lh6.ggpht.com/cwPg0M3gmnaZWsfWoYl6DfGDfICUWQ-p6uTVszcrQ13zRsr8fSB_PajaLN5faMl73tiKPnxQ5yhQrqXbRXvE', CURRENT_TIMESTAMP);</v>
      </c>
    </row>
    <row r="2265" spans="1:1" x14ac:dyDescent="0.25">
      <c r="A2265" t="str">
        <f>"INSERT INTO `locations` (`id`, `name`, `latitude`, `longitude`, `province_id`, `region_1`, `region_2`, `region_3`, `street`, `number`, `postal`, `img`, `last_modified`) VALUES (NULL,'"&amp;SUBSTITUTE('Locations-Stops'!F2267,"'","\'")&amp;"',"&amp;IF('Locations-Stops'!D2267&lt;&gt;"",LEFT('Locations-Stops'!D2267,2)&amp;"."&amp;RIGHT('Locations-Stops'!D2267,LEN('Locations-Stops'!D2267)-2),"0")&amp;","&amp;IF('Locations-Stops'!E2267&lt;&gt;"",LEFT('Locations-Stops'!E2267,1)&amp;"."&amp;RIGHT('Locations-Stops'!E2267,LEN('Locations-Stops'!E2267)-1),"0")&amp;","&amp;IF('Locations-Stops'!G2267&lt;&gt;"",VLOOKUP('Locations-Stops'!G2267,Regions!A2:B379,2,FALSE),"0")&amp;","&amp;IF('Locations-Stops'!H2267&lt;&gt;"",VLOOKUP('Locations-Stops'!H2267,Regions!C2:D379,2,FALSE),"0")&amp;","&amp;IF('Locations-Stops'!I2267&lt;&gt;"",VLOOKUP('Locations-Stops'!I2267,Regions!F2:G379,2,FALSE),"0")&amp;","&amp;IF('Locations-Stops'!J2267&lt;&gt;"",VLOOKUP('Locations-Stops'!J2267,Regions!I2:J379,2,FALSE),"0")&amp;",'"&amp;IF('Locations-Stops'!K2267&lt;&gt;"",SUBSTITUTE('Locations-Stops'!K2267,"'","\'"),"")&amp;"','"&amp;IF('Locations-Stops'!L2267&lt;&gt;"",'Locations-Stops'!L2267,"")&amp;"','"&amp;IF('Locations-Stops'!M2267&lt;&gt;"",'Locations-Stops'!M2267,"")&amp;"','"&amp;IF('Locations-Stops'!N2267&lt;&gt;"",'Locations-Stops'!N2267,"")&amp;"', CURRENT_TIMESTAMP);"</f>
        <v>INSERT INTO `locations` (`id`, `name`, `latitude`, `longitude`, `province_id`, `region_1`, `region_2`, `region_3`, `street`, `number`, `postal`, `img`, `last_modified`) VALUES (NULL,'Takkenrillen',52.347258,4.950405,8,3,8,58,'Middenmeerpad','7','1098 SM','https://lh4.ggpht.com/P3dn9MQ_1R4PVzweTGLIXHiWq15oPGAheHRKCGoYSSSS4wWxnxEJGR8ceOSEIUSE3CyodJY5ygQejCoP9H7o', CURRENT_TIMESTAMP);</v>
      </c>
    </row>
    <row r="2266" spans="1:1" x14ac:dyDescent="0.25">
      <c r="A2266" t="str">
        <f>"INSERT INTO `locations` (`id`, `name`, `latitude`, `longitude`, `province_id`, `region_1`, `region_2`, `region_3`, `street`, `number`, `postal`, `img`, `last_modified`) VALUES (NULL,'"&amp;SUBSTITUTE('Locations-Stops'!F2268,"'","\'")&amp;"',"&amp;IF('Locations-Stops'!D2268&lt;&gt;"",LEFT('Locations-Stops'!D2268,2)&amp;"."&amp;RIGHT('Locations-Stops'!D2268,LEN('Locations-Stops'!D2268)-2),"0")&amp;","&amp;IF('Locations-Stops'!E2268&lt;&gt;"",LEFT('Locations-Stops'!E2268,1)&amp;"."&amp;RIGHT('Locations-Stops'!E2268,LEN('Locations-Stops'!E2268)-1),"0")&amp;","&amp;IF('Locations-Stops'!G2268&lt;&gt;"",VLOOKUP('Locations-Stops'!G2268,Regions!A2:B379,2,FALSE),"0")&amp;","&amp;IF('Locations-Stops'!H2268&lt;&gt;"",VLOOKUP('Locations-Stops'!H2268,Regions!C2:D379,2,FALSE),"0")&amp;","&amp;IF('Locations-Stops'!I2268&lt;&gt;"",VLOOKUP('Locations-Stops'!I2268,Regions!F2:G379,2,FALSE),"0")&amp;","&amp;IF('Locations-Stops'!J2268&lt;&gt;"",VLOOKUP('Locations-Stops'!J2268,Regions!I2:J379,2,FALSE),"0")&amp;",'"&amp;IF('Locations-Stops'!K2268&lt;&gt;"",SUBSTITUTE('Locations-Stops'!K2268,"'","\'"),"")&amp;"','"&amp;IF('Locations-Stops'!L2268&lt;&gt;"",'Locations-Stops'!L2268,"")&amp;"','"&amp;IF('Locations-Stops'!M2268&lt;&gt;"",'Locations-Stops'!M2268,"")&amp;"','"&amp;IF('Locations-Stops'!N2268&lt;&gt;"",'Locations-Stops'!N2268,"")&amp;"', CURRENT_TIMESTAMP);"</f>
        <v>INSERT INTO `locations` (`id`, `name`, `latitude`, `longitude`, `province_id`, `region_1`, `region_2`, `region_3`, `street`, `number`, `postal`, `img`, `last_modified`) VALUES (NULL,'Voorland/Middenmeer',52.349132,4.950808,8,3,8,58,'Middenmeerpad','7','1098 SM','https://lh6.ggpht.com/glq4KYJP2IGgQMIce9n5EG31jdNarcEevV13l95-ek2UDRtmOjB613cw_X-3Xcq_5KF2wfkmNEdKyD0Hc7E8', CURRENT_TIMESTAMP);</v>
      </c>
    </row>
    <row r="2267" spans="1:1" x14ac:dyDescent="0.25">
      <c r="A2267" t="str">
        <f>"INSERT INTO `locations` (`id`, `name`, `latitude`, `longitude`, `province_id`, `region_1`, `region_2`, `region_3`, `street`, `number`, `postal`, `img`, `last_modified`) VALUES (NULL,'"&amp;SUBSTITUTE('Locations-Stops'!F2269,"'","\'")&amp;"',"&amp;IF('Locations-Stops'!D2269&lt;&gt;"",LEFT('Locations-Stops'!D2269,2)&amp;"."&amp;RIGHT('Locations-Stops'!D2269,LEN('Locations-Stops'!D2269)-2),"0")&amp;","&amp;IF('Locations-Stops'!E2269&lt;&gt;"",LEFT('Locations-Stops'!E2269,1)&amp;"."&amp;RIGHT('Locations-Stops'!E2269,LEN('Locations-Stops'!E2269)-1),"0")&amp;","&amp;IF('Locations-Stops'!G2269&lt;&gt;"",VLOOKUP('Locations-Stops'!G2269,Regions!A2:B379,2,FALSE),"0")&amp;","&amp;IF('Locations-Stops'!H2269&lt;&gt;"",VLOOKUP('Locations-Stops'!H2269,Regions!C2:D379,2,FALSE),"0")&amp;","&amp;IF('Locations-Stops'!I2269&lt;&gt;"",VLOOKUP('Locations-Stops'!I2269,Regions!F2:G379,2,FALSE),"0")&amp;","&amp;IF('Locations-Stops'!J2269&lt;&gt;"",VLOOKUP('Locations-Stops'!J2269,Regions!I2:J379,2,FALSE),"0")&amp;",'"&amp;IF('Locations-Stops'!K2269&lt;&gt;"",SUBSTITUTE('Locations-Stops'!K2269,"'","\'"),"")&amp;"','"&amp;IF('Locations-Stops'!L2269&lt;&gt;"",'Locations-Stops'!L2269,"")&amp;"','"&amp;IF('Locations-Stops'!M2269&lt;&gt;"",'Locations-Stops'!M2269,"")&amp;"','"&amp;IF('Locations-Stops'!N2269&lt;&gt;"",'Locations-Stops'!N2269,"")&amp;"', CURRENT_TIMESTAMP);"</f>
        <v>INSERT INTO `locations` (`id`, `name`, `latitude`, `longitude`, `province_id`, `region_1`, `region_2`, `region_3`, `street`, `number`, `postal`, `img`, `last_modified`) VALUES (NULL,'Ringslang En Ijsvogel',52.348306,4.952141,8,3,8,58,'Middenmeerpad','7','1098 SM','https://lh3.ggpht.com/NjMf3zwSDd1XXcp5QxitWAB_vRohCjhHsZg00cN4w4N0c1wPn9alQpxx1TofeSzXnO-DVyFQLx7Igo99WOLilg', CURRENT_TIMESTAMP);</v>
      </c>
    </row>
    <row r="2268" spans="1:1" x14ac:dyDescent="0.25">
      <c r="A2268" t="str">
        <f>"INSERT INTO `locations` (`id`, `name`, `latitude`, `longitude`, `province_id`, `region_1`, `region_2`, `region_3`, `street`, `number`, `postal`, `img`, `last_modified`) VALUES (NULL,'"&amp;SUBSTITUTE('Locations-Stops'!F2270,"'","\'")&amp;"',"&amp;IF('Locations-Stops'!D2270&lt;&gt;"",LEFT('Locations-Stops'!D2270,2)&amp;"."&amp;RIGHT('Locations-Stops'!D2270,LEN('Locations-Stops'!D2270)-2),"0")&amp;","&amp;IF('Locations-Stops'!E2270&lt;&gt;"",LEFT('Locations-Stops'!E2270,1)&amp;"."&amp;RIGHT('Locations-Stops'!E2270,LEN('Locations-Stops'!E2270)-1),"0")&amp;","&amp;IF('Locations-Stops'!G2270&lt;&gt;"",VLOOKUP('Locations-Stops'!G2270,Regions!A2:B379,2,FALSE),"0")&amp;","&amp;IF('Locations-Stops'!H2270&lt;&gt;"",VLOOKUP('Locations-Stops'!H2270,Regions!C2:D379,2,FALSE),"0")&amp;","&amp;IF('Locations-Stops'!I2270&lt;&gt;"",VLOOKUP('Locations-Stops'!I2270,Regions!F2:G379,2,FALSE),"0")&amp;","&amp;IF('Locations-Stops'!J2270&lt;&gt;"",VLOOKUP('Locations-Stops'!J2270,Regions!I2:J379,2,FALSE),"0")&amp;",'"&amp;IF('Locations-Stops'!K2270&lt;&gt;"",SUBSTITUTE('Locations-Stops'!K2270,"'","\'"),"")&amp;"','"&amp;IF('Locations-Stops'!L2270&lt;&gt;"",'Locations-Stops'!L2270,"")&amp;"','"&amp;IF('Locations-Stops'!M2270&lt;&gt;"",'Locations-Stops'!M2270,"")&amp;"','"&amp;IF('Locations-Stops'!N2270&lt;&gt;"",'Locations-Stops'!N2270,"")&amp;"', CURRENT_TIMESTAMP);"</f>
        <v>INSERT INTO `locations` (`id`, `name`, `latitude`, `longitude`, `province_id`, `region_1`, `region_2`, `region_3`, `street`, `number`, `postal`, `img`, `last_modified`) VALUES (NULL,'Wat is Veld 14',52.347789,4.952202,8,3,8,58,'Middenmeerpad','7','1098 SM','https://lh4.ggpht.com/OHvoBFzK0L6ELRt89Fh6lSnYcr-iOQNAz9m08TAGRyyujA0wA4Pxk49znfzG45VHysN8VIi0e1NA-ChgNRjmNw', CURRENT_TIMESTAMP);</v>
      </c>
    </row>
    <row r="2269" spans="1:1" x14ac:dyDescent="0.25">
      <c r="A2269" t="str">
        <f>"INSERT INTO `locations` (`id`, `name`, `latitude`, `longitude`, `province_id`, `region_1`, `region_2`, `region_3`, `street`, `number`, `postal`, `img`, `last_modified`) VALUES (NULL,'"&amp;SUBSTITUTE('Locations-Stops'!F2271,"'","\'")&amp;"',"&amp;IF('Locations-Stops'!D2271&lt;&gt;"",LEFT('Locations-Stops'!D2271,2)&amp;"."&amp;RIGHT('Locations-Stops'!D2271,LEN('Locations-Stops'!D2271)-2),"0")&amp;","&amp;IF('Locations-Stops'!E2271&lt;&gt;"",LEFT('Locations-Stops'!E2271,1)&amp;"."&amp;RIGHT('Locations-Stops'!E2271,LEN('Locations-Stops'!E2271)-1),"0")&amp;","&amp;IF('Locations-Stops'!G2271&lt;&gt;"",VLOOKUP('Locations-Stops'!G2271,Regions!A2:B379,2,FALSE),"0")&amp;","&amp;IF('Locations-Stops'!H2271&lt;&gt;"",VLOOKUP('Locations-Stops'!H2271,Regions!C2:D379,2,FALSE),"0")&amp;","&amp;IF('Locations-Stops'!I2271&lt;&gt;"",VLOOKUP('Locations-Stops'!I2271,Regions!F2:G379,2,FALSE),"0")&amp;","&amp;IF('Locations-Stops'!J2271&lt;&gt;"",VLOOKUP('Locations-Stops'!J2271,Regions!I2:J379,2,FALSE),"0")&amp;",'"&amp;IF('Locations-Stops'!K2271&lt;&gt;"",SUBSTITUTE('Locations-Stops'!K2271,"'","\'"),"")&amp;"','"&amp;IF('Locations-Stops'!L2271&lt;&gt;"",'Locations-Stops'!L2271,"")&amp;"','"&amp;IF('Locations-Stops'!M2271&lt;&gt;"",'Locations-Stops'!M2271,"")&amp;"','"&amp;IF('Locations-Stops'!N2271&lt;&gt;"",'Locations-Stops'!N2271,"")&amp;"', CURRENT_TIMESTAMP);"</f>
        <v>INSERT INTO `locations` (`id`, `name`, `latitude`, `longitude`, `province_id`, `region_1`, `region_2`, `region_3`, `street`, `number`, `postal`, `img`, `last_modified`) VALUES (NULL,'Ayers Rock Amsterdam',52.355199,4.961725,8,3,8,58,'Ooster Ringdijk','49','1098','https://lh6.ggpht.com/tUNgOy7Q15INuI469qs52tRwajTQS3vOQhmy5glKakl3XX5G1xX51SA7UPunrBn7BitY4j1lbcHO3k7r6YS9BA', CURRENT_TIMESTAMP);</v>
      </c>
    </row>
    <row r="2270" spans="1:1" x14ac:dyDescent="0.25">
      <c r="A2270" t="str">
        <f>"INSERT INTO `locations` (`id`, `name`, `latitude`, `longitude`, `province_id`, `region_1`, `region_2`, `region_3`, `street`, `number`, `postal`, `img`, `last_modified`) VALUES (NULL,'"&amp;SUBSTITUTE('Locations-Stops'!F2272,"'","\'")&amp;"',"&amp;IF('Locations-Stops'!D2272&lt;&gt;"",LEFT('Locations-Stops'!D2272,2)&amp;"."&amp;RIGHT('Locations-Stops'!D2272,LEN('Locations-Stops'!D2272)-2),"0")&amp;","&amp;IF('Locations-Stops'!E2272&lt;&gt;"",LEFT('Locations-Stops'!E2272,1)&amp;"."&amp;RIGHT('Locations-Stops'!E2272,LEN('Locations-Stops'!E2272)-1),"0")&amp;","&amp;IF('Locations-Stops'!G2272&lt;&gt;"",VLOOKUP('Locations-Stops'!G2272,Regions!A2:B379,2,FALSE),"0")&amp;","&amp;IF('Locations-Stops'!H2272&lt;&gt;"",VLOOKUP('Locations-Stops'!H2272,Regions!C2:D379,2,FALSE),"0")&amp;","&amp;IF('Locations-Stops'!I2272&lt;&gt;"",VLOOKUP('Locations-Stops'!I2272,Regions!F2:G379,2,FALSE),"0")&amp;","&amp;IF('Locations-Stops'!J2272&lt;&gt;"",VLOOKUP('Locations-Stops'!J2272,Regions!I2:J379,2,FALSE),"0")&amp;",'"&amp;IF('Locations-Stops'!K2272&lt;&gt;"",SUBSTITUTE('Locations-Stops'!K2272,"'","\'"),"")&amp;"','"&amp;IF('Locations-Stops'!L2272&lt;&gt;"",'Locations-Stops'!L2272,"")&amp;"','"&amp;IF('Locations-Stops'!M2272&lt;&gt;"",'Locations-Stops'!M2272,"")&amp;"','"&amp;IF('Locations-Stops'!N2272&lt;&gt;"",'Locations-Stops'!N2272,"")&amp;"', CURRENT_TIMESTAMP);"</f>
        <v>INSERT INTO `locations` (`id`, `name`, `latitude`, `longitude`, `province_id`, `region_1`, `region_2`, `region_3`, `street`, `number`, `postal`, `img`, `last_modified`) VALUES (NULL,'Prater Wall Plaque',52.343281,4.95011,8,3,8,58,'Praterlaan','40','1098 WR','https://lh3.ggpht.com/i_bz7bAxGVfVXwMQhHlTCdIgErYbv92enB9Xuw0eWkKiLcyiTvGlNa7Qg6x0vIJY-byaQP4lp-9LHdgQd1Vt8A', CURRENT_TIMESTAMP);</v>
      </c>
    </row>
    <row r="2271" spans="1:1" x14ac:dyDescent="0.25">
      <c r="A2271" t="str">
        <f>"INSERT INTO `locations` (`id`, `name`, `latitude`, `longitude`, `province_id`, `region_1`, `region_2`, `region_3`, `street`, `number`, `postal`, `img`, `last_modified`) VALUES (NULL,'"&amp;SUBSTITUTE('Locations-Stops'!F2273,"'","\'")&amp;"',"&amp;IF('Locations-Stops'!D2273&lt;&gt;"",LEFT('Locations-Stops'!D2273,2)&amp;"."&amp;RIGHT('Locations-Stops'!D2273,LEN('Locations-Stops'!D2273)-2),"0")&amp;","&amp;IF('Locations-Stops'!E2273&lt;&gt;"",LEFT('Locations-Stops'!E2273,1)&amp;"."&amp;RIGHT('Locations-Stops'!E2273,LEN('Locations-Stops'!E2273)-1),"0")&amp;","&amp;IF('Locations-Stops'!G2273&lt;&gt;"",VLOOKUP('Locations-Stops'!G2273,Regions!A2:B379,2,FALSE),"0")&amp;","&amp;IF('Locations-Stops'!H2273&lt;&gt;"",VLOOKUP('Locations-Stops'!H2273,Regions!C2:D379,2,FALSE),"0")&amp;","&amp;IF('Locations-Stops'!I2273&lt;&gt;"",VLOOKUP('Locations-Stops'!I2273,Regions!F2:G379,2,FALSE),"0")&amp;","&amp;IF('Locations-Stops'!J2273&lt;&gt;"",VLOOKUP('Locations-Stops'!J2273,Regions!I2:J379,2,FALSE),"0")&amp;",'"&amp;IF('Locations-Stops'!K2273&lt;&gt;"",SUBSTITUTE('Locations-Stops'!K2273,"'","\'"),"")&amp;"','"&amp;IF('Locations-Stops'!L2273&lt;&gt;"",'Locations-Stops'!L2273,"")&amp;"','"&amp;IF('Locations-Stops'!M2273&lt;&gt;"",'Locations-Stops'!M2273,"")&amp;"','"&amp;IF('Locations-Stops'!N2273&lt;&gt;"",'Locations-Stops'!N2273,"")&amp;"', CURRENT_TIMESTAMP);"</f>
        <v>INSERT INTO `locations` (`id`, `name`, `latitude`, `longitude`, `province_id`, `region_1`, `region_2`, `region_3`, `street`, `number`, `postal`, `img`, `last_modified`) VALUES (NULL,'Schotel 2',52.344296,4.951278,8,3,8,58,'Praterlaan','184','1098 WT','https://lh4.ggpht.com/tCQdutQE7phYyG-UG8STRusPLRsyzoVpPZ-M0LQSgTcl3uHqo1syXLHNRaUA_CNfOWYBN05OLo8BIb6V_ZQm', CURRENT_TIMESTAMP);</v>
      </c>
    </row>
    <row r="2272" spans="1:1" x14ac:dyDescent="0.25">
      <c r="A2272" t="str">
        <f>"INSERT INTO `locations` (`id`, `name`, `latitude`, `longitude`, `province_id`, `region_1`, `region_2`, `region_3`, `street`, `number`, `postal`, `img`, `last_modified`) VALUES (NULL,'"&amp;SUBSTITUTE('Locations-Stops'!F2274,"'","\'")&amp;"',"&amp;IF('Locations-Stops'!D2274&lt;&gt;"",LEFT('Locations-Stops'!D2274,2)&amp;"."&amp;RIGHT('Locations-Stops'!D2274,LEN('Locations-Stops'!D2274)-2),"0")&amp;","&amp;IF('Locations-Stops'!E2274&lt;&gt;"",LEFT('Locations-Stops'!E2274,1)&amp;"."&amp;RIGHT('Locations-Stops'!E2274,LEN('Locations-Stops'!E2274)-1),"0")&amp;","&amp;IF('Locations-Stops'!G2274&lt;&gt;"",VLOOKUP('Locations-Stops'!G2274,Regions!A2:B379,2,FALSE),"0")&amp;","&amp;IF('Locations-Stops'!H2274&lt;&gt;"",VLOOKUP('Locations-Stops'!H2274,Regions!C2:D379,2,FALSE),"0")&amp;","&amp;IF('Locations-Stops'!I2274&lt;&gt;"",VLOOKUP('Locations-Stops'!I2274,Regions!F2:G379,2,FALSE),"0")&amp;","&amp;IF('Locations-Stops'!J2274&lt;&gt;"",VLOOKUP('Locations-Stops'!J2274,Regions!I2:J379,2,FALSE),"0")&amp;",'"&amp;IF('Locations-Stops'!K2274&lt;&gt;"",SUBSTITUTE('Locations-Stops'!K2274,"'","\'"),"")&amp;"','"&amp;IF('Locations-Stops'!L2274&lt;&gt;"",'Locations-Stops'!L2274,"")&amp;"','"&amp;IF('Locations-Stops'!M2274&lt;&gt;"",'Locations-Stops'!M2274,"")&amp;"','"&amp;IF('Locations-Stops'!N2274&lt;&gt;"",'Locations-Stops'!N2274,"")&amp;"', CURRENT_TIMESTAMP);"</f>
        <v>INSERT INTO `locations` (`id`, `name`, `latitude`, `longitude`, `province_id`, `region_1`, `region_2`, `region_3`, `street`, `number`, `postal`, `img`, `last_modified`) VALUES (NULL,'Gerrie Mührenbrug',52.344583,4.951996,8,3,8,58,'Praterlaan','192','1098 WT','https://lh3.ggpht.com/rx4ijSvA9u4NMKlupoSVcXWJMMelB4Pcc8CIWSa1VeqmRfGlJYArdtwehKMVLGcw8syEzaKH10JnJyq6XOYLQA', CURRENT_TIMESTAMP);</v>
      </c>
    </row>
    <row r="2273" spans="1:1" x14ac:dyDescent="0.25">
      <c r="A2273" t="str">
        <f>"INSERT INTO `locations` (`id`, `name`, `latitude`, `longitude`, `province_id`, `region_1`, `region_2`, `region_3`, `street`, `number`, `postal`, `img`, `last_modified`) VALUES (NULL,'"&amp;SUBSTITUTE('Locations-Stops'!F2275,"'","\'")&amp;"',"&amp;IF('Locations-Stops'!D2275&lt;&gt;"",LEFT('Locations-Stops'!D2275,2)&amp;"."&amp;RIGHT('Locations-Stops'!D2275,LEN('Locations-Stops'!D2275)-2),"0")&amp;","&amp;IF('Locations-Stops'!E2275&lt;&gt;"",LEFT('Locations-Stops'!E2275,1)&amp;"."&amp;RIGHT('Locations-Stops'!E2275,LEN('Locations-Stops'!E2275)-1),"0")&amp;","&amp;IF('Locations-Stops'!G2275&lt;&gt;"",VLOOKUP('Locations-Stops'!G2275,Regions!A2:B379,2,FALSE),"0")&amp;","&amp;IF('Locations-Stops'!H2275&lt;&gt;"",VLOOKUP('Locations-Stops'!H2275,Regions!C2:D379,2,FALSE),"0")&amp;","&amp;IF('Locations-Stops'!I2275&lt;&gt;"",VLOOKUP('Locations-Stops'!I2275,Regions!F2:G379,2,FALSE),"0")&amp;","&amp;IF('Locations-Stops'!J2275&lt;&gt;"",VLOOKUP('Locations-Stops'!J2275,Regions!I2:J379,2,FALSE),"0")&amp;",'"&amp;IF('Locations-Stops'!K2275&lt;&gt;"",SUBSTITUTE('Locations-Stops'!K2275,"'","\'"),"")&amp;"','"&amp;IF('Locations-Stops'!L2275&lt;&gt;"",'Locations-Stops'!L2275,"")&amp;"','"&amp;IF('Locations-Stops'!M2275&lt;&gt;"",'Locations-Stops'!M2275,"")&amp;"','"&amp;IF('Locations-Stops'!N2275&lt;&gt;"",'Locations-Stops'!N2275,"")&amp;"', CURRENT_TIMESTAMP);"</f>
        <v>INSERT INTO `locations` (`id`, `name`, `latitude`, `longitude`, `province_id`, `region_1`, `region_2`, `region_3`, `street`, `number`, `postal`, `img`, `last_modified`) VALUES (NULL,'Copernicusstraat Gevelsteen',52.353975,4.935482,8,3,8,58,'Pythagorasstraat','100','1097 EP','https://lh4.ggpht.com/T2pGLeruaRaOHaMsGQW4GVjErU6Ip3lbiLxAT8e5fUnWJ1D3Jt33l6xJ36k2GCSd1XK6g_F97SPnPlkcZqbL', CURRENT_TIMESTAMP);</v>
      </c>
    </row>
    <row r="2274" spans="1:1" x14ac:dyDescent="0.25">
      <c r="A2274" t="str">
        <f>"INSERT INTO `locations` (`id`, `name`, `latitude`, `longitude`, `province_id`, `region_1`, `region_2`, `region_3`, `street`, `number`, `postal`, `img`, `last_modified`) VALUES (NULL,'"&amp;SUBSTITUTE('Locations-Stops'!F2276,"'","\'")&amp;"',"&amp;IF('Locations-Stops'!D2276&lt;&gt;"",LEFT('Locations-Stops'!D2276,2)&amp;"."&amp;RIGHT('Locations-Stops'!D2276,LEN('Locations-Stops'!D2276)-2),"0")&amp;","&amp;IF('Locations-Stops'!E2276&lt;&gt;"",LEFT('Locations-Stops'!E2276,1)&amp;"."&amp;RIGHT('Locations-Stops'!E2276,LEN('Locations-Stops'!E2276)-1),"0")&amp;","&amp;IF('Locations-Stops'!G2276&lt;&gt;"",VLOOKUP('Locations-Stops'!G2276,Regions!A2:B379,2,FALSE),"0")&amp;","&amp;IF('Locations-Stops'!H2276&lt;&gt;"",VLOOKUP('Locations-Stops'!H2276,Regions!C2:D379,2,FALSE),"0")&amp;","&amp;IF('Locations-Stops'!I2276&lt;&gt;"",VLOOKUP('Locations-Stops'!I2276,Regions!F2:G379,2,FALSE),"0")&amp;","&amp;IF('Locations-Stops'!J2276&lt;&gt;"",VLOOKUP('Locations-Stops'!J2276,Regions!I2:J379,2,FALSE),"0")&amp;",'"&amp;IF('Locations-Stops'!K2276&lt;&gt;"",SUBSTITUTE('Locations-Stops'!K2276,"'","\'"),"")&amp;"','"&amp;IF('Locations-Stops'!L2276&lt;&gt;"",'Locations-Stops'!L2276,"")&amp;"','"&amp;IF('Locations-Stops'!M2276&lt;&gt;"",'Locations-Stops'!M2276,"")&amp;"','"&amp;IF('Locations-Stops'!N2276&lt;&gt;"",'Locations-Stops'!N2276,"")&amp;"', CURRENT_TIMESTAMP);"</f>
        <v>INSERT INTO `locations` (`id`, `name`, `latitude`, `longitude`, `province_id`, `region_1`, `region_2`, `region_3`, `street`, `number`, `postal`, `img`, `last_modified`) VALUES (NULL,'Sgraffito',52.351602,4.941864,8,3,8,58,'Radioweg','56','1098 NJ','https://lh3.ggpht.com/cP6PqcbGNL2ijS3twi1u9rRWzXCoEf48iK20QaCpTVj99Ai-MiNAD4niOanp7uOrBogu0Z5aQSw_7I8hDjhZ', CURRENT_TIMESTAMP);</v>
      </c>
    </row>
    <row r="2275" spans="1:1" x14ac:dyDescent="0.25">
      <c r="A2275" t="str">
        <f>"INSERT INTO `locations` (`id`, `name`, `latitude`, `longitude`, `province_id`, `region_1`, `region_2`, `region_3`, `street`, `number`, `postal`, `img`, `last_modified`) VALUES (NULL,'"&amp;SUBSTITUTE('Locations-Stops'!F2277,"'","\'")&amp;"',"&amp;IF('Locations-Stops'!D2277&lt;&gt;"",LEFT('Locations-Stops'!D2277,2)&amp;"."&amp;RIGHT('Locations-Stops'!D2277,LEN('Locations-Stops'!D2277)-2),"0")&amp;","&amp;IF('Locations-Stops'!E2277&lt;&gt;"",LEFT('Locations-Stops'!E2277,1)&amp;"."&amp;RIGHT('Locations-Stops'!E2277,LEN('Locations-Stops'!E2277)-1),"0")&amp;","&amp;IF('Locations-Stops'!G2277&lt;&gt;"",VLOOKUP('Locations-Stops'!G2277,Regions!A2:B379,2,FALSE),"0")&amp;","&amp;IF('Locations-Stops'!H2277&lt;&gt;"",VLOOKUP('Locations-Stops'!H2277,Regions!C2:D379,2,FALSE),"0")&amp;","&amp;IF('Locations-Stops'!I2277&lt;&gt;"",VLOOKUP('Locations-Stops'!I2277,Regions!F2:G379,2,FALSE),"0")&amp;","&amp;IF('Locations-Stops'!J2277&lt;&gt;"",VLOOKUP('Locations-Stops'!J2277,Regions!I2:J379,2,FALSE),"0")&amp;",'"&amp;IF('Locations-Stops'!K2277&lt;&gt;"",SUBSTITUTE('Locations-Stops'!K2277,"'","\'"),"")&amp;"','"&amp;IF('Locations-Stops'!L2277&lt;&gt;"",'Locations-Stops'!L2277,"")&amp;"','"&amp;IF('Locations-Stops'!M2277&lt;&gt;"",'Locations-Stops'!M2277,"")&amp;"','"&amp;IF('Locations-Stops'!N2277&lt;&gt;"",'Locations-Stops'!N2277,"")&amp;"', CURRENT_TIMESTAMP);"</f>
        <v>INSERT INTO `locations` (`id`, `name`, `latitude`, `longitude`, `province_id`, `region_1`, `region_2`, `region_3`, `street`, `number`, `postal`, `img`, `last_modified`) VALUES (NULL,'Jaap Edenbaan',52.349322,4.946179,8,3,8,58,'Radioweg','63','1098','https://lh4.ggpht.com/MttoBDWQkho3LB48NSjpkr5KkJMSXsOBevpth3Gs8L_0nXyWko1ln1fEcUYxffq4RyBNzbtpwsjNVLG2s4id', CURRENT_TIMESTAMP);</v>
      </c>
    </row>
    <row r="2276" spans="1:1" x14ac:dyDescent="0.25">
      <c r="A2276" t="str">
        <f>"INSERT INTO `locations` (`id`, `name`, `latitude`, `longitude`, `province_id`, `region_1`, `region_2`, `region_3`, `street`, `number`, `postal`, `img`, `last_modified`) VALUES (NULL,'"&amp;SUBSTITUTE('Locations-Stops'!F2278,"'","\'")&amp;"',"&amp;IF('Locations-Stops'!D2278&lt;&gt;"",LEFT('Locations-Stops'!D2278,2)&amp;"."&amp;RIGHT('Locations-Stops'!D2278,LEN('Locations-Stops'!D2278)-2),"0")&amp;","&amp;IF('Locations-Stops'!E2278&lt;&gt;"",LEFT('Locations-Stops'!E2278,1)&amp;"."&amp;RIGHT('Locations-Stops'!E2278,LEN('Locations-Stops'!E2278)-1),"0")&amp;","&amp;IF('Locations-Stops'!G2278&lt;&gt;"",VLOOKUP('Locations-Stops'!G2278,Regions!A2:B379,2,FALSE),"0")&amp;","&amp;IF('Locations-Stops'!H2278&lt;&gt;"",VLOOKUP('Locations-Stops'!H2278,Regions!C2:D379,2,FALSE),"0")&amp;","&amp;IF('Locations-Stops'!I2278&lt;&gt;"",VLOOKUP('Locations-Stops'!I2278,Regions!F2:G379,2,FALSE),"0")&amp;","&amp;IF('Locations-Stops'!J2278&lt;&gt;"",VLOOKUP('Locations-Stops'!J2278,Regions!I2:J379,2,FALSE),"0")&amp;",'"&amp;IF('Locations-Stops'!K2278&lt;&gt;"",SUBSTITUTE('Locations-Stops'!K2278,"'","\'"),"")&amp;"','"&amp;IF('Locations-Stops'!L2278&lt;&gt;"",'Locations-Stops'!L2278,"")&amp;"','"&amp;IF('Locations-Stops'!M2278&lt;&gt;"",'Locations-Stops'!M2278,"")&amp;"','"&amp;IF('Locations-Stops'!N2278&lt;&gt;"",'Locations-Stops'!N2278,"")&amp;"', CURRENT_TIMESTAMP);"</f>
        <v>INSERT INTO `locations` (`id`, `name`, `latitude`, `longitude`, `province_id`, `region_1`, `region_2`, `region_3`, `street`, `number`, `postal`, `img`, `last_modified`) VALUES (NULL,'Meerpark Gate Entrance',52.348575,4.946956,8,3,8,58,'Radioweg','71','1098','https://lh6.ggpht.com/xrR9DIXBDwDv12dpN55G_ENFlEyBFKPktgzlJFbh0sFm2I6cZU-3sa0ce9L20XhKkBwn_wRVbW7F-LRHDbFh3w', CURRENT_TIMESTAMP);</v>
      </c>
    </row>
    <row r="2277" spans="1:1" x14ac:dyDescent="0.25">
      <c r="A2277" t="str">
        <f>"INSERT INTO `locations` (`id`, `name`, `latitude`, `longitude`, `province_id`, `region_1`, `region_2`, `region_3`, `street`, `number`, `postal`, `img`, `last_modified`) VALUES (NULL,'"&amp;SUBSTITUTE('Locations-Stops'!F2279,"'","\'")&amp;"',"&amp;IF('Locations-Stops'!D2279&lt;&gt;"",LEFT('Locations-Stops'!D2279,2)&amp;"."&amp;RIGHT('Locations-Stops'!D2279,LEN('Locations-Stops'!D2279)-2),"0")&amp;","&amp;IF('Locations-Stops'!E2279&lt;&gt;"",LEFT('Locations-Stops'!E2279,1)&amp;"."&amp;RIGHT('Locations-Stops'!E2279,LEN('Locations-Stops'!E2279)-1),"0")&amp;","&amp;IF('Locations-Stops'!G2279&lt;&gt;"",VLOOKUP('Locations-Stops'!G2279,Regions!A2:B379,2,FALSE),"0")&amp;","&amp;IF('Locations-Stops'!H2279&lt;&gt;"",VLOOKUP('Locations-Stops'!H2279,Regions!C2:D379,2,FALSE),"0")&amp;","&amp;IF('Locations-Stops'!I2279&lt;&gt;"",VLOOKUP('Locations-Stops'!I2279,Regions!F2:G379,2,FALSE),"0")&amp;","&amp;IF('Locations-Stops'!J2279&lt;&gt;"",VLOOKUP('Locations-Stops'!J2279,Regions!I2:J379,2,FALSE),"0")&amp;",'"&amp;IF('Locations-Stops'!K2279&lt;&gt;"",SUBSTITUTE('Locations-Stops'!K2279,"'","\'"),"")&amp;"','"&amp;IF('Locations-Stops'!L2279&lt;&gt;"",'Locations-Stops'!L2279,"")&amp;"','"&amp;IF('Locations-Stops'!M2279&lt;&gt;"",'Locations-Stops'!M2279,"")&amp;"','"&amp;IF('Locations-Stops'!N2279&lt;&gt;"",'Locations-Stops'!N2279,"")&amp;"', CURRENT_TIMESTAMP);"</f>
        <v>INSERT INTO `locations` (`id`, `name`, `latitude`, `longitude`, `province_id`, `region_1`, `region_2`, `region_3`, `street`, `number`, `postal`, `img`, `last_modified`) VALUES (NULL,'Meerpark Chess Board',52.348294,4.9475,8,3,8,58,'Radioweg','73','1098 NG','https://lh6.ggpht.com/NPlqn8tAowqjw0VtkKemVEuwJoEWubSFV1U4qOytXeDgJ5lH52bs6IZ2_76Fqbo-0JhAVf-ulp1KFlLbc8N_UA', CURRENT_TIMESTAMP);</v>
      </c>
    </row>
    <row r="2278" spans="1:1" x14ac:dyDescent="0.25">
      <c r="A2278" t="str">
        <f>"INSERT INTO `locations` (`id`, `name`, `latitude`, `longitude`, `province_id`, `region_1`, `region_2`, `region_3`, `street`, `number`, `postal`, `img`, `last_modified`) VALUES (NULL,'"&amp;SUBSTITUTE('Locations-Stops'!F2280,"'","\'")&amp;"',"&amp;IF('Locations-Stops'!D2280&lt;&gt;"",LEFT('Locations-Stops'!D2280,2)&amp;"."&amp;RIGHT('Locations-Stops'!D2280,LEN('Locations-Stops'!D2280)-2),"0")&amp;","&amp;IF('Locations-Stops'!E2280&lt;&gt;"",LEFT('Locations-Stops'!E2280,1)&amp;"."&amp;RIGHT('Locations-Stops'!E2280,LEN('Locations-Stops'!E2280)-1),"0")&amp;","&amp;IF('Locations-Stops'!G2280&lt;&gt;"",VLOOKUP('Locations-Stops'!G2280,Regions!A2:B379,2,FALSE),"0")&amp;","&amp;IF('Locations-Stops'!H2280&lt;&gt;"",VLOOKUP('Locations-Stops'!H2280,Regions!C2:D379,2,FALSE),"0")&amp;","&amp;IF('Locations-Stops'!I2280&lt;&gt;"",VLOOKUP('Locations-Stops'!I2280,Regions!F2:G379,2,FALSE),"0")&amp;","&amp;IF('Locations-Stops'!J2280&lt;&gt;"",VLOOKUP('Locations-Stops'!J2280,Regions!I2:J379,2,FALSE),"0")&amp;",'"&amp;IF('Locations-Stops'!K2280&lt;&gt;"",SUBSTITUTE('Locations-Stops'!K2280,"'","\'"),"")&amp;"','"&amp;IF('Locations-Stops'!L2280&lt;&gt;"",'Locations-Stops'!L2280,"")&amp;"','"&amp;IF('Locations-Stops'!M2280&lt;&gt;"",'Locations-Stops'!M2280,"")&amp;"','"&amp;IF('Locations-Stops'!N2280&lt;&gt;"",'Locations-Stops'!N2280,"")&amp;"', CURRENT_TIMESTAMP);"</f>
        <v>INSERT INTO `locations` (`id`, `name`, `latitude`, `longitude`, `province_id`, `region_1`, `region_2`, `region_3`, `street`, `number`, `postal`, `img`, `last_modified`) VALUES (NULL,'Meerpark Outdoor Fitness',52.346991,4.94936,8,3,8,58,'Radioweg','77','1098','https://lh4.ggpht.com/_5qZSIwAShAsvdyyxCnSF-_A_7hW6eqDKUHM60JyUoL-atuRYRLuVJKm3yKMqSBrCYViuoqLPlpuIzWeuhe6', CURRENT_TIMESTAMP);</v>
      </c>
    </row>
    <row r="2279" spans="1:1" x14ac:dyDescent="0.25">
      <c r="A2279" t="str">
        <f>"INSERT INTO `locations` (`id`, `name`, `latitude`, `longitude`, `province_id`, `region_1`, `region_2`, `region_3`, `street`, `number`, `postal`, `img`, `last_modified`) VALUES (NULL,'"&amp;SUBSTITUTE('Locations-Stops'!F2281,"'","\'")&amp;"',"&amp;IF('Locations-Stops'!D2281&lt;&gt;"",LEFT('Locations-Stops'!D2281,2)&amp;"."&amp;RIGHT('Locations-Stops'!D2281,LEN('Locations-Stops'!D2281)-2),"0")&amp;","&amp;IF('Locations-Stops'!E2281&lt;&gt;"",LEFT('Locations-Stops'!E2281,1)&amp;"."&amp;RIGHT('Locations-Stops'!E2281,LEN('Locations-Stops'!E2281)-1),"0")&amp;","&amp;IF('Locations-Stops'!G2281&lt;&gt;"",VLOOKUP('Locations-Stops'!G2281,Regions!A2:B379,2,FALSE),"0")&amp;","&amp;IF('Locations-Stops'!H2281&lt;&gt;"",VLOOKUP('Locations-Stops'!H2281,Regions!C2:D379,2,FALSE),"0")&amp;","&amp;IF('Locations-Stops'!I2281&lt;&gt;"",VLOOKUP('Locations-Stops'!I2281,Regions!F2:G379,2,FALSE),"0")&amp;","&amp;IF('Locations-Stops'!J2281&lt;&gt;"",VLOOKUP('Locations-Stops'!J2281,Regions!I2:J379,2,FALSE),"0")&amp;",'"&amp;IF('Locations-Stops'!K2281&lt;&gt;"",SUBSTITUTE('Locations-Stops'!K2281,"'","\'"),"")&amp;"','"&amp;IF('Locations-Stops'!L2281&lt;&gt;"",'Locations-Stops'!L2281,"")&amp;"','"&amp;IF('Locations-Stops'!M2281&lt;&gt;"",'Locations-Stops'!M2281,"")&amp;"','"&amp;IF('Locations-Stops'!N2281&lt;&gt;"",'Locations-Stops'!N2281,"")&amp;"', CURRENT_TIMESTAMP);"</f>
        <v>INSERT INTO `locations` (`id`, `name`, `latitude`, `longitude`, `province_id`, `region_1`, `region_2`, `region_3`, `street`, `number`, `postal`, `img`, `last_modified`) VALUES (NULL,'Meerpark Playground',52.34729,4.949448,8,3,8,58,'Radioweg','77','1098','https://lh4.ggpht.com/RrBylJBB4qDtoGnZyzxsB8Dmm0XgAskaG5keiQwK2FtXiBsLEM92saujvjiwsNREDP7PC-3fKAAx5J3l5f3plg', CURRENT_TIMESTAMP);</v>
      </c>
    </row>
    <row r="2280" spans="1:1" x14ac:dyDescent="0.25">
      <c r="A2280" t="str">
        <f>"INSERT INTO `locations` (`id`, `name`, `latitude`, `longitude`, `province_id`, `region_1`, `region_2`, `region_3`, `street`, `number`, `postal`, `img`, `last_modified`) VALUES (NULL,'"&amp;SUBSTITUTE('Locations-Stops'!F2282,"'","\'")&amp;"',"&amp;IF('Locations-Stops'!D2282&lt;&gt;"",LEFT('Locations-Stops'!D2282,2)&amp;"."&amp;RIGHT('Locations-Stops'!D2282,LEN('Locations-Stops'!D2282)-2),"0")&amp;","&amp;IF('Locations-Stops'!E2282&lt;&gt;"",LEFT('Locations-Stops'!E2282,1)&amp;"."&amp;RIGHT('Locations-Stops'!E2282,LEN('Locations-Stops'!E2282)-1),"0")&amp;","&amp;IF('Locations-Stops'!G2282&lt;&gt;"",VLOOKUP('Locations-Stops'!G2282,Regions!A2:B379,2,FALSE),"0")&amp;","&amp;IF('Locations-Stops'!H2282&lt;&gt;"",VLOOKUP('Locations-Stops'!H2282,Regions!C2:D379,2,FALSE),"0")&amp;","&amp;IF('Locations-Stops'!I2282&lt;&gt;"",VLOOKUP('Locations-Stops'!I2282,Regions!F2:G379,2,FALSE),"0")&amp;","&amp;IF('Locations-Stops'!J2282&lt;&gt;"",VLOOKUP('Locations-Stops'!J2282,Regions!I2:J379,2,FALSE),"0")&amp;",'"&amp;IF('Locations-Stops'!K2282&lt;&gt;"",SUBSTITUTE('Locations-Stops'!K2282,"'","\'"),"")&amp;"','"&amp;IF('Locations-Stops'!L2282&lt;&gt;"",'Locations-Stops'!L2282,"")&amp;"','"&amp;IF('Locations-Stops'!M2282&lt;&gt;"",'Locations-Stops'!M2282,"")&amp;"','"&amp;IF('Locations-Stops'!N2282&lt;&gt;"",'Locations-Stops'!N2282,"")&amp;"', CURRENT_TIMESTAMP);"</f>
        <v>INSERT INTO `locations` (`id`, `name`, `latitude`, `longitude`, `province_id`, `region_1`, `region_2`, `region_3`, `street`, `number`, `postal`, `img`, `last_modified`) VALUES (NULL,'De Skeeve Skaes',52.34883,4.945774,8,3,8,58,'Radioweg','80','1098 NJ','https://lh3.ggpht.com/M6OlOQVhrgtOSJWjuwygEpvr9xU-kuJF_K44fv2HMLnyLrv7LcwLnNGhj3vpsjkKnH85BIqVWmGyXk99LyRa', CURRENT_TIMESTAMP);</v>
      </c>
    </row>
    <row r="2281" spans="1:1" x14ac:dyDescent="0.25">
      <c r="A2281" t="str">
        <f>"INSERT INTO `locations` (`id`, `name`, `latitude`, `longitude`, `province_id`, `region_1`, `region_2`, `region_3`, `street`, `number`, `postal`, `img`, `last_modified`) VALUES (NULL,'"&amp;SUBSTITUTE('Locations-Stops'!F2283,"'","\'")&amp;"',"&amp;IF('Locations-Stops'!D2283&lt;&gt;"",LEFT('Locations-Stops'!D2283,2)&amp;"."&amp;RIGHT('Locations-Stops'!D2283,LEN('Locations-Stops'!D2283)-2),"0")&amp;","&amp;IF('Locations-Stops'!E2283&lt;&gt;"",LEFT('Locations-Stops'!E2283,1)&amp;"."&amp;RIGHT('Locations-Stops'!E2283,LEN('Locations-Stops'!E2283)-1),"0")&amp;","&amp;IF('Locations-Stops'!G2283&lt;&gt;"",VLOOKUP('Locations-Stops'!G2283,Regions!A2:B379,2,FALSE),"0")&amp;","&amp;IF('Locations-Stops'!H2283&lt;&gt;"",VLOOKUP('Locations-Stops'!H2283,Regions!C2:D379,2,FALSE),"0")&amp;","&amp;IF('Locations-Stops'!I2283&lt;&gt;"",VLOOKUP('Locations-Stops'!I2283,Regions!F2:G379,2,FALSE),"0")&amp;","&amp;IF('Locations-Stops'!J2283&lt;&gt;"",VLOOKUP('Locations-Stops'!J2283,Regions!I2:J379,2,FALSE),"0")&amp;",'"&amp;IF('Locations-Stops'!K2283&lt;&gt;"",SUBSTITUTE('Locations-Stops'!K2283,"'","\'"),"")&amp;"','"&amp;IF('Locations-Stops'!L2283&lt;&gt;"",'Locations-Stops'!L2283,"")&amp;"','"&amp;IF('Locations-Stops'!M2283&lt;&gt;"",'Locations-Stops'!M2283,"")&amp;"','"&amp;IF('Locations-Stops'!N2283&lt;&gt;"",'Locations-Stops'!N2283,"")&amp;"', CURRENT_TIMESTAMP);"</f>
        <v>INSERT INTO `locations` (`id`, `name`, `latitude`, `longitude`, `province_id`, `region_1`, `region_2`, `region_3`, `street`, `number`, `postal`, `img`, `last_modified`) VALUES (NULL,'Ingang Gemeentelijk Sport Park',52.348473,4.946523,8,3,8,58,'Radioweg','80','1098 NJ','https://lh4.ggpht.com/AdFSGq_NucGDf988U4BBuXAeITN832S6xJm_5mk0Fzx_ZDnOnYwnyzdjDAi5hi4yTHZGT-FgnjKpia6N9a8', CURRENT_TIMESTAMP);</v>
      </c>
    </row>
    <row r="2282" spans="1:1" x14ac:dyDescent="0.25">
      <c r="A2282" t="str">
        <f>"INSERT INTO `locations` (`id`, `name`, `latitude`, `longitude`, `province_id`, `region_1`, `region_2`, `region_3`, `street`, `number`, `postal`, `img`, `last_modified`) VALUES (NULL,'"&amp;SUBSTITUTE('Locations-Stops'!F2284,"'","\'")&amp;"',"&amp;IF('Locations-Stops'!D2284&lt;&gt;"",LEFT('Locations-Stops'!D2284,2)&amp;"."&amp;RIGHT('Locations-Stops'!D2284,LEN('Locations-Stops'!D2284)-2),"0")&amp;","&amp;IF('Locations-Stops'!E2284&lt;&gt;"",LEFT('Locations-Stops'!E2284,1)&amp;"."&amp;RIGHT('Locations-Stops'!E2284,LEN('Locations-Stops'!E2284)-1),"0")&amp;","&amp;IF('Locations-Stops'!G2284&lt;&gt;"",VLOOKUP('Locations-Stops'!G2284,Regions!A2:B379,2,FALSE),"0")&amp;","&amp;IF('Locations-Stops'!H2284&lt;&gt;"",VLOOKUP('Locations-Stops'!H2284,Regions!C2:D379,2,FALSE),"0")&amp;","&amp;IF('Locations-Stops'!I2284&lt;&gt;"",VLOOKUP('Locations-Stops'!I2284,Regions!F2:G379,2,FALSE),"0")&amp;","&amp;IF('Locations-Stops'!J2284&lt;&gt;"",VLOOKUP('Locations-Stops'!J2284,Regions!I2:J379,2,FALSE),"0")&amp;",'"&amp;IF('Locations-Stops'!K2284&lt;&gt;"",SUBSTITUTE('Locations-Stops'!K2284,"'","\'"),"")&amp;"','"&amp;IF('Locations-Stops'!L2284&lt;&gt;"",'Locations-Stops'!L2284,"")&amp;"','"&amp;IF('Locations-Stops'!M2284&lt;&gt;"",'Locations-Stops'!M2284,"")&amp;"','"&amp;IF('Locations-Stops'!N2284&lt;&gt;"",'Locations-Stops'!N2284,"")&amp;"', CURRENT_TIMESTAMP);"</f>
        <v>INSERT INTO `locations` (`id`, `name`, `latitude`, `longitude`, `province_id`, `region_1`, `region_2`, `region_3`, `street`, `number`, `postal`, `img`, `last_modified`) VALUES (NULL,'Meerpark',52.346872,4.950337,8,3,8,58,'Radioweg','89','1098 NG','https://lh4.ggpht.com/DNWPdM0SNM8TU8U11dV1W3fOwQ3ZHe17rbYSHP8Kzjf4J-bSko655PctylMI4au93kwJFDN0rKRODEe95nqg', CURRENT_TIMESTAMP);</v>
      </c>
    </row>
    <row r="2283" spans="1:1" x14ac:dyDescent="0.25">
      <c r="A2283" t="str">
        <f>"INSERT INTO `locations` (`id`, `name`, `latitude`, `longitude`, `province_id`, `region_1`, `region_2`, `region_3`, `street`, `number`, `postal`, `img`, `last_modified`) VALUES (NULL,'"&amp;SUBSTITUTE('Locations-Stops'!F2285,"'","\'")&amp;"',"&amp;IF('Locations-Stops'!D2285&lt;&gt;"",LEFT('Locations-Stops'!D2285,2)&amp;"."&amp;RIGHT('Locations-Stops'!D2285,LEN('Locations-Stops'!D2285)-2),"0")&amp;","&amp;IF('Locations-Stops'!E2285&lt;&gt;"",LEFT('Locations-Stops'!E2285,1)&amp;"."&amp;RIGHT('Locations-Stops'!E2285,LEN('Locations-Stops'!E2285)-1),"0")&amp;","&amp;IF('Locations-Stops'!G2285&lt;&gt;"",VLOOKUP('Locations-Stops'!G2285,Regions!A2:B379,2,FALSE),"0")&amp;","&amp;IF('Locations-Stops'!H2285&lt;&gt;"",VLOOKUP('Locations-Stops'!H2285,Regions!C2:D379,2,FALSE),"0")&amp;","&amp;IF('Locations-Stops'!I2285&lt;&gt;"",VLOOKUP('Locations-Stops'!I2285,Regions!F2:G379,2,FALSE),"0")&amp;","&amp;IF('Locations-Stops'!J2285&lt;&gt;"",VLOOKUP('Locations-Stops'!J2285,Regions!I2:J379,2,FALSE),"0")&amp;",'"&amp;IF('Locations-Stops'!K2285&lt;&gt;"",SUBSTITUTE('Locations-Stops'!K2285,"'","\'"),"")&amp;"','"&amp;IF('Locations-Stops'!L2285&lt;&gt;"",'Locations-Stops'!L2285,"")&amp;"','"&amp;IF('Locations-Stops'!M2285&lt;&gt;"",'Locations-Stops'!M2285,"")&amp;"','"&amp;IF('Locations-Stops'!N2285&lt;&gt;"",'Locations-Stops'!N2285,"")&amp;"', CURRENT_TIMESTAMP);"</f>
        <v>INSERT INTO `locations` (`id`, `name`, `latitude`, `longitude`, `province_id`, `region_1`, `region_2`, `region_3`, `street`, `number`, `postal`, `img`, `last_modified`) VALUES (NULL,'Steps Of Science - 3D Circuit Board',52.356519,4.950829,8,3,8,58,'Science Park','105','1098 XG','https://lh4.ggpht.com/on6FPbrVHr2OPoW7HvsIZH8dAc8OMqvMMdlj_QX96Edu8D-I1nY-KQIBqdztQvLIqf5FoeKvDfY74qDh2mRo', CURRENT_TIMESTAMP);</v>
      </c>
    </row>
    <row r="2284" spans="1:1" x14ac:dyDescent="0.25">
      <c r="A2284" t="str">
        <f>"INSERT INTO `locations` (`id`, `name`, `latitude`, `longitude`, `province_id`, `region_1`, `region_2`, `region_3`, `street`, `number`, `postal`, `img`, `last_modified`) VALUES (NULL,'"&amp;SUBSTITUTE('Locations-Stops'!F2286,"'","\'")&amp;"',"&amp;IF('Locations-Stops'!D2286&lt;&gt;"",LEFT('Locations-Stops'!D2286,2)&amp;"."&amp;RIGHT('Locations-Stops'!D2286,LEN('Locations-Stops'!D2286)-2),"0")&amp;","&amp;IF('Locations-Stops'!E2286&lt;&gt;"",LEFT('Locations-Stops'!E2286,1)&amp;"."&amp;RIGHT('Locations-Stops'!E2286,LEN('Locations-Stops'!E2286)-1),"0")&amp;","&amp;IF('Locations-Stops'!G2286&lt;&gt;"",VLOOKUP('Locations-Stops'!G2286,Regions!A2:B379,2,FALSE),"0")&amp;","&amp;IF('Locations-Stops'!H2286&lt;&gt;"",VLOOKUP('Locations-Stops'!H2286,Regions!C2:D379,2,FALSE),"0")&amp;","&amp;IF('Locations-Stops'!I2286&lt;&gt;"",VLOOKUP('Locations-Stops'!I2286,Regions!F2:G379,2,FALSE),"0")&amp;","&amp;IF('Locations-Stops'!J2286&lt;&gt;"",VLOOKUP('Locations-Stops'!J2286,Regions!I2:J379,2,FALSE),"0")&amp;",'"&amp;IF('Locations-Stops'!K2286&lt;&gt;"",SUBSTITUTE('Locations-Stops'!K2286,"'","\'"),"")&amp;"','"&amp;IF('Locations-Stops'!L2286&lt;&gt;"",'Locations-Stops'!L2286,"")&amp;"','"&amp;IF('Locations-Stops'!M2286&lt;&gt;"",'Locations-Stops'!M2286,"")&amp;"','"&amp;IF('Locations-Stops'!N2286&lt;&gt;"",'Locations-Stops'!N2286,"")&amp;"', CURRENT_TIMESTAMP);"</f>
        <v>INSERT INTO `locations` (`id`, `name`, `latitude`, `longitude`, `province_id`, `region_1`, `region_2`, `region_3`, `street`, `number`, `postal`, `img`, `last_modified`) VALUES (NULL,'Steps of Science - LHC Event',52.356575,4.951494,8,3,8,58,'Science Park','120','1098 XG','https://lh3.ggpht.com/e0-82b0JNSJ51LsFoeWzOiyJs2AxGNT-K_1ignfIgOwTFHuQM2qGW-KMIdQzJ81I6dYbbqaA9vMAo8QPhiXf1A', CURRENT_TIMESTAMP);</v>
      </c>
    </row>
    <row r="2285" spans="1:1" x14ac:dyDescent="0.25">
      <c r="A2285" t="str">
        <f>"INSERT INTO `locations` (`id`, `name`, `latitude`, `longitude`, `province_id`, `region_1`, `region_2`, `region_3`, `street`, `number`, `postal`, `img`, `last_modified`) VALUES (NULL,'"&amp;SUBSTITUTE('Locations-Stops'!F2287,"'","\'")&amp;"',"&amp;IF('Locations-Stops'!D2287&lt;&gt;"",LEFT('Locations-Stops'!D2287,2)&amp;"."&amp;RIGHT('Locations-Stops'!D2287,LEN('Locations-Stops'!D2287)-2),"0")&amp;","&amp;IF('Locations-Stops'!E2287&lt;&gt;"",LEFT('Locations-Stops'!E2287,1)&amp;"."&amp;RIGHT('Locations-Stops'!E2287,LEN('Locations-Stops'!E2287)-1),"0")&amp;","&amp;IF('Locations-Stops'!G2287&lt;&gt;"",VLOOKUP('Locations-Stops'!G2287,Regions!A2:B379,2,FALSE),"0")&amp;","&amp;IF('Locations-Stops'!H2287&lt;&gt;"",VLOOKUP('Locations-Stops'!H2287,Regions!C2:D379,2,FALSE),"0")&amp;","&amp;IF('Locations-Stops'!I2287&lt;&gt;"",VLOOKUP('Locations-Stops'!I2287,Regions!F2:G379,2,FALSE),"0")&amp;","&amp;IF('Locations-Stops'!J2287&lt;&gt;"",VLOOKUP('Locations-Stops'!J2287,Regions!I2:J379,2,FALSE),"0")&amp;",'"&amp;IF('Locations-Stops'!K2287&lt;&gt;"",SUBSTITUTE('Locations-Stops'!K2287,"'","\'"),"")&amp;"','"&amp;IF('Locations-Stops'!L2287&lt;&gt;"",'Locations-Stops'!L2287,"")&amp;"','"&amp;IF('Locations-Stops'!M2287&lt;&gt;"",'Locations-Stops'!M2287,"")&amp;"','"&amp;IF('Locations-Stops'!N2287&lt;&gt;"",'Locations-Stops'!N2287,"")&amp;"', CURRENT_TIMESTAMP);"</f>
        <v>INSERT INTO `locations` (`id`, `name`, `latitude`, `longitude`, `province_id`, `region_1`, `region_2`, `region_3`, `street`, `number`, `postal`, `img`, `last_modified`) VALUES (NULL,'Science Park - Decorated Bike Lot',52.356716,4.953386,8,3,8,58,'Science Park','121','1098 XG','https://lh5.ggpht.com/o0EzhpV9cKegwUYrQkIOLRoVoglDkYvQ0jq9r2Kl-i63VD9lhT9QjF8QrhflHyw5Vt9kOZ88wp-JXMdJ-FthFA', CURRENT_TIMESTAMP);</v>
      </c>
    </row>
    <row r="2286" spans="1:1" x14ac:dyDescent="0.25">
      <c r="A2286" t="str">
        <f>"INSERT INTO `locations` (`id`, `name`, `latitude`, `longitude`, `province_id`, `region_1`, `region_2`, `region_3`, `street`, `number`, `postal`, `img`, `last_modified`) VALUES (NULL,'"&amp;SUBSTITUTE('Locations-Stops'!F2288,"'","\'")&amp;"',"&amp;IF('Locations-Stops'!D2288&lt;&gt;"",LEFT('Locations-Stops'!D2288,2)&amp;"."&amp;RIGHT('Locations-Stops'!D2288,LEN('Locations-Stops'!D2288)-2),"0")&amp;","&amp;IF('Locations-Stops'!E2288&lt;&gt;"",LEFT('Locations-Stops'!E2288,1)&amp;"."&amp;RIGHT('Locations-Stops'!E2288,LEN('Locations-Stops'!E2288)-1),"0")&amp;","&amp;IF('Locations-Stops'!G2288&lt;&gt;"",VLOOKUP('Locations-Stops'!G2288,Regions!A2:B379,2,FALSE),"0")&amp;","&amp;IF('Locations-Stops'!H2288&lt;&gt;"",VLOOKUP('Locations-Stops'!H2288,Regions!C2:D379,2,FALSE),"0")&amp;","&amp;IF('Locations-Stops'!I2288&lt;&gt;"",VLOOKUP('Locations-Stops'!I2288,Regions!F2:G379,2,FALSE),"0")&amp;","&amp;IF('Locations-Stops'!J2288&lt;&gt;"",VLOOKUP('Locations-Stops'!J2288,Regions!I2:J379,2,FALSE),"0")&amp;",'"&amp;IF('Locations-Stops'!K2288&lt;&gt;"",SUBSTITUTE('Locations-Stops'!K2288,"'","\'"),"")&amp;"','"&amp;IF('Locations-Stops'!L2288&lt;&gt;"",'Locations-Stops'!L2288,"")&amp;"','"&amp;IF('Locations-Stops'!M2288&lt;&gt;"",'Locations-Stops'!M2288,"")&amp;"','"&amp;IF('Locations-Stops'!N2288&lt;&gt;"",'Locations-Stops'!N2288,"")&amp;"', CURRENT_TIMESTAMP);"</f>
        <v>INSERT INTO `locations` (`id`, `name`, `latitude`, `longitude`, `province_id`, `region_1`, `region_2`, `region_3`, `street`, `number`, `postal`, `img`, `last_modified`) VALUES (NULL,'Steps of Science - Event Displays',52.355762,4.952169,8,3,8,58,'Science Park','123','1098 XG','https://lh5.ggpht.com/gAWgz_UKmsi5YIbW4d-h9WYISGy__r-OSanQpL-fovElUbUuK0HKwx3FE8ZPyr599jKhjHmBrg6tS2UE06w', CURRENT_TIMESTAMP);</v>
      </c>
    </row>
    <row r="2287" spans="1:1" x14ac:dyDescent="0.25">
      <c r="A2287" t="str">
        <f>"INSERT INTO `locations` (`id`, `name`, `latitude`, `longitude`, `province_id`, `region_1`, `region_2`, `region_3`, `street`, `number`, `postal`, `img`, `last_modified`) VALUES (NULL,'"&amp;SUBSTITUTE('Locations-Stops'!F2289,"'","\'")&amp;"',"&amp;IF('Locations-Stops'!D2289&lt;&gt;"",LEFT('Locations-Stops'!D2289,2)&amp;"."&amp;RIGHT('Locations-Stops'!D2289,LEN('Locations-Stops'!D2289)-2),"0")&amp;","&amp;IF('Locations-Stops'!E2289&lt;&gt;"",LEFT('Locations-Stops'!E2289,1)&amp;"."&amp;RIGHT('Locations-Stops'!E2289,LEN('Locations-Stops'!E2289)-1),"0")&amp;","&amp;IF('Locations-Stops'!G2289&lt;&gt;"",VLOOKUP('Locations-Stops'!G2289,Regions!A2:B379,2,FALSE),"0")&amp;","&amp;IF('Locations-Stops'!H2289&lt;&gt;"",VLOOKUP('Locations-Stops'!H2289,Regions!C2:D379,2,FALSE),"0")&amp;","&amp;IF('Locations-Stops'!I2289&lt;&gt;"",VLOOKUP('Locations-Stops'!I2289,Regions!F2:G379,2,FALSE),"0")&amp;","&amp;IF('Locations-Stops'!J2289&lt;&gt;"",VLOOKUP('Locations-Stops'!J2289,Regions!I2:J379,2,FALSE),"0")&amp;",'"&amp;IF('Locations-Stops'!K2289&lt;&gt;"",SUBSTITUTE('Locations-Stops'!K2289,"'","\'"),"")&amp;"','"&amp;IF('Locations-Stops'!L2289&lt;&gt;"",'Locations-Stops'!L2289,"")&amp;"','"&amp;IF('Locations-Stops'!M2289&lt;&gt;"",'Locations-Stops'!M2289,"")&amp;"','"&amp;IF('Locations-Stops'!N2289&lt;&gt;"",'Locations-Stops'!N2289,"")&amp;"', CURRENT_TIMESTAMP);"</f>
        <v>INSERT INTO `locations` (`id`, `name`, `latitude`, `longitude`, `province_id`, `region_1`, `region_2`, `region_3`, `street`, `number`, `postal`, `img`, `last_modified`) VALUES (NULL,'Steps of Science - AstroSpook',52.354786,4.952313,8,3,8,58,'Science Park','201','1098 XH','https://lh3.ggpht.com/rf5G0LwjJodK__mSt4Ka-FH32GzfNRa79I4nlljYQSImVhdgpHAuHCLCMnDYHNVCKQ1eTbbnhv1RzG_YXAI', CURRENT_TIMESTAMP);</v>
      </c>
    </row>
    <row r="2288" spans="1:1" x14ac:dyDescent="0.25">
      <c r="A2288" t="str">
        <f>"INSERT INTO `locations` (`id`, `name`, `latitude`, `longitude`, `province_id`, `region_1`, `region_2`, `region_3`, `street`, `number`, `postal`, `img`, `last_modified`) VALUES (NULL,'"&amp;SUBSTITUTE('Locations-Stops'!F2290,"'","\'")&amp;"',"&amp;IF('Locations-Stops'!D2290&lt;&gt;"",LEFT('Locations-Stops'!D2290,2)&amp;"."&amp;RIGHT('Locations-Stops'!D2290,LEN('Locations-Stops'!D2290)-2),"0")&amp;","&amp;IF('Locations-Stops'!E2290&lt;&gt;"",LEFT('Locations-Stops'!E2290,1)&amp;"."&amp;RIGHT('Locations-Stops'!E2290,LEN('Locations-Stops'!E2290)-1),"0")&amp;","&amp;IF('Locations-Stops'!G2290&lt;&gt;"",VLOOKUP('Locations-Stops'!G2290,Regions!A2:B379,2,FALSE),"0")&amp;","&amp;IF('Locations-Stops'!H2290&lt;&gt;"",VLOOKUP('Locations-Stops'!H2290,Regions!C2:D379,2,FALSE),"0")&amp;","&amp;IF('Locations-Stops'!I2290&lt;&gt;"",VLOOKUP('Locations-Stops'!I2290,Regions!F2:G379,2,FALSE),"0")&amp;","&amp;IF('Locations-Stops'!J2290&lt;&gt;"",VLOOKUP('Locations-Stops'!J2290,Regions!I2:J379,2,FALSE),"0")&amp;",'"&amp;IF('Locations-Stops'!K2290&lt;&gt;"",SUBSTITUTE('Locations-Stops'!K2290,"'","\'"),"")&amp;"','"&amp;IF('Locations-Stops'!L2290&lt;&gt;"",'Locations-Stops'!L2290,"")&amp;"','"&amp;IF('Locations-Stops'!M2290&lt;&gt;"",'Locations-Stops'!M2290,"")&amp;"','"&amp;IF('Locations-Stops'!N2290&lt;&gt;"",'Locations-Stops'!N2290,"")&amp;"', CURRENT_TIMESTAMP);"</f>
        <v>INSERT INTO `locations` (`id`, `name`, `latitude`, `longitude`, `province_id`, `region_1`, `region_2`, `region_3`, `street`, `number`, `postal`, `img`, `last_modified`) VALUES (NULL,'Cafe Polder',52.354877,4.953079,8,3,8,58,'Science Park','201','1098 XH','https://lh4.ggpht.com/DaV5CLXu1uA2UK1A483-5PsOH_VdHBjvbExj6mvvB_FAnFeA1fCTFCtt3Q8WCwzJTVGVMDCaWgYYThpwYyG_VA', CURRENT_TIMESTAMP);</v>
      </c>
    </row>
    <row r="2289" spans="1:1" x14ac:dyDescent="0.25">
      <c r="A2289" t="str">
        <f>"INSERT INTO `locations` (`id`, `name`, `latitude`, `longitude`, `province_id`, `region_1`, `region_2`, `region_3`, `street`, `number`, `postal`, `img`, `last_modified`) VALUES (NULL,'"&amp;SUBSTITUTE('Locations-Stops'!F2291,"'","\'")&amp;"',"&amp;IF('Locations-Stops'!D2291&lt;&gt;"",LEFT('Locations-Stops'!D2291,2)&amp;"."&amp;RIGHT('Locations-Stops'!D2291,LEN('Locations-Stops'!D2291)-2),"0")&amp;","&amp;IF('Locations-Stops'!E2291&lt;&gt;"",LEFT('Locations-Stops'!E2291,1)&amp;"."&amp;RIGHT('Locations-Stops'!E2291,LEN('Locations-Stops'!E2291)-1),"0")&amp;","&amp;IF('Locations-Stops'!G2291&lt;&gt;"",VLOOKUP('Locations-Stops'!G2291,Regions!A2:B379,2,FALSE),"0")&amp;","&amp;IF('Locations-Stops'!H2291&lt;&gt;"",VLOOKUP('Locations-Stops'!H2291,Regions!C2:D379,2,FALSE),"0")&amp;","&amp;IF('Locations-Stops'!I2291&lt;&gt;"",VLOOKUP('Locations-Stops'!I2291,Regions!F2:G379,2,FALSE),"0")&amp;","&amp;IF('Locations-Stops'!J2291&lt;&gt;"",VLOOKUP('Locations-Stops'!J2291,Regions!I2:J379,2,FALSE),"0")&amp;",'"&amp;IF('Locations-Stops'!K2291&lt;&gt;"",SUBSTITUTE('Locations-Stops'!K2291,"'","\'"),"")&amp;"','"&amp;IF('Locations-Stops'!L2291&lt;&gt;"",'Locations-Stops'!L2291,"")&amp;"','"&amp;IF('Locations-Stops'!M2291&lt;&gt;"",'Locations-Stops'!M2291,"")&amp;"','"&amp;IF('Locations-Stops'!N2291&lt;&gt;"",'Locations-Stops'!N2291,"")&amp;"', CURRENT_TIMESTAMP);"</f>
        <v>INSERT INTO `locations` (`id`, `name`, `latitude`, `longitude`, `province_id`, `region_1`, `region_2`, `region_3`, `street`, `number`, `postal`, `img`, `last_modified`) VALUES (NULL,'Wortels van Science Park #2',52.355945,4.957318,8,3,8,58,'Science Park','306','1098','https://lh5.ggpht.com/YCstRbU0CqhjOkkzRmbahjqZK61Sw0Odh-h2ybDSwV0Nr2zkoRhAfxZCG9oYlJVuLjxuWvLOjQ0Tb0f8L4XG', CURRENT_TIMESTAMP);</v>
      </c>
    </row>
    <row r="2290" spans="1:1" x14ac:dyDescent="0.25">
      <c r="A2290" t="str">
        <f>"INSERT INTO `locations` (`id`, `name`, `latitude`, `longitude`, `province_id`, `region_1`, `region_2`, `region_3`, `street`, `number`, `postal`, `img`, `last_modified`) VALUES (NULL,'"&amp;SUBSTITUTE('Locations-Stops'!F2292,"'","\'")&amp;"',"&amp;IF('Locations-Stops'!D2292&lt;&gt;"",LEFT('Locations-Stops'!D2292,2)&amp;"."&amp;RIGHT('Locations-Stops'!D2292,LEN('Locations-Stops'!D2292)-2),"0")&amp;","&amp;IF('Locations-Stops'!E2292&lt;&gt;"",LEFT('Locations-Stops'!E2292,1)&amp;"."&amp;RIGHT('Locations-Stops'!E2292,LEN('Locations-Stops'!E2292)-1),"0")&amp;","&amp;IF('Locations-Stops'!G2292&lt;&gt;"",VLOOKUP('Locations-Stops'!G2292,Regions!A2:B379,2,FALSE),"0")&amp;","&amp;IF('Locations-Stops'!H2292&lt;&gt;"",VLOOKUP('Locations-Stops'!H2292,Regions!C2:D379,2,FALSE),"0")&amp;","&amp;IF('Locations-Stops'!I2292&lt;&gt;"",VLOOKUP('Locations-Stops'!I2292,Regions!F2:G379,2,FALSE),"0")&amp;","&amp;IF('Locations-Stops'!J2292&lt;&gt;"",VLOOKUP('Locations-Stops'!J2292,Regions!I2:J379,2,FALSE),"0")&amp;",'"&amp;IF('Locations-Stops'!K2292&lt;&gt;"",SUBSTITUTE('Locations-Stops'!K2292,"'","\'"),"")&amp;"','"&amp;IF('Locations-Stops'!L2292&lt;&gt;"",'Locations-Stops'!L2292,"")&amp;"','"&amp;IF('Locations-Stops'!M2292&lt;&gt;"",'Locations-Stops'!M2292,"")&amp;"','"&amp;IF('Locations-Stops'!N2292&lt;&gt;"",'Locations-Stops'!N2292,"")&amp;"', CURRENT_TIMESTAMP);"</f>
        <v>INSERT INTO `locations` (`id`, `name`, `latitude`, `longitude`, `province_id`, `region_1`, `region_2`, `region_3`, `street`, `number`, `postal`, `img`, `last_modified`) VALUES (NULL,'Steps of Science Mamma Print',52.356472,4.958359,8,3,8,58,'Science Park','404','1098 XH','https://lh5.ggpht.com/U4EFES6dB8MDN7HizrkVWUbIB0yfn93DPY_jMC3TKlq5YGTVRXaiPPbDz4YAaqtvK5laRWmBQXzukwQjZ2aT', CURRENT_TIMESTAMP);</v>
      </c>
    </row>
    <row r="2291" spans="1:1" x14ac:dyDescent="0.25">
      <c r="A2291" t="str">
        <f>"INSERT INTO `locations` (`id`, `name`, `latitude`, `longitude`, `province_id`, `region_1`, `region_2`, `region_3`, `street`, `number`, `postal`, `img`, `last_modified`) VALUES (NULL,'"&amp;SUBSTITUTE('Locations-Stops'!F2293,"'","\'")&amp;"',"&amp;IF('Locations-Stops'!D2293&lt;&gt;"",LEFT('Locations-Stops'!D2293,2)&amp;"."&amp;RIGHT('Locations-Stops'!D2293,LEN('Locations-Stops'!D2293)-2),"0")&amp;","&amp;IF('Locations-Stops'!E2293&lt;&gt;"",LEFT('Locations-Stops'!E2293,1)&amp;"."&amp;RIGHT('Locations-Stops'!E2293,LEN('Locations-Stops'!E2293)-1),"0")&amp;","&amp;IF('Locations-Stops'!G2293&lt;&gt;"",VLOOKUP('Locations-Stops'!G2293,Regions!A2:B379,2,FALSE),"0")&amp;","&amp;IF('Locations-Stops'!H2293&lt;&gt;"",VLOOKUP('Locations-Stops'!H2293,Regions!C2:D379,2,FALSE),"0")&amp;","&amp;IF('Locations-Stops'!I2293&lt;&gt;"",VLOOKUP('Locations-Stops'!I2293,Regions!F2:G379,2,FALSE),"0")&amp;","&amp;IF('Locations-Stops'!J2293&lt;&gt;"",VLOOKUP('Locations-Stops'!J2293,Regions!I2:J379,2,FALSE),"0")&amp;",'"&amp;IF('Locations-Stops'!K2293&lt;&gt;"",SUBSTITUTE('Locations-Stops'!K2293,"'","\'"),"")&amp;"','"&amp;IF('Locations-Stops'!L2293&lt;&gt;"",'Locations-Stops'!L2293,"")&amp;"','"&amp;IF('Locations-Stops'!M2293&lt;&gt;"",'Locations-Stops'!M2293,"")&amp;"','"&amp;IF('Locations-Stops'!N2293&lt;&gt;"",'Locations-Stops'!N2293,"")&amp;"', CURRENT_TIMESTAMP);"</f>
        <v>INSERT INTO `locations` (`id`, `name`, `latitude`, `longitude`, `province_id`, `region_1`, `region_2`, `region_3`, `street`, `number`, `postal`, `img`, `last_modified`) VALUES (NULL,'Steps of Science - Spider Mite Lays Egg',52.35594,4.95863,8,3,8,58,'Science Park','408','1098 XH','https://lh3.ggpht.com/kUxZUo8kYHMjPMvhxLfzawZjI_2PdDkEvCnDjm-cJszxjAFkzgBTjBAUhlpdb96hk-2_AzayuOJOd6qk-17XIA', CURRENT_TIMESTAMP);</v>
      </c>
    </row>
    <row r="2292" spans="1:1" x14ac:dyDescent="0.25">
      <c r="A2292" t="str">
        <f>"INSERT INTO `locations` (`id`, `name`, `latitude`, `longitude`, `province_id`, `region_1`, `region_2`, `region_3`, `street`, `number`, `postal`, `img`, `last_modified`) VALUES (NULL,'"&amp;SUBSTITUTE('Locations-Stops'!F2294,"'","\'")&amp;"',"&amp;IF('Locations-Stops'!D2294&lt;&gt;"",LEFT('Locations-Stops'!D2294,2)&amp;"."&amp;RIGHT('Locations-Stops'!D2294,LEN('Locations-Stops'!D2294)-2),"0")&amp;","&amp;IF('Locations-Stops'!E2294&lt;&gt;"",LEFT('Locations-Stops'!E2294,1)&amp;"."&amp;RIGHT('Locations-Stops'!E2294,LEN('Locations-Stops'!E2294)-1),"0")&amp;","&amp;IF('Locations-Stops'!G2294&lt;&gt;"",VLOOKUP('Locations-Stops'!G2294,Regions!A2:B379,2,FALSE),"0")&amp;","&amp;IF('Locations-Stops'!H2294&lt;&gt;"",VLOOKUP('Locations-Stops'!H2294,Regions!C2:D379,2,FALSE),"0")&amp;","&amp;IF('Locations-Stops'!I2294&lt;&gt;"",VLOOKUP('Locations-Stops'!I2294,Regions!F2:G379,2,FALSE),"0")&amp;","&amp;IF('Locations-Stops'!J2294&lt;&gt;"",VLOOKUP('Locations-Stops'!J2294,Regions!I2:J379,2,FALSE),"0")&amp;",'"&amp;IF('Locations-Stops'!K2294&lt;&gt;"",SUBSTITUTE('Locations-Stops'!K2294,"'","\'"),"")&amp;"','"&amp;IF('Locations-Stops'!L2294&lt;&gt;"",'Locations-Stops'!L2294,"")&amp;"','"&amp;IF('Locations-Stops'!M2294&lt;&gt;"",'Locations-Stops'!M2294,"")&amp;"','"&amp;IF('Locations-Stops'!N2294&lt;&gt;"",'Locations-Stops'!N2294,"")&amp;"', CURRENT_TIMESTAMP);"</f>
        <v>INSERT INTO `locations` (`id`, `name`, `latitude`, `longitude`, `province_id`, `region_1`, `region_2`, `region_3`, `street`, `number`, `postal`, `img`, `last_modified`) VALUES (NULL,'Steps of Science - BioDetection Systems',52.356317,4.957797,8,3,8,58,'Science Park','408','1098 XH','https://lh3.ggpht.com/h1EJPy3MEdKWGcY-W3o7RSFNN0I9GE5d7WAo3hleTLbm9R48_Mmm4s_YkKgZqDSDii1RmB0a6q8iIp2HlH58Rg', CURRENT_TIMESTAMP);</v>
      </c>
    </row>
    <row r="2293" spans="1:1" x14ac:dyDescent="0.25">
      <c r="A2293" t="str">
        <f>"INSERT INTO `locations` (`id`, `name`, `latitude`, `longitude`, `province_id`, `region_1`, `region_2`, `region_3`, `street`, `number`, `postal`, `img`, `last_modified`) VALUES (NULL,'"&amp;SUBSTITUTE('Locations-Stops'!F2295,"'","\'")&amp;"',"&amp;IF('Locations-Stops'!D2295&lt;&gt;"",LEFT('Locations-Stops'!D2295,2)&amp;"."&amp;RIGHT('Locations-Stops'!D2295,LEN('Locations-Stops'!D2295)-2),"0")&amp;","&amp;IF('Locations-Stops'!E2295&lt;&gt;"",LEFT('Locations-Stops'!E2295,1)&amp;"."&amp;RIGHT('Locations-Stops'!E2295,LEN('Locations-Stops'!E2295)-1),"0")&amp;","&amp;IF('Locations-Stops'!G2295&lt;&gt;"",VLOOKUP('Locations-Stops'!G2295,Regions!A2:B379,2,FALSE),"0")&amp;","&amp;IF('Locations-Stops'!H2295&lt;&gt;"",VLOOKUP('Locations-Stops'!H2295,Regions!C2:D379,2,FALSE),"0")&amp;","&amp;IF('Locations-Stops'!I2295&lt;&gt;"",VLOOKUP('Locations-Stops'!I2295,Regions!F2:G379,2,FALSE),"0")&amp;","&amp;IF('Locations-Stops'!J2295&lt;&gt;"",VLOOKUP('Locations-Stops'!J2295,Regions!I2:J379,2,FALSE),"0")&amp;",'"&amp;IF('Locations-Stops'!K2295&lt;&gt;"",SUBSTITUTE('Locations-Stops'!K2295,"'","\'"),"")&amp;"','"&amp;IF('Locations-Stops'!L2295&lt;&gt;"",'Locations-Stops'!L2295,"")&amp;"','"&amp;IF('Locations-Stops'!M2295&lt;&gt;"",'Locations-Stops'!M2295,"")&amp;"','"&amp;IF('Locations-Stops'!N2295&lt;&gt;"",'Locations-Stops'!N2295,"")&amp;"', CURRENT_TIMESTAMP);"</f>
        <v>INSERT INTO `locations` (`id`, `name`, `latitude`, `longitude`, `province_id`, `region_1`, `region_2`, `region_3`, `street`, `number`, `postal`, `img`, `last_modified`) VALUES (NULL,'Dot Matrix Painting',52.353711,4.955867,8,3,8,58,'Science Park','500','1098','https://lh3.ggpht.com/UXUPNPg1r_nxpL9FxBbWn9_hsSKSCFxHPnp10emnC5upazdo4iXy5lqMklZVI-WA461_93Wps48N7nFH5jDM', CURRENT_TIMESTAMP);</v>
      </c>
    </row>
    <row r="2294" spans="1:1" x14ac:dyDescent="0.25">
      <c r="A2294" t="str">
        <f>"INSERT INTO `locations` (`id`, `name`, `latitude`, `longitude`, `province_id`, `region_1`, `region_2`, `region_3`, `street`, `number`, `postal`, `img`, `last_modified`) VALUES (NULL,'"&amp;SUBSTITUTE('Locations-Stops'!F2296,"'","\'")&amp;"',"&amp;IF('Locations-Stops'!D2296&lt;&gt;"",LEFT('Locations-Stops'!D2296,2)&amp;"."&amp;RIGHT('Locations-Stops'!D2296,LEN('Locations-Stops'!D2296)-2),"0")&amp;","&amp;IF('Locations-Stops'!E2296&lt;&gt;"",LEFT('Locations-Stops'!E2296,1)&amp;"."&amp;RIGHT('Locations-Stops'!E2296,LEN('Locations-Stops'!E2296)-1),"0")&amp;","&amp;IF('Locations-Stops'!G2296&lt;&gt;"",VLOOKUP('Locations-Stops'!G2296,Regions!A2:B379,2,FALSE),"0")&amp;","&amp;IF('Locations-Stops'!H2296&lt;&gt;"",VLOOKUP('Locations-Stops'!H2296,Regions!C2:D379,2,FALSE),"0")&amp;","&amp;IF('Locations-Stops'!I2296&lt;&gt;"",VLOOKUP('Locations-Stops'!I2296,Regions!F2:G379,2,FALSE),"0")&amp;","&amp;IF('Locations-Stops'!J2296&lt;&gt;"",VLOOKUP('Locations-Stops'!J2296,Regions!I2:J379,2,FALSE),"0")&amp;",'"&amp;IF('Locations-Stops'!K2296&lt;&gt;"",SUBSTITUTE('Locations-Stops'!K2296,"'","\'"),"")&amp;"','"&amp;IF('Locations-Stops'!L2296&lt;&gt;"",'Locations-Stops'!L2296,"")&amp;"','"&amp;IF('Locations-Stops'!M2296&lt;&gt;"",'Locations-Stops'!M2296,"")&amp;"','"&amp;IF('Locations-Stops'!N2296&lt;&gt;"",'Locations-Stops'!N2296,"")&amp;"', CURRENT_TIMESTAMP);"</f>
        <v>INSERT INTO `locations` (`id`, `name`, `latitude`, `longitude`, `province_id`, `region_1`, `region_2`, `region_3`, `street`, `number`, `postal`, `img`, `last_modified`) VALUES (NULL,'Stone Of Science',52.356701,4.958994,8,3,8,58,'Science Park','502','1098 XH','https://lh5.ggpht.com/nLnikD1WGNzHRjGNfqATUH8vUPQY1qc7MK-_9WrYCH1w15pvNj25xvppWHsbkgCOxnTvjUXTxePG3rjCCxQ', CURRENT_TIMESTAMP);</v>
      </c>
    </row>
    <row r="2295" spans="1:1" x14ac:dyDescent="0.25">
      <c r="A2295" t="str">
        <f>"INSERT INTO `locations` (`id`, `name`, `latitude`, `longitude`, `province_id`, `region_1`, `region_2`, `region_3`, `street`, `number`, `postal`, `img`, `last_modified`) VALUES (NULL,'"&amp;SUBSTITUTE('Locations-Stops'!F2297,"'","\'")&amp;"',"&amp;IF('Locations-Stops'!D2297&lt;&gt;"",LEFT('Locations-Stops'!D2297,2)&amp;"."&amp;RIGHT('Locations-Stops'!D2297,LEN('Locations-Stops'!D2297)-2),"0")&amp;","&amp;IF('Locations-Stops'!E2297&lt;&gt;"",LEFT('Locations-Stops'!E2297,1)&amp;"."&amp;RIGHT('Locations-Stops'!E2297,LEN('Locations-Stops'!E2297)-1),"0")&amp;","&amp;IF('Locations-Stops'!G2297&lt;&gt;"",VLOOKUP('Locations-Stops'!G2297,Regions!A2:B379,2,FALSE),"0")&amp;","&amp;IF('Locations-Stops'!H2297&lt;&gt;"",VLOOKUP('Locations-Stops'!H2297,Regions!C2:D379,2,FALSE),"0")&amp;","&amp;IF('Locations-Stops'!I2297&lt;&gt;"",VLOOKUP('Locations-Stops'!I2297,Regions!F2:G379,2,FALSE),"0")&amp;","&amp;IF('Locations-Stops'!J2297&lt;&gt;"",VLOOKUP('Locations-Stops'!J2297,Regions!I2:J379,2,FALSE),"0")&amp;",'"&amp;IF('Locations-Stops'!K2297&lt;&gt;"",SUBSTITUTE('Locations-Stops'!K2297,"'","\'"),"")&amp;"','"&amp;IF('Locations-Stops'!L2297&lt;&gt;"",'Locations-Stops'!L2297,"")&amp;"','"&amp;IF('Locations-Stops'!M2297&lt;&gt;"",'Locations-Stops'!M2297,"")&amp;"','"&amp;IF('Locations-Stops'!N2297&lt;&gt;"",'Locations-Stops'!N2297,"")&amp;"', CURRENT_TIMESTAMP);"</f>
        <v>INSERT INTO `locations` (`id`, `name`, `latitude`, `longitude`, `province_id`, `region_1`, `region_2`, `region_3`, `street`, `number`, `postal`, `img`, `last_modified`) VALUES (NULL,'Interferrentie Tegel',52.354515,4.957413,8,3,8,58,'Science Park','608','1098','https://lh5.ggpht.com/TwBfsnuMZtcXzF3p--g8JEpSxsjhvVn6OE9PqNxNjwngbiHglvAqkzIvY5YoixiZnKWLckdEmPsapug-XHo', CURRENT_TIMESTAMP);</v>
      </c>
    </row>
    <row r="2296" spans="1:1" x14ac:dyDescent="0.25">
      <c r="A2296" t="str">
        <f>"INSERT INTO `locations` (`id`, `name`, `latitude`, `longitude`, `province_id`, `region_1`, `region_2`, `region_3`, `street`, `number`, `postal`, `img`, `last_modified`) VALUES (NULL,'"&amp;SUBSTITUTE('Locations-Stops'!F2298,"'","\'")&amp;"',"&amp;IF('Locations-Stops'!D2298&lt;&gt;"",LEFT('Locations-Stops'!D2298,2)&amp;"."&amp;RIGHT('Locations-Stops'!D2298,LEN('Locations-Stops'!D2298)-2),"0")&amp;","&amp;IF('Locations-Stops'!E2298&lt;&gt;"",LEFT('Locations-Stops'!E2298,1)&amp;"."&amp;RIGHT('Locations-Stops'!E2298,LEN('Locations-Stops'!E2298)-1),"0")&amp;","&amp;IF('Locations-Stops'!G2298&lt;&gt;"",VLOOKUP('Locations-Stops'!G2298,Regions!A2:B379,2,FALSE),"0")&amp;","&amp;IF('Locations-Stops'!H2298&lt;&gt;"",VLOOKUP('Locations-Stops'!H2298,Regions!C2:D379,2,FALSE),"0")&amp;","&amp;IF('Locations-Stops'!I2298&lt;&gt;"",VLOOKUP('Locations-Stops'!I2298,Regions!F2:G379,2,FALSE),"0")&amp;","&amp;IF('Locations-Stops'!J2298&lt;&gt;"",VLOOKUP('Locations-Stops'!J2298,Regions!I2:J379,2,FALSE),"0")&amp;",'"&amp;IF('Locations-Stops'!K2298&lt;&gt;"",SUBSTITUTE('Locations-Stops'!K2298,"'","\'"),"")&amp;"','"&amp;IF('Locations-Stops'!L2298&lt;&gt;"",'Locations-Stops'!L2298,"")&amp;"','"&amp;IF('Locations-Stops'!M2298&lt;&gt;"",'Locations-Stops'!M2298,"")&amp;"','"&amp;IF('Locations-Stops'!N2298&lt;&gt;"",'Locations-Stops'!N2298,"")&amp;"', CURRENT_TIMESTAMP);"</f>
        <v>INSERT INTO `locations` (`id`, `name`, `latitude`, `longitude`, `province_id`, `region_1`, `region_2`, `region_3`, `street`, `number`, `postal`, `img`, `last_modified`) VALUES (NULL,'Universitair Sportcentrum',52.355774,4.956158,8,3,8,58,'Science Park','701','1098 XH','https://lh6.ggpht.com/doIyOlTfX-SyQ1VrDdexeirPO-Et35R2mfIo8SlFF9DROTcqwPJou1fwwzCDvJRf3m0r-iOWBLIsDBjFG0k', CURRENT_TIMESTAMP);</v>
      </c>
    </row>
    <row r="2297" spans="1:1" x14ac:dyDescent="0.25">
      <c r="A2297" t="str">
        <f>"INSERT INTO `locations` (`id`, `name`, `latitude`, `longitude`, `province_id`, `region_1`, `region_2`, `region_3`, `street`, `number`, `postal`, `img`, `last_modified`) VALUES (NULL,'"&amp;SUBSTITUTE('Locations-Stops'!F2299,"'","\'")&amp;"',"&amp;IF('Locations-Stops'!D2299&lt;&gt;"",LEFT('Locations-Stops'!D2299,2)&amp;"."&amp;RIGHT('Locations-Stops'!D2299,LEN('Locations-Stops'!D2299)-2),"0")&amp;","&amp;IF('Locations-Stops'!E2299&lt;&gt;"",LEFT('Locations-Stops'!E2299,1)&amp;"."&amp;RIGHT('Locations-Stops'!E2299,LEN('Locations-Stops'!E2299)-1),"0")&amp;","&amp;IF('Locations-Stops'!G2299&lt;&gt;"",VLOOKUP('Locations-Stops'!G2299,Regions!A2:B379,2,FALSE),"0")&amp;","&amp;IF('Locations-Stops'!H2299&lt;&gt;"",VLOOKUP('Locations-Stops'!H2299,Regions!C2:D379,2,FALSE),"0")&amp;","&amp;IF('Locations-Stops'!I2299&lt;&gt;"",VLOOKUP('Locations-Stops'!I2299,Regions!F2:G379,2,FALSE),"0")&amp;","&amp;IF('Locations-Stops'!J2299&lt;&gt;"",VLOOKUP('Locations-Stops'!J2299,Regions!I2:J379,2,FALSE),"0")&amp;",'"&amp;IF('Locations-Stops'!K2299&lt;&gt;"",SUBSTITUTE('Locations-Stops'!K2299,"'","\'"),"")&amp;"','"&amp;IF('Locations-Stops'!L2299&lt;&gt;"",'Locations-Stops'!L2299,"")&amp;"','"&amp;IF('Locations-Stops'!M2299&lt;&gt;"",'Locations-Stops'!M2299,"")&amp;"','"&amp;IF('Locations-Stops'!N2299&lt;&gt;"",'Locations-Stops'!N2299,"")&amp;"', CURRENT_TIMESTAMP);"</f>
        <v>INSERT INTO `locations` (`id`, `name`, `latitude`, `longitude`, `province_id`, `region_1`, `region_2`, `region_3`, `street`, `number`, `postal`, `img`, `last_modified`) VALUES (NULL,'Science Park - FNWI Library',52.354133,4.956103,8,3,8,58,'Science Park','904','1098','https://lh6.ggpht.com/FjLtLoE8LryJFwIonuIyLhMChkDg_sHNBV9tQKQ-rpe_HtwHvBx3wO-LfRucoTeslJA8JD_-Djc6-iEibxpd', CURRENT_TIMESTAMP);</v>
      </c>
    </row>
    <row r="2298" spans="1:1" x14ac:dyDescent="0.25">
      <c r="A2298" t="str">
        <f>"INSERT INTO `locations` (`id`, `name`, `latitude`, `longitude`, `province_id`, `region_1`, `region_2`, `region_3`, `street`, `number`, `postal`, `img`, `last_modified`) VALUES (NULL,'"&amp;SUBSTITUTE('Locations-Stops'!F2300,"'","\'")&amp;"',"&amp;IF('Locations-Stops'!D2300&lt;&gt;"",LEFT('Locations-Stops'!D2300,2)&amp;"."&amp;RIGHT('Locations-Stops'!D2300,LEN('Locations-Stops'!D2300)-2),"0")&amp;","&amp;IF('Locations-Stops'!E2300&lt;&gt;"",LEFT('Locations-Stops'!E2300,1)&amp;"."&amp;RIGHT('Locations-Stops'!E2300,LEN('Locations-Stops'!E2300)-1),"0")&amp;","&amp;IF('Locations-Stops'!G2300&lt;&gt;"",VLOOKUP('Locations-Stops'!G2300,Regions!A2:B379,2,FALSE),"0")&amp;","&amp;IF('Locations-Stops'!H2300&lt;&gt;"",VLOOKUP('Locations-Stops'!H2300,Regions!C2:D379,2,FALSE),"0")&amp;","&amp;IF('Locations-Stops'!I2300&lt;&gt;"",VLOOKUP('Locations-Stops'!I2300,Regions!F2:G379,2,FALSE),"0")&amp;","&amp;IF('Locations-Stops'!J2300&lt;&gt;"",VLOOKUP('Locations-Stops'!J2300,Regions!I2:J379,2,FALSE),"0")&amp;",'"&amp;IF('Locations-Stops'!K2300&lt;&gt;"",SUBSTITUTE('Locations-Stops'!K2300,"'","\'"),"")&amp;"','"&amp;IF('Locations-Stops'!L2300&lt;&gt;"",'Locations-Stops'!L2300,"")&amp;"','"&amp;IF('Locations-Stops'!M2300&lt;&gt;"",'Locations-Stops'!M2300,"")&amp;"','"&amp;IF('Locations-Stops'!N2300&lt;&gt;"",'Locations-Stops'!N2300,"")&amp;"', CURRENT_TIMESTAMP);"</f>
        <v>INSERT INTO `locations` (`id`, `name`, `latitude`, `longitude`, `province_id`, `region_1`, `region_2`, `region_3`, `street`, `number`, `postal`, `img`, `last_modified`) VALUES (NULL,'Microbiology Tile',52.354963,4.956329,8,3,8,58,'Science Park','904','1098','https://lh4.ggpht.com/Md0Vx6C6sN-uqtSZX-vkGwsg_AraMXpfkjgJLJZH9m7NVOkKrw7x7b6hb7FYVv3NUBl-GOqVVtjqsi3gWD0', CURRENT_TIMESTAMP);</v>
      </c>
    </row>
    <row r="2299" spans="1:1" x14ac:dyDescent="0.25">
      <c r="A2299" t="str">
        <f>"INSERT INTO `locations` (`id`, `name`, `latitude`, `longitude`, `province_id`, `region_1`, `region_2`, `region_3`, `street`, `number`, `postal`, `img`, `last_modified`) VALUES (NULL,'"&amp;SUBSTITUTE('Locations-Stops'!F2301,"'","\'")&amp;"',"&amp;IF('Locations-Stops'!D2301&lt;&gt;"",LEFT('Locations-Stops'!D2301,2)&amp;"."&amp;RIGHT('Locations-Stops'!D2301,LEN('Locations-Stops'!D2301)-2),"0")&amp;","&amp;IF('Locations-Stops'!E2301&lt;&gt;"",LEFT('Locations-Stops'!E2301,1)&amp;"."&amp;RIGHT('Locations-Stops'!E2301,LEN('Locations-Stops'!E2301)-1),"0")&amp;","&amp;IF('Locations-Stops'!G2301&lt;&gt;"",VLOOKUP('Locations-Stops'!G2301,Regions!A2:B379,2,FALSE),"0")&amp;","&amp;IF('Locations-Stops'!H2301&lt;&gt;"",VLOOKUP('Locations-Stops'!H2301,Regions!C2:D379,2,FALSE),"0")&amp;","&amp;IF('Locations-Stops'!I2301&lt;&gt;"",VLOOKUP('Locations-Stops'!I2301,Regions!F2:G379,2,FALSE),"0")&amp;","&amp;IF('Locations-Stops'!J2301&lt;&gt;"",VLOOKUP('Locations-Stops'!J2301,Regions!I2:J379,2,FALSE),"0")&amp;",'"&amp;IF('Locations-Stops'!K2301&lt;&gt;"",SUBSTITUTE('Locations-Stops'!K2301,"'","\'"),"")&amp;"','"&amp;IF('Locations-Stops'!L2301&lt;&gt;"",'Locations-Stops'!L2301,"")&amp;"','"&amp;IF('Locations-Stops'!M2301&lt;&gt;"",'Locations-Stops'!M2301,"")&amp;"','"&amp;IF('Locations-Stops'!N2301&lt;&gt;"",'Locations-Stops'!N2301,"")&amp;"', CURRENT_TIMESTAMP);"</f>
        <v>INSERT INTO `locations` (`id`, `name`, `latitude`, `longitude`, `province_id`, `region_1`, `region_2`, `region_3`, `street`, `number`, `postal`, `img`, `last_modified`) VALUES (NULL,'Twee Elementen Bronsmastiek Bolvormen',52.353345,4.941807,8,3,8,58,'Voltaplein','49I','1098 NP','https://lh3.ggpht.com/ObykqaItQmirEOFb4YccBzp3IjXFCeTRVLj0HmG11dKBgaW3ccpa2hky_ArDBYjxYauFEliA7CXHpX5DZ-g', CURRENT_TIMESTAMP);</v>
      </c>
    </row>
    <row r="2300" spans="1:1" x14ac:dyDescent="0.25">
      <c r="A2300" t="str">
        <f>"INSERT INTO `locations` (`id`, `name`, `latitude`, `longitude`, `province_id`, `region_1`, `region_2`, `region_3`, `street`, `number`, `postal`, `img`, `last_modified`) VALUES (NULL,'"&amp;SUBSTITUTE('Locations-Stops'!F2302,"'","\'")&amp;"',"&amp;IF('Locations-Stops'!D2302&lt;&gt;"",LEFT('Locations-Stops'!D2302,2)&amp;"."&amp;RIGHT('Locations-Stops'!D2302,LEN('Locations-Stops'!D2302)-2),"0")&amp;","&amp;IF('Locations-Stops'!E2302&lt;&gt;"",LEFT('Locations-Stops'!E2302,1)&amp;"."&amp;RIGHT('Locations-Stops'!E2302,LEN('Locations-Stops'!E2302)-1),"0")&amp;","&amp;IF('Locations-Stops'!G2302&lt;&gt;"",VLOOKUP('Locations-Stops'!G2302,Regions!A2:B379,2,FALSE),"0")&amp;","&amp;IF('Locations-Stops'!H2302&lt;&gt;"",VLOOKUP('Locations-Stops'!H2302,Regions!C2:D379,2,FALSE),"0")&amp;","&amp;IF('Locations-Stops'!I2302&lt;&gt;"",VLOOKUP('Locations-Stops'!I2302,Regions!F2:G379,2,FALSE),"0")&amp;","&amp;IF('Locations-Stops'!J2302&lt;&gt;"",VLOOKUP('Locations-Stops'!J2302,Regions!I2:J379,2,FALSE),"0")&amp;",'"&amp;IF('Locations-Stops'!K2302&lt;&gt;"",SUBSTITUTE('Locations-Stops'!K2302,"'","\'"),"")&amp;"','"&amp;IF('Locations-Stops'!L2302&lt;&gt;"",'Locations-Stops'!L2302,"")&amp;"','"&amp;IF('Locations-Stops'!M2302&lt;&gt;"",'Locations-Stops'!M2302,"")&amp;"','"&amp;IF('Locations-Stops'!N2302&lt;&gt;"",'Locations-Stops'!N2302,"")&amp;"', CURRENT_TIMESTAMP);"</f>
        <v>INSERT INTO `locations` (`id`, `name`, `latitude`, `longitude`, `province_id`, `region_1`, `region_2`, `region_3`, `street`, `number`, `postal`, `img`, `last_modified`) VALUES (NULL,'HC AthenA',52.34692,4.955153,8,3,8,58,'Voorlandpad','13','1098 TZ','https://lh3.googleusercontent.com/uvCJmu9IBTYb4_GzXb3q5amS4j368mqrx4cTFAQD4Wq0B3dHhNKtmu2l8pw4yc7ma8EyggNGpbrxtxWoD2c', CURRENT_TIMESTAMP);</v>
      </c>
    </row>
    <row r="2301" spans="1:1" x14ac:dyDescent="0.25">
      <c r="A2301" t="str">
        <f>"INSERT INTO `locations` (`id`, `name`, `latitude`, `longitude`, `province_id`, `region_1`, `region_2`, `region_3`, `street`, `number`, `postal`, `img`, `last_modified`) VALUES (NULL,'"&amp;SUBSTITUTE('Locations-Stops'!F2303,"'","\'")&amp;"',"&amp;IF('Locations-Stops'!D2303&lt;&gt;"",LEFT('Locations-Stops'!D2303,2)&amp;"."&amp;RIGHT('Locations-Stops'!D2303,LEN('Locations-Stops'!D2303)-2),"0")&amp;","&amp;IF('Locations-Stops'!E2303&lt;&gt;"",LEFT('Locations-Stops'!E2303,1)&amp;"."&amp;RIGHT('Locations-Stops'!E2303,LEN('Locations-Stops'!E2303)-1),"0")&amp;","&amp;IF('Locations-Stops'!G2303&lt;&gt;"",VLOOKUP('Locations-Stops'!G2303,Regions!A2:B379,2,FALSE),"0")&amp;","&amp;IF('Locations-Stops'!H2303&lt;&gt;"",VLOOKUP('Locations-Stops'!H2303,Regions!C2:D379,2,FALSE),"0")&amp;","&amp;IF('Locations-Stops'!I2303&lt;&gt;"",VLOOKUP('Locations-Stops'!I2303,Regions!F2:G379,2,FALSE),"0")&amp;","&amp;IF('Locations-Stops'!J2303&lt;&gt;"",VLOOKUP('Locations-Stops'!J2303,Regions!I2:J379,2,FALSE),"0")&amp;",'"&amp;IF('Locations-Stops'!K2303&lt;&gt;"",SUBSTITUTE('Locations-Stops'!K2303,"'","\'"),"")&amp;"','"&amp;IF('Locations-Stops'!L2303&lt;&gt;"",'Locations-Stops'!L2303,"")&amp;"','"&amp;IF('Locations-Stops'!M2303&lt;&gt;"",'Locations-Stops'!M2303,"")&amp;"','"&amp;IF('Locations-Stops'!N2303&lt;&gt;"",'Locations-Stops'!N2303,"")&amp;"', CURRENT_TIMESTAMP);"</f>
        <v>INSERT INTO `locations` (`id`, `name`, `latitude`, `longitude`, `province_id`, `region_1`, `region_2`, `region_3`, `street`, `number`, `postal`, `img`, `last_modified`) VALUES (NULL,'Uitrenplek',52.343154,4.951813,8,3,8,58,'Voorlandpad','','1098','https://lh3.ggpht.com/cRLNPuSJqckYPZ4zulpgMujd2vuIdfwiqwuWnsbVRSxtNDF6yVbVjEr1Gw6_uxBywunl6fBDhvh3m6ga7SwnoQ', CURRENT_TIMESTAMP);</v>
      </c>
    </row>
    <row r="2302" spans="1:1" x14ac:dyDescent="0.25">
      <c r="A2302" t="str">
        <f>"INSERT INTO `locations` (`id`, `name`, `latitude`, `longitude`, `province_id`, `region_1`, `region_2`, `region_3`, `street`, `number`, `postal`, `img`, `last_modified`) VALUES (NULL,'"&amp;SUBSTITUTE('Locations-Stops'!F2304,"'","\'")&amp;"',"&amp;IF('Locations-Stops'!D2304&lt;&gt;"",LEFT('Locations-Stops'!D2304,2)&amp;"."&amp;RIGHT('Locations-Stops'!D2304,LEN('Locations-Stops'!D2304)-2),"0")&amp;","&amp;IF('Locations-Stops'!E2304&lt;&gt;"",LEFT('Locations-Stops'!E2304,1)&amp;"."&amp;RIGHT('Locations-Stops'!E2304,LEN('Locations-Stops'!E2304)-1),"0")&amp;","&amp;IF('Locations-Stops'!G2304&lt;&gt;"",VLOOKUP('Locations-Stops'!G2304,Regions!A2:B379,2,FALSE),"0")&amp;","&amp;IF('Locations-Stops'!H2304&lt;&gt;"",VLOOKUP('Locations-Stops'!H2304,Regions!C2:D379,2,FALSE),"0")&amp;","&amp;IF('Locations-Stops'!I2304&lt;&gt;"",VLOOKUP('Locations-Stops'!I2304,Regions!F2:G379,2,FALSE),"0")&amp;","&amp;IF('Locations-Stops'!J2304&lt;&gt;"",VLOOKUP('Locations-Stops'!J2304,Regions!I2:J379,2,FALSE),"0")&amp;",'"&amp;IF('Locations-Stops'!K2304&lt;&gt;"",SUBSTITUTE('Locations-Stops'!K2304,"'","\'"),"")&amp;"','"&amp;IF('Locations-Stops'!L2304&lt;&gt;"",'Locations-Stops'!L2304,"")&amp;"','"&amp;IF('Locations-Stops'!M2304&lt;&gt;"",'Locations-Stops'!M2304,"")&amp;"','"&amp;IF('Locations-Stops'!N2304&lt;&gt;"",'Locations-Stops'!N2304,"")&amp;"', CURRENT_TIMESTAMP);"</f>
        <v>INSERT INTO `locations` (`id`, `name`, `latitude`, `longitude`, `province_id`, `region_1`, `region_2`, `region_3`, `street`, `number`, `postal`, `img`, `last_modified`) VALUES (NULL,'Stadsnatuur en Groene Verbindingen',52.357636,4.9586,8,3,8,58,'Westelijke Merwedekanaaldijk','3','1095','https://lh4.ggpht.com/thy3kC8pgA9WKdh3oKD2z7ACBkETXKaGJU3fkYmgLkkwlOKGzyaIQ54VjxP1cl64FKJWpisPBxn-dgtUm7jM', CURRENT_TIMESTAMP);</v>
      </c>
    </row>
    <row r="2303" spans="1:1" x14ac:dyDescent="0.25">
      <c r="A2303" t="str">
        <f>"INSERT INTO `locations` (`id`, `name`, `latitude`, `longitude`, `province_id`, `region_1`, `region_2`, `region_3`, `street`, `number`, `postal`, `img`, `last_modified`) VALUES (NULL,'"&amp;SUBSTITUTE('Locations-Stops'!F2305,"'","\'")&amp;"',"&amp;IF('Locations-Stops'!D2305&lt;&gt;"",LEFT('Locations-Stops'!D2305,2)&amp;"."&amp;RIGHT('Locations-Stops'!D2305,LEN('Locations-Stops'!D2305)-2),"0")&amp;","&amp;IF('Locations-Stops'!E2305&lt;&gt;"",LEFT('Locations-Stops'!E2305,1)&amp;"."&amp;RIGHT('Locations-Stops'!E2305,LEN('Locations-Stops'!E2305)-1),"0")&amp;","&amp;IF('Locations-Stops'!G2305&lt;&gt;"",VLOOKUP('Locations-Stops'!G2305,Regions!A2:B379,2,FALSE),"0")&amp;","&amp;IF('Locations-Stops'!H2305&lt;&gt;"",VLOOKUP('Locations-Stops'!H2305,Regions!C2:D379,2,FALSE),"0")&amp;","&amp;IF('Locations-Stops'!I2305&lt;&gt;"",VLOOKUP('Locations-Stops'!I2305,Regions!F2:G379,2,FALSE),"0")&amp;","&amp;IF('Locations-Stops'!J2305&lt;&gt;"",VLOOKUP('Locations-Stops'!J2305,Regions!I2:J379,2,FALSE),"0")&amp;",'"&amp;IF('Locations-Stops'!K2305&lt;&gt;"",SUBSTITUTE('Locations-Stops'!K2305,"'","\'"),"")&amp;"','"&amp;IF('Locations-Stops'!L2305&lt;&gt;"",'Locations-Stops'!L2305,"")&amp;"','"&amp;IF('Locations-Stops'!M2305&lt;&gt;"",'Locations-Stops'!M2305,"")&amp;"','"&amp;IF('Locations-Stops'!N2305&lt;&gt;"",'Locations-Stops'!N2305,"")&amp;"', CURRENT_TIMESTAMP);"</f>
        <v>INSERT INTO `locations` (`id`, `name`, `latitude`, `longitude`, `province_id`, `region_1`, `region_2`, `region_3`, `street`, `number`, `postal`, `img`, `last_modified`) VALUES (NULL,'Gevelsteen Bernardus C.Franke',52.350975,4.935483,8,3,8,58,'Wethouder Frankeweg','2h','1098 KZ','https://lh5.ggpht.com/8TYkICwwxJSGWTB-KIZsinVH14Kyd2dok3nWtUZuzTpviQeRWb7_0aKHNhz7iX4Ot2vQGuj5r2rpT8JBjeY', CURRENT_TIMESTAMP);</v>
      </c>
    </row>
    <row r="2304" spans="1:1" x14ac:dyDescent="0.25">
      <c r="A2304" t="str">
        <f>"INSERT INTO `locations` (`id`, `name`, `latitude`, `longitude`, `province_id`, `region_1`, `region_2`, `region_3`, `street`, `number`, `postal`, `img`, `last_modified`) VALUES (NULL,'"&amp;SUBSTITUTE('Locations-Stops'!F2306,"'","\'")&amp;"',"&amp;IF('Locations-Stops'!D2306&lt;&gt;"",LEFT('Locations-Stops'!D2306,2)&amp;"."&amp;RIGHT('Locations-Stops'!D2306,LEN('Locations-Stops'!D2306)-2),"0")&amp;","&amp;IF('Locations-Stops'!E2306&lt;&gt;"",LEFT('Locations-Stops'!E2306,1)&amp;"."&amp;RIGHT('Locations-Stops'!E2306,LEN('Locations-Stops'!E2306)-1),"0")&amp;","&amp;IF('Locations-Stops'!G2306&lt;&gt;"",VLOOKUP('Locations-Stops'!G2306,Regions!A2:B379,2,FALSE),"0")&amp;","&amp;IF('Locations-Stops'!H2306&lt;&gt;"",VLOOKUP('Locations-Stops'!H2306,Regions!C2:D379,2,FALSE),"0")&amp;","&amp;IF('Locations-Stops'!I2306&lt;&gt;"",VLOOKUP('Locations-Stops'!I2306,Regions!F2:G379,2,FALSE),"0")&amp;","&amp;IF('Locations-Stops'!J2306&lt;&gt;"",VLOOKUP('Locations-Stops'!J2306,Regions!I2:J379,2,FALSE),"0")&amp;",'"&amp;IF('Locations-Stops'!K2306&lt;&gt;"",SUBSTITUTE('Locations-Stops'!K2306,"'","\'"),"")&amp;"','"&amp;IF('Locations-Stops'!L2306&lt;&gt;"",'Locations-Stops'!L2306,"")&amp;"','"&amp;IF('Locations-Stops'!M2306&lt;&gt;"",'Locations-Stops'!M2306,"")&amp;"','"&amp;IF('Locations-Stops'!N2306&lt;&gt;"",'Locations-Stops'!N2306,"")&amp;"', CURRENT_TIMESTAMP);"</f>
        <v>INSERT INTO `locations` (`id`, `name`, `latitude`, `longitude`, `province_id`, `region_1`, `region_2`, `region_3`, `street`, `number`, `postal`, `img`, `last_modified`) VALUES (NULL,'Speeltuin Van Eesterenlaan',52.370419,4.938906,8,3,8,59,'Borneokade','103','1019 KZ','https://lh6.ggpht.com/tGDXyti7YYVUYrChs6BuM6FH3bHuRFEiB5ggZekUo4Fl6XyVDlXhLm5nQ-YYBHy-NlITZ3_2VRb4HbrHTxAx', CURRENT_TIMESTAMP);</v>
      </c>
    </row>
    <row r="2305" spans="1:1" x14ac:dyDescent="0.25">
      <c r="A2305" t="str">
        <f>"INSERT INTO `locations` (`id`, `name`, `latitude`, `longitude`, `province_id`, `region_1`, `region_2`, `region_3`, `street`, `number`, `postal`, `img`, `last_modified`) VALUES (NULL,'"&amp;SUBSTITUTE('Locations-Stops'!F2307,"'","\'")&amp;"',"&amp;IF('Locations-Stops'!D2307&lt;&gt;"",LEFT('Locations-Stops'!D2307,2)&amp;"."&amp;RIGHT('Locations-Stops'!D2307,LEN('Locations-Stops'!D2307)-2),"0")&amp;","&amp;IF('Locations-Stops'!E2307&lt;&gt;"",LEFT('Locations-Stops'!E2307,1)&amp;"."&amp;RIGHT('Locations-Stops'!E2307,LEN('Locations-Stops'!E2307)-1),"0")&amp;","&amp;IF('Locations-Stops'!G2307&lt;&gt;"",VLOOKUP('Locations-Stops'!G2307,Regions!A2:B379,2,FALSE),"0")&amp;","&amp;IF('Locations-Stops'!H2307&lt;&gt;"",VLOOKUP('Locations-Stops'!H2307,Regions!C2:D379,2,FALSE),"0")&amp;","&amp;IF('Locations-Stops'!I2307&lt;&gt;"",VLOOKUP('Locations-Stops'!I2307,Regions!F2:G379,2,FALSE),"0")&amp;","&amp;IF('Locations-Stops'!J2307&lt;&gt;"",VLOOKUP('Locations-Stops'!J2307,Regions!I2:J379,2,FALSE),"0")&amp;",'"&amp;IF('Locations-Stops'!K2307&lt;&gt;"",SUBSTITUTE('Locations-Stops'!K2307,"'","\'"),"")&amp;"','"&amp;IF('Locations-Stops'!L2307&lt;&gt;"",'Locations-Stops'!L2307,"")&amp;"','"&amp;IF('Locations-Stops'!M2307&lt;&gt;"",'Locations-Stops'!M2307,"")&amp;"','"&amp;IF('Locations-Stops'!N2307&lt;&gt;"",'Locations-Stops'!N2307,"")&amp;"', CURRENT_TIMESTAMP);"</f>
        <v>INSERT INTO `locations` (`id`, `name`, `latitude`, `longitude`, `province_id`, `region_1`, `region_2`, `region_3`, `street`, `number`, `postal`, `img`, `last_modified`) VALUES (NULL,'Pedestrian Bridge',52.378654,4.925068,8,3,8,59,'Brantasgracht','21','1019 RK','https://lh6.ggpht.com/ee5kcM7_R8DFoeCuePsW5XFwc-i0y8Hh9Nhd-sfv5UhWavTn4PE2Q1JV95e3mzHEH48HnObVi-jEvtyMg9q5', CURRENT_TIMESTAMP);</v>
      </c>
    </row>
    <row r="2306" spans="1:1" x14ac:dyDescent="0.25">
      <c r="A2306" t="str">
        <f>"INSERT INTO `locations` (`id`, `name`, `latitude`, `longitude`, `province_id`, `region_1`, `region_2`, `region_3`, `street`, `number`, `postal`, `img`, `last_modified`) VALUES (NULL,'"&amp;SUBSTITUTE('Locations-Stops'!F2308,"'","\'")&amp;"',"&amp;IF('Locations-Stops'!D2308&lt;&gt;"",LEFT('Locations-Stops'!D2308,2)&amp;"."&amp;RIGHT('Locations-Stops'!D2308,LEN('Locations-Stops'!D2308)-2),"0")&amp;","&amp;IF('Locations-Stops'!E2308&lt;&gt;"",LEFT('Locations-Stops'!E2308,1)&amp;"."&amp;RIGHT('Locations-Stops'!E2308,LEN('Locations-Stops'!E2308)-1),"0")&amp;","&amp;IF('Locations-Stops'!G2308&lt;&gt;"",VLOOKUP('Locations-Stops'!G2308,Regions!A2:B379,2,FALSE),"0")&amp;","&amp;IF('Locations-Stops'!H2308&lt;&gt;"",VLOOKUP('Locations-Stops'!H2308,Regions!C2:D379,2,FALSE),"0")&amp;","&amp;IF('Locations-Stops'!I2308&lt;&gt;"",VLOOKUP('Locations-Stops'!I2308,Regions!F2:G379,2,FALSE),"0")&amp;","&amp;IF('Locations-Stops'!J2308&lt;&gt;"",VLOOKUP('Locations-Stops'!J2308,Regions!I2:J379,2,FALSE),"0")&amp;",'"&amp;IF('Locations-Stops'!K2308&lt;&gt;"",SUBSTITUTE('Locations-Stops'!K2308,"'","\'"),"")&amp;"','"&amp;IF('Locations-Stops'!L2308&lt;&gt;"",'Locations-Stops'!L2308,"")&amp;"','"&amp;IF('Locations-Stops'!M2308&lt;&gt;"",'Locations-Stops'!M2308,"")&amp;"','"&amp;IF('Locations-Stops'!N2308&lt;&gt;"",'Locations-Stops'!N2308,"")&amp;"', CURRENT_TIMESTAMP);"</f>
        <v>INSERT INTO `locations` (`id`, `name`, `latitude`, `longitude`, `province_id`, `region_1`, `region_2`, `region_3`, `street`, `number`, `postal`, `img`, `last_modified`) VALUES (NULL,'Kunst Stoomgenerator',52.373006,4.938136,8,3,8,59,'C.J.K Van Aalststraat','65','1019 JX','https://lh3.googleusercontent.com/3G2G-gIvkCBh7_PCUOzqcBbUTf3pP4BHWAtD-P-2KWV5Vel2fIxYwY5a7nEoqToKN8KdZPnPsCURMPHEjxo-ag', CURRENT_TIMESTAMP);</v>
      </c>
    </row>
    <row r="2307" spans="1:1" x14ac:dyDescent="0.25">
      <c r="A2307" t="str">
        <f>"INSERT INTO `locations` (`id`, `name`, `latitude`, `longitude`, `province_id`, `region_1`, `region_2`, `region_3`, `street`, `number`, `postal`, `img`, `last_modified`) VALUES (NULL,'"&amp;SUBSTITUTE('Locations-Stops'!F2309,"'","\'")&amp;"',"&amp;IF('Locations-Stops'!D2309&lt;&gt;"",LEFT('Locations-Stops'!D2309,2)&amp;"."&amp;RIGHT('Locations-Stops'!D2309,LEN('Locations-Stops'!D2309)-2),"0")&amp;","&amp;IF('Locations-Stops'!E2309&lt;&gt;"",LEFT('Locations-Stops'!E2309,1)&amp;"."&amp;RIGHT('Locations-Stops'!E2309,LEN('Locations-Stops'!E2309)-1),"0")&amp;","&amp;IF('Locations-Stops'!G2309&lt;&gt;"",VLOOKUP('Locations-Stops'!G2309,Regions!A2:B379,2,FALSE),"0")&amp;","&amp;IF('Locations-Stops'!H2309&lt;&gt;"",VLOOKUP('Locations-Stops'!H2309,Regions!C2:D379,2,FALSE),"0")&amp;","&amp;IF('Locations-Stops'!I2309&lt;&gt;"",VLOOKUP('Locations-Stops'!I2309,Regions!F2:G379,2,FALSE),"0")&amp;","&amp;IF('Locations-Stops'!J2309&lt;&gt;"",VLOOKUP('Locations-Stops'!J2309,Regions!I2:J379,2,FALSE),"0")&amp;",'"&amp;IF('Locations-Stops'!K2309&lt;&gt;"",SUBSTITUTE('Locations-Stops'!K2309,"'","\'"),"")&amp;"','"&amp;IF('Locations-Stops'!L2309&lt;&gt;"",'Locations-Stops'!L2309,"")&amp;"','"&amp;IF('Locations-Stops'!M2309&lt;&gt;"",'Locations-Stops'!M2309,"")&amp;"','"&amp;IF('Locations-Stops'!N2309&lt;&gt;"",'Locations-Stops'!N2309,"")&amp;"', CURRENT_TIMESTAMP);"</f>
        <v>INSERT INTO `locations` (`id`, `name`, `latitude`, `longitude`, `province_id`, `region_1`, `region_2`, `region_3`, `street`, `number`, `postal`, `img`, `last_modified`) VALUES (NULL,'Cloud Towers',52.368832,4.935899,8,3,8,59,'Cruquiusweg','5','1019 AT','https://lh5.ggpht.com/R6eYMlEkxmU47vtUpG6fvUIexSQKOm0TfX7kB-OQ6bF1ID_EQsFqNCOtgGwbQJbPb0gmHBWL74m_puS6m5s', CURRENT_TIMESTAMP);</v>
      </c>
    </row>
    <row r="2308" spans="1:1" x14ac:dyDescent="0.25">
      <c r="A2308" t="str">
        <f>"INSERT INTO `locations` (`id`, `name`, `latitude`, `longitude`, `province_id`, `region_1`, `region_2`, `region_3`, `street`, `number`, `postal`, `img`, `last_modified`) VALUES (NULL,'"&amp;SUBSTITUTE('Locations-Stops'!F2310,"'","\'")&amp;"',"&amp;IF('Locations-Stops'!D2310&lt;&gt;"",LEFT('Locations-Stops'!D2310,2)&amp;"."&amp;RIGHT('Locations-Stops'!D2310,LEN('Locations-Stops'!D2310)-2),"0")&amp;","&amp;IF('Locations-Stops'!E2310&lt;&gt;"",LEFT('Locations-Stops'!E2310,1)&amp;"."&amp;RIGHT('Locations-Stops'!E2310,LEN('Locations-Stops'!E2310)-1),"0")&amp;","&amp;IF('Locations-Stops'!G2310&lt;&gt;"",VLOOKUP('Locations-Stops'!G2310,Regions!A2:B379,2,FALSE),"0")&amp;","&amp;IF('Locations-Stops'!H2310&lt;&gt;"",VLOOKUP('Locations-Stops'!H2310,Regions!C2:D379,2,FALSE),"0")&amp;","&amp;IF('Locations-Stops'!I2310&lt;&gt;"",VLOOKUP('Locations-Stops'!I2310,Regions!F2:G379,2,FALSE),"0")&amp;","&amp;IF('Locations-Stops'!J2310&lt;&gt;"",VLOOKUP('Locations-Stops'!J2310,Regions!I2:J379,2,FALSE),"0")&amp;",'"&amp;IF('Locations-Stops'!K2310&lt;&gt;"",SUBSTITUTE('Locations-Stops'!K2310,"'","\'"),"")&amp;"','"&amp;IF('Locations-Stops'!L2310&lt;&gt;"",'Locations-Stops'!L2310,"")&amp;"','"&amp;IF('Locations-Stops'!M2310&lt;&gt;"",'Locations-Stops'!M2310,"")&amp;"','"&amp;IF('Locations-Stops'!N2310&lt;&gt;"",'Locations-Stops'!N2310,"")&amp;"', CURRENT_TIMESTAMP);"</f>
        <v>INSERT INTO `locations` (`id`, `name`, `latitude`, `longitude`, `province_id`, `region_1`, `region_2`, `region_3`, `street`, `number`, `postal`, `img`, `last_modified`) VALUES (NULL,'Standbeeld Sociale Geschiedens',52.368822,4.939276,8,3,8,59,'Cruquiusweg','31','1019 AT','https://lh5.ggpht.com/UBaYQNKRcyLeTwPeEEDL4DB2Oef91odDnSBiSk3_MzVTChE9Yz1q2z76A6LJOg6FGKJimH0Yt74tbZh8hvoQ', CURRENT_TIMESTAMP);</v>
      </c>
    </row>
    <row r="2309" spans="1:1" x14ac:dyDescent="0.25">
      <c r="A2309" t="str">
        <f>"INSERT INTO `locations` (`id`, `name`, `latitude`, `longitude`, `province_id`, `region_1`, `region_2`, `region_3`, `street`, `number`, `postal`, `img`, `last_modified`) VALUES (NULL,'"&amp;SUBSTITUTE('Locations-Stops'!F2311,"'","\'")&amp;"',"&amp;IF('Locations-Stops'!D2311&lt;&gt;"",LEFT('Locations-Stops'!D2311,2)&amp;"."&amp;RIGHT('Locations-Stops'!D2311,LEN('Locations-Stops'!D2311)-2),"0")&amp;","&amp;IF('Locations-Stops'!E2311&lt;&gt;"",LEFT('Locations-Stops'!E2311,1)&amp;"."&amp;RIGHT('Locations-Stops'!E2311,LEN('Locations-Stops'!E2311)-1),"0")&amp;","&amp;IF('Locations-Stops'!G2311&lt;&gt;"",VLOOKUP('Locations-Stops'!G2311,Regions!A2:B379,2,FALSE),"0")&amp;","&amp;IF('Locations-Stops'!H2311&lt;&gt;"",VLOOKUP('Locations-Stops'!H2311,Regions!C2:D379,2,FALSE),"0")&amp;","&amp;IF('Locations-Stops'!I2311&lt;&gt;"",VLOOKUP('Locations-Stops'!I2311,Regions!F2:G379,2,FALSE),"0")&amp;","&amp;IF('Locations-Stops'!J2311&lt;&gt;"",VLOOKUP('Locations-Stops'!J2311,Regions!I2:J379,2,FALSE),"0")&amp;",'"&amp;IF('Locations-Stops'!K2311&lt;&gt;"",SUBSTITUTE('Locations-Stops'!K2311,"'","\'"),"")&amp;"','"&amp;IF('Locations-Stops'!L2311&lt;&gt;"",'Locations-Stops'!L2311,"")&amp;"','"&amp;IF('Locations-Stops'!M2311&lt;&gt;"",'Locations-Stops'!M2311,"")&amp;"','"&amp;IF('Locations-Stops'!N2311&lt;&gt;"",'Locations-Stops'!N2311,"")&amp;"', CURRENT_TIMESTAMP);"</f>
        <v>INSERT INTO `locations` (`id`, `name`, `latitude`, `longitude`, `province_id`, `region_1`, `region_2`, `region_3`, `street`, `number`, `postal`, `img`, `last_modified`) VALUES (NULL,'Oostelijk Havengebied - Veemarkt',52.368705,4.938769,8,3,8,59,'Cruquiusweg','31','1019 CJ','https://lh5.ggpht.com/nA9ORCAIc8jCBCq2KNXvYq07KZINsNJefsTb2kNJvbAsNBnBcIpBJzZwYd3Hd43yZZ-k4c3TtiZoSNzqO-om', CURRENT_TIMESTAMP);</v>
      </c>
    </row>
    <row r="2310" spans="1:1" x14ac:dyDescent="0.25">
      <c r="A2310" t="str">
        <f>"INSERT INTO `locations` (`id`, `name`, `latitude`, `longitude`, `province_id`, `region_1`, `region_2`, `region_3`, `street`, `number`, `postal`, `img`, `last_modified`) VALUES (NULL,'"&amp;SUBSTITUTE('Locations-Stops'!F2312,"'","\'")&amp;"',"&amp;IF('Locations-Stops'!D2312&lt;&gt;"",LEFT('Locations-Stops'!D2312,2)&amp;"."&amp;RIGHT('Locations-Stops'!D2312,LEN('Locations-Stops'!D2312)-2),"0")&amp;","&amp;IF('Locations-Stops'!E2312&lt;&gt;"",LEFT('Locations-Stops'!E2312,1)&amp;"."&amp;RIGHT('Locations-Stops'!E2312,LEN('Locations-Stops'!E2312)-1),"0")&amp;","&amp;IF('Locations-Stops'!G2312&lt;&gt;"",VLOOKUP('Locations-Stops'!G2312,Regions!A2:B379,2,FALSE),"0")&amp;","&amp;IF('Locations-Stops'!H2312&lt;&gt;"",VLOOKUP('Locations-Stops'!H2312,Regions!C2:D379,2,FALSE),"0")&amp;","&amp;IF('Locations-Stops'!I2312&lt;&gt;"",VLOOKUP('Locations-Stops'!I2312,Regions!F2:G379,2,FALSE),"0")&amp;","&amp;IF('Locations-Stops'!J2312&lt;&gt;"",VLOOKUP('Locations-Stops'!J2312,Regions!I2:J379,2,FALSE),"0")&amp;",'"&amp;IF('Locations-Stops'!K2312&lt;&gt;"",SUBSTITUTE('Locations-Stops'!K2312,"'","\'"),"")&amp;"','"&amp;IF('Locations-Stops'!L2312&lt;&gt;"",'Locations-Stops'!L2312,"")&amp;"','"&amp;IF('Locations-Stops'!M2312&lt;&gt;"",'Locations-Stops'!M2312,"")&amp;"','"&amp;IF('Locations-Stops'!N2312&lt;&gt;"",'Locations-Stops'!N2312,"")&amp;"', CURRENT_TIMESTAMP);"</f>
        <v>INSERT INTO `locations` (`id`, `name`, `latitude`, `longitude`, `province_id`, `region_1`, `region_2`, `region_3`, `street`, `number`, `postal`, `img`, `last_modified`) VALUES (NULL,'Wooden Train Cart',52.368642,4.937474,8,3,8,59,'Cruquiusweg','48','1019 AT','https://lh3.ggpht.com/-ct3xhXR1CT5J03yxtIUmouU9K5eyCS55hP5LojbJJ9zE4Jt_pjO8ywJU-S2zO6laJOLX11dKA2NtLDQddhVPQ', CURRENT_TIMESTAMP);</v>
      </c>
    </row>
    <row r="2311" spans="1:1" x14ac:dyDescent="0.25">
      <c r="A2311" t="str">
        <f>"INSERT INTO `locations` (`id`, `name`, `latitude`, `longitude`, `province_id`, `region_1`, `region_2`, `region_3`, `street`, `number`, `postal`, `img`, `last_modified`) VALUES (NULL,'"&amp;SUBSTITUTE('Locations-Stops'!F2313,"'","\'")&amp;"',"&amp;IF('Locations-Stops'!D2313&lt;&gt;"",LEFT('Locations-Stops'!D2313,2)&amp;"."&amp;RIGHT('Locations-Stops'!D2313,LEN('Locations-Stops'!D2313)-2),"0")&amp;","&amp;IF('Locations-Stops'!E2313&lt;&gt;"",LEFT('Locations-Stops'!E2313,1)&amp;"."&amp;RIGHT('Locations-Stops'!E2313,LEN('Locations-Stops'!E2313)-1),"0")&amp;","&amp;IF('Locations-Stops'!G2313&lt;&gt;"",VLOOKUP('Locations-Stops'!G2313,Regions!A2:B379,2,FALSE),"0")&amp;","&amp;IF('Locations-Stops'!H2313&lt;&gt;"",VLOOKUP('Locations-Stops'!H2313,Regions!C2:D379,2,FALSE),"0")&amp;","&amp;IF('Locations-Stops'!I2313&lt;&gt;"",VLOOKUP('Locations-Stops'!I2313,Regions!F2:G379,2,FALSE),"0")&amp;","&amp;IF('Locations-Stops'!J2313&lt;&gt;"",VLOOKUP('Locations-Stops'!J2313,Regions!I2:J379,2,FALSE),"0")&amp;",'"&amp;IF('Locations-Stops'!K2313&lt;&gt;"",SUBSTITUTE('Locations-Stops'!K2313,"'","\'"),"")&amp;"','"&amp;IF('Locations-Stops'!L2313&lt;&gt;"",'Locations-Stops'!L2313,"")&amp;"','"&amp;IF('Locations-Stops'!M2313&lt;&gt;"",'Locations-Stops'!M2313,"")&amp;"','"&amp;IF('Locations-Stops'!N2313&lt;&gt;"",'Locations-Stops'!N2313,"")&amp;"', CURRENT_TIMESTAMP);"</f>
        <v>INSERT INTO `locations` (`id`, `name`, `latitude`, `longitude`, `province_id`, `region_1`, `region_2`, `region_3`, `street`, `number`, `postal`, `img`, `last_modified`) VALUES (NULL,'Purple Pumpkin Palace',52.368534,4.95059,8,3,8,59,'Cruquiusweg','77','1019','https://lh3.ggpht.com/vJUlu9xzBAHK-fWSpx-IYpKdjKEY5eCN_zvJRCe8HrAztZyNqTFEZE4TH2b90tpeF7QmedPkgLmGuC5Dr8-KZA', CURRENT_TIMESTAMP);</v>
      </c>
    </row>
    <row r="2312" spans="1:1" x14ac:dyDescent="0.25">
      <c r="A2312" t="str">
        <f>"INSERT INTO `locations` (`id`, `name`, `latitude`, `longitude`, `province_id`, `region_1`, `region_2`, `region_3`, `street`, `number`, `postal`, `img`, `last_modified`) VALUES (NULL,'"&amp;SUBSTITUTE('Locations-Stops'!F2314,"'","\'")&amp;"',"&amp;IF('Locations-Stops'!D2314&lt;&gt;"",LEFT('Locations-Stops'!D2314,2)&amp;"."&amp;RIGHT('Locations-Stops'!D2314,LEN('Locations-Stops'!D2314)-2),"0")&amp;","&amp;IF('Locations-Stops'!E2314&lt;&gt;"",LEFT('Locations-Stops'!E2314,1)&amp;"."&amp;RIGHT('Locations-Stops'!E2314,LEN('Locations-Stops'!E2314)-1),"0")&amp;","&amp;IF('Locations-Stops'!G2314&lt;&gt;"",VLOOKUP('Locations-Stops'!G2314,Regions!A2:B379,2,FALSE),"0")&amp;","&amp;IF('Locations-Stops'!H2314&lt;&gt;"",VLOOKUP('Locations-Stops'!H2314,Regions!C2:D379,2,FALSE),"0")&amp;","&amp;IF('Locations-Stops'!I2314&lt;&gt;"",VLOOKUP('Locations-Stops'!I2314,Regions!F2:G379,2,FALSE),"0")&amp;","&amp;IF('Locations-Stops'!J2314&lt;&gt;"",VLOOKUP('Locations-Stops'!J2314,Regions!I2:J379,2,FALSE),"0")&amp;",'"&amp;IF('Locations-Stops'!K2314&lt;&gt;"",SUBSTITUTE('Locations-Stops'!K2314,"'","\'"),"")&amp;"','"&amp;IF('Locations-Stops'!L2314&lt;&gt;"",'Locations-Stops'!L2314,"")&amp;"','"&amp;IF('Locations-Stops'!M2314&lt;&gt;"",'Locations-Stops'!M2314,"")&amp;"','"&amp;IF('Locations-Stops'!N2314&lt;&gt;"",'Locations-Stops'!N2314,"")&amp;"', CURRENT_TIMESTAMP);"</f>
        <v>INSERT INTO `locations` (`id`, `name`, `latitude`, `longitude`, `province_id`, `region_1`, `region_2`, `region_3`, `street`, `number`, `postal`, `img`, `last_modified`) VALUES (NULL,'Former Oil Factory',52.368136,4.952758,8,3,8,59,'Cruquiusweg','91','1019 AG','https://lh3.googleusercontent.com/O545r4e7DkmbL8boR86Z8WN_s_RO5wU447XkG8sW-oIHz-rcm7BNMqBoTqVU8EPs93_gmCFdf3DqU3y7_g0PJQ', CURRENT_TIMESTAMP);</v>
      </c>
    </row>
    <row r="2313" spans="1:1" x14ac:dyDescent="0.25">
      <c r="A2313" t="str">
        <f>"INSERT INTO `locations` (`id`, `name`, `latitude`, `longitude`, `province_id`, `region_1`, `region_2`, `region_3`, `street`, `number`, `postal`, `img`, `last_modified`) VALUES (NULL,'"&amp;SUBSTITUTE('Locations-Stops'!F2315,"'","\'")&amp;"',"&amp;IF('Locations-Stops'!D2315&lt;&gt;"",LEFT('Locations-Stops'!D2315,2)&amp;"."&amp;RIGHT('Locations-Stops'!D2315,LEN('Locations-Stops'!D2315)-2),"0")&amp;","&amp;IF('Locations-Stops'!E2315&lt;&gt;"",LEFT('Locations-Stops'!E2315,1)&amp;"."&amp;RIGHT('Locations-Stops'!E2315,LEN('Locations-Stops'!E2315)-1),"0")&amp;","&amp;IF('Locations-Stops'!G2315&lt;&gt;"",VLOOKUP('Locations-Stops'!G2315,Regions!A2:B379,2,FALSE),"0")&amp;","&amp;IF('Locations-Stops'!H2315&lt;&gt;"",VLOOKUP('Locations-Stops'!H2315,Regions!C2:D379,2,FALSE),"0")&amp;","&amp;IF('Locations-Stops'!I2315&lt;&gt;"",VLOOKUP('Locations-Stops'!I2315,Regions!F2:G379,2,FALSE),"0")&amp;","&amp;IF('Locations-Stops'!J2315&lt;&gt;"",VLOOKUP('Locations-Stops'!J2315,Regions!I2:J379,2,FALSE),"0")&amp;",'"&amp;IF('Locations-Stops'!K2315&lt;&gt;"",SUBSTITUTE('Locations-Stops'!K2315,"'","\'"),"")&amp;"','"&amp;IF('Locations-Stops'!L2315&lt;&gt;"",'Locations-Stops'!L2315,"")&amp;"','"&amp;IF('Locations-Stops'!M2315&lt;&gt;"",'Locations-Stops'!M2315,"")&amp;"','"&amp;IF('Locations-Stops'!N2315&lt;&gt;"",'Locations-Stops'!N2315,"")&amp;"', CURRENT_TIMESTAMP);"</f>
        <v>INSERT INTO `locations` (`id`, `name`, `latitude`, `longitude`, `province_id`, `region_1`, `region_2`, `region_3`, `street`, `number`, `postal`, `img`, `last_modified`) VALUES (NULL,'Monkey Sign',52.370151,4.95433,8,3,8,59,'Cruquiusweg','109','1019 AG','https://lh4.ggpht.com/H1_At8SEbdod3SphYU8a5Axoy59YOyaQvqy0aSf2pnFz6whKMOjPVpnF7dScFXy2_e9-BPWjTTSMb-yF1NGX', CURRENT_TIMESTAMP);</v>
      </c>
    </row>
    <row r="2314" spans="1:1" x14ac:dyDescent="0.25">
      <c r="A2314" t="str">
        <f>"INSERT INTO `locations` (`id`, `name`, `latitude`, `longitude`, `province_id`, `region_1`, `region_2`, `region_3`, `street`, `number`, `postal`, `img`, `last_modified`) VALUES (NULL,'"&amp;SUBSTITUTE('Locations-Stops'!F2316,"'","\'")&amp;"',"&amp;IF('Locations-Stops'!D2316&lt;&gt;"",LEFT('Locations-Stops'!D2316,2)&amp;"."&amp;RIGHT('Locations-Stops'!D2316,LEN('Locations-Stops'!D2316)-2),"0")&amp;","&amp;IF('Locations-Stops'!E2316&lt;&gt;"",LEFT('Locations-Stops'!E2316,1)&amp;"."&amp;RIGHT('Locations-Stops'!E2316,LEN('Locations-Stops'!E2316)-1),"0")&amp;","&amp;IF('Locations-Stops'!G2316&lt;&gt;"",VLOOKUP('Locations-Stops'!G2316,Regions!A2:B379,2,FALSE),"0")&amp;","&amp;IF('Locations-Stops'!H2316&lt;&gt;"",VLOOKUP('Locations-Stops'!H2316,Regions!C2:D379,2,FALSE),"0")&amp;","&amp;IF('Locations-Stops'!I2316&lt;&gt;"",VLOOKUP('Locations-Stops'!I2316,Regions!F2:G379,2,FALSE),"0")&amp;","&amp;IF('Locations-Stops'!J2316&lt;&gt;"",VLOOKUP('Locations-Stops'!J2316,Regions!I2:J379,2,FALSE),"0")&amp;",'"&amp;IF('Locations-Stops'!K2316&lt;&gt;"",SUBSTITUTE('Locations-Stops'!K2316,"'","\'"),"")&amp;"','"&amp;IF('Locations-Stops'!L2316&lt;&gt;"",'Locations-Stops'!L2316,"")&amp;"','"&amp;IF('Locations-Stops'!M2316&lt;&gt;"",'Locations-Stops'!M2316,"")&amp;"','"&amp;IF('Locations-Stops'!N2316&lt;&gt;"",'Locations-Stops'!N2316,"")&amp;"', CURRENT_TIMESTAMP);"</f>
        <v>INSERT INTO `locations` (`id`, `name`, `latitude`, `longitude`, `province_id`, `region_1`, `region_2`, `region_3`, `street`, `number`, `postal`, `img`, `last_modified`) VALUES (NULL,'The Whale',52.373719,4.941128,8,3,8,59,'Ertskade','362','1019 EZ','https://lh3.googleusercontent.com/vb3Ave0SViJxaZW1LaUbOZHZrrd_qI4M1b7rZeooJd3zRcBhR_JBxSK6kuL2DZiOYYmJ7TepdXGVUcmZP4M-dw', CURRENT_TIMESTAMP);</v>
      </c>
    </row>
    <row r="2315" spans="1:1" x14ac:dyDescent="0.25">
      <c r="A2315" t="str">
        <f>"INSERT INTO `locations` (`id`, `name`, `latitude`, `longitude`, `province_id`, `region_1`, `region_2`, `region_3`, `street`, `number`, `postal`, `img`, `last_modified`) VALUES (NULL,'"&amp;SUBSTITUTE('Locations-Stops'!F2317,"'","\'")&amp;"',"&amp;IF('Locations-Stops'!D2317&lt;&gt;"",LEFT('Locations-Stops'!D2317,2)&amp;"."&amp;RIGHT('Locations-Stops'!D2317,LEN('Locations-Stops'!D2317)-2),"0")&amp;","&amp;IF('Locations-Stops'!E2317&lt;&gt;"",LEFT('Locations-Stops'!E2317,1)&amp;"."&amp;RIGHT('Locations-Stops'!E2317,LEN('Locations-Stops'!E2317)-1),"0")&amp;","&amp;IF('Locations-Stops'!G2317&lt;&gt;"",VLOOKUP('Locations-Stops'!G2317,Regions!A2:B379,2,FALSE),"0")&amp;","&amp;IF('Locations-Stops'!H2317&lt;&gt;"",VLOOKUP('Locations-Stops'!H2317,Regions!C2:D379,2,FALSE),"0")&amp;","&amp;IF('Locations-Stops'!I2317&lt;&gt;"",VLOOKUP('Locations-Stops'!I2317,Regions!F2:G379,2,FALSE),"0")&amp;","&amp;IF('Locations-Stops'!J2317&lt;&gt;"",VLOOKUP('Locations-Stops'!J2317,Regions!I2:J379,2,FALSE),"0")&amp;",'"&amp;IF('Locations-Stops'!K2317&lt;&gt;"",SUBSTITUTE('Locations-Stops'!K2317,"'","\'"),"")&amp;"','"&amp;IF('Locations-Stops'!L2317&lt;&gt;"",'Locations-Stops'!L2317,"")&amp;"','"&amp;IF('Locations-Stops'!M2317&lt;&gt;"",'Locations-Stops'!M2317,"")&amp;"','"&amp;IF('Locations-Stops'!N2317&lt;&gt;"",'Locations-Stops'!N2317,"")&amp;"', CURRENT_TIMESTAMP);"</f>
        <v>INSERT INTO `locations` (`id`, `name`, `latitude`, `longitude`, `province_id`, `region_1`, `region_2`, `region_3`, `street`, `number`, `postal`, `img`, `last_modified`) VALUES (NULL,'D.L. Hudigstraat',52.372648,4.9373,8,3,8,59,'Gerrit van Erkelstraat','2','1019 JW','https://lh3.ggpht.com/p04j4ft1XBTkbxuSBMv951UPA7RtQPktae8dGOljEW-foCcReqOhsmsAYMcxICXqdmdd6UI7eZGdxk_Qrr7Lxw', CURRENT_TIMESTAMP);</v>
      </c>
    </row>
    <row r="2316" spans="1:1" x14ac:dyDescent="0.25">
      <c r="A2316" t="str">
        <f>"INSERT INTO `locations` (`id`, `name`, `latitude`, `longitude`, `province_id`, `region_1`, `region_2`, `region_3`, `street`, `number`, `postal`, `img`, `last_modified`) VALUES (NULL,'"&amp;SUBSTITUTE('Locations-Stops'!F2318,"'","\'")&amp;"',"&amp;IF('Locations-Stops'!D2318&lt;&gt;"",LEFT('Locations-Stops'!D2318,2)&amp;"."&amp;RIGHT('Locations-Stops'!D2318,LEN('Locations-Stops'!D2318)-2),"0")&amp;","&amp;IF('Locations-Stops'!E2318&lt;&gt;"",LEFT('Locations-Stops'!E2318,1)&amp;"."&amp;RIGHT('Locations-Stops'!E2318,LEN('Locations-Stops'!E2318)-1),"0")&amp;","&amp;IF('Locations-Stops'!G2318&lt;&gt;"",VLOOKUP('Locations-Stops'!G2318,Regions!A2:B379,2,FALSE),"0")&amp;","&amp;IF('Locations-Stops'!H2318&lt;&gt;"",VLOOKUP('Locations-Stops'!H2318,Regions!C2:D379,2,FALSE),"0")&amp;","&amp;IF('Locations-Stops'!I2318&lt;&gt;"",VLOOKUP('Locations-Stops'!I2318,Regions!F2:G379,2,FALSE),"0")&amp;","&amp;IF('Locations-Stops'!J2318&lt;&gt;"",VLOOKUP('Locations-Stops'!J2318,Regions!I2:J379,2,FALSE),"0")&amp;",'"&amp;IF('Locations-Stops'!K2318&lt;&gt;"",SUBSTITUTE('Locations-Stops'!K2318,"'","\'"),"")&amp;"','"&amp;IF('Locations-Stops'!L2318&lt;&gt;"",'Locations-Stops'!L2318,"")&amp;"','"&amp;IF('Locations-Stops'!M2318&lt;&gt;"",'Locations-Stops'!M2318,"")&amp;"','"&amp;IF('Locations-Stops'!N2318&lt;&gt;"",'Locations-Stops'!N2318,"")&amp;"', CURRENT_TIMESTAMP);"</f>
        <v>INSERT INTO `locations` (`id`, `name`, `latitude`, `longitude`, `province_id`, `region_1`, `region_2`, `region_3`, `street`, `number`, `postal`, `img`, `last_modified`) VALUES (NULL,'Warehouse Wilhelmina',52.37543,4.928199,8,3,8,59,'Groenhoedenveem','12','1019 BL','https://lh5.ggpht.com/8zPief2juahgo9bbUGpKC-hJY1bjVnSh5kl0Ux9YSJWZpyJOXkzKWgQMQ9SYxdYxx7VUrolmlgFM4IZrNp3S', CURRENT_TIMESTAMP);</v>
      </c>
    </row>
    <row r="2317" spans="1:1" x14ac:dyDescent="0.25">
      <c r="A2317" t="str">
        <f>"INSERT INTO `locations` (`id`, `name`, `latitude`, `longitude`, `province_id`, `region_1`, `region_2`, `region_3`, `street`, `number`, `postal`, `img`, `last_modified`) VALUES (NULL,'"&amp;SUBSTITUTE('Locations-Stops'!F2319,"'","\'")&amp;"',"&amp;IF('Locations-Stops'!D2319&lt;&gt;"",LEFT('Locations-Stops'!D2319,2)&amp;"."&amp;RIGHT('Locations-Stops'!D2319,LEN('Locations-Stops'!D2319)-2),"0")&amp;","&amp;IF('Locations-Stops'!E2319&lt;&gt;"",LEFT('Locations-Stops'!E2319,1)&amp;"."&amp;RIGHT('Locations-Stops'!E2319,LEN('Locations-Stops'!E2319)-1),"0")&amp;","&amp;IF('Locations-Stops'!G2319&lt;&gt;"",VLOOKUP('Locations-Stops'!G2319,Regions!A2:B379,2,FALSE),"0")&amp;","&amp;IF('Locations-Stops'!H2319&lt;&gt;"",VLOOKUP('Locations-Stops'!H2319,Regions!C2:D379,2,FALSE),"0")&amp;","&amp;IF('Locations-Stops'!I2319&lt;&gt;"",VLOOKUP('Locations-Stops'!I2319,Regions!F2:G379,2,FALSE),"0")&amp;","&amp;IF('Locations-Stops'!J2319&lt;&gt;"",VLOOKUP('Locations-Stops'!J2319,Regions!I2:J379,2,FALSE),"0")&amp;",'"&amp;IF('Locations-Stops'!K2319&lt;&gt;"",SUBSTITUTE('Locations-Stops'!K2319,"'","\'"),"")&amp;"','"&amp;IF('Locations-Stops'!L2319&lt;&gt;"",'Locations-Stops'!L2319,"")&amp;"','"&amp;IF('Locations-Stops'!M2319&lt;&gt;"",'Locations-Stops'!M2319,"")&amp;"','"&amp;IF('Locations-Stops'!N2319&lt;&gt;"",'Locations-Stops'!N2319,"")&amp;"', CURRENT_TIMESTAMP);"</f>
        <v>INSERT INTO `locations` (`id`, `name`, `latitude`, `longitude`, `province_id`, `region_1`, `region_2`, `region_3`, `street`, `number`, `postal`, `img`, `last_modified`) VALUES (NULL,'Gallurilla',52.377097,4.911818,8,3,8,59,'IJtunnel','','','https://lh4.ggpht.com/ssHM36J2x4C5JZJHAVtgiMM21pewRUqmwvA8CHtoPOvIJs_x3kmRNUza3zBhQBZP9PIzOvd0Nzm26TTwb47G', CURRENT_TIMESTAMP);</v>
      </c>
    </row>
    <row r="2318" spans="1:1" x14ac:dyDescent="0.25">
      <c r="A2318" t="str">
        <f>"INSERT INTO `locations` (`id`, `name`, `latitude`, `longitude`, `province_id`, `region_1`, `region_2`, `region_3`, `street`, `number`, `postal`, `img`, `last_modified`) VALUES (NULL,'"&amp;SUBSTITUTE('Locations-Stops'!F2320,"'","\'")&amp;"',"&amp;IF('Locations-Stops'!D2320&lt;&gt;"",LEFT('Locations-Stops'!D2320,2)&amp;"."&amp;RIGHT('Locations-Stops'!D2320,LEN('Locations-Stops'!D2320)-2),"0")&amp;","&amp;IF('Locations-Stops'!E2320&lt;&gt;"",LEFT('Locations-Stops'!E2320,1)&amp;"."&amp;RIGHT('Locations-Stops'!E2320,LEN('Locations-Stops'!E2320)-1),"0")&amp;","&amp;IF('Locations-Stops'!G2320&lt;&gt;"",VLOOKUP('Locations-Stops'!G2320,Regions!A2:B379,2,FALSE),"0")&amp;","&amp;IF('Locations-Stops'!H2320&lt;&gt;"",VLOOKUP('Locations-Stops'!H2320,Regions!C2:D379,2,FALSE),"0")&amp;","&amp;IF('Locations-Stops'!I2320&lt;&gt;"",VLOOKUP('Locations-Stops'!I2320,Regions!F2:G379,2,FALSE),"0")&amp;","&amp;IF('Locations-Stops'!J2320&lt;&gt;"",VLOOKUP('Locations-Stops'!J2320,Regions!I2:J379,2,FALSE),"0")&amp;",'"&amp;IF('Locations-Stops'!K2320&lt;&gt;"",SUBSTITUTE('Locations-Stops'!K2320,"'","\'"),"")&amp;"','"&amp;IF('Locations-Stops'!L2320&lt;&gt;"",'Locations-Stops'!L2320,"")&amp;"','"&amp;IF('Locations-Stops'!M2320&lt;&gt;"",'Locations-Stops'!M2320,"")&amp;"','"&amp;IF('Locations-Stops'!N2320&lt;&gt;"",'Locations-Stops'!N2320,"")&amp;"', CURRENT_TIMESTAMP);"</f>
        <v>INSERT INTO `locations` (`id`, `name`, `latitude`, `longitude`, `province_id`, `region_1`, `region_2`, `region_3`, `street`, `number`, `postal`, `img`, `last_modified`) VALUES (NULL,'Jan Schaeferbrug',52.378971,4.923164,8,3,8,59,'Javakade','762','1019','https://lh6.ggpht.com/BwIA0acZTZpDFqd0lXrQWjwxF5DxuMtStnKGuXf209KLP-bABPyP3grOP7xaQKsaAU_BtbrjWjZPbcWWYtw2', CURRENT_TIMESTAMP);</v>
      </c>
    </row>
    <row r="2319" spans="1:1" x14ac:dyDescent="0.25">
      <c r="A2319" t="str">
        <f>"INSERT INTO `locations` (`id`, `name`, `latitude`, `longitude`, `province_id`, `region_1`, `region_2`, `region_3`, `street`, `number`, `postal`, `img`, `last_modified`) VALUES (NULL,'"&amp;SUBSTITUTE('Locations-Stops'!F2321,"'","\'")&amp;"',"&amp;IF('Locations-Stops'!D2321&lt;&gt;"",LEFT('Locations-Stops'!D2321,2)&amp;"."&amp;RIGHT('Locations-Stops'!D2321,LEN('Locations-Stops'!D2321)-2),"0")&amp;","&amp;IF('Locations-Stops'!E2321&lt;&gt;"",LEFT('Locations-Stops'!E2321,1)&amp;"."&amp;RIGHT('Locations-Stops'!E2321,LEN('Locations-Stops'!E2321)-1),"0")&amp;","&amp;IF('Locations-Stops'!G2321&lt;&gt;"",VLOOKUP('Locations-Stops'!G2321,Regions!A2:B379,2,FALSE),"0")&amp;","&amp;IF('Locations-Stops'!H2321&lt;&gt;"",VLOOKUP('Locations-Stops'!H2321,Regions!C2:D379,2,FALSE),"0")&amp;","&amp;IF('Locations-Stops'!I2321&lt;&gt;"",VLOOKUP('Locations-Stops'!I2321,Regions!F2:G379,2,FALSE),"0")&amp;","&amp;IF('Locations-Stops'!J2321&lt;&gt;"",VLOOKUP('Locations-Stops'!J2321,Regions!I2:J379,2,FALSE),"0")&amp;",'"&amp;IF('Locations-Stops'!K2321&lt;&gt;"",SUBSTITUTE('Locations-Stops'!K2321,"'","\'"),"")&amp;"','"&amp;IF('Locations-Stops'!L2321&lt;&gt;"",'Locations-Stops'!L2321,"")&amp;"','"&amp;IF('Locations-Stops'!M2321&lt;&gt;"",'Locations-Stops'!M2321,"")&amp;"','"&amp;IF('Locations-Stops'!N2321&lt;&gt;"",'Locations-Stops'!N2321,"")&amp;"', CURRENT_TIMESTAMP);"</f>
        <v>INSERT INTO `locations` (`id`, `name`, `latitude`, `longitude`, `province_id`, `region_1`, `region_2`, `region_3`, `street`, `number`, `postal`, `img`, `last_modified`) VALUES (NULL,'Statue',52.379566,4.917951,8,3,8,59,'Javakade','','1019','https://lh3.googleusercontent.com/I0c_Hk8r1uKcAi4_GbcvWdFmqdkBpo2AQyf49WTeTBb0vMUoZIB0nS4xXsKB-LTD1McJvwmp_RwY4zTbWOOu', CURRENT_TIMESTAMP);</v>
      </c>
    </row>
    <row r="2320" spans="1:1" x14ac:dyDescent="0.25">
      <c r="A2320" t="str">
        <f>"INSERT INTO `locations` (`id`, `name`, `latitude`, `longitude`, `province_id`, `region_1`, `region_2`, `region_3`, `street`, `number`, `postal`, `img`, `last_modified`) VALUES (NULL,'"&amp;SUBSTITUTE('Locations-Stops'!F2322,"'","\'")&amp;"',"&amp;IF('Locations-Stops'!D2322&lt;&gt;"",LEFT('Locations-Stops'!D2322,2)&amp;"."&amp;RIGHT('Locations-Stops'!D2322,LEN('Locations-Stops'!D2322)-2),"0")&amp;","&amp;IF('Locations-Stops'!E2322&lt;&gt;"",LEFT('Locations-Stops'!E2322,1)&amp;"."&amp;RIGHT('Locations-Stops'!E2322,LEN('Locations-Stops'!E2322)-1),"0")&amp;","&amp;IF('Locations-Stops'!G2322&lt;&gt;"",VLOOKUP('Locations-Stops'!G2322,Regions!A2:B379,2,FALSE),"0")&amp;","&amp;IF('Locations-Stops'!H2322&lt;&gt;"",VLOOKUP('Locations-Stops'!H2322,Regions!C2:D379,2,FALSE),"0")&amp;","&amp;IF('Locations-Stops'!I2322&lt;&gt;"",VLOOKUP('Locations-Stops'!I2322,Regions!F2:G379,2,FALSE),"0")&amp;","&amp;IF('Locations-Stops'!J2322&lt;&gt;"",VLOOKUP('Locations-Stops'!J2322,Regions!I2:J379,2,FALSE),"0")&amp;",'"&amp;IF('Locations-Stops'!K2322&lt;&gt;"",SUBSTITUTE('Locations-Stops'!K2322,"'","\'"),"")&amp;"','"&amp;IF('Locations-Stops'!L2322&lt;&gt;"",'Locations-Stops'!L2322,"")&amp;"','"&amp;IF('Locations-Stops'!M2322&lt;&gt;"",'Locations-Stops'!M2322,"")&amp;"','"&amp;IF('Locations-Stops'!N2322&lt;&gt;"",'Locations-Stops'!N2322,"")&amp;"', CURRENT_TIMESTAMP);"</f>
        <v>INSERT INTO `locations` (`id`, `name`, `latitude`, `longitude`, `province_id`, `region_1`, `region_2`, `region_3`, `street`, `number`, `postal`, `img`, `last_modified`) VALUES (NULL,'Pakhuis Amsterdam',52.376908,4.920226,8,3,8,59,'Jollemanhof','78','1019 GW','https://lh3.googleusercontent.com/PUAe-XQF0n_CO1B5n-1Au6dP_joWhvLO8Hq5RDnqpuacz0r2jzkRpsjZFnXNbNp8_Fo6DasxCdKpxE_xz8g', CURRENT_TIMESTAMP);</v>
      </c>
    </row>
    <row r="2321" spans="1:1" x14ac:dyDescent="0.25">
      <c r="A2321" t="str">
        <f>"INSERT INTO `locations` (`id`, `name`, `latitude`, `longitude`, `province_id`, `region_1`, `region_2`, `region_3`, `street`, `number`, `postal`, `img`, `last_modified`) VALUES (NULL,'"&amp;SUBSTITUTE('Locations-Stops'!F2323,"'","\'")&amp;"',"&amp;IF('Locations-Stops'!D2323&lt;&gt;"",LEFT('Locations-Stops'!D2323,2)&amp;"."&amp;RIGHT('Locations-Stops'!D2323,LEN('Locations-Stops'!D2323)-2),"0")&amp;","&amp;IF('Locations-Stops'!E2323&lt;&gt;"",LEFT('Locations-Stops'!E2323,1)&amp;"."&amp;RIGHT('Locations-Stops'!E2323,LEN('Locations-Stops'!E2323)-1),"0")&amp;","&amp;IF('Locations-Stops'!G2323&lt;&gt;"",VLOOKUP('Locations-Stops'!G2323,Regions!A2:B379,2,FALSE),"0")&amp;","&amp;IF('Locations-Stops'!H2323&lt;&gt;"",VLOOKUP('Locations-Stops'!H2323,Regions!C2:D379,2,FALSE),"0")&amp;","&amp;IF('Locations-Stops'!I2323&lt;&gt;"",VLOOKUP('Locations-Stops'!I2323,Regions!F2:G379,2,FALSE),"0")&amp;","&amp;IF('Locations-Stops'!J2323&lt;&gt;"",VLOOKUP('Locations-Stops'!J2323,Regions!I2:J379,2,FALSE),"0")&amp;",'"&amp;IF('Locations-Stops'!K2323&lt;&gt;"",SUBSTITUTE('Locations-Stops'!K2323,"'","\'"),"")&amp;"','"&amp;IF('Locations-Stops'!L2323&lt;&gt;"",'Locations-Stops'!L2323,"")&amp;"','"&amp;IF('Locations-Stops'!M2323&lt;&gt;"",'Locations-Stops'!M2323,"")&amp;"','"&amp;IF('Locations-Stops'!N2323&lt;&gt;"",'Locations-Stops'!N2323,"")&amp;"', CURRENT_TIMESTAMP);"</f>
        <v>INSERT INTO `locations` (`id`, `name`, `latitude`, `longitude`, `province_id`, `region_1`, `region_2`, `region_3`, `street`, `number`, `postal`, `img`, `last_modified`) VALUES (NULL,'アムステルダムのゾウににてる遊具',52.374078,4.944923,8,3,8,59,'Keesje Brijdeplantsoen','16','1019 TG','https://lh5.ggpht.com/rEVy5vpxnmWps3kI4pnBtLQYZw8hvk_b1QqSRd9FuGFVdaWI2AFusQZORPi5b7ip4oOPy_M9s47kcoh6cRKl', CURRENT_TIMESTAMP);</v>
      </c>
    </row>
    <row r="2322" spans="1:1" x14ac:dyDescent="0.25">
      <c r="A2322" t="str">
        <f>"INSERT INTO `locations` (`id`, `name`, `latitude`, `longitude`, `province_id`, `region_1`, `region_2`, `region_3`, `street`, `number`, `postal`, `img`, `last_modified`) VALUES (NULL,'"&amp;SUBSTITUTE('Locations-Stops'!F2324,"'","\'")&amp;"',"&amp;IF('Locations-Stops'!D2324&lt;&gt;"",LEFT('Locations-Stops'!D2324,2)&amp;"."&amp;RIGHT('Locations-Stops'!D2324,LEN('Locations-Stops'!D2324)-2),"0")&amp;","&amp;IF('Locations-Stops'!E2324&lt;&gt;"",LEFT('Locations-Stops'!E2324,1)&amp;"."&amp;RIGHT('Locations-Stops'!E2324,LEN('Locations-Stops'!E2324)-1),"0")&amp;","&amp;IF('Locations-Stops'!G2324&lt;&gt;"",VLOOKUP('Locations-Stops'!G2324,Regions!A2:B379,2,FALSE),"0")&amp;","&amp;IF('Locations-Stops'!H2324&lt;&gt;"",VLOOKUP('Locations-Stops'!H2324,Regions!C2:D379,2,FALSE),"0")&amp;","&amp;IF('Locations-Stops'!I2324&lt;&gt;"",VLOOKUP('Locations-Stops'!I2324,Regions!F2:G379,2,FALSE),"0")&amp;","&amp;IF('Locations-Stops'!J2324&lt;&gt;"",VLOOKUP('Locations-Stops'!J2324,Regions!I2:J379,2,FALSE),"0")&amp;",'"&amp;IF('Locations-Stops'!K2324&lt;&gt;"",SUBSTITUTE('Locations-Stops'!K2324,"'","\'"),"")&amp;"','"&amp;IF('Locations-Stops'!L2324&lt;&gt;"",'Locations-Stops'!L2324,"")&amp;"','"&amp;IF('Locations-Stops'!M2324&lt;&gt;"",'Locations-Stops'!M2324,"")&amp;"','"&amp;IF('Locations-Stops'!N2324&lt;&gt;"",'Locations-Stops'!N2324,"")&amp;"', CURRENT_TIMESTAMP);"</f>
        <v>INSERT INTO `locations` (`id`, `name`, `latitude`, `longitude`, `province_id`, `region_1`, `region_2`, `region_3`, `street`, `number`, `postal`, `img`, `last_modified`) VALUES (NULL,'Soldiers and Dog',52.377111,4.939958,8,3,8,59,'KNSM-Laan','307','1019 LE','https://lh4.ggpht.com/kzrLP7FKLOAAPEV6_XKzP338Ty8MZwfTZfv6e-fPVMw2_6rDf3RiLQFc15SqSJkQg_RPmm1K9nSN-lNNwcZl', CURRENT_TIMESTAMP);</v>
      </c>
    </row>
    <row r="2323" spans="1:1" x14ac:dyDescent="0.25">
      <c r="A2323" t="str">
        <f>"INSERT INTO `locations` (`id`, `name`, `latitude`, `longitude`, `province_id`, `region_1`, `region_2`, `region_3`, `street`, `number`, `postal`, `img`, `last_modified`) VALUES (NULL,'"&amp;SUBSTITUTE('Locations-Stops'!F2325,"'","\'")&amp;"',"&amp;IF('Locations-Stops'!D2325&lt;&gt;"",LEFT('Locations-Stops'!D2325,2)&amp;"."&amp;RIGHT('Locations-Stops'!D2325,LEN('Locations-Stops'!D2325)-2),"0")&amp;","&amp;IF('Locations-Stops'!E2325&lt;&gt;"",LEFT('Locations-Stops'!E2325,1)&amp;"."&amp;RIGHT('Locations-Stops'!E2325,LEN('Locations-Stops'!E2325)-1),"0")&amp;","&amp;IF('Locations-Stops'!G2325&lt;&gt;"",VLOOKUP('Locations-Stops'!G2325,Regions!A2:B379,2,FALSE),"0")&amp;","&amp;IF('Locations-Stops'!H2325&lt;&gt;"",VLOOKUP('Locations-Stops'!H2325,Regions!C2:D379,2,FALSE),"0")&amp;","&amp;IF('Locations-Stops'!I2325&lt;&gt;"",VLOOKUP('Locations-Stops'!I2325,Regions!F2:G379,2,FALSE),"0")&amp;","&amp;IF('Locations-Stops'!J2325&lt;&gt;"",VLOOKUP('Locations-Stops'!J2325,Regions!I2:J379,2,FALSE),"0")&amp;",'"&amp;IF('Locations-Stops'!K2325&lt;&gt;"",SUBSTITUTE('Locations-Stops'!K2325,"'","\'"),"")&amp;"','"&amp;IF('Locations-Stops'!L2325&lt;&gt;"",'Locations-Stops'!L2325,"")&amp;"','"&amp;IF('Locations-Stops'!M2325&lt;&gt;"",'Locations-Stops'!M2325,"")&amp;"','"&amp;IF('Locations-Stops'!N2325&lt;&gt;"",'Locations-Stops'!N2325,"")&amp;"', CURRENT_TIMESTAMP);"</f>
        <v>INSERT INTO `locations` (`id`, `name`, `latitude`, `longitude`, `province_id`, `region_1`, `region_2`, `region_3`, `street`, `number`, `postal`, `img`, `last_modified`) VALUES (NULL,'Charlotte Sculpture',52.377299,4.941337,8,3,8,59,'KNSM-Laan','343','1019 LG','https://lh4.ggpht.com/eZLk4nthM2vhqEXc-OYpKLvnfXg2FRcScIZpeo4LpZRqtOUhAfDSKOHOut-sardCbB5O_c_kqoNH-A5xmbqQAA', CURRENT_TIMESTAMP);</v>
      </c>
    </row>
    <row r="2324" spans="1:1" x14ac:dyDescent="0.25">
      <c r="A2324" t="str">
        <f>"INSERT INTO `locations` (`id`, `name`, `latitude`, `longitude`, `province_id`, `region_1`, `region_2`, `region_3`, `street`, `number`, `postal`, `img`, `last_modified`) VALUES (NULL,'"&amp;SUBSTITUTE('Locations-Stops'!F2326,"'","\'")&amp;"',"&amp;IF('Locations-Stops'!D2326&lt;&gt;"",LEFT('Locations-Stops'!D2326,2)&amp;"."&amp;RIGHT('Locations-Stops'!D2326,LEN('Locations-Stops'!D2326)-2),"0")&amp;","&amp;IF('Locations-Stops'!E2326&lt;&gt;"",LEFT('Locations-Stops'!E2326,1)&amp;"."&amp;RIGHT('Locations-Stops'!E2326,LEN('Locations-Stops'!E2326)-1),"0")&amp;","&amp;IF('Locations-Stops'!G2326&lt;&gt;"",VLOOKUP('Locations-Stops'!G2326,Regions!A2:B379,2,FALSE),"0")&amp;","&amp;IF('Locations-Stops'!H2326&lt;&gt;"",VLOOKUP('Locations-Stops'!H2326,Regions!C2:D379,2,FALSE),"0")&amp;","&amp;IF('Locations-Stops'!I2326&lt;&gt;"",VLOOKUP('Locations-Stops'!I2326,Regions!F2:G379,2,FALSE),"0")&amp;","&amp;IF('Locations-Stops'!J2326&lt;&gt;"",VLOOKUP('Locations-Stops'!J2326,Regions!I2:J379,2,FALSE),"0")&amp;",'"&amp;IF('Locations-Stops'!K2326&lt;&gt;"",SUBSTITUTE('Locations-Stops'!K2326,"'","\'"),"")&amp;"','"&amp;IF('Locations-Stops'!L2326&lt;&gt;"",'Locations-Stops'!L2326,"")&amp;"','"&amp;IF('Locations-Stops'!M2326&lt;&gt;"",'Locations-Stops'!M2326,"")&amp;"','"&amp;IF('Locations-Stops'!N2326&lt;&gt;"",'Locations-Stops'!N2326,"")&amp;"', CURRENT_TIMESTAMP);"</f>
        <v>INSERT INTO `locations` (`id`, `name`, `latitude`, `longitude`, `province_id`, `region_1`, `region_2`, `region_3`, `street`, `number`, `postal`, `img`, `last_modified`) VALUES (NULL,'De Mast',52.377106,4.946205,8,3,8,59,'KNSM-Laan','768','1019','https://lh5.ggpht.com/oduuj5kfjxKKXXrP3OaWxE84fWrKPNM8ki1-nXHbCf2K5ljWA1XqkCTo5sFi1hlNMXFdvZOVdEW_-JtYYSSe1w', CURRENT_TIMESTAMP);</v>
      </c>
    </row>
    <row r="2325" spans="1:1" x14ac:dyDescent="0.25">
      <c r="A2325" t="str">
        <f>"INSERT INTO `locations` (`id`, `name`, `latitude`, `longitude`, `province_id`, `region_1`, `region_2`, `region_3`, `street`, `number`, `postal`, `img`, `last_modified`) VALUES (NULL,'"&amp;SUBSTITUTE('Locations-Stops'!F2327,"'","\'")&amp;"',"&amp;IF('Locations-Stops'!D2327&lt;&gt;"",LEFT('Locations-Stops'!D2327,2)&amp;"."&amp;RIGHT('Locations-Stops'!D2327,LEN('Locations-Stops'!D2327)-2),"0")&amp;","&amp;IF('Locations-Stops'!E2327&lt;&gt;"",LEFT('Locations-Stops'!E2327,1)&amp;"."&amp;RIGHT('Locations-Stops'!E2327,LEN('Locations-Stops'!E2327)-1),"0")&amp;","&amp;IF('Locations-Stops'!G2327&lt;&gt;"",VLOOKUP('Locations-Stops'!G2327,Regions!A2:B379,2,FALSE),"0")&amp;","&amp;IF('Locations-Stops'!H2327&lt;&gt;"",VLOOKUP('Locations-Stops'!H2327,Regions!C2:D379,2,FALSE),"0")&amp;","&amp;IF('Locations-Stops'!I2327&lt;&gt;"",VLOOKUP('Locations-Stops'!I2327,Regions!F2:G379,2,FALSE),"0")&amp;","&amp;IF('Locations-Stops'!J2327&lt;&gt;"",VLOOKUP('Locations-Stops'!J2327,Regions!I2:J379,2,FALSE),"0")&amp;",'"&amp;IF('Locations-Stops'!K2327&lt;&gt;"",SUBSTITUTE('Locations-Stops'!K2327,"'","\'"),"")&amp;"','"&amp;IF('Locations-Stops'!L2327&lt;&gt;"",'Locations-Stops'!L2327,"")&amp;"','"&amp;IF('Locations-Stops'!M2327&lt;&gt;"",'Locations-Stops'!M2327,"")&amp;"','"&amp;IF('Locations-Stops'!N2327&lt;&gt;"",'Locations-Stops'!N2327,"")&amp;"', CURRENT_TIMESTAMP);"</f>
        <v>INSERT INTO `locations` (`id`, `name`, `latitude`, `longitude`, `province_id`, `region_1`, `region_2`, `region_3`, `street`, `number`, `postal`, `img`, `last_modified`) VALUES (NULL,'Bridge Over Lamong Canal on Java Island',52.378288,4.927186,8,3,8,59,'Lamonggracht','19','1019 RD','https://lh3.ggpht.com/Dz5k4QQvxQde70KDJMTz7ZKzsbAtlW5lPwHSbrbf2H36BeZYvemItI-7MnH6C2nmKmC9idxIr-T-YPlnTec', CURRENT_TIMESTAMP);</v>
      </c>
    </row>
    <row r="2326" spans="1:1" x14ac:dyDescent="0.25">
      <c r="A2326" t="str">
        <f>"INSERT INTO `locations` (`id`, `name`, `latitude`, `longitude`, `province_id`, `region_1`, `region_2`, `region_3`, `street`, `number`, `postal`, `img`, `last_modified`) VALUES (NULL,'"&amp;SUBSTITUTE('Locations-Stops'!F2328,"'","\'")&amp;"',"&amp;IF('Locations-Stops'!D2328&lt;&gt;"",LEFT('Locations-Stops'!D2328,2)&amp;"."&amp;RIGHT('Locations-Stops'!D2328,LEN('Locations-Stops'!D2328)-2),"0")&amp;","&amp;IF('Locations-Stops'!E2328&lt;&gt;"",LEFT('Locations-Stops'!E2328,1)&amp;"."&amp;RIGHT('Locations-Stops'!E2328,LEN('Locations-Stops'!E2328)-1),"0")&amp;","&amp;IF('Locations-Stops'!G2328&lt;&gt;"",VLOOKUP('Locations-Stops'!G2328,Regions!A2:B379,2,FALSE),"0")&amp;","&amp;IF('Locations-Stops'!H2328&lt;&gt;"",VLOOKUP('Locations-Stops'!H2328,Regions!C2:D379,2,FALSE),"0")&amp;","&amp;IF('Locations-Stops'!I2328&lt;&gt;"",VLOOKUP('Locations-Stops'!I2328,Regions!F2:G379,2,FALSE),"0")&amp;","&amp;IF('Locations-Stops'!J2328&lt;&gt;"",VLOOKUP('Locations-Stops'!J2328,Regions!I2:J379,2,FALSE),"0")&amp;",'"&amp;IF('Locations-Stops'!K2328&lt;&gt;"",SUBSTITUTE('Locations-Stops'!K2328,"'","\'"),"")&amp;"','"&amp;IF('Locations-Stops'!L2328&lt;&gt;"",'Locations-Stops'!L2328,"")&amp;"','"&amp;IF('Locations-Stops'!M2328&lt;&gt;"",'Locations-Stops'!M2328,"")&amp;"','"&amp;IF('Locations-Stops'!N2328&lt;&gt;"",'Locations-Stops'!N2328,"")&amp;"', CURRENT_TIMESTAMP);"</f>
        <v>INSERT INTO `locations` (`id`, `name`, `latitude`, `longitude`, `province_id`, `region_1`, `region_2`, `region_3`, `street`, `number`, `postal`, `img`, `last_modified`) VALUES (NULL,'Rusty Iron Maiden',52.376296,4.938633,8,3,8,59,'Levantkade','41B','1019 MC','https://lh3.ggpht.com/lb56OOBno0tz7_nnhQLSLlfZsw-6jRVbw5ae_TE2yWnDlc6WE_0b768jbadx4KHTj5C-hTQho89VVHk2A2OFjA', CURRENT_TIMESTAMP);</v>
      </c>
    </row>
    <row r="2327" spans="1:1" x14ac:dyDescent="0.25">
      <c r="A2327" t="str">
        <f>"INSERT INTO `locations` (`id`, `name`, `latitude`, `longitude`, `province_id`, `region_1`, `region_2`, `region_3`, `street`, `number`, `postal`, `img`, `last_modified`) VALUES (NULL,'"&amp;SUBSTITUTE('Locations-Stops'!F2329,"'","\'")&amp;"',"&amp;IF('Locations-Stops'!D2329&lt;&gt;"",LEFT('Locations-Stops'!D2329,2)&amp;"."&amp;RIGHT('Locations-Stops'!D2329,LEN('Locations-Stops'!D2329)-2),"0")&amp;","&amp;IF('Locations-Stops'!E2329&lt;&gt;"",LEFT('Locations-Stops'!E2329,1)&amp;"."&amp;RIGHT('Locations-Stops'!E2329,LEN('Locations-Stops'!E2329)-1),"0")&amp;","&amp;IF('Locations-Stops'!G2329&lt;&gt;"",VLOOKUP('Locations-Stops'!G2329,Regions!A2:B379,2,FALSE),"0")&amp;","&amp;IF('Locations-Stops'!H2329&lt;&gt;"",VLOOKUP('Locations-Stops'!H2329,Regions!C2:D379,2,FALSE),"0")&amp;","&amp;IF('Locations-Stops'!I2329&lt;&gt;"",VLOOKUP('Locations-Stops'!I2329,Regions!F2:G379,2,FALSE),"0")&amp;","&amp;IF('Locations-Stops'!J2329&lt;&gt;"",VLOOKUP('Locations-Stops'!J2329,Regions!I2:J379,2,FALSE),"0")&amp;",'"&amp;IF('Locations-Stops'!K2329&lt;&gt;"",SUBSTITUTE('Locations-Stops'!K2329,"'","\'"),"")&amp;"','"&amp;IF('Locations-Stops'!L2329&lt;&gt;"",'Locations-Stops'!L2329,"")&amp;"','"&amp;IF('Locations-Stops'!M2329&lt;&gt;"",'Locations-Stops'!M2329,"")&amp;"','"&amp;IF('Locations-Stops'!N2329&lt;&gt;"",'Locations-Stops'!N2329,"")&amp;"', CURRENT_TIMESTAMP);"</f>
        <v>INSERT INTO `locations` (`id`, `name`, `latitude`, `longitude`, `province_id`, `region_1`, `region_2`, `region_3`, `street`, `number`, `postal`, `img`, `last_modified`) VALUES (NULL,'Zonnewijzer Panama',52.375087,4.929725,8,3,8,59,'Oostelijke Handelskade','4','1019 BM','https://lh6.ggpht.com/9ymR_ZRDJpm0f5VIOjYlCsrIB2_8c_zwYhNH9ZIVz66boEYFwS6zVRjmkA38w1ECbuYO_f2mcSbi1k260Hc', CURRENT_TIMESTAMP);</v>
      </c>
    </row>
    <row r="2328" spans="1:1" x14ac:dyDescent="0.25">
      <c r="A2328" t="str">
        <f>"INSERT INTO `locations` (`id`, `name`, `latitude`, `longitude`, `province_id`, `region_1`, `region_2`, `region_3`, `street`, `number`, `postal`, `img`, `last_modified`) VALUES (NULL,'"&amp;SUBSTITUTE('Locations-Stops'!F2330,"'","\'")&amp;"',"&amp;IF('Locations-Stops'!D2330&lt;&gt;"",LEFT('Locations-Stops'!D2330,2)&amp;"."&amp;RIGHT('Locations-Stops'!D2330,LEN('Locations-Stops'!D2330)-2),"0")&amp;","&amp;IF('Locations-Stops'!E2330&lt;&gt;"",LEFT('Locations-Stops'!E2330,1)&amp;"."&amp;RIGHT('Locations-Stops'!E2330,LEN('Locations-Stops'!E2330)-1),"0")&amp;","&amp;IF('Locations-Stops'!G2330&lt;&gt;"",VLOOKUP('Locations-Stops'!G2330,Regions!A2:B379,2,FALSE),"0")&amp;","&amp;IF('Locations-Stops'!H2330&lt;&gt;"",VLOOKUP('Locations-Stops'!H2330,Regions!C2:D379,2,FALSE),"0")&amp;","&amp;IF('Locations-Stops'!I2330&lt;&gt;"",VLOOKUP('Locations-Stops'!I2330,Regions!F2:G379,2,FALSE),"0")&amp;","&amp;IF('Locations-Stops'!J2330&lt;&gt;"",VLOOKUP('Locations-Stops'!J2330,Regions!I2:J379,2,FALSE),"0")&amp;",'"&amp;IF('Locations-Stops'!K2330&lt;&gt;"",SUBSTITUTE('Locations-Stops'!K2330,"'","\'"),"")&amp;"','"&amp;IF('Locations-Stops'!L2330&lt;&gt;"",'Locations-Stops'!L2330,"")&amp;"','"&amp;IF('Locations-Stops'!M2330&lt;&gt;"",'Locations-Stops'!M2330,"")&amp;"','"&amp;IF('Locations-Stops'!N2330&lt;&gt;"",'Locations-Stops'!N2330,"")&amp;"', CURRENT_TIMESTAMP);"</f>
        <v>INSERT INTO `locations` (`id`, `name`, `latitude`, `longitude`, `province_id`, `region_1`, `region_2`, `region_3`, `street`, `number`, `postal`, `img`, `last_modified`) VALUES (NULL,'Art Piece',52.37432,4.934749,8,3,8,59,'Oostelijke Handelskade','34','1019 BN','https://lh5.ggpht.com/4tyU82bkTLaprwHQFR14Q4BUDPNGIPf_Ppbld98Hm-Kn5WfM0q4rixHpyxR0RdYFUeXgkrwudOI5n0HPtJY', CURRENT_TIMESTAMP);</v>
      </c>
    </row>
    <row r="2329" spans="1:1" x14ac:dyDescent="0.25">
      <c r="A2329" t="str">
        <f>"INSERT INTO `locations` (`id`, `name`, `latitude`, `longitude`, `province_id`, `region_1`, `region_2`, `region_3`, `street`, `number`, `postal`, `img`, `last_modified`) VALUES (NULL,'"&amp;SUBSTITUTE('Locations-Stops'!F2331,"'","\'")&amp;"',"&amp;IF('Locations-Stops'!D2331&lt;&gt;"",LEFT('Locations-Stops'!D2331,2)&amp;"."&amp;RIGHT('Locations-Stops'!D2331,LEN('Locations-Stops'!D2331)-2),"0")&amp;","&amp;IF('Locations-Stops'!E2331&lt;&gt;"",LEFT('Locations-Stops'!E2331,1)&amp;"."&amp;RIGHT('Locations-Stops'!E2331,LEN('Locations-Stops'!E2331)-1),"0")&amp;","&amp;IF('Locations-Stops'!G2331&lt;&gt;"",VLOOKUP('Locations-Stops'!G2331,Regions!A2:B379,2,FALSE),"0")&amp;","&amp;IF('Locations-Stops'!H2331&lt;&gt;"",VLOOKUP('Locations-Stops'!H2331,Regions!C2:D379,2,FALSE),"0")&amp;","&amp;IF('Locations-Stops'!I2331&lt;&gt;"",VLOOKUP('Locations-Stops'!I2331,Regions!F2:G379,2,FALSE),"0")&amp;","&amp;IF('Locations-Stops'!J2331&lt;&gt;"",VLOOKUP('Locations-Stops'!J2331,Regions!I2:J379,2,FALSE),"0")&amp;",'"&amp;IF('Locations-Stops'!K2331&lt;&gt;"",SUBSTITUTE('Locations-Stops'!K2331,"'","\'"),"")&amp;"','"&amp;IF('Locations-Stops'!L2331&lt;&gt;"",'Locations-Stops'!L2331,"")&amp;"','"&amp;IF('Locations-Stops'!M2331&lt;&gt;"",'Locations-Stops'!M2331,"")&amp;"','"&amp;IF('Locations-Stops'!N2331&lt;&gt;"",'Locations-Stops'!N2331,"")&amp;"', CURRENT_TIMESTAMP);"</f>
        <v>INSERT INTO `locations` (`id`, `name`, `latitude`, `longitude`, `province_id`, `region_1`, `region_2`, `region_3`, `street`, `number`, `postal`, `img`, `last_modified`) VALUES (NULL,'Pakhuis Argentinië',52.375045,4.931811,8,3,8,59,'Oostelijke Handelskade','963','1019 BW','https://lh3.ggpht.com/t5bjD4e-6CHO2gCli-fe-6OFDU7rg6-W7mzqqrnH1Z8Zj-ipHgXmNuefkIC0wSwMiqKItjSBB2H4SahltAM', CURRENT_TIMESTAMP);</v>
      </c>
    </row>
    <row r="2330" spans="1:1" x14ac:dyDescent="0.25">
      <c r="A2330" t="str">
        <f>"INSERT INTO `locations` (`id`, `name`, `latitude`, `longitude`, `province_id`, `region_1`, `region_2`, `region_3`, `street`, `number`, `postal`, `img`, `last_modified`) VALUES (NULL,'"&amp;SUBSTITUTE('Locations-Stops'!F2332,"'","\'")&amp;"',"&amp;IF('Locations-Stops'!D2332&lt;&gt;"",LEFT('Locations-Stops'!D2332,2)&amp;"."&amp;RIGHT('Locations-Stops'!D2332,LEN('Locations-Stops'!D2332)-2),"0")&amp;","&amp;IF('Locations-Stops'!E2332&lt;&gt;"",LEFT('Locations-Stops'!E2332,1)&amp;"."&amp;RIGHT('Locations-Stops'!E2332,LEN('Locations-Stops'!E2332)-1),"0")&amp;","&amp;IF('Locations-Stops'!G2332&lt;&gt;"",VLOOKUP('Locations-Stops'!G2332,Regions!A2:B379,2,FALSE),"0")&amp;","&amp;IF('Locations-Stops'!H2332&lt;&gt;"",VLOOKUP('Locations-Stops'!H2332,Regions!C2:D379,2,FALSE),"0")&amp;","&amp;IF('Locations-Stops'!I2332&lt;&gt;"",VLOOKUP('Locations-Stops'!I2332,Regions!F2:G379,2,FALSE),"0")&amp;","&amp;IF('Locations-Stops'!J2332&lt;&gt;"",VLOOKUP('Locations-Stops'!J2332,Regions!I2:J379,2,FALSE),"0")&amp;",'"&amp;IF('Locations-Stops'!K2332&lt;&gt;"",SUBSTITUTE('Locations-Stops'!K2332,"'","\'"),"")&amp;"','"&amp;IF('Locations-Stops'!L2332&lt;&gt;"",'Locations-Stops'!L2332,"")&amp;"','"&amp;IF('Locations-Stops'!M2332&lt;&gt;"",'Locations-Stops'!M2332,"")&amp;"','"&amp;IF('Locations-Stops'!N2332&lt;&gt;"",'Locations-Stops'!N2332,"")&amp;"', CURRENT_TIMESTAMP);"</f>
        <v>INSERT INTO `locations` (`id`, `name`, `latitude`, `longitude`, `province_id`, `region_1`, `region_2`, `region_3`, `street`, `number`, `postal`, `img`, `last_modified`) VALUES (NULL,'Wooden Play House',52.374796,4.931365,8,3,8,59,'Oostelijke Handelskade','10A','1019 BM','https://lh4.ggpht.com/bD2AiDvuzXaULgiJRxDwjKMyFydqK1mncGbb_niaEhWULFmep5DjQ_YFXlkv6Ol9uVRc1FkC8CWsVsRo_Nk', CURRENT_TIMESTAMP);</v>
      </c>
    </row>
    <row r="2331" spans="1:1" x14ac:dyDescent="0.25">
      <c r="A2331" t="str">
        <f>"INSERT INTO `locations` (`id`, `name`, `latitude`, `longitude`, `province_id`, `region_1`, `region_2`, `region_3`, `street`, `number`, `postal`, `img`, `last_modified`) VALUES (NULL,'"&amp;SUBSTITUTE('Locations-Stops'!F2333,"'","\'")&amp;"',"&amp;IF('Locations-Stops'!D2333&lt;&gt;"",LEFT('Locations-Stops'!D2333,2)&amp;"."&amp;RIGHT('Locations-Stops'!D2333,LEN('Locations-Stops'!D2333)-2),"0")&amp;","&amp;IF('Locations-Stops'!E2333&lt;&gt;"",LEFT('Locations-Stops'!E2333,1)&amp;"."&amp;RIGHT('Locations-Stops'!E2333,LEN('Locations-Stops'!E2333)-1),"0")&amp;","&amp;IF('Locations-Stops'!G2333&lt;&gt;"",VLOOKUP('Locations-Stops'!G2333,Regions!A2:B379,2,FALSE),"0")&amp;","&amp;IF('Locations-Stops'!H2333&lt;&gt;"",VLOOKUP('Locations-Stops'!H2333,Regions!C2:D379,2,FALSE),"0")&amp;","&amp;IF('Locations-Stops'!I2333&lt;&gt;"",VLOOKUP('Locations-Stops'!I2333,Regions!F2:G379,2,FALSE),"0")&amp;","&amp;IF('Locations-Stops'!J2333&lt;&gt;"",VLOOKUP('Locations-Stops'!J2333,Regions!I2:J379,2,FALSE),"0")&amp;",'"&amp;IF('Locations-Stops'!K2333&lt;&gt;"",SUBSTITUTE('Locations-Stops'!K2333,"'","\'"),"")&amp;"','"&amp;IF('Locations-Stops'!L2333&lt;&gt;"",'Locations-Stops'!L2333,"")&amp;"','"&amp;IF('Locations-Stops'!M2333&lt;&gt;"",'Locations-Stops'!M2333,"")&amp;"','"&amp;IF('Locations-Stops'!N2333&lt;&gt;"",'Locations-Stops'!N2333,"")&amp;"', CURRENT_TIMESTAMP);"</f>
        <v>INSERT INTO `locations` (`id`, `name`, `latitude`, `longitude`, `province_id`, `region_1`, `region_2`, `region_3`, `street`, `number`, `postal`, `img`, `last_modified`) VALUES (NULL,'Fragment van een Huiskamer, Verkleind Naar 88%',52.373826,4.949099,8,3,8,59,'P.E. Tegelbergplein','16','1019 TA','https://lh4.ggpht.com/HBwQA8yhcNolCF-WugPzeuRRcooGB8_EDUIE327ouEYHh-6hCVPWUu8cDrU239qwrbt0ygNlfKYlYDU9oTBGf1soRjhlbgg6ndddRlG91QV3sX5X', CURRENT_TIMESTAMP);</v>
      </c>
    </row>
    <row r="2332" spans="1:1" x14ac:dyDescent="0.25">
      <c r="A2332" t="str">
        <f>"INSERT INTO `locations` (`id`, `name`, `latitude`, `longitude`, `province_id`, `region_1`, `region_2`, `region_3`, `street`, `number`, `postal`, `img`, `last_modified`) VALUES (NULL,'"&amp;SUBSTITUTE('Locations-Stops'!F2334,"'","\'")&amp;"',"&amp;IF('Locations-Stops'!D2334&lt;&gt;"",LEFT('Locations-Stops'!D2334,2)&amp;"."&amp;RIGHT('Locations-Stops'!D2334,LEN('Locations-Stops'!D2334)-2),"0")&amp;","&amp;IF('Locations-Stops'!E2334&lt;&gt;"",LEFT('Locations-Stops'!E2334,1)&amp;"."&amp;RIGHT('Locations-Stops'!E2334,LEN('Locations-Stops'!E2334)-1),"0")&amp;","&amp;IF('Locations-Stops'!G2334&lt;&gt;"",VLOOKUP('Locations-Stops'!G2334,Regions!A2:B379,2,FALSE),"0")&amp;","&amp;IF('Locations-Stops'!H2334&lt;&gt;"",VLOOKUP('Locations-Stops'!H2334,Regions!C2:D379,2,FALSE),"0")&amp;","&amp;IF('Locations-Stops'!I2334&lt;&gt;"",VLOOKUP('Locations-Stops'!I2334,Regions!F2:G379,2,FALSE),"0")&amp;","&amp;IF('Locations-Stops'!J2334&lt;&gt;"",VLOOKUP('Locations-Stops'!J2334,Regions!I2:J379,2,FALSE),"0")&amp;",'"&amp;IF('Locations-Stops'!K2334&lt;&gt;"",SUBSTITUTE('Locations-Stops'!K2334,"'","\'"),"")&amp;"','"&amp;IF('Locations-Stops'!L2334&lt;&gt;"",'Locations-Stops'!L2334,"")&amp;"','"&amp;IF('Locations-Stops'!M2334&lt;&gt;"",'Locations-Stops'!M2334,"")&amp;"','"&amp;IF('Locations-Stops'!N2334&lt;&gt;"",'Locations-Stops'!N2334,"")&amp;"', CURRENT_TIMESTAMP);"</f>
        <v>INSERT INTO `locations` (`id`, `name`, `latitude`, `longitude`, `province_id`, `region_1`, `region_2`, `region_3`, `street`, `number`, `postal`, `img`, `last_modified`) VALUES (NULL,'Monument for Keesje',52.373428,4.947783,8,3,8,59,'Panamakade','2','1019 AX','https://lh4.ggpht.com/gi6aHANxBo8CxqPJsyea1gZpgi_cMsbL5G4W4xym6ASoq11KKOZhAMtDvxpjOYoeKy7q0RO66TYeZvx1UtXrvNH81-cbIQQXFVWHgfsHBHZmgM1z', CURRENT_TIMESTAMP);</v>
      </c>
    </row>
    <row r="2333" spans="1:1" x14ac:dyDescent="0.25">
      <c r="A2333" t="str">
        <f>"INSERT INTO `locations` (`id`, `name`, `latitude`, `longitude`, `province_id`, `region_1`, `region_2`, `region_3`, `street`, `number`, `postal`, `img`, `last_modified`) VALUES (NULL,'"&amp;SUBSTITUTE('Locations-Stops'!F2335,"'","\'")&amp;"',"&amp;IF('Locations-Stops'!D2335&lt;&gt;"",LEFT('Locations-Stops'!D2335,2)&amp;"."&amp;RIGHT('Locations-Stops'!D2335,LEN('Locations-Stops'!D2335)-2),"0")&amp;","&amp;IF('Locations-Stops'!E2335&lt;&gt;"",LEFT('Locations-Stops'!E2335,1)&amp;"."&amp;RIGHT('Locations-Stops'!E2335,LEN('Locations-Stops'!E2335)-1),"0")&amp;","&amp;IF('Locations-Stops'!G2335&lt;&gt;"",VLOOKUP('Locations-Stops'!G2335,Regions!A2:B379,2,FALSE),"0")&amp;","&amp;IF('Locations-Stops'!H2335&lt;&gt;"",VLOOKUP('Locations-Stops'!H2335,Regions!C2:D379,2,FALSE),"0")&amp;","&amp;IF('Locations-Stops'!I2335&lt;&gt;"",VLOOKUP('Locations-Stops'!I2335,Regions!F2:G379,2,FALSE),"0")&amp;","&amp;IF('Locations-Stops'!J2335&lt;&gt;"",VLOOKUP('Locations-Stops'!J2335,Regions!I2:J379,2,FALSE),"0")&amp;",'"&amp;IF('Locations-Stops'!K2335&lt;&gt;"",SUBSTITUTE('Locations-Stops'!K2335,"'","\'"),"")&amp;"','"&amp;IF('Locations-Stops'!L2335&lt;&gt;"",'Locations-Stops'!L2335,"")&amp;"','"&amp;IF('Locations-Stops'!M2335&lt;&gt;"",'Locations-Stops'!M2335,"")&amp;"','"&amp;IF('Locations-Stops'!N2335&lt;&gt;"",'Locations-Stops'!N2335,"")&amp;"', CURRENT_TIMESTAMP);"</f>
        <v>INSERT INTO `locations` (`id`, `name`, `latitude`, `longitude`, `province_id`, `region_1`, `region_2`, `region_3`, `street`, `number`, `postal`, `img`, `last_modified`) VALUES (NULL,'Borneo-Sporenburg Bridge, Low Bridge',52.372738,4.942717,8,3,8,59,'Panamakade','27b','1019 AX','https://lh3.ggpht.com/07heilHoQX1ZwJF7NiJJP5DPGz-Uo0ov7bCisd4OkqlbK5K6WJ_UJ6b2Ftkx9OTBLyir07CooCOso5k4udSbzQ', CURRENT_TIMESTAMP);</v>
      </c>
    </row>
    <row r="2334" spans="1:1" x14ac:dyDescent="0.25">
      <c r="A2334" t="str">
        <f>"INSERT INTO `locations` (`id`, `name`, `latitude`, `longitude`, `province_id`, `region_1`, `region_2`, `region_3`, `street`, `number`, `postal`, `img`, `last_modified`) VALUES (NULL,'"&amp;SUBSTITUTE('Locations-Stops'!F2336,"'","\'")&amp;"',"&amp;IF('Locations-Stops'!D2336&lt;&gt;"",LEFT('Locations-Stops'!D2336,2)&amp;"."&amp;RIGHT('Locations-Stops'!D2336,LEN('Locations-Stops'!D2336)-2),"0")&amp;","&amp;IF('Locations-Stops'!E2336&lt;&gt;"",LEFT('Locations-Stops'!E2336,1)&amp;"."&amp;RIGHT('Locations-Stops'!E2336,LEN('Locations-Stops'!E2336)-1),"0")&amp;","&amp;IF('Locations-Stops'!G2336&lt;&gt;"",VLOOKUP('Locations-Stops'!G2336,Regions!A2:B379,2,FALSE),"0")&amp;","&amp;IF('Locations-Stops'!H2336&lt;&gt;"",VLOOKUP('Locations-Stops'!H2336,Regions!C2:D379,2,FALSE),"0")&amp;","&amp;IF('Locations-Stops'!I2336&lt;&gt;"",VLOOKUP('Locations-Stops'!I2336,Regions!F2:G379,2,FALSE),"0")&amp;","&amp;IF('Locations-Stops'!J2336&lt;&gt;"",VLOOKUP('Locations-Stops'!J2336,Regions!I2:J379,2,FALSE),"0")&amp;",'"&amp;IF('Locations-Stops'!K2336&lt;&gt;"",SUBSTITUTE('Locations-Stops'!K2336,"'","\'"),"")&amp;"','"&amp;IF('Locations-Stops'!L2336&lt;&gt;"",'Locations-Stops'!L2336,"")&amp;"','"&amp;IF('Locations-Stops'!M2336&lt;&gt;"",'Locations-Stops'!M2336,"")&amp;"','"&amp;IF('Locations-Stops'!N2336&lt;&gt;"",'Locations-Stops'!N2336,"")&amp;"', CURRENT_TIMESTAMP);"</f>
        <v>INSERT INTO `locations` (`id`, `name`, `latitude`, `longitude`, `province_id`, `region_1`, `region_2`, `region_3`, `street`, `number`, `postal`, `img`, `last_modified`) VALUES (NULL,'Muziek Gebouw Aan \'t IJ',52.377998,4.913164,8,3,8,59,'Piet Heinkade','5','1019 BR','https://lh3.ggpht.com/85k09GUbqP3Lfq92LqjdOHpnDfg-iuA_z6tYxFO3UGOtt2YWEa9xdd8SOQp9_v4x9D-axiRwFGY9bo3Sq5o', CURRENT_TIMESTAMP);</v>
      </c>
    </row>
    <row r="2335" spans="1:1" x14ac:dyDescent="0.25">
      <c r="A2335" t="str">
        <f>"INSERT INTO `locations` (`id`, `name`, `latitude`, `longitude`, `province_id`, `region_1`, `region_2`, `region_3`, `street`, `number`, `postal`, `img`, `last_modified`) VALUES (NULL,'"&amp;SUBSTITUTE('Locations-Stops'!F2337,"'","\'")&amp;"',"&amp;IF('Locations-Stops'!D2337&lt;&gt;"",LEFT('Locations-Stops'!D2337,2)&amp;"."&amp;RIGHT('Locations-Stops'!D2337,LEN('Locations-Stops'!D2337)-2),"0")&amp;","&amp;IF('Locations-Stops'!E2337&lt;&gt;"",LEFT('Locations-Stops'!E2337,1)&amp;"."&amp;RIGHT('Locations-Stops'!E2337,LEN('Locations-Stops'!E2337)-1),"0")&amp;","&amp;IF('Locations-Stops'!G2337&lt;&gt;"",VLOOKUP('Locations-Stops'!G2337,Regions!A2:B379,2,FALSE),"0")&amp;","&amp;IF('Locations-Stops'!H2337&lt;&gt;"",VLOOKUP('Locations-Stops'!H2337,Regions!C2:D379,2,FALSE),"0")&amp;","&amp;IF('Locations-Stops'!I2337&lt;&gt;"",VLOOKUP('Locations-Stops'!I2337,Regions!F2:G379,2,FALSE),"0")&amp;","&amp;IF('Locations-Stops'!J2337&lt;&gt;"",VLOOKUP('Locations-Stops'!J2337,Regions!I2:J379,2,FALSE),"0")&amp;",'"&amp;IF('Locations-Stops'!K2337&lt;&gt;"",SUBSTITUTE('Locations-Stops'!K2337,"'","\'"),"")&amp;"','"&amp;IF('Locations-Stops'!L2337&lt;&gt;"",'Locations-Stops'!L2337,"")&amp;"','"&amp;IF('Locations-Stops'!M2337&lt;&gt;"",'Locations-Stops'!M2337,"")&amp;"','"&amp;IF('Locations-Stops'!N2337&lt;&gt;"",'Locations-Stops'!N2337,"")&amp;"', CURRENT_TIMESTAMP);"</f>
        <v>INSERT INTO `locations` (`id`, `name`, `latitude`, `longitude`, `province_id`, `region_1`, `region_2`, `region_3`, `street`, `number`, `postal`, `img`, `last_modified`) VALUES (NULL,'Oostelijk Havengebied De Rietlanden',52.373526,4.935006,8,3,8,59,'Rietlandpark','253','1019','https://lh4.ggpht.com/gwuyez0FK3HMCuRRL997FurMx1fL2_UNcG9ejIv0VM9Nfq0_6v_rEPXbL8oGg7wtzOoI2hMudjTI8kP8MP2Nlw', CURRENT_TIMESTAMP);</v>
      </c>
    </row>
    <row r="2336" spans="1:1" x14ac:dyDescent="0.25">
      <c r="A2336" t="str">
        <f>"INSERT INTO `locations` (`id`, `name`, `latitude`, `longitude`, `province_id`, `region_1`, `region_2`, `region_3`, `street`, `number`, `postal`, `img`, `last_modified`) VALUES (NULL,'"&amp;SUBSTITUTE('Locations-Stops'!F2338,"'","\'")&amp;"',"&amp;IF('Locations-Stops'!D2338&lt;&gt;"",LEFT('Locations-Stops'!D2338,2)&amp;"."&amp;RIGHT('Locations-Stops'!D2338,LEN('Locations-Stops'!D2338)-2),"0")&amp;","&amp;IF('Locations-Stops'!E2338&lt;&gt;"",LEFT('Locations-Stops'!E2338,1)&amp;"."&amp;RIGHT('Locations-Stops'!E2338,LEN('Locations-Stops'!E2338)-1),"0")&amp;","&amp;IF('Locations-Stops'!G2338&lt;&gt;"",VLOOKUP('Locations-Stops'!G2338,Regions!A2:B379,2,FALSE),"0")&amp;","&amp;IF('Locations-Stops'!H2338&lt;&gt;"",VLOOKUP('Locations-Stops'!H2338,Regions!C2:D379,2,FALSE),"0")&amp;","&amp;IF('Locations-Stops'!I2338&lt;&gt;"",VLOOKUP('Locations-Stops'!I2338,Regions!F2:G379,2,FALSE),"0")&amp;","&amp;IF('Locations-Stops'!J2338&lt;&gt;"",VLOOKUP('Locations-Stops'!J2338,Regions!I2:J379,2,FALSE),"0")&amp;",'"&amp;IF('Locations-Stops'!K2338&lt;&gt;"",SUBSTITUTE('Locations-Stops'!K2338,"'","\'"),"")&amp;"','"&amp;IF('Locations-Stops'!L2338&lt;&gt;"",'Locations-Stops'!L2338,"")&amp;"','"&amp;IF('Locations-Stops'!M2338&lt;&gt;"",'Locations-Stops'!M2338,"")&amp;"','"&amp;IF('Locations-Stops'!N2338&lt;&gt;"",'Locations-Stops'!N2338,"")&amp;"', CURRENT_TIMESTAMP);"</f>
        <v>INSERT INTO `locations` (`id`, `name`, `latitude`, `longitude`, `province_id`, `region_1`, `region_2`, `region_3`, `street`, `number`, `postal`, `img`, `last_modified`) VALUES (NULL,'Lloyd Hotel',52.374163,4.935196,8,3,8,59,'Rietlandpark','387','1019 EM','https://lh3.googleusercontent.com/K9WLxn7F13jezyP9k0cXu5FKytZJIQQMjjbUpKe1QdUsE2t723fYAvtxd8Jcn7XUNwJLs0kDEB1AcwLuG_x1BQ', CURRENT_TIMESTAMP);</v>
      </c>
    </row>
    <row r="2337" spans="1:1" x14ac:dyDescent="0.25">
      <c r="A2337" t="str">
        <f>"INSERT INTO `locations` (`id`, `name`, `latitude`, `longitude`, `province_id`, `region_1`, `region_2`, `region_3`, `street`, `number`, `postal`, `img`, `last_modified`) VALUES (NULL,'"&amp;SUBSTITUTE('Locations-Stops'!F2339,"'","\'")&amp;"',"&amp;IF('Locations-Stops'!D2339&lt;&gt;"",LEFT('Locations-Stops'!D2339,2)&amp;"."&amp;RIGHT('Locations-Stops'!D2339,LEN('Locations-Stops'!D2339)-2),"0")&amp;","&amp;IF('Locations-Stops'!E2339&lt;&gt;"",LEFT('Locations-Stops'!E2339,1)&amp;"."&amp;RIGHT('Locations-Stops'!E2339,LEN('Locations-Stops'!E2339)-1),"0")&amp;","&amp;IF('Locations-Stops'!G2339&lt;&gt;"",VLOOKUP('Locations-Stops'!G2339,Regions!A2:B379,2,FALSE),"0")&amp;","&amp;IF('Locations-Stops'!H2339&lt;&gt;"",VLOOKUP('Locations-Stops'!H2339,Regions!C2:D379,2,FALSE),"0")&amp;","&amp;IF('Locations-Stops'!I2339&lt;&gt;"",VLOOKUP('Locations-Stops'!I2339,Regions!F2:G379,2,FALSE),"0")&amp;","&amp;IF('Locations-Stops'!J2339&lt;&gt;"",VLOOKUP('Locations-Stops'!J2339,Regions!I2:J379,2,FALSE),"0")&amp;",'"&amp;IF('Locations-Stops'!K2339&lt;&gt;"",SUBSTITUTE('Locations-Stops'!K2339,"'","\'"),"")&amp;"','"&amp;IF('Locations-Stops'!L2339&lt;&gt;"",'Locations-Stops'!L2339,"")&amp;"','"&amp;IF('Locations-Stops'!M2339&lt;&gt;"",'Locations-Stops'!M2339,"")&amp;"','"&amp;IF('Locations-Stops'!N2339&lt;&gt;"",'Locations-Stops'!N2339,"")&amp;"', CURRENT_TIMESTAMP);"</f>
        <v>INSERT INTO `locations` (`id`, `name`, `latitude`, `longitude`, `province_id`, `region_1`, `region_2`, `region_3`, `street`, `number`, `postal`, `img`, `last_modified`) VALUES (NULL,'Chiraffe',52.37189,4.936153,8,3,8,59,'Rietlandterras','21','1019 EW','https://lh3.googleusercontent.com/qH7yC5BkRrjalihAP9OpR1t1NSHe9Jx61sgaUTOYZ2UZUBDhAVOh0R_TAyz6XQt2emfehKAs4m3xOyoj7bgr', CURRENT_TIMESTAMP);</v>
      </c>
    </row>
    <row r="2338" spans="1:1" x14ac:dyDescent="0.25">
      <c r="A2338" t="str">
        <f>"INSERT INTO `locations` (`id`, `name`, `latitude`, `longitude`, `province_id`, `region_1`, `region_2`, `region_3`, `street`, `number`, `postal`, `img`, `last_modified`) VALUES (NULL,'"&amp;SUBSTITUTE('Locations-Stops'!F2340,"'","\'")&amp;"',"&amp;IF('Locations-Stops'!D2340&lt;&gt;"",LEFT('Locations-Stops'!D2340,2)&amp;"."&amp;RIGHT('Locations-Stops'!D2340,LEN('Locations-Stops'!D2340)-2),"0")&amp;","&amp;IF('Locations-Stops'!E2340&lt;&gt;"",LEFT('Locations-Stops'!E2340,1)&amp;"."&amp;RIGHT('Locations-Stops'!E2340,LEN('Locations-Stops'!E2340)-1),"0")&amp;","&amp;IF('Locations-Stops'!G2340&lt;&gt;"",VLOOKUP('Locations-Stops'!G2340,Regions!A2:B379,2,FALSE),"0")&amp;","&amp;IF('Locations-Stops'!H2340&lt;&gt;"",VLOOKUP('Locations-Stops'!H2340,Regions!C2:D379,2,FALSE),"0")&amp;","&amp;IF('Locations-Stops'!I2340&lt;&gt;"",VLOOKUP('Locations-Stops'!I2340,Regions!F2:G379,2,FALSE),"0")&amp;","&amp;IF('Locations-Stops'!J2340&lt;&gt;"",VLOOKUP('Locations-Stops'!J2340,Regions!I2:J379,2,FALSE),"0")&amp;",'"&amp;IF('Locations-Stops'!K2340&lt;&gt;"",SUBSTITUTE('Locations-Stops'!K2340,"'","\'"),"")&amp;"','"&amp;IF('Locations-Stops'!L2340&lt;&gt;"",'Locations-Stops'!L2340,"")&amp;"','"&amp;IF('Locations-Stops'!M2340&lt;&gt;"",'Locations-Stops'!M2340,"")&amp;"','"&amp;IF('Locations-Stops'!N2340&lt;&gt;"",'Locations-Stops'!N2340,"")&amp;"', CURRENT_TIMESTAMP);"</f>
        <v>INSERT INTO `locations` (`id`, `name`, `latitude`, `longitude`, `province_id`, `region_1`, `region_2`, `region_3`, `street`, `number`, `postal`, `img`, `last_modified`) VALUES (NULL,'bouncing lizard',52.37203,4.936943,8,3,8,59,'Rietlandterras','38','1019','https://lh6.ggpht.com/MKh-EE0L27uwyQ0tFlxWV7TRIuXhKCywvqIC8xVgpYm3fttTwpT-m8jWxI5dfbEgyGNR6CNNf_51kZE189mJ', CURRENT_TIMESTAMP);</v>
      </c>
    </row>
    <row r="2339" spans="1:1" x14ac:dyDescent="0.25">
      <c r="A2339" t="str">
        <f>"INSERT INTO `locations` (`id`, `name`, `latitude`, `longitude`, `province_id`, `region_1`, `region_2`, `region_3`, `street`, `number`, `postal`, `img`, `last_modified`) VALUES (NULL,'"&amp;SUBSTITUTE('Locations-Stops'!F2341,"'","\'")&amp;"',"&amp;IF('Locations-Stops'!D2341&lt;&gt;"",LEFT('Locations-Stops'!D2341,2)&amp;"."&amp;RIGHT('Locations-Stops'!D2341,LEN('Locations-Stops'!D2341)-2),"0")&amp;","&amp;IF('Locations-Stops'!E2341&lt;&gt;"",LEFT('Locations-Stops'!E2341,1)&amp;"."&amp;RIGHT('Locations-Stops'!E2341,LEN('Locations-Stops'!E2341)-1),"0")&amp;","&amp;IF('Locations-Stops'!G2341&lt;&gt;"",VLOOKUP('Locations-Stops'!G2341,Regions!A2:B379,2,FALSE),"0")&amp;","&amp;IF('Locations-Stops'!H2341&lt;&gt;"",VLOOKUP('Locations-Stops'!H2341,Regions!C2:D379,2,FALSE),"0")&amp;","&amp;IF('Locations-Stops'!I2341&lt;&gt;"",VLOOKUP('Locations-Stops'!I2341,Regions!F2:G379,2,FALSE),"0")&amp;","&amp;IF('Locations-Stops'!J2341&lt;&gt;"",VLOOKUP('Locations-Stops'!J2341,Regions!I2:J379,2,FALSE),"0")&amp;",'"&amp;IF('Locations-Stops'!K2341&lt;&gt;"",SUBSTITUTE('Locations-Stops'!K2341,"'","\'"),"")&amp;"','"&amp;IF('Locations-Stops'!L2341&lt;&gt;"",'Locations-Stops'!L2341,"")&amp;"','"&amp;IF('Locations-Stops'!M2341&lt;&gt;"",'Locations-Stops'!M2341,"")&amp;"','"&amp;IF('Locations-Stops'!N2341&lt;&gt;"",'Locations-Stops'!N2341,"")&amp;"', CURRENT_TIMESTAMP);"</f>
        <v>INSERT INTO `locations` (`id`, `name`, `latitude`, `longitude`, `province_id`, `region_1`, `region_2`, `region_3`, `street`, `number`, `postal`, `img`, `last_modified`) VALUES (NULL,'Nooit Aanschouw Jij Mij Daar Waar Ik Je Zie',52.37944,4.926414,8,3,8,59,'Sumatrakade','1155','1019 RG','https://lh4.ggpht.com/m9_FkW9PhXVdIJIE9Shi9GrgTOOJmhmlxEZ6Cr1qN0FMChDNK7DKXs6D5v6XxrpiIe1fkQQ6C5hR7_MV98g1', CURRENT_TIMESTAMP);</v>
      </c>
    </row>
    <row r="2340" spans="1:1" x14ac:dyDescent="0.25">
      <c r="A2340" t="str">
        <f>"INSERT INTO `locations` (`id`, `name`, `latitude`, `longitude`, `province_id`, `region_1`, `region_2`, `region_3`, `street`, `number`, `postal`, `img`, `last_modified`) VALUES (NULL,'"&amp;SUBSTITUTE('Locations-Stops'!F2342,"'","\'")&amp;"',"&amp;IF('Locations-Stops'!D2342&lt;&gt;"",LEFT('Locations-Stops'!D2342,2)&amp;"."&amp;RIGHT('Locations-Stops'!D2342,LEN('Locations-Stops'!D2342)-2),"0")&amp;","&amp;IF('Locations-Stops'!E2342&lt;&gt;"",LEFT('Locations-Stops'!E2342,1)&amp;"."&amp;RIGHT('Locations-Stops'!E2342,LEN('Locations-Stops'!E2342)-1),"0")&amp;","&amp;IF('Locations-Stops'!G2342&lt;&gt;"",VLOOKUP('Locations-Stops'!G2342,Regions!A2:B379,2,FALSE),"0")&amp;","&amp;IF('Locations-Stops'!H2342&lt;&gt;"",VLOOKUP('Locations-Stops'!H2342,Regions!C2:D379,2,FALSE),"0")&amp;","&amp;IF('Locations-Stops'!I2342&lt;&gt;"",VLOOKUP('Locations-Stops'!I2342,Regions!F2:G379,2,FALSE),"0")&amp;","&amp;IF('Locations-Stops'!J2342&lt;&gt;"",VLOOKUP('Locations-Stops'!J2342,Regions!I2:J379,2,FALSE),"0")&amp;",'"&amp;IF('Locations-Stops'!K2342&lt;&gt;"",SUBSTITUTE('Locations-Stops'!K2342,"'","\'"),"")&amp;"','"&amp;IF('Locations-Stops'!L2342&lt;&gt;"",'Locations-Stops'!L2342,"")&amp;"','"&amp;IF('Locations-Stops'!M2342&lt;&gt;"",'Locations-Stops'!M2342,"")&amp;"','"&amp;IF('Locations-Stops'!N2342&lt;&gt;"",'Locations-Stops'!N2342,"")&amp;"', CURRENT_TIMESTAMP);"</f>
        <v>INSERT INTO `locations` (`id`, `name`, `latitude`, `longitude`, `province_id`, `region_1`, `region_2`, `region_3`, `street`, `number`, `postal`, `img`, `last_modified`) VALUES (NULL,'Graffiti Wall at IJ River',52.380082,4.92318,8,3,8,59,'Sumatrakade','1517','1019 RS','https://lh5.ggpht.com/uq3uBjtKDaroHSlLxvpFDRQFac05osG_QKn6512XRG9p_vG4xtpEfX9DgIkLRVKCTkhnpAheSu_RO7x77a0', CURRENT_TIMESTAMP);</v>
      </c>
    </row>
    <row r="2341" spans="1:1" x14ac:dyDescent="0.25">
      <c r="A2341" t="str">
        <f>"INSERT INTO `locations` (`id`, `name`, `latitude`, `longitude`, `province_id`, `region_1`, `region_2`, `region_3`, `street`, `number`, `postal`, `img`, `last_modified`) VALUES (NULL,'"&amp;SUBSTITUTE('Locations-Stops'!F2343,"'","\'")&amp;"',"&amp;IF('Locations-Stops'!D2343&lt;&gt;"",LEFT('Locations-Stops'!D2343,2)&amp;"."&amp;RIGHT('Locations-Stops'!D2343,LEN('Locations-Stops'!D2343)-2),"0")&amp;","&amp;IF('Locations-Stops'!E2343&lt;&gt;"",LEFT('Locations-Stops'!E2343,1)&amp;"."&amp;RIGHT('Locations-Stops'!E2343,LEN('Locations-Stops'!E2343)-1),"0")&amp;","&amp;IF('Locations-Stops'!G2343&lt;&gt;"",VLOOKUP('Locations-Stops'!G2343,Regions!A2:B379,2,FALSE),"0")&amp;","&amp;IF('Locations-Stops'!H2343&lt;&gt;"",VLOOKUP('Locations-Stops'!H2343,Regions!C2:D379,2,FALSE),"0")&amp;","&amp;IF('Locations-Stops'!I2343&lt;&gt;"",VLOOKUP('Locations-Stops'!I2343,Regions!F2:G379,2,FALSE),"0")&amp;","&amp;IF('Locations-Stops'!J2343&lt;&gt;"",VLOOKUP('Locations-Stops'!J2343,Regions!I2:J379,2,FALSE),"0")&amp;",'"&amp;IF('Locations-Stops'!K2343&lt;&gt;"",SUBSTITUTE('Locations-Stops'!K2343,"'","\'"),"")&amp;"','"&amp;IF('Locations-Stops'!L2343&lt;&gt;"",'Locations-Stops'!L2343,"")&amp;"','"&amp;IF('Locations-Stops'!M2343&lt;&gt;"",'Locations-Stops'!M2343,"")&amp;"','"&amp;IF('Locations-Stops'!N2343&lt;&gt;"",'Locations-Stops'!N2343,"")&amp;"', CURRENT_TIMESTAMP);"</f>
        <v>INSERT INTO `locations` (`id`, `name`, `latitude`, `longitude`, `province_id`, `region_1`, `region_2`, `region_3`, `street`, `number`, `postal`, `img`, `last_modified`) VALUES (NULL,'KNSM Rusty Old Crane',52.377573,4.939992,8,3,8,59,'Surinamekade','5e','1019 BH','https://lh3.googleusercontent.com/ev2X_v6ocpyLZfdulwSE2q9IHxd9h6QUJelqeBCoHso_xNMS5CxbCopVDBE6WuSyyoRcD3_Ck7klvI-He3j4', CURRENT_TIMESTAMP);</v>
      </c>
    </row>
    <row r="2342" spans="1:1" x14ac:dyDescent="0.25">
      <c r="A2342" t="str">
        <f>"INSERT INTO `locations` (`id`, `name`, `latitude`, `longitude`, `province_id`, `region_1`, `region_2`, `region_3`, `street`, `number`, `postal`, `img`, `last_modified`) VALUES (NULL,'"&amp;SUBSTITUTE('Locations-Stops'!F2344,"'","\'")&amp;"',"&amp;IF('Locations-Stops'!D2344&lt;&gt;"",LEFT('Locations-Stops'!D2344,2)&amp;"."&amp;RIGHT('Locations-Stops'!D2344,LEN('Locations-Stops'!D2344)-2),"0")&amp;","&amp;IF('Locations-Stops'!E2344&lt;&gt;"",LEFT('Locations-Stops'!E2344,1)&amp;"."&amp;RIGHT('Locations-Stops'!E2344,LEN('Locations-Stops'!E2344)-1),"0")&amp;","&amp;IF('Locations-Stops'!G2344&lt;&gt;"",VLOOKUP('Locations-Stops'!G2344,Regions!A2:B379,2,FALSE),"0")&amp;","&amp;IF('Locations-Stops'!H2344&lt;&gt;"",VLOOKUP('Locations-Stops'!H2344,Regions!C2:D379,2,FALSE),"0")&amp;","&amp;IF('Locations-Stops'!I2344&lt;&gt;"",VLOOKUP('Locations-Stops'!I2344,Regions!F2:G379,2,FALSE),"0")&amp;","&amp;IF('Locations-Stops'!J2344&lt;&gt;"",VLOOKUP('Locations-Stops'!J2344,Regions!I2:J379,2,FALSE),"0")&amp;",'"&amp;IF('Locations-Stops'!K2344&lt;&gt;"",SUBSTITUTE('Locations-Stops'!K2344,"'","\'"),"")&amp;"','"&amp;IF('Locations-Stops'!L2344&lt;&gt;"",'Locations-Stops'!L2344,"")&amp;"','"&amp;IF('Locations-Stops'!M2344&lt;&gt;"",'Locations-Stops'!M2344,"")&amp;"','"&amp;IF('Locations-Stops'!N2344&lt;&gt;"",'Locations-Stops'!N2344,"")&amp;"', CURRENT_TIMESTAMP);"</f>
        <v>INSERT INTO `locations` (`id`, `name`, `latitude`, `longitude`, `province_id`, `region_1`, `region_2`, `region_3`, `street`, `number`, `postal`, `img`, `last_modified`) VALUES (NULL,'The Harbour Club',52.368804,4.947337,8,3,8,59,'Th. K. van Lohuizenlaan','10','1019 CD','https://lh4.ggpht.com/JxqmZZQOE077smbwg1QsEBJiwBILulGcBR57a6LpItpQ1z1mPa5IkSt-cgS2zpkMtXk3tQj4SVJPfSpZdqE', CURRENT_TIMESTAMP);</v>
      </c>
    </row>
    <row r="2343" spans="1:1" x14ac:dyDescent="0.25">
      <c r="A2343" t="str">
        <f>"INSERT INTO `locations` (`id`, `name`, `latitude`, `longitude`, `province_id`, `region_1`, `region_2`, `region_3`, `street`, `number`, `postal`, `img`, `last_modified`) VALUES (NULL,'"&amp;SUBSTITUTE('Locations-Stops'!F2345,"'","\'")&amp;"',"&amp;IF('Locations-Stops'!D2345&lt;&gt;"",LEFT('Locations-Stops'!D2345,2)&amp;"."&amp;RIGHT('Locations-Stops'!D2345,LEN('Locations-Stops'!D2345)-2),"0")&amp;","&amp;IF('Locations-Stops'!E2345&lt;&gt;"",LEFT('Locations-Stops'!E2345,1)&amp;"."&amp;RIGHT('Locations-Stops'!E2345,LEN('Locations-Stops'!E2345)-1),"0")&amp;","&amp;IF('Locations-Stops'!G2345&lt;&gt;"",VLOOKUP('Locations-Stops'!G2345,Regions!A2:B379,2,FALSE),"0")&amp;","&amp;IF('Locations-Stops'!H2345&lt;&gt;"",VLOOKUP('Locations-Stops'!H2345,Regions!C2:D379,2,FALSE),"0")&amp;","&amp;IF('Locations-Stops'!I2345&lt;&gt;"",VLOOKUP('Locations-Stops'!I2345,Regions!F2:G379,2,FALSE),"0")&amp;","&amp;IF('Locations-Stops'!J2345&lt;&gt;"",VLOOKUP('Locations-Stops'!J2345,Regions!I2:J379,2,FALSE),"0")&amp;",'"&amp;IF('Locations-Stops'!K2345&lt;&gt;"",SUBSTITUTE('Locations-Stops'!K2345,"'","\'"),"")&amp;"','"&amp;IF('Locations-Stops'!L2345&lt;&gt;"",'Locations-Stops'!L2345,"")&amp;"','"&amp;IF('Locations-Stops'!M2345&lt;&gt;"",'Locations-Stops'!M2345,"")&amp;"','"&amp;IF('Locations-Stops'!N2345&lt;&gt;"",'Locations-Stops'!N2345,"")&amp;"', CURRENT_TIMESTAMP);"</f>
        <v>INSERT INTO `locations` (`id`, `name`, `latitude`, `longitude`, `province_id`, `region_1`, `region_2`, `region_3`, `street`, `number`, `postal`, `img`, `last_modified`) VALUES (NULL,'Veemarkt Kloktoren',52.367976,4.937266,8,3,8,59,'Veemarkt','93','1019 DB','https://lh4.ggpht.com/FuBcbzRAmakWqyvULmDmvUpwQQmlGpCIjJut_kTcrVY0lHmd96lPffgVTtiNqpqav7QI3wEwfExuyrYVAJg', CURRENT_TIMESTAMP);</v>
      </c>
    </row>
    <row r="2344" spans="1:1" x14ac:dyDescent="0.25">
      <c r="A2344" t="str">
        <f>"INSERT INTO `locations` (`id`, `name`, `latitude`, `longitude`, `province_id`, `region_1`, `region_2`, `region_3`, `street`, `number`, `postal`, `img`, `last_modified`) VALUES (NULL,'"&amp;SUBSTITUTE('Locations-Stops'!F2346,"'","\'")&amp;"',"&amp;IF('Locations-Stops'!D2346&lt;&gt;"",LEFT('Locations-Stops'!D2346,2)&amp;"."&amp;RIGHT('Locations-Stops'!D2346,LEN('Locations-Stops'!D2346)-2),"0")&amp;","&amp;IF('Locations-Stops'!E2346&lt;&gt;"",LEFT('Locations-Stops'!E2346,1)&amp;"."&amp;RIGHT('Locations-Stops'!E2346,LEN('Locations-Stops'!E2346)-1),"0")&amp;","&amp;IF('Locations-Stops'!G2346&lt;&gt;"",VLOOKUP('Locations-Stops'!G2346,Regions!A2:B379,2,FALSE),"0")&amp;","&amp;IF('Locations-Stops'!H2346&lt;&gt;"",VLOOKUP('Locations-Stops'!H2346,Regions!C2:D379,2,FALSE),"0")&amp;","&amp;IF('Locations-Stops'!I2346&lt;&gt;"",VLOOKUP('Locations-Stops'!I2346,Regions!F2:G379,2,FALSE),"0")&amp;","&amp;IF('Locations-Stops'!J2346&lt;&gt;"",VLOOKUP('Locations-Stops'!J2346,Regions!I2:J379,2,FALSE),"0")&amp;",'"&amp;IF('Locations-Stops'!K2346&lt;&gt;"",SUBSTITUTE('Locations-Stops'!K2346,"'","\'"),"")&amp;"','"&amp;IF('Locations-Stops'!L2346&lt;&gt;"",'Locations-Stops'!L2346,"")&amp;"','"&amp;IF('Locations-Stops'!M2346&lt;&gt;"",'Locations-Stops'!M2346,"")&amp;"','"&amp;IF('Locations-Stops'!N2346&lt;&gt;"",'Locations-Stops'!N2346,"")&amp;"', CURRENT_TIMESTAMP);"</f>
        <v>INSERT INTO `locations` (`id`, `name`, `latitude`, `longitude`, `province_id`, `region_1`, `region_2`, `region_3`, `street`, `number`, `postal`, `img`, `last_modified`) VALUES (NULL,'Port Lion',52.374706,4.935993,8,3,8,59,'Veemkade','251','1019','https://lh3.ggpht.com/UjpdVdUHg2Mxix1yQj0gIuuQZqkMZdOr2I0B4__ghXj3jfhe79GA3Z-2cyrLsB4YfNpBwHOSwvMgaGzoF0H_', CURRENT_TIMESTAMP);</v>
      </c>
    </row>
    <row r="2345" spans="1:1" x14ac:dyDescent="0.25">
      <c r="A2345" t="str">
        <f>"INSERT INTO `locations` (`id`, `name`, `latitude`, `longitude`, `province_id`, `region_1`, `region_2`, `region_3`, `street`, `number`, `postal`, `img`, `last_modified`) VALUES (NULL,'"&amp;SUBSTITUTE('Locations-Stops'!F2347,"'","\'")&amp;"',"&amp;IF('Locations-Stops'!D2347&lt;&gt;"",LEFT('Locations-Stops'!D2347,2)&amp;"."&amp;RIGHT('Locations-Stops'!D2347,LEN('Locations-Stops'!D2347)-2),"0")&amp;","&amp;IF('Locations-Stops'!E2347&lt;&gt;"",LEFT('Locations-Stops'!E2347,1)&amp;"."&amp;RIGHT('Locations-Stops'!E2347,LEN('Locations-Stops'!E2347)-1),"0")&amp;","&amp;IF('Locations-Stops'!G2347&lt;&gt;"",VLOOKUP('Locations-Stops'!G2347,Regions!A2:B379,2,FALSE),"0")&amp;","&amp;IF('Locations-Stops'!H2347&lt;&gt;"",VLOOKUP('Locations-Stops'!H2347,Regions!C2:D379,2,FALSE),"0")&amp;","&amp;IF('Locations-Stops'!I2347&lt;&gt;"",VLOOKUP('Locations-Stops'!I2347,Regions!F2:G379,2,FALSE),"0")&amp;","&amp;IF('Locations-Stops'!J2347&lt;&gt;"",VLOOKUP('Locations-Stops'!J2347,Regions!I2:J379,2,FALSE),"0")&amp;",'"&amp;IF('Locations-Stops'!K2347&lt;&gt;"",SUBSTITUTE('Locations-Stops'!K2347,"'","\'"),"")&amp;"','"&amp;IF('Locations-Stops'!L2347&lt;&gt;"",'Locations-Stops'!L2347,"")&amp;"','"&amp;IF('Locations-Stops'!M2347&lt;&gt;"",'Locations-Stops'!M2347,"")&amp;"','"&amp;IF('Locations-Stops'!N2347&lt;&gt;"",'Locations-Stops'!N2347,"")&amp;"', CURRENT_TIMESTAMP);"</f>
        <v>INSERT INTO `locations` (`id`, `name`, `latitude`, `longitude`, `province_id`, `region_1`, `region_2`, `region_3`, `street`, `number`, `postal`, `img`, `last_modified`) VALUES (NULL,'Passenger Terminal',52.378064,4.915801,8,3,8,59,'Veemkade','','1019','https://lh6.ggpht.com/h_FKHj3gWE_0jLv8at4Fw0k-_Cu93Rjj6CzUhWr9sHUh5z272Gr0A5gmkg5CAXWLLMfQdPwj-38GSgIDGeCl', CURRENT_TIMESTAMP);</v>
      </c>
    </row>
    <row r="2346" spans="1:1" x14ac:dyDescent="0.25">
      <c r="A2346" t="str">
        <f>"INSERT INTO `locations` (`id`, `name`, `latitude`, `longitude`, `province_id`, `region_1`, `region_2`, `region_3`, `street`, `number`, `postal`, `img`, `last_modified`) VALUES (NULL,'"&amp;SUBSTITUTE('Locations-Stops'!F2348,"'","\'")&amp;"',"&amp;IF('Locations-Stops'!D2348&lt;&gt;"",LEFT('Locations-Stops'!D2348,2)&amp;"."&amp;RIGHT('Locations-Stops'!D2348,LEN('Locations-Stops'!D2348)-2),"0")&amp;","&amp;IF('Locations-Stops'!E2348&lt;&gt;"",LEFT('Locations-Stops'!E2348,1)&amp;"."&amp;RIGHT('Locations-Stops'!E2348,LEN('Locations-Stops'!E2348)-1),"0")&amp;","&amp;IF('Locations-Stops'!G2348&lt;&gt;"",VLOOKUP('Locations-Stops'!G2348,Regions!A2:B379,2,FALSE),"0")&amp;","&amp;IF('Locations-Stops'!H2348&lt;&gt;"",VLOOKUP('Locations-Stops'!H2348,Regions!C2:D379,2,FALSE),"0")&amp;","&amp;IF('Locations-Stops'!I2348&lt;&gt;"",VLOOKUP('Locations-Stops'!I2348,Regions!F2:G379,2,FALSE),"0")&amp;","&amp;IF('Locations-Stops'!J2348&lt;&gt;"",VLOOKUP('Locations-Stops'!J2348,Regions!I2:J379,2,FALSE),"0")&amp;",'"&amp;IF('Locations-Stops'!K2348&lt;&gt;"",SUBSTITUTE('Locations-Stops'!K2348,"'","\'"),"")&amp;"','"&amp;IF('Locations-Stops'!L2348&lt;&gt;"",'Locations-Stops'!L2348,"")&amp;"','"&amp;IF('Locations-Stops'!M2348&lt;&gt;"",'Locations-Stops'!M2348,"")&amp;"','"&amp;IF('Locations-Stops'!N2348&lt;&gt;"",'Locations-Stops'!N2348,"")&amp;"', CURRENT_TIMESTAMP);"</f>
        <v>INSERT INTO `locations` (`id`, `name`, `latitude`, `longitude`, `province_id`, `region_1`, `region_2`, `region_3`, `street`, `number`, `postal`, `img`, `last_modified`) VALUES (NULL,'Emerald Empire Building',52.377168,4.946872,8,3,8,59,'Venetiëhof','195','1019 NE','https://lh3.ggpht.com/Q1XnYG0oAo2ErPJO8MqFBv_RhxuVwcRp_taHmufPS7CyAxW8H66tEe4Ybo0BwViztulr2WtimRXo8c-gQrI', CURRENT_TIMESTAMP);</v>
      </c>
    </row>
    <row r="2347" spans="1:1" x14ac:dyDescent="0.25">
      <c r="A2347" t="str">
        <f>"INSERT INTO `locations` (`id`, `name`, `latitude`, `longitude`, `province_id`, `region_1`, `region_2`, `region_3`, `street`, `number`, `postal`, `img`, `last_modified`) VALUES (NULL,'"&amp;SUBSTITUTE('Locations-Stops'!F2349,"'","\'")&amp;"',"&amp;IF('Locations-Stops'!D2349&lt;&gt;"",LEFT('Locations-Stops'!D2349,2)&amp;"."&amp;RIGHT('Locations-Stops'!D2349,LEN('Locations-Stops'!D2349)-2),"0")&amp;","&amp;IF('Locations-Stops'!E2349&lt;&gt;"",LEFT('Locations-Stops'!E2349,1)&amp;"."&amp;RIGHT('Locations-Stops'!E2349,LEN('Locations-Stops'!E2349)-1),"0")&amp;","&amp;IF('Locations-Stops'!G2349&lt;&gt;"",VLOOKUP('Locations-Stops'!G2349,Regions!A2:B379,2,FALSE),"0")&amp;","&amp;IF('Locations-Stops'!H2349&lt;&gt;"",VLOOKUP('Locations-Stops'!H2349,Regions!C2:D379,2,FALSE),"0")&amp;","&amp;IF('Locations-Stops'!I2349&lt;&gt;"",VLOOKUP('Locations-Stops'!I2349,Regions!F2:G379,2,FALSE),"0")&amp;","&amp;IF('Locations-Stops'!J2349&lt;&gt;"",VLOOKUP('Locations-Stops'!J2349,Regions!I2:J379,2,FALSE),"0")&amp;",'"&amp;IF('Locations-Stops'!K2349&lt;&gt;"",SUBSTITUTE('Locations-Stops'!K2349,"'","\'"),"")&amp;"','"&amp;IF('Locations-Stops'!L2349&lt;&gt;"",'Locations-Stops'!L2349,"")&amp;"','"&amp;IF('Locations-Stops'!M2349&lt;&gt;"",'Locations-Stops'!M2349,"")&amp;"','"&amp;IF('Locations-Stops'!N2349&lt;&gt;"",'Locations-Stops'!N2349,"")&amp;"', CURRENT_TIMESTAMP);"</f>
        <v>INSERT INTO `locations` (`id`, `name`, `latitude`, `longitude`, `province_id`, `region_1`, `region_2`, `region_3`, `street`, `number`, `postal`, `img`, `last_modified`) VALUES (NULL,'Persmuseum Amsterdam',52.369187,4.93979,8,3,8,59,'Zeeburgerkade','10','1019 HA','https://lh3.ggpht.com/WyK1bOnayJPMh0UwOmZIKLJN856i487NyvITekya1V6gvIfP3APGoC8Lt8fCAOWn6PtvDAMr013iPrtnpVrJ', CURRENT_TIMESTAMP);</v>
      </c>
    </row>
    <row r="2348" spans="1:1" x14ac:dyDescent="0.25">
      <c r="A2348" t="str">
        <f>"INSERT INTO `locations` (`id`, `name`, `latitude`, `longitude`, `province_id`, `region_1`, `region_2`, `region_3`, `street`, `number`, `postal`, `img`, `last_modified`) VALUES (NULL,'"&amp;SUBSTITUTE('Locations-Stops'!F2350,"'","\'")&amp;"',"&amp;IF('Locations-Stops'!D2350&lt;&gt;"",LEFT('Locations-Stops'!D2350,2)&amp;"."&amp;RIGHT('Locations-Stops'!D2350,LEN('Locations-Stops'!D2350)-2),"0")&amp;","&amp;IF('Locations-Stops'!E2350&lt;&gt;"",LEFT('Locations-Stops'!E2350,1)&amp;"."&amp;RIGHT('Locations-Stops'!E2350,LEN('Locations-Stops'!E2350)-1),"0")&amp;","&amp;IF('Locations-Stops'!G2350&lt;&gt;"",VLOOKUP('Locations-Stops'!G2350,Regions!A2:B379,2,FALSE),"0")&amp;","&amp;IF('Locations-Stops'!H2350&lt;&gt;"",VLOOKUP('Locations-Stops'!H2350,Regions!C2:D379,2,FALSE),"0")&amp;","&amp;IF('Locations-Stops'!I2350&lt;&gt;"",VLOOKUP('Locations-Stops'!I2350,Regions!F2:G379,2,FALSE),"0")&amp;","&amp;IF('Locations-Stops'!J2350&lt;&gt;"",VLOOKUP('Locations-Stops'!J2350,Regions!I2:J379,2,FALSE),"0")&amp;",'"&amp;IF('Locations-Stops'!K2350&lt;&gt;"",SUBSTITUTE('Locations-Stops'!K2350,"'","\'"),"")&amp;"','"&amp;IF('Locations-Stops'!L2350&lt;&gt;"",'Locations-Stops'!L2350,"")&amp;"','"&amp;IF('Locations-Stops'!M2350&lt;&gt;"",'Locations-Stops'!M2350,"")&amp;"','"&amp;IF('Locations-Stops'!N2350&lt;&gt;"",'Locations-Stops'!N2350,"")&amp;"', CURRENT_TIMESTAMP);"</f>
        <v>INSERT INTO `locations` (`id`, `name`, `latitude`, `longitude`, `province_id`, `region_1`, `region_2`, `region_3`, `street`, `number`, `postal`, `img`, `last_modified`) VALUES (NULL,'Playground Entrepotkade',52.369243,4.936977,8,3,8,38,'Entrepotkade','','1019','https://lh3.ggpht.com/_vdWlMD_yZo88IX_QaitN-EMzEEtAEdOA-JkHEIyApjFgVh4Q9nsmTjFjoytrN62Iv2vSUWYpaFMtWRlT8Vh', CURRENT_TIMESTAMP);</v>
      </c>
    </row>
    <row r="2349" spans="1:1" x14ac:dyDescent="0.25">
      <c r="A2349" t="str">
        <f>"INSERT INTO `locations` (`id`, `name`, `latitude`, `longitude`, `province_id`, `region_1`, `region_2`, `region_3`, `street`, `number`, `postal`, `img`, `last_modified`) VALUES (NULL,'"&amp;SUBSTITUTE('Locations-Stops'!F2351,"'","\'")&amp;"',"&amp;IF('Locations-Stops'!D2351&lt;&gt;"",LEFT('Locations-Stops'!D2351,2)&amp;"."&amp;RIGHT('Locations-Stops'!D2351,LEN('Locations-Stops'!D2351)-2),"0")&amp;","&amp;IF('Locations-Stops'!E2351&lt;&gt;"",LEFT('Locations-Stops'!E2351,1)&amp;"."&amp;RIGHT('Locations-Stops'!E2351,LEN('Locations-Stops'!E2351)-1),"0")&amp;","&amp;IF('Locations-Stops'!G2351&lt;&gt;"",VLOOKUP('Locations-Stops'!G2351,Regions!A2:B379,2,FALSE),"0")&amp;","&amp;IF('Locations-Stops'!H2351&lt;&gt;"",VLOOKUP('Locations-Stops'!H2351,Regions!C2:D379,2,FALSE),"0")&amp;","&amp;IF('Locations-Stops'!I2351&lt;&gt;"",VLOOKUP('Locations-Stops'!I2351,Regions!F2:G379,2,FALSE),"0")&amp;","&amp;IF('Locations-Stops'!J2351&lt;&gt;"",VLOOKUP('Locations-Stops'!J2351,Regions!I2:J379,2,FALSE),"0")&amp;",'"&amp;IF('Locations-Stops'!K2351&lt;&gt;"",SUBSTITUTE('Locations-Stops'!K2351,"'","\'"),"")&amp;"','"&amp;IF('Locations-Stops'!L2351&lt;&gt;"",'Locations-Stops'!L2351,"")&amp;"','"&amp;IF('Locations-Stops'!M2351&lt;&gt;"",'Locations-Stops'!M2351,"")&amp;"','"&amp;IF('Locations-Stops'!N2351&lt;&gt;"",'Locations-Stops'!N2351,"")&amp;"', CURRENT_TIMESTAMP);"</f>
        <v>INSERT INTO `locations` (`id`, `name`, `latitude`, `longitude`, `province_id`, `region_1`, `region_2`, `region_3`, `street`, `number`, `postal`, `img`, `last_modified`) VALUES (NULL,'Glas in Lood',52.356961,4.917603,8,3,8,60,'Beukenplein','14IV','1091 KG','https://lh5.ggpht.com/Auuhl6WOBZhMSHSh8xsszp6Pbu9TMaJEPPdLq5BQRqkwlpce8dRqbmJNzDXgUE3Q3YA63FCbltOvfZZdA5Zk', CURRENT_TIMESTAMP);</v>
      </c>
    </row>
    <row r="2350" spans="1:1" x14ac:dyDescent="0.25">
      <c r="A2350" t="str">
        <f>"INSERT INTO `locations` (`id`, `name`, `latitude`, `longitude`, `province_id`, `region_1`, `region_2`, `region_3`, `street`, `number`, `postal`, `img`, `last_modified`) VALUES (NULL,'"&amp;SUBSTITUTE('Locations-Stops'!F2352,"'","\'")&amp;"',"&amp;IF('Locations-Stops'!D2352&lt;&gt;"",LEFT('Locations-Stops'!D2352,2)&amp;"."&amp;RIGHT('Locations-Stops'!D2352,LEN('Locations-Stops'!D2352)-2),"0")&amp;","&amp;IF('Locations-Stops'!E2352&lt;&gt;"",LEFT('Locations-Stops'!E2352,1)&amp;"."&amp;RIGHT('Locations-Stops'!E2352,LEN('Locations-Stops'!E2352)-1),"0")&amp;","&amp;IF('Locations-Stops'!G2352&lt;&gt;"",VLOOKUP('Locations-Stops'!G2352,Regions!A2:B379,2,FALSE),"0")&amp;","&amp;IF('Locations-Stops'!H2352&lt;&gt;"",VLOOKUP('Locations-Stops'!H2352,Regions!C2:D379,2,FALSE),"0")&amp;","&amp;IF('Locations-Stops'!I2352&lt;&gt;"",VLOOKUP('Locations-Stops'!I2352,Regions!F2:G379,2,FALSE),"0")&amp;","&amp;IF('Locations-Stops'!J2352&lt;&gt;"",VLOOKUP('Locations-Stops'!J2352,Regions!I2:J379,2,FALSE),"0")&amp;",'"&amp;IF('Locations-Stops'!K2352&lt;&gt;"",SUBSTITUTE('Locations-Stops'!K2352,"'","\'"),"")&amp;"','"&amp;IF('Locations-Stops'!L2352&lt;&gt;"",'Locations-Stops'!L2352,"")&amp;"','"&amp;IF('Locations-Stops'!M2352&lt;&gt;"",'Locations-Stops'!M2352,"")&amp;"','"&amp;IF('Locations-Stops'!N2352&lt;&gt;"",'Locations-Stops'!N2352,"")&amp;"', CURRENT_TIMESTAMP);"</f>
        <v>INSERT INTO `locations` (`id`, `name`, `latitude`, `longitude`, `province_id`, `region_1`, `region_2`, `region_3`, `street`, `number`, `postal`, `img`, `last_modified`) VALUES (NULL,'Bike Mural',52.356148,4.91899,8,3,8,60,'Beukenweg','31A','1092 AZ','https://lh6.ggpht.com/ke0huFYQeUYiM73hgSQGenJ9Y0fTwRSwLA_7fJlHmNg0uKSfrW5T28U2ozvHZRbkDr2Xg8hVl09fRcC3YAm1', CURRENT_TIMESTAMP);</v>
      </c>
    </row>
    <row r="2351" spans="1:1" x14ac:dyDescent="0.25">
      <c r="A2351" t="str">
        <f>"INSERT INTO `locations` (`id`, `name`, `latitude`, `longitude`, `province_id`, `region_1`, `region_2`, `region_3`, `street`, `number`, `postal`, `img`, `last_modified`) VALUES (NULL,'"&amp;SUBSTITUTE('Locations-Stops'!F2353,"'","\'")&amp;"',"&amp;IF('Locations-Stops'!D2353&lt;&gt;"",LEFT('Locations-Stops'!D2353,2)&amp;"."&amp;RIGHT('Locations-Stops'!D2353,LEN('Locations-Stops'!D2353)-2),"0")&amp;","&amp;IF('Locations-Stops'!E2353&lt;&gt;"",LEFT('Locations-Stops'!E2353,1)&amp;"."&amp;RIGHT('Locations-Stops'!E2353,LEN('Locations-Stops'!E2353)-1),"0")&amp;","&amp;IF('Locations-Stops'!G2353&lt;&gt;"",VLOOKUP('Locations-Stops'!G2353,Regions!A2:B379,2,FALSE),"0")&amp;","&amp;IF('Locations-Stops'!H2353&lt;&gt;"",VLOOKUP('Locations-Stops'!H2353,Regions!C2:D379,2,FALSE),"0")&amp;","&amp;IF('Locations-Stops'!I2353&lt;&gt;"",VLOOKUP('Locations-Stops'!I2353,Regions!F2:G379,2,FALSE),"0")&amp;","&amp;IF('Locations-Stops'!J2353&lt;&gt;"",VLOOKUP('Locations-Stops'!J2353,Regions!I2:J379,2,FALSE),"0")&amp;",'"&amp;IF('Locations-Stops'!K2353&lt;&gt;"",SUBSTITUTE('Locations-Stops'!K2353,"'","\'"),"")&amp;"','"&amp;IF('Locations-Stops'!L2353&lt;&gt;"",'Locations-Stops'!L2353,"")&amp;"','"&amp;IF('Locations-Stops'!M2353&lt;&gt;"",'Locations-Stops'!M2353,"")&amp;"','"&amp;IF('Locations-Stops'!N2353&lt;&gt;"",'Locations-Stops'!N2353,"")&amp;"', CURRENT_TIMESTAMP);"</f>
        <v>INSERT INTO `locations` (`id`, `name`, `latitude`, `longitude`, `province_id`, `region_1`, `region_2`, `region_3`, `street`, `number`, `postal`, `img`, `last_modified`) VALUES (NULL,'Gemeente Badhuis',52.359562,4.912768,8,3,8,60,'Boerhaaveplein','28','1091 AT','https://lh6.ggpht.com/Uof9G6sRRA65a-5iNzJAglSUUI01yQIBkeVYcWoMU824cxYK-d44tm41lykixahFj2ECsC8PLo-0Hdsy2U0', CURRENT_TIMESTAMP);</v>
      </c>
    </row>
    <row r="2352" spans="1:1" x14ac:dyDescent="0.25">
      <c r="A2352" t="str">
        <f>"INSERT INTO `locations` (`id`, `name`, `latitude`, `longitude`, `province_id`, `region_1`, `region_2`, `region_3`, `street`, `number`, `postal`, `img`, `last_modified`) VALUES (NULL,'"&amp;SUBSTITUTE('Locations-Stops'!F2354,"'","\'")&amp;"',"&amp;IF('Locations-Stops'!D2354&lt;&gt;"",LEFT('Locations-Stops'!D2354,2)&amp;"."&amp;RIGHT('Locations-Stops'!D2354,LEN('Locations-Stops'!D2354)-2),"0")&amp;","&amp;IF('Locations-Stops'!E2354&lt;&gt;"",LEFT('Locations-Stops'!E2354,1)&amp;"."&amp;RIGHT('Locations-Stops'!E2354,LEN('Locations-Stops'!E2354)-1),"0")&amp;","&amp;IF('Locations-Stops'!G2354&lt;&gt;"",VLOOKUP('Locations-Stops'!G2354,Regions!A2:B379,2,FALSE),"0")&amp;","&amp;IF('Locations-Stops'!H2354&lt;&gt;"",VLOOKUP('Locations-Stops'!H2354,Regions!C2:D379,2,FALSE),"0")&amp;","&amp;IF('Locations-Stops'!I2354&lt;&gt;"",VLOOKUP('Locations-Stops'!I2354,Regions!F2:G379,2,FALSE),"0")&amp;","&amp;IF('Locations-Stops'!J2354&lt;&gt;"",VLOOKUP('Locations-Stops'!J2354,Regions!I2:J379,2,FALSE),"0")&amp;",'"&amp;IF('Locations-Stops'!K2354&lt;&gt;"",SUBSTITUTE('Locations-Stops'!K2354,"'","\'"),"")&amp;"','"&amp;IF('Locations-Stops'!L2354&lt;&gt;"",'Locations-Stops'!L2354,"")&amp;"','"&amp;IF('Locations-Stops'!M2354&lt;&gt;"",'Locations-Stops'!M2354,"")&amp;"','"&amp;IF('Locations-Stops'!N2354&lt;&gt;"",'Locations-Stops'!N2354,"")&amp;"', CURRENT_TIMESTAMP);"</f>
        <v>INSERT INTO `locations` (`id`, `name`, `latitude`, `longitude`, `province_id`, `region_1`, `region_2`, `region_3`, `street`, `number`, `postal`, `img`, `last_modified`) VALUES (NULL,'Klimtoestel I',52.359759,4.912313,8,3,8,60,'Boerhaaveplein','29','1091 DH','https://lh4.ggpht.com/eo7sk--dP6x8lfeQLpLmRGJaLPAMe5VR9_YhioUJBHem8Nl8W9ehGpAWOGz79OjlqFuUh2o5VUA60FuBwJJz', CURRENT_TIMESTAMP);</v>
      </c>
    </row>
    <row r="2353" spans="1:1" x14ac:dyDescent="0.25">
      <c r="A2353" t="str">
        <f>"INSERT INTO `locations` (`id`, `name`, `latitude`, `longitude`, `province_id`, `region_1`, `region_2`, `region_3`, `street`, `number`, `postal`, `img`, `last_modified`) VALUES (NULL,'"&amp;SUBSTITUTE('Locations-Stops'!F2355,"'","\'")&amp;"',"&amp;IF('Locations-Stops'!D2355&lt;&gt;"",LEFT('Locations-Stops'!D2355,2)&amp;"."&amp;RIGHT('Locations-Stops'!D2355,LEN('Locations-Stops'!D2355)-2),"0")&amp;","&amp;IF('Locations-Stops'!E2355&lt;&gt;"",LEFT('Locations-Stops'!E2355,1)&amp;"."&amp;RIGHT('Locations-Stops'!E2355,LEN('Locations-Stops'!E2355)-1),"0")&amp;","&amp;IF('Locations-Stops'!G2355&lt;&gt;"",VLOOKUP('Locations-Stops'!G2355,Regions!A2:B379,2,FALSE),"0")&amp;","&amp;IF('Locations-Stops'!H2355&lt;&gt;"",VLOOKUP('Locations-Stops'!H2355,Regions!C2:D379,2,FALSE),"0")&amp;","&amp;IF('Locations-Stops'!I2355&lt;&gt;"",VLOOKUP('Locations-Stops'!I2355,Regions!F2:G379,2,FALSE),"0")&amp;","&amp;IF('Locations-Stops'!J2355&lt;&gt;"",VLOOKUP('Locations-Stops'!J2355,Regions!I2:J379,2,FALSE),"0")&amp;",'"&amp;IF('Locations-Stops'!K2355&lt;&gt;"",SUBSTITUTE('Locations-Stops'!K2355,"'","\'"),"")&amp;"','"&amp;IF('Locations-Stops'!L2355&lt;&gt;"",'Locations-Stops'!L2355,"")&amp;"','"&amp;IF('Locations-Stops'!M2355&lt;&gt;"",'Locations-Stops'!M2355,"")&amp;"','"&amp;IF('Locations-Stops'!N2355&lt;&gt;"",'Locations-Stops'!N2355,"")&amp;"', CURRENT_TIMESTAMP);"</f>
        <v>INSERT INTO `locations` (`id`, `name`, `latitude`, `longitude`, `province_id`, `region_1`, `region_2`, `region_3`, `street`, `number`, `postal`, `img`, `last_modified`) VALUES (NULL,'Dancing Bear',52.357487,4.920201,8,3,8,60,'Derde Oosterparkstraat','159II','1092 CW','https://lh3.ggpht.com/paM538CvQ6_e28tmf3K_WrNvNJPk2-TPvxWbHilrFlXW8Ialrywlydi8OzsXSoZhFllYqBcuExdSlRuJ5qs', CURRENT_TIMESTAMP);</v>
      </c>
    </row>
    <row r="2354" spans="1:1" x14ac:dyDescent="0.25">
      <c r="A2354" t="str">
        <f>"INSERT INTO `locations` (`id`, `name`, `latitude`, `longitude`, `province_id`, `region_1`, `region_2`, `region_3`, `street`, `number`, `postal`, `img`, `last_modified`) VALUES (NULL,'"&amp;SUBSTITUTE('Locations-Stops'!F2356,"'","\'")&amp;"',"&amp;IF('Locations-Stops'!D2356&lt;&gt;"",LEFT('Locations-Stops'!D2356,2)&amp;"."&amp;RIGHT('Locations-Stops'!D2356,LEN('Locations-Stops'!D2356)-2),"0")&amp;","&amp;IF('Locations-Stops'!E2356&lt;&gt;"",LEFT('Locations-Stops'!E2356,1)&amp;"."&amp;RIGHT('Locations-Stops'!E2356,LEN('Locations-Stops'!E2356)-1),"0")&amp;","&amp;IF('Locations-Stops'!G2356&lt;&gt;"",VLOOKUP('Locations-Stops'!G2356,Regions!A2:B379,2,FALSE),"0")&amp;","&amp;IF('Locations-Stops'!H2356&lt;&gt;"",VLOOKUP('Locations-Stops'!H2356,Regions!C2:D379,2,FALSE),"0")&amp;","&amp;IF('Locations-Stops'!I2356&lt;&gt;"",VLOOKUP('Locations-Stops'!I2356,Regions!F2:G379,2,FALSE),"0")&amp;","&amp;IF('Locations-Stops'!J2356&lt;&gt;"",VLOOKUP('Locations-Stops'!J2356,Regions!I2:J379,2,FALSE),"0")&amp;",'"&amp;IF('Locations-Stops'!K2356&lt;&gt;"",SUBSTITUTE('Locations-Stops'!K2356,"'","\'"),"")&amp;"','"&amp;IF('Locations-Stops'!L2356&lt;&gt;"",'Locations-Stops'!L2356,"")&amp;"','"&amp;IF('Locations-Stops'!M2356&lt;&gt;"",'Locations-Stops'!M2356,"")&amp;"','"&amp;IF('Locations-Stops'!N2356&lt;&gt;"",'Locations-Stops'!N2356,"")&amp;"', CURRENT_TIMESTAMP);"</f>
        <v>INSERT INTO `locations` (`id`, `name`, `latitude`, `longitude`, `province_id`, `region_1`, `region_2`, `region_3`, `street`, `number`, `postal`, `img`, `last_modified`) VALUES (NULL,'Rake Graffiti',52.357054,4.913849,8,3,8,60,'Eerste Oosterparkstraat','152','1091 HH','https://lh6.ggpht.com/ETUORKqn6tI9EQ-UbHGKAG_jw5Z-CMYQLzMOHygw2jmgZI6rUNYAZcTwqp_mC-7ZbvktoUbE231S2iAheyiq', CURRENT_TIMESTAMP);</v>
      </c>
    </row>
    <row r="2355" spans="1:1" x14ac:dyDescent="0.25">
      <c r="A2355" t="str">
        <f>"INSERT INTO `locations` (`id`, `name`, `latitude`, `longitude`, `province_id`, `region_1`, `region_2`, `region_3`, `street`, `number`, `postal`, `img`, `last_modified`) VALUES (NULL,'"&amp;SUBSTITUTE('Locations-Stops'!F2357,"'","\'")&amp;"',"&amp;IF('Locations-Stops'!D2357&lt;&gt;"",LEFT('Locations-Stops'!D2357,2)&amp;"."&amp;RIGHT('Locations-Stops'!D2357,LEN('Locations-Stops'!D2357)-2),"0")&amp;","&amp;IF('Locations-Stops'!E2357&lt;&gt;"",LEFT('Locations-Stops'!E2357,1)&amp;"."&amp;RIGHT('Locations-Stops'!E2357,LEN('Locations-Stops'!E2357)-1),"0")&amp;","&amp;IF('Locations-Stops'!G2357&lt;&gt;"",VLOOKUP('Locations-Stops'!G2357,Regions!A2:B379,2,FALSE),"0")&amp;","&amp;IF('Locations-Stops'!H2357&lt;&gt;"",VLOOKUP('Locations-Stops'!H2357,Regions!C2:D379,2,FALSE),"0")&amp;","&amp;IF('Locations-Stops'!I2357&lt;&gt;"",VLOOKUP('Locations-Stops'!I2357,Regions!F2:G379,2,FALSE),"0")&amp;","&amp;IF('Locations-Stops'!J2357&lt;&gt;"",VLOOKUP('Locations-Stops'!J2357,Regions!I2:J379,2,FALSE),"0")&amp;",'"&amp;IF('Locations-Stops'!K2357&lt;&gt;"",SUBSTITUTE('Locations-Stops'!K2357,"'","\'"),"")&amp;"','"&amp;IF('Locations-Stops'!L2357&lt;&gt;"",'Locations-Stops'!L2357,"")&amp;"','"&amp;IF('Locations-Stops'!M2357&lt;&gt;"",'Locations-Stops'!M2357,"")&amp;"','"&amp;IF('Locations-Stops'!N2357&lt;&gt;"",'Locations-Stops'!N2357,"")&amp;"', CURRENT_TIMESTAMP);"</f>
        <v>INSERT INTO `locations` (`id`, `name`, `latitude`, `longitude`, `province_id`, `region_1`, `region_2`, `region_3`, `street`, `number`, `postal`, `img`, `last_modified`) VALUES (NULL,'Wavy Art, Eikenplein',52.358112,4.921549,8,3,8,60,'Eikenplein','1','1092','https://lh4.ggpht.com/WDV_vCJueswdj_ONiUR0kcwafWKoi5bO6Ho23MpC1MxKNV6tzPdlhmtJfI6wdftohnebR-HzT4zBEi0w24jt', CURRENT_TIMESTAMP);</v>
      </c>
    </row>
    <row r="2356" spans="1:1" x14ac:dyDescent="0.25">
      <c r="A2356" t="str">
        <f>"INSERT INTO `locations` (`id`, `name`, `latitude`, `longitude`, `province_id`, `region_1`, `region_2`, `region_3`, `street`, `number`, `postal`, `img`, `last_modified`) VALUES (NULL,'"&amp;SUBSTITUTE('Locations-Stops'!F2358,"'","\'")&amp;"',"&amp;IF('Locations-Stops'!D2358&lt;&gt;"",LEFT('Locations-Stops'!D2358,2)&amp;"."&amp;RIGHT('Locations-Stops'!D2358,LEN('Locations-Stops'!D2358)-2),"0")&amp;","&amp;IF('Locations-Stops'!E2358&lt;&gt;"",LEFT('Locations-Stops'!E2358,1)&amp;"."&amp;RIGHT('Locations-Stops'!E2358,LEN('Locations-Stops'!E2358)-1),"0")&amp;","&amp;IF('Locations-Stops'!G2358&lt;&gt;"",VLOOKUP('Locations-Stops'!G2358,Regions!A2:B379,2,FALSE),"0")&amp;","&amp;IF('Locations-Stops'!H2358&lt;&gt;"",VLOOKUP('Locations-Stops'!H2358,Regions!C2:D379,2,FALSE),"0")&amp;","&amp;IF('Locations-Stops'!I2358&lt;&gt;"",VLOOKUP('Locations-Stops'!I2358,Regions!F2:G379,2,FALSE),"0")&amp;","&amp;IF('Locations-Stops'!J2358&lt;&gt;"",VLOOKUP('Locations-Stops'!J2358,Regions!I2:J379,2,FALSE),"0")&amp;",'"&amp;IF('Locations-Stops'!K2358&lt;&gt;"",SUBSTITUTE('Locations-Stops'!K2358,"'","\'"),"")&amp;"','"&amp;IF('Locations-Stops'!L2358&lt;&gt;"",'Locations-Stops'!L2358,"")&amp;"','"&amp;IF('Locations-Stops'!M2358&lt;&gt;"",'Locations-Stops'!M2358,"")&amp;"','"&amp;IF('Locations-Stops'!N2358&lt;&gt;"",'Locations-Stops'!N2358,"")&amp;"', CURRENT_TIMESTAMP);"</f>
        <v>INSERT INTO `locations` (`id`, `name`, `latitude`, `longitude`, `province_id`, `region_1`, `region_2`, `region_3`, `street`, `number`, `postal`, `img`, `last_modified`) VALUES (NULL,'Slartibartfast',52.356461,4.914506,8,3,8,60,'Iepenplein','9C','1091 JN','https://lh3.ggpht.com/8sLZUIndJ2yMO5KQNje_PH4VX5n4tj9LEyhfGQ4YzIpn-rCf2rLqnoAR523DARgoYn8WxFOsI998kCLQ0t8', CURRENT_TIMESTAMP);</v>
      </c>
    </row>
    <row r="2357" spans="1:1" x14ac:dyDescent="0.25">
      <c r="A2357" t="str">
        <f>"INSERT INTO `locations` (`id`, `name`, `latitude`, `longitude`, `province_id`, `region_1`, `region_2`, `region_3`, `street`, `number`, `postal`, `img`, `last_modified`) VALUES (NULL,'"&amp;SUBSTITUTE('Locations-Stops'!F2359,"'","\'")&amp;"',"&amp;IF('Locations-Stops'!D2359&lt;&gt;"",LEFT('Locations-Stops'!D2359,2)&amp;"."&amp;RIGHT('Locations-Stops'!D2359,LEN('Locations-Stops'!D2359)-2),"0")&amp;","&amp;IF('Locations-Stops'!E2359&lt;&gt;"",LEFT('Locations-Stops'!E2359,1)&amp;"."&amp;RIGHT('Locations-Stops'!E2359,LEN('Locations-Stops'!E2359)-1),"0")&amp;","&amp;IF('Locations-Stops'!G2359&lt;&gt;"",VLOOKUP('Locations-Stops'!G2359,Regions!A2:B379,2,FALSE),"0")&amp;","&amp;IF('Locations-Stops'!H2359&lt;&gt;"",VLOOKUP('Locations-Stops'!H2359,Regions!C2:D379,2,FALSE),"0")&amp;","&amp;IF('Locations-Stops'!I2359&lt;&gt;"",VLOOKUP('Locations-Stops'!I2359,Regions!F2:G379,2,FALSE),"0")&amp;","&amp;IF('Locations-Stops'!J2359&lt;&gt;"",VLOOKUP('Locations-Stops'!J2359,Regions!I2:J379,2,FALSE),"0")&amp;",'"&amp;IF('Locations-Stops'!K2359&lt;&gt;"",SUBSTITUTE('Locations-Stops'!K2359,"'","\'"),"")&amp;"','"&amp;IF('Locations-Stops'!L2359&lt;&gt;"",'Locations-Stops'!L2359,"")&amp;"','"&amp;IF('Locations-Stops'!M2359&lt;&gt;"",'Locations-Stops'!M2359,"")&amp;"','"&amp;IF('Locations-Stops'!N2359&lt;&gt;"",'Locations-Stops'!N2359,"")&amp;"', CURRENT_TIMESTAMP);"</f>
        <v>INSERT INTO `locations` (`id`, `name`, `latitude`, `longitude`, `province_id`, `region_1`, `region_2`, `region_3`, `street`, `number`, `postal`, `img`, `last_modified`) VALUES (NULL,'Bronzen Opengeklapte Kastanje',52.358621,4.923662,8,3,8,60,'Kastanjeplein','9','1092 CH','https://lh6.ggpht.com/hnHf1j6RP7DdMob2pqR-iT3YcZOYGNi043jFiLIPFgATrfTb_BiIfZAADhVAqiDEP644o8ZBEUdf_J7_SKQ', CURRENT_TIMESTAMP);</v>
      </c>
    </row>
    <row r="2358" spans="1:1" x14ac:dyDescent="0.25">
      <c r="A2358" t="str">
        <f>"INSERT INTO `locations` (`id`, `name`, `latitude`, `longitude`, `province_id`, `region_1`, `region_2`, `region_3`, `street`, `number`, `postal`, `img`, `last_modified`) VALUES (NULL,'"&amp;SUBSTITUTE('Locations-Stops'!F2360,"'","\'")&amp;"',"&amp;IF('Locations-Stops'!D2360&lt;&gt;"",LEFT('Locations-Stops'!D2360,2)&amp;"."&amp;RIGHT('Locations-Stops'!D2360,LEN('Locations-Stops'!D2360)-2),"0")&amp;","&amp;IF('Locations-Stops'!E2360&lt;&gt;"",LEFT('Locations-Stops'!E2360,1)&amp;"."&amp;RIGHT('Locations-Stops'!E2360,LEN('Locations-Stops'!E2360)-1),"0")&amp;","&amp;IF('Locations-Stops'!G2360&lt;&gt;"",VLOOKUP('Locations-Stops'!G2360,Regions!A2:B379,2,FALSE),"0")&amp;","&amp;IF('Locations-Stops'!H2360&lt;&gt;"",VLOOKUP('Locations-Stops'!H2360,Regions!C2:D379,2,FALSE),"0")&amp;","&amp;IF('Locations-Stops'!I2360&lt;&gt;"",VLOOKUP('Locations-Stops'!I2360,Regions!F2:G379,2,FALSE),"0")&amp;","&amp;IF('Locations-Stops'!J2360&lt;&gt;"",VLOOKUP('Locations-Stops'!J2360,Regions!I2:J379,2,FALSE),"0")&amp;",'"&amp;IF('Locations-Stops'!K2360&lt;&gt;"",SUBSTITUTE('Locations-Stops'!K2360,"'","\'"),"")&amp;"','"&amp;IF('Locations-Stops'!L2360&lt;&gt;"",'Locations-Stops'!L2360,"")&amp;"','"&amp;IF('Locations-Stops'!M2360&lt;&gt;"",'Locations-Stops'!M2360,"")&amp;"','"&amp;IF('Locations-Stops'!N2360&lt;&gt;"",'Locations-Stops'!N2360,"")&amp;"', CURRENT_TIMESTAMP);"</f>
        <v>INSERT INTO `locations` (`id`, `name`, `latitude`, `longitude`, `province_id`, `region_1`, `region_2`, `region_3`, `street`, `number`, `postal`, `img`, `last_modified`) VALUES (NULL,'Schaakstukken',52.362492,4.923484,8,3,8,60,'Linnaeusstraat','2','1092 CK','https://lh6.ggpht.com/tTgBNT5EXH1jz88lF2m-5VCE4Xi5IxEewk-Em1w5_KIT7oK-mYenXBWp7FXzEiW8WwHSwg6JSCetTqqvmXlL', CURRENT_TIMESTAMP);</v>
      </c>
    </row>
    <row r="2359" spans="1:1" x14ac:dyDescent="0.25">
      <c r="A2359" t="str">
        <f>"INSERT INTO `locations` (`id`, `name`, `latitude`, `longitude`, `province_id`, `region_1`, `region_2`, `region_3`, `street`, `number`, `postal`, `img`, `last_modified`) VALUES (NULL,'"&amp;SUBSTITUTE('Locations-Stops'!F2361,"'","\'")&amp;"',"&amp;IF('Locations-Stops'!D2361&lt;&gt;"",LEFT('Locations-Stops'!D2361,2)&amp;"."&amp;RIGHT('Locations-Stops'!D2361,LEN('Locations-Stops'!D2361)-2),"0")&amp;","&amp;IF('Locations-Stops'!E2361&lt;&gt;"",LEFT('Locations-Stops'!E2361,1)&amp;"."&amp;RIGHT('Locations-Stops'!E2361,LEN('Locations-Stops'!E2361)-1),"0")&amp;","&amp;IF('Locations-Stops'!G2361&lt;&gt;"",VLOOKUP('Locations-Stops'!G2361,Regions!A2:B379,2,FALSE),"0")&amp;","&amp;IF('Locations-Stops'!H2361&lt;&gt;"",VLOOKUP('Locations-Stops'!H2361,Regions!C2:D379,2,FALSE),"0")&amp;","&amp;IF('Locations-Stops'!I2361&lt;&gt;"",VLOOKUP('Locations-Stops'!I2361,Regions!F2:G379,2,FALSE),"0")&amp;","&amp;IF('Locations-Stops'!J2361&lt;&gt;"",VLOOKUP('Locations-Stops'!J2361,Regions!I2:J379,2,FALSE),"0")&amp;",'"&amp;IF('Locations-Stops'!K2361&lt;&gt;"",SUBSTITUTE('Locations-Stops'!K2361,"'","\'"),"")&amp;"','"&amp;IF('Locations-Stops'!L2361&lt;&gt;"",'Locations-Stops'!L2361,"")&amp;"','"&amp;IF('Locations-Stops'!M2361&lt;&gt;"",'Locations-Stops'!M2361,"")&amp;"','"&amp;IF('Locations-Stops'!N2361&lt;&gt;"",'Locations-Stops'!N2361,"")&amp;"', CURRENT_TIMESTAMP);"</f>
        <v>INSERT INTO `locations` (`id`, `name`, `latitude`, `longitude`, `province_id`, `region_1`, `region_2`, `region_3`, `street`, `number`, `postal`, `img`, `last_modified`) VALUES (NULL,'Pixel Art',52.358854,4.925835,8,3,8,60,'Linnaeusstraat','30','1092 CL','https://lh5.ggpht.com/81tgwDHh8K6w5A-fgpEWOktpiV1kFetHjE5kzljn4YJLPXsZtWjk9Tn0i_C5dFoYBvAAfTMl2YvMdTN8tbpE', CURRENT_TIMESTAMP);</v>
      </c>
    </row>
    <row r="2360" spans="1:1" x14ac:dyDescent="0.25">
      <c r="A2360" t="str">
        <f>"INSERT INTO `locations` (`id`, `name`, `latitude`, `longitude`, `province_id`, `region_1`, `region_2`, `region_3`, `street`, `number`, `postal`, `img`, `last_modified`) VALUES (NULL,'"&amp;SUBSTITUTE('Locations-Stops'!F2362,"'","\'")&amp;"',"&amp;IF('Locations-Stops'!D2362&lt;&gt;"",LEFT('Locations-Stops'!D2362,2)&amp;"."&amp;RIGHT('Locations-Stops'!D2362,LEN('Locations-Stops'!D2362)-2),"0")&amp;","&amp;IF('Locations-Stops'!E2362&lt;&gt;"",LEFT('Locations-Stops'!E2362,1)&amp;"."&amp;RIGHT('Locations-Stops'!E2362,LEN('Locations-Stops'!E2362)-1),"0")&amp;","&amp;IF('Locations-Stops'!G2362&lt;&gt;"",VLOOKUP('Locations-Stops'!G2362,Regions!A2:B379,2,FALSE),"0")&amp;","&amp;IF('Locations-Stops'!H2362&lt;&gt;"",VLOOKUP('Locations-Stops'!H2362,Regions!C2:D379,2,FALSE),"0")&amp;","&amp;IF('Locations-Stops'!I2362&lt;&gt;"",VLOOKUP('Locations-Stops'!I2362,Regions!F2:G379,2,FALSE),"0")&amp;","&amp;IF('Locations-Stops'!J2362&lt;&gt;"",VLOOKUP('Locations-Stops'!J2362,Regions!I2:J379,2,FALSE),"0")&amp;",'"&amp;IF('Locations-Stops'!K2362&lt;&gt;"",SUBSTITUTE('Locations-Stops'!K2362,"'","\'"),"")&amp;"','"&amp;IF('Locations-Stops'!L2362&lt;&gt;"",'Locations-Stops'!L2362,"")&amp;"','"&amp;IF('Locations-Stops'!M2362&lt;&gt;"",'Locations-Stops'!M2362,"")&amp;"','"&amp;IF('Locations-Stops'!N2362&lt;&gt;"",'Locations-Stops'!N2362,"")&amp;"', CURRENT_TIMESTAMP);"</f>
        <v>INSERT INTO `locations` (`id`, `name`, `latitude`, `longitude`, `province_id`, `region_1`, `region_2`, `region_3`, `street`, `number`, `postal`, `img`, `last_modified`) VALUES (NULL,'Viking Ship Statue',52.362156,4.921602,8,3,8,60,'Linnaeusstraat','2B','1092 CK','https://lh3.ggpht.com/AYU6aQqKEL1njODyUDKrpzom6JyKF21hmtC4yn5mOEmNFQMox3DcBySYMvdXX9jtzqp_mnpRKJRv6WY6LEY', CURRENT_TIMESTAMP);</v>
      </c>
    </row>
    <row r="2361" spans="1:1" x14ac:dyDescent="0.25">
      <c r="A2361" t="str">
        <f>"INSERT INTO `locations` (`id`, `name`, `latitude`, `longitude`, `province_id`, `region_1`, `region_2`, `region_3`, `street`, `number`, `postal`, `img`, `last_modified`) VALUES (NULL,'"&amp;SUBSTITUTE('Locations-Stops'!F2363,"'","\'")&amp;"',"&amp;IF('Locations-Stops'!D2363&lt;&gt;"",LEFT('Locations-Stops'!D2363,2)&amp;"."&amp;RIGHT('Locations-Stops'!D2363,LEN('Locations-Stops'!D2363)-2),"0")&amp;","&amp;IF('Locations-Stops'!E2363&lt;&gt;"",LEFT('Locations-Stops'!E2363,1)&amp;"."&amp;RIGHT('Locations-Stops'!E2363,LEN('Locations-Stops'!E2363)-1),"0")&amp;","&amp;IF('Locations-Stops'!G2363&lt;&gt;"",VLOOKUP('Locations-Stops'!G2363,Regions!A2:B379,2,FALSE),"0")&amp;","&amp;IF('Locations-Stops'!H2363&lt;&gt;"",VLOOKUP('Locations-Stops'!H2363,Regions!C2:D379,2,FALSE),"0")&amp;","&amp;IF('Locations-Stops'!I2363&lt;&gt;"",VLOOKUP('Locations-Stops'!I2363,Regions!F2:G379,2,FALSE),"0")&amp;","&amp;IF('Locations-Stops'!J2363&lt;&gt;"",VLOOKUP('Locations-Stops'!J2363,Regions!I2:J379,2,FALSE),"0")&amp;",'"&amp;IF('Locations-Stops'!K2363&lt;&gt;"",SUBSTITUTE('Locations-Stops'!K2363,"'","\'"),"")&amp;"','"&amp;IF('Locations-Stops'!L2363&lt;&gt;"",'Locations-Stops'!L2363,"")&amp;"','"&amp;IF('Locations-Stops'!M2363&lt;&gt;"",'Locations-Stops'!M2363,"")&amp;"','"&amp;IF('Locations-Stops'!N2363&lt;&gt;"",'Locations-Stops'!N2363,"")&amp;"', CURRENT_TIMESTAMP);"</f>
        <v>INSERT INTO `locations` (`id`, `name`, `latitude`, `longitude`, `province_id`, `region_1`, `region_2`, `region_3`, `street`, `number`, `postal`, `img`, `last_modified`) VALUES (NULL,'Faces on Bridge',52.36136,4.923016,8,3,8,60,'Linnaeusstraat','2C','1092 CK','https://lh3.googleusercontent.com/OzWRNV9A1jDQA7qvJ5jm289_34oCp7r-A48LpcsGmniavidyx8G-isWQlQQaNYKFD3_QS3cm0qmocvNYJDE', CURRENT_TIMESTAMP);</v>
      </c>
    </row>
    <row r="2362" spans="1:1" x14ac:dyDescent="0.25">
      <c r="A2362" t="str">
        <f>"INSERT INTO `locations` (`id`, `name`, `latitude`, `longitude`, `province_id`, `region_1`, `region_2`, `region_3`, `street`, `number`, `postal`, `img`, `last_modified`) VALUES (NULL,'"&amp;SUBSTITUTE('Locations-Stops'!F2364,"'","\'")&amp;"',"&amp;IF('Locations-Stops'!D2364&lt;&gt;"",LEFT('Locations-Stops'!D2364,2)&amp;"."&amp;RIGHT('Locations-Stops'!D2364,LEN('Locations-Stops'!D2364)-2),"0")&amp;","&amp;IF('Locations-Stops'!E2364&lt;&gt;"",LEFT('Locations-Stops'!E2364,1)&amp;"."&amp;RIGHT('Locations-Stops'!E2364,LEN('Locations-Stops'!E2364)-1),"0")&amp;","&amp;IF('Locations-Stops'!G2364&lt;&gt;"",VLOOKUP('Locations-Stops'!G2364,Regions!A2:B379,2,FALSE),"0")&amp;","&amp;IF('Locations-Stops'!H2364&lt;&gt;"",VLOOKUP('Locations-Stops'!H2364,Regions!C2:D379,2,FALSE),"0")&amp;","&amp;IF('Locations-Stops'!I2364&lt;&gt;"",VLOOKUP('Locations-Stops'!I2364,Regions!F2:G379,2,FALSE),"0")&amp;","&amp;IF('Locations-Stops'!J2364&lt;&gt;"",VLOOKUP('Locations-Stops'!J2364,Regions!I2:J379,2,FALSE),"0")&amp;",'"&amp;IF('Locations-Stops'!K2364&lt;&gt;"",SUBSTITUTE('Locations-Stops'!K2364,"'","\'"),"")&amp;"','"&amp;IF('Locations-Stops'!L2364&lt;&gt;"",'Locations-Stops'!L2364,"")&amp;"','"&amp;IF('Locations-Stops'!M2364&lt;&gt;"",'Locations-Stops'!M2364,"")&amp;"','"&amp;IF('Locations-Stops'!N2364&lt;&gt;"",'Locations-Stops'!N2364,"")&amp;"', CURRENT_TIMESTAMP);"</f>
        <v>INSERT INTO `locations` (`id`, `name`, `latitude`, `longitude`, `province_id`, `region_1`, `region_2`, `region_3`, `street`, `number`, `postal`, `img`, `last_modified`) VALUES (NULL,'Tropenmuseum',52.36273,4.922812,8,3,8,60,'Mauritskade','2','1092','https://lh4.ggpht.com/enyxIueEbSRn6Qr1pZnycor0za400_GC06igwzxrGedkqLDGu-hmFbJ_5Wl72ejZ3o2b56raBs8e02ZB61Q', CURRENT_TIMESTAMP);</v>
      </c>
    </row>
    <row r="2363" spans="1:1" x14ac:dyDescent="0.25">
      <c r="A2363" t="str">
        <f>"INSERT INTO `locations` (`id`, `name`, `latitude`, `longitude`, `province_id`, `region_1`, `region_2`, `region_3`, `street`, `number`, `postal`, `img`, `last_modified`) VALUES (NULL,'"&amp;SUBSTITUTE('Locations-Stops'!F2365,"'","\'")&amp;"',"&amp;IF('Locations-Stops'!D2365&lt;&gt;"",LEFT('Locations-Stops'!D2365,2)&amp;"."&amp;RIGHT('Locations-Stops'!D2365,LEN('Locations-Stops'!D2365)-2),"0")&amp;","&amp;IF('Locations-Stops'!E2365&lt;&gt;"",LEFT('Locations-Stops'!E2365,1)&amp;"."&amp;RIGHT('Locations-Stops'!E2365,LEN('Locations-Stops'!E2365)-1),"0")&amp;","&amp;IF('Locations-Stops'!G2365&lt;&gt;"",VLOOKUP('Locations-Stops'!G2365,Regions!A2:B379,2,FALSE),"0")&amp;","&amp;IF('Locations-Stops'!H2365&lt;&gt;"",VLOOKUP('Locations-Stops'!H2365,Regions!C2:D379,2,FALSE),"0")&amp;","&amp;IF('Locations-Stops'!I2365&lt;&gt;"",VLOOKUP('Locations-Stops'!I2365,Regions!F2:G379,2,FALSE),"0")&amp;","&amp;IF('Locations-Stops'!J2365&lt;&gt;"",VLOOKUP('Locations-Stops'!J2365,Regions!I2:J379,2,FALSE),"0")&amp;",'"&amp;IF('Locations-Stops'!K2365&lt;&gt;"",SUBSTITUTE('Locations-Stops'!K2365,"'","\'"),"")&amp;"','"&amp;IF('Locations-Stops'!L2365&lt;&gt;"",'Locations-Stops'!L2365,"")&amp;"','"&amp;IF('Locations-Stops'!M2365&lt;&gt;"",'Locations-Stops'!M2365,"")&amp;"','"&amp;IF('Locations-Stops'!N2365&lt;&gt;"",'Locations-Stops'!N2365,"")&amp;"', CURRENT_TIMESTAMP);"</f>
        <v>INSERT INTO `locations` (`id`, `name`, `latitude`, `longitude`, `province_id`, `region_1`, `region_2`, `region_3`, `street`, `number`, `postal`, `img`, `last_modified`) VALUES (NULL,'Dubbeltjes Panden Mural',52.361812,4.917047,8,3,8,60,'Mauritskade','25','1092 AA','https://lh5.ggpht.com/mQ0R8WpiGw1HxvQPNbS4zf5Vqt9GVGY6GZjsXRxmZTGsjt0a4lcz0rkN08S_9xc3NVAIK4ZiHyKfjooRWTJs', CURRENT_TIMESTAMP);</v>
      </c>
    </row>
    <row r="2364" spans="1:1" x14ac:dyDescent="0.25">
      <c r="A2364" t="str">
        <f>"INSERT INTO `locations` (`id`, `name`, `latitude`, `longitude`, `province_id`, `region_1`, `region_2`, `region_3`, `street`, `number`, `postal`, `img`, `last_modified`) VALUES (NULL,'"&amp;SUBSTITUTE('Locations-Stops'!F2366,"'","\'")&amp;"',"&amp;IF('Locations-Stops'!D2366&lt;&gt;"",LEFT('Locations-Stops'!D2366,2)&amp;"."&amp;RIGHT('Locations-Stops'!D2366,LEN('Locations-Stops'!D2366)-2),"0")&amp;","&amp;IF('Locations-Stops'!E2366&lt;&gt;"",LEFT('Locations-Stops'!E2366,1)&amp;"."&amp;RIGHT('Locations-Stops'!E2366,LEN('Locations-Stops'!E2366)-1),"0")&amp;","&amp;IF('Locations-Stops'!G2366&lt;&gt;"",VLOOKUP('Locations-Stops'!G2366,Regions!A2:B379,2,FALSE),"0")&amp;","&amp;IF('Locations-Stops'!H2366&lt;&gt;"",VLOOKUP('Locations-Stops'!H2366,Regions!C2:D379,2,FALSE),"0")&amp;","&amp;IF('Locations-Stops'!I2366&lt;&gt;"",VLOOKUP('Locations-Stops'!I2366,Regions!F2:G379,2,FALSE),"0")&amp;","&amp;IF('Locations-Stops'!J2366&lt;&gt;"",VLOOKUP('Locations-Stops'!J2366,Regions!I2:J379,2,FALSE),"0")&amp;",'"&amp;IF('Locations-Stops'!K2366&lt;&gt;"",SUBSTITUTE('Locations-Stops'!K2366,"'","\'"),"")&amp;"','"&amp;IF('Locations-Stops'!L2366&lt;&gt;"",'Locations-Stops'!L2366,"")&amp;"','"&amp;IF('Locations-Stops'!M2366&lt;&gt;"",'Locations-Stops'!M2366,"")&amp;"','"&amp;IF('Locations-Stops'!N2366&lt;&gt;"",'Locations-Stops'!N2366,"")&amp;"', CURRENT_TIMESTAMP);"</f>
        <v>INSERT INTO `locations` (`id`, `name`, `latitude`, `longitude`, `province_id`, `region_1`, `region_2`, `region_3`, `street`, `number`, `postal`, `img`, `last_modified`) VALUES (NULL,'Gedenkteken Sta Een Ogenblik Stil',52.361863,4.918195,8,3,8,60,'Mauritskade','58','1092 AD','https://lh6.ggpht.com/Yy-QINURb5Y2WgvKRlxAbhLmkQniWj_Bajn6aF-x-o0ZZRgf3oygVPaXrZdnz80WeBTUIw4AnBhulcnq_0EpmA', CURRENT_TIMESTAMP);</v>
      </c>
    </row>
    <row r="2365" spans="1:1" x14ac:dyDescent="0.25">
      <c r="A2365" t="str">
        <f>"INSERT INTO `locations` (`id`, `name`, `latitude`, `longitude`, `province_id`, `region_1`, `region_2`, `region_3`, `street`, `number`, `postal`, `img`, `last_modified`) VALUES (NULL,'"&amp;SUBSTITUTE('Locations-Stops'!F2367,"'","\'")&amp;"',"&amp;IF('Locations-Stops'!D2367&lt;&gt;"",LEFT('Locations-Stops'!D2367,2)&amp;"."&amp;RIGHT('Locations-Stops'!D2367,LEN('Locations-Stops'!D2367)-2),"0")&amp;","&amp;IF('Locations-Stops'!E2367&lt;&gt;"",LEFT('Locations-Stops'!E2367,1)&amp;"."&amp;RIGHT('Locations-Stops'!E2367,LEN('Locations-Stops'!E2367)-1),"0")&amp;","&amp;IF('Locations-Stops'!G2367&lt;&gt;"",VLOOKUP('Locations-Stops'!G2367,Regions!A2:B379,2,FALSE),"0")&amp;","&amp;IF('Locations-Stops'!H2367&lt;&gt;"",VLOOKUP('Locations-Stops'!H2367,Regions!C2:D379,2,FALSE),"0")&amp;","&amp;IF('Locations-Stops'!I2367&lt;&gt;"",VLOOKUP('Locations-Stops'!I2367,Regions!F2:G379,2,FALSE),"0")&amp;","&amp;IF('Locations-Stops'!J2367&lt;&gt;"",VLOOKUP('Locations-Stops'!J2367,Regions!I2:J379,2,FALSE),"0")&amp;",'"&amp;IF('Locations-Stops'!K2367&lt;&gt;"",SUBSTITUTE('Locations-Stops'!K2367,"'","\'"),"")&amp;"','"&amp;IF('Locations-Stops'!L2367&lt;&gt;"",'Locations-Stops'!L2367,"")&amp;"','"&amp;IF('Locations-Stops'!M2367&lt;&gt;"",'Locations-Stops'!M2367,"")&amp;"','"&amp;IF('Locations-Stops'!N2367&lt;&gt;"",'Locations-Stops'!N2367,"")&amp;"', CURRENT_TIMESTAMP);"</f>
        <v>INSERT INTO `locations` (`id`, `name`, `latitude`, `longitude`, `province_id`, `region_1`, `region_2`, `region_3`, `street`, `number`, `postal`, `img`, `last_modified`) VALUES (NULL,'Amoebes Ontleedkundig Lab',52.362365,4.919688,8,3,8,60,'Mauritskade','61','1092 AD','https://lh3.googleusercontent.com/DYAlgO1nzRWSb1XVODxrNuSnQ4lAH_XCN5KMESjHR9JKg9qqp9HTb47VDIq2hLJwuQjYHwuLVCN9leSenpfo', CURRENT_TIMESTAMP);</v>
      </c>
    </row>
    <row r="2366" spans="1:1" x14ac:dyDescent="0.25">
      <c r="A2366" t="str">
        <f>"INSERT INTO `locations` (`id`, `name`, `latitude`, `longitude`, `province_id`, `region_1`, `region_2`, `region_3`, `street`, `number`, `postal`, `img`, `last_modified`) VALUES (NULL,'"&amp;SUBSTITUTE('Locations-Stops'!F2368,"'","\'")&amp;"',"&amp;IF('Locations-Stops'!D2368&lt;&gt;"",LEFT('Locations-Stops'!D2368,2)&amp;"."&amp;RIGHT('Locations-Stops'!D2368,LEN('Locations-Stops'!D2368)-2),"0")&amp;","&amp;IF('Locations-Stops'!E2368&lt;&gt;"",LEFT('Locations-Stops'!E2368,1)&amp;"."&amp;RIGHT('Locations-Stops'!E2368,LEN('Locations-Stops'!E2368)-1),"0")&amp;","&amp;IF('Locations-Stops'!G2368&lt;&gt;"",VLOOKUP('Locations-Stops'!G2368,Regions!A2:B379,2,FALSE),"0")&amp;","&amp;IF('Locations-Stops'!H2368&lt;&gt;"",VLOOKUP('Locations-Stops'!H2368,Regions!C2:D379,2,FALSE),"0")&amp;","&amp;IF('Locations-Stops'!I2368&lt;&gt;"",VLOOKUP('Locations-Stops'!I2368,Regions!F2:G379,2,FALSE),"0")&amp;","&amp;IF('Locations-Stops'!J2368&lt;&gt;"",VLOOKUP('Locations-Stops'!J2368,Regions!I2:J379,2,FALSE),"0")&amp;",'"&amp;IF('Locations-Stops'!K2368&lt;&gt;"",SUBSTITUTE('Locations-Stops'!K2368,"'","\'"),"")&amp;"','"&amp;IF('Locations-Stops'!L2368&lt;&gt;"",'Locations-Stops'!L2368,"")&amp;"','"&amp;IF('Locations-Stops'!M2368&lt;&gt;"",'Locations-Stops'!M2368,"")&amp;"','"&amp;IF('Locations-Stops'!N2368&lt;&gt;"",'Locations-Stops'!N2368,"")&amp;"', CURRENT_TIMESTAMP);"</f>
        <v>INSERT INTO `locations` (`id`, `name`, `latitude`, `longitude`, `province_id`, `region_1`, `region_2`, `region_3`, `street`, `number`, `postal`, `img`, `last_modified`) VALUES (NULL,'Reliëf op het Tropenmuseum',52.362916,4.922331,8,3,8,60,'Mauritskade','63','1092','https://lh5.ggpht.com/LdA3Qs5-EqRKNcSaHs2rQvWNfVvN3FCjLzfu3vvAWqr0TGcZC4yypAgjzqabQbfQoI5zA_OWayBLs5nk3wZiNA', CURRENT_TIMESTAMP);</v>
      </c>
    </row>
    <row r="2367" spans="1:1" x14ac:dyDescent="0.25">
      <c r="A2367" t="str">
        <f>"INSERT INTO `locations` (`id`, `name`, `latitude`, `longitude`, `province_id`, `region_1`, `region_2`, `region_3`, `street`, `number`, `postal`, `img`, `last_modified`) VALUES (NULL,'"&amp;SUBSTITUTE('Locations-Stops'!F2369,"'","\'")&amp;"',"&amp;IF('Locations-Stops'!D2369&lt;&gt;"",LEFT('Locations-Stops'!D2369,2)&amp;"."&amp;RIGHT('Locations-Stops'!D2369,LEN('Locations-Stops'!D2369)-2),"0")&amp;","&amp;IF('Locations-Stops'!E2369&lt;&gt;"",LEFT('Locations-Stops'!E2369,1)&amp;"."&amp;RIGHT('Locations-Stops'!E2369,LEN('Locations-Stops'!E2369)-1),"0")&amp;","&amp;IF('Locations-Stops'!G2369&lt;&gt;"",VLOOKUP('Locations-Stops'!G2369,Regions!A2:B379,2,FALSE),"0")&amp;","&amp;IF('Locations-Stops'!H2369&lt;&gt;"",VLOOKUP('Locations-Stops'!H2369,Regions!C2:D379,2,FALSE),"0")&amp;","&amp;IF('Locations-Stops'!I2369&lt;&gt;"",VLOOKUP('Locations-Stops'!I2369,Regions!F2:G379,2,FALSE),"0")&amp;","&amp;IF('Locations-Stops'!J2369&lt;&gt;"",VLOOKUP('Locations-Stops'!J2369,Regions!I2:J379,2,FALSE),"0")&amp;",'"&amp;IF('Locations-Stops'!K2369&lt;&gt;"",SUBSTITUTE('Locations-Stops'!K2369,"'","\'"),"")&amp;"','"&amp;IF('Locations-Stops'!L2369&lt;&gt;"",'Locations-Stops'!L2369,"")&amp;"','"&amp;IF('Locations-Stops'!M2369&lt;&gt;"",'Locations-Stops'!M2369,"")&amp;"','"&amp;IF('Locations-Stops'!N2369&lt;&gt;"",'Locations-Stops'!N2369,"")&amp;"', CURRENT_TIMESTAMP);"</f>
        <v>INSERT INTO `locations` (`id`, `name`, `latitude`, `longitude`, `province_id`, `region_1`, `region_2`, `region_3`, `street`, `number`, `postal`, `img`, `last_modified`) VALUES (NULL,'Former St. Elisabeth Gesticht',52.361543,4.916045,8,3,8,60,'Mauritskade','28HS','1092 AA','https://lh3.googleusercontent.com/SuPvpC6npqEyzHri5T7YC9zhMSVHmURqkA0Yc5vtJLKB5ssT_Dn6hCyPjmAcTsheZws7YQM_m8aAN55sQ18f3w', CURRENT_TIMESTAMP);</v>
      </c>
    </row>
    <row r="2368" spans="1:1" x14ac:dyDescent="0.25">
      <c r="A2368" t="str">
        <f>"INSERT INTO `locations` (`id`, `name`, `latitude`, `longitude`, `province_id`, `region_1`, `region_2`, `region_3`, `street`, `number`, `postal`, `img`, `last_modified`) VALUES (NULL,'"&amp;SUBSTITUTE('Locations-Stops'!F2370,"'","\'")&amp;"',"&amp;IF('Locations-Stops'!D2370&lt;&gt;"",LEFT('Locations-Stops'!D2370,2)&amp;"."&amp;RIGHT('Locations-Stops'!D2370,LEN('Locations-Stops'!D2370)-2),"0")&amp;","&amp;IF('Locations-Stops'!E2370&lt;&gt;"",LEFT('Locations-Stops'!E2370,1)&amp;"."&amp;RIGHT('Locations-Stops'!E2370,LEN('Locations-Stops'!E2370)-1),"0")&amp;","&amp;IF('Locations-Stops'!G2370&lt;&gt;"",VLOOKUP('Locations-Stops'!G2370,Regions!A2:B379,2,FALSE),"0")&amp;","&amp;IF('Locations-Stops'!H2370&lt;&gt;"",VLOOKUP('Locations-Stops'!H2370,Regions!C2:D379,2,FALSE),"0")&amp;","&amp;IF('Locations-Stops'!I2370&lt;&gt;"",VLOOKUP('Locations-Stops'!I2370,Regions!F2:G379,2,FALSE),"0")&amp;","&amp;IF('Locations-Stops'!J2370&lt;&gt;"",VLOOKUP('Locations-Stops'!J2370,Regions!I2:J379,2,FALSE),"0")&amp;",'"&amp;IF('Locations-Stops'!K2370&lt;&gt;"",SUBSTITUTE('Locations-Stops'!K2370,"'","\'"),"")&amp;"','"&amp;IF('Locations-Stops'!L2370&lt;&gt;"",'Locations-Stops'!L2370,"")&amp;"','"&amp;IF('Locations-Stops'!M2370&lt;&gt;"",'Locations-Stops'!M2370,"")&amp;"','"&amp;IF('Locations-Stops'!N2370&lt;&gt;"",'Locations-Stops'!N2370,"")&amp;"', CURRENT_TIMESTAMP);"</f>
        <v>INSERT INTO `locations` (`id`, `name`, `latitude`, `longitude`, `province_id`, `region_1`, `region_2`, `region_3`, `street`, `number`, `postal`, `img`, `last_modified`) VALUES (NULL,'Wooden Animals in Oosterpark',52.359978,4.918489,8,3,8,60,'Mauritskade','57B','1092 AD','https://lh4.ggpht.com/AT7X0t7ZQBHAGWVXilRKEeaRjvqziQKx1G3cVmemfY6KNbtNg5tuUEUWUY1c-ZtbHsppbtczcPe4rzrVEksL', CURRENT_TIMESTAMP);</v>
      </c>
    </row>
    <row r="2369" spans="1:1" x14ac:dyDescent="0.25">
      <c r="A2369" t="str">
        <f>"INSERT INTO `locations` (`id`, `name`, `latitude`, `longitude`, `province_id`, `region_1`, `region_2`, `region_3`, `street`, `number`, `postal`, `img`, `last_modified`) VALUES (NULL,'"&amp;SUBSTITUTE('Locations-Stops'!F2371,"'","\'")&amp;"',"&amp;IF('Locations-Stops'!D2371&lt;&gt;"",LEFT('Locations-Stops'!D2371,2)&amp;"."&amp;RIGHT('Locations-Stops'!D2371,LEN('Locations-Stops'!D2371)-2),"0")&amp;","&amp;IF('Locations-Stops'!E2371&lt;&gt;"",LEFT('Locations-Stops'!E2371,1)&amp;"."&amp;RIGHT('Locations-Stops'!E2371,LEN('Locations-Stops'!E2371)-1),"0")&amp;","&amp;IF('Locations-Stops'!G2371&lt;&gt;"",VLOOKUP('Locations-Stops'!G2371,Regions!A2:B379,2,FALSE),"0")&amp;","&amp;IF('Locations-Stops'!H2371&lt;&gt;"",VLOOKUP('Locations-Stops'!H2371,Regions!C2:D379,2,FALSE),"0")&amp;","&amp;IF('Locations-Stops'!I2371&lt;&gt;"",VLOOKUP('Locations-Stops'!I2371,Regions!F2:G379,2,FALSE),"0")&amp;","&amp;IF('Locations-Stops'!J2371&lt;&gt;"",VLOOKUP('Locations-Stops'!J2371,Regions!I2:J379,2,FALSE),"0")&amp;",'"&amp;IF('Locations-Stops'!K2371&lt;&gt;"",SUBSTITUTE('Locations-Stops'!K2371,"'","\'"),"")&amp;"','"&amp;IF('Locations-Stops'!L2371&lt;&gt;"",'Locations-Stops'!L2371,"")&amp;"','"&amp;IF('Locations-Stops'!M2371&lt;&gt;"",'Locations-Stops'!M2371,"")&amp;"','"&amp;IF('Locations-Stops'!N2371&lt;&gt;"",'Locations-Stops'!N2371,"")&amp;"', CURRENT_TIMESTAMP);"</f>
        <v>INSERT INTO `locations` (`id`, `name`, `latitude`, `longitude`, `province_id`, `region_1`, `region_2`, `region_3`, `street`, `number`, `postal`, `img`, `last_modified`) VALUES (NULL,'Communicate',52.360515,4.919666,8,3,8,60,'Mauritskade','57C','1092 AD','https://lh3.googleusercontent.com/9XX7-88m7HvR24qA6jUAjoQ-8pu9KEwY1kdBVd4PXjrfyuOI-YKCMbOAbQKVQwQL76icz4oeMTuTDU5AnDoY6A', CURRENT_TIMESTAMP);</v>
      </c>
    </row>
    <row r="2370" spans="1:1" x14ac:dyDescent="0.25">
      <c r="A2370" t="str">
        <f>"INSERT INTO `locations` (`id`, `name`, `latitude`, `longitude`, `province_id`, `region_1`, `region_2`, `region_3`, `street`, `number`, `postal`, `img`, `last_modified`) VALUES (NULL,'"&amp;SUBSTITUTE('Locations-Stops'!F2372,"'","\'")&amp;"',"&amp;IF('Locations-Stops'!D2372&lt;&gt;"",LEFT('Locations-Stops'!D2372,2)&amp;"."&amp;RIGHT('Locations-Stops'!D2372,LEN('Locations-Stops'!D2372)-2),"0")&amp;","&amp;IF('Locations-Stops'!E2372&lt;&gt;"",LEFT('Locations-Stops'!E2372,1)&amp;"."&amp;RIGHT('Locations-Stops'!E2372,LEN('Locations-Stops'!E2372)-1),"0")&amp;","&amp;IF('Locations-Stops'!G2372&lt;&gt;"",VLOOKUP('Locations-Stops'!G2372,Regions!A2:B379,2,FALSE),"0")&amp;","&amp;IF('Locations-Stops'!H2372&lt;&gt;"",VLOOKUP('Locations-Stops'!H2372,Regions!C2:D379,2,FALSE),"0")&amp;","&amp;IF('Locations-Stops'!I2372&lt;&gt;"",VLOOKUP('Locations-Stops'!I2372,Regions!F2:G379,2,FALSE),"0")&amp;","&amp;IF('Locations-Stops'!J2372&lt;&gt;"",VLOOKUP('Locations-Stops'!J2372,Regions!I2:J379,2,FALSE),"0")&amp;",'"&amp;IF('Locations-Stops'!K2372&lt;&gt;"",SUBSTITUTE('Locations-Stops'!K2372,"'","\'"),"")&amp;"','"&amp;IF('Locations-Stops'!L2372&lt;&gt;"",'Locations-Stops'!L2372,"")&amp;"','"&amp;IF('Locations-Stops'!M2372&lt;&gt;"",'Locations-Stops'!M2372,"")&amp;"','"&amp;IF('Locations-Stops'!N2372&lt;&gt;"",'Locations-Stops'!N2372,"")&amp;"', CURRENT_TIMESTAMP);"</f>
        <v>INSERT INTO `locations` (`id`, `name`, `latitude`, `longitude`, `province_id`, `region_1`, `region_2`, `region_3`, `street`, `number`, `postal`, `img`, `last_modified`) VALUES (NULL,'Justus Van Maurik Bank',52.36063,4.920238,8,3,8,60,'Mauritskade','57C','1092 AD','https://lh3.ggpht.com/1m-OSl-MlAEb0trDJnIGZO9MFwFBCTcg981d1ElzSBAAF21xGiLwwPLtFr04s-0oDv_dTbs-fp3GUeliiwY', CURRENT_TIMESTAMP);</v>
      </c>
    </row>
    <row r="2371" spans="1:1" x14ac:dyDescent="0.25">
      <c r="A2371" t="str">
        <f>"INSERT INTO `locations` (`id`, `name`, `latitude`, `longitude`, `province_id`, `region_1`, `region_2`, `region_3`, `street`, `number`, `postal`, `img`, `last_modified`) VALUES (NULL,'"&amp;SUBSTITUTE('Locations-Stops'!F2373,"'","\'")&amp;"',"&amp;IF('Locations-Stops'!D2373&lt;&gt;"",LEFT('Locations-Stops'!D2373,2)&amp;"."&amp;RIGHT('Locations-Stops'!D2373,LEN('Locations-Stops'!D2373)-2),"0")&amp;","&amp;IF('Locations-Stops'!E2373&lt;&gt;"",LEFT('Locations-Stops'!E2373,1)&amp;"."&amp;RIGHT('Locations-Stops'!E2373,LEN('Locations-Stops'!E2373)-1),"0")&amp;","&amp;IF('Locations-Stops'!G2373&lt;&gt;"",VLOOKUP('Locations-Stops'!G2373,Regions!A2:B379,2,FALSE),"0")&amp;","&amp;IF('Locations-Stops'!H2373&lt;&gt;"",VLOOKUP('Locations-Stops'!H2373,Regions!C2:D379,2,FALSE),"0")&amp;","&amp;IF('Locations-Stops'!I2373&lt;&gt;"",VLOOKUP('Locations-Stops'!I2373,Regions!F2:G379,2,FALSE),"0")&amp;","&amp;IF('Locations-Stops'!J2373&lt;&gt;"",VLOOKUP('Locations-Stops'!J2373,Regions!I2:J379,2,FALSE),"0")&amp;",'"&amp;IF('Locations-Stops'!K2373&lt;&gt;"",SUBSTITUTE('Locations-Stops'!K2373,"'","\'"),"")&amp;"','"&amp;IF('Locations-Stops'!L2373&lt;&gt;"",'Locations-Stops'!L2373,"")&amp;"','"&amp;IF('Locations-Stops'!M2373&lt;&gt;"",'Locations-Stops'!M2373,"")&amp;"','"&amp;IF('Locations-Stops'!N2373&lt;&gt;"",'Locations-Stops'!N2373,"")&amp;"', CURRENT_TIMESTAMP);"</f>
        <v>INSERT INTO `locations` (`id`, `name`, `latitude`, `longitude`, `province_id`, `region_1`, `region_2`, `region_3`, `street`, `number`, `postal`, `img`, `last_modified`) VALUES (NULL,'Simple Fountain',52.360349,4.923086,8,3,8,60,'Oosterpark','76','1092 AT','https://lh3.ggpht.com/R9X3dUa1zaVlZcNYvCPGMwTi82N2GoDfmrOEWgnvQ7GZsdozBxVTGa4Mqqi_VUof_r6t8vIdTljubnEdhp9R', CURRENT_TIMESTAMP);</v>
      </c>
    </row>
    <row r="2372" spans="1:1" x14ac:dyDescent="0.25">
      <c r="A2372" t="str">
        <f>"INSERT INTO `locations` (`id`, `name`, `latitude`, `longitude`, `province_id`, `region_1`, `region_2`, `region_3`, `street`, `number`, `postal`, `img`, `last_modified`) VALUES (NULL,'"&amp;SUBSTITUTE('Locations-Stops'!F2374,"'","\'")&amp;"',"&amp;IF('Locations-Stops'!D2374&lt;&gt;"",LEFT('Locations-Stops'!D2374,2)&amp;"."&amp;RIGHT('Locations-Stops'!D2374,LEN('Locations-Stops'!D2374)-2),"0")&amp;","&amp;IF('Locations-Stops'!E2374&lt;&gt;"",LEFT('Locations-Stops'!E2374,1)&amp;"."&amp;RIGHT('Locations-Stops'!E2374,LEN('Locations-Stops'!E2374)-1),"0")&amp;","&amp;IF('Locations-Stops'!G2374&lt;&gt;"",VLOOKUP('Locations-Stops'!G2374,Regions!A2:B379,2,FALSE),"0")&amp;","&amp;IF('Locations-Stops'!H2374&lt;&gt;"",VLOOKUP('Locations-Stops'!H2374,Regions!C2:D379,2,FALSE),"0")&amp;","&amp;IF('Locations-Stops'!I2374&lt;&gt;"",VLOOKUP('Locations-Stops'!I2374,Regions!F2:G379,2,FALSE),"0")&amp;","&amp;IF('Locations-Stops'!J2374&lt;&gt;"",VLOOKUP('Locations-Stops'!J2374,Regions!I2:J379,2,FALSE),"0")&amp;",'"&amp;IF('Locations-Stops'!K2374&lt;&gt;"",SUBSTITUTE('Locations-Stops'!K2374,"'","\'"),"")&amp;"','"&amp;IF('Locations-Stops'!L2374&lt;&gt;"",'Locations-Stops'!L2374,"")&amp;"','"&amp;IF('Locations-Stops'!M2374&lt;&gt;"",'Locations-Stops'!M2374,"")&amp;"','"&amp;IF('Locations-Stops'!N2374&lt;&gt;"",'Locations-Stops'!N2374,"")&amp;"', CURRENT_TIMESTAMP);"</f>
        <v>INSERT INTO `locations` (`id`, `name`, `latitude`, `longitude`, `province_id`, `region_1`, `region_2`, `region_3`, `street`, `number`, `postal`, `img`, `last_modified`) VALUES (NULL,'Titaantjes',52.359444,4.921111,8,3,8,60,'Oosterpark','52A','1092 AP','https://lh3.ggpht.com/cWOVIzTKJnaRznSlpw70l8Oadr4OsBHB8wl5w8fki6V0MGTY9BXuQgpRRtHIl4dVbe_0HJn5g3bblHwU43XNDg', CURRENT_TIMESTAMP);</v>
      </c>
    </row>
    <row r="2373" spans="1:1" x14ac:dyDescent="0.25">
      <c r="A2373" t="str">
        <f>"INSERT INTO `locations` (`id`, `name`, `latitude`, `longitude`, `province_id`, `region_1`, `region_2`, `region_3`, `street`, `number`, `postal`, `img`, `last_modified`) VALUES (NULL,'"&amp;SUBSTITUTE('Locations-Stops'!F2375,"'","\'")&amp;"',"&amp;IF('Locations-Stops'!D2375&lt;&gt;"",LEFT('Locations-Stops'!D2375,2)&amp;"."&amp;RIGHT('Locations-Stops'!D2375,LEN('Locations-Stops'!D2375)-2),"0")&amp;","&amp;IF('Locations-Stops'!E2375&lt;&gt;"",LEFT('Locations-Stops'!E2375,1)&amp;"."&amp;RIGHT('Locations-Stops'!E2375,LEN('Locations-Stops'!E2375)-1),"0")&amp;","&amp;IF('Locations-Stops'!G2375&lt;&gt;"",VLOOKUP('Locations-Stops'!G2375,Regions!A2:B379,2,FALSE),"0")&amp;","&amp;IF('Locations-Stops'!H2375&lt;&gt;"",VLOOKUP('Locations-Stops'!H2375,Regions!C2:D379,2,FALSE),"0")&amp;","&amp;IF('Locations-Stops'!I2375&lt;&gt;"",VLOOKUP('Locations-Stops'!I2375,Regions!F2:G379,2,FALSE),"0")&amp;","&amp;IF('Locations-Stops'!J2375&lt;&gt;"",VLOOKUP('Locations-Stops'!J2375,Regions!I2:J379,2,FALSE),"0")&amp;",'"&amp;IF('Locations-Stops'!K2375&lt;&gt;"",SUBSTITUTE('Locations-Stops'!K2375,"'","\'"),"")&amp;"','"&amp;IF('Locations-Stops'!L2375&lt;&gt;"",'Locations-Stops'!L2375,"")&amp;"','"&amp;IF('Locations-Stops'!M2375&lt;&gt;"",'Locations-Stops'!M2375,"")&amp;"','"&amp;IF('Locations-Stops'!N2375&lt;&gt;"",'Locations-Stops'!N2375,"")&amp;"', CURRENT_TIMESTAMP);"</f>
        <v>INSERT INTO `locations` (`id`, `name`, `latitude`, `longitude`, `province_id`, `region_1`, `region_2`, `region_3`, `street`, `number`, `postal`, `img`, `last_modified`) VALUES (NULL,'Julianaboomb Sign',52.35979,4.921462,8,3,8,60,'Oosterpark','58HS','1092 AR','https://lh6.ggpht.com/iBo7LVPhjI25SbCKMTpBmW0U5rATIaZe3f_HgOxJKOnOHB5zS0S9v2u7rz3_mlW8D5Ojzs2kSQZYR2jFFCdszQ', CURRENT_TIMESTAMP);</v>
      </c>
    </row>
    <row r="2374" spans="1:1" x14ac:dyDescent="0.25">
      <c r="A2374" t="str">
        <f>"INSERT INTO `locations` (`id`, `name`, `latitude`, `longitude`, `province_id`, `region_1`, `region_2`, `region_3`, `street`, `number`, `postal`, `img`, `last_modified`) VALUES (NULL,'"&amp;SUBSTITUTE('Locations-Stops'!F2376,"'","\'")&amp;"',"&amp;IF('Locations-Stops'!D2376&lt;&gt;"",LEFT('Locations-Stops'!D2376,2)&amp;"."&amp;RIGHT('Locations-Stops'!D2376,LEN('Locations-Stops'!D2376)-2),"0")&amp;","&amp;IF('Locations-Stops'!E2376&lt;&gt;"",LEFT('Locations-Stops'!E2376,1)&amp;"."&amp;RIGHT('Locations-Stops'!E2376,LEN('Locations-Stops'!E2376)-1),"0")&amp;","&amp;IF('Locations-Stops'!G2376&lt;&gt;"",VLOOKUP('Locations-Stops'!G2376,Regions!A2:B379,2,FALSE),"0")&amp;","&amp;IF('Locations-Stops'!H2376&lt;&gt;"",VLOOKUP('Locations-Stops'!H2376,Regions!C2:D379,2,FALSE),"0")&amp;","&amp;IF('Locations-Stops'!I2376&lt;&gt;"",VLOOKUP('Locations-Stops'!I2376,Regions!F2:G379,2,FALSE),"0")&amp;","&amp;IF('Locations-Stops'!J2376&lt;&gt;"",VLOOKUP('Locations-Stops'!J2376,Regions!I2:J379,2,FALSE),"0")&amp;",'"&amp;IF('Locations-Stops'!K2376&lt;&gt;"",SUBSTITUTE('Locations-Stops'!K2376,"'","\'"),"")&amp;"','"&amp;IF('Locations-Stops'!L2376&lt;&gt;"",'Locations-Stops'!L2376,"")&amp;"','"&amp;IF('Locations-Stops'!M2376&lt;&gt;"",'Locations-Stops'!M2376,"")&amp;"','"&amp;IF('Locations-Stops'!N2376&lt;&gt;"",'Locations-Stops'!N2376,"")&amp;"', CURRENT_TIMESTAMP);"</f>
        <v>INSERT INTO `locations` (`id`, `name`, `latitude`, `longitude`, `province_id`, `region_1`, `region_2`, `region_3`, `street`, `number`, `postal`, `img`, `last_modified`) VALUES (NULL,'Pillar Tree',52.359722,4.922222,8,3,8,60,'Oosterpark','66HS','1092 AS','https://lh3.ggpht.com/7GOLCiey9riGUbUNHyPmYw3lApIcwKH5lWAaDRAXqbbFPL4rmle6JQOAjsFMsrMyBVMw0gDWC-UdStWqTvpQ', CURRENT_TIMESTAMP);</v>
      </c>
    </row>
    <row r="2375" spans="1:1" x14ac:dyDescent="0.25">
      <c r="A2375" t="str">
        <f>"INSERT INTO `locations` (`id`, `name`, `latitude`, `longitude`, `province_id`, `region_1`, `region_2`, `region_3`, `street`, `number`, `postal`, `img`, `last_modified`) VALUES (NULL,'"&amp;SUBSTITUTE('Locations-Stops'!F2377,"'","\'")&amp;"',"&amp;IF('Locations-Stops'!D2377&lt;&gt;"",LEFT('Locations-Stops'!D2377,2)&amp;"."&amp;RIGHT('Locations-Stops'!D2377,LEN('Locations-Stops'!D2377)-2),"0")&amp;","&amp;IF('Locations-Stops'!E2377&lt;&gt;"",LEFT('Locations-Stops'!E2377,1)&amp;"."&amp;RIGHT('Locations-Stops'!E2377,LEN('Locations-Stops'!E2377)-1),"0")&amp;","&amp;IF('Locations-Stops'!G2377&lt;&gt;"",VLOOKUP('Locations-Stops'!G2377,Regions!A2:B379,2,FALSE),"0")&amp;","&amp;IF('Locations-Stops'!H2377&lt;&gt;"",VLOOKUP('Locations-Stops'!H2377,Regions!C2:D379,2,FALSE),"0")&amp;","&amp;IF('Locations-Stops'!I2377&lt;&gt;"",VLOOKUP('Locations-Stops'!I2377,Regions!F2:G379,2,FALSE),"0")&amp;","&amp;IF('Locations-Stops'!J2377&lt;&gt;"",VLOOKUP('Locations-Stops'!J2377,Regions!I2:J379,2,FALSE),"0")&amp;",'"&amp;IF('Locations-Stops'!K2377&lt;&gt;"",SUBSTITUTE('Locations-Stops'!K2377,"'","\'"),"")&amp;"','"&amp;IF('Locations-Stops'!L2377&lt;&gt;"",'Locations-Stops'!L2377,"")&amp;"','"&amp;IF('Locations-Stops'!M2377&lt;&gt;"",'Locations-Stops'!M2377,"")&amp;"','"&amp;IF('Locations-Stops'!N2377&lt;&gt;"",'Locations-Stops'!N2377,"")&amp;"', CURRENT_TIMESTAMP);"</f>
        <v>INSERT INTO `locations` (`id`, `name`, `latitude`, `longitude`, `province_id`, `region_1`, `region_2`, `region_3`, `street`, `number`, `postal`, `img`, `last_modified`) VALUES (NULL,'Bestrating-route Speeltuin',52.360091,4.916696,8,3,8,60,'Oosterpark','7h','1091 AC','https://lh4.ggpht.com/v6BXy5vFjVvNQ84G56iDBYGKkpXXMDtJST3o7qVD2F2L9zJkffj3FsjQsaywiZpncLNGFzz44HBqux_8LzeE', CURRENT_TIMESTAMP);</v>
      </c>
    </row>
    <row r="2376" spans="1:1" x14ac:dyDescent="0.25">
      <c r="A2376" t="str">
        <f>"INSERT INTO `locations` (`id`, `name`, `latitude`, `longitude`, `province_id`, `region_1`, `region_2`, `region_3`, `street`, `number`, `postal`, `img`, `last_modified`) VALUES (NULL,'"&amp;SUBSTITUTE('Locations-Stops'!F2378,"'","\'")&amp;"',"&amp;IF('Locations-Stops'!D2378&lt;&gt;"",LEFT('Locations-Stops'!D2378,2)&amp;"."&amp;RIGHT('Locations-Stops'!D2378,LEN('Locations-Stops'!D2378)-2),"0")&amp;","&amp;IF('Locations-Stops'!E2378&lt;&gt;"",LEFT('Locations-Stops'!E2378,1)&amp;"."&amp;RIGHT('Locations-Stops'!E2378,LEN('Locations-Stops'!E2378)-1),"0")&amp;","&amp;IF('Locations-Stops'!G2378&lt;&gt;"",VLOOKUP('Locations-Stops'!G2378,Regions!A2:B379,2,FALSE),"0")&amp;","&amp;IF('Locations-Stops'!H2378&lt;&gt;"",VLOOKUP('Locations-Stops'!H2378,Regions!C2:D379,2,FALSE),"0")&amp;","&amp;IF('Locations-Stops'!I2378&lt;&gt;"",VLOOKUP('Locations-Stops'!I2378,Regions!F2:G379,2,FALSE),"0")&amp;","&amp;IF('Locations-Stops'!J2378&lt;&gt;"",VLOOKUP('Locations-Stops'!J2378,Regions!I2:J379,2,FALSE),"0")&amp;",'"&amp;IF('Locations-Stops'!K2378&lt;&gt;"",SUBSTITUTE('Locations-Stops'!K2378,"'","\'"),"")&amp;"','"&amp;IF('Locations-Stops'!L2378&lt;&gt;"",'Locations-Stops'!L2378,"")&amp;"','"&amp;IF('Locations-Stops'!M2378&lt;&gt;"",'Locations-Stops'!M2378,"")&amp;"','"&amp;IF('Locations-Stops'!N2378&lt;&gt;"",'Locations-Stops'!N2378,"")&amp;"', CURRENT_TIMESTAMP);"</f>
        <v>INSERT INTO `locations` (`id`, `name`, `latitude`, `longitude`, `province_id`, `region_1`, `region_2`, `region_3`, `street`, `number`, `postal`, `img`, `last_modified`) VALUES (NULL,'Welkom In Het Oosterpark',52.359466,4.916859,8,3,8,60,'Oosterpark','8IV','1091 AC','https://lh6.ggpht.com/qcC40Q3zR8GNfcZA2XdTV0U03Dx3VDM1r4D6Xy8VXi_BN1LskNF4cZf6uEdXN4G9JOKOGFwT_W64DaOgzOzy', CURRENT_TIMESTAMP);</v>
      </c>
    </row>
    <row r="2377" spans="1:1" x14ac:dyDescent="0.25">
      <c r="A2377" t="str">
        <f>"INSERT INTO `locations` (`id`, `name`, `latitude`, `longitude`, `province_id`, `region_1`, `region_2`, `region_3`, `street`, `number`, `postal`, `img`, `last_modified`) VALUES (NULL,'"&amp;SUBSTITUTE('Locations-Stops'!F2379,"'","\'")&amp;"',"&amp;IF('Locations-Stops'!D2379&lt;&gt;"",LEFT('Locations-Stops'!D2379,2)&amp;"."&amp;RIGHT('Locations-Stops'!D2379,LEN('Locations-Stops'!D2379)-2),"0")&amp;","&amp;IF('Locations-Stops'!E2379&lt;&gt;"",LEFT('Locations-Stops'!E2379,1)&amp;"."&amp;RIGHT('Locations-Stops'!E2379,LEN('Locations-Stops'!E2379)-1),"0")&amp;","&amp;IF('Locations-Stops'!G2379&lt;&gt;"",VLOOKUP('Locations-Stops'!G2379,Regions!A2:B379,2,FALSE),"0")&amp;","&amp;IF('Locations-Stops'!H2379&lt;&gt;"",VLOOKUP('Locations-Stops'!H2379,Regions!C2:D379,2,FALSE),"0")&amp;","&amp;IF('Locations-Stops'!I2379&lt;&gt;"",VLOOKUP('Locations-Stops'!I2379,Regions!F2:G379,2,FALSE),"0")&amp;","&amp;IF('Locations-Stops'!J2379&lt;&gt;"",VLOOKUP('Locations-Stops'!J2379,Regions!I2:J379,2,FALSE),"0")&amp;",'"&amp;IF('Locations-Stops'!K2379&lt;&gt;"",SUBSTITUTE('Locations-Stops'!K2379,"'","\'"),"")&amp;"','"&amp;IF('Locations-Stops'!L2379&lt;&gt;"",'Locations-Stops'!L2379,"")&amp;"','"&amp;IF('Locations-Stops'!M2379&lt;&gt;"",'Locations-Stops'!M2379,"")&amp;"','"&amp;IF('Locations-Stops'!N2379&lt;&gt;"",'Locations-Stops'!N2379,"")&amp;"', CURRENT_TIMESTAMP);"</f>
        <v>INSERT INTO `locations` (`id`, `name`, `latitude`, `longitude`, `province_id`, `region_1`, `region_2`, `region_3`, `street`, `number`, `postal`, `img`, `last_modified`) VALUES (NULL,'Monumental Entrance',52.359853,4.909367,8,3,8,60,'Rhijnspoorplein','1','1091 GC','https://lh6.ggpht.com/SYmK4zIrnITC1tzl6j9Hs2WWbG6Kr50g-72Nihj1G38aThkXsB-ZrP2yALXU6urvdpbuLbiajZ-KA2-fx0eDqw', CURRENT_TIMESTAMP);</v>
      </c>
    </row>
    <row r="2378" spans="1:1" x14ac:dyDescent="0.25">
      <c r="A2378" t="str">
        <f>"INSERT INTO `locations` (`id`, `name`, `latitude`, `longitude`, `province_id`, `region_1`, `region_2`, `region_3`, `street`, `number`, `postal`, `img`, `last_modified`) VALUES (NULL,'"&amp;SUBSTITUTE('Locations-Stops'!F2380,"'","\'")&amp;"',"&amp;IF('Locations-Stops'!D2380&lt;&gt;"",LEFT('Locations-Stops'!D2380,2)&amp;"."&amp;RIGHT('Locations-Stops'!D2380,LEN('Locations-Stops'!D2380)-2),"0")&amp;","&amp;IF('Locations-Stops'!E2380&lt;&gt;"",LEFT('Locations-Stops'!E2380,1)&amp;"."&amp;RIGHT('Locations-Stops'!E2380,LEN('Locations-Stops'!E2380)-1),"0")&amp;","&amp;IF('Locations-Stops'!G2380&lt;&gt;"",VLOOKUP('Locations-Stops'!G2380,Regions!A2:B379,2,FALSE),"0")&amp;","&amp;IF('Locations-Stops'!H2380&lt;&gt;"",VLOOKUP('Locations-Stops'!H2380,Regions!C2:D379,2,FALSE),"0")&amp;","&amp;IF('Locations-Stops'!I2380&lt;&gt;"",VLOOKUP('Locations-Stops'!I2380,Regions!F2:G379,2,FALSE),"0")&amp;","&amp;IF('Locations-Stops'!J2380&lt;&gt;"",VLOOKUP('Locations-Stops'!J2380,Regions!I2:J379,2,FALSE),"0")&amp;",'"&amp;IF('Locations-Stops'!K2380&lt;&gt;"",SUBSTITUTE('Locations-Stops'!K2380,"'","\'"),"")&amp;"','"&amp;IF('Locations-Stops'!L2380&lt;&gt;"",'Locations-Stops'!L2380,"")&amp;"','"&amp;IF('Locations-Stops'!M2380&lt;&gt;"",'Locations-Stops'!M2380,"")&amp;"','"&amp;IF('Locations-Stops'!N2380&lt;&gt;"",'Locations-Stops'!N2380,"")&amp;"', CURRENT_TIMESTAMP);"</f>
        <v>INSERT INTO `locations` (`id`, `name`, `latitude`, `longitude`, `province_id`, `region_1`, `region_2`, `region_3`, `street`, `number`, `postal`, `img`, `last_modified`) VALUES (NULL,'Villa in Oosterpark',52.362163,4.921117,8,3,8,60,'s100','62','1092 AD','https://lh4.ggpht.com/WhxeMPXMuhPEr98ufOfQko7jpiCAtn6cXPopmc6JgWLrPdqFa5W-PMtJFgk6ptaJdsFicgzkZ2r7mtV6RmWwy5xhAHJbYJWVaNMvOkETHrQ3dFjs', CURRENT_TIMESTAMP);</v>
      </c>
    </row>
    <row r="2379" spans="1:1" x14ac:dyDescent="0.25">
      <c r="A2379" t="str">
        <f>"INSERT INTO `locations` (`id`, `name`, `latitude`, `longitude`, `province_id`, `region_1`, `region_2`, `region_3`, `street`, `number`, `postal`, `img`, `last_modified`) VALUES (NULL,'"&amp;SUBSTITUTE('Locations-Stops'!F2381,"'","\'")&amp;"',"&amp;IF('Locations-Stops'!D2381&lt;&gt;"",LEFT('Locations-Stops'!D2381,2)&amp;"."&amp;RIGHT('Locations-Stops'!D2381,LEN('Locations-Stops'!D2381)-2),"0")&amp;","&amp;IF('Locations-Stops'!E2381&lt;&gt;"",LEFT('Locations-Stops'!E2381,1)&amp;"."&amp;RIGHT('Locations-Stops'!E2381,LEN('Locations-Stops'!E2381)-1),"0")&amp;","&amp;IF('Locations-Stops'!G2381&lt;&gt;"",VLOOKUP('Locations-Stops'!G2381,Regions!A2:B379,2,FALSE),"0")&amp;","&amp;IF('Locations-Stops'!H2381&lt;&gt;"",VLOOKUP('Locations-Stops'!H2381,Regions!C2:D379,2,FALSE),"0")&amp;","&amp;IF('Locations-Stops'!I2381&lt;&gt;"",VLOOKUP('Locations-Stops'!I2381,Regions!F2:G379,2,FALSE),"0")&amp;","&amp;IF('Locations-Stops'!J2381&lt;&gt;"",VLOOKUP('Locations-Stops'!J2381,Regions!I2:J379,2,FALSE),"0")&amp;",'"&amp;IF('Locations-Stops'!K2381&lt;&gt;"",SUBSTITUTE('Locations-Stops'!K2381,"'","\'"),"")&amp;"','"&amp;IF('Locations-Stops'!L2381&lt;&gt;"",'Locations-Stops'!L2381,"")&amp;"','"&amp;IF('Locations-Stops'!M2381&lt;&gt;"",'Locations-Stops'!M2381,"")&amp;"','"&amp;IF('Locations-Stops'!N2381&lt;&gt;"",'Locations-Stops'!N2381,"")&amp;"', CURRENT_TIMESTAMP);"</f>
        <v>INSERT INTO `locations` (`id`, `name`, `latitude`, `longitude`, `province_id`, `region_1`, `region_2`, `region_3`, `street`, `number`, `postal`, `img`, `last_modified`) VALUES (NULL,'Fountain that does not Spray',52.359109,4.916216,8,3,8,60,'\'s-Gravesandeplein','120','1091','https://lh3.ggpht.com/Zp9P_mDNq6w9plvn8i4tUqwupiCvbDczc_wGH5QfjT4CYIBt7sbS6i6TvL60o0xX-YOknI1JzXxifhIzwuc', CURRENT_TIMESTAMP);</v>
      </c>
    </row>
    <row r="2380" spans="1:1" x14ac:dyDescent="0.25">
      <c r="A2380" t="str">
        <f>"INSERT INTO `locations` (`id`, `name`, `latitude`, `longitude`, `province_id`, `region_1`, `region_2`, `region_3`, `street`, `number`, `postal`, `img`, `last_modified`) VALUES (NULL,'"&amp;SUBSTITUTE('Locations-Stops'!F2382,"'","\'")&amp;"',"&amp;IF('Locations-Stops'!D2382&lt;&gt;"",LEFT('Locations-Stops'!D2382,2)&amp;"."&amp;RIGHT('Locations-Stops'!D2382,LEN('Locations-Stops'!D2382)-2),"0")&amp;","&amp;IF('Locations-Stops'!E2382&lt;&gt;"",LEFT('Locations-Stops'!E2382,1)&amp;"."&amp;RIGHT('Locations-Stops'!E2382,LEN('Locations-Stops'!E2382)-1),"0")&amp;","&amp;IF('Locations-Stops'!G2382&lt;&gt;"",VLOOKUP('Locations-Stops'!G2382,Regions!A2:B379,2,FALSE),"0")&amp;","&amp;IF('Locations-Stops'!H2382&lt;&gt;"",VLOOKUP('Locations-Stops'!H2382,Regions!C2:D379,2,FALSE),"0")&amp;","&amp;IF('Locations-Stops'!I2382&lt;&gt;"",VLOOKUP('Locations-Stops'!I2382,Regions!F2:G379,2,FALSE),"0")&amp;","&amp;IF('Locations-Stops'!J2382&lt;&gt;"",VLOOKUP('Locations-Stops'!J2382,Regions!I2:J379,2,FALSE),"0")&amp;",'"&amp;IF('Locations-Stops'!K2382&lt;&gt;"",SUBSTITUTE('Locations-Stops'!K2382,"'","\'"),"")&amp;"','"&amp;IF('Locations-Stops'!L2382&lt;&gt;"",'Locations-Stops'!L2382,"")&amp;"','"&amp;IF('Locations-Stops'!M2382&lt;&gt;"",'Locations-Stops'!M2382,"")&amp;"','"&amp;IF('Locations-Stops'!N2382&lt;&gt;"",'Locations-Stops'!N2382,"")&amp;"', CURRENT_TIMESTAMP);"</f>
        <v>INSERT INTO `locations` (`id`, `name`, `latitude`, `longitude`, `province_id`, `region_1`, `region_2`, `region_3`, `street`, `number`, `postal`, `img`, `last_modified`) VALUES (NULL,'Animal Fence',52.356505,4.916704,8,3,8,60,'Sparrenweg','51','1091 HP','https://lh6.ggpht.com/xN30GA_pdQkD-CuxXDa2BNtY2xKlllSQzLabp1wzDzDkYjkudlDsyB1yarUdls_VaQLblpCJQ5tNWgVoMquV', CURRENT_TIMESTAMP);</v>
      </c>
    </row>
    <row r="2381" spans="1:1" x14ac:dyDescent="0.25">
      <c r="A2381" t="str">
        <f>"INSERT INTO `locations` (`id`, `name`, `latitude`, `longitude`, `province_id`, `region_1`, `region_2`, `region_3`, `street`, `number`, `postal`, `img`, `last_modified`) VALUES (NULL,'"&amp;SUBSTITUTE('Locations-Stops'!F2383,"'","\'")&amp;"',"&amp;IF('Locations-Stops'!D2383&lt;&gt;"",LEFT('Locations-Stops'!D2383,2)&amp;"."&amp;RIGHT('Locations-Stops'!D2383,LEN('Locations-Stops'!D2383)-2),"0")&amp;","&amp;IF('Locations-Stops'!E2383&lt;&gt;"",LEFT('Locations-Stops'!E2383,1)&amp;"."&amp;RIGHT('Locations-Stops'!E2383,LEN('Locations-Stops'!E2383)-1),"0")&amp;","&amp;IF('Locations-Stops'!G2383&lt;&gt;"",VLOOKUP('Locations-Stops'!G2383,Regions!A2:B379,2,FALSE),"0")&amp;","&amp;IF('Locations-Stops'!H2383&lt;&gt;"",VLOOKUP('Locations-Stops'!H2383,Regions!C2:D379,2,FALSE),"0")&amp;","&amp;IF('Locations-Stops'!I2383&lt;&gt;"",VLOOKUP('Locations-Stops'!I2383,Regions!F2:G379,2,FALSE),"0")&amp;","&amp;IF('Locations-Stops'!J2383&lt;&gt;"",VLOOKUP('Locations-Stops'!J2383,Regions!I2:J379,2,FALSE),"0")&amp;",'"&amp;IF('Locations-Stops'!K2383&lt;&gt;"",SUBSTITUTE('Locations-Stops'!K2383,"'","\'"),"")&amp;"','"&amp;IF('Locations-Stops'!L2383&lt;&gt;"",'Locations-Stops'!L2383,"")&amp;"','"&amp;IF('Locations-Stops'!M2383&lt;&gt;"",'Locations-Stops'!M2383,"")&amp;"','"&amp;IF('Locations-Stops'!N2383&lt;&gt;"",'Locations-Stops'!N2383,"")&amp;"', CURRENT_TIMESTAMP);"</f>
        <v>INSERT INTO `locations` (`id`, `name`, `latitude`, `longitude`, `province_id`, `region_1`, `region_2`, `region_3`, `street`, `number`, `postal`, `img`, `last_modified`) VALUES (NULL,'Erkerversieringen',52.358989,4.9115,8,3,8,60,'Tweede Boerhaavestraat','36','1091 AN','https://lh5.ggpht.com/oFM-a0Tkld9zvmFwAU3lX90TpyR3tIAcExw53yNszUlbZ7UvKBdqx2smr6emyekcbVdzcUjXIHoeapz-N-o', CURRENT_TIMESTAMP);</v>
      </c>
    </row>
    <row r="2382" spans="1:1" x14ac:dyDescent="0.25">
      <c r="A2382" t="str">
        <f>"INSERT INTO `locations` (`id`, `name`, `latitude`, `longitude`, `province_id`, `region_1`, `region_2`, `region_3`, `street`, `number`, `postal`, `img`, `last_modified`) VALUES (NULL,'"&amp;SUBSTITUTE('Locations-Stops'!F2384,"'","\'")&amp;"',"&amp;IF('Locations-Stops'!D2384&lt;&gt;"",LEFT('Locations-Stops'!D2384,2)&amp;"."&amp;RIGHT('Locations-Stops'!D2384,LEN('Locations-Stops'!D2384)-2),"0")&amp;","&amp;IF('Locations-Stops'!E2384&lt;&gt;"",LEFT('Locations-Stops'!E2384,1)&amp;"."&amp;RIGHT('Locations-Stops'!E2384,LEN('Locations-Stops'!E2384)-1),"0")&amp;","&amp;IF('Locations-Stops'!G2384&lt;&gt;"",VLOOKUP('Locations-Stops'!G2384,Regions!A2:B379,2,FALSE),"0")&amp;","&amp;IF('Locations-Stops'!H2384&lt;&gt;"",VLOOKUP('Locations-Stops'!H2384,Regions!C2:D379,2,FALSE),"0")&amp;","&amp;IF('Locations-Stops'!I2384&lt;&gt;"",VLOOKUP('Locations-Stops'!I2384,Regions!F2:G379,2,FALSE),"0")&amp;","&amp;IF('Locations-Stops'!J2384&lt;&gt;"",VLOOKUP('Locations-Stops'!J2384,Regions!I2:J379,2,FALSE),"0")&amp;",'"&amp;IF('Locations-Stops'!K2384&lt;&gt;"",SUBSTITUTE('Locations-Stops'!K2384,"'","\'"),"")&amp;"','"&amp;IF('Locations-Stops'!L2384&lt;&gt;"",'Locations-Stops'!L2384,"")&amp;"','"&amp;IF('Locations-Stops'!M2384&lt;&gt;"",'Locations-Stops'!M2384,"")&amp;"','"&amp;IF('Locations-Stops'!N2384&lt;&gt;"",'Locations-Stops'!N2384,"")&amp;"', CURRENT_TIMESTAMP);"</f>
        <v>INSERT INTO `locations` (`id`, `name`, `latitude`, `longitude`, `province_id`, `region_1`, `region_2`, `region_3`, `street`, `number`, `postal`, `img`, `last_modified`) VALUES (NULL,'4 Stoeptegels',52.359043,4.910372,8,3,8,60,'Tweede Boerhaavestraat','12 B','1091','https://lh6.ggpht.com/YfkH86ohrAtAMo4FZkna1AXs0WFik_RSPoeo4Vk0yiiT4qXXsfp1o08MhTjQNvYeejqbJqs5rCla7LkPfQZK', CURRENT_TIMESTAMP);</v>
      </c>
    </row>
    <row r="2383" spans="1:1" x14ac:dyDescent="0.25">
      <c r="A2383" t="str">
        <f>"INSERT INTO `locations` (`id`, `name`, `latitude`, `longitude`, `province_id`, `region_1`, `region_2`, `region_3`, `street`, `number`, `postal`, `img`, `last_modified`) VALUES (NULL,'"&amp;SUBSTITUTE('Locations-Stops'!F2385,"'","\'")&amp;"',"&amp;IF('Locations-Stops'!D2385&lt;&gt;"",LEFT('Locations-Stops'!D2385,2)&amp;"."&amp;RIGHT('Locations-Stops'!D2385,LEN('Locations-Stops'!D2385)-2),"0")&amp;","&amp;IF('Locations-Stops'!E2385&lt;&gt;"",LEFT('Locations-Stops'!E2385,1)&amp;"."&amp;RIGHT('Locations-Stops'!E2385,LEN('Locations-Stops'!E2385)-1),"0")&amp;","&amp;IF('Locations-Stops'!G2385&lt;&gt;"",VLOOKUP('Locations-Stops'!G2385,Regions!A2:B379,2,FALSE),"0")&amp;","&amp;IF('Locations-Stops'!H2385&lt;&gt;"",VLOOKUP('Locations-Stops'!H2385,Regions!C2:D379,2,FALSE),"0")&amp;","&amp;IF('Locations-Stops'!I2385&lt;&gt;"",VLOOKUP('Locations-Stops'!I2385,Regions!F2:G379,2,FALSE),"0")&amp;","&amp;IF('Locations-Stops'!J2385&lt;&gt;"",VLOOKUP('Locations-Stops'!J2385,Regions!I2:J379,2,FALSE),"0")&amp;",'"&amp;IF('Locations-Stops'!K2385&lt;&gt;"",SUBSTITUTE('Locations-Stops'!K2385,"'","\'"),"")&amp;"','"&amp;IF('Locations-Stops'!L2385&lt;&gt;"",'Locations-Stops'!L2385,"")&amp;"','"&amp;IF('Locations-Stops'!M2385&lt;&gt;"",'Locations-Stops'!M2385,"")&amp;"','"&amp;IF('Locations-Stops'!N2385&lt;&gt;"",'Locations-Stops'!N2385,"")&amp;"', CURRENT_TIMESTAMP);"</f>
        <v>INSERT INTO `locations` (`id`, `name`, `latitude`, `longitude`, `province_id`, `region_1`, `region_2`, `region_3`, `street`, `number`, `postal`, `img`, `last_modified`) VALUES (NULL,'Tiny Oosterpark Church',52.360082,4.915842,8,3,8,60,'Tweede Boerhaavestraat','77RI','1091 AM','https://lh6.ggpht.com/zqy_6YvybhFUOgmPAcqgzFG26HebY5sT_9xWE6gZqCcXy2A9Q5M2-4p9Nkc99ka9AGZ8xTCjFAFa99U_O503', CURRENT_TIMESTAMP);</v>
      </c>
    </row>
    <row r="2384" spans="1:1" x14ac:dyDescent="0.25">
      <c r="A2384" t="str">
        <f>"INSERT INTO `locations` (`id`, `name`, `latitude`, `longitude`, `province_id`, `region_1`, `region_2`, `region_3`, `street`, `number`, `postal`, `img`, `last_modified`) VALUES (NULL,'"&amp;SUBSTITUTE('Locations-Stops'!F2386,"'","\'")&amp;"',"&amp;IF('Locations-Stops'!D2386&lt;&gt;"",LEFT('Locations-Stops'!D2386,2)&amp;"."&amp;RIGHT('Locations-Stops'!D2386,LEN('Locations-Stops'!D2386)-2),"0")&amp;","&amp;IF('Locations-Stops'!E2386&lt;&gt;"",LEFT('Locations-Stops'!E2386,1)&amp;"."&amp;RIGHT('Locations-Stops'!E2386,LEN('Locations-Stops'!E2386)-1),"0")&amp;","&amp;IF('Locations-Stops'!G2386&lt;&gt;"",VLOOKUP('Locations-Stops'!G2386,Regions!A2:B379,2,FALSE),"0")&amp;","&amp;IF('Locations-Stops'!H2386&lt;&gt;"",VLOOKUP('Locations-Stops'!H2386,Regions!C2:D379,2,FALSE),"0")&amp;","&amp;IF('Locations-Stops'!I2386&lt;&gt;"",VLOOKUP('Locations-Stops'!I2386,Regions!F2:G379,2,FALSE),"0")&amp;","&amp;IF('Locations-Stops'!J2386&lt;&gt;"",VLOOKUP('Locations-Stops'!J2386,Regions!I2:J379,2,FALSE),"0")&amp;",'"&amp;IF('Locations-Stops'!K2386&lt;&gt;"",SUBSTITUTE('Locations-Stops'!K2386,"'","\'"),"")&amp;"','"&amp;IF('Locations-Stops'!L2386&lt;&gt;"",'Locations-Stops'!L2386,"")&amp;"','"&amp;IF('Locations-Stops'!M2386&lt;&gt;"",'Locations-Stops'!M2386,"")&amp;"','"&amp;IF('Locations-Stops'!N2386&lt;&gt;"",'Locations-Stops'!N2386,"")&amp;"', CURRENT_TIMESTAMP);"</f>
        <v>INSERT INTO `locations` (`id`, `name`, `latitude`, `longitude`, `province_id`, `region_1`, `region_2`, `region_3`, `street`, `number`, `postal`, `img`, `last_modified`) VALUES (NULL,'Church Bell',52.358505,4.922321,8,3,8,60,'Tweede Oosterparkstraat','246','1092 BV','https://lh5.ggpht.com/r6dsbqhlpHVsIz2c5PELygpoWUxumCDHoUlkBxDtb8i1b5KyvAdQxu7ZHcDvdjqycpjBAi46GXvwhQW45PTWFg', CURRENT_TIMESTAMP);</v>
      </c>
    </row>
    <row r="2385" spans="1:1" x14ac:dyDescent="0.25">
      <c r="A2385" t="str">
        <f>"INSERT INTO `locations` (`id`, `name`, `latitude`, `longitude`, `province_id`, `region_1`, `region_2`, `region_3`, `street`, `number`, `postal`, `img`, `last_modified`) VALUES (NULL,'"&amp;SUBSTITUTE('Locations-Stops'!F2387,"'","\'")&amp;"',"&amp;IF('Locations-Stops'!D2387&lt;&gt;"",LEFT('Locations-Stops'!D2387,2)&amp;"."&amp;RIGHT('Locations-Stops'!D2387,LEN('Locations-Stops'!D2387)-2),"0")&amp;","&amp;IF('Locations-Stops'!E2387&lt;&gt;"",LEFT('Locations-Stops'!E2387,1)&amp;"."&amp;RIGHT('Locations-Stops'!E2387,LEN('Locations-Stops'!E2387)-1),"0")&amp;","&amp;IF('Locations-Stops'!G2387&lt;&gt;"",VLOOKUP('Locations-Stops'!G2387,Regions!A2:B379,2,FALSE),"0")&amp;","&amp;IF('Locations-Stops'!H2387&lt;&gt;"",VLOOKUP('Locations-Stops'!H2387,Regions!C2:D379,2,FALSE),"0")&amp;","&amp;IF('Locations-Stops'!I2387&lt;&gt;"",VLOOKUP('Locations-Stops'!I2387,Regions!F2:G379,2,FALSE),"0")&amp;","&amp;IF('Locations-Stops'!J2387&lt;&gt;"",VLOOKUP('Locations-Stops'!J2387,Regions!I2:J379,2,FALSE),"0")&amp;",'"&amp;IF('Locations-Stops'!K2387&lt;&gt;"",SUBSTITUTE('Locations-Stops'!K2387,"'","\'"),"")&amp;"','"&amp;IF('Locations-Stops'!L2387&lt;&gt;"",'Locations-Stops'!L2387,"")&amp;"','"&amp;IF('Locations-Stops'!M2387&lt;&gt;"",'Locations-Stops'!M2387,"")&amp;"','"&amp;IF('Locations-Stops'!N2387&lt;&gt;"",'Locations-Stops'!N2387,"")&amp;"', CURRENT_TIMESTAMP);"</f>
        <v>INSERT INTO `locations` (`id`, `name`, `latitude`, `longitude`, `province_id`, `region_1`, `region_2`, `region_3`, `street`, `number`, `postal`, `img`, `last_modified`) VALUES (NULL,'Gezichten Bij De Deur',52.357312,4.919358,8,3,8,60,'Tweede Oosterparkstraat','154G','1092 BR','https://lh3.googleusercontent.com/Gbn98-olm_bFoc5Pn_a5K1dKRa5LDXbk_TrV5pdWdQpHGeEKQBw8GcFKTbDNK6qq7YyztBxNNUXLH1fdUXFk', CURRENT_TIMESTAMP);</v>
      </c>
    </row>
    <row r="2386" spans="1:1" x14ac:dyDescent="0.25">
      <c r="A2386" t="str">
        <f>"INSERT INTO `locations` (`id`, `name`, `latitude`, `longitude`, `province_id`, `region_1`, `region_2`, `region_3`, `street`, `number`, `postal`, `img`, `last_modified`) VALUES (NULL,'"&amp;SUBSTITUTE('Locations-Stops'!F2388,"'","\'")&amp;"',"&amp;IF('Locations-Stops'!D2388&lt;&gt;"",LEFT('Locations-Stops'!D2388,2)&amp;"."&amp;RIGHT('Locations-Stops'!D2388,LEN('Locations-Stops'!D2388)-2),"0")&amp;","&amp;IF('Locations-Stops'!E2388&lt;&gt;"",LEFT('Locations-Stops'!E2388,1)&amp;"."&amp;RIGHT('Locations-Stops'!E2388,LEN('Locations-Stops'!E2388)-1),"0")&amp;","&amp;IF('Locations-Stops'!G2388&lt;&gt;"",VLOOKUP('Locations-Stops'!G2388,Regions!A2:B379,2,FALSE),"0")&amp;","&amp;IF('Locations-Stops'!H2388&lt;&gt;"",VLOOKUP('Locations-Stops'!H2388,Regions!C2:D379,2,FALSE),"0")&amp;","&amp;IF('Locations-Stops'!I2388&lt;&gt;"",VLOOKUP('Locations-Stops'!I2388,Regions!F2:G379,2,FALSE),"0")&amp;","&amp;IF('Locations-Stops'!J2388&lt;&gt;"",VLOOKUP('Locations-Stops'!J2388,Regions!I2:J379,2,FALSE),"0")&amp;",'"&amp;IF('Locations-Stops'!K2388&lt;&gt;"",SUBSTITUTE('Locations-Stops'!K2388,"'","\'"),"")&amp;"','"&amp;IF('Locations-Stops'!L2388&lt;&gt;"",'Locations-Stops'!L2388,"")&amp;"','"&amp;IF('Locations-Stops'!M2388&lt;&gt;"",'Locations-Stops'!M2388,"")&amp;"','"&amp;IF('Locations-Stops'!N2388&lt;&gt;"",'Locations-Stops'!N2388,"")&amp;"', CURRENT_TIMESTAMP);"</f>
        <v>INSERT INTO `locations` (`id`, `name`, `latitude`, `longitude`, `province_id`, `region_1`, `region_2`, `region_3`, `street`, `number`, `postal`, `img`, `last_modified`) VALUES (NULL,'Amsterdam Mural Housing',52.35955,4.910251,8,3,8,60,'Van Musschenbroekstraat','38','1091 DC','https://lh3.googleusercontent.com/O_Ol-4raS-LKoCSXqU6mXjxKBo6eEOGTBz2ZOE3IulwIMyP3zxBCGiDSDZdXMun8pQWV0J2UynJlOz2HioOA', CURRENT_TIMESTAMP);</v>
      </c>
    </row>
    <row r="2387" spans="1:1" x14ac:dyDescent="0.25">
      <c r="A2387" t="str">
        <f>"INSERT INTO `locations` (`id`, `name`, `latitude`, `longitude`, `province_id`, `region_1`, `region_2`, `region_3`, `street`, `number`, `postal`, `img`, `last_modified`) VALUES (NULL,'"&amp;SUBSTITUTE('Locations-Stops'!F2389,"'","\'")&amp;"',"&amp;IF('Locations-Stops'!D2389&lt;&gt;"",LEFT('Locations-Stops'!D2389,2)&amp;"."&amp;RIGHT('Locations-Stops'!D2389,LEN('Locations-Stops'!D2389)-2),"0")&amp;","&amp;IF('Locations-Stops'!E2389&lt;&gt;"",LEFT('Locations-Stops'!E2389,1)&amp;"."&amp;RIGHT('Locations-Stops'!E2389,LEN('Locations-Stops'!E2389)-1),"0")&amp;","&amp;IF('Locations-Stops'!G2389&lt;&gt;"",VLOOKUP('Locations-Stops'!G2389,Regions!A2:B379,2,FALSE),"0")&amp;","&amp;IF('Locations-Stops'!H2389&lt;&gt;"",VLOOKUP('Locations-Stops'!H2389,Regions!C2:D379,2,FALSE),"0")&amp;","&amp;IF('Locations-Stops'!I2389&lt;&gt;"",VLOOKUP('Locations-Stops'!I2389,Regions!F2:G379,2,FALSE),"0")&amp;","&amp;IF('Locations-Stops'!J2389&lt;&gt;"",VLOOKUP('Locations-Stops'!J2389,Regions!I2:J379,2,FALSE),"0")&amp;",'"&amp;IF('Locations-Stops'!K2389&lt;&gt;"",SUBSTITUTE('Locations-Stops'!K2389,"'","\'"),"")&amp;"','"&amp;IF('Locations-Stops'!L2389&lt;&gt;"",'Locations-Stops'!L2389,"")&amp;"','"&amp;IF('Locations-Stops'!M2389&lt;&gt;"",'Locations-Stops'!M2389,"")&amp;"','"&amp;IF('Locations-Stops'!N2389&lt;&gt;"",'Locations-Stops'!N2389,"")&amp;"', CURRENT_TIMESTAMP);"</f>
        <v>INSERT INTO `locations` (`id`, `name`, `latitude`, `longitude`, `province_id`, `region_1`, `region_2`, `region_3`, `street`, `number`, `postal`, `img`, `last_modified`) VALUES (NULL,'3 Stoeptegels',52.359178,4.910945,8,3,8,60,'Van Musschenbroekstraat','135','1091 GE','https://lh5.ggpht.com/D5m2j4jtQkyh1vowRlvyWj-zkQO4gIxFJ5bYy8-I34c7Fb2sJsrKCDIsx0FszaYrregcK97zfOs70GXfATK5', CURRENT_TIMESTAMP);</v>
      </c>
    </row>
    <row r="2388" spans="1:1" x14ac:dyDescent="0.25">
      <c r="A2388" t="str">
        <f>"INSERT INTO `locations` (`id`, `name`, `latitude`, `longitude`, `province_id`, `region_1`, `region_2`, `region_3`, `street`, `number`, `postal`, `img`, `last_modified`) VALUES (NULL,'"&amp;SUBSTITUTE('Locations-Stops'!F2390,"'","\'")&amp;"',"&amp;IF('Locations-Stops'!D2390&lt;&gt;"",LEFT('Locations-Stops'!D2390,2)&amp;"."&amp;RIGHT('Locations-Stops'!D2390,LEN('Locations-Stops'!D2390)-2),"0")&amp;","&amp;IF('Locations-Stops'!E2390&lt;&gt;"",LEFT('Locations-Stops'!E2390,1)&amp;"."&amp;RIGHT('Locations-Stops'!E2390,LEN('Locations-Stops'!E2390)-1),"0")&amp;","&amp;IF('Locations-Stops'!G2390&lt;&gt;"",VLOOKUP('Locations-Stops'!G2390,Regions!A2:B379,2,FALSE),"0")&amp;","&amp;IF('Locations-Stops'!H2390&lt;&gt;"",VLOOKUP('Locations-Stops'!H2390,Regions!C2:D379,2,FALSE),"0")&amp;","&amp;IF('Locations-Stops'!I2390&lt;&gt;"",VLOOKUP('Locations-Stops'!I2390,Regions!F2:G379,2,FALSE),"0")&amp;","&amp;IF('Locations-Stops'!J2390&lt;&gt;"",VLOOKUP('Locations-Stops'!J2390,Regions!I2:J379,2,FALSE),"0")&amp;",'"&amp;IF('Locations-Stops'!K2390&lt;&gt;"",SUBSTITUTE('Locations-Stops'!K2390,"'","\'"),"")&amp;"','"&amp;IF('Locations-Stops'!L2390&lt;&gt;"",'Locations-Stops'!L2390,"")&amp;"','"&amp;IF('Locations-Stops'!M2390&lt;&gt;"",'Locations-Stops'!M2390,"")&amp;"','"&amp;IF('Locations-Stops'!N2390&lt;&gt;"",'Locations-Stops'!N2390,"")&amp;"', CURRENT_TIMESTAMP);"</f>
        <v>INSERT INTO `locations` (`id`, `name`, `latitude`, `longitude`, `province_id`, `region_1`, `region_2`, `region_3`, `street`, `number`, `postal`, `img`, `last_modified`) VALUES (NULL,'Stone Memorial Tree',52.355453,4.915424,8,3,8,60,'Vrolikstraat','223','1091','https://lh3.ggpht.com/OTGHQxeupcwJC3v9CexnIAlF-XWMoDEo-ws862YSfvkt2JJdAOElG5VaITh7pdGwjhuxv55bc42aUTzbvXd3Og', CURRENT_TIMESTAMP);</v>
      </c>
    </row>
    <row r="2389" spans="1:1" x14ac:dyDescent="0.25">
      <c r="A2389" t="str">
        <f>"INSERT INTO `locations` (`id`, `name`, `latitude`, `longitude`, `province_id`, `region_1`, `region_2`, `region_3`, `street`, `number`, `postal`, `img`, `last_modified`) VALUES (NULL,'"&amp;SUBSTITUTE('Locations-Stops'!F2391,"'","\'")&amp;"',"&amp;IF('Locations-Stops'!D2391&lt;&gt;"",LEFT('Locations-Stops'!D2391,2)&amp;"."&amp;RIGHT('Locations-Stops'!D2391,LEN('Locations-Stops'!D2391)-2),"0")&amp;","&amp;IF('Locations-Stops'!E2391&lt;&gt;"",LEFT('Locations-Stops'!E2391,1)&amp;"."&amp;RIGHT('Locations-Stops'!E2391,LEN('Locations-Stops'!E2391)-1),"0")&amp;","&amp;IF('Locations-Stops'!G2391&lt;&gt;"",VLOOKUP('Locations-Stops'!G2391,Regions!A2:B379,2,FALSE),"0")&amp;","&amp;IF('Locations-Stops'!H2391&lt;&gt;"",VLOOKUP('Locations-Stops'!H2391,Regions!C2:D379,2,FALSE),"0")&amp;","&amp;IF('Locations-Stops'!I2391&lt;&gt;"",VLOOKUP('Locations-Stops'!I2391,Regions!F2:G379,2,FALSE),"0")&amp;","&amp;IF('Locations-Stops'!J2391&lt;&gt;"",VLOOKUP('Locations-Stops'!J2391,Regions!I2:J379,2,FALSE),"0")&amp;",'"&amp;IF('Locations-Stops'!K2391&lt;&gt;"",SUBSTITUTE('Locations-Stops'!K2391,"'","\'"),"")&amp;"','"&amp;IF('Locations-Stops'!L2391&lt;&gt;"",'Locations-Stops'!L2391,"")&amp;"','"&amp;IF('Locations-Stops'!M2391&lt;&gt;"",'Locations-Stops'!M2391,"")&amp;"','"&amp;IF('Locations-Stops'!N2391&lt;&gt;"",'Locations-Stops'!N2391,"")&amp;"', CURRENT_TIMESTAMP);"</f>
        <v>INSERT INTO `locations` (`id`, `name`, `latitude`, `longitude`, `province_id`, `region_1`, `region_2`, `region_3`, `street`, `number`, `postal`, `img`, `last_modified`) VALUES (NULL,'Kunstbankjes HvA',52.358577,4.909975,8,3,8,60,'Wibautstraat','5a','1091 GR','https://lh3.ggpht.com/CHeI78-bQ8i25RVfHp7zeHHBlKq9vev1FEITgpuP0N8asDBhmt-Pic5hQ3N1Urgqa-iOV5qC6PLquTSXv0ox', CURRENT_TIMESTAMP);</v>
      </c>
    </row>
    <row r="2390" spans="1:1" x14ac:dyDescent="0.25">
      <c r="A2390" t="str">
        <f>"INSERT INTO `locations` (`id`, `name`, `latitude`, `longitude`, `province_id`, `region_1`, `region_2`, `region_3`, `street`, `number`, `postal`, `img`, `last_modified`) VALUES (NULL,'"&amp;SUBSTITUTE('Locations-Stops'!F2392,"'","\'")&amp;"',"&amp;IF('Locations-Stops'!D2392&lt;&gt;"",LEFT('Locations-Stops'!D2392,2)&amp;"."&amp;RIGHT('Locations-Stops'!D2392,LEN('Locations-Stops'!D2392)-2),"0")&amp;","&amp;IF('Locations-Stops'!E2392&lt;&gt;"",LEFT('Locations-Stops'!E2392,1)&amp;"."&amp;RIGHT('Locations-Stops'!E2392,LEN('Locations-Stops'!E2392)-1),"0")&amp;","&amp;IF('Locations-Stops'!G2392&lt;&gt;"",VLOOKUP('Locations-Stops'!G2392,Regions!A2:B379,2,FALSE),"0")&amp;","&amp;IF('Locations-Stops'!H2392&lt;&gt;"",VLOOKUP('Locations-Stops'!H2392,Regions!C2:D379,2,FALSE),"0")&amp;","&amp;IF('Locations-Stops'!I2392&lt;&gt;"",VLOOKUP('Locations-Stops'!I2392,Regions!F2:G379,2,FALSE),"0")&amp;","&amp;IF('Locations-Stops'!J2392&lt;&gt;"",VLOOKUP('Locations-Stops'!J2392,Regions!I2:J379,2,FALSE),"0")&amp;",'"&amp;IF('Locations-Stops'!K2392&lt;&gt;"",SUBSTITUTE('Locations-Stops'!K2392,"'","\'"),"")&amp;"','"&amp;IF('Locations-Stops'!L2392&lt;&gt;"",'Locations-Stops'!L2392,"")&amp;"','"&amp;IF('Locations-Stops'!M2392&lt;&gt;"",'Locations-Stops'!M2392,"")&amp;"','"&amp;IF('Locations-Stops'!N2392&lt;&gt;"",'Locations-Stops'!N2392,"")&amp;"', CURRENT_TIMESTAMP);"</f>
        <v>INSERT INTO `locations` (`id`, `name`, `latitude`, `longitude`, `province_id`, `region_1`, `region_2`, `region_3`, `street`, `number`, `postal`, `img`, `last_modified`) VALUES (NULL,'Giant Light Sabre',52.370166,4.938322,8,3,8,121,'C. van Eesterenlaan','316','1019 KE','https://lh3.googleusercontent.com/duY5IhsqVHgkysxfRIQq4EZnLt_qAsU8-H2Fo6sOmNjVhG6T6Zj-u9PNbXQpWDvYRH66RdCCUsizUXvAE-0', CURRENT_TIMESTAMP);</v>
      </c>
    </row>
    <row r="2391" spans="1:1" x14ac:dyDescent="0.25">
      <c r="A2391" t="str">
        <f>"INSERT INTO `locations` (`id`, `name`, `latitude`, `longitude`, `province_id`, `region_1`, `region_2`, `region_3`, `street`, `number`, `postal`, `img`, `last_modified`) VALUES (NULL,'"&amp;SUBSTITUTE('Locations-Stops'!F2393,"'","\'")&amp;"',"&amp;IF('Locations-Stops'!D2393&lt;&gt;"",LEFT('Locations-Stops'!D2393,2)&amp;"."&amp;RIGHT('Locations-Stops'!D2393,LEN('Locations-Stops'!D2393)-2),"0")&amp;","&amp;IF('Locations-Stops'!E2393&lt;&gt;"",LEFT('Locations-Stops'!E2393,1)&amp;"."&amp;RIGHT('Locations-Stops'!E2393,LEN('Locations-Stops'!E2393)-1),"0")&amp;","&amp;IF('Locations-Stops'!G2393&lt;&gt;"",VLOOKUP('Locations-Stops'!G2393,Regions!A2:B379,2,FALSE),"0")&amp;","&amp;IF('Locations-Stops'!H2393&lt;&gt;"",VLOOKUP('Locations-Stops'!H2393,Regions!C2:D379,2,FALSE),"0")&amp;","&amp;IF('Locations-Stops'!I2393&lt;&gt;"",VLOOKUP('Locations-Stops'!I2393,Regions!F2:G379,2,FALSE),"0")&amp;","&amp;IF('Locations-Stops'!J2393&lt;&gt;"",VLOOKUP('Locations-Stops'!J2393,Regions!I2:J379,2,FALSE),"0")&amp;",'"&amp;IF('Locations-Stops'!K2393&lt;&gt;"",SUBSTITUTE('Locations-Stops'!K2393,"'","\'"),"")&amp;"','"&amp;IF('Locations-Stops'!L2393&lt;&gt;"",'Locations-Stops'!L2393,"")&amp;"','"&amp;IF('Locations-Stops'!M2393&lt;&gt;"",'Locations-Stops'!M2393,"")&amp;"','"&amp;IF('Locations-Stops'!N2393&lt;&gt;"",'Locations-Stops'!N2393,"")&amp;"', CURRENT_TIMESTAMP);"</f>
        <v>INSERT INTO `locations` (`id`, `name`, `latitude`, `longitude`, `province_id`, `region_1`, `region_2`, `region_3`, `street`, `number`, `postal`, `img`, `last_modified`) VALUES (NULL,'Public Playground',52.370314,4.935985,8,3,8,121,'Dirk Vreekenstraat','147','1019 DP','https://lh4.ggpht.com/l0I5Ol78r6N42BK-4SOvmNMSOq14IITKAWgwe-zfYEziQJ5BktSAt3-sg3xPjW24jeqLQUXI9m7KaEOhBVAN', CURRENT_TIMESTAMP);</v>
      </c>
    </row>
    <row r="2392" spans="1:1" x14ac:dyDescent="0.25">
      <c r="A2392" t="str">
        <f>"INSERT INTO `locations` (`id`, `name`, `latitude`, `longitude`, `province_id`, `region_1`, `region_2`, `region_3`, `street`, `number`, `postal`, `img`, `last_modified`) VALUES (NULL,'"&amp;SUBSTITUTE('Locations-Stops'!F2394,"'","\'")&amp;"',"&amp;IF('Locations-Stops'!D2394&lt;&gt;"",LEFT('Locations-Stops'!D2394,2)&amp;"."&amp;RIGHT('Locations-Stops'!D2394,LEN('Locations-Stops'!D2394)-2),"0")&amp;","&amp;IF('Locations-Stops'!E2394&lt;&gt;"",LEFT('Locations-Stops'!E2394,1)&amp;"."&amp;RIGHT('Locations-Stops'!E2394,LEN('Locations-Stops'!E2394)-1),"0")&amp;","&amp;IF('Locations-Stops'!G2394&lt;&gt;"",VLOOKUP('Locations-Stops'!G2394,Regions!A2:B379,2,FALSE),"0")&amp;","&amp;IF('Locations-Stops'!H2394&lt;&gt;"",VLOOKUP('Locations-Stops'!H2394,Regions!C2:D379,2,FALSE),"0")&amp;","&amp;IF('Locations-Stops'!I2394&lt;&gt;"",VLOOKUP('Locations-Stops'!I2394,Regions!F2:G379,2,FALSE),"0")&amp;","&amp;IF('Locations-Stops'!J2394&lt;&gt;"",VLOOKUP('Locations-Stops'!J2394,Regions!I2:J379,2,FALSE),"0")&amp;",'"&amp;IF('Locations-Stops'!K2394&lt;&gt;"",SUBSTITUTE('Locations-Stops'!K2394,"'","\'"),"")&amp;"','"&amp;IF('Locations-Stops'!L2394&lt;&gt;"",'Locations-Stops'!L2394,"")&amp;"','"&amp;IF('Locations-Stops'!M2394&lt;&gt;"",'Locations-Stops'!M2394,"")&amp;"','"&amp;IF('Locations-Stops'!N2394&lt;&gt;"",'Locations-Stops'!N2394,"")&amp;"', CURRENT_TIMESTAMP);"</f>
        <v>INSERT INTO `locations` (`id`, `name`, `latitude`, `longitude`, `province_id`, `region_1`, `region_2`, `region_3`, `street`, `number`, `postal`, `img`, `last_modified`) VALUES (NULL,'Bridge House',52.369738,4.936694,8,3,8,121,'Dirk Vreekenstraat','','1019','https://lh3.ggpht.com/rZ6nw8iDfB1kuY6_xF-C6UHO1wmL-VZx0Tn7MbUN5luQlIr-zzCjFJdbAuQZSPIotnTeimSjJg7AAeFnY45v', CURRENT_TIMESTAMP);</v>
      </c>
    </row>
    <row r="2393" spans="1:1" x14ac:dyDescent="0.25">
      <c r="A2393" t="str">
        <f>"INSERT INTO `locations` (`id`, `name`, `latitude`, `longitude`, `province_id`, `region_1`, `region_2`, `region_3`, `street`, `number`, `postal`, `img`, `last_modified`) VALUES (NULL,'"&amp;SUBSTITUTE('Locations-Stops'!F2395,"'","\'")&amp;"',"&amp;IF('Locations-Stops'!D2395&lt;&gt;"",LEFT('Locations-Stops'!D2395,2)&amp;"."&amp;RIGHT('Locations-Stops'!D2395,LEN('Locations-Stops'!D2395)-2),"0")&amp;","&amp;IF('Locations-Stops'!E2395&lt;&gt;"",LEFT('Locations-Stops'!E2395,1)&amp;"."&amp;RIGHT('Locations-Stops'!E2395,LEN('Locations-Stops'!E2395)-1),"0")&amp;","&amp;IF('Locations-Stops'!G2395&lt;&gt;"",VLOOKUP('Locations-Stops'!G2395,Regions!A2:B379,2,FALSE),"0")&amp;","&amp;IF('Locations-Stops'!H2395&lt;&gt;"",VLOOKUP('Locations-Stops'!H2395,Regions!C2:D379,2,FALSE),"0")&amp;","&amp;IF('Locations-Stops'!I2395&lt;&gt;"",VLOOKUP('Locations-Stops'!I2395,Regions!F2:G379,2,FALSE),"0")&amp;","&amp;IF('Locations-Stops'!J2395&lt;&gt;"",VLOOKUP('Locations-Stops'!J2395,Regions!I2:J379,2,FALSE),"0")&amp;",'"&amp;IF('Locations-Stops'!K2395&lt;&gt;"",SUBSTITUTE('Locations-Stops'!K2395,"'","\'"),"")&amp;"','"&amp;IF('Locations-Stops'!L2395&lt;&gt;"",'Locations-Stops'!L2395,"")&amp;"','"&amp;IF('Locations-Stops'!M2395&lt;&gt;"",'Locations-Stops'!M2395,"")&amp;"','"&amp;IF('Locations-Stops'!N2395&lt;&gt;"",'Locations-Stops'!N2395,"")&amp;"', CURRENT_TIMESTAMP);"</f>
        <v>INSERT INTO `locations` (`id`, `name`, `latitude`, `longitude`, `province_id`, `region_1`, `region_2`, `region_3`, `street`, `number`, `postal`, `img`, `last_modified`) VALUES (NULL,'Buurtcentrum Transvaal',52.352807,4.915776,8,3,8,61,'Ben Viljoenstraat','8','1091 XT','https://lh4.ggpht.com/zN37EYiKvICnEo42k1u8MxlaEFeZVXbjsklV6p5kJfLDves0HKY9K_S35SN9pMHNsZbLazKSJTtGzaZj3dgf', CURRENT_TIMESTAMP);</v>
      </c>
    </row>
    <row r="2394" spans="1:1" x14ac:dyDescent="0.25">
      <c r="A2394" t="str">
        <f>"INSERT INTO `locations` (`id`, `name`, `latitude`, `longitude`, `province_id`, `region_1`, `region_2`, `region_3`, `street`, `number`, `postal`, `img`, `last_modified`) VALUES (NULL,'"&amp;SUBSTITUTE('Locations-Stops'!F2396,"'","\'")&amp;"',"&amp;IF('Locations-Stops'!D2396&lt;&gt;"",LEFT('Locations-Stops'!D2396,2)&amp;"."&amp;RIGHT('Locations-Stops'!D2396,LEN('Locations-Stops'!D2396)-2),"0")&amp;","&amp;IF('Locations-Stops'!E2396&lt;&gt;"",LEFT('Locations-Stops'!E2396,1)&amp;"."&amp;RIGHT('Locations-Stops'!E2396,LEN('Locations-Stops'!E2396)-1),"0")&amp;","&amp;IF('Locations-Stops'!G2396&lt;&gt;"",VLOOKUP('Locations-Stops'!G2396,Regions!A2:B379,2,FALSE),"0")&amp;","&amp;IF('Locations-Stops'!H2396&lt;&gt;"",VLOOKUP('Locations-Stops'!H2396,Regions!C2:D379,2,FALSE),"0")&amp;","&amp;IF('Locations-Stops'!I2396&lt;&gt;"",VLOOKUP('Locations-Stops'!I2396,Regions!F2:G379,2,FALSE),"0")&amp;","&amp;IF('Locations-Stops'!J2396&lt;&gt;"",VLOOKUP('Locations-Stops'!J2396,Regions!I2:J379,2,FALSE),"0")&amp;",'"&amp;IF('Locations-Stops'!K2396&lt;&gt;"",SUBSTITUTE('Locations-Stops'!K2396,"'","\'"),"")&amp;"','"&amp;IF('Locations-Stops'!L2396&lt;&gt;"",'Locations-Stops'!L2396,"")&amp;"','"&amp;IF('Locations-Stops'!M2396&lt;&gt;"",'Locations-Stops'!M2396,"")&amp;"','"&amp;IF('Locations-Stops'!N2396&lt;&gt;"",'Locations-Stops'!N2396,"")&amp;"', CURRENT_TIMESTAMP);"</f>
        <v>INSERT INTO `locations` (`id`, `name`, `latitude`, `longitude`, `province_id`, `region_1`, `region_2`, `region_3`, `street`, `number`, `postal`, `img`, `last_modified`) VALUES (NULL,'Art Installation',52.353499,4.917987,8,3,8,61,'Christiaan de Wetstraat','158','1091 MD','https://lh4.ggpht.com/FxtBGrN3FIPVLdH5Qo8NOllL668uCgRSq8rBYsjteN_UrFilJosbnNwmMeWVNInb-Jd_Dl0ob8gCeU76wsk', CURRENT_TIMESTAMP);</v>
      </c>
    </row>
    <row r="2395" spans="1:1" x14ac:dyDescent="0.25">
      <c r="A2395" t="str">
        <f>"INSERT INTO `locations` (`id`, `name`, `latitude`, `longitude`, `province_id`, `region_1`, `region_2`, `region_3`, `street`, `number`, `postal`, `img`, `last_modified`) VALUES (NULL,'"&amp;SUBSTITUTE('Locations-Stops'!F2397,"'","\'")&amp;"',"&amp;IF('Locations-Stops'!D2397&lt;&gt;"",LEFT('Locations-Stops'!D2397,2)&amp;"."&amp;RIGHT('Locations-Stops'!D2397,LEN('Locations-Stops'!D2397)-2),"0")&amp;","&amp;IF('Locations-Stops'!E2397&lt;&gt;"",LEFT('Locations-Stops'!E2397,1)&amp;"."&amp;RIGHT('Locations-Stops'!E2397,LEN('Locations-Stops'!E2397)-1),"0")&amp;","&amp;IF('Locations-Stops'!G2397&lt;&gt;"",VLOOKUP('Locations-Stops'!G2397,Regions!A2:B379,2,FALSE),"0")&amp;","&amp;IF('Locations-Stops'!H2397&lt;&gt;"",VLOOKUP('Locations-Stops'!H2397,Regions!C2:D379,2,FALSE),"0")&amp;","&amp;IF('Locations-Stops'!I2397&lt;&gt;"",VLOOKUP('Locations-Stops'!I2397,Regions!F2:G379,2,FALSE),"0")&amp;","&amp;IF('Locations-Stops'!J2397&lt;&gt;"",VLOOKUP('Locations-Stops'!J2397,Regions!I2:J379,2,FALSE),"0")&amp;",'"&amp;IF('Locations-Stops'!K2397&lt;&gt;"",SUBSTITUTE('Locations-Stops'!K2397,"'","\'"),"")&amp;"','"&amp;IF('Locations-Stops'!L2397&lt;&gt;"",'Locations-Stops'!L2397,"")&amp;"','"&amp;IF('Locations-Stops'!M2397&lt;&gt;"",'Locations-Stops'!M2397,"")&amp;"','"&amp;IF('Locations-Stops'!N2397&lt;&gt;"",'Locations-Stops'!N2397,"")&amp;"', CURRENT_TIMESTAMP);"</f>
        <v>INSERT INTO `locations` (`id`, `name`, `latitude`, `longitude`, `province_id`, `region_1`, `region_2`, `region_3`, `street`, `number`, `postal`, `img`, `last_modified`) VALUES (NULL,'De La Reij Speeltuin',52.352684,4.918624,8,3,8,61,'De la Reijstraat','3D','1091 NX','https://lh6.ggpht.com/jRUpu__eW2VTHx0KQEwX0lF_HBIOVAS1aa1eiU5SozfLIpqT3l_N62Lzdah4-sWaeeVe46r-_T6dC_JIG9cU', CURRENT_TIMESTAMP);</v>
      </c>
    </row>
    <row r="2396" spans="1:1" x14ac:dyDescent="0.25">
      <c r="A2396" t="str">
        <f>"INSERT INTO `locations` (`id`, `name`, `latitude`, `longitude`, `province_id`, `region_1`, `region_2`, `region_3`, `street`, `number`, `postal`, `img`, `last_modified`) VALUES (NULL,'"&amp;SUBSTITUTE('Locations-Stops'!F2398,"'","\'")&amp;"',"&amp;IF('Locations-Stops'!D2398&lt;&gt;"",LEFT('Locations-Stops'!D2398,2)&amp;"."&amp;RIGHT('Locations-Stops'!D2398,LEN('Locations-Stops'!D2398)-2),"0")&amp;","&amp;IF('Locations-Stops'!E2398&lt;&gt;"",LEFT('Locations-Stops'!E2398,1)&amp;"."&amp;RIGHT('Locations-Stops'!E2398,LEN('Locations-Stops'!E2398)-1),"0")&amp;","&amp;IF('Locations-Stops'!G2398&lt;&gt;"",VLOOKUP('Locations-Stops'!G2398,Regions!A2:B379,2,FALSE),"0")&amp;","&amp;IF('Locations-Stops'!H2398&lt;&gt;"",VLOOKUP('Locations-Stops'!H2398,Regions!C2:D379,2,FALSE),"0")&amp;","&amp;IF('Locations-Stops'!I2398&lt;&gt;"",VLOOKUP('Locations-Stops'!I2398,Regions!F2:G379,2,FALSE),"0")&amp;","&amp;IF('Locations-Stops'!J2398&lt;&gt;"",VLOOKUP('Locations-Stops'!J2398,Regions!I2:J379,2,FALSE),"0")&amp;",'"&amp;IF('Locations-Stops'!K2398&lt;&gt;"",SUBSTITUTE('Locations-Stops'!K2398,"'","\'"),"")&amp;"','"&amp;IF('Locations-Stops'!L2398&lt;&gt;"",'Locations-Stops'!L2398,"")&amp;"','"&amp;IF('Locations-Stops'!M2398&lt;&gt;"",'Locations-Stops'!M2398,"")&amp;"','"&amp;IF('Locations-Stops'!N2398&lt;&gt;"",'Locations-Stops'!N2398,"")&amp;"', CURRENT_TIMESTAMP);"</f>
        <v>INSERT INTO `locations` (`id`, `name`, `latitude`, `longitude`, `province_id`, `region_1`, `region_2`, `region_3`, `street`, `number`, `postal`, `img`, `last_modified`) VALUES (NULL,'Wachtende Vrouw',52.351741,4.91502,8,3,8,61,'Hofmeyrstraat','1C','1091 LV','https://lh4.ggpht.com/lELVFFxyQbzlHPFDCavRDZQJ1k5OlxVyhSSdtOAU9tLARILRp6VeHWff3QqAHQW04fjrvq2WbPNo_M3Ndbg-', CURRENT_TIMESTAMP);</v>
      </c>
    </row>
    <row r="2397" spans="1:1" x14ac:dyDescent="0.25">
      <c r="A2397" t="str">
        <f>"INSERT INTO `locations` (`id`, `name`, `latitude`, `longitude`, `province_id`, `region_1`, `region_2`, `region_3`, `street`, `number`, `postal`, `img`, `last_modified`) VALUES (NULL,'"&amp;SUBSTITUTE('Locations-Stops'!F2399,"'","\'")&amp;"',"&amp;IF('Locations-Stops'!D2399&lt;&gt;"",LEFT('Locations-Stops'!D2399,2)&amp;"."&amp;RIGHT('Locations-Stops'!D2399,LEN('Locations-Stops'!D2399)-2),"0")&amp;","&amp;IF('Locations-Stops'!E2399&lt;&gt;"",LEFT('Locations-Stops'!E2399,1)&amp;"."&amp;RIGHT('Locations-Stops'!E2399,LEN('Locations-Stops'!E2399)-1),"0")&amp;","&amp;IF('Locations-Stops'!G2399&lt;&gt;"",VLOOKUP('Locations-Stops'!G2399,Regions!A2:B379,2,FALSE),"0")&amp;","&amp;IF('Locations-Stops'!H2399&lt;&gt;"",VLOOKUP('Locations-Stops'!H2399,Regions!C2:D379,2,FALSE),"0")&amp;","&amp;IF('Locations-Stops'!I2399&lt;&gt;"",VLOOKUP('Locations-Stops'!I2399,Regions!F2:G379,2,FALSE),"0")&amp;","&amp;IF('Locations-Stops'!J2399&lt;&gt;"",VLOOKUP('Locations-Stops'!J2399,Regions!I2:J379,2,FALSE),"0")&amp;",'"&amp;IF('Locations-Stops'!K2399&lt;&gt;"",SUBSTITUTE('Locations-Stops'!K2399,"'","\'"),"")&amp;"','"&amp;IF('Locations-Stops'!L2399&lt;&gt;"",'Locations-Stops'!L2399,"")&amp;"','"&amp;IF('Locations-Stops'!M2399&lt;&gt;"",'Locations-Stops'!M2399,"")&amp;"','"&amp;IF('Locations-Stops'!N2399&lt;&gt;"",'Locations-Stops'!N2399,"")&amp;"', CURRENT_TIMESTAMP);"</f>
        <v>INSERT INTO `locations` (`id`, `name`, `latitude`, `longitude`, `province_id`, `region_1`, `region_2`, `region_3`, `street`, `number`, `postal`, `img`, `last_modified`) VALUES (NULL,'Moskee El Fath',52.353362,4.917137,8,3,8,61,'Joubertstraat','15','1091 XN','https://lh5.ggpht.com/Pziw8swWsL2SeyFXX35Yt9Vkljhr_NEwuta_NnCnqIFkULn-asFZTYDTDGDSQ2SuvI5WZoaa4VXDqtorYMmF', CURRENT_TIMESTAMP);</v>
      </c>
    </row>
    <row r="2398" spans="1:1" x14ac:dyDescent="0.25">
      <c r="A2398" t="str">
        <f>"INSERT INTO `locations` (`id`, `name`, `latitude`, `longitude`, `province_id`, `region_1`, `region_2`, `region_3`, `street`, `number`, `postal`, `img`, `last_modified`) VALUES (NULL,'"&amp;SUBSTITUTE('Locations-Stops'!F2400,"'","\'")&amp;"',"&amp;IF('Locations-Stops'!D2400&lt;&gt;"",LEFT('Locations-Stops'!D2400,2)&amp;"."&amp;RIGHT('Locations-Stops'!D2400,LEN('Locations-Stops'!D2400)-2),"0")&amp;","&amp;IF('Locations-Stops'!E2400&lt;&gt;"",LEFT('Locations-Stops'!E2400,1)&amp;"."&amp;RIGHT('Locations-Stops'!E2400,LEN('Locations-Stops'!E2400)-1),"0")&amp;","&amp;IF('Locations-Stops'!G2400&lt;&gt;"",VLOOKUP('Locations-Stops'!G2400,Regions!A2:B379,2,FALSE),"0")&amp;","&amp;IF('Locations-Stops'!H2400&lt;&gt;"",VLOOKUP('Locations-Stops'!H2400,Regions!C2:D379,2,FALSE),"0")&amp;","&amp;IF('Locations-Stops'!I2400&lt;&gt;"",VLOOKUP('Locations-Stops'!I2400,Regions!F2:G379,2,FALSE),"0")&amp;","&amp;IF('Locations-Stops'!J2400&lt;&gt;"",VLOOKUP('Locations-Stops'!J2400,Regions!I2:J379,2,FALSE),"0")&amp;",'"&amp;IF('Locations-Stops'!K2400&lt;&gt;"",SUBSTITUTE('Locations-Stops'!K2400,"'","\'"),"")&amp;"','"&amp;IF('Locations-Stops'!L2400&lt;&gt;"",'Locations-Stops'!L2400,"")&amp;"','"&amp;IF('Locations-Stops'!M2400&lt;&gt;"",'Locations-Stops'!M2400,"")&amp;"','"&amp;IF('Locations-Stops'!N2400&lt;&gt;"",'Locations-Stops'!N2400,"")&amp;"', CURRENT_TIMESTAMP);"</f>
        <v>INSERT INTO `locations` (`id`, `name`, `latitude`, `longitude`, `province_id`, `region_1`, `region_2`, `region_3`, `street`, `number`, `postal`, `img`, `last_modified`) VALUES (NULL,'Gedenkteken Eli van Tijn',52.351433,4.917626,8,3,8,61,'Kraaipanstraat','58','1091 PM','https://lh3.ggpht.com/nC-vtqS4ozgKxBQzimyzo8mh38SozSgLrB-Y7mTLL1B0K12B3y82Jrqj09iTQDKbC6nvhRbZ2gJ1A--k-5DtvA', CURRENT_TIMESTAMP);</v>
      </c>
    </row>
    <row r="2399" spans="1:1" x14ac:dyDescent="0.25">
      <c r="A2399" t="str">
        <f>"INSERT INTO `locations` (`id`, `name`, `latitude`, `longitude`, `province_id`, `region_1`, `region_2`, `region_3`, `street`, `number`, `postal`, `img`, `last_modified`) VALUES (NULL,'"&amp;SUBSTITUTE('Locations-Stops'!F2401,"'","\'")&amp;"',"&amp;IF('Locations-Stops'!D2401&lt;&gt;"",LEFT('Locations-Stops'!D2401,2)&amp;"."&amp;RIGHT('Locations-Stops'!D2401,LEN('Locations-Stops'!D2401)-2),"0")&amp;","&amp;IF('Locations-Stops'!E2401&lt;&gt;"",LEFT('Locations-Stops'!E2401,1)&amp;"."&amp;RIGHT('Locations-Stops'!E2401,LEN('Locations-Stops'!E2401)-1),"0")&amp;","&amp;IF('Locations-Stops'!G2401&lt;&gt;"",VLOOKUP('Locations-Stops'!G2401,Regions!A2:B379,2,FALSE),"0")&amp;","&amp;IF('Locations-Stops'!H2401&lt;&gt;"",VLOOKUP('Locations-Stops'!H2401,Regions!C2:D379,2,FALSE),"0")&amp;","&amp;IF('Locations-Stops'!I2401&lt;&gt;"",VLOOKUP('Locations-Stops'!I2401,Regions!F2:G379,2,FALSE),"0")&amp;","&amp;IF('Locations-Stops'!J2401&lt;&gt;"",VLOOKUP('Locations-Stops'!J2401,Regions!I2:J379,2,FALSE),"0")&amp;",'"&amp;IF('Locations-Stops'!K2401&lt;&gt;"",SUBSTITUTE('Locations-Stops'!K2401,"'","\'"),"")&amp;"','"&amp;IF('Locations-Stops'!L2401&lt;&gt;"",'Locations-Stops'!L2401,"")&amp;"','"&amp;IF('Locations-Stops'!M2401&lt;&gt;"",'Locations-Stops'!M2401,"")&amp;"','"&amp;IF('Locations-Stops'!N2401&lt;&gt;"",'Locations-Stops'!N2401,"")&amp;"', CURRENT_TIMESTAMP);"</f>
        <v>INSERT INTO `locations` (`id`, `name`, `latitude`, `longitude`, `province_id`, `region_1`, `region_2`, `region_3`, `street`, `number`, `postal`, `img`, `last_modified`) VALUES (NULL,'Samen Peren, Samen Spelen 4',52.351805,4.918215,8,3,8,61,'Kraaipanstraat','50B','1091 PM','https://lh6.ggpht.com/shUXNcdbxWXpwGaEJ1toF0T5V0W_8dBjE374vtbOxz3UgXlW-wneWSJ2ZEJRqMC9BuS9YINMfu_2R7qpYGY', CURRENT_TIMESTAMP);</v>
      </c>
    </row>
    <row r="2400" spans="1:1" x14ac:dyDescent="0.25">
      <c r="A2400" t="str">
        <f>"INSERT INTO `locations` (`id`, `name`, `latitude`, `longitude`, `province_id`, `region_1`, `region_2`, `region_3`, `street`, `number`, `postal`, `img`, `last_modified`) VALUES (NULL,'"&amp;SUBSTITUTE('Locations-Stops'!F2402,"'","\'")&amp;"',"&amp;IF('Locations-Stops'!D2402&lt;&gt;"",LEFT('Locations-Stops'!D2402,2)&amp;"."&amp;RIGHT('Locations-Stops'!D2402,LEN('Locations-Stops'!D2402)-2),"0")&amp;","&amp;IF('Locations-Stops'!E2402&lt;&gt;"",LEFT('Locations-Stops'!E2402,1)&amp;"."&amp;RIGHT('Locations-Stops'!E2402,LEN('Locations-Stops'!E2402)-1),"0")&amp;","&amp;IF('Locations-Stops'!G2402&lt;&gt;"",VLOOKUP('Locations-Stops'!G2402,Regions!A2:B379,2,FALSE),"0")&amp;","&amp;IF('Locations-Stops'!H2402&lt;&gt;"",VLOOKUP('Locations-Stops'!H2402,Regions!C2:D379,2,FALSE),"0")&amp;","&amp;IF('Locations-Stops'!I2402&lt;&gt;"",VLOOKUP('Locations-Stops'!I2402,Regions!F2:G379,2,FALSE),"0")&amp;","&amp;IF('Locations-Stops'!J2402&lt;&gt;"",VLOOKUP('Locations-Stops'!J2402,Regions!I2:J379,2,FALSE),"0")&amp;",'"&amp;IF('Locations-Stops'!K2402&lt;&gt;"",SUBSTITUTE('Locations-Stops'!K2402,"'","\'"),"")&amp;"','"&amp;IF('Locations-Stops'!L2402&lt;&gt;"",'Locations-Stops'!L2402,"")&amp;"','"&amp;IF('Locations-Stops'!M2402&lt;&gt;"",'Locations-Stops'!M2402,"")&amp;"','"&amp;IF('Locations-Stops'!N2402&lt;&gt;"",'Locations-Stops'!N2402,"")&amp;"', CURRENT_TIMESTAMP);"</f>
        <v>INSERT INTO `locations` (`id`, `name`, `latitude`, `longitude`, `province_id`, `region_1`, `region_2`, `region_3`, `street`, `number`, `postal`, `img`, `last_modified`) VALUES (NULL,'Daarom Moet Ik Wenen',52.353206,4.91669,8,3,8,61,'President Brandstraat','328','1091 WS','https://lh3.ggpht.com/i1jpUceBzn7-y48Fbhsq41Qcrtv6U56NYqASJouxjHPRTyPJjNB9s0nNzva2sysfAT3dOfsBF4Ljjd43ZC4', CURRENT_TIMESTAMP);</v>
      </c>
    </row>
    <row r="2401" spans="1:1" x14ac:dyDescent="0.25">
      <c r="A2401" t="str">
        <f>"INSERT INTO `locations` (`id`, `name`, `latitude`, `longitude`, `province_id`, `region_1`, `region_2`, `region_3`, `street`, `number`, `postal`, `img`, `last_modified`) VALUES (NULL,'"&amp;SUBSTITUTE('Locations-Stops'!F2403,"'","\'")&amp;"',"&amp;IF('Locations-Stops'!D2403&lt;&gt;"",LEFT('Locations-Stops'!D2403,2)&amp;"."&amp;RIGHT('Locations-Stops'!D2403,LEN('Locations-Stops'!D2403)-2),"0")&amp;","&amp;IF('Locations-Stops'!E2403&lt;&gt;"",LEFT('Locations-Stops'!E2403,1)&amp;"."&amp;RIGHT('Locations-Stops'!E2403,LEN('Locations-Stops'!E2403)-1),"0")&amp;","&amp;IF('Locations-Stops'!G2403&lt;&gt;"",VLOOKUP('Locations-Stops'!G2403,Regions!A2:B379,2,FALSE),"0")&amp;","&amp;IF('Locations-Stops'!H2403&lt;&gt;"",VLOOKUP('Locations-Stops'!H2403,Regions!C2:D379,2,FALSE),"0")&amp;","&amp;IF('Locations-Stops'!I2403&lt;&gt;"",VLOOKUP('Locations-Stops'!I2403,Regions!F2:G379,2,FALSE),"0")&amp;","&amp;IF('Locations-Stops'!J2403&lt;&gt;"",VLOOKUP('Locations-Stops'!J2403,Regions!I2:J379,2,FALSE),"0")&amp;",'"&amp;IF('Locations-Stops'!K2403&lt;&gt;"",SUBSTITUTE('Locations-Stops'!K2403,"'","\'"),"")&amp;"','"&amp;IF('Locations-Stops'!L2403&lt;&gt;"",'Locations-Stops'!L2403,"")&amp;"','"&amp;IF('Locations-Stops'!M2403&lt;&gt;"",'Locations-Stops'!M2403,"")&amp;"','"&amp;IF('Locations-Stops'!N2403&lt;&gt;"",'Locations-Stops'!N2403,"")&amp;"', CURRENT_TIMESTAMP);"</f>
        <v>INSERT INTO `locations` (`id`, `name`, `latitude`, `longitude`, `province_id`, `region_1`, `region_2`, `region_3`, `street`, `number`, `postal`, `img`, `last_modified`) VALUES (NULL,'Laatste Bouwsteen',52.356218,4.927019,8,3,8,61,'Pretoriusstraat','1','1092 EW','https://lh5.ggpht.com/IsW2KfPmNFZWbhIsi-UNf75kJmsLH2SXYLiXRO2rp_efScecVcw_kfbO-LJ77f91TIM9c5JIUhkdb3t_rhw', CURRENT_TIMESTAMP);</v>
      </c>
    </row>
    <row r="2402" spans="1:1" x14ac:dyDescent="0.25">
      <c r="A2402" t="str">
        <f>"INSERT INTO `locations` (`id`, `name`, `latitude`, `longitude`, `province_id`, `region_1`, `region_2`, `region_3`, `street`, `number`, `postal`, `img`, `last_modified`) VALUES (NULL,'"&amp;SUBSTITUTE('Locations-Stops'!F2404,"'","\'")&amp;"',"&amp;IF('Locations-Stops'!D2404&lt;&gt;"",LEFT('Locations-Stops'!D2404,2)&amp;"."&amp;RIGHT('Locations-Stops'!D2404,LEN('Locations-Stops'!D2404)-2),"0")&amp;","&amp;IF('Locations-Stops'!E2404&lt;&gt;"",LEFT('Locations-Stops'!E2404,1)&amp;"."&amp;RIGHT('Locations-Stops'!E2404,LEN('Locations-Stops'!E2404)-1),"0")&amp;","&amp;IF('Locations-Stops'!G2404&lt;&gt;"",VLOOKUP('Locations-Stops'!G2404,Regions!A2:B379,2,FALSE),"0")&amp;","&amp;IF('Locations-Stops'!H2404&lt;&gt;"",VLOOKUP('Locations-Stops'!H2404,Regions!C2:D379,2,FALSE),"0")&amp;","&amp;IF('Locations-Stops'!I2404&lt;&gt;"",VLOOKUP('Locations-Stops'!I2404,Regions!F2:G379,2,FALSE),"0")&amp;","&amp;IF('Locations-Stops'!J2404&lt;&gt;"",VLOOKUP('Locations-Stops'!J2404,Regions!I2:J379,2,FALSE),"0")&amp;",'"&amp;IF('Locations-Stops'!K2404&lt;&gt;"",SUBSTITUTE('Locations-Stops'!K2404,"'","\'"),"")&amp;"','"&amp;IF('Locations-Stops'!L2404&lt;&gt;"",'Locations-Stops'!L2404,"")&amp;"','"&amp;IF('Locations-Stops'!M2404&lt;&gt;"",'Locations-Stops'!M2404,"")&amp;"','"&amp;IF('Locations-Stops'!N2404&lt;&gt;"",'Locations-Stops'!N2404,"")&amp;"', CURRENT_TIMESTAMP);"</f>
        <v>INSERT INTO `locations` (`id`, `name`, `latitude`, `longitude`, `province_id`, `region_1`, `region_2`, `region_3`, `street`, `number`, `postal`, `img`, `last_modified`) VALUES (NULL,'0% Alcohol not Allowed',52.354331,4.917243,8,3,8,61,'Reitzstraat','2','1091 XB','https://lh6.ggpht.com/gKhCYHsRCH8FIQLH7qwl7nZm8OD-gt3-vTzJ39Ei3XXz6ZNOrQj67HENyupZDsbvQBkTCSL3zH0SA47mQrz0Zg', CURRENT_TIMESTAMP);</v>
      </c>
    </row>
    <row r="2403" spans="1:1" x14ac:dyDescent="0.25">
      <c r="A2403" t="str">
        <f>"INSERT INTO `locations` (`id`, `name`, `latitude`, `longitude`, `province_id`, `region_1`, `region_2`, `region_3`, `street`, `number`, `postal`, `img`, `last_modified`) VALUES (NULL,'"&amp;SUBSTITUTE('Locations-Stops'!F2405,"'","\'")&amp;"',"&amp;IF('Locations-Stops'!D2405&lt;&gt;"",LEFT('Locations-Stops'!D2405,2)&amp;"."&amp;RIGHT('Locations-Stops'!D2405,LEN('Locations-Stops'!D2405)-2),"0")&amp;","&amp;IF('Locations-Stops'!E2405&lt;&gt;"",LEFT('Locations-Stops'!E2405,1)&amp;"."&amp;RIGHT('Locations-Stops'!E2405,LEN('Locations-Stops'!E2405)-1),"0")&amp;","&amp;IF('Locations-Stops'!G2405&lt;&gt;"",VLOOKUP('Locations-Stops'!G2405,Regions!A2:B379,2,FALSE),"0")&amp;","&amp;IF('Locations-Stops'!H2405&lt;&gt;"",VLOOKUP('Locations-Stops'!H2405,Regions!C2:D379,2,FALSE),"0")&amp;","&amp;IF('Locations-Stops'!I2405&lt;&gt;"",VLOOKUP('Locations-Stops'!I2405,Regions!F2:G379,2,FALSE),"0")&amp;","&amp;IF('Locations-Stops'!J2405&lt;&gt;"",VLOOKUP('Locations-Stops'!J2405,Regions!I2:J379,2,FALSE),"0")&amp;",'"&amp;IF('Locations-Stops'!K2405&lt;&gt;"",SUBSTITUTE('Locations-Stops'!K2405,"'","\'"),"")&amp;"','"&amp;IF('Locations-Stops'!L2405&lt;&gt;"",'Locations-Stops'!L2405,"")&amp;"','"&amp;IF('Locations-Stops'!M2405&lt;&gt;"",'Locations-Stops'!M2405,"")&amp;"','"&amp;IF('Locations-Stops'!N2405&lt;&gt;"",'Locations-Stops'!N2405,"")&amp;"', CURRENT_TIMESTAMP);"</f>
        <v>INSERT INTO `locations` (`id`, `name`, `latitude`, `longitude`, `province_id`, `region_1`, `region_2`, `region_3`, `street`, `number`, `postal`, `img`, `last_modified`) VALUES (NULL,'Buggy Neighborhood',52.354055,4.917321,8,3,8,61,'Reitzstraat','103','1091 ZA','https://lh4.ggpht.com/PnD91vG3zPTyseraMcSNm11tUKdJ3Lt0U-ZzlUrsjT8jjrYW_C1WV8TgshHtBQpC-Nma_FgBP3MRTrJmIJXe4w', CURRENT_TIMESTAMP);</v>
      </c>
    </row>
    <row r="2404" spans="1:1" x14ac:dyDescent="0.25">
      <c r="A2404" t="str">
        <f>"INSERT INTO `locations` (`id`, `name`, `latitude`, `longitude`, `province_id`, `region_1`, `region_2`, `region_3`, `street`, `number`, `postal`, `img`, `last_modified`) VALUES (NULL,'"&amp;SUBSTITUTE('Locations-Stops'!F2406,"'","\'")&amp;"',"&amp;IF('Locations-Stops'!D2406&lt;&gt;"",LEFT('Locations-Stops'!D2406,2)&amp;"."&amp;RIGHT('Locations-Stops'!D2406,LEN('Locations-Stops'!D2406)-2),"0")&amp;","&amp;IF('Locations-Stops'!E2406&lt;&gt;"",LEFT('Locations-Stops'!E2406,1)&amp;"."&amp;RIGHT('Locations-Stops'!E2406,LEN('Locations-Stops'!E2406)-1),"0")&amp;","&amp;IF('Locations-Stops'!G2406&lt;&gt;"",VLOOKUP('Locations-Stops'!G2406,Regions!A2:B379,2,FALSE),"0")&amp;","&amp;IF('Locations-Stops'!H2406&lt;&gt;"",VLOOKUP('Locations-Stops'!H2406,Regions!C2:D379,2,FALSE),"0")&amp;","&amp;IF('Locations-Stops'!I2406&lt;&gt;"",VLOOKUP('Locations-Stops'!I2406,Regions!F2:G379,2,FALSE),"0")&amp;","&amp;IF('Locations-Stops'!J2406&lt;&gt;"",VLOOKUP('Locations-Stops'!J2406,Regions!I2:J379,2,FALSE),"0")&amp;",'"&amp;IF('Locations-Stops'!K2406&lt;&gt;"",SUBSTITUTE('Locations-Stops'!K2406,"'","\'"),"")&amp;"','"&amp;IF('Locations-Stops'!L2406&lt;&gt;"",'Locations-Stops'!L2406,"")&amp;"','"&amp;IF('Locations-Stops'!M2406&lt;&gt;"",'Locations-Stops'!M2406,"")&amp;"','"&amp;IF('Locations-Stops'!N2406&lt;&gt;"",'Locations-Stops'!N2406,"")&amp;"', CURRENT_TIMESTAMP);"</f>
        <v>INSERT INTO `locations` (`id`, `name`, `latitude`, `longitude`, `province_id`, `region_1`, `region_2`, `region_3`, `street`, `number`, `postal`, `img`, `last_modified`) VALUES (NULL,'Katholieke Enclave Sign',52.353897,4.918732,8,3,8,61,'Reitzstraat','157','1091 ZC','https://lh4.ggpht.com/8WgQ6LiLBg5xM-TPH0KE86ChuYsFaG3vP8rW87LO7YXETS0-2UtOUJTGZNjnLcm-AfnbrMpMgoGDC1FQkp4C', CURRENT_TIMESTAMP);</v>
      </c>
    </row>
    <row r="2405" spans="1:1" x14ac:dyDescent="0.25">
      <c r="A2405" t="str">
        <f>"INSERT INTO `locations` (`id`, `name`, `latitude`, `longitude`, `province_id`, `region_1`, `region_2`, `region_3`, `street`, `number`, `postal`, `img`, `last_modified`) VALUES (NULL,'"&amp;SUBSTITUTE('Locations-Stops'!F2407,"'","\'")&amp;"',"&amp;IF('Locations-Stops'!D2407&lt;&gt;"",LEFT('Locations-Stops'!D2407,2)&amp;"."&amp;RIGHT('Locations-Stops'!D2407,LEN('Locations-Stops'!D2407)-2),"0")&amp;","&amp;IF('Locations-Stops'!E2407&lt;&gt;"",LEFT('Locations-Stops'!E2407,1)&amp;"."&amp;RIGHT('Locations-Stops'!E2407,LEN('Locations-Stops'!E2407)-1),"0")&amp;","&amp;IF('Locations-Stops'!G2407&lt;&gt;"",VLOOKUP('Locations-Stops'!G2407,Regions!A2:B379,2,FALSE),"0")&amp;","&amp;IF('Locations-Stops'!H2407&lt;&gt;"",VLOOKUP('Locations-Stops'!H2407,Regions!C2:D379,2,FALSE),"0")&amp;","&amp;IF('Locations-Stops'!I2407&lt;&gt;"",VLOOKUP('Locations-Stops'!I2407,Regions!F2:G379,2,FALSE),"0")&amp;","&amp;IF('Locations-Stops'!J2407&lt;&gt;"",VLOOKUP('Locations-Stops'!J2407,Regions!I2:J379,2,FALSE),"0")&amp;",'"&amp;IF('Locations-Stops'!K2407&lt;&gt;"",SUBSTITUTE('Locations-Stops'!K2407,"'","\'"),"")&amp;"','"&amp;IF('Locations-Stops'!L2407&lt;&gt;"",'Locations-Stops'!L2407,"")&amp;"','"&amp;IF('Locations-Stops'!M2407&lt;&gt;"",'Locations-Stops'!M2407,"")&amp;"','"&amp;IF('Locations-Stops'!N2407&lt;&gt;"",'Locations-Stops'!N2407,"")&amp;"', CURRENT_TIMESTAMP);"</f>
        <v>INSERT INTO `locations` (`id`, `name`, `latitude`, `longitude`, `province_id`, `region_1`, `region_2`, `region_3`, `street`, `number`, `postal`, `img`, `last_modified`) VALUES (NULL,'Unity In Diversity Wall Art',52.354824,4.920066,8,3,8,61,'Retiefstraat','133','1092 XB','https://lh4.ggpht.com/KQkeU-mOaFGXI-iac3yyTlys-Dl0vAe24k-y_6zTG-usWh0MXt_FRgZPS21XJM_AJ1IV3ATZo25SDowyS_kAag', CURRENT_TIMESTAMP);</v>
      </c>
    </row>
    <row r="2406" spans="1:1" x14ac:dyDescent="0.25">
      <c r="A2406" t="str">
        <f>"INSERT INTO `locations` (`id`, `name`, `latitude`, `longitude`, `province_id`, `region_1`, `region_2`, `region_3`, `street`, `number`, `postal`, `img`, `last_modified`) VALUES (NULL,'"&amp;SUBSTITUTE('Locations-Stops'!F2408,"'","\'")&amp;"',"&amp;IF('Locations-Stops'!D2408&lt;&gt;"",LEFT('Locations-Stops'!D2408,2)&amp;"."&amp;RIGHT('Locations-Stops'!D2408,LEN('Locations-Stops'!D2408)-2),"0")&amp;","&amp;IF('Locations-Stops'!E2408&lt;&gt;"",LEFT('Locations-Stops'!E2408,1)&amp;"."&amp;RIGHT('Locations-Stops'!E2408,LEN('Locations-Stops'!E2408)-1),"0")&amp;","&amp;IF('Locations-Stops'!G2408&lt;&gt;"",VLOOKUP('Locations-Stops'!G2408,Regions!A2:B379,2,FALSE),"0")&amp;","&amp;IF('Locations-Stops'!H2408&lt;&gt;"",VLOOKUP('Locations-Stops'!H2408,Regions!C2:D379,2,FALSE),"0")&amp;","&amp;IF('Locations-Stops'!I2408&lt;&gt;"",VLOOKUP('Locations-Stops'!I2408,Regions!F2:G379,2,FALSE),"0")&amp;","&amp;IF('Locations-Stops'!J2408&lt;&gt;"",VLOOKUP('Locations-Stops'!J2408,Regions!I2:J379,2,FALSE),"0")&amp;",'"&amp;IF('Locations-Stops'!K2408&lt;&gt;"",SUBSTITUTE('Locations-Stops'!K2408,"'","\'"),"")&amp;"','"&amp;IF('Locations-Stops'!L2408&lt;&gt;"",'Locations-Stops'!L2408,"")&amp;"','"&amp;IF('Locations-Stops'!M2408&lt;&gt;"",'Locations-Stops'!M2408,"")&amp;"','"&amp;IF('Locations-Stops'!N2408&lt;&gt;"",'Locations-Stops'!N2408,"")&amp;"', CURRENT_TIMESTAMP);"</f>
        <v>INSERT INTO `locations` (`id`, `name`, `latitude`, `longitude`, `province_id`, `region_1`, `region_2`, `region_3`, `street`, `number`, `postal`, `img`, `last_modified`) VALUES (NULL,'Monument Tegen Apartheid En Racisme',52.3534,4.920141,8,3,8,61,'Schalk Burgerstraat','10','1091 LJ','https://lh3.googleusercontent.com/rFo8mJ691W0wJ1bV_9-1w31LeHDhaQjZymzWZwMD1JXxZGSsVazt5C0-rm9T6KdVGEzWHvuIAyPFsBwgGmFmLw', CURRENT_TIMESTAMP);</v>
      </c>
    </row>
    <row r="2407" spans="1:1" x14ac:dyDescent="0.25">
      <c r="A2407" t="str">
        <f>"INSERT INTO `locations` (`id`, `name`, `latitude`, `longitude`, `province_id`, `region_1`, `region_2`, `region_3`, `street`, `number`, `postal`, `img`, `last_modified`) VALUES (NULL,'"&amp;SUBSTITUTE('Locations-Stops'!F2409,"'","\'")&amp;"',"&amp;IF('Locations-Stops'!D2409&lt;&gt;"",LEFT('Locations-Stops'!D2409,2)&amp;"."&amp;RIGHT('Locations-Stops'!D2409,LEN('Locations-Stops'!D2409)-2),"0")&amp;","&amp;IF('Locations-Stops'!E2409&lt;&gt;"",LEFT('Locations-Stops'!E2409,1)&amp;"."&amp;RIGHT('Locations-Stops'!E2409,LEN('Locations-Stops'!E2409)-1),"0")&amp;","&amp;IF('Locations-Stops'!G2409&lt;&gt;"",VLOOKUP('Locations-Stops'!G2409,Regions!A2:B379,2,FALSE),"0")&amp;","&amp;IF('Locations-Stops'!H2409&lt;&gt;"",VLOOKUP('Locations-Stops'!H2409,Regions!C2:D379,2,FALSE),"0")&amp;","&amp;IF('Locations-Stops'!I2409&lt;&gt;"",VLOOKUP('Locations-Stops'!I2409,Regions!F2:G379,2,FALSE),"0")&amp;","&amp;IF('Locations-Stops'!J2409&lt;&gt;"",VLOOKUP('Locations-Stops'!J2409,Regions!I2:J379,2,FALSE),"0")&amp;",'"&amp;IF('Locations-Stops'!K2409&lt;&gt;"",SUBSTITUTE('Locations-Stops'!K2409,"'","\'"),"")&amp;"','"&amp;IF('Locations-Stops'!L2409&lt;&gt;"",'Locations-Stops'!L2409,"")&amp;"','"&amp;IF('Locations-Stops'!M2409&lt;&gt;"",'Locations-Stops'!M2409,"")&amp;"','"&amp;IF('Locations-Stops'!N2409&lt;&gt;"",'Locations-Stops'!N2409,"")&amp;"', CURRENT_TIMESTAMP);"</f>
        <v>INSERT INTO `locations` (`id`, `name`, `latitude`, `longitude`, `province_id`, `region_1`, `region_2`, `region_3`, `street`, `number`, `postal`, `img`, `last_modified`) VALUES (NULL,'Working Men',52.352649,4.921383,8,3,8,61,'Schalk Burgerstraat','119','1092 KP','https://lh3.googleusercontent.com/bCVp5DmafYybvWlKMWtrfyUyZAHDmCA6643HqeDMdXUgHEWEmHAQ229j4F4zzRMyl7OXekrAKOqDY5hvv0I', CURRENT_TIMESTAMP);</v>
      </c>
    </row>
    <row r="2408" spans="1:1" x14ac:dyDescent="0.25">
      <c r="A2408" t="str">
        <f>"INSERT INTO `locations` (`id`, `name`, `latitude`, `longitude`, `province_id`, `region_1`, `region_2`, `region_3`, `street`, `number`, `postal`, `img`, `last_modified`) VALUES (NULL,'"&amp;SUBSTITUTE('Locations-Stops'!F2410,"'","\'")&amp;"',"&amp;IF('Locations-Stops'!D2410&lt;&gt;"",LEFT('Locations-Stops'!D2410,2)&amp;"."&amp;RIGHT('Locations-Stops'!D2410,LEN('Locations-Stops'!D2410)-2),"0")&amp;","&amp;IF('Locations-Stops'!E2410&lt;&gt;"",LEFT('Locations-Stops'!E2410,1)&amp;"."&amp;RIGHT('Locations-Stops'!E2410,LEN('Locations-Stops'!E2410)-1),"0")&amp;","&amp;IF('Locations-Stops'!G2410&lt;&gt;"",VLOOKUP('Locations-Stops'!G2410,Regions!A2:B379,2,FALSE),"0")&amp;","&amp;IF('Locations-Stops'!H2410&lt;&gt;"",VLOOKUP('Locations-Stops'!H2410,Regions!C2:D379,2,FALSE),"0")&amp;","&amp;IF('Locations-Stops'!I2410&lt;&gt;"",VLOOKUP('Locations-Stops'!I2410,Regions!F2:G379,2,FALSE),"0")&amp;","&amp;IF('Locations-Stops'!J2410&lt;&gt;"",VLOOKUP('Locations-Stops'!J2410,Regions!I2:J379,2,FALSE),"0")&amp;",'"&amp;IF('Locations-Stops'!K2410&lt;&gt;"",SUBSTITUTE('Locations-Stops'!K2410,"'","\'"),"")&amp;"','"&amp;IF('Locations-Stops'!L2410&lt;&gt;"",'Locations-Stops'!L2410,"")&amp;"','"&amp;IF('Locations-Stops'!M2410&lt;&gt;"",'Locations-Stops'!M2410,"")&amp;"','"&amp;IF('Locations-Stops'!N2410&lt;&gt;"",'Locations-Stops'!N2410,"")&amp;"', CURRENT_TIMESTAMP);"</f>
        <v>INSERT INTO `locations` (`id`, `name`, `latitude`, `longitude`, `province_id`, `region_1`, `region_2`, `region_3`, `street`, `number`, `postal`, `img`, `last_modified`) VALUES (NULL,'Steve Bikoplein',52.355245,4.924015,8,3,8,61,'Steve Bikoplein','13','1092 GM','https://lh3.ggpht.com/5hQ8B5oqlAt_PO-Fh57Wj8YD3-IB4q5tEpOQNvx6dClaWfaKqFGzvQNZKgOOsUT6pIuqAPq1iWwl5x-hCBV-', CURRENT_TIMESTAMP);</v>
      </c>
    </row>
    <row r="2409" spans="1:1" x14ac:dyDescent="0.25">
      <c r="A2409" t="str">
        <f>"INSERT INTO `locations` (`id`, `name`, `latitude`, `longitude`, `province_id`, `region_1`, `region_2`, `region_3`, `street`, `number`, `postal`, `img`, `last_modified`) VALUES (NULL,'"&amp;SUBSTITUTE('Locations-Stops'!F2411,"'","\'")&amp;"',"&amp;IF('Locations-Stops'!D2411&lt;&gt;"",LEFT('Locations-Stops'!D2411,2)&amp;"."&amp;RIGHT('Locations-Stops'!D2411,LEN('Locations-Stops'!D2411)-2),"0")&amp;","&amp;IF('Locations-Stops'!E2411&lt;&gt;"",LEFT('Locations-Stops'!E2411,1)&amp;"."&amp;RIGHT('Locations-Stops'!E2411,LEN('Locations-Stops'!E2411)-1),"0")&amp;","&amp;IF('Locations-Stops'!G2411&lt;&gt;"",VLOOKUP('Locations-Stops'!G2411,Regions!A2:B379,2,FALSE),"0")&amp;","&amp;IF('Locations-Stops'!H2411&lt;&gt;"",VLOOKUP('Locations-Stops'!H2411,Regions!C2:D379,2,FALSE),"0")&amp;","&amp;IF('Locations-Stops'!I2411&lt;&gt;"",VLOOKUP('Locations-Stops'!I2411,Regions!F2:G379,2,FALSE),"0")&amp;","&amp;IF('Locations-Stops'!J2411&lt;&gt;"",VLOOKUP('Locations-Stops'!J2411,Regions!I2:J379,2,FALSE),"0")&amp;",'"&amp;IF('Locations-Stops'!K2411&lt;&gt;"",SUBSTITUTE('Locations-Stops'!K2411,"'","\'"),"")&amp;"','"&amp;IF('Locations-Stops'!L2411&lt;&gt;"",'Locations-Stops'!L2411,"")&amp;"','"&amp;IF('Locations-Stops'!M2411&lt;&gt;"",'Locations-Stops'!M2411,"")&amp;"','"&amp;IF('Locations-Stops'!N2411&lt;&gt;"",'Locations-Stops'!N2411,"")&amp;"', CURRENT_TIMESTAMP);"</f>
        <v>INSERT INTO `locations` (`id`, `name`, `latitude`, `longitude`, `province_id`, `region_1`, `region_2`, `region_3`, `street`, `number`, `postal`, `img`, `last_modified`) VALUES (NULL,'Verzonken Toren',52.351575,4.919649,8,3,8,61,'Transvaalkade','102','1091','https://lh6.ggpht.com/NW7Cs9AsAy53L9fMZtEh0xK7nE_uS9MVM_UoPv_gC1plT2ZyWp5xLDOUlz2lpbH6mxAtaJlkE4AR7TmklRX7', CURRENT_TIMESTAMP);</v>
      </c>
    </row>
    <row r="2410" spans="1:1" x14ac:dyDescent="0.25">
      <c r="A2410" t="str">
        <f>"INSERT INTO `locations` (`id`, `name`, `latitude`, `longitude`, `province_id`, `region_1`, `region_2`, `region_3`, `street`, `number`, `postal`, `img`, `last_modified`) VALUES (NULL,'"&amp;SUBSTITUTE('Locations-Stops'!F2412,"'","\'")&amp;"',"&amp;IF('Locations-Stops'!D2412&lt;&gt;"",LEFT('Locations-Stops'!D2412,2)&amp;"."&amp;RIGHT('Locations-Stops'!D2412,LEN('Locations-Stops'!D2412)-2),"0")&amp;","&amp;IF('Locations-Stops'!E2412&lt;&gt;"",LEFT('Locations-Stops'!E2412,1)&amp;"."&amp;RIGHT('Locations-Stops'!E2412,LEN('Locations-Stops'!E2412)-1),"0")&amp;","&amp;IF('Locations-Stops'!G2412&lt;&gt;"",VLOOKUP('Locations-Stops'!G2412,Regions!A2:B379,2,FALSE),"0")&amp;","&amp;IF('Locations-Stops'!H2412&lt;&gt;"",VLOOKUP('Locations-Stops'!H2412,Regions!C2:D379,2,FALSE),"0")&amp;","&amp;IF('Locations-Stops'!I2412&lt;&gt;"",VLOOKUP('Locations-Stops'!I2412,Regions!F2:G379,2,FALSE),"0")&amp;","&amp;IF('Locations-Stops'!J2412&lt;&gt;"",VLOOKUP('Locations-Stops'!J2412,Regions!I2:J379,2,FALSE),"0")&amp;",'"&amp;IF('Locations-Stops'!K2412&lt;&gt;"",SUBSTITUTE('Locations-Stops'!K2412,"'","\'"),"")&amp;"','"&amp;IF('Locations-Stops'!L2412&lt;&gt;"",'Locations-Stops'!L2412,"")&amp;"','"&amp;IF('Locations-Stops'!M2412&lt;&gt;"",'Locations-Stops'!M2412,"")&amp;"','"&amp;IF('Locations-Stops'!N2412&lt;&gt;"",'Locations-Stops'!N2412,"")&amp;"', CURRENT_TIMESTAMP);"</f>
        <v>INSERT INTO `locations` (`id`, `name`, `latitude`, `longitude`, `province_id`, `region_1`, `region_2`, `region_3`, `street`, `number`, `postal`, `img`, `last_modified`) VALUES (NULL,'Hanging Basket Street Lantarn',52.350529,4.917137,8,3,8,61,'Transvaalkade','133III','1091 LT','https://lh3.ggpht.com/WbLuGtFCKZFq536hrkrkLPZXN3NfRERmNaB_drbwxHVtjG_2zxshoDy1q8ZdeuBNn1D79Qi0xljFGN0pVWriQg', CURRENT_TIMESTAMP);</v>
      </c>
    </row>
    <row r="2411" spans="1:1" x14ac:dyDescent="0.25">
      <c r="A2411" t="str">
        <f>"INSERT INTO `locations` (`id`, `name`, `latitude`, `longitude`, `province_id`, `region_1`, `region_2`, `region_3`, `street`, `number`, `postal`, `img`, `last_modified`) VALUES (NULL,'"&amp;SUBSTITUTE('Locations-Stops'!F2413,"'","\'")&amp;"',"&amp;IF('Locations-Stops'!D2413&lt;&gt;"",LEFT('Locations-Stops'!D2413,2)&amp;"."&amp;RIGHT('Locations-Stops'!D2413,LEN('Locations-Stops'!D2413)-2),"0")&amp;","&amp;IF('Locations-Stops'!E2413&lt;&gt;"",LEFT('Locations-Stops'!E2413,1)&amp;"."&amp;RIGHT('Locations-Stops'!E2413,LEN('Locations-Stops'!E2413)-1),"0")&amp;","&amp;IF('Locations-Stops'!G2413&lt;&gt;"",VLOOKUP('Locations-Stops'!G2413,Regions!A2:B379,2,FALSE),"0")&amp;","&amp;IF('Locations-Stops'!H2413&lt;&gt;"",VLOOKUP('Locations-Stops'!H2413,Regions!C2:D379,2,FALSE),"0")&amp;","&amp;IF('Locations-Stops'!I2413&lt;&gt;"",VLOOKUP('Locations-Stops'!I2413,Regions!F2:G379,2,FALSE),"0")&amp;","&amp;IF('Locations-Stops'!J2413&lt;&gt;"",VLOOKUP('Locations-Stops'!J2413,Regions!I2:J379,2,FALSE),"0")&amp;",'"&amp;IF('Locations-Stops'!K2413&lt;&gt;"",SUBSTITUTE('Locations-Stops'!K2413,"'","\'"),"")&amp;"','"&amp;IF('Locations-Stops'!L2413&lt;&gt;"",'Locations-Stops'!L2413,"")&amp;"','"&amp;IF('Locations-Stops'!M2413&lt;&gt;"",'Locations-Stops'!M2413,"")&amp;"','"&amp;IF('Locations-Stops'!N2413&lt;&gt;"",'Locations-Stops'!N2413,"")&amp;"', CURRENT_TIMESTAMP);"</f>
        <v>INSERT INTO `locations` (`id`, `name`, `latitude`, `longitude`, `province_id`, `region_1`, `region_2`, `region_3`, `street`, `number`, `postal`, `img`, `last_modified`) VALUES (NULL,'Keramische Davidsster',52.354024,4.923413,8,3,8,61,'Transvaalplein','1','1092 HV','https://lh4.ggpht.com/CG-JYF7PLQDVQ_hqEWnhyxGh-HkdKrw0QXEQ2Do8d-6bIHYE0T0HTsOJXM_rWefS16BZgI2J2Sp_0XS7ibiC', CURRENT_TIMESTAMP);</v>
      </c>
    </row>
    <row r="2412" spans="1:1" x14ac:dyDescent="0.25">
      <c r="A2412" t="str">
        <f>"INSERT INTO `locations` (`id`, `name`, `latitude`, `longitude`, `province_id`, `region_1`, `region_2`, `region_3`, `street`, `number`, `postal`, `img`, `last_modified`) VALUES (NULL,'"&amp;SUBSTITUTE('Locations-Stops'!F2414,"'","\'")&amp;"',"&amp;IF('Locations-Stops'!D2414&lt;&gt;"",LEFT('Locations-Stops'!D2414,2)&amp;"."&amp;RIGHT('Locations-Stops'!D2414,LEN('Locations-Stops'!D2414)-2),"0")&amp;","&amp;IF('Locations-Stops'!E2414&lt;&gt;"",LEFT('Locations-Stops'!E2414,1)&amp;"."&amp;RIGHT('Locations-Stops'!E2414,LEN('Locations-Stops'!E2414)-1),"0")&amp;","&amp;IF('Locations-Stops'!G2414&lt;&gt;"",VLOOKUP('Locations-Stops'!G2414,Regions!A2:B379,2,FALSE),"0")&amp;","&amp;IF('Locations-Stops'!H2414&lt;&gt;"",VLOOKUP('Locations-Stops'!H2414,Regions!C2:D379,2,FALSE),"0")&amp;","&amp;IF('Locations-Stops'!I2414&lt;&gt;"",VLOOKUP('Locations-Stops'!I2414,Regions!F2:G379,2,FALSE),"0")&amp;","&amp;IF('Locations-Stops'!J2414&lt;&gt;"",VLOOKUP('Locations-Stops'!J2414,Regions!I2:J379,2,FALSE),"0")&amp;",'"&amp;IF('Locations-Stops'!K2414&lt;&gt;"",SUBSTITUTE('Locations-Stops'!K2414,"'","\'"),"")&amp;"','"&amp;IF('Locations-Stops'!L2414&lt;&gt;"",'Locations-Stops'!L2414,"")&amp;"','"&amp;IF('Locations-Stops'!M2414&lt;&gt;"",'Locations-Stops'!M2414,"")&amp;"','"&amp;IF('Locations-Stops'!N2414&lt;&gt;"",'Locations-Stops'!N2414,"")&amp;"', CURRENT_TIMESTAMP);"</f>
        <v>INSERT INTO `locations` (`id`, `name`, `latitude`, `longitude`, `province_id`, `region_1`, `region_2`, `region_3`, `street`, `number`, `postal`, `img`, `last_modified`) VALUES (NULL,'Spelen Aan T Spoor',52.3524,4.914754,8,3,8,61,'Tugelaweg','129','1091','https://lh4.ggpht.com/-CMQWYLQbAIGyG_zpkAnXe22ZFmhY4LSqTgKIkdXo-8zHVi2qRr0pdnE0oAD81xxpRwhCjgp9VemLOibXOXI', CURRENT_TIMESTAMP);</v>
      </c>
    </row>
    <row r="2413" spans="1:1" x14ac:dyDescent="0.25">
      <c r="A2413" t="str">
        <f>"INSERT INTO `locations` (`id`, `name`, `latitude`, `longitude`, `province_id`, `region_1`, `region_2`, `region_3`, `street`, `number`, `postal`, `img`, `last_modified`) VALUES (NULL,'"&amp;SUBSTITUTE('Locations-Stops'!F2415,"'","\'")&amp;"',"&amp;IF('Locations-Stops'!D2415&lt;&gt;"",LEFT('Locations-Stops'!D2415,2)&amp;"."&amp;RIGHT('Locations-Stops'!D2415,LEN('Locations-Stops'!D2415)-2),"0")&amp;","&amp;IF('Locations-Stops'!E2415&lt;&gt;"",LEFT('Locations-Stops'!E2415,1)&amp;"."&amp;RIGHT('Locations-Stops'!E2415,LEN('Locations-Stops'!E2415)-1),"0")&amp;","&amp;IF('Locations-Stops'!G2415&lt;&gt;"",VLOOKUP('Locations-Stops'!G2415,Regions!A2:B379,2,FALSE),"0")&amp;","&amp;IF('Locations-Stops'!H2415&lt;&gt;"",VLOOKUP('Locations-Stops'!H2415,Regions!C2:D379,2,FALSE),"0")&amp;","&amp;IF('Locations-Stops'!I2415&lt;&gt;"",VLOOKUP('Locations-Stops'!I2415,Regions!F2:G379,2,FALSE),"0")&amp;","&amp;IF('Locations-Stops'!J2415&lt;&gt;"",VLOOKUP('Locations-Stops'!J2415,Regions!I2:J379,2,FALSE),"0")&amp;",'"&amp;IF('Locations-Stops'!K2415&lt;&gt;"",SUBSTITUTE('Locations-Stops'!K2415,"'","\'"),"")&amp;"','"&amp;IF('Locations-Stops'!L2415&lt;&gt;"",'Locations-Stops'!L2415,"")&amp;"','"&amp;IF('Locations-Stops'!M2415&lt;&gt;"",'Locations-Stops'!M2415,"")&amp;"','"&amp;IF('Locations-Stops'!N2415&lt;&gt;"",'Locations-Stops'!N2415,"")&amp;"', CURRENT_TIMESTAMP);"</f>
        <v>INSERT INTO `locations` (`id`, `name`, `latitude`, `longitude`, `province_id`, `region_1`, `region_2`, `region_3`, `street`, `number`, `postal`, `img`, `last_modified`) VALUES (NULL,'Streetart Amsterdam Oost',52.358343,4.908613,8,3,8,62,'Eerste Boerhaavestraat','33','1091 RZ','https://lh6.ggpht.com/yFjltFA29IzniWNKh-ohY-SE0DT5Im6IVdlwyzKx0dh5Wl9umhg641ybMl0BgJT8Fi3JdBfTBZ4tTNoAjDw', CURRENT_TIMESTAMP);</v>
      </c>
    </row>
    <row r="2414" spans="1:1" x14ac:dyDescent="0.25">
      <c r="A2414" t="str">
        <f>"INSERT INTO `locations` (`id`, `name`, `latitude`, `longitude`, `province_id`, `region_1`, `region_2`, `region_3`, `street`, `number`, `postal`, `img`, `last_modified`) VALUES (NULL,'"&amp;SUBSTITUTE('Locations-Stops'!F2416,"'","\'")&amp;"',"&amp;IF('Locations-Stops'!D2416&lt;&gt;"",LEFT('Locations-Stops'!D2416,2)&amp;"."&amp;RIGHT('Locations-Stops'!D2416,LEN('Locations-Stops'!D2416)-2),"0")&amp;","&amp;IF('Locations-Stops'!E2416&lt;&gt;"",LEFT('Locations-Stops'!E2416,1)&amp;"."&amp;RIGHT('Locations-Stops'!E2416,LEN('Locations-Stops'!E2416)-1),"0")&amp;","&amp;IF('Locations-Stops'!G2416&lt;&gt;"",VLOOKUP('Locations-Stops'!G2416,Regions!A2:B379,2,FALSE),"0")&amp;","&amp;IF('Locations-Stops'!H2416&lt;&gt;"",VLOOKUP('Locations-Stops'!H2416,Regions!C2:D379,2,FALSE),"0")&amp;","&amp;IF('Locations-Stops'!I2416&lt;&gt;"",VLOOKUP('Locations-Stops'!I2416,Regions!F2:G379,2,FALSE),"0")&amp;","&amp;IF('Locations-Stops'!J2416&lt;&gt;"",VLOOKUP('Locations-Stops'!J2416,Regions!I2:J379,2,FALSE),"0")&amp;",'"&amp;IF('Locations-Stops'!K2416&lt;&gt;"",SUBSTITUTE('Locations-Stops'!K2416,"'","\'"),"")&amp;"','"&amp;IF('Locations-Stops'!L2416&lt;&gt;"",'Locations-Stops'!L2416,"")&amp;"','"&amp;IF('Locations-Stops'!M2416&lt;&gt;"",'Locations-Stops'!M2416,"")&amp;"','"&amp;IF('Locations-Stops'!N2416&lt;&gt;"",'Locations-Stops'!N2416,"")&amp;"', CURRENT_TIMESTAMP);"</f>
        <v>INSERT INTO `locations` (`id`, `name`, `latitude`, `longitude`, `province_id`, `region_1`, `region_2`, `region_3`, `street`, `number`, `postal`, `img`, `last_modified`) VALUES (NULL,'New Age Resistance Dog',52.35347,4.91184,8,3,8,62,'Gijsbrecht van Aemstelstraat','29HS','1091 TB','https://lh3.ggpht.com/F8zlJ8HIaz1k-X7_n_2dr6u3VKQZKxZBFYmzofHgTinq_rSBLPc_63kKWzE7NqRaUG1l4k2fM0aeHZ0jXZk7', CURRENT_TIMESTAMP);</v>
      </c>
    </row>
    <row r="2415" spans="1:1" x14ac:dyDescent="0.25">
      <c r="A2415" t="str">
        <f>"INSERT INTO `locations` (`id`, `name`, `latitude`, `longitude`, `province_id`, `region_1`, `region_2`, `region_3`, `street`, `number`, `postal`, `img`, `last_modified`) VALUES (NULL,'"&amp;SUBSTITUTE('Locations-Stops'!F2417,"'","\'")&amp;"',"&amp;IF('Locations-Stops'!D2417&lt;&gt;"",LEFT('Locations-Stops'!D2417,2)&amp;"."&amp;RIGHT('Locations-Stops'!D2417,LEN('Locations-Stops'!D2417)-2),"0")&amp;","&amp;IF('Locations-Stops'!E2417&lt;&gt;"",LEFT('Locations-Stops'!E2417,1)&amp;"."&amp;RIGHT('Locations-Stops'!E2417,LEN('Locations-Stops'!E2417)-1),"0")&amp;","&amp;IF('Locations-Stops'!G2417&lt;&gt;"",VLOOKUP('Locations-Stops'!G2417,Regions!A2:B379,2,FALSE),"0")&amp;","&amp;IF('Locations-Stops'!H2417&lt;&gt;"",VLOOKUP('Locations-Stops'!H2417,Regions!C2:D379,2,FALSE),"0")&amp;","&amp;IF('Locations-Stops'!I2417&lt;&gt;"",VLOOKUP('Locations-Stops'!I2417,Regions!F2:G379,2,FALSE),"0")&amp;","&amp;IF('Locations-Stops'!J2417&lt;&gt;"",VLOOKUP('Locations-Stops'!J2417,Regions!I2:J379,2,FALSE),"0")&amp;",'"&amp;IF('Locations-Stops'!K2417&lt;&gt;"",SUBSTITUTE('Locations-Stops'!K2417,"'","\'"),"")&amp;"','"&amp;IF('Locations-Stops'!L2417&lt;&gt;"",'Locations-Stops'!L2417,"")&amp;"','"&amp;IF('Locations-Stops'!M2417&lt;&gt;"",'Locations-Stops'!M2417,"")&amp;"','"&amp;IF('Locations-Stops'!N2417&lt;&gt;"",'Locations-Stops'!N2417,"")&amp;"', CURRENT_TIMESTAMP);"</f>
        <v>INSERT INTO `locations` (`id`, `name`, `latitude`, `longitude`, `province_id`, `region_1`, `region_2`, `region_3`, `street`, `number`, `postal`, `img`, `last_modified`) VALUES (NULL,'Wall Of Guitar',52.354386,4.910925,8,3,8,62,'Grensstraat','33','1091 SW','https://lh3.ggpht.com/hvDGy8c2Uc8FZS6deK-_VCVcCljAUpaSaZqhSOKPqT2NGtZa7sCXP1ZWEJDk4wIBnkgyRyxhabQ8Nk4Ftj2M', CURRENT_TIMESTAMP);</v>
      </c>
    </row>
    <row r="2416" spans="1:1" x14ac:dyDescent="0.25">
      <c r="A2416" t="str">
        <f>"INSERT INTO `locations` (`id`, `name`, `latitude`, `longitude`, `province_id`, `region_1`, `region_2`, `region_3`, `street`, `number`, `postal`, `img`, `last_modified`) VALUES (NULL,'"&amp;SUBSTITUTE('Locations-Stops'!F2418,"'","\'")&amp;"',"&amp;IF('Locations-Stops'!D2418&lt;&gt;"",LEFT('Locations-Stops'!D2418,2)&amp;"."&amp;RIGHT('Locations-Stops'!D2418,LEN('Locations-Stops'!D2418)-2),"0")&amp;","&amp;IF('Locations-Stops'!E2418&lt;&gt;"",LEFT('Locations-Stops'!E2418,1)&amp;"."&amp;RIGHT('Locations-Stops'!E2418,LEN('Locations-Stops'!E2418)-1),"0")&amp;","&amp;IF('Locations-Stops'!G2418&lt;&gt;"",VLOOKUP('Locations-Stops'!G2418,Regions!A2:B379,2,FALSE),"0")&amp;","&amp;IF('Locations-Stops'!H2418&lt;&gt;"",VLOOKUP('Locations-Stops'!H2418,Regions!C2:D379,2,FALSE),"0")&amp;","&amp;IF('Locations-Stops'!I2418&lt;&gt;"",VLOOKUP('Locations-Stops'!I2418,Regions!F2:G379,2,FALSE),"0")&amp;","&amp;IF('Locations-Stops'!J2418&lt;&gt;"",VLOOKUP('Locations-Stops'!J2418,Regions!I2:J379,2,FALSE),"0")&amp;",'"&amp;IF('Locations-Stops'!K2418&lt;&gt;"",SUBSTITUTE('Locations-Stops'!K2418,"'","\'"),"")&amp;"','"&amp;IF('Locations-Stops'!L2418&lt;&gt;"",'Locations-Stops'!L2418,"")&amp;"','"&amp;IF('Locations-Stops'!M2418&lt;&gt;"",'Locations-Stops'!M2418,"")&amp;"','"&amp;IF('Locations-Stops'!N2418&lt;&gt;"",'Locations-Stops'!N2418,"")&amp;"', CURRENT_TIMESTAMP);"</f>
        <v>INSERT INTO `locations` (`id`, `name`, `latitude`, `longitude`, `province_id`, `region_1`, `region_2`, `region_3`, `street`, `number`, `postal`, `img`, `last_modified`) VALUES (NULL,'Leeuwen',52.358055,4.907988,8,3,8,62,'Leeuwenhoekstraat','15','1091 RX','https://lh4.ggpht.com/2Bg4ZtSqU_pPkmaqTvtBGu_wyUoK28pbt07xF_8kwFxIhoOYa_1RDqb-3EF8vjxhPMvau0kwyV_-Z4igDVE', CURRENT_TIMESTAMP);</v>
      </c>
    </row>
    <row r="2417" spans="1:1" x14ac:dyDescent="0.25">
      <c r="A2417" t="str">
        <f>"INSERT INTO `locations` (`id`, `name`, `latitude`, `longitude`, `province_id`, `region_1`, `region_2`, `region_3`, `street`, `number`, `postal`, `img`, `last_modified`) VALUES (NULL,'"&amp;SUBSTITUTE('Locations-Stops'!F2419,"'","\'")&amp;"',"&amp;IF('Locations-Stops'!D2419&lt;&gt;"",LEFT('Locations-Stops'!D2419,2)&amp;"."&amp;RIGHT('Locations-Stops'!D2419,LEN('Locations-Stops'!D2419)-2),"0")&amp;","&amp;IF('Locations-Stops'!E2419&lt;&gt;"",LEFT('Locations-Stops'!E2419,1)&amp;"."&amp;RIGHT('Locations-Stops'!E2419,LEN('Locations-Stops'!E2419)-1),"0")&amp;","&amp;IF('Locations-Stops'!G2419&lt;&gt;"",VLOOKUP('Locations-Stops'!G2419,Regions!A2:B379,2,FALSE),"0")&amp;","&amp;IF('Locations-Stops'!H2419&lt;&gt;"",VLOOKUP('Locations-Stops'!H2419,Regions!C2:D379,2,FALSE),"0")&amp;","&amp;IF('Locations-Stops'!I2419&lt;&gt;"",VLOOKUP('Locations-Stops'!I2419,Regions!F2:G379,2,FALSE),"0")&amp;","&amp;IF('Locations-Stops'!J2419&lt;&gt;"",VLOOKUP('Locations-Stops'!J2419,Regions!I2:J379,2,FALSE),"0")&amp;",'"&amp;IF('Locations-Stops'!K2419&lt;&gt;"",SUBSTITUTE('Locations-Stops'!K2419,"'","\'"),"")&amp;"','"&amp;IF('Locations-Stops'!L2419&lt;&gt;"",'Locations-Stops'!L2419,"")&amp;"','"&amp;IF('Locations-Stops'!M2419&lt;&gt;"",'Locations-Stops'!M2419,"")&amp;"','"&amp;IF('Locations-Stops'!N2419&lt;&gt;"",'Locations-Stops'!N2419,"")&amp;"', CURRENT_TIMESTAMP);"</f>
        <v>INSERT INTO `locations` (`id`, `name`, `latitude`, `longitude`, `province_id`, `region_1`, `region_2`, `region_3`, `street`, `number`, `postal`, `img`, `last_modified`) VALUES (NULL,'Cat on the Roof',52.355636,4.910238,8,3,8,62,'Oetgensdwarsstraat','50','1091 RJ','https://lh4.ggpht.com/PsUUI__N9AIDEY6iq5nNQ9U-f32KQ46wE7GuLSkIMWzjbqUfcJLDg_MaMTW4g7wlL8BdT3IXSE7TxAOgwszVow', CURRENT_TIMESTAMP);</v>
      </c>
    </row>
    <row r="2418" spans="1:1" x14ac:dyDescent="0.25">
      <c r="A2418" t="str">
        <f>"INSERT INTO `locations` (`id`, `name`, `latitude`, `longitude`, `province_id`, `region_1`, `region_2`, `region_3`, `street`, `number`, `postal`, `img`, `last_modified`) VALUES (NULL,'"&amp;SUBSTITUTE('Locations-Stops'!F2420,"'","\'")&amp;"',"&amp;IF('Locations-Stops'!D2420&lt;&gt;"",LEFT('Locations-Stops'!D2420,2)&amp;"."&amp;RIGHT('Locations-Stops'!D2420,LEN('Locations-Stops'!D2420)-2),"0")&amp;","&amp;IF('Locations-Stops'!E2420&lt;&gt;"",LEFT('Locations-Stops'!E2420,1)&amp;"."&amp;RIGHT('Locations-Stops'!E2420,LEN('Locations-Stops'!E2420)-1),"0")&amp;","&amp;IF('Locations-Stops'!G2420&lt;&gt;"",VLOOKUP('Locations-Stops'!G2420,Regions!A2:B379,2,FALSE),"0")&amp;","&amp;IF('Locations-Stops'!H2420&lt;&gt;"",VLOOKUP('Locations-Stops'!H2420,Regions!C2:D379,2,FALSE),"0")&amp;","&amp;IF('Locations-Stops'!I2420&lt;&gt;"",VLOOKUP('Locations-Stops'!I2420,Regions!F2:G379,2,FALSE),"0")&amp;","&amp;IF('Locations-Stops'!J2420&lt;&gt;"",VLOOKUP('Locations-Stops'!J2420,Regions!I2:J379,2,FALSE),"0")&amp;",'"&amp;IF('Locations-Stops'!K2420&lt;&gt;"",SUBSTITUTE('Locations-Stops'!K2420,"'","\'"),"")&amp;"','"&amp;IF('Locations-Stops'!L2420&lt;&gt;"",'Locations-Stops'!L2420,"")&amp;"','"&amp;IF('Locations-Stops'!M2420&lt;&gt;"",'Locations-Stops'!M2420,"")&amp;"','"&amp;IF('Locations-Stops'!N2420&lt;&gt;"",'Locations-Stops'!N2420,"")&amp;"', CURRENT_TIMESTAMP);"</f>
        <v>INSERT INTO `locations` (`id`, `name`, `latitude`, `longitude`, `province_id`, `region_1`, `region_2`, `region_3`, `street`, `number`, `postal`, `img`, `last_modified`) VALUES (NULL,'Memorial',52.355272,4.909534,8,3,8,62,'Oetgensstraat','121','1091 RC','https://lh5.ggpht.com/4A7AWBP00mDZ8ZZYpHUMx67RP8jumS4O4deZYLLkiqDdEYC6eSNJhLTNtXsTw31-KXSkQZrCyjVgl7IYxmKZ', CURRENT_TIMESTAMP);</v>
      </c>
    </row>
    <row r="2419" spans="1:1" x14ac:dyDescent="0.25">
      <c r="A2419" t="str">
        <f>"INSERT INTO `locations` (`id`, `name`, `latitude`, `longitude`, `province_id`, `region_1`, `region_2`, `region_3`, `street`, `number`, `postal`, `img`, `last_modified`) VALUES (NULL,'"&amp;SUBSTITUTE('Locations-Stops'!F2421,"'","\'")&amp;"',"&amp;IF('Locations-Stops'!D2421&lt;&gt;"",LEFT('Locations-Stops'!D2421,2)&amp;"."&amp;RIGHT('Locations-Stops'!D2421,LEN('Locations-Stops'!D2421)-2),"0")&amp;","&amp;IF('Locations-Stops'!E2421&lt;&gt;"",LEFT('Locations-Stops'!E2421,1)&amp;"."&amp;RIGHT('Locations-Stops'!E2421,LEN('Locations-Stops'!E2421)-1),"0")&amp;","&amp;IF('Locations-Stops'!G2421&lt;&gt;"",VLOOKUP('Locations-Stops'!G2421,Regions!A2:B379,2,FALSE),"0")&amp;","&amp;IF('Locations-Stops'!H2421&lt;&gt;"",VLOOKUP('Locations-Stops'!H2421,Regions!C2:D379,2,FALSE),"0")&amp;","&amp;IF('Locations-Stops'!I2421&lt;&gt;"",VLOOKUP('Locations-Stops'!I2421,Regions!F2:G379,2,FALSE),"0")&amp;","&amp;IF('Locations-Stops'!J2421&lt;&gt;"",VLOOKUP('Locations-Stops'!J2421,Regions!I2:J379,2,FALSE),"0")&amp;",'"&amp;IF('Locations-Stops'!K2421&lt;&gt;"",SUBSTITUTE('Locations-Stops'!K2421,"'","\'"),"")&amp;"','"&amp;IF('Locations-Stops'!L2421&lt;&gt;"",'Locations-Stops'!L2421,"")&amp;"','"&amp;IF('Locations-Stops'!M2421&lt;&gt;"",'Locations-Stops'!M2421,"")&amp;"','"&amp;IF('Locations-Stops'!N2421&lt;&gt;"",'Locations-Stops'!N2421,"")&amp;"', CURRENT_TIMESTAMP);"</f>
        <v>INSERT INTO `locations` (`id`, `name`, `latitude`, `longitude`, `province_id`, `region_1`, `region_2`, `region_3`, `street`, `number`, `postal`, `img`, `last_modified`) VALUES (NULL,'Four Eyes Mural',52.354229,4.914783,8,3,8,62,'Olmenweg','12III','1091 KP','https://lh3.ggpht.com/9p4sHVI1GSEAYkaRRHqNKxfZ6QBp_fiMnIxiTDb08buozI8OS4_0xGyGf-Ir3oPh90ZMzmBSDySL0OueqsnXYg', CURRENT_TIMESTAMP);</v>
      </c>
    </row>
    <row r="2420" spans="1:1" x14ac:dyDescent="0.25">
      <c r="A2420" t="str">
        <f>"INSERT INTO `locations` (`id`, `name`, `latitude`, `longitude`, `province_id`, `region_1`, `region_2`, `region_3`, `street`, `number`, `postal`, `img`, `last_modified`) VALUES (NULL,'"&amp;SUBSTITUTE('Locations-Stops'!F2422,"'","\'")&amp;"',"&amp;IF('Locations-Stops'!D2422&lt;&gt;"",LEFT('Locations-Stops'!D2422,2)&amp;"."&amp;RIGHT('Locations-Stops'!D2422,LEN('Locations-Stops'!D2422)-2),"0")&amp;","&amp;IF('Locations-Stops'!E2422&lt;&gt;"",LEFT('Locations-Stops'!E2422,1)&amp;"."&amp;RIGHT('Locations-Stops'!E2422,LEN('Locations-Stops'!E2422)-1),"0")&amp;","&amp;IF('Locations-Stops'!G2422&lt;&gt;"",VLOOKUP('Locations-Stops'!G2422,Regions!A2:B379,2,FALSE),"0")&amp;","&amp;IF('Locations-Stops'!H2422&lt;&gt;"",VLOOKUP('Locations-Stops'!H2422,Regions!C2:D379,2,FALSE),"0")&amp;","&amp;IF('Locations-Stops'!I2422&lt;&gt;"",VLOOKUP('Locations-Stops'!I2422,Regions!F2:G379,2,FALSE),"0")&amp;","&amp;IF('Locations-Stops'!J2422&lt;&gt;"",VLOOKUP('Locations-Stops'!J2422,Regions!I2:J379,2,FALSE),"0")&amp;",'"&amp;IF('Locations-Stops'!K2422&lt;&gt;"",SUBSTITUTE('Locations-Stops'!K2422,"'","\'"),"")&amp;"','"&amp;IF('Locations-Stops'!L2422&lt;&gt;"",'Locations-Stops'!L2422,"")&amp;"','"&amp;IF('Locations-Stops'!M2422&lt;&gt;"",'Locations-Stops'!M2422,"")&amp;"','"&amp;IF('Locations-Stops'!N2422&lt;&gt;"",'Locations-Stops'!N2422,"")&amp;"', CURRENT_TIMESTAMP);"</f>
        <v>INSERT INTO `locations` (`id`, `name`, `latitude`, `longitude`, `province_id`, `region_1`, `region_2`, `region_3`, `street`, `number`, `postal`, `img`, `last_modified`) VALUES (NULL,'Awesomely Large Teeter Totter',52.354569,4.915201,8,3,8,62,'Platanenweg','12','1091','https://lh4.ggpht.com/znAsrxv61cmbDB70BCtQX6ywfPr6-afeG3ebQlky7oQe7haY70mI-lpusrCd23AF0cnDjnF1oIuu6L7Pd0Y', CURRENT_TIMESTAMP);</v>
      </c>
    </row>
    <row r="2421" spans="1:1" x14ac:dyDescent="0.25">
      <c r="A2421" t="str">
        <f>"INSERT INTO `locations` (`id`, `name`, `latitude`, `longitude`, `province_id`, `region_1`, `region_2`, `region_3`, `street`, `number`, `postal`, `img`, `last_modified`) VALUES (NULL,'"&amp;SUBSTITUTE('Locations-Stops'!F2423,"'","\'")&amp;"',"&amp;IF('Locations-Stops'!D2423&lt;&gt;"",LEFT('Locations-Stops'!D2423,2)&amp;"."&amp;RIGHT('Locations-Stops'!D2423,LEN('Locations-Stops'!D2423)-2),"0")&amp;","&amp;IF('Locations-Stops'!E2423&lt;&gt;"",LEFT('Locations-Stops'!E2423,1)&amp;"."&amp;RIGHT('Locations-Stops'!E2423,LEN('Locations-Stops'!E2423)-1),"0")&amp;","&amp;IF('Locations-Stops'!G2423&lt;&gt;"",VLOOKUP('Locations-Stops'!G2423,Regions!A2:B379,2,FALSE),"0")&amp;","&amp;IF('Locations-Stops'!H2423&lt;&gt;"",VLOOKUP('Locations-Stops'!H2423,Regions!C2:D379,2,FALSE),"0")&amp;","&amp;IF('Locations-Stops'!I2423&lt;&gt;"",VLOOKUP('Locations-Stops'!I2423,Regions!F2:G379,2,FALSE),"0")&amp;","&amp;IF('Locations-Stops'!J2423&lt;&gt;"",VLOOKUP('Locations-Stops'!J2423,Regions!I2:J379,2,FALSE),"0")&amp;",'"&amp;IF('Locations-Stops'!K2423&lt;&gt;"",SUBSTITUTE('Locations-Stops'!K2423,"'","\'"),"")&amp;"','"&amp;IF('Locations-Stops'!L2423&lt;&gt;"",'Locations-Stops'!L2423,"")&amp;"','"&amp;IF('Locations-Stops'!M2423&lt;&gt;"",'Locations-Stops'!M2423,"")&amp;"','"&amp;IF('Locations-Stops'!N2423&lt;&gt;"",'Locations-Stops'!N2423,"")&amp;"', CURRENT_TIMESTAMP);"</f>
        <v>INSERT INTO `locations` (`id`, `name`, `latitude`, `longitude`, `province_id`, `region_1`, `region_2`, `region_3`, `street`, `number`, `postal`, `img`, `last_modified`) VALUES (NULL,'Street Art-Fish',52.353664,4.914321,8,3,8,62,'Platanenweg','14II','1091 KS','https://lh5.ggpht.com/dMMdpQ4bl_Zdb-UNdciX-RxH4IdqkNXDVtGCbUGHvU9BhnJKZoI0320Ep_0rF1i-hCcDLvo76jussUYcmFU', CURRENT_TIMESTAMP);</v>
      </c>
    </row>
    <row r="2422" spans="1:1" x14ac:dyDescent="0.25">
      <c r="A2422" t="str">
        <f>"INSERT INTO `locations` (`id`, `name`, `latitude`, `longitude`, `province_id`, `region_1`, `region_2`, `region_3`, `street`, `number`, `postal`, `img`, `last_modified`) VALUES (NULL,'"&amp;SUBSTITUTE('Locations-Stops'!F2424,"'","\'")&amp;"',"&amp;IF('Locations-Stops'!D2424&lt;&gt;"",LEFT('Locations-Stops'!D2424,2)&amp;"."&amp;RIGHT('Locations-Stops'!D2424,LEN('Locations-Stops'!D2424)-2),"0")&amp;","&amp;IF('Locations-Stops'!E2424&lt;&gt;"",LEFT('Locations-Stops'!E2424,1)&amp;"."&amp;RIGHT('Locations-Stops'!E2424,LEN('Locations-Stops'!E2424)-1),"0")&amp;","&amp;IF('Locations-Stops'!G2424&lt;&gt;"",VLOOKUP('Locations-Stops'!G2424,Regions!A2:B379,2,FALSE),"0")&amp;","&amp;IF('Locations-Stops'!H2424&lt;&gt;"",VLOOKUP('Locations-Stops'!H2424,Regions!C2:D379,2,FALSE),"0")&amp;","&amp;IF('Locations-Stops'!I2424&lt;&gt;"",VLOOKUP('Locations-Stops'!I2424,Regions!F2:G379,2,FALSE),"0")&amp;","&amp;IF('Locations-Stops'!J2424&lt;&gt;"",VLOOKUP('Locations-Stops'!J2424,Regions!I2:J379,2,FALSE),"0")&amp;",'"&amp;IF('Locations-Stops'!K2424&lt;&gt;"",SUBSTITUTE('Locations-Stops'!K2424,"'","\'"),"")&amp;"','"&amp;IF('Locations-Stops'!L2424&lt;&gt;"",'Locations-Stops'!L2424,"")&amp;"','"&amp;IF('Locations-Stops'!M2424&lt;&gt;"",'Locations-Stops'!M2424,"")&amp;"','"&amp;IF('Locations-Stops'!N2424&lt;&gt;"",'Locations-Stops'!N2424,"")&amp;"', CURRENT_TIMESTAMP);"</f>
        <v>INSERT INTO `locations` (`id`, `name`, `latitude`, `longitude`, `province_id`, `region_1`, `region_2`, `region_3`, `street`, `number`, `postal`, `img`, `last_modified`) VALUES (NULL,'Vogel Op Een Stok',52.357531,4.909575,8,3,8,62,'Ruyschstraat','45II','1091 BS','https://lh5.ggpht.com/QkZ4EmtjQU7ZdTsL0Vocd9qpw_NUFTA5nxJLD287eN89ZT3wN_OHmFzKHNqwga222lGoL-uP9M0c9YpjcssU', CURRENT_TIMESTAMP);</v>
      </c>
    </row>
    <row r="2423" spans="1:1" x14ac:dyDescent="0.25">
      <c r="A2423" t="str">
        <f>"INSERT INTO `locations` (`id`, `name`, `latitude`, `longitude`, `province_id`, `region_1`, `region_2`, `region_3`, `street`, `number`, `postal`, `img`, `last_modified`) VALUES (NULL,'"&amp;SUBSTITUTE('Locations-Stops'!F2425,"'","\'")&amp;"',"&amp;IF('Locations-Stops'!D2425&lt;&gt;"",LEFT('Locations-Stops'!D2425,2)&amp;"."&amp;RIGHT('Locations-Stops'!D2425,LEN('Locations-Stops'!D2425)-2),"0")&amp;","&amp;IF('Locations-Stops'!E2425&lt;&gt;"",LEFT('Locations-Stops'!E2425,1)&amp;"."&amp;RIGHT('Locations-Stops'!E2425,LEN('Locations-Stops'!E2425)-1),"0")&amp;","&amp;IF('Locations-Stops'!G2425&lt;&gt;"",VLOOKUP('Locations-Stops'!G2425,Regions!A2:B379,2,FALSE),"0")&amp;","&amp;IF('Locations-Stops'!H2425&lt;&gt;"",VLOOKUP('Locations-Stops'!H2425,Regions!C2:D379,2,FALSE),"0")&amp;","&amp;IF('Locations-Stops'!I2425&lt;&gt;"",VLOOKUP('Locations-Stops'!I2425,Regions!F2:G379,2,FALSE),"0")&amp;","&amp;IF('Locations-Stops'!J2425&lt;&gt;"",VLOOKUP('Locations-Stops'!J2425,Regions!I2:J379,2,FALSE),"0")&amp;",'"&amp;IF('Locations-Stops'!K2425&lt;&gt;"",SUBSTITUTE('Locations-Stops'!K2425,"'","\'"),"")&amp;"','"&amp;IF('Locations-Stops'!L2425&lt;&gt;"",'Locations-Stops'!L2425,"")&amp;"','"&amp;IF('Locations-Stops'!M2425&lt;&gt;"",'Locations-Stops'!M2425,"")&amp;"','"&amp;IF('Locations-Stops'!N2425&lt;&gt;"",'Locations-Stops'!N2425,"")&amp;"', CURRENT_TIMESTAMP);"</f>
        <v>INSERT INTO `locations` (`id`, `name`, `latitude`, `longitude`, `province_id`, `region_1`, `region_2`, `region_3`, `street`, `number`, `postal`, `img`, `last_modified`) VALUES (NULL,'Heldhaftig Vastberaden Barmhartig',52.358804,4.909127,8,3,8,62,'s112','4','1091 GM','https://lh3.googleusercontent.com/sadwoxQ8qfrzVWCPFFMnNTvlBSRYDesMcGrBRqV0Hm2F9o54Wrnscq3hTmbzKVtqdbfCa0sDc2vJ3rThd8TY', CURRENT_TIMESTAMP);</v>
      </c>
    </row>
    <row r="2424" spans="1:1" x14ac:dyDescent="0.25">
      <c r="A2424" t="str">
        <f>"INSERT INTO `locations` (`id`, `name`, `latitude`, `longitude`, `province_id`, `region_1`, `region_2`, `region_3`, `street`, `number`, `postal`, `img`, `last_modified`) VALUES (NULL,'"&amp;SUBSTITUTE('Locations-Stops'!F2426,"'","\'")&amp;"',"&amp;IF('Locations-Stops'!D2426&lt;&gt;"",LEFT('Locations-Stops'!D2426,2)&amp;"."&amp;RIGHT('Locations-Stops'!D2426,LEN('Locations-Stops'!D2426)-2),"0")&amp;","&amp;IF('Locations-Stops'!E2426&lt;&gt;"",LEFT('Locations-Stops'!E2426,1)&amp;"."&amp;RIGHT('Locations-Stops'!E2426,LEN('Locations-Stops'!E2426)-1),"0")&amp;","&amp;IF('Locations-Stops'!G2426&lt;&gt;"",VLOOKUP('Locations-Stops'!G2426,Regions!A2:B379,2,FALSE),"0")&amp;","&amp;IF('Locations-Stops'!H2426&lt;&gt;"",VLOOKUP('Locations-Stops'!H2426,Regions!C2:D379,2,FALSE),"0")&amp;","&amp;IF('Locations-Stops'!I2426&lt;&gt;"",VLOOKUP('Locations-Stops'!I2426,Regions!F2:G379,2,FALSE),"0")&amp;","&amp;IF('Locations-Stops'!J2426&lt;&gt;"",VLOOKUP('Locations-Stops'!J2426,Regions!I2:J379,2,FALSE),"0")&amp;",'"&amp;IF('Locations-Stops'!K2426&lt;&gt;"",SUBSTITUTE('Locations-Stops'!K2426,"'","\'"),"")&amp;"','"&amp;IF('Locations-Stops'!L2426&lt;&gt;"",'Locations-Stops'!L2426,"")&amp;"','"&amp;IF('Locations-Stops'!M2426&lt;&gt;"",'Locations-Stops'!M2426,"")&amp;"','"&amp;IF('Locations-Stops'!N2426&lt;&gt;"",'Locations-Stops'!N2426,"")&amp;"', CURRENT_TIMESTAMP);"</f>
        <v>INSERT INTO `locations` (`id`, `name`, `latitude`, `longitude`, `province_id`, `region_1`, `region_2`, `region_3`, `street`, `number`, `postal`, `img`, `last_modified`) VALUES (NULL,'Wall Art',52.351068,4.913635,8,3,8,62,'Schollenbrugpad','44','1091 ST','https://lh6.ggpht.com/FvyD3PRNbSHR5E73hZHyH3KjcFq-NngFfIkM9bK_jHE08CRO87ojYr_oW5Uq6JSb97t7QgYL0Wd31a52Mg4k', CURRENT_TIMESTAMP);</v>
      </c>
    </row>
    <row r="2425" spans="1:1" x14ac:dyDescent="0.25">
      <c r="A2425" t="str">
        <f>"INSERT INTO `locations` (`id`, `name`, `latitude`, `longitude`, `province_id`, `region_1`, `region_2`, `region_3`, `street`, `number`, `postal`, `img`, `last_modified`) VALUES (NULL,'"&amp;SUBSTITUTE('Locations-Stops'!F2427,"'","\'")&amp;"',"&amp;IF('Locations-Stops'!D2427&lt;&gt;"",LEFT('Locations-Stops'!D2427,2)&amp;"."&amp;RIGHT('Locations-Stops'!D2427,LEN('Locations-Stops'!D2427)-2),"0")&amp;","&amp;IF('Locations-Stops'!E2427&lt;&gt;"",LEFT('Locations-Stops'!E2427,1)&amp;"."&amp;RIGHT('Locations-Stops'!E2427,LEN('Locations-Stops'!E2427)-1),"0")&amp;","&amp;IF('Locations-Stops'!G2427&lt;&gt;"",VLOOKUP('Locations-Stops'!G2427,Regions!A2:B379,2,FALSE),"0")&amp;","&amp;IF('Locations-Stops'!H2427&lt;&gt;"",VLOOKUP('Locations-Stops'!H2427,Regions!C2:D379,2,FALSE),"0")&amp;","&amp;IF('Locations-Stops'!I2427&lt;&gt;"",VLOOKUP('Locations-Stops'!I2427,Regions!F2:G379,2,FALSE),"0")&amp;","&amp;IF('Locations-Stops'!J2427&lt;&gt;"",VLOOKUP('Locations-Stops'!J2427,Regions!I2:J379,2,FALSE),"0")&amp;",'"&amp;IF('Locations-Stops'!K2427&lt;&gt;"",SUBSTITUTE('Locations-Stops'!K2427,"'","\'"),"")&amp;"','"&amp;IF('Locations-Stops'!L2427&lt;&gt;"",'Locations-Stops'!L2427,"")&amp;"','"&amp;IF('Locations-Stops'!M2427&lt;&gt;"",'Locations-Stops'!M2427,"")&amp;"','"&amp;IF('Locations-Stops'!N2427&lt;&gt;"",'Locations-Stops'!N2427,"")&amp;"', CURRENT_TIMESTAMP);"</f>
        <v>INSERT INTO `locations` (`id`, `name`, `latitude`, `longitude`, `province_id`, `region_1`, `region_2`, `region_3`, `street`, `number`, `postal`, `img`, `last_modified`) VALUES (NULL,'Men Under The Balcony',52.353687,4.909739,8,3,8,62,'Weesperzijde','71','1091 EH','https://lh4.ggpht.com/vwx7EQcPfkYdyejmWWiKswb8OKa5Vw9IgDEjDc1DfbEDKgP_50P572piCc65t-HbCh0e6VVoitPJfSUYsa62', CURRENT_TIMESTAMP);</v>
      </c>
    </row>
    <row r="2426" spans="1:1" x14ac:dyDescent="0.25">
      <c r="A2426" t="str">
        <f>"INSERT INTO `locations` (`id`, `name`, `latitude`, `longitude`, `province_id`, `region_1`, `region_2`, `region_3`, `street`, `number`, `postal`, `img`, `last_modified`) VALUES (NULL,'"&amp;SUBSTITUTE('Locations-Stops'!F2428,"'","\'")&amp;"',"&amp;IF('Locations-Stops'!D2428&lt;&gt;"",LEFT('Locations-Stops'!D2428,2)&amp;"."&amp;RIGHT('Locations-Stops'!D2428,LEN('Locations-Stops'!D2428)-2),"0")&amp;","&amp;IF('Locations-Stops'!E2428&lt;&gt;"",LEFT('Locations-Stops'!E2428,1)&amp;"."&amp;RIGHT('Locations-Stops'!E2428,LEN('Locations-Stops'!E2428)-1),"0")&amp;","&amp;IF('Locations-Stops'!G2428&lt;&gt;"",VLOOKUP('Locations-Stops'!G2428,Regions!A2:B379,2,FALSE),"0")&amp;","&amp;IF('Locations-Stops'!H2428&lt;&gt;"",VLOOKUP('Locations-Stops'!H2428,Regions!C2:D379,2,FALSE),"0")&amp;","&amp;IF('Locations-Stops'!I2428&lt;&gt;"",VLOOKUP('Locations-Stops'!I2428,Regions!F2:G379,2,FALSE),"0")&amp;","&amp;IF('Locations-Stops'!J2428&lt;&gt;"",VLOOKUP('Locations-Stops'!J2428,Regions!I2:J379,2,FALSE),"0")&amp;",'"&amp;IF('Locations-Stops'!K2428&lt;&gt;"",SUBSTITUTE('Locations-Stops'!K2428,"'","\'"),"")&amp;"','"&amp;IF('Locations-Stops'!L2428&lt;&gt;"",'Locations-Stops'!L2428,"")&amp;"','"&amp;IF('Locations-Stops'!M2428&lt;&gt;"",'Locations-Stops'!M2428,"")&amp;"','"&amp;IF('Locations-Stops'!N2428&lt;&gt;"",'Locations-Stops'!N2428,"")&amp;"', CURRENT_TIMESTAMP);"</f>
        <v>INSERT INTO `locations` (`id`, `name`, `latitude`, `longitude`, `province_id`, `region_1`, `region_2`, `region_3`, `street`, `number`, `postal`, `img`, `last_modified`) VALUES (NULL,'Hesp 1890',52.35001,4.912478,8,3,8,62,'Weesperzijde','129','1091 ER','https://lh3.ggpht.com/FmkYVW3pO6eZB6rQ2tKAcuuorBfGAEBlIV0Jy79X0xNXzD8V5tIVzth6rUgjtb-xT7cN9l38NC0rkSXdSNI', CURRENT_TIMESTAMP);</v>
      </c>
    </row>
    <row r="2427" spans="1:1" x14ac:dyDescent="0.25">
      <c r="A2427" t="str">
        <f>"INSERT INTO `locations` (`id`, `name`, `latitude`, `longitude`, `province_id`, `region_1`, `region_2`, `region_3`, `street`, `number`, `postal`, `img`, `last_modified`) VALUES (NULL,'"&amp;SUBSTITUTE('Locations-Stops'!F2429,"'","\'")&amp;"',"&amp;IF('Locations-Stops'!D2429&lt;&gt;"",LEFT('Locations-Stops'!D2429,2)&amp;"."&amp;RIGHT('Locations-Stops'!D2429,LEN('Locations-Stops'!D2429)-2),"0")&amp;","&amp;IF('Locations-Stops'!E2429&lt;&gt;"",LEFT('Locations-Stops'!E2429,1)&amp;"."&amp;RIGHT('Locations-Stops'!E2429,LEN('Locations-Stops'!E2429)-1),"0")&amp;","&amp;IF('Locations-Stops'!G2429&lt;&gt;"",VLOOKUP('Locations-Stops'!G2429,Regions!A2:B379,2,FALSE),"0")&amp;","&amp;IF('Locations-Stops'!H2429&lt;&gt;"",VLOOKUP('Locations-Stops'!H2429,Regions!C2:D379,2,FALSE),"0")&amp;","&amp;IF('Locations-Stops'!I2429&lt;&gt;"",VLOOKUP('Locations-Stops'!I2429,Regions!F2:G379,2,FALSE),"0")&amp;","&amp;IF('Locations-Stops'!J2429&lt;&gt;"",VLOOKUP('Locations-Stops'!J2429,Regions!I2:J379,2,FALSE),"0")&amp;",'"&amp;IF('Locations-Stops'!K2429&lt;&gt;"",SUBSTITUTE('Locations-Stops'!K2429,"'","\'"),"")&amp;"','"&amp;IF('Locations-Stops'!L2429&lt;&gt;"",'Locations-Stops'!L2429,"")&amp;"','"&amp;IF('Locations-Stops'!M2429&lt;&gt;"",'Locations-Stops'!M2429,"")&amp;"','"&amp;IF('Locations-Stops'!N2429&lt;&gt;"",'Locations-Stops'!N2429,"")&amp;"', CURRENT_TIMESTAMP);"</f>
        <v>INSERT INTO `locations` (`id`, `name`, `latitude`, `longitude`, `province_id`, `region_1`, `region_2`, `region_3`, `street`, `number`, `postal`, `img`, `last_modified`) VALUES (NULL,'Historical Icebreaker',52.357513,4.906422,8,3,8,62,'Weesperzijde','1012','1091 EB','https://lh6.ggpht.com/FULOvqHVwYgPeDvukAkd59sb69eXaVH6cWUwGmeDfaJKUxTNBlodFpyodwkAZgmaOiE3fFsfIRPRpG89jwBa9Q', CURRENT_TIMESTAMP);</v>
      </c>
    </row>
    <row r="2428" spans="1:1" x14ac:dyDescent="0.25">
      <c r="A2428" t="str">
        <f>"INSERT INTO `locations` (`id`, `name`, `latitude`, `longitude`, `province_id`, `region_1`, `region_2`, `region_3`, `street`, `number`, `postal`, `img`, `last_modified`) VALUES (NULL,'"&amp;SUBSTITUTE('Locations-Stops'!F2430,"'","\'")&amp;"',"&amp;IF('Locations-Stops'!D2430&lt;&gt;"",LEFT('Locations-Stops'!D2430,2)&amp;"."&amp;RIGHT('Locations-Stops'!D2430,LEN('Locations-Stops'!D2430)-2),"0")&amp;","&amp;IF('Locations-Stops'!E2430&lt;&gt;"",LEFT('Locations-Stops'!E2430,1)&amp;"."&amp;RIGHT('Locations-Stops'!E2430,LEN('Locations-Stops'!E2430)-1),"0")&amp;","&amp;IF('Locations-Stops'!G2430&lt;&gt;"",VLOOKUP('Locations-Stops'!G2430,Regions!A2:B379,2,FALSE),"0")&amp;","&amp;IF('Locations-Stops'!H2430&lt;&gt;"",VLOOKUP('Locations-Stops'!H2430,Regions!C2:D379,2,FALSE),"0")&amp;","&amp;IF('Locations-Stops'!I2430&lt;&gt;"",VLOOKUP('Locations-Stops'!I2430,Regions!F2:G379,2,FALSE),"0")&amp;","&amp;IF('Locations-Stops'!J2430&lt;&gt;"",VLOOKUP('Locations-Stops'!J2430,Regions!I2:J379,2,FALSE),"0")&amp;",'"&amp;IF('Locations-Stops'!K2430&lt;&gt;"",SUBSTITUTE('Locations-Stops'!K2430,"'","\'"),"")&amp;"','"&amp;IF('Locations-Stops'!L2430&lt;&gt;"",'Locations-Stops'!L2430,"")&amp;"','"&amp;IF('Locations-Stops'!M2430&lt;&gt;"",'Locations-Stops'!M2430,"")&amp;"','"&amp;IF('Locations-Stops'!N2430&lt;&gt;"",'Locations-Stops'!N2430,"")&amp;"', CURRENT_TIMESTAMP);"</f>
        <v>INSERT INTO `locations` (`id`, `name`, `latitude`, `longitude`, `province_id`, `region_1`, `region_2`, `region_3`, `street`, `number`, `postal`, `img`, `last_modified`) VALUES (NULL,'Amstel Playground',52.350664,4.911814,8,3,8,62,'Weesperzijde','1084','1091 EN','https://lh3.googleusercontent.com/oSt0EddNpvmiEpo-BTvQ3HR-rN2v_1kdLh6YIPiOEf_H10z2F7R7pZ9Ghkr2SG544btJRR2HXu3JgmnHvlM', CURRENT_TIMESTAMP);</v>
      </c>
    </row>
    <row r="2429" spans="1:1" x14ac:dyDescent="0.25">
      <c r="A2429" t="str">
        <f>"INSERT INTO `locations` (`id`, `name`, `latitude`, `longitude`, `province_id`, `region_1`, `region_2`, `region_3`, `street`, `number`, `postal`, `img`, `last_modified`) VALUES (NULL,'"&amp;SUBSTITUTE('Locations-Stops'!F2431,"'","\'")&amp;"',"&amp;IF('Locations-Stops'!D2431&lt;&gt;"",LEFT('Locations-Stops'!D2431,2)&amp;"."&amp;RIGHT('Locations-Stops'!D2431,LEN('Locations-Stops'!D2431)-2),"0")&amp;","&amp;IF('Locations-Stops'!E2431&lt;&gt;"",LEFT('Locations-Stops'!E2431,1)&amp;"."&amp;RIGHT('Locations-Stops'!E2431,LEN('Locations-Stops'!E2431)-1),"0")&amp;","&amp;IF('Locations-Stops'!G2431&lt;&gt;"",VLOOKUP('Locations-Stops'!G2431,Regions!A2:B379,2,FALSE),"0")&amp;","&amp;IF('Locations-Stops'!H2431&lt;&gt;"",VLOOKUP('Locations-Stops'!H2431,Regions!C2:D379,2,FALSE),"0")&amp;","&amp;IF('Locations-Stops'!I2431&lt;&gt;"",VLOOKUP('Locations-Stops'!I2431,Regions!F2:G379,2,FALSE),"0")&amp;","&amp;IF('Locations-Stops'!J2431&lt;&gt;"",VLOOKUP('Locations-Stops'!J2431,Regions!I2:J379,2,FALSE),"0")&amp;",'"&amp;IF('Locations-Stops'!K2431&lt;&gt;"",SUBSTITUTE('Locations-Stops'!K2431,"'","\'"),"")&amp;"','"&amp;IF('Locations-Stops'!L2431&lt;&gt;"",'Locations-Stops'!L2431,"")&amp;"','"&amp;IF('Locations-Stops'!M2431&lt;&gt;"",'Locations-Stops'!M2431,"")&amp;"','"&amp;IF('Locations-Stops'!N2431&lt;&gt;"",'Locations-Stops'!N2431,"")&amp;"', CURRENT_TIMESTAMP);"</f>
        <v>INSERT INTO `locations` (`id`, `name`, `latitude`, `longitude`, `province_id`, `region_1`, `region_2`, `region_3`, `street`, `number`, `postal`, `img`, `last_modified`) VALUES (NULL,'Zonnewijzer Aan De Amstel',52.356582,4.907111,8,3,8,62,'Weesperzijde','33N','1091 ED','https://lh5.ggpht.com/YQjsTePjusKXydzdSE19ju0ylRD99lCwlITyLDX9KWYIfkY-PkRNVl3PMeQUNuWE8rgG58PrVNR5Maea9hCS', CURRENT_TIMESTAMP);</v>
      </c>
    </row>
    <row r="2430" spans="1:1" x14ac:dyDescent="0.25">
      <c r="A2430" t="str">
        <f>"INSERT INTO `locations` (`id`, `name`, `latitude`, `longitude`, `province_id`, `region_1`, `region_2`, `region_3`, `street`, `number`, `postal`, `img`, `last_modified`) VALUES (NULL,'"&amp;SUBSTITUTE('Locations-Stops'!F2432,"'","\'")&amp;"',"&amp;IF('Locations-Stops'!D2432&lt;&gt;"",LEFT('Locations-Stops'!D2432,2)&amp;"."&amp;RIGHT('Locations-Stops'!D2432,LEN('Locations-Stops'!D2432)-2),"0")&amp;","&amp;IF('Locations-Stops'!E2432&lt;&gt;"",LEFT('Locations-Stops'!E2432,1)&amp;"."&amp;RIGHT('Locations-Stops'!E2432,LEN('Locations-Stops'!E2432)-1),"0")&amp;","&amp;IF('Locations-Stops'!G2432&lt;&gt;"",VLOOKUP('Locations-Stops'!G2432,Regions!A2:B379,2,FALSE),"0")&amp;","&amp;IF('Locations-Stops'!H2432&lt;&gt;"",VLOOKUP('Locations-Stops'!H2432,Regions!C2:D379,2,FALSE),"0")&amp;","&amp;IF('Locations-Stops'!I2432&lt;&gt;"",VLOOKUP('Locations-Stops'!I2432,Regions!F2:G379,2,FALSE),"0")&amp;","&amp;IF('Locations-Stops'!J2432&lt;&gt;"",VLOOKUP('Locations-Stops'!J2432,Regions!I2:J379,2,FALSE),"0")&amp;",'"&amp;IF('Locations-Stops'!K2432&lt;&gt;"",SUBSTITUTE('Locations-Stops'!K2432,"'","\'"),"")&amp;"','"&amp;IF('Locations-Stops'!L2432&lt;&gt;"",'Locations-Stops'!L2432,"")&amp;"','"&amp;IF('Locations-Stops'!M2432&lt;&gt;"",'Locations-Stops'!M2432,"")&amp;"','"&amp;IF('Locations-Stops'!N2432&lt;&gt;"",'Locations-Stops'!N2432,"")&amp;"', CURRENT_TIMESTAMP);"</f>
        <v>INSERT INTO `locations` (`id`, `name`, `latitude`, `longitude`, `province_id`, `region_1`, `region_2`, `region_3`, `street`, `number`, `postal`, `img`, `last_modified`) VALUES (NULL,'Window Art Burmanstraat',52.354447,4.90905,8,3,8,62,'Weesperzijde','62III','1091 EG','https://lh6.ggpht.com/3hoVrSJtShaNuHDjt8VCGWsUzm3L9AIj2Rge8ukLq7dJf-PTTWh59-EDfq6kSU9QKLo50m3zCMGalmap4AJv', CURRENT_TIMESTAMP);</v>
      </c>
    </row>
    <row r="2431" spans="1:1" x14ac:dyDescent="0.25">
      <c r="A2431" t="str">
        <f>"INSERT INTO `locations` (`id`, `name`, `latitude`, `longitude`, `province_id`, `region_1`, `region_2`, `region_3`, `street`, `number`, `postal`, `img`, `last_modified`) VALUES (NULL,'"&amp;SUBSTITUTE('Locations-Stops'!F2433,"'","\'")&amp;"',"&amp;IF('Locations-Stops'!D2433&lt;&gt;"",LEFT('Locations-Stops'!D2433,2)&amp;"."&amp;RIGHT('Locations-Stops'!D2433,LEN('Locations-Stops'!D2433)-2),"0")&amp;","&amp;IF('Locations-Stops'!E2433&lt;&gt;"",LEFT('Locations-Stops'!E2433,1)&amp;"."&amp;RIGHT('Locations-Stops'!E2433,LEN('Locations-Stops'!E2433)-1),"0")&amp;","&amp;IF('Locations-Stops'!G2433&lt;&gt;"",VLOOKUP('Locations-Stops'!G2433,Regions!A2:B379,2,FALSE),"0")&amp;","&amp;IF('Locations-Stops'!H2433&lt;&gt;"",VLOOKUP('Locations-Stops'!H2433,Regions!C2:D379,2,FALSE),"0")&amp;","&amp;IF('Locations-Stops'!I2433&lt;&gt;"",VLOOKUP('Locations-Stops'!I2433,Regions!F2:G379,2,FALSE),"0")&amp;","&amp;IF('Locations-Stops'!J2433&lt;&gt;"",VLOOKUP('Locations-Stops'!J2433,Regions!I2:J379,2,FALSE),"0")&amp;",'"&amp;IF('Locations-Stops'!K2433&lt;&gt;"",SUBSTITUTE('Locations-Stops'!K2433,"'","\'"),"")&amp;"','"&amp;IF('Locations-Stops'!L2433&lt;&gt;"",'Locations-Stops'!L2433,"")&amp;"','"&amp;IF('Locations-Stops'!M2433&lt;&gt;"",'Locations-Stops'!M2433,"")&amp;"','"&amp;IF('Locations-Stops'!N2433&lt;&gt;"",'Locations-Stops'!N2433,"")&amp;"', CURRENT_TIMESTAMP);"</f>
        <v>INSERT INTO `locations` (`id`, `name`, `latitude`, `longitude`, `province_id`, `region_1`, `region_2`, `region_3`, `street`, `number`, `postal`, `img`, `last_modified`) VALUES (NULL,'Twee Bronzen Schilden',52.359309,4.908924,8,3,8,62,'Wibautstraat','4','1091 GM','https://lh5.ggpht.com/32Qa-L5sFL8A4BkyDoNBzMFXTD6tW2twr5ZIQTKoGZbiA3Ch0QysAP8w6msgK8_3U-2rE03eyvz8X-Ae-T0', CURRENT_TIMESTAMP);</v>
      </c>
    </row>
    <row r="2432" spans="1:1" x14ac:dyDescent="0.25">
      <c r="A2432" t="str">
        <f>"INSERT INTO `locations` (`id`, `name`, `latitude`, `longitude`, `province_id`, `region_1`, `region_2`, `region_3`, `street`, `number`, `postal`, `img`, `last_modified`) VALUES (NULL,'"&amp;SUBSTITUTE('Locations-Stops'!F2434,"'","\'")&amp;"',"&amp;IF('Locations-Stops'!D2434&lt;&gt;"",LEFT('Locations-Stops'!D2434,2)&amp;"."&amp;RIGHT('Locations-Stops'!D2434,LEN('Locations-Stops'!D2434)-2),"0")&amp;","&amp;IF('Locations-Stops'!E2434&lt;&gt;"",LEFT('Locations-Stops'!E2434,1)&amp;"."&amp;RIGHT('Locations-Stops'!E2434,LEN('Locations-Stops'!E2434)-1),"0")&amp;","&amp;IF('Locations-Stops'!G2434&lt;&gt;"",VLOOKUP('Locations-Stops'!G2434,Regions!A2:B379,2,FALSE),"0")&amp;","&amp;IF('Locations-Stops'!H2434&lt;&gt;"",VLOOKUP('Locations-Stops'!H2434,Regions!C2:D379,2,FALSE),"0")&amp;","&amp;IF('Locations-Stops'!I2434&lt;&gt;"",VLOOKUP('Locations-Stops'!I2434,Regions!F2:G379,2,FALSE),"0")&amp;","&amp;IF('Locations-Stops'!J2434&lt;&gt;"",VLOOKUP('Locations-Stops'!J2434,Regions!I2:J379,2,FALSE),"0")&amp;",'"&amp;IF('Locations-Stops'!K2434&lt;&gt;"",SUBSTITUTE('Locations-Stops'!K2434,"'","\'"),"")&amp;"','"&amp;IF('Locations-Stops'!L2434&lt;&gt;"",'Locations-Stops'!L2434,"")&amp;"','"&amp;IF('Locations-Stops'!M2434&lt;&gt;"",'Locations-Stops'!M2434,"")&amp;"','"&amp;IF('Locations-Stops'!N2434&lt;&gt;"",'Locations-Stops'!N2434,"")&amp;"', CURRENT_TIMESTAMP);"</f>
        <v>INSERT INTO `locations` (`id`, `name`, `latitude`, `longitude`, `province_id`, `region_1`, `region_2`, `region_3`, `street`, `number`, `postal`, `img`, `last_modified`) VALUES (NULL,'Wooden Barricades',52.354033,4.912714,8,3,8,62,'Wibautstraat','131 C','1091 GL','https://lh3.ggpht.com/ul-v8CMJzdJA77Uizq-p4ZBXw4qJ74hYM8ML1hUUIFLd-qx6Z08lF9-mjXUolR2r5dGY8Isuw9Rf6Pz6ygSr', CURRENT_TIMESTAMP);</v>
      </c>
    </row>
    <row r="2433" spans="1:1" x14ac:dyDescent="0.25">
      <c r="A2433" t="str">
        <f>"INSERT INTO `locations` (`id`, `name`, `latitude`, `longitude`, `province_id`, `region_1`, `region_2`, `region_3`, `street`, `number`, `postal`, `img`, `last_modified`) VALUES (NULL,'"&amp;SUBSTITUTE('Locations-Stops'!F2435,"'","\'")&amp;"',"&amp;IF('Locations-Stops'!D2435&lt;&gt;"",LEFT('Locations-Stops'!D2435,2)&amp;"."&amp;RIGHT('Locations-Stops'!D2435,LEN('Locations-Stops'!D2435)-2),"0")&amp;","&amp;IF('Locations-Stops'!E2435&lt;&gt;"",LEFT('Locations-Stops'!E2435,1)&amp;"."&amp;RIGHT('Locations-Stops'!E2435,LEN('Locations-Stops'!E2435)-1),"0")&amp;","&amp;IF('Locations-Stops'!G2435&lt;&gt;"",VLOOKUP('Locations-Stops'!G2435,Regions!A2:B379,2,FALSE),"0")&amp;","&amp;IF('Locations-Stops'!H2435&lt;&gt;"",VLOOKUP('Locations-Stops'!H2435,Regions!C2:D379,2,FALSE),"0")&amp;","&amp;IF('Locations-Stops'!I2435&lt;&gt;"",VLOOKUP('Locations-Stops'!I2435,Regions!F2:G379,2,FALSE),"0")&amp;","&amp;IF('Locations-Stops'!J2435&lt;&gt;"",VLOOKUP('Locations-Stops'!J2435,Regions!I2:J379,2,FALSE),"0")&amp;",'"&amp;IF('Locations-Stops'!K2435&lt;&gt;"",SUBSTITUTE('Locations-Stops'!K2435,"'","\'"),"")&amp;"','"&amp;IF('Locations-Stops'!L2435&lt;&gt;"",'Locations-Stops'!L2435,"")&amp;"','"&amp;IF('Locations-Stops'!M2435&lt;&gt;"",'Locations-Stops'!M2435,"")&amp;"','"&amp;IF('Locations-Stops'!N2435&lt;&gt;"",'Locations-Stops'!N2435,"")&amp;"', CURRENT_TIMESTAMP);"</f>
        <v>INSERT INTO `locations` (`id`, `name`, `latitude`, `longitude`, `province_id`, `region_1`, `region_2`, `region_3`, `street`, `number`, `postal`, `img`, `last_modified`) VALUES (NULL,'Bridge Decoration',52.351829,4.913864,8,3,8,62,'Wibautstraat','210LII','1091 GS','https://lh4.ggpht.com/1LR7u6J6mSkcXQPIEfFNEyh5krHjkxIXwYw4a24c6CFBtr20SVIKWUBzKoANBns2iWgMWRRS9NtxCE8DiDH1', CURRENT_TIMESTAMP);</v>
      </c>
    </row>
    <row r="2434" spans="1:1" x14ac:dyDescent="0.25">
      <c r="A2434" t="str">
        <f>"INSERT INTO `locations` (`id`, `name`, `latitude`, `longitude`, `province_id`, `region_1`, `region_2`, `region_3`, `street`, `number`, `postal`, `img`, `last_modified`) VALUES (NULL,'"&amp;SUBSTITUTE('Locations-Stops'!F2436,"'","\'")&amp;"',"&amp;IF('Locations-Stops'!D2436&lt;&gt;"",LEFT('Locations-Stops'!D2436,2)&amp;"."&amp;RIGHT('Locations-Stops'!D2436,LEN('Locations-Stops'!D2436)-2),"0")&amp;","&amp;IF('Locations-Stops'!E2436&lt;&gt;"",LEFT('Locations-Stops'!E2436,1)&amp;"."&amp;RIGHT('Locations-Stops'!E2436,LEN('Locations-Stops'!E2436)-1),"0")&amp;","&amp;IF('Locations-Stops'!G2436&lt;&gt;"",VLOOKUP('Locations-Stops'!G2436,Regions!A2:B379,2,FALSE),"0")&amp;","&amp;IF('Locations-Stops'!H2436&lt;&gt;"",VLOOKUP('Locations-Stops'!H2436,Regions!C2:D379,2,FALSE),"0")&amp;","&amp;IF('Locations-Stops'!I2436&lt;&gt;"",VLOOKUP('Locations-Stops'!I2436,Regions!F2:G379,2,FALSE),"0")&amp;","&amp;IF('Locations-Stops'!J2436&lt;&gt;"",VLOOKUP('Locations-Stops'!J2436,Regions!I2:J379,2,FALSE),"0")&amp;",'"&amp;IF('Locations-Stops'!K2436&lt;&gt;"",SUBSTITUTE('Locations-Stops'!K2436,"'","\'"),"")&amp;"','"&amp;IF('Locations-Stops'!L2436&lt;&gt;"",'Locations-Stops'!L2436,"")&amp;"','"&amp;IF('Locations-Stops'!M2436&lt;&gt;"",'Locations-Stops'!M2436,"")&amp;"','"&amp;IF('Locations-Stops'!N2436&lt;&gt;"",'Locations-Stops'!N2436,"")&amp;"', CURRENT_TIMESTAMP);"</f>
        <v>INSERT INTO `locations` (`id`, `name`, `latitude`, `longitude`, `province_id`, `region_1`, `region_2`, `region_3`, `street`, `number`, `postal`, `img`, `last_modified`) VALUES (NULL,'Diemerpark - Vijver',52.347535,4.994035,8,3,8,20,'Diemerzeedijk','','1095','https://lh4.ggpht.com/L2jLXQ88x6opxmMgnLq3jGKqAPtWZK-XkqaPSLTuyFh-jx4uVfhSgL95PrZ8Yh4yY9dNiGdT9MeaBx-o3TFT', CURRENT_TIMESTAMP);</v>
      </c>
    </row>
    <row r="2435" spans="1:1" x14ac:dyDescent="0.25">
      <c r="A2435" t="str">
        <f>"INSERT INTO `locations` (`id`, `name`, `latitude`, `longitude`, `province_id`, `region_1`, `region_2`, `region_3`, `street`, `number`, `postal`, `img`, `last_modified`) VALUES (NULL,'"&amp;SUBSTITUTE('Locations-Stops'!F2437,"'","\'")&amp;"',"&amp;IF('Locations-Stops'!D2437&lt;&gt;"",LEFT('Locations-Stops'!D2437,2)&amp;"."&amp;RIGHT('Locations-Stops'!D2437,LEN('Locations-Stops'!D2437)-2),"0")&amp;","&amp;IF('Locations-Stops'!E2437&lt;&gt;"",LEFT('Locations-Stops'!E2437,1)&amp;"."&amp;RIGHT('Locations-Stops'!E2437,LEN('Locations-Stops'!E2437)-1),"0")&amp;","&amp;IF('Locations-Stops'!G2437&lt;&gt;"",VLOOKUP('Locations-Stops'!G2437,Regions!A2:B379,2,FALSE),"0")&amp;","&amp;IF('Locations-Stops'!H2437&lt;&gt;"",VLOOKUP('Locations-Stops'!H2437,Regions!C2:D379,2,FALSE),"0")&amp;","&amp;IF('Locations-Stops'!I2437&lt;&gt;"",VLOOKUP('Locations-Stops'!I2437,Regions!F2:G379,2,FALSE),"0")&amp;","&amp;IF('Locations-Stops'!J2437&lt;&gt;"",VLOOKUP('Locations-Stops'!J2437,Regions!I2:J379,2,FALSE),"0")&amp;",'"&amp;IF('Locations-Stops'!K2437&lt;&gt;"",SUBSTITUTE('Locations-Stops'!K2437,"'","\'"),"")&amp;"','"&amp;IF('Locations-Stops'!L2437&lt;&gt;"",'Locations-Stops'!L2437,"")&amp;"','"&amp;IF('Locations-Stops'!M2437&lt;&gt;"",'Locations-Stops'!M2437,"")&amp;"','"&amp;IF('Locations-Stops'!N2437&lt;&gt;"",'Locations-Stops'!N2437,"")&amp;"', CURRENT_TIMESTAMP);"</f>
        <v>INSERT INTO `locations` (`id`, `name`, `latitude`, `longitude`, `province_id`, `region_1`, `region_2`, `region_3`, `street`, `number`, `postal`, `img`, `last_modified`) VALUES (NULL,'Diemerpark - Akkerswade',52.345636,4.997788,8,3,8,20,'Diemerzeedijk','','1095','https://lh6.ggpht.com/hOp9hcVjun-EuMJ1_jMBsq4b8nHUpHScxhc-fEhHFQ1ei3seFfO4um4Kd5woz-oA-uk22qoKnTCom6GYz8saQw', CURRENT_TIMESTAMP);</v>
      </c>
    </row>
    <row r="2436" spans="1:1" x14ac:dyDescent="0.25">
      <c r="A2436" t="str">
        <f>"INSERT INTO `locations` (`id`, `name`, `latitude`, `longitude`, `province_id`, `region_1`, `region_2`, `region_3`, `street`, `number`, `postal`, `img`, `last_modified`) VALUES (NULL,'"&amp;SUBSTITUTE('Locations-Stops'!F2438,"'","\'")&amp;"',"&amp;IF('Locations-Stops'!D2438&lt;&gt;"",LEFT('Locations-Stops'!D2438,2)&amp;"."&amp;RIGHT('Locations-Stops'!D2438,LEN('Locations-Stops'!D2438)-2),"0")&amp;","&amp;IF('Locations-Stops'!E2438&lt;&gt;"",LEFT('Locations-Stops'!E2438,1)&amp;"."&amp;RIGHT('Locations-Stops'!E2438,LEN('Locations-Stops'!E2438)-1),"0")&amp;","&amp;IF('Locations-Stops'!G2438&lt;&gt;"",VLOOKUP('Locations-Stops'!G2438,Regions!A2:B379,2,FALSE),"0")&amp;","&amp;IF('Locations-Stops'!H2438&lt;&gt;"",VLOOKUP('Locations-Stops'!H2438,Regions!C2:D379,2,FALSE),"0")&amp;","&amp;IF('Locations-Stops'!I2438&lt;&gt;"",VLOOKUP('Locations-Stops'!I2438,Regions!F2:G379,2,FALSE),"0")&amp;","&amp;IF('Locations-Stops'!J2438&lt;&gt;"",VLOOKUP('Locations-Stops'!J2438,Regions!I2:J379,2,FALSE),"0")&amp;",'"&amp;IF('Locations-Stops'!K2438&lt;&gt;"",SUBSTITUTE('Locations-Stops'!K2438,"'","\'"),"")&amp;"','"&amp;IF('Locations-Stops'!L2438&lt;&gt;"",'Locations-Stops'!L2438,"")&amp;"','"&amp;IF('Locations-Stops'!M2438&lt;&gt;"",'Locations-Stops'!M2438,"")&amp;"','"&amp;IF('Locations-Stops'!N2438&lt;&gt;"",'Locations-Stops'!N2438,"")&amp;"', CURRENT_TIMESTAMP);"</f>
        <v>INSERT INTO `locations` (`id`, `name`, `latitude`, `longitude`, `province_id`, `region_1`, `region_2`, `region_3`, `street`, `number`, `postal`, `img`, `last_modified`) VALUES (NULL,'Oosterbooster',52.373622,4.966356,8,3,8,20,'Faas Wilkesstraat','','1095','https://lh6.ggpht.com/dZP8ZPkXgjuym0atgZD--ehywGT_svL4Q3UUiSkTyA2FZqIte4pOIWV1U4elctz4aMVNC6eXccv1m78fk--DQg', CURRENT_TIMESTAMP);</v>
      </c>
    </row>
    <row r="2437" spans="1:1" x14ac:dyDescent="0.25">
      <c r="A2437" t="str">
        <f>"INSERT INTO `locations` (`id`, `name`, `latitude`, `longitude`, `province_id`, `region_1`, `region_2`, `region_3`, `street`, `number`, `postal`, `img`, `last_modified`) VALUES (NULL,'"&amp;SUBSTITUTE('Locations-Stops'!F2439,"'","\'")&amp;"',"&amp;IF('Locations-Stops'!D2439&lt;&gt;"",LEFT('Locations-Stops'!D2439,2)&amp;"."&amp;RIGHT('Locations-Stops'!D2439,LEN('Locations-Stops'!D2439)-2),"0")&amp;","&amp;IF('Locations-Stops'!E2439&lt;&gt;"",LEFT('Locations-Stops'!E2439,1)&amp;"."&amp;RIGHT('Locations-Stops'!E2439,LEN('Locations-Stops'!E2439)-1),"0")&amp;","&amp;IF('Locations-Stops'!G2439&lt;&gt;"",VLOOKUP('Locations-Stops'!G2439,Regions!A2:B379,2,FALSE),"0")&amp;","&amp;IF('Locations-Stops'!H2439&lt;&gt;"",VLOOKUP('Locations-Stops'!H2439,Regions!C2:D379,2,FALSE),"0")&amp;","&amp;IF('Locations-Stops'!I2439&lt;&gt;"",VLOOKUP('Locations-Stops'!I2439,Regions!F2:G379,2,FALSE),"0")&amp;","&amp;IF('Locations-Stops'!J2439&lt;&gt;"",VLOOKUP('Locations-Stops'!J2439,Regions!I2:J379,2,FALSE),"0")&amp;",'"&amp;IF('Locations-Stops'!K2439&lt;&gt;"",SUBSTITUTE('Locations-Stops'!K2439,"'","\'"),"")&amp;"','"&amp;IF('Locations-Stops'!L2439&lt;&gt;"",'Locations-Stops'!L2439,"")&amp;"','"&amp;IF('Locations-Stops'!M2439&lt;&gt;"",'Locations-Stops'!M2439,"")&amp;"','"&amp;IF('Locations-Stops'!N2439&lt;&gt;"",'Locations-Stops'!N2439,"")&amp;"', CURRENT_TIMESTAMP);"</f>
        <v>INSERT INTO `locations` (`id`, `name`, `latitude`, `longitude`, `province_id`, `region_1`, `region_2`, `region_3`, `street`, `number`, `postal`, `img`, `last_modified`) VALUES (NULL,'Diemerpark - De Batterij',52.356826,4.982899,8,3,8,20,'Han Rensenbrinkpad','','1095','https://lh3.ggpht.com/9j-UZTlFMMDTSwX-J-XtAZ2poTmK8e3vLMDdFICgUIbvNxZdCYgJPJYgnrCliHkJacgrWKiKo0VT1KZgowhB', CURRENT_TIMESTAMP);</v>
      </c>
    </row>
    <row r="2438" spans="1:1" x14ac:dyDescent="0.25">
      <c r="A2438" t="str">
        <f>"INSERT INTO `locations` (`id`, `name`, `latitude`, `longitude`, `province_id`, `region_1`, `region_2`, `region_3`, `street`, `number`, `postal`, `img`, `last_modified`) VALUES (NULL,'"&amp;SUBSTITUTE('Locations-Stops'!F2440,"'","\'")&amp;"',"&amp;IF('Locations-Stops'!D2440&lt;&gt;"",LEFT('Locations-Stops'!D2440,2)&amp;"."&amp;RIGHT('Locations-Stops'!D2440,LEN('Locations-Stops'!D2440)-2),"0")&amp;","&amp;IF('Locations-Stops'!E2440&lt;&gt;"",LEFT('Locations-Stops'!E2440,1)&amp;"."&amp;RIGHT('Locations-Stops'!E2440,LEN('Locations-Stops'!E2440)-1),"0")&amp;","&amp;IF('Locations-Stops'!G2440&lt;&gt;"",VLOOKUP('Locations-Stops'!G2440,Regions!A2:B379,2,FALSE),"0")&amp;","&amp;IF('Locations-Stops'!H2440&lt;&gt;"",VLOOKUP('Locations-Stops'!H2440,Regions!C2:D379,2,FALSE),"0")&amp;","&amp;IF('Locations-Stops'!I2440&lt;&gt;"",VLOOKUP('Locations-Stops'!I2440,Regions!F2:G379,2,FALSE),"0")&amp;","&amp;IF('Locations-Stops'!J2440&lt;&gt;"",VLOOKUP('Locations-Stops'!J2440,Regions!I2:J379,2,FALSE),"0")&amp;",'"&amp;IF('Locations-Stops'!K2440&lt;&gt;"",SUBSTITUTE('Locations-Stops'!K2440,"'","\'"),"")&amp;"','"&amp;IF('Locations-Stops'!L2440&lt;&gt;"",'Locations-Stops'!L2440,"")&amp;"','"&amp;IF('Locations-Stops'!M2440&lt;&gt;"",'Locations-Stops'!M2440,"")&amp;"','"&amp;IF('Locations-Stops'!N2440&lt;&gt;"",'Locations-Stops'!N2440,"")&amp;"', CURRENT_TIMESTAMP);"</f>
        <v>INSERT INTO `locations` (`id`, `name`, `latitude`, `longitude`, `province_id`, `region_1`, `region_2`, `region_3`, `street`, `number`, `postal`, `img`, `last_modified`) VALUES (NULL,'Kunstwerk De Schop',52.36918,4.971779,8,3,8,20,'IJburglaan','49','1095','https://lh5.ggpht.com/4xPb5drr5cf-BcPJjK1dmAeArRWkjRtnh8qfM2eSIH3c8QB1qHTvEE31rSZ5GTXDplNKwNT6D0B78iQ5KNs2kg', CURRENT_TIMESTAMP);</v>
      </c>
    </row>
    <row r="2439" spans="1:1" x14ac:dyDescent="0.25">
      <c r="A2439" t="str">
        <f>"INSERT INTO `locations` (`id`, `name`, `latitude`, `longitude`, `province_id`, `region_1`, `region_2`, `region_3`, `street`, `number`, `postal`, `img`, `last_modified`) VALUES (NULL,'"&amp;SUBSTITUTE('Locations-Stops'!F2441,"'","\'")&amp;"',"&amp;IF('Locations-Stops'!D2441&lt;&gt;"",LEFT('Locations-Stops'!D2441,2)&amp;"."&amp;RIGHT('Locations-Stops'!D2441,LEN('Locations-Stops'!D2441)-2),"0")&amp;","&amp;IF('Locations-Stops'!E2441&lt;&gt;"",LEFT('Locations-Stops'!E2441,1)&amp;"."&amp;RIGHT('Locations-Stops'!E2441,LEN('Locations-Stops'!E2441)-1),"0")&amp;","&amp;IF('Locations-Stops'!G2441&lt;&gt;"",VLOOKUP('Locations-Stops'!G2441,Regions!A2:B379,2,FALSE),"0")&amp;","&amp;IF('Locations-Stops'!H2441&lt;&gt;"",VLOOKUP('Locations-Stops'!H2441,Regions!C2:D379,2,FALSE),"0")&amp;","&amp;IF('Locations-Stops'!I2441&lt;&gt;"",VLOOKUP('Locations-Stops'!I2441,Regions!F2:G379,2,FALSE),"0")&amp;","&amp;IF('Locations-Stops'!J2441&lt;&gt;"",VLOOKUP('Locations-Stops'!J2441,Regions!I2:J379,2,FALSE),"0")&amp;",'"&amp;IF('Locations-Stops'!K2441&lt;&gt;"",SUBSTITUTE('Locations-Stops'!K2441,"'","\'"),"")&amp;"','"&amp;IF('Locations-Stops'!L2441&lt;&gt;"",'Locations-Stops'!L2441,"")&amp;"','"&amp;IF('Locations-Stops'!M2441&lt;&gt;"",'Locations-Stops'!M2441,"")&amp;"','"&amp;IF('Locations-Stops'!N2441&lt;&gt;"",'Locations-Stops'!N2441,"")&amp;"', CURRENT_TIMESTAMP);"</f>
        <v>INSERT INTO `locations` (`id`, `name`, `latitude`, `longitude`, `province_id`, `region_1`, `region_2`, `region_3`, `street`, `number`, `postal`, `img`, `last_modified`) VALUES (NULL,'Whale Tail',52.371603,4.972391,8,3,8,20,'IJdijk','8','1095','https://lh6.ggpht.com/FZmDGq0zDBS7LwkPHn16v_XSlACbzarVOlPVgD1O0Eu9SfWrwtvX4GELj97lNAja8kHwp9ds2DDIjo1TX0eS', CURRENT_TIMESTAMP);</v>
      </c>
    </row>
    <row r="2440" spans="1:1" x14ac:dyDescent="0.25">
      <c r="A2440" t="str">
        <f>"INSERT INTO `locations` (`id`, `name`, `latitude`, `longitude`, `province_id`, `region_1`, `region_2`, `region_3`, `street`, `number`, `postal`, `img`, `last_modified`) VALUES (NULL,'"&amp;SUBSTITUTE('Locations-Stops'!F2442,"'","\'")&amp;"',"&amp;IF('Locations-Stops'!D2442&lt;&gt;"",LEFT('Locations-Stops'!D2442,2)&amp;"."&amp;RIGHT('Locations-Stops'!D2442,LEN('Locations-Stops'!D2442)-2),"0")&amp;","&amp;IF('Locations-Stops'!E2442&lt;&gt;"",LEFT('Locations-Stops'!E2442,1)&amp;"."&amp;RIGHT('Locations-Stops'!E2442,LEN('Locations-Stops'!E2442)-1),"0")&amp;","&amp;IF('Locations-Stops'!G2442&lt;&gt;"",VLOOKUP('Locations-Stops'!G2442,Regions!A2:B379,2,FALSE),"0")&amp;","&amp;IF('Locations-Stops'!H2442&lt;&gt;"",VLOOKUP('Locations-Stops'!H2442,Regions!C2:D379,2,FALSE),"0")&amp;","&amp;IF('Locations-Stops'!I2442&lt;&gt;"",VLOOKUP('Locations-Stops'!I2442,Regions!F2:G379,2,FALSE),"0")&amp;","&amp;IF('Locations-Stops'!J2442&lt;&gt;"",VLOOKUP('Locations-Stops'!J2442,Regions!I2:J379,2,FALSE),"0")&amp;",'"&amp;IF('Locations-Stops'!K2442&lt;&gt;"",SUBSTITUTE('Locations-Stops'!K2442,"'","\'"),"")&amp;"','"&amp;IF('Locations-Stops'!L2442&lt;&gt;"",'Locations-Stops'!L2442,"")&amp;"','"&amp;IF('Locations-Stops'!M2442&lt;&gt;"",'Locations-Stops'!M2442,"")&amp;"','"&amp;IF('Locations-Stops'!N2442&lt;&gt;"",'Locations-Stops'!N2442,"")&amp;"', CURRENT_TIMESTAMP);"</f>
        <v>INSERT INTO `locations` (`id`, `name`, `latitude`, `longitude`, `province_id`, `region_1`, `region_2`, `region_3`, `street`, `number`, `postal`, `img`, `last_modified`) VALUES (NULL,'Art 2',52.371443,4.972637,8,3,8,20,'IJdijk','8','1095','', CURRENT_TIMESTAMP);</v>
      </c>
    </row>
    <row r="2441" spans="1:1" x14ac:dyDescent="0.25">
      <c r="A2441" t="str">
        <f>"INSERT INTO `locations` (`id`, `name`, `latitude`, `longitude`, `province_id`, `region_1`, `region_2`, `region_3`, `street`, `number`, `postal`, `img`, `last_modified`) VALUES (NULL,'"&amp;SUBSTITUTE('Locations-Stops'!F2443,"'","\'")&amp;"',"&amp;IF('Locations-Stops'!D2443&lt;&gt;"",LEFT('Locations-Stops'!D2443,2)&amp;"."&amp;RIGHT('Locations-Stops'!D2443,LEN('Locations-Stops'!D2443)-2),"0")&amp;","&amp;IF('Locations-Stops'!E2443&lt;&gt;"",LEFT('Locations-Stops'!E2443,1)&amp;"."&amp;RIGHT('Locations-Stops'!E2443,LEN('Locations-Stops'!E2443)-1),"0")&amp;","&amp;IF('Locations-Stops'!G2443&lt;&gt;"",VLOOKUP('Locations-Stops'!G2443,Regions!A2:B379,2,FALSE),"0")&amp;","&amp;IF('Locations-Stops'!H2443&lt;&gt;"",VLOOKUP('Locations-Stops'!H2443,Regions!C2:D379,2,FALSE),"0")&amp;","&amp;IF('Locations-Stops'!I2443&lt;&gt;"",VLOOKUP('Locations-Stops'!I2443,Regions!F2:G379,2,FALSE),"0")&amp;","&amp;IF('Locations-Stops'!J2443&lt;&gt;"",VLOOKUP('Locations-Stops'!J2443,Regions!I2:J379,2,FALSE),"0")&amp;",'"&amp;IF('Locations-Stops'!K2443&lt;&gt;"",SUBSTITUTE('Locations-Stops'!K2443,"'","\'"),"")&amp;"','"&amp;IF('Locations-Stops'!L2443&lt;&gt;"",'Locations-Stops'!L2443,"")&amp;"','"&amp;IF('Locations-Stops'!M2443&lt;&gt;"",'Locations-Stops'!M2443,"")&amp;"','"&amp;IF('Locations-Stops'!N2443&lt;&gt;"",'Locations-Stops'!N2443,"")&amp;"', CURRENT_TIMESTAMP);"</f>
        <v>INSERT INTO `locations` (`id`, `name`, `latitude`, `longitude`, `province_id`, `region_1`, `region_2`, `region_3`, `street`, `number`, `postal`, `img`, `last_modified`) VALUES (NULL,'Art?',52.371791,4.972873,8,3,8,20,'IJdijk','8','1095','https://lh4.ggpht.com/ji_ihtNkvcuMLydPtVFwIDZV3etvrBBaZt55X_hvsfONsAh5OrXlncH_ZuH9DNzQOlDLU47J3hlWfXvkP9P7', CURRENT_TIMESTAMP);</v>
      </c>
    </row>
    <row r="2442" spans="1:1" x14ac:dyDescent="0.25">
      <c r="A2442" t="str">
        <f>"INSERT INTO `locations` (`id`, `name`, `latitude`, `longitude`, `province_id`, `region_1`, `region_2`, `region_3`, `street`, `number`, `postal`, `img`, `last_modified`) VALUES (NULL,'"&amp;SUBSTITUTE('Locations-Stops'!F2444,"'","\'")&amp;"',"&amp;IF('Locations-Stops'!D2444&lt;&gt;"",LEFT('Locations-Stops'!D2444,2)&amp;"."&amp;RIGHT('Locations-Stops'!D2444,LEN('Locations-Stops'!D2444)-2),"0")&amp;","&amp;IF('Locations-Stops'!E2444&lt;&gt;"",LEFT('Locations-Stops'!E2444,1)&amp;"."&amp;RIGHT('Locations-Stops'!E2444,LEN('Locations-Stops'!E2444)-1),"0")&amp;","&amp;IF('Locations-Stops'!G2444&lt;&gt;"",VLOOKUP('Locations-Stops'!G2444,Regions!A2:B379,2,FALSE),"0")&amp;","&amp;IF('Locations-Stops'!H2444&lt;&gt;"",VLOOKUP('Locations-Stops'!H2444,Regions!C2:D379,2,FALSE),"0")&amp;","&amp;IF('Locations-Stops'!I2444&lt;&gt;"",VLOOKUP('Locations-Stops'!I2444,Regions!F2:G379,2,FALSE),"0")&amp;","&amp;IF('Locations-Stops'!J2444&lt;&gt;"",VLOOKUP('Locations-Stops'!J2444,Regions!I2:J379,2,FALSE),"0")&amp;",'"&amp;IF('Locations-Stops'!K2444&lt;&gt;"",SUBSTITUTE('Locations-Stops'!K2444,"'","\'"),"")&amp;"','"&amp;IF('Locations-Stops'!L2444&lt;&gt;"",'Locations-Stops'!L2444,"")&amp;"','"&amp;IF('Locations-Stops'!M2444&lt;&gt;"",'Locations-Stops'!M2444,"")&amp;"','"&amp;IF('Locations-Stops'!N2444&lt;&gt;"",'Locations-Stops'!N2444,"")&amp;"', CURRENT_TIMESTAMP);"</f>
        <v>INSERT INTO `locations` (`id`, `name`, `latitude`, `longitude`, `province_id`, `region_1`, `region_2`, `region_3`, `street`, `number`, `postal`, `img`, `last_modified`) VALUES (NULL,'Art For Old Waterways',52.381127,4.959626,8,3,8,20,'Noorder IJdijk','54','1023 NT','https://lh4.ggpht.com/e-Xw_33xbJuJrOIvMRFlVOthJsvJdsBBKOZJvNrSv8mYVoEOeE_Ocsabc_oLi7xY6a4KloCHxS5oUlKnpyn60g', CURRENT_TIMESTAMP);</v>
      </c>
    </row>
    <row r="2443" spans="1:1" x14ac:dyDescent="0.25">
      <c r="A2443" t="str">
        <f>"INSERT INTO `locations` (`id`, `name`, `latitude`, `longitude`, `province_id`, `region_1`, `region_2`, `region_3`, `street`, `number`, `postal`, `img`, `last_modified`) VALUES (NULL,'"&amp;SUBSTITUTE('Locations-Stops'!F2445,"'","\'")&amp;"',"&amp;IF('Locations-Stops'!D2445&lt;&gt;"",LEFT('Locations-Stops'!D2445,2)&amp;"."&amp;RIGHT('Locations-Stops'!D2445,LEN('Locations-Stops'!D2445)-2),"0")&amp;","&amp;IF('Locations-Stops'!E2445&lt;&gt;"",LEFT('Locations-Stops'!E2445,1)&amp;"."&amp;RIGHT('Locations-Stops'!E2445,LEN('Locations-Stops'!E2445)-1),"0")&amp;","&amp;IF('Locations-Stops'!G2445&lt;&gt;"",VLOOKUP('Locations-Stops'!G2445,Regions!A2:B379,2,FALSE),"0")&amp;","&amp;IF('Locations-Stops'!H2445&lt;&gt;"",VLOOKUP('Locations-Stops'!H2445,Regions!C2:D379,2,FALSE),"0")&amp;","&amp;IF('Locations-Stops'!I2445&lt;&gt;"",VLOOKUP('Locations-Stops'!I2445,Regions!F2:G379,2,FALSE),"0")&amp;","&amp;IF('Locations-Stops'!J2445&lt;&gt;"",VLOOKUP('Locations-Stops'!J2445,Regions!I2:J379,2,FALSE),"0")&amp;",'"&amp;IF('Locations-Stops'!K2445&lt;&gt;"",SUBSTITUTE('Locations-Stops'!K2445,"'","\'"),"")&amp;"','"&amp;IF('Locations-Stops'!L2445&lt;&gt;"",'Locations-Stops'!L2445,"")&amp;"','"&amp;IF('Locations-Stops'!M2445&lt;&gt;"",'Locations-Stops'!M2445,"")&amp;"','"&amp;IF('Locations-Stops'!N2445&lt;&gt;"",'Locations-Stops'!N2445,"")&amp;"', CURRENT_TIMESTAMP);"</f>
        <v>INSERT INTO `locations` (`id`, `name`, `latitude`, `longitude`, `province_id`, `region_1`, `region_2`, `region_3`, `street`, `number`, `postal`, `img`, `last_modified`) VALUES (NULL,'Spaceman',52.373619,4.96807,8,3,8,20,'Roepie Kruizestraat','2','1095','https://lh6.ggpht.com/_u1lyHYEkI07YAh0nqkE8sRZLY0fGCedfVxVDK1V69EI5b69tURwKZBt980SGvoyXHFD6Rf3sy-SGiSONDU', CURRENT_TIMESTAMP);</v>
      </c>
    </row>
    <row r="2444" spans="1:1" x14ac:dyDescent="0.25">
      <c r="A2444" t="str">
        <f>"INSERT INTO `locations` (`id`, `name`, `latitude`, `longitude`, `province_id`, `region_1`, `region_2`, `region_3`, `street`, `number`, `postal`, `img`, `last_modified`) VALUES (NULL,'"&amp;SUBSTITUTE('Locations-Stops'!F2446,"'","\'")&amp;"',"&amp;IF('Locations-Stops'!D2446&lt;&gt;"",LEFT('Locations-Stops'!D2446,2)&amp;"."&amp;RIGHT('Locations-Stops'!D2446,LEN('Locations-Stops'!D2446)-2),"0")&amp;","&amp;IF('Locations-Stops'!E2446&lt;&gt;"",LEFT('Locations-Stops'!E2446,1)&amp;"."&amp;RIGHT('Locations-Stops'!E2446,LEN('Locations-Stops'!E2446)-1),"0")&amp;","&amp;IF('Locations-Stops'!G2446&lt;&gt;"",VLOOKUP('Locations-Stops'!G2446,Regions!A2:B379,2,FALSE),"0")&amp;","&amp;IF('Locations-Stops'!H2446&lt;&gt;"",VLOOKUP('Locations-Stops'!H2446,Regions!C2:D379,2,FALSE),"0")&amp;","&amp;IF('Locations-Stops'!I2446&lt;&gt;"",VLOOKUP('Locations-Stops'!I2446,Regions!F2:G379,2,FALSE),"0")&amp;","&amp;IF('Locations-Stops'!J2446&lt;&gt;"",VLOOKUP('Locations-Stops'!J2446,Regions!I2:J379,2,FALSE),"0")&amp;",'"&amp;IF('Locations-Stops'!K2446&lt;&gt;"",SUBSTITUTE('Locations-Stops'!K2446,"'","\'"),"")&amp;"','"&amp;IF('Locations-Stops'!L2446&lt;&gt;"",'Locations-Stops'!L2446,"")&amp;"','"&amp;IF('Locations-Stops'!M2446&lt;&gt;"",'Locations-Stops'!M2446,"")&amp;"','"&amp;IF('Locations-Stops'!N2446&lt;&gt;"",'Locations-Stops'!N2446,"")&amp;"', CURRENT_TIMESTAMP);"</f>
        <v>INSERT INTO `locations` (`id`, `name`, `latitude`, `longitude`, `province_id`, `region_1`, `region_2`, `region_3`, `street`, `number`, `postal`, `img`, `last_modified`) VALUES (NULL,'X Into Snout',52.373577,4.967666,8,3,8,20,'Roepie Kruizestraat','2','1095','https://lh4.ggpht.com/KwCRrrSp8tuhOH5sKwLBNcIOtPhr5UEvtMoydOhDATbd6yC9QplNB0ivsWg4YiKYUsSOONhuv9D2hHQOLUgt', CURRENT_TIMESTAMP);</v>
      </c>
    </row>
    <row r="2445" spans="1:1" x14ac:dyDescent="0.25">
      <c r="A2445" t="str">
        <f>"INSERT INTO `locations` (`id`, `name`, `latitude`, `longitude`, `province_id`, `region_1`, `region_2`, `region_3`, `street`, `number`, `postal`, `img`, `last_modified`) VALUES (NULL,'"&amp;SUBSTITUTE('Locations-Stops'!F2447,"'","\'")&amp;"',"&amp;IF('Locations-Stops'!D2447&lt;&gt;"",LEFT('Locations-Stops'!D2447,2)&amp;"."&amp;RIGHT('Locations-Stops'!D2447,LEN('Locations-Stops'!D2447)-2),"0")&amp;","&amp;IF('Locations-Stops'!E2447&lt;&gt;"",LEFT('Locations-Stops'!E2447,1)&amp;"."&amp;RIGHT('Locations-Stops'!E2447,LEN('Locations-Stops'!E2447)-1),"0")&amp;","&amp;IF('Locations-Stops'!G2447&lt;&gt;"",VLOOKUP('Locations-Stops'!G2447,Regions!A2:B379,2,FALSE),"0")&amp;","&amp;IF('Locations-Stops'!H2447&lt;&gt;"",VLOOKUP('Locations-Stops'!H2447,Regions!C2:D379,2,FALSE),"0")&amp;","&amp;IF('Locations-Stops'!I2447&lt;&gt;"",VLOOKUP('Locations-Stops'!I2447,Regions!F2:G379,2,FALSE),"0")&amp;","&amp;IF('Locations-Stops'!J2447&lt;&gt;"",VLOOKUP('Locations-Stops'!J2447,Regions!I2:J379,2,FALSE),"0")&amp;",'"&amp;IF('Locations-Stops'!K2447&lt;&gt;"",SUBSTITUTE('Locations-Stops'!K2447,"'","\'"),"")&amp;"','"&amp;IF('Locations-Stops'!L2447&lt;&gt;"",'Locations-Stops'!L2447,"")&amp;"','"&amp;IF('Locations-Stops'!M2447&lt;&gt;"",'Locations-Stops'!M2447,"")&amp;"','"&amp;IF('Locations-Stops'!N2447&lt;&gt;"",'Locations-Stops'!N2447,"")&amp;"', CURRENT_TIMESTAMP);"</f>
        <v>INSERT INTO `locations` (`id`, `name`, `latitude`, `longitude`, `province_id`, `region_1`, `region_2`, `region_3`, `street`, `number`, `postal`, `img`, `last_modified`) VALUES (NULL,'Gemeenlandshuis Van Diemen',52.361258,4.966498,8,3,8,20,'Waterkeringpad','27','1095 KK','https://lh4.ggpht.com/YOxQMKhdyJDpiqyRfNG0_51yzRmlCkoLy4sgsqfmGyLRNgpixbT6qYpO0U-Mb_nyC4GgQP-DqpNuXGHv9Jc', CURRENT_TIMESTAMP);</v>
      </c>
    </row>
    <row r="2446" spans="1:1" x14ac:dyDescent="0.25">
      <c r="A2446" t="str">
        <f>"INSERT INTO `locations` (`id`, `name`, `latitude`, `longitude`, `province_id`, `region_1`, `region_2`, `region_3`, `street`, `number`, `postal`, `img`, `last_modified`) VALUES (NULL,'"&amp;SUBSTITUTE('Locations-Stops'!F2448,"'","\'")&amp;"',"&amp;IF('Locations-Stops'!D2448&lt;&gt;"",LEFT('Locations-Stops'!D2448,2)&amp;"."&amp;RIGHT('Locations-Stops'!D2448,LEN('Locations-Stops'!D2448)-2),"0")&amp;","&amp;IF('Locations-Stops'!E2448&lt;&gt;"",LEFT('Locations-Stops'!E2448,1)&amp;"."&amp;RIGHT('Locations-Stops'!E2448,LEN('Locations-Stops'!E2448)-1),"0")&amp;","&amp;IF('Locations-Stops'!G2448&lt;&gt;"",VLOOKUP('Locations-Stops'!G2448,Regions!A2:B379,2,FALSE),"0")&amp;","&amp;IF('Locations-Stops'!H2448&lt;&gt;"",VLOOKUP('Locations-Stops'!H2448,Regions!C2:D379,2,FALSE),"0")&amp;","&amp;IF('Locations-Stops'!I2448&lt;&gt;"",VLOOKUP('Locations-Stops'!I2448,Regions!F2:G379,2,FALSE),"0")&amp;","&amp;IF('Locations-Stops'!J2448&lt;&gt;"",VLOOKUP('Locations-Stops'!J2448,Regions!I2:J379,2,FALSE),"0")&amp;",'"&amp;IF('Locations-Stops'!K2448&lt;&gt;"",SUBSTITUTE('Locations-Stops'!K2448,"'","\'"),"")&amp;"','"&amp;IF('Locations-Stops'!L2448&lt;&gt;"",'Locations-Stops'!L2448,"")&amp;"','"&amp;IF('Locations-Stops'!M2448&lt;&gt;"",'Locations-Stops'!M2448,"")&amp;"','"&amp;IF('Locations-Stops'!N2448&lt;&gt;"",'Locations-Stops'!N2448,"")&amp;"', CURRENT_TIMESTAMP);"</f>
        <v>INSERT INTO `locations` (`id`, `name`, `latitude`, `longitude`, `province_id`, `region_1`, `region_2`, `region_3`, `street`, `number`, `postal`, `img`, `last_modified`) VALUES (NULL,'Cow on a Wall',52.357754,4.973436,8,3,8,20,'Waterkeringpad','50','1095 KK','https://lh3.ggpht.com/2wTIEBKflgREx4TwG55X-Rb5Pa8AN-i324iEBMZsgUzgP0ZC1G4XE2tfqOCDhUSCm_GfWQfPrMu0TV6LfFg', CURRENT_TIMESTAMP);</v>
      </c>
    </row>
    <row r="2447" spans="1:1" x14ac:dyDescent="0.25">
      <c r="A2447" t="str">
        <f>"INSERT INTO `locations` (`id`, `name`, `latitude`, `longitude`, `province_id`, `region_1`, `region_2`, `region_3`, `street`, `number`, `postal`, `img`, `last_modified`) VALUES (NULL,'"&amp;SUBSTITUTE('Locations-Stops'!F2449,"'","\'")&amp;"',"&amp;IF('Locations-Stops'!D2449&lt;&gt;"",LEFT('Locations-Stops'!D2449,2)&amp;"."&amp;RIGHT('Locations-Stops'!D2449,LEN('Locations-Stops'!D2449)-2),"0")&amp;","&amp;IF('Locations-Stops'!E2449&lt;&gt;"",LEFT('Locations-Stops'!E2449,1)&amp;"."&amp;RIGHT('Locations-Stops'!E2449,LEN('Locations-Stops'!E2449)-1),"0")&amp;","&amp;IF('Locations-Stops'!G2449&lt;&gt;"",VLOOKUP('Locations-Stops'!G2449,Regions!A2:B379,2,FALSE),"0")&amp;","&amp;IF('Locations-Stops'!H2449&lt;&gt;"",VLOOKUP('Locations-Stops'!H2449,Regions!C2:D379,2,FALSE),"0")&amp;","&amp;IF('Locations-Stops'!I2449&lt;&gt;"",VLOOKUP('Locations-Stops'!I2449,Regions!F2:G379,2,FALSE),"0")&amp;","&amp;IF('Locations-Stops'!J2449&lt;&gt;"",VLOOKUP('Locations-Stops'!J2449,Regions!I2:J379,2,FALSE),"0")&amp;",'"&amp;IF('Locations-Stops'!K2449&lt;&gt;"",SUBSTITUTE('Locations-Stops'!K2449,"'","\'"),"")&amp;"','"&amp;IF('Locations-Stops'!L2449&lt;&gt;"",'Locations-Stops'!L2449,"")&amp;"','"&amp;IF('Locations-Stops'!M2449&lt;&gt;"",'Locations-Stops'!M2449,"")&amp;"','"&amp;IF('Locations-Stops'!N2449&lt;&gt;"",'Locations-Stops'!N2449,"")&amp;"', CURRENT_TIMESTAMP);"</f>
        <v>INSERT INTO `locations` (`id`, `name`, `latitude`, `longitude`, `province_id`, `region_1`, `region_2`, `region_3`, `street`, `number`, `postal`, `img`, `last_modified`) VALUES (NULL,'Villa Zomerlust',52.357642,4.973805,8,3,8,20,'Waterkeringpad','50','1095 KK','https://lh3.ggpht.com/kUnHPbRmD60zP6ZcF5YGEK_nyYnbmCsxsK2o5jcJ54NVzVEzAIwT1IyIFcnQmvZVH2j-TaxzH3l-i2PVugbVwQ', CURRENT_TIMESTAMP);</v>
      </c>
    </row>
    <row r="2448" spans="1:1" x14ac:dyDescent="0.25">
      <c r="A2448" t="str">
        <f>"INSERT INTO `locations` (`id`, `name`, `latitude`, `longitude`, `province_id`, `region_1`, `region_2`, `region_3`, `street`, `number`, `postal`, `img`, `last_modified`) VALUES (NULL,'"&amp;SUBSTITUTE('Locations-Stops'!F2450,"'","\'")&amp;"',"&amp;IF('Locations-Stops'!D2450&lt;&gt;"",LEFT('Locations-Stops'!D2450,2)&amp;"."&amp;RIGHT('Locations-Stops'!D2450,LEN('Locations-Stops'!D2450)-2),"0")&amp;","&amp;IF('Locations-Stops'!E2450&lt;&gt;"",LEFT('Locations-Stops'!E2450,1)&amp;"."&amp;RIGHT('Locations-Stops'!E2450,LEN('Locations-Stops'!E2450)-1),"0")&amp;","&amp;IF('Locations-Stops'!G2450&lt;&gt;"",VLOOKUP('Locations-Stops'!G2450,Regions!A2:B379,2,FALSE),"0")&amp;","&amp;IF('Locations-Stops'!H2450&lt;&gt;"",VLOOKUP('Locations-Stops'!H2450,Regions!C2:D379,2,FALSE),"0")&amp;","&amp;IF('Locations-Stops'!I2450&lt;&gt;"",VLOOKUP('Locations-Stops'!I2450,Regions!F2:G379,2,FALSE),"0")&amp;","&amp;IF('Locations-Stops'!J2450&lt;&gt;"",VLOOKUP('Locations-Stops'!J2450,Regions!I2:J379,2,FALSE),"0")&amp;",'"&amp;IF('Locations-Stops'!K2450&lt;&gt;"",SUBSTITUTE('Locations-Stops'!K2450,"'","\'"),"")&amp;"','"&amp;IF('Locations-Stops'!L2450&lt;&gt;"",'Locations-Stops'!L2450,"")&amp;"','"&amp;IF('Locations-Stops'!M2450&lt;&gt;"",'Locations-Stops'!M2450,"")&amp;"','"&amp;IF('Locations-Stops'!N2450&lt;&gt;"",'Locations-Stops'!N2450,"")&amp;"', CURRENT_TIMESTAMP);"</f>
        <v>INSERT INTO `locations` (`id`, `name`, `latitude`, `longitude`, `province_id`, `region_1`, `region_2`, `region_3`, `street`, `number`, `postal`, `img`, `last_modified`) VALUES (NULL,'Verborgen Dieren Diemerpark - Ringslang',52.356379,4.975758,8,3,8,20,'Waterkeringpad','50','1095 KK','https://lh6.ggpht.com/sWns33wnMjwUYi3WQz3poe_YXzNNlFObKpb5XRBvHkWsetNgckLLYkOsQ01C0-vVx3S4Xknw1JL8SLvDIyHj', CURRENT_TIMESTAMP);</v>
      </c>
    </row>
    <row r="2449" spans="1:1" x14ac:dyDescent="0.25">
      <c r="A2449" t="str">
        <f>"INSERT INTO `locations` (`id`, `name`, `latitude`, `longitude`, `province_id`, `region_1`, `region_2`, `region_3`, `street`, `number`, `postal`, `img`, `last_modified`) VALUES (NULL,'"&amp;SUBSTITUTE('Locations-Stops'!F2451,"'","\'")&amp;"',"&amp;IF('Locations-Stops'!D2451&lt;&gt;"",LEFT('Locations-Stops'!D2451,2)&amp;"."&amp;RIGHT('Locations-Stops'!D2451,LEN('Locations-Stops'!D2451)-2),"0")&amp;","&amp;IF('Locations-Stops'!E2451&lt;&gt;"",LEFT('Locations-Stops'!E2451,1)&amp;"."&amp;RIGHT('Locations-Stops'!E2451,LEN('Locations-Stops'!E2451)-1),"0")&amp;","&amp;IF('Locations-Stops'!G2451&lt;&gt;"",VLOOKUP('Locations-Stops'!G2451,Regions!A2:B379,2,FALSE),"0")&amp;","&amp;IF('Locations-Stops'!H2451&lt;&gt;"",VLOOKUP('Locations-Stops'!H2451,Regions!C2:D379,2,FALSE),"0")&amp;","&amp;IF('Locations-Stops'!I2451&lt;&gt;"",VLOOKUP('Locations-Stops'!I2451,Regions!F2:G379,2,FALSE),"0")&amp;","&amp;IF('Locations-Stops'!J2451&lt;&gt;"",VLOOKUP('Locations-Stops'!J2451,Regions!I2:J379,2,FALSE),"0")&amp;",'"&amp;IF('Locations-Stops'!K2451&lt;&gt;"",SUBSTITUTE('Locations-Stops'!K2451,"'","\'"),"")&amp;"','"&amp;IF('Locations-Stops'!L2451&lt;&gt;"",'Locations-Stops'!L2451,"")&amp;"','"&amp;IF('Locations-Stops'!M2451&lt;&gt;"",'Locations-Stops'!M2451,"")&amp;"','"&amp;IF('Locations-Stops'!N2451&lt;&gt;"",'Locations-Stops'!N2451,"")&amp;"', CURRENT_TIMESTAMP);"</f>
        <v>INSERT INTO `locations` (`id`, `name`, `latitude`, `longitude`, `province_id`, `region_1`, `region_2`, `region_3`, `street`, `number`, `postal`, `img`, `last_modified`) VALUES (NULL,'Graffiti Under Bridge',52.360864,4.968197,8,3,8,20,'Waterkeringpad','','1095','https://lh6.ggpht.com/uMv8s6dCz4jvI87k0f4-Mc5J9Ym0jbVMS2AE0tMxhI_3zs40yh1t_zxVy5WWtNd038EoPnGBjSZVqeHn6MGo', CURRENT_TIMESTAMP);</v>
      </c>
    </row>
    <row r="2450" spans="1:1" x14ac:dyDescent="0.25">
      <c r="A2450" t="str">
        <f>"INSERT INTO `locations` (`id`, `name`, `latitude`, `longitude`, `province_id`, `region_1`, `region_2`, `region_3`, `street`, `number`, `postal`, `img`, `last_modified`) VALUES (NULL,'"&amp;SUBSTITUTE('Locations-Stops'!F2452,"'","\'")&amp;"',"&amp;IF('Locations-Stops'!D2452&lt;&gt;"",LEFT('Locations-Stops'!D2452,2)&amp;"."&amp;RIGHT('Locations-Stops'!D2452,LEN('Locations-Stops'!D2452)-2),"0")&amp;","&amp;IF('Locations-Stops'!E2452&lt;&gt;"",LEFT('Locations-Stops'!E2452,1)&amp;"."&amp;RIGHT('Locations-Stops'!E2452,LEN('Locations-Stops'!E2452)-1),"0")&amp;","&amp;IF('Locations-Stops'!G2452&lt;&gt;"",VLOOKUP('Locations-Stops'!G2452,Regions!A2:B379,2,FALSE),"0")&amp;","&amp;IF('Locations-Stops'!H2452&lt;&gt;"",VLOOKUP('Locations-Stops'!H2452,Regions!C2:D379,2,FALSE),"0")&amp;","&amp;IF('Locations-Stops'!I2452&lt;&gt;"",VLOOKUP('Locations-Stops'!I2452,Regions!F2:G379,2,FALSE),"0")&amp;","&amp;IF('Locations-Stops'!J2452&lt;&gt;"",VLOOKUP('Locations-Stops'!J2452,Regions!I2:J379,2,FALSE),"0")&amp;",'"&amp;IF('Locations-Stops'!K2452&lt;&gt;"",SUBSTITUTE('Locations-Stops'!K2452,"'","\'"),"")&amp;"','"&amp;IF('Locations-Stops'!L2452&lt;&gt;"",'Locations-Stops'!L2452,"")&amp;"','"&amp;IF('Locations-Stops'!M2452&lt;&gt;"",'Locations-Stops'!M2452,"")&amp;"','"&amp;IF('Locations-Stops'!N2452&lt;&gt;"",'Locations-Stops'!N2452,"")&amp;"', CURRENT_TIMESTAMP);"</f>
        <v>INSERT INTO `locations` (`id`, `name`, `latitude`, `longitude`, `province_id`, `region_1`, `region_2`, `region_3`, `street`, `number`, `postal`, `img`, `last_modified`) VALUES (NULL,'Strand Diemerpark',52.353912,4.987178,8,3,8,20,'Waterkeringpad','','1095','https://lh4.ggpht.com/yA66_nBywlkIYrPdJ6uV0X-LY6ARSKEHOSShK5eKXD6ipMG1N4j-jVKmC8EAQ-SGbX_QSO01ShvpvjxO5uOK', CURRENT_TIMESTAMP);</v>
      </c>
    </row>
    <row r="2451" spans="1:1" x14ac:dyDescent="0.25">
      <c r="A2451" t="str">
        <f>"INSERT INTO `locations` (`id`, `name`, `latitude`, `longitude`, `province_id`, `region_1`, `region_2`, `region_3`, `street`, `number`, `postal`, `img`, `last_modified`) VALUES (NULL,'"&amp;SUBSTITUTE('Locations-Stops'!F2453,"'","\'")&amp;"',"&amp;IF('Locations-Stops'!D2453&lt;&gt;"",LEFT('Locations-Stops'!D2453,2)&amp;"."&amp;RIGHT('Locations-Stops'!D2453,LEN('Locations-Stops'!D2453)-2),"0")&amp;","&amp;IF('Locations-Stops'!E2453&lt;&gt;"",LEFT('Locations-Stops'!E2453,1)&amp;"."&amp;RIGHT('Locations-Stops'!E2453,LEN('Locations-Stops'!E2453)-1),"0")&amp;","&amp;IF('Locations-Stops'!G2453&lt;&gt;"",VLOOKUP('Locations-Stops'!G2453,Regions!A2:B379,2,FALSE),"0")&amp;","&amp;IF('Locations-Stops'!H2453&lt;&gt;"",VLOOKUP('Locations-Stops'!H2453,Regions!C2:D379,2,FALSE),"0")&amp;","&amp;IF('Locations-Stops'!I2453&lt;&gt;"",VLOOKUP('Locations-Stops'!I2453,Regions!F2:G379,2,FALSE),"0")&amp;","&amp;IF('Locations-Stops'!J2453&lt;&gt;"",VLOOKUP('Locations-Stops'!J2453,Regions!I2:J379,2,FALSE),"0")&amp;",'"&amp;IF('Locations-Stops'!K2453&lt;&gt;"",SUBSTITUTE('Locations-Stops'!K2453,"'","\'"),"")&amp;"','"&amp;IF('Locations-Stops'!L2453&lt;&gt;"",'Locations-Stops'!L2453,"")&amp;"','"&amp;IF('Locations-Stops'!M2453&lt;&gt;"",'Locations-Stops'!M2453,"")&amp;"','"&amp;IF('Locations-Stops'!N2453&lt;&gt;"",'Locations-Stops'!N2453,"")&amp;"', CURRENT_TIMESTAMP);"</f>
        <v>INSERT INTO `locations` (`id`, `name`, `latitude`, `longitude`, `province_id`, `region_1`, `region_2`, `region_3`, `street`, `number`, `postal`, `img`, `last_modified`) VALUES (NULL,'Diemerpark Centrale Ruigte',52.352022,4.989494,8,3,8,20,'Waterkeringpad','','1095','https://lh3.ggpht.com/F-29jawfEm-1la2B4vmDa6NiB4E3pymRDzoZvcceu8K8HlBSis4RpBtk2qNljgwCORFqJPeFJY2dBKVS_Lc', CURRENT_TIMESTAMP);</v>
      </c>
    </row>
    <row r="2452" spans="1:1" x14ac:dyDescent="0.25">
      <c r="A2452" t="str">
        <f>"INSERT INTO `locations` (`id`, `name`, `latitude`, `longitude`, `province_id`, `region_1`, `region_2`, `region_3`, `street`, `number`, `postal`, `img`, `last_modified`) VALUES (NULL,'"&amp;SUBSTITUTE('Locations-Stops'!F2454,"'","\'")&amp;"',"&amp;IF('Locations-Stops'!D2454&lt;&gt;"",LEFT('Locations-Stops'!D2454,2)&amp;"."&amp;RIGHT('Locations-Stops'!D2454,LEN('Locations-Stops'!D2454)-2),"0")&amp;","&amp;IF('Locations-Stops'!E2454&lt;&gt;"",LEFT('Locations-Stops'!E2454,1)&amp;"."&amp;RIGHT('Locations-Stops'!E2454,LEN('Locations-Stops'!E2454)-1),"0")&amp;","&amp;IF('Locations-Stops'!G2454&lt;&gt;"",VLOOKUP('Locations-Stops'!G2454,Regions!A2:B379,2,FALSE),"0")&amp;","&amp;IF('Locations-Stops'!H2454&lt;&gt;"",VLOOKUP('Locations-Stops'!H2454,Regions!C2:D379,2,FALSE),"0")&amp;","&amp;IF('Locations-Stops'!I2454&lt;&gt;"",VLOOKUP('Locations-Stops'!I2454,Regions!F2:G379,2,FALSE),"0")&amp;","&amp;IF('Locations-Stops'!J2454&lt;&gt;"",VLOOKUP('Locations-Stops'!J2454,Regions!I2:J379,2,FALSE),"0")&amp;",'"&amp;IF('Locations-Stops'!K2454&lt;&gt;"",SUBSTITUTE('Locations-Stops'!K2454,"'","\'"),"")&amp;"','"&amp;IF('Locations-Stops'!L2454&lt;&gt;"",'Locations-Stops'!L2454,"")&amp;"','"&amp;IF('Locations-Stops'!M2454&lt;&gt;"",'Locations-Stops'!M2454,"")&amp;"','"&amp;IF('Locations-Stops'!N2454&lt;&gt;"",'Locations-Stops'!N2454,"")&amp;"', CURRENT_TIMESTAMP);"</f>
        <v>INSERT INTO `locations` (`id`, `name`, `latitude`, `longitude`, `province_id`, `region_1`, `region_2`, `region_3`, `street`, `number`, `postal`, `img`, `last_modified`) VALUES (NULL,'Vossennest',52.352526,4.990178,8,3,8,20,'Waterkeringpad','','1095','https://lh6.ggpht.com/-l4_-S0rn9U_VyIT3kRk7uJAi1Jmd-FaxLT7zBn7Mo4FagElUWF_Evo281N8rYwdOmu359WK_ZUvclTtuPBW', CURRENT_TIMESTAMP);</v>
      </c>
    </row>
    <row r="2453" spans="1:1" x14ac:dyDescent="0.25">
      <c r="A2453" t="str">
        <f>"INSERT INTO `locations` (`id`, `name`, `latitude`, `longitude`, `province_id`, `region_1`, `region_2`, `region_3`, `street`, `number`, `postal`, `img`, `last_modified`) VALUES (NULL,'"&amp;SUBSTITUTE('Locations-Stops'!F2455,"'","\'")&amp;"',"&amp;IF('Locations-Stops'!D2455&lt;&gt;"",LEFT('Locations-Stops'!D2455,2)&amp;"."&amp;RIGHT('Locations-Stops'!D2455,LEN('Locations-Stops'!D2455)-2),"0")&amp;","&amp;IF('Locations-Stops'!E2455&lt;&gt;"",LEFT('Locations-Stops'!E2455,1)&amp;"."&amp;RIGHT('Locations-Stops'!E2455,LEN('Locations-Stops'!E2455)-1),"0")&amp;","&amp;IF('Locations-Stops'!G2455&lt;&gt;"",VLOOKUP('Locations-Stops'!G2455,Regions!A2:B379,2,FALSE),"0")&amp;","&amp;IF('Locations-Stops'!H2455&lt;&gt;"",VLOOKUP('Locations-Stops'!H2455,Regions!C2:D379,2,FALSE),"0")&amp;","&amp;IF('Locations-Stops'!I2455&lt;&gt;"",VLOOKUP('Locations-Stops'!I2455,Regions!F2:G379,2,FALSE),"0")&amp;","&amp;IF('Locations-Stops'!J2455&lt;&gt;"",VLOOKUP('Locations-Stops'!J2455,Regions!I2:J379,2,FALSE),"0")&amp;",'"&amp;IF('Locations-Stops'!K2455&lt;&gt;"",SUBSTITUTE('Locations-Stops'!K2455,"'","\'"),"")&amp;"','"&amp;IF('Locations-Stops'!L2455&lt;&gt;"",'Locations-Stops'!L2455,"")&amp;"','"&amp;IF('Locations-Stops'!M2455&lt;&gt;"",'Locations-Stops'!M2455,"")&amp;"','"&amp;IF('Locations-Stops'!N2455&lt;&gt;"",'Locations-Stops'!N2455,"")&amp;"', CURRENT_TIMESTAMP);"</f>
        <v>INSERT INTO `locations` (`id`, `name`, `latitude`, `longitude`, `province_id`, `region_1`, `region_2`, `region_3`, `street`, `number`, `postal`, `img`, `last_modified`) VALUES (NULL,'Camping Zeeburg Amsterdam',52.365174,4.959163,8,3,8,20,'Zuider IJdijk','20','1095 KN','https://lh4.ggpht.com/rFs4MkCt6SWzUS8L7_TKW0TK50YBrlvmCJfmR1QxuJ8yjYhu7damYJIbnFfnjl0MTJoVJDJ5XWLqdli9PtM', CURRENT_TIMESTAMP);</v>
      </c>
    </row>
    <row r="2454" spans="1:1" x14ac:dyDescent="0.25">
      <c r="A2454" t="str">
        <f>"INSERT INTO `locations` (`id`, `name`, `latitude`, `longitude`, `province_id`, `region_1`, `region_2`, `region_3`, `street`, `number`, `postal`, `img`, `last_modified`) VALUES (NULL,'"&amp;SUBSTITUTE('Locations-Stops'!F2456,"'","\'")&amp;"',"&amp;IF('Locations-Stops'!D2456&lt;&gt;"",LEFT('Locations-Stops'!D2456,2)&amp;"."&amp;RIGHT('Locations-Stops'!D2456,LEN('Locations-Stops'!D2456)-2),"0")&amp;","&amp;IF('Locations-Stops'!E2456&lt;&gt;"",LEFT('Locations-Stops'!E2456,1)&amp;"."&amp;RIGHT('Locations-Stops'!E2456,LEN('Locations-Stops'!E2456)-1),"0")&amp;","&amp;IF('Locations-Stops'!G2456&lt;&gt;"",VLOOKUP('Locations-Stops'!G2456,Regions!A2:B379,2,FALSE),"0")&amp;","&amp;IF('Locations-Stops'!H2456&lt;&gt;"",VLOOKUP('Locations-Stops'!H2456,Regions!C2:D379,2,FALSE),"0")&amp;","&amp;IF('Locations-Stops'!I2456&lt;&gt;"",VLOOKUP('Locations-Stops'!I2456,Regions!F2:G379,2,FALSE),"0")&amp;","&amp;IF('Locations-Stops'!J2456&lt;&gt;"",VLOOKUP('Locations-Stops'!J2456,Regions!I2:J379,2,FALSE),"0")&amp;",'"&amp;IF('Locations-Stops'!K2456&lt;&gt;"",SUBSTITUTE('Locations-Stops'!K2456,"'","\'"),"")&amp;"','"&amp;IF('Locations-Stops'!L2456&lt;&gt;"",'Locations-Stops'!L2456,"")&amp;"','"&amp;IF('Locations-Stops'!M2456&lt;&gt;"",'Locations-Stops'!M2456,"")&amp;"','"&amp;IF('Locations-Stops'!N2456&lt;&gt;"",'Locations-Stops'!N2456,"")&amp;"', CURRENT_TIMESTAMP);"</f>
        <v>INSERT INTO `locations` (`id`, `name`, `latitude`, `longitude`, `province_id`, `region_1`, `region_2`, `region_3`, `street`, `number`, `postal`, `img`, `last_modified`) VALUES (NULL,'Côte D\' Azur art Wall Mural',52.370957,4.962965,8,3,8,20,'Zuiderzeeweg','46','1095','https://lh3.googleusercontent.com/d_SpKAb8ApyPPtmXIl6YsAhJ2XJ77WH7fLZAu01-YnzOL3Ys6qiBGrJVaRyDHoozyoWlMl2U-9We8ikQ6Un_Hw', CURRENT_TIMESTAMP);</v>
      </c>
    </row>
    <row r="2455" spans="1:1" x14ac:dyDescent="0.25">
      <c r="A2455" t="str">
        <f>"INSERT INTO `locations` (`id`, `name`, `latitude`, `longitude`, `province_id`, `region_1`, `region_2`, `region_3`, `street`, `number`, `postal`, `img`, `last_modified`) VALUES (NULL,'"&amp;SUBSTITUTE('Locations-Stops'!F2457,"'","\'")&amp;"',"&amp;IF('Locations-Stops'!D2457&lt;&gt;"",LEFT('Locations-Stops'!D2457,2)&amp;"."&amp;RIGHT('Locations-Stops'!D2457,LEN('Locations-Stops'!D2457)-2),"0")&amp;","&amp;IF('Locations-Stops'!E2457&lt;&gt;"",LEFT('Locations-Stops'!E2457,1)&amp;"."&amp;RIGHT('Locations-Stops'!E2457,LEN('Locations-Stops'!E2457)-1),"0")&amp;","&amp;IF('Locations-Stops'!G2457&lt;&gt;"",VLOOKUP('Locations-Stops'!G2457,Regions!A2:B379,2,FALSE),"0")&amp;","&amp;IF('Locations-Stops'!H2457&lt;&gt;"",VLOOKUP('Locations-Stops'!H2457,Regions!C2:D379,2,FALSE),"0")&amp;","&amp;IF('Locations-Stops'!I2457&lt;&gt;"",VLOOKUP('Locations-Stops'!I2457,Regions!F2:G379,2,FALSE),"0")&amp;","&amp;IF('Locations-Stops'!J2457&lt;&gt;"",VLOOKUP('Locations-Stops'!J2457,Regions!I2:J379,2,FALSE),"0")&amp;",'"&amp;IF('Locations-Stops'!K2457&lt;&gt;"",SUBSTITUTE('Locations-Stops'!K2457,"'","\'"),"")&amp;"','"&amp;IF('Locations-Stops'!L2457&lt;&gt;"",'Locations-Stops'!L2457,"")&amp;"','"&amp;IF('Locations-Stops'!M2457&lt;&gt;"",'Locations-Stops'!M2457,"")&amp;"','"&amp;IF('Locations-Stops'!N2457&lt;&gt;"",'Locations-Stops'!N2457,"")&amp;"', CURRENT_TIMESTAMP);"</f>
        <v>INSERT INTO `locations` (`id`, `name`, `latitude`, `longitude`, `province_id`, `region_1`, `region_2`, `region_3`, `street`, `number`, `postal`, `img`, `last_modified`) VALUES (NULL,'Student Bright City',52.369478,4.966017,8,3,8,20,'Zuiderzeeweg','80','1095','https://lh4.ggpht.com/KncnQ8ZWlJC-69akhgKY7312EL9Q2V1u4UaqSSs-mtn2bmJDd_42L4YzrTswv9G7UZeZFhtHUFtSv0_t1Qzh', CURRENT_TIMESTAMP);</v>
      </c>
    </row>
    <row r="2456" spans="1:1" x14ac:dyDescent="0.25">
      <c r="A2456" t="str">
        <f>"INSERT INTO `locations` (`id`, `name`, `latitude`, `longitude`, `province_id`, `region_1`, `region_2`, `region_3`, `street`, `number`, `postal`, `img`, `last_modified`) VALUES (NULL,'"&amp;SUBSTITUTE('Locations-Stops'!F2458,"'","\'")&amp;"',"&amp;IF('Locations-Stops'!D2458&lt;&gt;"",LEFT('Locations-Stops'!D2458,2)&amp;"."&amp;RIGHT('Locations-Stops'!D2458,LEN('Locations-Stops'!D2458)-2),"0")&amp;","&amp;IF('Locations-Stops'!E2458&lt;&gt;"",LEFT('Locations-Stops'!E2458,1)&amp;"."&amp;RIGHT('Locations-Stops'!E2458,LEN('Locations-Stops'!E2458)-1),"0")&amp;","&amp;IF('Locations-Stops'!G2458&lt;&gt;"",VLOOKUP('Locations-Stops'!G2458,Regions!A2:B379,2,FALSE),"0")&amp;","&amp;IF('Locations-Stops'!H2458&lt;&gt;"",VLOOKUP('Locations-Stops'!H2458,Regions!C2:D379,2,FALSE),"0")&amp;","&amp;IF('Locations-Stops'!I2458&lt;&gt;"",VLOOKUP('Locations-Stops'!I2458,Regions!F2:G379,2,FALSE),"0")&amp;","&amp;IF('Locations-Stops'!J2458&lt;&gt;"",VLOOKUP('Locations-Stops'!J2458,Regions!I2:J379,2,FALSE),"0")&amp;",'"&amp;IF('Locations-Stops'!K2458&lt;&gt;"",SUBSTITUTE('Locations-Stops'!K2458,"'","\'"),"")&amp;"','"&amp;IF('Locations-Stops'!L2458&lt;&gt;"",'Locations-Stops'!L2458,"")&amp;"','"&amp;IF('Locations-Stops'!M2458&lt;&gt;"",'Locations-Stops'!M2458,"")&amp;"','"&amp;IF('Locations-Stops'!N2458&lt;&gt;"",'Locations-Stops'!N2458,"")&amp;"', CURRENT_TIMESTAMP);"</f>
        <v>INSERT INTO `locations` (`id`, `name`, `latitude`, `longitude`, `province_id`, `region_1`, `region_2`, `region_3`, `street`, `number`, `postal`, `img`, `last_modified`) VALUES (NULL,'Wallart Container Woningen',52.369784,4.965355,8,3,8,20,'Zuiderzeeweg','90','1095 KG','https://lh5.ggpht.com/d4kIwW7CDikGCvQZuI-pC9VhG7lzppLQTPC6Uy50tzarQlMExl18OvMSmaUsOk3PfXZu9z_i-JqCgUsto4rz', CURRENT_TIMESTAMP);</v>
      </c>
    </row>
    <row r="2457" spans="1:1" x14ac:dyDescent="0.25">
      <c r="A2457" t="str">
        <f>"INSERT INTO `locations` (`id`, `name`, `latitude`, `longitude`, `province_id`, `region_1`, `region_2`, `region_3`, `street`, `number`, `postal`, `img`, `last_modified`) VALUES (NULL,'"&amp;SUBSTITUTE('Locations-Stops'!F2459,"'","\'")&amp;"',"&amp;IF('Locations-Stops'!D2459&lt;&gt;"",LEFT('Locations-Stops'!D2459,2)&amp;"."&amp;RIGHT('Locations-Stops'!D2459,LEN('Locations-Stops'!D2459)-2),"0")&amp;","&amp;IF('Locations-Stops'!E2459&lt;&gt;"",LEFT('Locations-Stops'!E2459,1)&amp;"."&amp;RIGHT('Locations-Stops'!E2459,LEN('Locations-Stops'!E2459)-1),"0")&amp;","&amp;IF('Locations-Stops'!G2459&lt;&gt;"",VLOOKUP('Locations-Stops'!G2459,Regions!A2:B379,2,FALSE),"0")&amp;","&amp;IF('Locations-Stops'!H2459&lt;&gt;"",VLOOKUP('Locations-Stops'!H2459,Regions!C2:D379,2,FALSE),"0")&amp;","&amp;IF('Locations-Stops'!I2459&lt;&gt;"",VLOOKUP('Locations-Stops'!I2459,Regions!F2:G379,2,FALSE),"0")&amp;","&amp;IF('Locations-Stops'!J2459&lt;&gt;"",VLOOKUP('Locations-Stops'!J2459,Regions!I2:J379,2,FALSE),"0")&amp;",'"&amp;IF('Locations-Stops'!K2459&lt;&gt;"",SUBSTITUTE('Locations-Stops'!K2459,"'","\'"),"")&amp;"','"&amp;IF('Locations-Stops'!L2459&lt;&gt;"",'Locations-Stops'!L2459,"")&amp;"','"&amp;IF('Locations-Stops'!M2459&lt;&gt;"",'Locations-Stops'!M2459,"")&amp;"','"&amp;IF('Locations-Stops'!N2459&lt;&gt;"",'Locations-Stops'!N2459,"")&amp;"', CURRENT_TIMESTAMP);"</f>
        <v>INSERT INTO `locations` (`id`, `name`, `latitude`, `longitude`, `province_id`, `region_1`, `region_2`, `region_3`, `street`, `number`, `postal`, `img`, `last_modified`) VALUES (NULL,'Danspaar',52.376063,4.867259,8,3,9,63,'Centrale Markthallen','146','1051 KL','https://lh3.googleusercontent.com/fdMmZqRN_ErPvQlHAJmoW8-2kf9yCnB38UPIne32-Xvu2X8D6hOdOPYG-vOaOcL47otReVxY1z7Mk5eF2yqA', CURRENT_TIMESTAMP);</v>
      </c>
    </row>
    <row r="2458" spans="1:1" x14ac:dyDescent="0.25">
      <c r="A2458" t="str">
        <f>"INSERT INTO `locations` (`id`, `name`, `latitude`, `longitude`, `province_id`, `region_1`, `region_2`, `region_3`, `street`, `number`, `postal`, `img`, `last_modified`) VALUES (NULL,'"&amp;SUBSTITUTE('Locations-Stops'!F2460,"'","\'")&amp;"',"&amp;IF('Locations-Stops'!D2460&lt;&gt;"",LEFT('Locations-Stops'!D2460,2)&amp;"."&amp;RIGHT('Locations-Stops'!D2460,LEN('Locations-Stops'!D2460)-2),"0")&amp;","&amp;IF('Locations-Stops'!E2460&lt;&gt;"",LEFT('Locations-Stops'!E2460,1)&amp;"."&amp;RIGHT('Locations-Stops'!E2460,LEN('Locations-Stops'!E2460)-1),"0")&amp;","&amp;IF('Locations-Stops'!G2460&lt;&gt;"",VLOOKUP('Locations-Stops'!G2460,Regions!A2:B379,2,FALSE),"0")&amp;","&amp;IF('Locations-Stops'!H2460&lt;&gt;"",VLOOKUP('Locations-Stops'!H2460,Regions!C2:D379,2,FALSE),"0")&amp;","&amp;IF('Locations-Stops'!I2460&lt;&gt;"",VLOOKUP('Locations-Stops'!I2460,Regions!F2:G379,2,FALSE),"0")&amp;","&amp;IF('Locations-Stops'!J2460&lt;&gt;"",VLOOKUP('Locations-Stops'!J2460,Regions!I2:J379,2,FALSE),"0")&amp;",'"&amp;IF('Locations-Stops'!K2460&lt;&gt;"",SUBSTITUTE('Locations-Stops'!K2460,"'","\'"),"")&amp;"','"&amp;IF('Locations-Stops'!L2460&lt;&gt;"",'Locations-Stops'!L2460,"")&amp;"','"&amp;IF('Locations-Stops'!M2460&lt;&gt;"",'Locations-Stops'!M2460,"")&amp;"','"&amp;IF('Locations-Stops'!N2460&lt;&gt;"",'Locations-Stops'!N2460,"")&amp;"', CURRENT_TIMESTAMP);"</f>
        <v>INSERT INTO `locations` (`id`, `name`, `latitude`, `longitude`, `province_id`, `region_1`, `region_2`, `region_3`, `street`, `number`, `postal`, `img`, `last_modified`) VALUES (NULL,'Natuur Is Leuk',52.385324,4.863233,8,3,9,63,'Haarlemmerweg','337A','1051 LH','https://lh5.ggpht.com/YAUAOeLmq14sPOiSYvqC6d9y7Jw1nmdGDz3nYEOuLNRkuzBCdXYDIWChlRfuTka8PY7WAnw4v5NyBGVezG4bjg', CURRENT_TIMESTAMP);</v>
      </c>
    </row>
    <row r="2459" spans="1:1" x14ac:dyDescent="0.25">
      <c r="A2459" t="str">
        <f>"INSERT INTO `locations` (`id`, `name`, `latitude`, `longitude`, `province_id`, `region_1`, `region_2`, `region_3`, `street`, `number`, `postal`, `img`, `last_modified`) VALUES (NULL,'"&amp;SUBSTITUTE('Locations-Stops'!F2461,"'","\'")&amp;"',"&amp;IF('Locations-Stops'!D2461&lt;&gt;"",LEFT('Locations-Stops'!D2461,2)&amp;"."&amp;RIGHT('Locations-Stops'!D2461,LEN('Locations-Stops'!D2461)-2),"0")&amp;","&amp;IF('Locations-Stops'!E2461&lt;&gt;"",LEFT('Locations-Stops'!E2461,1)&amp;"."&amp;RIGHT('Locations-Stops'!E2461,LEN('Locations-Stops'!E2461)-1),"0")&amp;","&amp;IF('Locations-Stops'!G2461&lt;&gt;"",VLOOKUP('Locations-Stops'!G2461,Regions!A2:B379,2,FALSE),"0")&amp;","&amp;IF('Locations-Stops'!H2461&lt;&gt;"",VLOOKUP('Locations-Stops'!H2461,Regions!C2:D379,2,FALSE),"0")&amp;","&amp;IF('Locations-Stops'!I2461&lt;&gt;"",VLOOKUP('Locations-Stops'!I2461,Regions!F2:G379,2,FALSE),"0")&amp;","&amp;IF('Locations-Stops'!J2461&lt;&gt;"",VLOOKUP('Locations-Stops'!J2461,Regions!I2:J379,2,FALSE),"0")&amp;",'"&amp;IF('Locations-Stops'!K2461&lt;&gt;"",SUBSTITUTE('Locations-Stops'!K2461,"'","\'"),"")&amp;"','"&amp;IF('Locations-Stops'!L2461&lt;&gt;"",'Locations-Stops'!L2461,"")&amp;"','"&amp;IF('Locations-Stops'!M2461&lt;&gt;"",'Locations-Stops'!M2461,"")&amp;"','"&amp;IF('Locations-Stops'!N2461&lt;&gt;"",'Locations-Stops'!N2461,"")&amp;"', CURRENT_TIMESTAMP);"</f>
        <v>INSERT INTO `locations` (`id`, `name`, `latitude`, `longitude`, `province_id`, `region_1`, `region_2`, `region_3`, `street`, `number`, `postal`, `img`, `last_modified`) VALUES (NULL,'Bladmotieven En Merel',52.381985,4.866968,8,3,9,63,'Isaac Gogelweg','2','1051 DB','https://lh5.ggpht.com/TdOZYz2FrYok9ElDb9HKabcDjlQM-cUwX9AqNDkaGWKM9bzf1A7QQ-pad5tlk05DfspbjSXch9nUvuwNChLoFg', CURRENT_TIMESTAMP);</v>
      </c>
    </row>
    <row r="2460" spans="1:1" x14ac:dyDescent="0.25">
      <c r="A2460" t="str">
        <f>"INSERT INTO `locations` (`id`, `name`, `latitude`, `longitude`, `province_id`, `region_1`, `region_2`, `region_3`, `street`, `number`, `postal`, `img`, `last_modified`) VALUES (NULL,'"&amp;SUBSTITUTE('Locations-Stops'!F2462,"'","\'")&amp;"',"&amp;IF('Locations-Stops'!D2462&lt;&gt;"",LEFT('Locations-Stops'!D2462,2)&amp;"."&amp;RIGHT('Locations-Stops'!D2462,LEN('Locations-Stops'!D2462)-2),"0")&amp;","&amp;IF('Locations-Stops'!E2462&lt;&gt;"",LEFT('Locations-Stops'!E2462,1)&amp;"."&amp;RIGHT('Locations-Stops'!E2462,LEN('Locations-Stops'!E2462)-1),"0")&amp;","&amp;IF('Locations-Stops'!G2462&lt;&gt;"",VLOOKUP('Locations-Stops'!G2462,Regions!A2:B379,2,FALSE),"0")&amp;","&amp;IF('Locations-Stops'!H2462&lt;&gt;"",VLOOKUP('Locations-Stops'!H2462,Regions!C2:D379,2,FALSE),"0")&amp;","&amp;IF('Locations-Stops'!I2462&lt;&gt;"",VLOOKUP('Locations-Stops'!I2462,Regions!F2:G379,2,FALSE),"0")&amp;","&amp;IF('Locations-Stops'!J2462&lt;&gt;"",VLOOKUP('Locations-Stops'!J2462,Regions!I2:J379,2,FALSE),"0")&amp;",'"&amp;IF('Locations-Stops'!K2462&lt;&gt;"",SUBSTITUTE('Locations-Stops'!K2462,"'","\'"),"")&amp;"','"&amp;IF('Locations-Stops'!L2462&lt;&gt;"",'Locations-Stops'!L2462,"")&amp;"','"&amp;IF('Locations-Stops'!M2462&lt;&gt;"",'Locations-Stops'!M2462,"")&amp;"','"&amp;IF('Locations-Stops'!N2462&lt;&gt;"",'Locations-Stops'!N2462,"")&amp;"', CURRENT_TIMESTAMP);"</f>
        <v>INSERT INTO `locations` (`id`, `name`, `latitude`, `longitude`, `province_id`, `region_1`, `region_2`, `region_3`, `street`, `number`, `postal`, `img`, `last_modified`) VALUES (NULL,'Metal Half Bench Art',52.375401,4.865466,8,3,9,63,'Jan van Galenstraat','35','1051 KM','https://lh6.ggpht.com/nIgeKzy_1z2gMd4XswT-qWnyvD3cMSx8593UtKwx6SO0yZQaSBBZ3ATk7z9FD144p_HupSdWyzQ7bugtx6C1wQ', CURRENT_TIMESTAMP);</v>
      </c>
    </row>
    <row r="2461" spans="1:1" x14ac:dyDescent="0.25">
      <c r="A2461" t="str">
        <f>"INSERT INTO `locations` (`id`, `name`, `latitude`, `longitude`, `province_id`, `region_1`, `region_2`, `region_3`, `street`, `number`, `postal`, `img`, `last_modified`) VALUES (NULL,'"&amp;SUBSTITUTE('Locations-Stops'!F2463,"'","\'")&amp;"',"&amp;IF('Locations-Stops'!D2463&lt;&gt;"",LEFT('Locations-Stops'!D2463,2)&amp;"."&amp;RIGHT('Locations-Stops'!D2463,LEN('Locations-Stops'!D2463)-2),"0")&amp;","&amp;IF('Locations-Stops'!E2463&lt;&gt;"",LEFT('Locations-Stops'!E2463,1)&amp;"."&amp;RIGHT('Locations-Stops'!E2463,LEN('Locations-Stops'!E2463)-1),"0")&amp;","&amp;IF('Locations-Stops'!G2463&lt;&gt;"",VLOOKUP('Locations-Stops'!G2463,Regions!A2:B379,2,FALSE),"0")&amp;","&amp;IF('Locations-Stops'!H2463&lt;&gt;"",VLOOKUP('Locations-Stops'!H2463,Regions!C2:D379,2,FALSE),"0")&amp;","&amp;IF('Locations-Stops'!I2463&lt;&gt;"",VLOOKUP('Locations-Stops'!I2463,Regions!F2:G379,2,FALSE),"0")&amp;","&amp;IF('Locations-Stops'!J2463&lt;&gt;"",VLOOKUP('Locations-Stops'!J2463,Regions!I2:J379,2,FALSE),"0")&amp;",'"&amp;IF('Locations-Stops'!K2463&lt;&gt;"",SUBSTITUTE('Locations-Stops'!K2463,"'","\'"),"")&amp;"','"&amp;IF('Locations-Stops'!L2463&lt;&gt;"",'Locations-Stops'!L2463,"")&amp;"','"&amp;IF('Locations-Stops'!M2463&lt;&gt;"",'Locations-Stops'!M2463,"")&amp;"','"&amp;IF('Locations-Stops'!N2463&lt;&gt;"",'Locations-Stops'!N2463,"")&amp;"', CURRENT_TIMESTAMP);"</f>
        <v>INSERT INTO `locations` (`id`, `name`, `latitude`, `longitude`, `province_id`, `region_1`, `region_2`, `region_3`, `street`, `number`, `postal`, `img`, `last_modified`) VALUES (NULL,'Metal Partial Bench Art',52.375342,4.866305,8,3,9,63,'Jan van Galenstraat','13A','1051 KE','https://lh3.googleusercontent.com/IS1TeoQG3zERMfcc65BE5e-Tfzr40s9BXNNlVn8bNwviV7YScgIc56o1KalRXD5z-SwCYlTbKsdH8LshueVr3g', CURRENT_TIMESTAMP);</v>
      </c>
    </row>
    <row r="2462" spans="1:1" x14ac:dyDescent="0.25">
      <c r="A2462" t="str">
        <f>"INSERT INTO `locations` (`id`, `name`, `latitude`, `longitude`, `province_id`, `region_1`, `region_2`, `region_3`, `street`, `number`, `postal`, `img`, `last_modified`) VALUES (NULL,'"&amp;SUBSTITUTE('Locations-Stops'!F2464,"'","\'")&amp;"',"&amp;IF('Locations-Stops'!D2464&lt;&gt;"",LEFT('Locations-Stops'!D2464,2)&amp;"."&amp;RIGHT('Locations-Stops'!D2464,LEN('Locations-Stops'!D2464)-2),"0")&amp;","&amp;IF('Locations-Stops'!E2464&lt;&gt;"",LEFT('Locations-Stops'!E2464,1)&amp;"."&amp;RIGHT('Locations-Stops'!E2464,LEN('Locations-Stops'!E2464)-1),"0")&amp;","&amp;IF('Locations-Stops'!G2464&lt;&gt;"",VLOOKUP('Locations-Stops'!G2464,Regions!A2:B379,2,FALSE),"0")&amp;","&amp;IF('Locations-Stops'!H2464&lt;&gt;"",VLOOKUP('Locations-Stops'!H2464,Regions!C2:D379,2,FALSE),"0")&amp;","&amp;IF('Locations-Stops'!I2464&lt;&gt;"",VLOOKUP('Locations-Stops'!I2464,Regions!F2:G379,2,FALSE),"0")&amp;","&amp;IF('Locations-Stops'!J2464&lt;&gt;"",VLOOKUP('Locations-Stops'!J2464,Regions!I2:J379,2,FALSE),"0")&amp;",'"&amp;IF('Locations-Stops'!K2464&lt;&gt;"",SUBSTITUTE('Locations-Stops'!K2464,"'","\'"),"")&amp;"','"&amp;IF('Locations-Stops'!L2464&lt;&gt;"",'Locations-Stops'!L2464,"")&amp;"','"&amp;IF('Locations-Stops'!M2464&lt;&gt;"",'Locations-Stops'!M2464,"")&amp;"','"&amp;IF('Locations-Stops'!N2464&lt;&gt;"",'Locations-Stops'!N2464,"")&amp;"', CURRENT_TIMESTAMP);"</f>
        <v>INSERT INTO `locations` (`id`, `name`, `latitude`, `longitude`, `province_id`, `region_1`, `region_2`, `region_3`, `street`, `number`, `postal`, `img`, `last_modified`) VALUES (NULL,'De Bloemen Van Marcanti Roos',52.374631,4.865305,8,3,9,63,'Kop van Jut','','1051','https://lh5.ggpht.com/hTeqhp--SO1VHIePQUGmNktyUmFKGZRjZxvLHqIpZjSvP8oooUMTQIOai5-YiCBnCtQUNYaTmoPlDmjtD6fm', CURRENT_TIMESTAMP);</v>
      </c>
    </row>
    <row r="2463" spans="1:1" x14ac:dyDescent="0.25">
      <c r="A2463" t="str">
        <f>"INSERT INTO `locations` (`id`, `name`, `latitude`, `longitude`, `province_id`, `region_1`, `region_2`, `region_3`, `street`, `number`, `postal`, `img`, `last_modified`) VALUES (NULL,'"&amp;SUBSTITUTE('Locations-Stops'!F2465,"'","\'")&amp;"',"&amp;IF('Locations-Stops'!D2465&lt;&gt;"",LEFT('Locations-Stops'!D2465,2)&amp;"."&amp;RIGHT('Locations-Stops'!D2465,LEN('Locations-Stops'!D2465)-2),"0")&amp;","&amp;IF('Locations-Stops'!E2465&lt;&gt;"",LEFT('Locations-Stops'!E2465,1)&amp;"."&amp;RIGHT('Locations-Stops'!E2465,LEN('Locations-Stops'!E2465)-1),"0")&amp;","&amp;IF('Locations-Stops'!G2465&lt;&gt;"",VLOOKUP('Locations-Stops'!G2465,Regions!A2:B379,2,FALSE),"0")&amp;","&amp;IF('Locations-Stops'!H2465&lt;&gt;"",VLOOKUP('Locations-Stops'!H2465,Regions!C2:D379,2,FALSE),"0")&amp;","&amp;IF('Locations-Stops'!I2465&lt;&gt;"",VLOOKUP('Locations-Stops'!I2465,Regions!F2:G379,2,FALSE),"0")&amp;","&amp;IF('Locations-Stops'!J2465&lt;&gt;"",VLOOKUP('Locations-Stops'!J2465,Regions!I2:J379,2,FALSE),"0")&amp;",'"&amp;IF('Locations-Stops'!K2465&lt;&gt;"",SUBSTITUTE('Locations-Stops'!K2465,"'","\'"),"")&amp;"','"&amp;IF('Locations-Stops'!L2465&lt;&gt;"",'Locations-Stops'!L2465,"")&amp;"','"&amp;IF('Locations-Stops'!M2465&lt;&gt;"",'Locations-Stops'!M2465,"")&amp;"','"&amp;IF('Locations-Stops'!N2465&lt;&gt;"",'Locations-Stops'!N2465,"")&amp;"', CURRENT_TIMESTAMP);"</f>
        <v>INSERT INTO `locations` (`id`, `name`, `latitude`, `longitude`, `province_id`, `region_1`, `region_2`, `region_3`, `street`, `number`, `postal`, `img`, `last_modified`) VALUES (NULL,'BVM Lavendel',52.373616,4.867805,8,3,9,63,'Kop van Jut','','1051','https://lh5.ggpht.com/66eeP8bKRH2hWgRZa_RQx2enwn0IrBzAxj5muof5GFp7IoL4oKaZvn-NUUPmBVeP5ii5Vyp0B6L_OQ2Dm9NQ', CURRENT_TIMESTAMP);</v>
      </c>
    </row>
    <row r="2464" spans="1:1" x14ac:dyDescent="0.25">
      <c r="A2464" t="str">
        <f>"INSERT INTO `locations` (`id`, `name`, `latitude`, `longitude`, `province_id`, `region_1`, `region_2`, `region_3`, `street`, `number`, `postal`, `img`, `last_modified`) VALUES (NULL,'"&amp;SUBSTITUTE('Locations-Stops'!F2466,"'","\'")&amp;"',"&amp;IF('Locations-Stops'!D2466&lt;&gt;"",LEFT('Locations-Stops'!D2466,2)&amp;"."&amp;RIGHT('Locations-Stops'!D2466,LEN('Locations-Stops'!D2466)-2),"0")&amp;","&amp;IF('Locations-Stops'!E2466&lt;&gt;"",LEFT('Locations-Stops'!E2466,1)&amp;"."&amp;RIGHT('Locations-Stops'!E2466,LEN('Locations-Stops'!E2466)-1),"0")&amp;","&amp;IF('Locations-Stops'!G2466&lt;&gt;"",VLOOKUP('Locations-Stops'!G2466,Regions!A2:B379,2,FALSE),"0")&amp;","&amp;IF('Locations-Stops'!H2466&lt;&gt;"",VLOOKUP('Locations-Stops'!H2466,Regions!C2:D379,2,FALSE),"0")&amp;","&amp;IF('Locations-Stops'!I2466&lt;&gt;"",VLOOKUP('Locations-Stops'!I2466,Regions!F2:G379,2,FALSE),"0")&amp;","&amp;IF('Locations-Stops'!J2466&lt;&gt;"",VLOOKUP('Locations-Stops'!J2466,Regions!I2:J379,2,FALSE),"0")&amp;",'"&amp;IF('Locations-Stops'!K2466&lt;&gt;"",SUBSTITUTE('Locations-Stops'!K2466,"'","\'"),"")&amp;"','"&amp;IF('Locations-Stops'!L2466&lt;&gt;"",'Locations-Stops'!L2466,"")&amp;"','"&amp;IF('Locations-Stops'!M2466&lt;&gt;"",'Locations-Stops'!M2466,"")&amp;"','"&amp;IF('Locations-Stops'!N2466&lt;&gt;"",'Locations-Stops'!N2466,"")&amp;"', CURRENT_TIMESTAMP);"</f>
        <v>INSERT INTO `locations` (`id`, `name`, `latitude`, `longitude`, `province_id`, `region_1`, `region_2`, `region_3`, `street`, `number`, `postal`, `img`, `last_modified`) VALUES (NULL,'BVM Orchidee',52.374272,4.868384,8,3,9,63,'Kop van Jut','','1051','https://lh6.ggpht.com/mHq4U8MJ55DPeFF1sx01i3d0oLbVpdMpF8U_AHhSxgaSiia1U8xqj5AvoI6d3U2YYnwURp601LzOecR2g-u_MA', CURRENT_TIMESTAMP);</v>
      </c>
    </row>
    <row r="2465" spans="1:1" x14ac:dyDescent="0.25">
      <c r="A2465" t="str">
        <f>"INSERT INTO `locations` (`id`, `name`, `latitude`, `longitude`, `province_id`, `region_1`, `region_2`, `region_3`, `street`, `number`, `postal`, `img`, `last_modified`) VALUES (NULL,'"&amp;SUBSTITUTE('Locations-Stops'!F2467,"'","\'")&amp;"',"&amp;IF('Locations-Stops'!D2467&lt;&gt;"",LEFT('Locations-Stops'!D2467,2)&amp;"."&amp;RIGHT('Locations-Stops'!D2467,LEN('Locations-Stops'!D2467)-2),"0")&amp;","&amp;IF('Locations-Stops'!E2467&lt;&gt;"",LEFT('Locations-Stops'!E2467,1)&amp;"."&amp;RIGHT('Locations-Stops'!E2467,LEN('Locations-Stops'!E2467)-1),"0")&amp;","&amp;IF('Locations-Stops'!G2467&lt;&gt;"",VLOOKUP('Locations-Stops'!G2467,Regions!A2:B379,2,FALSE),"0")&amp;","&amp;IF('Locations-Stops'!H2467&lt;&gt;"",VLOOKUP('Locations-Stops'!H2467,Regions!C2:D379,2,FALSE),"0")&amp;","&amp;IF('Locations-Stops'!I2467&lt;&gt;"",VLOOKUP('Locations-Stops'!I2467,Regions!F2:G379,2,FALSE),"0")&amp;","&amp;IF('Locations-Stops'!J2467&lt;&gt;"",VLOOKUP('Locations-Stops'!J2467,Regions!I2:J379,2,FALSE),"0")&amp;",'"&amp;IF('Locations-Stops'!K2467&lt;&gt;"",SUBSTITUTE('Locations-Stops'!K2467,"'","\'"),"")&amp;"','"&amp;IF('Locations-Stops'!L2467&lt;&gt;"",'Locations-Stops'!L2467,"")&amp;"','"&amp;IF('Locations-Stops'!M2467&lt;&gt;"",'Locations-Stops'!M2467,"")&amp;"','"&amp;IF('Locations-Stops'!N2467&lt;&gt;"",'Locations-Stops'!N2467,"")&amp;"', CURRENT_TIMESTAMP);"</f>
        <v>INSERT INTO `locations` (`id`, `name`, `latitude`, `longitude`, `province_id`, `region_1`, `region_2`, `region_3`, `street`, `number`, `postal`, `img`, `last_modified`) VALUES (NULL,'De Bloemen Van Marcanti Tulip',52.375346,4.869374,8,3,9,63,'Kop van Jut','','1051','https://lh3.googleusercontent.com/ih0l1x8Xj-d2LLu5PfLEx1PJSek45jjezrftl5RdobIKyF4OEA5z-AJ2-5F4PSQcdzf_YAVQ2OHM5gqPDUU', CURRENT_TIMESTAMP);</v>
      </c>
    </row>
    <row r="2466" spans="1:1" x14ac:dyDescent="0.25">
      <c r="A2466" t="str">
        <f>"INSERT INTO `locations` (`id`, `name`, `latitude`, `longitude`, `province_id`, `region_1`, `region_2`, `region_3`, `street`, `number`, `postal`, `img`, `last_modified`) VALUES (NULL,'"&amp;SUBSTITUTE('Locations-Stops'!F2468,"'","\'")&amp;"',"&amp;IF('Locations-Stops'!D2468&lt;&gt;"",LEFT('Locations-Stops'!D2468,2)&amp;"."&amp;RIGHT('Locations-Stops'!D2468,LEN('Locations-Stops'!D2468)-2),"0")&amp;","&amp;IF('Locations-Stops'!E2468&lt;&gt;"",LEFT('Locations-Stops'!E2468,1)&amp;"."&amp;RIGHT('Locations-Stops'!E2468,LEN('Locations-Stops'!E2468)-1),"0")&amp;","&amp;IF('Locations-Stops'!G2468&lt;&gt;"",VLOOKUP('Locations-Stops'!G2468,Regions!A2:B379,2,FALSE),"0")&amp;","&amp;IF('Locations-Stops'!H2468&lt;&gt;"",VLOOKUP('Locations-Stops'!H2468,Regions!C2:D379,2,FALSE),"0")&amp;","&amp;IF('Locations-Stops'!I2468&lt;&gt;"",VLOOKUP('Locations-Stops'!I2468,Regions!F2:G379,2,FALSE),"0")&amp;","&amp;IF('Locations-Stops'!J2468&lt;&gt;"",VLOOKUP('Locations-Stops'!J2468,Regions!I2:J379,2,FALSE),"0")&amp;",'"&amp;IF('Locations-Stops'!K2468&lt;&gt;"",SUBSTITUTE('Locations-Stops'!K2468,"'","\'"),"")&amp;"','"&amp;IF('Locations-Stops'!L2468&lt;&gt;"",'Locations-Stops'!L2468,"")&amp;"','"&amp;IF('Locations-Stops'!M2468&lt;&gt;"",'Locations-Stops'!M2468,"")&amp;"','"&amp;IF('Locations-Stops'!N2468&lt;&gt;"",'Locations-Stops'!N2468,"")&amp;"', CURRENT_TIMESTAMP);"</f>
        <v>INSERT INTO `locations` (`id`, `name`, `latitude`, `longitude`, `province_id`, `region_1`, `region_2`, `region_3`, `street`, `number`, `postal`, `img`, `last_modified`) VALUES (NULL,'Flower Iris',52.374041,4.867232,8,3,9,63,'Marcantilaan','265','1051','https://lh3.ggpht.com/MKFJJAjdf9EwZWDJdWOwoGAYATnKyyikh_m74vz256814HrKr-ZJ-c6MR-EDHw_2g82rphst6qisHRJzByw', CURRENT_TIMESTAMP);</v>
      </c>
    </row>
    <row r="2467" spans="1:1" x14ac:dyDescent="0.25">
      <c r="A2467" t="str">
        <f>"INSERT INTO `locations` (`id`, `name`, `latitude`, `longitude`, `province_id`, `region_1`, `region_2`, `region_3`, `street`, `number`, `postal`, `img`, `last_modified`) VALUES (NULL,'"&amp;SUBSTITUTE('Locations-Stops'!F2469,"'","\'")&amp;"',"&amp;IF('Locations-Stops'!D2469&lt;&gt;"",LEFT('Locations-Stops'!D2469,2)&amp;"."&amp;RIGHT('Locations-Stops'!D2469,LEN('Locations-Stops'!D2469)-2),"0")&amp;","&amp;IF('Locations-Stops'!E2469&lt;&gt;"",LEFT('Locations-Stops'!E2469,1)&amp;"."&amp;RIGHT('Locations-Stops'!E2469,LEN('Locations-Stops'!E2469)-1),"0")&amp;","&amp;IF('Locations-Stops'!G2469&lt;&gt;"",VLOOKUP('Locations-Stops'!G2469,Regions!A2:B379,2,FALSE),"0")&amp;","&amp;IF('Locations-Stops'!H2469&lt;&gt;"",VLOOKUP('Locations-Stops'!H2469,Regions!C2:D379,2,FALSE),"0")&amp;","&amp;IF('Locations-Stops'!I2469&lt;&gt;"",VLOOKUP('Locations-Stops'!I2469,Regions!F2:G379,2,FALSE),"0")&amp;","&amp;IF('Locations-Stops'!J2469&lt;&gt;"",VLOOKUP('Locations-Stops'!J2469,Regions!I2:J379,2,FALSE),"0")&amp;",'"&amp;IF('Locations-Stops'!K2469&lt;&gt;"",SUBSTITUTE('Locations-Stops'!K2469,"'","\'"),"")&amp;"','"&amp;IF('Locations-Stops'!L2469&lt;&gt;"",'Locations-Stops'!L2469,"")&amp;"','"&amp;IF('Locations-Stops'!M2469&lt;&gt;"",'Locations-Stops'!M2469,"")&amp;"','"&amp;IF('Locations-Stops'!N2469&lt;&gt;"",'Locations-Stops'!N2469,"")&amp;"', CURRENT_TIMESTAMP);"</f>
        <v>INSERT INTO `locations` (`id`, `name`, `latitude`, `longitude`, `province_id`, `region_1`, `region_2`, `region_3`, `street`, `number`, `postal`, `img`, `last_modified`) VALUES (NULL,'Marcanti Classic Power Cube',52.374402,4.865631,8,3,9,63,'Marcantilaan','450','1051','https://lh3.ggpht.com/Gn8v6tW9rZft10HG4nD_rygMpzu1wgMSVcO_cUkRWOHrPbcuSc3DlJQkMmdTfq8FxOoI9RckGafpjkfkn1a9', CURRENT_TIMESTAMP);</v>
      </c>
    </row>
    <row r="2468" spans="1:1" x14ac:dyDescent="0.25">
      <c r="A2468" t="str">
        <f>"INSERT INTO `locations` (`id`, `name`, `latitude`, `longitude`, `province_id`, `region_1`, `region_2`, `region_3`, `street`, `number`, `postal`, `img`, `last_modified`) VALUES (NULL,'"&amp;SUBSTITUTE('Locations-Stops'!F2470,"'","\'")&amp;"',"&amp;IF('Locations-Stops'!D2470&lt;&gt;"",LEFT('Locations-Stops'!D2470,2)&amp;"."&amp;RIGHT('Locations-Stops'!D2470,LEN('Locations-Stops'!D2470)-2),"0")&amp;","&amp;IF('Locations-Stops'!E2470&lt;&gt;"",LEFT('Locations-Stops'!E2470,1)&amp;"."&amp;RIGHT('Locations-Stops'!E2470,LEN('Locations-Stops'!E2470)-1),"0")&amp;","&amp;IF('Locations-Stops'!G2470&lt;&gt;"",VLOOKUP('Locations-Stops'!G2470,Regions!A2:B379,2,FALSE),"0")&amp;","&amp;IF('Locations-Stops'!H2470&lt;&gt;"",VLOOKUP('Locations-Stops'!H2470,Regions!C2:D379,2,FALSE),"0")&amp;","&amp;IF('Locations-Stops'!I2470&lt;&gt;"",VLOOKUP('Locations-Stops'!I2470,Regions!F2:G379,2,FALSE),"0")&amp;","&amp;IF('Locations-Stops'!J2470&lt;&gt;"",VLOOKUP('Locations-Stops'!J2470,Regions!I2:J379,2,FALSE),"0")&amp;",'"&amp;IF('Locations-Stops'!K2470&lt;&gt;"",SUBSTITUTE('Locations-Stops'!K2470,"'","\'"),"")&amp;"','"&amp;IF('Locations-Stops'!L2470&lt;&gt;"",'Locations-Stops'!L2470,"")&amp;"','"&amp;IF('Locations-Stops'!M2470&lt;&gt;"",'Locations-Stops'!M2470,"")&amp;"','"&amp;IF('Locations-Stops'!N2470&lt;&gt;"",'Locations-Stops'!N2470,"")&amp;"', CURRENT_TIMESTAMP);"</f>
        <v>INSERT INTO `locations` (`id`, `name`, `latitude`, `longitude`, `province_id`, `region_1`, `region_2`, `region_3`, `street`, `number`, `postal`, `img`, `last_modified`) VALUES (NULL,'Flower Margriet',52.374658,4.866915,8,3,9,63,'Marcantilaan','488','1051 MK','https://lh5.ggpht.com/pu3FJhsXNkARMMDDDZtGMfz0K9nS4OrPtL9jvVTQuG0X9r1nPuyMDJTJXWcB3_ciReUAecoYWgYjJxSxPYoF', CURRENT_TIMESTAMP);</v>
      </c>
    </row>
    <row r="2469" spans="1:1" x14ac:dyDescent="0.25">
      <c r="A2469" t="str">
        <f>"INSERT INTO `locations` (`id`, `name`, `latitude`, `longitude`, `province_id`, `region_1`, `region_2`, `region_3`, `street`, `number`, `postal`, `img`, `last_modified`) VALUES (NULL,'"&amp;SUBSTITUTE('Locations-Stops'!F2471,"'","\'")&amp;"',"&amp;IF('Locations-Stops'!D2471&lt;&gt;"",LEFT('Locations-Stops'!D2471,2)&amp;"."&amp;RIGHT('Locations-Stops'!D2471,LEN('Locations-Stops'!D2471)-2),"0")&amp;","&amp;IF('Locations-Stops'!E2471&lt;&gt;"",LEFT('Locations-Stops'!E2471,1)&amp;"."&amp;RIGHT('Locations-Stops'!E2471,LEN('Locations-Stops'!E2471)-1),"0")&amp;","&amp;IF('Locations-Stops'!G2471&lt;&gt;"",VLOOKUP('Locations-Stops'!G2471,Regions!A2:B379,2,FALSE),"0")&amp;","&amp;IF('Locations-Stops'!H2471&lt;&gt;"",VLOOKUP('Locations-Stops'!H2471,Regions!C2:D379,2,FALSE),"0")&amp;","&amp;IF('Locations-Stops'!I2471&lt;&gt;"",VLOOKUP('Locations-Stops'!I2471,Regions!F2:G379,2,FALSE),"0")&amp;","&amp;IF('Locations-Stops'!J2471&lt;&gt;"",VLOOKUP('Locations-Stops'!J2471,Regions!I2:J379,2,FALSE),"0")&amp;",'"&amp;IF('Locations-Stops'!K2471&lt;&gt;"",SUBSTITUTE('Locations-Stops'!K2471,"'","\'"),"")&amp;"','"&amp;IF('Locations-Stops'!L2471&lt;&gt;"",'Locations-Stops'!L2471,"")&amp;"','"&amp;IF('Locations-Stops'!M2471&lt;&gt;"",'Locations-Stops'!M2471,"")&amp;"','"&amp;IF('Locations-Stops'!N2471&lt;&gt;"",'Locations-Stops'!N2471,"")&amp;"', CURRENT_TIMESTAMP);"</f>
        <v>INSERT INTO `locations` (`id`, `name`, `latitude`, `longitude`, `province_id`, `region_1`, `region_2`, `region_3`, `street`, `number`, `postal`, `img`, `last_modified`) VALUES (NULL,'Tower',52.374912,4.866497,8,3,9,63,'Marcantilaan','496','1051 NG','https://lh5.ggpht.com/KAZwnLSPWGybnqAzVoYRMO87C-mwTFVBOQO7mWitm-9ZnMmxVCnHXsSZ51hK1k2wxCMGM-g3T1qqxkthyfYq', CURRENT_TIMESTAMP);</v>
      </c>
    </row>
    <row r="2470" spans="1:1" x14ac:dyDescent="0.25">
      <c r="A2470" t="str">
        <f>"INSERT INTO `locations` (`id`, `name`, `latitude`, `longitude`, `province_id`, `region_1`, `region_2`, `region_3`, `street`, `number`, `postal`, `img`, `last_modified`) VALUES (NULL,'"&amp;SUBSTITUTE('Locations-Stops'!F2472,"'","\'")&amp;"',"&amp;IF('Locations-Stops'!D2472&lt;&gt;"",LEFT('Locations-Stops'!D2472,2)&amp;"."&amp;RIGHT('Locations-Stops'!D2472,LEN('Locations-Stops'!D2472)-2),"0")&amp;","&amp;IF('Locations-Stops'!E2472&lt;&gt;"",LEFT('Locations-Stops'!E2472,1)&amp;"."&amp;RIGHT('Locations-Stops'!E2472,LEN('Locations-Stops'!E2472)-1),"0")&amp;","&amp;IF('Locations-Stops'!G2472&lt;&gt;"",VLOOKUP('Locations-Stops'!G2472,Regions!A2:B379,2,FALSE),"0")&amp;","&amp;IF('Locations-Stops'!H2472&lt;&gt;"",VLOOKUP('Locations-Stops'!H2472,Regions!C2:D379,2,FALSE),"0")&amp;","&amp;IF('Locations-Stops'!I2472&lt;&gt;"",VLOOKUP('Locations-Stops'!I2472,Regions!F2:G379,2,FALSE),"0")&amp;","&amp;IF('Locations-Stops'!J2472&lt;&gt;"",VLOOKUP('Locations-Stops'!J2472,Regions!I2:J379,2,FALSE),"0")&amp;",'"&amp;IF('Locations-Stops'!K2472&lt;&gt;"",SUBSTITUTE('Locations-Stops'!K2472,"'","\'"),"")&amp;"','"&amp;IF('Locations-Stops'!L2472&lt;&gt;"",'Locations-Stops'!L2472,"")&amp;"','"&amp;IF('Locations-Stops'!M2472&lt;&gt;"",'Locations-Stops'!M2472,"")&amp;"','"&amp;IF('Locations-Stops'!N2472&lt;&gt;"",'Locations-Stops'!N2472,"")&amp;"', CURRENT_TIMESTAMP);"</f>
        <v>INSERT INTO `locations` (`id`, `name`, `latitude`, `longitude`, `province_id`, `region_1`, `region_2`, `region_3`, `street`, `number`, `postal`, `img`, `last_modified`) VALUES (NULL,'De Piramides Sjoerd Soeters 2006',52.375538,4.866884,8,3,9,63,'s105','9','1051 KE','https://lh4.ggpht.com/M7ICESxPcdZPSpc_P3Vp_NbWdluXvvOxCOD3RZAJZ_TjR71EjxC1IuGd8Hw5An41GoNH9u6fyrIiyVoLmZ9o', CURRENT_TIMESTAMP);</v>
      </c>
    </row>
    <row r="2471" spans="1:1" x14ac:dyDescent="0.25">
      <c r="A2471" t="str">
        <f>"INSERT INTO `locations` (`id`, `name`, `latitude`, `longitude`, `province_id`, `region_1`, `region_2`, `region_3`, `street`, `number`, `postal`, `img`, `last_modified`) VALUES (NULL,'"&amp;SUBSTITUTE('Locations-Stops'!F2473,"'","\'")&amp;"',"&amp;IF('Locations-Stops'!D2473&lt;&gt;"",LEFT('Locations-Stops'!D2473,2)&amp;"."&amp;RIGHT('Locations-Stops'!D2473,LEN('Locations-Stops'!D2473)-2),"0")&amp;","&amp;IF('Locations-Stops'!E2473&lt;&gt;"",LEFT('Locations-Stops'!E2473,1)&amp;"."&amp;RIGHT('Locations-Stops'!E2473,LEN('Locations-Stops'!E2473)-1),"0")&amp;","&amp;IF('Locations-Stops'!G2473&lt;&gt;"",VLOOKUP('Locations-Stops'!G2473,Regions!A2:B379,2,FALSE),"0")&amp;","&amp;IF('Locations-Stops'!H2473&lt;&gt;"",VLOOKUP('Locations-Stops'!H2473,Regions!C2:D379,2,FALSE),"0")&amp;","&amp;IF('Locations-Stops'!I2473&lt;&gt;"",VLOOKUP('Locations-Stops'!I2473,Regions!F2:G379,2,FALSE),"0")&amp;","&amp;IF('Locations-Stops'!J2473&lt;&gt;"",VLOOKUP('Locations-Stops'!J2473,Regions!I2:J379,2,FALSE),"0")&amp;",'"&amp;IF('Locations-Stops'!K2473&lt;&gt;"",SUBSTITUTE('Locations-Stops'!K2473,"'","\'"),"")&amp;"','"&amp;IF('Locations-Stops'!L2473&lt;&gt;"",'Locations-Stops'!L2473,"")&amp;"','"&amp;IF('Locations-Stops'!M2473&lt;&gt;"",'Locations-Stops'!M2473,"")&amp;"','"&amp;IF('Locations-Stops'!N2473&lt;&gt;"",'Locations-Stops'!N2473,"")&amp;"', CURRENT_TIMESTAMP);"</f>
        <v>INSERT INTO `locations` (`id`, `name`, `latitude`, `longitude`, `province_id`, `region_1`, `region_2`, `region_3`, `street`, `number`, `postal`, `img`, `last_modified`) VALUES (NULL,'Ams West Gedenkteken Gerard Reve',52.384493,4.869523,8,3,9,63,'Van Hallstraat','25II','1051 GX','https://lh3.googleusercontent.com/XQmsfIKCgHG6-xuhFLJhtT2MdukJdKnOXrMvj8zaN70cWzHHinI9sUZob8t2tXnmNcoTcEMUm-viDCmOyHs6', CURRENT_TIMESTAMP);</v>
      </c>
    </row>
    <row r="2472" spans="1:1" x14ac:dyDescent="0.25">
      <c r="A2472" t="str">
        <f>"INSERT INTO `locations` (`id`, `name`, `latitude`, `longitude`, `province_id`, `region_1`, `region_2`, `region_3`, `street`, `number`, `postal`, `img`, `last_modified`) VALUES (NULL,'"&amp;SUBSTITUTE('Locations-Stops'!F2474,"'","\'")&amp;"',"&amp;IF('Locations-Stops'!D2474&lt;&gt;"",LEFT('Locations-Stops'!D2474,2)&amp;"."&amp;RIGHT('Locations-Stops'!D2474,LEN('Locations-Stops'!D2474)-2),"0")&amp;","&amp;IF('Locations-Stops'!E2474&lt;&gt;"",LEFT('Locations-Stops'!E2474,1)&amp;"."&amp;RIGHT('Locations-Stops'!E2474,LEN('Locations-Stops'!E2474)-1),"0")&amp;","&amp;IF('Locations-Stops'!G2474&lt;&gt;"",VLOOKUP('Locations-Stops'!G2474,Regions!A2:B379,2,FALSE),"0")&amp;","&amp;IF('Locations-Stops'!H2474&lt;&gt;"",VLOOKUP('Locations-Stops'!H2474,Regions!C2:D379,2,FALSE),"0")&amp;","&amp;IF('Locations-Stops'!I2474&lt;&gt;"",VLOOKUP('Locations-Stops'!I2474,Regions!F2:G379,2,FALSE),"0")&amp;","&amp;IF('Locations-Stops'!J2474&lt;&gt;"",VLOOKUP('Locations-Stops'!J2474,Regions!I2:J379,2,FALSE),"0")&amp;",'"&amp;IF('Locations-Stops'!K2474&lt;&gt;"",SUBSTITUTE('Locations-Stops'!K2474,"'","\'"),"")&amp;"','"&amp;IF('Locations-Stops'!L2474&lt;&gt;"",'Locations-Stops'!L2474,"")&amp;"','"&amp;IF('Locations-Stops'!M2474&lt;&gt;"",'Locations-Stops'!M2474,"")&amp;"','"&amp;IF('Locations-Stops'!N2474&lt;&gt;"",'Locations-Stops'!N2474,"")&amp;"', CURRENT_TIMESTAMP);"</f>
        <v>INSERT INTO `locations` (`id`, `name`, `latitude`, `longitude`, `province_id`, `region_1`, `region_2`, `region_3`, `street`, `number`, `postal`, `img`, `last_modified`) VALUES (NULL,'Animals of Steel',52.383421,4.864966,8,3,9,63,'Van Slingelandtplein','4','1051 DD','https://lh3.ggpht.com/7Ry2YdhIjhf_1tQidOmSJWQJNHy7g2Cv1F3GeYEXqnLCB2GDcWrf5QD27qM80fAEhwtRnO8DRjXtgtQ-wexq', CURRENT_TIMESTAMP);</v>
      </c>
    </row>
    <row r="2473" spans="1:1" x14ac:dyDescent="0.25">
      <c r="A2473" t="str">
        <f>"INSERT INTO `locations` (`id`, `name`, `latitude`, `longitude`, `province_id`, `region_1`, `region_2`, `region_3`, `street`, `number`, `postal`, `img`, `last_modified`) VALUES (NULL,'"&amp;SUBSTITUTE('Locations-Stops'!F2475,"'","\'")&amp;"',"&amp;IF('Locations-Stops'!D2475&lt;&gt;"",LEFT('Locations-Stops'!D2475,2)&amp;"."&amp;RIGHT('Locations-Stops'!D2475,LEN('Locations-Stops'!D2475)-2),"0")&amp;","&amp;IF('Locations-Stops'!E2475&lt;&gt;"",LEFT('Locations-Stops'!E2475,1)&amp;"."&amp;RIGHT('Locations-Stops'!E2475,LEN('Locations-Stops'!E2475)-1),"0")&amp;","&amp;IF('Locations-Stops'!G2475&lt;&gt;"",VLOOKUP('Locations-Stops'!G2475,Regions!A2:B379,2,FALSE),"0")&amp;","&amp;IF('Locations-Stops'!H2475&lt;&gt;"",VLOOKUP('Locations-Stops'!H2475,Regions!C2:D379,2,FALSE),"0")&amp;","&amp;IF('Locations-Stops'!I2475&lt;&gt;"",VLOOKUP('Locations-Stops'!I2475,Regions!F2:G379,2,FALSE),"0")&amp;","&amp;IF('Locations-Stops'!J2475&lt;&gt;"",VLOOKUP('Locations-Stops'!J2475,Regions!I2:J379,2,FALSE),"0")&amp;",'"&amp;IF('Locations-Stops'!K2475&lt;&gt;"",SUBSTITUTE('Locations-Stops'!K2475,"'","\'"),"")&amp;"','"&amp;IF('Locations-Stops'!L2475&lt;&gt;"",'Locations-Stops'!L2475,"")&amp;"','"&amp;IF('Locations-Stops'!M2475&lt;&gt;"",'Locations-Stops'!M2475,"")&amp;"','"&amp;IF('Locations-Stops'!N2475&lt;&gt;"",'Locations-Stops'!N2475,"")&amp;"', CURRENT_TIMESTAMP);"</f>
        <v>INSERT INTO `locations` (`id`, `name`, `latitude`, `longitude`, `province_id`, `region_1`, `region_2`, `region_3`, `street`, `number`, `postal`, `img`, `last_modified`) VALUES (NULL,'Trojan Horse',52.383029,4.86855,8,3,9,63,'Waterkersweg','316','1051 PK','https://lh6.ggpht.com/_Qxlw6CuczUDDu5CvNb3KaKFONwLEoVJIRQ-uEdBhEL5v8q62TuCIGs0lKRKU5NgapaEKA7GsFzHMndegGqS', CURRENT_TIMESTAMP);</v>
      </c>
    </row>
    <row r="2474" spans="1:1" x14ac:dyDescent="0.25">
      <c r="A2474" t="str">
        <f>"INSERT INTO `locations` (`id`, `name`, `latitude`, `longitude`, `province_id`, `region_1`, `region_2`, `region_3`, `street`, `number`, `postal`, `img`, `last_modified`) VALUES (NULL,'"&amp;SUBSTITUTE('Locations-Stops'!F2476,"'","\'")&amp;"',"&amp;IF('Locations-Stops'!D2476&lt;&gt;"",LEFT('Locations-Stops'!D2476,2)&amp;"."&amp;RIGHT('Locations-Stops'!D2476,LEN('Locations-Stops'!D2476)-2),"0")&amp;","&amp;IF('Locations-Stops'!E2476&lt;&gt;"",LEFT('Locations-Stops'!E2476,1)&amp;"."&amp;RIGHT('Locations-Stops'!E2476,LEN('Locations-Stops'!E2476)-1),"0")&amp;","&amp;IF('Locations-Stops'!G2476&lt;&gt;"",VLOOKUP('Locations-Stops'!G2476,Regions!A2:B379,2,FALSE),"0")&amp;","&amp;IF('Locations-Stops'!H2476&lt;&gt;"",VLOOKUP('Locations-Stops'!H2476,Regions!C2:D379,2,FALSE),"0")&amp;","&amp;IF('Locations-Stops'!I2476&lt;&gt;"",VLOOKUP('Locations-Stops'!I2476,Regions!F2:G379,2,FALSE),"0")&amp;","&amp;IF('Locations-Stops'!J2476&lt;&gt;"",VLOOKUP('Locations-Stops'!J2476,Regions!I2:J379,2,FALSE),"0")&amp;",'"&amp;IF('Locations-Stops'!K2476&lt;&gt;"",SUBSTITUTE('Locations-Stops'!K2476,"'","\'"),"")&amp;"','"&amp;IF('Locations-Stops'!L2476&lt;&gt;"",'Locations-Stops'!L2476,"")&amp;"','"&amp;IF('Locations-Stops'!M2476&lt;&gt;"",'Locations-Stops'!M2476,"")&amp;"','"&amp;IF('Locations-Stops'!N2476&lt;&gt;"",'Locations-Stops'!N2476,"")&amp;"', CURRENT_TIMESTAMP);"</f>
        <v>INSERT INTO `locations` (`id`, `name`, `latitude`, `longitude`, `province_id`, `region_1`, `region_2`, `region_3`, `street`, `number`, `postal`, `img`, `last_modified`) VALUES (NULL,'Sleeping Doggy',52.382757,4.868858,8,3,9,63,'Waterrijkweg','380','1051 PM','https://lh5.ggpht.com/bHNfae9NNIy6juaUhAUirFi9DNacESbYB33cS2lBZwPaTlxCUn49JPD2cmnsUUalsbqsuBBEzV00LRlnGoKmqA', CURRENT_TIMESTAMP);</v>
      </c>
    </row>
    <row r="2475" spans="1:1" x14ac:dyDescent="0.25">
      <c r="A2475" t="str">
        <f>"INSERT INTO `locations` (`id`, `name`, `latitude`, `longitude`, `province_id`, `region_1`, `region_2`, `region_3`, `street`, `number`, `postal`, `img`, `last_modified`) VALUES (NULL,'"&amp;SUBSTITUTE('Locations-Stops'!F2477,"'","\'")&amp;"',"&amp;IF('Locations-Stops'!D2477&lt;&gt;"",LEFT('Locations-Stops'!D2477,2)&amp;"."&amp;RIGHT('Locations-Stops'!D2477,LEN('Locations-Stops'!D2477)-2),"0")&amp;","&amp;IF('Locations-Stops'!E2477&lt;&gt;"",LEFT('Locations-Stops'!E2477,1)&amp;"."&amp;RIGHT('Locations-Stops'!E2477,LEN('Locations-Stops'!E2477)-1),"0")&amp;","&amp;IF('Locations-Stops'!G2477&lt;&gt;"",VLOOKUP('Locations-Stops'!G2477,Regions!A2:B379,2,FALSE),"0")&amp;","&amp;IF('Locations-Stops'!H2477&lt;&gt;"",VLOOKUP('Locations-Stops'!H2477,Regions!C2:D379,2,FALSE),"0")&amp;","&amp;IF('Locations-Stops'!I2477&lt;&gt;"",VLOOKUP('Locations-Stops'!I2477,Regions!F2:G379,2,FALSE),"0")&amp;","&amp;IF('Locations-Stops'!J2477&lt;&gt;"",VLOOKUP('Locations-Stops'!J2477,Regions!I2:J379,2,FALSE),"0")&amp;",'"&amp;IF('Locations-Stops'!K2477&lt;&gt;"",SUBSTITUTE('Locations-Stops'!K2477,"'","\'"),"")&amp;"','"&amp;IF('Locations-Stops'!L2477&lt;&gt;"",'Locations-Stops'!L2477,"")&amp;"','"&amp;IF('Locations-Stops'!M2477&lt;&gt;"",'Locations-Stops'!M2477,"")&amp;"','"&amp;IF('Locations-Stops'!N2477&lt;&gt;"",'Locations-Stops'!N2477,"")&amp;"', CURRENT_TIMESTAMP);"</f>
        <v>INSERT INTO `locations` (`id`, `name`, `latitude`, `longitude`, `province_id`, `region_1`, `region_2`, `region_3`, `street`, `number`, `postal`, `img`, `last_modified`) VALUES (NULL,'Watertorenplein',52.384403,4.868318,8,3,9,63,'Watertorenplein','8B','1051 PA','https://lh5.ggpht.com/T_uqMp7vfAy3kfZSXWMzGCmaFIbhdNTtvJdIgI9FmHUBhQGXFEVC1b3DGJuFUIWtMZ7QeXMaCVDDv1wIL0q_', CURRENT_TIMESTAMP);</v>
      </c>
    </row>
    <row r="2476" spans="1:1" x14ac:dyDescent="0.25">
      <c r="A2476" t="str">
        <f>"INSERT INTO `locations` (`id`, `name`, `latitude`, `longitude`, `province_id`, `region_1`, `region_2`, `region_3`, `street`, `number`, `postal`, `img`, `last_modified`) VALUES (NULL,'"&amp;SUBSTITUTE('Locations-Stops'!F2478,"'","\'")&amp;"',"&amp;IF('Locations-Stops'!D2478&lt;&gt;"",LEFT('Locations-Stops'!D2478,2)&amp;"."&amp;RIGHT('Locations-Stops'!D2478,LEN('Locations-Stops'!D2478)-2),"0")&amp;","&amp;IF('Locations-Stops'!E2478&lt;&gt;"",LEFT('Locations-Stops'!E2478,1)&amp;"."&amp;RIGHT('Locations-Stops'!E2478,LEN('Locations-Stops'!E2478)-1),"0")&amp;","&amp;IF('Locations-Stops'!G2478&lt;&gt;"",VLOOKUP('Locations-Stops'!G2478,Regions!A2:B379,2,FALSE),"0")&amp;","&amp;IF('Locations-Stops'!H2478&lt;&gt;"",VLOOKUP('Locations-Stops'!H2478,Regions!C2:D379,2,FALSE),"0")&amp;","&amp;IF('Locations-Stops'!I2478&lt;&gt;"",VLOOKUP('Locations-Stops'!I2478,Regions!F2:G379,2,FALSE),"0")&amp;","&amp;IF('Locations-Stops'!J2478&lt;&gt;"",VLOOKUP('Locations-Stops'!J2478,Regions!I2:J379,2,FALSE),"0")&amp;",'"&amp;IF('Locations-Stops'!K2478&lt;&gt;"",SUBSTITUTE('Locations-Stops'!K2478,"'","\'"),"")&amp;"','"&amp;IF('Locations-Stops'!L2478&lt;&gt;"",'Locations-Stops'!L2478,"")&amp;"','"&amp;IF('Locations-Stops'!M2478&lt;&gt;"",'Locations-Stops'!M2478,"")&amp;"','"&amp;IF('Locations-Stops'!N2478&lt;&gt;"",'Locations-Stops'!N2478,"")&amp;"', CURRENT_TIMESTAMP);"</f>
        <v>INSERT INTO `locations` (`id`, `name`, `latitude`, `longitude`, `province_id`, `region_1`, `region_2`, `region_3`, `street`, `number`, `postal`, `img`, `last_modified`) VALUES (NULL,'Potgieter School Plakkaat',52.371272,4.869162,8,3,9,64,'Bilderdijkpark','12C','1052 SC','https://lh5.ggpht.com/nePnagx8viTbevCxOA838ApNlwlDgKpplFhfuUQY1Dv3-0UzvUlcPibsQaqXVE1yN8s75bD338RCn-5iqe6l-Q', CURRENT_TIMESTAMP);</v>
      </c>
    </row>
    <row r="2477" spans="1:1" x14ac:dyDescent="0.25">
      <c r="A2477" t="str">
        <f>"INSERT INTO `locations` (`id`, `name`, `latitude`, `longitude`, `province_id`, `region_1`, `region_2`, `region_3`, `street`, `number`, `postal`, `img`, `last_modified`) VALUES (NULL,'"&amp;SUBSTITUTE('Locations-Stops'!F2479,"'","\'")&amp;"',"&amp;IF('Locations-Stops'!D2479&lt;&gt;"",LEFT('Locations-Stops'!D2479,2)&amp;"."&amp;RIGHT('Locations-Stops'!D2479,LEN('Locations-Stops'!D2479)-2),"0")&amp;","&amp;IF('Locations-Stops'!E2479&lt;&gt;"",LEFT('Locations-Stops'!E2479,1)&amp;"."&amp;RIGHT('Locations-Stops'!E2479,LEN('Locations-Stops'!E2479)-1),"0")&amp;","&amp;IF('Locations-Stops'!G2479&lt;&gt;"",VLOOKUP('Locations-Stops'!G2479,Regions!A2:B379,2,FALSE),"0")&amp;","&amp;IF('Locations-Stops'!H2479&lt;&gt;"",VLOOKUP('Locations-Stops'!H2479,Regions!C2:D379,2,FALSE),"0")&amp;","&amp;IF('Locations-Stops'!I2479&lt;&gt;"",VLOOKUP('Locations-Stops'!I2479,Regions!F2:G379,2,FALSE),"0")&amp;","&amp;IF('Locations-Stops'!J2479&lt;&gt;"",VLOOKUP('Locations-Stops'!J2479,Regions!I2:J379,2,FALSE),"0")&amp;",'"&amp;IF('Locations-Stops'!K2479&lt;&gt;"",SUBSTITUTE('Locations-Stops'!K2479,"'","\'"),"")&amp;"','"&amp;IF('Locations-Stops'!L2479&lt;&gt;"",'Locations-Stops'!L2479,"")&amp;"','"&amp;IF('Locations-Stops'!M2479&lt;&gt;"",'Locations-Stops'!M2479,"")&amp;"','"&amp;IF('Locations-Stops'!N2479&lt;&gt;"",'Locations-Stops'!N2479,"")&amp;"', CURRENT_TIMESTAMP);"</f>
        <v>INSERT INTO `locations` (`id`, `name`, `latitude`, `longitude`, `province_id`, `region_1`, `region_2`, `region_3`, `street`, `number`, `postal`, `img`, `last_modified`) VALUES (NULL,'Metselaars',52.371394,4.870312,8,3,9,64,'Bilderdijkstraat','40III','1052 NB','https://lh6.ggpht.com/xuev2UpLM0-DNC-wjnrr2xPtbLGvYepl3hopPnDxbI8OEEieVW3RzqE_juQNCL2O3UFp8Eo3Xu0Ksvoys29r', CURRENT_TIMESTAMP);</v>
      </c>
    </row>
    <row r="2478" spans="1:1" x14ac:dyDescent="0.25">
      <c r="A2478" t="str">
        <f>"INSERT INTO `locations` (`id`, `name`, `latitude`, `longitude`, `province_id`, `region_1`, `region_2`, `region_3`, `street`, `number`, `postal`, `img`, `last_modified`) VALUES (NULL,'"&amp;SUBSTITUTE('Locations-Stops'!F2480,"'","\'")&amp;"',"&amp;IF('Locations-Stops'!D2480&lt;&gt;"",LEFT('Locations-Stops'!D2480,2)&amp;"."&amp;RIGHT('Locations-Stops'!D2480,LEN('Locations-Stops'!D2480)-2),"0")&amp;","&amp;IF('Locations-Stops'!E2480&lt;&gt;"",LEFT('Locations-Stops'!E2480,1)&amp;"."&amp;RIGHT('Locations-Stops'!E2480,LEN('Locations-Stops'!E2480)-1),"0")&amp;","&amp;IF('Locations-Stops'!G2480&lt;&gt;"",VLOOKUP('Locations-Stops'!G2480,Regions!A2:B379,2,FALSE),"0")&amp;","&amp;IF('Locations-Stops'!H2480&lt;&gt;"",VLOOKUP('Locations-Stops'!H2480,Regions!C2:D379,2,FALSE),"0")&amp;","&amp;IF('Locations-Stops'!I2480&lt;&gt;"",VLOOKUP('Locations-Stops'!I2480,Regions!F2:G379,2,FALSE),"0")&amp;","&amp;IF('Locations-Stops'!J2480&lt;&gt;"",VLOOKUP('Locations-Stops'!J2480,Regions!I2:J379,2,FALSE),"0")&amp;",'"&amp;IF('Locations-Stops'!K2480&lt;&gt;"",SUBSTITUTE('Locations-Stops'!K2480,"'","\'"),"")&amp;"','"&amp;IF('Locations-Stops'!L2480&lt;&gt;"",'Locations-Stops'!L2480,"")&amp;"','"&amp;IF('Locations-Stops'!M2480&lt;&gt;"",'Locations-Stops'!M2480,"")&amp;"','"&amp;IF('Locations-Stops'!N2480&lt;&gt;"",'Locations-Stops'!N2480,"")&amp;"', CURRENT_TIMESTAMP);"</f>
        <v>INSERT INTO `locations` (`id`, `name`, `latitude`, `longitude`, `province_id`, `region_1`, `region_2`, `region_3`, `street`, `number`, `postal`, `img`, `last_modified`) VALUES (NULL,'De Potgieter',52.369292,4.871907,8,3,9,64,'Da Costakade','332','1053 WP','https://lh3.ggpht.com/LZf6_gu9uWeEVQa6GXmrvaaWIa-NOZ8rhKtZJDrtJjqi28EUVHbq8pFQeeBwW8k3SEiZTPj1opU4TfmcahM', CURRENT_TIMESTAMP);</v>
      </c>
    </row>
    <row r="2479" spans="1:1" x14ac:dyDescent="0.25">
      <c r="A2479" t="str">
        <f>"INSERT INTO `locations` (`id`, `name`, `latitude`, `longitude`, `province_id`, `region_1`, `region_2`, `region_3`, `street`, `number`, `postal`, `img`, `last_modified`) VALUES (NULL,'"&amp;SUBSTITUTE('Locations-Stops'!F2481,"'","\'")&amp;"',"&amp;IF('Locations-Stops'!D2481&lt;&gt;"",LEFT('Locations-Stops'!D2481,2)&amp;"."&amp;RIGHT('Locations-Stops'!D2481,LEN('Locations-Stops'!D2481)-2),"0")&amp;","&amp;IF('Locations-Stops'!E2481&lt;&gt;"",LEFT('Locations-Stops'!E2481,1)&amp;"."&amp;RIGHT('Locations-Stops'!E2481,LEN('Locations-Stops'!E2481)-1),"0")&amp;","&amp;IF('Locations-Stops'!G2481&lt;&gt;"",VLOOKUP('Locations-Stops'!G2481,Regions!A2:B379,2,FALSE),"0")&amp;","&amp;IF('Locations-Stops'!H2481&lt;&gt;"",VLOOKUP('Locations-Stops'!H2481,Regions!C2:D379,2,FALSE),"0")&amp;","&amp;IF('Locations-Stops'!I2481&lt;&gt;"",VLOOKUP('Locations-Stops'!I2481,Regions!F2:G379,2,FALSE),"0")&amp;","&amp;IF('Locations-Stops'!J2481&lt;&gt;"",VLOOKUP('Locations-Stops'!J2481,Regions!I2:J379,2,FALSE),"0")&amp;",'"&amp;IF('Locations-Stops'!K2481&lt;&gt;"",SUBSTITUTE('Locations-Stops'!K2481,"'","\'"),"")&amp;"','"&amp;IF('Locations-Stops'!L2481&lt;&gt;"",'Locations-Stops'!L2481,"")&amp;"','"&amp;IF('Locations-Stops'!M2481&lt;&gt;"",'Locations-Stops'!M2481,"")&amp;"','"&amp;IF('Locations-Stops'!N2481&lt;&gt;"",'Locations-Stops'!N2481,"")&amp;"', CURRENT_TIMESTAMP);"</f>
        <v>INSERT INTO `locations` (`id`, `name`, `latitude`, `longitude`, `province_id`, `region_1`, `region_2`, `region_3`, `street`, `number`, `postal`, `img`, `last_modified`) VALUES (NULL,'IWKA Kung Fu Academy',52.371131,4.873153,8,3,9,64,'Da Costaplein','10h','1053 ZW','https://lh3.ggpht.com/HZQLkbKuV5OrMLDmbrHsWr9cyq11rDJyoRvBYSovebmE8WG_E79snCVb0c7y2H0yQHRaJcEHr0-rehXuVhKx', CURRENT_TIMESTAMP);</v>
      </c>
    </row>
    <row r="2480" spans="1:1" x14ac:dyDescent="0.25">
      <c r="A2480" t="str">
        <f>"INSERT INTO `locations` (`id`, `name`, `latitude`, `longitude`, `province_id`, `region_1`, `region_2`, `region_3`, `street`, `number`, `postal`, `img`, `last_modified`) VALUES (NULL,'"&amp;SUBSTITUTE('Locations-Stops'!F2482,"'","\'")&amp;"',"&amp;IF('Locations-Stops'!D2482&lt;&gt;"",LEFT('Locations-Stops'!D2482,2)&amp;"."&amp;RIGHT('Locations-Stops'!D2482,LEN('Locations-Stops'!D2482)-2),"0")&amp;","&amp;IF('Locations-Stops'!E2482&lt;&gt;"",LEFT('Locations-Stops'!E2482,1)&amp;"."&amp;RIGHT('Locations-Stops'!E2482,LEN('Locations-Stops'!E2482)-1),"0")&amp;","&amp;IF('Locations-Stops'!G2482&lt;&gt;"",VLOOKUP('Locations-Stops'!G2482,Regions!A2:B379,2,FALSE),"0")&amp;","&amp;IF('Locations-Stops'!H2482&lt;&gt;"",VLOOKUP('Locations-Stops'!H2482,Regions!C2:D379,2,FALSE),"0")&amp;","&amp;IF('Locations-Stops'!I2482&lt;&gt;"",VLOOKUP('Locations-Stops'!I2482,Regions!F2:G379,2,FALSE),"0")&amp;","&amp;IF('Locations-Stops'!J2482&lt;&gt;"",VLOOKUP('Locations-Stops'!J2482,Regions!I2:J379,2,FALSE),"0")&amp;",'"&amp;IF('Locations-Stops'!K2482&lt;&gt;"",SUBSTITUTE('Locations-Stops'!K2482,"'","\'"),"")&amp;"','"&amp;IF('Locations-Stops'!L2482&lt;&gt;"",'Locations-Stops'!L2482,"")&amp;"','"&amp;IF('Locations-Stops'!M2482&lt;&gt;"",'Locations-Stops'!M2482,"")&amp;"','"&amp;IF('Locations-Stops'!N2482&lt;&gt;"",'Locations-Stops'!N2482,"")&amp;"', CURRENT_TIMESTAMP);"</f>
        <v>INSERT INTO `locations` (`id`, `name`, `latitude`, `longitude`, `province_id`, `region_1`, `region_2`, `region_3`, `street`, `number`, `postal`, `img`, `last_modified`) VALUES (NULL,'Street Art',52.371145,4.871636,8,3,9,64,'De Clercqstraat','31','1053 AB','https://lh4.ggpht.com/UsYy278TB5Gu84ra5qyjKdha-liDwiiODgwy49fEURIR8i5IJ3o6aBF5wvFylwuL-R8rgTiEKzseJmxkO9U', CURRENT_TIMESTAMP);</v>
      </c>
    </row>
    <row r="2481" spans="1:1" x14ac:dyDescent="0.25">
      <c r="A2481" t="str">
        <f>"INSERT INTO `locations` (`id`, `name`, `latitude`, `longitude`, `province_id`, `region_1`, `region_2`, `region_3`, `street`, `number`, `postal`, `img`, `last_modified`) VALUES (NULL,'"&amp;SUBSTITUTE('Locations-Stops'!F2483,"'","\'")&amp;"',"&amp;IF('Locations-Stops'!D2483&lt;&gt;"",LEFT('Locations-Stops'!D2483,2)&amp;"."&amp;RIGHT('Locations-Stops'!D2483,LEN('Locations-Stops'!D2483)-2),"0")&amp;","&amp;IF('Locations-Stops'!E2483&lt;&gt;"",LEFT('Locations-Stops'!E2483,1)&amp;"."&amp;RIGHT('Locations-Stops'!E2483,LEN('Locations-Stops'!E2483)-1),"0")&amp;","&amp;IF('Locations-Stops'!G2483&lt;&gt;"",VLOOKUP('Locations-Stops'!G2483,Regions!A2:B379,2,FALSE),"0")&amp;","&amp;IF('Locations-Stops'!H2483&lt;&gt;"",VLOOKUP('Locations-Stops'!H2483,Regions!C2:D379,2,FALSE),"0")&amp;","&amp;IF('Locations-Stops'!I2483&lt;&gt;"",VLOOKUP('Locations-Stops'!I2483,Regions!F2:G379,2,FALSE),"0")&amp;","&amp;IF('Locations-Stops'!J2483&lt;&gt;"",VLOOKUP('Locations-Stops'!J2483,Regions!I2:J379,2,FALSE),"0")&amp;",'"&amp;IF('Locations-Stops'!K2483&lt;&gt;"",SUBSTITUTE('Locations-Stops'!K2483,"'","\'"),"")&amp;"','"&amp;IF('Locations-Stops'!L2483&lt;&gt;"",'Locations-Stops'!L2483,"")&amp;"','"&amp;IF('Locations-Stops'!M2483&lt;&gt;"",'Locations-Stops'!M2483,"")&amp;"','"&amp;IF('Locations-Stops'!N2483&lt;&gt;"",'Locations-Stops'!N2483,"")&amp;"', CURRENT_TIMESTAMP);"</f>
        <v>INSERT INTO `locations` (`id`, `name`, `latitude`, `longitude`, `province_id`, `region_1`, `region_2`, `region_3`, `street`, `number`, `postal`, `img`, `last_modified`) VALUES (NULL,'Amsterdam 1902',52.370722,4.874314,8,3,9,64,'Nassaukade','165HS','1053 LL','https://lh3.ggpht.com/Vr6Za8fO_0-LihqAmDqtXZQzPYtGnIAIgOXbCIqWapoLJRPIcVXuBijUYJx-LeH9Gl3uCJaRTovpvRvtP4LG', CURRENT_TIMESTAMP);</v>
      </c>
    </row>
    <row r="2482" spans="1:1" x14ac:dyDescent="0.25">
      <c r="A2482" t="str">
        <f>"INSERT INTO `locations` (`id`, `name`, `latitude`, `longitude`, `province_id`, `region_1`, `region_2`, `region_3`, `street`, `number`, `postal`, `img`, `last_modified`) VALUES (NULL,'"&amp;SUBSTITUTE('Locations-Stops'!F2484,"'","\'")&amp;"',"&amp;IF('Locations-Stops'!D2484&lt;&gt;"",LEFT('Locations-Stops'!D2484,2)&amp;"."&amp;RIGHT('Locations-Stops'!D2484,LEN('Locations-Stops'!D2484)-2),"0")&amp;","&amp;IF('Locations-Stops'!E2484&lt;&gt;"",LEFT('Locations-Stops'!E2484,1)&amp;"."&amp;RIGHT('Locations-Stops'!E2484,LEN('Locations-Stops'!E2484)-1),"0")&amp;","&amp;IF('Locations-Stops'!G2484&lt;&gt;"",VLOOKUP('Locations-Stops'!G2484,Regions!A2:B379,2,FALSE),"0")&amp;","&amp;IF('Locations-Stops'!H2484&lt;&gt;"",VLOOKUP('Locations-Stops'!H2484,Regions!C2:D379,2,FALSE),"0")&amp;","&amp;IF('Locations-Stops'!I2484&lt;&gt;"",VLOOKUP('Locations-Stops'!I2484,Regions!F2:G379,2,FALSE),"0")&amp;","&amp;IF('Locations-Stops'!J2484&lt;&gt;"",VLOOKUP('Locations-Stops'!J2484,Regions!I2:J379,2,FALSE),"0")&amp;",'"&amp;IF('Locations-Stops'!K2484&lt;&gt;"",SUBSTITUTE('Locations-Stops'!K2484,"'","\'"),"")&amp;"','"&amp;IF('Locations-Stops'!L2484&lt;&gt;"",'Locations-Stops'!L2484,"")&amp;"','"&amp;IF('Locations-Stops'!M2484&lt;&gt;"",'Locations-Stops'!M2484,"")&amp;"','"&amp;IF('Locations-Stops'!N2484&lt;&gt;"",'Locations-Stops'!N2484,"")&amp;"', CURRENT_TIMESTAMP);"</f>
        <v>INSERT INTO `locations` (`id`, `name`, `latitude`, `longitude`, `province_id`, `region_1`, `region_2`, `region_3`, `street`, `number`, `postal`, `img`, `last_modified`) VALUES (NULL,'Weird Poles',52.369152,4.871444,8,3,9,64,'Potgieterstraat','38A','1053 XX','https://lh5.ggpht.com/3ebZWZOMuMdqSnhRFlMl87QNTDFz7gOPaIJIjl2up-fPQTOrtFAHPGJmHqlNyu8K9Ez670MgDbc4n1IzwSP8', CURRENT_TIMESTAMP);</v>
      </c>
    </row>
    <row r="2483" spans="1:1" x14ac:dyDescent="0.25">
      <c r="A2483" t="str">
        <f>"INSERT INTO `locations` (`id`, `name`, `latitude`, `longitude`, `province_id`, `region_1`, `region_2`, `region_3`, `street`, `number`, `postal`, `img`, `last_modified`) VALUES (NULL,'"&amp;SUBSTITUTE('Locations-Stops'!F2485,"'","\'")&amp;"',"&amp;IF('Locations-Stops'!D2485&lt;&gt;"",LEFT('Locations-Stops'!D2485,2)&amp;"."&amp;RIGHT('Locations-Stops'!D2485,LEN('Locations-Stops'!D2485)-2),"0")&amp;","&amp;IF('Locations-Stops'!E2485&lt;&gt;"",LEFT('Locations-Stops'!E2485,1)&amp;"."&amp;RIGHT('Locations-Stops'!E2485,LEN('Locations-Stops'!E2485)-1),"0")&amp;","&amp;IF('Locations-Stops'!G2485&lt;&gt;"",VLOOKUP('Locations-Stops'!G2485,Regions!A2:B379,2,FALSE),"0")&amp;","&amp;IF('Locations-Stops'!H2485&lt;&gt;"",VLOOKUP('Locations-Stops'!H2485,Regions!C2:D379,2,FALSE),"0")&amp;","&amp;IF('Locations-Stops'!I2485&lt;&gt;"",VLOOKUP('Locations-Stops'!I2485,Regions!F2:G379,2,FALSE),"0")&amp;","&amp;IF('Locations-Stops'!J2485&lt;&gt;"",VLOOKUP('Locations-Stops'!J2485,Regions!I2:J379,2,FALSE),"0")&amp;",'"&amp;IF('Locations-Stops'!K2485&lt;&gt;"",SUBSTITUTE('Locations-Stops'!K2485,"'","\'"),"")&amp;"','"&amp;IF('Locations-Stops'!L2485&lt;&gt;"",'Locations-Stops'!L2485,"")&amp;"','"&amp;IF('Locations-Stops'!M2485&lt;&gt;"",'Locations-Stops'!M2485,"")&amp;"','"&amp;IF('Locations-Stops'!N2485&lt;&gt;"",'Locations-Stops'!N2485,"")&amp;"', CURRENT_TIMESTAMP);"</f>
        <v>INSERT INTO `locations` (`id`, `name`, `latitude`, `longitude`, `province_id`, `region_1`, `region_2`, `region_3`, `street`, `number`, `postal`, `img`, `last_modified`) VALUES (NULL,'Mini Bicycle Bos en Lommer',52.371859,4.860288,8,3,9,65,'Admiraal de Ruijterweg','80','1056 GN','https://lh3.ggpht.com/OlHmGD0GC6AmkZXmff4u2q5Oig0J0IxEh5aOQ_vWvn_28Ngd5kFB2H_OheqLk7nj9Um0oMY0-eUFcIz0p5BR', CURRENT_TIMESTAMP);</v>
      </c>
    </row>
    <row r="2484" spans="1:1" x14ac:dyDescent="0.25">
      <c r="A2484" t="str">
        <f>"INSERT INTO `locations` (`id`, `name`, `latitude`, `longitude`, `province_id`, `region_1`, `region_2`, `region_3`, `street`, `number`, `postal`, `img`, `last_modified`) VALUES (NULL,'"&amp;SUBSTITUTE('Locations-Stops'!F2486,"'","\'")&amp;"',"&amp;IF('Locations-Stops'!D2486&lt;&gt;"",LEFT('Locations-Stops'!D2486,2)&amp;"."&amp;RIGHT('Locations-Stops'!D2486,LEN('Locations-Stops'!D2486)-2),"0")&amp;","&amp;IF('Locations-Stops'!E2486&lt;&gt;"",LEFT('Locations-Stops'!E2486,1)&amp;"."&amp;RIGHT('Locations-Stops'!E2486,LEN('Locations-Stops'!E2486)-1),"0")&amp;","&amp;IF('Locations-Stops'!G2486&lt;&gt;"",VLOOKUP('Locations-Stops'!G2486,Regions!A2:B379,2,FALSE),"0")&amp;","&amp;IF('Locations-Stops'!H2486&lt;&gt;"",VLOOKUP('Locations-Stops'!H2486,Regions!C2:D379,2,FALSE),"0")&amp;","&amp;IF('Locations-Stops'!I2486&lt;&gt;"",VLOOKUP('Locations-Stops'!I2486,Regions!F2:G379,2,FALSE),"0")&amp;","&amp;IF('Locations-Stops'!J2486&lt;&gt;"",VLOOKUP('Locations-Stops'!J2486,Regions!I2:J379,2,FALSE),"0")&amp;",'"&amp;IF('Locations-Stops'!K2486&lt;&gt;"",SUBSTITUTE('Locations-Stops'!K2486,"'","\'"),"")&amp;"','"&amp;IF('Locations-Stops'!L2486&lt;&gt;"",'Locations-Stops'!L2486,"")&amp;"','"&amp;IF('Locations-Stops'!M2486&lt;&gt;"",'Locations-Stops'!M2486,"")&amp;"','"&amp;IF('Locations-Stops'!N2486&lt;&gt;"",'Locations-Stops'!N2486,"")&amp;"', CURRENT_TIMESTAMP);"</f>
        <v>INSERT INTO `locations` (`id`, `name`, `latitude`, `longitude`, `province_id`, `region_1`, `region_2`, `region_3`, `street`, `number`, `postal`, `img`, `last_modified`) VALUES (NULL,'Wall Art Beach Bos en Lommer',52.370927,4.86241,8,3,9,65,'Admiraal de Ruijterweg','43IV','1057 JV','https://lh5.ggpht.com/lSodU2MIYl5Eeo7o90KxGBRYbk8XEflgW5yQj6vQNtGBYGyZQABFDDvqKDM0Nvr2MogOXt4SC0q9YI-nWOhntw', CURRENT_TIMESTAMP);</v>
      </c>
    </row>
    <row r="2485" spans="1:1" x14ac:dyDescent="0.25">
      <c r="A2485" t="str">
        <f>"INSERT INTO `locations` (`id`, `name`, `latitude`, `longitude`, `province_id`, `region_1`, `region_2`, `region_3`, `street`, `number`, `postal`, `img`, `last_modified`) VALUES (NULL,'"&amp;SUBSTITUTE('Locations-Stops'!F2487,"'","\'")&amp;"',"&amp;IF('Locations-Stops'!D2487&lt;&gt;"",LEFT('Locations-Stops'!D2487,2)&amp;"."&amp;RIGHT('Locations-Stops'!D2487,LEN('Locations-Stops'!D2487)-2),"0")&amp;","&amp;IF('Locations-Stops'!E2487&lt;&gt;"",LEFT('Locations-Stops'!E2487,1)&amp;"."&amp;RIGHT('Locations-Stops'!E2487,LEN('Locations-Stops'!E2487)-1),"0")&amp;","&amp;IF('Locations-Stops'!G2487&lt;&gt;"",VLOOKUP('Locations-Stops'!G2487,Regions!A2:B379,2,FALSE),"0")&amp;","&amp;IF('Locations-Stops'!H2487&lt;&gt;"",VLOOKUP('Locations-Stops'!H2487,Regions!C2:D379,2,FALSE),"0")&amp;","&amp;IF('Locations-Stops'!I2487&lt;&gt;"",VLOOKUP('Locations-Stops'!I2487,Regions!F2:G379,2,FALSE),"0")&amp;","&amp;IF('Locations-Stops'!J2487&lt;&gt;"",VLOOKUP('Locations-Stops'!J2487,Regions!I2:J379,2,FALSE),"0")&amp;",'"&amp;IF('Locations-Stops'!K2487&lt;&gt;"",SUBSTITUTE('Locations-Stops'!K2487,"'","\'"),"")&amp;"','"&amp;IF('Locations-Stops'!L2487&lt;&gt;"",'Locations-Stops'!L2487,"")&amp;"','"&amp;IF('Locations-Stops'!M2487&lt;&gt;"",'Locations-Stops'!M2487,"")&amp;"','"&amp;IF('Locations-Stops'!N2487&lt;&gt;"",'Locations-Stops'!N2487,"")&amp;"', CURRENT_TIMESTAMP);"</f>
        <v>INSERT INTO `locations` (`id`, `name`, `latitude`, `longitude`, `province_id`, `region_1`, `region_2`, `region_3`, `street`, `number`, `postal`, `img`, `last_modified`) VALUES (NULL,'Aloys Senefelder Club 8',52.37122,4.861908,8,3,9,65,'Admiraal de Ruijterweg','56B','1056 GL','https://lh5.ggpht.com/YXRvk8lqv-v_TQJPnN6vcVKD0rRTZjYi49HWPDIkKWZUJognEmJaEb5N74O_N2jRYYjN3GYRiQuZazR0Mww', CURRENT_TIMESTAMP);</v>
      </c>
    </row>
    <row r="2486" spans="1:1" x14ac:dyDescent="0.25">
      <c r="A2486" t="str">
        <f>"INSERT INTO `locations` (`id`, `name`, `latitude`, `longitude`, `province_id`, `region_1`, `region_2`, `region_3`, `street`, `number`, `postal`, `img`, `last_modified`) VALUES (NULL,'"&amp;SUBSTITUTE('Locations-Stops'!F2488,"'","\'")&amp;"',"&amp;IF('Locations-Stops'!D2488&lt;&gt;"",LEFT('Locations-Stops'!D2488,2)&amp;"."&amp;RIGHT('Locations-Stops'!D2488,LEN('Locations-Stops'!D2488)-2),"0")&amp;","&amp;IF('Locations-Stops'!E2488&lt;&gt;"",LEFT('Locations-Stops'!E2488,1)&amp;"."&amp;RIGHT('Locations-Stops'!E2488,LEN('Locations-Stops'!E2488)-1),"0")&amp;","&amp;IF('Locations-Stops'!G2488&lt;&gt;"",VLOOKUP('Locations-Stops'!G2488,Regions!A2:B379,2,FALSE),"0")&amp;","&amp;IF('Locations-Stops'!H2488&lt;&gt;"",VLOOKUP('Locations-Stops'!H2488,Regions!C2:D379,2,FALSE),"0")&amp;","&amp;IF('Locations-Stops'!I2488&lt;&gt;"",VLOOKUP('Locations-Stops'!I2488,Regions!F2:G379,2,FALSE),"0")&amp;","&amp;IF('Locations-Stops'!J2488&lt;&gt;"",VLOOKUP('Locations-Stops'!J2488,Regions!I2:J379,2,FALSE),"0")&amp;",'"&amp;IF('Locations-Stops'!K2488&lt;&gt;"",SUBSTITUTE('Locations-Stops'!K2488,"'","\'"),"")&amp;"','"&amp;IF('Locations-Stops'!L2488&lt;&gt;"",'Locations-Stops'!L2488,"")&amp;"','"&amp;IF('Locations-Stops'!M2488&lt;&gt;"",'Locations-Stops'!M2488,"")&amp;"','"&amp;IF('Locations-Stops'!N2488&lt;&gt;"",'Locations-Stops'!N2488,"")&amp;"', CURRENT_TIMESTAMP);"</f>
        <v>INSERT INTO `locations` (`id`, `name`, `latitude`, `longitude`, `province_id`, `region_1`, `region_2`, `region_3`, `street`, `number`, `postal`, `img`, `last_modified`) VALUES (NULL,'Edel Dier',52.364886,4.858495,8,3,9,65,'Admiralengracht','2III','1057 EX','https://lh4.ggpht.com/6EBCiaRyoRZ8CzopxI0sECWUwWTFSf_qx8qY9axmzH-VjEql4T2PuubQy1ohnWx1AVOIBj4VUdBHsV3szNF46w', CURRENT_TIMESTAMP);</v>
      </c>
    </row>
    <row r="2487" spans="1:1" x14ac:dyDescent="0.25">
      <c r="A2487" t="str">
        <f>"INSERT INTO `locations` (`id`, `name`, `latitude`, `longitude`, `province_id`, `region_1`, `region_2`, `region_3`, `street`, `number`, `postal`, `img`, `last_modified`) VALUES (NULL,'"&amp;SUBSTITUTE('Locations-Stops'!F2489,"'","\'")&amp;"',"&amp;IF('Locations-Stops'!D2489&lt;&gt;"",LEFT('Locations-Stops'!D2489,2)&amp;"."&amp;RIGHT('Locations-Stops'!D2489,LEN('Locations-Stops'!D2489)-2),"0")&amp;","&amp;IF('Locations-Stops'!E2489&lt;&gt;"",LEFT('Locations-Stops'!E2489,1)&amp;"."&amp;RIGHT('Locations-Stops'!E2489,LEN('Locations-Stops'!E2489)-1),"0")&amp;","&amp;IF('Locations-Stops'!G2489&lt;&gt;"",VLOOKUP('Locations-Stops'!G2489,Regions!A2:B379,2,FALSE),"0")&amp;","&amp;IF('Locations-Stops'!H2489&lt;&gt;"",VLOOKUP('Locations-Stops'!H2489,Regions!C2:D379,2,FALSE),"0")&amp;","&amp;IF('Locations-Stops'!I2489&lt;&gt;"",VLOOKUP('Locations-Stops'!I2489,Regions!F2:G379,2,FALSE),"0")&amp;","&amp;IF('Locations-Stops'!J2489&lt;&gt;"",VLOOKUP('Locations-Stops'!J2489,Regions!I2:J379,2,FALSE),"0")&amp;",'"&amp;IF('Locations-Stops'!K2489&lt;&gt;"",SUBSTITUTE('Locations-Stops'!K2489,"'","\'"),"")&amp;"','"&amp;IF('Locations-Stops'!L2489&lt;&gt;"",'Locations-Stops'!L2489,"")&amp;"','"&amp;IF('Locations-Stops'!M2489&lt;&gt;"",'Locations-Stops'!M2489,"")&amp;"','"&amp;IF('Locations-Stops'!N2489&lt;&gt;"",'Locations-Stops'!N2489,"")&amp;"', CURRENT_TIMESTAMP);"</f>
        <v>INSERT INTO `locations` (`id`, `name`, `latitude`, `longitude`, `province_id`, `region_1`, `region_2`, `region_3`, `street`, `number`, `postal`, `img`, `last_modified`) VALUES (NULL,'Zilverbal',52.37246,4.86508,8,3,9,65,'Geuzenstraat','58III','1056 KG','https://lh5.ggpht.com/bquWl6hliyyHawfBx4ECwbxfAivb5QioBXCWDtyQxCKi31ijQSuTIh6Kj3qCDtAqg4I9wdfGoHECmEjGlH0', CURRENT_TIMESTAMP);</v>
      </c>
    </row>
    <row r="2488" spans="1:1" x14ac:dyDescent="0.25">
      <c r="A2488" t="str">
        <f>"INSERT INTO `locations` (`id`, `name`, `latitude`, `longitude`, `province_id`, `region_1`, `region_2`, `region_3`, `street`, `number`, `postal`, `img`, `last_modified`) VALUES (NULL,'"&amp;SUBSTITUTE('Locations-Stops'!F2490,"'","\'")&amp;"',"&amp;IF('Locations-Stops'!D2490&lt;&gt;"",LEFT('Locations-Stops'!D2490,2)&amp;"."&amp;RIGHT('Locations-Stops'!D2490,LEN('Locations-Stops'!D2490)-2),"0")&amp;","&amp;IF('Locations-Stops'!E2490&lt;&gt;"",LEFT('Locations-Stops'!E2490,1)&amp;"."&amp;RIGHT('Locations-Stops'!E2490,LEN('Locations-Stops'!E2490)-1),"0")&amp;","&amp;IF('Locations-Stops'!G2490&lt;&gt;"",VLOOKUP('Locations-Stops'!G2490,Regions!A2:B379,2,FALSE),"0")&amp;","&amp;IF('Locations-Stops'!H2490&lt;&gt;"",VLOOKUP('Locations-Stops'!H2490,Regions!C2:D379,2,FALSE),"0")&amp;","&amp;IF('Locations-Stops'!I2490&lt;&gt;"",VLOOKUP('Locations-Stops'!I2490,Regions!F2:G379,2,FALSE),"0")&amp;","&amp;IF('Locations-Stops'!J2490&lt;&gt;"",VLOOKUP('Locations-Stops'!J2490,Regions!I2:J379,2,FALSE),"0")&amp;",'"&amp;IF('Locations-Stops'!K2490&lt;&gt;"",SUBSTITUTE('Locations-Stops'!K2490,"'","\'"),"")&amp;"','"&amp;IF('Locations-Stops'!L2490&lt;&gt;"",'Locations-Stops'!L2490,"")&amp;"','"&amp;IF('Locations-Stops'!M2490&lt;&gt;"",'Locations-Stops'!M2490,"")&amp;"','"&amp;IF('Locations-Stops'!N2490&lt;&gt;"",'Locations-Stops'!N2490,"")&amp;"', CURRENT_TIMESTAMP);"</f>
        <v>INSERT INTO `locations` (`id`, `name`, `latitude`, `longitude`, `province_id`, `region_1`, `region_2`, `region_3`, `street`, `number`, `postal`, `img`, `last_modified`) VALUES (NULL,'Little Mozaik Building',52.374825,4.860402,8,3,9,65,'Jan van Galenstraat','107A','1056 BK','https://lh4.ggpht.com/6DNJxD9_5uUgAozcxh8krTFBBY_rlgy5xGhhvbXaxHe4rVL0I1q7oJMyuMpXWPdvMLcBPJLXowtdRZtTW4vL', CURRENT_TIMESTAMP);</v>
      </c>
    </row>
    <row r="2489" spans="1:1" x14ac:dyDescent="0.25">
      <c r="A2489" t="str">
        <f>"INSERT INTO `locations` (`id`, `name`, `latitude`, `longitude`, `province_id`, `region_1`, `region_2`, `region_3`, `street`, `number`, `postal`, `img`, `last_modified`) VALUES (NULL,'"&amp;SUBSTITUTE('Locations-Stops'!F2491,"'","\'")&amp;"',"&amp;IF('Locations-Stops'!D2491&lt;&gt;"",LEFT('Locations-Stops'!D2491,2)&amp;"."&amp;RIGHT('Locations-Stops'!D2491,LEN('Locations-Stops'!D2491)-2),"0")&amp;","&amp;IF('Locations-Stops'!E2491&lt;&gt;"",LEFT('Locations-Stops'!E2491,1)&amp;"."&amp;RIGHT('Locations-Stops'!E2491,LEN('Locations-Stops'!E2491)-1),"0")&amp;","&amp;IF('Locations-Stops'!G2491&lt;&gt;"",VLOOKUP('Locations-Stops'!G2491,Regions!A2:B379,2,FALSE),"0")&amp;","&amp;IF('Locations-Stops'!H2491&lt;&gt;"",VLOOKUP('Locations-Stops'!H2491,Regions!C2:D379,2,FALSE),"0")&amp;","&amp;IF('Locations-Stops'!I2491&lt;&gt;"",VLOOKUP('Locations-Stops'!I2491,Regions!F2:G379,2,FALSE),"0")&amp;","&amp;IF('Locations-Stops'!J2491&lt;&gt;"",VLOOKUP('Locations-Stops'!J2491,Regions!I2:J379,2,FALSE),"0")&amp;",'"&amp;IF('Locations-Stops'!K2491&lt;&gt;"",SUBSTITUTE('Locations-Stops'!K2491,"'","\'"),"")&amp;"','"&amp;IF('Locations-Stops'!L2491&lt;&gt;"",'Locations-Stops'!L2491,"")&amp;"','"&amp;IF('Locations-Stops'!M2491&lt;&gt;"",'Locations-Stops'!M2491,"")&amp;"','"&amp;IF('Locations-Stops'!N2491&lt;&gt;"",'Locations-Stops'!N2491,"")&amp;"', CURRENT_TIMESTAMP);"</f>
        <v>INSERT INTO `locations` (`id`, `name`, `latitude`, `longitude`, `province_id`, `region_1`, `region_2`, `region_3`, `street`, `number`, `postal`, `img`, `last_modified`) VALUES (NULL,'Witte de With',52.370703,4.858856,8,3,9,65,'Jan van Riebeekstraat','1I','1057 ZW','https://lh3.ggpht.com/_qhRokt079lG1oJy7adBCkW70Cc4S4MkdYeqMSpLM12Gq6QiVae8Ym-hGFv4Qw5ObRqQ_VDjN37Qx-dmUkXlUHhKVwG-aUkRgshwB9KMSUJEyD9uLg', CURRENT_TIMESTAMP);</v>
      </c>
    </row>
    <row r="2490" spans="1:1" x14ac:dyDescent="0.25">
      <c r="A2490" t="str">
        <f>"INSERT INTO `locations` (`id`, `name`, `latitude`, `longitude`, `province_id`, `region_1`, `region_2`, `region_3`, `street`, `number`, `postal`, `img`, `last_modified`) VALUES (NULL,'"&amp;SUBSTITUTE('Locations-Stops'!F2492,"'","\'")&amp;"',"&amp;IF('Locations-Stops'!D2492&lt;&gt;"",LEFT('Locations-Stops'!D2492,2)&amp;"."&amp;RIGHT('Locations-Stops'!D2492,LEN('Locations-Stops'!D2492)-2),"0")&amp;","&amp;IF('Locations-Stops'!E2492&lt;&gt;"",LEFT('Locations-Stops'!E2492,1)&amp;"."&amp;RIGHT('Locations-Stops'!E2492,LEN('Locations-Stops'!E2492)-1),"0")&amp;","&amp;IF('Locations-Stops'!G2492&lt;&gt;"",VLOOKUP('Locations-Stops'!G2492,Regions!A2:B379,2,FALSE),"0")&amp;","&amp;IF('Locations-Stops'!H2492&lt;&gt;"",VLOOKUP('Locations-Stops'!H2492,Regions!C2:D379,2,FALSE),"0")&amp;","&amp;IF('Locations-Stops'!I2492&lt;&gt;"",VLOOKUP('Locations-Stops'!I2492,Regions!F2:G379,2,FALSE),"0")&amp;","&amp;IF('Locations-Stops'!J2492&lt;&gt;"",VLOOKUP('Locations-Stops'!J2492,Regions!I2:J379,2,FALSE),"0")&amp;",'"&amp;IF('Locations-Stops'!K2492&lt;&gt;"",SUBSTITUTE('Locations-Stops'!K2492,"'","\'"),"")&amp;"','"&amp;IF('Locations-Stops'!L2492&lt;&gt;"",'Locations-Stops'!L2492,"")&amp;"','"&amp;IF('Locations-Stops'!M2492&lt;&gt;"",'Locations-Stops'!M2492,"")&amp;"','"&amp;IF('Locations-Stops'!N2492&lt;&gt;"",'Locations-Stops'!N2492,"")&amp;"', CURRENT_TIMESTAMP);"</f>
        <v>INSERT INTO `locations` (`id`, `name`, `latitude`, `longitude`, `province_id`, `region_1`, `region_2`, `region_3`, `street`, `number`, `postal`, `img`, `last_modified`) VALUES (NULL,'Ams, West - De 3 Ba',52.368823,4.863238,8,3,9,65,'Kortenaerplein','18','1057 JN','https://lh4.ggpht.com/0jv2HBFAaxQypM5Mao8-FpyvvqtyDgHogq3w1nvub6DT7k596Hle8y6_GbjS55z9fRU_laTjInnIAK9P5ct5', CURRENT_TIMESTAMP);</v>
      </c>
    </row>
    <row r="2491" spans="1:1" x14ac:dyDescent="0.25">
      <c r="A2491" t="str">
        <f>"INSERT INTO `locations` (`id`, `name`, `latitude`, `longitude`, `province_id`, `region_1`, `region_2`, `region_3`, `street`, `number`, `postal`, `img`, `last_modified`) VALUES (NULL,'"&amp;SUBSTITUTE('Locations-Stops'!F2493,"'","\'")&amp;"',"&amp;IF('Locations-Stops'!D2493&lt;&gt;"",LEFT('Locations-Stops'!D2493,2)&amp;"."&amp;RIGHT('Locations-Stops'!D2493,LEN('Locations-Stops'!D2493)-2),"0")&amp;","&amp;IF('Locations-Stops'!E2493&lt;&gt;"",LEFT('Locations-Stops'!E2493,1)&amp;"."&amp;RIGHT('Locations-Stops'!E2493,LEN('Locations-Stops'!E2493)-1),"0")&amp;","&amp;IF('Locations-Stops'!G2493&lt;&gt;"",VLOOKUP('Locations-Stops'!G2493,Regions!A2:B379,2,FALSE),"0")&amp;","&amp;IF('Locations-Stops'!H2493&lt;&gt;"",VLOOKUP('Locations-Stops'!H2493,Regions!C2:D379,2,FALSE),"0")&amp;","&amp;IF('Locations-Stops'!I2493&lt;&gt;"",VLOOKUP('Locations-Stops'!I2493,Regions!F2:G379,2,FALSE),"0")&amp;","&amp;IF('Locations-Stops'!J2493&lt;&gt;"",VLOOKUP('Locations-Stops'!J2493,Regions!I2:J379,2,FALSE),"0")&amp;",'"&amp;IF('Locations-Stops'!K2493&lt;&gt;"",SUBSTITUTE('Locations-Stops'!K2493,"'","\'"),"")&amp;"','"&amp;IF('Locations-Stops'!L2493&lt;&gt;"",'Locations-Stops'!L2493,"")&amp;"','"&amp;IF('Locations-Stops'!M2493&lt;&gt;"",'Locations-Stops'!M2493,"")&amp;"','"&amp;IF('Locations-Stops'!N2493&lt;&gt;"",'Locations-Stops'!N2493,"")&amp;"', CURRENT_TIMESTAMP);"</f>
        <v>INSERT INTO `locations` (`id`, `name`, `latitude`, `longitude`, `province_id`, `region_1`, `region_2`, `region_3`, `street`, `number`, `postal`, `img`, `last_modified`) VALUES (NULL,'Sjes',52.369347,4.862772,8,3,9,65,'Kortenaerstraat','14C','1057 JN','https://lh4.ggpht.com/3qxGUlXPvFtCc0em0ok7NL_z9fCiaJDJ6WijAa__f1rqwqH8IFzppYsk91lOytOLPoUqB0aQznpSt9yJeb5E', CURRENT_TIMESTAMP);</v>
      </c>
    </row>
    <row r="2492" spans="1:1" x14ac:dyDescent="0.25">
      <c r="A2492" t="str">
        <f>"INSERT INTO `locations` (`id`, `name`, `latitude`, `longitude`, `province_id`, `region_1`, `region_2`, `region_3`, `street`, `number`, `postal`, `img`, `last_modified`) VALUES (NULL,'"&amp;SUBSTITUTE('Locations-Stops'!F2494,"'","\'")&amp;"',"&amp;IF('Locations-Stops'!D2494&lt;&gt;"",LEFT('Locations-Stops'!D2494,2)&amp;"."&amp;RIGHT('Locations-Stops'!D2494,LEN('Locations-Stops'!D2494)-2),"0")&amp;","&amp;IF('Locations-Stops'!E2494&lt;&gt;"",LEFT('Locations-Stops'!E2494,1)&amp;"."&amp;RIGHT('Locations-Stops'!E2494,LEN('Locations-Stops'!E2494)-1),"0")&amp;","&amp;IF('Locations-Stops'!G2494&lt;&gt;"",VLOOKUP('Locations-Stops'!G2494,Regions!A2:B379,2,FALSE),"0")&amp;","&amp;IF('Locations-Stops'!H2494&lt;&gt;"",VLOOKUP('Locations-Stops'!H2494,Regions!C2:D379,2,FALSE),"0")&amp;","&amp;IF('Locations-Stops'!I2494&lt;&gt;"",VLOOKUP('Locations-Stops'!I2494,Regions!F2:G379,2,FALSE),"0")&amp;","&amp;IF('Locations-Stops'!J2494&lt;&gt;"",VLOOKUP('Locations-Stops'!J2494,Regions!I2:J379,2,FALSE),"0")&amp;",'"&amp;IF('Locations-Stops'!K2494&lt;&gt;"",SUBSTITUTE('Locations-Stops'!K2494,"'","\'"),"")&amp;"','"&amp;IF('Locations-Stops'!L2494&lt;&gt;"",'Locations-Stops'!L2494,"")&amp;"','"&amp;IF('Locations-Stops'!M2494&lt;&gt;"",'Locations-Stops'!M2494,"")&amp;"','"&amp;IF('Locations-Stops'!N2494&lt;&gt;"",'Locations-Stops'!N2494,"")&amp;"', CURRENT_TIMESTAMP);"</f>
        <v>INSERT INTO `locations` (`id`, `name`, `latitude`, `longitude`, `province_id`, `region_1`, `region_2`, `region_3`, `street`, `number`, `postal`, `img`, `last_modified`) VALUES (NULL,'Baarsj',52.369166,4.862545,8,3,9,65,'Kortenaerstraat','19HS','1057 JL','https://lh3.ggpht.com/ZmcLi9qLGXndmircGQdC_Ek7lkuB3g7n_L5htQcomh_BHg1hCSRIUmdXJ7g1lltFIQ1cjaEqgpajDLkU6_MN', CURRENT_TIMESTAMP);</v>
      </c>
    </row>
    <row r="2493" spans="1:1" x14ac:dyDescent="0.25">
      <c r="A2493" t="str">
        <f>"INSERT INTO `locations` (`id`, `name`, `latitude`, `longitude`, `province_id`, `region_1`, `region_2`, `region_3`, `street`, `number`, `postal`, `img`, `last_modified`) VALUES (NULL,'"&amp;SUBSTITUTE('Locations-Stops'!F2495,"'","\'")&amp;"',"&amp;IF('Locations-Stops'!D2495&lt;&gt;"",LEFT('Locations-Stops'!D2495,2)&amp;"."&amp;RIGHT('Locations-Stops'!D2495,LEN('Locations-Stops'!D2495)-2),"0")&amp;","&amp;IF('Locations-Stops'!E2495&lt;&gt;"",LEFT('Locations-Stops'!E2495,1)&amp;"."&amp;RIGHT('Locations-Stops'!E2495,LEN('Locations-Stops'!E2495)-1),"0")&amp;","&amp;IF('Locations-Stops'!G2495&lt;&gt;"",VLOOKUP('Locations-Stops'!G2495,Regions!A2:B379,2,FALSE),"0")&amp;","&amp;IF('Locations-Stops'!H2495&lt;&gt;"",VLOOKUP('Locations-Stops'!H2495,Regions!C2:D379,2,FALSE),"0")&amp;","&amp;IF('Locations-Stops'!I2495&lt;&gt;"",VLOOKUP('Locations-Stops'!I2495,Regions!F2:G379,2,FALSE),"0")&amp;","&amp;IF('Locations-Stops'!J2495&lt;&gt;"",VLOOKUP('Locations-Stops'!J2495,Regions!I2:J379,2,FALSE),"0")&amp;",'"&amp;IF('Locations-Stops'!K2495&lt;&gt;"",SUBSTITUTE('Locations-Stops'!K2495,"'","\'"),"")&amp;"','"&amp;IF('Locations-Stops'!L2495&lt;&gt;"",'Locations-Stops'!L2495,"")&amp;"','"&amp;IF('Locations-Stops'!M2495&lt;&gt;"",'Locations-Stops'!M2495,"")&amp;"','"&amp;IF('Locations-Stops'!N2495&lt;&gt;"",'Locations-Stops'!N2495,"")&amp;"', CURRENT_TIMESTAMP);"</f>
        <v>INSERT INTO `locations` (`id`, `name`, `latitude`, `longitude`, `province_id`, `region_1`, `region_2`, `region_3`, `street`, `number`, `postal`, `img`, `last_modified`) VALUES (NULL,'Ams, West - Detail Vrouwenbeeld By Hildo Krop',52.364592,4.859429,8,3,9,65,'Postjesweg','1','1062 JN','https://lh3.googleusercontent.com/3PIkPJAi6lG2OlYUAuG7SWI4b_JkXTD1_Na_uAqUvLdoutkDqqzpJyxjSoAaQCC7meAPCBHfv59PZbT-r1U', CURRENT_TIMESTAMP);</v>
      </c>
    </row>
    <row r="2494" spans="1:1" x14ac:dyDescent="0.25">
      <c r="A2494" t="str">
        <f>"INSERT INTO `locations` (`id`, `name`, `latitude`, `longitude`, `province_id`, `region_1`, `region_2`, `region_3`, `street`, `number`, `postal`, `img`, `last_modified`) VALUES (NULL,'"&amp;SUBSTITUTE('Locations-Stops'!F2496,"'","\'")&amp;"',"&amp;IF('Locations-Stops'!D2496&lt;&gt;"",LEFT('Locations-Stops'!D2496,2)&amp;"."&amp;RIGHT('Locations-Stops'!D2496,LEN('Locations-Stops'!D2496)-2),"0")&amp;","&amp;IF('Locations-Stops'!E2496&lt;&gt;"",LEFT('Locations-Stops'!E2496,1)&amp;"."&amp;RIGHT('Locations-Stops'!E2496,LEN('Locations-Stops'!E2496)-1),"0")&amp;","&amp;IF('Locations-Stops'!G2496&lt;&gt;"",VLOOKUP('Locations-Stops'!G2496,Regions!A2:B379,2,FALSE),"0")&amp;","&amp;IF('Locations-Stops'!H2496&lt;&gt;"",VLOOKUP('Locations-Stops'!H2496,Regions!C2:D379,2,FALSE),"0")&amp;","&amp;IF('Locations-Stops'!I2496&lt;&gt;"",VLOOKUP('Locations-Stops'!I2496,Regions!F2:G379,2,FALSE),"0")&amp;","&amp;IF('Locations-Stops'!J2496&lt;&gt;"",VLOOKUP('Locations-Stops'!J2496,Regions!I2:J379,2,FALSE),"0")&amp;",'"&amp;IF('Locations-Stops'!K2496&lt;&gt;"",SUBSTITUTE('Locations-Stops'!K2496,"'","\'"),"")&amp;"','"&amp;IF('Locations-Stops'!L2496&lt;&gt;"",'Locations-Stops'!L2496,"")&amp;"','"&amp;IF('Locations-Stops'!M2496&lt;&gt;"",'Locations-Stops'!M2496,"")&amp;"','"&amp;IF('Locations-Stops'!N2496&lt;&gt;"",'Locations-Stops'!N2496,"")&amp;"', CURRENT_TIMESTAMP);"</f>
        <v>INSERT INTO `locations` (`id`, `name`, `latitude`, `longitude`, `province_id`, `region_1`, `region_2`, `region_3`, `street`, `number`, `postal`, `img`, `last_modified`) VALUES (NULL,'Sieraad Sandstone Figure and Hook',52.364654,4.858357,8,3,9,65,'Postjesweg','3','1057','https://lh5.ggpht.com/OJv4t2JZTYXGYgsYh5GgjOtcUFnDB0820NFEsWcJN1z4jWTyKor-Zbjb96MLLv2k6VFCeZ4icaxO5kTEJ9c', CURRENT_TIMESTAMP);</v>
      </c>
    </row>
    <row r="2495" spans="1:1" x14ac:dyDescent="0.25">
      <c r="A2495" t="str">
        <f>"INSERT INTO `locations` (`id`, `name`, `latitude`, `longitude`, `province_id`, `region_1`, `region_2`, `region_3`, `street`, `number`, `postal`, `img`, `last_modified`) VALUES (NULL,'"&amp;SUBSTITUTE('Locations-Stops'!F2497,"'","\'")&amp;"',"&amp;IF('Locations-Stops'!D2497&lt;&gt;"",LEFT('Locations-Stops'!D2497,2)&amp;"."&amp;RIGHT('Locations-Stops'!D2497,LEN('Locations-Stops'!D2497)-2),"0")&amp;","&amp;IF('Locations-Stops'!E2497&lt;&gt;"",LEFT('Locations-Stops'!E2497,1)&amp;"."&amp;RIGHT('Locations-Stops'!E2497,LEN('Locations-Stops'!E2497)-1),"0")&amp;","&amp;IF('Locations-Stops'!G2497&lt;&gt;"",VLOOKUP('Locations-Stops'!G2497,Regions!A2:B379,2,FALSE),"0")&amp;","&amp;IF('Locations-Stops'!H2497&lt;&gt;"",VLOOKUP('Locations-Stops'!H2497,Regions!C2:D379,2,FALSE),"0")&amp;","&amp;IF('Locations-Stops'!I2497&lt;&gt;"",VLOOKUP('Locations-Stops'!I2497,Regions!F2:G379,2,FALSE),"0")&amp;","&amp;IF('Locations-Stops'!J2497&lt;&gt;"",VLOOKUP('Locations-Stops'!J2497,Regions!I2:J379,2,FALSE),"0")&amp;",'"&amp;IF('Locations-Stops'!K2497&lt;&gt;"",SUBSTITUTE('Locations-Stops'!K2497,"'","\'"),"")&amp;"','"&amp;IF('Locations-Stops'!L2497&lt;&gt;"",'Locations-Stops'!L2497,"")&amp;"','"&amp;IF('Locations-Stops'!M2497&lt;&gt;"",'Locations-Stops'!M2497,"")&amp;"','"&amp;IF('Locations-Stops'!N2497&lt;&gt;"",'Locations-Stops'!N2497,"")&amp;"', CURRENT_TIMESTAMP);"</f>
        <v>INSERT INTO `locations` (`id`, `name`, `latitude`, `longitude`, `province_id`, `region_1`, `region_2`, `region_3`, `street`, `number`, `postal`, `img`, `last_modified`) VALUES (NULL,'Mosaic Bikelane',52.371551,4.862165,8,3,9,65,'Reinier Claeszenstraat','1III','1056 WC','https://lh6.ggpht.com/q6rZmxdQOZu9jTb_FurkReUoUEiPIZYskppqkVEJdmkpiaZY30U2LeCTDQpIGT7bibOoNs3uKIsfDVPGmcWq', CURRENT_TIMESTAMP);</v>
      </c>
    </row>
    <row r="2496" spans="1:1" x14ac:dyDescent="0.25">
      <c r="A2496" t="str">
        <f>"INSERT INTO `locations` (`id`, `name`, `latitude`, `longitude`, `province_id`, `region_1`, `region_2`, `region_3`, `street`, `number`, `postal`, `img`, `last_modified`) VALUES (NULL,'"&amp;SUBSTITUTE('Locations-Stops'!F2498,"'","\'")&amp;"',"&amp;IF('Locations-Stops'!D2498&lt;&gt;"",LEFT('Locations-Stops'!D2498,2)&amp;"."&amp;RIGHT('Locations-Stops'!D2498,LEN('Locations-Stops'!D2498)-2),"0")&amp;","&amp;IF('Locations-Stops'!E2498&lt;&gt;"",LEFT('Locations-Stops'!E2498,1)&amp;"."&amp;RIGHT('Locations-Stops'!E2498,LEN('Locations-Stops'!E2498)-1),"0")&amp;","&amp;IF('Locations-Stops'!G2498&lt;&gt;"",VLOOKUP('Locations-Stops'!G2498,Regions!A2:B379,2,FALSE),"0")&amp;","&amp;IF('Locations-Stops'!H2498&lt;&gt;"",VLOOKUP('Locations-Stops'!H2498,Regions!C2:D379,2,FALSE),"0")&amp;","&amp;IF('Locations-Stops'!I2498&lt;&gt;"",VLOOKUP('Locations-Stops'!I2498,Regions!F2:G379,2,FALSE),"0")&amp;","&amp;IF('Locations-Stops'!J2498&lt;&gt;"",VLOOKUP('Locations-Stops'!J2498,Regions!I2:J379,2,FALSE),"0")&amp;",'"&amp;IF('Locations-Stops'!K2498&lt;&gt;"",SUBSTITUTE('Locations-Stops'!K2498,"'","\'"),"")&amp;"','"&amp;IF('Locations-Stops'!L2498&lt;&gt;"",'Locations-Stops'!L2498,"")&amp;"','"&amp;IF('Locations-Stops'!M2498&lt;&gt;"",'Locations-Stops'!M2498,"")&amp;"','"&amp;IF('Locations-Stops'!N2498&lt;&gt;"",'Locations-Stops'!N2498,"")&amp;"', CURRENT_TIMESTAMP);"</f>
        <v>INSERT INTO `locations` (`id`, `name`, `latitude`, `longitude`, `province_id`, `region_1`, `region_2`, `region_3`, `street`, `number`, `postal`, `img`, `last_modified`) VALUES (NULL,'Moskee Nour',52.368575,4.859183,8,3,9,65,'Van Kinsbergenstraat','55','1057 PM','https://lh3.ggpht.com/hL3JzKVXnWylZJZ5ZeM9_rNrq8yQa3oGP67j3OMri44H_OJ1TXPrCU0tOdH75WO7IwdPJvAaMZ6Fbb23dZI', CURRENT_TIMESTAMP);</v>
      </c>
    </row>
    <row r="2497" spans="1:1" x14ac:dyDescent="0.25">
      <c r="A2497" t="str">
        <f>"INSERT INTO `locations` (`id`, `name`, `latitude`, `longitude`, `province_id`, `region_1`, `region_2`, `region_3`, `street`, `number`, `postal`, `img`, `last_modified`) VALUES (NULL,'"&amp;SUBSTITUTE('Locations-Stops'!F2499,"'","\'")&amp;"',"&amp;IF('Locations-Stops'!D2499&lt;&gt;"",LEFT('Locations-Stops'!D2499,2)&amp;"."&amp;RIGHT('Locations-Stops'!D2499,LEN('Locations-Stops'!D2499)-2),"0")&amp;","&amp;IF('Locations-Stops'!E2499&lt;&gt;"",LEFT('Locations-Stops'!E2499,1)&amp;"."&amp;RIGHT('Locations-Stops'!E2499,LEN('Locations-Stops'!E2499)-1),"0")&amp;","&amp;IF('Locations-Stops'!G2499&lt;&gt;"",VLOOKUP('Locations-Stops'!G2499,Regions!A2:B379,2,FALSE),"0")&amp;","&amp;IF('Locations-Stops'!H2499&lt;&gt;"",VLOOKUP('Locations-Stops'!H2499,Regions!C2:D379,2,FALSE),"0")&amp;","&amp;IF('Locations-Stops'!I2499&lt;&gt;"",VLOOKUP('Locations-Stops'!I2499,Regions!F2:G379,2,FALSE),"0")&amp;","&amp;IF('Locations-Stops'!J2499&lt;&gt;"",VLOOKUP('Locations-Stops'!J2499,Regions!I2:J379,2,FALSE),"0")&amp;",'"&amp;IF('Locations-Stops'!K2499&lt;&gt;"",SUBSTITUTE('Locations-Stops'!K2499,"'","\'"),"")&amp;"','"&amp;IF('Locations-Stops'!L2499&lt;&gt;"",'Locations-Stops'!L2499,"")&amp;"','"&amp;IF('Locations-Stops'!M2499&lt;&gt;"",'Locations-Stops'!M2499,"")&amp;"','"&amp;IF('Locations-Stops'!N2499&lt;&gt;"",'Locations-Stops'!N2499,"")&amp;"', CURRENT_TIMESTAMP);"</f>
        <v>INSERT INTO `locations` (`id`, `name`, `latitude`, `longitude`, `province_id`, `region_1`, `region_2`, `region_3`, `street`, `number`, `postal`, `img`, `last_modified`) VALUES (NULL,'Rock Formation',52.366919,4.860142,8,3,9,65,'Van Speijkstraat','33HS','1057 GK','https://lh5.ggpht.com/mDldL7liZKeWcCgTkNE7VSGXeGpto0-srH9otVEyPVJ0EId2nb5UMNQ9ZCNdGcGPh8lZhrUuYYClBdIXSpaH', CURRENT_TIMESTAMP);</v>
      </c>
    </row>
    <row r="2498" spans="1:1" x14ac:dyDescent="0.25">
      <c r="A2498" t="str">
        <f>"INSERT INTO `locations` (`id`, `name`, `latitude`, `longitude`, `province_id`, `region_1`, `region_2`, `region_3`, `street`, `number`, `postal`, `img`, `last_modified`) VALUES (NULL,'"&amp;SUBSTITUTE('Locations-Stops'!F2500,"'","\'")&amp;"',"&amp;IF('Locations-Stops'!D2500&lt;&gt;"",LEFT('Locations-Stops'!D2500,2)&amp;"."&amp;RIGHT('Locations-Stops'!D2500,LEN('Locations-Stops'!D2500)-2),"0")&amp;","&amp;IF('Locations-Stops'!E2500&lt;&gt;"",LEFT('Locations-Stops'!E2500,1)&amp;"."&amp;RIGHT('Locations-Stops'!E2500,LEN('Locations-Stops'!E2500)-1),"0")&amp;","&amp;IF('Locations-Stops'!G2500&lt;&gt;"",VLOOKUP('Locations-Stops'!G2500,Regions!A2:B379,2,FALSE),"0")&amp;","&amp;IF('Locations-Stops'!H2500&lt;&gt;"",VLOOKUP('Locations-Stops'!H2500,Regions!C2:D379,2,FALSE),"0")&amp;","&amp;IF('Locations-Stops'!I2500&lt;&gt;"",VLOOKUP('Locations-Stops'!I2500,Regions!F2:G379,2,FALSE),"0")&amp;","&amp;IF('Locations-Stops'!J2500&lt;&gt;"",VLOOKUP('Locations-Stops'!J2500,Regions!I2:J379,2,FALSE),"0")&amp;",'"&amp;IF('Locations-Stops'!K2500&lt;&gt;"",SUBSTITUTE('Locations-Stops'!K2500,"'","\'"),"")&amp;"','"&amp;IF('Locations-Stops'!L2500&lt;&gt;"",'Locations-Stops'!L2500,"")&amp;"','"&amp;IF('Locations-Stops'!M2500&lt;&gt;"",'Locations-Stops'!M2500,"")&amp;"','"&amp;IF('Locations-Stops'!N2500&lt;&gt;"",'Locations-Stops'!N2500,"")&amp;"', CURRENT_TIMESTAMP);"</f>
        <v>INSERT INTO `locations` (`id`, `name`, `latitude`, `longitude`, `province_id`, `region_1`, `region_2`, `region_3`, `street`, `number`, `postal`, `img`, `last_modified`) VALUES (NULL,'Archeologische Vondst, 2005, Sander Rood',52.374546,4.863156,8,3,9,65,'Willem de Zwijgerlaan','148','1056 JV','https://lh4.ggpht.com/aDDaGjJlSHu61BT7KdeEac-fmHCyI7g1UyarCTypNniWxcNDEMlb4Ef2lqbYfWPyjsFV9HGokhyb92yw7PbM6w', CURRENT_TIMESTAMP);</v>
      </c>
    </row>
    <row r="2499" spans="1:1" x14ac:dyDescent="0.25">
      <c r="A2499" t="str">
        <f>"INSERT INTO `locations` (`id`, `name`, `latitude`, `longitude`, `province_id`, `region_1`, `region_2`, `region_3`, `street`, `number`, `postal`, `img`, `last_modified`) VALUES (NULL,'"&amp;SUBSTITUTE('Locations-Stops'!F2501,"'","\'")&amp;"',"&amp;IF('Locations-Stops'!D2501&lt;&gt;"",LEFT('Locations-Stops'!D2501,2)&amp;"."&amp;RIGHT('Locations-Stops'!D2501,LEN('Locations-Stops'!D2501)-2),"0")&amp;","&amp;IF('Locations-Stops'!E2501&lt;&gt;"",LEFT('Locations-Stops'!E2501,1)&amp;"."&amp;RIGHT('Locations-Stops'!E2501,LEN('Locations-Stops'!E2501)-1),"0")&amp;","&amp;IF('Locations-Stops'!G2501&lt;&gt;"",VLOOKUP('Locations-Stops'!G2501,Regions!A2:B379,2,FALSE),"0")&amp;","&amp;IF('Locations-Stops'!H2501&lt;&gt;"",VLOOKUP('Locations-Stops'!H2501,Regions!C2:D379,2,FALSE),"0")&amp;","&amp;IF('Locations-Stops'!I2501&lt;&gt;"",VLOOKUP('Locations-Stops'!I2501,Regions!F2:G379,2,FALSE),"0")&amp;","&amp;IF('Locations-Stops'!J2501&lt;&gt;"",VLOOKUP('Locations-Stops'!J2501,Regions!I2:J379,2,FALSE),"0")&amp;",'"&amp;IF('Locations-Stops'!K2501&lt;&gt;"",SUBSTITUTE('Locations-Stops'!K2501,"'","\'"),"")&amp;"','"&amp;IF('Locations-Stops'!L2501&lt;&gt;"",'Locations-Stops'!L2501,"")&amp;"','"&amp;IF('Locations-Stops'!M2501&lt;&gt;"",'Locations-Stops'!M2501,"")&amp;"','"&amp;IF('Locations-Stops'!N2501&lt;&gt;"",'Locations-Stops'!N2501,"")&amp;"', CURRENT_TIMESTAMP);"</f>
        <v>INSERT INTO `locations` (`id`, `name`, `latitude`, `longitude`, `province_id`, `region_1`, `region_2`, `region_3`, `street`, `number`, `postal`, `img`, `last_modified`) VALUES (NULL,'Mural Art',52.371981,4.863185,8,3,9,65,'Willem de Zwijgerlaan','51HS','1056 JE','https://lh4.ggpht.com/cPB0af4RmmrlA5BKNBrjGmfPSUW1_rNyHn7UDoLPgAC8GPFUPVyhWXQ57OefICorV5BdV1Z6a8_awilwYyu5CQ', CURRENT_TIMESTAMP);</v>
      </c>
    </row>
    <row r="2500" spans="1:1" x14ac:dyDescent="0.25">
      <c r="A2500" t="str">
        <f>"INSERT INTO `locations` (`id`, `name`, `latitude`, `longitude`, `province_id`, `region_1`, `region_2`, `region_3`, `street`, `number`, `postal`, `img`, `last_modified`) VALUES (NULL,'"&amp;SUBSTITUTE('Locations-Stops'!F2502,"'","\'")&amp;"',"&amp;IF('Locations-Stops'!D2502&lt;&gt;"",LEFT('Locations-Stops'!D2502,2)&amp;"."&amp;RIGHT('Locations-Stops'!D2502,LEN('Locations-Stops'!D2502)-2),"0")&amp;","&amp;IF('Locations-Stops'!E2502&lt;&gt;"",LEFT('Locations-Stops'!E2502,1)&amp;"."&amp;RIGHT('Locations-Stops'!E2502,LEN('Locations-Stops'!E2502)-1),"0")&amp;","&amp;IF('Locations-Stops'!G2502&lt;&gt;"",VLOOKUP('Locations-Stops'!G2502,Regions!A2:B379,2,FALSE),"0")&amp;","&amp;IF('Locations-Stops'!H2502&lt;&gt;"",VLOOKUP('Locations-Stops'!H2502,Regions!C2:D379,2,FALSE),"0")&amp;","&amp;IF('Locations-Stops'!I2502&lt;&gt;"",VLOOKUP('Locations-Stops'!I2502,Regions!F2:G379,2,FALSE),"0")&amp;","&amp;IF('Locations-Stops'!J2502&lt;&gt;"",VLOOKUP('Locations-Stops'!J2502,Regions!I2:J379,2,FALSE),"0")&amp;",'"&amp;IF('Locations-Stops'!K2502&lt;&gt;"",SUBSTITUTE('Locations-Stops'!K2502,"'","\'"),"")&amp;"','"&amp;IF('Locations-Stops'!L2502&lt;&gt;"",'Locations-Stops'!L2502,"")&amp;"','"&amp;IF('Locations-Stops'!M2502&lt;&gt;"",'Locations-Stops'!M2502,"")&amp;"','"&amp;IF('Locations-Stops'!N2502&lt;&gt;"",'Locations-Stops'!N2502,"")&amp;"', CURRENT_TIMESTAMP);"</f>
        <v>INSERT INTO `locations` (`id`, `name`, `latitude`, `longitude`, `province_id`, `region_1`, `region_2`, `region_3`, `street`, `number`, `postal`, `img`, `last_modified`) VALUES (NULL,'Het Molecularium',52.372304,4.863615,8,3,9,65,'Willem de Zwijgerlaan','66III','1056 JT','https://lh6.ggpht.com/DzV2icu6JkihD8sLYjfR3DgOGBYzjRZ1cTCeAsDnl2Dt36C-jDUr0NqNWN9hvKhmyCVdD0BD8iyzVNxTNgM', CURRENT_TIMESTAMP);</v>
      </c>
    </row>
    <row r="2501" spans="1:1" x14ac:dyDescent="0.25">
      <c r="A2501" t="str">
        <f>"INSERT INTO `locations` (`id`, `name`, `latitude`, `longitude`, `province_id`, `region_1`, `region_2`, `region_3`, `street`, `number`, `postal`, `img`, `last_modified`) VALUES (NULL,'"&amp;SUBSTITUTE('Locations-Stops'!F2503,"'","\'")&amp;"',"&amp;IF('Locations-Stops'!D2503&lt;&gt;"",LEFT('Locations-Stops'!D2503,2)&amp;"."&amp;RIGHT('Locations-Stops'!D2503,LEN('Locations-Stops'!D2503)-2),"0")&amp;","&amp;IF('Locations-Stops'!E2503&lt;&gt;"",LEFT('Locations-Stops'!E2503,1)&amp;"."&amp;RIGHT('Locations-Stops'!E2503,LEN('Locations-Stops'!E2503)-1),"0")&amp;","&amp;IF('Locations-Stops'!G2503&lt;&gt;"",VLOOKUP('Locations-Stops'!G2503,Regions!A2:B379,2,FALSE),"0")&amp;","&amp;IF('Locations-Stops'!H2503&lt;&gt;"",VLOOKUP('Locations-Stops'!H2503,Regions!C2:D379,2,FALSE),"0")&amp;","&amp;IF('Locations-Stops'!I2503&lt;&gt;"",VLOOKUP('Locations-Stops'!I2503,Regions!F2:G379,2,FALSE),"0")&amp;","&amp;IF('Locations-Stops'!J2503&lt;&gt;"",VLOOKUP('Locations-Stops'!J2503,Regions!I2:J379,2,FALSE),"0")&amp;",'"&amp;IF('Locations-Stops'!K2503&lt;&gt;"",SUBSTITUTE('Locations-Stops'!K2503,"'","\'"),"")&amp;"','"&amp;IF('Locations-Stops'!L2503&lt;&gt;"",'Locations-Stops'!L2503,"")&amp;"','"&amp;IF('Locations-Stops'!M2503&lt;&gt;"",'Locations-Stops'!M2503,"")&amp;"','"&amp;IF('Locations-Stops'!N2503&lt;&gt;"",'Locations-Stops'!N2503,"")&amp;"', CURRENT_TIMESTAMP);"</f>
        <v>INSERT INTO `locations` (`id`, `name`, `latitude`, `longitude`, `province_id`, `region_1`, `region_2`, `region_3`, `street`, `number`, `postal`, `img`, `last_modified`) VALUES (NULL,'Artwork De Wending',52.368922,4.858942,8,3,9,65,'Witte de Withplein','3P','1057 XN','https://lh6.ggpht.com/PDbmDe8P_xL9oLabpoIEQXu89NhdZFsWAVKnPlN_CXBqxfe55FYbB_lmNCoRfMK8Pg1o0E-OQBIxB4CJ3xHA', CURRENT_TIMESTAMP);</v>
      </c>
    </row>
    <row r="2502" spans="1:1" x14ac:dyDescent="0.25">
      <c r="A2502" t="str">
        <f>"INSERT INTO `locations` (`id`, `name`, `latitude`, `longitude`, `province_id`, `region_1`, `region_2`, `region_3`, `street`, `number`, `postal`, `img`, `last_modified`) VALUES (NULL,'"&amp;SUBSTITUTE('Locations-Stops'!F2504,"'","\'")&amp;"',"&amp;IF('Locations-Stops'!D2504&lt;&gt;"",LEFT('Locations-Stops'!D2504,2)&amp;"."&amp;RIGHT('Locations-Stops'!D2504,LEN('Locations-Stops'!D2504)-2),"0")&amp;","&amp;IF('Locations-Stops'!E2504&lt;&gt;"",LEFT('Locations-Stops'!E2504,1)&amp;"."&amp;RIGHT('Locations-Stops'!E2504,LEN('Locations-Stops'!E2504)-1),"0")&amp;","&amp;IF('Locations-Stops'!G2504&lt;&gt;"",VLOOKUP('Locations-Stops'!G2504,Regions!A2:B379,2,FALSE),"0")&amp;","&amp;IF('Locations-Stops'!H2504&lt;&gt;"",VLOOKUP('Locations-Stops'!H2504,Regions!C2:D379,2,FALSE),"0")&amp;","&amp;IF('Locations-Stops'!I2504&lt;&gt;"",VLOOKUP('Locations-Stops'!I2504,Regions!F2:G379,2,FALSE),"0")&amp;","&amp;IF('Locations-Stops'!J2504&lt;&gt;"",VLOOKUP('Locations-Stops'!J2504,Regions!I2:J379,2,FALSE),"0")&amp;",'"&amp;IF('Locations-Stops'!K2504&lt;&gt;"",SUBSTITUTE('Locations-Stops'!K2504,"'","\'"),"")&amp;"','"&amp;IF('Locations-Stops'!L2504&lt;&gt;"",'Locations-Stops'!L2504,"")&amp;"','"&amp;IF('Locations-Stops'!M2504&lt;&gt;"",'Locations-Stops'!M2504,"")&amp;"','"&amp;IF('Locations-Stops'!N2504&lt;&gt;"",'Locations-Stops'!N2504,"")&amp;"', CURRENT_TIMESTAMP);"</f>
        <v>INSERT INTO `locations` (`id`, `name`, `latitude`, `longitude`, `province_id`, `region_1`, `region_2`, `region_3`, `street`, `number`, `postal`, `img`, `last_modified`) VALUES (NULL,'Ams, West - Gedenksteen WWII',52.368192,4.859197,8,3,9,65,'Witte de Withstraat','88III','1057 ZE','https://lh3.ggpht.com/cG67rCfmkc4VbBHGrNwVsJaoRsg0RR5mEmBVCz-soqk-8pcWaZIdU2hvpWmUWhXBjzN6ZFfG4jvngoddAxHm', CURRENT_TIMESTAMP);</v>
      </c>
    </row>
    <row r="2503" spans="1:1" x14ac:dyDescent="0.25">
      <c r="A2503" t="str">
        <f>"INSERT INTO `locations` (`id`, `name`, `latitude`, `longitude`, `province_id`, `region_1`, `region_2`, `region_3`, `street`, `number`, `postal`, `img`, `last_modified`) VALUES (NULL,'"&amp;SUBSTITUTE('Locations-Stops'!F2505,"'","\'")&amp;"',"&amp;IF('Locations-Stops'!D2505&lt;&gt;"",LEFT('Locations-Stops'!D2505,2)&amp;"."&amp;RIGHT('Locations-Stops'!D2505,LEN('Locations-Stops'!D2505)-2),"0")&amp;","&amp;IF('Locations-Stops'!E2505&lt;&gt;"",LEFT('Locations-Stops'!E2505,1)&amp;"."&amp;RIGHT('Locations-Stops'!E2505,LEN('Locations-Stops'!E2505)-1),"0")&amp;","&amp;IF('Locations-Stops'!G2505&lt;&gt;"",VLOOKUP('Locations-Stops'!G2505,Regions!A2:B379,2,FALSE),"0")&amp;","&amp;IF('Locations-Stops'!H2505&lt;&gt;"",VLOOKUP('Locations-Stops'!H2505,Regions!C2:D379,2,FALSE),"0")&amp;","&amp;IF('Locations-Stops'!I2505&lt;&gt;"",VLOOKUP('Locations-Stops'!I2505,Regions!F2:G379,2,FALSE),"0")&amp;","&amp;IF('Locations-Stops'!J2505&lt;&gt;"",VLOOKUP('Locations-Stops'!J2505,Regions!I2:J379,2,FALSE),"0")&amp;",'"&amp;IF('Locations-Stops'!K2505&lt;&gt;"",SUBSTITUTE('Locations-Stops'!K2505,"'","\'"),"")&amp;"','"&amp;IF('Locations-Stops'!L2505&lt;&gt;"",'Locations-Stops'!L2505,"")&amp;"','"&amp;IF('Locations-Stops'!M2505&lt;&gt;"",'Locations-Stops'!M2505,"")&amp;"','"&amp;IF('Locations-Stops'!N2505&lt;&gt;"",'Locations-Stops'!N2505,"")&amp;"', CURRENT_TIMESTAMP);"</f>
        <v>INSERT INTO `locations` (`id`, `name`, `latitude`, `longitude`, `province_id`, `region_1`, `region_2`, `region_3`, `street`, `number`, `postal`, `img`, `last_modified`) VALUES (NULL,'Human Heads',52.377496,4.848136,8,3,9,66,'Buskenblaserstraat','65','1055 AG','https://lh6.ggpht.com/ubMcBRTw0cc19C-P88R59Pb7RgghWfyS0pnK6MQB353lyDxyKgsxy45IyokE1yjWbx8h_uibs1Bm_zy0NsMfjw', CURRENT_TIMESTAMP);</v>
      </c>
    </row>
    <row r="2504" spans="1:1" x14ac:dyDescent="0.25">
      <c r="A2504" t="str">
        <f>"INSERT INTO `locations` (`id`, `name`, `latitude`, `longitude`, `province_id`, `region_1`, `region_2`, `region_3`, `street`, `number`, `postal`, `img`, `last_modified`) VALUES (NULL,'"&amp;SUBSTITUTE('Locations-Stops'!F2506,"'","\'")&amp;"',"&amp;IF('Locations-Stops'!D2506&lt;&gt;"",LEFT('Locations-Stops'!D2506,2)&amp;"."&amp;RIGHT('Locations-Stops'!D2506,LEN('Locations-Stops'!D2506)-2),"0")&amp;","&amp;IF('Locations-Stops'!E2506&lt;&gt;"",LEFT('Locations-Stops'!E2506,1)&amp;"."&amp;RIGHT('Locations-Stops'!E2506,LEN('Locations-Stops'!E2506)-1),"0")&amp;","&amp;IF('Locations-Stops'!G2506&lt;&gt;"",VLOOKUP('Locations-Stops'!G2506,Regions!A2:B379,2,FALSE),"0")&amp;","&amp;IF('Locations-Stops'!H2506&lt;&gt;"",VLOOKUP('Locations-Stops'!H2506,Regions!C2:D379,2,FALSE),"0")&amp;","&amp;IF('Locations-Stops'!I2506&lt;&gt;"",VLOOKUP('Locations-Stops'!I2506,Regions!F2:G379,2,FALSE),"0")&amp;","&amp;IF('Locations-Stops'!J2506&lt;&gt;"",VLOOKUP('Locations-Stops'!J2506,Regions!I2:J379,2,FALSE),"0")&amp;",'"&amp;IF('Locations-Stops'!K2506&lt;&gt;"",SUBSTITUTE('Locations-Stops'!K2506,"'","\'"),"")&amp;"','"&amp;IF('Locations-Stops'!L2506&lt;&gt;"",'Locations-Stops'!L2506,"")&amp;"','"&amp;IF('Locations-Stops'!M2506&lt;&gt;"",'Locations-Stops'!M2506,"")&amp;"','"&amp;IF('Locations-Stops'!N2506&lt;&gt;"",'Locations-Stops'!N2506,"")&amp;"', CURRENT_TIMESTAMP);"</f>
        <v>INSERT INTO `locations` (`id`, `name`, `latitude`, `longitude`, `province_id`, `region_1`, `region_2`, `region_3`, `street`, `number`, `postal`, `img`, `last_modified`) VALUES (NULL,'Wall Painting6',52.378221,4.852516,8,3,9,66,'Egidiusstraat','10I','1055 GT','https://lh6.ggpht.com/tLMWxBvAoBbScIZRjBLF7nyW__EzuLjBFQFpe7i8IXH5w8uVaYiKf7V4HOFu6nSCSpnwyDk2aqraaaVb3r63IQ', CURRENT_TIMESTAMP);</v>
      </c>
    </row>
    <row r="2505" spans="1:1" x14ac:dyDescent="0.25">
      <c r="A2505" t="str">
        <f>"INSERT INTO `locations` (`id`, `name`, `latitude`, `longitude`, `province_id`, `region_1`, `region_2`, `region_3`, `street`, `number`, `postal`, `img`, `last_modified`) VALUES (NULL,'"&amp;SUBSTITUTE('Locations-Stops'!F2507,"'","\'")&amp;"',"&amp;IF('Locations-Stops'!D2507&lt;&gt;"",LEFT('Locations-Stops'!D2507,2)&amp;"."&amp;RIGHT('Locations-Stops'!D2507,LEN('Locations-Stops'!D2507)-2),"0")&amp;","&amp;IF('Locations-Stops'!E2507&lt;&gt;"",LEFT('Locations-Stops'!E2507,1)&amp;"."&amp;RIGHT('Locations-Stops'!E2507,LEN('Locations-Stops'!E2507)-1),"0")&amp;","&amp;IF('Locations-Stops'!G2507&lt;&gt;"",VLOOKUP('Locations-Stops'!G2507,Regions!A2:B379,2,FALSE),"0")&amp;","&amp;IF('Locations-Stops'!H2507&lt;&gt;"",VLOOKUP('Locations-Stops'!H2507,Regions!C2:D379,2,FALSE),"0")&amp;","&amp;IF('Locations-Stops'!I2507&lt;&gt;"",VLOOKUP('Locations-Stops'!I2507,Regions!F2:G379,2,FALSE),"0")&amp;","&amp;IF('Locations-Stops'!J2507&lt;&gt;"",VLOOKUP('Locations-Stops'!J2507,Regions!I2:J379,2,FALSE),"0")&amp;",'"&amp;IF('Locations-Stops'!K2507&lt;&gt;"",SUBSTITUTE('Locations-Stops'!K2507,"'","\'"),"")&amp;"','"&amp;IF('Locations-Stops'!L2507&lt;&gt;"",'Locations-Stops'!L2507,"")&amp;"','"&amp;IF('Locations-Stops'!M2507&lt;&gt;"",'Locations-Stops'!M2507,"")&amp;"','"&amp;IF('Locations-Stops'!N2507&lt;&gt;"",'Locations-Stops'!N2507,"")&amp;"', CURRENT_TIMESTAMP);"</f>
        <v>INSERT INTO `locations` (`id`, `name`, `latitude`, `longitude`, `province_id`, `region_1`, `region_2`, `region_3`, `street`, `number`, `postal`, `img`, `last_modified`) VALUES (NULL,'Huge Cross',52.376846,4.853759,8,3,9,66,'Erasmusgracht','24','1055 BJ','https://lh3.ggpht.com/lq4v28xD4INb0k9xf4NZAz5VD5dknmSMjHUWpb18ez0ymlZLAjS7g65ZL9j_T548s5zvRAoGyMDTVq8SaaQf', CURRENT_TIMESTAMP);</v>
      </c>
    </row>
    <row r="2506" spans="1:1" x14ac:dyDescent="0.25">
      <c r="A2506" t="str">
        <f>"INSERT INTO `locations` (`id`, `name`, `latitude`, `longitude`, `province_id`, `region_1`, `region_2`, `region_3`, `street`, `number`, `postal`, `img`, `last_modified`) VALUES (NULL,'"&amp;SUBSTITUTE('Locations-Stops'!F2508,"'","\'")&amp;"',"&amp;IF('Locations-Stops'!D2508&lt;&gt;"",LEFT('Locations-Stops'!D2508,2)&amp;"."&amp;RIGHT('Locations-Stops'!D2508,LEN('Locations-Stops'!D2508)-2),"0")&amp;","&amp;IF('Locations-Stops'!E2508&lt;&gt;"",LEFT('Locations-Stops'!E2508,1)&amp;"."&amp;RIGHT('Locations-Stops'!E2508,LEN('Locations-Stops'!E2508)-1),"0")&amp;","&amp;IF('Locations-Stops'!G2508&lt;&gt;"",VLOOKUP('Locations-Stops'!G2508,Regions!A2:B379,2,FALSE),"0")&amp;","&amp;IF('Locations-Stops'!H2508&lt;&gt;"",VLOOKUP('Locations-Stops'!H2508,Regions!C2:D379,2,FALSE),"0")&amp;","&amp;IF('Locations-Stops'!I2508&lt;&gt;"",VLOOKUP('Locations-Stops'!I2508,Regions!F2:G379,2,FALSE),"0")&amp;","&amp;IF('Locations-Stops'!J2508&lt;&gt;"",VLOOKUP('Locations-Stops'!J2508,Regions!I2:J379,2,FALSE),"0")&amp;",'"&amp;IF('Locations-Stops'!K2508&lt;&gt;"",SUBSTITUTE('Locations-Stops'!K2508,"'","\'"),"")&amp;"','"&amp;IF('Locations-Stops'!L2508&lt;&gt;"",'Locations-Stops'!L2508,"")&amp;"','"&amp;IF('Locations-Stops'!M2508&lt;&gt;"",'Locations-Stops'!M2508,"")&amp;"','"&amp;IF('Locations-Stops'!N2508&lt;&gt;"",'Locations-Stops'!N2508,"")&amp;"', CURRENT_TIMESTAMP);"</f>
        <v>INSERT INTO `locations` (`id`, `name`, `latitude`, `longitude`, `province_id`, `region_1`, `region_2`, `region_3`, `street`, `number`, `postal`, `img`, `last_modified`) VALUES (NULL,'Amsterdam Erasmus Sculpture',52.375167,4.852935,8,3,9,66,'Erasmusgracht','28','1055 BJ','', CURRENT_TIMESTAMP);</v>
      </c>
    </row>
    <row r="2507" spans="1:1" x14ac:dyDescent="0.25">
      <c r="A2507" t="str">
        <f>"INSERT INTO `locations` (`id`, `name`, `latitude`, `longitude`, `province_id`, `region_1`, `region_2`, `region_3`, `street`, `number`, `postal`, `img`, `last_modified`) VALUES (NULL,'"&amp;SUBSTITUTE('Locations-Stops'!F2509,"'","\'")&amp;"',"&amp;IF('Locations-Stops'!D2509&lt;&gt;"",LEFT('Locations-Stops'!D2509,2)&amp;"."&amp;RIGHT('Locations-Stops'!D2509,LEN('Locations-Stops'!D2509)-2),"0")&amp;","&amp;IF('Locations-Stops'!E2509&lt;&gt;"",LEFT('Locations-Stops'!E2509,1)&amp;"."&amp;RIGHT('Locations-Stops'!E2509,LEN('Locations-Stops'!E2509)-1),"0")&amp;","&amp;IF('Locations-Stops'!G2509&lt;&gt;"",VLOOKUP('Locations-Stops'!G2509,Regions!A2:B379,2,FALSE),"0")&amp;","&amp;IF('Locations-Stops'!H2509&lt;&gt;"",VLOOKUP('Locations-Stops'!H2509,Regions!C2:D379,2,FALSE),"0")&amp;","&amp;IF('Locations-Stops'!I2509&lt;&gt;"",VLOOKUP('Locations-Stops'!I2509,Regions!F2:G379,2,FALSE),"0")&amp;","&amp;IF('Locations-Stops'!J2509&lt;&gt;"",VLOOKUP('Locations-Stops'!J2509,Regions!I2:J379,2,FALSE),"0")&amp;",'"&amp;IF('Locations-Stops'!K2509&lt;&gt;"",SUBSTITUTE('Locations-Stops'!K2509,"'","\'"),"")&amp;"','"&amp;IF('Locations-Stops'!L2509&lt;&gt;"",'Locations-Stops'!L2509,"")&amp;"','"&amp;IF('Locations-Stops'!M2509&lt;&gt;"",'Locations-Stops'!M2509,"")&amp;"','"&amp;IF('Locations-Stops'!N2509&lt;&gt;"",'Locations-Stops'!N2509,"")&amp;"', CURRENT_TIMESTAMP);"</f>
        <v>INSERT INTO `locations` (`id`, `name`, `latitude`, `longitude`, `province_id`, `region_1`, `region_2`, `region_3`, `street`, `number`, `postal`, `img`, `last_modified`) VALUES (NULL,'Another One',52.375777,4.852956,8,3,9,66,'Erasmusgracht','28','1055 BJ','https://lh6.ggpht.com/VWOjn3iTkSK-4-wTLptdK_ELUoa81xx4su5fqBdUsZi48VOgWcJzJLqlOBgnRHq8B9WlwE2xLMVqgVuWk9g', CURRENT_TIMESTAMP);</v>
      </c>
    </row>
    <row r="2508" spans="1:1" x14ac:dyDescent="0.25">
      <c r="A2508" t="str">
        <f>"INSERT INTO `locations` (`id`, `name`, `latitude`, `longitude`, `province_id`, `region_1`, `region_2`, `region_3`, `street`, `number`, `postal`, `img`, `last_modified`) VALUES (NULL,'"&amp;SUBSTITUTE('Locations-Stops'!F2510,"'","\'")&amp;"',"&amp;IF('Locations-Stops'!D2510&lt;&gt;"",LEFT('Locations-Stops'!D2510,2)&amp;"."&amp;RIGHT('Locations-Stops'!D2510,LEN('Locations-Stops'!D2510)-2),"0")&amp;","&amp;IF('Locations-Stops'!E2510&lt;&gt;"",LEFT('Locations-Stops'!E2510,1)&amp;"."&amp;RIGHT('Locations-Stops'!E2510,LEN('Locations-Stops'!E2510)-1),"0")&amp;","&amp;IF('Locations-Stops'!G2510&lt;&gt;"",VLOOKUP('Locations-Stops'!G2510,Regions!A2:B379,2,FALSE),"0")&amp;","&amp;IF('Locations-Stops'!H2510&lt;&gt;"",VLOOKUP('Locations-Stops'!H2510,Regions!C2:D379,2,FALSE),"0")&amp;","&amp;IF('Locations-Stops'!I2510&lt;&gt;"",VLOOKUP('Locations-Stops'!I2510,Regions!F2:G379,2,FALSE),"0")&amp;","&amp;IF('Locations-Stops'!J2510&lt;&gt;"",VLOOKUP('Locations-Stops'!J2510,Regions!I2:J379,2,FALSE),"0")&amp;",'"&amp;IF('Locations-Stops'!K2510&lt;&gt;"",SUBSTITUTE('Locations-Stops'!K2510,"'","\'"),"")&amp;"','"&amp;IF('Locations-Stops'!L2510&lt;&gt;"",'Locations-Stops'!L2510,"")&amp;"','"&amp;IF('Locations-Stops'!M2510&lt;&gt;"",'Locations-Stops'!M2510,"")&amp;"','"&amp;IF('Locations-Stops'!N2510&lt;&gt;"",'Locations-Stops'!N2510,"")&amp;"', CURRENT_TIMESTAMP);"</f>
        <v>INSERT INTO `locations` (`id`, `name`, `latitude`, `longitude`, `province_id`, `region_1`, `region_2`, `region_3`, `street`, `number`, `postal`, `img`, `last_modified`) VALUES (NULL,'Stoeptegel',52.375285,4.847282,8,3,9,66,'Hoofdweg','495','','https://lh4.ggpht.com/HS4G6H0dn5psRvb2suLqAMOldX-a6zmRf2GIRq1IBL_qcy9igtplitMoA1RR5sV3-sMDyVD9Yw6YRBbYXiBO', CURRENT_TIMESTAMP);</v>
      </c>
    </row>
    <row r="2509" spans="1:1" x14ac:dyDescent="0.25">
      <c r="A2509" t="str">
        <f>"INSERT INTO `locations` (`id`, `name`, `latitude`, `longitude`, `province_id`, `region_1`, `region_2`, `region_3`, `street`, `number`, `postal`, `img`, `last_modified`) VALUES (NULL,'"&amp;SUBSTITUTE('Locations-Stops'!F2511,"'","\'")&amp;"',"&amp;IF('Locations-Stops'!D2511&lt;&gt;"",LEFT('Locations-Stops'!D2511,2)&amp;"."&amp;RIGHT('Locations-Stops'!D2511,LEN('Locations-Stops'!D2511)-2),"0")&amp;","&amp;IF('Locations-Stops'!E2511&lt;&gt;"",LEFT('Locations-Stops'!E2511,1)&amp;"."&amp;RIGHT('Locations-Stops'!E2511,LEN('Locations-Stops'!E2511)-1),"0")&amp;","&amp;IF('Locations-Stops'!G2511&lt;&gt;"",VLOOKUP('Locations-Stops'!G2511,Regions!A2:B379,2,FALSE),"0")&amp;","&amp;IF('Locations-Stops'!H2511&lt;&gt;"",VLOOKUP('Locations-Stops'!H2511,Regions!C2:D379,2,FALSE),"0")&amp;","&amp;IF('Locations-Stops'!I2511&lt;&gt;"",VLOOKUP('Locations-Stops'!I2511,Regions!F2:G379,2,FALSE),"0")&amp;","&amp;IF('Locations-Stops'!J2511&lt;&gt;"",VLOOKUP('Locations-Stops'!J2511,Regions!I2:J379,2,FALSE),"0")&amp;",'"&amp;IF('Locations-Stops'!K2511&lt;&gt;"",SUBSTITUTE('Locations-Stops'!K2511,"'","\'"),"")&amp;"','"&amp;IF('Locations-Stops'!L2511&lt;&gt;"",'Locations-Stops'!L2511,"")&amp;"','"&amp;IF('Locations-Stops'!M2511&lt;&gt;"",'Locations-Stops'!M2511,"")&amp;"','"&amp;IF('Locations-Stops'!N2511&lt;&gt;"",'Locations-Stops'!N2511,"")&amp;"', CURRENT_TIMESTAMP);"</f>
        <v>INSERT INTO `locations` (`id`, `name`, `latitude`, `longitude`, `province_id`, `region_1`, `region_2`, `region_3`, `street`, `number`, `postal`, `img`, `last_modified`) VALUES (NULL,'Vierwindstrekenbrug, het Weste',52.374466,4.85527,8,3,9,66,'Jan van Galenstraat','177h','1056 BS','https://lh3.googleusercontent.com/5Zr5SPMw5_KCdNccK8f6WYxNKoanFzhZMP4Tw6quoi-7845S2Tg9nKXZzSJ9v4izsZJHVYKfyrsMZ5BFn7s', CURRENT_TIMESTAMP);</v>
      </c>
    </row>
    <row r="2510" spans="1:1" x14ac:dyDescent="0.25">
      <c r="A2510" t="str">
        <f>"INSERT INTO `locations` (`id`, `name`, `latitude`, `longitude`, `province_id`, `region_1`, `region_2`, `region_3`, `street`, `number`, `postal`, `img`, `last_modified`) VALUES (NULL,'"&amp;SUBSTITUTE('Locations-Stops'!F2512,"'","\'")&amp;"',"&amp;IF('Locations-Stops'!D2512&lt;&gt;"",LEFT('Locations-Stops'!D2512,2)&amp;"."&amp;RIGHT('Locations-Stops'!D2512,LEN('Locations-Stops'!D2512)-2),"0")&amp;","&amp;IF('Locations-Stops'!E2512&lt;&gt;"",LEFT('Locations-Stops'!E2512,1)&amp;"."&amp;RIGHT('Locations-Stops'!E2512,LEN('Locations-Stops'!E2512)-1),"0")&amp;","&amp;IF('Locations-Stops'!G2512&lt;&gt;"",VLOOKUP('Locations-Stops'!G2512,Regions!A2:B379,2,FALSE),"0")&amp;","&amp;IF('Locations-Stops'!H2512&lt;&gt;"",VLOOKUP('Locations-Stops'!H2512,Regions!C2:D379,2,FALSE),"0")&amp;","&amp;IF('Locations-Stops'!I2512&lt;&gt;"",VLOOKUP('Locations-Stops'!I2512,Regions!F2:G379,2,FALSE),"0")&amp;","&amp;IF('Locations-Stops'!J2512&lt;&gt;"",VLOOKUP('Locations-Stops'!J2512,Regions!I2:J379,2,FALSE),"0")&amp;",'"&amp;IF('Locations-Stops'!K2512&lt;&gt;"",SUBSTITUTE('Locations-Stops'!K2512,"'","\'"),"")&amp;"','"&amp;IF('Locations-Stops'!L2512&lt;&gt;"",'Locations-Stops'!L2512,"")&amp;"','"&amp;IF('Locations-Stops'!M2512&lt;&gt;"",'Locations-Stops'!M2512,"")&amp;"','"&amp;IF('Locations-Stops'!N2512&lt;&gt;"",'Locations-Stops'!N2512,"")&amp;"', CURRENT_TIMESTAMP);"</f>
        <v>INSERT INTO `locations` (`id`, `name`, `latitude`, `longitude`, `province_id`, `region_1`, `region_2`, `region_3`, `street`, `number`, `postal`, `img`, `last_modified`) VALUES (NULL,'Puma',52.374876,4.853721,8,3,9,66,'Jan van Galenstraat','177h','1056 BS','https://lh3.googleusercontent.com/jfv8yFbMTL6pE99RblzGpjwmxFKV3ntdohMcel-KJtctpqSaOl4C79E76NVQIbN0iwzyCxKyynH-KwRJvZG3', CURRENT_TIMESTAMP);</v>
      </c>
    </row>
    <row r="2511" spans="1:1" x14ac:dyDescent="0.25">
      <c r="A2511" t="str">
        <f>"INSERT INTO `locations` (`id`, `name`, `latitude`, `longitude`, `province_id`, `region_1`, `region_2`, `region_3`, `street`, `number`, `postal`, `img`, `last_modified`) VALUES (NULL,'"&amp;SUBSTITUTE('Locations-Stops'!F2513,"'","\'")&amp;"',"&amp;IF('Locations-Stops'!D2513&lt;&gt;"",LEFT('Locations-Stops'!D2513,2)&amp;"."&amp;RIGHT('Locations-Stops'!D2513,LEN('Locations-Stops'!D2513)-2),"0")&amp;","&amp;IF('Locations-Stops'!E2513&lt;&gt;"",LEFT('Locations-Stops'!E2513,1)&amp;"."&amp;RIGHT('Locations-Stops'!E2513,LEN('Locations-Stops'!E2513)-1),"0")&amp;","&amp;IF('Locations-Stops'!G2513&lt;&gt;"",VLOOKUP('Locations-Stops'!G2513,Regions!A2:B379,2,FALSE),"0")&amp;","&amp;IF('Locations-Stops'!H2513&lt;&gt;"",VLOOKUP('Locations-Stops'!H2513,Regions!C2:D379,2,FALSE),"0")&amp;","&amp;IF('Locations-Stops'!I2513&lt;&gt;"",VLOOKUP('Locations-Stops'!I2513,Regions!F2:G379,2,FALSE),"0")&amp;","&amp;IF('Locations-Stops'!J2513&lt;&gt;"",VLOOKUP('Locations-Stops'!J2513,Regions!I2:J379,2,FALSE),"0")&amp;",'"&amp;IF('Locations-Stops'!K2513&lt;&gt;"",SUBSTITUTE('Locations-Stops'!K2513,"'","\'"),"")&amp;"','"&amp;IF('Locations-Stops'!L2513&lt;&gt;"",'Locations-Stops'!L2513,"")&amp;"','"&amp;IF('Locations-Stops'!M2513&lt;&gt;"",'Locations-Stops'!M2513,"")&amp;"','"&amp;IF('Locations-Stops'!N2513&lt;&gt;"",'Locations-Stops'!N2513,"")&amp;"', CURRENT_TIMESTAMP);"</f>
        <v>INSERT INTO `locations` (`id`, `name`, `latitude`, `longitude`, `province_id`, `region_1`, `region_2`, `region_3`, `street`, `number`, `postal`, `img`, `last_modified`) VALUES (NULL,'IJsbeer, Jan Trapman, 1932',52.374455,4.854763,8,3,9,66,'Jan van Galenstraat','177h','1056 BS','https://lh3.googleusercontent.com/RLcH7uHqDyQt_5PYouiWbarS4y-Pd9DoXg6pq7p7YheAaVER7hQMa5JELY0k5bGYj5CCaH2iTadRYSetn_8', CURRENT_TIMESTAMP);</v>
      </c>
    </row>
    <row r="2512" spans="1:1" x14ac:dyDescent="0.25">
      <c r="A2512" t="str">
        <f>"INSERT INTO `locations` (`id`, `name`, `latitude`, `longitude`, `province_id`, `region_1`, `region_2`, `region_3`, `street`, `number`, `postal`, `img`, `last_modified`) VALUES (NULL,'"&amp;SUBSTITUTE('Locations-Stops'!F2514,"'","\'")&amp;"',"&amp;IF('Locations-Stops'!D2514&lt;&gt;"",LEFT('Locations-Stops'!D2514,2)&amp;"."&amp;RIGHT('Locations-Stops'!D2514,LEN('Locations-Stops'!D2514)-2),"0")&amp;","&amp;IF('Locations-Stops'!E2514&lt;&gt;"",LEFT('Locations-Stops'!E2514,1)&amp;"."&amp;RIGHT('Locations-Stops'!E2514,LEN('Locations-Stops'!E2514)-1),"0")&amp;","&amp;IF('Locations-Stops'!G2514&lt;&gt;"",VLOOKUP('Locations-Stops'!G2514,Regions!A2:B379,2,FALSE),"0")&amp;","&amp;IF('Locations-Stops'!H2514&lt;&gt;"",VLOOKUP('Locations-Stops'!H2514,Regions!C2:D379,2,FALSE),"0")&amp;","&amp;IF('Locations-Stops'!I2514&lt;&gt;"",VLOOKUP('Locations-Stops'!I2514,Regions!F2:G379,2,FALSE),"0")&amp;","&amp;IF('Locations-Stops'!J2514&lt;&gt;"",VLOOKUP('Locations-Stops'!J2514,Regions!I2:J379,2,FALSE),"0")&amp;",'"&amp;IF('Locations-Stops'!K2514&lt;&gt;"",SUBSTITUTE('Locations-Stops'!K2514,"'","\'"),"")&amp;"','"&amp;IF('Locations-Stops'!L2514&lt;&gt;"",'Locations-Stops'!L2514,"")&amp;"','"&amp;IF('Locations-Stops'!M2514&lt;&gt;"",'Locations-Stops'!M2514,"")&amp;"','"&amp;IF('Locations-Stops'!N2514&lt;&gt;"",'Locations-Stops'!N2514,"")&amp;"', CURRENT_TIMESTAMP);"</f>
        <v>INSERT INTO `locations` (`id`, `name`, `latitude`, `longitude`, `province_id`, `region_1`, `region_2`, `region_3`, `street`, `number`, `postal`, `img`, `last_modified`) VALUES (NULL,'Entree naar de Stad',52.372775,4.848542,8,3,9,66,'Jan van Galenstraat','186I','1056 CJ','https://lh3.googleusercontent.com/p8Ki-uTf69YX9Bt3S6R_4luUkAWt7YMldGCqhoeHYWBMpl8Kt-sqL5i59yQUilB0nyV84F6BYbULTqJzfJo0Rw', CURRENT_TIMESTAMP);</v>
      </c>
    </row>
    <row r="2513" spans="1:1" x14ac:dyDescent="0.25">
      <c r="A2513" t="str">
        <f>"INSERT INTO `locations` (`id`, `name`, `latitude`, `longitude`, `province_id`, `region_1`, `region_2`, `region_3`, `street`, `number`, `postal`, `img`, `last_modified`) VALUES (NULL,'"&amp;SUBSTITUTE('Locations-Stops'!F2515,"'","\'")&amp;"',"&amp;IF('Locations-Stops'!D2515&lt;&gt;"",LEFT('Locations-Stops'!D2515,2)&amp;"."&amp;RIGHT('Locations-Stops'!D2515,LEN('Locations-Stops'!D2515)-2),"0")&amp;","&amp;IF('Locations-Stops'!E2515&lt;&gt;"",LEFT('Locations-Stops'!E2515,1)&amp;"."&amp;RIGHT('Locations-Stops'!E2515,LEN('Locations-Stops'!E2515)-1),"0")&amp;","&amp;IF('Locations-Stops'!G2515&lt;&gt;"",VLOOKUP('Locations-Stops'!G2515,Regions!A2:B379,2,FALSE),"0")&amp;","&amp;IF('Locations-Stops'!H2515&lt;&gt;"",VLOOKUP('Locations-Stops'!H2515,Regions!C2:D379,2,FALSE),"0")&amp;","&amp;IF('Locations-Stops'!I2515&lt;&gt;"",VLOOKUP('Locations-Stops'!I2515,Regions!F2:G379,2,FALSE),"0")&amp;","&amp;IF('Locations-Stops'!J2515&lt;&gt;"",VLOOKUP('Locations-Stops'!J2515,Regions!I2:J379,2,FALSE),"0")&amp;",'"&amp;IF('Locations-Stops'!K2515&lt;&gt;"",SUBSTITUTE('Locations-Stops'!K2515,"'","\'"),"")&amp;"','"&amp;IF('Locations-Stops'!L2515&lt;&gt;"",'Locations-Stops'!L2515,"")&amp;"','"&amp;IF('Locations-Stops'!M2515&lt;&gt;"",'Locations-Stops'!M2515,"")&amp;"','"&amp;IF('Locations-Stops'!N2515&lt;&gt;"",'Locations-Stops'!N2515,"")&amp;"', CURRENT_TIMESTAMP);"</f>
        <v>INSERT INTO `locations` (`id`, `name`, `latitude`, `longitude`, `province_id`, `region_1`, `region_2`, `region_3`, `street`, `number`, `postal`, `img`, `last_modified`) VALUES (NULL,'Temperatuur En Tijd',52.374528,4.85185,8,3,9,66,'Jan van Galenstraat','227HS','1056 BW','https://lh6.ggpht.com/NsHNE3zV6wnTojaHi16sxC37-AgMXbBDYEZNtJLP8R606THbI4BFo40bV-ca-tQbXto40NDFJ2mUdxJw0V4', CURRENT_TIMESTAMP);</v>
      </c>
    </row>
    <row r="2514" spans="1:1" x14ac:dyDescent="0.25">
      <c r="A2514" t="str">
        <f>"INSERT INTO `locations` (`id`, `name`, `latitude`, `longitude`, `province_id`, `region_1`, `region_2`, `region_3`, `street`, `number`, `postal`, `img`, `last_modified`) VALUES (NULL,'"&amp;SUBSTITUTE('Locations-Stops'!F2516,"'","\'")&amp;"',"&amp;IF('Locations-Stops'!D2516&lt;&gt;"",LEFT('Locations-Stops'!D2516,2)&amp;"."&amp;RIGHT('Locations-Stops'!D2516,LEN('Locations-Stops'!D2516)-2),"0")&amp;","&amp;IF('Locations-Stops'!E2516&lt;&gt;"",LEFT('Locations-Stops'!E2516,1)&amp;"."&amp;RIGHT('Locations-Stops'!E2516,LEN('Locations-Stops'!E2516)-1),"0")&amp;","&amp;IF('Locations-Stops'!G2516&lt;&gt;"",VLOOKUP('Locations-Stops'!G2516,Regions!A2:B379,2,FALSE),"0")&amp;","&amp;IF('Locations-Stops'!H2516&lt;&gt;"",VLOOKUP('Locations-Stops'!H2516,Regions!C2:D379,2,FALSE),"0")&amp;","&amp;IF('Locations-Stops'!I2516&lt;&gt;"",VLOOKUP('Locations-Stops'!I2516,Regions!F2:G379,2,FALSE),"0")&amp;","&amp;IF('Locations-Stops'!J2516&lt;&gt;"",VLOOKUP('Locations-Stops'!J2516,Regions!I2:J379,2,FALSE),"0")&amp;",'"&amp;IF('Locations-Stops'!K2516&lt;&gt;"",SUBSTITUTE('Locations-Stops'!K2516,"'","\'"),"")&amp;"','"&amp;IF('Locations-Stops'!L2516&lt;&gt;"",'Locations-Stops'!L2516,"")&amp;"','"&amp;IF('Locations-Stops'!M2516&lt;&gt;"",'Locations-Stops'!M2516,"")&amp;"','"&amp;IF('Locations-Stops'!N2516&lt;&gt;"",'Locations-Stops'!N2516,"")&amp;"', CURRENT_TIMESTAMP);"</f>
        <v>INSERT INTO `locations` (`id`, `name`, `latitude`, `longitude`, `province_id`, `region_1`, `region_2`, `region_3`, `street`, `number`, `postal`, `img`, `last_modified`) VALUES (NULL,'Breekbare Vleugels',52.373532,4.852342,8,3,9,66,'Jan van Galenstraat','229HS','1056 BW','https://lh6.ggpht.com/_X09qr-mfYv2fSjB8T5dnoA2CQjyYfU2vQybAeeLxewvAjLNjx41zNsYT27YLOJaz25kRSiKoiVxBwCqGx2l', CURRENT_TIMESTAMP);</v>
      </c>
    </row>
    <row r="2515" spans="1:1" x14ac:dyDescent="0.25">
      <c r="A2515" t="str">
        <f>"INSERT INTO `locations` (`id`, `name`, `latitude`, `longitude`, `province_id`, `region_1`, `region_2`, `region_3`, `street`, `number`, `postal`, `img`, `last_modified`) VALUES (NULL,'"&amp;SUBSTITUTE('Locations-Stops'!F2517,"'","\'")&amp;"',"&amp;IF('Locations-Stops'!D2517&lt;&gt;"",LEFT('Locations-Stops'!D2517,2)&amp;"."&amp;RIGHT('Locations-Stops'!D2517,LEN('Locations-Stops'!D2517)-2),"0")&amp;","&amp;IF('Locations-Stops'!E2517&lt;&gt;"",LEFT('Locations-Stops'!E2517,1)&amp;"."&amp;RIGHT('Locations-Stops'!E2517,LEN('Locations-Stops'!E2517)-1),"0")&amp;","&amp;IF('Locations-Stops'!G2517&lt;&gt;"",VLOOKUP('Locations-Stops'!G2517,Regions!A2:B379,2,FALSE),"0")&amp;","&amp;IF('Locations-Stops'!H2517&lt;&gt;"",VLOOKUP('Locations-Stops'!H2517,Regions!C2:D379,2,FALSE),"0")&amp;","&amp;IF('Locations-Stops'!I2517&lt;&gt;"",VLOOKUP('Locations-Stops'!I2517,Regions!F2:G379,2,FALSE),"0")&amp;","&amp;IF('Locations-Stops'!J2517&lt;&gt;"",VLOOKUP('Locations-Stops'!J2517,Regions!I2:J379,2,FALSE),"0")&amp;",'"&amp;IF('Locations-Stops'!K2517&lt;&gt;"",SUBSTITUTE('Locations-Stops'!K2517,"'","\'"),"")&amp;"','"&amp;IF('Locations-Stops'!L2517&lt;&gt;"",'Locations-Stops'!L2517,"")&amp;"','"&amp;IF('Locations-Stops'!M2517&lt;&gt;"",'Locations-Stops'!M2517,"")&amp;"','"&amp;IF('Locations-Stops'!N2517&lt;&gt;"",'Locations-Stops'!N2517,"")&amp;"', CURRENT_TIMESTAMP);"</f>
        <v>INSERT INTO `locations` (`id`, `name`, `latitude`, `longitude`, `province_id`, `region_1`, `region_2`, `region_3`, `street`, `number`, `postal`, `img`, `last_modified`) VALUES (NULL,'Stone Art Le Village',52.377588,4.84947,8,3,9,66,'Lanseloetstraat','41HS','1055 CA','https://lh4.ggpht.com/7WWSvjF0BwetQJnhH7eGf64ZN5vO0m9Ejx8OuZ2ACtRrzRrAPvBXfQRiA-u7dJh1bYSk5e-Lvbwlv5V1dmia', CURRENT_TIMESTAMP);</v>
      </c>
    </row>
    <row r="2516" spans="1:1" x14ac:dyDescent="0.25">
      <c r="A2516" t="str">
        <f>"INSERT INTO `locations` (`id`, `name`, `latitude`, `longitude`, `province_id`, `region_1`, `region_2`, `region_3`, `street`, `number`, `postal`, `img`, `last_modified`) VALUES (NULL,'"&amp;SUBSTITUTE('Locations-Stops'!F2518,"'","\'")&amp;"',"&amp;IF('Locations-Stops'!D2518&lt;&gt;"",LEFT('Locations-Stops'!D2518,2)&amp;"."&amp;RIGHT('Locations-Stops'!D2518,LEN('Locations-Stops'!D2518)-2),"0")&amp;","&amp;IF('Locations-Stops'!E2518&lt;&gt;"",LEFT('Locations-Stops'!E2518,1)&amp;"."&amp;RIGHT('Locations-Stops'!E2518,LEN('Locations-Stops'!E2518)-1),"0")&amp;","&amp;IF('Locations-Stops'!G2518&lt;&gt;"",VLOOKUP('Locations-Stops'!G2518,Regions!A2:B379,2,FALSE),"0")&amp;","&amp;IF('Locations-Stops'!H2518&lt;&gt;"",VLOOKUP('Locations-Stops'!H2518,Regions!C2:D379,2,FALSE),"0")&amp;","&amp;IF('Locations-Stops'!I2518&lt;&gt;"",VLOOKUP('Locations-Stops'!I2518,Regions!F2:G379,2,FALSE),"0")&amp;","&amp;IF('Locations-Stops'!J2518&lt;&gt;"",VLOOKUP('Locations-Stops'!J2518,Regions!I2:J379,2,FALSE),"0")&amp;",'"&amp;IF('Locations-Stops'!K2518&lt;&gt;"",SUBSTITUTE('Locations-Stops'!K2518,"'","\'"),"")&amp;"','"&amp;IF('Locations-Stops'!L2518&lt;&gt;"",'Locations-Stops'!L2518,"")&amp;"','"&amp;IF('Locations-Stops'!M2518&lt;&gt;"",'Locations-Stops'!M2518,"")&amp;"','"&amp;IF('Locations-Stops'!N2518&lt;&gt;"",'Locations-Stops'!N2518,"")&amp;"', CURRENT_TIMESTAMP);"</f>
        <v>INSERT INTO `locations` (`id`, `name`, `latitude`, `longitude`, `province_id`, `region_1`, `region_2`, `region_3`, `street`, `number`, `postal`, `img`, `last_modified`) VALUES (NULL,'Entrance Erasmuspark',52.37402,4.849424,8,3,9,66,'Mercatorstraat','86','1056 RK','https://lh4.ggpht.com/GCesuZcEkoT3nbyfvfMYEmznJwWZ3gh6dtdAiFPDyQnhKYsodERrkj-K915O0xGW-KMvqnILVP9Fbfg57PA', CURRENT_TIMESTAMP);</v>
      </c>
    </row>
    <row r="2517" spans="1:1" x14ac:dyDescent="0.25">
      <c r="A2517" t="str">
        <f>"INSERT INTO `locations` (`id`, `name`, `latitude`, `longitude`, `province_id`, `region_1`, `region_2`, `region_3`, `street`, `number`, `postal`, `img`, `last_modified`) VALUES (NULL,'"&amp;SUBSTITUTE('Locations-Stops'!F2519,"'","\'")&amp;"',"&amp;IF('Locations-Stops'!D2519&lt;&gt;"",LEFT('Locations-Stops'!D2519,2)&amp;"."&amp;RIGHT('Locations-Stops'!D2519,LEN('Locations-Stops'!D2519)-2),"0")&amp;","&amp;IF('Locations-Stops'!E2519&lt;&gt;"",LEFT('Locations-Stops'!E2519,1)&amp;"."&amp;RIGHT('Locations-Stops'!E2519,LEN('Locations-Stops'!E2519)-1),"0")&amp;","&amp;IF('Locations-Stops'!G2519&lt;&gt;"",VLOOKUP('Locations-Stops'!G2519,Regions!A2:B379,2,FALSE),"0")&amp;","&amp;IF('Locations-Stops'!H2519&lt;&gt;"",VLOOKUP('Locations-Stops'!H2519,Regions!C2:D379,2,FALSE),"0")&amp;","&amp;IF('Locations-Stops'!I2519&lt;&gt;"",VLOOKUP('Locations-Stops'!I2519,Regions!F2:G379,2,FALSE),"0")&amp;","&amp;IF('Locations-Stops'!J2519&lt;&gt;"",VLOOKUP('Locations-Stops'!J2519,Regions!I2:J379,2,FALSE),"0")&amp;",'"&amp;IF('Locations-Stops'!K2519&lt;&gt;"",SUBSTITUTE('Locations-Stops'!K2519,"'","\'"),"")&amp;"','"&amp;IF('Locations-Stops'!L2519&lt;&gt;"",'Locations-Stops'!L2519,"")&amp;"','"&amp;IF('Locations-Stops'!M2519&lt;&gt;"",'Locations-Stops'!M2519,"")&amp;"','"&amp;IF('Locations-Stops'!N2519&lt;&gt;"",'Locations-Stops'!N2519,"")&amp;"', CURRENT_TIMESTAMP);"</f>
        <v>INSERT INTO `locations` (`id`, `name`, `latitude`, `longitude`, `province_id`, `region_1`, `region_2`, `region_3`, `street`, `number`, `postal`, `img`, `last_modified`) VALUES (NULL,'Hondje, 1995, Linda van Boven',52.375528,4.848509,8,3,9,66,'Mercatorstraat','88','1056','https://lh6.ggpht.com/dYTNfRkNWkq3btDgbUJKBdOTfs31P27lG0j08UAMK3Qis_Xj9c0oTlbblNdy5_pl67rGhEtWhoqheQWeiGPm', CURRENT_TIMESTAMP);</v>
      </c>
    </row>
    <row r="2518" spans="1:1" x14ac:dyDescent="0.25">
      <c r="A2518" t="str">
        <f>"INSERT INTO `locations` (`id`, `name`, `latitude`, `longitude`, `province_id`, `region_1`, `region_2`, `region_3`, `street`, `number`, `postal`, `img`, `last_modified`) VALUES (NULL,'"&amp;SUBSTITUTE('Locations-Stops'!F2520,"'","\'")&amp;"',"&amp;IF('Locations-Stops'!D2520&lt;&gt;"",LEFT('Locations-Stops'!D2520,2)&amp;"."&amp;RIGHT('Locations-Stops'!D2520,LEN('Locations-Stops'!D2520)-2),"0")&amp;","&amp;IF('Locations-Stops'!E2520&lt;&gt;"",LEFT('Locations-Stops'!E2520,1)&amp;"."&amp;RIGHT('Locations-Stops'!E2520,LEN('Locations-Stops'!E2520)-1),"0")&amp;","&amp;IF('Locations-Stops'!G2520&lt;&gt;"",VLOOKUP('Locations-Stops'!G2520,Regions!A2:B379,2,FALSE),"0")&amp;","&amp;IF('Locations-Stops'!H2520&lt;&gt;"",VLOOKUP('Locations-Stops'!H2520,Regions!C2:D379,2,FALSE),"0")&amp;","&amp;IF('Locations-Stops'!I2520&lt;&gt;"",VLOOKUP('Locations-Stops'!I2520,Regions!F2:G379,2,FALSE),"0")&amp;","&amp;IF('Locations-Stops'!J2520&lt;&gt;"",VLOOKUP('Locations-Stops'!J2520,Regions!I2:J379,2,FALSE),"0")&amp;",'"&amp;IF('Locations-Stops'!K2520&lt;&gt;"",SUBSTITUTE('Locations-Stops'!K2520,"'","\'"),"")&amp;"','"&amp;IF('Locations-Stops'!L2520&lt;&gt;"",'Locations-Stops'!L2520,"")&amp;"','"&amp;IF('Locations-Stops'!M2520&lt;&gt;"",'Locations-Stops'!M2520,"")&amp;"','"&amp;IF('Locations-Stops'!N2520&lt;&gt;"",'Locations-Stops'!N2520,"")&amp;"', CURRENT_TIMESTAMP);"</f>
        <v>INSERT INTO `locations` (`id`, `name`, `latitude`, `longitude`, `province_id`, `region_1`, `region_2`, `region_3`, `street`, `number`, `postal`, `img`, `last_modified`) VALUES (NULL,'Garden Art Sign',52.378166,4.853454,8,3,9,66,'Reinaert de Vosstraat','33','1055','https://lh6.ggpht.com/TqzXQYQ3x3j1x3ep9iMz0ltkrO5qnramox3LT8RZsCPR2FCXen2TN68m1yT3BBpBUOV238B-1aqCthFI84U', CURRENT_TIMESTAMP);</v>
      </c>
    </row>
    <row r="2519" spans="1:1" x14ac:dyDescent="0.25">
      <c r="A2519" t="str">
        <f>"INSERT INTO `locations` (`id`, `name`, `latitude`, `longitude`, `province_id`, `region_1`, `region_2`, `region_3`, `street`, `number`, `postal`, `img`, `last_modified`) VALUES (NULL,'"&amp;SUBSTITUTE('Locations-Stops'!F2521,"'","\'")&amp;"',"&amp;IF('Locations-Stops'!D2521&lt;&gt;"",LEFT('Locations-Stops'!D2521,2)&amp;"."&amp;RIGHT('Locations-Stops'!D2521,LEN('Locations-Stops'!D2521)-2),"0")&amp;","&amp;IF('Locations-Stops'!E2521&lt;&gt;"",LEFT('Locations-Stops'!E2521,1)&amp;"."&amp;RIGHT('Locations-Stops'!E2521,LEN('Locations-Stops'!E2521)-1),"0")&amp;","&amp;IF('Locations-Stops'!G2521&lt;&gt;"",VLOOKUP('Locations-Stops'!G2521,Regions!A2:B379,2,FALSE),"0")&amp;","&amp;IF('Locations-Stops'!H2521&lt;&gt;"",VLOOKUP('Locations-Stops'!H2521,Regions!C2:D379,2,FALSE),"0")&amp;","&amp;IF('Locations-Stops'!I2521&lt;&gt;"",VLOOKUP('Locations-Stops'!I2521,Regions!F2:G379,2,FALSE),"0")&amp;","&amp;IF('Locations-Stops'!J2521&lt;&gt;"",VLOOKUP('Locations-Stops'!J2521,Regions!I2:J379,2,FALSE),"0")&amp;",'"&amp;IF('Locations-Stops'!K2521&lt;&gt;"",SUBSTITUTE('Locations-Stops'!K2521,"'","\'"),"")&amp;"','"&amp;IF('Locations-Stops'!L2521&lt;&gt;"",'Locations-Stops'!L2521,"")&amp;"','"&amp;IF('Locations-Stops'!M2521&lt;&gt;"",'Locations-Stops'!M2521,"")&amp;"','"&amp;IF('Locations-Stops'!N2521&lt;&gt;"",'Locations-Stops'!N2521,"")&amp;"', CURRENT_TIMESTAMP);"</f>
        <v>INSERT INTO `locations` (`id`, `name`, `latitude`, `longitude`, `province_id`, `region_1`, `region_2`, `region_3`, `street`, `number`, `postal`, `img`, `last_modified`) VALUES (NULL,'Vrede Zij Dezen Huize',52.374252,4.846006,8,3,9,66,'Robert Scottstraat','36','1056 AZ','https://lh3.googleusercontent.com/-zpqCxKg9PABHsNI0LUby_MX02tPvAn5C99323VGGd9UqYRINFHXKYaZJKiPpaj12QQcZSngErx8t8wOVc7X', CURRENT_TIMESTAMP);</v>
      </c>
    </row>
    <row r="2520" spans="1:1" x14ac:dyDescent="0.25">
      <c r="A2520" t="str">
        <f>"INSERT INTO `locations` (`id`, `name`, `latitude`, `longitude`, `province_id`, `region_1`, `region_2`, `region_3`, `street`, `number`, `postal`, `img`, `last_modified`) VALUES (NULL,'"&amp;SUBSTITUTE('Locations-Stops'!F2522,"'","\'")&amp;"',"&amp;IF('Locations-Stops'!D2522&lt;&gt;"",LEFT('Locations-Stops'!D2522,2)&amp;"."&amp;RIGHT('Locations-Stops'!D2522,LEN('Locations-Stops'!D2522)-2),"0")&amp;","&amp;IF('Locations-Stops'!E2522&lt;&gt;"",LEFT('Locations-Stops'!E2522,1)&amp;"."&amp;RIGHT('Locations-Stops'!E2522,LEN('Locations-Stops'!E2522)-1),"0")&amp;","&amp;IF('Locations-Stops'!G2522&lt;&gt;"",VLOOKUP('Locations-Stops'!G2522,Regions!A2:B379,2,FALSE),"0")&amp;","&amp;IF('Locations-Stops'!H2522&lt;&gt;"",VLOOKUP('Locations-Stops'!H2522,Regions!C2:D379,2,FALSE),"0")&amp;","&amp;IF('Locations-Stops'!I2522&lt;&gt;"",VLOOKUP('Locations-Stops'!I2522,Regions!F2:G379,2,FALSE),"0")&amp;","&amp;IF('Locations-Stops'!J2522&lt;&gt;"",VLOOKUP('Locations-Stops'!J2522,Regions!I2:J379,2,FALSE),"0")&amp;",'"&amp;IF('Locations-Stops'!K2522&lt;&gt;"",SUBSTITUTE('Locations-Stops'!K2522,"'","\'"),"")&amp;"','"&amp;IF('Locations-Stops'!L2522&lt;&gt;"",'Locations-Stops'!L2522,"")&amp;"','"&amp;IF('Locations-Stops'!M2522&lt;&gt;"",'Locations-Stops'!M2522,"")&amp;"','"&amp;IF('Locations-Stops'!N2522&lt;&gt;"",'Locations-Stops'!N2522,"")&amp;"', CURRENT_TIMESTAMP);"</f>
        <v>INSERT INTO `locations` (`id`, `name`, `latitude`, `longitude`, `province_id`, `region_1`, `region_2`, `region_3`, `street`, `number`, `postal`, `img`, `last_modified`) VALUES (NULL,'Climbing Globe',52.377812,4.850055,8,3,9,66,'Sanderijnstraat','45','1055 BP','https://lh4.ggpht.com/f1G0Hah12w4jz_PzBdqYA88N-qYOK2SpJD4XLsnOoRXGY5oYj9EGRnUXkR2st0EO1q_lgbfFGTBc8HBuYX0', CURRENT_TIMESTAMP);</v>
      </c>
    </row>
    <row r="2521" spans="1:1" x14ac:dyDescent="0.25">
      <c r="A2521" t="str">
        <f>"INSERT INTO `locations` (`id`, `name`, `latitude`, `longitude`, `province_id`, `region_1`, `region_2`, `region_3`, `street`, `number`, `postal`, `img`, `last_modified`) VALUES (NULL,'"&amp;SUBSTITUTE('Locations-Stops'!F2523,"'","\'")&amp;"',"&amp;IF('Locations-Stops'!D2523&lt;&gt;"",LEFT('Locations-Stops'!D2523,2)&amp;"."&amp;RIGHT('Locations-Stops'!D2523,LEN('Locations-Stops'!D2523)-2),"0")&amp;","&amp;IF('Locations-Stops'!E2523&lt;&gt;"",LEFT('Locations-Stops'!E2523,1)&amp;"."&amp;RIGHT('Locations-Stops'!E2523,LEN('Locations-Stops'!E2523)-1),"0")&amp;","&amp;IF('Locations-Stops'!G2523&lt;&gt;"",VLOOKUP('Locations-Stops'!G2523,Regions!A2:B379,2,FALSE),"0")&amp;","&amp;IF('Locations-Stops'!H2523&lt;&gt;"",VLOOKUP('Locations-Stops'!H2523,Regions!C2:D379,2,FALSE),"0")&amp;","&amp;IF('Locations-Stops'!I2523&lt;&gt;"",VLOOKUP('Locations-Stops'!I2523,Regions!F2:G379,2,FALSE),"0")&amp;","&amp;IF('Locations-Stops'!J2523&lt;&gt;"",VLOOKUP('Locations-Stops'!J2523,Regions!I2:J379,2,FALSE),"0")&amp;",'"&amp;IF('Locations-Stops'!K2523&lt;&gt;"",SUBSTITUTE('Locations-Stops'!K2523,"'","\'"),"")&amp;"','"&amp;IF('Locations-Stops'!L2523&lt;&gt;"",'Locations-Stops'!L2523,"")&amp;"','"&amp;IF('Locations-Stops'!M2523&lt;&gt;"",'Locations-Stops'!M2523,"")&amp;"','"&amp;IF('Locations-Stops'!N2523&lt;&gt;"",'Locations-Stops'!N2523,"")&amp;"', CURRENT_TIMESTAMP);"</f>
        <v>INSERT INTO `locations` (`id`, `name`, `latitude`, `longitude`, `province_id`, `region_1`, `region_2`, `region_3`, `street`, `number`, `postal`, `img`, `last_modified`) VALUES (NULL,'Bunte Tiere',52.378216,4.850071,8,3,9,66,'Tijl Uilenspiegelstraat','11','1055 CK','https://lh3.ggpht.com/5xVPAB7emD--Ih0iHeRqC8_TVCjszvezxrZhsMfFAdlwsGKY8Nfa0JjdBCPwKoLcvuoyVlsNDPOdZDr1AOqu', CURRENT_TIMESTAMP);</v>
      </c>
    </row>
    <row r="2522" spans="1:1" x14ac:dyDescent="0.25">
      <c r="A2522" t="str">
        <f>"INSERT INTO `locations` (`id`, `name`, `latitude`, `longitude`, `province_id`, `region_1`, `region_2`, `region_3`, `street`, `number`, `postal`, `img`, `last_modified`) VALUES (NULL,'"&amp;SUBSTITUTE('Locations-Stops'!F2524,"'","\'")&amp;"',"&amp;IF('Locations-Stops'!D2524&lt;&gt;"",LEFT('Locations-Stops'!D2524,2)&amp;"."&amp;RIGHT('Locations-Stops'!D2524,LEN('Locations-Stops'!D2524)-2),"0")&amp;","&amp;IF('Locations-Stops'!E2524&lt;&gt;"",LEFT('Locations-Stops'!E2524,1)&amp;"."&amp;RIGHT('Locations-Stops'!E2524,LEN('Locations-Stops'!E2524)-1),"0")&amp;","&amp;IF('Locations-Stops'!G2524&lt;&gt;"",VLOOKUP('Locations-Stops'!G2524,Regions!A2:B379,2,FALSE),"0")&amp;","&amp;IF('Locations-Stops'!H2524&lt;&gt;"",VLOOKUP('Locations-Stops'!H2524,Regions!C2:D379,2,FALSE),"0")&amp;","&amp;IF('Locations-Stops'!I2524&lt;&gt;"",VLOOKUP('Locations-Stops'!I2524,Regions!F2:G379,2,FALSE),"0")&amp;","&amp;IF('Locations-Stops'!J2524&lt;&gt;"",VLOOKUP('Locations-Stops'!J2524,Regions!I2:J379,2,FALSE),"0")&amp;",'"&amp;IF('Locations-Stops'!K2524&lt;&gt;"",SUBSTITUTE('Locations-Stops'!K2524,"'","\'"),"")&amp;"','"&amp;IF('Locations-Stops'!L2524&lt;&gt;"",'Locations-Stops'!L2524,"")&amp;"','"&amp;IF('Locations-Stops'!M2524&lt;&gt;"",'Locations-Stops'!M2524,"")&amp;"','"&amp;IF('Locations-Stops'!N2524&lt;&gt;"",'Locations-Stops'!N2524,"")&amp;"', CURRENT_TIMESTAMP);"</f>
        <v>INSERT INTO `locations` (`id`, `name`, `latitude`, `longitude`, `province_id`, `region_1`, `region_2`, `region_3`, `street`, `number`, `postal`, `img`, `last_modified`) VALUES (NULL,'Wallpainting',52.37808,4.848597,8,3,9,66,'Tijl Uilenspiegelstraat','12','1055 CK','https://lh3.ggpht.com/48RONRNBiVwW7XEkKs-9Fbu4331Ppz2jdTLExJU8QU-iy3b9MO24dfsXpBdpgtdGFaHgEPIDVEY4uR6ZnGR-', CURRENT_TIMESTAMP);</v>
      </c>
    </row>
    <row r="2523" spans="1:1" x14ac:dyDescent="0.25">
      <c r="A2523" t="str">
        <f>"INSERT INTO `locations` (`id`, `name`, `latitude`, `longitude`, `province_id`, `region_1`, `region_2`, `region_3`, `street`, `number`, `postal`, `img`, `last_modified`) VALUES (NULL,'"&amp;SUBSTITUTE('Locations-Stops'!F2525,"'","\'")&amp;"',"&amp;IF('Locations-Stops'!D2525&lt;&gt;"",LEFT('Locations-Stops'!D2525,2)&amp;"."&amp;RIGHT('Locations-Stops'!D2525,LEN('Locations-Stops'!D2525)-2),"0")&amp;","&amp;IF('Locations-Stops'!E2525&lt;&gt;"",LEFT('Locations-Stops'!E2525,1)&amp;"."&amp;RIGHT('Locations-Stops'!E2525,LEN('Locations-Stops'!E2525)-1),"0")&amp;","&amp;IF('Locations-Stops'!G2525&lt;&gt;"",VLOOKUP('Locations-Stops'!G2525,Regions!A2:B379,2,FALSE),"0")&amp;","&amp;IF('Locations-Stops'!H2525&lt;&gt;"",VLOOKUP('Locations-Stops'!H2525,Regions!C2:D379,2,FALSE),"0")&amp;","&amp;IF('Locations-Stops'!I2525&lt;&gt;"",VLOOKUP('Locations-Stops'!I2525,Regions!F2:G379,2,FALSE),"0")&amp;","&amp;IF('Locations-Stops'!J2525&lt;&gt;"",VLOOKUP('Locations-Stops'!J2525,Regions!I2:J379,2,FALSE),"0")&amp;",'"&amp;IF('Locations-Stops'!K2525&lt;&gt;"",SUBSTITUTE('Locations-Stops'!K2525,"'","\'"),"")&amp;"','"&amp;IF('Locations-Stops'!L2525&lt;&gt;"",'Locations-Stops'!L2525,"")&amp;"','"&amp;IF('Locations-Stops'!M2525&lt;&gt;"",'Locations-Stops'!M2525,"")&amp;"','"&amp;IF('Locations-Stops'!N2525&lt;&gt;"",'Locations-Stops'!N2525,"")&amp;"', CURRENT_TIMESTAMP);"</f>
        <v>INSERT INTO `locations` (`id`, `name`, `latitude`, `longitude`, `province_id`, `region_1`, `region_2`, `region_3`, `street`, `number`, `postal`, `img`, `last_modified`) VALUES (NULL,'Lamb of Christ Plaque',52.379411,4.874297,8,3,9,67,'Amaliastraat','5','1052 GM','https://lh4.ggpht.com/stJJsH2EPgoPZwqymyQYFbXvqz9rxri5i2UbBgKk2UIAviqgQRel6F3R6byl2hqaTE-qyre9Fkc5Ooa79LQKlQ', CURRENT_TIMESTAMP);</v>
      </c>
    </row>
    <row r="2524" spans="1:1" x14ac:dyDescent="0.25">
      <c r="A2524" t="str">
        <f>"INSERT INTO `locations` (`id`, `name`, `latitude`, `longitude`, `province_id`, `region_1`, `region_2`, `region_3`, `street`, `number`, `postal`, `img`, `last_modified`) VALUES (NULL,'"&amp;SUBSTITUTE('Locations-Stops'!F2526,"'","\'")&amp;"',"&amp;IF('Locations-Stops'!D2526&lt;&gt;"",LEFT('Locations-Stops'!D2526,2)&amp;"."&amp;RIGHT('Locations-Stops'!D2526,LEN('Locations-Stops'!D2526)-2),"0")&amp;","&amp;IF('Locations-Stops'!E2526&lt;&gt;"",LEFT('Locations-Stops'!E2526,1)&amp;"."&amp;RIGHT('Locations-Stops'!E2526,LEN('Locations-Stops'!E2526)-1),"0")&amp;","&amp;IF('Locations-Stops'!G2526&lt;&gt;"",VLOOKUP('Locations-Stops'!G2526,Regions!A2:B379,2,FALSE),"0")&amp;","&amp;IF('Locations-Stops'!H2526&lt;&gt;"",VLOOKUP('Locations-Stops'!H2526,Regions!C2:D379,2,FALSE),"0")&amp;","&amp;IF('Locations-Stops'!I2526&lt;&gt;"",VLOOKUP('Locations-Stops'!I2526,Regions!F2:G379,2,FALSE),"0")&amp;","&amp;IF('Locations-Stops'!J2526&lt;&gt;"",VLOOKUP('Locations-Stops'!J2526,Regions!I2:J379,2,FALSE),"0")&amp;",'"&amp;IF('Locations-Stops'!K2526&lt;&gt;"",SUBSTITUTE('Locations-Stops'!K2526,"'","\'"),"")&amp;"','"&amp;IF('Locations-Stops'!L2526&lt;&gt;"",'Locations-Stops'!L2526,"")&amp;"','"&amp;IF('Locations-Stops'!M2526&lt;&gt;"",'Locations-Stops'!M2526,"")&amp;"','"&amp;IF('Locations-Stops'!N2526&lt;&gt;"",'Locations-Stops'!N2526,"")&amp;"', CURRENT_TIMESTAMP);"</f>
        <v>INSERT INTO `locations` (`id`, `name`, `latitude`, `longitude`, `province_id`, `region_1`, `region_2`, `region_3`, `street`, `number`, `postal`, `img`, `last_modified`) VALUES (NULL,'Prayer Kostverlorenkade',52.378987,4.873422,8,3,9,67,'Eerste Kostverlorenkade','133','1052 EM','https://lh4.ggpht.com/hmsZGy0czkJnQus8vMHR9Pbxbk3UNHTfRWLFJvQHkMRuPNYhIWE-b0YUKp-_bMcfQDbNhiVJlcIvakmNVTcZcQ', CURRENT_TIMESTAMP);</v>
      </c>
    </row>
    <row r="2525" spans="1:1" x14ac:dyDescent="0.25">
      <c r="A2525" t="str">
        <f>"INSERT INTO `locations` (`id`, `name`, `latitude`, `longitude`, `province_id`, `region_1`, `region_2`, `region_3`, `street`, `number`, `postal`, `img`, `last_modified`) VALUES (NULL,'"&amp;SUBSTITUTE('Locations-Stops'!F2527,"'","\'")&amp;"',"&amp;IF('Locations-Stops'!D2527&lt;&gt;"",LEFT('Locations-Stops'!D2527,2)&amp;"."&amp;RIGHT('Locations-Stops'!D2527,LEN('Locations-Stops'!D2527)-2),"0")&amp;","&amp;IF('Locations-Stops'!E2527&lt;&gt;"",LEFT('Locations-Stops'!E2527,1)&amp;"."&amp;RIGHT('Locations-Stops'!E2527,LEN('Locations-Stops'!E2527)-1),"0")&amp;","&amp;IF('Locations-Stops'!G2527&lt;&gt;"",VLOOKUP('Locations-Stops'!G2527,Regions!A2:B379,2,FALSE),"0")&amp;","&amp;IF('Locations-Stops'!H2527&lt;&gt;"",VLOOKUP('Locations-Stops'!H2527,Regions!C2:D379,2,FALSE),"0")&amp;","&amp;IF('Locations-Stops'!I2527&lt;&gt;"",VLOOKUP('Locations-Stops'!I2527,Regions!F2:G379,2,FALSE),"0")&amp;","&amp;IF('Locations-Stops'!J2527&lt;&gt;"",VLOOKUP('Locations-Stops'!J2527,Regions!I2:J379,2,FALSE),"0")&amp;",'"&amp;IF('Locations-Stops'!K2527&lt;&gt;"",SUBSTITUTE('Locations-Stops'!K2527,"'","\'"),"")&amp;"','"&amp;IF('Locations-Stops'!L2527&lt;&gt;"",'Locations-Stops'!L2527,"")&amp;"','"&amp;IF('Locations-Stops'!M2527&lt;&gt;"",'Locations-Stops'!M2527,"")&amp;"','"&amp;IF('Locations-Stops'!N2527&lt;&gt;"",'Locations-Stops'!N2527,"")&amp;"', CURRENT_TIMESTAMP);"</f>
        <v>INSERT INTO `locations` (`id`, `name`, `latitude`, `longitude`, `province_id`, `region_1`, `region_2`, `region_3`, `street`, `number`, `postal`, `img`, `last_modified`) VALUES (NULL,'Amsterdam West - Verzonken Stad (1981) - Berend Peter Hogen Esch',52.378433,4.876354,8,3,9,67,'Frederik Hendrikplantsoen','9','1052 XN','https://lh6.ggpht.com/01iDQSbhQe8og5rB7_XTDAVGGxqynnRkjlpsggrWGMksKvQFmWIYKo2DRgAieIWEvILfMxK93iuqnwISy9WM_XsvLWXW8GGO20ow7IxS1AAHN-sO', CURRENT_TIMESTAMP);</v>
      </c>
    </row>
    <row r="2526" spans="1:1" x14ac:dyDescent="0.25">
      <c r="A2526" t="str">
        <f>"INSERT INTO `locations` (`id`, `name`, `latitude`, `longitude`, `province_id`, `region_1`, `region_2`, `region_3`, `street`, `number`, `postal`, `img`, `last_modified`) VALUES (NULL,'"&amp;SUBSTITUTE('Locations-Stops'!F2528,"'","\'")&amp;"',"&amp;IF('Locations-Stops'!D2528&lt;&gt;"",LEFT('Locations-Stops'!D2528,2)&amp;"."&amp;RIGHT('Locations-Stops'!D2528,LEN('Locations-Stops'!D2528)-2),"0")&amp;","&amp;IF('Locations-Stops'!E2528&lt;&gt;"",LEFT('Locations-Stops'!E2528,1)&amp;"."&amp;RIGHT('Locations-Stops'!E2528,LEN('Locations-Stops'!E2528)-1),"0")&amp;","&amp;IF('Locations-Stops'!G2528&lt;&gt;"",VLOOKUP('Locations-Stops'!G2528,Regions!A2:B379,2,FALSE),"0")&amp;","&amp;IF('Locations-Stops'!H2528&lt;&gt;"",VLOOKUP('Locations-Stops'!H2528,Regions!C2:D379,2,FALSE),"0")&amp;","&amp;IF('Locations-Stops'!I2528&lt;&gt;"",VLOOKUP('Locations-Stops'!I2528,Regions!F2:G379,2,FALSE),"0")&amp;","&amp;IF('Locations-Stops'!J2528&lt;&gt;"",VLOOKUP('Locations-Stops'!J2528,Regions!I2:J379,2,FALSE),"0")&amp;",'"&amp;IF('Locations-Stops'!K2528&lt;&gt;"",SUBSTITUTE('Locations-Stops'!K2528,"'","\'"),"")&amp;"','"&amp;IF('Locations-Stops'!L2528&lt;&gt;"",'Locations-Stops'!L2528,"")&amp;"','"&amp;IF('Locations-Stops'!M2528&lt;&gt;"",'Locations-Stops'!M2528,"")&amp;"','"&amp;IF('Locations-Stops'!N2528&lt;&gt;"",'Locations-Stops'!N2528,"")&amp;"', CURRENT_TIMESTAMP);"</f>
        <v>INSERT INTO `locations` (`id`, `name`, `latitude`, `longitude`, `province_id`, `region_1`, `region_2`, `region_3`, `street`, `number`, `postal`, `img`, `last_modified`) VALUES (NULL,'School kinderbad',52.374998,4.873214,8,3,9,67,'Frederik Hendrikstraat','105HS','1052 HM','https://lh3.ggpht.com/jxTRCSa5myrao0qAlt6GufEVLC-Oj14AIAvHhsKfziJwIdx2sPXNHwhpSuvYY6GyTuaaL-dHGAi57idHeLmW', CURRENT_TIMESTAMP);</v>
      </c>
    </row>
    <row r="2527" spans="1:1" x14ac:dyDescent="0.25">
      <c r="A2527" t="str">
        <f>"INSERT INTO `locations` (`id`, `name`, `latitude`, `longitude`, `province_id`, `region_1`, `region_2`, `region_3`, `street`, `number`, `postal`, `img`, `last_modified`) VALUES (NULL,'"&amp;SUBSTITUTE('Locations-Stops'!F2529,"'","\'")&amp;"',"&amp;IF('Locations-Stops'!D2529&lt;&gt;"",LEFT('Locations-Stops'!D2529,2)&amp;"."&amp;RIGHT('Locations-Stops'!D2529,LEN('Locations-Stops'!D2529)-2),"0")&amp;","&amp;IF('Locations-Stops'!E2529&lt;&gt;"",LEFT('Locations-Stops'!E2529,1)&amp;"."&amp;RIGHT('Locations-Stops'!E2529,LEN('Locations-Stops'!E2529)-1),"0")&amp;","&amp;IF('Locations-Stops'!G2529&lt;&gt;"",VLOOKUP('Locations-Stops'!G2529,Regions!A2:B379,2,FALSE),"0")&amp;","&amp;IF('Locations-Stops'!H2529&lt;&gt;"",VLOOKUP('Locations-Stops'!H2529,Regions!C2:D379,2,FALSE),"0")&amp;","&amp;IF('Locations-Stops'!I2529&lt;&gt;"",VLOOKUP('Locations-Stops'!I2529,Regions!F2:G379,2,FALSE),"0")&amp;","&amp;IF('Locations-Stops'!J2529&lt;&gt;"",VLOOKUP('Locations-Stops'!J2529,Regions!I2:J379,2,FALSE),"0")&amp;",'"&amp;IF('Locations-Stops'!K2529&lt;&gt;"",SUBSTITUTE('Locations-Stops'!K2529,"'","\'"),"")&amp;"','"&amp;IF('Locations-Stops'!L2529&lt;&gt;"",'Locations-Stops'!L2529,"")&amp;"','"&amp;IF('Locations-Stops'!M2529&lt;&gt;"",'Locations-Stops'!M2529,"")&amp;"','"&amp;IF('Locations-Stops'!N2529&lt;&gt;"",'Locations-Stops'!N2529,"")&amp;"', CURRENT_TIMESTAMP);"</f>
        <v>INSERT INTO `locations` (`id`, `name`, `latitude`, `longitude`, `province_id`, `region_1`, `region_2`, `region_3`, `street`, `number`, `postal`, `img`, `last_modified`) VALUES (NULL,'Gat van Rob',52.376663,4.874327,8,3,9,67,'Frederik Hendrikstraat','37E','1052 HJ','https://lh4.ggpht.com/OuD_G2G6YqkW4AESfqRjRKZZPMuffODOpn2-h6Q7SbBbn5BjC_tnnbIo343lXsnejfMaq9HSZjhY6kdOaxJQ', CURRENT_TIMESTAMP);</v>
      </c>
    </row>
    <row r="2528" spans="1:1" x14ac:dyDescent="0.25">
      <c r="A2528" t="str">
        <f>"INSERT INTO `locations` (`id`, `name`, `latitude`, `longitude`, `province_id`, `region_1`, `region_2`, `region_3`, `street`, `number`, `postal`, `img`, `last_modified`) VALUES (NULL,'"&amp;SUBSTITUTE('Locations-Stops'!F2530,"'","\'")&amp;"',"&amp;IF('Locations-Stops'!D2530&lt;&gt;"",LEFT('Locations-Stops'!D2530,2)&amp;"."&amp;RIGHT('Locations-Stops'!D2530,LEN('Locations-Stops'!D2530)-2),"0")&amp;","&amp;IF('Locations-Stops'!E2530&lt;&gt;"",LEFT('Locations-Stops'!E2530,1)&amp;"."&amp;RIGHT('Locations-Stops'!E2530,LEN('Locations-Stops'!E2530)-1),"0")&amp;","&amp;IF('Locations-Stops'!G2530&lt;&gt;"",VLOOKUP('Locations-Stops'!G2530,Regions!A2:B379,2,FALSE),"0")&amp;","&amp;IF('Locations-Stops'!H2530&lt;&gt;"",VLOOKUP('Locations-Stops'!H2530,Regions!C2:D379,2,FALSE),"0")&amp;","&amp;IF('Locations-Stops'!I2530&lt;&gt;"",VLOOKUP('Locations-Stops'!I2530,Regions!F2:G379,2,FALSE),"0")&amp;","&amp;IF('Locations-Stops'!J2530&lt;&gt;"",VLOOKUP('Locations-Stops'!J2530,Regions!I2:J379,2,FALSE),"0")&amp;",'"&amp;IF('Locations-Stops'!K2530&lt;&gt;"",SUBSTITUTE('Locations-Stops'!K2530,"'","\'"),"")&amp;"','"&amp;IF('Locations-Stops'!L2530&lt;&gt;"",'Locations-Stops'!L2530,"")&amp;"','"&amp;IF('Locations-Stops'!M2530&lt;&gt;"",'Locations-Stops'!M2530,"")&amp;"','"&amp;IF('Locations-Stops'!N2530&lt;&gt;"",'Locations-Stops'!N2530,"")&amp;"', CURRENT_TIMESTAMP);"</f>
        <v>INSERT INTO `locations` (`id`, `name`, `latitude`, `longitude`, `province_id`, `region_1`, `region_2`, `region_3`, `street`, `number`, `postal`, `img`, `last_modified`) VALUES (NULL,'Raampoort Mosaic',52.374902,4.875297,8,3,9,67,'Nassaukade','110I','1052 CZ','https://lh3.googleusercontent.com/yGq2gAuM97TcROpM2wKHlw0wbF6Z_09NyunhpHN99WRRNYOr-sWRLxnZDeuSF3rg8COVacxwwqByUHbvvXgP', CURRENT_TIMESTAMP);</v>
      </c>
    </row>
    <row r="2529" spans="1:1" x14ac:dyDescent="0.25">
      <c r="A2529" t="str">
        <f>"INSERT INTO `locations` (`id`, `name`, `latitude`, `longitude`, `province_id`, `region_1`, `region_2`, `region_3`, `street`, `number`, `postal`, `img`, `last_modified`) VALUES (NULL,'"&amp;SUBSTITUTE('Locations-Stops'!F2531,"'","\'")&amp;"',"&amp;IF('Locations-Stops'!D2531&lt;&gt;"",LEFT('Locations-Stops'!D2531,2)&amp;"."&amp;RIGHT('Locations-Stops'!D2531,LEN('Locations-Stops'!D2531)-2),"0")&amp;","&amp;IF('Locations-Stops'!E2531&lt;&gt;"",LEFT('Locations-Stops'!E2531,1)&amp;"."&amp;RIGHT('Locations-Stops'!E2531,LEN('Locations-Stops'!E2531)-1),"0")&amp;","&amp;IF('Locations-Stops'!G2531&lt;&gt;"",VLOOKUP('Locations-Stops'!G2531,Regions!A2:B379,2,FALSE),"0")&amp;","&amp;IF('Locations-Stops'!H2531&lt;&gt;"",VLOOKUP('Locations-Stops'!H2531,Regions!C2:D379,2,FALSE),"0")&amp;","&amp;IF('Locations-Stops'!I2531&lt;&gt;"",VLOOKUP('Locations-Stops'!I2531,Regions!F2:G379,2,FALSE),"0")&amp;","&amp;IF('Locations-Stops'!J2531&lt;&gt;"",VLOOKUP('Locations-Stops'!J2531,Regions!I2:J379,2,FALSE),"0")&amp;",'"&amp;IF('Locations-Stops'!K2531&lt;&gt;"",SUBSTITUTE('Locations-Stops'!K2531,"'","\'"),"")&amp;"','"&amp;IF('Locations-Stops'!L2531&lt;&gt;"",'Locations-Stops'!L2531,"")&amp;"','"&amp;IF('Locations-Stops'!M2531&lt;&gt;"",'Locations-Stops'!M2531,"")&amp;"','"&amp;IF('Locations-Stops'!N2531&lt;&gt;"",'Locations-Stops'!N2531,"")&amp;"', CURRENT_TIMESTAMP);"</f>
        <v>INSERT INTO `locations` (`id`, `name`, `latitude`, `longitude`, `province_id`, `region_1`, `region_2`, `region_3`, `street`, `number`, `postal`, `img`, `last_modified`) VALUES (NULL,'The Friendly Cyclists',52.380573,4.878666,8,3,9,67,'Nassaukade','61D','1052 CP','https://lh5.ggpht.com/9zS2QVTXvH324xgWEvYlJ0RSako9cJWFnnvitnbq58TQPENXPUI7YTLS8JVKHw-mt2-vQkMeRijerfp00u4r', CURRENT_TIMESTAMP);</v>
      </c>
    </row>
    <row r="2530" spans="1:1" x14ac:dyDescent="0.25">
      <c r="A2530" t="str">
        <f>"INSERT INTO `locations` (`id`, `name`, `latitude`, `longitude`, `province_id`, `region_1`, `region_2`, `region_3`, `street`, `number`, `postal`, `img`, `last_modified`) VALUES (NULL,'"&amp;SUBSTITUTE('Locations-Stops'!F2532,"'","\'")&amp;"',"&amp;IF('Locations-Stops'!D2532&lt;&gt;"",LEFT('Locations-Stops'!D2532,2)&amp;"."&amp;RIGHT('Locations-Stops'!D2532,LEN('Locations-Stops'!D2532)-2),"0")&amp;","&amp;IF('Locations-Stops'!E2532&lt;&gt;"",LEFT('Locations-Stops'!E2532,1)&amp;"."&amp;RIGHT('Locations-Stops'!E2532,LEN('Locations-Stops'!E2532)-1),"0")&amp;","&amp;IF('Locations-Stops'!G2532&lt;&gt;"",VLOOKUP('Locations-Stops'!G2532,Regions!A2:B379,2,FALSE),"0")&amp;","&amp;IF('Locations-Stops'!H2532&lt;&gt;"",VLOOKUP('Locations-Stops'!H2532,Regions!C2:D379,2,FALSE),"0")&amp;","&amp;IF('Locations-Stops'!I2532&lt;&gt;"",VLOOKUP('Locations-Stops'!I2532,Regions!F2:G379,2,FALSE),"0")&amp;","&amp;IF('Locations-Stops'!J2532&lt;&gt;"",VLOOKUP('Locations-Stops'!J2532,Regions!I2:J379,2,FALSE),"0")&amp;",'"&amp;IF('Locations-Stops'!K2532&lt;&gt;"",SUBSTITUTE('Locations-Stops'!K2532,"'","\'"),"")&amp;"','"&amp;IF('Locations-Stops'!L2532&lt;&gt;"",'Locations-Stops'!L2532,"")&amp;"','"&amp;IF('Locations-Stops'!M2532&lt;&gt;"",'Locations-Stops'!M2532,"")&amp;"','"&amp;IF('Locations-Stops'!N2532&lt;&gt;"",'Locations-Stops'!N2532,"")&amp;"', CURRENT_TIMESTAMP);"</f>
        <v>INSERT INTO `locations` (`id`, `name`, `latitude`, `longitude`, `province_id`, `region_1`, `region_2`, `region_3`, `street`, `number`, `postal`, `img`, `last_modified`) VALUES (NULL,'Monument for Deported Jews',52.375978,4.87597,8,3,9,67,'s100','90','1052 CW','https://lh3.ggpht.com/Y_Z9qqiFzLu53Z3yOl76IHoWRjQtRBKkH29mTFgCXb4wD4gTpdpu8sPgxUKca5xZaoH35CPUfc_VAKYRZDEf5jxXOqWus_TB-dfE_cx_MKMa-ykg', CURRENT_TIMESTAMP);</v>
      </c>
    </row>
    <row r="2531" spans="1:1" x14ac:dyDescent="0.25">
      <c r="A2531" t="str">
        <f>"INSERT INTO `locations` (`id`, `name`, `latitude`, `longitude`, `province_id`, `region_1`, `region_2`, `region_3`, `street`, `number`, `postal`, `img`, `last_modified`) VALUES (NULL,'"&amp;SUBSTITUTE('Locations-Stops'!F2533,"'","\'")&amp;"',"&amp;IF('Locations-Stops'!D2533&lt;&gt;"",LEFT('Locations-Stops'!D2533,2)&amp;"."&amp;RIGHT('Locations-Stops'!D2533,LEN('Locations-Stops'!D2533)-2),"0")&amp;","&amp;IF('Locations-Stops'!E2533&lt;&gt;"",LEFT('Locations-Stops'!E2533,1)&amp;"."&amp;RIGHT('Locations-Stops'!E2533,LEN('Locations-Stops'!E2533)-1),"0")&amp;","&amp;IF('Locations-Stops'!G2533&lt;&gt;"",VLOOKUP('Locations-Stops'!G2533,Regions!A2:B379,2,FALSE),"0")&amp;","&amp;IF('Locations-Stops'!H2533&lt;&gt;"",VLOOKUP('Locations-Stops'!H2533,Regions!C2:D379,2,FALSE),"0")&amp;","&amp;IF('Locations-Stops'!I2533&lt;&gt;"",VLOOKUP('Locations-Stops'!I2533,Regions!F2:G379,2,FALSE),"0")&amp;","&amp;IF('Locations-Stops'!J2533&lt;&gt;"",VLOOKUP('Locations-Stops'!J2533,Regions!I2:J379,2,FALSE),"0")&amp;",'"&amp;IF('Locations-Stops'!K2533&lt;&gt;"",SUBSTITUTE('Locations-Stops'!K2533,"'","\'"),"")&amp;"','"&amp;IF('Locations-Stops'!L2533&lt;&gt;"",'Locations-Stops'!L2533,"")&amp;"','"&amp;IF('Locations-Stops'!M2533&lt;&gt;"",'Locations-Stops'!M2533,"")&amp;"','"&amp;IF('Locations-Stops'!N2533&lt;&gt;"",'Locations-Stops'!N2533,"")&amp;"', CURRENT_TIMESTAMP);"</f>
        <v>INSERT INTO `locations` (`id`, `name`, `latitude`, `longitude`, `province_id`, `region_1`, `region_2`, `region_3`, `street`, `number`, `postal`, `img`, `last_modified`) VALUES (NULL,'Bolwerk Amsterdam 8: Rijkeroord/Molen de Bloem',52.374209,4.875521,8,3,9,67,'Tweede Hugo de Grootstraat','1','1052 LB','https://lh6.ggpht.com/pxZKW9YOHW-7OZzCmi1yhgDh3tampGWmsf-AmIoeVJS-a2NFO5_hUBX32oMf7NjvT7qrZOl-rv9ETiCPqD1U', CURRENT_TIMESTAMP);</v>
      </c>
    </row>
    <row r="2532" spans="1:1" x14ac:dyDescent="0.25">
      <c r="A2532" t="str">
        <f>"INSERT INTO `locations` (`id`, `name`, `latitude`, `longitude`, `province_id`, `region_1`, `region_2`, `region_3`, `street`, `number`, `postal`, `img`, `last_modified`) VALUES (NULL,'"&amp;SUBSTITUTE('Locations-Stops'!F2534,"'","\'")&amp;"',"&amp;IF('Locations-Stops'!D2534&lt;&gt;"",LEFT('Locations-Stops'!D2534,2)&amp;"."&amp;RIGHT('Locations-Stops'!D2534,LEN('Locations-Stops'!D2534)-2),"0")&amp;","&amp;IF('Locations-Stops'!E2534&lt;&gt;"",LEFT('Locations-Stops'!E2534,1)&amp;"."&amp;RIGHT('Locations-Stops'!E2534,LEN('Locations-Stops'!E2534)-1),"0")&amp;","&amp;IF('Locations-Stops'!G2534&lt;&gt;"",VLOOKUP('Locations-Stops'!G2534,Regions!A2:B379,2,FALSE),"0")&amp;","&amp;IF('Locations-Stops'!H2534&lt;&gt;"",VLOOKUP('Locations-Stops'!H2534,Regions!C2:D379,2,FALSE),"0")&amp;","&amp;IF('Locations-Stops'!I2534&lt;&gt;"",VLOOKUP('Locations-Stops'!I2534,Regions!F2:G379,2,FALSE),"0")&amp;","&amp;IF('Locations-Stops'!J2534&lt;&gt;"",VLOOKUP('Locations-Stops'!J2534,Regions!I2:J379,2,FALSE),"0")&amp;",'"&amp;IF('Locations-Stops'!K2534&lt;&gt;"",SUBSTITUTE('Locations-Stops'!K2534,"'","\'"),"")&amp;"','"&amp;IF('Locations-Stops'!L2534&lt;&gt;"",'Locations-Stops'!L2534,"")&amp;"','"&amp;IF('Locations-Stops'!M2534&lt;&gt;"",'Locations-Stops'!M2534,"")&amp;"','"&amp;IF('Locations-Stops'!N2534&lt;&gt;"",'Locations-Stops'!N2534,"")&amp;"', CURRENT_TIMESTAMP);"</f>
        <v>INSERT INTO `locations` (`id`, `name`, `latitude`, `longitude`, `province_id`, `region_1`, `region_2`, `region_3`, `street`, `number`, `postal`, `img`, `last_modified`) VALUES (NULL,'Bouw Maatschappij',52.374733,4.872074,8,3,9,67,'Tweede Hugo de Grootstraat','17','1052','https://lh3.ggpht.com/xWQ21AOKJlpk0kVFHkWvz3NZri3On7aCy2-oB8UNrXrztVwoHrJzk05QyTVKvPGcahlKkziorUAEs9FIcGME', CURRENT_TIMESTAMP);</v>
      </c>
    </row>
    <row r="2533" spans="1:1" x14ac:dyDescent="0.25">
      <c r="A2533" t="str">
        <f>"INSERT INTO `locations` (`id`, `name`, `latitude`, `longitude`, `province_id`, `region_1`, `region_2`, `region_3`, `street`, `number`, `postal`, `img`, `last_modified`) VALUES (NULL,'"&amp;SUBSTITUTE('Locations-Stops'!F2535,"'","\'")&amp;"',"&amp;IF('Locations-Stops'!D2535&lt;&gt;"",LEFT('Locations-Stops'!D2535,2)&amp;"."&amp;RIGHT('Locations-Stops'!D2535,LEN('Locations-Stops'!D2535)-2),"0")&amp;","&amp;IF('Locations-Stops'!E2535&lt;&gt;"",LEFT('Locations-Stops'!E2535,1)&amp;"."&amp;RIGHT('Locations-Stops'!E2535,LEN('Locations-Stops'!E2535)-1),"0")&amp;","&amp;IF('Locations-Stops'!G2535&lt;&gt;"",VLOOKUP('Locations-Stops'!G2535,Regions!A2:B379,2,FALSE),"0")&amp;","&amp;IF('Locations-Stops'!H2535&lt;&gt;"",VLOOKUP('Locations-Stops'!H2535,Regions!C2:D379,2,FALSE),"0")&amp;","&amp;IF('Locations-Stops'!I2535&lt;&gt;"",VLOOKUP('Locations-Stops'!I2535,Regions!F2:G379,2,FALSE),"0")&amp;","&amp;IF('Locations-Stops'!J2535&lt;&gt;"",VLOOKUP('Locations-Stops'!J2535,Regions!I2:J379,2,FALSE),"0")&amp;",'"&amp;IF('Locations-Stops'!K2535&lt;&gt;"",SUBSTITUTE('Locations-Stops'!K2535,"'","\'"),"")&amp;"','"&amp;IF('Locations-Stops'!L2535&lt;&gt;"",'Locations-Stops'!L2535,"")&amp;"','"&amp;IF('Locations-Stops'!M2535&lt;&gt;"",'Locations-Stops'!M2535,"")&amp;"','"&amp;IF('Locations-Stops'!N2535&lt;&gt;"",'Locations-Stops'!N2535,"")&amp;"', CURRENT_TIMESTAMP);"</f>
        <v>INSERT INTO `locations` (`id`, `name`, `latitude`, `longitude`, `province_id`, `region_1`, `region_2`, `region_3`, `street`, `number`, `postal`, `img`, `last_modified`) VALUES (NULL,'De Oude Schaeper',52.374228,4.874027,8,3,9,67,'Tweede Hugo de Grootstraat','19III','1052 LA','https://lh4.ggpht.com/_Lq6RLuh_ud4k8fjd3sDH82TDsq6Zg7SUKUDg1U-wDMTi-z40aOByMLLlZZC0RyhAayqr7ezvPzRbyEFuAeD', CURRENT_TIMESTAMP);</v>
      </c>
    </row>
    <row r="2534" spans="1:1" x14ac:dyDescent="0.25">
      <c r="A2534" t="str">
        <f>"INSERT INTO `locations` (`id`, `name`, `latitude`, `longitude`, `province_id`, `region_1`, `region_2`, `region_3`, `street`, `number`, `postal`, `img`, `last_modified`) VALUES (NULL,'"&amp;SUBSTITUTE('Locations-Stops'!F2536,"'","\'")&amp;"',"&amp;IF('Locations-Stops'!D2536&lt;&gt;"",LEFT('Locations-Stops'!D2536,2)&amp;"."&amp;RIGHT('Locations-Stops'!D2536,LEN('Locations-Stops'!D2536)-2),"0")&amp;","&amp;IF('Locations-Stops'!E2536&lt;&gt;"",LEFT('Locations-Stops'!E2536,1)&amp;"."&amp;RIGHT('Locations-Stops'!E2536,LEN('Locations-Stops'!E2536)-1),"0")&amp;","&amp;IF('Locations-Stops'!G2536&lt;&gt;"",VLOOKUP('Locations-Stops'!G2536,Regions!A2:B379,2,FALSE),"0")&amp;","&amp;IF('Locations-Stops'!H2536&lt;&gt;"",VLOOKUP('Locations-Stops'!H2536,Regions!C2:D379,2,FALSE),"0")&amp;","&amp;IF('Locations-Stops'!I2536&lt;&gt;"",VLOOKUP('Locations-Stops'!I2536,Regions!F2:G379,2,FALSE),"0")&amp;","&amp;IF('Locations-Stops'!J2536&lt;&gt;"",VLOOKUP('Locations-Stops'!J2536,Regions!I2:J379,2,FALSE),"0")&amp;",'"&amp;IF('Locations-Stops'!K2536&lt;&gt;"",SUBSTITUTE('Locations-Stops'!K2536,"'","\'"),"")&amp;"','"&amp;IF('Locations-Stops'!L2536&lt;&gt;"",'Locations-Stops'!L2536,"")&amp;"','"&amp;IF('Locations-Stops'!M2536&lt;&gt;"",'Locations-Stops'!M2536,"")&amp;"','"&amp;IF('Locations-Stops'!N2536&lt;&gt;"",'Locations-Stops'!N2536,"")&amp;"', CURRENT_TIMESTAMP);"</f>
        <v>INSERT INTO `locations` (`id`, `name`, `latitude`, `longitude`, `province_id`, `region_1`, `region_2`, `region_3`, `street`, `number`, `postal`, `img`, `last_modified`) VALUES (NULL,'Colored Tiles 1',52.37331,4.873717,8,3,9,67,'Van Oldenbarneveldtstraat','105','1052 JZ','https://lh6.ggpht.com/Oz8kdijNp8BUUc2Zy2gNGX6SUDbzW_yX2dkCTckI16kjXyJOKFrseAE2wigsPemfQYbKXyZr5ZsTLSNwojEBvA', CURRENT_TIMESTAMP);</v>
      </c>
    </row>
    <row r="2535" spans="1:1" x14ac:dyDescent="0.25">
      <c r="A2535" t="str">
        <f>"INSERT INTO `locations` (`id`, `name`, `latitude`, `longitude`, `province_id`, `region_1`, `region_2`, `region_3`, `street`, `number`, `postal`, `img`, `last_modified`) VALUES (NULL,'"&amp;SUBSTITUTE('Locations-Stops'!F2537,"'","\'")&amp;"',"&amp;IF('Locations-Stops'!D2537&lt;&gt;"",LEFT('Locations-Stops'!D2537,2)&amp;"."&amp;RIGHT('Locations-Stops'!D2537,LEN('Locations-Stops'!D2537)-2),"0")&amp;","&amp;IF('Locations-Stops'!E2537&lt;&gt;"",LEFT('Locations-Stops'!E2537,1)&amp;"."&amp;RIGHT('Locations-Stops'!E2537,LEN('Locations-Stops'!E2537)-1),"0")&amp;","&amp;IF('Locations-Stops'!G2537&lt;&gt;"",VLOOKUP('Locations-Stops'!G2537,Regions!A2:B379,2,FALSE),"0")&amp;","&amp;IF('Locations-Stops'!H2537&lt;&gt;"",VLOOKUP('Locations-Stops'!H2537,Regions!C2:D379,2,FALSE),"0")&amp;","&amp;IF('Locations-Stops'!I2537&lt;&gt;"",VLOOKUP('Locations-Stops'!I2537,Regions!F2:G379,2,FALSE),"0")&amp;","&amp;IF('Locations-Stops'!J2537&lt;&gt;"",VLOOKUP('Locations-Stops'!J2537,Regions!I2:J379,2,FALSE),"0")&amp;",'"&amp;IF('Locations-Stops'!K2537&lt;&gt;"",SUBSTITUTE('Locations-Stops'!K2537,"'","\'"),"")&amp;"','"&amp;IF('Locations-Stops'!L2537&lt;&gt;"",'Locations-Stops'!L2537,"")&amp;"','"&amp;IF('Locations-Stops'!M2537&lt;&gt;"",'Locations-Stops'!M2537,"")&amp;"','"&amp;IF('Locations-Stops'!N2537&lt;&gt;"",'Locations-Stops'!N2537,"")&amp;"', CURRENT_TIMESTAMP);"</f>
        <v>INSERT INTO `locations` (`id`, `name`, `latitude`, `longitude`, `province_id`, `region_1`, `region_2`, `region_3`, `street`, `number`, `postal`, `img`, `last_modified`) VALUES (NULL,'Slide Playground',52.374353,4.870133,8,3,9,67,'Van Reigersbergenstraat','250','1052 WT','https://lh4.ggpht.com/cEZRjasZgxfv5KxyOm8WxgbN2gXiUlm0eI7ThY0M8IpPd7QUw2WfxB_srZWb3ITEntp-uKz5Ye1YfH6IJ5t-', CURRENT_TIMESTAMP);</v>
      </c>
    </row>
    <row r="2536" spans="1:1" x14ac:dyDescent="0.25">
      <c r="A2536" t="str">
        <f>"INSERT INTO `locations` (`id`, `name`, `latitude`, `longitude`, `province_id`, `region_1`, `region_2`, `region_3`, `street`, `number`, `postal`, `img`, `last_modified`) VALUES (NULL,'"&amp;SUBSTITUTE('Locations-Stops'!F2538,"'","\'")&amp;"',"&amp;IF('Locations-Stops'!D2538&lt;&gt;"",LEFT('Locations-Stops'!D2538,2)&amp;"."&amp;RIGHT('Locations-Stops'!D2538,LEN('Locations-Stops'!D2538)-2),"0")&amp;","&amp;IF('Locations-Stops'!E2538&lt;&gt;"",LEFT('Locations-Stops'!E2538,1)&amp;"."&amp;RIGHT('Locations-Stops'!E2538,LEN('Locations-Stops'!E2538)-1),"0")&amp;","&amp;IF('Locations-Stops'!G2538&lt;&gt;"",VLOOKUP('Locations-Stops'!G2538,Regions!A2:B379,2,FALSE),"0")&amp;","&amp;IF('Locations-Stops'!H2538&lt;&gt;"",VLOOKUP('Locations-Stops'!H2538,Regions!C2:D379,2,FALSE),"0")&amp;","&amp;IF('Locations-Stops'!I2538&lt;&gt;"",VLOOKUP('Locations-Stops'!I2538,Regions!F2:G379,2,FALSE),"0")&amp;","&amp;IF('Locations-Stops'!J2538&lt;&gt;"",VLOOKUP('Locations-Stops'!J2538,Regions!I2:J379,2,FALSE),"0")&amp;",'"&amp;IF('Locations-Stops'!K2538&lt;&gt;"",SUBSTITUTE('Locations-Stops'!K2538,"'","\'"),"")&amp;"','"&amp;IF('Locations-Stops'!L2538&lt;&gt;"",'Locations-Stops'!L2538,"")&amp;"','"&amp;IF('Locations-Stops'!M2538&lt;&gt;"",'Locations-Stops'!M2538,"")&amp;"','"&amp;IF('Locations-Stops'!N2538&lt;&gt;"",'Locations-Stops'!N2538,"")&amp;"', CURRENT_TIMESTAMP);"</f>
        <v>INSERT INTO `locations` (`id`, `name`, `latitude`, `longitude`, `province_id`, `region_1`, `region_2`, `region_3`, `street`, `number`, `postal`, `img`, `last_modified`) VALUES (NULL,'New Desire 9 – Auke De Vries (1992–1995)',52.372357,4.867658,8,3,9,67,'Van Reigersbergenstraat','829','1052 WN','https://lh6.ggpht.com/fOM0fEQmaTgHWYpMMtylRQmXXwUfIszdVmooPENh5TdmRKFUcwXsMOPT9cbMr6hofV4Lfzx5kekHWmh_8ANa', CURRENT_TIMESTAMP);</v>
      </c>
    </row>
    <row r="2537" spans="1:1" x14ac:dyDescent="0.25">
      <c r="A2537" t="str">
        <f>"INSERT INTO `locations` (`id`, `name`, `latitude`, `longitude`, `province_id`, `region_1`, `region_2`, `region_3`, `street`, `number`, `postal`, `img`, `last_modified`) VALUES (NULL,'"&amp;SUBSTITUTE('Locations-Stops'!F2539,"'","\'")&amp;"',"&amp;IF('Locations-Stops'!D2539&lt;&gt;"",LEFT('Locations-Stops'!D2539,2)&amp;"."&amp;RIGHT('Locations-Stops'!D2539,LEN('Locations-Stops'!D2539)-2),"0")&amp;","&amp;IF('Locations-Stops'!E2539&lt;&gt;"",LEFT('Locations-Stops'!E2539,1)&amp;"."&amp;RIGHT('Locations-Stops'!E2539,LEN('Locations-Stops'!E2539)-1),"0")&amp;","&amp;IF('Locations-Stops'!G2539&lt;&gt;"",VLOOKUP('Locations-Stops'!G2539,Regions!A2:B379,2,FALSE),"0")&amp;","&amp;IF('Locations-Stops'!H2539&lt;&gt;"",VLOOKUP('Locations-Stops'!H2539,Regions!C2:D379,2,FALSE),"0")&amp;","&amp;IF('Locations-Stops'!I2539&lt;&gt;"",VLOOKUP('Locations-Stops'!I2539,Regions!F2:G379,2,FALSE),"0")&amp;","&amp;IF('Locations-Stops'!J2539&lt;&gt;"",VLOOKUP('Locations-Stops'!J2539,Regions!I2:J379,2,FALSE),"0")&amp;",'"&amp;IF('Locations-Stops'!K2539&lt;&gt;"",SUBSTITUTE('Locations-Stops'!K2539,"'","\'"),"")&amp;"','"&amp;IF('Locations-Stops'!L2539&lt;&gt;"",'Locations-Stops'!L2539,"")&amp;"','"&amp;IF('Locations-Stops'!M2539&lt;&gt;"",'Locations-Stops'!M2539,"")&amp;"','"&amp;IF('Locations-Stops'!N2539&lt;&gt;"",'Locations-Stops'!N2539,"")&amp;"', CURRENT_TIMESTAMP);"</f>
        <v>INSERT INTO `locations` (`id`, `name`, `latitude`, `longitude`, `province_id`, `region_1`, `region_2`, `region_3`, `street`, `number`, `postal`, `img`, `last_modified`) VALUES (NULL,'Plaque for Bouwmaatschappij',52.377901,4.873963,8,3,9,67,'Zaagmolenstraat','5II','1052 HA','https://lh3.googleusercontent.com/oBae072Vuc9QDpuXcUyvTxkvBoYTy6k9qh2dwoM2q7kltNxDP4BPhf9Kuq4Rk0CoKV6KhNsbQNfnIpo77I81Ug', CURRENT_TIMESTAMP);</v>
      </c>
    </row>
    <row r="2538" spans="1:1" x14ac:dyDescent="0.25">
      <c r="A2538" t="str">
        <f>"INSERT INTO `locations` (`id`, `name`, `latitude`, `longitude`, `province_id`, `region_1`, `region_2`, `region_3`, `street`, `number`, `postal`, `img`, `last_modified`) VALUES (NULL,'"&amp;SUBSTITUTE('Locations-Stops'!F2540,"'","\'")&amp;"',"&amp;IF('Locations-Stops'!D2540&lt;&gt;"",LEFT('Locations-Stops'!D2540,2)&amp;"."&amp;RIGHT('Locations-Stops'!D2540,LEN('Locations-Stops'!D2540)-2),"0")&amp;","&amp;IF('Locations-Stops'!E2540&lt;&gt;"",LEFT('Locations-Stops'!E2540,1)&amp;"."&amp;RIGHT('Locations-Stops'!E2540,LEN('Locations-Stops'!E2540)-1),"0")&amp;","&amp;IF('Locations-Stops'!G2540&lt;&gt;"",VLOOKUP('Locations-Stops'!G2540,Regions!A2:B379,2,FALSE),"0")&amp;","&amp;IF('Locations-Stops'!H2540&lt;&gt;"",VLOOKUP('Locations-Stops'!H2540,Regions!C2:D379,2,FALSE),"0")&amp;","&amp;IF('Locations-Stops'!I2540&lt;&gt;"",VLOOKUP('Locations-Stops'!I2540,Regions!F2:G379,2,FALSE),"0")&amp;","&amp;IF('Locations-Stops'!J2540&lt;&gt;"",VLOOKUP('Locations-Stops'!J2540,Regions!I2:J379,2,FALSE),"0")&amp;",'"&amp;IF('Locations-Stops'!K2540&lt;&gt;"",SUBSTITUTE('Locations-Stops'!K2540,"'","\'"),"")&amp;"','"&amp;IF('Locations-Stops'!L2540&lt;&gt;"",'Locations-Stops'!L2540,"")&amp;"','"&amp;IF('Locations-Stops'!M2540&lt;&gt;"",'Locations-Stops'!M2540,"")&amp;"','"&amp;IF('Locations-Stops'!N2540&lt;&gt;"",'Locations-Stops'!N2540,"")&amp;"', CURRENT_TIMESTAMP);"</f>
        <v>INSERT INTO `locations` (`id`, `name`, `latitude`, `longitude`, `province_id`, `region_1`, `region_2`, `region_3`, `street`, `number`, `postal`, `img`, `last_modified`) VALUES (NULL,'Rutsche',52.363946,4.876331,8,3,9,68,'Alberdingk Thijmstraat','23IV','1054 AH','https://lh6.ggpht.com/va2YM2spV90W7s7vJkmfQrvpyEQkI1aGU7pqupo6MIiAlE5plMB_QjenNbKFBeEKBekEQ3LG7F94C4ul43hF', CURRENT_TIMESTAMP);</v>
      </c>
    </row>
    <row r="2539" spans="1:1" x14ac:dyDescent="0.25">
      <c r="A2539" t="str">
        <f>"INSERT INTO `locations` (`id`, `name`, `latitude`, `longitude`, `province_id`, `region_1`, `region_2`, `region_3`, `street`, `number`, `postal`, `img`, `last_modified`) VALUES (NULL,'"&amp;SUBSTITUTE('Locations-Stops'!F2541,"'","\'")&amp;"',"&amp;IF('Locations-Stops'!D2541&lt;&gt;"",LEFT('Locations-Stops'!D2541,2)&amp;"."&amp;RIGHT('Locations-Stops'!D2541,LEN('Locations-Stops'!D2541)-2),"0")&amp;","&amp;IF('Locations-Stops'!E2541&lt;&gt;"",LEFT('Locations-Stops'!E2541,1)&amp;"."&amp;RIGHT('Locations-Stops'!E2541,LEN('Locations-Stops'!E2541)-1),"0")&amp;","&amp;IF('Locations-Stops'!G2541&lt;&gt;"",VLOOKUP('Locations-Stops'!G2541,Regions!A2:B379,2,FALSE),"0")&amp;","&amp;IF('Locations-Stops'!H2541&lt;&gt;"",VLOOKUP('Locations-Stops'!H2541,Regions!C2:D379,2,FALSE),"0")&amp;","&amp;IF('Locations-Stops'!I2541&lt;&gt;"",VLOOKUP('Locations-Stops'!I2541,Regions!F2:G379,2,FALSE),"0")&amp;","&amp;IF('Locations-Stops'!J2541&lt;&gt;"",VLOOKUP('Locations-Stops'!J2541,Regions!I2:J379,2,FALSE),"0")&amp;",'"&amp;IF('Locations-Stops'!K2541&lt;&gt;"",SUBSTITUTE('Locations-Stops'!K2541,"'","\'"),"")&amp;"','"&amp;IF('Locations-Stops'!L2541&lt;&gt;"",'Locations-Stops'!L2541,"")&amp;"','"&amp;IF('Locations-Stops'!M2541&lt;&gt;"",'Locations-Stops'!M2541,"")&amp;"','"&amp;IF('Locations-Stops'!N2541&lt;&gt;"",'Locations-Stops'!N2541,"")&amp;"', CURRENT_TIMESTAMP);"</f>
        <v>INSERT INTO `locations` (`id`, `name`, `latitude`, `longitude`, `province_id`, `region_1`, `region_2`, `region_3`, `street`, `number`, `postal`, `img`, `last_modified`) VALUES (NULL,'Tans 5',52.365402,4.875058,8,3,9,68,'Alberdingk Thijmstraat','6II','1054 AJ','https://lh3.ggpht.com/k_iYi0GDZnfcFgwlDFCP-_UZ8gPBmVipMCnw28IiW8aCP1Bh8mzparcLWdEdFn9SPEPKLx9ds_iHYkvZw090', CURRENT_TIMESTAMP);</v>
      </c>
    </row>
    <row r="2540" spans="1:1" x14ac:dyDescent="0.25">
      <c r="A2540" t="str">
        <f>"INSERT INTO `locations` (`id`, `name`, `latitude`, `longitude`, `province_id`, `region_1`, `region_2`, `region_3`, `street`, `number`, `postal`, `img`, `last_modified`) VALUES (NULL,'"&amp;SUBSTITUTE('Locations-Stops'!F2542,"'","\'")&amp;"',"&amp;IF('Locations-Stops'!D2542&lt;&gt;"",LEFT('Locations-Stops'!D2542,2)&amp;"."&amp;RIGHT('Locations-Stops'!D2542,LEN('Locations-Stops'!D2542)-2),"0")&amp;","&amp;IF('Locations-Stops'!E2542&lt;&gt;"",LEFT('Locations-Stops'!E2542,1)&amp;"."&amp;RIGHT('Locations-Stops'!E2542,LEN('Locations-Stops'!E2542)-1),"0")&amp;","&amp;IF('Locations-Stops'!G2542&lt;&gt;"",VLOOKUP('Locations-Stops'!G2542,Regions!A2:B379,2,FALSE),"0")&amp;","&amp;IF('Locations-Stops'!H2542&lt;&gt;"",VLOOKUP('Locations-Stops'!H2542,Regions!C2:D379,2,FALSE),"0")&amp;","&amp;IF('Locations-Stops'!I2542&lt;&gt;"",VLOOKUP('Locations-Stops'!I2542,Regions!F2:G379,2,FALSE),"0")&amp;","&amp;IF('Locations-Stops'!J2542&lt;&gt;"",VLOOKUP('Locations-Stops'!J2542,Regions!I2:J379,2,FALSE),"0")&amp;",'"&amp;IF('Locations-Stops'!K2542&lt;&gt;"",SUBSTITUTE('Locations-Stops'!K2542,"'","\'"),"")&amp;"','"&amp;IF('Locations-Stops'!L2542&lt;&gt;"",'Locations-Stops'!L2542,"")&amp;"','"&amp;IF('Locations-Stops'!M2542&lt;&gt;"",'Locations-Stops'!M2542,"")&amp;"','"&amp;IF('Locations-Stops'!N2542&lt;&gt;"",'Locations-Stops'!N2542,"")&amp;"', CURRENT_TIMESTAMP);"</f>
        <v>INSERT INTO `locations` (`id`, `name`, `latitude`, `longitude`, `province_id`, `region_1`, `region_2`, `region_3`, `street`, `number`, `postal`, `img`, `last_modified`) VALUES (NULL,'Lab Clock',52.363584,4.867293,8,3,9,68,'Arie Biemondstraat','105C','1054 PD','https://lh3.googleusercontent.com/uz8X14AJB2An6VlAG4SlAIof9RgHCZoVwx2akAd8DKTIiSBJbOK5KvkfTJtI2fqYS1eMcj_2_XR3_BZ0_Ovzgg', CURRENT_TIMESTAMP);</v>
      </c>
    </row>
    <row r="2541" spans="1:1" x14ac:dyDescent="0.25">
      <c r="A2541" t="str">
        <f>"INSERT INTO `locations` (`id`, `name`, `latitude`, `longitude`, `province_id`, `region_1`, `region_2`, `region_3`, `street`, `number`, `postal`, `img`, `last_modified`) VALUES (NULL,'"&amp;SUBSTITUTE('Locations-Stops'!F2543,"'","\'")&amp;"',"&amp;IF('Locations-Stops'!D2543&lt;&gt;"",LEFT('Locations-Stops'!D2543,2)&amp;"."&amp;RIGHT('Locations-Stops'!D2543,LEN('Locations-Stops'!D2543)-2),"0")&amp;","&amp;IF('Locations-Stops'!E2543&lt;&gt;"",LEFT('Locations-Stops'!E2543,1)&amp;"."&amp;RIGHT('Locations-Stops'!E2543,LEN('Locations-Stops'!E2543)-1),"0")&amp;","&amp;IF('Locations-Stops'!G2543&lt;&gt;"",VLOOKUP('Locations-Stops'!G2543,Regions!A2:B379,2,FALSE),"0")&amp;","&amp;IF('Locations-Stops'!H2543&lt;&gt;"",VLOOKUP('Locations-Stops'!H2543,Regions!C2:D379,2,FALSE),"0")&amp;","&amp;IF('Locations-Stops'!I2543&lt;&gt;"",VLOOKUP('Locations-Stops'!I2543,Regions!F2:G379,2,FALSE),"0")&amp;","&amp;IF('Locations-Stops'!J2543&lt;&gt;"",VLOOKUP('Locations-Stops'!J2543,Regions!I2:J379,2,FALSE),"0")&amp;",'"&amp;IF('Locations-Stops'!K2543&lt;&gt;"",SUBSTITUTE('Locations-Stops'!K2543,"'","\'"),"")&amp;"','"&amp;IF('Locations-Stops'!L2543&lt;&gt;"",'Locations-Stops'!L2543,"")&amp;"','"&amp;IF('Locations-Stops'!M2543&lt;&gt;"",'Locations-Stops'!M2543,"")&amp;"','"&amp;IF('Locations-Stops'!N2543&lt;&gt;"",'Locations-Stops'!N2543,"")&amp;"', CURRENT_TIMESTAMP);"</f>
        <v>INSERT INTO `locations` (`id`, `name`, `latitude`, `longitude`, `province_id`, `region_1`, `region_2`, `region_3`, `street`, `number`, `postal`, `img`, `last_modified`) VALUES (NULL,'Head With Butterfly',52.365679,4.876806,8,3,9,68,'Bosboom Toussaintstraat','23HS','1054 AM','https://lh5.ggpht.com/vt_mXqq-rKh7jQ_WOzutHdfns9jE4ZWTSD_2mx2_XCIqf--gyIFobmxvhhn_iBNPDI9vxSikppmw_uQKXXM9', CURRENT_TIMESTAMP);</v>
      </c>
    </row>
    <row r="2542" spans="1:1" x14ac:dyDescent="0.25">
      <c r="A2542" t="str">
        <f>"INSERT INTO `locations` (`id`, `name`, `latitude`, `longitude`, `province_id`, `region_1`, `region_2`, `region_3`, `street`, `number`, `postal`, `img`, `last_modified`) VALUES (NULL,'"&amp;SUBSTITUTE('Locations-Stops'!F2544,"'","\'")&amp;"',"&amp;IF('Locations-Stops'!D2544&lt;&gt;"",LEFT('Locations-Stops'!D2544,2)&amp;"."&amp;RIGHT('Locations-Stops'!D2544,LEN('Locations-Stops'!D2544)-2),"0")&amp;","&amp;IF('Locations-Stops'!E2544&lt;&gt;"",LEFT('Locations-Stops'!E2544,1)&amp;"."&amp;RIGHT('Locations-Stops'!E2544,LEN('Locations-Stops'!E2544)-1),"0")&amp;","&amp;IF('Locations-Stops'!G2544&lt;&gt;"",VLOOKUP('Locations-Stops'!G2544,Regions!A2:B379,2,FALSE),"0")&amp;","&amp;IF('Locations-Stops'!H2544&lt;&gt;"",VLOOKUP('Locations-Stops'!H2544,Regions!C2:D379,2,FALSE),"0")&amp;","&amp;IF('Locations-Stops'!I2544&lt;&gt;"",VLOOKUP('Locations-Stops'!I2544,Regions!F2:G379,2,FALSE),"0")&amp;","&amp;IF('Locations-Stops'!J2544&lt;&gt;"",VLOOKUP('Locations-Stops'!J2544,Regions!I2:J379,2,FALSE),"0")&amp;",'"&amp;IF('Locations-Stops'!K2544&lt;&gt;"",SUBSTITUTE('Locations-Stops'!K2544,"'","\'"),"")&amp;"','"&amp;IF('Locations-Stops'!L2544&lt;&gt;"",'Locations-Stops'!L2544,"")&amp;"','"&amp;IF('Locations-Stops'!M2544&lt;&gt;"",'Locations-Stops'!M2544,"")&amp;"','"&amp;IF('Locations-Stops'!N2544&lt;&gt;"",'Locations-Stops'!N2544,"")&amp;"', CURRENT_TIMESTAMP);"</f>
        <v>INSERT INTO `locations` (`id`, `name`, `latitude`, `longitude`, `province_id`, `region_1`, `region_2`, `region_3`, `street`, `number`, `postal`, `img`, `last_modified`) VALUES (NULL,'Consultatiebureau Het Geboortecentrum',52.36541,4.875885,8,3,9,68,'Bosboom Toussaintstraat','39III','1054 AN','https://lh3.ggpht.com/lsgbJFIoY8qEX2ykH3jUk12e4cntJnhdJKsS9ZxW8Dzg4Yz5ceLUOlrSD0XQ-l9JBfsUxCKjnLBR780jgkM', CURRENT_TIMESTAMP);</v>
      </c>
    </row>
    <row r="2543" spans="1:1" x14ac:dyDescent="0.25">
      <c r="A2543" t="str">
        <f>"INSERT INTO `locations` (`id`, `name`, `latitude`, `longitude`, `province_id`, `region_1`, `region_2`, `region_3`, `street`, `number`, `postal`, `img`, `last_modified`) VALUES (NULL,'"&amp;SUBSTITUTE('Locations-Stops'!F2545,"'","\'")&amp;"',"&amp;IF('Locations-Stops'!D2545&lt;&gt;"",LEFT('Locations-Stops'!D2545,2)&amp;"."&amp;RIGHT('Locations-Stops'!D2545,LEN('Locations-Stops'!D2545)-2),"0")&amp;","&amp;IF('Locations-Stops'!E2545&lt;&gt;"",LEFT('Locations-Stops'!E2545,1)&amp;"."&amp;RIGHT('Locations-Stops'!E2545,LEN('Locations-Stops'!E2545)-1),"0")&amp;","&amp;IF('Locations-Stops'!G2545&lt;&gt;"",VLOOKUP('Locations-Stops'!G2545,Regions!A2:B379,2,FALSE),"0")&amp;","&amp;IF('Locations-Stops'!H2545&lt;&gt;"",VLOOKUP('Locations-Stops'!H2545,Regions!C2:D379,2,FALSE),"0")&amp;","&amp;IF('Locations-Stops'!I2545&lt;&gt;"",VLOOKUP('Locations-Stops'!I2545,Regions!F2:G379,2,FALSE),"0")&amp;","&amp;IF('Locations-Stops'!J2545&lt;&gt;"",VLOOKUP('Locations-Stops'!J2545,Regions!I2:J379,2,FALSE),"0")&amp;",'"&amp;IF('Locations-Stops'!K2545&lt;&gt;"",SUBSTITUTE('Locations-Stops'!K2545,"'","\'"),"")&amp;"','"&amp;IF('Locations-Stops'!L2545&lt;&gt;"",'Locations-Stops'!L2545,"")&amp;"','"&amp;IF('Locations-Stops'!M2545&lt;&gt;"",'Locations-Stops'!M2545,"")&amp;"','"&amp;IF('Locations-Stops'!N2545&lt;&gt;"",'Locations-Stops'!N2545,"")&amp;"', CURRENT_TIMESTAMP);"</f>
        <v>INSERT INTO `locations` (`id`, `name`, `latitude`, `longitude`, `province_id`, `region_1`, `region_2`, `region_3`, `street`, `number`, `postal`, `img`, `last_modified`) VALUES (NULL,'Patat Met Burger 5',52.363184,4.874814,8,3,9,68,'Eerste Constantijn Huygensstraat','86IV','1054 BX','https://lh6.ggpht.com/N1bvYZBaioeumkbJpLBlOh6rzpWRsdH-Bgb3Oyy5Mg25WkyRSOk19PYMTJPQisxSPLV970QcZz64GSN6-Q', CURRENT_TIMESTAMP);</v>
      </c>
    </row>
    <row r="2544" spans="1:1" x14ac:dyDescent="0.25">
      <c r="A2544" t="str">
        <f>"INSERT INTO `locations` (`id`, `name`, `latitude`, `longitude`, `province_id`, `region_1`, `region_2`, `region_3`, `street`, `number`, `postal`, `img`, `last_modified`) VALUES (NULL,'"&amp;SUBSTITUTE('Locations-Stops'!F2546,"'","\'")&amp;"',"&amp;IF('Locations-Stops'!D2546&lt;&gt;"",LEFT('Locations-Stops'!D2546,2)&amp;"."&amp;RIGHT('Locations-Stops'!D2546,LEN('Locations-Stops'!D2546)-2),"0")&amp;","&amp;IF('Locations-Stops'!E2546&lt;&gt;"",LEFT('Locations-Stops'!E2546,1)&amp;"."&amp;RIGHT('Locations-Stops'!E2546,LEN('Locations-Stops'!E2546)-1),"0")&amp;","&amp;IF('Locations-Stops'!G2546&lt;&gt;"",VLOOKUP('Locations-Stops'!G2546,Regions!A2:B379,2,FALSE),"0")&amp;","&amp;IF('Locations-Stops'!H2546&lt;&gt;"",VLOOKUP('Locations-Stops'!H2546,Regions!C2:D379,2,FALSE),"0")&amp;","&amp;IF('Locations-Stops'!I2546&lt;&gt;"",VLOOKUP('Locations-Stops'!I2546,Regions!F2:G379,2,FALSE),"0")&amp;","&amp;IF('Locations-Stops'!J2546&lt;&gt;"",VLOOKUP('Locations-Stops'!J2546,Regions!I2:J379,2,FALSE),"0")&amp;",'"&amp;IF('Locations-Stops'!K2546&lt;&gt;"",SUBSTITUTE('Locations-Stops'!K2546,"'","\'"),"")&amp;"','"&amp;IF('Locations-Stops'!L2546&lt;&gt;"",'Locations-Stops'!L2546,"")&amp;"','"&amp;IF('Locations-Stops'!M2546&lt;&gt;"",'Locations-Stops'!M2546,"")&amp;"','"&amp;IF('Locations-Stops'!N2546&lt;&gt;"",'Locations-Stops'!N2546,"")&amp;"', CURRENT_TIMESTAMP);"</f>
        <v>INSERT INTO `locations` (`id`, `name`, `latitude`, `longitude`, `province_id`, `region_1`, `region_2`, `region_3`, `street`, `number`, `postal`, `img`, `last_modified`) VALUES (NULL,'Jan Pieter Heije',52.360896,4.865293,8,3,9,68,'Eerste Helmersstraat','253III','1054 DX','https://lh4.ggpht.com/ODV5dMcoS_1vKMq_3UVo3tPCWaHjTPIbZo8KU5FyNXk6VowtbaoLZPJk_AfjPlO_dEXXddWRPGI8whfZaqLD', CURRENT_TIMESTAMP);</v>
      </c>
    </row>
    <row r="2545" spans="1:1" x14ac:dyDescent="0.25">
      <c r="A2545" t="str">
        <f>"INSERT INTO `locations` (`id`, `name`, `latitude`, `longitude`, `province_id`, `region_1`, `region_2`, `region_3`, `street`, `number`, `postal`, `img`, `last_modified`) VALUES (NULL,'"&amp;SUBSTITUTE('Locations-Stops'!F2547,"'","\'")&amp;"',"&amp;IF('Locations-Stops'!D2547&lt;&gt;"",LEFT('Locations-Stops'!D2547,2)&amp;"."&amp;RIGHT('Locations-Stops'!D2547,LEN('Locations-Stops'!D2547)-2),"0")&amp;","&amp;IF('Locations-Stops'!E2547&lt;&gt;"",LEFT('Locations-Stops'!E2547,1)&amp;"."&amp;RIGHT('Locations-Stops'!E2547,LEN('Locations-Stops'!E2547)-1),"0")&amp;","&amp;IF('Locations-Stops'!G2547&lt;&gt;"",VLOOKUP('Locations-Stops'!G2547,Regions!A2:B379,2,FALSE),"0")&amp;","&amp;IF('Locations-Stops'!H2547&lt;&gt;"",VLOOKUP('Locations-Stops'!H2547,Regions!C2:D379,2,FALSE),"0")&amp;","&amp;IF('Locations-Stops'!I2547&lt;&gt;"",VLOOKUP('Locations-Stops'!I2547,Regions!F2:G379,2,FALSE),"0")&amp;","&amp;IF('Locations-Stops'!J2547&lt;&gt;"",VLOOKUP('Locations-Stops'!J2547,Regions!I2:J379,2,FALSE),"0")&amp;",'"&amp;IF('Locations-Stops'!K2547&lt;&gt;"",SUBSTITUTE('Locations-Stops'!K2547,"'","\'"),"")&amp;"','"&amp;IF('Locations-Stops'!L2547&lt;&gt;"",'Locations-Stops'!L2547,"")&amp;"','"&amp;IF('Locations-Stops'!M2547&lt;&gt;"",'Locations-Stops'!M2547,"")&amp;"','"&amp;IF('Locations-Stops'!N2547&lt;&gt;"",'Locations-Stops'!N2547,"")&amp;"', CURRENT_TIMESTAMP);"</f>
        <v>INSERT INTO `locations` (`id`, `name`, `latitude`, `longitude`, `province_id`, `region_1`, `region_2`, `region_3`, `street`, `number`, `postal`, `img`, `last_modified`) VALUES (NULL,'Wilhemina Gasthuis',52.362627,4.870629,8,3,9,68,'Helmersplantsoen','12','1054 RZ','https://lh5.ggpht.com/EVZVWxW5uQP6aL0TsRWf-Yog4sBS_p-mEYKDxYVdC_259ZDB4jMlAN-Yd89CzMiaOqzqVAu1y-xugol_k1g', CURRENT_TIMESTAMP);</v>
      </c>
    </row>
    <row r="2546" spans="1:1" x14ac:dyDescent="0.25">
      <c r="A2546" t="str">
        <f>"INSERT INTO `locations` (`id`, `name`, `latitude`, `longitude`, `province_id`, `region_1`, `region_2`, `region_3`, `street`, `number`, `postal`, `img`, `last_modified`) VALUES (NULL,'"&amp;SUBSTITUTE('Locations-Stops'!F2548,"'","\'")&amp;"',"&amp;IF('Locations-Stops'!D2548&lt;&gt;"",LEFT('Locations-Stops'!D2548,2)&amp;"."&amp;RIGHT('Locations-Stops'!D2548,LEN('Locations-Stops'!D2548)-2),"0")&amp;","&amp;IF('Locations-Stops'!E2548&lt;&gt;"",LEFT('Locations-Stops'!E2548,1)&amp;"."&amp;RIGHT('Locations-Stops'!E2548,LEN('Locations-Stops'!E2548)-1),"0")&amp;","&amp;IF('Locations-Stops'!G2548&lt;&gt;"",VLOOKUP('Locations-Stops'!G2548,Regions!A2:B379,2,FALSE),"0")&amp;","&amp;IF('Locations-Stops'!H2548&lt;&gt;"",VLOOKUP('Locations-Stops'!H2548,Regions!C2:D379,2,FALSE),"0")&amp;","&amp;IF('Locations-Stops'!I2548&lt;&gt;"",VLOOKUP('Locations-Stops'!I2548,Regions!F2:G379,2,FALSE),"0")&amp;","&amp;IF('Locations-Stops'!J2548&lt;&gt;"",VLOOKUP('Locations-Stops'!J2548,Regions!I2:J379,2,FALSE),"0")&amp;",'"&amp;IF('Locations-Stops'!K2548&lt;&gt;"",SUBSTITUTE('Locations-Stops'!K2548,"'","\'"),"")&amp;"','"&amp;IF('Locations-Stops'!L2548&lt;&gt;"",'Locations-Stops'!L2548,"")&amp;"','"&amp;IF('Locations-Stops'!M2548&lt;&gt;"",'Locations-Stops'!M2548,"")&amp;"','"&amp;IF('Locations-Stops'!N2548&lt;&gt;"",'Locations-Stops'!N2548,"")&amp;"', CURRENT_TIMESTAMP);"</f>
        <v>INSERT INTO `locations` (`id`, `name`, `latitude`, `longitude`, `province_id`, `region_1`, `region_2`, `region_3`, `street`, `number`, `postal`, `img`, `last_modified`) VALUES (NULL,'autumn 2010',52.365924,4.875154,8,3,9,68,'Jacob Van Lennepkade','515','1054 ZH','', CURRENT_TIMESTAMP);</v>
      </c>
    </row>
    <row r="2547" spans="1:1" x14ac:dyDescent="0.25">
      <c r="A2547" t="str">
        <f>"INSERT INTO `locations` (`id`, `name`, `latitude`, `longitude`, `province_id`, `region_1`, `region_2`, `region_3`, `street`, `number`, `postal`, `img`, `last_modified`) VALUES (NULL,'"&amp;SUBSTITUTE('Locations-Stops'!F2549,"'","\'")&amp;"',"&amp;IF('Locations-Stops'!D2549&lt;&gt;"",LEFT('Locations-Stops'!D2549,2)&amp;"."&amp;RIGHT('Locations-Stops'!D2549,LEN('Locations-Stops'!D2549)-2),"0")&amp;","&amp;IF('Locations-Stops'!E2549&lt;&gt;"",LEFT('Locations-Stops'!E2549,1)&amp;"."&amp;RIGHT('Locations-Stops'!E2549,LEN('Locations-Stops'!E2549)-1),"0")&amp;","&amp;IF('Locations-Stops'!G2549&lt;&gt;"",VLOOKUP('Locations-Stops'!G2549,Regions!A2:B379,2,FALSE),"0")&amp;","&amp;IF('Locations-Stops'!H2549&lt;&gt;"",VLOOKUP('Locations-Stops'!H2549,Regions!C2:D379,2,FALSE),"0")&amp;","&amp;IF('Locations-Stops'!I2549&lt;&gt;"",VLOOKUP('Locations-Stops'!I2549,Regions!F2:G379,2,FALSE),"0")&amp;","&amp;IF('Locations-Stops'!J2549&lt;&gt;"",VLOOKUP('Locations-Stops'!J2549,Regions!I2:J379,2,FALSE),"0")&amp;",'"&amp;IF('Locations-Stops'!K2549&lt;&gt;"",SUBSTITUTE('Locations-Stops'!K2549,"'","\'"),"")&amp;"','"&amp;IF('Locations-Stops'!L2549&lt;&gt;"",'Locations-Stops'!L2549,"")&amp;"','"&amp;IF('Locations-Stops'!M2549&lt;&gt;"",'Locations-Stops'!M2549,"")&amp;"','"&amp;IF('Locations-Stops'!N2549&lt;&gt;"",'Locations-Stops'!N2549,"")&amp;"', CURRENT_TIMESTAMP);"</f>
        <v>INSERT INTO `locations` (`id`, `name`, `latitude`, `longitude`, `province_id`, `region_1`, `region_2`, `region_3`, `street`, `number`, `postal`, `img`, `last_modified`) VALUES (NULL,'Tree Mural',52.360681,4.865415,8,3,9,68,'Jan Pieter Heijestraat','155II','1054 MG','https://lh5.ggpht.com/k8bno0SvREsEmYQvm_Jgh67yGqXjDrKSuzJRqqiOh4e8U18LcmA5pNlxqLVbmmF0aB0Dfj-njkFRKVZ6Zo26', CURRENT_TIMESTAMP);</v>
      </c>
    </row>
    <row r="2548" spans="1:1" x14ac:dyDescent="0.25">
      <c r="A2548" t="str">
        <f>"INSERT INTO `locations` (`id`, `name`, `latitude`, `longitude`, `province_id`, `region_1`, `region_2`, `region_3`, `street`, `number`, `postal`, `img`, `last_modified`) VALUES (NULL,'"&amp;SUBSTITUTE('Locations-Stops'!F2550,"'","\'")&amp;"',"&amp;IF('Locations-Stops'!D2550&lt;&gt;"",LEFT('Locations-Stops'!D2550,2)&amp;"."&amp;RIGHT('Locations-Stops'!D2550,LEN('Locations-Stops'!D2550)-2),"0")&amp;","&amp;IF('Locations-Stops'!E2550&lt;&gt;"",LEFT('Locations-Stops'!E2550,1)&amp;"."&amp;RIGHT('Locations-Stops'!E2550,LEN('Locations-Stops'!E2550)-1),"0")&amp;","&amp;IF('Locations-Stops'!G2550&lt;&gt;"",VLOOKUP('Locations-Stops'!G2550,Regions!A2:B379,2,FALSE),"0")&amp;","&amp;IF('Locations-Stops'!H2550&lt;&gt;"",VLOOKUP('Locations-Stops'!H2550,Regions!C2:D379,2,FALSE),"0")&amp;","&amp;IF('Locations-Stops'!I2550&lt;&gt;"",VLOOKUP('Locations-Stops'!I2550,Regions!F2:G379,2,FALSE),"0")&amp;","&amp;IF('Locations-Stops'!J2550&lt;&gt;"",VLOOKUP('Locations-Stops'!J2550,Regions!I2:J379,2,FALSE),"0")&amp;",'"&amp;IF('Locations-Stops'!K2550&lt;&gt;"",SUBSTITUTE('Locations-Stops'!K2550,"'","\'"),"")&amp;"','"&amp;IF('Locations-Stops'!L2550&lt;&gt;"",'Locations-Stops'!L2550,"")&amp;"','"&amp;IF('Locations-Stops'!M2550&lt;&gt;"",'Locations-Stops'!M2550,"")&amp;"','"&amp;IF('Locations-Stops'!N2550&lt;&gt;"",'Locations-Stops'!N2550,"")&amp;"', CURRENT_TIMESTAMP);"</f>
        <v>INSERT INTO `locations` (`id`, `name`, `latitude`, `longitude`, `province_id`, `region_1`, `region_2`, `region_3`, `street`, `number`, `postal`, `img`, `last_modified`) VALUES (NULL,'Bolwerk Amsterdam 12: Sloten/Molen de Liefde',52.364949,4.878899,8,3,9,68,'Nassaukade','946','1013 JM','https://lh3.ggpht.com/GCGI6VQ9dGKnS83A6dDbN4bSoukb2QZlz2l67abNh4Wfy5pmsyNRvVva332j-j5MdJIEbepB7RClqMne340BLQ', CURRENT_TIMESTAMP);</v>
      </c>
    </row>
    <row r="2549" spans="1:1" x14ac:dyDescent="0.25">
      <c r="A2549" t="str">
        <f>"INSERT INTO `locations` (`id`, `name`, `latitude`, `longitude`, `province_id`, `region_1`, `region_2`, `region_3`, `street`, `number`, `postal`, `img`, `last_modified`) VALUES (NULL,'"&amp;SUBSTITUTE('Locations-Stops'!F2551,"'","\'")&amp;"',"&amp;IF('Locations-Stops'!D2551&lt;&gt;"",LEFT('Locations-Stops'!D2551,2)&amp;"."&amp;RIGHT('Locations-Stops'!D2551,LEN('Locations-Stops'!D2551)-2),"0")&amp;","&amp;IF('Locations-Stops'!E2551&lt;&gt;"",LEFT('Locations-Stops'!E2551,1)&amp;"."&amp;RIGHT('Locations-Stops'!E2551,LEN('Locations-Stops'!E2551)-1),"0")&amp;","&amp;IF('Locations-Stops'!G2551&lt;&gt;"",VLOOKUP('Locations-Stops'!G2551,Regions!A2:B379,2,FALSE),"0")&amp;","&amp;IF('Locations-Stops'!H2551&lt;&gt;"",VLOOKUP('Locations-Stops'!H2551,Regions!C2:D379,2,FALSE),"0")&amp;","&amp;IF('Locations-Stops'!I2551&lt;&gt;"",VLOOKUP('Locations-Stops'!I2551,Regions!F2:G379,2,FALSE),"0")&amp;","&amp;IF('Locations-Stops'!J2551&lt;&gt;"",VLOOKUP('Locations-Stops'!J2551,Regions!I2:J379,2,FALSE),"0")&amp;",'"&amp;IF('Locations-Stops'!K2551&lt;&gt;"",SUBSTITUTE('Locations-Stops'!K2551,"'","\'"),"")&amp;"','"&amp;IF('Locations-Stops'!L2551&lt;&gt;"",'Locations-Stops'!L2551,"")&amp;"','"&amp;IF('Locations-Stops'!M2551&lt;&gt;"",'Locations-Stops'!M2551,"")&amp;"','"&amp;IF('Locations-Stops'!N2551&lt;&gt;"",'Locations-Stops'!N2551,"")&amp;"', CURRENT_TIMESTAMP);"</f>
        <v>INSERT INTO `locations` (`id`, `name`, `latitude`, `longitude`, `province_id`, `region_1`, `region_2`, `region_3`, `street`, `number`, `postal`, `img`, `last_modified`) VALUES (NULL,'Man 5',52.365952,4.87791,8,3,9,68,'Nassaukade','362II','1054 AB','https://lh6.ggpht.com/Cwe_VFvD91-4g6fez7HYi6dwT3cUFU8wEiQn-zefWXkxAZAJ1ITnIpXaJ5p4shMrh1KppsWUNK_u448OZ9A22w', CURRENT_TIMESTAMP);</v>
      </c>
    </row>
    <row r="2550" spans="1:1" x14ac:dyDescent="0.25">
      <c r="A2550" t="str">
        <f>"INSERT INTO `locations` (`id`, `name`, `latitude`, `longitude`, `province_id`, `region_1`, `region_2`, `region_3`, `street`, `number`, `postal`, `img`, `last_modified`) VALUES (NULL,'"&amp;SUBSTITUTE('Locations-Stops'!F2552,"'","\'")&amp;"',"&amp;IF('Locations-Stops'!D2552&lt;&gt;"",LEFT('Locations-Stops'!D2552,2)&amp;"."&amp;RIGHT('Locations-Stops'!D2552,LEN('Locations-Stops'!D2552)-2),"0")&amp;","&amp;IF('Locations-Stops'!E2552&lt;&gt;"",LEFT('Locations-Stops'!E2552,1)&amp;"."&amp;RIGHT('Locations-Stops'!E2552,LEN('Locations-Stops'!E2552)-1),"0")&amp;","&amp;IF('Locations-Stops'!G2552&lt;&gt;"",VLOOKUP('Locations-Stops'!G2552,Regions!A2:B379,2,FALSE),"0")&amp;","&amp;IF('Locations-Stops'!H2552&lt;&gt;"",VLOOKUP('Locations-Stops'!H2552,Regions!C2:D379,2,FALSE),"0")&amp;","&amp;IF('Locations-Stops'!I2552&lt;&gt;"",VLOOKUP('Locations-Stops'!I2552,Regions!F2:G379,2,FALSE),"0")&amp;","&amp;IF('Locations-Stops'!J2552&lt;&gt;"",VLOOKUP('Locations-Stops'!J2552,Regions!I2:J379,2,FALSE),"0")&amp;",'"&amp;IF('Locations-Stops'!K2552&lt;&gt;"",SUBSTITUTE('Locations-Stops'!K2552,"'","\'"),"")&amp;"','"&amp;IF('Locations-Stops'!L2552&lt;&gt;"",'Locations-Stops'!L2552,"")&amp;"','"&amp;IF('Locations-Stops'!M2552&lt;&gt;"",'Locations-Stops'!M2552,"")&amp;"','"&amp;IF('Locations-Stops'!N2552&lt;&gt;"",'Locations-Stops'!N2552,"")&amp;"', CURRENT_TIMESTAMP);"</f>
        <v>INSERT INTO `locations` (`id`, `name`, `latitude`, `longitude`, `province_id`, `region_1`, `region_2`, `region_3`, `street`, `number`, `postal`, `img`, `last_modified`) VALUES (NULL,'Nicolaas Beetsstraat Sign',52.361944,4.868081,8,3,9,68,'Nicolaas Beetsstraat','150','1054 XV','https://lh3.ggpht.com/7ctKoM1LF62GNasSdZDElXUDazEpx8LcW3qeDxQrF3cver_m_wWiOMkXTdq8eBTYko-kGQRkRSEFlG83qwu-', CURRENT_TIMESTAMP);</v>
      </c>
    </row>
    <row r="2551" spans="1:1" x14ac:dyDescent="0.25">
      <c r="A2551" t="str">
        <f>"INSERT INTO `locations` (`id`, `name`, `latitude`, `longitude`, `province_id`, `region_1`, `region_2`, `region_3`, `street`, `number`, `postal`, `img`, `last_modified`) VALUES (NULL,'"&amp;SUBSTITUTE('Locations-Stops'!F2553,"'","\'")&amp;"',"&amp;IF('Locations-Stops'!D2553&lt;&gt;"",LEFT('Locations-Stops'!D2553,2)&amp;"."&amp;RIGHT('Locations-Stops'!D2553,LEN('Locations-Stops'!D2553)-2),"0")&amp;","&amp;IF('Locations-Stops'!E2553&lt;&gt;"",LEFT('Locations-Stops'!E2553,1)&amp;"."&amp;RIGHT('Locations-Stops'!E2553,LEN('Locations-Stops'!E2553)-1),"0")&amp;","&amp;IF('Locations-Stops'!G2553&lt;&gt;"",VLOOKUP('Locations-Stops'!G2553,Regions!A2:B379,2,FALSE),"0")&amp;","&amp;IF('Locations-Stops'!H2553&lt;&gt;"",VLOOKUP('Locations-Stops'!H2553,Regions!C2:D379,2,FALSE),"0")&amp;","&amp;IF('Locations-Stops'!I2553&lt;&gt;"",VLOOKUP('Locations-Stops'!I2553,Regions!F2:G379,2,FALSE),"0")&amp;","&amp;IF('Locations-Stops'!J2553&lt;&gt;"",VLOOKUP('Locations-Stops'!J2553,Regions!I2:J379,2,FALSE),"0")&amp;",'"&amp;IF('Locations-Stops'!K2553&lt;&gt;"",SUBSTITUTE('Locations-Stops'!K2553,"'","\'"),"")&amp;"','"&amp;IF('Locations-Stops'!L2553&lt;&gt;"",'Locations-Stops'!L2553,"")&amp;"','"&amp;IF('Locations-Stops'!M2553&lt;&gt;"",'Locations-Stops'!M2553,"")&amp;"','"&amp;IF('Locations-Stops'!N2553&lt;&gt;"",'Locations-Stops'!N2553,"")&amp;"', CURRENT_TIMESTAMP);"</f>
        <v>INSERT INTO `locations` (`id`, `name`, `latitude`, `longitude`, `province_id`, `region_1`, `region_2`, `region_3`, `street`, `number`, `postal`, `img`, `last_modified`) VALUES (NULL,'Columns Decoration on a Wall',52.362811,4.874941,8,3,9,68,'Overtoom','112','1053 VH','https://lh6.ggpht.com/VojiDuIdGmP434lHaeKBaAow-FmbRChYlaefVugFm-veLJ0fN1wUe1tSxc_N1vAP_VSl34Q8-RXU7MVWMpks', CURRENT_TIMESTAMP);</v>
      </c>
    </row>
    <row r="2552" spans="1:1" x14ac:dyDescent="0.25">
      <c r="A2552" t="str">
        <f>"INSERT INTO `locations` (`id`, `name`, `latitude`, `longitude`, `province_id`, `region_1`, `region_2`, `region_3`, `street`, `number`, `postal`, `img`, `last_modified`) VALUES (NULL,'"&amp;SUBSTITUTE('Locations-Stops'!F2554,"'","\'")&amp;"',"&amp;IF('Locations-Stops'!D2554&lt;&gt;"",LEFT('Locations-Stops'!D2554,2)&amp;"."&amp;RIGHT('Locations-Stops'!D2554,LEN('Locations-Stops'!D2554)-2),"0")&amp;","&amp;IF('Locations-Stops'!E2554&lt;&gt;"",LEFT('Locations-Stops'!E2554,1)&amp;"."&amp;RIGHT('Locations-Stops'!E2554,LEN('Locations-Stops'!E2554)-1),"0")&amp;","&amp;IF('Locations-Stops'!G2554&lt;&gt;"",VLOOKUP('Locations-Stops'!G2554,Regions!A2:B379,2,FALSE),"0")&amp;","&amp;IF('Locations-Stops'!H2554&lt;&gt;"",VLOOKUP('Locations-Stops'!H2554,Regions!C2:D379,2,FALSE),"0")&amp;","&amp;IF('Locations-Stops'!I2554&lt;&gt;"",VLOOKUP('Locations-Stops'!I2554,Regions!F2:G379,2,FALSE),"0")&amp;","&amp;IF('Locations-Stops'!J2554&lt;&gt;"",VLOOKUP('Locations-Stops'!J2554,Regions!I2:J379,2,FALSE),"0")&amp;",'"&amp;IF('Locations-Stops'!K2554&lt;&gt;"",SUBSTITUTE('Locations-Stops'!K2554,"'","\'"),"")&amp;"','"&amp;IF('Locations-Stops'!L2554&lt;&gt;"",'Locations-Stops'!L2554,"")&amp;"','"&amp;IF('Locations-Stops'!M2554&lt;&gt;"",'Locations-Stops'!M2554,"")&amp;"','"&amp;IF('Locations-Stops'!N2554&lt;&gt;"",'Locations-Stops'!N2554,"")&amp;"', CURRENT_TIMESTAMP);"</f>
        <v>INSERT INTO `locations` (`id`, `name`, `latitude`, `longitude`, `province_id`, `region_1`, `region_2`, `region_3`, `street`, `number`, `postal`, `img`, `last_modified`) VALUES (NULL,'Standing Stone',52.363564,4.877626,8,3,9,68,'Overtoom','20B','1054 HJ','https://lh4.ggpht.com/Uu6wUtpAvUnl1egq7neL0IeqexPyK-j2Z7nowoH2EyuWRGZ5UgcDSo3-xT9OO2CzjSWmgy2BctXMHXqZ66Oq', CURRENT_TIMESTAMP);</v>
      </c>
    </row>
    <row r="2553" spans="1:1" x14ac:dyDescent="0.25">
      <c r="A2553" t="str">
        <f>"INSERT INTO `locations` (`id`, `name`, `latitude`, `longitude`, `province_id`, `region_1`, `region_2`, `region_3`, `street`, `number`, `postal`, `img`, `last_modified`) VALUES (NULL,'"&amp;SUBSTITUTE('Locations-Stops'!F2555,"'","\'")&amp;"',"&amp;IF('Locations-Stops'!D2555&lt;&gt;"",LEFT('Locations-Stops'!D2555,2)&amp;"."&amp;RIGHT('Locations-Stops'!D2555,LEN('Locations-Stops'!D2555)-2),"0")&amp;","&amp;IF('Locations-Stops'!E2555&lt;&gt;"",LEFT('Locations-Stops'!E2555,1)&amp;"."&amp;RIGHT('Locations-Stops'!E2555,LEN('Locations-Stops'!E2555)-1),"0")&amp;","&amp;IF('Locations-Stops'!G2555&lt;&gt;"",VLOOKUP('Locations-Stops'!G2555,Regions!A2:B379,2,FALSE),"0")&amp;","&amp;IF('Locations-Stops'!H2555&lt;&gt;"",VLOOKUP('Locations-Stops'!H2555,Regions!C2:D379,2,FALSE),"0")&amp;","&amp;IF('Locations-Stops'!I2555&lt;&gt;"",VLOOKUP('Locations-Stops'!I2555,Regions!F2:G379,2,FALSE),"0")&amp;","&amp;IF('Locations-Stops'!J2555&lt;&gt;"",VLOOKUP('Locations-Stops'!J2555,Regions!I2:J379,2,FALSE),"0")&amp;",'"&amp;IF('Locations-Stops'!K2555&lt;&gt;"",SUBSTITUTE('Locations-Stops'!K2555,"'","\'"),"")&amp;"','"&amp;IF('Locations-Stops'!L2555&lt;&gt;"",'Locations-Stops'!L2555,"")&amp;"','"&amp;IF('Locations-Stops'!M2555&lt;&gt;"",'Locations-Stops'!M2555,"")&amp;"','"&amp;IF('Locations-Stops'!N2555&lt;&gt;"",'Locations-Stops'!N2555,"")&amp;"', CURRENT_TIMESTAMP);"</f>
        <v>INSERT INTO `locations` (`id`, `name`, `latitude`, `longitude`, `province_id`, `region_1`, `region_2`, `region_3`, `street`, `number`, `postal`, `img`, `last_modified`) VALUES (NULL,'2 Hoofden In De Wolken',52.361508,4.870033,8,3,9,68,'Overtoom','246II','1054 JA','https://lh3.ggpht.com/lg5wdIxlWIDvLDqwJWdeS9uhNp3hKMsnPIbDU9cO2i6SRkB7AxFeBu1v8B4ra-SzRUw-iAwYIDnzaVEXLoYl', CURRENT_TIMESTAMP);</v>
      </c>
    </row>
    <row r="2554" spans="1:1" x14ac:dyDescent="0.25">
      <c r="A2554" t="str">
        <f>"INSERT INTO `locations` (`id`, `name`, `latitude`, `longitude`, `province_id`, `region_1`, `region_2`, `region_3`, `street`, `number`, `postal`, `img`, `last_modified`) VALUES (NULL,'"&amp;SUBSTITUTE('Locations-Stops'!F2556,"'","\'")&amp;"',"&amp;IF('Locations-Stops'!D2556&lt;&gt;"",LEFT('Locations-Stops'!D2556,2)&amp;"."&amp;RIGHT('Locations-Stops'!D2556,LEN('Locations-Stops'!D2556)-2),"0")&amp;","&amp;IF('Locations-Stops'!E2556&lt;&gt;"",LEFT('Locations-Stops'!E2556,1)&amp;"."&amp;RIGHT('Locations-Stops'!E2556,LEN('Locations-Stops'!E2556)-1),"0")&amp;","&amp;IF('Locations-Stops'!G2556&lt;&gt;"",VLOOKUP('Locations-Stops'!G2556,Regions!A2:B379,2,FALSE),"0")&amp;","&amp;IF('Locations-Stops'!H2556&lt;&gt;"",VLOOKUP('Locations-Stops'!H2556,Regions!C2:D379,2,FALSE),"0")&amp;","&amp;IF('Locations-Stops'!I2556&lt;&gt;"",VLOOKUP('Locations-Stops'!I2556,Regions!F2:G379,2,FALSE),"0")&amp;","&amp;IF('Locations-Stops'!J2556&lt;&gt;"",VLOOKUP('Locations-Stops'!J2556,Regions!I2:J379,2,FALSE),"0")&amp;",'"&amp;IF('Locations-Stops'!K2556&lt;&gt;"",SUBSTITUTE('Locations-Stops'!K2556,"'","\'"),"")&amp;"','"&amp;IF('Locations-Stops'!L2556&lt;&gt;"",'Locations-Stops'!L2556,"")&amp;"','"&amp;IF('Locations-Stops'!M2556&lt;&gt;"",'Locations-Stops'!M2556,"")&amp;"','"&amp;IF('Locations-Stops'!N2556&lt;&gt;"",'Locations-Stops'!N2556,"")&amp;"', CURRENT_TIMESTAMP);"</f>
        <v>INSERT INTO `locations` (`id`, `name`, `latitude`, `longitude`, `province_id`, `region_1`, `region_2`, `region_3`, `street`, `number`, `postal`, `img`, `last_modified`) VALUES (NULL,'Retro Reclame',52.362601,4.873777,8,3,9,68,'S106','140','1054 HN','https://lh5.ggpht.com/2colZBBxgUjervsZdTE_DEDDvJy_lM2R2_V3rqXTu9Sb-94NRhsAMEHekVvr0oqN1ycPnJEBcFk7auxYNjJ4', CURRENT_TIMESTAMP);</v>
      </c>
    </row>
    <row r="2555" spans="1:1" x14ac:dyDescent="0.25">
      <c r="A2555" t="str">
        <f>"INSERT INTO `locations` (`id`, `name`, `latitude`, `longitude`, `province_id`, `region_1`, `region_2`, `region_3`, `street`, `number`, `postal`, `img`, `last_modified`) VALUES (NULL,'"&amp;SUBSTITUTE('Locations-Stops'!F2557,"'","\'")&amp;"',"&amp;IF('Locations-Stops'!D2557&lt;&gt;"",LEFT('Locations-Stops'!D2557,2)&amp;"."&amp;RIGHT('Locations-Stops'!D2557,LEN('Locations-Stops'!D2557)-2),"0")&amp;","&amp;IF('Locations-Stops'!E2557&lt;&gt;"",LEFT('Locations-Stops'!E2557,1)&amp;"."&amp;RIGHT('Locations-Stops'!E2557,LEN('Locations-Stops'!E2557)-1),"0")&amp;","&amp;IF('Locations-Stops'!G2557&lt;&gt;"",VLOOKUP('Locations-Stops'!G2557,Regions!A2:B379,2,FALSE),"0")&amp;","&amp;IF('Locations-Stops'!H2557&lt;&gt;"",VLOOKUP('Locations-Stops'!H2557,Regions!C2:D379,2,FALSE),"0")&amp;","&amp;IF('Locations-Stops'!I2557&lt;&gt;"",VLOOKUP('Locations-Stops'!I2557,Regions!F2:G379,2,FALSE),"0")&amp;","&amp;IF('Locations-Stops'!J2557&lt;&gt;"",VLOOKUP('Locations-Stops'!J2557,Regions!I2:J379,2,FALSE),"0")&amp;",'"&amp;IF('Locations-Stops'!K2557&lt;&gt;"",SUBSTITUTE('Locations-Stops'!K2557,"'","\'"),"")&amp;"','"&amp;IF('Locations-Stops'!L2557&lt;&gt;"",'Locations-Stops'!L2557,"")&amp;"','"&amp;IF('Locations-Stops'!M2557&lt;&gt;"",'Locations-Stops'!M2557,"")&amp;"','"&amp;IF('Locations-Stops'!N2557&lt;&gt;"",'Locations-Stops'!N2557,"")&amp;"', CURRENT_TIMESTAMP);"</f>
        <v>INSERT INTO `locations` (`id`, `name`, `latitude`, `longitude`, `province_id`, `region_1`, `region_2`, `region_3`, `street`, `number`, `postal`, `img`, `last_modified`) VALUES (NULL,'Decorated Fountain',52.363415,4.872718,8,3,9,68,'Tweede Constantijn Huygensstraat','30A','1054 CT','https://lh4.ggpht.com/PL5pDvCslI_cAMJLoDJczzfsP-PSq4pWOq_dMfHilmgYP_SeyjhjNEkUI-i4EsV8GVl_BnJ4sM2--0fnnx3Oig', CURRENT_TIMESTAMP);</v>
      </c>
    </row>
    <row r="2556" spans="1:1" x14ac:dyDescent="0.25">
      <c r="A2556" t="str">
        <f>"INSERT INTO `locations` (`id`, `name`, `latitude`, `longitude`, `province_id`, `region_1`, `region_2`, `region_3`, `street`, `number`, `postal`, `img`, `last_modified`) VALUES (NULL,'"&amp;SUBSTITUTE('Locations-Stops'!F2558,"'","\'")&amp;"',"&amp;IF('Locations-Stops'!D2558&lt;&gt;"",LEFT('Locations-Stops'!D2558,2)&amp;"."&amp;RIGHT('Locations-Stops'!D2558,LEN('Locations-Stops'!D2558)-2),"0")&amp;","&amp;IF('Locations-Stops'!E2558&lt;&gt;"",LEFT('Locations-Stops'!E2558,1)&amp;"."&amp;RIGHT('Locations-Stops'!E2558,LEN('Locations-Stops'!E2558)-1),"0")&amp;","&amp;IF('Locations-Stops'!G2558&lt;&gt;"",VLOOKUP('Locations-Stops'!G2558,Regions!A2:B379,2,FALSE),"0")&amp;","&amp;IF('Locations-Stops'!H2558&lt;&gt;"",VLOOKUP('Locations-Stops'!H2558,Regions!C2:D379,2,FALSE),"0")&amp;","&amp;IF('Locations-Stops'!I2558&lt;&gt;"",VLOOKUP('Locations-Stops'!I2558,Regions!F2:G379,2,FALSE),"0")&amp;","&amp;IF('Locations-Stops'!J2558&lt;&gt;"",VLOOKUP('Locations-Stops'!J2558,Regions!I2:J379,2,FALSE),"0")&amp;",'"&amp;IF('Locations-Stops'!K2558&lt;&gt;"",SUBSTITUTE('Locations-Stops'!K2558,"'","\'"),"")&amp;"','"&amp;IF('Locations-Stops'!L2558&lt;&gt;"",'Locations-Stops'!L2558,"")&amp;"','"&amp;IF('Locations-Stops'!M2558&lt;&gt;"",'Locations-Stops'!M2558,"")&amp;"','"&amp;IF('Locations-Stops'!N2558&lt;&gt;"",'Locations-Stops'!N2558,"")&amp;"', CURRENT_TIMESTAMP);"</f>
        <v>INSERT INTO `locations` (`id`, `name`, `latitude`, `longitude`, `province_id`, `region_1`, `region_2`, `region_3`, `street`, `number`, `postal`, `img`, `last_modified`) VALUES (NULL,'Lachende Inktvis',52.369125,4.855032,8,3,9,69,'Balboastraat','5','1057','https://lh6.ggpht.com/o2FrRenZIUdYi9tM60Efifv9f1U5KKfGPcJqV-CiGJrHW7CHdyWyZ5jF46aU5zjuNnDSHtPYBfDKmmiIbrHq', CURRENT_TIMESTAMP);</v>
      </c>
    </row>
    <row r="2557" spans="1:1" x14ac:dyDescent="0.25">
      <c r="A2557" t="str">
        <f>"INSERT INTO `locations` (`id`, `name`, `latitude`, `longitude`, `province_id`, `region_1`, `region_2`, `region_3`, `street`, `number`, `postal`, `img`, `last_modified`) VALUES (NULL,'"&amp;SUBSTITUTE('Locations-Stops'!F2559,"'","\'")&amp;"',"&amp;IF('Locations-Stops'!D2559&lt;&gt;"",LEFT('Locations-Stops'!D2559,2)&amp;"."&amp;RIGHT('Locations-Stops'!D2559,LEN('Locations-Stops'!D2559)-2),"0")&amp;","&amp;IF('Locations-Stops'!E2559&lt;&gt;"",LEFT('Locations-Stops'!E2559,1)&amp;"."&amp;RIGHT('Locations-Stops'!E2559,LEN('Locations-Stops'!E2559)-1),"0")&amp;","&amp;IF('Locations-Stops'!G2559&lt;&gt;"",VLOOKUP('Locations-Stops'!G2559,Regions!A2:B379,2,FALSE),"0")&amp;","&amp;IF('Locations-Stops'!H2559&lt;&gt;"",VLOOKUP('Locations-Stops'!H2559,Regions!C2:D379,2,FALSE),"0")&amp;","&amp;IF('Locations-Stops'!I2559&lt;&gt;"",VLOOKUP('Locations-Stops'!I2559,Regions!F2:G379,2,FALSE),"0")&amp;","&amp;IF('Locations-Stops'!J2559&lt;&gt;"",VLOOKUP('Locations-Stops'!J2559,Regions!I2:J379,2,FALSE),"0")&amp;",'"&amp;IF('Locations-Stops'!K2559&lt;&gt;"",SUBSTITUTE('Locations-Stops'!K2559,"'","\'"),"")&amp;"','"&amp;IF('Locations-Stops'!L2559&lt;&gt;"",'Locations-Stops'!L2559,"")&amp;"','"&amp;IF('Locations-Stops'!M2559&lt;&gt;"",'Locations-Stops'!M2559,"")&amp;"','"&amp;IF('Locations-Stops'!N2559&lt;&gt;"",'Locations-Stops'!N2559,"")&amp;"', CURRENT_TIMESTAMP);"</f>
        <v>INSERT INTO `locations` (`id`, `name`, `latitude`, `longitude`, `province_id`, `region_1`, `region_2`, `region_3`, `street`, `number`, `postal`, `img`, `last_modified`) VALUES (NULL,'Columbus Decorate Lamp',52.365939,4.855316,8,3,9,69,'Columbusplein','4','1057','https://lh3.googleusercontent.com/HEiYxtCAFLAet6RlWC30QQpDdEh2DhBIoJfe1IoRV_NpPpxofAyNcbqUNVZD97kqQP17XzKZ3YUg78bQqA2cxA', CURRENT_TIMESTAMP);</v>
      </c>
    </row>
    <row r="2558" spans="1:1" x14ac:dyDescent="0.25">
      <c r="A2558" t="str">
        <f>"INSERT INTO `locations` (`id`, `name`, `latitude`, `longitude`, `province_id`, `region_1`, `region_2`, `region_3`, `street`, `number`, `postal`, `img`, `last_modified`) VALUES (NULL,'"&amp;SUBSTITUTE('Locations-Stops'!F2560,"'","\'")&amp;"',"&amp;IF('Locations-Stops'!D2560&lt;&gt;"",LEFT('Locations-Stops'!D2560,2)&amp;"."&amp;RIGHT('Locations-Stops'!D2560,LEN('Locations-Stops'!D2560)-2),"0")&amp;","&amp;IF('Locations-Stops'!E2560&lt;&gt;"",LEFT('Locations-Stops'!E2560,1)&amp;"."&amp;RIGHT('Locations-Stops'!E2560,LEN('Locations-Stops'!E2560)-1),"0")&amp;","&amp;IF('Locations-Stops'!G2560&lt;&gt;"",VLOOKUP('Locations-Stops'!G2560,Regions!A2:B379,2,FALSE),"0")&amp;","&amp;IF('Locations-Stops'!H2560&lt;&gt;"",VLOOKUP('Locations-Stops'!H2560,Regions!C2:D379,2,FALSE),"0")&amp;","&amp;IF('Locations-Stops'!I2560&lt;&gt;"",VLOOKUP('Locations-Stops'!I2560,Regions!F2:G379,2,FALSE),"0")&amp;","&amp;IF('Locations-Stops'!J2560&lt;&gt;"",VLOOKUP('Locations-Stops'!J2560,Regions!I2:J379,2,FALSE),"0")&amp;",'"&amp;IF('Locations-Stops'!K2560&lt;&gt;"",SUBSTITUTE('Locations-Stops'!K2560,"'","\'"),"")&amp;"','"&amp;IF('Locations-Stops'!L2560&lt;&gt;"",'Locations-Stops'!L2560,"")&amp;"','"&amp;IF('Locations-Stops'!M2560&lt;&gt;"",'Locations-Stops'!M2560,"")&amp;"','"&amp;IF('Locations-Stops'!N2560&lt;&gt;"",'Locations-Stops'!N2560,"")&amp;"', CURRENT_TIMESTAMP);"</f>
        <v>INSERT INTO `locations` (`id`, `name`, `latitude`, `longitude`, `province_id`, `region_1`, `region_2`, `region_3`, `street`, `number`, `postal`, `img`, `last_modified`) VALUES (NULL,'Columbus Huisjes',52.365207,4.855449,8,3,9,69,'Columbusplein','23','1057','https://lh3.ggpht.com/IU9mWkauN8khkH8PwUsGzYYRo4Ma09jgj_NVduS2QfNQfQft-4t5llq8kYx8jnOcmFLAtBDHEJhJuyHz1i-3', CURRENT_TIMESTAMP);</v>
      </c>
    </row>
    <row r="2559" spans="1:1" x14ac:dyDescent="0.25">
      <c r="A2559" t="str">
        <f>"INSERT INTO `locations` (`id`, `name`, `latitude`, `longitude`, `province_id`, `region_1`, `region_2`, `region_3`, `street`, `number`, `postal`, `img`, `last_modified`) VALUES (NULL,'"&amp;SUBSTITUTE('Locations-Stops'!F2561,"'","\'")&amp;"',"&amp;IF('Locations-Stops'!D2561&lt;&gt;"",LEFT('Locations-Stops'!D2561,2)&amp;"."&amp;RIGHT('Locations-Stops'!D2561,LEN('Locations-Stops'!D2561)-2),"0")&amp;","&amp;IF('Locations-Stops'!E2561&lt;&gt;"",LEFT('Locations-Stops'!E2561,1)&amp;"."&amp;RIGHT('Locations-Stops'!E2561,LEN('Locations-Stops'!E2561)-1),"0")&amp;","&amp;IF('Locations-Stops'!G2561&lt;&gt;"",VLOOKUP('Locations-Stops'!G2561,Regions!A2:B379,2,FALSE),"0")&amp;","&amp;IF('Locations-Stops'!H2561&lt;&gt;"",VLOOKUP('Locations-Stops'!H2561,Regions!C2:D379,2,FALSE),"0")&amp;","&amp;IF('Locations-Stops'!I2561&lt;&gt;"",VLOOKUP('Locations-Stops'!I2561,Regions!F2:G379,2,FALSE),"0")&amp;","&amp;IF('Locations-Stops'!J2561&lt;&gt;"",VLOOKUP('Locations-Stops'!J2561,Regions!I2:J379,2,FALSE),"0")&amp;",'"&amp;IF('Locations-Stops'!K2561&lt;&gt;"",SUBSTITUTE('Locations-Stops'!K2561,"'","\'"),"")&amp;"','"&amp;IF('Locations-Stops'!L2561&lt;&gt;"",'Locations-Stops'!L2561,"")&amp;"','"&amp;IF('Locations-Stops'!M2561&lt;&gt;"",'Locations-Stops'!M2561,"")&amp;"','"&amp;IF('Locations-Stops'!N2561&lt;&gt;"",'Locations-Stops'!N2561,"")&amp;"', CURRENT_TIMESTAMP);"</f>
        <v>INSERT INTO `locations` (`id`, `name`, `latitude`, `longitude`, `province_id`, `region_1`, `region_2`, `region_3`, `street`, `number`, `postal`, `img`, `last_modified`) VALUES (NULL,'Columbus Social Sofa',52.366659,4.85482,8,3,9,69,'Columbusplein','34','1057 VB','https://lh5.ggpht.com/RfYAL72LHX-uS3JukUxH9U5aCy-Ujt5_ubHWTFYLDTwttc2fTFSgzVEdOBH2AZUZ3xjV_7wdbP2Rfx8O93ND-Q', CURRENT_TIMESTAMP);</v>
      </c>
    </row>
    <row r="2560" spans="1:1" x14ac:dyDescent="0.25">
      <c r="A2560" t="str">
        <f>"INSERT INTO `locations` (`id`, `name`, `latitude`, `longitude`, `province_id`, `region_1`, `region_2`, `region_3`, `street`, `number`, `postal`, `img`, `last_modified`) VALUES (NULL,'"&amp;SUBSTITUTE('Locations-Stops'!F2562,"'","\'")&amp;"',"&amp;IF('Locations-Stops'!D2562&lt;&gt;"",LEFT('Locations-Stops'!D2562,2)&amp;"."&amp;RIGHT('Locations-Stops'!D2562,LEN('Locations-Stops'!D2562)-2),"0")&amp;","&amp;IF('Locations-Stops'!E2562&lt;&gt;"",LEFT('Locations-Stops'!E2562,1)&amp;"."&amp;RIGHT('Locations-Stops'!E2562,LEN('Locations-Stops'!E2562)-1),"0")&amp;","&amp;IF('Locations-Stops'!G2562&lt;&gt;"",VLOOKUP('Locations-Stops'!G2562,Regions!A2:B379,2,FALSE),"0")&amp;","&amp;IF('Locations-Stops'!H2562&lt;&gt;"",VLOOKUP('Locations-Stops'!H2562,Regions!C2:D379,2,FALSE),"0")&amp;","&amp;IF('Locations-Stops'!I2562&lt;&gt;"",VLOOKUP('Locations-Stops'!I2562,Regions!F2:G379,2,FALSE),"0")&amp;","&amp;IF('Locations-Stops'!J2562&lt;&gt;"",VLOOKUP('Locations-Stops'!J2562,Regions!I2:J379,2,FALSE),"0")&amp;",'"&amp;IF('Locations-Stops'!K2562&lt;&gt;"",SUBSTITUTE('Locations-Stops'!K2562,"'","\'"),"")&amp;"','"&amp;IF('Locations-Stops'!L2562&lt;&gt;"",'Locations-Stops'!L2562,"")&amp;"','"&amp;IF('Locations-Stops'!M2562&lt;&gt;"",'Locations-Stops'!M2562,"")&amp;"','"&amp;IF('Locations-Stops'!N2562&lt;&gt;"",'Locations-Stops'!N2562,"")&amp;"', CURRENT_TIMESTAMP);"</f>
        <v>INSERT INTO `locations` (`id`, `name`, `latitude`, `longitude`, `province_id`, `region_1`, `region_2`, `region_3`, `street`, `number`, `postal`, `img`, `last_modified`) VALUES (NULL,'De Luitspeler',52.368983,4.85089,8,3,9,69,'Hoofdweg','309III','1057 CZ','https://lh3.ggpht.com/eaQGLe0qb1AMZi8etzoWmaE8ZeepsNeG1niR2MlRzKhLFZudisubCqD-20ly-pdnpEh3tKp3qnikLB_7W3mG', CURRENT_TIMESTAMP);</v>
      </c>
    </row>
    <row r="2561" spans="1:1" x14ac:dyDescent="0.25">
      <c r="A2561" t="str">
        <f>"INSERT INTO `locations` (`id`, `name`, `latitude`, `longitude`, `province_id`, `region_1`, `region_2`, `region_3`, `street`, `number`, `postal`, `img`, `last_modified`) VALUES (NULL,'"&amp;SUBSTITUTE('Locations-Stops'!F2563,"'","\'")&amp;"',"&amp;IF('Locations-Stops'!D2563&lt;&gt;"",LEFT('Locations-Stops'!D2563,2)&amp;"."&amp;RIGHT('Locations-Stops'!D2563,LEN('Locations-Stops'!D2563)-2),"0")&amp;","&amp;IF('Locations-Stops'!E2563&lt;&gt;"",LEFT('Locations-Stops'!E2563,1)&amp;"."&amp;RIGHT('Locations-Stops'!E2563,LEN('Locations-Stops'!E2563)-1),"0")&amp;","&amp;IF('Locations-Stops'!G2563&lt;&gt;"",VLOOKUP('Locations-Stops'!G2563,Regions!A2:B379,2,FALSE),"0")&amp;","&amp;IF('Locations-Stops'!H2563&lt;&gt;"",VLOOKUP('Locations-Stops'!H2563,Regions!C2:D379,2,FALSE),"0")&amp;","&amp;IF('Locations-Stops'!I2563&lt;&gt;"",VLOOKUP('Locations-Stops'!I2563,Regions!F2:G379,2,FALSE),"0")&amp;","&amp;IF('Locations-Stops'!J2563&lt;&gt;"",VLOOKUP('Locations-Stops'!J2563,Regions!I2:J379,2,FALSE),"0")&amp;",'"&amp;IF('Locations-Stops'!K2563&lt;&gt;"",SUBSTITUTE('Locations-Stops'!K2563,"'","\'"),"")&amp;"','"&amp;IF('Locations-Stops'!L2563&lt;&gt;"",'Locations-Stops'!L2563,"")&amp;"','"&amp;IF('Locations-Stops'!M2563&lt;&gt;"",'Locations-Stops'!M2563,"")&amp;"','"&amp;IF('Locations-Stops'!N2563&lt;&gt;"",'Locations-Stops'!N2563,"")&amp;"', CURRENT_TIMESTAMP);"</f>
        <v>INSERT INTO `locations` (`id`, `name`, `latitude`, `longitude`, `province_id`, `region_1`, `region_2`, `region_3`, `street`, `number`, `postal`, `img`, `last_modified`) VALUES (NULL,'Hudson Peace Triolys',52.369954,4.85233,8,3,9,69,'Hudsonhof','16','1057 KP','https://lh6.ggpht.com/iVvQvs41eiITzJG9iCUo3JOb1SSn_z0y5dONYdaIj-okVYJlahtevU8znABPBqG7TNxp-CaP0NxQZQDzjRnM', CURRENT_TIMESTAMP);</v>
      </c>
    </row>
    <row r="2562" spans="1:1" x14ac:dyDescent="0.25">
      <c r="A2562" t="str">
        <f>"INSERT INTO `locations` (`id`, `name`, `latitude`, `longitude`, `province_id`, `region_1`, `region_2`, `region_3`, `street`, `number`, `postal`, `img`, `last_modified`) VALUES (NULL,'"&amp;SUBSTITUTE('Locations-Stops'!F2564,"'","\'")&amp;"',"&amp;IF('Locations-Stops'!D2564&lt;&gt;"",LEFT('Locations-Stops'!D2564,2)&amp;"."&amp;RIGHT('Locations-Stops'!D2564,LEN('Locations-Stops'!D2564)-2),"0")&amp;","&amp;IF('Locations-Stops'!E2564&lt;&gt;"",LEFT('Locations-Stops'!E2564,1)&amp;"."&amp;RIGHT('Locations-Stops'!E2564,LEN('Locations-Stops'!E2564)-1),"0")&amp;","&amp;IF('Locations-Stops'!G2564&lt;&gt;"",VLOOKUP('Locations-Stops'!G2564,Regions!A2:B379,2,FALSE),"0")&amp;","&amp;IF('Locations-Stops'!H2564&lt;&gt;"",VLOOKUP('Locations-Stops'!H2564,Regions!C2:D379,2,FALSE),"0")&amp;","&amp;IF('Locations-Stops'!I2564&lt;&gt;"",VLOOKUP('Locations-Stops'!I2564,Regions!F2:G379,2,FALSE),"0")&amp;","&amp;IF('Locations-Stops'!J2564&lt;&gt;"",VLOOKUP('Locations-Stops'!J2564,Regions!I2:J379,2,FALSE),"0")&amp;",'"&amp;IF('Locations-Stops'!K2564&lt;&gt;"",SUBSTITUTE('Locations-Stops'!K2564,"'","\'"),"")&amp;"','"&amp;IF('Locations-Stops'!L2564&lt;&gt;"",'Locations-Stops'!L2564,"")&amp;"','"&amp;IF('Locations-Stops'!M2564&lt;&gt;"",'Locations-Stops'!M2564,"")&amp;"','"&amp;IF('Locations-Stops'!N2564&lt;&gt;"",'Locations-Stops'!N2564,"")&amp;"', CURRENT_TIMESTAMP);"</f>
        <v>INSERT INTO `locations` (`id`, `name`, `latitude`, `longitude`, `province_id`, `region_1`, `region_2`, `region_3`, `street`, `number`, `postal`, `img`, `last_modified`) VALUES (NULL,'Gedenksteen Jan Frederik Allemans',52.36479,4.856794,8,3,9,69,'Marco Polostraat','1II','1057 VZ','https://lh3.ggpht.com/9aDnUI-IgUP3hE_karKgPEjqD92XoMvX8bq85J_XFVfIOKluQLtew95Sgy1i6_uRyfghnaWmnsz_IGFXiHV92w', CURRENT_TIMESTAMP);</v>
      </c>
    </row>
    <row r="2563" spans="1:1" x14ac:dyDescent="0.25">
      <c r="A2563" t="str">
        <f>"INSERT INTO `locations` (`id`, `name`, `latitude`, `longitude`, `province_id`, `region_1`, `region_2`, `region_3`, `street`, `number`, `postal`, `img`, `last_modified`) VALUES (NULL,'"&amp;SUBSTITUTE('Locations-Stops'!F2565,"'","\'")&amp;"',"&amp;IF('Locations-Stops'!D2565&lt;&gt;"",LEFT('Locations-Stops'!D2565,2)&amp;"."&amp;RIGHT('Locations-Stops'!D2565,LEN('Locations-Stops'!D2565)-2),"0")&amp;","&amp;IF('Locations-Stops'!E2565&lt;&gt;"",LEFT('Locations-Stops'!E2565,1)&amp;"."&amp;RIGHT('Locations-Stops'!E2565,LEN('Locations-Stops'!E2565)-1),"0")&amp;","&amp;IF('Locations-Stops'!G2565&lt;&gt;"",VLOOKUP('Locations-Stops'!G2565,Regions!A2:B379,2,FALSE),"0")&amp;","&amp;IF('Locations-Stops'!H2565&lt;&gt;"",VLOOKUP('Locations-Stops'!H2565,Regions!C2:D379,2,FALSE),"0")&amp;","&amp;IF('Locations-Stops'!I2565&lt;&gt;"",VLOOKUP('Locations-Stops'!I2565,Regions!F2:G379,2,FALSE),"0")&amp;","&amp;IF('Locations-Stops'!J2565&lt;&gt;"",VLOOKUP('Locations-Stops'!J2565,Regions!I2:J379,2,FALSE),"0")&amp;",'"&amp;IF('Locations-Stops'!K2565&lt;&gt;"",SUBSTITUTE('Locations-Stops'!K2565,"'","\'"),"")&amp;"','"&amp;IF('Locations-Stops'!L2565&lt;&gt;"",'Locations-Stops'!L2565,"")&amp;"','"&amp;IF('Locations-Stops'!M2565&lt;&gt;"",'Locations-Stops'!M2565,"")&amp;"','"&amp;IF('Locations-Stops'!N2565&lt;&gt;"",'Locations-Stops'!N2565,"")&amp;"', CURRENT_TIMESTAMP);"</f>
        <v>INSERT INTO `locations` (`id`, `name`, `latitude`, `longitude`, `province_id`, `region_1`, `region_2`, `region_3`, `street`, `number`, `postal`, `img`, `last_modified`) VALUES (NULL,'Bliksems',52.369243,4.850443,8,3,9,69,'Mercatorplein','31','1057 BZ','https://lh6.ggpht.com/5GftaHina1bZ_TOg116JpAbc8_0dgBVNXY4G-NtFAIPPFHyCHbYhd9Mcp_NU_1KifRuRwceuaALZWR6UVYvB', CURRENT_TIMESTAMP);</v>
      </c>
    </row>
    <row r="2564" spans="1:1" x14ac:dyDescent="0.25">
      <c r="A2564" t="str">
        <f>"INSERT INTO `locations` (`id`, `name`, `latitude`, `longitude`, `province_id`, `region_1`, `region_2`, `region_3`, `street`, `number`, `postal`, `img`, `last_modified`) VALUES (NULL,'"&amp;SUBSTITUTE('Locations-Stops'!F2566,"'","\'")&amp;"',"&amp;IF('Locations-Stops'!D2566&lt;&gt;"",LEFT('Locations-Stops'!D2566,2)&amp;"."&amp;RIGHT('Locations-Stops'!D2566,LEN('Locations-Stops'!D2566)-2),"0")&amp;","&amp;IF('Locations-Stops'!E2566&lt;&gt;"",LEFT('Locations-Stops'!E2566,1)&amp;"."&amp;RIGHT('Locations-Stops'!E2566,LEN('Locations-Stops'!E2566)-1),"0")&amp;","&amp;IF('Locations-Stops'!G2566&lt;&gt;"",VLOOKUP('Locations-Stops'!G2566,Regions!A2:B379,2,FALSE),"0")&amp;","&amp;IF('Locations-Stops'!H2566&lt;&gt;"",VLOOKUP('Locations-Stops'!H2566,Regions!C2:D379,2,FALSE),"0")&amp;","&amp;IF('Locations-Stops'!I2566&lt;&gt;"",VLOOKUP('Locations-Stops'!I2566,Regions!F2:G379,2,FALSE),"0")&amp;","&amp;IF('Locations-Stops'!J2566&lt;&gt;"",VLOOKUP('Locations-Stops'!J2566,Regions!I2:J379,2,FALSE),"0")&amp;",'"&amp;IF('Locations-Stops'!K2566&lt;&gt;"",SUBSTITUTE('Locations-Stops'!K2566,"'","\'"),"")&amp;"','"&amp;IF('Locations-Stops'!L2566&lt;&gt;"",'Locations-Stops'!L2566,"")&amp;"','"&amp;IF('Locations-Stops'!M2566&lt;&gt;"",'Locations-Stops'!M2566,"")&amp;"','"&amp;IF('Locations-Stops'!N2566&lt;&gt;"",'Locations-Stops'!N2566,"")&amp;"', CURRENT_TIMESTAMP);"</f>
        <v>INSERT INTO `locations` (`id`, `name`, `latitude`, `longitude`, `province_id`, `region_1`, `region_2`, `region_3`, `street`, `number`, `postal`, `img`, `last_modified`) VALUES (NULL,'Rainman',52.370086,4.851329,8,3,9,69,'Mercatorplein','32III','1057 CC','https://lh5.ggpht.com/uvrc6gSYSeAC8ZPWqf4D-BDWwYOq-vrzb_HL6qT_OZZZhZeKFrARoIHoAbLivsv2P3frjsOAtSnsovUJ6Evx', CURRENT_TIMESTAMP);</v>
      </c>
    </row>
    <row r="2565" spans="1:1" x14ac:dyDescent="0.25">
      <c r="A2565" t="str">
        <f>"INSERT INTO `locations` (`id`, `name`, `latitude`, `longitude`, `province_id`, `region_1`, `region_2`, `region_3`, `street`, `number`, `postal`, `img`, `last_modified`) VALUES (NULL,'"&amp;SUBSTITUTE('Locations-Stops'!F2567,"'","\'")&amp;"',"&amp;IF('Locations-Stops'!D2567&lt;&gt;"",LEFT('Locations-Stops'!D2567,2)&amp;"."&amp;RIGHT('Locations-Stops'!D2567,LEN('Locations-Stops'!D2567)-2),"0")&amp;","&amp;IF('Locations-Stops'!E2567&lt;&gt;"",LEFT('Locations-Stops'!E2567,1)&amp;"."&amp;RIGHT('Locations-Stops'!E2567,LEN('Locations-Stops'!E2567)-1),"0")&amp;","&amp;IF('Locations-Stops'!G2567&lt;&gt;"",VLOOKUP('Locations-Stops'!G2567,Regions!A2:B379,2,FALSE),"0")&amp;","&amp;IF('Locations-Stops'!H2567&lt;&gt;"",VLOOKUP('Locations-Stops'!H2567,Regions!C2:D379,2,FALSE),"0")&amp;","&amp;IF('Locations-Stops'!I2567&lt;&gt;"",VLOOKUP('Locations-Stops'!I2567,Regions!F2:G379,2,FALSE),"0")&amp;","&amp;IF('Locations-Stops'!J2567&lt;&gt;"",VLOOKUP('Locations-Stops'!J2567,Regions!I2:J379,2,FALSE),"0")&amp;",'"&amp;IF('Locations-Stops'!K2567&lt;&gt;"",SUBSTITUTE('Locations-Stops'!K2567,"'","\'"),"")&amp;"','"&amp;IF('Locations-Stops'!L2567&lt;&gt;"",'Locations-Stops'!L2567,"")&amp;"','"&amp;IF('Locations-Stops'!M2567&lt;&gt;"",'Locations-Stops'!M2567,"")&amp;"','"&amp;IF('Locations-Stops'!N2567&lt;&gt;"",'Locations-Stops'!N2567,"")&amp;"', CURRENT_TIMESTAMP);"</f>
        <v>INSERT INTO `locations` (`id`, `name`, `latitude`, `longitude`, `province_id`, `region_1`, `region_2`, `region_3`, `street`, `number`, `postal`, `img`, `last_modified`) VALUES (NULL,'Verbondenheid door Generaties',52.363504,4.85154,8,3,9,69,'Postjeskade','94','1057 KN','https://lh3.googleusercontent.com/D4YpeohIJLz2ZJ8hN8MjtBRObP4RmI6iGPjSH6vArKOvfEWWMVNirAVagcn09L2yMPbzN0HP3s3xzxKTw3xAZw', CURRENT_TIMESTAMP);</v>
      </c>
    </row>
    <row r="2566" spans="1:1" x14ac:dyDescent="0.25">
      <c r="A2566" t="str">
        <f>"INSERT INTO `locations` (`id`, `name`, `latitude`, `longitude`, `province_id`, `region_1`, `region_2`, `region_3`, `street`, `number`, `postal`, `img`, `last_modified`) VALUES (NULL,'"&amp;SUBSTITUTE('Locations-Stops'!F2568,"'","\'")&amp;"',"&amp;IF('Locations-Stops'!D2568&lt;&gt;"",LEFT('Locations-Stops'!D2568,2)&amp;"."&amp;RIGHT('Locations-Stops'!D2568,LEN('Locations-Stops'!D2568)-2),"0")&amp;","&amp;IF('Locations-Stops'!E2568&lt;&gt;"",LEFT('Locations-Stops'!E2568,1)&amp;"."&amp;RIGHT('Locations-Stops'!E2568,LEN('Locations-Stops'!E2568)-1),"0")&amp;","&amp;IF('Locations-Stops'!G2568&lt;&gt;"",VLOOKUP('Locations-Stops'!G2568,Regions!A2:B379,2,FALSE),"0")&amp;","&amp;IF('Locations-Stops'!H2568&lt;&gt;"",VLOOKUP('Locations-Stops'!H2568,Regions!C2:D379,2,FALSE),"0")&amp;","&amp;IF('Locations-Stops'!I2568&lt;&gt;"",VLOOKUP('Locations-Stops'!I2568,Regions!F2:G379,2,FALSE),"0")&amp;","&amp;IF('Locations-Stops'!J2568&lt;&gt;"",VLOOKUP('Locations-Stops'!J2568,Regions!I2:J379,2,FALSE),"0")&amp;",'"&amp;IF('Locations-Stops'!K2568&lt;&gt;"",SUBSTITUTE('Locations-Stops'!K2568,"'","\'"),"")&amp;"','"&amp;IF('Locations-Stops'!L2568&lt;&gt;"",'Locations-Stops'!L2568,"")&amp;"','"&amp;IF('Locations-Stops'!M2568&lt;&gt;"",'Locations-Stops'!M2568,"")&amp;"','"&amp;IF('Locations-Stops'!N2568&lt;&gt;"",'Locations-Stops'!N2568,"")&amp;"', CURRENT_TIMESTAMP);"</f>
        <v>INSERT INTO `locations` (`id`, `name`, `latitude`, `longitude`, `province_id`, `region_1`, `region_2`, `region_3`, `street`, `number`, `postal`, `img`, `last_modified`) VALUES (NULL,'Beeld Hans Kuyper',52.36445,4.857319,8,3,9,69,'Postjesweg','3I','1057 DT','https://lh6.ggpht.com/bWLhtW5rovDlvce5yho5CiD47HhK_GKyp79xe9qekLH4VpUnA7kzDm2FN-inWeHw5qTSU-VgYREjKk68Eg01dw', CURRENT_TIMESTAMP);</v>
      </c>
    </row>
    <row r="2567" spans="1:1" x14ac:dyDescent="0.25">
      <c r="A2567" t="str">
        <f>"INSERT INTO `locations` (`id`, `name`, `latitude`, `longitude`, `province_id`, `region_1`, `region_2`, `region_3`, `street`, `number`, `postal`, `img`, `last_modified`) VALUES (NULL,'"&amp;SUBSTITUTE('Locations-Stops'!F2569,"'","\'")&amp;"',"&amp;IF('Locations-Stops'!D2569&lt;&gt;"",LEFT('Locations-Stops'!D2569,2)&amp;"."&amp;RIGHT('Locations-Stops'!D2569,LEN('Locations-Stops'!D2569)-2),"0")&amp;","&amp;IF('Locations-Stops'!E2569&lt;&gt;"",LEFT('Locations-Stops'!E2569,1)&amp;"."&amp;RIGHT('Locations-Stops'!E2569,LEN('Locations-Stops'!E2569)-1),"0")&amp;","&amp;IF('Locations-Stops'!G2569&lt;&gt;"",VLOOKUP('Locations-Stops'!G2569,Regions!A2:B379,2,FALSE),"0")&amp;","&amp;IF('Locations-Stops'!H2569&lt;&gt;"",VLOOKUP('Locations-Stops'!H2569,Regions!C2:D379,2,FALSE),"0")&amp;","&amp;IF('Locations-Stops'!I2569&lt;&gt;"",VLOOKUP('Locations-Stops'!I2569,Regions!F2:G379,2,FALSE),"0")&amp;","&amp;IF('Locations-Stops'!J2569&lt;&gt;"",VLOOKUP('Locations-Stops'!J2569,Regions!I2:J379,2,FALSE),"0")&amp;",'"&amp;IF('Locations-Stops'!K2569&lt;&gt;"",SUBSTITUTE('Locations-Stops'!K2569,"'","\'"),"")&amp;"','"&amp;IF('Locations-Stops'!L2569&lt;&gt;"",'Locations-Stops'!L2569,"")&amp;"','"&amp;IF('Locations-Stops'!M2569&lt;&gt;"",'Locations-Stops'!M2569,"")&amp;"','"&amp;IF('Locations-Stops'!N2569&lt;&gt;"",'Locations-Stops'!N2569,"")&amp;"', CURRENT_TIMESTAMP);"</f>
        <v>INSERT INTO `locations` (`id`, `name`, `latitude`, `longitude`, `province_id`, `region_1`, `region_2`, `region_3`, `street`, `number`, `postal`, `img`, `last_modified`) VALUES (NULL,'Sidewalk Mosaik',52.366188,4.851883,8,3,9,69,'Van Spilbergenstraat','61','1057','https://lh3.googleusercontent.com/BZEwcItAYoXT_xE8w6TphrRJEqYZ8haQUjAGIn9sV73X12upDyIxmk4dOFv5ewfRY8zeMRDJ2wKVSjvVitARww', CURRENT_TIMESTAMP);</v>
      </c>
    </row>
    <row r="2568" spans="1:1" x14ac:dyDescent="0.25">
      <c r="A2568" t="str">
        <f>"INSERT INTO `locations` (`id`, `name`, `latitude`, `longitude`, `province_id`, `region_1`, `region_2`, `region_3`, `street`, `number`, `postal`, `img`, `last_modified`) VALUES (NULL,'"&amp;SUBSTITUTE('Locations-Stops'!F2570,"'","\'")&amp;"',"&amp;IF('Locations-Stops'!D2570&lt;&gt;"",LEFT('Locations-Stops'!D2570,2)&amp;"."&amp;RIGHT('Locations-Stops'!D2570,LEN('Locations-Stops'!D2570)-2),"0")&amp;","&amp;IF('Locations-Stops'!E2570&lt;&gt;"",LEFT('Locations-Stops'!E2570,1)&amp;"."&amp;RIGHT('Locations-Stops'!E2570,LEN('Locations-Stops'!E2570)-1),"0")&amp;","&amp;IF('Locations-Stops'!G2570&lt;&gt;"",VLOOKUP('Locations-Stops'!G2570,Regions!A2:B379,2,FALSE),"0")&amp;","&amp;IF('Locations-Stops'!H2570&lt;&gt;"",VLOOKUP('Locations-Stops'!H2570,Regions!C2:D379,2,FALSE),"0")&amp;","&amp;IF('Locations-Stops'!I2570&lt;&gt;"",VLOOKUP('Locations-Stops'!I2570,Regions!F2:G379,2,FALSE),"0")&amp;","&amp;IF('Locations-Stops'!J2570&lt;&gt;"",VLOOKUP('Locations-Stops'!J2570,Regions!I2:J379,2,FALSE),"0")&amp;",'"&amp;IF('Locations-Stops'!K2570&lt;&gt;"",SUBSTITUTE('Locations-Stops'!K2570,"'","\'"),"")&amp;"','"&amp;IF('Locations-Stops'!L2570&lt;&gt;"",'Locations-Stops'!L2570,"")&amp;"','"&amp;IF('Locations-Stops'!M2570&lt;&gt;"",'Locations-Stops'!M2570,"")&amp;"','"&amp;IF('Locations-Stops'!N2570&lt;&gt;"",'Locations-Stops'!N2570,"")&amp;"', CURRENT_TIMESTAMP);"</f>
        <v>INSERT INTO `locations` (`id`, `name`, `latitude`, `longitude`, `province_id`, `region_1`, `region_2`, `region_3`, `street`, `number`, `postal`, `img`, `last_modified`) VALUES (NULL,'Oud Hollandsche Cube',52.366836,4.850146,8,3,9,69,'Willem Schoutenstraat','60II','1057 DP','https://lh5.ggpht.com/_OobiVVVlH71mkrMav24pxSzgpyy7AASsWQkcwwZQb4Egn40ENM6CZAocq-zScSoLZ6aYReDduWDr4zseUIh', CURRENT_TIMESTAMP);</v>
      </c>
    </row>
    <row r="2569" spans="1:1" x14ac:dyDescent="0.25">
      <c r="A2569" t="str">
        <f>"INSERT INTO `locations` (`id`, `name`, `latitude`, `longitude`, `province_id`, `region_1`, `region_2`, `region_3`, `street`, `number`, `postal`, `img`, `last_modified`) VALUES (NULL,'"&amp;SUBSTITUTE('Locations-Stops'!F2571,"'","\'")&amp;"',"&amp;IF('Locations-Stops'!D2571&lt;&gt;"",LEFT('Locations-Stops'!D2571,2)&amp;"."&amp;RIGHT('Locations-Stops'!D2571,LEN('Locations-Stops'!D2571)-2),"0")&amp;","&amp;IF('Locations-Stops'!E2571&lt;&gt;"",LEFT('Locations-Stops'!E2571,1)&amp;"."&amp;RIGHT('Locations-Stops'!E2571,LEN('Locations-Stops'!E2571)-1),"0")&amp;","&amp;IF('Locations-Stops'!G2571&lt;&gt;"",VLOOKUP('Locations-Stops'!G2571,Regions!A2:B379,2,FALSE),"0")&amp;","&amp;IF('Locations-Stops'!H2571&lt;&gt;"",VLOOKUP('Locations-Stops'!H2571,Regions!C2:D379,2,FALSE),"0")&amp;","&amp;IF('Locations-Stops'!I2571&lt;&gt;"",VLOOKUP('Locations-Stops'!I2571,Regions!F2:G379,2,FALSE),"0")&amp;","&amp;IF('Locations-Stops'!J2571&lt;&gt;"",VLOOKUP('Locations-Stops'!J2571,Regions!I2:J379,2,FALSE),"0")&amp;",'"&amp;IF('Locations-Stops'!K2571&lt;&gt;"",SUBSTITUTE('Locations-Stops'!K2571,"'","\'"),"")&amp;"','"&amp;IF('Locations-Stops'!L2571&lt;&gt;"",'Locations-Stops'!L2571,"")&amp;"','"&amp;IF('Locations-Stops'!M2571&lt;&gt;"",'Locations-Stops'!M2571,"")&amp;"','"&amp;IF('Locations-Stops'!N2571&lt;&gt;"",'Locations-Stops'!N2571,"")&amp;"', CURRENT_TIMESTAMP);"</f>
        <v>INSERT INTO `locations` (`id`, `name`, `latitude`, `longitude`, `province_id`, `region_1`, `region_2`, `region_3`, `street`, `number`, `postal`, `img`, `last_modified`) VALUES (NULL,'Een Eeuw Graansilo',52.390753,4.89109,8,3,9,70,'Barentszplein','6b','1013 NJ','https://lh3.googleusercontent.com/qeFoHXanHaT0QOCZPa7yQz31DOQvzrxvmECoyhhegLGVY5FKOiln7xNa9gZWxAfuqoOuL-jSdbi0UPXmROY', CURRENT_TIMESTAMP);</v>
      </c>
    </row>
    <row r="2570" spans="1:1" x14ac:dyDescent="0.25">
      <c r="A2570" t="str">
        <f>"INSERT INTO `locations` (`id`, `name`, `latitude`, `longitude`, `province_id`, `region_1`, `region_2`, `region_3`, `street`, `number`, `postal`, `img`, `last_modified`) VALUES (NULL,'"&amp;SUBSTITUTE('Locations-Stops'!F2572,"'","\'")&amp;"',"&amp;IF('Locations-Stops'!D2572&lt;&gt;"",LEFT('Locations-Stops'!D2572,2)&amp;"."&amp;RIGHT('Locations-Stops'!D2572,LEN('Locations-Stops'!D2572)-2),"0")&amp;","&amp;IF('Locations-Stops'!E2572&lt;&gt;"",LEFT('Locations-Stops'!E2572,1)&amp;"."&amp;RIGHT('Locations-Stops'!E2572,LEN('Locations-Stops'!E2572)-1),"0")&amp;","&amp;IF('Locations-Stops'!G2572&lt;&gt;"",VLOOKUP('Locations-Stops'!G2572,Regions!A2:B379,2,FALSE),"0")&amp;","&amp;IF('Locations-Stops'!H2572&lt;&gt;"",VLOOKUP('Locations-Stops'!H2572,Regions!C2:D379,2,FALSE),"0")&amp;","&amp;IF('Locations-Stops'!I2572&lt;&gt;"",VLOOKUP('Locations-Stops'!I2572,Regions!F2:G379,2,FALSE),"0")&amp;","&amp;IF('Locations-Stops'!J2572&lt;&gt;"",VLOOKUP('Locations-Stops'!J2572,Regions!I2:J379,2,FALSE),"0")&amp;",'"&amp;IF('Locations-Stops'!K2572&lt;&gt;"",SUBSTITUTE('Locations-Stops'!K2572,"'","\'"),"")&amp;"','"&amp;IF('Locations-Stops'!L2572&lt;&gt;"",'Locations-Stops'!L2572,"")&amp;"','"&amp;IF('Locations-Stops'!M2572&lt;&gt;"",'Locations-Stops'!M2572,"")&amp;"','"&amp;IF('Locations-Stops'!N2572&lt;&gt;"",'Locations-Stops'!N2572,"")&amp;"', CURRENT_TIMESTAMP);"</f>
        <v>INSERT INTO `locations` (`id`, `name`, `latitude`, `longitude`, `province_id`, `region_1`, `region_2`, `region_3`, `street`, `number`, `postal`, `img`, `last_modified`) VALUES (NULL,'Islanded 2010',52.390034,4.890732,8,3,9,70,'Barentszplein','6b','1013 NJ','https://lh3.ggpht.com/HljoG61m8vliH0u4EVRUCk8vG7UaPuahoF1XGnsYUpfrG7GmBL5Be13oU3twdF7DIJEzV7oLcZGU3_gBkOZvfGPyKyoMlVVoOLKAEc6pjXY2QT0', CURRENT_TIMESTAMP);</v>
      </c>
    </row>
    <row r="2571" spans="1:1" x14ac:dyDescent="0.25">
      <c r="A2571" t="str">
        <f>"INSERT INTO `locations` (`id`, `name`, `latitude`, `longitude`, `province_id`, `region_1`, `region_2`, `region_3`, `street`, `number`, `postal`, `img`, `last_modified`) VALUES (NULL,'"&amp;SUBSTITUTE('Locations-Stops'!F2573,"'","\'")&amp;"',"&amp;IF('Locations-Stops'!D2573&lt;&gt;"",LEFT('Locations-Stops'!D2573,2)&amp;"."&amp;RIGHT('Locations-Stops'!D2573,LEN('Locations-Stops'!D2573)-2),"0")&amp;","&amp;IF('Locations-Stops'!E2573&lt;&gt;"",LEFT('Locations-Stops'!E2573,1)&amp;"."&amp;RIGHT('Locations-Stops'!E2573,LEN('Locations-Stops'!E2573)-1),"0")&amp;","&amp;IF('Locations-Stops'!G2573&lt;&gt;"",VLOOKUP('Locations-Stops'!G2573,Regions!A2:B379,2,FALSE),"0")&amp;","&amp;IF('Locations-Stops'!H2573&lt;&gt;"",VLOOKUP('Locations-Stops'!H2573,Regions!C2:D379,2,FALSE),"0")&amp;","&amp;IF('Locations-Stops'!I2573&lt;&gt;"",VLOOKUP('Locations-Stops'!I2573,Regions!F2:G379,2,FALSE),"0")&amp;","&amp;IF('Locations-Stops'!J2573&lt;&gt;"",VLOOKUP('Locations-Stops'!J2573,Regions!I2:J379,2,FALSE),"0")&amp;",'"&amp;IF('Locations-Stops'!K2573&lt;&gt;"",SUBSTITUTE('Locations-Stops'!K2573,"'","\'"),"")&amp;"','"&amp;IF('Locations-Stops'!L2573&lt;&gt;"",'Locations-Stops'!L2573,"")&amp;"','"&amp;IF('Locations-Stops'!M2573&lt;&gt;"",'Locations-Stops'!M2573,"")&amp;"','"&amp;IF('Locations-Stops'!N2573&lt;&gt;"",'Locations-Stops'!N2573,"")&amp;"', CURRENT_TIMESTAMP);"</f>
        <v>INSERT INTO `locations` (`id`, `name`, `latitude`, `longitude`, `province_id`, `region_1`, `region_2`, `region_3`, `street`, `number`, `postal`, `img`, `last_modified`) VALUES (NULL,'67',52.394803,4.877134,8,3,9,70,'Haparandaweg','708b','1013','https://lh4.ggpht.com/4CHUwFmlDoAKj3bp3VehQNLBVOgnTFfT1MZQzMuxv4RbxiXBTPrcXw0GtTofnK6scWPwoPV1hnjLnXyYnVfJ', CURRENT_TIMESTAMP);</v>
      </c>
    </row>
    <row r="2572" spans="1:1" x14ac:dyDescent="0.25">
      <c r="A2572" t="str">
        <f>"INSERT INTO `locations` (`id`, `name`, `latitude`, `longitude`, `province_id`, `region_1`, `region_2`, `region_3`, `street`, `number`, `postal`, `img`, `last_modified`) VALUES (NULL,'"&amp;SUBSTITUTE('Locations-Stops'!F2574,"'","\'")&amp;"',"&amp;IF('Locations-Stops'!D2574&lt;&gt;"",LEFT('Locations-Stops'!D2574,2)&amp;"."&amp;RIGHT('Locations-Stops'!D2574,LEN('Locations-Stops'!D2574)-2),"0")&amp;","&amp;IF('Locations-Stops'!E2574&lt;&gt;"",LEFT('Locations-Stops'!E2574,1)&amp;"."&amp;RIGHT('Locations-Stops'!E2574,LEN('Locations-Stops'!E2574)-1),"0")&amp;","&amp;IF('Locations-Stops'!G2574&lt;&gt;"",VLOOKUP('Locations-Stops'!G2574,Regions!A2:B379,2,FALSE),"0")&amp;","&amp;IF('Locations-Stops'!H2574&lt;&gt;"",VLOOKUP('Locations-Stops'!H2574,Regions!C2:D379,2,FALSE),"0")&amp;","&amp;IF('Locations-Stops'!I2574&lt;&gt;"",VLOOKUP('Locations-Stops'!I2574,Regions!F2:G379,2,FALSE),"0")&amp;","&amp;IF('Locations-Stops'!J2574&lt;&gt;"",VLOOKUP('Locations-Stops'!J2574,Regions!I2:J379,2,FALSE),"0")&amp;",'"&amp;IF('Locations-Stops'!K2574&lt;&gt;"",SUBSTITUTE('Locations-Stops'!K2574,"'","\'"),"")&amp;"','"&amp;IF('Locations-Stops'!L2574&lt;&gt;"",'Locations-Stops'!L2574,"")&amp;"','"&amp;IF('Locations-Stops'!M2574&lt;&gt;"",'Locations-Stops'!M2574,"")&amp;"','"&amp;IF('Locations-Stops'!N2574&lt;&gt;"",'Locations-Stops'!N2574,"")&amp;"', CURRENT_TIMESTAMP);"</f>
        <v>INSERT INTO `locations` (`id`, `name`, `latitude`, `longitude`, `province_id`, `region_1`, `region_2`, `region_3`, `street`, `number`, `postal`, `img`, `last_modified`) VALUES (NULL,'Space Jam',52.391864,4.880665,8,3,9,70,'Memeleiland','','1013','https://lh5.ggpht.com/e48yrCriEA9RWX2SCuy9Tz7t9fQcg82WlInsM4nsPNAz9dqDW9XWniVpra3cEPXOvYCfQASIlOpweq7peOBIng', CURRENT_TIMESTAMP);</v>
      </c>
    </row>
    <row r="2573" spans="1:1" x14ac:dyDescent="0.25">
      <c r="A2573" t="str">
        <f>"INSERT INTO `locations` (`id`, `name`, `latitude`, `longitude`, `province_id`, `region_1`, `region_2`, `region_3`, `street`, `number`, `postal`, `img`, `last_modified`) VALUES (NULL,'"&amp;SUBSTITUTE('Locations-Stops'!F2575,"'","\'")&amp;"',"&amp;IF('Locations-Stops'!D2575&lt;&gt;"",LEFT('Locations-Stops'!D2575,2)&amp;"."&amp;RIGHT('Locations-Stops'!D2575,LEN('Locations-Stops'!D2575)-2),"0")&amp;","&amp;IF('Locations-Stops'!E2575&lt;&gt;"",LEFT('Locations-Stops'!E2575,1)&amp;"."&amp;RIGHT('Locations-Stops'!E2575,LEN('Locations-Stops'!E2575)-1),"0")&amp;","&amp;IF('Locations-Stops'!G2575&lt;&gt;"",VLOOKUP('Locations-Stops'!G2575,Regions!A2:B379,2,FALSE),"0")&amp;","&amp;IF('Locations-Stops'!H2575&lt;&gt;"",VLOOKUP('Locations-Stops'!H2575,Regions!C2:D379,2,FALSE),"0")&amp;","&amp;IF('Locations-Stops'!I2575&lt;&gt;"",VLOOKUP('Locations-Stops'!I2575,Regions!F2:G379,2,FALSE),"0")&amp;","&amp;IF('Locations-Stops'!J2575&lt;&gt;"",VLOOKUP('Locations-Stops'!J2575,Regions!I2:J379,2,FALSE),"0")&amp;",'"&amp;IF('Locations-Stops'!K2575&lt;&gt;"",SUBSTITUTE('Locations-Stops'!K2575,"'","\'"),"")&amp;"','"&amp;IF('Locations-Stops'!L2575&lt;&gt;"",'Locations-Stops'!L2575,"")&amp;"','"&amp;IF('Locations-Stops'!M2575&lt;&gt;"",'Locations-Stops'!M2575,"")&amp;"','"&amp;IF('Locations-Stops'!N2575&lt;&gt;"",'Locations-Stops'!N2575,"")&amp;"', CURRENT_TIMESTAMP);"</f>
        <v>INSERT INTO `locations` (`id`, `name`, `latitude`, `longitude`, `province_id`, `region_1`, `region_2`, `region_3`, `street`, `number`, `postal`, `img`, `last_modified`) VALUES (NULL,'Foundation',52.38976,4.893054,8,3,9,70,'Silodam','1','1013','https://lh3.googleusercontent.com/TKXIM-FT2AdS5IXUJwv_kOFmPZwnjKR6HsttDUepYLLYmGVN4a4QlNt95xDg-EuAK1wvuzJ0mkP5aDCub0Qk7w', CURRENT_TIMESTAMP);</v>
      </c>
    </row>
    <row r="2574" spans="1:1" x14ac:dyDescent="0.25">
      <c r="A2574" t="str">
        <f>"INSERT INTO `locations` (`id`, `name`, `latitude`, `longitude`, `province_id`, `region_1`, `region_2`, `region_3`, `street`, `number`, `postal`, `img`, `last_modified`) VALUES (NULL,'"&amp;SUBSTITUTE('Locations-Stops'!F2576,"'","\'")&amp;"',"&amp;IF('Locations-Stops'!D2576&lt;&gt;"",LEFT('Locations-Stops'!D2576,2)&amp;"."&amp;RIGHT('Locations-Stops'!D2576,LEN('Locations-Stops'!D2576)-2),"0")&amp;","&amp;IF('Locations-Stops'!E2576&lt;&gt;"",LEFT('Locations-Stops'!E2576,1)&amp;"."&amp;RIGHT('Locations-Stops'!E2576,LEN('Locations-Stops'!E2576)-1),"0")&amp;","&amp;IF('Locations-Stops'!G2576&lt;&gt;"",VLOOKUP('Locations-Stops'!G2576,Regions!A2:B379,2,FALSE),"0")&amp;","&amp;IF('Locations-Stops'!H2576&lt;&gt;"",VLOOKUP('Locations-Stops'!H2576,Regions!C2:D379,2,FALSE),"0")&amp;","&amp;IF('Locations-Stops'!I2576&lt;&gt;"",VLOOKUP('Locations-Stops'!I2576,Regions!F2:G379,2,FALSE),"0")&amp;","&amp;IF('Locations-Stops'!J2576&lt;&gt;"",VLOOKUP('Locations-Stops'!J2576,Regions!I2:J379,2,FALSE),"0")&amp;",'"&amp;IF('Locations-Stops'!K2576&lt;&gt;"",SUBSTITUTE('Locations-Stops'!K2576,"'","\'"),"")&amp;"','"&amp;IF('Locations-Stops'!L2576&lt;&gt;"",'Locations-Stops'!L2576,"")&amp;"','"&amp;IF('Locations-Stops'!M2576&lt;&gt;"",'Locations-Stops'!M2576,"")&amp;"','"&amp;IF('Locations-Stops'!N2576&lt;&gt;"",'Locations-Stops'!N2576,"")&amp;"', CURRENT_TIMESTAMP);"</f>
        <v>INSERT INTO `locations` (`id`, `name`, `latitude`, `longitude`, `province_id`, `region_1`, `region_2`, `region_3`, `street`, `number`, `postal`, `img`, `last_modified`) VALUES (NULL,'Silodam',52.392503,4.890611,8,3,9,70,'Silodam','379','1013 AW','https://lh3.ggpht.com/34-Daz-os9tklXXrx6ZT3Qa9bmr36R65mOCxl3c5iZs_6xtUs0T_dOloNhgE20lJghjeELQ7k1jngax0i3B4', CURRENT_TIMESTAMP);</v>
      </c>
    </row>
    <row r="2575" spans="1:1" x14ac:dyDescent="0.25">
      <c r="A2575" t="str">
        <f>"INSERT INTO `locations` (`id`, `name`, `latitude`, `longitude`, `province_id`, `region_1`, `region_2`, `region_3`, `street`, `number`, `postal`, `img`, `last_modified`) VALUES (NULL,'"&amp;SUBSTITUTE('Locations-Stops'!F2577,"'","\'")&amp;"',"&amp;IF('Locations-Stops'!D2577&lt;&gt;"",LEFT('Locations-Stops'!D2577,2)&amp;"."&amp;RIGHT('Locations-Stops'!D2577,LEN('Locations-Stops'!D2577)-2),"0")&amp;","&amp;IF('Locations-Stops'!E2577&lt;&gt;"",LEFT('Locations-Stops'!E2577,1)&amp;"."&amp;RIGHT('Locations-Stops'!E2577,LEN('Locations-Stops'!E2577)-1),"0")&amp;","&amp;IF('Locations-Stops'!G2577&lt;&gt;"",VLOOKUP('Locations-Stops'!G2577,Regions!A2:B379,2,FALSE),"0")&amp;","&amp;IF('Locations-Stops'!H2577&lt;&gt;"",VLOOKUP('Locations-Stops'!H2577,Regions!C2:D379,2,FALSE),"0")&amp;","&amp;IF('Locations-Stops'!I2577&lt;&gt;"",VLOOKUP('Locations-Stops'!I2577,Regions!F2:G379,2,FALSE),"0")&amp;","&amp;IF('Locations-Stops'!J2577&lt;&gt;"",VLOOKUP('Locations-Stops'!J2577,Regions!I2:J379,2,FALSE),"0")&amp;",'"&amp;IF('Locations-Stops'!K2577&lt;&gt;"",SUBSTITUTE('Locations-Stops'!K2577,"'","\'"),"")&amp;"','"&amp;IF('Locations-Stops'!L2577&lt;&gt;"",'Locations-Stops'!L2577,"")&amp;"','"&amp;IF('Locations-Stops'!M2577&lt;&gt;"",'Locations-Stops'!M2577,"")&amp;"','"&amp;IF('Locations-Stops'!N2577&lt;&gt;"",'Locations-Stops'!N2577,"")&amp;"', CURRENT_TIMESTAMP);"</f>
        <v>INSERT INTO `locations` (`id`, `name`, `latitude`, `longitude`, `province_id`, `region_1`, `region_2`, `region_3`, `street`, `number`, `postal`, `img`, `last_modified`) VALUES (NULL,'Super Schildpad',52.393166,4.878286,8,3,9,70,'Stavangerweg','576','1013 AX','https://lh3.ggpht.com/af6hglDHDqYtElzPSeUuvhvGLt1wk5CBfTDj5_4Lz09zV9LZ-Ntf7_rcbnzjDdZwHDMnpjYw1E4eGfE9qUO7kw', CURRENT_TIMESTAMP);</v>
      </c>
    </row>
    <row r="2576" spans="1:1" x14ac:dyDescent="0.25">
      <c r="A2576" t="str">
        <f>"INSERT INTO `locations` (`id`, `name`, `latitude`, `longitude`, `province_id`, `region_1`, `region_2`, `region_3`, `street`, `number`, `postal`, `img`, `last_modified`) VALUES (NULL,'"&amp;SUBSTITUTE('Locations-Stops'!F2578,"'","\'")&amp;"',"&amp;IF('Locations-Stops'!D2578&lt;&gt;"",LEFT('Locations-Stops'!D2578,2)&amp;"."&amp;RIGHT('Locations-Stops'!D2578,LEN('Locations-Stops'!D2578)-2),"0")&amp;","&amp;IF('Locations-Stops'!E2578&lt;&gt;"",LEFT('Locations-Stops'!E2578,1)&amp;"."&amp;RIGHT('Locations-Stops'!E2578,LEN('Locations-Stops'!E2578)-1),"0")&amp;","&amp;IF('Locations-Stops'!G2578&lt;&gt;"",VLOOKUP('Locations-Stops'!G2578,Regions!A2:B379,2,FALSE),"0")&amp;","&amp;IF('Locations-Stops'!H2578&lt;&gt;"",VLOOKUP('Locations-Stops'!H2578,Regions!C2:D379,2,FALSE),"0")&amp;","&amp;IF('Locations-Stops'!I2578&lt;&gt;"",VLOOKUP('Locations-Stops'!I2578,Regions!F2:G379,2,FALSE),"0")&amp;","&amp;IF('Locations-Stops'!J2578&lt;&gt;"",VLOOKUP('Locations-Stops'!J2578,Regions!I2:J379,2,FALSE),"0")&amp;",'"&amp;IF('Locations-Stops'!K2578&lt;&gt;"",SUBSTITUTE('Locations-Stops'!K2578,"'","\'"),"")&amp;"','"&amp;IF('Locations-Stops'!L2578&lt;&gt;"",'Locations-Stops'!L2578,"")&amp;"','"&amp;IF('Locations-Stops'!M2578&lt;&gt;"",'Locations-Stops'!M2578,"")&amp;"','"&amp;IF('Locations-Stops'!N2578&lt;&gt;"",'Locations-Stops'!N2578,"")&amp;"', CURRENT_TIMESTAMP);"</f>
        <v>INSERT INTO `locations` (`id`, `name`, `latitude`, `longitude`, `province_id`, `region_1`, `region_2`, `region_3`, `street`, `number`, `postal`, `img`, `last_modified`) VALUES (NULL,'Het 4e Gymnasium',52.393494,4.878363,8,3,9,70,'Stettineiland','563','1013','https://lh6.ggpht.com/FIpctfkOUtQR-Fx8yjBRnhjrBVrj2YtzDUsuo_wCxTKuIsrr5G7kSGppcFweUSyVuS9BtkWeLihoHwLtdQFQ', CURRENT_TIMESTAMP);</v>
      </c>
    </row>
    <row r="2577" spans="1:1" x14ac:dyDescent="0.25">
      <c r="A2577" t="str">
        <f>"INSERT INTO `locations` (`id`, `name`, `latitude`, `longitude`, `province_id`, `region_1`, `region_2`, `region_3`, `street`, `number`, `postal`, `img`, `last_modified`) VALUES (NULL,'"&amp;SUBSTITUTE('Locations-Stops'!F2579,"'","\'")&amp;"',"&amp;IF('Locations-Stops'!D2579&lt;&gt;"",LEFT('Locations-Stops'!D2579,2)&amp;"."&amp;RIGHT('Locations-Stops'!D2579,LEN('Locations-Stops'!D2579)-2),"0")&amp;","&amp;IF('Locations-Stops'!E2579&lt;&gt;"",LEFT('Locations-Stops'!E2579,1)&amp;"."&amp;RIGHT('Locations-Stops'!E2579,LEN('Locations-Stops'!E2579)-1),"0")&amp;","&amp;IF('Locations-Stops'!G2579&lt;&gt;"",VLOOKUP('Locations-Stops'!G2579,Regions!A2:B379,2,FALSE),"0")&amp;","&amp;IF('Locations-Stops'!H2579&lt;&gt;"",VLOOKUP('Locations-Stops'!H2579,Regions!C2:D379,2,FALSE),"0")&amp;","&amp;IF('Locations-Stops'!I2579&lt;&gt;"",VLOOKUP('Locations-Stops'!I2579,Regions!F2:G379,2,FALSE),"0")&amp;","&amp;IF('Locations-Stops'!J2579&lt;&gt;"",VLOOKUP('Locations-Stops'!J2579,Regions!I2:J379,2,FALSE),"0")&amp;",'"&amp;IF('Locations-Stops'!K2579&lt;&gt;"",SUBSTITUTE('Locations-Stops'!K2579,"'","\'"),"")&amp;"','"&amp;IF('Locations-Stops'!L2579&lt;&gt;"",'Locations-Stops'!L2579,"")&amp;"','"&amp;IF('Locations-Stops'!M2579&lt;&gt;"",'Locations-Stops'!M2579,"")&amp;"','"&amp;IF('Locations-Stops'!N2579&lt;&gt;"",'Locations-Stops'!N2579,"")&amp;"', CURRENT_TIMESTAMP);"</f>
        <v>INSERT INTO `locations` (`id`, `name`, `latitude`, `longitude`, `province_id`, `region_1`, `region_2`, `region_3`, `street`, `number`, `postal`, `img`, `last_modified`) VALUES (NULL,'Happy Graffiti',52.393155,4.885982,8,3,9,70,'Tasmanstraat','2B','1013 AH','https://lh4.ggpht.com/3XoF_3hsypK77hLdooA3x4jVq7VhCXx5dZ-Q0xW6PhvELqQFx7MCoVUa-TUw9vwjPy1xx1M6SxiPPYD_6Wec7A', CURRENT_TIMESTAMP);</v>
      </c>
    </row>
    <row r="2578" spans="1:1" x14ac:dyDescent="0.25">
      <c r="A2578" t="str">
        <f>"INSERT INTO `locations` (`id`, `name`, `latitude`, `longitude`, `province_id`, `region_1`, `region_2`, `region_3`, `street`, `number`, `postal`, `img`, `last_modified`) VALUES (NULL,'"&amp;SUBSTITUTE('Locations-Stops'!F2580,"'","\'")&amp;"',"&amp;IF('Locations-Stops'!D2580&lt;&gt;"",LEFT('Locations-Stops'!D2580,2)&amp;"."&amp;RIGHT('Locations-Stops'!D2580,LEN('Locations-Stops'!D2580)-2),"0")&amp;","&amp;IF('Locations-Stops'!E2580&lt;&gt;"",LEFT('Locations-Stops'!E2580,1)&amp;"."&amp;RIGHT('Locations-Stops'!E2580,LEN('Locations-Stops'!E2580)-1),"0")&amp;","&amp;IF('Locations-Stops'!G2580&lt;&gt;"",VLOOKUP('Locations-Stops'!G2580,Regions!A2:B379,2,FALSE),"0")&amp;","&amp;IF('Locations-Stops'!H2580&lt;&gt;"",VLOOKUP('Locations-Stops'!H2580,Regions!C2:D379,2,FALSE),"0")&amp;","&amp;IF('Locations-Stops'!I2580&lt;&gt;"",VLOOKUP('Locations-Stops'!I2580,Regions!F2:G379,2,FALSE),"0")&amp;","&amp;IF('Locations-Stops'!J2580&lt;&gt;"",VLOOKUP('Locations-Stops'!J2580,Regions!I2:J379,2,FALSE),"0")&amp;",'"&amp;IF('Locations-Stops'!K2580&lt;&gt;"",SUBSTITUTE('Locations-Stops'!K2580,"'","\'"),"")&amp;"','"&amp;IF('Locations-Stops'!L2580&lt;&gt;"",'Locations-Stops'!L2580,"")&amp;"','"&amp;IF('Locations-Stops'!M2580&lt;&gt;"",'Locations-Stops'!M2580,"")&amp;"','"&amp;IF('Locations-Stops'!N2580&lt;&gt;"",'Locations-Stops'!N2580,"")&amp;"', CURRENT_TIMESTAMP);"</f>
        <v>INSERT INTO `locations` (`id`, `name`, `latitude`, `longitude`, `province_id`, `region_1`, `region_2`, `region_3`, `street`, `number`, `postal`, `img`, `last_modified`) VALUES (NULL,'Albert HeijnStein',52.389978,4.88954,8,3,9,70,'Van Diemenstraat','112','1013 CN','https://lh5.ggpht.com/UpZh-Vathm6-PjU9NhtkqNRqrmLvsDQzgqs0bNUVuB0JY-6nuPOKNgvaAaplIMgmq8LlXJKYxsECQBtlzi18AQ', CURRENT_TIMESTAMP);</v>
      </c>
    </row>
    <row r="2579" spans="1:1" x14ac:dyDescent="0.25">
      <c r="A2579" t="str">
        <f>"INSERT INTO `locations` (`id`, `name`, `latitude`, `longitude`, `province_id`, `region_1`, `region_2`, `region_3`, `street`, `number`, `postal`, `img`, `last_modified`) VALUES (NULL,'"&amp;SUBSTITUTE('Locations-Stops'!F2581,"'","\'")&amp;"',"&amp;IF('Locations-Stops'!D2581&lt;&gt;"",LEFT('Locations-Stops'!D2581,2)&amp;"."&amp;RIGHT('Locations-Stops'!D2581,LEN('Locations-Stops'!D2581)-2),"0")&amp;","&amp;IF('Locations-Stops'!E2581&lt;&gt;"",LEFT('Locations-Stops'!E2581,1)&amp;"."&amp;RIGHT('Locations-Stops'!E2581,LEN('Locations-Stops'!E2581)-1),"0")&amp;","&amp;IF('Locations-Stops'!G2581&lt;&gt;"",VLOOKUP('Locations-Stops'!G2581,Regions!A2:B379,2,FALSE),"0")&amp;","&amp;IF('Locations-Stops'!H2581&lt;&gt;"",VLOOKUP('Locations-Stops'!H2581,Regions!C2:D379,2,FALSE),"0")&amp;","&amp;IF('Locations-Stops'!I2581&lt;&gt;"",VLOOKUP('Locations-Stops'!I2581,Regions!F2:G379,2,FALSE),"0")&amp;","&amp;IF('Locations-Stops'!J2581&lt;&gt;"",VLOOKUP('Locations-Stops'!J2581,Regions!I2:J379,2,FALSE),"0")&amp;",'"&amp;IF('Locations-Stops'!K2581&lt;&gt;"",SUBSTITUTE('Locations-Stops'!K2581,"'","\'"),"")&amp;"','"&amp;IF('Locations-Stops'!L2581&lt;&gt;"",'Locations-Stops'!L2581,"")&amp;"','"&amp;IF('Locations-Stops'!M2581&lt;&gt;"",'Locations-Stops'!M2581,"")&amp;"','"&amp;IF('Locations-Stops'!N2581&lt;&gt;"",'Locations-Stops'!N2581,"")&amp;"', CURRENT_TIMESTAMP);"</f>
        <v>INSERT INTO `locations` (`id`, `name`, `latitude`, `longitude`, `province_id`, `region_1`, `region_2`, `region_3`, `street`, `number`, `postal`, `img`, `last_modified`) VALUES (NULL,'Het Stenen Hoofd',52.389151,4.891935,8,3,9,70,'Westerdoksdijk','707','1013','https://lh3.googleusercontent.com/ZvzFJbH-_D93Jz1i29mRw7k_ZRitpbSrmBicwarf4ZXdfRKL-mNkeP0aUE45y-FoKqNuPA8o060eWA5X61wI', CURRENT_TIMESTAMP);</v>
      </c>
    </row>
    <row r="2580" spans="1:1" x14ac:dyDescent="0.25">
      <c r="A2580" t="str">
        <f>"INSERT INTO `locations` (`id`, `name`, `latitude`, `longitude`, `province_id`, `region_1`, `region_2`, `region_3`, `street`, `number`, `postal`, `img`, `last_modified`) VALUES (NULL,'"&amp;SUBSTITUTE('Locations-Stops'!F2582,"'","\'")&amp;"',"&amp;IF('Locations-Stops'!D2582&lt;&gt;"",LEFT('Locations-Stops'!D2582,2)&amp;"."&amp;RIGHT('Locations-Stops'!D2582,LEN('Locations-Stops'!D2582)-2),"0")&amp;","&amp;IF('Locations-Stops'!E2582&lt;&gt;"",LEFT('Locations-Stops'!E2582,1)&amp;"."&amp;RIGHT('Locations-Stops'!E2582,LEN('Locations-Stops'!E2582)-1),"0")&amp;","&amp;IF('Locations-Stops'!G2582&lt;&gt;"",VLOOKUP('Locations-Stops'!G2582,Regions!A2:B379,2,FALSE),"0")&amp;","&amp;IF('Locations-Stops'!H2582&lt;&gt;"",VLOOKUP('Locations-Stops'!H2582,Regions!C2:D379,2,FALSE),"0")&amp;","&amp;IF('Locations-Stops'!I2582&lt;&gt;"",VLOOKUP('Locations-Stops'!I2582,Regions!F2:G379,2,FALSE),"0")&amp;","&amp;IF('Locations-Stops'!J2582&lt;&gt;"",VLOOKUP('Locations-Stops'!J2582,Regions!I2:J379,2,FALSE),"0")&amp;",'"&amp;IF('Locations-Stops'!K2582&lt;&gt;"",SUBSTITUTE('Locations-Stops'!K2582,"'","\'"),"")&amp;"','"&amp;IF('Locations-Stops'!L2582&lt;&gt;"",'Locations-Stops'!L2582,"")&amp;"','"&amp;IF('Locations-Stops'!M2582&lt;&gt;"",'Locations-Stops'!M2582,"")&amp;"','"&amp;IF('Locations-Stops'!N2582&lt;&gt;"",'Locations-Stops'!N2582,"")&amp;"', CURRENT_TIMESTAMP);"</f>
        <v>INSERT INTO `locations` (`id`, `name`, `latitude`, `longitude`, `province_id`, `region_1`, `region_2`, `region_3`, `street`, `number`, `postal`, `img`, `last_modified`) VALUES (NULL,'Ams, West - Wigwam',52.368118,4.867506,8,3,9,71,'Bellamyplein','12','1053 AS','https://lh5.ggpht.com/kUcJ8SlvsBb_4apGFO8EshI6RifLu1Eh5FdZ9JheM2A7k4Fl0u5K6DRxcRISHysuVGQT0P8NOccenKrHF_kAvLPXEDs7JwZ02ymFP5ugKOausxKg', CURRENT_TIMESTAMP);</v>
      </c>
    </row>
    <row r="2581" spans="1:1" x14ac:dyDescent="0.25">
      <c r="A2581" t="str">
        <f>"INSERT INTO `locations` (`id`, `name`, `latitude`, `longitude`, `province_id`, `region_1`, `region_2`, `region_3`, `street`, `number`, `postal`, `img`, `last_modified`) VALUES (NULL,'"&amp;SUBSTITUTE('Locations-Stops'!F2583,"'","\'")&amp;"',"&amp;IF('Locations-Stops'!D2583&lt;&gt;"",LEFT('Locations-Stops'!D2583,2)&amp;"."&amp;RIGHT('Locations-Stops'!D2583,LEN('Locations-Stops'!D2583)-2),"0")&amp;","&amp;IF('Locations-Stops'!E2583&lt;&gt;"",LEFT('Locations-Stops'!E2583,1)&amp;"."&amp;RIGHT('Locations-Stops'!E2583,LEN('Locations-Stops'!E2583)-1),"0")&amp;","&amp;IF('Locations-Stops'!G2583&lt;&gt;"",VLOOKUP('Locations-Stops'!G2583,Regions!A2:B379,2,FALSE),"0")&amp;","&amp;IF('Locations-Stops'!H2583&lt;&gt;"",VLOOKUP('Locations-Stops'!H2583,Regions!C2:D379,2,FALSE),"0")&amp;","&amp;IF('Locations-Stops'!I2583&lt;&gt;"",VLOOKUP('Locations-Stops'!I2583,Regions!F2:G379,2,FALSE),"0")&amp;","&amp;IF('Locations-Stops'!J2583&lt;&gt;"",VLOOKUP('Locations-Stops'!J2583,Regions!I2:J379,2,FALSE),"0")&amp;",'"&amp;IF('Locations-Stops'!K2583&lt;&gt;"",SUBSTITUTE('Locations-Stops'!K2583,"'","\'"),"")&amp;"','"&amp;IF('Locations-Stops'!L2583&lt;&gt;"",'Locations-Stops'!L2583,"")&amp;"','"&amp;IF('Locations-Stops'!M2583&lt;&gt;"",'Locations-Stops'!M2583,"")&amp;"','"&amp;IF('Locations-Stops'!N2583&lt;&gt;"",'Locations-Stops'!N2583,"")&amp;"', CURRENT_TIMESTAMP);"</f>
        <v>INSERT INTO `locations` (`id`, `name`, `latitude`, `longitude`, `province_id`, `region_1`, `region_2`, `region_3`, `street`, `number`, `postal`, `img`, `last_modified`) VALUES (NULL,'Tegelkunst Bellamyplein',52.368108,4.86707,8,3,9,71,'Bellamyplein','22I','1053 AT','https://lh4.ggpht.com/584kLER9uiQBppEVaIjbRnqJdogL4FBvPj89f8JxMLnfBA1t2PxqBJFeMf7LSbLAbJygLVGUhxjfcZxA-SaP', CURRENT_TIMESTAMP);</v>
      </c>
    </row>
    <row r="2582" spans="1:1" x14ac:dyDescent="0.25">
      <c r="A2582" t="str">
        <f>"INSERT INTO `locations` (`id`, `name`, `latitude`, `longitude`, `province_id`, `region_1`, `region_2`, `region_3`, `street`, `number`, `postal`, `img`, `last_modified`) VALUES (NULL,'"&amp;SUBSTITUTE('Locations-Stops'!F2584,"'","\'")&amp;"',"&amp;IF('Locations-Stops'!D2584&lt;&gt;"",LEFT('Locations-Stops'!D2584,2)&amp;"."&amp;RIGHT('Locations-Stops'!D2584,LEN('Locations-Stops'!D2584)-2),"0")&amp;","&amp;IF('Locations-Stops'!E2584&lt;&gt;"",LEFT('Locations-Stops'!E2584,1)&amp;"."&amp;RIGHT('Locations-Stops'!E2584,LEN('Locations-Stops'!E2584)-1),"0")&amp;","&amp;IF('Locations-Stops'!G2584&lt;&gt;"",VLOOKUP('Locations-Stops'!G2584,Regions!A2:B379,2,FALSE),"0")&amp;","&amp;IF('Locations-Stops'!H2584&lt;&gt;"",VLOOKUP('Locations-Stops'!H2584,Regions!C2:D379,2,FALSE),"0")&amp;","&amp;IF('Locations-Stops'!I2584&lt;&gt;"",VLOOKUP('Locations-Stops'!I2584,Regions!F2:G379,2,FALSE),"0")&amp;","&amp;IF('Locations-Stops'!J2584&lt;&gt;"",VLOOKUP('Locations-Stops'!J2584,Regions!I2:J379,2,FALSE),"0")&amp;",'"&amp;IF('Locations-Stops'!K2584&lt;&gt;"",SUBSTITUTE('Locations-Stops'!K2584,"'","\'"),"")&amp;"','"&amp;IF('Locations-Stops'!L2584&lt;&gt;"",'Locations-Stops'!L2584,"")&amp;"','"&amp;IF('Locations-Stops'!M2584&lt;&gt;"",'Locations-Stops'!M2584,"")&amp;"','"&amp;IF('Locations-Stops'!N2584&lt;&gt;"",'Locations-Stops'!N2584,"")&amp;"', CURRENT_TIMESTAMP);"</f>
        <v>INSERT INTO `locations` (`id`, `name`, `latitude`, `longitude`, `province_id`, `region_1`, `region_2`, `region_3`, `street`, `number`, `postal`, `img`, `last_modified`) VALUES (NULL,'Amsterdam Dance Center',52.366814,4.865136,8,3,9,71,'Bellamystraat','49','1053 BG','https://lh5.ggpht.com/JmDeZITy9FfKgLUBDLrrQ1ylEte6D8RzYKHn9RRt4gZXY-QT81tyGn37tvdas2xwUf_QqCRiVH6M_Nthv9Wd', CURRENT_TIMESTAMP);</v>
      </c>
    </row>
    <row r="2583" spans="1:1" x14ac:dyDescent="0.25">
      <c r="A2583" t="str">
        <f>"INSERT INTO `locations` (`id`, `name`, `latitude`, `longitude`, `province_id`, `region_1`, `region_2`, `region_3`, `street`, `number`, `postal`, `img`, `last_modified`) VALUES (NULL,'"&amp;SUBSTITUTE('Locations-Stops'!F2585,"'","\'")&amp;"',"&amp;IF('Locations-Stops'!D2585&lt;&gt;"",LEFT('Locations-Stops'!D2585,2)&amp;"."&amp;RIGHT('Locations-Stops'!D2585,LEN('Locations-Stops'!D2585)-2),"0")&amp;","&amp;IF('Locations-Stops'!E2585&lt;&gt;"",LEFT('Locations-Stops'!E2585,1)&amp;"."&amp;RIGHT('Locations-Stops'!E2585,LEN('Locations-Stops'!E2585)-1),"0")&amp;","&amp;IF('Locations-Stops'!G2585&lt;&gt;"",VLOOKUP('Locations-Stops'!G2585,Regions!A2:B379,2,FALSE),"0")&amp;","&amp;IF('Locations-Stops'!H2585&lt;&gt;"",VLOOKUP('Locations-Stops'!H2585,Regions!C2:D379,2,FALSE),"0")&amp;","&amp;IF('Locations-Stops'!I2585&lt;&gt;"",VLOOKUP('Locations-Stops'!I2585,Regions!F2:G379,2,FALSE),"0")&amp;","&amp;IF('Locations-Stops'!J2585&lt;&gt;"",VLOOKUP('Locations-Stops'!J2585,Regions!I2:J379,2,FALSE),"0")&amp;",'"&amp;IF('Locations-Stops'!K2585&lt;&gt;"",SUBSTITUTE('Locations-Stops'!K2585,"'","\'"),"")&amp;"','"&amp;IF('Locations-Stops'!L2585&lt;&gt;"",'Locations-Stops'!L2585,"")&amp;"','"&amp;IF('Locations-Stops'!M2585&lt;&gt;"",'Locations-Stops'!M2585,"")&amp;"','"&amp;IF('Locations-Stops'!N2585&lt;&gt;"",'Locations-Stops'!N2585,"")&amp;"', CURRENT_TIMESTAMP);"</f>
        <v>INSERT INTO `locations` (`id`, `name`, `latitude`, `longitude`, `province_id`, `region_1`, `region_2`, `region_3`, `street`, `number`, `postal`, `img`, `last_modified`) VALUES (NULL,'Hieronymus van Alphen',52.369074,4.867864,8,3,9,71,'Elisabeth Wolffstraat','57III','1053 TS','https://lh3.googleusercontent.com/LuVIjxZEvotOCnHNoX7GfyrI1lSiQiGcgZBgjtjffxWBeVBIIAsYC_Qum-NG9pDQGmiejwN80cH3_q19U4E', CURRENT_TIMESTAMP);</v>
      </c>
    </row>
    <row r="2584" spans="1:1" x14ac:dyDescent="0.25">
      <c r="A2584" t="str">
        <f>"INSERT INTO `locations` (`id`, `name`, `latitude`, `longitude`, `province_id`, `region_1`, `region_2`, `region_3`, `street`, `number`, `postal`, `img`, `last_modified`) VALUES (NULL,'"&amp;SUBSTITUTE('Locations-Stops'!F2586,"'","\'")&amp;"',"&amp;IF('Locations-Stops'!D2586&lt;&gt;"",LEFT('Locations-Stops'!D2586,2)&amp;"."&amp;RIGHT('Locations-Stops'!D2586,LEN('Locations-Stops'!D2586)-2),"0")&amp;","&amp;IF('Locations-Stops'!E2586&lt;&gt;"",LEFT('Locations-Stops'!E2586,1)&amp;"."&amp;RIGHT('Locations-Stops'!E2586,LEN('Locations-Stops'!E2586)-1),"0")&amp;","&amp;IF('Locations-Stops'!G2586&lt;&gt;"",VLOOKUP('Locations-Stops'!G2586,Regions!A2:B379,2,FALSE),"0")&amp;","&amp;IF('Locations-Stops'!H2586&lt;&gt;"",VLOOKUP('Locations-Stops'!H2586,Regions!C2:D379,2,FALSE),"0")&amp;","&amp;IF('Locations-Stops'!I2586&lt;&gt;"",VLOOKUP('Locations-Stops'!I2586,Regions!F2:G379,2,FALSE),"0")&amp;","&amp;IF('Locations-Stops'!J2586&lt;&gt;"",VLOOKUP('Locations-Stops'!J2586,Regions!I2:J379,2,FALSE),"0")&amp;",'"&amp;IF('Locations-Stops'!K2586&lt;&gt;"",SUBSTITUTE('Locations-Stops'!K2586,"'","\'"),"")&amp;"','"&amp;IF('Locations-Stops'!L2586&lt;&gt;"",'Locations-Stops'!L2586,"")&amp;"','"&amp;IF('Locations-Stops'!M2586&lt;&gt;"",'Locations-Stops'!M2586,"")&amp;"','"&amp;IF('Locations-Stops'!N2586&lt;&gt;"",'Locations-Stops'!N2586,"")&amp;"', CURRENT_TIMESTAMP);"</f>
        <v>INSERT INTO `locations` (`id`, `name`, `latitude`, `longitude`, `province_id`, `region_1`, `region_2`, `region_3`, `street`, `number`, `postal`, `img`, `last_modified`) VALUES (NULL,'Monumental Entrance to Rochdale',52.365618,4.862162,8,3,9,71,'Hasebroekstraat','1002','1053 CZ','https://lh6.ggpht.com/cS8Gr48BhVWu66jLrYSAGdEXuYg--eZf8V7-OJE7hk28ll0VdQmFxlafKfg5XWjPjnsLgvb1e8NIbfTjLh99eA', CURRENT_TIMESTAMP);</v>
      </c>
    </row>
    <row r="2585" spans="1:1" x14ac:dyDescent="0.25">
      <c r="A2585" t="str">
        <f>"INSERT INTO `locations` (`id`, `name`, `latitude`, `longitude`, `province_id`, `region_1`, `region_2`, `region_3`, `street`, `number`, `postal`, `img`, `last_modified`) VALUES (NULL,'"&amp;SUBSTITUTE('Locations-Stops'!F2587,"'","\'")&amp;"',"&amp;IF('Locations-Stops'!D2587&lt;&gt;"",LEFT('Locations-Stops'!D2587,2)&amp;"."&amp;RIGHT('Locations-Stops'!D2587,LEN('Locations-Stops'!D2587)-2),"0")&amp;","&amp;IF('Locations-Stops'!E2587&lt;&gt;"",LEFT('Locations-Stops'!E2587,1)&amp;"."&amp;RIGHT('Locations-Stops'!E2587,LEN('Locations-Stops'!E2587)-1),"0")&amp;","&amp;IF('Locations-Stops'!G2587&lt;&gt;"",VLOOKUP('Locations-Stops'!G2587,Regions!A2:B379,2,FALSE),"0")&amp;","&amp;IF('Locations-Stops'!H2587&lt;&gt;"",VLOOKUP('Locations-Stops'!H2587,Regions!C2:D379,2,FALSE),"0")&amp;","&amp;IF('Locations-Stops'!I2587&lt;&gt;"",VLOOKUP('Locations-Stops'!I2587,Regions!F2:G379,2,FALSE),"0")&amp;","&amp;IF('Locations-Stops'!J2587&lt;&gt;"",VLOOKUP('Locations-Stops'!J2587,Regions!I2:J379,2,FALSE),"0")&amp;",'"&amp;IF('Locations-Stops'!K2587&lt;&gt;"",SUBSTITUTE('Locations-Stops'!K2587,"'","\'"),"")&amp;"','"&amp;IF('Locations-Stops'!L2587&lt;&gt;"",'Locations-Stops'!L2587,"")&amp;"','"&amp;IF('Locations-Stops'!M2587&lt;&gt;"",'Locations-Stops'!M2587,"")&amp;"','"&amp;IF('Locations-Stops'!N2587&lt;&gt;"",'Locations-Stops'!N2587,"")&amp;"', CURRENT_TIMESTAMP);"</f>
        <v>INSERT INTO `locations` (`id`, `name`, `latitude`, `longitude`, `province_id`, `region_1`, `region_2`, `region_3`, `street`, `number`, `postal`, `img`, `last_modified`) VALUES (NULL,'Nicolaas Beets Poem',52.365896,4.865131,8,3,9,71,'Hasebroekstraat','43I','1053 CN','https://lh3.googleusercontent.com/z8L6TBmXibE3AE5zvbE3IzR-oGacrO3p25eUMh6qdaqa7qUC2RLVWU-sT2deczPyBQbEUBNDnBdO7nbxFww', CURRENT_TIMESTAMP);</v>
      </c>
    </row>
    <row r="2586" spans="1:1" x14ac:dyDescent="0.25">
      <c r="A2586" t="str">
        <f>"INSERT INTO `locations` (`id`, `name`, `latitude`, `longitude`, `province_id`, `region_1`, `region_2`, `region_3`, `street`, `number`, `postal`, `img`, `last_modified`) VALUES (NULL,'"&amp;SUBSTITUTE('Locations-Stops'!F2588,"'","\'")&amp;"',"&amp;IF('Locations-Stops'!D2588&lt;&gt;"",LEFT('Locations-Stops'!D2588,2)&amp;"."&amp;RIGHT('Locations-Stops'!D2588,LEN('Locations-Stops'!D2588)-2),"0")&amp;","&amp;IF('Locations-Stops'!E2588&lt;&gt;"",LEFT('Locations-Stops'!E2588,1)&amp;"."&amp;RIGHT('Locations-Stops'!E2588,LEN('Locations-Stops'!E2588)-1),"0")&amp;","&amp;IF('Locations-Stops'!G2588&lt;&gt;"",VLOOKUP('Locations-Stops'!G2588,Regions!A2:B379,2,FALSE),"0")&amp;","&amp;IF('Locations-Stops'!H2588&lt;&gt;"",VLOOKUP('Locations-Stops'!H2588,Regions!C2:D379,2,FALSE),"0")&amp;","&amp;IF('Locations-Stops'!I2588&lt;&gt;"",VLOOKUP('Locations-Stops'!I2588,Regions!F2:G379,2,FALSE),"0")&amp;","&amp;IF('Locations-Stops'!J2588&lt;&gt;"",VLOOKUP('Locations-Stops'!J2588,Regions!I2:J379,2,FALSE),"0")&amp;",'"&amp;IF('Locations-Stops'!K2588&lt;&gt;"",SUBSTITUTE('Locations-Stops'!K2588,"'","\'"),"")&amp;"','"&amp;IF('Locations-Stops'!L2588&lt;&gt;"",'Locations-Stops'!L2588,"")&amp;"','"&amp;IF('Locations-Stops'!M2588&lt;&gt;"",'Locations-Stops'!M2588,"")&amp;"','"&amp;IF('Locations-Stops'!N2588&lt;&gt;"",'Locations-Stops'!N2588,"")&amp;"', CURRENT_TIMESTAMP);"</f>
        <v>INSERT INTO `locations` (`id`, `name`, `latitude`, `longitude`, `province_id`, `region_1`, `region_2`, `region_3`, `street`, `number`, `postal`, `img`, `last_modified`) VALUES (NULL,'Drie Blauwe Broeders',52.369267,4.865674,8,3,9,71,'Korte Blekersstraat','35','1053 TM','https://lh4.ggpht.com/1iEQu2cizfcqNRFqPkHBXykLuYnONh0Jw3nvQVKB5tnRFuaxme67m29sjP2sOo-ux9vTaDdvnxJYH_l6HLc', CURRENT_TIMESTAMP);</v>
      </c>
    </row>
    <row r="2587" spans="1:1" x14ac:dyDescent="0.25">
      <c r="A2587" t="str">
        <f>"INSERT INTO `locations` (`id`, `name`, `latitude`, `longitude`, `province_id`, `region_1`, `region_2`, `region_3`, `street`, `number`, `postal`, `img`, `last_modified`) VALUES (NULL,'"&amp;SUBSTITUTE('Locations-Stops'!F2589,"'","\'")&amp;"',"&amp;IF('Locations-Stops'!D2589&lt;&gt;"",LEFT('Locations-Stops'!D2589,2)&amp;"."&amp;RIGHT('Locations-Stops'!D2589,LEN('Locations-Stops'!D2589)-2),"0")&amp;","&amp;IF('Locations-Stops'!E2589&lt;&gt;"",LEFT('Locations-Stops'!E2589,1)&amp;"."&amp;RIGHT('Locations-Stops'!E2589,LEN('Locations-Stops'!E2589)-1),"0")&amp;","&amp;IF('Locations-Stops'!G2589&lt;&gt;"",VLOOKUP('Locations-Stops'!G2589,Regions!A2:B379,2,FALSE),"0")&amp;","&amp;IF('Locations-Stops'!H2589&lt;&gt;"",VLOOKUP('Locations-Stops'!H2589,Regions!C2:D379,2,FALSE),"0")&amp;","&amp;IF('Locations-Stops'!I2589&lt;&gt;"",VLOOKUP('Locations-Stops'!I2589,Regions!F2:G379,2,FALSE),"0")&amp;","&amp;IF('Locations-Stops'!J2589&lt;&gt;"",VLOOKUP('Locations-Stops'!J2589,Regions!I2:J379,2,FALSE),"0")&amp;",'"&amp;IF('Locations-Stops'!K2589&lt;&gt;"",SUBSTITUTE('Locations-Stops'!K2589,"'","\'"),"")&amp;"','"&amp;IF('Locations-Stops'!L2589&lt;&gt;"",'Locations-Stops'!L2589,"")&amp;"','"&amp;IF('Locations-Stops'!M2589&lt;&gt;"",'Locations-Stops'!M2589,"")&amp;"','"&amp;IF('Locations-Stops'!N2589&lt;&gt;"",'Locations-Stops'!N2589,"")&amp;"', CURRENT_TIMESTAMP);"</f>
        <v>INSERT INTO `locations` (`id`, `name`, `latitude`, `longitude`, `province_id`, `region_1`, `region_2`, `region_3`, `street`, `number`, `postal`, `img`, `last_modified`) VALUES (NULL,'De Vlinderboom',52.366496,4.864711,8,3,9,71,'Nicolaas Beetsstraat','15','1053','https://lh3.ggpht.com/qQAWZlQbVr7KiPt54zjM1Ex8H8paqtTWGSJojZ0okGBBp6vgkIyOcIeqvWMKx92Q_R1LC7KRS6ZF-pGzA5UV1Q', CURRENT_TIMESTAMP);</v>
      </c>
    </row>
    <row r="2588" spans="1:1" x14ac:dyDescent="0.25">
      <c r="A2588" t="str">
        <f>"INSERT INTO `locations` (`id`, `name`, `latitude`, `longitude`, `province_id`, `region_1`, `region_2`, `region_3`, `street`, `number`, `postal`, `img`, `last_modified`) VALUES (NULL,'"&amp;SUBSTITUTE('Locations-Stops'!F2590,"'","\'")&amp;"',"&amp;IF('Locations-Stops'!D2590&lt;&gt;"",LEFT('Locations-Stops'!D2590,2)&amp;"."&amp;RIGHT('Locations-Stops'!D2590,LEN('Locations-Stops'!D2590)-2),"0")&amp;","&amp;IF('Locations-Stops'!E2590&lt;&gt;"",LEFT('Locations-Stops'!E2590,1)&amp;"."&amp;RIGHT('Locations-Stops'!E2590,LEN('Locations-Stops'!E2590)-1),"0")&amp;","&amp;IF('Locations-Stops'!G2590&lt;&gt;"",VLOOKUP('Locations-Stops'!G2590,Regions!A2:B379,2,FALSE),"0")&amp;","&amp;IF('Locations-Stops'!H2590&lt;&gt;"",VLOOKUP('Locations-Stops'!H2590,Regions!C2:D379,2,FALSE),"0")&amp;","&amp;IF('Locations-Stops'!I2590&lt;&gt;"",VLOOKUP('Locations-Stops'!I2590,Regions!F2:G379,2,FALSE),"0")&amp;","&amp;IF('Locations-Stops'!J2590&lt;&gt;"",VLOOKUP('Locations-Stops'!J2590,Regions!I2:J379,2,FALSE),"0")&amp;",'"&amp;IF('Locations-Stops'!K2590&lt;&gt;"",SUBSTITUTE('Locations-Stops'!K2590,"'","\'"),"")&amp;"','"&amp;IF('Locations-Stops'!L2590&lt;&gt;"",'Locations-Stops'!L2590,"")&amp;"','"&amp;IF('Locations-Stops'!M2590&lt;&gt;"",'Locations-Stops'!M2590,"")&amp;"','"&amp;IF('Locations-Stops'!N2590&lt;&gt;"",'Locations-Stops'!N2590,"")&amp;"', CURRENT_TIMESTAMP);"</f>
        <v>INSERT INTO `locations` (`id`, `name`, `latitude`, `longitude`, `province_id`, `region_1`, `region_2`, `region_3`, `street`, `number`, `postal`, `img`, `last_modified`) VALUES (NULL,'Bucket Swing Oud West',52.368985,4.864279,8,3,9,71,'Schimmelstraat','44','1053 TH','https://lh5.ggpht.com/380fk72JwgwFU8lEmFnYY__CUGEz3IpDT-_FHfJxZoyC792YuBSC4yH90szwR3dtOn4kJuqSCYQF8eBhsTet', CURRENT_TIMESTAMP);</v>
      </c>
    </row>
    <row r="2589" spans="1:1" x14ac:dyDescent="0.25">
      <c r="A2589" t="str">
        <f>"INSERT INTO `locations` (`id`, `name`, `latitude`, `longitude`, `province_id`, `region_1`, `region_2`, `region_3`, `street`, `number`, `postal`, `img`, `last_modified`) VALUES (NULL,'"&amp;SUBSTITUTE('Locations-Stops'!F2591,"'","\'")&amp;"',"&amp;IF('Locations-Stops'!D2591&lt;&gt;"",LEFT('Locations-Stops'!D2591,2)&amp;"."&amp;RIGHT('Locations-Stops'!D2591,LEN('Locations-Stops'!D2591)-2),"0")&amp;","&amp;IF('Locations-Stops'!E2591&lt;&gt;"",LEFT('Locations-Stops'!E2591,1)&amp;"."&amp;RIGHT('Locations-Stops'!E2591,LEN('Locations-Stops'!E2591)-1),"0")&amp;","&amp;IF('Locations-Stops'!G2591&lt;&gt;"",VLOOKUP('Locations-Stops'!G2591,Regions!A2:B379,2,FALSE),"0")&amp;","&amp;IF('Locations-Stops'!H2591&lt;&gt;"",VLOOKUP('Locations-Stops'!H2591,Regions!C2:D379,2,FALSE),"0")&amp;","&amp;IF('Locations-Stops'!I2591&lt;&gt;"",VLOOKUP('Locations-Stops'!I2591,Regions!F2:G379,2,FALSE),"0")&amp;","&amp;IF('Locations-Stops'!J2591&lt;&gt;"",VLOOKUP('Locations-Stops'!J2591,Regions!I2:J379,2,FALSE),"0")&amp;",'"&amp;IF('Locations-Stops'!K2591&lt;&gt;"",SUBSTITUTE('Locations-Stops'!K2591,"'","\'"),"")&amp;"','"&amp;IF('Locations-Stops'!L2591&lt;&gt;"",'Locations-Stops'!L2591,"")&amp;"','"&amp;IF('Locations-Stops'!M2591&lt;&gt;"",'Locations-Stops'!M2591,"")&amp;"','"&amp;IF('Locations-Stops'!N2591&lt;&gt;"",'Locations-Stops'!N2591,"")&amp;"', CURRENT_TIMESTAMP);"</f>
        <v>INSERT INTO `locations` (`id`, `name`, `latitude`, `longitude`, `province_id`, `region_1`, `region_2`, `region_3`, `street`, `number`, `postal`, `img`, `last_modified`) VALUES (NULL,'Vrouw Kijkt Uit Raam',52.368075,4.863431,8,3,9,71,'Schimmelstraat','79III','1053 TD','https://lh4.ggpht.com/yt2Zzzi1D6d1jOauHxxpCSIpaom8_slEEfb6covQtTWxXSjqJ6KYaRQBkdLENjR0ZkB7XnMmBmHINDDca__H', CURRENT_TIMESTAMP);</v>
      </c>
    </row>
    <row r="2590" spans="1:1" x14ac:dyDescent="0.25">
      <c r="A2590" t="str">
        <f>"INSERT INTO `locations` (`id`, `name`, `latitude`, `longitude`, `province_id`, `region_1`, `region_2`, `region_3`, `street`, `number`, `postal`, `img`, `last_modified`) VALUES (NULL,'"&amp;SUBSTITUTE('Locations-Stops'!F2592,"'","\'")&amp;"',"&amp;IF('Locations-Stops'!D2592&lt;&gt;"",LEFT('Locations-Stops'!D2592,2)&amp;"."&amp;RIGHT('Locations-Stops'!D2592,LEN('Locations-Stops'!D2592)-2),"0")&amp;","&amp;IF('Locations-Stops'!E2592&lt;&gt;"",LEFT('Locations-Stops'!E2592,1)&amp;"."&amp;RIGHT('Locations-Stops'!E2592,LEN('Locations-Stops'!E2592)-1),"0")&amp;","&amp;IF('Locations-Stops'!G2592&lt;&gt;"",VLOOKUP('Locations-Stops'!G2592,Regions!A2:B379,2,FALSE),"0")&amp;","&amp;IF('Locations-Stops'!H2592&lt;&gt;"",VLOOKUP('Locations-Stops'!H2592,Regions!C2:D379,2,FALSE),"0")&amp;","&amp;IF('Locations-Stops'!I2592&lt;&gt;"",VLOOKUP('Locations-Stops'!I2592,Regions!F2:G379,2,FALSE),"0")&amp;","&amp;IF('Locations-Stops'!J2592&lt;&gt;"",VLOOKUP('Locations-Stops'!J2592,Regions!I2:J379,2,FALSE),"0")&amp;",'"&amp;IF('Locations-Stops'!K2592&lt;&gt;"",SUBSTITUTE('Locations-Stops'!K2592,"'","\'"),"")&amp;"','"&amp;IF('Locations-Stops'!L2592&lt;&gt;"",'Locations-Stops'!L2592,"")&amp;"','"&amp;IF('Locations-Stops'!M2592&lt;&gt;"",'Locations-Stops'!M2592,"")&amp;"','"&amp;IF('Locations-Stops'!N2592&lt;&gt;"",'Locations-Stops'!N2592,"")&amp;"', CURRENT_TIMESTAMP);"</f>
        <v>INSERT INTO `locations` (`id`, `name`, `latitude`, `longitude`, `province_id`, `region_1`, `region_2`, `region_3`, `street`, `number`, `postal`, `img`, `last_modified`) VALUES (NULL,'Cat Street Art',52.366624,4.867022,8,3,9,71,'Ten Katestraat','30I','1053 CG','https://lh6.ggpht.com/pYfKfKVIqvd__HkGnxsCrzu_TK33qp3LFzJOzdk23vC4EH_pBDk9S39TA7HhF-6hy3U5kt4BAQxV-boJz2g', CURRENT_TIMESTAMP);</v>
      </c>
    </row>
    <row r="2591" spans="1:1" x14ac:dyDescent="0.25">
      <c r="A2591" t="str">
        <f>"INSERT INTO `locations` (`id`, `name`, `latitude`, `longitude`, `province_id`, `region_1`, `region_2`, `region_3`, `street`, `number`, `postal`, `img`, `last_modified`) VALUES (NULL,'"&amp;SUBSTITUTE('Locations-Stops'!F2593,"'","\'")&amp;"',"&amp;IF('Locations-Stops'!D2593&lt;&gt;"",LEFT('Locations-Stops'!D2593,2)&amp;"."&amp;RIGHT('Locations-Stops'!D2593,LEN('Locations-Stops'!D2593)-2),"0")&amp;","&amp;IF('Locations-Stops'!E2593&lt;&gt;"",LEFT('Locations-Stops'!E2593,1)&amp;"."&amp;RIGHT('Locations-Stops'!E2593,LEN('Locations-Stops'!E2593)-1),"0")&amp;","&amp;IF('Locations-Stops'!G2593&lt;&gt;"",VLOOKUP('Locations-Stops'!G2593,Regions!A2:B379,2,FALSE),"0")&amp;","&amp;IF('Locations-Stops'!H2593&lt;&gt;"",VLOOKUP('Locations-Stops'!H2593,Regions!C2:D379,2,FALSE),"0")&amp;","&amp;IF('Locations-Stops'!I2593&lt;&gt;"",VLOOKUP('Locations-Stops'!I2593,Regions!F2:G379,2,FALSE),"0")&amp;","&amp;IF('Locations-Stops'!J2593&lt;&gt;"",VLOOKUP('Locations-Stops'!J2593,Regions!I2:J379,2,FALSE),"0")&amp;",'"&amp;IF('Locations-Stops'!K2593&lt;&gt;"",SUBSTITUTE('Locations-Stops'!K2593,"'","\'"),"")&amp;"','"&amp;IF('Locations-Stops'!L2593&lt;&gt;"",'Locations-Stops'!L2593,"")&amp;"','"&amp;IF('Locations-Stops'!M2593&lt;&gt;"",'Locations-Stops'!M2593,"")&amp;"','"&amp;IF('Locations-Stops'!N2593&lt;&gt;"",'Locations-Stops'!N2593,"")&amp;"', CURRENT_TIMESTAMP);"</f>
        <v>INSERT INTO `locations` (`id`, `name`, `latitude`, `longitude`, `province_id`, `region_1`, `region_2`, `region_3`, `street`, `number`, `postal`, `img`, `last_modified`) VALUES (NULL,'Giraffe Slide (Oud West)',52.369099,4.865109,8,3,9,71,'Tolbrugstraat','9II','1053 TN','https://lh4.ggpht.com/KDplf-M_Dft6osJCedg9ZSpYcI9tcEfcmp30Q3P4rAP8borqz4dwZKPhOLDR4n63r2IOvudx7wGI0rc-13qzrg', CURRENT_TIMESTAMP);</v>
      </c>
    </row>
    <row r="2592" spans="1:1" x14ac:dyDescent="0.25">
      <c r="A2592" t="str">
        <f>"INSERT INTO `locations` (`id`, `name`, `latitude`, `longitude`, `province_id`, `region_1`, `region_2`, `region_3`, `street`, `number`, `postal`, `img`, `last_modified`) VALUES (NULL,'"&amp;SUBSTITUTE('Locations-Stops'!F2594,"'","\'")&amp;"',"&amp;IF('Locations-Stops'!D2594&lt;&gt;"",LEFT('Locations-Stops'!D2594,2)&amp;"."&amp;RIGHT('Locations-Stops'!D2594,LEN('Locations-Stops'!D2594)-2),"0")&amp;","&amp;IF('Locations-Stops'!E2594&lt;&gt;"",LEFT('Locations-Stops'!E2594,1)&amp;"."&amp;RIGHT('Locations-Stops'!E2594,LEN('Locations-Stops'!E2594)-1),"0")&amp;","&amp;IF('Locations-Stops'!G2594&lt;&gt;"",VLOOKUP('Locations-Stops'!G2594,Regions!A2:B379,2,FALSE),"0")&amp;","&amp;IF('Locations-Stops'!H2594&lt;&gt;"",VLOOKUP('Locations-Stops'!H2594,Regions!C2:D379,2,FALSE),"0")&amp;","&amp;IF('Locations-Stops'!I2594&lt;&gt;"",VLOOKUP('Locations-Stops'!I2594,Regions!F2:G379,2,FALSE),"0")&amp;","&amp;IF('Locations-Stops'!J2594&lt;&gt;"",VLOOKUP('Locations-Stops'!J2594,Regions!I2:J379,2,FALSE),"0")&amp;",'"&amp;IF('Locations-Stops'!K2594&lt;&gt;"",SUBSTITUTE('Locations-Stops'!K2594,"'","\'"),"")&amp;"','"&amp;IF('Locations-Stops'!L2594&lt;&gt;"",'Locations-Stops'!L2594,"")&amp;"','"&amp;IF('Locations-Stops'!M2594&lt;&gt;"",'Locations-Stops'!M2594,"")&amp;"','"&amp;IF('Locations-Stops'!N2594&lt;&gt;"",'Locations-Stops'!N2594,"")&amp;"', CURRENT_TIMESTAMP);"</f>
        <v>INSERT INTO `locations` (`id`, `name`, `latitude`, `longitude`, `province_id`, `region_1`, `region_2`, `region_3`, `street`, `number`, `postal`, `img`, `last_modified`) VALUES (NULL,'De Hallen',52.367037,4.868906,8,3,9,71,'Tollensstraat','60','1053 RW','https://lh3.googleusercontent.com/Sn9J4RgQjM46PIrvBnSniKHk4hAn0WAlkVx_cXG06IVsNAcyGOa_ZUe-gXkqvszvj3bAu3nl7mbHiEal9bm3', CURRENT_TIMESTAMP);</v>
      </c>
    </row>
    <row r="2593" spans="1:1" x14ac:dyDescent="0.25">
      <c r="A2593" t="str">
        <f>"INSERT INTO `locations` (`id`, `name`, `latitude`, `longitude`, `province_id`, `region_1`, `region_2`, `region_3`, `street`, `number`, `postal`, `img`, `last_modified`) VALUES (NULL,'"&amp;SUBSTITUTE('Locations-Stops'!F2595,"'","\'")&amp;"',"&amp;IF('Locations-Stops'!D2595&lt;&gt;"",LEFT('Locations-Stops'!D2595,2)&amp;"."&amp;RIGHT('Locations-Stops'!D2595,LEN('Locations-Stops'!D2595)-2),"0")&amp;","&amp;IF('Locations-Stops'!E2595&lt;&gt;"",LEFT('Locations-Stops'!E2595,1)&amp;"."&amp;RIGHT('Locations-Stops'!E2595,LEN('Locations-Stops'!E2595)-1),"0")&amp;","&amp;IF('Locations-Stops'!G2595&lt;&gt;"",VLOOKUP('Locations-Stops'!G2595,Regions!A2:B379,2,FALSE),"0")&amp;","&amp;IF('Locations-Stops'!H2595&lt;&gt;"",VLOOKUP('Locations-Stops'!H2595,Regions!C2:D379,2,FALSE),"0")&amp;","&amp;IF('Locations-Stops'!I2595&lt;&gt;"",VLOOKUP('Locations-Stops'!I2595,Regions!F2:G379,2,FALSE),"0")&amp;","&amp;IF('Locations-Stops'!J2595&lt;&gt;"",VLOOKUP('Locations-Stops'!J2595,Regions!I2:J379,2,FALSE),"0")&amp;",'"&amp;IF('Locations-Stops'!K2595&lt;&gt;"",SUBSTITUTE('Locations-Stops'!K2595,"'","\'"),"")&amp;"','"&amp;IF('Locations-Stops'!L2595&lt;&gt;"",'Locations-Stops'!L2595,"")&amp;"','"&amp;IF('Locations-Stops'!M2595&lt;&gt;"",'Locations-Stops'!M2595,"")&amp;"','"&amp;IF('Locations-Stops'!N2595&lt;&gt;"",'Locations-Stops'!N2595,"")&amp;"', CURRENT_TIMESTAMP);"</f>
        <v>INSERT INTO `locations` (`id`, `name`, `latitude`, `longitude`, `province_id`, `region_1`, `region_2`, `region_3`, `street`, `number`, `postal`, `img`, `last_modified`) VALUES (NULL,'Man In Bridge',52.370183,4.865275,8,3,9,71,'Tweede Kostverlorenkade','8','1052','https://lh6.ggpht.com/RNCIXx4YVGo8xy2oVW15Hkt1BQQdj3ZashqZEl-DHT9ci6YRtcqm9JkKkl4ljmWkfvo3ziNbMTfEk51VvjF54g', CURRENT_TIMESTAMP);</v>
      </c>
    </row>
    <row r="2594" spans="1:1" x14ac:dyDescent="0.25">
      <c r="A2594" t="str">
        <f>"INSERT INTO `locations` (`id`, `name`, `latitude`, `longitude`, `province_id`, `region_1`, `region_2`, `region_3`, `street`, `number`, `postal`, `img`, `last_modified`) VALUES (NULL,'"&amp;SUBSTITUTE('Locations-Stops'!F2596,"'","\'")&amp;"',"&amp;IF('Locations-Stops'!D2596&lt;&gt;"",LEFT('Locations-Stops'!D2596,2)&amp;"."&amp;RIGHT('Locations-Stops'!D2596,LEN('Locations-Stops'!D2596)-2),"0")&amp;","&amp;IF('Locations-Stops'!E2596&lt;&gt;"",LEFT('Locations-Stops'!E2596,1)&amp;"."&amp;RIGHT('Locations-Stops'!E2596,LEN('Locations-Stops'!E2596)-1),"0")&amp;","&amp;IF('Locations-Stops'!G2596&lt;&gt;"",VLOOKUP('Locations-Stops'!G2596,Regions!A2:B379,2,FALSE),"0")&amp;","&amp;IF('Locations-Stops'!H2596&lt;&gt;"",VLOOKUP('Locations-Stops'!H2596,Regions!C2:D379,2,FALSE),"0")&amp;","&amp;IF('Locations-Stops'!I2596&lt;&gt;"",VLOOKUP('Locations-Stops'!I2596,Regions!F2:G379,2,FALSE),"0")&amp;","&amp;IF('Locations-Stops'!J2596&lt;&gt;"",VLOOKUP('Locations-Stops'!J2596,Regions!I2:J379,2,FALSE),"0")&amp;",'"&amp;IF('Locations-Stops'!K2596&lt;&gt;"",SUBSTITUTE('Locations-Stops'!K2596,"'","\'"),"")&amp;"','"&amp;IF('Locations-Stops'!L2596&lt;&gt;"",'Locations-Stops'!L2596,"")&amp;"','"&amp;IF('Locations-Stops'!M2596&lt;&gt;"",'Locations-Stops'!M2596,"")&amp;"','"&amp;IF('Locations-Stops'!N2596&lt;&gt;"",'Locations-Stops'!N2596,"")&amp;"', CURRENT_TIMESTAMP);"</f>
        <v>INSERT INTO `locations` (`id`, `name`, `latitude`, `longitude`, `province_id`, `region_1`, `region_2`, `region_3`, `street`, `number`, `postal`, `img`, `last_modified`) VALUES (NULL,'The Whale',52.36746,4.864604,8,3,9,71,'Wenslauerstraat','102','1053 BB','https://lh5.ggpht.com/_e5xNx4Q_SuHo7PpY42edETHiM4UjWkO1vzz_Wf3ggUSFMq6LUaVyQpDmHZJIm7FwwovdneDi2Yc1VS1TMotPg', CURRENT_TIMESTAMP);</v>
      </c>
    </row>
    <row r="2595" spans="1:1" x14ac:dyDescent="0.25">
      <c r="A2595" t="str">
        <f>"INSERT INTO `locations` (`id`, `name`, `latitude`, `longitude`, `province_id`, `region_1`, `region_2`, `region_3`, `street`, `number`, `postal`, `img`, `last_modified`) VALUES (NULL,'"&amp;SUBSTITUTE('Locations-Stops'!F2597,"'","\'")&amp;"',"&amp;IF('Locations-Stops'!D2597&lt;&gt;"",LEFT('Locations-Stops'!D2597,2)&amp;"."&amp;RIGHT('Locations-Stops'!D2597,LEN('Locations-Stops'!D2597)-2),"0")&amp;","&amp;IF('Locations-Stops'!E2597&lt;&gt;"",LEFT('Locations-Stops'!E2597,1)&amp;"."&amp;RIGHT('Locations-Stops'!E2597,LEN('Locations-Stops'!E2597)-1),"0")&amp;","&amp;IF('Locations-Stops'!G2597&lt;&gt;"",VLOOKUP('Locations-Stops'!G2597,Regions!A2:B379,2,FALSE),"0")&amp;","&amp;IF('Locations-Stops'!H2597&lt;&gt;"",VLOOKUP('Locations-Stops'!H2597,Regions!C2:D379,2,FALSE),"0")&amp;","&amp;IF('Locations-Stops'!I2597&lt;&gt;"",VLOOKUP('Locations-Stops'!I2597,Regions!F2:G379,2,FALSE),"0")&amp;","&amp;IF('Locations-Stops'!J2597&lt;&gt;"",VLOOKUP('Locations-Stops'!J2597,Regions!I2:J379,2,FALSE),"0")&amp;",'"&amp;IF('Locations-Stops'!K2597&lt;&gt;"",SUBSTITUTE('Locations-Stops'!K2597,"'","\'"),"")&amp;"','"&amp;IF('Locations-Stops'!L2597&lt;&gt;"",'Locations-Stops'!L2597,"")&amp;"','"&amp;IF('Locations-Stops'!M2597&lt;&gt;"",'Locations-Stops'!M2597,"")&amp;"','"&amp;IF('Locations-Stops'!N2597&lt;&gt;"",'Locations-Stops'!N2597,"")&amp;"', CURRENT_TIMESTAMP);"</f>
        <v>INSERT INTO `locations` (`id`, `name`, `latitude`, `longitude`, `province_id`, `region_1`, `region_2`, `region_3`, `street`, `number`, `postal`, `img`, `last_modified`) VALUES (NULL,'Sea Shell',52.378841,4.841611,8,3,9,72,'Akbarstraat','12A','1061 DZ','https://lh3.ggpht.com/mdf3RAGu4_d_RvdKasjvQc-Pf0NqVqmYe80Re1YhHmwXlCxipsuXZ6wh4-0ueHp6HfBvvlnnTZgOlXQTSR1I', CURRENT_TIMESTAMP);</v>
      </c>
    </row>
    <row r="2596" spans="1:1" x14ac:dyDescent="0.25">
      <c r="A2596" t="str">
        <f>"INSERT INTO `locations` (`id`, `name`, `latitude`, `longitude`, `province_id`, `region_1`, `region_2`, `region_3`, `street`, `number`, `postal`, `img`, `last_modified`) VALUES (NULL,'"&amp;SUBSTITUTE('Locations-Stops'!F2598,"'","\'")&amp;"',"&amp;IF('Locations-Stops'!D2598&lt;&gt;"",LEFT('Locations-Stops'!D2598,2)&amp;"."&amp;RIGHT('Locations-Stops'!D2598,LEN('Locations-Stops'!D2598)-2),"0")&amp;","&amp;IF('Locations-Stops'!E2598&lt;&gt;"",LEFT('Locations-Stops'!E2598,1)&amp;"."&amp;RIGHT('Locations-Stops'!E2598,LEN('Locations-Stops'!E2598)-1),"0")&amp;","&amp;IF('Locations-Stops'!G2598&lt;&gt;"",VLOOKUP('Locations-Stops'!G2598,Regions!A2:B379,2,FALSE),"0")&amp;","&amp;IF('Locations-Stops'!H2598&lt;&gt;"",VLOOKUP('Locations-Stops'!H2598,Regions!C2:D379,2,FALSE),"0")&amp;","&amp;IF('Locations-Stops'!I2598&lt;&gt;"",VLOOKUP('Locations-Stops'!I2598,Regions!F2:G379,2,FALSE),"0")&amp;","&amp;IF('Locations-Stops'!J2598&lt;&gt;"",VLOOKUP('Locations-Stops'!J2598,Regions!I2:J379,2,FALSE),"0")&amp;",'"&amp;IF('Locations-Stops'!K2598&lt;&gt;"",SUBSTITUTE('Locations-Stops'!K2598,"'","\'"),"")&amp;"','"&amp;IF('Locations-Stops'!L2598&lt;&gt;"",'Locations-Stops'!L2598,"")&amp;"','"&amp;IF('Locations-Stops'!M2598&lt;&gt;"",'Locations-Stops'!M2598,"")&amp;"','"&amp;IF('Locations-Stops'!N2598&lt;&gt;"",'Locations-Stops'!N2598,"")&amp;"', CURRENT_TIMESTAMP);"</f>
        <v>INSERT INTO `locations` (`id`, `name`, `latitude`, `longitude`, `province_id`, `region_1`, `region_2`, `region_3`, `street`, `number`, `postal`, `img`, `last_modified`) VALUES (NULL,'Angels Kolenkit',52.379236,4.841694,8,3,9,72,'Akbarstraat','26B','1061 EB','https://lh5.ggpht.com/FRvjazH_UfG7KkiPYIWlge80IDHYxAlpyg_nDRTs7Iy4P4BKFL9rfiYsAzmyHuVnwYq4FpcjzQJvo9NusEA', CURRENT_TIMESTAMP);</v>
      </c>
    </row>
    <row r="2597" spans="1:1" x14ac:dyDescent="0.25">
      <c r="A2597" t="str">
        <f>"INSERT INTO `locations` (`id`, `name`, `latitude`, `longitude`, `province_id`, `region_1`, `region_2`, `region_3`, `street`, `number`, `postal`, `img`, `last_modified`) VALUES (NULL,'"&amp;SUBSTITUTE('Locations-Stops'!F2599,"'","\'")&amp;"',"&amp;IF('Locations-Stops'!D2599&lt;&gt;"",LEFT('Locations-Stops'!D2599,2)&amp;"."&amp;RIGHT('Locations-Stops'!D2599,LEN('Locations-Stops'!D2599)-2),"0")&amp;","&amp;IF('Locations-Stops'!E2599&lt;&gt;"",LEFT('Locations-Stops'!E2599,1)&amp;"."&amp;RIGHT('Locations-Stops'!E2599,LEN('Locations-Stops'!E2599)-1),"0")&amp;","&amp;IF('Locations-Stops'!G2599&lt;&gt;"",VLOOKUP('Locations-Stops'!G2599,Regions!A2:B379,2,FALSE),"0")&amp;","&amp;IF('Locations-Stops'!H2599&lt;&gt;"",VLOOKUP('Locations-Stops'!H2599,Regions!C2:D379,2,FALSE),"0")&amp;","&amp;IF('Locations-Stops'!I2599&lt;&gt;"",VLOOKUP('Locations-Stops'!I2599,Regions!F2:G379,2,FALSE),"0")&amp;","&amp;IF('Locations-Stops'!J2599&lt;&gt;"",VLOOKUP('Locations-Stops'!J2599,Regions!I2:J379,2,FALSE),"0")&amp;",'"&amp;IF('Locations-Stops'!K2599&lt;&gt;"",SUBSTITUTE('Locations-Stops'!K2599,"'","\'"),"")&amp;"','"&amp;IF('Locations-Stops'!L2599&lt;&gt;"",'Locations-Stops'!L2599,"")&amp;"','"&amp;IF('Locations-Stops'!M2599&lt;&gt;"",'Locations-Stops'!M2599,"")&amp;"','"&amp;IF('Locations-Stops'!N2599&lt;&gt;"",'Locations-Stops'!N2599,"")&amp;"', CURRENT_TIMESTAMP);"</f>
        <v>INSERT INTO `locations` (`id`, `name`, `latitude`, `longitude`, `province_id`, `region_1`, `region_2`, `region_3`, `street`, `number`, `postal`, `img`, `last_modified`) VALUES (NULL,'Triangles',52.376214,4.839251,8,3,9,72,'Blauwvoetstraat','2HS','1061 BT','https://lh4.ggpht.com/EDJncjirfHENGhnofm2eeozjx3PNokIuPmQ9RIP499ME2C6uFsoH7G3vA6btvpIt7qlHmmaQ2CxsSeKlNSIK', CURRENT_TIMESTAMP);</v>
      </c>
    </row>
    <row r="2598" spans="1:1" x14ac:dyDescent="0.25">
      <c r="A2598" t="str">
        <f>"INSERT INTO `locations` (`id`, `name`, `latitude`, `longitude`, `province_id`, `region_1`, `region_2`, `region_3`, `street`, `number`, `postal`, `img`, `last_modified`) VALUES (NULL,'"&amp;SUBSTITUTE('Locations-Stops'!F2600,"'","\'")&amp;"',"&amp;IF('Locations-Stops'!D2600&lt;&gt;"",LEFT('Locations-Stops'!D2600,2)&amp;"."&amp;RIGHT('Locations-Stops'!D2600,LEN('Locations-Stops'!D2600)-2),"0")&amp;","&amp;IF('Locations-Stops'!E2600&lt;&gt;"",LEFT('Locations-Stops'!E2600,1)&amp;"."&amp;RIGHT('Locations-Stops'!E2600,LEN('Locations-Stops'!E2600)-1),"0")&amp;","&amp;IF('Locations-Stops'!G2600&lt;&gt;"",VLOOKUP('Locations-Stops'!G2600,Regions!A2:B379,2,FALSE),"0")&amp;","&amp;IF('Locations-Stops'!H2600&lt;&gt;"",VLOOKUP('Locations-Stops'!H2600,Regions!C2:D379,2,FALSE),"0")&amp;","&amp;IF('Locations-Stops'!I2600&lt;&gt;"",VLOOKUP('Locations-Stops'!I2600,Regions!F2:G379,2,FALSE),"0")&amp;","&amp;IF('Locations-Stops'!J2600&lt;&gt;"",VLOOKUP('Locations-Stops'!J2600,Regions!I2:J379,2,FALSE),"0")&amp;",'"&amp;IF('Locations-Stops'!K2600&lt;&gt;"",SUBSTITUTE('Locations-Stops'!K2600,"'","\'"),"")&amp;"','"&amp;IF('Locations-Stops'!L2600&lt;&gt;"",'Locations-Stops'!L2600,"")&amp;"','"&amp;IF('Locations-Stops'!M2600&lt;&gt;"",'Locations-Stops'!M2600,"")&amp;"','"&amp;IF('Locations-Stops'!N2600&lt;&gt;"",'Locations-Stops'!N2600,"")&amp;"', CURRENT_TIMESTAMP);"</f>
        <v>INSERT INTO `locations` (`id`, `name`, `latitude`, `longitude`, `province_id`, `region_1`, `region_2`, `region_3`, `street`, `number`, `postal`, `img`, `last_modified`) VALUES (NULL,'Unknown Artwork',52.376205,4.846334,8,3,9,72,'Bos en Lommerplantsoen','50','1055 SC','https://lh5.ggpht.com/C9GipbizYROrwT29BeDpvCSpnFxRiuI0MmIhVC3hYlyOJWLc6Q4vzJGygI1Xt3zEag5nPWADDUHjzTya_mk', CURRENT_TIMESTAMP);</v>
      </c>
    </row>
    <row r="2599" spans="1:1" x14ac:dyDescent="0.25">
      <c r="A2599" t="str">
        <f>"INSERT INTO `locations` (`id`, `name`, `latitude`, `longitude`, `province_id`, `region_1`, `region_2`, `region_3`, `street`, `number`, `postal`, `img`, `last_modified`) VALUES (NULL,'"&amp;SUBSTITUTE('Locations-Stops'!F2601,"'","\'")&amp;"',"&amp;IF('Locations-Stops'!D2601&lt;&gt;"",LEFT('Locations-Stops'!D2601,2)&amp;"."&amp;RIGHT('Locations-Stops'!D2601,LEN('Locations-Stops'!D2601)-2),"0")&amp;","&amp;IF('Locations-Stops'!E2601&lt;&gt;"",LEFT('Locations-Stops'!E2601,1)&amp;"."&amp;RIGHT('Locations-Stops'!E2601,LEN('Locations-Stops'!E2601)-1),"0")&amp;","&amp;IF('Locations-Stops'!G2601&lt;&gt;"",VLOOKUP('Locations-Stops'!G2601,Regions!A2:B379,2,FALSE),"0")&amp;","&amp;IF('Locations-Stops'!H2601&lt;&gt;"",VLOOKUP('Locations-Stops'!H2601,Regions!C2:D379,2,FALSE),"0")&amp;","&amp;IF('Locations-Stops'!I2601&lt;&gt;"",VLOOKUP('Locations-Stops'!I2601,Regions!F2:G379,2,FALSE),"0")&amp;","&amp;IF('Locations-Stops'!J2601&lt;&gt;"",VLOOKUP('Locations-Stops'!J2601,Regions!I2:J379,2,FALSE),"0")&amp;",'"&amp;IF('Locations-Stops'!K2601&lt;&gt;"",SUBSTITUTE('Locations-Stops'!K2601,"'","\'"),"")&amp;"','"&amp;IF('Locations-Stops'!L2601&lt;&gt;"",'Locations-Stops'!L2601,"")&amp;"','"&amp;IF('Locations-Stops'!M2601&lt;&gt;"",'Locations-Stops'!M2601,"")&amp;"','"&amp;IF('Locations-Stops'!N2601&lt;&gt;"",'Locations-Stops'!N2601,"")&amp;"', CURRENT_TIMESTAMP);"</f>
        <v>INSERT INTO `locations` (`id`, `name`, `latitude`, `longitude`, `province_id`, `region_1`, `region_2`, `region_3`, `street`, `number`, `postal`, `img`, `last_modified`) VALUES (NULL,'Ams West Sculpture',52.376179,4.845174,8,3,9,72,'Bos en Lommerplantsoen','69b','1055 AA','https://lh4.ggpht.com/wYDP1_itWP1zCp_7_IqDel0Q6l1I3TzGNyHjRI-NuXvY_RIn8o1iNFvCGV_8LdEnLSvG4VX32XXxpISEmnEr', CURRENT_TIMESTAMP);</v>
      </c>
    </row>
    <row r="2600" spans="1:1" x14ac:dyDescent="0.25">
      <c r="A2600" t="str">
        <f>"INSERT INTO `locations` (`id`, `name`, `latitude`, `longitude`, `province_id`, `region_1`, `region_2`, `region_3`, `street`, `number`, `postal`, `img`, `last_modified`) VALUES (NULL,'"&amp;SUBSTITUTE('Locations-Stops'!F2602,"'","\'")&amp;"',"&amp;IF('Locations-Stops'!D2602&lt;&gt;"",LEFT('Locations-Stops'!D2602,2)&amp;"."&amp;RIGHT('Locations-Stops'!D2602,LEN('Locations-Stops'!D2602)-2),"0")&amp;","&amp;IF('Locations-Stops'!E2602&lt;&gt;"",LEFT('Locations-Stops'!E2602,1)&amp;"."&amp;RIGHT('Locations-Stops'!E2602,LEN('Locations-Stops'!E2602)-1),"0")&amp;","&amp;IF('Locations-Stops'!G2602&lt;&gt;"",VLOOKUP('Locations-Stops'!G2602,Regions!A2:B379,2,FALSE),"0")&amp;","&amp;IF('Locations-Stops'!H2602&lt;&gt;"",VLOOKUP('Locations-Stops'!H2602,Regions!C2:D379,2,FALSE),"0")&amp;","&amp;IF('Locations-Stops'!I2602&lt;&gt;"",VLOOKUP('Locations-Stops'!I2602,Regions!F2:G379,2,FALSE),"0")&amp;","&amp;IF('Locations-Stops'!J2602&lt;&gt;"",VLOOKUP('Locations-Stops'!J2602,Regions!I2:J379,2,FALSE),"0")&amp;",'"&amp;IF('Locations-Stops'!K2602&lt;&gt;"",SUBSTITUTE('Locations-Stops'!K2602,"'","\'"),"")&amp;"','"&amp;IF('Locations-Stops'!L2602&lt;&gt;"",'Locations-Stops'!L2602,"")&amp;"','"&amp;IF('Locations-Stops'!M2602&lt;&gt;"",'Locations-Stops'!M2602,"")&amp;"','"&amp;IF('Locations-Stops'!N2602&lt;&gt;"",'Locations-Stops'!N2602,"")&amp;"', CURRENT_TIMESTAMP);"</f>
        <v>INSERT INTO `locations` (`id`, `name`, `latitude`, `longitude`, `province_id`, `region_1`, `region_2`, `region_3`, `street`, `number`, `postal`, `img`, `last_modified`) VALUES (NULL,'Opstandingskerk De Kolenkit',52.377767,4.843015,8,3,9,72,'Bos en Lommerplein','327','1061 CW','https://lh3.ggpht.com/ByxzQd9AbKTExMQ6ld3PC4bapVWyHqFAoIZZNVdQQXbc-uCBHxUkqB4fYPCOpGIPB3GYsmoLnIZwC1iskTA', CURRENT_TIMESTAMP);</v>
      </c>
    </row>
    <row r="2601" spans="1:1" x14ac:dyDescent="0.25">
      <c r="A2601" t="str">
        <f>"INSERT INTO `locations` (`id`, `name`, `latitude`, `longitude`, `province_id`, `region_1`, `region_2`, `region_3`, `street`, `number`, `postal`, `img`, `last_modified`) VALUES (NULL,'"&amp;SUBSTITUTE('Locations-Stops'!F2603,"'","\'")&amp;"',"&amp;IF('Locations-Stops'!D2603&lt;&gt;"",LEFT('Locations-Stops'!D2603,2)&amp;"."&amp;RIGHT('Locations-Stops'!D2603,LEN('Locations-Stops'!D2603)-2),"0")&amp;","&amp;IF('Locations-Stops'!E2603&lt;&gt;"",LEFT('Locations-Stops'!E2603,1)&amp;"."&amp;RIGHT('Locations-Stops'!E2603,LEN('Locations-Stops'!E2603)-1),"0")&amp;","&amp;IF('Locations-Stops'!G2603&lt;&gt;"",VLOOKUP('Locations-Stops'!G2603,Regions!A2:B379,2,FALSE),"0")&amp;","&amp;IF('Locations-Stops'!H2603&lt;&gt;"",VLOOKUP('Locations-Stops'!H2603,Regions!C2:D379,2,FALSE),"0")&amp;","&amp;IF('Locations-Stops'!I2603&lt;&gt;"",VLOOKUP('Locations-Stops'!I2603,Regions!F2:G379,2,FALSE),"0")&amp;","&amp;IF('Locations-Stops'!J2603&lt;&gt;"",VLOOKUP('Locations-Stops'!J2603,Regions!I2:J379,2,FALSE),"0")&amp;",'"&amp;IF('Locations-Stops'!K2603&lt;&gt;"",SUBSTITUTE('Locations-Stops'!K2603,"'","\'"),"")&amp;"','"&amp;IF('Locations-Stops'!L2603&lt;&gt;"",'Locations-Stops'!L2603,"")&amp;"','"&amp;IF('Locations-Stops'!M2603&lt;&gt;"",'Locations-Stops'!M2603,"")&amp;"','"&amp;IF('Locations-Stops'!N2603&lt;&gt;"",'Locations-Stops'!N2603,"")&amp;"', CURRENT_TIMESTAMP);"</f>
        <v>INSERT INTO `locations` (`id`, `name`, `latitude`, `longitude`, `province_id`, `region_1`, `region_2`, `region_3`, `street`, `number`, `postal`, `img`, `last_modified`) VALUES (NULL,'Crazy Bird',52.378808,4.839887,8,3,9,72,'Bos en Lommerweg','256','1061 DJ','https://lh5.ggpht.com/491XG7Vm20rck1KBTO9x0UQ9RO0HeVqY2bhvnfRkq56NaasByTjmhFMnIeYg99N94M3e9XpeY3n1-mRHSu9SKg', CURRENT_TIMESTAMP);</v>
      </c>
    </row>
    <row r="2602" spans="1:1" x14ac:dyDescent="0.25">
      <c r="A2602" t="str">
        <f>"INSERT INTO `locations` (`id`, `name`, `latitude`, `longitude`, `province_id`, `region_1`, `region_2`, `region_3`, `street`, `number`, `postal`, `img`, `last_modified`) VALUES (NULL,'"&amp;SUBSTITUTE('Locations-Stops'!F2604,"'","\'")&amp;"',"&amp;IF('Locations-Stops'!D2604&lt;&gt;"",LEFT('Locations-Stops'!D2604,2)&amp;"."&amp;RIGHT('Locations-Stops'!D2604,LEN('Locations-Stops'!D2604)-2),"0")&amp;","&amp;IF('Locations-Stops'!E2604&lt;&gt;"",LEFT('Locations-Stops'!E2604,1)&amp;"."&amp;RIGHT('Locations-Stops'!E2604,LEN('Locations-Stops'!E2604)-1),"0")&amp;","&amp;IF('Locations-Stops'!G2604&lt;&gt;"",VLOOKUP('Locations-Stops'!G2604,Regions!A2:B379,2,FALSE),"0")&amp;","&amp;IF('Locations-Stops'!H2604&lt;&gt;"",VLOOKUP('Locations-Stops'!H2604,Regions!C2:D379,2,FALSE),"0")&amp;","&amp;IF('Locations-Stops'!I2604&lt;&gt;"",VLOOKUP('Locations-Stops'!I2604,Regions!F2:G379,2,FALSE),"0")&amp;","&amp;IF('Locations-Stops'!J2604&lt;&gt;"",VLOOKUP('Locations-Stops'!J2604,Regions!I2:J379,2,FALSE),"0")&amp;",'"&amp;IF('Locations-Stops'!K2604&lt;&gt;"",SUBSTITUTE('Locations-Stops'!K2604,"'","\'"),"")&amp;"','"&amp;IF('Locations-Stops'!L2604&lt;&gt;"",'Locations-Stops'!L2604,"")&amp;"','"&amp;IF('Locations-Stops'!M2604&lt;&gt;"",'Locations-Stops'!M2604,"")&amp;"','"&amp;IF('Locations-Stops'!N2604&lt;&gt;"",'Locations-Stops'!N2604,"")&amp;"', CURRENT_TIMESTAMP);"</f>
        <v>INSERT INTO `locations` (`id`, `name`, `latitude`, `longitude`, `province_id`, `region_1`, `region_2`, `region_3`, `street`, `number`, `postal`, `img`, `last_modified`) VALUES (NULL,'Snake Art',52.376738,4.842562,8,3,9,72,'De Leeuw van Vlaanderenstraat','31II','1061 CR','https://lh6.ggpht.com/_gYyKiLEyMj3eY53lDLrF3MKkJYXRSzkz-Jd4ec8QQW1uEkd_v3S2eVYBISDbrZNGVs9KkNaFsR3U8ut5EQ7cQ', CURRENT_TIMESTAMP);</v>
      </c>
    </row>
    <row r="2603" spans="1:1" x14ac:dyDescent="0.25">
      <c r="A2603" t="str">
        <f>"INSERT INTO `locations` (`id`, `name`, `latitude`, `longitude`, `province_id`, `region_1`, `region_2`, `region_3`, `street`, `number`, `postal`, `img`, `last_modified`) VALUES (NULL,'"&amp;SUBSTITUTE('Locations-Stops'!F2605,"'","\'")&amp;"',"&amp;IF('Locations-Stops'!D2605&lt;&gt;"",LEFT('Locations-Stops'!D2605,2)&amp;"."&amp;RIGHT('Locations-Stops'!D2605,LEN('Locations-Stops'!D2605)-2),"0")&amp;","&amp;IF('Locations-Stops'!E2605&lt;&gt;"",LEFT('Locations-Stops'!E2605,1)&amp;"."&amp;RIGHT('Locations-Stops'!E2605,LEN('Locations-Stops'!E2605)-1),"0")&amp;","&amp;IF('Locations-Stops'!G2605&lt;&gt;"",VLOOKUP('Locations-Stops'!G2605,Regions!A2:B379,2,FALSE),"0")&amp;","&amp;IF('Locations-Stops'!H2605&lt;&gt;"",VLOOKUP('Locations-Stops'!H2605,Regions!C2:D379,2,FALSE),"0")&amp;","&amp;IF('Locations-Stops'!I2605&lt;&gt;"",VLOOKUP('Locations-Stops'!I2605,Regions!F2:G379,2,FALSE),"0")&amp;","&amp;IF('Locations-Stops'!J2605&lt;&gt;"",VLOOKUP('Locations-Stops'!J2605,Regions!I2:J379,2,FALSE),"0")&amp;",'"&amp;IF('Locations-Stops'!K2605&lt;&gt;"",SUBSTITUTE('Locations-Stops'!K2605,"'","\'"),"")&amp;"','"&amp;IF('Locations-Stops'!L2605&lt;&gt;"",'Locations-Stops'!L2605,"")&amp;"','"&amp;IF('Locations-Stops'!M2605&lt;&gt;"",'Locations-Stops'!M2605,"")&amp;"','"&amp;IF('Locations-Stops'!N2605&lt;&gt;"",'Locations-Stops'!N2605,"")&amp;"', CURRENT_TIMESTAMP);"</f>
        <v>INSERT INTO `locations` (`id`, `name`, `latitude`, `longitude`, `province_id`, `region_1`, `region_2`, `region_3`, `street`, `number`, `postal`, `img`, `last_modified`) VALUES (NULL,'Kiddy Rock',52.374616,4.838823,8,3,9,72,'Fanny Blankers-Koenlaan','25','1061','https://lh5.ggpht.com/jre8xXA4vLpBeQ5oFcW7dWaq6Sdd24Ek-lLZ5NuIXgDwY-_vLSV5NnV8UuDhpfYJi1rpVF8KXFWb4BsQiwyK', CURRENT_TIMESTAMP);</v>
      </c>
    </row>
    <row r="2604" spans="1:1" x14ac:dyDescent="0.25">
      <c r="A2604" t="str">
        <f>"INSERT INTO `locations` (`id`, `name`, `latitude`, `longitude`, `province_id`, `region_1`, `region_2`, `region_3`, `street`, `number`, `postal`, `img`, `last_modified`) VALUES (NULL,'"&amp;SUBSTITUTE('Locations-Stops'!F2606,"'","\'")&amp;"',"&amp;IF('Locations-Stops'!D2606&lt;&gt;"",LEFT('Locations-Stops'!D2606,2)&amp;"."&amp;RIGHT('Locations-Stops'!D2606,LEN('Locations-Stops'!D2606)-2),"0")&amp;","&amp;IF('Locations-Stops'!E2606&lt;&gt;"",LEFT('Locations-Stops'!E2606,1)&amp;"."&amp;RIGHT('Locations-Stops'!E2606,LEN('Locations-Stops'!E2606)-1),"0")&amp;","&amp;IF('Locations-Stops'!G2606&lt;&gt;"",VLOOKUP('Locations-Stops'!G2606,Regions!A2:B379,2,FALSE),"0")&amp;","&amp;IF('Locations-Stops'!H2606&lt;&gt;"",VLOOKUP('Locations-Stops'!H2606,Regions!C2:D379,2,FALSE),"0")&amp;","&amp;IF('Locations-Stops'!I2606&lt;&gt;"",VLOOKUP('Locations-Stops'!I2606,Regions!F2:G379,2,FALSE),"0")&amp;","&amp;IF('Locations-Stops'!J2606&lt;&gt;"",VLOOKUP('Locations-Stops'!J2606,Regions!I2:J379,2,FALSE),"0")&amp;",'"&amp;IF('Locations-Stops'!K2606&lt;&gt;"",SUBSTITUTE('Locations-Stops'!K2606,"'","\'"),"")&amp;"','"&amp;IF('Locations-Stops'!L2606&lt;&gt;"",'Locations-Stops'!L2606,"")&amp;"','"&amp;IF('Locations-Stops'!M2606&lt;&gt;"",'Locations-Stops'!M2606,"")&amp;"','"&amp;IF('Locations-Stops'!N2606&lt;&gt;"",'Locations-Stops'!N2606,"")&amp;"', CURRENT_TIMESTAMP);"</f>
        <v>INSERT INTO `locations` (`id`, `name`, `latitude`, `longitude`, `province_id`, `region_1`, `region_2`, `region_3`, `street`, `number`, `postal`, `img`, `last_modified`) VALUES (NULL,'Dre Vlucht Kerk',52.373146,4.845067,8,3,9,72,'Fridtjof Nansenhof','13','1056 AP','https://lh3.googleusercontent.com/QGhgy6qMNZ-1hH0BPzAIwkyKbFsC0rgJtb6NrpT4eVn_vOx9AuUysSyMuW0DX24tKmNSjMxDpJHWJB0vt0L9', CURRENT_TIMESTAMP);</v>
      </c>
    </row>
    <row r="2605" spans="1:1" x14ac:dyDescent="0.25">
      <c r="A2605" t="str">
        <f>"INSERT INTO `locations` (`id`, `name`, `latitude`, `longitude`, `province_id`, `region_1`, `region_2`, `region_3`, `street`, `number`, `postal`, `img`, `last_modified`) VALUES (NULL,'"&amp;SUBSTITUTE('Locations-Stops'!F2607,"'","\'")&amp;"',"&amp;IF('Locations-Stops'!D2607&lt;&gt;"",LEFT('Locations-Stops'!D2607,2)&amp;"."&amp;RIGHT('Locations-Stops'!D2607,LEN('Locations-Stops'!D2607)-2),"0")&amp;","&amp;IF('Locations-Stops'!E2607&lt;&gt;"",LEFT('Locations-Stops'!E2607,1)&amp;"."&amp;RIGHT('Locations-Stops'!E2607,LEN('Locations-Stops'!E2607)-1),"0")&amp;","&amp;IF('Locations-Stops'!G2607&lt;&gt;"",VLOOKUP('Locations-Stops'!G2607,Regions!A2:B379,2,FALSE),"0")&amp;","&amp;IF('Locations-Stops'!H2607&lt;&gt;"",VLOOKUP('Locations-Stops'!H2607,Regions!C2:D379,2,FALSE),"0")&amp;","&amp;IF('Locations-Stops'!I2607&lt;&gt;"",VLOOKUP('Locations-Stops'!I2607,Regions!F2:G379,2,FALSE),"0")&amp;","&amp;IF('Locations-Stops'!J2607&lt;&gt;"",VLOOKUP('Locations-Stops'!J2607,Regions!I2:J379,2,FALSE),"0")&amp;",'"&amp;IF('Locations-Stops'!K2607&lt;&gt;"",SUBSTITUTE('Locations-Stops'!K2607,"'","\'"),"")&amp;"','"&amp;IF('Locations-Stops'!L2607&lt;&gt;"",'Locations-Stops'!L2607,"")&amp;"','"&amp;IF('Locations-Stops'!M2607&lt;&gt;"",'Locations-Stops'!M2607,"")&amp;"','"&amp;IF('Locations-Stops'!N2607&lt;&gt;"",'Locations-Stops'!N2607,"")&amp;"', CURRENT_TIMESTAMP);"</f>
        <v>INSERT INTO `locations` (`id`, `name`, `latitude`, `longitude`, `province_id`, `region_1`, `region_2`, `region_3`, `street`, `number`, `postal`, `img`, `last_modified`) VALUES (NULL,'Sculpturen',52.373922,4.841337,8,3,9,72,'Gerrie Knetemannlaan','116','1061','https://lh6.ggpht.com/Ysn5HGUuSABnZ_J_Ve76qNvhr9-LvuLHCDJzN84c7JbZHc8GLQ67VgqsMftdY54Z5aIw9W1RwSoOyP2RrtPYrA', CURRENT_TIMESTAMP);</v>
      </c>
    </row>
    <row r="2606" spans="1:1" x14ac:dyDescent="0.25">
      <c r="A2606" t="str">
        <f>"INSERT INTO `locations` (`id`, `name`, `latitude`, `longitude`, `province_id`, `region_1`, `region_2`, `region_3`, `street`, `number`, `postal`, `img`, `last_modified`) VALUES (NULL,'"&amp;SUBSTITUTE('Locations-Stops'!F2608,"'","\'")&amp;"',"&amp;IF('Locations-Stops'!D2608&lt;&gt;"",LEFT('Locations-Stops'!D2608,2)&amp;"."&amp;RIGHT('Locations-Stops'!D2608,LEN('Locations-Stops'!D2608)-2),"0")&amp;","&amp;IF('Locations-Stops'!E2608&lt;&gt;"",LEFT('Locations-Stops'!E2608,1)&amp;"."&amp;RIGHT('Locations-Stops'!E2608,LEN('Locations-Stops'!E2608)-1),"0")&amp;","&amp;IF('Locations-Stops'!G2608&lt;&gt;"",VLOOKUP('Locations-Stops'!G2608,Regions!A2:B379,2,FALSE),"0")&amp;","&amp;IF('Locations-Stops'!H2608&lt;&gt;"",VLOOKUP('Locations-Stops'!H2608,Regions!C2:D379,2,FALSE),"0")&amp;","&amp;IF('Locations-Stops'!I2608&lt;&gt;"",VLOOKUP('Locations-Stops'!I2608,Regions!F2:G379,2,FALSE),"0")&amp;","&amp;IF('Locations-Stops'!J2608&lt;&gt;"",VLOOKUP('Locations-Stops'!J2608,Regions!I2:J379,2,FALSE),"0")&amp;",'"&amp;IF('Locations-Stops'!K2608&lt;&gt;"",SUBSTITUTE('Locations-Stops'!K2608,"'","\'"),"")&amp;"','"&amp;IF('Locations-Stops'!L2608&lt;&gt;"",'Locations-Stops'!L2608,"")&amp;"','"&amp;IF('Locations-Stops'!M2608&lt;&gt;"",'Locations-Stops'!M2608,"")&amp;"','"&amp;IF('Locations-Stops'!N2608&lt;&gt;"",'Locations-Stops'!N2608,"")&amp;"', CURRENT_TIMESTAMP);"</f>
        <v>INSERT INTO `locations` (`id`, `name`, `latitude`, `longitude`, `province_id`, `region_1`, `region_2`, `region_3`, `street`, `number`, `postal`, `img`, `last_modified`) VALUES (NULL,'Bloem Oranje Blauw',52.372425,4.843641,8,3,9,72,'Jan van Galenstraat','329','1056 CK','https://lh4.ggpht.com/CotZ3Gib4Lz6tpGivJRDBfWmFvaDIvwK-AzTh7Q3M_nQ4y5Ffw2GKMpyDmSiiwe5Ap1VcGXmCKAp-MSmRbHP', CURRENT_TIMESTAMP);</v>
      </c>
    </row>
    <row r="2607" spans="1:1" x14ac:dyDescent="0.25">
      <c r="A2607" t="str">
        <f>"INSERT INTO `locations` (`id`, `name`, `latitude`, `longitude`, `province_id`, `region_1`, `region_2`, `region_3`, `street`, `number`, `postal`, `img`, `last_modified`) VALUES (NULL,'"&amp;SUBSTITUTE('Locations-Stops'!F2609,"'","\'")&amp;"',"&amp;IF('Locations-Stops'!D2609&lt;&gt;"",LEFT('Locations-Stops'!D2609,2)&amp;"."&amp;RIGHT('Locations-Stops'!D2609,LEN('Locations-Stops'!D2609)-2),"0")&amp;","&amp;IF('Locations-Stops'!E2609&lt;&gt;"",LEFT('Locations-Stops'!E2609,1)&amp;"."&amp;RIGHT('Locations-Stops'!E2609,LEN('Locations-Stops'!E2609)-1),"0")&amp;","&amp;IF('Locations-Stops'!G2609&lt;&gt;"",VLOOKUP('Locations-Stops'!G2609,Regions!A2:B379,2,FALSE),"0")&amp;","&amp;IF('Locations-Stops'!H2609&lt;&gt;"",VLOOKUP('Locations-Stops'!H2609,Regions!C2:D379,2,FALSE),"0")&amp;","&amp;IF('Locations-Stops'!I2609&lt;&gt;"",VLOOKUP('Locations-Stops'!I2609,Regions!F2:G379,2,FALSE),"0")&amp;","&amp;IF('Locations-Stops'!J2609&lt;&gt;"",VLOOKUP('Locations-Stops'!J2609,Regions!I2:J379,2,FALSE),"0")&amp;",'"&amp;IF('Locations-Stops'!K2609&lt;&gt;"",SUBSTITUTE('Locations-Stops'!K2609,"'","\'"),"")&amp;"','"&amp;IF('Locations-Stops'!L2609&lt;&gt;"",'Locations-Stops'!L2609,"")&amp;"','"&amp;IF('Locations-Stops'!M2609&lt;&gt;"",'Locations-Stops'!M2609,"")&amp;"','"&amp;IF('Locations-Stops'!N2609&lt;&gt;"",'Locations-Stops'!N2609,"")&amp;"', CURRENT_TIMESTAMP);"</f>
        <v>INSERT INTO `locations` (`id`, `name`, `latitude`, `longitude`, `province_id`, `region_1`, `region_2`, `region_3`, `street`, `number`, `postal`, `img`, `last_modified`) VALUES (NULL,'Hordenloopster',52.373851,4.839077,8,3,9,72,'Laan van Spartaan','1','1061 MA','https://lh5.ggpht.com/4fUrbPl-WmmuvL951sJ8F3fQf3YmFDBBwioCvYyIrbU3E3RQNsDK7V7geEVFEG3_yTm7LJ0-ekjgMFmgbYM2xw', CURRENT_TIMESTAMP);</v>
      </c>
    </row>
    <row r="2608" spans="1:1" x14ac:dyDescent="0.25">
      <c r="A2608" t="str">
        <f>"INSERT INTO `locations` (`id`, `name`, `latitude`, `longitude`, `province_id`, `region_1`, `region_2`, `region_3`, `street`, `number`, `postal`, `img`, `last_modified`) VALUES (NULL,'"&amp;SUBSTITUTE('Locations-Stops'!F2610,"'","\'")&amp;"',"&amp;IF('Locations-Stops'!D2610&lt;&gt;"",LEFT('Locations-Stops'!D2610,2)&amp;"."&amp;RIGHT('Locations-Stops'!D2610,LEN('Locations-Stops'!D2610)-2),"0")&amp;","&amp;IF('Locations-Stops'!E2610&lt;&gt;"",LEFT('Locations-Stops'!E2610,1)&amp;"."&amp;RIGHT('Locations-Stops'!E2610,LEN('Locations-Stops'!E2610)-1),"0")&amp;","&amp;IF('Locations-Stops'!G2610&lt;&gt;"",VLOOKUP('Locations-Stops'!G2610,Regions!A2:B379,2,FALSE),"0")&amp;","&amp;IF('Locations-Stops'!H2610&lt;&gt;"",VLOOKUP('Locations-Stops'!H2610,Regions!C2:D379,2,FALSE),"0")&amp;","&amp;IF('Locations-Stops'!I2610&lt;&gt;"",VLOOKUP('Locations-Stops'!I2610,Regions!F2:G379,2,FALSE),"0")&amp;","&amp;IF('Locations-Stops'!J2610&lt;&gt;"",VLOOKUP('Locations-Stops'!J2610,Regions!I2:J379,2,FALSE),"0")&amp;",'"&amp;IF('Locations-Stops'!K2610&lt;&gt;"",SUBSTITUTE('Locations-Stops'!K2610,"'","\'"),"")&amp;"','"&amp;IF('Locations-Stops'!L2610&lt;&gt;"",'Locations-Stops'!L2610,"")&amp;"','"&amp;IF('Locations-Stops'!M2610&lt;&gt;"",'Locations-Stops'!M2610,"")&amp;"','"&amp;IF('Locations-Stops'!N2610&lt;&gt;"",'Locations-Stops'!N2610,"")&amp;"', CURRENT_TIMESTAMP);"</f>
        <v>INSERT INTO `locations` (`id`, `name`, `latitude`, `longitude`, `province_id`, `region_1`, `region_2`, `region_3`, `street`, `number`, `postal`, `img`, `last_modified`) VALUES (NULL,'Art BBQ',52.379239,4.843119,8,3,9,72,'Leeuwendalersweg','27','1061','https://lh3.ggpht.com/b7rrZXOJwSRo45oziA19tTnNH0yAs100gGe0EEoKAmBNJ9lVN-qfOe2yU6KgvrTUryaejnhfFrEoWkGb6fTn', CURRENT_TIMESTAMP);</v>
      </c>
    </row>
    <row r="2609" spans="1:1" x14ac:dyDescent="0.25">
      <c r="A2609" t="str">
        <f>"INSERT INTO `locations` (`id`, `name`, `latitude`, `longitude`, `province_id`, `region_1`, `region_2`, `region_3`, `street`, `number`, `postal`, `img`, `last_modified`) VALUES (NULL,'"&amp;SUBSTITUTE('Locations-Stops'!F2611,"'","\'")&amp;"',"&amp;IF('Locations-Stops'!D2611&lt;&gt;"",LEFT('Locations-Stops'!D2611,2)&amp;"."&amp;RIGHT('Locations-Stops'!D2611,LEN('Locations-Stops'!D2611)-2),"0")&amp;","&amp;IF('Locations-Stops'!E2611&lt;&gt;"",LEFT('Locations-Stops'!E2611,1)&amp;"."&amp;RIGHT('Locations-Stops'!E2611,LEN('Locations-Stops'!E2611)-1),"0")&amp;","&amp;IF('Locations-Stops'!G2611&lt;&gt;"",VLOOKUP('Locations-Stops'!G2611,Regions!A2:B379,2,FALSE),"0")&amp;","&amp;IF('Locations-Stops'!H2611&lt;&gt;"",VLOOKUP('Locations-Stops'!H2611,Regions!C2:D379,2,FALSE),"0")&amp;","&amp;IF('Locations-Stops'!I2611&lt;&gt;"",VLOOKUP('Locations-Stops'!I2611,Regions!F2:G379,2,FALSE),"0")&amp;","&amp;IF('Locations-Stops'!J2611&lt;&gt;"",VLOOKUP('Locations-Stops'!J2611,Regions!I2:J379,2,FALSE),"0")&amp;",'"&amp;IF('Locations-Stops'!K2611&lt;&gt;"",SUBSTITUTE('Locations-Stops'!K2611,"'","\'"),"")&amp;"','"&amp;IF('Locations-Stops'!L2611&lt;&gt;"",'Locations-Stops'!L2611,"")&amp;"','"&amp;IF('Locations-Stops'!M2611&lt;&gt;"",'Locations-Stops'!M2611,"")&amp;"','"&amp;IF('Locations-Stops'!N2611&lt;&gt;"",'Locations-Stops'!N2611,"")&amp;"', CURRENT_TIMESTAMP);"</f>
        <v>INSERT INTO `locations` (`id`, `name`, `latitude`, `longitude`, `province_id`, `region_1`, `region_2`, `region_3`, `street`, `number`, `postal`, `img`, `last_modified`) VALUES (NULL,'Litlle Church',52.379412,4.842262,8,3,9,72,'Leeuwendalersweg','31','1061 BA','https://lh5.ggpht.com/2yvSyMZoMvYzdxg3Oz1ce-mEDuULh9jCFRZ2REiQ0rUda2glzvo5eUkB9zxCqOUwsL6fVCsStwbRKS68yeMN', CURRENT_TIMESTAMP);</v>
      </c>
    </row>
    <row r="2610" spans="1:1" x14ac:dyDescent="0.25">
      <c r="A2610" t="str">
        <f>"INSERT INTO `locations` (`id`, `name`, `latitude`, `longitude`, `province_id`, `region_1`, `region_2`, `region_3`, `street`, `number`, `postal`, `img`, `last_modified`) VALUES (NULL,'"&amp;SUBSTITUTE('Locations-Stops'!F2612,"'","\'")&amp;"',"&amp;IF('Locations-Stops'!D2612&lt;&gt;"",LEFT('Locations-Stops'!D2612,2)&amp;"."&amp;RIGHT('Locations-Stops'!D2612,LEN('Locations-Stops'!D2612)-2),"0")&amp;","&amp;IF('Locations-Stops'!E2612&lt;&gt;"",LEFT('Locations-Stops'!E2612,1)&amp;"."&amp;RIGHT('Locations-Stops'!E2612,LEN('Locations-Stops'!E2612)-1),"0")&amp;","&amp;IF('Locations-Stops'!G2612&lt;&gt;"",VLOOKUP('Locations-Stops'!G2612,Regions!A2:B379,2,FALSE),"0")&amp;","&amp;IF('Locations-Stops'!H2612&lt;&gt;"",VLOOKUP('Locations-Stops'!H2612,Regions!C2:D379,2,FALSE),"0")&amp;","&amp;IF('Locations-Stops'!I2612&lt;&gt;"",VLOOKUP('Locations-Stops'!I2612,Regions!F2:G379,2,FALSE),"0")&amp;","&amp;IF('Locations-Stops'!J2612&lt;&gt;"",VLOOKUP('Locations-Stops'!J2612,Regions!I2:J379,2,FALSE),"0")&amp;",'"&amp;IF('Locations-Stops'!K2612&lt;&gt;"",SUBSTITUTE('Locations-Stops'!K2612,"'","\'"),"")&amp;"','"&amp;IF('Locations-Stops'!L2612&lt;&gt;"",'Locations-Stops'!L2612,"")&amp;"','"&amp;IF('Locations-Stops'!M2612&lt;&gt;"",'Locations-Stops'!M2612,"")&amp;"','"&amp;IF('Locations-Stops'!N2612&lt;&gt;"",'Locations-Stops'!N2612,"")&amp;"', CURRENT_TIMESTAMP);"</f>
        <v>INSERT INTO `locations` (`id`, `name`, `latitude`, `longitude`, `province_id`, `region_1`, `region_2`, `region_3`, `street`, `number`, `postal`, `img`, `last_modified`) VALUES (NULL,'Kitty Cat Kolenkit',52.379754,4.840962,8,3,9,72,'Leeuwendalersweg','37','1061 BA','https://lh5.ggpht.com/ZHCIaOISIgG_lJ0NIvl7a5ET_NhAi5_fyYFZO4m7k03afVL2pdfI3IR2mD4uuvhkVuQMH50lN4lwrTlXfHI', CURRENT_TIMESTAMP);</v>
      </c>
    </row>
    <row r="2611" spans="1:1" x14ac:dyDescent="0.25">
      <c r="A2611" t="str">
        <f>"INSERT INTO `locations` (`id`, `name`, `latitude`, `longitude`, `province_id`, `region_1`, `region_2`, `region_3`, `street`, `number`, `postal`, `img`, `last_modified`) VALUES (NULL,'"&amp;SUBSTITUTE('Locations-Stops'!F2613,"'","\'")&amp;"',"&amp;IF('Locations-Stops'!D2613&lt;&gt;"",LEFT('Locations-Stops'!D2613,2)&amp;"."&amp;RIGHT('Locations-Stops'!D2613,LEN('Locations-Stops'!D2613)-2),"0")&amp;","&amp;IF('Locations-Stops'!E2613&lt;&gt;"",LEFT('Locations-Stops'!E2613,1)&amp;"."&amp;RIGHT('Locations-Stops'!E2613,LEN('Locations-Stops'!E2613)-1),"0")&amp;","&amp;IF('Locations-Stops'!G2613&lt;&gt;"",VLOOKUP('Locations-Stops'!G2613,Regions!A2:B379,2,FALSE),"0")&amp;","&amp;IF('Locations-Stops'!H2613&lt;&gt;"",VLOOKUP('Locations-Stops'!H2613,Regions!C2:D379,2,FALSE),"0")&amp;","&amp;IF('Locations-Stops'!I2613&lt;&gt;"",VLOOKUP('Locations-Stops'!I2613,Regions!F2:G379,2,FALSE),"0")&amp;","&amp;IF('Locations-Stops'!J2613&lt;&gt;"",VLOOKUP('Locations-Stops'!J2613,Regions!I2:J379,2,FALSE),"0")&amp;",'"&amp;IF('Locations-Stops'!K2613&lt;&gt;"",SUBSTITUTE('Locations-Stops'!K2613,"'","\'"),"")&amp;"','"&amp;IF('Locations-Stops'!L2613&lt;&gt;"",'Locations-Stops'!L2613,"")&amp;"','"&amp;IF('Locations-Stops'!M2613&lt;&gt;"",'Locations-Stops'!M2613,"")&amp;"','"&amp;IF('Locations-Stops'!N2613&lt;&gt;"",'Locations-Stops'!N2613,"")&amp;"', CURRENT_TIMESTAMP);"</f>
        <v>INSERT INTO `locations` (`id`, `name`, `latitude`, `longitude`, `province_id`, `region_1`, `region_2`, `region_3`, `street`, `number`, `postal`, `img`, `last_modified`) VALUES (NULL,'Tile Bunny Wall',52.37956,4.844088,8,3,9,72,'Leeuwendalersweg','23b','1055 JE','https://lh4.ggpht.com/IIQvRoXMeBWCes0lbT8G0BUxw7eWQLs9-0oCFNJwR2tI46ofNrqXx9mOIbsYK0yxcaDcQG5jZXJBKXXi9wfu', CURRENT_TIMESTAMP);</v>
      </c>
    </row>
    <row r="2612" spans="1:1" x14ac:dyDescent="0.25">
      <c r="A2612" t="str">
        <f>"INSERT INTO `locations` (`id`, `name`, `latitude`, `longitude`, `province_id`, `region_1`, `region_2`, `region_3`, `street`, `number`, `postal`, `img`, `last_modified`) VALUES (NULL,'"&amp;SUBSTITUTE('Locations-Stops'!F2614,"'","\'")&amp;"',"&amp;IF('Locations-Stops'!D2614&lt;&gt;"",LEFT('Locations-Stops'!D2614,2)&amp;"."&amp;RIGHT('Locations-Stops'!D2614,LEN('Locations-Stops'!D2614)-2),"0")&amp;","&amp;IF('Locations-Stops'!E2614&lt;&gt;"",LEFT('Locations-Stops'!E2614,1)&amp;"."&amp;RIGHT('Locations-Stops'!E2614,LEN('Locations-Stops'!E2614)-1),"0")&amp;","&amp;IF('Locations-Stops'!G2614&lt;&gt;"",VLOOKUP('Locations-Stops'!G2614,Regions!A2:B379,2,FALSE),"0")&amp;","&amp;IF('Locations-Stops'!H2614&lt;&gt;"",VLOOKUP('Locations-Stops'!H2614,Regions!C2:D379,2,FALSE),"0")&amp;","&amp;IF('Locations-Stops'!I2614&lt;&gt;"",VLOOKUP('Locations-Stops'!I2614,Regions!F2:G379,2,FALSE),"0")&amp;","&amp;IF('Locations-Stops'!J2614&lt;&gt;"",VLOOKUP('Locations-Stops'!J2614,Regions!I2:J379,2,FALSE),"0")&amp;",'"&amp;IF('Locations-Stops'!K2614&lt;&gt;"",SUBSTITUTE('Locations-Stops'!K2614,"'","\'"),"")&amp;"','"&amp;IF('Locations-Stops'!L2614&lt;&gt;"",'Locations-Stops'!L2614,"")&amp;"','"&amp;IF('Locations-Stops'!M2614&lt;&gt;"",'Locations-Stops'!M2614,"")&amp;"','"&amp;IF('Locations-Stops'!N2614&lt;&gt;"",'Locations-Stops'!N2614,"")&amp;"', CURRENT_TIMESTAMP);"</f>
        <v>INSERT INTO `locations` (`id`, `name`, `latitude`, `longitude`, `province_id`, `region_1`, `region_2`, `region_3`, `street`, `number`, `postal`, `img`, `last_modified`) VALUES (NULL,'Wooden Swings',52.375408,4.840481,8,3,9,72,'Willem Augustinstraat','6','1061','https://lh3.ggpht.com/moSb5nLWmp4LQE4ZpGhOpR1XWueBj1J-a1d1JlsI8ZY69TaLNhvH8CTJI27eqPcXK9WgxSOAZx5_RNBPQ7I3lA', CURRENT_TIMESTAMP);</v>
      </c>
    </row>
    <row r="2613" spans="1:1" x14ac:dyDescent="0.25">
      <c r="A2613" t="str">
        <f>"INSERT INTO `locations` (`id`, `name`, `latitude`, `longitude`, `province_id`, `region_1`, `region_2`, `region_3`, `street`, `number`, `postal`, `img`, `last_modified`) VALUES (NULL,'"&amp;SUBSTITUTE('Locations-Stops'!F2615,"'","\'")&amp;"',"&amp;IF('Locations-Stops'!D2615&lt;&gt;"",LEFT('Locations-Stops'!D2615,2)&amp;"."&amp;RIGHT('Locations-Stops'!D2615,LEN('Locations-Stops'!D2615)-2),"0")&amp;","&amp;IF('Locations-Stops'!E2615&lt;&gt;"",LEFT('Locations-Stops'!E2615,1)&amp;"."&amp;RIGHT('Locations-Stops'!E2615,LEN('Locations-Stops'!E2615)-1),"0")&amp;","&amp;IF('Locations-Stops'!G2615&lt;&gt;"",VLOOKUP('Locations-Stops'!G2615,Regions!A2:B379,2,FALSE),"0")&amp;","&amp;IF('Locations-Stops'!H2615&lt;&gt;"",VLOOKUP('Locations-Stops'!H2615,Regions!C2:D379,2,FALSE),"0")&amp;","&amp;IF('Locations-Stops'!I2615&lt;&gt;"",VLOOKUP('Locations-Stops'!I2615,Regions!F2:G379,2,FALSE),"0")&amp;","&amp;IF('Locations-Stops'!J2615&lt;&gt;"",VLOOKUP('Locations-Stops'!J2615,Regions!I2:J379,2,FALSE),"0")&amp;",'"&amp;IF('Locations-Stops'!K2615&lt;&gt;"",SUBSTITUTE('Locations-Stops'!K2615,"'","\'"),"")&amp;"','"&amp;IF('Locations-Stops'!L2615&lt;&gt;"",'Locations-Stops'!L2615,"")&amp;"','"&amp;IF('Locations-Stops'!M2615&lt;&gt;"",'Locations-Stops'!M2615,"")&amp;"','"&amp;IF('Locations-Stops'!N2615&lt;&gt;"",'Locations-Stops'!N2615,"")&amp;"', CURRENT_TIMESTAMP);"</f>
        <v>INSERT INTO `locations` (`id`, `name`, `latitude`, `longitude`, `province_id`, `region_1`, `region_2`, `region_3`, `street`, `number`, `postal`, `img`, `last_modified`) VALUES (NULL,'Brick Art Wall (Bos en Lommerweg)',52.37813,4.840914,8,3,9,72,'Woutertje Pietersestraat','18III','1061 DD','https://lh4.ggpht.com/swCqutLt30Ym-riHvf0G_YO9Mmp3785xq5CNcsOHqJNGiqyKjZfvORReDQO0g73BQrJgs03_jCgiovclfOSn', CURRENT_TIMESTAMP);</v>
      </c>
    </row>
    <row r="2614" spans="1:1" x14ac:dyDescent="0.25">
      <c r="A2614" t="str">
        <f>"INSERT INTO `locations` (`id`, `name`, `latitude`, `longitude`, `province_id`, `region_1`, `region_2`, `region_3`, `street`, `number`, `postal`, `img`, `last_modified`) VALUES (NULL,'"&amp;SUBSTITUTE('Locations-Stops'!F2616,"'","\'")&amp;"',"&amp;IF('Locations-Stops'!D2616&lt;&gt;"",LEFT('Locations-Stops'!D2616,2)&amp;"."&amp;RIGHT('Locations-Stops'!D2616,LEN('Locations-Stops'!D2616)-2),"0")&amp;","&amp;IF('Locations-Stops'!E2616&lt;&gt;"",LEFT('Locations-Stops'!E2616,1)&amp;"."&amp;RIGHT('Locations-Stops'!E2616,LEN('Locations-Stops'!E2616)-1),"0")&amp;","&amp;IF('Locations-Stops'!G2616&lt;&gt;"",VLOOKUP('Locations-Stops'!G2616,Regions!A2:B379,2,FALSE),"0")&amp;","&amp;IF('Locations-Stops'!H2616&lt;&gt;"",VLOOKUP('Locations-Stops'!H2616,Regions!C2:D379,2,FALSE),"0")&amp;","&amp;IF('Locations-Stops'!I2616&lt;&gt;"",VLOOKUP('Locations-Stops'!I2616,Regions!F2:G379,2,FALSE),"0")&amp;","&amp;IF('Locations-Stops'!J2616&lt;&gt;"",VLOOKUP('Locations-Stops'!J2616,Regions!I2:J379,2,FALSE),"0")&amp;",'"&amp;IF('Locations-Stops'!K2616&lt;&gt;"",SUBSTITUTE('Locations-Stops'!K2616,"'","\'"),"")&amp;"','"&amp;IF('Locations-Stops'!L2616&lt;&gt;"",'Locations-Stops'!L2616,"")&amp;"','"&amp;IF('Locations-Stops'!M2616&lt;&gt;"",'Locations-Stops'!M2616,"")&amp;"','"&amp;IF('Locations-Stops'!N2616&lt;&gt;"",'Locations-Stops'!N2616,"")&amp;"', CURRENT_TIMESTAMP);"</f>
        <v>INSERT INTO `locations` (`id`, `name`, `latitude`, `longitude`, `province_id`, `region_1`, `region_2`, `region_3`, `street`, `number`, `postal`, `img`, `last_modified`) VALUES (NULL,'Look Down',52.374985,4.858622,8,3,9,73,'Admiraal de Ruijterweg','170','1056 GX','https://lh3.ggpht.com/0nNNCxxqDU4FrU5JVM4g56D2ctG19ZS8JQiwr_xCNQrk20KXdnc5z1z4pcucI72tWt6XjlGw1EsPsojOR2w', CURRENT_TIMESTAMP);</v>
      </c>
    </row>
    <row r="2615" spans="1:1" x14ac:dyDescent="0.25">
      <c r="A2615" t="str">
        <f>"INSERT INTO `locations` (`id`, `name`, `latitude`, `longitude`, `province_id`, `region_1`, `region_2`, `region_3`, `street`, `number`, `postal`, `img`, `last_modified`) VALUES (NULL,'"&amp;SUBSTITUTE('Locations-Stops'!F2617,"'","\'")&amp;"',"&amp;IF('Locations-Stops'!D2617&lt;&gt;"",LEFT('Locations-Stops'!D2617,2)&amp;"."&amp;RIGHT('Locations-Stops'!D2617,LEN('Locations-Stops'!D2617)-2),"0")&amp;","&amp;IF('Locations-Stops'!E2617&lt;&gt;"",LEFT('Locations-Stops'!E2617,1)&amp;"."&amp;RIGHT('Locations-Stops'!E2617,LEN('Locations-Stops'!E2617)-1),"0")&amp;","&amp;IF('Locations-Stops'!G2617&lt;&gt;"",VLOOKUP('Locations-Stops'!G2617,Regions!A2:B379,2,FALSE),"0")&amp;","&amp;IF('Locations-Stops'!H2617&lt;&gt;"",VLOOKUP('Locations-Stops'!H2617,Regions!C2:D379,2,FALSE),"0")&amp;","&amp;IF('Locations-Stops'!I2617&lt;&gt;"",VLOOKUP('Locations-Stops'!I2617,Regions!F2:G379,2,FALSE),"0")&amp;","&amp;IF('Locations-Stops'!J2617&lt;&gt;"",VLOOKUP('Locations-Stops'!J2617,Regions!I2:J379,2,FALSE),"0")&amp;",'"&amp;IF('Locations-Stops'!K2617&lt;&gt;"",SUBSTITUTE('Locations-Stops'!K2617,"'","\'"),"")&amp;"','"&amp;IF('Locations-Stops'!L2617&lt;&gt;"",'Locations-Stops'!L2617,"")&amp;"','"&amp;IF('Locations-Stops'!M2617&lt;&gt;"",'Locations-Stops'!M2617,"")&amp;"','"&amp;IF('Locations-Stops'!N2617&lt;&gt;"",'Locations-Stops'!N2617,"")&amp;"', CURRENT_TIMESTAMP);"</f>
        <v>INSERT INTO `locations` (`id`, `name`, `latitude`, `longitude`, `province_id`, `region_1`, `region_2`, `region_3`, `street`, `number`, `postal`, `img`, `last_modified`) VALUES (NULL,'R.K. Kerk Franciscus van Assisi',52.383102,4.850547,8,3,9,73,'Admiraal de Ruijterweg','410','1055','https://lh5.ggpht.com/6KSbhKgYCtcmO3IreDGTcijUXoBoM1g7Jkw0TUvf-AeA6gmsYzOFhFtqYfrGwSVFFihOwLP3jOOsbmZ3JjCJ', CURRENT_TIMESTAMP);</v>
      </c>
    </row>
    <row r="2616" spans="1:1" x14ac:dyDescent="0.25">
      <c r="A2616" t="str">
        <f>"INSERT INTO `locations` (`id`, `name`, `latitude`, `longitude`, `province_id`, `region_1`, `region_2`, `region_3`, `street`, `number`, `postal`, `img`, `last_modified`) VALUES (NULL,'"&amp;SUBSTITUTE('Locations-Stops'!F2618,"'","\'")&amp;"',"&amp;IF('Locations-Stops'!D2618&lt;&gt;"",LEFT('Locations-Stops'!D2618,2)&amp;"."&amp;RIGHT('Locations-Stops'!D2618,LEN('Locations-Stops'!D2618)-2),"0")&amp;","&amp;IF('Locations-Stops'!E2618&lt;&gt;"",LEFT('Locations-Stops'!E2618,1)&amp;"."&amp;RIGHT('Locations-Stops'!E2618,LEN('Locations-Stops'!E2618)-1),"0")&amp;","&amp;IF('Locations-Stops'!G2618&lt;&gt;"",VLOOKUP('Locations-Stops'!G2618,Regions!A2:B379,2,FALSE),"0")&amp;","&amp;IF('Locations-Stops'!H2618&lt;&gt;"",VLOOKUP('Locations-Stops'!H2618,Regions!C2:D379,2,FALSE),"0")&amp;","&amp;IF('Locations-Stops'!I2618&lt;&gt;"",VLOOKUP('Locations-Stops'!I2618,Regions!F2:G379,2,FALSE),"0")&amp;","&amp;IF('Locations-Stops'!J2618&lt;&gt;"",VLOOKUP('Locations-Stops'!J2618,Regions!I2:J379,2,FALSE),"0")&amp;",'"&amp;IF('Locations-Stops'!K2618&lt;&gt;"",SUBSTITUTE('Locations-Stops'!K2618,"'","\'"),"")&amp;"','"&amp;IF('Locations-Stops'!L2618&lt;&gt;"",'Locations-Stops'!L2618,"")&amp;"','"&amp;IF('Locations-Stops'!M2618&lt;&gt;"",'Locations-Stops'!M2618,"")&amp;"','"&amp;IF('Locations-Stops'!N2618&lt;&gt;"",'Locations-Stops'!N2618,"")&amp;"', CURRENT_TIMESTAMP);"</f>
        <v>INSERT INTO `locations` (`id`, `name`, `latitude`, `longitude`, `province_id`, `region_1`, `region_2`, `region_3`, `street`, `number`, `postal`, `img`, `last_modified`) VALUES (NULL,'Maria School',52.383276,4.850069,8,3,9,73,'Admiraal de Ruijterweg','410','1055 ND','https://lh6.ggpht.com/DkBxxCFWAkyQ3z0IQvZuHX7XK9Do6p2sZr0iEKq-6gEMc7144mMhWlDXil8JWl2hrcSCppSjhUfk_syPYjHR', CURRENT_TIMESTAMP);</v>
      </c>
    </row>
    <row r="2617" spans="1:1" x14ac:dyDescent="0.25">
      <c r="A2617" t="str">
        <f>"INSERT INTO `locations` (`id`, `name`, `latitude`, `longitude`, `province_id`, `region_1`, `region_2`, `region_3`, `street`, `number`, `postal`, `img`, `last_modified`) VALUES (NULL,'"&amp;SUBSTITUTE('Locations-Stops'!F2619,"'","\'")&amp;"',"&amp;IF('Locations-Stops'!D2619&lt;&gt;"",LEFT('Locations-Stops'!D2619,2)&amp;"."&amp;RIGHT('Locations-Stops'!D2619,LEN('Locations-Stops'!D2619)-2),"0")&amp;","&amp;IF('Locations-Stops'!E2619&lt;&gt;"",LEFT('Locations-Stops'!E2619,1)&amp;"."&amp;RIGHT('Locations-Stops'!E2619,LEN('Locations-Stops'!E2619)-1),"0")&amp;","&amp;IF('Locations-Stops'!G2619&lt;&gt;"",VLOOKUP('Locations-Stops'!G2619,Regions!A2:B379,2,FALSE),"0")&amp;","&amp;IF('Locations-Stops'!H2619&lt;&gt;"",VLOOKUP('Locations-Stops'!H2619,Regions!C2:D379,2,FALSE),"0")&amp;","&amp;IF('Locations-Stops'!I2619&lt;&gt;"",VLOOKUP('Locations-Stops'!I2619,Regions!F2:G379,2,FALSE),"0")&amp;","&amp;IF('Locations-Stops'!J2619&lt;&gt;"",VLOOKUP('Locations-Stops'!J2619,Regions!I2:J379,2,FALSE),"0")&amp;",'"&amp;IF('Locations-Stops'!K2619&lt;&gt;"",SUBSTITUTE('Locations-Stops'!K2619,"'","\'"),"")&amp;"','"&amp;IF('Locations-Stops'!L2619&lt;&gt;"",'Locations-Stops'!L2619,"")&amp;"','"&amp;IF('Locations-Stops'!M2619&lt;&gt;"",'Locations-Stops'!M2619,"")&amp;"','"&amp;IF('Locations-Stops'!N2619&lt;&gt;"",'Locations-Stops'!N2619,"")&amp;"', CURRENT_TIMESTAMP);"</f>
        <v>INSERT INTO `locations` (`id`, `name`, `latitude`, `longitude`, `province_id`, `region_1`, `region_2`, `region_3`, `street`, `number`, `postal`, `img`, `last_modified`) VALUES (NULL,'Falling Baby Sculpture',52.384436,4.84677,8,3,9,73,'Admiraal de Ruijterweg','537','1055 MK','https://lh4.ggpht.com/4lyXj3jWBF-WS-hZ5gklnoT-_eTXJA5rwFvIOXHWrRCwsxBHc2EKSXj8uVmIYAhlGsae4Nbp-ZfpJ_VvUEI', CURRENT_TIMESTAMP);</v>
      </c>
    </row>
    <row r="2618" spans="1:1" x14ac:dyDescent="0.25">
      <c r="A2618" t="str">
        <f>"INSERT INTO `locations` (`id`, `name`, `latitude`, `longitude`, `province_id`, `region_1`, `region_2`, `region_3`, `street`, `number`, `postal`, `img`, `last_modified`) VALUES (NULL,'"&amp;SUBSTITUTE('Locations-Stops'!F2620,"'","\'")&amp;"',"&amp;IF('Locations-Stops'!D2620&lt;&gt;"",LEFT('Locations-Stops'!D2620,2)&amp;"."&amp;RIGHT('Locations-Stops'!D2620,LEN('Locations-Stops'!D2620)-2),"0")&amp;","&amp;IF('Locations-Stops'!E2620&lt;&gt;"",LEFT('Locations-Stops'!E2620,1)&amp;"."&amp;RIGHT('Locations-Stops'!E2620,LEN('Locations-Stops'!E2620)-1),"0")&amp;","&amp;IF('Locations-Stops'!G2620&lt;&gt;"",VLOOKUP('Locations-Stops'!G2620,Regions!A2:B379,2,FALSE),"0")&amp;","&amp;IF('Locations-Stops'!H2620&lt;&gt;"",VLOOKUP('Locations-Stops'!H2620,Regions!C2:D379,2,FALSE),"0")&amp;","&amp;IF('Locations-Stops'!I2620&lt;&gt;"",VLOOKUP('Locations-Stops'!I2620,Regions!F2:G379,2,FALSE),"0")&amp;","&amp;IF('Locations-Stops'!J2620&lt;&gt;"",VLOOKUP('Locations-Stops'!J2620,Regions!I2:J379,2,FALSE),"0")&amp;",'"&amp;IF('Locations-Stops'!K2620&lt;&gt;"",SUBSTITUTE('Locations-Stops'!K2620,"'","\'"),"")&amp;"','"&amp;IF('Locations-Stops'!L2620&lt;&gt;"",'Locations-Stops'!L2620,"")&amp;"','"&amp;IF('Locations-Stops'!M2620&lt;&gt;"",'Locations-Stops'!M2620,"")&amp;"','"&amp;IF('Locations-Stops'!N2620&lt;&gt;"",'Locations-Stops'!N2620,"")&amp;"', CURRENT_TIMESTAMP);"</f>
        <v>INSERT INTO `locations` (`id`, `name`, `latitude`, `longitude`, `province_id`, `region_1`, `region_2`, `region_3`, `street`, `number`, `postal`, `img`, `last_modified`) VALUES (NULL,'Roof Buddha',52.384361,4.846111,8,3,9,73,'Admiraal de Ruijterweg','541','1056 EP','https://lh3.ggpht.com/6SL7bcnB1gX-Aex0Kwtcmuo9q5BPGzkyifQnyGZ9CYKxRNhMOeTeQP5q_tevz6e5Tc0Y-QUAsoNBE61IsTYqUQ', CURRENT_TIMESTAMP);</v>
      </c>
    </row>
    <row r="2619" spans="1:1" x14ac:dyDescent="0.25">
      <c r="A2619" t="str">
        <f>"INSERT INTO `locations` (`id`, `name`, `latitude`, `longitude`, `province_id`, `region_1`, `region_2`, `region_3`, `street`, `number`, `postal`, `img`, `last_modified`) VALUES (NULL,'"&amp;SUBSTITUTE('Locations-Stops'!F2621,"'","\'")&amp;"',"&amp;IF('Locations-Stops'!D2621&lt;&gt;"",LEFT('Locations-Stops'!D2621,2)&amp;"."&amp;RIGHT('Locations-Stops'!D2621,LEN('Locations-Stops'!D2621)-2),"0")&amp;","&amp;IF('Locations-Stops'!E2621&lt;&gt;"",LEFT('Locations-Stops'!E2621,1)&amp;"."&amp;RIGHT('Locations-Stops'!E2621,LEN('Locations-Stops'!E2621)-1),"0")&amp;","&amp;IF('Locations-Stops'!G2621&lt;&gt;"",VLOOKUP('Locations-Stops'!G2621,Regions!A2:B379,2,FALSE),"0")&amp;","&amp;IF('Locations-Stops'!H2621&lt;&gt;"",VLOOKUP('Locations-Stops'!H2621,Regions!C2:D379,2,FALSE),"0")&amp;","&amp;IF('Locations-Stops'!I2621&lt;&gt;"",VLOOKUP('Locations-Stops'!I2621,Regions!F2:G379,2,FALSE),"0")&amp;","&amp;IF('Locations-Stops'!J2621&lt;&gt;"",VLOOKUP('Locations-Stops'!J2621,Regions!I2:J379,2,FALSE),"0")&amp;",'"&amp;IF('Locations-Stops'!K2621&lt;&gt;"",SUBSTITUTE('Locations-Stops'!K2621,"'","\'"),"")&amp;"','"&amp;IF('Locations-Stops'!L2621&lt;&gt;"",'Locations-Stops'!L2621,"")&amp;"','"&amp;IF('Locations-Stops'!M2621&lt;&gt;"",'Locations-Stops'!M2621,"")&amp;"','"&amp;IF('Locations-Stops'!N2621&lt;&gt;"",'Locations-Stops'!N2621,"")&amp;"', CURRENT_TIMESTAMP);"</f>
        <v>INSERT INTO `locations` (`id`, `name`, `latitude`, `longitude`, `province_id`, `region_1`, `region_2`, `region_3`, `street`, `number`, `postal`, `img`, `last_modified`) VALUES (NULL,'Herdenkingsmonument Zittende Vrouw',52.379692,4.852463,8,3,9,73,'Bos en Lommerweg','218','1055 EJ','https://lh5.ggpht.com/qXU6bDlz_VMvWRAjPGXQl18U73lTP8mt5TB9M5zfEM2_L39NJ4tKuAlNNrL0hH_g24xNrtkd6CCW8P11_m6V', CURRENT_TIMESTAMP);</v>
      </c>
    </row>
    <row r="2620" spans="1:1" x14ac:dyDescent="0.25">
      <c r="A2620" t="str">
        <f>"INSERT INTO `locations` (`id`, `name`, `latitude`, `longitude`, `province_id`, `region_1`, `region_2`, `region_3`, `street`, `number`, `postal`, `img`, `last_modified`) VALUES (NULL,'"&amp;SUBSTITUTE('Locations-Stops'!F2622,"'","\'")&amp;"',"&amp;IF('Locations-Stops'!D2622&lt;&gt;"",LEFT('Locations-Stops'!D2622,2)&amp;"."&amp;RIGHT('Locations-Stops'!D2622,LEN('Locations-Stops'!D2622)-2),"0")&amp;","&amp;IF('Locations-Stops'!E2622&lt;&gt;"",LEFT('Locations-Stops'!E2622,1)&amp;"."&amp;RIGHT('Locations-Stops'!E2622,LEN('Locations-Stops'!E2622)-1),"0")&amp;","&amp;IF('Locations-Stops'!G2622&lt;&gt;"",VLOOKUP('Locations-Stops'!G2622,Regions!A2:B379,2,FALSE),"0")&amp;","&amp;IF('Locations-Stops'!H2622&lt;&gt;"",VLOOKUP('Locations-Stops'!H2622,Regions!C2:D379,2,FALSE),"0")&amp;","&amp;IF('Locations-Stops'!I2622&lt;&gt;"",VLOOKUP('Locations-Stops'!I2622,Regions!F2:G379,2,FALSE),"0")&amp;","&amp;IF('Locations-Stops'!J2622&lt;&gt;"",VLOOKUP('Locations-Stops'!J2622,Regions!I2:J379,2,FALSE),"0")&amp;",'"&amp;IF('Locations-Stops'!K2622&lt;&gt;"",SUBSTITUTE('Locations-Stops'!K2622,"'","\'"),"")&amp;"','"&amp;IF('Locations-Stops'!L2622&lt;&gt;"",'Locations-Stops'!L2622,"")&amp;"','"&amp;IF('Locations-Stops'!M2622&lt;&gt;"",'Locations-Stops'!M2622,"")&amp;"','"&amp;IF('Locations-Stops'!N2622&lt;&gt;"",'Locations-Stops'!N2622,"")&amp;"', CURRENT_TIMESTAMP);"</f>
        <v>INSERT INTO `locations` (`id`, `name`, `latitude`, `longitude`, `province_id`, `region_1`, `region_2`, `region_3`, `street`, `number`, `postal`, `img`, `last_modified`) VALUES (NULL,'Lichtgevende Ananas (De Rijpgracht)',52.376968,4.859561,8,3,9,73,'De Rijpgracht','59HS','1056 XS','https://lh3.ggpht.com/7WuztpNHiDkRKXolsRLKuZUItFi-9OiDglu1v8Fk4VJOwg9SYxlKYkTGxWzM84L4sen61DlSMdcKESe3bk4', CURRENT_TIMESTAMP);</v>
      </c>
    </row>
    <row r="2621" spans="1:1" x14ac:dyDescent="0.25">
      <c r="A2621" t="str">
        <f>"INSERT INTO `locations` (`id`, `name`, `latitude`, `longitude`, `province_id`, `region_1`, `region_2`, `region_3`, `street`, `number`, `postal`, `img`, `last_modified`) VALUES (NULL,'"&amp;SUBSTITUTE('Locations-Stops'!F2623,"'","\'")&amp;"',"&amp;IF('Locations-Stops'!D2623&lt;&gt;"",LEFT('Locations-Stops'!D2623,2)&amp;"."&amp;RIGHT('Locations-Stops'!D2623,LEN('Locations-Stops'!D2623)-2),"0")&amp;","&amp;IF('Locations-Stops'!E2623&lt;&gt;"",LEFT('Locations-Stops'!E2623,1)&amp;"."&amp;RIGHT('Locations-Stops'!E2623,LEN('Locations-Stops'!E2623)-1),"0")&amp;","&amp;IF('Locations-Stops'!G2623&lt;&gt;"",VLOOKUP('Locations-Stops'!G2623,Regions!A2:B379,2,FALSE),"0")&amp;","&amp;IF('Locations-Stops'!H2623&lt;&gt;"",VLOOKUP('Locations-Stops'!H2623,Regions!C2:D379,2,FALSE),"0")&amp;","&amp;IF('Locations-Stops'!I2623&lt;&gt;"",VLOOKUP('Locations-Stops'!I2623,Regions!F2:G379,2,FALSE),"0")&amp;","&amp;IF('Locations-Stops'!J2623&lt;&gt;"",VLOOKUP('Locations-Stops'!J2623,Regions!I2:J379,2,FALSE),"0")&amp;",'"&amp;IF('Locations-Stops'!K2623&lt;&gt;"",SUBSTITUTE('Locations-Stops'!K2623,"'","\'"),"")&amp;"','"&amp;IF('Locations-Stops'!L2623&lt;&gt;"",'Locations-Stops'!L2623,"")&amp;"','"&amp;IF('Locations-Stops'!M2623&lt;&gt;"",'Locations-Stops'!M2623,"")&amp;"','"&amp;IF('Locations-Stops'!N2623&lt;&gt;"",'Locations-Stops'!N2623,"")&amp;"', CURRENT_TIMESTAMP);"</f>
        <v>INSERT INTO `locations` (`id`, `name`, `latitude`, `longitude`, `province_id`, `region_1`, `region_2`, `region_3`, `street`, `number`, `postal`, `img`, `last_modified`) VALUES (NULL,'RIP FROG',52.38438,4.844997,8,3,9,73,'Einsteinweg','','1055','https://lh6.ggpht.com/IVJpOo_OVplx_aSN7LklDqpwecLa2dR5rYkS0n9W3imFExPtAL52A0V0j_i3z_iFprZyCYpIAZ4rhw8cpOWK', CURRENT_TIMESTAMP);</v>
      </c>
    </row>
    <row r="2622" spans="1:1" x14ac:dyDescent="0.25">
      <c r="A2622" t="str">
        <f>"INSERT INTO `locations` (`id`, `name`, `latitude`, `longitude`, `province_id`, `region_1`, `region_2`, `region_3`, `street`, `number`, `postal`, `img`, `last_modified`) VALUES (NULL,'"&amp;SUBSTITUTE('Locations-Stops'!F2624,"'","\'")&amp;"',"&amp;IF('Locations-Stops'!D2624&lt;&gt;"",LEFT('Locations-Stops'!D2624,2)&amp;"."&amp;RIGHT('Locations-Stops'!D2624,LEN('Locations-Stops'!D2624)-2),"0")&amp;","&amp;IF('Locations-Stops'!E2624&lt;&gt;"",LEFT('Locations-Stops'!E2624,1)&amp;"."&amp;RIGHT('Locations-Stops'!E2624,LEN('Locations-Stops'!E2624)-1),"0")&amp;","&amp;IF('Locations-Stops'!G2624&lt;&gt;"",VLOOKUP('Locations-Stops'!G2624,Regions!A2:B379,2,FALSE),"0")&amp;","&amp;IF('Locations-Stops'!H2624&lt;&gt;"",VLOOKUP('Locations-Stops'!H2624,Regions!C2:D379,2,FALSE),"0")&amp;","&amp;IF('Locations-Stops'!I2624&lt;&gt;"",VLOOKUP('Locations-Stops'!I2624,Regions!F2:G379,2,FALSE),"0")&amp;","&amp;IF('Locations-Stops'!J2624&lt;&gt;"",VLOOKUP('Locations-Stops'!J2624,Regions!I2:J379,2,FALSE),"0")&amp;",'"&amp;IF('Locations-Stops'!K2624&lt;&gt;"",SUBSTITUTE('Locations-Stops'!K2624,"'","\'"),"")&amp;"','"&amp;IF('Locations-Stops'!L2624&lt;&gt;"",'Locations-Stops'!L2624,"")&amp;"','"&amp;IF('Locations-Stops'!M2624&lt;&gt;"",'Locations-Stops'!M2624,"")&amp;"','"&amp;IF('Locations-Stops'!N2624&lt;&gt;"",'Locations-Stops'!N2624,"")&amp;"', CURRENT_TIMESTAMP);"</f>
        <v>INSERT INTO `locations` (`id`, `name`, `latitude`, `longitude`, `province_id`, `region_1`, `region_2`, `region_3`, `street`, `number`, `postal`, `img`, `last_modified`) VALUES (NULL,'Fountain Of Youth',52.379338,4.859681,8,3,9,73,'Gerard Callenburgstraat','38','1055 VC','https://lh3.googleusercontent.com/3x5nYdufK-K19ZuJAs-DIL4bmnUUTOLQV2gjFKA0Cg0I2eyCKhtyueuAqRS3ihPqF9YshzOeJYIHtQN7ZgU', CURRENT_TIMESTAMP);</v>
      </c>
    </row>
    <row r="2623" spans="1:1" x14ac:dyDescent="0.25">
      <c r="A2623" t="str">
        <f>"INSERT INTO `locations` (`id`, `name`, `latitude`, `longitude`, `province_id`, `region_1`, `region_2`, `region_3`, `street`, `number`, `postal`, `img`, `last_modified`) VALUES (NULL,'"&amp;SUBSTITUTE('Locations-Stops'!F2625,"'","\'")&amp;"',"&amp;IF('Locations-Stops'!D2625&lt;&gt;"",LEFT('Locations-Stops'!D2625,2)&amp;"."&amp;RIGHT('Locations-Stops'!D2625,LEN('Locations-Stops'!D2625)-2),"0")&amp;","&amp;IF('Locations-Stops'!E2625&lt;&gt;"",LEFT('Locations-Stops'!E2625,1)&amp;"."&amp;RIGHT('Locations-Stops'!E2625,LEN('Locations-Stops'!E2625)-1),"0")&amp;","&amp;IF('Locations-Stops'!G2625&lt;&gt;"",VLOOKUP('Locations-Stops'!G2625,Regions!A2:B379,2,FALSE),"0")&amp;","&amp;IF('Locations-Stops'!H2625&lt;&gt;"",VLOOKUP('Locations-Stops'!H2625,Regions!C2:D379,2,FALSE),"0")&amp;","&amp;IF('Locations-Stops'!I2625&lt;&gt;"",VLOOKUP('Locations-Stops'!I2625,Regions!F2:G379,2,FALSE),"0")&amp;","&amp;IF('Locations-Stops'!J2625&lt;&gt;"",VLOOKUP('Locations-Stops'!J2625,Regions!I2:J379,2,FALSE),"0")&amp;",'"&amp;IF('Locations-Stops'!K2625&lt;&gt;"",SUBSTITUTE('Locations-Stops'!K2625,"'","\'"),"")&amp;"','"&amp;IF('Locations-Stops'!L2625&lt;&gt;"",'Locations-Stops'!L2625,"")&amp;"','"&amp;IF('Locations-Stops'!M2625&lt;&gt;"",'Locations-Stops'!M2625,"")&amp;"','"&amp;IF('Locations-Stops'!N2625&lt;&gt;"",'Locations-Stops'!N2625,"")&amp;"', CURRENT_TIMESTAMP);"</f>
        <v>INSERT INTO `locations` (`id`, `name`, `latitude`, `longitude`, `province_id`, `region_1`, `region_2`, `region_3`, `street`, `number`, `postal`, `img`, `last_modified`) VALUES (NULL,'Vrouw Met Kruik, 1950, Gerrit Bolhuis',52.383402,4.853721,8,3,9,73,'Gibraltarstraat','10II','1055 NN','https://lh4.ggpht.com/_nabn0lHyx5ebVLj3wwJxL0OH0OizSo53CxB9wsJ6JdcNLk6bCjEHJG2p7WZBsjNDmdrsgMlSEpE58tCVZkyrg', CURRENT_TIMESTAMP);</v>
      </c>
    </row>
    <row r="2624" spans="1:1" x14ac:dyDescent="0.25">
      <c r="A2624" t="str">
        <f>"INSERT INTO `locations` (`id`, `name`, `latitude`, `longitude`, `province_id`, `region_1`, `region_2`, `region_3`, `street`, `number`, `postal`, `img`, `last_modified`) VALUES (NULL,'"&amp;SUBSTITUTE('Locations-Stops'!F2626,"'","\'")&amp;"',"&amp;IF('Locations-Stops'!D2626&lt;&gt;"",LEFT('Locations-Stops'!D2626,2)&amp;"."&amp;RIGHT('Locations-Stops'!D2626,LEN('Locations-Stops'!D2626)-2),"0")&amp;","&amp;IF('Locations-Stops'!E2626&lt;&gt;"",LEFT('Locations-Stops'!E2626,1)&amp;"."&amp;RIGHT('Locations-Stops'!E2626,LEN('Locations-Stops'!E2626)-1),"0")&amp;","&amp;IF('Locations-Stops'!G2626&lt;&gt;"",VLOOKUP('Locations-Stops'!G2626,Regions!A2:B379,2,FALSE),"0")&amp;","&amp;IF('Locations-Stops'!H2626&lt;&gt;"",VLOOKUP('Locations-Stops'!H2626,Regions!C2:D379,2,FALSE),"0")&amp;","&amp;IF('Locations-Stops'!I2626&lt;&gt;"",VLOOKUP('Locations-Stops'!I2626,Regions!F2:G379,2,FALSE),"0")&amp;","&amp;IF('Locations-Stops'!J2626&lt;&gt;"",VLOOKUP('Locations-Stops'!J2626,Regions!I2:J379,2,FALSE),"0")&amp;",'"&amp;IF('Locations-Stops'!K2626&lt;&gt;"",SUBSTITUTE('Locations-Stops'!K2626,"'","\'"),"")&amp;"','"&amp;IF('Locations-Stops'!L2626&lt;&gt;"",'Locations-Stops'!L2626,"")&amp;"','"&amp;IF('Locations-Stops'!M2626&lt;&gt;"",'Locations-Stops'!M2626,"")&amp;"','"&amp;IF('Locations-Stops'!N2626&lt;&gt;"",'Locations-Stops'!N2626,"")&amp;"', CURRENT_TIMESTAMP);"</f>
        <v>INSERT INTO `locations` (`id`, `name`, `latitude`, `longitude`, `province_id`, `region_1`, `region_2`, `region_3`, `street`, `number`, `postal`, `img`, `last_modified`) VALUES (NULL,'Bos En Lommer Elevator',52.378193,4.845893,8,3,9,73,'Gulden Winckelplantsoen','17','1055 EK','https://lh4.ggpht.com/TYI17InuEp4UiYx8vgY_qk9uMBkIAbh6v-Jt-z3ZV70vmcCgGX5C-RrZfbUTVOxkocUdmICBodhD0n_MmE3t', CURRENT_TIMESTAMP);</v>
      </c>
    </row>
    <row r="2625" spans="1:1" x14ac:dyDescent="0.25">
      <c r="A2625" t="str">
        <f>"INSERT INTO `locations` (`id`, `name`, `latitude`, `longitude`, `province_id`, `region_1`, `region_2`, `region_3`, `street`, `number`, `postal`, `img`, `last_modified`) VALUES (NULL,'"&amp;SUBSTITUTE('Locations-Stops'!F2627,"'","\'")&amp;"',"&amp;IF('Locations-Stops'!D2627&lt;&gt;"",LEFT('Locations-Stops'!D2627,2)&amp;"."&amp;RIGHT('Locations-Stops'!D2627,LEN('Locations-Stops'!D2627)-2),"0")&amp;","&amp;IF('Locations-Stops'!E2627&lt;&gt;"",LEFT('Locations-Stops'!E2627,1)&amp;"."&amp;RIGHT('Locations-Stops'!E2627,LEN('Locations-Stops'!E2627)-1),"0")&amp;","&amp;IF('Locations-Stops'!G2627&lt;&gt;"",VLOOKUP('Locations-Stops'!G2627,Regions!A2:B379,2,FALSE),"0")&amp;","&amp;IF('Locations-Stops'!H2627&lt;&gt;"",VLOOKUP('Locations-Stops'!H2627,Regions!C2:D379,2,FALSE),"0")&amp;","&amp;IF('Locations-Stops'!I2627&lt;&gt;"",VLOOKUP('Locations-Stops'!I2627,Regions!F2:G379,2,FALSE),"0")&amp;","&amp;IF('Locations-Stops'!J2627&lt;&gt;"",VLOOKUP('Locations-Stops'!J2627,Regions!I2:J379,2,FALSE),"0")&amp;",'"&amp;IF('Locations-Stops'!K2627&lt;&gt;"",SUBSTITUTE('Locations-Stops'!K2627,"'","\'"),"")&amp;"','"&amp;IF('Locations-Stops'!L2627&lt;&gt;"",'Locations-Stops'!L2627,"")&amp;"','"&amp;IF('Locations-Stops'!M2627&lt;&gt;"",'Locations-Stops'!M2627,"")&amp;"','"&amp;IF('Locations-Stops'!N2627&lt;&gt;"",'Locations-Stops'!N2627,"")&amp;"', CURRENT_TIMESTAMP);"</f>
        <v>INSERT INTO `locations` (`id`, `name`, `latitude`, `longitude`, `province_id`, `region_1`, `region_2`, `region_3`, `street`, `number`, `postal`, `img`, `last_modified`) VALUES (NULL,'Little Bird',52.379093,4.84631,8,3,9,73,'Gulden Winckelplantsoen','13-17','1055','https://lh5.ggpht.com/5HavJ39WlzjCOw7uE3_Oud0ZLfrayu8qTNVFGtVPmMGQywtbInflpUJ8P1lCOuCPsKYd9o2P40j5vTcyVTA', CURRENT_TIMESTAMP);</v>
      </c>
    </row>
    <row r="2626" spans="1:1" x14ac:dyDescent="0.25">
      <c r="A2626" t="str">
        <f>"INSERT INTO `locations` (`id`, `name`, `latitude`, `longitude`, `province_id`, `region_1`, `region_2`, `region_3`, `street`, `number`, `postal`, `img`, `last_modified`) VALUES (NULL,'"&amp;SUBSTITUTE('Locations-Stops'!F2628,"'","\'")&amp;"',"&amp;IF('Locations-Stops'!D2628&lt;&gt;"",LEFT('Locations-Stops'!D2628,2)&amp;"."&amp;RIGHT('Locations-Stops'!D2628,LEN('Locations-Stops'!D2628)-2),"0")&amp;","&amp;IF('Locations-Stops'!E2628&lt;&gt;"",LEFT('Locations-Stops'!E2628,1)&amp;"."&amp;RIGHT('Locations-Stops'!E2628,LEN('Locations-Stops'!E2628)-1),"0")&amp;","&amp;IF('Locations-Stops'!G2628&lt;&gt;"",VLOOKUP('Locations-Stops'!G2628,Regions!A2:B379,2,FALSE),"0")&amp;","&amp;IF('Locations-Stops'!H2628&lt;&gt;"",VLOOKUP('Locations-Stops'!H2628,Regions!C2:D379,2,FALSE),"0")&amp;","&amp;IF('Locations-Stops'!I2628&lt;&gt;"",VLOOKUP('Locations-Stops'!I2628,Regions!F2:G379,2,FALSE),"0")&amp;","&amp;IF('Locations-Stops'!J2628&lt;&gt;"",VLOOKUP('Locations-Stops'!J2628,Regions!I2:J379,2,FALSE),"0")&amp;",'"&amp;IF('Locations-Stops'!K2628&lt;&gt;"",SUBSTITUTE('Locations-Stops'!K2628,"'","\'"),"")&amp;"','"&amp;IF('Locations-Stops'!L2628&lt;&gt;"",'Locations-Stops'!L2628,"")&amp;"','"&amp;IF('Locations-Stops'!M2628&lt;&gt;"",'Locations-Stops'!M2628,"")&amp;"','"&amp;IF('Locations-Stops'!N2628&lt;&gt;"",'Locations-Stops'!N2628,"")&amp;"', CURRENT_TIMESTAMP);"</f>
        <v>INSERT INTO `locations` (`id`, `name`, `latitude`, `longitude`, `province_id`, `region_1`, `region_2`, `region_3`, `street`, `number`, `postal`, `img`, `last_modified`) VALUES (NULL,'Street Art',52.378873,4.847137,8,3,9,73,'Gulden Winckelplantsoen','20III','1055 EM','https://lh6.ggpht.com/SCRDBPyHqEJIuOQJWgjyUFkCIA_2h3n_k3Gf5mkWx514Z_8Tm3bHkTv1a7NSMJ_t0763cZiuyjg_rwErBobTqQ', CURRENT_TIMESTAMP);</v>
      </c>
    </row>
    <row r="2627" spans="1:1" x14ac:dyDescent="0.25">
      <c r="A2627" t="str">
        <f>"INSERT INTO `locations` (`id`, `name`, `latitude`, `longitude`, `province_id`, `region_1`, `region_2`, `region_3`, `street`, `number`, `postal`, `img`, `last_modified`) VALUES (NULL,'"&amp;SUBSTITUTE('Locations-Stops'!F2629,"'","\'")&amp;"',"&amp;IF('Locations-Stops'!D2629&lt;&gt;"",LEFT('Locations-Stops'!D2629,2)&amp;"."&amp;RIGHT('Locations-Stops'!D2629,LEN('Locations-Stops'!D2629)-2),"0")&amp;","&amp;IF('Locations-Stops'!E2629&lt;&gt;"",LEFT('Locations-Stops'!E2629,1)&amp;"."&amp;RIGHT('Locations-Stops'!E2629,LEN('Locations-Stops'!E2629)-1),"0")&amp;","&amp;IF('Locations-Stops'!G2629&lt;&gt;"",VLOOKUP('Locations-Stops'!G2629,Regions!A2:B379,2,FALSE),"0")&amp;","&amp;IF('Locations-Stops'!H2629&lt;&gt;"",VLOOKUP('Locations-Stops'!H2629,Regions!C2:D379,2,FALSE),"0")&amp;","&amp;IF('Locations-Stops'!I2629&lt;&gt;"",VLOOKUP('Locations-Stops'!I2629,Regions!F2:G379,2,FALSE),"0")&amp;","&amp;IF('Locations-Stops'!J2629&lt;&gt;"",VLOOKUP('Locations-Stops'!J2629,Regions!I2:J379,2,FALSE),"0")&amp;",'"&amp;IF('Locations-Stops'!K2629&lt;&gt;"",SUBSTITUTE('Locations-Stops'!K2629,"'","\'"),"")&amp;"','"&amp;IF('Locations-Stops'!L2629&lt;&gt;"",'Locations-Stops'!L2629,"")&amp;"','"&amp;IF('Locations-Stops'!M2629&lt;&gt;"",'Locations-Stops'!M2629,"")&amp;"','"&amp;IF('Locations-Stops'!N2629&lt;&gt;"",'Locations-Stops'!N2629,"")&amp;"', CURRENT_TIMESTAMP);"</f>
        <v>INSERT INTO `locations` (`id`, `name`, `latitude`, `longitude`, `province_id`, `region_1`, `region_2`, `region_3`, `street`, `number`, `postal`, `img`, `last_modified`) VALUES (NULL,'Ams, BandL - De Bloem',52.384808,4.859912,8,3,9,73,'Haarlemmerweg','465','1055 PK','https://lh5.ggpht.com/x-vApSv90B7u1PTOyYTFlrCqQ753-8SKRT_ftBRxg7ooPGYiTbYTtOvFnLSHSm0T-a3akxrNducHwF_bsy7LVA', CURRENT_TIMESTAMP);</v>
      </c>
    </row>
    <row r="2628" spans="1:1" x14ac:dyDescent="0.25">
      <c r="A2628" t="str">
        <f>"INSERT INTO `locations` (`id`, `name`, `latitude`, `longitude`, `province_id`, `region_1`, `region_2`, `region_3`, `street`, `number`, `postal`, `img`, `last_modified`) VALUES (NULL,'"&amp;SUBSTITUTE('Locations-Stops'!F2630,"'","\'")&amp;"',"&amp;IF('Locations-Stops'!D2630&lt;&gt;"",LEFT('Locations-Stops'!D2630,2)&amp;"."&amp;RIGHT('Locations-Stops'!D2630,LEN('Locations-Stops'!D2630)-2),"0")&amp;","&amp;IF('Locations-Stops'!E2630&lt;&gt;"",LEFT('Locations-Stops'!E2630,1)&amp;"."&amp;RIGHT('Locations-Stops'!E2630,LEN('Locations-Stops'!E2630)-1),"0")&amp;","&amp;IF('Locations-Stops'!G2630&lt;&gt;"",VLOOKUP('Locations-Stops'!G2630,Regions!A2:B379,2,FALSE),"0")&amp;","&amp;IF('Locations-Stops'!H2630&lt;&gt;"",VLOOKUP('Locations-Stops'!H2630,Regions!C2:D379,2,FALSE),"0")&amp;","&amp;IF('Locations-Stops'!I2630&lt;&gt;"",VLOOKUP('Locations-Stops'!I2630,Regions!F2:G379,2,FALSE),"0")&amp;","&amp;IF('Locations-Stops'!J2630&lt;&gt;"",VLOOKUP('Locations-Stops'!J2630,Regions!I2:J379,2,FALSE),"0")&amp;",'"&amp;IF('Locations-Stops'!K2630&lt;&gt;"",SUBSTITUTE('Locations-Stops'!K2630,"'","\'"),"")&amp;"','"&amp;IF('Locations-Stops'!L2630&lt;&gt;"",'Locations-Stops'!L2630,"")&amp;"','"&amp;IF('Locations-Stops'!M2630&lt;&gt;"",'Locations-Stops'!M2630,"")&amp;"','"&amp;IF('Locations-Stops'!N2630&lt;&gt;"",'Locations-Stops'!N2630,"")&amp;"', CURRENT_TIMESTAMP);"</f>
        <v>INSERT INTO `locations` (`id`, `name`, `latitude`, `longitude`, `province_id`, `region_1`, `region_2`, `region_3`, `street`, `number`, `postal`, `img`, `last_modified`) VALUES (NULL,'Bv. T. T. Eigenwoningen, 1936',52.384813,4.849354,8,3,9,73,'Haarlemmerweg','609','1055 PR','https://lh6.ggpht.com/aQFRqEf1EdgvJeYdxvf3POx3xz9qh_wqZz1S21opGhPIdwZGQz5j7bzfDiZzh_evjUGR88pMvjoFvO4NnItEWQ', CURRENT_TIMESTAMP);</v>
      </c>
    </row>
    <row r="2629" spans="1:1" x14ac:dyDescent="0.25">
      <c r="A2629" t="str">
        <f>"INSERT INTO `locations` (`id`, `name`, `latitude`, `longitude`, `province_id`, `region_1`, `region_2`, `region_3`, `street`, `number`, `postal`, `img`, `last_modified`) VALUES (NULL,'"&amp;SUBSTITUTE('Locations-Stops'!F2631,"'","\'")&amp;"',"&amp;IF('Locations-Stops'!D2631&lt;&gt;"",LEFT('Locations-Stops'!D2631,2)&amp;"."&amp;RIGHT('Locations-Stops'!D2631,LEN('Locations-Stops'!D2631)-2),"0")&amp;","&amp;IF('Locations-Stops'!E2631&lt;&gt;"",LEFT('Locations-Stops'!E2631,1)&amp;"."&amp;RIGHT('Locations-Stops'!E2631,LEN('Locations-Stops'!E2631)-1),"0")&amp;","&amp;IF('Locations-Stops'!G2631&lt;&gt;"",VLOOKUP('Locations-Stops'!G2631,Regions!A2:B379,2,FALSE),"0")&amp;","&amp;IF('Locations-Stops'!H2631&lt;&gt;"",VLOOKUP('Locations-Stops'!H2631,Regions!C2:D379,2,FALSE),"0")&amp;","&amp;IF('Locations-Stops'!I2631&lt;&gt;"",VLOOKUP('Locations-Stops'!I2631,Regions!F2:G379,2,FALSE),"0")&amp;","&amp;IF('Locations-Stops'!J2631&lt;&gt;"",VLOOKUP('Locations-Stops'!J2631,Regions!I2:J379,2,FALSE),"0")&amp;",'"&amp;IF('Locations-Stops'!K2631&lt;&gt;"",SUBSTITUTE('Locations-Stops'!K2631,"'","\'"),"")&amp;"','"&amp;IF('Locations-Stops'!L2631&lt;&gt;"",'Locations-Stops'!L2631,"")&amp;"','"&amp;IF('Locations-Stops'!M2631&lt;&gt;"",'Locations-Stops'!M2631,"")&amp;"','"&amp;IF('Locations-Stops'!N2631&lt;&gt;"",'Locations-Stops'!N2631,"")&amp;"', CURRENT_TIMESTAMP);"</f>
        <v>INSERT INTO `locations` (`id`, `name`, `latitude`, `longitude`, `province_id`, `region_1`, `region_2`, `region_3`, `street`, `number`, `postal`, `img`, `last_modified`) VALUES (NULL,'Speeltuin Gibraltar',52.384787,4.848489,8,3,9,73,'Haarlemmerweg','645','1055 PS','https://lh6.ggpht.com/M-0V2Bf4iP3rpvL3foEJXRQ_cH2t8uGjaJnU9xV49bv7Qh3x2xBSarpUle01F4j1XTdE-6lf2GlCfWs69kg', CURRENT_TIMESTAMP);</v>
      </c>
    </row>
    <row r="2630" spans="1:1" x14ac:dyDescent="0.25">
      <c r="A2630" t="str">
        <f>"INSERT INTO `locations` (`id`, `name`, `latitude`, `longitude`, `province_id`, `region_1`, `region_2`, `region_3`, `street`, `number`, `postal`, `img`, `last_modified`) VALUES (NULL,'"&amp;SUBSTITUTE('Locations-Stops'!F2632,"'","\'")&amp;"',"&amp;IF('Locations-Stops'!D2632&lt;&gt;"",LEFT('Locations-Stops'!D2632,2)&amp;"."&amp;RIGHT('Locations-Stops'!D2632,LEN('Locations-Stops'!D2632)-2),"0")&amp;","&amp;IF('Locations-Stops'!E2632&lt;&gt;"",LEFT('Locations-Stops'!E2632,1)&amp;"."&amp;RIGHT('Locations-Stops'!E2632,LEN('Locations-Stops'!E2632)-1),"0")&amp;","&amp;IF('Locations-Stops'!G2632&lt;&gt;"",VLOOKUP('Locations-Stops'!G2632,Regions!A2:B379,2,FALSE),"0")&amp;","&amp;IF('Locations-Stops'!H2632&lt;&gt;"",VLOOKUP('Locations-Stops'!H2632,Regions!C2:D379,2,FALSE),"0")&amp;","&amp;IF('Locations-Stops'!I2632&lt;&gt;"",VLOOKUP('Locations-Stops'!I2632,Regions!F2:G379,2,FALSE),"0")&amp;","&amp;IF('Locations-Stops'!J2632&lt;&gt;"",VLOOKUP('Locations-Stops'!J2632,Regions!I2:J379,2,FALSE),"0")&amp;",'"&amp;IF('Locations-Stops'!K2632&lt;&gt;"",SUBSTITUTE('Locations-Stops'!K2632,"'","\'"),"")&amp;"','"&amp;IF('Locations-Stops'!L2632&lt;&gt;"",'Locations-Stops'!L2632,"")&amp;"','"&amp;IF('Locations-Stops'!M2632&lt;&gt;"",'Locations-Stops'!M2632,"")&amp;"','"&amp;IF('Locations-Stops'!N2632&lt;&gt;"",'Locations-Stops'!N2632,"")&amp;"', CURRENT_TIMESTAMP);"</f>
        <v>INSERT INTO `locations` (`id`, `name`, `latitude`, `longitude`, `province_id`, `region_1`, `region_2`, `region_3`, `street`, `number`, `postal`, `img`, `last_modified`) VALUES (NULL,'Wire Tree',52.381569,4.851144,8,3,9,73,'Hertspieghelweg','55','1055 KK','https://lh5.ggpht.com/7_awhMfKiiGBDwd5MdmSQViInOm6zb8-qTxW4Jyag3KIFY-NjkwseecL0AEOIdYEDWtqIv5w_2FFYSK1Umdg', CURRENT_TIMESTAMP);</v>
      </c>
    </row>
    <row r="2631" spans="1:1" x14ac:dyDescent="0.25">
      <c r="A2631" t="str">
        <f>"INSERT INTO `locations` (`id`, `name`, `latitude`, `longitude`, `province_id`, `region_1`, `region_2`, `region_3`, `street`, `number`, `postal`, `img`, `last_modified`) VALUES (NULL,'"&amp;SUBSTITUTE('Locations-Stops'!F2633,"'","\'")&amp;"',"&amp;IF('Locations-Stops'!D2633&lt;&gt;"",LEFT('Locations-Stops'!D2633,2)&amp;"."&amp;RIGHT('Locations-Stops'!D2633,LEN('Locations-Stops'!D2633)-2),"0")&amp;","&amp;IF('Locations-Stops'!E2633&lt;&gt;"",LEFT('Locations-Stops'!E2633,1)&amp;"."&amp;RIGHT('Locations-Stops'!E2633,LEN('Locations-Stops'!E2633)-1),"0")&amp;","&amp;IF('Locations-Stops'!G2633&lt;&gt;"",VLOOKUP('Locations-Stops'!G2633,Regions!A2:B379,2,FALSE),"0")&amp;","&amp;IF('Locations-Stops'!H2633&lt;&gt;"",VLOOKUP('Locations-Stops'!H2633,Regions!C2:D379,2,FALSE),"0")&amp;","&amp;IF('Locations-Stops'!I2633&lt;&gt;"",VLOOKUP('Locations-Stops'!I2633,Regions!F2:G379,2,FALSE),"0")&amp;","&amp;IF('Locations-Stops'!J2633&lt;&gt;"",VLOOKUP('Locations-Stops'!J2633,Regions!I2:J379,2,FALSE),"0")&amp;",'"&amp;IF('Locations-Stops'!K2633&lt;&gt;"",SUBSTITUTE('Locations-Stops'!K2633,"'","\'"),"")&amp;"','"&amp;IF('Locations-Stops'!L2633&lt;&gt;"",'Locations-Stops'!L2633,"")&amp;"','"&amp;IF('Locations-Stops'!M2633&lt;&gt;"",'Locations-Stops'!M2633,"")&amp;"','"&amp;IF('Locations-Stops'!N2633&lt;&gt;"",'Locations-Stops'!N2633,"")&amp;"', CURRENT_TIMESTAMP);"</f>
        <v>INSERT INTO `locations` (`id`, `name`, `latitude`, `longitude`, `province_id`, `region_1`, `region_2`, `region_3`, `street`, `number`, `postal`, `img`, `last_modified`) VALUES (NULL,'Harlequins Hat',52.381511,4.850039,8,3,9,73,'Hofwijckstraat','33','1055 GD','https://lh5.ggpht.com/jVmx-9tyEKfrT2wfJq_ka0YYqRVspbBy9XNGS3gC2FOQihRk0SpfahLep3ENHIoWxEv5OON42su_1ag_1iw', CURRENT_TIMESTAMP);</v>
      </c>
    </row>
    <row r="2632" spans="1:1" x14ac:dyDescent="0.25">
      <c r="A2632" t="str">
        <f>"INSERT INTO `locations` (`id`, `name`, `latitude`, `longitude`, `province_id`, `region_1`, `region_2`, `region_3`, `street`, `number`, `postal`, `img`, `last_modified`) VALUES (NULL,'"&amp;SUBSTITUTE('Locations-Stops'!F2634,"'","\'")&amp;"',"&amp;IF('Locations-Stops'!D2634&lt;&gt;"",LEFT('Locations-Stops'!D2634,2)&amp;"."&amp;RIGHT('Locations-Stops'!D2634,LEN('Locations-Stops'!D2634)-2),"0")&amp;","&amp;IF('Locations-Stops'!E2634&lt;&gt;"",LEFT('Locations-Stops'!E2634,1)&amp;"."&amp;RIGHT('Locations-Stops'!E2634,LEN('Locations-Stops'!E2634)-1),"0")&amp;","&amp;IF('Locations-Stops'!G2634&lt;&gt;"",VLOOKUP('Locations-Stops'!G2634,Regions!A2:B379,2,FALSE),"0")&amp;","&amp;IF('Locations-Stops'!H2634&lt;&gt;"",VLOOKUP('Locations-Stops'!H2634,Regions!C2:D379,2,FALSE),"0")&amp;","&amp;IF('Locations-Stops'!I2634&lt;&gt;"",VLOOKUP('Locations-Stops'!I2634,Regions!F2:G379,2,FALSE),"0")&amp;","&amp;IF('Locations-Stops'!J2634&lt;&gt;"",VLOOKUP('Locations-Stops'!J2634,Regions!I2:J379,2,FALSE),"0")&amp;",'"&amp;IF('Locations-Stops'!K2634&lt;&gt;"",SUBSTITUTE('Locations-Stops'!K2634,"'","\'"),"")&amp;"','"&amp;IF('Locations-Stops'!L2634&lt;&gt;"",'Locations-Stops'!L2634,"")&amp;"','"&amp;IF('Locations-Stops'!M2634&lt;&gt;"",'Locations-Stops'!M2634,"")&amp;"','"&amp;IF('Locations-Stops'!N2634&lt;&gt;"",'Locations-Stops'!N2634,"")&amp;"', CURRENT_TIMESTAMP);"</f>
        <v>INSERT INTO `locations` (`id`, `name`, `latitude`, `longitude`, `province_id`, `region_1`, `region_2`, `region_3`, `street`, `number`, `postal`, `img`, `last_modified`) VALUES (NULL,'Ams, West - Israel Querido',52.379538,4.860966,8,3,9,73,'Jan Den Haenstraat','62III','1055 WJ','https://lh5.ggpht.com/QeQaAcLiuJD9vNxJCLKALjCcTHdhqQZ7fHKmWff8tMAgGwZgt0mw72hVE4HTZm4x5F4AOHUxtclOGMphsqld', CURRENT_TIMESTAMP);</v>
      </c>
    </row>
    <row r="2633" spans="1:1" x14ac:dyDescent="0.25">
      <c r="A2633" t="str">
        <f>"INSERT INTO `locations` (`id`, `name`, `latitude`, `longitude`, `province_id`, `region_1`, `region_2`, `region_3`, `street`, `number`, `postal`, `img`, `last_modified`) VALUES (NULL,'"&amp;SUBSTITUTE('Locations-Stops'!F2635,"'","\'")&amp;"',"&amp;IF('Locations-Stops'!D2635&lt;&gt;"",LEFT('Locations-Stops'!D2635,2)&amp;"."&amp;RIGHT('Locations-Stops'!D2635,LEN('Locations-Stops'!D2635)-2),"0")&amp;","&amp;IF('Locations-Stops'!E2635&lt;&gt;"",LEFT('Locations-Stops'!E2635,1)&amp;"."&amp;RIGHT('Locations-Stops'!E2635,LEN('Locations-Stops'!E2635)-1),"0")&amp;","&amp;IF('Locations-Stops'!G2635&lt;&gt;"",VLOOKUP('Locations-Stops'!G2635,Regions!A2:B379,2,FALSE),"0")&amp;","&amp;IF('Locations-Stops'!H2635&lt;&gt;"",VLOOKUP('Locations-Stops'!H2635,Regions!C2:D379,2,FALSE),"0")&amp;","&amp;IF('Locations-Stops'!I2635&lt;&gt;"",VLOOKUP('Locations-Stops'!I2635,Regions!F2:G379,2,FALSE),"0")&amp;","&amp;IF('Locations-Stops'!J2635&lt;&gt;"",VLOOKUP('Locations-Stops'!J2635,Regions!I2:J379,2,FALSE),"0")&amp;",'"&amp;IF('Locations-Stops'!K2635&lt;&gt;"",SUBSTITUTE('Locations-Stops'!K2635,"'","\'"),"")&amp;"','"&amp;IF('Locations-Stops'!L2635&lt;&gt;"",'Locations-Stops'!L2635,"")&amp;"','"&amp;IF('Locations-Stops'!M2635&lt;&gt;"",'Locations-Stops'!M2635,"")&amp;"','"&amp;IF('Locations-Stops'!N2635&lt;&gt;"",'Locations-Stops'!N2635,"")&amp;"', CURRENT_TIMESTAMP);"</f>
        <v>INSERT INTO `locations` (`id`, `name`, `latitude`, `longitude`, `province_id`, `region_1`, `region_2`, `region_3`, `street`, `number`, `postal`, `img`, `last_modified`) VALUES (NULL,'Biofilter',52.376778,4.855937,8,3,9,73,'Joos Banckersplantsoen','98','1056 LD','https://lh3.ggpht.com/sy6Agp6JcU8DpRGKUBhckk4yNXUQHbmTDIlY3w5Lq3VNiC8bDNIDOHeY07q7Vqd1PsWIdY8YpG2VRMfEUV_5tw', CURRENT_TIMESTAMP);</v>
      </c>
    </row>
    <row r="2634" spans="1:1" x14ac:dyDescent="0.25">
      <c r="A2634" t="str">
        <f>"INSERT INTO `locations` (`id`, `name`, `latitude`, `longitude`, `province_id`, `region_1`, `region_2`, `region_3`, `street`, `number`, `postal`, `img`, `last_modified`) VALUES (NULL,'"&amp;SUBSTITUTE('Locations-Stops'!F2636,"'","\'")&amp;"',"&amp;IF('Locations-Stops'!D2636&lt;&gt;"",LEFT('Locations-Stops'!D2636,2)&amp;"."&amp;RIGHT('Locations-Stops'!D2636,LEN('Locations-Stops'!D2636)-2),"0")&amp;","&amp;IF('Locations-Stops'!E2636&lt;&gt;"",LEFT('Locations-Stops'!E2636,1)&amp;"."&amp;RIGHT('Locations-Stops'!E2636,LEN('Locations-Stops'!E2636)-1),"0")&amp;","&amp;IF('Locations-Stops'!G2636&lt;&gt;"",VLOOKUP('Locations-Stops'!G2636,Regions!A2:B379,2,FALSE),"0")&amp;","&amp;IF('Locations-Stops'!H2636&lt;&gt;"",VLOOKUP('Locations-Stops'!H2636,Regions!C2:D379,2,FALSE),"0")&amp;","&amp;IF('Locations-Stops'!I2636&lt;&gt;"",VLOOKUP('Locations-Stops'!I2636,Regions!F2:G379,2,FALSE),"0")&amp;","&amp;IF('Locations-Stops'!J2636&lt;&gt;"",VLOOKUP('Locations-Stops'!J2636,Regions!I2:J379,2,FALSE),"0")&amp;",'"&amp;IF('Locations-Stops'!K2636&lt;&gt;"",SUBSTITUTE('Locations-Stops'!K2636,"'","\'"),"")&amp;"','"&amp;IF('Locations-Stops'!L2636&lt;&gt;"",'Locations-Stops'!L2636,"")&amp;"','"&amp;IF('Locations-Stops'!M2636&lt;&gt;"",'Locations-Stops'!M2636,"")&amp;"','"&amp;IF('Locations-Stops'!N2636&lt;&gt;"",'Locations-Stops'!N2636,"")&amp;"', CURRENT_TIMESTAMP);"</f>
        <v>INSERT INTO `locations` (`id`, `name`, `latitude`, `longitude`, `province_id`, `region_1`, `region_2`, `region_3`, `street`, `number`, `postal`, `img`, `last_modified`) VALUES (NULL,'Helofyten Filter',52.376752,4.856695,8,3,9,73,'Joos Banckersplantsoen','121','1056 LD','https://lh3.googleusercontent.com/b1zm8z10P9I6MHvltPCApIlWUz_QQI_76HGoPkzXogQJyMnYpcR1MTsvBdFirIERR7-gUKGG-Y0lMV9YyI2q', CURRENT_TIMESTAMP);</v>
      </c>
    </row>
    <row r="2635" spans="1:1" x14ac:dyDescent="0.25">
      <c r="A2635" t="str">
        <f>"INSERT INTO `locations` (`id`, `name`, `latitude`, `longitude`, `province_id`, `region_1`, `region_2`, `region_3`, `street`, `number`, `postal`, `img`, `last_modified`) VALUES (NULL,'"&amp;SUBSTITUTE('Locations-Stops'!F2637,"'","\'")&amp;"',"&amp;IF('Locations-Stops'!D2637&lt;&gt;"",LEFT('Locations-Stops'!D2637,2)&amp;"."&amp;RIGHT('Locations-Stops'!D2637,LEN('Locations-Stops'!D2637)-2),"0")&amp;","&amp;IF('Locations-Stops'!E2637&lt;&gt;"",LEFT('Locations-Stops'!E2637,1)&amp;"."&amp;RIGHT('Locations-Stops'!E2637,LEN('Locations-Stops'!E2637)-1),"0")&amp;","&amp;IF('Locations-Stops'!G2637&lt;&gt;"",VLOOKUP('Locations-Stops'!G2637,Regions!A2:B379,2,FALSE),"0")&amp;","&amp;IF('Locations-Stops'!H2637&lt;&gt;"",VLOOKUP('Locations-Stops'!H2637,Regions!C2:D379,2,FALSE),"0")&amp;","&amp;IF('Locations-Stops'!I2637&lt;&gt;"",VLOOKUP('Locations-Stops'!I2637,Regions!F2:G379,2,FALSE),"0")&amp;","&amp;IF('Locations-Stops'!J2637&lt;&gt;"",VLOOKUP('Locations-Stops'!J2637,Regions!I2:J379,2,FALSE),"0")&amp;",'"&amp;IF('Locations-Stops'!K2637&lt;&gt;"",SUBSTITUTE('Locations-Stops'!K2637,"'","\'"),"")&amp;"','"&amp;IF('Locations-Stops'!L2637&lt;&gt;"",'Locations-Stops'!L2637,"")&amp;"','"&amp;IF('Locations-Stops'!M2637&lt;&gt;"",'Locations-Stops'!M2637,"")&amp;"','"&amp;IF('Locations-Stops'!N2637&lt;&gt;"",'Locations-Stops'!N2637,"")&amp;"', CURRENT_TIMESTAMP);"</f>
        <v>INSERT INTO `locations` (`id`, `name`, `latitude`, `longitude`, `province_id`, `region_1`, `region_2`, `region_3`, `street`, `number`, `postal`, `img`, `last_modified`) VALUES (NULL,'Railroad Trash',52.380376,4.849078,8,3,9,73,'Leeuwendalerspad','6','1055 JG','https://lh6.ggpht.com/5i-YVM-yG2rnp09MBSuGI256hJ62tO9W6jf5to5KBI8l5HG4dHcYQ-ZF0UO5Vre8CucpgskVrXlJ2Cr9pns', CURRENT_TIMESTAMP);</v>
      </c>
    </row>
    <row r="2636" spans="1:1" x14ac:dyDescent="0.25">
      <c r="A2636" t="str">
        <f>"INSERT INTO `locations` (`id`, `name`, `latitude`, `longitude`, `province_id`, `region_1`, `region_2`, `region_3`, `street`, `number`, `postal`, `img`, `last_modified`) VALUES (NULL,'"&amp;SUBSTITUTE('Locations-Stops'!F2638,"'","\'")&amp;"',"&amp;IF('Locations-Stops'!D2638&lt;&gt;"",LEFT('Locations-Stops'!D2638,2)&amp;"."&amp;RIGHT('Locations-Stops'!D2638,LEN('Locations-Stops'!D2638)-2),"0")&amp;","&amp;IF('Locations-Stops'!E2638&lt;&gt;"",LEFT('Locations-Stops'!E2638,1)&amp;"."&amp;RIGHT('Locations-Stops'!E2638,LEN('Locations-Stops'!E2638)-1),"0")&amp;","&amp;IF('Locations-Stops'!G2638&lt;&gt;"",VLOOKUP('Locations-Stops'!G2638,Regions!A2:B379,2,FALSE),"0")&amp;","&amp;IF('Locations-Stops'!H2638&lt;&gt;"",VLOOKUP('Locations-Stops'!H2638,Regions!C2:D379,2,FALSE),"0")&amp;","&amp;IF('Locations-Stops'!I2638&lt;&gt;"",VLOOKUP('Locations-Stops'!I2638,Regions!F2:G379,2,FALSE),"0")&amp;","&amp;IF('Locations-Stops'!J2638&lt;&gt;"",VLOOKUP('Locations-Stops'!J2638,Regions!I2:J379,2,FALSE),"0")&amp;",'"&amp;IF('Locations-Stops'!K2638&lt;&gt;"",SUBSTITUTE('Locations-Stops'!K2638,"'","\'"),"")&amp;"','"&amp;IF('Locations-Stops'!L2638&lt;&gt;"",'Locations-Stops'!L2638,"")&amp;"','"&amp;IF('Locations-Stops'!M2638&lt;&gt;"",'Locations-Stops'!M2638,"")&amp;"','"&amp;IF('Locations-Stops'!N2638&lt;&gt;"",'Locations-Stops'!N2638,"")&amp;"', CURRENT_TIMESTAMP);"</f>
        <v>INSERT INTO `locations` (`id`, `name`, `latitude`, `longitude`, `province_id`, `region_1`, `region_2`, `region_3`, `street`, `number`, `postal`, `img`, `last_modified`) VALUES (NULL,'De Boomhut',52.380568,4.851323,8,3,9,73,'Leeuwendalersweg','2','1055','https://lh5.ggpht.com/54gAchqB6YEg-emWiznnIqGg4mg73RIS2skcQhe3r6QwdNhum2Zbs8Rit_j0aWKM1wC6XGsjFy25KQDEU73N', CURRENT_TIMESTAMP);</v>
      </c>
    </row>
    <row r="2637" spans="1:1" x14ac:dyDescent="0.25">
      <c r="A2637" t="str">
        <f>"INSERT INTO `locations` (`id`, `name`, `latitude`, `longitude`, `province_id`, `region_1`, `region_2`, `region_3`, `street`, `number`, `postal`, `img`, `last_modified`) VALUES (NULL,'"&amp;SUBSTITUTE('Locations-Stops'!F2639,"'","\'")&amp;"',"&amp;IF('Locations-Stops'!D2639&lt;&gt;"",LEFT('Locations-Stops'!D2639,2)&amp;"."&amp;RIGHT('Locations-Stops'!D2639,LEN('Locations-Stops'!D2639)-2),"0")&amp;","&amp;IF('Locations-Stops'!E2639&lt;&gt;"",LEFT('Locations-Stops'!E2639,1)&amp;"."&amp;RIGHT('Locations-Stops'!E2639,LEN('Locations-Stops'!E2639)-1),"0")&amp;","&amp;IF('Locations-Stops'!G2639&lt;&gt;"",VLOOKUP('Locations-Stops'!G2639,Regions!A2:B379,2,FALSE),"0")&amp;","&amp;IF('Locations-Stops'!H2639&lt;&gt;"",VLOOKUP('Locations-Stops'!H2639,Regions!C2:D379,2,FALSE),"0")&amp;","&amp;IF('Locations-Stops'!I2639&lt;&gt;"",VLOOKUP('Locations-Stops'!I2639,Regions!F2:G379,2,FALSE),"0")&amp;","&amp;IF('Locations-Stops'!J2639&lt;&gt;"",VLOOKUP('Locations-Stops'!J2639,Regions!I2:J379,2,FALSE),"0")&amp;",'"&amp;IF('Locations-Stops'!K2639&lt;&gt;"",SUBSTITUTE('Locations-Stops'!K2639,"'","\'"),"")&amp;"','"&amp;IF('Locations-Stops'!L2639&lt;&gt;"",'Locations-Stops'!L2639,"")&amp;"','"&amp;IF('Locations-Stops'!M2639&lt;&gt;"",'Locations-Stops'!M2639,"")&amp;"','"&amp;IF('Locations-Stops'!N2639&lt;&gt;"",'Locations-Stops'!N2639,"")&amp;"', CURRENT_TIMESTAMP);"</f>
        <v>INSERT INTO `locations` (`id`, `name`, `latitude`, `longitude`, `province_id`, `region_1`, `region_2`, `region_3`, `street`, `number`, `postal`, `img`, `last_modified`) VALUES (NULL,'De Dames en de Muze',52.37956,4.845266,8,3,9,73,'Leeuwendalersweg','23b','1055 JE','https://lh5.ggpht.com/0e0LvgdKbyxdb3c-tP5w4uCUx3D7tKP30L0o_q1n-qUxFpZy1vWND4xzoSjdy2H0eQ--huPvx5OYzaXaBHjU3Q', CURRENT_TIMESTAMP);</v>
      </c>
    </row>
    <row r="2638" spans="1:1" x14ac:dyDescent="0.25">
      <c r="A2638" t="str">
        <f>"INSERT INTO `locations` (`id`, `name`, `latitude`, `longitude`, `province_id`, `region_1`, `region_2`, `region_3`, `street`, `number`, `postal`, `img`, `last_modified`) VALUES (NULL,'"&amp;SUBSTITUTE('Locations-Stops'!F2640,"'","\'")&amp;"',"&amp;IF('Locations-Stops'!D2640&lt;&gt;"",LEFT('Locations-Stops'!D2640,2)&amp;"."&amp;RIGHT('Locations-Stops'!D2640,LEN('Locations-Stops'!D2640)-2),"0")&amp;","&amp;IF('Locations-Stops'!E2640&lt;&gt;"",LEFT('Locations-Stops'!E2640,1)&amp;"."&amp;RIGHT('Locations-Stops'!E2640,LEN('Locations-Stops'!E2640)-1),"0")&amp;","&amp;IF('Locations-Stops'!G2640&lt;&gt;"",VLOOKUP('Locations-Stops'!G2640,Regions!A2:B379,2,FALSE),"0")&amp;","&amp;IF('Locations-Stops'!H2640&lt;&gt;"",VLOOKUP('Locations-Stops'!H2640,Regions!C2:D379,2,FALSE),"0")&amp;","&amp;IF('Locations-Stops'!I2640&lt;&gt;"",VLOOKUP('Locations-Stops'!I2640,Regions!F2:G379,2,FALSE),"0")&amp;","&amp;IF('Locations-Stops'!J2640&lt;&gt;"",VLOOKUP('Locations-Stops'!J2640,Regions!I2:J379,2,FALSE),"0")&amp;",'"&amp;IF('Locations-Stops'!K2640&lt;&gt;"",SUBSTITUTE('Locations-Stops'!K2640,"'","\'"),"")&amp;"','"&amp;IF('Locations-Stops'!L2640&lt;&gt;"",'Locations-Stops'!L2640,"")&amp;"','"&amp;IF('Locations-Stops'!M2640&lt;&gt;"",'Locations-Stops'!M2640,"")&amp;"','"&amp;IF('Locations-Stops'!N2640&lt;&gt;"",'Locations-Stops'!N2640,"")&amp;"', CURRENT_TIMESTAMP);"</f>
        <v>INSERT INTO `locations` (`id`, `name`, `latitude`, `longitude`, `province_id`, `region_1`, `region_2`, `region_3`, `street`, `number`, `postal`, `img`, `last_modified`) VALUES (NULL,'Playground Snake',52.380821,4.84599,8,3,9,73,'Lidewijdepad','','1055 JR','https://lh3.ggpht.com/FXmYCRO9eBVhtAEbMcJvXH97UNdPD75tLwP61kmm5uAWFD9N_tVjP-rZllyVgrzO54OrZ0fdH62Mhg8Nam_W', CURRENT_TIMESTAMP);</v>
      </c>
    </row>
    <row r="2639" spans="1:1" x14ac:dyDescent="0.25">
      <c r="A2639" t="str">
        <f>"INSERT INTO `locations` (`id`, `name`, `latitude`, `longitude`, `province_id`, `region_1`, `region_2`, `region_3`, `street`, `number`, `postal`, `img`, `last_modified`) VALUES (NULL,'"&amp;SUBSTITUTE('Locations-Stops'!F2641,"'","\'")&amp;"',"&amp;IF('Locations-Stops'!D2641&lt;&gt;"",LEFT('Locations-Stops'!D2641,2)&amp;"."&amp;RIGHT('Locations-Stops'!D2641,LEN('Locations-Stops'!D2641)-2),"0")&amp;","&amp;IF('Locations-Stops'!E2641&lt;&gt;"",LEFT('Locations-Stops'!E2641,1)&amp;"."&amp;RIGHT('Locations-Stops'!E2641,LEN('Locations-Stops'!E2641)-1),"0")&amp;","&amp;IF('Locations-Stops'!G2641&lt;&gt;"",VLOOKUP('Locations-Stops'!G2641,Regions!A2:B379,2,FALSE),"0")&amp;","&amp;IF('Locations-Stops'!H2641&lt;&gt;"",VLOOKUP('Locations-Stops'!H2641,Regions!C2:D379,2,FALSE),"0")&amp;","&amp;IF('Locations-Stops'!I2641&lt;&gt;"",VLOOKUP('Locations-Stops'!I2641,Regions!F2:G379,2,FALSE),"0")&amp;","&amp;IF('Locations-Stops'!J2641&lt;&gt;"",VLOOKUP('Locations-Stops'!J2641,Regions!I2:J379,2,FALSE),"0")&amp;",'"&amp;IF('Locations-Stops'!K2641&lt;&gt;"",SUBSTITUTE('Locations-Stops'!K2641,"'","\'"),"")&amp;"','"&amp;IF('Locations-Stops'!L2641&lt;&gt;"",'Locations-Stops'!L2641,"")&amp;"','"&amp;IF('Locations-Stops'!M2641&lt;&gt;"",'Locations-Stops'!M2641,"")&amp;"','"&amp;IF('Locations-Stops'!N2641&lt;&gt;"",'Locations-Stops'!N2641,"")&amp;"', CURRENT_TIMESTAMP);"</f>
        <v>INSERT INTO `locations` (`id`, `name`, `latitude`, `longitude`, `province_id`, `region_1`, `region_2`, `region_3`, `street`, `number`, `postal`, `img`, `last_modified`) VALUES (NULL,'Ams, West - Man with Bulls',52.381393,4.858849,8,3,9,73,'Louise de Colignystraat','1I','1055 XC','https://lh5.ggpht.com/QqG8hbHeTj-8ktT1lS2kxeP8BZaW-8YQ36YvLB7bR7XFikVtiGRv-pn6cC71oSUsuJh6LGTWPryd4GH7GS8', CURRENT_TIMESTAMP);</v>
      </c>
    </row>
    <row r="2640" spans="1:1" x14ac:dyDescent="0.25">
      <c r="A2640" t="str">
        <f>"INSERT INTO `locations` (`id`, `name`, `latitude`, `longitude`, `province_id`, `region_1`, `region_2`, `region_3`, `street`, `number`, `postal`, `img`, `last_modified`) VALUES (NULL,'"&amp;SUBSTITUTE('Locations-Stops'!F2642,"'","\'")&amp;"',"&amp;IF('Locations-Stops'!D2642&lt;&gt;"",LEFT('Locations-Stops'!D2642,2)&amp;"."&amp;RIGHT('Locations-Stops'!D2642,LEN('Locations-Stops'!D2642)-2),"0")&amp;","&amp;IF('Locations-Stops'!E2642&lt;&gt;"",LEFT('Locations-Stops'!E2642,1)&amp;"."&amp;RIGHT('Locations-Stops'!E2642,LEN('Locations-Stops'!E2642)-1),"0")&amp;","&amp;IF('Locations-Stops'!G2642&lt;&gt;"",VLOOKUP('Locations-Stops'!G2642,Regions!A2:B379,2,FALSE),"0")&amp;","&amp;IF('Locations-Stops'!H2642&lt;&gt;"",VLOOKUP('Locations-Stops'!H2642,Regions!C2:D379,2,FALSE),"0")&amp;","&amp;IF('Locations-Stops'!I2642&lt;&gt;"",VLOOKUP('Locations-Stops'!I2642,Regions!F2:G379,2,FALSE),"0")&amp;","&amp;IF('Locations-Stops'!J2642&lt;&gt;"",VLOOKUP('Locations-Stops'!J2642,Regions!I2:J379,2,FALSE),"0")&amp;",'"&amp;IF('Locations-Stops'!K2642&lt;&gt;"",SUBSTITUTE('Locations-Stops'!K2642,"'","\'"),"")&amp;"','"&amp;IF('Locations-Stops'!L2642&lt;&gt;"",'Locations-Stops'!L2642,"")&amp;"','"&amp;IF('Locations-Stops'!M2642&lt;&gt;"",'Locations-Stops'!M2642,"")&amp;"','"&amp;IF('Locations-Stops'!N2642&lt;&gt;"",'Locations-Stops'!N2642,"")&amp;"', CURRENT_TIMESTAMP);"</f>
        <v>INSERT INTO `locations` (`id`, `name`, `latitude`, `longitude`, `province_id`, `region_1`, `region_2`, `region_3`, `street`, `number`, `postal`, `img`, `last_modified`) VALUES (NULL,'Dragon Bench',52.38261,4.848589,8,3,9,73,'Sara Burgerhartstraat','5','1055 KV','https://lh5.ggpht.com/YXE2IHx5bqjg_L3Rsn9U_1AY30efzF7iAXTZsVkCl_x0KsBmT8Ph9D4g3FZNT59VOqVsHBSaERWYJiQUDb4', CURRENT_TIMESTAMP);</v>
      </c>
    </row>
    <row r="2641" spans="1:1" x14ac:dyDescent="0.25">
      <c r="A2641" t="str">
        <f>"INSERT INTO `locations` (`id`, `name`, `latitude`, `longitude`, `province_id`, `region_1`, `region_2`, `region_3`, `street`, `number`, `postal`, `img`, `last_modified`) VALUES (NULL,'"&amp;SUBSTITUTE('Locations-Stops'!F2643,"'","\'")&amp;"',"&amp;IF('Locations-Stops'!D2643&lt;&gt;"",LEFT('Locations-Stops'!D2643,2)&amp;"."&amp;RIGHT('Locations-Stops'!D2643,LEN('Locations-Stops'!D2643)-2),"0")&amp;","&amp;IF('Locations-Stops'!E2643&lt;&gt;"",LEFT('Locations-Stops'!E2643,1)&amp;"."&amp;RIGHT('Locations-Stops'!E2643,LEN('Locations-Stops'!E2643)-1),"0")&amp;","&amp;IF('Locations-Stops'!G2643&lt;&gt;"",VLOOKUP('Locations-Stops'!G2643,Regions!A2:B379,2,FALSE),"0")&amp;","&amp;IF('Locations-Stops'!H2643&lt;&gt;"",VLOOKUP('Locations-Stops'!H2643,Regions!C2:D379,2,FALSE),"0")&amp;","&amp;IF('Locations-Stops'!I2643&lt;&gt;"",VLOOKUP('Locations-Stops'!I2643,Regions!F2:G379,2,FALSE),"0")&amp;","&amp;IF('Locations-Stops'!J2643&lt;&gt;"",VLOOKUP('Locations-Stops'!J2643,Regions!I2:J379,2,FALSE),"0")&amp;",'"&amp;IF('Locations-Stops'!K2643&lt;&gt;"",SUBSTITUTE('Locations-Stops'!K2643,"'","\'"),"")&amp;"','"&amp;IF('Locations-Stops'!L2643&lt;&gt;"",'Locations-Stops'!L2643,"")&amp;"','"&amp;IF('Locations-Stops'!M2643&lt;&gt;"",'Locations-Stops'!M2643,"")&amp;"','"&amp;IF('Locations-Stops'!N2643&lt;&gt;"",'Locations-Stops'!N2643,"")&amp;"', CURRENT_TIMESTAMP);"</f>
        <v>INSERT INTO `locations` (`id`, `name`, `latitude`, `longitude`, `province_id`, `region_1`, `region_2`, `region_3`, `street`, `number`, `postal`, `img`, `last_modified`) VALUES (NULL,'Gevelbeeldjes',52.383273,4.848305,8,3,9,73,'Sara Burgerhartstraat','56I','1055 LB','https://lh6.ggpht.com/cGXYdRkXi33y-wAIuIAJZixDYnX3L-XHD_xHLxYGWgOIXLkNSniPacH7z_KBnsrak3L4UP_YQogEpJF0DrY', CURRENT_TIMESTAMP);</v>
      </c>
    </row>
    <row r="2642" spans="1:1" x14ac:dyDescent="0.25">
      <c r="A2642" t="str">
        <f>"INSERT INTO `locations` (`id`, `name`, `latitude`, `longitude`, `province_id`, `region_1`, `region_2`, `region_3`, `street`, `number`, `postal`, `img`, `last_modified`) VALUES (NULL,'"&amp;SUBSTITUTE('Locations-Stops'!F2644,"'","\'")&amp;"',"&amp;IF('Locations-Stops'!D2644&lt;&gt;"",LEFT('Locations-Stops'!D2644,2)&amp;"."&amp;RIGHT('Locations-Stops'!D2644,LEN('Locations-Stops'!D2644)-2),"0")&amp;","&amp;IF('Locations-Stops'!E2644&lt;&gt;"",LEFT('Locations-Stops'!E2644,1)&amp;"."&amp;RIGHT('Locations-Stops'!E2644,LEN('Locations-Stops'!E2644)-1),"0")&amp;","&amp;IF('Locations-Stops'!G2644&lt;&gt;"",VLOOKUP('Locations-Stops'!G2644,Regions!A2:B379,2,FALSE),"0")&amp;","&amp;IF('Locations-Stops'!H2644&lt;&gt;"",VLOOKUP('Locations-Stops'!H2644,Regions!C2:D379,2,FALSE),"0")&amp;","&amp;IF('Locations-Stops'!I2644&lt;&gt;"",VLOOKUP('Locations-Stops'!I2644,Regions!F2:G379,2,FALSE),"0")&amp;","&amp;IF('Locations-Stops'!J2644&lt;&gt;"",VLOOKUP('Locations-Stops'!J2644,Regions!I2:J379,2,FALSE),"0")&amp;",'"&amp;IF('Locations-Stops'!K2644&lt;&gt;"",SUBSTITUTE('Locations-Stops'!K2644,"'","\'"),"")&amp;"','"&amp;IF('Locations-Stops'!L2644&lt;&gt;"",'Locations-Stops'!L2644,"")&amp;"','"&amp;IF('Locations-Stops'!M2644&lt;&gt;"",'Locations-Stops'!M2644,"")&amp;"','"&amp;IF('Locations-Stops'!N2644&lt;&gt;"",'Locations-Stops'!N2644,"")&amp;"', CURRENT_TIMESTAMP);"</f>
        <v>INSERT INTO `locations` (`id`, `name`, `latitude`, `longitude`, `province_id`, `region_1`, `region_2`, `region_3`, `street`, `number`, `postal`, `img`, `last_modified`) VALUES (NULL,'Vormgeving Schoolplein Met Parasol, 1989, Frans Hage',52.379029,4.860608,8,3,9,73,'Tjerk Hiddes de Vriesstraat','13','1055','https://lh5.ggpht.com/_-zaF9ZZocbQ-w0R5dpY-FdLNHgQEDcXlYDwdKRxJEWloaHD38I-7i-RlthT0gtoWaoTtpdc9Y0XbAlTbcg', CURRENT_TIMESTAMP);</v>
      </c>
    </row>
    <row r="2643" spans="1:1" x14ac:dyDescent="0.25">
      <c r="A2643" t="str">
        <f>"INSERT INTO `locations` (`id`, `name`, `latitude`, `longitude`, `province_id`, `region_1`, `region_2`, `region_3`, `street`, `number`, `postal`, `img`, `last_modified`) VALUES (NULL,'"&amp;SUBSTITUTE('Locations-Stops'!F2645,"'","\'")&amp;"',"&amp;IF('Locations-Stops'!D2645&lt;&gt;"",LEFT('Locations-Stops'!D2645,2)&amp;"."&amp;RIGHT('Locations-Stops'!D2645,LEN('Locations-Stops'!D2645)-2),"0")&amp;","&amp;IF('Locations-Stops'!E2645&lt;&gt;"",LEFT('Locations-Stops'!E2645,1)&amp;"."&amp;RIGHT('Locations-Stops'!E2645,LEN('Locations-Stops'!E2645)-1),"0")&amp;","&amp;IF('Locations-Stops'!G2645&lt;&gt;"",VLOOKUP('Locations-Stops'!G2645,Regions!A2:B379,2,FALSE),"0")&amp;","&amp;IF('Locations-Stops'!H2645&lt;&gt;"",VLOOKUP('Locations-Stops'!H2645,Regions!C2:D379,2,FALSE),"0")&amp;","&amp;IF('Locations-Stops'!I2645&lt;&gt;"",VLOOKUP('Locations-Stops'!I2645,Regions!F2:G379,2,FALSE),"0")&amp;","&amp;IF('Locations-Stops'!J2645&lt;&gt;"",VLOOKUP('Locations-Stops'!J2645,Regions!I2:J379,2,FALSE),"0")&amp;",'"&amp;IF('Locations-Stops'!K2645&lt;&gt;"",SUBSTITUTE('Locations-Stops'!K2645,"'","\'"),"")&amp;"','"&amp;IF('Locations-Stops'!L2645&lt;&gt;"",'Locations-Stops'!L2645,"")&amp;"','"&amp;IF('Locations-Stops'!M2645&lt;&gt;"",'Locations-Stops'!M2645,"")&amp;"','"&amp;IF('Locations-Stops'!N2645&lt;&gt;"",'Locations-Stops'!N2645,"")&amp;"', CURRENT_TIMESTAMP);"</f>
        <v>INSERT INTO `locations` (`id`, `name`, `latitude`, `longitude`, `province_id`, `region_1`, `region_2`, `region_3`, `street`, `number`, `postal`, `img`, `last_modified`) VALUES (NULL,'Sonja\'s Tile Art',52.383919,4.851499,8,3,9,73,'Van Gentstraat','31I','1055 PB','https://lh3.googleusercontent.com/SiuMAC43Ws9CGmpM_zdcvYbEVx7Ei9YFsZc58Sg1brx4g82TOhpNk0hULSk2X2WeBPft5pWonDDpxwM90NpR', CURRENT_TIMESTAMP);</v>
      </c>
    </row>
    <row r="2644" spans="1:1" x14ac:dyDescent="0.25">
      <c r="A2644" t="str">
        <f>"INSERT INTO `locations` (`id`, `name`, `latitude`, `longitude`, `province_id`, `region_1`, `region_2`, `region_3`, `street`, `number`, `postal`, `img`, `last_modified`) VALUES (NULL,'"&amp;SUBSTITUTE('Locations-Stops'!F2646,"'","\'")&amp;"',"&amp;IF('Locations-Stops'!D2646&lt;&gt;"",LEFT('Locations-Stops'!D2646,2)&amp;"."&amp;RIGHT('Locations-Stops'!D2646,LEN('Locations-Stops'!D2646)-2),"0")&amp;","&amp;IF('Locations-Stops'!E2646&lt;&gt;"",LEFT('Locations-Stops'!E2646,1)&amp;"."&amp;RIGHT('Locations-Stops'!E2646,LEN('Locations-Stops'!E2646)-1),"0")&amp;","&amp;IF('Locations-Stops'!G2646&lt;&gt;"",VLOOKUP('Locations-Stops'!G2646,Regions!A2:B379,2,FALSE),"0")&amp;","&amp;IF('Locations-Stops'!H2646&lt;&gt;"",VLOOKUP('Locations-Stops'!H2646,Regions!C2:D379,2,FALSE),"0")&amp;","&amp;IF('Locations-Stops'!I2646&lt;&gt;"",VLOOKUP('Locations-Stops'!I2646,Regions!F2:G379,2,FALSE),"0")&amp;","&amp;IF('Locations-Stops'!J2646&lt;&gt;"",VLOOKUP('Locations-Stops'!J2646,Regions!I2:J379,2,FALSE),"0")&amp;",'"&amp;IF('Locations-Stops'!K2646&lt;&gt;"",SUBSTITUTE('Locations-Stops'!K2646,"'","\'"),"")&amp;"','"&amp;IF('Locations-Stops'!L2646&lt;&gt;"",'Locations-Stops'!L2646,"")&amp;"','"&amp;IF('Locations-Stops'!M2646&lt;&gt;"",'Locations-Stops'!M2646,"")&amp;"','"&amp;IF('Locations-Stops'!N2646&lt;&gt;"",'Locations-Stops'!N2646,"")&amp;"', CURRENT_TIMESTAMP);"</f>
        <v>INSERT INTO `locations` (`id`, `name`, `latitude`, `longitude`, `province_id`, `region_1`, `region_2`, `region_3`, `street`, `number`, `postal`, `img`, `last_modified`) VALUES (NULL,'Rod',52.381742,4.85823,8,3,9,73,'Willem de Zwijgerlaan','331','1055 RA','https://lh5.ggpht.com/yq5wgFtmBnznEEJj0ZDKeXhHr-jRmPAaaQLndgZNe9wZYYpQgjzrDnZQzjCj1FZpoKwS6wTYhH6RDM0rsjw', CURRENT_TIMESTAMP);</v>
      </c>
    </row>
    <row r="2645" spans="1:1" x14ac:dyDescent="0.25">
      <c r="A2645" t="str">
        <f>"INSERT INTO `locations` (`id`, `name`, `latitude`, `longitude`, `province_id`, `region_1`, `region_2`, `region_3`, `street`, `number`, `postal`, `img`, `last_modified`) VALUES (NULL,'"&amp;SUBSTITUTE('Locations-Stops'!F2647,"'","\'")&amp;"',"&amp;IF('Locations-Stops'!D2647&lt;&gt;"",LEFT('Locations-Stops'!D2647,2)&amp;"."&amp;RIGHT('Locations-Stops'!D2647,LEN('Locations-Stops'!D2647)-2),"0")&amp;","&amp;IF('Locations-Stops'!E2647&lt;&gt;"",LEFT('Locations-Stops'!E2647,1)&amp;"."&amp;RIGHT('Locations-Stops'!E2647,LEN('Locations-Stops'!E2647)-1),"0")&amp;","&amp;IF('Locations-Stops'!G2647&lt;&gt;"",VLOOKUP('Locations-Stops'!G2647,Regions!A2:B379,2,FALSE),"0")&amp;","&amp;IF('Locations-Stops'!H2647&lt;&gt;"",VLOOKUP('Locations-Stops'!H2647,Regions!C2:D379,2,FALSE),"0")&amp;","&amp;IF('Locations-Stops'!I2647&lt;&gt;"",VLOOKUP('Locations-Stops'!I2647,Regions!F2:G379,2,FALSE),"0")&amp;","&amp;IF('Locations-Stops'!J2647&lt;&gt;"",VLOOKUP('Locations-Stops'!J2647,Regions!I2:J379,2,FALSE),"0")&amp;",'"&amp;IF('Locations-Stops'!K2647&lt;&gt;"",SUBSTITUTE('Locations-Stops'!K2647,"'","\'"),"")&amp;"','"&amp;IF('Locations-Stops'!L2647&lt;&gt;"",'Locations-Stops'!L2647,"")&amp;"','"&amp;IF('Locations-Stops'!M2647&lt;&gt;"",'Locations-Stops'!M2647,"")&amp;"','"&amp;IF('Locations-Stops'!N2647&lt;&gt;"",'Locations-Stops'!N2647,"")&amp;"', CURRENT_TIMESTAMP);"</f>
        <v>INSERT INTO `locations` (`id`, `name`, `latitude`, `longitude`, `province_id`, `region_1`, `region_2`, `region_3`, `street`, `number`, `postal`, `img`, `last_modified`) VALUES (NULL,'Net Climbing Tube (De Ruige Speelplaats)',52.3763,4.863674,8,3,9,73,'Willem de Zwijgerlaan','195I','1056 JN','https://lh5.ggpht.com/BIYfzUuul_j3KLMxcmpGQfAEIgbA2U4tElhoI9jCFYk8pqATq3knr1D9ald6lDGC2pZ0tTqqh0fTwcWDQe8', CURRENT_TIMESTAMP);</v>
      </c>
    </row>
    <row r="2646" spans="1:1" x14ac:dyDescent="0.25">
      <c r="A2646" t="str">
        <f>"INSERT INTO `locations` (`id`, `name`, `latitude`, `longitude`, `province_id`, `region_1`, `region_2`, `region_3`, `street`, `number`, `postal`, `img`, `last_modified`) VALUES (NULL,'"&amp;SUBSTITUTE('Locations-Stops'!F2648,"'","\'")&amp;"',"&amp;IF('Locations-Stops'!D2648&lt;&gt;"",LEFT('Locations-Stops'!D2648,2)&amp;"."&amp;RIGHT('Locations-Stops'!D2648,LEN('Locations-Stops'!D2648)-2),"0")&amp;","&amp;IF('Locations-Stops'!E2648&lt;&gt;"",LEFT('Locations-Stops'!E2648,1)&amp;"."&amp;RIGHT('Locations-Stops'!E2648,LEN('Locations-Stops'!E2648)-1),"0")&amp;","&amp;IF('Locations-Stops'!G2648&lt;&gt;"",VLOOKUP('Locations-Stops'!G2648,Regions!A2:B379,2,FALSE),"0")&amp;","&amp;IF('Locations-Stops'!H2648&lt;&gt;"",VLOOKUP('Locations-Stops'!H2648,Regions!C2:D379,2,FALSE),"0")&amp;","&amp;IF('Locations-Stops'!I2648&lt;&gt;"",VLOOKUP('Locations-Stops'!I2648,Regions!F2:G379,2,FALSE),"0")&amp;","&amp;IF('Locations-Stops'!J2648&lt;&gt;"",VLOOKUP('Locations-Stops'!J2648,Regions!I2:J379,2,FALSE),"0")&amp;",'"&amp;IF('Locations-Stops'!K2648&lt;&gt;"",SUBSTITUTE('Locations-Stops'!K2648,"'","\'"),"")&amp;"','"&amp;IF('Locations-Stops'!L2648&lt;&gt;"",'Locations-Stops'!L2648,"")&amp;"','"&amp;IF('Locations-Stops'!M2648&lt;&gt;"",'Locations-Stops'!M2648,"")&amp;"','"&amp;IF('Locations-Stops'!N2648&lt;&gt;"",'Locations-Stops'!N2648,"")&amp;"', CURRENT_TIMESTAMP);"</f>
        <v>INSERT INTO `locations` (`id`, `name`, `latitude`, `longitude`, `province_id`, `region_1`, `region_2`, `region_3`, `street`, `number`, `postal`, `img`, `last_modified`) VALUES (NULL,'Ams West Red Mozaïek Bench',52.383747,4.846261,8,3,9,73,'Willem Leevendstraat','30','1055 KC','https://lh4.ggpht.com/xkhixina6LGEncycyAHRU7YjXWmuHunl-RmbE1-h371lZ5DeUreqcb6s3L69YdQtDeHak4IU_eNCu3IMqRk', CURRENT_TIMESTAMP);</v>
      </c>
    </row>
    <row r="2647" spans="1:1" x14ac:dyDescent="0.25">
      <c r="A2647" t="str">
        <f>"INSERT INTO `locations` (`id`, `name`, `latitude`, `longitude`, `province_id`, `region_1`, `region_2`, `region_3`, `street`, `number`, `postal`, `img`, `last_modified`) VALUES (NULL,'"&amp;SUBSTITUTE('Locations-Stops'!F2649,"'","\'")&amp;"',"&amp;IF('Locations-Stops'!D2649&lt;&gt;"",LEFT('Locations-Stops'!D2649,2)&amp;"."&amp;RIGHT('Locations-Stops'!D2649,LEN('Locations-Stops'!D2649)-2),"0")&amp;","&amp;IF('Locations-Stops'!E2649&lt;&gt;"",LEFT('Locations-Stops'!E2649,1)&amp;"."&amp;RIGHT('Locations-Stops'!E2649,LEN('Locations-Stops'!E2649)-1),"0")&amp;","&amp;IF('Locations-Stops'!G2649&lt;&gt;"",VLOOKUP('Locations-Stops'!G2649,Regions!A2:B379,2,FALSE),"0")&amp;","&amp;IF('Locations-Stops'!H2649&lt;&gt;"",VLOOKUP('Locations-Stops'!H2649,Regions!C2:D379,2,FALSE),"0")&amp;","&amp;IF('Locations-Stops'!I2649&lt;&gt;"",VLOOKUP('Locations-Stops'!I2649,Regions!F2:G379,2,FALSE),"0")&amp;","&amp;IF('Locations-Stops'!J2649&lt;&gt;"",VLOOKUP('Locations-Stops'!J2649,Regions!I2:J379,2,FALSE),"0")&amp;",'"&amp;IF('Locations-Stops'!K2649&lt;&gt;"",SUBSTITUTE('Locations-Stops'!K2649,"'","\'"),"")&amp;"','"&amp;IF('Locations-Stops'!L2649&lt;&gt;"",'Locations-Stops'!L2649,"")&amp;"','"&amp;IF('Locations-Stops'!M2649&lt;&gt;"",'Locations-Stops'!M2649,"")&amp;"','"&amp;IF('Locations-Stops'!N2649&lt;&gt;"",'Locations-Stops'!N2649,"")&amp;"', CURRENT_TIMESTAMP);"</f>
        <v>INSERT INTO `locations` (`id`, `name`, `latitude`, `longitude`, `province_id`, `region_1`, `region_2`, `region_3`, `street`, `number`, `postal`, `img`, `last_modified`) VALUES (NULL,'Protestantse Woningbouwvereniging 1948-1950',52.382152,4.850775,8,3,9,73,'Wiltzanghlaan','8II','1055 KH','https://lh4.ggpht.com/n92eUAiUEwdpAG9VOWmhVBF7U6yrhDDSx_vN_8sl6vq0sI3UkIuke0JoBVV3NV2m8n6umFfVI0lvTNsP9eWf', CURRENT_TIMESTAMP);</v>
      </c>
    </row>
    <row r="2648" spans="1:1" x14ac:dyDescent="0.25">
      <c r="A2648" t="str">
        <f>"INSERT INTO `locations` (`id`, `name`, `latitude`, `longitude`, `province_id`, `region_1`, `region_2`, `region_3`, `street`, `number`, `postal`, `img`, `last_modified`) VALUES (NULL,'"&amp;SUBSTITUTE('Locations-Stops'!F2650,"'","\'")&amp;"',"&amp;IF('Locations-Stops'!D2650&lt;&gt;"",LEFT('Locations-Stops'!D2650,2)&amp;"."&amp;RIGHT('Locations-Stops'!D2650,LEN('Locations-Stops'!D2650)-2),"0")&amp;","&amp;IF('Locations-Stops'!E2650&lt;&gt;"",LEFT('Locations-Stops'!E2650,1)&amp;"."&amp;RIGHT('Locations-Stops'!E2650,LEN('Locations-Stops'!E2650)-1),"0")&amp;","&amp;IF('Locations-Stops'!G2650&lt;&gt;"",VLOOKUP('Locations-Stops'!G2650,Regions!A2:B379,2,FALSE),"0")&amp;","&amp;IF('Locations-Stops'!H2650&lt;&gt;"",VLOOKUP('Locations-Stops'!H2650,Regions!C2:D379,2,FALSE),"0")&amp;","&amp;IF('Locations-Stops'!I2650&lt;&gt;"",VLOOKUP('Locations-Stops'!I2650,Regions!F2:G379,2,FALSE),"0")&amp;","&amp;IF('Locations-Stops'!J2650&lt;&gt;"",VLOOKUP('Locations-Stops'!J2650,Regions!I2:J379,2,FALSE),"0")&amp;",'"&amp;IF('Locations-Stops'!K2650&lt;&gt;"",SUBSTITUTE('Locations-Stops'!K2650,"'","\'"),"")&amp;"','"&amp;IF('Locations-Stops'!L2650&lt;&gt;"",'Locations-Stops'!L2650,"")&amp;"','"&amp;IF('Locations-Stops'!M2650&lt;&gt;"",'Locations-Stops'!M2650,"")&amp;"','"&amp;IF('Locations-Stops'!N2650&lt;&gt;"",'Locations-Stops'!N2650,"")&amp;"', CURRENT_TIMESTAMP);"</f>
        <v>INSERT INTO `locations` (`id`, `name`, `latitude`, `longitude`, `province_id`, `region_1`, `region_2`, `region_3`, `street`, `number`, `postal`, `img`, `last_modified`) VALUES (NULL,'Kameleon',52.358513,4.855793,8,3,9,74,'Derde Kostverlorenkade','36HS','1054 TS','https://lh5.ggpht.com/-sWYAr1cDe0HUkV7bmfiX_wKTg36DOT2qyb7M0atBwEtzLO2KNXDUO4bGqTRfV88fLcFZAVcWd6CvVF8Bhq9', CURRENT_TIMESTAMP);</v>
      </c>
    </row>
    <row r="2649" spans="1:1" x14ac:dyDescent="0.25">
      <c r="A2649" t="str">
        <f>"INSERT INTO `locations` (`id`, `name`, `latitude`, `longitude`, `province_id`, `region_1`, `region_2`, `region_3`, `street`, `number`, `postal`, `img`, `last_modified`) VALUES (NULL,'"&amp;SUBSTITUTE('Locations-Stops'!F2651,"'","\'")&amp;"',"&amp;IF('Locations-Stops'!D2651&lt;&gt;"",LEFT('Locations-Stops'!D2651,2)&amp;"."&amp;RIGHT('Locations-Stops'!D2651,LEN('Locations-Stops'!D2651)-2),"0")&amp;","&amp;IF('Locations-Stops'!E2651&lt;&gt;"",LEFT('Locations-Stops'!E2651,1)&amp;"."&amp;RIGHT('Locations-Stops'!E2651,LEN('Locations-Stops'!E2651)-1),"0")&amp;","&amp;IF('Locations-Stops'!G2651&lt;&gt;"",VLOOKUP('Locations-Stops'!G2651,Regions!A2:B379,2,FALSE),"0")&amp;","&amp;IF('Locations-Stops'!H2651&lt;&gt;"",VLOOKUP('Locations-Stops'!H2651,Regions!C2:D379,2,FALSE),"0")&amp;","&amp;IF('Locations-Stops'!I2651&lt;&gt;"",VLOOKUP('Locations-Stops'!I2651,Regions!F2:G379,2,FALSE),"0")&amp;","&amp;IF('Locations-Stops'!J2651&lt;&gt;"",VLOOKUP('Locations-Stops'!J2651,Regions!I2:J379,2,FALSE),"0")&amp;",'"&amp;IF('Locations-Stops'!K2651&lt;&gt;"",SUBSTITUTE('Locations-Stops'!K2651,"'","\'"),"")&amp;"','"&amp;IF('Locations-Stops'!L2651&lt;&gt;"",'Locations-Stops'!L2651,"")&amp;"','"&amp;IF('Locations-Stops'!M2651&lt;&gt;"",'Locations-Stops'!M2651,"")&amp;"','"&amp;IF('Locations-Stops'!N2651&lt;&gt;"",'Locations-Stops'!N2651,"")&amp;"', CURRENT_TIMESTAMP);"</f>
        <v>INSERT INTO `locations` (`id`, `name`, `latitude`, `longitude`, `province_id`, `region_1`, `region_2`, `region_3`, `street`, `number`, `postal`, `img`, `last_modified`) VALUES (NULL,'UFO Benches',52.360497,4.863257,8,3,9,74,'Eerste Helmersstraat','13','1054 DZ','https://lh3.ggpht.com/DXfmFm8mDlNg6JB2_2kd2WoNFkFAgR96iYU2m9sJTrITue_4DEVuYfyVvEsWSbn2yTNCvvMhNe9DTFcGwjkE_Q', CURRENT_TIMESTAMP);</v>
      </c>
    </row>
    <row r="2650" spans="1:1" x14ac:dyDescent="0.25">
      <c r="A2650" t="str">
        <f>"INSERT INTO `locations` (`id`, `name`, `latitude`, `longitude`, `province_id`, `region_1`, `region_2`, `region_3`, `street`, `number`, `postal`, `img`, `last_modified`) VALUES (NULL,'"&amp;SUBSTITUTE('Locations-Stops'!F2652,"'","\'")&amp;"',"&amp;IF('Locations-Stops'!D2652&lt;&gt;"",LEFT('Locations-Stops'!D2652,2)&amp;"."&amp;RIGHT('Locations-Stops'!D2652,LEN('Locations-Stops'!D2652)-2),"0")&amp;","&amp;IF('Locations-Stops'!E2652&lt;&gt;"",LEFT('Locations-Stops'!E2652,1)&amp;"."&amp;RIGHT('Locations-Stops'!E2652,LEN('Locations-Stops'!E2652)-1),"0")&amp;","&amp;IF('Locations-Stops'!G2652&lt;&gt;"",VLOOKUP('Locations-Stops'!G2652,Regions!A2:B379,2,FALSE),"0")&amp;","&amp;IF('Locations-Stops'!H2652&lt;&gt;"",VLOOKUP('Locations-Stops'!H2652,Regions!C2:D379,2,FALSE),"0")&amp;","&amp;IF('Locations-Stops'!I2652&lt;&gt;"",VLOOKUP('Locations-Stops'!I2652,Regions!F2:G379,2,FALSE),"0")&amp;","&amp;IF('Locations-Stops'!J2652&lt;&gt;"",VLOOKUP('Locations-Stops'!J2652,Regions!I2:J379,2,FALSE),"0")&amp;",'"&amp;IF('Locations-Stops'!K2652&lt;&gt;"",SUBSTITUTE('Locations-Stops'!K2652,"'","\'"),"")&amp;"','"&amp;IF('Locations-Stops'!L2652&lt;&gt;"",'Locations-Stops'!L2652,"")&amp;"','"&amp;IF('Locations-Stops'!M2652&lt;&gt;"",'Locations-Stops'!M2652,"")&amp;"','"&amp;IF('Locations-Stops'!N2652&lt;&gt;"",'Locations-Stops'!N2652,"")&amp;"', CURRENT_TIMESTAMP);"</f>
        <v>INSERT INTO `locations` (`id`, `name`, `latitude`, `longitude`, `province_id`, `region_1`, `region_2`, `region_3`, `street`, `number`, `postal`, `img`, `last_modified`) VALUES (NULL,'Mozaiektegel W',52.360012,4.86112,8,3,9,74,'Eerste Helmersstraat','226II','1054 EP','https://lh4.ggpht.com/Q2V6ZxrKhY0Vc2mRkXGQgBDtATU2q03wxxuzdhOgOzghB6Ifsa-QrJ1hwwfVoqSLBLijiufqWZoeEodQUSKWDA', CURRENT_TIMESTAMP);</v>
      </c>
    </row>
    <row r="2651" spans="1:1" x14ac:dyDescent="0.25">
      <c r="A2651" t="str">
        <f>"INSERT INTO `locations` (`id`, `name`, `latitude`, `longitude`, `province_id`, `region_1`, `region_2`, `region_3`, `street`, `number`, `postal`, `img`, `last_modified`) VALUES (NULL,'"&amp;SUBSTITUTE('Locations-Stops'!F2653,"'","\'")&amp;"',"&amp;IF('Locations-Stops'!D2653&lt;&gt;"",LEFT('Locations-Stops'!D2653,2)&amp;"."&amp;RIGHT('Locations-Stops'!D2653,LEN('Locations-Stops'!D2653)-2),"0")&amp;","&amp;IF('Locations-Stops'!E2653&lt;&gt;"",LEFT('Locations-Stops'!E2653,1)&amp;"."&amp;RIGHT('Locations-Stops'!E2653,LEN('Locations-Stops'!E2653)-1),"0")&amp;","&amp;IF('Locations-Stops'!G2653&lt;&gt;"",VLOOKUP('Locations-Stops'!G2653,Regions!A2:B379,2,FALSE),"0")&amp;","&amp;IF('Locations-Stops'!H2653&lt;&gt;"",VLOOKUP('Locations-Stops'!H2653,Regions!C2:D379,2,FALSE),"0")&amp;","&amp;IF('Locations-Stops'!I2653&lt;&gt;"",VLOOKUP('Locations-Stops'!I2653,Regions!F2:G379,2,FALSE),"0")&amp;","&amp;IF('Locations-Stops'!J2653&lt;&gt;"",VLOOKUP('Locations-Stops'!J2653,Regions!I2:J379,2,FALSE),"0")&amp;",'"&amp;IF('Locations-Stops'!K2653&lt;&gt;"",SUBSTITUTE('Locations-Stops'!K2653,"'","\'"),"")&amp;"','"&amp;IF('Locations-Stops'!L2653&lt;&gt;"",'Locations-Stops'!L2653,"")&amp;"','"&amp;IF('Locations-Stops'!M2653&lt;&gt;"",'Locations-Stops'!M2653,"")&amp;"','"&amp;IF('Locations-Stops'!N2653&lt;&gt;"",'Locations-Stops'!N2653,"")&amp;"', CURRENT_TIMESTAMP);"</f>
        <v>INSERT INTO `locations` (`id`, `name`, `latitude`, `longitude`, `province_id`, `region_1`, `region_2`, `region_3`, `street`, `number`, `postal`, `img`, `last_modified`) VALUES (NULL,'Helmersschool',52.360632,4.863995,8,3,9,74,'Eerste Helmersstraat','273HS','1054 DZ','https://lh5.ggpht.com/ozV-l4gUUT86dhfRhJNEoTg5HAxAbA1uoMBH20WPGPutYgmIqXp2wmd556rdyWHR-C4iBz07xYqlSAnqrp53', CURRENT_TIMESTAMP);</v>
      </c>
    </row>
    <row r="2652" spans="1:1" x14ac:dyDescent="0.25">
      <c r="A2652" t="str">
        <f>"INSERT INTO `locations` (`id`, `name`, `latitude`, `longitude`, `province_id`, `region_1`, `region_2`, `region_3`, `street`, `number`, `postal`, `img`, `last_modified`) VALUES (NULL,'"&amp;SUBSTITUTE('Locations-Stops'!F2654,"'","\'")&amp;"',"&amp;IF('Locations-Stops'!D2654&lt;&gt;"",LEFT('Locations-Stops'!D2654,2)&amp;"."&amp;RIGHT('Locations-Stops'!D2654,LEN('Locations-Stops'!D2654)-2),"0")&amp;","&amp;IF('Locations-Stops'!E2654&lt;&gt;"",LEFT('Locations-Stops'!E2654,1)&amp;"."&amp;RIGHT('Locations-Stops'!E2654,LEN('Locations-Stops'!E2654)-1),"0")&amp;","&amp;IF('Locations-Stops'!G2654&lt;&gt;"",VLOOKUP('Locations-Stops'!G2654,Regions!A2:B379,2,FALSE),"0")&amp;","&amp;IF('Locations-Stops'!H2654&lt;&gt;"",VLOOKUP('Locations-Stops'!H2654,Regions!C2:D379,2,FALSE),"0")&amp;","&amp;IF('Locations-Stops'!I2654&lt;&gt;"",VLOOKUP('Locations-Stops'!I2654,Regions!F2:G379,2,FALSE),"0")&amp;","&amp;IF('Locations-Stops'!J2654&lt;&gt;"",VLOOKUP('Locations-Stops'!J2654,Regions!I2:J379,2,FALSE),"0")&amp;",'"&amp;IF('Locations-Stops'!K2654&lt;&gt;"",SUBSTITUTE('Locations-Stops'!K2654,"'","\'"),"")&amp;"','"&amp;IF('Locations-Stops'!L2654&lt;&gt;"",'Locations-Stops'!L2654,"")&amp;"','"&amp;IF('Locations-Stops'!M2654&lt;&gt;"",'Locations-Stops'!M2654,"")&amp;"','"&amp;IF('Locations-Stops'!N2654&lt;&gt;"",'Locations-Stops'!N2654,"")&amp;"', CURRENT_TIMESTAMP);"</f>
        <v>INSERT INTO `locations` (`id`, `name`, `latitude`, `longitude`, `province_id`, `region_1`, `region_2`, `region_3`, `street`, `number`, `postal`, `img`, `last_modified`) VALUES (NULL,'Kinderenpark',52.359265,4.858349,8,3,9,74,'J.J. Cremerplein','23HS','1054 TG','https://lh3.googleusercontent.com/NOgrqOOqClnpHbqKvl4SAd4wF6JlVD05u4Rz7drTBSdr_GdJhny-xfMfptKXKP5veJrNF62IPttNcphfTenS1w', CURRENT_TIMESTAMP);</v>
      </c>
    </row>
    <row r="2653" spans="1:1" x14ac:dyDescent="0.25">
      <c r="A2653" t="str">
        <f>"INSERT INTO `locations` (`id`, `name`, `latitude`, `longitude`, `province_id`, `region_1`, `region_2`, `region_3`, `street`, `number`, `postal`, `img`, `last_modified`) VALUES (NULL,'"&amp;SUBSTITUTE('Locations-Stops'!F2655,"'","\'")&amp;"',"&amp;IF('Locations-Stops'!D2655&lt;&gt;"",LEFT('Locations-Stops'!D2655,2)&amp;"."&amp;RIGHT('Locations-Stops'!D2655,LEN('Locations-Stops'!D2655)-2),"0")&amp;","&amp;IF('Locations-Stops'!E2655&lt;&gt;"",LEFT('Locations-Stops'!E2655,1)&amp;"."&amp;RIGHT('Locations-Stops'!E2655,LEN('Locations-Stops'!E2655)-1),"0")&amp;","&amp;IF('Locations-Stops'!G2655&lt;&gt;"",VLOOKUP('Locations-Stops'!G2655,Regions!A2:B379,2,FALSE),"0")&amp;","&amp;IF('Locations-Stops'!H2655&lt;&gt;"",VLOOKUP('Locations-Stops'!H2655,Regions!C2:D379,2,FALSE),"0")&amp;","&amp;IF('Locations-Stops'!I2655&lt;&gt;"",VLOOKUP('Locations-Stops'!I2655,Regions!F2:G379,2,FALSE),"0")&amp;","&amp;IF('Locations-Stops'!J2655&lt;&gt;"",VLOOKUP('Locations-Stops'!J2655,Regions!I2:J379,2,FALSE),"0")&amp;",'"&amp;IF('Locations-Stops'!K2655&lt;&gt;"",SUBSTITUTE('Locations-Stops'!K2655,"'","\'"),"")&amp;"','"&amp;IF('Locations-Stops'!L2655&lt;&gt;"",'Locations-Stops'!L2655,"")&amp;"','"&amp;IF('Locations-Stops'!M2655&lt;&gt;"",'Locations-Stops'!M2655,"")&amp;"','"&amp;IF('Locations-Stops'!N2655&lt;&gt;"",'Locations-Stops'!N2655,"")&amp;"', CURRENT_TIMESTAMP);"</f>
        <v>INSERT INTO `locations` (`id`, `name`, `latitude`, `longitude`, `province_id`, `region_1`, `region_2`, `region_3`, `street`, `number`, `postal`, `img`, `last_modified`) VALUES (NULL,'Vincentius Church',52.362552,4.862601,8,3,9,74,'Jacob Van Lennepkade','211','1054 ZP','https://lh3.ggpht.com/h-Nn-EOOZC-gMhigTvH-p9On3NLGtxWGtZHIaKXZq_0t0htgWoveqnHTAen3FlUmiqidfwQOWrSxCwHe9TM', CURRENT_TIMESTAMP);</v>
      </c>
    </row>
    <row r="2654" spans="1:1" x14ac:dyDescent="0.25">
      <c r="A2654" t="str">
        <f>"INSERT INTO `locations` (`id`, `name`, `latitude`, `longitude`, `province_id`, `region_1`, `region_2`, `region_3`, `street`, `number`, `postal`, `img`, `last_modified`) VALUES (NULL,'"&amp;SUBSTITUTE('Locations-Stops'!F2656,"'","\'")&amp;"',"&amp;IF('Locations-Stops'!D2656&lt;&gt;"",LEFT('Locations-Stops'!D2656,2)&amp;"."&amp;RIGHT('Locations-Stops'!D2656,LEN('Locations-Stops'!D2656)-2),"0")&amp;","&amp;IF('Locations-Stops'!E2656&lt;&gt;"",LEFT('Locations-Stops'!E2656,1)&amp;"."&amp;RIGHT('Locations-Stops'!E2656,LEN('Locations-Stops'!E2656)-1),"0")&amp;","&amp;IF('Locations-Stops'!G2656&lt;&gt;"",VLOOKUP('Locations-Stops'!G2656,Regions!A2:B379,2,FALSE),"0")&amp;","&amp;IF('Locations-Stops'!H2656&lt;&gt;"",VLOOKUP('Locations-Stops'!H2656,Regions!C2:D379,2,FALSE),"0")&amp;","&amp;IF('Locations-Stops'!I2656&lt;&gt;"",VLOOKUP('Locations-Stops'!I2656,Regions!F2:G379,2,FALSE),"0")&amp;","&amp;IF('Locations-Stops'!J2656&lt;&gt;"",VLOOKUP('Locations-Stops'!J2656,Regions!I2:J379,2,FALSE),"0")&amp;",'"&amp;IF('Locations-Stops'!K2656&lt;&gt;"",SUBSTITUTE('Locations-Stops'!K2656,"'","\'"),"")&amp;"','"&amp;IF('Locations-Stops'!L2656&lt;&gt;"",'Locations-Stops'!L2656,"")&amp;"','"&amp;IF('Locations-Stops'!M2656&lt;&gt;"",'Locations-Stops'!M2656,"")&amp;"','"&amp;IF('Locations-Stops'!N2656&lt;&gt;"",'Locations-Stops'!N2656,"")&amp;"', CURRENT_TIMESTAMP);"</f>
        <v>INSERT INTO `locations` (`id`, `name`, `latitude`, `longitude`, `province_id`, `region_1`, `region_2`, `region_3`, `street`, `number`, `postal`, `img`, `last_modified`) VALUES (NULL,'Beschilderde Zuilen',52.359005,4.862146,8,3,9,74,'Rijtuigenhof','15','1054 NA','https://lh6.ggpht.com/FtUEzf6EahQYnUJb5r87S8BGtfGAKhnD3CW_Wn3ilO8mq6VuCQxm6yJ0NU3KhMWAbgQVtZ8Ic8RsEmcp-uXJ', CURRENT_TIMESTAMP);</v>
      </c>
    </row>
    <row r="2655" spans="1:1" x14ac:dyDescent="0.25">
      <c r="A2655" t="str">
        <f>"INSERT INTO `locations` (`id`, `name`, `latitude`, `longitude`, `province_id`, `region_1`, `region_2`, `region_3`, `street`, `number`, `postal`, `img`, `last_modified`) VALUES (NULL,'"&amp;SUBSTITUTE('Locations-Stops'!F2657,"'","\'")&amp;"',"&amp;IF('Locations-Stops'!D2657&lt;&gt;"",LEFT('Locations-Stops'!D2657,2)&amp;"."&amp;RIGHT('Locations-Stops'!D2657,LEN('Locations-Stops'!D2657)-2),"0")&amp;","&amp;IF('Locations-Stops'!E2657&lt;&gt;"",LEFT('Locations-Stops'!E2657,1)&amp;"."&amp;RIGHT('Locations-Stops'!E2657,LEN('Locations-Stops'!E2657)-1),"0")&amp;","&amp;IF('Locations-Stops'!G2657&lt;&gt;"",VLOOKUP('Locations-Stops'!G2657,Regions!A2:B379,2,FALSE),"0")&amp;","&amp;IF('Locations-Stops'!H2657&lt;&gt;"",VLOOKUP('Locations-Stops'!H2657,Regions!C2:D379,2,FALSE),"0")&amp;","&amp;IF('Locations-Stops'!I2657&lt;&gt;"",VLOOKUP('Locations-Stops'!I2657,Regions!F2:G379,2,FALSE),"0")&amp;","&amp;IF('Locations-Stops'!J2657&lt;&gt;"",VLOOKUP('Locations-Stops'!J2657,Regions!I2:J379,2,FALSE),"0")&amp;",'"&amp;IF('Locations-Stops'!K2657&lt;&gt;"",SUBSTITUTE('Locations-Stops'!K2657,"'","\'"),"")&amp;"','"&amp;IF('Locations-Stops'!L2657&lt;&gt;"",'Locations-Stops'!L2657,"")&amp;"','"&amp;IF('Locations-Stops'!M2657&lt;&gt;"",'Locations-Stops'!M2657,"")&amp;"','"&amp;IF('Locations-Stops'!N2657&lt;&gt;"",'Locations-Stops'!N2657,"")&amp;"', CURRENT_TIMESTAMP);"</f>
        <v>INSERT INTO `locations` (`id`, `name`, `latitude`, `longitude`, `province_id`, `region_1`, `region_2`, `region_3`, `street`, `number`, `postal`, `img`, `last_modified`) VALUES (NULL,'Jeugdvondelpark Meterstanden Huisje',52.359069,4.861422,8,3,9,74,'Schoolstraat','2HS','1054 KD','https://lh6.ggpht.com/Zx_NafPWx5U5xH0Llq5DMZludq5O1fb_yJrBcHo9TctUyiAQ2p7YVvuvJDh62lbbX8xL-YZSMLCxbU8wugfh', CURRENT_TIMESTAMP);</v>
      </c>
    </row>
    <row r="2656" spans="1:1" x14ac:dyDescent="0.25">
      <c r="A2656" t="str">
        <f>"INSERT INTO `locations` (`id`, `name`, `latitude`, `longitude`, `province_id`, `region_1`, `region_2`, `region_3`, `street`, `number`, `postal`, `img`, `last_modified`) VALUES (NULL,'"&amp;SUBSTITUTE('Locations-Stops'!F2658,"'","\'")&amp;"',"&amp;IF('Locations-Stops'!D2658&lt;&gt;"",LEFT('Locations-Stops'!D2658,2)&amp;"."&amp;RIGHT('Locations-Stops'!D2658,LEN('Locations-Stops'!D2658)-2),"0")&amp;","&amp;IF('Locations-Stops'!E2658&lt;&gt;"",LEFT('Locations-Stops'!E2658,1)&amp;"."&amp;RIGHT('Locations-Stops'!E2658,LEN('Locations-Stops'!E2658)-1),"0")&amp;","&amp;IF('Locations-Stops'!G2658&lt;&gt;"",VLOOKUP('Locations-Stops'!G2658,Regions!A2:B379,2,FALSE),"0")&amp;","&amp;IF('Locations-Stops'!H2658&lt;&gt;"",VLOOKUP('Locations-Stops'!H2658,Regions!C2:D379,2,FALSE),"0")&amp;","&amp;IF('Locations-Stops'!I2658&lt;&gt;"",VLOOKUP('Locations-Stops'!I2658,Regions!F2:G379,2,FALSE),"0")&amp;","&amp;IF('Locations-Stops'!J2658&lt;&gt;"",VLOOKUP('Locations-Stops'!J2658,Regions!I2:J379,2,FALSE),"0")&amp;",'"&amp;IF('Locations-Stops'!K2658&lt;&gt;"",SUBSTITUTE('Locations-Stops'!K2658,"'","\'"),"")&amp;"','"&amp;IF('Locations-Stops'!L2658&lt;&gt;"",'Locations-Stops'!L2658,"")&amp;"','"&amp;IF('Locations-Stops'!M2658&lt;&gt;"",'Locations-Stops'!M2658,"")&amp;"','"&amp;IF('Locations-Stops'!N2658&lt;&gt;"",'Locations-Stops'!N2658,"")&amp;"', CURRENT_TIMESTAMP);"</f>
        <v>INSERT INTO `locations` (`id`, `name`, `latitude`, `longitude`, `province_id`, `region_1`, `region_2`, `region_3`, `street`, `number`, `postal`, `img`, `last_modified`) VALUES (NULL,'Luthergemeinde',52.360771,4.863454,8,3,9,74,'Staringplein','9','1054 VJ','https://lh4.ggpht.com/zSHSse8Ogs-XMdBiKg4aDi5DcnlXqDvXR1GIyIewAZ1dcTEIEu0BZyXvLGxr-RuwYPsrEIG7PbjfnZ-FcLJK', CURRENT_TIMESTAMP);</v>
      </c>
    </row>
    <row r="2657" spans="1:1" x14ac:dyDescent="0.25">
      <c r="A2657" t="str">
        <f>"INSERT INTO `locations` (`id`, `name`, `latitude`, `longitude`, `province_id`, `region_1`, `region_2`, `region_3`, `street`, `number`, `postal`, `img`, `last_modified`) VALUES (NULL,'"&amp;SUBSTITUTE('Locations-Stops'!F2659,"'","\'")&amp;"',"&amp;IF('Locations-Stops'!D2659&lt;&gt;"",LEFT('Locations-Stops'!D2659,2)&amp;"."&amp;RIGHT('Locations-Stops'!D2659,LEN('Locations-Stops'!D2659)-2),"0")&amp;","&amp;IF('Locations-Stops'!E2659&lt;&gt;"",LEFT('Locations-Stops'!E2659,1)&amp;"."&amp;RIGHT('Locations-Stops'!E2659,LEN('Locations-Stops'!E2659)-1),"0")&amp;","&amp;IF('Locations-Stops'!G2659&lt;&gt;"",VLOOKUP('Locations-Stops'!G2659,Regions!A2:B379,2,FALSE),"0")&amp;","&amp;IF('Locations-Stops'!H2659&lt;&gt;"",VLOOKUP('Locations-Stops'!H2659,Regions!C2:D379,2,FALSE),"0")&amp;","&amp;IF('Locations-Stops'!I2659&lt;&gt;"",VLOOKUP('Locations-Stops'!I2659,Regions!F2:G379,2,FALSE),"0")&amp;","&amp;IF('Locations-Stops'!J2659&lt;&gt;"",VLOOKUP('Locations-Stops'!J2659,Regions!I2:J379,2,FALSE),"0")&amp;",'"&amp;IF('Locations-Stops'!K2659&lt;&gt;"",SUBSTITUTE('Locations-Stops'!K2659,"'","\'"),"")&amp;"','"&amp;IF('Locations-Stops'!L2659&lt;&gt;"",'Locations-Stops'!L2659,"")&amp;"','"&amp;IF('Locations-Stops'!M2659&lt;&gt;"",'Locations-Stops'!M2659,"")&amp;"','"&amp;IF('Locations-Stops'!N2659&lt;&gt;"",'Locations-Stops'!N2659,"")&amp;"', CURRENT_TIMESTAMP);"</f>
        <v>INSERT INTO `locations` (`id`, `name`, `latitude`, `longitude`, `province_id`, `region_1`, `region_2`, `region_3`, `street`, `number`, `postal`, `img`, `last_modified`) VALUES (NULL,'van de Koe',52.360852,4.862713,8,3,9,74,'Staringplein','18','1054','https://lh6.ggpht.com/juPwOpWdYAvdbTeWiGKvOUJynjev7ZNjrvyF1NgsifdEpzeJGt_zs2ZySvQycdbcqLzfNbUCsbGXUeWPWRaS', CURRENT_TIMESTAMP);</v>
      </c>
    </row>
    <row r="2658" spans="1:1" x14ac:dyDescent="0.25">
      <c r="A2658" t="str">
        <f>"INSERT INTO `locations` (`id`, `name`, `latitude`, `longitude`, `province_id`, `region_1`, `region_2`, `region_3`, `street`, `number`, `postal`, `img`, `last_modified`) VALUES (NULL,'"&amp;SUBSTITUTE('Locations-Stops'!F2660,"'","\'")&amp;"',"&amp;IF('Locations-Stops'!D2660&lt;&gt;"",LEFT('Locations-Stops'!D2660,2)&amp;"."&amp;RIGHT('Locations-Stops'!D2660,LEN('Locations-Stops'!D2660)-2),"0")&amp;","&amp;IF('Locations-Stops'!E2660&lt;&gt;"",LEFT('Locations-Stops'!E2660,1)&amp;"."&amp;RIGHT('Locations-Stops'!E2660,LEN('Locations-Stops'!E2660)-1),"0")&amp;","&amp;IF('Locations-Stops'!G2660&lt;&gt;"",VLOOKUP('Locations-Stops'!G2660,Regions!A2:B379,2,FALSE),"0")&amp;","&amp;IF('Locations-Stops'!H2660&lt;&gt;"",VLOOKUP('Locations-Stops'!H2660,Regions!C2:D379,2,FALSE),"0")&amp;","&amp;IF('Locations-Stops'!I2660&lt;&gt;"",VLOOKUP('Locations-Stops'!I2660,Regions!F2:G379,2,FALSE),"0")&amp;","&amp;IF('Locations-Stops'!J2660&lt;&gt;"",VLOOKUP('Locations-Stops'!J2660,Regions!I2:J379,2,FALSE),"0")&amp;",'"&amp;IF('Locations-Stops'!K2660&lt;&gt;"",SUBSTITUTE('Locations-Stops'!K2660,"'","\'"),"")&amp;"','"&amp;IF('Locations-Stops'!L2660&lt;&gt;"",'Locations-Stops'!L2660,"")&amp;"','"&amp;IF('Locations-Stops'!M2660&lt;&gt;"",'Locations-Stops'!M2660,"")&amp;"','"&amp;IF('Locations-Stops'!N2660&lt;&gt;"",'Locations-Stops'!N2660,"")&amp;"', CURRENT_TIMESTAMP);"</f>
        <v>INSERT INTO `locations` (`id`, `name`, `latitude`, `longitude`, `province_id`, `region_1`, `region_2`, `region_3`, `street`, `number`, `postal`, `img`, `last_modified`) VALUES (NULL,'Lion Heads',52.361787,4.862379,8,3,9,74,'Staringstraat','24HS','1054 VR','https://lh5.ggpht.com/_8JZfEqueDxIKabNfJxTSBiGOLgVDgGi1Q1ZL48YEnwSWJXTpGJmNzYaevIzSQLlTv66ooA08tdSZaUn-GPZ', CURRENT_TIMESTAMP);</v>
      </c>
    </row>
    <row r="2659" spans="1:1" x14ac:dyDescent="0.25">
      <c r="A2659" t="str">
        <f>"INSERT INTO `locations` (`id`, `name`, `latitude`, `longitude`, `province_id`, `region_1`, `region_2`, `region_3`, `street`, `number`, `postal`, `img`, `last_modified`) VALUES (NULL,'"&amp;SUBSTITUTE('Locations-Stops'!F2661,"'","\'")&amp;"',"&amp;IF('Locations-Stops'!D2661&lt;&gt;"",LEFT('Locations-Stops'!D2661,2)&amp;"."&amp;RIGHT('Locations-Stops'!D2661,LEN('Locations-Stops'!D2661)-2),"0")&amp;","&amp;IF('Locations-Stops'!E2661&lt;&gt;"",LEFT('Locations-Stops'!E2661,1)&amp;"."&amp;RIGHT('Locations-Stops'!E2661,LEN('Locations-Stops'!E2661)-1),"0")&amp;","&amp;IF('Locations-Stops'!G2661&lt;&gt;"",VLOOKUP('Locations-Stops'!G2661,Regions!A2:B379,2,FALSE),"0")&amp;","&amp;IF('Locations-Stops'!H2661&lt;&gt;"",VLOOKUP('Locations-Stops'!H2661,Regions!C2:D379,2,FALSE),"0")&amp;","&amp;IF('Locations-Stops'!I2661&lt;&gt;"",VLOOKUP('Locations-Stops'!I2661,Regions!F2:G379,2,FALSE),"0")&amp;","&amp;IF('Locations-Stops'!J2661&lt;&gt;"",VLOOKUP('Locations-Stops'!J2661,Regions!I2:J379,2,FALSE),"0")&amp;",'"&amp;IF('Locations-Stops'!K2661&lt;&gt;"",SUBSTITUTE('Locations-Stops'!K2661,"'","\'"),"")&amp;"','"&amp;IF('Locations-Stops'!L2661&lt;&gt;"",'Locations-Stops'!L2661,"")&amp;"','"&amp;IF('Locations-Stops'!M2661&lt;&gt;"",'Locations-Stops'!M2661,"")&amp;"','"&amp;IF('Locations-Stops'!N2661&lt;&gt;"",'Locations-Stops'!N2661,"")&amp;"', CURRENT_TIMESTAMP);"</f>
        <v>INSERT INTO `locations` (`id`, `name`, `latitude`, `longitude`, `province_id`, `region_1`, `region_2`, `region_3`, `street`, `number`, `postal`, `img`, `last_modified`) VALUES (NULL,'Carel Vosmaer',52.35937,4.856548,8,3,9,74,'Vosmaerstraat','12III','1054 TB','https://lh5.ggpht.com/Nyy5Fu1RsaqncsiQ6sR2eADgKXpXW4VHMENNArsQgBrNh2NjdTZiwrIh-IG9bq-oqurYmXZHIBSmjSUBGtep', CURRENT_TIMESTAMP);</v>
      </c>
    </row>
    <row r="2660" spans="1:1" x14ac:dyDescent="0.25">
      <c r="A2660" t="str">
        <f>"INSERT INTO `locations` (`id`, `name`, `latitude`, `longitude`, `province_id`, `region_1`, `region_2`, `region_3`, `street`, `number`, `postal`, `img`, `last_modified`) VALUES (NULL,'"&amp;SUBSTITUTE('Locations-Stops'!F2662,"'","\'")&amp;"',"&amp;IF('Locations-Stops'!D2662&lt;&gt;"",LEFT('Locations-Stops'!D2662,2)&amp;"."&amp;RIGHT('Locations-Stops'!D2662,LEN('Locations-Stops'!D2662)-2),"0")&amp;","&amp;IF('Locations-Stops'!E2662&lt;&gt;"",LEFT('Locations-Stops'!E2662,1)&amp;"."&amp;RIGHT('Locations-Stops'!E2662,LEN('Locations-Stops'!E2662)-1),"0")&amp;","&amp;IF('Locations-Stops'!G2662&lt;&gt;"",VLOOKUP('Locations-Stops'!G2662,Regions!A2:B379,2,FALSE),"0")&amp;","&amp;IF('Locations-Stops'!H2662&lt;&gt;"",VLOOKUP('Locations-Stops'!H2662,Regions!C2:D379,2,FALSE),"0")&amp;","&amp;IF('Locations-Stops'!I2662&lt;&gt;"",VLOOKUP('Locations-Stops'!I2662,Regions!F2:G379,2,FALSE),"0")&amp;","&amp;IF('Locations-Stops'!J2662&lt;&gt;"",VLOOKUP('Locations-Stops'!J2662,Regions!I2:J379,2,FALSE),"0")&amp;",'"&amp;IF('Locations-Stops'!K2662&lt;&gt;"",SUBSTITUTE('Locations-Stops'!K2662,"'","\'"),"")&amp;"','"&amp;IF('Locations-Stops'!L2662&lt;&gt;"",'Locations-Stops'!L2662,"")&amp;"','"&amp;IF('Locations-Stops'!M2662&lt;&gt;"",'Locations-Stops'!M2662,"")&amp;"','"&amp;IF('Locations-Stops'!N2662&lt;&gt;"",'Locations-Stops'!N2662,"")&amp;"', CURRENT_TIMESTAMP);"</f>
        <v>INSERT INTO `locations` (`id`, `name`, `latitude`, `longitude`, `province_id`, `region_1`, `region_2`, `region_3`, `street`, `number`, `postal`, `img`, `last_modified`) VALUES (NULL,'Pieter Langedijk Mural',52.360967,4.861013,8,3,9,74,'Wilhelminastraat','153III','1054 WC','https://lh6.ggpht.com/2XShft2eu1XsfYTuvj3QIMaGCXmVp5TRUO25Gh7l8qA5Y8PWfx2kN_NBHj7LDW2Ta5XDNbAmtsQoaljYz4kE', CURRENT_TIMESTAMP);</v>
      </c>
    </row>
    <row r="2661" spans="1:1" x14ac:dyDescent="0.25">
      <c r="A2661" t="str">
        <f>"INSERT INTO `locations` (`id`, `name`, `latitude`, `longitude`, `province_id`, `region_1`, `region_2`, `region_3`, `street`, `number`, `postal`, `img`, `last_modified`) VALUES (NULL,'"&amp;SUBSTITUTE('Locations-Stops'!F2663,"'","\'")&amp;"',"&amp;IF('Locations-Stops'!D2663&lt;&gt;"",LEFT('Locations-Stops'!D2663,2)&amp;"."&amp;RIGHT('Locations-Stops'!D2663,LEN('Locations-Stops'!D2663)-2),"0")&amp;","&amp;IF('Locations-Stops'!E2663&lt;&gt;"",LEFT('Locations-Stops'!E2663,1)&amp;"."&amp;RIGHT('Locations-Stops'!E2663,LEN('Locations-Stops'!E2663)-1),"0")&amp;","&amp;IF('Locations-Stops'!G2663&lt;&gt;"",VLOOKUP('Locations-Stops'!G2663,Regions!A2:B379,2,FALSE),"0")&amp;","&amp;IF('Locations-Stops'!H2663&lt;&gt;"",VLOOKUP('Locations-Stops'!H2663,Regions!C2:D379,2,FALSE),"0")&amp;","&amp;IF('Locations-Stops'!I2663&lt;&gt;"",VLOOKUP('Locations-Stops'!I2663,Regions!F2:G379,2,FALSE),"0")&amp;","&amp;IF('Locations-Stops'!J2663&lt;&gt;"",VLOOKUP('Locations-Stops'!J2663,Regions!I2:J379,2,FALSE),"0")&amp;",'"&amp;IF('Locations-Stops'!K2663&lt;&gt;"",SUBSTITUTE('Locations-Stops'!K2663,"'","\'"),"")&amp;"','"&amp;IF('Locations-Stops'!L2663&lt;&gt;"",'Locations-Stops'!L2663,"")&amp;"','"&amp;IF('Locations-Stops'!M2663&lt;&gt;"",'Locations-Stops'!M2663,"")&amp;"','"&amp;IF('Locations-Stops'!N2663&lt;&gt;"",'Locations-Stops'!N2663,"")&amp;"', CURRENT_TIMESTAMP);"</f>
        <v>INSERT INTO `locations` (`id`, `name`, `latitude`, `longitude`, `province_id`, `region_1`, `region_2`, `region_3`, `street`, `number`, `postal`, `img`, `last_modified`) VALUES (NULL,'Stone in Streets',52.357191,4.856959,8,3,9,74,'Zocherstraat','53HS','1054 LT','https://lh5.ggpht.com/wemRzKqCcRbRlJyojXSxywc1dJ5cHAdnb4w_sGkwZiGeVKOcrzcJKer1bD1ONNPaktPDJdU-T9LnUyk3VEI', CURRENT_TIMESTAMP);</v>
      </c>
    </row>
    <row r="2662" spans="1:1" x14ac:dyDescent="0.25">
      <c r="A2662" t="str">
        <f>"INSERT INTO `locations` (`id`, `name`, `latitude`, `longitude`, `province_id`, `region_1`, `region_2`, `region_3`, `street`, `number`, `postal`, `img`, `last_modified`) VALUES (NULL,'"&amp;SUBSTITUTE('Locations-Stops'!F2664,"'","\'")&amp;"',"&amp;IF('Locations-Stops'!D2664&lt;&gt;"",LEFT('Locations-Stops'!D2664,2)&amp;"."&amp;RIGHT('Locations-Stops'!D2664,LEN('Locations-Stops'!D2664)-2),"0")&amp;","&amp;IF('Locations-Stops'!E2664&lt;&gt;"",LEFT('Locations-Stops'!E2664,1)&amp;"."&amp;RIGHT('Locations-Stops'!E2664,LEN('Locations-Stops'!E2664)-1),"0")&amp;","&amp;IF('Locations-Stops'!G2664&lt;&gt;"",VLOOKUP('Locations-Stops'!G2664,Regions!A2:B379,2,FALSE),"0")&amp;","&amp;IF('Locations-Stops'!H2664&lt;&gt;"",VLOOKUP('Locations-Stops'!H2664,Regions!C2:D379,2,FALSE),"0")&amp;","&amp;IF('Locations-Stops'!I2664&lt;&gt;"",VLOOKUP('Locations-Stops'!I2664,Regions!F2:G379,2,FALSE),"0")&amp;","&amp;IF('Locations-Stops'!J2664&lt;&gt;"",VLOOKUP('Locations-Stops'!J2664,Regions!I2:J379,2,FALSE),"0")&amp;",'"&amp;IF('Locations-Stops'!K2664&lt;&gt;"",SUBSTITUTE('Locations-Stops'!K2664,"'","\'"),"")&amp;"','"&amp;IF('Locations-Stops'!L2664&lt;&gt;"",'Locations-Stops'!L2664,"")&amp;"','"&amp;IF('Locations-Stops'!M2664&lt;&gt;"",'Locations-Stops'!M2664,"")&amp;"','"&amp;IF('Locations-Stops'!N2664&lt;&gt;"",'Locations-Stops'!N2664,"")&amp;"', CURRENT_TIMESTAMP);"</f>
        <v>INSERT INTO `locations` (`id`, `name`, `latitude`, `longitude`, `province_id`, `region_1`, `region_2`, `region_3`, `street`, `number`, `postal`, `img`, `last_modified`) VALUES (NULL,'Ugly Face Sculpture',52.386072,4.85455,8,3,9,75,'Haarlemmerweg','506','1014 BL','https://lh5.ggpht.com/Qv0M9vuz2SGB9U9ywJ0meNtm6XlMoxPSocMBFNnU3kepMzUtJyIEaPVcc4qpfCSS8rwPi_B69K5W3QFTSkc', CURRENT_TIMESTAMP);</v>
      </c>
    </row>
    <row r="2663" spans="1:1" x14ac:dyDescent="0.25">
      <c r="A2663" t="str">
        <f>"INSERT INTO `locations` (`id`, `name`, `latitude`, `longitude`, `province_id`, `region_1`, `region_2`, `region_3`, `street`, `number`, `postal`, `img`, `last_modified`) VALUES (NULL,'"&amp;SUBSTITUTE('Locations-Stops'!F2665,"'","\'")&amp;"',"&amp;IF('Locations-Stops'!D2665&lt;&gt;"",LEFT('Locations-Stops'!D2665,2)&amp;"."&amp;RIGHT('Locations-Stops'!D2665,LEN('Locations-Stops'!D2665)-2),"0")&amp;","&amp;IF('Locations-Stops'!E2665&lt;&gt;"",LEFT('Locations-Stops'!E2665,1)&amp;"."&amp;RIGHT('Locations-Stops'!E2665,LEN('Locations-Stops'!E2665)-1),"0")&amp;","&amp;IF('Locations-Stops'!G2665&lt;&gt;"",VLOOKUP('Locations-Stops'!G2665,Regions!A2:B379,2,FALSE),"0")&amp;","&amp;IF('Locations-Stops'!H2665&lt;&gt;"",VLOOKUP('Locations-Stops'!H2665,Regions!C2:D379,2,FALSE),"0")&amp;","&amp;IF('Locations-Stops'!I2665&lt;&gt;"",VLOOKUP('Locations-Stops'!I2665,Regions!F2:G379,2,FALSE),"0")&amp;","&amp;IF('Locations-Stops'!J2665&lt;&gt;"",VLOOKUP('Locations-Stops'!J2665,Regions!I2:J379,2,FALSE),"0")&amp;",'"&amp;IF('Locations-Stops'!K2665&lt;&gt;"",SUBSTITUTE('Locations-Stops'!K2665,"'","\'"),"")&amp;"','"&amp;IF('Locations-Stops'!L2665&lt;&gt;"",'Locations-Stops'!L2665,"")&amp;"','"&amp;IF('Locations-Stops'!M2665&lt;&gt;"",'Locations-Stops'!M2665,"")&amp;"','"&amp;IF('Locations-Stops'!N2665&lt;&gt;"",'Locations-Stops'!N2665,"")&amp;"', CURRENT_TIMESTAMP);"</f>
        <v>INSERT INTO `locations` (`id`, `name`, `latitude`, `longitude`, `province_id`, `region_1`, `region_2`, `region_3`, `street`, `number`, `postal`, `img`, `last_modified`) VALUES (NULL,'The Two Faced Woman',52.385616,4.852968,8,3,9,75,'Haarlemmerweg','512','1014 BL','https://lh4.ggpht.com/6Qm-37dyygGTwHtLfthUNgHi8wq12gf5nz2eTI9QgKftf2cZqUUYPoAkMZb_EIEcLsy8AyFwErbXgxainW4P', CURRENT_TIMESTAMP);</v>
      </c>
    </row>
    <row r="2664" spans="1:1" x14ac:dyDescent="0.25">
      <c r="A2664" t="str">
        <f>"INSERT INTO `locations` (`id`, `name`, `latitude`, `longitude`, `province_id`, `region_1`, `region_2`, `region_3`, `street`, `number`, `postal`, `img`, `last_modified`) VALUES (NULL,'"&amp;SUBSTITUTE('Locations-Stops'!F2666,"'","\'")&amp;"',"&amp;IF('Locations-Stops'!D2666&lt;&gt;"",LEFT('Locations-Stops'!D2666,2)&amp;"."&amp;RIGHT('Locations-Stops'!D2666,LEN('Locations-Stops'!D2666)-2),"0")&amp;","&amp;IF('Locations-Stops'!E2666&lt;&gt;"",LEFT('Locations-Stops'!E2666,1)&amp;"."&amp;RIGHT('Locations-Stops'!E2666,LEN('Locations-Stops'!E2666)-1),"0")&amp;","&amp;IF('Locations-Stops'!G2666&lt;&gt;"",VLOOKUP('Locations-Stops'!G2666,Regions!A2:B379,2,FALSE),"0")&amp;","&amp;IF('Locations-Stops'!H2666&lt;&gt;"",VLOOKUP('Locations-Stops'!H2666,Regions!C2:D379,2,FALSE),"0")&amp;","&amp;IF('Locations-Stops'!I2666&lt;&gt;"",VLOOKUP('Locations-Stops'!I2666,Regions!F2:G379,2,FALSE),"0")&amp;","&amp;IF('Locations-Stops'!J2666&lt;&gt;"",VLOOKUP('Locations-Stops'!J2666,Regions!I2:J379,2,FALSE),"0")&amp;",'"&amp;IF('Locations-Stops'!K2666&lt;&gt;"",SUBSTITUTE('Locations-Stops'!K2666,"'","\'"),"")&amp;"','"&amp;IF('Locations-Stops'!L2666&lt;&gt;"",'Locations-Stops'!L2666,"")&amp;"','"&amp;IF('Locations-Stops'!M2666&lt;&gt;"",'Locations-Stops'!M2666,"")&amp;"','"&amp;IF('Locations-Stops'!N2666&lt;&gt;"",'Locations-Stops'!N2666,"")&amp;"', CURRENT_TIMESTAMP);"</f>
        <v>INSERT INTO `locations` (`id`, `name`, `latitude`, `longitude`, `province_id`, `region_1`, `region_2`, `region_3`, `street`, `number`, `postal`, `img`, `last_modified`) VALUES (NULL,'My Left Foot Art',52.385749,4.851649,8,3,9,75,'Haarlemmerweg','514','1014 BL','https://lh6.ggpht.com/1wCosTjPedSb--PVhptba9DY3qRU9gPU1oKMtr4p9W5_RLgR_FYFPjCrjSo2TWa4yW3zaJFrrEGDevvq8xpa', CURRENT_TIMESTAMP);</v>
      </c>
    </row>
    <row r="2665" spans="1:1" x14ac:dyDescent="0.25">
      <c r="A2665" t="str">
        <f>"INSERT INTO `locations` (`id`, `name`, `latitude`, `longitude`, `province_id`, `region_1`, `region_2`, `region_3`, `street`, `number`, `postal`, `img`, `last_modified`) VALUES (NULL,'"&amp;SUBSTITUTE('Locations-Stops'!F2667,"'","\'")&amp;"',"&amp;IF('Locations-Stops'!D2667&lt;&gt;"",LEFT('Locations-Stops'!D2667,2)&amp;"."&amp;RIGHT('Locations-Stops'!D2667,LEN('Locations-Stops'!D2667)-2),"0")&amp;","&amp;IF('Locations-Stops'!E2667&lt;&gt;"",LEFT('Locations-Stops'!E2667,1)&amp;"."&amp;RIGHT('Locations-Stops'!E2667,LEN('Locations-Stops'!E2667)-1),"0")&amp;","&amp;IF('Locations-Stops'!G2667&lt;&gt;"",VLOOKUP('Locations-Stops'!G2667,Regions!A2:B379,2,FALSE),"0")&amp;","&amp;IF('Locations-Stops'!H2667&lt;&gt;"",VLOOKUP('Locations-Stops'!H2667,Regions!C2:D379,2,FALSE),"0")&amp;","&amp;IF('Locations-Stops'!I2667&lt;&gt;"",VLOOKUP('Locations-Stops'!I2667,Regions!F2:G379,2,FALSE),"0")&amp;","&amp;IF('Locations-Stops'!J2667&lt;&gt;"",VLOOKUP('Locations-Stops'!J2667,Regions!I2:J379,2,FALSE),"0")&amp;",'"&amp;IF('Locations-Stops'!K2667&lt;&gt;"",SUBSTITUTE('Locations-Stops'!K2667,"'","\'"),"")&amp;"','"&amp;IF('Locations-Stops'!L2667&lt;&gt;"",'Locations-Stops'!L2667,"")&amp;"','"&amp;IF('Locations-Stops'!M2667&lt;&gt;"",'Locations-Stops'!M2667,"")&amp;"','"&amp;IF('Locations-Stops'!N2667&lt;&gt;"",'Locations-Stops'!N2667,"")&amp;"', CURRENT_TIMESTAMP);"</f>
        <v>INSERT INTO `locations` (`id`, `name`, `latitude`, `longitude`, `province_id`, `region_1`, `region_2`, `region_3`, `street`, `number`, `postal`, `img`, `last_modified`) VALUES (NULL,'Entrance Right Lion',52.385763,4.850577,8,3,9,75,'Haarlemmerweg','518','1014 BL','https://lh5.ggpht.com/GBL0rwPPFiSwIS_4A5v_BkaFtS1xde1FV2fKJhg3AxKTGJGbiOF-iZiGaS5BliVLmKb16iVur1Vji8MbNKA', CURRENT_TIMESTAMP);</v>
      </c>
    </row>
    <row r="2666" spans="1:1" x14ac:dyDescent="0.25">
      <c r="A2666" t="str">
        <f>"INSERT INTO `locations` (`id`, `name`, `latitude`, `longitude`, `province_id`, `region_1`, `region_2`, `region_3`, `street`, `number`, `postal`, `img`, `last_modified`) VALUES (NULL,'"&amp;SUBSTITUTE('Locations-Stops'!F2668,"'","\'")&amp;"',"&amp;IF('Locations-Stops'!D2668&lt;&gt;"",LEFT('Locations-Stops'!D2668,2)&amp;"."&amp;RIGHT('Locations-Stops'!D2668,LEN('Locations-Stops'!D2668)-2),"0")&amp;","&amp;IF('Locations-Stops'!E2668&lt;&gt;"",LEFT('Locations-Stops'!E2668,1)&amp;"."&amp;RIGHT('Locations-Stops'!E2668,LEN('Locations-Stops'!E2668)-1),"0")&amp;","&amp;IF('Locations-Stops'!G2668&lt;&gt;"",VLOOKUP('Locations-Stops'!G2668,Regions!A2:B379,2,FALSE),"0")&amp;","&amp;IF('Locations-Stops'!H2668&lt;&gt;"",VLOOKUP('Locations-Stops'!H2668,Regions!C2:D379,2,FALSE),"0")&amp;","&amp;IF('Locations-Stops'!I2668&lt;&gt;"",VLOOKUP('Locations-Stops'!I2668,Regions!F2:G379,2,FALSE),"0")&amp;","&amp;IF('Locations-Stops'!J2668&lt;&gt;"",VLOOKUP('Locations-Stops'!J2668,Regions!I2:J379,2,FALSE),"0")&amp;",'"&amp;IF('Locations-Stops'!K2668&lt;&gt;"",SUBSTITUTE('Locations-Stops'!K2668,"'","\'"),"")&amp;"','"&amp;IF('Locations-Stops'!L2668&lt;&gt;"",'Locations-Stops'!L2668,"")&amp;"','"&amp;IF('Locations-Stops'!M2668&lt;&gt;"",'Locations-Stops'!M2668,"")&amp;"','"&amp;IF('Locations-Stops'!N2668&lt;&gt;"",'Locations-Stops'!N2668,"")&amp;"', CURRENT_TIMESTAMP);"</f>
        <v>INSERT INTO `locations` (`id`, `name`, `latitude`, `longitude`, `province_id`, `region_1`, `region_2`, `region_3`, `street`, `number`, `postal`, `img`, `last_modified`) VALUES (NULL,'Natuur Is Leuk In Bos En Lommer',52.386428,4.848227,8,3,9,75,'Molenwerf','12','1014 BG','https://lh6.ggpht.com/f6dmTzmC8g0Zq0H4HNYZ4RRsrffvU4CwdZQVjw_x6aqAE9F8sUT4QPS8DxP24UYlL1G33CnkZ37fNmJR7QUi', CURRENT_TIMESTAMP);</v>
      </c>
    </row>
    <row r="2667" spans="1:1" x14ac:dyDescent="0.25">
      <c r="A2667" t="str">
        <f>"INSERT INTO `locations` (`id`, `name`, `latitude`, `longitude`, `province_id`, `region_1`, `region_2`, `region_3`, `street`, `number`, `postal`, `img`, `last_modified`) VALUES (NULL,'"&amp;SUBSTITUTE('Locations-Stops'!F2669,"'","\'")&amp;"',"&amp;IF('Locations-Stops'!D2669&lt;&gt;"",LEFT('Locations-Stops'!D2669,2)&amp;"."&amp;RIGHT('Locations-Stops'!D2669,LEN('Locations-Stops'!D2669)-2),"0")&amp;","&amp;IF('Locations-Stops'!E2669&lt;&gt;"",LEFT('Locations-Stops'!E2669,1)&amp;"."&amp;RIGHT('Locations-Stops'!E2669,LEN('Locations-Stops'!E2669)-1),"0")&amp;","&amp;IF('Locations-Stops'!G2669&lt;&gt;"",VLOOKUP('Locations-Stops'!G2669,Regions!A2:B379,2,FALSE),"0")&amp;","&amp;IF('Locations-Stops'!H2669&lt;&gt;"",VLOOKUP('Locations-Stops'!H2669,Regions!C2:D379,2,FALSE),"0")&amp;","&amp;IF('Locations-Stops'!I2669&lt;&gt;"",VLOOKUP('Locations-Stops'!I2669,Regions!F2:G379,2,FALSE),"0")&amp;","&amp;IF('Locations-Stops'!J2669&lt;&gt;"",VLOOKUP('Locations-Stops'!J2669,Regions!I2:J379,2,FALSE),"0")&amp;",'"&amp;IF('Locations-Stops'!K2669&lt;&gt;"",SUBSTITUTE('Locations-Stops'!K2669,"'","\'"),"")&amp;"','"&amp;IF('Locations-Stops'!L2669&lt;&gt;"",'Locations-Stops'!L2669,"")&amp;"','"&amp;IF('Locations-Stops'!M2669&lt;&gt;"",'Locations-Stops'!M2669,"")&amp;"','"&amp;IF('Locations-Stops'!N2669&lt;&gt;"",'Locations-Stops'!N2669,"")&amp;"', CURRENT_TIMESTAMP);"</f>
        <v>INSERT INTO `locations` (`id`, `name`, `latitude`, `longitude`, `province_id`, `region_1`, `region_2`, `region_3`, `street`, `number`, `postal`, `img`, `last_modified`) VALUES (NULL,'Zonder Titel 2',52.38861,4.864748,8,3,9,75,'Overbrakerpad','4','1014 AZ','https://lh4.ggpht.com/QDIQcXfETL-RgWTLPJ3IIwi0ULPka8_uSI7mzOEwZkXcjgywOulHT0elUc1rj0KTJQwu5dQXDTNkSjOsC-uN', CURRENT_TIMESTAMP);</v>
      </c>
    </row>
    <row r="2668" spans="1:1" x14ac:dyDescent="0.25">
      <c r="A2668" t="str">
        <f>"INSERT INTO `locations` (`id`, `name`, `latitude`, `longitude`, `province_id`, `region_1`, `region_2`, `region_3`, `street`, `number`, `postal`, `img`, `last_modified`) VALUES (NULL,'"&amp;SUBSTITUTE('Locations-Stops'!F2670,"'","\'")&amp;"',"&amp;IF('Locations-Stops'!D2670&lt;&gt;"",LEFT('Locations-Stops'!D2670,2)&amp;"."&amp;RIGHT('Locations-Stops'!D2670,LEN('Locations-Stops'!D2670)-2),"0")&amp;","&amp;IF('Locations-Stops'!E2670&lt;&gt;"",LEFT('Locations-Stops'!E2670,1)&amp;"."&amp;RIGHT('Locations-Stops'!E2670,LEN('Locations-Stops'!E2670)-1),"0")&amp;","&amp;IF('Locations-Stops'!G2670&lt;&gt;"",VLOOKUP('Locations-Stops'!G2670,Regions!A2:B379,2,FALSE),"0")&amp;","&amp;IF('Locations-Stops'!H2670&lt;&gt;"",VLOOKUP('Locations-Stops'!H2670,Regions!C2:D379,2,FALSE),"0")&amp;","&amp;IF('Locations-Stops'!I2670&lt;&gt;"",VLOOKUP('Locations-Stops'!I2670,Regions!F2:G379,2,FALSE),"0")&amp;","&amp;IF('Locations-Stops'!J2670&lt;&gt;"",VLOOKUP('Locations-Stops'!J2670,Regions!I2:J379,2,FALSE),"0")&amp;",'"&amp;IF('Locations-Stops'!K2670&lt;&gt;"",SUBSTITUTE('Locations-Stops'!K2670,"'","\'"),"")&amp;"','"&amp;IF('Locations-Stops'!L2670&lt;&gt;"",'Locations-Stops'!L2670,"")&amp;"','"&amp;IF('Locations-Stops'!M2670&lt;&gt;"",'Locations-Stops'!M2670,"")&amp;"','"&amp;IF('Locations-Stops'!N2670&lt;&gt;"",'Locations-Stops'!N2670,"")&amp;"', CURRENT_TIMESTAMP);"</f>
        <v>INSERT INTO `locations` (`id`, `name`, `latitude`, `longitude`, `province_id`, `region_1`, `region_2`, `region_3`, `street`, `number`, `postal`, `img`, `last_modified`) VALUES (NULL,'Waternatuurtuin',52.388214,4.865362,8,3,9,75,'Overbrakerpad','4','1014 AZ','https://lh3.googleusercontent.com/mzL7D6lejLgujMc40-IflGtwUBsbG6TbtyTafU8K91i2Ln4ZG0g63y1K_3nJ3LvFB2FA3oeBFTutM2JLNg4', CURRENT_TIMESTAMP);</v>
      </c>
    </row>
    <row r="2669" spans="1:1" x14ac:dyDescent="0.25">
      <c r="A2669" t="str">
        <f>"INSERT INTO `locations` (`id`, `name`, `latitude`, `longitude`, `province_id`, `region_1`, `region_2`, `region_3`, `street`, `number`, `postal`, `img`, `last_modified`) VALUES (NULL,'"&amp;SUBSTITUTE('Locations-Stops'!F2671,"'","\'")&amp;"',"&amp;IF('Locations-Stops'!D2671&lt;&gt;"",LEFT('Locations-Stops'!D2671,2)&amp;"."&amp;RIGHT('Locations-Stops'!D2671,LEN('Locations-Stops'!D2671)-2),"0")&amp;","&amp;IF('Locations-Stops'!E2671&lt;&gt;"",LEFT('Locations-Stops'!E2671,1)&amp;"."&amp;RIGHT('Locations-Stops'!E2671,LEN('Locations-Stops'!E2671)-1),"0")&amp;","&amp;IF('Locations-Stops'!G2671&lt;&gt;"",VLOOKUP('Locations-Stops'!G2671,Regions!A2:B379,2,FALSE),"0")&amp;","&amp;IF('Locations-Stops'!H2671&lt;&gt;"",VLOOKUP('Locations-Stops'!H2671,Regions!C2:D379,2,FALSE),"0")&amp;","&amp;IF('Locations-Stops'!I2671&lt;&gt;"",VLOOKUP('Locations-Stops'!I2671,Regions!F2:G379,2,FALSE),"0")&amp;","&amp;IF('Locations-Stops'!J2671&lt;&gt;"",VLOOKUP('Locations-Stops'!J2671,Regions!I2:J379,2,FALSE),"0")&amp;",'"&amp;IF('Locations-Stops'!K2671&lt;&gt;"",SUBSTITUTE('Locations-Stops'!K2671,"'","\'"),"")&amp;"','"&amp;IF('Locations-Stops'!L2671&lt;&gt;"",'Locations-Stops'!L2671,"")&amp;"','"&amp;IF('Locations-Stops'!M2671&lt;&gt;"",'Locations-Stops'!M2671,"")&amp;"','"&amp;IF('Locations-Stops'!N2671&lt;&gt;"",'Locations-Stops'!N2671,"")&amp;"', CURRENT_TIMESTAMP);"</f>
        <v>INSERT INTO `locations` (`id`, `name`, `latitude`, `longitude`, `province_id`, `region_1`, `region_2`, `region_3`, `street`, `number`, `postal`, `img`, `last_modified`) VALUES (NULL,'Huifkar',52.387462,4.846249,8,3,9,75,'Spaarndammerdijk','649','1014 AD','https://lh3.ggpht.com/jdRWd8Dm8_HblFWW2d7iNhH6fzE5AKzQWGfctWGM8dBJTQPWqrqu0pLZIopvxw17IfOpVGRfUiz5cBo3LwtaYQ', CURRENT_TIMESTAMP);</v>
      </c>
    </row>
    <row r="2670" spans="1:1" x14ac:dyDescent="0.25">
      <c r="A2670" t="str">
        <f>"INSERT INTO `locations` (`id`, `name`, `latitude`, `longitude`, `province_id`, `region_1`, `region_2`, `region_3`, `street`, `number`, `postal`, `img`, `last_modified`) VALUES (NULL,'"&amp;SUBSTITUTE('Locations-Stops'!F2672,"'","\'")&amp;"',"&amp;IF('Locations-Stops'!D2672&lt;&gt;"",LEFT('Locations-Stops'!D2672,2)&amp;"."&amp;RIGHT('Locations-Stops'!D2672,LEN('Locations-Stops'!D2672)-2),"0")&amp;","&amp;IF('Locations-Stops'!E2672&lt;&gt;"",LEFT('Locations-Stops'!E2672,1)&amp;"."&amp;RIGHT('Locations-Stops'!E2672,LEN('Locations-Stops'!E2672)-1),"0")&amp;","&amp;IF('Locations-Stops'!G2672&lt;&gt;"",VLOOKUP('Locations-Stops'!G2672,Regions!A2:B379,2,FALSE),"0")&amp;","&amp;IF('Locations-Stops'!H2672&lt;&gt;"",VLOOKUP('Locations-Stops'!H2672,Regions!C2:D379,2,FALSE),"0")&amp;","&amp;IF('Locations-Stops'!I2672&lt;&gt;"",VLOOKUP('Locations-Stops'!I2672,Regions!F2:G379,2,FALSE),"0")&amp;","&amp;IF('Locations-Stops'!J2672&lt;&gt;"",VLOOKUP('Locations-Stops'!J2672,Regions!I2:J379,2,FALSE),"0")&amp;",'"&amp;IF('Locations-Stops'!K2672&lt;&gt;"",SUBSTITUTE('Locations-Stops'!K2672,"'","\'"),"")&amp;"','"&amp;IF('Locations-Stops'!L2672&lt;&gt;"",'Locations-Stops'!L2672,"")&amp;"','"&amp;IF('Locations-Stops'!M2672&lt;&gt;"",'Locations-Stops'!M2672,"")&amp;"','"&amp;IF('Locations-Stops'!N2672&lt;&gt;"",'Locations-Stops'!N2672,"")&amp;"', CURRENT_TIMESTAMP);"</f>
        <v>INSERT INTO `locations` (`id`, `name`, `latitude`, `longitude`, `province_id`, `region_1`, `region_2`, `region_3`, `street`, `number`, `postal`, `img`, `last_modified`) VALUES (NULL,'ScrapMetal Art Westerpark',52.386714,4.847405,8,3,9,75,'Spaarndammerdijk','677','1014 AE','https://lh4.ggpht.com/mMGLZE8UiH78KIS5EcMdVt-m5ItvHahqD8Qv4oW4mIzAcFelAtcNvK3DrK38iqFbY8GfEhdrEbyUgT89wuC3', CURRENT_TIMESTAMP);</v>
      </c>
    </row>
    <row r="2671" spans="1:1" x14ac:dyDescent="0.25">
      <c r="A2671" t="str">
        <f>"INSERT INTO `locations` (`id`, `name`, `latitude`, `longitude`, `province_id`, `region_1`, `region_2`, `region_3`, `street`, `number`, `postal`, `img`, `last_modified`) VALUES (NULL,'"&amp;SUBSTITUTE('Locations-Stops'!F2673,"'","\'")&amp;"',"&amp;IF('Locations-Stops'!D2673&lt;&gt;"",LEFT('Locations-Stops'!D2673,2)&amp;"."&amp;RIGHT('Locations-Stops'!D2673,LEN('Locations-Stops'!D2673)-2),"0")&amp;","&amp;IF('Locations-Stops'!E2673&lt;&gt;"",LEFT('Locations-Stops'!E2673,1)&amp;"."&amp;RIGHT('Locations-Stops'!E2673,LEN('Locations-Stops'!E2673)-1),"0")&amp;","&amp;IF('Locations-Stops'!G2673&lt;&gt;"",VLOOKUP('Locations-Stops'!G2673,Regions!A2:B379,2,FALSE),"0")&amp;","&amp;IF('Locations-Stops'!H2673&lt;&gt;"",VLOOKUP('Locations-Stops'!H2673,Regions!C2:D379,2,FALSE),"0")&amp;","&amp;IF('Locations-Stops'!I2673&lt;&gt;"",VLOOKUP('Locations-Stops'!I2673,Regions!F2:G379,2,FALSE),"0")&amp;","&amp;IF('Locations-Stops'!J2673&lt;&gt;"",VLOOKUP('Locations-Stops'!J2673,Regions!I2:J379,2,FALSE),"0")&amp;",'"&amp;IF('Locations-Stops'!K2673&lt;&gt;"",SUBSTITUTE('Locations-Stops'!K2673,"'","\'"),"")&amp;"','"&amp;IF('Locations-Stops'!L2673&lt;&gt;"",'Locations-Stops'!L2673,"")&amp;"','"&amp;IF('Locations-Stops'!M2673&lt;&gt;"",'Locations-Stops'!M2673,"")&amp;"','"&amp;IF('Locations-Stops'!N2673&lt;&gt;"",'Locations-Stops'!N2673,"")&amp;"', CURRENT_TIMESTAMP);"</f>
        <v>INSERT INTO `locations` (`id`, `name`, `latitude`, `longitude`, `province_id`, `region_1`, `region_2`, `region_3`, `street`, `number`, `postal`, `img`, `last_modified`) VALUES (NULL,'De Peepsjow',52.388069,4.879388,8,3,9,76,'Assendelftstraat','50','1013 SP','https://lh3.ggpht.com/6vOKnfjYEP6_Mu4IyDINVkDyGAUbi3h4s9QHsL5ckYFEmp5_ucgQKHrPGDnmToW0rnKvFTv_cmKee6izjfo', CURRENT_TIMESTAMP);</v>
      </c>
    </row>
    <row r="2672" spans="1:1" x14ac:dyDescent="0.25">
      <c r="A2672" t="str">
        <f>"INSERT INTO `locations` (`id`, `name`, `latitude`, `longitude`, `province_id`, `region_1`, `region_2`, `region_3`, `street`, `number`, `postal`, `img`, `last_modified`) VALUES (NULL,'"&amp;SUBSTITUTE('Locations-Stops'!F2674,"'","\'")&amp;"',"&amp;IF('Locations-Stops'!D2674&lt;&gt;"",LEFT('Locations-Stops'!D2674,2)&amp;"."&amp;RIGHT('Locations-Stops'!D2674,LEN('Locations-Stops'!D2674)-2),"0")&amp;","&amp;IF('Locations-Stops'!E2674&lt;&gt;"",LEFT('Locations-Stops'!E2674,1)&amp;"."&amp;RIGHT('Locations-Stops'!E2674,LEN('Locations-Stops'!E2674)-1),"0")&amp;","&amp;IF('Locations-Stops'!G2674&lt;&gt;"",VLOOKUP('Locations-Stops'!G2674,Regions!A2:B379,2,FALSE),"0")&amp;","&amp;IF('Locations-Stops'!H2674&lt;&gt;"",VLOOKUP('Locations-Stops'!H2674,Regions!C2:D379,2,FALSE),"0")&amp;","&amp;IF('Locations-Stops'!I2674&lt;&gt;"",VLOOKUP('Locations-Stops'!I2674,Regions!F2:G379,2,FALSE),"0")&amp;","&amp;IF('Locations-Stops'!J2674&lt;&gt;"",VLOOKUP('Locations-Stops'!J2674,Regions!I2:J379,2,FALSE),"0")&amp;",'"&amp;IF('Locations-Stops'!K2674&lt;&gt;"",SUBSTITUTE('Locations-Stops'!K2674,"'","\'"),"")&amp;"','"&amp;IF('Locations-Stops'!L2674&lt;&gt;"",'Locations-Stops'!L2674,"")&amp;"','"&amp;IF('Locations-Stops'!M2674&lt;&gt;"",'Locations-Stops'!M2674,"")&amp;"','"&amp;IF('Locations-Stops'!N2674&lt;&gt;"",'Locations-Stops'!N2674,"")&amp;"', CURRENT_TIMESTAMP);"</f>
        <v>INSERT INTO `locations` (`id`, `name`, `latitude`, `longitude`, `province_id`, `region_1`, `region_2`, `region_3`, `street`, `number`, `postal`, `img`, `last_modified`) VALUES (NULL,'Poon in the Wall',52.389109,4.889739,8,3,9,76,'Barentszplein','93','1013 NJ','https://lh3.ggpht.com/OKgxoyrAEY-AbfR8RZe_AbpfutrtC4wnKGZE4KDhiBSA_vtEhjJ4dGp2ba3oRCyzJYfdVkL22Lcd78JGYeT0', CURRENT_TIMESTAMP);</v>
      </c>
    </row>
    <row r="2673" spans="1:1" x14ac:dyDescent="0.25">
      <c r="A2673" t="str">
        <f>"INSERT INTO `locations` (`id`, `name`, `latitude`, `longitude`, `province_id`, `region_1`, `region_2`, `region_3`, `street`, `number`, `postal`, `img`, `last_modified`) VALUES (NULL,'"&amp;SUBSTITUTE('Locations-Stops'!F2675,"'","\'")&amp;"',"&amp;IF('Locations-Stops'!D2675&lt;&gt;"",LEFT('Locations-Stops'!D2675,2)&amp;"."&amp;RIGHT('Locations-Stops'!D2675,LEN('Locations-Stops'!D2675)-2),"0")&amp;","&amp;IF('Locations-Stops'!E2675&lt;&gt;"",LEFT('Locations-Stops'!E2675,1)&amp;"."&amp;RIGHT('Locations-Stops'!E2675,LEN('Locations-Stops'!E2675)-1),"0")&amp;","&amp;IF('Locations-Stops'!G2675&lt;&gt;"",VLOOKUP('Locations-Stops'!G2675,Regions!A2:B379,2,FALSE),"0")&amp;","&amp;IF('Locations-Stops'!H2675&lt;&gt;"",VLOOKUP('Locations-Stops'!H2675,Regions!C2:D379,2,FALSE),"0")&amp;","&amp;IF('Locations-Stops'!I2675&lt;&gt;"",VLOOKUP('Locations-Stops'!I2675,Regions!F2:G379,2,FALSE),"0")&amp;","&amp;IF('Locations-Stops'!J2675&lt;&gt;"",VLOOKUP('Locations-Stops'!J2675,Regions!I2:J379,2,FALSE),"0")&amp;",'"&amp;IF('Locations-Stops'!K2675&lt;&gt;"",SUBSTITUTE('Locations-Stops'!K2675,"'","\'"),"")&amp;"','"&amp;IF('Locations-Stops'!L2675&lt;&gt;"",'Locations-Stops'!L2675,"")&amp;"','"&amp;IF('Locations-Stops'!M2675&lt;&gt;"",'Locations-Stops'!M2675,"")&amp;"','"&amp;IF('Locations-Stops'!N2675&lt;&gt;"",'Locations-Stops'!N2675,"")&amp;"', CURRENT_TIMESTAMP);"</f>
        <v>INSERT INTO `locations` (`id`, `name`, `latitude`, `longitude`, `province_id`, `region_1`, `region_2`, `region_3`, `street`, `number`, `postal`, `img`, `last_modified`) VALUES (NULL,'Flat Fish',52.389105,4.888607,8,3,9,76,'Barentszstraat','50','1013 NS','https://lh4.ggpht.com/IoZ9oTHm2iMl6VC2z-_L1C1Cimm1CNX0qtaGipsOaRkBLdr4anH2agJqlF3HZdTC4JTvBwKl3EIfu1d34uOs', CURRENT_TIMESTAMP);</v>
      </c>
    </row>
    <row r="2674" spans="1:1" x14ac:dyDescent="0.25">
      <c r="A2674" t="str">
        <f>"INSERT INTO `locations` (`id`, `name`, `latitude`, `longitude`, `province_id`, `region_1`, `region_2`, `region_3`, `street`, `number`, `postal`, `img`, `last_modified`) VALUES (NULL,'"&amp;SUBSTITUTE('Locations-Stops'!F2676,"'","\'")&amp;"',"&amp;IF('Locations-Stops'!D2676&lt;&gt;"",LEFT('Locations-Stops'!D2676,2)&amp;"."&amp;RIGHT('Locations-Stops'!D2676,LEN('Locations-Stops'!D2676)-2),"0")&amp;","&amp;IF('Locations-Stops'!E2676&lt;&gt;"",LEFT('Locations-Stops'!E2676,1)&amp;"."&amp;RIGHT('Locations-Stops'!E2676,LEN('Locations-Stops'!E2676)-1),"0")&amp;","&amp;IF('Locations-Stops'!G2676&lt;&gt;"",VLOOKUP('Locations-Stops'!G2676,Regions!A2:B379,2,FALSE),"0")&amp;","&amp;IF('Locations-Stops'!H2676&lt;&gt;"",VLOOKUP('Locations-Stops'!H2676,Regions!C2:D379,2,FALSE),"0")&amp;","&amp;IF('Locations-Stops'!I2676&lt;&gt;"",VLOOKUP('Locations-Stops'!I2676,Regions!F2:G379,2,FALSE),"0")&amp;","&amp;IF('Locations-Stops'!J2676&lt;&gt;"",VLOOKUP('Locations-Stops'!J2676,Regions!I2:J379,2,FALSE),"0")&amp;",'"&amp;IF('Locations-Stops'!K2676&lt;&gt;"",SUBSTITUTE('Locations-Stops'!K2676,"'","\'"),"")&amp;"','"&amp;IF('Locations-Stops'!L2676&lt;&gt;"",'Locations-Stops'!L2676,"")&amp;"','"&amp;IF('Locations-Stops'!M2676&lt;&gt;"",'Locations-Stops'!M2676,"")&amp;"','"&amp;IF('Locations-Stops'!N2676&lt;&gt;"",'Locations-Stops'!N2676,"")&amp;"', CURRENT_TIMESTAMP);"</f>
        <v>INSERT INTO `locations` (`id`, `name`, `latitude`, `longitude`, `province_id`, `region_1`, `region_2`, `region_3`, `street`, `number`, `postal`, `img`, `last_modified`) VALUES (NULL,'Gemeentepils',52.388946,4.887401,8,3,9,76,'Barentszstraat','148','1013 NS','https://lh5.ggpht.com/82_4OgZn-cYa_nrIEJjQjJEn95wVam74zQaQEOe2qJiWW7L0Vgovx61ySzA82EjNQMiCAppIEU2243BDnXceHg', CURRENT_TIMESTAMP);</v>
      </c>
    </row>
    <row r="2675" spans="1:1" x14ac:dyDescent="0.25">
      <c r="A2675" t="str">
        <f>"INSERT INTO `locations` (`id`, `name`, `latitude`, `longitude`, `province_id`, `region_1`, `region_2`, `region_3`, `street`, `number`, `postal`, `img`, `last_modified`) VALUES (NULL,'"&amp;SUBSTITUTE('Locations-Stops'!F2677,"'","\'")&amp;"',"&amp;IF('Locations-Stops'!D2677&lt;&gt;"",LEFT('Locations-Stops'!D2677,2)&amp;"."&amp;RIGHT('Locations-Stops'!D2677,LEN('Locations-Stops'!D2677)-2),"0")&amp;","&amp;IF('Locations-Stops'!E2677&lt;&gt;"",LEFT('Locations-Stops'!E2677,1)&amp;"."&amp;RIGHT('Locations-Stops'!E2677,LEN('Locations-Stops'!E2677)-1),"0")&amp;","&amp;IF('Locations-Stops'!G2677&lt;&gt;"",VLOOKUP('Locations-Stops'!G2677,Regions!A2:B379,2,FALSE),"0")&amp;","&amp;IF('Locations-Stops'!H2677&lt;&gt;"",VLOOKUP('Locations-Stops'!H2677,Regions!C2:D379,2,FALSE),"0")&amp;","&amp;IF('Locations-Stops'!I2677&lt;&gt;"",VLOOKUP('Locations-Stops'!I2677,Regions!F2:G379,2,FALSE),"0")&amp;","&amp;IF('Locations-Stops'!J2677&lt;&gt;"",VLOOKUP('Locations-Stops'!J2677,Regions!I2:J379,2,FALSE),"0")&amp;",'"&amp;IF('Locations-Stops'!K2677&lt;&gt;"",SUBSTITUTE('Locations-Stops'!K2677,"'","\'"),"")&amp;"','"&amp;IF('Locations-Stops'!L2677&lt;&gt;"",'Locations-Stops'!L2677,"")&amp;"','"&amp;IF('Locations-Stops'!M2677&lt;&gt;"",'Locations-Stops'!M2677,"")&amp;"','"&amp;IF('Locations-Stops'!N2677&lt;&gt;"",'Locations-Stops'!N2677,"")&amp;"', CURRENT_TIMESTAMP);"</f>
        <v>INSERT INTO `locations` (`id`, `name`, `latitude`, `longitude`, `province_id`, `region_1`, `region_2`, `region_3`, `street`, `number`, `postal`, `img`, `last_modified`) VALUES (NULL,'Zeebrasem',52.38863,4.89007,8,3,9,76,'Bokkinghangen','35','1013 NK','https://lh4.ggpht.com/hDZJ0krDwqHruG9g2aKlRoplugTyFH-9L_gxss-rfpbc-jwtBrvQcfWrylavD6fbzaSQHEgpzeMvM4sGTWyJ', CURRENT_TIMESTAMP);</v>
      </c>
    </row>
    <row r="2676" spans="1:1" x14ac:dyDescent="0.25">
      <c r="A2676" t="str">
        <f>"INSERT INTO `locations` (`id`, `name`, `latitude`, `longitude`, `province_id`, `region_1`, `region_2`, `region_3`, `street`, `number`, `postal`, `img`, `last_modified`) VALUES (NULL,'"&amp;SUBSTITUTE('Locations-Stops'!F2678,"'","\'")&amp;"',"&amp;IF('Locations-Stops'!D2678&lt;&gt;"",LEFT('Locations-Stops'!D2678,2)&amp;"."&amp;RIGHT('Locations-Stops'!D2678,LEN('Locations-Stops'!D2678)-2),"0")&amp;","&amp;IF('Locations-Stops'!E2678&lt;&gt;"",LEFT('Locations-Stops'!E2678,1)&amp;"."&amp;RIGHT('Locations-Stops'!E2678,LEN('Locations-Stops'!E2678)-1),"0")&amp;","&amp;IF('Locations-Stops'!G2678&lt;&gt;"",VLOOKUP('Locations-Stops'!G2678,Regions!A2:B379,2,FALSE),"0")&amp;","&amp;IF('Locations-Stops'!H2678&lt;&gt;"",VLOOKUP('Locations-Stops'!H2678,Regions!C2:D379,2,FALSE),"0")&amp;","&amp;IF('Locations-Stops'!I2678&lt;&gt;"",VLOOKUP('Locations-Stops'!I2678,Regions!F2:G379,2,FALSE),"0")&amp;","&amp;IF('Locations-Stops'!J2678&lt;&gt;"",VLOOKUP('Locations-Stops'!J2678,Regions!I2:J379,2,FALSE),"0")&amp;",'"&amp;IF('Locations-Stops'!K2678&lt;&gt;"",SUBSTITUTE('Locations-Stops'!K2678,"'","\'"),"")&amp;"','"&amp;IF('Locations-Stops'!L2678&lt;&gt;"",'Locations-Stops'!L2678,"")&amp;"','"&amp;IF('Locations-Stops'!M2678&lt;&gt;"",'Locations-Stops'!M2678,"")&amp;"','"&amp;IF('Locations-Stops'!N2678&lt;&gt;"",'Locations-Stops'!N2678,"")&amp;"', CURRENT_TIMESTAMP);"</f>
        <v>INSERT INTO `locations` (`id`, `name`, `latitude`, `longitude`, `province_id`, `region_1`, `region_2`, `region_3`, `street`, `number`, `postal`, `img`, `last_modified`) VALUES (NULL,'Cool Globes - Peter Smit',52.386451,4.871285,8,3,9,76,'Gosschalklaan','6','1014 DC','https://lh6.ggpht.com/FdA5464EVu9IOSUoes64f89qDcPD5q0ijpxX5j2M_utoK9ohQUTthHEmkugvaukRvaNzFaAP5k2EO4mZxYtpB6yhTte73sdURUzqLFRGXL94FBrs', CURRENT_TIMESTAMP);</v>
      </c>
    </row>
    <row r="2677" spans="1:1" x14ac:dyDescent="0.25">
      <c r="A2677" t="str">
        <f>"INSERT INTO `locations` (`id`, `name`, `latitude`, `longitude`, `province_id`, `region_1`, `region_2`, `region_3`, `street`, `number`, `postal`, `img`, `last_modified`) VALUES (NULL,'"&amp;SUBSTITUTE('Locations-Stops'!F2679,"'","\'")&amp;"',"&amp;IF('Locations-Stops'!D2679&lt;&gt;"",LEFT('Locations-Stops'!D2679,2)&amp;"."&amp;RIGHT('Locations-Stops'!D2679,LEN('Locations-Stops'!D2679)-2),"0")&amp;","&amp;IF('Locations-Stops'!E2679&lt;&gt;"",LEFT('Locations-Stops'!E2679,1)&amp;"."&amp;RIGHT('Locations-Stops'!E2679,LEN('Locations-Stops'!E2679)-1),"0")&amp;","&amp;IF('Locations-Stops'!G2679&lt;&gt;"",VLOOKUP('Locations-Stops'!G2679,Regions!A2:B379,2,FALSE),"0")&amp;","&amp;IF('Locations-Stops'!H2679&lt;&gt;"",VLOOKUP('Locations-Stops'!H2679,Regions!C2:D379,2,FALSE),"0")&amp;","&amp;IF('Locations-Stops'!I2679&lt;&gt;"",VLOOKUP('Locations-Stops'!I2679,Regions!F2:G379,2,FALSE),"0")&amp;","&amp;IF('Locations-Stops'!J2679&lt;&gt;"",VLOOKUP('Locations-Stops'!J2679,Regions!I2:J379,2,FALSE),"0")&amp;",'"&amp;IF('Locations-Stops'!K2679&lt;&gt;"",SUBSTITUTE('Locations-Stops'!K2679,"'","\'"),"")&amp;"','"&amp;IF('Locations-Stops'!L2679&lt;&gt;"",'Locations-Stops'!L2679,"")&amp;"','"&amp;IF('Locations-Stops'!M2679&lt;&gt;"",'Locations-Stops'!M2679,"")&amp;"','"&amp;IF('Locations-Stops'!N2679&lt;&gt;"",'Locations-Stops'!N2679,"")&amp;"', CURRENT_TIMESTAMP);"</f>
        <v>INSERT INTO `locations` (`id`, `name`, `latitude`, `longitude`, `province_id`, `region_1`, `region_2`, `region_3`, `street`, `number`, `postal`, `img`, `last_modified`) VALUES (NULL,'Toekomstboom Westerpark',52.387228,4.874139,8,3,9,76,'Gosschalklaan','7','1014 DC','https://lh3.ggpht.com/IGF1mOl-qxKd19W7RJuRuIrSwCSVpHUUbh5CsHYHsiiDQoE6j7FhhIr9c6W0E1WgvfTBFI0j_KC-burvBlBU9w', CURRENT_TIMESTAMP);</v>
      </c>
    </row>
    <row r="2678" spans="1:1" x14ac:dyDescent="0.25">
      <c r="A2678" t="str">
        <f>"INSERT INTO `locations` (`id`, `name`, `latitude`, `longitude`, `province_id`, `region_1`, `region_2`, `region_3`, `street`, `number`, `postal`, `img`, `last_modified`) VALUES (NULL,'"&amp;SUBSTITUTE('Locations-Stops'!F2680,"'","\'")&amp;"',"&amp;IF('Locations-Stops'!D2680&lt;&gt;"",LEFT('Locations-Stops'!D2680,2)&amp;"."&amp;RIGHT('Locations-Stops'!D2680,LEN('Locations-Stops'!D2680)-2),"0")&amp;","&amp;IF('Locations-Stops'!E2680&lt;&gt;"",LEFT('Locations-Stops'!E2680,1)&amp;"."&amp;RIGHT('Locations-Stops'!E2680,LEN('Locations-Stops'!E2680)-1),"0")&amp;","&amp;IF('Locations-Stops'!G2680&lt;&gt;"",VLOOKUP('Locations-Stops'!G2680,Regions!A2:B379,2,FALSE),"0")&amp;","&amp;IF('Locations-Stops'!H2680&lt;&gt;"",VLOOKUP('Locations-Stops'!H2680,Regions!C2:D379,2,FALSE),"0")&amp;","&amp;IF('Locations-Stops'!I2680&lt;&gt;"",VLOOKUP('Locations-Stops'!I2680,Regions!F2:G379,2,FALSE),"0")&amp;","&amp;IF('Locations-Stops'!J2680&lt;&gt;"",VLOOKUP('Locations-Stops'!J2680,Regions!I2:J379,2,FALSE),"0")&amp;",'"&amp;IF('Locations-Stops'!K2680&lt;&gt;"",SUBSTITUTE('Locations-Stops'!K2680,"'","\'"),"")&amp;"','"&amp;IF('Locations-Stops'!L2680&lt;&gt;"",'Locations-Stops'!L2680,"")&amp;"','"&amp;IF('Locations-Stops'!M2680&lt;&gt;"",'Locations-Stops'!M2680,"")&amp;"','"&amp;IF('Locations-Stops'!N2680&lt;&gt;"",'Locations-Stops'!N2680,"")&amp;"', CURRENT_TIMESTAMP);"</f>
        <v>INSERT INTO `locations` (`id`, `name`, `latitude`, `longitude`, `province_id`, `region_1`, `region_2`, `region_3`, `street`, `number`, `postal`, `img`, `last_modified`) VALUES (NULL,'Small Waterfall Westergasfabriek',52.387032,4.867837,8,3,9,76,'Gosschalklaan','10','1014 DC','https://lh3.googleusercontent.com/rSrA0SdCv5tiHExJJwUn3BmqCR-z89-OjCXxqIQpmD8xDBBIMyDwD-C-TVeQShueEEau1dQTpWdt18FJ1ko', CURRENT_TIMESTAMP);</v>
      </c>
    </row>
    <row r="2679" spans="1:1" x14ac:dyDescent="0.25">
      <c r="A2679" t="str">
        <f>"INSERT INTO `locations` (`id`, `name`, `latitude`, `longitude`, `province_id`, `region_1`, `region_2`, `region_3`, `street`, `number`, `postal`, `img`, `last_modified`) VALUES (NULL,'"&amp;SUBSTITUTE('Locations-Stops'!F2681,"'","\'")&amp;"',"&amp;IF('Locations-Stops'!D2681&lt;&gt;"",LEFT('Locations-Stops'!D2681,2)&amp;"."&amp;RIGHT('Locations-Stops'!D2681,LEN('Locations-Stops'!D2681)-2),"0")&amp;","&amp;IF('Locations-Stops'!E2681&lt;&gt;"",LEFT('Locations-Stops'!E2681,1)&amp;"."&amp;RIGHT('Locations-Stops'!E2681,LEN('Locations-Stops'!E2681)-1),"0")&amp;","&amp;IF('Locations-Stops'!G2681&lt;&gt;"",VLOOKUP('Locations-Stops'!G2681,Regions!A2:B379,2,FALSE),"0")&amp;","&amp;IF('Locations-Stops'!H2681&lt;&gt;"",VLOOKUP('Locations-Stops'!H2681,Regions!C2:D379,2,FALSE),"0")&amp;","&amp;IF('Locations-Stops'!I2681&lt;&gt;"",VLOOKUP('Locations-Stops'!I2681,Regions!F2:G379,2,FALSE),"0")&amp;","&amp;IF('Locations-Stops'!J2681&lt;&gt;"",VLOOKUP('Locations-Stops'!J2681,Regions!I2:J379,2,FALSE),"0")&amp;",'"&amp;IF('Locations-Stops'!K2681&lt;&gt;"",SUBSTITUTE('Locations-Stops'!K2681,"'","\'"),"")&amp;"','"&amp;IF('Locations-Stops'!L2681&lt;&gt;"",'Locations-Stops'!L2681,"")&amp;"','"&amp;IF('Locations-Stops'!M2681&lt;&gt;"",'Locations-Stops'!M2681,"")&amp;"','"&amp;IF('Locations-Stops'!N2681&lt;&gt;"",'Locations-Stops'!N2681,"")&amp;"', CURRENT_TIMESTAMP);"</f>
        <v>INSERT INTO `locations` (`id`, `name`, `latitude`, `longitude`, `province_id`, `region_1`, `region_2`, `region_3`, `street`, `number`, `postal`, `img`, `last_modified`) VALUES (NULL,'Zonder Titel - Harry Karsten',52.38645,4.866978,8,3,9,76,'Gosschalklaan','12','1014 DC','https://lh3.googleusercontent.com/0BPAkjd-sHuhpd29s5y10wPqOOb5_bybt5kpVG5x9TzL3JXUchCgtpDdOBzLuGMdtKxiT7OijqMQdu8ezz53', CURRENT_TIMESTAMP);</v>
      </c>
    </row>
    <row r="2680" spans="1:1" x14ac:dyDescent="0.25">
      <c r="A2680" t="str">
        <f>"INSERT INTO `locations` (`id`, `name`, `latitude`, `longitude`, `province_id`, `region_1`, `region_2`, `region_3`, `street`, `number`, `postal`, `img`, `last_modified`) VALUES (NULL,'"&amp;SUBSTITUTE('Locations-Stops'!F2682,"'","\'")&amp;"',"&amp;IF('Locations-Stops'!D2682&lt;&gt;"",LEFT('Locations-Stops'!D2682,2)&amp;"."&amp;RIGHT('Locations-Stops'!D2682,LEN('Locations-Stops'!D2682)-2),"0")&amp;","&amp;IF('Locations-Stops'!E2682&lt;&gt;"",LEFT('Locations-Stops'!E2682,1)&amp;"."&amp;RIGHT('Locations-Stops'!E2682,LEN('Locations-Stops'!E2682)-1),"0")&amp;","&amp;IF('Locations-Stops'!G2682&lt;&gt;"",VLOOKUP('Locations-Stops'!G2682,Regions!A2:B379,2,FALSE),"0")&amp;","&amp;IF('Locations-Stops'!H2682&lt;&gt;"",VLOOKUP('Locations-Stops'!H2682,Regions!C2:D379,2,FALSE),"0")&amp;","&amp;IF('Locations-Stops'!I2682&lt;&gt;"",VLOOKUP('Locations-Stops'!I2682,Regions!F2:G379,2,FALSE),"0")&amp;","&amp;IF('Locations-Stops'!J2682&lt;&gt;"",VLOOKUP('Locations-Stops'!J2682,Regions!I2:J379,2,FALSE),"0")&amp;",'"&amp;IF('Locations-Stops'!K2682&lt;&gt;"",SUBSTITUTE('Locations-Stops'!K2682,"'","\'"),"")&amp;"','"&amp;IF('Locations-Stops'!L2682&lt;&gt;"",'Locations-Stops'!L2682,"")&amp;"','"&amp;IF('Locations-Stops'!M2682&lt;&gt;"",'Locations-Stops'!M2682,"")&amp;"','"&amp;IF('Locations-Stops'!N2682&lt;&gt;"",'Locations-Stops'!N2682,"")&amp;"', CURRENT_TIMESTAMP);"</f>
        <v>INSERT INTO `locations` (`id`, `name`, `latitude`, `longitude`, `province_id`, `region_1`, `region_2`, `region_3`, `street`, `number`, `postal`, `img`, `last_modified`) VALUES (NULL,'Carriers from a far van Nels',52.386598,4.876159,8,3,9,76,'Haarlemmerweg','8','1014 BE','https://lh3.googleusercontent.com/ONlHeYgEB4wSNmGnL2O0s4JLPxrwgekjAPNMOv7l-MVz69nYLOdowY15HD94OWh3sz4a-zBVXkthOxesbxHY-Q', CURRENT_TIMESTAMP);</v>
      </c>
    </row>
    <row r="2681" spans="1:1" x14ac:dyDescent="0.25">
      <c r="A2681" t="str">
        <f>"INSERT INTO `locations` (`id`, `name`, `latitude`, `longitude`, `province_id`, `region_1`, `region_2`, `region_3`, `street`, `number`, `postal`, `img`, `last_modified`) VALUES (NULL,'"&amp;SUBSTITUTE('Locations-Stops'!F2683,"'","\'")&amp;"',"&amp;IF('Locations-Stops'!D2683&lt;&gt;"",LEFT('Locations-Stops'!D2683,2)&amp;"."&amp;RIGHT('Locations-Stops'!D2683,LEN('Locations-Stops'!D2683)-2),"0")&amp;","&amp;IF('Locations-Stops'!E2683&lt;&gt;"",LEFT('Locations-Stops'!E2683,1)&amp;"."&amp;RIGHT('Locations-Stops'!E2683,LEN('Locations-Stops'!E2683)-1),"0")&amp;","&amp;IF('Locations-Stops'!G2683&lt;&gt;"",VLOOKUP('Locations-Stops'!G2683,Regions!A2:B379,2,FALSE),"0")&amp;","&amp;IF('Locations-Stops'!H2683&lt;&gt;"",VLOOKUP('Locations-Stops'!H2683,Regions!C2:D379,2,FALSE),"0")&amp;","&amp;IF('Locations-Stops'!I2683&lt;&gt;"",VLOOKUP('Locations-Stops'!I2683,Regions!F2:G379,2,FALSE),"0")&amp;","&amp;IF('Locations-Stops'!J2683&lt;&gt;"",VLOOKUP('Locations-Stops'!J2683,Regions!I2:J379,2,FALSE),"0")&amp;",'"&amp;IF('Locations-Stops'!K2683&lt;&gt;"",SUBSTITUTE('Locations-Stops'!K2683,"'","\'"),"")&amp;"','"&amp;IF('Locations-Stops'!L2683&lt;&gt;"",'Locations-Stops'!L2683,"")&amp;"','"&amp;IF('Locations-Stops'!M2683&lt;&gt;"",'Locations-Stops'!M2683,"")&amp;"','"&amp;IF('Locations-Stops'!N2683&lt;&gt;"",'Locations-Stops'!N2683,"")&amp;"', CURRENT_TIMESTAMP);"</f>
        <v>INSERT INTO `locations` (`id`, `name`, `latitude`, `longitude`, `province_id`, `region_1`, `region_2`, `region_3`, `street`, `number`, `postal`, `img`, `last_modified`) VALUES (NULL,'Running Man Going Right',52.386047,4.879319,8,3,9,76,'Haarlemmerweg','9','1051 KN','https://lh4.ggpht.com/8c9uzAbMWEqoeWvLNsbMmIB4NRCuyd2zTkHJj9NejYemyQja8aSmqdVijWiTfEmwh-lITGvP7goxXCktbQfaIA', CURRENT_TIMESTAMP);</v>
      </c>
    </row>
    <row r="2682" spans="1:1" x14ac:dyDescent="0.25">
      <c r="A2682" t="str">
        <f>"INSERT INTO `locations` (`id`, `name`, `latitude`, `longitude`, `province_id`, `region_1`, `region_2`, `region_3`, `street`, `number`, `postal`, `img`, `last_modified`) VALUES (NULL,'"&amp;SUBSTITUTE('Locations-Stops'!F2684,"'","\'")&amp;"',"&amp;IF('Locations-Stops'!D2684&lt;&gt;"",LEFT('Locations-Stops'!D2684,2)&amp;"."&amp;RIGHT('Locations-Stops'!D2684,LEN('Locations-Stops'!D2684)-2),"0")&amp;","&amp;IF('Locations-Stops'!E2684&lt;&gt;"",LEFT('Locations-Stops'!E2684,1)&amp;"."&amp;RIGHT('Locations-Stops'!E2684,LEN('Locations-Stops'!E2684)-1),"0")&amp;","&amp;IF('Locations-Stops'!G2684&lt;&gt;"",VLOOKUP('Locations-Stops'!G2684,Regions!A2:B379,2,FALSE),"0")&amp;","&amp;IF('Locations-Stops'!H2684&lt;&gt;"",VLOOKUP('Locations-Stops'!H2684,Regions!C2:D379,2,FALSE),"0")&amp;","&amp;IF('Locations-Stops'!I2684&lt;&gt;"",VLOOKUP('Locations-Stops'!I2684,Regions!F2:G379,2,FALSE),"0")&amp;","&amp;IF('Locations-Stops'!J2684&lt;&gt;"",VLOOKUP('Locations-Stops'!J2684,Regions!I2:J379,2,FALSE),"0")&amp;",'"&amp;IF('Locations-Stops'!K2684&lt;&gt;"",SUBSTITUTE('Locations-Stops'!K2684,"'","\'"),"")&amp;"','"&amp;IF('Locations-Stops'!L2684&lt;&gt;"",'Locations-Stops'!L2684,"")&amp;"','"&amp;IF('Locations-Stops'!M2684&lt;&gt;"",'Locations-Stops'!M2684,"")&amp;"','"&amp;IF('Locations-Stops'!N2684&lt;&gt;"",'Locations-Stops'!N2684,"")&amp;"', CURRENT_TIMESTAMP);"</f>
        <v>INSERT INTO `locations` (`id`, `name`, `latitude`, `longitude`, `province_id`, `region_1`, `region_2`, `region_3`, `street`, `number`, `postal`, `img`, `last_modified`) VALUES (NULL,'Gemaal Haarlemmerweg',52.385667,4.864523,8,3,9,76,'Haarlemmerweg','20','1014 BE','https://lh3.googleusercontent.com/KiCldV4U8OyIkZ944EVsg3F-fCMvK1FZqkcE6WlnXIDXVFvOSlliEiqH0GLVExw_nETU-X00sadzC90NMVQ', CURRENT_TIMESTAMP);</v>
      </c>
    </row>
    <row r="2683" spans="1:1" x14ac:dyDescent="0.25">
      <c r="A2683" t="str">
        <f>"INSERT INTO `locations` (`id`, `name`, `latitude`, `longitude`, `province_id`, `region_1`, `region_2`, `region_3`, `street`, `number`, `postal`, `img`, `last_modified`) VALUES (NULL,'"&amp;SUBSTITUTE('Locations-Stops'!F2685,"'","\'")&amp;"',"&amp;IF('Locations-Stops'!D2685&lt;&gt;"",LEFT('Locations-Stops'!D2685,2)&amp;"."&amp;RIGHT('Locations-Stops'!D2685,LEN('Locations-Stops'!D2685)-2),"0")&amp;","&amp;IF('Locations-Stops'!E2685&lt;&gt;"",LEFT('Locations-Stops'!E2685,1)&amp;"."&amp;RIGHT('Locations-Stops'!E2685,LEN('Locations-Stops'!E2685)-1),"0")&amp;","&amp;IF('Locations-Stops'!G2685&lt;&gt;"",VLOOKUP('Locations-Stops'!G2685,Regions!A2:B379,2,FALSE),"0")&amp;","&amp;IF('Locations-Stops'!H2685&lt;&gt;"",VLOOKUP('Locations-Stops'!H2685,Regions!C2:D379,2,FALSE),"0")&amp;","&amp;IF('Locations-Stops'!I2685&lt;&gt;"",VLOOKUP('Locations-Stops'!I2685,Regions!F2:G379,2,FALSE),"0")&amp;","&amp;IF('Locations-Stops'!J2685&lt;&gt;"",VLOOKUP('Locations-Stops'!J2685,Regions!I2:J379,2,FALSE),"0")&amp;",'"&amp;IF('Locations-Stops'!K2685&lt;&gt;"",SUBSTITUTE('Locations-Stops'!K2685,"'","\'"),"")&amp;"','"&amp;IF('Locations-Stops'!L2685&lt;&gt;"",'Locations-Stops'!L2685,"")&amp;"','"&amp;IF('Locations-Stops'!M2685&lt;&gt;"",'Locations-Stops'!M2685,"")&amp;"','"&amp;IF('Locations-Stops'!N2685&lt;&gt;"",'Locations-Stops'!N2685,"")&amp;"', CURRENT_TIMESTAMP);"</f>
        <v>INSERT INTO `locations` (`id`, `name`, `latitude`, `longitude`, `province_id`, `region_1`, `region_2`, `region_3`, `street`, `number`, `postal`, `img`, `last_modified`) VALUES (NULL,'Lief Beton - Andere Versseveld',52.386113,4.877061,8,3,9,76,'Haarlemmerweg','55','1051 KP','https://lh3.googleusercontent.com/EAeYEvCCh8CR-MQccGwZyNwkval0LJtr1yIXl-TAlEci8G9YujWp4c8wMjzti8OR_NxB_C6D8_nyri-FBdrD', CURRENT_TIMESTAMP);</v>
      </c>
    </row>
    <row r="2684" spans="1:1" x14ac:dyDescent="0.25">
      <c r="A2684" t="str">
        <f>"INSERT INTO `locations` (`id`, `name`, `latitude`, `longitude`, `province_id`, `region_1`, `region_2`, `region_3`, `street`, `number`, `postal`, `img`, `last_modified`) VALUES (NULL,'"&amp;SUBSTITUTE('Locations-Stops'!F2686,"'","\'")&amp;"',"&amp;IF('Locations-Stops'!D2686&lt;&gt;"",LEFT('Locations-Stops'!D2686,2)&amp;"."&amp;RIGHT('Locations-Stops'!D2686,LEN('Locations-Stops'!D2686)-2),"0")&amp;","&amp;IF('Locations-Stops'!E2686&lt;&gt;"",LEFT('Locations-Stops'!E2686,1)&amp;"."&amp;RIGHT('Locations-Stops'!E2686,LEN('Locations-Stops'!E2686)-1),"0")&amp;","&amp;IF('Locations-Stops'!G2686&lt;&gt;"",VLOOKUP('Locations-Stops'!G2686,Regions!A2:B379,2,FALSE),"0")&amp;","&amp;IF('Locations-Stops'!H2686&lt;&gt;"",VLOOKUP('Locations-Stops'!H2686,Regions!C2:D379,2,FALSE),"0")&amp;","&amp;IF('Locations-Stops'!I2686&lt;&gt;"",VLOOKUP('Locations-Stops'!I2686,Regions!F2:G379,2,FALSE),"0")&amp;","&amp;IF('Locations-Stops'!J2686&lt;&gt;"",VLOOKUP('Locations-Stops'!J2686,Regions!I2:J379,2,FALSE),"0")&amp;",'"&amp;IF('Locations-Stops'!K2686&lt;&gt;"",SUBSTITUTE('Locations-Stops'!K2686,"'","\'"),"")&amp;"','"&amp;IF('Locations-Stops'!L2686&lt;&gt;"",'Locations-Stops'!L2686,"")&amp;"','"&amp;IF('Locations-Stops'!M2686&lt;&gt;"",'Locations-Stops'!M2686,"")&amp;"','"&amp;IF('Locations-Stops'!N2686&lt;&gt;"",'Locations-Stops'!N2686,"")&amp;"', CURRENT_TIMESTAMP);"</f>
        <v>INSERT INTO `locations` (`id`, `name`, `latitude`, `longitude`, `province_id`, `region_1`, `region_2`, `region_3`, `street`, `number`, `postal`, `img`, `last_modified`) VALUES (NULL,'Pond Fountains Westerpark',52.386953,4.876954,8,3,9,76,'Haarlemmerweg','10c','1014 BE','https://lh5.ggpht.com/In-8_YY030DZnjpLO09bE02pS8oqyQtnwoXKkToZQYTFiMNdaFYCS0flZAspUtzuMCmPxzC1A67NtHXDG6fE', CURRENT_TIMESTAMP);</v>
      </c>
    </row>
    <row r="2685" spans="1:1" x14ac:dyDescent="0.25">
      <c r="A2685" t="str">
        <f>"INSERT INTO `locations` (`id`, `name`, `latitude`, `longitude`, `province_id`, `region_1`, `region_2`, `region_3`, `street`, `number`, `postal`, `img`, `last_modified`) VALUES (NULL,'"&amp;SUBSTITUTE('Locations-Stops'!F2687,"'","\'")&amp;"',"&amp;IF('Locations-Stops'!D2687&lt;&gt;"",LEFT('Locations-Stops'!D2687,2)&amp;"."&amp;RIGHT('Locations-Stops'!D2687,LEN('Locations-Stops'!D2687)-2),"0")&amp;","&amp;IF('Locations-Stops'!E2687&lt;&gt;"",LEFT('Locations-Stops'!E2687,1)&amp;"."&amp;RIGHT('Locations-Stops'!E2687,LEN('Locations-Stops'!E2687)-1),"0")&amp;","&amp;IF('Locations-Stops'!G2687&lt;&gt;"",VLOOKUP('Locations-Stops'!G2687,Regions!A2:B379,2,FALSE),"0")&amp;","&amp;IF('Locations-Stops'!H2687&lt;&gt;"",VLOOKUP('Locations-Stops'!H2687,Regions!C2:D379,2,FALSE),"0")&amp;","&amp;IF('Locations-Stops'!I2687&lt;&gt;"",VLOOKUP('Locations-Stops'!I2687,Regions!F2:G379,2,FALSE),"0")&amp;","&amp;IF('Locations-Stops'!J2687&lt;&gt;"",VLOOKUP('Locations-Stops'!J2687,Regions!I2:J379,2,FALSE),"0")&amp;",'"&amp;IF('Locations-Stops'!K2687&lt;&gt;"",SUBSTITUTE('Locations-Stops'!K2687,"'","\'"),"")&amp;"','"&amp;IF('Locations-Stops'!L2687&lt;&gt;"",'Locations-Stops'!L2687,"")&amp;"','"&amp;IF('Locations-Stops'!M2687&lt;&gt;"",'Locations-Stops'!M2687,"")&amp;"','"&amp;IF('Locations-Stops'!N2687&lt;&gt;"",'Locations-Stops'!N2687,"")&amp;"', CURRENT_TIMESTAMP);"</f>
        <v>INSERT INTO `locations` (`id`, `name`, `latitude`, `longitude`, `province_id`, `region_1`, `region_2`, `region_3`, `street`, `number`, `postal`, `img`, `last_modified`) VALUES (NULL,'Liquidambar',52.386202,4.877775,8,3,9,76,'Haarlemmerweg','41D','1051 KP','https://lh4.ggpht.com/1G9eZgrywqudJmmsTKeJKHjmolEuC-BeLyTsfzU_j67jin18NMeMT-8uzzzpOj0aIUodBBMWV4_jyzkrkn5m', CURRENT_TIMESTAMP);</v>
      </c>
    </row>
    <row r="2686" spans="1:1" x14ac:dyDescent="0.25">
      <c r="A2686" t="str">
        <f>"INSERT INTO `locations` (`id`, `name`, `latitude`, `longitude`, `province_id`, `region_1`, `region_2`, `region_3`, `street`, `number`, `postal`, `img`, `last_modified`) VALUES (NULL,'"&amp;SUBSTITUTE('Locations-Stops'!F2688,"'","\'")&amp;"',"&amp;IF('Locations-Stops'!D2688&lt;&gt;"",LEFT('Locations-Stops'!D2688,2)&amp;"."&amp;RIGHT('Locations-Stops'!D2688,LEN('Locations-Stops'!D2688)-2),"0")&amp;","&amp;IF('Locations-Stops'!E2688&lt;&gt;"",LEFT('Locations-Stops'!E2688,1)&amp;"."&amp;RIGHT('Locations-Stops'!E2688,LEN('Locations-Stops'!E2688)-1),"0")&amp;","&amp;IF('Locations-Stops'!G2688&lt;&gt;"",VLOOKUP('Locations-Stops'!G2688,Regions!A2:B379,2,FALSE),"0")&amp;","&amp;IF('Locations-Stops'!H2688&lt;&gt;"",VLOOKUP('Locations-Stops'!H2688,Regions!C2:D379,2,FALSE),"0")&amp;","&amp;IF('Locations-Stops'!I2688&lt;&gt;"",VLOOKUP('Locations-Stops'!I2688,Regions!F2:G379,2,FALSE),"0")&amp;","&amp;IF('Locations-Stops'!J2688&lt;&gt;"",VLOOKUP('Locations-Stops'!J2688,Regions!I2:J379,2,FALSE),"0")&amp;",'"&amp;IF('Locations-Stops'!K2688&lt;&gt;"",SUBSTITUTE('Locations-Stops'!K2688,"'","\'"),"")&amp;"','"&amp;IF('Locations-Stops'!L2688&lt;&gt;"",'Locations-Stops'!L2688,"")&amp;"','"&amp;IF('Locations-Stops'!M2688&lt;&gt;"",'Locations-Stops'!M2688,"")&amp;"','"&amp;IF('Locations-Stops'!N2688&lt;&gt;"",'Locations-Stops'!N2688,"")&amp;"', CURRENT_TIMESTAMP);"</f>
        <v>INSERT INTO `locations` (`id`, `name`, `latitude`, `longitude`, `province_id`, `region_1`, `region_2`, `region_3`, `street`, `number`, `postal`, `img`, `last_modified`) VALUES (NULL,'Abstracte Vorm',52.385801,4.877371,8,3,9,76,'Haarlemmerweg','47HS','1051 KP','https://lh6.ggpht.com/qc7DU_Aqwl0hc2GxtSU3HPR0Hgp18W_mj4sIS4kTI5m1IPbVf-QVN-k_7hHynToKW8Z6yIaGI0U3Sn-LlTHcoA', CURRENT_TIMESTAMP);</v>
      </c>
    </row>
    <row r="2687" spans="1:1" x14ac:dyDescent="0.25">
      <c r="A2687" t="str">
        <f>"INSERT INTO `locations` (`id`, `name`, `latitude`, `longitude`, `province_id`, `region_1`, `region_2`, `region_3`, `street`, `number`, `postal`, `img`, `last_modified`) VALUES (NULL,'"&amp;SUBSTITUTE('Locations-Stops'!F2689,"'","\'")&amp;"',"&amp;IF('Locations-Stops'!D2689&lt;&gt;"",LEFT('Locations-Stops'!D2689,2)&amp;"."&amp;RIGHT('Locations-Stops'!D2689,LEN('Locations-Stops'!D2689)-2),"0")&amp;","&amp;IF('Locations-Stops'!E2689&lt;&gt;"",LEFT('Locations-Stops'!E2689,1)&amp;"."&amp;RIGHT('Locations-Stops'!E2689,LEN('Locations-Stops'!E2689)-1),"0")&amp;","&amp;IF('Locations-Stops'!G2689&lt;&gt;"",VLOOKUP('Locations-Stops'!G2689,Regions!A2:B379,2,FALSE),"0")&amp;","&amp;IF('Locations-Stops'!H2689&lt;&gt;"",VLOOKUP('Locations-Stops'!H2689,Regions!C2:D379,2,FALSE),"0")&amp;","&amp;IF('Locations-Stops'!I2689&lt;&gt;"",VLOOKUP('Locations-Stops'!I2689,Regions!F2:G379,2,FALSE),"0")&amp;","&amp;IF('Locations-Stops'!J2689&lt;&gt;"",VLOOKUP('Locations-Stops'!J2689,Regions!I2:J379,2,FALSE),"0")&amp;",'"&amp;IF('Locations-Stops'!K2689&lt;&gt;"",SUBSTITUTE('Locations-Stops'!K2689,"'","\'"),"")&amp;"','"&amp;IF('Locations-Stops'!L2689&lt;&gt;"",'Locations-Stops'!L2689,"")&amp;"','"&amp;IF('Locations-Stops'!M2689&lt;&gt;"",'Locations-Stops'!M2689,"")&amp;"','"&amp;IF('Locations-Stops'!N2689&lt;&gt;"",'Locations-Stops'!N2689,"")&amp;"', CURRENT_TIMESTAMP);"</f>
        <v>INSERT INTO `locations` (`id`, `name`, `latitude`, `longitude`, `province_id`, `region_1`, `region_2`, `region_3`, `street`, `number`, `postal`, `img`, `last_modified`) VALUES (NULL,'Man Op Kruk',52.385799,4.876665,8,3,9,76,'Haarlemmerweg','59I','1051 KP','https://lh3.googleusercontent.com/MkBENUBHxGnpLBTUIvokDUjKklfEP5UR441zs5RVIrArhK6VSP1fgyqroAfcP9AYBCatzoSioSCykxGVExREZg', CURRENT_TIMESTAMP);</v>
      </c>
    </row>
    <row r="2688" spans="1:1" x14ac:dyDescent="0.25">
      <c r="A2688" t="str">
        <f>"INSERT INTO `locations` (`id`, `name`, `latitude`, `longitude`, `province_id`, `region_1`, `region_2`, `region_3`, `street`, `number`, `postal`, `img`, `last_modified`) VALUES (NULL,'"&amp;SUBSTITUTE('Locations-Stops'!F2690,"'","\'")&amp;"',"&amp;IF('Locations-Stops'!D2690&lt;&gt;"",LEFT('Locations-Stops'!D2690,2)&amp;"."&amp;RIGHT('Locations-Stops'!D2690,LEN('Locations-Stops'!D2690)-2),"0")&amp;","&amp;IF('Locations-Stops'!E2690&lt;&gt;"",LEFT('Locations-Stops'!E2690,1)&amp;"."&amp;RIGHT('Locations-Stops'!E2690,LEN('Locations-Stops'!E2690)-1),"0")&amp;","&amp;IF('Locations-Stops'!G2690&lt;&gt;"",VLOOKUP('Locations-Stops'!G2690,Regions!A2:B379,2,FALSE),"0")&amp;","&amp;IF('Locations-Stops'!H2690&lt;&gt;"",VLOOKUP('Locations-Stops'!H2690,Regions!C2:D379,2,FALSE),"0")&amp;","&amp;IF('Locations-Stops'!I2690&lt;&gt;"",VLOOKUP('Locations-Stops'!I2690,Regions!F2:G379,2,FALSE),"0")&amp;","&amp;IF('Locations-Stops'!J2690&lt;&gt;"",VLOOKUP('Locations-Stops'!J2690,Regions!I2:J379,2,FALSE),"0")&amp;",'"&amp;IF('Locations-Stops'!K2690&lt;&gt;"",SUBSTITUTE('Locations-Stops'!K2690,"'","\'"),"")&amp;"','"&amp;IF('Locations-Stops'!L2690&lt;&gt;"",'Locations-Stops'!L2690,"")&amp;"','"&amp;IF('Locations-Stops'!M2690&lt;&gt;"",'Locations-Stops'!M2690,"")&amp;"','"&amp;IF('Locations-Stops'!N2690&lt;&gt;"",'Locations-Stops'!N2690,"")&amp;"', CURRENT_TIMESTAMP);"</f>
        <v>INSERT INTO `locations` (`id`, `name`, `latitude`, `longitude`, `province_id`, `region_1`, `region_2`, `region_3`, `street`, `number`, `postal`, `img`, `last_modified`) VALUES (NULL,'Eigen Haard',52.39101,4.874236,8,3,9,76,'Hembrugstraat','199','1013 XD','https://lh4.ggpht.com/_gW60flIOHGZQMqJ8nZUI_thKNvaUwMvXWixOQKydPrEbKg8f4m4w-pu1XKReDsFvipLOhrZyTqSKU3HW2xK', CURRENT_TIMESTAMP);</v>
      </c>
    </row>
    <row r="2689" spans="1:1" x14ac:dyDescent="0.25">
      <c r="A2689" t="str">
        <f>"INSERT INTO `locations` (`id`, `name`, `latitude`, `longitude`, `province_id`, `region_1`, `region_2`, `region_3`, `street`, `number`, `postal`, `img`, `last_modified`) VALUES (NULL,'"&amp;SUBSTITUTE('Locations-Stops'!F2691,"'","\'")&amp;"',"&amp;IF('Locations-Stops'!D2691&lt;&gt;"",LEFT('Locations-Stops'!D2691,2)&amp;"."&amp;RIGHT('Locations-Stops'!D2691,LEN('Locations-Stops'!D2691)-2),"0")&amp;","&amp;IF('Locations-Stops'!E2691&lt;&gt;"",LEFT('Locations-Stops'!E2691,1)&amp;"."&amp;RIGHT('Locations-Stops'!E2691,LEN('Locations-Stops'!E2691)-1),"0")&amp;","&amp;IF('Locations-Stops'!G2691&lt;&gt;"",VLOOKUP('Locations-Stops'!G2691,Regions!A2:B379,2,FALSE),"0")&amp;","&amp;IF('Locations-Stops'!H2691&lt;&gt;"",VLOOKUP('Locations-Stops'!H2691,Regions!C2:D379,2,FALSE),"0")&amp;","&amp;IF('Locations-Stops'!I2691&lt;&gt;"",VLOOKUP('Locations-Stops'!I2691,Regions!F2:G379,2,FALSE),"0")&amp;","&amp;IF('Locations-Stops'!J2691&lt;&gt;"",VLOOKUP('Locations-Stops'!J2691,Regions!I2:J379,2,FALSE),"0")&amp;",'"&amp;IF('Locations-Stops'!K2691&lt;&gt;"",SUBSTITUTE('Locations-Stops'!K2691,"'","\'"),"")&amp;"','"&amp;IF('Locations-Stops'!L2691&lt;&gt;"",'Locations-Stops'!L2691,"")&amp;"','"&amp;IF('Locations-Stops'!M2691&lt;&gt;"",'Locations-Stops'!M2691,"")&amp;"','"&amp;IF('Locations-Stops'!N2691&lt;&gt;"",'Locations-Stops'!N2691,"")&amp;"', CURRENT_TIMESTAMP);"</f>
        <v>INSERT INTO `locations` (`id`, `name`, `latitude`, `longitude`, `province_id`, `region_1`, `region_2`, `region_3`, `street`, `number`, `postal`, `img`, `last_modified`) VALUES (NULL,'Museumwoning Hembrugstraat',52.390591,4.873099,8,3,9,76,'Hembrugstraat','285','1013 XD','https://lh3.googleusercontent.com/5IB_a83iZ8Xbq37o0GuLlVGBjHz3RbGrzl5HirkGWWJgFZOFxROof7awKvkG7IqDC0V2Lrkmf_1oADpWPMKq', CURRENT_TIMESTAMP);</v>
      </c>
    </row>
    <row r="2690" spans="1:1" x14ac:dyDescent="0.25">
      <c r="A2690" t="str">
        <f>"INSERT INTO `locations` (`id`, `name`, `latitude`, `longitude`, `province_id`, `region_1`, `region_2`, `region_3`, `street`, `number`, `postal`, `img`, `last_modified`) VALUES (NULL,'"&amp;SUBSTITUTE('Locations-Stops'!F2692,"'","\'")&amp;"',"&amp;IF('Locations-Stops'!D2692&lt;&gt;"",LEFT('Locations-Stops'!D2692,2)&amp;"."&amp;RIGHT('Locations-Stops'!D2692,LEN('Locations-Stops'!D2692)-2),"0")&amp;","&amp;IF('Locations-Stops'!E2692&lt;&gt;"",LEFT('Locations-Stops'!E2692,1)&amp;"."&amp;RIGHT('Locations-Stops'!E2692,LEN('Locations-Stops'!E2692)-1),"0")&amp;","&amp;IF('Locations-Stops'!G2692&lt;&gt;"",VLOOKUP('Locations-Stops'!G2692,Regions!A2:B379,2,FALSE),"0")&amp;","&amp;IF('Locations-Stops'!H2692&lt;&gt;"",VLOOKUP('Locations-Stops'!H2692,Regions!C2:D379,2,FALSE),"0")&amp;","&amp;IF('Locations-Stops'!I2692&lt;&gt;"",VLOOKUP('Locations-Stops'!I2692,Regions!F2:G379,2,FALSE),"0")&amp;","&amp;IF('Locations-Stops'!J2692&lt;&gt;"",VLOOKUP('Locations-Stops'!J2692,Regions!I2:J379,2,FALSE),"0")&amp;",'"&amp;IF('Locations-Stops'!K2692&lt;&gt;"",SUBSTITUTE('Locations-Stops'!K2692,"'","\'"),"")&amp;"','"&amp;IF('Locations-Stops'!L2692&lt;&gt;"",'Locations-Stops'!L2692,"")&amp;"','"&amp;IF('Locations-Stops'!M2692&lt;&gt;"",'Locations-Stops'!M2692,"")&amp;"','"&amp;IF('Locations-Stops'!N2692&lt;&gt;"",'Locations-Stops'!N2692,"")&amp;"', CURRENT_TIMESTAMP);"</f>
        <v>INSERT INTO `locations` (`id`, `name`, `latitude`, `longitude`, `province_id`, `region_1`, `region_2`, `region_3`, `street`, `number`, `postal`, `img`, `last_modified`) VALUES (NULL,'Entrance Fountain',52.390885,4.872869,8,3,9,76,'Hembrugstraat','334','1013 XG','https://lh6.ggpht.com/LADwa4nYL4nH03j9TwEJaFG8hx3QK9aH-f9ATHEcC-YXKgDGAHqXQbjU44ZWmu3OnPhOjHJjD01LxbDbCP0', CURRENT_TIMESTAMP);</v>
      </c>
    </row>
    <row r="2691" spans="1:1" x14ac:dyDescent="0.25">
      <c r="A2691" t="str">
        <f>"INSERT INTO `locations` (`id`, `name`, `latitude`, `longitude`, `province_id`, `region_1`, `region_2`, `region_3`, `street`, `number`, `postal`, `img`, `last_modified`) VALUES (NULL,'"&amp;SUBSTITUTE('Locations-Stops'!F2693,"'","\'")&amp;"',"&amp;IF('Locations-Stops'!D2693&lt;&gt;"",LEFT('Locations-Stops'!D2693,2)&amp;"."&amp;RIGHT('Locations-Stops'!D2693,LEN('Locations-Stops'!D2693)-2),"0")&amp;","&amp;IF('Locations-Stops'!E2693&lt;&gt;"",LEFT('Locations-Stops'!E2693,1)&amp;"."&amp;RIGHT('Locations-Stops'!E2693,LEN('Locations-Stops'!E2693)-1),"0")&amp;","&amp;IF('Locations-Stops'!G2693&lt;&gt;"",VLOOKUP('Locations-Stops'!G2693,Regions!A2:B379,2,FALSE),"0")&amp;","&amp;IF('Locations-Stops'!H2693&lt;&gt;"",VLOOKUP('Locations-Stops'!H2693,Regions!C2:D379,2,FALSE),"0")&amp;","&amp;IF('Locations-Stops'!I2693&lt;&gt;"",VLOOKUP('Locations-Stops'!I2693,Regions!F2:G379,2,FALSE),"0")&amp;","&amp;IF('Locations-Stops'!J2693&lt;&gt;"",VLOOKUP('Locations-Stops'!J2693,Regions!I2:J379,2,FALSE),"0")&amp;",'"&amp;IF('Locations-Stops'!K2693&lt;&gt;"",SUBSTITUTE('Locations-Stops'!K2693,"'","\'"),"")&amp;"','"&amp;IF('Locations-Stops'!L2693&lt;&gt;"",'Locations-Stops'!L2693,"")&amp;"','"&amp;IF('Locations-Stops'!M2693&lt;&gt;"",'Locations-Stops'!M2693,"")&amp;"','"&amp;IF('Locations-Stops'!N2693&lt;&gt;"",'Locations-Stops'!N2693,"")&amp;"', CURRENT_TIMESTAMP);"</f>
        <v>INSERT INTO `locations` (`id`, `name`, `latitude`, `longitude`, `province_id`, `region_1`, `region_2`, `region_3`, `street`, `number`, `postal`, `img`, `last_modified`) VALUES (NULL,'Ams West De Houtman',52.388237,4.883909,8,3,9,76,'Houtmankade','40','1013','https://lh6.ggpht.com/Xk1GTtqVnrak9f1s-fu_hR4bKr6sqjm8GTQAmtKu9qoWOSW0vADlLzm8GjE5MjmNZ6Ukw2O2DTFyuZ1MaZQO9Q', CURRENT_TIMESTAMP);</v>
      </c>
    </row>
    <row r="2692" spans="1:1" x14ac:dyDescent="0.25">
      <c r="A2692" t="str">
        <f>"INSERT INTO `locations` (`id`, `name`, `latitude`, `longitude`, `province_id`, `region_1`, `region_2`, `region_3`, `street`, `number`, `postal`, `img`, `last_modified`) VALUES (NULL,'"&amp;SUBSTITUTE('Locations-Stops'!F2694,"'","\'")&amp;"',"&amp;IF('Locations-Stops'!D2694&lt;&gt;"",LEFT('Locations-Stops'!D2694,2)&amp;"."&amp;RIGHT('Locations-Stops'!D2694,LEN('Locations-Stops'!D2694)-2),"0")&amp;","&amp;IF('Locations-Stops'!E2694&lt;&gt;"",LEFT('Locations-Stops'!E2694,1)&amp;"."&amp;RIGHT('Locations-Stops'!E2694,LEN('Locations-Stops'!E2694)-1),"0")&amp;","&amp;IF('Locations-Stops'!G2694&lt;&gt;"",VLOOKUP('Locations-Stops'!G2694,Regions!A2:B379,2,FALSE),"0")&amp;","&amp;IF('Locations-Stops'!H2694&lt;&gt;"",VLOOKUP('Locations-Stops'!H2694,Regions!C2:D379,2,FALSE),"0")&amp;","&amp;IF('Locations-Stops'!I2694&lt;&gt;"",VLOOKUP('Locations-Stops'!I2694,Regions!F2:G379,2,FALSE),"0")&amp;","&amp;IF('Locations-Stops'!J2694&lt;&gt;"",VLOOKUP('Locations-Stops'!J2694,Regions!I2:J379,2,FALSE),"0")&amp;",'"&amp;IF('Locations-Stops'!K2694&lt;&gt;"",SUBSTITUTE('Locations-Stops'!K2694,"'","\'"),"")&amp;"','"&amp;IF('Locations-Stops'!L2694&lt;&gt;"",'Locations-Stops'!L2694,"")&amp;"','"&amp;IF('Locations-Stops'!M2694&lt;&gt;"",'Locations-Stops'!M2694,"")&amp;"','"&amp;IF('Locations-Stops'!N2694&lt;&gt;"",'Locations-Stops'!N2694,"")&amp;"', CURRENT_TIMESTAMP);"</f>
        <v>INSERT INTO `locations` (`id`, `name`, `latitude`, `longitude`, `province_id`, `region_1`, `region_2`, `region_3`, `street`, `number`, `postal`, `img`, `last_modified`) VALUES (NULL,'Waternatuurtuin',52.387472,4.868266,8,3,9,76,'Klönneplein','1','1014 DD','https://lh3.ggpht.com/owcMMuzKwR86G4GpcXAg_cQk4JbQpftYjSkXMbFEKhAQWuS5N2ozV5DlStaOShzbaE6tUwvBDp9WWfM9n8Gn5A', CURRENT_TIMESTAMP);</v>
      </c>
    </row>
    <row r="2693" spans="1:1" x14ac:dyDescent="0.25">
      <c r="A2693" t="str">
        <f>"INSERT INTO `locations` (`id`, `name`, `latitude`, `longitude`, `province_id`, `region_1`, `region_2`, `region_3`, `street`, `number`, `postal`, `img`, `last_modified`) VALUES (NULL,'"&amp;SUBSTITUTE('Locations-Stops'!F2695,"'","\'")&amp;"',"&amp;IF('Locations-Stops'!D2695&lt;&gt;"",LEFT('Locations-Stops'!D2695,2)&amp;"."&amp;RIGHT('Locations-Stops'!D2695,LEN('Locations-Stops'!D2695)-2),"0")&amp;","&amp;IF('Locations-Stops'!E2695&lt;&gt;"",LEFT('Locations-Stops'!E2695,1)&amp;"."&amp;RIGHT('Locations-Stops'!E2695,LEN('Locations-Stops'!E2695)-1),"0")&amp;","&amp;IF('Locations-Stops'!G2695&lt;&gt;"",VLOOKUP('Locations-Stops'!G2695,Regions!A2:B379,2,FALSE),"0")&amp;","&amp;IF('Locations-Stops'!H2695&lt;&gt;"",VLOOKUP('Locations-Stops'!H2695,Regions!C2:D379,2,FALSE),"0")&amp;","&amp;IF('Locations-Stops'!I2695&lt;&gt;"",VLOOKUP('Locations-Stops'!I2695,Regions!F2:G379,2,FALSE),"0")&amp;","&amp;IF('Locations-Stops'!J2695&lt;&gt;"",VLOOKUP('Locations-Stops'!J2695,Regions!I2:J379,2,FALSE),"0")&amp;",'"&amp;IF('Locations-Stops'!K2695&lt;&gt;"",SUBSTITUTE('Locations-Stops'!K2695,"'","\'"),"")&amp;"','"&amp;IF('Locations-Stops'!L2695&lt;&gt;"",'Locations-Stops'!L2695,"")&amp;"','"&amp;IF('Locations-Stops'!M2695&lt;&gt;"",'Locations-Stops'!M2695,"")&amp;"','"&amp;IF('Locations-Stops'!N2695&lt;&gt;"",'Locations-Stops'!N2695,"")&amp;"', CURRENT_TIMESTAMP);"</f>
        <v>INSERT INTO `locations` (`id`, `name`, `latitude`, `longitude`, `province_id`, `region_1`, `region_2`, `region_3`, `street`, `number`, `postal`, `img`, `last_modified`) VALUES (NULL,'Well',52.387069,4.869771,8,3,9,76,'Klönneplein','2','1014 DD','', CURRENT_TIMESTAMP);</v>
      </c>
    </row>
    <row r="2694" spans="1:1" x14ac:dyDescent="0.25">
      <c r="A2694" t="str">
        <f>"INSERT INTO `locations` (`id`, `name`, `latitude`, `longitude`, `province_id`, `region_1`, `region_2`, `region_3`, `street`, `number`, `postal`, `img`, `last_modified`) VALUES (NULL,'"&amp;SUBSTITUTE('Locations-Stops'!F2696,"'","\'")&amp;"',"&amp;IF('Locations-Stops'!D2696&lt;&gt;"",LEFT('Locations-Stops'!D2696,2)&amp;"."&amp;RIGHT('Locations-Stops'!D2696,LEN('Locations-Stops'!D2696)-2),"0")&amp;","&amp;IF('Locations-Stops'!E2696&lt;&gt;"",LEFT('Locations-Stops'!E2696,1)&amp;"."&amp;RIGHT('Locations-Stops'!E2696,LEN('Locations-Stops'!E2696)-1),"0")&amp;","&amp;IF('Locations-Stops'!G2696&lt;&gt;"",VLOOKUP('Locations-Stops'!G2696,Regions!A2:B379,2,FALSE),"0")&amp;","&amp;IF('Locations-Stops'!H2696&lt;&gt;"",VLOOKUP('Locations-Stops'!H2696,Regions!C2:D379,2,FALSE),"0")&amp;","&amp;IF('Locations-Stops'!I2696&lt;&gt;"",VLOOKUP('Locations-Stops'!I2696,Regions!F2:G379,2,FALSE),"0")&amp;","&amp;IF('Locations-Stops'!J2696&lt;&gt;"",VLOOKUP('Locations-Stops'!J2696,Regions!I2:J379,2,FALSE),"0")&amp;",'"&amp;IF('Locations-Stops'!K2696&lt;&gt;"",SUBSTITUTE('Locations-Stops'!K2696,"'","\'"),"")&amp;"','"&amp;IF('Locations-Stops'!L2696&lt;&gt;"",'Locations-Stops'!L2696,"")&amp;"','"&amp;IF('Locations-Stops'!M2696&lt;&gt;"",'Locations-Stops'!M2696,"")&amp;"','"&amp;IF('Locations-Stops'!N2696&lt;&gt;"",'Locations-Stops'!N2696,"")&amp;"', CURRENT_TIMESTAMP);"</f>
        <v>INSERT INTO `locations` (`id`, `name`, `latitude`, `longitude`, `province_id`, `region_1`, `region_2`, `region_3`, `street`, `number`, `postal`, `img`, `last_modified`) VALUES (NULL,'WP NAP',52.387496,4.869221,8,3,9,76,'Klönneplein','3','1014 DD','https://lh4.ggpht.com/a2-1RREI2v7mGYHlmeOwTC99TO-6ryJe78hzfiBTLHcHg92lZWCXbSVZqYurhwZVGb6KAchUr9Fs-ma2sBYi', CURRENT_TIMESTAMP);</v>
      </c>
    </row>
    <row r="2695" spans="1:1" x14ac:dyDescent="0.25">
      <c r="A2695" t="str">
        <f>"INSERT INTO `locations` (`id`, `name`, `latitude`, `longitude`, `province_id`, `region_1`, `region_2`, `region_3`, `street`, `number`, `postal`, `img`, `last_modified`) VALUES (NULL,'"&amp;SUBSTITUTE('Locations-Stops'!F2697,"'","\'")&amp;"',"&amp;IF('Locations-Stops'!D2697&lt;&gt;"",LEFT('Locations-Stops'!D2697,2)&amp;"."&amp;RIGHT('Locations-Stops'!D2697,LEN('Locations-Stops'!D2697)-2),"0")&amp;","&amp;IF('Locations-Stops'!E2697&lt;&gt;"",LEFT('Locations-Stops'!E2697,1)&amp;"."&amp;RIGHT('Locations-Stops'!E2697,LEN('Locations-Stops'!E2697)-1),"0")&amp;","&amp;IF('Locations-Stops'!G2697&lt;&gt;"",VLOOKUP('Locations-Stops'!G2697,Regions!A2:B379,2,FALSE),"0")&amp;","&amp;IF('Locations-Stops'!H2697&lt;&gt;"",VLOOKUP('Locations-Stops'!H2697,Regions!C2:D379,2,FALSE),"0")&amp;","&amp;IF('Locations-Stops'!I2697&lt;&gt;"",VLOOKUP('Locations-Stops'!I2697,Regions!F2:G379,2,FALSE),"0")&amp;","&amp;IF('Locations-Stops'!J2697&lt;&gt;"",VLOOKUP('Locations-Stops'!J2697,Regions!I2:J379,2,FALSE),"0")&amp;",'"&amp;IF('Locations-Stops'!K2697&lt;&gt;"",SUBSTITUTE('Locations-Stops'!K2697,"'","\'"),"")&amp;"','"&amp;IF('Locations-Stops'!L2697&lt;&gt;"",'Locations-Stops'!L2697,"")&amp;"','"&amp;IF('Locations-Stops'!M2697&lt;&gt;"",'Locations-Stops'!M2697,"")&amp;"','"&amp;IF('Locations-Stops'!N2697&lt;&gt;"",'Locations-Stops'!N2697,"")&amp;"', CURRENT_TIMESTAMP);"</f>
        <v>INSERT INTO `locations` (`id`, `name`, `latitude`, `longitude`, `province_id`, `region_1`, `region_2`, `region_3`, `street`, `number`, `postal`, `img`, `last_modified`) VALUES (NULL,'Rusty Tower',52.388161,4.871454,8,3,9,76,'Klönneplein','12','1014 DD','https://lh6.ggpht.com/G_wZs3WVLrnLUdoddFuRN_KPy7FQbFK6h_sAkxqZtpEPGx0rzABx9qdDFLUOJoEUCJdlWps2pLRWw6VXnZcj1Q', CURRENT_TIMESTAMP);</v>
      </c>
    </row>
    <row r="2696" spans="1:1" x14ac:dyDescent="0.25">
      <c r="A2696" t="str">
        <f>"INSERT INTO `locations` (`id`, `name`, `latitude`, `longitude`, `province_id`, `region_1`, `region_2`, `region_3`, `street`, `number`, `postal`, `img`, `last_modified`) VALUES (NULL,'"&amp;SUBSTITUTE('Locations-Stops'!F2698,"'","\'")&amp;"',"&amp;IF('Locations-Stops'!D2698&lt;&gt;"",LEFT('Locations-Stops'!D2698,2)&amp;"."&amp;RIGHT('Locations-Stops'!D2698,LEN('Locations-Stops'!D2698)-2),"0")&amp;","&amp;IF('Locations-Stops'!E2698&lt;&gt;"",LEFT('Locations-Stops'!E2698,1)&amp;"."&amp;RIGHT('Locations-Stops'!E2698,LEN('Locations-Stops'!E2698)-1),"0")&amp;","&amp;IF('Locations-Stops'!G2698&lt;&gt;"",VLOOKUP('Locations-Stops'!G2698,Regions!A2:B379,2,FALSE),"0")&amp;","&amp;IF('Locations-Stops'!H2698&lt;&gt;"",VLOOKUP('Locations-Stops'!H2698,Regions!C2:D379,2,FALSE),"0")&amp;","&amp;IF('Locations-Stops'!I2698&lt;&gt;"",VLOOKUP('Locations-Stops'!I2698,Regions!F2:G379,2,FALSE),"0")&amp;","&amp;IF('Locations-Stops'!J2698&lt;&gt;"",VLOOKUP('Locations-Stops'!J2698,Regions!I2:J379,2,FALSE),"0")&amp;",'"&amp;IF('Locations-Stops'!K2698&lt;&gt;"",SUBSTITUTE('Locations-Stops'!K2698,"'","\'"),"")&amp;"','"&amp;IF('Locations-Stops'!L2698&lt;&gt;"",'Locations-Stops'!L2698,"")&amp;"','"&amp;IF('Locations-Stops'!M2698&lt;&gt;"",'Locations-Stops'!M2698,"")&amp;"','"&amp;IF('Locations-Stops'!N2698&lt;&gt;"",'Locations-Stops'!N2698,"")&amp;"', CURRENT_TIMESTAMP);"</f>
        <v>INSERT INTO `locations` (`id`, `name`, `latitude`, `longitude`, `province_id`, `region_1`, `region_2`, `region_3`, `street`, `number`, `postal`, `img`, `last_modified`) VALUES (NULL,'Rusty Pillar #1',52.388158,4.872257,8,3,9,76,'Klönneplein','12','1014 DD','https://lh4.ggpht.com/aUAfnn8D_bDx2C_1mYRInNUwMzCeSKyEtDlPOB5ygZt_K5qv8-P7gxOOJZ3clTQKGgXvi753G03EyUISpmGC', CURRENT_TIMESTAMP);</v>
      </c>
    </row>
    <row r="2697" spans="1:1" x14ac:dyDescent="0.25">
      <c r="A2697" t="str">
        <f>"INSERT INTO `locations` (`id`, `name`, `latitude`, `longitude`, `province_id`, `region_1`, `region_2`, `region_3`, `street`, `number`, `postal`, `img`, `last_modified`) VALUES (NULL,'"&amp;SUBSTITUTE('Locations-Stops'!F2699,"'","\'")&amp;"',"&amp;IF('Locations-Stops'!D2699&lt;&gt;"",LEFT('Locations-Stops'!D2699,2)&amp;"."&amp;RIGHT('Locations-Stops'!D2699,LEN('Locations-Stops'!D2699)-2),"0")&amp;","&amp;IF('Locations-Stops'!E2699&lt;&gt;"",LEFT('Locations-Stops'!E2699,1)&amp;"."&amp;RIGHT('Locations-Stops'!E2699,LEN('Locations-Stops'!E2699)-1),"0")&amp;","&amp;IF('Locations-Stops'!G2699&lt;&gt;"",VLOOKUP('Locations-Stops'!G2699,Regions!A2:B379,2,FALSE),"0")&amp;","&amp;IF('Locations-Stops'!H2699&lt;&gt;"",VLOOKUP('Locations-Stops'!H2699,Regions!C2:D379,2,FALSE),"0")&amp;","&amp;IF('Locations-Stops'!I2699&lt;&gt;"",VLOOKUP('Locations-Stops'!I2699,Regions!F2:G379,2,FALSE),"0")&amp;","&amp;IF('Locations-Stops'!J2699&lt;&gt;"",VLOOKUP('Locations-Stops'!J2699,Regions!I2:J379,2,FALSE),"0")&amp;",'"&amp;IF('Locations-Stops'!K2699&lt;&gt;"",SUBSTITUTE('Locations-Stops'!K2699,"'","\'"),"")&amp;"','"&amp;IF('Locations-Stops'!L2699&lt;&gt;"",'Locations-Stops'!L2699,"")&amp;"','"&amp;IF('Locations-Stops'!M2699&lt;&gt;"",'Locations-Stops'!M2699,"")&amp;"','"&amp;IF('Locations-Stops'!N2699&lt;&gt;"",'Locations-Stops'!N2699,"")&amp;"', CURRENT_TIMESTAMP);"</f>
        <v>INSERT INTO `locations` (`id`, `name`, `latitude`, `longitude`, `province_id`, `region_1`, `region_2`, `region_3`, `street`, `number`, `postal`, `img`, `last_modified`) VALUES (NULL,'Connect, Disconnect',52.388443,4.881978,8,3,9,76,'Martin Vlaarkade','10W','1013 CS','https://lh3.googleusercontent.com/RctDdoOrPayCHFkeIzPyqpLC6H7hHZcnrDDlZfXtL-s_w-YnD0oeTukpkgxSITn_lrX3o3R4VYeYkAyrZvSQ_g', CURRENT_TIMESTAMP);</v>
      </c>
    </row>
    <row r="2698" spans="1:1" x14ac:dyDescent="0.25">
      <c r="A2698" t="str">
        <f>"INSERT INTO `locations` (`id`, `name`, `latitude`, `longitude`, `province_id`, `region_1`, `region_2`, `region_3`, `street`, `number`, `postal`, `img`, `last_modified`) VALUES (NULL,'"&amp;SUBSTITUTE('Locations-Stops'!F2700,"'","\'")&amp;"',"&amp;IF('Locations-Stops'!D2700&lt;&gt;"",LEFT('Locations-Stops'!D2700,2)&amp;"."&amp;RIGHT('Locations-Stops'!D2700,LEN('Locations-Stops'!D2700)-2),"0")&amp;","&amp;IF('Locations-Stops'!E2700&lt;&gt;"",LEFT('Locations-Stops'!E2700,1)&amp;"."&amp;RIGHT('Locations-Stops'!E2700,LEN('Locations-Stops'!E2700)-1),"0")&amp;","&amp;IF('Locations-Stops'!G2700&lt;&gt;"",VLOOKUP('Locations-Stops'!G2700,Regions!A2:B379,2,FALSE),"0")&amp;","&amp;IF('Locations-Stops'!H2700&lt;&gt;"",VLOOKUP('Locations-Stops'!H2700,Regions!C2:D379,2,FALSE),"0")&amp;","&amp;IF('Locations-Stops'!I2700&lt;&gt;"",VLOOKUP('Locations-Stops'!I2700,Regions!F2:G379,2,FALSE),"0")&amp;","&amp;IF('Locations-Stops'!J2700&lt;&gt;"",VLOOKUP('Locations-Stops'!J2700,Regions!I2:J379,2,FALSE),"0")&amp;",'"&amp;IF('Locations-Stops'!K2700&lt;&gt;"",SUBSTITUTE('Locations-Stops'!K2700,"'","\'"),"")&amp;"','"&amp;IF('Locations-Stops'!L2700&lt;&gt;"",'Locations-Stops'!L2700,"")&amp;"','"&amp;IF('Locations-Stops'!M2700&lt;&gt;"",'Locations-Stops'!M2700,"")&amp;"','"&amp;IF('Locations-Stops'!N2700&lt;&gt;"",'Locations-Stops'!N2700,"")&amp;"', CURRENT_TIMESTAMP);"</f>
        <v>INSERT INTO `locations` (`id`, `name`, `latitude`, `longitude`, `province_id`, `region_1`, `region_2`, `region_3`, `street`, `number`, `postal`, `img`, `last_modified`) VALUES (NULL,'Art on Wall Building',52.389918,4.883918,8,3,9,76,'Nova Zemblastraat','61','1013 RJ','https://lh5.ggpht.com/OPBcLNT-aqAOs6nzxKoYhtyAPcRQeHlopLp0PDd8RhSyUPjIexxJMRjQmhrE_P_grSHdNtOjmOZ92EaqEBM', CURRENT_TIMESTAMP);</v>
      </c>
    </row>
    <row r="2699" spans="1:1" x14ac:dyDescent="0.25">
      <c r="A2699" t="str">
        <f>"INSERT INTO `locations` (`id`, `name`, `latitude`, `longitude`, `province_id`, `region_1`, `region_2`, `region_3`, `street`, `number`, `postal`, `img`, `last_modified`) VALUES (NULL,'"&amp;SUBSTITUTE('Locations-Stops'!F2701,"'","\'")&amp;"',"&amp;IF('Locations-Stops'!D2701&lt;&gt;"",LEFT('Locations-Stops'!D2701,2)&amp;"."&amp;RIGHT('Locations-Stops'!D2701,LEN('Locations-Stops'!D2701)-2),"0")&amp;","&amp;IF('Locations-Stops'!E2701&lt;&gt;"",LEFT('Locations-Stops'!E2701,1)&amp;"."&amp;RIGHT('Locations-Stops'!E2701,LEN('Locations-Stops'!E2701)-1),"0")&amp;","&amp;IF('Locations-Stops'!G2701&lt;&gt;"",VLOOKUP('Locations-Stops'!G2701,Regions!A2:B379,2,FALSE),"0")&amp;","&amp;IF('Locations-Stops'!H2701&lt;&gt;"",VLOOKUP('Locations-Stops'!H2701,Regions!C2:D379,2,FALSE),"0")&amp;","&amp;IF('Locations-Stops'!I2701&lt;&gt;"",VLOOKUP('Locations-Stops'!I2701,Regions!F2:G379,2,FALSE),"0")&amp;","&amp;IF('Locations-Stops'!J2701&lt;&gt;"",VLOOKUP('Locations-Stops'!J2701,Regions!I2:J379,2,FALSE),"0")&amp;",'"&amp;IF('Locations-Stops'!K2701&lt;&gt;"",SUBSTITUTE('Locations-Stops'!K2701,"'","\'"),"")&amp;"','"&amp;IF('Locations-Stops'!L2701&lt;&gt;"",'Locations-Stops'!L2701,"")&amp;"','"&amp;IF('Locations-Stops'!M2701&lt;&gt;"",'Locations-Stops'!M2701,"")&amp;"','"&amp;IF('Locations-Stops'!N2701&lt;&gt;"",'Locations-Stops'!N2701,"")&amp;"', CURRENT_TIMESTAMP);"</f>
        <v>INSERT INTO `locations` (`id`, `name`, `latitude`, `longitude`, `province_id`, `region_1`, `region_2`, `region_3`, `street`, `number`, `postal`, `img`, `last_modified`) VALUES (NULL,'Boat',52.390565,4.880759,8,3,9,76,'Nova Zemblastraat','302','1013 RP','https://lh4.ggpht.com/0r_6VB3XrV0BSwT7MtCta2FGxd6dp99R6vSQbnM3GI4dBLnFCKOazvfZi4wOkJxFguBWnxBP7bG2SnkD0aE', CURRENT_TIMESTAMP);</v>
      </c>
    </row>
    <row r="2700" spans="1:1" x14ac:dyDescent="0.25">
      <c r="A2700" t="str">
        <f>"INSERT INTO `locations` (`id`, `name`, `latitude`, `longitude`, `province_id`, `region_1`, `region_2`, `region_3`, `street`, `number`, `postal`, `img`, `last_modified`) VALUES (NULL,'"&amp;SUBSTITUTE('Locations-Stops'!F2702,"'","\'")&amp;"',"&amp;IF('Locations-Stops'!D2702&lt;&gt;"",LEFT('Locations-Stops'!D2702,2)&amp;"."&amp;RIGHT('Locations-Stops'!D2702,LEN('Locations-Stops'!D2702)-2),"0")&amp;","&amp;IF('Locations-Stops'!E2702&lt;&gt;"",LEFT('Locations-Stops'!E2702,1)&amp;"."&amp;RIGHT('Locations-Stops'!E2702,LEN('Locations-Stops'!E2702)-1),"0")&amp;","&amp;IF('Locations-Stops'!G2702&lt;&gt;"",VLOOKUP('Locations-Stops'!G2702,Regions!A2:B379,2,FALSE),"0")&amp;","&amp;IF('Locations-Stops'!H2702&lt;&gt;"",VLOOKUP('Locations-Stops'!H2702,Regions!C2:D379,2,FALSE),"0")&amp;","&amp;IF('Locations-Stops'!I2702&lt;&gt;"",VLOOKUP('Locations-Stops'!I2702,Regions!F2:G379,2,FALSE),"0")&amp;","&amp;IF('Locations-Stops'!J2702&lt;&gt;"",VLOOKUP('Locations-Stops'!J2702,Regions!I2:J379,2,FALSE),"0")&amp;",'"&amp;IF('Locations-Stops'!K2702&lt;&gt;"",SUBSTITUTE('Locations-Stops'!K2702,"'","\'"),"")&amp;"','"&amp;IF('Locations-Stops'!L2702&lt;&gt;"",'Locations-Stops'!L2702,"")&amp;"','"&amp;IF('Locations-Stops'!M2702&lt;&gt;"",'Locations-Stops'!M2702,"")&amp;"','"&amp;IF('Locations-Stops'!N2702&lt;&gt;"",'Locations-Stops'!N2702,"")&amp;"', CURRENT_TIMESTAMP);"</f>
        <v>INSERT INTO `locations` (`id`, `name`, `latitude`, `longitude`, `province_id`, `region_1`, `region_2`, `region_3`, `street`, `number`, `postal`, `img`, `last_modified`) VALUES (NULL,'Pijl En Boog Mural',52.39056,4.873747,8,3,9,76,'Oostzaanstraat','45','1013','https://lh3.googleusercontent.com/1o0ln22AIegpd6gvvkptFQsqwcyFhK-Vq-atDNle1eaDg9pEhFNJe1S58KWTa0_qKre_X2-WDAIu4Srvdokz', CURRENT_TIMESTAMP);</v>
      </c>
    </row>
    <row r="2701" spans="1:1" x14ac:dyDescent="0.25">
      <c r="A2701" t="str">
        <f>"INSERT INTO `locations` (`id`, `name`, `latitude`, `longitude`, `province_id`, `region_1`, `region_2`, `region_3`, `street`, `number`, `postal`, `img`, `last_modified`) VALUES (NULL,'"&amp;SUBSTITUTE('Locations-Stops'!F2703,"'","\'")&amp;"',"&amp;IF('Locations-Stops'!D2703&lt;&gt;"",LEFT('Locations-Stops'!D2703,2)&amp;"."&amp;RIGHT('Locations-Stops'!D2703,LEN('Locations-Stops'!D2703)-2),"0")&amp;","&amp;IF('Locations-Stops'!E2703&lt;&gt;"",LEFT('Locations-Stops'!E2703,1)&amp;"."&amp;RIGHT('Locations-Stops'!E2703,LEN('Locations-Stops'!E2703)-1),"0")&amp;","&amp;IF('Locations-Stops'!G2703&lt;&gt;"",VLOOKUP('Locations-Stops'!G2703,Regions!A2:B379,2,FALSE),"0")&amp;","&amp;IF('Locations-Stops'!H2703&lt;&gt;"",VLOOKUP('Locations-Stops'!H2703,Regions!C2:D379,2,FALSE),"0")&amp;","&amp;IF('Locations-Stops'!I2703&lt;&gt;"",VLOOKUP('Locations-Stops'!I2703,Regions!F2:G379,2,FALSE),"0")&amp;","&amp;IF('Locations-Stops'!J2703&lt;&gt;"",VLOOKUP('Locations-Stops'!J2703,Regions!I2:J379,2,FALSE),"0")&amp;",'"&amp;IF('Locations-Stops'!K2703&lt;&gt;"",SUBSTITUTE('Locations-Stops'!K2703,"'","\'"),"")&amp;"','"&amp;IF('Locations-Stops'!L2703&lt;&gt;"",'Locations-Stops'!L2703,"")&amp;"','"&amp;IF('Locations-Stops'!M2703&lt;&gt;"",'Locations-Stops'!M2703,"")&amp;"','"&amp;IF('Locations-Stops'!N2703&lt;&gt;"",'Locations-Stops'!N2703,"")&amp;"', CURRENT_TIMESTAMP);"</f>
        <v>INSERT INTO `locations` (`id`, `name`, `latitude`, `longitude`, `province_id`, `region_1`, `region_2`, `region_3`, `street`, `number`, `postal`, `img`, `last_modified`) VALUES (NULL,'Monkey Pacific',52.386244,4.871324,8,3,9,76,'Pazzanistraat','1','1014 DB','https://lh3.googleusercontent.com/EiNQH7a66XZTx0KO_19M8NQ1hMl2qMtwVirZxrSUs3NQWfePmzjKGqUnERqzxYCzaWDS0kpxySLTm2ZjfHNw', CURRENT_TIMESTAMP);</v>
      </c>
    </row>
    <row r="2702" spans="1:1" x14ac:dyDescent="0.25">
      <c r="A2702" t="str">
        <f>"INSERT INTO `locations` (`id`, `name`, `latitude`, `longitude`, `province_id`, `region_1`, `region_2`, `region_3`, `street`, `number`, `postal`, `img`, `last_modified`) VALUES (NULL,'"&amp;SUBSTITUTE('Locations-Stops'!F2704,"'","\'")&amp;"',"&amp;IF('Locations-Stops'!D2704&lt;&gt;"",LEFT('Locations-Stops'!D2704,2)&amp;"."&amp;RIGHT('Locations-Stops'!D2704,LEN('Locations-Stops'!D2704)-2),"0")&amp;","&amp;IF('Locations-Stops'!E2704&lt;&gt;"",LEFT('Locations-Stops'!E2704,1)&amp;"."&amp;RIGHT('Locations-Stops'!E2704,LEN('Locations-Stops'!E2704)-1),"0")&amp;","&amp;IF('Locations-Stops'!G2704&lt;&gt;"",VLOOKUP('Locations-Stops'!G2704,Regions!A2:B379,2,FALSE),"0")&amp;","&amp;IF('Locations-Stops'!H2704&lt;&gt;"",VLOOKUP('Locations-Stops'!H2704,Regions!C2:D379,2,FALSE),"0")&amp;","&amp;IF('Locations-Stops'!I2704&lt;&gt;"",VLOOKUP('Locations-Stops'!I2704,Regions!F2:G379,2,FALSE),"0")&amp;","&amp;IF('Locations-Stops'!J2704&lt;&gt;"",VLOOKUP('Locations-Stops'!J2704,Regions!I2:J379,2,FALSE),"0")&amp;",'"&amp;IF('Locations-Stops'!K2704&lt;&gt;"",SUBSTITUTE('Locations-Stops'!K2704,"'","\'"),"")&amp;"','"&amp;IF('Locations-Stops'!L2704&lt;&gt;"",'Locations-Stops'!L2704,"")&amp;"','"&amp;IF('Locations-Stops'!M2704&lt;&gt;"",'Locations-Stops'!M2704,"")&amp;"','"&amp;IF('Locations-Stops'!N2704&lt;&gt;"",'Locations-Stops'!N2704,"")&amp;"', CURRENT_TIMESTAMP);"</f>
        <v>INSERT INTO `locations` (`id`, `name`, `latitude`, `longitude`, `province_id`, `region_1`, `region_2`, `region_3`, `street`, `number`, `postal`, `img`, `last_modified`) VALUES (NULL,'Rusty Piece Of Cake',52.386253,4.87218,8,3,9,76,'Pazzanistraat','10','1014 DB','https://lh4.ggpht.com/4-z_iethwfnw5oifU3rzpE8F0vRViRCe_kSiUATWvZu92_GhAEwM8zR1GwO6qf2j8G2s1L8qbWSYpuF-uoSPYA', CURRENT_TIMESTAMP);</v>
      </c>
    </row>
    <row r="2703" spans="1:1" x14ac:dyDescent="0.25">
      <c r="A2703" t="str">
        <f>"INSERT INTO `locations` (`id`, `name`, `latitude`, `longitude`, `province_id`, `region_1`, `region_2`, `region_3`, `street`, `number`, `postal`, `img`, `last_modified`) VALUES (NULL,'"&amp;SUBSTITUTE('Locations-Stops'!F2705,"'","\'")&amp;"',"&amp;IF('Locations-Stops'!D2705&lt;&gt;"",LEFT('Locations-Stops'!D2705,2)&amp;"."&amp;RIGHT('Locations-Stops'!D2705,LEN('Locations-Stops'!D2705)-2),"0")&amp;","&amp;IF('Locations-Stops'!E2705&lt;&gt;"",LEFT('Locations-Stops'!E2705,1)&amp;"."&amp;RIGHT('Locations-Stops'!E2705,LEN('Locations-Stops'!E2705)-1),"0")&amp;","&amp;IF('Locations-Stops'!G2705&lt;&gt;"",VLOOKUP('Locations-Stops'!G2705,Regions!A2:B379,2,FALSE),"0")&amp;","&amp;IF('Locations-Stops'!H2705&lt;&gt;"",VLOOKUP('Locations-Stops'!H2705,Regions!C2:D379,2,FALSE),"0")&amp;","&amp;IF('Locations-Stops'!I2705&lt;&gt;"",VLOOKUP('Locations-Stops'!I2705,Regions!F2:G379,2,FALSE),"0")&amp;","&amp;IF('Locations-Stops'!J2705&lt;&gt;"",VLOOKUP('Locations-Stops'!J2705,Regions!I2:J379,2,FALSE),"0")&amp;",'"&amp;IF('Locations-Stops'!K2705&lt;&gt;"",SUBSTITUTE('Locations-Stops'!K2705,"'","\'"),"")&amp;"','"&amp;IF('Locations-Stops'!L2705&lt;&gt;"",'Locations-Stops'!L2705,"")&amp;"','"&amp;IF('Locations-Stops'!M2705&lt;&gt;"",'Locations-Stops'!M2705,"")&amp;"','"&amp;IF('Locations-Stops'!N2705&lt;&gt;"",'Locations-Stops'!N2705,"")&amp;"', CURRENT_TIMESTAMP);"</f>
        <v>INSERT INTO `locations` (`id`, `name`, `latitude`, `longitude`, `province_id`, `region_1`, `region_2`, `region_3`, `street`, `number`, `postal`, `img`, `last_modified`) VALUES (NULL,'Ams, West - Piraten Paal',52.388538,4.87826,8,3,9,76,'Polanenstraat','4','1013 VW','https://lh5.ggpht.com/gOpvJ_LA08rYajdiecbAFHhHRuK8mFJRpzgskKCavNHeTzA9W-H0DSXCu2sfXPO27Kp9oMIZ0K8-bXncQH8', CURRENT_TIMESTAMP);</v>
      </c>
    </row>
    <row r="2704" spans="1:1" x14ac:dyDescent="0.25">
      <c r="A2704" t="str">
        <f>"INSERT INTO `locations` (`id`, `name`, `latitude`, `longitude`, `province_id`, `region_1`, `region_2`, `region_3`, `street`, `number`, `postal`, `img`, `last_modified`) VALUES (NULL,'"&amp;SUBSTITUTE('Locations-Stops'!F2706,"'","\'")&amp;"',"&amp;IF('Locations-Stops'!D2706&lt;&gt;"",LEFT('Locations-Stops'!D2706,2)&amp;"."&amp;RIGHT('Locations-Stops'!D2706,LEN('Locations-Stops'!D2706)-2),"0")&amp;","&amp;IF('Locations-Stops'!E2706&lt;&gt;"",LEFT('Locations-Stops'!E2706,1)&amp;"."&amp;RIGHT('Locations-Stops'!E2706,LEN('Locations-Stops'!E2706)-1),"0")&amp;","&amp;IF('Locations-Stops'!G2706&lt;&gt;"",VLOOKUP('Locations-Stops'!G2706,Regions!A2:B379,2,FALSE),"0")&amp;","&amp;IF('Locations-Stops'!H2706&lt;&gt;"",VLOOKUP('Locations-Stops'!H2706,Regions!C2:D379,2,FALSE),"0")&amp;","&amp;IF('Locations-Stops'!I2706&lt;&gt;"",VLOOKUP('Locations-Stops'!I2706,Regions!F2:G379,2,FALSE),"0")&amp;","&amp;IF('Locations-Stops'!J2706&lt;&gt;"",VLOOKUP('Locations-Stops'!J2706,Regions!I2:J379,2,FALSE),"0")&amp;",'"&amp;IF('Locations-Stops'!K2706&lt;&gt;"",SUBSTITUTE('Locations-Stops'!K2706,"'","\'"),"")&amp;"','"&amp;IF('Locations-Stops'!L2706&lt;&gt;"",'Locations-Stops'!L2706,"")&amp;"','"&amp;IF('Locations-Stops'!M2706&lt;&gt;"",'Locations-Stops'!M2706,"")&amp;"','"&amp;IF('Locations-Stops'!N2706&lt;&gt;"",'Locations-Stops'!N2706,"")&amp;"', CURRENT_TIMESTAMP);"</f>
        <v>INSERT INTO `locations` (`id`, `name`, `latitude`, `longitude`, `province_id`, `region_1`, `region_2`, `region_3`, `street`, `number`, `postal`, `img`, `last_modified`) VALUES (NULL,'Polanen Theater',52.390726,4.876588,8,3,9,76,'Polanenstraat','172','1013 WC','https://lh6.ggpht.com/EUABcDXyO1kW9r_afNK084YuzccMlr426gdVflk_oa245DYATX5KecMRQ9QAbcGQmU9sg_PjcxYDjlp4K4IW', CURRENT_TIMESTAMP);</v>
      </c>
    </row>
    <row r="2705" spans="1:1" x14ac:dyDescent="0.25">
      <c r="A2705" t="str">
        <f>"INSERT INTO `locations` (`id`, `name`, `latitude`, `longitude`, `province_id`, `region_1`, `region_2`, `region_3`, `street`, `number`, `postal`, `img`, `last_modified`) VALUES (NULL,'"&amp;SUBSTITUTE('Locations-Stops'!F2707,"'","\'")&amp;"',"&amp;IF('Locations-Stops'!D2707&lt;&gt;"",LEFT('Locations-Stops'!D2707,2)&amp;"."&amp;RIGHT('Locations-Stops'!D2707,LEN('Locations-Stops'!D2707)-2),"0")&amp;","&amp;IF('Locations-Stops'!E2707&lt;&gt;"",LEFT('Locations-Stops'!E2707,1)&amp;"."&amp;RIGHT('Locations-Stops'!E2707,LEN('Locations-Stops'!E2707)-1),"0")&amp;","&amp;IF('Locations-Stops'!G2707&lt;&gt;"",VLOOKUP('Locations-Stops'!G2707,Regions!A2:B379,2,FALSE),"0")&amp;","&amp;IF('Locations-Stops'!H2707&lt;&gt;"",VLOOKUP('Locations-Stops'!H2707,Regions!C2:D379,2,FALSE),"0")&amp;","&amp;IF('Locations-Stops'!I2707&lt;&gt;"",VLOOKUP('Locations-Stops'!I2707,Regions!F2:G379,2,FALSE),"0")&amp;","&amp;IF('Locations-Stops'!J2707&lt;&gt;"",VLOOKUP('Locations-Stops'!J2707,Regions!I2:J379,2,FALSE),"0")&amp;",'"&amp;IF('Locations-Stops'!K2707&lt;&gt;"",SUBSTITUTE('Locations-Stops'!K2707,"'","\'"),"")&amp;"','"&amp;IF('Locations-Stops'!L2707&lt;&gt;"",'Locations-Stops'!L2707,"")&amp;"','"&amp;IF('Locations-Stops'!M2707&lt;&gt;"",'Locations-Stops'!M2707,"")&amp;"','"&amp;IF('Locations-Stops'!N2707&lt;&gt;"",'Locations-Stops'!N2707,"")&amp;"', CURRENT_TIMESTAMP);"</f>
        <v>INSERT INTO `locations` (`id`, `name`, `latitude`, `longitude`, `province_id`, `region_1`, `region_2`, `region_3`, `street`, `number`, `postal`, `img`, `last_modified`) VALUES (NULL,'WP - Roestige Wasrek',52.38559,4.865991,8,3,9,76,'Polonceaukade','24','1014 DA','https://lh5.ggpht.com/8i_G6XZdD0uIvQYRziqQNTntgut4Kzi6zih6i0d1PDLF8VgGvJ1B-mojG-T2O4bAXho0aAFsHc-ShH43zbVa', CURRENT_TIMESTAMP);</v>
      </c>
    </row>
    <row r="2706" spans="1:1" x14ac:dyDescent="0.25">
      <c r="A2706" t="str">
        <f>"INSERT INTO `locations` (`id`, `name`, `latitude`, `longitude`, `province_id`, `region_1`, `region_2`, `region_3`, `street`, `number`, `postal`, `img`, `last_modified`) VALUES (NULL,'"&amp;SUBSTITUTE('Locations-Stops'!F2708,"'","\'")&amp;"',"&amp;IF('Locations-Stops'!D2708&lt;&gt;"",LEFT('Locations-Stops'!D2708,2)&amp;"."&amp;RIGHT('Locations-Stops'!D2708,LEN('Locations-Stops'!D2708)-2),"0")&amp;","&amp;IF('Locations-Stops'!E2708&lt;&gt;"",LEFT('Locations-Stops'!E2708,1)&amp;"."&amp;RIGHT('Locations-Stops'!E2708,LEN('Locations-Stops'!E2708)-1),"0")&amp;","&amp;IF('Locations-Stops'!G2708&lt;&gt;"",VLOOKUP('Locations-Stops'!G2708,Regions!A2:B379,2,FALSE),"0")&amp;","&amp;IF('Locations-Stops'!H2708&lt;&gt;"",VLOOKUP('Locations-Stops'!H2708,Regions!C2:D379,2,FALSE),"0")&amp;","&amp;IF('Locations-Stops'!I2708&lt;&gt;"",VLOOKUP('Locations-Stops'!I2708,Regions!F2:G379,2,FALSE),"0")&amp;","&amp;IF('Locations-Stops'!J2708&lt;&gt;"",VLOOKUP('Locations-Stops'!J2708,Regions!I2:J379,2,FALSE),"0")&amp;",'"&amp;IF('Locations-Stops'!K2708&lt;&gt;"",SUBSTITUTE('Locations-Stops'!K2708,"'","\'"),"")&amp;"','"&amp;IF('Locations-Stops'!L2708&lt;&gt;"",'Locations-Stops'!L2708,"")&amp;"','"&amp;IF('Locations-Stops'!M2708&lt;&gt;"",'Locations-Stops'!M2708,"")&amp;"','"&amp;IF('Locations-Stops'!N2708&lt;&gt;"",'Locations-Stops'!N2708,"")&amp;"', CURRENT_TIMESTAMP);"</f>
        <v>INSERT INTO `locations` (`id`, `name`, `latitude`, `longitude`, `province_id`, `region_1`, `region_2`, `region_3`, `street`, `number`, `postal`, `img`, `last_modified`) VALUES (NULL,'Kunstenhuis',52.38574,4.866942,8,3,9,76,'Polonceaukade','24','1014 DA','https://lh5.ggpht.com/se5yvzsAtuvgU8rwTSiIoBukkKFUSKtcepKbqCMkfB1tHybLTQpk-bwxmzZnpHiyXrv8Hwzk6iBF0JKWhuLu', CURRENT_TIMESTAMP);</v>
      </c>
    </row>
    <row r="2707" spans="1:1" x14ac:dyDescent="0.25">
      <c r="A2707" t="str">
        <f>"INSERT INTO `locations` (`id`, `name`, `latitude`, `longitude`, `province_id`, `region_1`, `region_2`, `region_3`, `street`, `number`, `postal`, `img`, `last_modified`) VALUES (NULL,'"&amp;SUBSTITUTE('Locations-Stops'!F2709,"'","\'")&amp;"',"&amp;IF('Locations-Stops'!D2709&lt;&gt;"",LEFT('Locations-Stops'!D2709,2)&amp;"."&amp;RIGHT('Locations-Stops'!D2709,LEN('Locations-Stops'!D2709)-2),"0")&amp;","&amp;IF('Locations-Stops'!E2709&lt;&gt;"",LEFT('Locations-Stops'!E2709,1)&amp;"."&amp;RIGHT('Locations-Stops'!E2709,LEN('Locations-Stops'!E2709)-1),"0")&amp;","&amp;IF('Locations-Stops'!G2709&lt;&gt;"",VLOOKUP('Locations-Stops'!G2709,Regions!A2:B379,2,FALSE),"0")&amp;","&amp;IF('Locations-Stops'!H2709&lt;&gt;"",VLOOKUP('Locations-Stops'!H2709,Regions!C2:D379,2,FALSE),"0")&amp;","&amp;IF('Locations-Stops'!I2709&lt;&gt;"",VLOOKUP('Locations-Stops'!I2709,Regions!F2:G379,2,FALSE),"0")&amp;","&amp;IF('Locations-Stops'!J2709&lt;&gt;"",VLOOKUP('Locations-Stops'!J2709,Regions!I2:J379,2,FALSE),"0")&amp;",'"&amp;IF('Locations-Stops'!K2709&lt;&gt;"",SUBSTITUTE('Locations-Stops'!K2709,"'","\'"),"")&amp;"','"&amp;IF('Locations-Stops'!L2709&lt;&gt;"",'Locations-Stops'!L2709,"")&amp;"','"&amp;IF('Locations-Stops'!M2709&lt;&gt;"",'Locations-Stops'!M2709,"")&amp;"','"&amp;IF('Locations-Stops'!N2709&lt;&gt;"",'Locations-Stops'!N2709,"")&amp;"', CURRENT_TIMESTAMP);"</f>
        <v>INSERT INTO `locations` (`id`, `name`, `latitude`, `longitude`, `province_id`, `region_1`, `region_2`, `region_3`, `street`, `number`, `postal`, `img`, `last_modified`) VALUES (NULL,'Rusty Bent Bars',52.385681,4.867404,8,3,9,76,'Polonceaukade','24','1014 DA','https://lh3.ggpht.com/lzQmg1QcQkhfAaZkrLZh7VXM0hunFIgLucFBg81KgXIvtuNWXMgyS--neAO4wySvZg0w6sDy6lsAxq_QWtjM', CURRENT_TIMESTAMP);</v>
      </c>
    </row>
    <row r="2708" spans="1:1" x14ac:dyDescent="0.25">
      <c r="A2708" t="str">
        <f>"INSERT INTO `locations` (`id`, `name`, `latitude`, `longitude`, `province_id`, `region_1`, `region_2`, `region_3`, `street`, `number`, `postal`, `img`, `last_modified`) VALUES (NULL,'"&amp;SUBSTITUTE('Locations-Stops'!F2710,"'","\'")&amp;"',"&amp;IF('Locations-Stops'!D2710&lt;&gt;"",LEFT('Locations-Stops'!D2710,2)&amp;"."&amp;RIGHT('Locations-Stops'!D2710,LEN('Locations-Stops'!D2710)-2),"0")&amp;","&amp;IF('Locations-Stops'!E2710&lt;&gt;"",LEFT('Locations-Stops'!E2710,1)&amp;"."&amp;RIGHT('Locations-Stops'!E2710,LEN('Locations-Stops'!E2710)-1),"0")&amp;","&amp;IF('Locations-Stops'!G2710&lt;&gt;"",VLOOKUP('Locations-Stops'!G2710,Regions!A2:B379,2,FALSE),"0")&amp;","&amp;IF('Locations-Stops'!H2710&lt;&gt;"",VLOOKUP('Locations-Stops'!H2710,Regions!C2:D379,2,FALSE),"0")&amp;","&amp;IF('Locations-Stops'!I2710&lt;&gt;"",VLOOKUP('Locations-Stops'!I2710,Regions!F2:G379,2,FALSE),"0")&amp;","&amp;IF('Locations-Stops'!J2710&lt;&gt;"",VLOOKUP('Locations-Stops'!J2710,Regions!I2:J379,2,FALSE),"0")&amp;",'"&amp;IF('Locations-Stops'!K2710&lt;&gt;"",SUBSTITUTE('Locations-Stops'!K2710,"'","\'"),"")&amp;"','"&amp;IF('Locations-Stops'!L2710&lt;&gt;"",'Locations-Stops'!L2710,"")&amp;"','"&amp;IF('Locations-Stops'!M2710&lt;&gt;"",'Locations-Stops'!M2710,"")&amp;"','"&amp;IF('Locations-Stops'!N2710&lt;&gt;"",'Locations-Stops'!N2710,"")&amp;"', CURRENT_TIMESTAMP);"</f>
        <v>INSERT INTO `locations` (`id`, `name`, `latitude`, `longitude`, `province_id`, `region_1`, `region_2`, `region_3`, `street`, `number`, `postal`, `img`, `last_modified`) VALUES (NULL,'Voetenwerk Cultuurpark Westerpark',52.386253,4.865755,8,3,9,76,'Polonceaukade','27','1014','https://lh3.googleusercontent.com/VIpV7Y6jMabAphVh7eowrq3h1bd1ToBDlqtJ9ph56YkyaeTcnHL4sSUMJjmm4Fxk6m8jCHMXU7gknNA1-Mr4', CURRENT_TIMESTAMP);</v>
      </c>
    </row>
    <row r="2709" spans="1:1" x14ac:dyDescent="0.25">
      <c r="A2709" t="str">
        <f>"INSERT INTO `locations` (`id`, `name`, `latitude`, `longitude`, `province_id`, `region_1`, `region_2`, `region_3`, `street`, `number`, `postal`, `img`, `last_modified`) VALUES (NULL,'"&amp;SUBSTITUTE('Locations-Stops'!F2711,"'","\'")&amp;"',"&amp;IF('Locations-Stops'!D2711&lt;&gt;"",LEFT('Locations-Stops'!D2711,2)&amp;"."&amp;RIGHT('Locations-Stops'!D2711,LEN('Locations-Stops'!D2711)-2),"0")&amp;","&amp;IF('Locations-Stops'!E2711&lt;&gt;"",LEFT('Locations-Stops'!E2711,1)&amp;"."&amp;RIGHT('Locations-Stops'!E2711,LEN('Locations-Stops'!E2711)-1),"0")&amp;","&amp;IF('Locations-Stops'!G2711&lt;&gt;"",VLOOKUP('Locations-Stops'!G2711,Regions!A2:B379,2,FALSE),"0")&amp;","&amp;IF('Locations-Stops'!H2711&lt;&gt;"",VLOOKUP('Locations-Stops'!H2711,Regions!C2:D379,2,FALSE),"0")&amp;","&amp;IF('Locations-Stops'!I2711&lt;&gt;"",VLOOKUP('Locations-Stops'!I2711,Regions!F2:G379,2,FALSE),"0")&amp;","&amp;IF('Locations-Stops'!J2711&lt;&gt;"",VLOOKUP('Locations-Stops'!J2711,Regions!I2:J379,2,FALSE),"0")&amp;",'"&amp;IF('Locations-Stops'!K2711&lt;&gt;"",SUBSTITUTE('Locations-Stops'!K2711,"'","\'"),"")&amp;"','"&amp;IF('Locations-Stops'!L2711&lt;&gt;"",'Locations-Stops'!L2711,"")&amp;"','"&amp;IF('Locations-Stops'!M2711&lt;&gt;"",'Locations-Stops'!M2711,"")&amp;"','"&amp;IF('Locations-Stops'!N2711&lt;&gt;"",'Locations-Stops'!N2711,"")&amp;"', CURRENT_TIMESTAMP);"</f>
        <v>INSERT INTO `locations` (`id`, `name`, `latitude`, `longitude`, `province_id`, `region_1`, `region_2`, `region_3`, `street`, `number`, `postal`, `img`, `last_modified`) VALUES (NULL,'Hoop Roest',52.385566,4.864989,8,3,9,76,'Polonceaukade','40','1014 DA','https://lh3.googleusercontent.com/IQ7-iQt_fCFci60NG4OuSa-2__9wrNjXqEwA_1ExJMjIcUeuIsjodASIOaS4TIIedJlNMKegmsdQgT5dhAZZVw', CURRENT_TIMESTAMP);</v>
      </c>
    </row>
    <row r="2710" spans="1:1" x14ac:dyDescent="0.25">
      <c r="A2710" t="str">
        <f>"INSERT INTO `locations` (`id`, `name`, `latitude`, `longitude`, `province_id`, `region_1`, `region_2`, `region_3`, `street`, `number`, `postal`, `img`, `last_modified`) VALUES (NULL,'"&amp;SUBSTITUTE('Locations-Stops'!F2712,"'","\'")&amp;"',"&amp;IF('Locations-Stops'!D2712&lt;&gt;"",LEFT('Locations-Stops'!D2712,2)&amp;"."&amp;RIGHT('Locations-Stops'!D2712,LEN('Locations-Stops'!D2712)-2),"0")&amp;","&amp;IF('Locations-Stops'!E2712&lt;&gt;"",LEFT('Locations-Stops'!E2712,1)&amp;"."&amp;RIGHT('Locations-Stops'!E2712,LEN('Locations-Stops'!E2712)-1),"0")&amp;","&amp;IF('Locations-Stops'!G2712&lt;&gt;"",VLOOKUP('Locations-Stops'!G2712,Regions!A2:B379,2,FALSE),"0")&amp;","&amp;IF('Locations-Stops'!H2712&lt;&gt;"",VLOOKUP('Locations-Stops'!H2712,Regions!C2:D379,2,FALSE),"0")&amp;","&amp;IF('Locations-Stops'!I2712&lt;&gt;"",VLOOKUP('Locations-Stops'!I2712,Regions!F2:G379,2,FALSE),"0")&amp;","&amp;IF('Locations-Stops'!J2712&lt;&gt;"",VLOOKUP('Locations-Stops'!J2712,Regions!I2:J379,2,FALSE),"0")&amp;",'"&amp;IF('Locations-Stops'!K2712&lt;&gt;"",SUBSTITUTE('Locations-Stops'!K2712,"'","\'"),"")&amp;"','"&amp;IF('Locations-Stops'!L2712&lt;&gt;"",'Locations-Stops'!L2712,"")&amp;"','"&amp;IF('Locations-Stops'!M2712&lt;&gt;"",'Locations-Stops'!M2712,"")&amp;"','"&amp;IF('Locations-Stops'!N2712&lt;&gt;"",'Locations-Stops'!N2712,"")&amp;"', CURRENT_TIMESTAMP);"</f>
        <v>INSERT INTO `locations` (`id`, `name`, `latitude`, `longitude`, `province_id`, `region_1`, `region_2`, `region_3`, `street`, `number`, `postal`, `img`, `last_modified`) VALUES (NULL,'Silvery Tower #1',52.385723,4.868158,8,3,9,76,'Polonceaukade','','1014','https://lh6.ggpht.com/JSuPEFE0Iz5QfU277YWhI8GpUxxO629WEA_mTXRQj5GQZrTjZJHcv0pJUvQhiHkTZhiXHo6Cbeso-ABL3xJw', CURRENT_TIMESTAMP);</v>
      </c>
    </row>
    <row r="2711" spans="1:1" x14ac:dyDescent="0.25">
      <c r="A2711" t="str">
        <f>"INSERT INTO `locations` (`id`, `name`, `latitude`, `longitude`, `province_id`, `region_1`, `region_2`, `region_3`, `street`, `number`, `postal`, `img`, `last_modified`) VALUES (NULL,'"&amp;SUBSTITUTE('Locations-Stops'!F2713,"'","\'")&amp;"',"&amp;IF('Locations-Stops'!D2713&lt;&gt;"",LEFT('Locations-Stops'!D2713,2)&amp;"."&amp;RIGHT('Locations-Stops'!D2713,LEN('Locations-Stops'!D2713)-2),"0")&amp;","&amp;IF('Locations-Stops'!E2713&lt;&gt;"",LEFT('Locations-Stops'!E2713,1)&amp;"."&amp;RIGHT('Locations-Stops'!E2713,LEN('Locations-Stops'!E2713)-1),"0")&amp;","&amp;IF('Locations-Stops'!G2713&lt;&gt;"",VLOOKUP('Locations-Stops'!G2713,Regions!A2:B379,2,FALSE),"0")&amp;","&amp;IF('Locations-Stops'!H2713&lt;&gt;"",VLOOKUP('Locations-Stops'!H2713,Regions!C2:D379,2,FALSE),"0")&amp;","&amp;IF('Locations-Stops'!I2713&lt;&gt;"",VLOOKUP('Locations-Stops'!I2713,Regions!F2:G379,2,FALSE),"0")&amp;","&amp;IF('Locations-Stops'!J2713&lt;&gt;"",VLOOKUP('Locations-Stops'!J2713,Regions!I2:J379,2,FALSE),"0")&amp;",'"&amp;IF('Locations-Stops'!K2713&lt;&gt;"",SUBSTITUTE('Locations-Stops'!K2713,"'","\'"),"")&amp;"','"&amp;IF('Locations-Stops'!L2713&lt;&gt;"",'Locations-Stops'!L2713,"")&amp;"','"&amp;IF('Locations-Stops'!M2713&lt;&gt;"",'Locations-Stops'!M2713,"")&amp;"','"&amp;IF('Locations-Stops'!N2713&lt;&gt;"",'Locations-Stops'!N2713,"")&amp;"', CURRENT_TIMESTAMP);"</f>
        <v>INSERT INTO `locations` (`id`, `name`, `latitude`, `longitude`, `province_id`, `region_1`, `region_2`, `region_3`, `street`, `number`, `postal`, `img`, `last_modified`) VALUES (NULL,'Ams, West - Bredius Centrum',52.392946,4.86983,8,3,9,76,'Spaarndammerdijk','306','1013 ZX','https://lh6.ggpht.com/ZC3pbEBQivvSzftsTblLFf7No2KC8LL6bHqkXcEXAcERRg8juMYN01dRKghAiQ-IkyFhsWORE9Uw4fU9ee8', CURRENT_TIMESTAMP);</v>
      </c>
    </row>
    <row r="2712" spans="1:1" x14ac:dyDescent="0.25">
      <c r="A2712" t="str">
        <f>"INSERT INTO `locations` (`id`, `name`, `latitude`, `longitude`, `province_id`, `region_1`, `region_2`, `region_3`, `street`, `number`, `postal`, `img`, `last_modified`) VALUES (NULL,'"&amp;SUBSTITUTE('Locations-Stops'!F2714,"'","\'")&amp;"',"&amp;IF('Locations-Stops'!D2714&lt;&gt;"",LEFT('Locations-Stops'!D2714,2)&amp;"."&amp;RIGHT('Locations-Stops'!D2714,LEN('Locations-Stops'!D2714)-2),"0")&amp;","&amp;IF('Locations-Stops'!E2714&lt;&gt;"",LEFT('Locations-Stops'!E2714,1)&amp;"."&amp;RIGHT('Locations-Stops'!E2714,LEN('Locations-Stops'!E2714)-1),"0")&amp;","&amp;IF('Locations-Stops'!G2714&lt;&gt;"",VLOOKUP('Locations-Stops'!G2714,Regions!A2:B379,2,FALSE),"0")&amp;","&amp;IF('Locations-Stops'!H2714&lt;&gt;"",VLOOKUP('Locations-Stops'!H2714,Regions!C2:D379,2,FALSE),"0")&amp;","&amp;IF('Locations-Stops'!I2714&lt;&gt;"",VLOOKUP('Locations-Stops'!I2714,Regions!F2:G379,2,FALSE),"0")&amp;","&amp;IF('Locations-Stops'!J2714&lt;&gt;"",VLOOKUP('Locations-Stops'!J2714,Regions!I2:J379,2,FALSE),"0")&amp;",'"&amp;IF('Locations-Stops'!K2714&lt;&gt;"",SUBSTITUTE('Locations-Stops'!K2714,"'","\'"),"")&amp;"','"&amp;IF('Locations-Stops'!L2714&lt;&gt;"",'Locations-Stops'!L2714,"")&amp;"','"&amp;IF('Locations-Stops'!M2714&lt;&gt;"",'Locations-Stops'!M2714,"")&amp;"','"&amp;IF('Locations-Stops'!N2714&lt;&gt;"",'Locations-Stops'!N2714,"")&amp;"', CURRENT_TIMESTAMP);"</f>
        <v>INSERT INTO `locations` (`id`, `name`, `latitude`, `longitude`, `province_id`, `region_1`, `region_2`, `region_3`, `street`, `number`, `postal`, `img`, `last_modified`) VALUES (NULL,'Ams, West - Rafaël',52.391861,4.864382,8,3,9,76,'Spaarndammerdijk','312','1014 AA','https://lh4.ggpht.com/tm-N0ObIjvwrcfzJ7JVQ6CKP9rSAYK-ooR0Ch19jON5N8n5ZRHR4wz6hiWbOGSlOZvU4be7ReD9QS-CJwNA3Tw', CURRENT_TIMESTAMP);</v>
      </c>
    </row>
    <row r="2713" spans="1:1" x14ac:dyDescent="0.25">
      <c r="A2713" t="str">
        <f>"INSERT INTO `locations` (`id`, `name`, `latitude`, `longitude`, `province_id`, `region_1`, `region_2`, `region_3`, `street`, `number`, `postal`, `img`, `last_modified`) VALUES (NULL,'"&amp;SUBSTITUTE('Locations-Stops'!F2715,"'","\'")&amp;"',"&amp;IF('Locations-Stops'!D2715&lt;&gt;"",LEFT('Locations-Stops'!D2715,2)&amp;"."&amp;RIGHT('Locations-Stops'!D2715,LEN('Locations-Stops'!D2715)-2),"0")&amp;","&amp;IF('Locations-Stops'!E2715&lt;&gt;"",LEFT('Locations-Stops'!E2715,1)&amp;"."&amp;RIGHT('Locations-Stops'!E2715,LEN('Locations-Stops'!E2715)-1),"0")&amp;","&amp;IF('Locations-Stops'!G2715&lt;&gt;"",VLOOKUP('Locations-Stops'!G2715,Regions!A2:B379,2,FALSE),"0")&amp;","&amp;IF('Locations-Stops'!H2715&lt;&gt;"",VLOOKUP('Locations-Stops'!H2715,Regions!C2:D379,2,FALSE),"0")&amp;","&amp;IF('Locations-Stops'!I2715&lt;&gt;"",VLOOKUP('Locations-Stops'!I2715,Regions!F2:G379,2,FALSE),"0")&amp;","&amp;IF('Locations-Stops'!J2715&lt;&gt;"",VLOOKUP('Locations-Stops'!J2715,Regions!I2:J379,2,FALSE),"0")&amp;",'"&amp;IF('Locations-Stops'!K2715&lt;&gt;"",SUBSTITUTE('Locations-Stops'!K2715,"'","\'"),"")&amp;"','"&amp;IF('Locations-Stops'!L2715&lt;&gt;"",'Locations-Stops'!L2715,"")&amp;"','"&amp;IF('Locations-Stops'!M2715&lt;&gt;"",'Locations-Stops'!M2715,"")&amp;"','"&amp;IF('Locations-Stops'!N2715&lt;&gt;"",'Locations-Stops'!N2715,"")&amp;"', CURRENT_TIMESTAMP);"</f>
        <v>INSERT INTO `locations` (`id`, `name`, `latitude`, `longitude`, `province_id`, `region_1`, `region_2`, `region_3`, `street`, `number`, `postal`, `img`, `last_modified`) VALUES (NULL,'Michael',52.391685,4.861989,8,3,9,76,'Spaarndammerdijk','315','1014 AA','https://lh3.ggpht.com/du37Hk1R4YMIkfRKw1sDlLBi2vZqttWKnDp6jUcXE9dm-rT65i65P6zgBBiwvq91IEc3cGg_2qdXFgoCrPU2', CURRENT_TIMESTAMP);</v>
      </c>
    </row>
    <row r="2714" spans="1:1" x14ac:dyDescent="0.25">
      <c r="A2714" t="str">
        <f>"INSERT INTO `locations` (`id`, `name`, `latitude`, `longitude`, `province_id`, `region_1`, `region_2`, `region_3`, `street`, `number`, `postal`, `img`, `last_modified`) VALUES (NULL,'"&amp;SUBSTITUTE('Locations-Stops'!F2716,"'","\'")&amp;"',"&amp;IF('Locations-Stops'!D2716&lt;&gt;"",LEFT('Locations-Stops'!D2716,2)&amp;"."&amp;RIGHT('Locations-Stops'!D2716,LEN('Locations-Stops'!D2716)-2),"0")&amp;","&amp;IF('Locations-Stops'!E2716&lt;&gt;"",LEFT('Locations-Stops'!E2716,1)&amp;"."&amp;RIGHT('Locations-Stops'!E2716,LEN('Locations-Stops'!E2716)-1),"0")&amp;","&amp;IF('Locations-Stops'!G2716&lt;&gt;"",VLOOKUP('Locations-Stops'!G2716,Regions!A2:B379,2,FALSE),"0")&amp;","&amp;IF('Locations-Stops'!H2716&lt;&gt;"",VLOOKUP('Locations-Stops'!H2716,Regions!C2:D379,2,FALSE),"0")&amp;","&amp;IF('Locations-Stops'!I2716&lt;&gt;"",VLOOKUP('Locations-Stops'!I2716,Regions!F2:G379,2,FALSE),"0")&amp;","&amp;IF('Locations-Stops'!J2716&lt;&gt;"",VLOOKUP('Locations-Stops'!J2716,Regions!I2:J379,2,FALSE),"0")&amp;",'"&amp;IF('Locations-Stops'!K2716&lt;&gt;"",SUBSTITUTE('Locations-Stops'!K2716,"'","\'"),"")&amp;"','"&amp;IF('Locations-Stops'!L2716&lt;&gt;"",'Locations-Stops'!L2716,"")&amp;"','"&amp;IF('Locations-Stops'!M2716&lt;&gt;"",'Locations-Stops'!M2716,"")&amp;"','"&amp;IF('Locations-Stops'!N2716&lt;&gt;"",'Locations-Stops'!N2716,"")&amp;"', CURRENT_TIMESTAMP);"</f>
        <v>INSERT INTO `locations` (`id`, `name`, `latitude`, `longitude`, `province_id`, `region_1`, `region_2`, `region_3`, `street`, `number`, `postal`, `img`, `last_modified`) VALUES (NULL,'Buurtboerderij',52.390758,4.860598,8,3,9,76,'Spaarndammerdijk','319','1014 AA','https://lh6.ggpht.com/C1pzF3TLDGDcodkFzMXbnjMsP2V6oNtVNe5MwtgGpOIQkmcICoI1prLeWUPpNoYYjBlx6Yn1How0nwaU-X7F', CURRENT_TIMESTAMP);</v>
      </c>
    </row>
    <row r="2715" spans="1:1" x14ac:dyDescent="0.25">
      <c r="A2715" t="str">
        <f>"INSERT INTO `locations` (`id`, `name`, `latitude`, `longitude`, `province_id`, `region_1`, `region_2`, `region_3`, `street`, `number`, `postal`, `img`, `last_modified`) VALUES (NULL,'"&amp;SUBSTITUTE('Locations-Stops'!F2717,"'","\'")&amp;"',"&amp;IF('Locations-Stops'!D2717&lt;&gt;"",LEFT('Locations-Stops'!D2717,2)&amp;"."&amp;RIGHT('Locations-Stops'!D2717,LEN('Locations-Stops'!D2717)-2),"0")&amp;","&amp;IF('Locations-Stops'!E2717&lt;&gt;"",LEFT('Locations-Stops'!E2717,1)&amp;"."&amp;RIGHT('Locations-Stops'!E2717,LEN('Locations-Stops'!E2717)-1),"0")&amp;","&amp;IF('Locations-Stops'!G2717&lt;&gt;"",VLOOKUP('Locations-Stops'!G2717,Regions!A2:B379,2,FALSE),"0")&amp;","&amp;IF('Locations-Stops'!H2717&lt;&gt;"",VLOOKUP('Locations-Stops'!H2717,Regions!C2:D379,2,FALSE),"0")&amp;","&amp;IF('Locations-Stops'!I2717&lt;&gt;"",VLOOKUP('Locations-Stops'!I2717,Regions!F2:G379,2,FALSE),"0")&amp;","&amp;IF('Locations-Stops'!J2717&lt;&gt;"",VLOOKUP('Locations-Stops'!J2717,Regions!I2:J379,2,FALSE),"0")&amp;",'"&amp;IF('Locations-Stops'!K2717&lt;&gt;"",SUBSTITUTE('Locations-Stops'!K2717,"'","\'"),"")&amp;"','"&amp;IF('Locations-Stops'!L2717&lt;&gt;"",'Locations-Stops'!L2717,"")&amp;"','"&amp;IF('Locations-Stops'!M2717&lt;&gt;"",'Locations-Stops'!M2717,"")&amp;"','"&amp;IF('Locations-Stops'!N2717&lt;&gt;"",'Locations-Stops'!N2717,"")&amp;"', CURRENT_TIMESTAMP);"</f>
        <v>INSERT INTO `locations` (`id`, `name`, `latitude`, `longitude`, `province_id`, `region_1`, `region_2`, `region_3`, `street`, `number`, `postal`, `img`, `last_modified`) VALUES (NULL,'Mirrored Memories',52.389813,4.874353,8,3,9,76,'Spaarndammerplantsoen','140','1013','https://lh3.ggpht.com/CwA4kpfA2a0C1S9WtYFFQhbZE1NPDCJPT2DVdDTCZOAdEVzOSKlZBt_7bUv7dUYhncGWRPY8WCIsc6qov4w', CURRENT_TIMESTAMP);</v>
      </c>
    </row>
    <row r="2716" spans="1:1" x14ac:dyDescent="0.25">
      <c r="A2716" t="str">
        <f>"INSERT INTO `locations` (`id`, `name`, `latitude`, `longitude`, `province_id`, `region_1`, `region_2`, `region_3`, `street`, `number`, `postal`, `img`, `last_modified`) VALUES (NULL,'"&amp;SUBSTITUTE('Locations-Stops'!F2718,"'","\'")&amp;"',"&amp;IF('Locations-Stops'!D2718&lt;&gt;"",LEFT('Locations-Stops'!D2718,2)&amp;"."&amp;RIGHT('Locations-Stops'!D2718,LEN('Locations-Stops'!D2718)-2),"0")&amp;","&amp;IF('Locations-Stops'!E2718&lt;&gt;"",LEFT('Locations-Stops'!E2718,1)&amp;"."&amp;RIGHT('Locations-Stops'!E2718,LEN('Locations-Stops'!E2718)-1),"0")&amp;","&amp;IF('Locations-Stops'!G2718&lt;&gt;"",VLOOKUP('Locations-Stops'!G2718,Regions!A2:B379,2,FALSE),"0")&amp;","&amp;IF('Locations-Stops'!H2718&lt;&gt;"",VLOOKUP('Locations-Stops'!H2718,Regions!C2:D379,2,FALSE),"0")&amp;","&amp;IF('Locations-Stops'!I2718&lt;&gt;"",VLOOKUP('Locations-Stops'!I2718,Regions!F2:G379,2,FALSE),"0")&amp;","&amp;IF('Locations-Stops'!J2718&lt;&gt;"",VLOOKUP('Locations-Stops'!J2718,Regions!I2:J379,2,FALSE),"0")&amp;",'"&amp;IF('Locations-Stops'!K2718&lt;&gt;"",SUBSTITUTE('Locations-Stops'!K2718,"'","\'"),"")&amp;"','"&amp;IF('Locations-Stops'!L2718&lt;&gt;"",'Locations-Stops'!L2718,"")&amp;"','"&amp;IF('Locations-Stops'!M2718&lt;&gt;"",'Locations-Stops'!M2718,"")&amp;"','"&amp;IF('Locations-Stops'!N2718&lt;&gt;"",'Locations-Stops'!N2718,"")&amp;"', CURRENT_TIMESTAMP);"</f>
        <v>INSERT INTO `locations` (`id`, `name`, `latitude`, `longitude`, `province_id`, `region_1`, `region_2`, `region_3`, `street`, `number`, `postal`, `img`, `last_modified`) VALUES (NULL,'Public Library',52.388821,4.880029,8,3,9,76,'Spaarndammerstraat','476','1013 SZ','https://lh6.ggpht.com/DrC10tQIlNy30iYx1bgQ4Vahj4nWlcAYwKymIalvmk5Md8ArjmmHBN7UHvaINmsUBtgSspWEBgAIP6-9R9U', CURRENT_TIMESTAMP);</v>
      </c>
    </row>
    <row r="2717" spans="1:1" x14ac:dyDescent="0.25">
      <c r="A2717" t="str">
        <f>"INSERT INTO `locations` (`id`, `name`, `latitude`, `longitude`, `province_id`, `region_1`, `region_2`, `region_3`, `street`, `number`, `postal`, `img`, `last_modified`) VALUES (NULL,'"&amp;SUBSTITUTE('Locations-Stops'!F2719,"'","\'")&amp;"',"&amp;IF('Locations-Stops'!D2719&lt;&gt;"",LEFT('Locations-Stops'!D2719,2)&amp;"."&amp;RIGHT('Locations-Stops'!D2719,LEN('Locations-Stops'!D2719)-2),"0")&amp;","&amp;IF('Locations-Stops'!E2719&lt;&gt;"",LEFT('Locations-Stops'!E2719,1)&amp;"."&amp;RIGHT('Locations-Stops'!E2719,LEN('Locations-Stops'!E2719)-1),"0")&amp;","&amp;IF('Locations-Stops'!G2719&lt;&gt;"",VLOOKUP('Locations-Stops'!G2719,Regions!A2:B379,2,FALSE),"0")&amp;","&amp;IF('Locations-Stops'!H2719&lt;&gt;"",VLOOKUP('Locations-Stops'!H2719,Regions!C2:D379,2,FALSE),"0")&amp;","&amp;IF('Locations-Stops'!I2719&lt;&gt;"",VLOOKUP('Locations-Stops'!I2719,Regions!F2:G379,2,FALSE),"0")&amp;","&amp;IF('Locations-Stops'!J2719&lt;&gt;"",VLOOKUP('Locations-Stops'!J2719,Regions!I2:J379,2,FALSE),"0")&amp;",'"&amp;IF('Locations-Stops'!K2719&lt;&gt;"",SUBSTITUTE('Locations-Stops'!K2719,"'","\'"),"")&amp;"','"&amp;IF('Locations-Stops'!L2719&lt;&gt;"",'Locations-Stops'!L2719,"")&amp;"','"&amp;IF('Locations-Stops'!M2719&lt;&gt;"",'Locations-Stops'!M2719,"")&amp;"','"&amp;IF('Locations-Stops'!N2719&lt;&gt;"",'Locations-Stops'!N2719,"")&amp;"', CURRENT_TIMESTAMP);"</f>
        <v>INSERT INTO `locations` (`id`, `name`, `latitude`, `longitude`, `province_id`, `region_1`, `region_2`, `region_3`, `street`, `number`, `postal`, `img`, `last_modified`) VALUES (NULL,'Tied Pillars',52.386818,4.881635,8,3,9,76,'Spaarndammerstraat','20C','1013 SV','https://lh5.ggpht.com/tIG3u9txsYztcPXRE1DtIXPbzJvSvlaUjcHQicrUZVebALli_-T9lYkhrL8OSwOGoRafaAKvL4y-V_DVUsWP', CURRENT_TIMESTAMP);</v>
      </c>
    </row>
    <row r="2718" spans="1:1" x14ac:dyDescent="0.25">
      <c r="A2718" t="str">
        <f>"INSERT INTO `locations` (`id`, `name`, `latitude`, `longitude`, `province_id`, `region_1`, `region_2`, `region_3`, `street`, `number`, `postal`, `img`, `last_modified`) VALUES (NULL,'"&amp;SUBSTITUTE('Locations-Stops'!F2720,"'","\'")&amp;"',"&amp;IF('Locations-Stops'!D2720&lt;&gt;"",LEFT('Locations-Stops'!D2720,2)&amp;"."&amp;RIGHT('Locations-Stops'!D2720,LEN('Locations-Stops'!D2720)-2),"0")&amp;","&amp;IF('Locations-Stops'!E2720&lt;&gt;"",LEFT('Locations-Stops'!E2720,1)&amp;"."&amp;RIGHT('Locations-Stops'!E2720,LEN('Locations-Stops'!E2720)-1),"0")&amp;","&amp;IF('Locations-Stops'!G2720&lt;&gt;"",VLOOKUP('Locations-Stops'!G2720,Regions!A2:B379,2,FALSE),"0")&amp;","&amp;IF('Locations-Stops'!H2720&lt;&gt;"",VLOOKUP('Locations-Stops'!H2720,Regions!C2:D379,2,FALSE),"0")&amp;","&amp;IF('Locations-Stops'!I2720&lt;&gt;"",VLOOKUP('Locations-Stops'!I2720,Regions!F2:G379,2,FALSE),"0")&amp;","&amp;IF('Locations-Stops'!J2720&lt;&gt;"",VLOOKUP('Locations-Stops'!J2720,Regions!I2:J379,2,FALSE),"0")&amp;",'"&amp;IF('Locations-Stops'!K2720&lt;&gt;"",SUBSTITUTE('Locations-Stops'!K2720,"'","\'"),"")&amp;"','"&amp;IF('Locations-Stops'!L2720&lt;&gt;"",'Locations-Stops'!L2720,"")&amp;"','"&amp;IF('Locations-Stops'!M2720&lt;&gt;"",'Locations-Stops'!M2720,"")&amp;"','"&amp;IF('Locations-Stops'!N2720&lt;&gt;"",'Locations-Stops'!N2720,"")&amp;"', CURRENT_TIMESTAMP);"</f>
        <v>INSERT INTO `locations` (`id`, `name`, `latitude`, `longitude`, `province_id`, `region_1`, `region_2`, `region_3`, `street`, `number`, `postal`, `img`, `last_modified`) VALUES (NULL,'Bij Art Jelle',52.38995,4.878788,8,3,9,76,'Spaarndammerstraat','87A','1013 TC','https://lh3.ggpht.com/cs6iQSdMzZv9WV5Z4zf9QfTsxiCPffHhjKKncTVECgNRaI9H9cNTRccStB9NCGUqvIe68XadHCG0KiUzZJq0ng', CURRENT_TIMESTAMP);</v>
      </c>
    </row>
    <row r="2719" spans="1:1" x14ac:dyDescent="0.25">
      <c r="A2719" t="str">
        <f>"INSERT INTO `locations` (`id`, `name`, `latitude`, `longitude`, `province_id`, `region_1`, `region_2`, `region_3`, `street`, `number`, `postal`, `img`, `last_modified`) VALUES (NULL,'"&amp;SUBSTITUTE('Locations-Stops'!F2721,"'","\'")&amp;"',"&amp;IF('Locations-Stops'!D2721&lt;&gt;"",LEFT('Locations-Stops'!D2721,2)&amp;"."&amp;RIGHT('Locations-Stops'!D2721,LEN('Locations-Stops'!D2721)-2),"0")&amp;","&amp;IF('Locations-Stops'!E2721&lt;&gt;"",LEFT('Locations-Stops'!E2721,1)&amp;"."&amp;RIGHT('Locations-Stops'!E2721,LEN('Locations-Stops'!E2721)-1),"0")&amp;","&amp;IF('Locations-Stops'!G2721&lt;&gt;"",VLOOKUP('Locations-Stops'!G2721,Regions!A2:B379,2,FALSE),"0")&amp;","&amp;IF('Locations-Stops'!H2721&lt;&gt;"",VLOOKUP('Locations-Stops'!H2721,Regions!C2:D379,2,FALSE),"0")&amp;","&amp;IF('Locations-Stops'!I2721&lt;&gt;"",VLOOKUP('Locations-Stops'!I2721,Regions!F2:G379,2,FALSE),"0")&amp;","&amp;IF('Locations-Stops'!J2721&lt;&gt;"",VLOOKUP('Locations-Stops'!J2721,Regions!I2:J379,2,FALSE),"0")&amp;",'"&amp;IF('Locations-Stops'!K2721&lt;&gt;"",SUBSTITUTE('Locations-Stops'!K2721,"'","\'"),"")&amp;"','"&amp;IF('Locations-Stops'!L2721&lt;&gt;"",'Locations-Stops'!L2721,"")&amp;"','"&amp;IF('Locations-Stops'!M2721&lt;&gt;"",'Locations-Stops'!M2721,"")&amp;"','"&amp;IF('Locations-Stops'!N2721&lt;&gt;"",'Locations-Stops'!N2721,"")&amp;"', CURRENT_TIMESTAMP);"</f>
        <v>INSERT INTO `locations` (`id`, `name`, `latitude`, `longitude`, `province_id`, `region_1`, `region_2`, `region_3`, `street`, `number`, `postal`, `img`, `last_modified`) VALUES (NULL,'Dc Oktopus',52.389586,4.881121,8,3,9,76,'Suikerplein','18','1013 CK','https://lh4.ggpht.com/TiyYeUOYIX5XdBsM7CMsn4CoUCEoL_OmyxHrC10o-7VDR04m-KQyQj_bN2H8lzJxJlecZlV066AkuO7IETiT', CURRENT_TIMESTAMP);</v>
      </c>
    </row>
    <row r="2720" spans="1:1" x14ac:dyDescent="0.25">
      <c r="A2720" t="str">
        <f>"INSERT INTO `locations` (`id`, `name`, `latitude`, `longitude`, `province_id`, `region_1`, `region_2`, `region_3`, `street`, `number`, `postal`, `img`, `last_modified`) VALUES (NULL,'"&amp;SUBSTITUTE('Locations-Stops'!F2722,"'","\'")&amp;"',"&amp;IF('Locations-Stops'!D2722&lt;&gt;"",LEFT('Locations-Stops'!D2722,2)&amp;"."&amp;RIGHT('Locations-Stops'!D2722,LEN('Locations-Stops'!D2722)-2),"0")&amp;","&amp;IF('Locations-Stops'!E2722&lt;&gt;"",LEFT('Locations-Stops'!E2722,1)&amp;"."&amp;RIGHT('Locations-Stops'!E2722,LEN('Locations-Stops'!E2722)-1),"0")&amp;","&amp;IF('Locations-Stops'!G2722&lt;&gt;"",VLOOKUP('Locations-Stops'!G2722,Regions!A2:B379,2,FALSE),"0")&amp;","&amp;IF('Locations-Stops'!H2722&lt;&gt;"",VLOOKUP('Locations-Stops'!H2722,Regions!C2:D379,2,FALSE),"0")&amp;","&amp;IF('Locations-Stops'!I2722&lt;&gt;"",VLOOKUP('Locations-Stops'!I2722,Regions!F2:G379,2,FALSE),"0")&amp;","&amp;IF('Locations-Stops'!J2722&lt;&gt;"",VLOOKUP('Locations-Stops'!J2722,Regions!I2:J379,2,FALSE),"0")&amp;",'"&amp;IF('Locations-Stops'!K2722&lt;&gt;"",SUBSTITUTE('Locations-Stops'!K2722,"'","\'"),"")&amp;"','"&amp;IF('Locations-Stops'!L2722&lt;&gt;"",'Locations-Stops'!L2722,"")&amp;"','"&amp;IF('Locations-Stops'!M2722&lt;&gt;"",'Locations-Stops'!M2722,"")&amp;"','"&amp;IF('Locations-Stops'!N2722&lt;&gt;"",'Locations-Stops'!N2722,"")&amp;"', CURRENT_TIMESTAMP);"</f>
        <v>INSERT INTO `locations` (`id`, `name`, `latitude`, `longitude`, `province_id`, `region_1`, `region_2`, `region_3`, `street`, `number`, `postal`, `img`, `last_modified`) VALUES (NULL,'Stains in Glass',52.389184,4.880474,8,3,9,76,'Suikerplein','41','1013 CJ','https://lh3.googleusercontent.com/CZYpcf5WDe9eVF5uo4g3So7-00w06TrRSwOf_-4biTNob4SsgJJq-4bdj4VhNJSQDTSRG7P_i12w8XlCiaUP', CURRENT_TIMESTAMP);</v>
      </c>
    </row>
    <row r="2721" spans="1:1" x14ac:dyDescent="0.25">
      <c r="A2721" t="str">
        <f>"INSERT INTO `locations` (`id`, `name`, `latitude`, `longitude`, `province_id`, `region_1`, `region_2`, `region_3`, `street`, `number`, `postal`, `img`, `last_modified`) VALUES (NULL,'"&amp;SUBSTITUTE('Locations-Stops'!F2723,"'","\'")&amp;"',"&amp;IF('Locations-Stops'!D2723&lt;&gt;"",LEFT('Locations-Stops'!D2723,2)&amp;"."&amp;RIGHT('Locations-Stops'!D2723,LEN('Locations-Stops'!D2723)-2),"0")&amp;","&amp;IF('Locations-Stops'!E2723&lt;&gt;"",LEFT('Locations-Stops'!E2723,1)&amp;"."&amp;RIGHT('Locations-Stops'!E2723,LEN('Locations-Stops'!E2723)-1),"0")&amp;","&amp;IF('Locations-Stops'!G2723&lt;&gt;"",VLOOKUP('Locations-Stops'!G2723,Regions!A2:B379,2,FALSE),"0")&amp;","&amp;IF('Locations-Stops'!H2723&lt;&gt;"",VLOOKUP('Locations-Stops'!H2723,Regions!C2:D379,2,FALSE),"0")&amp;","&amp;IF('Locations-Stops'!I2723&lt;&gt;"",VLOOKUP('Locations-Stops'!I2723,Regions!F2:G379,2,FALSE),"0")&amp;","&amp;IF('Locations-Stops'!J2723&lt;&gt;"",VLOOKUP('Locations-Stops'!J2723,Regions!I2:J379,2,FALSE),"0")&amp;",'"&amp;IF('Locations-Stops'!K2723&lt;&gt;"",SUBSTITUTE('Locations-Stops'!K2723,"'","\'"),"")&amp;"','"&amp;IF('Locations-Stops'!L2723&lt;&gt;"",'Locations-Stops'!L2723,"")&amp;"','"&amp;IF('Locations-Stops'!M2723&lt;&gt;"",'Locations-Stops'!M2723,"")&amp;"','"&amp;IF('Locations-Stops'!N2723&lt;&gt;"",'Locations-Stops'!N2723,"")&amp;"', CURRENT_TIMESTAMP);"</f>
        <v>INSERT INTO `locations` (`id`, `name`, `latitude`, `longitude`, `province_id`, `region_1`, `region_2`, `region_3`, `street`, `number`, `postal`, `img`, `last_modified`) VALUES (NULL,'SP Mozaïek Bench',52.3908,4.883825,8,3,9,76,'Tasmanstraat','15V5','1013 PW','https://lh4.ggpht.com/aE60EaA2pPw_fEIfX7xHdqOWCRt8iRGb8SQAjMlNAyOhgwXaTMTg5JiyfUFjIxGru3zcymH0clU7TMgFnZOL', CURRENT_TIMESTAMP);</v>
      </c>
    </row>
    <row r="2722" spans="1:1" x14ac:dyDescent="0.25">
      <c r="A2722" t="str">
        <f>"INSERT INTO `locations` (`id`, `name`, `latitude`, `longitude`, `province_id`, `region_1`, `region_2`, `region_3`, `street`, `number`, `postal`, `img`, `last_modified`) VALUES (NULL,'"&amp;SUBSTITUTE('Locations-Stops'!F2724,"'","\'")&amp;"',"&amp;IF('Locations-Stops'!D2724&lt;&gt;"",LEFT('Locations-Stops'!D2724,2)&amp;"."&amp;RIGHT('Locations-Stops'!D2724,LEN('Locations-Stops'!D2724)-2),"0")&amp;","&amp;IF('Locations-Stops'!E2724&lt;&gt;"",LEFT('Locations-Stops'!E2724,1)&amp;"."&amp;RIGHT('Locations-Stops'!E2724,LEN('Locations-Stops'!E2724)-1),"0")&amp;","&amp;IF('Locations-Stops'!G2724&lt;&gt;"",VLOOKUP('Locations-Stops'!G2724,Regions!A2:B379,2,FALSE),"0")&amp;","&amp;IF('Locations-Stops'!H2724&lt;&gt;"",VLOOKUP('Locations-Stops'!H2724,Regions!C2:D379,2,FALSE),"0")&amp;","&amp;IF('Locations-Stops'!I2724&lt;&gt;"",VLOOKUP('Locations-Stops'!I2724,Regions!F2:G379,2,FALSE),"0")&amp;","&amp;IF('Locations-Stops'!J2724&lt;&gt;"",VLOOKUP('Locations-Stops'!J2724,Regions!I2:J379,2,FALSE),"0")&amp;",'"&amp;IF('Locations-Stops'!K2724&lt;&gt;"",SUBSTITUTE('Locations-Stops'!K2724,"'","\'"),"")&amp;"','"&amp;IF('Locations-Stops'!L2724&lt;&gt;"",'Locations-Stops'!L2724,"")&amp;"','"&amp;IF('Locations-Stops'!M2724&lt;&gt;"",'Locations-Stops'!M2724,"")&amp;"','"&amp;IF('Locations-Stops'!N2724&lt;&gt;"",'Locations-Stops'!N2724,"")&amp;"', CURRENT_TIMESTAMP);"</f>
        <v>INSERT INTO `locations` (`id`, `name`, `latitude`, `longitude`, `province_id`, `region_1`, `region_2`, `region_3`, `street`, `number`, `postal`, `img`, `last_modified`) VALUES (NULL,'De Ring by Ad Dekkers',52.392805,4.866602,8,3,9,76,'Transformatorweg','1','1014 AJ','https://lh3.ggpht.com/S2R_PFF9CM7rrprzp3nUTZaJyFjF-HG6YPXPajdBqwQjWZ1XzJG_ejVuyoQBcPN-g-4ps9R0zvCDw4ZZbty_nVtDu7QdEPHqmaZ7gHXfS3nxN6c', CURRENT_TIMESTAMP);</v>
      </c>
    </row>
    <row r="2723" spans="1:1" x14ac:dyDescent="0.25">
      <c r="A2723" t="str">
        <f>"INSERT INTO `locations` (`id`, `name`, `latitude`, `longitude`, `province_id`, `region_1`, `region_2`, `region_3`, `street`, `number`, `postal`, `img`, `last_modified`) VALUES (NULL,'"&amp;SUBSTITUTE('Locations-Stops'!F2725,"'","\'")&amp;"',"&amp;IF('Locations-Stops'!D2725&lt;&gt;"",LEFT('Locations-Stops'!D2725,2)&amp;"."&amp;RIGHT('Locations-Stops'!D2725,LEN('Locations-Stops'!D2725)-2),"0")&amp;","&amp;IF('Locations-Stops'!E2725&lt;&gt;"",LEFT('Locations-Stops'!E2725,1)&amp;"."&amp;RIGHT('Locations-Stops'!E2725,LEN('Locations-Stops'!E2725)-1),"0")&amp;","&amp;IF('Locations-Stops'!G2725&lt;&gt;"",VLOOKUP('Locations-Stops'!G2725,Regions!A2:B379,2,FALSE),"0")&amp;","&amp;IF('Locations-Stops'!H2725&lt;&gt;"",VLOOKUP('Locations-Stops'!H2725,Regions!C2:D379,2,FALSE),"0")&amp;","&amp;IF('Locations-Stops'!I2725&lt;&gt;"",VLOOKUP('Locations-Stops'!I2725,Regions!F2:G379,2,FALSE),"0")&amp;","&amp;IF('Locations-Stops'!J2725&lt;&gt;"",VLOOKUP('Locations-Stops'!J2725,Regions!I2:J379,2,FALSE),"0")&amp;",'"&amp;IF('Locations-Stops'!K2725&lt;&gt;"",SUBSTITUTE('Locations-Stops'!K2725,"'","\'"),"")&amp;"','"&amp;IF('Locations-Stops'!L2725&lt;&gt;"",'Locations-Stops'!L2725,"")&amp;"','"&amp;IF('Locations-Stops'!M2725&lt;&gt;"",'Locations-Stops'!M2725,"")&amp;"','"&amp;IF('Locations-Stops'!N2725&lt;&gt;"",'Locations-Stops'!N2725,"")&amp;"', CURRENT_TIMESTAMP);"</f>
        <v>INSERT INTO `locations` (`id`, `name`, `latitude`, `longitude`, `province_id`, `region_1`, `region_2`, `region_3`, `street`, `number`, `postal`, `img`, `last_modified`) VALUES (NULL,'Kijkende Figuur - Hans van Meeuwen',52.392584,4.86283,8,3,9,76,'Transformatorweg','6','1014 AK','https://lh3.ggpht.com/ZRm8Dm91jBL41_8ib4UxUYTiDjdyvVwjel91DfzKgQDW1hsyC-tdMpSQBLhZGwFBcYYNT6vHJXSZiax4VegppQSjlq5BclQy799b8SR726pteK2M', CURRENT_TIMESTAMP);</v>
      </c>
    </row>
    <row r="2724" spans="1:1" x14ac:dyDescent="0.25">
      <c r="A2724" t="str">
        <f>"INSERT INTO `locations` (`id`, `name`, `latitude`, `longitude`, `province_id`, `region_1`, `region_2`, `region_3`, `street`, `number`, `postal`, `img`, `last_modified`) VALUES (NULL,'"&amp;SUBSTITUTE('Locations-Stops'!F2726,"'","\'")&amp;"',"&amp;IF('Locations-Stops'!D2726&lt;&gt;"",LEFT('Locations-Stops'!D2726,2)&amp;"."&amp;RIGHT('Locations-Stops'!D2726,LEN('Locations-Stops'!D2726)-2),"0")&amp;","&amp;IF('Locations-Stops'!E2726&lt;&gt;"",LEFT('Locations-Stops'!E2726,1)&amp;"."&amp;RIGHT('Locations-Stops'!E2726,LEN('Locations-Stops'!E2726)-1),"0")&amp;","&amp;IF('Locations-Stops'!G2726&lt;&gt;"",VLOOKUP('Locations-Stops'!G2726,Regions!A2:B379,2,FALSE),"0")&amp;","&amp;IF('Locations-Stops'!H2726&lt;&gt;"",VLOOKUP('Locations-Stops'!H2726,Regions!C2:D379,2,FALSE),"0")&amp;","&amp;IF('Locations-Stops'!I2726&lt;&gt;"",VLOOKUP('Locations-Stops'!I2726,Regions!F2:G379,2,FALSE),"0")&amp;","&amp;IF('Locations-Stops'!J2726&lt;&gt;"",VLOOKUP('Locations-Stops'!J2726,Regions!I2:J379,2,FALSE),"0")&amp;",'"&amp;IF('Locations-Stops'!K2726&lt;&gt;"",SUBSTITUTE('Locations-Stops'!K2726,"'","\'"),"")&amp;"','"&amp;IF('Locations-Stops'!L2726&lt;&gt;"",'Locations-Stops'!L2726,"")&amp;"','"&amp;IF('Locations-Stops'!M2726&lt;&gt;"",'Locations-Stops'!M2726,"")&amp;"','"&amp;IF('Locations-Stops'!N2726&lt;&gt;"",'Locations-Stops'!N2726,"")&amp;"', CURRENT_TIMESTAMP);"</f>
        <v>INSERT INTO `locations` (`id`, `name`, `latitude`, `longitude`, `province_id`, `region_1`, `region_2`, `region_3`, `street`, `number`, `postal`, `img`, `last_modified`) VALUES (NULL,'Wallace Art',52.390039,4.887698,8,3,9,76,'Van Diemenstraat','151','1013 NH','https://lh3.ggpht.com/0UdfNkyVuCk5SJZMzAcVPqweQVSjAKEhWBpIEi7NEkgi3OPAQyeq93OcAXQwy48aWqxbprUqMS_iVUqbjTk', CURRENT_TIMESTAMP);</v>
      </c>
    </row>
    <row r="2725" spans="1:1" x14ac:dyDescent="0.25">
      <c r="A2725" t="str">
        <f>"INSERT INTO `locations` (`id`, `name`, `latitude`, `longitude`, `province_id`, `region_1`, `region_2`, `region_3`, `street`, `number`, `postal`, `img`, `last_modified`) VALUES (NULL,'"&amp;SUBSTITUTE('Locations-Stops'!F2727,"'","\'")&amp;"',"&amp;IF('Locations-Stops'!D2727&lt;&gt;"",LEFT('Locations-Stops'!D2727,2)&amp;"."&amp;RIGHT('Locations-Stops'!D2727,LEN('Locations-Stops'!D2727)-2),"0")&amp;","&amp;IF('Locations-Stops'!E2727&lt;&gt;"",LEFT('Locations-Stops'!E2727,1)&amp;"."&amp;RIGHT('Locations-Stops'!E2727,LEN('Locations-Stops'!E2727)-1),"0")&amp;","&amp;IF('Locations-Stops'!G2727&lt;&gt;"",VLOOKUP('Locations-Stops'!G2727,Regions!A2:B379,2,FALSE),"0")&amp;","&amp;IF('Locations-Stops'!H2727&lt;&gt;"",VLOOKUP('Locations-Stops'!H2727,Regions!C2:D379,2,FALSE),"0")&amp;","&amp;IF('Locations-Stops'!I2727&lt;&gt;"",VLOOKUP('Locations-Stops'!I2727,Regions!F2:G379,2,FALSE),"0")&amp;","&amp;IF('Locations-Stops'!J2727&lt;&gt;"",VLOOKUP('Locations-Stops'!J2727,Regions!I2:J379,2,FALSE),"0")&amp;",'"&amp;IF('Locations-Stops'!K2727&lt;&gt;"",SUBSTITUTE('Locations-Stops'!K2727,"'","\'"),"")&amp;"','"&amp;IF('Locations-Stops'!L2727&lt;&gt;"",'Locations-Stops'!L2727,"")&amp;"','"&amp;IF('Locations-Stops'!M2727&lt;&gt;"",'Locations-Stops'!M2727,"")&amp;"','"&amp;IF('Locations-Stops'!N2727&lt;&gt;"",'Locations-Stops'!N2727,"")&amp;"', CURRENT_TIMESTAMP);"</f>
        <v>INSERT INTO `locations` (`id`, `name`, `latitude`, `longitude`, `province_id`, `region_1`, `region_2`, `region_3`, `street`, `number`, `postal`, `img`, `last_modified`) VALUES (NULL,'Ams, West - Gedenkteken Westsuikerfabriek',52.388804,4.882389,8,3,9,76,'Van Noordtkade','86','1013','https://lh5.ggpht.com/2wJ28u57CA4AfYEoKA_GVo7IqF1bS8SjmHNRFIKi_mhFntv6tE95lU8uGaZLo5HcouTjxRLrL9xkMASR_-CBEQ', CURRENT_TIMESTAMP);</v>
      </c>
    </row>
    <row r="2726" spans="1:1" x14ac:dyDescent="0.25">
      <c r="A2726" t="str">
        <f>"INSERT INTO `locations` (`id`, `name`, `latitude`, `longitude`, `province_id`, `region_1`, `region_2`, `region_3`, `street`, `number`, `postal`, `img`, `last_modified`) VALUES (NULL,'"&amp;SUBSTITUTE('Locations-Stops'!F2728,"'","\'")&amp;"',"&amp;IF('Locations-Stops'!D2728&lt;&gt;"",LEFT('Locations-Stops'!D2728,2)&amp;"."&amp;RIGHT('Locations-Stops'!D2728,LEN('Locations-Stops'!D2728)-2),"0")&amp;","&amp;IF('Locations-Stops'!E2728&lt;&gt;"",LEFT('Locations-Stops'!E2728,1)&amp;"."&amp;RIGHT('Locations-Stops'!E2728,LEN('Locations-Stops'!E2728)-1),"0")&amp;","&amp;IF('Locations-Stops'!G2728&lt;&gt;"",VLOOKUP('Locations-Stops'!G2728,Regions!A2:B379,2,FALSE),"0")&amp;","&amp;IF('Locations-Stops'!H2728&lt;&gt;"",VLOOKUP('Locations-Stops'!H2728,Regions!C2:D379,2,FALSE),"0")&amp;","&amp;IF('Locations-Stops'!I2728&lt;&gt;"",VLOOKUP('Locations-Stops'!I2728,Regions!F2:G379,2,FALSE),"0")&amp;","&amp;IF('Locations-Stops'!J2728&lt;&gt;"",VLOOKUP('Locations-Stops'!J2728,Regions!I2:J379,2,FALSE),"0")&amp;",'"&amp;IF('Locations-Stops'!K2728&lt;&gt;"",SUBSTITUTE('Locations-Stops'!K2728,"'","\'"),"")&amp;"','"&amp;IF('Locations-Stops'!L2728&lt;&gt;"",'Locations-Stops'!L2728,"")&amp;"','"&amp;IF('Locations-Stops'!M2728&lt;&gt;"",'Locations-Stops'!M2728,"")&amp;"','"&amp;IF('Locations-Stops'!N2728&lt;&gt;"",'Locations-Stops'!N2728,"")&amp;"', CURRENT_TIMESTAMP);"</f>
        <v>INSERT INTO `locations` (`id`, `name`, `latitude`, `longitude`, `province_id`, `region_1`, `region_2`, `region_3`, `street`, `number`, `postal`, `img`, `last_modified`) VALUES (NULL,'De Fietser',52.38904,4.881703,8,3,9,76,'Van Noordtkade','154','1013 CA','https://lh4.ggpht.com/3sJ020aPPLqI4CSCwdFZLoUDaURPT2-wqmvwdlnXkCFp7LjV6Fd-KDm0FFCzFlr1dDajtDx9W24bAKUgWaU', CURRENT_TIMESTAMP);</v>
      </c>
    </row>
    <row r="2727" spans="1:1" x14ac:dyDescent="0.25">
      <c r="A2727" t="str">
        <f>"INSERT INTO `locations` (`id`, `name`, `latitude`, `longitude`, `province_id`, `region_1`, `region_2`, `region_3`, `street`, `number`, `postal`, `img`, `last_modified`) VALUES (NULL,'"&amp;SUBSTITUTE('Locations-Stops'!F2729,"'","\'")&amp;"',"&amp;IF('Locations-Stops'!D2729&lt;&gt;"",LEFT('Locations-Stops'!D2729,2)&amp;"."&amp;RIGHT('Locations-Stops'!D2729,LEN('Locations-Stops'!D2729)-2),"0")&amp;","&amp;IF('Locations-Stops'!E2729&lt;&gt;"",LEFT('Locations-Stops'!E2729,1)&amp;"."&amp;RIGHT('Locations-Stops'!E2729,LEN('Locations-Stops'!E2729)-1),"0")&amp;","&amp;IF('Locations-Stops'!G2729&lt;&gt;"",VLOOKUP('Locations-Stops'!G2729,Regions!A2:B379,2,FALSE),"0")&amp;","&amp;IF('Locations-Stops'!H2729&lt;&gt;"",VLOOKUP('Locations-Stops'!H2729,Regions!C2:D379,2,FALSE),"0")&amp;","&amp;IF('Locations-Stops'!I2729&lt;&gt;"",VLOOKUP('Locations-Stops'!I2729,Regions!F2:G379,2,FALSE),"0")&amp;","&amp;IF('Locations-Stops'!J2729&lt;&gt;"",VLOOKUP('Locations-Stops'!J2729,Regions!I2:J379,2,FALSE),"0")&amp;",'"&amp;IF('Locations-Stops'!K2729&lt;&gt;"",SUBSTITUTE('Locations-Stops'!K2729,"'","\'"),"")&amp;"','"&amp;IF('Locations-Stops'!L2729&lt;&gt;"",'Locations-Stops'!L2729,"")&amp;"','"&amp;IF('Locations-Stops'!M2729&lt;&gt;"",'Locations-Stops'!M2729,"")&amp;"','"&amp;IF('Locations-Stops'!N2729&lt;&gt;"",'Locations-Stops'!N2729,"")&amp;"', CURRENT_TIMESTAMP);"</f>
        <v>INSERT INTO `locations` (`id`, `name`, `latitude`, `longitude`, `province_id`, `region_1`, `region_2`, `region_3`, `street`, `number`, `postal`, `img`, `last_modified`) VALUES (NULL,'Spiderman',52.38903,4.882809,8,3,9,76,'Van Noordtkade','90B','1013 BZ','https://lh5.ggpht.com/tWOTqVe3_KV5j0H3ZeOhX2Bc5WBjlkE_waS03YFTrD6IkQ0GPlk5WMBxEF__j2FaLFERrm5aNDuV9VrFUTdK', CURRENT_TIMESTAMP);</v>
      </c>
    </row>
    <row r="2728" spans="1:1" x14ac:dyDescent="0.25">
      <c r="A2728" t="str">
        <f>"INSERT INTO `locations` (`id`, `name`, `latitude`, `longitude`, `province_id`, `region_1`, `region_2`, `region_3`, `street`, `number`, `postal`, `img`, `last_modified`) VALUES (NULL,'"&amp;SUBSTITUTE('Locations-Stops'!F2730,"'","\'")&amp;"',"&amp;IF('Locations-Stops'!D2730&lt;&gt;"",LEFT('Locations-Stops'!D2730,2)&amp;"."&amp;RIGHT('Locations-Stops'!D2730,LEN('Locations-Stops'!D2730)-2),"0")&amp;","&amp;IF('Locations-Stops'!E2730&lt;&gt;"",LEFT('Locations-Stops'!E2730,1)&amp;"."&amp;RIGHT('Locations-Stops'!E2730,LEN('Locations-Stops'!E2730)-1),"0")&amp;","&amp;IF('Locations-Stops'!G2730&lt;&gt;"",VLOOKUP('Locations-Stops'!G2730,Regions!A2:B379,2,FALSE),"0")&amp;","&amp;IF('Locations-Stops'!H2730&lt;&gt;"",VLOOKUP('Locations-Stops'!H2730,Regions!C2:D379,2,FALSE),"0")&amp;","&amp;IF('Locations-Stops'!I2730&lt;&gt;"",VLOOKUP('Locations-Stops'!I2730,Regions!F2:G379,2,FALSE),"0")&amp;","&amp;IF('Locations-Stops'!J2730&lt;&gt;"",VLOOKUP('Locations-Stops'!J2730,Regions!I2:J379,2,FALSE),"0")&amp;",'"&amp;IF('Locations-Stops'!K2730&lt;&gt;"",SUBSTITUTE('Locations-Stops'!K2730,"'","\'"),"")&amp;"','"&amp;IF('Locations-Stops'!L2730&lt;&gt;"",'Locations-Stops'!L2730,"")&amp;"','"&amp;IF('Locations-Stops'!M2730&lt;&gt;"",'Locations-Stops'!M2730,"")&amp;"','"&amp;IF('Locations-Stops'!N2730&lt;&gt;"",'Locations-Stops'!N2730,"")&amp;"', CURRENT_TIMESTAMP);"</f>
        <v>INSERT INTO `locations` (`id`, `name`, `latitude`, `longitude`, `province_id`, `region_1`, `region_2`, `region_3`, `street`, `number`, `postal`, `img`, `last_modified`) VALUES (NULL,'Beeld van Hildo Krop II',52.386193,4.881819,8,3,9,76,'Westerpark','1','1013 RR','https://lh3.googleusercontent.com/3fPilq_t4JgOkdIqz_vX-aHo4PfRWXjAC_-1spjyKeCMtF6M_Det2mBFCloLM1WGx7MnPUPdTTKIPVR2Af-t', CURRENT_TIMESTAMP);</v>
      </c>
    </row>
    <row r="2729" spans="1:1" x14ac:dyDescent="0.25">
      <c r="A2729" t="str">
        <f>"INSERT INTO `locations` (`id`, `name`, `latitude`, `longitude`, `province_id`, `region_1`, `region_2`, `region_3`, `street`, `number`, `postal`, `img`, `last_modified`) VALUES (NULL,'"&amp;SUBSTITUTE('Locations-Stops'!F2731,"'","\'")&amp;"',"&amp;IF('Locations-Stops'!D2731&lt;&gt;"",LEFT('Locations-Stops'!D2731,2)&amp;"."&amp;RIGHT('Locations-Stops'!D2731,LEN('Locations-Stops'!D2731)-2),"0")&amp;","&amp;IF('Locations-Stops'!E2731&lt;&gt;"",LEFT('Locations-Stops'!E2731,1)&amp;"."&amp;RIGHT('Locations-Stops'!E2731,LEN('Locations-Stops'!E2731)-1),"0")&amp;","&amp;IF('Locations-Stops'!G2731&lt;&gt;"",VLOOKUP('Locations-Stops'!G2731,Regions!A2:B379,2,FALSE),"0")&amp;","&amp;IF('Locations-Stops'!H2731&lt;&gt;"",VLOOKUP('Locations-Stops'!H2731,Regions!C2:D379,2,FALSE),"0")&amp;","&amp;IF('Locations-Stops'!I2731&lt;&gt;"",VLOOKUP('Locations-Stops'!I2731,Regions!F2:G379,2,FALSE),"0")&amp;","&amp;IF('Locations-Stops'!J2731&lt;&gt;"",VLOOKUP('Locations-Stops'!J2731,Regions!I2:J379,2,FALSE),"0")&amp;",'"&amp;IF('Locations-Stops'!K2731&lt;&gt;"",SUBSTITUTE('Locations-Stops'!K2731,"'","\'"),"")&amp;"','"&amp;IF('Locations-Stops'!L2731&lt;&gt;"",'Locations-Stops'!L2731,"")&amp;"','"&amp;IF('Locations-Stops'!M2731&lt;&gt;"",'Locations-Stops'!M2731,"")&amp;"','"&amp;IF('Locations-Stops'!N2731&lt;&gt;"",'Locations-Stops'!N2731,"")&amp;"', CURRENT_TIMESTAMP);"</f>
        <v>INSERT INTO `locations` (`id`, `name`, `latitude`, `longitude`, `province_id`, `region_1`, `region_2`, `region_3`, `street`, `number`, `postal`, `img`, `last_modified`) VALUES (NULL,'Rusty Pillar #2',52.387916,4.873381,8,3,9,76,'Westerpark','5','1014 BX','https://lh5.ggpht.com/rtU0WdSuy7Cf0Mh2McHSLtH15b6DMSl09s2aEdhtCUINEGZvuCz8Aaqp2eJkN0GQOwR0e-ebU24gxom7JQo', CURRENT_TIMESTAMP);</v>
      </c>
    </row>
    <row r="2730" spans="1:1" x14ac:dyDescent="0.25">
      <c r="A2730" t="str">
        <f>"INSERT INTO `locations` (`id`, `name`, `latitude`, `longitude`, `province_id`, `region_1`, `region_2`, `region_3`, `street`, `number`, `postal`, `img`, `last_modified`) VALUES (NULL,'"&amp;SUBSTITUTE('Locations-Stops'!F2732,"'","\'")&amp;"',"&amp;IF('Locations-Stops'!D2732&lt;&gt;"",LEFT('Locations-Stops'!D2732,2)&amp;"."&amp;RIGHT('Locations-Stops'!D2732,LEN('Locations-Stops'!D2732)-2),"0")&amp;","&amp;IF('Locations-Stops'!E2732&lt;&gt;"",LEFT('Locations-Stops'!E2732,1)&amp;"."&amp;RIGHT('Locations-Stops'!E2732,LEN('Locations-Stops'!E2732)-1),"0")&amp;","&amp;IF('Locations-Stops'!G2732&lt;&gt;"",VLOOKUP('Locations-Stops'!G2732,Regions!A2:B379,2,FALSE),"0")&amp;","&amp;IF('Locations-Stops'!H2732&lt;&gt;"",VLOOKUP('Locations-Stops'!H2732,Regions!C2:D379,2,FALSE),"0")&amp;","&amp;IF('Locations-Stops'!I2732&lt;&gt;"",VLOOKUP('Locations-Stops'!I2732,Regions!F2:G379,2,FALSE),"0")&amp;","&amp;IF('Locations-Stops'!J2732&lt;&gt;"",VLOOKUP('Locations-Stops'!J2732,Regions!I2:J379,2,FALSE),"0")&amp;",'"&amp;IF('Locations-Stops'!K2732&lt;&gt;"",SUBSTITUTE('Locations-Stops'!K2732,"'","\'"),"")&amp;"','"&amp;IF('Locations-Stops'!L2732&lt;&gt;"",'Locations-Stops'!L2732,"")&amp;"','"&amp;IF('Locations-Stops'!M2732&lt;&gt;"",'Locations-Stops'!M2732,"")&amp;"','"&amp;IF('Locations-Stops'!N2732&lt;&gt;"",'Locations-Stops'!N2732,"")&amp;"', CURRENT_TIMESTAMP);"</f>
        <v>INSERT INTO `locations` (`id`, `name`, `latitude`, `longitude`, `province_id`, `region_1`, `region_2`, `region_3`, `street`, `number`, `postal`, `img`, `last_modified`) VALUES (NULL,'Rusty Tower',52.387439,4.875582,8,3,9,76,'Westerpark','5','1014 BX','https://lh3.ggpht.com/P55Duf5E8JwMNxG4frQP-_V_8w-EETLdiYLqSVhTv_N54yXM6AhS6RNKlrLNO72svE395aYHc4XcA0GMl3c8', CURRENT_TIMESTAMP);</v>
      </c>
    </row>
    <row r="2731" spans="1:1" x14ac:dyDescent="0.25">
      <c r="A2731" t="str">
        <f>"INSERT INTO `locations` (`id`, `name`, `latitude`, `longitude`, `province_id`, `region_1`, `region_2`, `region_3`, `street`, `number`, `postal`, `img`, `last_modified`) VALUES (NULL,'"&amp;SUBSTITUTE('Locations-Stops'!F2733,"'","\'")&amp;"',"&amp;IF('Locations-Stops'!D2733&lt;&gt;"",LEFT('Locations-Stops'!D2733,2)&amp;"."&amp;RIGHT('Locations-Stops'!D2733,LEN('Locations-Stops'!D2733)-2),"0")&amp;","&amp;IF('Locations-Stops'!E2733&lt;&gt;"",LEFT('Locations-Stops'!E2733,1)&amp;"."&amp;RIGHT('Locations-Stops'!E2733,LEN('Locations-Stops'!E2733)-1),"0")&amp;","&amp;IF('Locations-Stops'!G2733&lt;&gt;"",VLOOKUP('Locations-Stops'!G2733,Regions!A2:B379,2,FALSE),"0")&amp;","&amp;IF('Locations-Stops'!H2733&lt;&gt;"",VLOOKUP('Locations-Stops'!H2733,Regions!C2:D379,2,FALSE),"0")&amp;","&amp;IF('Locations-Stops'!I2733&lt;&gt;"",VLOOKUP('Locations-Stops'!I2733,Regions!F2:G379,2,FALSE),"0")&amp;","&amp;IF('Locations-Stops'!J2733&lt;&gt;"",VLOOKUP('Locations-Stops'!J2733,Regions!I2:J379,2,FALSE),"0")&amp;",'"&amp;IF('Locations-Stops'!K2733&lt;&gt;"",SUBSTITUTE('Locations-Stops'!K2733,"'","\'"),"")&amp;"','"&amp;IF('Locations-Stops'!L2733&lt;&gt;"",'Locations-Stops'!L2733,"")&amp;"','"&amp;IF('Locations-Stops'!M2733&lt;&gt;"",'Locations-Stops'!M2733,"")&amp;"','"&amp;IF('Locations-Stops'!N2733&lt;&gt;"",'Locations-Stops'!N2733,"")&amp;"', CURRENT_TIMESTAMP);"</f>
        <v>INSERT INTO `locations` (`id`, `name`, `latitude`, `longitude`, `province_id`, `region_1`, `region_2`, `region_3`, `street`, `number`, `postal`, `img`, `last_modified`) VALUES (NULL,'Haan op zuil',52.38597,4.875973,8,3,9,76,'Westerpark','5','','https://lh3.googleusercontent.com/0g55fBzHgUD5AgCRUdiyUKJDDsKG560HHgfeYWoiSdiComPCJzfS767DE-XjumQu4nUtaVFAF1T3fHluKeYW5Q', CURRENT_TIMESTAMP);</v>
      </c>
    </row>
    <row r="2732" spans="1:1" x14ac:dyDescent="0.25">
      <c r="A2732" t="str">
        <f>"INSERT INTO `locations` (`id`, `name`, `latitude`, `longitude`, `province_id`, `region_1`, `region_2`, `region_3`, `street`, `number`, `postal`, `img`, `last_modified`) VALUES (NULL,'"&amp;SUBSTITUTE('Locations-Stops'!F2734,"'","\'")&amp;"',"&amp;IF('Locations-Stops'!D2734&lt;&gt;"",LEFT('Locations-Stops'!D2734,2)&amp;"."&amp;RIGHT('Locations-Stops'!D2734,LEN('Locations-Stops'!D2734)-2),"0")&amp;","&amp;IF('Locations-Stops'!E2734&lt;&gt;"",LEFT('Locations-Stops'!E2734,1)&amp;"."&amp;RIGHT('Locations-Stops'!E2734,LEN('Locations-Stops'!E2734)-1),"0")&amp;","&amp;IF('Locations-Stops'!G2734&lt;&gt;"",VLOOKUP('Locations-Stops'!G2734,Regions!A2:B379,2,FALSE),"0")&amp;","&amp;IF('Locations-Stops'!H2734&lt;&gt;"",VLOOKUP('Locations-Stops'!H2734,Regions!C2:D379,2,FALSE),"0")&amp;","&amp;IF('Locations-Stops'!I2734&lt;&gt;"",VLOOKUP('Locations-Stops'!I2734,Regions!F2:G379,2,FALSE),"0")&amp;","&amp;IF('Locations-Stops'!J2734&lt;&gt;"",VLOOKUP('Locations-Stops'!J2734,Regions!I2:J379,2,FALSE),"0")&amp;",'"&amp;IF('Locations-Stops'!K2734&lt;&gt;"",SUBSTITUTE('Locations-Stops'!K2734,"'","\'"),"")&amp;"','"&amp;IF('Locations-Stops'!L2734&lt;&gt;"",'Locations-Stops'!L2734,"")&amp;"','"&amp;IF('Locations-Stops'!M2734&lt;&gt;"",'Locations-Stops'!M2734,"")&amp;"','"&amp;IF('Locations-Stops'!N2734&lt;&gt;"",'Locations-Stops'!N2734,"")&amp;"', CURRENT_TIMESTAMP);"</f>
        <v>INSERT INTO `locations` (`id`, `name`, `latitude`, `longitude`, `province_id`, `region_1`, `region_2`, `region_3`, `street`, `number`, `postal`, `img`, `last_modified`) VALUES (NULL,'Carpmus Petulus - Kweekjaar 1946',52.385986,4.880522,8,3,9,76,'Westerpark','2a','1013 RR','https://lh4.ggpht.com/j0kJunad8wIqiAzPv85RLesOvFbB4lWQDwmfrnL4ogYAyJBvxdYLitlhL9nA9kAsBWPRCm5sn8HH5jweDere', CURRENT_TIMESTAMP);</v>
      </c>
    </row>
    <row r="2733" spans="1:1" x14ac:dyDescent="0.25">
      <c r="A2733" t="str">
        <f>"INSERT INTO `locations` (`id`, `name`, `latitude`, `longitude`, `province_id`, `region_1`, `region_2`, `region_3`, `street`, `number`, `postal`, `img`, `last_modified`) VALUES (NULL,'"&amp;SUBSTITUTE('Locations-Stops'!F2735,"'","\'")&amp;"',"&amp;IF('Locations-Stops'!D2735&lt;&gt;"",LEFT('Locations-Stops'!D2735,2)&amp;"."&amp;RIGHT('Locations-Stops'!D2735,LEN('Locations-Stops'!D2735)-2),"0")&amp;","&amp;IF('Locations-Stops'!E2735&lt;&gt;"",LEFT('Locations-Stops'!E2735,1)&amp;"."&amp;RIGHT('Locations-Stops'!E2735,LEN('Locations-Stops'!E2735)-1),"0")&amp;","&amp;IF('Locations-Stops'!G2735&lt;&gt;"",VLOOKUP('Locations-Stops'!G2735,Regions!A2:B379,2,FALSE),"0")&amp;","&amp;IF('Locations-Stops'!H2735&lt;&gt;"",VLOOKUP('Locations-Stops'!H2735,Regions!C2:D379,2,FALSE),"0")&amp;","&amp;IF('Locations-Stops'!I2735&lt;&gt;"",VLOOKUP('Locations-Stops'!I2735,Regions!F2:G379,2,FALSE),"0")&amp;","&amp;IF('Locations-Stops'!J2735&lt;&gt;"",VLOOKUP('Locations-Stops'!J2735,Regions!I2:J379,2,FALSE),"0")&amp;",'"&amp;IF('Locations-Stops'!K2735&lt;&gt;"",SUBSTITUTE('Locations-Stops'!K2735,"'","\'"),"")&amp;"','"&amp;IF('Locations-Stops'!L2735&lt;&gt;"",'Locations-Stops'!L2735,"")&amp;"','"&amp;IF('Locations-Stops'!M2735&lt;&gt;"",'Locations-Stops'!M2735,"")&amp;"','"&amp;IF('Locations-Stops'!N2735&lt;&gt;"",'Locations-Stops'!N2735,"")&amp;"', CURRENT_TIMESTAMP);"</f>
        <v>INSERT INTO `locations` (`id`, `name`, `latitude`, `longitude`, `province_id`, `region_1`, `region_2`, `region_3`, `street`, `number`, `postal`, `img`, `last_modified`) VALUES (NULL,'Double Swing',52.38858,4.877136,8,3,9,76,'Wormerveerstraat','1II','1013 SJ','https://lh3.ggpht.com/eL74ojGb58FYJDutSqb5avFUq66OupnUn-uGHkxrsziR5jgkcvH5VY-pAcGuJkISflH0rxGC10Sfo8iSkiDK', CURRENT_TIMESTAMP);</v>
      </c>
    </row>
    <row r="2734" spans="1:1" x14ac:dyDescent="0.25">
      <c r="A2734" t="str">
        <f>"INSERT INTO `locations` (`id`, `name`, `latitude`, `longitude`, `province_id`, `region_1`, `region_2`, `region_3`, `street`, `number`, `postal`, `img`, `last_modified`) VALUES (NULL,'"&amp;SUBSTITUTE('Locations-Stops'!F2736,"'","\'")&amp;"',"&amp;IF('Locations-Stops'!D2736&lt;&gt;"",LEFT('Locations-Stops'!D2736,2)&amp;"."&amp;RIGHT('Locations-Stops'!D2736,LEN('Locations-Stops'!D2736)-2),"0")&amp;","&amp;IF('Locations-Stops'!E2736&lt;&gt;"",LEFT('Locations-Stops'!E2736,1)&amp;"."&amp;RIGHT('Locations-Stops'!E2736,LEN('Locations-Stops'!E2736)-1),"0")&amp;","&amp;IF('Locations-Stops'!G2736&lt;&gt;"",VLOOKUP('Locations-Stops'!G2736,Regions!A2:B379,2,FALSE),"0")&amp;","&amp;IF('Locations-Stops'!H2736&lt;&gt;"",VLOOKUP('Locations-Stops'!H2736,Regions!C2:D379,2,FALSE),"0")&amp;","&amp;IF('Locations-Stops'!I2736&lt;&gt;"",VLOOKUP('Locations-Stops'!I2736,Regions!F2:G379,2,FALSE),"0")&amp;","&amp;IF('Locations-Stops'!J2736&lt;&gt;"",VLOOKUP('Locations-Stops'!J2736,Regions!I2:J379,2,FALSE),"0")&amp;",'"&amp;IF('Locations-Stops'!K2736&lt;&gt;"",SUBSTITUTE('Locations-Stops'!K2736,"'","\'"),"")&amp;"','"&amp;IF('Locations-Stops'!L2736&lt;&gt;"",'Locations-Stops'!L2736,"")&amp;"','"&amp;IF('Locations-Stops'!M2736&lt;&gt;"",'Locations-Stops'!M2736,"")&amp;"','"&amp;IF('Locations-Stops'!N2736&lt;&gt;"",'Locations-Stops'!N2736,"")&amp;"', CURRENT_TIMESTAMP);"</f>
        <v>INSERT INTO `locations` (`id`, `name`, `latitude`, `longitude`, `province_id`, `region_1`, `region_2`, `region_3`, `street`, `number`, `postal`, `img`, `last_modified`) VALUES (NULL,'Playground Zaandammerplein',52.392016,4.874464,8,3,9,76,'Zaandammerplein','149','1013','https://lh3.googleusercontent.com/KSJlRh0dc5fOBpDZQyQcfs2C0wtNRrMdes8Myv_VR2HosQKx-JzIjAhKMiBZAKNWDbZSbb1V6pBtuPhZyyah', CURRENT_TIMESTAMP);</v>
      </c>
    </row>
    <row r="2735" spans="1:1" x14ac:dyDescent="0.25">
      <c r="A2735" t="str">
        <f>"INSERT INTO `locations` (`id`, `name`, `latitude`, `longitude`, `province_id`, `region_1`, `region_2`, `region_3`, `street`, `number`, `postal`, `img`, `last_modified`) VALUES (NULL,'"&amp;SUBSTITUTE('Locations-Stops'!F2737,"'","\'")&amp;"',"&amp;IF('Locations-Stops'!D2737&lt;&gt;"",LEFT('Locations-Stops'!D2737,2)&amp;"."&amp;RIGHT('Locations-Stops'!D2737,LEN('Locations-Stops'!D2737)-2),"0")&amp;","&amp;IF('Locations-Stops'!E2737&lt;&gt;"",LEFT('Locations-Stops'!E2737,1)&amp;"."&amp;RIGHT('Locations-Stops'!E2737,LEN('Locations-Stops'!E2737)-1),"0")&amp;","&amp;IF('Locations-Stops'!G2737&lt;&gt;"",VLOOKUP('Locations-Stops'!G2737,Regions!A2:B379,2,FALSE),"0")&amp;","&amp;IF('Locations-Stops'!H2737&lt;&gt;"",VLOOKUP('Locations-Stops'!H2737,Regions!C2:D379,2,FALSE),"0")&amp;","&amp;IF('Locations-Stops'!I2737&lt;&gt;"",VLOOKUP('Locations-Stops'!I2737,Regions!F2:G379,2,FALSE),"0")&amp;","&amp;IF('Locations-Stops'!J2737&lt;&gt;"",VLOOKUP('Locations-Stops'!J2737,Regions!I2:J379,2,FALSE),"0")&amp;",'"&amp;IF('Locations-Stops'!K2737&lt;&gt;"",SUBSTITUTE('Locations-Stops'!K2737,"'","\'"),"")&amp;"','"&amp;IF('Locations-Stops'!L2737&lt;&gt;"",'Locations-Stops'!L2737,"")&amp;"','"&amp;IF('Locations-Stops'!M2737&lt;&gt;"",'Locations-Stops'!M2737,"")&amp;"','"&amp;IF('Locations-Stops'!N2737&lt;&gt;"",'Locations-Stops'!N2737,"")&amp;"', CURRENT_TIMESTAMP);"</f>
        <v>INSERT INTO `locations` (`id`, `name`, `latitude`, `longitude`, `province_id`, `region_1`, `region_2`, `region_3`, `street`, `number`, `postal`, `img`, `last_modified`) VALUES (NULL,'Woningbouw Vereeniging Het Westen 1919',52.391172,4.872097,8,3,9,76,'Zaanhof','57','1013 XW','https://lh3.ggpht.com/VMj4SXHTUSFmBaPnYflfTwHe5POZJCQDFxrO42q62XQiq6HwuLEf2iYCLcs1BxNsAhw5x29QE6HM-zP9fd0', CURRENT_TIMESTAMP);</v>
      </c>
    </row>
    <row r="2736" spans="1:1" x14ac:dyDescent="0.25">
      <c r="A2736" t="str">
        <f>"INSERT INTO `locations` (`id`, `name`, `latitude`, `longitude`, `province_id`, `region_1`, `region_2`, `region_3`, `street`, `number`, `postal`, `img`, `last_modified`) VALUES (NULL,'"&amp;SUBSTITUTE('Locations-Stops'!F2738,"'","\'")&amp;"',"&amp;IF('Locations-Stops'!D2738&lt;&gt;"",LEFT('Locations-Stops'!D2738,2)&amp;"."&amp;RIGHT('Locations-Stops'!D2738,LEN('Locations-Stops'!D2738)-2),"0")&amp;","&amp;IF('Locations-Stops'!E2738&lt;&gt;"",LEFT('Locations-Stops'!E2738,1)&amp;"."&amp;RIGHT('Locations-Stops'!E2738,LEN('Locations-Stops'!E2738)-1),"0")&amp;","&amp;IF('Locations-Stops'!G2738&lt;&gt;"",VLOOKUP('Locations-Stops'!G2738,Regions!A2:B379,2,FALSE),"0")&amp;","&amp;IF('Locations-Stops'!H2738&lt;&gt;"",VLOOKUP('Locations-Stops'!H2738,Regions!C2:D379,2,FALSE),"0")&amp;","&amp;IF('Locations-Stops'!I2738&lt;&gt;"",VLOOKUP('Locations-Stops'!I2738,Regions!F2:G379,2,FALSE),"0")&amp;","&amp;IF('Locations-Stops'!J2738&lt;&gt;"",VLOOKUP('Locations-Stops'!J2738,Regions!I2:J379,2,FALSE),"0")&amp;",'"&amp;IF('Locations-Stops'!K2738&lt;&gt;"",SUBSTITUTE('Locations-Stops'!K2738,"'","\'"),"")&amp;"','"&amp;IF('Locations-Stops'!L2738&lt;&gt;"",'Locations-Stops'!L2738,"")&amp;"','"&amp;IF('Locations-Stops'!M2738&lt;&gt;"",'Locations-Stops'!M2738,"")&amp;"','"&amp;IF('Locations-Stops'!N2738&lt;&gt;"",'Locations-Stops'!N2738,"")&amp;"', CURRENT_TIMESTAMP);"</f>
        <v>INSERT INTO `locations` (`id`, `name`, `latitude`, `longitude`, `province_id`, `region_1`, `region_2`, `region_3`, `street`, `number`, `postal`, `img`, `last_modified`) VALUES (NULL,'Het Schip Mural',52.387268,4.879778,8,3,9,76,'Zaanstraat','23','1013 RT','https://lh3.ggpht.com/SXkuOtzvGjCc4Gjl48EK_VU8-tmD9mNj9VTlsYw6izTz1ycAN2a2nHUnz2JXaA6AO27zDu5EEoLgzj5viV_s', CURRENT_TIMESTAMP);</v>
      </c>
    </row>
    <row r="2737" spans="1:1" x14ac:dyDescent="0.25">
      <c r="A2737" t="str">
        <f>"INSERT INTO `locations` (`id`, `name`, `latitude`, `longitude`, `province_id`, `region_1`, `region_2`, `region_3`, `street`, `number`, `postal`, `img`, `last_modified`) VALUES (NULL,'"&amp;SUBSTITUTE('Locations-Stops'!F2739,"'","\'")&amp;"',"&amp;IF('Locations-Stops'!D2739&lt;&gt;"",LEFT('Locations-Stops'!D2739,2)&amp;"."&amp;RIGHT('Locations-Stops'!D2739,LEN('Locations-Stops'!D2739)-2),"0")&amp;","&amp;IF('Locations-Stops'!E2739&lt;&gt;"",LEFT('Locations-Stops'!E2739,1)&amp;"."&amp;RIGHT('Locations-Stops'!E2739,LEN('Locations-Stops'!E2739)-1),"0")&amp;","&amp;IF('Locations-Stops'!G2739&lt;&gt;"",VLOOKUP('Locations-Stops'!G2739,Regions!A2:B379,2,FALSE),"0")&amp;","&amp;IF('Locations-Stops'!H2739&lt;&gt;"",VLOOKUP('Locations-Stops'!H2739,Regions!C2:D379,2,FALSE),"0")&amp;","&amp;IF('Locations-Stops'!I2739&lt;&gt;"",VLOOKUP('Locations-Stops'!I2739,Regions!F2:G379,2,FALSE),"0")&amp;","&amp;IF('Locations-Stops'!J2739&lt;&gt;"",VLOOKUP('Locations-Stops'!J2739,Regions!I2:J379,2,FALSE),"0")&amp;",'"&amp;IF('Locations-Stops'!K2739&lt;&gt;"",SUBSTITUTE('Locations-Stops'!K2739,"'","\'"),"")&amp;"','"&amp;IF('Locations-Stops'!L2739&lt;&gt;"",'Locations-Stops'!L2739,"")&amp;"','"&amp;IF('Locations-Stops'!M2739&lt;&gt;"",'Locations-Stops'!M2739,"")&amp;"','"&amp;IF('Locations-Stops'!N2739&lt;&gt;"",'Locations-Stops'!N2739,"")&amp;"', CURRENT_TIMESTAMP);"</f>
        <v>INSERT INTO `locations` (`id`, `name`, `latitude`, `longitude`, `province_id`, `region_1`, `region_2`, `region_3`, `street`, `number`, `postal`, `img`, `last_modified`) VALUES (NULL,'Avond Plaque',52.391269,4.871357,8,3,9,76,'Zaanstraat','302','1013 SC','https://lh6.ggpht.com/oJLFSCN3dfz6ekVVLFPN8KndmYvumgpmP0lpidDqdEMHxt2xQ1X6YBKhRpMBSymODoj9lAm8zHgL3H_T_4I', CURRENT_TIMESTAMP);</v>
      </c>
    </row>
    <row r="2738" spans="1:1" x14ac:dyDescent="0.25">
      <c r="A2738" t="str">
        <f>"INSERT INTO `locations` (`id`, `name`, `latitude`, `longitude`, `province_id`, `region_1`, `region_2`, `region_3`, `street`, `number`, `postal`, `img`, `last_modified`) VALUES (NULL,'"&amp;SUBSTITUTE('Locations-Stops'!F2740,"'","\'")&amp;"',"&amp;IF('Locations-Stops'!D2740&lt;&gt;"",LEFT('Locations-Stops'!D2740,2)&amp;"."&amp;RIGHT('Locations-Stops'!D2740,LEN('Locations-Stops'!D2740)-2),"0")&amp;","&amp;IF('Locations-Stops'!E2740&lt;&gt;"",LEFT('Locations-Stops'!E2740,1)&amp;"."&amp;RIGHT('Locations-Stops'!E2740,LEN('Locations-Stops'!E2740)-1),"0")&amp;","&amp;IF('Locations-Stops'!G2740&lt;&gt;"",VLOOKUP('Locations-Stops'!G2740,Regions!A2:B379,2,FALSE),"0")&amp;","&amp;IF('Locations-Stops'!H2740&lt;&gt;"",VLOOKUP('Locations-Stops'!H2740,Regions!C2:D379,2,FALSE),"0")&amp;","&amp;IF('Locations-Stops'!I2740&lt;&gt;"",VLOOKUP('Locations-Stops'!I2740,Regions!F2:G379,2,FALSE),"0")&amp;","&amp;IF('Locations-Stops'!J2740&lt;&gt;"",VLOOKUP('Locations-Stops'!J2740,Regions!I2:J379,2,FALSE),"0")&amp;",'"&amp;IF('Locations-Stops'!K2740&lt;&gt;"",SUBSTITUTE('Locations-Stops'!K2740,"'","\'"),"")&amp;"','"&amp;IF('Locations-Stops'!L2740&lt;&gt;"",'Locations-Stops'!L2740,"")&amp;"','"&amp;IF('Locations-Stops'!M2740&lt;&gt;"",'Locations-Stops'!M2740,"")&amp;"','"&amp;IF('Locations-Stops'!N2740&lt;&gt;"",'Locations-Stops'!N2740,"")&amp;"', CURRENT_TIMESTAMP);"</f>
        <v>INSERT INTO `locations` (`id`, `name`, `latitude`, `longitude`, `province_id`, `region_1`, `region_2`, `region_3`, `street`, `number`, `postal`, `img`, `last_modified`) VALUES (NULL,'West - Haasje Over',52.390964,4.871396,8,3,9,76,'Zaanstraat','350','1013','https://lh6.ggpht.com/QiTzatMqtT7rcz0vzgF3XVpM3-uqk82bqCacHM7xpUjbDjEjYXZoZj62vcGQFww9oegGtt9q8z98-t_GcCLo', CURRENT_TIMESTAMP);</v>
      </c>
    </row>
    <row r="2739" spans="1:1" x14ac:dyDescent="0.25">
      <c r="A2739" t="str">
        <f>"INSERT INTO `locations` (`id`, `name`, `latitude`, `longitude`, `province_id`, `region_1`, `region_2`, `region_3`, `street`, `number`, `postal`, `img`, `last_modified`) VALUES (NULL,'"&amp;SUBSTITUTE('Locations-Stops'!F2741,"'","\'")&amp;"',"&amp;IF('Locations-Stops'!D2741&lt;&gt;"",LEFT('Locations-Stops'!D2741,2)&amp;"."&amp;RIGHT('Locations-Stops'!D2741,LEN('Locations-Stops'!D2741)-2),"0")&amp;","&amp;IF('Locations-Stops'!E2741&lt;&gt;"",LEFT('Locations-Stops'!E2741,1)&amp;"."&amp;RIGHT('Locations-Stops'!E2741,LEN('Locations-Stops'!E2741)-1),"0")&amp;","&amp;IF('Locations-Stops'!G2741&lt;&gt;"",VLOOKUP('Locations-Stops'!G2741,Regions!A2:B379,2,FALSE),"0")&amp;","&amp;IF('Locations-Stops'!H2741&lt;&gt;"",VLOOKUP('Locations-Stops'!H2741,Regions!C2:D379,2,FALSE),"0")&amp;","&amp;IF('Locations-Stops'!I2741&lt;&gt;"",VLOOKUP('Locations-Stops'!I2741,Regions!F2:G379,2,FALSE),"0")&amp;","&amp;IF('Locations-Stops'!J2741&lt;&gt;"",VLOOKUP('Locations-Stops'!J2741,Regions!I2:J379,2,FALSE),"0")&amp;",'"&amp;IF('Locations-Stops'!K2741&lt;&gt;"",SUBSTITUTE('Locations-Stops'!K2741,"'","\'"),"")&amp;"','"&amp;IF('Locations-Stops'!L2741&lt;&gt;"",'Locations-Stops'!L2741,"")&amp;"','"&amp;IF('Locations-Stops'!M2741&lt;&gt;"",'Locations-Stops'!M2741,"")&amp;"','"&amp;IF('Locations-Stops'!N2741&lt;&gt;"",'Locations-Stops'!N2741,"")&amp;"', CURRENT_TIMESTAMP);"</f>
        <v>INSERT INTO `locations` (`id`, `name`, `latitude`, `longitude`, `province_id`, `region_1`, `region_2`, `region_3`, `street`, `number`, `postal`, `img`, `last_modified`) VALUES (NULL,'Amsterdam',52.383332,4.87192,8,3,9,77,'Bentinckstraat','68II','1051 GN','https://lh3.ggpht.com/dQWh56L3-ejkhGUVK2l4vqSTfLItKvdhyQ856s_hir7MdxzQ29hSZTUuwR5pw-XonwEUPqKwO3HK-TdflC3N', CURRENT_TIMESTAMP);</v>
      </c>
    </row>
    <row r="2740" spans="1:1" x14ac:dyDescent="0.25">
      <c r="A2740" t="str">
        <f>"INSERT INTO `locations` (`id`, `name`, `latitude`, `longitude`, `province_id`, `region_1`, `region_2`, `region_3`, `street`, `number`, `postal`, `img`, `last_modified`) VALUES (NULL,'"&amp;SUBSTITUTE('Locations-Stops'!F2742,"'","\'")&amp;"',"&amp;IF('Locations-Stops'!D2742&lt;&gt;"",LEFT('Locations-Stops'!D2742,2)&amp;"."&amp;RIGHT('Locations-Stops'!D2742,LEN('Locations-Stops'!D2742)-2),"0")&amp;","&amp;IF('Locations-Stops'!E2742&lt;&gt;"",LEFT('Locations-Stops'!E2742,1)&amp;"."&amp;RIGHT('Locations-Stops'!E2742,LEN('Locations-Stops'!E2742)-1),"0")&amp;","&amp;IF('Locations-Stops'!G2742&lt;&gt;"",VLOOKUP('Locations-Stops'!G2742,Regions!A2:B379,2,FALSE),"0")&amp;","&amp;IF('Locations-Stops'!H2742&lt;&gt;"",VLOOKUP('Locations-Stops'!H2742,Regions!C2:D379,2,FALSE),"0")&amp;","&amp;IF('Locations-Stops'!I2742&lt;&gt;"",VLOOKUP('Locations-Stops'!I2742,Regions!F2:G379,2,FALSE),"0")&amp;","&amp;IF('Locations-Stops'!J2742&lt;&gt;"",VLOOKUP('Locations-Stops'!J2742,Regions!I2:J379,2,FALSE),"0")&amp;",'"&amp;IF('Locations-Stops'!K2742&lt;&gt;"",SUBSTITUTE('Locations-Stops'!K2742,"'","\'"),"")&amp;"','"&amp;IF('Locations-Stops'!L2742&lt;&gt;"",'Locations-Stops'!L2742,"")&amp;"','"&amp;IF('Locations-Stops'!M2742&lt;&gt;"",'Locations-Stops'!M2742,"")&amp;"','"&amp;IF('Locations-Stops'!N2742&lt;&gt;"",'Locations-Stops'!N2742,"")&amp;"', CURRENT_TIMESTAMP);"</f>
        <v>INSERT INTO `locations` (`id`, `name`, `latitude`, `longitude`, `province_id`, `region_1`, `region_2`, `region_3`, `street`, `number`, `postal`, `img`, `last_modified`) VALUES (NULL,'Tegeltjesmuur (Bentinckstraat)',52.383197,4.871096,8,3,9,77,'Bentinckstraat','80I','1051 GN','https://lh4.ggpht.com/0pCHh-L4f1YHkKzRiSm7NkBGcqCGUk34EYZWYCvW-9ZUqRYZ4IGfJ20X20kKF4c7YlBZFQNrUoQHLnNhhVOy', CURRENT_TIMESTAMP);</v>
      </c>
    </row>
    <row r="2741" spans="1:1" x14ac:dyDescent="0.25">
      <c r="A2741" t="str">
        <f>"INSERT INTO `locations` (`id`, `name`, `latitude`, `longitude`, `province_id`, `region_1`, `region_2`, `region_3`, `street`, `number`, `postal`, `img`, `last_modified`) VALUES (NULL,'"&amp;SUBSTITUTE('Locations-Stops'!F2743,"'","\'")&amp;"',"&amp;IF('Locations-Stops'!D2743&lt;&gt;"",LEFT('Locations-Stops'!D2743,2)&amp;"."&amp;RIGHT('Locations-Stops'!D2743,LEN('Locations-Stops'!D2743)-2),"0")&amp;","&amp;IF('Locations-Stops'!E2743&lt;&gt;"",LEFT('Locations-Stops'!E2743,1)&amp;"."&amp;RIGHT('Locations-Stops'!E2743,LEN('Locations-Stops'!E2743)-1),"0")&amp;","&amp;IF('Locations-Stops'!G2743&lt;&gt;"",VLOOKUP('Locations-Stops'!G2743,Regions!A2:B379,2,FALSE),"0")&amp;","&amp;IF('Locations-Stops'!H2743&lt;&gt;"",VLOOKUP('Locations-Stops'!H2743,Regions!C2:D379,2,FALSE),"0")&amp;","&amp;IF('Locations-Stops'!I2743&lt;&gt;"",VLOOKUP('Locations-Stops'!I2743,Regions!F2:G379,2,FALSE),"0")&amp;","&amp;IF('Locations-Stops'!J2743&lt;&gt;"",VLOOKUP('Locations-Stops'!J2743,Regions!I2:J379,2,FALSE),"0")&amp;",'"&amp;IF('Locations-Stops'!K2743&lt;&gt;"",SUBSTITUTE('Locations-Stops'!K2743,"'","\'"),"")&amp;"','"&amp;IF('Locations-Stops'!L2743&lt;&gt;"",'Locations-Stops'!L2743,"")&amp;"','"&amp;IF('Locations-Stops'!M2743&lt;&gt;"",'Locations-Stops'!M2743,"")&amp;"','"&amp;IF('Locations-Stops'!N2743&lt;&gt;"",'Locations-Stops'!N2743,"")&amp;"', CURRENT_TIMESTAMP);"</f>
        <v>INSERT INTO `locations` (`id`, `name`, `latitude`, `longitude`, `province_id`, `region_1`, `region_2`, `region_3`, `street`, `number`, `postal`, `img`, `last_modified`) VALUES (NULL,'Basketball Kids Zone',52.381737,4.869316,8,3,9,77,'De Kempenaerstraat','13B','1051 CJ','https://lh4.ggpht.com/Vlx5bXJkfebP0O9qr2Ic74DpDhmAESOsDpgxhCD311MAcTDcEMEAtfTdjyGPXK9xqTucVFXJRic3r164z7IG', CURRENT_TIMESTAMP);</v>
      </c>
    </row>
    <row r="2742" spans="1:1" x14ac:dyDescent="0.25">
      <c r="A2742" t="str">
        <f>"INSERT INTO `locations` (`id`, `name`, `latitude`, `longitude`, `province_id`, `region_1`, `region_2`, `region_3`, `street`, `number`, `postal`, `img`, `last_modified`) VALUES (NULL,'"&amp;SUBSTITUTE('Locations-Stops'!F2744,"'","\'")&amp;"',"&amp;IF('Locations-Stops'!D2744&lt;&gt;"",LEFT('Locations-Stops'!D2744,2)&amp;"."&amp;RIGHT('Locations-Stops'!D2744,LEN('Locations-Stops'!D2744)-2),"0")&amp;","&amp;IF('Locations-Stops'!E2744&lt;&gt;"",LEFT('Locations-Stops'!E2744,1)&amp;"."&amp;RIGHT('Locations-Stops'!E2744,LEN('Locations-Stops'!E2744)-1),"0")&amp;","&amp;IF('Locations-Stops'!G2744&lt;&gt;"",VLOOKUP('Locations-Stops'!G2744,Regions!A2:B379,2,FALSE),"0")&amp;","&amp;IF('Locations-Stops'!H2744&lt;&gt;"",VLOOKUP('Locations-Stops'!H2744,Regions!C2:D379,2,FALSE),"0")&amp;","&amp;IF('Locations-Stops'!I2744&lt;&gt;"",VLOOKUP('Locations-Stops'!I2744,Regions!F2:G379,2,FALSE),"0")&amp;","&amp;IF('Locations-Stops'!J2744&lt;&gt;"",VLOOKUP('Locations-Stops'!J2744,Regions!I2:J379,2,FALSE),"0")&amp;",'"&amp;IF('Locations-Stops'!K2744&lt;&gt;"",SUBSTITUTE('Locations-Stops'!K2744,"'","\'"),"")&amp;"','"&amp;IF('Locations-Stops'!L2744&lt;&gt;"",'Locations-Stops'!L2744,"")&amp;"','"&amp;IF('Locations-Stops'!M2744&lt;&gt;"",'Locations-Stops'!M2744,"")&amp;"','"&amp;IF('Locations-Stops'!N2744&lt;&gt;"",'Locations-Stops'!N2744,"")&amp;"', CURRENT_TIMESTAMP);"</f>
        <v>INSERT INTO `locations` (`id`, `name`, `latitude`, `longitude`, `province_id`, `region_1`, `region_2`, `region_3`, `street`, `number`, `postal`, `img`, `last_modified`) VALUES (NULL,'Dick Bruna Drawing',52.380314,4.869739,8,3,9,77,'De Kempenaerstraat','30II','1051 CP','https://lh3.googleusercontent.com/P7xHRVEjDw9wg88EXbsE13QMS35KLb0UcOIOlX6FKQyRsK78aL_4BYsu8lbA4JbsAN3X1DePWbwgFU0ThK5G', CURRENT_TIMESTAMP);</v>
      </c>
    </row>
    <row r="2743" spans="1:1" x14ac:dyDescent="0.25">
      <c r="A2743" t="str">
        <f>"INSERT INTO `locations` (`id`, `name`, `latitude`, `longitude`, `province_id`, `region_1`, `region_2`, `region_3`, `street`, `number`, `postal`, `img`, `last_modified`) VALUES (NULL,'"&amp;SUBSTITUTE('Locations-Stops'!F2745,"'","\'")&amp;"',"&amp;IF('Locations-Stops'!D2745&lt;&gt;"",LEFT('Locations-Stops'!D2745,2)&amp;"."&amp;RIGHT('Locations-Stops'!D2745,LEN('Locations-Stops'!D2745)-2),"0")&amp;","&amp;IF('Locations-Stops'!E2745&lt;&gt;"",LEFT('Locations-Stops'!E2745,1)&amp;"."&amp;RIGHT('Locations-Stops'!E2745,LEN('Locations-Stops'!E2745)-1),"0")&amp;","&amp;IF('Locations-Stops'!G2745&lt;&gt;"",VLOOKUP('Locations-Stops'!G2745,Regions!A2:B379,2,FALSE),"0")&amp;","&amp;IF('Locations-Stops'!H2745&lt;&gt;"",VLOOKUP('Locations-Stops'!H2745,Regions!C2:D379,2,FALSE),"0")&amp;","&amp;IF('Locations-Stops'!I2745&lt;&gt;"",VLOOKUP('Locations-Stops'!I2745,Regions!F2:G379,2,FALSE),"0")&amp;","&amp;IF('Locations-Stops'!J2745&lt;&gt;"",VLOOKUP('Locations-Stops'!J2745,Regions!I2:J379,2,FALSE),"0")&amp;",'"&amp;IF('Locations-Stops'!K2745&lt;&gt;"",SUBSTITUTE('Locations-Stops'!K2745,"'","\'"),"")&amp;"','"&amp;IF('Locations-Stops'!L2745&lt;&gt;"",'Locations-Stops'!L2745,"")&amp;"','"&amp;IF('Locations-Stops'!M2745&lt;&gt;"",'Locations-Stops'!M2745,"")&amp;"','"&amp;IF('Locations-Stops'!N2745&lt;&gt;"",'Locations-Stops'!N2745,"")&amp;"', CURRENT_TIMESTAMP);"</f>
        <v>INSERT INTO `locations` (`id`, `name`, `latitude`, `longitude`, `province_id`, `region_1`, `region_2`, `region_3`, `street`, `number`, `postal`, `img`, `last_modified`) VALUES (NULL,'Nassau kerk',52.382662,4.876924,8,3,9,77,'De Wittenkade','111','1051 AK','https://lh6.ggpht.com/or-5PBmTxvhrLLsL3tQnsFalP6SqkmV4Sh38RPEYofJGvlX_vZBjOHfDa2uNJH17f0P5doNDbWnTNXQTccI4', CURRENT_TIMESTAMP);</v>
      </c>
    </row>
    <row r="2744" spans="1:1" x14ac:dyDescent="0.25">
      <c r="A2744" t="str">
        <f>"INSERT INTO `locations` (`id`, `name`, `latitude`, `longitude`, `province_id`, `region_1`, `region_2`, `region_3`, `street`, `number`, `postal`, `img`, `last_modified`) VALUES (NULL,'"&amp;SUBSTITUTE('Locations-Stops'!F2746,"'","\'")&amp;"',"&amp;IF('Locations-Stops'!D2746&lt;&gt;"",LEFT('Locations-Stops'!D2746,2)&amp;"."&amp;RIGHT('Locations-Stops'!D2746,LEN('Locations-Stops'!D2746)-2),"0")&amp;","&amp;IF('Locations-Stops'!E2746&lt;&gt;"",LEFT('Locations-Stops'!E2746,1)&amp;"."&amp;RIGHT('Locations-Stops'!E2746,LEN('Locations-Stops'!E2746)-1),"0")&amp;","&amp;IF('Locations-Stops'!G2746&lt;&gt;"",VLOOKUP('Locations-Stops'!G2746,Regions!A2:B379,2,FALSE),"0")&amp;","&amp;IF('Locations-Stops'!H2746&lt;&gt;"",VLOOKUP('Locations-Stops'!H2746,Regions!C2:D379,2,FALSE),"0")&amp;","&amp;IF('Locations-Stops'!I2746&lt;&gt;"",VLOOKUP('Locations-Stops'!I2746,Regions!F2:G379,2,FALSE),"0")&amp;","&amp;IF('Locations-Stops'!J2746&lt;&gt;"",VLOOKUP('Locations-Stops'!J2746,Regions!I2:J379,2,FALSE),"0")&amp;",'"&amp;IF('Locations-Stops'!K2746&lt;&gt;"",SUBSTITUTE('Locations-Stops'!K2746,"'","\'"),"")&amp;"','"&amp;IF('Locations-Stops'!L2746&lt;&gt;"",'Locations-Stops'!L2746,"")&amp;"','"&amp;IF('Locations-Stops'!M2746&lt;&gt;"",'Locations-Stops'!M2746,"")&amp;"','"&amp;IF('Locations-Stops'!N2746&lt;&gt;"",'Locations-Stops'!N2746,"")&amp;"', CURRENT_TIMESTAMP);"</f>
        <v>INSERT INTO `locations` (`id`, `name`, `latitude`, `longitude`, `province_id`, `region_1`, `region_2`, `region_3`, `street`, `number`, `postal`, `img`, `last_modified`) VALUES (NULL,'Sculpture Amsterdam West',52.381162,4.873618,8,3,9,77,'De Wittenkade','192I','1051 AP','https://lh3.googleusercontent.com/oXfi7xVNbWrp1QbMoBy-7TsLTehGi6ol2xcqyqxVG0gs-lr5Duymz_WrI8VTOxg6BGjsfUl4SqvBsOaTIgy8', CURRENT_TIMESTAMP);</v>
      </c>
    </row>
    <row r="2745" spans="1:1" x14ac:dyDescent="0.25">
      <c r="A2745" t="str">
        <f>"INSERT INTO `locations` (`id`, `name`, `latitude`, `longitude`, `province_id`, `region_1`, `region_2`, `region_3`, `street`, `number`, `postal`, `img`, `last_modified`) VALUES (NULL,'"&amp;SUBSTITUTE('Locations-Stops'!F2747,"'","\'")&amp;"',"&amp;IF('Locations-Stops'!D2747&lt;&gt;"",LEFT('Locations-Stops'!D2747,2)&amp;"."&amp;RIGHT('Locations-Stops'!D2747,LEN('Locations-Stops'!D2747)-2),"0")&amp;","&amp;IF('Locations-Stops'!E2747&lt;&gt;"",LEFT('Locations-Stops'!E2747,1)&amp;"."&amp;RIGHT('Locations-Stops'!E2747,LEN('Locations-Stops'!E2747)-1),"0")&amp;","&amp;IF('Locations-Stops'!G2747&lt;&gt;"",VLOOKUP('Locations-Stops'!G2747,Regions!A2:B379,2,FALSE),"0")&amp;","&amp;IF('Locations-Stops'!H2747&lt;&gt;"",VLOOKUP('Locations-Stops'!H2747,Regions!C2:D379,2,FALSE),"0")&amp;","&amp;IF('Locations-Stops'!I2747&lt;&gt;"",VLOOKUP('Locations-Stops'!I2747,Regions!F2:G379,2,FALSE),"0")&amp;","&amp;IF('Locations-Stops'!J2747&lt;&gt;"",VLOOKUP('Locations-Stops'!J2747,Regions!I2:J379,2,FALSE),"0")&amp;",'"&amp;IF('Locations-Stops'!K2747&lt;&gt;"",SUBSTITUTE('Locations-Stops'!K2747,"'","\'"),"")&amp;"','"&amp;IF('Locations-Stops'!L2747&lt;&gt;"",'Locations-Stops'!L2747,"")&amp;"','"&amp;IF('Locations-Stops'!M2747&lt;&gt;"",'Locations-Stops'!M2747,"")&amp;"','"&amp;IF('Locations-Stops'!N2747&lt;&gt;"",'Locations-Stops'!N2747,"")&amp;"', CURRENT_TIMESTAMP);"</f>
        <v>INSERT INTO `locations` (`id`, `name`, `latitude`, `longitude`, `province_id`, `region_1`, `region_2`, `region_3`, `street`, `number`, `postal`, `img`, `last_modified`) VALUES (NULL,'WP - Level One Powercube',52.383861,4.877634,8,3,9,77,'De Wittenkade','75I','1052 AE','https://lh5.ggpht.com/BZp-LREF1uJrPygH8xev_VDvLJOK_dtaHoP73CZ536oG8zHAanWdgKuhftyMnEbDcDLXdOXJKKlYbzRHbG13rA', CURRENT_TIMESTAMP);</v>
      </c>
    </row>
    <row r="2746" spans="1:1" x14ac:dyDescent="0.25">
      <c r="A2746" t="str">
        <f>"INSERT INTO `locations` (`id`, `name`, `latitude`, `longitude`, `province_id`, `region_1`, `region_2`, `region_3`, `street`, `number`, `postal`, `img`, `last_modified`) VALUES (NULL,'"&amp;SUBSTITUTE('Locations-Stops'!F2748,"'","\'")&amp;"',"&amp;IF('Locations-Stops'!D2748&lt;&gt;"",LEFT('Locations-Stops'!D2748,2)&amp;"."&amp;RIGHT('Locations-Stops'!D2748,LEN('Locations-Stops'!D2748)-2),"0")&amp;","&amp;IF('Locations-Stops'!E2748&lt;&gt;"",LEFT('Locations-Stops'!E2748,1)&amp;"."&amp;RIGHT('Locations-Stops'!E2748,LEN('Locations-Stops'!E2748)-1),"0")&amp;","&amp;IF('Locations-Stops'!G2748&lt;&gt;"",VLOOKUP('Locations-Stops'!G2748,Regions!A2:B379,2,FALSE),"0")&amp;","&amp;IF('Locations-Stops'!H2748&lt;&gt;"",VLOOKUP('Locations-Stops'!H2748,Regions!C2:D379,2,FALSE),"0")&amp;","&amp;IF('Locations-Stops'!I2748&lt;&gt;"",VLOOKUP('Locations-Stops'!I2748,Regions!F2:G379,2,FALSE),"0")&amp;","&amp;IF('Locations-Stops'!J2748&lt;&gt;"",VLOOKUP('Locations-Stops'!J2748,Regions!I2:J379,2,FALSE),"0")&amp;",'"&amp;IF('Locations-Stops'!K2748&lt;&gt;"",SUBSTITUTE('Locations-Stops'!K2748,"'","\'"),"")&amp;"','"&amp;IF('Locations-Stops'!L2748&lt;&gt;"",'Locations-Stops'!L2748,"")&amp;"','"&amp;IF('Locations-Stops'!M2748&lt;&gt;"",'Locations-Stops'!M2748,"")&amp;"','"&amp;IF('Locations-Stops'!N2748&lt;&gt;"",'Locations-Stops'!N2748,"")&amp;"', CURRENT_TIMESTAMP);"</f>
        <v>INSERT INTO `locations` (`id`, `name`, `latitude`, `longitude`, `province_id`, `region_1`, `region_2`, `region_3`, `street`, `number`, `postal`, `img`, `last_modified`) VALUES (NULL,'Mozaïek Om Op Te Vreten',52.383146,4.876484,8,3,9,77,'De Wittenkade','92HS','1051 AK','https://lh5.ggpht.com/wwsDjajxHhFqeEFrcWl7DChDReqIjWmm5Ltfc_EvgIdMuEZDTN193jDu4cnfOpo4oEhaxbhtIhOwAO6VXpX_gg', CURRENT_TIMESTAMP);</v>
      </c>
    </row>
    <row r="2747" spans="1:1" x14ac:dyDescent="0.25">
      <c r="A2747" t="str">
        <f>"INSERT INTO `locations` (`id`, `name`, `latitude`, `longitude`, `province_id`, `region_1`, `region_2`, `region_3`, `street`, `number`, `postal`, `img`, `last_modified`) VALUES (NULL,'"&amp;SUBSTITUTE('Locations-Stops'!F2749,"'","\'")&amp;"',"&amp;IF('Locations-Stops'!D2749&lt;&gt;"",LEFT('Locations-Stops'!D2749,2)&amp;"."&amp;RIGHT('Locations-Stops'!D2749,LEN('Locations-Stops'!D2749)-2),"0")&amp;","&amp;IF('Locations-Stops'!E2749&lt;&gt;"",LEFT('Locations-Stops'!E2749,1)&amp;"."&amp;RIGHT('Locations-Stops'!E2749,LEN('Locations-Stops'!E2749)-1),"0")&amp;","&amp;IF('Locations-Stops'!G2749&lt;&gt;"",VLOOKUP('Locations-Stops'!G2749,Regions!A2:B379,2,FALSE),"0")&amp;","&amp;IF('Locations-Stops'!H2749&lt;&gt;"",VLOOKUP('Locations-Stops'!H2749,Regions!C2:D379,2,FALSE),"0")&amp;","&amp;IF('Locations-Stops'!I2749&lt;&gt;"",VLOOKUP('Locations-Stops'!I2749,Regions!F2:G379,2,FALSE),"0")&amp;","&amp;IF('Locations-Stops'!J2749&lt;&gt;"",VLOOKUP('Locations-Stops'!J2749,Regions!I2:J379,2,FALSE),"0")&amp;",'"&amp;IF('Locations-Stops'!K2749&lt;&gt;"",SUBSTITUTE('Locations-Stops'!K2749,"'","\'"),"")&amp;"','"&amp;IF('Locations-Stops'!L2749&lt;&gt;"",'Locations-Stops'!L2749,"")&amp;"','"&amp;IF('Locations-Stops'!M2749&lt;&gt;"",'Locations-Stops'!M2749,"")&amp;"','"&amp;IF('Locations-Stops'!N2749&lt;&gt;"",'Locations-Stops'!N2749,"")&amp;"', CURRENT_TIMESTAMP);"</f>
        <v>INSERT INTO `locations` (`id`, `name`, `latitude`, `longitude`, `province_id`, `region_1`, `region_2`, `region_3`, `street`, `number`, `postal`, `img`, `last_modified`) VALUES (NULL,'Anna Maria Stichting',52.383056,4.878437,8,3,9,77,'De Wittenstraat','100','1052','https://lh3.ggpht.com/lJPgGSdd3N8-6aKwfjzfNXxHkPghBfN7bNFE1QzPtesW7BSPks2qih35FcpaGkx-Xa2HgFr3GXpP0_hLBS0', CURRENT_TIMESTAMP);</v>
      </c>
    </row>
    <row r="2748" spans="1:1" x14ac:dyDescent="0.25">
      <c r="A2748" t="str">
        <f>"INSERT INTO `locations` (`id`, `name`, `latitude`, `longitude`, `province_id`, `region_1`, `region_2`, `region_3`, `street`, `number`, `postal`, `img`, `last_modified`) VALUES (NULL,'"&amp;SUBSTITUTE('Locations-Stops'!F2750,"'","\'")&amp;"',"&amp;IF('Locations-Stops'!D2750&lt;&gt;"",LEFT('Locations-Stops'!D2750,2)&amp;"."&amp;RIGHT('Locations-Stops'!D2750,LEN('Locations-Stops'!D2750)-2),"0")&amp;","&amp;IF('Locations-Stops'!E2750&lt;&gt;"",LEFT('Locations-Stops'!E2750,1)&amp;"."&amp;RIGHT('Locations-Stops'!E2750,LEN('Locations-Stops'!E2750)-1),"0")&amp;","&amp;IF('Locations-Stops'!G2750&lt;&gt;"",VLOOKUP('Locations-Stops'!G2750,Regions!A2:B379,2,FALSE),"0")&amp;","&amp;IF('Locations-Stops'!H2750&lt;&gt;"",VLOOKUP('Locations-Stops'!H2750,Regions!C2:D379,2,FALSE),"0")&amp;","&amp;IF('Locations-Stops'!I2750&lt;&gt;"",VLOOKUP('Locations-Stops'!I2750,Regions!F2:G379,2,FALSE),"0")&amp;","&amp;IF('Locations-Stops'!J2750&lt;&gt;"",VLOOKUP('Locations-Stops'!J2750,Regions!I2:J379,2,FALSE),"0")&amp;",'"&amp;IF('Locations-Stops'!K2750&lt;&gt;"",SUBSTITUTE('Locations-Stops'!K2750,"'","\'"),"")&amp;"','"&amp;IF('Locations-Stops'!L2750&lt;&gt;"",'Locations-Stops'!L2750,"")&amp;"','"&amp;IF('Locations-Stops'!M2750&lt;&gt;"",'Locations-Stops'!M2750,"")&amp;"','"&amp;IF('Locations-Stops'!N2750&lt;&gt;"",'Locations-Stops'!N2750,"")&amp;"', CURRENT_TIMESTAMP);"</f>
        <v>INSERT INTO `locations` (`id`, `name`, `latitude`, `longitude`, `province_id`, `region_1`, `region_2`, `region_3`, `street`, `number`, `postal`, `img`, `last_modified`) VALUES (NULL,'Ams West Little Wooden Giraffe',52.381118,4.873151,8,3,9,77,'Eerste Keucheniusstraat','9','1051 HN','https://lh5.ggpht.com/JDqvwfhDzAVXoNRsWU89QUyC4ptfXAH3p9ubpM1K-cDkQv64wOmhVtRgOjHiqbXM3ORVaPGtSta20btDdSA', CURRENT_TIMESTAMP);</v>
      </c>
    </row>
    <row r="2749" spans="1:1" x14ac:dyDescent="0.25">
      <c r="A2749" t="str">
        <f>"INSERT INTO `locations` (`id`, `name`, `latitude`, `longitude`, `province_id`, `region_1`, `region_2`, `region_3`, `street`, `number`, `postal`, `img`, `last_modified`) VALUES (NULL,'"&amp;SUBSTITUTE('Locations-Stops'!F2751,"'","\'")&amp;"',"&amp;IF('Locations-Stops'!D2751&lt;&gt;"",LEFT('Locations-Stops'!D2751,2)&amp;"."&amp;RIGHT('Locations-Stops'!D2751,LEN('Locations-Stops'!D2751)-2),"0")&amp;","&amp;IF('Locations-Stops'!E2751&lt;&gt;"",LEFT('Locations-Stops'!E2751,1)&amp;"."&amp;RIGHT('Locations-Stops'!E2751,LEN('Locations-Stops'!E2751)-1),"0")&amp;","&amp;IF('Locations-Stops'!G2751&lt;&gt;"",VLOOKUP('Locations-Stops'!G2751,Regions!A2:B379,2,FALSE),"0")&amp;","&amp;IF('Locations-Stops'!H2751&lt;&gt;"",VLOOKUP('Locations-Stops'!H2751,Regions!C2:D379,2,FALSE),"0")&amp;","&amp;IF('Locations-Stops'!I2751&lt;&gt;"",VLOOKUP('Locations-Stops'!I2751,Regions!F2:G379,2,FALSE),"0")&amp;","&amp;IF('Locations-Stops'!J2751&lt;&gt;"",VLOOKUP('Locations-Stops'!J2751,Regions!I2:J379,2,FALSE),"0")&amp;",'"&amp;IF('Locations-Stops'!K2751&lt;&gt;"",SUBSTITUTE('Locations-Stops'!K2751,"'","\'"),"")&amp;"','"&amp;IF('Locations-Stops'!L2751&lt;&gt;"",'Locations-Stops'!L2751,"")&amp;"','"&amp;IF('Locations-Stops'!M2751&lt;&gt;"",'Locations-Stops'!M2751,"")&amp;"','"&amp;IF('Locations-Stops'!N2751&lt;&gt;"",'Locations-Stops'!N2751,"")&amp;"', CURRENT_TIMESTAMP);"</f>
        <v>INSERT INTO `locations` (`id`, `name`, `latitude`, `longitude`, `province_id`, `region_1`, `region_2`, `region_3`, `street`, `number`, `postal`, `img`, `last_modified`) VALUES (NULL,'Steenfontijn Eerste Nassau',52.383517,4.878706,8,3,9,77,'Eerste Nassaustraat','17HS','1052 BE','https://lh3.googleusercontent.com/RbYJQIMHlIjjcsNnTWnTs6atBXdic5MKW29qSoqs2I1T7svrY5SD7q-DEO5gO6FK5q2H7BThuLIQALcquVk', CURRENT_TIMESTAMP);</v>
      </c>
    </row>
    <row r="2750" spans="1:1" x14ac:dyDescent="0.25">
      <c r="A2750" t="str">
        <f>"INSERT INTO `locations` (`id`, `name`, `latitude`, `longitude`, `province_id`, `region_1`, `region_2`, `region_3`, `street`, `number`, `postal`, `img`, `last_modified`) VALUES (NULL,'"&amp;SUBSTITUTE('Locations-Stops'!F2752,"'","\'")&amp;"',"&amp;IF('Locations-Stops'!D2752&lt;&gt;"",LEFT('Locations-Stops'!D2752,2)&amp;"."&amp;RIGHT('Locations-Stops'!D2752,LEN('Locations-Stops'!D2752)-2),"0")&amp;","&amp;IF('Locations-Stops'!E2752&lt;&gt;"",LEFT('Locations-Stops'!E2752,1)&amp;"."&amp;RIGHT('Locations-Stops'!E2752,LEN('Locations-Stops'!E2752)-1),"0")&amp;","&amp;IF('Locations-Stops'!G2752&lt;&gt;"",VLOOKUP('Locations-Stops'!G2752,Regions!A2:B379,2,FALSE),"0")&amp;","&amp;IF('Locations-Stops'!H2752&lt;&gt;"",VLOOKUP('Locations-Stops'!H2752,Regions!C2:D379,2,FALSE),"0")&amp;","&amp;IF('Locations-Stops'!I2752&lt;&gt;"",VLOOKUP('Locations-Stops'!I2752,Regions!F2:G379,2,FALSE),"0")&amp;","&amp;IF('Locations-Stops'!J2752&lt;&gt;"",VLOOKUP('Locations-Stops'!J2752,Regions!I2:J379,2,FALSE),"0")&amp;",'"&amp;IF('Locations-Stops'!K2752&lt;&gt;"",SUBSTITUTE('Locations-Stops'!K2752,"'","\'"),"")&amp;"','"&amp;IF('Locations-Stops'!L2752&lt;&gt;"",'Locations-Stops'!L2752,"")&amp;"','"&amp;IF('Locations-Stops'!M2752&lt;&gt;"",'Locations-Stops'!M2752,"")&amp;"','"&amp;IF('Locations-Stops'!N2752&lt;&gt;"",'Locations-Stops'!N2752,"")&amp;"', CURRENT_TIMESTAMP);"</f>
        <v>INSERT INTO `locations` (`id`, `name`, `latitude`, `longitude`, `province_id`, `region_1`, `region_2`, `region_3`, `street`, `number`, `postal`, `img`, `last_modified`) VALUES (NULL,'Window Mural',52.383604,4.874155,8,3,9,77,'Fannius Scholtenstraat','67HS','1051 EV','https://lh6.ggpht.com/0gCReDFef--8IGvJ8mpdnN2tSAI18QjQf91b910afDGlogxpcLJDD_L295piwGFlyBQnd2pIDv3InXttAxs', CURRENT_TIMESTAMP);</v>
      </c>
    </row>
    <row r="2751" spans="1:1" x14ac:dyDescent="0.25">
      <c r="A2751" t="str">
        <f>"INSERT INTO `locations` (`id`, `name`, `latitude`, `longitude`, `province_id`, `region_1`, `region_2`, `region_3`, `street`, `number`, `postal`, `img`, `last_modified`) VALUES (NULL,'"&amp;SUBSTITUTE('Locations-Stops'!F2753,"'","\'")&amp;"',"&amp;IF('Locations-Stops'!D2753&lt;&gt;"",LEFT('Locations-Stops'!D2753,2)&amp;"."&amp;RIGHT('Locations-Stops'!D2753,LEN('Locations-Stops'!D2753)-2),"0")&amp;","&amp;IF('Locations-Stops'!E2753&lt;&gt;"",LEFT('Locations-Stops'!E2753,1)&amp;"."&amp;RIGHT('Locations-Stops'!E2753,LEN('Locations-Stops'!E2753)-1),"0")&amp;","&amp;IF('Locations-Stops'!G2753&lt;&gt;"",VLOOKUP('Locations-Stops'!G2753,Regions!A2:B379,2,FALSE),"0")&amp;","&amp;IF('Locations-Stops'!H2753&lt;&gt;"",VLOOKUP('Locations-Stops'!H2753,Regions!C2:D379,2,FALSE),"0")&amp;","&amp;IF('Locations-Stops'!I2753&lt;&gt;"",VLOOKUP('Locations-Stops'!I2753,Regions!F2:G379,2,FALSE),"0")&amp;","&amp;IF('Locations-Stops'!J2753&lt;&gt;"",VLOOKUP('Locations-Stops'!J2753,Regions!I2:J379,2,FALSE),"0")&amp;",'"&amp;IF('Locations-Stops'!K2753&lt;&gt;"",SUBSTITUTE('Locations-Stops'!K2753,"'","\'"),"")&amp;"','"&amp;IF('Locations-Stops'!L2753&lt;&gt;"",'Locations-Stops'!L2753,"")&amp;"','"&amp;IF('Locations-Stops'!M2753&lt;&gt;"",'Locations-Stops'!M2753,"")&amp;"','"&amp;IF('Locations-Stops'!N2753&lt;&gt;"",'Locations-Stops'!N2753,"")&amp;"', CURRENT_TIMESTAMP);"</f>
        <v>INSERT INTO `locations` (`id`, `name`, `latitude`, `longitude`, `province_id`, `region_1`, `region_2`, `region_3`, `street`, `number`, `postal`, `img`, `last_modified`) VALUES (NULL,'Polaris',52.385442,4.878731,8,3,9,77,'Haarlemmerweg','25A','1051 KN','https://lh3.ggpht.com/w3V1XdvBIhMMoTCCvS1g1LDVHPiN6IDxLhW_7POb7VCEVrrOGQS52ZjW-IwDpCipCmU0Div1lSfa5SpGCFU', CURRENT_TIMESTAMP);</v>
      </c>
    </row>
    <row r="2752" spans="1:1" x14ac:dyDescent="0.25">
      <c r="A2752" t="str">
        <f>"INSERT INTO `locations` (`id`, `name`, `latitude`, `longitude`, `province_id`, `region_1`, `region_2`, `region_3`, `street`, `number`, `postal`, `img`, `last_modified`) VALUES (NULL,'"&amp;SUBSTITUTE('Locations-Stops'!F2754,"'","\'")&amp;"',"&amp;IF('Locations-Stops'!D2754&lt;&gt;"",LEFT('Locations-Stops'!D2754,2)&amp;"."&amp;RIGHT('Locations-Stops'!D2754,LEN('Locations-Stops'!D2754)-2),"0")&amp;","&amp;IF('Locations-Stops'!E2754&lt;&gt;"",LEFT('Locations-Stops'!E2754,1)&amp;"."&amp;RIGHT('Locations-Stops'!E2754,LEN('Locations-Stops'!E2754)-1),"0")&amp;","&amp;IF('Locations-Stops'!G2754&lt;&gt;"",VLOOKUP('Locations-Stops'!G2754,Regions!A2:B379,2,FALSE),"0")&amp;","&amp;IF('Locations-Stops'!H2754&lt;&gt;"",VLOOKUP('Locations-Stops'!H2754,Regions!C2:D379,2,FALSE),"0")&amp;","&amp;IF('Locations-Stops'!I2754&lt;&gt;"",VLOOKUP('Locations-Stops'!I2754,Regions!F2:G379,2,FALSE),"0")&amp;","&amp;IF('Locations-Stops'!J2754&lt;&gt;"",VLOOKUP('Locations-Stops'!J2754,Regions!I2:J379,2,FALSE),"0")&amp;",'"&amp;IF('Locations-Stops'!K2754&lt;&gt;"",SUBSTITUTE('Locations-Stops'!K2754,"'","\'"),"")&amp;"','"&amp;IF('Locations-Stops'!L2754&lt;&gt;"",'Locations-Stops'!L2754,"")&amp;"','"&amp;IF('Locations-Stops'!M2754&lt;&gt;"",'Locations-Stops'!M2754,"")&amp;"','"&amp;IF('Locations-Stops'!N2754&lt;&gt;"",'Locations-Stops'!N2754,"")&amp;"', CURRENT_TIMESTAMP);"</f>
        <v>INSERT INTO `locations` (`id`, `name`, `latitude`, `longitude`, `province_id`, `region_1`, `region_2`, `region_3`, `street`, `number`, `postal`, `img`, `last_modified`) VALUES (NULL,'Ams, West - Drie Figuren Op Straat 03',52.385535,4.875059,8,3,9,77,'Haarlemmerweg','89A','1051 KS','https://lh3.ggpht.com/B1TEOmuBRQ0ht5j50uFmUlPdntyC4IdmJLDmUuhsmhodU0wiIZfxJTU9jOfosCGyrcvRmpaW3MnMEyXeRScS', CURRENT_TIMESTAMP);</v>
      </c>
    </row>
    <row r="2753" spans="1:1" x14ac:dyDescent="0.25">
      <c r="A2753" t="str">
        <f>"INSERT INTO `locations` (`id`, `name`, `latitude`, `longitude`, `province_id`, `region_1`, `region_2`, `region_3`, `street`, `number`, `postal`, `img`, `last_modified`) VALUES (NULL,'"&amp;SUBSTITUTE('Locations-Stops'!F2755,"'","\'")&amp;"',"&amp;IF('Locations-Stops'!D2755&lt;&gt;"",LEFT('Locations-Stops'!D2755,2)&amp;"."&amp;RIGHT('Locations-Stops'!D2755,LEN('Locations-Stops'!D2755)-2),"0")&amp;","&amp;IF('Locations-Stops'!E2755&lt;&gt;"",LEFT('Locations-Stops'!E2755,1)&amp;"."&amp;RIGHT('Locations-Stops'!E2755,LEN('Locations-Stops'!E2755)-1),"0")&amp;","&amp;IF('Locations-Stops'!G2755&lt;&gt;"",VLOOKUP('Locations-Stops'!G2755,Regions!A2:B379,2,FALSE),"0")&amp;","&amp;IF('Locations-Stops'!H2755&lt;&gt;"",VLOOKUP('Locations-Stops'!H2755,Regions!C2:D379,2,FALSE),"0")&amp;","&amp;IF('Locations-Stops'!I2755&lt;&gt;"",VLOOKUP('Locations-Stops'!I2755,Regions!F2:G379,2,FALSE),"0")&amp;","&amp;IF('Locations-Stops'!J2755&lt;&gt;"",VLOOKUP('Locations-Stops'!J2755,Regions!I2:J379,2,FALSE),"0")&amp;",'"&amp;IF('Locations-Stops'!K2755&lt;&gt;"",SUBSTITUTE('Locations-Stops'!K2755,"'","\'"),"")&amp;"','"&amp;IF('Locations-Stops'!L2755&lt;&gt;"",'Locations-Stops'!L2755,"")&amp;"','"&amp;IF('Locations-Stops'!M2755&lt;&gt;"",'Locations-Stops'!M2755,"")&amp;"','"&amp;IF('Locations-Stops'!N2755&lt;&gt;"",'Locations-Stops'!N2755,"")&amp;"', CURRENT_TIMESTAMP);"</f>
        <v>INSERT INTO `locations` (`id`, `name`, `latitude`, `longitude`, `province_id`, `region_1`, `region_2`, `region_3`, `street`, `number`, `postal`, `img`, `last_modified`) VALUES (NULL,'Ams, West - Vroeg Wijs',52.380935,4.87465,8,3,9,77,'Jacob Catskade','115','1052 DA','https://lh4.ggpht.com/fkMzhhkVv4D9_IFpCQR66raLGabv_q_j8Ii8MJFisuiMaKtZGVM9tug91LaxltnW-gP-0rTmePPWMgXtFag3', CURRENT_TIMESTAMP);</v>
      </c>
    </row>
    <row r="2754" spans="1:1" x14ac:dyDescent="0.25">
      <c r="A2754" t="str">
        <f>"INSERT INTO `locations` (`id`, `name`, `latitude`, `longitude`, `province_id`, `region_1`, `region_2`, `region_3`, `street`, `number`, `postal`, `img`, `last_modified`) VALUES (NULL,'"&amp;SUBSTITUTE('Locations-Stops'!F2756,"'","\'")&amp;"',"&amp;IF('Locations-Stops'!D2756&lt;&gt;"",LEFT('Locations-Stops'!D2756,2)&amp;"."&amp;RIGHT('Locations-Stops'!D2756,LEN('Locations-Stops'!D2756)-2),"0")&amp;","&amp;IF('Locations-Stops'!E2756&lt;&gt;"",LEFT('Locations-Stops'!E2756,1)&amp;"."&amp;RIGHT('Locations-Stops'!E2756,LEN('Locations-Stops'!E2756)-1),"0")&amp;","&amp;IF('Locations-Stops'!G2756&lt;&gt;"",VLOOKUP('Locations-Stops'!G2756,Regions!A2:B379,2,FALSE),"0")&amp;","&amp;IF('Locations-Stops'!H2756&lt;&gt;"",VLOOKUP('Locations-Stops'!H2756,Regions!C2:D379,2,FALSE),"0")&amp;","&amp;IF('Locations-Stops'!I2756&lt;&gt;"",VLOOKUP('Locations-Stops'!I2756,Regions!F2:G379,2,FALSE),"0")&amp;","&amp;IF('Locations-Stops'!J2756&lt;&gt;"",VLOOKUP('Locations-Stops'!J2756,Regions!I2:J379,2,FALSE),"0")&amp;",'"&amp;IF('Locations-Stops'!K2756&lt;&gt;"",SUBSTITUTE('Locations-Stops'!K2756,"'","\'"),"")&amp;"','"&amp;IF('Locations-Stops'!L2756&lt;&gt;"",'Locations-Stops'!L2756,"")&amp;"','"&amp;IF('Locations-Stops'!M2756&lt;&gt;"",'Locations-Stops'!M2756,"")&amp;"','"&amp;IF('Locations-Stops'!N2756&lt;&gt;"",'Locations-Stops'!N2756,"")&amp;"', CURRENT_TIMESTAMP);"</f>
        <v>INSERT INTO `locations` (`id`, `name`, `latitude`, `longitude`, `province_id`, `region_1`, `region_2`, `region_3`, `street`, `number`, `postal`, `img`, `last_modified`) VALUES (NULL,'Tegenbeeld, 1995, Jos Willems',52.382184,4.8789,8,3,9,77,'Nassaukade','48','1052 CM','https://lh6.ggpht.com/26I5pqjtoOSpDPQkgD0BhNPukGfOW881RSYq37_a3EaSvibZJ2U-ThnSY45Vat-tpBNpbq4EWhOExRgJuhE', CURRENT_TIMESTAMP);</v>
      </c>
    </row>
    <row r="2755" spans="1:1" x14ac:dyDescent="0.25">
      <c r="A2755" t="str">
        <f>"INSERT INTO `locations` (`id`, `name`, `latitude`, `longitude`, `province_id`, `region_1`, `region_2`, `region_3`, `street`, `number`, `postal`, `img`, `last_modified`) VALUES (NULL,'"&amp;SUBSTITUTE('Locations-Stops'!F2757,"'","\'")&amp;"',"&amp;IF('Locations-Stops'!D2757&lt;&gt;"",LEFT('Locations-Stops'!D2757,2)&amp;"."&amp;RIGHT('Locations-Stops'!D2757,LEN('Locations-Stops'!D2757)-2),"0")&amp;","&amp;IF('Locations-Stops'!E2757&lt;&gt;"",LEFT('Locations-Stops'!E2757,1)&amp;"."&amp;RIGHT('Locations-Stops'!E2757,LEN('Locations-Stops'!E2757)-1),"0")&amp;","&amp;IF('Locations-Stops'!G2757&lt;&gt;"",VLOOKUP('Locations-Stops'!G2757,Regions!A2:B379,2,FALSE),"0")&amp;","&amp;IF('Locations-Stops'!H2757&lt;&gt;"",VLOOKUP('Locations-Stops'!H2757,Regions!C2:D379,2,FALSE),"0")&amp;","&amp;IF('Locations-Stops'!I2757&lt;&gt;"",VLOOKUP('Locations-Stops'!I2757,Regions!F2:G379,2,FALSE),"0")&amp;","&amp;IF('Locations-Stops'!J2757&lt;&gt;"",VLOOKUP('Locations-Stops'!J2757,Regions!I2:J379,2,FALSE),"0")&amp;",'"&amp;IF('Locations-Stops'!K2757&lt;&gt;"",SUBSTITUTE('Locations-Stops'!K2757,"'","\'"),"")&amp;"','"&amp;IF('Locations-Stops'!L2757&lt;&gt;"",'Locations-Stops'!L2757,"")&amp;"','"&amp;IF('Locations-Stops'!M2757&lt;&gt;"",'Locations-Stops'!M2757,"")&amp;"','"&amp;IF('Locations-Stops'!N2757&lt;&gt;"",'Locations-Stops'!N2757,"")&amp;"', CURRENT_TIMESTAMP);"</f>
        <v>INSERT INTO `locations` (`id`, `name`, `latitude`, `longitude`, `province_id`, `region_1`, `region_2`, `region_3`, `street`, `number`, `postal`, `img`, `last_modified`) VALUES (NULL,'Zeeuws Meisje',52.383467,4.880581,8,3,9,77,'Nassaukade','181','1052 CH','https://lh6.ggpht.com/yD349NscyoqpPbGujGZxz1bveB9U42ZI_Rl_4RN_KJzlgzPUVjzW3GxPKnFQWwq2GhpFSwSkAOjNCZSiCNKq-Q', CURRENT_TIMESTAMP);</v>
      </c>
    </row>
    <row r="2756" spans="1:1" x14ac:dyDescent="0.25">
      <c r="A2756" t="str">
        <f>"INSERT INTO `locations` (`id`, `name`, `latitude`, `longitude`, `province_id`, `region_1`, `region_2`, `region_3`, `street`, `number`, `postal`, `img`, `last_modified`) VALUES (NULL,'"&amp;SUBSTITUTE('Locations-Stops'!F2758,"'","\'")&amp;"',"&amp;IF('Locations-Stops'!D2758&lt;&gt;"",LEFT('Locations-Stops'!D2758,2)&amp;"."&amp;RIGHT('Locations-Stops'!D2758,LEN('Locations-Stops'!D2758)-2),"0")&amp;","&amp;IF('Locations-Stops'!E2758&lt;&gt;"",LEFT('Locations-Stops'!E2758,1)&amp;"."&amp;RIGHT('Locations-Stops'!E2758,LEN('Locations-Stops'!E2758)-1),"0")&amp;","&amp;IF('Locations-Stops'!G2758&lt;&gt;"",VLOOKUP('Locations-Stops'!G2758,Regions!A2:B379,2,FALSE),"0")&amp;","&amp;IF('Locations-Stops'!H2758&lt;&gt;"",VLOOKUP('Locations-Stops'!H2758,Regions!C2:D379,2,FALSE),"0")&amp;","&amp;IF('Locations-Stops'!I2758&lt;&gt;"",VLOOKUP('Locations-Stops'!I2758,Regions!F2:G379,2,FALSE),"0")&amp;","&amp;IF('Locations-Stops'!J2758&lt;&gt;"",VLOOKUP('Locations-Stops'!J2758,Regions!I2:J379,2,FALSE),"0")&amp;",'"&amp;IF('Locations-Stops'!K2758&lt;&gt;"",SUBSTITUTE('Locations-Stops'!K2758,"'","\'"),"")&amp;"','"&amp;IF('Locations-Stops'!L2758&lt;&gt;"",'Locations-Stops'!L2758,"")&amp;"','"&amp;IF('Locations-Stops'!M2758&lt;&gt;"",'Locations-Stops'!M2758,"")&amp;"','"&amp;IF('Locations-Stops'!N2758&lt;&gt;"",'Locations-Stops'!N2758,"")&amp;"', CURRENT_TIMESTAMP);"</f>
        <v>INSERT INTO `locations` (`id`, `name`, `latitude`, `longitude`, `province_id`, `region_1`, `region_2`, `region_3`, `street`, `number`, `postal`, `img`, `last_modified`) VALUES (NULL,'Wallflower',52.384193,4.881047,8,3,9,77,'Nassaukade','6I','1052 CE','https://lh3.ggpht.com/fiO5J6B1Gwm3D_BrGss6JBIFdcIgT7PI_g366UsCTTdn-CixeL1bgQIFkIbsDmqs6XafP4trCioSHCFG7lSK', CURRENT_TIMESTAMP);</v>
      </c>
    </row>
    <row r="2757" spans="1:1" x14ac:dyDescent="0.25">
      <c r="A2757" t="str">
        <f>"INSERT INTO `locations` (`id`, `name`, `latitude`, `longitude`, `province_id`, `region_1`, `region_2`, `region_3`, `street`, `number`, `postal`, `img`, `last_modified`) VALUES (NULL,'"&amp;SUBSTITUTE('Locations-Stops'!F2759,"'","\'")&amp;"',"&amp;IF('Locations-Stops'!D2759&lt;&gt;"",LEFT('Locations-Stops'!D2759,2)&amp;"."&amp;RIGHT('Locations-Stops'!D2759,LEN('Locations-Stops'!D2759)-2),"0")&amp;","&amp;IF('Locations-Stops'!E2759&lt;&gt;"",LEFT('Locations-Stops'!E2759,1)&amp;"."&amp;RIGHT('Locations-Stops'!E2759,LEN('Locations-Stops'!E2759)-1),"0")&amp;","&amp;IF('Locations-Stops'!G2759&lt;&gt;"",VLOOKUP('Locations-Stops'!G2759,Regions!A2:B379,2,FALSE),"0")&amp;","&amp;IF('Locations-Stops'!H2759&lt;&gt;"",VLOOKUP('Locations-Stops'!H2759,Regions!C2:D379,2,FALSE),"0")&amp;","&amp;IF('Locations-Stops'!I2759&lt;&gt;"",VLOOKUP('Locations-Stops'!I2759,Regions!F2:G379,2,FALSE),"0")&amp;","&amp;IF('Locations-Stops'!J2759&lt;&gt;"",VLOOKUP('Locations-Stops'!J2759,Regions!I2:J379,2,FALSE),"0")&amp;",'"&amp;IF('Locations-Stops'!K2759&lt;&gt;"",SUBSTITUTE('Locations-Stops'!K2759,"'","\'"),"")&amp;"','"&amp;IF('Locations-Stops'!L2759&lt;&gt;"",'Locations-Stops'!L2759,"")&amp;"','"&amp;IF('Locations-Stops'!M2759&lt;&gt;"",'Locations-Stops'!M2759,"")&amp;"','"&amp;IF('Locations-Stops'!N2759&lt;&gt;"",'Locations-Stops'!N2759,"")&amp;"', CURRENT_TIMESTAMP);"</f>
        <v>INSERT INTO `locations` (`id`, `name`, `latitude`, `longitude`, `province_id`, `region_1`, `region_2`, `region_3`, `street`, `number`, `postal`, `img`, `last_modified`) VALUES (NULL,'Roze Lijn, Waterbak En Arm',52.384948,4.880916,8,3,9,77,'Nassauplein','1','1052 AH','https://lh5.ggpht.com/wkODZWnYL1KWEUAnn1O_R5x1Yhlx2nkHrSD_qKj05Weci--vpAysw6QJ92gNSojkYU_u96fRbdTx_DS0lApfNw', CURRENT_TIMESTAMP);</v>
      </c>
    </row>
    <row r="2758" spans="1:1" x14ac:dyDescent="0.25">
      <c r="A2758" t="str">
        <f>"INSERT INTO `locations` (`id`, `name`, `latitude`, `longitude`, `province_id`, `region_1`, `region_2`, `region_3`, `street`, `number`, `postal`, `img`, `last_modified`) VALUES (NULL,'"&amp;SUBSTITUTE('Locations-Stops'!F2760,"'","\'")&amp;"',"&amp;IF('Locations-Stops'!D2760&lt;&gt;"",LEFT('Locations-Stops'!D2760,2)&amp;"."&amp;RIGHT('Locations-Stops'!D2760,LEN('Locations-Stops'!D2760)-2),"0")&amp;","&amp;IF('Locations-Stops'!E2760&lt;&gt;"",LEFT('Locations-Stops'!E2760,1)&amp;"."&amp;RIGHT('Locations-Stops'!E2760,LEN('Locations-Stops'!E2760)-1),"0")&amp;","&amp;IF('Locations-Stops'!G2760&lt;&gt;"",VLOOKUP('Locations-Stops'!G2760,Regions!A2:B379,2,FALSE),"0")&amp;","&amp;IF('Locations-Stops'!H2760&lt;&gt;"",VLOOKUP('Locations-Stops'!H2760,Regions!C2:D379,2,FALSE),"0")&amp;","&amp;IF('Locations-Stops'!I2760&lt;&gt;"",VLOOKUP('Locations-Stops'!I2760,Regions!F2:G379,2,FALSE),"0")&amp;","&amp;IF('Locations-Stops'!J2760&lt;&gt;"",VLOOKUP('Locations-Stops'!J2760,Regions!I2:J379,2,FALSE),"0")&amp;",'"&amp;IF('Locations-Stops'!K2760&lt;&gt;"",SUBSTITUTE('Locations-Stops'!K2760,"'","\'"),"")&amp;"','"&amp;IF('Locations-Stops'!L2760&lt;&gt;"",'Locations-Stops'!L2760,"")&amp;"','"&amp;IF('Locations-Stops'!M2760&lt;&gt;"",'Locations-Stops'!M2760,"")&amp;"','"&amp;IF('Locations-Stops'!N2760&lt;&gt;"",'Locations-Stops'!N2760,"")&amp;"', CURRENT_TIMESTAMP);"</f>
        <v>INSERT INTO `locations` (`id`, `name`, `latitude`, `longitude`, `province_id`, `region_1`, `region_2`, `region_3`, `street`, `number`, `postal`, `img`, `last_modified`) VALUES (NULL,'Schaepman Slide',52.379997,4.870506,8,3,9,77,'Schaepmanstraat','86','1051 JJ','https://lh3.googleusercontent.com/4WZ605yscTWpi5nzeCUKUQf4rRQ4ziqhCfpXrQE2ZhzduPct9KWhygiuobq49RScVET6NNoml3M1T5vtKbpv', CURRENT_TIMESTAMP);</v>
      </c>
    </row>
    <row r="2759" spans="1:1" x14ac:dyDescent="0.25">
      <c r="A2759" t="str">
        <f>"INSERT INTO `locations` (`id`, `name`, `latitude`, `longitude`, `province_id`, `region_1`, `region_2`, `region_3`, `street`, `number`, `postal`, `img`, `last_modified`) VALUES (NULL,'"&amp;SUBSTITUTE('Locations-Stops'!F2761,"'","\'")&amp;"',"&amp;IF('Locations-Stops'!D2761&lt;&gt;"",LEFT('Locations-Stops'!D2761,2)&amp;"."&amp;RIGHT('Locations-Stops'!D2761,LEN('Locations-Stops'!D2761)-2),"0")&amp;","&amp;IF('Locations-Stops'!E2761&lt;&gt;"",LEFT('Locations-Stops'!E2761,1)&amp;"."&amp;RIGHT('Locations-Stops'!E2761,LEN('Locations-Stops'!E2761)-1),"0")&amp;","&amp;IF('Locations-Stops'!G2761&lt;&gt;"",VLOOKUP('Locations-Stops'!G2761,Regions!A2:B379,2,FALSE),"0")&amp;","&amp;IF('Locations-Stops'!H2761&lt;&gt;"",VLOOKUP('Locations-Stops'!H2761,Regions!C2:D379,2,FALSE),"0")&amp;","&amp;IF('Locations-Stops'!I2761&lt;&gt;"",VLOOKUP('Locations-Stops'!I2761,Regions!F2:G379,2,FALSE),"0")&amp;","&amp;IF('Locations-Stops'!J2761&lt;&gt;"",VLOOKUP('Locations-Stops'!J2761,Regions!I2:J379,2,FALSE),"0")&amp;",'"&amp;IF('Locations-Stops'!K2761&lt;&gt;"",SUBSTITUTE('Locations-Stops'!K2761,"'","\'"),"")&amp;"','"&amp;IF('Locations-Stops'!L2761&lt;&gt;"",'Locations-Stops'!L2761,"")&amp;"','"&amp;IF('Locations-Stops'!M2761&lt;&gt;"",'Locations-Stops'!M2761,"")&amp;"','"&amp;IF('Locations-Stops'!N2761&lt;&gt;"",'Locations-Stops'!N2761,"")&amp;"', CURRENT_TIMESTAMP);"</f>
        <v>INSERT INTO `locations` (`id`, `name`, `latitude`, `longitude`, `province_id`, `region_1`, `region_2`, `region_3`, `street`, `number`, `postal`, `img`, `last_modified`) VALUES (NULL,'Playground Van Beuningenplein',52.381368,4.870313,8,3,9,77,'Van Beuningenplein','58','1051 VW','https://lh6.ggpht.com/5Nb_w69pYVRicv3T-DPZM94tajBuafRceXdZXD9tc4_gaSLkuN0uG10NOaAQ5qbA4Y51j3xpFfQtMXLYQm2xHA', CURRENT_TIMESTAMP);</v>
      </c>
    </row>
    <row r="2760" spans="1:1" x14ac:dyDescent="0.25">
      <c r="A2760" t="str">
        <f>"INSERT INTO `locations` (`id`, `name`, `latitude`, `longitude`, `province_id`, `region_1`, `region_2`, `region_3`, `street`, `number`, `postal`, `img`, `last_modified`) VALUES (NULL,'"&amp;SUBSTITUTE('Locations-Stops'!F2762,"'","\'")&amp;"',"&amp;IF('Locations-Stops'!D2762&lt;&gt;"",LEFT('Locations-Stops'!D2762,2)&amp;"."&amp;RIGHT('Locations-Stops'!D2762,LEN('Locations-Stops'!D2762)-2),"0")&amp;","&amp;IF('Locations-Stops'!E2762&lt;&gt;"",LEFT('Locations-Stops'!E2762,1)&amp;"."&amp;RIGHT('Locations-Stops'!E2762,LEN('Locations-Stops'!E2762)-1),"0")&amp;","&amp;IF('Locations-Stops'!G2762&lt;&gt;"",VLOOKUP('Locations-Stops'!G2762,Regions!A2:B379,2,FALSE),"0")&amp;","&amp;IF('Locations-Stops'!H2762&lt;&gt;"",VLOOKUP('Locations-Stops'!H2762,Regions!C2:D379,2,FALSE),"0")&amp;","&amp;IF('Locations-Stops'!I2762&lt;&gt;"",VLOOKUP('Locations-Stops'!I2762,Regions!F2:G379,2,FALSE),"0")&amp;","&amp;IF('Locations-Stops'!J2762&lt;&gt;"",VLOOKUP('Locations-Stops'!J2762,Regions!I2:J379,2,FALSE),"0")&amp;",'"&amp;IF('Locations-Stops'!K2762&lt;&gt;"",SUBSTITUTE('Locations-Stops'!K2762,"'","\'"),"")&amp;"','"&amp;IF('Locations-Stops'!L2762&lt;&gt;"",'Locations-Stops'!L2762,"")&amp;"','"&amp;IF('Locations-Stops'!M2762&lt;&gt;"",'Locations-Stops'!M2762,"")&amp;"','"&amp;IF('Locations-Stops'!N2762&lt;&gt;"",'Locations-Stops'!N2762,"")&amp;"', CURRENT_TIMESTAMP);"</f>
        <v>INSERT INTO `locations` (`id`, `name`, `latitude`, `longitude`, `province_id`, `region_1`, `region_2`, `region_3`, `street`, `number`, `postal`, `img`, `last_modified`) VALUES (NULL,'Rotating Marble',52.382682,4.874619,8,3,9,77,'Van Beuningenstraat','137HS','1051 XL','https://lh3.ggpht.com/PyezEb1xAxcOGCxVywsxYmc0e6Pmi8GkCD2LER24Hxryuc1K9Zm3UI6rFxS1cV3ZgITvavj_Kw-2r32jSZrR', CURRENT_TIMESTAMP);</v>
      </c>
    </row>
    <row r="2761" spans="1:1" x14ac:dyDescent="0.25">
      <c r="A2761" t="str">
        <f>"INSERT INTO `locations` (`id`, `name`, `latitude`, `longitude`, `province_id`, `region_1`, `region_2`, `region_3`, `street`, `number`, `postal`, `img`, `last_modified`) VALUES (NULL,'"&amp;SUBSTITUTE('Locations-Stops'!F2763,"'","\'")&amp;"',"&amp;IF('Locations-Stops'!D2763&lt;&gt;"",LEFT('Locations-Stops'!D2763,2)&amp;"."&amp;RIGHT('Locations-Stops'!D2763,LEN('Locations-Stops'!D2763)-2),"0")&amp;","&amp;IF('Locations-Stops'!E2763&lt;&gt;"",LEFT('Locations-Stops'!E2763,1)&amp;"."&amp;RIGHT('Locations-Stops'!E2763,LEN('Locations-Stops'!E2763)-1),"0")&amp;","&amp;IF('Locations-Stops'!G2763&lt;&gt;"",VLOOKUP('Locations-Stops'!G2763,Regions!A2:B379,2,FALSE),"0")&amp;","&amp;IF('Locations-Stops'!H2763&lt;&gt;"",VLOOKUP('Locations-Stops'!H2763,Regions!C2:D379,2,FALSE),"0")&amp;","&amp;IF('Locations-Stops'!I2763&lt;&gt;"",VLOOKUP('Locations-Stops'!I2763,Regions!F2:G379,2,FALSE),"0")&amp;","&amp;IF('Locations-Stops'!J2763&lt;&gt;"",VLOOKUP('Locations-Stops'!J2763,Regions!I2:J379,2,FALSE),"0")&amp;",'"&amp;IF('Locations-Stops'!K2763&lt;&gt;"",SUBSTITUTE('Locations-Stops'!K2763,"'","\'"),"")&amp;"','"&amp;IF('Locations-Stops'!L2763&lt;&gt;"",'Locations-Stops'!L2763,"")&amp;"','"&amp;IF('Locations-Stops'!M2763&lt;&gt;"",'Locations-Stops'!M2763,"")&amp;"','"&amp;IF('Locations-Stops'!N2763&lt;&gt;"",'Locations-Stops'!N2763,"")&amp;"', CURRENT_TIMESTAMP);"</f>
        <v>INSERT INTO `locations` (`id`, `name`, `latitude`, `longitude`, `province_id`, `region_1`, `region_2`, `region_3`, `street`, `number`, `postal`, `img`, `last_modified`) VALUES (NULL,'Ams West Luthersch Wijkgebouw',52.382222,4.872001,8,3,9,77,'Van Boetzelaerstraat','51I','1051 CZ','https://lh3.ggpht.com/YyFl4lEIukTaQcKkbd3nno17rxOcoILcyzgkhf78mNujnaEabvdJuozVx3uls80hBJEgUGpiUCRS_ChfNOk', CURRENT_TIMESTAMP);</v>
      </c>
    </row>
    <row r="2762" spans="1:1" x14ac:dyDescent="0.25">
      <c r="A2762" t="str">
        <f>"INSERT INTO `locations` (`id`, `name`, `latitude`, `longitude`, `province_id`, `region_1`, `region_2`, `region_3`, `street`, `number`, `postal`, `img`, `last_modified`) VALUES (NULL,'"&amp;SUBSTITUTE('Locations-Stops'!F2764,"'","\'")&amp;"',"&amp;IF('Locations-Stops'!D2764&lt;&gt;"",LEFT('Locations-Stops'!D2764,2)&amp;"."&amp;RIGHT('Locations-Stops'!D2764,LEN('Locations-Stops'!D2764)-2),"0")&amp;","&amp;IF('Locations-Stops'!E2764&lt;&gt;"",LEFT('Locations-Stops'!E2764,1)&amp;"."&amp;RIGHT('Locations-Stops'!E2764,LEN('Locations-Stops'!E2764)-1),"0")&amp;","&amp;IF('Locations-Stops'!G2764&lt;&gt;"",VLOOKUP('Locations-Stops'!G2764,Regions!A2:B379,2,FALSE),"0")&amp;","&amp;IF('Locations-Stops'!H2764&lt;&gt;"",VLOOKUP('Locations-Stops'!H2764,Regions!C2:D379,2,FALSE),"0")&amp;","&amp;IF('Locations-Stops'!I2764&lt;&gt;"",VLOOKUP('Locations-Stops'!I2764,Regions!F2:G379,2,FALSE),"0")&amp;","&amp;IF('Locations-Stops'!J2764&lt;&gt;"",VLOOKUP('Locations-Stops'!J2764,Regions!I2:J379,2,FALSE),"0")&amp;",'"&amp;IF('Locations-Stops'!K2764&lt;&gt;"",SUBSTITUTE('Locations-Stops'!K2764,"'","\'"),"")&amp;"','"&amp;IF('Locations-Stops'!L2764&lt;&gt;"",'Locations-Stops'!L2764,"")&amp;"','"&amp;IF('Locations-Stops'!M2764&lt;&gt;"",'Locations-Stops'!M2764,"")&amp;"','"&amp;IF('Locations-Stops'!N2764&lt;&gt;"",'Locations-Stops'!N2764,"")&amp;"', CURRENT_TIMESTAMP);"</f>
        <v>INSERT INTO `locations` (`id`, `name`, `latitude`, `longitude`, `province_id`, `region_1`, `region_2`, `region_3`, `street`, `number`, `postal`, `img`, `last_modified`) VALUES (NULL,'Memorial 3 Mei 1943',52.381307,4.868473,8,3,9,77,'Van Bossestraat','324','1051 JZ','https://lh6.ggpht.com/iKHnVjpfrDLfS3Q0I3blzR7vXka3pbpkJiLPpcB-AHhczNQqLMx7Eehud2u3Ws3Wih44IU_ecFdbOHiLn7g', CURRENT_TIMESTAMP);</v>
      </c>
    </row>
    <row r="2763" spans="1:1" x14ac:dyDescent="0.25">
      <c r="A2763" t="str">
        <f>"INSERT INTO `locations` (`id`, `name`, `latitude`, `longitude`, `province_id`, `region_1`, `region_2`, `region_3`, `street`, `number`, `postal`, `img`, `last_modified`) VALUES (NULL,'"&amp;SUBSTITUTE('Locations-Stops'!F2765,"'","\'")&amp;"',"&amp;IF('Locations-Stops'!D2765&lt;&gt;"",LEFT('Locations-Stops'!D2765,2)&amp;"."&amp;RIGHT('Locations-Stops'!D2765,LEN('Locations-Stops'!D2765)-2),"0")&amp;","&amp;IF('Locations-Stops'!E2765&lt;&gt;"",LEFT('Locations-Stops'!E2765,1)&amp;"."&amp;RIGHT('Locations-Stops'!E2765,LEN('Locations-Stops'!E2765)-1),"0")&amp;","&amp;IF('Locations-Stops'!G2765&lt;&gt;"",VLOOKUP('Locations-Stops'!G2765,Regions!A2:B379,2,FALSE),"0")&amp;","&amp;IF('Locations-Stops'!H2765&lt;&gt;"",VLOOKUP('Locations-Stops'!H2765,Regions!C2:D379,2,FALSE),"0")&amp;","&amp;IF('Locations-Stops'!I2765&lt;&gt;"",VLOOKUP('Locations-Stops'!I2765,Regions!F2:G379,2,FALSE),"0")&amp;","&amp;IF('Locations-Stops'!J2765&lt;&gt;"",VLOOKUP('Locations-Stops'!J2765,Regions!I2:J379,2,FALSE),"0")&amp;",'"&amp;IF('Locations-Stops'!K2765&lt;&gt;"",SUBSTITUTE('Locations-Stops'!K2765,"'","\'"),"")&amp;"','"&amp;IF('Locations-Stops'!L2765&lt;&gt;"",'Locations-Stops'!L2765,"")&amp;"','"&amp;IF('Locations-Stops'!M2765&lt;&gt;"",'Locations-Stops'!M2765,"")&amp;"','"&amp;IF('Locations-Stops'!N2765&lt;&gt;"",'Locations-Stops'!N2765,"")&amp;"', CURRENT_TIMESTAMP);"</f>
        <v>INSERT INTO `locations` (`id`, `name`, `latitude`, `longitude`, `province_id`, `region_1`, `region_2`, `region_3`, `street`, `number`, `postal`, `img`, `last_modified`) VALUES (NULL,'Flower Power',52.379354,4.869357,8,3,9,77,'Van Bossestraat','86I','1051 KC','https://lh3.googleusercontent.com/YH0m0LpLLkBV-3tdm0wT7NC-dOYqiD2B_mQZlHNaMsLeb9b4M9ywqEdzK0Es2TXJ1zFew5kL2RhTcYehAlYA', CURRENT_TIMESTAMP);</v>
      </c>
    </row>
    <row r="2764" spans="1:1" x14ac:dyDescent="0.25">
      <c r="A2764" t="str">
        <f>"INSERT INTO `locations` (`id`, `name`, `latitude`, `longitude`, `province_id`, `region_1`, `region_2`, `region_3`, `street`, `number`, `postal`, `img`, `last_modified`) VALUES (NULL,'"&amp;SUBSTITUTE('Locations-Stops'!F2766,"'","\'")&amp;"',"&amp;IF('Locations-Stops'!D2766&lt;&gt;"",LEFT('Locations-Stops'!D2766,2)&amp;"."&amp;RIGHT('Locations-Stops'!D2766,LEN('Locations-Stops'!D2766)-2),"0")&amp;","&amp;IF('Locations-Stops'!E2766&lt;&gt;"",LEFT('Locations-Stops'!E2766,1)&amp;"."&amp;RIGHT('Locations-Stops'!E2766,LEN('Locations-Stops'!E2766)-1),"0")&amp;","&amp;IF('Locations-Stops'!G2766&lt;&gt;"",VLOOKUP('Locations-Stops'!G2766,Regions!A2:B379,2,FALSE),"0")&amp;","&amp;IF('Locations-Stops'!H2766&lt;&gt;"",VLOOKUP('Locations-Stops'!H2766,Regions!C2:D379,2,FALSE),"0")&amp;","&amp;IF('Locations-Stops'!I2766&lt;&gt;"",VLOOKUP('Locations-Stops'!I2766,Regions!F2:G379,2,FALSE),"0")&amp;","&amp;IF('Locations-Stops'!J2766&lt;&gt;"",VLOOKUP('Locations-Stops'!J2766,Regions!I2:J379,2,FALSE),"0")&amp;",'"&amp;IF('Locations-Stops'!K2766&lt;&gt;"",SUBSTITUTE('Locations-Stops'!K2766,"'","\'"),"")&amp;"','"&amp;IF('Locations-Stops'!L2766&lt;&gt;"",'Locations-Stops'!L2766,"")&amp;"','"&amp;IF('Locations-Stops'!M2766&lt;&gt;"",'Locations-Stops'!M2766,"")&amp;"','"&amp;IF('Locations-Stops'!N2766&lt;&gt;"",'Locations-Stops'!N2766,"")&amp;"', CURRENT_TIMESTAMP);"</f>
        <v>INSERT INTO `locations` (`id`, `name`, `latitude`, `longitude`, `province_id`, `region_1`, `region_2`, `region_3`, `street`, `number`, `postal`, `img`, `last_modified`) VALUES (NULL,'Pracht Pauw',52.385073,4.876574,8,3,9,77,'Van der Duijnstraat','26','1051 AW','https://lh4.ggpht.com/_onMbjEUfTJxNIYgJWJzRg3QxlpsjyDRLQt1lFdQChXs4pZyr1CUOhAP_JY2pWT4yD7hmwx54pnC16VuzLuZ', CURRENT_TIMESTAMP);</v>
      </c>
    </row>
    <row r="2765" spans="1:1" x14ac:dyDescent="0.25">
      <c r="A2765" t="str">
        <f>"INSERT INTO `locations` (`id`, `name`, `latitude`, `longitude`, `province_id`, `region_1`, `region_2`, `region_3`, `street`, `number`, `postal`, `img`, `last_modified`) VALUES (NULL,'"&amp;SUBSTITUTE('Locations-Stops'!F2767,"'","\'")&amp;"',"&amp;IF('Locations-Stops'!D2767&lt;&gt;"",LEFT('Locations-Stops'!D2767,2)&amp;"."&amp;RIGHT('Locations-Stops'!D2767,LEN('Locations-Stops'!D2767)-2),"0")&amp;","&amp;IF('Locations-Stops'!E2767&lt;&gt;"",LEFT('Locations-Stops'!E2767,1)&amp;"."&amp;RIGHT('Locations-Stops'!E2767,LEN('Locations-Stops'!E2767)-1),"0")&amp;","&amp;IF('Locations-Stops'!G2767&lt;&gt;"",VLOOKUP('Locations-Stops'!G2767,Regions!A2:B379,2,FALSE),"0")&amp;","&amp;IF('Locations-Stops'!H2767&lt;&gt;"",VLOOKUP('Locations-Stops'!H2767,Regions!C2:D379,2,FALSE),"0")&amp;","&amp;IF('Locations-Stops'!I2767&lt;&gt;"",VLOOKUP('Locations-Stops'!I2767,Regions!F2:G379,2,FALSE),"0")&amp;","&amp;IF('Locations-Stops'!J2767&lt;&gt;"",VLOOKUP('Locations-Stops'!J2767,Regions!I2:J379,2,FALSE),"0")&amp;",'"&amp;IF('Locations-Stops'!K2767&lt;&gt;"",SUBSTITUTE('Locations-Stops'!K2767,"'","\'"),"")&amp;"','"&amp;IF('Locations-Stops'!L2767&lt;&gt;"",'Locations-Stops'!L2767,"")&amp;"','"&amp;IF('Locations-Stops'!M2767&lt;&gt;"",'Locations-Stops'!M2767,"")&amp;"','"&amp;IF('Locations-Stops'!N2767&lt;&gt;"",'Locations-Stops'!N2767,"")&amp;"', CURRENT_TIMESTAMP);"</f>
        <v>INSERT INTO `locations` (`id`, `name`, `latitude`, `longitude`, `province_id`, `region_1`, `region_2`, `region_3`, `street`, `number`, `postal`, `img`, `last_modified`) VALUES (NULL,'Ams, West - Plafondschildering',52.384752,4.87631,8,3,9,77,'Van der Hoopstraat','2','1051 VG','https://lh3.ggpht.com/S44DA6RRLVOz70wRfoF722wGn3O2pSg9TlTpBZMgSrrZglmOqyaup0fm6AVyCjsxQV37uSTAKSTiSv1askqk', CURRENT_TIMESTAMP);</v>
      </c>
    </row>
    <row r="2766" spans="1:1" x14ac:dyDescent="0.25">
      <c r="A2766" t="str">
        <f>"INSERT INTO `locations` (`id`, `name`, `latitude`, `longitude`, `province_id`, `region_1`, `region_2`, `region_3`, `street`, `number`, `postal`, `img`, `last_modified`) VALUES (NULL,'"&amp;SUBSTITUTE('Locations-Stops'!F2768,"'","\'")&amp;"',"&amp;IF('Locations-Stops'!D2768&lt;&gt;"",LEFT('Locations-Stops'!D2768,2)&amp;"."&amp;RIGHT('Locations-Stops'!D2768,LEN('Locations-Stops'!D2768)-2),"0")&amp;","&amp;IF('Locations-Stops'!E2768&lt;&gt;"",LEFT('Locations-Stops'!E2768,1)&amp;"."&amp;RIGHT('Locations-Stops'!E2768,LEN('Locations-Stops'!E2768)-1),"0")&amp;","&amp;IF('Locations-Stops'!G2768&lt;&gt;"",VLOOKUP('Locations-Stops'!G2768,Regions!A2:B379,2,FALSE),"0")&amp;","&amp;IF('Locations-Stops'!H2768&lt;&gt;"",VLOOKUP('Locations-Stops'!H2768,Regions!C2:D379,2,FALSE),"0")&amp;","&amp;IF('Locations-Stops'!I2768&lt;&gt;"",VLOOKUP('Locations-Stops'!I2768,Regions!F2:G379,2,FALSE),"0")&amp;","&amp;IF('Locations-Stops'!J2768&lt;&gt;"",VLOOKUP('Locations-Stops'!J2768,Regions!I2:J379,2,FALSE),"0")&amp;",'"&amp;IF('Locations-Stops'!K2768&lt;&gt;"",SUBSTITUTE('Locations-Stops'!K2768,"'","\'"),"")&amp;"','"&amp;IF('Locations-Stops'!L2768&lt;&gt;"",'Locations-Stops'!L2768,"")&amp;"','"&amp;IF('Locations-Stops'!M2768&lt;&gt;"",'Locations-Stops'!M2768,"")&amp;"','"&amp;IF('Locations-Stops'!N2768&lt;&gt;"",'Locations-Stops'!N2768,"")&amp;"', CURRENT_TIMESTAMP);"</f>
        <v>INSERT INTO `locations` (`id`, `name`, `latitude`, `longitude`, `province_id`, `region_1`, `region_2`, `region_3`, `street`, `number`, `postal`, `img`, `last_modified`) VALUES (NULL,'Stain Glass Bikes',52.384431,4.873782,8,3,9,77,'Van der Hoopstraat','42','1051 VJ','https://lh3.googleusercontent.com/CM01yV9XMjtx_WHbxmoKuJcseKPEx9mTgOzJEARiAjoKzGeKMfvrOUGwj0xjSzxE1eVftJn9XFd9zRsYuBGm', CURRENT_TIMESTAMP);</v>
      </c>
    </row>
    <row r="2767" spans="1:1" x14ac:dyDescent="0.25">
      <c r="A2767" t="str">
        <f>"INSERT INTO `locations` (`id`, `name`, `latitude`, `longitude`, `province_id`, `region_1`, `region_2`, `region_3`, `street`, `number`, `postal`, `img`, `last_modified`) VALUES (NULL,'"&amp;SUBSTITUTE('Locations-Stops'!F2769,"'","\'")&amp;"',"&amp;IF('Locations-Stops'!D2769&lt;&gt;"",LEFT('Locations-Stops'!D2769,2)&amp;"."&amp;RIGHT('Locations-Stops'!D2769,LEN('Locations-Stops'!D2769)-2),"0")&amp;","&amp;IF('Locations-Stops'!E2769&lt;&gt;"",LEFT('Locations-Stops'!E2769,1)&amp;"."&amp;RIGHT('Locations-Stops'!E2769,LEN('Locations-Stops'!E2769)-1),"0")&amp;","&amp;IF('Locations-Stops'!G2769&lt;&gt;"",VLOOKUP('Locations-Stops'!G2769,Regions!A2:B379,2,FALSE),"0")&amp;","&amp;IF('Locations-Stops'!H2769&lt;&gt;"",VLOOKUP('Locations-Stops'!H2769,Regions!C2:D379,2,FALSE),"0")&amp;","&amp;IF('Locations-Stops'!I2769&lt;&gt;"",VLOOKUP('Locations-Stops'!I2769,Regions!F2:G379,2,FALSE),"0")&amp;","&amp;IF('Locations-Stops'!J2769&lt;&gt;"",VLOOKUP('Locations-Stops'!J2769,Regions!I2:J379,2,FALSE),"0")&amp;",'"&amp;IF('Locations-Stops'!K2769&lt;&gt;"",SUBSTITUTE('Locations-Stops'!K2769,"'","\'"),"")&amp;"','"&amp;IF('Locations-Stops'!L2769&lt;&gt;"",'Locations-Stops'!L2769,"")&amp;"','"&amp;IF('Locations-Stops'!M2769&lt;&gt;"",'Locations-Stops'!M2769,"")&amp;"','"&amp;IF('Locations-Stops'!N2769&lt;&gt;"",'Locations-Stops'!N2769,"")&amp;"', CURRENT_TIMESTAMP);"</f>
        <v>INSERT INTO `locations` (`id`, `name`, `latitude`, `longitude`, `province_id`, `region_1`, `region_2`, `region_3`, `street`, `number`, `postal`, `img`, `last_modified`) VALUES (NULL,'Ball Aluminium Funnel (van Hallstraat)',52.379215,4.872633,8,3,9,77,'Van der Palmkade','218','1051 RL','https://lh6.ggpht.com/UooHTCJMP3i5thdQow5j7bDq2LZ0yeje932-NxFdF0biHq1LXiLwhpKSEnH6AxkNfUU-xScoPwM7QMXSpLQ', CURRENT_TIMESTAMP);</v>
      </c>
    </row>
    <row r="2768" spans="1:1" x14ac:dyDescent="0.25">
      <c r="A2768" t="str">
        <f>"INSERT INTO `locations` (`id`, `name`, `latitude`, `longitude`, `province_id`, `region_1`, `region_2`, `region_3`, `street`, `number`, `postal`, `img`, `last_modified`) VALUES (NULL,'"&amp;SUBSTITUTE('Locations-Stops'!F2770,"'","\'")&amp;"',"&amp;IF('Locations-Stops'!D2770&lt;&gt;"",LEFT('Locations-Stops'!D2770,2)&amp;"."&amp;RIGHT('Locations-Stops'!D2770,LEN('Locations-Stops'!D2770)-2),"0")&amp;","&amp;IF('Locations-Stops'!E2770&lt;&gt;"",LEFT('Locations-Stops'!E2770,1)&amp;"."&amp;RIGHT('Locations-Stops'!E2770,LEN('Locations-Stops'!E2770)-1),"0")&amp;","&amp;IF('Locations-Stops'!G2770&lt;&gt;"",VLOOKUP('Locations-Stops'!G2770,Regions!A2:B379,2,FALSE),"0")&amp;","&amp;IF('Locations-Stops'!H2770&lt;&gt;"",VLOOKUP('Locations-Stops'!H2770,Regions!C2:D379,2,FALSE),"0")&amp;","&amp;IF('Locations-Stops'!I2770&lt;&gt;"",VLOOKUP('Locations-Stops'!I2770,Regions!F2:G379,2,FALSE),"0")&amp;","&amp;IF('Locations-Stops'!J2770&lt;&gt;"",VLOOKUP('Locations-Stops'!J2770,Regions!I2:J379,2,FALSE),"0")&amp;",'"&amp;IF('Locations-Stops'!K2770&lt;&gt;"",SUBSTITUTE('Locations-Stops'!K2770,"'","\'"),"")&amp;"','"&amp;IF('Locations-Stops'!L2770&lt;&gt;"",'Locations-Stops'!L2770,"")&amp;"','"&amp;IF('Locations-Stops'!M2770&lt;&gt;"",'Locations-Stops'!M2770,"")&amp;"','"&amp;IF('Locations-Stops'!N2770&lt;&gt;"",'Locations-Stops'!N2770,"")&amp;"', CURRENT_TIMESTAMP);"</f>
        <v>INSERT INTO `locations` (`id`, `name`, `latitude`, `longitude`, `province_id`, `region_1`, `region_2`, `region_3`, `street`, `number`, `postal`, `img`, `last_modified`) VALUES (NULL,'Graffiti Window (van Hallstraat)',52.383852,4.870348,8,3,9,77,'Van Hallstraat','39III','1051 GX','https://lh6.ggpht.com/phlsVNrKzUccnY2T5Cym08TbbTCuNXtqWRpY7Ubobpa3zI3X1IarFS3mSs6QFW6yHAPOUAimjT1b7oKomFI', CURRENT_TIMESTAMP);</v>
      </c>
    </row>
    <row r="2769" spans="1:1" x14ac:dyDescent="0.25">
      <c r="A2769" t="str">
        <f>"INSERT INTO `locations` (`id`, `name`, `latitude`, `longitude`, `province_id`, `region_1`, `region_2`, `region_3`, `street`, `number`, `postal`, `img`, `last_modified`) VALUES (NULL,'"&amp;SUBSTITUTE('Locations-Stops'!F2771,"'","\'")&amp;"',"&amp;IF('Locations-Stops'!D2771&lt;&gt;"",LEFT('Locations-Stops'!D2771,2)&amp;"."&amp;RIGHT('Locations-Stops'!D2771,LEN('Locations-Stops'!D2771)-2),"0")&amp;","&amp;IF('Locations-Stops'!E2771&lt;&gt;"",LEFT('Locations-Stops'!E2771,1)&amp;"."&amp;RIGHT('Locations-Stops'!E2771,LEN('Locations-Stops'!E2771)-1),"0")&amp;","&amp;IF('Locations-Stops'!G2771&lt;&gt;"",VLOOKUP('Locations-Stops'!G2771,Regions!A2:B379,2,FALSE),"0")&amp;","&amp;IF('Locations-Stops'!H2771&lt;&gt;"",VLOOKUP('Locations-Stops'!H2771,Regions!C2:D379,2,FALSE),"0")&amp;","&amp;IF('Locations-Stops'!I2771&lt;&gt;"",VLOOKUP('Locations-Stops'!I2771,Regions!F2:G379,2,FALSE),"0")&amp;","&amp;IF('Locations-Stops'!J2771&lt;&gt;"",VLOOKUP('Locations-Stops'!J2771,Regions!I2:J379,2,FALSE),"0")&amp;",'"&amp;IF('Locations-Stops'!K2771&lt;&gt;"",SUBSTITUTE('Locations-Stops'!K2771,"'","\'"),"")&amp;"','"&amp;IF('Locations-Stops'!L2771&lt;&gt;"",'Locations-Stops'!L2771,"")&amp;"','"&amp;IF('Locations-Stops'!M2771&lt;&gt;"",'Locations-Stops'!M2771,"")&amp;"','"&amp;IF('Locations-Stops'!N2771&lt;&gt;"",'Locations-Stops'!N2771,"")&amp;"', CURRENT_TIMESTAMP);"</f>
        <v>INSERT INTO `locations` (`id`, `name`, `latitude`, `longitude`, `province_id`, `region_1`, `region_2`, `region_3`, `street`, `number`, `postal`, `img`, `last_modified`) VALUES (NULL,'Blason Amsterdam',52.383447,4.876732,8,3,9,77,'Van Limburg Stirumstraat','183','1051 BA','https://lh5.ggpht.com/LU_-nc4KMKg8ZSEhtGFIlz_ogEisUwo5lMrZgWYld98H0YCeEBMiehxiorFG-KwpaFEDdhRItTUB-WDQGxM', CURRENT_TIMESTAMP);</v>
      </c>
    </row>
    <row r="2770" spans="1:1" x14ac:dyDescent="0.25">
      <c r="A2770" t="str">
        <f>"INSERT INTO `locations` (`id`, `name`, `latitude`, `longitude`, `province_id`, `region_1`, `region_2`, `region_3`, `street`, `number`, `postal`, `img`, `last_modified`) VALUES (NULL,'"&amp;SUBSTITUTE('Locations-Stops'!F2772,"'","\'")&amp;"',"&amp;IF('Locations-Stops'!D2772&lt;&gt;"",LEFT('Locations-Stops'!D2772,2)&amp;"."&amp;RIGHT('Locations-Stops'!D2772,LEN('Locations-Stops'!D2772)-2),"0")&amp;","&amp;IF('Locations-Stops'!E2772&lt;&gt;"",LEFT('Locations-Stops'!E2772,1)&amp;"."&amp;RIGHT('Locations-Stops'!E2772,LEN('Locations-Stops'!E2772)-1),"0")&amp;","&amp;IF('Locations-Stops'!G2772&lt;&gt;"",VLOOKUP('Locations-Stops'!G2772,Regions!A2:B379,2,FALSE),"0")&amp;","&amp;IF('Locations-Stops'!H2772&lt;&gt;"",VLOOKUP('Locations-Stops'!H2772,Regions!C2:D379,2,FALSE),"0")&amp;","&amp;IF('Locations-Stops'!I2772&lt;&gt;"",VLOOKUP('Locations-Stops'!I2772,Regions!F2:G379,2,FALSE),"0")&amp;","&amp;IF('Locations-Stops'!J2772&lt;&gt;"",VLOOKUP('Locations-Stops'!J2772,Regions!I2:J379,2,FALSE),"0")&amp;",'"&amp;IF('Locations-Stops'!K2772&lt;&gt;"",SUBSTITUTE('Locations-Stops'!K2772,"'","\'"),"")&amp;"','"&amp;IF('Locations-Stops'!L2772&lt;&gt;"",'Locations-Stops'!L2772,"")&amp;"','"&amp;IF('Locations-Stops'!M2772&lt;&gt;"",'Locations-Stops'!M2772,"")&amp;"','"&amp;IF('Locations-Stops'!N2772&lt;&gt;"",'Locations-Stops'!N2772,"")&amp;"', CURRENT_TIMESTAMP);"</f>
        <v>INSERT INTO `locations` (`id`, `name`, `latitude`, `longitude`, `province_id`, `region_1`, `region_2`, `region_3`, `street`, `number`, `postal`, `img`, `last_modified`) VALUES (NULL,'Drie Figuren Op Straat',52.385207,4.875081,8,3,9,77,'Van Limburg Stirumstraat','3D','1051 AZ','https://lh4.ggpht.com/sXJHj9fyZjle1ZR3fs80iWpYIXAOUNGwTSToAQhUj9kwaingTXNEP9sFopBcvXsKe6O68Xq1l087lVUGZxEP', CURRENT_TIMESTAMP);</v>
      </c>
    </row>
    <row r="2771" spans="1:1" x14ac:dyDescent="0.25">
      <c r="A2771" t="str">
        <f>"INSERT INTO `locations` (`id`, `name`, `latitude`, `longitude`, `province_id`, `region_1`, `region_2`, `region_3`, `street`, `number`, `postal`, `img`, `last_modified`) VALUES (NULL,'"&amp;SUBSTITUTE('Locations-Stops'!F2773,"'","\'")&amp;"',"&amp;IF('Locations-Stops'!D2773&lt;&gt;"",LEFT('Locations-Stops'!D2773,2)&amp;"."&amp;RIGHT('Locations-Stops'!D2773,LEN('Locations-Stops'!D2773)-2),"0")&amp;","&amp;IF('Locations-Stops'!E2773&lt;&gt;"",LEFT('Locations-Stops'!E2773,1)&amp;"."&amp;RIGHT('Locations-Stops'!E2773,LEN('Locations-Stops'!E2773)-1),"0")&amp;","&amp;IF('Locations-Stops'!G2773&lt;&gt;"",VLOOKUP('Locations-Stops'!G2773,Regions!A2:B379,2,FALSE),"0")&amp;","&amp;IF('Locations-Stops'!H2773&lt;&gt;"",VLOOKUP('Locations-Stops'!H2773,Regions!C2:D379,2,FALSE),"0")&amp;","&amp;IF('Locations-Stops'!I2773&lt;&gt;"",VLOOKUP('Locations-Stops'!I2773,Regions!F2:G379,2,FALSE),"0")&amp;","&amp;IF('Locations-Stops'!J2773&lt;&gt;"",VLOOKUP('Locations-Stops'!J2773,Regions!I2:J379,2,FALSE),"0")&amp;",'"&amp;IF('Locations-Stops'!K2773&lt;&gt;"",SUBSTITUTE('Locations-Stops'!K2773,"'","\'"),"")&amp;"','"&amp;IF('Locations-Stops'!L2773&lt;&gt;"",'Locations-Stops'!L2773,"")&amp;"','"&amp;IF('Locations-Stops'!M2773&lt;&gt;"",'Locations-Stops'!M2773,"")&amp;"','"&amp;IF('Locations-Stops'!N2773&lt;&gt;"",'Locations-Stops'!N2773,"")&amp;"', CURRENT_TIMESTAMP);"</f>
        <v>INSERT INTO `locations` (`id`, `name`, `latitude`, `longitude`, `province_id`, `region_1`, `region_2`, `region_3`, `street`, `number`, `postal`, `img`, `last_modified`) VALUES (NULL,'Painting on the Wall',52.379267,4.870297,8,3,9,77,'Van Reenenstraat','17','1051 JA','https://lh4.ggpht.com/xHnr63FmL9kaUtn693ezIKXy6jWWJUbfmRuKcmwAim4-ESx5tbD-vhtakE9Wma9ton1PcUsOzci4ygctX7VupA', CURRENT_TIMESTAMP);</v>
      </c>
    </row>
    <row r="2772" spans="1:1" x14ac:dyDescent="0.25">
      <c r="A2772" t="str">
        <f>"INSERT INTO `locations` (`id`, `name`, `latitude`, `longitude`, `province_id`, `region_1`, `region_2`, `region_3`, `street`, `number`, `postal`, `img`, `last_modified`) VALUES (NULL,'"&amp;SUBSTITUTE('Locations-Stops'!F2774,"'","\'")&amp;"',"&amp;IF('Locations-Stops'!D2774&lt;&gt;"",LEFT('Locations-Stops'!D2774,2)&amp;"."&amp;RIGHT('Locations-Stops'!D2774,LEN('Locations-Stops'!D2774)-2),"0")&amp;","&amp;IF('Locations-Stops'!E2774&lt;&gt;"",LEFT('Locations-Stops'!E2774,1)&amp;"."&amp;RIGHT('Locations-Stops'!E2774,LEN('Locations-Stops'!E2774)-1),"0")&amp;","&amp;IF('Locations-Stops'!G2774&lt;&gt;"",VLOOKUP('Locations-Stops'!G2774,Regions!A2:B379,2,FALSE),"0")&amp;","&amp;IF('Locations-Stops'!H2774&lt;&gt;"",VLOOKUP('Locations-Stops'!H2774,Regions!C2:D379,2,FALSE),"0")&amp;","&amp;IF('Locations-Stops'!I2774&lt;&gt;"",VLOOKUP('Locations-Stops'!I2774,Regions!F2:G379,2,FALSE),"0")&amp;","&amp;IF('Locations-Stops'!J2774&lt;&gt;"",VLOOKUP('Locations-Stops'!J2774,Regions!I2:J379,2,FALSE),"0")&amp;",'"&amp;IF('Locations-Stops'!K2774&lt;&gt;"",SUBSTITUTE('Locations-Stops'!K2774,"'","\'"),"")&amp;"','"&amp;IF('Locations-Stops'!L2774&lt;&gt;"",'Locations-Stops'!L2774,"")&amp;"','"&amp;IF('Locations-Stops'!M2774&lt;&gt;"",'Locations-Stops'!M2774,"")&amp;"','"&amp;IF('Locations-Stops'!N2774&lt;&gt;"",'Locations-Stops'!N2774,"")&amp;"', CURRENT_TIMESTAMP);"</f>
        <v>INSERT INTO `locations` (`id`, `name`, `latitude`, `longitude`, `province_id`, `region_1`, `region_2`, `region_3`, `street`, `number`, `postal`, `img`, `last_modified`) VALUES (NULL,'Brugwachtershuis Haarlemmerpoort',52.385078,4.881855,8,3,9,77,'Willemsbrug','','1013 HR','https://lh6.ggpht.com/gPdPvttHcTiY9pow9awtN5yjYHVsbGKitU78AcyzQaTv3PRT6winvBEpNLd_WDsHfpjL8MBFGmWqP7JX6cXT', CURRENT_TIMESTAMP);</v>
      </c>
    </row>
    <row r="2773" spans="1:1" x14ac:dyDescent="0.25">
      <c r="A2773" t="str">
        <f>"INSERT INTO `locations` (`id`, `name`, `latitude`, `longitude`, `province_id`, `region_1`, `region_2`, `region_3`, `street`, `number`, `postal`, `img`, `last_modified`) VALUES (NULL,'"&amp;SUBSTITUTE('Locations-Stops'!F2775,"'","\'")&amp;"',"&amp;IF('Locations-Stops'!D2775&lt;&gt;"",LEFT('Locations-Stops'!D2775,2)&amp;"."&amp;RIGHT('Locations-Stops'!D2775,LEN('Locations-Stops'!D2775)-2),"0")&amp;","&amp;IF('Locations-Stops'!E2775&lt;&gt;"",LEFT('Locations-Stops'!E2775,1)&amp;"."&amp;RIGHT('Locations-Stops'!E2775,LEN('Locations-Stops'!E2775)-1),"0")&amp;","&amp;IF('Locations-Stops'!G2775&lt;&gt;"",VLOOKUP('Locations-Stops'!G2775,Regions!A2:B379,2,FALSE),"0")&amp;","&amp;IF('Locations-Stops'!H2775&lt;&gt;"",VLOOKUP('Locations-Stops'!H2775,Regions!C2:D379,2,FALSE),"0")&amp;","&amp;IF('Locations-Stops'!I2775&lt;&gt;"",VLOOKUP('Locations-Stops'!I2775,Regions!F2:G379,2,FALSE),"0")&amp;","&amp;IF('Locations-Stops'!J2775&lt;&gt;"",VLOOKUP('Locations-Stops'!J2775,Regions!I2:J379,2,FALSE),"0")&amp;",'"&amp;IF('Locations-Stops'!K2775&lt;&gt;"",SUBSTITUTE('Locations-Stops'!K2775,"'","\'"),"")&amp;"','"&amp;IF('Locations-Stops'!L2775&lt;&gt;"",'Locations-Stops'!L2775,"")&amp;"','"&amp;IF('Locations-Stops'!M2775&lt;&gt;"",'Locations-Stops'!M2775,"")&amp;"','"&amp;IF('Locations-Stops'!N2775&lt;&gt;"",'Locations-Stops'!N2775,"")&amp;"', CURRENT_TIMESTAMP);"</f>
        <v>INSERT INTO `locations` (`id`, `name`, `latitude`, `longitude`, `province_id`, `region_1`, `region_2`, `region_3`, `street`, `number`, `postal`, `img`, `last_modified`) VALUES (NULL,'Morgenster',52.36995,4.845197,8,3,9,78,'Admiraal Helfrichstraat','7','1056 AA','https://lh6.ggpht.com/-GKhyqvA6lfPP_qkErXvPl11rhvF1ACy7WmpXncP8snfoiazkRi-rZOuz_c4gKjJmmWyiZBoc8SsQkNOUdg', CURRENT_TIMESTAMP);</v>
      </c>
    </row>
    <row r="2774" spans="1:1" x14ac:dyDescent="0.25">
      <c r="A2774" t="str">
        <f>"INSERT INTO `locations` (`id`, `name`, `latitude`, `longitude`, `province_id`, `region_1`, `region_2`, `region_3`, `street`, `number`, `postal`, `img`, `last_modified`) VALUES (NULL,'"&amp;SUBSTITUTE('Locations-Stops'!F2776,"'","\'")&amp;"',"&amp;IF('Locations-Stops'!D2776&lt;&gt;"",LEFT('Locations-Stops'!D2776,2)&amp;"."&amp;RIGHT('Locations-Stops'!D2776,LEN('Locations-Stops'!D2776)-2),"0")&amp;","&amp;IF('Locations-Stops'!E2776&lt;&gt;"",LEFT('Locations-Stops'!E2776,1)&amp;"."&amp;RIGHT('Locations-Stops'!E2776,LEN('Locations-Stops'!E2776)-1),"0")&amp;","&amp;IF('Locations-Stops'!G2776&lt;&gt;"",VLOOKUP('Locations-Stops'!G2776,Regions!A2:B379,2,FALSE),"0")&amp;","&amp;IF('Locations-Stops'!H2776&lt;&gt;"",VLOOKUP('Locations-Stops'!H2776,Regions!C2:D379,2,FALSE),"0")&amp;","&amp;IF('Locations-Stops'!I2776&lt;&gt;"",VLOOKUP('Locations-Stops'!I2776,Regions!F2:G379,2,FALSE),"0")&amp;","&amp;IF('Locations-Stops'!J2776&lt;&gt;"",VLOOKUP('Locations-Stops'!J2776,Regions!I2:J379,2,FALSE),"0")&amp;",'"&amp;IF('Locations-Stops'!K2776&lt;&gt;"",SUBSTITUTE('Locations-Stops'!K2776,"'","\'"),"")&amp;"','"&amp;IF('Locations-Stops'!L2776&lt;&gt;"",'Locations-Stops'!L2776,"")&amp;"','"&amp;IF('Locations-Stops'!M2776&lt;&gt;"",'Locations-Stops'!M2776,"")&amp;"','"&amp;IF('Locations-Stops'!N2776&lt;&gt;"",'Locations-Stops'!N2776,"")&amp;"', CURRENT_TIMESTAMP);"</f>
        <v>INSERT INTO `locations` (`id`, `name`, `latitude`, `longitude`, `province_id`, `region_1`, `region_2`, `region_3`, `street`, `number`, `postal`, `img`, `last_modified`) VALUES (NULL,'Zwemmen Sport Plaza',52.371896,4.84611,8,3,9,78,'Admiraal Helfrichstraat','','1056','https://lh3.googleusercontent.com/E8YiUjdi1Z7-fxNbpMV_b3sETg6dCeLhY2sZmJ9KDWRknq9pjqI8QK40JQT4Tz7dsNDRtd9Qhd019zEIYxA', CURRENT_TIMESTAMP);</v>
      </c>
    </row>
    <row r="2775" spans="1:1" x14ac:dyDescent="0.25">
      <c r="A2775" t="str">
        <f>"INSERT INTO `locations` (`id`, `name`, `latitude`, `longitude`, `province_id`, `region_1`, `region_2`, `region_3`, `street`, `number`, `postal`, `img`, `last_modified`) VALUES (NULL,'"&amp;SUBSTITUTE('Locations-Stops'!F2777,"'","\'")&amp;"',"&amp;IF('Locations-Stops'!D2777&lt;&gt;"",LEFT('Locations-Stops'!D2777,2)&amp;"."&amp;RIGHT('Locations-Stops'!D2777,LEN('Locations-Stops'!D2777)-2),"0")&amp;","&amp;IF('Locations-Stops'!E2777&lt;&gt;"",LEFT('Locations-Stops'!E2777,1)&amp;"."&amp;RIGHT('Locations-Stops'!E2777,LEN('Locations-Stops'!E2777)-1),"0")&amp;","&amp;IF('Locations-Stops'!G2777&lt;&gt;"",VLOOKUP('Locations-Stops'!G2777,Regions!A2:B379,2,FALSE),"0")&amp;","&amp;IF('Locations-Stops'!H2777&lt;&gt;"",VLOOKUP('Locations-Stops'!H2777,Regions!C2:D379,2,FALSE),"0")&amp;","&amp;IF('Locations-Stops'!I2777&lt;&gt;"",VLOOKUP('Locations-Stops'!I2777,Regions!F2:G379,2,FALSE),"0")&amp;","&amp;IF('Locations-Stops'!J2777&lt;&gt;"",VLOOKUP('Locations-Stops'!J2777,Regions!I2:J379,2,FALSE),"0")&amp;",'"&amp;IF('Locations-Stops'!K2777&lt;&gt;"",SUBSTITUTE('Locations-Stops'!K2777,"'","\'"),"")&amp;"','"&amp;IF('Locations-Stops'!L2777&lt;&gt;"",'Locations-Stops'!L2777,"")&amp;"','"&amp;IF('Locations-Stops'!M2777&lt;&gt;"",'Locations-Stops'!M2777,"")&amp;"','"&amp;IF('Locations-Stops'!N2777&lt;&gt;"",'Locations-Stops'!N2777,"")&amp;"', CURRENT_TIMESTAMP);"</f>
        <v>INSERT INTO `locations` (`id`, `name`, `latitude`, `longitude`, `province_id`, `region_1`, `region_2`, `region_3`, `street`, `number`, `postal`, `img`, `last_modified`) VALUES (NULL,'Jeruzalemkerk',52.371384,4.852039,8,3,9,78,'Jan Maijenstraat','14','1056 SG','https://lh5.ggpht.com/q5Ysn8GD-MyHJ24DfpHIuC8cNs3A_l9FYTaJlard41y1ZHWf61NEoUEWwOPeqCZjZzdedtbTgToUps8V1w8-', CURRENT_TIMESTAMP);</v>
      </c>
    </row>
    <row r="2776" spans="1:1" x14ac:dyDescent="0.25">
      <c r="A2776" t="str">
        <f>"INSERT INTO `locations` (`id`, `name`, `latitude`, `longitude`, `province_id`, `region_1`, `region_2`, `region_3`, `street`, `number`, `postal`, `img`, `last_modified`) VALUES (NULL,'"&amp;SUBSTITUTE('Locations-Stops'!F2778,"'","\'")&amp;"',"&amp;IF('Locations-Stops'!D2778&lt;&gt;"",LEFT('Locations-Stops'!D2778,2)&amp;"."&amp;RIGHT('Locations-Stops'!D2778,LEN('Locations-Stops'!D2778)-2),"0")&amp;","&amp;IF('Locations-Stops'!E2778&lt;&gt;"",LEFT('Locations-Stops'!E2778,1)&amp;"."&amp;RIGHT('Locations-Stops'!E2778,LEN('Locations-Stops'!E2778)-1),"0")&amp;","&amp;IF('Locations-Stops'!G2778&lt;&gt;"",VLOOKUP('Locations-Stops'!G2778,Regions!A2:B379,2,FALSE),"0")&amp;","&amp;IF('Locations-Stops'!H2778&lt;&gt;"",VLOOKUP('Locations-Stops'!H2778,Regions!C2:D379,2,FALSE),"0")&amp;","&amp;IF('Locations-Stops'!I2778&lt;&gt;"",VLOOKUP('Locations-Stops'!I2778,Regions!F2:G379,2,FALSE),"0")&amp;","&amp;IF('Locations-Stops'!J2778&lt;&gt;"",VLOOKUP('Locations-Stops'!J2778,Regions!I2:J379,2,FALSE),"0")&amp;",'"&amp;IF('Locations-Stops'!K2778&lt;&gt;"",SUBSTITUTE('Locations-Stops'!K2778,"'","\'"),"")&amp;"','"&amp;IF('Locations-Stops'!L2778&lt;&gt;"",'Locations-Stops'!L2778,"")&amp;"','"&amp;IF('Locations-Stops'!M2778&lt;&gt;"",'Locations-Stops'!M2778,"")&amp;"','"&amp;IF('Locations-Stops'!N2778&lt;&gt;"",'Locations-Stops'!N2778,"")&amp;"', CURRENT_TIMESTAMP);"</f>
        <v>INSERT INTO `locations` (`id`, `name`, `latitude`, `longitude`, `province_id`, `region_1`, `region_2`, `region_3`, `street`, `number`, `postal`, `img`, `last_modified`) VALUES (NULL,'Croissant',52.36705,4.871777,8,3,9,79,'Bilderdijkstraat','168I','1053 LD','https://lh6.ggpht.com/IrKRgueU4odqPVS8fWIWWYc3l6NH2GFM87-8Le1UXSCYH0rUsB3viC4bHF6oyTgXB0f5tsHWkqG1VQEwJcXfpw', CURRENT_TIMESTAMP);</v>
      </c>
    </row>
    <row r="2777" spans="1:1" x14ac:dyDescent="0.25">
      <c r="A2777" t="str">
        <f>"INSERT INTO `locations` (`id`, `name`, `latitude`, `longitude`, `province_id`, `region_1`, `region_2`, `region_3`, `street`, `number`, `postal`, `img`, `last_modified`) VALUES (NULL,'"&amp;SUBSTITUTE('Locations-Stops'!F2779,"'","\'")&amp;"',"&amp;IF('Locations-Stops'!D2779&lt;&gt;"",LEFT('Locations-Stops'!D2779,2)&amp;"."&amp;RIGHT('Locations-Stops'!D2779,LEN('Locations-Stops'!D2779)-2),"0")&amp;","&amp;IF('Locations-Stops'!E2779&lt;&gt;"",LEFT('Locations-Stops'!E2779,1)&amp;"."&amp;RIGHT('Locations-Stops'!E2779,LEN('Locations-Stops'!E2779)-1),"0")&amp;","&amp;IF('Locations-Stops'!G2779&lt;&gt;"",VLOOKUP('Locations-Stops'!G2779,Regions!A2:B379,2,FALSE),"0")&amp;","&amp;IF('Locations-Stops'!H2779&lt;&gt;"",VLOOKUP('Locations-Stops'!H2779,Regions!C2:D379,2,FALSE),"0")&amp;","&amp;IF('Locations-Stops'!I2779&lt;&gt;"",VLOOKUP('Locations-Stops'!I2779,Regions!F2:G379,2,FALSE),"0")&amp;","&amp;IF('Locations-Stops'!J2779&lt;&gt;"",VLOOKUP('Locations-Stops'!J2779,Regions!I2:J379,2,FALSE),"0")&amp;",'"&amp;IF('Locations-Stops'!K2779&lt;&gt;"",SUBSTITUTE('Locations-Stops'!K2779,"'","\'"),"")&amp;"','"&amp;IF('Locations-Stops'!L2779&lt;&gt;"",'Locations-Stops'!L2779,"")&amp;"','"&amp;IF('Locations-Stops'!M2779&lt;&gt;"",'Locations-Stops'!M2779,"")&amp;"','"&amp;IF('Locations-Stops'!N2779&lt;&gt;"",'Locations-Stops'!N2779,"")&amp;"', CURRENT_TIMESTAMP);"</f>
        <v>INSERT INTO `locations` (`id`, `name`, `latitude`, `longitude`, `province_id`, `region_1`, `region_2`, `region_3`, `street`, `number`, `postal`, `img`, `last_modified`) VALUES (NULL,'Decorated Box',52.365736,4.869309,8,3,9,79,'Borgerstraat','11B','1053 PA','https://lh4.ggpht.com/djB5x1ABnTHdsaTuAW6AU50FSxqJfbakIHoNdpkXyQyF1vqfO7DQj6H7pVlJmAfyW71jqI1stjXmAnpy_Hya5Q', CURRENT_TIMESTAMP);</v>
      </c>
    </row>
    <row r="2778" spans="1:1" x14ac:dyDescent="0.25">
      <c r="A2778" t="str">
        <f>"INSERT INTO `locations` (`id`, `name`, `latitude`, `longitude`, `province_id`, `region_1`, `region_2`, `region_3`, `street`, `number`, `postal`, `img`, `last_modified`) VALUES (NULL,'"&amp;SUBSTITUTE('Locations-Stops'!F2780,"'","\'")&amp;"',"&amp;IF('Locations-Stops'!D2780&lt;&gt;"",LEFT('Locations-Stops'!D2780,2)&amp;"."&amp;RIGHT('Locations-Stops'!D2780,LEN('Locations-Stops'!D2780)-2),"0")&amp;","&amp;IF('Locations-Stops'!E2780&lt;&gt;"",LEFT('Locations-Stops'!E2780,1)&amp;"."&amp;RIGHT('Locations-Stops'!E2780,LEN('Locations-Stops'!E2780)-1),"0")&amp;","&amp;IF('Locations-Stops'!G2780&lt;&gt;"",VLOOKUP('Locations-Stops'!G2780,Regions!A2:B379,2,FALSE),"0")&amp;","&amp;IF('Locations-Stops'!H2780&lt;&gt;"",VLOOKUP('Locations-Stops'!H2780,Regions!C2:D379,2,FALSE),"0")&amp;","&amp;IF('Locations-Stops'!I2780&lt;&gt;"",VLOOKUP('Locations-Stops'!I2780,Regions!F2:G379,2,FALSE),"0")&amp;","&amp;IF('Locations-Stops'!J2780&lt;&gt;"",VLOOKUP('Locations-Stops'!J2780,Regions!I2:J379,2,FALSE),"0")&amp;",'"&amp;IF('Locations-Stops'!K2780&lt;&gt;"",SUBSTITUTE('Locations-Stops'!K2780,"'","\'"),"")&amp;"','"&amp;IF('Locations-Stops'!L2780&lt;&gt;"",'Locations-Stops'!L2780,"")&amp;"','"&amp;IF('Locations-Stops'!M2780&lt;&gt;"",'Locations-Stops'!M2780,"")&amp;"','"&amp;IF('Locations-Stops'!N2780&lt;&gt;"",'Locations-Stops'!N2780,"")&amp;"', CURRENT_TIMESTAMP);"</f>
        <v>INSERT INTO `locations` (`id`, `name`, `latitude`, `longitude`, `province_id`, `region_1`, `region_2`, `region_3`, `street`, `number`, `postal`, `img`, `last_modified`) VALUES (NULL,'Mozaïek Op Het Badhuis',52.366779,4.873714,8,3,9,79,'Da Costakade','196E','1053 XH','https://lh4.ggpht.com/VF3gy-Yf-sB2wKeF1-NxDjbyzxxKJJ0rBHqlP5FcVbVI1fH2pml4nRb6Wsxf-a1fistcF6VXb15QQczx77CY', CURRENT_TIMESTAMP);</v>
      </c>
    </row>
    <row r="2779" spans="1:1" x14ac:dyDescent="0.25">
      <c r="A2779" t="str">
        <f>"INSERT INTO `locations` (`id`, `name`, `latitude`, `longitude`, `province_id`, `region_1`, `region_2`, `region_3`, `street`, `number`, `postal`, `img`, `last_modified`) VALUES (NULL,'"&amp;SUBSTITUTE('Locations-Stops'!F2781,"'","\'")&amp;"',"&amp;IF('Locations-Stops'!D2781&lt;&gt;"",LEFT('Locations-Stops'!D2781,2)&amp;"."&amp;RIGHT('Locations-Stops'!D2781,LEN('Locations-Stops'!D2781)-2),"0")&amp;","&amp;IF('Locations-Stops'!E2781&lt;&gt;"",LEFT('Locations-Stops'!E2781,1)&amp;"."&amp;RIGHT('Locations-Stops'!E2781,LEN('Locations-Stops'!E2781)-1),"0")&amp;","&amp;IF('Locations-Stops'!G2781&lt;&gt;"",VLOOKUP('Locations-Stops'!G2781,Regions!A2:B379,2,FALSE),"0")&amp;","&amp;IF('Locations-Stops'!H2781&lt;&gt;"",VLOOKUP('Locations-Stops'!H2781,Regions!C2:D379,2,FALSE),"0")&amp;","&amp;IF('Locations-Stops'!I2781&lt;&gt;"",VLOOKUP('Locations-Stops'!I2781,Regions!F2:G379,2,FALSE),"0")&amp;","&amp;IF('Locations-Stops'!J2781&lt;&gt;"",VLOOKUP('Locations-Stops'!J2781,Regions!I2:J379,2,FALSE),"0")&amp;",'"&amp;IF('Locations-Stops'!K2781&lt;&gt;"",SUBSTITUTE('Locations-Stops'!K2781,"'","\'"),"")&amp;"','"&amp;IF('Locations-Stops'!L2781&lt;&gt;"",'Locations-Stops'!L2781,"")&amp;"','"&amp;IF('Locations-Stops'!M2781&lt;&gt;"",'Locations-Stops'!M2781,"")&amp;"','"&amp;IF('Locations-Stops'!N2781&lt;&gt;"",'Locations-Stops'!N2781,"")&amp;"', CURRENT_TIMESTAMP);"</f>
        <v>INSERT INTO `locations` (`id`, `name`, `latitude`, `longitude`, `province_id`, `region_1`, `region_2`, `region_3`, `street`, `number`, `postal`, `img`, `last_modified`) VALUES (NULL,'Jacob Van Lennep Kade',52.36331,4.86381,8,3,9,79,'Jacob Van Lennepkade','288','1053 NE','https://lh3.ggpht.com/tOwSpN711aPudqH6cM3OdRASOlnHByHMwllqy1ktiZy4D-mrbkloynonxzNO3TPRQQI6ZG_-8KtOAxdUDLi-', CURRENT_TIMESTAMP);</v>
      </c>
    </row>
    <row r="2780" spans="1:1" x14ac:dyDescent="0.25">
      <c r="A2780" t="str">
        <f>"INSERT INTO `locations` (`id`, `name`, `latitude`, `longitude`, `province_id`, `region_1`, `region_2`, `region_3`, `street`, `number`, `postal`, `img`, `last_modified`) VALUES (NULL,'"&amp;SUBSTITUTE('Locations-Stops'!F2782,"'","\'")&amp;"',"&amp;IF('Locations-Stops'!D2782&lt;&gt;"",LEFT('Locations-Stops'!D2782,2)&amp;"."&amp;RIGHT('Locations-Stops'!D2782,LEN('Locations-Stops'!D2782)-2),"0")&amp;","&amp;IF('Locations-Stops'!E2782&lt;&gt;"",LEFT('Locations-Stops'!E2782,1)&amp;"."&amp;RIGHT('Locations-Stops'!E2782,LEN('Locations-Stops'!E2782)-1),"0")&amp;","&amp;IF('Locations-Stops'!G2782&lt;&gt;"",VLOOKUP('Locations-Stops'!G2782,Regions!A2:B379,2,FALSE),"0")&amp;","&amp;IF('Locations-Stops'!H2782&lt;&gt;"",VLOOKUP('Locations-Stops'!H2782,Regions!C2:D379,2,FALSE),"0")&amp;","&amp;IF('Locations-Stops'!I2782&lt;&gt;"",VLOOKUP('Locations-Stops'!I2782,Regions!F2:G379,2,FALSE),"0")&amp;","&amp;IF('Locations-Stops'!J2782&lt;&gt;"",VLOOKUP('Locations-Stops'!J2782,Regions!I2:J379,2,FALSE),"0")&amp;",'"&amp;IF('Locations-Stops'!K2782&lt;&gt;"",SUBSTITUTE('Locations-Stops'!K2782,"'","\'"),"")&amp;"','"&amp;IF('Locations-Stops'!L2782&lt;&gt;"",'Locations-Stops'!L2782,"")&amp;"','"&amp;IF('Locations-Stops'!M2782&lt;&gt;"",'Locations-Stops'!M2782,"")&amp;"','"&amp;IF('Locations-Stops'!N2782&lt;&gt;"",'Locations-Stops'!N2782,"")&amp;"', CURRENT_TIMESTAMP);"</f>
        <v>INSERT INTO `locations` (`id`, `name`, `latitude`, `longitude`, `province_id`, `region_1`, `region_2`, `region_3`, `street`, `number`, `postal`, `img`, `last_modified`) VALUES (NULL,'De Droom Van Een Hond',52.363382,4.861912,8,3,9,79,'Jacob van Lennepstraat','305A','1053 JH','https://lh5.ggpht.com/BFtubPImltYhaHNwhV-qQPh0meeHtDmtRjmu9P-NR4toQp7wgS4fW-Q12BJTlTewRvzS65U21wllBo5uLHrgLw', CURRENT_TIMESTAMP);</v>
      </c>
    </row>
    <row r="2781" spans="1:1" x14ac:dyDescent="0.25">
      <c r="A2781" t="str">
        <f>"INSERT INTO `locations` (`id`, `name`, `latitude`, `longitude`, `province_id`, `region_1`, `region_2`, `region_3`, `street`, `number`, `postal`, `img`, `last_modified`) VALUES (NULL,'"&amp;SUBSTITUTE('Locations-Stops'!F2783,"'","\'")&amp;"',"&amp;IF('Locations-Stops'!D2783&lt;&gt;"",LEFT('Locations-Stops'!D2783,2)&amp;"."&amp;RIGHT('Locations-Stops'!D2783,LEN('Locations-Stops'!D2783)-2),"0")&amp;","&amp;IF('Locations-Stops'!E2783&lt;&gt;"",LEFT('Locations-Stops'!E2783,1)&amp;"."&amp;RIGHT('Locations-Stops'!E2783,LEN('Locations-Stops'!E2783)-1),"0")&amp;","&amp;IF('Locations-Stops'!G2783&lt;&gt;"",VLOOKUP('Locations-Stops'!G2783,Regions!A2:B379,2,FALSE),"0")&amp;","&amp;IF('Locations-Stops'!H2783&lt;&gt;"",VLOOKUP('Locations-Stops'!H2783,Regions!C2:D379,2,FALSE),"0")&amp;","&amp;IF('Locations-Stops'!I2783&lt;&gt;"",VLOOKUP('Locations-Stops'!I2783,Regions!F2:G379,2,FALSE),"0")&amp;","&amp;IF('Locations-Stops'!J2783&lt;&gt;"",VLOOKUP('Locations-Stops'!J2783,Regions!I2:J379,2,FALSE),"0")&amp;",'"&amp;IF('Locations-Stops'!K2783&lt;&gt;"",SUBSTITUTE('Locations-Stops'!K2783,"'","\'"),"")&amp;"','"&amp;IF('Locations-Stops'!L2783&lt;&gt;"",'Locations-Stops'!L2783,"")&amp;"','"&amp;IF('Locations-Stops'!M2783&lt;&gt;"",'Locations-Stops'!M2783,"")&amp;"','"&amp;IF('Locations-Stops'!N2783&lt;&gt;"",'Locations-Stops'!N2783,"")&amp;"', CURRENT_TIMESTAMP);"</f>
        <v>INSERT INTO `locations` (`id`, `name`, `latitude`, `longitude`, `province_id`, `region_1`, `region_2`, `region_3`, `street`, `number`, `postal`, `img`, `last_modified`) VALUES (NULL,'Crossfaction Bench',52.366745,4.874535,8,3,9,79,'Jacob van Lennepstraat','44III','1053 HK','https://lh4.ggpht.com/Ddb9p-lfKOxAYP4RaeHOpJsv6asE0DUghqeJCdQ0pSm_5MjXRVFavZjri1zMJGb0aLpfyBcr2dnXg-Xci63k9w', CURRENT_TIMESTAMP);</v>
      </c>
    </row>
    <row r="2782" spans="1:1" x14ac:dyDescent="0.25">
      <c r="A2782" t="str">
        <f>"INSERT INTO `locations` (`id`, `name`, `latitude`, `longitude`, `province_id`, `region_1`, `region_2`, `region_3`, `street`, `number`, `postal`, `img`, `last_modified`) VALUES (NULL,'"&amp;SUBSTITUTE('Locations-Stops'!F2784,"'","\'")&amp;"',"&amp;IF('Locations-Stops'!D2784&lt;&gt;"",LEFT('Locations-Stops'!D2784,2)&amp;"."&amp;RIGHT('Locations-Stops'!D2784,LEN('Locations-Stops'!D2784)-2),"0")&amp;","&amp;IF('Locations-Stops'!E2784&lt;&gt;"",LEFT('Locations-Stops'!E2784,1)&amp;"."&amp;RIGHT('Locations-Stops'!E2784,LEN('Locations-Stops'!E2784)-1),"0")&amp;","&amp;IF('Locations-Stops'!G2784&lt;&gt;"",VLOOKUP('Locations-Stops'!G2784,Regions!A2:B379,2,FALSE),"0")&amp;","&amp;IF('Locations-Stops'!H2784&lt;&gt;"",VLOOKUP('Locations-Stops'!H2784,Regions!C2:D379,2,FALSE),"0")&amp;","&amp;IF('Locations-Stops'!I2784&lt;&gt;"",VLOOKUP('Locations-Stops'!I2784,Regions!F2:G379,2,FALSE),"0")&amp;","&amp;IF('Locations-Stops'!J2784&lt;&gt;"",VLOOKUP('Locations-Stops'!J2784,Regions!I2:J379,2,FALSE),"0")&amp;",'"&amp;IF('Locations-Stops'!K2784&lt;&gt;"",SUBSTITUTE('Locations-Stops'!K2784,"'","\'"),"")&amp;"','"&amp;IF('Locations-Stops'!L2784&lt;&gt;"",'Locations-Stops'!L2784,"")&amp;"','"&amp;IF('Locations-Stops'!M2784&lt;&gt;"",'Locations-Stops'!M2784,"")&amp;"','"&amp;IF('Locations-Stops'!N2784&lt;&gt;"",'Locations-Stops'!N2784,"")&amp;"', CURRENT_TIMESTAMP);"</f>
        <v>INSERT INTO `locations` (`id`, `name`, `latitude`, `longitude`, `province_id`, `region_1`, `region_2`, `region_3`, `street`, `number`, `postal`, `img`, `last_modified`) VALUES (NULL,'Where is the Beach',52.365819,4.867508,8,3,9,79,'Kinkerstraat','173','1053 DP','https://lh5.ggpht.com/Qjj64Xy86gs2BTKHI5EsEEDAl3AitlC086kBvB0SIzDAaB8cImxibHefGjuvrFIe6W3IyOCkbACXon90cuef', CURRENT_TIMESTAMP);</v>
      </c>
    </row>
    <row r="2783" spans="1:1" x14ac:dyDescent="0.25">
      <c r="A2783" t="str">
        <f>"INSERT INTO `locations` (`id`, `name`, `latitude`, `longitude`, `province_id`, `region_1`, `region_2`, `region_3`, `street`, `number`, `postal`, `img`, `last_modified`) VALUES (NULL,'"&amp;SUBSTITUTE('Locations-Stops'!F2785,"'","\'")&amp;"',"&amp;IF('Locations-Stops'!D2785&lt;&gt;"",LEFT('Locations-Stops'!D2785,2)&amp;"."&amp;RIGHT('Locations-Stops'!D2785,LEN('Locations-Stops'!D2785)-2),"0")&amp;","&amp;IF('Locations-Stops'!E2785&lt;&gt;"",LEFT('Locations-Stops'!E2785,1)&amp;"."&amp;RIGHT('Locations-Stops'!E2785,LEN('Locations-Stops'!E2785)-1),"0")&amp;","&amp;IF('Locations-Stops'!G2785&lt;&gt;"",VLOOKUP('Locations-Stops'!G2785,Regions!A2:B379,2,FALSE),"0")&amp;","&amp;IF('Locations-Stops'!H2785&lt;&gt;"",VLOOKUP('Locations-Stops'!H2785,Regions!C2:D379,2,FALSE),"0")&amp;","&amp;IF('Locations-Stops'!I2785&lt;&gt;"",VLOOKUP('Locations-Stops'!I2785,Regions!F2:G379,2,FALSE),"0")&amp;","&amp;IF('Locations-Stops'!J2785&lt;&gt;"",VLOOKUP('Locations-Stops'!J2785,Regions!I2:J379,2,FALSE),"0")&amp;",'"&amp;IF('Locations-Stops'!K2785&lt;&gt;"",SUBSTITUTE('Locations-Stops'!K2785,"'","\'"),"")&amp;"','"&amp;IF('Locations-Stops'!L2785&lt;&gt;"",'Locations-Stops'!L2785,"")&amp;"','"&amp;IF('Locations-Stops'!M2785&lt;&gt;"",'Locations-Stops'!M2785,"")&amp;"','"&amp;IF('Locations-Stops'!N2785&lt;&gt;"",'Locations-Stops'!N2785,"")&amp;"', CURRENT_TIMESTAMP);"</f>
        <v>INSERT INTO `locations` (`id`, `name`, `latitude`, `longitude`, `province_id`, `region_1`, `region_2`, `region_3`, `street`, `number`, `postal`, `img`, `last_modified`) VALUES (NULL,'Atlas Men',52.36788,4.874721,8,3,9,79,'Kinkerstraat','311','1053 DC','https://lh3.ggpht.com/5eO6xbcL4nKcsVfwhFwP7fmZVh8sUC_qRj2TLojB0D3hRHPzOVw4-AuPVl4PhCsb8-o_K7SsQB7A84Rllc-v', CURRENT_TIMESTAMP);</v>
      </c>
    </row>
    <row r="2784" spans="1:1" x14ac:dyDescent="0.25">
      <c r="A2784" t="str">
        <f>"INSERT INTO `locations` (`id`, `name`, `latitude`, `longitude`, `province_id`, `region_1`, `region_2`, `region_3`, `street`, `number`, `postal`, `img`, `last_modified`) VALUES (NULL,'"&amp;SUBSTITUTE('Locations-Stops'!F2786,"'","\'")&amp;"',"&amp;IF('Locations-Stops'!D2786&lt;&gt;"",LEFT('Locations-Stops'!D2786,2)&amp;"."&amp;RIGHT('Locations-Stops'!D2786,LEN('Locations-Stops'!D2786)-2),"0")&amp;","&amp;IF('Locations-Stops'!E2786&lt;&gt;"",LEFT('Locations-Stops'!E2786,1)&amp;"."&amp;RIGHT('Locations-Stops'!E2786,LEN('Locations-Stops'!E2786)-1),"0")&amp;","&amp;IF('Locations-Stops'!G2786&lt;&gt;"",VLOOKUP('Locations-Stops'!G2786,Regions!A2:B379,2,FALSE),"0")&amp;","&amp;IF('Locations-Stops'!H2786&lt;&gt;"",VLOOKUP('Locations-Stops'!H2786,Regions!C2:D379,2,FALSE),"0")&amp;","&amp;IF('Locations-Stops'!I2786&lt;&gt;"",VLOOKUP('Locations-Stops'!I2786,Regions!F2:G379,2,FALSE),"0")&amp;","&amp;IF('Locations-Stops'!J2786&lt;&gt;"",VLOOKUP('Locations-Stops'!J2786,Regions!I2:J379,2,FALSE),"0")&amp;",'"&amp;IF('Locations-Stops'!K2786&lt;&gt;"",SUBSTITUTE('Locations-Stops'!K2786,"'","\'"),"")&amp;"','"&amp;IF('Locations-Stops'!L2786&lt;&gt;"",'Locations-Stops'!L2786,"")&amp;"','"&amp;IF('Locations-Stops'!M2786&lt;&gt;"",'Locations-Stops'!M2786,"")&amp;"','"&amp;IF('Locations-Stops'!N2786&lt;&gt;"",'Locations-Stops'!N2786,"")&amp;"', CURRENT_TIMESTAMP);"</f>
        <v>INSERT INTO `locations` (`id`, `name`, `latitude`, `longitude`, `province_id`, `region_1`, `region_2`, `region_3`, `street`, `number`, `postal`, `img`, `last_modified`) VALUES (NULL,'Ams, West - Boekenkast',52.363186,4.86148,8,3,9,79,'Lootsstraat','34A','1053 NZ','https://lh4.ggpht.com/4r6myZ_EOS9-xQVM1CWmEmvGw98UDS4C3nCosy-ueYh4N6Enf14IREU3z6SGNqRWxyurT-M0uXgmlW2SNn-a', CURRENT_TIMESTAMP);</v>
      </c>
    </row>
    <row r="2785" spans="1:1" x14ac:dyDescent="0.25">
      <c r="A2785" t="str">
        <f>"INSERT INTO `locations` (`id`, `name`, `latitude`, `longitude`, `province_id`, `region_1`, `region_2`, `region_3`, `street`, `number`, `postal`, `img`, `last_modified`) VALUES (NULL,'"&amp;SUBSTITUTE('Locations-Stops'!F2787,"'","\'")&amp;"',"&amp;IF('Locations-Stops'!D2787&lt;&gt;"",LEFT('Locations-Stops'!D2787,2)&amp;"."&amp;RIGHT('Locations-Stops'!D2787,LEN('Locations-Stops'!D2787)-2),"0")&amp;","&amp;IF('Locations-Stops'!E2787&lt;&gt;"",LEFT('Locations-Stops'!E2787,1)&amp;"."&amp;RIGHT('Locations-Stops'!E2787,LEN('Locations-Stops'!E2787)-1),"0")&amp;","&amp;IF('Locations-Stops'!G2787&lt;&gt;"",VLOOKUP('Locations-Stops'!G2787,Regions!A2:B379,2,FALSE),"0")&amp;","&amp;IF('Locations-Stops'!H2787&lt;&gt;"",VLOOKUP('Locations-Stops'!H2787,Regions!C2:D379,2,FALSE),"0")&amp;","&amp;IF('Locations-Stops'!I2787&lt;&gt;"",VLOOKUP('Locations-Stops'!I2787,Regions!F2:G379,2,FALSE),"0")&amp;","&amp;IF('Locations-Stops'!J2787&lt;&gt;"",VLOOKUP('Locations-Stops'!J2787,Regions!I2:J379,2,FALSE),"0")&amp;",'"&amp;IF('Locations-Stops'!K2787&lt;&gt;"",SUBSTITUTE('Locations-Stops'!K2787,"'","\'"),"")&amp;"','"&amp;IF('Locations-Stops'!L2787&lt;&gt;"",'Locations-Stops'!L2787,"")&amp;"','"&amp;IF('Locations-Stops'!M2787&lt;&gt;"",'Locations-Stops'!M2787,"")&amp;"','"&amp;IF('Locations-Stops'!N2787&lt;&gt;"",'Locations-Stops'!N2787,"")&amp;"', CURRENT_TIMESTAMP);"</f>
        <v>INSERT INTO `locations` (`id`, `name`, `latitude`, `longitude`, `province_id`, `region_1`, `region_2`, `region_3`, `street`, `number`, `postal`, `img`, `last_modified`) VALUES (NULL,'Couple at the Wall',52.367457,4.876726,8,3,9,79,'Nassaukade','341D','1053 LW','https://lh4.ggpht.com/2wgB9518-_XxtMiC-HE3bgUq7uTayxqTg0BbLe7bH7-XSc3s_Fl9Q3zQgXpG-0oqEOM_8pUPU7niNfsA1_yk', CURRENT_TIMESTAMP);</v>
      </c>
    </row>
    <row r="2786" spans="1:1" x14ac:dyDescent="0.25">
      <c r="A2786" t="str">
        <f>"INSERT INTO `locations` (`id`, `name`, `latitude`, `longitude`, `province_id`, `region_1`, `region_2`, `region_3`, `street`, `number`, `postal`, `img`, `last_modified`) VALUES (NULL,'"&amp;SUBSTITUTE('Locations-Stops'!F2788,"'","\'")&amp;"',"&amp;IF('Locations-Stops'!D2788&lt;&gt;"",LEFT('Locations-Stops'!D2788,2)&amp;"."&amp;RIGHT('Locations-Stops'!D2788,LEN('Locations-Stops'!D2788)-2),"0")&amp;","&amp;IF('Locations-Stops'!E2788&lt;&gt;"",LEFT('Locations-Stops'!E2788,1)&amp;"."&amp;RIGHT('Locations-Stops'!E2788,LEN('Locations-Stops'!E2788)-1),"0")&amp;","&amp;IF('Locations-Stops'!G2788&lt;&gt;"",VLOOKUP('Locations-Stops'!G2788,Regions!A2:B379,2,FALSE),"0")&amp;","&amp;IF('Locations-Stops'!H2788&lt;&gt;"",VLOOKUP('Locations-Stops'!H2788,Regions!C2:D379,2,FALSE),"0")&amp;","&amp;IF('Locations-Stops'!I2788&lt;&gt;"",VLOOKUP('Locations-Stops'!I2788,Regions!F2:G379,2,FALSE),"0")&amp;","&amp;IF('Locations-Stops'!J2788&lt;&gt;"",VLOOKUP('Locations-Stops'!J2788,Regions!I2:J379,2,FALSE),"0")&amp;",'"&amp;IF('Locations-Stops'!K2788&lt;&gt;"",SUBSTITUTE('Locations-Stops'!K2788,"'","\'"),"")&amp;"','"&amp;IF('Locations-Stops'!L2788&lt;&gt;"",'Locations-Stops'!L2788,"")&amp;"','"&amp;IF('Locations-Stops'!M2788&lt;&gt;"",'Locations-Stops'!M2788,"")&amp;"','"&amp;IF('Locations-Stops'!N2788&lt;&gt;"",'Locations-Stops'!N2788,"")&amp;"', CURRENT_TIMESTAMP);"</f>
        <v>INSERT INTO `locations` (`id`, `name`, `latitude`, `longitude`, `province_id`, `region_1`, `region_2`, `region_3`, `street`, `number`, `postal`, `img`, `last_modified`) VALUES (NULL,'Drie Heertjes In Gesprek',52.365485,4.867698,8,3,9,79,'Ten Katestraat','56B','1053 CH','https://lh3.ggpht.com/TgGH4zHTBQm8pMmDXzPNPor9UY0LawnhbmteWfjYjnNTujnhe0fwwNzposdUIJPYiWK5eZo9p5kVfm9NVX_S', CURRENT_TIMESTAMP);</v>
      </c>
    </row>
    <row r="2787" spans="1:1" x14ac:dyDescent="0.25">
      <c r="A2787" t="str">
        <f>"INSERT INTO `locations` (`id`, `name`, `latitude`, `longitude`, `province_id`, `region_1`, `region_2`, `region_3`, `street`, `number`, `postal`, `img`, `last_modified`) VALUES (NULL,'"&amp;SUBSTITUTE('Locations-Stops'!F2789,"'","\'")&amp;"',"&amp;IF('Locations-Stops'!D2789&lt;&gt;"",LEFT('Locations-Stops'!D2789,2)&amp;"."&amp;RIGHT('Locations-Stops'!D2789,LEN('Locations-Stops'!D2789)-2),"0")&amp;","&amp;IF('Locations-Stops'!E2789&lt;&gt;"",LEFT('Locations-Stops'!E2789,1)&amp;"."&amp;RIGHT('Locations-Stops'!E2789,LEN('Locations-Stops'!E2789)-1),"0")&amp;","&amp;IF('Locations-Stops'!G2789&lt;&gt;"",VLOOKUP('Locations-Stops'!G2789,Regions!A2:B379,2,FALSE),"0")&amp;","&amp;IF('Locations-Stops'!H2789&lt;&gt;"",VLOOKUP('Locations-Stops'!H2789,Regions!C2:D379,2,FALSE),"0")&amp;","&amp;IF('Locations-Stops'!I2789&lt;&gt;"",VLOOKUP('Locations-Stops'!I2789,Regions!F2:G379,2,FALSE),"0")&amp;","&amp;IF('Locations-Stops'!J2789&lt;&gt;"",VLOOKUP('Locations-Stops'!J2789,Regions!I2:J379,2,FALSE),"0")&amp;",'"&amp;IF('Locations-Stops'!K2789&lt;&gt;"",SUBSTITUTE('Locations-Stops'!K2789,"'","\'"),"")&amp;"','"&amp;IF('Locations-Stops'!L2789&lt;&gt;"",'Locations-Stops'!L2789,"")&amp;"','"&amp;IF('Locations-Stops'!M2789&lt;&gt;"",'Locations-Stops'!M2789,"")&amp;"','"&amp;IF('Locations-Stops'!N2789&lt;&gt;"",'Locations-Stops'!N2789,"")&amp;"', CURRENT_TIMESTAMP);"</f>
        <v>INSERT INTO `locations` (`id`, `name`, `latitude`, `longitude`, `province_id`, `region_1`, `region_2`, `region_3`, `street`, `number`, `postal`, `img`, `last_modified`) VALUES (NULL,'Boy Toy Mural',52.363893,4.859836,8,3,9,79,'Tweede Kostverlorenkade','136I','1053 SE','https://lh4.ggpht.com/nJhIYs9OsVA7wrNjzCqnGTlCd2WLQwCvrTeY4qLMn0nzHvo9ARGseGSxHCFvEuV_ZgcACi4R3ctXZ8qyXDJEKA', CURRENT_TIMESTAMP);</v>
      </c>
    </row>
    <row r="2788" spans="1:1" x14ac:dyDescent="0.25">
      <c r="A2788" t="str">
        <f>"INSERT INTO `locations` (`id`, `name`, `latitude`, `longitude`, `province_id`, `region_1`, `region_2`, `region_3`, `street`, `number`, `postal`, `img`, `last_modified`) VALUES (NULL,'"&amp;SUBSTITUTE('Locations-Stops'!F2790,"'","\'")&amp;"',"&amp;IF('Locations-Stops'!D2790&lt;&gt;"",LEFT('Locations-Stops'!D2790,2)&amp;"."&amp;RIGHT('Locations-Stops'!D2790,LEN('Locations-Stops'!D2790)-2),"0")&amp;","&amp;IF('Locations-Stops'!E2790&lt;&gt;"",LEFT('Locations-Stops'!E2790,1)&amp;"."&amp;RIGHT('Locations-Stops'!E2790,LEN('Locations-Stops'!E2790)-1),"0")&amp;","&amp;IF('Locations-Stops'!G2790&lt;&gt;"",VLOOKUP('Locations-Stops'!G2790,Regions!A2:B379,2,FALSE),"0")&amp;","&amp;IF('Locations-Stops'!H2790&lt;&gt;"",VLOOKUP('Locations-Stops'!H2790,Regions!C2:D379,2,FALSE),"0")&amp;","&amp;IF('Locations-Stops'!I2790&lt;&gt;"",VLOOKUP('Locations-Stops'!I2790,Regions!F2:G379,2,FALSE),"0")&amp;","&amp;IF('Locations-Stops'!J2790&lt;&gt;"",VLOOKUP('Locations-Stops'!J2790,Regions!I2:J379,2,FALSE),"0")&amp;",'"&amp;IF('Locations-Stops'!K2790&lt;&gt;"",SUBSTITUTE('Locations-Stops'!K2790,"'","\'"),"")&amp;"','"&amp;IF('Locations-Stops'!L2790&lt;&gt;"",'Locations-Stops'!L2790,"")&amp;"','"&amp;IF('Locations-Stops'!M2790&lt;&gt;"",'Locations-Stops'!M2790,"")&amp;"','"&amp;IF('Locations-Stops'!N2790&lt;&gt;"",'Locations-Stops'!N2790,"")&amp;"', CURRENT_TIMESTAMP);"</f>
        <v>INSERT INTO `locations` (`id`, `name`, `latitude`, `longitude`, `province_id`, `region_1`, `region_2`, `region_3`, `street`, `number`, `postal`, `img`, `last_modified`) VALUES (NULL,'Tree',52.361023,4.869421,8,3,9,80,'Anna van Den Vondelstraat','2','1054 GZ','https://lh3.ggpht.com/DLxafX6082w_f4FLSHJg7GQrfJy_y1YbxE0hN3O4oM6mMFw7ld7bNwM25WfhuVxPkh2zsOZm-pgBn88P-R0b', CURRENT_TIMESTAMP);</v>
      </c>
    </row>
    <row r="2789" spans="1:1" x14ac:dyDescent="0.25">
      <c r="A2789" t="str">
        <f>"INSERT INTO `locations` (`id`, `name`, `latitude`, `longitude`, `province_id`, `region_1`, `region_2`, `region_3`, `street`, `number`, `postal`, `img`, `last_modified`) VALUES (NULL,'"&amp;SUBSTITUTE('Locations-Stops'!F2791,"'","\'")&amp;"',"&amp;IF('Locations-Stops'!D2791&lt;&gt;"",LEFT('Locations-Stops'!D2791,2)&amp;"."&amp;RIGHT('Locations-Stops'!D2791,LEN('Locations-Stops'!D2791)-2),"0")&amp;","&amp;IF('Locations-Stops'!E2791&lt;&gt;"",LEFT('Locations-Stops'!E2791,1)&amp;"."&amp;RIGHT('Locations-Stops'!E2791,LEN('Locations-Stops'!E2791)-1),"0")&amp;","&amp;IF('Locations-Stops'!G2791&lt;&gt;"",VLOOKUP('Locations-Stops'!G2791,Regions!A2:B379,2,FALSE),"0")&amp;","&amp;IF('Locations-Stops'!H2791&lt;&gt;"",VLOOKUP('Locations-Stops'!H2791,Regions!C2:D379,2,FALSE),"0")&amp;","&amp;IF('Locations-Stops'!I2791&lt;&gt;"",VLOOKUP('Locations-Stops'!I2791,Regions!F2:G379,2,FALSE),"0")&amp;","&amp;IF('Locations-Stops'!J2791&lt;&gt;"",VLOOKUP('Locations-Stops'!J2791,Regions!I2:J379,2,FALSE),"0")&amp;",'"&amp;IF('Locations-Stops'!K2791&lt;&gt;"",SUBSTITUTE('Locations-Stops'!K2791,"'","\'"),"")&amp;"','"&amp;IF('Locations-Stops'!L2791&lt;&gt;"",'Locations-Stops'!L2791,"")&amp;"','"&amp;IF('Locations-Stops'!M2791&lt;&gt;"",'Locations-Stops'!M2791,"")&amp;"','"&amp;IF('Locations-Stops'!N2791&lt;&gt;"",'Locations-Stops'!N2791,"")&amp;"', CURRENT_TIMESTAMP);"</f>
        <v>INSERT INTO `locations` (`id`, `name`, `latitude`, `longitude`, `province_id`, `region_1`, `region_2`, `region_3`, `street`, `number`, `postal`, `img`, `last_modified`) VALUES (NULL,'De Filosoof',52.360774,4.869559,8,3,9,80,'Anna van Den Vondelstraat','6','1054 GZ','https://lh5.ggpht.com/FqaI9XTaO2tyaRfBBqN7eMHpEq7AQPp0E1dxtj8XwiyeRZfjb9nzk9PvKzkngGuOAFcCEIWLBK-k7TIDIc6G', CURRENT_TIMESTAMP);</v>
      </c>
    </row>
    <row r="2790" spans="1:1" x14ac:dyDescent="0.25">
      <c r="A2790" t="str">
        <f>"INSERT INTO `locations` (`id`, `name`, `latitude`, `longitude`, `province_id`, `region_1`, `region_2`, `region_3`, `street`, `number`, `postal`, `img`, `last_modified`) VALUES (NULL,'"&amp;SUBSTITUTE('Locations-Stops'!F2792,"'","\'")&amp;"',"&amp;IF('Locations-Stops'!D2792&lt;&gt;"",LEFT('Locations-Stops'!D2792,2)&amp;"."&amp;RIGHT('Locations-Stops'!D2792,LEN('Locations-Stops'!D2792)-2),"0")&amp;","&amp;IF('Locations-Stops'!E2792&lt;&gt;"",LEFT('Locations-Stops'!E2792,1)&amp;"."&amp;RIGHT('Locations-Stops'!E2792,LEN('Locations-Stops'!E2792)-1),"0")&amp;","&amp;IF('Locations-Stops'!G2792&lt;&gt;"",VLOOKUP('Locations-Stops'!G2792,Regions!A2:B379,2,FALSE),"0")&amp;","&amp;IF('Locations-Stops'!H2792&lt;&gt;"",VLOOKUP('Locations-Stops'!H2792,Regions!C2:D379,2,FALSE),"0")&amp;","&amp;IF('Locations-Stops'!I2792&lt;&gt;"",VLOOKUP('Locations-Stops'!I2792,Regions!F2:G379,2,FALSE),"0")&amp;","&amp;IF('Locations-Stops'!J2792&lt;&gt;"",VLOOKUP('Locations-Stops'!J2792,Regions!I2:J379,2,FALSE),"0")&amp;",'"&amp;IF('Locations-Stops'!K2792&lt;&gt;"",SUBSTITUTE('Locations-Stops'!K2792,"'","\'"),"")&amp;"','"&amp;IF('Locations-Stops'!L2792&lt;&gt;"",'Locations-Stops'!L2792,"")&amp;"','"&amp;IF('Locations-Stops'!M2792&lt;&gt;"",'Locations-Stops'!M2792,"")&amp;"','"&amp;IF('Locations-Stops'!N2792&lt;&gt;"",'Locations-Stops'!N2792,"")&amp;"', CURRENT_TIMESTAMP);"</f>
        <v>INSERT INTO `locations` (`id`, `name`, `latitude`, `longitude`, `province_id`, `region_1`, `region_2`, `region_3`, `street`, `number`, `postal`, `img`, `last_modified`) VALUES (NULL,'Tuinkunst Revalidatiecentrum',52.359618,4.866921,8,3,9,80,'Overtoom','283','1054 HW','https://lh5.ggpht.com/J-wM3iQ-U4epG8I8eFdr1JeywoqKqHN35lxMed2iiGxYHrS5c29ycFhppUPAgavulT7hbU5nebI68TFbDF8KxA', CURRENT_TIMESTAMP);</v>
      </c>
    </row>
    <row r="2791" spans="1:1" x14ac:dyDescent="0.25">
      <c r="A2791" t="str">
        <f>"INSERT INTO `locations` (`id`, `name`, `latitude`, `longitude`, `province_id`, `region_1`, `region_2`, `region_3`, `street`, `number`, `postal`, `img`, `last_modified`) VALUES (NULL,'"&amp;SUBSTITUTE('Locations-Stops'!F2793,"'","\'")&amp;"',"&amp;IF('Locations-Stops'!D2793&lt;&gt;"",LEFT('Locations-Stops'!D2793,2)&amp;"."&amp;RIGHT('Locations-Stops'!D2793,LEN('Locations-Stops'!D2793)-2),"0")&amp;","&amp;IF('Locations-Stops'!E2793&lt;&gt;"",LEFT('Locations-Stops'!E2793,1)&amp;"."&amp;RIGHT('Locations-Stops'!E2793,LEN('Locations-Stops'!E2793)-1),"0")&amp;","&amp;IF('Locations-Stops'!G2793&lt;&gt;"",VLOOKUP('Locations-Stops'!G2793,Regions!A2:B379,2,FALSE),"0")&amp;","&amp;IF('Locations-Stops'!H2793&lt;&gt;"",VLOOKUP('Locations-Stops'!H2793,Regions!C2:D379,2,FALSE),"0")&amp;","&amp;IF('Locations-Stops'!I2793&lt;&gt;"",VLOOKUP('Locations-Stops'!I2793,Regions!F2:G379,2,FALSE),"0")&amp;","&amp;IF('Locations-Stops'!J2793&lt;&gt;"",VLOOKUP('Locations-Stops'!J2793,Regions!I2:J379,2,FALSE),"0")&amp;",'"&amp;IF('Locations-Stops'!K2793&lt;&gt;"",SUBSTITUTE('Locations-Stops'!K2793,"'","\'"),"")&amp;"','"&amp;IF('Locations-Stops'!L2793&lt;&gt;"",'Locations-Stops'!L2793,"")&amp;"','"&amp;IF('Locations-Stops'!M2793&lt;&gt;"",'Locations-Stops'!M2793,"")&amp;"','"&amp;IF('Locations-Stops'!N2793&lt;&gt;"",'Locations-Stops'!N2793,"")&amp;"', CURRENT_TIMESTAMP);"</f>
        <v>INSERT INTO `locations` (`id`, `name`, `latitude`, `longitude`, `province_id`, `region_1`, `region_2`, `region_3`, `street`, `number`, `postal`, `img`, `last_modified`) VALUES (NULL,'Constantijn Huygens 2',52.362103,4.87363,8,3,9,80,'Overtoom','123I','1054 HE','https://lh6.ggpht.com/6flO6AOrkDxKkDpdIMe5SbtT0sgXQo6oRou39xk9CDHNSwUpkseTjT1x2VJdprj5eSOWWnDcmPUGCOLvBF4', CURRENT_TIMESTAMP);</v>
      </c>
    </row>
    <row r="2792" spans="1:1" x14ac:dyDescent="0.25">
      <c r="A2792" t="str">
        <f>"INSERT INTO `locations` (`id`, `name`, `latitude`, `longitude`, `province_id`, `region_1`, `region_2`, `region_3`, `street`, `number`, `postal`, `img`, `last_modified`) VALUES (NULL,'"&amp;SUBSTITUTE('Locations-Stops'!F2794,"'","\'")&amp;"',"&amp;IF('Locations-Stops'!D2794&lt;&gt;"",LEFT('Locations-Stops'!D2794,2)&amp;"."&amp;RIGHT('Locations-Stops'!D2794,LEN('Locations-Stops'!D2794)-2),"0")&amp;","&amp;IF('Locations-Stops'!E2794&lt;&gt;"",LEFT('Locations-Stops'!E2794,1)&amp;"."&amp;RIGHT('Locations-Stops'!E2794,LEN('Locations-Stops'!E2794)-1),"0")&amp;","&amp;IF('Locations-Stops'!G2794&lt;&gt;"",VLOOKUP('Locations-Stops'!G2794,Regions!A2:B379,2,FALSE),"0")&amp;","&amp;IF('Locations-Stops'!H2794&lt;&gt;"",VLOOKUP('Locations-Stops'!H2794,Regions!C2:D379,2,FALSE),"0")&amp;","&amp;IF('Locations-Stops'!I2794&lt;&gt;"",VLOOKUP('Locations-Stops'!I2794,Regions!F2:G379,2,FALSE),"0")&amp;","&amp;IF('Locations-Stops'!J2794&lt;&gt;"",VLOOKUP('Locations-Stops'!J2794,Regions!I2:J379,2,FALSE),"0")&amp;",'"&amp;IF('Locations-Stops'!K2794&lt;&gt;"",SUBSTITUTE('Locations-Stops'!K2794,"'","\'"),"")&amp;"','"&amp;IF('Locations-Stops'!L2794&lt;&gt;"",'Locations-Stops'!L2794,"")&amp;"','"&amp;IF('Locations-Stops'!M2794&lt;&gt;"",'Locations-Stops'!M2794,"")&amp;"','"&amp;IF('Locations-Stops'!N2794&lt;&gt;"",'Locations-Stops'!N2794,"")&amp;"', CURRENT_TIMESTAMP);"</f>
        <v>INSERT INTO `locations` (`id`, `name`, `latitude`, `longitude`, `province_id`, `region_1`, `region_2`, `region_3`, `street`, `number`, `postal`, `img`, `last_modified`) VALUES (NULL,'Amsterdam Hollandse Manege, Front Entrance',52.360957,4.872308,8,3,9,80,'Overtoom','175C','1054 HG','https://lh3.ggpht.com/T0n8uTi5rX4XtoLtPYvUHL9jGbLJ_pTr2TIXqQS0qcHv67slos4cOv1oXoYN8FT0_mC676KoXb88c4Te7WwT', CURRENT_TIMESTAMP);</v>
      </c>
    </row>
    <row r="2793" spans="1:1" x14ac:dyDescent="0.25">
      <c r="A2793" t="str">
        <f>"INSERT INTO `locations` (`id`, `name`, `latitude`, `longitude`, `province_id`, `region_1`, `region_2`, `region_3`, `street`, `number`, `postal`, `img`, `last_modified`) VALUES (NULL,'"&amp;SUBSTITUTE('Locations-Stops'!F2795,"'","\'")&amp;"',"&amp;IF('Locations-Stops'!D2795&lt;&gt;"",LEFT('Locations-Stops'!D2795,2)&amp;"."&amp;RIGHT('Locations-Stops'!D2795,LEN('Locations-Stops'!D2795)-2),"0")&amp;","&amp;IF('Locations-Stops'!E2795&lt;&gt;"",LEFT('Locations-Stops'!E2795,1)&amp;"."&amp;RIGHT('Locations-Stops'!E2795,LEN('Locations-Stops'!E2795)-1),"0")&amp;","&amp;IF('Locations-Stops'!G2795&lt;&gt;"",VLOOKUP('Locations-Stops'!G2795,Regions!A2:B379,2,FALSE),"0")&amp;","&amp;IF('Locations-Stops'!H2795&lt;&gt;"",VLOOKUP('Locations-Stops'!H2795,Regions!C2:D379,2,FALSE),"0")&amp;","&amp;IF('Locations-Stops'!I2795&lt;&gt;"",VLOOKUP('Locations-Stops'!I2795,Regions!F2:G379,2,FALSE),"0")&amp;","&amp;IF('Locations-Stops'!J2795&lt;&gt;"",VLOOKUP('Locations-Stops'!J2795,Regions!I2:J379,2,FALSE),"0")&amp;",'"&amp;IF('Locations-Stops'!K2795&lt;&gt;"",SUBSTITUTE('Locations-Stops'!K2795,"'","\'"),"")&amp;"','"&amp;IF('Locations-Stops'!L2795&lt;&gt;"",'Locations-Stops'!L2795,"")&amp;"','"&amp;IF('Locations-Stops'!M2795&lt;&gt;"",'Locations-Stops'!M2795,"")&amp;"','"&amp;IF('Locations-Stops'!N2795&lt;&gt;"",'Locations-Stops'!N2795,"")&amp;"', CURRENT_TIMESTAMP);"</f>
        <v>INSERT INTO `locations` (`id`, `name`, `latitude`, `longitude`, `province_id`, `region_1`, `region_2`, `region_3`, `street`, `number`, `postal`, `img`, `last_modified`) VALUES (NULL,'Rusland',52.361513,4.877222,8,3,9,80,'Roemer Visscherstraat','28','1054 EX','https://lh3.ggpht.com/MXkpab41RADXCQPue7904nPSFMP1wFBjfzhs7p1UohYOWzumosqFYxbVEzWUbELyVmeWNjmoZmRLLaf-Zke3', CURRENT_TIMESTAMP);</v>
      </c>
    </row>
    <row r="2794" spans="1:1" x14ac:dyDescent="0.25">
      <c r="A2794" t="str">
        <f>"INSERT INTO `locations` (`id`, `name`, `latitude`, `longitude`, `province_id`, `region_1`, `region_2`, `region_3`, `street`, `number`, `postal`, `img`, `last_modified`) VALUES (NULL,'"&amp;SUBSTITUTE('Locations-Stops'!F2796,"'","\'")&amp;"',"&amp;IF('Locations-Stops'!D2796&lt;&gt;"",LEFT('Locations-Stops'!D2796,2)&amp;"."&amp;RIGHT('Locations-Stops'!D2796,LEN('Locations-Stops'!D2796)-2),"0")&amp;","&amp;IF('Locations-Stops'!E2796&lt;&gt;"",LEFT('Locations-Stops'!E2796,1)&amp;"."&amp;RIGHT('Locations-Stops'!E2796,LEN('Locations-Stops'!E2796)-1),"0")&amp;","&amp;IF('Locations-Stops'!G2796&lt;&gt;"",VLOOKUP('Locations-Stops'!G2796,Regions!A2:B379,2,FALSE),"0")&amp;","&amp;IF('Locations-Stops'!H2796&lt;&gt;"",VLOOKUP('Locations-Stops'!H2796,Regions!C2:D379,2,FALSE),"0")&amp;","&amp;IF('Locations-Stops'!I2796&lt;&gt;"",VLOOKUP('Locations-Stops'!I2796,Regions!F2:G379,2,FALSE),"0")&amp;","&amp;IF('Locations-Stops'!J2796&lt;&gt;"",VLOOKUP('Locations-Stops'!J2796,Regions!I2:J379,2,FALSE),"0")&amp;",'"&amp;IF('Locations-Stops'!K2796&lt;&gt;"",SUBSTITUTE('Locations-Stops'!K2796,"'","\'"),"")&amp;"','"&amp;IF('Locations-Stops'!L2796&lt;&gt;"",'Locations-Stops'!L2796,"")&amp;"','"&amp;IF('Locations-Stops'!M2796&lt;&gt;"",'Locations-Stops'!M2796,"")&amp;"','"&amp;IF('Locations-Stops'!N2796&lt;&gt;"",'Locations-Stops'!N2796,"")&amp;"', CURRENT_TIMESTAMP);"</f>
        <v>INSERT INTO `locations` (`id`, `name`, `latitude`, `longitude`, `province_id`, `region_1`, `region_2`, `region_3`, `street`, `number`, `postal`, `img`, `last_modified`) VALUES (NULL,'Lady with Flowers on Head',52.360883,4.875151,8,3,9,80,'Roemer Visscherstraat','50III','1054 EZ','https://lh4.ggpht.com/ZFwmxV9wY5eIGrlbrSGFKTL_6-QacYq4F1drpywUrJKU5hePO8kR3E2Ki1U9ZxkyJ8jwjpemN7geO7EaDsI', CURRENT_TIMESTAMP);</v>
      </c>
    </row>
    <row r="2795" spans="1:1" x14ac:dyDescent="0.25">
      <c r="A2795" t="str">
        <f>"INSERT INTO `locations` (`id`, `name`, `latitude`, `longitude`, `province_id`, `region_1`, `region_2`, `region_3`, `street`, `number`, `postal`, `img`, `last_modified`) VALUES (NULL,'"&amp;SUBSTITUTE('Locations-Stops'!F2797,"'","\'")&amp;"',"&amp;IF('Locations-Stops'!D2797&lt;&gt;"",LEFT('Locations-Stops'!D2797,2)&amp;"."&amp;RIGHT('Locations-Stops'!D2797,LEN('Locations-Stops'!D2797)-2),"0")&amp;","&amp;IF('Locations-Stops'!E2797&lt;&gt;"",LEFT('Locations-Stops'!E2797,1)&amp;"."&amp;RIGHT('Locations-Stops'!E2797,LEN('Locations-Stops'!E2797)-1),"0")&amp;","&amp;IF('Locations-Stops'!G2797&lt;&gt;"",VLOOKUP('Locations-Stops'!G2797,Regions!A2:B379,2,FALSE),"0")&amp;","&amp;IF('Locations-Stops'!H2797&lt;&gt;"",VLOOKUP('Locations-Stops'!H2797,Regions!C2:D379,2,FALSE),"0")&amp;","&amp;IF('Locations-Stops'!I2797&lt;&gt;"",VLOOKUP('Locations-Stops'!I2797,Regions!F2:G379,2,FALSE),"0")&amp;","&amp;IF('Locations-Stops'!J2797&lt;&gt;"",VLOOKUP('Locations-Stops'!J2797,Regions!I2:J379,2,FALSE),"0")&amp;",'"&amp;IF('Locations-Stops'!K2797&lt;&gt;"",SUBSTITUTE('Locations-Stops'!K2797,"'","\'"),"")&amp;"','"&amp;IF('Locations-Stops'!L2797&lt;&gt;"",'Locations-Stops'!L2797,"")&amp;"','"&amp;IF('Locations-Stops'!M2797&lt;&gt;"",'Locations-Stops'!M2797,"")&amp;"','"&amp;IF('Locations-Stops'!N2797&lt;&gt;"",'Locations-Stops'!N2797,"")&amp;"', CURRENT_TIMESTAMP);"</f>
        <v>INSERT INTO `locations` (`id`, `name`, `latitude`, `longitude`, `province_id`, `region_1`, `region_2`, `region_3`, `street`, `number`, `postal`, `img`, `last_modified`) VALUES (NULL,'Tommy Hilfiger',52.363899,4.879178,8,3,9,80,'s100','1','1054','https://lh6.ggpht.com/z4YTTvFHBcmQ8Bc3SZh7CRQPbnwD_3qsiYULPQP_N3IGIhii67j17Z0mNVJBK2uh6kK6Oc7zErY6rkFLLKLW', CURRENT_TIMESTAMP);</v>
      </c>
    </row>
    <row r="2796" spans="1:1" x14ac:dyDescent="0.25">
      <c r="A2796" t="str">
        <f>"INSERT INTO `locations` (`id`, `name`, `latitude`, `longitude`, `province_id`, `region_1`, `region_2`, `region_3`, `street`, `number`, `postal`, `img`, `last_modified`) VALUES (NULL,'"&amp;SUBSTITUTE('Locations-Stops'!F2798,"'","\'")&amp;"',"&amp;IF('Locations-Stops'!D2798&lt;&gt;"",LEFT('Locations-Stops'!D2798,2)&amp;"."&amp;RIGHT('Locations-Stops'!D2798,LEN('Locations-Stops'!D2798)-2),"0")&amp;","&amp;IF('Locations-Stops'!E2798&lt;&gt;"",LEFT('Locations-Stops'!E2798,1)&amp;"."&amp;RIGHT('Locations-Stops'!E2798,LEN('Locations-Stops'!E2798)-1),"0")&amp;","&amp;IF('Locations-Stops'!G2798&lt;&gt;"",VLOOKUP('Locations-Stops'!G2798,Regions!A2:B379,2,FALSE),"0")&amp;","&amp;IF('Locations-Stops'!H2798&lt;&gt;"",VLOOKUP('Locations-Stops'!H2798,Regions!C2:D379,2,FALSE),"0")&amp;","&amp;IF('Locations-Stops'!I2798&lt;&gt;"",VLOOKUP('Locations-Stops'!I2798,Regions!F2:G379,2,FALSE),"0")&amp;","&amp;IF('Locations-Stops'!J2798&lt;&gt;"",VLOOKUP('Locations-Stops'!J2798,Regions!I2:J379,2,FALSE),"0")&amp;",'"&amp;IF('Locations-Stops'!K2798&lt;&gt;"",SUBSTITUTE('Locations-Stops'!K2798,"'","\'"),"")&amp;"','"&amp;IF('Locations-Stops'!L2798&lt;&gt;"",'Locations-Stops'!L2798,"")&amp;"','"&amp;IF('Locations-Stops'!M2798&lt;&gt;"",'Locations-Stops'!M2798,"")&amp;"','"&amp;IF('Locations-Stops'!N2798&lt;&gt;"",'Locations-Stops'!N2798,"")&amp;"', CURRENT_TIMESTAMP);"</f>
        <v>INSERT INTO `locations` (`id`, `name`, `latitude`, `longitude`, `province_id`, `region_1`, `region_2`, `region_3`, `street`, `number`, `postal`, `img`, `last_modified`) VALUES (NULL,'De Hollandsche Manege',52.361598,4.871802,8,3,9,80,'S106','169','1054 HG','https://lh6.ggpht.com/oDTt_ErP7PIblieCHwLbIIUTgxjGQcJ2FatbRXMzVBbMvjMyLjiBDjwOQJxC5sGUdQ4Hb0DG3CVgYNqmxh4lkKXbH5Vo9icuUZJh2r0p0-vLGzo', CURRENT_TIMESTAMP);</v>
      </c>
    </row>
    <row r="2797" spans="1:1" x14ac:dyDescent="0.25">
      <c r="A2797" t="str">
        <f>"INSERT INTO `locations` (`id`, `name`, `latitude`, `longitude`, `province_id`, `region_1`, `region_2`, `region_3`, `street`, `number`, `postal`, `img`, `last_modified`) VALUES (NULL,'"&amp;SUBSTITUTE('Locations-Stops'!F2799,"'","\'")&amp;"',"&amp;IF('Locations-Stops'!D2799&lt;&gt;"",LEFT('Locations-Stops'!D2799,2)&amp;"."&amp;RIGHT('Locations-Stops'!D2799,LEN('Locations-Stops'!D2799)-2),"0")&amp;","&amp;IF('Locations-Stops'!E2799&lt;&gt;"",LEFT('Locations-Stops'!E2799,1)&amp;"."&amp;RIGHT('Locations-Stops'!E2799,LEN('Locations-Stops'!E2799)-1),"0")&amp;","&amp;IF('Locations-Stops'!G2799&lt;&gt;"",VLOOKUP('Locations-Stops'!G2799,Regions!A2:B379,2,FALSE),"0")&amp;","&amp;IF('Locations-Stops'!H2799&lt;&gt;"",VLOOKUP('Locations-Stops'!H2799,Regions!C2:D379,2,FALSE),"0")&amp;","&amp;IF('Locations-Stops'!I2799&lt;&gt;"",VLOOKUP('Locations-Stops'!I2799,Regions!F2:G379,2,FALSE),"0")&amp;","&amp;IF('Locations-Stops'!J2799&lt;&gt;"",VLOOKUP('Locations-Stops'!J2799,Regions!I2:J379,2,FALSE),"0")&amp;",'"&amp;IF('Locations-Stops'!K2799&lt;&gt;"",SUBSTITUTE('Locations-Stops'!K2799,"'","\'"),"")&amp;"','"&amp;IF('Locations-Stops'!L2799&lt;&gt;"",'Locations-Stops'!L2799,"")&amp;"','"&amp;IF('Locations-Stops'!M2799&lt;&gt;"",'Locations-Stops'!M2799,"")&amp;"','"&amp;IF('Locations-Stops'!N2799&lt;&gt;"",'Locations-Stops'!N2799,"")&amp;"', CURRENT_TIMESTAMP);"</f>
        <v>INSERT INTO `locations` (`id`, `name`, `latitude`, `longitude`, `province_id`, `region_1`, `region_2`, `region_3`, `street`, `number`, `postal`, `img`, `last_modified`) VALUES (NULL,'Art?',52.362529,4.881091,8,3,9,80,'Tesselschadestraat','1C','1054 ET','https://lh3.ggpht.com/jSGJHDa2OqTHu1L7rq9Qh64wkeAXh8pPAQN9kwb3DAS6SnoCzKB2ZlE1H2GyD_1wILTTCFUiygBZRJGSq3c', CURRENT_TIMESTAMP);</v>
      </c>
    </row>
    <row r="2798" spans="1:1" x14ac:dyDescent="0.25">
      <c r="A2798" t="str">
        <f>"INSERT INTO `locations` (`id`, `name`, `latitude`, `longitude`, `province_id`, `region_1`, `region_2`, `region_3`, `street`, `number`, `postal`, `img`, `last_modified`) VALUES (NULL,'"&amp;SUBSTITUTE('Locations-Stops'!F2800,"'","\'")&amp;"',"&amp;IF('Locations-Stops'!D2800&lt;&gt;"",LEFT('Locations-Stops'!D2800,2)&amp;"."&amp;RIGHT('Locations-Stops'!D2800,LEN('Locations-Stops'!D2800)-2),"0")&amp;","&amp;IF('Locations-Stops'!E2800&lt;&gt;"",LEFT('Locations-Stops'!E2800,1)&amp;"."&amp;RIGHT('Locations-Stops'!E2800,LEN('Locations-Stops'!E2800)-1),"0")&amp;","&amp;IF('Locations-Stops'!G2800&lt;&gt;"",VLOOKUP('Locations-Stops'!G2800,Regions!A2:B379,2,FALSE),"0")&amp;","&amp;IF('Locations-Stops'!H2800&lt;&gt;"",VLOOKUP('Locations-Stops'!H2800,Regions!C2:D379,2,FALSE),"0")&amp;","&amp;IF('Locations-Stops'!I2800&lt;&gt;"",VLOOKUP('Locations-Stops'!I2800,Regions!F2:G379,2,FALSE),"0")&amp;","&amp;IF('Locations-Stops'!J2800&lt;&gt;"",VLOOKUP('Locations-Stops'!J2800,Regions!I2:J379,2,FALSE),"0")&amp;",'"&amp;IF('Locations-Stops'!K2800&lt;&gt;"",SUBSTITUTE('Locations-Stops'!K2800,"'","\'"),"")&amp;"','"&amp;IF('Locations-Stops'!L2800&lt;&gt;"",'Locations-Stops'!L2800,"")&amp;"','"&amp;IF('Locations-Stops'!M2800&lt;&gt;"",'Locations-Stops'!M2800,"")&amp;"','"&amp;IF('Locations-Stops'!N2800&lt;&gt;"",'Locations-Stops'!N2800,"")&amp;"', CURRENT_TIMESTAMP);"</f>
        <v>INSERT INTO `locations` (`id`, `name`, `latitude`, `longitude`, `province_id`, `region_1`, `region_2`, `region_3`, `street`, `number`, `postal`, `img`, `last_modified`) VALUES (NULL,'Amsterdam Vondel church Front Entrance',52.361194,4.873408,8,3,9,80,'Tweede Constantijn Huygensstraat','76ST','1054 CW','https://lh3.ggpht.com/Vp1cBVX2KLqws8A3h4Ca3YQW5f0CaSeRhKIQg0hZCsfUaBfM_p3ml_y-WLQTua01XOyGfjDY0X_BkXOkKVjKLQ', CURRENT_TIMESTAMP);</v>
      </c>
    </row>
    <row r="2799" spans="1:1" x14ac:dyDescent="0.25">
      <c r="A2799" t="str">
        <f>"INSERT INTO `locations` (`id`, `name`, `latitude`, `longitude`, `province_id`, `region_1`, `region_2`, `region_3`, `street`, `number`, `postal`, `img`, `last_modified`) VALUES (NULL,'"&amp;SUBSTITUTE('Locations-Stops'!F2801,"'","\'")&amp;"',"&amp;IF('Locations-Stops'!D2801&lt;&gt;"",LEFT('Locations-Stops'!D2801,2)&amp;"."&amp;RIGHT('Locations-Stops'!D2801,LEN('Locations-Stops'!D2801)-2),"0")&amp;","&amp;IF('Locations-Stops'!E2801&lt;&gt;"",LEFT('Locations-Stops'!E2801,1)&amp;"."&amp;RIGHT('Locations-Stops'!E2801,LEN('Locations-Stops'!E2801)-1),"0")&amp;","&amp;IF('Locations-Stops'!G2801&lt;&gt;"",VLOOKUP('Locations-Stops'!G2801,Regions!A2:B379,2,FALSE),"0")&amp;","&amp;IF('Locations-Stops'!H2801&lt;&gt;"",VLOOKUP('Locations-Stops'!H2801,Regions!C2:D379,2,FALSE),"0")&amp;","&amp;IF('Locations-Stops'!I2801&lt;&gt;"",VLOOKUP('Locations-Stops'!I2801,Regions!F2:G379,2,FALSE),"0")&amp;","&amp;IF('Locations-Stops'!J2801&lt;&gt;"",VLOOKUP('Locations-Stops'!J2801,Regions!I2:J379,2,FALSE),"0")&amp;",'"&amp;IF('Locations-Stops'!K2801&lt;&gt;"",SUBSTITUTE('Locations-Stops'!K2801,"'","\'"),"")&amp;"','"&amp;IF('Locations-Stops'!L2801&lt;&gt;"",'Locations-Stops'!L2801,"")&amp;"','"&amp;IF('Locations-Stops'!M2801&lt;&gt;"",'Locations-Stops'!M2801,"")&amp;"','"&amp;IF('Locations-Stops'!N2801&lt;&gt;"",'Locations-Stops'!N2801,"")&amp;"', CURRENT_TIMESTAMP);"</f>
        <v>INSERT INTO `locations` (`id`, `name`, `latitude`, `longitude`, `province_id`, `region_1`, `region_2`, `region_3`, `street`, `number`, `postal`, `img`, `last_modified`) VALUES (NULL,'Vondelkerk',52.361361,4.87399,8,3,9,80,'Tweede Constantijn Huygensstraat','81h','1054','https://lh6.ggpht.com/CXTko0oPZ5ARaq4uVpmiO3C1BJ_HIiNJ8t-czm1xzvuEr0hAJc8pqpfVe2WAbvItpzMzSs-jiTPznDRPRSlO6lFVSnD1FQypiPvYo3TvV92eJD9s', CURRENT_TIMESTAMP);</v>
      </c>
    </row>
    <row r="2800" spans="1:1" x14ac:dyDescent="0.25">
      <c r="A2800" t="str">
        <f>"INSERT INTO `locations` (`id`, `name`, `latitude`, `longitude`, `province_id`, `region_1`, `region_2`, `region_3`, `street`, `number`, `postal`, `img`, `last_modified`) VALUES (NULL,'"&amp;SUBSTITUTE('Locations-Stops'!F2802,"'","\'")&amp;"',"&amp;IF('Locations-Stops'!D2802&lt;&gt;"",LEFT('Locations-Stops'!D2802,2)&amp;"."&amp;RIGHT('Locations-Stops'!D2802,LEN('Locations-Stops'!D2802)-2),"0")&amp;","&amp;IF('Locations-Stops'!E2802&lt;&gt;"",LEFT('Locations-Stops'!E2802,1)&amp;"."&amp;RIGHT('Locations-Stops'!E2802,LEN('Locations-Stops'!E2802)-1),"0")&amp;","&amp;IF('Locations-Stops'!G2802&lt;&gt;"",VLOOKUP('Locations-Stops'!G2802,Regions!A2:B379,2,FALSE),"0")&amp;","&amp;IF('Locations-Stops'!H2802&lt;&gt;"",VLOOKUP('Locations-Stops'!H2802,Regions!C2:D379,2,FALSE),"0")&amp;","&amp;IF('Locations-Stops'!I2802&lt;&gt;"",VLOOKUP('Locations-Stops'!I2802,Regions!F2:G379,2,FALSE),"0")&amp;","&amp;IF('Locations-Stops'!J2802&lt;&gt;"",VLOOKUP('Locations-Stops'!J2802,Regions!I2:J379,2,FALSE),"0")&amp;",'"&amp;IF('Locations-Stops'!K2802&lt;&gt;"",SUBSTITUTE('Locations-Stops'!K2802,"'","\'"),"")&amp;"','"&amp;IF('Locations-Stops'!L2802&lt;&gt;"",'Locations-Stops'!L2802,"")&amp;"','"&amp;IF('Locations-Stops'!M2802&lt;&gt;"",'Locations-Stops'!M2802,"")&amp;"','"&amp;IF('Locations-Stops'!N2802&lt;&gt;"",'Locations-Stops'!N2802,"")&amp;"', CURRENT_TIMESTAMP);"</f>
        <v>INSERT INTO `locations` (`id`, `name`, `latitude`, `longitude`, `province_id`, `region_1`, `region_2`, `region_3`, `street`, `number`, `postal`, `img`, `last_modified`) VALUES (NULL,'Ingang Vondelpark Kattenlaan',52.359024,4.866187,8,3,9,80,'Vondelpark','4','1071 AA','https://lh3.ggpht.com/Ycju2uhpGhQM6cOWebo48rEHaMhIm2hM-fsgjbjtqbBdRInuc5ykofEEVq_n1hn8cVx0hz3XkBWRJFMyPWEt', CURRENT_TIMESTAMP);</v>
      </c>
    </row>
    <row r="2801" spans="1:1" x14ac:dyDescent="0.25">
      <c r="A2801" t="str">
        <f>"INSERT INTO `locations` (`id`, `name`, `latitude`, `longitude`, `province_id`, `region_1`, `region_2`, `region_3`, `street`, `number`, `postal`, `img`, `last_modified`) VALUES (NULL,'"&amp;SUBSTITUTE('Locations-Stops'!F2803,"'","\'")&amp;"',"&amp;IF('Locations-Stops'!D2803&lt;&gt;"",LEFT('Locations-Stops'!D2803,2)&amp;"."&amp;RIGHT('Locations-Stops'!D2803,LEN('Locations-Stops'!D2803)-2),"0")&amp;","&amp;IF('Locations-Stops'!E2803&lt;&gt;"",LEFT('Locations-Stops'!E2803,1)&amp;"."&amp;RIGHT('Locations-Stops'!E2803,LEN('Locations-Stops'!E2803)-1),"0")&amp;","&amp;IF('Locations-Stops'!G2803&lt;&gt;"",VLOOKUP('Locations-Stops'!G2803,Regions!A2:B379,2,FALSE),"0")&amp;","&amp;IF('Locations-Stops'!H2803&lt;&gt;"",VLOOKUP('Locations-Stops'!H2803,Regions!C2:D379,2,FALSE),"0")&amp;","&amp;IF('Locations-Stops'!I2803&lt;&gt;"",VLOOKUP('Locations-Stops'!I2803,Regions!F2:G379,2,FALSE),"0")&amp;","&amp;IF('Locations-Stops'!J2803&lt;&gt;"",VLOOKUP('Locations-Stops'!J2803,Regions!I2:J379,2,FALSE),"0")&amp;",'"&amp;IF('Locations-Stops'!K2803&lt;&gt;"",SUBSTITUTE('Locations-Stops'!K2803,"'","\'"),"")&amp;"','"&amp;IF('Locations-Stops'!L2803&lt;&gt;"",'Locations-Stops'!L2803,"")&amp;"','"&amp;IF('Locations-Stops'!M2803&lt;&gt;"",'Locations-Stops'!M2803,"")&amp;"','"&amp;IF('Locations-Stops'!N2803&lt;&gt;"",'Locations-Stops'!N2803,"")&amp;"', CURRENT_TIMESTAMP);"</f>
        <v>INSERT INTO `locations` (`id`, `name`, `latitude`, `longitude`, `province_id`, `region_1`, `region_2`, `region_3`, `street`, `number`, `postal`, `img`, `last_modified`) VALUES (NULL,'Constantijn Huygens 1',52.361806,4.87376,8,3,9,80,'Vondelstraat','104HS','1054','https://lh6.ggpht.com/LD66Zk1wzU-DtT3Qky9Lk5Na9oP-6Klzz2tfLMSshsDy-ZFILAVYMQMYD_yPirK-CLIPd60aUj2rMkq8wRA', CURRENT_TIMESTAMP);</v>
      </c>
    </row>
    <row r="2802" spans="1:1" x14ac:dyDescent="0.25">
      <c r="A2802" t="str">
        <f>"INSERT INTO `locations` (`id`, `name`, `latitude`, `longitude`, `province_id`, `region_1`, `region_2`, `region_3`, `street`, `number`, `postal`, `img`, `last_modified`) VALUES (NULL,'"&amp;SUBSTITUTE('Locations-Stops'!F2804,"'","\'")&amp;"',"&amp;IF('Locations-Stops'!D2804&lt;&gt;"",LEFT('Locations-Stops'!D2804,2)&amp;"."&amp;RIGHT('Locations-Stops'!D2804,LEN('Locations-Stops'!D2804)-2),"0")&amp;","&amp;IF('Locations-Stops'!E2804&lt;&gt;"",LEFT('Locations-Stops'!E2804,1)&amp;"."&amp;RIGHT('Locations-Stops'!E2804,LEN('Locations-Stops'!E2804)-1),"0")&amp;","&amp;IF('Locations-Stops'!G2804&lt;&gt;"",VLOOKUP('Locations-Stops'!G2804,Regions!A2:B379,2,FALSE),"0")&amp;","&amp;IF('Locations-Stops'!H2804&lt;&gt;"",VLOOKUP('Locations-Stops'!H2804,Regions!C2:D379,2,FALSE),"0")&amp;","&amp;IF('Locations-Stops'!I2804&lt;&gt;"",VLOOKUP('Locations-Stops'!I2804,Regions!F2:G379,2,FALSE),"0")&amp;","&amp;IF('Locations-Stops'!J2804&lt;&gt;"",VLOOKUP('Locations-Stops'!J2804,Regions!I2:J379,2,FALSE),"0")&amp;",'"&amp;IF('Locations-Stops'!K2804&lt;&gt;"",SUBSTITUTE('Locations-Stops'!K2804,"'","\'"),"")&amp;"','"&amp;IF('Locations-Stops'!L2804&lt;&gt;"",'Locations-Stops'!L2804,"")&amp;"','"&amp;IF('Locations-Stops'!M2804&lt;&gt;"",'Locations-Stops'!M2804,"")&amp;"','"&amp;IF('Locations-Stops'!N2804&lt;&gt;"",'Locations-Stops'!N2804,"")&amp;"', CURRENT_TIMESTAMP);"</f>
        <v>INSERT INTO `locations` (`id`, `name`, `latitude`, `longitude`, `province_id`, `region_1`, `region_2`, `region_3`, `street`, `number`, `postal`, `img`, `last_modified`) VALUES (NULL,'Architecture at the Entrance',52.362197,4.877466,8,3,9,80,'Vondelstraat','19I','1054 GH','https://lh3.ggpht.com/frBcacWkfyy9EIqzaV9C8vpkqQIKvVel6D1TwVJMylCPue8cGhov1Otfej4jEs6HndqSDheBCcw5zyoSuy0', CURRENT_TIMESTAMP);</v>
      </c>
    </row>
    <row r="2803" spans="1:1" x14ac:dyDescent="0.25">
      <c r="A2803" t="str">
        <f>"INSERT INTO `locations` (`id`, `name`, `latitude`, `longitude`, `province_id`, `region_1`, `region_2`, `region_3`, `street`, `number`, `postal`, `img`, `last_modified`) VALUES (NULL,'"&amp;SUBSTITUTE('Locations-Stops'!F2805,"'","\'")&amp;"',"&amp;IF('Locations-Stops'!D2805&lt;&gt;"",LEFT('Locations-Stops'!D2805,2)&amp;"."&amp;RIGHT('Locations-Stops'!D2805,LEN('Locations-Stops'!D2805)-2),"0")&amp;","&amp;IF('Locations-Stops'!E2805&lt;&gt;"",LEFT('Locations-Stops'!E2805,1)&amp;"."&amp;RIGHT('Locations-Stops'!E2805,LEN('Locations-Stops'!E2805)-1),"0")&amp;","&amp;IF('Locations-Stops'!G2805&lt;&gt;"",VLOOKUP('Locations-Stops'!G2805,Regions!A2:B379,2,FALSE),"0")&amp;","&amp;IF('Locations-Stops'!H2805&lt;&gt;"",VLOOKUP('Locations-Stops'!H2805,Regions!C2:D379,2,FALSE),"0")&amp;","&amp;IF('Locations-Stops'!I2805&lt;&gt;"",VLOOKUP('Locations-Stops'!I2805,Regions!F2:G379,2,FALSE),"0")&amp;","&amp;IF('Locations-Stops'!J2805&lt;&gt;"",VLOOKUP('Locations-Stops'!J2805,Regions!I2:J379,2,FALSE),"0")&amp;",'"&amp;IF('Locations-Stops'!K2805&lt;&gt;"",SUBSTITUTE('Locations-Stops'!K2805,"'","\'"),"")&amp;"','"&amp;IF('Locations-Stops'!L2805&lt;&gt;"",'Locations-Stops'!L2805,"")&amp;"','"&amp;IF('Locations-Stops'!M2805&lt;&gt;"",'Locations-Stops'!M2805,"")&amp;"','"&amp;IF('Locations-Stops'!N2805&lt;&gt;"",'Locations-Stops'!N2805,"")&amp;"', CURRENT_TIMESTAMP);"</f>
        <v>INSERT INTO `locations` (`id`, `name`, `latitude`, `longitude`, `province_id`, `region_1`, `region_2`, `region_3`, `street`, `number`, `postal`, `img`, `last_modified`) VALUES (NULL,'Freemasons Lodge Amsterdam',52.361913,4.876431,8,3,9,80,'Vondelstraat','35a','1054 GJ','https://lh4.ggpht.com/WnwY7x6OqeO-QF_hARknll3XuzbdlnqSK8opLy5LUIXF27aNhcE_o3KFaiG83wGncvPat4A63coa7LlIixIC', CURRENT_TIMESTAMP);</v>
      </c>
    </row>
    <row r="2804" spans="1:1" x14ac:dyDescent="0.25">
      <c r="A2804" t="str">
        <f>"INSERT INTO `locations` (`id`, `name`, `latitude`, `longitude`, `province_id`, `region_1`, `region_2`, `region_3`, `street`, `number`, `postal`, `img`, `last_modified`) VALUES (NULL,'"&amp;SUBSTITUTE('Locations-Stops'!F2806,"'","\'")&amp;"',"&amp;IF('Locations-Stops'!D2806&lt;&gt;"",LEFT('Locations-Stops'!D2806,2)&amp;"."&amp;RIGHT('Locations-Stops'!D2806,LEN('Locations-Stops'!D2806)-2),"0")&amp;","&amp;IF('Locations-Stops'!E2806&lt;&gt;"",LEFT('Locations-Stops'!E2806,1)&amp;"."&amp;RIGHT('Locations-Stops'!E2806,LEN('Locations-Stops'!E2806)-1),"0")&amp;","&amp;IF('Locations-Stops'!G2806&lt;&gt;"",VLOOKUP('Locations-Stops'!G2806,Regions!A2:B379,2,FALSE),"0")&amp;","&amp;IF('Locations-Stops'!H2806&lt;&gt;"",VLOOKUP('Locations-Stops'!H2806,Regions!C2:D379,2,FALSE),"0")&amp;","&amp;IF('Locations-Stops'!I2806&lt;&gt;"",VLOOKUP('Locations-Stops'!I2806,Regions!F2:G379,2,FALSE),"0")&amp;","&amp;IF('Locations-Stops'!J2806&lt;&gt;"",VLOOKUP('Locations-Stops'!J2806,Regions!I2:J379,2,FALSE),"0")&amp;",'"&amp;IF('Locations-Stops'!K2806&lt;&gt;"",SUBSTITUTE('Locations-Stops'!K2806,"'","\'"),"")&amp;"','"&amp;IF('Locations-Stops'!L2806&lt;&gt;"",'Locations-Stops'!L2806,"")&amp;"','"&amp;IF('Locations-Stops'!M2806&lt;&gt;"",'Locations-Stops'!M2806,"")&amp;"','"&amp;IF('Locations-Stops'!N2806&lt;&gt;"",'Locations-Stops'!N2806,"")&amp;"', CURRENT_TIMESTAMP);"</f>
        <v>INSERT INTO `locations` (`id`, `name`, `latitude`, `longitude`, `province_id`, `region_1`, `region_2`, `region_3`, `street`, `number`, `postal`, `img`, `last_modified`) VALUES (NULL,'Bearded Man in the Wall',52.360833,4.872147,8,3,9,80,'Vondelstraat','85HS','1054 GL','https://lh6.ggpht.com/UbVK-vIj5LUPvRv-_fG-gtMfVfHPF2XoxXic_cwpz4uuulnqNoXRnnSflGHbsxAKVfrmYgEhugba7ltGZ98', CURRENT_TIMESTAMP);</v>
      </c>
    </row>
    <row r="2805" spans="1:1" x14ac:dyDescent="0.25">
      <c r="A2805" t="str">
        <f>"INSERT INTO `locations` (`id`, `name`, `latitude`, `longitude`, `province_id`, `region_1`, `region_2`, `region_3`, `street`, `number`, `postal`, `img`, `last_modified`) VALUES (NULL,'"&amp;SUBSTITUTE('Locations-Stops'!F2807,"'","\'")&amp;"',"&amp;IF('Locations-Stops'!D2807&lt;&gt;"",LEFT('Locations-Stops'!D2807,2)&amp;"."&amp;RIGHT('Locations-Stops'!D2807,LEN('Locations-Stops'!D2807)-2),"0")&amp;","&amp;IF('Locations-Stops'!E2807&lt;&gt;"",LEFT('Locations-Stops'!E2807,1)&amp;"."&amp;RIGHT('Locations-Stops'!E2807,LEN('Locations-Stops'!E2807)-1),"0")&amp;","&amp;IF('Locations-Stops'!G2807&lt;&gt;"",VLOOKUP('Locations-Stops'!G2807,Regions!A2:B379,2,FALSE),"0")&amp;","&amp;IF('Locations-Stops'!H2807&lt;&gt;"",VLOOKUP('Locations-Stops'!H2807,Regions!C2:D379,2,FALSE),"0")&amp;","&amp;IF('Locations-Stops'!I2807&lt;&gt;"",VLOOKUP('Locations-Stops'!I2807,Regions!F2:G379,2,FALSE),"0")&amp;","&amp;IF('Locations-Stops'!J2807&lt;&gt;"",VLOOKUP('Locations-Stops'!J2807,Regions!I2:J379,2,FALSE),"0")&amp;",'"&amp;IF('Locations-Stops'!K2807&lt;&gt;"",SUBSTITUTE('Locations-Stops'!K2807,"'","\'"),"")&amp;"','"&amp;IF('Locations-Stops'!L2807&lt;&gt;"",'Locations-Stops'!L2807,"")&amp;"','"&amp;IF('Locations-Stops'!M2807&lt;&gt;"",'Locations-Stops'!M2807,"")&amp;"','"&amp;IF('Locations-Stops'!N2807&lt;&gt;"",'Locations-Stops'!N2807,"")&amp;"', CURRENT_TIMESTAMP);"</f>
        <v>INSERT INTO `locations` (`id`, `name`, `latitude`, `longitude`, `province_id`, `region_1`, `region_2`, `region_3`, `street`, `number`, `postal`, `img`, `last_modified`) VALUES (NULL,'Speeltuin Antillenstraat',52.359589,4.850823,8,3,9,82,'Antillenstraat','26','1058 HB','https://lh3.googleusercontent.com/B7lmnxUZ7l9j7zUszR6ZE9qCKyboOmoSwABo16sKaQ1Ls3Noz7MUgxc9U9psZu7Ai6XAQUX7LF2HMnzvXBq_', CURRENT_TIMESTAMP);</v>
      </c>
    </row>
    <row r="2806" spans="1:1" x14ac:dyDescent="0.25">
      <c r="A2806" t="str">
        <f>"INSERT INTO `locations` (`id`, `name`, `latitude`, `longitude`, `province_id`, `region_1`, `region_2`, `region_3`, `street`, `number`, `postal`, `img`, `last_modified`) VALUES (NULL,'"&amp;SUBSTITUTE('Locations-Stops'!F2808,"'","\'")&amp;"',"&amp;IF('Locations-Stops'!D2808&lt;&gt;"",LEFT('Locations-Stops'!D2808,2)&amp;"."&amp;RIGHT('Locations-Stops'!D2808,LEN('Locations-Stops'!D2808)-2),"0")&amp;","&amp;IF('Locations-Stops'!E2808&lt;&gt;"",LEFT('Locations-Stops'!E2808,1)&amp;"."&amp;RIGHT('Locations-Stops'!E2808,LEN('Locations-Stops'!E2808)-1),"0")&amp;","&amp;IF('Locations-Stops'!G2808&lt;&gt;"",VLOOKUP('Locations-Stops'!G2808,Regions!A2:B379,2,FALSE),"0")&amp;","&amp;IF('Locations-Stops'!H2808&lt;&gt;"",VLOOKUP('Locations-Stops'!H2808,Regions!C2:D379,2,FALSE),"0")&amp;","&amp;IF('Locations-Stops'!I2808&lt;&gt;"",VLOOKUP('Locations-Stops'!I2808,Regions!F2:G379,2,FALSE),"0")&amp;","&amp;IF('Locations-Stops'!J2808&lt;&gt;"",VLOOKUP('Locations-Stops'!J2808,Regions!I2:J379,2,FALSE),"0")&amp;",'"&amp;IF('Locations-Stops'!K2808&lt;&gt;"",SUBSTITUTE('Locations-Stops'!K2808,"'","\'"),"")&amp;"','"&amp;IF('Locations-Stops'!L2808&lt;&gt;"",'Locations-Stops'!L2808,"")&amp;"','"&amp;IF('Locations-Stops'!M2808&lt;&gt;"",'Locations-Stops'!M2808,"")&amp;"','"&amp;IF('Locations-Stops'!N2808&lt;&gt;"",'Locations-Stops'!N2808,"")&amp;"', CURRENT_TIMESTAMP);"</f>
        <v>INSERT INTO `locations` (`id`, `name`, `latitude`, `longitude`, `province_id`, `region_1`, `region_2`, `region_3`, `street`, `number`, `postal`, `img`, `last_modified`) VALUES (NULL,'Mozaïek Kompas',52.358039,4.854735,8,3,9,82,'Baarsjesweg','313','1058 AH','https://lh5.ggpht.com/-Mq3jf7-xk24Ly6uSPxViYfrjHkl8wcTafB4G0oJJKOBcHo5PU-MCK8JgeABxHQ-vyv438tq3hf6mkOnRzKi', CURRENT_TIMESTAMP);</v>
      </c>
    </row>
    <row r="2807" spans="1:1" x14ac:dyDescent="0.25">
      <c r="A2807" t="str">
        <f>"INSERT INTO `locations` (`id`, `name`, `latitude`, `longitude`, `province_id`, `region_1`, `region_2`, `region_3`, `street`, `number`, `postal`, `img`, `last_modified`) VALUES (NULL,'"&amp;SUBSTITUTE('Locations-Stops'!F2809,"'","\'")&amp;"',"&amp;IF('Locations-Stops'!D2809&lt;&gt;"",LEFT('Locations-Stops'!D2809,2)&amp;"."&amp;RIGHT('Locations-Stops'!D2809,LEN('Locations-Stops'!D2809)-2),"0")&amp;","&amp;IF('Locations-Stops'!E2809&lt;&gt;"",LEFT('Locations-Stops'!E2809,1)&amp;"."&amp;RIGHT('Locations-Stops'!E2809,LEN('Locations-Stops'!E2809)-1),"0")&amp;","&amp;IF('Locations-Stops'!G2809&lt;&gt;"",VLOOKUP('Locations-Stops'!G2809,Regions!A2:B379,2,FALSE),"0")&amp;","&amp;IF('Locations-Stops'!H2809&lt;&gt;"",VLOOKUP('Locations-Stops'!H2809,Regions!C2:D379,2,FALSE),"0")&amp;","&amp;IF('Locations-Stops'!I2809&lt;&gt;"",VLOOKUP('Locations-Stops'!I2809,Regions!F2:G379,2,FALSE),"0")&amp;","&amp;IF('Locations-Stops'!J2809&lt;&gt;"",VLOOKUP('Locations-Stops'!J2809,Regions!I2:J379,2,FALSE),"0")&amp;",'"&amp;IF('Locations-Stops'!K2809&lt;&gt;"",SUBSTITUTE('Locations-Stops'!K2809,"'","\'"),"")&amp;"','"&amp;IF('Locations-Stops'!L2809&lt;&gt;"",'Locations-Stops'!L2809,"")&amp;"','"&amp;IF('Locations-Stops'!M2809&lt;&gt;"",'Locations-Stops'!M2809,"")&amp;"','"&amp;IF('Locations-Stops'!N2809&lt;&gt;"",'Locations-Stops'!N2809,"")&amp;"', CURRENT_TIMESTAMP);"</f>
        <v>INSERT INTO `locations` (`id`, `name`, `latitude`, `longitude`, `province_id`, `region_1`, `region_2`, `region_3`, `street`, `number`, `postal`, `img`, `last_modified`) VALUES (NULL,'Mozaïek Stoeptegels',52.359758,4.853544,8,3,9,82,'Hoofdweg','22','1058 BC','https://lh4.ggpht.com/6JLiBI4_5mUv9-WMyzJRabzriSs52NKXjMau-kwCXH1Q6wfqAs8-qdn-B-ax_nJkArnWXpztzLBcwfrazEVb', CURRENT_TIMESTAMP);</v>
      </c>
    </row>
    <row r="2808" spans="1:1" x14ac:dyDescent="0.25">
      <c r="A2808" t="str">
        <f>"INSERT INTO `locations` (`id`, `name`, `latitude`, `longitude`, `province_id`, `region_1`, `region_2`, `region_3`, `street`, `number`, `postal`, `img`, `last_modified`) VALUES (NULL,'"&amp;SUBSTITUTE('Locations-Stops'!F2810,"'","\'")&amp;"',"&amp;IF('Locations-Stops'!D2810&lt;&gt;"",LEFT('Locations-Stops'!D2810,2)&amp;"."&amp;RIGHT('Locations-Stops'!D2810,LEN('Locations-Stops'!D2810)-2),"0")&amp;","&amp;IF('Locations-Stops'!E2810&lt;&gt;"",LEFT('Locations-Stops'!E2810,1)&amp;"."&amp;RIGHT('Locations-Stops'!E2810,LEN('Locations-Stops'!E2810)-1),"0")&amp;","&amp;IF('Locations-Stops'!G2810&lt;&gt;"",VLOOKUP('Locations-Stops'!G2810,Regions!A2:B379,2,FALSE),"0")&amp;","&amp;IF('Locations-Stops'!H2810&lt;&gt;"",VLOOKUP('Locations-Stops'!H2810,Regions!C2:D379,2,FALSE),"0")&amp;","&amp;IF('Locations-Stops'!I2810&lt;&gt;"",VLOOKUP('Locations-Stops'!I2810,Regions!F2:G379,2,FALSE),"0")&amp;","&amp;IF('Locations-Stops'!J2810&lt;&gt;"",VLOOKUP('Locations-Stops'!J2810,Regions!I2:J379,2,FALSE),"0")&amp;",'"&amp;IF('Locations-Stops'!K2810&lt;&gt;"",SUBSTITUTE('Locations-Stops'!K2810,"'","\'"),"")&amp;"','"&amp;IF('Locations-Stops'!L2810&lt;&gt;"",'Locations-Stops'!L2810,"")&amp;"','"&amp;IF('Locations-Stops'!M2810&lt;&gt;"",'Locations-Stops'!M2810,"")&amp;"','"&amp;IF('Locations-Stops'!N2810&lt;&gt;"",'Locations-Stops'!N2810,"")&amp;"', CURRENT_TIMESTAMP);"</f>
        <v>INSERT INTO `locations` (`id`, `name`, `latitude`, `longitude`, `province_id`, `region_1`, `region_2`, `region_3`, `street`, `number`, `postal`, `img`, `last_modified`) VALUES (NULL,'Amsterdamse School Gevel Art',52.361387,4.85305,8,3,9,82,'Hoofdweg','71I','1058 AZ','https://lh6.ggpht.com/B88EPtcUChO4k9HvFypfMRjGQgDKwhTPmNrQgMpWlBVwOWIo-tjCg6iCQoscuqtNIqpk94ScYsdh_XTCfsuk', CURRENT_TIMESTAMP);</v>
      </c>
    </row>
    <row r="2809" spans="1:1" x14ac:dyDescent="0.25">
      <c r="A2809" t="str">
        <f>"INSERT INTO `locations` (`id`, `name`, `latitude`, `longitude`, `province_id`, `region_1`, `region_2`, `region_3`, `street`, `number`, `postal`, `img`, `last_modified`) VALUES (NULL,'"&amp;SUBSTITUTE('Locations-Stops'!F2811,"'","\'")&amp;"',"&amp;IF('Locations-Stops'!D2811&lt;&gt;"",LEFT('Locations-Stops'!D2811,2)&amp;"."&amp;RIGHT('Locations-Stops'!D2811,LEN('Locations-Stops'!D2811)-2),"0")&amp;","&amp;IF('Locations-Stops'!E2811&lt;&gt;"",LEFT('Locations-Stops'!E2811,1)&amp;"."&amp;RIGHT('Locations-Stops'!E2811,LEN('Locations-Stops'!E2811)-1),"0")&amp;","&amp;IF('Locations-Stops'!G2811&lt;&gt;"",VLOOKUP('Locations-Stops'!G2811,Regions!A2:B379,2,FALSE),"0")&amp;","&amp;IF('Locations-Stops'!H2811&lt;&gt;"",VLOOKUP('Locations-Stops'!H2811,Regions!C2:D379,2,FALSE),"0")&amp;","&amp;IF('Locations-Stops'!I2811&lt;&gt;"",VLOOKUP('Locations-Stops'!I2811,Regions!F2:G379,2,FALSE),"0")&amp;","&amp;IF('Locations-Stops'!J2811&lt;&gt;"",VLOOKUP('Locations-Stops'!J2811,Regions!I2:J379,2,FALSE),"0")&amp;",'"&amp;IF('Locations-Stops'!K2811&lt;&gt;"",SUBSTITUTE('Locations-Stops'!K2811,"'","\'"),"")&amp;"','"&amp;IF('Locations-Stops'!L2811&lt;&gt;"",'Locations-Stops'!L2811,"")&amp;"','"&amp;IF('Locations-Stops'!M2811&lt;&gt;"",'Locations-Stops'!M2811,"")&amp;"','"&amp;IF('Locations-Stops'!N2811&lt;&gt;"",'Locations-Stops'!N2811,"")&amp;"', CURRENT_TIMESTAMP);"</f>
        <v>INSERT INTO `locations` (`id`, `name`, `latitude`, `longitude`, `province_id`, `region_1`, `region_2`, `region_3`, `street`, `number`, `postal`, `img`, `last_modified`) VALUES (NULL,'Dino',52.361954,4.85299,8,3,9,82,'Hoofdweg','95C','1058 BA','https://lh5.ggpht.com/Qy5aiuSA2R_NFJxwu_AQ82nv9425ybP3itzC_p9hcaYrbcYpTFwP_THTwFgBdgLIQNvBYv2iVBaTF81NOMuy', CURRENT_TIMESTAMP);</v>
      </c>
    </row>
    <row r="2810" spans="1:1" x14ac:dyDescent="0.25">
      <c r="A2810" t="str">
        <f>"INSERT INTO `locations` (`id`, `name`, `latitude`, `longitude`, `province_id`, `region_1`, `region_2`, `region_3`, `street`, `number`, `postal`, `img`, `last_modified`) VALUES (NULL,'"&amp;SUBSTITUTE('Locations-Stops'!F2812,"'","\'")&amp;"',"&amp;IF('Locations-Stops'!D2812&lt;&gt;"",LEFT('Locations-Stops'!D2812,2)&amp;"."&amp;RIGHT('Locations-Stops'!D2812,LEN('Locations-Stops'!D2812)-2),"0")&amp;","&amp;IF('Locations-Stops'!E2812&lt;&gt;"",LEFT('Locations-Stops'!E2812,1)&amp;"."&amp;RIGHT('Locations-Stops'!E2812,LEN('Locations-Stops'!E2812)-1),"0")&amp;","&amp;IF('Locations-Stops'!G2812&lt;&gt;"",VLOOKUP('Locations-Stops'!G2812,Regions!A2:B379,2,FALSE),"0")&amp;","&amp;IF('Locations-Stops'!H2812&lt;&gt;"",VLOOKUP('Locations-Stops'!H2812,Regions!C2:D379,2,FALSE),"0")&amp;","&amp;IF('Locations-Stops'!I2812&lt;&gt;"",VLOOKUP('Locations-Stops'!I2812,Regions!F2:G379,2,FALSE),"0")&amp;","&amp;IF('Locations-Stops'!J2812&lt;&gt;"",VLOOKUP('Locations-Stops'!J2812,Regions!I2:J379,2,FALSE),"0")&amp;",'"&amp;IF('Locations-Stops'!K2812&lt;&gt;"",SUBSTITUTE('Locations-Stops'!K2812,"'","\'"),"")&amp;"','"&amp;IF('Locations-Stops'!L2812&lt;&gt;"",'Locations-Stops'!L2812,"")&amp;"','"&amp;IF('Locations-Stops'!M2812&lt;&gt;"",'Locations-Stops'!M2812,"")&amp;"','"&amp;IF('Locations-Stops'!N2812&lt;&gt;"",'Locations-Stops'!N2812,"")&amp;"', CURRENT_TIMESTAMP);"</f>
        <v>INSERT INTO `locations` (`id`, `name`, `latitude`, `longitude`, `province_id`, `region_1`, `region_2`, `region_3`, `street`, `number`, `postal`, `img`, `last_modified`) VALUES (NULL,'Speeltuin Nickeriestraat',52.362952,4.85411,8,3,9,82,'Nickeriestraat','56II','1058 VZ','https://lh6.ggpht.com/-Kj1SPowETfzkwX_Tz3iNxSBWyJu0biH19xXwyTmbOHJhQbg_8MqXdh4_ycdf8BiKPKiaTEcqlq9n3PTnrYw', CURRENT_TIMESTAMP);</v>
      </c>
    </row>
    <row r="2811" spans="1:1" x14ac:dyDescent="0.25">
      <c r="A2811" t="str">
        <f>"INSERT INTO `locations` (`id`, `name`, `latitude`, `longitude`, `province_id`, `region_1`, `region_2`, `region_3`, `street`, `number`, `postal`, `img`, `last_modified`) VALUES (NULL,'"&amp;SUBSTITUTE('Locations-Stops'!F2813,"'","\'")&amp;"',"&amp;IF('Locations-Stops'!D2813&lt;&gt;"",LEFT('Locations-Stops'!D2813,2)&amp;"."&amp;RIGHT('Locations-Stops'!D2813,LEN('Locations-Stops'!D2813)-2),"0")&amp;","&amp;IF('Locations-Stops'!E2813&lt;&gt;"",LEFT('Locations-Stops'!E2813,1)&amp;"."&amp;RIGHT('Locations-Stops'!E2813,LEN('Locations-Stops'!E2813)-1),"0")&amp;","&amp;IF('Locations-Stops'!G2813&lt;&gt;"",VLOOKUP('Locations-Stops'!G2813,Regions!A2:B379,2,FALSE),"0")&amp;","&amp;IF('Locations-Stops'!H2813&lt;&gt;"",VLOOKUP('Locations-Stops'!H2813,Regions!C2:D379,2,FALSE),"0")&amp;","&amp;IF('Locations-Stops'!I2813&lt;&gt;"",VLOOKUP('Locations-Stops'!I2813,Regions!F2:G379,2,FALSE),"0")&amp;","&amp;IF('Locations-Stops'!J2813&lt;&gt;"",VLOOKUP('Locations-Stops'!J2813,Regions!I2:J379,2,FALSE),"0")&amp;",'"&amp;IF('Locations-Stops'!K2813&lt;&gt;"",SUBSTITUTE('Locations-Stops'!K2813,"'","\'"),"")&amp;"','"&amp;IF('Locations-Stops'!L2813&lt;&gt;"",'Locations-Stops'!L2813,"")&amp;"','"&amp;IF('Locations-Stops'!M2813&lt;&gt;"",'Locations-Stops'!M2813,"")&amp;"','"&amp;IF('Locations-Stops'!N2813&lt;&gt;"",'Locations-Stops'!N2813,"")&amp;"', CURRENT_TIMESTAMP);"</f>
        <v>INSERT INTO `locations` (`id`, `name`, `latitude`, `longitude`, `province_id`, `region_1`, `region_2`, `region_3`, `street`, `number`, `postal`, `img`, `last_modified`) VALUES (NULL,'Sun Of Question',52.358812,4.849451,8,3,9,82,'Postjeskade','265I','1058 DX','https://lh3.googleusercontent.com/6iq4Cad6llDNB61XW_PHtpwmz7uw15bwsMbmagxUxd-6VnVMP5LadbdBqQvk_V4o6Q72ojPmMmbiS5VrdzI6', CURRENT_TIMESTAMP);</v>
      </c>
    </row>
    <row r="2812" spans="1:1" x14ac:dyDescent="0.25">
      <c r="A2812" t="str">
        <f>"INSERT INTO `locations` (`id`, `name`, `latitude`, `longitude`, `province_id`, `region_1`, `region_2`, `region_3`, `street`, `number`, `postal`, `img`, `last_modified`) VALUES (NULL,'"&amp;SUBSTITUTE('Locations-Stops'!F2814,"'","\'")&amp;"',"&amp;IF('Locations-Stops'!D2814&lt;&gt;"",LEFT('Locations-Stops'!D2814,2)&amp;"."&amp;RIGHT('Locations-Stops'!D2814,LEN('Locations-Stops'!D2814)-2),"0")&amp;","&amp;IF('Locations-Stops'!E2814&lt;&gt;"",LEFT('Locations-Stops'!E2814,1)&amp;"."&amp;RIGHT('Locations-Stops'!E2814,LEN('Locations-Stops'!E2814)-1),"0")&amp;","&amp;IF('Locations-Stops'!G2814&lt;&gt;"",VLOOKUP('Locations-Stops'!G2814,Regions!A2:B379,2,FALSE),"0")&amp;","&amp;IF('Locations-Stops'!H2814&lt;&gt;"",VLOOKUP('Locations-Stops'!H2814,Regions!C2:D379,2,FALSE),"0")&amp;","&amp;IF('Locations-Stops'!I2814&lt;&gt;"",VLOOKUP('Locations-Stops'!I2814,Regions!F2:G379,2,FALSE),"0")&amp;","&amp;IF('Locations-Stops'!J2814&lt;&gt;"",VLOOKUP('Locations-Stops'!J2814,Regions!I2:J379,2,FALSE),"0")&amp;",'"&amp;IF('Locations-Stops'!K2814&lt;&gt;"",SUBSTITUTE('Locations-Stops'!K2814,"'","\'"),"")&amp;"','"&amp;IF('Locations-Stops'!L2814&lt;&gt;"",'Locations-Stops'!L2814,"")&amp;"','"&amp;IF('Locations-Stops'!M2814&lt;&gt;"",'Locations-Stops'!M2814,"")&amp;"','"&amp;IF('Locations-Stops'!N2814&lt;&gt;"",'Locations-Stops'!N2814,"")&amp;"', CURRENT_TIMESTAMP);"</f>
        <v>INSERT INTO `locations` (`id`, `name`, `latitude`, `longitude`, `province_id`, `region_1`, `region_2`, `region_3`, `street`, `number`, `postal`, `img`, `last_modified`) VALUES (NULL,'Street Painting 4',52.362424,4.857411,8,3,9,82,'Stuyvesantstraat','4I','1058 AL','https://lh5.ggpht.com/D1cNUEiPEixszObpclLsXNJndC9tXJT1isD_X3sClV4GW2NjbDGDgd80OswdsAHYq8Ay3TRUqZK7Mg-s82A', CURRENT_TIMESTAMP);</v>
      </c>
    </row>
    <row r="2813" spans="1:1" x14ac:dyDescent="0.25">
      <c r="A2813" t="str">
        <f>"INSERT INTO `locations` (`id`, `name`, `latitude`, `longitude`, `province_id`, `region_1`, `region_2`, `region_3`, `street`, `number`, `postal`, `img`, `last_modified`) VALUES (NULL,'"&amp;SUBSTITUTE('Locations-Stops'!F2815,"'","\'")&amp;"',"&amp;IF('Locations-Stops'!D2815&lt;&gt;"",LEFT('Locations-Stops'!D2815,2)&amp;"."&amp;RIGHT('Locations-Stops'!D2815,LEN('Locations-Stops'!D2815)-2),"0")&amp;","&amp;IF('Locations-Stops'!E2815&lt;&gt;"",LEFT('Locations-Stops'!E2815,1)&amp;"."&amp;RIGHT('Locations-Stops'!E2815,LEN('Locations-Stops'!E2815)-1),"0")&amp;","&amp;IF('Locations-Stops'!G2815&lt;&gt;"",VLOOKUP('Locations-Stops'!G2815,Regions!A2:B379,2,FALSE),"0")&amp;","&amp;IF('Locations-Stops'!H2815&lt;&gt;"",VLOOKUP('Locations-Stops'!H2815,Regions!C2:D379,2,FALSE),"0")&amp;","&amp;IF('Locations-Stops'!I2815&lt;&gt;"",VLOOKUP('Locations-Stops'!I2815,Regions!F2:G379,2,FALSE),"0")&amp;","&amp;IF('Locations-Stops'!J2815&lt;&gt;"",VLOOKUP('Locations-Stops'!J2815,Regions!I2:J379,2,FALSE),"0")&amp;",'"&amp;IF('Locations-Stops'!K2815&lt;&gt;"",SUBSTITUTE('Locations-Stops'!K2815,"'","\'"),"")&amp;"','"&amp;IF('Locations-Stops'!L2815&lt;&gt;"",'Locations-Stops'!L2815,"")&amp;"','"&amp;IF('Locations-Stops'!M2815&lt;&gt;"",'Locations-Stops'!M2815,"")&amp;"','"&amp;IF('Locations-Stops'!N2815&lt;&gt;"",'Locations-Stops'!N2815,"")&amp;"', CURRENT_TIMESTAMP);"</f>
        <v>INSERT INTO `locations` (`id`, `name`, `latitude`, `longitude`, `province_id`, `region_1`, `region_2`, `region_3`, `street`, `number`, `postal`, `img`, `last_modified`) VALUES (NULL,'Pieter Stuyvesant',52.364089,4.857178,8,3,9,82,'Stuyvesantstraat','56HS','1058 AM','https://lh3.ggpht.com/sCETrfeBHXpWSnKOzzHcoMPU9-IwkLwBzQt3-1I-ge3-upEi3EgQB7w8xGoWDIR3vbSBVC1LryscgY-wEa_IyU4zWKwwi-Xhie9e-CBQZiVl8bw', CURRENT_TIMESTAMP);</v>
      </c>
    </row>
    <row r="2814" spans="1:1" x14ac:dyDescent="0.25">
      <c r="A2814" t="str">
        <f>"INSERT INTO `locations` (`id`, `name`, `latitude`, `longitude`, `province_id`, `region_1`, `region_2`, `region_3`, `street`, `number`, `postal`, `img`, `last_modified`) VALUES (NULL,'"&amp;SUBSTITUTE('Locations-Stops'!F2816,"'","\'")&amp;"',"&amp;IF('Locations-Stops'!D2816&lt;&gt;"",LEFT('Locations-Stops'!D2816,2)&amp;"."&amp;RIGHT('Locations-Stops'!D2816,LEN('Locations-Stops'!D2816)-2),"0")&amp;","&amp;IF('Locations-Stops'!E2816&lt;&gt;"",LEFT('Locations-Stops'!E2816,1)&amp;"."&amp;RIGHT('Locations-Stops'!E2816,LEN('Locations-Stops'!E2816)-1),"0")&amp;","&amp;IF('Locations-Stops'!G2816&lt;&gt;"",VLOOKUP('Locations-Stops'!G2816,Regions!A2:B379,2,FALSE),"0")&amp;","&amp;IF('Locations-Stops'!H2816&lt;&gt;"",VLOOKUP('Locations-Stops'!H2816,Regions!C2:D379,2,FALSE),"0")&amp;","&amp;IF('Locations-Stops'!I2816&lt;&gt;"",VLOOKUP('Locations-Stops'!I2816,Regions!F2:G379,2,FALSE),"0")&amp;","&amp;IF('Locations-Stops'!J2816&lt;&gt;"",VLOOKUP('Locations-Stops'!J2816,Regions!I2:J379,2,FALSE),"0")&amp;",'"&amp;IF('Locations-Stops'!K2816&lt;&gt;"",SUBSTITUTE('Locations-Stops'!K2816,"'","\'"),"")&amp;"','"&amp;IF('Locations-Stops'!L2816&lt;&gt;"",'Locations-Stops'!L2816,"")&amp;"','"&amp;IF('Locations-Stops'!M2816&lt;&gt;"",'Locations-Stops'!M2816,"")&amp;"','"&amp;IF('Locations-Stops'!N2816&lt;&gt;"",'Locations-Stops'!N2816,"")&amp;"', CURRENT_TIMESTAMP);"</f>
        <v>INSERT INTO `locations` (`id`, `name`, `latitude`, `longitude`, `province_id`, `region_1`, `region_2`, `region_3`, `street`, `number`, `postal`, `img`, `last_modified`) VALUES (NULL,'Halve Ringen Surinamerplein',52.358532,4.853304,8,3,9,82,'Surinameplein','721','1058','https://lh3.googleusercontent.com/ZC6bk04vs7dDuE5rjoxCWbHbd652DCzjuIoTkIbVUPpbCm4h87VVqyeLyZy8dO0mkAr0TRCOdhhx5fjPY1Cb', CURRENT_TIMESTAMP);</v>
      </c>
    </row>
    <row r="2815" spans="1:1" x14ac:dyDescent="0.25">
      <c r="A2815" t="str">
        <f>"INSERT INTO `locations` (`id`, `name`, `latitude`, `longitude`, `province_id`, `region_1`, `region_2`, `region_3`, `street`, `number`, `postal`, `img`, `last_modified`) VALUES (NULL,'"&amp;SUBSTITUTE('Locations-Stops'!F2817,"'","\'")&amp;"',"&amp;IF('Locations-Stops'!D2817&lt;&gt;"",LEFT('Locations-Stops'!D2817,2)&amp;"."&amp;RIGHT('Locations-Stops'!D2817,LEN('Locations-Stops'!D2817)-2),"0")&amp;","&amp;IF('Locations-Stops'!E2817&lt;&gt;"",LEFT('Locations-Stops'!E2817,1)&amp;"."&amp;RIGHT('Locations-Stops'!E2817,LEN('Locations-Stops'!E2817)-1),"0")&amp;","&amp;IF('Locations-Stops'!G2817&lt;&gt;"",VLOOKUP('Locations-Stops'!G2817,Regions!A2:B379,2,FALSE),"0")&amp;","&amp;IF('Locations-Stops'!H2817&lt;&gt;"",VLOOKUP('Locations-Stops'!H2817,Regions!C2:D379,2,FALSE),"0")&amp;","&amp;IF('Locations-Stops'!I2817&lt;&gt;"",VLOOKUP('Locations-Stops'!I2817,Regions!F2:G379,2,FALSE),"0")&amp;","&amp;IF('Locations-Stops'!J2817&lt;&gt;"",VLOOKUP('Locations-Stops'!J2817,Regions!I2:J379,2,FALSE),"0")&amp;",'"&amp;IF('Locations-Stops'!K2817&lt;&gt;"",SUBSTITUTE('Locations-Stops'!K2817,"'","\'"),"")&amp;"','"&amp;IF('Locations-Stops'!L2817&lt;&gt;"",'Locations-Stops'!L2817,"")&amp;"','"&amp;IF('Locations-Stops'!M2817&lt;&gt;"",'Locations-Stops'!M2817,"")&amp;"','"&amp;IF('Locations-Stops'!N2817&lt;&gt;"",'Locations-Stops'!N2817,"")&amp;"', CURRENT_TIMESTAMP);"</f>
        <v>INSERT INTO `locations` (`id`, `name`, `latitude`, `longitude`, `province_id`, `region_1`, `region_2`, `region_3`, `street`, `number`, `postal`, `img`, `last_modified`) VALUES (NULL,'Street Painting 5',52.362184,4.857302,8,3,9,82,'Van Rensselaerstraat','1','1058 XR','https://lh6.ggpht.com/6wPfvRbejxDtMBF3vEDPFY7acqURjzSzFkxibQwJ27RLY3XJAAFhmsHp5R72RCpuE6CCMNFFhQ3TVOhUaB9E', CURRENT_TIMESTAMP);</v>
      </c>
    </row>
    <row r="2816" spans="1:1" x14ac:dyDescent="0.25">
      <c r="A2816" t="str">
        <f>"INSERT INTO `locations` (`id`, `name`, `latitude`, `longitude`, `province_id`, `region_1`, `region_2`, `region_3`, `street`, `number`, `postal`, `img`, `last_modified`) VALUES (NULL,'"&amp;SUBSTITUTE('Locations-Stops'!F2818,"'","\'")&amp;"',"&amp;IF('Locations-Stops'!D2818&lt;&gt;"",LEFT('Locations-Stops'!D2818,2)&amp;"."&amp;RIGHT('Locations-Stops'!D2818,LEN('Locations-Stops'!D2818)-2),"0")&amp;","&amp;IF('Locations-Stops'!E2818&lt;&gt;"",LEFT('Locations-Stops'!E2818,1)&amp;"."&amp;RIGHT('Locations-Stops'!E2818,LEN('Locations-Stops'!E2818)-1),"0")&amp;","&amp;IF('Locations-Stops'!G2818&lt;&gt;"",VLOOKUP('Locations-Stops'!G2818,Regions!A2:B379,2,FALSE),"0")&amp;","&amp;IF('Locations-Stops'!H2818&lt;&gt;"",VLOOKUP('Locations-Stops'!H2818,Regions!C2:D379,2,FALSE),"0")&amp;","&amp;IF('Locations-Stops'!I2818&lt;&gt;"",VLOOKUP('Locations-Stops'!I2818,Regions!F2:G379,2,FALSE),"0")&amp;","&amp;IF('Locations-Stops'!J2818&lt;&gt;"",VLOOKUP('Locations-Stops'!J2818,Regions!I2:J379,2,FALSE),"0")&amp;",'"&amp;IF('Locations-Stops'!K2818&lt;&gt;"",SUBSTITUTE('Locations-Stops'!K2818,"'","\'"),"")&amp;"','"&amp;IF('Locations-Stops'!L2818&lt;&gt;"",'Locations-Stops'!L2818,"")&amp;"','"&amp;IF('Locations-Stops'!M2818&lt;&gt;"",'Locations-Stops'!M2818,"")&amp;"','"&amp;IF('Locations-Stops'!N2818&lt;&gt;"",'Locations-Stops'!N2818,"")&amp;"', CURRENT_TIMESTAMP);"</f>
        <v>INSERT INTO `locations` (`id`, `name`, `latitude`, `longitude`, `province_id`, `region_1`, `region_2`, `region_3`, `street`, `number`, `postal`, `img`, `last_modified`) VALUES (NULL,'Amstelpark Plattegrond',52.331678,4.896259,8,3,10,83,'Amsteldijk','316','1083 AB','https://lh3.ggpht.com/Llw5AihL3gJDVDt2AwcVKD1I8DTYyGcVUelogsESxzjjl0-aPB0K3FvmAeM9oVkXpuz4u9UqJgF9di8nrH56', CURRENT_TIMESTAMP);</v>
      </c>
    </row>
    <row r="2817" spans="1:1" x14ac:dyDescent="0.25">
      <c r="A2817" t="str">
        <f>"INSERT INTO `locations` (`id`, `name`, `latitude`, `longitude`, `province_id`, `region_1`, `region_2`, `region_3`, `street`, `number`, `postal`, `img`, `last_modified`) VALUES (NULL,'"&amp;SUBSTITUTE('Locations-Stops'!F2819,"'","\'")&amp;"',"&amp;IF('Locations-Stops'!D2819&lt;&gt;"",LEFT('Locations-Stops'!D2819,2)&amp;"."&amp;RIGHT('Locations-Stops'!D2819,LEN('Locations-Stops'!D2819)-2),"0")&amp;","&amp;IF('Locations-Stops'!E2819&lt;&gt;"",LEFT('Locations-Stops'!E2819,1)&amp;"."&amp;RIGHT('Locations-Stops'!E2819,LEN('Locations-Stops'!E2819)-1),"0")&amp;","&amp;IF('Locations-Stops'!G2819&lt;&gt;"",VLOOKUP('Locations-Stops'!G2819,Regions!A2:B379,2,FALSE),"0")&amp;","&amp;IF('Locations-Stops'!H2819&lt;&gt;"",VLOOKUP('Locations-Stops'!H2819,Regions!C2:D379,2,FALSE),"0")&amp;","&amp;IF('Locations-Stops'!I2819&lt;&gt;"",VLOOKUP('Locations-Stops'!I2819,Regions!F2:G379,2,FALSE),"0")&amp;","&amp;IF('Locations-Stops'!J2819&lt;&gt;"",VLOOKUP('Locations-Stops'!J2819,Regions!I2:J379,2,FALSE),"0")&amp;",'"&amp;IF('Locations-Stops'!K2819&lt;&gt;"",SUBSTITUTE('Locations-Stops'!K2819,"'","\'"),"")&amp;"','"&amp;IF('Locations-Stops'!L2819&lt;&gt;"",'Locations-Stops'!L2819,"")&amp;"','"&amp;IF('Locations-Stops'!M2819&lt;&gt;"",'Locations-Stops'!M2819,"")&amp;"','"&amp;IF('Locations-Stops'!N2819&lt;&gt;"",'Locations-Stops'!N2819,"")&amp;"', CURRENT_TIMESTAMP);"</f>
        <v>INSERT INTO `locations` (`id`, `name`, `latitude`, `longitude`, `province_id`, `region_1`, `region_2`, `region_3`, `street`, `number`, `postal`, `img`, `last_modified`) VALUES (NULL,'Rembrandt statue and Riekermol',52.323524,4.894227,8,3,10,83,'Amsteldijk','355','1083 AB','https://lh3.googleusercontent.com/aw2RhEojUrqAgVL6dtR7JC3m2btSmSyFIfO3P6EGc0Qfv6dOQsVjF3AbfTNb4nd80SP-ZBd9uVQHGfaZgO6G7Q', CURRENT_TIMESTAMP);</v>
      </c>
    </row>
    <row r="2818" spans="1:1" x14ac:dyDescent="0.25">
      <c r="A2818" t="str">
        <f>"INSERT INTO `locations` (`id`, `name`, `latitude`, `longitude`, `province_id`, `region_1`, `region_2`, `region_3`, `street`, `number`, `postal`, `img`, `last_modified`) VALUES (NULL,'"&amp;SUBSTITUTE('Locations-Stops'!F2820,"'","\'")&amp;"',"&amp;IF('Locations-Stops'!D2820&lt;&gt;"",LEFT('Locations-Stops'!D2820,2)&amp;"."&amp;RIGHT('Locations-Stops'!D2820,LEN('Locations-Stops'!D2820)-2),"0")&amp;","&amp;IF('Locations-Stops'!E2820&lt;&gt;"",LEFT('Locations-Stops'!E2820,1)&amp;"."&amp;RIGHT('Locations-Stops'!E2820,LEN('Locations-Stops'!E2820)-1),"0")&amp;","&amp;IF('Locations-Stops'!G2820&lt;&gt;"",VLOOKUP('Locations-Stops'!G2820,Regions!A2:B379,2,FALSE),"0")&amp;","&amp;IF('Locations-Stops'!H2820&lt;&gt;"",VLOOKUP('Locations-Stops'!H2820,Regions!C2:D379,2,FALSE),"0")&amp;","&amp;IF('Locations-Stops'!I2820&lt;&gt;"",VLOOKUP('Locations-Stops'!I2820,Regions!F2:G379,2,FALSE),"0")&amp;","&amp;IF('Locations-Stops'!J2820&lt;&gt;"",VLOOKUP('Locations-Stops'!J2820,Regions!I2:J379,2,FALSE),"0")&amp;",'"&amp;IF('Locations-Stops'!K2820&lt;&gt;"",SUBSTITUTE('Locations-Stops'!K2820,"'","\'"),"")&amp;"','"&amp;IF('Locations-Stops'!L2820&lt;&gt;"",'Locations-Stops'!L2820,"")&amp;"','"&amp;IF('Locations-Stops'!M2820&lt;&gt;"",'Locations-Stops'!M2820,"")&amp;"','"&amp;IF('Locations-Stops'!N2820&lt;&gt;"",'Locations-Stops'!N2820,"")&amp;"', CURRENT_TIMESTAMP);"</f>
        <v>INSERT INTO `locations` (`id`, `name`, `latitude`, `longitude`, `province_id`, `region_1`, `region_2`, `region_3`, `street`, `number`, `postal`, `img`, `last_modified`) VALUES (NULL,'Fietsroute Netwerk Amstelland En Meerlanden Knooppunt 60',52.322727,4.894984,8,3,10,83,'Amsteldijk','355','1083 AB','https://lh3.googleusercontent.com/qNwFpWVO9DXd1GqqtFfG6s2jFBtcOvf85ban92EoSlgbKVDVKZm3sDSV579SnafpVdpTJ1JhSPeE7TkjEkQ', CURRENT_TIMESTAMP);</v>
      </c>
    </row>
    <row r="2819" spans="1:1" x14ac:dyDescent="0.25">
      <c r="A2819" t="str">
        <f>"INSERT INTO `locations` (`id`, `name`, `latitude`, `longitude`, `province_id`, `region_1`, `region_2`, `region_3`, `street`, `number`, `postal`, `img`, `last_modified`) VALUES (NULL,'"&amp;SUBSTITUTE('Locations-Stops'!F2821,"'","\'")&amp;"',"&amp;IF('Locations-Stops'!D2821&lt;&gt;"",LEFT('Locations-Stops'!D2821,2)&amp;"."&amp;RIGHT('Locations-Stops'!D2821,LEN('Locations-Stops'!D2821)-2),"0")&amp;","&amp;IF('Locations-Stops'!E2821&lt;&gt;"",LEFT('Locations-Stops'!E2821,1)&amp;"."&amp;RIGHT('Locations-Stops'!E2821,LEN('Locations-Stops'!E2821)-1),"0")&amp;","&amp;IF('Locations-Stops'!G2821&lt;&gt;"",VLOOKUP('Locations-Stops'!G2821,Regions!A2:B379,2,FALSE),"0")&amp;","&amp;IF('Locations-Stops'!H2821&lt;&gt;"",VLOOKUP('Locations-Stops'!H2821,Regions!C2:D379,2,FALSE),"0")&amp;","&amp;IF('Locations-Stops'!I2821&lt;&gt;"",VLOOKUP('Locations-Stops'!I2821,Regions!F2:G379,2,FALSE),"0")&amp;","&amp;IF('Locations-Stops'!J2821&lt;&gt;"",VLOOKUP('Locations-Stops'!J2821,Regions!I2:J379,2,FALSE),"0")&amp;",'"&amp;IF('Locations-Stops'!K2821&lt;&gt;"",SUBSTITUTE('Locations-Stops'!K2821,"'","\'"),"")&amp;"','"&amp;IF('Locations-Stops'!L2821&lt;&gt;"",'Locations-Stops'!L2821,"")&amp;"','"&amp;IF('Locations-Stops'!M2821&lt;&gt;"",'Locations-Stops'!M2821,"")&amp;"','"&amp;IF('Locations-Stops'!N2821&lt;&gt;"",'Locations-Stops'!N2821,"")&amp;"', CURRENT_TIMESTAMP);"</f>
        <v>INSERT INTO `locations` (`id`, `name`, `latitude`, `longitude`, `province_id`, `region_1`, `region_2`, `region_3`, `street`, `number`, `postal`, `img`, `last_modified`) VALUES (NULL,'Café \'T Klein Kalfje',52.32248,4.895142,8,3,10,83,'Amsteldijk Noord','355','1083 AB','https://lh3.googleusercontent.com/Xf8IWPI6yDfRamBi82s-GKQSXC-39m4mBn87UoAIS1Fcr4t70pJPX0WEX_QZemJjnctEbpLRkmxuq8CzOsY', CURRENT_TIMESTAMP);</v>
      </c>
    </row>
    <row r="2820" spans="1:1" x14ac:dyDescent="0.25">
      <c r="A2820" t="str">
        <f>"INSERT INTO `locations` (`id`, `name`, `latitude`, `longitude`, `province_id`, `region_1`, `region_2`, `region_3`, `street`, `number`, `postal`, `img`, `last_modified`) VALUES (NULL,'"&amp;SUBSTITUTE('Locations-Stops'!F2822,"'","\'")&amp;"',"&amp;IF('Locations-Stops'!D2822&lt;&gt;"",LEFT('Locations-Stops'!D2822,2)&amp;"."&amp;RIGHT('Locations-Stops'!D2822,LEN('Locations-Stops'!D2822)-2),"0")&amp;","&amp;IF('Locations-Stops'!E2822&lt;&gt;"",LEFT('Locations-Stops'!E2822,1)&amp;"."&amp;RIGHT('Locations-Stops'!E2822,LEN('Locations-Stops'!E2822)-1),"0")&amp;","&amp;IF('Locations-Stops'!G2822&lt;&gt;"",VLOOKUP('Locations-Stops'!G2822,Regions!A2:B379,2,FALSE),"0")&amp;","&amp;IF('Locations-Stops'!H2822&lt;&gt;"",VLOOKUP('Locations-Stops'!H2822,Regions!C2:D379,2,FALSE),"0")&amp;","&amp;IF('Locations-Stops'!I2822&lt;&gt;"",VLOOKUP('Locations-Stops'!I2822,Regions!F2:G379,2,FALSE),"0")&amp;","&amp;IF('Locations-Stops'!J2822&lt;&gt;"",VLOOKUP('Locations-Stops'!J2822,Regions!I2:J379,2,FALSE),"0")&amp;",'"&amp;IF('Locations-Stops'!K2822&lt;&gt;"",SUBSTITUTE('Locations-Stops'!K2822,"'","\'"),"")&amp;"','"&amp;IF('Locations-Stops'!L2822&lt;&gt;"",'Locations-Stops'!L2822,"")&amp;"','"&amp;IF('Locations-Stops'!M2822&lt;&gt;"",'Locations-Stops'!M2822,"")&amp;"','"&amp;IF('Locations-Stops'!N2822&lt;&gt;"",'Locations-Stops'!N2822,"")&amp;"', CURRENT_TIMESTAMP);"</f>
        <v>INSERT INTO `locations` (`id`, `name`, `latitude`, `longitude`, `province_id`, `region_1`, `region_2`, `region_3`, `street`, `number`, `postal`, `img`, `last_modified`) VALUES (NULL,'Riesling Prullenbak',52.330556,4.893604,8,3,10,83,'Amstelpark','4','1083','https://lh6.ggpht.com/JIU1LX0LDQSCnJ_HCrMxfaBG1vY9Px6e7VFdyYJ6FmhLxmtHaP-5xfUrdPI9tMi3kFohgDuLjqHdpAOBWOpqFQ', CURRENT_TIMESTAMP);</v>
      </c>
    </row>
    <row r="2821" spans="1:1" x14ac:dyDescent="0.25">
      <c r="A2821" t="str">
        <f>"INSERT INTO `locations` (`id`, `name`, `latitude`, `longitude`, `province_id`, `region_1`, `region_2`, `region_3`, `street`, `number`, `postal`, `img`, `last_modified`) VALUES (NULL,'"&amp;SUBSTITUTE('Locations-Stops'!F2823,"'","\'")&amp;"',"&amp;IF('Locations-Stops'!D2823&lt;&gt;"",LEFT('Locations-Stops'!D2823,2)&amp;"."&amp;RIGHT('Locations-Stops'!D2823,LEN('Locations-Stops'!D2823)-2),"0")&amp;","&amp;IF('Locations-Stops'!E2823&lt;&gt;"",LEFT('Locations-Stops'!E2823,1)&amp;"."&amp;RIGHT('Locations-Stops'!E2823,LEN('Locations-Stops'!E2823)-1),"0")&amp;","&amp;IF('Locations-Stops'!G2823&lt;&gt;"",VLOOKUP('Locations-Stops'!G2823,Regions!A2:B379,2,FALSE),"0")&amp;","&amp;IF('Locations-Stops'!H2823&lt;&gt;"",VLOOKUP('Locations-Stops'!H2823,Regions!C2:D379,2,FALSE),"0")&amp;","&amp;IF('Locations-Stops'!I2823&lt;&gt;"",VLOOKUP('Locations-Stops'!I2823,Regions!F2:G379,2,FALSE),"0")&amp;","&amp;IF('Locations-Stops'!J2823&lt;&gt;"",VLOOKUP('Locations-Stops'!J2823,Regions!I2:J379,2,FALSE),"0")&amp;",'"&amp;IF('Locations-Stops'!K2823&lt;&gt;"",SUBSTITUTE('Locations-Stops'!K2823,"'","\'"),"")&amp;"','"&amp;IF('Locations-Stops'!L2823&lt;&gt;"",'Locations-Stops'!L2823,"")&amp;"','"&amp;IF('Locations-Stops'!M2823&lt;&gt;"",'Locations-Stops'!M2823,"")&amp;"','"&amp;IF('Locations-Stops'!N2823&lt;&gt;"",'Locations-Stops'!N2823,"")&amp;"', CURRENT_TIMESTAMP);"</f>
        <v>INSERT INTO `locations` (`id`, `name`, `latitude`, `longitude`, `province_id`, `region_1`, `region_2`, `region_3`, `street`, `number`, `postal`, `img`, `last_modified`) VALUES (NULL,'The Maze',52.330369,4.892119,8,3,10,83,'Amstelpark','4','1083 HZ','https://lh5.ggpht.com/p4c4fT2KV3yapkxHDzbR2lObUgnya2--BmTY-ZqxrHDOYINrblLXq5wuC4CT5mu6MxKbARtDaKCBPF7s6sI', CURRENT_TIMESTAMP);</v>
      </c>
    </row>
    <row r="2822" spans="1:1" x14ac:dyDescent="0.25">
      <c r="A2822" t="str">
        <f>"INSERT INTO `locations` (`id`, `name`, `latitude`, `longitude`, `province_id`, `region_1`, `region_2`, `region_3`, `street`, `number`, `postal`, `img`, `last_modified`) VALUES (NULL,'"&amp;SUBSTITUTE('Locations-Stops'!F2824,"'","\'")&amp;"',"&amp;IF('Locations-Stops'!D2824&lt;&gt;"",LEFT('Locations-Stops'!D2824,2)&amp;"."&amp;RIGHT('Locations-Stops'!D2824,LEN('Locations-Stops'!D2824)-2),"0")&amp;","&amp;IF('Locations-Stops'!E2824&lt;&gt;"",LEFT('Locations-Stops'!E2824,1)&amp;"."&amp;RIGHT('Locations-Stops'!E2824,LEN('Locations-Stops'!E2824)-1),"0")&amp;","&amp;IF('Locations-Stops'!G2824&lt;&gt;"",VLOOKUP('Locations-Stops'!G2824,Regions!A2:B379,2,FALSE),"0")&amp;","&amp;IF('Locations-Stops'!H2824&lt;&gt;"",VLOOKUP('Locations-Stops'!H2824,Regions!C2:D379,2,FALSE),"0")&amp;","&amp;IF('Locations-Stops'!I2824&lt;&gt;"",VLOOKUP('Locations-Stops'!I2824,Regions!F2:G379,2,FALSE),"0")&amp;","&amp;IF('Locations-Stops'!J2824&lt;&gt;"",VLOOKUP('Locations-Stops'!J2824,Regions!I2:J379,2,FALSE),"0")&amp;",'"&amp;IF('Locations-Stops'!K2824&lt;&gt;"",SUBSTITUTE('Locations-Stops'!K2824,"'","\'"),"")&amp;"','"&amp;IF('Locations-Stops'!L2824&lt;&gt;"",'Locations-Stops'!L2824,"")&amp;"','"&amp;IF('Locations-Stops'!M2824&lt;&gt;"",'Locations-Stops'!M2824,"")&amp;"','"&amp;IF('Locations-Stops'!N2824&lt;&gt;"",'Locations-Stops'!N2824,"")&amp;"', CURRENT_TIMESTAMP);"</f>
        <v>INSERT INTO `locations` (`id`, `name`, `latitude`, `longitude`, `province_id`, `region_1`, `region_2`, `region_3`, `street`, `number`, `postal`, `img`, `last_modified`) VALUES (NULL,'Hoofdbeeld',52.330597,4.892563,8,3,10,83,'Amstelpark','4','1083 HZ','https://lh5.ggpht.com/-mp1bsFEWcooRwimcCsaxGBVb_cVFdKrKepN-CjlKowa3-TelSOq1ZnhJV3aowvhav7LCXxzSMl4XwYrr2w', CURRENT_TIMESTAMP);</v>
      </c>
    </row>
    <row r="2823" spans="1:1" x14ac:dyDescent="0.25">
      <c r="A2823" t="str">
        <f>"INSERT INTO `locations` (`id`, `name`, `latitude`, `longitude`, `province_id`, `region_1`, `region_2`, `region_3`, `street`, `number`, `postal`, `img`, `last_modified`) VALUES (NULL,'"&amp;SUBSTITUTE('Locations-Stops'!F2825,"'","\'")&amp;"',"&amp;IF('Locations-Stops'!D2825&lt;&gt;"",LEFT('Locations-Stops'!D2825,2)&amp;"."&amp;RIGHT('Locations-Stops'!D2825,LEN('Locations-Stops'!D2825)-2),"0")&amp;","&amp;IF('Locations-Stops'!E2825&lt;&gt;"",LEFT('Locations-Stops'!E2825,1)&amp;"."&amp;RIGHT('Locations-Stops'!E2825,LEN('Locations-Stops'!E2825)-1),"0")&amp;","&amp;IF('Locations-Stops'!G2825&lt;&gt;"",VLOOKUP('Locations-Stops'!G2825,Regions!A2:B379,2,FALSE),"0")&amp;","&amp;IF('Locations-Stops'!H2825&lt;&gt;"",VLOOKUP('Locations-Stops'!H2825,Regions!C2:D379,2,FALSE),"0")&amp;","&amp;IF('Locations-Stops'!I2825&lt;&gt;"",VLOOKUP('Locations-Stops'!I2825,Regions!F2:G379,2,FALSE),"0")&amp;","&amp;IF('Locations-Stops'!J2825&lt;&gt;"",VLOOKUP('Locations-Stops'!J2825,Regions!I2:J379,2,FALSE),"0")&amp;",'"&amp;IF('Locations-Stops'!K2825&lt;&gt;"",SUBSTITUTE('Locations-Stops'!K2825,"'","\'"),"")&amp;"','"&amp;IF('Locations-Stops'!L2825&lt;&gt;"",'Locations-Stops'!L2825,"")&amp;"','"&amp;IF('Locations-Stops'!M2825&lt;&gt;"",'Locations-Stops'!M2825,"")&amp;"','"&amp;IF('Locations-Stops'!N2825&lt;&gt;"",'Locations-Stops'!N2825,"")&amp;"', CURRENT_TIMESTAMP);"</f>
        <v>INSERT INTO `locations` (`id`, `name`, `latitude`, `longitude`, `province_id`, `region_1`, `region_2`, `region_3`, `street`, `number`, `postal`, `img`, `last_modified`) VALUES (NULL,'\'Familie\' van Ubbo Scheffer',52.331273,4.89205,8,3,10,83,'Amstelpark','5','1083 HZ','https://lh6.ggpht.com/gNX0lQQ5sQxpJ_mpTmva5HvUew2WWZPaCZpzqOVrIBKt9U5plTu4mOc6g_K-nqLhNobFHFAgbEJQqUed7guUQw', CURRENT_TIMESTAMP);</v>
      </c>
    </row>
    <row r="2824" spans="1:1" x14ac:dyDescent="0.25">
      <c r="A2824" t="str">
        <f>"INSERT INTO `locations` (`id`, `name`, `latitude`, `longitude`, `province_id`, `region_1`, `region_2`, `region_3`, `street`, `number`, `postal`, `img`, `last_modified`) VALUES (NULL,'"&amp;SUBSTITUTE('Locations-Stops'!F2826,"'","\'")&amp;"',"&amp;IF('Locations-Stops'!D2826&lt;&gt;"",LEFT('Locations-Stops'!D2826,2)&amp;"."&amp;RIGHT('Locations-Stops'!D2826,LEN('Locations-Stops'!D2826)-2),"0")&amp;","&amp;IF('Locations-Stops'!E2826&lt;&gt;"",LEFT('Locations-Stops'!E2826,1)&amp;"."&amp;RIGHT('Locations-Stops'!E2826,LEN('Locations-Stops'!E2826)-1),"0")&amp;","&amp;IF('Locations-Stops'!G2826&lt;&gt;"",VLOOKUP('Locations-Stops'!G2826,Regions!A2:B379,2,FALSE),"0")&amp;","&amp;IF('Locations-Stops'!H2826&lt;&gt;"",VLOOKUP('Locations-Stops'!H2826,Regions!C2:D379,2,FALSE),"0")&amp;","&amp;IF('Locations-Stops'!I2826&lt;&gt;"",VLOOKUP('Locations-Stops'!I2826,Regions!F2:G379,2,FALSE),"0")&amp;","&amp;IF('Locations-Stops'!J2826&lt;&gt;"",VLOOKUP('Locations-Stops'!J2826,Regions!I2:J379,2,FALSE),"0")&amp;",'"&amp;IF('Locations-Stops'!K2826&lt;&gt;"",SUBSTITUTE('Locations-Stops'!K2826,"'","\'"),"")&amp;"','"&amp;IF('Locations-Stops'!L2826&lt;&gt;"",'Locations-Stops'!L2826,"")&amp;"','"&amp;IF('Locations-Stops'!M2826&lt;&gt;"",'Locations-Stops'!M2826,"")&amp;"','"&amp;IF('Locations-Stops'!N2826&lt;&gt;"",'Locations-Stops'!N2826,"")&amp;"', CURRENT_TIMESTAMP);"</f>
        <v>INSERT INTO `locations` (`id`, `name`, `latitude`, `longitude`, `province_id`, `region_1`, `region_2`, `region_3`, `street`, `number`, `postal`, `img`, `last_modified`) VALUES (NULL,'Mosaic Ball',52.331019,4.892461,8,3,10,83,'Amstelpark','5','1083 HZ','https://lh4.ggpht.com/J_0uB52V9F3h97q_ORrns4e99Ozp6GTSCm0sXwl-kicMKTNhGuioai6wwIebh1Jd5ffjIukFXmi8vR9VL2v1', CURRENT_TIMESTAMP);</v>
      </c>
    </row>
    <row r="2825" spans="1:1" x14ac:dyDescent="0.25">
      <c r="A2825" t="str">
        <f>"INSERT INTO `locations` (`id`, `name`, `latitude`, `longitude`, `province_id`, `region_1`, `region_2`, `region_3`, `street`, `number`, `postal`, `img`, `last_modified`) VALUES (NULL,'"&amp;SUBSTITUTE('Locations-Stops'!F2827,"'","\'")&amp;"',"&amp;IF('Locations-Stops'!D2827&lt;&gt;"",LEFT('Locations-Stops'!D2827,2)&amp;"."&amp;RIGHT('Locations-Stops'!D2827,LEN('Locations-Stops'!D2827)-2),"0")&amp;","&amp;IF('Locations-Stops'!E2827&lt;&gt;"",LEFT('Locations-Stops'!E2827,1)&amp;"."&amp;RIGHT('Locations-Stops'!E2827,LEN('Locations-Stops'!E2827)-1),"0")&amp;","&amp;IF('Locations-Stops'!G2827&lt;&gt;"",VLOOKUP('Locations-Stops'!G2827,Regions!A2:B379,2,FALSE),"0")&amp;","&amp;IF('Locations-Stops'!H2827&lt;&gt;"",VLOOKUP('Locations-Stops'!H2827,Regions!C2:D379,2,FALSE),"0")&amp;","&amp;IF('Locations-Stops'!I2827&lt;&gt;"",VLOOKUP('Locations-Stops'!I2827,Regions!F2:G379,2,FALSE),"0")&amp;","&amp;IF('Locations-Stops'!J2827&lt;&gt;"",VLOOKUP('Locations-Stops'!J2827,Regions!I2:J379,2,FALSE),"0")&amp;",'"&amp;IF('Locations-Stops'!K2827&lt;&gt;"",SUBSTITUTE('Locations-Stops'!K2827,"'","\'"),"")&amp;"','"&amp;IF('Locations-Stops'!L2827&lt;&gt;"",'Locations-Stops'!L2827,"")&amp;"','"&amp;IF('Locations-Stops'!M2827&lt;&gt;"",'Locations-Stops'!M2827,"")&amp;"','"&amp;IF('Locations-Stops'!N2827&lt;&gt;"",'Locations-Stops'!N2827,"")&amp;"', CURRENT_TIMESTAMP);"</f>
        <v>INSERT INTO `locations` (`id`, `name`, `latitude`, `longitude`, `province_id`, `region_1`, `region_2`, `region_3`, `street`, `number`, `postal`, `img`, `last_modified`) VALUES (NULL,'Amsterdamse Paal in Amstelpark',52.331967,4.892721,8,3,10,83,'Amstelpark','5','1083 HZ','https://lh4.ggpht.com/qRODzVunxBUQY-NDZpFHpJJKQ72wYHisUWxXjpWg_A9ojgH0xrN6GE6K33J_ttUfF49Owhn47uwqT9s5Qu-P', CURRENT_TIMESTAMP);</v>
      </c>
    </row>
    <row r="2826" spans="1:1" x14ac:dyDescent="0.25">
      <c r="A2826" t="str">
        <f>"INSERT INTO `locations` (`id`, `name`, `latitude`, `longitude`, `province_id`, `region_1`, `region_2`, `region_3`, `street`, `number`, `postal`, `img`, `last_modified`) VALUES (NULL,'"&amp;SUBSTITUTE('Locations-Stops'!F2828,"'","\'")&amp;"',"&amp;IF('Locations-Stops'!D2828&lt;&gt;"",LEFT('Locations-Stops'!D2828,2)&amp;"."&amp;RIGHT('Locations-Stops'!D2828,LEN('Locations-Stops'!D2828)-2),"0")&amp;","&amp;IF('Locations-Stops'!E2828&lt;&gt;"",LEFT('Locations-Stops'!E2828,1)&amp;"."&amp;RIGHT('Locations-Stops'!E2828,LEN('Locations-Stops'!E2828)-1),"0")&amp;","&amp;IF('Locations-Stops'!G2828&lt;&gt;"",VLOOKUP('Locations-Stops'!G2828,Regions!A2:B379,2,FALSE),"0")&amp;","&amp;IF('Locations-Stops'!H2828&lt;&gt;"",VLOOKUP('Locations-Stops'!H2828,Regions!C2:D379,2,FALSE),"0")&amp;","&amp;IF('Locations-Stops'!I2828&lt;&gt;"",VLOOKUP('Locations-Stops'!I2828,Regions!F2:G379,2,FALSE),"0")&amp;","&amp;IF('Locations-Stops'!J2828&lt;&gt;"",VLOOKUP('Locations-Stops'!J2828,Regions!I2:J379,2,FALSE),"0")&amp;",'"&amp;IF('Locations-Stops'!K2828&lt;&gt;"",SUBSTITUTE('Locations-Stops'!K2828,"'","\'"),"")&amp;"','"&amp;IF('Locations-Stops'!L2828&lt;&gt;"",'Locations-Stops'!L2828,"")&amp;"','"&amp;IF('Locations-Stops'!M2828&lt;&gt;"",'Locations-Stops'!M2828,"")&amp;"','"&amp;IF('Locations-Stops'!N2828&lt;&gt;"",'Locations-Stops'!N2828,"")&amp;"', CURRENT_TIMESTAMP);"</f>
        <v>INSERT INTO `locations` (`id`, `name`, `latitude`, `longitude`, `province_id`, `region_1`, `region_2`, `region_3`, `street`, `number`, `postal`, `img`, `last_modified`) VALUES (NULL,'Roestige Arend',52.331995,4.893513,8,3,10,83,'Amstelpark','5','1083 HZ','https://lh3.ggpht.com/r-nUBrsDhvowyFRC-Tq9Ia0b_DVRN3bw99gduMaWxhiymRSKX6npo4YUT6-BLQxhtiJVt_xbKuLin0ELZ2c_dA', CURRENT_TIMESTAMP);</v>
      </c>
    </row>
    <row r="2827" spans="1:1" x14ac:dyDescent="0.25">
      <c r="A2827" t="str">
        <f>"INSERT INTO `locations` (`id`, `name`, `latitude`, `longitude`, `province_id`, `region_1`, `region_2`, `region_3`, `street`, `number`, `postal`, `img`, `last_modified`) VALUES (NULL,'"&amp;SUBSTITUTE('Locations-Stops'!F2829,"'","\'")&amp;"',"&amp;IF('Locations-Stops'!D2829&lt;&gt;"",LEFT('Locations-Stops'!D2829,2)&amp;"."&amp;RIGHT('Locations-Stops'!D2829,LEN('Locations-Stops'!D2829)-2),"0")&amp;","&amp;IF('Locations-Stops'!E2829&lt;&gt;"",LEFT('Locations-Stops'!E2829,1)&amp;"."&amp;RIGHT('Locations-Stops'!E2829,LEN('Locations-Stops'!E2829)-1),"0")&amp;","&amp;IF('Locations-Stops'!G2829&lt;&gt;"",VLOOKUP('Locations-Stops'!G2829,Regions!A2:B379,2,FALSE),"0")&amp;","&amp;IF('Locations-Stops'!H2829&lt;&gt;"",VLOOKUP('Locations-Stops'!H2829,Regions!C2:D379,2,FALSE),"0")&amp;","&amp;IF('Locations-Stops'!I2829&lt;&gt;"",VLOOKUP('Locations-Stops'!I2829,Regions!F2:G379,2,FALSE),"0")&amp;","&amp;IF('Locations-Stops'!J2829&lt;&gt;"",VLOOKUP('Locations-Stops'!J2829,Regions!I2:J379,2,FALSE),"0")&amp;",'"&amp;IF('Locations-Stops'!K2829&lt;&gt;"",SUBSTITUTE('Locations-Stops'!K2829,"'","\'"),"")&amp;"','"&amp;IF('Locations-Stops'!L2829&lt;&gt;"",'Locations-Stops'!L2829,"")&amp;"','"&amp;IF('Locations-Stops'!M2829&lt;&gt;"",'Locations-Stops'!M2829,"")&amp;"','"&amp;IF('Locations-Stops'!N2829&lt;&gt;"",'Locations-Stops'!N2829,"")&amp;"', CURRENT_TIMESTAMP);"</f>
        <v>INSERT INTO `locations` (`id`, `name`, `latitude`, `longitude`, `province_id`, `region_1`, `region_2`, `region_3`, `street`, `number`, `postal`, `img`, `last_modified`) VALUES (NULL,'Golden Mosaic Egg',52.328872,4.89364,8,3,10,83,'Amstelpark','6','1083 HZ','https://lh6.ggpht.com/TEI2-hxrRjpI341V2hVs9dwmlKopFRWbZLvQUsBTMIDobFklwSXcPk2PdcEaxXvQhLIPyCZpUUkcF7RxLKYJ', CURRENT_TIMESTAMP);</v>
      </c>
    </row>
    <row r="2828" spans="1:1" x14ac:dyDescent="0.25">
      <c r="A2828" t="str">
        <f>"INSERT INTO `locations` (`id`, `name`, `latitude`, `longitude`, `province_id`, `region_1`, `region_2`, `region_3`, `street`, `number`, `postal`, `img`, `last_modified`) VALUES (NULL,'"&amp;SUBSTITUTE('Locations-Stops'!F2830,"'","\'")&amp;"',"&amp;IF('Locations-Stops'!D2830&lt;&gt;"",LEFT('Locations-Stops'!D2830,2)&amp;"."&amp;RIGHT('Locations-Stops'!D2830,LEN('Locations-Stops'!D2830)-2),"0")&amp;","&amp;IF('Locations-Stops'!E2830&lt;&gt;"",LEFT('Locations-Stops'!E2830,1)&amp;"."&amp;RIGHT('Locations-Stops'!E2830,LEN('Locations-Stops'!E2830)-1),"0")&amp;","&amp;IF('Locations-Stops'!G2830&lt;&gt;"",VLOOKUP('Locations-Stops'!G2830,Regions!A2:B379,2,FALSE),"0")&amp;","&amp;IF('Locations-Stops'!H2830&lt;&gt;"",VLOOKUP('Locations-Stops'!H2830,Regions!C2:D379,2,FALSE),"0")&amp;","&amp;IF('Locations-Stops'!I2830&lt;&gt;"",VLOOKUP('Locations-Stops'!I2830,Regions!F2:G379,2,FALSE),"0")&amp;","&amp;IF('Locations-Stops'!J2830&lt;&gt;"",VLOOKUP('Locations-Stops'!J2830,Regions!I2:J379,2,FALSE),"0")&amp;",'"&amp;IF('Locations-Stops'!K2830&lt;&gt;"",SUBSTITUTE('Locations-Stops'!K2830,"'","\'"),"")&amp;"','"&amp;IF('Locations-Stops'!L2830&lt;&gt;"",'Locations-Stops'!L2830,"")&amp;"','"&amp;IF('Locations-Stops'!M2830&lt;&gt;"",'Locations-Stops'!M2830,"")&amp;"','"&amp;IF('Locations-Stops'!N2830&lt;&gt;"",'Locations-Stops'!N2830,"")&amp;"', CURRENT_TIMESTAMP);"</f>
        <v>INSERT INTO `locations` (`id`, `name`, `latitude`, `longitude`, `province_id`, `region_1`, `region_2`, `region_3`, `street`, `number`, `postal`, `img`, `last_modified`) VALUES (NULL,'Max Lautes Ager Memorial Library',52.329377,4.89427,8,3,10,83,'Amstelpark','6','1083 HZ','https://lh3.googleusercontent.com/0M8PMcQNYJ5anWjXykxcExrSIUAPwjDGWiyfR8VOeqSj_JzR8SEWalHw6XZl49lQO3XxyYPVxKNuAGkNRc8P', CURRENT_TIMESTAMP);</v>
      </c>
    </row>
    <row r="2829" spans="1:1" x14ac:dyDescent="0.25">
      <c r="A2829" t="str">
        <f>"INSERT INTO `locations` (`id`, `name`, `latitude`, `longitude`, `province_id`, `region_1`, `region_2`, `region_3`, `street`, `number`, `postal`, `img`, `last_modified`) VALUES (NULL,'"&amp;SUBSTITUTE('Locations-Stops'!F2831,"'","\'")&amp;"',"&amp;IF('Locations-Stops'!D2831&lt;&gt;"",LEFT('Locations-Stops'!D2831,2)&amp;"."&amp;RIGHT('Locations-Stops'!D2831,LEN('Locations-Stops'!D2831)-2),"0")&amp;","&amp;IF('Locations-Stops'!E2831&lt;&gt;"",LEFT('Locations-Stops'!E2831,1)&amp;"."&amp;RIGHT('Locations-Stops'!E2831,LEN('Locations-Stops'!E2831)-1),"0")&amp;","&amp;IF('Locations-Stops'!G2831&lt;&gt;"",VLOOKUP('Locations-Stops'!G2831,Regions!A2:B379,2,FALSE),"0")&amp;","&amp;IF('Locations-Stops'!H2831&lt;&gt;"",VLOOKUP('Locations-Stops'!H2831,Regions!C2:D379,2,FALSE),"0")&amp;","&amp;IF('Locations-Stops'!I2831&lt;&gt;"",VLOOKUP('Locations-Stops'!I2831,Regions!F2:G379,2,FALSE),"0")&amp;","&amp;IF('Locations-Stops'!J2831&lt;&gt;"",VLOOKUP('Locations-Stops'!J2831,Regions!I2:J379,2,FALSE),"0")&amp;",'"&amp;IF('Locations-Stops'!K2831&lt;&gt;"",SUBSTITUTE('Locations-Stops'!K2831,"'","\'"),"")&amp;"','"&amp;IF('Locations-Stops'!L2831&lt;&gt;"",'Locations-Stops'!L2831,"")&amp;"','"&amp;IF('Locations-Stops'!M2831&lt;&gt;"",'Locations-Stops'!M2831,"")&amp;"','"&amp;IF('Locations-Stops'!N2831&lt;&gt;"",'Locations-Stops'!N2831,"")&amp;"', CURRENT_TIMESTAMP);"</f>
        <v>INSERT INTO `locations` (`id`, `name`, `latitude`, `longitude`, `province_id`, `region_1`, `region_2`, `region_3`, `street`, `number`, `postal`, `img`, `last_modified`) VALUES (NULL,'Het Paviljoen',52.329557,4.893247,8,3,10,83,'Amstelpark','6','1083 HZ','https://lh4.ggpht.com/pK-5k24H3SnS6m0_IPks_rjzKyHaup74gXVDm6UMVF3eENcA6RE5lUCuyzrWQb4ieg3bGCvJWTLcH9m3YnEU', CURRENT_TIMESTAMP);</v>
      </c>
    </row>
    <row r="2830" spans="1:1" x14ac:dyDescent="0.25">
      <c r="A2830" t="str">
        <f>"INSERT INTO `locations` (`id`, `name`, `latitude`, `longitude`, `province_id`, `region_1`, `region_2`, `region_3`, `street`, `number`, `postal`, `img`, `last_modified`) VALUES (NULL,'"&amp;SUBSTITUTE('Locations-Stops'!F2832,"'","\'")&amp;"',"&amp;IF('Locations-Stops'!D2832&lt;&gt;"",LEFT('Locations-Stops'!D2832,2)&amp;"."&amp;RIGHT('Locations-Stops'!D2832,LEN('Locations-Stops'!D2832)-2),"0")&amp;","&amp;IF('Locations-Stops'!E2832&lt;&gt;"",LEFT('Locations-Stops'!E2832,1)&amp;"."&amp;RIGHT('Locations-Stops'!E2832,LEN('Locations-Stops'!E2832)-1),"0")&amp;","&amp;IF('Locations-Stops'!G2832&lt;&gt;"",VLOOKUP('Locations-Stops'!G2832,Regions!A2:B379,2,FALSE),"0")&amp;","&amp;IF('Locations-Stops'!H2832&lt;&gt;"",VLOOKUP('Locations-Stops'!H2832,Regions!C2:D379,2,FALSE),"0")&amp;","&amp;IF('Locations-Stops'!I2832&lt;&gt;"",VLOOKUP('Locations-Stops'!I2832,Regions!F2:G379,2,FALSE),"0")&amp;","&amp;IF('Locations-Stops'!J2832&lt;&gt;"",VLOOKUP('Locations-Stops'!J2832,Regions!I2:J379,2,FALSE),"0")&amp;",'"&amp;IF('Locations-Stops'!K2832&lt;&gt;"",SUBSTITUTE('Locations-Stops'!K2832,"'","\'"),"")&amp;"','"&amp;IF('Locations-Stops'!L2832&lt;&gt;"",'Locations-Stops'!L2832,"")&amp;"','"&amp;IF('Locations-Stops'!M2832&lt;&gt;"",'Locations-Stops'!M2832,"")&amp;"','"&amp;IF('Locations-Stops'!N2832&lt;&gt;"",'Locations-Stops'!N2832,"")&amp;"', CURRENT_TIMESTAMP);"</f>
        <v>INSERT INTO `locations` (`id`, `name`, `latitude`, `longitude`, `province_id`, `region_1`, `region_2`, `region_3`, `street`, `number`, `postal`, `img`, `last_modified`) VALUES (NULL,'Mozaïek Paasei',52.328627,4.894115,8,3,10,83,'Amstelpark','6','1083 HZ','https://lh4.ggpht.com/YDeLfBNC8OZW97cHarzBCrQEPKT39O_A6gfebn6Xi9PS3ABoPwxE0wSJ7voVMCRnRFJG3TgilEwq8PHlj1rt', CURRENT_TIMESTAMP);</v>
      </c>
    </row>
    <row r="2831" spans="1:1" x14ac:dyDescent="0.25">
      <c r="A2831" t="str">
        <f>"INSERT INTO `locations` (`id`, `name`, `latitude`, `longitude`, `province_id`, `region_1`, `region_2`, `region_3`, `street`, `number`, `postal`, `img`, `last_modified`) VALUES (NULL,'"&amp;SUBSTITUTE('Locations-Stops'!F2833,"'","\'")&amp;"',"&amp;IF('Locations-Stops'!D2833&lt;&gt;"",LEFT('Locations-Stops'!D2833,2)&amp;"."&amp;RIGHT('Locations-Stops'!D2833,LEN('Locations-Stops'!D2833)-2),"0")&amp;","&amp;IF('Locations-Stops'!E2833&lt;&gt;"",LEFT('Locations-Stops'!E2833,1)&amp;"."&amp;RIGHT('Locations-Stops'!E2833,LEN('Locations-Stops'!E2833)-1),"0")&amp;","&amp;IF('Locations-Stops'!G2833&lt;&gt;"",VLOOKUP('Locations-Stops'!G2833,Regions!A2:B379,2,FALSE),"0")&amp;","&amp;IF('Locations-Stops'!H2833&lt;&gt;"",VLOOKUP('Locations-Stops'!H2833,Regions!C2:D379,2,FALSE),"0")&amp;","&amp;IF('Locations-Stops'!I2833&lt;&gt;"",VLOOKUP('Locations-Stops'!I2833,Regions!F2:G379,2,FALSE),"0")&amp;","&amp;IF('Locations-Stops'!J2833&lt;&gt;"",VLOOKUP('Locations-Stops'!J2833,Regions!I2:J379,2,FALSE),"0")&amp;",'"&amp;IF('Locations-Stops'!K2833&lt;&gt;"",SUBSTITUTE('Locations-Stops'!K2833,"'","\'"),"")&amp;"','"&amp;IF('Locations-Stops'!L2833&lt;&gt;"",'Locations-Stops'!L2833,"")&amp;"','"&amp;IF('Locations-Stops'!M2833&lt;&gt;"",'Locations-Stops'!M2833,"")&amp;"','"&amp;IF('Locations-Stops'!N2833&lt;&gt;"",'Locations-Stops'!N2833,"")&amp;"', CURRENT_TIMESTAMP);"</f>
        <v>INSERT INTO `locations` (`id`, `name`, `latitude`, `longitude`, `province_id`, `region_1`, `region_2`, `region_3`, `street`, `number`, `postal`, `img`, `last_modified`) VALUES (NULL,'\'Letters to Heaven\' Alicia Framis',52.329197,4.894178,8,3,10,83,'Amstelpark','6','1083 HZ','https://lh5.ggpht.com/DRqah-IfHJAPKR_3pZg_ErGUSCTubLD7mM1E_mNChsq3FvOaU6JmlCBN_drdmR17h1uOUXPn1AjimXOuoik', CURRENT_TIMESTAMP);</v>
      </c>
    </row>
    <row r="2832" spans="1:1" x14ac:dyDescent="0.25">
      <c r="A2832" t="str">
        <f>"INSERT INTO `locations` (`id`, `name`, `latitude`, `longitude`, `province_id`, `region_1`, `region_2`, `region_3`, `street`, `number`, `postal`, `img`, `last_modified`) VALUES (NULL,'"&amp;SUBSTITUTE('Locations-Stops'!F2834,"'","\'")&amp;"',"&amp;IF('Locations-Stops'!D2834&lt;&gt;"",LEFT('Locations-Stops'!D2834,2)&amp;"."&amp;RIGHT('Locations-Stops'!D2834,LEN('Locations-Stops'!D2834)-2),"0")&amp;","&amp;IF('Locations-Stops'!E2834&lt;&gt;"",LEFT('Locations-Stops'!E2834,1)&amp;"."&amp;RIGHT('Locations-Stops'!E2834,LEN('Locations-Stops'!E2834)-1),"0")&amp;","&amp;IF('Locations-Stops'!G2834&lt;&gt;"",VLOOKUP('Locations-Stops'!G2834,Regions!A2:B379,2,FALSE),"0")&amp;","&amp;IF('Locations-Stops'!H2834&lt;&gt;"",VLOOKUP('Locations-Stops'!H2834,Regions!C2:D379,2,FALSE),"0")&amp;","&amp;IF('Locations-Stops'!I2834&lt;&gt;"",VLOOKUP('Locations-Stops'!I2834,Regions!F2:G379,2,FALSE),"0")&amp;","&amp;IF('Locations-Stops'!J2834&lt;&gt;"",VLOOKUP('Locations-Stops'!J2834,Regions!I2:J379,2,FALSE),"0")&amp;",'"&amp;IF('Locations-Stops'!K2834&lt;&gt;"",SUBSTITUTE('Locations-Stops'!K2834,"'","\'"),"")&amp;"','"&amp;IF('Locations-Stops'!L2834&lt;&gt;"",'Locations-Stops'!L2834,"")&amp;"','"&amp;IF('Locations-Stops'!M2834&lt;&gt;"",'Locations-Stops'!M2834,"")&amp;"','"&amp;IF('Locations-Stops'!N2834&lt;&gt;"",'Locations-Stops'!N2834,"")&amp;"', CURRENT_TIMESTAMP);"</f>
        <v>INSERT INTO `locations` (`id`, `name`, `latitude`, `longitude`, `province_id`, `region_1`, `region_2`, `region_3`, `street`, `number`, `postal`, `img`, `last_modified`) VALUES (NULL,'Pearly Egg',52.329032,4.894558,8,3,10,83,'Amstelpark','6','1083 HZ','https://lh3.ggpht.com/9vTyCFbU8V5xoA0UJglcYWIs-E0Em9z87HdwkA6iPA-3T1icz31sgGgUqQhHnfveQKThUsRfZWTNg9NWvIfeWg', CURRENT_TIMESTAMP);</v>
      </c>
    </row>
    <row r="2833" spans="1:1" x14ac:dyDescent="0.25">
      <c r="A2833" t="str">
        <f>"INSERT INTO `locations` (`id`, `name`, `latitude`, `longitude`, `province_id`, `region_1`, `region_2`, `region_3`, `street`, `number`, `postal`, `img`, `last_modified`) VALUES (NULL,'"&amp;SUBSTITUTE('Locations-Stops'!F2835,"'","\'")&amp;"',"&amp;IF('Locations-Stops'!D2835&lt;&gt;"",LEFT('Locations-Stops'!D2835,2)&amp;"."&amp;RIGHT('Locations-Stops'!D2835,LEN('Locations-Stops'!D2835)-2),"0")&amp;","&amp;IF('Locations-Stops'!E2835&lt;&gt;"",LEFT('Locations-Stops'!E2835,1)&amp;"."&amp;RIGHT('Locations-Stops'!E2835,LEN('Locations-Stops'!E2835)-1),"0")&amp;","&amp;IF('Locations-Stops'!G2835&lt;&gt;"",VLOOKUP('Locations-Stops'!G2835,Regions!A2:B379,2,FALSE),"0")&amp;","&amp;IF('Locations-Stops'!H2835&lt;&gt;"",VLOOKUP('Locations-Stops'!H2835,Regions!C2:D379,2,FALSE),"0")&amp;","&amp;IF('Locations-Stops'!I2835&lt;&gt;"",VLOOKUP('Locations-Stops'!I2835,Regions!F2:G379,2,FALSE),"0")&amp;","&amp;IF('Locations-Stops'!J2835&lt;&gt;"",VLOOKUP('Locations-Stops'!J2835,Regions!I2:J379,2,FALSE),"0")&amp;",'"&amp;IF('Locations-Stops'!K2835&lt;&gt;"",SUBSTITUTE('Locations-Stops'!K2835,"'","\'"),"")&amp;"','"&amp;IF('Locations-Stops'!L2835&lt;&gt;"",'Locations-Stops'!L2835,"")&amp;"','"&amp;IF('Locations-Stops'!M2835&lt;&gt;"",'Locations-Stops'!M2835,"")&amp;"','"&amp;IF('Locations-Stops'!N2835&lt;&gt;"",'Locations-Stops'!N2835,"")&amp;"', CURRENT_TIMESTAMP);"</f>
        <v>INSERT INTO `locations` (`id`, `name`, `latitude`, `longitude`, `province_id`, `region_1`, `region_2`, `region_3`, `street`, `number`, `postal`, `img`, `last_modified`) VALUES (NULL,'Kleine Fontein',52.32952,4.894852,8,3,10,83,'Amstelpark','6','1083 HZ','https://lh3.googleusercontent.com/niEY_343GavyGcUqXhq_5CQlwMjE26zRCqfKFr0v5EA1MrOBT4tWVu4XZuvVDrlLoRV6HXL7no5TXvth7S7J', CURRENT_TIMESTAMP);</v>
      </c>
    </row>
    <row r="2834" spans="1:1" x14ac:dyDescent="0.25">
      <c r="A2834" t="str">
        <f>"INSERT INTO `locations` (`id`, `name`, `latitude`, `longitude`, `province_id`, `region_1`, `region_2`, `region_3`, `street`, `number`, `postal`, `img`, `last_modified`) VALUES (NULL,'"&amp;SUBSTITUTE('Locations-Stops'!F2836,"'","\'")&amp;"',"&amp;IF('Locations-Stops'!D2836&lt;&gt;"",LEFT('Locations-Stops'!D2836,2)&amp;"."&amp;RIGHT('Locations-Stops'!D2836,LEN('Locations-Stops'!D2836)-2),"0")&amp;","&amp;IF('Locations-Stops'!E2836&lt;&gt;"",LEFT('Locations-Stops'!E2836,1)&amp;"."&amp;RIGHT('Locations-Stops'!E2836,LEN('Locations-Stops'!E2836)-1),"0")&amp;","&amp;IF('Locations-Stops'!G2836&lt;&gt;"",VLOOKUP('Locations-Stops'!G2836,Regions!A2:B379,2,FALSE),"0")&amp;","&amp;IF('Locations-Stops'!H2836&lt;&gt;"",VLOOKUP('Locations-Stops'!H2836,Regions!C2:D379,2,FALSE),"0")&amp;","&amp;IF('Locations-Stops'!I2836&lt;&gt;"",VLOOKUP('Locations-Stops'!I2836,Regions!F2:G379,2,FALSE),"0")&amp;","&amp;IF('Locations-Stops'!J2836&lt;&gt;"",VLOOKUP('Locations-Stops'!J2836,Regions!I2:J379,2,FALSE),"0")&amp;",'"&amp;IF('Locations-Stops'!K2836&lt;&gt;"",SUBSTITUTE('Locations-Stops'!K2836,"'","\'"),"")&amp;"','"&amp;IF('Locations-Stops'!L2836&lt;&gt;"",'Locations-Stops'!L2836,"")&amp;"','"&amp;IF('Locations-Stops'!M2836&lt;&gt;"",'Locations-Stops'!M2836,"")&amp;"','"&amp;IF('Locations-Stops'!N2836&lt;&gt;"",'Locations-Stops'!N2836,"")&amp;"', CURRENT_TIMESTAMP);"</f>
        <v>INSERT INTO `locations` (`id`, `name`, `latitude`, `longitude`, `province_id`, `region_1`, `region_2`, `region_3`, `street`, `number`, `postal`, `img`, `last_modified`) VALUES (NULL,'Black and White Egg',52.329235,4.89284,8,3,10,83,'Amstelpark','8','1083','https://lh6.ggpht.com/eOGR2nH0dVAYa91fzJb5m4hGJwSMNMUHh7ath7_xDpsx_OEf9rn-bps1x6SbRIAGycy6wHXRhXJPMpnER4Q', CURRENT_TIMESTAMP);</v>
      </c>
    </row>
    <row r="2835" spans="1:1" x14ac:dyDescent="0.25">
      <c r="A2835" t="str">
        <f>"INSERT INTO `locations` (`id`, `name`, `latitude`, `longitude`, `province_id`, `region_1`, `region_2`, `region_3`, `street`, `number`, `postal`, `img`, `last_modified`) VALUES (NULL,'"&amp;SUBSTITUTE('Locations-Stops'!F2837,"'","\'")&amp;"',"&amp;IF('Locations-Stops'!D2837&lt;&gt;"",LEFT('Locations-Stops'!D2837,2)&amp;"."&amp;RIGHT('Locations-Stops'!D2837,LEN('Locations-Stops'!D2837)-2),"0")&amp;","&amp;IF('Locations-Stops'!E2837&lt;&gt;"",LEFT('Locations-Stops'!E2837,1)&amp;"."&amp;RIGHT('Locations-Stops'!E2837,LEN('Locations-Stops'!E2837)-1),"0")&amp;","&amp;IF('Locations-Stops'!G2837&lt;&gt;"",VLOOKUP('Locations-Stops'!G2837,Regions!A2:B379,2,FALSE),"0")&amp;","&amp;IF('Locations-Stops'!H2837&lt;&gt;"",VLOOKUP('Locations-Stops'!H2837,Regions!C2:D379,2,FALSE),"0")&amp;","&amp;IF('Locations-Stops'!I2837&lt;&gt;"",VLOOKUP('Locations-Stops'!I2837,Regions!F2:G379,2,FALSE),"0")&amp;","&amp;IF('Locations-Stops'!J2837&lt;&gt;"",VLOOKUP('Locations-Stops'!J2837,Regions!I2:J379,2,FALSE),"0")&amp;",'"&amp;IF('Locations-Stops'!K2837&lt;&gt;"",SUBSTITUTE('Locations-Stops'!K2837,"'","\'"),"")&amp;"','"&amp;IF('Locations-Stops'!L2837&lt;&gt;"",'Locations-Stops'!L2837,"")&amp;"','"&amp;IF('Locations-Stops'!M2837&lt;&gt;"",'Locations-Stops'!M2837,"")&amp;"','"&amp;IF('Locations-Stops'!N2837&lt;&gt;"",'Locations-Stops'!N2837,"")&amp;"', CURRENT_TIMESTAMP);"</f>
        <v>INSERT INTO `locations` (`id`, `name`, `latitude`, `longitude`, `province_id`, `region_1`, `region_2`, `region_3`, `street`, `number`, `postal`, `img`, `last_modified`) VALUES (NULL,'Het Glazen Huis In Amstelpark',52.328635,4.89318,8,3,10,83,'Amstelpark','8','1083 HZ','https://lh5.ggpht.com/IrOMqtvtaSptckOpMSZztuQCWKWq3-DPTIib86YnODTmi10ZSt4xfwYTk5V-T-A9rv42Oou2JJrWevPQTf2img', CURRENT_TIMESTAMP);</v>
      </c>
    </row>
    <row r="2836" spans="1:1" x14ac:dyDescent="0.25">
      <c r="A2836" t="str">
        <f>"INSERT INTO `locations` (`id`, `name`, `latitude`, `longitude`, `province_id`, `region_1`, `region_2`, `region_3`, `street`, `number`, `postal`, `img`, `last_modified`) VALUES (NULL,'"&amp;SUBSTITUTE('Locations-Stops'!F2838,"'","\'")&amp;"',"&amp;IF('Locations-Stops'!D2838&lt;&gt;"",LEFT('Locations-Stops'!D2838,2)&amp;"."&amp;RIGHT('Locations-Stops'!D2838,LEN('Locations-Stops'!D2838)-2),"0")&amp;","&amp;IF('Locations-Stops'!E2838&lt;&gt;"",LEFT('Locations-Stops'!E2838,1)&amp;"."&amp;RIGHT('Locations-Stops'!E2838,LEN('Locations-Stops'!E2838)-1),"0")&amp;","&amp;IF('Locations-Stops'!G2838&lt;&gt;"",VLOOKUP('Locations-Stops'!G2838,Regions!A2:B379,2,FALSE),"0")&amp;","&amp;IF('Locations-Stops'!H2838&lt;&gt;"",VLOOKUP('Locations-Stops'!H2838,Regions!C2:D379,2,FALSE),"0")&amp;","&amp;IF('Locations-Stops'!I2838&lt;&gt;"",VLOOKUP('Locations-Stops'!I2838,Regions!F2:G379,2,FALSE),"0")&amp;","&amp;IF('Locations-Stops'!J2838&lt;&gt;"",VLOOKUP('Locations-Stops'!J2838,Regions!I2:J379,2,FALSE),"0")&amp;",'"&amp;IF('Locations-Stops'!K2838&lt;&gt;"",SUBSTITUTE('Locations-Stops'!K2838,"'","\'"),"")&amp;"','"&amp;IF('Locations-Stops'!L2838&lt;&gt;"",'Locations-Stops'!L2838,"")&amp;"','"&amp;IF('Locations-Stops'!M2838&lt;&gt;"",'Locations-Stops'!M2838,"")&amp;"','"&amp;IF('Locations-Stops'!N2838&lt;&gt;"",'Locations-Stops'!N2838,"")&amp;"', CURRENT_TIMESTAMP);"</f>
        <v>INSERT INTO `locations` (`id`, `name`, `latitude`, `longitude`, `province_id`, `region_1`, `region_2`, `region_3`, `street`, `number`, `postal`, `img`, `last_modified`) VALUES (NULL,'Amstelpark Info',52.328801,4.891477,8,3,10,83,'Amstelpark','8','1083 HZ','https://lh3.googleusercontent.com/H-yGf6dKo2dhg_NayuqBS5tpq9vjzdUqGCkStb6dlxG5ht0PO0ZxQvVRzVqiHlcYB3zHnCYKPoBN3e7r0J_2', CURRENT_TIMESTAMP);</v>
      </c>
    </row>
    <row r="2837" spans="1:1" x14ac:dyDescent="0.25">
      <c r="A2837" t="str">
        <f>"INSERT INTO `locations` (`id`, `name`, `latitude`, `longitude`, `province_id`, `region_1`, `region_2`, `region_3`, `street`, `number`, `postal`, `img`, `last_modified`) VALUES (NULL,'"&amp;SUBSTITUTE('Locations-Stops'!F2839,"'","\'")&amp;"',"&amp;IF('Locations-Stops'!D2839&lt;&gt;"",LEFT('Locations-Stops'!D2839,2)&amp;"."&amp;RIGHT('Locations-Stops'!D2839,LEN('Locations-Stops'!D2839)-2),"0")&amp;","&amp;IF('Locations-Stops'!E2839&lt;&gt;"",LEFT('Locations-Stops'!E2839,1)&amp;"."&amp;RIGHT('Locations-Stops'!E2839,LEN('Locations-Stops'!E2839)-1),"0")&amp;","&amp;IF('Locations-Stops'!G2839&lt;&gt;"",VLOOKUP('Locations-Stops'!G2839,Regions!A2:B379,2,FALSE),"0")&amp;","&amp;IF('Locations-Stops'!H2839&lt;&gt;"",VLOOKUP('Locations-Stops'!H2839,Regions!C2:D379,2,FALSE),"0")&amp;","&amp;IF('Locations-Stops'!I2839&lt;&gt;"",VLOOKUP('Locations-Stops'!I2839,Regions!F2:G379,2,FALSE),"0")&amp;","&amp;IF('Locations-Stops'!J2839&lt;&gt;"",VLOOKUP('Locations-Stops'!J2839,Regions!I2:J379,2,FALSE),"0")&amp;",'"&amp;IF('Locations-Stops'!K2839&lt;&gt;"",SUBSTITUTE('Locations-Stops'!K2839,"'","\'"),"")&amp;"','"&amp;IF('Locations-Stops'!L2839&lt;&gt;"",'Locations-Stops'!L2839,"")&amp;"','"&amp;IF('Locations-Stops'!M2839&lt;&gt;"",'Locations-Stops'!M2839,"")&amp;"','"&amp;IF('Locations-Stops'!N2839&lt;&gt;"",'Locations-Stops'!N2839,"")&amp;"', CURRENT_TIMESTAMP);"</f>
        <v>INSERT INTO `locations` (`id`, `name`, `latitude`, `longitude`, `province_id`, `region_1`, `region_2`, `region_3`, `street`, `number`, `postal`, `img`, `last_modified`) VALUES (NULL,'Vlindertuin',52.327835,4.893308,8,3,10,83,'Amstelpark','8','1083 HZ','https://lh3.ggpht.com/HHLmkrIUH6XAludxp6LeqcafoVxkxtFWl73M1xXC2hq2-50xfQxC9fEO66MEV-QV8Lod-bMIz1nZS8_zfnA', CURRENT_TIMESTAMP);</v>
      </c>
    </row>
    <row r="2838" spans="1:1" x14ac:dyDescent="0.25">
      <c r="A2838" t="str">
        <f>"INSERT INTO `locations` (`id`, `name`, `latitude`, `longitude`, `province_id`, `region_1`, `region_2`, `region_3`, `street`, `number`, `postal`, `img`, `last_modified`) VALUES (NULL,'"&amp;SUBSTITUTE('Locations-Stops'!F2840,"'","\'")&amp;"',"&amp;IF('Locations-Stops'!D2840&lt;&gt;"",LEFT('Locations-Stops'!D2840,2)&amp;"."&amp;RIGHT('Locations-Stops'!D2840,LEN('Locations-Stops'!D2840)-2),"0")&amp;","&amp;IF('Locations-Stops'!E2840&lt;&gt;"",LEFT('Locations-Stops'!E2840,1)&amp;"."&amp;RIGHT('Locations-Stops'!E2840,LEN('Locations-Stops'!E2840)-1),"0")&amp;","&amp;IF('Locations-Stops'!G2840&lt;&gt;"",VLOOKUP('Locations-Stops'!G2840,Regions!A2:B379,2,FALSE),"0")&amp;","&amp;IF('Locations-Stops'!H2840&lt;&gt;"",VLOOKUP('Locations-Stops'!H2840,Regions!C2:D379,2,FALSE),"0")&amp;","&amp;IF('Locations-Stops'!I2840&lt;&gt;"",VLOOKUP('Locations-Stops'!I2840,Regions!F2:G379,2,FALSE),"0")&amp;","&amp;IF('Locations-Stops'!J2840&lt;&gt;"",VLOOKUP('Locations-Stops'!J2840,Regions!I2:J379,2,FALSE),"0")&amp;",'"&amp;IF('Locations-Stops'!K2840&lt;&gt;"",SUBSTITUTE('Locations-Stops'!K2840,"'","\'"),"")&amp;"','"&amp;IF('Locations-Stops'!L2840&lt;&gt;"",'Locations-Stops'!L2840,"")&amp;"','"&amp;IF('Locations-Stops'!M2840&lt;&gt;"",'Locations-Stops'!M2840,"")&amp;"','"&amp;IF('Locations-Stops'!N2840&lt;&gt;"",'Locations-Stops'!N2840,"")&amp;"', CURRENT_TIMESTAMP);"</f>
        <v>INSERT INTO `locations` (`id`, `name`, `latitude`, `longitude`, `province_id`, `region_1`, `region_2`, `region_3`, `street`, `number`, `postal`, `img`, `last_modified`) VALUES (NULL,'Heemtuin Met Bedreigde Flora',52.327535,4.894591,8,3,10,83,'Amstelpark','8','1083 HZ','https://lh6.ggpht.com/xph_lyM9mkxj-OCVRlM3cPMnQtDxOZ65T1cp2SmAIn0EoposEmBhWtd973t6WVsYceiB7Db5SLG-indvMKA', CURRENT_TIMESTAMP);</v>
      </c>
    </row>
    <row r="2839" spans="1:1" x14ac:dyDescent="0.25">
      <c r="A2839" t="str">
        <f>"INSERT INTO `locations` (`id`, `name`, `latitude`, `longitude`, `province_id`, `region_1`, `region_2`, `region_3`, `street`, `number`, `postal`, `img`, `last_modified`) VALUES (NULL,'"&amp;SUBSTITUTE('Locations-Stops'!F2841,"'","\'")&amp;"',"&amp;IF('Locations-Stops'!D2841&lt;&gt;"",LEFT('Locations-Stops'!D2841,2)&amp;"."&amp;RIGHT('Locations-Stops'!D2841,LEN('Locations-Stops'!D2841)-2),"0")&amp;","&amp;IF('Locations-Stops'!E2841&lt;&gt;"",LEFT('Locations-Stops'!E2841,1)&amp;"."&amp;RIGHT('Locations-Stops'!E2841,LEN('Locations-Stops'!E2841)-1),"0")&amp;","&amp;IF('Locations-Stops'!G2841&lt;&gt;"",VLOOKUP('Locations-Stops'!G2841,Regions!A2:B379,2,FALSE),"0")&amp;","&amp;IF('Locations-Stops'!H2841&lt;&gt;"",VLOOKUP('Locations-Stops'!H2841,Regions!C2:D379,2,FALSE),"0")&amp;","&amp;IF('Locations-Stops'!I2841&lt;&gt;"",VLOOKUP('Locations-Stops'!I2841,Regions!F2:G379,2,FALSE),"0")&amp;","&amp;IF('Locations-Stops'!J2841&lt;&gt;"",VLOOKUP('Locations-Stops'!J2841,Regions!I2:J379,2,FALSE),"0")&amp;",'"&amp;IF('Locations-Stops'!K2841&lt;&gt;"",SUBSTITUTE('Locations-Stops'!K2841,"'","\'"),"")&amp;"','"&amp;IF('Locations-Stops'!L2841&lt;&gt;"",'Locations-Stops'!L2841,"")&amp;"','"&amp;IF('Locations-Stops'!M2841&lt;&gt;"",'Locations-Stops'!M2841,"")&amp;"','"&amp;IF('Locations-Stops'!N2841&lt;&gt;"",'Locations-Stops'!N2841,"")&amp;"', CURRENT_TIMESTAMP);"</f>
        <v>INSERT INTO `locations` (`id`, `name`, `latitude`, `longitude`, `province_id`, `region_1`, `region_2`, `region_3`, `street`, `number`, `postal`, `img`, `last_modified`) VALUES (NULL,'Mosaic Sphere 3',52.330991,4.893355,8,3,10,83,'Amstelpark','13','1083 HZ','https://lh6.ggpht.com/LvBNkD3aSbWCveIbOW8_9xkuQ98uBOvpO5lX1RZVLeu_8nwEVDnbCcHrfZrjMCXTfF6aCcmfjfTdl7DKRBMY', CURRENT_TIMESTAMP);</v>
      </c>
    </row>
    <row r="2840" spans="1:1" x14ac:dyDescent="0.25">
      <c r="A2840" t="str">
        <f>"INSERT INTO `locations` (`id`, `name`, `latitude`, `longitude`, `province_id`, `region_1`, `region_2`, `region_3`, `street`, `number`, `postal`, `img`, `last_modified`) VALUES (NULL,'"&amp;SUBSTITUTE('Locations-Stops'!F2842,"'","\'")&amp;"',"&amp;IF('Locations-Stops'!D2842&lt;&gt;"",LEFT('Locations-Stops'!D2842,2)&amp;"."&amp;RIGHT('Locations-Stops'!D2842,LEN('Locations-Stops'!D2842)-2),"0")&amp;","&amp;IF('Locations-Stops'!E2842&lt;&gt;"",LEFT('Locations-Stops'!E2842,1)&amp;"."&amp;RIGHT('Locations-Stops'!E2842,LEN('Locations-Stops'!E2842)-1),"0")&amp;","&amp;IF('Locations-Stops'!G2842&lt;&gt;"",VLOOKUP('Locations-Stops'!G2842,Regions!A2:B379,2,FALSE),"0")&amp;","&amp;IF('Locations-Stops'!H2842&lt;&gt;"",VLOOKUP('Locations-Stops'!H2842,Regions!C2:D379,2,FALSE),"0")&amp;","&amp;IF('Locations-Stops'!I2842&lt;&gt;"",VLOOKUP('Locations-Stops'!I2842,Regions!F2:G379,2,FALSE),"0")&amp;","&amp;IF('Locations-Stops'!J2842&lt;&gt;"",VLOOKUP('Locations-Stops'!J2842,Regions!I2:J379,2,FALSE),"0")&amp;",'"&amp;IF('Locations-Stops'!K2842&lt;&gt;"",SUBSTITUTE('Locations-Stops'!K2842,"'","\'"),"")&amp;"','"&amp;IF('Locations-Stops'!L2842&lt;&gt;"",'Locations-Stops'!L2842,"")&amp;"','"&amp;IF('Locations-Stops'!M2842&lt;&gt;"",'Locations-Stops'!M2842,"")&amp;"','"&amp;IF('Locations-Stops'!N2842&lt;&gt;"",'Locations-Stops'!N2842,"")&amp;"', CURRENT_TIMESTAMP);"</f>
        <v>INSERT INTO `locations` (`id`, `name`, `latitude`, `longitude`, `province_id`, `region_1`, `region_2`, `region_3`, `street`, `number`, `postal`, `img`, `last_modified`) VALUES (NULL,'Stone Sculptures',52.331874,4.894437,8,3,10,83,'Amstelpark','13','1083 HZ','https://lh5.ggpht.com/8esud742o-N1s51deUtW4l_EzACbaZyxb7T4xFh0b03_eQ_JNjUQu_GDPehG0X5t2oux5FPWOo5Eg_1uWFEnTg', CURRENT_TIMESTAMP);</v>
      </c>
    </row>
    <row r="2841" spans="1:1" x14ac:dyDescent="0.25">
      <c r="A2841" t="str">
        <f>"INSERT INTO `locations` (`id`, `name`, `latitude`, `longitude`, `province_id`, `region_1`, `region_2`, `region_3`, `street`, `number`, `postal`, `img`, `last_modified`) VALUES (NULL,'"&amp;SUBSTITUTE('Locations-Stops'!F2843,"'","\'")&amp;"',"&amp;IF('Locations-Stops'!D2843&lt;&gt;"",LEFT('Locations-Stops'!D2843,2)&amp;"."&amp;RIGHT('Locations-Stops'!D2843,LEN('Locations-Stops'!D2843)-2),"0")&amp;","&amp;IF('Locations-Stops'!E2843&lt;&gt;"",LEFT('Locations-Stops'!E2843,1)&amp;"."&amp;RIGHT('Locations-Stops'!E2843,LEN('Locations-Stops'!E2843)-1),"0")&amp;","&amp;IF('Locations-Stops'!G2843&lt;&gt;"",VLOOKUP('Locations-Stops'!G2843,Regions!A2:B379,2,FALSE),"0")&amp;","&amp;IF('Locations-Stops'!H2843&lt;&gt;"",VLOOKUP('Locations-Stops'!H2843,Regions!C2:D379,2,FALSE),"0")&amp;","&amp;IF('Locations-Stops'!I2843&lt;&gt;"",VLOOKUP('Locations-Stops'!I2843,Regions!F2:G379,2,FALSE),"0")&amp;","&amp;IF('Locations-Stops'!J2843&lt;&gt;"",VLOOKUP('Locations-Stops'!J2843,Regions!I2:J379,2,FALSE),"0")&amp;",'"&amp;IF('Locations-Stops'!K2843&lt;&gt;"",SUBSTITUTE('Locations-Stops'!K2843,"'","\'"),"")&amp;"','"&amp;IF('Locations-Stops'!L2843&lt;&gt;"",'Locations-Stops'!L2843,"")&amp;"','"&amp;IF('Locations-Stops'!M2843&lt;&gt;"",'Locations-Stops'!M2843,"")&amp;"','"&amp;IF('Locations-Stops'!N2843&lt;&gt;"",'Locations-Stops'!N2843,"")&amp;"', CURRENT_TIMESTAMP);"</f>
        <v>INSERT INTO `locations` (`id`, `name`, `latitude`, `longitude`, `province_id`, `region_1`, `region_2`, `region_3`, `street`, `number`, `postal`, `img`, `last_modified`) VALUES (NULL,'Pagoda in the Park',52.330866,4.894556,8,3,10,83,'Amstelpark','13','1083 HZ','https://lh6.ggpht.com/fUJ6lnSxNQmRFgW8VUCISabN-IdcUYEDPN9cdILBRxUiU1mJ7liVWRGQX79ijz977vVJ6UFIw5W5vyAX20qN', CURRENT_TIMESTAMP);</v>
      </c>
    </row>
    <row r="2842" spans="1:1" x14ac:dyDescent="0.25">
      <c r="A2842" t="str">
        <f>"INSERT INTO `locations` (`id`, `name`, `latitude`, `longitude`, `province_id`, `region_1`, `region_2`, `region_3`, `street`, `number`, `postal`, `img`, `last_modified`) VALUES (NULL,'"&amp;SUBSTITUTE('Locations-Stops'!F2844,"'","\'")&amp;"',"&amp;IF('Locations-Stops'!D2844&lt;&gt;"",LEFT('Locations-Stops'!D2844,2)&amp;"."&amp;RIGHT('Locations-Stops'!D2844,LEN('Locations-Stops'!D2844)-2),"0")&amp;","&amp;IF('Locations-Stops'!E2844&lt;&gt;"",LEFT('Locations-Stops'!E2844,1)&amp;"."&amp;RIGHT('Locations-Stops'!E2844,LEN('Locations-Stops'!E2844)-1),"0")&amp;","&amp;IF('Locations-Stops'!G2844&lt;&gt;"",VLOOKUP('Locations-Stops'!G2844,Regions!A2:B379,2,FALSE),"0")&amp;","&amp;IF('Locations-Stops'!H2844&lt;&gt;"",VLOOKUP('Locations-Stops'!H2844,Regions!C2:D379,2,FALSE),"0")&amp;","&amp;IF('Locations-Stops'!I2844&lt;&gt;"",VLOOKUP('Locations-Stops'!I2844,Regions!F2:G379,2,FALSE),"0")&amp;","&amp;IF('Locations-Stops'!J2844&lt;&gt;"",VLOOKUP('Locations-Stops'!J2844,Regions!I2:J379,2,FALSE),"0")&amp;",'"&amp;IF('Locations-Stops'!K2844&lt;&gt;"",SUBSTITUTE('Locations-Stops'!K2844,"'","\'"),"")&amp;"','"&amp;IF('Locations-Stops'!L2844&lt;&gt;"",'Locations-Stops'!L2844,"")&amp;"','"&amp;IF('Locations-Stops'!M2844&lt;&gt;"",'Locations-Stops'!M2844,"")&amp;"','"&amp;IF('Locations-Stops'!N2844&lt;&gt;"",'Locations-Stops'!N2844,"")&amp;"', CURRENT_TIMESTAMP);"</f>
        <v>INSERT INTO `locations` (`id`, `name`, `latitude`, `longitude`, `province_id`, `region_1`, `region_2`, `region_3`, `street`, `number`, `postal`, `img`, `last_modified`) VALUES (NULL,'Stenen En Stalen Pilaar',52.332978,4.893052,8,3,10,83,'Amstelpark','18','1083 HZ','https://lh5.ggpht.com/1x3F_3JlGSqbf5NeVVKsn_Gh62yvD8JaZ7Q4K5v4wB8oQ5r77IAU07J5XEiNqhE4TulZ3M_VgPmxvUYNdJU', CURRENT_TIMESTAMP);</v>
      </c>
    </row>
    <row r="2843" spans="1:1" x14ac:dyDescent="0.25">
      <c r="A2843" t="str">
        <f>"INSERT INTO `locations` (`id`, `name`, `latitude`, `longitude`, `province_id`, `region_1`, `region_2`, `region_3`, `street`, `number`, `postal`, `img`, `last_modified`) VALUES (NULL,'"&amp;SUBSTITUTE('Locations-Stops'!F2845,"'","\'")&amp;"',"&amp;IF('Locations-Stops'!D2845&lt;&gt;"",LEFT('Locations-Stops'!D2845,2)&amp;"."&amp;RIGHT('Locations-Stops'!D2845,LEN('Locations-Stops'!D2845)-2),"0")&amp;","&amp;IF('Locations-Stops'!E2845&lt;&gt;"",LEFT('Locations-Stops'!E2845,1)&amp;"."&amp;RIGHT('Locations-Stops'!E2845,LEN('Locations-Stops'!E2845)-1),"0")&amp;","&amp;IF('Locations-Stops'!G2845&lt;&gt;"",VLOOKUP('Locations-Stops'!G2845,Regions!A2:B379,2,FALSE),"0")&amp;","&amp;IF('Locations-Stops'!H2845&lt;&gt;"",VLOOKUP('Locations-Stops'!H2845,Regions!C2:D379,2,FALSE),"0")&amp;","&amp;IF('Locations-Stops'!I2845&lt;&gt;"",VLOOKUP('Locations-Stops'!I2845,Regions!F2:G379,2,FALSE),"0")&amp;","&amp;IF('Locations-Stops'!J2845&lt;&gt;"",VLOOKUP('Locations-Stops'!J2845,Regions!I2:J379,2,FALSE),"0")&amp;",'"&amp;IF('Locations-Stops'!K2845&lt;&gt;"",SUBSTITUTE('Locations-Stops'!K2845,"'","\'"),"")&amp;"','"&amp;IF('Locations-Stops'!L2845&lt;&gt;"",'Locations-Stops'!L2845,"")&amp;"','"&amp;IF('Locations-Stops'!M2845&lt;&gt;"",'Locations-Stops'!M2845,"")&amp;"','"&amp;IF('Locations-Stops'!N2845&lt;&gt;"",'Locations-Stops'!N2845,"")&amp;"', CURRENT_TIMESTAMP);"</f>
        <v>INSERT INTO `locations` (`id`, `name`, `latitude`, `longitude`, `province_id`, `region_1`, `region_2`, `region_3`, `street`, `number`, `postal`, `img`, `last_modified`) VALUES (NULL,'Western Wall Art',52.333513,4.894273,8,3,10,83,'Amstelpark','18','1083 HZ','https://lh4.ggpht.com/jKxRsnY_W5wG54t9K7GFtgmHt5PE9v_HK5mHnCIKAgSipgBLOn4m6vxWIxKN6WjZIyVtbubD-9Nyak0fxMag', CURRENT_TIMESTAMP);</v>
      </c>
    </row>
    <row r="2844" spans="1:1" x14ac:dyDescent="0.25">
      <c r="A2844" t="str">
        <f>"INSERT INTO `locations` (`id`, `name`, `latitude`, `longitude`, `province_id`, `region_1`, `region_2`, `region_3`, `street`, `number`, `postal`, `img`, `last_modified`) VALUES (NULL,'"&amp;SUBSTITUTE('Locations-Stops'!F2846,"'","\'")&amp;"',"&amp;IF('Locations-Stops'!D2846&lt;&gt;"",LEFT('Locations-Stops'!D2846,2)&amp;"."&amp;RIGHT('Locations-Stops'!D2846,LEN('Locations-Stops'!D2846)-2),"0")&amp;","&amp;IF('Locations-Stops'!E2846&lt;&gt;"",LEFT('Locations-Stops'!E2846,1)&amp;"."&amp;RIGHT('Locations-Stops'!E2846,LEN('Locations-Stops'!E2846)-1),"0")&amp;","&amp;IF('Locations-Stops'!G2846&lt;&gt;"",VLOOKUP('Locations-Stops'!G2846,Regions!A2:B379,2,FALSE),"0")&amp;","&amp;IF('Locations-Stops'!H2846&lt;&gt;"",VLOOKUP('Locations-Stops'!H2846,Regions!C2:D379,2,FALSE),"0")&amp;","&amp;IF('Locations-Stops'!I2846&lt;&gt;"",VLOOKUP('Locations-Stops'!I2846,Regions!F2:G379,2,FALSE),"0")&amp;","&amp;IF('Locations-Stops'!J2846&lt;&gt;"",VLOOKUP('Locations-Stops'!J2846,Regions!I2:J379,2,FALSE),"0")&amp;",'"&amp;IF('Locations-Stops'!K2846&lt;&gt;"",SUBSTITUTE('Locations-Stops'!K2846,"'","\'"),"")&amp;"','"&amp;IF('Locations-Stops'!L2846&lt;&gt;"",'Locations-Stops'!L2846,"")&amp;"','"&amp;IF('Locations-Stops'!M2846&lt;&gt;"",'Locations-Stops'!M2846,"")&amp;"','"&amp;IF('Locations-Stops'!N2846&lt;&gt;"",'Locations-Stops'!N2846,"")&amp;"', CURRENT_TIMESTAMP);"</f>
        <v>INSERT INTO `locations` (`id`, `name`, `latitude`, `longitude`, `province_id`, `region_1`, `region_2`, `region_3`, `street`, `number`, `postal`, `img`, `last_modified`) VALUES (NULL,'Minicars',52.333018,4.894539,8,3,10,83,'Amstelpark','18','1083 HZ','https://lh4.ggpht.com/rZA9TqJvC5MLiSBYmQO4ltPyv54VKKc8gkfGzpKAuf3R3BY4_WHMXJ8r_NfiH45GDh2k2H-1wp7agOTWCJ_a4w', CURRENT_TIMESTAMP);</v>
      </c>
    </row>
    <row r="2845" spans="1:1" x14ac:dyDescent="0.25">
      <c r="A2845" t="str">
        <f>"INSERT INTO `locations` (`id`, `name`, `latitude`, `longitude`, `province_id`, `region_1`, `region_2`, `region_3`, `street`, `number`, `postal`, `img`, `last_modified`) VALUES (NULL,'"&amp;SUBSTITUTE('Locations-Stops'!F2847,"'","\'")&amp;"',"&amp;IF('Locations-Stops'!D2847&lt;&gt;"",LEFT('Locations-Stops'!D2847,2)&amp;"."&amp;RIGHT('Locations-Stops'!D2847,LEN('Locations-Stops'!D2847)-2),"0")&amp;","&amp;IF('Locations-Stops'!E2847&lt;&gt;"",LEFT('Locations-Stops'!E2847,1)&amp;"."&amp;RIGHT('Locations-Stops'!E2847,LEN('Locations-Stops'!E2847)-1),"0")&amp;","&amp;IF('Locations-Stops'!G2847&lt;&gt;"",VLOOKUP('Locations-Stops'!G2847,Regions!A2:B379,2,FALSE),"0")&amp;","&amp;IF('Locations-Stops'!H2847&lt;&gt;"",VLOOKUP('Locations-Stops'!H2847,Regions!C2:D379,2,FALSE),"0")&amp;","&amp;IF('Locations-Stops'!I2847&lt;&gt;"",VLOOKUP('Locations-Stops'!I2847,Regions!F2:G379,2,FALSE),"0")&amp;","&amp;IF('Locations-Stops'!J2847&lt;&gt;"",VLOOKUP('Locations-Stops'!J2847,Regions!I2:J379,2,FALSE),"0")&amp;",'"&amp;IF('Locations-Stops'!K2847&lt;&gt;"",SUBSTITUTE('Locations-Stops'!K2847,"'","\'"),"")&amp;"','"&amp;IF('Locations-Stops'!L2847&lt;&gt;"",'Locations-Stops'!L2847,"")&amp;"','"&amp;IF('Locations-Stops'!M2847&lt;&gt;"",'Locations-Stops'!M2847,"")&amp;"','"&amp;IF('Locations-Stops'!N2847&lt;&gt;"",'Locations-Stops'!N2847,"")&amp;"', CURRENT_TIMESTAMP);"</f>
        <v>INSERT INTO `locations` (`id`, `name`, `latitude`, `longitude`, `province_id`, `region_1`, `region_2`, `region_3`, `street`, `number`, `postal`, `img`, `last_modified`) VALUES (NULL,'Wooden Totem',52.333534,4.894922,8,3,10,83,'Amstelpark','18','1083 HZ','https://lh4.ggpht.com/FhzxWKb57GxHtNUFICAUEpB-Bgt3-cbIIR9kpCuWpAttYDxNTB1AOglWr7qm8_Ts-GDm6FSDu0qIxG1d3EIE', CURRENT_TIMESTAMP);</v>
      </c>
    </row>
    <row r="2846" spans="1:1" x14ac:dyDescent="0.25">
      <c r="A2846" t="str">
        <f>"INSERT INTO `locations` (`id`, `name`, `latitude`, `longitude`, `province_id`, `region_1`, `region_2`, `region_3`, `street`, `number`, `postal`, `img`, `last_modified`) VALUES (NULL,'"&amp;SUBSTITUTE('Locations-Stops'!F2848,"'","\'")&amp;"',"&amp;IF('Locations-Stops'!D2848&lt;&gt;"",LEFT('Locations-Stops'!D2848,2)&amp;"."&amp;RIGHT('Locations-Stops'!D2848,LEN('Locations-Stops'!D2848)-2),"0")&amp;","&amp;IF('Locations-Stops'!E2848&lt;&gt;"",LEFT('Locations-Stops'!E2848,1)&amp;"."&amp;RIGHT('Locations-Stops'!E2848,LEN('Locations-Stops'!E2848)-1),"0")&amp;","&amp;IF('Locations-Stops'!G2848&lt;&gt;"",VLOOKUP('Locations-Stops'!G2848,Regions!A2:B379,2,FALSE),"0")&amp;","&amp;IF('Locations-Stops'!H2848&lt;&gt;"",VLOOKUP('Locations-Stops'!H2848,Regions!C2:D379,2,FALSE),"0")&amp;","&amp;IF('Locations-Stops'!I2848&lt;&gt;"",VLOOKUP('Locations-Stops'!I2848,Regions!F2:G379,2,FALSE),"0")&amp;","&amp;IF('Locations-Stops'!J2848&lt;&gt;"",VLOOKUP('Locations-Stops'!J2848,Regions!I2:J379,2,FALSE),"0")&amp;",'"&amp;IF('Locations-Stops'!K2848&lt;&gt;"",SUBSTITUTE('Locations-Stops'!K2848,"'","\'"),"")&amp;"','"&amp;IF('Locations-Stops'!L2848&lt;&gt;"",'Locations-Stops'!L2848,"")&amp;"','"&amp;IF('Locations-Stops'!M2848&lt;&gt;"",'Locations-Stops'!M2848,"")&amp;"','"&amp;IF('Locations-Stops'!N2848&lt;&gt;"",'Locations-Stops'!N2848,"")&amp;"', CURRENT_TIMESTAMP);"</f>
        <v>INSERT INTO `locations` (`id`, `name`, `latitude`, `longitude`, `province_id`, `region_1`, `region_2`, `region_3`, `street`, `number`, `postal`, `img`, `last_modified`) VALUES (NULL,'Speeltuin Bij De Kinderboerderij',52.332632,4.895193,8,3,10,83,'Amstelpark','18','1083 HZ','https://lh4.ggpht.com/amTGn7unmpf5k0J9TFJ36HN5XPykfVTXJ4z0ROZwfmxpF8yC3Z83PmwaFSLUtWbXhNxl8hX_aWo9YwHxjiA', CURRENT_TIMESTAMP);</v>
      </c>
    </row>
    <row r="2847" spans="1:1" x14ac:dyDescent="0.25">
      <c r="A2847" t="str">
        <f>"INSERT INTO `locations` (`id`, `name`, `latitude`, `longitude`, `province_id`, `region_1`, `region_2`, `region_3`, `street`, `number`, `postal`, `img`, `last_modified`) VALUES (NULL,'"&amp;SUBSTITUTE('Locations-Stops'!F2849,"'","\'")&amp;"',"&amp;IF('Locations-Stops'!D2849&lt;&gt;"",LEFT('Locations-Stops'!D2849,2)&amp;"."&amp;RIGHT('Locations-Stops'!D2849,LEN('Locations-Stops'!D2849)-2),"0")&amp;","&amp;IF('Locations-Stops'!E2849&lt;&gt;"",LEFT('Locations-Stops'!E2849,1)&amp;"."&amp;RIGHT('Locations-Stops'!E2849,LEN('Locations-Stops'!E2849)-1),"0")&amp;","&amp;IF('Locations-Stops'!G2849&lt;&gt;"",VLOOKUP('Locations-Stops'!G2849,Regions!A2:B379,2,FALSE),"0")&amp;","&amp;IF('Locations-Stops'!H2849&lt;&gt;"",VLOOKUP('Locations-Stops'!H2849,Regions!C2:D379,2,FALSE),"0")&amp;","&amp;IF('Locations-Stops'!I2849&lt;&gt;"",VLOOKUP('Locations-Stops'!I2849,Regions!F2:G379,2,FALSE),"0")&amp;","&amp;IF('Locations-Stops'!J2849&lt;&gt;"",VLOOKUP('Locations-Stops'!J2849,Regions!I2:J379,2,FALSE),"0")&amp;",'"&amp;IF('Locations-Stops'!K2849&lt;&gt;"",SUBSTITUTE('Locations-Stops'!K2849,"'","\'"),"")&amp;"','"&amp;IF('Locations-Stops'!L2849&lt;&gt;"",'Locations-Stops'!L2849,"")&amp;"','"&amp;IF('Locations-Stops'!M2849&lt;&gt;"",'Locations-Stops'!M2849,"")&amp;"','"&amp;IF('Locations-Stops'!N2849&lt;&gt;"",'Locations-Stops'!N2849,"")&amp;"', CURRENT_TIMESTAMP);"</f>
        <v>INSERT INTO `locations` (`id`, `name`, `latitude`, `longitude`, `province_id`, `region_1`, `region_2`, `region_3`, `street`, `number`, `postal`, `img`, `last_modified`) VALUES (NULL,'Stone Stairs',52.332747,4.895613,8,3,10,83,'Amstelpark','18','1083 HZ','https://lh3.ggpht.com/5cZPrTZUkEgPnGfMIQvkc7DsLcu45hvtc9GCTJMV3PvexagEh6O6J0vhJccYiDSFUFtpou_PKN0Oyy_NF88f', CURRENT_TIMESTAMP);</v>
      </c>
    </row>
    <row r="2848" spans="1:1" x14ac:dyDescent="0.25">
      <c r="A2848" t="str">
        <f>"INSERT INTO `locations` (`id`, `name`, `latitude`, `longitude`, `province_id`, `region_1`, `region_2`, `region_3`, `street`, `number`, `postal`, `img`, `last_modified`) VALUES (NULL,'"&amp;SUBSTITUTE('Locations-Stops'!F2850,"'","\'")&amp;"',"&amp;IF('Locations-Stops'!D2850&lt;&gt;"",LEFT('Locations-Stops'!D2850,2)&amp;"."&amp;RIGHT('Locations-Stops'!D2850,LEN('Locations-Stops'!D2850)-2),"0")&amp;","&amp;IF('Locations-Stops'!E2850&lt;&gt;"",LEFT('Locations-Stops'!E2850,1)&amp;"."&amp;RIGHT('Locations-Stops'!E2850,LEN('Locations-Stops'!E2850)-1),"0")&amp;","&amp;IF('Locations-Stops'!G2850&lt;&gt;"",VLOOKUP('Locations-Stops'!G2850,Regions!A2:B379,2,FALSE),"0")&amp;","&amp;IF('Locations-Stops'!H2850&lt;&gt;"",VLOOKUP('Locations-Stops'!H2850,Regions!C2:D379,2,FALSE),"0")&amp;","&amp;IF('Locations-Stops'!I2850&lt;&gt;"",VLOOKUP('Locations-Stops'!I2850,Regions!F2:G379,2,FALSE),"0")&amp;","&amp;IF('Locations-Stops'!J2850&lt;&gt;"",VLOOKUP('Locations-Stops'!J2850,Regions!I2:J379,2,FALSE),"0")&amp;",'"&amp;IF('Locations-Stops'!K2850&lt;&gt;"",SUBSTITUTE('Locations-Stops'!K2850,"'","\'"),"")&amp;"','"&amp;IF('Locations-Stops'!L2850&lt;&gt;"",'Locations-Stops'!L2850,"")&amp;"','"&amp;IF('Locations-Stops'!M2850&lt;&gt;"",'Locations-Stops'!M2850,"")&amp;"','"&amp;IF('Locations-Stops'!N2850&lt;&gt;"",'Locations-Stops'!N2850,"")&amp;"', CURRENT_TIMESTAMP);"</f>
        <v>INSERT INTO `locations` (`id`, `name`, `latitude`, `longitude`, `province_id`, `region_1`, `region_2`, `region_3`, `street`, `number`, `postal`, `img`, `last_modified`) VALUES (NULL,'Labyrinth',52.333146,4.89164,8,3,10,83,'Amstelpark','22','1083 HZ','https://lh4.ggpht.com/cDr20ltAL1efT-tao7jRVAMR8NZ_qM6Mb5xVpOnWz0QUOfMVCCwwL9JEDXhGhubf_xQUQwI49jznPMog6h20', CURRENT_TIMESTAMP);</v>
      </c>
    </row>
    <row r="2849" spans="1:1" x14ac:dyDescent="0.25">
      <c r="A2849" t="str">
        <f>"INSERT INTO `locations` (`id`, `name`, `latitude`, `longitude`, `province_id`, `region_1`, `region_2`, `region_3`, `street`, `number`, `postal`, `img`, `last_modified`) VALUES (NULL,'"&amp;SUBSTITUTE('Locations-Stops'!F2851,"'","\'")&amp;"',"&amp;IF('Locations-Stops'!D2851&lt;&gt;"",LEFT('Locations-Stops'!D2851,2)&amp;"."&amp;RIGHT('Locations-Stops'!D2851,LEN('Locations-Stops'!D2851)-2),"0")&amp;","&amp;IF('Locations-Stops'!E2851&lt;&gt;"",LEFT('Locations-Stops'!E2851,1)&amp;"."&amp;RIGHT('Locations-Stops'!E2851,LEN('Locations-Stops'!E2851)-1),"0")&amp;","&amp;IF('Locations-Stops'!G2851&lt;&gt;"",VLOOKUP('Locations-Stops'!G2851,Regions!A2:B379,2,FALSE),"0")&amp;","&amp;IF('Locations-Stops'!H2851&lt;&gt;"",VLOOKUP('Locations-Stops'!H2851,Regions!C2:D379,2,FALSE),"0")&amp;","&amp;IF('Locations-Stops'!I2851&lt;&gt;"",VLOOKUP('Locations-Stops'!I2851,Regions!F2:G379,2,FALSE),"0")&amp;","&amp;IF('Locations-Stops'!J2851&lt;&gt;"",VLOOKUP('Locations-Stops'!J2851,Regions!I2:J379,2,FALSE),"0")&amp;",'"&amp;IF('Locations-Stops'!K2851&lt;&gt;"",SUBSTITUTE('Locations-Stops'!K2851,"'","\'"),"")&amp;"','"&amp;IF('Locations-Stops'!L2851&lt;&gt;"",'Locations-Stops'!L2851,"")&amp;"','"&amp;IF('Locations-Stops'!M2851&lt;&gt;"",'Locations-Stops'!M2851,"")&amp;"','"&amp;IF('Locations-Stops'!N2851&lt;&gt;"",'Locations-Stops'!N2851,"")&amp;"', CURRENT_TIMESTAMP);"</f>
        <v>INSERT INTO `locations` (`id`, `name`, `latitude`, `longitude`, `province_id`, `region_1`, `region_2`, `region_3`, `street`, `number`, `postal`, `img`, `last_modified`) VALUES (NULL,'De Pauw',52.332311,4.89269,8,3,10,83,'Amstelpark','22','1083 HZ','https://lh3.googleusercontent.com/G_MYkgPZx6d3T76LD-lyJsow2-SMaULy_ONIqMTu65DXZkUTz3DUImpoTE7frxcVBv01UvgDd_D5-qGeT5wB', CURRENT_TIMESTAMP);</v>
      </c>
    </row>
    <row r="2850" spans="1:1" x14ac:dyDescent="0.25">
      <c r="A2850" t="str">
        <f>"INSERT INTO `locations` (`id`, `name`, `latitude`, `longitude`, `province_id`, `region_1`, `region_2`, `region_3`, `street`, `number`, `postal`, `img`, `last_modified`) VALUES (NULL,'"&amp;SUBSTITUTE('Locations-Stops'!F2852,"'","\'")&amp;"',"&amp;IF('Locations-Stops'!D2852&lt;&gt;"",LEFT('Locations-Stops'!D2852,2)&amp;"."&amp;RIGHT('Locations-Stops'!D2852,LEN('Locations-Stops'!D2852)-2),"0")&amp;","&amp;IF('Locations-Stops'!E2852&lt;&gt;"",LEFT('Locations-Stops'!E2852,1)&amp;"."&amp;RIGHT('Locations-Stops'!E2852,LEN('Locations-Stops'!E2852)-1),"0")&amp;","&amp;IF('Locations-Stops'!G2852&lt;&gt;"",VLOOKUP('Locations-Stops'!G2852,Regions!A2:B379,2,FALSE),"0")&amp;","&amp;IF('Locations-Stops'!H2852&lt;&gt;"",VLOOKUP('Locations-Stops'!H2852,Regions!C2:D379,2,FALSE),"0")&amp;","&amp;IF('Locations-Stops'!I2852&lt;&gt;"",VLOOKUP('Locations-Stops'!I2852,Regions!F2:G379,2,FALSE),"0")&amp;","&amp;IF('Locations-Stops'!J2852&lt;&gt;"",VLOOKUP('Locations-Stops'!J2852,Regions!I2:J379,2,FALSE),"0")&amp;",'"&amp;IF('Locations-Stops'!K2852&lt;&gt;"",SUBSTITUTE('Locations-Stops'!K2852,"'","\'"),"")&amp;"','"&amp;IF('Locations-Stops'!L2852&lt;&gt;"",'Locations-Stops'!L2852,"")&amp;"','"&amp;IF('Locations-Stops'!M2852&lt;&gt;"",'Locations-Stops'!M2852,"")&amp;"','"&amp;IF('Locations-Stops'!N2852&lt;&gt;"",'Locations-Stops'!N2852,"")&amp;"', CURRENT_TIMESTAMP);"</f>
        <v>INSERT INTO `locations` (`id`, `name`, `latitude`, `longitude`, `province_id`, `region_1`, `region_2`, `region_3`, `street`, `number`, `postal`, `img`, `last_modified`) VALUES (NULL,'Train Through the Amstelpark',52.332469,4.892016,8,3,10,83,'Amstelpark','22','1083 HZ','https://lh6.ggpht.com/gJUXfXK7Z5cA7D7pIAjV_OcZZ1JOiDB0w3VBqrYjsW2KdDnDZ2zIaiLazcJACo8tGsjZz8_FhryaUVlgTxlC', CURRENT_TIMESTAMP);</v>
      </c>
    </row>
    <row r="2851" spans="1:1" x14ac:dyDescent="0.25">
      <c r="A2851" t="str">
        <f>"INSERT INTO `locations` (`id`, `name`, `latitude`, `longitude`, `province_id`, `region_1`, `region_2`, `region_3`, `street`, `number`, `postal`, `img`, `last_modified`) VALUES (NULL,'"&amp;SUBSTITUTE('Locations-Stops'!F2853,"'","\'")&amp;"',"&amp;IF('Locations-Stops'!D2853&lt;&gt;"",LEFT('Locations-Stops'!D2853,2)&amp;"."&amp;RIGHT('Locations-Stops'!D2853,LEN('Locations-Stops'!D2853)-2),"0")&amp;","&amp;IF('Locations-Stops'!E2853&lt;&gt;"",LEFT('Locations-Stops'!E2853,1)&amp;"."&amp;RIGHT('Locations-Stops'!E2853,LEN('Locations-Stops'!E2853)-1),"0")&amp;","&amp;IF('Locations-Stops'!G2853&lt;&gt;"",VLOOKUP('Locations-Stops'!G2853,Regions!A2:B379,2,FALSE),"0")&amp;","&amp;IF('Locations-Stops'!H2853&lt;&gt;"",VLOOKUP('Locations-Stops'!H2853,Regions!C2:D379,2,FALSE),"0")&amp;","&amp;IF('Locations-Stops'!I2853&lt;&gt;"",VLOOKUP('Locations-Stops'!I2853,Regions!F2:G379,2,FALSE),"0")&amp;","&amp;IF('Locations-Stops'!J2853&lt;&gt;"",VLOOKUP('Locations-Stops'!J2853,Regions!I2:J379,2,FALSE),"0")&amp;",'"&amp;IF('Locations-Stops'!K2853&lt;&gt;"",SUBSTITUTE('Locations-Stops'!K2853,"'","\'"),"")&amp;"','"&amp;IF('Locations-Stops'!L2853&lt;&gt;"",'Locations-Stops'!L2853,"")&amp;"','"&amp;IF('Locations-Stops'!M2853&lt;&gt;"",'Locations-Stops'!M2853,"")&amp;"','"&amp;IF('Locations-Stops'!N2853&lt;&gt;"",'Locations-Stops'!N2853,"")&amp;"', CURRENT_TIMESTAMP);"</f>
        <v>INSERT INTO `locations` (`id`, `name`, `latitude`, `longitude`, `province_id`, `region_1`, `region_2`, `region_3`, `street`, `number`, `postal`, `img`, `last_modified`) VALUES (NULL,'Space Shuttle',52.336215,4.885523,8,3,10,83,'Barbara Strozzilaan','201','1083 HN','https://lh6.ggpht.com/TJt_ER539vNFC9xcu6-RTKhMxsqvLFM9YAOUO9KdpuKFzQtHQ5tgOZi_K_JwC3Det6AFl3pCbuQvupBQERI', CURRENT_TIMESTAMP);</v>
      </c>
    </row>
    <row r="2852" spans="1:1" x14ac:dyDescent="0.25">
      <c r="A2852" t="str">
        <f>"INSERT INTO `locations` (`id`, `name`, `latitude`, `longitude`, `province_id`, `region_1`, `region_2`, `region_3`, `street`, `number`, `postal`, `img`, `last_modified`) VALUES (NULL,'"&amp;SUBSTITUTE('Locations-Stops'!F2854,"'","\'")&amp;"',"&amp;IF('Locations-Stops'!D2854&lt;&gt;"",LEFT('Locations-Stops'!D2854,2)&amp;"."&amp;RIGHT('Locations-Stops'!D2854,LEN('Locations-Stops'!D2854)-2),"0")&amp;","&amp;IF('Locations-Stops'!E2854&lt;&gt;"",LEFT('Locations-Stops'!E2854,1)&amp;"."&amp;RIGHT('Locations-Stops'!E2854,LEN('Locations-Stops'!E2854)-1),"0")&amp;","&amp;IF('Locations-Stops'!G2854&lt;&gt;"",VLOOKUP('Locations-Stops'!G2854,Regions!A2:B379,2,FALSE),"0")&amp;","&amp;IF('Locations-Stops'!H2854&lt;&gt;"",VLOOKUP('Locations-Stops'!H2854,Regions!C2:D379,2,FALSE),"0")&amp;","&amp;IF('Locations-Stops'!I2854&lt;&gt;"",VLOOKUP('Locations-Stops'!I2854,Regions!F2:G379,2,FALSE),"0")&amp;","&amp;IF('Locations-Stops'!J2854&lt;&gt;"",VLOOKUP('Locations-Stops'!J2854,Regions!I2:J379,2,FALSE),"0")&amp;",'"&amp;IF('Locations-Stops'!K2854&lt;&gt;"",SUBSTITUTE('Locations-Stops'!K2854,"'","\'"),"")&amp;"','"&amp;IF('Locations-Stops'!L2854&lt;&gt;"",'Locations-Stops'!L2854,"")&amp;"','"&amp;IF('Locations-Stops'!M2854&lt;&gt;"",'Locations-Stops'!M2854,"")&amp;"','"&amp;IF('Locations-Stops'!N2854&lt;&gt;"",'Locations-Stops'!N2854,"")&amp;"', CURRENT_TIMESTAMP);"</f>
        <v>INSERT INTO `locations` (`id`, `name`, `latitude`, `longitude`, `province_id`, `region_1`, `region_2`, `region_3`, `street`, `number`, `postal`, `img`, `last_modified`) VALUES (NULL,'Statue at Stage Entertainment',52.335073,4.886211,8,3,10,83,'De Boelelaan','32','1083 HJ','https://lh6.ggpht.com/XStDWT5otgC8eAGtklx9Od-QEDO16c0hM-8dbpC4Z8BdbYdeMxrLO7AVkW9XUXYbaWYjA2E8zNkm3r8Uk-88JQ', CURRENT_TIMESTAMP);</v>
      </c>
    </row>
    <row r="2853" spans="1:1" x14ac:dyDescent="0.25">
      <c r="A2853" t="str">
        <f>"INSERT INTO `locations` (`id`, `name`, `latitude`, `longitude`, `province_id`, `region_1`, `region_2`, `region_3`, `street`, `number`, `postal`, `img`, `last_modified`) VALUES (NULL,'"&amp;SUBSTITUTE('Locations-Stops'!F2855,"'","\'")&amp;"',"&amp;IF('Locations-Stops'!D2855&lt;&gt;"",LEFT('Locations-Stops'!D2855,2)&amp;"."&amp;RIGHT('Locations-Stops'!D2855,LEN('Locations-Stops'!D2855)-2),"0")&amp;","&amp;IF('Locations-Stops'!E2855&lt;&gt;"",LEFT('Locations-Stops'!E2855,1)&amp;"."&amp;RIGHT('Locations-Stops'!E2855,LEN('Locations-Stops'!E2855)-1),"0")&amp;","&amp;IF('Locations-Stops'!G2855&lt;&gt;"",VLOOKUP('Locations-Stops'!G2855,Regions!A2:B379,2,FALSE),"0")&amp;","&amp;IF('Locations-Stops'!H2855&lt;&gt;"",VLOOKUP('Locations-Stops'!H2855,Regions!C2:D379,2,FALSE),"0")&amp;","&amp;IF('Locations-Stops'!I2855&lt;&gt;"",VLOOKUP('Locations-Stops'!I2855,Regions!F2:G379,2,FALSE),"0")&amp;","&amp;IF('Locations-Stops'!J2855&lt;&gt;"",VLOOKUP('Locations-Stops'!J2855,Regions!I2:J379,2,FALSE),"0")&amp;",'"&amp;IF('Locations-Stops'!K2855&lt;&gt;"",SUBSTITUTE('Locations-Stops'!K2855,"'","\'"),"")&amp;"','"&amp;IF('Locations-Stops'!L2855&lt;&gt;"",'Locations-Stops'!L2855,"")&amp;"','"&amp;IF('Locations-Stops'!M2855&lt;&gt;"",'Locations-Stops'!M2855,"")&amp;"','"&amp;IF('Locations-Stops'!N2855&lt;&gt;"",'Locations-Stops'!N2855,"")&amp;"', CURRENT_TIMESTAMP);"</f>
        <v>INSERT INTO `locations` (`id`, `name`, `latitude`, `longitude`, `province_id`, `region_1`, `region_2`, `region_3`, `street`, `number`, `postal`, `img`, `last_modified`) VALUES (NULL,'Yellow Cubes',52.325244,4.890815,8,3,10,83,'De Borcht','3','1083 AC','https://lh4.ggpht.com/oNbhqNT_6F7z34SkCKaISEJUMv8LQlPUS3xG3SToe4d6Gd5-FK37JZ7NPlmykO6W5gMwbR76O-FyCthMBeV3', CURRENT_TIMESTAMP);</v>
      </c>
    </row>
    <row r="2854" spans="1:1" x14ac:dyDescent="0.25">
      <c r="A2854" t="str">
        <f>"INSERT INTO `locations` (`id`, `name`, `latitude`, `longitude`, `province_id`, `region_1`, `region_2`, `region_3`, `street`, `number`, `postal`, `img`, `last_modified`) VALUES (NULL,'"&amp;SUBSTITUTE('Locations-Stops'!F2856,"'","\'")&amp;"',"&amp;IF('Locations-Stops'!D2856&lt;&gt;"",LEFT('Locations-Stops'!D2856,2)&amp;"."&amp;RIGHT('Locations-Stops'!D2856,LEN('Locations-Stops'!D2856)-2),"0")&amp;","&amp;IF('Locations-Stops'!E2856&lt;&gt;"",LEFT('Locations-Stops'!E2856,1)&amp;"."&amp;RIGHT('Locations-Stops'!E2856,LEN('Locations-Stops'!E2856)-1),"0")&amp;","&amp;IF('Locations-Stops'!G2856&lt;&gt;"",VLOOKUP('Locations-Stops'!G2856,Regions!A2:B379,2,FALSE),"0")&amp;","&amp;IF('Locations-Stops'!H2856&lt;&gt;"",VLOOKUP('Locations-Stops'!H2856,Regions!C2:D379,2,FALSE),"0")&amp;","&amp;IF('Locations-Stops'!I2856&lt;&gt;"",VLOOKUP('Locations-Stops'!I2856,Regions!F2:G379,2,FALSE),"0")&amp;","&amp;IF('Locations-Stops'!J2856&lt;&gt;"",VLOOKUP('Locations-Stops'!J2856,Regions!I2:J379,2,FALSE),"0")&amp;",'"&amp;IF('Locations-Stops'!K2856&lt;&gt;"",SUBSTITUTE('Locations-Stops'!K2856,"'","\'"),"")&amp;"','"&amp;IF('Locations-Stops'!L2856&lt;&gt;"",'Locations-Stops'!L2856,"")&amp;"','"&amp;IF('Locations-Stops'!M2856&lt;&gt;"",'Locations-Stops'!M2856,"")&amp;"','"&amp;IF('Locations-Stops'!N2856&lt;&gt;"",'Locations-Stops'!N2856,"")&amp;"', CURRENT_TIMESTAMP);"</f>
        <v>INSERT INTO `locations` (`id`, `name`, `latitude`, `longitude`, `province_id`, `region_1`, `region_2`, `region_3`, `street`, `number`, `postal`, `img`, `last_modified`) VALUES (NULL,'Hardlooproute 10km Sign',52.324829,4.89485,8,3,10,83,'De Borcht','10','1083 AC','https://lh3.googleusercontent.com/EL7koPLaAl1fsRR14OQ09sXaVo3gvNmej-5prM621tipv68DftZPQZrhNf-Ic5n43FmOj0i-iRh1jMgG_PLf', CURRENT_TIMESTAMP);</v>
      </c>
    </row>
    <row r="2855" spans="1:1" x14ac:dyDescent="0.25">
      <c r="A2855" t="str">
        <f>"INSERT INTO `locations` (`id`, `name`, `latitude`, `longitude`, `province_id`, `region_1`, `region_2`, `region_3`, `street`, `number`, `postal`, `img`, `last_modified`) VALUES (NULL,'"&amp;SUBSTITUTE('Locations-Stops'!F2857,"'","\'")&amp;"',"&amp;IF('Locations-Stops'!D2857&lt;&gt;"",LEFT('Locations-Stops'!D2857,2)&amp;"."&amp;RIGHT('Locations-Stops'!D2857,LEN('Locations-Stops'!D2857)-2),"0")&amp;","&amp;IF('Locations-Stops'!E2857&lt;&gt;"",LEFT('Locations-Stops'!E2857,1)&amp;"."&amp;RIGHT('Locations-Stops'!E2857,LEN('Locations-Stops'!E2857)-1),"0")&amp;","&amp;IF('Locations-Stops'!G2857&lt;&gt;"",VLOOKUP('Locations-Stops'!G2857,Regions!A2:B379,2,FALSE),"0")&amp;","&amp;IF('Locations-Stops'!H2857&lt;&gt;"",VLOOKUP('Locations-Stops'!H2857,Regions!C2:D379,2,FALSE),"0")&amp;","&amp;IF('Locations-Stops'!I2857&lt;&gt;"",VLOOKUP('Locations-Stops'!I2857,Regions!F2:G379,2,FALSE),"0")&amp;","&amp;IF('Locations-Stops'!J2857&lt;&gt;"",VLOOKUP('Locations-Stops'!J2857,Regions!I2:J379,2,FALSE),"0")&amp;",'"&amp;IF('Locations-Stops'!K2857&lt;&gt;"",SUBSTITUTE('Locations-Stops'!K2857,"'","\'"),"")&amp;"','"&amp;IF('Locations-Stops'!L2857&lt;&gt;"",'Locations-Stops'!L2857,"")&amp;"','"&amp;IF('Locations-Stops'!M2857&lt;&gt;"",'Locations-Stops'!M2857,"")&amp;"','"&amp;IF('Locations-Stops'!N2857&lt;&gt;"",'Locations-Stops'!N2857,"")&amp;"', CURRENT_TIMESTAMP);"</f>
        <v>INSERT INTO `locations` (`id`, `name`, `latitude`, `longitude`, `province_id`, `region_1`, `region_2`, `region_3`, `street`, `number`, `postal`, `img`, `last_modified`) VALUES (NULL,'Entree De Borcht',52.324654,4.892454,8,3,10,83,'De Borcht','10','1083 AC','https://lh5.ggpht.com/NFUO7CLl6uRhb4aq_gV6KZJmxUcOLRbFkCkyVICSZETxzrQzeZQa94pebFE8-tgnRHPRR9OU39pwNhWPTdoM-A', CURRENT_TIMESTAMP);</v>
      </c>
    </row>
    <row r="2856" spans="1:1" x14ac:dyDescent="0.25">
      <c r="A2856" t="str">
        <f>"INSERT INTO `locations` (`id`, `name`, `latitude`, `longitude`, `province_id`, `region_1`, `region_2`, `region_3`, `street`, `number`, `postal`, `img`, `last_modified`) VALUES (NULL,'"&amp;SUBSTITUTE('Locations-Stops'!F2858,"'","\'")&amp;"',"&amp;IF('Locations-Stops'!D2858&lt;&gt;"",LEFT('Locations-Stops'!D2858,2)&amp;"."&amp;RIGHT('Locations-Stops'!D2858,LEN('Locations-Stops'!D2858)-2),"0")&amp;","&amp;IF('Locations-Stops'!E2858&lt;&gt;"",LEFT('Locations-Stops'!E2858,1)&amp;"."&amp;RIGHT('Locations-Stops'!E2858,LEN('Locations-Stops'!E2858)-1),"0")&amp;","&amp;IF('Locations-Stops'!G2858&lt;&gt;"",VLOOKUP('Locations-Stops'!G2858,Regions!A2:B379,2,FALSE),"0")&amp;","&amp;IF('Locations-Stops'!H2858&lt;&gt;"",VLOOKUP('Locations-Stops'!H2858,Regions!C2:D379,2,FALSE),"0")&amp;","&amp;IF('Locations-Stops'!I2858&lt;&gt;"",VLOOKUP('Locations-Stops'!I2858,Regions!F2:G379,2,FALSE),"0")&amp;","&amp;IF('Locations-Stops'!J2858&lt;&gt;"",VLOOKUP('Locations-Stops'!J2858,Regions!I2:J379,2,FALSE),"0")&amp;",'"&amp;IF('Locations-Stops'!K2858&lt;&gt;"",SUBSTITUTE('Locations-Stops'!K2858,"'","\'"),"")&amp;"','"&amp;IF('Locations-Stops'!L2858&lt;&gt;"",'Locations-Stops'!L2858,"")&amp;"','"&amp;IF('Locations-Stops'!M2858&lt;&gt;"",'Locations-Stops'!M2858,"")&amp;"','"&amp;IF('Locations-Stops'!N2858&lt;&gt;"",'Locations-Stops'!N2858,"")&amp;"', CURRENT_TIMESTAMP);"</f>
        <v>INSERT INTO `locations` (`id`, `name`, `latitude`, `longitude`, `province_id`, `region_1`, `region_2`, `region_3`, `street`, `number`, `postal`, `img`, `last_modified`) VALUES (NULL,'Oude Molenstenen',52.325394,4.892876,8,3,10,83,'De Borcht','10','1083 AC','https://lh4.ggpht.com/8OO91Ys4HdcEul4clr0S4A0iJ_0nG_RYm0ipr7Bf4_yvjS6V-S-pjjPRRqC7fW-Vl4aGbJDQR1iZtDfvYJp8', CURRENT_TIMESTAMP);</v>
      </c>
    </row>
    <row r="2857" spans="1:1" x14ac:dyDescent="0.25">
      <c r="A2857" t="str">
        <f>"INSERT INTO `locations` (`id`, `name`, `latitude`, `longitude`, `province_id`, `region_1`, `region_2`, `region_3`, `street`, `number`, `postal`, `img`, `last_modified`) VALUES (NULL,'"&amp;SUBSTITUTE('Locations-Stops'!F2859,"'","\'")&amp;"',"&amp;IF('Locations-Stops'!D2859&lt;&gt;"",LEFT('Locations-Stops'!D2859,2)&amp;"."&amp;RIGHT('Locations-Stops'!D2859,LEN('Locations-Stops'!D2859)-2),"0")&amp;","&amp;IF('Locations-Stops'!E2859&lt;&gt;"",LEFT('Locations-Stops'!E2859,1)&amp;"."&amp;RIGHT('Locations-Stops'!E2859,LEN('Locations-Stops'!E2859)-1),"0")&amp;","&amp;IF('Locations-Stops'!G2859&lt;&gt;"",VLOOKUP('Locations-Stops'!G2859,Regions!A2:B379,2,FALSE),"0")&amp;","&amp;IF('Locations-Stops'!H2859&lt;&gt;"",VLOOKUP('Locations-Stops'!H2859,Regions!C2:D379,2,FALSE),"0")&amp;","&amp;IF('Locations-Stops'!I2859&lt;&gt;"",VLOOKUP('Locations-Stops'!I2859,Regions!F2:G379,2,FALSE),"0")&amp;","&amp;IF('Locations-Stops'!J2859&lt;&gt;"",VLOOKUP('Locations-Stops'!J2859,Regions!I2:J379,2,FALSE),"0")&amp;",'"&amp;IF('Locations-Stops'!K2859&lt;&gt;"",SUBSTITUTE('Locations-Stops'!K2859,"'","\'"),"")&amp;"','"&amp;IF('Locations-Stops'!L2859&lt;&gt;"",'Locations-Stops'!L2859,"")&amp;"','"&amp;IF('Locations-Stops'!M2859&lt;&gt;"",'Locations-Stops'!M2859,"")&amp;"','"&amp;IF('Locations-Stops'!N2859&lt;&gt;"",'Locations-Stops'!N2859,"")&amp;"', CURRENT_TIMESTAMP);"</f>
        <v>INSERT INTO `locations` (`id`, `name`, `latitude`, `longitude`, `province_id`, `region_1`, `region_2`, `region_3`, `street`, `number`, `postal`, `img`, `last_modified`) VALUES (NULL,'Plattegrond Amstelpark',52.326009,4.893403,8,3,10,83,'De Borcht','10','1083 AC','https://lh4.ggpht.com/Aslj2gVQzzoTZ9OYM4Z5tm6RGWX8bXS7W7jqCsbrB2FZzsGXPCC5_pg_mKEpivl-vs2F4R_7EUIjgRy35ei1', CURRENT_TIMESTAMP);</v>
      </c>
    </row>
    <row r="2858" spans="1:1" x14ac:dyDescent="0.25">
      <c r="A2858" t="str">
        <f>"INSERT INTO `locations` (`id`, `name`, `latitude`, `longitude`, `province_id`, `region_1`, `region_2`, `region_3`, `street`, `number`, `postal`, `img`, `last_modified`) VALUES (NULL,'"&amp;SUBSTITUTE('Locations-Stops'!F2860,"'","\'")&amp;"',"&amp;IF('Locations-Stops'!D2860&lt;&gt;"",LEFT('Locations-Stops'!D2860,2)&amp;"."&amp;RIGHT('Locations-Stops'!D2860,LEN('Locations-Stops'!D2860)-2),"0")&amp;","&amp;IF('Locations-Stops'!E2860&lt;&gt;"",LEFT('Locations-Stops'!E2860,1)&amp;"."&amp;RIGHT('Locations-Stops'!E2860,LEN('Locations-Stops'!E2860)-1),"0")&amp;","&amp;IF('Locations-Stops'!G2860&lt;&gt;"",VLOOKUP('Locations-Stops'!G2860,Regions!A2:B379,2,FALSE),"0")&amp;","&amp;IF('Locations-Stops'!H2860&lt;&gt;"",VLOOKUP('Locations-Stops'!H2860,Regions!C2:D379,2,FALSE),"0")&amp;","&amp;IF('Locations-Stops'!I2860&lt;&gt;"",VLOOKUP('Locations-Stops'!I2860,Regions!F2:G379,2,FALSE),"0")&amp;","&amp;IF('Locations-Stops'!J2860&lt;&gt;"",VLOOKUP('Locations-Stops'!J2860,Regions!I2:J379,2,FALSE),"0")&amp;",'"&amp;IF('Locations-Stops'!K2860&lt;&gt;"",SUBSTITUTE('Locations-Stops'!K2860,"'","\'"),"")&amp;"','"&amp;IF('Locations-Stops'!L2860&lt;&gt;"",'Locations-Stops'!L2860,"")&amp;"','"&amp;IF('Locations-Stops'!M2860&lt;&gt;"",'Locations-Stops'!M2860,"")&amp;"','"&amp;IF('Locations-Stops'!N2860&lt;&gt;"",'Locations-Stops'!N2860,"")&amp;"', CURRENT_TIMESTAMP);"</f>
        <v>INSERT INTO `locations` (`id`, `name`, `latitude`, `longitude`, `province_id`, `region_1`, `region_2`, `region_3`, `street`, `number`, `postal`, `img`, `last_modified`) VALUES (NULL,'White Wave',52.333789,4.887176,8,3,10,83,'De Klencke','4','1083 HH','https://lh3.ggpht.com/TooctMqd6nNrfL-sP27_yj99prxAJXM-F9AGdXh7FXT4OiZjJinJ9d_LJ5l2E7U7iA730Q2NDlAIPV2pi3S_', CURRENT_TIMESTAMP);</v>
      </c>
    </row>
    <row r="2859" spans="1:1" x14ac:dyDescent="0.25">
      <c r="A2859" t="str">
        <f>"INSERT INTO `locations` (`id`, `name`, `latitude`, `longitude`, `province_id`, `region_1`, `region_2`, `region_3`, `street`, `number`, `postal`, `img`, `last_modified`) VALUES (NULL,'"&amp;SUBSTITUTE('Locations-Stops'!F2861,"'","\'")&amp;"',"&amp;IF('Locations-Stops'!D2861&lt;&gt;"",LEFT('Locations-Stops'!D2861,2)&amp;"."&amp;RIGHT('Locations-Stops'!D2861,LEN('Locations-Stops'!D2861)-2),"0")&amp;","&amp;IF('Locations-Stops'!E2861&lt;&gt;"",LEFT('Locations-Stops'!E2861,1)&amp;"."&amp;RIGHT('Locations-Stops'!E2861,LEN('Locations-Stops'!E2861)-1),"0")&amp;","&amp;IF('Locations-Stops'!G2861&lt;&gt;"",VLOOKUP('Locations-Stops'!G2861,Regions!A2:B379,2,FALSE),"0")&amp;","&amp;IF('Locations-Stops'!H2861&lt;&gt;"",VLOOKUP('Locations-Stops'!H2861,Regions!C2:D379,2,FALSE),"0")&amp;","&amp;IF('Locations-Stops'!I2861&lt;&gt;"",VLOOKUP('Locations-Stops'!I2861,Regions!F2:G379,2,FALSE),"0")&amp;","&amp;IF('Locations-Stops'!J2861&lt;&gt;"",VLOOKUP('Locations-Stops'!J2861,Regions!I2:J379,2,FALSE),"0")&amp;",'"&amp;IF('Locations-Stops'!K2861&lt;&gt;"",SUBSTITUTE('Locations-Stops'!K2861,"'","\'"),"")&amp;"','"&amp;IF('Locations-Stops'!L2861&lt;&gt;"",'Locations-Stops'!L2861,"")&amp;"','"&amp;IF('Locations-Stops'!M2861&lt;&gt;"",'Locations-Stops'!M2861,"")&amp;"','"&amp;IF('Locations-Stops'!N2861&lt;&gt;"",'Locations-Stops'!N2861,"")&amp;"', CURRENT_TIMESTAMP);"</f>
        <v>INSERT INTO `locations` (`id`, `name`, `latitude`, `longitude`, `province_id`, `region_1`, `region_2`, `region_3`, `street`, `number`, `postal`, `img`, `last_modified`) VALUES (NULL,'Ingang Amstelpark',52.332257,4.890706,8,3,10,83,'Europaboulevard','1','1083 HZ','https://lh3.ggpht.com/xBS-W-_rbdAt09p8KbhNNm9SbHEZidTNAAHdTbA8FeBd8Esh1dU3QDSYz69r9twjzaDihZ0P7YOaBP26YI6K', CURRENT_TIMESTAMP);</v>
      </c>
    </row>
    <row r="2860" spans="1:1" x14ac:dyDescent="0.25">
      <c r="A2860" t="str">
        <f>"INSERT INTO `locations` (`id`, `name`, `latitude`, `longitude`, `province_id`, `region_1`, `region_2`, `region_3`, `street`, `number`, `postal`, `img`, `last_modified`) VALUES (NULL,'"&amp;SUBSTITUTE('Locations-Stops'!F2862,"'","\'")&amp;"',"&amp;IF('Locations-Stops'!D2862&lt;&gt;"",LEFT('Locations-Stops'!D2862,2)&amp;"."&amp;RIGHT('Locations-Stops'!D2862,LEN('Locations-Stops'!D2862)-2),"0")&amp;","&amp;IF('Locations-Stops'!E2862&lt;&gt;"",LEFT('Locations-Stops'!E2862,1)&amp;"."&amp;RIGHT('Locations-Stops'!E2862,LEN('Locations-Stops'!E2862)-1),"0")&amp;","&amp;IF('Locations-Stops'!G2862&lt;&gt;"",VLOOKUP('Locations-Stops'!G2862,Regions!A2:B379,2,FALSE),"0")&amp;","&amp;IF('Locations-Stops'!H2862&lt;&gt;"",VLOOKUP('Locations-Stops'!H2862,Regions!C2:D379,2,FALSE),"0")&amp;","&amp;IF('Locations-Stops'!I2862&lt;&gt;"",VLOOKUP('Locations-Stops'!I2862,Regions!F2:G379,2,FALSE),"0")&amp;","&amp;IF('Locations-Stops'!J2862&lt;&gt;"",VLOOKUP('Locations-Stops'!J2862,Regions!I2:J379,2,FALSE),"0")&amp;",'"&amp;IF('Locations-Stops'!K2862&lt;&gt;"",SUBSTITUTE('Locations-Stops'!K2862,"'","\'"),"")&amp;"','"&amp;IF('Locations-Stops'!L2862&lt;&gt;"",'Locations-Stops'!L2862,"")&amp;"','"&amp;IF('Locations-Stops'!M2862&lt;&gt;"",'Locations-Stops'!M2862,"")&amp;"','"&amp;IF('Locations-Stops'!N2862&lt;&gt;"",'Locations-Stops'!N2862,"")&amp;"', CURRENT_TIMESTAMP);"</f>
        <v>INSERT INTO `locations` (`id`, `name`, `latitude`, `longitude`, `province_id`, `region_1`, `region_2`, `region_3`, `street`, `number`, `postal`, `img`, `last_modified`) VALUES (NULL,'Colored Mosaic Sphere',52.332085,4.892128,8,3,10,83,'Europaboulevard','1','1083 HZ','https://lh6.ggpht.com/bW-WFDD9br3tyO-49e4SGXsYQPNjWa4Uv0dEFEtUAAzc3Fn7mVZBubmJ0IiXXjNjgjCaGSJRx4RoUwbPCSCqSQ', CURRENT_TIMESTAMP);</v>
      </c>
    </row>
    <row r="2861" spans="1:1" x14ac:dyDescent="0.25">
      <c r="A2861" t="str">
        <f>"INSERT INTO `locations` (`id`, `name`, `latitude`, `longitude`, `province_id`, `region_1`, `region_2`, `region_3`, `street`, `number`, `postal`, `img`, `last_modified`) VALUES (NULL,'"&amp;SUBSTITUTE('Locations-Stops'!F2863,"'","\'")&amp;"',"&amp;IF('Locations-Stops'!D2863&lt;&gt;"",LEFT('Locations-Stops'!D2863,2)&amp;"."&amp;RIGHT('Locations-Stops'!D2863,LEN('Locations-Stops'!D2863)-2),"0")&amp;","&amp;IF('Locations-Stops'!E2863&lt;&gt;"",LEFT('Locations-Stops'!E2863,1)&amp;"."&amp;RIGHT('Locations-Stops'!E2863,LEN('Locations-Stops'!E2863)-1),"0")&amp;","&amp;IF('Locations-Stops'!G2863&lt;&gt;"",VLOOKUP('Locations-Stops'!G2863,Regions!A2:B379,2,FALSE),"0")&amp;","&amp;IF('Locations-Stops'!H2863&lt;&gt;"",VLOOKUP('Locations-Stops'!H2863,Regions!C2:D379,2,FALSE),"0")&amp;","&amp;IF('Locations-Stops'!I2863&lt;&gt;"",VLOOKUP('Locations-Stops'!I2863,Regions!F2:G379,2,FALSE),"0")&amp;","&amp;IF('Locations-Stops'!J2863&lt;&gt;"",VLOOKUP('Locations-Stops'!J2863,Regions!I2:J379,2,FALSE),"0")&amp;",'"&amp;IF('Locations-Stops'!K2863&lt;&gt;"",SUBSTITUTE('Locations-Stops'!K2863,"'","\'"),"")&amp;"','"&amp;IF('Locations-Stops'!L2863&lt;&gt;"",'Locations-Stops'!L2863,"")&amp;"','"&amp;IF('Locations-Stops'!M2863&lt;&gt;"",'Locations-Stops'!M2863,"")&amp;"','"&amp;IF('Locations-Stops'!N2863&lt;&gt;"",'Locations-Stops'!N2863,"")&amp;"', CURRENT_TIMESTAMP);"</f>
        <v>INSERT INTO `locations` (`id`, `name`, `latitude`, `longitude`, `province_id`, `region_1`, `region_2`, `region_3`, `street`, `number`, `postal`, `img`, `last_modified`) VALUES (NULL,'Altar',52.32519,4.890099,8,3,10,83,'Europaboulevard','55','1083 AD','https://lh3.ggpht.com/iMVauYhz9r-AJsUtE1RxvJv3oNbPbNIM4WyHO-EJ8WtxahetTDlMQ6CVZGSd8J7ck9Xj6H-KhDrWd7TSP8U', CURRENT_TIMESTAMP);</v>
      </c>
    </row>
    <row r="2862" spans="1:1" x14ac:dyDescent="0.25">
      <c r="A2862" t="str">
        <f>"INSERT INTO `locations` (`id`, `name`, `latitude`, `longitude`, `province_id`, `region_1`, `region_2`, `region_3`, `street`, `number`, `postal`, `img`, `last_modified`) VALUES (NULL,'"&amp;SUBSTITUTE('Locations-Stops'!F2864,"'","\'")&amp;"',"&amp;IF('Locations-Stops'!D2864&lt;&gt;"",LEFT('Locations-Stops'!D2864,2)&amp;"."&amp;RIGHT('Locations-Stops'!D2864,LEN('Locations-Stops'!D2864)-2),"0")&amp;","&amp;IF('Locations-Stops'!E2864&lt;&gt;"",LEFT('Locations-Stops'!E2864,1)&amp;"."&amp;RIGHT('Locations-Stops'!E2864,LEN('Locations-Stops'!E2864)-1),"0")&amp;","&amp;IF('Locations-Stops'!G2864&lt;&gt;"",VLOOKUP('Locations-Stops'!G2864,Regions!A2:B379,2,FALSE),"0")&amp;","&amp;IF('Locations-Stops'!H2864&lt;&gt;"",VLOOKUP('Locations-Stops'!H2864,Regions!C2:D379,2,FALSE),"0")&amp;","&amp;IF('Locations-Stops'!I2864&lt;&gt;"",VLOOKUP('Locations-Stops'!I2864,Regions!F2:G379,2,FALSE),"0")&amp;","&amp;IF('Locations-Stops'!J2864&lt;&gt;"",VLOOKUP('Locations-Stops'!J2864,Regions!I2:J379,2,FALSE),"0")&amp;",'"&amp;IF('Locations-Stops'!K2864&lt;&gt;"",SUBSTITUTE('Locations-Stops'!K2864,"'","\'"),"")&amp;"','"&amp;IF('Locations-Stops'!L2864&lt;&gt;"",'Locations-Stops'!L2864,"")&amp;"','"&amp;IF('Locations-Stops'!M2864&lt;&gt;"",'Locations-Stops'!M2864,"")&amp;"','"&amp;IF('Locations-Stops'!N2864&lt;&gt;"",'Locations-Stops'!N2864,"")&amp;"', CURRENT_TIMESTAMP);"</f>
        <v>INSERT INTO `locations` (`id`, `name`, `latitude`, `longitude`, `province_id`, `region_1`, `region_2`, `region_3`, `street`, `number`, `postal`, `img`, `last_modified`) VALUES (NULL,'Amsterpark Rhododend',52.32645,4.89272,8,3,10,83,'Europaboulevard','352','1083','https://lh6.ggpht.com/hnIn3_mLgA6vUiDujAatbIpKlVRzmCzY42HL0fiHkgKOqHrW8Kl65GZyqTYwHHE7zgtcp_TcDd6TSv9VG6B9', CURRENT_TIMESTAMP);</v>
      </c>
    </row>
    <row r="2863" spans="1:1" x14ac:dyDescent="0.25">
      <c r="A2863" t="str">
        <f>"INSERT INTO `locations` (`id`, `name`, `latitude`, `longitude`, `province_id`, `region_1`, `region_2`, `region_3`, `street`, `number`, `postal`, `img`, `last_modified`) VALUES (NULL,'"&amp;SUBSTITUTE('Locations-Stops'!F2865,"'","\'")&amp;"',"&amp;IF('Locations-Stops'!D2865&lt;&gt;"",LEFT('Locations-Stops'!D2865,2)&amp;"."&amp;RIGHT('Locations-Stops'!D2865,LEN('Locations-Stops'!D2865)-2),"0")&amp;","&amp;IF('Locations-Stops'!E2865&lt;&gt;"",LEFT('Locations-Stops'!E2865,1)&amp;"."&amp;RIGHT('Locations-Stops'!E2865,LEN('Locations-Stops'!E2865)-1),"0")&amp;","&amp;IF('Locations-Stops'!G2865&lt;&gt;"",VLOOKUP('Locations-Stops'!G2865,Regions!A2:B379,2,FALSE),"0")&amp;","&amp;IF('Locations-Stops'!H2865&lt;&gt;"",VLOOKUP('Locations-Stops'!H2865,Regions!C2:D379,2,FALSE),"0")&amp;","&amp;IF('Locations-Stops'!I2865&lt;&gt;"",VLOOKUP('Locations-Stops'!I2865,Regions!F2:G379,2,FALSE),"0")&amp;","&amp;IF('Locations-Stops'!J2865&lt;&gt;"",VLOOKUP('Locations-Stops'!J2865,Regions!I2:J379,2,FALSE),"0")&amp;",'"&amp;IF('Locations-Stops'!K2865&lt;&gt;"",SUBSTITUTE('Locations-Stops'!K2865,"'","\'"),"")&amp;"','"&amp;IF('Locations-Stops'!L2865&lt;&gt;"",'Locations-Stops'!L2865,"")&amp;"','"&amp;IF('Locations-Stops'!M2865&lt;&gt;"",'Locations-Stops'!M2865,"")&amp;"','"&amp;IF('Locations-Stops'!N2865&lt;&gt;"",'Locations-Stops'!N2865,"")&amp;"', CURRENT_TIMESTAMP);"</f>
        <v>INSERT INTO `locations` (`id`, `name`, `latitude`, `longitude`, `province_id`, `region_1`, `region_2`, `region_3`, `street`, `number`, `postal`, `img`, `last_modified`) VALUES (NULL,'Playground Havikshorst',52.331402,4.885339,8,3,10,83,'Havikshorst','191','1083 TS','https://lh3.googleusercontent.com/0O81QeUHSrq841_kGJNR-Eu4pDxlhGTgeOWWvYVN2e3uG6ntPXONW9tJXDg4mPHPNKmS2tN4zrdDkfxq5Qu3QQ', CURRENT_TIMESTAMP);</v>
      </c>
    </row>
    <row r="2864" spans="1:1" x14ac:dyDescent="0.25">
      <c r="A2864" t="str">
        <f>"INSERT INTO `locations` (`id`, `name`, `latitude`, `longitude`, `province_id`, `region_1`, `region_2`, `region_3`, `street`, `number`, `postal`, `img`, `last_modified`) VALUES (NULL,'"&amp;SUBSTITUTE('Locations-Stops'!F2866,"'","\'")&amp;"',"&amp;IF('Locations-Stops'!D2866&lt;&gt;"",LEFT('Locations-Stops'!D2866,2)&amp;"."&amp;RIGHT('Locations-Stops'!D2866,LEN('Locations-Stops'!D2866)-2),"0")&amp;","&amp;IF('Locations-Stops'!E2866&lt;&gt;"",LEFT('Locations-Stops'!E2866,1)&amp;"."&amp;RIGHT('Locations-Stops'!E2866,LEN('Locations-Stops'!E2866)-1),"0")&amp;","&amp;IF('Locations-Stops'!G2866&lt;&gt;"",VLOOKUP('Locations-Stops'!G2866,Regions!A2:B379,2,FALSE),"0")&amp;","&amp;IF('Locations-Stops'!H2866&lt;&gt;"",VLOOKUP('Locations-Stops'!H2866,Regions!C2:D379,2,FALSE),"0")&amp;","&amp;IF('Locations-Stops'!I2866&lt;&gt;"",VLOOKUP('Locations-Stops'!I2866,Regions!F2:G379,2,FALSE),"0")&amp;","&amp;IF('Locations-Stops'!J2866&lt;&gt;"",VLOOKUP('Locations-Stops'!J2866,Regions!I2:J379,2,FALSE),"0")&amp;",'"&amp;IF('Locations-Stops'!K2866&lt;&gt;"",SUBSTITUTE('Locations-Stops'!K2866,"'","\'"),"")&amp;"','"&amp;IF('Locations-Stops'!L2866&lt;&gt;"",'Locations-Stops'!L2866,"")&amp;"','"&amp;IF('Locations-Stops'!M2866&lt;&gt;"",'Locations-Stops'!M2866,"")&amp;"','"&amp;IF('Locations-Stops'!N2866&lt;&gt;"",'Locations-Stops'!N2866,"")&amp;"', CURRENT_TIMESTAMP);"</f>
        <v>INSERT INTO `locations` (`id`, `name`, `latitude`, `longitude`, `province_id`, `region_1`, `region_2`, `region_3`, `street`, `number`, `postal`, `img`, `last_modified`) VALUES (NULL,'De Gewichtheffer',52.326177,4.883277,8,3,10,83,'Henkenshage','1D','1083 BX','https://lh3.ggpht.com/pcP8_LUHh-h4a9wDY3kEYAKTWgSMnUXgFmqnQ_3VrqAN2LfMIjDpj2V39PhLEcN0Il8Gs9RqULZ2j-RZD3Th', CURRENT_TIMESTAMP);</v>
      </c>
    </row>
    <row r="2865" spans="1:1" x14ac:dyDescent="0.25">
      <c r="A2865" t="str">
        <f>"INSERT INTO `locations` (`id`, `name`, `latitude`, `longitude`, `province_id`, `region_1`, `region_2`, `region_3`, `street`, `number`, `postal`, `img`, `last_modified`) VALUES (NULL,'"&amp;SUBSTITUTE('Locations-Stops'!F2867,"'","\'")&amp;"',"&amp;IF('Locations-Stops'!D2867&lt;&gt;"",LEFT('Locations-Stops'!D2867,2)&amp;"."&amp;RIGHT('Locations-Stops'!D2867,LEN('Locations-Stops'!D2867)-2),"0")&amp;","&amp;IF('Locations-Stops'!E2867&lt;&gt;"",LEFT('Locations-Stops'!E2867,1)&amp;"."&amp;RIGHT('Locations-Stops'!E2867,LEN('Locations-Stops'!E2867)-1),"0")&amp;","&amp;IF('Locations-Stops'!G2867&lt;&gt;"",VLOOKUP('Locations-Stops'!G2867,Regions!A2:B379,2,FALSE),"0")&amp;","&amp;IF('Locations-Stops'!H2867&lt;&gt;"",VLOOKUP('Locations-Stops'!H2867,Regions!C2:D379,2,FALSE),"0")&amp;","&amp;IF('Locations-Stops'!I2867&lt;&gt;"",VLOOKUP('Locations-Stops'!I2867,Regions!F2:G379,2,FALSE),"0")&amp;","&amp;IF('Locations-Stops'!J2867&lt;&gt;"",VLOOKUP('Locations-Stops'!J2867,Regions!I2:J379,2,FALSE),"0")&amp;",'"&amp;IF('Locations-Stops'!K2867&lt;&gt;"",SUBSTITUTE('Locations-Stops'!K2867,"'","\'"),"")&amp;"','"&amp;IF('Locations-Stops'!L2867&lt;&gt;"",'Locations-Stops'!L2867,"")&amp;"','"&amp;IF('Locations-Stops'!M2867&lt;&gt;"",'Locations-Stops'!M2867,"")&amp;"','"&amp;IF('Locations-Stops'!N2867&lt;&gt;"",'Locations-Stops'!N2867,"")&amp;"', CURRENT_TIMESTAMP);"</f>
        <v>INSERT INTO `locations` (`id`, `name`, `latitude`, `longitude`, `province_id`, `region_1`, `region_2`, `region_3`, `street`, `number`, `postal`, `img`, `last_modified`) VALUES (NULL,'Park',52.324212,4.88134,8,3,10,83,'Holtmeulen','1','1083 CG','https://lh5.ggpht.com/z6cWBgP4kCh7-sULutBx3SN8UnphJOYulTtHEBoFxFV1j8s3Ll90yEkqLTtlauJZR7vXG1MOcya8s3e0H9EtXw', CURRENT_TIMESTAMP);</v>
      </c>
    </row>
    <row r="2866" spans="1:1" x14ac:dyDescent="0.25">
      <c r="A2866" t="str">
        <f>"INSERT INTO `locations` (`id`, `name`, `latitude`, `longitude`, `province_id`, `region_1`, `region_2`, `region_3`, `street`, `number`, `postal`, `img`, `last_modified`) VALUES (NULL,'"&amp;SUBSTITUTE('Locations-Stops'!F2868,"'","\'")&amp;"',"&amp;IF('Locations-Stops'!D2868&lt;&gt;"",LEFT('Locations-Stops'!D2868,2)&amp;"."&amp;RIGHT('Locations-Stops'!D2868,LEN('Locations-Stops'!D2868)-2),"0")&amp;","&amp;IF('Locations-Stops'!E2868&lt;&gt;"",LEFT('Locations-Stops'!E2868,1)&amp;"."&amp;RIGHT('Locations-Stops'!E2868,LEN('Locations-Stops'!E2868)-1),"0")&amp;","&amp;IF('Locations-Stops'!G2868&lt;&gt;"",VLOOKUP('Locations-Stops'!G2868,Regions!A2:B379,2,FALSE),"0")&amp;","&amp;IF('Locations-Stops'!H2868&lt;&gt;"",VLOOKUP('Locations-Stops'!H2868,Regions!C2:D379,2,FALSE),"0")&amp;","&amp;IF('Locations-Stops'!I2868&lt;&gt;"",VLOOKUP('Locations-Stops'!I2868,Regions!F2:G379,2,FALSE),"0")&amp;","&amp;IF('Locations-Stops'!J2868&lt;&gt;"",VLOOKUP('Locations-Stops'!J2868,Regions!I2:J379,2,FALSE),"0")&amp;",'"&amp;IF('Locations-Stops'!K2868&lt;&gt;"",SUBSTITUTE('Locations-Stops'!K2868,"'","\'"),"")&amp;"','"&amp;IF('Locations-Stops'!L2868&lt;&gt;"",'Locations-Stops'!L2868,"")&amp;"','"&amp;IF('Locations-Stops'!M2868&lt;&gt;"",'Locations-Stops'!M2868,"")&amp;"','"&amp;IF('Locations-Stops'!N2868&lt;&gt;"",'Locations-Stops'!N2868,"")&amp;"', CURRENT_TIMESTAMP);"</f>
        <v>INSERT INTO `locations` (`id`, `name`, `latitude`, `longitude`, `province_id`, `region_1`, `region_2`, `region_3`, `street`, `number`, `postal`, `img`, `last_modified`) VALUES (NULL,'Sculpture 2 Buitenveldert Brid',52.333002,4.880914,8,3,10,83,'Holy','48','1083 JL','https://lh4.ggpht.com/pwGTDb7U0YmFM32MA4DCU0tuVkBN5w8HpaeU6t8L3BjzWksmibdcSBojyKL9iJvTlS7FXgRAnUux_eZya8iOmjDd0R7rxg2KH3DtTssBkk7cdXSF', CURRENT_TIMESTAMP);</v>
      </c>
    </row>
    <row r="2867" spans="1:1" x14ac:dyDescent="0.25">
      <c r="A2867" t="str">
        <f>"INSERT INTO `locations` (`id`, `name`, `latitude`, `longitude`, `province_id`, `region_1`, `region_2`, `region_3`, `street`, `number`, `postal`, `img`, `last_modified`) VALUES (NULL,'"&amp;SUBSTITUTE('Locations-Stops'!F2869,"'","\'")&amp;"',"&amp;IF('Locations-Stops'!D2869&lt;&gt;"",LEFT('Locations-Stops'!D2869,2)&amp;"."&amp;RIGHT('Locations-Stops'!D2869,LEN('Locations-Stops'!D2869)-2),"0")&amp;","&amp;IF('Locations-Stops'!E2869&lt;&gt;"",LEFT('Locations-Stops'!E2869,1)&amp;"."&amp;RIGHT('Locations-Stops'!E2869,LEN('Locations-Stops'!E2869)-1),"0")&amp;","&amp;IF('Locations-Stops'!G2869&lt;&gt;"",VLOOKUP('Locations-Stops'!G2869,Regions!A2:B379,2,FALSE),"0")&amp;","&amp;IF('Locations-Stops'!H2869&lt;&gt;"",VLOOKUP('Locations-Stops'!H2869,Regions!C2:D379,2,FALSE),"0")&amp;","&amp;IF('Locations-Stops'!I2869&lt;&gt;"",VLOOKUP('Locations-Stops'!I2869,Regions!F2:G379,2,FALSE),"0")&amp;","&amp;IF('Locations-Stops'!J2869&lt;&gt;"",VLOOKUP('Locations-Stops'!J2869,Regions!I2:J379,2,FALSE),"0")&amp;",'"&amp;IF('Locations-Stops'!K2869&lt;&gt;"",SUBSTITUTE('Locations-Stops'!K2869,"'","\'"),"")&amp;"','"&amp;IF('Locations-Stops'!L2869&lt;&gt;"",'Locations-Stops'!L2869,"")&amp;"','"&amp;IF('Locations-Stops'!M2869&lt;&gt;"",'Locations-Stops'!M2869,"")&amp;"','"&amp;IF('Locations-Stops'!N2869&lt;&gt;"",'Locations-Stops'!N2869,"")&amp;"', CURRENT_TIMESTAMP);"</f>
        <v>INSERT INTO `locations` (`id`, `name`, `latitude`, `longitude`, `province_id`, `region_1`, `region_2`, `region_3`, `street`, `number`, `postal`, `img`, `last_modified`) VALUES (NULL,'1ste Paal Tuinstad Buitenveldert',52.325979,4.884917,8,3,10,83,'Kastelenstraat','35I','1083 CB','https://lh4.ggpht.com/7Na2d_6WyH3nqgtCJ6szdWtkujWXzq-d-ly-SNIkoKvwkIejLQPllBMQ5LDY6ToHN6tNgvfA-ZDlTKVirphO', CURRENT_TIMESTAMP);</v>
      </c>
    </row>
    <row r="2868" spans="1:1" x14ac:dyDescent="0.25">
      <c r="A2868" t="str">
        <f>"INSERT INTO `locations` (`id`, `name`, `latitude`, `longitude`, `province_id`, `region_1`, `region_2`, `region_3`, `street`, `number`, `postal`, `img`, `last_modified`) VALUES (NULL,'"&amp;SUBSTITUTE('Locations-Stops'!F2870,"'","\'")&amp;"',"&amp;IF('Locations-Stops'!D2870&lt;&gt;"",LEFT('Locations-Stops'!D2870,2)&amp;"."&amp;RIGHT('Locations-Stops'!D2870,LEN('Locations-Stops'!D2870)-2),"0")&amp;","&amp;IF('Locations-Stops'!E2870&lt;&gt;"",LEFT('Locations-Stops'!E2870,1)&amp;"."&amp;RIGHT('Locations-Stops'!E2870,LEN('Locations-Stops'!E2870)-1),"0")&amp;","&amp;IF('Locations-Stops'!G2870&lt;&gt;"",VLOOKUP('Locations-Stops'!G2870,Regions!A2:B379,2,FALSE),"0")&amp;","&amp;IF('Locations-Stops'!H2870&lt;&gt;"",VLOOKUP('Locations-Stops'!H2870,Regions!C2:D379,2,FALSE),"0")&amp;","&amp;IF('Locations-Stops'!I2870&lt;&gt;"",VLOOKUP('Locations-Stops'!I2870,Regions!F2:G379,2,FALSE),"0")&amp;","&amp;IF('Locations-Stops'!J2870&lt;&gt;"",VLOOKUP('Locations-Stops'!J2870,Regions!I2:J379,2,FALSE),"0")&amp;",'"&amp;IF('Locations-Stops'!K2870&lt;&gt;"",SUBSTITUTE('Locations-Stops'!K2870,"'","\'"),"")&amp;"','"&amp;IF('Locations-Stops'!L2870&lt;&gt;"",'Locations-Stops'!L2870,"")&amp;"','"&amp;IF('Locations-Stops'!M2870&lt;&gt;"",'Locations-Stops'!M2870,"")&amp;"','"&amp;IF('Locations-Stops'!N2870&lt;&gt;"",'Locations-Stops'!N2870,"")&amp;"', CURRENT_TIMESTAMP);"</f>
        <v>INSERT INTO `locations` (`id`, `name`, `latitude`, `longitude`, `province_id`, `region_1`, `region_2`, `region_3`, `street`, `number`, `postal`, `img`, `last_modified`) VALUES (NULL,'Holes Building',52.335628,4.884221,8,3,10,83,'Maria Antonia Walpurgislaan','7','1083','https://lh3.googleusercontent.com/qN7eXT6ylwCZy_qKSk7hEoUIBw6ipF9WQ7Kl0ZlHlIz5P7SlQIwmiii7IqMfS0Ruxf-pJu48vC-usy2zVizH1w', CURRENT_TIMESTAMP);</v>
      </c>
    </row>
    <row r="2869" spans="1:1" x14ac:dyDescent="0.25">
      <c r="A2869" t="str">
        <f>"INSERT INTO `locations` (`id`, `name`, `latitude`, `longitude`, `province_id`, `region_1`, `region_2`, `region_3`, `street`, `number`, `postal`, `img`, `last_modified`) VALUES (NULL,'"&amp;SUBSTITUTE('Locations-Stops'!F2871,"'","\'")&amp;"',"&amp;IF('Locations-Stops'!D2871&lt;&gt;"",LEFT('Locations-Stops'!D2871,2)&amp;"."&amp;RIGHT('Locations-Stops'!D2871,LEN('Locations-Stops'!D2871)-2),"0")&amp;","&amp;IF('Locations-Stops'!E2871&lt;&gt;"",LEFT('Locations-Stops'!E2871,1)&amp;"."&amp;RIGHT('Locations-Stops'!E2871,LEN('Locations-Stops'!E2871)-1),"0")&amp;","&amp;IF('Locations-Stops'!G2871&lt;&gt;"",VLOOKUP('Locations-Stops'!G2871,Regions!A2:B379,2,FALSE),"0")&amp;","&amp;IF('Locations-Stops'!H2871&lt;&gt;"",VLOOKUP('Locations-Stops'!H2871,Regions!C2:D379,2,FALSE),"0")&amp;","&amp;IF('Locations-Stops'!I2871&lt;&gt;"",VLOOKUP('Locations-Stops'!I2871,Regions!F2:G379,2,FALSE),"0")&amp;","&amp;IF('Locations-Stops'!J2871&lt;&gt;"",VLOOKUP('Locations-Stops'!J2871,Regions!I2:J379,2,FALSE),"0")&amp;",'"&amp;IF('Locations-Stops'!K2871&lt;&gt;"",SUBSTITUTE('Locations-Stops'!K2871,"'","\'"),"")&amp;"','"&amp;IF('Locations-Stops'!L2871&lt;&gt;"",'Locations-Stops'!L2871,"")&amp;"','"&amp;IF('Locations-Stops'!M2871&lt;&gt;"",'Locations-Stops'!M2871,"")&amp;"','"&amp;IF('Locations-Stops'!N2871&lt;&gt;"",'Locations-Stops'!N2871,"")&amp;"', CURRENT_TIMESTAMP);"</f>
        <v>INSERT INTO `locations` (`id`, `name`, `latitude`, `longitude`, `province_id`, `region_1`, `region_2`, `region_3`, `street`, `number`, `postal`, `img`, `last_modified`) VALUES (NULL,'Speelbos Gijsbrecht Van Aemstelpark',52.32908,4.883749,8,3,10,83,'Moersbergen','64','1083','https://lh6.ggpht.com/99S41ZZuPJTCPHrDhgUtIPW1BhFcnuPE6f2NZSaPb5i-KrLM0nWgavCYFONXGW6Z-JtsPV986VRT2G-lsdXOBA', CURRENT_TIMESTAMP);</v>
      </c>
    </row>
    <row r="2870" spans="1:1" x14ac:dyDescent="0.25">
      <c r="A2870" t="str">
        <f>"INSERT INTO `locations` (`id`, `name`, `latitude`, `longitude`, `province_id`, `region_1`, `region_2`, `region_3`, `street`, `number`, `postal`, `img`, `last_modified`) VALUES (NULL,'"&amp;SUBSTITUTE('Locations-Stops'!F2872,"'","\'")&amp;"',"&amp;IF('Locations-Stops'!D2872&lt;&gt;"",LEFT('Locations-Stops'!D2872,2)&amp;"."&amp;RIGHT('Locations-Stops'!D2872,LEN('Locations-Stops'!D2872)-2),"0")&amp;","&amp;IF('Locations-Stops'!E2872&lt;&gt;"",LEFT('Locations-Stops'!E2872,1)&amp;"."&amp;RIGHT('Locations-Stops'!E2872,LEN('Locations-Stops'!E2872)-1),"0")&amp;","&amp;IF('Locations-Stops'!G2872&lt;&gt;"",VLOOKUP('Locations-Stops'!G2872,Regions!A2:B379,2,FALSE),"0")&amp;","&amp;IF('Locations-Stops'!H2872&lt;&gt;"",VLOOKUP('Locations-Stops'!H2872,Regions!C2:D379,2,FALSE),"0")&amp;","&amp;IF('Locations-Stops'!I2872&lt;&gt;"",VLOOKUP('Locations-Stops'!I2872,Regions!F2:G379,2,FALSE),"0")&amp;","&amp;IF('Locations-Stops'!J2872&lt;&gt;"",VLOOKUP('Locations-Stops'!J2872,Regions!I2:J379,2,FALSE),"0")&amp;",'"&amp;IF('Locations-Stops'!K2872&lt;&gt;"",SUBSTITUTE('Locations-Stops'!K2872,"'","\'"),"")&amp;"','"&amp;IF('Locations-Stops'!L2872&lt;&gt;"",'Locations-Stops'!L2872,"")&amp;"','"&amp;IF('Locations-Stops'!M2872&lt;&gt;"",'Locations-Stops'!M2872,"")&amp;"','"&amp;IF('Locations-Stops'!N2872&lt;&gt;"",'Locations-Stops'!N2872,"")&amp;"', CURRENT_TIMESTAMP);"</f>
        <v>INSERT INTO `locations` (`id`, `name`, `latitude`, `longitude`, `province_id`, `region_1`, `region_2`, `region_3`, `street`, `number`, `postal`, `img`, `last_modified`) VALUES (NULL,'Happy Bird',52.328624,4.884641,8,3,10,83,'Moersbergen','64','1083','https://lh3.googleusercontent.com/Rft2i-lhDC7lC_oUbx2te-tWSm2hx4xc7oUO1ffoKxISYN4InwbJQ-mamQbnQXJ5bGjqqX9UkDcFs5L_EtwW6Q', CURRENT_TIMESTAMP);</v>
      </c>
    </row>
    <row r="2871" spans="1:1" x14ac:dyDescent="0.25">
      <c r="A2871" t="str">
        <f>"INSERT INTO `locations` (`id`, `name`, `latitude`, `longitude`, `province_id`, `region_1`, `region_2`, `region_3`, `street`, `number`, `postal`, `img`, `last_modified`) VALUES (NULL,'"&amp;SUBSTITUTE('Locations-Stops'!F2873,"'","\'")&amp;"',"&amp;IF('Locations-Stops'!D2873&lt;&gt;"",LEFT('Locations-Stops'!D2873,2)&amp;"."&amp;RIGHT('Locations-Stops'!D2873,LEN('Locations-Stops'!D2873)-2),"0")&amp;","&amp;IF('Locations-Stops'!E2873&lt;&gt;"",LEFT('Locations-Stops'!E2873,1)&amp;"."&amp;RIGHT('Locations-Stops'!E2873,LEN('Locations-Stops'!E2873)-1),"0")&amp;","&amp;IF('Locations-Stops'!G2873&lt;&gt;"",VLOOKUP('Locations-Stops'!G2873,Regions!A2:B379,2,FALSE),"0")&amp;","&amp;IF('Locations-Stops'!H2873&lt;&gt;"",VLOOKUP('Locations-Stops'!H2873,Regions!C2:D379,2,FALSE),"0")&amp;","&amp;IF('Locations-Stops'!I2873&lt;&gt;"",VLOOKUP('Locations-Stops'!I2873,Regions!F2:G379,2,FALSE),"0")&amp;","&amp;IF('Locations-Stops'!J2873&lt;&gt;"",VLOOKUP('Locations-Stops'!J2873,Regions!I2:J379,2,FALSE),"0")&amp;",'"&amp;IF('Locations-Stops'!K2873&lt;&gt;"",SUBSTITUTE('Locations-Stops'!K2873,"'","\'"),"")&amp;"','"&amp;IF('Locations-Stops'!L2873&lt;&gt;"",'Locations-Stops'!L2873,"")&amp;"','"&amp;IF('Locations-Stops'!M2873&lt;&gt;"",'Locations-Stops'!M2873,"")&amp;"','"&amp;IF('Locations-Stops'!N2873&lt;&gt;"",'Locations-Stops'!N2873,"")&amp;"', CURRENT_TIMESTAMP);"</f>
        <v>INSERT INTO `locations` (`id`, `name`, `latitude`, `longitude`, `province_id`, `region_1`, `region_2`, `region_3`, `street`, `number`, `postal`, `img`, `last_modified`) VALUES (NULL,'November\'s Ark',52.329159,4.884645,8,3,10,83,'Moersbergen','64','1083','https://lh6.ggpht.com/dLt-zD9EMg0f_WCTat8vfUKWp6CNApo0uqoIIbwle3QmSqSi2It1izDxwL30bXZ6Bww9ZP6XpYx9qRJRKDNk', CURRENT_TIMESTAMP);</v>
      </c>
    </row>
    <row r="2872" spans="1:1" x14ac:dyDescent="0.25">
      <c r="A2872" t="str">
        <f>"INSERT INTO `locations` (`id`, `name`, `latitude`, `longitude`, `province_id`, `region_1`, `region_2`, `region_3`, `street`, `number`, `postal`, `img`, `last_modified`) VALUES (NULL,'"&amp;SUBSTITUTE('Locations-Stops'!F2874,"'","\'")&amp;"',"&amp;IF('Locations-Stops'!D2874&lt;&gt;"",LEFT('Locations-Stops'!D2874,2)&amp;"."&amp;RIGHT('Locations-Stops'!D2874,LEN('Locations-Stops'!D2874)-2),"0")&amp;","&amp;IF('Locations-Stops'!E2874&lt;&gt;"",LEFT('Locations-Stops'!E2874,1)&amp;"."&amp;RIGHT('Locations-Stops'!E2874,LEN('Locations-Stops'!E2874)-1),"0")&amp;","&amp;IF('Locations-Stops'!G2874&lt;&gt;"",VLOOKUP('Locations-Stops'!G2874,Regions!A2:B379,2,FALSE),"0")&amp;","&amp;IF('Locations-Stops'!H2874&lt;&gt;"",VLOOKUP('Locations-Stops'!H2874,Regions!C2:D379,2,FALSE),"0")&amp;","&amp;IF('Locations-Stops'!I2874&lt;&gt;"",VLOOKUP('Locations-Stops'!I2874,Regions!F2:G379,2,FALSE),"0")&amp;","&amp;IF('Locations-Stops'!J2874&lt;&gt;"",VLOOKUP('Locations-Stops'!J2874,Regions!I2:J379,2,FALSE),"0")&amp;",'"&amp;IF('Locations-Stops'!K2874&lt;&gt;"",SUBSTITUTE('Locations-Stops'!K2874,"'","\'"),"")&amp;"','"&amp;IF('Locations-Stops'!L2874&lt;&gt;"",'Locations-Stops'!L2874,"")&amp;"','"&amp;IF('Locations-Stops'!M2874&lt;&gt;"",'Locations-Stops'!M2874,"")&amp;"','"&amp;IF('Locations-Stops'!N2874&lt;&gt;"",'Locations-Stops'!N2874,"")&amp;"', CURRENT_TIMESTAMP);"</f>
        <v>INSERT INTO `locations` (`id`, `name`, `latitude`, `longitude`, `province_id`, `region_1`, `region_2`, `region_3`, `street`, `number`, `postal`, `img`, `last_modified`) VALUES (NULL,'Happy Frog',52.328595,4.885954,8,3,10,83,'Moersbergen','64','1083','https://lh6.ggpht.com/bxNmthFnjvcCqHbYO-ue8zTtHJNNE1yPfV9KE33GEoLnv4TeTr-s2kOubHiP_6OeMNro54XGs111_NUT7K37', CURRENT_TIMESTAMP);</v>
      </c>
    </row>
    <row r="2873" spans="1:1" x14ac:dyDescent="0.25">
      <c r="A2873" t="str">
        <f>"INSERT INTO `locations` (`id`, `name`, `latitude`, `longitude`, `province_id`, `region_1`, `region_2`, `region_3`, `street`, `number`, `postal`, `img`, `last_modified`) VALUES (NULL,'"&amp;SUBSTITUTE('Locations-Stops'!F2875,"'","\'")&amp;"',"&amp;IF('Locations-Stops'!D2875&lt;&gt;"",LEFT('Locations-Stops'!D2875,2)&amp;"."&amp;RIGHT('Locations-Stops'!D2875,LEN('Locations-Stops'!D2875)-2),"0")&amp;","&amp;IF('Locations-Stops'!E2875&lt;&gt;"",LEFT('Locations-Stops'!E2875,1)&amp;"."&amp;RIGHT('Locations-Stops'!E2875,LEN('Locations-Stops'!E2875)-1),"0")&amp;","&amp;IF('Locations-Stops'!G2875&lt;&gt;"",VLOOKUP('Locations-Stops'!G2875,Regions!A2:B379,2,FALSE),"0")&amp;","&amp;IF('Locations-Stops'!H2875&lt;&gt;"",VLOOKUP('Locations-Stops'!H2875,Regions!C2:D379,2,FALSE),"0")&amp;","&amp;IF('Locations-Stops'!I2875&lt;&gt;"",VLOOKUP('Locations-Stops'!I2875,Regions!F2:G379,2,FALSE),"0")&amp;","&amp;IF('Locations-Stops'!J2875&lt;&gt;"",VLOOKUP('Locations-Stops'!J2875,Regions!I2:J379,2,FALSE),"0")&amp;",'"&amp;IF('Locations-Stops'!K2875&lt;&gt;"",SUBSTITUTE('Locations-Stops'!K2875,"'","\'"),"")&amp;"','"&amp;IF('Locations-Stops'!L2875&lt;&gt;"",'Locations-Stops'!L2875,"")&amp;"','"&amp;IF('Locations-Stops'!M2875&lt;&gt;"",'Locations-Stops'!M2875,"")&amp;"','"&amp;IF('Locations-Stops'!N2875&lt;&gt;"",'Locations-Stops'!N2875,"")&amp;"', CURRENT_TIMESTAMP);"</f>
        <v>INSERT INTO `locations` (`id`, `name`, `latitude`, `longitude`, `province_id`, `region_1`, `region_2`, `region_3`, `street`, `number`, `postal`, `img`, `last_modified`) VALUES (NULL,'Hardlooproute Amstelpark',52.329076,4.889173,8,3,10,83,'Moersbergen','','1083','https://lh3.ggpht.com/8PlomA5CdUc0aQhwI1xFUw6v_BjsBqloCgFKIVIykLGueRWeh5dj_RMSqT6Gb1u5HphPVpq4rAJf5B2le1ZWRA', CURRENT_TIMESTAMP);</v>
      </c>
    </row>
    <row r="2874" spans="1:1" x14ac:dyDescent="0.25">
      <c r="A2874" t="str">
        <f>"INSERT INTO `locations` (`id`, `name`, `latitude`, `longitude`, `province_id`, `region_1`, `region_2`, `region_3`, `street`, `number`, `postal`, `img`, `last_modified`) VALUES (NULL,'"&amp;SUBSTITUTE('Locations-Stops'!F2876,"'","\'")&amp;"',"&amp;IF('Locations-Stops'!D2876&lt;&gt;"",LEFT('Locations-Stops'!D2876,2)&amp;"."&amp;RIGHT('Locations-Stops'!D2876,LEN('Locations-Stops'!D2876)-2),"0")&amp;","&amp;IF('Locations-Stops'!E2876&lt;&gt;"",LEFT('Locations-Stops'!E2876,1)&amp;"."&amp;RIGHT('Locations-Stops'!E2876,LEN('Locations-Stops'!E2876)-1),"0")&amp;","&amp;IF('Locations-Stops'!G2876&lt;&gt;"",VLOOKUP('Locations-Stops'!G2876,Regions!A2:B379,2,FALSE),"0")&amp;","&amp;IF('Locations-Stops'!H2876&lt;&gt;"",VLOOKUP('Locations-Stops'!H2876,Regions!C2:D379,2,FALSE),"0")&amp;","&amp;IF('Locations-Stops'!I2876&lt;&gt;"",VLOOKUP('Locations-Stops'!I2876,Regions!F2:G379,2,FALSE),"0")&amp;","&amp;IF('Locations-Stops'!J2876&lt;&gt;"",VLOOKUP('Locations-Stops'!J2876,Regions!I2:J379,2,FALSE),"0")&amp;",'"&amp;IF('Locations-Stops'!K2876&lt;&gt;"",SUBSTITUTE('Locations-Stops'!K2876,"'","\'"),"")&amp;"','"&amp;IF('Locations-Stops'!L2876&lt;&gt;"",'Locations-Stops'!L2876,"")&amp;"','"&amp;IF('Locations-Stops'!M2876&lt;&gt;"",'Locations-Stops'!M2876,"")&amp;"','"&amp;IF('Locations-Stops'!N2876&lt;&gt;"",'Locations-Stops'!N2876,"")&amp;"', CURRENT_TIMESTAMP);"</f>
        <v>INSERT INTO `locations` (`id`, `name`, `latitude`, `longitude`, `province_id`, `region_1`, `region_2`, `region_3`, `street`, `number`, `postal`, `img`, `last_modified`) VALUES (NULL,'Monument of the Hidden Child',52.325121,4.887508,8,3,10,83,'Nieuw Herlaer','171','1083','https://lh6.ggpht.com/7zmq62Hfms1q15n0bTW1w0nexETeNDURW18jMD9wOsIgn0Z33nG18ELe1LhpoiPcsKPeb6W5i62Ez5lcn6zRh4KZqaUajixqbOFncMJV_YwyLnEc', CURRENT_TIMESTAMP);</v>
      </c>
    </row>
    <row r="2875" spans="1:1" x14ac:dyDescent="0.25">
      <c r="A2875" t="str">
        <f>"INSERT INTO `locations` (`id`, `name`, `latitude`, `longitude`, `province_id`, `region_1`, `region_2`, `region_3`, `street`, `number`, `postal`, `img`, `last_modified`) VALUES (NULL,'"&amp;SUBSTITUTE('Locations-Stops'!F2877,"'","\'")&amp;"',"&amp;IF('Locations-Stops'!D2877&lt;&gt;"",LEFT('Locations-Stops'!D2877,2)&amp;"."&amp;RIGHT('Locations-Stops'!D2877,LEN('Locations-Stops'!D2877)-2),"0")&amp;","&amp;IF('Locations-Stops'!E2877&lt;&gt;"",LEFT('Locations-Stops'!E2877,1)&amp;"."&amp;RIGHT('Locations-Stops'!E2877,LEN('Locations-Stops'!E2877)-1),"0")&amp;","&amp;IF('Locations-Stops'!G2877&lt;&gt;"",VLOOKUP('Locations-Stops'!G2877,Regions!A2:B379,2,FALSE),"0")&amp;","&amp;IF('Locations-Stops'!H2877&lt;&gt;"",VLOOKUP('Locations-Stops'!H2877,Regions!C2:D379,2,FALSE),"0")&amp;","&amp;IF('Locations-Stops'!I2877&lt;&gt;"",VLOOKUP('Locations-Stops'!I2877,Regions!F2:G379,2,FALSE),"0")&amp;","&amp;IF('Locations-Stops'!J2877&lt;&gt;"",VLOOKUP('Locations-Stops'!J2877,Regions!I2:J379,2,FALSE),"0")&amp;",'"&amp;IF('Locations-Stops'!K2877&lt;&gt;"",SUBSTITUTE('Locations-Stops'!K2877,"'","\'"),"")&amp;"','"&amp;IF('Locations-Stops'!L2877&lt;&gt;"",'Locations-Stops'!L2877,"")&amp;"','"&amp;IF('Locations-Stops'!M2877&lt;&gt;"",'Locations-Stops'!M2877,"")&amp;"','"&amp;IF('Locations-Stops'!N2877&lt;&gt;"",'Locations-Stops'!N2877,"")&amp;"', CURRENT_TIMESTAMP);"</f>
        <v>INSERT INTO `locations` (`id`, `name`, `latitude`, `longitude`, `province_id`, `region_1`, `region_2`, `region_3`, `street`, `number`, `postal`, `img`, `last_modified`) VALUES (NULL,'Poetry on the Glass Wall Part 2',52.325463,4.882822,8,3,10,83,'Onsenoort','33','1083 BW','https://lh5.ggpht.com/7MBDFVO5KmK2kiQk_Jo4QIyY3ma9JpZGsPl-M3PJlewzG5c1--c0f2g69RvNp9xiUIEYKh-u7R_44ims6Pk', CURRENT_TIMESTAMP);</v>
      </c>
    </row>
    <row r="2876" spans="1:1" x14ac:dyDescent="0.25">
      <c r="A2876" t="str">
        <f>"INSERT INTO `locations` (`id`, `name`, `latitude`, `longitude`, `province_id`, `region_1`, `region_2`, `region_3`, `street`, `number`, `postal`, `img`, `last_modified`) VALUES (NULL,'"&amp;SUBSTITUTE('Locations-Stops'!F2878,"'","\'")&amp;"',"&amp;IF('Locations-Stops'!D2878&lt;&gt;"",LEFT('Locations-Stops'!D2878,2)&amp;"."&amp;RIGHT('Locations-Stops'!D2878,LEN('Locations-Stops'!D2878)-2),"0")&amp;","&amp;IF('Locations-Stops'!E2878&lt;&gt;"",LEFT('Locations-Stops'!E2878,1)&amp;"."&amp;RIGHT('Locations-Stops'!E2878,LEN('Locations-Stops'!E2878)-1),"0")&amp;","&amp;IF('Locations-Stops'!G2878&lt;&gt;"",VLOOKUP('Locations-Stops'!G2878,Regions!A2:B379,2,FALSE),"0")&amp;","&amp;IF('Locations-Stops'!H2878&lt;&gt;"",VLOOKUP('Locations-Stops'!H2878,Regions!C2:D379,2,FALSE),"0")&amp;","&amp;IF('Locations-Stops'!I2878&lt;&gt;"",VLOOKUP('Locations-Stops'!I2878,Regions!F2:G379,2,FALSE),"0")&amp;","&amp;IF('Locations-Stops'!J2878&lt;&gt;"",VLOOKUP('Locations-Stops'!J2878,Regions!I2:J379,2,FALSE),"0")&amp;",'"&amp;IF('Locations-Stops'!K2878&lt;&gt;"",SUBSTITUTE('Locations-Stops'!K2878,"'","\'"),"")&amp;"','"&amp;IF('Locations-Stops'!L2878&lt;&gt;"",'Locations-Stops'!L2878,"")&amp;"','"&amp;IF('Locations-Stops'!M2878&lt;&gt;"",'Locations-Stops'!M2878,"")&amp;"','"&amp;IF('Locations-Stops'!N2878&lt;&gt;"",'Locations-Stops'!N2878,"")&amp;"', CURRENT_TIMESTAMP);"</f>
        <v>INSERT INTO `locations` (`id`, `name`, `latitude`, `longitude`, `province_id`, `region_1`, `region_2`, `region_3`, `street`, `number`, `postal`, `img`, `last_modified`) VALUES (NULL,'Historical Chair Ground',52.328413,4.895664,8,3,10,83,'Ouderkerkerdijk','170','1096 CR','https://lh3.googleusercontent.com/upwoWsuy9O1wv-1lL_CnkZRo3nJ_gnmKsAolIiwTRqLOkIDYTbtbBYO1VR85jiIvtkb9KME8DJzDgSvZ_zPm', CURRENT_TIMESTAMP);</v>
      </c>
    </row>
    <row r="2877" spans="1:1" x14ac:dyDescent="0.25">
      <c r="A2877" t="str">
        <f>"INSERT INTO `locations` (`id`, `name`, `latitude`, `longitude`, `province_id`, `region_1`, `region_2`, `region_3`, `street`, `number`, `postal`, `img`, `last_modified`) VALUES (NULL,'"&amp;SUBSTITUTE('Locations-Stops'!F2879,"'","\'")&amp;"',"&amp;IF('Locations-Stops'!D2879&lt;&gt;"",LEFT('Locations-Stops'!D2879,2)&amp;"."&amp;RIGHT('Locations-Stops'!D2879,LEN('Locations-Stops'!D2879)-2),"0")&amp;","&amp;IF('Locations-Stops'!E2879&lt;&gt;"",LEFT('Locations-Stops'!E2879,1)&amp;"."&amp;RIGHT('Locations-Stops'!E2879,LEN('Locations-Stops'!E2879)-1),"0")&amp;","&amp;IF('Locations-Stops'!G2879&lt;&gt;"",VLOOKUP('Locations-Stops'!G2879,Regions!A2:B379,2,FALSE),"0")&amp;","&amp;IF('Locations-Stops'!H2879&lt;&gt;"",VLOOKUP('Locations-Stops'!H2879,Regions!C2:D379,2,FALSE),"0")&amp;","&amp;IF('Locations-Stops'!I2879&lt;&gt;"",VLOOKUP('Locations-Stops'!I2879,Regions!F2:G379,2,FALSE),"0")&amp;","&amp;IF('Locations-Stops'!J2879&lt;&gt;"",VLOOKUP('Locations-Stops'!J2879,Regions!I2:J379,2,FALSE),"0")&amp;",'"&amp;IF('Locations-Stops'!K2879&lt;&gt;"",SUBSTITUTE('Locations-Stops'!K2879,"'","\'"),"")&amp;"','"&amp;IF('Locations-Stops'!L2879&lt;&gt;"",'Locations-Stops'!L2879,"")&amp;"','"&amp;IF('Locations-Stops'!M2879&lt;&gt;"",'Locations-Stops'!M2879,"")&amp;"','"&amp;IF('Locations-Stops'!N2879&lt;&gt;"",'Locations-Stops'!N2879,"")&amp;"', CURRENT_TIMESTAMP);"</f>
        <v>INSERT INTO `locations` (`id`, `name`, `latitude`, `longitude`, `province_id`, `region_1`, `region_2`, `region_3`, `street`, `number`, `postal`, `img`, `last_modified`) VALUES (NULL,'Amstelzijde Ingang Amstelpark',52.327981,4.896428,8,3,10,83,'Ouderkerkerdijk','170','1096 CR','https://lh6.ggpht.com/5n4gVzh54T29-mAelFHJYOvPpsZyS_DkFH50RaNV15D4LF44T54x4txBJklLF4s5KqcH2eE624M1FiEArCNp', CURRENT_TIMESTAMP);</v>
      </c>
    </row>
    <row r="2878" spans="1:1" x14ac:dyDescent="0.25">
      <c r="A2878" t="str">
        <f>"INSERT INTO `locations` (`id`, `name`, `latitude`, `longitude`, `province_id`, `region_1`, `region_2`, `region_3`, `street`, `number`, `postal`, `img`, `last_modified`) VALUES (NULL,'"&amp;SUBSTITUTE('Locations-Stops'!F2880,"'","\'")&amp;"',"&amp;IF('Locations-Stops'!D2880&lt;&gt;"",LEFT('Locations-Stops'!D2880,2)&amp;"."&amp;RIGHT('Locations-Stops'!D2880,LEN('Locations-Stops'!D2880)-2),"0")&amp;","&amp;IF('Locations-Stops'!E2880&lt;&gt;"",LEFT('Locations-Stops'!E2880,1)&amp;"."&amp;RIGHT('Locations-Stops'!E2880,LEN('Locations-Stops'!E2880)-1),"0")&amp;","&amp;IF('Locations-Stops'!G2880&lt;&gt;"",VLOOKUP('Locations-Stops'!G2880,Regions!A2:B379,2,FALSE),"0")&amp;","&amp;IF('Locations-Stops'!H2880&lt;&gt;"",VLOOKUP('Locations-Stops'!H2880,Regions!C2:D379,2,FALSE),"0")&amp;","&amp;IF('Locations-Stops'!I2880&lt;&gt;"",VLOOKUP('Locations-Stops'!I2880,Regions!F2:G379,2,FALSE),"0")&amp;","&amp;IF('Locations-Stops'!J2880&lt;&gt;"",VLOOKUP('Locations-Stops'!J2880,Regions!I2:J379,2,FALSE),"0")&amp;",'"&amp;IF('Locations-Stops'!K2880&lt;&gt;"",SUBSTITUTE('Locations-Stops'!K2880,"'","\'"),"")&amp;"','"&amp;IF('Locations-Stops'!L2880&lt;&gt;"",'Locations-Stops'!L2880,"")&amp;"','"&amp;IF('Locations-Stops'!M2880&lt;&gt;"",'Locations-Stops'!M2880,"")&amp;"','"&amp;IF('Locations-Stops'!N2880&lt;&gt;"",'Locations-Stops'!N2880,"")&amp;"', CURRENT_TIMESTAMP);"</f>
        <v>INSERT INTO `locations` (`id`, `name`, `latitude`, `longitude`, `province_id`, `region_1`, `region_2`, `region_3`, `street`, `number`, `postal`, `img`, `last_modified`) VALUES (NULL,'Pagoda',52.326718,4.894483,8,3,10,83,'Ouderkerkerdijk','176','1096 CR','https://lh3.googleusercontent.com/PBH1TsrJP6YqVBGnVn5bObxYmWBaITteMLt9C0MHhTLcOi5LwwiVasB0CXUShvrdZOtKTK-vQ2gaCV2QGQRc', CURRENT_TIMESTAMP);</v>
      </c>
    </row>
    <row r="2879" spans="1:1" x14ac:dyDescent="0.25">
      <c r="A2879" t="str">
        <f>"INSERT INTO `locations` (`id`, `name`, `latitude`, `longitude`, `province_id`, `region_1`, `region_2`, `region_3`, `street`, `number`, `postal`, `img`, `last_modified`) VALUES (NULL,'"&amp;SUBSTITUTE('Locations-Stops'!F2881,"'","\'")&amp;"',"&amp;IF('Locations-Stops'!D2881&lt;&gt;"",LEFT('Locations-Stops'!D2881,2)&amp;"."&amp;RIGHT('Locations-Stops'!D2881,LEN('Locations-Stops'!D2881)-2),"0")&amp;","&amp;IF('Locations-Stops'!E2881&lt;&gt;"",LEFT('Locations-Stops'!E2881,1)&amp;"."&amp;RIGHT('Locations-Stops'!E2881,LEN('Locations-Stops'!E2881)-1),"0")&amp;","&amp;IF('Locations-Stops'!G2881&lt;&gt;"",VLOOKUP('Locations-Stops'!G2881,Regions!A2:B379,2,FALSE),"0")&amp;","&amp;IF('Locations-Stops'!H2881&lt;&gt;"",VLOOKUP('Locations-Stops'!H2881,Regions!C2:D379,2,FALSE),"0")&amp;","&amp;IF('Locations-Stops'!I2881&lt;&gt;"",VLOOKUP('Locations-Stops'!I2881,Regions!F2:G379,2,FALSE),"0")&amp;","&amp;IF('Locations-Stops'!J2881&lt;&gt;"",VLOOKUP('Locations-Stops'!J2881,Regions!I2:J379,2,FALSE),"0")&amp;",'"&amp;IF('Locations-Stops'!K2881&lt;&gt;"",SUBSTITUTE('Locations-Stops'!K2881,"'","\'"),"")&amp;"','"&amp;IF('Locations-Stops'!L2881&lt;&gt;"",'Locations-Stops'!L2881,"")&amp;"','"&amp;IF('Locations-Stops'!M2881&lt;&gt;"",'Locations-Stops'!M2881,"")&amp;"','"&amp;IF('Locations-Stops'!N2881&lt;&gt;"",'Locations-Stops'!N2881,"")&amp;"', CURRENT_TIMESTAMP);"</f>
        <v>INSERT INTO `locations` (`id`, `name`, `latitude`, `longitude`, `province_id`, `region_1`, `region_2`, `region_3`, `street`, `number`, `postal`, `img`, `last_modified`) VALUES (NULL,'Plattegrond Amstelpark',52.327064,4.895074,8,3,10,83,'Ouderkerkerdijk','176','1096 CR','https://lh5.ggpht.com/1wNRRrCdbprX6D48iUw1-vvNO7wbiK--qeKjQH0yRq0J4SovZS1S41YyGuNqdsuDthfZCsrYJ2gPW8wVAw-d', CURRENT_TIMESTAMP);</v>
      </c>
    </row>
    <row r="2880" spans="1:1" x14ac:dyDescent="0.25">
      <c r="A2880" t="str">
        <f>"INSERT INTO `locations` (`id`, `name`, `latitude`, `longitude`, `province_id`, `region_1`, `region_2`, `region_3`, `street`, `number`, `postal`, `img`, `last_modified`) VALUES (NULL,'"&amp;SUBSTITUTE('Locations-Stops'!F2882,"'","\'")&amp;"',"&amp;IF('Locations-Stops'!D2882&lt;&gt;"",LEFT('Locations-Stops'!D2882,2)&amp;"."&amp;RIGHT('Locations-Stops'!D2882,LEN('Locations-Stops'!D2882)-2),"0")&amp;","&amp;IF('Locations-Stops'!E2882&lt;&gt;"",LEFT('Locations-Stops'!E2882,1)&amp;"."&amp;RIGHT('Locations-Stops'!E2882,LEN('Locations-Stops'!E2882)-1),"0")&amp;","&amp;IF('Locations-Stops'!G2882&lt;&gt;"",VLOOKUP('Locations-Stops'!G2882,Regions!A2:B379,2,FALSE),"0")&amp;","&amp;IF('Locations-Stops'!H2882&lt;&gt;"",VLOOKUP('Locations-Stops'!H2882,Regions!C2:D379,2,FALSE),"0")&amp;","&amp;IF('Locations-Stops'!I2882&lt;&gt;"",VLOOKUP('Locations-Stops'!I2882,Regions!F2:G379,2,FALSE),"0")&amp;","&amp;IF('Locations-Stops'!J2882&lt;&gt;"",VLOOKUP('Locations-Stops'!J2882,Regions!I2:J379,2,FALSE),"0")&amp;",'"&amp;IF('Locations-Stops'!K2882&lt;&gt;"",SUBSTITUTE('Locations-Stops'!K2882,"'","\'"),"")&amp;"','"&amp;IF('Locations-Stops'!L2882&lt;&gt;"",'Locations-Stops'!L2882,"")&amp;"','"&amp;IF('Locations-Stops'!M2882&lt;&gt;"",'Locations-Stops'!M2882,"")&amp;"','"&amp;IF('Locations-Stops'!N2882&lt;&gt;"",'Locations-Stops'!N2882,"")&amp;"', CURRENT_TIMESTAMP);"</f>
        <v>INSERT INTO `locations` (`id`, `name`, `latitude`, `longitude`, `province_id`, `region_1`, `region_2`, `region_3`, `street`, `number`, `postal`, `img`, `last_modified`) VALUES (NULL,'Buzz Bench',52.326558,4.895208,8,3,10,83,'Ouderkerkerdijk','176','1096 CR','https://lh3.googleusercontent.com/Jn9hOgVt1JglenmGy-62hl7AMZQhU76GCUCpzj20KfTijDTpFjNRzsxBm6SKTGuW_DB72SFNL1J8dvmRcnfH', CURRENT_TIMESTAMP);</v>
      </c>
    </row>
    <row r="2881" spans="1:1" x14ac:dyDescent="0.25">
      <c r="A2881" t="str">
        <f>"INSERT INTO `locations` (`id`, `name`, `latitude`, `longitude`, `province_id`, `region_1`, `region_2`, `region_3`, `street`, `number`, `postal`, `img`, `last_modified`) VALUES (NULL,'"&amp;SUBSTITUTE('Locations-Stops'!F2883,"'","\'")&amp;"',"&amp;IF('Locations-Stops'!D2883&lt;&gt;"",LEFT('Locations-Stops'!D2883,2)&amp;"."&amp;RIGHT('Locations-Stops'!D2883,LEN('Locations-Stops'!D2883)-2),"0")&amp;","&amp;IF('Locations-Stops'!E2883&lt;&gt;"",LEFT('Locations-Stops'!E2883,1)&amp;"."&amp;RIGHT('Locations-Stops'!E2883,LEN('Locations-Stops'!E2883)-1),"0")&amp;","&amp;IF('Locations-Stops'!G2883&lt;&gt;"",VLOOKUP('Locations-Stops'!G2883,Regions!A2:B379,2,FALSE),"0")&amp;","&amp;IF('Locations-Stops'!H2883&lt;&gt;"",VLOOKUP('Locations-Stops'!H2883,Regions!C2:D379,2,FALSE),"0")&amp;","&amp;IF('Locations-Stops'!I2883&lt;&gt;"",VLOOKUP('Locations-Stops'!I2883,Regions!F2:G379,2,FALSE),"0")&amp;","&amp;IF('Locations-Stops'!J2883&lt;&gt;"",VLOOKUP('Locations-Stops'!J2883,Regions!I2:J379,2,FALSE),"0")&amp;",'"&amp;IF('Locations-Stops'!K2883&lt;&gt;"",SUBSTITUTE('Locations-Stops'!K2883,"'","\'"),"")&amp;"','"&amp;IF('Locations-Stops'!L2883&lt;&gt;"",'Locations-Stops'!L2883,"")&amp;"','"&amp;IF('Locations-Stops'!M2883&lt;&gt;"",'Locations-Stops'!M2883,"")&amp;"','"&amp;IF('Locations-Stops'!N2883&lt;&gt;"",'Locations-Stops'!N2883,"")&amp;"', CURRENT_TIMESTAMP);"</f>
        <v>INSERT INTO `locations` (`id`, `name`, `latitude`, `longitude`, `province_id`, `region_1`, `region_2`, `region_3`, `street`, `number`, `postal`, `img`, `last_modified`) VALUES (NULL,'Sculpture Buitenveldert Bridge',52.333286,4.880913,8,3,10,83,'Rotterdamsepad','','1082','https://lh4.ggpht.com/UpSAL6kKlYvBFZrN7wOkiUn2fCYe1OZZ_ssb4Tj368qBp9G9z3oqVoi1CH25N7_a9P6xOTwHJq_RXjSXYFBTLFKViiDqHglvQFoeP1oEvTz8wY8P', CURRENT_TIMESTAMP);</v>
      </c>
    </row>
    <row r="2882" spans="1:1" x14ac:dyDescent="0.25">
      <c r="A2882" t="str">
        <f>"INSERT INTO `locations` (`id`, `name`, `latitude`, `longitude`, `province_id`, `region_1`, `region_2`, `region_3`, `street`, `number`, `postal`, `img`, `last_modified`) VALUES (NULL,'"&amp;SUBSTITUTE('Locations-Stops'!F2884,"'","\'")&amp;"',"&amp;IF('Locations-Stops'!D2884&lt;&gt;"",LEFT('Locations-Stops'!D2884,2)&amp;"."&amp;RIGHT('Locations-Stops'!D2884,LEN('Locations-Stops'!D2884)-2),"0")&amp;","&amp;IF('Locations-Stops'!E2884&lt;&gt;"",LEFT('Locations-Stops'!E2884,1)&amp;"."&amp;RIGHT('Locations-Stops'!E2884,LEN('Locations-Stops'!E2884)-1),"0")&amp;","&amp;IF('Locations-Stops'!G2884&lt;&gt;"",VLOOKUP('Locations-Stops'!G2884,Regions!A2:B379,2,FALSE),"0")&amp;","&amp;IF('Locations-Stops'!H2884&lt;&gt;"",VLOOKUP('Locations-Stops'!H2884,Regions!C2:D379,2,FALSE),"0")&amp;","&amp;IF('Locations-Stops'!I2884&lt;&gt;"",VLOOKUP('Locations-Stops'!I2884,Regions!F2:G379,2,FALSE),"0")&amp;","&amp;IF('Locations-Stops'!J2884&lt;&gt;"",VLOOKUP('Locations-Stops'!J2884,Regions!I2:J379,2,FALSE),"0")&amp;",'"&amp;IF('Locations-Stops'!K2884&lt;&gt;"",SUBSTITUTE('Locations-Stops'!K2884,"'","\'"),"")&amp;"','"&amp;IF('Locations-Stops'!L2884&lt;&gt;"",'Locations-Stops'!L2884,"")&amp;"','"&amp;IF('Locations-Stops'!M2884&lt;&gt;"",'Locations-Stops'!M2884,"")&amp;"','"&amp;IF('Locations-Stops'!N2884&lt;&gt;"",'Locations-Stops'!N2884,"")&amp;"', CURRENT_TIMESTAMP);"</f>
        <v>INSERT INTO `locations` (`id`, `name`, `latitude`, `longitude`, `province_id`, `region_1`, `region_2`, `region_3`, `street`, `number`, `postal`, `img`, `last_modified`) VALUES (NULL,'Amstel Park Blue-Yellow Gate',52.332221,4.897152,8,3,10,83,'Rozenoordbrug','','1083','https://lh6.ggpht.com/iOErWs8rSUFD3UHPfiZhje1keLSyO2ik4KvjtaFAGwpd0c1cSbxITaoPj-2BH8sTQXU4FA3IOS1mJS_hcxDA', CURRENT_TIMESTAMP);</v>
      </c>
    </row>
    <row r="2883" spans="1:1" x14ac:dyDescent="0.25">
      <c r="A2883" t="str">
        <f>"INSERT INTO `locations` (`id`, `name`, `latitude`, `longitude`, `province_id`, `region_1`, `region_2`, `region_3`, `street`, `number`, `postal`, `img`, `last_modified`) VALUES (NULL,'"&amp;SUBSTITUTE('Locations-Stops'!F2885,"'","\'")&amp;"',"&amp;IF('Locations-Stops'!D2885&lt;&gt;"",LEFT('Locations-Stops'!D2885,2)&amp;"."&amp;RIGHT('Locations-Stops'!D2885,LEN('Locations-Stops'!D2885)-2),"0")&amp;","&amp;IF('Locations-Stops'!E2885&lt;&gt;"",LEFT('Locations-Stops'!E2885,1)&amp;"."&amp;RIGHT('Locations-Stops'!E2885,LEN('Locations-Stops'!E2885)-1),"0")&amp;","&amp;IF('Locations-Stops'!G2885&lt;&gt;"",VLOOKUP('Locations-Stops'!G2885,Regions!A2:B379,2,FALSE),"0")&amp;","&amp;IF('Locations-Stops'!H2885&lt;&gt;"",VLOOKUP('Locations-Stops'!H2885,Regions!C2:D379,2,FALSE),"0")&amp;","&amp;IF('Locations-Stops'!I2885&lt;&gt;"",VLOOKUP('Locations-Stops'!I2885,Regions!F2:G379,2,FALSE),"0")&amp;","&amp;IF('Locations-Stops'!J2885&lt;&gt;"",VLOOKUP('Locations-Stops'!J2885,Regions!I2:J379,2,FALSE),"0")&amp;",'"&amp;IF('Locations-Stops'!K2885&lt;&gt;"",SUBSTITUTE('Locations-Stops'!K2885,"'","\'"),"")&amp;"','"&amp;IF('Locations-Stops'!L2885&lt;&gt;"",'Locations-Stops'!L2885,"")&amp;"','"&amp;IF('Locations-Stops'!M2885&lt;&gt;"",'Locations-Stops'!M2885,"")&amp;"','"&amp;IF('Locations-Stops'!N2885&lt;&gt;"",'Locations-Stops'!N2885,"")&amp;"', CURRENT_TIMESTAMP);"</f>
        <v>INSERT INTO `locations` (`id`, `name`, `latitude`, `longitude`, `province_id`, `region_1`, `region_2`, `region_3`, `street`, `number`, `postal`, `img`, `last_modified`) VALUES (NULL,'Pirat Ship Playground',52.324599,4.881022,8,3,10,83,'Van Boshuizenstraat','367','1082 AN','https://lh3.googleusercontent.com/w_gWrg4zp5VEqGOshxyypna6NrU0cGO1pOIKlbdPJbcwebesv7aUYTGwcOD5H0FGNQUOprQ94bYeu9x6cCzW', CURRENT_TIMESTAMP);</v>
      </c>
    </row>
    <row r="2884" spans="1:1" x14ac:dyDescent="0.25">
      <c r="A2884" t="str">
        <f>"INSERT INTO `locations` (`id`, `name`, `latitude`, `longitude`, `province_id`, `region_1`, `region_2`, `region_3`, `street`, `number`, `postal`, `img`, `last_modified`) VALUES (NULL,'"&amp;SUBSTITUTE('Locations-Stops'!F2886,"'","\'")&amp;"',"&amp;IF('Locations-Stops'!D2886&lt;&gt;"",LEFT('Locations-Stops'!D2886,2)&amp;"."&amp;RIGHT('Locations-Stops'!D2886,LEN('Locations-Stops'!D2886)-2),"0")&amp;","&amp;IF('Locations-Stops'!E2886&lt;&gt;"",LEFT('Locations-Stops'!E2886,1)&amp;"."&amp;RIGHT('Locations-Stops'!E2886,LEN('Locations-Stops'!E2886)-1),"0")&amp;","&amp;IF('Locations-Stops'!G2886&lt;&gt;"",VLOOKUP('Locations-Stops'!G2886,Regions!A2:B379,2,FALSE),"0")&amp;","&amp;IF('Locations-Stops'!H2886&lt;&gt;"",VLOOKUP('Locations-Stops'!H2886,Regions!C2:D379,2,FALSE),"0")&amp;","&amp;IF('Locations-Stops'!I2886&lt;&gt;"",VLOOKUP('Locations-Stops'!I2886,Regions!F2:G379,2,FALSE),"0")&amp;","&amp;IF('Locations-Stops'!J2886&lt;&gt;"",VLOOKUP('Locations-Stops'!J2886,Regions!I2:J379,2,FALSE),"0")&amp;",'"&amp;IF('Locations-Stops'!K2886&lt;&gt;"",SUBSTITUTE('Locations-Stops'!K2886,"'","\'"),"")&amp;"','"&amp;IF('Locations-Stops'!L2886&lt;&gt;"",'Locations-Stops'!L2886,"")&amp;"','"&amp;IF('Locations-Stops'!M2886&lt;&gt;"",'Locations-Stops'!M2886,"")&amp;"','"&amp;IF('Locations-Stops'!N2886&lt;&gt;"",'Locations-Stops'!N2886,"")&amp;"', CURRENT_TIMESTAMP);"</f>
        <v>INSERT INTO `locations` (`id`, `name`, `latitude`, `longitude`, `province_id`, `region_1`, `region_2`, `region_3`, `street`, `number`, `postal`, `img`, `last_modified`) VALUES (NULL,'Stone Sculpture in Buitenveldert',52.329805,4.883107,8,3,10,83,'Van Heenvlietlaan','9','1083 CK','https://lh6.ggpht.com/xWjtIAFWnFMUwcZf4d7ucnaVJFIJtP_wo5O1J1xg8AuMi5D1wrR40eNK0UcDluDn6zVZzaBQDQmltGQSTL2Cnw', CURRENT_TIMESTAMP);</v>
      </c>
    </row>
    <row r="2885" spans="1:1" x14ac:dyDescent="0.25">
      <c r="A2885" t="str">
        <f>"INSERT INTO `locations` (`id`, `name`, `latitude`, `longitude`, `province_id`, `region_1`, `region_2`, `region_3`, `street`, `number`, `postal`, `img`, `last_modified`) VALUES (NULL,'"&amp;SUBSTITUTE('Locations-Stops'!F2887,"'","\'")&amp;"',"&amp;IF('Locations-Stops'!D2887&lt;&gt;"",LEFT('Locations-Stops'!D2887,2)&amp;"."&amp;RIGHT('Locations-Stops'!D2887,LEN('Locations-Stops'!D2887)-2),"0")&amp;","&amp;IF('Locations-Stops'!E2887&lt;&gt;"",LEFT('Locations-Stops'!E2887,1)&amp;"."&amp;RIGHT('Locations-Stops'!E2887,LEN('Locations-Stops'!E2887)-1),"0")&amp;","&amp;IF('Locations-Stops'!G2887&lt;&gt;"",VLOOKUP('Locations-Stops'!G2887,Regions!A2:B379,2,FALSE),"0")&amp;","&amp;IF('Locations-Stops'!H2887&lt;&gt;"",VLOOKUP('Locations-Stops'!H2887,Regions!C2:D379,2,FALSE),"0")&amp;","&amp;IF('Locations-Stops'!I2887&lt;&gt;"",VLOOKUP('Locations-Stops'!I2887,Regions!F2:G379,2,FALSE),"0")&amp;","&amp;IF('Locations-Stops'!J2887&lt;&gt;"",VLOOKUP('Locations-Stops'!J2887,Regions!I2:J379,2,FALSE),"0")&amp;",'"&amp;IF('Locations-Stops'!K2887&lt;&gt;"",SUBSTITUTE('Locations-Stops'!K2887,"'","\'"),"")&amp;"','"&amp;IF('Locations-Stops'!L2887&lt;&gt;"",'Locations-Stops'!L2887,"")&amp;"','"&amp;IF('Locations-Stops'!M2887&lt;&gt;"",'Locations-Stops'!M2887,"")&amp;"','"&amp;IF('Locations-Stops'!N2887&lt;&gt;"",'Locations-Stops'!N2887,"")&amp;"', CURRENT_TIMESTAMP);"</f>
        <v>INSERT INTO `locations` (`id`, `name`, `latitude`, `longitude`, `province_id`, `region_1`, `region_2`, `region_3`, `street`, `number`, `postal`, `img`, `last_modified`) VALUES (NULL,'Rijger Art',52.331413,4.889093,8,3,10,83,'Weerdestein','1','1083','https://lh4.ggpht.com/fex2cOWt0ON07CFgnP3N6O7mHnxUTFzZCHMoyq-c9oTetl1QZKqt4BvGmaDOGHVlNBw3_N63vnq6lwfDuKX-', CURRENT_TIMESTAMP);</v>
      </c>
    </row>
    <row r="2886" spans="1:1" x14ac:dyDescent="0.25">
      <c r="A2886" t="str">
        <f>"INSERT INTO `locations` (`id`, `name`, `latitude`, `longitude`, `province_id`, `region_1`, `region_2`, `region_3`, `street`, `number`, `postal`, `img`, `last_modified`) VALUES (NULL,'"&amp;SUBSTITUTE('Locations-Stops'!F2888,"'","\'")&amp;"',"&amp;IF('Locations-Stops'!D2888&lt;&gt;"",LEFT('Locations-Stops'!D2888,2)&amp;"."&amp;RIGHT('Locations-Stops'!D2888,LEN('Locations-Stops'!D2888)-2),"0")&amp;","&amp;IF('Locations-Stops'!E2888&lt;&gt;"",LEFT('Locations-Stops'!E2888,1)&amp;"."&amp;RIGHT('Locations-Stops'!E2888,LEN('Locations-Stops'!E2888)-1),"0")&amp;","&amp;IF('Locations-Stops'!G2888&lt;&gt;"",VLOOKUP('Locations-Stops'!G2888,Regions!A2:B379,2,FALSE),"0")&amp;","&amp;IF('Locations-Stops'!H2888&lt;&gt;"",VLOOKUP('Locations-Stops'!H2888,Regions!C2:D379,2,FALSE),"0")&amp;","&amp;IF('Locations-Stops'!I2888&lt;&gt;"",VLOOKUP('Locations-Stops'!I2888,Regions!F2:G379,2,FALSE),"0")&amp;","&amp;IF('Locations-Stops'!J2888&lt;&gt;"",VLOOKUP('Locations-Stops'!J2888,Regions!I2:J379,2,FALSE),"0")&amp;",'"&amp;IF('Locations-Stops'!K2888&lt;&gt;"",SUBSTITUTE('Locations-Stops'!K2888,"'","\'"),"")&amp;"','"&amp;IF('Locations-Stops'!L2888&lt;&gt;"",'Locations-Stops'!L2888,"")&amp;"','"&amp;IF('Locations-Stops'!M2888&lt;&gt;"",'Locations-Stops'!M2888,"")&amp;"','"&amp;IF('Locations-Stops'!N2888&lt;&gt;"",'Locations-Stops'!N2888,"")&amp;"', CURRENT_TIMESTAMP);"</f>
        <v>INSERT INTO `locations` (`id`, `name`, `latitude`, `longitude`, `province_id`, `region_1`, `region_2`, `region_3`, `street`, `number`, `postal`, `img`, `last_modified`) VALUES (NULL,'Het Spiraaltje',52.32562,4.885925,8,3,10,83,'Zuidewijn','23','1083 BK','https://lh5.ggpht.com/8cokXuTkTb3fJjfjxkZvwEj49li_AAK0am7QnxtrtRpTzqs7OiILGebY5d110wyY771DZF7V1AEKKGG97Vw', CURRENT_TIMESTAMP);</v>
      </c>
    </row>
    <row r="2887" spans="1:1" x14ac:dyDescent="0.25">
      <c r="A2887" t="str">
        <f>"INSERT INTO `locations` (`id`, `name`, `latitude`, `longitude`, `province_id`, `region_1`, `region_2`, `region_3`, `street`, `number`, `postal`, `img`, `last_modified`) VALUES (NULL,'"&amp;SUBSTITUTE('Locations-Stops'!F2889,"'","\'")&amp;"',"&amp;IF('Locations-Stops'!D2889&lt;&gt;"",LEFT('Locations-Stops'!D2889,2)&amp;"."&amp;RIGHT('Locations-Stops'!D2889,LEN('Locations-Stops'!D2889)-2),"0")&amp;","&amp;IF('Locations-Stops'!E2889&lt;&gt;"",LEFT('Locations-Stops'!E2889,1)&amp;"."&amp;RIGHT('Locations-Stops'!E2889,LEN('Locations-Stops'!E2889)-1),"0")&amp;","&amp;IF('Locations-Stops'!G2889&lt;&gt;"",VLOOKUP('Locations-Stops'!G2889,Regions!A2:B379,2,FALSE),"0")&amp;","&amp;IF('Locations-Stops'!H2889&lt;&gt;"",VLOOKUP('Locations-Stops'!H2889,Regions!C2:D379,2,FALSE),"0")&amp;","&amp;IF('Locations-Stops'!I2889&lt;&gt;"",VLOOKUP('Locations-Stops'!I2889,Regions!F2:G379,2,FALSE),"0")&amp;","&amp;IF('Locations-Stops'!J2889&lt;&gt;"",VLOOKUP('Locations-Stops'!J2889,Regions!I2:J379,2,FALSE),"0")&amp;",'"&amp;IF('Locations-Stops'!K2889&lt;&gt;"",SUBSTITUTE('Locations-Stops'!K2889,"'","\'"),"")&amp;"','"&amp;IF('Locations-Stops'!L2889&lt;&gt;"",'Locations-Stops'!L2889,"")&amp;"','"&amp;IF('Locations-Stops'!M2889&lt;&gt;"",'Locations-Stops'!M2889,"")&amp;"','"&amp;IF('Locations-Stops'!N2889&lt;&gt;"",'Locations-Stops'!N2889,"")&amp;"', CURRENT_TIMESTAMP);"</f>
        <v>INSERT INTO `locations` (`id`, `name`, `latitude`, `longitude`, `province_id`, `region_1`, `region_2`, `region_3`, `street`, `number`, `postal`, `img`, `last_modified`) VALUES (NULL,'Delfts Blauw Luie Stoel',52.331343,4.857087,8,3,10,84,'Amstelveenseweg','760','1081 JK','https://lh5.ggpht.com/kqB6NhOh4pPauFH9r2wXUY3aSHEq-mgJGd-71sxzLawVsM5fhK34nXsBurHpIwij2S_zVkpE5Jr-WcXhvFVR', CURRENT_TIMESTAMP);</v>
      </c>
    </row>
    <row r="2888" spans="1:1" x14ac:dyDescent="0.25">
      <c r="A2888" t="str">
        <f>"INSERT INTO `locations` (`id`, `name`, `latitude`, `longitude`, `province_id`, `region_1`, `region_2`, `region_3`, `street`, `number`, `postal`, `img`, `last_modified`) VALUES (NULL,'"&amp;SUBSTITUTE('Locations-Stops'!F2890,"'","\'")&amp;"',"&amp;IF('Locations-Stops'!D2890&lt;&gt;"",LEFT('Locations-Stops'!D2890,2)&amp;"."&amp;RIGHT('Locations-Stops'!D2890,LEN('Locations-Stops'!D2890)-2),"0")&amp;","&amp;IF('Locations-Stops'!E2890&lt;&gt;"",LEFT('Locations-Stops'!E2890,1)&amp;"."&amp;RIGHT('Locations-Stops'!E2890,LEN('Locations-Stops'!E2890)-1),"0")&amp;","&amp;IF('Locations-Stops'!G2890&lt;&gt;"",VLOOKUP('Locations-Stops'!G2890,Regions!A2:B379,2,FALSE),"0")&amp;","&amp;IF('Locations-Stops'!H2890&lt;&gt;"",VLOOKUP('Locations-Stops'!H2890,Regions!C2:D379,2,FALSE),"0")&amp;","&amp;IF('Locations-Stops'!I2890&lt;&gt;"",VLOOKUP('Locations-Stops'!I2890,Regions!F2:G379,2,FALSE),"0")&amp;","&amp;IF('Locations-Stops'!J2890&lt;&gt;"",VLOOKUP('Locations-Stops'!J2890,Regions!I2:J379,2,FALSE),"0")&amp;",'"&amp;IF('Locations-Stops'!K2890&lt;&gt;"",SUBSTITUTE('Locations-Stops'!K2890,"'","\'"),"")&amp;"','"&amp;IF('Locations-Stops'!L2890&lt;&gt;"",'Locations-Stops'!L2890,"")&amp;"','"&amp;IF('Locations-Stops'!M2890&lt;&gt;"",'Locations-Stops'!M2890,"")&amp;"','"&amp;IF('Locations-Stops'!N2890&lt;&gt;"",'Locations-Stops'!N2890,"")&amp;"', CURRENT_TIMESTAMP);"</f>
        <v>INSERT INTO `locations` (`id`, `name`, `latitude`, `longitude`, `province_id`, `region_1`, `region_2`, `region_3`, `street`, `number`, `postal`, `img`, `last_modified`) VALUES (NULL,'VUmc Cancer Center Amsterdam',52.336799,4.858413,8,3,10,84,'Amstelveenseweg','917','1081','https://lh3.googleusercontent.com/Pql8NivASySlGfZ4HX6PeCh07nq-p2OdK3h9zT8B_pXAM79rrSfKNfzZA7TomMSRlTBJSXGt_YsvoSJgFqzL', CURRENT_TIMESTAMP);</v>
      </c>
    </row>
    <row r="2889" spans="1:1" x14ac:dyDescent="0.25">
      <c r="A2889" t="str">
        <f>"INSERT INTO `locations` (`id`, `name`, `latitude`, `longitude`, `province_id`, `region_1`, `region_2`, `region_3`, `street`, `number`, `postal`, `img`, `last_modified`) VALUES (NULL,'"&amp;SUBSTITUTE('Locations-Stops'!F2891,"'","\'")&amp;"',"&amp;IF('Locations-Stops'!D2891&lt;&gt;"",LEFT('Locations-Stops'!D2891,2)&amp;"."&amp;RIGHT('Locations-Stops'!D2891,LEN('Locations-Stops'!D2891)-2),"0")&amp;","&amp;IF('Locations-Stops'!E2891&lt;&gt;"",LEFT('Locations-Stops'!E2891,1)&amp;"."&amp;RIGHT('Locations-Stops'!E2891,LEN('Locations-Stops'!E2891)-1),"0")&amp;","&amp;IF('Locations-Stops'!G2891&lt;&gt;"",VLOOKUP('Locations-Stops'!G2891,Regions!A2:B379,2,FALSE),"0")&amp;","&amp;IF('Locations-Stops'!H2891&lt;&gt;"",VLOOKUP('Locations-Stops'!H2891,Regions!C2:D379,2,FALSE),"0")&amp;","&amp;IF('Locations-Stops'!I2891&lt;&gt;"",VLOOKUP('Locations-Stops'!I2891,Regions!F2:G379,2,FALSE),"0")&amp;","&amp;IF('Locations-Stops'!J2891&lt;&gt;"",VLOOKUP('Locations-Stops'!J2891,Regions!I2:J379,2,FALSE),"0")&amp;",'"&amp;IF('Locations-Stops'!K2891&lt;&gt;"",SUBSTITUTE('Locations-Stops'!K2891,"'","\'"),"")&amp;"','"&amp;IF('Locations-Stops'!L2891&lt;&gt;"",'Locations-Stops'!L2891,"")&amp;"','"&amp;IF('Locations-Stops'!M2891&lt;&gt;"",'Locations-Stops'!M2891,"")&amp;"','"&amp;IF('Locations-Stops'!N2891&lt;&gt;"",'Locations-Stops'!N2891,"")&amp;"', CURRENT_TIMESTAMP);"</f>
        <v>INSERT INTO `locations` (`id`, `name`, `latitude`, `longitude`, `province_id`, `region_1`, `region_2`, `region_3`, `street`, `number`, `postal`, `img`, `last_modified`) VALUES (NULL,'St. Augustinuskerk',52.322327,4.858049,8,3,10,84,'Amstelveenseweg','965','1081','https://lh6.ggpht.com/8ls4ZJCHF2iTrMpFWo6gJjg4iIKUGbN0xA4_espUgOowU6SNs9B-h3hruxcA5n2Y6y9leWJo-BTODQZZyFQ', CURRENT_TIMESTAMP);</v>
      </c>
    </row>
    <row r="2890" spans="1:1" x14ac:dyDescent="0.25">
      <c r="A2890" t="str">
        <f>"INSERT INTO `locations` (`id`, `name`, `latitude`, `longitude`, `province_id`, `region_1`, `region_2`, `region_3`, `street`, `number`, `postal`, `img`, `last_modified`) VALUES (NULL,'"&amp;SUBSTITUTE('Locations-Stops'!F2892,"'","\'")&amp;"',"&amp;IF('Locations-Stops'!D2892&lt;&gt;"",LEFT('Locations-Stops'!D2892,2)&amp;"."&amp;RIGHT('Locations-Stops'!D2892,LEN('Locations-Stops'!D2892)-2),"0")&amp;","&amp;IF('Locations-Stops'!E2892&lt;&gt;"",LEFT('Locations-Stops'!E2892,1)&amp;"."&amp;RIGHT('Locations-Stops'!E2892,LEN('Locations-Stops'!E2892)-1),"0")&amp;","&amp;IF('Locations-Stops'!G2892&lt;&gt;"",VLOOKUP('Locations-Stops'!G2892,Regions!A2:B379,2,FALSE),"0")&amp;","&amp;IF('Locations-Stops'!H2892&lt;&gt;"",VLOOKUP('Locations-Stops'!H2892,Regions!C2:D379,2,FALSE),"0")&amp;","&amp;IF('Locations-Stops'!I2892&lt;&gt;"",VLOOKUP('Locations-Stops'!I2892,Regions!F2:G379,2,FALSE),"0")&amp;","&amp;IF('Locations-Stops'!J2892&lt;&gt;"",VLOOKUP('Locations-Stops'!J2892,Regions!I2:J379,2,FALSE),"0")&amp;",'"&amp;IF('Locations-Stops'!K2892&lt;&gt;"",SUBSTITUTE('Locations-Stops'!K2892,"'","\'"),"")&amp;"','"&amp;IF('Locations-Stops'!L2892&lt;&gt;"",'Locations-Stops'!L2892,"")&amp;"','"&amp;IF('Locations-Stops'!M2892&lt;&gt;"",'Locations-Stops'!M2892,"")&amp;"','"&amp;IF('Locations-Stops'!N2892&lt;&gt;"",'Locations-Stops'!N2892,"")&amp;"', CURRENT_TIMESTAMP);"</f>
        <v>INSERT INTO `locations` (`id`, `name`, `latitude`, `longitude`, `province_id`, `region_1`, `region_2`, `region_3`, `street`, `number`, `postal`, `img`, `last_modified`) VALUES (NULL,'Anno 1890',52.322415,4.857328,8,3,10,84,'Amstelveenseweg','1124','1081 JW','https://lh3.ggpht.com/Man51e89OkzrBTAOVmx4V1qtkRaJ_GcKi8Z8yDveiY21TrOd9vrwmTVzwIPS8ysAffSzYwZDj0wyKsUURGgX', CURRENT_TIMESTAMP);</v>
      </c>
    </row>
    <row r="2891" spans="1:1" x14ac:dyDescent="0.25">
      <c r="A2891" t="str">
        <f>"INSERT INTO `locations` (`id`, `name`, `latitude`, `longitude`, `province_id`, `region_1`, `region_2`, `region_3`, `street`, `number`, `postal`, `img`, `last_modified`) VALUES (NULL,'"&amp;SUBSTITUTE('Locations-Stops'!F2893,"'","\'")&amp;"',"&amp;IF('Locations-Stops'!D2893&lt;&gt;"",LEFT('Locations-Stops'!D2893,2)&amp;"."&amp;RIGHT('Locations-Stops'!D2893,LEN('Locations-Stops'!D2893)-2),"0")&amp;","&amp;IF('Locations-Stops'!E2893&lt;&gt;"",LEFT('Locations-Stops'!E2893,1)&amp;"."&amp;RIGHT('Locations-Stops'!E2893,LEN('Locations-Stops'!E2893)-1),"0")&amp;","&amp;IF('Locations-Stops'!G2893&lt;&gt;"",VLOOKUP('Locations-Stops'!G2893,Regions!A2:B379,2,FALSE),"0")&amp;","&amp;IF('Locations-Stops'!H2893&lt;&gt;"",VLOOKUP('Locations-Stops'!H2893,Regions!C2:D379,2,FALSE),"0")&amp;","&amp;IF('Locations-Stops'!I2893&lt;&gt;"",VLOOKUP('Locations-Stops'!I2893,Regions!F2:G379,2,FALSE),"0")&amp;","&amp;IF('Locations-Stops'!J2893&lt;&gt;"",VLOOKUP('Locations-Stops'!J2893,Regions!I2:J379,2,FALSE),"0")&amp;",'"&amp;IF('Locations-Stops'!K2893&lt;&gt;"",SUBSTITUTE('Locations-Stops'!K2893,"'","\'"),"")&amp;"','"&amp;IF('Locations-Stops'!L2893&lt;&gt;"",'Locations-Stops'!L2893,"")&amp;"','"&amp;IF('Locations-Stops'!M2893&lt;&gt;"",'Locations-Stops'!M2893,"")&amp;"','"&amp;IF('Locations-Stops'!N2893&lt;&gt;"",'Locations-Stops'!N2893,"")&amp;"', CURRENT_TIMESTAMP);"</f>
        <v>INSERT INTO `locations` (`id`, `name`, `latitude`, `longitude`, `province_id`, `region_1`, `region_2`, `region_3`, `street`, `number`, `postal`, `img`, `last_modified`) VALUES (NULL,'Ear Art Sign',52.332224,4.876364,8,3,10,84,'Arent Janszoon Ernststraat','282','1082 LT','https://lh6.ggpht.com/qOAtfddq77kQIDm6YLa_4UmvpJXRNNL6mRgGimjrHRDlAm1liOmI9Cg-VeY0Kbk55K5HrC70F9wrYr0fh0Q', CURRENT_TIMESTAMP);</v>
      </c>
    </row>
    <row r="2892" spans="1:1" x14ac:dyDescent="0.25">
      <c r="A2892" t="str">
        <f>"INSERT INTO `locations` (`id`, `name`, `latitude`, `longitude`, `province_id`, `region_1`, `region_2`, `region_3`, `street`, `number`, `postal`, `img`, `last_modified`) VALUES (NULL,'"&amp;SUBSTITUTE('Locations-Stops'!F2894,"'","\'")&amp;"',"&amp;IF('Locations-Stops'!D2894&lt;&gt;"",LEFT('Locations-Stops'!D2894,2)&amp;"."&amp;RIGHT('Locations-Stops'!D2894,LEN('Locations-Stops'!D2894)-2),"0")&amp;","&amp;IF('Locations-Stops'!E2894&lt;&gt;"",LEFT('Locations-Stops'!E2894,1)&amp;"."&amp;RIGHT('Locations-Stops'!E2894,LEN('Locations-Stops'!E2894)-1),"0")&amp;","&amp;IF('Locations-Stops'!G2894&lt;&gt;"",VLOOKUP('Locations-Stops'!G2894,Regions!A2:B379,2,FALSE),"0")&amp;","&amp;IF('Locations-Stops'!H2894&lt;&gt;"",VLOOKUP('Locations-Stops'!H2894,Regions!C2:D379,2,FALSE),"0")&amp;","&amp;IF('Locations-Stops'!I2894&lt;&gt;"",VLOOKUP('Locations-Stops'!I2894,Regions!F2:G379,2,FALSE),"0")&amp;","&amp;IF('Locations-Stops'!J2894&lt;&gt;"",VLOOKUP('Locations-Stops'!J2894,Regions!I2:J379,2,FALSE),"0")&amp;",'"&amp;IF('Locations-Stops'!K2894&lt;&gt;"",SUBSTITUTE('Locations-Stops'!K2894,"'","\'"),"")&amp;"','"&amp;IF('Locations-Stops'!L2894&lt;&gt;"",'Locations-Stops'!L2894,"")&amp;"','"&amp;IF('Locations-Stops'!M2894&lt;&gt;"",'Locations-Stops'!M2894,"")&amp;"','"&amp;IF('Locations-Stops'!N2894&lt;&gt;"",'Locations-Stops'!N2894,"")&amp;"', CURRENT_TIMESTAMP);"</f>
        <v>INSERT INTO `locations` (`id`, `name`, `latitude`, `longitude`, `province_id`, `region_1`, `region_2`, `region_3`, `street`, `number`, `postal`, `img`, `last_modified`) VALUES (NULL,'Kerk De Christengemeenschap',52.331927,4.868077,8,3,10,84,'Arent Janszoon Ernststraat','869','1081 HL','https://lh6.ggpht.com/NvIq1b3h5HkxPG_VZXxtWsAusHh6SHs9OirTD1S3A4smDTLFRMAWXB9bQcIlXF5dY1uc9aGXMh1P_Qti33iZTw', CURRENT_TIMESTAMP);</v>
      </c>
    </row>
    <row r="2893" spans="1:1" x14ac:dyDescent="0.25">
      <c r="A2893" t="str">
        <f>"INSERT INTO `locations` (`id`, `name`, `latitude`, `longitude`, `province_id`, `region_1`, `region_2`, `region_3`, `street`, `number`, `postal`, `img`, `last_modified`) VALUES (NULL,'"&amp;SUBSTITUTE('Locations-Stops'!F2895,"'","\'")&amp;"',"&amp;IF('Locations-Stops'!D2895&lt;&gt;"",LEFT('Locations-Stops'!D2895,2)&amp;"."&amp;RIGHT('Locations-Stops'!D2895,LEN('Locations-Stops'!D2895)-2),"0")&amp;","&amp;IF('Locations-Stops'!E2895&lt;&gt;"",LEFT('Locations-Stops'!E2895,1)&amp;"."&amp;RIGHT('Locations-Stops'!E2895,LEN('Locations-Stops'!E2895)-1),"0")&amp;","&amp;IF('Locations-Stops'!G2895&lt;&gt;"",VLOOKUP('Locations-Stops'!G2895,Regions!A2:B379,2,FALSE),"0")&amp;","&amp;IF('Locations-Stops'!H2895&lt;&gt;"",VLOOKUP('Locations-Stops'!H2895,Regions!C2:D379,2,FALSE),"0")&amp;","&amp;IF('Locations-Stops'!I2895&lt;&gt;"",VLOOKUP('Locations-Stops'!I2895,Regions!F2:G379,2,FALSE),"0")&amp;","&amp;IF('Locations-Stops'!J2895&lt;&gt;"",VLOOKUP('Locations-Stops'!J2895,Regions!I2:J379,2,FALSE),"0")&amp;",'"&amp;IF('Locations-Stops'!K2895&lt;&gt;"",SUBSTITUTE('Locations-Stops'!K2895,"'","\'"),"")&amp;"','"&amp;IF('Locations-Stops'!L2895&lt;&gt;"",'Locations-Stops'!L2895,"")&amp;"','"&amp;IF('Locations-Stops'!M2895&lt;&gt;"",'Locations-Stops'!M2895,"")&amp;"','"&amp;IF('Locations-Stops'!N2895&lt;&gt;"",'Locations-Stops'!N2895,"")&amp;"', CURRENT_TIMESTAMP);"</f>
        <v>INSERT INTO `locations` (`id`, `name`, `latitude`, `longitude`, `province_id`, `region_1`, `region_2`, `region_3`, `street`, `number`, `postal`, `img`, `last_modified`) VALUES (NULL,'People in Copper',52.331934,4.864801,8,3,10,84,'Arent Janszoon Ernststraat','887','1081 HL','https://lh5.ggpht.com/LXsfQctBZQ9UIUK-lLLbJB28Y-APz7GaE1I3hPm0Sa4sf0PJvFRM93xWNIDqLWN_oEBfBBGWwW22OtJyi-QZjQ', CURRENT_TIMESTAMP);</v>
      </c>
    </row>
    <row r="2894" spans="1:1" x14ac:dyDescent="0.25">
      <c r="A2894" t="str">
        <f>"INSERT INTO `locations` (`id`, `name`, `latitude`, `longitude`, `province_id`, `region_1`, `region_2`, `region_3`, `street`, `number`, `postal`, `img`, `last_modified`) VALUES (NULL,'"&amp;SUBSTITUTE('Locations-Stops'!F2896,"'","\'")&amp;"',"&amp;IF('Locations-Stops'!D2896&lt;&gt;"",LEFT('Locations-Stops'!D2896,2)&amp;"."&amp;RIGHT('Locations-Stops'!D2896,LEN('Locations-Stops'!D2896)-2),"0")&amp;","&amp;IF('Locations-Stops'!E2896&lt;&gt;"",LEFT('Locations-Stops'!E2896,1)&amp;"."&amp;RIGHT('Locations-Stops'!E2896,LEN('Locations-Stops'!E2896)-1),"0")&amp;","&amp;IF('Locations-Stops'!G2896&lt;&gt;"",VLOOKUP('Locations-Stops'!G2896,Regions!A2:B379,2,FALSE),"0")&amp;","&amp;IF('Locations-Stops'!H2896&lt;&gt;"",VLOOKUP('Locations-Stops'!H2896,Regions!C2:D379,2,FALSE),"0")&amp;","&amp;IF('Locations-Stops'!I2896&lt;&gt;"",VLOOKUP('Locations-Stops'!I2896,Regions!F2:G379,2,FALSE),"0")&amp;","&amp;IF('Locations-Stops'!J2896&lt;&gt;"",VLOOKUP('Locations-Stops'!J2896,Regions!I2:J379,2,FALSE),"0")&amp;",'"&amp;IF('Locations-Stops'!K2896&lt;&gt;"",SUBSTITUTE('Locations-Stops'!K2896,"'","\'"),"")&amp;"','"&amp;IF('Locations-Stops'!L2896&lt;&gt;"",'Locations-Stops'!L2896,"")&amp;"','"&amp;IF('Locations-Stops'!M2896&lt;&gt;"",'Locations-Stops'!M2896,"")&amp;"','"&amp;IF('Locations-Stops'!N2896&lt;&gt;"",'Locations-Stops'!N2896,"")&amp;"', CURRENT_TIMESTAMP);"</f>
        <v>INSERT INTO `locations` (`id`, `name`, `latitude`, `longitude`, `province_id`, `region_1`, `region_2`, `region_3`, `street`, `number`, `postal`, `img`, `last_modified`) VALUES (NULL,'Fontein Bij Zorgsteunpunt Zuid',52.331771,4.866913,8,3,10,84,'Arent Janszoon Ernststraat','1001','1081 HL','https://lh4.ggpht.com/i7Xctakra8guiKV0YqMbZsRWGyYrzBvlv8XxIAUBsV0fGY-0nPcp7qFW0qwTDZ6Ge5WVdaBg7NyZJXyorUU0', CURRENT_TIMESTAMP);</v>
      </c>
    </row>
    <row r="2895" spans="1:1" x14ac:dyDescent="0.25">
      <c r="A2895" t="str">
        <f>"INSERT INTO `locations` (`id`, `name`, `latitude`, `longitude`, `province_id`, `region_1`, `region_2`, `region_3`, `street`, `number`, `postal`, `img`, `last_modified`) VALUES (NULL,'"&amp;SUBSTITUTE('Locations-Stops'!F2897,"'","\'")&amp;"',"&amp;IF('Locations-Stops'!D2897&lt;&gt;"",LEFT('Locations-Stops'!D2897,2)&amp;"."&amp;RIGHT('Locations-Stops'!D2897,LEN('Locations-Stops'!D2897)-2),"0")&amp;","&amp;IF('Locations-Stops'!E2897&lt;&gt;"",LEFT('Locations-Stops'!E2897,1)&amp;"."&amp;RIGHT('Locations-Stops'!E2897,LEN('Locations-Stops'!E2897)-1),"0")&amp;","&amp;IF('Locations-Stops'!G2897&lt;&gt;"",VLOOKUP('Locations-Stops'!G2897,Regions!A2:B379,2,FALSE),"0")&amp;","&amp;IF('Locations-Stops'!H2897&lt;&gt;"",VLOOKUP('Locations-Stops'!H2897,Regions!C2:D379,2,FALSE),"0")&amp;","&amp;IF('Locations-Stops'!I2897&lt;&gt;"",VLOOKUP('Locations-Stops'!I2897,Regions!F2:G379,2,FALSE),"0")&amp;","&amp;IF('Locations-Stops'!J2897&lt;&gt;"",VLOOKUP('Locations-Stops'!J2897,Regions!I2:J379,2,FALSE),"0")&amp;",'"&amp;IF('Locations-Stops'!K2897&lt;&gt;"",SUBSTITUTE('Locations-Stops'!K2897,"'","\'"),"")&amp;"','"&amp;IF('Locations-Stops'!L2897&lt;&gt;"",'Locations-Stops'!L2897,"")&amp;"','"&amp;IF('Locations-Stops'!M2897&lt;&gt;"",'Locations-Stops'!M2897,"")&amp;"','"&amp;IF('Locations-Stops'!N2897&lt;&gt;"",'Locations-Stops'!N2897,"")&amp;"', CURRENT_TIMESTAMP);"</f>
        <v>INSERT INTO `locations` (`id`, `name`, `latitude`, `longitude`, `province_id`, `region_1`, `region_2`, `region_3`, `street`, `number`, `postal`, `img`, `last_modified`) VALUES (NULL,'Acorns Under the Trees',52.337241,4.876278,8,3,10,84,'Beethovenstraat','396','1082 PR','https://lh5.ggpht.com/yOw1lmJq4-K7nQoFBAHJlbNPEibhHurmpFgPxRlUOblrli8waWoeaLnzPYzpMI2zAAUF_qKJ31A9cnBnFvA', CURRENT_TIMESTAMP);</v>
      </c>
    </row>
    <row r="2896" spans="1:1" x14ac:dyDescent="0.25">
      <c r="A2896" t="str">
        <f>"INSERT INTO `locations` (`id`, `name`, `latitude`, `longitude`, `province_id`, `region_1`, `region_2`, `region_3`, `street`, `number`, `postal`, `img`, `last_modified`) VALUES (NULL,'"&amp;SUBSTITUTE('Locations-Stops'!F2898,"'","\'")&amp;"',"&amp;IF('Locations-Stops'!D2898&lt;&gt;"",LEFT('Locations-Stops'!D2898,2)&amp;"."&amp;RIGHT('Locations-Stops'!D2898,LEN('Locations-Stops'!D2898)-2),"0")&amp;","&amp;IF('Locations-Stops'!E2898&lt;&gt;"",LEFT('Locations-Stops'!E2898,1)&amp;"."&amp;RIGHT('Locations-Stops'!E2898,LEN('Locations-Stops'!E2898)-1),"0")&amp;","&amp;IF('Locations-Stops'!G2898&lt;&gt;"",VLOOKUP('Locations-Stops'!G2898,Regions!A2:B379,2,FALSE),"0")&amp;","&amp;IF('Locations-Stops'!H2898&lt;&gt;"",VLOOKUP('Locations-Stops'!H2898,Regions!C2:D379,2,FALSE),"0")&amp;","&amp;IF('Locations-Stops'!I2898&lt;&gt;"",VLOOKUP('Locations-Stops'!I2898,Regions!F2:G379,2,FALSE),"0")&amp;","&amp;IF('Locations-Stops'!J2898&lt;&gt;"",VLOOKUP('Locations-Stops'!J2898,Regions!I2:J379,2,FALSE),"0")&amp;",'"&amp;IF('Locations-Stops'!K2898&lt;&gt;"",SUBSTITUTE('Locations-Stops'!K2898,"'","\'"),"")&amp;"','"&amp;IF('Locations-Stops'!L2898&lt;&gt;"",'Locations-Stops'!L2898,"")&amp;"','"&amp;IF('Locations-Stops'!M2898&lt;&gt;"",'Locations-Stops'!M2898,"")&amp;"','"&amp;IF('Locations-Stops'!N2898&lt;&gt;"",'Locations-Stops'!N2898,"")&amp;"', CURRENT_TIMESTAMP);"</f>
        <v>INSERT INTO `locations` (`id`, `name`, `latitude`, `longitude`, `province_id`, `region_1`, `region_2`, `region_3`, `street`, `number`, `postal`, `img`, `last_modified`) VALUES (NULL,'Hidden Trainer',52.322049,4.866724,8,3,10,84,'Bos en Vaartlaan','39','1181 AB','https://lh5.ggpht.com/bssocOR4Ji9D0mLhfvDPYgBWKbpxtsVpF8IIH7CqvOMqH8vOYR0isES0if6kqFsEJ6tyQ7t_kTC05d0Bp3Ou', CURRENT_TIMESTAMP);</v>
      </c>
    </row>
    <row r="2897" spans="1:1" x14ac:dyDescent="0.25">
      <c r="A2897" t="str">
        <f>"INSERT INTO `locations` (`id`, `name`, `latitude`, `longitude`, `province_id`, `region_1`, `region_2`, `region_3`, `street`, `number`, `postal`, `img`, `last_modified`) VALUES (NULL,'"&amp;SUBSTITUTE('Locations-Stops'!F2899,"'","\'")&amp;"',"&amp;IF('Locations-Stops'!D2899&lt;&gt;"",LEFT('Locations-Stops'!D2899,2)&amp;"."&amp;RIGHT('Locations-Stops'!D2899,LEN('Locations-Stops'!D2899)-2),"0")&amp;","&amp;IF('Locations-Stops'!E2899&lt;&gt;"",LEFT('Locations-Stops'!E2899,1)&amp;"."&amp;RIGHT('Locations-Stops'!E2899,LEN('Locations-Stops'!E2899)-1),"0")&amp;","&amp;IF('Locations-Stops'!G2899&lt;&gt;"",VLOOKUP('Locations-Stops'!G2899,Regions!A2:B379,2,FALSE),"0")&amp;","&amp;IF('Locations-Stops'!H2899&lt;&gt;"",VLOOKUP('Locations-Stops'!H2899,Regions!C2:D379,2,FALSE),"0")&amp;","&amp;IF('Locations-Stops'!I2899&lt;&gt;"",VLOOKUP('Locations-Stops'!I2899,Regions!F2:G379,2,FALSE),"0")&amp;","&amp;IF('Locations-Stops'!J2899&lt;&gt;"",VLOOKUP('Locations-Stops'!J2899,Regions!I2:J379,2,FALSE),"0")&amp;",'"&amp;IF('Locations-Stops'!K2899&lt;&gt;"",SUBSTITUTE('Locations-Stops'!K2899,"'","\'"),"")&amp;"','"&amp;IF('Locations-Stops'!L2899&lt;&gt;"",'Locations-Stops'!L2899,"")&amp;"','"&amp;IF('Locations-Stops'!M2899&lt;&gt;"",'Locations-Stops'!M2899,"")&amp;"','"&amp;IF('Locations-Stops'!N2899&lt;&gt;"",'Locations-Stops'!N2899,"")&amp;"', CURRENT_TIMESTAMP);"</f>
        <v>INSERT INTO `locations` (`id`, `name`, `latitude`, `longitude`, `province_id`, `region_1`, `region_2`, `region_3`, `street`, `number`, `postal`, `img`, `last_modified`) VALUES (NULL,'NL Bankje',52.328576,4.848813,8,3,10,84,'Bosbaan','8','1182 AG','https://lh5.ggpht.com/SvHX_TWNxDCJNbB3MlOFS9XMLidRwVIG7WR3taPtmNz1m51GX776XdkGdb4OdVmF5yAmQQE-B34hhj2ifBiL', CURRENT_TIMESTAMP);</v>
      </c>
    </row>
    <row r="2898" spans="1:1" x14ac:dyDescent="0.25">
      <c r="A2898" t="str">
        <f>"INSERT INTO `locations` (`id`, `name`, `latitude`, `longitude`, `province_id`, `region_1`, `region_2`, `region_3`, `street`, `number`, `postal`, `img`, `last_modified`) VALUES (NULL,'"&amp;SUBSTITUTE('Locations-Stops'!F2900,"'","\'")&amp;"',"&amp;IF('Locations-Stops'!D2900&lt;&gt;"",LEFT('Locations-Stops'!D2900,2)&amp;"."&amp;RIGHT('Locations-Stops'!D2900,LEN('Locations-Stops'!D2900)-2),"0")&amp;","&amp;IF('Locations-Stops'!E2900&lt;&gt;"",LEFT('Locations-Stops'!E2900,1)&amp;"."&amp;RIGHT('Locations-Stops'!E2900,LEN('Locations-Stops'!E2900)-1),"0")&amp;","&amp;IF('Locations-Stops'!G2900&lt;&gt;"",VLOOKUP('Locations-Stops'!G2900,Regions!A2:B379,2,FALSE),"0")&amp;","&amp;IF('Locations-Stops'!H2900&lt;&gt;"",VLOOKUP('Locations-Stops'!H2900,Regions!C2:D379,2,FALSE),"0")&amp;","&amp;IF('Locations-Stops'!I2900&lt;&gt;"",VLOOKUP('Locations-Stops'!I2900,Regions!F2:G379,2,FALSE),"0")&amp;","&amp;IF('Locations-Stops'!J2900&lt;&gt;"",VLOOKUP('Locations-Stops'!J2900,Regions!I2:J379,2,FALSE),"0")&amp;",'"&amp;IF('Locations-Stops'!K2900&lt;&gt;"",SUBSTITUTE('Locations-Stops'!K2900,"'","\'"),"")&amp;"','"&amp;IF('Locations-Stops'!L2900&lt;&gt;"",'Locations-Stops'!L2900,"")&amp;"','"&amp;IF('Locations-Stops'!M2900&lt;&gt;"",'Locations-Stops'!M2900,"")&amp;"','"&amp;IF('Locations-Stops'!N2900&lt;&gt;"",'Locations-Stops'!N2900,"")&amp;"', CURRENT_TIMESTAMP);"</f>
        <v>INSERT INTO `locations` (`id`, `name`, `latitude`, `longitude`, `province_id`, `region_1`, `region_2`, `region_3`, `street`, `number`, `postal`, `img`, `last_modified`) VALUES (NULL,'Tramwachthuis Museumtramlijn',52.327902,4.856741,8,3,10,84,'Bosbaanweg','1','1182 DA','https://lh4.ggpht.com/eUv8q41em_KhkfFIdzCxzNqMoLsI6CkffpBa8GFyakZPKh3nPluUuMFia2Mi49sUVmrVBPkR-JzWhEnSLqt_nTu5e1nwzP-vtL5-X5Dk9sgEtbGx', CURRENT_TIMESTAMP);</v>
      </c>
    </row>
    <row r="2899" spans="1:1" x14ac:dyDescent="0.25">
      <c r="A2899" t="str">
        <f>"INSERT INTO `locations` (`id`, `name`, `latitude`, `longitude`, `province_id`, `region_1`, `region_2`, `region_3`, `street`, `number`, `postal`, `img`, `last_modified`) VALUES (NULL,'"&amp;SUBSTITUTE('Locations-Stops'!F2901,"'","\'")&amp;"',"&amp;IF('Locations-Stops'!D2901&lt;&gt;"",LEFT('Locations-Stops'!D2901,2)&amp;"."&amp;RIGHT('Locations-Stops'!D2901,LEN('Locations-Stops'!D2901)-2),"0")&amp;","&amp;IF('Locations-Stops'!E2901&lt;&gt;"",LEFT('Locations-Stops'!E2901,1)&amp;"."&amp;RIGHT('Locations-Stops'!E2901,LEN('Locations-Stops'!E2901)-1),"0")&amp;","&amp;IF('Locations-Stops'!G2901&lt;&gt;"",VLOOKUP('Locations-Stops'!G2901,Regions!A2:B379,2,FALSE),"0")&amp;","&amp;IF('Locations-Stops'!H2901&lt;&gt;"",VLOOKUP('Locations-Stops'!H2901,Regions!C2:D379,2,FALSE),"0")&amp;","&amp;IF('Locations-Stops'!I2901&lt;&gt;"",VLOOKUP('Locations-Stops'!I2901,Regions!F2:G379,2,FALSE),"0")&amp;","&amp;IF('Locations-Stops'!J2901&lt;&gt;"",VLOOKUP('Locations-Stops'!J2901,Regions!I2:J379,2,FALSE),"0")&amp;",'"&amp;IF('Locations-Stops'!K2901&lt;&gt;"",SUBSTITUTE('Locations-Stops'!K2901,"'","\'"),"")&amp;"','"&amp;IF('Locations-Stops'!L2901&lt;&gt;"",'Locations-Stops'!L2901,"")&amp;"','"&amp;IF('Locations-Stops'!M2901&lt;&gt;"",'Locations-Stops'!M2901,"")&amp;"','"&amp;IF('Locations-Stops'!N2901&lt;&gt;"",'Locations-Stops'!N2901,"")&amp;"', CURRENT_TIMESTAMP);"</f>
        <v>INSERT INTO `locations` (`id`, `name`, `latitude`, `longitude`, `province_id`, `region_1`, `region_2`, `region_3`, `street`, `number`, `postal`, `img`, `last_modified`) VALUES (NULL,'Dutch Benches',52.325073,4.824141,8,3,10,84,'Bosbaanweg','','1182','https://lh6.ggpht.com/g8OWsG15mmMth-k0hzQMaGybTCw8eVgNoP_cCoZQWS54JeN_YMuuSSFvm7NN8MzC8rMnkXrpInpgHWP_5c4', CURRENT_TIMESTAMP);</v>
      </c>
    </row>
    <row r="2900" spans="1:1" x14ac:dyDescent="0.25">
      <c r="A2900" t="str">
        <f>"INSERT INTO `locations` (`id`, `name`, `latitude`, `longitude`, `province_id`, `region_1`, `region_2`, `region_3`, `street`, `number`, `postal`, `img`, `last_modified`) VALUES (NULL,'"&amp;SUBSTITUTE('Locations-Stops'!F2902,"'","\'")&amp;"',"&amp;IF('Locations-Stops'!D2902&lt;&gt;"",LEFT('Locations-Stops'!D2902,2)&amp;"."&amp;RIGHT('Locations-Stops'!D2902,LEN('Locations-Stops'!D2902)-2),"0")&amp;","&amp;IF('Locations-Stops'!E2902&lt;&gt;"",LEFT('Locations-Stops'!E2902,1)&amp;"."&amp;RIGHT('Locations-Stops'!E2902,LEN('Locations-Stops'!E2902)-1),"0")&amp;","&amp;IF('Locations-Stops'!G2902&lt;&gt;"",VLOOKUP('Locations-Stops'!G2902,Regions!A2:B379,2,FALSE),"0")&amp;","&amp;IF('Locations-Stops'!H2902&lt;&gt;"",VLOOKUP('Locations-Stops'!H2902,Regions!C2:D379,2,FALSE),"0")&amp;","&amp;IF('Locations-Stops'!I2902&lt;&gt;"",VLOOKUP('Locations-Stops'!I2902,Regions!F2:G379,2,FALSE),"0")&amp;","&amp;IF('Locations-Stops'!J2902&lt;&gt;"",VLOOKUP('Locations-Stops'!J2902,Regions!I2:J379,2,FALSE),"0")&amp;",'"&amp;IF('Locations-Stops'!K2902&lt;&gt;"",SUBSTITUTE('Locations-Stops'!K2902,"'","\'"),"")&amp;"','"&amp;IF('Locations-Stops'!L2902&lt;&gt;"",'Locations-Stops'!L2902,"")&amp;"','"&amp;IF('Locations-Stops'!M2902&lt;&gt;"",'Locations-Stops'!M2902,"")&amp;"','"&amp;IF('Locations-Stops'!N2902&lt;&gt;"",'Locations-Stops'!N2902,"")&amp;"', CURRENT_TIMESTAMP);"</f>
        <v>INSERT INTO `locations` (`id`, `name`, `latitude`, `longitude`, `province_id`, `region_1`, `region_2`, `region_3`, `street`, `number`, `postal`, `img`, `last_modified`) VALUES (NULL,'Park Entrance',52.325241,4.825581,8,3,10,84,'Bosbaanweg','','1182','https://lh5.ggpht.com/KQ9R6ARtc6-br-nBmWHYU1S5Vnb1hHcsgExoJSV_k5-PMlY0y-UE7jIA3spgE0ofdZmAyW8B9nZjQnYBWXsI', CURRENT_TIMESTAMP);</v>
      </c>
    </row>
    <row r="2901" spans="1:1" x14ac:dyDescent="0.25">
      <c r="A2901" t="str">
        <f>"INSERT INTO `locations` (`id`, `name`, `latitude`, `longitude`, `province_id`, `region_1`, `region_2`, `region_3`, `street`, `number`, `postal`, `img`, `last_modified`) VALUES (NULL,'"&amp;SUBSTITUTE('Locations-Stops'!F2903,"'","\'")&amp;"',"&amp;IF('Locations-Stops'!D2903&lt;&gt;"",LEFT('Locations-Stops'!D2903,2)&amp;"."&amp;RIGHT('Locations-Stops'!D2903,LEN('Locations-Stops'!D2903)-2),"0")&amp;","&amp;IF('Locations-Stops'!E2903&lt;&gt;"",LEFT('Locations-Stops'!E2903,1)&amp;"."&amp;RIGHT('Locations-Stops'!E2903,LEN('Locations-Stops'!E2903)-1),"0")&amp;","&amp;IF('Locations-Stops'!G2903&lt;&gt;"",VLOOKUP('Locations-Stops'!G2903,Regions!A2:B379,2,FALSE),"0")&amp;","&amp;IF('Locations-Stops'!H2903&lt;&gt;"",VLOOKUP('Locations-Stops'!H2903,Regions!C2:D379,2,FALSE),"0")&amp;","&amp;IF('Locations-Stops'!I2903&lt;&gt;"",VLOOKUP('Locations-Stops'!I2903,Regions!F2:G379,2,FALSE),"0")&amp;","&amp;IF('Locations-Stops'!J2903&lt;&gt;"",VLOOKUP('Locations-Stops'!J2903,Regions!I2:J379,2,FALSE),"0")&amp;",'"&amp;IF('Locations-Stops'!K2903&lt;&gt;"",SUBSTITUTE('Locations-Stops'!K2903,"'","\'"),"")&amp;"','"&amp;IF('Locations-Stops'!L2903&lt;&gt;"",'Locations-Stops'!L2903,"")&amp;"','"&amp;IF('Locations-Stops'!M2903&lt;&gt;"",'Locations-Stops'!M2903,"")&amp;"','"&amp;IF('Locations-Stops'!N2903&lt;&gt;"",'Locations-Stops'!N2903,"")&amp;"', CURRENT_TIMESTAMP);"</f>
        <v>INSERT INTO `locations` (`id`, `name`, `latitude`, `longitude`, `province_id`, `region_1`, `region_2`, `region_3`, `street`, `number`, `postal`, `img`, `last_modified`) VALUES (NULL,'Bosbaan Rowboat Lane Marker',52.325698,4.829278,8,3,10,84,'Bosbaanweg','','1182','https://lh4.ggpht.com/Q2MCC0t3Bpj0iEoCsNRDclZ6msTc6zOxvbnX75m7zmP5YtunpvxCY-TZOJ8qeO_vkIpT47Wenn73HIp93PQ', CURRENT_TIMESTAMP);</v>
      </c>
    </row>
    <row r="2902" spans="1:1" x14ac:dyDescent="0.25">
      <c r="A2902" t="str">
        <f>"INSERT INTO `locations` (`id`, `name`, `latitude`, `longitude`, `province_id`, `region_1`, `region_2`, `region_3`, `street`, `number`, `postal`, `img`, `last_modified`) VALUES (NULL,'"&amp;SUBSTITUTE('Locations-Stops'!F2904,"'","\'")&amp;"',"&amp;IF('Locations-Stops'!D2904&lt;&gt;"",LEFT('Locations-Stops'!D2904,2)&amp;"."&amp;RIGHT('Locations-Stops'!D2904,LEN('Locations-Stops'!D2904)-2),"0")&amp;","&amp;IF('Locations-Stops'!E2904&lt;&gt;"",LEFT('Locations-Stops'!E2904,1)&amp;"."&amp;RIGHT('Locations-Stops'!E2904,LEN('Locations-Stops'!E2904)-1),"0")&amp;","&amp;IF('Locations-Stops'!G2904&lt;&gt;"",VLOOKUP('Locations-Stops'!G2904,Regions!A2:B379,2,FALSE),"0")&amp;","&amp;IF('Locations-Stops'!H2904&lt;&gt;"",VLOOKUP('Locations-Stops'!H2904,Regions!C2:D379,2,FALSE),"0")&amp;","&amp;IF('Locations-Stops'!I2904&lt;&gt;"",VLOOKUP('Locations-Stops'!I2904,Regions!F2:G379,2,FALSE),"0")&amp;","&amp;IF('Locations-Stops'!J2904&lt;&gt;"",VLOOKUP('Locations-Stops'!J2904,Regions!I2:J379,2,FALSE),"0")&amp;",'"&amp;IF('Locations-Stops'!K2904&lt;&gt;"",SUBSTITUTE('Locations-Stops'!K2904,"'","\'"),"")&amp;"','"&amp;IF('Locations-Stops'!L2904&lt;&gt;"",'Locations-Stops'!L2904,"")&amp;"','"&amp;IF('Locations-Stops'!M2904&lt;&gt;"",'Locations-Stops'!M2904,"")&amp;"','"&amp;IF('Locations-Stops'!N2904&lt;&gt;"",'Locations-Stops'!N2904,"")&amp;"', CURRENT_TIMESTAMP);"</f>
        <v>INSERT INTO `locations` (`id`, `name`, `latitude`, `longitude`, `province_id`, `region_1`, `region_2`, `region_3`, `street`, `number`, `postal`, `img`, `last_modified`) VALUES (NULL,'Polder Meerzicht',52.326972,4.831503,8,3,10,84,'Bosbaanweg','','1182','https://lh4.ggpht.com/f5hsBn4lByMY4aZENcT8XtpnlvBbhMvhOZpxgFQ6redeTbZs3D9u7mCvIXSwZH2scEy8EvDIxFSybVRcwX_mZQ', CURRENT_TIMESTAMP);</v>
      </c>
    </row>
    <row r="2903" spans="1:1" x14ac:dyDescent="0.25">
      <c r="A2903" t="str">
        <f>"INSERT INTO `locations` (`id`, `name`, `latitude`, `longitude`, `province_id`, `region_1`, `region_2`, `region_3`, `street`, `number`, `postal`, `img`, `last_modified`) VALUES (NULL,'"&amp;SUBSTITUTE('Locations-Stops'!F2905,"'","\'")&amp;"',"&amp;IF('Locations-Stops'!D2905&lt;&gt;"",LEFT('Locations-Stops'!D2905,2)&amp;"."&amp;RIGHT('Locations-Stops'!D2905,LEN('Locations-Stops'!D2905)-2),"0")&amp;","&amp;IF('Locations-Stops'!E2905&lt;&gt;"",LEFT('Locations-Stops'!E2905,1)&amp;"."&amp;RIGHT('Locations-Stops'!E2905,LEN('Locations-Stops'!E2905)-1),"0")&amp;","&amp;IF('Locations-Stops'!G2905&lt;&gt;"",VLOOKUP('Locations-Stops'!G2905,Regions!A2:B379,2,FALSE),"0")&amp;","&amp;IF('Locations-Stops'!H2905&lt;&gt;"",VLOOKUP('Locations-Stops'!H2905,Regions!C2:D379,2,FALSE),"0")&amp;","&amp;IF('Locations-Stops'!I2905&lt;&gt;"",VLOOKUP('Locations-Stops'!I2905,Regions!F2:G379,2,FALSE),"0")&amp;","&amp;IF('Locations-Stops'!J2905&lt;&gt;"",VLOOKUP('Locations-Stops'!J2905,Regions!I2:J379,2,FALSE),"0")&amp;",'"&amp;IF('Locations-Stops'!K2905&lt;&gt;"",SUBSTITUTE('Locations-Stops'!K2905,"'","\'"),"")&amp;"','"&amp;IF('Locations-Stops'!L2905&lt;&gt;"",'Locations-Stops'!L2905,"")&amp;"','"&amp;IF('Locations-Stops'!M2905&lt;&gt;"",'Locations-Stops'!M2905,"")&amp;"','"&amp;IF('Locations-Stops'!N2905&lt;&gt;"",'Locations-Stops'!N2905,"")&amp;"', CURRENT_TIMESTAMP);"</f>
        <v>INSERT INTO `locations` (`id`, `name`, `latitude`, `longitude`, `province_id`, `region_1`, `region_2`, `region_3`, `street`, `number`, `postal`, `img`, `last_modified`) VALUES (NULL,'Uitkijkpunt Oeverlanden',52.328154,4.835761,8,3,10,84,'Bosbaanweg','','1182','https://lh4.ggpht.com/y9iBFxYuOTDCMIMvvmoguQF2tkxk4cPsFRSeDol95dx4WWY78iiJTCTU8BT7k3TlvvVJ5MhtgQLtOGeQmKM_', CURRENT_TIMESTAMP);</v>
      </c>
    </row>
    <row r="2904" spans="1:1" x14ac:dyDescent="0.25">
      <c r="A2904" t="str">
        <f>"INSERT INTO `locations` (`id`, `name`, `latitude`, `longitude`, `province_id`, `region_1`, `region_2`, `region_3`, `street`, `number`, `postal`, `img`, `last_modified`) VALUES (NULL,'"&amp;SUBSTITUTE('Locations-Stops'!F2906,"'","\'")&amp;"',"&amp;IF('Locations-Stops'!D2906&lt;&gt;"",LEFT('Locations-Stops'!D2906,2)&amp;"."&amp;RIGHT('Locations-Stops'!D2906,LEN('Locations-Stops'!D2906)-2),"0")&amp;","&amp;IF('Locations-Stops'!E2906&lt;&gt;"",LEFT('Locations-Stops'!E2906,1)&amp;"."&amp;RIGHT('Locations-Stops'!E2906,LEN('Locations-Stops'!E2906)-1),"0")&amp;","&amp;IF('Locations-Stops'!G2906&lt;&gt;"",VLOOKUP('Locations-Stops'!G2906,Regions!A2:B379,2,FALSE),"0")&amp;","&amp;IF('Locations-Stops'!H2906&lt;&gt;"",VLOOKUP('Locations-Stops'!H2906,Regions!C2:D379,2,FALSE),"0")&amp;","&amp;IF('Locations-Stops'!I2906&lt;&gt;"",VLOOKUP('Locations-Stops'!I2906,Regions!F2:G379,2,FALSE),"0")&amp;","&amp;IF('Locations-Stops'!J2906&lt;&gt;"",VLOOKUP('Locations-Stops'!J2906,Regions!I2:J379,2,FALSE),"0")&amp;",'"&amp;IF('Locations-Stops'!K2906&lt;&gt;"",SUBSTITUTE('Locations-Stops'!K2906,"'","\'"),"")&amp;"','"&amp;IF('Locations-Stops'!L2906&lt;&gt;"",'Locations-Stops'!L2906,"")&amp;"','"&amp;IF('Locations-Stops'!M2906&lt;&gt;"",'Locations-Stops'!M2906,"")&amp;"','"&amp;IF('Locations-Stops'!N2906&lt;&gt;"",'Locations-Stops'!N2906,"")&amp;"', CURRENT_TIMESTAMP);"</f>
        <v>INSERT INTO `locations` (`id`, `name`, `latitude`, `longitude`, `province_id`, `region_1`, `region_2`, `region_3`, `street`, `number`, `postal`, `img`, `last_modified`) VALUES (NULL,'Bridge At Amsterdamse Bos',52.3277,4.842663,8,3,10,84,'Bosbaanweg','','1182','https://lh4.ggpht.com/YiutSWln9MLvffNXQtXpe2fM42aE786hJobERTaP7aCNuCFS9LvEqbiPciQ79TEf2x95B-bCTwG_30J51HDg', CURRENT_TIMESTAMP);</v>
      </c>
    </row>
    <row r="2905" spans="1:1" x14ac:dyDescent="0.25">
      <c r="A2905" t="str">
        <f>"INSERT INTO `locations` (`id`, `name`, `latitude`, `longitude`, `province_id`, `region_1`, `region_2`, `region_3`, `street`, `number`, `postal`, `img`, `last_modified`) VALUES (NULL,'"&amp;SUBSTITUTE('Locations-Stops'!F2907,"'","\'")&amp;"',"&amp;IF('Locations-Stops'!D2907&lt;&gt;"",LEFT('Locations-Stops'!D2907,2)&amp;"."&amp;RIGHT('Locations-Stops'!D2907,LEN('Locations-Stops'!D2907)-2),"0")&amp;","&amp;IF('Locations-Stops'!E2907&lt;&gt;"",LEFT('Locations-Stops'!E2907,1)&amp;"."&amp;RIGHT('Locations-Stops'!E2907,LEN('Locations-Stops'!E2907)-1),"0")&amp;","&amp;IF('Locations-Stops'!G2907&lt;&gt;"",VLOOKUP('Locations-Stops'!G2907,Regions!A2:B379,2,FALSE),"0")&amp;","&amp;IF('Locations-Stops'!H2907&lt;&gt;"",VLOOKUP('Locations-Stops'!H2907,Regions!C2:D379,2,FALSE),"0")&amp;","&amp;IF('Locations-Stops'!I2907&lt;&gt;"",VLOOKUP('Locations-Stops'!I2907,Regions!F2:G379,2,FALSE),"0")&amp;","&amp;IF('Locations-Stops'!J2907&lt;&gt;"",VLOOKUP('Locations-Stops'!J2907,Regions!I2:J379,2,FALSE),"0")&amp;",'"&amp;IF('Locations-Stops'!K2907&lt;&gt;"",SUBSTITUTE('Locations-Stops'!K2907,"'","\'"),"")&amp;"','"&amp;IF('Locations-Stops'!L2907&lt;&gt;"",'Locations-Stops'!L2907,"")&amp;"','"&amp;IF('Locations-Stops'!M2907&lt;&gt;"",'Locations-Stops'!M2907,"")&amp;"','"&amp;IF('Locations-Stops'!N2907&lt;&gt;"",'Locations-Stops'!N2907,"")&amp;"', CURRENT_TIMESTAMP);"</f>
        <v>INSERT INTO `locations` (`id`, `name`, `latitude`, `longitude`, `province_id`, `region_1`, `region_2`, `region_3`, `street`, `number`, `postal`, `img`, `last_modified`) VALUES (NULL,'De Griffioen',52.333904,4.868756,8,3,10,84,'Buitenveldertselaan','5','1082 VA','https://lh6.ggpht.com/ZTGd2qW_t4klEfJcD57zdQMfDqwSRVxvHrSUS39t03u051kcr8QDqee53qrSfyFrLGqeclvlAWSy0KXuTtU', CURRENT_TIMESTAMP);</v>
      </c>
    </row>
    <row r="2906" spans="1:1" x14ac:dyDescent="0.25">
      <c r="A2906" t="str">
        <f>"INSERT INTO `locations` (`id`, `name`, `latitude`, `longitude`, `province_id`, `region_1`, `region_2`, `region_3`, `street`, `number`, `postal`, `img`, `last_modified`) VALUES (NULL,'"&amp;SUBSTITUTE('Locations-Stops'!F2908,"'","\'")&amp;"',"&amp;IF('Locations-Stops'!D2908&lt;&gt;"",LEFT('Locations-Stops'!D2908,2)&amp;"."&amp;RIGHT('Locations-Stops'!D2908,LEN('Locations-Stops'!D2908)-2),"0")&amp;","&amp;IF('Locations-Stops'!E2908&lt;&gt;"",LEFT('Locations-Stops'!E2908,1)&amp;"."&amp;RIGHT('Locations-Stops'!E2908,LEN('Locations-Stops'!E2908)-1),"0")&amp;","&amp;IF('Locations-Stops'!G2908&lt;&gt;"",VLOOKUP('Locations-Stops'!G2908,Regions!A2:B379,2,FALSE),"0")&amp;","&amp;IF('Locations-Stops'!H2908&lt;&gt;"",VLOOKUP('Locations-Stops'!H2908,Regions!C2:D379,2,FALSE),"0")&amp;","&amp;IF('Locations-Stops'!I2908&lt;&gt;"",VLOOKUP('Locations-Stops'!I2908,Regions!F2:G379,2,FALSE),"0")&amp;","&amp;IF('Locations-Stops'!J2908&lt;&gt;"",VLOOKUP('Locations-Stops'!J2908,Regions!I2:J379,2,FALSE),"0")&amp;",'"&amp;IF('Locations-Stops'!K2908&lt;&gt;"",SUBSTITUTE('Locations-Stops'!K2908,"'","\'"),"")&amp;"','"&amp;IF('Locations-Stops'!L2908&lt;&gt;"",'Locations-Stops'!L2908,"")&amp;"','"&amp;IF('Locations-Stops'!M2908&lt;&gt;"",'Locations-Stops'!M2908,"")&amp;"','"&amp;IF('Locations-Stops'!N2908&lt;&gt;"",'Locations-Stops'!N2908,"")&amp;"', CURRENT_TIMESTAMP);"</f>
        <v>INSERT INTO `locations` (`id`, `name`, `latitude`, `longitude`, `province_id`, `region_1`, `region_2`, `region_3`, `street`, `number`, `postal`, `img`, `last_modified`) VALUES (NULL,'Water fontein',52.333328,4.868322,8,3,10,84,'Buitenveldertselaan','29','1082 VA','https://lh4.ggpht.com/q3p7GkEZm03bP2v1MAWCSVsfX5gVzsfUOjy4BPGpyo57h4MCD8UsmE5w5pw6MoO4Iet3IRrZBtK0aG5Ry1qH', CURRENT_TIMESTAMP);</v>
      </c>
    </row>
    <row r="2907" spans="1:1" x14ac:dyDescent="0.25">
      <c r="A2907" t="str">
        <f>"INSERT INTO `locations` (`id`, `name`, `latitude`, `longitude`, `province_id`, `region_1`, `region_2`, `region_3`, `street`, `number`, `postal`, `img`, `last_modified`) VALUES (NULL,'"&amp;SUBSTITUTE('Locations-Stops'!F2909,"'","\'")&amp;"',"&amp;IF('Locations-Stops'!D2909&lt;&gt;"",LEFT('Locations-Stops'!D2909,2)&amp;"."&amp;RIGHT('Locations-Stops'!D2909,LEN('Locations-Stops'!D2909)-2),"0")&amp;","&amp;IF('Locations-Stops'!E2909&lt;&gt;"",LEFT('Locations-Stops'!E2909,1)&amp;"."&amp;RIGHT('Locations-Stops'!E2909,LEN('Locations-Stops'!E2909)-1),"0")&amp;","&amp;IF('Locations-Stops'!G2909&lt;&gt;"",VLOOKUP('Locations-Stops'!G2909,Regions!A2:B379,2,FALSE),"0")&amp;","&amp;IF('Locations-Stops'!H2909&lt;&gt;"",VLOOKUP('Locations-Stops'!H2909,Regions!C2:D379,2,FALSE),"0")&amp;","&amp;IF('Locations-Stops'!I2909&lt;&gt;"",VLOOKUP('Locations-Stops'!I2909,Regions!F2:G379,2,FALSE),"0")&amp;","&amp;IF('Locations-Stops'!J2909&lt;&gt;"",VLOOKUP('Locations-Stops'!J2909,Regions!I2:J379,2,FALSE),"0")&amp;",'"&amp;IF('Locations-Stops'!K2909&lt;&gt;"",SUBSTITUTE('Locations-Stops'!K2909,"'","\'"),"")&amp;"','"&amp;IF('Locations-Stops'!L2909&lt;&gt;"",'Locations-Stops'!L2909,"")&amp;"','"&amp;IF('Locations-Stops'!M2909&lt;&gt;"",'Locations-Stops'!M2909,"")&amp;"','"&amp;IF('Locations-Stops'!N2909&lt;&gt;"",'Locations-Stops'!N2909,"")&amp;"', CURRENT_TIMESTAMP);"</f>
        <v>INSERT INTO `locations` (`id`, `name`, `latitude`, `longitude`, `province_id`, `region_1`, `region_2`, `region_3`, `street`, `number`, `postal`, `img`, `last_modified`) VALUES (NULL,'Metal Art',52.332743,4.868492,8,3,10,84,'Buitenveldertselaan','29','1082 VA','https://lh4.ggpht.com/um2KAP1vkaVYatdXoAWvc2G-sa5f-fOI_PRzccMOldXQJFCI_ui1gsov62N9VDxsVsokytTre3vZpwVR0r_e0bKubqDk7p3lF5nClS5vG3nxWj0', CURRENT_TIMESTAMP);</v>
      </c>
    </row>
    <row r="2908" spans="1:1" x14ac:dyDescent="0.25">
      <c r="A2908" t="str">
        <f>"INSERT INTO `locations` (`id`, `name`, `latitude`, `longitude`, `province_id`, `region_1`, `region_2`, `region_3`, `street`, `number`, `postal`, `img`, `last_modified`) VALUES (NULL,'"&amp;SUBSTITUTE('Locations-Stops'!F2910,"'","\'")&amp;"',"&amp;IF('Locations-Stops'!D2910&lt;&gt;"",LEFT('Locations-Stops'!D2910,2)&amp;"."&amp;RIGHT('Locations-Stops'!D2910,LEN('Locations-Stops'!D2910)-2),"0")&amp;","&amp;IF('Locations-Stops'!E2910&lt;&gt;"",LEFT('Locations-Stops'!E2910,1)&amp;"."&amp;RIGHT('Locations-Stops'!E2910,LEN('Locations-Stops'!E2910)-1),"0")&amp;","&amp;IF('Locations-Stops'!G2910&lt;&gt;"",VLOOKUP('Locations-Stops'!G2910,Regions!A2:B379,2,FALSE),"0")&amp;","&amp;IF('Locations-Stops'!H2910&lt;&gt;"",VLOOKUP('Locations-Stops'!H2910,Regions!C2:D379,2,FALSE),"0")&amp;","&amp;IF('Locations-Stops'!I2910&lt;&gt;"",VLOOKUP('Locations-Stops'!I2910,Regions!F2:G379,2,FALSE),"0")&amp;","&amp;IF('Locations-Stops'!J2910&lt;&gt;"",VLOOKUP('Locations-Stops'!J2910,Regions!I2:J379,2,FALSE),"0")&amp;",'"&amp;IF('Locations-Stops'!K2910&lt;&gt;"",SUBSTITUTE('Locations-Stops'!K2910,"'","\'"),"")&amp;"','"&amp;IF('Locations-Stops'!L2910&lt;&gt;"",'Locations-Stops'!L2910,"")&amp;"','"&amp;IF('Locations-Stops'!M2910&lt;&gt;"",'Locations-Stops'!M2910,"")&amp;"','"&amp;IF('Locations-Stops'!N2910&lt;&gt;"",'Locations-Stops'!N2910,"")&amp;"', CURRENT_TIMESTAMP);"</f>
        <v>INSERT INTO `locations` (`id`, `name`, `latitude`, `longitude`, `province_id`, `region_1`, `region_2`, `region_3`, `street`, `number`, `postal`, `img`, `last_modified`) VALUES (NULL,'Looprichel Sign',52.322723,4.869462,8,3,10,84,'Buitenveldertselaan','362','1081','https://lh4.ggpht.com/wXSaWtNn9ylEENNtwdVxEcOAvDkmKr3QqS2efhGp6V3232VaTC4gAQNtS-LWacaVEo65gT2XhtSYHX1I_rbX', CURRENT_TIMESTAMP);</v>
      </c>
    </row>
    <row r="2909" spans="1:1" x14ac:dyDescent="0.25">
      <c r="A2909" t="str">
        <f>"INSERT INTO `locations` (`id`, `name`, `latitude`, `longitude`, `province_id`, `region_1`, `region_2`, `region_3`, `street`, `number`, `postal`, `img`, `last_modified`) VALUES (NULL,'"&amp;SUBSTITUTE('Locations-Stops'!F2911,"'","\'")&amp;"',"&amp;IF('Locations-Stops'!D2911&lt;&gt;"",LEFT('Locations-Stops'!D2911,2)&amp;"."&amp;RIGHT('Locations-Stops'!D2911,LEN('Locations-Stops'!D2911)-2),"0")&amp;","&amp;IF('Locations-Stops'!E2911&lt;&gt;"",LEFT('Locations-Stops'!E2911,1)&amp;"."&amp;RIGHT('Locations-Stops'!E2911,LEN('Locations-Stops'!E2911)-1),"0")&amp;","&amp;IF('Locations-Stops'!G2911&lt;&gt;"",VLOOKUP('Locations-Stops'!G2911,Regions!A2:B379,2,FALSE),"0")&amp;","&amp;IF('Locations-Stops'!H2911&lt;&gt;"",VLOOKUP('Locations-Stops'!H2911,Regions!C2:D379,2,FALSE),"0")&amp;","&amp;IF('Locations-Stops'!I2911&lt;&gt;"",VLOOKUP('Locations-Stops'!I2911,Regions!F2:G379,2,FALSE),"0")&amp;","&amp;IF('Locations-Stops'!J2911&lt;&gt;"",VLOOKUP('Locations-Stops'!J2911,Regions!I2:J379,2,FALSE),"0")&amp;",'"&amp;IF('Locations-Stops'!K2911&lt;&gt;"",SUBSTITUTE('Locations-Stops'!K2911,"'","\'"),"")&amp;"','"&amp;IF('Locations-Stops'!L2911&lt;&gt;"",'Locations-Stops'!L2911,"")&amp;"','"&amp;IF('Locations-Stops'!M2911&lt;&gt;"",'Locations-Stops'!M2911,"")&amp;"','"&amp;IF('Locations-Stops'!N2911&lt;&gt;"",'Locations-Stops'!N2911,"")&amp;"', CURRENT_TIMESTAMP);"</f>
        <v>INSERT INTO `locations` (`id`, `name`, `latitude`, `longitude`, `province_id`, `region_1`, `region_2`, `region_3`, `street`, `number`, `postal`, `img`, `last_modified`) VALUES (NULL,'Metal Pillar Build of Triangles',52.325522,4.86826,8,3,10,84,'Buitenveldertselaan','158A','1081 AB','https://lh3.ggpht.com/ozqEP5WFIceb0tkwSiZ3pPsn6u8ehNXBPSd1pl9nOxhnjsC0EcUAEEMFFDoh70M56Xo7PX3dC7uWEmVzqnY', CURRENT_TIMESTAMP);</v>
      </c>
    </row>
    <row r="2910" spans="1:1" x14ac:dyDescent="0.25">
      <c r="A2910" t="str">
        <f>"INSERT INTO `locations` (`id`, `name`, `latitude`, `longitude`, `province_id`, `region_1`, `region_2`, `region_3`, `street`, `number`, `postal`, `img`, `last_modified`) VALUES (NULL,'"&amp;SUBSTITUTE('Locations-Stops'!F2912,"'","\'")&amp;"',"&amp;IF('Locations-Stops'!D2912&lt;&gt;"",LEFT('Locations-Stops'!D2912,2)&amp;"."&amp;RIGHT('Locations-Stops'!D2912,LEN('Locations-Stops'!D2912)-2),"0")&amp;","&amp;IF('Locations-Stops'!E2912&lt;&gt;"",LEFT('Locations-Stops'!E2912,1)&amp;"."&amp;RIGHT('Locations-Stops'!E2912,LEN('Locations-Stops'!E2912)-1),"0")&amp;","&amp;IF('Locations-Stops'!G2912&lt;&gt;"",VLOOKUP('Locations-Stops'!G2912,Regions!A2:B379,2,FALSE),"0")&amp;","&amp;IF('Locations-Stops'!H2912&lt;&gt;"",VLOOKUP('Locations-Stops'!H2912,Regions!C2:D379,2,FALSE),"0")&amp;","&amp;IF('Locations-Stops'!I2912&lt;&gt;"",VLOOKUP('Locations-Stops'!I2912,Regions!F2:G379,2,FALSE),"0")&amp;","&amp;IF('Locations-Stops'!J2912&lt;&gt;"",VLOOKUP('Locations-Stops'!J2912,Regions!I2:J379,2,FALSE),"0")&amp;",'"&amp;IF('Locations-Stops'!K2912&lt;&gt;"",SUBSTITUTE('Locations-Stops'!K2912,"'","\'"),"")&amp;"','"&amp;IF('Locations-Stops'!L2912&lt;&gt;"",'Locations-Stops'!L2912,"")&amp;"','"&amp;IF('Locations-Stops'!M2912&lt;&gt;"",'Locations-Stops'!M2912,"")&amp;"','"&amp;IF('Locations-Stops'!N2912&lt;&gt;"",'Locations-Stops'!N2912,"")&amp;"', CURRENT_TIMESTAMP);"</f>
        <v>INSERT INTO `locations` (`id`, `name`, `latitude`, `longitude`, `province_id`, `region_1`, `region_2`, `region_3`, `street`, `number`, `postal`, `img`, `last_modified`) VALUES (NULL,'Metro/tram Halte De Boelelaan',52.334492,4.869041,8,3,10,84,'Buitenveldertselaan','3A','1082 VA','https://lh6.ggpht.com/HG6Cl_V2Ed_lBCpOkKwL-S-1rAdP_n21TO-odRpOgOn3sE_9xvbnr_qcVZfX9nZTrb5e0YLhRnZ7z-DIcDHF', CURRENT_TIMESTAMP);</v>
      </c>
    </row>
    <row r="2911" spans="1:1" x14ac:dyDescent="0.25">
      <c r="A2911" t="str">
        <f>"INSERT INTO `locations` (`id`, `name`, `latitude`, `longitude`, `province_id`, `region_1`, `region_2`, `region_3`, `street`, `number`, `postal`, `img`, `last_modified`) VALUES (NULL,'"&amp;SUBSTITUTE('Locations-Stops'!F2913,"'","\'")&amp;"',"&amp;IF('Locations-Stops'!D2913&lt;&gt;"",LEFT('Locations-Stops'!D2913,2)&amp;"."&amp;RIGHT('Locations-Stops'!D2913,LEN('Locations-Stops'!D2913)-2),"0")&amp;","&amp;IF('Locations-Stops'!E2913&lt;&gt;"",LEFT('Locations-Stops'!E2913,1)&amp;"."&amp;RIGHT('Locations-Stops'!E2913,LEN('Locations-Stops'!E2913)-1),"0")&amp;","&amp;IF('Locations-Stops'!G2913&lt;&gt;"",VLOOKUP('Locations-Stops'!G2913,Regions!A2:B379,2,FALSE),"0")&amp;","&amp;IF('Locations-Stops'!H2913&lt;&gt;"",VLOOKUP('Locations-Stops'!H2913,Regions!C2:D379,2,FALSE),"0")&amp;","&amp;IF('Locations-Stops'!I2913&lt;&gt;"",VLOOKUP('Locations-Stops'!I2913,Regions!F2:G379,2,FALSE),"0")&amp;","&amp;IF('Locations-Stops'!J2913&lt;&gt;"",VLOOKUP('Locations-Stops'!J2913,Regions!I2:J379,2,FALSE),"0")&amp;",'"&amp;IF('Locations-Stops'!K2913&lt;&gt;"",SUBSTITUTE('Locations-Stops'!K2913,"'","\'"),"")&amp;"','"&amp;IF('Locations-Stops'!L2913&lt;&gt;"",'Locations-Stops'!L2913,"")&amp;"','"&amp;IF('Locations-Stops'!M2913&lt;&gt;"",'Locations-Stops'!M2913,"")&amp;"','"&amp;IF('Locations-Stops'!N2913&lt;&gt;"",'Locations-Stops'!N2913,"")&amp;"', CURRENT_TIMESTAMP);"</f>
        <v>INSERT INTO `locations` (`id`, `name`, `latitude`, `longitude`, `province_id`, `region_1`, `region_2`, `region_3`, `street`, `number`, `postal`, `img`, `last_modified`) VALUES (NULL,'Metro En Tram Halte Van Boshuizenstraat',52.325283,4.869106,8,3,10,84,'Buitenveldertselaan','','1081','https://lh5.ggpht.com/ztc3BtdsbPE1zhVN2WcjjKasX48jiEK4v6IoLQsC_n8uXjMIi1RwLn2D-FD3y6UlYW6lN8wcABspB59VVjBBMQ', CURRENT_TIMESTAMP);</v>
      </c>
    </row>
    <row r="2912" spans="1:1" x14ac:dyDescent="0.25">
      <c r="A2912" t="str">
        <f>"INSERT INTO `locations` (`id`, `name`, `latitude`, `longitude`, `province_id`, `region_1`, `region_2`, `region_3`, `street`, `number`, `postal`, `img`, `last_modified`) VALUES (NULL,'"&amp;SUBSTITUTE('Locations-Stops'!F2914,"'","\'")&amp;"',"&amp;IF('Locations-Stops'!D2914&lt;&gt;"",LEFT('Locations-Stops'!D2914,2)&amp;"."&amp;RIGHT('Locations-Stops'!D2914,LEN('Locations-Stops'!D2914)-2),"0")&amp;","&amp;IF('Locations-Stops'!E2914&lt;&gt;"",LEFT('Locations-Stops'!E2914,1)&amp;"."&amp;RIGHT('Locations-Stops'!E2914,LEN('Locations-Stops'!E2914)-1),"0")&amp;","&amp;IF('Locations-Stops'!G2914&lt;&gt;"",VLOOKUP('Locations-Stops'!G2914,Regions!A2:B379,2,FALSE),"0")&amp;","&amp;IF('Locations-Stops'!H2914&lt;&gt;"",VLOOKUP('Locations-Stops'!H2914,Regions!C2:D379,2,FALSE),"0")&amp;","&amp;IF('Locations-Stops'!I2914&lt;&gt;"",VLOOKUP('Locations-Stops'!I2914,Regions!F2:G379,2,FALSE),"0")&amp;","&amp;IF('Locations-Stops'!J2914&lt;&gt;"",VLOOKUP('Locations-Stops'!J2914,Regions!I2:J379,2,FALSE),"0")&amp;",'"&amp;IF('Locations-Stops'!K2914&lt;&gt;"",SUBSTITUTE('Locations-Stops'!K2914,"'","\'"),"")&amp;"','"&amp;IF('Locations-Stops'!L2914&lt;&gt;"",'Locations-Stops'!L2914,"")&amp;"','"&amp;IF('Locations-Stops'!M2914&lt;&gt;"",'Locations-Stops'!M2914,"")&amp;"','"&amp;IF('Locations-Stops'!N2914&lt;&gt;"",'Locations-Stops'!N2914,"")&amp;"', CURRENT_TIMESTAMP);"</f>
        <v>INSERT INTO `locations` (`id`, `name`, `latitude`, `longitude`, `province_id`, `region_1`, `region_2`, `region_3`, `street`, `number`, `postal`, `img`, `last_modified`) VALUES (NULL,'Lion Statue North',52.337696,4.873098,8,3,10,84,'Claude Debussylaan','5','1082 MC','https://lh3.ggpht.com/bs3Lp-b9MzdtOt_YpAIw8iG0Q9jqzjMpnKJxav3P4uYGUikSAUPBYm_RnzSRksYXri4KD4NqRQxKcdukSRsiS0OCtBffskveDB1IyaLJW5fXzD0', CURRENT_TIMESTAMP);</v>
      </c>
    </row>
    <row r="2913" spans="1:1" x14ac:dyDescent="0.25">
      <c r="A2913" t="str">
        <f>"INSERT INTO `locations` (`id`, `name`, `latitude`, `longitude`, `province_id`, `region_1`, `region_2`, `region_3`, `street`, `number`, `postal`, `img`, `last_modified`) VALUES (NULL,'"&amp;SUBSTITUTE('Locations-Stops'!F2915,"'","\'")&amp;"',"&amp;IF('Locations-Stops'!D2915&lt;&gt;"",LEFT('Locations-Stops'!D2915,2)&amp;"."&amp;RIGHT('Locations-Stops'!D2915,LEN('Locations-Stops'!D2915)-2),"0")&amp;","&amp;IF('Locations-Stops'!E2915&lt;&gt;"",LEFT('Locations-Stops'!E2915,1)&amp;"."&amp;RIGHT('Locations-Stops'!E2915,LEN('Locations-Stops'!E2915)-1),"0")&amp;","&amp;IF('Locations-Stops'!G2915&lt;&gt;"",VLOOKUP('Locations-Stops'!G2915,Regions!A2:B379,2,FALSE),"0")&amp;","&amp;IF('Locations-Stops'!H2915&lt;&gt;"",VLOOKUP('Locations-Stops'!H2915,Regions!C2:D379,2,FALSE),"0")&amp;","&amp;IF('Locations-Stops'!I2915&lt;&gt;"",VLOOKUP('Locations-Stops'!I2915,Regions!F2:G379,2,FALSE),"0")&amp;","&amp;IF('Locations-Stops'!J2915&lt;&gt;"",VLOOKUP('Locations-Stops'!J2915,Regions!I2:J379,2,FALSE),"0")&amp;",'"&amp;IF('Locations-Stops'!K2915&lt;&gt;"",SUBSTITUTE('Locations-Stops'!K2915,"'","\'"),"")&amp;"','"&amp;IF('Locations-Stops'!L2915&lt;&gt;"",'Locations-Stops'!L2915,"")&amp;"','"&amp;IF('Locations-Stops'!M2915&lt;&gt;"",'Locations-Stops'!M2915,"")&amp;"','"&amp;IF('Locations-Stops'!N2915&lt;&gt;"",'Locations-Stops'!N2915,"")&amp;"', CURRENT_TIMESTAMP);"</f>
        <v>INSERT INTO `locations` (`id`, `name`, `latitude`, `longitude`, `province_id`, `region_1`, `region_2`, `region_3`, `street`, `number`, `postal`, `img`, `last_modified`) VALUES (NULL,'Gallery Modern',52.337489,4.871122,8,3,10,84,'Claude Debussylaan','78','1082 MD','https://lh6.ggpht.com/7jTuU-3Xiiy5ou3JTaQIw3UjBXlvK544p10gfDFYC-7onNBhGaCeTp1nOojXZZPD9_vv6TWCgW-iY12Iw2W3', CURRENT_TIMESTAMP);</v>
      </c>
    </row>
    <row r="2914" spans="1:1" x14ac:dyDescent="0.25">
      <c r="A2914" t="str">
        <f>"INSERT INTO `locations` (`id`, `name`, `latitude`, `longitude`, `province_id`, `region_1`, `region_2`, `region_3`, `street`, `number`, `postal`, `img`, `last_modified`) VALUES (NULL,'"&amp;SUBSTITUTE('Locations-Stops'!F2916,"'","\'")&amp;"',"&amp;IF('Locations-Stops'!D2916&lt;&gt;"",LEFT('Locations-Stops'!D2916,2)&amp;"."&amp;RIGHT('Locations-Stops'!D2916,LEN('Locations-Stops'!D2916)-2),"0")&amp;","&amp;IF('Locations-Stops'!E2916&lt;&gt;"",LEFT('Locations-Stops'!E2916,1)&amp;"."&amp;RIGHT('Locations-Stops'!E2916,LEN('Locations-Stops'!E2916)-1),"0")&amp;","&amp;IF('Locations-Stops'!G2916&lt;&gt;"",VLOOKUP('Locations-Stops'!G2916,Regions!A2:B379,2,FALSE),"0")&amp;","&amp;IF('Locations-Stops'!H2916&lt;&gt;"",VLOOKUP('Locations-Stops'!H2916,Regions!C2:D379,2,FALSE),"0")&amp;","&amp;IF('Locations-Stops'!I2916&lt;&gt;"",VLOOKUP('Locations-Stops'!I2916,Regions!F2:G379,2,FALSE),"0")&amp;","&amp;IF('Locations-Stops'!J2916&lt;&gt;"",VLOOKUP('Locations-Stops'!J2916,Regions!I2:J379,2,FALSE),"0")&amp;",'"&amp;IF('Locations-Stops'!K2916&lt;&gt;"",SUBSTITUTE('Locations-Stops'!K2916,"'","\'"),"")&amp;"','"&amp;IF('Locations-Stops'!L2916&lt;&gt;"",'Locations-Stops'!L2916,"")&amp;"','"&amp;IF('Locations-Stops'!M2916&lt;&gt;"",'Locations-Stops'!M2916,"")&amp;"','"&amp;IF('Locations-Stops'!N2916&lt;&gt;"",'Locations-Stops'!N2916,"")&amp;"', CURRENT_TIMESTAMP);"</f>
        <v>INSERT INTO `locations` (`id`, `name`, `latitude`, `longitude`, `province_id`, `region_1`, `region_2`, `region_3`, `street`, `number`, `postal`, `img`, `last_modified`) VALUES (NULL,'Wellustende Alien',52.334191,4.865673,8,3,10,84,'De Boelelaan','1091','1081 HV','https://lh4.ggpht.com/PxEUTkKVNl4eHAnGks9cH-pR1P7S8fNdFCGaSSNorkFoh2GqhB1ZBs1UzLL_ap8JabetrTBsByXkwcDJshPj', CURRENT_TIMESTAMP);</v>
      </c>
    </row>
    <row r="2915" spans="1:1" x14ac:dyDescent="0.25">
      <c r="A2915" t="str">
        <f>"INSERT INTO `locations` (`id`, `name`, `latitude`, `longitude`, `province_id`, `region_1`, `region_2`, `region_3`, `street`, `number`, `postal`, `img`, `last_modified`) VALUES (NULL,'"&amp;SUBSTITUTE('Locations-Stops'!F2917,"'","\'")&amp;"',"&amp;IF('Locations-Stops'!D2917&lt;&gt;"",LEFT('Locations-Stops'!D2917,2)&amp;"."&amp;RIGHT('Locations-Stops'!D2917,LEN('Locations-Stops'!D2917)-2),"0")&amp;","&amp;IF('Locations-Stops'!E2917&lt;&gt;"",LEFT('Locations-Stops'!E2917,1)&amp;"."&amp;RIGHT('Locations-Stops'!E2917,LEN('Locations-Stops'!E2917)-1),"0")&amp;","&amp;IF('Locations-Stops'!G2917&lt;&gt;"",VLOOKUP('Locations-Stops'!G2917,Regions!A2:B379,2,FALSE),"0")&amp;","&amp;IF('Locations-Stops'!H2917&lt;&gt;"",VLOOKUP('Locations-Stops'!H2917,Regions!C2:D379,2,FALSE),"0")&amp;","&amp;IF('Locations-Stops'!I2917&lt;&gt;"",VLOOKUP('Locations-Stops'!I2917,Regions!F2:G379,2,FALSE),"0")&amp;","&amp;IF('Locations-Stops'!J2917&lt;&gt;"",VLOOKUP('Locations-Stops'!J2917,Regions!I2:J379,2,FALSE),"0")&amp;",'"&amp;IF('Locations-Stops'!K2917&lt;&gt;"",SUBSTITUTE('Locations-Stops'!K2917,"'","\'"),"")&amp;"','"&amp;IF('Locations-Stops'!L2917&lt;&gt;"",'Locations-Stops'!L2917,"")&amp;"','"&amp;IF('Locations-Stops'!M2917&lt;&gt;"",'Locations-Stops'!M2917,"")&amp;"','"&amp;IF('Locations-Stops'!N2917&lt;&gt;"",'Locations-Stops'!N2917,"")&amp;"', CURRENT_TIMESTAMP);"</f>
        <v>INSERT INTO `locations` (`id`, `name`, `latitude`, `longitude`, `province_id`, `region_1`, `region_2`, `region_3`, `street`, `number`, `postal`, `img`, `last_modified`) VALUES (NULL,'Little Fellow',52.333878,4.866482,8,3,10,84,'De Boelelaan','1095','1081 HV','https://lh6.ggpht.com/5dhgl8SMW_hPO9Y4LeWnrA15EctvrZbFX2YeOssIYgRmogUfdrEHyuu401WrC8YWCFGJSLcnpzZ5XYmWhbhhtg', CURRENT_TIMESTAMP);</v>
      </c>
    </row>
    <row r="2916" spans="1:1" x14ac:dyDescent="0.25">
      <c r="A2916" t="str">
        <f>"INSERT INTO `locations` (`id`, `name`, `latitude`, `longitude`, `province_id`, `region_1`, `region_2`, `region_3`, `street`, `number`, `postal`, `img`, `last_modified`) VALUES (NULL,'"&amp;SUBSTITUTE('Locations-Stops'!F2918,"'","\'")&amp;"',"&amp;IF('Locations-Stops'!D2918&lt;&gt;"",LEFT('Locations-Stops'!D2918,2)&amp;"."&amp;RIGHT('Locations-Stops'!D2918,LEN('Locations-Stops'!D2918)-2),"0")&amp;","&amp;IF('Locations-Stops'!E2918&lt;&gt;"",LEFT('Locations-Stops'!E2918,1)&amp;"."&amp;RIGHT('Locations-Stops'!E2918,LEN('Locations-Stops'!E2918)-1),"0")&amp;","&amp;IF('Locations-Stops'!G2918&lt;&gt;"",VLOOKUP('Locations-Stops'!G2918,Regions!A2:B379,2,FALSE),"0")&amp;","&amp;IF('Locations-Stops'!H2918&lt;&gt;"",VLOOKUP('Locations-Stops'!H2918,Regions!C2:D379,2,FALSE),"0")&amp;","&amp;IF('Locations-Stops'!I2918&lt;&gt;"",VLOOKUP('Locations-Stops'!I2918,Regions!F2:G379,2,FALSE),"0")&amp;","&amp;IF('Locations-Stops'!J2918&lt;&gt;"",VLOOKUP('Locations-Stops'!J2918,Regions!I2:J379,2,FALSE),"0")&amp;",'"&amp;IF('Locations-Stops'!K2918&lt;&gt;"",SUBSTITUTE('Locations-Stops'!K2918,"'","\'"),"")&amp;"','"&amp;IF('Locations-Stops'!L2918&lt;&gt;"",'Locations-Stops'!L2918,"")&amp;"','"&amp;IF('Locations-Stops'!M2918&lt;&gt;"",'Locations-Stops'!M2918,"")&amp;"','"&amp;IF('Locations-Stops'!N2918&lt;&gt;"",'Locations-Stops'!N2918,"")&amp;"', CURRENT_TIMESTAMP);"</f>
        <v>INSERT INTO `locations` (`id`, `name`, `latitude`, `longitude`, `province_id`, `region_1`, `region_2`, `region_3`, `street`, `number`, `postal`, `img`, `last_modified`) VALUES (NULL,'VU Amsterdam',52.33348,4.866598,8,3,10,84,'De Boelelaan','1097','1081 HV','https://lh4.ggpht.com/wY0BS6TyAyE1J6hXFG_RXEB58lMYzFAAkjM9NcGXdRDB00S3kQKekrJOJsLRnmSCNNmQc5-FuuzmMZ8Ai1t6vkeG6wPdAg52mfnlTWhukSZep74', CURRENT_TIMESTAMP);</v>
      </c>
    </row>
    <row r="2917" spans="1:1" x14ac:dyDescent="0.25">
      <c r="A2917" t="str">
        <f>"INSERT INTO `locations` (`id`, `name`, `latitude`, `longitude`, `province_id`, `region_1`, `region_2`, `region_3`, `street`, `number`, `postal`, `img`, `last_modified`) VALUES (NULL,'"&amp;SUBSTITUTE('Locations-Stops'!F2919,"'","\'")&amp;"',"&amp;IF('Locations-Stops'!D2919&lt;&gt;"",LEFT('Locations-Stops'!D2919,2)&amp;"."&amp;RIGHT('Locations-Stops'!D2919,LEN('Locations-Stops'!D2919)-2),"0")&amp;","&amp;IF('Locations-Stops'!E2919&lt;&gt;"",LEFT('Locations-Stops'!E2919,1)&amp;"."&amp;RIGHT('Locations-Stops'!E2919,LEN('Locations-Stops'!E2919)-1),"0")&amp;","&amp;IF('Locations-Stops'!G2919&lt;&gt;"",VLOOKUP('Locations-Stops'!G2919,Regions!A2:B379,2,FALSE),"0")&amp;","&amp;IF('Locations-Stops'!H2919&lt;&gt;"",VLOOKUP('Locations-Stops'!H2919,Regions!C2:D379,2,FALSE),"0")&amp;","&amp;IF('Locations-Stops'!I2919&lt;&gt;"",VLOOKUP('Locations-Stops'!I2919,Regions!F2:G379,2,FALSE),"0")&amp;","&amp;IF('Locations-Stops'!J2919&lt;&gt;"",VLOOKUP('Locations-Stops'!J2919,Regions!I2:J379,2,FALSE),"0")&amp;",'"&amp;IF('Locations-Stops'!K2919&lt;&gt;"",SUBSTITUTE('Locations-Stops'!K2919,"'","\'"),"")&amp;"','"&amp;IF('Locations-Stops'!L2919&lt;&gt;"",'Locations-Stops'!L2919,"")&amp;"','"&amp;IF('Locations-Stops'!M2919&lt;&gt;"",'Locations-Stops'!M2919,"")&amp;"','"&amp;IF('Locations-Stops'!N2919&lt;&gt;"",'Locations-Stops'!N2919,"")&amp;"', CURRENT_TIMESTAMP);"</f>
        <v>INSERT INTO `locations` (`id`, `name`, `latitude`, `longitude`, `province_id`, `region_1`, `region_2`, `region_3`, `street`, `number`, `postal`, `img`, `last_modified`) VALUES (NULL,'Vrije Universiteit Logo Op De Gevel',52.334711,4.867751,8,3,10,84,'De Boelelaan','1101','1081 HV','https://lh6.ggpht.com/u3XRmpGNrwpQOv0-3cJFn_q5VxWtDvZvVVCP5BXmA4ak_iBHHXA4HMdkhxL0d1ZBHsacSd7VaQT-zLjU_F8K', CURRENT_TIMESTAMP);</v>
      </c>
    </row>
    <row r="2918" spans="1:1" x14ac:dyDescent="0.25">
      <c r="A2918" t="str">
        <f>"INSERT INTO `locations` (`id`, `name`, `latitude`, `longitude`, `province_id`, `region_1`, `region_2`, `region_3`, `street`, `number`, `postal`, `img`, `last_modified`) VALUES (NULL,'"&amp;SUBSTITUTE('Locations-Stops'!F2920,"'","\'")&amp;"',"&amp;IF('Locations-Stops'!D2920&lt;&gt;"",LEFT('Locations-Stops'!D2920,2)&amp;"."&amp;RIGHT('Locations-Stops'!D2920,LEN('Locations-Stops'!D2920)-2),"0")&amp;","&amp;IF('Locations-Stops'!E2920&lt;&gt;"",LEFT('Locations-Stops'!E2920,1)&amp;"."&amp;RIGHT('Locations-Stops'!E2920,LEN('Locations-Stops'!E2920)-1),"0")&amp;","&amp;IF('Locations-Stops'!G2920&lt;&gt;"",VLOOKUP('Locations-Stops'!G2920,Regions!A2:B379,2,FALSE),"0")&amp;","&amp;IF('Locations-Stops'!H2920&lt;&gt;"",VLOOKUP('Locations-Stops'!H2920,Regions!C2:D379,2,FALSE),"0")&amp;","&amp;IF('Locations-Stops'!I2920&lt;&gt;"",VLOOKUP('Locations-Stops'!I2920,Regions!F2:G379,2,FALSE),"0")&amp;","&amp;IF('Locations-Stops'!J2920&lt;&gt;"",VLOOKUP('Locations-Stops'!J2920,Regions!I2:J379,2,FALSE),"0")&amp;",'"&amp;IF('Locations-Stops'!K2920&lt;&gt;"",SUBSTITUTE('Locations-Stops'!K2920,"'","\'"),"")&amp;"','"&amp;IF('Locations-Stops'!L2920&lt;&gt;"",'Locations-Stops'!L2920,"")&amp;"','"&amp;IF('Locations-Stops'!M2920&lt;&gt;"",'Locations-Stops'!M2920,"")&amp;"','"&amp;IF('Locations-Stops'!N2920&lt;&gt;"",'Locations-Stops'!N2920,"")&amp;"', CURRENT_TIMESTAMP);"</f>
        <v>INSERT INTO `locations` (`id`, `name`, `latitude`, `longitude`, `province_id`, `region_1`, `region_2`, `region_3`, `street`, `number`, `postal`, `img`, `last_modified`) VALUES (NULL,'Boelelaan 1105',52.334694,4.866867,8,3,10,84,'De Boelelaan','1103','1081 HV','https://lh6.ggpht.com/Oqo-umh9tXvHuQNBB9N4uhN-3nZU9-79l0C2c2nO5yhxl6C5fJXwYFGsG90FbA4YpSnn6EenYoMN9cd0e6Q', CURRENT_TIMESTAMP);</v>
      </c>
    </row>
    <row r="2919" spans="1:1" x14ac:dyDescent="0.25">
      <c r="A2919" t="str">
        <f>"INSERT INTO `locations` (`id`, `name`, `latitude`, `longitude`, `province_id`, `region_1`, `region_2`, `region_3`, `street`, `number`, `postal`, `img`, `last_modified`) VALUES (NULL,'"&amp;SUBSTITUTE('Locations-Stops'!F2921,"'","\'")&amp;"',"&amp;IF('Locations-Stops'!D2921&lt;&gt;"",LEFT('Locations-Stops'!D2921,2)&amp;"."&amp;RIGHT('Locations-Stops'!D2921,LEN('Locations-Stops'!D2921)-2),"0")&amp;","&amp;IF('Locations-Stops'!E2921&lt;&gt;"",LEFT('Locations-Stops'!E2921,1)&amp;"."&amp;RIGHT('Locations-Stops'!E2921,LEN('Locations-Stops'!E2921)-1),"0")&amp;","&amp;IF('Locations-Stops'!G2921&lt;&gt;"",VLOOKUP('Locations-Stops'!G2921,Regions!A2:B379,2,FALSE),"0")&amp;","&amp;IF('Locations-Stops'!H2921&lt;&gt;"",VLOOKUP('Locations-Stops'!H2921,Regions!C2:D379,2,FALSE),"0")&amp;","&amp;IF('Locations-Stops'!I2921&lt;&gt;"",VLOOKUP('Locations-Stops'!I2921,Regions!F2:G379,2,FALSE),"0")&amp;","&amp;IF('Locations-Stops'!J2921&lt;&gt;"",VLOOKUP('Locations-Stops'!J2921,Regions!I2:J379,2,FALSE),"0")&amp;",'"&amp;IF('Locations-Stops'!K2921&lt;&gt;"",SUBSTITUTE('Locations-Stops'!K2921,"'","\'"),"")&amp;"','"&amp;IF('Locations-Stops'!L2921&lt;&gt;"",'Locations-Stops'!L2921,"")&amp;"','"&amp;IF('Locations-Stops'!M2921&lt;&gt;"",'Locations-Stops'!M2921,"")&amp;"','"&amp;IF('Locations-Stops'!N2921&lt;&gt;"",'Locations-Stops'!N2921,"")&amp;"', CURRENT_TIMESTAMP);"</f>
        <v>INSERT INTO `locations` (`id`, `name`, `latitude`, `longitude`, `province_id`, `region_1`, `region_2`, `region_3`, `street`, `number`, `postal`, `img`, `last_modified`) VALUES (NULL,'Vrije Universiteit',52.334755,4.8651,8,3,10,84,'De Boelelaan','1109','1081 HV','https://lh5.ggpht.com/HF0bgVV0ZaZxSwG_9AQCngFPA3NjCSCDjUUKStXfYcFEwCuuTklzYkNwsfoZ9Sk_tP2GHS3-Q6Y0KXOP4MKdzAFommKbFFiGzJfgkP2ziSQDPxFv', CURRENT_TIMESTAMP);</v>
      </c>
    </row>
    <row r="2920" spans="1:1" x14ac:dyDescent="0.25">
      <c r="A2920" t="str">
        <f>"INSERT INTO `locations` (`id`, `name`, `latitude`, `longitude`, `province_id`, `region_1`, `region_2`, `region_3`, `street`, `number`, `postal`, `img`, `last_modified`) VALUES (NULL,'"&amp;SUBSTITUTE('Locations-Stops'!F2922,"'","\'")&amp;"',"&amp;IF('Locations-Stops'!D2922&lt;&gt;"",LEFT('Locations-Stops'!D2922,2)&amp;"."&amp;RIGHT('Locations-Stops'!D2922,LEN('Locations-Stops'!D2922)-2),"0")&amp;","&amp;IF('Locations-Stops'!E2922&lt;&gt;"",LEFT('Locations-Stops'!E2922,1)&amp;"."&amp;RIGHT('Locations-Stops'!E2922,LEN('Locations-Stops'!E2922)-1),"0")&amp;","&amp;IF('Locations-Stops'!G2922&lt;&gt;"",VLOOKUP('Locations-Stops'!G2922,Regions!A2:B379,2,FALSE),"0")&amp;","&amp;IF('Locations-Stops'!H2922&lt;&gt;"",VLOOKUP('Locations-Stops'!H2922,Regions!C2:D379,2,FALSE),"0")&amp;","&amp;IF('Locations-Stops'!I2922&lt;&gt;"",VLOOKUP('Locations-Stops'!I2922,Regions!F2:G379,2,FALSE),"0")&amp;","&amp;IF('Locations-Stops'!J2922&lt;&gt;"",VLOOKUP('Locations-Stops'!J2922,Regions!I2:J379,2,FALSE),"0")&amp;",'"&amp;IF('Locations-Stops'!K2922&lt;&gt;"",SUBSTITUTE('Locations-Stops'!K2922,"'","\'"),"")&amp;"','"&amp;IF('Locations-Stops'!L2922&lt;&gt;"",'Locations-Stops'!L2922,"")&amp;"','"&amp;IF('Locations-Stops'!M2922&lt;&gt;"",'Locations-Stops'!M2922,"")&amp;"','"&amp;IF('Locations-Stops'!N2922&lt;&gt;"",'Locations-Stops'!N2922,"")&amp;"', CURRENT_TIMESTAMP);"</f>
        <v>INSERT INTO `locations` (`id`, `name`, `latitude`, `longitude`, `province_id`, `region_1`, `region_2`, `region_3`, `street`, `number`, `postal`, `img`, `last_modified`) VALUES (NULL,'Blue Steel Beams',52.334915,4.860231,8,3,10,84,'De Boelelaan','1117','1081 HV','https://lh4.ggpht.com/wMtJfLEkW5Fiec0RrwJ2up5aa0Lj574t9kKIlR4O9VrrajgwWy6gnxmXql3KgqhrZHs-vUnCrxM4NUeKjjrT', CURRENT_TIMESTAMP);</v>
      </c>
    </row>
    <row r="2921" spans="1:1" x14ac:dyDescent="0.25">
      <c r="A2921" t="str">
        <f>"INSERT INTO `locations` (`id`, `name`, `latitude`, `longitude`, `province_id`, `region_1`, `region_2`, `region_3`, `street`, `number`, `postal`, `img`, `last_modified`) VALUES (NULL,'"&amp;SUBSTITUTE('Locations-Stops'!F2923,"'","\'")&amp;"',"&amp;IF('Locations-Stops'!D2923&lt;&gt;"",LEFT('Locations-Stops'!D2923,2)&amp;"."&amp;RIGHT('Locations-Stops'!D2923,LEN('Locations-Stops'!D2923)-2),"0")&amp;","&amp;IF('Locations-Stops'!E2923&lt;&gt;"",LEFT('Locations-Stops'!E2923,1)&amp;"."&amp;RIGHT('Locations-Stops'!E2923,LEN('Locations-Stops'!E2923)-1),"0")&amp;","&amp;IF('Locations-Stops'!G2923&lt;&gt;"",VLOOKUP('Locations-Stops'!G2923,Regions!A2:B379,2,FALSE),"0")&amp;","&amp;IF('Locations-Stops'!H2923&lt;&gt;"",VLOOKUP('Locations-Stops'!H2923,Regions!C2:D379,2,FALSE),"0")&amp;","&amp;IF('Locations-Stops'!I2923&lt;&gt;"",VLOOKUP('Locations-Stops'!I2923,Regions!F2:G379,2,FALSE),"0")&amp;","&amp;IF('Locations-Stops'!J2923&lt;&gt;"",VLOOKUP('Locations-Stops'!J2923,Regions!I2:J379,2,FALSE),"0")&amp;",'"&amp;IF('Locations-Stops'!K2923&lt;&gt;"",SUBSTITUTE('Locations-Stops'!K2923,"'","\'"),"")&amp;"','"&amp;IF('Locations-Stops'!L2923&lt;&gt;"",'Locations-Stops'!L2923,"")&amp;"','"&amp;IF('Locations-Stops'!M2923&lt;&gt;"",'Locations-Stops'!M2923,"")&amp;"','"&amp;IF('Locations-Stops'!N2923&lt;&gt;"",'Locations-Stops'!N2923,"")&amp;"', CURRENT_TIMESTAMP);"</f>
        <v>INSERT INTO `locations` (`id`, `name`, `latitude`, `longitude`, `province_id`, `region_1`, `region_2`, `region_3`, `street`, `number`, `postal`, `img`, `last_modified`) VALUES (NULL,'VU medisch centrum',52.334589,4.860352,8,3,10,84,'De Boelelaan','1117','1081 HV','https://lh4.ggpht.com/DD55GDWOLy0P300I5DUQyD3cORvH9NIqIUYPz19U9NGb8hWuogKCmc7N1v-YNNOTR9-QJzleut4VzmMaCXBvEi3b6BuZbn_WjO46iZNTypxfqRSdgg', CURRENT_TIMESTAMP);</v>
      </c>
    </row>
    <row r="2922" spans="1:1" x14ac:dyDescent="0.25">
      <c r="A2922" t="str">
        <f>"INSERT INTO `locations` (`id`, `name`, `latitude`, `longitude`, `province_id`, `region_1`, `region_2`, `region_3`, `street`, `number`, `postal`, `img`, `last_modified`) VALUES (NULL,'"&amp;SUBSTITUTE('Locations-Stops'!F2924,"'","\'")&amp;"',"&amp;IF('Locations-Stops'!D2924&lt;&gt;"",LEFT('Locations-Stops'!D2924,2)&amp;"."&amp;RIGHT('Locations-Stops'!D2924,LEN('Locations-Stops'!D2924)-2),"0")&amp;","&amp;IF('Locations-Stops'!E2924&lt;&gt;"",LEFT('Locations-Stops'!E2924,1)&amp;"."&amp;RIGHT('Locations-Stops'!E2924,LEN('Locations-Stops'!E2924)-1),"0")&amp;","&amp;IF('Locations-Stops'!G2924&lt;&gt;"",VLOOKUP('Locations-Stops'!G2924,Regions!A2:B379,2,FALSE),"0")&amp;","&amp;IF('Locations-Stops'!H2924&lt;&gt;"",VLOOKUP('Locations-Stops'!H2924,Regions!C2:D379,2,FALSE),"0")&amp;","&amp;IF('Locations-Stops'!I2924&lt;&gt;"",VLOOKUP('Locations-Stops'!I2924,Regions!F2:G379,2,FALSE),"0")&amp;","&amp;IF('Locations-Stops'!J2924&lt;&gt;"",VLOOKUP('Locations-Stops'!J2924,Regions!I2:J379,2,FALSE),"0")&amp;",'"&amp;IF('Locations-Stops'!K2924&lt;&gt;"",SUBSTITUTE('Locations-Stops'!K2924,"'","\'"),"")&amp;"','"&amp;IF('Locations-Stops'!L2924&lt;&gt;"",'Locations-Stops'!L2924,"")&amp;"','"&amp;IF('Locations-Stops'!M2924&lt;&gt;"",'Locations-Stops'!M2924,"")&amp;"','"&amp;IF('Locations-Stops'!N2924&lt;&gt;"",'Locations-Stops'!N2924,"")&amp;"', CURRENT_TIMESTAMP);"</f>
        <v>INSERT INTO `locations` (`id`, `name`, `latitude`, `longitude`, `province_id`, `region_1`, `region_2`, `region_3`, `street`, `number`, `postal`, `img`, `last_modified`) VALUES (NULL,'Insect Hotel',52.335419,4.862896,8,3,10,84,'De Boelelaan','2112','1081 HZ','https://lh4.ggpht.com/8Kpzso9xASQtkmjVgTQVNI4MVUONUQVKN98JySxKznNOpQKyy1bgocdmUl4C3FBO1HfClTA3n8MICR-k_p0', CURRENT_TIMESTAMP);</v>
      </c>
    </row>
    <row r="2923" spans="1:1" x14ac:dyDescent="0.25">
      <c r="A2923" t="str">
        <f>"INSERT INTO `locations` (`id`, `name`, `latitude`, `longitude`, `province_id`, `region_1`, `region_2`, `region_3`, `street`, `number`, `postal`, `img`, `last_modified`) VALUES (NULL,'"&amp;SUBSTITUTE('Locations-Stops'!F2925,"'","\'")&amp;"',"&amp;IF('Locations-Stops'!D2925&lt;&gt;"",LEFT('Locations-Stops'!D2925,2)&amp;"."&amp;RIGHT('Locations-Stops'!D2925,LEN('Locations-Stops'!D2925)-2),"0")&amp;","&amp;IF('Locations-Stops'!E2925&lt;&gt;"",LEFT('Locations-Stops'!E2925,1)&amp;"."&amp;RIGHT('Locations-Stops'!E2925,LEN('Locations-Stops'!E2925)-1),"0")&amp;","&amp;IF('Locations-Stops'!G2925&lt;&gt;"",VLOOKUP('Locations-Stops'!G2925,Regions!A2:B379,2,FALSE),"0")&amp;","&amp;IF('Locations-Stops'!H2925&lt;&gt;"",VLOOKUP('Locations-Stops'!H2925,Regions!C2:D379,2,FALSE),"0")&amp;","&amp;IF('Locations-Stops'!I2925&lt;&gt;"",VLOOKUP('Locations-Stops'!I2925,Regions!F2:G379,2,FALSE),"0")&amp;","&amp;IF('Locations-Stops'!J2925&lt;&gt;"",VLOOKUP('Locations-Stops'!J2925,Regions!I2:J379,2,FALSE),"0")&amp;",'"&amp;IF('Locations-Stops'!K2925&lt;&gt;"",SUBSTITUTE('Locations-Stops'!K2925,"'","\'"),"")&amp;"','"&amp;IF('Locations-Stops'!L2925&lt;&gt;"",'Locations-Stops'!L2925,"")&amp;"','"&amp;IF('Locations-Stops'!M2925&lt;&gt;"",'Locations-Stops'!M2925,"")&amp;"','"&amp;IF('Locations-Stops'!N2925&lt;&gt;"",'Locations-Stops'!N2925,"")&amp;"', CURRENT_TIMESTAMP);"</f>
        <v>INSERT INTO `locations` (`id`, `name`, `latitude`, `longitude`, `province_id`, `region_1`, `region_2`, `region_3`, `street`, `number`, `postal`, `img`, `last_modified`) VALUES (NULL,'JLVU Logo',52.33379,4.864612,8,3,10,84,'De Boelelaan','1109b','1081','https://lh4.ggpht.com/Tiky9v01wXsYp-AWV_yAkN3YqJtVDB5slMRS5GJZClM3v3JHhoqp7fHGA6aNQVVkM4_bESdXORb8LJcpa1g', CURRENT_TIMESTAMP);</v>
      </c>
    </row>
    <row r="2924" spans="1:1" x14ac:dyDescent="0.25">
      <c r="A2924" t="str">
        <f>"INSERT INTO `locations` (`id`, `name`, `latitude`, `longitude`, `province_id`, `region_1`, `region_2`, `region_3`, `street`, `number`, `postal`, `img`, `last_modified`) VALUES (NULL,'"&amp;SUBSTITUTE('Locations-Stops'!F2926,"'","\'")&amp;"',"&amp;IF('Locations-Stops'!D2926&lt;&gt;"",LEFT('Locations-Stops'!D2926,2)&amp;"."&amp;RIGHT('Locations-Stops'!D2926,LEN('Locations-Stops'!D2926)-2),"0")&amp;","&amp;IF('Locations-Stops'!E2926&lt;&gt;"",LEFT('Locations-Stops'!E2926,1)&amp;"."&amp;RIGHT('Locations-Stops'!E2926,LEN('Locations-Stops'!E2926)-1),"0")&amp;","&amp;IF('Locations-Stops'!G2926&lt;&gt;"",VLOOKUP('Locations-Stops'!G2926,Regions!A2:B379,2,FALSE),"0")&amp;","&amp;IF('Locations-Stops'!H2926&lt;&gt;"",VLOOKUP('Locations-Stops'!H2926,Regions!C2:D379,2,FALSE),"0")&amp;","&amp;IF('Locations-Stops'!I2926&lt;&gt;"",VLOOKUP('Locations-Stops'!I2926,Regions!F2:G379,2,FALSE),"0")&amp;","&amp;IF('Locations-Stops'!J2926&lt;&gt;"",VLOOKUP('Locations-Stops'!J2926,Regions!I2:J379,2,FALSE),"0")&amp;",'"&amp;IF('Locations-Stops'!K2926&lt;&gt;"",SUBSTITUTE('Locations-Stops'!K2926,"'","\'"),"")&amp;"','"&amp;IF('Locations-Stops'!L2926&lt;&gt;"",'Locations-Stops'!L2926,"")&amp;"','"&amp;IF('Locations-Stops'!M2926&lt;&gt;"",'Locations-Stops'!M2926,"")&amp;"','"&amp;IF('Locations-Stops'!N2926&lt;&gt;"",'Locations-Stops'!N2926,"")&amp;"', CURRENT_TIMESTAMP);"</f>
        <v>INSERT INTO `locations` (`id`, `name`, `latitude`, `longitude`, `province_id`, `region_1`, `region_2`, `region_3`, `street`, `number`, `postal`, `img`, `last_modified`) VALUES (NULL,'Hunched Man Statue',52.323159,4.863166,8,3,10,84,'De Cuserstraat','21','1081 CK','https://lh4.ggpht.com/eDGKi0UqLaXgpd6xwbynQHRz3RC8vf9L-svD9M8baxp5biyHMtkKu05beaBjwLRE0uD7F6uLTnJgYbNnEtFN', CURRENT_TIMESTAMP);</v>
      </c>
    </row>
    <row r="2925" spans="1:1" x14ac:dyDescent="0.25">
      <c r="A2925" t="str">
        <f>"INSERT INTO `locations` (`id`, `name`, `latitude`, `longitude`, `province_id`, `region_1`, `region_2`, `region_3`, `street`, `number`, `postal`, `img`, `last_modified`) VALUES (NULL,'"&amp;SUBSTITUTE('Locations-Stops'!F2927,"'","\'")&amp;"',"&amp;IF('Locations-Stops'!D2927&lt;&gt;"",LEFT('Locations-Stops'!D2927,2)&amp;"."&amp;RIGHT('Locations-Stops'!D2927,LEN('Locations-Stops'!D2927)-2),"0")&amp;","&amp;IF('Locations-Stops'!E2927&lt;&gt;"",LEFT('Locations-Stops'!E2927,1)&amp;"."&amp;RIGHT('Locations-Stops'!E2927,LEN('Locations-Stops'!E2927)-1),"0")&amp;","&amp;IF('Locations-Stops'!G2927&lt;&gt;"",VLOOKUP('Locations-Stops'!G2927,Regions!A2:B379,2,FALSE),"0")&amp;","&amp;IF('Locations-Stops'!H2927&lt;&gt;"",VLOOKUP('Locations-Stops'!H2927,Regions!C2:D379,2,FALSE),"0")&amp;","&amp;IF('Locations-Stops'!I2927&lt;&gt;"",VLOOKUP('Locations-Stops'!I2927,Regions!F2:G379,2,FALSE),"0")&amp;","&amp;IF('Locations-Stops'!J2927&lt;&gt;"",VLOOKUP('Locations-Stops'!J2927,Regions!I2:J379,2,FALSE),"0")&amp;",'"&amp;IF('Locations-Stops'!K2927&lt;&gt;"",SUBSTITUTE('Locations-Stops'!K2927,"'","\'"),"")&amp;"','"&amp;IF('Locations-Stops'!L2927&lt;&gt;"",'Locations-Stops'!L2927,"")&amp;"','"&amp;IF('Locations-Stops'!M2927&lt;&gt;"",'Locations-Stops'!M2927,"")&amp;"','"&amp;IF('Locations-Stops'!N2927&lt;&gt;"",'Locations-Stops'!N2927,"")&amp;"', CURRENT_TIMESTAMP);"</f>
        <v>INSERT INTO `locations` (`id`, `name`, `latitude`, `longitude`, `province_id`, `region_1`, `region_2`, `region_3`, `street`, `number`, `postal`, `img`, `last_modified`) VALUES (NULL,'Torenspits Met Bel',52.322736,4.861198,8,3,10,84,'Doornburg','165','1081 JX','https://lh6.ggpht.com/yJcHrMAtZQNFB58vz6ln8F58PaAeqRlEVn8WFmC76Fh2FBU_rwF61aJqtSFkxXyhk-ctv1bHAERT8LV3J84', CURRENT_TIMESTAMP);</v>
      </c>
    </row>
    <row r="2926" spans="1:1" x14ac:dyDescent="0.25">
      <c r="A2926" t="str">
        <f>"INSERT INTO `locations` (`id`, `name`, `latitude`, `longitude`, `province_id`, `region_1`, `region_2`, `region_3`, `street`, `number`, `postal`, `img`, `last_modified`) VALUES (NULL,'"&amp;SUBSTITUTE('Locations-Stops'!F2928,"'","\'")&amp;"',"&amp;IF('Locations-Stops'!D2928&lt;&gt;"",LEFT('Locations-Stops'!D2928,2)&amp;"."&amp;RIGHT('Locations-Stops'!D2928,LEN('Locations-Stops'!D2928)-2),"0")&amp;","&amp;IF('Locations-Stops'!E2928&lt;&gt;"",LEFT('Locations-Stops'!E2928,1)&amp;"."&amp;RIGHT('Locations-Stops'!E2928,LEN('Locations-Stops'!E2928)-1),"0")&amp;","&amp;IF('Locations-Stops'!G2928&lt;&gt;"",VLOOKUP('Locations-Stops'!G2928,Regions!A2:B379,2,FALSE),"0")&amp;","&amp;IF('Locations-Stops'!H2928&lt;&gt;"",VLOOKUP('Locations-Stops'!H2928,Regions!C2:D379,2,FALSE),"0")&amp;","&amp;IF('Locations-Stops'!I2928&lt;&gt;"",VLOOKUP('Locations-Stops'!I2928,Regions!F2:G379,2,FALSE),"0")&amp;","&amp;IF('Locations-Stops'!J2928&lt;&gt;"",VLOOKUP('Locations-Stops'!J2928,Regions!I2:J379,2,FALSE),"0")&amp;",'"&amp;IF('Locations-Stops'!K2928&lt;&gt;"",SUBSTITUTE('Locations-Stops'!K2928,"'","\'"),"")&amp;"','"&amp;IF('Locations-Stops'!L2928&lt;&gt;"",'Locations-Stops'!L2928,"")&amp;"','"&amp;IF('Locations-Stops'!M2928&lt;&gt;"",'Locations-Stops'!M2928,"")&amp;"','"&amp;IF('Locations-Stops'!N2928&lt;&gt;"",'Locations-Stops'!N2928,"")&amp;"', CURRENT_TIMESTAMP);"</f>
        <v>INSERT INTO `locations` (`id`, `name`, `latitude`, `longitude`, `province_id`, `region_1`, `region_2`, `region_3`, `street`, `number`, `postal`, `img`, `last_modified`) VALUES (NULL,'Speeltuin',52.333952,4.871409,8,3,10,84,'Ennemaborg','40','1082 SR','https://lh3.ggpht.com/eXTtvEsdACJHbW6D250tmyPm0QSkk-mNF7fZ9kahXuSOFs5eeGsqImCBS7N16ZlsxWoLOiYLpLaLkeK8h4NM', CURRENT_TIMESTAMP);</v>
      </c>
    </row>
    <row r="2927" spans="1:1" x14ac:dyDescent="0.25">
      <c r="A2927" t="str">
        <f>"INSERT INTO `locations` (`id`, `name`, `latitude`, `longitude`, `province_id`, `region_1`, `region_2`, `region_3`, `street`, `number`, `postal`, `img`, `last_modified`) VALUES (NULL,'"&amp;SUBSTITUTE('Locations-Stops'!F2929,"'","\'")&amp;"',"&amp;IF('Locations-Stops'!D2929&lt;&gt;"",LEFT('Locations-Stops'!D2929,2)&amp;"."&amp;RIGHT('Locations-Stops'!D2929,LEN('Locations-Stops'!D2929)-2),"0")&amp;","&amp;IF('Locations-Stops'!E2929&lt;&gt;"",LEFT('Locations-Stops'!E2929,1)&amp;"."&amp;RIGHT('Locations-Stops'!E2929,LEN('Locations-Stops'!E2929)-1),"0")&amp;","&amp;IF('Locations-Stops'!G2929&lt;&gt;"",VLOOKUP('Locations-Stops'!G2929,Regions!A2:B379,2,FALSE),"0")&amp;","&amp;IF('Locations-Stops'!H2929&lt;&gt;"",VLOOKUP('Locations-Stops'!H2929,Regions!C2:D379,2,FALSE),"0")&amp;","&amp;IF('Locations-Stops'!I2929&lt;&gt;"",VLOOKUP('Locations-Stops'!I2929,Regions!F2:G379,2,FALSE),"0")&amp;","&amp;IF('Locations-Stops'!J2929&lt;&gt;"",VLOOKUP('Locations-Stops'!J2929,Regions!I2:J379,2,FALSE),"0")&amp;",'"&amp;IF('Locations-Stops'!K2929&lt;&gt;"",SUBSTITUTE('Locations-Stops'!K2929,"'","\'"),"")&amp;"','"&amp;IF('Locations-Stops'!L2929&lt;&gt;"",'Locations-Stops'!L2929,"")&amp;"','"&amp;IF('Locations-Stops'!M2929&lt;&gt;"",'Locations-Stops'!M2929,"")&amp;"','"&amp;IF('Locations-Stops'!N2929&lt;&gt;"",'Locations-Stops'!N2929,"")&amp;"', CURRENT_TIMESTAMP);"</f>
        <v>INSERT INTO `locations` (`id`, `name`, `latitude`, `longitude`, `province_id`, `region_1`, `region_2`, `region_3`, `street`, `number`, `postal`, `img`, `last_modified`) VALUES (NULL,'Plakkaat Opening Gelderlandplein',52.330949,4.877029,8,3,10,84,'Gelderlandplein','145','1082 LA','https://lh4.ggpht.com/WAGYhuqA4kJK66d_oZFTT3u3AAOsjD8H_pMur54iPkUty91ZGYXWX3rRSdOhC3G-ZwQnwkz4O1HDHxusFkZz', CURRENT_TIMESTAMP);</v>
      </c>
    </row>
    <row r="2928" spans="1:1" x14ac:dyDescent="0.25">
      <c r="A2928" t="str">
        <f>"INSERT INTO `locations` (`id`, `name`, `latitude`, `longitude`, `province_id`, `region_1`, `region_2`, `region_3`, `street`, `number`, `postal`, `img`, `last_modified`) VALUES (NULL,'"&amp;SUBSTITUTE('Locations-Stops'!F2930,"'","\'")&amp;"',"&amp;IF('Locations-Stops'!D2930&lt;&gt;"",LEFT('Locations-Stops'!D2930,2)&amp;"."&amp;RIGHT('Locations-Stops'!D2930,LEN('Locations-Stops'!D2930)-2),"0")&amp;","&amp;IF('Locations-Stops'!E2930&lt;&gt;"",LEFT('Locations-Stops'!E2930,1)&amp;"."&amp;RIGHT('Locations-Stops'!E2930,LEN('Locations-Stops'!E2930)-1),"0")&amp;","&amp;IF('Locations-Stops'!G2930&lt;&gt;"",VLOOKUP('Locations-Stops'!G2930,Regions!A2:B379,2,FALSE),"0")&amp;","&amp;IF('Locations-Stops'!H2930&lt;&gt;"",VLOOKUP('Locations-Stops'!H2930,Regions!C2:D379,2,FALSE),"0")&amp;","&amp;IF('Locations-Stops'!I2930&lt;&gt;"",VLOOKUP('Locations-Stops'!I2930,Regions!F2:G379,2,FALSE),"0")&amp;","&amp;IF('Locations-Stops'!J2930&lt;&gt;"",VLOOKUP('Locations-Stops'!J2930,Regions!I2:J379,2,FALSE),"0")&amp;",'"&amp;IF('Locations-Stops'!K2930&lt;&gt;"",SUBSTITUTE('Locations-Stops'!K2930,"'","\'"),"")&amp;"','"&amp;IF('Locations-Stops'!L2930&lt;&gt;"",'Locations-Stops'!L2930,"")&amp;"','"&amp;IF('Locations-Stops'!M2930&lt;&gt;"",'Locations-Stops'!M2930,"")&amp;"','"&amp;IF('Locations-Stops'!N2930&lt;&gt;"",'Locations-Stops'!N2930,"")&amp;"', CURRENT_TIMESTAMP);"</f>
        <v>INSERT INTO `locations` (`id`, `name`, `latitude`, `longitude`, `province_id`, `region_1`, `region_2`, `region_3`, `street`, `number`, `postal`, `img`, `last_modified`) VALUES (NULL,'White Flames at Symphony\'s',52.336048,4.874155,8,3,10,84,'George Gershwinlaan','24','1082','https://lh6.ggpht.com/eOnlMrXpekt20fx9y5GyYDOL4sDNy2THsNACzejnaSPHXX3VHwhnBt6-gpF387b-Vh6cLyx4oFAVDfQ4jG1A', CURRENT_TIMESTAMP);</v>
      </c>
    </row>
    <row r="2929" spans="1:1" x14ac:dyDescent="0.25">
      <c r="A2929" t="str">
        <f>"INSERT INTO `locations` (`id`, `name`, `latitude`, `longitude`, `province_id`, `region_1`, `region_2`, `region_3`, `street`, `number`, `postal`, `img`, `last_modified`) VALUES (NULL,'"&amp;SUBSTITUTE('Locations-Stops'!F2931,"'","\'")&amp;"',"&amp;IF('Locations-Stops'!D2931&lt;&gt;"",LEFT('Locations-Stops'!D2931,2)&amp;"."&amp;RIGHT('Locations-Stops'!D2931,LEN('Locations-Stops'!D2931)-2),"0")&amp;","&amp;IF('Locations-Stops'!E2931&lt;&gt;"",LEFT('Locations-Stops'!E2931,1)&amp;"."&amp;RIGHT('Locations-Stops'!E2931,LEN('Locations-Stops'!E2931)-1),"0")&amp;","&amp;IF('Locations-Stops'!G2931&lt;&gt;"",VLOOKUP('Locations-Stops'!G2931,Regions!A2:B379,2,FALSE),"0")&amp;","&amp;IF('Locations-Stops'!H2931&lt;&gt;"",VLOOKUP('Locations-Stops'!H2931,Regions!C2:D379,2,FALSE),"0")&amp;","&amp;IF('Locations-Stops'!I2931&lt;&gt;"",VLOOKUP('Locations-Stops'!I2931,Regions!F2:G379,2,FALSE),"0")&amp;","&amp;IF('Locations-Stops'!J2931&lt;&gt;"",VLOOKUP('Locations-Stops'!J2931,Regions!I2:J379,2,FALSE),"0")&amp;",'"&amp;IF('Locations-Stops'!K2931&lt;&gt;"",SUBSTITUTE('Locations-Stops'!K2931,"'","\'"),"")&amp;"','"&amp;IF('Locations-Stops'!L2931&lt;&gt;"",'Locations-Stops'!L2931,"")&amp;"','"&amp;IF('Locations-Stops'!M2931&lt;&gt;"",'Locations-Stops'!M2931,"")&amp;"','"&amp;IF('Locations-Stops'!N2931&lt;&gt;"",'Locations-Stops'!N2931,"")&amp;"', CURRENT_TIMESTAMP);"</f>
        <v>INSERT INTO `locations` (`id`, `name`, `latitude`, `longitude`, `province_id`, `region_1`, `region_2`, `region_3`, `street`, `number`, `postal`, `img`, `last_modified`) VALUES (NULL,'Plastic Tree',52.328655,4.875464,8,3,10,84,'Gijsbrecht van Aemstelpark','','1082','https://lh6.ggpht.com/EurCZu-XHaAaX0XJyRvyoxlnor3-e5sMXFlX5jhFzoFpVRpPVDNaUnDG_J73JNXVw7ahGk6SHWTGUaM0GeGYhQ', CURRENT_TIMESTAMP);</v>
      </c>
    </row>
    <row r="2930" spans="1:1" x14ac:dyDescent="0.25">
      <c r="A2930" t="str">
        <f>"INSERT INTO `locations` (`id`, `name`, `latitude`, `longitude`, `province_id`, `region_1`, `region_2`, `region_3`, `street`, `number`, `postal`, `img`, `last_modified`) VALUES (NULL,'"&amp;SUBSTITUTE('Locations-Stops'!F2932,"'","\'")&amp;"',"&amp;IF('Locations-Stops'!D2932&lt;&gt;"",LEFT('Locations-Stops'!D2932,2)&amp;"."&amp;RIGHT('Locations-Stops'!D2932,LEN('Locations-Stops'!D2932)-2),"0")&amp;","&amp;IF('Locations-Stops'!E2932&lt;&gt;"",LEFT('Locations-Stops'!E2932,1)&amp;"."&amp;RIGHT('Locations-Stops'!E2932,LEN('Locations-Stops'!E2932)-1),"0")&amp;","&amp;IF('Locations-Stops'!G2932&lt;&gt;"",VLOOKUP('Locations-Stops'!G2932,Regions!A2:B379,2,FALSE),"0")&amp;","&amp;IF('Locations-Stops'!H2932&lt;&gt;"",VLOOKUP('Locations-Stops'!H2932,Regions!C2:D379,2,FALSE),"0")&amp;","&amp;IF('Locations-Stops'!I2932&lt;&gt;"",VLOOKUP('Locations-Stops'!I2932,Regions!F2:G379,2,FALSE),"0")&amp;","&amp;IF('Locations-Stops'!J2932&lt;&gt;"",VLOOKUP('Locations-Stops'!J2932,Regions!I2:J379,2,FALSE),"0")&amp;",'"&amp;IF('Locations-Stops'!K2932&lt;&gt;"",SUBSTITUTE('Locations-Stops'!K2932,"'","\'"),"")&amp;"','"&amp;IF('Locations-Stops'!L2932&lt;&gt;"",'Locations-Stops'!L2932,"")&amp;"','"&amp;IF('Locations-Stops'!M2932&lt;&gt;"",'Locations-Stops'!M2932,"")&amp;"','"&amp;IF('Locations-Stops'!N2932&lt;&gt;"",'Locations-Stops'!N2932,"")&amp;"', CURRENT_TIMESTAMP);"</f>
        <v>INSERT INTO `locations` (`id`, `name`, `latitude`, `longitude`, `province_id`, `region_1`, `region_2`, `region_3`, `street`, `number`, `postal`, `img`, `last_modified`) VALUES (NULL,'Amsterdam EXPO',52.336828,4.872452,8,3,10,84,'Gustav Mahlerlaan','234','1082 ME','https://lh4.ggpht.com/51SKdXx8CKA5Kfg-tASI2-eIUfmn0Ie1DzD2BnD2WfzaZ_uVunbeJPYBaoXSENh-BJDxKuerDSUl-3SfWnRbCQ', CURRENT_TIMESTAMP);</v>
      </c>
    </row>
    <row r="2931" spans="1:1" x14ac:dyDescent="0.25">
      <c r="A2931" t="str">
        <f>"INSERT INTO `locations` (`id`, `name`, `latitude`, `longitude`, `province_id`, `region_1`, `region_2`, `region_3`, `street`, `number`, `postal`, `img`, `last_modified`) VALUES (NULL,'"&amp;SUBSTITUTE('Locations-Stops'!F2933,"'","\'")&amp;"',"&amp;IF('Locations-Stops'!D2933&lt;&gt;"",LEFT('Locations-Stops'!D2933,2)&amp;"."&amp;RIGHT('Locations-Stops'!D2933,LEN('Locations-Stops'!D2933)-2),"0")&amp;","&amp;IF('Locations-Stops'!E2933&lt;&gt;"",LEFT('Locations-Stops'!E2933,1)&amp;"."&amp;RIGHT('Locations-Stops'!E2933,LEN('Locations-Stops'!E2933)-1),"0")&amp;","&amp;IF('Locations-Stops'!G2933&lt;&gt;"",VLOOKUP('Locations-Stops'!G2933,Regions!A2:B379,2,FALSE),"0")&amp;","&amp;IF('Locations-Stops'!H2933&lt;&gt;"",VLOOKUP('Locations-Stops'!H2933,Regions!C2:D379,2,FALSE),"0")&amp;","&amp;IF('Locations-Stops'!I2933&lt;&gt;"",VLOOKUP('Locations-Stops'!I2933,Regions!F2:G379,2,FALSE),"0")&amp;","&amp;IF('Locations-Stops'!J2933&lt;&gt;"",VLOOKUP('Locations-Stops'!J2933,Regions!I2:J379,2,FALSE),"0")&amp;",'"&amp;IF('Locations-Stops'!K2933&lt;&gt;"",SUBSTITUTE('Locations-Stops'!K2933,"'","\'"),"")&amp;"','"&amp;IF('Locations-Stops'!L2933&lt;&gt;"",'Locations-Stops'!L2933,"")&amp;"','"&amp;IF('Locations-Stops'!M2933&lt;&gt;"",'Locations-Stops'!M2933,"")&amp;"','"&amp;IF('Locations-Stops'!N2933&lt;&gt;"",'Locations-Stops'!N2933,"")&amp;"', CURRENT_TIMESTAMP);"</f>
        <v>INSERT INTO `locations` (`id`, `name`, `latitude`, `longitude`, `province_id`, `region_1`, `region_2`, `region_3`, `street`, `number`, `postal`, `img`, `last_modified`) VALUES (NULL,'Golf ball',52.336299,4.873696,8,3,10,84,'Gustav Mahlerplein','3','1082','https://lh4.ggpht.com/Donf22AfBG_ymKs645bKosFEY4_VSxgBymjaz3gdVlrKCM-dIBRunnNyFSXB9yysXETvZDe9Vgr446pHf-no', CURRENT_TIMESTAMP);</v>
      </c>
    </row>
    <row r="2932" spans="1:1" x14ac:dyDescent="0.25">
      <c r="A2932" t="str">
        <f>"INSERT INTO `locations` (`id`, `name`, `latitude`, `longitude`, `province_id`, `region_1`, `region_2`, `region_3`, `street`, `number`, `postal`, `img`, `last_modified`) VALUES (NULL,'"&amp;SUBSTITUTE('Locations-Stops'!F2934,"'","\'")&amp;"',"&amp;IF('Locations-Stops'!D2934&lt;&gt;"",LEFT('Locations-Stops'!D2934,2)&amp;"."&amp;RIGHT('Locations-Stops'!D2934,LEN('Locations-Stops'!D2934)-2),"0")&amp;","&amp;IF('Locations-Stops'!E2934&lt;&gt;"",LEFT('Locations-Stops'!E2934,1)&amp;"."&amp;RIGHT('Locations-Stops'!E2934,LEN('Locations-Stops'!E2934)-1),"0")&amp;","&amp;IF('Locations-Stops'!G2934&lt;&gt;"",VLOOKUP('Locations-Stops'!G2934,Regions!A2:B379,2,FALSE),"0")&amp;","&amp;IF('Locations-Stops'!H2934&lt;&gt;"",VLOOKUP('Locations-Stops'!H2934,Regions!C2:D379,2,FALSE),"0")&amp;","&amp;IF('Locations-Stops'!I2934&lt;&gt;"",VLOOKUP('Locations-Stops'!I2934,Regions!F2:G379,2,FALSE),"0")&amp;","&amp;IF('Locations-Stops'!J2934&lt;&gt;"",VLOOKUP('Locations-Stops'!J2934,Regions!I2:J379,2,FALSE),"0")&amp;",'"&amp;IF('Locations-Stops'!K2934&lt;&gt;"",SUBSTITUTE('Locations-Stops'!K2934,"'","\'"),"")&amp;"','"&amp;IF('Locations-Stops'!L2934&lt;&gt;"",'Locations-Stops'!L2934,"")&amp;"','"&amp;IF('Locations-Stops'!M2934&lt;&gt;"",'Locations-Stops'!M2934,"")&amp;"','"&amp;IF('Locations-Stops'!N2934&lt;&gt;"",'Locations-Stops'!N2934,"")&amp;"', CURRENT_TIMESTAMP);"</f>
        <v>INSERT INTO `locations` (`id`, `name`, `latitude`, `longitude`, `province_id`, `region_1`, `region_2`, `region_3`, `street`, `number`, `postal`, `img`, `last_modified`) VALUES (NULL,'Zuidas Art',52.337264,4.873182,8,3,10,84,'Gustav Mahlerplein','54d','1082 MA','https://lh3.ggpht.com/pJTxUGYntLgvnRO5K11yLeawWAZIvBP9YLEEtHsHlyd2BOCPwjkakqqrg42gYc1Bwt6r8dRe-y6JiIoQKu_XFsALmWzByb5ncGLoh3L_uczvg0t6', CURRENT_TIMESTAMP);</v>
      </c>
    </row>
    <row r="2933" spans="1:1" x14ac:dyDescent="0.25">
      <c r="A2933" t="str">
        <f>"INSERT INTO `locations` (`id`, `name`, `latitude`, `longitude`, `province_id`, `region_1`, `region_2`, `region_3`, `street`, `number`, `postal`, `img`, `last_modified`) VALUES (NULL,'"&amp;SUBSTITUTE('Locations-Stops'!F2935,"'","\'")&amp;"',"&amp;IF('Locations-Stops'!D2935&lt;&gt;"",LEFT('Locations-Stops'!D2935,2)&amp;"."&amp;RIGHT('Locations-Stops'!D2935,LEN('Locations-Stops'!D2935)-2),"0")&amp;","&amp;IF('Locations-Stops'!E2935&lt;&gt;"",LEFT('Locations-Stops'!E2935,1)&amp;"."&amp;RIGHT('Locations-Stops'!E2935,LEN('Locations-Stops'!E2935)-1),"0")&amp;","&amp;IF('Locations-Stops'!G2935&lt;&gt;"",VLOOKUP('Locations-Stops'!G2935,Regions!A2:B379,2,FALSE),"0")&amp;","&amp;IF('Locations-Stops'!H2935&lt;&gt;"",VLOOKUP('Locations-Stops'!H2935,Regions!C2:D379,2,FALSE),"0")&amp;","&amp;IF('Locations-Stops'!I2935&lt;&gt;"",VLOOKUP('Locations-Stops'!I2935,Regions!F2:G379,2,FALSE),"0")&amp;","&amp;IF('Locations-Stops'!J2935&lt;&gt;"",VLOOKUP('Locations-Stops'!J2935,Regions!I2:J379,2,FALSE),"0")&amp;",'"&amp;IF('Locations-Stops'!K2935&lt;&gt;"",SUBSTITUTE('Locations-Stops'!K2935,"'","\'"),"")&amp;"','"&amp;IF('Locations-Stops'!L2935&lt;&gt;"",'Locations-Stops'!L2935,"")&amp;"','"&amp;IF('Locations-Stops'!M2935&lt;&gt;"",'Locations-Stops'!M2935,"")&amp;"','"&amp;IF('Locations-Stops'!N2935&lt;&gt;"",'Locations-Stops'!N2935,"")&amp;"', CURRENT_TIMESTAMP);"</f>
        <v>INSERT INTO `locations` (`id`, `name`, `latitude`, `longitude`, `province_id`, `region_1`, `region_2`, `region_3`, `street`, `number`, `postal`, `img`, `last_modified`) VALUES (NULL,'Hond Voor De ABN AMRO',52.337813,4.873896,8,3,10,84,'Gustav Mahlerplein','66A','1082 MA','https://lh6.ggpht.com/2BYDp39Fp-eR9DKYODzUzvljYjnq-Fx4CkdIV4euLKMAosWGJF13wrjIr3GKU2JAFQVjuOJF0Udnp0d3gbNn', CURRENT_TIMESTAMP);</v>
      </c>
    </row>
    <row r="2934" spans="1:1" x14ac:dyDescent="0.25">
      <c r="A2934" t="str">
        <f>"INSERT INTO `locations` (`id`, `name`, `latitude`, `longitude`, `province_id`, `region_1`, `region_2`, `region_3`, `street`, `number`, `postal`, `img`, `last_modified`) VALUES (NULL,'"&amp;SUBSTITUTE('Locations-Stops'!F2936,"'","\'")&amp;"',"&amp;IF('Locations-Stops'!D2936&lt;&gt;"",LEFT('Locations-Stops'!D2936,2)&amp;"."&amp;RIGHT('Locations-Stops'!D2936,LEN('Locations-Stops'!D2936)-2),"0")&amp;","&amp;IF('Locations-Stops'!E2936&lt;&gt;"",LEFT('Locations-Stops'!E2936,1)&amp;"."&amp;RIGHT('Locations-Stops'!E2936,LEN('Locations-Stops'!E2936)-1),"0")&amp;","&amp;IF('Locations-Stops'!G2936&lt;&gt;"",VLOOKUP('Locations-Stops'!G2936,Regions!A2:B379,2,FALSE),"0")&amp;","&amp;IF('Locations-Stops'!H2936&lt;&gt;"",VLOOKUP('Locations-Stops'!H2936,Regions!C2:D379,2,FALSE),"0")&amp;","&amp;IF('Locations-Stops'!I2936&lt;&gt;"",VLOOKUP('Locations-Stops'!I2936,Regions!F2:G379,2,FALSE),"0")&amp;","&amp;IF('Locations-Stops'!J2936&lt;&gt;"",VLOOKUP('Locations-Stops'!J2936,Regions!I2:J379,2,FALSE),"0")&amp;",'"&amp;IF('Locations-Stops'!K2936&lt;&gt;"",SUBSTITUTE('Locations-Stops'!K2936,"'","\'"),"")&amp;"','"&amp;IF('Locations-Stops'!L2936&lt;&gt;"",'Locations-Stops'!L2936,"")&amp;"','"&amp;IF('Locations-Stops'!M2936&lt;&gt;"",'Locations-Stops'!M2936,"")&amp;"','"&amp;IF('Locations-Stops'!N2936&lt;&gt;"",'Locations-Stops'!N2936,"")&amp;"', CURRENT_TIMESTAMP);"</f>
        <v>INSERT INTO `locations` (`id`, `name`, `latitude`, `longitude`, `province_id`, `region_1`, `region_2`, `region_3`, `street`, `number`, `postal`, `img`, `last_modified`) VALUES (NULL,'Fountain at ABN AMRO',52.337469,4.874321,8,3,10,84,'Gustav Mahlerplein','66A','1082 MA','https://lh3.ggpht.com/ZmA_u9KXa1tEqOBMmdSIHiFUbiJw8wYYGnfidiWs231_8mt6wwPB1v5sO2xfi5hi2z-Q1iccx1FLdM7zbiIK', CURRENT_TIMESTAMP);</v>
      </c>
    </row>
    <row r="2935" spans="1:1" x14ac:dyDescent="0.25">
      <c r="A2935" t="str">
        <f>"INSERT INTO `locations` (`id`, `name`, `latitude`, `longitude`, `province_id`, `region_1`, `region_2`, `region_3`, `street`, `number`, `postal`, `img`, `last_modified`) VALUES (NULL,'"&amp;SUBSTITUTE('Locations-Stops'!F2937,"'","\'")&amp;"',"&amp;IF('Locations-Stops'!D2937&lt;&gt;"",LEFT('Locations-Stops'!D2937,2)&amp;"."&amp;RIGHT('Locations-Stops'!D2937,LEN('Locations-Stops'!D2937)-2),"0")&amp;","&amp;IF('Locations-Stops'!E2937&lt;&gt;"",LEFT('Locations-Stops'!E2937,1)&amp;"."&amp;RIGHT('Locations-Stops'!E2937,LEN('Locations-Stops'!E2937)-1),"0")&amp;","&amp;IF('Locations-Stops'!G2937&lt;&gt;"",VLOOKUP('Locations-Stops'!G2937,Regions!A2:B379,2,FALSE),"0")&amp;","&amp;IF('Locations-Stops'!H2937&lt;&gt;"",VLOOKUP('Locations-Stops'!H2937,Regions!C2:D379,2,FALSE),"0")&amp;","&amp;IF('Locations-Stops'!I2937&lt;&gt;"",VLOOKUP('Locations-Stops'!I2937,Regions!F2:G379,2,FALSE),"0")&amp;","&amp;IF('Locations-Stops'!J2937&lt;&gt;"",VLOOKUP('Locations-Stops'!J2937,Regions!I2:J379,2,FALSE),"0")&amp;",'"&amp;IF('Locations-Stops'!K2937&lt;&gt;"",SUBSTITUTE('Locations-Stops'!K2937,"'","\'"),"")&amp;"','"&amp;IF('Locations-Stops'!L2937&lt;&gt;"",'Locations-Stops'!L2937,"")&amp;"','"&amp;IF('Locations-Stops'!M2937&lt;&gt;"",'Locations-Stops'!M2937,"")&amp;"','"&amp;IF('Locations-Stops'!N2937&lt;&gt;"",'Locations-Stops'!N2937,"")&amp;"', CURRENT_TIMESTAMP);"</f>
        <v>INSERT INTO `locations` (`id`, `name`, `latitude`, `longitude`, `province_id`, `region_1`, `region_2`, `region_3`, `street`, `number`, `postal`, `img`, `last_modified`) VALUES (NULL,'Bijzondere Natuur in Stedelijk Gebied',52.322609,4.863015,8,3,10,84,'Het Kleine Loopveld','','1081','https://lh4.ggpht.com/-GXQsgy2oF0ieICexVBSAh5zcJThNM3lBfa2zC2F0i7GHi8AiZarUw9CigaIQaqD9Si5UP10N_PV8lGNFtg', CURRENT_TIMESTAMP);</v>
      </c>
    </row>
    <row r="2936" spans="1:1" x14ac:dyDescent="0.25">
      <c r="A2936" t="str">
        <f>"INSERT INTO `locations` (`id`, `name`, `latitude`, `longitude`, `province_id`, `region_1`, `region_2`, `region_3`, `street`, `number`, `postal`, `img`, `last_modified`) VALUES (NULL,'"&amp;SUBSTITUTE('Locations-Stops'!F2938,"'","\'")&amp;"',"&amp;IF('Locations-Stops'!D2938&lt;&gt;"",LEFT('Locations-Stops'!D2938,2)&amp;"."&amp;RIGHT('Locations-Stops'!D2938,LEN('Locations-Stops'!D2938)-2),"0")&amp;","&amp;IF('Locations-Stops'!E2938&lt;&gt;"",LEFT('Locations-Stops'!E2938,1)&amp;"."&amp;RIGHT('Locations-Stops'!E2938,LEN('Locations-Stops'!E2938)-1),"0")&amp;","&amp;IF('Locations-Stops'!G2938&lt;&gt;"",VLOOKUP('Locations-Stops'!G2938,Regions!A2:B379,2,FALSE),"0")&amp;","&amp;IF('Locations-Stops'!H2938&lt;&gt;"",VLOOKUP('Locations-Stops'!H2938,Regions!C2:D379,2,FALSE),"0")&amp;","&amp;IF('Locations-Stops'!I2938&lt;&gt;"",VLOOKUP('Locations-Stops'!I2938,Regions!F2:G379,2,FALSE),"0")&amp;","&amp;IF('Locations-Stops'!J2938&lt;&gt;"",VLOOKUP('Locations-Stops'!J2938,Regions!I2:J379,2,FALSE),"0")&amp;",'"&amp;IF('Locations-Stops'!K2938&lt;&gt;"",SUBSTITUTE('Locations-Stops'!K2938,"'","\'"),"")&amp;"','"&amp;IF('Locations-Stops'!L2938&lt;&gt;"",'Locations-Stops'!L2938,"")&amp;"','"&amp;IF('Locations-Stops'!M2938&lt;&gt;"",'Locations-Stops'!M2938,"")&amp;"','"&amp;IF('Locations-Stops'!N2938&lt;&gt;"",'Locations-Stops'!N2938,"")&amp;"', CURRENT_TIMESTAMP);"</f>
        <v>INSERT INTO `locations` (`id`, `name`, `latitude`, `longitude`, `province_id`, `region_1`, `region_2`, `region_3`, `street`, `number`, `postal`, `img`, `last_modified`) VALUES (NULL,'Ecolint Buitenveldert',52.330324,4.862265,8,3,10,84,'Hunneschans','','1081','https://lh5.ggpht.com/q3YaBQWc_VFsnbztUw2ivQLdzaQ00co7UvHXhhUk0m2gLCp6MtJKneVnhoqgncnocD5nmPjuAdJtTpKCrIGI', CURRENT_TIMESTAMP);</v>
      </c>
    </row>
    <row r="2937" spans="1:1" x14ac:dyDescent="0.25">
      <c r="A2937" t="str">
        <f>"INSERT INTO `locations` (`id`, `name`, `latitude`, `longitude`, `province_id`, `region_1`, `region_2`, `region_3`, `street`, `number`, `postal`, `img`, `last_modified`) VALUES (NULL,'"&amp;SUBSTITUTE('Locations-Stops'!F2939,"'","\'")&amp;"',"&amp;IF('Locations-Stops'!D2939&lt;&gt;"",LEFT('Locations-Stops'!D2939,2)&amp;"."&amp;RIGHT('Locations-Stops'!D2939,LEN('Locations-Stops'!D2939)-2),"0")&amp;","&amp;IF('Locations-Stops'!E2939&lt;&gt;"",LEFT('Locations-Stops'!E2939,1)&amp;"."&amp;RIGHT('Locations-Stops'!E2939,LEN('Locations-Stops'!E2939)-1),"0")&amp;","&amp;IF('Locations-Stops'!G2939&lt;&gt;"",VLOOKUP('Locations-Stops'!G2939,Regions!A2:B379,2,FALSE),"0")&amp;","&amp;IF('Locations-Stops'!H2939&lt;&gt;"",VLOOKUP('Locations-Stops'!H2939,Regions!C2:D379,2,FALSE),"0")&amp;","&amp;IF('Locations-Stops'!I2939&lt;&gt;"",VLOOKUP('Locations-Stops'!I2939,Regions!F2:G379,2,FALSE),"0")&amp;","&amp;IF('Locations-Stops'!J2939&lt;&gt;"",VLOOKUP('Locations-Stops'!J2939,Regions!I2:J379,2,FALSE),"0")&amp;",'"&amp;IF('Locations-Stops'!K2939&lt;&gt;"",SUBSTITUTE('Locations-Stops'!K2939,"'","\'"),"")&amp;"','"&amp;IF('Locations-Stops'!L2939&lt;&gt;"",'Locations-Stops'!L2939,"")&amp;"','"&amp;IF('Locations-Stops'!M2939&lt;&gt;"",'Locations-Stops'!M2939,"")&amp;"','"&amp;IF('Locations-Stops'!N2939&lt;&gt;"",'Locations-Stops'!N2939,"")&amp;"', CURRENT_TIMESTAMP);"</f>
        <v>INSERT INTO `locations` (`id`, `name`, `latitude`, `longitude`, `province_id`, `region_1`, `region_2`, `region_3`, `street`, `number`, `postal`, `img`, `last_modified`) VALUES (NULL,'Sculpture Boechhorst',52.329993,4.862736,8,3,10,84,'Hunneschans','','1081','https://lh5.ggpht.com/vEDpHHRr1CMkTLnrButYzb5skfZExDJT7343gX__X9BuEb7WbuUUnwPeSwZPqETTMaCUt7HZXPzp4PCTS5X3Ng', CURRENT_TIMESTAMP);</v>
      </c>
    </row>
    <row r="2938" spans="1:1" x14ac:dyDescent="0.25">
      <c r="A2938" t="str">
        <f>"INSERT INTO `locations` (`id`, `name`, `latitude`, `longitude`, `province_id`, `region_1`, `region_2`, `region_3`, `street`, `number`, `postal`, `img`, `last_modified`) VALUES (NULL,'"&amp;SUBSTITUTE('Locations-Stops'!F2940,"'","\'")&amp;"',"&amp;IF('Locations-Stops'!D2940&lt;&gt;"",LEFT('Locations-Stops'!D2940,2)&amp;"."&amp;RIGHT('Locations-Stops'!D2940,LEN('Locations-Stops'!D2940)-2),"0")&amp;","&amp;IF('Locations-Stops'!E2940&lt;&gt;"",LEFT('Locations-Stops'!E2940,1)&amp;"."&amp;RIGHT('Locations-Stops'!E2940,LEN('Locations-Stops'!E2940)-1),"0")&amp;","&amp;IF('Locations-Stops'!G2940&lt;&gt;"",VLOOKUP('Locations-Stops'!G2940,Regions!A2:B379,2,FALSE),"0")&amp;","&amp;IF('Locations-Stops'!H2940&lt;&gt;"",VLOOKUP('Locations-Stops'!H2940,Regions!C2:D379,2,FALSE),"0")&amp;","&amp;IF('Locations-Stops'!I2940&lt;&gt;"",VLOOKUP('Locations-Stops'!I2940,Regions!F2:G379,2,FALSE),"0")&amp;","&amp;IF('Locations-Stops'!J2940&lt;&gt;"",VLOOKUP('Locations-Stops'!J2940,Regions!I2:J379,2,FALSE),"0")&amp;",'"&amp;IF('Locations-Stops'!K2940&lt;&gt;"",SUBSTITUTE('Locations-Stops'!K2940,"'","\'"),"")&amp;"','"&amp;IF('Locations-Stops'!L2940&lt;&gt;"",'Locations-Stops'!L2940,"")&amp;"','"&amp;IF('Locations-Stops'!M2940&lt;&gt;"",'Locations-Stops'!M2940,"")&amp;"','"&amp;IF('Locations-Stops'!N2940&lt;&gt;"",'Locations-Stops'!N2940,"")&amp;"', CURRENT_TIMESTAMP);"</f>
        <v>INSERT INTO `locations` (`id`, `name`, `latitude`, `longitude`, `province_id`, `region_1`, `region_2`, `region_3`, `street`, `number`, `postal`, `img`, `last_modified`) VALUES (NULL,'Speel en klimtoestel',52.329777,4.863677,8,3,10,84,'Hunneschans','','1081','https://lh4.ggpht.com/4qs4RTW9utmG2Kc6lVD3tveD77SodU0pmeHVfDDuVZhZrBEu58rsQu8WCkVYO7mKd0PkYy6RfpJSkiQH60g', CURRENT_TIMESTAMP);</v>
      </c>
    </row>
    <row r="2939" spans="1:1" x14ac:dyDescent="0.25">
      <c r="A2939" t="str">
        <f>"INSERT INTO `locations` (`id`, `name`, `latitude`, `longitude`, `province_id`, `region_1`, `region_2`, `region_3`, `street`, `number`, `postal`, `img`, `last_modified`) VALUES (NULL,'"&amp;SUBSTITUTE('Locations-Stops'!F2941,"'","\'")&amp;"',"&amp;IF('Locations-Stops'!D2941&lt;&gt;"",LEFT('Locations-Stops'!D2941,2)&amp;"."&amp;RIGHT('Locations-Stops'!D2941,LEN('Locations-Stops'!D2941)-2),"0")&amp;","&amp;IF('Locations-Stops'!E2941&lt;&gt;"",LEFT('Locations-Stops'!E2941,1)&amp;"."&amp;RIGHT('Locations-Stops'!E2941,LEN('Locations-Stops'!E2941)-1),"0")&amp;","&amp;IF('Locations-Stops'!G2941&lt;&gt;"",VLOOKUP('Locations-Stops'!G2941,Regions!A2:B379,2,FALSE),"0")&amp;","&amp;IF('Locations-Stops'!H2941&lt;&gt;"",VLOOKUP('Locations-Stops'!H2941,Regions!C2:D379,2,FALSE),"0")&amp;","&amp;IF('Locations-Stops'!I2941&lt;&gt;"",VLOOKUP('Locations-Stops'!I2941,Regions!F2:G379,2,FALSE),"0")&amp;","&amp;IF('Locations-Stops'!J2941&lt;&gt;"",VLOOKUP('Locations-Stops'!J2941,Regions!I2:J379,2,FALSE),"0")&amp;",'"&amp;IF('Locations-Stops'!K2941&lt;&gt;"",SUBSTITUTE('Locations-Stops'!K2941,"'","\'"),"")&amp;"','"&amp;IF('Locations-Stops'!L2941&lt;&gt;"",'Locations-Stops'!L2941,"")&amp;"','"&amp;IF('Locations-Stops'!M2941&lt;&gt;"",'Locations-Stops'!M2941,"")&amp;"','"&amp;IF('Locations-Stops'!N2941&lt;&gt;"",'Locations-Stops'!N2941,"")&amp;"', CURRENT_TIMESTAMP);"</f>
        <v>INSERT INTO `locations` (`id`, `name`, `latitude`, `longitude`, `province_id`, `region_1`, `region_2`, `region_3`, `street`, `number`, `postal`, `img`, `last_modified`) VALUES (NULL,'Water Wall',52.33559,4.85505,8,3,10,84,'Jachthavenweg','121','1081 KM','https://lh3.ggpht.com/Lt-QfGeVc_-P9ufypV98_5UUNxKKIUrx_t7HXmJ4db66SPuosCp4D8BApObe-xNgayPcMMsIYv9m3FTk7NIq', CURRENT_TIMESTAMP);</v>
      </c>
    </row>
    <row r="2940" spans="1:1" x14ac:dyDescent="0.25">
      <c r="A2940" t="str">
        <f>"INSERT INTO `locations` (`id`, `name`, `latitude`, `longitude`, `province_id`, `region_1`, `region_2`, `region_3`, `street`, `number`, `postal`, `img`, `last_modified`) VALUES (NULL,'"&amp;SUBSTITUTE('Locations-Stops'!F2942,"'","\'")&amp;"',"&amp;IF('Locations-Stops'!D2942&lt;&gt;"",LEFT('Locations-Stops'!D2942,2)&amp;"."&amp;RIGHT('Locations-Stops'!D2942,LEN('Locations-Stops'!D2942)-2),"0")&amp;","&amp;IF('Locations-Stops'!E2942&lt;&gt;"",LEFT('Locations-Stops'!E2942,1)&amp;"."&amp;RIGHT('Locations-Stops'!E2942,LEN('Locations-Stops'!E2942)-1),"0")&amp;","&amp;IF('Locations-Stops'!G2942&lt;&gt;"",VLOOKUP('Locations-Stops'!G2942,Regions!A2:B379,2,FALSE),"0")&amp;","&amp;IF('Locations-Stops'!H2942&lt;&gt;"",VLOOKUP('Locations-Stops'!H2942,Regions!C2:D379,2,FALSE),"0")&amp;","&amp;IF('Locations-Stops'!I2942&lt;&gt;"",VLOOKUP('Locations-Stops'!I2942,Regions!F2:G379,2,FALSE),"0")&amp;","&amp;IF('Locations-Stops'!J2942&lt;&gt;"",VLOOKUP('Locations-Stops'!J2942,Regions!I2:J379,2,FALSE),"0")&amp;",'"&amp;IF('Locations-Stops'!K2942&lt;&gt;"",SUBSTITUTE('Locations-Stops'!K2942,"'","\'"),"")&amp;"','"&amp;IF('Locations-Stops'!L2942&lt;&gt;"",'Locations-Stops'!L2942,"")&amp;"','"&amp;IF('Locations-Stops'!M2942&lt;&gt;"",'Locations-Stops'!M2942,"")&amp;"','"&amp;IF('Locations-Stops'!N2942&lt;&gt;"",'Locations-Stops'!N2942,"")&amp;"', CURRENT_TIMESTAMP);"</f>
        <v>INSERT INTO `locations` (`id`, `name`, `latitude`, `longitude`, `province_id`, `region_1`, `region_2`, `region_3`, `street`, `number`, `postal`, `img`, `last_modified`) VALUES (NULL,'Sculptuur Schapen',52.325925,4.874976,8,3,10,84,'Kastelenstraat','171','1082 ED','https://lh5.ggpht.com/GtK43AvRSbgVFlYRAve0Z5tm1Zjwx4ouqZRHgMp_BVkMl0RoxQPAmrKGKdVbG1z7vMxZgtp4sM1Y-76NuYM', CURRENT_TIMESTAMP);</v>
      </c>
    </row>
    <row r="2941" spans="1:1" x14ac:dyDescent="0.25">
      <c r="A2941" t="str">
        <f>"INSERT INTO `locations` (`id`, `name`, `latitude`, `longitude`, `province_id`, `region_1`, `region_2`, `region_3`, `street`, `number`, `postal`, `img`, `last_modified`) VALUES (NULL,'"&amp;SUBSTITUTE('Locations-Stops'!F2943,"'","\'")&amp;"',"&amp;IF('Locations-Stops'!D2943&lt;&gt;"",LEFT('Locations-Stops'!D2943,2)&amp;"."&amp;RIGHT('Locations-Stops'!D2943,LEN('Locations-Stops'!D2943)-2),"0")&amp;","&amp;IF('Locations-Stops'!E2943&lt;&gt;"",LEFT('Locations-Stops'!E2943,1)&amp;"."&amp;RIGHT('Locations-Stops'!E2943,LEN('Locations-Stops'!E2943)-1),"0")&amp;","&amp;IF('Locations-Stops'!G2943&lt;&gt;"",VLOOKUP('Locations-Stops'!G2943,Regions!A2:B379,2,FALSE),"0")&amp;","&amp;IF('Locations-Stops'!H2943&lt;&gt;"",VLOOKUP('Locations-Stops'!H2943,Regions!C2:D379,2,FALSE),"0")&amp;","&amp;IF('Locations-Stops'!I2943&lt;&gt;"",VLOOKUP('Locations-Stops'!I2943,Regions!F2:G379,2,FALSE),"0")&amp;","&amp;IF('Locations-Stops'!J2943&lt;&gt;"",VLOOKUP('Locations-Stops'!J2943,Regions!I2:J379,2,FALSE),"0")&amp;",'"&amp;IF('Locations-Stops'!K2943&lt;&gt;"",SUBSTITUTE('Locations-Stops'!K2943,"'","\'"),"")&amp;"','"&amp;IF('Locations-Stops'!L2943&lt;&gt;"",'Locations-Stops'!L2943,"")&amp;"','"&amp;IF('Locations-Stops'!M2943&lt;&gt;"",'Locations-Stops'!M2943,"")&amp;"','"&amp;IF('Locations-Stops'!N2943&lt;&gt;"",'Locations-Stops'!N2943,"")&amp;"', CURRENT_TIMESTAMP);"</f>
        <v>INSERT INTO `locations` (`id`, `name`, `latitude`, `longitude`, `province_id`, `region_1`, `region_2`, `region_3`, `street`, `number`, `postal`, `img`, `last_modified`) VALUES (NULL,'Small Park with Children\'s Playground',52.330032,4.871968,8,3,10,84,'Kiefskamp','78','1082 KA','https://lh3.googleusercontent.com/xrIVxBioKMJ3ueqpgKnXvjQ2sBY6n2dtVYzfnvdAVXsY1V1_4UGkv2A9_k6_4L9KVjgyuZEtjDyTLhLwyOp7', CURRENT_TIMESTAMP);</v>
      </c>
    </row>
    <row r="2942" spans="1:1" x14ac:dyDescent="0.25">
      <c r="A2942" t="str">
        <f>"INSERT INTO `locations` (`id`, `name`, `latitude`, `longitude`, `province_id`, `region_1`, `region_2`, `region_3`, `street`, `number`, `postal`, `img`, `last_modified`) VALUES (NULL,'"&amp;SUBSTITUTE('Locations-Stops'!F2944,"'","\'")&amp;"',"&amp;IF('Locations-Stops'!D2944&lt;&gt;"",LEFT('Locations-Stops'!D2944,2)&amp;"."&amp;RIGHT('Locations-Stops'!D2944,LEN('Locations-Stops'!D2944)-2),"0")&amp;","&amp;IF('Locations-Stops'!E2944&lt;&gt;"",LEFT('Locations-Stops'!E2944,1)&amp;"."&amp;RIGHT('Locations-Stops'!E2944,LEN('Locations-Stops'!E2944)-1),"0")&amp;","&amp;IF('Locations-Stops'!G2944&lt;&gt;"",VLOOKUP('Locations-Stops'!G2944,Regions!A2:B379,2,FALSE),"0")&amp;","&amp;IF('Locations-Stops'!H2944&lt;&gt;"",VLOOKUP('Locations-Stops'!H2944,Regions!C2:D379,2,FALSE),"0")&amp;","&amp;IF('Locations-Stops'!I2944&lt;&gt;"",VLOOKUP('Locations-Stops'!I2944,Regions!F2:G379,2,FALSE),"0")&amp;","&amp;IF('Locations-Stops'!J2944&lt;&gt;"",VLOOKUP('Locations-Stops'!J2944,Regions!I2:J379,2,FALSE),"0")&amp;",'"&amp;IF('Locations-Stops'!K2944&lt;&gt;"",SUBSTITUTE('Locations-Stops'!K2944,"'","\'"),"")&amp;"','"&amp;IF('Locations-Stops'!L2944&lt;&gt;"",'Locations-Stops'!L2944,"")&amp;"','"&amp;IF('Locations-Stops'!M2944&lt;&gt;"",'Locations-Stops'!M2944,"")&amp;"','"&amp;IF('Locations-Stops'!N2944&lt;&gt;"",'Locations-Stops'!N2944,"")&amp;"', CURRENT_TIMESTAMP);"</f>
        <v>INSERT INTO `locations` (`id`, `name`, `latitude`, `longitude`, `province_id`, `region_1`, `region_2`, `region_3`, `street`, `number`, `postal`, `img`, `last_modified`) VALUES (NULL,'Tubler Cubes',52.328936,4.872142,8,3,10,84,'Kiefskamp','111','1082 JZ','https://lh6.ggpht.com/X5F9p6xUIT8G08fVB7eXM91Jz7Crr5L7gQo8JmTVlhmC8HvfvJ3LSnMCLTERsczpJd-vFgBiiehIhebhOQgD-Q', CURRENT_TIMESTAMP);</v>
      </c>
    </row>
    <row r="2943" spans="1:1" x14ac:dyDescent="0.25">
      <c r="A2943" t="str">
        <f>"INSERT INTO `locations` (`id`, `name`, `latitude`, `longitude`, `province_id`, `region_1`, `region_2`, `region_3`, `street`, `number`, `postal`, `img`, `last_modified`) VALUES (NULL,'"&amp;SUBSTITUTE('Locations-Stops'!F2945,"'","\'")&amp;"',"&amp;IF('Locations-Stops'!D2945&lt;&gt;"",LEFT('Locations-Stops'!D2945,2)&amp;"."&amp;RIGHT('Locations-Stops'!D2945,LEN('Locations-Stops'!D2945)-2),"0")&amp;","&amp;IF('Locations-Stops'!E2945&lt;&gt;"",LEFT('Locations-Stops'!E2945,1)&amp;"."&amp;RIGHT('Locations-Stops'!E2945,LEN('Locations-Stops'!E2945)-1),"0")&amp;","&amp;IF('Locations-Stops'!G2945&lt;&gt;"",VLOOKUP('Locations-Stops'!G2945,Regions!A2:B379,2,FALSE),"0")&amp;","&amp;IF('Locations-Stops'!H2945&lt;&gt;"",VLOOKUP('Locations-Stops'!H2945,Regions!C2:D379,2,FALSE),"0")&amp;","&amp;IF('Locations-Stops'!I2945&lt;&gt;"",VLOOKUP('Locations-Stops'!I2945,Regions!F2:G379,2,FALSE),"0")&amp;","&amp;IF('Locations-Stops'!J2945&lt;&gt;"",VLOOKUP('Locations-Stops'!J2945,Regions!I2:J379,2,FALSE),"0")&amp;",'"&amp;IF('Locations-Stops'!K2945&lt;&gt;"",SUBSTITUTE('Locations-Stops'!K2945,"'","\'"),"")&amp;"','"&amp;IF('Locations-Stops'!L2945&lt;&gt;"",'Locations-Stops'!L2945,"")&amp;"','"&amp;IF('Locations-Stops'!M2945&lt;&gt;"",'Locations-Stops'!M2945,"")&amp;"','"&amp;IF('Locations-Stops'!N2945&lt;&gt;"",'Locations-Stops'!N2945,"")&amp;"', CURRENT_TIMESTAMP);"</f>
        <v>INSERT INTO `locations` (`id`, `name`, `latitude`, `longitude`, `province_id`, `region_1`, `region_2`, `region_3`, `street`, `number`, `postal`, `img`, `last_modified`) VALUES (NULL,'Boerenwandeling',52.326018,4.819833,8,3,10,84,'Koenenkade','56','1081 KG','https://lh3.ggpht.com/dDhJ7vdAA3cRscbAmiUrCXs21OXPQMuhHJA9RXq1xa7Rx83fHFbaX5ewwhvJvlHftdoJHC0L89B0yUCY1GyK', CURRENT_TIMESTAMP);</v>
      </c>
    </row>
    <row r="2944" spans="1:1" x14ac:dyDescent="0.25">
      <c r="A2944" t="str">
        <f>"INSERT INTO `locations` (`id`, `name`, `latitude`, `longitude`, `province_id`, `region_1`, `region_2`, `region_3`, `street`, `number`, `postal`, `img`, `last_modified`) VALUES (NULL,'"&amp;SUBSTITUTE('Locations-Stops'!F2946,"'","\'")&amp;"',"&amp;IF('Locations-Stops'!D2946&lt;&gt;"",LEFT('Locations-Stops'!D2946,2)&amp;"."&amp;RIGHT('Locations-Stops'!D2946,LEN('Locations-Stops'!D2946)-2),"0")&amp;","&amp;IF('Locations-Stops'!E2946&lt;&gt;"",LEFT('Locations-Stops'!E2946,1)&amp;"."&amp;RIGHT('Locations-Stops'!E2946,LEN('Locations-Stops'!E2946)-1),"0")&amp;","&amp;IF('Locations-Stops'!G2946&lt;&gt;"",VLOOKUP('Locations-Stops'!G2946,Regions!A2:B379,2,FALSE),"0")&amp;","&amp;IF('Locations-Stops'!H2946&lt;&gt;"",VLOOKUP('Locations-Stops'!H2946,Regions!C2:D379,2,FALSE),"0")&amp;","&amp;IF('Locations-Stops'!I2946&lt;&gt;"",VLOOKUP('Locations-Stops'!I2946,Regions!F2:G379,2,FALSE),"0")&amp;","&amp;IF('Locations-Stops'!J2946&lt;&gt;"",VLOOKUP('Locations-Stops'!J2946,Regions!I2:J379,2,FALSE),"0")&amp;",'"&amp;IF('Locations-Stops'!K2946&lt;&gt;"",SUBSTITUTE('Locations-Stops'!K2946,"'","\'"),"")&amp;"','"&amp;IF('Locations-Stops'!L2946&lt;&gt;"",'Locations-Stops'!L2946,"")&amp;"','"&amp;IF('Locations-Stops'!M2946&lt;&gt;"",'Locations-Stops'!M2946,"")&amp;"','"&amp;IF('Locations-Stops'!N2946&lt;&gt;"",'Locations-Stops'!N2946,"")&amp;"', CURRENT_TIMESTAMP);"</f>
        <v>INSERT INTO `locations` (`id`, `name`, `latitude`, `longitude`, `province_id`, `region_1`, `region_2`, `region_3`, `street`, `number`, `postal`, `img`, `last_modified`) VALUES (NULL,'Veerpont Nieuwemeer',52.329415,4.821575,8,3,10,84,'Koenenkade','56','1081 KG','https://lh5.ggpht.com/qM69Sr7VTovA69eYr8OSqxwpqtT9hRntWn9jwtZySs3ceaeO6pxn56J9_N-FeC2bIoHZaftQZg3lx_vUfLU', CURRENT_TIMESTAMP);</v>
      </c>
    </row>
    <row r="2945" spans="1:1" x14ac:dyDescent="0.25">
      <c r="A2945" t="str">
        <f>"INSERT INTO `locations` (`id`, `name`, `latitude`, `longitude`, `province_id`, `region_1`, `region_2`, `region_3`, `street`, `number`, `postal`, `img`, `last_modified`) VALUES (NULL,'"&amp;SUBSTITUTE('Locations-Stops'!F2947,"'","\'")&amp;"',"&amp;IF('Locations-Stops'!D2947&lt;&gt;"",LEFT('Locations-Stops'!D2947,2)&amp;"."&amp;RIGHT('Locations-Stops'!D2947,LEN('Locations-Stops'!D2947)-2),"0")&amp;","&amp;IF('Locations-Stops'!E2947&lt;&gt;"",LEFT('Locations-Stops'!E2947,1)&amp;"."&amp;RIGHT('Locations-Stops'!E2947,LEN('Locations-Stops'!E2947)-1),"0")&amp;","&amp;IF('Locations-Stops'!G2947&lt;&gt;"",VLOOKUP('Locations-Stops'!G2947,Regions!A2:B379,2,FALSE),"0")&amp;","&amp;IF('Locations-Stops'!H2947&lt;&gt;"",VLOOKUP('Locations-Stops'!H2947,Regions!C2:D379,2,FALSE),"0")&amp;","&amp;IF('Locations-Stops'!I2947&lt;&gt;"",VLOOKUP('Locations-Stops'!I2947,Regions!F2:G379,2,FALSE),"0")&amp;","&amp;IF('Locations-Stops'!J2947&lt;&gt;"",VLOOKUP('Locations-Stops'!J2947,Regions!I2:J379,2,FALSE),"0")&amp;",'"&amp;IF('Locations-Stops'!K2947&lt;&gt;"",SUBSTITUTE('Locations-Stops'!K2947,"'","\'"),"")&amp;"','"&amp;IF('Locations-Stops'!L2947&lt;&gt;"",'Locations-Stops'!L2947,"")&amp;"','"&amp;IF('Locations-Stops'!M2947&lt;&gt;"",'Locations-Stops'!M2947,"")&amp;"','"&amp;IF('Locations-Stops'!N2947&lt;&gt;"",'Locations-Stops'!N2947,"")&amp;"', CURRENT_TIMESTAMP);"</f>
        <v>INSERT INTO `locations` (`id`, `name`, `latitude`, `longitude`, `province_id`, `region_1`, `region_2`, `region_3`, `street`, `number`, `postal`, `img`, `last_modified`) VALUES (NULL,'Lex Van Deldenbrug',52.335279,4.873279,8,3,10,84,'Lex van Deldenbrug','','1082','https://lh4.ggpht.com/_gje3zGI3ceWhyx5Uu-c6Cyxl0NwQ8SJhwPgUYQdS0Vvz2W2xtJaHjfRt7bpr9Ox0y-vxLG9YS2CV-37Az2O', CURRENT_TIMESTAMP);</v>
      </c>
    </row>
    <row r="2946" spans="1:1" x14ac:dyDescent="0.25">
      <c r="A2946" t="str">
        <f>"INSERT INTO `locations` (`id`, `name`, `latitude`, `longitude`, `province_id`, `region_1`, `region_2`, `region_3`, `street`, `number`, `postal`, `img`, `last_modified`) VALUES (NULL,'"&amp;SUBSTITUTE('Locations-Stops'!F2948,"'","\'")&amp;"',"&amp;IF('Locations-Stops'!D2948&lt;&gt;"",LEFT('Locations-Stops'!D2948,2)&amp;"."&amp;RIGHT('Locations-Stops'!D2948,LEN('Locations-Stops'!D2948)-2),"0")&amp;","&amp;IF('Locations-Stops'!E2948&lt;&gt;"",LEFT('Locations-Stops'!E2948,1)&amp;"."&amp;RIGHT('Locations-Stops'!E2948,LEN('Locations-Stops'!E2948)-1),"0")&amp;","&amp;IF('Locations-Stops'!G2948&lt;&gt;"",VLOOKUP('Locations-Stops'!G2948,Regions!A2:B379,2,FALSE),"0")&amp;","&amp;IF('Locations-Stops'!H2948&lt;&gt;"",VLOOKUP('Locations-Stops'!H2948,Regions!C2:D379,2,FALSE),"0")&amp;","&amp;IF('Locations-Stops'!I2948&lt;&gt;"",VLOOKUP('Locations-Stops'!I2948,Regions!F2:G379,2,FALSE),"0")&amp;","&amp;IF('Locations-Stops'!J2948&lt;&gt;"",VLOOKUP('Locations-Stops'!J2948,Regions!I2:J379,2,FALSE),"0")&amp;",'"&amp;IF('Locations-Stops'!K2948&lt;&gt;"",SUBSTITUTE('Locations-Stops'!K2948,"'","\'"),"")&amp;"','"&amp;IF('Locations-Stops'!L2948&lt;&gt;"",'Locations-Stops'!L2948,"")&amp;"','"&amp;IF('Locations-Stops'!M2948&lt;&gt;"",'Locations-Stops'!M2948,"")&amp;"','"&amp;IF('Locations-Stops'!N2948&lt;&gt;"",'Locations-Stops'!N2948,"")&amp;"', CURRENT_TIMESTAMP);"</f>
        <v>INSERT INTO `locations` (`id`, `name`, `latitude`, `longitude`, `province_id`, `region_1`, `region_2`, `region_3`, `street`, `number`, `postal`, `img`, `last_modified`) VALUES (NULL,'Arts House',52.325339,4.865779,8,3,10,84,'Noordhollandstraat','44','1081 AV','https://lh5.ggpht.com/sYMam0fzpr1ZI5vKOaiW2FRCiCPp6zjLPstCrlJvPUS-9KLPajEHf-xHWMVrBflI-D6dm5Fr5nTuXUTeOcI', CURRENT_TIMESTAMP);</v>
      </c>
    </row>
    <row r="2947" spans="1:1" x14ac:dyDescent="0.25">
      <c r="A2947" t="str">
        <f>"INSERT INTO `locations` (`id`, `name`, `latitude`, `longitude`, `province_id`, `region_1`, `region_2`, `region_3`, `street`, `number`, `postal`, `img`, `last_modified`) VALUES (NULL,'"&amp;SUBSTITUTE('Locations-Stops'!F2949,"'","\'")&amp;"',"&amp;IF('Locations-Stops'!D2949&lt;&gt;"",LEFT('Locations-Stops'!D2949,2)&amp;"."&amp;RIGHT('Locations-Stops'!D2949,LEN('Locations-Stops'!D2949)-2),"0")&amp;","&amp;IF('Locations-Stops'!E2949&lt;&gt;"",LEFT('Locations-Stops'!E2949,1)&amp;"."&amp;RIGHT('Locations-Stops'!E2949,LEN('Locations-Stops'!E2949)-1),"0")&amp;","&amp;IF('Locations-Stops'!G2949&lt;&gt;"",VLOOKUP('Locations-Stops'!G2949,Regions!A2:B379,2,FALSE),"0")&amp;","&amp;IF('Locations-Stops'!H2949&lt;&gt;"",VLOOKUP('Locations-Stops'!H2949,Regions!C2:D379,2,FALSE),"0")&amp;","&amp;IF('Locations-Stops'!I2949&lt;&gt;"",VLOOKUP('Locations-Stops'!I2949,Regions!F2:G379,2,FALSE),"0")&amp;","&amp;IF('Locations-Stops'!J2949&lt;&gt;"",VLOOKUP('Locations-Stops'!J2949,Regions!I2:J379,2,FALSE),"0")&amp;",'"&amp;IF('Locations-Stops'!K2949&lt;&gt;"",SUBSTITUTE('Locations-Stops'!K2949,"'","\'"),"")&amp;"','"&amp;IF('Locations-Stops'!L2949&lt;&gt;"",'Locations-Stops'!L2949,"")&amp;"','"&amp;IF('Locations-Stops'!M2949&lt;&gt;"",'Locations-Stops'!M2949,"")&amp;"','"&amp;IF('Locations-Stops'!N2949&lt;&gt;"",'Locations-Stops'!N2949,"")&amp;"', CURRENT_TIMESTAMP);"</f>
        <v>INSERT INTO `locations` (`id`, `name`, `latitude`, `longitude`, `province_id`, `region_1`, `region_2`, `region_3`, `street`, `number`, `postal`, `img`, `last_modified`) VALUES (NULL,'Y statue',52.334112,4.857038,8,3,10,84,'Pramenpad','6','1081 KM','https://lh3.ggpht.com/0Ns8l_2vUJMyY9CLWnBTtRXGbG1l2CXqzqW2Pj5Iy31zD92IIbzEldqL5iWUjFVZmgg6gC-nwOxeLXcaefA', CURRENT_TIMESTAMP);</v>
      </c>
    </row>
    <row r="2948" spans="1:1" x14ac:dyDescent="0.25">
      <c r="A2948" t="str">
        <f>"INSERT INTO `locations` (`id`, `name`, `latitude`, `longitude`, `province_id`, `region_1`, `region_2`, `region_3`, `street`, `number`, `postal`, `img`, `last_modified`) VALUES (NULL,'"&amp;SUBSTITUTE('Locations-Stops'!F2950,"'","\'")&amp;"',"&amp;IF('Locations-Stops'!D2950&lt;&gt;"",LEFT('Locations-Stops'!D2950,2)&amp;"."&amp;RIGHT('Locations-Stops'!D2950,LEN('Locations-Stops'!D2950)-2),"0")&amp;","&amp;IF('Locations-Stops'!E2950&lt;&gt;"",LEFT('Locations-Stops'!E2950,1)&amp;"."&amp;RIGHT('Locations-Stops'!E2950,LEN('Locations-Stops'!E2950)-1),"0")&amp;","&amp;IF('Locations-Stops'!G2950&lt;&gt;"",VLOOKUP('Locations-Stops'!G2950,Regions!A2:B379,2,FALSE),"0")&amp;","&amp;IF('Locations-Stops'!H2950&lt;&gt;"",VLOOKUP('Locations-Stops'!H2950,Regions!C2:D379,2,FALSE),"0")&amp;","&amp;IF('Locations-Stops'!I2950&lt;&gt;"",VLOOKUP('Locations-Stops'!I2950,Regions!F2:G379,2,FALSE),"0")&amp;","&amp;IF('Locations-Stops'!J2950&lt;&gt;"",VLOOKUP('Locations-Stops'!J2950,Regions!I2:J379,2,FALSE),"0")&amp;",'"&amp;IF('Locations-Stops'!K2950&lt;&gt;"",SUBSTITUTE('Locations-Stops'!K2950,"'","\'"),"")&amp;"','"&amp;IF('Locations-Stops'!L2950&lt;&gt;"",'Locations-Stops'!L2950,"")&amp;"','"&amp;IF('Locations-Stops'!M2950&lt;&gt;"",'Locations-Stops'!M2950,"")&amp;"','"&amp;IF('Locations-Stops'!N2950&lt;&gt;"",'Locations-Stops'!N2950,"")&amp;"', CURRENT_TIMESTAMP);"</f>
        <v>INSERT INTO `locations` (`id`, `name`, `latitude`, `longitude`, `province_id`, `region_1`, `region_2`, `region_3`, `street`, `number`, `postal`, `img`, `last_modified`) VALUES (NULL,'The only one of our website',52.341493,4.880418,8,3,10,84,'Prinses Irenestraat','19','1077 WT','https://lh3.ggpht.com/kxFFmzaHrYccCl7Hvk0R9Scj_RCGuSGMl5A6P5oxqrPItndw4TXaJ2EBVWgcIvYEjebAXljzpTF6K6oYlffd', CURRENT_TIMESTAMP);</v>
      </c>
    </row>
    <row r="2949" spans="1:1" x14ac:dyDescent="0.25">
      <c r="A2949" t="str">
        <f>"INSERT INTO `locations` (`id`, `name`, `latitude`, `longitude`, `province_id`, `region_1`, `region_2`, `region_3`, `street`, `number`, `postal`, `img`, `last_modified`) VALUES (NULL,'"&amp;SUBSTITUTE('Locations-Stops'!F2951,"'","\'")&amp;"',"&amp;IF('Locations-Stops'!D2951&lt;&gt;"",LEFT('Locations-Stops'!D2951,2)&amp;"."&amp;RIGHT('Locations-Stops'!D2951,LEN('Locations-Stops'!D2951)-2),"0")&amp;","&amp;IF('Locations-Stops'!E2951&lt;&gt;"",LEFT('Locations-Stops'!E2951,1)&amp;"."&amp;RIGHT('Locations-Stops'!E2951,LEN('Locations-Stops'!E2951)-1),"0")&amp;","&amp;IF('Locations-Stops'!G2951&lt;&gt;"",VLOOKUP('Locations-Stops'!G2951,Regions!A2:B379,2,FALSE),"0")&amp;","&amp;IF('Locations-Stops'!H2951&lt;&gt;"",VLOOKUP('Locations-Stops'!H2951,Regions!C2:D379,2,FALSE),"0")&amp;","&amp;IF('Locations-Stops'!I2951&lt;&gt;"",VLOOKUP('Locations-Stops'!I2951,Regions!F2:G379,2,FALSE),"0")&amp;","&amp;IF('Locations-Stops'!J2951&lt;&gt;"",VLOOKUP('Locations-Stops'!J2951,Regions!I2:J379,2,FALSE),"0")&amp;",'"&amp;IF('Locations-Stops'!K2951&lt;&gt;"",SUBSTITUTE('Locations-Stops'!K2951,"'","\'"),"")&amp;"','"&amp;IF('Locations-Stops'!L2951&lt;&gt;"",'Locations-Stops'!L2951,"")&amp;"','"&amp;IF('Locations-Stops'!M2951&lt;&gt;"",'Locations-Stops'!M2951,"")&amp;"','"&amp;IF('Locations-Stops'!N2951&lt;&gt;"",'Locations-Stops'!N2951,"")&amp;"', CURRENT_TIMESTAMP);"</f>
        <v>INSERT INTO `locations` (`id`, `name`, `latitude`, `longitude`, `province_id`, `region_1`, `region_2`, `region_3`, `street`, `number`, `postal`, `img`, `last_modified`) VALUES (NULL,'Watertoren Waternet',52.33622,4.857112,8,3,10,84,'s108','590','1081','https://lh5.ggpht.com/fzZUoDv-y3Zo6zGCBSaZJkUPk8fwN-NuyI_T1_m8mQng7kQTmysUbJmWjPsDT5Cs_6N7NRHZ9UAFMq0FTer2eA', CURRENT_TIMESTAMP);</v>
      </c>
    </row>
    <row r="2950" spans="1:1" x14ac:dyDescent="0.25">
      <c r="A2950" t="str">
        <f>"INSERT INTO `locations` (`id`, `name`, `latitude`, `longitude`, `province_id`, `region_1`, `region_2`, `region_3`, `street`, `number`, `postal`, `img`, `last_modified`) VALUES (NULL,'"&amp;SUBSTITUTE('Locations-Stops'!F2952,"'","\'")&amp;"',"&amp;IF('Locations-Stops'!D2952&lt;&gt;"",LEFT('Locations-Stops'!D2952,2)&amp;"."&amp;RIGHT('Locations-Stops'!D2952,LEN('Locations-Stops'!D2952)-2),"0")&amp;","&amp;IF('Locations-Stops'!E2952&lt;&gt;"",LEFT('Locations-Stops'!E2952,1)&amp;"."&amp;RIGHT('Locations-Stops'!E2952,LEN('Locations-Stops'!E2952)-1),"0")&amp;","&amp;IF('Locations-Stops'!G2952&lt;&gt;"",VLOOKUP('Locations-Stops'!G2952,Regions!A2:B379,2,FALSE),"0")&amp;","&amp;IF('Locations-Stops'!H2952&lt;&gt;"",VLOOKUP('Locations-Stops'!H2952,Regions!C2:D379,2,FALSE),"0")&amp;","&amp;IF('Locations-Stops'!I2952&lt;&gt;"",VLOOKUP('Locations-Stops'!I2952,Regions!F2:G379,2,FALSE),"0")&amp;","&amp;IF('Locations-Stops'!J2952&lt;&gt;"",VLOOKUP('Locations-Stops'!J2952,Regions!I2:J379,2,FALSE),"0")&amp;",'"&amp;IF('Locations-Stops'!K2952&lt;&gt;"",SUBSTITUTE('Locations-Stops'!K2952,"'","\'"),"")&amp;"','"&amp;IF('Locations-Stops'!L2952&lt;&gt;"",'Locations-Stops'!L2952,"")&amp;"','"&amp;IF('Locations-Stops'!M2952&lt;&gt;"",'Locations-Stops'!M2952,"")&amp;"','"&amp;IF('Locations-Stops'!N2952&lt;&gt;"",'Locations-Stops'!N2952,"")&amp;"', CURRENT_TIMESTAMP);"</f>
        <v>INSERT INTO `locations` (`id`, `name`, `latitude`, `longitude`, `province_id`, `region_1`, `region_2`, `region_3`, `street`, `number`, `postal`, `img`, `last_modified`) VALUES (NULL,'Balcony Art',52.332484,4.857661,8,3,10,84,'s108','627','1081 JD','https://lh6.ggpht.com/d_NThNXyevnoPYGuVq8rY9rlM98Ii2viaCAKG-8Qt_EsWufwerKB57GpB9xnLF1zVBvcLFDu7Dmn5BE84LM', CURRENT_TIMESTAMP);</v>
      </c>
    </row>
    <row r="2951" spans="1:1" x14ac:dyDescent="0.25">
      <c r="A2951" t="str">
        <f>"INSERT INTO `locations` (`id`, `name`, `latitude`, `longitude`, `province_id`, `region_1`, `region_2`, `region_3`, `street`, `number`, `postal`, `img`, `last_modified`) VALUES (NULL,'"&amp;SUBSTITUTE('Locations-Stops'!F2953,"'","\'")&amp;"',"&amp;IF('Locations-Stops'!D2953&lt;&gt;"",LEFT('Locations-Stops'!D2953,2)&amp;"."&amp;RIGHT('Locations-Stops'!D2953,LEN('Locations-Stops'!D2953)-2),"0")&amp;","&amp;IF('Locations-Stops'!E2953&lt;&gt;"",LEFT('Locations-Stops'!E2953,1)&amp;"."&amp;RIGHT('Locations-Stops'!E2953,LEN('Locations-Stops'!E2953)-1),"0")&amp;","&amp;IF('Locations-Stops'!G2953&lt;&gt;"",VLOOKUP('Locations-Stops'!G2953,Regions!A2:B379,2,FALSE),"0")&amp;","&amp;IF('Locations-Stops'!H2953&lt;&gt;"",VLOOKUP('Locations-Stops'!H2953,Regions!C2:D379,2,FALSE),"0")&amp;","&amp;IF('Locations-Stops'!I2953&lt;&gt;"",VLOOKUP('Locations-Stops'!I2953,Regions!F2:G379,2,FALSE),"0")&amp;","&amp;IF('Locations-Stops'!J2953&lt;&gt;"",VLOOKUP('Locations-Stops'!J2953,Regions!I2:J379,2,FALSE),"0")&amp;",'"&amp;IF('Locations-Stops'!K2953&lt;&gt;"",SUBSTITUTE('Locations-Stops'!K2953,"'","\'"),"")&amp;"','"&amp;IF('Locations-Stops'!L2953&lt;&gt;"",'Locations-Stops'!L2953,"")&amp;"','"&amp;IF('Locations-Stops'!M2953&lt;&gt;"",'Locations-Stops'!M2953,"")&amp;"','"&amp;IF('Locations-Stops'!N2953&lt;&gt;"",'Locations-Stops'!N2953,"")&amp;"', CURRENT_TIMESTAMP);"</f>
        <v>INSERT INTO `locations` (`id`, `name`, `latitude`, `longitude`, `province_id`, `region_1`, `region_2`, `region_3`, `street`, `number`, `postal`, `img`, `last_modified`) VALUES (NULL,'Blad Aan Huis',52.331166,4.857669,8,3,10,84,'s108','665','1081 JD','https://lh3.ggpht.com/MdxPa-eT_3OzDuhCsVH1mdrpjKMs9iSDmqChmB8W2J6OmkU_eY3z20gnYcpZ8PzWaZA6R2bjlFzoPCihRQEwUA', CURRENT_TIMESTAMP);</v>
      </c>
    </row>
    <row r="2952" spans="1:1" x14ac:dyDescent="0.25">
      <c r="A2952" t="str">
        <f>"INSERT INTO `locations` (`id`, `name`, `latitude`, `longitude`, `province_id`, `region_1`, `region_2`, `region_3`, `street`, `number`, `postal`, `img`, `last_modified`) VALUES (NULL,'"&amp;SUBSTITUTE('Locations-Stops'!F2954,"'","\'")&amp;"',"&amp;IF('Locations-Stops'!D2954&lt;&gt;"",LEFT('Locations-Stops'!D2954,2)&amp;"."&amp;RIGHT('Locations-Stops'!D2954,LEN('Locations-Stops'!D2954)-2),"0")&amp;","&amp;IF('Locations-Stops'!E2954&lt;&gt;"",LEFT('Locations-Stops'!E2954,1)&amp;"."&amp;RIGHT('Locations-Stops'!E2954,LEN('Locations-Stops'!E2954)-1),"0")&amp;","&amp;IF('Locations-Stops'!G2954&lt;&gt;"",VLOOKUP('Locations-Stops'!G2954,Regions!A2:B379,2,FALSE),"0")&amp;","&amp;IF('Locations-Stops'!H2954&lt;&gt;"",VLOOKUP('Locations-Stops'!H2954,Regions!C2:D379,2,FALSE),"0")&amp;","&amp;IF('Locations-Stops'!I2954&lt;&gt;"",VLOOKUP('Locations-Stops'!I2954,Regions!F2:G379,2,FALSE),"0")&amp;","&amp;IF('Locations-Stops'!J2954&lt;&gt;"",VLOOKUP('Locations-Stops'!J2954,Regions!I2:J379,2,FALSE),"0")&amp;",'"&amp;IF('Locations-Stops'!K2954&lt;&gt;"",SUBSTITUTE('Locations-Stops'!K2954,"'","\'"),"")&amp;"','"&amp;IF('Locations-Stops'!L2954&lt;&gt;"",'Locations-Stops'!L2954,"")&amp;"','"&amp;IF('Locations-Stops'!M2954&lt;&gt;"",'Locations-Stops'!M2954,"")&amp;"','"&amp;IF('Locations-Stops'!N2954&lt;&gt;"",'Locations-Stops'!N2954,"")&amp;"', CURRENT_TIMESTAMP);"</f>
        <v>INSERT INTO `locations` (`id`, `name`, `latitude`, `longitude`, `province_id`, `region_1`, `region_2`, `region_3`, `street`, `number`, `postal`, `img`, `last_modified`) VALUES (NULL,'Speeltuin Schierstins',52.333768,4.874238,8,3,10,84,'Schierstins','96','1082','https://lh4.ggpht.com/MNUOarmpX4Om5Devrz_8eskKmppVEnlP5D9Xw-7_IxT75epi6Sdh6HjmjzckqHPJkUK4X_wUboHpH0IPQ7AX', CURRENT_TIMESTAMP);</v>
      </c>
    </row>
    <row r="2953" spans="1:1" x14ac:dyDescent="0.25">
      <c r="A2953" t="str">
        <f>"INSERT INTO `locations` (`id`, `name`, `latitude`, `longitude`, `province_id`, `region_1`, `region_2`, `region_3`, `street`, `number`, `postal`, `img`, `last_modified`) VALUES (NULL,'"&amp;SUBSTITUTE('Locations-Stops'!F2955,"'","\'")&amp;"',"&amp;IF('Locations-Stops'!D2955&lt;&gt;"",LEFT('Locations-Stops'!D2955,2)&amp;"."&amp;RIGHT('Locations-Stops'!D2955,LEN('Locations-Stops'!D2955)-2),"0")&amp;","&amp;IF('Locations-Stops'!E2955&lt;&gt;"",LEFT('Locations-Stops'!E2955,1)&amp;"."&amp;RIGHT('Locations-Stops'!E2955,LEN('Locations-Stops'!E2955)-1),"0")&amp;","&amp;IF('Locations-Stops'!G2955&lt;&gt;"",VLOOKUP('Locations-Stops'!G2955,Regions!A2:B379,2,FALSE),"0")&amp;","&amp;IF('Locations-Stops'!H2955&lt;&gt;"",VLOOKUP('Locations-Stops'!H2955,Regions!C2:D379,2,FALSE),"0")&amp;","&amp;IF('Locations-Stops'!I2955&lt;&gt;"",VLOOKUP('Locations-Stops'!I2955,Regions!F2:G379,2,FALSE),"0")&amp;","&amp;IF('Locations-Stops'!J2955&lt;&gt;"",VLOOKUP('Locations-Stops'!J2955,Regions!I2:J379,2,FALSE),"0")&amp;",'"&amp;IF('Locations-Stops'!K2955&lt;&gt;"",SUBSTITUTE('Locations-Stops'!K2955,"'","\'"),"")&amp;"','"&amp;IF('Locations-Stops'!L2955&lt;&gt;"",'Locations-Stops'!L2955,"")&amp;"','"&amp;IF('Locations-Stops'!M2955&lt;&gt;"",'Locations-Stops'!M2955,"")&amp;"','"&amp;IF('Locations-Stops'!N2955&lt;&gt;"",'Locations-Stops'!N2955,"")&amp;"', CURRENT_TIMESTAMP);"</f>
        <v>INSERT INTO `locations` (`id`, `name`, `latitude`, `longitude`, `province_id`, `region_1`, `region_2`, `region_3`, `street`, `number`, `postal`, `img`, `last_modified`) VALUES (NULL,'Klimrek Ats',52.330968,4.855435,8,3,10,84,'Schokkerspad','48','1081 KS','https://lh5.ggpht.com/bM2U0nY-rhpp6BfF7iNubvPhVLdPQjEqsMzXpX2oYaWU1ewUWdbmpkF-FhhmWXpBBidFl1pjUmPUHJ9Ni9EW', CURRENT_TIMESTAMP);</v>
      </c>
    </row>
    <row r="2954" spans="1:1" x14ac:dyDescent="0.25">
      <c r="A2954" t="str">
        <f>"INSERT INTO `locations` (`id`, `name`, `latitude`, `longitude`, `province_id`, `region_1`, `region_2`, `region_3`, `street`, `number`, `postal`, `img`, `last_modified`) VALUES (NULL,'"&amp;SUBSTITUTE('Locations-Stops'!F2956,"'","\'")&amp;"',"&amp;IF('Locations-Stops'!D2956&lt;&gt;"",LEFT('Locations-Stops'!D2956,2)&amp;"."&amp;RIGHT('Locations-Stops'!D2956,LEN('Locations-Stops'!D2956)-2),"0")&amp;","&amp;IF('Locations-Stops'!E2956&lt;&gt;"",LEFT('Locations-Stops'!E2956,1)&amp;"."&amp;RIGHT('Locations-Stops'!E2956,LEN('Locations-Stops'!E2956)-1),"0")&amp;","&amp;IF('Locations-Stops'!G2956&lt;&gt;"",VLOOKUP('Locations-Stops'!G2956,Regions!A2:B379,2,FALSE),"0")&amp;","&amp;IF('Locations-Stops'!H2956&lt;&gt;"",VLOOKUP('Locations-Stops'!H2956,Regions!C2:D379,2,FALSE),"0")&amp;","&amp;IF('Locations-Stops'!I2956&lt;&gt;"",VLOOKUP('Locations-Stops'!I2956,Regions!F2:G379,2,FALSE),"0")&amp;","&amp;IF('Locations-Stops'!J2956&lt;&gt;"",VLOOKUP('Locations-Stops'!J2956,Regions!I2:J379,2,FALSE),"0")&amp;",'"&amp;IF('Locations-Stops'!K2956&lt;&gt;"",SUBSTITUTE('Locations-Stops'!K2956,"'","\'"),"")&amp;"','"&amp;IF('Locations-Stops'!L2956&lt;&gt;"",'Locations-Stops'!L2956,"")&amp;"','"&amp;IF('Locations-Stops'!M2956&lt;&gt;"",'Locations-Stops'!M2956,"")&amp;"','"&amp;IF('Locations-Stops'!N2956&lt;&gt;"",'Locations-Stops'!N2956,"")&amp;"', CURRENT_TIMESTAMP);"</f>
        <v>INSERT INTO `locations` (`id`, `name`, `latitude`, `longitude`, `province_id`, `region_1`, `region_2`, `region_3`, `street`, `number`, `postal`, `img`, `last_modified`) VALUES (NULL,'Beelden Park',52.330167,4.859798,8,3,10,84,'Twikkel','','1081','https://lh5.ggpht.com/EJm10XOiv2cKbVQvoBUvd0qeh61ifzvMHJXYdKR4nOqBOkPQdgobapA0jVeX4XH-yBdIRu3JzH1ayR6JBhM4', CURRENT_TIMESTAMP);</v>
      </c>
    </row>
    <row r="2955" spans="1:1" x14ac:dyDescent="0.25">
      <c r="A2955" t="str">
        <f>"INSERT INTO `locations` (`id`, `name`, `latitude`, `longitude`, `province_id`, `region_1`, `region_2`, `region_3`, `street`, `number`, `postal`, `img`, `last_modified`) VALUES (NULL,'"&amp;SUBSTITUTE('Locations-Stops'!F2957,"'","\'")&amp;"',"&amp;IF('Locations-Stops'!D2957&lt;&gt;"",LEFT('Locations-Stops'!D2957,2)&amp;"."&amp;RIGHT('Locations-Stops'!D2957,LEN('Locations-Stops'!D2957)-2),"0")&amp;","&amp;IF('Locations-Stops'!E2957&lt;&gt;"",LEFT('Locations-Stops'!E2957,1)&amp;"."&amp;RIGHT('Locations-Stops'!E2957,LEN('Locations-Stops'!E2957)-1),"0")&amp;","&amp;IF('Locations-Stops'!G2957&lt;&gt;"",VLOOKUP('Locations-Stops'!G2957,Regions!A2:B379,2,FALSE),"0")&amp;","&amp;IF('Locations-Stops'!H2957&lt;&gt;"",VLOOKUP('Locations-Stops'!H2957,Regions!C2:D379,2,FALSE),"0")&amp;","&amp;IF('Locations-Stops'!I2957&lt;&gt;"",VLOOKUP('Locations-Stops'!I2957,Regions!F2:G379,2,FALSE),"0")&amp;","&amp;IF('Locations-Stops'!J2957&lt;&gt;"",VLOOKUP('Locations-Stops'!J2957,Regions!I2:J379,2,FALSE),"0")&amp;",'"&amp;IF('Locations-Stops'!K2957&lt;&gt;"",SUBSTITUTE('Locations-Stops'!K2957,"'","\'"),"")&amp;"','"&amp;IF('Locations-Stops'!L2957&lt;&gt;"",'Locations-Stops'!L2957,"")&amp;"','"&amp;IF('Locations-Stops'!M2957&lt;&gt;"",'Locations-Stops'!M2957,"")&amp;"','"&amp;IF('Locations-Stops'!N2957&lt;&gt;"",'Locations-Stops'!N2957,"")&amp;"', CURRENT_TIMESTAMP);"</f>
        <v>INSERT INTO `locations` (`id`, `name`, `latitude`, `longitude`, `province_id`, `region_1`, `region_2`, `region_3`, `street`, `number`, `postal`, `img`, `last_modified`) VALUES (NULL,'R.K Church De Goede Herder',52.324968,4.878911,8,3,10,84,'Van Boshuizenstraat','422','1082 BA','https://lh6.ggpht.com/NaRDqsui9CtBYODf_S1abLDSjbonhJl3pDSmQOf3EJhfWhFnt7CIWmRbXZe8YKS28grHiX0SKCEP56eaAUo', CURRENT_TIMESTAMP);</v>
      </c>
    </row>
    <row r="2956" spans="1:1" x14ac:dyDescent="0.25">
      <c r="A2956" t="str">
        <f>"INSERT INTO `locations` (`id`, `name`, `latitude`, `longitude`, `province_id`, `region_1`, `region_2`, `region_3`, `street`, `number`, `postal`, `img`, `last_modified`) VALUES (NULL,'"&amp;SUBSTITUTE('Locations-Stops'!F2958,"'","\'")&amp;"',"&amp;IF('Locations-Stops'!D2958&lt;&gt;"",LEFT('Locations-Stops'!D2958,2)&amp;"."&amp;RIGHT('Locations-Stops'!D2958,LEN('Locations-Stops'!D2958)-2),"0")&amp;","&amp;IF('Locations-Stops'!E2958&lt;&gt;"",LEFT('Locations-Stops'!E2958,1)&amp;"."&amp;RIGHT('Locations-Stops'!E2958,LEN('Locations-Stops'!E2958)-1),"0")&amp;","&amp;IF('Locations-Stops'!G2958&lt;&gt;"",VLOOKUP('Locations-Stops'!G2958,Regions!A2:B379,2,FALSE),"0")&amp;","&amp;IF('Locations-Stops'!H2958&lt;&gt;"",VLOOKUP('Locations-Stops'!H2958,Regions!C2:D379,2,FALSE),"0")&amp;","&amp;IF('Locations-Stops'!I2958&lt;&gt;"",VLOOKUP('Locations-Stops'!I2958,Regions!F2:G379,2,FALSE),"0")&amp;","&amp;IF('Locations-Stops'!J2958&lt;&gt;"",VLOOKUP('Locations-Stops'!J2958,Regions!I2:J379,2,FALSE),"0")&amp;",'"&amp;IF('Locations-Stops'!K2958&lt;&gt;"",SUBSTITUTE('Locations-Stops'!K2958,"'","\'"),"")&amp;"','"&amp;IF('Locations-Stops'!L2958&lt;&gt;"",'Locations-Stops'!L2958,"")&amp;"','"&amp;IF('Locations-Stops'!M2958&lt;&gt;"",'Locations-Stops'!M2958,"")&amp;"','"&amp;IF('Locations-Stops'!N2958&lt;&gt;"",'Locations-Stops'!N2958,"")&amp;"', CURRENT_TIMESTAMP);"</f>
        <v>INSERT INTO `locations` (`id`, `name`, `latitude`, `longitude`, `province_id`, `region_1`, `region_2`, `region_3`, `street`, `number`, `postal`, `img`, `last_modified`) VALUES (NULL,'Protestant Church \'Pelgrimskerk\'',52.325037,4.875116,8,3,10,84,'Van Boshuizenstraat','560','1082 BA','https://lh6.ggpht.com/4wQk4JSHldphw1w-uV2vnKjPdcY45i6mjtvkQh2meMdHlDd-FUHAXuUk5PSKCdDuejE-WABuHHWcKAP1ts8', CURRENT_TIMESTAMP);</v>
      </c>
    </row>
    <row r="2957" spans="1:1" x14ac:dyDescent="0.25">
      <c r="A2957" t="str">
        <f>"INSERT INTO `locations` (`id`, `name`, `latitude`, `longitude`, `province_id`, `region_1`, `region_2`, `region_3`, `street`, `number`, `postal`, `img`, `last_modified`) VALUES (NULL,'"&amp;SUBSTITUTE('Locations-Stops'!F2959,"'","\'")&amp;"',"&amp;IF('Locations-Stops'!D2959&lt;&gt;"",LEFT('Locations-Stops'!D2959,2)&amp;"."&amp;RIGHT('Locations-Stops'!D2959,LEN('Locations-Stops'!D2959)-2),"0")&amp;","&amp;IF('Locations-Stops'!E2959&lt;&gt;"",LEFT('Locations-Stops'!E2959,1)&amp;"."&amp;RIGHT('Locations-Stops'!E2959,LEN('Locations-Stops'!E2959)-1),"0")&amp;","&amp;IF('Locations-Stops'!G2959&lt;&gt;"",VLOOKUP('Locations-Stops'!G2959,Regions!A2:B379,2,FALSE),"0")&amp;","&amp;IF('Locations-Stops'!H2959&lt;&gt;"",VLOOKUP('Locations-Stops'!H2959,Regions!C2:D379,2,FALSE),"0")&amp;","&amp;IF('Locations-Stops'!I2959&lt;&gt;"",VLOOKUP('Locations-Stops'!I2959,Regions!F2:G379,2,FALSE),"0")&amp;","&amp;IF('Locations-Stops'!J2959&lt;&gt;"",VLOOKUP('Locations-Stops'!J2959,Regions!I2:J379,2,FALSE),"0")&amp;",'"&amp;IF('Locations-Stops'!K2959&lt;&gt;"",SUBSTITUTE('Locations-Stops'!K2959,"'","\'"),"")&amp;"','"&amp;IF('Locations-Stops'!L2959&lt;&gt;"",'Locations-Stops'!L2959,"")&amp;"','"&amp;IF('Locations-Stops'!M2959&lt;&gt;"",'Locations-Stops'!M2959,"")&amp;"','"&amp;IF('Locations-Stops'!N2959&lt;&gt;"",'Locations-Stops'!N2959,"")&amp;"', CURRENT_TIMESTAMP);"</f>
        <v>INSERT INTO `locations` (`id`, `name`, `latitude`, `longitude`, `province_id`, `region_1`, `region_2`, `region_3`, `street`, `number`, `postal`, `img`, `last_modified`) VALUES (NULL,'Metal Structure at the Church \'Bethel Pinksterkerk\'',52.324828,4.871211,8,3,10,84,'Van Boshuizenstraat','652','1082 BA','https://lh4.ggpht.com/cpr4Kin85hFyZvVhLix8QyHXL0c3tTBDINqyt-zhYOIS0IWxvytueE2JlIJRreQZWqXTiAp0iVE9Xf57F4E', CURRENT_TIMESTAMP);</v>
      </c>
    </row>
    <row r="2958" spans="1:1" x14ac:dyDescent="0.25">
      <c r="A2958" t="str">
        <f>"INSERT INTO `locations` (`id`, `name`, `latitude`, `longitude`, `province_id`, `region_1`, `region_2`, `region_3`, `street`, `number`, `postal`, `img`, `last_modified`) VALUES (NULL,'"&amp;SUBSTITUTE('Locations-Stops'!F2960,"'","\'")&amp;"',"&amp;IF('Locations-Stops'!D2960&lt;&gt;"",LEFT('Locations-Stops'!D2960,2)&amp;"."&amp;RIGHT('Locations-Stops'!D2960,LEN('Locations-Stops'!D2960)-2),"0")&amp;","&amp;IF('Locations-Stops'!E2960&lt;&gt;"",LEFT('Locations-Stops'!E2960,1)&amp;"."&amp;RIGHT('Locations-Stops'!E2960,LEN('Locations-Stops'!E2960)-1),"0")&amp;","&amp;IF('Locations-Stops'!G2960&lt;&gt;"",VLOOKUP('Locations-Stops'!G2960,Regions!A2:B379,2,FALSE),"0")&amp;","&amp;IF('Locations-Stops'!H2960&lt;&gt;"",VLOOKUP('Locations-Stops'!H2960,Regions!C2:D379,2,FALSE),"0")&amp;","&amp;IF('Locations-Stops'!I2960&lt;&gt;"",VLOOKUP('Locations-Stops'!I2960,Regions!F2:G379,2,FALSE),"0")&amp;","&amp;IF('Locations-Stops'!J2960&lt;&gt;"",VLOOKUP('Locations-Stops'!J2960,Regions!I2:J379,2,FALSE),"0")&amp;",'"&amp;IF('Locations-Stops'!K2960&lt;&gt;"",SUBSTITUTE('Locations-Stops'!K2960,"'","\'"),"")&amp;"','"&amp;IF('Locations-Stops'!L2960&lt;&gt;"",'Locations-Stops'!L2960,"")&amp;"','"&amp;IF('Locations-Stops'!M2960&lt;&gt;"",'Locations-Stops'!M2960,"")&amp;"','"&amp;IF('Locations-Stops'!N2960&lt;&gt;"",'Locations-Stops'!N2960,"")&amp;"', CURRENT_TIMESTAMP);"</f>
        <v>INSERT INTO `locations` (`id`, `name`, `latitude`, `longitude`, `province_id`, `region_1`, `region_2`, `region_3`, `street`, `number`, `postal`, `img`, `last_modified`) VALUES (NULL,'Bydrage Bowl',52.332699,4.860564,8,3,10,84,'Van der Boechorststraat','6','1081 BT','https://lh3.ggpht.com/_jpUdjQ-e6CM2QPFDNb__tp9BZvKwhsouTgKwvSGdwJw2znFi9s0Byk7RwGcih7w3gwrXq96Y0Yw6fSFvraZ', CURRENT_TIMESTAMP);</v>
      </c>
    </row>
    <row r="2959" spans="1:1" x14ac:dyDescent="0.25">
      <c r="A2959" t="str">
        <f>"INSERT INTO `locations` (`id`, `name`, `latitude`, `longitude`, `province_id`, `region_1`, `region_2`, `region_3`, `street`, `number`, `postal`, `img`, `last_modified`) VALUES (NULL,'"&amp;SUBSTITUTE('Locations-Stops'!F2961,"'","\'")&amp;"',"&amp;IF('Locations-Stops'!D2961&lt;&gt;"",LEFT('Locations-Stops'!D2961,2)&amp;"."&amp;RIGHT('Locations-Stops'!D2961,LEN('Locations-Stops'!D2961)-2),"0")&amp;","&amp;IF('Locations-Stops'!E2961&lt;&gt;"",LEFT('Locations-Stops'!E2961,1)&amp;"."&amp;RIGHT('Locations-Stops'!E2961,LEN('Locations-Stops'!E2961)-1),"0")&amp;","&amp;IF('Locations-Stops'!G2961&lt;&gt;"",VLOOKUP('Locations-Stops'!G2961,Regions!A2:B379,2,FALSE),"0")&amp;","&amp;IF('Locations-Stops'!H2961&lt;&gt;"",VLOOKUP('Locations-Stops'!H2961,Regions!C2:D379,2,FALSE),"0")&amp;","&amp;IF('Locations-Stops'!I2961&lt;&gt;"",VLOOKUP('Locations-Stops'!I2961,Regions!F2:G379,2,FALSE),"0")&amp;","&amp;IF('Locations-Stops'!J2961&lt;&gt;"",VLOOKUP('Locations-Stops'!J2961,Regions!I2:J379,2,FALSE),"0")&amp;",'"&amp;IF('Locations-Stops'!K2961&lt;&gt;"",SUBSTITUTE('Locations-Stops'!K2961,"'","\'"),"")&amp;"','"&amp;IF('Locations-Stops'!L2961&lt;&gt;"",'Locations-Stops'!L2961,"")&amp;"','"&amp;IF('Locations-Stops'!M2961&lt;&gt;"",'Locations-Stops'!M2961,"")&amp;"','"&amp;IF('Locations-Stops'!N2961&lt;&gt;"",'Locations-Stops'!N2961,"")&amp;"', CURRENT_TIMESTAMP);"</f>
        <v>INSERT INTO `locations` (`id`, `name`, `latitude`, `longitude`, `province_id`, `region_1`, `region_2`, `region_3`, `street`, `number`, `postal`, `img`, `last_modified`) VALUES (NULL,'VU Hortus',52.332585,4.861394,8,3,10,84,'Van der Boechorststraat','6','1081 BT','https://lh4.ggpht.com/aY85wLvVOD26DnhBA1LwLFU_dqAAl3TOAW2pl7QDrym-xxSpvieZ5eTZTVAbZQft_ttqLYT9WXZTQEt0LQ8', CURRENT_TIMESTAMP);</v>
      </c>
    </row>
    <row r="2960" spans="1:1" x14ac:dyDescent="0.25">
      <c r="A2960" t="str">
        <f>"INSERT INTO `locations` (`id`, `name`, `latitude`, `longitude`, `province_id`, `region_1`, `region_2`, `region_3`, `street`, `number`, `postal`, `img`, `last_modified`) VALUES (NULL,'"&amp;SUBSTITUTE('Locations-Stops'!F2962,"'","\'")&amp;"',"&amp;IF('Locations-Stops'!D2962&lt;&gt;"",LEFT('Locations-Stops'!D2962,2)&amp;"."&amp;RIGHT('Locations-Stops'!D2962,LEN('Locations-Stops'!D2962)-2),"0")&amp;","&amp;IF('Locations-Stops'!E2962&lt;&gt;"",LEFT('Locations-Stops'!E2962,1)&amp;"."&amp;RIGHT('Locations-Stops'!E2962,LEN('Locations-Stops'!E2962)-1),"0")&amp;","&amp;IF('Locations-Stops'!G2962&lt;&gt;"",VLOOKUP('Locations-Stops'!G2962,Regions!A2:B379,2,FALSE),"0")&amp;","&amp;IF('Locations-Stops'!H2962&lt;&gt;"",VLOOKUP('Locations-Stops'!H2962,Regions!C2:D379,2,FALSE),"0")&amp;","&amp;IF('Locations-Stops'!I2962&lt;&gt;"",VLOOKUP('Locations-Stops'!I2962,Regions!F2:G379,2,FALSE),"0")&amp;","&amp;IF('Locations-Stops'!J2962&lt;&gt;"",VLOOKUP('Locations-Stops'!J2962,Regions!I2:J379,2,FALSE),"0")&amp;",'"&amp;IF('Locations-Stops'!K2962&lt;&gt;"",SUBSTITUTE('Locations-Stops'!K2962,"'","\'"),"")&amp;"','"&amp;IF('Locations-Stops'!L2962&lt;&gt;"",'Locations-Stops'!L2962,"")&amp;"','"&amp;IF('Locations-Stops'!M2962&lt;&gt;"",'Locations-Stops'!M2962,"")&amp;"','"&amp;IF('Locations-Stops'!N2962&lt;&gt;"",'Locations-Stops'!N2962,"")&amp;"', CURRENT_TIMESTAMP);"</f>
        <v>INSERT INTO `locations` (`id`, `name`, `latitude`, `longitude`, `province_id`, `region_1`, `region_2`, `region_3`, `street`, `number`, `postal`, `img`, `last_modified`) VALUES (NULL,'Art: De Griffioen En De Mensen',52.333839,4.86316,8,3,10,84,'Van der Boechorststraat','7','1081','https://lh6.ggpht.com/v54Y_2c4cJOz8MgvBYeyDwro-PpwGwXMim6WsDt8ilj_zz-dlj3fcWe0UjHcD5RrnpRmz01ZN8Ws51Aw2S0', CURRENT_TIMESTAMP);</v>
      </c>
    </row>
    <row r="2961" spans="1:1" x14ac:dyDescent="0.25">
      <c r="A2961" t="str">
        <f>"INSERT INTO `locations` (`id`, `name`, `latitude`, `longitude`, `province_id`, `region_1`, `region_2`, `region_3`, `street`, `number`, `postal`, `img`, `last_modified`) VALUES (NULL,'"&amp;SUBSTITUTE('Locations-Stops'!F2963,"'","\'")&amp;"',"&amp;IF('Locations-Stops'!D2963&lt;&gt;"",LEFT('Locations-Stops'!D2963,2)&amp;"."&amp;RIGHT('Locations-Stops'!D2963,LEN('Locations-Stops'!D2963)-2),"0")&amp;","&amp;IF('Locations-Stops'!E2963&lt;&gt;"",LEFT('Locations-Stops'!E2963,1)&amp;"."&amp;RIGHT('Locations-Stops'!E2963,LEN('Locations-Stops'!E2963)-1),"0")&amp;","&amp;IF('Locations-Stops'!G2963&lt;&gt;"",VLOOKUP('Locations-Stops'!G2963,Regions!A2:B379,2,FALSE),"0")&amp;","&amp;IF('Locations-Stops'!H2963&lt;&gt;"",VLOOKUP('Locations-Stops'!H2963,Regions!C2:D379,2,FALSE),"0")&amp;","&amp;IF('Locations-Stops'!I2963&lt;&gt;"",VLOOKUP('Locations-Stops'!I2963,Regions!F2:G379,2,FALSE),"0")&amp;","&amp;IF('Locations-Stops'!J2963&lt;&gt;"",VLOOKUP('Locations-Stops'!J2963,Regions!I2:J379,2,FALSE),"0")&amp;",'"&amp;IF('Locations-Stops'!K2963&lt;&gt;"",SUBSTITUTE('Locations-Stops'!K2963,"'","\'"),"")&amp;"','"&amp;IF('Locations-Stops'!L2963&lt;&gt;"",'Locations-Stops'!L2963,"")&amp;"','"&amp;IF('Locations-Stops'!M2963&lt;&gt;"",'Locations-Stops'!M2963,"")&amp;"','"&amp;IF('Locations-Stops'!N2963&lt;&gt;"",'Locations-Stops'!N2963,"")&amp;"', CURRENT_TIMESTAMP);"</f>
        <v>INSERT INTO `locations` (`id`, `name`, `latitude`, `longitude`, `province_id`, `region_1`, `region_2`, `region_3`, `street`, `number`, `postal`, `img`, `last_modified`) VALUES (NULL,'VU-Spaarster',52.333287,4.860845,8,3,10,84,'Van der Boechorststraat','7','1081 BT','https://lh6.ggpht.com/_qrru2J70o4kqSbxAsn685VDLKK4qo5sdY6mO5dAbVM3X1nYzjkFhHlLMADPvlETaVCYKYNKaw_YUAh-zNam', CURRENT_TIMESTAMP);</v>
      </c>
    </row>
    <row r="2962" spans="1:1" x14ac:dyDescent="0.25">
      <c r="A2962" t="str">
        <f>"INSERT INTO `locations` (`id`, `name`, `latitude`, `longitude`, `province_id`, `region_1`, `region_2`, `region_3`, `street`, `number`, `postal`, `img`, `last_modified`) VALUES (NULL,'"&amp;SUBSTITUTE('Locations-Stops'!F2964,"'","\'")&amp;"',"&amp;IF('Locations-Stops'!D2964&lt;&gt;"",LEFT('Locations-Stops'!D2964,2)&amp;"."&amp;RIGHT('Locations-Stops'!D2964,LEN('Locations-Stops'!D2964)-2),"0")&amp;","&amp;IF('Locations-Stops'!E2964&lt;&gt;"",LEFT('Locations-Stops'!E2964,1)&amp;"."&amp;RIGHT('Locations-Stops'!E2964,LEN('Locations-Stops'!E2964)-1),"0")&amp;","&amp;IF('Locations-Stops'!G2964&lt;&gt;"",VLOOKUP('Locations-Stops'!G2964,Regions!A2:B379,2,FALSE),"0")&amp;","&amp;IF('Locations-Stops'!H2964&lt;&gt;"",VLOOKUP('Locations-Stops'!H2964,Regions!C2:D379,2,FALSE),"0")&amp;","&amp;IF('Locations-Stops'!I2964&lt;&gt;"",VLOOKUP('Locations-Stops'!I2964,Regions!F2:G379,2,FALSE),"0")&amp;","&amp;IF('Locations-Stops'!J2964&lt;&gt;"",VLOOKUP('Locations-Stops'!J2964,Regions!I2:J379,2,FALSE),"0")&amp;",'"&amp;IF('Locations-Stops'!K2964&lt;&gt;"",SUBSTITUTE('Locations-Stops'!K2964,"'","\'"),"")&amp;"','"&amp;IF('Locations-Stops'!L2964&lt;&gt;"",'Locations-Stops'!L2964,"")&amp;"','"&amp;IF('Locations-Stops'!M2964&lt;&gt;"",'Locations-Stops'!M2964,"")&amp;"','"&amp;IF('Locations-Stops'!N2964&lt;&gt;"",'Locations-Stops'!N2964,"")&amp;"', CURRENT_TIMESTAMP);"</f>
        <v>INSERT INTO `locations` (`id`, `name`, `latitude`, `longitude`, `province_id`, `region_1`, `region_2`, `region_3`, `street`, `number`, `postal`, `img`, `last_modified`) VALUES (NULL,'10km Hardlooproute',52.328756,4.879099,8,3,10,84,'Van Leijenberghlaan','320','1082','https://lh5.ggpht.com/0jpWM-iRniA4MlDfXFA8H__njIiC8gOkjFxAIxNCOGTMeLYwokYuBZLkmVffyaAEwo6cctyQQQXNvloWqWQT', CURRENT_TIMESTAMP);</v>
      </c>
    </row>
    <row r="2963" spans="1:1" x14ac:dyDescent="0.25">
      <c r="A2963" t="str">
        <f>"INSERT INTO `locations` (`id`, `name`, `latitude`, `longitude`, `province_id`, `region_1`, `region_2`, `region_3`, `street`, `number`, `postal`, `img`, `last_modified`) VALUES (NULL,'"&amp;SUBSTITUTE('Locations-Stops'!F2965,"'","\'")&amp;"',"&amp;IF('Locations-Stops'!D2965&lt;&gt;"",LEFT('Locations-Stops'!D2965,2)&amp;"."&amp;RIGHT('Locations-Stops'!D2965,LEN('Locations-Stops'!D2965)-2),"0")&amp;","&amp;IF('Locations-Stops'!E2965&lt;&gt;"",LEFT('Locations-Stops'!E2965,1)&amp;"."&amp;RIGHT('Locations-Stops'!E2965,LEN('Locations-Stops'!E2965)-1),"0")&amp;","&amp;IF('Locations-Stops'!G2965&lt;&gt;"",VLOOKUP('Locations-Stops'!G2965,Regions!A2:B379,2,FALSE),"0")&amp;","&amp;IF('Locations-Stops'!H2965&lt;&gt;"",VLOOKUP('Locations-Stops'!H2965,Regions!C2:D379,2,FALSE),"0")&amp;","&amp;IF('Locations-Stops'!I2965&lt;&gt;"",VLOOKUP('Locations-Stops'!I2965,Regions!F2:G379,2,FALSE),"0")&amp;","&amp;IF('Locations-Stops'!J2965&lt;&gt;"",VLOOKUP('Locations-Stops'!J2965,Regions!I2:J379,2,FALSE),"0")&amp;",'"&amp;IF('Locations-Stops'!K2965&lt;&gt;"",SUBSTITUTE('Locations-Stops'!K2965,"'","\'"),"")&amp;"','"&amp;IF('Locations-Stops'!L2965&lt;&gt;"",'Locations-Stops'!L2965,"")&amp;"','"&amp;IF('Locations-Stops'!M2965&lt;&gt;"",'Locations-Stops'!M2965,"")&amp;"','"&amp;IF('Locations-Stops'!N2965&lt;&gt;"",'Locations-Stops'!N2965,"")&amp;"', CURRENT_TIMESTAMP);"</f>
        <v>INSERT INTO `locations` (`id`, `name`, `latitude`, `longitude`, `province_id`, `region_1`, `region_2`, `region_3`, `street`, `number`, `postal`, `img`, `last_modified`) VALUES (NULL,'Ecolint Vlinders En Libellen',52.33315,4.875468,8,3,10,84,'Willem van Weldammelaan','','1082','https://lh4.ggpht.com/uq0bZJvZwE9NX0KsG5P818lYLaWuaYG5tFKmYpmc9iKq7jQX1OgzqaM5KiiSr3g1hJA30hmbPKNIXFSs2mJg0Q', CURRENT_TIMESTAMP);</v>
      </c>
    </row>
    <row r="2964" spans="1:1" x14ac:dyDescent="0.25">
      <c r="A2964" t="str">
        <f>"INSERT INTO `locations` (`id`, `name`, `latitude`, `longitude`, `province_id`, `region_1`, `region_2`, `region_3`, `street`, `number`, `postal`, `img`, `last_modified`) VALUES (NULL,'"&amp;SUBSTITUTE('Locations-Stops'!F2966,"'","\'")&amp;"',"&amp;IF('Locations-Stops'!D2966&lt;&gt;"",LEFT('Locations-Stops'!D2966,2)&amp;"."&amp;RIGHT('Locations-Stops'!D2966,LEN('Locations-Stops'!D2966)-2),"0")&amp;","&amp;IF('Locations-Stops'!E2966&lt;&gt;"",LEFT('Locations-Stops'!E2966,1)&amp;"."&amp;RIGHT('Locations-Stops'!E2966,LEN('Locations-Stops'!E2966)-1),"0")&amp;","&amp;IF('Locations-Stops'!G2966&lt;&gt;"",VLOOKUP('Locations-Stops'!G2966,Regions!A2:B379,2,FALSE),"0")&amp;","&amp;IF('Locations-Stops'!H2966&lt;&gt;"",VLOOKUP('Locations-Stops'!H2966,Regions!C2:D379,2,FALSE),"0")&amp;","&amp;IF('Locations-Stops'!I2966&lt;&gt;"",VLOOKUP('Locations-Stops'!I2966,Regions!F2:G379,2,FALSE),"0")&amp;","&amp;IF('Locations-Stops'!J2966&lt;&gt;"",VLOOKUP('Locations-Stops'!J2966,Regions!I2:J379,2,FALSE),"0")&amp;",'"&amp;IF('Locations-Stops'!K2966&lt;&gt;"",SUBSTITUTE('Locations-Stops'!K2966,"'","\'"),"")&amp;"','"&amp;IF('Locations-Stops'!L2966&lt;&gt;"",'Locations-Stops'!L2966,"")&amp;"','"&amp;IF('Locations-Stops'!M2966&lt;&gt;"",'Locations-Stops'!M2966,"")&amp;"','"&amp;IF('Locations-Stops'!N2966&lt;&gt;"",'Locations-Stops'!N2966,"")&amp;"', CURRENT_TIMESTAMP);"</f>
        <v>INSERT INTO `locations` (`id`, `name`, `latitude`, `longitude`, `province_id`, `region_1`, `region_2`, `region_3`, `street`, `number`, `postal`, `img`, `last_modified`) VALUES (NULL,'Dog Statue',52.326607,4.874572,8,3,10,84,'Zuid Hollandstraat','7','1082 EK','https://lh6.ggpht.com/6LlSvpKcCDxZzXqa1f5uh20CLTfYivB22kvoMlwGsGxqE8KGzFPfaiwtATudH5GgSs5mZgPrLOeMAM6b4Bkc', CURRENT_TIMESTAMP);</v>
      </c>
    </row>
    <row r="2965" spans="1:1" x14ac:dyDescent="0.25">
      <c r="A2965" t="str">
        <f>"INSERT INTO `locations` (`id`, `name`, `latitude`, `longitude`, `province_id`, `region_1`, `region_2`, `region_3`, `street`, `number`, `postal`, `img`, `last_modified`) VALUES (NULL,'"&amp;SUBSTITUTE('Locations-Stops'!F2967,"'","\'")&amp;"',"&amp;IF('Locations-Stops'!D2967&lt;&gt;"",LEFT('Locations-Stops'!D2967,2)&amp;"."&amp;RIGHT('Locations-Stops'!D2967,LEN('Locations-Stops'!D2967)-2),"0")&amp;","&amp;IF('Locations-Stops'!E2967&lt;&gt;"",LEFT('Locations-Stops'!E2967,1)&amp;"."&amp;RIGHT('Locations-Stops'!E2967,LEN('Locations-Stops'!E2967)-1),"0")&amp;","&amp;IF('Locations-Stops'!G2967&lt;&gt;"",VLOOKUP('Locations-Stops'!G2967,Regions!A2:B379,2,FALSE),"0")&amp;","&amp;IF('Locations-Stops'!H2967&lt;&gt;"",VLOOKUP('Locations-Stops'!H2967,Regions!C2:D379,2,FALSE),"0")&amp;","&amp;IF('Locations-Stops'!I2967&lt;&gt;"",VLOOKUP('Locations-Stops'!I2967,Regions!F2:G379,2,FALSE),"0")&amp;","&amp;IF('Locations-Stops'!J2967&lt;&gt;"",VLOOKUP('Locations-Stops'!J2967,Regions!I2:J379,2,FALSE),"0")&amp;",'"&amp;IF('Locations-Stops'!K2967&lt;&gt;"",SUBSTITUTE('Locations-Stops'!K2967,"'","\'"),"")&amp;"','"&amp;IF('Locations-Stops'!L2967&lt;&gt;"",'Locations-Stops'!L2967,"")&amp;"','"&amp;IF('Locations-Stops'!M2967&lt;&gt;"",'Locations-Stops'!M2967,"")&amp;"','"&amp;IF('Locations-Stops'!N2967&lt;&gt;"",'Locations-Stops'!N2967,"")&amp;"', CURRENT_TIMESTAMP);"</f>
        <v>INSERT INTO `locations` (`id`, `name`, `latitude`, `longitude`, `province_id`, `region_1`, `region_2`, `region_3`, `street`, `number`, `postal`, `img`, `last_modified`) VALUES (NULL,'Sculptuur Amsteldijk',52.348046,4.911429,8,3,10,85,'Amsteldijk','802','1078 RW','https://lh5.ggpht.com/hNUpc3hNmuh7rQyGkpXYD2rmLiTQeWrwWEPRWymnIzJ-YjQF63OuzznDHj7mu6gqe8-s3TXu-DG_q1Np3iErFfo6P0EqVEmR6j6-8-59UXb-UXC6', CURRENT_TIMESTAMP);</v>
      </c>
    </row>
    <row r="2966" spans="1:1" x14ac:dyDescent="0.25">
      <c r="A2966" t="str">
        <f>"INSERT INTO `locations` (`id`, `name`, `latitude`, `longitude`, `province_id`, `region_1`, `region_2`, `region_3`, `street`, `number`, `postal`, `img`, `last_modified`) VALUES (NULL,'"&amp;SUBSTITUTE('Locations-Stops'!F2968,"'","\'")&amp;"',"&amp;IF('Locations-Stops'!D2968&lt;&gt;"",LEFT('Locations-Stops'!D2968,2)&amp;"."&amp;RIGHT('Locations-Stops'!D2968,LEN('Locations-Stops'!D2968)-2),"0")&amp;","&amp;IF('Locations-Stops'!E2968&lt;&gt;"",LEFT('Locations-Stops'!E2968,1)&amp;"."&amp;RIGHT('Locations-Stops'!E2968,LEN('Locations-Stops'!E2968)-1),"0")&amp;","&amp;IF('Locations-Stops'!G2968&lt;&gt;"",VLOOKUP('Locations-Stops'!G2968,Regions!A2:B379,2,FALSE),"0")&amp;","&amp;IF('Locations-Stops'!H2968&lt;&gt;"",VLOOKUP('Locations-Stops'!H2968,Regions!C2:D379,2,FALSE),"0")&amp;","&amp;IF('Locations-Stops'!I2968&lt;&gt;"",VLOOKUP('Locations-Stops'!I2968,Regions!F2:G379,2,FALSE),"0")&amp;","&amp;IF('Locations-Stops'!J2968&lt;&gt;"",VLOOKUP('Locations-Stops'!J2968,Regions!I2:J379,2,FALSE),"0")&amp;",'"&amp;IF('Locations-Stops'!K2968&lt;&gt;"",SUBSTITUTE('Locations-Stops'!K2968,"'","\'"),"")&amp;"','"&amp;IF('Locations-Stops'!L2968&lt;&gt;"",'Locations-Stops'!L2968,"")&amp;"','"&amp;IF('Locations-Stops'!M2968&lt;&gt;"",'Locations-Stops'!M2968,"")&amp;"','"&amp;IF('Locations-Stops'!N2968&lt;&gt;"",'Locations-Stops'!N2968,"")&amp;"', CURRENT_TIMESTAMP);"</f>
        <v>INSERT INTO `locations` (`id`, `name`, `latitude`, `longitude`, `province_id`, `region_1`, `region_2`, `region_3`, `street`, `number`, `postal`, `img`, `last_modified`) VALUES (NULL,'Wilhelmina Drucker',52.346675,4.900283,8,3,10,85,'Churchill-laan','52I','1078 EH','https://lh6.ggpht.com/sNj0w6NnP7Jm0ugBY7NVsLI3NJ8jh2Atfi_dVT9IcxoCBKYN2i8xkSD1Eu5KOZft-Z8AIu1hvOOWpe53gnkr', CURRENT_TIMESTAMP);</v>
      </c>
    </row>
    <row r="2967" spans="1:1" x14ac:dyDescent="0.25">
      <c r="A2967" t="str">
        <f>"INSERT INTO `locations` (`id`, `name`, `latitude`, `longitude`, `province_id`, `region_1`, `region_2`, `region_3`, `street`, `number`, `postal`, `img`, `last_modified`) VALUES (NULL,'"&amp;SUBSTITUTE('Locations-Stops'!F2969,"'","\'")&amp;"',"&amp;IF('Locations-Stops'!D2969&lt;&gt;"",LEFT('Locations-Stops'!D2969,2)&amp;"."&amp;RIGHT('Locations-Stops'!D2969,LEN('Locations-Stops'!D2969)-2),"0")&amp;","&amp;IF('Locations-Stops'!E2969&lt;&gt;"",LEFT('Locations-Stops'!E2969,1)&amp;"."&amp;RIGHT('Locations-Stops'!E2969,LEN('Locations-Stops'!E2969)-1),"0")&amp;","&amp;IF('Locations-Stops'!G2969&lt;&gt;"",VLOOKUP('Locations-Stops'!G2969,Regions!A2:B379,2,FALSE),"0")&amp;","&amp;IF('Locations-Stops'!H2969&lt;&gt;"",VLOOKUP('Locations-Stops'!H2969,Regions!C2:D379,2,FALSE),"0")&amp;","&amp;IF('Locations-Stops'!I2969&lt;&gt;"",VLOOKUP('Locations-Stops'!I2969,Regions!F2:G379,2,FALSE),"0")&amp;","&amp;IF('Locations-Stops'!J2969&lt;&gt;"",VLOOKUP('Locations-Stops'!J2969,Regions!I2:J379,2,FALSE),"0")&amp;",'"&amp;IF('Locations-Stops'!K2969&lt;&gt;"",SUBSTITUTE('Locations-Stops'!K2969,"'","\'"),"")&amp;"','"&amp;IF('Locations-Stops'!L2969&lt;&gt;"",'Locations-Stops'!L2969,"")&amp;"','"&amp;IF('Locations-Stops'!M2969&lt;&gt;"",'Locations-Stops'!M2969,"")&amp;"','"&amp;IF('Locations-Stops'!N2969&lt;&gt;"",'Locations-Stops'!N2969,"")&amp;"', CURRENT_TIMESTAMP);"</f>
        <v>INSERT INTO `locations` (`id`, `name`, `latitude`, `longitude`, `province_id`, `region_1`, `region_2`, `region_3`, `street`, `number`, `postal`, `img`, `last_modified`) VALUES (NULL,'Gespleten Rotsblok',52.337369,4.905854,8,3,10,86,'Amsteldijk','223','1079 LK','https://lh3.ggpht.com/kyeRQ3pW9jMLr9KgJ5S65AcVNtU4ODht232O3jKPEla4xLquzikTOjqjnWnNOx0J67YUMUplTebaPikOH-Z2', CURRENT_TIMESTAMP);</v>
      </c>
    </row>
    <row r="2968" spans="1:1" x14ac:dyDescent="0.25">
      <c r="A2968" t="str">
        <f>"INSERT INTO `locations` (`id`, `name`, `latitude`, `longitude`, `province_id`, `region_1`, `region_2`, `region_3`, `street`, `number`, `postal`, `img`, `last_modified`) VALUES (NULL,'"&amp;SUBSTITUTE('Locations-Stops'!F2970,"'","\'")&amp;"',"&amp;IF('Locations-Stops'!D2970&lt;&gt;"",LEFT('Locations-Stops'!D2970,2)&amp;"."&amp;RIGHT('Locations-Stops'!D2970,LEN('Locations-Stops'!D2970)-2),"0")&amp;","&amp;IF('Locations-Stops'!E2970&lt;&gt;"",LEFT('Locations-Stops'!E2970,1)&amp;"."&amp;RIGHT('Locations-Stops'!E2970,LEN('Locations-Stops'!E2970)-1),"0")&amp;","&amp;IF('Locations-Stops'!G2970&lt;&gt;"",VLOOKUP('Locations-Stops'!G2970,Regions!A2:B379,2,FALSE),"0")&amp;","&amp;IF('Locations-Stops'!H2970&lt;&gt;"",VLOOKUP('Locations-Stops'!H2970,Regions!C2:D379,2,FALSE),"0")&amp;","&amp;IF('Locations-Stops'!I2970&lt;&gt;"",VLOOKUP('Locations-Stops'!I2970,Regions!F2:G379,2,FALSE),"0")&amp;","&amp;IF('Locations-Stops'!J2970&lt;&gt;"",VLOOKUP('Locations-Stops'!J2970,Regions!I2:J379,2,FALSE),"0")&amp;",'"&amp;IF('Locations-Stops'!K2970&lt;&gt;"",SUBSTITUTE('Locations-Stops'!K2970,"'","\'"),"")&amp;"','"&amp;IF('Locations-Stops'!L2970&lt;&gt;"",'Locations-Stops'!L2970,"")&amp;"','"&amp;IF('Locations-Stops'!M2970&lt;&gt;"",'Locations-Stops'!M2970,"")&amp;"','"&amp;IF('Locations-Stops'!N2970&lt;&gt;"",'Locations-Stops'!N2970,"")&amp;"', CURRENT_TIMESTAMP);"</f>
        <v>INSERT INTO `locations` (`id`, `name`, `latitude`, `longitude`, `province_id`, `region_1`, `region_2`, `region_3`, `street`, `number`, `postal`, `img`, `last_modified`) VALUES (NULL,'Graf van Annie M.G. Schmidt',52.335705,4.903147,8,3,10,86,'Amsteldijk','273','1079','https://lh3.ggpht.com/ma-42z63uSv2ix2ukOyv8YgNhwQboZR2rGhlduoeCXXdPIdcZeieGk_h-3KtioFlGxev8fnDmAK75DT46O6P', CURRENT_TIMESTAMP);</v>
      </c>
    </row>
    <row r="2969" spans="1:1" x14ac:dyDescent="0.25">
      <c r="A2969" t="str">
        <f>"INSERT INTO `locations` (`id`, `name`, `latitude`, `longitude`, `province_id`, `region_1`, `region_2`, `region_3`, `street`, `number`, `postal`, `img`, `last_modified`) VALUES (NULL,'"&amp;SUBSTITUTE('Locations-Stops'!F2971,"'","\'")&amp;"',"&amp;IF('Locations-Stops'!D2971&lt;&gt;"",LEFT('Locations-Stops'!D2971,2)&amp;"."&amp;RIGHT('Locations-Stops'!D2971,LEN('Locations-Stops'!D2971)-2),"0")&amp;","&amp;IF('Locations-Stops'!E2971&lt;&gt;"",LEFT('Locations-Stops'!E2971,1)&amp;"."&amp;RIGHT('Locations-Stops'!E2971,LEN('Locations-Stops'!E2971)-1),"0")&amp;","&amp;IF('Locations-Stops'!G2971&lt;&gt;"",VLOOKUP('Locations-Stops'!G2971,Regions!A2:B379,2,FALSE),"0")&amp;","&amp;IF('Locations-Stops'!H2971&lt;&gt;"",VLOOKUP('Locations-Stops'!H2971,Regions!C2:D379,2,FALSE),"0")&amp;","&amp;IF('Locations-Stops'!I2971&lt;&gt;"",VLOOKUP('Locations-Stops'!I2971,Regions!F2:G379,2,FALSE),"0")&amp;","&amp;IF('Locations-Stops'!J2971&lt;&gt;"",VLOOKUP('Locations-Stops'!J2971,Regions!I2:J379,2,FALSE),"0")&amp;",'"&amp;IF('Locations-Stops'!K2971&lt;&gt;"",SUBSTITUTE('Locations-Stops'!K2971,"'","\'"),"")&amp;"','"&amp;IF('Locations-Stops'!L2971&lt;&gt;"",'Locations-Stops'!L2971,"")&amp;"','"&amp;IF('Locations-Stops'!M2971&lt;&gt;"",'Locations-Stops'!M2971,"")&amp;"','"&amp;IF('Locations-Stops'!N2971&lt;&gt;"",'Locations-Stops'!N2971,"")&amp;"', CURRENT_TIMESTAMP);"</f>
        <v>INSERT INTO `locations` (`id`, `name`, `latitude`, `longitude`, `province_id`, `region_1`, `region_2`, `region_3`, `street`, `number`, `postal`, `img`, `last_modified`) VALUES (NULL,'Graf van Harry Mulisch',52.335232,4.903354,8,3,10,86,'Amsteldijk','273','1079','https://lh4.ggpht.com/46k2zQG3IlZ3ZtYgMYc602GQARtgtjsCPqe7tWR0Ffhys-HaDLascJ9L1QduiBspgfGpnwSG9n7YLCBHxNkB', CURRENT_TIMESTAMP);</v>
      </c>
    </row>
    <row r="2970" spans="1:1" x14ac:dyDescent="0.25">
      <c r="A2970" t="str">
        <f>"INSERT INTO `locations` (`id`, `name`, `latitude`, `longitude`, `province_id`, `region_1`, `region_2`, `region_3`, `street`, `number`, `postal`, `img`, `last_modified`) VALUES (NULL,'"&amp;SUBSTITUTE('Locations-Stops'!F2972,"'","\'")&amp;"',"&amp;IF('Locations-Stops'!D2972&lt;&gt;"",LEFT('Locations-Stops'!D2972,2)&amp;"."&amp;RIGHT('Locations-Stops'!D2972,LEN('Locations-Stops'!D2972)-2),"0")&amp;","&amp;IF('Locations-Stops'!E2972&lt;&gt;"",LEFT('Locations-Stops'!E2972,1)&amp;"."&amp;RIGHT('Locations-Stops'!E2972,LEN('Locations-Stops'!E2972)-1),"0")&amp;","&amp;IF('Locations-Stops'!G2972&lt;&gt;"",VLOOKUP('Locations-Stops'!G2972,Regions!A2:B379,2,FALSE),"0")&amp;","&amp;IF('Locations-Stops'!H2972&lt;&gt;"",VLOOKUP('Locations-Stops'!H2972,Regions!C2:D379,2,FALSE),"0")&amp;","&amp;IF('Locations-Stops'!I2972&lt;&gt;"",VLOOKUP('Locations-Stops'!I2972,Regions!F2:G379,2,FALSE),"0")&amp;","&amp;IF('Locations-Stops'!J2972&lt;&gt;"",VLOOKUP('Locations-Stops'!J2972,Regions!I2:J379,2,FALSE),"0")&amp;",'"&amp;IF('Locations-Stops'!K2972&lt;&gt;"",SUBSTITUTE('Locations-Stops'!K2972,"'","\'"),"")&amp;"','"&amp;IF('Locations-Stops'!L2972&lt;&gt;"",'Locations-Stops'!L2972,"")&amp;"','"&amp;IF('Locations-Stops'!M2972&lt;&gt;"",'Locations-Stops'!M2972,"")&amp;"','"&amp;IF('Locations-Stops'!N2972&lt;&gt;"",'Locations-Stops'!N2972,"")&amp;"', CURRENT_TIMESTAMP);"</f>
        <v>INSERT INTO `locations` (`id`, `name`, `latitude`, `longitude`, `province_id`, `region_1`, `region_2`, `region_3`, `street`, `number`, `postal`, `img`, `last_modified`) VALUES (NULL,'Vrouwenhoofd',52.334776,4.904019,8,3,10,86,'Amsteldijk','273','1079','https://lh5.ggpht.com/L3vCM5cF5y07mbW-jAomKCcDZsX5xzOLoHT3g6AjdkyiMO0bpPFktZMgqwT1YhX0fB5xMlFDpXM9tzp88cU', CURRENT_TIMESTAMP);</v>
      </c>
    </row>
    <row r="2971" spans="1:1" x14ac:dyDescent="0.25">
      <c r="A2971" t="str">
        <f>"INSERT INTO `locations` (`id`, `name`, `latitude`, `longitude`, `province_id`, `region_1`, `region_2`, `region_3`, `street`, `number`, `postal`, `img`, `last_modified`) VALUES (NULL,'"&amp;SUBSTITUTE('Locations-Stops'!F2973,"'","\'")&amp;"',"&amp;IF('Locations-Stops'!D2973&lt;&gt;"",LEFT('Locations-Stops'!D2973,2)&amp;"."&amp;RIGHT('Locations-Stops'!D2973,LEN('Locations-Stops'!D2973)-2),"0")&amp;","&amp;IF('Locations-Stops'!E2973&lt;&gt;"",LEFT('Locations-Stops'!E2973,1)&amp;"."&amp;RIGHT('Locations-Stops'!E2973,LEN('Locations-Stops'!E2973)-1),"0")&amp;","&amp;IF('Locations-Stops'!G2973&lt;&gt;"",VLOOKUP('Locations-Stops'!G2973,Regions!A2:B379,2,FALSE),"0")&amp;","&amp;IF('Locations-Stops'!H2973&lt;&gt;"",VLOOKUP('Locations-Stops'!H2973,Regions!C2:D379,2,FALSE),"0")&amp;","&amp;IF('Locations-Stops'!I2973&lt;&gt;"",VLOOKUP('Locations-Stops'!I2973,Regions!F2:G379,2,FALSE),"0")&amp;","&amp;IF('Locations-Stops'!J2973&lt;&gt;"",VLOOKUP('Locations-Stops'!J2973,Regions!I2:J379,2,FALSE),"0")&amp;",'"&amp;IF('Locations-Stops'!K2973&lt;&gt;"",SUBSTITUTE('Locations-Stops'!K2973,"'","\'"),"")&amp;"','"&amp;IF('Locations-Stops'!L2973&lt;&gt;"",'Locations-Stops'!L2973,"")&amp;"','"&amp;IF('Locations-Stops'!M2973&lt;&gt;"",'Locations-Stops'!M2973,"")&amp;"','"&amp;IF('Locations-Stops'!N2973&lt;&gt;"",'Locations-Stops'!N2973,"")&amp;"', CURRENT_TIMESTAMP);"</f>
        <v>INSERT INTO `locations` (`id`, `name`, `latitude`, `longitude`, `province_id`, `region_1`, `region_2`, `region_3`, `street`, `number`, `postal`, `img`, `last_modified`) VALUES (NULL,'Graf van Frank Govers',52.335157,4.904351,8,3,10,86,'Amsteldijk','273','1079','https://lh3.ggpht.com/6ywrRHiLwJbUDG0g2G7jsOv_qfIam-HoKkgXy7gPlM3gjdHrgaHymnCD9B1AC7YExmcIVQoV8jeIYXY5_-Td', CURRENT_TIMESTAMP);</v>
      </c>
    </row>
    <row r="2972" spans="1:1" x14ac:dyDescent="0.25">
      <c r="A2972" t="str">
        <f>"INSERT INTO `locations` (`id`, `name`, `latitude`, `longitude`, `province_id`, `region_1`, `region_2`, `region_3`, `street`, `number`, `postal`, `img`, `last_modified`) VALUES (NULL,'"&amp;SUBSTITUTE('Locations-Stops'!F2974,"'","\'")&amp;"',"&amp;IF('Locations-Stops'!D2974&lt;&gt;"",LEFT('Locations-Stops'!D2974,2)&amp;"."&amp;RIGHT('Locations-Stops'!D2974,LEN('Locations-Stops'!D2974)-2),"0")&amp;","&amp;IF('Locations-Stops'!E2974&lt;&gt;"",LEFT('Locations-Stops'!E2974,1)&amp;"."&amp;RIGHT('Locations-Stops'!E2974,LEN('Locations-Stops'!E2974)-1),"0")&amp;","&amp;IF('Locations-Stops'!G2974&lt;&gt;"",VLOOKUP('Locations-Stops'!G2974,Regions!A2:B379,2,FALSE),"0")&amp;","&amp;IF('Locations-Stops'!H2974&lt;&gt;"",VLOOKUP('Locations-Stops'!H2974,Regions!C2:D379,2,FALSE),"0")&amp;","&amp;IF('Locations-Stops'!I2974&lt;&gt;"",VLOOKUP('Locations-Stops'!I2974,Regions!F2:G379,2,FALSE),"0")&amp;","&amp;IF('Locations-Stops'!J2974&lt;&gt;"",VLOOKUP('Locations-Stops'!J2974,Regions!I2:J379,2,FALSE),"0")&amp;",'"&amp;IF('Locations-Stops'!K2974&lt;&gt;"",SUBSTITUTE('Locations-Stops'!K2974,"'","\'"),"")&amp;"','"&amp;IF('Locations-Stops'!L2974&lt;&gt;"",'Locations-Stops'!L2974,"")&amp;"','"&amp;IF('Locations-Stops'!M2974&lt;&gt;"",'Locations-Stops'!M2974,"")&amp;"','"&amp;IF('Locations-Stops'!N2974&lt;&gt;"",'Locations-Stops'!N2974,"")&amp;"', CURRENT_TIMESTAMP);"</f>
        <v>INSERT INTO `locations` (`id`, `name`, `latitude`, `longitude`, `province_id`, `region_1`, `region_2`, `region_3`, `street`, `number`, `postal`, `img`, `last_modified`) VALUES (NULL,'Vrouw leunt op Zuil',52.335674,4.90443,8,3,10,86,'Amsteldijk','273','1079 LL','https://lh4.ggpht.com/6W_EVk-KMKlety8KUvTXLUm2t_sSPMW6aRf6gxteOWFa0cYdhXxMu2cn32-Br4-jjxmuGFI_u8TDLl61tvY', CURRENT_TIMESTAMP);</v>
      </c>
    </row>
    <row r="2973" spans="1:1" x14ac:dyDescent="0.25">
      <c r="A2973" t="str">
        <f>"INSERT INTO `locations` (`id`, `name`, `latitude`, `longitude`, `province_id`, `region_1`, `region_2`, `region_3`, `street`, `number`, `postal`, `img`, `last_modified`) VALUES (NULL,'"&amp;SUBSTITUTE('Locations-Stops'!F2975,"'","\'")&amp;"',"&amp;IF('Locations-Stops'!D2975&lt;&gt;"",LEFT('Locations-Stops'!D2975,2)&amp;"."&amp;RIGHT('Locations-Stops'!D2975,LEN('Locations-Stops'!D2975)-2),"0")&amp;","&amp;IF('Locations-Stops'!E2975&lt;&gt;"",LEFT('Locations-Stops'!E2975,1)&amp;"."&amp;RIGHT('Locations-Stops'!E2975,LEN('Locations-Stops'!E2975)-1),"0")&amp;","&amp;IF('Locations-Stops'!G2975&lt;&gt;"",VLOOKUP('Locations-Stops'!G2975,Regions!A2:B379,2,FALSE),"0")&amp;","&amp;IF('Locations-Stops'!H2975&lt;&gt;"",VLOOKUP('Locations-Stops'!H2975,Regions!C2:D379,2,FALSE),"0")&amp;","&amp;IF('Locations-Stops'!I2975&lt;&gt;"",VLOOKUP('Locations-Stops'!I2975,Regions!F2:G379,2,FALSE),"0")&amp;","&amp;IF('Locations-Stops'!J2975&lt;&gt;"",VLOOKUP('Locations-Stops'!J2975,Regions!I2:J379,2,FALSE),"0")&amp;",'"&amp;IF('Locations-Stops'!K2975&lt;&gt;"",SUBSTITUTE('Locations-Stops'!K2975,"'","\'"),"")&amp;"','"&amp;IF('Locations-Stops'!L2975&lt;&gt;"",'Locations-Stops'!L2975,"")&amp;"','"&amp;IF('Locations-Stops'!M2975&lt;&gt;"",'Locations-Stops'!M2975,"")&amp;"','"&amp;IF('Locations-Stops'!N2975&lt;&gt;"",'Locations-Stops'!N2975,"")&amp;"', CURRENT_TIMESTAMP);"</f>
        <v>INSERT INTO `locations` (`id`, `name`, `latitude`, `longitude`, `province_id`, `region_1`, `region_2`, `region_3`, `street`, `number`, `postal`, `img`, `last_modified`) VALUES (NULL,'Deze drie maar de grootste daarvan',52.334951,4.903024,8,3,10,86,'Amsteldijk','275','1079 LL','https://lh6.ggpht.com/I0Qj1R0MfrGTwmzBsroJJpN8Cf7xe1IeepSr3PEEyyfhiqNdoLwolacj1m9F0qvyxg3jbQiuQfPZFt6UBr73_w', CURRENT_TIMESTAMP);</v>
      </c>
    </row>
    <row r="2974" spans="1:1" x14ac:dyDescent="0.25">
      <c r="A2974" t="str">
        <f>"INSERT INTO `locations` (`id`, `name`, `latitude`, `longitude`, `province_id`, `region_1`, `region_2`, `region_3`, `street`, `number`, `postal`, `img`, `last_modified`) VALUES (NULL,'"&amp;SUBSTITUTE('Locations-Stops'!F2976,"'","\'")&amp;"',"&amp;IF('Locations-Stops'!D2976&lt;&gt;"",LEFT('Locations-Stops'!D2976,2)&amp;"."&amp;RIGHT('Locations-Stops'!D2976,LEN('Locations-Stops'!D2976)-2),"0")&amp;","&amp;IF('Locations-Stops'!E2976&lt;&gt;"",LEFT('Locations-Stops'!E2976,1)&amp;"."&amp;RIGHT('Locations-Stops'!E2976,LEN('Locations-Stops'!E2976)-1),"0")&amp;","&amp;IF('Locations-Stops'!G2976&lt;&gt;"",VLOOKUP('Locations-Stops'!G2976,Regions!A2:B379,2,FALSE),"0")&amp;","&amp;IF('Locations-Stops'!H2976&lt;&gt;"",VLOOKUP('Locations-Stops'!H2976,Regions!C2:D379,2,FALSE),"0")&amp;","&amp;IF('Locations-Stops'!I2976&lt;&gt;"",VLOOKUP('Locations-Stops'!I2976,Regions!F2:G379,2,FALSE),"0")&amp;","&amp;IF('Locations-Stops'!J2976&lt;&gt;"",VLOOKUP('Locations-Stops'!J2976,Regions!I2:J379,2,FALSE),"0")&amp;",'"&amp;IF('Locations-Stops'!K2976&lt;&gt;"",SUBSTITUTE('Locations-Stops'!K2976,"'","\'"),"")&amp;"','"&amp;IF('Locations-Stops'!L2976&lt;&gt;"",'Locations-Stops'!L2976,"")&amp;"','"&amp;IF('Locations-Stops'!M2976&lt;&gt;"",'Locations-Stops'!M2976,"")&amp;"','"&amp;IF('Locations-Stops'!N2976&lt;&gt;"",'Locations-Stops'!N2976,"")&amp;"', CURRENT_TIMESTAMP);"</f>
        <v>INSERT INTO `locations` (`id`, `name`, `latitude`, `longitude`, `province_id`, `region_1`, `region_2`, `region_3`, `street`, `number`, `postal`, `img`, `last_modified`) VALUES (NULL,'Aula van Zorgvlied',52.335079,4.902792,8,3,10,86,'Amsteldijk','277','1079 LL','https://lh4.ggpht.com/eZ8iGeVkJVPBOziMf95GB_3zaZtfeaj7xZCleH0JJtsJHDAXIeY1LmfMx7eNsrEth5j0DOEYvXPUg0V6vJK-', CURRENT_TIMESTAMP);</v>
      </c>
    </row>
    <row r="2975" spans="1:1" x14ac:dyDescent="0.25">
      <c r="A2975" t="str">
        <f>"INSERT INTO `locations` (`id`, `name`, `latitude`, `longitude`, `province_id`, `region_1`, `region_2`, `region_3`, `street`, `number`, `postal`, `img`, `last_modified`) VALUES (NULL,'"&amp;SUBSTITUTE('Locations-Stops'!F2977,"'","\'")&amp;"',"&amp;IF('Locations-Stops'!D2977&lt;&gt;"",LEFT('Locations-Stops'!D2977,2)&amp;"."&amp;RIGHT('Locations-Stops'!D2977,LEN('Locations-Stops'!D2977)-2),"0")&amp;","&amp;IF('Locations-Stops'!E2977&lt;&gt;"",LEFT('Locations-Stops'!E2977,1)&amp;"."&amp;RIGHT('Locations-Stops'!E2977,LEN('Locations-Stops'!E2977)-1),"0")&amp;","&amp;IF('Locations-Stops'!G2977&lt;&gt;"",VLOOKUP('Locations-Stops'!G2977,Regions!A2:B379,2,FALSE),"0")&amp;","&amp;IF('Locations-Stops'!H2977&lt;&gt;"",VLOOKUP('Locations-Stops'!H2977,Regions!C2:D379,2,FALSE),"0")&amp;","&amp;IF('Locations-Stops'!I2977&lt;&gt;"",VLOOKUP('Locations-Stops'!I2977,Regions!F2:G379,2,FALSE),"0")&amp;","&amp;IF('Locations-Stops'!J2977&lt;&gt;"",VLOOKUP('Locations-Stops'!J2977,Regions!I2:J379,2,FALSE),"0")&amp;",'"&amp;IF('Locations-Stops'!K2977&lt;&gt;"",SUBSTITUTE('Locations-Stops'!K2977,"'","\'"),"")&amp;"','"&amp;IF('Locations-Stops'!L2977&lt;&gt;"",'Locations-Stops'!L2977,"")&amp;"','"&amp;IF('Locations-Stops'!M2977&lt;&gt;"",'Locations-Stops'!M2977,"")&amp;"','"&amp;IF('Locations-Stops'!N2977&lt;&gt;"",'Locations-Stops'!N2977,"")&amp;"', CURRENT_TIMESTAMP);"</f>
        <v>INSERT INTO `locations` (`id`, `name`, `latitude`, `longitude`, `province_id`, `region_1`, `region_2`, `region_3`, `street`, `number`, `postal`, `img`, `last_modified`) VALUES (NULL,'De Gordel van Smaragd',52.335518,4.90197,8,3,10,86,'Amsteldijk','280','1079 LL','https://lh5.ggpht.com/9cGdJe0kxiYk05DJlk8_95KQ892M4id3Nm53SnYv6EMBoCyCcWFE-4EjXTNGr9CiunrGmwoD2yxwoCQMynh1', CURRENT_TIMESTAMP);</v>
      </c>
    </row>
    <row r="2976" spans="1:1" x14ac:dyDescent="0.25">
      <c r="A2976" t="str">
        <f>"INSERT INTO `locations` (`id`, `name`, `latitude`, `longitude`, `province_id`, `region_1`, `region_2`, `region_3`, `street`, `number`, `postal`, `img`, `last_modified`) VALUES (NULL,'"&amp;SUBSTITUTE('Locations-Stops'!F2978,"'","\'")&amp;"',"&amp;IF('Locations-Stops'!D2978&lt;&gt;"",LEFT('Locations-Stops'!D2978,2)&amp;"."&amp;RIGHT('Locations-Stops'!D2978,LEN('Locations-Stops'!D2978)-2),"0")&amp;","&amp;IF('Locations-Stops'!E2978&lt;&gt;"",LEFT('Locations-Stops'!E2978,1)&amp;"."&amp;RIGHT('Locations-Stops'!E2978,LEN('Locations-Stops'!E2978)-1),"0")&amp;","&amp;IF('Locations-Stops'!G2978&lt;&gt;"",VLOOKUP('Locations-Stops'!G2978,Regions!A2:B379,2,FALSE),"0")&amp;","&amp;IF('Locations-Stops'!H2978&lt;&gt;"",VLOOKUP('Locations-Stops'!H2978,Regions!C2:D379,2,FALSE),"0")&amp;","&amp;IF('Locations-Stops'!I2978&lt;&gt;"",VLOOKUP('Locations-Stops'!I2978,Regions!F2:G379,2,FALSE),"0")&amp;","&amp;IF('Locations-Stops'!J2978&lt;&gt;"",VLOOKUP('Locations-Stops'!J2978,Regions!I2:J379,2,FALSE),"0")&amp;",'"&amp;IF('Locations-Stops'!K2978&lt;&gt;"",SUBSTITUTE('Locations-Stops'!K2978,"'","\'"),"")&amp;"','"&amp;IF('Locations-Stops'!L2978&lt;&gt;"",'Locations-Stops'!L2978,"")&amp;"','"&amp;IF('Locations-Stops'!M2978&lt;&gt;"",'Locations-Stops'!M2978,"")&amp;"','"&amp;IF('Locations-Stops'!N2978&lt;&gt;"",'Locations-Stops'!N2978,"")&amp;"', CURRENT_TIMESTAMP);"</f>
        <v>INSERT INTO `locations` (`id`, `name`, `latitude`, `longitude`, `province_id`, `region_1`, `region_2`, `region_3`, `street`, `number`, `postal`, `img`, `last_modified`) VALUES (NULL,'Borstbeeld bij Bankje',52.335786,4.899889,8,3,10,86,'Amsteldijk','285','1079 LL','https://lh5.ggpht.com/ABYSTZwHyLvUfQe6YsSMIEgyskqLqW0H49vewOc50o-qTGILN0EX8vY6JkxBU4_MkeEzmskfvEMiELoVHuJpdQ', CURRENT_TIMESTAMP);</v>
      </c>
    </row>
    <row r="2977" spans="1:1" x14ac:dyDescent="0.25">
      <c r="A2977" t="str">
        <f>"INSERT INTO `locations` (`id`, `name`, `latitude`, `longitude`, `province_id`, `region_1`, `region_2`, `region_3`, `street`, `number`, `postal`, `img`, `last_modified`) VALUES (NULL,'"&amp;SUBSTITUTE('Locations-Stops'!F2979,"'","\'")&amp;"',"&amp;IF('Locations-Stops'!D2979&lt;&gt;"",LEFT('Locations-Stops'!D2979,2)&amp;"."&amp;RIGHT('Locations-Stops'!D2979,LEN('Locations-Stops'!D2979)-2),"0")&amp;","&amp;IF('Locations-Stops'!E2979&lt;&gt;"",LEFT('Locations-Stops'!E2979,1)&amp;"."&amp;RIGHT('Locations-Stops'!E2979,LEN('Locations-Stops'!E2979)-1),"0")&amp;","&amp;IF('Locations-Stops'!G2979&lt;&gt;"",VLOOKUP('Locations-Stops'!G2979,Regions!A2:B379,2,FALSE),"0")&amp;","&amp;IF('Locations-Stops'!H2979&lt;&gt;"",VLOOKUP('Locations-Stops'!H2979,Regions!C2:D379,2,FALSE),"0")&amp;","&amp;IF('Locations-Stops'!I2979&lt;&gt;"",VLOOKUP('Locations-Stops'!I2979,Regions!F2:G379,2,FALSE),"0")&amp;","&amp;IF('Locations-Stops'!J2979&lt;&gt;"",VLOOKUP('Locations-Stops'!J2979,Regions!I2:J379,2,FALSE),"0")&amp;",'"&amp;IF('Locations-Stops'!K2979&lt;&gt;"",SUBSTITUTE('Locations-Stops'!K2979,"'","\'"),"")&amp;"','"&amp;IF('Locations-Stops'!L2979&lt;&gt;"",'Locations-Stops'!L2979,"")&amp;"','"&amp;IF('Locations-Stops'!M2979&lt;&gt;"",'Locations-Stops'!M2979,"")&amp;"','"&amp;IF('Locations-Stops'!N2979&lt;&gt;"",'Locations-Stops'!N2979,"")&amp;"', CURRENT_TIMESTAMP);"</f>
        <v>INSERT INTO `locations` (`id`, `name`, `latitude`, `longitude`, `province_id`, `region_1`, `region_2`, `region_3`, `street`, `number`, `postal`, `img`, `last_modified`) VALUES (NULL,'Vadermonument',52.335378,4.900856,8,3,10,86,'Amsteldijk','285','1079 LL','https://lh6.ggpht.com/vnZ4nYn6P4dkYiiNkHzlVXXVUMw-vDlYLgF4exrkV0xWPFUWMLlIvb2kzpk9CTuhDM_KUb4GBwQOMFdRkZnN', CURRENT_TIMESTAMP);</v>
      </c>
    </row>
    <row r="2978" spans="1:1" x14ac:dyDescent="0.25">
      <c r="A2978" t="str">
        <f>"INSERT INTO `locations` (`id`, `name`, `latitude`, `longitude`, `province_id`, `region_1`, `region_2`, `region_3`, `street`, `number`, `postal`, `img`, `last_modified`) VALUES (NULL,'"&amp;SUBSTITUTE('Locations-Stops'!F2980,"'","\'")&amp;"',"&amp;IF('Locations-Stops'!D2980&lt;&gt;"",LEFT('Locations-Stops'!D2980,2)&amp;"."&amp;RIGHT('Locations-Stops'!D2980,LEN('Locations-Stops'!D2980)-2),"0")&amp;","&amp;IF('Locations-Stops'!E2980&lt;&gt;"",LEFT('Locations-Stops'!E2980,1)&amp;"."&amp;RIGHT('Locations-Stops'!E2980,LEN('Locations-Stops'!E2980)-1),"0")&amp;","&amp;IF('Locations-Stops'!G2980&lt;&gt;"",VLOOKUP('Locations-Stops'!G2980,Regions!A2:B379,2,FALSE),"0")&amp;","&amp;IF('Locations-Stops'!H2980&lt;&gt;"",VLOOKUP('Locations-Stops'!H2980,Regions!C2:D379,2,FALSE),"0")&amp;","&amp;IF('Locations-Stops'!I2980&lt;&gt;"",VLOOKUP('Locations-Stops'!I2980,Regions!F2:G379,2,FALSE),"0")&amp;","&amp;IF('Locations-Stops'!J2980&lt;&gt;"",VLOOKUP('Locations-Stops'!J2980,Regions!I2:J379,2,FALSE),"0")&amp;",'"&amp;IF('Locations-Stops'!K2980&lt;&gt;"",SUBSTITUTE('Locations-Stops'!K2980,"'","\'"),"")&amp;"','"&amp;IF('Locations-Stops'!L2980&lt;&gt;"",'Locations-Stops'!L2980,"")&amp;"','"&amp;IF('Locations-Stops'!M2980&lt;&gt;"",'Locations-Stops'!M2980,"")&amp;"','"&amp;IF('Locations-Stops'!N2980&lt;&gt;"",'Locations-Stops'!N2980,"")&amp;"', CURRENT_TIMESTAMP);"</f>
        <v>INSERT INTO `locations` (`id`, `name`, `latitude`, `longitude`, `province_id`, `region_1`, `region_2`, `region_3`, `street`, `number`, `postal`, `img`, `last_modified`) VALUES (NULL,'Chairs and Play',52.339438,4.908946,8,3,10,86,'Amsteldijk','861','1079 LN','https://lh3.ggpht.com/RHnWehmlOWhvD6531rOoRm9xaKb9Rx43g0PVrCqhewq5H5KwM7hHj_pbTwLse1692zEvk0_zRDT0k402wgqfpA', CURRENT_TIMESTAMP);</v>
      </c>
    </row>
    <row r="2979" spans="1:1" x14ac:dyDescent="0.25">
      <c r="A2979" t="str">
        <f>"INSERT INTO `locations` (`id`, `name`, `latitude`, `longitude`, `province_id`, `region_1`, `region_2`, `region_3`, `street`, `number`, `postal`, `img`, `last_modified`) VALUES (NULL,'"&amp;SUBSTITUTE('Locations-Stops'!F2981,"'","\'")&amp;"',"&amp;IF('Locations-Stops'!D2981&lt;&gt;"",LEFT('Locations-Stops'!D2981,2)&amp;"."&amp;RIGHT('Locations-Stops'!D2981,LEN('Locations-Stops'!D2981)-2),"0")&amp;","&amp;IF('Locations-Stops'!E2981&lt;&gt;"",LEFT('Locations-Stops'!E2981,1)&amp;"."&amp;RIGHT('Locations-Stops'!E2981,LEN('Locations-Stops'!E2981)-1),"0")&amp;","&amp;IF('Locations-Stops'!G2981&lt;&gt;"",VLOOKUP('Locations-Stops'!G2981,Regions!A2:B379,2,FALSE),"0")&amp;","&amp;IF('Locations-Stops'!H2981&lt;&gt;"",VLOOKUP('Locations-Stops'!H2981,Regions!C2:D379,2,FALSE),"0")&amp;","&amp;IF('Locations-Stops'!I2981&lt;&gt;"",VLOOKUP('Locations-Stops'!I2981,Regions!F2:G379,2,FALSE),"0")&amp;","&amp;IF('Locations-Stops'!J2981&lt;&gt;"",VLOOKUP('Locations-Stops'!J2981,Regions!I2:J379,2,FALSE),"0")&amp;",'"&amp;IF('Locations-Stops'!K2981&lt;&gt;"",SUBSTITUTE('Locations-Stops'!K2981,"'","\'"),"")&amp;"','"&amp;IF('Locations-Stops'!L2981&lt;&gt;"",'Locations-Stops'!L2981,"")&amp;"','"&amp;IF('Locations-Stops'!M2981&lt;&gt;"",'Locations-Stops'!M2981,"")&amp;"','"&amp;IF('Locations-Stops'!N2981&lt;&gt;"",'Locations-Stops'!N2981,"")&amp;"', CURRENT_TIMESTAMP);"</f>
        <v>INSERT INTO `locations` (`id`, `name`, `latitude`, `longitude`, `province_id`, `region_1`, `region_2`, `region_3`, `street`, `number`, `postal`, `img`, `last_modified`) VALUES (NULL,'Gorilla',52.335591,4.896451,8,3,10,86,'Dr. C.W. Ittmanpad','','1079','https://lh4.ggpht.com/JCTOma_gZ_u2eA7RX6HtXc44IRsn-E1Hmt_pqoGGRYiE2aQbFzrMzfWWtZN3sXmdVRXitQzRj7gMPm3wCHozHg', CURRENT_TIMESTAMP);</v>
      </c>
    </row>
    <row r="2980" spans="1:1" x14ac:dyDescent="0.25">
      <c r="A2980" t="str">
        <f>"INSERT INTO `locations` (`id`, `name`, `latitude`, `longitude`, `province_id`, `region_1`, `region_2`, `region_3`, `street`, `number`, `postal`, `img`, `last_modified`) VALUES (NULL,'"&amp;SUBSTITUTE('Locations-Stops'!F2982,"'","\'")&amp;"',"&amp;IF('Locations-Stops'!D2982&lt;&gt;"",LEFT('Locations-Stops'!D2982,2)&amp;"."&amp;RIGHT('Locations-Stops'!D2982,LEN('Locations-Stops'!D2982)-2),"0")&amp;","&amp;IF('Locations-Stops'!E2982&lt;&gt;"",LEFT('Locations-Stops'!E2982,1)&amp;"."&amp;RIGHT('Locations-Stops'!E2982,LEN('Locations-Stops'!E2982)-1),"0")&amp;","&amp;IF('Locations-Stops'!G2982&lt;&gt;"",VLOOKUP('Locations-Stops'!G2982,Regions!A2:B379,2,FALSE),"0")&amp;","&amp;IF('Locations-Stops'!H2982&lt;&gt;"",VLOOKUP('Locations-Stops'!H2982,Regions!C2:D379,2,FALSE),"0")&amp;","&amp;IF('Locations-Stops'!I2982&lt;&gt;"",VLOOKUP('Locations-Stops'!I2982,Regions!F2:G379,2,FALSE),"0")&amp;","&amp;IF('Locations-Stops'!J2982&lt;&gt;"",VLOOKUP('Locations-Stops'!J2982,Regions!I2:J379,2,FALSE),"0")&amp;",'"&amp;IF('Locations-Stops'!K2982&lt;&gt;"",SUBSTITUTE('Locations-Stops'!K2982,"'","\'"),"")&amp;"','"&amp;IF('Locations-Stops'!L2982&lt;&gt;"",'Locations-Stops'!L2982,"")&amp;"','"&amp;IF('Locations-Stops'!M2982&lt;&gt;"",'Locations-Stops'!M2982,"")&amp;"','"&amp;IF('Locations-Stops'!N2982&lt;&gt;"",'Locations-Stops'!N2982,"")&amp;"', CURRENT_TIMESTAMP);"</f>
        <v>INSERT INTO `locations` (`id`, `name`, `latitude`, `longitude`, `province_id`, `region_1`, `region_2`, `region_3`, `street`, `number`, `postal`, `img`, `last_modified`) VALUES (NULL,'Graf van Willem Endstra',52.335252,4.896909,8,3,10,86,'Dr. C.W. Ittmanpad','','1079','https://lh6.ggpht.com/Nsess7OWWAIRbRIgs27Sva40P_FJtt63jcDMrXAL1dz67nScdsSt-oPUDciio4wo4_8f8GhfD6E4iMfaRhzi', CURRENT_TIMESTAMP);</v>
      </c>
    </row>
    <row r="2981" spans="1:1" x14ac:dyDescent="0.25">
      <c r="A2981" t="str">
        <f>"INSERT INTO `locations` (`id`, `name`, `latitude`, `longitude`, `province_id`, `region_1`, `region_2`, `region_3`, `street`, `number`, `postal`, `img`, `last_modified`) VALUES (NULL,'"&amp;SUBSTITUTE('Locations-Stops'!F2983,"'","\'")&amp;"',"&amp;IF('Locations-Stops'!D2983&lt;&gt;"",LEFT('Locations-Stops'!D2983,2)&amp;"."&amp;RIGHT('Locations-Stops'!D2983,LEN('Locations-Stops'!D2983)-2),"0")&amp;","&amp;IF('Locations-Stops'!E2983&lt;&gt;"",LEFT('Locations-Stops'!E2983,1)&amp;"."&amp;RIGHT('Locations-Stops'!E2983,LEN('Locations-Stops'!E2983)-1),"0")&amp;","&amp;IF('Locations-Stops'!G2983&lt;&gt;"",VLOOKUP('Locations-Stops'!G2983,Regions!A2:B379,2,FALSE),"0")&amp;","&amp;IF('Locations-Stops'!H2983&lt;&gt;"",VLOOKUP('Locations-Stops'!H2983,Regions!C2:D379,2,FALSE),"0")&amp;","&amp;IF('Locations-Stops'!I2983&lt;&gt;"",VLOOKUP('Locations-Stops'!I2983,Regions!F2:G379,2,FALSE),"0")&amp;","&amp;IF('Locations-Stops'!J2983&lt;&gt;"",VLOOKUP('Locations-Stops'!J2983,Regions!I2:J379,2,FALSE),"0")&amp;",'"&amp;IF('Locations-Stops'!K2983&lt;&gt;"",SUBSTITUTE('Locations-Stops'!K2983,"'","\'"),"")&amp;"','"&amp;IF('Locations-Stops'!L2983&lt;&gt;"",'Locations-Stops'!L2983,"")&amp;"','"&amp;IF('Locations-Stops'!M2983&lt;&gt;"",'Locations-Stops'!M2983,"")&amp;"','"&amp;IF('Locations-Stops'!N2983&lt;&gt;"",'Locations-Stops'!N2983,"")&amp;"', CURRENT_TIMESTAMP);"</f>
        <v>INSERT INTO `locations` (`id`, `name`, `latitude`, `longitude`, `province_id`, `region_1`, `region_2`, `region_3`, `street`, `number`, `postal`, `img`, `last_modified`) VALUES (NULL,'Rusty Monument',52.335611,4.898083,8,3,10,86,'Dr. C.W. Ittmanpad','','1079','https://lh4.ggpht.com/SwAqNatjJYUR6vRqLMmO_255CDLJsQqY5aMeLJiFWTi8ravJTx_paxkoXAzKq6CniYWJQNS4Z2WuaSp5VcCByw', CURRENT_TIMESTAMP);</v>
      </c>
    </row>
    <row r="2982" spans="1:1" x14ac:dyDescent="0.25">
      <c r="A2982" t="str">
        <f>"INSERT INTO `locations` (`id`, `name`, `latitude`, `longitude`, `province_id`, `region_1`, `region_2`, `region_3`, `street`, `number`, `postal`, `img`, `last_modified`) VALUES (NULL,'"&amp;SUBSTITUTE('Locations-Stops'!F2984,"'","\'")&amp;"',"&amp;IF('Locations-Stops'!D2984&lt;&gt;"",LEFT('Locations-Stops'!D2984,2)&amp;"."&amp;RIGHT('Locations-Stops'!D2984,LEN('Locations-Stops'!D2984)-2),"0")&amp;","&amp;IF('Locations-Stops'!E2984&lt;&gt;"",LEFT('Locations-Stops'!E2984,1)&amp;"."&amp;RIGHT('Locations-Stops'!E2984,LEN('Locations-Stops'!E2984)-1),"0")&amp;","&amp;IF('Locations-Stops'!G2984&lt;&gt;"",VLOOKUP('Locations-Stops'!G2984,Regions!A2:B379,2,FALSE),"0")&amp;","&amp;IF('Locations-Stops'!H2984&lt;&gt;"",VLOOKUP('Locations-Stops'!H2984,Regions!C2:D379,2,FALSE),"0")&amp;","&amp;IF('Locations-Stops'!I2984&lt;&gt;"",VLOOKUP('Locations-Stops'!I2984,Regions!F2:G379,2,FALSE),"0")&amp;","&amp;IF('Locations-Stops'!J2984&lt;&gt;"",VLOOKUP('Locations-Stops'!J2984,Regions!I2:J379,2,FALSE),"0")&amp;",'"&amp;IF('Locations-Stops'!K2984&lt;&gt;"",SUBSTITUTE('Locations-Stops'!K2984,"'","\'"),"")&amp;"','"&amp;IF('Locations-Stops'!L2984&lt;&gt;"",'Locations-Stops'!L2984,"")&amp;"','"&amp;IF('Locations-Stops'!M2984&lt;&gt;"",'Locations-Stops'!M2984,"")&amp;"','"&amp;IF('Locations-Stops'!N2984&lt;&gt;"",'Locations-Stops'!N2984,"")&amp;"', CURRENT_TIMESTAMP);"</f>
        <v>INSERT INTO `locations` (`id`, `name`, `latitude`, `longitude`, `province_id`, `region_1`, `region_2`, `region_3`, `street`, `number`, `postal`, `img`, `last_modified`) VALUES (NULL,'Ww2',52.334008,4.898308,8,3,10,86,'Dr. C.W. Ittmanpad','','1079','https://lh6.ggpht.com/itA088FjPD1G0jk8spmXKaLbNgTyHtte1DulgK5vU-7yXHpjzazZ2lgS1bq2bwjV9KVeHNoFj6DjiubPvcs', CURRENT_TIMESTAMP);</v>
      </c>
    </row>
    <row r="2983" spans="1:1" x14ac:dyDescent="0.25">
      <c r="A2983" t="str">
        <f>"INSERT INTO `locations` (`id`, `name`, `latitude`, `longitude`, `province_id`, `region_1`, `region_2`, `region_3`, `street`, `number`, `postal`, `img`, `last_modified`) VALUES (NULL,'"&amp;SUBSTITUTE('Locations-Stops'!F2985,"'","\'")&amp;"',"&amp;IF('Locations-Stops'!D2985&lt;&gt;"",LEFT('Locations-Stops'!D2985,2)&amp;"."&amp;RIGHT('Locations-Stops'!D2985,LEN('Locations-Stops'!D2985)-2),"0")&amp;","&amp;IF('Locations-Stops'!E2985&lt;&gt;"",LEFT('Locations-Stops'!E2985,1)&amp;"."&amp;RIGHT('Locations-Stops'!E2985,LEN('Locations-Stops'!E2985)-1),"0")&amp;","&amp;IF('Locations-Stops'!G2985&lt;&gt;"",VLOOKUP('Locations-Stops'!G2985,Regions!A2:B379,2,FALSE),"0")&amp;","&amp;IF('Locations-Stops'!H2985&lt;&gt;"",VLOOKUP('Locations-Stops'!H2985,Regions!C2:D379,2,FALSE),"0")&amp;","&amp;IF('Locations-Stops'!I2985&lt;&gt;"",VLOOKUP('Locations-Stops'!I2985,Regions!F2:G379,2,FALSE),"0")&amp;","&amp;IF('Locations-Stops'!J2985&lt;&gt;"",VLOOKUP('Locations-Stops'!J2985,Regions!I2:J379,2,FALSE),"0")&amp;",'"&amp;IF('Locations-Stops'!K2985&lt;&gt;"",SUBSTITUTE('Locations-Stops'!K2985,"'","\'"),"")&amp;"','"&amp;IF('Locations-Stops'!L2985&lt;&gt;"",'Locations-Stops'!L2985,"")&amp;"','"&amp;IF('Locations-Stops'!M2985&lt;&gt;"",'Locations-Stops'!M2985,"")&amp;"','"&amp;IF('Locations-Stops'!N2985&lt;&gt;"",'Locations-Stops'!N2985,"")&amp;"', CURRENT_TIMESTAMP);"</f>
        <v>INSERT INTO `locations` (`id`, `name`, `latitude`, `longitude`, `province_id`, `region_1`, `region_2`, `region_3`, `street`, `number`, `postal`, `img`, `last_modified`) VALUES (NULL,'Time is Fleeting',52.335356,4.898382,8,3,10,86,'Dr. C.W. Ittmanpad','','1079','https://lh3.ggpht.com/RnaVn0Ds2OoJr5mDloFDabohH8X7q8Vym9jJw3ngXZGwtRIZSjcnmgzJJJ_mQxStyDhDN_m78P9gwwH_0P5D4Q', CURRENT_TIMESTAMP);</v>
      </c>
    </row>
    <row r="2984" spans="1:1" x14ac:dyDescent="0.25">
      <c r="A2984" t="str">
        <f>"INSERT INTO `locations` (`id`, `name`, `latitude`, `longitude`, `province_id`, `region_1`, `region_2`, `region_3`, `street`, `number`, `postal`, `img`, `last_modified`) VALUES (NULL,'"&amp;SUBSTITUTE('Locations-Stops'!F2986,"'","\'")&amp;"',"&amp;IF('Locations-Stops'!D2986&lt;&gt;"",LEFT('Locations-Stops'!D2986,2)&amp;"."&amp;RIGHT('Locations-Stops'!D2986,LEN('Locations-Stops'!D2986)-2),"0")&amp;","&amp;IF('Locations-Stops'!E2986&lt;&gt;"",LEFT('Locations-Stops'!E2986,1)&amp;"."&amp;RIGHT('Locations-Stops'!E2986,LEN('Locations-Stops'!E2986)-1),"0")&amp;","&amp;IF('Locations-Stops'!G2986&lt;&gt;"",VLOOKUP('Locations-Stops'!G2986,Regions!A2:B379,2,FALSE),"0")&amp;","&amp;IF('Locations-Stops'!H2986&lt;&gt;"",VLOOKUP('Locations-Stops'!H2986,Regions!C2:D379,2,FALSE),"0")&amp;","&amp;IF('Locations-Stops'!I2986&lt;&gt;"",VLOOKUP('Locations-Stops'!I2986,Regions!F2:G379,2,FALSE),"0")&amp;","&amp;IF('Locations-Stops'!J2986&lt;&gt;"",VLOOKUP('Locations-Stops'!J2986,Regions!I2:J379,2,FALSE),"0")&amp;",'"&amp;IF('Locations-Stops'!K2986&lt;&gt;"",SUBSTITUTE('Locations-Stops'!K2986,"'","\'"),"")&amp;"','"&amp;IF('Locations-Stops'!L2986&lt;&gt;"",'Locations-Stops'!L2986,"")&amp;"','"&amp;IF('Locations-Stops'!M2986&lt;&gt;"",'Locations-Stops'!M2986,"")&amp;"','"&amp;IF('Locations-Stops'!N2986&lt;&gt;"",'Locations-Stops'!N2986,"")&amp;"', CURRENT_TIMESTAMP);"</f>
        <v>INSERT INTO `locations` (`id`, `name`, `latitude`, `longitude`, `province_id`, `region_1`, `region_2`, `region_3`, `street`, `number`, `postal`, `img`, `last_modified`) VALUES (NULL,'Gouden Vlam',52.336791,4.897322,8,3,10,86,'Gaasterlandpad','','1079','https://lh6.ggpht.com/yGEXXeJhQepiwBK6mvkodVDKtjR8FIhwgEBLkwgqr7FfNoQh1yCX0N7Zhs4theFWcm2DLK7shTgdA57Z9MfP', CURRENT_TIMESTAMP);</v>
      </c>
    </row>
    <row r="2985" spans="1:1" x14ac:dyDescent="0.25">
      <c r="A2985" t="str">
        <f>"INSERT INTO `locations` (`id`, `name`, `latitude`, `longitude`, `province_id`, `region_1`, `region_2`, `region_3`, `street`, `number`, `postal`, `img`, `last_modified`) VALUES (NULL,'"&amp;SUBSTITUTE('Locations-Stops'!F2987,"'","\'")&amp;"',"&amp;IF('Locations-Stops'!D2987&lt;&gt;"",LEFT('Locations-Stops'!D2987,2)&amp;"."&amp;RIGHT('Locations-Stops'!D2987,LEN('Locations-Stops'!D2987)-2),"0")&amp;","&amp;IF('Locations-Stops'!E2987&lt;&gt;"",LEFT('Locations-Stops'!E2987,1)&amp;"."&amp;RIGHT('Locations-Stops'!E2987,LEN('Locations-Stops'!E2987)-1),"0")&amp;","&amp;IF('Locations-Stops'!G2987&lt;&gt;"",VLOOKUP('Locations-Stops'!G2987,Regions!A2:B379,2,FALSE),"0")&amp;","&amp;IF('Locations-Stops'!H2987&lt;&gt;"",VLOOKUP('Locations-Stops'!H2987,Regions!C2:D379,2,FALSE),"0")&amp;","&amp;IF('Locations-Stops'!I2987&lt;&gt;"",VLOOKUP('Locations-Stops'!I2987,Regions!F2:G379,2,FALSE),"0")&amp;","&amp;IF('Locations-Stops'!J2987&lt;&gt;"",VLOOKUP('Locations-Stops'!J2987,Regions!I2:J379,2,FALSE),"0")&amp;",'"&amp;IF('Locations-Stops'!K2987&lt;&gt;"",SUBSTITUTE('Locations-Stops'!K2987,"'","\'"),"")&amp;"','"&amp;IF('Locations-Stops'!L2987&lt;&gt;"",'Locations-Stops'!L2987,"")&amp;"','"&amp;IF('Locations-Stops'!M2987&lt;&gt;"",'Locations-Stops'!M2987,"")&amp;"','"&amp;IF('Locations-Stops'!N2987&lt;&gt;"",'Locations-Stops'!N2987,"")&amp;"', CURRENT_TIMESTAMP);"</f>
        <v>INSERT INTO `locations` (`id`, `name`, `latitude`, `longitude`, `province_id`, `region_1`, `region_2`, `region_3`, `street`, `number`, `postal`, `img`, `last_modified`) VALUES (NULL,'T\'Lalibellum',52.336563,4.897628,8,3,10,86,'Gaasterlandpad','','1079','https://lh6.ggpht.com/lem4TvS8RDqTqFDnAv_jqz5uPr46B2J1ExWifwFSvh_TtKGUVnt0gi7u_r-OKhqfLDQsGtIci8awrW-so7IXmQ', CURRENT_TIMESTAMP);</v>
      </c>
    </row>
    <row r="2986" spans="1:1" x14ac:dyDescent="0.25">
      <c r="A2986" t="str">
        <f>"INSERT INTO `locations` (`id`, `name`, `latitude`, `longitude`, `province_id`, `region_1`, `region_2`, `region_3`, `street`, `number`, `postal`, `img`, `last_modified`) VALUES (NULL,'"&amp;SUBSTITUTE('Locations-Stops'!F2988,"'","\'")&amp;"',"&amp;IF('Locations-Stops'!D2988&lt;&gt;"",LEFT('Locations-Stops'!D2988,2)&amp;"."&amp;RIGHT('Locations-Stops'!D2988,LEN('Locations-Stops'!D2988)-2),"0")&amp;","&amp;IF('Locations-Stops'!E2988&lt;&gt;"",LEFT('Locations-Stops'!E2988,1)&amp;"."&amp;RIGHT('Locations-Stops'!E2988,LEN('Locations-Stops'!E2988)-1),"0")&amp;","&amp;IF('Locations-Stops'!G2988&lt;&gt;"",VLOOKUP('Locations-Stops'!G2988,Regions!A2:B379,2,FALSE),"0")&amp;","&amp;IF('Locations-Stops'!H2988&lt;&gt;"",VLOOKUP('Locations-Stops'!H2988,Regions!C2:D379,2,FALSE),"0")&amp;","&amp;IF('Locations-Stops'!I2988&lt;&gt;"",VLOOKUP('Locations-Stops'!I2988,Regions!F2:G379,2,FALSE),"0")&amp;","&amp;IF('Locations-Stops'!J2988&lt;&gt;"",VLOOKUP('Locations-Stops'!J2988,Regions!I2:J379,2,FALSE),"0")&amp;",'"&amp;IF('Locations-Stops'!K2988&lt;&gt;"",SUBSTITUTE('Locations-Stops'!K2988,"'","\'"),"")&amp;"','"&amp;IF('Locations-Stops'!L2988&lt;&gt;"",'Locations-Stops'!L2988,"")&amp;"','"&amp;IF('Locations-Stops'!M2988&lt;&gt;"",'Locations-Stops'!M2988,"")&amp;"','"&amp;IF('Locations-Stops'!N2988&lt;&gt;"",'Locations-Stops'!N2988,"")&amp;"', CURRENT_TIMESTAMP);"</f>
        <v>INSERT INTO `locations` (`id`, `name`, `latitude`, `longitude`, `province_id`, `region_1`, `region_2`, `region_3`, `street`, `number`, `postal`, `img`, `last_modified`) VALUES (NULL,'Bronzen Edelhert',52.337229,4.898194,8,3,10,86,'Gaasterlandpad','','1079','https://lh5.ggpht.com/4K7q4KHr1UwYrNsWjes03oWvPYtZXgKqCWEVwE1EdVfczoItqF5gPZO74v6SC_S761yqwt5e3zXnjG808vjZOA', CURRENT_TIMESTAMP);</v>
      </c>
    </row>
    <row r="2987" spans="1:1" x14ac:dyDescent="0.25">
      <c r="A2987" t="str">
        <f>"INSERT INTO `locations` (`id`, `name`, `latitude`, `longitude`, `province_id`, `region_1`, `region_2`, `region_3`, `street`, `number`, `postal`, `img`, `last_modified`) VALUES (NULL,'"&amp;SUBSTITUTE('Locations-Stops'!F2989,"'","\'")&amp;"',"&amp;IF('Locations-Stops'!D2989&lt;&gt;"",LEFT('Locations-Stops'!D2989,2)&amp;"."&amp;RIGHT('Locations-Stops'!D2989,LEN('Locations-Stops'!D2989)-2),"0")&amp;","&amp;IF('Locations-Stops'!E2989&lt;&gt;"",LEFT('Locations-Stops'!E2989,1)&amp;"."&amp;RIGHT('Locations-Stops'!E2989,LEN('Locations-Stops'!E2989)-1),"0")&amp;","&amp;IF('Locations-Stops'!G2989&lt;&gt;"",VLOOKUP('Locations-Stops'!G2989,Regions!A2:B379,2,FALSE),"0")&amp;","&amp;IF('Locations-Stops'!H2989&lt;&gt;"",VLOOKUP('Locations-Stops'!H2989,Regions!C2:D379,2,FALSE),"0")&amp;","&amp;IF('Locations-Stops'!I2989&lt;&gt;"",VLOOKUP('Locations-Stops'!I2989,Regions!F2:G379,2,FALSE),"0")&amp;","&amp;IF('Locations-Stops'!J2989&lt;&gt;"",VLOOKUP('Locations-Stops'!J2989,Regions!I2:J379,2,FALSE),"0")&amp;",'"&amp;IF('Locations-Stops'!K2989&lt;&gt;"",SUBSTITUTE('Locations-Stops'!K2989,"'","\'"),"")&amp;"','"&amp;IF('Locations-Stops'!L2989&lt;&gt;"",'Locations-Stops'!L2989,"")&amp;"','"&amp;IF('Locations-Stops'!M2989&lt;&gt;"",'Locations-Stops'!M2989,"")&amp;"','"&amp;IF('Locations-Stops'!N2989&lt;&gt;"",'Locations-Stops'!N2989,"")&amp;"', CURRENT_TIMESTAMP);"</f>
        <v>INSERT INTO `locations` (`id`, `name`, `latitude`, `longitude`, `province_id`, `region_1`, `region_2`, `region_3`, `street`, `number`, `postal`, `img`, `last_modified`) VALUES (NULL,'Het Groene Hart van de Kinderbegraafplaats',52.336396,4.89719,8,3,10,86,'Gaasterlandstraat','7','1079 RH','https://lh6.ggpht.com/n3m5dcHB3JeWUcqCre6JmmNm7j1R-Yw3Co6Xyn-aCq6kmm18kOw0atxJOJZBbOyT3rjECsWGcFoIojcCiEc_', CURRENT_TIMESTAMP);</v>
      </c>
    </row>
    <row r="2988" spans="1:1" x14ac:dyDescent="0.25">
      <c r="A2988" t="str">
        <f>"INSERT INTO `locations` (`id`, `name`, `latitude`, `longitude`, `province_id`, `region_1`, `region_2`, `region_3`, `street`, `number`, `postal`, `img`, `last_modified`) VALUES (NULL,'"&amp;SUBSTITUTE('Locations-Stops'!F2990,"'","\'")&amp;"',"&amp;IF('Locations-Stops'!D2990&lt;&gt;"",LEFT('Locations-Stops'!D2990,2)&amp;"."&amp;RIGHT('Locations-Stops'!D2990,LEN('Locations-Stops'!D2990)-2),"0")&amp;","&amp;IF('Locations-Stops'!E2990&lt;&gt;"",LEFT('Locations-Stops'!E2990,1)&amp;"."&amp;RIGHT('Locations-Stops'!E2990,LEN('Locations-Stops'!E2990)-1),"0")&amp;","&amp;IF('Locations-Stops'!G2990&lt;&gt;"",VLOOKUP('Locations-Stops'!G2990,Regions!A2:B379,2,FALSE),"0")&amp;","&amp;IF('Locations-Stops'!H2990&lt;&gt;"",VLOOKUP('Locations-Stops'!H2990,Regions!C2:D379,2,FALSE),"0")&amp;","&amp;IF('Locations-Stops'!I2990&lt;&gt;"",VLOOKUP('Locations-Stops'!I2990,Regions!F2:G379,2,FALSE),"0")&amp;","&amp;IF('Locations-Stops'!J2990&lt;&gt;"",VLOOKUP('Locations-Stops'!J2990,Regions!I2:J379,2,FALSE),"0")&amp;",'"&amp;IF('Locations-Stops'!K2990&lt;&gt;"",SUBSTITUTE('Locations-Stops'!K2990,"'","\'"),"")&amp;"','"&amp;IF('Locations-Stops'!L2990&lt;&gt;"",'Locations-Stops'!L2990,"")&amp;"','"&amp;IF('Locations-Stops'!M2990&lt;&gt;"",'Locations-Stops'!M2990,"")&amp;"','"&amp;IF('Locations-Stops'!N2990&lt;&gt;"",'Locations-Stops'!N2990,"")&amp;"', CURRENT_TIMESTAMP);"</f>
        <v>INSERT INTO `locations` (`id`, `name`, `latitude`, `longitude`, `province_id`, `region_1`, `region_2`, `region_3`, `street`, `number`, `postal`, `img`, `last_modified`) VALUES (NULL,'Gevelbeeld Lekstraat',52.34549,4.908662,8,3,10,86,'Kromme Mijdrechtstraat','24II','1079 KW','https://lh4.ggpht.com/GUOZuqFq58gsGw2Ea8gN4i16Ans46sQRC9betvuLqiPvkZGAn7PzmAw8GokIdXvioiRcebGD9GXEzjol5B8CQ9ppGqM1f5CfzKiSKxa9xeAzAdDJ', CURRENT_TIMESTAMP);</v>
      </c>
    </row>
    <row r="2989" spans="1:1" x14ac:dyDescent="0.25">
      <c r="A2989" t="str">
        <f>"INSERT INTO `locations` (`id`, `name`, `latitude`, `longitude`, `province_id`, `region_1`, `region_2`, `region_3`, `street`, `number`, `postal`, `img`, `last_modified`) VALUES (NULL,'"&amp;SUBSTITUTE('Locations-Stops'!F2991,"'","\'")&amp;"',"&amp;IF('Locations-Stops'!D2991&lt;&gt;"",LEFT('Locations-Stops'!D2991,2)&amp;"."&amp;RIGHT('Locations-Stops'!D2991,LEN('Locations-Stops'!D2991)-2),"0")&amp;","&amp;IF('Locations-Stops'!E2991&lt;&gt;"",LEFT('Locations-Stops'!E2991,1)&amp;"."&amp;RIGHT('Locations-Stops'!E2991,LEN('Locations-Stops'!E2991)-1),"0")&amp;","&amp;IF('Locations-Stops'!G2991&lt;&gt;"",VLOOKUP('Locations-Stops'!G2991,Regions!A2:B379,2,FALSE),"0")&amp;","&amp;IF('Locations-Stops'!H2991&lt;&gt;"",VLOOKUP('Locations-Stops'!H2991,Regions!C2:D379,2,FALSE),"0")&amp;","&amp;IF('Locations-Stops'!I2991&lt;&gt;"",VLOOKUP('Locations-Stops'!I2991,Regions!F2:G379,2,FALSE),"0")&amp;","&amp;IF('Locations-Stops'!J2991&lt;&gt;"",VLOOKUP('Locations-Stops'!J2991,Regions!I2:J379,2,FALSE),"0")&amp;",'"&amp;IF('Locations-Stops'!K2991&lt;&gt;"",SUBSTITUTE('Locations-Stops'!K2991,"'","\'"),"")&amp;"','"&amp;IF('Locations-Stops'!L2991&lt;&gt;"",'Locations-Stops'!L2991,"")&amp;"','"&amp;IF('Locations-Stops'!M2991&lt;&gt;"",'Locations-Stops'!M2991,"")&amp;"','"&amp;IF('Locations-Stops'!N2991&lt;&gt;"",'Locations-Stops'!N2991,"")&amp;"', CURRENT_TIMESTAMP);"</f>
        <v>INSERT INTO `locations` (`id`, `name`, `latitude`, `longitude`, `province_id`, `region_1`, `region_2`, `region_3`, `street`, `number`, `postal`, `img`, `last_modified`) VALUES (NULL,'Gevelportaal Dove',52.345257,4.908109,8,3,10,86,'Lekstraat','13a','1079 EK','https://lh4.ggpht.com/ZsQ6DdwFFzoSWqkrF-dupuLBxIWJnwiIuaDGiSxfcb1Asu_uVI3CUrUPHjIhovhO7Q7NruT1tTaKctpL1AExmA', CURRENT_TIMESTAMP);</v>
      </c>
    </row>
    <row r="2990" spans="1:1" x14ac:dyDescent="0.25">
      <c r="A2990" t="str">
        <f>"INSERT INTO `locations` (`id`, `name`, `latitude`, `longitude`, `province_id`, `region_1`, `region_2`, `region_3`, `street`, `number`, `postal`, `img`, `last_modified`) VALUES (NULL,'"&amp;SUBSTITUTE('Locations-Stops'!F2992,"'","\'")&amp;"',"&amp;IF('Locations-Stops'!D2992&lt;&gt;"",LEFT('Locations-Stops'!D2992,2)&amp;"."&amp;RIGHT('Locations-Stops'!D2992,LEN('Locations-Stops'!D2992)-2),"0")&amp;","&amp;IF('Locations-Stops'!E2992&lt;&gt;"",LEFT('Locations-Stops'!E2992,1)&amp;"."&amp;RIGHT('Locations-Stops'!E2992,LEN('Locations-Stops'!E2992)-1),"0")&amp;","&amp;IF('Locations-Stops'!G2992&lt;&gt;"",VLOOKUP('Locations-Stops'!G2992,Regions!A2:B379,2,FALSE),"0")&amp;","&amp;IF('Locations-Stops'!H2992&lt;&gt;"",VLOOKUP('Locations-Stops'!H2992,Regions!C2:D379,2,FALSE),"0")&amp;","&amp;IF('Locations-Stops'!I2992&lt;&gt;"",VLOOKUP('Locations-Stops'!I2992,Regions!F2:G379,2,FALSE),"0")&amp;","&amp;IF('Locations-Stops'!J2992&lt;&gt;"",VLOOKUP('Locations-Stops'!J2992,Regions!I2:J379,2,FALSE),"0")&amp;",'"&amp;IF('Locations-Stops'!K2992&lt;&gt;"",SUBSTITUTE('Locations-Stops'!K2992,"'","\'"),"")&amp;"','"&amp;IF('Locations-Stops'!L2992&lt;&gt;"",'Locations-Stops'!L2992,"")&amp;"','"&amp;IF('Locations-Stops'!M2992&lt;&gt;"",'Locations-Stops'!M2992,"")&amp;"','"&amp;IF('Locations-Stops'!N2992&lt;&gt;"",'Locations-Stops'!N2992,"")&amp;"', CURRENT_TIMESTAMP);"</f>
        <v>INSERT INTO `locations` (`id`, `name`, `latitude`, `longitude`, `province_id`, `region_1`, `region_2`, `region_3`, `street`, `number`, `postal`, `img`, `last_modified`) VALUES (NULL,'Chicken Roaster Mural',52.341067,4.900785,8,3,10,86,'Moerdijkstraat','56II','1079 XS','https://lh4.ggpht.com/pMpmS_u_tevqFFyHKYARJB4U0pU3XVPUqlPWZ9Z9XaRbPCCCEUY4Bs4jFU9LS3p9ODcTmKqhAhfC8LSNX2Y', CURRENT_TIMESTAMP);</v>
      </c>
    </row>
    <row r="2991" spans="1:1" x14ac:dyDescent="0.25">
      <c r="A2991" t="str">
        <f>"INSERT INTO `locations` (`id`, `name`, `latitude`, `longitude`, `province_id`, `region_1`, `region_2`, `region_3`, `street`, `number`, `postal`, `img`, `last_modified`) VALUES (NULL,'"&amp;SUBSTITUTE('Locations-Stops'!F2993,"'","\'")&amp;"',"&amp;IF('Locations-Stops'!D2993&lt;&gt;"",LEFT('Locations-Stops'!D2993,2)&amp;"."&amp;RIGHT('Locations-Stops'!D2993,LEN('Locations-Stops'!D2993)-2),"0")&amp;","&amp;IF('Locations-Stops'!E2993&lt;&gt;"",LEFT('Locations-Stops'!E2993,1)&amp;"."&amp;RIGHT('Locations-Stops'!E2993,LEN('Locations-Stops'!E2993)-1),"0")&amp;","&amp;IF('Locations-Stops'!G2993&lt;&gt;"",VLOOKUP('Locations-Stops'!G2993,Regions!A2:B379,2,FALSE),"0")&amp;","&amp;IF('Locations-Stops'!H2993&lt;&gt;"",VLOOKUP('Locations-Stops'!H2993,Regions!C2:D379,2,FALSE),"0")&amp;","&amp;IF('Locations-Stops'!I2993&lt;&gt;"",VLOOKUP('Locations-Stops'!I2993,Regions!F2:G379,2,FALSE),"0")&amp;","&amp;IF('Locations-Stops'!J2993&lt;&gt;"",VLOOKUP('Locations-Stops'!J2993,Regions!I2:J379,2,FALSE),"0")&amp;",'"&amp;IF('Locations-Stops'!K2993&lt;&gt;"",SUBSTITUTE('Locations-Stops'!K2993,"'","\'"),"")&amp;"','"&amp;IF('Locations-Stops'!L2993&lt;&gt;"",'Locations-Stops'!L2993,"")&amp;"','"&amp;IF('Locations-Stops'!M2993&lt;&gt;"",'Locations-Stops'!M2993,"")&amp;"','"&amp;IF('Locations-Stops'!N2993&lt;&gt;"",'Locations-Stops'!N2993,"")&amp;"', CURRENT_TIMESTAMP);"</f>
        <v>INSERT INTO `locations` (`id`, `name`, `latitude`, `longitude`, `province_id`, `region_1`, `region_2`, `region_3`, `street`, `number`, `postal`, `img`, `last_modified`) VALUES (NULL,'Amsterdam Niagara',52.345098,4.915032,8,3,10,86,'Omval','31','1096 AA','https://lh3.googleusercontent.com/Mdq7zEvhjUNujKcwpAF41Y6cAR4G8yF9LzosjW5vjJkfX_zRNlaZOAgP0miLWxKWU-B156N_30QNfFSNoXGd', CURRENT_TIMESTAMP);</v>
      </c>
    </row>
    <row r="2992" spans="1:1" x14ac:dyDescent="0.25">
      <c r="A2992" t="str">
        <f>"INSERT INTO `locations` (`id`, `name`, `latitude`, `longitude`, `province_id`, `region_1`, `region_2`, `region_3`, `street`, `number`, `postal`, `img`, `last_modified`) VALUES (NULL,'"&amp;SUBSTITUTE('Locations-Stops'!F2994,"'","\'")&amp;"',"&amp;IF('Locations-Stops'!D2994&lt;&gt;"",LEFT('Locations-Stops'!D2994,2)&amp;"."&amp;RIGHT('Locations-Stops'!D2994,LEN('Locations-Stops'!D2994)-2),"0")&amp;","&amp;IF('Locations-Stops'!E2994&lt;&gt;"",LEFT('Locations-Stops'!E2994,1)&amp;"."&amp;RIGHT('Locations-Stops'!E2994,LEN('Locations-Stops'!E2994)-1),"0")&amp;","&amp;IF('Locations-Stops'!G2994&lt;&gt;"",VLOOKUP('Locations-Stops'!G2994,Regions!A2:B379,2,FALSE),"0")&amp;","&amp;IF('Locations-Stops'!H2994&lt;&gt;"",VLOOKUP('Locations-Stops'!H2994,Regions!C2:D379,2,FALSE),"0")&amp;","&amp;IF('Locations-Stops'!I2994&lt;&gt;"",VLOOKUP('Locations-Stops'!I2994,Regions!F2:G379,2,FALSE),"0")&amp;","&amp;IF('Locations-Stops'!J2994&lt;&gt;"",VLOOKUP('Locations-Stops'!J2994,Regions!I2:J379,2,FALSE),"0")&amp;",'"&amp;IF('Locations-Stops'!K2994&lt;&gt;"",SUBSTITUTE('Locations-Stops'!K2994,"'","\'"),"")&amp;"','"&amp;IF('Locations-Stops'!L2994&lt;&gt;"",'Locations-Stops'!L2994,"")&amp;"','"&amp;IF('Locations-Stops'!M2994&lt;&gt;"",'Locations-Stops'!M2994,"")&amp;"','"&amp;IF('Locations-Stops'!N2994&lt;&gt;"",'Locations-Stops'!N2994,"")&amp;"', CURRENT_TIMESTAMP);"</f>
        <v>INSERT INTO `locations` (`id`, `name`, `latitude`, `longitude`, `province_id`, `region_1`, `region_2`, `region_3`, `street`, `number`, `postal`, `img`, `last_modified`) VALUES (NULL,'Vliegende Zwanen',52.342752,4.917104,8,3,10,86,'Omval','36','1096','https://lh3.ggpht.com/lGLLuJ16kXdmKjckgYZ8zLmoAstEeNBgAHlYHBzS4SCjrW4nZbwf1XkBltYURM07xwXbUrtFOWCpQpUidvzd', CURRENT_TIMESTAMP);</v>
      </c>
    </row>
    <row r="2993" spans="1:1" x14ac:dyDescent="0.25">
      <c r="A2993" t="str">
        <f>"INSERT INTO `locations` (`id`, `name`, `latitude`, `longitude`, `province_id`, `region_1`, `region_2`, `region_3`, `street`, `number`, `postal`, `img`, `last_modified`) VALUES (NULL,'"&amp;SUBSTITUTE('Locations-Stops'!F2995,"'","\'")&amp;"',"&amp;IF('Locations-Stops'!D2995&lt;&gt;"",LEFT('Locations-Stops'!D2995,2)&amp;"."&amp;RIGHT('Locations-Stops'!D2995,LEN('Locations-Stops'!D2995)-2),"0")&amp;","&amp;IF('Locations-Stops'!E2995&lt;&gt;"",LEFT('Locations-Stops'!E2995,1)&amp;"."&amp;RIGHT('Locations-Stops'!E2995,LEN('Locations-Stops'!E2995)-1),"0")&amp;","&amp;IF('Locations-Stops'!G2995&lt;&gt;"",VLOOKUP('Locations-Stops'!G2995,Regions!A2:B379,2,FALSE),"0")&amp;","&amp;IF('Locations-Stops'!H2995&lt;&gt;"",VLOOKUP('Locations-Stops'!H2995,Regions!C2:D379,2,FALSE),"0")&amp;","&amp;IF('Locations-Stops'!I2995&lt;&gt;"",VLOOKUP('Locations-Stops'!I2995,Regions!F2:G379,2,FALSE),"0")&amp;","&amp;IF('Locations-Stops'!J2995&lt;&gt;"",VLOOKUP('Locations-Stops'!J2995,Regions!I2:J379,2,FALSE),"0")&amp;",'"&amp;IF('Locations-Stops'!K2995&lt;&gt;"",SUBSTITUTE('Locations-Stops'!K2995,"'","\'"),"")&amp;"','"&amp;IF('Locations-Stops'!L2995&lt;&gt;"",'Locations-Stops'!L2995,"")&amp;"','"&amp;IF('Locations-Stops'!M2995&lt;&gt;"",'Locations-Stops'!M2995,"")&amp;"','"&amp;IF('Locations-Stops'!N2995&lt;&gt;"",'Locations-Stops'!N2995,"")&amp;"', CURRENT_TIMESTAMP);"</f>
        <v>INSERT INTO `locations` (`id`, `name`, `latitude`, `longitude`, `province_id`, `region_1`, `region_2`, `region_3`, `street`, `number`, `postal`, `img`, `last_modified`) VALUES (NULL,'Art Pilars',52.343169,4.915548,8,3,10,86,'Omval','300','1096 HP','https://lh3.googleusercontent.com/uinj7bZJiik3uC5ccUfQge0NdPrRdCBUfFegwiJWVULYXPE1D2h9bOebTwZWx_otNHILo3Y_7aoCMVgeYQZh', CURRENT_TIMESTAMP);</v>
      </c>
    </row>
    <row r="2994" spans="1:1" x14ac:dyDescent="0.25">
      <c r="A2994" t="str">
        <f>"INSERT INTO `locations` (`id`, `name`, `latitude`, `longitude`, `province_id`, `region_1`, `region_2`, `region_3`, `street`, `number`, `postal`, `img`, `last_modified`) VALUES (NULL,'"&amp;SUBSTITUTE('Locations-Stops'!F2996,"'","\'")&amp;"',"&amp;IF('Locations-Stops'!D2996&lt;&gt;"",LEFT('Locations-Stops'!D2996,2)&amp;"."&amp;RIGHT('Locations-Stops'!D2996,LEN('Locations-Stops'!D2996)-2),"0")&amp;","&amp;IF('Locations-Stops'!E2996&lt;&gt;"",LEFT('Locations-Stops'!E2996,1)&amp;"."&amp;RIGHT('Locations-Stops'!E2996,LEN('Locations-Stops'!E2996)-1),"0")&amp;","&amp;IF('Locations-Stops'!G2996&lt;&gt;"",VLOOKUP('Locations-Stops'!G2996,Regions!A2:B379,2,FALSE),"0")&amp;","&amp;IF('Locations-Stops'!H2996&lt;&gt;"",VLOOKUP('Locations-Stops'!H2996,Regions!C2:D379,2,FALSE),"0")&amp;","&amp;IF('Locations-Stops'!I2996&lt;&gt;"",VLOOKUP('Locations-Stops'!I2996,Regions!F2:G379,2,FALSE),"0")&amp;","&amp;IF('Locations-Stops'!J2996&lt;&gt;"",VLOOKUP('Locations-Stops'!J2996,Regions!I2:J379,2,FALSE),"0")&amp;",'"&amp;IF('Locations-Stops'!K2996&lt;&gt;"",SUBSTITUTE('Locations-Stops'!K2996,"'","\'"),"")&amp;"','"&amp;IF('Locations-Stops'!L2996&lt;&gt;"",'Locations-Stops'!L2996,"")&amp;"','"&amp;IF('Locations-Stops'!M2996&lt;&gt;"",'Locations-Stops'!M2996,"")&amp;"','"&amp;IF('Locations-Stops'!N2996&lt;&gt;"",'Locations-Stops'!N2996,"")&amp;"', CURRENT_TIMESTAMP);"</f>
        <v>INSERT INTO `locations` (`id`, `name`, `latitude`, `longitude`, `province_id`, `region_1`, `region_2`, `region_3`, `street`, `number`, `postal`, `img`, `last_modified`) VALUES (NULL,'Engel',52.341364,4.912072,8,3,10,86,'President Kennedylaan','1','1079 MB','https://lh4.ggpht.com/MWGEVc7_XylPCZ97YgjmFxLmfx13li44vG9HllO_u5FHyahO7jiNenGHFz5VgBqBdDZARA0hIumt5k40EzW-', CURRENT_TIMESTAMP);</v>
      </c>
    </row>
    <row r="2995" spans="1:1" x14ac:dyDescent="0.25">
      <c r="A2995" t="str">
        <f>"INSERT INTO `locations` (`id`, `name`, `latitude`, `longitude`, `province_id`, `region_1`, `region_2`, `region_3`, `street`, `number`, `postal`, `img`, `last_modified`) VALUES (NULL,'"&amp;SUBSTITUTE('Locations-Stops'!F2997,"'","\'")&amp;"',"&amp;IF('Locations-Stops'!D2997&lt;&gt;"",LEFT('Locations-Stops'!D2997,2)&amp;"."&amp;RIGHT('Locations-Stops'!D2997,LEN('Locations-Stops'!D2997)-2),"0")&amp;","&amp;IF('Locations-Stops'!E2997&lt;&gt;"",LEFT('Locations-Stops'!E2997,1)&amp;"."&amp;RIGHT('Locations-Stops'!E2997,LEN('Locations-Stops'!E2997)-1),"0")&amp;","&amp;IF('Locations-Stops'!G2997&lt;&gt;"",VLOOKUP('Locations-Stops'!G2997,Regions!A2:B379,2,FALSE),"0")&amp;","&amp;IF('Locations-Stops'!H2997&lt;&gt;"",VLOOKUP('Locations-Stops'!H2997,Regions!C2:D379,2,FALSE),"0")&amp;","&amp;IF('Locations-Stops'!I2997&lt;&gt;"",VLOOKUP('Locations-Stops'!I2997,Regions!F2:G379,2,FALSE),"0")&amp;","&amp;IF('Locations-Stops'!J2997&lt;&gt;"",VLOOKUP('Locations-Stops'!J2997,Regions!I2:J379,2,FALSE),"0")&amp;",'"&amp;IF('Locations-Stops'!K2997&lt;&gt;"",SUBSTITUTE('Locations-Stops'!K2997,"'","\'"),"")&amp;"','"&amp;IF('Locations-Stops'!L2997&lt;&gt;"",'Locations-Stops'!L2997,"")&amp;"','"&amp;IF('Locations-Stops'!M2997&lt;&gt;"",'Locations-Stops'!M2997,"")&amp;"','"&amp;IF('Locations-Stops'!N2997&lt;&gt;"",'Locations-Stops'!N2997,"")&amp;"', CURRENT_TIMESTAMP);"</f>
        <v>INSERT INTO `locations` (`id`, `name`, `latitude`, `longitude`, `province_id`, `region_1`, `region_2`, `region_3`, `street`, `number`, `postal`, `img`, `last_modified`) VALUES (NULL,'Bird Under the Bridge Amstel',52.340042,4.9066,8,3,10,86,'President Kennedylaan','142','1079 NK','https://lh4.ggpht.com/VgSxoaY3MDYSSLNvxqt5CtYGCMOKm8zV6B8EiKTNxrSwgxG5KcTz4tWn2ixKcIjpzhhHzyCTJ6eI73Fd27RQTA', CURRENT_TIMESTAMP);</v>
      </c>
    </row>
    <row r="2996" spans="1:1" x14ac:dyDescent="0.25">
      <c r="A2996" t="str">
        <f>"INSERT INTO `locations` (`id`, `name`, `latitude`, `longitude`, `province_id`, `region_1`, `region_2`, `region_3`, `street`, `number`, `postal`, `img`, `last_modified`) VALUES (NULL,'"&amp;SUBSTITUTE('Locations-Stops'!F2998,"'","\'")&amp;"',"&amp;IF('Locations-Stops'!D2998&lt;&gt;"",LEFT('Locations-Stops'!D2998,2)&amp;"."&amp;RIGHT('Locations-Stops'!D2998,LEN('Locations-Stops'!D2998)-2),"0")&amp;","&amp;IF('Locations-Stops'!E2998&lt;&gt;"",LEFT('Locations-Stops'!E2998,1)&amp;"."&amp;RIGHT('Locations-Stops'!E2998,LEN('Locations-Stops'!E2998)-1),"0")&amp;","&amp;IF('Locations-Stops'!G2998&lt;&gt;"",VLOOKUP('Locations-Stops'!G2998,Regions!A2:B379,2,FALSE),"0")&amp;","&amp;IF('Locations-Stops'!H2998&lt;&gt;"",VLOOKUP('Locations-Stops'!H2998,Regions!C2:D379,2,FALSE),"0")&amp;","&amp;IF('Locations-Stops'!I2998&lt;&gt;"",VLOOKUP('Locations-Stops'!I2998,Regions!F2:G379,2,FALSE),"0")&amp;","&amp;IF('Locations-Stops'!J2998&lt;&gt;"",VLOOKUP('Locations-Stops'!J2998,Regions!I2:J379,2,FALSE),"0")&amp;",'"&amp;IF('Locations-Stops'!K2998&lt;&gt;"",SUBSTITUTE('Locations-Stops'!K2998,"'","\'"),"")&amp;"','"&amp;IF('Locations-Stops'!L2998&lt;&gt;"",'Locations-Stops'!L2998,"")&amp;"','"&amp;IF('Locations-Stops'!M2998&lt;&gt;"",'Locations-Stops'!M2998,"")&amp;"','"&amp;IF('Locations-Stops'!N2998&lt;&gt;"",'Locations-Stops'!N2998,"")&amp;"', CURRENT_TIMESTAMP);"</f>
        <v>INSERT INTO `locations` (`id`, `name`, `latitude`, `longitude`, `province_id`, `region_1`, `region_2`, `region_3`, `street`, `number`, `postal`, `img`, `last_modified`) VALUES (NULL,'Reks Mural',52.342845,4.919544,8,3,10,86,'Spaklerweg','1','1096 BA','https://lh6.ggpht.com/KFJS3vnhMOIT6ZgheXX548LtlIhag7oaidNlgkImzSYwpokHnNsqAYlWQM9vPZ_HU_pzeBNcOoa9195prwa-', CURRENT_TIMESTAMP);</v>
      </c>
    </row>
    <row r="2997" spans="1:1" x14ac:dyDescent="0.25">
      <c r="A2997" t="str">
        <f>"INSERT INTO `locations` (`id`, `name`, `latitude`, `longitude`, `province_id`, `region_1`, `region_2`, `region_3`, `street`, `number`, `postal`, `img`, `last_modified`) VALUES (NULL,'"&amp;SUBSTITUTE('Locations-Stops'!F2999,"'","\'")&amp;"',"&amp;IF('Locations-Stops'!D2999&lt;&gt;"",LEFT('Locations-Stops'!D2999,2)&amp;"."&amp;RIGHT('Locations-Stops'!D2999,LEN('Locations-Stops'!D2999)-2),"0")&amp;","&amp;IF('Locations-Stops'!E2999&lt;&gt;"",LEFT('Locations-Stops'!E2999,1)&amp;"."&amp;RIGHT('Locations-Stops'!E2999,LEN('Locations-Stops'!E2999)-1),"0")&amp;","&amp;IF('Locations-Stops'!G2999&lt;&gt;"",VLOOKUP('Locations-Stops'!G2999,Regions!A2:B379,2,FALSE),"0")&amp;","&amp;IF('Locations-Stops'!H2999&lt;&gt;"",VLOOKUP('Locations-Stops'!H2999,Regions!C2:D379,2,FALSE),"0")&amp;","&amp;IF('Locations-Stops'!I2999&lt;&gt;"",VLOOKUP('Locations-Stops'!I2999,Regions!F2:G379,2,FALSE),"0")&amp;","&amp;IF('Locations-Stops'!J2999&lt;&gt;"",VLOOKUP('Locations-Stops'!J2999,Regions!I2:J379,2,FALSE),"0")&amp;",'"&amp;IF('Locations-Stops'!K2999&lt;&gt;"",SUBSTITUTE('Locations-Stops'!K2999,"'","\'"),"")&amp;"','"&amp;IF('Locations-Stops'!L2999&lt;&gt;"",'Locations-Stops'!L2999,"")&amp;"','"&amp;IF('Locations-Stops'!M2999&lt;&gt;"",'Locations-Stops'!M2999,"")&amp;"','"&amp;IF('Locations-Stops'!N2999&lt;&gt;"",'Locations-Stops'!N2999,"")&amp;"', CURRENT_TIMESTAMP);"</f>
        <v>INSERT INTO `locations` (`id`, `name`, `latitude`, `longitude`, `province_id`, `region_1`, `region_2`, `region_3`, `street`, `number`, `postal`, `img`, `last_modified`) VALUES (NULL,'ExHippo',52.34374,4.917894,8,3,10,86,'Spaklerweg','1A','1096 BA','https://lh5.ggpht.com/Pu2ZAvAWUPWhwPPbp_Ugz1OyRyphp0kbp9UI3UizMaW8_lVGrjjhjmWimN01XP8mRYuwST_uFR_btRSvFos', CURRENT_TIMESTAMP);</v>
      </c>
    </row>
    <row r="2998" spans="1:1" x14ac:dyDescent="0.25">
      <c r="A2998" t="str">
        <f>"INSERT INTO `locations` (`id`, `name`, `latitude`, `longitude`, `province_id`, `region_1`, `region_2`, `region_3`, `street`, `number`, `postal`, `img`, `last_modified`) VALUES (NULL,'"&amp;SUBSTITUTE('Locations-Stops'!F3000,"'","\'")&amp;"',"&amp;IF('Locations-Stops'!D3000&lt;&gt;"",LEFT('Locations-Stops'!D3000,2)&amp;"."&amp;RIGHT('Locations-Stops'!D3000,LEN('Locations-Stops'!D3000)-2),"0")&amp;","&amp;IF('Locations-Stops'!E3000&lt;&gt;"",LEFT('Locations-Stops'!E3000,1)&amp;"."&amp;RIGHT('Locations-Stops'!E3000,LEN('Locations-Stops'!E3000)-1),"0")&amp;","&amp;IF('Locations-Stops'!G3000&lt;&gt;"",VLOOKUP('Locations-Stops'!G3000,Regions!A2:B379,2,FALSE),"0")&amp;","&amp;IF('Locations-Stops'!H3000&lt;&gt;"",VLOOKUP('Locations-Stops'!H3000,Regions!C2:D379,2,FALSE),"0")&amp;","&amp;IF('Locations-Stops'!I3000&lt;&gt;"",VLOOKUP('Locations-Stops'!I3000,Regions!F2:G379,2,FALSE),"0")&amp;","&amp;IF('Locations-Stops'!J3000&lt;&gt;"",VLOOKUP('Locations-Stops'!J3000,Regions!I2:J379,2,FALSE),"0")&amp;",'"&amp;IF('Locations-Stops'!K3000&lt;&gt;"",SUBSTITUTE('Locations-Stops'!K3000,"'","\'"),"")&amp;"','"&amp;IF('Locations-Stops'!L3000&lt;&gt;"",'Locations-Stops'!L3000,"")&amp;"','"&amp;IF('Locations-Stops'!M3000&lt;&gt;"",'Locations-Stops'!M3000,"")&amp;"','"&amp;IF('Locations-Stops'!N3000&lt;&gt;"",'Locations-Stops'!N3000,"")&amp;"', CURRENT_TIMESTAMP);"</f>
        <v>INSERT INTO `locations` (`id`, `name`, `latitude`, `longitude`, `province_id`, `region_1`, `region_2`, `region_3`, `street`, `number`, `postal`, `img`, `last_modified`) VALUES (NULL,'Skull Mural',52.343207,4.919459,8,3,10,86,'Spaklerweg','1G','1096 BA','https://lh4.ggpht.com/XElp3lMfV_AK5RXK08IE_oa6lZJ_obA3XxYUHSz2CKUIUGOxDOXLAnVgs257o2GAeWc_5fnr-pC5FpeaQjrm', CURRENT_TIMESTAMP);</v>
      </c>
    </row>
    <row r="2999" spans="1:1" x14ac:dyDescent="0.25">
      <c r="A2999" t="str">
        <f>"INSERT INTO `locations` (`id`, `name`, `latitude`, `longitude`, `province_id`, `region_1`, `region_2`, `region_3`, `street`, `number`, `postal`, `img`, `last_modified`) VALUES (NULL,'"&amp;SUBSTITUTE('Locations-Stops'!F3001,"'","\'")&amp;"',"&amp;IF('Locations-Stops'!D3001&lt;&gt;"",LEFT('Locations-Stops'!D3001,2)&amp;"."&amp;RIGHT('Locations-Stops'!D3001,LEN('Locations-Stops'!D3001)-2),"0")&amp;","&amp;IF('Locations-Stops'!E3001&lt;&gt;"",LEFT('Locations-Stops'!E3001,1)&amp;"."&amp;RIGHT('Locations-Stops'!E3001,LEN('Locations-Stops'!E3001)-1),"0")&amp;","&amp;IF('Locations-Stops'!G3001&lt;&gt;"",VLOOKUP('Locations-Stops'!G3001,Regions!A2:B379,2,FALSE),"0")&amp;","&amp;IF('Locations-Stops'!H3001&lt;&gt;"",VLOOKUP('Locations-Stops'!H3001,Regions!C2:D379,2,FALSE),"0")&amp;","&amp;IF('Locations-Stops'!I3001&lt;&gt;"",VLOOKUP('Locations-Stops'!I3001,Regions!F2:G379,2,FALSE),"0")&amp;","&amp;IF('Locations-Stops'!J3001&lt;&gt;"",VLOOKUP('Locations-Stops'!J3001,Regions!I2:J379,2,FALSE),"0")&amp;",'"&amp;IF('Locations-Stops'!K3001&lt;&gt;"",SUBSTITUTE('Locations-Stops'!K3001,"'","\'"),"")&amp;"','"&amp;IF('Locations-Stops'!L3001&lt;&gt;"",'Locations-Stops'!L3001,"")&amp;"','"&amp;IF('Locations-Stops'!M3001&lt;&gt;"",'Locations-Stops'!M3001,"")&amp;"','"&amp;IF('Locations-Stops'!N3001&lt;&gt;"",'Locations-Stops'!N3001,"")&amp;"', CURRENT_TIMESTAMP);"</f>
        <v>INSERT INTO `locations` (`id`, `name`, `latitude`, `longitude`, `province_id`, `region_1`, `region_2`, `region_3`, `street`, `number`, `postal`, `img`, `last_modified`) VALUES (NULL,'Kenjedigi HQ',52.343847,4.912332,8,3,10,86,'Trompenburgstraat','2','1079','https://lh6.ggpht.com/Pqs3GJt7TbvuXdO4OChuXKRIErPXRotzp2-4ZgcPx6rFuPaGIwJ00HSfhcD2raMw0ip262G7lTnTsfy1WnF1jA', CURRENT_TIMESTAMP);</v>
      </c>
    </row>
    <row r="3000" spans="1:1" x14ac:dyDescent="0.25">
      <c r="A3000" t="str">
        <f>"INSERT INTO `locations` (`id`, `name`, `latitude`, `longitude`, `province_id`, `region_1`, `region_2`, `region_3`, `street`, `number`, `postal`, `img`, `last_modified`) VALUES (NULL,'"&amp;SUBSTITUTE('Locations-Stops'!F3002,"'","\'")&amp;"',"&amp;IF('Locations-Stops'!D3002&lt;&gt;"",LEFT('Locations-Stops'!D3002,2)&amp;"."&amp;RIGHT('Locations-Stops'!D3002,LEN('Locations-Stops'!D3002)-2),"0")&amp;","&amp;IF('Locations-Stops'!E3002&lt;&gt;"",LEFT('Locations-Stops'!E3002,1)&amp;"."&amp;RIGHT('Locations-Stops'!E3002,LEN('Locations-Stops'!E3002)-1),"0")&amp;","&amp;IF('Locations-Stops'!G3002&lt;&gt;"",VLOOKUP('Locations-Stops'!G3002,Regions!A2:B379,2,FALSE),"0")&amp;","&amp;IF('Locations-Stops'!H3002&lt;&gt;"",VLOOKUP('Locations-Stops'!H3002,Regions!C2:D379,2,FALSE),"0")&amp;","&amp;IF('Locations-Stops'!I3002&lt;&gt;"",VLOOKUP('Locations-Stops'!I3002,Regions!F2:G379,2,FALSE),"0")&amp;","&amp;IF('Locations-Stops'!J3002&lt;&gt;"",VLOOKUP('Locations-Stops'!J3002,Regions!I2:J379,2,FALSE),"0")&amp;",'"&amp;IF('Locations-Stops'!K3002&lt;&gt;"",SUBSTITUTE('Locations-Stops'!K3002,"'","\'"),"")&amp;"','"&amp;IF('Locations-Stops'!L3002&lt;&gt;"",'Locations-Stops'!L3002,"")&amp;"','"&amp;IF('Locations-Stops'!M3002&lt;&gt;"",'Locations-Stops'!M3002,"")&amp;"','"&amp;IF('Locations-Stops'!N3002&lt;&gt;"",'Locations-Stops'!N3002,"")&amp;"', CURRENT_TIMESTAMP);"</f>
        <v>INSERT INTO `locations` (`id`, `name`, `latitude`, `longitude`, `province_id`, `region_1`, `region_2`, `region_3`, `street`, `number`, `postal`, `img`, `last_modified`) VALUES (NULL,'Four Spikes',52.344044,4.912076,8,3,10,86,'Trompenburgstraat','2','1079 TX','https://lh5.ggpht.com/Lls-5v-_U7xKzdT9Qvi1Xw5dXr5u_9Lf6Og-kueihKXBr_ctv8NBXNv872whXUys2mrhYzwx_XlbOGqQHVUu', CURRENT_TIMESTAMP);</v>
      </c>
    </row>
    <row r="3001" spans="1:1" x14ac:dyDescent="0.25">
      <c r="A3001" t="str">
        <f>"INSERT INTO `locations` (`id`, `name`, `latitude`, `longitude`, `province_id`, `region_1`, `region_2`, `region_3`, `street`, `number`, `postal`, `img`, `last_modified`) VALUES (NULL,'"&amp;SUBSTITUTE('Locations-Stops'!F3003,"'","\'")&amp;"',"&amp;IF('Locations-Stops'!D3003&lt;&gt;"",LEFT('Locations-Stops'!D3003,2)&amp;"."&amp;RIGHT('Locations-Stops'!D3003,LEN('Locations-Stops'!D3003)-2),"0")&amp;","&amp;IF('Locations-Stops'!E3003&lt;&gt;"",LEFT('Locations-Stops'!E3003,1)&amp;"."&amp;RIGHT('Locations-Stops'!E3003,LEN('Locations-Stops'!E3003)-1),"0")&amp;","&amp;IF('Locations-Stops'!G3003&lt;&gt;"",VLOOKUP('Locations-Stops'!G3003,Regions!A2:B379,2,FALSE),"0")&amp;","&amp;IF('Locations-Stops'!H3003&lt;&gt;"",VLOOKUP('Locations-Stops'!H3003,Regions!C2:D379,2,FALSE),"0")&amp;","&amp;IF('Locations-Stops'!I3003&lt;&gt;"",VLOOKUP('Locations-Stops'!I3003,Regions!F2:G379,2,FALSE),"0")&amp;","&amp;IF('Locations-Stops'!J3003&lt;&gt;"",VLOOKUP('Locations-Stops'!J3003,Regions!I2:J379,2,FALSE),"0")&amp;",'"&amp;IF('Locations-Stops'!K3003&lt;&gt;"",SUBSTITUTE('Locations-Stops'!K3003,"'","\'"),"")&amp;"','"&amp;IF('Locations-Stops'!L3003&lt;&gt;"",'Locations-Stops'!L3003,"")&amp;"','"&amp;IF('Locations-Stops'!M3003&lt;&gt;"",'Locations-Stops'!M3003,"")&amp;"','"&amp;IF('Locations-Stops'!N3003&lt;&gt;"",'Locations-Stops'!N3003,"")&amp;"', CURRENT_TIMESTAMP);"</f>
        <v>INSERT INTO `locations` (`id`, `name`, `latitude`, `longitude`, `province_id`, `region_1`, `region_2`, `region_3`, `street`, `number`, `postal`, `img`, `last_modified`) VALUES (NULL,'Gevelportaal Farmer',52.344357,4.908431,8,3,10,86,'Trompenburgstraat','24','1079 TX','https://lh6.ggpht.com/fSzHXkbM6CutDrNJplHmu-oOPYfpYk6Qcjw3wWYw37pqzTyMLibWy8B1XiUwnmr2TrhrGFvnE0FzFSWib1JB', CURRENT_TIMESTAMP);</v>
      </c>
    </row>
    <row r="3002" spans="1:1" x14ac:dyDescent="0.25">
      <c r="A3002" t="str">
        <f>"INSERT INTO `locations` (`id`, `name`, `latitude`, `longitude`, `province_id`, `region_1`, `region_2`, `region_3`, `street`, `number`, `postal`, `img`, `last_modified`) VALUES (NULL,'"&amp;SUBSTITUTE('Locations-Stops'!F3004,"'","\'")&amp;"',"&amp;IF('Locations-Stops'!D3004&lt;&gt;"",LEFT('Locations-Stops'!D3004,2)&amp;"."&amp;RIGHT('Locations-Stops'!D3004,LEN('Locations-Stops'!D3004)-2),"0")&amp;","&amp;IF('Locations-Stops'!E3004&lt;&gt;"",LEFT('Locations-Stops'!E3004,1)&amp;"."&amp;RIGHT('Locations-Stops'!E3004,LEN('Locations-Stops'!E3004)-1),"0")&amp;","&amp;IF('Locations-Stops'!G3004&lt;&gt;"",VLOOKUP('Locations-Stops'!G3004,Regions!A2:B379,2,FALSE),"0")&amp;","&amp;IF('Locations-Stops'!H3004&lt;&gt;"",VLOOKUP('Locations-Stops'!H3004,Regions!C2:D379,2,FALSE),"0")&amp;","&amp;IF('Locations-Stops'!I3004&lt;&gt;"",VLOOKUP('Locations-Stops'!I3004,Regions!F2:G379,2,FALSE),"0")&amp;","&amp;IF('Locations-Stops'!J3004&lt;&gt;"",VLOOKUP('Locations-Stops'!J3004,Regions!I2:J379,2,FALSE),"0")&amp;",'"&amp;IF('Locations-Stops'!K3004&lt;&gt;"",SUBSTITUTE('Locations-Stops'!K3004,"'","\'"),"")&amp;"','"&amp;IF('Locations-Stops'!L3004&lt;&gt;"",'Locations-Stops'!L3004,"")&amp;"','"&amp;IF('Locations-Stops'!M3004&lt;&gt;"",'Locations-Stops'!M3004,"")&amp;"','"&amp;IF('Locations-Stops'!N3004&lt;&gt;"",'Locations-Stops'!N3004,"")&amp;"', CURRENT_TIMESTAMP);"</f>
        <v>INSERT INTO `locations` (`id`, `name`, `latitude`, `longitude`, `province_id`, `region_1`, `region_2`, `region_3`, `street`, `number`, `postal`, `img`, `last_modified`) VALUES (NULL,'Keep your Head Up',52.343479,4.911112,8,3,10,86,'Uiterwaardenstraat','40','1079 CA','https://lh5.ggpht.com/WSPuInsmj6R0sBQdq7Ga2KOz3a8Ptf_7eu-eWJeb-AH63AJUu5Zf-lYyRoIHKF0QxGAId9J3fSlcYxQ0Hfg', CURRENT_TIMESTAMP);</v>
      </c>
    </row>
    <row r="3003" spans="1:1" x14ac:dyDescent="0.25">
      <c r="A3003" t="str">
        <f>"INSERT INTO `locations` (`id`, `name`, `latitude`, `longitude`, `province_id`, `region_1`, `region_2`, `region_3`, `street`, `number`, `postal`, `img`, `last_modified`) VALUES (NULL,'"&amp;SUBSTITUTE('Locations-Stops'!F3005,"'","\'")&amp;"',"&amp;IF('Locations-Stops'!D3005&lt;&gt;"",LEFT('Locations-Stops'!D3005,2)&amp;"."&amp;RIGHT('Locations-Stops'!D3005,LEN('Locations-Stops'!D3005)-2),"0")&amp;","&amp;IF('Locations-Stops'!E3005&lt;&gt;"",LEFT('Locations-Stops'!E3005,1)&amp;"."&amp;RIGHT('Locations-Stops'!E3005,LEN('Locations-Stops'!E3005)-1),"0")&amp;","&amp;IF('Locations-Stops'!G3005&lt;&gt;"",VLOOKUP('Locations-Stops'!G3005,Regions!A2:B379,2,FALSE),"0")&amp;","&amp;IF('Locations-Stops'!H3005&lt;&gt;"",VLOOKUP('Locations-Stops'!H3005,Regions!C2:D379,2,FALSE),"0")&amp;","&amp;IF('Locations-Stops'!I3005&lt;&gt;"",VLOOKUP('Locations-Stops'!I3005,Regions!F2:G379,2,FALSE),"0")&amp;","&amp;IF('Locations-Stops'!J3005&lt;&gt;"",VLOOKUP('Locations-Stops'!J3005,Regions!I2:J379,2,FALSE),"0")&amp;",'"&amp;IF('Locations-Stops'!K3005&lt;&gt;"",SUBSTITUTE('Locations-Stops'!K3005,"'","\'"),"")&amp;"','"&amp;IF('Locations-Stops'!L3005&lt;&gt;"",'Locations-Stops'!L3005,"")&amp;"','"&amp;IF('Locations-Stops'!M3005&lt;&gt;"",'Locations-Stops'!M3005,"")&amp;"','"&amp;IF('Locations-Stops'!N3005&lt;&gt;"",'Locations-Stops'!N3005,"")&amp;"', CURRENT_TIMESTAMP);"</f>
        <v>INSERT INTO `locations` (`id`, `name`, `latitude`, `longitude`, `province_id`, `region_1`, `region_2`, `region_3`, `street`, `number`, `postal`, `img`, `last_modified`) VALUES (NULL,'Topweazle Coffeeshop',52.346014,4.906418,8,3,10,86,'Vechtstraat','631','1079 JA','https://lh5.ggpht.com/YAaVBrdWDFvIKyuBClXTDNos7q24Gaxb1eqUgcn6ltxPTusQYlLLX3bAuUNwrHUgCxVeNWJBP3j04fbJEc_S', CURRENT_TIMESTAMP);</v>
      </c>
    </row>
    <row r="3004" spans="1:1" x14ac:dyDescent="0.25">
      <c r="A3004" t="str">
        <f>"INSERT INTO `locations` (`id`, `name`, `latitude`, `longitude`, `province_id`, `region_1`, `region_2`, `region_3`, `street`, `number`, `postal`, `img`, `last_modified`) VALUES (NULL,'"&amp;SUBSTITUTE('Locations-Stops'!F3006,"'","\'")&amp;"',"&amp;IF('Locations-Stops'!D3006&lt;&gt;"",LEFT('Locations-Stops'!D3006,2)&amp;"."&amp;RIGHT('Locations-Stops'!D3006,LEN('Locations-Stops'!D3006)-2),"0")&amp;","&amp;IF('Locations-Stops'!E3006&lt;&gt;"",LEFT('Locations-Stops'!E3006,1)&amp;"."&amp;RIGHT('Locations-Stops'!E3006,LEN('Locations-Stops'!E3006)-1),"0")&amp;","&amp;IF('Locations-Stops'!G3006&lt;&gt;"",VLOOKUP('Locations-Stops'!G3006,Regions!A2:B379,2,FALSE),"0")&amp;","&amp;IF('Locations-Stops'!H3006&lt;&gt;"",VLOOKUP('Locations-Stops'!H3006,Regions!C2:D379,2,FALSE),"0")&amp;","&amp;IF('Locations-Stops'!I3006&lt;&gt;"",VLOOKUP('Locations-Stops'!I3006,Regions!F2:G379,2,FALSE),"0")&amp;","&amp;IF('Locations-Stops'!J3006&lt;&gt;"",VLOOKUP('Locations-Stops'!J3006,Regions!I2:J379,2,FALSE),"0")&amp;",'"&amp;IF('Locations-Stops'!K3006&lt;&gt;"",SUBSTITUTE('Locations-Stops'!K3006,"'","\'"),"")&amp;"','"&amp;IF('Locations-Stops'!L3006&lt;&gt;"",'Locations-Stops'!L3006,"")&amp;"','"&amp;IF('Locations-Stops'!M3006&lt;&gt;"",'Locations-Stops'!M3006,"")&amp;"','"&amp;IF('Locations-Stops'!N3006&lt;&gt;"",'Locations-Stops'!N3006,"")&amp;"', CURRENT_TIMESTAMP);"</f>
        <v>INSERT INTO `locations` (`id`, `name`, `latitude`, `longitude`, `province_id`, `region_1`, `region_2`, `region_3`, `street`, `number`, `postal`, `img`, `last_modified`) VALUES (NULL,'Multiform Sculpture',52.341036,4.901575,8,3,10,86,'Waalstraat','184','1079 EJ','https://lh3.ggpht.com/XZp2RGT4QpbpeHd8mP4cDj3kgUjglwuGZ0nUrZ3vJxGnA2qc2Zz7VQwu_bFq4WbmzovEKY3_ea8oLUUGAiQ', CURRENT_TIMESTAMP);</v>
      </c>
    </row>
    <row r="3005" spans="1:1" x14ac:dyDescent="0.25">
      <c r="A3005" t="str">
        <f>"INSERT INTO `locations` (`id`, `name`, `latitude`, `longitude`, `province_id`, `region_1`, `region_2`, `region_3`, `street`, `number`, `postal`, `img`, `last_modified`) VALUES (NULL,'"&amp;SUBSTITUTE('Locations-Stops'!F3007,"'","\'")&amp;"',"&amp;IF('Locations-Stops'!D3007&lt;&gt;"",LEFT('Locations-Stops'!D3007,2)&amp;"."&amp;RIGHT('Locations-Stops'!D3007,LEN('Locations-Stops'!D3007)-2),"0")&amp;","&amp;IF('Locations-Stops'!E3007&lt;&gt;"",LEFT('Locations-Stops'!E3007,1)&amp;"."&amp;RIGHT('Locations-Stops'!E3007,LEN('Locations-Stops'!E3007)-1),"0")&amp;","&amp;IF('Locations-Stops'!G3007&lt;&gt;"",VLOOKUP('Locations-Stops'!G3007,Regions!A2:B379,2,FALSE),"0")&amp;","&amp;IF('Locations-Stops'!H3007&lt;&gt;"",VLOOKUP('Locations-Stops'!H3007,Regions!C2:D379,2,FALSE),"0")&amp;","&amp;IF('Locations-Stops'!I3007&lt;&gt;"",VLOOKUP('Locations-Stops'!I3007,Regions!F2:G379,2,FALSE),"0")&amp;","&amp;IF('Locations-Stops'!J3007&lt;&gt;"",VLOOKUP('Locations-Stops'!J3007,Regions!I2:J379,2,FALSE),"0")&amp;",'"&amp;IF('Locations-Stops'!K3007&lt;&gt;"",SUBSTITUTE('Locations-Stops'!K3007,"'","\'"),"")&amp;"','"&amp;IF('Locations-Stops'!L3007&lt;&gt;"",'Locations-Stops'!L3007,"")&amp;"','"&amp;IF('Locations-Stops'!M3007&lt;&gt;"",'Locations-Stops'!M3007,"")&amp;"','"&amp;IF('Locations-Stops'!N3007&lt;&gt;"",'Locations-Stops'!N3007,"")&amp;"', CURRENT_TIMESTAMP);"</f>
        <v>INSERT INTO `locations` (`id`, `name`, `latitude`, `longitude`, `province_id`, `region_1`, `region_2`, `region_3`, `street`, `number`, `postal`, `img`, `last_modified`) VALUES (NULL,'Amstel Lantarn',52.34578,4.914371,8,3,10,86,'Weesperzijde','190','','https://lh5.ggpht.com/rI89ySl8PVIaC2tmNwXck_iChA_eFEYFwhD4qRwQ0JXVF2y-1L5myFkxlO8ON4uhGCe-nL6l2wqhF49BYm1y', CURRENT_TIMESTAMP);</v>
      </c>
    </row>
    <row r="3006" spans="1:1" x14ac:dyDescent="0.25">
      <c r="A3006" t="str">
        <f>"INSERT INTO `locations` (`id`, `name`, `latitude`, `longitude`, `province_id`, `region_1`, `region_2`, `region_3`, `street`, `number`, `postal`, `img`, `last_modified`) VALUES (NULL,'"&amp;SUBSTITUTE('Locations-Stops'!F3008,"'","\'")&amp;"',"&amp;IF('Locations-Stops'!D3008&lt;&gt;"",LEFT('Locations-Stops'!D3008,2)&amp;"."&amp;RIGHT('Locations-Stops'!D3008,LEN('Locations-Stops'!D3008)-2),"0")&amp;","&amp;IF('Locations-Stops'!E3008&lt;&gt;"",LEFT('Locations-Stops'!E3008,1)&amp;"."&amp;RIGHT('Locations-Stops'!E3008,LEN('Locations-Stops'!E3008)-1),"0")&amp;","&amp;IF('Locations-Stops'!G3008&lt;&gt;"",VLOOKUP('Locations-Stops'!G3008,Regions!A2:B379,2,FALSE),"0")&amp;","&amp;IF('Locations-Stops'!H3008&lt;&gt;"",VLOOKUP('Locations-Stops'!H3008,Regions!C2:D379,2,FALSE),"0")&amp;","&amp;IF('Locations-Stops'!I3008&lt;&gt;"",VLOOKUP('Locations-Stops'!I3008,Regions!F2:G379,2,FALSE),"0")&amp;","&amp;IF('Locations-Stops'!J3008&lt;&gt;"",VLOOKUP('Locations-Stops'!J3008,Regions!I2:J379,2,FALSE),"0")&amp;",'"&amp;IF('Locations-Stops'!K3008&lt;&gt;"",SUBSTITUTE('Locations-Stops'!K3008,"'","\'"),"")&amp;"','"&amp;IF('Locations-Stops'!L3008&lt;&gt;"",'Locations-Stops'!L3008,"")&amp;"','"&amp;IF('Locations-Stops'!M3008&lt;&gt;"",'Locations-Stops'!M3008,"")&amp;"','"&amp;IF('Locations-Stops'!N3008&lt;&gt;"",'Locations-Stops'!N3008,"")&amp;"', CURRENT_TIMESTAMP);"</f>
        <v>INSERT INTO `locations` (`id`, `name`, `latitude`, `longitude`, `province_id`, `region_1`, `region_2`, `region_3`, `street`, `number`, `postal`, `img`, `last_modified`) VALUES (NULL,'Graf van Schelto Patijn',52.335834,4.901181,8,3,10,86,'Zuidelijke Wandelweg','25','1079 RK','https://lh4.ggpht.com/MFwQmgiJq0UNmDZquIEC6AEfTe-PaXUR1oWXD0MvmeSK41LJMHTfB_dr89McHC-vf8XxqXwxGIFQHAAAG8Q', CURRENT_TIMESTAMP);</v>
      </c>
    </row>
    <row r="3007" spans="1:1" x14ac:dyDescent="0.25">
      <c r="A3007" t="str">
        <f>"INSERT INTO `locations` (`id`, `name`, `latitude`, `longitude`, `province_id`, `region_1`, `region_2`, `region_3`, `street`, `number`, `postal`, `img`, `last_modified`) VALUES (NULL,'"&amp;SUBSTITUTE('Locations-Stops'!F3009,"'","\'")&amp;"',"&amp;IF('Locations-Stops'!D3009&lt;&gt;"",LEFT('Locations-Stops'!D3009,2)&amp;"."&amp;RIGHT('Locations-Stops'!D3009,LEN('Locations-Stops'!D3009)-2),"0")&amp;","&amp;IF('Locations-Stops'!E3009&lt;&gt;"",LEFT('Locations-Stops'!E3009,1)&amp;"."&amp;RIGHT('Locations-Stops'!E3009,LEN('Locations-Stops'!E3009)-1),"0")&amp;","&amp;IF('Locations-Stops'!G3009&lt;&gt;"",VLOOKUP('Locations-Stops'!G3009,Regions!A2:B379,2,FALSE),"0")&amp;","&amp;IF('Locations-Stops'!H3009&lt;&gt;"",VLOOKUP('Locations-Stops'!H3009,Regions!C2:D379,2,FALSE),"0")&amp;","&amp;IF('Locations-Stops'!I3009&lt;&gt;"",VLOOKUP('Locations-Stops'!I3009,Regions!F2:G379,2,FALSE),"0")&amp;","&amp;IF('Locations-Stops'!J3009&lt;&gt;"",VLOOKUP('Locations-Stops'!J3009,Regions!I2:J379,2,FALSE),"0")&amp;",'"&amp;IF('Locations-Stops'!K3009&lt;&gt;"",SUBSTITUTE('Locations-Stops'!K3009,"'","\'"),"")&amp;"','"&amp;IF('Locations-Stops'!L3009&lt;&gt;"",'Locations-Stops'!L3009,"")&amp;"','"&amp;IF('Locations-Stops'!M3009&lt;&gt;"",'Locations-Stops'!M3009,"")&amp;"','"&amp;IF('Locations-Stops'!N3009&lt;&gt;"",'Locations-Stops'!N3009,"")&amp;"', CURRENT_TIMESTAMP);"</f>
        <v>INSERT INTO `locations` (`id`, `name`, `latitude`, `longitude`, `province_id`, `region_1`, `region_2`, `region_3`, `street`, `number`, `postal`, `img`, `last_modified`) VALUES (NULL,'Olifantje',52.336206,4.901791,8,3,10,86,'Zuidelijke Wandelweg','25','1079 RK','https://lh3.ggpht.com/PTSgWrfm0ZTaJduRloJ6ydl1Xc_trk3IsbQYNCuRCfIjBOVmuoLTJYYDv1Ark9DXL67YgRCueWhlFyWbKbaQIg', CURRENT_TIMESTAMP);</v>
      </c>
    </row>
    <row r="3008" spans="1:1" x14ac:dyDescent="0.25">
      <c r="A3008" t="str">
        <f>"INSERT INTO `locations` (`id`, `name`, `latitude`, `longitude`, `province_id`, `region_1`, `region_2`, `region_3`, `street`, `number`, `postal`, `img`, `last_modified`) VALUES (NULL,'"&amp;SUBSTITUTE('Locations-Stops'!F3010,"'","\'")&amp;"',"&amp;IF('Locations-Stops'!D3010&lt;&gt;"",LEFT('Locations-Stops'!D3010,2)&amp;"."&amp;RIGHT('Locations-Stops'!D3010,LEN('Locations-Stops'!D3010)-2),"0")&amp;","&amp;IF('Locations-Stops'!E3010&lt;&gt;"",LEFT('Locations-Stops'!E3010,1)&amp;"."&amp;RIGHT('Locations-Stops'!E3010,LEN('Locations-Stops'!E3010)-1),"0")&amp;","&amp;IF('Locations-Stops'!G3010&lt;&gt;"",VLOOKUP('Locations-Stops'!G3010,Regions!A2:B379,2,FALSE),"0")&amp;","&amp;IF('Locations-Stops'!H3010&lt;&gt;"",VLOOKUP('Locations-Stops'!H3010,Regions!C2:D379,2,FALSE),"0")&amp;","&amp;IF('Locations-Stops'!I3010&lt;&gt;"",VLOOKUP('Locations-Stops'!I3010,Regions!F2:G379,2,FALSE),"0")&amp;","&amp;IF('Locations-Stops'!J3010&lt;&gt;"",VLOOKUP('Locations-Stops'!J3010,Regions!I2:J379,2,FALSE),"0")&amp;",'"&amp;IF('Locations-Stops'!K3010&lt;&gt;"",SUBSTITUTE('Locations-Stops'!K3010,"'","\'"),"")&amp;"','"&amp;IF('Locations-Stops'!L3010&lt;&gt;"",'Locations-Stops'!L3010,"")&amp;"','"&amp;IF('Locations-Stops'!M3010&lt;&gt;"",'Locations-Stops'!M3010,"")&amp;"','"&amp;IF('Locations-Stops'!N3010&lt;&gt;"",'Locations-Stops'!N3010,"")&amp;"', CURRENT_TIMESTAMP);"</f>
        <v>INSERT INTO `locations` (`id`, `name`, `latitude`, `longitude`, `province_id`, `region_1`, `region_2`, `region_3`, `street`, `number`, `postal`, `img`, `last_modified`) VALUES (NULL,'Naked Sculpture',52.337137,4.90086,8,3,10,86,'Zuidelijke Wandelweg','37','1079 RK','https://lh6.ggpht.com/PqnVVrtLT98wPy20qOhgWuZ1D7zeoVRoxKcqJ1d51X26Mz5Tbc69BQXriQrVj2OgYOzOQ9fNs3CP_udNnm3_', CURRENT_TIMESTAMP);</v>
      </c>
    </row>
    <row r="3009" spans="1:1" x14ac:dyDescent="0.25">
      <c r="A3009" t="str">
        <f>"INSERT INTO `locations` (`id`, `name`, `latitude`, `longitude`, `province_id`, `region_1`, `region_2`, `region_3`, `street`, `number`, `postal`, `img`, `last_modified`) VALUES (NULL,'"&amp;SUBSTITUTE('Locations-Stops'!F3011,"'","\'")&amp;"',"&amp;IF('Locations-Stops'!D3011&lt;&gt;"",LEFT('Locations-Stops'!D3011,2)&amp;"."&amp;RIGHT('Locations-Stops'!D3011,LEN('Locations-Stops'!D3011)-2),"0")&amp;","&amp;IF('Locations-Stops'!E3011&lt;&gt;"",LEFT('Locations-Stops'!E3011,1)&amp;"."&amp;RIGHT('Locations-Stops'!E3011,LEN('Locations-Stops'!E3011)-1),"0")&amp;","&amp;IF('Locations-Stops'!G3011&lt;&gt;"",VLOOKUP('Locations-Stops'!G3011,Regions!A2:B379,2,FALSE),"0")&amp;","&amp;IF('Locations-Stops'!H3011&lt;&gt;"",VLOOKUP('Locations-Stops'!H3011,Regions!C2:D379,2,FALSE),"0")&amp;","&amp;IF('Locations-Stops'!I3011&lt;&gt;"",VLOOKUP('Locations-Stops'!I3011,Regions!F2:G379,2,FALSE),"0")&amp;","&amp;IF('Locations-Stops'!J3011&lt;&gt;"",VLOOKUP('Locations-Stops'!J3011,Regions!I2:J379,2,FALSE),"0")&amp;",'"&amp;IF('Locations-Stops'!K3011&lt;&gt;"",SUBSTITUTE('Locations-Stops'!K3011,"'","\'"),"")&amp;"','"&amp;IF('Locations-Stops'!L3011&lt;&gt;"",'Locations-Stops'!L3011,"")&amp;"','"&amp;IF('Locations-Stops'!M3011&lt;&gt;"",'Locations-Stops'!M3011,"")&amp;"','"&amp;IF('Locations-Stops'!N3011&lt;&gt;"",'Locations-Stops'!N3011,"")&amp;"', CURRENT_TIMESTAMP);"</f>
        <v>INSERT INTO `locations` (`id`, `name`, `latitude`, `longitude`, `province_id`, `region_1`, `region_2`, `region_3`, `street`, `number`, `postal`, `img`, `last_modified`) VALUES (NULL,'Wenende Cherubijn',52.336593,4.900765,8,3,10,86,'Zuidelijke Wandelweg','37','1079 RK','https://lh5.ggpht.com/nAIBtsVIAazXQediort_LVcAPlrAcLUf5JuwSuC0E_zdwRWZlo8gD-g7gfPrg65BtEVZz4rLElFK_me8DnGc', CURRENT_TIMESTAMP);</v>
      </c>
    </row>
    <row r="3010" spans="1:1" x14ac:dyDescent="0.25">
      <c r="A3010" t="str">
        <f>"INSERT INTO `locations` (`id`, `name`, `latitude`, `longitude`, `province_id`, `region_1`, `region_2`, `region_3`, `street`, `number`, `postal`, `img`, `last_modified`) VALUES (NULL,'"&amp;SUBSTITUTE('Locations-Stops'!F3012,"'","\'")&amp;"',"&amp;IF('Locations-Stops'!D3012&lt;&gt;"",LEFT('Locations-Stops'!D3012,2)&amp;"."&amp;RIGHT('Locations-Stops'!D3012,LEN('Locations-Stops'!D3012)-2),"0")&amp;","&amp;IF('Locations-Stops'!E3012&lt;&gt;"",LEFT('Locations-Stops'!E3012,1)&amp;"."&amp;RIGHT('Locations-Stops'!E3012,LEN('Locations-Stops'!E3012)-1),"0")&amp;","&amp;IF('Locations-Stops'!G3012&lt;&gt;"",VLOOKUP('Locations-Stops'!G3012,Regions!A2:B379,2,FALSE),"0")&amp;","&amp;IF('Locations-Stops'!H3012&lt;&gt;"",VLOOKUP('Locations-Stops'!H3012,Regions!C2:D379,2,FALSE),"0")&amp;","&amp;IF('Locations-Stops'!I3012&lt;&gt;"",VLOOKUP('Locations-Stops'!I3012,Regions!F2:G379,2,FALSE),"0")&amp;","&amp;IF('Locations-Stops'!J3012&lt;&gt;"",VLOOKUP('Locations-Stops'!J3012,Regions!I2:J379,2,FALSE),"0")&amp;",'"&amp;IF('Locations-Stops'!K3012&lt;&gt;"",SUBSTITUTE('Locations-Stops'!K3012,"'","\'"),"")&amp;"','"&amp;IF('Locations-Stops'!L3012&lt;&gt;"",'Locations-Stops'!L3012,"")&amp;"','"&amp;IF('Locations-Stops'!M3012&lt;&gt;"",'Locations-Stops'!M3012,"")&amp;"','"&amp;IF('Locations-Stops'!N3012&lt;&gt;"",'Locations-Stops'!N3012,"")&amp;"', CURRENT_TIMESTAMP);"</f>
        <v>INSERT INTO `locations` (`id`, `name`, `latitude`, `longitude`, `province_id`, `region_1`, `region_2`, `region_3`, `street`, `number`, `postal`, `img`, `last_modified`) VALUES (NULL,'Ooievaars nest',52.337713,4.899764,8,3,10,86,'Zuidelijke Wandelweg','41','1079','https://lh3.googleusercontent.com/mxMq4cmLWRQ3482T7LRgv90tlsLLzfT5vkfE4Vta_kex5maFGTlzavqHam_0WywLy24HhJFk9UwM45jFTe6q', CURRENT_TIMESTAMP);</v>
      </c>
    </row>
    <row r="3011" spans="1:1" x14ac:dyDescent="0.25">
      <c r="A3011" t="str">
        <f>"INSERT INTO `locations` (`id`, `name`, `latitude`, `longitude`, `province_id`, `region_1`, `region_2`, `region_3`, `street`, `number`, `postal`, `img`, `last_modified`) VALUES (NULL,'"&amp;SUBSTITUTE('Locations-Stops'!F3013,"'","\'")&amp;"',"&amp;IF('Locations-Stops'!D3013&lt;&gt;"",LEFT('Locations-Stops'!D3013,2)&amp;"."&amp;RIGHT('Locations-Stops'!D3013,LEN('Locations-Stops'!D3013)-2),"0")&amp;","&amp;IF('Locations-Stops'!E3013&lt;&gt;"",LEFT('Locations-Stops'!E3013,1)&amp;"."&amp;RIGHT('Locations-Stops'!E3013,LEN('Locations-Stops'!E3013)-1),"0")&amp;","&amp;IF('Locations-Stops'!G3013&lt;&gt;"",VLOOKUP('Locations-Stops'!G3013,Regions!A2:B379,2,FALSE),"0")&amp;","&amp;IF('Locations-Stops'!H3013&lt;&gt;"",VLOOKUP('Locations-Stops'!H3013,Regions!C2:D379,2,FALSE),"0")&amp;","&amp;IF('Locations-Stops'!I3013&lt;&gt;"",VLOOKUP('Locations-Stops'!I3013,Regions!F2:G379,2,FALSE),"0")&amp;","&amp;IF('Locations-Stops'!J3013&lt;&gt;"",VLOOKUP('Locations-Stops'!J3013,Regions!I2:J379,2,FALSE),"0")&amp;",'"&amp;IF('Locations-Stops'!K3013&lt;&gt;"",SUBSTITUTE('Locations-Stops'!K3013,"'","\'"),"")&amp;"','"&amp;IF('Locations-Stops'!L3013&lt;&gt;"",'Locations-Stops'!L3013,"")&amp;"','"&amp;IF('Locations-Stops'!M3013&lt;&gt;"",'Locations-Stops'!M3013,"")&amp;"','"&amp;IF('Locations-Stops'!N3013&lt;&gt;"",'Locations-Stops'!N3013,"")&amp;"', CURRENT_TIMESTAMP);"</f>
        <v>INSERT INTO `locations` (`id`, `name`, `latitude`, `longitude`, `province_id`, `region_1`, `region_2`, `region_3`, `street`, `number`, `postal`, `img`, `last_modified`) VALUES (NULL,'Vrouw met Bloemenmand',52.337275,4.899121,8,3,10,86,'Zuidelijke Wandelweg','41','1079 RK','https://lh6.ggpht.com/dlHb77yYeF9C2Z2EjZmU-HJzloOc9fFGOWbCb2Za_woXeLV7ylvJ59ea72dOuvXw9LUHdhVNN_BjuqlcuWYQ', CURRENT_TIMESTAMP);</v>
      </c>
    </row>
    <row r="3012" spans="1:1" x14ac:dyDescent="0.25">
      <c r="A3012" t="str">
        <f>"INSERT INTO `locations` (`id`, `name`, `latitude`, `longitude`, `province_id`, `region_1`, `region_2`, `region_3`, `street`, `number`, `postal`, `img`, `last_modified`) VALUES (NULL,'"&amp;SUBSTITUTE('Locations-Stops'!F3014,"'","\'")&amp;"',"&amp;IF('Locations-Stops'!D3014&lt;&gt;"",LEFT('Locations-Stops'!D3014,2)&amp;"."&amp;RIGHT('Locations-Stops'!D3014,LEN('Locations-Stops'!D3014)-2),"0")&amp;","&amp;IF('Locations-Stops'!E3014&lt;&gt;"",LEFT('Locations-Stops'!E3014,1)&amp;"."&amp;RIGHT('Locations-Stops'!E3014,LEN('Locations-Stops'!E3014)-1),"0")&amp;","&amp;IF('Locations-Stops'!G3014&lt;&gt;"",VLOOKUP('Locations-Stops'!G3014,Regions!A2:B379,2,FALSE),"0")&amp;","&amp;IF('Locations-Stops'!H3014&lt;&gt;"",VLOOKUP('Locations-Stops'!H3014,Regions!C2:D379,2,FALSE),"0")&amp;","&amp;IF('Locations-Stops'!I3014&lt;&gt;"",VLOOKUP('Locations-Stops'!I3014,Regions!F2:G379,2,FALSE),"0")&amp;","&amp;IF('Locations-Stops'!J3014&lt;&gt;"",VLOOKUP('Locations-Stops'!J3014,Regions!I2:J379,2,FALSE),"0")&amp;",'"&amp;IF('Locations-Stops'!K3014&lt;&gt;"",SUBSTITUTE('Locations-Stops'!K3014,"'","\'"),"")&amp;"','"&amp;IF('Locations-Stops'!L3014&lt;&gt;"",'Locations-Stops'!L3014,"")&amp;"','"&amp;IF('Locations-Stops'!M3014&lt;&gt;"",'Locations-Stops'!M3014,"")&amp;"','"&amp;IF('Locations-Stops'!N3014&lt;&gt;"",'Locations-Stops'!N3014,"")&amp;"', CURRENT_TIMESTAMP);"</f>
        <v>INSERT INTO `locations` (`id`, `name`, `latitude`, `longitude`, `province_id`, `region_1`, `region_2`, `region_3`, `street`, `number`, `postal`, `img`, `last_modified`) VALUES (NULL,'The Baby and the Cow',52.348097,4.886503,8,3,10,87,'Amstelkade','182','1078','https://lh6.ggpht.com/HUIf9n6xFzkwQgYj-Omb1ax_KkHPmdDFFVZ1LQW5HZgBPaTy_arkiLSpwF7rJXLhuNl4hUu1ZIT0qYchtXCfXw', CURRENT_TIMESTAMP);</v>
      </c>
    </row>
    <row r="3013" spans="1:1" x14ac:dyDescent="0.25">
      <c r="A3013" t="str">
        <f>"INSERT INTO `locations` (`id`, `name`, `latitude`, `longitude`, `province_id`, `region_1`, `region_2`, `region_3`, `street`, `number`, `postal`, `img`, `last_modified`) VALUES (NULL,'"&amp;SUBSTITUTE('Locations-Stops'!F3015,"'","\'")&amp;"',"&amp;IF('Locations-Stops'!D3015&lt;&gt;"",LEFT('Locations-Stops'!D3015,2)&amp;"."&amp;RIGHT('Locations-Stops'!D3015,LEN('Locations-Stops'!D3015)-2),"0")&amp;","&amp;IF('Locations-Stops'!E3015&lt;&gt;"",LEFT('Locations-Stops'!E3015,1)&amp;"."&amp;RIGHT('Locations-Stops'!E3015,LEN('Locations-Stops'!E3015)-1),"0")&amp;","&amp;IF('Locations-Stops'!G3015&lt;&gt;"",VLOOKUP('Locations-Stops'!G3015,Regions!A2:B379,2,FALSE),"0")&amp;","&amp;IF('Locations-Stops'!H3015&lt;&gt;"",VLOOKUP('Locations-Stops'!H3015,Regions!C2:D379,2,FALSE),"0")&amp;","&amp;IF('Locations-Stops'!I3015&lt;&gt;"",VLOOKUP('Locations-Stops'!I3015,Regions!F2:G379,2,FALSE),"0")&amp;","&amp;IF('Locations-Stops'!J3015&lt;&gt;"",VLOOKUP('Locations-Stops'!J3015,Regions!I2:J379,2,FALSE),"0")&amp;",'"&amp;IF('Locations-Stops'!K3015&lt;&gt;"",SUBSTITUTE('Locations-Stops'!K3015,"'","\'"),"")&amp;"','"&amp;IF('Locations-Stops'!L3015&lt;&gt;"",'Locations-Stops'!L3015,"")&amp;"','"&amp;IF('Locations-Stops'!M3015&lt;&gt;"",'Locations-Stops'!M3015,"")&amp;"','"&amp;IF('Locations-Stops'!N3015&lt;&gt;"",'Locations-Stops'!N3015,"")&amp;"', CURRENT_TIMESTAMP);"</f>
        <v>INSERT INTO `locations` (`id`, `name`, `latitude`, `longitude`, `province_id`, `region_1`, `region_2`, `region_3`, `street`, `number`, `postal`, `img`, `last_modified`) VALUES (NULL,'Snake',52.34806,4.891602,8,3,10,87,'Amstelkade','147A','1078 AV','https://lh3.googleusercontent.com/7lGwsiHjOvuZu5iuA5WIY63vRrHET7oHqswZQA410UfIwhC4_CpRQe9H_Ldo_eu9S3cdcjSC6Q4IiOrjGgYMLg', CURRENT_TIMESTAMP);</v>
      </c>
    </row>
    <row r="3014" spans="1:1" x14ac:dyDescent="0.25">
      <c r="A3014" t="str">
        <f>"INSERT INTO `locations` (`id`, `name`, `latitude`, `longitude`, `province_id`, `region_1`, `region_2`, `region_3`, `street`, `number`, `postal`, `img`, `last_modified`) VALUES (NULL,'"&amp;SUBSTITUTE('Locations-Stops'!F3016,"'","\'")&amp;"',"&amp;IF('Locations-Stops'!D3016&lt;&gt;"",LEFT('Locations-Stops'!D3016,2)&amp;"."&amp;RIGHT('Locations-Stops'!D3016,LEN('Locations-Stops'!D3016)-2),"0")&amp;","&amp;IF('Locations-Stops'!E3016&lt;&gt;"",LEFT('Locations-Stops'!E3016,1)&amp;"."&amp;RIGHT('Locations-Stops'!E3016,LEN('Locations-Stops'!E3016)-1),"0")&amp;","&amp;IF('Locations-Stops'!G3016&lt;&gt;"",VLOOKUP('Locations-Stops'!G3016,Regions!A2:B379,2,FALSE),"0")&amp;","&amp;IF('Locations-Stops'!H3016&lt;&gt;"",VLOOKUP('Locations-Stops'!H3016,Regions!C2:D379,2,FALSE),"0")&amp;","&amp;IF('Locations-Stops'!I3016&lt;&gt;"",VLOOKUP('Locations-Stops'!I3016,Regions!F2:G379,2,FALSE),"0")&amp;","&amp;IF('Locations-Stops'!J3016&lt;&gt;"",VLOOKUP('Locations-Stops'!J3016,Regions!I2:J379,2,FALSE),"0")&amp;",'"&amp;IF('Locations-Stops'!K3016&lt;&gt;"",SUBSTITUTE('Locations-Stops'!K3016,"'","\'"),"")&amp;"','"&amp;IF('Locations-Stops'!L3016&lt;&gt;"",'Locations-Stops'!L3016,"")&amp;"','"&amp;IF('Locations-Stops'!M3016&lt;&gt;"",'Locations-Stops'!M3016,"")&amp;"','"&amp;IF('Locations-Stops'!N3016&lt;&gt;"",'Locations-Stops'!N3016,"")&amp;"', CURRENT_TIMESTAMP);"</f>
        <v>INSERT INTO `locations` (`id`, `name`, `latitude`, `longitude`, `province_id`, `region_1`, `region_2`, `region_3`, `street`, `number`, `postal`, `img`, `last_modified`) VALUES (NULL,'Betuwe Bell',52.33929,4.897091,8,3,10,87,'Betuwestraat','3','1079 PR','https://lh5.ggpht.com/DXavx4EEZwUyOeYoXR9u4zRajCafkaEPR5LTQADB9wj_hhnHs6NYhn_gGKXgCFZk0xobpnxdsGuYCB-bN0Y', CURRENT_TIMESTAMP);</v>
      </c>
    </row>
    <row r="3015" spans="1:1" x14ac:dyDescent="0.25">
      <c r="A3015" t="str">
        <f>"INSERT INTO `locations` (`id`, `name`, `latitude`, `longitude`, `province_id`, `region_1`, `region_2`, `region_3`, `street`, `number`, `postal`, `img`, `last_modified`) VALUES (NULL,'"&amp;SUBSTITUTE('Locations-Stops'!F3017,"'","\'")&amp;"',"&amp;IF('Locations-Stops'!D3017&lt;&gt;"",LEFT('Locations-Stops'!D3017,2)&amp;"."&amp;RIGHT('Locations-Stops'!D3017,LEN('Locations-Stops'!D3017)-2),"0")&amp;","&amp;IF('Locations-Stops'!E3017&lt;&gt;"",LEFT('Locations-Stops'!E3017,1)&amp;"."&amp;RIGHT('Locations-Stops'!E3017,LEN('Locations-Stops'!E3017)-1),"0")&amp;","&amp;IF('Locations-Stops'!G3017&lt;&gt;"",VLOOKUP('Locations-Stops'!G3017,Regions!A2:B379,2,FALSE),"0")&amp;","&amp;IF('Locations-Stops'!H3017&lt;&gt;"",VLOOKUP('Locations-Stops'!H3017,Regions!C2:D379,2,FALSE),"0")&amp;","&amp;IF('Locations-Stops'!I3017&lt;&gt;"",VLOOKUP('Locations-Stops'!I3017,Regions!F2:G379,2,FALSE),"0")&amp;","&amp;IF('Locations-Stops'!J3017&lt;&gt;"",VLOOKUP('Locations-Stops'!J3017,Regions!I2:J379,2,FALSE),"0")&amp;",'"&amp;IF('Locations-Stops'!K3017&lt;&gt;"",SUBSTITUTE('Locations-Stops'!K3017,"'","\'"),"")&amp;"','"&amp;IF('Locations-Stops'!L3017&lt;&gt;"",'Locations-Stops'!L3017,"")&amp;"','"&amp;IF('Locations-Stops'!M3017&lt;&gt;"",'Locations-Stops'!M3017,"")&amp;"','"&amp;IF('Locations-Stops'!N3017&lt;&gt;"",'Locations-Stops'!N3017,"")&amp;"', CURRENT_TIMESTAMP);"</f>
        <v>INSERT INTO `locations` (`id`, `name`, `latitude`, `longitude`, `province_id`, `region_1`, `region_2`, `region_3`, `street`, `number`, `postal`, `img`, `last_modified`) VALUES (NULL,'Children Following Swan',52.34707,4.892049,8,3,10,87,'Churchill-laan','210','1078','https://lh3.googleusercontent.com/5nJOzDffyRfubiuMxb5j3zFyLxGYIvCDiYXpLxMaDgMiWZ3U0dyUsf-S7MSZlGVDHSA0PEick5IGR0p3m56W', CURRENT_TIMESTAMP);</v>
      </c>
    </row>
    <row r="3016" spans="1:1" x14ac:dyDescent="0.25">
      <c r="A3016" t="str">
        <f>"INSERT INTO `locations` (`id`, `name`, `latitude`, `longitude`, `province_id`, `region_1`, `region_2`, `region_3`, `street`, `number`, `postal`, `img`, `last_modified`) VALUES (NULL,'"&amp;SUBSTITUTE('Locations-Stops'!F3018,"'","\'")&amp;"',"&amp;IF('Locations-Stops'!D3018&lt;&gt;"",LEFT('Locations-Stops'!D3018,2)&amp;"."&amp;RIGHT('Locations-Stops'!D3018,LEN('Locations-Stops'!D3018)-2),"0")&amp;","&amp;IF('Locations-Stops'!E3018&lt;&gt;"",LEFT('Locations-Stops'!E3018,1)&amp;"."&amp;RIGHT('Locations-Stops'!E3018,LEN('Locations-Stops'!E3018)-1),"0")&amp;","&amp;IF('Locations-Stops'!G3018&lt;&gt;"",VLOOKUP('Locations-Stops'!G3018,Regions!A2:B379,2,FALSE),"0")&amp;","&amp;IF('Locations-Stops'!H3018&lt;&gt;"",VLOOKUP('Locations-Stops'!H3018,Regions!C2:D379,2,FALSE),"0")&amp;","&amp;IF('Locations-Stops'!I3018&lt;&gt;"",VLOOKUP('Locations-Stops'!I3018,Regions!F2:G379,2,FALSE),"0")&amp;","&amp;IF('Locations-Stops'!J3018&lt;&gt;"",VLOOKUP('Locations-Stops'!J3018,Regions!I2:J379,2,FALSE),"0")&amp;",'"&amp;IF('Locations-Stops'!K3018&lt;&gt;"",SUBSTITUTE('Locations-Stops'!K3018,"'","\'"),"")&amp;"','"&amp;IF('Locations-Stops'!L3018&lt;&gt;"",'Locations-Stops'!L3018,"")&amp;"','"&amp;IF('Locations-Stops'!M3018&lt;&gt;"",'Locations-Stops'!M3018,"")&amp;"','"&amp;IF('Locations-Stops'!N3018&lt;&gt;"",'Locations-Stops'!N3018,"")&amp;"', CURRENT_TIMESTAMP);"</f>
        <v>INSERT INTO `locations` (`id`, `name`, `latitude`, `longitude`, `province_id`, `region_1`, `region_2`, `region_3`, `street`, `number`, `postal`, `img`, `last_modified`) VALUES (NULL,'Praying Statue',52.347161,4.886596,8,3,10,87,'Churchill-laan','223','1078 ED','https://lh3.ggpht.com/eUUdBXzgzWxGgPR6j_1VX_2wRFSYjbBli3iSrkbNN4XXYD16_Ezo0auX2bUChRrxRoeYqaZfkiESkimDsvjmbA', CURRENT_TIMESTAMP);</v>
      </c>
    </row>
    <row r="3017" spans="1:1" x14ac:dyDescent="0.25">
      <c r="A3017" t="str">
        <f>"INSERT INTO `locations` (`id`, `name`, `latitude`, `longitude`, `province_id`, `region_1`, `region_2`, `region_3`, `street`, `number`, `postal`, `img`, `last_modified`) VALUES (NULL,'"&amp;SUBSTITUTE('Locations-Stops'!F3019,"'","\'")&amp;"',"&amp;IF('Locations-Stops'!D3019&lt;&gt;"",LEFT('Locations-Stops'!D3019,2)&amp;"."&amp;RIGHT('Locations-Stops'!D3019,LEN('Locations-Stops'!D3019)-2),"0")&amp;","&amp;IF('Locations-Stops'!E3019&lt;&gt;"",LEFT('Locations-Stops'!E3019,1)&amp;"."&amp;RIGHT('Locations-Stops'!E3019,LEN('Locations-Stops'!E3019)-1),"0")&amp;","&amp;IF('Locations-Stops'!G3019&lt;&gt;"",VLOOKUP('Locations-Stops'!G3019,Regions!A2:B379,2,FALSE),"0")&amp;","&amp;IF('Locations-Stops'!H3019&lt;&gt;"",VLOOKUP('Locations-Stops'!H3019,Regions!C2:D379,2,FALSE),"0")&amp;","&amp;IF('Locations-Stops'!I3019&lt;&gt;"",VLOOKUP('Locations-Stops'!I3019,Regions!F2:G379,2,FALSE),"0")&amp;","&amp;IF('Locations-Stops'!J3019&lt;&gt;"",VLOOKUP('Locations-Stops'!J3019,Regions!I2:J379,2,FALSE),"0")&amp;",'"&amp;IF('Locations-Stops'!K3019&lt;&gt;"",SUBSTITUTE('Locations-Stops'!K3019,"'","\'"),"")&amp;"','"&amp;IF('Locations-Stops'!L3019&lt;&gt;"",'Locations-Stops'!L3019,"")&amp;"','"&amp;IF('Locations-Stops'!M3019&lt;&gt;"",'Locations-Stops'!M3019,"")&amp;"','"&amp;IF('Locations-Stops'!N3019&lt;&gt;"",'Locations-Stops'!N3019,"")&amp;"', CURRENT_TIMESTAMP);"</f>
        <v>INSERT INTO `locations` (`id`, `name`, `latitude`, `longitude`, `province_id`, `region_1`, `region_2`, `region_3`, `street`, `number`, `postal`, `img`, `last_modified`) VALUES (NULL,'Pillar Monument',52.347352,4.886997,8,3,10,87,'Churchill-laan','306I','1078 GC','https://lh3.ggpht.com/vfkzfGpTjbFqQez538Ngvb61mEqMPiYPbYS9Y1Pzfg23EKx1HUkcF0k3Uko7gq62941p8PhCiYr_Iye5_oAaz_wX68ibqItwORrmAmHcrPWT8wraIA', CURRENT_TIMESTAMP);</v>
      </c>
    </row>
    <row r="3018" spans="1:1" x14ac:dyDescent="0.25">
      <c r="A3018" t="str">
        <f>"INSERT INTO `locations` (`id`, `name`, `latitude`, `longitude`, `province_id`, `region_1`, `region_2`, `region_3`, `street`, `number`, `postal`, `img`, `last_modified`) VALUES (NULL,'"&amp;SUBSTITUTE('Locations-Stops'!F3020,"'","\'")&amp;"',"&amp;IF('Locations-Stops'!D3020&lt;&gt;"",LEFT('Locations-Stops'!D3020,2)&amp;"."&amp;RIGHT('Locations-Stops'!D3020,LEN('Locations-Stops'!D3020)-2),"0")&amp;","&amp;IF('Locations-Stops'!E3020&lt;&gt;"",LEFT('Locations-Stops'!E3020,1)&amp;"."&amp;RIGHT('Locations-Stops'!E3020,LEN('Locations-Stops'!E3020)-1),"0")&amp;","&amp;IF('Locations-Stops'!G3020&lt;&gt;"",VLOOKUP('Locations-Stops'!G3020,Regions!A2:B379,2,FALSE),"0")&amp;","&amp;IF('Locations-Stops'!H3020&lt;&gt;"",VLOOKUP('Locations-Stops'!H3020,Regions!C2:D379,2,FALSE),"0")&amp;","&amp;IF('Locations-Stops'!I3020&lt;&gt;"",VLOOKUP('Locations-Stops'!I3020,Regions!F2:G379,2,FALSE),"0")&amp;","&amp;IF('Locations-Stops'!J3020&lt;&gt;"",VLOOKUP('Locations-Stops'!J3020,Regions!I2:J379,2,FALSE),"0")&amp;",'"&amp;IF('Locations-Stops'!K3020&lt;&gt;"",SUBSTITUTE('Locations-Stops'!K3020,"'","\'"),"")&amp;"','"&amp;IF('Locations-Stops'!L3020&lt;&gt;"",'Locations-Stops'!L3020,"")&amp;"','"&amp;IF('Locations-Stops'!M3020&lt;&gt;"",'Locations-Stops'!M3020,"")&amp;"','"&amp;IF('Locations-Stops'!N3020&lt;&gt;"",'Locations-Stops'!N3020,"")&amp;"', CURRENT_TIMESTAMP);"</f>
        <v>INSERT INTO `locations` (`id`, `name`, `latitude`, `longitude`, `province_id`, `region_1`, `region_2`, `region_3`, `street`, `number`, `postal`, `img`, `last_modified`) VALUES (NULL,'A Woman Statue - H.J.J. Dannenburg',52.34016,4.901053,8,3,10,87,'De Mirandalaan','10','1079 PA','https://lh4.ggpht.com/8aNJb5Ii2ACaKkOda6fIcQkRT9HaAjQW-6TMopqzAPekXHl4ZYAFwqGX4IwDqzt12l9m6t9Rc6JvnA4C_3NfPg', CURRENT_TIMESTAMP);</v>
      </c>
    </row>
    <row r="3019" spans="1:1" x14ac:dyDescent="0.25">
      <c r="A3019" t="str">
        <f>"INSERT INTO `locations` (`id`, `name`, `latitude`, `longitude`, `province_id`, `region_1`, `region_2`, `region_3`, `street`, `number`, `postal`, `img`, `last_modified`) VALUES (NULL,'"&amp;SUBSTITUTE('Locations-Stops'!F3021,"'","\'")&amp;"',"&amp;IF('Locations-Stops'!D3021&lt;&gt;"",LEFT('Locations-Stops'!D3021,2)&amp;"."&amp;RIGHT('Locations-Stops'!D3021,LEN('Locations-Stops'!D3021)-2),"0")&amp;","&amp;IF('Locations-Stops'!E3021&lt;&gt;"",LEFT('Locations-Stops'!E3021,1)&amp;"."&amp;RIGHT('Locations-Stops'!E3021,LEN('Locations-Stops'!E3021)-1),"0")&amp;","&amp;IF('Locations-Stops'!G3021&lt;&gt;"",VLOOKUP('Locations-Stops'!G3021,Regions!A2:B379,2,FALSE),"0")&amp;","&amp;IF('Locations-Stops'!H3021&lt;&gt;"",VLOOKUP('Locations-Stops'!H3021,Regions!C2:D379,2,FALSE),"0")&amp;","&amp;IF('Locations-Stops'!I3021&lt;&gt;"",VLOOKUP('Locations-Stops'!I3021,Regions!F2:G379,2,FALSE),"0")&amp;","&amp;IF('Locations-Stops'!J3021&lt;&gt;"",VLOOKUP('Locations-Stops'!J3021,Regions!I2:J379,2,FALSE),"0")&amp;",'"&amp;IF('Locations-Stops'!K3021&lt;&gt;"",SUBSTITUTE('Locations-Stops'!K3021,"'","\'"),"")&amp;"','"&amp;IF('Locations-Stops'!L3021&lt;&gt;"",'Locations-Stops'!L3021,"")&amp;"','"&amp;IF('Locations-Stops'!M3021&lt;&gt;"",'Locations-Stops'!M3021,"")&amp;"','"&amp;IF('Locations-Stops'!N3021&lt;&gt;"",'Locations-Stops'!N3021,"")&amp;"', CURRENT_TIMESTAMP);"</f>
        <v>INSERT INTO `locations` (`id`, `name`, `latitude`, `longitude`, `province_id`, `region_1`, `region_2`, `region_3`, `street`, `number`, `postal`, `img`, `last_modified`) VALUES (NULL,'Man Reading a Book',52.344972,4.892991,8,3,10,87,'Dintelstraat','11','1078 VN','https://lh3.ggpht.com/NLWKivYfYxjKysLq19Ikm5Qzx9VQguAKP3I-ylqGoM9WK8y5thmu8r1qElhV9uG504YI_OK550Yz_N895QiS', CURRENT_TIMESTAMP);</v>
      </c>
    </row>
    <row r="3020" spans="1:1" x14ac:dyDescent="0.25">
      <c r="A3020" t="str">
        <f>"INSERT INTO `locations` (`id`, `name`, `latitude`, `longitude`, `province_id`, `region_1`, `region_2`, `region_3`, `street`, `number`, `postal`, `img`, `last_modified`) VALUES (NULL,'"&amp;SUBSTITUTE('Locations-Stops'!F3022,"'","\'")&amp;"',"&amp;IF('Locations-Stops'!D3022&lt;&gt;"",LEFT('Locations-Stops'!D3022,2)&amp;"."&amp;RIGHT('Locations-Stops'!D3022,LEN('Locations-Stops'!D3022)-2),"0")&amp;","&amp;IF('Locations-Stops'!E3022&lt;&gt;"",LEFT('Locations-Stops'!E3022,1)&amp;"."&amp;RIGHT('Locations-Stops'!E3022,LEN('Locations-Stops'!E3022)-1),"0")&amp;","&amp;IF('Locations-Stops'!G3022&lt;&gt;"",VLOOKUP('Locations-Stops'!G3022,Regions!A2:B379,2,FALSE),"0")&amp;","&amp;IF('Locations-Stops'!H3022&lt;&gt;"",VLOOKUP('Locations-Stops'!H3022,Regions!C2:D379,2,FALSE),"0")&amp;","&amp;IF('Locations-Stops'!I3022&lt;&gt;"",VLOOKUP('Locations-Stops'!I3022,Regions!F2:G379,2,FALSE),"0")&amp;","&amp;IF('Locations-Stops'!J3022&lt;&gt;"",VLOOKUP('Locations-Stops'!J3022,Regions!I2:J379,2,FALSE),"0")&amp;",'"&amp;IF('Locations-Stops'!K3022&lt;&gt;"",SUBSTITUTE('Locations-Stops'!K3022,"'","\'"),"")&amp;"','"&amp;IF('Locations-Stops'!L3022&lt;&gt;"",'Locations-Stops'!L3022,"")&amp;"','"&amp;IF('Locations-Stops'!M3022&lt;&gt;"",'Locations-Stops'!M3022,"")&amp;"','"&amp;IF('Locations-Stops'!N3022&lt;&gt;"",'Locations-Stops'!N3022,"")&amp;"', CURRENT_TIMESTAMP);"</f>
        <v>INSERT INTO `locations` (`id`, `name`, `latitude`, `longitude`, `province_id`, `region_1`, `region_2`, `region_3`, `street`, `number`, `postal`, `img`, `last_modified`) VALUES (NULL,'Maarten Luther Kerk',52.341409,4.895199,8,3,10,87,'Dintelstraat','134','1079 BD','https://lh4.ggpht.com/MfUTDTtZX8J3epjBA1w64pMu1QMcKN-dZ27oOUoBjVwmWdu7zWjPlTiRxD-X3Coc-BlDAqshaNmMhPzhnDXJ3g', CURRENT_TIMESTAMP);</v>
      </c>
    </row>
    <row r="3021" spans="1:1" x14ac:dyDescent="0.25">
      <c r="A3021" t="str">
        <f>"INSERT INTO `locations` (`id`, `name`, `latitude`, `longitude`, `province_id`, `region_1`, `region_2`, `region_3`, `street`, `number`, `postal`, `img`, `last_modified`) VALUES (NULL,'"&amp;SUBSTITUTE('Locations-Stops'!F3023,"'","\'")&amp;"',"&amp;IF('Locations-Stops'!D3023&lt;&gt;"",LEFT('Locations-Stops'!D3023,2)&amp;"."&amp;RIGHT('Locations-Stops'!D3023,LEN('Locations-Stops'!D3023)-2),"0")&amp;","&amp;IF('Locations-Stops'!E3023&lt;&gt;"",LEFT('Locations-Stops'!E3023,1)&amp;"."&amp;RIGHT('Locations-Stops'!E3023,LEN('Locations-Stops'!E3023)-1),"0")&amp;","&amp;IF('Locations-Stops'!G3023&lt;&gt;"",VLOOKUP('Locations-Stops'!G3023,Regions!A2:B379,2,FALSE),"0")&amp;","&amp;IF('Locations-Stops'!H3023&lt;&gt;"",VLOOKUP('Locations-Stops'!H3023,Regions!C2:D379,2,FALSE),"0")&amp;","&amp;IF('Locations-Stops'!I3023&lt;&gt;"",VLOOKUP('Locations-Stops'!I3023,Regions!F2:G379,2,FALSE),"0")&amp;","&amp;IF('Locations-Stops'!J3023&lt;&gt;"",VLOOKUP('Locations-Stops'!J3023,Regions!I2:J379,2,FALSE),"0")&amp;",'"&amp;IF('Locations-Stops'!K3023&lt;&gt;"",SUBSTITUTE('Locations-Stops'!K3023,"'","\'"),"")&amp;"','"&amp;IF('Locations-Stops'!L3023&lt;&gt;"",'Locations-Stops'!L3023,"")&amp;"','"&amp;IF('Locations-Stops'!M3023&lt;&gt;"",'Locations-Stops'!M3023,"")&amp;"','"&amp;IF('Locations-Stops'!N3023&lt;&gt;"",'Locations-Stops'!N3023,"")&amp;"', CURRENT_TIMESTAMP);"</f>
        <v>INSERT INTO `locations` (`id`, `name`, `latitude`, `longitude`, `province_id`, `region_1`, `region_2`, `region_3`, `street`, `number`, `postal`, `img`, `last_modified`) VALUES (NULL,'St. Gabriel Kerk',52.346039,4.894028,8,3,10,87,'Dongestraat','4','1078 JW','https://lh3.googleusercontent.com/kGdwxPDJfrXUa5dtUJgWShztYtiQNqVz3m6BAEBw-Sg8kk9H9s465GJKFd_4pAGODPahutyhizRgXKH0chpqCQ', CURRENT_TIMESTAMP);</v>
      </c>
    </row>
    <row r="3022" spans="1:1" x14ac:dyDescent="0.25">
      <c r="A3022" t="str">
        <f>"INSERT INTO `locations` (`id`, `name`, `latitude`, `longitude`, `province_id`, `region_1`, `region_2`, `region_3`, `street`, `number`, `postal`, `img`, `last_modified`) VALUES (NULL,'"&amp;SUBSTITUTE('Locations-Stops'!F3024,"'","\'")&amp;"',"&amp;IF('Locations-Stops'!D3024&lt;&gt;"",LEFT('Locations-Stops'!D3024,2)&amp;"."&amp;RIGHT('Locations-Stops'!D3024,LEN('Locations-Stops'!D3024)-2),"0")&amp;","&amp;IF('Locations-Stops'!E3024&lt;&gt;"",LEFT('Locations-Stops'!E3024,1)&amp;"."&amp;RIGHT('Locations-Stops'!E3024,LEN('Locations-Stops'!E3024)-1),"0")&amp;","&amp;IF('Locations-Stops'!G3024&lt;&gt;"",VLOOKUP('Locations-Stops'!G3024,Regions!A2:B379,2,FALSE),"0")&amp;","&amp;IF('Locations-Stops'!H3024&lt;&gt;"",VLOOKUP('Locations-Stops'!H3024,Regions!C2:D379,2,FALSE),"0")&amp;","&amp;IF('Locations-Stops'!I3024&lt;&gt;"",VLOOKUP('Locations-Stops'!I3024,Regions!F2:G379,2,FALSE),"0")&amp;","&amp;IF('Locations-Stops'!J3024&lt;&gt;"",VLOOKUP('Locations-Stops'!J3024,Regions!I2:J379,2,FALSE),"0")&amp;",'"&amp;IF('Locations-Stops'!K3024&lt;&gt;"",SUBSTITUTE('Locations-Stops'!K3024,"'","\'"),"")&amp;"','"&amp;IF('Locations-Stops'!L3024&lt;&gt;"",'Locations-Stops'!L3024,"")&amp;"','"&amp;IF('Locations-Stops'!M3024&lt;&gt;"",'Locations-Stops'!M3024,"")&amp;"','"&amp;IF('Locations-Stops'!N3024&lt;&gt;"",'Locations-Stops'!N3024,"")&amp;"', CURRENT_TIMESTAMP);"</f>
        <v>INSERT INTO `locations` (`id`, `name`, `latitude`, `longitude`, `province_id`, `region_1`, `region_2`, `region_3`, `street`, `number`, `postal`, `img`, `last_modified`) VALUES (NULL,'Fietsroute Netwerk 57',52.337626,4.892448,8,3,10,87,'Dr. C.W. Ittmanpad','','1079','https://lh6.ggpht.com/Be_llGGEiee7EVW6YL-s-dSTfvbvgCfSVaEh_G_WNT3JbcSzl20mhWmEpQP3SoMXl-4nxcqMdmJaOXBNsPz8', CURRENT_TIMESTAMP);</v>
      </c>
    </row>
    <row r="3023" spans="1:1" x14ac:dyDescent="0.25">
      <c r="A3023" t="str">
        <f>"INSERT INTO `locations` (`id`, `name`, `latitude`, `longitude`, `province_id`, `region_1`, `region_2`, `region_3`, `street`, `number`, `postal`, `img`, `last_modified`) VALUES (NULL,'"&amp;SUBSTITUTE('Locations-Stops'!F3025,"'","\'")&amp;"',"&amp;IF('Locations-Stops'!D3025&lt;&gt;"",LEFT('Locations-Stops'!D3025,2)&amp;"."&amp;RIGHT('Locations-Stops'!D3025,LEN('Locations-Stops'!D3025)-2),"0")&amp;","&amp;IF('Locations-Stops'!E3025&lt;&gt;"",LEFT('Locations-Stops'!E3025,1)&amp;"."&amp;RIGHT('Locations-Stops'!E3025,LEN('Locations-Stops'!E3025)-1),"0")&amp;","&amp;IF('Locations-Stops'!G3025&lt;&gt;"",VLOOKUP('Locations-Stops'!G3025,Regions!A2:B379,2,FALSE),"0")&amp;","&amp;IF('Locations-Stops'!H3025&lt;&gt;"",VLOOKUP('Locations-Stops'!H3025,Regions!C2:D379,2,FALSE),"0")&amp;","&amp;IF('Locations-Stops'!I3025&lt;&gt;"",VLOOKUP('Locations-Stops'!I3025,Regions!F2:G379,2,FALSE),"0")&amp;","&amp;IF('Locations-Stops'!J3025&lt;&gt;"",VLOOKUP('Locations-Stops'!J3025,Regions!I2:J379,2,FALSE),"0")&amp;",'"&amp;IF('Locations-Stops'!K3025&lt;&gt;"",SUBSTITUTE('Locations-Stops'!K3025,"'","\'"),"")&amp;"','"&amp;IF('Locations-Stops'!L3025&lt;&gt;"",'Locations-Stops'!L3025,"")&amp;"','"&amp;IF('Locations-Stops'!M3025&lt;&gt;"",'Locations-Stops'!M3025,"")&amp;"','"&amp;IF('Locations-Stops'!N3025&lt;&gt;"",'Locations-Stops'!N3025,"")&amp;"', CURRENT_TIMESTAMP);"</f>
        <v>INSERT INTO `locations` (`id`, `name`, `latitude`, `longitude`, `province_id`, `region_1`, `region_2`, `region_3`, `street`, `number`, `postal`, `img`, `last_modified`) VALUES (NULL,'Sir Thomas',52.336161,4.894965,8,3,10,87,'Dr. C.W. Ittmanpad','','1079','https://lh5.ggpht.com/_MwqLqKP97Wf_-VFWJi95kcmNPGv1LUB4xFT3NIvUmosFsTjm4JjLbbgCOW6fcGFzRY6YGTNxGz2d-7FYrYz', CURRENT_TIMESTAMP);</v>
      </c>
    </row>
    <row r="3024" spans="1:1" x14ac:dyDescent="0.25">
      <c r="A3024" t="str">
        <f>"INSERT INTO `locations` (`id`, `name`, `latitude`, `longitude`, `province_id`, `region_1`, `region_2`, `region_3`, `street`, `number`, `postal`, `img`, `last_modified`) VALUES (NULL,'"&amp;SUBSTITUTE('Locations-Stops'!F3026,"'","\'")&amp;"',"&amp;IF('Locations-Stops'!D3026&lt;&gt;"",LEFT('Locations-Stops'!D3026,2)&amp;"."&amp;RIGHT('Locations-Stops'!D3026,LEN('Locations-Stops'!D3026)-2),"0")&amp;","&amp;IF('Locations-Stops'!E3026&lt;&gt;"",LEFT('Locations-Stops'!E3026,1)&amp;"."&amp;RIGHT('Locations-Stops'!E3026,LEN('Locations-Stops'!E3026)-1),"0")&amp;","&amp;IF('Locations-Stops'!G3026&lt;&gt;"",VLOOKUP('Locations-Stops'!G3026,Regions!A2:B379,2,FALSE),"0")&amp;","&amp;IF('Locations-Stops'!H3026&lt;&gt;"",VLOOKUP('Locations-Stops'!H3026,Regions!C2:D379,2,FALSE),"0")&amp;","&amp;IF('Locations-Stops'!I3026&lt;&gt;"",VLOOKUP('Locations-Stops'!I3026,Regions!F2:G379,2,FALSE),"0")&amp;","&amp;IF('Locations-Stops'!J3026&lt;&gt;"",VLOOKUP('Locations-Stops'!J3026,Regions!I2:J379,2,FALSE),"0")&amp;",'"&amp;IF('Locations-Stops'!K3026&lt;&gt;"",SUBSTITUTE('Locations-Stops'!K3026,"'","\'"),"")&amp;"','"&amp;IF('Locations-Stops'!L3026&lt;&gt;"",'Locations-Stops'!L3026,"")&amp;"','"&amp;IF('Locations-Stops'!M3026&lt;&gt;"",'Locations-Stops'!M3026,"")&amp;"','"&amp;IF('Locations-Stops'!N3026&lt;&gt;"",'Locations-Stops'!N3026,"")&amp;"', CURRENT_TIMESTAMP);"</f>
        <v>INSERT INTO `locations` (`id`, `name`, `latitude`, `longitude`, `province_id`, `region_1`, `region_2`, `region_3`, `street`, `number`, `postal`, `img`, `last_modified`) VALUES (NULL,'The Bench and the Mural',52.340508,4.892894,8,3,10,87,'Europaboulevard','1','1079 PC','https://lh3.ggpht.com/doDBqx9W7AhD1v-sVfCSg9ELqZi5OxSNOWvhpCqMlYP7ZWbCMV-WoDucbZUqR_Jrue9SzQuIIOnpVShzRgmD', CURRENT_TIMESTAMP);</v>
      </c>
    </row>
    <row r="3025" spans="1:1" x14ac:dyDescent="0.25">
      <c r="A3025" t="str">
        <f>"INSERT INTO `locations` (`id`, `name`, `latitude`, `longitude`, `province_id`, `region_1`, `region_2`, `region_3`, `street`, `number`, `postal`, `img`, `last_modified`) VALUES (NULL,'"&amp;SUBSTITUTE('Locations-Stops'!F3027,"'","\'")&amp;"',"&amp;IF('Locations-Stops'!D3027&lt;&gt;"",LEFT('Locations-Stops'!D3027,2)&amp;"."&amp;RIGHT('Locations-Stops'!D3027,LEN('Locations-Stops'!D3027)-2),"0")&amp;","&amp;IF('Locations-Stops'!E3027&lt;&gt;"",LEFT('Locations-Stops'!E3027,1)&amp;"."&amp;RIGHT('Locations-Stops'!E3027,LEN('Locations-Stops'!E3027)-1),"0")&amp;","&amp;IF('Locations-Stops'!G3027&lt;&gt;"",VLOOKUP('Locations-Stops'!G3027,Regions!A2:B379,2,FALSE),"0")&amp;","&amp;IF('Locations-Stops'!H3027&lt;&gt;"",VLOOKUP('Locations-Stops'!H3027,Regions!C2:D379,2,FALSE),"0")&amp;","&amp;IF('Locations-Stops'!I3027&lt;&gt;"",VLOOKUP('Locations-Stops'!I3027,Regions!F2:G379,2,FALSE),"0")&amp;","&amp;IF('Locations-Stops'!J3027&lt;&gt;"",VLOOKUP('Locations-Stops'!J3027,Regions!I2:J379,2,FALSE),"0")&amp;",'"&amp;IF('Locations-Stops'!K3027&lt;&gt;"",SUBSTITUTE('Locations-Stops'!K3027,"'","\'"),"")&amp;"','"&amp;IF('Locations-Stops'!L3027&lt;&gt;"",'Locations-Stops'!L3027,"")&amp;"','"&amp;IF('Locations-Stops'!M3027&lt;&gt;"",'Locations-Stops'!M3027,"")&amp;"','"&amp;IF('Locations-Stops'!N3027&lt;&gt;"",'Locations-Stops'!N3027,"")&amp;"', CURRENT_TIMESTAMP);"</f>
        <v>INSERT INTO `locations` (`id`, `name`, `latitude`, `longitude`, `province_id`, `region_1`, `region_2`, `region_3`, `street`, `number`, `postal`, `img`, `last_modified`) VALUES (NULL,'Play Ground RAI',52.341229,4.892957,8,3,10,87,'Europaboulevard','3','1079 PC','https://lh3.googleusercontent.com/E__Y-A40XD9O30YGyIf37_RWN1UCjOLPRIJh9tfaHFiVN_SuSILI7kz81t6ZAS3TsQbR3FQhif9GZqs1jpNe', CURRENT_TIMESTAMP);</v>
      </c>
    </row>
    <row r="3026" spans="1:1" x14ac:dyDescent="0.25">
      <c r="A3026" t="str">
        <f>"INSERT INTO `locations` (`id`, `name`, `latitude`, `longitude`, `province_id`, `region_1`, `region_2`, `region_3`, `street`, `number`, `postal`, `img`, `last_modified`) VALUES (NULL,'"&amp;SUBSTITUTE('Locations-Stops'!F3028,"'","\'")&amp;"',"&amp;IF('Locations-Stops'!D3028&lt;&gt;"",LEFT('Locations-Stops'!D3028,2)&amp;"."&amp;RIGHT('Locations-Stops'!D3028,LEN('Locations-Stops'!D3028)-2),"0")&amp;","&amp;IF('Locations-Stops'!E3028&lt;&gt;"",LEFT('Locations-Stops'!E3028,1)&amp;"."&amp;RIGHT('Locations-Stops'!E3028,LEN('Locations-Stops'!E3028)-1),"0")&amp;","&amp;IF('Locations-Stops'!G3028&lt;&gt;"",VLOOKUP('Locations-Stops'!G3028,Regions!A2:B379,2,FALSE),"0")&amp;","&amp;IF('Locations-Stops'!H3028&lt;&gt;"",VLOOKUP('Locations-Stops'!H3028,Regions!C2:D379,2,FALSE),"0")&amp;","&amp;IF('Locations-Stops'!I3028&lt;&gt;"",VLOOKUP('Locations-Stops'!I3028,Regions!F2:G379,2,FALSE),"0")&amp;","&amp;IF('Locations-Stops'!J3028&lt;&gt;"",VLOOKUP('Locations-Stops'!J3028,Regions!I2:J379,2,FALSE),"0")&amp;",'"&amp;IF('Locations-Stops'!K3028&lt;&gt;"",SUBSTITUTE('Locations-Stops'!K3028,"'","\'"),"")&amp;"','"&amp;IF('Locations-Stops'!L3028&lt;&gt;"",'Locations-Stops'!L3028,"")&amp;"','"&amp;IF('Locations-Stops'!M3028&lt;&gt;"",'Locations-Stops'!M3028,"")&amp;"','"&amp;IF('Locations-Stops'!N3028&lt;&gt;"",'Locations-Stops'!N3028,"")&amp;"', CURRENT_TIMESTAMP);"</f>
        <v>INSERT INTO `locations` (`id`, `name`, `latitude`, `longitude`, `province_id`, `region_1`, `region_2`, `region_3`, `street`, `number`, `postal`, `img`, `last_modified`) VALUES (NULL,'RAI Toren - Het Signaal',52.341775,4.890817,8,3,10,87,'Europaplein','8','1078 GZ','https://lh3.ggpht.com/h_bhLktV2HgeFmyfJwTTSo0uo4II9XSs0-YPsjGWp4XzdJPlSBhnIoOxWJu_tXD2nNL9mEA5Mx_hZlrgvGzL3A', CURRENT_TIMESTAMP);</v>
      </c>
    </row>
    <row r="3027" spans="1:1" x14ac:dyDescent="0.25">
      <c r="A3027" t="str">
        <f>"INSERT INTO `locations` (`id`, `name`, `latitude`, `longitude`, `province_id`, `region_1`, `region_2`, `region_3`, `street`, `number`, `postal`, `img`, `last_modified`) VALUES (NULL,'"&amp;SUBSTITUTE('Locations-Stops'!F3029,"'","\'")&amp;"',"&amp;IF('Locations-Stops'!D3029&lt;&gt;"",LEFT('Locations-Stops'!D3029,2)&amp;"."&amp;RIGHT('Locations-Stops'!D3029,LEN('Locations-Stops'!D3029)-2),"0")&amp;","&amp;IF('Locations-Stops'!E3029&lt;&gt;"",LEFT('Locations-Stops'!E3029,1)&amp;"."&amp;RIGHT('Locations-Stops'!E3029,LEN('Locations-Stops'!E3029)-1),"0")&amp;","&amp;IF('Locations-Stops'!G3029&lt;&gt;"",VLOOKUP('Locations-Stops'!G3029,Regions!A2:B379,2,FALSE),"0")&amp;","&amp;IF('Locations-Stops'!H3029&lt;&gt;"",VLOOKUP('Locations-Stops'!H3029,Regions!C2:D379,2,FALSE),"0")&amp;","&amp;IF('Locations-Stops'!I3029&lt;&gt;"",VLOOKUP('Locations-Stops'!I3029,Regions!F2:G379,2,FALSE),"0")&amp;","&amp;IF('Locations-Stops'!J3029&lt;&gt;"",VLOOKUP('Locations-Stops'!J3029,Regions!I2:J379,2,FALSE),"0")&amp;",'"&amp;IF('Locations-Stops'!K3029&lt;&gt;"",SUBSTITUTE('Locations-Stops'!K3029,"'","\'"),"")&amp;"','"&amp;IF('Locations-Stops'!L3029&lt;&gt;"",'Locations-Stops'!L3029,"")&amp;"','"&amp;IF('Locations-Stops'!M3029&lt;&gt;"",'Locations-Stops'!M3029,"")&amp;"','"&amp;IF('Locations-Stops'!N3029&lt;&gt;"",'Locations-Stops'!N3029,"")&amp;"', CURRENT_TIMESTAMP);"</f>
        <v>INSERT INTO `locations` (`id`, `name`, `latitude`, `longitude`, `province_id`, `region_1`, `region_2`, `region_3`, `street`, `number`, `postal`, `img`, `last_modified`) VALUES (NULL,'Red Sphere',52.340831,4.887623,8,3,10,87,'Europaplein','20','1078 GZ','https://lh3.ggpht.com/NPU3dKj1uK1zZ4UHV1UJJ87mK1kWiVqDg26t9HtqSiwuknAT_VzkRZeefY7kvCbVvAAOiTAxJXs1yLl_H2hA', CURRENT_TIMESTAMP);</v>
      </c>
    </row>
    <row r="3028" spans="1:1" x14ac:dyDescent="0.25">
      <c r="A3028" t="str">
        <f>"INSERT INTO `locations` (`id`, `name`, `latitude`, `longitude`, `province_id`, `region_1`, `region_2`, `region_3`, `street`, `number`, `postal`, `img`, `last_modified`) VALUES (NULL,'"&amp;SUBSTITUTE('Locations-Stops'!F3030,"'","\'")&amp;"',"&amp;IF('Locations-Stops'!D3030&lt;&gt;"",LEFT('Locations-Stops'!D3030,2)&amp;"."&amp;RIGHT('Locations-Stops'!D3030,LEN('Locations-Stops'!D3030)-2),"0")&amp;","&amp;IF('Locations-Stops'!E3030&lt;&gt;"",LEFT('Locations-Stops'!E3030,1)&amp;"."&amp;RIGHT('Locations-Stops'!E3030,LEN('Locations-Stops'!E3030)-1),"0")&amp;","&amp;IF('Locations-Stops'!G3030&lt;&gt;"",VLOOKUP('Locations-Stops'!G3030,Regions!A2:B379,2,FALSE),"0")&amp;","&amp;IF('Locations-Stops'!H3030&lt;&gt;"",VLOOKUP('Locations-Stops'!H3030,Regions!C2:D379,2,FALSE),"0")&amp;","&amp;IF('Locations-Stops'!I3030&lt;&gt;"",VLOOKUP('Locations-Stops'!I3030,Regions!F2:G379,2,FALSE),"0")&amp;","&amp;IF('Locations-Stops'!J3030&lt;&gt;"",VLOOKUP('Locations-Stops'!J3030,Regions!I2:J379,2,FALSE),"0")&amp;",'"&amp;IF('Locations-Stops'!K3030&lt;&gt;"",SUBSTITUTE('Locations-Stops'!K3030,"'","\'"),"")&amp;"','"&amp;IF('Locations-Stops'!L3030&lt;&gt;"",'Locations-Stops'!L3030,"")&amp;"','"&amp;IF('Locations-Stops'!M3030&lt;&gt;"",'Locations-Stops'!M3030,"")&amp;"','"&amp;IF('Locations-Stops'!N3030&lt;&gt;"",'Locations-Stops'!N3030,"")&amp;"', CURRENT_TIMESTAMP);"</f>
        <v>INSERT INTO `locations` (`id`, `name`, `latitude`, `longitude`, `province_id`, `region_1`, `region_2`, `region_3`, `street`, `number`, `postal`, `img`, `last_modified`) VALUES (NULL,'Female Queen Doll Rai',52.341104,4.891756,8,3,10,87,'Europaplein','22','1078','https://lh5.ggpht.com/MWNim3awN1J6PrdVuAatBwrC_osZeS7hZN4N97QvRx5HdKSci1swjv8LF-kGIhiyuBZZE9ZApVdyZlF1Ugfd', CURRENT_TIMESTAMP);</v>
      </c>
    </row>
    <row r="3029" spans="1:1" x14ac:dyDescent="0.25">
      <c r="A3029" t="str">
        <f>"INSERT INTO `locations` (`id`, `name`, `latitude`, `longitude`, `province_id`, `region_1`, `region_2`, `region_3`, `street`, `number`, `postal`, `img`, `last_modified`) VALUES (NULL,'"&amp;SUBSTITUTE('Locations-Stops'!F3031,"'","\'")&amp;"',"&amp;IF('Locations-Stops'!D3031&lt;&gt;"",LEFT('Locations-Stops'!D3031,2)&amp;"."&amp;RIGHT('Locations-Stops'!D3031,LEN('Locations-Stops'!D3031)-2),"0")&amp;","&amp;IF('Locations-Stops'!E3031&lt;&gt;"",LEFT('Locations-Stops'!E3031,1)&amp;"."&amp;RIGHT('Locations-Stops'!E3031,LEN('Locations-Stops'!E3031)-1),"0")&amp;","&amp;IF('Locations-Stops'!G3031&lt;&gt;"",VLOOKUP('Locations-Stops'!G3031,Regions!A2:B379,2,FALSE),"0")&amp;","&amp;IF('Locations-Stops'!H3031&lt;&gt;"",VLOOKUP('Locations-Stops'!H3031,Regions!C2:D379,2,FALSE),"0")&amp;","&amp;IF('Locations-Stops'!I3031&lt;&gt;"",VLOOKUP('Locations-Stops'!I3031,Regions!F2:G379,2,FALSE),"0")&amp;","&amp;IF('Locations-Stops'!J3031&lt;&gt;"",VLOOKUP('Locations-Stops'!J3031,Regions!I2:J379,2,FALSE),"0")&amp;",'"&amp;IF('Locations-Stops'!K3031&lt;&gt;"",SUBSTITUTE('Locations-Stops'!K3031,"'","\'"),"")&amp;"','"&amp;IF('Locations-Stops'!L3031&lt;&gt;"",'Locations-Stops'!L3031,"")&amp;"','"&amp;IF('Locations-Stops'!M3031&lt;&gt;"",'Locations-Stops'!M3031,"")&amp;"','"&amp;IF('Locations-Stops'!N3031&lt;&gt;"",'Locations-Stops'!N3031,"")&amp;"', CURRENT_TIMESTAMP);"</f>
        <v>INSERT INTO `locations` (`id`, `name`, `latitude`, `longitude`, `province_id`, `region_1`, `region_2`, `region_3`, `street`, `number`, `postal`, `img`, `last_modified`) VALUES (NULL,'Kadepalen Kunst',52.341215,4.886512,8,3,10,87,'Europaplein','22','1078 GZ','https://lh5.ggpht.com/LkwlbgA9o4OcxKWnsqz4GpHoI9fdqTvsmgMNvPkiFPFYmS_vJZVM5weotW0mhhNezYN4RqMrKmuVPSHQtc61lg', CURRENT_TIMESTAMP);</v>
      </c>
    </row>
    <row r="3030" spans="1:1" x14ac:dyDescent="0.25">
      <c r="A3030" t="str">
        <f>"INSERT INTO `locations` (`id`, `name`, `latitude`, `longitude`, `province_id`, `region_1`, `region_2`, `region_3`, `street`, `number`, `postal`, `img`, `last_modified`) VALUES (NULL,'"&amp;SUBSTITUTE('Locations-Stops'!F3032,"'","\'")&amp;"',"&amp;IF('Locations-Stops'!D3032&lt;&gt;"",LEFT('Locations-Stops'!D3032,2)&amp;"."&amp;RIGHT('Locations-Stops'!D3032,LEN('Locations-Stops'!D3032)-2),"0")&amp;","&amp;IF('Locations-Stops'!E3032&lt;&gt;"",LEFT('Locations-Stops'!E3032,1)&amp;"."&amp;RIGHT('Locations-Stops'!E3032,LEN('Locations-Stops'!E3032)-1),"0")&amp;","&amp;IF('Locations-Stops'!G3032&lt;&gt;"",VLOOKUP('Locations-Stops'!G3032,Regions!A2:B379,2,FALSE),"0")&amp;","&amp;IF('Locations-Stops'!H3032&lt;&gt;"",VLOOKUP('Locations-Stops'!H3032,Regions!C2:D379,2,FALSE),"0")&amp;","&amp;IF('Locations-Stops'!I3032&lt;&gt;"",VLOOKUP('Locations-Stops'!I3032,Regions!F2:G379,2,FALSE),"0")&amp;","&amp;IF('Locations-Stops'!J3032&lt;&gt;"",VLOOKUP('Locations-Stops'!J3032,Regions!I2:J379,2,FALSE),"0")&amp;",'"&amp;IF('Locations-Stops'!K3032&lt;&gt;"",SUBSTITUTE('Locations-Stops'!K3032,"'","\'"),"")&amp;"','"&amp;IF('Locations-Stops'!L3032&lt;&gt;"",'Locations-Stops'!L3032,"")&amp;"','"&amp;IF('Locations-Stops'!M3032&lt;&gt;"",'Locations-Stops'!M3032,"")&amp;"','"&amp;IF('Locations-Stops'!N3032&lt;&gt;"",'Locations-Stops'!N3032,"")&amp;"', CURRENT_TIMESTAMP);"</f>
        <v>INSERT INTO `locations` (`id`, `name`, `latitude`, `longitude`, `province_id`, `region_1`, `region_2`, `region_3`, `street`, `number`, `postal`, `img`, `last_modified`) VALUES (NULL,'Amsterdam RAI',52.341302,4.891426,8,3,10,87,'Europaplein','22','1078 GZ','https://lh4.ggpht.com/5xvlULw5ihnZylk--ohfgs1Yfc14HH1R-NjkzI0MG24F38bAmC9zQp_Da18svF22MAR-Oy9x9wkBSUTrzYa_', CURRENT_TIMESTAMP);</v>
      </c>
    </row>
    <row r="3031" spans="1:1" x14ac:dyDescent="0.25">
      <c r="A3031" t="str">
        <f>"INSERT INTO `locations` (`id`, `name`, `latitude`, `longitude`, `province_id`, `region_1`, `region_2`, `region_3`, `street`, `number`, `postal`, `img`, `last_modified`) VALUES (NULL,'"&amp;SUBSTITUTE('Locations-Stops'!F3033,"'","\'")&amp;"',"&amp;IF('Locations-Stops'!D3033&lt;&gt;"",LEFT('Locations-Stops'!D3033,2)&amp;"."&amp;RIGHT('Locations-Stops'!D3033,LEN('Locations-Stops'!D3033)-2),"0")&amp;","&amp;IF('Locations-Stops'!E3033&lt;&gt;"",LEFT('Locations-Stops'!E3033,1)&amp;"."&amp;RIGHT('Locations-Stops'!E3033,LEN('Locations-Stops'!E3033)-1),"0")&amp;","&amp;IF('Locations-Stops'!G3033&lt;&gt;"",VLOOKUP('Locations-Stops'!G3033,Regions!A2:B379,2,FALSE),"0")&amp;","&amp;IF('Locations-Stops'!H3033&lt;&gt;"",VLOOKUP('Locations-Stops'!H3033,Regions!C2:D379,2,FALSE),"0")&amp;","&amp;IF('Locations-Stops'!I3033&lt;&gt;"",VLOOKUP('Locations-Stops'!I3033,Regions!F2:G379,2,FALSE),"0")&amp;","&amp;IF('Locations-Stops'!J3033&lt;&gt;"",VLOOKUP('Locations-Stops'!J3033,Regions!I2:J379,2,FALSE),"0")&amp;",'"&amp;IF('Locations-Stops'!K3033&lt;&gt;"",SUBSTITUTE('Locations-Stops'!K3033,"'","\'"),"")&amp;"','"&amp;IF('Locations-Stops'!L3033&lt;&gt;"",'Locations-Stops'!L3033,"")&amp;"','"&amp;IF('Locations-Stops'!M3033&lt;&gt;"",'Locations-Stops'!M3033,"")&amp;"','"&amp;IF('Locations-Stops'!N3033&lt;&gt;"",'Locations-Stops'!N3033,"")&amp;"', CURRENT_TIMESTAMP);"</f>
        <v>INSERT INTO `locations` (`id`, `name`, `latitude`, `longitude`, `province_id`, `region_1`, `region_2`, `region_3`, `street`, `number`, `postal`, `img`, `last_modified`) VALUES (NULL,'The Puppeteer',52.340651,4.8916,8,3,10,87,'Europaplein','','1078','https://lh3.ggpht.com/pLWvAtTpoUK-0GVjiZUmmL85WBzGJ0TQfxW74ee92-P4pVYeLXvt9D7Nq3ZFCPoX-_Z80sSOKgNOg8ksQqKq', CURRENT_TIMESTAMP);</v>
      </c>
    </row>
    <row r="3032" spans="1:1" x14ac:dyDescent="0.25">
      <c r="A3032" t="str">
        <f>"INSERT INTO `locations` (`id`, `name`, `latitude`, `longitude`, `province_id`, `region_1`, `region_2`, `region_3`, `street`, `number`, `postal`, `img`, `last_modified`) VALUES (NULL,'"&amp;SUBSTITUTE('Locations-Stops'!F3034,"'","\'")&amp;"',"&amp;IF('Locations-Stops'!D3034&lt;&gt;"",LEFT('Locations-Stops'!D3034,2)&amp;"."&amp;RIGHT('Locations-Stops'!D3034,LEN('Locations-Stops'!D3034)-2),"0")&amp;","&amp;IF('Locations-Stops'!E3034&lt;&gt;"",LEFT('Locations-Stops'!E3034,1)&amp;"."&amp;RIGHT('Locations-Stops'!E3034,LEN('Locations-Stops'!E3034)-1),"0")&amp;","&amp;IF('Locations-Stops'!G3034&lt;&gt;"",VLOOKUP('Locations-Stops'!G3034,Regions!A2:B379,2,FALSE),"0")&amp;","&amp;IF('Locations-Stops'!H3034&lt;&gt;"",VLOOKUP('Locations-Stops'!H3034,Regions!C2:D379,2,FALSE),"0")&amp;","&amp;IF('Locations-Stops'!I3034&lt;&gt;"",VLOOKUP('Locations-Stops'!I3034,Regions!F2:G379,2,FALSE),"0")&amp;","&amp;IF('Locations-Stops'!J3034&lt;&gt;"",VLOOKUP('Locations-Stops'!J3034,Regions!I2:J379,2,FALSE),"0")&amp;",'"&amp;IF('Locations-Stops'!K3034&lt;&gt;"",SUBSTITUTE('Locations-Stops'!K3034,"'","\'"),"")&amp;"','"&amp;IF('Locations-Stops'!L3034&lt;&gt;"",'Locations-Stops'!L3034,"")&amp;"','"&amp;IF('Locations-Stops'!M3034&lt;&gt;"",'Locations-Stops'!M3034,"")&amp;"','"&amp;IF('Locations-Stops'!N3034&lt;&gt;"",'Locations-Stops'!N3034,"")&amp;"', CURRENT_TIMESTAMP);"</f>
        <v>INSERT INTO `locations` (`id`, `name`, `latitude`, `longitude`, `province_id`, `region_1`, `region_2`, `region_3`, `street`, `number`, `postal`, `img`, `last_modified`) VALUES (NULL,'Tree Building',52.337932,4.897679,8,3,10,87,'Gaasterlandpad','','1079','https://lh4.ggpht.com/gIRtJXu82QWsRRrPXBLqtIShs7z37aX7Z8lnBTKHxkYwTVmer8ZlGlT8aO8PuTa5HbUmRJz-Nl2Go9S012o', CURRENT_TIMESTAMP);</v>
      </c>
    </row>
    <row r="3033" spans="1:1" x14ac:dyDescent="0.25">
      <c r="A3033" t="str">
        <f>"INSERT INTO `locations` (`id`, `name`, `latitude`, `longitude`, `province_id`, `region_1`, `region_2`, `region_3`, `street`, `number`, `postal`, `img`, `last_modified`) VALUES (NULL,'"&amp;SUBSTITUTE('Locations-Stops'!F3035,"'","\'")&amp;"',"&amp;IF('Locations-Stops'!D3035&lt;&gt;"",LEFT('Locations-Stops'!D3035,2)&amp;"."&amp;RIGHT('Locations-Stops'!D3035,LEN('Locations-Stops'!D3035)-2),"0")&amp;","&amp;IF('Locations-Stops'!E3035&lt;&gt;"",LEFT('Locations-Stops'!E3035,1)&amp;"."&amp;RIGHT('Locations-Stops'!E3035,LEN('Locations-Stops'!E3035)-1),"0")&amp;","&amp;IF('Locations-Stops'!G3035&lt;&gt;"",VLOOKUP('Locations-Stops'!G3035,Regions!A2:B379,2,FALSE),"0")&amp;","&amp;IF('Locations-Stops'!H3035&lt;&gt;"",VLOOKUP('Locations-Stops'!H3035,Regions!C2:D379,2,FALSE),"0")&amp;","&amp;IF('Locations-Stops'!I3035&lt;&gt;"",VLOOKUP('Locations-Stops'!I3035,Regions!F2:G379,2,FALSE),"0")&amp;","&amp;IF('Locations-Stops'!J3035&lt;&gt;"",VLOOKUP('Locations-Stops'!J3035,Regions!I2:J379,2,FALSE),"0")&amp;",'"&amp;IF('Locations-Stops'!K3035&lt;&gt;"",SUBSTITUTE('Locations-Stops'!K3035,"'","\'"),"")&amp;"','"&amp;IF('Locations-Stops'!L3035&lt;&gt;"",'Locations-Stops'!L3035,"")&amp;"','"&amp;IF('Locations-Stops'!M3035&lt;&gt;"",'Locations-Stops'!M3035,"")&amp;"','"&amp;IF('Locations-Stops'!N3035&lt;&gt;"",'Locations-Stops'!N3035,"")&amp;"', CURRENT_TIMESTAMP);"</f>
        <v>INSERT INTO `locations` (`id`, `name`, `latitude`, `longitude`, `province_id`, `region_1`, `region_2`, `region_3`, `street`, `number`, `postal`, `img`, `last_modified`) VALUES (NULL,'Wall Art',52.337688,4.895115,8,3,10,87,'Gaasterlandstraat','138','1079 RH','https://lh4.ggpht.com/FSF3Hw5YeFkSmvkfjaKk8gsIrP4WiKdwIQD4nRNvgT4eKjwyNDWkzhJt9iD8u-pTbZ2-TQjIH79mC_wAII5k5g', CURRENT_TIMESTAMP);</v>
      </c>
    </row>
    <row r="3034" spans="1:1" x14ac:dyDescent="0.25">
      <c r="A3034" t="str">
        <f>"INSERT INTO `locations` (`id`, `name`, `latitude`, `longitude`, `province_id`, `region_1`, `region_2`, `region_3`, `street`, `number`, `postal`, `img`, `last_modified`) VALUES (NULL,'"&amp;SUBSTITUTE('Locations-Stops'!F3036,"'","\'")&amp;"',"&amp;IF('Locations-Stops'!D3036&lt;&gt;"",LEFT('Locations-Stops'!D3036,2)&amp;"."&amp;RIGHT('Locations-Stops'!D3036,LEN('Locations-Stops'!D3036)-2),"0")&amp;","&amp;IF('Locations-Stops'!E3036&lt;&gt;"",LEFT('Locations-Stops'!E3036,1)&amp;"."&amp;RIGHT('Locations-Stops'!E3036,LEN('Locations-Stops'!E3036)-1),"0")&amp;","&amp;IF('Locations-Stops'!G3036&lt;&gt;"",VLOOKUP('Locations-Stops'!G3036,Regions!A2:B379,2,FALSE),"0")&amp;","&amp;IF('Locations-Stops'!H3036&lt;&gt;"",VLOOKUP('Locations-Stops'!H3036,Regions!C2:D379,2,FALSE),"0")&amp;","&amp;IF('Locations-Stops'!I3036&lt;&gt;"",VLOOKUP('Locations-Stops'!I3036,Regions!F2:G379,2,FALSE),"0")&amp;","&amp;IF('Locations-Stops'!J3036&lt;&gt;"",VLOOKUP('Locations-Stops'!J3036,Regions!I2:J379,2,FALSE),"0")&amp;",'"&amp;IF('Locations-Stops'!K3036&lt;&gt;"",SUBSTITUTE('Locations-Stops'!K3036,"'","\'"),"")&amp;"','"&amp;IF('Locations-Stops'!L3036&lt;&gt;"",'Locations-Stops'!L3036,"")&amp;"','"&amp;IF('Locations-Stops'!M3036&lt;&gt;"",'Locations-Stops'!M3036,"")&amp;"','"&amp;IF('Locations-Stops'!N3036&lt;&gt;"",'Locations-Stops'!N3036,"")&amp;"', CURRENT_TIMESTAMP);"</f>
        <v>INSERT INTO `locations` (`id`, `name`, `latitude`, `longitude`, `province_id`, `region_1`, `region_2`, `region_3`, `street`, `number`, `postal`, `img`, `last_modified`) VALUES (NULL,'Playground Winterdijkplein',52.343061,4.904485,8,3,10,87,'Hunzestraat','63h','1079 VV','https://lh3.ggpht.com/5_JzPYd9kgt66Fstw32mQgNm3D0CN7xL_GkiNMQrZrp4AACnJ_Hdl4N2K8u-tiNpPALMGTOvEPi4Lk27uX4O', CURRENT_TIMESTAMP);</v>
      </c>
    </row>
    <row r="3035" spans="1:1" x14ac:dyDescent="0.25">
      <c r="A3035" t="str">
        <f>"INSERT INTO `locations` (`id`, `name`, `latitude`, `longitude`, `province_id`, `region_1`, `region_2`, `region_3`, `street`, `number`, `postal`, `img`, `last_modified`) VALUES (NULL,'"&amp;SUBSTITUTE('Locations-Stops'!F3037,"'","\'")&amp;"',"&amp;IF('Locations-Stops'!D3037&lt;&gt;"",LEFT('Locations-Stops'!D3037,2)&amp;"."&amp;RIGHT('Locations-Stops'!D3037,LEN('Locations-Stops'!D3037)-2),"0")&amp;","&amp;IF('Locations-Stops'!E3037&lt;&gt;"",LEFT('Locations-Stops'!E3037,1)&amp;"."&amp;RIGHT('Locations-Stops'!E3037,LEN('Locations-Stops'!E3037)-1),"0")&amp;","&amp;IF('Locations-Stops'!G3037&lt;&gt;"",VLOOKUP('Locations-Stops'!G3037,Regions!A2:B379,2,FALSE),"0")&amp;","&amp;IF('Locations-Stops'!H3037&lt;&gt;"",VLOOKUP('Locations-Stops'!H3037,Regions!C2:D379,2,FALSE),"0")&amp;","&amp;IF('Locations-Stops'!I3037&lt;&gt;"",VLOOKUP('Locations-Stops'!I3037,Regions!F2:G379,2,FALSE),"0")&amp;","&amp;IF('Locations-Stops'!J3037&lt;&gt;"",VLOOKUP('Locations-Stops'!J3037,Regions!I2:J379,2,FALSE),"0")&amp;",'"&amp;IF('Locations-Stops'!K3037&lt;&gt;"",SUBSTITUTE('Locations-Stops'!K3037,"'","\'"),"")&amp;"','"&amp;IF('Locations-Stops'!L3037&lt;&gt;"",'Locations-Stops'!L3037,"")&amp;"','"&amp;IF('Locations-Stops'!M3037&lt;&gt;"",'Locations-Stops'!M3037,"")&amp;"','"&amp;IF('Locations-Stops'!N3037&lt;&gt;"",'Locations-Stops'!N3037,"")&amp;"', CURRENT_TIMESTAMP);"</f>
        <v>INSERT INTO `locations` (`id`, `name`, `latitude`, `longitude`, `province_id`, `region_1`, `region_2`, `region_3`, `street`, `number`, `postal`, `img`, `last_modified`) VALUES (NULL,'Design is Everywhere',52.344944,4.895068,8,3,10,87,'Maasstraat','76I','1078 HL','https://lh4.ggpht.com/wutbkYbMDXU2TuoQQAazUhDLprKNw3P_XSa53OTdRruVgqSOTJ5zdp_xe2jf1GVVfE3GXIhz7VOzIsT3UORj', CURRENT_TIMESTAMP);</v>
      </c>
    </row>
    <row r="3036" spans="1:1" x14ac:dyDescent="0.25">
      <c r="A3036" t="str">
        <f>"INSERT INTO `locations` (`id`, `name`, `latitude`, `longitude`, `province_id`, `region_1`, `region_2`, `region_3`, `street`, `number`, `postal`, `img`, `last_modified`) VALUES (NULL,'"&amp;SUBSTITUTE('Locations-Stops'!F3038,"'","\'")&amp;"',"&amp;IF('Locations-Stops'!D3038&lt;&gt;"",LEFT('Locations-Stops'!D3038,2)&amp;"."&amp;RIGHT('Locations-Stops'!D3038,LEN('Locations-Stops'!D3038)-2),"0")&amp;","&amp;IF('Locations-Stops'!E3038&lt;&gt;"",LEFT('Locations-Stops'!E3038,1)&amp;"."&amp;RIGHT('Locations-Stops'!E3038,LEN('Locations-Stops'!E3038)-1),"0")&amp;","&amp;IF('Locations-Stops'!G3038&lt;&gt;"",VLOOKUP('Locations-Stops'!G3038,Regions!A2:B379,2,FALSE),"0")&amp;","&amp;IF('Locations-Stops'!H3038&lt;&gt;"",VLOOKUP('Locations-Stops'!H3038,Regions!C2:D379,2,FALSE),"0")&amp;","&amp;IF('Locations-Stops'!I3038&lt;&gt;"",VLOOKUP('Locations-Stops'!I3038,Regions!F2:G379,2,FALSE),"0")&amp;","&amp;IF('Locations-Stops'!J3038&lt;&gt;"",VLOOKUP('Locations-Stops'!J3038,Regions!I2:J379,2,FALSE),"0")&amp;",'"&amp;IF('Locations-Stops'!K3038&lt;&gt;"",SUBSTITUTE('Locations-Stops'!K3038,"'","\'"),"")&amp;"','"&amp;IF('Locations-Stops'!L3038&lt;&gt;"",'Locations-Stops'!L3038,"")&amp;"','"&amp;IF('Locations-Stops'!M3038&lt;&gt;"",'Locations-Stops'!M3038,"")&amp;"','"&amp;IF('Locations-Stops'!N3038&lt;&gt;"",'Locations-Stops'!N3038,"")&amp;"', CURRENT_TIMESTAMP);"</f>
        <v>INSERT INTO `locations` (`id`, `name`, `latitude`, `longitude`, `province_id`, `region_1`, `region_2`, `region_3`, `street`, `number`, `postal`, `img`, `last_modified`) VALUES (NULL,'Anne Frank Diary Mural',52.342821,4.893913,8,3,10,87,'Niersstraat','39','1078','https://lh5.ggpht.com/HtNWUptheTEpkovylrVgRg_e3xeSU3xSoE683b9GaU6xGOZ12i_mJxPTNBWJ7LT6GMl7bhnjeXIxSJkyzm7Z', CURRENT_TIMESTAMP);</v>
      </c>
    </row>
    <row r="3037" spans="1:1" x14ac:dyDescent="0.25">
      <c r="A3037" t="str">
        <f>"INSERT INTO `locations` (`id`, `name`, `latitude`, `longitude`, `province_id`, `region_1`, `region_2`, `region_3`, `street`, `number`, `postal`, `img`, `last_modified`) VALUES (NULL,'"&amp;SUBSTITUTE('Locations-Stops'!F3039,"'","\'")&amp;"',"&amp;IF('Locations-Stops'!D3039&lt;&gt;"",LEFT('Locations-Stops'!D3039,2)&amp;"."&amp;RIGHT('Locations-Stops'!D3039,LEN('Locations-Stops'!D3039)-2),"0")&amp;","&amp;IF('Locations-Stops'!E3039&lt;&gt;"",LEFT('Locations-Stops'!E3039,1)&amp;"."&amp;RIGHT('Locations-Stops'!E3039,LEN('Locations-Stops'!E3039)-1),"0")&amp;","&amp;IF('Locations-Stops'!G3039&lt;&gt;"",VLOOKUP('Locations-Stops'!G3039,Regions!A2:B379,2,FALSE),"0")&amp;","&amp;IF('Locations-Stops'!H3039&lt;&gt;"",VLOOKUP('Locations-Stops'!H3039,Regions!C2:D379,2,FALSE),"0")&amp;","&amp;IF('Locations-Stops'!I3039&lt;&gt;"",VLOOKUP('Locations-Stops'!I3039,Regions!F2:G379,2,FALSE),"0")&amp;","&amp;IF('Locations-Stops'!J3039&lt;&gt;"",VLOOKUP('Locations-Stops'!J3039,Regions!I2:J379,2,FALSE),"0")&amp;",'"&amp;IF('Locations-Stops'!K3039&lt;&gt;"",SUBSTITUTE('Locations-Stops'!K3039,"'","\'"),"")&amp;"','"&amp;IF('Locations-Stops'!L3039&lt;&gt;"",'Locations-Stops'!L3039,"")&amp;"','"&amp;IF('Locations-Stops'!M3039&lt;&gt;"",'Locations-Stops'!M3039,"")&amp;"','"&amp;IF('Locations-Stops'!N3039&lt;&gt;"",'Locations-Stops'!N3039,"")&amp;"', CURRENT_TIMESTAMP);"</f>
        <v>INSERT INTO `locations` (`id`, `name`, `latitude`, `longitude`, `province_id`, `region_1`, `region_2`, `region_3`, `street`, `number`, `postal`, `img`, `last_modified`) VALUES (NULL,'Remonstrantsche Stichting',52.340804,4.895108,8,3,10,87,'President Kennedylaan','883','1079 MV','https://lh3.ggpht.com/JjdzUduSDmaMm9vdaqAMyA5ji_xHqMbR4RIsWuJjVJaZpoZh87-kYCkFWh8qldP_BIkIyPI1nd3IjLMEwp06', CURRENT_TIMESTAMP);</v>
      </c>
    </row>
    <row r="3038" spans="1:1" x14ac:dyDescent="0.25">
      <c r="A3038" t="str">
        <f>"INSERT INTO `locations` (`id`, `name`, `latitude`, `longitude`, `province_id`, `region_1`, `region_2`, `region_3`, `street`, `number`, `postal`, `img`, `last_modified`) VALUES (NULL,'"&amp;SUBSTITUTE('Locations-Stops'!F3040,"'","\'")&amp;"',"&amp;IF('Locations-Stops'!D3040&lt;&gt;"",LEFT('Locations-Stops'!D3040,2)&amp;"."&amp;RIGHT('Locations-Stops'!D3040,LEN('Locations-Stops'!D3040)-2),"0")&amp;","&amp;IF('Locations-Stops'!E3040&lt;&gt;"",LEFT('Locations-Stops'!E3040,1)&amp;"."&amp;RIGHT('Locations-Stops'!E3040,LEN('Locations-Stops'!E3040)-1),"0")&amp;","&amp;IF('Locations-Stops'!G3040&lt;&gt;"",VLOOKUP('Locations-Stops'!G3040,Regions!A2:B379,2,FALSE),"0")&amp;","&amp;IF('Locations-Stops'!H3040&lt;&gt;"",VLOOKUP('Locations-Stops'!H3040,Regions!C2:D379,2,FALSE),"0")&amp;","&amp;IF('Locations-Stops'!I3040&lt;&gt;"",VLOOKUP('Locations-Stops'!I3040,Regions!F2:G379,2,FALSE),"0")&amp;","&amp;IF('Locations-Stops'!J3040&lt;&gt;"",VLOOKUP('Locations-Stops'!J3040,Regions!I2:J379,2,FALSE),"0")&amp;",'"&amp;IF('Locations-Stops'!K3040&lt;&gt;"",SUBSTITUTE('Locations-Stops'!K3040,"'","\'"),"")&amp;"','"&amp;IF('Locations-Stops'!L3040&lt;&gt;"",'Locations-Stops'!L3040,"")&amp;"','"&amp;IF('Locations-Stops'!M3040&lt;&gt;"",'Locations-Stops'!M3040,"")&amp;"','"&amp;IF('Locations-Stops'!N3040&lt;&gt;"",'Locations-Stops'!N3040,"")&amp;"', CURRENT_TIMESTAMP);"</f>
        <v>INSERT INTO `locations` (`id`, `name`, `latitude`, `longitude`, `province_id`, `region_1`, `region_2`, `region_3`, `street`, `number`, `postal`, `img`, `last_modified`) VALUES (NULL,'1933',52.341057,4.897351,8,3,10,87,'President Kennedylaan','220h','1079 NS','https://lh5.ggpht.com/eMyxl3vJZLJAJwCpLvimoKH4yWgVslm4eVX9_AFS0wvDTYiF_lfqC_t6AgRXJp3wZBzEEI9oUeQ53JRnJFUy', CURRENT_TIMESTAMP);</v>
      </c>
    </row>
    <row r="3039" spans="1:1" x14ac:dyDescent="0.25">
      <c r="A3039" t="str">
        <f>"INSERT INTO `locations` (`id`, `name`, `latitude`, `longitude`, `province_id`, `region_1`, `region_2`, `region_3`, `street`, `number`, `postal`, `img`, `last_modified`) VALUES (NULL,'"&amp;SUBSTITUTE('Locations-Stops'!F3041,"'","\'")&amp;"',"&amp;IF('Locations-Stops'!D3041&lt;&gt;"",LEFT('Locations-Stops'!D3041,2)&amp;"."&amp;RIGHT('Locations-Stops'!D3041,LEN('Locations-Stops'!D3041)-2),"0")&amp;","&amp;IF('Locations-Stops'!E3041&lt;&gt;"",LEFT('Locations-Stops'!E3041,1)&amp;"."&amp;RIGHT('Locations-Stops'!E3041,LEN('Locations-Stops'!E3041)-1),"0")&amp;","&amp;IF('Locations-Stops'!G3041&lt;&gt;"",VLOOKUP('Locations-Stops'!G3041,Regions!A2:B379,2,FALSE),"0")&amp;","&amp;IF('Locations-Stops'!H3041&lt;&gt;"",VLOOKUP('Locations-Stops'!H3041,Regions!C2:D379,2,FALSE),"0")&amp;","&amp;IF('Locations-Stops'!I3041&lt;&gt;"",VLOOKUP('Locations-Stops'!I3041,Regions!F2:G379,2,FALSE),"0")&amp;","&amp;IF('Locations-Stops'!J3041&lt;&gt;"",VLOOKUP('Locations-Stops'!J3041,Regions!I2:J379,2,FALSE),"0")&amp;",'"&amp;IF('Locations-Stops'!K3041&lt;&gt;"",SUBSTITUTE('Locations-Stops'!K3041,"'","\'"),"")&amp;"','"&amp;IF('Locations-Stops'!L3041&lt;&gt;"",'Locations-Stops'!L3041,"")&amp;"','"&amp;IF('Locations-Stops'!M3041&lt;&gt;"",'Locations-Stops'!M3041,"")&amp;"','"&amp;IF('Locations-Stops'!N3041&lt;&gt;"",'Locations-Stops'!N3041,"")&amp;"', CURRENT_TIMESTAMP);"</f>
        <v>INSERT INTO `locations` (`id`, `name`, `latitude`, `longitude`, `province_id`, `region_1`, `region_2`, `region_3`, `street`, `number`, `postal`, `img`, `last_modified`) VALUES (NULL,'Totem Rai',52.337262,4.890866,8,3,10,87,'Ringweg Zuid','','','https://lh4.ggpht.com/Hjhll4kPAJxrt-bZ4dFdq1pW-V0bUs8HLbuoheVoTi1hMPxSJwWelSpyHe2byS4hm4-runLPjVpPleweG5oU', CURRENT_TIMESTAMP);</v>
      </c>
    </row>
    <row r="3040" spans="1:1" x14ac:dyDescent="0.25">
      <c r="A3040" t="str">
        <f>"INSERT INTO `locations` (`id`, `name`, `latitude`, `longitude`, `province_id`, `region_1`, `region_2`, `region_3`, `street`, `number`, `postal`, `img`, `last_modified`) VALUES (NULL,'"&amp;SUBSTITUTE('Locations-Stops'!F3042,"'","\'")&amp;"',"&amp;IF('Locations-Stops'!D3042&lt;&gt;"",LEFT('Locations-Stops'!D3042,2)&amp;"."&amp;RIGHT('Locations-Stops'!D3042,LEN('Locations-Stops'!D3042)-2),"0")&amp;","&amp;IF('Locations-Stops'!E3042&lt;&gt;"",LEFT('Locations-Stops'!E3042,1)&amp;"."&amp;RIGHT('Locations-Stops'!E3042,LEN('Locations-Stops'!E3042)-1),"0")&amp;","&amp;IF('Locations-Stops'!G3042&lt;&gt;"",VLOOKUP('Locations-Stops'!G3042,Regions!A2:B379,2,FALSE),"0")&amp;","&amp;IF('Locations-Stops'!H3042&lt;&gt;"",VLOOKUP('Locations-Stops'!H3042,Regions!C2:D379,2,FALSE),"0")&amp;","&amp;IF('Locations-Stops'!I3042&lt;&gt;"",VLOOKUP('Locations-Stops'!I3042,Regions!F2:G379,2,FALSE),"0")&amp;","&amp;IF('Locations-Stops'!J3042&lt;&gt;"",VLOOKUP('Locations-Stops'!J3042,Regions!I2:J379,2,FALSE),"0")&amp;",'"&amp;IF('Locations-Stops'!K3042&lt;&gt;"",SUBSTITUTE('Locations-Stops'!K3042,"'","\'"),"")&amp;"','"&amp;IF('Locations-Stops'!L3042&lt;&gt;"",'Locations-Stops'!L3042,"")&amp;"','"&amp;IF('Locations-Stops'!M3042&lt;&gt;"",'Locations-Stops'!M3042,"")&amp;"','"&amp;IF('Locations-Stops'!N3042&lt;&gt;"",'Locations-Stops'!N3042,"")&amp;"', CURRENT_TIMESTAMP);"</f>
        <v>INSERT INTO `locations` (`id`, `name`, `latitude`, `longitude`, `province_id`, `region_1`, `region_2`, `region_3`, `street`, `number`, `postal`, `img`, `last_modified`) VALUES (NULL,'Gedenksteen',52.342662,4.896015,8,3,10,87,'Rooseveltlaan','197II','1079 AP','https://lh4.ggpht.com/kR6nCLaGXb5Rl3tTKrW4YRJ7bdbOPF0JXJL8n5N3nZV8CNhWMKyCVZusv1XdFvz1ir1PhhuMIinnOtDaBSYg', CURRENT_TIMESTAMP);</v>
      </c>
    </row>
    <row r="3041" spans="1:1" x14ac:dyDescent="0.25">
      <c r="A3041" t="str">
        <f>"INSERT INTO `locations` (`id`, `name`, `latitude`, `longitude`, `province_id`, `region_1`, `region_2`, `region_3`, `street`, `number`, `postal`, `img`, `last_modified`) VALUES (NULL,'"&amp;SUBSTITUTE('Locations-Stops'!F3043,"'","\'")&amp;"',"&amp;IF('Locations-Stops'!D3043&lt;&gt;"",LEFT('Locations-Stops'!D3043,2)&amp;"."&amp;RIGHT('Locations-Stops'!D3043,LEN('Locations-Stops'!D3043)-2),"0")&amp;","&amp;IF('Locations-Stops'!E3043&lt;&gt;"",LEFT('Locations-Stops'!E3043,1)&amp;"."&amp;RIGHT('Locations-Stops'!E3043,LEN('Locations-Stops'!E3043)-1),"0")&amp;","&amp;IF('Locations-Stops'!G3043&lt;&gt;"",VLOOKUP('Locations-Stops'!G3043,Regions!A2:B379,2,FALSE),"0")&amp;","&amp;IF('Locations-Stops'!H3043&lt;&gt;"",VLOOKUP('Locations-Stops'!H3043,Regions!C2:D379,2,FALSE),"0")&amp;","&amp;IF('Locations-Stops'!I3043&lt;&gt;"",VLOOKUP('Locations-Stops'!I3043,Regions!F2:G379,2,FALSE),"0")&amp;","&amp;IF('Locations-Stops'!J3043&lt;&gt;"",VLOOKUP('Locations-Stops'!J3043,Regions!I2:J379,2,FALSE),"0")&amp;",'"&amp;IF('Locations-Stops'!K3043&lt;&gt;"",SUBSTITUTE('Locations-Stops'!K3043,"'","\'"),"")&amp;"','"&amp;IF('Locations-Stops'!L3043&lt;&gt;"",'Locations-Stops'!L3043,"")&amp;"','"&amp;IF('Locations-Stops'!M3043&lt;&gt;"",'Locations-Stops'!M3043,"")&amp;"','"&amp;IF('Locations-Stops'!N3043&lt;&gt;"",'Locations-Stops'!N3043,"")&amp;"', CURRENT_TIMESTAMP);"</f>
        <v>INSERT INTO `locations` (`id`, `name`, `latitude`, `longitude`, `province_id`, `region_1`, `region_2`, `region_3`, `street`, `number`, `postal`, `img`, `last_modified`) VALUES (NULL,'Bob The builder',52.342246,4.895568,8,3,10,87,'Rooseveltlaan','207V','1079 AS','https://lh6.ggpht.com/fknNZ6ZqaifCuhCNn-DR2tkMoyrR38a9mInODL-WBW4EecxbiG9KLBSAFmOjsPCkdrL9BgAwus814Sdb0Sst', CURRENT_TIMESTAMP);</v>
      </c>
    </row>
    <row r="3042" spans="1:1" x14ac:dyDescent="0.25">
      <c r="A3042" t="str">
        <f>"INSERT INTO `locations` (`id`, `name`, `latitude`, `longitude`, `province_id`, `region_1`, `region_2`, `region_3`, `street`, `number`, `postal`, `img`, `last_modified`) VALUES (NULL,'"&amp;SUBSTITUTE('Locations-Stops'!F3044,"'","\'")&amp;"',"&amp;IF('Locations-Stops'!D3044&lt;&gt;"",LEFT('Locations-Stops'!D3044,2)&amp;"."&amp;RIGHT('Locations-Stops'!D3044,LEN('Locations-Stops'!D3044)-2),"0")&amp;","&amp;IF('Locations-Stops'!E3044&lt;&gt;"",LEFT('Locations-Stops'!E3044,1)&amp;"."&amp;RIGHT('Locations-Stops'!E3044,LEN('Locations-Stops'!E3044)-1),"0")&amp;","&amp;IF('Locations-Stops'!G3044&lt;&gt;"",VLOOKUP('Locations-Stops'!G3044,Regions!A2:B379,2,FALSE),"0")&amp;","&amp;IF('Locations-Stops'!H3044&lt;&gt;"",VLOOKUP('Locations-Stops'!H3044,Regions!C2:D379,2,FALSE),"0")&amp;","&amp;IF('Locations-Stops'!I3044&lt;&gt;"",VLOOKUP('Locations-Stops'!I3044,Regions!F2:G379,2,FALSE),"0")&amp;","&amp;IF('Locations-Stops'!J3044&lt;&gt;"",VLOOKUP('Locations-Stops'!J3044,Regions!I2:J379,2,FALSE),"0")&amp;",'"&amp;IF('Locations-Stops'!K3044&lt;&gt;"",SUBSTITUTE('Locations-Stops'!K3044,"'","\'"),"")&amp;"','"&amp;IF('Locations-Stops'!L3044&lt;&gt;"",'Locations-Stops'!L3044,"")&amp;"','"&amp;IF('Locations-Stops'!M3044&lt;&gt;"",'Locations-Stops'!M3044,"")&amp;"','"&amp;IF('Locations-Stops'!N3044&lt;&gt;"",'Locations-Stops'!N3044,"")&amp;"', CURRENT_TIMESTAMP);"</f>
        <v>INSERT INTO `locations` (`id`, `name`, `latitude`, `longitude`, `province_id`, `region_1`, `region_2`, `region_3`, `street`, `number`, `postal`, `img`, `last_modified`) VALUES (NULL,'Sleeping Statue',52.348099,4.890918,8,3,10,87,'Scheldestraat','2','1078 GK','https://lh5.ggpht.com/Y5RSoUI89F6x7CV6intTmWhffLgPTRuv0_3nNVDCPnsjXim54NdEET_WUYRfJdzh0AfB3uCiuF89yi2pYnM5', CURRENT_TIMESTAMP);</v>
      </c>
    </row>
    <row r="3043" spans="1:1" x14ac:dyDescent="0.25">
      <c r="A3043" t="str">
        <f>"INSERT INTO `locations` (`id`, `name`, `latitude`, `longitude`, `province_id`, `region_1`, `region_2`, `region_3`, `street`, `number`, `postal`, `img`, `last_modified`) VALUES (NULL,'"&amp;SUBSTITUTE('Locations-Stops'!F3045,"'","\'")&amp;"',"&amp;IF('Locations-Stops'!D3045&lt;&gt;"",LEFT('Locations-Stops'!D3045,2)&amp;"."&amp;RIGHT('Locations-Stops'!D3045,LEN('Locations-Stops'!D3045)-2),"0")&amp;","&amp;IF('Locations-Stops'!E3045&lt;&gt;"",LEFT('Locations-Stops'!E3045,1)&amp;"."&amp;RIGHT('Locations-Stops'!E3045,LEN('Locations-Stops'!E3045)-1),"0")&amp;","&amp;IF('Locations-Stops'!G3045&lt;&gt;"",VLOOKUP('Locations-Stops'!G3045,Regions!A2:B379,2,FALSE),"0")&amp;","&amp;IF('Locations-Stops'!H3045&lt;&gt;"",VLOOKUP('Locations-Stops'!H3045,Regions!C2:D379,2,FALSE),"0")&amp;","&amp;IF('Locations-Stops'!I3045&lt;&gt;"",VLOOKUP('Locations-Stops'!I3045,Regions!F2:G379,2,FALSE),"0")&amp;","&amp;IF('Locations-Stops'!J3045&lt;&gt;"",VLOOKUP('Locations-Stops'!J3045,Regions!I2:J379,2,FALSE),"0")&amp;",'"&amp;IF('Locations-Stops'!K3045&lt;&gt;"",SUBSTITUTE('Locations-Stops'!K3045,"'","\'"),"")&amp;"','"&amp;IF('Locations-Stops'!L3045&lt;&gt;"",'Locations-Stops'!L3045,"")&amp;"','"&amp;IF('Locations-Stops'!M3045&lt;&gt;"",'Locations-Stops'!M3045,"")&amp;"','"&amp;IF('Locations-Stops'!N3045&lt;&gt;"",'Locations-Stops'!N3045,"")&amp;"', CURRENT_TIMESTAMP);"</f>
        <v>INSERT INTO `locations` (`id`, `name`, `latitude`, `longitude`, `province_id`, `region_1`, `region_2`, `region_3`, `street`, `number`, `postal`, `img`, `last_modified`) VALUES (NULL,'Rocket',52.34802,4.889351,8,3,10,87,'Sloestraat','4HS','1078 BG','https://lh3.googleusercontent.com/q05c63zhfLV3HuxA760pT81Ciy0H-Fghc3ybRoY18TPw1qLy-mdTAQ22ZcawHrBA7DzYAmZIbcVftBEn_fzn', CURRENT_TIMESTAMP);</v>
      </c>
    </row>
    <row r="3044" spans="1:1" x14ac:dyDescent="0.25">
      <c r="A3044" t="str">
        <f>"INSERT INTO `locations` (`id`, `name`, `latitude`, `longitude`, `province_id`, `region_1`, `region_2`, `region_3`, `street`, `number`, `postal`, `img`, `last_modified`) VALUES (NULL,'"&amp;SUBSTITUTE('Locations-Stops'!F3046,"'","\'")&amp;"',"&amp;IF('Locations-Stops'!D3046&lt;&gt;"",LEFT('Locations-Stops'!D3046,2)&amp;"."&amp;RIGHT('Locations-Stops'!D3046,LEN('Locations-Stops'!D3046)-2),"0")&amp;","&amp;IF('Locations-Stops'!E3046&lt;&gt;"",LEFT('Locations-Stops'!E3046,1)&amp;"."&amp;RIGHT('Locations-Stops'!E3046,LEN('Locations-Stops'!E3046)-1),"0")&amp;","&amp;IF('Locations-Stops'!G3046&lt;&gt;"",VLOOKUP('Locations-Stops'!G3046,Regions!A2:B379,2,FALSE),"0")&amp;","&amp;IF('Locations-Stops'!H3046&lt;&gt;"",VLOOKUP('Locations-Stops'!H3046,Regions!C2:D379,2,FALSE),"0")&amp;","&amp;IF('Locations-Stops'!I3046&lt;&gt;"",VLOOKUP('Locations-Stops'!I3046,Regions!F2:G379,2,FALSE),"0")&amp;","&amp;IF('Locations-Stops'!J3046&lt;&gt;"",VLOOKUP('Locations-Stops'!J3046,Regions!I2:J379,2,FALSE),"0")&amp;",'"&amp;IF('Locations-Stops'!K3046&lt;&gt;"",SUBSTITUTE('Locations-Stops'!K3046,"'","\'"),"")&amp;"','"&amp;IF('Locations-Stops'!L3046&lt;&gt;"",'Locations-Stops'!L3046,"")&amp;"','"&amp;IF('Locations-Stops'!M3046&lt;&gt;"",'Locations-Stops'!M3046,"")&amp;"','"&amp;IF('Locations-Stops'!N3046&lt;&gt;"",'Locations-Stops'!N3046,"")&amp;"', CURRENT_TIMESTAMP);"</f>
        <v>INSERT INTO `locations` (`id`, `name`, `latitude`, `longitude`, `province_id`, `region_1`, `region_2`, `region_3`, `street`, `number`, `postal`, `img`, `last_modified`) VALUES (NULL,'Metal Man',52.338398,4.900723,8,3,10,87,'Zuidelijke Wandelweg','16','1079 RK','https://lh3.googleusercontent.com/BIN7FFl9u5MOYMMmjgVANmRVzZTuruMoHXhFDS553hDLK_jIQZffj75ut9wnXoLY-rkuucutEG61efBz6zw', CURRENT_TIMESTAMP);</v>
      </c>
    </row>
    <row r="3045" spans="1:1" x14ac:dyDescent="0.25">
      <c r="A3045" t="str">
        <f>"INSERT INTO `locations` (`id`, `name`, `latitude`, `longitude`, `province_id`, `region_1`, `region_2`, `region_3`, `street`, `number`, `postal`, `img`, `last_modified`) VALUES (NULL,'"&amp;SUBSTITUTE('Locations-Stops'!F3047,"'","\'")&amp;"',"&amp;IF('Locations-Stops'!D3047&lt;&gt;"",LEFT('Locations-Stops'!D3047,2)&amp;"."&amp;RIGHT('Locations-Stops'!D3047,LEN('Locations-Stops'!D3047)-2),"0")&amp;","&amp;IF('Locations-Stops'!E3047&lt;&gt;"",LEFT('Locations-Stops'!E3047,1)&amp;"."&amp;RIGHT('Locations-Stops'!E3047,LEN('Locations-Stops'!E3047)-1),"0")&amp;","&amp;IF('Locations-Stops'!G3047&lt;&gt;"",VLOOKUP('Locations-Stops'!G3047,Regions!A2:B379,2,FALSE),"0")&amp;","&amp;IF('Locations-Stops'!H3047&lt;&gt;"",VLOOKUP('Locations-Stops'!H3047,Regions!C2:D379,2,FALSE),"0")&amp;","&amp;IF('Locations-Stops'!I3047&lt;&gt;"",VLOOKUP('Locations-Stops'!I3047,Regions!F2:G379,2,FALSE),"0")&amp;","&amp;IF('Locations-Stops'!J3047&lt;&gt;"",VLOOKUP('Locations-Stops'!J3047,Regions!I2:J379,2,FALSE),"0")&amp;",'"&amp;IF('Locations-Stops'!K3047&lt;&gt;"",SUBSTITUTE('Locations-Stops'!K3047,"'","\'"),"")&amp;"','"&amp;IF('Locations-Stops'!L3047&lt;&gt;"",'Locations-Stops'!L3047,"")&amp;"','"&amp;IF('Locations-Stops'!M3047&lt;&gt;"",'Locations-Stops'!M3047,"")&amp;"','"&amp;IF('Locations-Stops'!N3047&lt;&gt;"",'Locations-Stops'!N3047,"")&amp;"', CURRENT_TIMESTAMP);"</f>
        <v>INSERT INTO `locations` (`id`, `name`, `latitude`, `longitude`, `province_id`, `region_1`, `region_2`, `region_3`, `street`, `number`, `postal`, `img`, `last_modified`) VALUES (NULL,'Synagoge Zuid',52.338119,4.897875,8,3,10,87,'Zuidelijke Wandelweg','41','1079 RK','https://lh3.ggpht.com/OzJXTOzRx2gPM-RCyXEtcdmq8lwqzifncariIDUr-4t8DNxG_TmJXYfkG-qcJKwCsTahSa2SEQTFkiywqpLQ', CURRENT_TIMESTAMP);</v>
      </c>
    </row>
    <row r="3046" spans="1:1" x14ac:dyDescent="0.25">
      <c r="A3046" t="str">
        <f>"INSERT INTO `locations` (`id`, `name`, `latitude`, `longitude`, `province_id`, `region_1`, `region_2`, `region_3`, `street`, `number`, `postal`, `img`, `last_modified`) VALUES (NULL,'"&amp;SUBSTITUTE('Locations-Stops'!F3048,"'","\'")&amp;"',"&amp;IF('Locations-Stops'!D3048&lt;&gt;"",LEFT('Locations-Stops'!D3048,2)&amp;"."&amp;RIGHT('Locations-Stops'!D3048,LEN('Locations-Stops'!D3048)-2),"0")&amp;","&amp;IF('Locations-Stops'!E3048&lt;&gt;"",LEFT('Locations-Stops'!E3048,1)&amp;"."&amp;RIGHT('Locations-Stops'!E3048,LEN('Locations-Stops'!E3048)-1),"0")&amp;","&amp;IF('Locations-Stops'!G3048&lt;&gt;"",VLOOKUP('Locations-Stops'!G3048,Regions!A2:B379,2,FALSE),"0")&amp;","&amp;IF('Locations-Stops'!H3048&lt;&gt;"",VLOOKUP('Locations-Stops'!H3048,Regions!C2:D379,2,FALSE),"0")&amp;","&amp;IF('Locations-Stops'!I3048&lt;&gt;"",VLOOKUP('Locations-Stops'!I3048,Regions!F2:G379,2,FALSE),"0")&amp;","&amp;IF('Locations-Stops'!J3048&lt;&gt;"",VLOOKUP('Locations-Stops'!J3048,Regions!I2:J379,2,FALSE),"0")&amp;",'"&amp;IF('Locations-Stops'!K3048&lt;&gt;"",SUBSTITUTE('Locations-Stops'!K3048,"'","\'"),"")&amp;"','"&amp;IF('Locations-Stops'!L3048&lt;&gt;"",'Locations-Stops'!L3048,"")&amp;"','"&amp;IF('Locations-Stops'!M3048&lt;&gt;"",'Locations-Stops'!M3048,"")&amp;"','"&amp;IF('Locations-Stops'!N3048&lt;&gt;"",'Locations-Stops'!N3048,"")&amp;"', CURRENT_TIMESTAMP);"</f>
        <v>INSERT INTO `locations` (`id`, `name`, `latitude`, `longitude`, `province_id`, `region_1`, `region_2`, `region_3`, `street`, `number`, `postal`, `img`, `last_modified`) VALUES (NULL,'Ginds',52.33732,4.895998,8,3,10,87,'Zuidelijke Wandelweg','45','1079 RK','https://lh5.ggpht.com/CUXCvZQVB7VGkEXB-13BU8YbRbIboaw9eILXEkOVMA0JLr_IOGP6mCpsqmCceFFOAs2eqV692SM8FhpEt2C8', CURRENT_TIMESTAMP);</v>
      </c>
    </row>
    <row r="3047" spans="1:1" x14ac:dyDescent="0.25">
      <c r="A3047" t="str">
        <f>"INSERT INTO `locations` (`id`, `name`, `latitude`, `longitude`, `province_id`, `region_1`, `region_2`, `region_3`, `street`, `number`, `postal`, `img`, `last_modified`) VALUES (NULL,'"&amp;SUBSTITUTE('Locations-Stops'!F3049,"'","\'")&amp;"',"&amp;IF('Locations-Stops'!D3049&lt;&gt;"",LEFT('Locations-Stops'!D3049,2)&amp;"."&amp;RIGHT('Locations-Stops'!D3049,LEN('Locations-Stops'!D3049)-2),"0")&amp;","&amp;IF('Locations-Stops'!E3049&lt;&gt;"",LEFT('Locations-Stops'!E3049,1)&amp;"."&amp;RIGHT('Locations-Stops'!E3049,LEN('Locations-Stops'!E3049)-1),"0")&amp;","&amp;IF('Locations-Stops'!G3049&lt;&gt;"",VLOOKUP('Locations-Stops'!G3049,Regions!A2:B379,2,FALSE),"0")&amp;","&amp;IF('Locations-Stops'!H3049&lt;&gt;"",VLOOKUP('Locations-Stops'!H3049,Regions!C2:D379,2,FALSE),"0")&amp;","&amp;IF('Locations-Stops'!I3049&lt;&gt;"",VLOOKUP('Locations-Stops'!I3049,Regions!F2:G379,2,FALSE),"0")&amp;","&amp;IF('Locations-Stops'!J3049&lt;&gt;"",VLOOKUP('Locations-Stops'!J3049,Regions!I2:J379,2,FALSE),"0")&amp;",'"&amp;IF('Locations-Stops'!K3049&lt;&gt;"",SUBSTITUTE('Locations-Stops'!K3049,"'","\'"),"")&amp;"','"&amp;IF('Locations-Stops'!L3049&lt;&gt;"",'Locations-Stops'!L3049,"")&amp;"','"&amp;IF('Locations-Stops'!M3049&lt;&gt;"",'Locations-Stops'!M3049,"")&amp;"','"&amp;IF('Locations-Stops'!N3049&lt;&gt;"",'Locations-Stops'!N3049,"")&amp;"', CURRENT_TIMESTAMP);"</f>
        <v>INSERT INTO `locations` (`id`, `name`, `latitude`, `longitude`, `province_id`, `region_1`, `region_2`, `region_3`, `street`, `number`, `postal`, `img`, `last_modified`) VALUES (NULL,'Beatrixpark Info Sign',52.344289,4.878165,8,3,10,88,'Cornelis Dopperkade','1IV','1077 KK','https://lh3.googleusercontent.com/k9madO1zoVgpY0KuaAw2fUyX8Ibq6aTN_7HuxAFaJXiQ1K4ohWVJn6SAPlaTntnycLzX_4HWI4C07WRXSUJ8', CURRENT_TIMESTAMP);</v>
      </c>
    </row>
    <row r="3048" spans="1:1" x14ac:dyDescent="0.25">
      <c r="A3048" t="str">
        <f>"INSERT INTO `locations` (`id`, `name`, `latitude`, `longitude`, `province_id`, `region_1`, `region_2`, `region_3`, `street`, `number`, `postal`, `img`, `last_modified`) VALUES (NULL,'"&amp;SUBSTITUTE('Locations-Stops'!F3050,"'","\'")&amp;"',"&amp;IF('Locations-Stops'!D3050&lt;&gt;"",LEFT('Locations-Stops'!D3050,2)&amp;"."&amp;RIGHT('Locations-Stops'!D3050,LEN('Locations-Stops'!D3050)-2),"0")&amp;","&amp;IF('Locations-Stops'!E3050&lt;&gt;"",LEFT('Locations-Stops'!E3050,1)&amp;"."&amp;RIGHT('Locations-Stops'!E3050,LEN('Locations-Stops'!E3050)-1),"0")&amp;","&amp;IF('Locations-Stops'!G3050&lt;&gt;"",VLOOKUP('Locations-Stops'!G3050,Regions!A2:B379,2,FALSE),"0")&amp;","&amp;IF('Locations-Stops'!H3050&lt;&gt;"",VLOOKUP('Locations-Stops'!H3050,Regions!C2:D379,2,FALSE),"0")&amp;","&amp;IF('Locations-Stops'!I3050&lt;&gt;"",VLOOKUP('Locations-Stops'!I3050,Regions!F2:G379,2,FALSE),"0")&amp;","&amp;IF('Locations-Stops'!J3050&lt;&gt;"",VLOOKUP('Locations-Stops'!J3050,Regions!I2:J379,2,FALSE),"0")&amp;",'"&amp;IF('Locations-Stops'!K3050&lt;&gt;"",SUBSTITUTE('Locations-Stops'!K3050,"'","\'"),"")&amp;"','"&amp;IF('Locations-Stops'!L3050&lt;&gt;"",'Locations-Stops'!L3050,"")&amp;"','"&amp;IF('Locations-Stops'!M3050&lt;&gt;"",'Locations-Stops'!M3050,"")&amp;"','"&amp;IF('Locations-Stops'!N3050&lt;&gt;"",'Locations-Stops'!N3050,"")&amp;"', CURRENT_TIMESTAMP);"</f>
        <v>INSERT INTO `locations` (`id`, `name`, `latitude`, `longitude`, `province_id`, `region_1`, `region_2`, `region_3`, `street`, `number`, `postal`, `img`, `last_modified`) VALUES (NULL,'Art Line Amsterdam South',52.33974,4.87156,8,3,10,88,'Eduard van Beinumstraat','3001','1077','https://lh3.googleusercontent.com/J7eybjgtomW3Xbl_vsX-12zXzZa2pivuYLkpsjEdcpHIkXrc5KXUcMNfsannTqUXnU3vNqq5ciMRZjhxcW-fuA', CURRENT_TIMESTAMP);</v>
      </c>
    </row>
    <row r="3049" spans="1:1" x14ac:dyDescent="0.25">
      <c r="A3049" t="str">
        <f>"INSERT INTO `locations` (`id`, `name`, `latitude`, `longitude`, `province_id`, `region_1`, `region_2`, `region_3`, `street`, `number`, `postal`, `img`, `last_modified`) VALUES (NULL,'"&amp;SUBSTITUTE('Locations-Stops'!F3051,"'","\'")&amp;"',"&amp;IF('Locations-Stops'!D3051&lt;&gt;"",LEFT('Locations-Stops'!D3051,2)&amp;"."&amp;RIGHT('Locations-Stops'!D3051,LEN('Locations-Stops'!D3051)-2),"0")&amp;","&amp;IF('Locations-Stops'!E3051&lt;&gt;"",LEFT('Locations-Stops'!E3051,1)&amp;"."&amp;RIGHT('Locations-Stops'!E3051,LEN('Locations-Stops'!E3051)-1),"0")&amp;","&amp;IF('Locations-Stops'!G3051&lt;&gt;"",VLOOKUP('Locations-Stops'!G3051,Regions!A2:B379,2,FALSE),"0")&amp;","&amp;IF('Locations-Stops'!H3051&lt;&gt;"",VLOOKUP('Locations-Stops'!H3051,Regions!C2:D379,2,FALSE),"0")&amp;","&amp;IF('Locations-Stops'!I3051&lt;&gt;"",VLOOKUP('Locations-Stops'!I3051,Regions!F2:G379,2,FALSE),"0")&amp;","&amp;IF('Locations-Stops'!J3051&lt;&gt;"",VLOOKUP('Locations-Stops'!J3051,Regions!I2:J379,2,FALSE),"0")&amp;",'"&amp;IF('Locations-Stops'!K3051&lt;&gt;"",SUBSTITUTE('Locations-Stops'!K3051,"'","\'"),"")&amp;"','"&amp;IF('Locations-Stops'!L3051&lt;&gt;"",'Locations-Stops'!L3051,"")&amp;"','"&amp;IF('Locations-Stops'!M3051&lt;&gt;"",'Locations-Stops'!M3051,"")&amp;"','"&amp;IF('Locations-Stops'!N3051&lt;&gt;"",'Locations-Stops'!N3051,"")&amp;"', CURRENT_TIMESTAMP);"</f>
        <v>INSERT INTO `locations` (`id`, `name`, `latitude`, `longitude`, `province_id`, `region_1`, `region_2`, `region_3`, `street`, `number`, `postal`, `img`, `last_modified`) VALUES (NULL,'Atrium',52.339506,4.870255,8,3,10,88,'Eduard van Beinumstraat','3001','1077','https://lh3.ggpht.com/FwVxNs0KdNEc6z6mSskAPOF6COBGhgDLIWfksJBROI3ENjlUJfcVuWyrMueg4eDfD_IPdDaX-DJK4uZdhz5Y', CURRENT_TIMESTAMP);</v>
      </c>
    </row>
    <row r="3050" spans="1:1" x14ac:dyDescent="0.25">
      <c r="A3050" t="str">
        <f>"INSERT INTO `locations` (`id`, `name`, `latitude`, `longitude`, `province_id`, `region_1`, `region_2`, `region_3`, `street`, `number`, `postal`, `img`, `last_modified`) VALUES (NULL,'"&amp;SUBSTITUTE('Locations-Stops'!F3052,"'","\'")&amp;"',"&amp;IF('Locations-Stops'!D3052&lt;&gt;"",LEFT('Locations-Stops'!D3052,2)&amp;"."&amp;RIGHT('Locations-Stops'!D3052,LEN('Locations-Stops'!D3052)-2),"0")&amp;","&amp;IF('Locations-Stops'!E3052&lt;&gt;"",LEFT('Locations-Stops'!E3052,1)&amp;"."&amp;RIGHT('Locations-Stops'!E3052,LEN('Locations-Stops'!E3052)-1),"0")&amp;","&amp;IF('Locations-Stops'!G3052&lt;&gt;"",VLOOKUP('Locations-Stops'!G3052,Regions!A2:B379,2,FALSE),"0")&amp;","&amp;IF('Locations-Stops'!H3052&lt;&gt;"",VLOOKUP('Locations-Stops'!H3052,Regions!C2:D379,2,FALSE),"0")&amp;","&amp;IF('Locations-Stops'!I3052&lt;&gt;"",VLOOKUP('Locations-Stops'!I3052,Regions!F2:G379,2,FALSE),"0")&amp;","&amp;IF('Locations-Stops'!J3052&lt;&gt;"",VLOOKUP('Locations-Stops'!J3052,Regions!I2:J379,2,FALSE),"0")&amp;",'"&amp;IF('Locations-Stops'!K3052&lt;&gt;"",SUBSTITUTE('Locations-Stops'!K3052,"'","\'"),"")&amp;"','"&amp;IF('Locations-Stops'!L3052&lt;&gt;"",'Locations-Stops'!L3052,"")&amp;"','"&amp;IF('Locations-Stops'!M3052&lt;&gt;"",'Locations-Stops'!M3052,"")&amp;"','"&amp;IF('Locations-Stops'!N3052&lt;&gt;"",'Locations-Stops'!N3052,"")&amp;"', CURRENT_TIMESTAMP);"</f>
        <v>INSERT INTO `locations` (`id`, `name`, `latitude`, `longitude`, `province_id`, `region_1`, `region_2`, `region_3`, `street`, `number`, `postal`, `img`, `last_modified`) VALUES (NULL,'Happy Days',52.339554,4.870756,8,3,10,88,'Eduard van Beinumstraat','3001','1077','https://lh3.googleusercontent.com/TKcQG4ZQySZpVzgzBAGU9y8l17BRJzPjNNTvXx27NbjUOXby0k5_EoajpBA36SzkBj84qNKXiWjSl1On6HYh', CURRENT_TIMESTAMP);</v>
      </c>
    </row>
    <row r="3051" spans="1:1" x14ac:dyDescent="0.25">
      <c r="A3051" t="str">
        <f>"INSERT INTO `locations` (`id`, `name`, `latitude`, `longitude`, `province_id`, `region_1`, `region_2`, `region_3`, `street`, `number`, `postal`, `img`, `last_modified`) VALUES (NULL,'"&amp;SUBSTITUTE('Locations-Stops'!F3053,"'","\'")&amp;"',"&amp;IF('Locations-Stops'!D3053&lt;&gt;"",LEFT('Locations-Stops'!D3053,2)&amp;"."&amp;RIGHT('Locations-Stops'!D3053,LEN('Locations-Stops'!D3053)-2),"0")&amp;","&amp;IF('Locations-Stops'!E3053&lt;&gt;"",LEFT('Locations-Stops'!E3053,1)&amp;"."&amp;RIGHT('Locations-Stops'!E3053,LEN('Locations-Stops'!E3053)-1),"0")&amp;","&amp;IF('Locations-Stops'!G3053&lt;&gt;"",VLOOKUP('Locations-Stops'!G3053,Regions!A2:B379,2,FALSE),"0")&amp;","&amp;IF('Locations-Stops'!H3053&lt;&gt;"",VLOOKUP('Locations-Stops'!H3053,Regions!C2:D379,2,FALSE),"0")&amp;","&amp;IF('Locations-Stops'!I3053&lt;&gt;"",VLOOKUP('Locations-Stops'!I3053,Regions!F2:G379,2,FALSE),"0")&amp;","&amp;IF('Locations-Stops'!J3053&lt;&gt;"",VLOOKUP('Locations-Stops'!J3053,Regions!I2:J379,2,FALSE),"0")&amp;",'"&amp;IF('Locations-Stops'!K3053&lt;&gt;"",SUBSTITUTE('Locations-Stops'!K3053,"'","\'"),"")&amp;"','"&amp;IF('Locations-Stops'!L3053&lt;&gt;"",'Locations-Stops'!L3053,"")&amp;"','"&amp;IF('Locations-Stops'!M3053&lt;&gt;"",'Locations-Stops'!M3053,"")&amp;"','"&amp;IF('Locations-Stops'!N3053&lt;&gt;"",'Locations-Stops'!N3053,"")&amp;"', CURRENT_TIMESTAMP);"</f>
        <v>INSERT INTO `locations` (`id`, `name`, `latitude`, `longitude`, `province_id`, `region_1`, `region_2`, `region_3`, `street`, `number`, `postal`, `img`, `last_modified`) VALUES (NULL,'AkzoNobel',52.339861,4.871171,8,3,10,88,'Eduard van Beinumstraat','3001','1077','https://lh5.ggpht.com/nLCSdKRQRd_7E57Es36MPgmYqbITWhAk0023oWpxC2DdBFtrxeAexhJUuE0RfBWrQ9ixuSQZw31aqqEdAgY', CURRENT_TIMESTAMP);</v>
      </c>
    </row>
    <row r="3052" spans="1:1" x14ac:dyDescent="0.25">
      <c r="A3052" t="str">
        <f>"INSERT INTO `locations` (`id`, `name`, `latitude`, `longitude`, `province_id`, `region_1`, `region_2`, `region_3`, `street`, `number`, `postal`, `img`, `last_modified`) VALUES (NULL,'"&amp;SUBSTITUTE('Locations-Stops'!F3054,"'","\'")&amp;"',"&amp;IF('Locations-Stops'!D3054&lt;&gt;"",LEFT('Locations-Stops'!D3054,2)&amp;"."&amp;RIGHT('Locations-Stops'!D3054,LEN('Locations-Stops'!D3054)-2),"0")&amp;","&amp;IF('Locations-Stops'!E3054&lt;&gt;"",LEFT('Locations-Stops'!E3054,1)&amp;"."&amp;RIGHT('Locations-Stops'!E3054,LEN('Locations-Stops'!E3054)-1),"0")&amp;","&amp;IF('Locations-Stops'!G3054&lt;&gt;"",VLOOKUP('Locations-Stops'!G3054,Regions!A2:B379,2,FALSE),"0")&amp;","&amp;IF('Locations-Stops'!H3054&lt;&gt;"",VLOOKUP('Locations-Stops'!H3054,Regions!C2:D379,2,FALSE),"0")&amp;","&amp;IF('Locations-Stops'!I3054&lt;&gt;"",VLOOKUP('Locations-Stops'!I3054,Regions!F2:G379,2,FALSE),"0")&amp;","&amp;IF('Locations-Stops'!J3054&lt;&gt;"",VLOOKUP('Locations-Stops'!J3054,Regions!I2:J379,2,FALSE),"0")&amp;",'"&amp;IF('Locations-Stops'!K3054&lt;&gt;"",SUBSTITUTE('Locations-Stops'!K3054,"'","\'"),"")&amp;"','"&amp;IF('Locations-Stops'!L3054&lt;&gt;"",'Locations-Stops'!L3054,"")&amp;"','"&amp;IF('Locations-Stops'!M3054&lt;&gt;"",'Locations-Stops'!M3054,"")&amp;"','"&amp;IF('Locations-Stops'!N3054&lt;&gt;"",'Locations-Stops'!N3054,"")&amp;"', CURRENT_TIMESTAMP);"</f>
        <v>INSERT INTO `locations` (`id`, `name`, `latitude`, `longitude`, `province_id`, `region_1`, `region_2`, `region_3`, `street`, `number`, `postal`, `img`, `last_modified`) VALUES (NULL,'Gerrit',52.341685,4.859732,8,3,10,88,'Fred. Roeskestraat','96','1076 ED','https://lh6.ggpht.com/_8JsJpKrwHtDeCH--xM7TSnVy3VYEhv99u91NAcNm0WYemn4wkvr4O-noqNJJTBhSBNyjQaYWOd72SHFah5j', CURRENT_TIMESTAMP);</v>
      </c>
    </row>
    <row r="3053" spans="1:1" x14ac:dyDescent="0.25">
      <c r="A3053" t="str">
        <f>"INSERT INTO `locations` (`id`, `name`, `latitude`, `longitude`, `province_id`, `region_1`, `region_2`, `region_3`, `street`, `number`, `postal`, `img`, `last_modified`) VALUES (NULL,'"&amp;SUBSTITUTE('Locations-Stops'!F3055,"'","\'")&amp;"',"&amp;IF('Locations-Stops'!D3055&lt;&gt;"",LEFT('Locations-Stops'!D3055,2)&amp;"."&amp;RIGHT('Locations-Stops'!D3055,LEN('Locations-Stops'!D3055)-2),"0")&amp;","&amp;IF('Locations-Stops'!E3055&lt;&gt;"",LEFT('Locations-Stops'!E3055,1)&amp;"."&amp;RIGHT('Locations-Stops'!E3055,LEN('Locations-Stops'!E3055)-1),"0")&amp;","&amp;IF('Locations-Stops'!G3055&lt;&gt;"",VLOOKUP('Locations-Stops'!G3055,Regions!A2:B379,2,FALSE),"0")&amp;","&amp;IF('Locations-Stops'!H3055&lt;&gt;"",VLOOKUP('Locations-Stops'!H3055,Regions!C2:D379,2,FALSE),"0")&amp;","&amp;IF('Locations-Stops'!I3055&lt;&gt;"",VLOOKUP('Locations-Stops'!I3055,Regions!F2:G379,2,FALSE),"0")&amp;","&amp;IF('Locations-Stops'!J3055&lt;&gt;"",VLOOKUP('Locations-Stops'!J3055,Regions!I2:J379,2,FALSE),"0")&amp;",'"&amp;IF('Locations-Stops'!K3055&lt;&gt;"",SUBSTITUTE('Locations-Stops'!K3055,"'","\'"),"")&amp;"','"&amp;IF('Locations-Stops'!L3055&lt;&gt;"",'Locations-Stops'!L3055,"")&amp;"','"&amp;IF('Locations-Stops'!M3055&lt;&gt;"",'Locations-Stops'!M3055,"")&amp;"','"&amp;IF('Locations-Stops'!N3055&lt;&gt;"",'Locations-Stops'!N3055,"")&amp;"', CURRENT_TIMESTAMP);"</f>
        <v>INSERT INTO `locations` (`id`, `name`, `latitude`, `longitude`, `province_id`, `region_1`, `region_2`, `region_3`, `street`, `number`, `postal`, `img`, `last_modified`) VALUES (NULL,'The Law Offices Of Loyens &amp; Loeff',52.341229,4.858606,8,3,10,88,'Fred. Roeskestraat','100','1076 ED','https://lh3.ggpht.com/oetn76iXQs7ZAs8Ba9sO8q4WBQsubQyPHlhwCkrAGPUAoINjg6jFR3ac1sUM34datUKOrj-Bs0YuURlFbSSJ', CURRENT_TIMESTAMP);</v>
      </c>
    </row>
    <row r="3054" spans="1:1" x14ac:dyDescent="0.25">
      <c r="A3054" t="str">
        <f>"INSERT INTO `locations` (`id`, `name`, `latitude`, `longitude`, `province_id`, `region_1`, `region_2`, `region_3`, `street`, `number`, `postal`, `img`, `last_modified`) VALUES (NULL,'"&amp;SUBSTITUTE('Locations-Stops'!F3056,"'","\'")&amp;"',"&amp;IF('Locations-Stops'!D3056&lt;&gt;"",LEFT('Locations-Stops'!D3056,2)&amp;"."&amp;RIGHT('Locations-Stops'!D3056,LEN('Locations-Stops'!D3056)-2),"0")&amp;","&amp;IF('Locations-Stops'!E3056&lt;&gt;"",LEFT('Locations-Stops'!E3056,1)&amp;"."&amp;RIGHT('Locations-Stops'!E3056,LEN('Locations-Stops'!E3056)-1),"0")&amp;","&amp;IF('Locations-Stops'!G3056&lt;&gt;"",VLOOKUP('Locations-Stops'!G3056,Regions!A2:B379,2,FALSE),"0")&amp;","&amp;IF('Locations-Stops'!H3056&lt;&gt;"",VLOOKUP('Locations-Stops'!H3056,Regions!C2:D379,2,FALSE),"0")&amp;","&amp;IF('Locations-Stops'!I3056&lt;&gt;"",VLOOKUP('Locations-Stops'!I3056,Regions!F2:G379,2,FALSE),"0")&amp;","&amp;IF('Locations-Stops'!J3056&lt;&gt;"",VLOOKUP('Locations-Stops'!J3056,Regions!I2:J379,2,FALSE),"0")&amp;",'"&amp;IF('Locations-Stops'!K3056&lt;&gt;"",SUBSTITUTE('Locations-Stops'!K3056,"'","\'"),"")&amp;"','"&amp;IF('Locations-Stops'!L3056&lt;&gt;"",'Locations-Stops'!L3056,"")&amp;"','"&amp;IF('Locations-Stops'!M3056&lt;&gt;"",'Locations-Stops'!M3056,"")&amp;"','"&amp;IF('Locations-Stops'!N3056&lt;&gt;"",'Locations-Stops'!N3056,"")&amp;"', CURRENT_TIMESTAMP);"</f>
        <v>INSERT INTO `locations` (`id`, `name`, `latitude`, `longitude`, `province_id`, `region_1`, `region_2`, `region_3`, `street`, `number`, `postal`, `img`, `last_modified`) VALUES (NULL,'Nymph Westzijde',52.343681,4.867751,8,3,10,88,'Locatellikade','15','1076 AZ','https://lh3.ggpht.com/_btYGJ0AAI6zMk57lLkPxQ8QuQOdPbYGo0iyErfenZToc-9eagx7UKJj5sntrk0Z8dJjO7X-5V5Jk9x7KTU', CURRENT_TIMESTAMP);</v>
      </c>
    </row>
    <row r="3055" spans="1:1" x14ac:dyDescent="0.25">
      <c r="A3055" t="str">
        <f>"INSERT INTO `locations` (`id`, `name`, `latitude`, `longitude`, `province_id`, `region_1`, `region_2`, `region_3`, `street`, `number`, `postal`, `img`, `last_modified`) VALUES (NULL,'"&amp;SUBSTITUTE('Locations-Stops'!F3057,"'","\'")&amp;"',"&amp;IF('Locations-Stops'!D3057&lt;&gt;"",LEFT('Locations-Stops'!D3057,2)&amp;"."&amp;RIGHT('Locations-Stops'!D3057,LEN('Locations-Stops'!D3057)-2),"0")&amp;","&amp;IF('Locations-Stops'!E3057&lt;&gt;"",LEFT('Locations-Stops'!E3057,1)&amp;"."&amp;RIGHT('Locations-Stops'!E3057,LEN('Locations-Stops'!E3057)-1),"0")&amp;","&amp;IF('Locations-Stops'!G3057&lt;&gt;"",VLOOKUP('Locations-Stops'!G3057,Regions!A2:B379,2,FALSE),"0")&amp;","&amp;IF('Locations-Stops'!H3057&lt;&gt;"",VLOOKUP('Locations-Stops'!H3057,Regions!C2:D379,2,FALSE),"0")&amp;","&amp;IF('Locations-Stops'!I3057&lt;&gt;"",VLOOKUP('Locations-Stops'!I3057,Regions!F2:G379,2,FALSE),"0")&amp;","&amp;IF('Locations-Stops'!J3057&lt;&gt;"",VLOOKUP('Locations-Stops'!J3057,Regions!I2:J379,2,FALSE),"0")&amp;",'"&amp;IF('Locations-Stops'!K3057&lt;&gt;"",SUBSTITUTE('Locations-Stops'!K3057,"'","\'"),"")&amp;"','"&amp;IF('Locations-Stops'!L3057&lt;&gt;"",'Locations-Stops'!L3057,"")&amp;"','"&amp;IF('Locations-Stops'!M3057&lt;&gt;"",'Locations-Stops'!M3057,"")&amp;"','"&amp;IF('Locations-Stops'!N3057&lt;&gt;"",'Locations-Stops'!N3057,"")&amp;"', CURRENT_TIMESTAMP);"</f>
        <v>INSERT INTO `locations` (`id`, `name`, `latitude`, `longitude`, `province_id`, `region_1`, `region_2`, `region_3`, `street`, `number`, `postal`, `img`, `last_modified`) VALUES (NULL,'World Trade Center Amsterdam',52.339772,4.874088,8,3,10,88,'Matthijs Vermeulenpad','','1077','https://lh5.ggpht.com/ML89F29c-zgHlRiJ5riMiwXncFoO9rFcievFAlz1FJkZdwxGhc6MlqiXjyZTP0iqOSDWz1HNnxDDn0NP3X5riw', CURRENT_TIMESTAMP);</v>
      </c>
    </row>
    <row r="3056" spans="1:1" x14ac:dyDescent="0.25">
      <c r="A3056" t="str">
        <f>"INSERT INTO `locations` (`id`, `name`, `latitude`, `longitude`, `province_id`, `region_1`, `region_2`, `region_3`, `street`, `number`, `postal`, `img`, `last_modified`) VALUES (NULL,'"&amp;SUBSTITUTE('Locations-Stops'!F3058,"'","\'")&amp;"',"&amp;IF('Locations-Stops'!D3058&lt;&gt;"",LEFT('Locations-Stops'!D3058,2)&amp;"."&amp;RIGHT('Locations-Stops'!D3058,LEN('Locations-Stops'!D3058)-2),"0")&amp;","&amp;IF('Locations-Stops'!E3058&lt;&gt;"",LEFT('Locations-Stops'!E3058,1)&amp;"."&amp;RIGHT('Locations-Stops'!E3058,LEN('Locations-Stops'!E3058)-1),"0")&amp;","&amp;IF('Locations-Stops'!G3058&lt;&gt;"",VLOOKUP('Locations-Stops'!G3058,Regions!A2:B379,2,FALSE),"0")&amp;","&amp;IF('Locations-Stops'!H3058&lt;&gt;"",VLOOKUP('Locations-Stops'!H3058,Regions!C2:D379,2,FALSE),"0")&amp;","&amp;IF('Locations-Stops'!I3058&lt;&gt;"",VLOOKUP('Locations-Stops'!I3058,Regions!F2:G379,2,FALSE),"0")&amp;","&amp;IF('Locations-Stops'!J3058&lt;&gt;"",VLOOKUP('Locations-Stops'!J3058,Regions!I2:J379,2,FALSE),"0")&amp;",'"&amp;IF('Locations-Stops'!K3058&lt;&gt;"",SUBSTITUTE('Locations-Stops'!K3058,"'","\'"),"")&amp;"','"&amp;IF('Locations-Stops'!L3058&lt;&gt;"",'Locations-Stops'!L3058,"")&amp;"','"&amp;IF('Locations-Stops'!M3058&lt;&gt;"",'Locations-Stops'!M3058,"")&amp;"','"&amp;IF('Locations-Stops'!N3058&lt;&gt;"",'Locations-Stops'!N3058,"")&amp;"', CURRENT_TIMESTAMP);"</f>
        <v>INSERT INTO `locations` (`id`, `name`, `latitude`, `longitude`, `province_id`, `region_1`, `region_2`, `region_3`, `street`, `number`, `postal`, `img`, `last_modified`) VALUES (NULL,'Het Paard Is Terug',52.341384,4.868018,8,3,10,88,'Parnassusweg','218','1076 AV','https://lh3.googleusercontent.com/dxLtnfeKrqbv6eP_WSDKvdYtpWnBvpr0scJd4LPim75bIp8mAdobJpGzgKguNouVe9YkXE73iwVfwadEbS2b', CURRENT_TIMESTAMP);</v>
      </c>
    </row>
    <row r="3057" spans="1:1" x14ac:dyDescent="0.25">
      <c r="A3057" t="str">
        <f>"INSERT INTO `locations` (`id`, `name`, `latitude`, `longitude`, `province_id`, `region_1`, `region_2`, `region_3`, `street`, `number`, `postal`, `img`, `last_modified`) VALUES (NULL,'"&amp;SUBSTITUTE('Locations-Stops'!F3059,"'","\'")&amp;"',"&amp;IF('Locations-Stops'!D3059&lt;&gt;"",LEFT('Locations-Stops'!D3059,2)&amp;"."&amp;RIGHT('Locations-Stops'!D3059,LEN('Locations-Stops'!D3059)-2),"0")&amp;","&amp;IF('Locations-Stops'!E3059&lt;&gt;"",LEFT('Locations-Stops'!E3059,1)&amp;"."&amp;RIGHT('Locations-Stops'!E3059,LEN('Locations-Stops'!E3059)-1),"0")&amp;","&amp;IF('Locations-Stops'!G3059&lt;&gt;"",VLOOKUP('Locations-Stops'!G3059,Regions!A2:B379,2,FALSE),"0")&amp;","&amp;IF('Locations-Stops'!H3059&lt;&gt;"",VLOOKUP('Locations-Stops'!H3059,Regions!C2:D379,2,FALSE),"0")&amp;","&amp;IF('Locations-Stops'!I3059&lt;&gt;"",VLOOKUP('Locations-Stops'!I3059,Regions!F2:G379,2,FALSE),"0")&amp;","&amp;IF('Locations-Stops'!J3059&lt;&gt;"",VLOOKUP('Locations-Stops'!J3059,Regions!I2:J379,2,FALSE),"0")&amp;",'"&amp;IF('Locations-Stops'!K3059&lt;&gt;"",SUBSTITUTE('Locations-Stops'!K3059,"'","\'"),"")&amp;"','"&amp;IF('Locations-Stops'!L3059&lt;&gt;"",'Locations-Stops'!L3059,"")&amp;"','"&amp;IF('Locations-Stops'!M3059&lt;&gt;"",'Locations-Stops'!M3059,"")&amp;"','"&amp;IF('Locations-Stops'!N3059&lt;&gt;"",'Locations-Stops'!N3059,"")&amp;"', CURRENT_TIMESTAMP);"</f>
        <v>INSERT INTO `locations` (`id`, `name`, `latitude`, `longitude`, `province_id`, `region_1`, `region_2`, `region_3`, `street`, `number`, `postal`, `img`, `last_modified`) VALUES (NULL,'Spinoza',52.342597,4.866482,8,3,10,88,'Peter van Anrooystraat','8','1076 BH','https://lh3.googleusercontent.com/hYhzkoBdds6tWt_BWbUJ2TTlIVtngSV2-mFEmmJKWCeXX2l91qcWuKCBZnN9OjXUFkNtkbilG2Nvc2bJ1wMjuQ', CURRENT_TIMESTAMP);</v>
      </c>
    </row>
    <row r="3058" spans="1:1" x14ac:dyDescent="0.25">
      <c r="A3058" t="str">
        <f>"INSERT INTO `locations` (`id`, `name`, `latitude`, `longitude`, `province_id`, `region_1`, `region_2`, `region_3`, `street`, `number`, `postal`, `img`, `last_modified`) VALUES (NULL,'"&amp;SUBSTITUTE('Locations-Stops'!F3060,"'","\'")&amp;"',"&amp;IF('Locations-Stops'!D3060&lt;&gt;"",LEFT('Locations-Stops'!D3060,2)&amp;"."&amp;RIGHT('Locations-Stops'!D3060,LEN('Locations-Stops'!D3060)-2),"0")&amp;","&amp;IF('Locations-Stops'!E3060&lt;&gt;"",LEFT('Locations-Stops'!E3060,1)&amp;"."&amp;RIGHT('Locations-Stops'!E3060,LEN('Locations-Stops'!E3060)-1),"0")&amp;","&amp;IF('Locations-Stops'!G3060&lt;&gt;"",VLOOKUP('Locations-Stops'!G3060,Regions!A2:B379,2,FALSE),"0")&amp;","&amp;IF('Locations-Stops'!H3060&lt;&gt;"",VLOOKUP('Locations-Stops'!H3060,Regions!C2:D379,2,FALSE),"0")&amp;","&amp;IF('Locations-Stops'!I3060&lt;&gt;"",VLOOKUP('Locations-Stops'!I3060,Regions!F2:G379,2,FALSE),"0")&amp;","&amp;IF('Locations-Stops'!J3060&lt;&gt;"",VLOOKUP('Locations-Stops'!J3060,Regions!I2:J379,2,FALSE),"0")&amp;",'"&amp;IF('Locations-Stops'!K3060&lt;&gt;"",SUBSTITUTE('Locations-Stops'!K3060,"'","\'"),"")&amp;"','"&amp;IF('Locations-Stops'!L3060&lt;&gt;"",'Locations-Stops'!L3060,"")&amp;"','"&amp;IF('Locations-Stops'!M3060&lt;&gt;"",'Locations-Stops'!M3060,"")&amp;"','"&amp;IF('Locations-Stops'!N3060&lt;&gt;"",'Locations-Stops'!N3060,"")&amp;"', CURRENT_TIMESTAMP);"</f>
        <v>INSERT INTO `locations` (`id`, `name`, `latitude`, `longitude`, `province_id`, `region_1`, `region_2`, `region_3`, `street`, `number`, `postal`, `img`, `last_modified`) VALUES (NULL,'Unknown Artwork St Nicholas Lyceum',52.341746,4.877454,8,3,10,88,'Prinses Irenestraat','25','1077 WV','https://lh6.ggpht.com/pl-lsPeEcU2abce7XhzbhTb4ibu0aTXuh9XSxG2x19rJ1HrgPFK61FTmJIec_5KqxaBx8B6vkO5qUtZ8aCGg', CURRENT_TIMESTAMP);</v>
      </c>
    </row>
    <row r="3059" spans="1:1" x14ac:dyDescent="0.25">
      <c r="A3059" t="str">
        <f>"INSERT INTO `locations` (`id`, `name`, `latitude`, `longitude`, `province_id`, `region_1`, `region_2`, `region_3`, `street`, `number`, `postal`, `img`, `last_modified`) VALUES (NULL,'"&amp;SUBSTITUTE('Locations-Stops'!F3061,"'","\'")&amp;"',"&amp;IF('Locations-Stops'!D3061&lt;&gt;"",LEFT('Locations-Stops'!D3061,2)&amp;"."&amp;RIGHT('Locations-Stops'!D3061,LEN('Locations-Stops'!D3061)-2),"0")&amp;","&amp;IF('Locations-Stops'!E3061&lt;&gt;"",LEFT('Locations-Stops'!E3061,1)&amp;"."&amp;RIGHT('Locations-Stops'!E3061,LEN('Locations-Stops'!E3061)-1),"0")&amp;","&amp;IF('Locations-Stops'!G3061&lt;&gt;"",VLOOKUP('Locations-Stops'!G3061,Regions!A2:B379,2,FALSE),"0")&amp;","&amp;IF('Locations-Stops'!H3061&lt;&gt;"",VLOOKUP('Locations-Stops'!H3061,Regions!C2:D379,2,FALSE),"0")&amp;","&amp;IF('Locations-Stops'!I3061&lt;&gt;"",VLOOKUP('Locations-Stops'!I3061,Regions!F2:G379,2,FALSE),"0")&amp;","&amp;IF('Locations-Stops'!J3061&lt;&gt;"",VLOOKUP('Locations-Stops'!J3061,Regions!I2:J379,2,FALSE),"0")&amp;",'"&amp;IF('Locations-Stops'!K3061&lt;&gt;"",SUBSTITUTE('Locations-Stops'!K3061,"'","\'"),"")&amp;"','"&amp;IF('Locations-Stops'!L3061&lt;&gt;"",'Locations-Stops'!L3061,"")&amp;"','"&amp;IF('Locations-Stops'!M3061&lt;&gt;"",'Locations-Stops'!M3061,"")&amp;"','"&amp;IF('Locations-Stops'!N3061&lt;&gt;"",'Locations-Stops'!N3061,"")&amp;"', CURRENT_TIMESTAMP);"</f>
        <v>INSERT INTO `locations` (`id`, `name`, `latitude`, `longitude`, `province_id`, `region_1`, `region_2`, `region_3`, `street`, `number`, `postal`, `img`, `last_modified`) VALUES (NULL,'Concentric Cone Sculpture',52.341352,4.876144,8,3,10,88,'Prinses Irenestraat','31','1077 WV','https://lh3.googleusercontent.com/WOdaIcF0wevPiLu8lCRQy4Cj822KXN6B-wqQRbl2YKyZcaRNUiXx9oRczmMCxC7H660RRmJfNUOGdNXKP21k', CURRENT_TIMESTAMP);</v>
      </c>
    </row>
    <row r="3060" spans="1:1" x14ac:dyDescent="0.25">
      <c r="A3060" t="str">
        <f>"INSERT INTO `locations` (`id`, `name`, `latitude`, `longitude`, `province_id`, `region_1`, `region_2`, `region_3`, `street`, `number`, `postal`, `img`, `last_modified`) VALUES (NULL,'"&amp;SUBSTITUTE('Locations-Stops'!F3062,"'","\'")&amp;"',"&amp;IF('Locations-Stops'!D3062&lt;&gt;"",LEFT('Locations-Stops'!D3062,2)&amp;"."&amp;RIGHT('Locations-Stops'!D3062,LEN('Locations-Stops'!D3062)-2),"0")&amp;","&amp;IF('Locations-Stops'!E3062&lt;&gt;"",LEFT('Locations-Stops'!E3062,1)&amp;"."&amp;RIGHT('Locations-Stops'!E3062,LEN('Locations-Stops'!E3062)-1),"0")&amp;","&amp;IF('Locations-Stops'!G3062&lt;&gt;"",VLOOKUP('Locations-Stops'!G3062,Regions!A2:B379,2,FALSE),"0")&amp;","&amp;IF('Locations-Stops'!H3062&lt;&gt;"",VLOOKUP('Locations-Stops'!H3062,Regions!C2:D379,2,FALSE),"0")&amp;","&amp;IF('Locations-Stops'!I3062&lt;&gt;"",VLOOKUP('Locations-Stops'!I3062,Regions!F2:G379,2,FALSE),"0")&amp;","&amp;IF('Locations-Stops'!J3062&lt;&gt;"",VLOOKUP('Locations-Stops'!J3062,Regions!I2:J379,2,FALSE),"0")&amp;",'"&amp;IF('Locations-Stops'!K3062&lt;&gt;"",SUBSTITUTE('Locations-Stops'!K3062,"'","\'"),"")&amp;"','"&amp;IF('Locations-Stops'!L3062&lt;&gt;"",'Locations-Stops'!L3062,"")&amp;"','"&amp;IF('Locations-Stops'!M3062&lt;&gt;"",'Locations-Stops'!M3062,"")&amp;"','"&amp;IF('Locations-Stops'!N3062&lt;&gt;"",'Locations-Stops'!N3062,"")&amp;"', CURRENT_TIMESTAMP);"</f>
        <v>INSERT INTO `locations` (`id`, `name`, `latitude`, `longitude`, `province_id`, `region_1`, `region_2`, `region_3`, `street`, `number`, `postal`, `img`, `last_modified`) VALUES (NULL,'Thomaskerk',52.341846,4.874714,8,3,10,88,'Prinses Irenestraat','36','1077','https://lh4.ggpht.com/hf37JVR-rKjpjNX3AIH6R3L69a_U3xAS7rUWKzg7L9mOIrXXMsG24fidiwVFZSi983WUHP0BxMMIjhWPRw7k', CURRENT_TIMESTAMP);</v>
      </c>
    </row>
    <row r="3061" spans="1:1" x14ac:dyDescent="0.25">
      <c r="A3061" t="str">
        <f>"INSERT INTO `locations` (`id`, `name`, `latitude`, `longitude`, `province_id`, `region_1`, `region_2`, `region_3`, `street`, `number`, `postal`, `img`, `last_modified`) VALUES (NULL,'"&amp;SUBSTITUTE('Locations-Stops'!F3063,"'","\'")&amp;"',"&amp;IF('Locations-Stops'!D3063&lt;&gt;"",LEFT('Locations-Stops'!D3063,2)&amp;"."&amp;RIGHT('Locations-Stops'!D3063,LEN('Locations-Stops'!D3063)-2),"0")&amp;","&amp;IF('Locations-Stops'!E3063&lt;&gt;"",LEFT('Locations-Stops'!E3063,1)&amp;"."&amp;RIGHT('Locations-Stops'!E3063,LEN('Locations-Stops'!E3063)-1),"0")&amp;","&amp;IF('Locations-Stops'!G3063&lt;&gt;"",VLOOKUP('Locations-Stops'!G3063,Regions!A2:B379,2,FALSE),"0")&amp;","&amp;IF('Locations-Stops'!H3063&lt;&gt;"",VLOOKUP('Locations-Stops'!H3063,Regions!C2:D379,2,FALSE),"0")&amp;","&amp;IF('Locations-Stops'!I3063&lt;&gt;"",VLOOKUP('Locations-Stops'!I3063,Regions!F2:G379,2,FALSE),"0")&amp;","&amp;IF('Locations-Stops'!J3063&lt;&gt;"",VLOOKUP('Locations-Stops'!J3063,Regions!I2:J379,2,FALSE),"0")&amp;",'"&amp;IF('Locations-Stops'!K3063&lt;&gt;"",SUBSTITUTE('Locations-Stops'!K3063,"'","\'"),"")&amp;"','"&amp;IF('Locations-Stops'!L3063&lt;&gt;"",'Locations-Stops'!L3063,"")&amp;"','"&amp;IF('Locations-Stops'!M3063&lt;&gt;"",'Locations-Stops'!M3063,"")&amp;"','"&amp;IF('Locations-Stops'!N3063&lt;&gt;"",'Locations-Stops'!N3063,"")&amp;"', CURRENT_TIMESTAMP);"</f>
        <v>INSERT INTO `locations` (`id`, `name`, `latitude`, `longitude`, `province_id`, `region_1`, `region_2`, `region_3`, `street`, `number`, `postal`, `img`, `last_modified`) VALUES (NULL,'Speeltoestel',52.341516,4.873274,8,3,10,88,'Prinses Irenestraat','38','1077','https://lh6.ggpht.com/pkJ8LZyvs1IG4U2IpDCiOPI9wG_8AbG_PMGYbrCvd6VJGx1h4oXOjkEFYWl3clpvtmM6qvXfCQGBajjfEYqr', CURRENT_TIMESTAMP);</v>
      </c>
    </row>
    <row r="3062" spans="1:1" x14ac:dyDescent="0.25">
      <c r="A3062" t="str">
        <f>"INSERT INTO `locations` (`id`, `name`, `latitude`, `longitude`, `province_id`, `region_1`, `region_2`, `region_3`, `street`, `number`, `postal`, `img`, `last_modified`) VALUES (NULL,'"&amp;SUBSTITUTE('Locations-Stops'!F3064,"'","\'")&amp;"',"&amp;IF('Locations-Stops'!D3064&lt;&gt;"",LEFT('Locations-Stops'!D3064,2)&amp;"."&amp;RIGHT('Locations-Stops'!D3064,LEN('Locations-Stops'!D3064)-2),"0")&amp;","&amp;IF('Locations-Stops'!E3064&lt;&gt;"",LEFT('Locations-Stops'!E3064,1)&amp;"."&amp;RIGHT('Locations-Stops'!E3064,LEN('Locations-Stops'!E3064)-1),"0")&amp;","&amp;IF('Locations-Stops'!G3064&lt;&gt;"",VLOOKUP('Locations-Stops'!G3064,Regions!A2:B379,2,FALSE),"0")&amp;","&amp;IF('Locations-Stops'!H3064&lt;&gt;"",VLOOKUP('Locations-Stops'!H3064,Regions!C2:D379,2,FALSE),"0")&amp;","&amp;IF('Locations-Stops'!I3064&lt;&gt;"",VLOOKUP('Locations-Stops'!I3064,Regions!F2:G379,2,FALSE),"0")&amp;","&amp;IF('Locations-Stops'!J3064&lt;&gt;"",VLOOKUP('Locations-Stops'!J3064,Regions!I2:J379,2,FALSE),"0")&amp;",'"&amp;IF('Locations-Stops'!K3064&lt;&gt;"",SUBSTITUTE('Locations-Stops'!K3064,"'","\'"),"")&amp;"','"&amp;IF('Locations-Stops'!L3064&lt;&gt;"",'Locations-Stops'!L3064,"")&amp;"','"&amp;IF('Locations-Stops'!M3064&lt;&gt;"",'Locations-Stops'!M3064,"")&amp;"','"&amp;IF('Locations-Stops'!N3064&lt;&gt;"",'Locations-Stops'!N3064,"")&amp;"', CURRENT_TIMESTAMP);"</f>
        <v>INSERT INTO `locations` (`id`, `name`, `latitude`, `longitude`, `province_id`, `region_1`, `region_2`, `region_3`, `street`, `number`, `postal`, `img`, `last_modified`) VALUES (NULL,'Station Zuid',52.34079,4.873964,8,3,10,88,'Strawinskylaan','555-R','1077 XX','https://lh6.ggpht.com/PETDFQ9ljX7zG088P-UlNbXRk_VnfYkOiYI1LQM_3ZgDLPJSnzayXVNPsAaP0g7c_CYv6DA04lSWniXpFilG', CURRENT_TIMESTAMP);</v>
      </c>
    </row>
    <row r="3063" spans="1:1" x14ac:dyDescent="0.25">
      <c r="A3063" t="str">
        <f>"INSERT INTO `locations` (`id`, `name`, `latitude`, `longitude`, `province_id`, `region_1`, `region_2`, `region_3`, `street`, `number`, `postal`, `img`, `last_modified`) VALUES (NULL,'"&amp;SUBSTITUTE('Locations-Stops'!F3065,"'","\'")&amp;"',"&amp;IF('Locations-Stops'!D3065&lt;&gt;"",LEFT('Locations-Stops'!D3065,2)&amp;"."&amp;RIGHT('Locations-Stops'!D3065,LEN('Locations-Stops'!D3065)-2),"0")&amp;","&amp;IF('Locations-Stops'!E3065&lt;&gt;"",LEFT('Locations-Stops'!E3065,1)&amp;"."&amp;RIGHT('Locations-Stops'!E3065,LEN('Locations-Stops'!E3065)-1),"0")&amp;","&amp;IF('Locations-Stops'!G3065&lt;&gt;"",VLOOKUP('Locations-Stops'!G3065,Regions!A2:B379,2,FALSE),"0")&amp;","&amp;IF('Locations-Stops'!H3065&lt;&gt;"",VLOOKUP('Locations-Stops'!H3065,Regions!C2:D379,2,FALSE),"0")&amp;","&amp;IF('Locations-Stops'!I3065&lt;&gt;"",VLOOKUP('Locations-Stops'!I3065,Regions!F2:G379,2,FALSE),"0")&amp;","&amp;IF('Locations-Stops'!J3065&lt;&gt;"",VLOOKUP('Locations-Stops'!J3065,Regions!I2:J379,2,FALSE),"0")&amp;",'"&amp;IF('Locations-Stops'!K3065&lt;&gt;"",SUBSTITUTE('Locations-Stops'!K3065,"'","\'"),"")&amp;"','"&amp;IF('Locations-Stops'!L3065&lt;&gt;"",'Locations-Stops'!L3065,"")&amp;"','"&amp;IF('Locations-Stops'!M3065&lt;&gt;"",'Locations-Stops'!M3065,"")&amp;"','"&amp;IF('Locations-Stops'!N3065&lt;&gt;"",'Locations-Stops'!N3065,"")&amp;"', CURRENT_TIMESTAMP);"</f>
        <v>INSERT INTO `locations` (`id`, `name`, `latitude`, `longitude`, `province_id`, `region_1`, `region_2`, `region_3`, `street`, `number`, `postal`, `img`, `last_modified`) VALUES (NULL,'Jan Stoutenbeek Star',52.340464,4.87322,8,3,10,88,'Zuidplein','14e','1077 XV','https://lh5.ggpht.com/QQB-BguHfQNI5UpBiyHL6bfgxKMUg7mR4VHrdG9U7SMtcA7Cx_Xjvi3j_X5LtHqf1raiYnmqIOY77W-1O9rV', CURRENT_TIMESTAMP);</v>
      </c>
    </row>
    <row r="3064" spans="1:1" x14ac:dyDescent="0.25">
      <c r="A3064" t="str">
        <f>"INSERT INTO `locations` (`id`, `name`, `latitude`, `longitude`, `province_id`, `region_1`, `region_2`, `region_3`, `street`, `number`, `postal`, `img`, `last_modified`) VALUES (NULL,'"&amp;SUBSTITUTE('Locations-Stops'!F3066,"'","\'")&amp;"',"&amp;IF('Locations-Stops'!D3066&lt;&gt;"",LEFT('Locations-Stops'!D3066,2)&amp;"."&amp;RIGHT('Locations-Stops'!D3066,LEN('Locations-Stops'!D3066)-2),"0")&amp;","&amp;IF('Locations-Stops'!E3066&lt;&gt;"",LEFT('Locations-Stops'!E3066,1)&amp;"."&amp;RIGHT('Locations-Stops'!E3066,LEN('Locations-Stops'!E3066)-1),"0")&amp;","&amp;IF('Locations-Stops'!G3066&lt;&gt;"",VLOOKUP('Locations-Stops'!G3066,Regions!A2:B379,2,FALSE),"0")&amp;","&amp;IF('Locations-Stops'!H3066&lt;&gt;"",VLOOKUP('Locations-Stops'!H3066,Regions!C2:D379,2,FALSE),"0")&amp;","&amp;IF('Locations-Stops'!I3066&lt;&gt;"",VLOOKUP('Locations-Stops'!I3066,Regions!F2:G379,2,FALSE),"0")&amp;","&amp;IF('Locations-Stops'!J3066&lt;&gt;"",VLOOKUP('Locations-Stops'!J3066,Regions!I2:J379,2,FALSE),"0")&amp;",'"&amp;IF('Locations-Stops'!K3066&lt;&gt;"",SUBSTITUTE('Locations-Stops'!K3066,"'","\'"),"")&amp;"','"&amp;IF('Locations-Stops'!L3066&lt;&gt;"",'Locations-Stops'!L3066,"")&amp;"','"&amp;IF('Locations-Stops'!M3066&lt;&gt;"",'Locations-Stops'!M3066,"")&amp;"','"&amp;IF('Locations-Stops'!N3066&lt;&gt;"",'Locations-Stops'!N3066,"")&amp;"', CURRENT_TIMESTAMP);"</f>
        <v>INSERT INTO `locations` (`id`, `name`, `latitude`, `longitude`, `province_id`, `region_1`, `region_2`, `region_3`, `street`, `number`, `postal`, `img`, `last_modified`) VALUES (NULL,'Tree Statue',52.340095,4.872907,8,3,10,88,'Zuidplein','14e','1077 XV','https://lh3.googleusercontent.com/u_SOv8eJO7nBh8jMtaKybx8SY5xYlOyUiIq7r0Vc665HjeuelzA_xS01zqCW37_gGpA_4M1RdsjOXXa16M86Sw', CURRENT_TIMESTAMP);</v>
      </c>
    </row>
    <row r="3065" spans="1:1" x14ac:dyDescent="0.25">
      <c r="A3065" t="str">
        <f>"INSERT INTO `locations` (`id`, `name`, `latitude`, `longitude`, `province_id`, `region_1`, `region_2`, `region_3`, `street`, `number`, `postal`, `img`, `last_modified`) VALUES (NULL,'"&amp;SUBSTITUTE('Locations-Stops'!F3067,"'","\'")&amp;"',"&amp;IF('Locations-Stops'!D3067&lt;&gt;"",LEFT('Locations-Stops'!D3067,2)&amp;"."&amp;RIGHT('Locations-Stops'!D3067,LEN('Locations-Stops'!D3067)-2),"0")&amp;","&amp;IF('Locations-Stops'!E3067&lt;&gt;"",LEFT('Locations-Stops'!E3067,1)&amp;"."&amp;RIGHT('Locations-Stops'!E3067,LEN('Locations-Stops'!E3067)-1),"0")&amp;","&amp;IF('Locations-Stops'!G3067&lt;&gt;"",VLOOKUP('Locations-Stops'!G3067,Regions!A2:B379,2,FALSE),"0")&amp;","&amp;IF('Locations-Stops'!H3067&lt;&gt;"",VLOOKUP('Locations-Stops'!H3067,Regions!C2:D379,2,FALSE),"0")&amp;","&amp;IF('Locations-Stops'!I3067&lt;&gt;"",VLOOKUP('Locations-Stops'!I3067,Regions!F2:G379,2,FALSE),"0")&amp;","&amp;IF('Locations-Stops'!J3067&lt;&gt;"",VLOOKUP('Locations-Stops'!J3067,Regions!I2:J379,2,FALSE),"0")&amp;",'"&amp;IF('Locations-Stops'!K3067&lt;&gt;"",SUBSTITUTE('Locations-Stops'!K3067,"'","\'"),"")&amp;"','"&amp;IF('Locations-Stops'!L3067&lt;&gt;"",'Locations-Stops'!L3067,"")&amp;"','"&amp;IF('Locations-Stops'!M3067&lt;&gt;"",'Locations-Stops'!M3067,"")&amp;"','"&amp;IF('Locations-Stops'!N3067&lt;&gt;"",'Locations-Stops'!N3067,"")&amp;"', CURRENT_TIMESTAMP);"</f>
        <v>INSERT INTO `locations` (`id`, `name`, `latitude`, `longitude`, `province_id`, `region_1`, `region_2`, `region_3`, `street`, `number`, `postal`, `img`, `last_modified`) VALUES (NULL,'Eggsnake With Her Babies',52.286732,4.960493,8,3,11,89,'Abcouderstraatweg','48','1105 AA','https://lh3.googleusercontent.com/NLpNreCZmWtHIJPQIZz3NAVlpSluLAaQg10CeE9wX_dxpD51pMG2UCegi8YS8OHxkhifmuiN8GpYY8tVmYHm', CURRENT_TIMESTAMP);</v>
      </c>
    </row>
    <row r="3066" spans="1:1" x14ac:dyDescent="0.25">
      <c r="A3066" t="str">
        <f>"INSERT INTO `locations` (`id`, `name`, `latitude`, `longitude`, `province_id`, `region_1`, `region_2`, `region_3`, `street`, `number`, `postal`, `img`, `last_modified`) VALUES (NULL,'"&amp;SUBSTITUTE('Locations-Stops'!F3068,"'","\'")&amp;"',"&amp;IF('Locations-Stops'!D3068&lt;&gt;"",LEFT('Locations-Stops'!D3068,2)&amp;"."&amp;RIGHT('Locations-Stops'!D3068,LEN('Locations-Stops'!D3068)-2),"0")&amp;","&amp;IF('Locations-Stops'!E3068&lt;&gt;"",LEFT('Locations-Stops'!E3068,1)&amp;"."&amp;RIGHT('Locations-Stops'!E3068,LEN('Locations-Stops'!E3068)-1),"0")&amp;","&amp;IF('Locations-Stops'!G3068&lt;&gt;"",VLOOKUP('Locations-Stops'!G3068,Regions!A2:B379,2,FALSE),"0")&amp;","&amp;IF('Locations-Stops'!H3068&lt;&gt;"",VLOOKUP('Locations-Stops'!H3068,Regions!C2:D379,2,FALSE),"0")&amp;","&amp;IF('Locations-Stops'!I3068&lt;&gt;"",VLOOKUP('Locations-Stops'!I3068,Regions!F2:G379,2,FALSE),"0")&amp;","&amp;IF('Locations-Stops'!J3068&lt;&gt;"",VLOOKUP('Locations-Stops'!J3068,Regions!I2:J379,2,FALSE),"0")&amp;",'"&amp;IF('Locations-Stops'!K3068&lt;&gt;"",SUBSTITUTE('Locations-Stops'!K3068,"'","\'"),"")&amp;"','"&amp;IF('Locations-Stops'!L3068&lt;&gt;"",'Locations-Stops'!L3068,"")&amp;"','"&amp;IF('Locations-Stops'!M3068&lt;&gt;"",'Locations-Stops'!M3068,"")&amp;"','"&amp;IF('Locations-Stops'!N3068&lt;&gt;"",'Locations-Stops'!N3068,"")&amp;"', CURRENT_TIMESTAMP);"</f>
        <v>INSERT INTO `locations` (`id`, `name`, `latitude`, `longitude`, `province_id`, `region_1`, `region_2`, `region_3`, `street`, `number`, `postal`, `img`, `last_modified`) VALUES (NULL,'Fiets Knooppunt 71 - Fietroutenetwerk Utrecht',52.28111,4.966375,8,3,11,89,'Abcouderstraatweg','130','1105 AA','https://lh3.googleusercontent.com/5yhoAYoAhMq4oxZvvSINduPzBL2Ol-4fDhUtBXUzXYfpUr8ZypjxP74GSs3_oMJ221906nK5bK7ZkyKZEo1jBg', CURRENT_TIMESTAMP);</v>
      </c>
    </row>
    <row r="3067" spans="1:1" x14ac:dyDescent="0.25">
      <c r="A3067" t="str">
        <f>"INSERT INTO `locations` (`id`, `name`, `latitude`, `longitude`, `province_id`, `region_1`, `region_2`, `region_3`, `street`, `number`, `postal`, `img`, `last_modified`) VALUES (NULL,'"&amp;SUBSTITUTE('Locations-Stops'!F3069,"'","\'")&amp;"',"&amp;IF('Locations-Stops'!D3069&lt;&gt;"",LEFT('Locations-Stops'!D3069,2)&amp;"."&amp;RIGHT('Locations-Stops'!D3069,LEN('Locations-Stops'!D3069)-2),"0")&amp;","&amp;IF('Locations-Stops'!E3069&lt;&gt;"",LEFT('Locations-Stops'!E3069,1)&amp;"."&amp;RIGHT('Locations-Stops'!E3069,LEN('Locations-Stops'!E3069)-1),"0")&amp;","&amp;IF('Locations-Stops'!G3069&lt;&gt;"",VLOOKUP('Locations-Stops'!G3069,Regions!A2:B379,2,FALSE),"0")&amp;","&amp;IF('Locations-Stops'!H3069&lt;&gt;"",VLOOKUP('Locations-Stops'!H3069,Regions!C2:D379,2,FALSE),"0")&amp;","&amp;IF('Locations-Stops'!I3069&lt;&gt;"",VLOOKUP('Locations-Stops'!I3069,Regions!F2:G379,2,FALSE),"0")&amp;","&amp;IF('Locations-Stops'!J3069&lt;&gt;"",VLOOKUP('Locations-Stops'!J3069,Regions!I2:J379,2,FALSE),"0")&amp;",'"&amp;IF('Locations-Stops'!K3069&lt;&gt;"",SUBSTITUTE('Locations-Stops'!K3069,"'","\'"),"")&amp;"','"&amp;IF('Locations-Stops'!L3069&lt;&gt;"",'Locations-Stops'!L3069,"")&amp;"','"&amp;IF('Locations-Stops'!M3069&lt;&gt;"",'Locations-Stops'!M3069,"")&amp;"','"&amp;IF('Locations-Stops'!N3069&lt;&gt;"",'Locations-Stops'!N3069,"")&amp;"', CURRENT_TIMESTAMP);"</f>
        <v>INSERT INTO `locations` (`id`, `name`, `latitude`, `longitude`, `province_id`, `region_1`, `region_2`, `region_3`, `street`, `number`, `postal`, `img`, `last_modified`) VALUES (NULL,'Rainbow Building',52.3128,4.942323,8,3,11,89,'ArenA Boulevard','1','1101','https://lh4.ggpht.com/W7Z2MAa8QGBjKSxvwAs830yhD81213aTzgwF3okIieYmz7azSvmKtwPyO6xtaOj0D7SJxhe_2bZdGIWsZ03Y', CURRENT_TIMESTAMP);</v>
      </c>
    </row>
    <row r="3068" spans="1:1" x14ac:dyDescent="0.25">
      <c r="A3068" t="str">
        <f>"INSERT INTO `locations` (`id`, `name`, `latitude`, `longitude`, `province_id`, `region_1`, `region_2`, `region_3`, `street`, `number`, `postal`, `img`, `last_modified`) VALUES (NULL,'"&amp;SUBSTITUTE('Locations-Stops'!F3070,"'","\'")&amp;"',"&amp;IF('Locations-Stops'!D3070&lt;&gt;"",LEFT('Locations-Stops'!D3070,2)&amp;"."&amp;RIGHT('Locations-Stops'!D3070,LEN('Locations-Stops'!D3070)-2),"0")&amp;","&amp;IF('Locations-Stops'!E3070&lt;&gt;"",LEFT('Locations-Stops'!E3070,1)&amp;"."&amp;RIGHT('Locations-Stops'!E3070,LEN('Locations-Stops'!E3070)-1),"0")&amp;","&amp;IF('Locations-Stops'!G3070&lt;&gt;"",VLOOKUP('Locations-Stops'!G3070,Regions!A2:B379,2,FALSE),"0")&amp;","&amp;IF('Locations-Stops'!H3070&lt;&gt;"",VLOOKUP('Locations-Stops'!H3070,Regions!C2:D379,2,FALSE),"0")&amp;","&amp;IF('Locations-Stops'!I3070&lt;&gt;"",VLOOKUP('Locations-Stops'!I3070,Regions!F2:G379,2,FALSE),"0")&amp;","&amp;IF('Locations-Stops'!J3070&lt;&gt;"",VLOOKUP('Locations-Stops'!J3070,Regions!I2:J379,2,FALSE),"0")&amp;",'"&amp;IF('Locations-Stops'!K3070&lt;&gt;"",SUBSTITUTE('Locations-Stops'!K3070,"'","\'"),"")&amp;"','"&amp;IF('Locations-Stops'!L3070&lt;&gt;"",'Locations-Stops'!L3070,"")&amp;"','"&amp;IF('Locations-Stops'!M3070&lt;&gt;"",'Locations-Stops'!M3070,"")&amp;"','"&amp;IF('Locations-Stops'!N3070&lt;&gt;"",'Locations-Stops'!N3070,"")&amp;"', CURRENT_TIMESTAMP);"</f>
        <v>INSERT INTO `locations` (`id`, `name`, `latitude`, `longitude`, `province_id`, `region_1`, `region_2`, `region_3`, `street`, `number`, `postal`, `img`, `last_modified`) VALUES (NULL,'Lion Glass Art',52.312062,4.940419,8,3,11,89,'ArenA Boulevard','40','1101 DJ','https://lh3.ggpht.com/xj1hD6rwgS6L3LsE9qw2sD0MpfVYM1DSV8QMyXxUrckZd44k8NEG9jiJiN-enZqRadEzO20__rreq8ahf04t', CURRENT_TIMESTAMP);</v>
      </c>
    </row>
    <row r="3069" spans="1:1" x14ac:dyDescent="0.25">
      <c r="A3069" t="str">
        <f>"INSERT INTO `locations` (`id`, `name`, `latitude`, `longitude`, `province_id`, `region_1`, `region_2`, `region_3`, `street`, `number`, `postal`, `img`, `last_modified`) VALUES (NULL,'"&amp;SUBSTITUTE('Locations-Stops'!F3071,"'","\'")&amp;"',"&amp;IF('Locations-Stops'!D3071&lt;&gt;"",LEFT('Locations-Stops'!D3071,2)&amp;"."&amp;RIGHT('Locations-Stops'!D3071,LEN('Locations-Stops'!D3071)-2),"0")&amp;","&amp;IF('Locations-Stops'!E3071&lt;&gt;"",LEFT('Locations-Stops'!E3071,1)&amp;"."&amp;RIGHT('Locations-Stops'!E3071,LEN('Locations-Stops'!E3071)-1),"0")&amp;","&amp;IF('Locations-Stops'!G3071&lt;&gt;"",VLOOKUP('Locations-Stops'!G3071,Regions!A2:B379,2,FALSE),"0")&amp;","&amp;IF('Locations-Stops'!H3071&lt;&gt;"",VLOOKUP('Locations-Stops'!H3071,Regions!C2:D379,2,FALSE),"0")&amp;","&amp;IF('Locations-Stops'!I3071&lt;&gt;"",VLOOKUP('Locations-Stops'!I3071,Regions!F2:G379,2,FALSE),"0")&amp;","&amp;IF('Locations-Stops'!J3071&lt;&gt;"",VLOOKUP('Locations-Stops'!J3071,Regions!I2:J379,2,FALSE),"0")&amp;",'"&amp;IF('Locations-Stops'!K3071&lt;&gt;"",SUBSTITUTE('Locations-Stops'!K3071,"'","\'"),"")&amp;"','"&amp;IF('Locations-Stops'!L3071&lt;&gt;"",'Locations-Stops'!L3071,"")&amp;"','"&amp;IF('Locations-Stops'!M3071&lt;&gt;"",'Locations-Stops'!M3071,"")&amp;"','"&amp;IF('Locations-Stops'!N3071&lt;&gt;"",'Locations-Stops'!N3071,"")&amp;"', CURRENT_TIMESTAMP);"</f>
        <v>INSERT INTO `locations` (`id`, `name`, `latitude`, `longitude`, `province_id`, `region_1`, `region_2`, `region_3`, `street`, `number`, `postal`, `img`, `last_modified`) VALUES (NULL,'Olifant Restaurant JinSo',52.312706,4.944938,8,3,11,89,'ArenA Boulevard','78','1101 DJ','https://lh5.ggpht.com/6Nw0bV6tqzV-OGvPT-e-WXKwDgz3iM4Qbz6stElXpximkJJE1e36a-wpwUMesJcp94SV6qxA-juO2OltZTiB', CURRENT_TIMESTAMP);</v>
      </c>
    </row>
    <row r="3070" spans="1:1" x14ac:dyDescent="0.25">
      <c r="A3070" t="str">
        <f>"INSERT INTO `locations` (`id`, `name`, `latitude`, `longitude`, `province_id`, `region_1`, `region_2`, `region_3`, `street`, `number`, `postal`, `img`, `last_modified`) VALUES (NULL,'"&amp;SUBSTITUTE('Locations-Stops'!F3072,"'","\'")&amp;"',"&amp;IF('Locations-Stops'!D3072&lt;&gt;"",LEFT('Locations-Stops'!D3072,2)&amp;"."&amp;RIGHT('Locations-Stops'!D3072,LEN('Locations-Stops'!D3072)-2),"0")&amp;","&amp;IF('Locations-Stops'!E3072&lt;&gt;"",LEFT('Locations-Stops'!E3072,1)&amp;"."&amp;RIGHT('Locations-Stops'!E3072,LEN('Locations-Stops'!E3072)-1),"0")&amp;","&amp;IF('Locations-Stops'!G3072&lt;&gt;"",VLOOKUP('Locations-Stops'!G3072,Regions!A2:B379,2,FALSE),"0")&amp;","&amp;IF('Locations-Stops'!H3072&lt;&gt;"",VLOOKUP('Locations-Stops'!H3072,Regions!C2:D379,2,FALSE),"0")&amp;","&amp;IF('Locations-Stops'!I3072&lt;&gt;"",VLOOKUP('Locations-Stops'!I3072,Regions!F2:G379,2,FALSE),"0")&amp;","&amp;IF('Locations-Stops'!J3072&lt;&gt;"",VLOOKUP('Locations-Stops'!J3072,Regions!I2:J379,2,FALSE),"0")&amp;",'"&amp;IF('Locations-Stops'!K3072&lt;&gt;"",SUBSTITUTE('Locations-Stops'!K3072,"'","\'"),"")&amp;"','"&amp;IF('Locations-Stops'!L3072&lt;&gt;"",'Locations-Stops'!L3072,"")&amp;"','"&amp;IF('Locations-Stops'!M3072&lt;&gt;"",'Locations-Stops'!M3072,"")&amp;"','"&amp;IF('Locations-Stops'!N3072&lt;&gt;"",'Locations-Stops'!N3072,"")&amp;"', CURRENT_TIMESTAMP);"</f>
        <v>INSERT INTO `locations` (`id`, `name`, `latitude`, `longitude`, `province_id`, `region_1`, `region_2`, `region_3`, `street`, `number`, `postal`, `img`, `last_modified`) VALUES (NULL,'Stars',52.312494,4.943457,8,3,11,89,'ArenA Boulevard','135','1101 EJ','https://lh4.ggpht.com/jpijV3DOWJ7ZgwHjp_kksIyCZrh-JH0YRufNwf0UtxV6VrG_kgUkYh0cJUihqbTZdQgX9mWqMMgYdFeEAEc', CURRENT_TIMESTAMP);</v>
      </c>
    </row>
    <row r="3071" spans="1:1" x14ac:dyDescent="0.25">
      <c r="A3071" t="str">
        <f>"INSERT INTO `locations` (`id`, `name`, `latitude`, `longitude`, `province_id`, `region_1`, `region_2`, `region_3`, `street`, `number`, `postal`, `img`, `last_modified`) VALUES (NULL,'"&amp;SUBSTITUTE('Locations-Stops'!F3073,"'","\'")&amp;"',"&amp;IF('Locations-Stops'!D3073&lt;&gt;"",LEFT('Locations-Stops'!D3073,2)&amp;"."&amp;RIGHT('Locations-Stops'!D3073,LEN('Locations-Stops'!D3073)-2),"0")&amp;","&amp;IF('Locations-Stops'!E3073&lt;&gt;"",LEFT('Locations-Stops'!E3073,1)&amp;"."&amp;RIGHT('Locations-Stops'!E3073,LEN('Locations-Stops'!E3073)-1),"0")&amp;","&amp;IF('Locations-Stops'!G3073&lt;&gt;"",VLOOKUP('Locations-Stops'!G3073,Regions!A2:B379,2,FALSE),"0")&amp;","&amp;IF('Locations-Stops'!H3073&lt;&gt;"",VLOOKUP('Locations-Stops'!H3073,Regions!C2:D379,2,FALSE),"0")&amp;","&amp;IF('Locations-Stops'!I3073&lt;&gt;"",VLOOKUP('Locations-Stops'!I3073,Regions!F2:G379,2,FALSE),"0")&amp;","&amp;IF('Locations-Stops'!J3073&lt;&gt;"",VLOOKUP('Locations-Stops'!J3073,Regions!I2:J379,2,FALSE),"0")&amp;",'"&amp;IF('Locations-Stops'!K3073&lt;&gt;"",SUBSTITUTE('Locations-Stops'!K3073,"'","\'"),"")&amp;"','"&amp;IF('Locations-Stops'!L3073&lt;&gt;"",'Locations-Stops'!L3073,"")&amp;"','"&amp;IF('Locations-Stops'!M3073&lt;&gt;"",'Locations-Stops'!M3073,"")&amp;"','"&amp;IF('Locations-Stops'!N3073&lt;&gt;"",'Locations-Stops'!N3073,"")&amp;"', CURRENT_TIMESTAMP);"</f>
        <v>INSERT INTO `locations` (`id`, `name`, `latitude`, `longitude`, `province_id`, `region_1`, `region_2`, `region_3`, `street`, `number`, `postal`, `img`, `last_modified`) VALUES (NULL,'Lightning Birds',52.31184,4.940308,8,3,11,89,'ArenA Boulevard','16A','1101 DJ','https://lh5.ggpht.com/Fwpb0WB0pl56q6eA-bIP-UfkbYm-IlxBQNMtucSC3ZU-5H19QYQ_BAogjS1DOWZuGlUneAiggFgKhnz8b85x', CURRENT_TIMESTAMP);</v>
      </c>
    </row>
    <row r="3072" spans="1:1" x14ac:dyDescent="0.25">
      <c r="A3072" t="str">
        <f>"INSERT INTO `locations` (`id`, `name`, `latitude`, `longitude`, `province_id`, `region_1`, `region_2`, `region_3`, `street`, `number`, `postal`, `img`, `last_modified`) VALUES (NULL,'"&amp;SUBSTITUTE('Locations-Stops'!F3074,"'","\'")&amp;"',"&amp;IF('Locations-Stops'!D3074&lt;&gt;"",LEFT('Locations-Stops'!D3074,2)&amp;"."&amp;RIGHT('Locations-Stops'!D3074,LEN('Locations-Stops'!D3074)-2),"0")&amp;","&amp;IF('Locations-Stops'!E3074&lt;&gt;"",LEFT('Locations-Stops'!E3074,1)&amp;"."&amp;RIGHT('Locations-Stops'!E3074,LEN('Locations-Stops'!E3074)-1),"0")&amp;","&amp;IF('Locations-Stops'!G3074&lt;&gt;"",VLOOKUP('Locations-Stops'!G3074,Regions!A2:B379,2,FALSE),"0")&amp;","&amp;IF('Locations-Stops'!H3074&lt;&gt;"",VLOOKUP('Locations-Stops'!H3074,Regions!C2:D379,2,FALSE),"0")&amp;","&amp;IF('Locations-Stops'!I3074&lt;&gt;"",VLOOKUP('Locations-Stops'!I3074,Regions!F2:G379,2,FALSE),"0")&amp;","&amp;IF('Locations-Stops'!J3074&lt;&gt;"",VLOOKUP('Locations-Stops'!J3074,Regions!I2:J379,2,FALSE),"0")&amp;",'"&amp;IF('Locations-Stops'!K3074&lt;&gt;"",SUBSTITUTE('Locations-Stops'!K3074,"'","\'"),"")&amp;"','"&amp;IF('Locations-Stops'!L3074&lt;&gt;"",'Locations-Stops'!L3074,"")&amp;"','"&amp;IF('Locations-Stops'!M3074&lt;&gt;"",'Locations-Stops'!M3074,"")&amp;"','"&amp;IF('Locations-Stops'!N3074&lt;&gt;"",'Locations-Stops'!N3074,"")&amp;"', CURRENT_TIMESTAMP);"</f>
        <v>INSERT INTO `locations` (`id`, `name`, `latitude`, `longitude`, `province_id`, `region_1`, `region_2`, `region_3`, `street`, `number`, `postal`, `img`, `last_modified`) VALUES (NULL,'Concert Hall: Ziggo Dome',52.313987,4.937343,8,3,11,89,'Burgemeester Stramanweg','100','1101','https://lh6.ggpht.com/tkyAH6Us6Ui4uSY-zUxMpML1fLOTbtxtmxU2kpmw0NyqbK4_y1s8LVOqZB0woOWAPctVs4ysy7qzy-p9S1ACh3KHfNMlIXIMeVSrE6Fi1Dm-IInj', CURRENT_TIMESTAMP);</v>
      </c>
    </row>
    <row r="3073" spans="1:1" x14ac:dyDescent="0.25">
      <c r="A3073" t="str">
        <f>"INSERT INTO `locations` (`id`, `name`, `latitude`, `longitude`, `province_id`, `region_1`, `region_2`, `region_3`, `street`, `number`, `postal`, `img`, `last_modified`) VALUES (NULL,'"&amp;SUBSTITUTE('Locations-Stops'!F3075,"'","\'")&amp;"',"&amp;IF('Locations-Stops'!D3075&lt;&gt;"",LEFT('Locations-Stops'!D3075,2)&amp;"."&amp;RIGHT('Locations-Stops'!D3075,LEN('Locations-Stops'!D3075)-2),"0")&amp;","&amp;IF('Locations-Stops'!E3075&lt;&gt;"",LEFT('Locations-Stops'!E3075,1)&amp;"."&amp;RIGHT('Locations-Stops'!E3075,LEN('Locations-Stops'!E3075)-1),"0")&amp;","&amp;IF('Locations-Stops'!G3075&lt;&gt;"",VLOOKUP('Locations-Stops'!G3075,Regions!A2:B379,2,FALSE),"0")&amp;","&amp;IF('Locations-Stops'!H3075&lt;&gt;"",VLOOKUP('Locations-Stops'!H3075,Regions!C2:D379,2,FALSE),"0")&amp;","&amp;IF('Locations-Stops'!I3075&lt;&gt;"",VLOOKUP('Locations-Stops'!I3075,Regions!F2:G379,2,FALSE),"0")&amp;","&amp;IF('Locations-Stops'!J3075&lt;&gt;"",VLOOKUP('Locations-Stops'!J3075,Regions!I2:J379,2,FALSE),"0")&amp;",'"&amp;IF('Locations-Stops'!K3075&lt;&gt;"",SUBSTITUTE('Locations-Stops'!K3075,"'","\'"),"")&amp;"','"&amp;IF('Locations-Stops'!L3075&lt;&gt;"",'Locations-Stops'!L3075,"")&amp;"','"&amp;IF('Locations-Stops'!M3075&lt;&gt;"",'Locations-Stops'!M3075,"")&amp;"','"&amp;IF('Locations-Stops'!N3075&lt;&gt;"",'Locations-Stops'!N3075,"")&amp;"', CURRENT_TIMESTAMP);"</f>
        <v>INSERT INTO `locations` (`id`, `name`, `latitude`, `longitude`, `province_id`, `region_1`, `region_2`, `region_3`, `street`, `number`, `postal`, `img`, `last_modified`) VALUES (NULL,'De Goede Beul',52.313581,4.940487,8,3,11,89,'Burgemeester Stramanweg','130','1101','https://lh5.ggpht.com/Z9KwHh_PqvJPifeiILT2dFNOxOMefkRvN4r2dnPZLxViZ0JMjkaj-HIGdhyuJYnYegkdLx5mwDiBtO4lIj6xlZaJ3PN03jsP5RUaLUrDT16-RD3e', CURRENT_TIMESTAMP);</v>
      </c>
    </row>
    <row r="3074" spans="1:1" x14ac:dyDescent="0.25">
      <c r="A3074" t="str">
        <f>"INSERT INTO `locations` (`id`, `name`, `latitude`, `longitude`, `province_id`, `region_1`, `region_2`, `region_3`, `street`, `number`, `postal`, `img`, `last_modified`) VALUES (NULL,'"&amp;SUBSTITUTE('Locations-Stops'!F3076,"'","\'")&amp;"',"&amp;IF('Locations-Stops'!D3076&lt;&gt;"",LEFT('Locations-Stops'!D3076,2)&amp;"."&amp;RIGHT('Locations-Stops'!D3076,LEN('Locations-Stops'!D3076)-2),"0")&amp;","&amp;IF('Locations-Stops'!E3076&lt;&gt;"",LEFT('Locations-Stops'!E3076,1)&amp;"."&amp;RIGHT('Locations-Stops'!E3076,LEN('Locations-Stops'!E3076)-1),"0")&amp;","&amp;IF('Locations-Stops'!G3076&lt;&gt;"",VLOOKUP('Locations-Stops'!G3076,Regions!A2:B379,2,FALSE),"0")&amp;","&amp;IF('Locations-Stops'!H3076&lt;&gt;"",VLOOKUP('Locations-Stops'!H3076,Regions!C2:D379,2,FALSE),"0")&amp;","&amp;IF('Locations-Stops'!I3076&lt;&gt;"",VLOOKUP('Locations-Stops'!I3076,Regions!F2:G379,2,FALSE),"0")&amp;","&amp;IF('Locations-Stops'!J3076&lt;&gt;"",VLOOKUP('Locations-Stops'!J3076,Regions!I2:J379,2,FALSE),"0")&amp;",'"&amp;IF('Locations-Stops'!K3076&lt;&gt;"",SUBSTITUTE('Locations-Stops'!K3076,"'","\'"),"")&amp;"','"&amp;IF('Locations-Stops'!L3076&lt;&gt;"",'Locations-Stops'!L3076,"")&amp;"','"&amp;IF('Locations-Stops'!M3076&lt;&gt;"",'Locations-Stops'!M3076,"")&amp;"','"&amp;IF('Locations-Stops'!N3076&lt;&gt;"",'Locations-Stops'!N3076,"")&amp;"', CURRENT_TIMESTAMP);"</f>
        <v>INSERT INTO `locations` (`id`, `name`, `latitude`, `longitude`, `province_id`, `region_1`, `region_2`, `region_3`, `street`, `number`, `postal`, `img`, `last_modified`) VALUES (NULL,'Gasreduction Station',52.311606,4.934975,8,3,11,89,'Burgemeester Stramanweg','100D','1101 EM','https://lh3.googleusercontent.com/S1jD1aYWmrHnGO6Tv79zUD0TtMMw8VJe6YbT5-c05wUOil3B8thrSVcD21QrH-ukf6nziYjnVrxiMi4saqji', CURRENT_TIMESTAMP);</v>
      </c>
    </row>
    <row r="3075" spans="1:1" x14ac:dyDescent="0.25">
      <c r="A3075" t="str">
        <f>"INSERT INTO `locations` (`id`, `name`, `latitude`, `longitude`, `province_id`, `region_1`, `region_2`, `region_3`, `street`, `number`, `postal`, `img`, `last_modified`) VALUES (NULL,'"&amp;SUBSTITUTE('Locations-Stops'!F3077,"'","\'")&amp;"',"&amp;IF('Locations-Stops'!D3077&lt;&gt;"",LEFT('Locations-Stops'!D3077,2)&amp;"."&amp;RIGHT('Locations-Stops'!D3077,LEN('Locations-Stops'!D3077)-2),"0")&amp;","&amp;IF('Locations-Stops'!E3077&lt;&gt;"",LEFT('Locations-Stops'!E3077,1)&amp;"."&amp;RIGHT('Locations-Stops'!E3077,LEN('Locations-Stops'!E3077)-1),"0")&amp;","&amp;IF('Locations-Stops'!G3077&lt;&gt;"",VLOOKUP('Locations-Stops'!G3077,Regions!A2:B379,2,FALSE),"0")&amp;","&amp;IF('Locations-Stops'!H3077&lt;&gt;"",VLOOKUP('Locations-Stops'!H3077,Regions!C2:D379,2,FALSE),"0")&amp;","&amp;IF('Locations-Stops'!I3077&lt;&gt;"",VLOOKUP('Locations-Stops'!I3077,Regions!F2:G379,2,FALSE),"0")&amp;","&amp;IF('Locations-Stops'!J3077&lt;&gt;"",VLOOKUP('Locations-Stops'!J3077,Regions!I2:J379,2,FALSE),"0")&amp;",'"&amp;IF('Locations-Stops'!K3077&lt;&gt;"",SUBSTITUTE('Locations-Stops'!K3077,"'","\'"),"")&amp;"','"&amp;IF('Locations-Stops'!L3077&lt;&gt;"",'Locations-Stops'!L3077,"")&amp;"','"&amp;IF('Locations-Stops'!M3077&lt;&gt;"",'Locations-Stops'!M3077,"")&amp;"','"&amp;IF('Locations-Stops'!N3077&lt;&gt;"",'Locations-Stops'!N3077,"")&amp;"', CURRENT_TIMESTAMP);"</f>
        <v>INSERT INTO `locations` (`id`, `name`, `latitude`, `longitude`, `province_id`, `region_1`, `region_2`, `region_3`, `street`, `number`, `postal`, `img`, `last_modified`) VALUES (NULL,'Pathé ArenA',52.312259,4.945357,8,3,11,89,'De Corridor','15','1101 BC','https://lh4.ggpht.com/LZGQ6tj10pVm7kuNoMsiyyjQx2OX8lBvdYFM992N726mYoLn7ID63dncZzJt3X--iMjUNf7xd4iIPVMBPabU', CURRENT_TIMESTAMP);</v>
      </c>
    </row>
    <row r="3076" spans="1:1" x14ac:dyDescent="0.25">
      <c r="A3076" t="str">
        <f>"INSERT INTO `locations` (`id`, `name`, `latitude`, `longitude`, `province_id`, `region_1`, `region_2`, `region_3`, `street`, `number`, `postal`, `img`, `last_modified`) VALUES (NULL,'"&amp;SUBSTITUTE('Locations-Stops'!F3078,"'","\'")&amp;"',"&amp;IF('Locations-Stops'!D3078&lt;&gt;"",LEFT('Locations-Stops'!D3078,2)&amp;"."&amp;RIGHT('Locations-Stops'!D3078,LEN('Locations-Stops'!D3078)-2),"0")&amp;","&amp;IF('Locations-Stops'!E3078&lt;&gt;"",LEFT('Locations-Stops'!E3078,1)&amp;"."&amp;RIGHT('Locations-Stops'!E3078,LEN('Locations-Stops'!E3078)-1),"0")&amp;","&amp;IF('Locations-Stops'!G3078&lt;&gt;"",VLOOKUP('Locations-Stops'!G3078,Regions!A2:B379,2,FALSE),"0")&amp;","&amp;IF('Locations-Stops'!H3078&lt;&gt;"",VLOOKUP('Locations-Stops'!H3078,Regions!C2:D379,2,FALSE),"0")&amp;","&amp;IF('Locations-Stops'!I3078&lt;&gt;"",VLOOKUP('Locations-Stops'!I3078,Regions!F2:G379,2,FALSE),"0")&amp;","&amp;IF('Locations-Stops'!J3078&lt;&gt;"",VLOOKUP('Locations-Stops'!J3078,Regions!I2:J379,2,FALSE),"0")&amp;",'"&amp;IF('Locations-Stops'!K3078&lt;&gt;"",SUBSTITUTE('Locations-Stops'!K3078,"'","\'"),"")&amp;"','"&amp;IF('Locations-Stops'!L3078&lt;&gt;"",'Locations-Stops'!L3078,"")&amp;"','"&amp;IF('Locations-Stops'!M3078&lt;&gt;"",'Locations-Stops'!M3078,"")&amp;"','"&amp;IF('Locations-Stops'!N3078&lt;&gt;"",'Locations-Stops'!N3078,"")&amp;"', CURRENT_TIMESTAMP);"</f>
        <v>INSERT INTO `locations` (`id`, `name`, `latitude`, `longitude`, `province_id`, `region_1`, `region_2`, `region_3`, `street`, `number`, `postal`, `img`, `last_modified`) VALUES (NULL,'Building Wordfeud',52.309878,4.940911,8,3,11,89,'De Entree','240','1101','https://lh6.ggpht.com/bndSAJshZPkBdMSCyg44-0JHWL5m8CiJFJ4as5estSR2uW3YH167rStn5uPssDqHEEqYV36v27Js-4SOcgPT', CURRENT_TIMESTAMP);</v>
      </c>
    </row>
    <row r="3077" spans="1:1" x14ac:dyDescent="0.25">
      <c r="A3077" t="str">
        <f>"INSERT INTO `locations` (`id`, `name`, `latitude`, `longitude`, `province_id`, `region_1`, `region_2`, `region_3`, `street`, `number`, `postal`, `img`, `last_modified`) VALUES (NULL,'"&amp;SUBSTITUTE('Locations-Stops'!F3079,"'","\'")&amp;"',"&amp;IF('Locations-Stops'!D3079&lt;&gt;"",LEFT('Locations-Stops'!D3079,2)&amp;"."&amp;RIGHT('Locations-Stops'!D3079,LEN('Locations-Stops'!D3079)-2),"0")&amp;","&amp;IF('Locations-Stops'!E3079&lt;&gt;"",LEFT('Locations-Stops'!E3079,1)&amp;"."&amp;RIGHT('Locations-Stops'!E3079,LEN('Locations-Stops'!E3079)-1),"0")&amp;","&amp;IF('Locations-Stops'!G3079&lt;&gt;"",VLOOKUP('Locations-Stops'!G3079,Regions!A2:B379,2,FALSE),"0")&amp;","&amp;IF('Locations-Stops'!H3079&lt;&gt;"",VLOOKUP('Locations-Stops'!H3079,Regions!C2:D379,2,FALSE),"0")&amp;","&amp;IF('Locations-Stops'!I3079&lt;&gt;"",VLOOKUP('Locations-Stops'!I3079,Regions!F2:G379,2,FALSE),"0")&amp;","&amp;IF('Locations-Stops'!J3079&lt;&gt;"",VLOOKUP('Locations-Stops'!J3079,Regions!I2:J379,2,FALSE),"0")&amp;",'"&amp;IF('Locations-Stops'!K3079&lt;&gt;"",SUBSTITUTE('Locations-Stops'!K3079,"'","\'"),"")&amp;"','"&amp;IF('Locations-Stops'!L3079&lt;&gt;"",'Locations-Stops'!L3079,"")&amp;"','"&amp;IF('Locations-Stops'!M3079&lt;&gt;"",'Locations-Stops'!M3079,"")&amp;"','"&amp;IF('Locations-Stops'!N3079&lt;&gt;"",'Locations-Stops'!N3079,"")&amp;"', CURRENT_TIMESTAMP);"</f>
        <v>INSERT INTO `locations` (`id`, `name`, `latitude`, `longitude`, `province_id`, `region_1`, `region_2`, `region_3`, `street`, `number`, `postal`, `img`, `last_modified`) VALUES (NULL,'ABN AMRO',52.310288,4.939005,8,3,11,89,'De Entree','300','1101 EE','https://lh5.ggpht.com/Z7QwkRje6wFudw-pI35R1dUqZsW7tKdSSQUUI5ICgY140_rzioGvSB57eEq0dDNWrh9wkCwH17roVxxo2Wa3', CURRENT_TIMESTAMP);</v>
      </c>
    </row>
    <row r="3078" spans="1:1" x14ac:dyDescent="0.25">
      <c r="A3078" t="str">
        <f>"INSERT INTO `locations` (`id`, `name`, `latitude`, `longitude`, `province_id`, `region_1`, `region_2`, `region_3`, `street`, `number`, `postal`, `img`, `last_modified`) VALUES (NULL,'"&amp;SUBSTITUTE('Locations-Stops'!F3080,"'","\'")&amp;"',"&amp;IF('Locations-Stops'!D3080&lt;&gt;"",LEFT('Locations-Stops'!D3080,2)&amp;"."&amp;RIGHT('Locations-Stops'!D3080,LEN('Locations-Stops'!D3080)-2),"0")&amp;","&amp;IF('Locations-Stops'!E3080&lt;&gt;"",LEFT('Locations-Stops'!E3080,1)&amp;"."&amp;RIGHT('Locations-Stops'!E3080,LEN('Locations-Stops'!E3080)-1),"0")&amp;","&amp;IF('Locations-Stops'!G3080&lt;&gt;"",VLOOKUP('Locations-Stops'!G3080,Regions!A2:B379,2,FALSE),"0")&amp;","&amp;IF('Locations-Stops'!H3080&lt;&gt;"",VLOOKUP('Locations-Stops'!H3080,Regions!C2:D379,2,FALSE),"0")&amp;","&amp;IF('Locations-Stops'!I3080&lt;&gt;"",VLOOKUP('Locations-Stops'!I3080,Regions!F2:G379,2,FALSE),"0")&amp;","&amp;IF('Locations-Stops'!J3080&lt;&gt;"",VLOOKUP('Locations-Stops'!J3080,Regions!I2:J379,2,FALSE),"0")&amp;",'"&amp;IF('Locations-Stops'!K3080&lt;&gt;"",SUBSTITUTE('Locations-Stops'!K3080,"'","\'"),"")&amp;"','"&amp;IF('Locations-Stops'!L3080&lt;&gt;"",'Locations-Stops'!L3080,"")&amp;"','"&amp;IF('Locations-Stops'!M3080&lt;&gt;"",'Locations-Stops'!M3080,"")&amp;"','"&amp;IF('Locations-Stops'!N3080&lt;&gt;"",'Locations-Stops'!N3080,"")&amp;"', CURRENT_TIMESTAMP);"</f>
        <v>INSERT INTO `locations` (`id`, `name`, `latitude`, `longitude`, `province_id`, `region_1`, `region_2`, `region_3`, `street`, `number`, `postal`, `img`, `last_modified`) VALUES (NULL,'Oval Tower',52.312446,4.94076,8,3,11,89,'De Passage','','1101','https://lh6.ggpht.com/G4A3UC7tTYkZYLjac3JlSyvhMh3CI35SlXrFf33Lz6s2Reyiw4KbPOp8KUioMm4Xv_cjyVNyejUh_CfG1fZ7', CURRENT_TIMESTAMP);</v>
      </c>
    </row>
    <row r="3079" spans="1:1" x14ac:dyDescent="0.25">
      <c r="A3079" t="str">
        <f>"INSERT INTO `locations` (`id`, `name`, `latitude`, `longitude`, `province_id`, `region_1`, `region_2`, `region_3`, `street`, `number`, `postal`, `img`, `last_modified`) VALUES (NULL,'"&amp;SUBSTITUTE('Locations-Stops'!F3081,"'","\'")&amp;"',"&amp;IF('Locations-Stops'!D3081&lt;&gt;"",LEFT('Locations-Stops'!D3081,2)&amp;"."&amp;RIGHT('Locations-Stops'!D3081,LEN('Locations-Stops'!D3081)-2),"0")&amp;","&amp;IF('Locations-Stops'!E3081&lt;&gt;"",LEFT('Locations-Stops'!E3081,1)&amp;"."&amp;RIGHT('Locations-Stops'!E3081,LEN('Locations-Stops'!E3081)-1),"0")&amp;","&amp;IF('Locations-Stops'!G3081&lt;&gt;"",VLOOKUP('Locations-Stops'!G3081,Regions!A2:B379,2,FALSE),"0")&amp;","&amp;IF('Locations-Stops'!H3081&lt;&gt;"",VLOOKUP('Locations-Stops'!H3081,Regions!C2:D379,2,FALSE),"0")&amp;","&amp;IF('Locations-Stops'!I3081&lt;&gt;"",VLOOKUP('Locations-Stops'!I3081,Regions!F2:G379,2,FALSE),"0")&amp;","&amp;IF('Locations-Stops'!J3081&lt;&gt;"",VLOOKUP('Locations-Stops'!J3081,Regions!I2:J379,2,FALSE),"0")&amp;",'"&amp;IF('Locations-Stops'!K3081&lt;&gt;"",SUBSTITUTE('Locations-Stops'!K3081,"'","\'"),"")&amp;"','"&amp;IF('Locations-Stops'!L3081&lt;&gt;"",'Locations-Stops'!L3081,"")&amp;"','"&amp;IF('Locations-Stops'!M3081&lt;&gt;"",'Locations-Stops'!M3081,"")&amp;"','"&amp;IF('Locations-Stops'!N3081&lt;&gt;"",'Locations-Stops'!N3081,"")&amp;"', CURRENT_TIMESTAMP);"</f>
        <v>INSERT INTO `locations` (`id`, `name`, `latitude`, `longitude`, `province_id`, `region_1`, `region_2`, `region_3`, `street`, `number`, `postal`, `img`, `last_modified`) VALUES (NULL,'Inktblob',52.300914,4.951665,8,3,11,89,'Gaasperdammerweg','','1105','https://lh3.ggpht.com/o0i8Y9ZCM9DGrzzH-5A1psJpVvEgntJK7CcN-YIRmItBkxk6e6JvXI6Hquhh6AvzRshMXxaJ7X2_md1dYw', CURRENT_TIMESTAMP);</v>
      </c>
    </row>
    <row r="3080" spans="1:1" x14ac:dyDescent="0.25">
      <c r="A3080" t="str">
        <f>"INSERT INTO `locations` (`id`, `name`, `latitude`, `longitude`, `province_id`, `region_1`, `region_2`, `region_3`, `street`, `number`, `postal`, `img`, `last_modified`) VALUES (NULL,'"&amp;SUBSTITUTE('Locations-Stops'!F3082,"'","\'")&amp;"',"&amp;IF('Locations-Stops'!D3082&lt;&gt;"",LEFT('Locations-Stops'!D3082,2)&amp;"."&amp;RIGHT('Locations-Stops'!D3082,LEN('Locations-Stops'!D3082)-2),"0")&amp;","&amp;IF('Locations-Stops'!E3082&lt;&gt;"",LEFT('Locations-Stops'!E3082,1)&amp;"."&amp;RIGHT('Locations-Stops'!E3082,LEN('Locations-Stops'!E3082)-1),"0")&amp;","&amp;IF('Locations-Stops'!G3082&lt;&gt;"",VLOOKUP('Locations-Stops'!G3082,Regions!A2:B379,2,FALSE),"0")&amp;","&amp;IF('Locations-Stops'!H3082&lt;&gt;"",VLOOKUP('Locations-Stops'!H3082,Regions!C2:D379,2,FALSE),"0")&amp;","&amp;IF('Locations-Stops'!I3082&lt;&gt;"",VLOOKUP('Locations-Stops'!I3082,Regions!F2:G379,2,FALSE),"0")&amp;","&amp;IF('Locations-Stops'!J3082&lt;&gt;"",VLOOKUP('Locations-Stops'!J3082,Regions!I2:J379,2,FALSE),"0")&amp;",'"&amp;IF('Locations-Stops'!K3082&lt;&gt;"",SUBSTITUTE('Locations-Stops'!K3082,"'","\'"),"")&amp;"','"&amp;IF('Locations-Stops'!L3082&lt;&gt;"",'Locations-Stops'!L3082,"")&amp;"','"&amp;IF('Locations-Stops'!M3082&lt;&gt;"",'Locations-Stops'!M3082,"")&amp;"','"&amp;IF('Locations-Stops'!N3082&lt;&gt;"",'Locations-Stops'!N3082,"")&amp;"', CURRENT_TIMESTAMP);"</f>
        <v>INSERT INTO `locations` (`id`, `name`, `latitude`, `longitude`, `province_id`, `region_1`, `region_2`, `region_3`, `street`, `number`, `postal`, `img`, `last_modified`) VALUES (NULL,'Dreeftoren',52.31062,4.942103,8,3,11,89,'Haaksbergweg','65','1101 BR','https://lh6.ggpht.com/3ULVoZFH2D3FnU6gl9Y7mzVmAsd1tJP6mlhU3B0l53GqgmSxBFfdjzLUKnc12Mv2RNNLAitEEGDs9fFTSwQ8ag', CURRENT_TIMESTAMP);</v>
      </c>
    </row>
    <row r="3081" spans="1:1" x14ac:dyDescent="0.25">
      <c r="A3081" t="str">
        <f>"INSERT INTO `locations` (`id`, `name`, `latitude`, `longitude`, `province_id`, `region_1`, `region_2`, `region_3`, `street`, `number`, `postal`, `img`, `last_modified`) VALUES (NULL,'"&amp;SUBSTITUTE('Locations-Stops'!F3083,"'","\'")&amp;"',"&amp;IF('Locations-Stops'!D3083&lt;&gt;"",LEFT('Locations-Stops'!D3083,2)&amp;"."&amp;RIGHT('Locations-Stops'!D3083,LEN('Locations-Stops'!D3083)-2),"0")&amp;","&amp;IF('Locations-Stops'!E3083&lt;&gt;"",LEFT('Locations-Stops'!E3083,1)&amp;"."&amp;RIGHT('Locations-Stops'!E3083,LEN('Locations-Stops'!E3083)-1),"0")&amp;","&amp;IF('Locations-Stops'!G3083&lt;&gt;"",VLOOKUP('Locations-Stops'!G3083,Regions!A2:B379,2,FALSE),"0")&amp;","&amp;IF('Locations-Stops'!H3083&lt;&gt;"",VLOOKUP('Locations-Stops'!H3083,Regions!C2:D379,2,FALSE),"0")&amp;","&amp;IF('Locations-Stops'!I3083&lt;&gt;"",VLOOKUP('Locations-Stops'!I3083,Regions!F2:G379,2,FALSE),"0")&amp;","&amp;IF('Locations-Stops'!J3083&lt;&gt;"",VLOOKUP('Locations-Stops'!J3083,Regions!I2:J379,2,FALSE),"0")&amp;",'"&amp;IF('Locations-Stops'!K3083&lt;&gt;"",SUBSTITUTE('Locations-Stops'!K3083,"'","\'"),"")&amp;"','"&amp;IF('Locations-Stops'!L3083&lt;&gt;"",'Locations-Stops'!L3083,"")&amp;"','"&amp;IF('Locations-Stops'!M3083&lt;&gt;"",'Locations-Stops'!M3083,"")&amp;"','"&amp;IF('Locations-Stops'!N3083&lt;&gt;"",'Locations-Stops'!N3083,"")&amp;"', CURRENT_TIMESTAMP);"</f>
        <v>INSERT INTO `locations` (`id`, `name`, `latitude`, `longitude`, `province_id`, `region_1`, `region_2`, `region_3`, `street`, `number`, `postal`, `img`, `last_modified`) VALUES (NULL,'Margriet Sign',52.311414,4.941758,8,3,11,89,'Haaksbergweg','75','1101 BR','https://lh4.ggpht.com/Ihsu4hNAks6Wy6nrtMwx6qQG_vZ5elQF3IWe8kYqVqMEzxfpe8HcJg_pE5SZ7i6FTSG3M1esV6d-Us7OoITP', CURRENT_TIMESTAMP);</v>
      </c>
    </row>
    <row r="3082" spans="1:1" x14ac:dyDescent="0.25">
      <c r="A3082" t="str">
        <f>"INSERT INTO `locations` (`id`, `name`, `latitude`, `longitude`, `province_id`, `region_1`, `region_2`, `region_3`, `street`, `number`, `postal`, `img`, `last_modified`) VALUES (NULL,'"&amp;SUBSTITUTE('Locations-Stops'!F3084,"'","\'")&amp;"',"&amp;IF('Locations-Stops'!D3084&lt;&gt;"",LEFT('Locations-Stops'!D3084,2)&amp;"."&amp;RIGHT('Locations-Stops'!D3084,LEN('Locations-Stops'!D3084)-2),"0")&amp;","&amp;IF('Locations-Stops'!E3084&lt;&gt;"",LEFT('Locations-Stops'!E3084,1)&amp;"."&amp;RIGHT('Locations-Stops'!E3084,LEN('Locations-Stops'!E3084)-1),"0")&amp;","&amp;IF('Locations-Stops'!G3084&lt;&gt;"",VLOOKUP('Locations-Stops'!G3084,Regions!A2:B379,2,FALSE),"0")&amp;","&amp;IF('Locations-Stops'!H3084&lt;&gt;"",VLOOKUP('Locations-Stops'!H3084,Regions!C2:D379,2,FALSE),"0")&amp;","&amp;IF('Locations-Stops'!I3084&lt;&gt;"",VLOOKUP('Locations-Stops'!I3084,Regions!F2:G379,2,FALSE),"0")&amp;","&amp;IF('Locations-Stops'!J3084&lt;&gt;"",VLOOKUP('Locations-Stops'!J3084,Regions!I2:J379,2,FALSE),"0")&amp;",'"&amp;IF('Locations-Stops'!K3084&lt;&gt;"",SUBSTITUTE('Locations-Stops'!K3084,"'","\'"),"")&amp;"','"&amp;IF('Locations-Stops'!L3084&lt;&gt;"",'Locations-Stops'!L3084,"")&amp;"','"&amp;IF('Locations-Stops'!M3084&lt;&gt;"",'Locations-Stops'!M3084,"")&amp;"','"&amp;IF('Locations-Stops'!N3084&lt;&gt;"",'Locations-Stops'!N3084,"")&amp;"', CURRENT_TIMESTAMP);"</f>
        <v>INSERT INTO `locations` (`id`, `name`, `latitude`, `longitude`, `province_id`, `region_1`, `region_2`, `region_3`, `street`, `number`, `postal`, `img`, `last_modified`) VALUES (NULL,'Chesstable Arena',52.311692,4.942629,8,3,11,89,'Haaksbergweg','75','1101 BR','https://lh6.ggpht.com/JGCd23fLocdXOjar-fgNBbW6QoVFrJKe8AvMw2stTyM9IZYCWhWeD1bP073_H8CoYFUQ6cZJpaOrd7WZ1pNB', CURRENT_TIMESTAMP);</v>
      </c>
    </row>
    <row r="3083" spans="1:1" x14ac:dyDescent="0.25">
      <c r="A3083" t="str">
        <f>"INSERT INTO `locations` (`id`, `name`, `latitude`, `longitude`, `province_id`, `region_1`, `region_2`, `region_3`, `street`, `number`, `postal`, `img`, `last_modified`) VALUES (NULL,'"&amp;SUBSTITUTE('Locations-Stops'!F3085,"'","\'")&amp;"',"&amp;IF('Locations-Stops'!D3085&lt;&gt;"",LEFT('Locations-Stops'!D3085,2)&amp;"."&amp;RIGHT('Locations-Stops'!D3085,LEN('Locations-Stops'!D3085)-2),"0")&amp;","&amp;IF('Locations-Stops'!E3085&lt;&gt;"",LEFT('Locations-Stops'!E3085,1)&amp;"."&amp;RIGHT('Locations-Stops'!E3085,LEN('Locations-Stops'!E3085)-1),"0")&amp;","&amp;IF('Locations-Stops'!G3085&lt;&gt;"",VLOOKUP('Locations-Stops'!G3085,Regions!A2:B379,2,FALSE),"0")&amp;","&amp;IF('Locations-Stops'!H3085&lt;&gt;"",VLOOKUP('Locations-Stops'!H3085,Regions!C2:D379,2,FALSE),"0")&amp;","&amp;IF('Locations-Stops'!I3085&lt;&gt;"",VLOOKUP('Locations-Stops'!I3085,Regions!F2:G379,2,FALSE),"0")&amp;","&amp;IF('Locations-Stops'!J3085&lt;&gt;"",VLOOKUP('Locations-Stops'!J3085,Regions!I2:J379,2,FALSE),"0")&amp;",'"&amp;IF('Locations-Stops'!K3085&lt;&gt;"",SUBSTITUTE('Locations-Stops'!K3085,"'","\'"),"")&amp;"','"&amp;IF('Locations-Stops'!L3085&lt;&gt;"",'Locations-Stops'!L3085,"")&amp;"','"&amp;IF('Locations-Stops'!M3085&lt;&gt;"",'Locations-Stops'!M3085,"")&amp;"','"&amp;IF('Locations-Stops'!N3085&lt;&gt;"",'Locations-Stops'!N3085,"")&amp;"', CURRENT_TIMESTAMP);"</f>
        <v>INSERT INTO `locations` (`id`, `name`, `latitude`, `longitude`, `province_id`, `region_1`, `region_2`, `region_3`, `street`, `number`, `postal`, `img`, `last_modified`) VALUES (NULL,'De Proefzaak &amp; Brouwerij Kleiburg',52.303557,4.951219,8,3,11,89,'Haarlerbergweg','6','1101','https://lh3.googleusercontent.com/FQXZZhQzKUvT3DmoeMAb5LOryIIVwi0cuS7UMehAyzx71_6dKaGGl_u21B7fglsRs5_Y6DtAGlZuGQuSsflZ', CURRENT_TIMESTAMP);</v>
      </c>
    </row>
    <row r="3084" spans="1:1" x14ac:dyDescent="0.25">
      <c r="A3084" t="str">
        <f>"INSERT INTO `locations` (`id`, `name`, `latitude`, `longitude`, `province_id`, `region_1`, `region_2`, `region_3`, `street`, `number`, `postal`, `img`, `last_modified`) VALUES (NULL,'"&amp;SUBSTITUTE('Locations-Stops'!F3086,"'","\'")&amp;"',"&amp;IF('Locations-Stops'!D3086&lt;&gt;"",LEFT('Locations-Stops'!D3086,2)&amp;"."&amp;RIGHT('Locations-Stops'!D3086,LEN('Locations-Stops'!D3086)-2),"0")&amp;","&amp;IF('Locations-Stops'!E3086&lt;&gt;"",LEFT('Locations-Stops'!E3086,1)&amp;"."&amp;RIGHT('Locations-Stops'!E3086,LEN('Locations-Stops'!E3086)-1),"0")&amp;","&amp;IF('Locations-Stops'!G3086&lt;&gt;"",VLOOKUP('Locations-Stops'!G3086,Regions!A2:B379,2,FALSE),"0")&amp;","&amp;IF('Locations-Stops'!H3086&lt;&gt;"",VLOOKUP('Locations-Stops'!H3086,Regions!C2:D379,2,FALSE),"0")&amp;","&amp;IF('Locations-Stops'!I3086&lt;&gt;"",VLOOKUP('Locations-Stops'!I3086,Regions!F2:G379,2,FALSE),"0")&amp;","&amp;IF('Locations-Stops'!J3086&lt;&gt;"",VLOOKUP('Locations-Stops'!J3086,Regions!I2:J379,2,FALSE),"0")&amp;",'"&amp;IF('Locations-Stops'!K3086&lt;&gt;"",SUBSTITUTE('Locations-Stops'!K3086,"'","\'"),"")&amp;"','"&amp;IF('Locations-Stops'!L3086&lt;&gt;"",'Locations-Stops'!L3086,"")&amp;"','"&amp;IF('Locations-Stops'!M3086&lt;&gt;"",'Locations-Stops'!M3086,"")&amp;"','"&amp;IF('Locations-Stops'!N3086&lt;&gt;"",'Locations-Stops'!N3086,"")&amp;"', CURRENT_TIMESTAMP);"</f>
        <v>INSERT INTO `locations` (`id`, `name`, `latitude`, `longitude`, `province_id`, `region_1`, `region_2`, `region_3`, `street`, `number`, `postal`, `img`, `last_modified`) VALUES (NULL,'Rioolput Kunstenaar Onbekend',52.306695,4.946786,8,3,11,89,'Hogehilweg','7','1101','https://lh5.ggpht.com/er67rDW0E1nfINaANN4o7wzg9DUKXMqigELhfT6E8gMWZGmICa48QOnZFJUsZD01YnA8zmXRMjrpR3-R8hJ0', CURRENT_TIMESTAMP);</v>
      </c>
    </row>
    <row r="3085" spans="1:1" x14ac:dyDescent="0.25">
      <c r="A3085" t="str">
        <f>"INSERT INTO `locations` (`id`, `name`, `latitude`, `longitude`, `province_id`, `region_1`, `region_2`, `region_3`, `street`, `number`, `postal`, `img`, `last_modified`) VALUES (NULL,'"&amp;SUBSTITUTE('Locations-Stops'!F3087,"'","\'")&amp;"',"&amp;IF('Locations-Stops'!D3087&lt;&gt;"",LEFT('Locations-Stops'!D3087,2)&amp;"."&amp;RIGHT('Locations-Stops'!D3087,LEN('Locations-Stops'!D3087)-2),"0")&amp;","&amp;IF('Locations-Stops'!E3087&lt;&gt;"",LEFT('Locations-Stops'!E3087,1)&amp;"."&amp;RIGHT('Locations-Stops'!E3087,LEN('Locations-Stops'!E3087)-1),"0")&amp;","&amp;IF('Locations-Stops'!G3087&lt;&gt;"",VLOOKUP('Locations-Stops'!G3087,Regions!A2:B379,2,FALSE),"0")&amp;","&amp;IF('Locations-Stops'!H3087&lt;&gt;"",VLOOKUP('Locations-Stops'!H3087,Regions!C2:D379,2,FALSE),"0")&amp;","&amp;IF('Locations-Stops'!I3087&lt;&gt;"",VLOOKUP('Locations-Stops'!I3087,Regions!F2:G379,2,FALSE),"0")&amp;","&amp;IF('Locations-Stops'!J3087&lt;&gt;"",VLOOKUP('Locations-Stops'!J3087,Regions!I2:J379,2,FALSE),"0")&amp;",'"&amp;IF('Locations-Stops'!K3087&lt;&gt;"",SUBSTITUTE('Locations-Stops'!K3087,"'","\'"),"")&amp;"','"&amp;IF('Locations-Stops'!L3087&lt;&gt;"",'Locations-Stops'!L3087,"")&amp;"','"&amp;IF('Locations-Stops'!M3087&lt;&gt;"",'Locations-Stops'!M3087,"")&amp;"','"&amp;IF('Locations-Stops'!N3087&lt;&gt;"",'Locations-Stops'!N3087,"")&amp;"', CURRENT_TIMESTAMP);"</f>
        <v>INSERT INTO `locations` (`id`, `name`, `latitude`, `longitude`, `province_id`, `region_1`, `region_2`, `region_3`, `street`, `number`, `postal`, `img`, `last_modified`) VALUES (NULL,'Brug Artist Unknown',52.308339,4.947699,8,3,11,89,'Hogehilweg','17','1101 CB','https://lh3.ggpht.com/7BWIgegHw6gBl5Zh01aA-_xrv2iwq1hsmfxPAcOc9750allJDQ9xyZ2AceYy4B3H6tSSsEvKwBfuSJD9L7csqw', CURRENT_TIMESTAMP);</v>
      </c>
    </row>
    <row r="3086" spans="1:1" x14ac:dyDescent="0.25">
      <c r="A3086" t="str">
        <f>"INSERT INTO `locations` (`id`, `name`, `latitude`, `longitude`, `province_id`, `region_1`, `region_2`, `region_3`, `street`, `number`, `postal`, `img`, `last_modified`) VALUES (NULL,'"&amp;SUBSTITUTE('Locations-Stops'!F3088,"'","\'")&amp;"',"&amp;IF('Locations-Stops'!D3088&lt;&gt;"",LEFT('Locations-Stops'!D3088,2)&amp;"."&amp;RIGHT('Locations-Stops'!D3088,LEN('Locations-Stops'!D3088)-2),"0")&amp;","&amp;IF('Locations-Stops'!E3088&lt;&gt;"",LEFT('Locations-Stops'!E3088,1)&amp;"."&amp;RIGHT('Locations-Stops'!E3088,LEN('Locations-Stops'!E3088)-1),"0")&amp;","&amp;IF('Locations-Stops'!G3088&lt;&gt;"",VLOOKUP('Locations-Stops'!G3088,Regions!A2:B379,2,FALSE),"0")&amp;","&amp;IF('Locations-Stops'!H3088&lt;&gt;"",VLOOKUP('Locations-Stops'!H3088,Regions!C2:D379,2,FALSE),"0")&amp;","&amp;IF('Locations-Stops'!I3088&lt;&gt;"",VLOOKUP('Locations-Stops'!I3088,Regions!F2:G379,2,FALSE),"0")&amp;","&amp;IF('Locations-Stops'!J3088&lt;&gt;"",VLOOKUP('Locations-Stops'!J3088,Regions!I2:J379,2,FALSE),"0")&amp;",'"&amp;IF('Locations-Stops'!K3088&lt;&gt;"",SUBSTITUTE('Locations-Stops'!K3088,"'","\'"),"")&amp;"','"&amp;IF('Locations-Stops'!L3088&lt;&gt;"",'Locations-Stops'!L3088,"")&amp;"','"&amp;IF('Locations-Stops'!M3088&lt;&gt;"",'Locations-Stops'!M3088,"")&amp;"','"&amp;IF('Locations-Stops'!N3088&lt;&gt;"",'Locations-Stops'!N3088,"")&amp;"', CURRENT_TIMESTAMP);"</f>
        <v>INSERT INTO `locations` (`id`, `name`, `latitude`, `longitude`, `province_id`, `region_1`, `region_2`, `region_3`, `street`, `number`, `postal`, `img`, `last_modified`) VALUES (NULL,'Electriciteitskast Kunstenaar Onbekend',52.307284,4.948521,8,3,11,89,'Hogehilweg','19','1101 CB','https://lh5.ggpht.com/fUnCl_KxXegUemVr2ahyBZu_AhBUkRsZVu_wuSN1GHV__QVTmrdGjGenYucNU9a2n85nh2iubJly_T0lptU', CURRENT_TIMESTAMP);</v>
      </c>
    </row>
    <row r="3087" spans="1:1" x14ac:dyDescent="0.25">
      <c r="A3087" t="str">
        <f>"INSERT INTO `locations` (`id`, `name`, `latitude`, `longitude`, `province_id`, `region_1`, `region_2`, `region_3`, `street`, `number`, `postal`, `img`, `last_modified`) VALUES (NULL,'"&amp;SUBSTITUTE('Locations-Stops'!F3089,"'","\'")&amp;"',"&amp;IF('Locations-Stops'!D3089&lt;&gt;"",LEFT('Locations-Stops'!D3089,2)&amp;"."&amp;RIGHT('Locations-Stops'!D3089,LEN('Locations-Stops'!D3089)-2),"0")&amp;","&amp;IF('Locations-Stops'!E3089&lt;&gt;"",LEFT('Locations-Stops'!E3089,1)&amp;"."&amp;RIGHT('Locations-Stops'!E3089,LEN('Locations-Stops'!E3089)-1),"0")&amp;","&amp;IF('Locations-Stops'!G3089&lt;&gt;"",VLOOKUP('Locations-Stops'!G3089,Regions!A2:B379,2,FALSE),"0")&amp;","&amp;IF('Locations-Stops'!H3089&lt;&gt;"",VLOOKUP('Locations-Stops'!H3089,Regions!C2:D379,2,FALSE),"0")&amp;","&amp;IF('Locations-Stops'!I3089&lt;&gt;"",VLOOKUP('Locations-Stops'!I3089,Regions!F2:G379,2,FALSE),"0")&amp;","&amp;IF('Locations-Stops'!J3089&lt;&gt;"",VLOOKUP('Locations-Stops'!J3089,Regions!I2:J379,2,FALSE),"0")&amp;",'"&amp;IF('Locations-Stops'!K3089&lt;&gt;"",SUBSTITUTE('Locations-Stops'!K3089,"'","\'"),"")&amp;"','"&amp;IF('Locations-Stops'!L3089&lt;&gt;"",'Locations-Stops'!L3089,"")&amp;"','"&amp;IF('Locations-Stops'!M3089&lt;&gt;"",'Locations-Stops'!M3089,"")&amp;"','"&amp;IF('Locations-Stops'!N3089&lt;&gt;"",'Locations-Stops'!N3089,"")&amp;"', CURRENT_TIMESTAMP);"</f>
        <v>INSERT INTO `locations` (`id`, `name`, `latitude`, `longitude`, `province_id`, `region_1`, `region_2`, `region_3`, `street`, `number`, `postal`, `img`, `last_modified`) VALUES (NULL,'Cobra Bank',52.30762,4.947881,8,3,11,89,'Hogehilweg','17d','1101 CB','https://lh6.ggpht.com/5NhDdcrl6Ix858-dlEzt7knak8bkjuQPA_nNPIeqHm-howFM3lu964ytKo-boI_RneZ_E-dc0NnqZI4dd2Ks', CURRENT_TIMESTAMP);</v>
      </c>
    </row>
    <row r="3088" spans="1:1" x14ac:dyDescent="0.25">
      <c r="A3088" t="str">
        <f>"INSERT INTO `locations` (`id`, `name`, `latitude`, `longitude`, `province_id`, `region_1`, `region_2`, `region_3`, `street`, `number`, `postal`, `img`, `last_modified`) VALUES (NULL,'"&amp;SUBSTITUTE('Locations-Stops'!F3090,"'","\'")&amp;"',"&amp;IF('Locations-Stops'!D3090&lt;&gt;"",LEFT('Locations-Stops'!D3090,2)&amp;"."&amp;RIGHT('Locations-Stops'!D3090,LEN('Locations-Stops'!D3090)-2),"0")&amp;","&amp;IF('Locations-Stops'!E3090&lt;&gt;"",LEFT('Locations-Stops'!E3090,1)&amp;"."&amp;RIGHT('Locations-Stops'!E3090,LEN('Locations-Stops'!E3090)-1),"0")&amp;","&amp;IF('Locations-Stops'!G3090&lt;&gt;"",VLOOKUP('Locations-Stops'!G3090,Regions!A2:B379,2,FALSE),"0")&amp;","&amp;IF('Locations-Stops'!H3090&lt;&gt;"",VLOOKUP('Locations-Stops'!H3090,Regions!C2:D379,2,FALSE),"0")&amp;","&amp;IF('Locations-Stops'!I3090&lt;&gt;"",VLOOKUP('Locations-Stops'!I3090,Regions!F2:G379,2,FALSE),"0")&amp;","&amp;IF('Locations-Stops'!J3090&lt;&gt;"",VLOOKUP('Locations-Stops'!J3090,Regions!I2:J379,2,FALSE),"0")&amp;",'"&amp;IF('Locations-Stops'!K3090&lt;&gt;"",SUBSTITUTE('Locations-Stops'!K3090,"'","\'"),"")&amp;"','"&amp;IF('Locations-Stops'!L3090&lt;&gt;"",'Locations-Stops'!L3090,"")&amp;"','"&amp;IF('Locations-Stops'!M3090&lt;&gt;"",'Locations-Stops'!M3090,"")&amp;"','"&amp;IF('Locations-Stops'!N3090&lt;&gt;"",'Locations-Stops'!N3090,"")&amp;"', CURRENT_TIMESTAMP);"</f>
        <v>INSERT INTO `locations` (`id`, `name`, `latitude`, `longitude`, `province_id`, `region_1`, `region_2`, `region_3`, `street`, `number`, `postal`, `img`, `last_modified`) VALUES (NULL,'Informatiebord Centrumgebied Arena',52.306436,4.945594,8,3,11,89,'Hondsrugweg','50','1101 BK','https://lh3.ggpht.com/kJWwSVpACItLK2QSZ5S9wHpORUBJTxfp48bJn_vebWLCHZX67Du79WBURZREY7bARn63zRaSGMeGp9PNuReBxw', CURRENT_TIMESTAMP);</v>
      </c>
    </row>
    <row r="3089" spans="1:1" x14ac:dyDescent="0.25">
      <c r="A3089" t="str">
        <f>"INSERT INTO `locations` (`id`, `name`, `latitude`, `longitude`, `province_id`, `region_1`, `region_2`, `region_3`, `street`, `number`, `postal`, `img`, `last_modified`) VALUES (NULL,'"&amp;SUBSTITUTE('Locations-Stops'!F3091,"'","\'")&amp;"',"&amp;IF('Locations-Stops'!D3091&lt;&gt;"",LEFT('Locations-Stops'!D3091,2)&amp;"."&amp;RIGHT('Locations-Stops'!D3091,LEN('Locations-Stops'!D3091)-2),"0")&amp;","&amp;IF('Locations-Stops'!E3091&lt;&gt;"",LEFT('Locations-Stops'!E3091,1)&amp;"."&amp;RIGHT('Locations-Stops'!E3091,LEN('Locations-Stops'!E3091)-1),"0")&amp;","&amp;IF('Locations-Stops'!G3091&lt;&gt;"",VLOOKUP('Locations-Stops'!G3091,Regions!A2:B379,2,FALSE),"0")&amp;","&amp;IF('Locations-Stops'!H3091&lt;&gt;"",VLOOKUP('Locations-Stops'!H3091,Regions!C2:D379,2,FALSE),"0")&amp;","&amp;IF('Locations-Stops'!I3091&lt;&gt;"",VLOOKUP('Locations-Stops'!I3091,Regions!F2:G379,2,FALSE),"0")&amp;","&amp;IF('Locations-Stops'!J3091&lt;&gt;"",VLOOKUP('Locations-Stops'!J3091,Regions!I2:J379,2,FALSE),"0")&amp;",'"&amp;IF('Locations-Stops'!K3091&lt;&gt;"",SUBSTITUTE('Locations-Stops'!K3091,"'","\'"),"")&amp;"','"&amp;IF('Locations-Stops'!L3091&lt;&gt;"",'Locations-Stops'!L3091,"")&amp;"','"&amp;IF('Locations-Stops'!M3091&lt;&gt;"",'Locations-Stops'!M3091,"")&amp;"','"&amp;IF('Locations-Stops'!N3091&lt;&gt;"",'Locations-Stops'!N3091,"")&amp;"', CURRENT_TIMESTAMP);"</f>
        <v>INSERT INTO `locations` (`id`, `name`, `latitude`, `longitude`, `province_id`, `region_1`, `region_2`, `region_3`, `street`, `number`, `postal`, `img`, `last_modified`) VALUES (NULL,'Atlas Arena Shrine',52.308715,4.943756,8,3,11,89,'Hondsrugweg','112','1101','https://lh4.ggpht.com/_su1_UYzHzmfxugjNH_vvLEulMcVgfWuK_WI9UggnXHCEuyWUdddnBTCvj7bNYnOmswWtrajNUYqDiKv97k', CURRENT_TIMESTAMP);</v>
      </c>
    </row>
    <row r="3090" spans="1:1" x14ac:dyDescent="0.25">
      <c r="A3090" t="str">
        <f>"INSERT INTO `locations` (`id`, `name`, `latitude`, `longitude`, `province_id`, `region_1`, `region_2`, `region_3`, `street`, `number`, `postal`, `img`, `last_modified`) VALUES (NULL,'"&amp;SUBSTITUTE('Locations-Stops'!F3092,"'","\'")&amp;"',"&amp;IF('Locations-Stops'!D3092&lt;&gt;"",LEFT('Locations-Stops'!D3092,2)&amp;"."&amp;RIGHT('Locations-Stops'!D3092,LEN('Locations-Stops'!D3092)-2),"0")&amp;","&amp;IF('Locations-Stops'!E3092&lt;&gt;"",LEFT('Locations-Stops'!E3092,1)&amp;"."&amp;RIGHT('Locations-Stops'!E3092,LEN('Locations-Stops'!E3092)-1),"0")&amp;","&amp;IF('Locations-Stops'!G3092&lt;&gt;"",VLOOKUP('Locations-Stops'!G3092,Regions!A2:B379,2,FALSE),"0")&amp;","&amp;IF('Locations-Stops'!H3092&lt;&gt;"",VLOOKUP('Locations-Stops'!H3092,Regions!C2:D379,2,FALSE),"0")&amp;","&amp;IF('Locations-Stops'!I3092&lt;&gt;"",VLOOKUP('Locations-Stops'!I3092,Regions!F2:G379,2,FALSE),"0")&amp;","&amp;IF('Locations-Stops'!J3092&lt;&gt;"",VLOOKUP('Locations-Stops'!J3092,Regions!I2:J379,2,FALSE),"0")&amp;",'"&amp;IF('Locations-Stops'!K3092&lt;&gt;"",SUBSTITUTE('Locations-Stops'!K3092,"'","\'"),"")&amp;"','"&amp;IF('Locations-Stops'!L3092&lt;&gt;"",'Locations-Stops'!L3092,"")&amp;"','"&amp;IF('Locations-Stops'!M3092&lt;&gt;"",'Locations-Stops'!M3092,"")&amp;"','"&amp;IF('Locations-Stops'!N3092&lt;&gt;"",'Locations-Stops'!N3092,"")&amp;"', CURRENT_TIMESTAMP);"</f>
        <v>INSERT INTO `locations` (`id`, `name`, `latitude`, `longitude`, `province_id`, `region_1`, `region_2`, `region_3`, `street`, `number`, `postal`, `img`, `last_modified`) VALUES (NULL,'Unlimited Sports Group',52.303618,4.948326,8,3,11,89,'Hondsrugweg','','1101','https://lh4.ggpht.com/90JzvtM9ayBXHFUTZySJBlbwlbs2K9khhq8_wPJ7s7kDDxQXiZqSTol7Kre2nkrTRK938xlt4rZJkvY5RrNS', CURRENT_TIMESTAMP);</v>
      </c>
    </row>
    <row r="3091" spans="1:1" x14ac:dyDescent="0.25">
      <c r="A3091" t="str">
        <f>"INSERT INTO `locations` (`id`, `name`, `latitude`, `longitude`, `province_id`, `region_1`, `region_2`, `region_3`, `street`, `number`, `postal`, `img`, `last_modified`) VALUES (NULL,'"&amp;SUBSTITUTE('Locations-Stops'!F3093,"'","\'")&amp;"',"&amp;IF('Locations-Stops'!D3093&lt;&gt;"",LEFT('Locations-Stops'!D3093,2)&amp;"."&amp;RIGHT('Locations-Stops'!D3093,LEN('Locations-Stops'!D3093)-2),"0")&amp;","&amp;IF('Locations-Stops'!E3093&lt;&gt;"",LEFT('Locations-Stops'!E3093,1)&amp;"."&amp;RIGHT('Locations-Stops'!E3093,LEN('Locations-Stops'!E3093)-1),"0")&amp;","&amp;IF('Locations-Stops'!G3093&lt;&gt;"",VLOOKUP('Locations-Stops'!G3093,Regions!A2:B379,2,FALSE),"0")&amp;","&amp;IF('Locations-Stops'!H3093&lt;&gt;"",VLOOKUP('Locations-Stops'!H3093,Regions!C2:D379,2,FALSE),"0")&amp;","&amp;IF('Locations-Stops'!I3093&lt;&gt;"",VLOOKUP('Locations-Stops'!I3093,Regions!F2:G379,2,FALSE),"0")&amp;","&amp;IF('Locations-Stops'!J3093&lt;&gt;"",VLOOKUP('Locations-Stops'!J3093,Regions!I2:J379,2,FALSE),"0")&amp;",'"&amp;IF('Locations-Stops'!K3093&lt;&gt;"",SUBSTITUTE('Locations-Stops'!K3093,"'","\'"),"")&amp;"','"&amp;IF('Locations-Stops'!L3093&lt;&gt;"",'Locations-Stops'!L3093,"")&amp;"','"&amp;IF('Locations-Stops'!M3093&lt;&gt;"",'Locations-Stops'!M3093,"")&amp;"','"&amp;IF('Locations-Stops'!N3093&lt;&gt;"",'Locations-Stops'!N3093,"")&amp;"', CURRENT_TIMESTAMP);"</f>
        <v>INSERT INTO `locations` (`id`, `name`, `latitude`, `longitude`, `province_id`, `region_1`, `region_2`, `region_3`, `street`, `number`, `postal`, `img`, `last_modified`) VALUES (NULL,'Statue Area 51 Amsterdam',52.306738,4.94457,8,3,11,89,'Hondsrugweg','','1101 BK','https://lh4.ggpht.com/lTf00rqMEIWXAn3yRMq1P8lKvA0Af4JwgUrrTyDFCWGofuf_FF4BQTCsoAQIzzvtB_x6qdVg7qaDgAmu4bwKWA', CURRENT_TIMESTAMP);</v>
      </c>
    </row>
    <row r="3092" spans="1:1" x14ac:dyDescent="0.25">
      <c r="A3092" t="str">
        <f>"INSERT INTO `locations` (`id`, `name`, `latitude`, `longitude`, `province_id`, `region_1`, `region_2`, `region_3`, `street`, `number`, `postal`, `img`, `last_modified`) VALUES (NULL,'"&amp;SUBSTITUTE('Locations-Stops'!F3094,"'","\'")&amp;"',"&amp;IF('Locations-Stops'!D3094&lt;&gt;"",LEFT('Locations-Stops'!D3094,2)&amp;"."&amp;RIGHT('Locations-Stops'!D3094,LEN('Locations-Stops'!D3094)-2),"0")&amp;","&amp;IF('Locations-Stops'!E3094&lt;&gt;"",LEFT('Locations-Stops'!E3094,1)&amp;"."&amp;RIGHT('Locations-Stops'!E3094,LEN('Locations-Stops'!E3094)-1),"0")&amp;","&amp;IF('Locations-Stops'!G3094&lt;&gt;"",VLOOKUP('Locations-Stops'!G3094,Regions!A2:B379,2,FALSE),"0")&amp;","&amp;IF('Locations-Stops'!H3094&lt;&gt;"",VLOOKUP('Locations-Stops'!H3094,Regions!C2:D379,2,FALSE),"0")&amp;","&amp;IF('Locations-Stops'!I3094&lt;&gt;"",VLOOKUP('Locations-Stops'!I3094,Regions!F2:G379,2,FALSE),"0")&amp;","&amp;IF('Locations-Stops'!J3094&lt;&gt;"",VLOOKUP('Locations-Stops'!J3094,Regions!I2:J379,2,FALSE),"0")&amp;",'"&amp;IF('Locations-Stops'!K3094&lt;&gt;"",SUBSTITUTE('Locations-Stops'!K3094,"'","\'"),"")&amp;"','"&amp;IF('Locations-Stops'!L3094&lt;&gt;"",'Locations-Stops'!L3094,"")&amp;"','"&amp;IF('Locations-Stops'!M3094&lt;&gt;"",'Locations-Stops'!M3094,"")&amp;"','"&amp;IF('Locations-Stops'!N3094&lt;&gt;"",'Locations-Stops'!N3094,"")&amp;"', CURRENT_TIMESTAMP);"</f>
        <v>INSERT INTO `locations` (`id`, `name`, `latitude`, `longitude`, `province_id`, `region_1`, `region_2`, `region_3`, `street`, `number`, `postal`, `img`, `last_modified`) VALUES (NULL,'Adidas/Reebok Building',52.309818,4.945776,8,3,11,89,'Hoogoorddreef','5','1101','https://lh6.ggpht.com/nq-g6RS4eX04SVHNSWWN96fgSGWYZcONLXpn2YGvqYNpzW-vep2EuZnnSTVjG2N5AYd62A-UDCVN139eSTk-hg', CURRENT_TIMESTAMP);</v>
      </c>
    </row>
    <row r="3093" spans="1:1" x14ac:dyDescent="0.25">
      <c r="A3093" t="str">
        <f>"INSERT INTO `locations` (`id`, `name`, `latitude`, `longitude`, `province_id`, `region_1`, `region_2`, `region_3`, `street`, `number`, `postal`, `img`, `last_modified`) VALUES (NULL,'"&amp;SUBSTITUTE('Locations-Stops'!F3095,"'","\'")&amp;"',"&amp;IF('Locations-Stops'!D3095&lt;&gt;"",LEFT('Locations-Stops'!D3095,2)&amp;"."&amp;RIGHT('Locations-Stops'!D3095,LEN('Locations-Stops'!D3095)-2),"0")&amp;","&amp;IF('Locations-Stops'!E3095&lt;&gt;"",LEFT('Locations-Stops'!E3095,1)&amp;"."&amp;RIGHT('Locations-Stops'!E3095,LEN('Locations-Stops'!E3095)-1),"0")&amp;","&amp;IF('Locations-Stops'!G3095&lt;&gt;"",VLOOKUP('Locations-Stops'!G3095,Regions!A2:B379,2,FALSE),"0")&amp;","&amp;IF('Locations-Stops'!H3095&lt;&gt;"",VLOOKUP('Locations-Stops'!H3095,Regions!C2:D379,2,FALSE),"0")&amp;","&amp;IF('Locations-Stops'!I3095&lt;&gt;"",VLOOKUP('Locations-Stops'!I3095,Regions!F2:G379,2,FALSE),"0")&amp;","&amp;IF('Locations-Stops'!J3095&lt;&gt;"",VLOOKUP('Locations-Stops'!J3095,Regions!I2:J379,2,FALSE),"0")&amp;",'"&amp;IF('Locations-Stops'!K3095&lt;&gt;"",SUBSTITUTE('Locations-Stops'!K3095,"'","\'"),"")&amp;"','"&amp;IF('Locations-Stops'!L3095&lt;&gt;"",'Locations-Stops'!L3095,"")&amp;"','"&amp;IF('Locations-Stops'!M3095&lt;&gt;"",'Locations-Stops'!M3095,"")&amp;"','"&amp;IF('Locations-Stops'!N3095&lt;&gt;"",'Locations-Stops'!N3095,"")&amp;"', CURRENT_TIMESTAMP);"</f>
        <v>INSERT INTO `locations` (`id`, `name`, `latitude`, `longitude`, `province_id`, `region_1`, `region_2`, `region_3`, `street`, `number`, `postal`, `img`, `last_modified`) VALUES (NULL,'Great Water Ball Fountain',52.308788,4.946123,8,3,11,89,'Hoogoorddreef','5','1101 BA','https://lh3.ggpht.com/xP-b5tZ4XJe7CTDr_R2cjlRLRzzv2Zi_fUnLl8Sd4fZsBixVvcd5cOe1GBRxhu7ppYhE6P3SaDOkm1q3OV4h', CURRENT_TIMESTAMP);</v>
      </c>
    </row>
    <row r="3094" spans="1:1" x14ac:dyDescent="0.25">
      <c r="A3094" t="str">
        <f>"INSERT INTO `locations` (`id`, `name`, `latitude`, `longitude`, `province_id`, `region_1`, `region_2`, `region_3`, `street`, `number`, `postal`, `img`, `last_modified`) VALUES (NULL,'"&amp;SUBSTITUTE('Locations-Stops'!F3096,"'","\'")&amp;"',"&amp;IF('Locations-Stops'!D3096&lt;&gt;"",LEFT('Locations-Stops'!D3096,2)&amp;"."&amp;RIGHT('Locations-Stops'!D3096,LEN('Locations-Stops'!D3096)-2),"0")&amp;","&amp;IF('Locations-Stops'!E3096&lt;&gt;"",LEFT('Locations-Stops'!E3096,1)&amp;"."&amp;RIGHT('Locations-Stops'!E3096,LEN('Locations-Stops'!E3096)-1),"0")&amp;","&amp;IF('Locations-Stops'!G3096&lt;&gt;"",VLOOKUP('Locations-Stops'!G3096,Regions!A2:B379,2,FALSE),"0")&amp;","&amp;IF('Locations-Stops'!H3096&lt;&gt;"",VLOOKUP('Locations-Stops'!H3096,Regions!C2:D379,2,FALSE),"0")&amp;","&amp;IF('Locations-Stops'!I3096&lt;&gt;"",VLOOKUP('Locations-Stops'!I3096,Regions!F2:G379,2,FALSE),"0")&amp;","&amp;IF('Locations-Stops'!J3096&lt;&gt;"",VLOOKUP('Locations-Stops'!J3096,Regions!I2:J379,2,FALSE),"0")&amp;",'"&amp;IF('Locations-Stops'!K3096&lt;&gt;"",SUBSTITUTE('Locations-Stops'!K3096,"'","\'"),"")&amp;"','"&amp;IF('Locations-Stops'!L3096&lt;&gt;"",'Locations-Stops'!L3096,"")&amp;"','"&amp;IF('Locations-Stops'!M3096&lt;&gt;"",'Locations-Stops'!M3096,"")&amp;"','"&amp;IF('Locations-Stops'!N3096&lt;&gt;"",'Locations-Stops'!N3096,"")&amp;"', CURRENT_TIMESTAMP);"</f>
        <v>INSERT INTO `locations` (`id`, `name`, `latitude`, `longitude`, `province_id`, `region_1`, `region_2`, `region_3`, `street`, `number`, `postal`, `img`, `last_modified`) VALUES (NULL,'Statue Amsterdam Zuid Oost',52.309104,4.946733,8,3,11,89,'Hoogoorddreef','5','1101 BA','https://lh5.ggpht.com/JLrysv_KmB3CJI7ov8n7c6iIuotUHxvWFqDoob1AOdwNSmNvwFnRa6rrGMa6EE3VDRWFqXnp4gLwmQmGZOc', CURRENT_TIMESTAMP);</v>
      </c>
    </row>
    <row r="3095" spans="1:1" x14ac:dyDescent="0.25">
      <c r="A3095" t="str">
        <f>"INSERT INTO `locations` (`id`, `name`, `latitude`, `longitude`, `province_id`, `region_1`, `region_2`, `region_3`, `street`, `number`, `postal`, `img`, `last_modified`) VALUES (NULL,'"&amp;SUBSTITUTE('Locations-Stops'!F3097,"'","\'")&amp;"',"&amp;IF('Locations-Stops'!D3097&lt;&gt;"",LEFT('Locations-Stops'!D3097,2)&amp;"."&amp;RIGHT('Locations-Stops'!D3097,LEN('Locations-Stops'!D3097)-2),"0")&amp;","&amp;IF('Locations-Stops'!E3097&lt;&gt;"",LEFT('Locations-Stops'!E3097,1)&amp;"."&amp;RIGHT('Locations-Stops'!E3097,LEN('Locations-Stops'!E3097)-1),"0")&amp;","&amp;IF('Locations-Stops'!G3097&lt;&gt;"",VLOOKUP('Locations-Stops'!G3097,Regions!A2:B379,2,FALSE),"0")&amp;","&amp;IF('Locations-Stops'!H3097&lt;&gt;"",VLOOKUP('Locations-Stops'!H3097,Regions!C2:D379,2,FALSE),"0")&amp;","&amp;IF('Locations-Stops'!I3097&lt;&gt;"",VLOOKUP('Locations-Stops'!I3097,Regions!F2:G379,2,FALSE),"0")&amp;","&amp;IF('Locations-Stops'!J3097&lt;&gt;"",VLOOKUP('Locations-Stops'!J3097,Regions!I2:J379,2,FALSE),"0")&amp;",'"&amp;IF('Locations-Stops'!K3097&lt;&gt;"",SUBSTITUTE('Locations-Stops'!K3097,"'","\'"),"")&amp;"','"&amp;IF('Locations-Stops'!L3097&lt;&gt;"",'Locations-Stops'!L3097,"")&amp;"','"&amp;IF('Locations-Stops'!M3097&lt;&gt;"",'Locations-Stops'!M3097,"")&amp;"','"&amp;IF('Locations-Stops'!N3097&lt;&gt;"",'Locations-Stops'!N3097,"")&amp;"', CURRENT_TIMESTAMP);"</f>
        <v>INSERT INTO `locations` (`id`, `name`, `latitude`, `longitude`, `province_id`, `region_1`, `region_2`, `region_3`, `street`, `number`, `postal`, `img`, `last_modified`) VALUES (NULL,'Fountain Amsterdam Zuid Oost',52.308895,4.945319,8,3,11,89,'Hoogoorddreef','9','1101 BA','https://lh5.ggpht.com/_iVJL02_ZZy6oCZKRuskn5aumeUcr-V0v9ofIt646ParN1H46_HL7rNwR-GJ9zhkDiqIFc9e2cTK7uPJdR8', CURRENT_TIMESTAMP);</v>
      </c>
    </row>
    <row r="3096" spans="1:1" x14ac:dyDescent="0.25">
      <c r="A3096" t="str">
        <f>"INSERT INTO `locations` (`id`, `name`, `latitude`, `longitude`, `province_id`, `region_1`, `region_2`, `region_3`, `street`, `number`, `postal`, `img`, `last_modified`) VALUES (NULL,'"&amp;SUBSTITUTE('Locations-Stops'!F3098,"'","\'")&amp;"',"&amp;IF('Locations-Stops'!D3098&lt;&gt;"",LEFT('Locations-Stops'!D3098,2)&amp;"."&amp;RIGHT('Locations-Stops'!D3098,LEN('Locations-Stops'!D3098)-2),"0")&amp;","&amp;IF('Locations-Stops'!E3098&lt;&gt;"",LEFT('Locations-Stops'!E3098,1)&amp;"."&amp;RIGHT('Locations-Stops'!E3098,LEN('Locations-Stops'!E3098)-1),"0")&amp;","&amp;IF('Locations-Stops'!G3098&lt;&gt;"",VLOOKUP('Locations-Stops'!G3098,Regions!A2:B379,2,FALSE),"0")&amp;","&amp;IF('Locations-Stops'!H3098&lt;&gt;"",VLOOKUP('Locations-Stops'!H3098,Regions!C2:D379,2,FALSE),"0")&amp;","&amp;IF('Locations-Stops'!I3098&lt;&gt;"",VLOOKUP('Locations-Stops'!I3098,Regions!F2:G379,2,FALSE),"0")&amp;","&amp;IF('Locations-Stops'!J3098&lt;&gt;"",VLOOKUP('Locations-Stops'!J3098,Regions!I2:J379,2,FALSE),"0")&amp;",'"&amp;IF('Locations-Stops'!K3098&lt;&gt;"",SUBSTITUTE('Locations-Stops'!K3098,"'","\'"),"")&amp;"','"&amp;IF('Locations-Stops'!L3098&lt;&gt;"",'Locations-Stops'!L3098,"")&amp;"','"&amp;IF('Locations-Stops'!M3098&lt;&gt;"",'Locations-Stops'!M3098,"")&amp;"','"&amp;IF('Locations-Stops'!N3098&lt;&gt;"",'Locations-Stops'!N3098,"")&amp;"', CURRENT_TIMESTAMP);"</f>
        <v>INSERT INTO `locations` (`id`, `name`, `latitude`, `longitude`, `province_id`, `region_1`, `region_2`, `region_3`, `street`, `number`, `postal`, `img`, `last_modified`) VALUES (NULL,'Europeesche Tower',52.31136,4.946454,8,3,11,89,'Hoogoorddreef','54S','1101 BE','https://lh3.ggpht.com/PL4aUEf1mQeSiQC13ioa3Q3Y4N-df7atbRU0v1jWQt1hOl77Sa_x3dj0PqDj4-oMiipxv5WYYvmgUrnH5c0', CURRENT_TIMESTAMP);</v>
      </c>
    </row>
    <row r="3097" spans="1:1" x14ac:dyDescent="0.25">
      <c r="A3097" t="str">
        <f>"INSERT INTO `locations` (`id`, `name`, `latitude`, `longitude`, `province_id`, `region_1`, `region_2`, `region_3`, `street`, `number`, `postal`, `img`, `last_modified`) VALUES (NULL,'"&amp;SUBSTITUTE('Locations-Stops'!F3099,"'","\'")&amp;"',"&amp;IF('Locations-Stops'!D3099&lt;&gt;"",LEFT('Locations-Stops'!D3099,2)&amp;"."&amp;RIGHT('Locations-Stops'!D3099,LEN('Locations-Stops'!D3099)-2),"0")&amp;","&amp;IF('Locations-Stops'!E3099&lt;&gt;"",LEFT('Locations-Stops'!E3099,1)&amp;"."&amp;RIGHT('Locations-Stops'!E3099,LEN('Locations-Stops'!E3099)-1),"0")&amp;","&amp;IF('Locations-Stops'!G3099&lt;&gt;"",VLOOKUP('Locations-Stops'!G3099,Regions!A2:B379,2,FALSE),"0")&amp;","&amp;IF('Locations-Stops'!H3099&lt;&gt;"",VLOOKUP('Locations-Stops'!H3099,Regions!C2:D379,2,FALSE),"0")&amp;","&amp;IF('Locations-Stops'!I3099&lt;&gt;"",VLOOKUP('Locations-Stops'!I3099,Regions!F2:G379,2,FALSE),"0")&amp;","&amp;IF('Locations-Stops'!J3099&lt;&gt;"",VLOOKUP('Locations-Stops'!J3099,Regions!I2:J379,2,FALSE),"0")&amp;",'"&amp;IF('Locations-Stops'!K3099&lt;&gt;"",SUBSTITUTE('Locations-Stops'!K3099,"'","\'"),"")&amp;"','"&amp;IF('Locations-Stops'!L3099&lt;&gt;"",'Locations-Stops'!L3099,"")&amp;"','"&amp;IF('Locations-Stops'!M3099&lt;&gt;"",'Locations-Stops'!M3099,"")&amp;"','"&amp;IF('Locations-Stops'!N3099&lt;&gt;"",'Locations-Stops'!N3099,"")&amp;"', CURRENT_TIMESTAMP);"</f>
        <v>INSERT INTO `locations` (`id`, `name`, `latitude`, `longitude`, `province_id`, `region_1`, `region_2`, `region_3`, `street`, `number`, `postal`, `img`, `last_modified`) VALUES (NULL,'Pink Little Devil',52.307615,4.95073,8,3,11,89,'Hoptillepad','','1101','https://lh3.ggpht.com/RrGSoHnIIDS0Ks39OriyomWgMSeLd_g5y_Gb4YDuj-jhzph6ntK6d0Ma-DDf4KFzUJlXE0KKRtnhGrJWE3GQ', CURRENT_TIMESTAMP);</v>
      </c>
    </row>
    <row r="3098" spans="1:1" x14ac:dyDescent="0.25">
      <c r="A3098" t="str">
        <f>"INSERT INTO `locations` (`id`, `name`, `latitude`, `longitude`, `province_id`, `region_1`, `region_2`, `region_3`, `street`, `number`, `postal`, `img`, `last_modified`) VALUES (NULL,'"&amp;SUBSTITUTE('Locations-Stops'!F3100,"'","\'")&amp;"',"&amp;IF('Locations-Stops'!D3100&lt;&gt;"",LEFT('Locations-Stops'!D3100,2)&amp;"."&amp;RIGHT('Locations-Stops'!D3100,LEN('Locations-Stops'!D3100)-2),"0")&amp;","&amp;IF('Locations-Stops'!E3100&lt;&gt;"",LEFT('Locations-Stops'!E3100,1)&amp;"."&amp;RIGHT('Locations-Stops'!E3100,LEN('Locations-Stops'!E3100)-1),"0")&amp;","&amp;IF('Locations-Stops'!G3100&lt;&gt;"",VLOOKUP('Locations-Stops'!G3100,Regions!A2:B379,2,FALSE),"0")&amp;","&amp;IF('Locations-Stops'!H3100&lt;&gt;"",VLOOKUP('Locations-Stops'!H3100,Regions!C2:D379,2,FALSE),"0")&amp;","&amp;IF('Locations-Stops'!I3100&lt;&gt;"",VLOOKUP('Locations-Stops'!I3100,Regions!F2:G379,2,FALSE),"0")&amp;","&amp;IF('Locations-Stops'!J3100&lt;&gt;"",VLOOKUP('Locations-Stops'!J3100,Regions!I2:J379,2,FALSE),"0")&amp;",'"&amp;IF('Locations-Stops'!K3100&lt;&gt;"",SUBSTITUTE('Locations-Stops'!K3100,"'","\'"),"")&amp;"','"&amp;IF('Locations-Stops'!L3100&lt;&gt;"",'Locations-Stops'!L3100,"")&amp;"','"&amp;IF('Locations-Stops'!M3100&lt;&gt;"",'Locations-Stops'!M3100,"")&amp;"','"&amp;IF('Locations-Stops'!N3100&lt;&gt;"",'Locations-Stops'!N3100,"")&amp;"', CURRENT_TIMESTAMP);"</f>
        <v>INSERT INTO `locations` (`id`, `name`, `latitude`, `longitude`, `province_id`, `region_1`, `region_2`, `region_3`, `street`, `number`, `postal`, `img`, `last_modified`) VALUES (NULL,'Metrostation Bullewijk',52.307469,4.951513,8,3,11,89,'Hoptillepad','','','https://lh4.ggpht.com/63hzn96rLCqSHApdRakGjKPE55Sn4y1FwT4_anr6ptn4trihs1_snDh0FkLggqVEBlX24VlMq-_kbdR-Gw8', CURRENT_TIMESTAMP);</v>
      </c>
    </row>
    <row r="3099" spans="1:1" x14ac:dyDescent="0.25">
      <c r="A3099" t="str">
        <f>"INSERT INTO `locations` (`id`, `name`, `latitude`, `longitude`, `province_id`, `region_1`, `region_2`, `region_3`, `street`, `number`, `postal`, `img`, `last_modified`) VALUES (NULL,'"&amp;SUBSTITUTE('Locations-Stops'!F3101,"'","\'")&amp;"',"&amp;IF('Locations-Stops'!D3101&lt;&gt;"",LEFT('Locations-Stops'!D3101,2)&amp;"."&amp;RIGHT('Locations-Stops'!D3101,LEN('Locations-Stops'!D3101)-2),"0")&amp;","&amp;IF('Locations-Stops'!E3101&lt;&gt;"",LEFT('Locations-Stops'!E3101,1)&amp;"."&amp;RIGHT('Locations-Stops'!E3101,LEN('Locations-Stops'!E3101)-1),"0")&amp;","&amp;IF('Locations-Stops'!G3101&lt;&gt;"",VLOOKUP('Locations-Stops'!G3101,Regions!A2:B379,2,FALSE),"0")&amp;","&amp;IF('Locations-Stops'!H3101&lt;&gt;"",VLOOKUP('Locations-Stops'!H3101,Regions!C2:D379,2,FALSE),"0")&amp;","&amp;IF('Locations-Stops'!I3101&lt;&gt;"",VLOOKUP('Locations-Stops'!I3101,Regions!F2:G379,2,FALSE),"0")&amp;","&amp;IF('Locations-Stops'!J3101&lt;&gt;"",VLOOKUP('Locations-Stops'!J3101,Regions!I2:J379,2,FALSE),"0")&amp;",'"&amp;IF('Locations-Stops'!K3101&lt;&gt;"",SUBSTITUTE('Locations-Stops'!K3101,"'","\'"),"")&amp;"','"&amp;IF('Locations-Stops'!L3101&lt;&gt;"",'Locations-Stops'!L3101,"")&amp;"','"&amp;IF('Locations-Stops'!M3101&lt;&gt;"",'Locations-Stops'!M3101,"")&amp;"','"&amp;IF('Locations-Stops'!N3101&lt;&gt;"",'Locations-Stops'!N3101,"")&amp;"', CURRENT_TIMESTAMP);"</f>
        <v>INSERT INTO `locations` (`id`, `name`, `latitude`, `longitude`, `province_id`, `region_1`, `region_2`, `region_3`, `street`, `number`, `postal`, `img`, `last_modified`) VALUES (NULL,'Elektriciteitskast Nummer 3',52.304865,4.947468,8,3,11,89,'Karspeldreef','2','1101 CJ','https://lh3.ggpht.com/2lxQXOsfsxJQeZkV8FI_X0P_L3MoqketpGUItZZplxDEYNz0uhclSmxD_MsyeY0ox6C9qB0LHO7AW89_1Js', CURRENT_TIMESTAMP);</v>
      </c>
    </row>
    <row r="3100" spans="1:1" x14ac:dyDescent="0.25">
      <c r="A3100" t="str">
        <f>"INSERT INTO `locations` (`id`, `name`, `latitude`, `longitude`, `province_id`, `region_1`, `region_2`, `region_3`, `street`, `number`, `postal`, `img`, `last_modified`) VALUES (NULL,'"&amp;SUBSTITUTE('Locations-Stops'!F3102,"'","\'")&amp;"',"&amp;IF('Locations-Stops'!D3102&lt;&gt;"",LEFT('Locations-Stops'!D3102,2)&amp;"."&amp;RIGHT('Locations-Stops'!D3102,LEN('Locations-Stops'!D3102)-2),"0")&amp;","&amp;IF('Locations-Stops'!E3102&lt;&gt;"",LEFT('Locations-Stops'!E3102,1)&amp;"."&amp;RIGHT('Locations-Stops'!E3102,LEN('Locations-Stops'!E3102)-1),"0")&amp;","&amp;IF('Locations-Stops'!G3102&lt;&gt;"",VLOOKUP('Locations-Stops'!G3102,Regions!A2:B379,2,FALSE),"0")&amp;","&amp;IF('Locations-Stops'!H3102&lt;&gt;"",VLOOKUP('Locations-Stops'!H3102,Regions!C2:D379,2,FALSE),"0")&amp;","&amp;IF('Locations-Stops'!I3102&lt;&gt;"",VLOOKUP('Locations-Stops'!I3102,Regions!F2:G379,2,FALSE),"0")&amp;","&amp;IF('Locations-Stops'!J3102&lt;&gt;"",VLOOKUP('Locations-Stops'!J3102,Regions!I2:J379,2,FALSE),"0")&amp;",'"&amp;IF('Locations-Stops'!K3102&lt;&gt;"",SUBSTITUTE('Locations-Stops'!K3102,"'","\'"),"")&amp;"','"&amp;IF('Locations-Stops'!L3102&lt;&gt;"",'Locations-Stops'!L3102,"")&amp;"','"&amp;IF('Locations-Stops'!M3102&lt;&gt;"",'Locations-Stops'!M3102,"")&amp;"','"&amp;IF('Locations-Stops'!N3102&lt;&gt;"",'Locations-Stops'!N3102,"")&amp;"', CURRENT_TIMESTAMP);"</f>
        <v>INSERT INTO `locations` (`id`, `name`, `latitude`, `longitude`, `province_id`, `region_1`, `region_2`, `region_3`, `street`, `number`, `postal`, `img`, `last_modified`) VALUES (NULL,'Giant Bolt',52.307946,4.93783,8,3,11,89,'Keienbergweg','8','1101 GB','https://lh4.ggpht.com/zN5KA7237ASfXnLnKc6uRMVuWI5_3r2rD3IWN_jVdghyjInxIGb06f9o3Cl9zVohqZ2TMGHYt0TNPNr0lQxs', CURRENT_TIMESTAMP);</v>
      </c>
    </row>
    <row r="3101" spans="1:1" x14ac:dyDescent="0.25">
      <c r="A3101" t="str">
        <f>"INSERT INTO `locations` (`id`, `name`, `latitude`, `longitude`, `province_id`, `region_1`, `region_2`, `region_3`, `street`, `number`, `postal`, `img`, `last_modified`) VALUES (NULL,'"&amp;SUBSTITUTE('Locations-Stops'!F3103,"'","\'")&amp;"',"&amp;IF('Locations-Stops'!D3103&lt;&gt;"",LEFT('Locations-Stops'!D3103,2)&amp;"."&amp;RIGHT('Locations-Stops'!D3103,LEN('Locations-Stops'!D3103)-2),"0")&amp;","&amp;IF('Locations-Stops'!E3103&lt;&gt;"",LEFT('Locations-Stops'!E3103,1)&amp;"."&amp;RIGHT('Locations-Stops'!E3103,LEN('Locations-Stops'!E3103)-1),"0")&amp;","&amp;IF('Locations-Stops'!G3103&lt;&gt;"",VLOOKUP('Locations-Stops'!G3103,Regions!A2:B379,2,FALSE),"0")&amp;","&amp;IF('Locations-Stops'!H3103&lt;&gt;"",VLOOKUP('Locations-Stops'!H3103,Regions!C2:D379,2,FALSE),"0")&amp;","&amp;IF('Locations-Stops'!I3103&lt;&gt;"",VLOOKUP('Locations-Stops'!I3103,Regions!F2:G379,2,FALSE),"0")&amp;","&amp;IF('Locations-Stops'!J3103&lt;&gt;"",VLOOKUP('Locations-Stops'!J3103,Regions!I2:J379,2,FALSE),"0")&amp;",'"&amp;IF('Locations-Stops'!K3103&lt;&gt;"",SUBSTITUTE('Locations-Stops'!K3103,"'","\'"),"")&amp;"','"&amp;IF('Locations-Stops'!L3103&lt;&gt;"",'Locations-Stops'!L3103,"")&amp;"','"&amp;IF('Locations-Stops'!M3103&lt;&gt;"",'Locations-Stops'!M3103,"")&amp;"','"&amp;IF('Locations-Stops'!N3103&lt;&gt;"",'Locations-Stops'!N3103,"")&amp;"', CURRENT_TIMESTAMP);"</f>
        <v>INSERT INTO `locations` (`id`, `name`, `latitude`, `longitude`, `province_id`, `region_1`, `region_2`, `region_3`, `street`, `number`, `postal`, `img`, `last_modified`) VALUES (NULL,'Vroom En Dreesman',52.301953,4.947011,8,3,11,89,'Laarderhoogtweg','25','1101 EB','https://lh6.ggpht.com/NMJHANtwJ3xEebOwnKKcO0lNeBCcr92lYwHvo-oUKWSLytWMF-PkFRgzwM3AgUMqHyQ_V8cOW0e3x4xPXEfXYA', CURRENT_TIMESTAMP);</v>
      </c>
    </row>
    <row r="3102" spans="1:1" x14ac:dyDescent="0.25">
      <c r="A3102" t="str">
        <f>"INSERT INTO `locations` (`id`, `name`, `latitude`, `longitude`, `province_id`, `region_1`, `region_2`, `region_3`, `street`, `number`, `postal`, `img`, `last_modified`) VALUES (NULL,'"&amp;SUBSTITUTE('Locations-Stops'!F3104,"'","\'")&amp;"',"&amp;IF('Locations-Stops'!D3104&lt;&gt;"",LEFT('Locations-Stops'!D3104,2)&amp;"."&amp;RIGHT('Locations-Stops'!D3104,LEN('Locations-Stops'!D3104)-2),"0")&amp;","&amp;IF('Locations-Stops'!E3104&lt;&gt;"",LEFT('Locations-Stops'!E3104,1)&amp;"."&amp;RIGHT('Locations-Stops'!E3104,LEN('Locations-Stops'!E3104)-1),"0")&amp;","&amp;IF('Locations-Stops'!G3104&lt;&gt;"",VLOOKUP('Locations-Stops'!G3104,Regions!A2:B379,2,FALSE),"0")&amp;","&amp;IF('Locations-Stops'!H3104&lt;&gt;"",VLOOKUP('Locations-Stops'!H3104,Regions!C2:D379,2,FALSE),"0")&amp;","&amp;IF('Locations-Stops'!I3104&lt;&gt;"",VLOOKUP('Locations-Stops'!I3104,Regions!F2:G379,2,FALSE),"0")&amp;","&amp;IF('Locations-Stops'!J3104&lt;&gt;"",VLOOKUP('Locations-Stops'!J3104,Regions!I2:J379,2,FALSE),"0")&amp;",'"&amp;IF('Locations-Stops'!K3104&lt;&gt;"",SUBSTITUTE('Locations-Stops'!K3104,"'","\'"),"")&amp;"','"&amp;IF('Locations-Stops'!L3104&lt;&gt;"",'Locations-Stops'!L3104,"")&amp;"','"&amp;IF('Locations-Stops'!M3104&lt;&gt;"",'Locations-Stops'!M3104,"")&amp;"','"&amp;IF('Locations-Stops'!N3104&lt;&gt;"",'Locations-Stops'!N3104,"")&amp;"', CURRENT_TIMESTAMP);"</f>
        <v>INSERT INTO `locations` (`id`, `name`, `latitude`, `longitude`, `province_id`, `region_1`, `region_2`, `region_3`, `street`, `number`, `postal`, `img`, `last_modified`) VALUES (NULL,'Bughotel',52.301046,4.943905,8,3,11,89,'Laarderhoogtweg','51','1101 EB','https://lh6.ggpht.com/IeD5KI5K5grcYtJSPoO8v1yQnjPeFhtiqipYOjhdZrK0j7Ju8LZiyvtwZTWvmcQ08OaHCwa4_YcTP2O2do5FJw', CURRENT_TIMESTAMP);</v>
      </c>
    </row>
    <row r="3103" spans="1:1" x14ac:dyDescent="0.25">
      <c r="A3103" t="str">
        <f>"INSERT INTO `locations` (`id`, `name`, `latitude`, `longitude`, `province_id`, `region_1`, `region_2`, `region_3`, `street`, `number`, `postal`, `img`, `last_modified`) VALUES (NULL,'"&amp;SUBSTITUTE('Locations-Stops'!F3105,"'","\'")&amp;"',"&amp;IF('Locations-Stops'!D3105&lt;&gt;"",LEFT('Locations-Stops'!D3105,2)&amp;"."&amp;RIGHT('Locations-Stops'!D3105,LEN('Locations-Stops'!D3105)-2),"0")&amp;","&amp;IF('Locations-Stops'!E3105&lt;&gt;"",LEFT('Locations-Stops'!E3105,1)&amp;"."&amp;RIGHT('Locations-Stops'!E3105,LEN('Locations-Stops'!E3105)-1),"0")&amp;","&amp;IF('Locations-Stops'!G3105&lt;&gt;"",VLOOKUP('Locations-Stops'!G3105,Regions!A2:B379,2,FALSE),"0")&amp;","&amp;IF('Locations-Stops'!H3105&lt;&gt;"",VLOOKUP('Locations-Stops'!H3105,Regions!C2:D379,2,FALSE),"0")&amp;","&amp;IF('Locations-Stops'!I3105&lt;&gt;"",VLOOKUP('Locations-Stops'!I3105,Regions!F2:G379,2,FALSE),"0")&amp;","&amp;IF('Locations-Stops'!J3105&lt;&gt;"",VLOOKUP('Locations-Stops'!J3105,Regions!I2:J379,2,FALSE),"0")&amp;",'"&amp;IF('Locations-Stops'!K3105&lt;&gt;"",SUBSTITUTE('Locations-Stops'!K3105,"'","\'"),"")&amp;"','"&amp;IF('Locations-Stops'!L3105&lt;&gt;"",'Locations-Stops'!L3105,"")&amp;"','"&amp;IF('Locations-Stops'!M3105&lt;&gt;"",'Locations-Stops'!M3105,"")&amp;"','"&amp;IF('Locations-Stops'!N3105&lt;&gt;"",'Locations-Stops'!N3105,"")&amp;"', CURRENT_TIMESTAMP);"</f>
        <v>INSERT INTO `locations` (`id`, `name`, `latitude`, `longitude`, `province_id`, `region_1`, `region_2`, `region_3`, `street`, `number`, `postal`, `img`, `last_modified`) VALUES (NULL,'AMC Clown in Wachtruimte Polikliniek',52.295284,4.956822,8,3,11,89,'Meibergdreef','1','1105 AZ','https://lh3.ggpht.com/fjfccPeGJ3F7AspfMTPZjLSFbkbwZjWXzq5qw71YFLmZIEXXmU8nXHxXR9yMDkA9nyC4c6AP6U_w7Kaz5t2h', CURRENT_TIMESTAMP);</v>
      </c>
    </row>
    <row r="3104" spans="1:1" x14ac:dyDescent="0.25">
      <c r="A3104" t="str">
        <f>"INSERT INTO `locations` (`id`, `name`, `latitude`, `longitude`, `province_id`, `region_1`, `region_2`, `region_3`, `street`, `number`, `postal`, `img`, `last_modified`) VALUES (NULL,'"&amp;SUBSTITUTE('Locations-Stops'!F3106,"'","\'")&amp;"',"&amp;IF('Locations-Stops'!D3106&lt;&gt;"",LEFT('Locations-Stops'!D3106,2)&amp;"."&amp;RIGHT('Locations-Stops'!D3106,LEN('Locations-Stops'!D3106)-2),"0")&amp;","&amp;IF('Locations-Stops'!E3106&lt;&gt;"",LEFT('Locations-Stops'!E3106,1)&amp;"."&amp;RIGHT('Locations-Stops'!E3106,LEN('Locations-Stops'!E3106)-1),"0")&amp;","&amp;IF('Locations-Stops'!G3106&lt;&gt;"",VLOOKUP('Locations-Stops'!G3106,Regions!A2:B379,2,FALSE),"0")&amp;","&amp;IF('Locations-Stops'!H3106&lt;&gt;"",VLOOKUP('Locations-Stops'!H3106,Regions!C2:D379,2,FALSE),"0")&amp;","&amp;IF('Locations-Stops'!I3106&lt;&gt;"",VLOOKUP('Locations-Stops'!I3106,Regions!F2:G379,2,FALSE),"0")&amp;","&amp;IF('Locations-Stops'!J3106&lt;&gt;"",VLOOKUP('Locations-Stops'!J3106,Regions!I2:J379,2,FALSE),"0")&amp;",'"&amp;IF('Locations-Stops'!K3106&lt;&gt;"",SUBSTITUTE('Locations-Stops'!K3106,"'","\'"),"")&amp;"','"&amp;IF('Locations-Stops'!L3106&lt;&gt;"",'Locations-Stops'!L3106,"")&amp;"','"&amp;IF('Locations-Stops'!M3106&lt;&gt;"",'Locations-Stops'!M3106,"")&amp;"','"&amp;IF('Locations-Stops'!N3106&lt;&gt;"",'Locations-Stops'!N3106,"")&amp;"', CURRENT_TIMESTAMP);"</f>
        <v>INSERT INTO `locations` (`id`, `name`, `latitude`, `longitude`, `province_id`, `region_1`, `region_2`, `region_3`, `street`, `number`, `postal`, `img`, `last_modified`) VALUES (NULL,'Dr. J Kuiperbank',52.294661,4.957295,8,3,11,89,'Meibergdreef','3','1105 AZ','https://lh3.ggpht.com/rsLYxd54JIBWDVvsTfBd9F-zaTVIw3nNYaZw31nhjwbShiQcxPVo85GM01Z6CkLIr46kjz-plcHOUGdCdJfF', CURRENT_TIMESTAMP);</v>
      </c>
    </row>
    <row r="3105" spans="1:1" x14ac:dyDescent="0.25">
      <c r="A3105" t="str">
        <f>"INSERT INTO `locations` (`id`, `name`, `latitude`, `longitude`, `province_id`, `region_1`, `region_2`, `region_3`, `street`, `number`, `postal`, `img`, `last_modified`) VALUES (NULL,'"&amp;SUBSTITUTE('Locations-Stops'!F3107,"'","\'")&amp;"',"&amp;IF('Locations-Stops'!D3107&lt;&gt;"",LEFT('Locations-Stops'!D3107,2)&amp;"."&amp;RIGHT('Locations-Stops'!D3107,LEN('Locations-Stops'!D3107)-2),"0")&amp;","&amp;IF('Locations-Stops'!E3107&lt;&gt;"",LEFT('Locations-Stops'!E3107,1)&amp;"."&amp;RIGHT('Locations-Stops'!E3107,LEN('Locations-Stops'!E3107)-1),"0")&amp;","&amp;IF('Locations-Stops'!G3107&lt;&gt;"",VLOOKUP('Locations-Stops'!G3107,Regions!A2:B379,2,FALSE),"0")&amp;","&amp;IF('Locations-Stops'!H3107&lt;&gt;"",VLOOKUP('Locations-Stops'!H3107,Regions!C2:D379,2,FALSE),"0")&amp;","&amp;IF('Locations-Stops'!I3107&lt;&gt;"",VLOOKUP('Locations-Stops'!I3107,Regions!F2:G379,2,FALSE),"0")&amp;","&amp;IF('Locations-Stops'!J3107&lt;&gt;"",VLOOKUP('Locations-Stops'!J3107,Regions!I2:J379,2,FALSE),"0")&amp;",'"&amp;IF('Locations-Stops'!K3107&lt;&gt;"",SUBSTITUTE('Locations-Stops'!K3107,"'","\'"),"")&amp;"','"&amp;IF('Locations-Stops'!L3107&lt;&gt;"",'Locations-Stops'!L3107,"")&amp;"','"&amp;IF('Locations-Stops'!M3107&lt;&gt;"",'Locations-Stops'!M3107,"")&amp;"','"&amp;IF('Locations-Stops'!N3107&lt;&gt;"",'Locations-Stops'!N3107,"")&amp;"', CURRENT_TIMESTAMP);"</f>
        <v>INSERT INTO `locations` (`id`, `name`, `latitude`, `longitude`, `province_id`, `region_1`, `region_2`, `region_3`, `street`, `number`, `postal`, `img`, `last_modified`) VALUES (NULL,'Wilhelmina',52.295275,4.957881,8,3,11,89,'Meibergdreef','3','1105 AZ','https://lh5.ggpht.com/_9ae-9pFXuemec4HM3WIaBFDAbxAUStYd21OrtDovEeFB6LPzzesFJ7CjS03DcF_neUJ6ytnrMataj9irACy', CURRENT_TIMESTAMP);</v>
      </c>
    </row>
    <row r="3106" spans="1:1" x14ac:dyDescent="0.25">
      <c r="A3106" t="str">
        <f>"INSERT INTO `locations` (`id`, `name`, `latitude`, `longitude`, `province_id`, `region_1`, `region_2`, `region_3`, `street`, `number`, `postal`, `img`, `last_modified`) VALUES (NULL,'"&amp;SUBSTITUTE('Locations-Stops'!F3108,"'","\'")&amp;"',"&amp;IF('Locations-Stops'!D3108&lt;&gt;"",LEFT('Locations-Stops'!D3108,2)&amp;"."&amp;RIGHT('Locations-Stops'!D3108,LEN('Locations-Stops'!D3108)-2),"0")&amp;","&amp;IF('Locations-Stops'!E3108&lt;&gt;"",LEFT('Locations-Stops'!E3108,1)&amp;"."&amp;RIGHT('Locations-Stops'!E3108,LEN('Locations-Stops'!E3108)-1),"0")&amp;","&amp;IF('Locations-Stops'!G3108&lt;&gt;"",VLOOKUP('Locations-Stops'!G3108,Regions!A2:B379,2,FALSE),"0")&amp;","&amp;IF('Locations-Stops'!H3108&lt;&gt;"",VLOOKUP('Locations-Stops'!H3108,Regions!C2:D379,2,FALSE),"0")&amp;","&amp;IF('Locations-Stops'!I3108&lt;&gt;"",VLOOKUP('Locations-Stops'!I3108,Regions!F2:G379,2,FALSE),"0")&amp;","&amp;IF('Locations-Stops'!J3108&lt;&gt;"",VLOOKUP('Locations-Stops'!J3108,Regions!I2:J379,2,FALSE),"0")&amp;",'"&amp;IF('Locations-Stops'!K3108&lt;&gt;"",SUBSTITUTE('Locations-Stops'!K3108,"'","\'"),"")&amp;"','"&amp;IF('Locations-Stops'!L3108&lt;&gt;"",'Locations-Stops'!L3108,"")&amp;"','"&amp;IF('Locations-Stops'!M3108&lt;&gt;"",'Locations-Stops'!M3108,"")&amp;"','"&amp;IF('Locations-Stops'!N3108&lt;&gt;"",'Locations-Stops'!N3108,"")&amp;"', CURRENT_TIMESTAMP);"</f>
        <v>INSERT INTO `locations` (`id`, `name`, `latitude`, `longitude`, `province_id`, `region_1`, `region_2`, `region_3`, `street`, `number`, `postal`, `img`, `last_modified`) VALUES (NULL,'AMC De Bascule',52.294388,4.954354,8,3,11,89,'Meibergdreef','5','1105 AZ','https://lh3.ggpht.com/-eSLtDEukfzhvEQK9ZBc9PKL_8f0PJ0VsUtuuk4KlyDwT6Y_QeVpjhaIeRL8V2gJdtYWdsfj73m_ZadJDoB-9g', CURRENT_TIMESTAMP);</v>
      </c>
    </row>
    <row r="3107" spans="1:1" x14ac:dyDescent="0.25">
      <c r="A3107" t="str">
        <f>"INSERT INTO `locations` (`id`, `name`, `latitude`, `longitude`, `province_id`, `region_1`, `region_2`, `region_3`, `street`, `number`, `postal`, `img`, `last_modified`) VALUES (NULL,'"&amp;SUBSTITUTE('Locations-Stops'!F3109,"'","\'")&amp;"',"&amp;IF('Locations-Stops'!D3109&lt;&gt;"",LEFT('Locations-Stops'!D3109,2)&amp;"."&amp;RIGHT('Locations-Stops'!D3109,LEN('Locations-Stops'!D3109)-2),"0")&amp;","&amp;IF('Locations-Stops'!E3109&lt;&gt;"",LEFT('Locations-Stops'!E3109,1)&amp;"."&amp;RIGHT('Locations-Stops'!E3109,LEN('Locations-Stops'!E3109)-1),"0")&amp;","&amp;IF('Locations-Stops'!G3109&lt;&gt;"",VLOOKUP('Locations-Stops'!G3109,Regions!A2:B379,2,FALSE),"0")&amp;","&amp;IF('Locations-Stops'!H3109&lt;&gt;"",VLOOKUP('Locations-Stops'!H3109,Regions!C2:D379,2,FALSE),"0")&amp;","&amp;IF('Locations-Stops'!I3109&lt;&gt;"",VLOOKUP('Locations-Stops'!I3109,Regions!F2:G379,2,FALSE),"0")&amp;","&amp;IF('Locations-Stops'!J3109&lt;&gt;"",VLOOKUP('Locations-Stops'!J3109,Regions!I2:J379,2,FALSE),"0")&amp;",'"&amp;IF('Locations-Stops'!K3109&lt;&gt;"",SUBSTITUTE('Locations-Stops'!K3109,"'","\'"),"")&amp;"','"&amp;IF('Locations-Stops'!L3109&lt;&gt;"",'Locations-Stops'!L3109,"")&amp;"','"&amp;IF('Locations-Stops'!M3109&lt;&gt;"",'Locations-Stops'!M3109,"")&amp;"','"&amp;IF('Locations-Stops'!N3109&lt;&gt;"",'Locations-Stops'!N3109,"")&amp;"', CURRENT_TIMESTAMP);"</f>
        <v>INSERT INTO `locations` (`id`, `name`, `latitude`, `longitude`, `province_id`, `region_1`, `region_2`, `region_3`, `street`, `number`, `postal`, `img`, `last_modified`) VALUES (NULL,'AMC Rare Hoofden',52.294512,4.954747,8,3,11,89,'Meibergdreef','5','1105 AZ','https://lh4.ggpht.com/1r5CMw1spUOMUtK26-XK56nlsADQ4LlrGnEp48cb4WwQCpKTbq0BLS1t6WzYvpw-pdB18k8zVtg7s9bjqUA', CURRENT_TIMESTAMP);</v>
      </c>
    </row>
    <row r="3108" spans="1:1" x14ac:dyDescent="0.25">
      <c r="A3108" t="str">
        <f>"INSERT INTO `locations` (`id`, `name`, `latitude`, `longitude`, `province_id`, `region_1`, `region_2`, `region_3`, `street`, `number`, `postal`, `img`, `last_modified`) VALUES (NULL,'"&amp;SUBSTITUTE('Locations-Stops'!F3110,"'","\'")&amp;"',"&amp;IF('Locations-Stops'!D3110&lt;&gt;"",LEFT('Locations-Stops'!D3110,2)&amp;"."&amp;RIGHT('Locations-Stops'!D3110,LEN('Locations-Stops'!D3110)-2),"0")&amp;","&amp;IF('Locations-Stops'!E3110&lt;&gt;"",LEFT('Locations-Stops'!E3110,1)&amp;"."&amp;RIGHT('Locations-Stops'!E3110,LEN('Locations-Stops'!E3110)-1),"0")&amp;","&amp;IF('Locations-Stops'!G3110&lt;&gt;"",VLOOKUP('Locations-Stops'!G3110,Regions!A2:B379,2,FALSE),"0")&amp;","&amp;IF('Locations-Stops'!H3110&lt;&gt;"",VLOOKUP('Locations-Stops'!H3110,Regions!C2:D379,2,FALSE),"0")&amp;","&amp;IF('Locations-Stops'!I3110&lt;&gt;"",VLOOKUP('Locations-Stops'!I3110,Regions!F2:G379,2,FALSE),"0")&amp;","&amp;IF('Locations-Stops'!J3110&lt;&gt;"",VLOOKUP('Locations-Stops'!J3110,Regions!I2:J379,2,FALSE),"0")&amp;",'"&amp;IF('Locations-Stops'!K3110&lt;&gt;"",SUBSTITUTE('Locations-Stops'!K3110,"'","\'"),"")&amp;"','"&amp;IF('Locations-Stops'!L3110&lt;&gt;"",'Locations-Stops'!L3110,"")&amp;"','"&amp;IF('Locations-Stops'!M3110&lt;&gt;"",'Locations-Stops'!M3110,"")&amp;"','"&amp;IF('Locations-Stops'!N3110&lt;&gt;"",'Locations-Stops'!N3110,"")&amp;"', CURRENT_TIMESTAMP);"</f>
        <v>INSERT INTO `locations` (`id`, `name`, `latitude`, `longitude`, `province_id`, `region_1`, `region_2`, `region_3`, `street`, `number`, `postal`, `img`, `last_modified`) VALUES (NULL,'NIMBY (AMC Art Sculpture)',52.294425,4.955513,8,3,11,89,'Meibergdreef','7','1105 AZ','https://lh4.ggpht.com/I3vZyBvl6KRrnMp8d1JyqU7uzOE2m0whgMeZukLyA77Ap9oAqUFxH891auqNCi5PfOeTZyMiE8freEbUPDa1F41tfGGE82GWhoICMErfsqbi877W', CURRENT_TIMESTAMP);</v>
      </c>
    </row>
    <row r="3109" spans="1:1" x14ac:dyDescent="0.25">
      <c r="A3109" t="str">
        <f>"INSERT INTO `locations` (`id`, `name`, `latitude`, `longitude`, `province_id`, `region_1`, `region_2`, `region_3`, `street`, `number`, `postal`, `img`, `last_modified`) VALUES (NULL,'"&amp;SUBSTITUTE('Locations-Stops'!F3111,"'","\'")&amp;"',"&amp;IF('Locations-Stops'!D3111&lt;&gt;"",LEFT('Locations-Stops'!D3111,2)&amp;"."&amp;RIGHT('Locations-Stops'!D3111,LEN('Locations-Stops'!D3111)-2),"0")&amp;","&amp;IF('Locations-Stops'!E3111&lt;&gt;"",LEFT('Locations-Stops'!E3111,1)&amp;"."&amp;RIGHT('Locations-Stops'!E3111,LEN('Locations-Stops'!E3111)-1),"0")&amp;","&amp;IF('Locations-Stops'!G3111&lt;&gt;"",VLOOKUP('Locations-Stops'!G3111,Regions!A2:B379,2,FALSE),"0")&amp;","&amp;IF('Locations-Stops'!H3111&lt;&gt;"",VLOOKUP('Locations-Stops'!H3111,Regions!C2:D379,2,FALSE),"0")&amp;","&amp;IF('Locations-Stops'!I3111&lt;&gt;"",VLOOKUP('Locations-Stops'!I3111,Regions!F2:G379,2,FALSE),"0")&amp;","&amp;IF('Locations-Stops'!J3111&lt;&gt;"",VLOOKUP('Locations-Stops'!J3111,Regions!I2:J379,2,FALSE),"0")&amp;",'"&amp;IF('Locations-Stops'!K3111&lt;&gt;"",SUBSTITUTE('Locations-Stops'!K3111,"'","\'"),"")&amp;"','"&amp;IF('Locations-Stops'!L3111&lt;&gt;"",'Locations-Stops'!L3111,"")&amp;"','"&amp;IF('Locations-Stops'!M3111&lt;&gt;"",'Locations-Stops'!M3111,"")&amp;"','"&amp;IF('Locations-Stops'!N3111&lt;&gt;"",'Locations-Stops'!N3111,"")&amp;"', CURRENT_TIMESTAMP);"</f>
        <v>INSERT INTO `locations` (`id`, `name`, `latitude`, `longitude`, `province_id`, `region_1`, `region_2`, `region_3`, `street`, `number`, `postal`, `img`, `last_modified`) VALUES (NULL,'AMC Rudolph without Nose',52.294889,4.955928,8,3,11,89,'Meibergdreef','7','1105 AZ','https://lh3.ggpht.com/dF1iJDp_9_zgemBgvCSuxJQIBo1yp9tjybtcU3_mrLVvQGmlqODCeaylAVRXkhPX8mesXTIx_kKwcGYOwzBy', CURRENT_TIMESTAMP);</v>
      </c>
    </row>
    <row r="3110" spans="1:1" x14ac:dyDescent="0.25">
      <c r="A3110" t="str">
        <f>"INSERT INTO `locations` (`id`, `name`, `latitude`, `longitude`, `province_id`, `region_1`, `region_2`, `region_3`, `street`, `number`, `postal`, `img`, `last_modified`) VALUES (NULL,'"&amp;SUBSTITUTE('Locations-Stops'!F3112,"'","\'")&amp;"',"&amp;IF('Locations-Stops'!D3112&lt;&gt;"",LEFT('Locations-Stops'!D3112,2)&amp;"."&amp;RIGHT('Locations-Stops'!D3112,LEN('Locations-Stops'!D3112)-2),"0")&amp;","&amp;IF('Locations-Stops'!E3112&lt;&gt;"",LEFT('Locations-Stops'!E3112,1)&amp;"."&amp;RIGHT('Locations-Stops'!E3112,LEN('Locations-Stops'!E3112)-1),"0")&amp;","&amp;IF('Locations-Stops'!G3112&lt;&gt;"",VLOOKUP('Locations-Stops'!G3112,Regions!A2:B379,2,FALSE),"0")&amp;","&amp;IF('Locations-Stops'!H3112&lt;&gt;"",VLOOKUP('Locations-Stops'!H3112,Regions!C2:D379,2,FALSE),"0")&amp;","&amp;IF('Locations-Stops'!I3112&lt;&gt;"",VLOOKUP('Locations-Stops'!I3112,Regions!F2:G379,2,FALSE),"0")&amp;","&amp;IF('Locations-Stops'!J3112&lt;&gt;"",VLOOKUP('Locations-Stops'!J3112,Regions!I2:J379,2,FALSE),"0")&amp;",'"&amp;IF('Locations-Stops'!K3112&lt;&gt;"",SUBSTITUTE('Locations-Stops'!K3112,"'","\'"),"")&amp;"','"&amp;IF('Locations-Stops'!L3112&lt;&gt;"",'Locations-Stops'!L3112,"")&amp;"','"&amp;IF('Locations-Stops'!M3112&lt;&gt;"",'Locations-Stops'!M3112,"")&amp;"','"&amp;IF('Locations-Stops'!N3112&lt;&gt;"",'Locations-Stops'!N3112,"")&amp;"', CURRENT_TIMESTAMP);"</f>
        <v>INSERT INTO `locations` (`id`, `name`, `latitude`, `longitude`, `province_id`, `region_1`, `region_2`, `region_3`, `street`, `number`, `postal`, `img`, `last_modified`) VALUES (NULL,'3d Cube',52.294404,4.956428,8,3,11,89,'Meibergdreef','7','1105 AZ','https://lh6.ggpht.com/ljg3SAj94S226Hjtyl-FzQ9tEOS430vLVseSeazo3eD-AGnGBLpoRAu7KGHK9dV5qwunBG4BLL7XesoN7wE', CURRENT_TIMESTAMP);</v>
      </c>
    </row>
    <row r="3111" spans="1:1" x14ac:dyDescent="0.25">
      <c r="A3111" t="str">
        <f>"INSERT INTO `locations` (`id`, `name`, `latitude`, `longitude`, `province_id`, `region_1`, `region_2`, `region_3`, `street`, `number`, `postal`, `img`, `last_modified`) VALUES (NULL,'"&amp;SUBSTITUTE('Locations-Stops'!F3113,"'","\'")&amp;"',"&amp;IF('Locations-Stops'!D3113&lt;&gt;"",LEFT('Locations-Stops'!D3113,2)&amp;"."&amp;RIGHT('Locations-Stops'!D3113,LEN('Locations-Stops'!D3113)-2),"0")&amp;","&amp;IF('Locations-Stops'!E3113&lt;&gt;"",LEFT('Locations-Stops'!E3113,1)&amp;"."&amp;RIGHT('Locations-Stops'!E3113,LEN('Locations-Stops'!E3113)-1),"0")&amp;","&amp;IF('Locations-Stops'!G3113&lt;&gt;"",VLOOKUP('Locations-Stops'!G3113,Regions!A2:B379,2,FALSE),"0")&amp;","&amp;IF('Locations-Stops'!H3113&lt;&gt;"",VLOOKUP('Locations-Stops'!H3113,Regions!C2:D379,2,FALSE),"0")&amp;","&amp;IF('Locations-Stops'!I3113&lt;&gt;"",VLOOKUP('Locations-Stops'!I3113,Regions!F2:G379,2,FALSE),"0")&amp;","&amp;IF('Locations-Stops'!J3113&lt;&gt;"",VLOOKUP('Locations-Stops'!J3113,Regions!I2:J379,2,FALSE),"0")&amp;",'"&amp;IF('Locations-Stops'!K3113&lt;&gt;"",SUBSTITUTE('Locations-Stops'!K3113,"'","\'"),"")&amp;"','"&amp;IF('Locations-Stops'!L3113&lt;&gt;"",'Locations-Stops'!L3113,"")&amp;"','"&amp;IF('Locations-Stops'!M3113&lt;&gt;"",'Locations-Stops'!M3113,"")&amp;"','"&amp;IF('Locations-Stops'!N3113&lt;&gt;"",'Locations-Stops'!N3113,"")&amp;"', CURRENT_TIMESTAMP);"</f>
        <v>INSERT INTO `locations` (`id`, `name`, `latitude`, `longitude`, `province_id`, `region_1`, `region_2`, `region_3`, `street`, `number`, `postal`, `img`, `last_modified`) VALUES (NULL,'Potvis In Een Cirkel',52.2963,4.95363,8,3,11,89,'Meibergdreef','15','1105 AZ','https://lh3.ggpht.com/vJuPK9BGbM7PeO_tOtVz3God4LppVpJ3bqtDTiZ6pIziWIjROPUSOxtvUs-TDiAZ6NNe9lIyBQ79sD6Cywgq', CURRENT_TIMESTAMP);</v>
      </c>
    </row>
    <row r="3112" spans="1:1" x14ac:dyDescent="0.25">
      <c r="A3112" t="str">
        <f>"INSERT INTO `locations` (`id`, `name`, `latitude`, `longitude`, `province_id`, `region_1`, `region_2`, `region_3`, `street`, `number`, `postal`, `img`, `last_modified`) VALUES (NULL,'"&amp;SUBSTITUTE('Locations-Stops'!F3114,"'","\'")&amp;"',"&amp;IF('Locations-Stops'!D3114&lt;&gt;"",LEFT('Locations-Stops'!D3114,2)&amp;"."&amp;RIGHT('Locations-Stops'!D3114,LEN('Locations-Stops'!D3114)-2),"0")&amp;","&amp;IF('Locations-Stops'!E3114&lt;&gt;"",LEFT('Locations-Stops'!E3114,1)&amp;"."&amp;RIGHT('Locations-Stops'!E3114,LEN('Locations-Stops'!E3114)-1),"0")&amp;","&amp;IF('Locations-Stops'!G3114&lt;&gt;"",VLOOKUP('Locations-Stops'!G3114,Regions!A2:B379,2,FALSE),"0")&amp;","&amp;IF('Locations-Stops'!H3114&lt;&gt;"",VLOOKUP('Locations-Stops'!H3114,Regions!C2:D379,2,FALSE),"0")&amp;","&amp;IF('Locations-Stops'!I3114&lt;&gt;"",VLOOKUP('Locations-Stops'!I3114,Regions!F2:G379,2,FALSE),"0")&amp;","&amp;IF('Locations-Stops'!J3114&lt;&gt;"",VLOOKUP('Locations-Stops'!J3114,Regions!I2:J379,2,FALSE),"0")&amp;",'"&amp;IF('Locations-Stops'!K3114&lt;&gt;"",SUBSTITUTE('Locations-Stops'!K3114,"'","\'"),"")&amp;"','"&amp;IF('Locations-Stops'!L3114&lt;&gt;"",'Locations-Stops'!L3114,"")&amp;"','"&amp;IF('Locations-Stops'!M3114&lt;&gt;"",'Locations-Stops'!M3114,"")&amp;"','"&amp;IF('Locations-Stops'!N3114&lt;&gt;"",'Locations-Stops'!N3114,"")&amp;"', CURRENT_TIMESTAMP);"</f>
        <v>INSERT INTO `locations` (`id`, `name`, `latitude`, `longitude`, `province_id`, `region_1`, `region_2`, `region_3`, `street`, `number`, `postal`, `img`, `last_modified`) VALUES (NULL,'Fietsknooppunt 63',52.296372,4.960005,8,3,11,89,'Meibergdreef','23','1105 AZ','https://lh6.ggpht.com/LG4p_G0j8E7RsrzXx6dJWjY8OLaQJTLaOo4roNNxoV_tAagyamrdIfdv3q0a0g6p7FdVchQAsxwP-pm9rJE', CURRENT_TIMESTAMP);</v>
      </c>
    </row>
    <row r="3113" spans="1:1" x14ac:dyDescent="0.25">
      <c r="A3113" t="str">
        <f>"INSERT INTO `locations` (`id`, `name`, `latitude`, `longitude`, `province_id`, `region_1`, `region_2`, `region_3`, `street`, `number`, `postal`, `img`, `last_modified`) VALUES (NULL,'"&amp;SUBSTITUTE('Locations-Stops'!F3115,"'","\'")&amp;"',"&amp;IF('Locations-Stops'!D3115&lt;&gt;"",LEFT('Locations-Stops'!D3115,2)&amp;"."&amp;RIGHT('Locations-Stops'!D3115,LEN('Locations-Stops'!D3115)-2),"0")&amp;","&amp;IF('Locations-Stops'!E3115&lt;&gt;"",LEFT('Locations-Stops'!E3115,1)&amp;"."&amp;RIGHT('Locations-Stops'!E3115,LEN('Locations-Stops'!E3115)-1),"0")&amp;","&amp;IF('Locations-Stops'!G3115&lt;&gt;"",VLOOKUP('Locations-Stops'!G3115,Regions!A2:B379,2,FALSE),"0")&amp;","&amp;IF('Locations-Stops'!H3115&lt;&gt;"",VLOOKUP('Locations-Stops'!H3115,Regions!C2:D379,2,FALSE),"0")&amp;","&amp;IF('Locations-Stops'!I3115&lt;&gt;"",VLOOKUP('Locations-Stops'!I3115,Regions!F2:G379,2,FALSE),"0")&amp;","&amp;IF('Locations-Stops'!J3115&lt;&gt;"",VLOOKUP('Locations-Stops'!J3115,Regions!I2:J379,2,FALSE),"0")&amp;",'"&amp;IF('Locations-Stops'!K3115&lt;&gt;"",SUBSTITUTE('Locations-Stops'!K3115,"'","\'"),"")&amp;"','"&amp;IF('Locations-Stops'!L3115&lt;&gt;"",'Locations-Stops'!L3115,"")&amp;"','"&amp;IF('Locations-Stops'!M3115&lt;&gt;"",'Locations-Stops'!M3115,"")&amp;"','"&amp;IF('Locations-Stops'!N3115&lt;&gt;"",'Locations-Stops'!N3115,"")&amp;"', CURRENT_TIMESTAMP);"</f>
        <v>INSERT INTO `locations` (`id`, `name`, `latitude`, `longitude`, `province_id`, `region_1`, `region_2`, `region_3`, `street`, `number`, `postal`, `img`, `last_modified`) VALUES (NULL,'Ziekenbezoek - Sgrafito Bij Epsteinbar',52.293486,4.959512,8,3,11,89,'Meibergdreef','27','1105 AZ','https://lh4.ggpht.com/C0KxdQumfYwcbNzoXg0pUT5qNiIIJTr3_XWOyIuhwRWzpzdRbp1AY5dbeK2sRTUmvnjOy_G0aZC6UJdWW5CA4Q', CURRENT_TIMESTAMP);</v>
      </c>
    </row>
    <row r="3114" spans="1:1" x14ac:dyDescent="0.25">
      <c r="A3114" t="str">
        <f>"INSERT INTO `locations` (`id`, `name`, `latitude`, `longitude`, `province_id`, `region_1`, `region_2`, `region_3`, `street`, `number`, `postal`, `img`, `last_modified`) VALUES (NULL,'"&amp;SUBSTITUTE('Locations-Stops'!F3116,"'","\'")&amp;"',"&amp;IF('Locations-Stops'!D3116&lt;&gt;"",LEFT('Locations-Stops'!D3116,2)&amp;"."&amp;RIGHT('Locations-Stops'!D3116,LEN('Locations-Stops'!D3116)-2),"0")&amp;","&amp;IF('Locations-Stops'!E3116&lt;&gt;"",LEFT('Locations-Stops'!E3116,1)&amp;"."&amp;RIGHT('Locations-Stops'!E3116,LEN('Locations-Stops'!E3116)-1),"0")&amp;","&amp;IF('Locations-Stops'!G3116&lt;&gt;"",VLOOKUP('Locations-Stops'!G3116,Regions!A2:B379,2,FALSE),"0")&amp;","&amp;IF('Locations-Stops'!H3116&lt;&gt;"",VLOOKUP('Locations-Stops'!H3116,Regions!C2:D379,2,FALSE),"0")&amp;","&amp;IF('Locations-Stops'!I3116&lt;&gt;"",VLOOKUP('Locations-Stops'!I3116,Regions!F2:G379,2,FALSE),"0")&amp;","&amp;IF('Locations-Stops'!J3116&lt;&gt;"",VLOOKUP('Locations-Stops'!J3116,Regions!I2:J379,2,FALSE),"0")&amp;",'"&amp;IF('Locations-Stops'!K3116&lt;&gt;"",SUBSTITUTE('Locations-Stops'!K3116,"'","\'"),"")&amp;"','"&amp;IF('Locations-Stops'!L3116&lt;&gt;"",'Locations-Stops'!L3116,"")&amp;"','"&amp;IF('Locations-Stops'!M3116&lt;&gt;"",'Locations-Stops'!M3116,"")&amp;"','"&amp;IF('Locations-Stops'!N3116&lt;&gt;"",'Locations-Stops'!N3116,"")&amp;"', CURRENT_TIMESTAMP);"</f>
        <v>INSERT INTO `locations` (`id`, `name`, `latitude`, `longitude`, `province_id`, `region_1`, `region_2`, `region_3`, `street`, `number`, `postal`, `img`, `last_modified`) VALUES (NULL,'Amc 40 Vragen Voor De Ziel',52.293775,4.958695,8,3,11,89,'Meibergdreef','29','1105 AZ','https://lh6.ggpht.com/97sRm3_iC6P0YO4DPW-MNqFzgVnoetMJHeF5478b6RFvdT4ArdQoqK8zHcP5B1TwWz0HjpN-YQXjUhtEXRyBkw', CURRENT_TIMESTAMP);</v>
      </c>
    </row>
    <row r="3115" spans="1:1" x14ac:dyDescent="0.25">
      <c r="A3115" t="str">
        <f>"INSERT INTO `locations` (`id`, `name`, `latitude`, `longitude`, `province_id`, `region_1`, `region_2`, `region_3`, `street`, `number`, `postal`, `img`, `last_modified`) VALUES (NULL,'"&amp;SUBSTITUTE('Locations-Stops'!F3117,"'","\'")&amp;"',"&amp;IF('Locations-Stops'!D3117&lt;&gt;"",LEFT('Locations-Stops'!D3117,2)&amp;"."&amp;RIGHT('Locations-Stops'!D3117,LEN('Locations-Stops'!D3117)-2),"0")&amp;","&amp;IF('Locations-Stops'!E3117&lt;&gt;"",LEFT('Locations-Stops'!E3117,1)&amp;"."&amp;RIGHT('Locations-Stops'!E3117,LEN('Locations-Stops'!E3117)-1),"0")&amp;","&amp;IF('Locations-Stops'!G3117&lt;&gt;"",VLOOKUP('Locations-Stops'!G3117,Regions!A2:B379,2,FALSE),"0")&amp;","&amp;IF('Locations-Stops'!H3117&lt;&gt;"",VLOOKUP('Locations-Stops'!H3117,Regions!C2:D379,2,FALSE),"0")&amp;","&amp;IF('Locations-Stops'!I3117&lt;&gt;"",VLOOKUP('Locations-Stops'!I3117,Regions!F2:G379,2,FALSE),"0")&amp;","&amp;IF('Locations-Stops'!J3117&lt;&gt;"",VLOOKUP('Locations-Stops'!J3117,Regions!I2:J379,2,FALSE),"0")&amp;",'"&amp;IF('Locations-Stops'!K3117&lt;&gt;"",SUBSTITUTE('Locations-Stops'!K3117,"'","\'"),"")&amp;"','"&amp;IF('Locations-Stops'!L3117&lt;&gt;"",'Locations-Stops'!L3117,"")&amp;"','"&amp;IF('Locations-Stops'!M3117&lt;&gt;"",'Locations-Stops'!M3117,"")&amp;"','"&amp;IF('Locations-Stops'!N3117&lt;&gt;"",'Locations-Stops'!N3117,"")&amp;"', CURRENT_TIMESTAMP);"</f>
        <v>INSERT INTO `locations` (`id`, `name`, `latitude`, `longitude`, `province_id`, `region_1`, `region_2`, `region_3`, `street`, `number`, `postal`, `img`, `last_modified`) VALUES (NULL,'AMC De Onbeweeglijken: Springend Oog, Zwarte Adem, Brandende Bloem',52.293732,4.95703,8,3,11,89,'Meibergdreef','39','1105 AZ','https://lh3.ggpht.com/bSqifmRTsU_nuRvxq12PD0vikAY8MP2gxQcfmCNqISShFVBxf9IqAD59uxlVyEPzbEyDtq8NKc6USnbBuMLY', CURRENT_TIMESTAMP);</v>
      </c>
    </row>
    <row r="3116" spans="1:1" x14ac:dyDescent="0.25">
      <c r="A3116" t="str">
        <f>"INSERT INTO `locations` (`id`, `name`, `latitude`, `longitude`, `province_id`, `region_1`, `region_2`, `region_3`, `street`, `number`, `postal`, `img`, `last_modified`) VALUES (NULL,'"&amp;SUBSTITUTE('Locations-Stops'!F3118,"'","\'")&amp;"',"&amp;IF('Locations-Stops'!D3118&lt;&gt;"",LEFT('Locations-Stops'!D3118,2)&amp;"."&amp;RIGHT('Locations-Stops'!D3118,LEN('Locations-Stops'!D3118)-2),"0")&amp;","&amp;IF('Locations-Stops'!E3118&lt;&gt;"",LEFT('Locations-Stops'!E3118,1)&amp;"."&amp;RIGHT('Locations-Stops'!E3118,LEN('Locations-Stops'!E3118)-1),"0")&amp;","&amp;IF('Locations-Stops'!G3118&lt;&gt;"",VLOOKUP('Locations-Stops'!G3118,Regions!A2:B379,2,FALSE),"0")&amp;","&amp;IF('Locations-Stops'!H3118&lt;&gt;"",VLOOKUP('Locations-Stops'!H3118,Regions!C2:D379,2,FALSE),"0")&amp;","&amp;IF('Locations-Stops'!I3118&lt;&gt;"",VLOOKUP('Locations-Stops'!I3118,Regions!F2:G379,2,FALSE),"0")&amp;","&amp;IF('Locations-Stops'!J3118&lt;&gt;"",VLOOKUP('Locations-Stops'!J3118,Regions!I2:J379,2,FALSE),"0")&amp;",'"&amp;IF('Locations-Stops'!K3118&lt;&gt;"",SUBSTITUTE('Locations-Stops'!K3118,"'","\'"),"")&amp;"','"&amp;IF('Locations-Stops'!L3118&lt;&gt;"",'Locations-Stops'!L3118,"")&amp;"','"&amp;IF('Locations-Stops'!M3118&lt;&gt;"",'Locations-Stops'!M3118,"")&amp;"','"&amp;IF('Locations-Stops'!N3118&lt;&gt;"",'Locations-Stops'!N3118,"")&amp;"', CURRENT_TIMESTAMP);"</f>
        <v>INSERT INTO `locations` (`id`, `name`, `latitude`, `longitude`, `province_id`, `region_1`, `region_2`, `region_3`, `street`, `number`, `postal`, `img`, `last_modified`) VALUES (NULL,'Luchtfiets',52.293356,4.956807,8,3,11,89,'Meibergdreef','39','1105 AZ','https://lh6.ggpht.com/2xho9WhW2RLcJjQrBjiFmyBkPrdpAPusWN-RRpUlbT-KMGi-lxyWdTaMSD3j2aicZEL_wycjYRdysbKK7158', CURRENT_TIMESTAMP);</v>
      </c>
    </row>
    <row r="3117" spans="1:1" x14ac:dyDescent="0.25">
      <c r="A3117" t="str">
        <f>"INSERT INTO `locations` (`id`, `name`, `latitude`, `longitude`, `province_id`, `region_1`, `region_2`, `region_3`, `street`, `number`, `postal`, `img`, `last_modified`) VALUES (NULL,'"&amp;SUBSTITUTE('Locations-Stops'!F3119,"'","\'")&amp;"',"&amp;IF('Locations-Stops'!D3119&lt;&gt;"",LEFT('Locations-Stops'!D3119,2)&amp;"."&amp;RIGHT('Locations-Stops'!D3119,LEN('Locations-Stops'!D3119)-2),"0")&amp;","&amp;IF('Locations-Stops'!E3119&lt;&gt;"",LEFT('Locations-Stops'!E3119,1)&amp;"."&amp;RIGHT('Locations-Stops'!E3119,LEN('Locations-Stops'!E3119)-1),"0")&amp;","&amp;IF('Locations-Stops'!G3119&lt;&gt;"",VLOOKUP('Locations-Stops'!G3119,Regions!A2:B379,2,FALSE),"0")&amp;","&amp;IF('Locations-Stops'!H3119&lt;&gt;"",VLOOKUP('Locations-Stops'!H3119,Regions!C2:D379,2,FALSE),"0")&amp;","&amp;IF('Locations-Stops'!I3119&lt;&gt;"",VLOOKUP('Locations-Stops'!I3119,Regions!F2:G379,2,FALSE),"0")&amp;","&amp;IF('Locations-Stops'!J3119&lt;&gt;"",VLOOKUP('Locations-Stops'!J3119,Regions!I2:J379,2,FALSE),"0")&amp;",'"&amp;IF('Locations-Stops'!K3119&lt;&gt;"",SUBSTITUTE('Locations-Stops'!K3119,"'","\'"),"")&amp;"','"&amp;IF('Locations-Stops'!L3119&lt;&gt;"",'Locations-Stops'!L3119,"")&amp;"','"&amp;IF('Locations-Stops'!M3119&lt;&gt;"",'Locations-Stops'!M3119,"")&amp;"','"&amp;IF('Locations-Stops'!N3119&lt;&gt;"",'Locations-Stops'!N3119,"")&amp;"', CURRENT_TIMESTAMP);"</f>
        <v>INSERT INTO `locations` (`id`, `name`, `latitude`, `longitude`, `province_id`, `region_1`, `region_2`, `region_3`, `street`, `number`, `postal`, `img`, `last_modified`) VALUES (NULL,'Stone Art in Grass AMC',52.291934,4.958641,8,3,11,89,'Meibergdreef','43','1105','https://lh3.ggpht.com/hxqLXO-XHv-NAsZAMl5f_Ve9oQyHHurZUDgUmezW1LtQpahFn-Fsm6l5DorX6GPn8gzzh_GE8xDjyhqfKaSPRw', CURRENT_TIMESTAMP);</v>
      </c>
    </row>
    <row r="3118" spans="1:1" x14ac:dyDescent="0.25">
      <c r="A3118" t="str">
        <f>"INSERT INTO `locations` (`id`, `name`, `latitude`, `longitude`, `province_id`, `region_1`, `region_2`, `region_3`, `street`, `number`, `postal`, `img`, `last_modified`) VALUES (NULL,'"&amp;SUBSTITUTE('Locations-Stops'!F3120,"'","\'")&amp;"',"&amp;IF('Locations-Stops'!D3120&lt;&gt;"",LEFT('Locations-Stops'!D3120,2)&amp;"."&amp;RIGHT('Locations-Stops'!D3120,LEN('Locations-Stops'!D3120)-2),"0")&amp;","&amp;IF('Locations-Stops'!E3120&lt;&gt;"",LEFT('Locations-Stops'!E3120,1)&amp;"."&amp;RIGHT('Locations-Stops'!E3120,LEN('Locations-Stops'!E3120)-1),"0")&amp;","&amp;IF('Locations-Stops'!G3120&lt;&gt;"",VLOOKUP('Locations-Stops'!G3120,Regions!A2:B379,2,FALSE),"0")&amp;","&amp;IF('Locations-Stops'!H3120&lt;&gt;"",VLOOKUP('Locations-Stops'!H3120,Regions!C2:D379,2,FALSE),"0")&amp;","&amp;IF('Locations-Stops'!I3120&lt;&gt;"",VLOOKUP('Locations-Stops'!I3120,Regions!F2:G379,2,FALSE),"0")&amp;","&amp;IF('Locations-Stops'!J3120&lt;&gt;"",VLOOKUP('Locations-Stops'!J3120,Regions!I2:J379,2,FALSE),"0")&amp;",'"&amp;IF('Locations-Stops'!K3120&lt;&gt;"",SUBSTITUTE('Locations-Stops'!K3120,"'","\'"),"")&amp;"','"&amp;IF('Locations-Stops'!L3120&lt;&gt;"",'Locations-Stops'!L3120,"")&amp;"','"&amp;IF('Locations-Stops'!M3120&lt;&gt;"",'Locations-Stops'!M3120,"")&amp;"','"&amp;IF('Locations-Stops'!N3120&lt;&gt;"",'Locations-Stops'!N3120,"")&amp;"', CURRENT_TIMESTAMP);"</f>
        <v>INSERT INTO `locations` (`id`, `name`, `latitude`, `longitude`, `province_id`, `region_1`, `region_2`, `region_3`, `street`, `number`, `postal`, `img`, `last_modified`) VALUES (NULL,'Creepy Bridge',52.298813,4.957771,8,3,11,89,'Paalbergweg','9','1105 AG','https://lh6.ggpht.com/8PLK2SPp_vAv_XPm18bgRnb-dV9F_g6TnlMn_uUVaqWldR5Q0Y24EdZ3If5eND97DZKTYhN8cg51VM4vBVpkTw', CURRENT_TIMESTAMP);</v>
      </c>
    </row>
    <row r="3119" spans="1:1" x14ac:dyDescent="0.25">
      <c r="A3119" t="str">
        <f>"INSERT INTO `locations` (`id`, `name`, `latitude`, `longitude`, `province_id`, `region_1`, `region_2`, `region_3`, `street`, `number`, `postal`, `img`, `last_modified`) VALUES (NULL,'"&amp;SUBSTITUTE('Locations-Stops'!F3121,"'","\'")&amp;"',"&amp;IF('Locations-Stops'!D3121&lt;&gt;"",LEFT('Locations-Stops'!D3121,2)&amp;"."&amp;RIGHT('Locations-Stops'!D3121,LEN('Locations-Stops'!D3121)-2),"0")&amp;","&amp;IF('Locations-Stops'!E3121&lt;&gt;"",LEFT('Locations-Stops'!E3121,1)&amp;"."&amp;RIGHT('Locations-Stops'!E3121,LEN('Locations-Stops'!E3121)-1),"0")&amp;","&amp;IF('Locations-Stops'!G3121&lt;&gt;"",VLOOKUP('Locations-Stops'!G3121,Regions!A2:B379,2,FALSE),"0")&amp;","&amp;IF('Locations-Stops'!H3121&lt;&gt;"",VLOOKUP('Locations-Stops'!H3121,Regions!C2:D379,2,FALSE),"0")&amp;","&amp;IF('Locations-Stops'!I3121&lt;&gt;"",VLOOKUP('Locations-Stops'!I3121,Regions!F2:G379,2,FALSE),"0")&amp;","&amp;IF('Locations-Stops'!J3121&lt;&gt;"",VLOOKUP('Locations-Stops'!J3121,Regions!I2:J379,2,FALSE),"0")&amp;",'"&amp;IF('Locations-Stops'!K3121&lt;&gt;"",SUBSTITUTE('Locations-Stops'!K3121,"'","\'"),"")&amp;"','"&amp;IF('Locations-Stops'!L3121&lt;&gt;"",'Locations-Stops'!L3121,"")&amp;"','"&amp;IF('Locations-Stops'!M3121&lt;&gt;"",'Locations-Stops'!M3121,"")&amp;"','"&amp;IF('Locations-Stops'!N3121&lt;&gt;"",'Locations-Stops'!N3121,"")&amp;"', CURRENT_TIMESTAMP);"</f>
        <v>INSERT INTO `locations` (`id`, `name`, `latitude`, `longitude`, `province_id`, `region_1`, `region_2`, `region_3`, `street`, `number`, `postal`, `img`, `last_modified`) VALUES (NULL,'Artwork Hello ZOZ',52.300349,4.952306,8,3,11,89,'Paasheuvelweg','3','1105 BE','https://lh3.googleusercontent.com/a72dQLB8VXWY1vhZNqTjXbU39Ra5I4cmmiUZLfPnP9JSkLKzfxEUpYfV9nG6QxH2PeSiHpoKR63DstdhzC77', CURRENT_TIMESTAMP);</v>
      </c>
    </row>
    <row r="3120" spans="1:1" x14ac:dyDescent="0.25">
      <c r="A3120" t="str">
        <f>"INSERT INTO `locations` (`id`, `name`, `latitude`, `longitude`, `province_id`, `region_1`, `region_2`, `region_3`, `street`, `number`, `postal`, `img`, `last_modified`) VALUES (NULL,'"&amp;SUBSTITUTE('Locations-Stops'!F3122,"'","\'")&amp;"',"&amp;IF('Locations-Stops'!D3122&lt;&gt;"",LEFT('Locations-Stops'!D3122,2)&amp;"."&amp;RIGHT('Locations-Stops'!D3122,LEN('Locations-Stops'!D3122)-2),"0")&amp;","&amp;IF('Locations-Stops'!E3122&lt;&gt;"",LEFT('Locations-Stops'!E3122,1)&amp;"."&amp;RIGHT('Locations-Stops'!E3122,LEN('Locations-Stops'!E3122)-1),"0")&amp;","&amp;IF('Locations-Stops'!G3122&lt;&gt;"",VLOOKUP('Locations-Stops'!G3122,Regions!A2:B379,2,FALSE),"0")&amp;","&amp;IF('Locations-Stops'!H3122&lt;&gt;"",VLOOKUP('Locations-Stops'!H3122,Regions!C2:D379,2,FALSE),"0")&amp;","&amp;IF('Locations-Stops'!I3122&lt;&gt;"",VLOOKUP('Locations-Stops'!I3122,Regions!F2:G379,2,FALSE),"0")&amp;","&amp;IF('Locations-Stops'!J3122&lt;&gt;"",VLOOKUP('Locations-Stops'!J3122,Regions!I2:J379,2,FALSE),"0")&amp;",'"&amp;IF('Locations-Stops'!K3122&lt;&gt;"",SUBSTITUTE('Locations-Stops'!K3122,"'","\'"),"")&amp;"','"&amp;IF('Locations-Stops'!L3122&lt;&gt;"",'Locations-Stops'!L3122,"")&amp;"','"&amp;IF('Locations-Stops'!M3122&lt;&gt;"",'Locations-Stops'!M3122,"")&amp;"','"&amp;IF('Locations-Stops'!N3122&lt;&gt;"",'Locations-Stops'!N3122,"")&amp;"', CURRENT_TIMESTAMP);"</f>
        <v>INSERT INTO `locations` (`id`, `name`, `latitude`, `longitude`, `province_id`, `region_1`, `region_2`, `region_3`, `street`, `number`, `postal`, `img`, `last_modified`) VALUES (NULL,'Carte Blanche Wall Art',52.297439,4.953227,8,3,11,89,'Paasheuvelweg','34H','1105 BJ','https://lh3.googleusercontent.com/ajo1FYI8wZP6WZzzVaMPfUFxySZgha0urLiY5M3PCX-BkO8784DmeYzLo0plsI_POZmPOOtF3F3DHtKLX7tN', CURRENT_TIMESTAMP);</v>
      </c>
    </row>
    <row r="3121" spans="1:1" x14ac:dyDescent="0.25">
      <c r="A3121" t="str">
        <f>"INSERT INTO `locations` (`id`, `name`, `latitude`, `longitude`, `province_id`, `region_1`, `region_2`, `region_3`, `street`, `number`, `postal`, `img`, `last_modified`) VALUES (NULL,'"&amp;SUBSTITUTE('Locations-Stops'!F3123,"'","\'")&amp;"',"&amp;IF('Locations-Stops'!D3123&lt;&gt;"",LEFT('Locations-Stops'!D3123,2)&amp;"."&amp;RIGHT('Locations-Stops'!D3123,LEN('Locations-Stops'!D3123)-2),"0")&amp;","&amp;IF('Locations-Stops'!E3123&lt;&gt;"",LEFT('Locations-Stops'!E3123,1)&amp;"."&amp;RIGHT('Locations-Stops'!E3123,LEN('Locations-Stops'!E3123)-1),"0")&amp;","&amp;IF('Locations-Stops'!G3123&lt;&gt;"",VLOOKUP('Locations-Stops'!G3123,Regions!A2:B379,2,FALSE),"0")&amp;","&amp;IF('Locations-Stops'!H3123&lt;&gt;"",VLOOKUP('Locations-Stops'!H3123,Regions!C2:D379,2,FALSE),"0")&amp;","&amp;IF('Locations-Stops'!I3123&lt;&gt;"",VLOOKUP('Locations-Stops'!I3123,Regions!F2:G379,2,FALSE),"0")&amp;","&amp;IF('Locations-Stops'!J3123&lt;&gt;"",VLOOKUP('Locations-Stops'!J3123,Regions!I2:J379,2,FALSE),"0")&amp;",'"&amp;IF('Locations-Stops'!K3123&lt;&gt;"",SUBSTITUTE('Locations-Stops'!K3123,"'","\'"),"")&amp;"','"&amp;IF('Locations-Stops'!L3123&lt;&gt;"",'Locations-Stops'!L3123,"")&amp;"','"&amp;IF('Locations-Stops'!M3123&lt;&gt;"",'Locations-Stops'!M3123,"")&amp;"','"&amp;IF('Locations-Stops'!N3123&lt;&gt;"",'Locations-Stops'!N3123,"")&amp;"', CURRENT_TIMESTAMP);"</f>
        <v>INSERT INTO `locations` (`id`, `name`, `latitude`, `longitude`, `province_id`, `region_1`, `region_2`, `region_3`, `street`, `number`, `postal`, `img`, `last_modified`) VALUES (NULL,'Chimes in the Tree',52.299176,4.95705,8,3,11,89,'Pietersbergweg','41','1105 BM','https://lh4.ggpht.com/byfa4WMF4SgYqnGc-wN0Lk7WZYnpLuKmh1mVJtsdYMBDyNeKQfQImvCFmC__TeRE1uTUZVj5SQER3cATkxfpdw', CURRENT_TIMESTAMP);</v>
      </c>
    </row>
    <row r="3122" spans="1:1" x14ac:dyDescent="0.25">
      <c r="A3122" t="str">
        <f>"INSERT INTO `locations` (`id`, `name`, `latitude`, `longitude`, `province_id`, `region_1`, `region_2`, `region_3`, `street`, `number`, `postal`, `img`, `last_modified`) VALUES (NULL,'"&amp;SUBSTITUTE('Locations-Stops'!F3124,"'","\'")&amp;"',"&amp;IF('Locations-Stops'!D3124&lt;&gt;"",LEFT('Locations-Stops'!D3124,2)&amp;"."&amp;RIGHT('Locations-Stops'!D3124,LEN('Locations-Stops'!D3124)-2),"0")&amp;","&amp;IF('Locations-Stops'!E3124&lt;&gt;"",LEFT('Locations-Stops'!E3124,1)&amp;"."&amp;RIGHT('Locations-Stops'!E3124,LEN('Locations-Stops'!E3124)-1),"0")&amp;","&amp;IF('Locations-Stops'!G3124&lt;&gt;"",VLOOKUP('Locations-Stops'!G3124,Regions!A2:B379,2,FALSE),"0")&amp;","&amp;IF('Locations-Stops'!H3124&lt;&gt;"",VLOOKUP('Locations-Stops'!H3124,Regions!C2:D379,2,FALSE),"0")&amp;","&amp;IF('Locations-Stops'!I3124&lt;&gt;"",VLOOKUP('Locations-Stops'!I3124,Regions!F2:G379,2,FALSE),"0")&amp;","&amp;IF('Locations-Stops'!J3124&lt;&gt;"",VLOOKUP('Locations-Stops'!J3124,Regions!I2:J379,2,FALSE),"0")&amp;",'"&amp;IF('Locations-Stops'!K3124&lt;&gt;"",SUBSTITUTE('Locations-Stops'!K3124,"'","\'"),"")&amp;"','"&amp;IF('Locations-Stops'!L3124&lt;&gt;"",'Locations-Stops'!L3124,"")&amp;"','"&amp;IF('Locations-Stops'!M3124&lt;&gt;"",'Locations-Stops'!M3124,"")&amp;"','"&amp;IF('Locations-Stops'!N3124&lt;&gt;"",'Locations-Stops'!N3124,"")&amp;"', CURRENT_TIMESTAMP);"</f>
        <v>INSERT INTO `locations` (`id`, `name`, `latitude`, `longitude`, `province_id`, `region_1`, `region_2`, `region_3`, `street`, `number`, `postal`, `img`, `last_modified`) VALUES (NULL,'Welkom Oudekerkerplas',52.293006,4.9449,8,3,11,89,'Schepenbergweg','42','1105 AT','https://lh6.ggpht.com/IiQCRZEsyZYjgAatYTO8vdzTaKkp4N9f-DvnIBKySU5kEXc6KqZkPBJ6Xc_SoYKXIGG0PloP7D0h0tavK2D_iw', CURRENT_TIMESTAMP);</v>
      </c>
    </row>
    <row r="3123" spans="1:1" x14ac:dyDescent="0.25">
      <c r="A3123" t="str">
        <f>"INSERT INTO `locations` (`id`, `name`, `latitude`, `longitude`, `province_id`, `region_1`, `region_2`, `region_3`, `street`, `number`, `postal`, `img`, `last_modified`) VALUES (NULL,'"&amp;SUBSTITUTE('Locations-Stops'!F3125,"'","\'")&amp;"',"&amp;IF('Locations-Stops'!D3125&lt;&gt;"",LEFT('Locations-Stops'!D3125,2)&amp;"."&amp;RIGHT('Locations-Stops'!D3125,LEN('Locations-Stops'!D3125)-2),"0")&amp;","&amp;IF('Locations-Stops'!E3125&lt;&gt;"",LEFT('Locations-Stops'!E3125,1)&amp;"."&amp;RIGHT('Locations-Stops'!E3125,LEN('Locations-Stops'!E3125)-1),"0")&amp;","&amp;IF('Locations-Stops'!G3125&lt;&gt;"",VLOOKUP('Locations-Stops'!G3125,Regions!A2:B379,2,FALSE),"0")&amp;","&amp;IF('Locations-Stops'!H3125&lt;&gt;"",VLOOKUP('Locations-Stops'!H3125,Regions!C2:D379,2,FALSE),"0")&amp;","&amp;IF('Locations-Stops'!I3125&lt;&gt;"",VLOOKUP('Locations-Stops'!I3125,Regions!F2:G379,2,FALSE),"0")&amp;","&amp;IF('Locations-Stops'!J3125&lt;&gt;"",VLOOKUP('Locations-Stops'!J3125,Regions!I2:J379,2,FALSE),"0")&amp;",'"&amp;IF('Locations-Stops'!K3125&lt;&gt;"",SUBSTITUTE('Locations-Stops'!K3125,"'","\'"),"")&amp;"','"&amp;IF('Locations-Stops'!L3125&lt;&gt;"",'Locations-Stops'!L3125,"")&amp;"','"&amp;IF('Locations-Stops'!M3125&lt;&gt;"",'Locations-Stops'!M3125,"")&amp;"','"&amp;IF('Locations-Stops'!N3125&lt;&gt;"",'Locations-Stops'!N3125,"")&amp;"', CURRENT_TIMESTAMP);"</f>
        <v>INSERT INTO `locations` (`id`, `name`, `latitude`, `longitude`, `province_id`, `region_1`, `region_2`, `region_3`, `street`, `number`, `postal`, `img`, `last_modified`) VALUES (NULL,'Electric House Art',52.293374,4.946644,8,3,11,89,'Schepenbergweg','50','1105 BN','https://lh4.ggpht.com/apMko-BgF3OED6ftmTcacNn_RF6uKqqDRWc16miMVyJVaaG_wlquXmOOm6XnSqWfN-KF3QzjYCpEHu3DDC8', CURRENT_TIMESTAMP);</v>
      </c>
    </row>
    <row r="3124" spans="1:1" x14ac:dyDescent="0.25">
      <c r="A3124" t="str">
        <f>"INSERT INTO `locations` (`id`, `name`, `latitude`, `longitude`, `province_id`, `region_1`, `region_2`, `region_3`, `street`, `number`, `postal`, `img`, `last_modified`) VALUES (NULL,'"&amp;SUBSTITUTE('Locations-Stops'!F3126,"'","\'")&amp;"',"&amp;IF('Locations-Stops'!D3126&lt;&gt;"",LEFT('Locations-Stops'!D3126,2)&amp;"."&amp;RIGHT('Locations-Stops'!D3126,LEN('Locations-Stops'!D3126)-2),"0")&amp;","&amp;IF('Locations-Stops'!E3126&lt;&gt;"",LEFT('Locations-Stops'!E3126,1)&amp;"."&amp;RIGHT('Locations-Stops'!E3126,LEN('Locations-Stops'!E3126)-1),"0")&amp;","&amp;IF('Locations-Stops'!G3126&lt;&gt;"",VLOOKUP('Locations-Stops'!G3126,Regions!A2:B379,2,FALSE),"0")&amp;","&amp;IF('Locations-Stops'!H3126&lt;&gt;"",VLOOKUP('Locations-Stops'!H3126,Regions!C2:D379,2,FALSE),"0")&amp;","&amp;IF('Locations-Stops'!I3126&lt;&gt;"",VLOOKUP('Locations-Stops'!I3126,Regions!F2:G379,2,FALSE),"0")&amp;","&amp;IF('Locations-Stops'!J3126&lt;&gt;"",VLOOKUP('Locations-Stops'!J3126,Regions!I2:J379,2,FALSE),"0")&amp;",'"&amp;IF('Locations-Stops'!K3126&lt;&gt;"",SUBSTITUTE('Locations-Stops'!K3126,"'","\'"),"")&amp;"','"&amp;IF('Locations-Stops'!L3126&lt;&gt;"",'Locations-Stops'!L3126,"")&amp;"','"&amp;IF('Locations-Stops'!M3126&lt;&gt;"",'Locations-Stops'!M3126,"")&amp;"','"&amp;IF('Locations-Stops'!N3126&lt;&gt;"",'Locations-Stops'!N3126,"")&amp;"', CURRENT_TIMESTAMP);"</f>
        <v>INSERT INTO `locations` (`id`, `name`, `latitude`, `longitude`, `province_id`, `region_1`, `region_2`, `region_3`, `street`, `number`, `postal`, `img`, `last_modified`) VALUES (NULL,'Clean Amsterdam',52.294142,4.945968,8,3,11,89,'Sijsjesbergweg','36','1105 AL','https://lh4.ggpht.com/It-yNmug7E94-XYBB00wUUIDigUiH5RFx_1oIN0RS2JjTPwJkqv98uZ8UCM2HBTT6XbwTdYDi35-FxAeq6oO', CURRENT_TIMESTAMP);</v>
      </c>
    </row>
    <row r="3125" spans="1:1" x14ac:dyDescent="0.25">
      <c r="A3125" t="str">
        <f>"INSERT INTO `locations` (`id`, `name`, `latitude`, `longitude`, `province_id`, `region_1`, `region_2`, `region_3`, `street`, `number`, `postal`, `img`, `last_modified`) VALUES (NULL,'"&amp;SUBSTITUTE('Locations-Stops'!F3127,"'","\'")&amp;"',"&amp;IF('Locations-Stops'!D3127&lt;&gt;"",LEFT('Locations-Stops'!D3127,2)&amp;"."&amp;RIGHT('Locations-Stops'!D3127,LEN('Locations-Stops'!D3127)-2),"0")&amp;","&amp;IF('Locations-Stops'!E3127&lt;&gt;"",LEFT('Locations-Stops'!E3127,1)&amp;"."&amp;RIGHT('Locations-Stops'!E3127,LEN('Locations-Stops'!E3127)-1),"0")&amp;","&amp;IF('Locations-Stops'!G3127&lt;&gt;"",VLOOKUP('Locations-Stops'!G3127,Regions!A2:B379,2,FALSE),"0")&amp;","&amp;IF('Locations-Stops'!H3127&lt;&gt;"",VLOOKUP('Locations-Stops'!H3127,Regions!C2:D379,2,FALSE),"0")&amp;","&amp;IF('Locations-Stops'!I3127&lt;&gt;"",VLOOKUP('Locations-Stops'!I3127,Regions!F2:G379,2,FALSE),"0")&amp;","&amp;IF('Locations-Stops'!J3127&lt;&gt;"",VLOOKUP('Locations-Stops'!J3127,Regions!I2:J379,2,FALSE),"0")&amp;",'"&amp;IF('Locations-Stops'!K3127&lt;&gt;"",SUBSTITUTE('Locations-Stops'!K3127,"'","\'"),"")&amp;"','"&amp;IF('Locations-Stops'!L3127&lt;&gt;"",'Locations-Stops'!L3127,"")&amp;"','"&amp;IF('Locations-Stops'!M3127&lt;&gt;"",'Locations-Stops'!M3127,"")&amp;"','"&amp;IF('Locations-Stops'!N3127&lt;&gt;"",'Locations-Stops'!N3127,"")&amp;"', CURRENT_TIMESTAMP);"</f>
        <v>INSERT INTO `locations` (`id`, `name`, `latitude`, `longitude`, `province_id`, `region_1`, `region_2`, `region_3`, `street`, `number`, `postal`, `img`, `last_modified`) VALUES (NULL,'Clay Art Hva',52.292562,4.962573,8,3,11,89,'Tafelbergweg','51','1105 BD','https://lh3.ggpht.com/8BYQdVw6bpQDVM2OI-aOwxwzVaSBJc2S2Sot3qRT2-tpbb8SEudDgU8fhcIksC4g84ZiBQQrRoBpDNMDWJcX', CURRENT_TIMESTAMP);</v>
      </c>
    </row>
    <row r="3126" spans="1:1" x14ac:dyDescent="0.25">
      <c r="A3126" t="str">
        <f>"INSERT INTO `locations` (`id`, `name`, `latitude`, `longitude`, `province_id`, `region_1`, `region_2`, `region_3`, `street`, `number`, `postal`, `img`, `last_modified`) VALUES (NULL,'"&amp;SUBSTITUTE('Locations-Stops'!F3128,"'","\'")&amp;"',"&amp;IF('Locations-Stops'!D3128&lt;&gt;"",LEFT('Locations-Stops'!D3128,2)&amp;"."&amp;RIGHT('Locations-Stops'!D3128,LEN('Locations-Stops'!D3128)-2),"0")&amp;","&amp;IF('Locations-Stops'!E3128&lt;&gt;"",LEFT('Locations-Stops'!E3128,1)&amp;"."&amp;RIGHT('Locations-Stops'!E3128,LEN('Locations-Stops'!E3128)-1),"0")&amp;","&amp;IF('Locations-Stops'!G3128&lt;&gt;"",VLOOKUP('Locations-Stops'!G3128,Regions!A2:B379,2,FALSE),"0")&amp;","&amp;IF('Locations-Stops'!H3128&lt;&gt;"",VLOOKUP('Locations-Stops'!H3128,Regions!C2:D379,2,FALSE),"0")&amp;","&amp;IF('Locations-Stops'!I3128&lt;&gt;"",VLOOKUP('Locations-Stops'!I3128,Regions!F2:G379,2,FALSE),"0")&amp;","&amp;IF('Locations-Stops'!J3128&lt;&gt;"",VLOOKUP('Locations-Stops'!J3128,Regions!I2:J379,2,FALSE),"0")&amp;",'"&amp;IF('Locations-Stops'!K3128&lt;&gt;"",SUBSTITUTE('Locations-Stops'!K3128,"'","\'"),"")&amp;"','"&amp;IF('Locations-Stops'!L3128&lt;&gt;"",'Locations-Stops'!L3128,"")&amp;"','"&amp;IF('Locations-Stops'!M3128&lt;&gt;"",'Locations-Stops'!M3128,"")&amp;"','"&amp;IF('Locations-Stops'!N3128&lt;&gt;"",'Locations-Stops'!N3128,"")&amp;"', CURRENT_TIMESTAMP);"</f>
        <v>INSERT INTO `locations` (`id`, `name`, `latitude`, `longitude`, `province_id`, `region_1`, `region_2`, `region_3`, `street`, `number`, `postal`, `img`, `last_modified`) VALUES (NULL,'Food Strip',52.292749,4.947433,8,3,11,89,'Tafelbergweg','2B','1105 BN','https://lh5.ggpht.com/88l3saIOcVzb9xVUWJ91MiVSrgKSBJaonkHTDuiBmPyz2A28DPcXy_8QKynQSOc27vnGlJvwOU918ylNxfqLnQ', CURRENT_TIMESTAMP);</v>
      </c>
    </row>
    <row r="3127" spans="1:1" x14ac:dyDescent="0.25">
      <c r="A3127" t="str">
        <f>"INSERT INTO `locations` (`id`, `name`, `latitude`, `longitude`, `province_id`, `region_1`, `region_2`, `region_3`, `street`, `number`, `postal`, `img`, `last_modified`) VALUES (NULL,'"&amp;SUBSTITUTE('Locations-Stops'!F3129,"'","\'")&amp;"',"&amp;IF('Locations-Stops'!D3129&lt;&gt;"",LEFT('Locations-Stops'!D3129,2)&amp;"."&amp;RIGHT('Locations-Stops'!D3129,LEN('Locations-Stops'!D3129)-2),"0")&amp;","&amp;IF('Locations-Stops'!E3129&lt;&gt;"",LEFT('Locations-Stops'!E3129,1)&amp;"."&amp;RIGHT('Locations-Stops'!E3129,LEN('Locations-Stops'!E3129)-1),"0")&amp;","&amp;IF('Locations-Stops'!G3129&lt;&gt;"",VLOOKUP('Locations-Stops'!G3129,Regions!A2:B379,2,FALSE),"0")&amp;","&amp;IF('Locations-Stops'!H3129&lt;&gt;"",VLOOKUP('Locations-Stops'!H3129,Regions!C2:D379,2,FALSE),"0")&amp;","&amp;IF('Locations-Stops'!I3129&lt;&gt;"",VLOOKUP('Locations-Stops'!I3129,Regions!F2:G379,2,FALSE),"0")&amp;","&amp;IF('Locations-Stops'!J3129&lt;&gt;"",VLOOKUP('Locations-Stops'!J3129,Regions!I2:J379,2,FALSE),"0")&amp;",'"&amp;IF('Locations-Stops'!K3129&lt;&gt;"",SUBSTITUTE('Locations-Stops'!K3129,"'","\'"),"")&amp;"','"&amp;IF('Locations-Stops'!L3129&lt;&gt;"",'Locations-Stops'!L3129,"")&amp;"','"&amp;IF('Locations-Stops'!M3129&lt;&gt;"",'Locations-Stops'!M3129,"")&amp;"','"&amp;IF('Locations-Stops'!N3129&lt;&gt;"",'Locations-Stops'!N3129,"")&amp;"', CURRENT_TIMESTAMP);"</f>
        <v>INSERT INTO `locations` (`id`, `name`, `latitude`, `longitude`, `province_id`, `region_1`, `region_2`, `region_3`, `street`, `number`, `postal`, `img`, `last_modified`) VALUES (NULL,'Abstract Bridge',52.308536,4.956246,8,3,11,90,'Abcouderpad','','1102','https://lh5.ggpht.com/DCM6ia-LpoRs5psgolXIUSsV8WvHLi8GCTRalCLypIuJA2L5F7Caw8-UUt7SpvZ18FIMjdEVoU-bxZ8y9Ao5', CURRENT_TIMESTAMP);</v>
      </c>
    </row>
    <row r="3128" spans="1:1" x14ac:dyDescent="0.25">
      <c r="A3128" t="str">
        <f>"INSERT INTO `locations` (`id`, `name`, `latitude`, `longitude`, `province_id`, `region_1`, `region_2`, `region_3`, `street`, `number`, `postal`, `img`, `last_modified`) VALUES (NULL,'"&amp;SUBSTITUTE('Locations-Stops'!F3130,"'","\'")&amp;"',"&amp;IF('Locations-Stops'!D3130&lt;&gt;"",LEFT('Locations-Stops'!D3130,2)&amp;"."&amp;RIGHT('Locations-Stops'!D3130,LEN('Locations-Stops'!D3130)-2),"0")&amp;","&amp;IF('Locations-Stops'!E3130&lt;&gt;"",LEFT('Locations-Stops'!E3130,1)&amp;"."&amp;RIGHT('Locations-Stops'!E3130,LEN('Locations-Stops'!E3130)-1),"0")&amp;","&amp;IF('Locations-Stops'!G3130&lt;&gt;"",VLOOKUP('Locations-Stops'!G3130,Regions!A2:B379,2,FALSE),"0")&amp;","&amp;IF('Locations-Stops'!H3130&lt;&gt;"",VLOOKUP('Locations-Stops'!H3130,Regions!C2:D379,2,FALSE),"0")&amp;","&amp;IF('Locations-Stops'!I3130&lt;&gt;"",VLOOKUP('Locations-Stops'!I3130,Regions!F2:G379,2,FALSE),"0")&amp;","&amp;IF('Locations-Stops'!J3130&lt;&gt;"",VLOOKUP('Locations-Stops'!J3130,Regions!I2:J379,2,FALSE),"0")&amp;",'"&amp;IF('Locations-Stops'!K3130&lt;&gt;"",SUBSTITUTE('Locations-Stops'!K3130,"'","\'"),"")&amp;"','"&amp;IF('Locations-Stops'!L3130&lt;&gt;"",'Locations-Stops'!L3130,"")&amp;"','"&amp;IF('Locations-Stops'!M3130&lt;&gt;"",'Locations-Stops'!M3130,"")&amp;"','"&amp;IF('Locations-Stops'!N3130&lt;&gt;"",'Locations-Stops'!N3130,"")&amp;"', CURRENT_TIMESTAMP);"</f>
        <v>INSERT INTO `locations` (`id`, `name`, `latitude`, `longitude`, `province_id`, `region_1`, `region_2`, `region_3`, `street`, `number`, `postal`, `img`, `last_modified`) VALUES (NULL,'Ark Park',52.307671,4.956448,8,3,11,90,'Abcouderpad','','1102','https://lh3.ggpht.com/or5G9Lvu2VJUlFEv0pbjO0LYFt2TwTAehR7Cao06U8yJfxl-zI4o8aMFxRlmbnXQr4FzeDdeu1UlA1FYXXQF9A', CURRENT_TIMESTAMP);</v>
      </c>
    </row>
    <row r="3129" spans="1:1" x14ac:dyDescent="0.25">
      <c r="A3129" t="str">
        <f>"INSERT INTO `locations` (`id`, `name`, `latitude`, `longitude`, `province_id`, `region_1`, `region_2`, `region_3`, `street`, `number`, `postal`, `img`, `last_modified`) VALUES (NULL,'"&amp;SUBSTITUTE('Locations-Stops'!F3131,"'","\'")&amp;"',"&amp;IF('Locations-Stops'!D3131&lt;&gt;"",LEFT('Locations-Stops'!D3131,2)&amp;"."&amp;RIGHT('Locations-Stops'!D3131,LEN('Locations-Stops'!D3131)-2),"0")&amp;","&amp;IF('Locations-Stops'!E3131&lt;&gt;"",LEFT('Locations-Stops'!E3131,1)&amp;"."&amp;RIGHT('Locations-Stops'!E3131,LEN('Locations-Stops'!E3131)-1),"0")&amp;","&amp;IF('Locations-Stops'!G3131&lt;&gt;"",VLOOKUP('Locations-Stops'!G3131,Regions!A2:B379,2,FALSE),"0")&amp;","&amp;IF('Locations-Stops'!H3131&lt;&gt;"",VLOOKUP('Locations-Stops'!H3131,Regions!C2:D379,2,FALSE),"0")&amp;","&amp;IF('Locations-Stops'!I3131&lt;&gt;"",VLOOKUP('Locations-Stops'!I3131,Regions!F2:G379,2,FALSE),"0")&amp;","&amp;IF('Locations-Stops'!J3131&lt;&gt;"",VLOOKUP('Locations-Stops'!J3131,Regions!I2:J379,2,FALSE),"0")&amp;",'"&amp;IF('Locations-Stops'!K3131&lt;&gt;"",SUBSTITUTE('Locations-Stops'!K3131,"'","\'"),"")&amp;"','"&amp;IF('Locations-Stops'!L3131&lt;&gt;"",'Locations-Stops'!L3131,"")&amp;"','"&amp;IF('Locations-Stops'!M3131&lt;&gt;"",'Locations-Stops'!M3131,"")&amp;"','"&amp;IF('Locations-Stops'!N3131&lt;&gt;"",'Locations-Stops'!N3131,"")&amp;"', CURRENT_TIMESTAMP);"</f>
        <v>INSERT INTO `locations` (`id`, `name`, `latitude`, `longitude`, `province_id`, `region_1`, `region_2`, `region_3`, `street`, `number`, `postal`, `img`, `last_modified`) VALUES (NULL,'Gate Art 2',52.304653,4.959704,8,3,11,90,'Abcouderpad','','1102','https://lh3.ggpht.com/q6ypwZZPBKHhGIGnf1E8RTKc9uBDu9beemd5e2UCnFhcQdhumxxIt2lWihH4Kjx5lpxxEs1Bc1MBSrX1n6HM', CURRENT_TIMESTAMP);</v>
      </c>
    </row>
    <row r="3130" spans="1:1" x14ac:dyDescent="0.25">
      <c r="A3130" t="str">
        <f>"INSERT INTO `locations` (`id`, `name`, `latitude`, `longitude`, `province_id`, `region_1`, `region_2`, `region_3`, `street`, `number`, `postal`, `img`, `last_modified`) VALUES (NULL,'"&amp;SUBSTITUTE('Locations-Stops'!F3132,"'","\'")&amp;"',"&amp;IF('Locations-Stops'!D3132&lt;&gt;"",LEFT('Locations-Stops'!D3132,2)&amp;"."&amp;RIGHT('Locations-Stops'!D3132,LEN('Locations-Stops'!D3132)-2),"0")&amp;","&amp;IF('Locations-Stops'!E3132&lt;&gt;"",LEFT('Locations-Stops'!E3132,1)&amp;"."&amp;RIGHT('Locations-Stops'!E3132,LEN('Locations-Stops'!E3132)-1),"0")&amp;","&amp;IF('Locations-Stops'!G3132&lt;&gt;"",VLOOKUP('Locations-Stops'!G3132,Regions!A2:B379,2,FALSE),"0")&amp;","&amp;IF('Locations-Stops'!H3132&lt;&gt;"",VLOOKUP('Locations-Stops'!H3132,Regions!C2:D379,2,FALSE),"0")&amp;","&amp;IF('Locations-Stops'!I3132&lt;&gt;"",VLOOKUP('Locations-Stops'!I3132,Regions!F2:G379,2,FALSE),"0")&amp;","&amp;IF('Locations-Stops'!J3132&lt;&gt;"",VLOOKUP('Locations-Stops'!J3132,Regions!I2:J379,2,FALSE),"0")&amp;",'"&amp;IF('Locations-Stops'!K3132&lt;&gt;"",SUBSTITUTE('Locations-Stops'!K3132,"'","\'"),"")&amp;"','"&amp;IF('Locations-Stops'!L3132&lt;&gt;"",'Locations-Stops'!L3132,"")&amp;"','"&amp;IF('Locations-Stops'!M3132&lt;&gt;"",'Locations-Stops'!M3132,"")&amp;"','"&amp;IF('Locations-Stops'!N3132&lt;&gt;"",'Locations-Stops'!N3132,"")&amp;"', CURRENT_TIMESTAMP);"</f>
        <v>INSERT INTO `locations` (`id`, `name`, `latitude`, `longitude`, `province_id`, `region_1`, `region_2`, `region_3`, `street`, `number`, `postal`, `img`, `last_modified`) VALUES (NULL,'Maria Planeta Citta',52.322581,4.9446,8,3,11,90,'Agatha Christiesingel','211','1102 VW','https://lh4.ggpht.com/NoK1QbrwYaB_x27ni3gQzye1IFtiZoqbTaVY-5at3LXda4akozwFkNrktVmWD6rP6akfwdCcw-YmG80RI10h6Q', CURRENT_TIMESTAMP);</v>
      </c>
    </row>
    <row r="3131" spans="1:1" x14ac:dyDescent="0.25">
      <c r="A3131" t="str">
        <f>"INSERT INTO `locations` (`id`, `name`, `latitude`, `longitude`, `province_id`, `region_1`, `region_2`, `region_3`, `street`, `number`, `postal`, `img`, `last_modified`) VALUES (NULL,'"&amp;SUBSTITUTE('Locations-Stops'!F3133,"'","\'")&amp;"',"&amp;IF('Locations-Stops'!D3133&lt;&gt;"",LEFT('Locations-Stops'!D3133,2)&amp;"."&amp;RIGHT('Locations-Stops'!D3133,LEN('Locations-Stops'!D3133)-2),"0")&amp;","&amp;IF('Locations-Stops'!E3133&lt;&gt;"",LEFT('Locations-Stops'!E3133,1)&amp;"."&amp;RIGHT('Locations-Stops'!E3133,LEN('Locations-Stops'!E3133)-1),"0")&amp;","&amp;IF('Locations-Stops'!G3133&lt;&gt;"",VLOOKUP('Locations-Stops'!G3133,Regions!A2:B379,2,FALSE),"0")&amp;","&amp;IF('Locations-Stops'!H3133&lt;&gt;"",VLOOKUP('Locations-Stops'!H3133,Regions!C2:D379,2,FALSE),"0")&amp;","&amp;IF('Locations-Stops'!I3133&lt;&gt;"",VLOOKUP('Locations-Stops'!I3133,Regions!F2:G379,2,FALSE),"0")&amp;","&amp;IF('Locations-Stops'!J3133&lt;&gt;"",VLOOKUP('Locations-Stops'!J3133,Regions!I2:J379,2,FALSE),"0")&amp;",'"&amp;IF('Locations-Stops'!K3133&lt;&gt;"",SUBSTITUTE('Locations-Stops'!K3133,"'","\'"),"")&amp;"','"&amp;IF('Locations-Stops'!L3133&lt;&gt;"",'Locations-Stops'!L3133,"")&amp;"','"&amp;IF('Locations-Stops'!M3133&lt;&gt;"",'Locations-Stops'!M3133,"")&amp;"','"&amp;IF('Locations-Stops'!N3133&lt;&gt;"",'Locations-Stops'!N3133,"")&amp;"', CURRENT_TIMESTAMP);"</f>
        <v>INSERT INTO `locations` (`id`, `name`, `latitude`, `longitude`, `province_id`, `region_1`, `region_2`, `region_3`, `street`, `number`, `postal`, `img`, `last_modified`) VALUES (NULL,'Red Concrete Benches With A View',52.322721,4.944221,8,3,11,90,'Agatha Christiesingel','211','1102 VW','https://lh3.ggpht.com/N0TSKk0vwFRIpyShNODcS5BaducV6v-yNy_yyEJZAzWfsEcQ73RuFJ1942rf0K53CuVROMv9kSagcLIIU6oS', CURRENT_TIMESTAMP);</v>
      </c>
    </row>
    <row r="3132" spans="1:1" x14ac:dyDescent="0.25">
      <c r="A3132" t="str">
        <f>"INSERT INTO `locations` (`id`, `name`, `latitude`, `longitude`, `province_id`, `region_1`, `region_2`, `region_3`, `street`, `number`, `postal`, `img`, `last_modified`) VALUES (NULL,'"&amp;SUBSTITUTE('Locations-Stops'!F3134,"'","\'")&amp;"',"&amp;IF('Locations-Stops'!D3134&lt;&gt;"",LEFT('Locations-Stops'!D3134,2)&amp;"."&amp;RIGHT('Locations-Stops'!D3134,LEN('Locations-Stops'!D3134)-2),"0")&amp;","&amp;IF('Locations-Stops'!E3134&lt;&gt;"",LEFT('Locations-Stops'!E3134,1)&amp;"."&amp;RIGHT('Locations-Stops'!E3134,LEN('Locations-Stops'!E3134)-1),"0")&amp;","&amp;IF('Locations-Stops'!G3134&lt;&gt;"",VLOOKUP('Locations-Stops'!G3134,Regions!A2:B379,2,FALSE),"0")&amp;","&amp;IF('Locations-Stops'!H3134&lt;&gt;"",VLOOKUP('Locations-Stops'!H3134,Regions!C2:D379,2,FALSE),"0")&amp;","&amp;IF('Locations-Stops'!I3134&lt;&gt;"",VLOOKUP('Locations-Stops'!I3134,Regions!F2:G379,2,FALSE),"0")&amp;","&amp;IF('Locations-Stops'!J3134&lt;&gt;"",VLOOKUP('Locations-Stops'!J3134,Regions!I2:J379,2,FALSE),"0")&amp;",'"&amp;IF('Locations-Stops'!K3134&lt;&gt;"",SUBSTITUTE('Locations-Stops'!K3134,"'","\'"),"")&amp;"','"&amp;IF('Locations-Stops'!L3134&lt;&gt;"",'Locations-Stops'!L3134,"")&amp;"','"&amp;IF('Locations-Stops'!M3134&lt;&gt;"",'Locations-Stops'!M3134,"")&amp;"','"&amp;IF('Locations-Stops'!N3134&lt;&gt;"",'Locations-Stops'!N3134,"")&amp;"', CURRENT_TIMESTAMP);"</f>
        <v>INSERT INTO `locations` (`id`, `name`, `latitude`, `longitude`, `province_id`, `region_1`, `region_2`, `region_3`, `street`, `number`, `postal`, `img`, `last_modified`) VALUES (NULL,'Zuidoost - Transformatorhuisje Met Tulpen',52.322227,4.94278,8,3,11,90,'Albert Camuslaan','115','1102 WG','https://lh4.ggpht.com/sG92T21XJbCAikyeRqKiYXNc5QxW3FLtzcZjIanL2gBnPyuCNzgXhk7LI2z2r09FiGdgNHzqSfZk42IALkVEwQ', CURRENT_TIMESTAMP);</v>
      </c>
    </row>
    <row r="3133" spans="1:1" x14ac:dyDescent="0.25">
      <c r="A3133" t="str">
        <f>"INSERT INTO `locations` (`id`, `name`, `latitude`, `longitude`, `province_id`, `region_1`, `region_2`, `region_3`, `street`, `number`, `postal`, `img`, `last_modified`) VALUES (NULL,'"&amp;SUBSTITUTE('Locations-Stops'!F3135,"'","\'")&amp;"',"&amp;IF('Locations-Stops'!D3135&lt;&gt;"",LEFT('Locations-Stops'!D3135,2)&amp;"."&amp;RIGHT('Locations-Stops'!D3135,LEN('Locations-Stops'!D3135)-2),"0")&amp;","&amp;IF('Locations-Stops'!E3135&lt;&gt;"",LEFT('Locations-Stops'!E3135,1)&amp;"."&amp;RIGHT('Locations-Stops'!E3135,LEN('Locations-Stops'!E3135)-1),"0")&amp;","&amp;IF('Locations-Stops'!G3135&lt;&gt;"",VLOOKUP('Locations-Stops'!G3135,Regions!A2:B379,2,FALSE),"0")&amp;","&amp;IF('Locations-Stops'!H3135&lt;&gt;"",VLOOKUP('Locations-Stops'!H3135,Regions!C2:D379,2,FALSE),"0")&amp;","&amp;IF('Locations-Stops'!I3135&lt;&gt;"",VLOOKUP('Locations-Stops'!I3135,Regions!F2:G379,2,FALSE),"0")&amp;","&amp;IF('Locations-Stops'!J3135&lt;&gt;"",VLOOKUP('Locations-Stops'!J3135,Regions!I2:J379,2,FALSE),"0")&amp;",'"&amp;IF('Locations-Stops'!K3135&lt;&gt;"",SUBSTITUTE('Locations-Stops'!K3135,"'","\'"),"")&amp;"','"&amp;IF('Locations-Stops'!L3135&lt;&gt;"",'Locations-Stops'!L3135,"")&amp;"','"&amp;IF('Locations-Stops'!M3135&lt;&gt;"",'Locations-Stops'!M3135,"")&amp;"','"&amp;IF('Locations-Stops'!N3135&lt;&gt;"",'Locations-Stops'!N3135,"")&amp;"', CURRENT_TIMESTAMP);"</f>
        <v>INSERT INTO `locations` (`id`, `name`, `latitude`, `longitude`, `province_id`, `region_1`, `region_2`, `region_3`, `street`, `number`, `postal`, `img`, `last_modified`) VALUES (NULL,'Schakels',52.323623,4.942579,8,3,11,90,'Alexander Dumaslaan','15','1102 WD','https://lh4.ggpht.com/1Ldcv8bEAcvz44b5EQAS0NZtJS8pggbyOKawvv0W1cb64dgWQNDZtCAu5onbANYdWovlXUlccuiNMc-dMDw', CURRENT_TIMESTAMP);</v>
      </c>
    </row>
    <row r="3134" spans="1:1" x14ac:dyDescent="0.25">
      <c r="A3134" t="str">
        <f>"INSERT INTO `locations` (`id`, `name`, `latitude`, `longitude`, `province_id`, `region_1`, `region_2`, `region_3`, `street`, `number`, `postal`, `img`, `last_modified`) VALUES (NULL,'"&amp;SUBSTITUTE('Locations-Stops'!F3136,"'","\'")&amp;"',"&amp;IF('Locations-Stops'!D3136&lt;&gt;"",LEFT('Locations-Stops'!D3136,2)&amp;"."&amp;RIGHT('Locations-Stops'!D3136,LEN('Locations-Stops'!D3136)-2),"0")&amp;","&amp;IF('Locations-Stops'!E3136&lt;&gt;"",LEFT('Locations-Stops'!E3136,1)&amp;"."&amp;RIGHT('Locations-Stops'!E3136,LEN('Locations-Stops'!E3136)-1),"0")&amp;","&amp;IF('Locations-Stops'!G3136&lt;&gt;"",VLOOKUP('Locations-Stops'!G3136,Regions!A2:B379,2,FALSE),"0")&amp;","&amp;IF('Locations-Stops'!H3136&lt;&gt;"",VLOOKUP('Locations-Stops'!H3136,Regions!C2:D379,2,FALSE),"0")&amp;","&amp;IF('Locations-Stops'!I3136&lt;&gt;"",VLOOKUP('Locations-Stops'!I3136,Regions!F2:G379,2,FALSE),"0")&amp;","&amp;IF('Locations-Stops'!J3136&lt;&gt;"",VLOOKUP('Locations-Stops'!J3136,Regions!I2:J379,2,FALSE),"0")&amp;",'"&amp;IF('Locations-Stops'!K3136&lt;&gt;"",SUBSTITUTE('Locations-Stops'!K3136,"'","\'"),"")&amp;"','"&amp;IF('Locations-Stops'!L3136&lt;&gt;"",'Locations-Stops'!L3136,"")&amp;"','"&amp;IF('Locations-Stops'!M3136&lt;&gt;"",'Locations-Stops'!M3136,"")&amp;"','"&amp;IF('Locations-Stops'!N3136&lt;&gt;"",'Locations-Stops'!N3136,"")&amp;"', CURRENT_TIMESTAMP);"</f>
        <v>INSERT INTO `locations` (`id`, `name`, `latitude`, `longitude`, `province_id`, `region_1`, `region_2`, `region_3`, `street`, `number`, `postal`, `img`, `last_modified`) VALUES (NULL,'Albert Campus Slide',52.32335,4.942471,8,3,11,90,'Alexander Dumaslaan','314','1102 WB','https://lh6.ggpht.com/eiv48xEExYrBBzxGtwnz-ZKFTUtH5BPiR_IREJu9cppK16Ir2LgfhtUauOd3E7sPqLbxdHhOTrIgCXmgE0DCuQ', CURRENT_TIMESTAMP);</v>
      </c>
    </row>
    <row r="3135" spans="1:1" x14ac:dyDescent="0.25">
      <c r="A3135" t="str">
        <f>"INSERT INTO `locations` (`id`, `name`, `latitude`, `longitude`, `province_id`, `region_1`, `region_2`, `region_3`, `street`, `number`, `postal`, `img`, `last_modified`) VALUES (NULL,'"&amp;SUBSTITUTE('Locations-Stops'!F3137,"'","\'")&amp;"',"&amp;IF('Locations-Stops'!D3137&lt;&gt;"",LEFT('Locations-Stops'!D3137,2)&amp;"."&amp;RIGHT('Locations-Stops'!D3137,LEN('Locations-Stops'!D3137)-2),"0")&amp;","&amp;IF('Locations-Stops'!E3137&lt;&gt;"",LEFT('Locations-Stops'!E3137,1)&amp;"."&amp;RIGHT('Locations-Stops'!E3137,LEN('Locations-Stops'!E3137)-1),"0")&amp;","&amp;IF('Locations-Stops'!G3137&lt;&gt;"",VLOOKUP('Locations-Stops'!G3137,Regions!A2:B379,2,FALSE),"0")&amp;","&amp;IF('Locations-Stops'!H3137&lt;&gt;"",VLOOKUP('Locations-Stops'!H3137,Regions!C2:D379,2,FALSE),"0")&amp;","&amp;IF('Locations-Stops'!I3137&lt;&gt;"",VLOOKUP('Locations-Stops'!I3137,Regions!F2:G379,2,FALSE),"0")&amp;","&amp;IF('Locations-Stops'!J3137&lt;&gt;"",VLOOKUP('Locations-Stops'!J3137,Regions!I2:J379,2,FALSE),"0")&amp;",'"&amp;IF('Locations-Stops'!K3137&lt;&gt;"",SUBSTITUTE('Locations-Stops'!K3137,"'","\'"),"")&amp;"','"&amp;IF('Locations-Stops'!L3137&lt;&gt;"",'Locations-Stops'!L3137,"")&amp;"','"&amp;IF('Locations-Stops'!M3137&lt;&gt;"",'Locations-Stops'!M3137,"")&amp;"','"&amp;IF('Locations-Stops'!N3137&lt;&gt;"",'Locations-Stops'!N3137,"")&amp;"', CURRENT_TIMESTAMP);"</f>
        <v>INSERT INTO `locations` (`id`, `name`, `latitude`, `longitude`, `province_id`, `region_1`, `region_2`, `region_3`, `street`, `number`, `postal`, `img`, `last_modified`) VALUES (NULL,'Hogeschool Van Amsterdam',52.315331,4.947274,8,3,11,90,'Anna Blamanpad','133','1102','https://lh3.googleusercontent.com/wJDzBtwMYXrl6Utl5-PGI7kBkwB6pNRLFWEzH10ctZa7GZx_W-kFngjCsKn2VdMbKKygFdD34GZRuRmJ9ec', CURRENT_TIMESTAMP);</v>
      </c>
    </row>
    <row r="3136" spans="1:1" x14ac:dyDescent="0.25">
      <c r="A3136" t="str">
        <f>"INSERT INTO `locations` (`id`, `name`, `latitude`, `longitude`, `province_id`, `region_1`, `region_2`, `region_3`, `street`, `number`, `postal`, `img`, `last_modified`) VALUES (NULL,'"&amp;SUBSTITUTE('Locations-Stops'!F3138,"'","\'")&amp;"',"&amp;IF('Locations-Stops'!D3138&lt;&gt;"",LEFT('Locations-Stops'!D3138,2)&amp;"."&amp;RIGHT('Locations-Stops'!D3138,LEN('Locations-Stops'!D3138)-2),"0")&amp;","&amp;IF('Locations-Stops'!E3138&lt;&gt;"",LEFT('Locations-Stops'!E3138,1)&amp;"."&amp;RIGHT('Locations-Stops'!E3138,LEN('Locations-Stops'!E3138)-1),"0")&amp;","&amp;IF('Locations-Stops'!G3138&lt;&gt;"",VLOOKUP('Locations-Stops'!G3138,Regions!A2:B379,2,FALSE),"0")&amp;","&amp;IF('Locations-Stops'!H3138&lt;&gt;"",VLOOKUP('Locations-Stops'!H3138,Regions!C2:D379,2,FALSE),"0")&amp;","&amp;IF('Locations-Stops'!I3138&lt;&gt;"",VLOOKUP('Locations-Stops'!I3138,Regions!F2:G379,2,FALSE),"0")&amp;","&amp;IF('Locations-Stops'!J3138&lt;&gt;"",VLOOKUP('Locations-Stops'!J3138,Regions!I2:J379,2,FALSE),"0")&amp;",'"&amp;IF('Locations-Stops'!K3138&lt;&gt;"",SUBSTITUTE('Locations-Stops'!K3138,"'","\'"),"")&amp;"','"&amp;IF('Locations-Stops'!L3138&lt;&gt;"",'Locations-Stops'!L3138,"")&amp;"','"&amp;IF('Locations-Stops'!M3138&lt;&gt;"",'Locations-Stops'!M3138,"")&amp;"','"&amp;IF('Locations-Stops'!N3138&lt;&gt;"",'Locations-Stops'!N3138,"")&amp;"', CURRENT_TIMESTAMP);"</f>
        <v>INSERT INTO `locations` (`id`, `name`, `latitude`, `longitude`, `province_id`, `region_1`, `region_2`, `region_3`, `street`, `number`, `postal`, `img`, `last_modified`) VALUES (NULL,'Happy and Sleepy Face Statue',52.317301,4.948749,8,3,11,90,'Anna Blamansingel','230','1102','https://lh6.ggpht.com/anY8c2ryXlZwB4wOWJfe9u3thYpmpy2GKzxkko02WlF_BaAsDV81QiBQf6zrlqU2Ys9IRst7fNVnAfkV6rYl', CURRENT_TIMESTAMP);</v>
      </c>
    </row>
    <row r="3137" spans="1:1" x14ac:dyDescent="0.25">
      <c r="A3137" t="str">
        <f>"INSERT INTO `locations` (`id`, `name`, `latitude`, `longitude`, `province_id`, `region_1`, `region_2`, `region_3`, `street`, `number`, `postal`, `img`, `last_modified`) VALUES (NULL,'"&amp;SUBSTITUTE('Locations-Stops'!F3139,"'","\'")&amp;"',"&amp;IF('Locations-Stops'!D3139&lt;&gt;"",LEFT('Locations-Stops'!D3139,2)&amp;"."&amp;RIGHT('Locations-Stops'!D3139,LEN('Locations-Stops'!D3139)-2),"0")&amp;","&amp;IF('Locations-Stops'!E3139&lt;&gt;"",LEFT('Locations-Stops'!E3139,1)&amp;"."&amp;RIGHT('Locations-Stops'!E3139,LEN('Locations-Stops'!E3139)-1),"0")&amp;","&amp;IF('Locations-Stops'!G3139&lt;&gt;"",VLOOKUP('Locations-Stops'!G3139,Regions!A2:B379,2,FALSE),"0")&amp;","&amp;IF('Locations-Stops'!H3139&lt;&gt;"",VLOOKUP('Locations-Stops'!H3139,Regions!C2:D379,2,FALSE),"0")&amp;","&amp;IF('Locations-Stops'!I3139&lt;&gt;"",VLOOKUP('Locations-Stops'!I3139,Regions!F2:G379,2,FALSE),"0")&amp;","&amp;IF('Locations-Stops'!J3139&lt;&gt;"",VLOOKUP('Locations-Stops'!J3139,Regions!I2:J379,2,FALSE),"0")&amp;",'"&amp;IF('Locations-Stops'!K3139&lt;&gt;"",SUBSTITUTE('Locations-Stops'!K3139,"'","\'"),"")&amp;"','"&amp;IF('Locations-Stops'!L3139&lt;&gt;"",'Locations-Stops'!L3139,"")&amp;"','"&amp;IF('Locations-Stops'!M3139&lt;&gt;"",'Locations-Stops'!M3139,"")&amp;"','"&amp;IF('Locations-Stops'!N3139&lt;&gt;"",'Locations-Stops'!N3139,"")&amp;"', CURRENT_TIMESTAMP);"</f>
        <v>INSERT INTO `locations` (`id`, `name`, `latitude`, `longitude`, `province_id`, `region_1`, `region_2`, `region_3`, `street`, `number`, `postal`, `img`, `last_modified`) VALUES (NULL,'Bijlmer Sportcentre',52.31524,4.957554,8,3,11,90,'Anton de Komplein','10','1102','https://lh4.ggpht.com/tEAgyZ1vy27mpyha0rH2oum5Qu5jNeDkRiTt6kYDfk90wlm7rILmsMFolP02jo1jG3pqT2JhMuSTJy5kQkEZ', CURRENT_TIMESTAMP);</v>
      </c>
    </row>
    <row r="3138" spans="1:1" x14ac:dyDescent="0.25">
      <c r="A3138" t="str">
        <f>"INSERT INTO `locations` (`id`, `name`, `latitude`, `longitude`, `province_id`, `region_1`, `region_2`, `region_3`, `street`, `number`, `postal`, `img`, `last_modified`) VALUES (NULL,'"&amp;SUBSTITUTE('Locations-Stops'!F3140,"'","\'")&amp;"',"&amp;IF('Locations-Stops'!D3140&lt;&gt;"",LEFT('Locations-Stops'!D3140,2)&amp;"."&amp;RIGHT('Locations-Stops'!D3140,LEN('Locations-Stops'!D3140)-2),"0")&amp;","&amp;IF('Locations-Stops'!E3140&lt;&gt;"",LEFT('Locations-Stops'!E3140,1)&amp;"."&amp;RIGHT('Locations-Stops'!E3140,LEN('Locations-Stops'!E3140)-1),"0")&amp;","&amp;IF('Locations-Stops'!G3140&lt;&gt;"",VLOOKUP('Locations-Stops'!G3140,Regions!A2:B379,2,FALSE),"0")&amp;","&amp;IF('Locations-Stops'!H3140&lt;&gt;"",VLOOKUP('Locations-Stops'!H3140,Regions!C2:D379,2,FALSE),"0")&amp;","&amp;IF('Locations-Stops'!I3140&lt;&gt;"",VLOOKUP('Locations-Stops'!I3140,Regions!F2:G379,2,FALSE),"0")&amp;","&amp;IF('Locations-Stops'!J3140&lt;&gt;"",VLOOKUP('Locations-Stops'!J3140,Regions!I2:J379,2,FALSE),"0")&amp;",'"&amp;IF('Locations-Stops'!K3140&lt;&gt;"",SUBSTITUTE('Locations-Stops'!K3140,"'","\'"),"")&amp;"','"&amp;IF('Locations-Stops'!L3140&lt;&gt;"",'Locations-Stops'!L3140,"")&amp;"','"&amp;IF('Locations-Stops'!M3140&lt;&gt;"",'Locations-Stops'!M3140,"")&amp;"','"&amp;IF('Locations-Stops'!N3140&lt;&gt;"",'Locations-Stops'!N3140,"")&amp;"', CURRENT_TIMESTAMP);"</f>
        <v>INSERT INTO `locations` (`id`, `name`, `latitude`, `longitude`, `province_id`, `region_1`, `region_2`, `region_3`, `street`, `number`, `postal`, `img`, `last_modified`) VALUES (NULL,'Mijn Sculptuur Op Straat - Konijn',52.316101,4.957369,8,3,11,90,'Anton de Komplein','75','1102 BL','https://lh5.ggpht.com/OOuqJ2pam45j_uwH86oYZjBvgIMSNYsJcvxgVScNGUcYKWkuT7GSXw6tDtuBXA-Kwu-s8BbCfhh63k5i1Vo_', CURRENT_TIMESTAMP);</v>
      </c>
    </row>
    <row r="3139" spans="1:1" x14ac:dyDescent="0.25">
      <c r="A3139" t="str">
        <f>"INSERT INTO `locations` (`id`, `name`, `latitude`, `longitude`, `province_id`, `region_1`, `region_2`, `region_3`, `street`, `number`, `postal`, `img`, `last_modified`) VALUES (NULL,'"&amp;SUBSTITUTE('Locations-Stops'!F3141,"'","\'")&amp;"',"&amp;IF('Locations-Stops'!D3141&lt;&gt;"",LEFT('Locations-Stops'!D3141,2)&amp;"."&amp;RIGHT('Locations-Stops'!D3141,LEN('Locations-Stops'!D3141)-2),"0")&amp;","&amp;IF('Locations-Stops'!E3141&lt;&gt;"",LEFT('Locations-Stops'!E3141,1)&amp;"."&amp;RIGHT('Locations-Stops'!E3141,LEN('Locations-Stops'!E3141)-1),"0")&amp;","&amp;IF('Locations-Stops'!G3141&lt;&gt;"",VLOOKUP('Locations-Stops'!G3141,Regions!A2:B379,2,FALSE),"0")&amp;","&amp;IF('Locations-Stops'!H3141&lt;&gt;"",VLOOKUP('Locations-Stops'!H3141,Regions!C2:D379,2,FALSE),"0")&amp;","&amp;IF('Locations-Stops'!I3141&lt;&gt;"",VLOOKUP('Locations-Stops'!I3141,Regions!F2:G379,2,FALSE),"0")&amp;","&amp;IF('Locations-Stops'!J3141&lt;&gt;"",VLOOKUP('Locations-Stops'!J3141,Regions!I2:J379,2,FALSE),"0")&amp;",'"&amp;IF('Locations-Stops'!K3141&lt;&gt;"",SUBSTITUTE('Locations-Stops'!K3141,"'","\'"),"")&amp;"','"&amp;IF('Locations-Stops'!L3141&lt;&gt;"",'Locations-Stops'!L3141,"")&amp;"','"&amp;IF('Locations-Stops'!M3141&lt;&gt;"",'Locations-Stops'!M3141,"")&amp;"','"&amp;IF('Locations-Stops'!N3141&lt;&gt;"",'Locations-Stops'!N3141,"")&amp;"', CURRENT_TIMESTAMP);"</f>
        <v>INSERT INTO `locations` (`id`, `name`, `latitude`, `longitude`, `province_id`, `region_1`, `region_2`, `region_3`, `street`, `number`, `postal`, `img`, `last_modified`) VALUES (NULL,'Mijn Sculptuur Op Straat - Vlinder',52.315867,4.956844,8,3,11,90,'Anton de Komplein','150','1102','https://lh5.ggpht.com/T1E6q_0nrQg1pjsB1PG1cYzoBuXqSmYYTPH2zlLEIHcYVvexgaHVJIxkqp1v3XinTf2NgMXMIMa0MmAWWuPRbw', CURRENT_TIMESTAMP);</v>
      </c>
    </row>
    <row r="3140" spans="1:1" x14ac:dyDescent="0.25">
      <c r="A3140" t="str">
        <f>"INSERT INTO `locations` (`id`, `name`, `latitude`, `longitude`, `province_id`, `region_1`, `region_2`, `region_3`, `street`, `number`, `postal`, `img`, `last_modified`) VALUES (NULL,'"&amp;SUBSTITUTE('Locations-Stops'!F3142,"'","\'")&amp;"',"&amp;IF('Locations-Stops'!D3142&lt;&gt;"",LEFT('Locations-Stops'!D3142,2)&amp;"."&amp;RIGHT('Locations-Stops'!D3142,LEN('Locations-Stops'!D3142)-2),"0")&amp;","&amp;IF('Locations-Stops'!E3142&lt;&gt;"",LEFT('Locations-Stops'!E3142,1)&amp;"."&amp;RIGHT('Locations-Stops'!E3142,LEN('Locations-Stops'!E3142)-1),"0")&amp;","&amp;IF('Locations-Stops'!G3142&lt;&gt;"",VLOOKUP('Locations-Stops'!G3142,Regions!A2:B379,2,FALSE),"0")&amp;","&amp;IF('Locations-Stops'!H3142&lt;&gt;"",VLOOKUP('Locations-Stops'!H3142,Regions!C2:D379,2,FALSE),"0")&amp;","&amp;IF('Locations-Stops'!I3142&lt;&gt;"",VLOOKUP('Locations-Stops'!I3142,Regions!F2:G379,2,FALSE),"0")&amp;","&amp;IF('Locations-Stops'!J3142&lt;&gt;"",VLOOKUP('Locations-Stops'!J3142,Regions!I2:J379,2,FALSE),"0")&amp;",'"&amp;IF('Locations-Stops'!K3142&lt;&gt;"",SUBSTITUTE('Locations-Stops'!K3142,"'","\'"),"")&amp;"','"&amp;IF('Locations-Stops'!L3142&lt;&gt;"",'Locations-Stops'!L3142,"")&amp;"','"&amp;IF('Locations-Stops'!M3142&lt;&gt;"",'Locations-Stops'!M3142,"")&amp;"','"&amp;IF('Locations-Stops'!N3142&lt;&gt;"",'Locations-Stops'!N3142,"")&amp;"', CURRENT_TIMESTAMP);"</f>
        <v>INSERT INTO `locations` (`id`, `name`, `latitude`, `longitude`, `province_id`, `region_1`, `region_2`, `region_3`, `street`, `number`, `postal`, `img`, `last_modified`) VALUES (NULL,'AmsZO. Ouroborus Arborum',52.313853,4.947796,8,3,11,90,'Bijlmerdreef','24','1102 CT','https://lh3.ggpht.com/JmBTQmpY-Y30y2soJBo41o2imdBopLBrCWW3yE4uRZip7NwZuXV1G34DEr0-inTrxhBFxn3xqa3XDusRQrIG', CURRENT_TIMESTAMP);</v>
      </c>
    </row>
    <row r="3141" spans="1:1" x14ac:dyDescent="0.25">
      <c r="A3141" t="str">
        <f>"INSERT INTO `locations` (`id`, `name`, `latitude`, `longitude`, `province_id`, `region_1`, `region_2`, `region_3`, `street`, `number`, `postal`, `img`, `last_modified`) VALUES (NULL,'"&amp;SUBSTITUTE('Locations-Stops'!F3143,"'","\'")&amp;"',"&amp;IF('Locations-Stops'!D3143&lt;&gt;"",LEFT('Locations-Stops'!D3143,2)&amp;"."&amp;RIGHT('Locations-Stops'!D3143,LEN('Locations-Stops'!D3143)-2),"0")&amp;","&amp;IF('Locations-Stops'!E3143&lt;&gt;"",LEFT('Locations-Stops'!E3143,1)&amp;"."&amp;RIGHT('Locations-Stops'!E3143,LEN('Locations-Stops'!E3143)-1),"0")&amp;","&amp;IF('Locations-Stops'!G3143&lt;&gt;"",VLOOKUP('Locations-Stops'!G3143,Regions!A2:B379,2,FALSE),"0")&amp;","&amp;IF('Locations-Stops'!H3143&lt;&gt;"",VLOOKUP('Locations-Stops'!H3143,Regions!C2:D379,2,FALSE),"0")&amp;","&amp;IF('Locations-Stops'!I3143&lt;&gt;"",VLOOKUP('Locations-Stops'!I3143,Regions!F2:G379,2,FALSE),"0")&amp;","&amp;IF('Locations-Stops'!J3143&lt;&gt;"",VLOOKUP('Locations-Stops'!J3143,Regions!I2:J379,2,FALSE),"0")&amp;",'"&amp;IF('Locations-Stops'!K3143&lt;&gt;"",SUBSTITUTE('Locations-Stops'!K3143,"'","\'"),"")&amp;"','"&amp;IF('Locations-Stops'!L3143&lt;&gt;"",'Locations-Stops'!L3143,"")&amp;"','"&amp;IF('Locations-Stops'!M3143&lt;&gt;"",'Locations-Stops'!M3143,"")&amp;"','"&amp;IF('Locations-Stops'!N3143&lt;&gt;"",'Locations-Stops'!N3143,"")&amp;"', CURRENT_TIMESTAMP);"</f>
        <v>INSERT INTO `locations` (`id`, `name`, `latitude`, `longitude`, `province_id`, `region_1`, `region_2`, `region_3`, `street`, `number`, `postal`, `img`, `last_modified`) VALUES (NULL,'Statue: Anton de Kom',52.316301,4.955841,8,3,11,90,'Bijlmerdreef','165','1102 CW','https://lh4.ggpht.com/5sbNv38t61RSCPZen7i8dZpnEUtNW8n3uwMV2XIGey_6BAj-eHpj9AT_-r8eqaD3KDnMeNOw2M96tAG9PHBqOBnvvGjnentEPiwlntWHMECI-LT9LA', CURRENT_TIMESTAMP);</v>
      </c>
    </row>
    <row r="3142" spans="1:1" x14ac:dyDescent="0.25">
      <c r="A3142" t="str">
        <f>"INSERT INTO `locations` (`id`, `name`, `latitude`, `longitude`, `province_id`, `region_1`, `region_2`, `region_3`, `street`, `number`, `postal`, `img`, `last_modified`) VALUES (NULL,'"&amp;SUBSTITUTE('Locations-Stops'!F3144,"'","\'")&amp;"',"&amp;IF('Locations-Stops'!D3144&lt;&gt;"",LEFT('Locations-Stops'!D3144,2)&amp;"."&amp;RIGHT('Locations-Stops'!D3144,LEN('Locations-Stops'!D3144)-2),"0")&amp;","&amp;IF('Locations-Stops'!E3144&lt;&gt;"",LEFT('Locations-Stops'!E3144,1)&amp;"."&amp;RIGHT('Locations-Stops'!E3144,LEN('Locations-Stops'!E3144)-1),"0")&amp;","&amp;IF('Locations-Stops'!G3144&lt;&gt;"",VLOOKUP('Locations-Stops'!G3144,Regions!A2:B379,2,FALSE),"0")&amp;","&amp;IF('Locations-Stops'!H3144&lt;&gt;"",VLOOKUP('Locations-Stops'!H3144,Regions!C2:D379,2,FALSE),"0")&amp;","&amp;IF('Locations-Stops'!I3144&lt;&gt;"",VLOOKUP('Locations-Stops'!I3144,Regions!F2:G379,2,FALSE),"0")&amp;","&amp;IF('Locations-Stops'!J3144&lt;&gt;"",VLOOKUP('Locations-Stops'!J3144,Regions!I2:J379,2,FALSE),"0")&amp;",'"&amp;IF('Locations-Stops'!K3144&lt;&gt;"",SUBSTITUTE('Locations-Stops'!K3144,"'","\'"),"")&amp;"','"&amp;IF('Locations-Stops'!L3144&lt;&gt;"",'Locations-Stops'!L3144,"")&amp;"','"&amp;IF('Locations-Stops'!M3144&lt;&gt;"",'Locations-Stops'!M3144,"")&amp;"','"&amp;IF('Locations-Stops'!N3144&lt;&gt;"",'Locations-Stops'!N3144,"")&amp;"', CURRENT_TIMESTAMP);"</f>
        <v>INSERT INTO `locations` (`id`, `name`, `latitude`, `longitude`, `province_id`, `region_1`, `region_2`, `region_3`, `street`, `number`, `postal`, `img`, `last_modified`) VALUES (NULL,'AmsZO stadsdeelkantoor Stadsklok',52.316527,4.956404,8,3,11,90,'Bijlmerdreef','301','1102 CW','https://lh3.ggpht.com/WUh25VYrDVk8CKtY3uOeZ7ta6cH79FftG1lY7GRghOYrzKOCxc3sDJ9A1w3qZvmPNTng93voiDbLcnFF1SQi', CURRENT_TIMESTAMP);</v>
      </c>
    </row>
    <row r="3143" spans="1:1" x14ac:dyDescent="0.25">
      <c r="A3143" t="str">
        <f>"INSERT INTO `locations` (`id`, `name`, `latitude`, `longitude`, `province_id`, `region_1`, `region_2`, `region_3`, `street`, `number`, `postal`, `img`, `last_modified`) VALUES (NULL,'"&amp;SUBSTITUTE('Locations-Stops'!F3145,"'","\'")&amp;"',"&amp;IF('Locations-Stops'!D3145&lt;&gt;"",LEFT('Locations-Stops'!D3145,2)&amp;"."&amp;RIGHT('Locations-Stops'!D3145,LEN('Locations-Stops'!D3145)-2),"0")&amp;","&amp;IF('Locations-Stops'!E3145&lt;&gt;"",LEFT('Locations-Stops'!E3145,1)&amp;"."&amp;RIGHT('Locations-Stops'!E3145,LEN('Locations-Stops'!E3145)-1),"0")&amp;","&amp;IF('Locations-Stops'!G3145&lt;&gt;"",VLOOKUP('Locations-Stops'!G3145,Regions!A2:B379,2,FALSE),"0")&amp;","&amp;IF('Locations-Stops'!H3145&lt;&gt;"",VLOOKUP('Locations-Stops'!H3145,Regions!C2:D379,2,FALSE),"0")&amp;","&amp;IF('Locations-Stops'!I3145&lt;&gt;"",VLOOKUP('Locations-Stops'!I3145,Regions!F2:G379,2,FALSE),"0")&amp;","&amp;IF('Locations-Stops'!J3145&lt;&gt;"",VLOOKUP('Locations-Stops'!J3145,Regions!I2:J379,2,FALSE),"0")&amp;",'"&amp;IF('Locations-Stops'!K3145&lt;&gt;"",SUBSTITUTE('Locations-Stops'!K3145,"'","\'"),"")&amp;"','"&amp;IF('Locations-Stops'!L3145&lt;&gt;"",'Locations-Stops'!L3145,"")&amp;"','"&amp;IF('Locations-Stops'!M3145&lt;&gt;"",'Locations-Stops'!M3145,"")&amp;"','"&amp;IF('Locations-Stops'!N3145&lt;&gt;"",'Locations-Stops'!N3145,"")&amp;"', CURRENT_TIMESTAMP);"</f>
        <v>INSERT INTO `locations` (`id`, `name`, `latitude`, `longitude`, `province_id`, `region_1`, `region_2`, `region_3`, `street`, `number`, `postal`, `img`, `last_modified`) VALUES (NULL,'Eekhoorn at Rotonde Ams ZO',52.318269,4.961279,8,3,11,90,'Bijlmerdreef','705','1103 TA','https://lh3.ggpht.com/L59ohSXUgXiC-VccgvHxjbw9fu1tWXQdBlhqyHbsGTODzaJdkcL3d28HFEoqOYJRFjQ9jQpuiQZJaTpAekG_UQ', CURRENT_TIMESTAMP);</v>
      </c>
    </row>
    <row r="3144" spans="1:1" x14ac:dyDescent="0.25">
      <c r="A3144" t="str">
        <f>"INSERT INTO `locations` (`id`, `name`, `latitude`, `longitude`, `province_id`, `region_1`, `region_2`, `region_3`, `street`, `number`, `postal`, `img`, `last_modified`) VALUES (NULL,'"&amp;SUBSTITUTE('Locations-Stops'!F3146,"'","\'")&amp;"',"&amp;IF('Locations-Stops'!D3146&lt;&gt;"",LEFT('Locations-Stops'!D3146,2)&amp;"."&amp;RIGHT('Locations-Stops'!D3146,LEN('Locations-Stops'!D3146)-2),"0")&amp;","&amp;IF('Locations-Stops'!E3146&lt;&gt;"",LEFT('Locations-Stops'!E3146,1)&amp;"."&amp;RIGHT('Locations-Stops'!E3146,LEN('Locations-Stops'!E3146)-1),"0")&amp;","&amp;IF('Locations-Stops'!G3146&lt;&gt;"",VLOOKUP('Locations-Stops'!G3146,Regions!A2:B379,2,FALSE),"0")&amp;","&amp;IF('Locations-Stops'!H3146&lt;&gt;"",VLOOKUP('Locations-Stops'!H3146,Regions!C2:D379,2,FALSE),"0")&amp;","&amp;IF('Locations-Stops'!I3146&lt;&gt;"",VLOOKUP('Locations-Stops'!I3146,Regions!F2:G379,2,FALSE),"0")&amp;","&amp;IF('Locations-Stops'!J3146&lt;&gt;"",VLOOKUP('Locations-Stops'!J3146,Regions!I2:J379,2,FALSE),"0")&amp;",'"&amp;IF('Locations-Stops'!K3146&lt;&gt;"",SUBSTITUTE('Locations-Stops'!K3146,"'","\'"),"")&amp;"','"&amp;IF('Locations-Stops'!L3146&lt;&gt;"",'Locations-Stops'!L3146,"")&amp;"','"&amp;IF('Locations-Stops'!M3146&lt;&gt;"",'Locations-Stops'!M3146,"")&amp;"','"&amp;IF('Locations-Stops'!N3146&lt;&gt;"",'Locations-Stops'!N3146,"")&amp;"', CURRENT_TIMESTAMP);"</f>
        <v>INSERT INTO `locations` (`id`, `name`, `latitude`, `longitude`, `province_id`, `region_1`, `region_2`, `region_3`, `street`, `number`, `postal`, `img`, `last_modified`) VALUES (NULL,'Waterfall ING Head Office',52.313434,4.952802,8,3,11,90,'Bijlmerplein','169','1102 DB','https://lh3.ggpht.com/SLtWELsNmB7eN8kygJsOpJKfkw0h8oRD_qS_S09I9OfKZVCSh1DAy_9a_-4Tuwye7XIk_TsmNlf3bQmGYb9P', CURRENT_TIMESTAMP);</v>
      </c>
    </row>
    <row r="3145" spans="1:1" x14ac:dyDescent="0.25">
      <c r="A3145" t="str">
        <f>"INSERT INTO `locations` (`id`, `name`, `latitude`, `longitude`, `province_id`, `region_1`, `region_2`, `region_3`, `street`, `number`, `postal`, `img`, `last_modified`) VALUES (NULL,'"&amp;SUBSTITUTE('Locations-Stops'!F3147,"'","\'")&amp;"',"&amp;IF('Locations-Stops'!D3147&lt;&gt;"",LEFT('Locations-Stops'!D3147,2)&amp;"."&amp;RIGHT('Locations-Stops'!D3147,LEN('Locations-Stops'!D3147)-2),"0")&amp;","&amp;IF('Locations-Stops'!E3147&lt;&gt;"",LEFT('Locations-Stops'!E3147,1)&amp;"."&amp;RIGHT('Locations-Stops'!E3147,LEN('Locations-Stops'!E3147)-1),"0")&amp;","&amp;IF('Locations-Stops'!G3147&lt;&gt;"",VLOOKUP('Locations-Stops'!G3147,Regions!A2:B379,2,FALSE),"0")&amp;","&amp;IF('Locations-Stops'!H3147&lt;&gt;"",VLOOKUP('Locations-Stops'!H3147,Regions!C2:D379,2,FALSE),"0")&amp;","&amp;IF('Locations-Stops'!I3147&lt;&gt;"",VLOOKUP('Locations-Stops'!I3147,Regions!F2:G379,2,FALSE),"0")&amp;","&amp;IF('Locations-Stops'!J3147&lt;&gt;"",VLOOKUP('Locations-Stops'!J3147,Regions!I2:J379,2,FALSE),"0")&amp;",'"&amp;IF('Locations-Stops'!K3147&lt;&gt;"",SUBSTITUTE('Locations-Stops'!K3147,"'","\'"),"")&amp;"','"&amp;IF('Locations-Stops'!L3147&lt;&gt;"",'Locations-Stops'!L3147,"")&amp;"','"&amp;IF('Locations-Stops'!M3147&lt;&gt;"",'Locations-Stops'!M3147,"")&amp;"','"&amp;IF('Locations-Stops'!N3147&lt;&gt;"",'Locations-Stops'!N3147,"")&amp;"', CURRENT_TIMESTAMP);"</f>
        <v>INSERT INTO `locations` (`id`, `name`, `latitude`, `longitude`, `province_id`, `region_1`, `region_2`, `region_3`, `street`, `number`, `postal`, `img`, `last_modified`) VALUES (NULL,'Moodwall',52.315706,4.952862,8,3,11,90,'Bijlmerplein','377','1102 DK','https://lh5.ggpht.com/kAA0TjbUtqzqnv7eIZHM7EOnhZI3wQAeF0_OW9sH_6QZiBrGxxw2hjv0vUV1w6eXvduqxt8JQXyv9qpJLW5uqg', CURRENT_TIMESTAMP);</v>
      </c>
    </row>
    <row r="3146" spans="1:1" x14ac:dyDescent="0.25">
      <c r="A3146" t="str">
        <f>"INSERT INTO `locations` (`id`, `name`, `latitude`, `longitude`, `province_id`, `region_1`, `region_2`, `region_3`, `street`, `number`, `postal`, `img`, `last_modified`) VALUES (NULL,'"&amp;SUBSTITUTE('Locations-Stops'!F3148,"'","\'")&amp;"',"&amp;IF('Locations-Stops'!D3148&lt;&gt;"",LEFT('Locations-Stops'!D3148,2)&amp;"."&amp;RIGHT('Locations-Stops'!D3148,LEN('Locations-Stops'!D3148)-2),"0")&amp;","&amp;IF('Locations-Stops'!E3148&lt;&gt;"",LEFT('Locations-Stops'!E3148,1)&amp;"."&amp;RIGHT('Locations-Stops'!E3148,LEN('Locations-Stops'!E3148)-1),"0")&amp;","&amp;IF('Locations-Stops'!G3148&lt;&gt;"",VLOOKUP('Locations-Stops'!G3148,Regions!A2:B379,2,FALSE),"0")&amp;","&amp;IF('Locations-Stops'!H3148&lt;&gt;"",VLOOKUP('Locations-Stops'!H3148,Regions!C2:D379,2,FALSE),"0")&amp;","&amp;IF('Locations-Stops'!I3148&lt;&gt;"",VLOOKUP('Locations-Stops'!I3148,Regions!F2:G379,2,FALSE),"0")&amp;","&amp;IF('Locations-Stops'!J3148&lt;&gt;"",VLOOKUP('Locations-Stops'!J3148,Regions!I2:J379,2,FALSE),"0")&amp;",'"&amp;IF('Locations-Stops'!K3148&lt;&gt;"",SUBSTITUTE('Locations-Stops'!K3148,"'","\'"),"")&amp;"','"&amp;IF('Locations-Stops'!L3148&lt;&gt;"",'Locations-Stops'!L3148,"")&amp;"','"&amp;IF('Locations-Stops'!M3148&lt;&gt;"",'Locations-Stops'!M3148,"")&amp;"','"&amp;IF('Locations-Stops'!N3148&lt;&gt;"",'Locations-Stops'!N3148,"")&amp;"', CURRENT_TIMESTAMP);"</f>
        <v>INSERT INTO `locations` (`id`, `name`, `latitude`, `longitude`, `province_id`, `region_1`, `region_2`, `region_3`, `street`, `number`, `postal`, `img`, `last_modified`) VALUES (NULL,'Openbaar Biblioteek Bijlmer',52.315345,4.953485,8,3,11,90,'Bijlmerplein','393','1102 DL','https://lh3.googleusercontent.com/atlSzOWKZDFwGmoXsq8t4BaRru2vHc8pDuK2I6a8fRggorfBRAq5sPJRk5Av2O7EdojpuOXBWPn9SNv2f8sJ', CURRENT_TIMESTAMP);</v>
      </c>
    </row>
    <row r="3147" spans="1:1" x14ac:dyDescent="0.25">
      <c r="A3147" t="str">
        <f>"INSERT INTO `locations` (`id`, `name`, `latitude`, `longitude`, `province_id`, `region_1`, `region_2`, `region_3`, `street`, `number`, `postal`, `img`, `last_modified`) VALUES (NULL,'"&amp;SUBSTITUTE('Locations-Stops'!F3149,"'","\'")&amp;"',"&amp;IF('Locations-Stops'!D3149&lt;&gt;"",LEFT('Locations-Stops'!D3149,2)&amp;"."&amp;RIGHT('Locations-Stops'!D3149,LEN('Locations-Stops'!D3149)-2),"0")&amp;","&amp;IF('Locations-Stops'!E3149&lt;&gt;"",LEFT('Locations-Stops'!E3149,1)&amp;"."&amp;RIGHT('Locations-Stops'!E3149,LEN('Locations-Stops'!E3149)-1),"0")&amp;","&amp;IF('Locations-Stops'!G3149&lt;&gt;"",VLOOKUP('Locations-Stops'!G3149,Regions!A2:B379,2,FALSE),"0")&amp;","&amp;IF('Locations-Stops'!H3149&lt;&gt;"",VLOOKUP('Locations-Stops'!H3149,Regions!C2:D379,2,FALSE),"0")&amp;","&amp;IF('Locations-Stops'!I3149&lt;&gt;"",VLOOKUP('Locations-Stops'!I3149,Regions!F2:G379,2,FALSE),"0")&amp;","&amp;IF('Locations-Stops'!J3149&lt;&gt;"",VLOOKUP('Locations-Stops'!J3149,Regions!I2:J379,2,FALSE),"0")&amp;",'"&amp;IF('Locations-Stops'!K3149&lt;&gt;"",SUBSTITUTE('Locations-Stops'!K3149,"'","\'"),"")&amp;"','"&amp;IF('Locations-Stops'!L3149&lt;&gt;"",'Locations-Stops'!L3149,"")&amp;"','"&amp;IF('Locations-Stops'!M3149&lt;&gt;"",'Locations-Stops'!M3149,"")&amp;"','"&amp;IF('Locations-Stops'!N3149&lt;&gt;"",'Locations-Stops'!N3149,"")&amp;"', CURRENT_TIMESTAMP);"</f>
        <v>INSERT INTO `locations` (`id`, `name`, `latitude`, `longitude`, `province_id`, `region_1`, `region_2`, `region_3`, `street`, `number`, `postal`, `img`, `last_modified`) VALUES (NULL,'Kwakoe Community Center.',52.316238,4.952716,8,3,11,90,'Bijlmerplein','395','1102 DK','https://lh6.ggpht.com/5v11XhcUyT_Y5iZSlaBWc5xGsTtHWUH6YrKDx60HS-DYbvHHW8HY9xQamdt0T3XJ3xKvZii8-F2L_513iAgf', CURRENT_TIMESTAMP);</v>
      </c>
    </row>
    <row r="3148" spans="1:1" x14ac:dyDescent="0.25">
      <c r="A3148" t="str">
        <f>"INSERT INTO `locations` (`id`, `name`, `latitude`, `longitude`, `province_id`, `region_1`, `region_2`, `region_3`, `street`, `number`, `postal`, `img`, `last_modified`) VALUES (NULL,'"&amp;SUBSTITUTE('Locations-Stops'!F3150,"'","\'")&amp;"',"&amp;IF('Locations-Stops'!D3150&lt;&gt;"",LEFT('Locations-Stops'!D3150,2)&amp;"."&amp;RIGHT('Locations-Stops'!D3150,LEN('Locations-Stops'!D3150)-2),"0")&amp;","&amp;IF('Locations-Stops'!E3150&lt;&gt;"",LEFT('Locations-Stops'!E3150,1)&amp;"."&amp;RIGHT('Locations-Stops'!E3150,LEN('Locations-Stops'!E3150)-1),"0")&amp;","&amp;IF('Locations-Stops'!G3150&lt;&gt;"",VLOOKUP('Locations-Stops'!G3150,Regions!A2:B379,2,FALSE),"0")&amp;","&amp;IF('Locations-Stops'!H3150&lt;&gt;"",VLOOKUP('Locations-Stops'!H3150,Regions!C2:D379,2,FALSE),"0")&amp;","&amp;IF('Locations-Stops'!I3150&lt;&gt;"",VLOOKUP('Locations-Stops'!I3150,Regions!F2:G379,2,FALSE),"0")&amp;","&amp;IF('Locations-Stops'!J3150&lt;&gt;"",VLOOKUP('Locations-Stops'!J3150,Regions!I2:J379,2,FALSE),"0")&amp;",'"&amp;IF('Locations-Stops'!K3150&lt;&gt;"",SUBSTITUTE('Locations-Stops'!K3150,"'","\'"),"")&amp;"','"&amp;IF('Locations-Stops'!L3150&lt;&gt;"",'Locations-Stops'!L3150,"")&amp;"','"&amp;IF('Locations-Stops'!M3150&lt;&gt;"",'Locations-Stops'!M3150,"")&amp;"','"&amp;IF('Locations-Stops'!N3150&lt;&gt;"",'Locations-Stops'!N3150,"")&amp;"', CURRENT_TIMESTAMP);"</f>
        <v>INSERT INTO `locations` (`id`, `name`, `latitude`, `longitude`, `province_id`, `region_1`, `region_2`, `region_3`, `street`, `number`, `postal`, `img`, `last_modified`) VALUES (NULL,'Openbare Bibliotheek Amsterdam Bijlmercentrum',52.315521,4.953618,8,3,11,90,'Bijlmerplein','395','1102 DK','https://lh3.ggpht.com/mYNCYgbUIpB4vIhx4TpSRMeDICcPOYV1Eyx7pYAxAEBAtA3sK2VOmZ6EaJydNkj0N7sLlYFW3tE2e5DC3x-E', CURRENT_TIMESTAMP);</v>
      </c>
    </row>
    <row r="3149" spans="1:1" x14ac:dyDescent="0.25">
      <c r="A3149" t="str">
        <f>"INSERT INTO `locations` (`id`, `name`, `latitude`, `longitude`, `province_id`, `region_1`, `region_2`, `region_3`, `street`, `number`, `postal`, `img`, `last_modified`) VALUES (NULL,'"&amp;SUBSTITUTE('Locations-Stops'!F3151,"'","\'")&amp;"',"&amp;IF('Locations-Stops'!D3151&lt;&gt;"",LEFT('Locations-Stops'!D3151,2)&amp;"."&amp;RIGHT('Locations-Stops'!D3151,LEN('Locations-Stops'!D3151)-2),"0")&amp;","&amp;IF('Locations-Stops'!E3151&lt;&gt;"",LEFT('Locations-Stops'!E3151,1)&amp;"."&amp;RIGHT('Locations-Stops'!E3151,LEN('Locations-Stops'!E3151)-1),"0")&amp;","&amp;IF('Locations-Stops'!G3151&lt;&gt;"",VLOOKUP('Locations-Stops'!G3151,Regions!A2:B379,2,FALSE),"0")&amp;","&amp;IF('Locations-Stops'!H3151&lt;&gt;"",VLOOKUP('Locations-Stops'!H3151,Regions!C2:D379,2,FALSE),"0")&amp;","&amp;IF('Locations-Stops'!I3151&lt;&gt;"",VLOOKUP('Locations-Stops'!I3151,Regions!F2:G379,2,FALSE),"0")&amp;","&amp;IF('Locations-Stops'!J3151&lt;&gt;"",VLOOKUP('Locations-Stops'!J3151,Regions!I2:J379,2,FALSE),"0")&amp;",'"&amp;IF('Locations-Stops'!K3151&lt;&gt;"",SUBSTITUTE('Locations-Stops'!K3151,"'","\'"),"")&amp;"','"&amp;IF('Locations-Stops'!L3151&lt;&gt;"",'Locations-Stops'!L3151,"")&amp;"','"&amp;IF('Locations-Stops'!M3151&lt;&gt;"",'Locations-Stops'!M3151,"")&amp;"','"&amp;IF('Locations-Stops'!N3151&lt;&gt;"",'Locations-Stops'!N3151,"")&amp;"', CURRENT_TIMESTAMP);"</f>
        <v>INSERT INTO `locations` (`id`, `name`, `latitude`, `longitude`, `province_id`, `region_1`, `region_2`, `region_3`, `street`, `number`, `postal`, `img`, `last_modified`) VALUES (NULL,'Vogelparade',52.313441,4.954795,8,3,11,90,'Bijlmerplein','685','1102 DX','https://lh3.ggpht.com/dk-Own9xlgVD4gXBCXNk51kuth--j_IhXR1yjRXGowfy9S2FQt-HcvbJlY76TuB6O8gnbRsezOnBtGXS6xI', CURRENT_TIMESTAMP);</v>
      </c>
    </row>
    <row r="3150" spans="1:1" x14ac:dyDescent="0.25">
      <c r="A3150" t="str">
        <f>"INSERT INTO `locations` (`id`, `name`, `latitude`, `longitude`, `province_id`, `region_1`, `region_2`, `region_3`, `street`, `number`, `postal`, `img`, `last_modified`) VALUES (NULL,'"&amp;SUBSTITUTE('Locations-Stops'!F3152,"'","\'")&amp;"',"&amp;IF('Locations-Stops'!D3152&lt;&gt;"",LEFT('Locations-Stops'!D3152,2)&amp;"."&amp;RIGHT('Locations-Stops'!D3152,LEN('Locations-Stops'!D3152)-2),"0")&amp;","&amp;IF('Locations-Stops'!E3152&lt;&gt;"",LEFT('Locations-Stops'!E3152,1)&amp;"."&amp;RIGHT('Locations-Stops'!E3152,LEN('Locations-Stops'!E3152)-1),"0")&amp;","&amp;IF('Locations-Stops'!G3152&lt;&gt;"",VLOOKUP('Locations-Stops'!G3152,Regions!A2:B379,2,FALSE),"0")&amp;","&amp;IF('Locations-Stops'!H3152&lt;&gt;"",VLOOKUP('Locations-Stops'!H3152,Regions!C2:D379,2,FALSE),"0")&amp;","&amp;IF('Locations-Stops'!I3152&lt;&gt;"",VLOOKUP('Locations-Stops'!I3152,Regions!F2:G379,2,FALSE),"0")&amp;","&amp;IF('Locations-Stops'!J3152&lt;&gt;"",VLOOKUP('Locations-Stops'!J3152,Regions!I2:J379,2,FALSE),"0")&amp;",'"&amp;IF('Locations-Stops'!K3152&lt;&gt;"",SUBSTITUTE('Locations-Stops'!K3152,"'","\'"),"")&amp;"','"&amp;IF('Locations-Stops'!L3152&lt;&gt;"",'Locations-Stops'!L3152,"")&amp;"','"&amp;IF('Locations-Stops'!M3152&lt;&gt;"",'Locations-Stops'!M3152,"")&amp;"','"&amp;IF('Locations-Stops'!N3152&lt;&gt;"",'Locations-Stops'!N3152,"")&amp;"', CURRENT_TIMESTAMP);"</f>
        <v>INSERT INTO `locations` (`id`, `name`, `latitude`, `longitude`, `province_id`, `region_1`, `region_2`, `region_3`, `street`, `number`, `postal`, `img`, `last_modified`) VALUES (NULL,'Watertrap',52.312797,4.950994,8,3,11,90,'Bijlmerplein','965','1102 MJ','https://lh6.ggpht.com/b4Jy6qpqISwXPQXchsB7bf7fggv9se8qIpTJ8LO5WodIjrBLRx3873v-pUvn86OHgapWm6-HAyEJpuPCNZc', CURRENT_TIMESTAMP);</v>
      </c>
    </row>
    <row r="3151" spans="1:1" x14ac:dyDescent="0.25">
      <c r="A3151" t="str">
        <f>"INSERT INTO `locations` (`id`, `name`, `latitude`, `longitude`, `province_id`, `region_1`, `region_2`, `region_3`, `street`, `number`, `postal`, `img`, `last_modified`) VALUES (NULL,'"&amp;SUBSTITUTE('Locations-Stops'!F3153,"'","\'")&amp;"',"&amp;IF('Locations-Stops'!D3153&lt;&gt;"",LEFT('Locations-Stops'!D3153,2)&amp;"."&amp;RIGHT('Locations-Stops'!D3153,LEN('Locations-Stops'!D3153)-2),"0")&amp;","&amp;IF('Locations-Stops'!E3153&lt;&gt;"",LEFT('Locations-Stops'!E3153,1)&amp;"."&amp;RIGHT('Locations-Stops'!E3153,LEN('Locations-Stops'!E3153)-1),"0")&amp;","&amp;IF('Locations-Stops'!G3153&lt;&gt;"",VLOOKUP('Locations-Stops'!G3153,Regions!A2:B379,2,FALSE),"0")&amp;","&amp;IF('Locations-Stops'!H3153&lt;&gt;"",VLOOKUP('Locations-Stops'!H3153,Regions!C2:D379,2,FALSE),"0")&amp;","&amp;IF('Locations-Stops'!I3153&lt;&gt;"",VLOOKUP('Locations-Stops'!I3153,Regions!F2:G379,2,FALSE),"0")&amp;","&amp;IF('Locations-Stops'!J3153&lt;&gt;"",VLOOKUP('Locations-Stops'!J3153,Regions!I2:J379,2,FALSE),"0")&amp;",'"&amp;IF('Locations-Stops'!K3153&lt;&gt;"",SUBSTITUTE('Locations-Stops'!K3153,"'","\'"),"")&amp;"','"&amp;IF('Locations-Stops'!L3153&lt;&gt;"",'Locations-Stops'!L3153,"")&amp;"','"&amp;IF('Locations-Stops'!M3153&lt;&gt;"",'Locations-Stops'!M3153,"")&amp;"','"&amp;IF('Locations-Stops'!N3153&lt;&gt;"",'Locations-Stops'!N3153,"")&amp;"', CURRENT_TIMESTAMP);"</f>
        <v>INSERT INTO `locations` (`id`, `name`, `latitude`, `longitude`, `province_id`, `region_1`, `region_2`, `region_3`, `street`, `number`, `postal`, `img`, `last_modified`) VALUES (NULL,'Female Statue',52.313385,4.951549,8,3,11,90,'Bijlmerplein','979','1102 MK','https://lh6.ggpht.com/g6tzcydo3OSH6NZ8vr0MFHBSry7tL1iFTW0dEluRVVOJhsWkhYg4FY_VYcXWtvw7TkV0hQ4G6MKLt3gmSXjU5wXhyiFUwe4scRzyTvFF7TJR5X2J', CURRENT_TIMESTAMP);</v>
      </c>
    </row>
    <row r="3152" spans="1:1" x14ac:dyDescent="0.25">
      <c r="A3152" t="str">
        <f>"INSERT INTO `locations` (`id`, `name`, `latitude`, `longitude`, `province_id`, `region_1`, `region_2`, `region_3`, `street`, `number`, `postal`, `img`, `last_modified`) VALUES (NULL,'"&amp;SUBSTITUTE('Locations-Stops'!F3154,"'","\'")&amp;"',"&amp;IF('Locations-Stops'!D3154&lt;&gt;"",LEFT('Locations-Stops'!D3154,2)&amp;"."&amp;RIGHT('Locations-Stops'!D3154,LEN('Locations-Stops'!D3154)-2),"0")&amp;","&amp;IF('Locations-Stops'!E3154&lt;&gt;"",LEFT('Locations-Stops'!E3154,1)&amp;"."&amp;RIGHT('Locations-Stops'!E3154,LEN('Locations-Stops'!E3154)-1),"0")&amp;","&amp;IF('Locations-Stops'!G3154&lt;&gt;"",VLOOKUP('Locations-Stops'!G3154,Regions!A2:B379,2,FALSE),"0")&amp;","&amp;IF('Locations-Stops'!H3154&lt;&gt;"",VLOOKUP('Locations-Stops'!H3154,Regions!C2:D379,2,FALSE),"0")&amp;","&amp;IF('Locations-Stops'!I3154&lt;&gt;"",VLOOKUP('Locations-Stops'!I3154,Regions!F2:G379,2,FALSE),"0")&amp;","&amp;IF('Locations-Stops'!J3154&lt;&gt;"",VLOOKUP('Locations-Stops'!J3154,Regions!I2:J379,2,FALSE),"0")&amp;",'"&amp;IF('Locations-Stops'!K3154&lt;&gt;"",SUBSTITUTE('Locations-Stops'!K3154,"'","\'"),"")&amp;"','"&amp;IF('Locations-Stops'!L3154&lt;&gt;"",'Locations-Stops'!L3154,"")&amp;"','"&amp;IF('Locations-Stops'!M3154&lt;&gt;"",'Locations-Stops'!M3154,"")&amp;"','"&amp;IF('Locations-Stops'!N3154&lt;&gt;"",'Locations-Stops'!N3154,"")&amp;"', CURRENT_TIMESTAMP);"</f>
        <v>INSERT INTO `locations` (`id`, `name`, `latitude`, `longitude`, `province_id`, `region_1`, `region_2`, `region_3`, `street`, `number`, `postal`, `img`, `last_modified`) VALUES (NULL,'Heavy Metal Ball',52.316955,4.962362,8,3,11,90,'Blauwdasstraat','40','1102 SP','https://lh3.ggpht.com/srALOMWT5ll8Z1SQm7YuipXt4ImqQbZikgMrt4F9BPfJLBJI2aTAOxM5cL_L1rKDt6i4OHOfdYYkxE8L3ZlQ', CURRENT_TIMESTAMP);</v>
      </c>
    </row>
    <row r="3153" spans="1:1" x14ac:dyDescent="0.25">
      <c r="A3153" t="str">
        <f>"INSERT INTO `locations` (`id`, `name`, `latitude`, `longitude`, `province_id`, `region_1`, `region_2`, `region_3`, `street`, `number`, `postal`, `img`, `last_modified`) VALUES (NULL,'"&amp;SUBSTITUTE('Locations-Stops'!F3155,"'","\'")&amp;"',"&amp;IF('Locations-Stops'!D3155&lt;&gt;"",LEFT('Locations-Stops'!D3155,2)&amp;"."&amp;RIGHT('Locations-Stops'!D3155,LEN('Locations-Stops'!D3155)-2),"0")&amp;","&amp;IF('Locations-Stops'!E3155&lt;&gt;"",LEFT('Locations-Stops'!E3155,1)&amp;"."&amp;RIGHT('Locations-Stops'!E3155,LEN('Locations-Stops'!E3155)-1),"0")&amp;","&amp;IF('Locations-Stops'!G3155&lt;&gt;"",VLOOKUP('Locations-Stops'!G3155,Regions!A2:B379,2,FALSE),"0")&amp;","&amp;IF('Locations-Stops'!H3155&lt;&gt;"",VLOOKUP('Locations-Stops'!H3155,Regions!C2:D379,2,FALSE),"0")&amp;","&amp;IF('Locations-Stops'!I3155&lt;&gt;"",VLOOKUP('Locations-Stops'!I3155,Regions!F2:G379,2,FALSE),"0")&amp;","&amp;IF('Locations-Stops'!J3155&lt;&gt;"",VLOOKUP('Locations-Stops'!J3155,Regions!I2:J379,2,FALSE),"0")&amp;",'"&amp;IF('Locations-Stops'!K3155&lt;&gt;"",SUBSTITUTE('Locations-Stops'!K3155,"'","\'"),"")&amp;"','"&amp;IF('Locations-Stops'!L3155&lt;&gt;"",'Locations-Stops'!L3155,"")&amp;"','"&amp;IF('Locations-Stops'!M3155&lt;&gt;"",'Locations-Stops'!M3155,"")&amp;"','"&amp;IF('Locations-Stops'!N3155&lt;&gt;"",'Locations-Stops'!N3155,"")&amp;"', CURRENT_TIMESTAMP);"</f>
        <v>INSERT INTO `locations` (`id`, `name`, `latitude`, `longitude`, `province_id`, `region_1`, `region_2`, `region_3`, `street`, `number`, `postal`, `img`, `last_modified`) VALUES (NULL,'Metrostation Strandvliet',52.318614,4.941245,8,3,11,90,'Boris Pasternakstraat','207','1102 TC','https://lh3.googleusercontent.com/SwrGjncoazVUSJaJ6sfQwuw3uXJc8Jlt6Khm0kvL957RdptwxYzY3nuoouYG1LZiDVLjMZFK2N8GZPkXczJh', CURRENT_TIMESTAMP);</v>
      </c>
    </row>
    <row r="3154" spans="1:1" x14ac:dyDescent="0.25">
      <c r="A3154" t="str">
        <f>"INSERT INTO `locations` (`id`, `name`, `latitude`, `longitude`, `province_id`, `region_1`, `region_2`, `region_3`, `street`, `number`, `postal`, `img`, `last_modified`) VALUES (NULL,'"&amp;SUBSTITUTE('Locations-Stops'!F3156,"'","\'")&amp;"',"&amp;IF('Locations-Stops'!D3156&lt;&gt;"",LEFT('Locations-Stops'!D3156,2)&amp;"."&amp;RIGHT('Locations-Stops'!D3156,LEN('Locations-Stops'!D3156)-2),"0")&amp;","&amp;IF('Locations-Stops'!E3156&lt;&gt;"",LEFT('Locations-Stops'!E3156,1)&amp;"."&amp;RIGHT('Locations-Stops'!E3156,LEN('Locations-Stops'!E3156)-1),"0")&amp;","&amp;IF('Locations-Stops'!G3156&lt;&gt;"",VLOOKUP('Locations-Stops'!G3156,Regions!A2:B379,2,FALSE),"0")&amp;","&amp;IF('Locations-Stops'!H3156&lt;&gt;"",VLOOKUP('Locations-Stops'!H3156,Regions!C2:D379,2,FALSE),"0")&amp;","&amp;IF('Locations-Stops'!I3156&lt;&gt;"",VLOOKUP('Locations-Stops'!I3156,Regions!F2:G379,2,FALSE),"0")&amp;","&amp;IF('Locations-Stops'!J3156&lt;&gt;"",VLOOKUP('Locations-Stops'!J3156,Regions!I2:J379,2,FALSE),"0")&amp;",'"&amp;IF('Locations-Stops'!K3156&lt;&gt;"",SUBSTITUTE('Locations-Stops'!K3156,"'","\'"),"")&amp;"','"&amp;IF('Locations-Stops'!L3156&lt;&gt;"",'Locations-Stops'!L3156,"")&amp;"','"&amp;IF('Locations-Stops'!M3156&lt;&gt;"",'Locations-Stops'!M3156,"")&amp;"','"&amp;IF('Locations-Stops'!N3156&lt;&gt;"",'Locations-Stops'!N3156,"")&amp;"', CURRENT_TIMESTAMP);"</f>
        <v>INSERT INTO `locations` (`id`, `name`, `latitude`, `longitude`, `province_id`, `region_1`, `region_2`, `region_3`, `street`, `number`, `postal`, `img`, `last_modified`) VALUES (NULL,'Steel Bunker',52.315866,4.944889,8,3,11,90,'Boris Pasternakstraat','589','1102 TG','https://lh5.ggpht.com/CfFK17ZnSgt951O9gZx1def70Uoru97N_SF7laR7z-KoOxRh1Hrm1Dd0frwMHNGk-pMPxCtZ3JmKLjLVH0OtSQ', CURRENT_TIMESTAMP);</v>
      </c>
    </row>
    <row r="3155" spans="1:1" x14ac:dyDescent="0.25">
      <c r="A3155" t="str">
        <f>"INSERT INTO `locations` (`id`, `name`, `latitude`, `longitude`, `province_id`, `region_1`, `region_2`, `region_3`, `street`, `number`, `postal`, `img`, `last_modified`) VALUES (NULL,'"&amp;SUBSTITUTE('Locations-Stops'!F3157,"'","\'")&amp;"',"&amp;IF('Locations-Stops'!D3157&lt;&gt;"",LEFT('Locations-Stops'!D3157,2)&amp;"."&amp;RIGHT('Locations-Stops'!D3157,LEN('Locations-Stops'!D3157)-2),"0")&amp;","&amp;IF('Locations-Stops'!E3157&lt;&gt;"",LEFT('Locations-Stops'!E3157,1)&amp;"."&amp;RIGHT('Locations-Stops'!E3157,LEN('Locations-Stops'!E3157)-1),"0")&amp;","&amp;IF('Locations-Stops'!G3157&lt;&gt;"",VLOOKUP('Locations-Stops'!G3157,Regions!A2:B379,2,FALSE),"0")&amp;","&amp;IF('Locations-Stops'!H3157&lt;&gt;"",VLOOKUP('Locations-Stops'!H3157,Regions!C2:D379,2,FALSE),"0")&amp;","&amp;IF('Locations-Stops'!I3157&lt;&gt;"",VLOOKUP('Locations-Stops'!I3157,Regions!F2:G379,2,FALSE),"0")&amp;","&amp;IF('Locations-Stops'!J3157&lt;&gt;"",VLOOKUP('Locations-Stops'!J3157,Regions!I2:J379,2,FALSE),"0")&amp;",'"&amp;IF('Locations-Stops'!K3157&lt;&gt;"",SUBSTITUTE('Locations-Stops'!K3157,"'","\'"),"")&amp;"','"&amp;IF('Locations-Stops'!L3157&lt;&gt;"",'Locations-Stops'!L3157,"")&amp;"','"&amp;IF('Locations-Stops'!M3157&lt;&gt;"",'Locations-Stops'!M3157,"")&amp;"','"&amp;IF('Locations-Stops'!N3157&lt;&gt;"",'Locations-Stops'!N3157,"")&amp;"', CURRENT_TIMESTAMP);"</f>
        <v>INSERT INTO `locations` (`id`, `name`, `latitude`, `longitude`, `province_id`, `region_1`, `region_2`, `region_3`, `street`, `number`, `postal`, `img`, `last_modified`) VALUES (NULL,'Dolphin Wall Art',52.306755,4.95503,8,3,11,90,'Bullewijkpad','3','1102 LB','https://lh3.googleusercontent.com/aDBMWwRiTopFAO3UqqrK2fMA1QFMNOyCVagsIKz5A1g4pv70aeLLk793Gqn_XIS-2dGaAcPHtHWFoMUKJih8', CURRENT_TIMESTAMP);</v>
      </c>
    </row>
    <row r="3156" spans="1:1" x14ac:dyDescent="0.25">
      <c r="A3156" t="str">
        <f>"INSERT INTO `locations` (`id`, `name`, `latitude`, `longitude`, `province_id`, `region_1`, `region_2`, `region_3`, `street`, `number`, `postal`, `img`, `last_modified`) VALUES (NULL,'"&amp;SUBSTITUTE('Locations-Stops'!F3158,"'","\'")&amp;"',"&amp;IF('Locations-Stops'!D3158&lt;&gt;"",LEFT('Locations-Stops'!D3158,2)&amp;"."&amp;RIGHT('Locations-Stops'!D3158,LEN('Locations-Stops'!D3158)-2),"0")&amp;","&amp;IF('Locations-Stops'!E3158&lt;&gt;"",LEFT('Locations-Stops'!E3158,1)&amp;"."&amp;RIGHT('Locations-Stops'!E3158,LEN('Locations-Stops'!E3158)-1),"0")&amp;","&amp;IF('Locations-Stops'!G3158&lt;&gt;"",VLOOKUP('Locations-Stops'!G3158,Regions!A2:B379,2,FALSE),"0")&amp;","&amp;IF('Locations-Stops'!H3158&lt;&gt;"",VLOOKUP('Locations-Stops'!H3158,Regions!C2:D379,2,FALSE),"0")&amp;","&amp;IF('Locations-Stops'!I3158&lt;&gt;"",VLOOKUP('Locations-Stops'!I3158,Regions!F2:G379,2,FALSE),"0")&amp;","&amp;IF('Locations-Stops'!J3158&lt;&gt;"",VLOOKUP('Locations-Stops'!J3158,Regions!I2:J379,2,FALSE),"0")&amp;",'"&amp;IF('Locations-Stops'!K3158&lt;&gt;"",SUBSTITUTE('Locations-Stops'!K3158,"'","\'"),"")&amp;"','"&amp;IF('Locations-Stops'!L3158&lt;&gt;"",'Locations-Stops'!L3158,"")&amp;"','"&amp;IF('Locations-Stops'!M3158&lt;&gt;"",'Locations-Stops'!M3158,"")&amp;"','"&amp;IF('Locations-Stops'!N3158&lt;&gt;"",'Locations-Stops'!N3158,"")&amp;"', CURRENT_TIMESTAMP);"</f>
        <v>INSERT INTO `locations` (`id`, `name`, `latitude`, `longitude`, `province_id`, `region_1`, `region_2`, `region_3`, `street`, `number`, `postal`, `img`, `last_modified`) VALUES (NULL,'Windvaan',52.306143,4.953424,8,3,11,90,'Bullewijkpad','','','https://lh5.ggpht.com/TfPwraEvV7bERCMv22qXU_OG8Jyzs9Eep6438dIez7PVsPrphM8NsVSzO0Vt1V3FpIQ_BL3Snge-ukJfkUD1hQ', CURRENT_TIMESTAMP);</v>
      </c>
    </row>
    <row r="3157" spans="1:1" x14ac:dyDescent="0.25">
      <c r="A3157" t="str">
        <f>"INSERT INTO `locations` (`id`, `name`, `latitude`, `longitude`, `province_id`, `region_1`, `region_2`, `region_3`, `street`, `number`, `postal`, `img`, `last_modified`) VALUES (NULL,'"&amp;SUBSTITUTE('Locations-Stops'!F3159,"'","\'")&amp;"',"&amp;IF('Locations-Stops'!D3159&lt;&gt;"",LEFT('Locations-Stops'!D3159,2)&amp;"."&amp;RIGHT('Locations-Stops'!D3159,LEN('Locations-Stops'!D3159)-2),"0")&amp;","&amp;IF('Locations-Stops'!E3159&lt;&gt;"",LEFT('Locations-Stops'!E3159,1)&amp;"."&amp;RIGHT('Locations-Stops'!E3159,LEN('Locations-Stops'!E3159)-1),"0")&amp;","&amp;IF('Locations-Stops'!G3159&lt;&gt;"",VLOOKUP('Locations-Stops'!G3159,Regions!A2:B379,2,FALSE),"0")&amp;","&amp;IF('Locations-Stops'!H3159&lt;&gt;"",VLOOKUP('Locations-Stops'!H3159,Regions!C2:D379,2,FALSE),"0")&amp;","&amp;IF('Locations-Stops'!I3159&lt;&gt;"",VLOOKUP('Locations-Stops'!I3159,Regions!F2:G379,2,FALSE),"0")&amp;","&amp;IF('Locations-Stops'!J3159&lt;&gt;"",VLOOKUP('Locations-Stops'!J3159,Regions!I2:J379,2,FALSE),"0")&amp;",'"&amp;IF('Locations-Stops'!K3159&lt;&gt;"",SUBSTITUTE('Locations-Stops'!K3159,"'","\'"),"")&amp;"','"&amp;IF('Locations-Stops'!L3159&lt;&gt;"",'Locations-Stops'!L3159,"")&amp;"','"&amp;IF('Locations-Stops'!M3159&lt;&gt;"",'Locations-Stops'!M3159,"")&amp;"','"&amp;IF('Locations-Stops'!N3159&lt;&gt;"",'Locations-Stops'!N3159,"")&amp;"', CURRENT_TIMESTAMP);"</f>
        <v>INSERT INTO `locations` (`id`, `name`, `latitude`, `longitude`, `province_id`, `region_1`, `region_2`, `region_3`, `street`, `number`, `postal`, `img`, `last_modified`) VALUES (NULL,'Merryma White Dog',52.324231,4.946978,8,3,11,90,'Chestertonlaan','180','1102 ZC','https://lh3.googleusercontent.com/wa83Jpj7kcRl-4s3MN53QhLqsImAirkg-4XVCICKLcyXPvscIiGGo1IJObpg2LT0IdpgPgQTqfN2IXrI65cUuw', CURRENT_TIMESTAMP);</v>
      </c>
    </row>
    <row r="3158" spans="1:1" x14ac:dyDescent="0.25">
      <c r="A3158" t="str">
        <f>"INSERT INTO `locations` (`id`, `name`, `latitude`, `longitude`, `province_id`, `region_1`, `region_2`, `region_3`, `street`, `number`, `postal`, `img`, `last_modified`) VALUES (NULL,'"&amp;SUBSTITUTE('Locations-Stops'!F3160,"'","\'")&amp;"',"&amp;IF('Locations-Stops'!D3160&lt;&gt;"",LEFT('Locations-Stops'!D3160,2)&amp;"."&amp;RIGHT('Locations-Stops'!D3160,LEN('Locations-Stops'!D3160)-2),"0")&amp;","&amp;IF('Locations-Stops'!E3160&lt;&gt;"",LEFT('Locations-Stops'!E3160,1)&amp;"."&amp;RIGHT('Locations-Stops'!E3160,LEN('Locations-Stops'!E3160)-1),"0")&amp;","&amp;IF('Locations-Stops'!G3160&lt;&gt;"",VLOOKUP('Locations-Stops'!G3160,Regions!A2:B379,2,FALSE),"0")&amp;","&amp;IF('Locations-Stops'!H3160&lt;&gt;"",VLOOKUP('Locations-Stops'!H3160,Regions!C2:D379,2,FALSE),"0")&amp;","&amp;IF('Locations-Stops'!I3160&lt;&gt;"",VLOOKUP('Locations-Stops'!I3160,Regions!F2:G379,2,FALSE),"0")&amp;","&amp;IF('Locations-Stops'!J3160&lt;&gt;"",VLOOKUP('Locations-Stops'!J3160,Regions!I2:J379,2,FALSE),"0")&amp;",'"&amp;IF('Locations-Stops'!K3160&lt;&gt;"",SUBSTITUTE('Locations-Stops'!K3160,"'","\'"),"")&amp;"','"&amp;IF('Locations-Stops'!L3160&lt;&gt;"",'Locations-Stops'!L3160,"")&amp;"','"&amp;IF('Locations-Stops'!M3160&lt;&gt;"",'Locations-Stops'!M3160,"")&amp;"','"&amp;IF('Locations-Stops'!N3160&lt;&gt;"",'Locations-Stops'!N3160,"")&amp;"', CURRENT_TIMESTAMP);"</f>
        <v>INSERT INTO `locations` (`id`, `name`, `latitude`, `longitude`, `province_id`, `region_1`, `region_2`, `region_3`, `street`, `number`, `postal`, `img`, `last_modified`) VALUES (NULL,'AmsZO, Raoul Wallenberg Building.',52.317905,4.956937,8,3,11,90,'Claus van Amsbergstraat','98','1102','https://lh6.ggpht.com/fxieBMUXZrDGODVtM3CaEdpr27mhO_MyGCisKuYDMjpF5sumWNk0h8Exb_dVPSuQtWPAbdTOEmiyOXY9ZUm3', CURRENT_TIMESTAMP);</v>
      </c>
    </row>
    <row r="3159" spans="1:1" x14ac:dyDescent="0.25">
      <c r="A3159" t="str">
        <f>"INSERT INTO `locations` (`id`, `name`, `latitude`, `longitude`, `province_id`, `region_1`, `region_2`, `region_3`, `street`, `number`, `postal`, `img`, `last_modified`) VALUES (NULL,'"&amp;SUBSTITUTE('Locations-Stops'!F3161,"'","\'")&amp;"',"&amp;IF('Locations-Stops'!D3161&lt;&gt;"",LEFT('Locations-Stops'!D3161,2)&amp;"."&amp;RIGHT('Locations-Stops'!D3161,LEN('Locations-Stops'!D3161)-2),"0")&amp;","&amp;IF('Locations-Stops'!E3161&lt;&gt;"",LEFT('Locations-Stops'!E3161,1)&amp;"."&amp;RIGHT('Locations-Stops'!E3161,LEN('Locations-Stops'!E3161)-1),"0")&amp;","&amp;IF('Locations-Stops'!G3161&lt;&gt;"",VLOOKUP('Locations-Stops'!G3161,Regions!A2:B379,2,FALSE),"0")&amp;","&amp;IF('Locations-Stops'!H3161&lt;&gt;"",VLOOKUP('Locations-Stops'!H3161,Regions!C2:D379,2,FALSE),"0")&amp;","&amp;IF('Locations-Stops'!I3161&lt;&gt;"",VLOOKUP('Locations-Stops'!I3161,Regions!F2:G379,2,FALSE),"0")&amp;","&amp;IF('Locations-Stops'!J3161&lt;&gt;"",VLOOKUP('Locations-Stops'!J3161,Regions!I2:J379,2,FALSE),"0")&amp;",'"&amp;IF('Locations-Stops'!K3161&lt;&gt;"",SUBSTITUTE('Locations-Stops'!K3161,"'","\'"),"")&amp;"','"&amp;IF('Locations-Stops'!L3161&lt;&gt;"",'Locations-Stops'!L3161,"")&amp;"','"&amp;IF('Locations-Stops'!M3161&lt;&gt;"",'Locations-Stops'!M3161,"")&amp;"','"&amp;IF('Locations-Stops'!N3161&lt;&gt;"",'Locations-Stops'!N3161,"")&amp;"', CURRENT_TIMESTAMP);"</f>
        <v>INSERT INTO `locations` (`id`, `name`, `latitude`, `longitude`, `province_id`, `region_1`, `region_2`, `region_3`, `street`, `number`, `postal`, `img`, `last_modified`) VALUES (NULL,'Sikki Playground.',52.320223,4.951124,8,3,11,90,'Daalwijk','316','1102 AA','https://lh4.ggpht.com/1RPCG-6ZXZ-FSC_okwL3T9YuUmUMHkr77eccHe8yDJ0Kjg2IFaZszGAM_0UKCuO8z_d5VFV4VQLWE1USwjR9bQ', CURRENT_TIMESTAMP);</v>
      </c>
    </row>
    <row r="3160" spans="1:1" x14ac:dyDescent="0.25">
      <c r="A3160" t="str">
        <f>"INSERT INTO `locations` (`id`, `name`, `latitude`, `longitude`, `province_id`, `region_1`, `region_2`, `region_3`, `street`, `number`, `postal`, `img`, `last_modified`) VALUES (NULL,'"&amp;SUBSTITUTE('Locations-Stops'!F3162,"'","\'")&amp;"',"&amp;IF('Locations-Stops'!D3162&lt;&gt;"",LEFT('Locations-Stops'!D3162,2)&amp;"."&amp;RIGHT('Locations-Stops'!D3162,LEN('Locations-Stops'!D3162)-2),"0")&amp;","&amp;IF('Locations-Stops'!E3162&lt;&gt;"",LEFT('Locations-Stops'!E3162,1)&amp;"."&amp;RIGHT('Locations-Stops'!E3162,LEN('Locations-Stops'!E3162)-1),"0")&amp;","&amp;IF('Locations-Stops'!G3162&lt;&gt;"",VLOOKUP('Locations-Stops'!G3162,Regions!A2:B379,2,FALSE),"0")&amp;","&amp;IF('Locations-Stops'!H3162&lt;&gt;"",VLOOKUP('Locations-Stops'!H3162,Regions!C2:D379,2,FALSE),"0")&amp;","&amp;IF('Locations-Stops'!I3162&lt;&gt;"",VLOOKUP('Locations-Stops'!I3162,Regions!F2:G379,2,FALSE),"0")&amp;","&amp;IF('Locations-Stops'!J3162&lt;&gt;"",VLOOKUP('Locations-Stops'!J3162,Regions!I2:J379,2,FALSE),"0")&amp;",'"&amp;IF('Locations-Stops'!K3162&lt;&gt;"",SUBSTITUTE('Locations-Stops'!K3162,"'","\'"),"")&amp;"','"&amp;IF('Locations-Stops'!L3162&lt;&gt;"",'Locations-Stops'!L3162,"")&amp;"','"&amp;IF('Locations-Stops'!M3162&lt;&gt;"",'Locations-Stops'!M3162,"")&amp;"','"&amp;IF('Locations-Stops'!N3162&lt;&gt;"",'Locations-Stops'!N3162,"")&amp;"', CURRENT_TIMESTAMP);"</f>
        <v>INSERT INTO `locations` (`id`, `name`, `latitude`, `longitude`, `province_id`, `region_1`, `region_2`, `region_3`, `street`, `number`, `postal`, `img`, `last_modified`) VALUES (NULL,'Palmbomen',52.321314,4.951613,8,3,11,90,'Daalwijk','100F','1102 AA','https://lh3.googleusercontent.com/UgjdCkZXbQW7AlTOdhG8qav9oEyhFdQrDMddUYQJjyUX9BDt6FKOVto4eyPdp7ZNpreGI2DnGJnvVG4lFMQ', CURRENT_TIMESTAMP);</v>
      </c>
    </row>
    <row r="3161" spans="1:1" x14ac:dyDescent="0.25">
      <c r="A3161" t="str">
        <f>"INSERT INTO `locations` (`id`, `name`, `latitude`, `longitude`, `province_id`, `region_1`, `region_2`, `region_3`, `street`, `number`, `postal`, `img`, `last_modified`) VALUES (NULL,'"&amp;SUBSTITUTE('Locations-Stops'!F3163,"'","\'")&amp;"',"&amp;IF('Locations-Stops'!D3163&lt;&gt;"",LEFT('Locations-Stops'!D3163,2)&amp;"."&amp;RIGHT('Locations-Stops'!D3163,LEN('Locations-Stops'!D3163)-2),"0")&amp;","&amp;IF('Locations-Stops'!E3163&lt;&gt;"",LEFT('Locations-Stops'!E3163,1)&amp;"."&amp;RIGHT('Locations-Stops'!E3163,LEN('Locations-Stops'!E3163)-1),"0")&amp;","&amp;IF('Locations-Stops'!G3163&lt;&gt;"",VLOOKUP('Locations-Stops'!G3163,Regions!A2:B379,2,FALSE),"0")&amp;","&amp;IF('Locations-Stops'!H3163&lt;&gt;"",VLOOKUP('Locations-Stops'!H3163,Regions!C2:D379,2,FALSE),"0")&amp;","&amp;IF('Locations-Stops'!I3163&lt;&gt;"",VLOOKUP('Locations-Stops'!I3163,Regions!F2:G379,2,FALSE),"0")&amp;","&amp;IF('Locations-Stops'!J3163&lt;&gt;"",VLOOKUP('Locations-Stops'!J3163,Regions!I2:J379,2,FALSE),"0")&amp;",'"&amp;IF('Locations-Stops'!K3163&lt;&gt;"",SUBSTITUTE('Locations-Stops'!K3163,"'","\'"),"")&amp;"','"&amp;IF('Locations-Stops'!L3163&lt;&gt;"",'Locations-Stops'!L3163,"")&amp;"','"&amp;IF('Locations-Stops'!M3163&lt;&gt;"",'Locations-Stops'!M3163,"")&amp;"','"&amp;IF('Locations-Stops'!N3163&lt;&gt;"",'Locations-Stops'!N3163,"")&amp;"', CURRENT_TIMESTAMP);"</f>
        <v>INSERT INTO `locations` (`id`, `name`, `latitude`, `longitude`, `province_id`, `region_1`, `region_2`, `region_3`, `street`, `number`, `postal`, `img`, `last_modified`) VALUES (NULL,'Verfroller',52.322007,4.952258,8,3,11,90,'Daalwijkdreef','','1102','https://lh3.googleusercontent.com/z6nJ9K2D59yr1soqznoMCSDku3-oeqqOMTBWnlUG1WUMy8boHW6d2sIAhqV0AKvEhltHfzaQ5vCyUqwiQRumnQ', CURRENT_TIMESTAMP);</v>
      </c>
    </row>
    <row r="3162" spans="1:1" x14ac:dyDescent="0.25">
      <c r="A3162" t="str">
        <f>"INSERT INTO `locations` (`id`, `name`, `latitude`, `longitude`, `province_id`, `region_1`, `region_2`, `region_3`, `street`, `number`, `postal`, `img`, `last_modified`) VALUES (NULL,'"&amp;SUBSTITUTE('Locations-Stops'!F3164,"'","\'")&amp;"',"&amp;IF('Locations-Stops'!D3164&lt;&gt;"",LEFT('Locations-Stops'!D3164,2)&amp;"."&amp;RIGHT('Locations-Stops'!D3164,LEN('Locations-Stops'!D3164)-2),"0")&amp;","&amp;IF('Locations-Stops'!E3164&lt;&gt;"",LEFT('Locations-Stops'!E3164,1)&amp;"."&amp;RIGHT('Locations-Stops'!E3164,LEN('Locations-Stops'!E3164)-1),"0")&amp;","&amp;IF('Locations-Stops'!G3164&lt;&gt;"",VLOOKUP('Locations-Stops'!G3164,Regions!A2:B379,2,FALSE),"0")&amp;","&amp;IF('Locations-Stops'!H3164&lt;&gt;"",VLOOKUP('Locations-Stops'!H3164,Regions!C2:D379,2,FALSE),"0")&amp;","&amp;IF('Locations-Stops'!I3164&lt;&gt;"",VLOOKUP('Locations-Stops'!I3164,Regions!F2:G379,2,FALSE),"0")&amp;","&amp;IF('Locations-Stops'!J3164&lt;&gt;"",VLOOKUP('Locations-Stops'!J3164,Regions!I2:J379,2,FALSE),"0")&amp;",'"&amp;IF('Locations-Stops'!K3164&lt;&gt;"",SUBSTITUTE('Locations-Stops'!K3164,"'","\'"),"")&amp;"','"&amp;IF('Locations-Stops'!L3164&lt;&gt;"",'Locations-Stops'!L3164,"")&amp;"','"&amp;IF('Locations-Stops'!M3164&lt;&gt;"",'Locations-Stops'!M3164,"")&amp;"','"&amp;IF('Locations-Stops'!N3164&lt;&gt;"",'Locations-Stops'!N3164,"")&amp;"', CURRENT_TIMESTAMP);"</f>
        <v>INSERT INTO `locations` (`id`, `name`, `latitude`, `longitude`, `province_id`, `region_1`, `region_2`, `region_3`, `street`, `number`, `postal`, `img`, `last_modified`) VALUES (NULL,'Rope Ladder.',52.325056,4.949305,8,3,11,90,'Daniël Defoelaan','245','1102 ZH','https://lh6.ggpht.com/o0kpIzgM1-RhacVOLpbGH2gJhAJKE8iENNzLD1vXjtyezX58J_wmAVPDLaPw5qtjjgNI4n1pv8WVmPG30fc', CURRENT_TIMESTAMP);</v>
      </c>
    </row>
    <row r="3163" spans="1:1" x14ac:dyDescent="0.25">
      <c r="A3163" t="str">
        <f>"INSERT INTO `locations` (`id`, `name`, `latitude`, `longitude`, `province_id`, `region_1`, `region_2`, `region_3`, `street`, `number`, `postal`, `img`, `last_modified`) VALUES (NULL,'"&amp;SUBSTITUTE('Locations-Stops'!F3165,"'","\'")&amp;"',"&amp;IF('Locations-Stops'!D3165&lt;&gt;"",LEFT('Locations-Stops'!D3165,2)&amp;"."&amp;RIGHT('Locations-Stops'!D3165,LEN('Locations-Stops'!D3165)-2),"0")&amp;","&amp;IF('Locations-Stops'!E3165&lt;&gt;"",LEFT('Locations-Stops'!E3165,1)&amp;"."&amp;RIGHT('Locations-Stops'!E3165,LEN('Locations-Stops'!E3165)-1),"0")&amp;","&amp;IF('Locations-Stops'!G3165&lt;&gt;"",VLOOKUP('Locations-Stops'!G3165,Regions!A2:B379,2,FALSE),"0")&amp;","&amp;IF('Locations-Stops'!H3165&lt;&gt;"",VLOOKUP('Locations-Stops'!H3165,Regions!C2:D379,2,FALSE),"0")&amp;","&amp;IF('Locations-Stops'!I3165&lt;&gt;"",VLOOKUP('Locations-Stops'!I3165,Regions!F2:G379,2,FALSE),"0")&amp;","&amp;IF('Locations-Stops'!J3165&lt;&gt;"",VLOOKUP('Locations-Stops'!J3165,Regions!I2:J379,2,FALSE),"0")&amp;",'"&amp;IF('Locations-Stops'!K3165&lt;&gt;"",SUBSTITUTE('Locations-Stops'!K3165,"'","\'"),"")&amp;"','"&amp;IF('Locations-Stops'!L3165&lt;&gt;"",'Locations-Stops'!L3165,"")&amp;"','"&amp;IF('Locations-Stops'!M3165&lt;&gt;"",'Locations-Stops'!M3165,"")&amp;"','"&amp;IF('Locations-Stops'!N3165&lt;&gt;"",'Locations-Stops'!N3165,"")&amp;"', CURRENT_TIMESTAMP);"</f>
        <v>INSERT INTO `locations` (`id`, `name`, `latitude`, `longitude`, `province_id`, `region_1`, `region_2`, `region_3`, `street`, `number`, `postal`, `img`, `last_modified`) VALUES (NULL,'Reigers Op Zebrapad',52.321507,4.952264,8,3,11,90,'Dennenrodepad','273','1102 AA','https://lh3.googleusercontent.com/wGG3N34bzqJgIAtTLLNWBZndS0Xr5bvXMtm04iSqOg-HXWiyrQQeGQIP11J6R4GgH0oolaE11T2WQHIxEy6g', CURRENT_TIMESTAMP);</v>
      </c>
    </row>
    <row r="3164" spans="1:1" x14ac:dyDescent="0.25">
      <c r="A3164" t="str">
        <f>"INSERT INTO `locations` (`id`, `name`, `latitude`, `longitude`, `province_id`, `region_1`, `region_2`, `region_3`, `street`, `number`, `postal`, `img`, `last_modified`) VALUES (NULL,'"&amp;SUBSTITUTE('Locations-Stops'!F3166,"'","\'")&amp;"',"&amp;IF('Locations-Stops'!D3166&lt;&gt;"",LEFT('Locations-Stops'!D3166,2)&amp;"."&amp;RIGHT('Locations-Stops'!D3166,LEN('Locations-Stops'!D3166)-2),"0")&amp;","&amp;IF('Locations-Stops'!E3166&lt;&gt;"",LEFT('Locations-Stops'!E3166,1)&amp;"."&amp;RIGHT('Locations-Stops'!E3166,LEN('Locations-Stops'!E3166)-1),"0")&amp;","&amp;IF('Locations-Stops'!G3166&lt;&gt;"",VLOOKUP('Locations-Stops'!G3166,Regions!A2:B379,2,FALSE),"0")&amp;","&amp;IF('Locations-Stops'!H3166&lt;&gt;"",VLOOKUP('Locations-Stops'!H3166,Regions!C2:D379,2,FALSE),"0")&amp;","&amp;IF('Locations-Stops'!I3166&lt;&gt;"",VLOOKUP('Locations-Stops'!I3166,Regions!F2:G379,2,FALSE),"0")&amp;","&amp;IF('Locations-Stops'!J3166&lt;&gt;"",VLOOKUP('Locations-Stops'!J3166,Regions!I2:J379,2,FALSE),"0")&amp;",'"&amp;IF('Locations-Stops'!K3166&lt;&gt;"",SUBSTITUTE('Locations-Stops'!K3166,"'","\'"),"")&amp;"','"&amp;IF('Locations-Stops'!L3166&lt;&gt;"",'Locations-Stops'!L3166,"")&amp;"','"&amp;IF('Locations-Stops'!M3166&lt;&gt;"",'Locations-Stops'!M3166,"")&amp;"','"&amp;IF('Locations-Stops'!N3166&lt;&gt;"",'Locations-Stops'!N3166,"")&amp;"', CURRENT_TIMESTAMP);"</f>
        <v>INSERT INTO `locations` (`id`, `name`, `latitude`, `longitude`, `province_id`, `region_1`, `region_2`, `region_3`, `street`, `number`, `postal`, `img`, `last_modified`) VALUES (NULL,'Sculptures Dennenrode',52.321771,4.95313,8,3,11,90,'Dennenrodepad','277','1102 AE','https://lh5.ggpht.com/hyNXuRRvZfooMbqw18yNAaFcX0Q52x_BfI1lwweJJh17JCnex_ERHeQ2i95ziPERKLx4WY3Nofcmomj5jLGasg', CURRENT_TIMESTAMP);</v>
      </c>
    </row>
    <row r="3165" spans="1:1" x14ac:dyDescent="0.25">
      <c r="A3165" t="str">
        <f>"INSERT INTO `locations` (`id`, `name`, `latitude`, `longitude`, `province_id`, `region_1`, `region_2`, `region_3`, `street`, `number`, `postal`, `img`, `last_modified`) VALUES (NULL,'"&amp;SUBSTITUTE('Locations-Stops'!F3167,"'","\'")&amp;"',"&amp;IF('Locations-Stops'!D3167&lt;&gt;"",LEFT('Locations-Stops'!D3167,2)&amp;"."&amp;RIGHT('Locations-Stops'!D3167,LEN('Locations-Stops'!D3167)-2),"0")&amp;","&amp;IF('Locations-Stops'!E3167&lt;&gt;"",LEFT('Locations-Stops'!E3167,1)&amp;"."&amp;RIGHT('Locations-Stops'!E3167,LEN('Locations-Stops'!E3167)-1),"0")&amp;","&amp;IF('Locations-Stops'!G3167&lt;&gt;"",VLOOKUP('Locations-Stops'!G3167,Regions!A2:B379,2,FALSE),"0")&amp;","&amp;IF('Locations-Stops'!H3167&lt;&gt;"",VLOOKUP('Locations-Stops'!H3167,Regions!C2:D379,2,FALSE),"0")&amp;","&amp;IF('Locations-Stops'!I3167&lt;&gt;"",VLOOKUP('Locations-Stops'!I3167,Regions!F2:G379,2,FALSE),"0")&amp;","&amp;IF('Locations-Stops'!J3167&lt;&gt;"",VLOOKUP('Locations-Stops'!J3167,Regions!I2:J379,2,FALSE),"0")&amp;",'"&amp;IF('Locations-Stops'!K3167&lt;&gt;"",SUBSTITUTE('Locations-Stops'!K3167,"'","\'"),"")&amp;"','"&amp;IF('Locations-Stops'!L3167&lt;&gt;"",'Locations-Stops'!L3167,"")&amp;"','"&amp;IF('Locations-Stops'!M3167&lt;&gt;"",'Locations-Stops'!M3167,"")&amp;"','"&amp;IF('Locations-Stops'!N3167&lt;&gt;"",'Locations-Stops'!N3167,"")&amp;"', CURRENT_TIMESTAMP);"</f>
        <v>INSERT INTO `locations` (`id`, `name`, `latitude`, `longitude`, `province_id`, `region_1`, `region_2`, `region_3`, `street`, `number`, `postal`, `img`, `last_modified`) VALUES (NULL,'Regenjasman',52.321948,4.954416,8,3,11,90,'Dennenrodepad','705','1102 MW','https://lh3.googleusercontent.com/BT5VEUT15n1pJ3YKCfF7Ohw0o62jbArd8Mp8lxnak1TLF5xRyKG-Z2TqbxZg8yyv9_YAURakkSI61oaDPv4', CURRENT_TIMESTAMP);</v>
      </c>
    </row>
    <row r="3166" spans="1:1" x14ac:dyDescent="0.25">
      <c r="A3166" t="str">
        <f>"INSERT INTO `locations` (`id`, `name`, `latitude`, `longitude`, `province_id`, `region_1`, `region_2`, `region_3`, `street`, `number`, `postal`, `img`, `last_modified`) VALUES (NULL,'"&amp;SUBSTITUTE('Locations-Stops'!F3168,"'","\'")&amp;"',"&amp;IF('Locations-Stops'!D3168&lt;&gt;"",LEFT('Locations-Stops'!D3168,2)&amp;"."&amp;RIGHT('Locations-Stops'!D3168,LEN('Locations-Stops'!D3168)-2),"0")&amp;","&amp;IF('Locations-Stops'!E3168&lt;&gt;"",LEFT('Locations-Stops'!E3168,1)&amp;"."&amp;RIGHT('Locations-Stops'!E3168,LEN('Locations-Stops'!E3168)-1),"0")&amp;","&amp;IF('Locations-Stops'!G3168&lt;&gt;"",VLOOKUP('Locations-Stops'!G3168,Regions!A2:B379,2,FALSE),"0")&amp;","&amp;IF('Locations-Stops'!H3168&lt;&gt;"",VLOOKUP('Locations-Stops'!H3168,Regions!C2:D379,2,FALSE),"0")&amp;","&amp;IF('Locations-Stops'!I3168&lt;&gt;"",VLOOKUP('Locations-Stops'!I3168,Regions!F2:G379,2,FALSE),"0")&amp;","&amp;IF('Locations-Stops'!J3168&lt;&gt;"",VLOOKUP('Locations-Stops'!J3168,Regions!I2:J379,2,FALSE),"0")&amp;",'"&amp;IF('Locations-Stops'!K3168&lt;&gt;"",SUBSTITUTE('Locations-Stops'!K3168,"'","\'"),"")&amp;"','"&amp;IF('Locations-Stops'!L3168&lt;&gt;"",'Locations-Stops'!L3168,"")&amp;"','"&amp;IF('Locations-Stops'!M3168&lt;&gt;"",'Locations-Stops'!M3168,"")&amp;"','"&amp;IF('Locations-Stops'!N3168&lt;&gt;"",'Locations-Stops'!N3168,"")&amp;"', CURRENT_TIMESTAMP);"</f>
        <v>INSERT INTO `locations` (`id`, `name`, `latitude`, `longitude`, `province_id`, `region_1`, `region_2`, `region_3`, `street`, `number`, `postal`, `img`, `last_modified`) VALUES (NULL,'Shields',52.323948,4.945949,8,3,11,90,'Dickenslaan','159','1102 XR','https://lh3.ggpht.com/RereTwjqP-Gmm7rBxdBOOcJB7J1Rrzk8Kmexyq-r3GJOoxwlKa9XOBjuaeu8TZtvwMw38Z4lvLNj8042jl4m', CURRENT_TIMESTAMP);</v>
      </c>
    </row>
    <row r="3167" spans="1:1" x14ac:dyDescent="0.25">
      <c r="A3167" t="str">
        <f>"INSERT INTO `locations` (`id`, `name`, `latitude`, `longitude`, `province_id`, `region_1`, `region_2`, `region_3`, `street`, `number`, `postal`, `img`, `last_modified`) VALUES (NULL,'"&amp;SUBSTITUTE('Locations-Stops'!F3169,"'","\'")&amp;"',"&amp;IF('Locations-Stops'!D3169&lt;&gt;"",LEFT('Locations-Stops'!D3169,2)&amp;"."&amp;RIGHT('Locations-Stops'!D3169,LEN('Locations-Stops'!D3169)-2),"0")&amp;","&amp;IF('Locations-Stops'!E3169&lt;&gt;"",LEFT('Locations-Stops'!E3169,1)&amp;"."&amp;RIGHT('Locations-Stops'!E3169,LEN('Locations-Stops'!E3169)-1),"0")&amp;","&amp;IF('Locations-Stops'!G3169&lt;&gt;"",VLOOKUP('Locations-Stops'!G3169,Regions!A2:B379,2,FALSE),"0")&amp;","&amp;IF('Locations-Stops'!H3169&lt;&gt;"",VLOOKUP('Locations-Stops'!H3169,Regions!C2:D379,2,FALSE),"0")&amp;","&amp;IF('Locations-Stops'!I3169&lt;&gt;"",VLOOKUP('Locations-Stops'!I3169,Regions!F2:G379,2,FALSE),"0")&amp;","&amp;IF('Locations-Stops'!J3169&lt;&gt;"",VLOOKUP('Locations-Stops'!J3169,Regions!I2:J379,2,FALSE),"0")&amp;",'"&amp;IF('Locations-Stops'!K3169&lt;&gt;"",SUBSTITUTE('Locations-Stops'!K3169,"'","\'"),"")&amp;"','"&amp;IF('Locations-Stops'!L3169&lt;&gt;"",'Locations-Stops'!L3169,"")&amp;"','"&amp;IF('Locations-Stops'!M3169&lt;&gt;"",'Locations-Stops'!M3169,"")&amp;"','"&amp;IF('Locations-Stops'!N3169&lt;&gt;"",'Locations-Stops'!N3169,"")&amp;"', CURRENT_TIMESTAMP);"</f>
        <v>INSERT INTO `locations` (`id`, `name`, `latitude`, `longitude`, `province_id`, `region_1`, `region_2`, `region_3`, `street`, `number`, `postal`, `img`, `last_modified`) VALUES (NULL,'Flowers Wall',52.314711,4.956731,8,3,11,90,'Flierbosdreef','15','1102 BV','https://lh3.ggpht.com/_T325M7VC6_1xWE7jCwFf2jmayiTSnW5r3nizTWwimWfAjhoqO_9H2lbAfBM4umpiGH9V0pXZ3kg0-QnlvM', CURRENT_TIMESTAMP);</v>
      </c>
    </row>
    <row r="3168" spans="1:1" x14ac:dyDescent="0.25">
      <c r="A3168" t="str">
        <f>"INSERT INTO `locations` (`id`, `name`, `latitude`, `longitude`, `province_id`, `region_1`, `region_2`, `region_3`, `street`, `number`, `postal`, `img`, `last_modified`) VALUES (NULL,'"&amp;SUBSTITUTE('Locations-Stops'!F3170,"'","\'")&amp;"',"&amp;IF('Locations-Stops'!D3170&lt;&gt;"",LEFT('Locations-Stops'!D3170,2)&amp;"."&amp;RIGHT('Locations-Stops'!D3170,LEN('Locations-Stops'!D3170)-2),"0")&amp;","&amp;IF('Locations-Stops'!E3170&lt;&gt;"",LEFT('Locations-Stops'!E3170,1)&amp;"."&amp;RIGHT('Locations-Stops'!E3170,LEN('Locations-Stops'!E3170)-1),"0")&amp;","&amp;IF('Locations-Stops'!G3170&lt;&gt;"",VLOOKUP('Locations-Stops'!G3170,Regions!A2:B379,2,FALSE),"0")&amp;","&amp;IF('Locations-Stops'!H3170&lt;&gt;"",VLOOKUP('Locations-Stops'!H3170,Regions!C2:D379,2,FALSE),"0")&amp;","&amp;IF('Locations-Stops'!I3170&lt;&gt;"",VLOOKUP('Locations-Stops'!I3170,Regions!F2:G379,2,FALSE),"0")&amp;","&amp;IF('Locations-Stops'!J3170&lt;&gt;"",VLOOKUP('Locations-Stops'!J3170,Regions!I2:J379,2,FALSE),"0")&amp;",'"&amp;IF('Locations-Stops'!K3170&lt;&gt;"",SUBSTITUTE('Locations-Stops'!K3170,"'","\'"),"")&amp;"','"&amp;IF('Locations-Stops'!L3170&lt;&gt;"",'Locations-Stops'!L3170,"")&amp;"','"&amp;IF('Locations-Stops'!M3170&lt;&gt;"",'Locations-Stops'!M3170,"")&amp;"','"&amp;IF('Locations-Stops'!N3170&lt;&gt;"",'Locations-Stops'!N3170,"")&amp;"', CURRENT_TIMESTAMP);"</f>
        <v>INSERT INTO `locations` (`id`, `name`, `latitude`, `longitude`, `province_id`, `region_1`, `region_2`, `region_3`, `street`, `number`, `postal`, `img`, `last_modified`) VALUES (NULL,'Hoge Pyloon',52.310538,4.950875,8,3,11,90,'Foppingadreef','22','1102','https://lh6.ggpht.com/bVjIwa0EXEIdOO7g9AFyCj848QcaT6hUeCUX3ucUXYmloCd-6VuJCDUsWqHdakDctCmDq3dorW8A-Mn_ZE8A', CURRENT_TIMESTAMP);</v>
      </c>
    </row>
    <row r="3169" spans="1:1" x14ac:dyDescent="0.25">
      <c r="A3169" t="str">
        <f>"INSERT INTO `locations` (`id`, `name`, `latitude`, `longitude`, `province_id`, `region_1`, `region_2`, `region_3`, `street`, `number`, `postal`, `img`, `last_modified`) VALUES (NULL,'"&amp;SUBSTITUTE('Locations-Stops'!F3171,"'","\'")&amp;"',"&amp;IF('Locations-Stops'!D3171&lt;&gt;"",LEFT('Locations-Stops'!D3171,2)&amp;"."&amp;RIGHT('Locations-Stops'!D3171,LEN('Locations-Stops'!D3171)-2),"0")&amp;","&amp;IF('Locations-Stops'!E3171&lt;&gt;"",LEFT('Locations-Stops'!E3171,1)&amp;"."&amp;RIGHT('Locations-Stops'!E3171,LEN('Locations-Stops'!E3171)-1),"0")&amp;","&amp;IF('Locations-Stops'!G3171&lt;&gt;"",VLOOKUP('Locations-Stops'!G3171,Regions!A2:B379,2,FALSE),"0")&amp;","&amp;IF('Locations-Stops'!H3171&lt;&gt;"",VLOOKUP('Locations-Stops'!H3171,Regions!C2:D379,2,FALSE),"0")&amp;","&amp;IF('Locations-Stops'!I3171&lt;&gt;"",VLOOKUP('Locations-Stops'!I3171,Regions!F2:G379,2,FALSE),"0")&amp;","&amp;IF('Locations-Stops'!J3171&lt;&gt;"",VLOOKUP('Locations-Stops'!J3171,Regions!I2:J379,2,FALSE),"0")&amp;",'"&amp;IF('Locations-Stops'!K3171&lt;&gt;"",SUBSTITUTE('Locations-Stops'!K3171,"'","\'"),"")&amp;"','"&amp;IF('Locations-Stops'!L3171&lt;&gt;"",'Locations-Stops'!L3171,"")&amp;"','"&amp;IF('Locations-Stops'!M3171&lt;&gt;"",'Locations-Stops'!M3171,"")&amp;"','"&amp;IF('Locations-Stops'!N3171&lt;&gt;"",'Locations-Stops'!N3171,"")&amp;"', CURRENT_TIMESTAMP);"</f>
        <v>INSERT INTO `locations` (`id`, `name`, `latitude`, `longitude`, `province_id`, `region_1`, `region_2`, `region_3`, `street`, `number`, `postal`, `img`, `last_modified`) VALUES (NULL,'Bear WUB ZO',52.315053,4.946528,8,3,11,90,'Fraijlemaborg','2','1102','https://lh4.ggpht.com/LXnODCM_4ZqaVLRfET099H6oPQxQ_FS4On7kd5Xeb7nqCqlEFDjZe-nWHURk5hGU2u2nqPr5b8voNlqCfC19', CURRENT_TIMESTAMP);</v>
      </c>
    </row>
    <row r="3170" spans="1:1" x14ac:dyDescent="0.25">
      <c r="A3170" t="str">
        <f>"INSERT INTO `locations` (`id`, `name`, `latitude`, `longitude`, `province_id`, `region_1`, `region_2`, `region_3`, `street`, `number`, `postal`, `img`, `last_modified`) VALUES (NULL,'"&amp;SUBSTITUTE('Locations-Stops'!F3172,"'","\'")&amp;"',"&amp;IF('Locations-Stops'!D3172&lt;&gt;"",LEFT('Locations-Stops'!D3172,2)&amp;"."&amp;RIGHT('Locations-Stops'!D3172,LEN('Locations-Stops'!D3172)-2),"0")&amp;","&amp;IF('Locations-Stops'!E3172&lt;&gt;"",LEFT('Locations-Stops'!E3172,1)&amp;"."&amp;RIGHT('Locations-Stops'!E3172,LEN('Locations-Stops'!E3172)-1),"0")&amp;","&amp;IF('Locations-Stops'!G3172&lt;&gt;"",VLOOKUP('Locations-Stops'!G3172,Regions!A2:B379,2,FALSE),"0")&amp;","&amp;IF('Locations-Stops'!H3172&lt;&gt;"",VLOOKUP('Locations-Stops'!H3172,Regions!C2:D379,2,FALSE),"0")&amp;","&amp;IF('Locations-Stops'!I3172&lt;&gt;"",VLOOKUP('Locations-Stops'!I3172,Regions!F2:G379,2,FALSE),"0")&amp;","&amp;IF('Locations-Stops'!J3172&lt;&gt;"",VLOOKUP('Locations-Stops'!J3172,Regions!I2:J379,2,FALSE),"0")&amp;",'"&amp;IF('Locations-Stops'!K3172&lt;&gt;"",SUBSTITUTE('Locations-Stops'!K3172,"'","\'"),"")&amp;"','"&amp;IF('Locations-Stops'!L3172&lt;&gt;"",'Locations-Stops'!L3172,"")&amp;"','"&amp;IF('Locations-Stops'!M3172&lt;&gt;"",'Locations-Stops'!M3172,"")&amp;"','"&amp;IF('Locations-Stops'!N3172&lt;&gt;"",'Locations-Stops'!N3172,"")&amp;"', CURRENT_TIMESTAMP);"</f>
        <v>INSERT INTO `locations` (`id`, `name`, `latitude`, `longitude`, `province_id`, `region_1`, `region_2`, `region_3`, `street`, `number`, `postal`, `img`, `last_modified`) VALUES (NULL,'Engel Roc',52.316322,4.949676,8,3,11,90,'Fraijlemaborg','141','1102 CV','https://lh4.ggpht.com/EnfcPgrgIGumeVfyyXB1nLvq0Twjd64AQkraOhKopL6XgoQ03L4kgdLXSUgqhlQ4wDNvBGZoJTM4AutrAwZO', CURRENT_TIMESTAMP);</v>
      </c>
    </row>
    <row r="3171" spans="1:1" x14ac:dyDescent="0.25">
      <c r="A3171" t="str">
        <f>"INSERT INTO `locations` (`id`, `name`, `latitude`, `longitude`, `province_id`, `region_1`, `region_2`, `region_3`, `street`, `number`, `postal`, `img`, `last_modified`) VALUES (NULL,'"&amp;SUBSTITUTE('Locations-Stops'!F3173,"'","\'")&amp;"',"&amp;IF('Locations-Stops'!D3173&lt;&gt;"",LEFT('Locations-Stops'!D3173,2)&amp;"."&amp;RIGHT('Locations-Stops'!D3173,LEN('Locations-Stops'!D3173)-2),"0")&amp;","&amp;IF('Locations-Stops'!E3173&lt;&gt;"",LEFT('Locations-Stops'!E3173,1)&amp;"."&amp;RIGHT('Locations-Stops'!E3173,LEN('Locations-Stops'!E3173)-1),"0")&amp;","&amp;IF('Locations-Stops'!G3173&lt;&gt;"",VLOOKUP('Locations-Stops'!G3173,Regions!A2:B379,2,FALSE),"0")&amp;","&amp;IF('Locations-Stops'!H3173&lt;&gt;"",VLOOKUP('Locations-Stops'!H3173,Regions!C2:D379,2,FALSE),"0")&amp;","&amp;IF('Locations-Stops'!I3173&lt;&gt;"",VLOOKUP('Locations-Stops'!I3173,Regions!F2:G379,2,FALSE),"0")&amp;","&amp;IF('Locations-Stops'!J3173&lt;&gt;"",VLOOKUP('Locations-Stops'!J3173,Regions!I2:J379,2,FALSE),"0")&amp;",'"&amp;IF('Locations-Stops'!K3173&lt;&gt;"",SUBSTITUTE('Locations-Stops'!K3173,"'","\'"),"")&amp;"','"&amp;IF('Locations-Stops'!L3173&lt;&gt;"",'Locations-Stops'!L3173,"")&amp;"','"&amp;IF('Locations-Stops'!M3173&lt;&gt;"",'Locations-Stops'!M3173,"")&amp;"','"&amp;IF('Locations-Stops'!N3173&lt;&gt;"",'Locations-Stops'!N3173,"")&amp;"', CURRENT_TIMESTAMP);"</f>
        <v>INSERT INTO `locations` (`id`, `name`, `latitude`, `longitude`, `province_id`, `region_1`, `region_2`, `region_3`, `street`, `number`, `postal`, `img`, `last_modified`) VALUES (NULL,'Sudoku Wall',52.31662,4.952497,8,3,11,90,'Frissenstein','2','1102 AP','https://lh3.ggpht.com/GBrDhttvkuWcDZL_vqj4IrJq8xmkv8e__90NkvxQen3fXQkJsBnWn214_rd1hDlWudLhv4fGZ3CeNIzbQ6c3', CURRENT_TIMESTAMP);</v>
      </c>
    </row>
    <row r="3172" spans="1:1" x14ac:dyDescent="0.25">
      <c r="A3172" t="str">
        <f>"INSERT INTO `locations` (`id`, `name`, `latitude`, `longitude`, `province_id`, `region_1`, `region_2`, `region_3`, `street`, `number`, `postal`, `img`, `last_modified`) VALUES (NULL,'"&amp;SUBSTITUTE('Locations-Stops'!F3174,"'","\'")&amp;"',"&amp;IF('Locations-Stops'!D3174&lt;&gt;"",LEFT('Locations-Stops'!D3174,2)&amp;"."&amp;RIGHT('Locations-Stops'!D3174,LEN('Locations-Stops'!D3174)-2),"0")&amp;","&amp;IF('Locations-Stops'!E3174&lt;&gt;"",LEFT('Locations-Stops'!E3174,1)&amp;"."&amp;RIGHT('Locations-Stops'!E3174,LEN('Locations-Stops'!E3174)-1),"0")&amp;","&amp;IF('Locations-Stops'!G3174&lt;&gt;"",VLOOKUP('Locations-Stops'!G3174,Regions!A2:B379,2,FALSE),"0")&amp;","&amp;IF('Locations-Stops'!H3174&lt;&gt;"",VLOOKUP('Locations-Stops'!H3174,Regions!C2:D379,2,FALSE),"0")&amp;","&amp;IF('Locations-Stops'!I3174&lt;&gt;"",VLOOKUP('Locations-Stops'!I3174,Regions!F2:G379,2,FALSE),"0")&amp;","&amp;IF('Locations-Stops'!J3174&lt;&gt;"",VLOOKUP('Locations-Stops'!J3174,Regions!I2:J379,2,FALSE),"0")&amp;",'"&amp;IF('Locations-Stops'!K3174&lt;&gt;"",SUBSTITUTE('Locations-Stops'!K3174,"'","\'"),"")&amp;"','"&amp;IF('Locations-Stops'!L3174&lt;&gt;"",'Locations-Stops'!L3174,"")&amp;"','"&amp;IF('Locations-Stops'!M3174&lt;&gt;"",'Locations-Stops'!M3174,"")&amp;"','"&amp;IF('Locations-Stops'!N3174&lt;&gt;"",'Locations-Stops'!N3174,"")&amp;"', CURRENT_TIMESTAMP);"</f>
        <v>INSERT INTO `locations` (`id`, `name`, `latitude`, `longitude`, `province_id`, `region_1`, `region_2`, `region_3`, `street`, `number`, `postal`, `img`, `last_modified`) VALUES (NULL,'VP Playing Ground',52.322496,4.951772,8,3,11,90,'George Sandstraat','22','1102 AG','https://lh3.ggpht.com/LS5QkPulZYnI51mV66SGkrPxsVQL3fZ5qIXfst32w9FMFfVW_4SoxG8B7HzDBsGsb7Z6j9vqPR0n2TB8c8A', CURRENT_TIMESTAMP);</v>
      </c>
    </row>
    <row r="3173" spans="1:1" x14ac:dyDescent="0.25">
      <c r="A3173" t="str">
        <f>"INSERT INTO `locations` (`id`, `name`, `latitude`, `longitude`, `province_id`, `region_1`, `region_2`, `region_3`, `street`, `number`, `postal`, `img`, `last_modified`) VALUES (NULL,'"&amp;SUBSTITUTE('Locations-Stops'!F3175,"'","\'")&amp;"',"&amp;IF('Locations-Stops'!D3175&lt;&gt;"",LEFT('Locations-Stops'!D3175,2)&amp;"."&amp;RIGHT('Locations-Stops'!D3175,LEN('Locations-Stops'!D3175)-2),"0")&amp;","&amp;IF('Locations-Stops'!E3175&lt;&gt;"",LEFT('Locations-Stops'!E3175,1)&amp;"."&amp;RIGHT('Locations-Stops'!E3175,LEN('Locations-Stops'!E3175)-1),"0")&amp;","&amp;IF('Locations-Stops'!G3175&lt;&gt;"",VLOOKUP('Locations-Stops'!G3175,Regions!A2:B379,2,FALSE),"0")&amp;","&amp;IF('Locations-Stops'!H3175&lt;&gt;"",VLOOKUP('Locations-Stops'!H3175,Regions!C2:D379,2,FALSE),"0")&amp;","&amp;IF('Locations-Stops'!I3175&lt;&gt;"",VLOOKUP('Locations-Stops'!I3175,Regions!F2:G379,2,FALSE),"0")&amp;","&amp;IF('Locations-Stops'!J3175&lt;&gt;"",VLOOKUP('Locations-Stops'!J3175,Regions!I2:J379,2,FALSE),"0")&amp;",'"&amp;IF('Locations-Stops'!K3175&lt;&gt;"",SUBSTITUTE('Locations-Stops'!K3175,"'","\'"),"")&amp;"','"&amp;IF('Locations-Stops'!L3175&lt;&gt;"",'Locations-Stops'!L3175,"")&amp;"','"&amp;IF('Locations-Stops'!M3175&lt;&gt;"",'Locations-Stops'!M3175,"")&amp;"','"&amp;IF('Locations-Stops'!N3175&lt;&gt;"",'Locations-Stops'!N3175,"")&amp;"', CURRENT_TIMESTAMP);"</f>
        <v>INSERT INTO `locations` (`id`, `name`, `latitude`, `longitude`, `province_id`, `region_1`, `region_2`, `region_3`, `street`, `number`, `postal`, `img`, `last_modified`) VALUES (NULL,'Game of Outdoor Chess',52.312799,4.955414,8,3,11,90,'Gulden Kruispad','','1102','https://lh5.ggpht.com/o5LMZzWfOj11TS7aHkE-JntWzev4GPRJ6SRQEbIsNqptpWmQJqctezqOf2MnNnBz5dSsPAhH_e8pdxJsYVw', CURRENT_TIMESTAMP);</v>
      </c>
    </row>
    <row r="3174" spans="1:1" x14ac:dyDescent="0.25">
      <c r="A3174" t="str">
        <f>"INSERT INTO `locations` (`id`, `name`, `latitude`, `longitude`, `province_id`, `region_1`, `region_2`, `region_3`, `street`, `number`, `postal`, `img`, `last_modified`) VALUES (NULL,'"&amp;SUBSTITUTE('Locations-Stops'!F3176,"'","\'")&amp;"',"&amp;IF('Locations-Stops'!D3176&lt;&gt;"",LEFT('Locations-Stops'!D3176,2)&amp;"."&amp;RIGHT('Locations-Stops'!D3176,LEN('Locations-Stops'!D3176)-2),"0")&amp;","&amp;IF('Locations-Stops'!E3176&lt;&gt;"",LEFT('Locations-Stops'!E3176,1)&amp;"."&amp;RIGHT('Locations-Stops'!E3176,LEN('Locations-Stops'!E3176)-1),"0")&amp;","&amp;IF('Locations-Stops'!G3176&lt;&gt;"",VLOOKUP('Locations-Stops'!G3176,Regions!A2:B379,2,FALSE),"0")&amp;","&amp;IF('Locations-Stops'!H3176&lt;&gt;"",VLOOKUP('Locations-Stops'!H3176,Regions!C2:D379,2,FALSE),"0")&amp;","&amp;IF('Locations-Stops'!I3176&lt;&gt;"",VLOOKUP('Locations-Stops'!I3176,Regions!F2:G379,2,FALSE),"0")&amp;","&amp;IF('Locations-Stops'!J3176&lt;&gt;"",VLOOKUP('Locations-Stops'!J3176,Regions!I2:J379,2,FALSE),"0")&amp;",'"&amp;IF('Locations-Stops'!K3176&lt;&gt;"",SUBSTITUTE('Locations-Stops'!K3176,"'","\'"),"")&amp;"','"&amp;IF('Locations-Stops'!L3176&lt;&gt;"",'Locations-Stops'!L3176,"")&amp;"','"&amp;IF('Locations-Stops'!M3176&lt;&gt;"",'Locations-Stops'!M3176,"")&amp;"','"&amp;IF('Locations-Stops'!N3176&lt;&gt;"",'Locations-Stops'!N3176,"")&amp;"', CURRENT_TIMESTAMP);"</f>
        <v>INSERT INTO `locations` (`id`, `name`, `latitude`, `longitude`, `province_id`, `region_1`, `region_2`, `region_3`, `street`, `number`, `postal`, `img`, `last_modified`) VALUES (NULL,'Bijlmer Park Theater',52.314602,4.960149,8,3,11,90,'Gulden Kruispad','','1102','https://lh4.ggpht.com/t8jkFC1zmgVciaq84j097cCB27bAHk7UYu6y0XtVMhR_4Z_wu_vjO21AF4rHDmWoMrrmBQkt24OdQYpq7pDuXeeHR7Xqe7TjSdVgpWkOHM9WqF7-', CURRENT_TIMESTAMP);</v>
      </c>
    </row>
    <row r="3175" spans="1:1" x14ac:dyDescent="0.25">
      <c r="A3175" t="str">
        <f>"INSERT INTO `locations` (`id`, `name`, `latitude`, `longitude`, `province_id`, `region_1`, `region_2`, `region_3`, `street`, `number`, `postal`, `img`, `last_modified`) VALUES (NULL,'"&amp;SUBSTITUTE('Locations-Stops'!F3177,"'","\'")&amp;"',"&amp;IF('Locations-Stops'!D3177&lt;&gt;"",LEFT('Locations-Stops'!D3177,2)&amp;"."&amp;RIGHT('Locations-Stops'!D3177,LEN('Locations-Stops'!D3177)-2),"0")&amp;","&amp;IF('Locations-Stops'!E3177&lt;&gt;"",LEFT('Locations-Stops'!E3177,1)&amp;"."&amp;RIGHT('Locations-Stops'!E3177,LEN('Locations-Stops'!E3177)-1),"0")&amp;","&amp;IF('Locations-Stops'!G3177&lt;&gt;"",VLOOKUP('Locations-Stops'!G3177,Regions!A2:B379,2,FALSE),"0")&amp;","&amp;IF('Locations-Stops'!H3177&lt;&gt;"",VLOOKUP('Locations-Stops'!H3177,Regions!C2:D379,2,FALSE),"0")&amp;","&amp;IF('Locations-Stops'!I3177&lt;&gt;"",VLOOKUP('Locations-Stops'!I3177,Regions!F2:G379,2,FALSE),"0")&amp;","&amp;IF('Locations-Stops'!J3177&lt;&gt;"",VLOOKUP('Locations-Stops'!J3177,Regions!I2:J379,2,FALSE),"0")&amp;",'"&amp;IF('Locations-Stops'!K3177&lt;&gt;"",SUBSTITUTE('Locations-Stops'!K3177,"'","\'"),"")&amp;"','"&amp;IF('Locations-Stops'!L3177&lt;&gt;"",'Locations-Stops'!L3177,"")&amp;"','"&amp;IF('Locations-Stops'!M3177&lt;&gt;"",'Locations-Stops'!M3177,"")&amp;"','"&amp;IF('Locations-Stops'!N3177&lt;&gt;"",'Locations-Stops'!N3177,"")&amp;"', CURRENT_TIMESTAMP);"</f>
        <v>INSERT INTO `locations` (`id`, `name`, `latitude`, `longitude`, `province_id`, `region_1`, `region_2`, `region_3`, `street`, `number`, `postal`, `img`, `last_modified`) VALUES (NULL,'Dawn Of The Ancients',52.310578,4.957507,8,3,11,90,'Haag en Veld','137','1102 GG','https://lh3.googleusercontent.com/apUPWsaKtqg7_mQKgdEWyU7hww3OlpV4wq5aFvvonR8UCqzYe1TsOAknY-2xLukWjH-8kydpxoahbijxpPC4lQ', CURRENT_TIMESTAMP);</v>
      </c>
    </row>
    <row r="3176" spans="1:1" x14ac:dyDescent="0.25">
      <c r="A3176" t="str">
        <f>"INSERT INTO `locations` (`id`, `name`, `latitude`, `longitude`, `province_id`, `region_1`, `region_2`, `region_3`, `street`, `number`, `postal`, `img`, `last_modified`) VALUES (NULL,'"&amp;SUBSTITUTE('Locations-Stops'!F3178,"'","\'")&amp;"',"&amp;IF('Locations-Stops'!D3178&lt;&gt;"",LEFT('Locations-Stops'!D3178,2)&amp;"."&amp;RIGHT('Locations-Stops'!D3178,LEN('Locations-Stops'!D3178)-2),"0")&amp;","&amp;IF('Locations-Stops'!E3178&lt;&gt;"",LEFT('Locations-Stops'!E3178,1)&amp;"."&amp;RIGHT('Locations-Stops'!E3178,LEN('Locations-Stops'!E3178)-1),"0")&amp;","&amp;IF('Locations-Stops'!G3178&lt;&gt;"",VLOOKUP('Locations-Stops'!G3178,Regions!A2:B379,2,FALSE),"0")&amp;","&amp;IF('Locations-Stops'!H3178&lt;&gt;"",VLOOKUP('Locations-Stops'!H3178,Regions!C2:D379,2,FALSE),"0")&amp;","&amp;IF('Locations-Stops'!I3178&lt;&gt;"",VLOOKUP('Locations-Stops'!I3178,Regions!F2:G379,2,FALSE),"0")&amp;","&amp;IF('Locations-Stops'!J3178&lt;&gt;"",VLOOKUP('Locations-Stops'!J3178,Regions!I2:J379,2,FALSE),"0")&amp;",'"&amp;IF('Locations-Stops'!K3178&lt;&gt;"",SUBSTITUTE('Locations-Stops'!K3178,"'","\'"),"")&amp;"','"&amp;IF('Locations-Stops'!L3178&lt;&gt;"",'Locations-Stops'!L3178,"")&amp;"','"&amp;IF('Locations-Stops'!M3178&lt;&gt;"",'Locations-Stops'!M3178,"")&amp;"','"&amp;IF('Locations-Stops'!N3178&lt;&gt;"",'Locations-Stops'!N3178,"")&amp;"', CURRENT_TIMESTAMP);"</f>
        <v>INSERT INTO `locations` (`id`, `name`, `latitude`, `longitude`, `province_id`, `region_1`, `region_2`, `region_3`, `street`, `number`, `postal`, `img`, `last_modified`) VALUES (NULL,'Haag En Veld Murat',52.31093,4.957165,8,3,11,90,'Haag en Veld','145','1102 GG','https://lh3.googleusercontent.com/9DFunXuDC-AGUwcl5Y-YOO5leLUsC_eoa8G_096S52kKCZc-q8eEEVcqHXgLJz5U3ZAxlLHPliDrFvpCQoM', CURRENT_TIMESTAMP);</v>
      </c>
    </row>
    <row r="3177" spans="1:1" x14ac:dyDescent="0.25">
      <c r="A3177" t="str">
        <f>"INSERT INTO `locations` (`id`, `name`, `latitude`, `longitude`, `province_id`, `region_1`, `region_2`, `region_3`, `street`, `number`, `postal`, `img`, `last_modified`) VALUES (NULL,'"&amp;SUBSTITUTE('Locations-Stops'!F3179,"'","\'")&amp;"',"&amp;IF('Locations-Stops'!D3179&lt;&gt;"",LEFT('Locations-Stops'!D3179,2)&amp;"."&amp;RIGHT('Locations-Stops'!D3179,LEN('Locations-Stops'!D3179)-2),"0")&amp;","&amp;IF('Locations-Stops'!E3179&lt;&gt;"",LEFT('Locations-Stops'!E3179,1)&amp;"."&amp;RIGHT('Locations-Stops'!E3179,LEN('Locations-Stops'!E3179)-1),"0")&amp;","&amp;IF('Locations-Stops'!G3179&lt;&gt;"",VLOOKUP('Locations-Stops'!G3179,Regions!A2:B379,2,FALSE),"0")&amp;","&amp;IF('Locations-Stops'!H3179&lt;&gt;"",VLOOKUP('Locations-Stops'!H3179,Regions!C2:D379,2,FALSE),"0")&amp;","&amp;IF('Locations-Stops'!I3179&lt;&gt;"",VLOOKUP('Locations-Stops'!I3179,Regions!F2:G379,2,FALSE),"0")&amp;","&amp;IF('Locations-Stops'!J3179&lt;&gt;"",VLOOKUP('Locations-Stops'!J3179,Regions!I2:J379,2,FALSE),"0")&amp;",'"&amp;IF('Locations-Stops'!K3179&lt;&gt;"",SUBSTITUTE('Locations-Stops'!K3179,"'","\'"),"")&amp;"','"&amp;IF('Locations-Stops'!L3179&lt;&gt;"",'Locations-Stops'!L3179,"")&amp;"','"&amp;IF('Locations-Stops'!M3179&lt;&gt;"",'Locations-Stops'!M3179,"")&amp;"','"&amp;IF('Locations-Stops'!N3179&lt;&gt;"",'Locations-Stops'!N3179,"")&amp;"', CURRENT_TIMESTAMP);"</f>
        <v>INSERT INTO `locations` (`id`, `name`, `latitude`, `longitude`, `province_id`, `region_1`, `region_2`, `region_3`, `street`, `number`, `postal`, `img`, `last_modified`) VALUES (NULL,'Escher Esque Tiles',52.310116,4.954701,8,3,11,90,'Haag en Veld','341','1102 GR','https://lh3.ggpht.com/4K5oCNN2a6hNOP23KGe7mu9bAB45f-n02mM7O7a1yC3nQhK0hxYbBs2WUgAyrNv-uA__uZWkdvM_Qals-TM', CURRENT_TIMESTAMP);</v>
      </c>
    </row>
    <row r="3178" spans="1:1" x14ac:dyDescent="0.25">
      <c r="A3178" t="str">
        <f>"INSERT INTO `locations` (`id`, `name`, `latitude`, `longitude`, `province_id`, `region_1`, `region_2`, `region_3`, `street`, `number`, `postal`, `img`, `last_modified`) VALUES (NULL,'"&amp;SUBSTITUTE('Locations-Stops'!F3180,"'","\'")&amp;"',"&amp;IF('Locations-Stops'!D3180&lt;&gt;"",LEFT('Locations-Stops'!D3180,2)&amp;"."&amp;RIGHT('Locations-Stops'!D3180,LEN('Locations-Stops'!D3180)-2),"0")&amp;","&amp;IF('Locations-Stops'!E3180&lt;&gt;"",LEFT('Locations-Stops'!E3180,1)&amp;"."&amp;RIGHT('Locations-Stops'!E3180,LEN('Locations-Stops'!E3180)-1),"0")&amp;","&amp;IF('Locations-Stops'!G3180&lt;&gt;"",VLOOKUP('Locations-Stops'!G3180,Regions!A2:B379,2,FALSE),"0")&amp;","&amp;IF('Locations-Stops'!H3180&lt;&gt;"",VLOOKUP('Locations-Stops'!H3180,Regions!C2:D379,2,FALSE),"0")&amp;","&amp;IF('Locations-Stops'!I3180&lt;&gt;"",VLOOKUP('Locations-Stops'!I3180,Regions!F2:G379,2,FALSE),"0")&amp;","&amp;IF('Locations-Stops'!J3180&lt;&gt;"",VLOOKUP('Locations-Stops'!J3180,Regions!I2:J379,2,FALSE),"0")&amp;",'"&amp;IF('Locations-Stops'!K3180&lt;&gt;"",SUBSTITUTE('Locations-Stops'!K3180,"'","\'"),"")&amp;"','"&amp;IF('Locations-Stops'!L3180&lt;&gt;"",'Locations-Stops'!L3180,"")&amp;"','"&amp;IF('Locations-Stops'!M3180&lt;&gt;"",'Locations-Stops'!M3180,"")&amp;"','"&amp;IF('Locations-Stops'!N3180&lt;&gt;"",'Locations-Stops'!N3180,"")&amp;"', CURRENT_TIMESTAMP);"</f>
        <v>INSERT INTO `locations` (`id`, `name`, `latitude`, `longitude`, `province_id`, `region_1`, `region_2`, `region_3`, `street`, `number`, `postal`, `img`, `last_modified`) VALUES (NULL,'The Elephant',52.309647,4.951964,8,3,11,90,'Haardstee','18','1102 NB','https://lh4.ggpht.com/_oYpyqxbxZwh4WenJDHg52el42so1eDtffP935cq416ScFLQ2Ml7u1QF68H-42J_Q0QEuwl0txlOHe8tKg7s', CURRENT_TIMESTAMP);</v>
      </c>
    </row>
    <row r="3179" spans="1:1" x14ac:dyDescent="0.25">
      <c r="A3179" t="str">
        <f>"INSERT INTO `locations` (`id`, `name`, `latitude`, `longitude`, `province_id`, `region_1`, `region_2`, `region_3`, `street`, `number`, `postal`, `img`, `last_modified`) VALUES (NULL,'"&amp;SUBSTITUTE('Locations-Stops'!F3181,"'","\'")&amp;"',"&amp;IF('Locations-Stops'!D3181&lt;&gt;"",LEFT('Locations-Stops'!D3181,2)&amp;"."&amp;RIGHT('Locations-Stops'!D3181,LEN('Locations-Stops'!D3181)-2),"0")&amp;","&amp;IF('Locations-Stops'!E3181&lt;&gt;"",LEFT('Locations-Stops'!E3181,1)&amp;"."&amp;RIGHT('Locations-Stops'!E3181,LEN('Locations-Stops'!E3181)-1),"0")&amp;","&amp;IF('Locations-Stops'!G3181&lt;&gt;"",VLOOKUP('Locations-Stops'!G3181,Regions!A2:B379,2,FALSE),"0")&amp;","&amp;IF('Locations-Stops'!H3181&lt;&gt;"",VLOOKUP('Locations-Stops'!H3181,Regions!C2:D379,2,FALSE),"0")&amp;","&amp;IF('Locations-Stops'!I3181&lt;&gt;"",VLOOKUP('Locations-Stops'!I3181,Regions!F2:G379,2,FALSE),"0")&amp;","&amp;IF('Locations-Stops'!J3181&lt;&gt;"",VLOOKUP('Locations-Stops'!J3181,Regions!I2:J379,2,FALSE),"0")&amp;",'"&amp;IF('Locations-Stops'!K3181&lt;&gt;"",SUBSTITUTE('Locations-Stops'!K3181,"'","\'"),"")&amp;"','"&amp;IF('Locations-Stops'!L3181&lt;&gt;"",'Locations-Stops'!L3181,"")&amp;"','"&amp;IF('Locations-Stops'!M3181&lt;&gt;"",'Locations-Stops'!M3181,"")&amp;"','"&amp;IF('Locations-Stops'!N3181&lt;&gt;"",'Locations-Stops'!N3181,"")&amp;"', CURRENT_TIMESTAMP);"</f>
        <v>INSERT INTO `locations` (`id`, `name`, `latitude`, `longitude`, `province_id`, `region_1`, `region_2`, `region_3`, `street`, `number`, `postal`, `img`, `last_modified`) VALUES (NULL,'Penguin',52.305583,4.957977,8,3,11,90,'Hakfort','532','1102 LA','https://lh3.ggpht.com/TPPXaft52wM4sxP1Qr6hVRDW1pSBnr6MSJ4bDIcMepIP_yDheBR6d8uPlCWGjK4U8sIXAkVaUMAQoPSvsm-P', CURRENT_TIMESTAMP);</v>
      </c>
    </row>
    <row r="3180" spans="1:1" x14ac:dyDescent="0.25">
      <c r="A3180" t="str">
        <f>"INSERT INTO `locations` (`id`, `name`, `latitude`, `longitude`, `province_id`, `region_1`, `region_2`, `region_3`, `street`, `number`, `postal`, `img`, `last_modified`) VALUES (NULL,'"&amp;SUBSTITUTE('Locations-Stops'!F3182,"'","\'")&amp;"',"&amp;IF('Locations-Stops'!D3182&lt;&gt;"",LEFT('Locations-Stops'!D3182,2)&amp;"."&amp;RIGHT('Locations-Stops'!D3182,LEN('Locations-Stops'!D3182)-2),"0")&amp;","&amp;IF('Locations-Stops'!E3182&lt;&gt;"",LEFT('Locations-Stops'!E3182,1)&amp;"."&amp;RIGHT('Locations-Stops'!E3182,LEN('Locations-Stops'!E3182)-1),"0")&amp;","&amp;IF('Locations-Stops'!G3182&lt;&gt;"",VLOOKUP('Locations-Stops'!G3182,Regions!A2:B379,2,FALSE),"0")&amp;","&amp;IF('Locations-Stops'!H3182&lt;&gt;"",VLOOKUP('Locations-Stops'!H3182,Regions!C2:D379,2,FALSE),"0")&amp;","&amp;IF('Locations-Stops'!I3182&lt;&gt;"",VLOOKUP('Locations-Stops'!I3182,Regions!F2:G379,2,FALSE),"0")&amp;","&amp;IF('Locations-Stops'!J3182&lt;&gt;"",VLOOKUP('Locations-Stops'!J3182,Regions!I2:J379,2,FALSE),"0")&amp;",'"&amp;IF('Locations-Stops'!K3182&lt;&gt;"",SUBSTITUTE('Locations-Stops'!K3182,"'","\'"),"")&amp;"','"&amp;IF('Locations-Stops'!L3182&lt;&gt;"",'Locations-Stops'!L3182,"")&amp;"','"&amp;IF('Locations-Stops'!M3182&lt;&gt;"",'Locations-Stops'!M3182,"")&amp;"','"&amp;IF('Locations-Stops'!N3182&lt;&gt;"",'Locations-Stops'!N3182,"")&amp;"', CURRENT_TIMESTAMP);"</f>
        <v>INSERT INTO `locations` (`id`, `name`, `latitude`, `longitude`, `province_id`, `region_1`, `region_2`, `region_3`, `street`, `number`, `postal`, `img`, `last_modified`) VALUES (NULL,'Druiven',52.321309,4.955062,8,3,11,90,'Harambepad','','1102','https://lh3.googleusercontent.com/cFquqED0aD8I8t9W3_wIxZv0eJXjbtPopC3G8QD-m0tgfCpHz-bNhNa1MbQY94s2sYNfyHCWMA2B4UkyLHvW', CURRENT_TIMESTAMP);</v>
      </c>
    </row>
    <row r="3181" spans="1:1" x14ac:dyDescent="0.25">
      <c r="A3181" t="str">
        <f>"INSERT INTO `locations` (`id`, `name`, `latitude`, `longitude`, `province_id`, `region_1`, `region_2`, `region_3`, `street`, `number`, `postal`, `img`, `last_modified`) VALUES (NULL,'"&amp;SUBSTITUTE('Locations-Stops'!F3183,"'","\'")&amp;"',"&amp;IF('Locations-Stops'!D3183&lt;&gt;"",LEFT('Locations-Stops'!D3183,2)&amp;"."&amp;RIGHT('Locations-Stops'!D3183,LEN('Locations-Stops'!D3183)-2),"0")&amp;","&amp;IF('Locations-Stops'!E3183&lt;&gt;"",LEFT('Locations-Stops'!E3183,1)&amp;"."&amp;RIGHT('Locations-Stops'!E3183,LEN('Locations-Stops'!E3183)-1),"0")&amp;","&amp;IF('Locations-Stops'!G3183&lt;&gt;"",VLOOKUP('Locations-Stops'!G3183,Regions!A2:B379,2,FALSE),"0")&amp;","&amp;IF('Locations-Stops'!H3183&lt;&gt;"",VLOOKUP('Locations-Stops'!H3183,Regions!C2:D379,2,FALSE),"0")&amp;","&amp;IF('Locations-Stops'!I3183&lt;&gt;"",VLOOKUP('Locations-Stops'!I3183,Regions!F2:G379,2,FALSE),"0")&amp;","&amp;IF('Locations-Stops'!J3183&lt;&gt;"",VLOOKUP('Locations-Stops'!J3183,Regions!I2:J379,2,FALSE),"0")&amp;",'"&amp;IF('Locations-Stops'!K3183&lt;&gt;"",SUBSTITUTE('Locations-Stops'!K3183,"'","\'"),"")&amp;"','"&amp;IF('Locations-Stops'!L3183&lt;&gt;"",'Locations-Stops'!L3183,"")&amp;"','"&amp;IF('Locations-Stops'!M3183&lt;&gt;"",'Locations-Stops'!M3183,"")&amp;"','"&amp;IF('Locations-Stops'!N3183&lt;&gt;"",'Locations-Stops'!N3183,"")&amp;"', CURRENT_TIMESTAMP);"</f>
        <v>INSERT INTO `locations` (`id`, `name`, `latitude`, `longitude`, `province_id`, `region_1`, `region_2`, `region_3`, `street`, `number`, `postal`, `img`, `last_modified`) VALUES (NULL,'Heesterveld Mural',52.305806,4.95497,8,3,11,90,'Heesterveld','278','1102 SC','https://lh3.ggpht.com/TMc7LLDMAjq6NdJ15u36OmELSFMxmqQuqDOA5ds-XkkncwCmZsirPANjye1OIxHFwt5-tf3tbiwBNQHlCoM_', CURRENT_TIMESTAMP);</v>
      </c>
    </row>
    <row r="3182" spans="1:1" x14ac:dyDescent="0.25">
      <c r="A3182" t="str">
        <f>"INSERT INTO `locations` (`id`, `name`, `latitude`, `longitude`, `province_id`, `region_1`, `region_2`, `region_3`, `street`, `number`, `postal`, `img`, `last_modified`) VALUES (NULL,'"&amp;SUBSTITUTE('Locations-Stops'!F3184,"'","\'")&amp;"',"&amp;IF('Locations-Stops'!D3184&lt;&gt;"",LEFT('Locations-Stops'!D3184,2)&amp;"."&amp;RIGHT('Locations-Stops'!D3184,LEN('Locations-Stops'!D3184)-2),"0")&amp;","&amp;IF('Locations-Stops'!E3184&lt;&gt;"",LEFT('Locations-Stops'!E3184,1)&amp;"."&amp;RIGHT('Locations-Stops'!E3184,LEN('Locations-Stops'!E3184)-1),"0")&amp;","&amp;IF('Locations-Stops'!G3184&lt;&gt;"",VLOOKUP('Locations-Stops'!G3184,Regions!A2:B379,2,FALSE),"0")&amp;","&amp;IF('Locations-Stops'!H3184&lt;&gt;"",VLOOKUP('Locations-Stops'!H3184,Regions!C2:D379,2,FALSE),"0")&amp;","&amp;IF('Locations-Stops'!I3184&lt;&gt;"",VLOOKUP('Locations-Stops'!I3184,Regions!F2:G379,2,FALSE),"0")&amp;","&amp;IF('Locations-Stops'!J3184&lt;&gt;"",VLOOKUP('Locations-Stops'!J3184,Regions!I2:J379,2,FALSE),"0")&amp;",'"&amp;IF('Locations-Stops'!K3184&lt;&gt;"",SUBSTITUTE('Locations-Stops'!K3184,"'","\'"),"")&amp;"','"&amp;IF('Locations-Stops'!L3184&lt;&gt;"",'Locations-Stops'!L3184,"")&amp;"','"&amp;IF('Locations-Stops'!M3184&lt;&gt;"",'Locations-Stops'!M3184,"")&amp;"','"&amp;IF('Locations-Stops'!N3184&lt;&gt;"",'Locations-Stops'!N3184,"")&amp;"', CURRENT_TIMESTAMP);"</f>
        <v>INSERT INTO `locations` (`id`, `name`, `latitude`, `longitude`, `province_id`, `region_1`, `region_2`, `region_3`, `street`, `number`, `postal`, `img`, `last_modified`) VALUES (NULL,'Koetje Boe',52.312638,4.947662,8,3,11,90,'Hoekenrodeplein','','1102','https://lh3.googleusercontent.com/VI1KImFx8tSAJwXXuplTtES1Ypb06NrSMOGcZPxLkc5HbyAyVZtl6JxAd_mQ00UzV-gv22H9baRrMd1vJPSN', CURRENT_TIMESTAMP);</v>
      </c>
    </row>
    <row r="3183" spans="1:1" x14ac:dyDescent="0.25">
      <c r="A3183" t="str">
        <f>"INSERT INTO `locations` (`id`, `name`, `latitude`, `longitude`, `province_id`, `region_1`, `region_2`, `region_3`, `street`, `number`, `postal`, `img`, `last_modified`) VALUES (NULL,'"&amp;SUBSTITUTE('Locations-Stops'!F3185,"'","\'")&amp;"',"&amp;IF('Locations-Stops'!D3185&lt;&gt;"",LEFT('Locations-Stops'!D3185,2)&amp;"."&amp;RIGHT('Locations-Stops'!D3185,LEN('Locations-Stops'!D3185)-2),"0")&amp;","&amp;IF('Locations-Stops'!E3185&lt;&gt;"",LEFT('Locations-Stops'!E3185,1)&amp;"."&amp;RIGHT('Locations-Stops'!E3185,LEN('Locations-Stops'!E3185)-1),"0")&amp;","&amp;IF('Locations-Stops'!G3185&lt;&gt;"",VLOOKUP('Locations-Stops'!G3185,Regions!A2:B379,2,FALSE),"0")&amp;","&amp;IF('Locations-Stops'!H3185&lt;&gt;"",VLOOKUP('Locations-Stops'!H3185,Regions!C2:D379,2,FALSE),"0")&amp;","&amp;IF('Locations-Stops'!I3185&lt;&gt;"",VLOOKUP('Locations-Stops'!I3185,Regions!F2:G379,2,FALSE),"0")&amp;","&amp;IF('Locations-Stops'!J3185&lt;&gt;"",VLOOKUP('Locations-Stops'!J3185,Regions!I2:J379,2,FALSE),"0")&amp;",'"&amp;IF('Locations-Stops'!K3185&lt;&gt;"",SUBSTITUTE('Locations-Stops'!K3185,"'","\'"),"")&amp;"','"&amp;IF('Locations-Stops'!L3185&lt;&gt;"",'Locations-Stops'!L3185,"")&amp;"','"&amp;IF('Locations-Stops'!M3185&lt;&gt;"",'Locations-Stops'!M3185,"")&amp;"','"&amp;IF('Locations-Stops'!N3185&lt;&gt;"",'Locations-Stops'!N3185,"")&amp;"', CURRENT_TIMESTAMP);"</f>
        <v>INSERT INTO `locations` (`id`, `name`, `latitude`, `longitude`, `province_id`, `region_1`, `region_2`, `region_3`, `street`, `number`, `postal`, `img`, `last_modified`) VALUES (NULL,'Fontein Met Poppen',52.312984,4.948122,8,3,11,90,'Hoekenrodeplein','','1102','https://lh3.ggpht.com/tLXfkyoJva3SAgdRC8YIBRUL4YHcReq6xXEbZ91yr__laOxjjAqcRMy9WM6XbnlIelt206FPec_EEpOBHAHP', CURRENT_TIMESTAMP);</v>
      </c>
    </row>
    <row r="3184" spans="1:1" x14ac:dyDescent="0.25">
      <c r="A3184" t="str">
        <f>"INSERT INTO `locations` (`id`, `name`, `latitude`, `longitude`, `province_id`, `region_1`, `region_2`, `region_3`, `street`, `number`, `postal`, `img`, `last_modified`) VALUES (NULL,'"&amp;SUBSTITUTE('Locations-Stops'!F3186,"'","\'")&amp;"',"&amp;IF('Locations-Stops'!D3186&lt;&gt;"",LEFT('Locations-Stops'!D3186,2)&amp;"."&amp;RIGHT('Locations-Stops'!D3186,LEN('Locations-Stops'!D3186)-2),"0")&amp;","&amp;IF('Locations-Stops'!E3186&lt;&gt;"",LEFT('Locations-Stops'!E3186,1)&amp;"."&amp;RIGHT('Locations-Stops'!E3186,LEN('Locations-Stops'!E3186)-1),"0")&amp;","&amp;IF('Locations-Stops'!G3186&lt;&gt;"",VLOOKUP('Locations-Stops'!G3186,Regions!A2:B379,2,FALSE),"0")&amp;","&amp;IF('Locations-Stops'!H3186&lt;&gt;"",VLOOKUP('Locations-Stops'!H3186,Regions!C2:D379,2,FALSE),"0")&amp;","&amp;IF('Locations-Stops'!I3186&lt;&gt;"",VLOOKUP('Locations-Stops'!I3186,Regions!F2:G379,2,FALSE),"0")&amp;","&amp;IF('Locations-Stops'!J3186&lt;&gt;"",VLOOKUP('Locations-Stops'!J3186,Regions!I2:J379,2,FALSE),"0")&amp;",'"&amp;IF('Locations-Stops'!K3186&lt;&gt;"",SUBSTITUTE('Locations-Stops'!K3186,"'","\'"),"")&amp;"','"&amp;IF('Locations-Stops'!L3186&lt;&gt;"",'Locations-Stops'!L3186,"")&amp;"','"&amp;IF('Locations-Stops'!M3186&lt;&gt;"",'Locations-Stops'!M3186,"")&amp;"','"&amp;IF('Locations-Stops'!N3186&lt;&gt;"",'Locations-Stops'!N3186,"")&amp;"', CURRENT_TIMESTAMP);"</f>
        <v>INSERT INTO `locations` (`id`, `name`, `latitude`, `longitude`, `province_id`, `region_1`, `region_2`, `region_3`, `street`, `number`, `postal`, `img`, `last_modified`) VALUES (NULL,'Beware the Milky Parrot',52.312148,4.958385,8,3,11,90,'Hofgeest','42','1102 EB','https://lh3.googleusercontent.com/r0VhZDrtrJYMTQkooxT2RWOf_lwzN2yh3QwfN5u6wLpAdGStLVL9pGZLJe_W1KKRvn1jDe3jGlCrjAIEfn--9A', CURRENT_TIMESTAMP);</v>
      </c>
    </row>
    <row r="3185" spans="1:1" x14ac:dyDescent="0.25">
      <c r="A3185" t="str">
        <f>"INSERT INTO `locations` (`id`, `name`, `latitude`, `longitude`, `province_id`, `region_1`, `region_2`, `region_3`, `street`, `number`, `postal`, `img`, `last_modified`) VALUES (NULL,'"&amp;SUBSTITUTE('Locations-Stops'!F3187,"'","\'")&amp;"',"&amp;IF('Locations-Stops'!D3187&lt;&gt;"",LEFT('Locations-Stops'!D3187,2)&amp;"."&amp;RIGHT('Locations-Stops'!D3187,LEN('Locations-Stops'!D3187)-2),"0")&amp;","&amp;IF('Locations-Stops'!E3187&lt;&gt;"",LEFT('Locations-Stops'!E3187,1)&amp;"."&amp;RIGHT('Locations-Stops'!E3187,LEN('Locations-Stops'!E3187)-1),"0")&amp;","&amp;IF('Locations-Stops'!G3187&lt;&gt;"",VLOOKUP('Locations-Stops'!G3187,Regions!A2:B379,2,FALSE),"0")&amp;","&amp;IF('Locations-Stops'!H3187&lt;&gt;"",VLOOKUP('Locations-Stops'!H3187,Regions!C2:D379,2,FALSE),"0")&amp;","&amp;IF('Locations-Stops'!I3187&lt;&gt;"",VLOOKUP('Locations-Stops'!I3187,Regions!F2:G379,2,FALSE),"0")&amp;","&amp;IF('Locations-Stops'!J3187&lt;&gt;"",VLOOKUP('Locations-Stops'!J3187,Regions!I2:J379,2,FALSE),"0")&amp;",'"&amp;IF('Locations-Stops'!K3187&lt;&gt;"",SUBSTITUTE('Locations-Stops'!K3187,"'","\'"),"")&amp;"','"&amp;IF('Locations-Stops'!L3187&lt;&gt;"",'Locations-Stops'!L3187,"")&amp;"','"&amp;IF('Locations-Stops'!M3187&lt;&gt;"",'Locations-Stops'!M3187,"")&amp;"','"&amp;IF('Locations-Stops'!N3187&lt;&gt;"",'Locations-Stops'!N3187,"")&amp;"', CURRENT_TIMESTAMP);"</f>
        <v>INSERT INTO `locations` (`id`, `name`, `latitude`, `longitude`, `province_id`, `region_1`, `region_2`, `region_3`, `street`, `number`, `postal`, `img`, `last_modified`) VALUES (NULL,'The Woman',52.311541,4.956766,8,3,11,90,'Hofgeest','139','1102 EG','https://lh5.ggpht.com/57cY7CCo2zZj7P31kROpNjsXe_FvbVsBLNnagIpXJb1TeLNg6E1zjTroVg6wLHaDR-XNuOClgP0bshv7HtCS', CURRENT_TIMESTAMP);</v>
      </c>
    </row>
    <row r="3186" spans="1:1" x14ac:dyDescent="0.25">
      <c r="A3186" t="str">
        <f>"INSERT INTO `locations` (`id`, `name`, `latitude`, `longitude`, `province_id`, `region_1`, `region_2`, `region_3`, `street`, `number`, `postal`, `img`, `last_modified`) VALUES (NULL,'"&amp;SUBSTITUTE('Locations-Stops'!F3188,"'","\'")&amp;"',"&amp;IF('Locations-Stops'!D3188&lt;&gt;"",LEFT('Locations-Stops'!D3188,2)&amp;"."&amp;RIGHT('Locations-Stops'!D3188,LEN('Locations-Stops'!D3188)-2),"0")&amp;","&amp;IF('Locations-Stops'!E3188&lt;&gt;"",LEFT('Locations-Stops'!E3188,1)&amp;"."&amp;RIGHT('Locations-Stops'!E3188,LEN('Locations-Stops'!E3188)-1),"0")&amp;","&amp;IF('Locations-Stops'!G3188&lt;&gt;"",VLOOKUP('Locations-Stops'!G3188,Regions!A2:B379,2,FALSE),"0")&amp;","&amp;IF('Locations-Stops'!H3188&lt;&gt;"",VLOOKUP('Locations-Stops'!H3188,Regions!C2:D379,2,FALSE),"0")&amp;","&amp;IF('Locations-Stops'!I3188&lt;&gt;"",VLOOKUP('Locations-Stops'!I3188,Regions!F2:G379,2,FALSE),"0")&amp;","&amp;IF('Locations-Stops'!J3188&lt;&gt;"",VLOOKUP('Locations-Stops'!J3188,Regions!I2:J379,2,FALSE),"0")&amp;",'"&amp;IF('Locations-Stops'!K3188&lt;&gt;"",SUBSTITUTE('Locations-Stops'!K3188,"'","\'"),"")&amp;"','"&amp;IF('Locations-Stops'!L3188&lt;&gt;"",'Locations-Stops'!L3188,"")&amp;"','"&amp;IF('Locations-Stops'!M3188&lt;&gt;"",'Locations-Stops'!M3188,"")&amp;"','"&amp;IF('Locations-Stops'!N3188&lt;&gt;"",'Locations-Stops'!N3188,"")&amp;"', CURRENT_TIMESTAMP);"</f>
        <v>INSERT INTO `locations` (`id`, `name`, `latitude`, `longitude`, `province_id`, `region_1`, `region_2`, `region_3`, `street`, `number`, `postal`, `img`, `last_modified`) VALUES (NULL,'Children\'s Art Plaques',52.311102,4.953768,8,3,11,90,'Hofgeest','342','1102 ER','https://lh4.ggpht.com/wz6mkfAwVqcfQisA4_-JRWUZzbHjFREP_v51W2UYGvnHqy6QbPT4daxSBA0_I4-7H9skDm-daUDSdsDDuk6N', CURRENT_TIMESTAMP);</v>
      </c>
    </row>
    <row r="3187" spans="1:1" x14ac:dyDescent="0.25">
      <c r="A3187" t="str">
        <f>"INSERT INTO `locations` (`id`, `name`, `latitude`, `longitude`, `province_id`, `region_1`, `region_2`, `region_3`, `street`, `number`, `postal`, `img`, `last_modified`) VALUES (NULL,'"&amp;SUBSTITUTE('Locations-Stops'!F3189,"'","\'")&amp;"',"&amp;IF('Locations-Stops'!D3189&lt;&gt;"",LEFT('Locations-Stops'!D3189,2)&amp;"."&amp;RIGHT('Locations-Stops'!D3189,LEN('Locations-Stops'!D3189)-2),"0")&amp;","&amp;IF('Locations-Stops'!E3189&lt;&gt;"",LEFT('Locations-Stops'!E3189,1)&amp;"."&amp;RIGHT('Locations-Stops'!E3189,LEN('Locations-Stops'!E3189)-1),"0")&amp;","&amp;IF('Locations-Stops'!G3189&lt;&gt;"",VLOOKUP('Locations-Stops'!G3189,Regions!A2:B379,2,FALSE),"0")&amp;","&amp;IF('Locations-Stops'!H3189&lt;&gt;"",VLOOKUP('Locations-Stops'!H3189,Regions!C2:D379,2,FALSE),"0")&amp;","&amp;IF('Locations-Stops'!I3189&lt;&gt;"",VLOOKUP('Locations-Stops'!I3189,Regions!F2:G379,2,FALSE),"0")&amp;","&amp;IF('Locations-Stops'!J3189&lt;&gt;"",VLOOKUP('Locations-Stops'!J3189,Regions!I2:J379,2,FALSE),"0")&amp;",'"&amp;IF('Locations-Stops'!K3189&lt;&gt;"",SUBSTITUTE('Locations-Stops'!K3189,"'","\'"),"")&amp;"','"&amp;IF('Locations-Stops'!L3189&lt;&gt;"",'Locations-Stops'!L3189,"")&amp;"','"&amp;IF('Locations-Stops'!M3189&lt;&gt;"",'Locations-Stops'!M3189,"")&amp;"','"&amp;IF('Locations-Stops'!N3189&lt;&gt;"",'Locations-Stops'!N3189,"")&amp;"', CURRENT_TIMESTAMP);"</f>
        <v>INSERT INTO `locations` (`id`, `name`, `latitude`, `longitude`, `province_id`, `region_1`, `region_2`, `region_3`, `street`, `number`, `postal`, `img`, `last_modified`) VALUES (NULL,'The Wall',52.311792,4.955796,8,3,11,90,'Hofgeest','196B','1102 EK','https://lh6.ggpht.com/xAFIL4xzJCAaDkozLHW-RvwLcTZbxGRSOL-PzCWvEtelfU8TrGXVB_3FH0iyGyluDpK89lDAn0EgNiJWwE-5', CURRENT_TIMESTAMP);</v>
      </c>
    </row>
    <row r="3188" spans="1:1" x14ac:dyDescent="0.25">
      <c r="A3188" t="str">
        <f>"INSERT INTO `locations` (`id`, `name`, `latitude`, `longitude`, `province_id`, `region_1`, `region_2`, `region_3`, `street`, `number`, `postal`, `img`, `last_modified`) VALUES (NULL,'"&amp;SUBSTITUTE('Locations-Stops'!F3190,"'","\'")&amp;"',"&amp;IF('Locations-Stops'!D3190&lt;&gt;"",LEFT('Locations-Stops'!D3190,2)&amp;"."&amp;RIGHT('Locations-Stops'!D3190,LEN('Locations-Stops'!D3190)-2),"0")&amp;","&amp;IF('Locations-Stops'!E3190&lt;&gt;"",LEFT('Locations-Stops'!E3190,1)&amp;"."&amp;RIGHT('Locations-Stops'!E3190,LEN('Locations-Stops'!E3190)-1),"0")&amp;","&amp;IF('Locations-Stops'!G3190&lt;&gt;"",VLOOKUP('Locations-Stops'!G3190,Regions!A2:B379,2,FALSE),"0")&amp;","&amp;IF('Locations-Stops'!H3190&lt;&gt;"",VLOOKUP('Locations-Stops'!H3190,Regions!C2:D379,2,FALSE),"0")&amp;","&amp;IF('Locations-Stops'!I3190&lt;&gt;"",VLOOKUP('Locations-Stops'!I3190,Regions!F2:G379,2,FALSE),"0")&amp;","&amp;IF('Locations-Stops'!J3190&lt;&gt;"",VLOOKUP('Locations-Stops'!J3190,Regions!I2:J379,2,FALSE),"0")&amp;",'"&amp;IF('Locations-Stops'!K3190&lt;&gt;"",SUBSTITUTE('Locations-Stops'!K3190,"'","\'"),"")&amp;"','"&amp;IF('Locations-Stops'!L3190&lt;&gt;"",'Locations-Stops'!L3190,"")&amp;"','"&amp;IF('Locations-Stops'!M3190&lt;&gt;"",'Locations-Stops'!M3190,"")&amp;"','"&amp;IF('Locations-Stops'!N3190&lt;&gt;"",'Locations-Stops'!N3190,"")&amp;"', CURRENT_TIMESTAMP);"</f>
        <v>INSERT INTO `locations` (`id`, `name`, `latitude`, `longitude`, `province_id`, `region_1`, `region_2`, `region_3`, `street`, `number`, `postal`, `img`, `last_modified`) VALUES (NULL,'Third Eye Parking',52.310107,4.957749,8,3,11,90,'Hogevecht','2','1102 HA','https://lh3.ggpht.com/Ma_2kbrFnf9rcdrvBXBq7XU6h9mJmhB8TRWUfPLNHDBa2DQDRm4HtL9fw-eiVyxESconZIe8namfiPavYuqJkQ', CURRENT_TIMESTAMP);</v>
      </c>
    </row>
    <row r="3189" spans="1:1" x14ac:dyDescent="0.25">
      <c r="A3189" t="str">
        <f>"INSERT INTO `locations` (`id`, `name`, `latitude`, `longitude`, `province_id`, `region_1`, `region_2`, `region_3`, `street`, `number`, `postal`, `img`, `last_modified`) VALUES (NULL,'"&amp;SUBSTITUTE('Locations-Stops'!F3191,"'","\'")&amp;"',"&amp;IF('Locations-Stops'!D3191&lt;&gt;"",LEFT('Locations-Stops'!D3191,2)&amp;"."&amp;RIGHT('Locations-Stops'!D3191,LEN('Locations-Stops'!D3191)-2),"0")&amp;","&amp;IF('Locations-Stops'!E3191&lt;&gt;"",LEFT('Locations-Stops'!E3191,1)&amp;"."&amp;RIGHT('Locations-Stops'!E3191,LEN('Locations-Stops'!E3191)-1),"0")&amp;","&amp;IF('Locations-Stops'!G3191&lt;&gt;"",VLOOKUP('Locations-Stops'!G3191,Regions!A2:B379,2,FALSE),"0")&amp;","&amp;IF('Locations-Stops'!H3191&lt;&gt;"",VLOOKUP('Locations-Stops'!H3191,Regions!C2:D379,2,FALSE),"0")&amp;","&amp;IF('Locations-Stops'!I3191&lt;&gt;"",VLOOKUP('Locations-Stops'!I3191,Regions!F2:G379,2,FALSE),"0")&amp;","&amp;IF('Locations-Stops'!J3191&lt;&gt;"",VLOOKUP('Locations-Stops'!J3191,Regions!I2:J379,2,FALSE),"0")&amp;",'"&amp;IF('Locations-Stops'!K3191&lt;&gt;"",SUBSTITUTE('Locations-Stops'!K3191,"'","\'"),"")&amp;"','"&amp;IF('Locations-Stops'!L3191&lt;&gt;"",'Locations-Stops'!L3191,"")&amp;"','"&amp;IF('Locations-Stops'!M3191&lt;&gt;"",'Locations-Stops'!M3191,"")&amp;"','"&amp;IF('Locations-Stops'!N3191&lt;&gt;"",'Locations-Stops'!N3191,"")&amp;"', CURRENT_TIMESTAMP);"</f>
        <v>INSERT INTO `locations` (`id`, `name`, `latitude`, `longitude`, `province_id`, `region_1`, `region_2`, `region_3`, `street`, `number`, `postal`, `img`, `last_modified`) VALUES (NULL,'Pimp From Another Planet',52.309573,4.958384,8,3,11,90,'Hogevecht','140','1102 HH','https://lh3.googleusercontent.com/GX8exBJU21YPSWz_l60XcGuCSDfpZ0XGTsVi0KrcI612w-dVsAMIoYnLTzufgiX5POIGJ41K7N5WwFVCnRWe', CURRENT_TIMESTAMP);</v>
      </c>
    </row>
    <row r="3190" spans="1:1" x14ac:dyDescent="0.25">
      <c r="A3190" t="str">
        <f>"INSERT INTO `locations` (`id`, `name`, `latitude`, `longitude`, `province_id`, `region_1`, `region_2`, `region_3`, `street`, `number`, `postal`, `img`, `last_modified`) VALUES (NULL,'"&amp;SUBSTITUTE('Locations-Stops'!F3192,"'","\'")&amp;"',"&amp;IF('Locations-Stops'!D3192&lt;&gt;"",LEFT('Locations-Stops'!D3192,2)&amp;"."&amp;RIGHT('Locations-Stops'!D3192,LEN('Locations-Stops'!D3192)-2),"0")&amp;","&amp;IF('Locations-Stops'!E3192&lt;&gt;"",LEFT('Locations-Stops'!E3192,1)&amp;"."&amp;RIGHT('Locations-Stops'!E3192,LEN('Locations-Stops'!E3192)-1),"0")&amp;","&amp;IF('Locations-Stops'!G3192&lt;&gt;"",VLOOKUP('Locations-Stops'!G3192,Regions!A2:B379,2,FALSE),"0")&amp;","&amp;IF('Locations-Stops'!H3192&lt;&gt;"",VLOOKUP('Locations-Stops'!H3192,Regions!C2:D379,2,FALSE),"0")&amp;","&amp;IF('Locations-Stops'!I3192&lt;&gt;"",VLOOKUP('Locations-Stops'!I3192,Regions!F2:G379,2,FALSE),"0")&amp;","&amp;IF('Locations-Stops'!J3192&lt;&gt;"",VLOOKUP('Locations-Stops'!J3192,Regions!I2:J379,2,FALSE),"0")&amp;",'"&amp;IF('Locations-Stops'!K3192&lt;&gt;"",SUBSTITUTE('Locations-Stops'!K3192,"'","\'"),"")&amp;"','"&amp;IF('Locations-Stops'!L3192&lt;&gt;"",'Locations-Stops'!L3192,"")&amp;"','"&amp;IF('Locations-Stops'!M3192&lt;&gt;"",'Locations-Stops'!M3192,"")&amp;"','"&amp;IF('Locations-Stops'!N3192&lt;&gt;"",'Locations-Stops'!N3192,"")&amp;"', CURRENT_TIMESTAMP);"</f>
        <v>INSERT INTO `locations` (`id`, `name`, `latitude`, `longitude`, `province_id`, `region_1`, `region_2`, `region_3`, `street`, `number`, `postal`, `img`, `last_modified`) VALUES (NULL,'ING Garden',52.313001,4.953076,8,3,11,90,'Hoogoorddreef','38','1102 CP','https://lh4.ggpht.com/neLwgBFjAq_NIPODLLttbQaZSqwA93Jf4s_iFSrR9fqXQOl39XED6S0uEix_oShKsfJ_U6mzsz0WvCRVvZUD3Q', CURRENT_TIMESTAMP);</v>
      </c>
    </row>
    <row r="3191" spans="1:1" x14ac:dyDescent="0.25">
      <c r="A3191" t="str">
        <f>"INSERT INTO `locations` (`id`, `name`, `latitude`, `longitude`, `province_id`, `region_1`, `region_2`, `region_3`, `street`, `number`, `postal`, `img`, `last_modified`) VALUES (NULL,'"&amp;SUBSTITUTE('Locations-Stops'!F3193,"'","\'")&amp;"',"&amp;IF('Locations-Stops'!D3193&lt;&gt;"",LEFT('Locations-Stops'!D3193,2)&amp;"."&amp;RIGHT('Locations-Stops'!D3193,LEN('Locations-Stops'!D3193)-2),"0")&amp;","&amp;IF('Locations-Stops'!E3193&lt;&gt;"",LEFT('Locations-Stops'!E3193,1)&amp;"."&amp;RIGHT('Locations-Stops'!E3193,LEN('Locations-Stops'!E3193)-1),"0")&amp;","&amp;IF('Locations-Stops'!G3193&lt;&gt;"",VLOOKUP('Locations-Stops'!G3193,Regions!A2:B379,2,FALSE),"0")&amp;","&amp;IF('Locations-Stops'!H3193&lt;&gt;"",VLOOKUP('Locations-Stops'!H3193,Regions!C2:D379,2,FALSE),"0")&amp;","&amp;IF('Locations-Stops'!I3193&lt;&gt;"",VLOOKUP('Locations-Stops'!I3193,Regions!F2:G379,2,FALSE),"0")&amp;","&amp;IF('Locations-Stops'!J3193&lt;&gt;"",VLOOKUP('Locations-Stops'!J3193,Regions!I2:J379,2,FALSE),"0")&amp;",'"&amp;IF('Locations-Stops'!K3193&lt;&gt;"",SUBSTITUTE('Locations-Stops'!K3193,"'","\'"),"")&amp;"','"&amp;IF('Locations-Stops'!L3193&lt;&gt;"",'Locations-Stops'!L3193,"")&amp;"','"&amp;IF('Locations-Stops'!M3193&lt;&gt;"",'Locations-Stops'!M3193,"")&amp;"','"&amp;IF('Locations-Stops'!N3193&lt;&gt;"",'Locations-Stops'!N3193,"")&amp;"', CURRENT_TIMESTAMP);"</f>
        <v>INSERT INTO `locations` (`id`, `name`, `latitude`, `longitude`, `province_id`, `region_1`, `region_2`, `region_3`, `street`, `number`, `postal`, `img`, `last_modified`) VALUES (NULL,'Speeltuin-klimwand',52.312515,4.953137,8,3,11,90,'Hoogoorddreef','38','1102 CP','https://lh4.ggpht.com/xHZcNAk_TWAeOk47g7GM7MdJTMVCA8MVUnDXIdatUpWyCGdfDq8n-WI-ebOkcfpjVtS9utZmRjj1zuvAGNLv5g', CURRENT_TIMESTAMP);</v>
      </c>
    </row>
    <row r="3192" spans="1:1" x14ac:dyDescent="0.25">
      <c r="A3192" t="str">
        <f>"INSERT INTO `locations` (`id`, `name`, `latitude`, `longitude`, `province_id`, `region_1`, `region_2`, `region_3`, `street`, `number`, `postal`, `img`, `last_modified`) VALUES (NULL,'"&amp;SUBSTITUTE('Locations-Stops'!F3194,"'","\'")&amp;"',"&amp;IF('Locations-Stops'!D3194&lt;&gt;"",LEFT('Locations-Stops'!D3194,2)&amp;"."&amp;RIGHT('Locations-Stops'!D3194,LEN('Locations-Stops'!D3194)-2),"0")&amp;","&amp;IF('Locations-Stops'!E3194&lt;&gt;"",LEFT('Locations-Stops'!E3194,1)&amp;"."&amp;RIGHT('Locations-Stops'!E3194,LEN('Locations-Stops'!E3194)-1),"0")&amp;","&amp;IF('Locations-Stops'!G3194&lt;&gt;"",VLOOKUP('Locations-Stops'!G3194,Regions!A2:B379,2,FALSE),"0")&amp;","&amp;IF('Locations-Stops'!H3194&lt;&gt;"",VLOOKUP('Locations-Stops'!H3194,Regions!C2:D379,2,FALSE),"0")&amp;","&amp;IF('Locations-Stops'!I3194&lt;&gt;"",VLOOKUP('Locations-Stops'!I3194,Regions!F2:G379,2,FALSE),"0")&amp;","&amp;IF('Locations-Stops'!J3194&lt;&gt;"",VLOOKUP('Locations-Stops'!J3194,Regions!I2:J379,2,FALSE),"0")&amp;",'"&amp;IF('Locations-Stops'!K3194&lt;&gt;"",SUBSTITUTE('Locations-Stops'!K3194,"'","\'"),"")&amp;"','"&amp;IF('Locations-Stops'!L3194&lt;&gt;"",'Locations-Stops'!L3194,"")&amp;"','"&amp;IF('Locations-Stops'!M3194&lt;&gt;"",'Locations-Stops'!M3194,"")&amp;"','"&amp;IF('Locations-Stops'!N3194&lt;&gt;"",'Locations-Stops'!N3194,"")&amp;"', CURRENT_TIMESTAMP);"</f>
        <v>INSERT INTO `locations` (`id`, `name`, `latitude`, `longitude`, `province_id`, `region_1`, `region_2`, `region_3`, `street`, `number`, `postal`, `img`, `last_modified`) VALUES (NULL,'Hoptille',52.310836,4.953285,8,3,11,90,'Hoptille','29','1102 PA','https://lh4.ggpht.com/OZW0XSQ4a8MBIhn_l-HM15gpQZXMVTPF_EOK0bsKh04InbOOJicki7NfEC4iNdZHqlf0XpcK1vHzC3XVCvnE', CURRENT_TIMESTAMP);</v>
      </c>
    </row>
    <row r="3193" spans="1:1" x14ac:dyDescent="0.25">
      <c r="A3193" t="str">
        <f>"INSERT INTO `locations` (`id`, `name`, `latitude`, `longitude`, `province_id`, `region_1`, `region_2`, `region_3`, `street`, `number`, `postal`, `img`, `last_modified`) VALUES (NULL,'"&amp;SUBSTITUTE('Locations-Stops'!F3195,"'","\'")&amp;"',"&amp;IF('Locations-Stops'!D3195&lt;&gt;"",LEFT('Locations-Stops'!D3195,2)&amp;"."&amp;RIGHT('Locations-Stops'!D3195,LEN('Locations-Stops'!D3195)-2),"0")&amp;","&amp;IF('Locations-Stops'!E3195&lt;&gt;"",LEFT('Locations-Stops'!E3195,1)&amp;"."&amp;RIGHT('Locations-Stops'!E3195,LEN('Locations-Stops'!E3195)-1),"0")&amp;","&amp;IF('Locations-Stops'!G3195&lt;&gt;"",VLOOKUP('Locations-Stops'!G3195,Regions!A2:B379,2,FALSE),"0")&amp;","&amp;IF('Locations-Stops'!H3195&lt;&gt;"",VLOOKUP('Locations-Stops'!H3195,Regions!C2:D379,2,FALSE),"0")&amp;","&amp;IF('Locations-Stops'!I3195&lt;&gt;"",VLOOKUP('Locations-Stops'!I3195,Regions!F2:G379,2,FALSE),"0")&amp;","&amp;IF('Locations-Stops'!J3195&lt;&gt;"",VLOOKUP('Locations-Stops'!J3195,Regions!I2:J379,2,FALSE),"0")&amp;",'"&amp;IF('Locations-Stops'!K3195&lt;&gt;"",SUBSTITUTE('Locations-Stops'!K3195,"'","\'"),"")&amp;"','"&amp;IF('Locations-Stops'!L3195&lt;&gt;"",'Locations-Stops'!L3195,"")&amp;"','"&amp;IF('Locations-Stops'!M3195&lt;&gt;"",'Locations-Stops'!M3195,"")&amp;"','"&amp;IF('Locations-Stops'!N3195&lt;&gt;"",'Locations-Stops'!N3195,"")&amp;"', CURRENT_TIMESTAMP);"</f>
        <v>INSERT INTO `locations` (`id`, `name`, `latitude`, `longitude`, `province_id`, `region_1`, `region_2`, `region_3`, `street`, `number`, `postal`, `img`, `last_modified`) VALUES (NULL,'Unity Heesterveld',52.307269,4.954053,8,3,11,90,'Horstenberg','','1102','https://lh6.ggpht.com/3Cunda7GClQWfyCKnCgkGoDOEPV8yOynLKN9_vqTtGjPgWFW1Z5BW2ctklAmnylMZ_2gM39-ECH3VtWGzoGWow', CURRENT_TIMESTAMP);</v>
      </c>
    </row>
    <row r="3194" spans="1:1" x14ac:dyDescent="0.25">
      <c r="A3194" t="str">
        <f>"INSERT INTO `locations` (`id`, `name`, `latitude`, `longitude`, `province_id`, `region_1`, `region_2`, `region_3`, `street`, `number`, `postal`, `img`, `last_modified`) VALUES (NULL,'"&amp;SUBSTITUTE('Locations-Stops'!F3196,"'","\'")&amp;"',"&amp;IF('Locations-Stops'!D3196&lt;&gt;"",LEFT('Locations-Stops'!D3196,2)&amp;"."&amp;RIGHT('Locations-Stops'!D3196,LEN('Locations-Stops'!D3196)-2),"0")&amp;","&amp;IF('Locations-Stops'!E3196&lt;&gt;"",LEFT('Locations-Stops'!E3196,1)&amp;"."&amp;RIGHT('Locations-Stops'!E3196,LEN('Locations-Stops'!E3196)-1),"0")&amp;","&amp;IF('Locations-Stops'!G3196&lt;&gt;"",VLOOKUP('Locations-Stops'!G3196,Regions!A2:B379,2,FALSE),"0")&amp;","&amp;IF('Locations-Stops'!H3196&lt;&gt;"",VLOOKUP('Locations-Stops'!H3196,Regions!C2:D379,2,FALSE),"0")&amp;","&amp;IF('Locations-Stops'!I3196&lt;&gt;"",VLOOKUP('Locations-Stops'!I3196,Regions!F2:G379,2,FALSE),"0")&amp;","&amp;IF('Locations-Stops'!J3196&lt;&gt;"",VLOOKUP('Locations-Stops'!J3196,Regions!I2:J379,2,FALSE),"0")&amp;",'"&amp;IF('Locations-Stops'!K3196&lt;&gt;"",SUBSTITUTE('Locations-Stops'!K3196,"'","\'"),"")&amp;"','"&amp;IF('Locations-Stops'!L3196&lt;&gt;"",'Locations-Stops'!L3196,"")&amp;"','"&amp;IF('Locations-Stops'!M3196&lt;&gt;"",'Locations-Stops'!M3196,"")&amp;"','"&amp;IF('Locations-Stops'!N3196&lt;&gt;"",'Locations-Stops'!N3196,"")&amp;"', CURRENT_TIMESTAMP);"</f>
        <v>INSERT INTO `locations` (`id`, `name`, `latitude`, `longitude`, `province_id`, `region_1`, `region_2`, `region_3`, `street`, `number`, `postal`, `img`, `last_modified`) VALUES (NULL,'Glass Elephant',52.307696,4.958587,8,3,11,90,'Huigenbos','15','1102 KA','https://lh3.googleusercontent.com/Bc76q3AfVi3v3stP2PUFIqtnZbK_EBQyxskdnZxRgeSok3luhLv9oSOoPafDCjvoZSFb7qC0RpzV9HL4_cPQ', CURRENT_TIMESTAMP);</v>
      </c>
    </row>
    <row r="3195" spans="1:1" x14ac:dyDescent="0.25">
      <c r="A3195" t="str">
        <f>"INSERT INTO `locations` (`id`, `name`, `latitude`, `longitude`, `province_id`, `region_1`, `region_2`, `region_3`, `street`, `number`, `postal`, `img`, `last_modified`) VALUES (NULL,'"&amp;SUBSTITUTE('Locations-Stops'!F3197,"'","\'")&amp;"',"&amp;IF('Locations-Stops'!D3197&lt;&gt;"",LEFT('Locations-Stops'!D3197,2)&amp;"."&amp;RIGHT('Locations-Stops'!D3197,LEN('Locations-Stops'!D3197)-2),"0")&amp;","&amp;IF('Locations-Stops'!E3197&lt;&gt;"",LEFT('Locations-Stops'!E3197,1)&amp;"."&amp;RIGHT('Locations-Stops'!E3197,LEN('Locations-Stops'!E3197)-1),"0")&amp;","&amp;IF('Locations-Stops'!G3197&lt;&gt;"",VLOOKUP('Locations-Stops'!G3197,Regions!A2:B379,2,FALSE),"0")&amp;","&amp;IF('Locations-Stops'!H3197&lt;&gt;"",VLOOKUP('Locations-Stops'!H3197,Regions!C2:D379,2,FALSE),"0")&amp;","&amp;IF('Locations-Stops'!I3197&lt;&gt;"",VLOOKUP('Locations-Stops'!I3197,Regions!F2:G379,2,FALSE),"0")&amp;","&amp;IF('Locations-Stops'!J3197&lt;&gt;"",VLOOKUP('Locations-Stops'!J3197,Regions!I2:J379,2,FALSE),"0")&amp;",'"&amp;IF('Locations-Stops'!K3197&lt;&gt;"",SUBSTITUTE('Locations-Stops'!K3197,"'","\'"),"")&amp;"','"&amp;IF('Locations-Stops'!L3197&lt;&gt;"",'Locations-Stops'!L3197,"")&amp;"','"&amp;IF('Locations-Stops'!M3197&lt;&gt;"",'Locations-Stops'!M3197,"")&amp;"','"&amp;IF('Locations-Stops'!N3197&lt;&gt;"",'Locations-Stops'!N3197,"")&amp;"', CURRENT_TIMESTAMP);"</f>
        <v>INSERT INTO `locations` (`id`, `name`, `latitude`, `longitude`, `province_id`, `region_1`, `region_2`, `region_3`, `street`, `number`, `postal`, `img`, `last_modified`) VALUES (NULL,'Playground',52.319711,4.955893,8,3,11,90,'Janusz Korczakstraat','25','1102 JR','https://lh3.googleusercontent.com/j-854zJ7qJqPavKUqsRCgAwo4FUJiv7iMgBVVacnaqSrG1ISIwsughKs9X7WSHjrkGkiaTdJKwZKiXRaP3o', CURRENT_TIMESTAMP);</v>
      </c>
    </row>
    <row r="3196" spans="1:1" x14ac:dyDescent="0.25">
      <c r="A3196" t="str">
        <f>"INSERT INTO `locations` (`id`, `name`, `latitude`, `longitude`, `province_id`, `region_1`, `region_2`, `region_3`, `street`, `number`, `postal`, `img`, `last_modified`) VALUES (NULL,'"&amp;SUBSTITUTE('Locations-Stops'!F3198,"'","\'")&amp;"',"&amp;IF('Locations-Stops'!D3198&lt;&gt;"",LEFT('Locations-Stops'!D3198,2)&amp;"."&amp;RIGHT('Locations-Stops'!D3198,LEN('Locations-Stops'!D3198)-2),"0")&amp;","&amp;IF('Locations-Stops'!E3198&lt;&gt;"",LEFT('Locations-Stops'!E3198,1)&amp;"."&amp;RIGHT('Locations-Stops'!E3198,LEN('Locations-Stops'!E3198)-1),"0")&amp;","&amp;IF('Locations-Stops'!G3198&lt;&gt;"",VLOOKUP('Locations-Stops'!G3198,Regions!A2:B379,2,FALSE),"0")&amp;","&amp;IF('Locations-Stops'!H3198&lt;&gt;"",VLOOKUP('Locations-Stops'!H3198,Regions!C2:D379,2,FALSE),"0")&amp;","&amp;IF('Locations-Stops'!I3198&lt;&gt;"",VLOOKUP('Locations-Stops'!I3198,Regions!F2:G379,2,FALSE),"0")&amp;","&amp;IF('Locations-Stops'!J3198&lt;&gt;"",VLOOKUP('Locations-Stops'!J3198,Regions!I2:J379,2,FALSE),"0")&amp;",'"&amp;IF('Locations-Stops'!K3198&lt;&gt;"",SUBSTITUTE('Locations-Stops'!K3198,"'","\'"),"")&amp;"','"&amp;IF('Locations-Stops'!L3198&lt;&gt;"",'Locations-Stops'!L3198,"")&amp;"','"&amp;IF('Locations-Stops'!M3198&lt;&gt;"",'Locations-Stops'!M3198,"")&amp;"','"&amp;IF('Locations-Stops'!N3198&lt;&gt;"",'Locations-Stops'!N3198,"")&amp;"', CURRENT_TIMESTAMP);"</f>
        <v>INSERT INTO `locations` (`id`, `name`, `latitude`, `longitude`, `province_id`, `region_1`, `region_2`, `region_3`, `street`, `number`, `postal`, `img`, `last_modified`) VALUES (NULL,'Iron Turtle Statue',52.318722,4.955797,8,3,11,90,'Janusz Korczakstraat','44','1102','https://lh4.ggpht.com/HBXXhl5uwMoRC3vy1IbI3dURiVHwfVSt--gUCmYMEH2clsGo6zDdgjZIOINnbB1bWptRc22oDLxjBY-laat8ximSUXuHBnF8KVmnN3Sm1L4ZMB8', CURRENT_TIMESTAMP);</v>
      </c>
    </row>
    <row r="3197" spans="1:1" x14ac:dyDescent="0.25">
      <c r="A3197" t="str">
        <f>"INSERT INTO `locations` (`id`, `name`, `latitude`, `longitude`, `province_id`, `region_1`, `region_2`, `region_3`, `street`, `number`, `postal`, `img`, `last_modified`) VALUES (NULL,'"&amp;SUBSTITUTE('Locations-Stops'!F3199,"'","\'")&amp;"',"&amp;IF('Locations-Stops'!D3199&lt;&gt;"",LEFT('Locations-Stops'!D3199,2)&amp;"."&amp;RIGHT('Locations-Stops'!D3199,LEN('Locations-Stops'!D3199)-2),"0")&amp;","&amp;IF('Locations-Stops'!E3199&lt;&gt;"",LEFT('Locations-Stops'!E3199,1)&amp;"."&amp;RIGHT('Locations-Stops'!E3199,LEN('Locations-Stops'!E3199)-1),"0")&amp;","&amp;IF('Locations-Stops'!G3199&lt;&gt;"",VLOOKUP('Locations-Stops'!G3199,Regions!A2:B379,2,FALSE),"0")&amp;","&amp;IF('Locations-Stops'!H3199&lt;&gt;"",VLOOKUP('Locations-Stops'!H3199,Regions!C2:D379,2,FALSE),"0")&amp;","&amp;IF('Locations-Stops'!I3199&lt;&gt;"",VLOOKUP('Locations-Stops'!I3199,Regions!F2:G379,2,FALSE),"0")&amp;","&amp;IF('Locations-Stops'!J3199&lt;&gt;"",VLOOKUP('Locations-Stops'!J3199,Regions!I2:J379,2,FALSE),"0")&amp;",'"&amp;IF('Locations-Stops'!K3199&lt;&gt;"",SUBSTITUTE('Locations-Stops'!K3199,"'","\'"),"")&amp;"','"&amp;IF('Locations-Stops'!L3199&lt;&gt;"",'Locations-Stops'!L3199,"")&amp;"','"&amp;IF('Locations-Stops'!M3199&lt;&gt;"",'Locations-Stops'!M3199,"")&amp;"','"&amp;IF('Locations-Stops'!N3199&lt;&gt;"",'Locations-Stops'!N3199,"")&amp;"', CURRENT_TIMESTAMP);"</f>
        <v>INSERT INTO `locations` (`id`, `name`, `latitude`, `longitude`, `province_id`, `region_1`, `region_2`, `region_3`, `street`, `number`, `postal`, `img`, `last_modified`) VALUES (NULL,'Shri Laksmi',52.319166,4.956666,8,3,11,90,'Janusz Korczakstraat','59','1102','https://lh3.ggpht.com/kLcfFf5-MiCcvG69N7uYZBZCbuhqdmhWTiBVSqHvTOIS5XeEoOk8gWXlHHswQG8RL9B8FWigPW6yexPLNR2qkal3xsRm0BpTo-mXNouXuCgXkhOr', CURRENT_TIMESTAMP);</v>
      </c>
    </row>
    <row r="3198" spans="1:1" x14ac:dyDescent="0.25">
      <c r="A3198" t="str">
        <f>"INSERT INTO `locations` (`id`, `name`, `latitude`, `longitude`, `province_id`, `region_1`, `region_2`, `region_3`, `street`, `number`, `postal`, `img`, `last_modified`) VALUES (NULL,'"&amp;SUBSTITUTE('Locations-Stops'!F3200,"'","\'")&amp;"',"&amp;IF('Locations-Stops'!D3200&lt;&gt;"",LEFT('Locations-Stops'!D3200,2)&amp;"."&amp;RIGHT('Locations-Stops'!D3200,LEN('Locations-Stops'!D3200)-2),"0")&amp;","&amp;IF('Locations-Stops'!E3200&lt;&gt;"",LEFT('Locations-Stops'!E3200,1)&amp;"."&amp;RIGHT('Locations-Stops'!E3200,LEN('Locations-Stops'!E3200)-1),"0")&amp;","&amp;IF('Locations-Stops'!G3200&lt;&gt;"",VLOOKUP('Locations-Stops'!G3200,Regions!A2:B379,2,FALSE),"0")&amp;","&amp;IF('Locations-Stops'!H3200&lt;&gt;"",VLOOKUP('Locations-Stops'!H3200,Regions!C2:D379,2,FALSE),"0")&amp;","&amp;IF('Locations-Stops'!I3200&lt;&gt;"",VLOOKUP('Locations-Stops'!I3200,Regions!F2:G379,2,FALSE),"0")&amp;","&amp;IF('Locations-Stops'!J3200&lt;&gt;"",VLOOKUP('Locations-Stops'!J3200,Regions!I2:J379,2,FALSE),"0")&amp;",'"&amp;IF('Locations-Stops'!K3200&lt;&gt;"",SUBSTITUTE('Locations-Stops'!K3200,"'","\'"),"")&amp;"','"&amp;IF('Locations-Stops'!L3200&lt;&gt;"",'Locations-Stops'!L3200,"")&amp;"','"&amp;IF('Locations-Stops'!M3200&lt;&gt;"",'Locations-Stops'!M3200,"")&amp;"','"&amp;IF('Locations-Stops'!N3200&lt;&gt;"",'Locations-Stops'!N3200,"")&amp;"', CURRENT_TIMESTAMP);"</f>
        <v>INSERT INTO `locations` (`id`, `name`, `latitude`, `longitude`, `province_id`, `region_1`, `region_2`, `region_3`, `street`, `number`, `postal`, `img`, `last_modified`) VALUES (NULL,'Graffiti Mighty Ducks',52.306813,4.952559,8,3,11,90,'Karspeldreef','14','1101 CK','https://lh3.ggpht.com/8z8fhObP1Yl3dXl37OeIWB-5qzpRRJfr6fCyYd8R_4xBbF6auGvLuWGwI9LFEyEjmp-NHsSnE3JKdFufzuqu', CURRENT_TIMESTAMP);</v>
      </c>
    </row>
    <row r="3199" spans="1:1" x14ac:dyDescent="0.25">
      <c r="A3199" t="str">
        <f>"INSERT INTO `locations` (`id`, `name`, `latitude`, `longitude`, `province_id`, `region_1`, `region_2`, `region_3`, `street`, `number`, `postal`, `img`, `last_modified`) VALUES (NULL,'"&amp;SUBSTITUTE('Locations-Stops'!F3201,"'","\'")&amp;"',"&amp;IF('Locations-Stops'!D3201&lt;&gt;"",LEFT('Locations-Stops'!D3201,2)&amp;"."&amp;RIGHT('Locations-Stops'!D3201,LEN('Locations-Stops'!D3201)-2),"0")&amp;","&amp;IF('Locations-Stops'!E3201&lt;&gt;"",LEFT('Locations-Stops'!E3201,1)&amp;"."&amp;RIGHT('Locations-Stops'!E3201,LEN('Locations-Stops'!E3201)-1),"0")&amp;","&amp;IF('Locations-Stops'!G3201&lt;&gt;"",VLOOKUP('Locations-Stops'!G3201,Regions!A2:B379,2,FALSE),"0")&amp;","&amp;IF('Locations-Stops'!H3201&lt;&gt;"",VLOOKUP('Locations-Stops'!H3201,Regions!C2:D379,2,FALSE),"0")&amp;","&amp;IF('Locations-Stops'!I3201&lt;&gt;"",VLOOKUP('Locations-Stops'!I3201,Regions!F2:G379,2,FALSE),"0")&amp;","&amp;IF('Locations-Stops'!J3201&lt;&gt;"",VLOOKUP('Locations-Stops'!J3201,Regions!I2:J379,2,FALSE),"0")&amp;",'"&amp;IF('Locations-Stops'!K3201&lt;&gt;"",SUBSTITUTE('Locations-Stops'!K3201,"'","\'"),"")&amp;"','"&amp;IF('Locations-Stops'!L3201&lt;&gt;"",'Locations-Stops'!L3201,"")&amp;"','"&amp;IF('Locations-Stops'!M3201&lt;&gt;"",'Locations-Stops'!M3201,"")&amp;"','"&amp;IF('Locations-Stops'!N3201&lt;&gt;"",'Locations-Stops'!N3201,"")&amp;"', CURRENT_TIMESTAMP);"</f>
        <v>INSERT INTO `locations` (`id`, `name`, `latitude`, `longitude`, `province_id`, `region_1`, `region_2`, `region_3`, `street`, `number`, `postal`, `img`, `last_modified`) VALUES (NULL,'AmsZO, Bijlmerpark, Misthaze Bridge.',52.311668,4.965823,8,3,11,90,'Karspeldreef','503','1102 BX','https://lh3.ggpht.com/ExU1QhMjBSJKE8HcxVUxBgWcqQ2TgnvR72h80fbNMOlDN49wN2u9TeUcpYxUmI-UD4z7zofHttaEJn49TtmYzg', CURRENT_TIMESTAMP);</v>
      </c>
    </row>
    <row r="3200" spans="1:1" x14ac:dyDescent="0.25">
      <c r="A3200" t="str">
        <f>"INSERT INTO `locations` (`id`, `name`, `latitude`, `longitude`, `province_id`, `region_1`, `region_2`, `region_3`, `street`, `number`, `postal`, `img`, `last_modified`) VALUES (NULL,'"&amp;SUBSTITUTE('Locations-Stops'!F3202,"'","\'")&amp;"',"&amp;IF('Locations-Stops'!D3202&lt;&gt;"",LEFT('Locations-Stops'!D3202,2)&amp;"."&amp;RIGHT('Locations-Stops'!D3202,LEN('Locations-Stops'!D3202)-2),"0")&amp;","&amp;IF('Locations-Stops'!E3202&lt;&gt;"",LEFT('Locations-Stops'!E3202,1)&amp;"."&amp;RIGHT('Locations-Stops'!E3202,LEN('Locations-Stops'!E3202)-1),"0")&amp;","&amp;IF('Locations-Stops'!G3202&lt;&gt;"",VLOOKUP('Locations-Stops'!G3202,Regions!A2:B379,2,FALSE),"0")&amp;","&amp;IF('Locations-Stops'!H3202&lt;&gt;"",VLOOKUP('Locations-Stops'!H3202,Regions!C2:D379,2,FALSE),"0")&amp;","&amp;IF('Locations-Stops'!I3202&lt;&gt;"",VLOOKUP('Locations-Stops'!I3202,Regions!F2:G379,2,FALSE),"0")&amp;","&amp;IF('Locations-Stops'!J3202&lt;&gt;"",VLOOKUP('Locations-Stops'!J3202,Regions!I2:J379,2,FALSE),"0")&amp;",'"&amp;IF('Locations-Stops'!K3202&lt;&gt;"",SUBSTITUTE('Locations-Stops'!K3202,"'","\'"),"")&amp;"','"&amp;IF('Locations-Stops'!L3202&lt;&gt;"",'Locations-Stops'!L3202,"")&amp;"','"&amp;IF('Locations-Stops'!M3202&lt;&gt;"",'Locations-Stops'!M3202,"")&amp;"','"&amp;IF('Locations-Stops'!N3202&lt;&gt;"",'Locations-Stops'!N3202,"")&amp;"', CURRENT_TIMESTAMP);"</f>
        <v>INSERT INTO `locations` (`id`, `name`, `latitude`, `longitude`, `province_id`, `region_1`, `region_2`, `region_3`, `street`, `number`, `postal`, `img`, `last_modified`) VALUES (NULL,'Bijlmer Sportpark',52.310886,4.964974,8,3,11,90,'Karspeldreef','','1102 BX','https://lh3.ggpht.com/GZF0qupy66SdnAw98HtNGGf8IHiyMWGYWLjRTEt0G-HZ7ybH_zNbtoxZaIzVnbRtNM_8ldymTVGDKhnWe0M', CURRENT_TIMESTAMP);</v>
      </c>
    </row>
    <row r="3201" spans="1:1" x14ac:dyDescent="0.25">
      <c r="A3201" t="str">
        <f>"INSERT INTO `locations` (`id`, `name`, `latitude`, `longitude`, `province_id`, `region_1`, `region_2`, `region_3`, `street`, `number`, `postal`, `img`, `last_modified`) VALUES (NULL,'"&amp;SUBSTITUTE('Locations-Stops'!F3203,"'","\'")&amp;"',"&amp;IF('Locations-Stops'!D3203&lt;&gt;"",LEFT('Locations-Stops'!D3203,2)&amp;"."&amp;RIGHT('Locations-Stops'!D3203,LEN('Locations-Stops'!D3203)-2),"0")&amp;","&amp;IF('Locations-Stops'!E3203&lt;&gt;"",LEFT('Locations-Stops'!E3203,1)&amp;"."&amp;RIGHT('Locations-Stops'!E3203,LEN('Locations-Stops'!E3203)-1),"0")&amp;","&amp;IF('Locations-Stops'!G3203&lt;&gt;"",VLOOKUP('Locations-Stops'!G3203,Regions!A2:B379,2,FALSE),"0")&amp;","&amp;IF('Locations-Stops'!H3203&lt;&gt;"",VLOOKUP('Locations-Stops'!H3203,Regions!C2:D379,2,FALSE),"0")&amp;","&amp;IF('Locations-Stops'!I3203&lt;&gt;"",VLOOKUP('Locations-Stops'!I3203,Regions!F2:G379,2,FALSE),"0")&amp;","&amp;IF('Locations-Stops'!J3203&lt;&gt;"",VLOOKUP('Locations-Stops'!J3203,Regions!I2:J379,2,FALSE),"0")&amp;",'"&amp;IF('Locations-Stops'!K3203&lt;&gt;"",SUBSTITUTE('Locations-Stops'!K3203,"'","\'"),"")&amp;"','"&amp;IF('Locations-Stops'!L3203&lt;&gt;"",'Locations-Stops'!L3203,"")&amp;"','"&amp;IF('Locations-Stops'!M3203&lt;&gt;"",'Locations-Stops'!M3203,"")&amp;"','"&amp;IF('Locations-Stops'!N3203&lt;&gt;"",'Locations-Stops'!N3203,"")&amp;"', CURRENT_TIMESTAMP);"</f>
        <v>INSERT INTO `locations` (`id`, `name`, `latitude`, `longitude`, `province_id`, `region_1`, `region_2`, `region_3`, `street`, `number`, `postal`, `img`, `last_modified`) VALUES (NULL,'Roestvrijstaal 1975',52.31084,4.966936,8,3,11,90,'Karspeldreef','','1102 BX','https://lh3.ggpht.com/WNi2274mTj18lmA6amCwvtKEnY-XsekiqNa_RPp35XBG8oVOd4L_L9HH64OAa10AGHkxA8A-7YjFrdRFIvJGRQ', CURRENT_TIMESTAMP);</v>
      </c>
    </row>
    <row r="3202" spans="1:1" x14ac:dyDescent="0.25">
      <c r="A3202" t="str">
        <f>"INSERT INTO `locations` (`id`, `name`, `latitude`, `longitude`, `province_id`, `region_1`, `region_2`, `region_3`, `street`, `number`, `postal`, `img`, `last_modified`) VALUES (NULL,'"&amp;SUBSTITUTE('Locations-Stops'!F3204,"'","\'")&amp;"',"&amp;IF('Locations-Stops'!D3204&lt;&gt;"",LEFT('Locations-Stops'!D3204,2)&amp;"."&amp;RIGHT('Locations-Stops'!D3204,LEN('Locations-Stops'!D3204)-2),"0")&amp;","&amp;IF('Locations-Stops'!E3204&lt;&gt;"",LEFT('Locations-Stops'!E3204,1)&amp;"."&amp;RIGHT('Locations-Stops'!E3204,LEN('Locations-Stops'!E3204)-1),"0")&amp;","&amp;IF('Locations-Stops'!G3204&lt;&gt;"",VLOOKUP('Locations-Stops'!G3204,Regions!A2:B379,2,FALSE),"0")&amp;","&amp;IF('Locations-Stops'!H3204&lt;&gt;"",VLOOKUP('Locations-Stops'!H3204,Regions!C2:D379,2,FALSE),"0")&amp;","&amp;IF('Locations-Stops'!I3204&lt;&gt;"",VLOOKUP('Locations-Stops'!I3204,Regions!F2:G379,2,FALSE),"0")&amp;","&amp;IF('Locations-Stops'!J3204&lt;&gt;"",VLOOKUP('Locations-Stops'!J3204,Regions!I2:J379,2,FALSE),"0")&amp;",'"&amp;IF('Locations-Stops'!K3204&lt;&gt;"",SUBSTITUTE('Locations-Stops'!K3204,"'","\'"),"")&amp;"','"&amp;IF('Locations-Stops'!L3204&lt;&gt;"",'Locations-Stops'!L3204,"")&amp;"','"&amp;IF('Locations-Stops'!M3204&lt;&gt;"",'Locations-Stops'!M3204,"")&amp;"','"&amp;IF('Locations-Stops'!N3204&lt;&gt;"",'Locations-Stops'!N3204,"")&amp;"', CURRENT_TIMESTAMP);"</f>
        <v>INSERT INTO `locations` (`id`, `name`, `latitude`, `longitude`, `province_id`, `region_1`, `region_2`, `region_3`, `street`, `number`, `postal`, `img`, `last_modified`) VALUES (NULL,'Bijlmerpark Entree Flierbos',52.312126,4.960275,8,3,11,90,'Kraaiennestpad','','1102','https://lh4.ggpht.com/F4Y8MB-Xz2eKcgNR0aSROWZV9tdH-yQ0ahNiTNr23MESM3Ek-qz4kywXaZcbNsJP6Dd6c3MGVyTq_Z4WLuNJyg', CURRENT_TIMESTAMP);</v>
      </c>
    </row>
    <row r="3203" spans="1:1" x14ac:dyDescent="0.25">
      <c r="A3203" t="str">
        <f>"INSERT INTO `locations` (`id`, `name`, `latitude`, `longitude`, `province_id`, `region_1`, `region_2`, `region_3`, `street`, `number`, `postal`, `img`, `last_modified`) VALUES (NULL,'"&amp;SUBSTITUTE('Locations-Stops'!F3205,"'","\'")&amp;"',"&amp;IF('Locations-Stops'!D3205&lt;&gt;"",LEFT('Locations-Stops'!D3205,2)&amp;"."&amp;RIGHT('Locations-Stops'!D3205,LEN('Locations-Stops'!D3205)-2),"0")&amp;","&amp;IF('Locations-Stops'!E3205&lt;&gt;"",LEFT('Locations-Stops'!E3205,1)&amp;"."&amp;RIGHT('Locations-Stops'!E3205,LEN('Locations-Stops'!E3205)-1),"0")&amp;","&amp;IF('Locations-Stops'!G3205&lt;&gt;"",VLOOKUP('Locations-Stops'!G3205,Regions!A2:B379,2,FALSE),"0")&amp;","&amp;IF('Locations-Stops'!H3205&lt;&gt;"",VLOOKUP('Locations-Stops'!H3205,Regions!C2:D379,2,FALSE),"0")&amp;","&amp;IF('Locations-Stops'!I3205&lt;&gt;"",VLOOKUP('Locations-Stops'!I3205,Regions!F2:G379,2,FALSE),"0")&amp;","&amp;IF('Locations-Stops'!J3205&lt;&gt;"",VLOOKUP('Locations-Stops'!J3205,Regions!I2:J379,2,FALSE),"0")&amp;",'"&amp;IF('Locations-Stops'!K3205&lt;&gt;"",SUBSTITUTE('Locations-Stops'!K3205,"'","\'"),"")&amp;"','"&amp;IF('Locations-Stops'!L3205&lt;&gt;"",'Locations-Stops'!L3205,"")&amp;"','"&amp;IF('Locations-Stops'!M3205&lt;&gt;"",'Locations-Stops'!M3205,"")&amp;"','"&amp;IF('Locations-Stops'!N3205&lt;&gt;"",'Locations-Stops'!N3205,"")&amp;"', CURRENT_TIMESTAMP);"</f>
        <v>INSERT INTO `locations` (`id`, `name`, `latitude`, `longitude`, `province_id`, `region_1`, `region_2`, `region_3`, `street`, `number`, `postal`, `img`, `last_modified`) VALUES (NULL,'Home Sweet Home',52.313591,4.963522,8,3,11,90,'Kraaiennestpad','','1102','https://lh6.ggpht.com/3EE9pcloV-vz2ocTDbm1DUqxB4uG2VY5hvo6DZMu1c3YS1kAkmi1FDjoER-Ze5xXxYarhNWEi8T18u5hNyd5', CURRENT_TIMESTAMP);</v>
      </c>
    </row>
    <row r="3204" spans="1:1" x14ac:dyDescent="0.25">
      <c r="A3204" t="str">
        <f>"INSERT INTO `locations` (`id`, `name`, `latitude`, `longitude`, `province_id`, `region_1`, `region_2`, `region_3`, `street`, `number`, `postal`, `img`, `last_modified`) VALUES (NULL,'"&amp;SUBSTITUTE('Locations-Stops'!F3206,"'","\'")&amp;"',"&amp;IF('Locations-Stops'!D3206&lt;&gt;"",LEFT('Locations-Stops'!D3206,2)&amp;"."&amp;RIGHT('Locations-Stops'!D3206,LEN('Locations-Stops'!D3206)-2),"0")&amp;","&amp;IF('Locations-Stops'!E3206&lt;&gt;"",LEFT('Locations-Stops'!E3206,1)&amp;"."&amp;RIGHT('Locations-Stops'!E3206,LEN('Locations-Stops'!E3206)-1),"0")&amp;","&amp;IF('Locations-Stops'!G3206&lt;&gt;"",VLOOKUP('Locations-Stops'!G3206,Regions!A2:B379,2,FALSE),"0")&amp;","&amp;IF('Locations-Stops'!H3206&lt;&gt;"",VLOOKUP('Locations-Stops'!H3206,Regions!C2:D379,2,FALSE),"0")&amp;","&amp;IF('Locations-Stops'!I3206&lt;&gt;"",VLOOKUP('Locations-Stops'!I3206,Regions!F2:G379,2,FALSE),"0")&amp;","&amp;IF('Locations-Stops'!J3206&lt;&gt;"",VLOOKUP('Locations-Stops'!J3206,Regions!I2:J379,2,FALSE),"0")&amp;",'"&amp;IF('Locations-Stops'!K3206&lt;&gt;"",SUBSTITUTE('Locations-Stops'!K3206,"'","\'"),"")&amp;"','"&amp;IF('Locations-Stops'!L3206&lt;&gt;"",'Locations-Stops'!L3206,"")&amp;"','"&amp;IF('Locations-Stops'!M3206&lt;&gt;"",'Locations-Stops'!M3206,"")&amp;"','"&amp;IF('Locations-Stops'!N3206&lt;&gt;"",'Locations-Stops'!N3206,"")&amp;"', CURRENT_TIMESTAMP);"</f>
        <v>INSERT INTO `locations` (`id`, `name`, `latitude`, `longitude`, `province_id`, `region_1`, `region_2`, `region_3`, `street`, `number`, `postal`, `img`, `last_modified`) VALUES (NULL,'Bijlmerpark Entree Oost',52.314172,4.964047,8,3,11,90,'Kraaiennestpad','','1102','https://lh4.ggpht.com/crE19pa6CT7j8M-EcVxjkzFqsPr4zg3o6eI-yXHJaVoXUNYEjHsXxnkrdE_Lonyj2rBqV9vuG8jGGpdQZQo', CURRENT_TIMESTAMP);</v>
      </c>
    </row>
    <row r="3205" spans="1:1" x14ac:dyDescent="0.25">
      <c r="A3205" t="str">
        <f>"INSERT INTO `locations` (`id`, `name`, `latitude`, `longitude`, `province_id`, `region_1`, `region_2`, `region_3`, `street`, `number`, `postal`, `img`, `last_modified`) VALUES (NULL,'"&amp;SUBSTITUTE('Locations-Stops'!F3207,"'","\'")&amp;"',"&amp;IF('Locations-Stops'!D3207&lt;&gt;"",LEFT('Locations-Stops'!D3207,2)&amp;"."&amp;RIGHT('Locations-Stops'!D3207,LEN('Locations-Stops'!D3207)-2),"0")&amp;","&amp;IF('Locations-Stops'!E3207&lt;&gt;"",LEFT('Locations-Stops'!E3207,1)&amp;"."&amp;RIGHT('Locations-Stops'!E3207,LEN('Locations-Stops'!E3207)-1),"0")&amp;","&amp;IF('Locations-Stops'!G3207&lt;&gt;"",VLOOKUP('Locations-Stops'!G3207,Regions!A2:B379,2,FALSE),"0")&amp;","&amp;IF('Locations-Stops'!H3207&lt;&gt;"",VLOOKUP('Locations-Stops'!H3207,Regions!C2:D379,2,FALSE),"0")&amp;","&amp;IF('Locations-Stops'!I3207&lt;&gt;"",VLOOKUP('Locations-Stops'!I3207,Regions!F2:G379,2,FALSE),"0")&amp;","&amp;IF('Locations-Stops'!J3207&lt;&gt;"",VLOOKUP('Locations-Stops'!J3207,Regions!I2:J379,2,FALSE),"0")&amp;",'"&amp;IF('Locations-Stops'!K3207&lt;&gt;"",SUBSTITUTE('Locations-Stops'!K3207,"'","\'"),"")&amp;"','"&amp;IF('Locations-Stops'!L3207&lt;&gt;"",'Locations-Stops'!L3207,"")&amp;"','"&amp;IF('Locations-Stops'!M3207&lt;&gt;"",'Locations-Stops'!M3207,"")&amp;"','"&amp;IF('Locations-Stops'!N3207&lt;&gt;"",'Locations-Stops'!N3207,"")&amp;"', CURRENT_TIMESTAMP);"</f>
        <v>INSERT INTO `locations` (`id`, `name`, `latitude`, `longitude`, `province_id`, `region_1`, `region_2`, `region_3`, `street`, `number`, `postal`, `img`, `last_modified`) VALUES (NULL,'Drop and Arrow on Apartment Block',52.310579,4.953659,8,3,11,90,'Kraaiennestpad','','1102 NC','https://lh5.ggpht.com/8pSE--Q7DBCkk6Obg5-NS0gztsekyR45JO0LqbWD5NZh_I-881AUq_3h_hur9vcG3L98uuQ-RrEhzm9cyzt-sw', CURRENT_TIMESTAMP);</v>
      </c>
    </row>
    <row r="3206" spans="1:1" x14ac:dyDescent="0.25">
      <c r="A3206" t="str">
        <f>"INSERT INTO `locations` (`id`, `name`, `latitude`, `longitude`, `province_id`, `region_1`, `region_2`, `region_3`, `street`, `number`, `postal`, `img`, `last_modified`) VALUES (NULL,'"&amp;SUBSTITUTE('Locations-Stops'!F3208,"'","\'")&amp;"',"&amp;IF('Locations-Stops'!D3208&lt;&gt;"",LEFT('Locations-Stops'!D3208,2)&amp;"."&amp;RIGHT('Locations-Stops'!D3208,LEN('Locations-Stops'!D3208)-2),"0")&amp;","&amp;IF('Locations-Stops'!E3208&lt;&gt;"",LEFT('Locations-Stops'!E3208,1)&amp;"."&amp;RIGHT('Locations-Stops'!E3208,LEN('Locations-Stops'!E3208)-1),"0")&amp;","&amp;IF('Locations-Stops'!G3208&lt;&gt;"",VLOOKUP('Locations-Stops'!G3208,Regions!A2:B379,2,FALSE),"0")&amp;","&amp;IF('Locations-Stops'!H3208&lt;&gt;"",VLOOKUP('Locations-Stops'!H3208,Regions!C2:D379,2,FALSE),"0")&amp;","&amp;IF('Locations-Stops'!I3208&lt;&gt;"",VLOOKUP('Locations-Stops'!I3208,Regions!F2:G379,2,FALSE),"0")&amp;","&amp;IF('Locations-Stops'!J3208&lt;&gt;"",VLOOKUP('Locations-Stops'!J3208,Regions!I2:J379,2,FALSE),"0")&amp;",'"&amp;IF('Locations-Stops'!K3208&lt;&gt;"",SUBSTITUTE('Locations-Stops'!K3208,"'","\'"),"")&amp;"','"&amp;IF('Locations-Stops'!L3208&lt;&gt;"",'Locations-Stops'!L3208,"")&amp;"','"&amp;IF('Locations-Stops'!M3208&lt;&gt;"",'Locations-Stops'!M3208,"")&amp;"','"&amp;IF('Locations-Stops'!N3208&lt;&gt;"",'Locations-Stops'!N3208,"")&amp;"', CURRENT_TIMESTAMP);"</f>
        <v>INSERT INTO `locations` (`id`, `name`, `latitude`, `longitude`, `province_id`, `region_1`, `region_2`, `region_3`, `street`, `number`, `postal`, `img`, `last_modified`) VALUES (NULL,'Ams ZO, Flurryburry Playground',52.317756,4.953889,8,3,11,90,'Martin Ennalstraat','','1102 AW','https://lh3.ggpht.com/xLGwBkrHBmGVe23F5dFqmuOi0HNumf4X6VaI1sMSH6qaaxIh8sHH3RRl-XqtuCp31qIUMvn-DX9OVyXpLzQ2Bg', CURRENT_TIMESTAMP);</v>
      </c>
    </row>
    <row r="3207" spans="1:1" x14ac:dyDescent="0.25">
      <c r="A3207" t="str">
        <f>"INSERT INTO `locations` (`id`, `name`, `latitude`, `longitude`, `province_id`, `region_1`, `region_2`, `region_3`, `street`, `number`, `postal`, `img`, `last_modified`) VALUES (NULL,'"&amp;SUBSTITUTE('Locations-Stops'!F3209,"'","\'")&amp;"',"&amp;IF('Locations-Stops'!D3209&lt;&gt;"",LEFT('Locations-Stops'!D3209,2)&amp;"."&amp;RIGHT('Locations-Stops'!D3209,LEN('Locations-Stops'!D3209)-2),"0")&amp;","&amp;IF('Locations-Stops'!E3209&lt;&gt;"",LEFT('Locations-Stops'!E3209,1)&amp;"."&amp;RIGHT('Locations-Stops'!E3209,LEN('Locations-Stops'!E3209)-1),"0")&amp;","&amp;IF('Locations-Stops'!G3209&lt;&gt;"",VLOOKUP('Locations-Stops'!G3209,Regions!A2:B379,2,FALSE),"0")&amp;","&amp;IF('Locations-Stops'!H3209&lt;&gt;"",VLOOKUP('Locations-Stops'!H3209,Regions!C2:D379,2,FALSE),"0")&amp;","&amp;IF('Locations-Stops'!I3209&lt;&gt;"",VLOOKUP('Locations-Stops'!I3209,Regions!F2:G379,2,FALSE),"0")&amp;","&amp;IF('Locations-Stops'!J3209&lt;&gt;"",VLOOKUP('Locations-Stops'!J3209,Regions!I2:J379,2,FALSE),"0")&amp;",'"&amp;IF('Locations-Stops'!K3209&lt;&gt;"",SUBSTITUTE('Locations-Stops'!K3209,"'","\'"),"")&amp;"','"&amp;IF('Locations-Stops'!L3209&lt;&gt;"",'Locations-Stops'!L3209,"")&amp;"','"&amp;IF('Locations-Stops'!M3209&lt;&gt;"",'Locations-Stops'!M3209,"")&amp;"','"&amp;IF('Locations-Stops'!N3209&lt;&gt;"",'Locations-Stops'!N3209,"")&amp;"', CURRENT_TIMESTAMP);"</f>
        <v>INSERT INTO `locations` (`id`, `name`, `latitude`, `longitude`, `province_id`, `region_1`, `region_2`, `region_3`, `street`, `number`, `postal`, `img`, `last_modified`) VALUES (NULL,'AmsZO, Spider Monkey',52.318816,4.958444,8,3,11,90,'Milovan Djilasstraat','14','1102 JV','https://lh5.ggpht.com/Djs3edNF_e4LwzHKRtYTq-Mhj_I6TIUcZGV1Lb2TjNoSpVa4YNRKTgH0crC-LKO1zA6776nrPut9EEYLqgw', CURRENT_TIMESTAMP);</v>
      </c>
    </row>
    <row r="3208" spans="1:1" x14ac:dyDescent="0.25">
      <c r="A3208" t="str">
        <f>"INSERT INTO `locations` (`id`, `name`, `latitude`, `longitude`, `province_id`, `region_1`, `region_2`, `region_3`, `street`, `number`, `postal`, `img`, `last_modified`) VALUES (NULL,'"&amp;SUBSTITUTE('Locations-Stops'!F3210,"'","\'")&amp;"',"&amp;IF('Locations-Stops'!D3210&lt;&gt;"",LEFT('Locations-Stops'!D3210,2)&amp;"."&amp;RIGHT('Locations-Stops'!D3210,LEN('Locations-Stops'!D3210)-2),"0")&amp;","&amp;IF('Locations-Stops'!E3210&lt;&gt;"",LEFT('Locations-Stops'!E3210,1)&amp;"."&amp;RIGHT('Locations-Stops'!E3210,LEN('Locations-Stops'!E3210)-1),"0")&amp;","&amp;IF('Locations-Stops'!G3210&lt;&gt;"",VLOOKUP('Locations-Stops'!G3210,Regions!A2:B379,2,FALSE),"0")&amp;","&amp;IF('Locations-Stops'!H3210&lt;&gt;"",VLOOKUP('Locations-Stops'!H3210,Regions!C2:D379,2,FALSE),"0")&amp;","&amp;IF('Locations-Stops'!I3210&lt;&gt;"",VLOOKUP('Locations-Stops'!I3210,Regions!F2:G379,2,FALSE),"0")&amp;","&amp;IF('Locations-Stops'!J3210&lt;&gt;"",VLOOKUP('Locations-Stops'!J3210,Regions!I2:J379,2,FALSE),"0")&amp;",'"&amp;IF('Locations-Stops'!K3210&lt;&gt;"",SUBSTITUTE('Locations-Stops'!K3210,"'","\'"),"")&amp;"','"&amp;IF('Locations-Stops'!L3210&lt;&gt;"",'Locations-Stops'!L3210,"")&amp;"','"&amp;IF('Locations-Stops'!M3210&lt;&gt;"",'Locations-Stops'!M3210,"")&amp;"','"&amp;IF('Locations-Stops'!N3210&lt;&gt;"",'Locations-Stops'!N3210,"")&amp;"', CURRENT_TIMESTAMP);"</f>
        <v>INSERT INTO `locations` (`id`, `name`, `latitude`, `longitude`, `province_id`, `region_1`, `region_2`, `region_3`, `street`, `number`, `postal`, `img`, `last_modified`) VALUES (NULL,'Ams Zo, Happiness.',52.320373,4.955928,8,3,11,90,'Nadezjda Mandelstamstraat','44','1102','https://lh4.ggpht.com/hTQitvMEhOzP4Rjrhe5t1IHTNhH7BGamu6dVHEAXNkYfeXmivkA8POQbxI0mp6WNtQNMxAhpI5bMkxxf06qo0g', CURRENT_TIMESTAMP);</v>
      </c>
    </row>
    <row r="3209" spans="1:1" x14ac:dyDescent="0.25">
      <c r="A3209" t="str">
        <f>"INSERT INTO `locations` (`id`, `name`, `latitude`, `longitude`, `province_id`, `region_1`, `region_2`, `region_3`, `street`, `number`, `postal`, `img`, `last_modified`) VALUES (NULL,'"&amp;SUBSTITUTE('Locations-Stops'!F3211,"'","\'")&amp;"',"&amp;IF('Locations-Stops'!D3211&lt;&gt;"",LEFT('Locations-Stops'!D3211,2)&amp;"."&amp;RIGHT('Locations-Stops'!D3211,LEN('Locations-Stops'!D3211)-2),"0")&amp;","&amp;IF('Locations-Stops'!E3211&lt;&gt;"",LEFT('Locations-Stops'!E3211,1)&amp;"."&amp;RIGHT('Locations-Stops'!E3211,LEN('Locations-Stops'!E3211)-1),"0")&amp;","&amp;IF('Locations-Stops'!G3211&lt;&gt;"",VLOOKUP('Locations-Stops'!G3211,Regions!A2:B379,2,FALSE),"0")&amp;","&amp;IF('Locations-Stops'!H3211&lt;&gt;"",VLOOKUP('Locations-Stops'!H3211,Regions!C2:D379,2,FALSE),"0")&amp;","&amp;IF('Locations-Stops'!I3211&lt;&gt;"",VLOOKUP('Locations-Stops'!I3211,Regions!F2:G379,2,FALSE),"0")&amp;","&amp;IF('Locations-Stops'!J3211&lt;&gt;"",VLOOKUP('Locations-Stops'!J3211,Regions!I2:J379,2,FALSE),"0")&amp;",'"&amp;IF('Locations-Stops'!K3211&lt;&gt;"",SUBSTITUTE('Locations-Stops'!K3211,"'","\'"),"")&amp;"','"&amp;IF('Locations-Stops'!L3211&lt;&gt;"",'Locations-Stops'!L3211,"")&amp;"','"&amp;IF('Locations-Stops'!M3211&lt;&gt;"",'Locations-Stops'!M3211,"")&amp;"','"&amp;IF('Locations-Stops'!N3211&lt;&gt;"",'Locations-Stops'!N3211,"")&amp;"', CURRENT_TIMESTAMP);"</f>
        <v>INSERT INTO `locations` (`id`, `name`, `latitude`, `longitude`, `province_id`, `region_1`, `region_2`, `region_3`, `street`, `number`, `postal`, `img`, `last_modified`) VALUES (NULL,'Station Duivendrecht',52.323611,4.936666,8,3,11,90,'Pablo Nerudalaan','1','1115','https://lh6.ggpht.com/IUCMADq4XLIAFb42iJ7ggiZ9vLZxP1yaAXWxzRQKIR0DZeO2Hta3eu1qRVoJBO3PFBT1Obuj9V3l3JfYwlapb3WkBNNq-32MVnCBZCQnT2lQeuOs', CURRENT_TIMESTAMP);</v>
      </c>
    </row>
    <row r="3210" spans="1:1" x14ac:dyDescent="0.25">
      <c r="A3210" t="str">
        <f>"INSERT INTO `locations` (`id`, `name`, `latitude`, `longitude`, `province_id`, `region_1`, `region_2`, `region_3`, `street`, `number`, `postal`, `img`, `last_modified`) VALUES (NULL,'"&amp;SUBSTITUTE('Locations-Stops'!F3212,"'","\'")&amp;"',"&amp;IF('Locations-Stops'!D3212&lt;&gt;"",LEFT('Locations-Stops'!D3212,2)&amp;"."&amp;RIGHT('Locations-Stops'!D3212,LEN('Locations-Stops'!D3212)-2),"0")&amp;","&amp;IF('Locations-Stops'!E3212&lt;&gt;"",LEFT('Locations-Stops'!E3212,1)&amp;"."&amp;RIGHT('Locations-Stops'!E3212,LEN('Locations-Stops'!E3212)-1),"0")&amp;","&amp;IF('Locations-Stops'!G3212&lt;&gt;"",VLOOKUP('Locations-Stops'!G3212,Regions!A2:B379,2,FALSE),"0")&amp;","&amp;IF('Locations-Stops'!H3212&lt;&gt;"",VLOOKUP('Locations-Stops'!H3212,Regions!C2:D379,2,FALSE),"0")&amp;","&amp;IF('Locations-Stops'!I3212&lt;&gt;"",VLOOKUP('Locations-Stops'!I3212,Regions!F2:G379,2,FALSE),"0")&amp;","&amp;IF('Locations-Stops'!J3212&lt;&gt;"",VLOOKUP('Locations-Stops'!J3212,Regions!I2:J379,2,FALSE),"0")&amp;",'"&amp;IF('Locations-Stops'!K3212&lt;&gt;"",SUBSTITUTE('Locations-Stops'!K3212,"'","\'"),"")&amp;"','"&amp;IF('Locations-Stops'!L3212&lt;&gt;"",'Locations-Stops'!L3212,"")&amp;"','"&amp;IF('Locations-Stops'!M3212&lt;&gt;"",'Locations-Stops'!M3212,"")&amp;"','"&amp;IF('Locations-Stops'!N3212&lt;&gt;"",'Locations-Stops'!N3212,"")&amp;"', CURRENT_TIMESTAMP);"</f>
        <v>INSERT INTO `locations` (`id`, `name`, `latitude`, `longitude`, `province_id`, `region_1`, `region_2`, `region_3`, `street`, `number`, `postal`, `img`, `last_modified`) VALUES (NULL,'Duivendrecht Station Signs',52.323302,4.937671,8,3,11,90,'Pablo Nerudalaan','','','https://lh4.ggpht.com/Io0xg6uQDanF3aDi9g786NMUH-yiCFyuN3sNPKsc6VEklzTwKgMdxu6nmkaMpcL0hKObrDweN8HwM6hFV2Hy', CURRENT_TIMESTAMP);</v>
      </c>
    </row>
    <row r="3211" spans="1:1" x14ac:dyDescent="0.25">
      <c r="A3211" t="str">
        <f>"INSERT INTO `locations` (`id`, `name`, `latitude`, `longitude`, `province_id`, `region_1`, `region_2`, `region_3`, `street`, `number`, `postal`, `img`, `last_modified`) VALUES (NULL,'"&amp;SUBSTITUTE('Locations-Stops'!F3213,"'","\'")&amp;"',"&amp;IF('Locations-Stops'!D3213&lt;&gt;"",LEFT('Locations-Stops'!D3213,2)&amp;"."&amp;RIGHT('Locations-Stops'!D3213,LEN('Locations-Stops'!D3213)-2),"0")&amp;","&amp;IF('Locations-Stops'!E3213&lt;&gt;"",LEFT('Locations-Stops'!E3213,1)&amp;"."&amp;RIGHT('Locations-Stops'!E3213,LEN('Locations-Stops'!E3213)-1),"0")&amp;","&amp;IF('Locations-Stops'!G3213&lt;&gt;"",VLOOKUP('Locations-Stops'!G3213,Regions!A2:B379,2,FALSE),"0")&amp;","&amp;IF('Locations-Stops'!H3213&lt;&gt;"",VLOOKUP('Locations-Stops'!H3213,Regions!C2:D379,2,FALSE),"0")&amp;","&amp;IF('Locations-Stops'!I3213&lt;&gt;"",VLOOKUP('Locations-Stops'!I3213,Regions!F2:G379,2,FALSE),"0")&amp;","&amp;IF('Locations-Stops'!J3213&lt;&gt;"",VLOOKUP('Locations-Stops'!J3213,Regions!I2:J379,2,FALSE),"0")&amp;",'"&amp;IF('Locations-Stops'!K3213&lt;&gt;"",SUBSTITUTE('Locations-Stops'!K3213,"'","\'"),"")&amp;"','"&amp;IF('Locations-Stops'!L3213&lt;&gt;"",'Locations-Stops'!L3213,"")&amp;"','"&amp;IF('Locations-Stops'!M3213&lt;&gt;"",'Locations-Stops'!M3213,"")&amp;"','"&amp;IF('Locations-Stops'!N3213&lt;&gt;"",'Locations-Stops'!N3213,"")&amp;"', CURRENT_TIMESTAMP);"</f>
        <v>INSERT INTO `locations` (`id`, `name`, `latitude`, `longitude`, `province_id`, `region_1`, `region_2`, `region_3`, `street`, `number`, `postal`, `img`, `last_modified`) VALUES (NULL,'Bijlmerpark Statue Steven Van Dorpel',52.313756,4.95933,8,3,11,90,'Reigersbospad','','1102','https://lh3.ggpht.com/zcn3oxmrlf55OKTLVpNzorUlH2_4obRrPx-54QmZaFRRHXZGFdj72SuYOzk-_tDz9h03NZzYvHj0vKaBERYjzQ', CURRENT_TIMESTAMP);</v>
      </c>
    </row>
    <row r="3212" spans="1:1" x14ac:dyDescent="0.25">
      <c r="A3212" t="str">
        <f>"INSERT INTO `locations` (`id`, `name`, `latitude`, `longitude`, `province_id`, `region_1`, `region_2`, `region_3`, `street`, `number`, `postal`, `img`, `last_modified`) VALUES (NULL,'"&amp;SUBSTITUTE('Locations-Stops'!F3214,"'","\'")&amp;"',"&amp;IF('Locations-Stops'!D3214&lt;&gt;"",LEFT('Locations-Stops'!D3214,2)&amp;"."&amp;RIGHT('Locations-Stops'!D3214,LEN('Locations-Stops'!D3214)-2),"0")&amp;","&amp;IF('Locations-Stops'!E3214&lt;&gt;"",LEFT('Locations-Stops'!E3214,1)&amp;"."&amp;RIGHT('Locations-Stops'!E3214,LEN('Locations-Stops'!E3214)-1),"0")&amp;","&amp;IF('Locations-Stops'!G3214&lt;&gt;"",VLOOKUP('Locations-Stops'!G3214,Regions!A2:B379,2,FALSE),"0")&amp;","&amp;IF('Locations-Stops'!H3214&lt;&gt;"",VLOOKUP('Locations-Stops'!H3214,Regions!C2:D379,2,FALSE),"0")&amp;","&amp;IF('Locations-Stops'!I3214&lt;&gt;"",VLOOKUP('Locations-Stops'!I3214,Regions!F2:G379,2,FALSE),"0")&amp;","&amp;IF('Locations-Stops'!J3214&lt;&gt;"",VLOOKUP('Locations-Stops'!J3214,Regions!I2:J379,2,FALSE),"0")&amp;",'"&amp;IF('Locations-Stops'!K3214&lt;&gt;"",SUBSTITUTE('Locations-Stops'!K3214,"'","\'"),"")&amp;"','"&amp;IF('Locations-Stops'!L3214&lt;&gt;"",'Locations-Stops'!L3214,"")&amp;"','"&amp;IF('Locations-Stops'!M3214&lt;&gt;"",'Locations-Stops'!M3214,"")&amp;"','"&amp;IF('Locations-Stops'!N3214&lt;&gt;"",'Locations-Stops'!N3214,"")&amp;"', CURRENT_TIMESTAMP);"</f>
        <v>INSERT INTO `locations` (`id`, `name`, `latitude`, `longitude`, `province_id`, `region_1`, `region_2`, `region_3`, `street`, `number`, `postal`, `img`, `last_modified`) VALUES (NULL,'AmsZO, Bull Du Coleur.',52.322013,4.949181,8,3,11,90,'Reigersbospad','','1102','https://lh3.googleusercontent.com/2_HycIjeWt_aplIb5ntYZhB-ltxzg8ipScTMJ-amsg97AtFXqjmz0TZDtvYXmhbC8e_LgV8JvmByCZPpuHqaIA', CURRENT_TIMESTAMP);</v>
      </c>
    </row>
    <row r="3213" spans="1:1" x14ac:dyDescent="0.25">
      <c r="A3213" t="str">
        <f>"INSERT INTO `locations` (`id`, `name`, `latitude`, `longitude`, `province_id`, `region_1`, `region_2`, `region_3`, `street`, `number`, `postal`, `img`, `last_modified`) VALUES (NULL,'"&amp;SUBSTITUTE('Locations-Stops'!F3215,"'","\'")&amp;"',"&amp;IF('Locations-Stops'!D3215&lt;&gt;"",LEFT('Locations-Stops'!D3215,2)&amp;"."&amp;RIGHT('Locations-Stops'!D3215,LEN('Locations-Stops'!D3215)-2),"0")&amp;","&amp;IF('Locations-Stops'!E3215&lt;&gt;"",LEFT('Locations-Stops'!E3215,1)&amp;"."&amp;RIGHT('Locations-Stops'!E3215,LEN('Locations-Stops'!E3215)-1),"0")&amp;","&amp;IF('Locations-Stops'!G3215&lt;&gt;"",VLOOKUP('Locations-Stops'!G3215,Regions!A2:B379,2,FALSE),"0")&amp;","&amp;IF('Locations-Stops'!H3215&lt;&gt;"",VLOOKUP('Locations-Stops'!H3215,Regions!C2:D379,2,FALSE),"0")&amp;","&amp;IF('Locations-Stops'!I3215&lt;&gt;"",VLOOKUP('Locations-Stops'!I3215,Regions!F2:G379,2,FALSE),"0")&amp;","&amp;IF('Locations-Stops'!J3215&lt;&gt;"",VLOOKUP('Locations-Stops'!J3215,Regions!I2:J379,2,FALSE),"0")&amp;",'"&amp;IF('Locations-Stops'!K3215&lt;&gt;"",SUBSTITUTE('Locations-Stops'!K3215,"'","\'"),"")&amp;"','"&amp;IF('Locations-Stops'!L3215&lt;&gt;"",'Locations-Stops'!L3215,"")&amp;"','"&amp;IF('Locations-Stops'!M3215&lt;&gt;"",'Locations-Stops'!M3215,"")&amp;"','"&amp;IF('Locations-Stops'!N3215&lt;&gt;"",'Locations-Stops'!N3215,"")&amp;"', CURRENT_TIMESTAMP);"</f>
        <v>INSERT INTO `locations` (`id`, `name`, `latitude`, `longitude`, `province_id`, `region_1`, `region_2`, `region_3`, `street`, `number`, `postal`, `img`, `last_modified`) VALUES (NULL,'Entree Markt',52.313996,4.959495,8,3,11,90,'Reigersbospad','','1102','https://lh6.ggpht.com/2xQLk0gDWjKSmVRvk3tWioVQxSwXXH__aYkwQmSuGQs841N8qldhFlWBwbPOA0vjrk4xDFFXe-wgI9QBRPw', CURRENT_TIMESTAMP);</v>
      </c>
    </row>
    <row r="3214" spans="1:1" x14ac:dyDescent="0.25">
      <c r="A3214" t="str">
        <f>"INSERT INTO `locations` (`id`, `name`, `latitude`, `longitude`, `province_id`, `region_1`, `region_2`, `region_3`, `street`, `number`, `postal`, `img`, `last_modified`) VALUES (NULL,'"&amp;SUBSTITUTE('Locations-Stops'!F3216,"'","\'")&amp;"',"&amp;IF('Locations-Stops'!D3216&lt;&gt;"",LEFT('Locations-Stops'!D3216,2)&amp;"."&amp;RIGHT('Locations-Stops'!D3216,LEN('Locations-Stops'!D3216)-2),"0")&amp;","&amp;IF('Locations-Stops'!E3216&lt;&gt;"",LEFT('Locations-Stops'!E3216,1)&amp;"."&amp;RIGHT('Locations-Stops'!E3216,LEN('Locations-Stops'!E3216)-1),"0")&amp;","&amp;IF('Locations-Stops'!G3216&lt;&gt;"",VLOOKUP('Locations-Stops'!G3216,Regions!A2:B379,2,FALSE),"0")&amp;","&amp;IF('Locations-Stops'!H3216&lt;&gt;"",VLOOKUP('Locations-Stops'!H3216,Regions!C2:D379,2,FALSE),"0")&amp;","&amp;IF('Locations-Stops'!I3216&lt;&gt;"",VLOOKUP('Locations-Stops'!I3216,Regions!F2:G379,2,FALSE),"0")&amp;","&amp;IF('Locations-Stops'!J3216&lt;&gt;"",VLOOKUP('Locations-Stops'!J3216,Regions!I2:J379,2,FALSE),"0")&amp;",'"&amp;IF('Locations-Stops'!K3216&lt;&gt;"",SUBSTITUTE('Locations-Stops'!K3216,"'","\'"),"")&amp;"','"&amp;IF('Locations-Stops'!L3216&lt;&gt;"",'Locations-Stops'!L3216,"")&amp;"','"&amp;IF('Locations-Stops'!M3216&lt;&gt;"",'Locations-Stops'!M3216,"")&amp;"','"&amp;IF('Locations-Stops'!N3216&lt;&gt;"",'Locations-Stops'!N3216,"")&amp;"', CURRENT_TIMESTAMP);"</f>
        <v>INSERT INTO `locations` (`id`, `name`, `latitude`, `longitude`, `province_id`, `region_1`, `region_2`, `region_3`, `street`, `number`, `postal`, `img`, `last_modified`) VALUES (NULL,'Skatepark Bijlmer',52.31307,4.960747,8,3,11,90,'Reigersbospad','','1102','https://lh4.ggpht.com/EnAIFQvyLQKcgMNhvLkABKRL7fPw3JuFzogIjl1YfL4AVUTzsu1cJCNTpFe3mFiB2lwqHFPpLtAPB9hWFzjE', CURRENT_TIMESTAMP);</v>
      </c>
    </row>
    <row r="3215" spans="1:1" x14ac:dyDescent="0.25">
      <c r="A3215" t="str">
        <f>"INSERT INTO `locations` (`id`, `name`, `latitude`, `longitude`, `province_id`, `region_1`, `region_2`, `region_3`, `street`, `number`, `postal`, `img`, `last_modified`) VALUES (NULL,'"&amp;SUBSTITUTE('Locations-Stops'!F3217,"'","\'")&amp;"',"&amp;IF('Locations-Stops'!D3217&lt;&gt;"",LEFT('Locations-Stops'!D3217,2)&amp;"."&amp;RIGHT('Locations-Stops'!D3217,LEN('Locations-Stops'!D3217)-2),"0")&amp;","&amp;IF('Locations-Stops'!E3217&lt;&gt;"",LEFT('Locations-Stops'!E3217,1)&amp;"."&amp;RIGHT('Locations-Stops'!E3217,LEN('Locations-Stops'!E3217)-1),"0")&amp;","&amp;IF('Locations-Stops'!G3217&lt;&gt;"",VLOOKUP('Locations-Stops'!G3217,Regions!A2:B379,2,FALSE),"0")&amp;","&amp;IF('Locations-Stops'!H3217&lt;&gt;"",VLOOKUP('Locations-Stops'!H3217,Regions!C2:D379,2,FALSE),"0")&amp;","&amp;IF('Locations-Stops'!I3217&lt;&gt;"",VLOOKUP('Locations-Stops'!I3217,Regions!F2:G379,2,FALSE),"0")&amp;","&amp;IF('Locations-Stops'!J3217&lt;&gt;"",VLOOKUP('Locations-Stops'!J3217,Regions!I2:J379,2,FALSE),"0")&amp;",'"&amp;IF('Locations-Stops'!K3217&lt;&gt;"",SUBSTITUTE('Locations-Stops'!K3217,"'","\'"),"")&amp;"','"&amp;IF('Locations-Stops'!L3217&lt;&gt;"",'Locations-Stops'!L3217,"")&amp;"','"&amp;IF('Locations-Stops'!M3217&lt;&gt;"",'Locations-Stops'!M3217,"")&amp;"','"&amp;IF('Locations-Stops'!N3217&lt;&gt;"",'Locations-Stops'!N3217,"")&amp;"', CURRENT_TIMESTAMP);"</f>
        <v>INSERT INTO `locations` (`id`, `name`, `latitude`, `longitude`, `province_id`, `region_1`, `region_2`, `region_3`, `street`, `number`, `postal`, `img`, `last_modified`) VALUES (NULL,'Ams ZO: De Zandbank',52.312163,4.961745,8,3,11,90,'Reigersbospad','','1102','https://lh4.ggpht.com/SievTSR4-6sbnlL77pOKP3rjc8SL_pKi7m6smaFOOnsZ2zpoXsXz--3RfiB1RVdw6wJgWKV1m1BogaONtLA', CURRENT_TIMESTAMP);</v>
      </c>
    </row>
    <row r="3216" spans="1:1" x14ac:dyDescent="0.25">
      <c r="A3216" t="str">
        <f>"INSERT INTO `locations` (`id`, `name`, `latitude`, `longitude`, `province_id`, `region_1`, `region_2`, `region_3`, `street`, `number`, `postal`, `img`, `last_modified`) VALUES (NULL,'"&amp;SUBSTITUTE('Locations-Stops'!F3218,"'","\'")&amp;"',"&amp;IF('Locations-Stops'!D3218&lt;&gt;"",LEFT('Locations-Stops'!D3218,2)&amp;"."&amp;RIGHT('Locations-Stops'!D3218,LEN('Locations-Stops'!D3218)-2),"0")&amp;","&amp;IF('Locations-Stops'!E3218&lt;&gt;"",LEFT('Locations-Stops'!E3218,1)&amp;"."&amp;RIGHT('Locations-Stops'!E3218,LEN('Locations-Stops'!E3218)-1),"0")&amp;","&amp;IF('Locations-Stops'!G3218&lt;&gt;"",VLOOKUP('Locations-Stops'!G3218,Regions!A2:B379,2,FALSE),"0")&amp;","&amp;IF('Locations-Stops'!H3218&lt;&gt;"",VLOOKUP('Locations-Stops'!H3218,Regions!C2:D379,2,FALSE),"0")&amp;","&amp;IF('Locations-Stops'!I3218&lt;&gt;"",VLOOKUP('Locations-Stops'!I3218,Regions!F2:G379,2,FALSE),"0")&amp;","&amp;IF('Locations-Stops'!J3218&lt;&gt;"",VLOOKUP('Locations-Stops'!J3218,Regions!I2:J379,2,FALSE),"0")&amp;",'"&amp;IF('Locations-Stops'!K3218&lt;&gt;"",SUBSTITUTE('Locations-Stops'!K3218,"'","\'"),"")&amp;"','"&amp;IF('Locations-Stops'!L3218&lt;&gt;"",'Locations-Stops'!L3218,"")&amp;"','"&amp;IF('Locations-Stops'!M3218&lt;&gt;"",'Locations-Stops'!M3218,"")&amp;"','"&amp;IF('Locations-Stops'!N3218&lt;&gt;"",'Locations-Stops'!N3218,"")&amp;"', CURRENT_TIMESTAMP);"</f>
        <v>INSERT INTO `locations` (`id`, `name`, `latitude`, `longitude`, `province_id`, `region_1`, `region_2`, `region_3`, `street`, `number`, `postal`, `img`, `last_modified`) VALUES (NULL,'AmsZO, Pinky and the Brain',52.312845,4.962098,8,3,11,90,'Reigersbospad','','1102','https://lh3.ggpht.com/ewwix5LLbIrcncuMMkWafhI_KHDCWdy_PTH65hFUDcC4Pu572voKGAh4gOZrgrJnF1Wa3Uo85_74O4vdkb4', CURRENT_TIMESTAMP);</v>
      </c>
    </row>
    <row r="3217" spans="1:1" x14ac:dyDescent="0.25">
      <c r="A3217" t="str">
        <f>"INSERT INTO `locations` (`id`, `name`, `latitude`, `longitude`, `province_id`, `region_1`, `region_2`, `region_3`, `street`, `number`, `postal`, `img`, `last_modified`) VALUES (NULL,'"&amp;SUBSTITUTE('Locations-Stops'!F3219,"'","\'")&amp;"',"&amp;IF('Locations-Stops'!D3219&lt;&gt;"",LEFT('Locations-Stops'!D3219,2)&amp;"."&amp;RIGHT('Locations-Stops'!D3219,LEN('Locations-Stops'!D3219)-2),"0")&amp;","&amp;IF('Locations-Stops'!E3219&lt;&gt;"",LEFT('Locations-Stops'!E3219,1)&amp;"."&amp;RIGHT('Locations-Stops'!E3219,LEN('Locations-Stops'!E3219)-1),"0")&amp;","&amp;IF('Locations-Stops'!G3219&lt;&gt;"",VLOOKUP('Locations-Stops'!G3219,Regions!A2:B379,2,FALSE),"0")&amp;","&amp;IF('Locations-Stops'!H3219&lt;&gt;"",VLOOKUP('Locations-Stops'!H3219,Regions!C2:D379,2,FALSE),"0")&amp;","&amp;IF('Locations-Stops'!I3219&lt;&gt;"",VLOOKUP('Locations-Stops'!I3219,Regions!F2:G379,2,FALSE),"0")&amp;","&amp;IF('Locations-Stops'!J3219&lt;&gt;"",VLOOKUP('Locations-Stops'!J3219,Regions!I2:J379,2,FALSE),"0")&amp;",'"&amp;IF('Locations-Stops'!K3219&lt;&gt;"",SUBSTITUTE('Locations-Stops'!K3219,"'","\'"),"")&amp;"','"&amp;IF('Locations-Stops'!L3219&lt;&gt;"",'Locations-Stops'!L3219,"")&amp;"','"&amp;IF('Locations-Stops'!M3219&lt;&gt;"",'Locations-Stops'!M3219,"")&amp;"','"&amp;IF('Locations-Stops'!N3219&lt;&gt;"",'Locations-Stops'!N3219,"")&amp;"', CURRENT_TIMESTAMP);"</f>
        <v>INSERT INTO `locations` (`id`, `name`, `latitude`, `longitude`, `province_id`, `region_1`, `region_2`, `region_3`, `street`, `number`, `postal`, `img`, `last_modified`) VALUES (NULL,'UN Barbeque',52.311582,4.962564,8,3,11,90,'Reigersbospad','','1102','https://lh4.ggpht.com/a4tznglPlV7fFnpVBydLrP9um9K5kxcr8zd7euDdsQloHA9_1SjbbazpyOQ6CkzIffaEpBdxaA9HRciW0Rpl', CURRENT_TIMESTAMP);</v>
      </c>
    </row>
    <row r="3218" spans="1:1" x14ac:dyDescent="0.25">
      <c r="A3218" t="str">
        <f>"INSERT INTO `locations` (`id`, `name`, `latitude`, `longitude`, `province_id`, `region_1`, `region_2`, `region_3`, `street`, `number`, `postal`, `img`, `last_modified`) VALUES (NULL,'"&amp;SUBSTITUTE('Locations-Stops'!F3220,"'","\'")&amp;"',"&amp;IF('Locations-Stops'!D3220&lt;&gt;"",LEFT('Locations-Stops'!D3220,2)&amp;"."&amp;RIGHT('Locations-Stops'!D3220,LEN('Locations-Stops'!D3220)-2),"0")&amp;","&amp;IF('Locations-Stops'!E3220&lt;&gt;"",LEFT('Locations-Stops'!E3220,1)&amp;"."&amp;RIGHT('Locations-Stops'!E3220,LEN('Locations-Stops'!E3220)-1),"0")&amp;","&amp;IF('Locations-Stops'!G3220&lt;&gt;"",VLOOKUP('Locations-Stops'!G3220,Regions!A2:B379,2,FALSE),"0")&amp;","&amp;IF('Locations-Stops'!H3220&lt;&gt;"",VLOOKUP('Locations-Stops'!H3220,Regions!C2:D379,2,FALSE),"0")&amp;","&amp;IF('Locations-Stops'!I3220&lt;&gt;"",VLOOKUP('Locations-Stops'!I3220,Regions!F2:G379,2,FALSE),"0")&amp;","&amp;IF('Locations-Stops'!J3220&lt;&gt;"",VLOOKUP('Locations-Stops'!J3220,Regions!I2:J379,2,FALSE),"0")&amp;",'"&amp;IF('Locations-Stops'!K3220&lt;&gt;"",SUBSTITUTE('Locations-Stops'!K3220,"'","\'"),"")&amp;"','"&amp;IF('Locations-Stops'!L3220&lt;&gt;"",'Locations-Stops'!L3220,"")&amp;"','"&amp;IF('Locations-Stops'!M3220&lt;&gt;"",'Locations-Stops'!M3220,"")&amp;"','"&amp;IF('Locations-Stops'!N3220&lt;&gt;"",'Locations-Stops'!N3220,"")&amp;"', CURRENT_TIMESTAMP);"</f>
        <v>INSERT INTO `locations` (`id`, `name`, `latitude`, `longitude`, `province_id`, `region_1`, `region_2`, `region_3`, `street`, `number`, `postal`, `img`, `last_modified`) VALUES (NULL,'Ams ZO Carver the Mothership',52.312315,4.962578,8,3,11,90,'Reigersbospad','','1102','https://lh3.googleusercontent.com/r0JOFZ371C2PnFY4PAZcMeqClu65gQGgk3MCo8yC0ihJSWjKKueacZfJfun6Kk8CuZPNaXJmpy_H35Ozu-gd', CURRENT_TIMESTAMP);</v>
      </c>
    </row>
    <row r="3219" spans="1:1" x14ac:dyDescent="0.25">
      <c r="A3219" t="str">
        <f>"INSERT INTO `locations` (`id`, `name`, `latitude`, `longitude`, `province_id`, `region_1`, `region_2`, `region_3`, `street`, `number`, `postal`, `img`, `last_modified`) VALUES (NULL,'"&amp;SUBSTITUTE('Locations-Stops'!F3221,"'","\'")&amp;"',"&amp;IF('Locations-Stops'!D3221&lt;&gt;"",LEFT('Locations-Stops'!D3221,2)&amp;"."&amp;RIGHT('Locations-Stops'!D3221,LEN('Locations-Stops'!D3221)-2),"0")&amp;","&amp;IF('Locations-Stops'!E3221&lt;&gt;"",LEFT('Locations-Stops'!E3221,1)&amp;"."&amp;RIGHT('Locations-Stops'!E3221,LEN('Locations-Stops'!E3221)-1),"0")&amp;","&amp;IF('Locations-Stops'!G3221&lt;&gt;"",VLOOKUP('Locations-Stops'!G3221,Regions!A2:B379,2,FALSE),"0")&amp;","&amp;IF('Locations-Stops'!H3221&lt;&gt;"",VLOOKUP('Locations-Stops'!H3221,Regions!C2:D379,2,FALSE),"0")&amp;","&amp;IF('Locations-Stops'!I3221&lt;&gt;"",VLOOKUP('Locations-Stops'!I3221,Regions!F2:G379,2,FALSE),"0")&amp;","&amp;IF('Locations-Stops'!J3221&lt;&gt;"",VLOOKUP('Locations-Stops'!J3221,Regions!I2:J379,2,FALSE),"0")&amp;",'"&amp;IF('Locations-Stops'!K3221&lt;&gt;"",SUBSTITUTE('Locations-Stops'!K3221,"'","\'"),"")&amp;"','"&amp;IF('Locations-Stops'!L3221&lt;&gt;"",'Locations-Stops'!L3221,"")&amp;"','"&amp;IF('Locations-Stops'!M3221&lt;&gt;"",'Locations-Stops'!M3221,"")&amp;"','"&amp;IF('Locations-Stops'!N3221&lt;&gt;"",'Locations-Stops'!N3221,"")&amp;"', CURRENT_TIMESTAMP);"</f>
        <v>INSERT INTO `locations` (`id`, `name`, `latitude`, `longitude`, `province_id`, `region_1`, `region_2`, `region_3`, `street`, `number`, `postal`, `img`, `last_modified`) VALUES (NULL,'Ams ZO Hollands Hekwerk',52.311243,4.963591,8,3,11,90,'Reigersbospad','','1102','https://lh4.ggpht.com/WVHnviU2-jzTBCTATjkHnc6__hyGIraK5nqkdrwxK2bUZgUQRU4n0R2NJvMPx98y1-nHB-BGPYJ1RofW7zNH', CURRENT_TIMESTAMP);</v>
      </c>
    </row>
    <row r="3220" spans="1:1" x14ac:dyDescent="0.25">
      <c r="A3220" t="str">
        <f>"INSERT INTO `locations` (`id`, `name`, `latitude`, `longitude`, `province_id`, `region_1`, `region_2`, `region_3`, `street`, `number`, `postal`, `img`, `last_modified`) VALUES (NULL,'"&amp;SUBSTITUTE('Locations-Stops'!F3222,"'","\'")&amp;"',"&amp;IF('Locations-Stops'!D3222&lt;&gt;"",LEFT('Locations-Stops'!D3222,2)&amp;"."&amp;RIGHT('Locations-Stops'!D3222,LEN('Locations-Stops'!D3222)-2),"0")&amp;","&amp;IF('Locations-Stops'!E3222&lt;&gt;"",LEFT('Locations-Stops'!E3222,1)&amp;"."&amp;RIGHT('Locations-Stops'!E3222,LEN('Locations-Stops'!E3222)-1),"0")&amp;","&amp;IF('Locations-Stops'!G3222&lt;&gt;"",VLOOKUP('Locations-Stops'!G3222,Regions!A2:B379,2,FALSE),"0")&amp;","&amp;IF('Locations-Stops'!H3222&lt;&gt;"",VLOOKUP('Locations-Stops'!H3222,Regions!C2:D379,2,FALSE),"0")&amp;","&amp;IF('Locations-Stops'!I3222&lt;&gt;"",VLOOKUP('Locations-Stops'!I3222,Regions!F2:G379,2,FALSE),"0")&amp;","&amp;IF('Locations-Stops'!J3222&lt;&gt;"",VLOOKUP('Locations-Stops'!J3222,Regions!I2:J379,2,FALSE),"0")&amp;",'"&amp;IF('Locations-Stops'!K3222&lt;&gt;"",SUBSTITUTE('Locations-Stops'!K3222,"'","\'"),"")&amp;"','"&amp;IF('Locations-Stops'!L3222&lt;&gt;"",'Locations-Stops'!L3222,"")&amp;"','"&amp;IF('Locations-Stops'!M3222&lt;&gt;"",'Locations-Stops'!M3222,"")&amp;"','"&amp;IF('Locations-Stops'!N3222&lt;&gt;"",'Locations-Stops'!N3222,"")&amp;"', CURRENT_TIMESTAMP);"</f>
        <v>INSERT INTO `locations` (`id`, `name`, `latitude`, `longitude`, `province_id`, `region_1`, `region_2`, `region_3`, `street`, `number`, `postal`, `img`, `last_modified`) VALUES (NULL,'Ams ZO: Brug Pilaar',52.308926,4.964081,8,3,11,90,'Reigersbospad','','1102','https://lh5.ggpht.com/B0915fLa5H2Fbf6HOkN26_vPUFbIpIQ17_c5TzzU3DPLE0lGXGpN4R62howdGcWPXd7mGWe5rYLUe_Adhks', CURRENT_TIMESTAMP);</v>
      </c>
    </row>
    <row r="3221" spans="1:1" x14ac:dyDescent="0.25">
      <c r="A3221" t="str">
        <f>"INSERT INTO `locations` (`id`, `name`, `latitude`, `longitude`, `province_id`, `region_1`, `region_2`, `region_3`, `street`, `number`, `postal`, `img`, `last_modified`) VALUES (NULL,'"&amp;SUBSTITUTE('Locations-Stops'!F3223,"'","\'")&amp;"',"&amp;IF('Locations-Stops'!D3223&lt;&gt;"",LEFT('Locations-Stops'!D3223,2)&amp;"."&amp;RIGHT('Locations-Stops'!D3223,LEN('Locations-Stops'!D3223)-2),"0")&amp;","&amp;IF('Locations-Stops'!E3223&lt;&gt;"",LEFT('Locations-Stops'!E3223,1)&amp;"."&amp;RIGHT('Locations-Stops'!E3223,LEN('Locations-Stops'!E3223)-1),"0")&amp;","&amp;IF('Locations-Stops'!G3223&lt;&gt;"",VLOOKUP('Locations-Stops'!G3223,Regions!A2:B379,2,FALSE),"0")&amp;","&amp;IF('Locations-Stops'!H3223&lt;&gt;"",VLOOKUP('Locations-Stops'!H3223,Regions!C2:D379,2,FALSE),"0")&amp;","&amp;IF('Locations-Stops'!I3223&lt;&gt;"",VLOOKUP('Locations-Stops'!I3223,Regions!F2:G379,2,FALSE),"0")&amp;","&amp;IF('Locations-Stops'!J3223&lt;&gt;"",VLOOKUP('Locations-Stops'!J3223,Regions!I2:J379,2,FALSE),"0")&amp;",'"&amp;IF('Locations-Stops'!K3223&lt;&gt;"",SUBSTITUTE('Locations-Stops'!K3223,"'","\'"),"")&amp;"','"&amp;IF('Locations-Stops'!L3223&lt;&gt;"",'Locations-Stops'!L3223,"")&amp;"','"&amp;IF('Locations-Stops'!M3223&lt;&gt;"",'Locations-Stops'!M3223,"")&amp;"','"&amp;IF('Locations-Stops'!N3223&lt;&gt;"",'Locations-Stops'!N3223,"")&amp;"', CURRENT_TIMESTAMP);"</f>
        <v>INSERT INTO `locations` (`id`, `name`, `latitude`, `longitude`, `province_id`, `region_1`, `region_2`, `region_3`, `street`, `number`, `postal`, `img`, `last_modified`) VALUES (NULL,'Butterfly Hill',52.30822,4.967241,8,3,11,90,'Reigersbospad','','1102','https://lh3.ggpht.com/0-7dvRj0O0tuM71xanJ0ombijgQWKbfMsFW9nQVIv9PmKJFDhXokgXqqw7QlTqWD8sT5lhXba5zx2ioivt15', CURRENT_TIMESTAMP);</v>
      </c>
    </row>
    <row r="3222" spans="1:1" x14ac:dyDescent="0.25">
      <c r="A3222" t="str">
        <f>"INSERT INTO `locations` (`id`, `name`, `latitude`, `longitude`, `province_id`, `region_1`, `region_2`, `region_3`, `street`, `number`, `postal`, `img`, `last_modified`) VALUES (NULL,'"&amp;SUBSTITUTE('Locations-Stops'!F3224,"'","\'")&amp;"',"&amp;IF('Locations-Stops'!D3224&lt;&gt;"",LEFT('Locations-Stops'!D3224,2)&amp;"."&amp;RIGHT('Locations-Stops'!D3224,LEN('Locations-Stops'!D3224)-2),"0")&amp;","&amp;IF('Locations-Stops'!E3224&lt;&gt;"",LEFT('Locations-Stops'!E3224,1)&amp;"."&amp;RIGHT('Locations-Stops'!E3224,LEN('Locations-Stops'!E3224)-1),"0")&amp;","&amp;IF('Locations-Stops'!G3224&lt;&gt;"",VLOOKUP('Locations-Stops'!G3224,Regions!A2:B379,2,FALSE),"0")&amp;","&amp;IF('Locations-Stops'!H3224&lt;&gt;"",VLOOKUP('Locations-Stops'!H3224,Regions!C2:D379,2,FALSE),"0")&amp;","&amp;IF('Locations-Stops'!I3224&lt;&gt;"",VLOOKUP('Locations-Stops'!I3224,Regions!F2:G379,2,FALSE),"0")&amp;","&amp;IF('Locations-Stops'!J3224&lt;&gt;"",VLOOKUP('Locations-Stops'!J3224,Regions!I2:J379,2,FALSE),"0")&amp;",'"&amp;IF('Locations-Stops'!K3224&lt;&gt;"",SUBSTITUTE('Locations-Stops'!K3224,"'","\'"),"")&amp;"','"&amp;IF('Locations-Stops'!L3224&lt;&gt;"",'Locations-Stops'!L3224,"")&amp;"','"&amp;IF('Locations-Stops'!M3224&lt;&gt;"",'Locations-Stops'!M3224,"")&amp;"','"&amp;IF('Locations-Stops'!N3224&lt;&gt;"",'Locations-Stops'!N3224,"")&amp;"', CURRENT_TIMESTAMP);"</f>
        <v>INSERT INTO `locations` (`id`, `name`, `latitude`, `longitude`, `province_id`, `region_1`, `region_2`, `region_3`, `street`, `number`, `postal`, `img`, `last_modified`) VALUES (NULL,'Three Tentacles',52.319345,4.949301,8,3,11,90,'Strandvlietpad','','1102','https://lh3.googleusercontent.com/p6pUcVaDRXlmM4cG7hfOepTvjnnuWoFPMk4FBJSe--Ysg2lu0DCqqWStxSU0sY8zym_E9jQE0bA_eMWIx-E', CURRENT_TIMESTAMP);</v>
      </c>
    </row>
    <row r="3223" spans="1:1" x14ac:dyDescent="0.25">
      <c r="A3223" t="str">
        <f>"INSERT INTO `locations` (`id`, `name`, `latitude`, `longitude`, `province_id`, `region_1`, `region_2`, `region_3`, `street`, `number`, `postal`, `img`, `last_modified`) VALUES (NULL,'"&amp;SUBSTITUTE('Locations-Stops'!F3225,"'","\'")&amp;"',"&amp;IF('Locations-Stops'!D3225&lt;&gt;"",LEFT('Locations-Stops'!D3225,2)&amp;"."&amp;RIGHT('Locations-Stops'!D3225,LEN('Locations-Stops'!D3225)-2),"0")&amp;","&amp;IF('Locations-Stops'!E3225&lt;&gt;"",LEFT('Locations-Stops'!E3225,1)&amp;"."&amp;RIGHT('Locations-Stops'!E3225,LEN('Locations-Stops'!E3225)-1),"0")&amp;","&amp;IF('Locations-Stops'!G3225&lt;&gt;"",VLOOKUP('Locations-Stops'!G3225,Regions!A2:B379,2,FALSE),"0")&amp;","&amp;IF('Locations-Stops'!H3225&lt;&gt;"",VLOOKUP('Locations-Stops'!H3225,Regions!C2:D379,2,FALSE),"0")&amp;","&amp;IF('Locations-Stops'!I3225&lt;&gt;"",VLOOKUP('Locations-Stops'!I3225,Regions!F2:G379,2,FALSE),"0")&amp;","&amp;IF('Locations-Stops'!J3225&lt;&gt;"",VLOOKUP('Locations-Stops'!J3225,Regions!I2:J379,2,FALSE),"0")&amp;",'"&amp;IF('Locations-Stops'!K3225&lt;&gt;"",SUBSTITUTE('Locations-Stops'!K3225,"'","\'"),"")&amp;"','"&amp;IF('Locations-Stops'!L3225&lt;&gt;"",'Locations-Stops'!L3225,"")&amp;"','"&amp;IF('Locations-Stops'!M3225&lt;&gt;"",'Locations-Stops'!M3225,"")&amp;"','"&amp;IF('Locations-Stops'!N3225&lt;&gt;"",'Locations-Stops'!N3225,"")&amp;"', CURRENT_TIMESTAMP);"</f>
        <v>INSERT INTO `locations` (`id`, `name`, `latitude`, `longitude`, `province_id`, `region_1`, `region_2`, `region_3`, `street`, `number`, `postal`, `img`, `last_modified`) VALUES (NULL,'Red Dotted Playground Gouden Leeuw',52.323227,4.974633,8,3,11,91,'Bijlmerdreef','1133','1103 TT','https://lh5.ggpht.com/xe8-uX6_Yao9JbCV8KFBPyS75ns0--PZcqLn_NnrhaIpope8mQEH53dofd6OH4__2ExGpFzbJORQ9YLkNNE', CURRENT_TIMESTAMP);</v>
      </c>
    </row>
    <row r="3224" spans="1:1" x14ac:dyDescent="0.25">
      <c r="A3224" t="str">
        <f>"INSERT INTO `locations` (`id`, `name`, `latitude`, `longitude`, `province_id`, `region_1`, `region_2`, `region_3`, `street`, `number`, `postal`, `img`, `last_modified`) VALUES (NULL,'"&amp;SUBSTITUTE('Locations-Stops'!F3226,"'","\'")&amp;"',"&amp;IF('Locations-Stops'!D3226&lt;&gt;"",LEFT('Locations-Stops'!D3226,2)&amp;"."&amp;RIGHT('Locations-Stops'!D3226,LEN('Locations-Stops'!D3226)-2),"0")&amp;","&amp;IF('Locations-Stops'!E3226&lt;&gt;"",LEFT('Locations-Stops'!E3226,1)&amp;"."&amp;RIGHT('Locations-Stops'!E3226,LEN('Locations-Stops'!E3226)-1),"0")&amp;","&amp;IF('Locations-Stops'!G3226&lt;&gt;"",VLOOKUP('Locations-Stops'!G3226,Regions!A2:B379,2,FALSE),"0")&amp;","&amp;IF('Locations-Stops'!H3226&lt;&gt;"",VLOOKUP('Locations-Stops'!H3226,Regions!C2:D379,2,FALSE),"0")&amp;","&amp;IF('Locations-Stops'!I3226&lt;&gt;"",VLOOKUP('Locations-Stops'!I3226,Regions!F2:G379,2,FALSE),"0")&amp;","&amp;IF('Locations-Stops'!J3226&lt;&gt;"",VLOOKUP('Locations-Stops'!J3226,Regions!I2:J379,2,FALSE),"0")&amp;",'"&amp;IF('Locations-Stops'!K3226&lt;&gt;"",SUBSTITUTE('Locations-Stops'!K3226,"'","\'"),"")&amp;"','"&amp;IF('Locations-Stops'!L3226&lt;&gt;"",'Locations-Stops'!L3226,"")&amp;"','"&amp;IF('Locations-Stops'!M3226&lt;&gt;"",'Locations-Stops'!M3226,"")&amp;"','"&amp;IF('Locations-Stops'!N3226&lt;&gt;"",'Locations-Stops'!N3226,"")&amp;"', CURRENT_TIMESTAMP);"</f>
        <v>INSERT INTO `locations` (`id`, `name`, `latitude`, `longitude`, `province_id`, `region_1`, `region_2`, `region_3`, `street`, `number`, `postal`, `img`, `last_modified`) VALUES (NULL,'Blue Light District',52.321792,4.970529,8,3,11,91,'Bijlmerdreef','1136','1103 JV','https://lh4.ggpht.com/HY9Xjhdutb3EtJB_dPTqRKA0I-bugcS0QOkt2LsZqsyJJmCHWp4kleMJWPAU5kRyltuiFssatcuNQL2k0pyn', CURRENT_TIMESTAMP);</v>
      </c>
    </row>
    <row r="3225" spans="1:1" x14ac:dyDescent="0.25">
      <c r="A3225" t="str">
        <f>"INSERT INTO `locations` (`id`, `name`, `latitude`, `longitude`, `province_id`, `region_1`, `region_2`, `region_3`, `street`, `number`, `postal`, `img`, `last_modified`) VALUES (NULL,'"&amp;SUBSTITUTE('Locations-Stops'!F3227,"'","\'")&amp;"',"&amp;IF('Locations-Stops'!D3227&lt;&gt;"",LEFT('Locations-Stops'!D3227,2)&amp;"."&amp;RIGHT('Locations-Stops'!D3227,LEN('Locations-Stops'!D3227)-2),"0")&amp;","&amp;IF('Locations-Stops'!E3227&lt;&gt;"",LEFT('Locations-Stops'!E3227,1)&amp;"."&amp;RIGHT('Locations-Stops'!E3227,LEN('Locations-Stops'!E3227)-1),"0")&amp;","&amp;IF('Locations-Stops'!G3227&lt;&gt;"",VLOOKUP('Locations-Stops'!G3227,Regions!A2:B379,2,FALSE),"0")&amp;","&amp;IF('Locations-Stops'!H3227&lt;&gt;"",VLOOKUP('Locations-Stops'!H3227,Regions!C2:D379,2,FALSE),"0")&amp;","&amp;IF('Locations-Stops'!I3227&lt;&gt;"",VLOOKUP('Locations-Stops'!I3227,Regions!F2:G379,2,FALSE),"0")&amp;","&amp;IF('Locations-Stops'!J3227&lt;&gt;"",VLOOKUP('Locations-Stops'!J3227,Regions!I2:J379,2,FALSE),"0")&amp;",'"&amp;IF('Locations-Stops'!K3227&lt;&gt;"",SUBSTITUTE('Locations-Stops'!K3227,"'","\'"),"")&amp;"','"&amp;IF('Locations-Stops'!L3227&lt;&gt;"",'Locations-Stops'!L3227,"")&amp;"','"&amp;IF('Locations-Stops'!M3227&lt;&gt;"",'Locations-Stops'!M3227,"")&amp;"','"&amp;IF('Locations-Stops'!N3227&lt;&gt;"",'Locations-Stops'!N3227,"")&amp;"', CURRENT_TIMESTAMP);"</f>
        <v>INSERT INTO `locations` (`id`, `name`, `latitude`, `longitude`, `province_id`, `region_1`, `region_2`, `region_3`, `street`, `number`, `postal`, `img`, `last_modified`) VALUES (NULL,'Fork Art',52.322207,4.973686,8,3,11,91,'Bijlmerdreef','1169','1103 TT','https://lh3.googleusercontent.com/zGXrY3KocPaeLl6YF3ymorbNvoGQ1m9iikDeo89q2zYI2O4uDkIuo6hf-VCDyMPY182d2yodl-f27wOQGTc', CURRENT_TIMESTAMP);</v>
      </c>
    </row>
    <row r="3226" spans="1:1" x14ac:dyDescent="0.25">
      <c r="A3226" t="str">
        <f>"INSERT INTO `locations` (`id`, `name`, `latitude`, `longitude`, `province_id`, `region_1`, `region_2`, `region_3`, `street`, `number`, `postal`, `img`, `last_modified`) VALUES (NULL,'"&amp;SUBSTITUTE('Locations-Stops'!F3228,"'","\'")&amp;"',"&amp;IF('Locations-Stops'!D3228&lt;&gt;"",LEFT('Locations-Stops'!D3228,2)&amp;"."&amp;RIGHT('Locations-Stops'!D3228,LEN('Locations-Stops'!D3228)-2),"0")&amp;","&amp;IF('Locations-Stops'!E3228&lt;&gt;"",LEFT('Locations-Stops'!E3228,1)&amp;"."&amp;RIGHT('Locations-Stops'!E3228,LEN('Locations-Stops'!E3228)-1),"0")&amp;","&amp;IF('Locations-Stops'!G3228&lt;&gt;"",VLOOKUP('Locations-Stops'!G3228,Regions!A2:B379,2,FALSE),"0")&amp;","&amp;IF('Locations-Stops'!H3228&lt;&gt;"",VLOOKUP('Locations-Stops'!H3228,Regions!C2:D379,2,FALSE),"0")&amp;","&amp;IF('Locations-Stops'!I3228&lt;&gt;"",VLOOKUP('Locations-Stops'!I3228,Regions!F2:G379,2,FALSE),"0")&amp;","&amp;IF('Locations-Stops'!J3228&lt;&gt;"",VLOOKUP('Locations-Stops'!J3228,Regions!I2:J379,2,FALSE),"0")&amp;",'"&amp;IF('Locations-Stops'!K3228&lt;&gt;"",SUBSTITUTE('Locations-Stops'!K3228,"'","\'"),"")&amp;"','"&amp;IF('Locations-Stops'!L3228&lt;&gt;"",'Locations-Stops'!L3228,"")&amp;"','"&amp;IF('Locations-Stops'!M3228&lt;&gt;"",'Locations-Stops'!M3228,"")&amp;"','"&amp;IF('Locations-Stops'!N3228&lt;&gt;"",'Locations-Stops'!N3228,"")&amp;"', CURRENT_TIMESTAMP);"</f>
        <v>INSERT INTO `locations` (`id`, `name`, `latitude`, `longitude`, `province_id`, `region_1`, `region_2`, `region_3`, `street`, `number`, `postal`, `img`, `last_modified`) VALUES (NULL,'Ganzenhoef, Coloured Windows',52.322384,4.974715,8,3,11,91,'Bijlmerdreef','1221','1103 TX','https://lh6.ggpht.com/Pca2Rgy0f7KcsWC0XAYlNV3QyrCZoAlsBKE_kDr8xWPO4JWSShto8xljnSel8ZRuCQxy-2oylJ-9XCHEVOud', CURRENT_TIMESTAMP);</v>
      </c>
    </row>
    <row r="3227" spans="1:1" x14ac:dyDescent="0.25">
      <c r="A3227" t="str">
        <f>"INSERT INTO `locations` (`id`, `name`, `latitude`, `longitude`, `province_id`, `region_1`, `region_2`, `region_3`, `street`, `number`, `postal`, `img`, `last_modified`) VALUES (NULL,'"&amp;SUBSTITUTE('Locations-Stops'!F3229,"'","\'")&amp;"',"&amp;IF('Locations-Stops'!D3229&lt;&gt;"",LEFT('Locations-Stops'!D3229,2)&amp;"."&amp;RIGHT('Locations-Stops'!D3229,LEN('Locations-Stops'!D3229)-2),"0")&amp;","&amp;IF('Locations-Stops'!E3229&lt;&gt;"",LEFT('Locations-Stops'!E3229,1)&amp;"."&amp;RIGHT('Locations-Stops'!E3229,LEN('Locations-Stops'!E3229)-1),"0")&amp;","&amp;IF('Locations-Stops'!G3229&lt;&gt;"",VLOOKUP('Locations-Stops'!G3229,Regions!A2:B379,2,FALSE),"0")&amp;","&amp;IF('Locations-Stops'!H3229&lt;&gt;"",VLOOKUP('Locations-Stops'!H3229,Regions!C2:D379,2,FALSE),"0")&amp;","&amp;IF('Locations-Stops'!I3229&lt;&gt;"",VLOOKUP('Locations-Stops'!I3229,Regions!F2:G379,2,FALSE),"0")&amp;","&amp;IF('Locations-Stops'!J3229&lt;&gt;"",VLOOKUP('Locations-Stops'!J3229,Regions!I2:J379,2,FALSE),"0")&amp;",'"&amp;IF('Locations-Stops'!K3229&lt;&gt;"",SUBSTITUTE('Locations-Stops'!K3229,"'","\'"),"")&amp;"','"&amp;IF('Locations-Stops'!L3229&lt;&gt;"",'Locations-Stops'!L3229,"")&amp;"','"&amp;IF('Locations-Stops'!M3229&lt;&gt;"",'Locations-Stops'!M3229,"")&amp;"','"&amp;IF('Locations-Stops'!N3229&lt;&gt;"",'Locations-Stops'!N3229,"")&amp;"', CURRENT_TIMESTAMP);"</f>
        <v>INSERT INTO `locations` (`id`, `name`, `latitude`, `longitude`, `province_id`, `region_1`, `region_2`, `region_3`, `street`, `number`, `postal`, `img`, `last_modified`) VALUES (NULL,'Bones',52.324447,4.960847,8,3,11,91,'Entabeni','114','1103','https://lh4.ggpht.com/g-Co-mxg6pRhVVFIAI7PFUeC0phwyEZyDrJMfzrIC0_g5KB16J-yHaA-oU3JyKL1EOKawLdPwWozR_5SQWJnHA', CURRENT_TIMESTAMP);</v>
      </c>
    </row>
    <row r="3228" spans="1:1" x14ac:dyDescent="0.25">
      <c r="A3228" t="str">
        <f>"INSERT INTO `locations` (`id`, `name`, `latitude`, `longitude`, `province_id`, `region_1`, `region_2`, `region_3`, `street`, `number`, `postal`, `img`, `last_modified`) VALUES (NULL,'"&amp;SUBSTITUTE('Locations-Stops'!F3230,"'","\'")&amp;"',"&amp;IF('Locations-Stops'!D3230&lt;&gt;"",LEFT('Locations-Stops'!D3230,2)&amp;"."&amp;RIGHT('Locations-Stops'!D3230,LEN('Locations-Stops'!D3230)-2),"0")&amp;","&amp;IF('Locations-Stops'!E3230&lt;&gt;"",LEFT('Locations-Stops'!E3230,1)&amp;"."&amp;RIGHT('Locations-Stops'!E3230,LEN('Locations-Stops'!E3230)-1),"0")&amp;","&amp;IF('Locations-Stops'!G3230&lt;&gt;"",VLOOKUP('Locations-Stops'!G3230,Regions!A2:B379,2,FALSE),"0")&amp;","&amp;IF('Locations-Stops'!H3230&lt;&gt;"",VLOOKUP('Locations-Stops'!H3230,Regions!C2:D379,2,FALSE),"0")&amp;","&amp;IF('Locations-Stops'!I3230&lt;&gt;"",VLOOKUP('Locations-Stops'!I3230,Regions!F2:G379,2,FALSE),"0")&amp;","&amp;IF('Locations-Stops'!J3230&lt;&gt;"",VLOOKUP('Locations-Stops'!J3230,Regions!I2:J379,2,FALSE),"0")&amp;",'"&amp;IF('Locations-Stops'!K3230&lt;&gt;"",SUBSTITUTE('Locations-Stops'!K3230,"'","\'"),"")&amp;"','"&amp;IF('Locations-Stops'!L3230&lt;&gt;"",'Locations-Stops'!L3230,"")&amp;"','"&amp;IF('Locations-Stops'!M3230&lt;&gt;"",'Locations-Stops'!M3230,"")&amp;"','"&amp;IF('Locations-Stops'!N3230&lt;&gt;"",'Locations-Stops'!N3230,"")&amp;"', CURRENT_TIMESTAMP);"</f>
        <v>INSERT INTO `locations` (`id`, `name`, `latitude`, `longitude`, `province_id`, `region_1`, `region_2`, `region_3`, `street`, `number`, `postal`, `img`, `last_modified`) VALUES (NULL,'Goed Geluimd Hof',52.321447,4.980944,8,3,11,91,'Gaandeweg','99','1103 SG','https://lh4.ggpht.com/NCtwJ-UlLHotisbsaknpLXTQxkOCB3IPjlDO_hPnMggjY-8DARvMEx8Q2ScwvsG4aQGwgCW-DV-FQgqcnkpeIw', CURRENT_TIMESTAMP);</v>
      </c>
    </row>
    <row r="3229" spans="1:1" x14ac:dyDescent="0.25">
      <c r="A3229" t="str">
        <f>"INSERT INTO `locations` (`id`, `name`, `latitude`, `longitude`, `province_id`, `region_1`, `region_2`, `region_3`, `street`, `number`, `postal`, `img`, `last_modified`) VALUES (NULL,'"&amp;SUBSTITUTE('Locations-Stops'!F3231,"'","\'")&amp;"',"&amp;IF('Locations-Stops'!D3231&lt;&gt;"",LEFT('Locations-Stops'!D3231,2)&amp;"."&amp;RIGHT('Locations-Stops'!D3231,LEN('Locations-Stops'!D3231)-2),"0")&amp;","&amp;IF('Locations-Stops'!E3231&lt;&gt;"",LEFT('Locations-Stops'!E3231,1)&amp;"."&amp;RIGHT('Locations-Stops'!E3231,LEN('Locations-Stops'!E3231)-1),"0")&amp;","&amp;IF('Locations-Stops'!G3231&lt;&gt;"",VLOOKUP('Locations-Stops'!G3231,Regions!A2:B379,2,FALSE),"0")&amp;","&amp;IF('Locations-Stops'!H3231&lt;&gt;"",VLOOKUP('Locations-Stops'!H3231,Regions!C2:D379,2,FALSE),"0")&amp;","&amp;IF('Locations-Stops'!I3231&lt;&gt;"",VLOOKUP('Locations-Stops'!I3231,Regions!F2:G379,2,FALSE),"0")&amp;","&amp;IF('Locations-Stops'!J3231&lt;&gt;"",VLOOKUP('Locations-Stops'!J3231,Regions!I2:J379,2,FALSE),"0")&amp;",'"&amp;IF('Locations-Stops'!K3231&lt;&gt;"",SUBSTITUTE('Locations-Stops'!K3231,"'","\'"),"")&amp;"','"&amp;IF('Locations-Stops'!L3231&lt;&gt;"",'Locations-Stops'!L3231,"")&amp;"','"&amp;IF('Locations-Stops'!M3231&lt;&gt;"",'Locations-Stops'!M3231,"")&amp;"','"&amp;IF('Locations-Stops'!N3231&lt;&gt;"",'Locations-Stops'!N3231,"")&amp;"', CURRENT_TIMESTAMP);"</f>
        <v>INSERT INTO `locations` (`id`, `name`, `latitude`, `longitude`, `province_id`, `region_1`, `region_2`, `region_3`, `street`, `number`, `postal`, `img`, `last_modified`) VALUES (NULL,'Time Capsule Groenhoven',52.325117,4.976288,8,3,11,91,'Gaasperparkpad','','1103','https://lh5.ggpht.com/JP-MNZPqdFYwHFBftyJg6AnlZoWk70hlQXX18rJY1fnSmZIKUtTlXippjpxawAjrP7-2RdnVSBtGQzcGPVfIqA', CURRENT_TIMESTAMP);</v>
      </c>
    </row>
    <row r="3230" spans="1:1" x14ac:dyDescent="0.25">
      <c r="A3230" t="str">
        <f>"INSERT INTO `locations` (`id`, `name`, `latitude`, `longitude`, `province_id`, `region_1`, `region_2`, `region_3`, `street`, `number`, `postal`, `img`, `last_modified`) VALUES (NULL,'"&amp;SUBSTITUTE('Locations-Stops'!F3232,"'","\'")&amp;"',"&amp;IF('Locations-Stops'!D3232&lt;&gt;"",LEFT('Locations-Stops'!D3232,2)&amp;"."&amp;RIGHT('Locations-Stops'!D3232,LEN('Locations-Stops'!D3232)-2),"0")&amp;","&amp;IF('Locations-Stops'!E3232&lt;&gt;"",LEFT('Locations-Stops'!E3232,1)&amp;"."&amp;RIGHT('Locations-Stops'!E3232,LEN('Locations-Stops'!E3232)-1),"0")&amp;","&amp;IF('Locations-Stops'!G3232&lt;&gt;"",VLOOKUP('Locations-Stops'!G3232,Regions!A2:B379,2,FALSE),"0")&amp;","&amp;IF('Locations-Stops'!H3232&lt;&gt;"",VLOOKUP('Locations-Stops'!H3232,Regions!C2:D379,2,FALSE),"0")&amp;","&amp;IF('Locations-Stops'!I3232&lt;&gt;"",VLOOKUP('Locations-Stops'!I3232,Regions!F2:G379,2,FALSE),"0")&amp;","&amp;IF('Locations-Stops'!J3232&lt;&gt;"",VLOOKUP('Locations-Stops'!J3232,Regions!I2:J379,2,FALSE),"0")&amp;",'"&amp;IF('Locations-Stops'!K3232&lt;&gt;"",SUBSTITUTE('Locations-Stops'!K3232,"'","\'"),"")&amp;"','"&amp;IF('Locations-Stops'!L3232&lt;&gt;"",'Locations-Stops'!L3232,"")&amp;"','"&amp;IF('Locations-Stops'!M3232&lt;&gt;"",'Locations-Stops'!M3232,"")&amp;"','"&amp;IF('Locations-Stops'!N3232&lt;&gt;"",'Locations-Stops'!N3232,"")&amp;"', CURRENT_TIMESTAMP);"</f>
        <v>INSERT INTO `locations` (`id`, `name`, `latitude`, `longitude`, `province_id`, `region_1`, `region_2`, `region_3`, `street`, `number`, `postal`, `img`, `last_modified`) VALUES (NULL,'Natural Chair',52.320992,4.979125,8,3,11,91,'Gaasperparkpad','','1103','https://lh5.ggpht.com/X0gSKi0HD8bjlMmBubHdTtjQUNPLtTmyYVltP4wCwD_TsksNtLL_E_q92EItrWffzOCeXxWSAuPt4VkQhg5y-R1iKOLCDAQZx63MpJw44dwCyxlV1g', CURRENT_TIMESTAMP);</v>
      </c>
    </row>
    <row r="3231" spans="1:1" x14ac:dyDescent="0.25">
      <c r="A3231" t="str">
        <f>"INSERT INTO `locations` (`id`, `name`, `latitude`, `longitude`, `province_id`, `region_1`, `region_2`, `region_3`, `street`, `number`, `postal`, `img`, `last_modified`) VALUES (NULL,'"&amp;SUBSTITUTE('Locations-Stops'!F3233,"'","\'")&amp;"',"&amp;IF('Locations-Stops'!D3233&lt;&gt;"",LEFT('Locations-Stops'!D3233,2)&amp;"."&amp;RIGHT('Locations-Stops'!D3233,LEN('Locations-Stops'!D3233)-2),"0")&amp;","&amp;IF('Locations-Stops'!E3233&lt;&gt;"",LEFT('Locations-Stops'!E3233,1)&amp;"."&amp;RIGHT('Locations-Stops'!E3233,LEN('Locations-Stops'!E3233)-1),"0")&amp;","&amp;IF('Locations-Stops'!G3233&lt;&gt;"",VLOOKUP('Locations-Stops'!G3233,Regions!A2:B379,2,FALSE),"0")&amp;","&amp;IF('Locations-Stops'!H3233&lt;&gt;"",VLOOKUP('Locations-Stops'!H3233,Regions!C2:D379,2,FALSE),"0")&amp;","&amp;IF('Locations-Stops'!I3233&lt;&gt;"",VLOOKUP('Locations-Stops'!I3233,Regions!F2:G379,2,FALSE),"0")&amp;","&amp;IF('Locations-Stops'!J3233&lt;&gt;"",VLOOKUP('Locations-Stops'!J3233,Regions!I2:J379,2,FALSE),"0")&amp;",'"&amp;IF('Locations-Stops'!K3233&lt;&gt;"",SUBSTITUTE('Locations-Stops'!K3233,"'","\'"),"")&amp;"','"&amp;IF('Locations-Stops'!L3233&lt;&gt;"",'Locations-Stops'!L3233,"")&amp;"','"&amp;IF('Locations-Stops'!M3233&lt;&gt;"",'Locations-Stops'!M3233,"")&amp;"','"&amp;IF('Locations-Stops'!N3233&lt;&gt;"",'Locations-Stops'!N3233,"")&amp;"', CURRENT_TIMESTAMP);"</f>
        <v>INSERT INTO `locations` (`id`, `name`, `latitude`, `longitude`, `province_id`, `region_1`, `region_2`, `region_3`, `street`, `number`, `postal`, `img`, `last_modified`) VALUES (NULL,'Bird Shelter and Hospital Bijlmerweide',52.322339,4.985002,8,3,11,91,'Geerdinkhofpad','','1103','https://lh4.ggpht.com/E-tOzsLVnpShdHSlSVYXCWarLvCPkguAKovuLn5DSNm5TL2fpxV5ujB_EMYk2a6ZLPiZ26CBtJObpbAD_Ej1', CURRENT_TIMESTAMP);</v>
      </c>
    </row>
    <row r="3232" spans="1:1" x14ac:dyDescent="0.25">
      <c r="A3232" t="str">
        <f>"INSERT INTO `locations` (`id`, `name`, `latitude`, `longitude`, `province_id`, `region_1`, `region_2`, `region_3`, `street`, `number`, `postal`, `img`, `last_modified`) VALUES (NULL,'"&amp;SUBSTITUTE('Locations-Stops'!F3234,"'","\'")&amp;"',"&amp;IF('Locations-Stops'!D3234&lt;&gt;"",LEFT('Locations-Stops'!D3234,2)&amp;"."&amp;RIGHT('Locations-Stops'!D3234,LEN('Locations-Stops'!D3234)-2),"0")&amp;","&amp;IF('Locations-Stops'!E3234&lt;&gt;"",LEFT('Locations-Stops'!E3234,1)&amp;"."&amp;RIGHT('Locations-Stops'!E3234,LEN('Locations-Stops'!E3234)-1),"0")&amp;","&amp;IF('Locations-Stops'!G3234&lt;&gt;"",VLOOKUP('Locations-Stops'!G3234,Regions!A2:B379,2,FALSE),"0")&amp;","&amp;IF('Locations-Stops'!H3234&lt;&gt;"",VLOOKUP('Locations-Stops'!H3234,Regions!C2:D379,2,FALSE),"0")&amp;","&amp;IF('Locations-Stops'!I3234&lt;&gt;"",VLOOKUP('Locations-Stops'!I3234,Regions!F2:G379,2,FALSE),"0")&amp;","&amp;IF('Locations-Stops'!J3234&lt;&gt;"",VLOOKUP('Locations-Stops'!J3234,Regions!I2:J379,2,FALSE),"0")&amp;",'"&amp;IF('Locations-Stops'!K3234&lt;&gt;"",SUBSTITUTE('Locations-Stops'!K3234,"'","\'"),"")&amp;"','"&amp;IF('Locations-Stops'!L3234&lt;&gt;"",'Locations-Stops'!L3234,"")&amp;"','"&amp;IF('Locations-Stops'!M3234&lt;&gt;"",'Locations-Stops'!M3234,"")&amp;"','"&amp;IF('Locations-Stops'!N3234&lt;&gt;"",'Locations-Stops'!N3234,"")&amp;"', CURRENT_TIMESTAMP);"</f>
        <v>INSERT INTO `locations` (`id`, `name`, `latitude`, `longitude`, `province_id`, `region_1`, `region_2`, `region_3`, `street`, `number`, `postal`, `img`, `last_modified`) VALUES (NULL,'Buurtenergiewinkel',52.322956,4.970934,8,3,11,91,'Geldershoofd','79','1103 BG','https://lh4.ggpht.com/Mt9UONPAN9SIOlgJ3gultmLdW7COwIHO2QOsuq-wm6el8VPD2ludbHVP7dU3MYJz-x7TAHEwv0R-l2y4EQs', CURRENT_TIMESTAMP);</v>
      </c>
    </row>
    <row r="3233" spans="1:1" x14ac:dyDescent="0.25">
      <c r="A3233" t="str">
        <f>"INSERT INTO `locations` (`id`, `name`, `latitude`, `longitude`, `province_id`, `region_1`, `region_2`, `region_3`, `street`, `number`, `postal`, `img`, `last_modified`) VALUES (NULL,'"&amp;SUBSTITUTE('Locations-Stops'!F3235,"'","\'")&amp;"',"&amp;IF('Locations-Stops'!D3235&lt;&gt;"",LEFT('Locations-Stops'!D3235,2)&amp;"."&amp;RIGHT('Locations-Stops'!D3235,LEN('Locations-Stops'!D3235)-2),"0")&amp;","&amp;IF('Locations-Stops'!E3235&lt;&gt;"",LEFT('Locations-Stops'!E3235,1)&amp;"."&amp;RIGHT('Locations-Stops'!E3235,LEN('Locations-Stops'!E3235)-1),"0")&amp;","&amp;IF('Locations-Stops'!G3235&lt;&gt;"",VLOOKUP('Locations-Stops'!G3235,Regions!A2:B379,2,FALSE),"0")&amp;","&amp;IF('Locations-Stops'!H3235&lt;&gt;"",VLOOKUP('Locations-Stops'!H3235,Regions!C2:D379,2,FALSE),"0")&amp;","&amp;IF('Locations-Stops'!I3235&lt;&gt;"",VLOOKUP('Locations-Stops'!I3235,Regions!F2:G379,2,FALSE),"0")&amp;","&amp;IF('Locations-Stops'!J3235&lt;&gt;"",VLOOKUP('Locations-Stops'!J3235,Regions!I2:J379,2,FALSE),"0")&amp;",'"&amp;IF('Locations-Stops'!K3235&lt;&gt;"",SUBSTITUTE('Locations-Stops'!K3235,"'","\'"),"")&amp;"','"&amp;IF('Locations-Stops'!L3235&lt;&gt;"",'Locations-Stops'!L3235,"")&amp;"','"&amp;IF('Locations-Stops'!M3235&lt;&gt;"",'Locations-Stops'!M3235,"")&amp;"','"&amp;IF('Locations-Stops'!N3235&lt;&gt;"",'Locations-Stops'!N3235,"")&amp;"', CURRENT_TIMESTAMP);"</f>
        <v>INSERT INTO `locations` (`id`, `name`, `latitude`, `longitude`, `province_id`, `region_1`, `region_2`, `region_3`, `street`, `number`, `postal`, `img`, `last_modified`) VALUES (NULL,'Swirl Sculpture',52.321231,4.978979,8,3,11,91,'Glitterstraat','196','1103 SK','https://lh3.ggpht.com/ijjWXKH7LJQS0pB6ksxAo7U0m-LqYPIZ8VEUPC3_UhRa6GtNjyU7ERRyaMj1n220RukGi4mRyn2zMiAUD7wUVKMHhwXmjKqvr7DOoFYPwdO-QqT9_w', CURRENT_TIMESTAMP);</v>
      </c>
    </row>
    <row r="3234" spans="1:1" x14ac:dyDescent="0.25">
      <c r="A3234" t="str">
        <f>"INSERT INTO `locations` (`id`, `name`, `latitude`, `longitude`, `province_id`, `region_1`, `region_2`, `region_3`, `street`, `number`, `postal`, `img`, `last_modified`) VALUES (NULL,'"&amp;SUBSTITUTE('Locations-Stops'!F3236,"'","\'")&amp;"',"&amp;IF('Locations-Stops'!D3236&lt;&gt;"",LEFT('Locations-Stops'!D3236,2)&amp;"."&amp;RIGHT('Locations-Stops'!D3236,LEN('Locations-Stops'!D3236)-2),"0")&amp;","&amp;IF('Locations-Stops'!E3236&lt;&gt;"",LEFT('Locations-Stops'!E3236,1)&amp;"."&amp;RIGHT('Locations-Stops'!E3236,LEN('Locations-Stops'!E3236)-1),"0")&amp;","&amp;IF('Locations-Stops'!G3236&lt;&gt;"",VLOOKUP('Locations-Stops'!G3236,Regions!A2:B379,2,FALSE),"0")&amp;","&amp;IF('Locations-Stops'!H3236&lt;&gt;"",VLOOKUP('Locations-Stops'!H3236,Regions!C2:D379,2,FALSE),"0")&amp;","&amp;IF('Locations-Stops'!I3236&lt;&gt;"",VLOOKUP('Locations-Stops'!I3236,Regions!F2:G379,2,FALSE),"0")&amp;","&amp;IF('Locations-Stops'!J3236&lt;&gt;"",VLOOKUP('Locations-Stops'!J3236,Regions!I2:J379,2,FALSE),"0")&amp;",'"&amp;IF('Locations-Stops'!K3236&lt;&gt;"",SUBSTITUTE('Locations-Stops'!K3236,"'","\'"),"")&amp;"','"&amp;IF('Locations-Stops'!L3236&lt;&gt;"",'Locations-Stops'!L3236,"")&amp;"','"&amp;IF('Locations-Stops'!M3236&lt;&gt;"",'Locations-Stops'!M3236,"")&amp;"','"&amp;IF('Locations-Stops'!N3236&lt;&gt;"",'Locations-Stops'!N3236,"")&amp;"', CURRENT_TIMESTAMP);"</f>
        <v>INSERT INTO `locations` (`id`, `name`, `latitude`, `longitude`, `province_id`, `region_1`, `region_2`, `region_3`, `street`, `number`, `postal`, `img`, `last_modified`) VALUES (NULL,'Oeroetiki Boeroe',52.324462,4.974436,8,3,11,91,'Gouden Leeuw','426','1103 KK','https://lh5.ggpht.com/xJoeDPOBKt-DR8rBFTQmD3qo-YZH1BZIIGN95x2FJLrtJPO67f466vUEH1n7PpuPdL593tCfvKQXytZsOsid', CURRENT_TIMESTAMP);</v>
      </c>
    </row>
    <row r="3235" spans="1:1" x14ac:dyDescent="0.25">
      <c r="A3235" t="str">
        <f>"INSERT INTO `locations` (`id`, `name`, `latitude`, `longitude`, `province_id`, `region_1`, `region_2`, `region_3`, `street`, `number`, `postal`, `img`, `last_modified`) VALUES (NULL,'"&amp;SUBSTITUTE('Locations-Stops'!F3237,"'","\'")&amp;"',"&amp;IF('Locations-Stops'!D3237&lt;&gt;"",LEFT('Locations-Stops'!D3237,2)&amp;"."&amp;RIGHT('Locations-Stops'!D3237,LEN('Locations-Stops'!D3237)-2),"0")&amp;","&amp;IF('Locations-Stops'!E3237&lt;&gt;"",LEFT('Locations-Stops'!E3237,1)&amp;"."&amp;RIGHT('Locations-Stops'!E3237,LEN('Locations-Stops'!E3237)-1),"0")&amp;","&amp;IF('Locations-Stops'!G3237&lt;&gt;"",VLOOKUP('Locations-Stops'!G3237,Regions!A2:B379,2,FALSE),"0")&amp;","&amp;IF('Locations-Stops'!H3237&lt;&gt;"",VLOOKUP('Locations-Stops'!H3237,Regions!C2:D379,2,FALSE),"0")&amp;","&amp;IF('Locations-Stops'!I3237&lt;&gt;"",VLOOKUP('Locations-Stops'!I3237,Regions!F2:G379,2,FALSE),"0")&amp;","&amp;IF('Locations-Stops'!J3237&lt;&gt;"",VLOOKUP('Locations-Stops'!J3237,Regions!I2:J379,2,FALSE),"0")&amp;",'"&amp;IF('Locations-Stops'!K3237&lt;&gt;"",SUBSTITUTE('Locations-Stops'!K3237,"'","\'"),"")&amp;"','"&amp;IF('Locations-Stops'!L3237&lt;&gt;"",'Locations-Stops'!L3237,"")&amp;"','"&amp;IF('Locations-Stops'!M3237&lt;&gt;"",'Locations-Stops'!M3237,"")&amp;"','"&amp;IF('Locations-Stops'!N3237&lt;&gt;"",'Locations-Stops'!N3237,"")&amp;"', CURRENT_TIMESTAMP);"</f>
        <v>INSERT INTO `locations` (`id`, `name`, `latitude`, `longitude`, `province_id`, `region_1`, `region_2`, `region_3`, `street`, `number`, `postal`, `img`, `last_modified`) VALUES (NULL,'Steel Fly',52.324106,4.970254,8,3,11,91,'Gravestein','5','1103 BH','https://lh3.googleusercontent.com/bXNXXlUrhehInOugiKJEu5s5wrIQGjTyGv7oT49FWeQ65CvYFeH-9jL2UeO88JjX8cXC8MK4Rp6dnOhphao', CURRENT_TIMESTAMP);</v>
      </c>
    </row>
    <row r="3236" spans="1:1" x14ac:dyDescent="0.25">
      <c r="A3236" t="str">
        <f>"INSERT INTO `locations` (`id`, `name`, `latitude`, `longitude`, `province_id`, `region_1`, `region_2`, `region_3`, `street`, `number`, `postal`, `img`, `last_modified`) VALUES (NULL,'"&amp;SUBSTITUTE('Locations-Stops'!F3238,"'","\'")&amp;"',"&amp;IF('Locations-Stops'!D3238&lt;&gt;"",LEFT('Locations-Stops'!D3238,2)&amp;"."&amp;RIGHT('Locations-Stops'!D3238,LEN('Locations-Stops'!D3238)-2),"0")&amp;","&amp;IF('Locations-Stops'!E3238&lt;&gt;"",LEFT('Locations-Stops'!E3238,1)&amp;"."&amp;RIGHT('Locations-Stops'!E3238,LEN('Locations-Stops'!E3238)-1),"0")&amp;","&amp;IF('Locations-Stops'!G3238&lt;&gt;"",VLOOKUP('Locations-Stops'!G3238,Regions!A2:B379,2,FALSE),"0")&amp;","&amp;IF('Locations-Stops'!H3238&lt;&gt;"",VLOOKUP('Locations-Stops'!H3238,Regions!C2:D379,2,FALSE),"0")&amp;","&amp;IF('Locations-Stops'!I3238&lt;&gt;"",VLOOKUP('Locations-Stops'!I3238,Regions!F2:G379,2,FALSE),"0")&amp;","&amp;IF('Locations-Stops'!J3238&lt;&gt;"",VLOOKUP('Locations-Stops'!J3238,Regions!I2:J379,2,FALSE),"0")&amp;",'"&amp;IF('Locations-Stops'!K3238&lt;&gt;"",SUBSTITUTE('Locations-Stops'!K3238,"'","\'"),"")&amp;"','"&amp;IF('Locations-Stops'!L3238&lt;&gt;"",'Locations-Stops'!L3238,"")&amp;"','"&amp;IF('Locations-Stops'!M3238&lt;&gt;"",'Locations-Stops'!M3238,"")&amp;"','"&amp;IF('Locations-Stops'!N3238&lt;&gt;"",'Locations-Stops'!N3238,"")&amp;"', CURRENT_TIMESTAMP);"</f>
        <v>INSERT INTO `locations` (`id`, `name`, `latitude`, `longitude`, `province_id`, `region_1`, `region_2`, `region_3`, `street`, `number`, `postal`, `img`, `last_modified`) VALUES (NULL,'Mirror Dishes on High Rise Building',52.319774,4.975581,8,3,11,91,'Groeneveen','377','1103 EZ','https://lh4.ggpht.com/Q6dmH1PSbn1ekZLuu48sAGHWfv0aWsLBooI0GlyzFFVj_7RyltquNEJ4NGO4lgnI0XMjyaIx9eWJu-SMCsrO', CURRENT_TIMESTAMP);</v>
      </c>
    </row>
    <row r="3237" spans="1:1" x14ac:dyDescent="0.25">
      <c r="A3237" t="str">
        <f>"INSERT INTO `locations` (`id`, `name`, `latitude`, `longitude`, `province_id`, `region_1`, `region_2`, `region_3`, `street`, `number`, `postal`, `img`, `last_modified`) VALUES (NULL,'"&amp;SUBSTITUTE('Locations-Stops'!F3239,"'","\'")&amp;"',"&amp;IF('Locations-Stops'!D3239&lt;&gt;"",LEFT('Locations-Stops'!D3239,2)&amp;"."&amp;RIGHT('Locations-Stops'!D3239,LEN('Locations-Stops'!D3239)-2),"0")&amp;","&amp;IF('Locations-Stops'!E3239&lt;&gt;"",LEFT('Locations-Stops'!E3239,1)&amp;"."&amp;RIGHT('Locations-Stops'!E3239,LEN('Locations-Stops'!E3239)-1),"0")&amp;","&amp;IF('Locations-Stops'!G3239&lt;&gt;"",VLOOKUP('Locations-Stops'!G3239,Regions!A2:B379,2,FALSE),"0")&amp;","&amp;IF('Locations-Stops'!H3239&lt;&gt;"",VLOOKUP('Locations-Stops'!H3239,Regions!C2:D379,2,FALSE),"0")&amp;","&amp;IF('Locations-Stops'!I3239&lt;&gt;"",VLOOKUP('Locations-Stops'!I3239,Regions!F2:G379,2,FALSE),"0")&amp;","&amp;IF('Locations-Stops'!J3239&lt;&gt;"",VLOOKUP('Locations-Stops'!J3239,Regions!I2:J379,2,FALSE),"0")&amp;",'"&amp;IF('Locations-Stops'!K3239&lt;&gt;"",SUBSTITUTE('Locations-Stops'!K3239,"'","\'"),"")&amp;"','"&amp;IF('Locations-Stops'!L3239&lt;&gt;"",'Locations-Stops'!L3239,"")&amp;"','"&amp;IF('Locations-Stops'!M3239&lt;&gt;"",'Locations-Stops'!M3239,"")&amp;"','"&amp;IF('Locations-Stops'!N3239&lt;&gt;"",'Locations-Stops'!N3239,"")&amp;"', CURRENT_TIMESTAMP);"</f>
        <v>INSERT INTO `locations` (`id`, `name`, `latitude`, `longitude`, `province_id`, `region_1`, `region_2`, `region_3`, `street`, `number`, `postal`, `img`, `last_modified`) VALUES (NULL,'Artwork on Building',52.320431,4.973234,8,3,11,91,'Groeneveen','162B','1103 EK','https://lh6.ggpht.com/XHrV8SOD7hrAwkjPc37exKYUHoMZhEXOGVqkosdl_9zXUDiXbcNiz8Q8tTAlT3BV3KY5xP7_kiqt2IIa0My0', CURRENT_TIMESTAMP);</v>
      </c>
    </row>
    <row r="3238" spans="1:1" x14ac:dyDescent="0.25">
      <c r="A3238" t="str">
        <f>"INSERT INTO `locations` (`id`, `name`, `latitude`, `longitude`, `province_id`, `region_1`, `region_2`, `region_3`, `street`, `number`, `postal`, `img`, `last_modified`) VALUES (NULL,'"&amp;SUBSTITUTE('Locations-Stops'!F3240,"'","\'")&amp;"',"&amp;IF('Locations-Stops'!D3240&lt;&gt;"",LEFT('Locations-Stops'!D3240,2)&amp;"."&amp;RIGHT('Locations-Stops'!D3240,LEN('Locations-Stops'!D3240)-2),"0")&amp;","&amp;IF('Locations-Stops'!E3240&lt;&gt;"",LEFT('Locations-Stops'!E3240,1)&amp;"."&amp;RIGHT('Locations-Stops'!E3240,LEN('Locations-Stops'!E3240)-1),"0")&amp;","&amp;IF('Locations-Stops'!G3240&lt;&gt;"",VLOOKUP('Locations-Stops'!G3240,Regions!A2:B379,2,FALSE),"0")&amp;","&amp;IF('Locations-Stops'!H3240&lt;&gt;"",VLOOKUP('Locations-Stops'!H3240,Regions!C2:D379,2,FALSE),"0")&amp;","&amp;IF('Locations-Stops'!I3240&lt;&gt;"",VLOOKUP('Locations-Stops'!I3240,Regions!F2:G379,2,FALSE),"0")&amp;","&amp;IF('Locations-Stops'!J3240&lt;&gt;"",VLOOKUP('Locations-Stops'!J3240,Regions!I2:J379,2,FALSE),"0")&amp;",'"&amp;IF('Locations-Stops'!K3240&lt;&gt;"",SUBSTITUTE('Locations-Stops'!K3240,"'","\'"),"")&amp;"','"&amp;IF('Locations-Stops'!L3240&lt;&gt;"",'Locations-Stops'!L3240,"")&amp;"','"&amp;IF('Locations-Stops'!M3240&lt;&gt;"",'Locations-Stops'!M3240,"")&amp;"','"&amp;IF('Locations-Stops'!N3240&lt;&gt;"",'Locations-Stops'!N3240,"")&amp;"', CURRENT_TIMESTAMP);"</f>
        <v>INSERT INTO `locations` (`id`, `name`, `latitude`, `longitude`, `province_id`, `region_1`, `region_2`, `region_3`, `street`, `number`, `postal`, `img`, `last_modified`) VALUES (NULL,'Bridge Grubbehoeve',52.322331,4.977673,8,3,11,91,'Grubbehoeve','430','1103 GZ','https://lh3.ggpht.com/3Z1XchwdOvBroW3jj2VXXysclxhIip7wMmC2tZK4ZN1z7IaeRDbgbI-sWx057RqLgutv9GDAuEICjTlu5ADDgg', CURRENT_TIMESTAMP);</v>
      </c>
    </row>
    <row r="3239" spans="1:1" x14ac:dyDescent="0.25">
      <c r="A3239" t="str">
        <f>"INSERT INTO `locations` (`id`, `name`, `latitude`, `longitude`, `province_id`, `region_1`, `region_2`, `region_3`, `street`, `number`, `postal`, `img`, `last_modified`) VALUES (NULL,'"&amp;SUBSTITUTE('Locations-Stops'!F3241,"'","\'")&amp;"',"&amp;IF('Locations-Stops'!D3241&lt;&gt;"",LEFT('Locations-Stops'!D3241,2)&amp;"."&amp;RIGHT('Locations-Stops'!D3241,LEN('Locations-Stops'!D3241)-2),"0")&amp;","&amp;IF('Locations-Stops'!E3241&lt;&gt;"",LEFT('Locations-Stops'!E3241,1)&amp;"."&amp;RIGHT('Locations-Stops'!E3241,LEN('Locations-Stops'!E3241)-1),"0")&amp;","&amp;IF('Locations-Stops'!G3241&lt;&gt;"",VLOOKUP('Locations-Stops'!G3241,Regions!A2:B379,2,FALSE),"0")&amp;","&amp;IF('Locations-Stops'!H3241&lt;&gt;"",VLOOKUP('Locations-Stops'!H3241,Regions!C2:D379,2,FALSE),"0")&amp;","&amp;IF('Locations-Stops'!I3241&lt;&gt;"",VLOOKUP('Locations-Stops'!I3241,Regions!F2:G379,2,FALSE),"0")&amp;","&amp;IF('Locations-Stops'!J3241&lt;&gt;"",VLOOKUP('Locations-Stops'!J3241,Regions!I2:J379,2,FALSE),"0")&amp;",'"&amp;IF('Locations-Stops'!K3241&lt;&gt;"",SUBSTITUTE('Locations-Stops'!K3241,"'","\'"),"")&amp;"','"&amp;IF('Locations-Stops'!L3241&lt;&gt;"",'Locations-Stops'!L3241,"")&amp;"','"&amp;IF('Locations-Stops'!M3241&lt;&gt;"",'Locations-Stops'!M3241,"")&amp;"','"&amp;IF('Locations-Stops'!N3241&lt;&gt;"",'Locations-Stops'!N3241,"")&amp;"', CURRENT_TIMESTAMP);"</f>
        <v>INSERT INTO `locations` (`id`, `name`, `latitude`, `longitude`, `province_id`, `region_1`, `region_2`, `region_3`, `street`, `number`, `postal`, `img`, `last_modified`) VALUES (NULL,'Mozaiek Pad OSB',52.317665,4.965548,8,3,11,91,'Gulden Kruispad','','1103','https://lh6.ggpht.com/wcThnTWWZ_WW-3sspb_T2udN1Lf1phFCuSukH_xu7fU917MGgZWIWv8oVugKXrcGmiVb02qhdJkmAMfdXDc', CURRENT_TIMESTAMP);</v>
      </c>
    </row>
    <row r="3240" spans="1:1" x14ac:dyDescent="0.25">
      <c r="A3240" t="str">
        <f>"INSERT INTO `locations` (`id`, `name`, `latitude`, `longitude`, `province_id`, `region_1`, `region_2`, `region_3`, `street`, `number`, `postal`, `img`, `last_modified`) VALUES (NULL,'"&amp;SUBSTITUTE('Locations-Stops'!F3242,"'","\'")&amp;"',"&amp;IF('Locations-Stops'!D3242&lt;&gt;"",LEFT('Locations-Stops'!D3242,2)&amp;"."&amp;RIGHT('Locations-Stops'!D3242,LEN('Locations-Stops'!D3242)-2),"0")&amp;","&amp;IF('Locations-Stops'!E3242&lt;&gt;"",LEFT('Locations-Stops'!E3242,1)&amp;"."&amp;RIGHT('Locations-Stops'!E3242,LEN('Locations-Stops'!E3242)-1),"0")&amp;","&amp;IF('Locations-Stops'!G3242&lt;&gt;"",VLOOKUP('Locations-Stops'!G3242,Regions!A2:B379,2,FALSE),"0")&amp;","&amp;IF('Locations-Stops'!H3242&lt;&gt;"",VLOOKUP('Locations-Stops'!H3242,Regions!C2:D379,2,FALSE),"0")&amp;","&amp;IF('Locations-Stops'!I3242&lt;&gt;"",VLOOKUP('Locations-Stops'!I3242,Regions!F2:G379,2,FALSE),"0")&amp;","&amp;IF('Locations-Stops'!J3242&lt;&gt;"",VLOOKUP('Locations-Stops'!J3242,Regions!I2:J379,2,FALSE),"0")&amp;",'"&amp;IF('Locations-Stops'!K3242&lt;&gt;"",SUBSTITUTE('Locations-Stops'!K3242,"'","\'"),"")&amp;"','"&amp;IF('Locations-Stops'!L3242&lt;&gt;"",'Locations-Stops'!L3242,"")&amp;"','"&amp;IF('Locations-Stops'!M3242&lt;&gt;"",'Locations-Stops'!M3242,"")&amp;"','"&amp;IF('Locations-Stops'!N3242&lt;&gt;"",'Locations-Stops'!N3242,"")&amp;"', CURRENT_TIMESTAMP);"</f>
        <v>INSERT INTO `locations` (`id`, `name`, `latitude`, `longitude`, `province_id`, `region_1`, `region_2`, `region_3`, `street`, `number`, `postal`, `img`, `last_modified`) VALUES (NULL,'Playground Groeneveen',52.320643,4.972399,8,3,11,91,'Gulden Kruispad','','1103','https://lh5.ggpht.com/IvWmzBkyNNNFl7LhJlv0QTDF8gJoSEgbaF-W2ZoVDJxY1JjMu0gkfUgGkpIYUUHrdZga9veCZsyrLqIqTxs', CURRENT_TIMESTAMP);</v>
      </c>
    </row>
    <row r="3241" spans="1:1" x14ac:dyDescent="0.25">
      <c r="A3241" t="str">
        <f>"INSERT INTO `locations` (`id`, `name`, `latitude`, `longitude`, `province_id`, `region_1`, `region_2`, `region_3`, `street`, `number`, `postal`, `img`, `last_modified`) VALUES (NULL,'"&amp;SUBSTITUTE('Locations-Stops'!F3243,"'","\'")&amp;"',"&amp;IF('Locations-Stops'!D3243&lt;&gt;"",LEFT('Locations-Stops'!D3243,2)&amp;"."&amp;RIGHT('Locations-Stops'!D3243,LEN('Locations-Stops'!D3243)-2),"0")&amp;","&amp;IF('Locations-Stops'!E3243&lt;&gt;"",LEFT('Locations-Stops'!E3243,1)&amp;"."&amp;RIGHT('Locations-Stops'!E3243,LEN('Locations-Stops'!E3243)-1),"0")&amp;","&amp;IF('Locations-Stops'!G3243&lt;&gt;"",VLOOKUP('Locations-Stops'!G3243,Regions!A2:B379,2,FALSE),"0")&amp;","&amp;IF('Locations-Stops'!H3243&lt;&gt;"",VLOOKUP('Locations-Stops'!H3243,Regions!C2:D379,2,FALSE),"0")&amp;","&amp;IF('Locations-Stops'!I3243&lt;&gt;"",VLOOKUP('Locations-Stops'!I3243,Regions!F2:G379,2,FALSE),"0")&amp;","&amp;IF('Locations-Stops'!J3243&lt;&gt;"",VLOOKUP('Locations-Stops'!J3243,Regions!I2:J379,2,FALSE),"0")&amp;",'"&amp;IF('Locations-Stops'!K3243&lt;&gt;"",SUBSTITUTE('Locations-Stops'!K3243,"'","\'"),"")&amp;"','"&amp;IF('Locations-Stops'!L3243&lt;&gt;"",'Locations-Stops'!L3243,"")&amp;"','"&amp;IF('Locations-Stops'!M3243&lt;&gt;"",'Locations-Stops'!M3243,"")&amp;"','"&amp;IF('Locations-Stops'!N3243&lt;&gt;"",'Locations-Stops'!N3243,"")&amp;"', CURRENT_TIMESTAMP);"</f>
        <v>INSERT INTO `locations` (`id`, `name`, `latitude`, `longitude`, `province_id`, `region_1`, `region_2`, `region_3`, `street`, `number`, `postal`, `img`, `last_modified`) VALUES (NULL,'Steel Construction on Geldershoofd',52.322611,4.970337,8,3,11,91,'Harriët Freezerstraat','67','1103 MS','https://lh3.ggpht.com/-laUgt5OdHbuNyMpGULV3OAiG_9DFX71aAsxfvpg_ktMFqekiNuvEMRuzmM_21VS2MXw72NRRnNDtLkkL6cx', CURRENT_TIMESTAMP);</v>
      </c>
    </row>
    <row r="3242" spans="1:1" x14ac:dyDescent="0.25">
      <c r="A3242" t="str">
        <f>"INSERT INTO `locations` (`id`, `name`, `latitude`, `longitude`, `province_id`, `region_1`, `region_2`, `region_3`, `street`, `number`, `postal`, `img`, `last_modified`) VALUES (NULL,'"&amp;SUBSTITUTE('Locations-Stops'!F3244,"'","\'")&amp;"',"&amp;IF('Locations-Stops'!D3244&lt;&gt;"",LEFT('Locations-Stops'!D3244,2)&amp;"."&amp;RIGHT('Locations-Stops'!D3244,LEN('Locations-Stops'!D3244)-2),"0")&amp;","&amp;IF('Locations-Stops'!E3244&lt;&gt;"",LEFT('Locations-Stops'!E3244,1)&amp;"."&amp;RIGHT('Locations-Stops'!E3244,LEN('Locations-Stops'!E3244)-1),"0")&amp;","&amp;IF('Locations-Stops'!G3244&lt;&gt;"",VLOOKUP('Locations-Stops'!G3244,Regions!A2:B379,2,FALSE),"0")&amp;","&amp;IF('Locations-Stops'!H3244&lt;&gt;"",VLOOKUP('Locations-Stops'!H3244,Regions!C2:D379,2,FALSE),"0")&amp;","&amp;IF('Locations-Stops'!I3244&lt;&gt;"",VLOOKUP('Locations-Stops'!I3244,Regions!F2:G379,2,FALSE),"0")&amp;","&amp;IF('Locations-Stops'!J3244&lt;&gt;"",VLOOKUP('Locations-Stops'!J3244,Regions!I2:J379,2,FALSE),"0")&amp;",'"&amp;IF('Locations-Stops'!K3244&lt;&gt;"",SUBSTITUTE('Locations-Stops'!K3244,"'","\'"),"")&amp;"','"&amp;IF('Locations-Stops'!L3244&lt;&gt;"",'Locations-Stops'!L3244,"")&amp;"','"&amp;IF('Locations-Stops'!M3244&lt;&gt;"",'Locations-Stops'!M3244,"")&amp;"','"&amp;IF('Locations-Stops'!N3244&lt;&gt;"",'Locations-Stops'!N3244,"")&amp;"', CURRENT_TIMESTAMP);"</f>
        <v>INSERT INTO `locations` (`id`, `name`, `latitude`, `longitude`, `province_id`, `region_1`, `region_2`, `region_3`, `street`, `number`, `postal`, `img`, `last_modified`) VALUES (NULL,'Amszo, De Nieuwe Stad',52.318855,4.968756,8,3,11,91,'Jolicoeurstraat','6','1103 TS','https://lh6.ggpht.com/SxXowz9MngioKrghuIP_L3cXHfStr9OXc-tbE0ewiTVS5d_ocqAbHaNJXwH1ZX7-9_DBgx9DXLoF0Pk_9F7k', CURRENT_TIMESTAMP);</v>
      </c>
    </row>
    <row r="3243" spans="1:1" x14ac:dyDescent="0.25">
      <c r="A3243" t="str">
        <f>"INSERT INTO `locations` (`id`, `name`, `latitude`, `longitude`, `province_id`, `region_1`, `region_2`, `region_3`, `street`, `number`, `postal`, `img`, `last_modified`) VALUES (NULL,'"&amp;SUBSTITUTE('Locations-Stops'!F3245,"'","\'")&amp;"',"&amp;IF('Locations-Stops'!D3245&lt;&gt;"",LEFT('Locations-Stops'!D3245,2)&amp;"."&amp;RIGHT('Locations-Stops'!D3245,LEN('Locations-Stops'!D3245)-2),"0")&amp;","&amp;IF('Locations-Stops'!E3245&lt;&gt;"",LEFT('Locations-Stops'!E3245,1)&amp;"."&amp;RIGHT('Locations-Stops'!E3245,LEN('Locations-Stops'!E3245)-1),"0")&amp;","&amp;IF('Locations-Stops'!G3245&lt;&gt;"",VLOOKUP('Locations-Stops'!G3245,Regions!A2:B379,2,FALSE),"0")&amp;","&amp;IF('Locations-Stops'!H3245&lt;&gt;"",VLOOKUP('Locations-Stops'!H3245,Regions!C2:D379,2,FALSE),"0")&amp;","&amp;IF('Locations-Stops'!I3245&lt;&gt;"",VLOOKUP('Locations-Stops'!I3245,Regions!F2:G379,2,FALSE),"0")&amp;","&amp;IF('Locations-Stops'!J3245&lt;&gt;"",VLOOKUP('Locations-Stops'!J3245,Regions!I2:J379,2,FALSE),"0")&amp;",'"&amp;IF('Locations-Stops'!K3245&lt;&gt;"",SUBSTITUTE('Locations-Stops'!K3245,"'","\'"),"")&amp;"','"&amp;IF('Locations-Stops'!L3245&lt;&gt;"",'Locations-Stops'!L3245,"")&amp;"','"&amp;IF('Locations-Stops'!M3245&lt;&gt;"",'Locations-Stops'!M3245,"")&amp;"','"&amp;IF('Locations-Stops'!N3245&lt;&gt;"",'Locations-Stops'!N3245,"")&amp;"', CURRENT_TIMESTAMP);"</f>
        <v>INSERT INTO `locations` (`id`, `name`, `latitude`, `longitude`, `province_id`, `region_1`, `region_2`, `region_3`, `street`, `number`, `postal`, `img`, `last_modified`) VALUES (NULL,'Bright Eyed Card Player',52.317806,4.991536,8,3,11,91,'Kantershof','389','1104 GW','https://lh6.ggpht.com/7yLs0M2wENsATtF4fkULrBCc_ggwllNpjeYqnsoaX7OSxev8nil8Zv7RWYopsztVdrx2J3e70Lzv0LGNR5U', CURRENT_TIMESTAMP);</v>
      </c>
    </row>
    <row r="3244" spans="1:1" x14ac:dyDescent="0.25">
      <c r="A3244" t="str">
        <f>"INSERT INTO `locations` (`id`, `name`, `latitude`, `longitude`, `province_id`, `region_1`, `region_2`, `region_3`, `street`, `number`, `postal`, `img`, `last_modified`) VALUES (NULL,'"&amp;SUBSTITUTE('Locations-Stops'!F3246,"'","\'")&amp;"',"&amp;IF('Locations-Stops'!D3246&lt;&gt;"",LEFT('Locations-Stops'!D3246,2)&amp;"."&amp;RIGHT('Locations-Stops'!D3246,LEN('Locations-Stops'!D3246)-2),"0")&amp;","&amp;IF('Locations-Stops'!E3246&lt;&gt;"",LEFT('Locations-Stops'!E3246,1)&amp;"."&amp;RIGHT('Locations-Stops'!E3246,LEN('Locations-Stops'!E3246)-1),"0")&amp;","&amp;IF('Locations-Stops'!G3246&lt;&gt;"",VLOOKUP('Locations-Stops'!G3246,Regions!A2:B379,2,FALSE),"0")&amp;","&amp;IF('Locations-Stops'!H3246&lt;&gt;"",VLOOKUP('Locations-Stops'!H3246,Regions!C2:D379,2,FALSE),"0")&amp;","&amp;IF('Locations-Stops'!I3246&lt;&gt;"",VLOOKUP('Locations-Stops'!I3246,Regions!F2:G379,2,FALSE),"0")&amp;","&amp;IF('Locations-Stops'!J3246&lt;&gt;"",VLOOKUP('Locations-Stops'!J3246,Regions!I2:J379,2,FALSE),"0")&amp;",'"&amp;IF('Locations-Stops'!K3246&lt;&gt;"",SUBSTITUTE('Locations-Stops'!K3246,"'","\'"),"")&amp;"','"&amp;IF('Locations-Stops'!L3246&lt;&gt;"",'Locations-Stops'!L3246,"")&amp;"','"&amp;IF('Locations-Stops'!M3246&lt;&gt;"",'Locations-Stops'!M3246,"")&amp;"','"&amp;IF('Locations-Stops'!N3246&lt;&gt;"",'Locations-Stops'!N3246,"")&amp;"', CURRENT_TIMESTAMP);"</f>
        <v>INSERT INTO `locations` (`id`, `name`, `latitude`, `longitude`, `province_id`, `region_1`, `region_2`, `region_3`, `street`, `number`, `postal`, `img`, `last_modified`) VALUES (NULL,'Wolken',52.317936,4.992391,8,3,11,91,'Kantershof','389','1104 GW','https://lh3.ggpht.com/oArMryEoL994BCVPrJNuOwUdyn--icj50Iw2kyleCO1M3sMDoiDgl1nXxN-zC3pVJ4vlzSFZmVfAx5zny24D', CURRENT_TIMESTAMP);</v>
      </c>
    </row>
    <row r="3245" spans="1:1" x14ac:dyDescent="0.25">
      <c r="A3245" t="str">
        <f>"INSERT INTO `locations` (`id`, `name`, `latitude`, `longitude`, `province_id`, `region_1`, `region_2`, `region_3`, `street`, `number`, `postal`, `img`, `last_modified`) VALUES (NULL,'"&amp;SUBSTITUTE('Locations-Stops'!F3247,"'","\'")&amp;"',"&amp;IF('Locations-Stops'!D3247&lt;&gt;"",LEFT('Locations-Stops'!D3247,2)&amp;"."&amp;RIGHT('Locations-Stops'!D3247,LEN('Locations-Stops'!D3247)-2),"0")&amp;","&amp;IF('Locations-Stops'!E3247&lt;&gt;"",LEFT('Locations-Stops'!E3247,1)&amp;"."&amp;RIGHT('Locations-Stops'!E3247,LEN('Locations-Stops'!E3247)-1),"0")&amp;","&amp;IF('Locations-Stops'!G3247&lt;&gt;"",VLOOKUP('Locations-Stops'!G3247,Regions!A2:B379,2,FALSE),"0")&amp;","&amp;IF('Locations-Stops'!H3247&lt;&gt;"",VLOOKUP('Locations-Stops'!H3247,Regions!C2:D379,2,FALSE),"0")&amp;","&amp;IF('Locations-Stops'!I3247&lt;&gt;"",VLOOKUP('Locations-Stops'!I3247,Regions!F2:G379,2,FALSE),"0")&amp;","&amp;IF('Locations-Stops'!J3247&lt;&gt;"",VLOOKUP('Locations-Stops'!J3247,Regions!I2:J379,2,FALSE),"0")&amp;",'"&amp;IF('Locations-Stops'!K3247&lt;&gt;"",SUBSTITUTE('Locations-Stops'!K3247,"'","\'"),"")&amp;"','"&amp;IF('Locations-Stops'!L3247&lt;&gt;"",'Locations-Stops'!L3247,"")&amp;"','"&amp;IF('Locations-Stops'!M3247&lt;&gt;"",'Locations-Stops'!M3247,"")&amp;"','"&amp;IF('Locations-Stops'!N3247&lt;&gt;"",'Locations-Stops'!N3247,"")&amp;"', CURRENT_TIMESTAMP);"</f>
        <v>INSERT INTO `locations` (`id`, `name`, `latitude`, `longitude`, `province_id`, `region_1`, `region_2`, `region_3`, `street`, `number`, `postal`, `img`, `last_modified`) VALUES (NULL,'Tiny Waterfall',52.316639,4.984055,8,3,11,91,'Kantershofpad','','1104','https://lh3.ggpht.com/goGvr-tpXP88H3doaof1kVlrvZ7dxRZcxmRIrIzMo0HYlHAW__9tffuFe_GWry-qDzBJc22XI0DK8uOCWwxtJQ', CURRENT_TIMESTAMP);</v>
      </c>
    </row>
    <row r="3246" spans="1:1" x14ac:dyDescent="0.25">
      <c r="A3246" t="str">
        <f>"INSERT INTO `locations` (`id`, `name`, `latitude`, `longitude`, `province_id`, `region_1`, `region_2`, `region_3`, `street`, `number`, `postal`, `img`, `last_modified`) VALUES (NULL,'"&amp;SUBSTITUTE('Locations-Stops'!F3248,"'","\'")&amp;"',"&amp;IF('Locations-Stops'!D3248&lt;&gt;"",LEFT('Locations-Stops'!D3248,2)&amp;"."&amp;RIGHT('Locations-Stops'!D3248,LEN('Locations-Stops'!D3248)-2),"0")&amp;","&amp;IF('Locations-Stops'!E3248&lt;&gt;"",LEFT('Locations-Stops'!E3248,1)&amp;"."&amp;RIGHT('Locations-Stops'!E3248,LEN('Locations-Stops'!E3248)-1),"0")&amp;","&amp;IF('Locations-Stops'!G3248&lt;&gt;"",VLOOKUP('Locations-Stops'!G3248,Regions!A2:B379,2,FALSE),"0")&amp;","&amp;IF('Locations-Stops'!H3248&lt;&gt;"",VLOOKUP('Locations-Stops'!H3248,Regions!C2:D379,2,FALSE),"0")&amp;","&amp;IF('Locations-Stops'!I3248&lt;&gt;"",VLOOKUP('Locations-Stops'!I3248,Regions!F2:G379,2,FALSE),"0")&amp;","&amp;IF('Locations-Stops'!J3248&lt;&gt;"",VLOOKUP('Locations-Stops'!J3248,Regions!I2:J379,2,FALSE),"0")&amp;",'"&amp;IF('Locations-Stops'!K3248&lt;&gt;"",SUBSTITUTE('Locations-Stops'!K3248,"'","\'"),"")&amp;"','"&amp;IF('Locations-Stops'!L3248&lt;&gt;"",'Locations-Stops'!L3248,"")&amp;"','"&amp;IF('Locations-Stops'!M3248&lt;&gt;"",'Locations-Stops'!M3248,"")&amp;"','"&amp;IF('Locations-Stops'!N3248&lt;&gt;"",'Locations-Stops'!N3248,"")&amp;"', CURRENT_TIMESTAMP);"</f>
        <v>INSERT INTO `locations` (`id`, `name`, `latitude`, `longitude`, `province_id`, `region_1`, `region_2`, `region_3`, `street`, `number`, `postal`, `img`, `last_modified`) VALUES (NULL,'Mic Jonk 1973',52.311749,4.970909,8,3,11,91,'Kelbergen','','1104 LP','https://lh4.ggpht.com/xNkoA7gQ_1DFV0gTuR5cuoBCz5ySGoA-k6PqZMo20n0xy6LTFy8n1rcHskgFmgrlMvSEy1XQjjsF9PY_kU_q', CURRENT_TIMESTAMP);</v>
      </c>
    </row>
    <row r="3247" spans="1:1" x14ac:dyDescent="0.25">
      <c r="A3247" t="str">
        <f>"INSERT INTO `locations` (`id`, `name`, `latitude`, `longitude`, `province_id`, `region_1`, `region_2`, `region_3`, `street`, `number`, `postal`, `img`, `last_modified`) VALUES (NULL,'"&amp;SUBSTITUTE('Locations-Stops'!F3249,"'","\'")&amp;"',"&amp;IF('Locations-Stops'!D3249&lt;&gt;"",LEFT('Locations-Stops'!D3249,2)&amp;"."&amp;RIGHT('Locations-Stops'!D3249,LEN('Locations-Stops'!D3249)-2),"0")&amp;","&amp;IF('Locations-Stops'!E3249&lt;&gt;"",LEFT('Locations-Stops'!E3249,1)&amp;"."&amp;RIGHT('Locations-Stops'!E3249,LEN('Locations-Stops'!E3249)-1),"0")&amp;","&amp;IF('Locations-Stops'!G3249&lt;&gt;"",VLOOKUP('Locations-Stops'!G3249,Regions!A2:B379,2,FALSE),"0")&amp;","&amp;IF('Locations-Stops'!H3249&lt;&gt;"",VLOOKUP('Locations-Stops'!H3249,Regions!C2:D379,2,FALSE),"0")&amp;","&amp;IF('Locations-Stops'!I3249&lt;&gt;"",VLOOKUP('Locations-Stops'!I3249,Regions!F2:G379,2,FALSE),"0")&amp;","&amp;IF('Locations-Stops'!J3249&lt;&gt;"",VLOOKUP('Locations-Stops'!J3249,Regions!I2:J379,2,FALSE),"0")&amp;",'"&amp;IF('Locations-Stops'!K3249&lt;&gt;"",SUBSTITUTE('Locations-Stops'!K3249,"'","\'"),"")&amp;"','"&amp;IF('Locations-Stops'!L3249&lt;&gt;"",'Locations-Stops'!L3249,"")&amp;"','"&amp;IF('Locations-Stops'!M3249&lt;&gt;"",'Locations-Stops'!M3249,"")&amp;"','"&amp;IF('Locations-Stops'!N3249&lt;&gt;"",'Locations-Stops'!N3249,"")&amp;"', CURRENT_TIMESTAMP);"</f>
        <v>INSERT INTO `locations` (`id`, `name`, `latitude`, `longitude`, `province_id`, `region_1`, `region_2`, `region_3`, `street`, `number`, `postal`, `img`, `last_modified`) VALUES (NULL,'Red Metal Playground',52.316828,4.969122,8,3,11,91,'Kelbergenpad','30','1104','https://lh3.googleusercontent.com/oZkLP17RVCorVvULn7UL0VqjTou94MoWDrh2fFgQAtsXIkgbIxtx_xS_KNydptiM36wBNk0C0-R5WObuda5B', CURRENT_TIMESTAMP);</v>
      </c>
    </row>
    <row r="3248" spans="1:1" x14ac:dyDescent="0.25">
      <c r="A3248" t="str">
        <f>"INSERT INTO `locations` (`id`, `name`, `latitude`, `longitude`, `province_id`, `region_1`, `region_2`, `region_3`, `street`, `number`, `postal`, `img`, `last_modified`) VALUES (NULL,'"&amp;SUBSTITUTE('Locations-Stops'!F3250,"'","\'")&amp;"',"&amp;IF('Locations-Stops'!D3250&lt;&gt;"",LEFT('Locations-Stops'!D3250,2)&amp;"."&amp;RIGHT('Locations-Stops'!D3250,LEN('Locations-Stops'!D3250)-2),"0")&amp;","&amp;IF('Locations-Stops'!E3250&lt;&gt;"",LEFT('Locations-Stops'!E3250,1)&amp;"."&amp;RIGHT('Locations-Stops'!E3250,LEN('Locations-Stops'!E3250)-1),"0")&amp;","&amp;IF('Locations-Stops'!G3250&lt;&gt;"",VLOOKUP('Locations-Stops'!G3250,Regions!A2:B379,2,FALSE),"0")&amp;","&amp;IF('Locations-Stops'!H3250&lt;&gt;"",VLOOKUP('Locations-Stops'!H3250,Regions!C2:D379,2,FALSE),"0")&amp;","&amp;IF('Locations-Stops'!I3250&lt;&gt;"",VLOOKUP('Locations-Stops'!I3250,Regions!F2:G379,2,FALSE),"0")&amp;","&amp;IF('Locations-Stops'!J3250&lt;&gt;"",VLOOKUP('Locations-Stops'!J3250,Regions!I2:J379,2,FALSE),"0")&amp;",'"&amp;IF('Locations-Stops'!K3250&lt;&gt;"",SUBSTITUTE('Locations-Stops'!K3250,"'","\'"),"")&amp;"','"&amp;IF('Locations-Stops'!L3250&lt;&gt;"",'Locations-Stops'!L3250,"")&amp;"','"&amp;IF('Locations-Stops'!M3250&lt;&gt;"",'Locations-Stops'!M3250,"")&amp;"','"&amp;IF('Locations-Stops'!N3250&lt;&gt;"",'Locations-Stops'!N3250,"")&amp;"', CURRENT_TIMESTAMP);"</f>
        <v>INSERT INTO `locations` (`id`, `name`, `latitude`, `longitude`, `province_id`, `region_1`, `region_2`, `region_3`, `street`, `number`, `postal`, `img`, `last_modified`) VALUES (NULL,'Play Ground',52.318502,4.966693,8,3,11,91,'Kelbergenpad','','1103','https://lh3.googleusercontent.com/kxDG7w3rx1ghbLx4e3bgRC93KuqPLZMR4AoT4CkliEh4pHEDbnBS9IlDnXHDRdG9mVMrNOqLFR8Z58IQabaQ', CURRENT_TIMESTAMP);</v>
      </c>
    </row>
    <row r="3249" spans="1:1" x14ac:dyDescent="0.25">
      <c r="A3249" t="str">
        <f>"INSERT INTO `locations` (`id`, `name`, `latitude`, `longitude`, `province_id`, `region_1`, `region_2`, `region_3`, `street`, `number`, `postal`, `img`, `last_modified`) VALUES (NULL,'"&amp;SUBSTITUTE('Locations-Stops'!F3251,"'","\'")&amp;"',"&amp;IF('Locations-Stops'!D3251&lt;&gt;"",LEFT('Locations-Stops'!D3251,2)&amp;"."&amp;RIGHT('Locations-Stops'!D3251,LEN('Locations-Stops'!D3251)-2),"0")&amp;","&amp;IF('Locations-Stops'!E3251&lt;&gt;"",LEFT('Locations-Stops'!E3251,1)&amp;"."&amp;RIGHT('Locations-Stops'!E3251,LEN('Locations-Stops'!E3251)-1),"0")&amp;","&amp;IF('Locations-Stops'!G3251&lt;&gt;"",VLOOKUP('Locations-Stops'!G3251,Regions!A2:B379,2,FALSE),"0")&amp;","&amp;IF('Locations-Stops'!H3251&lt;&gt;"",VLOOKUP('Locations-Stops'!H3251,Regions!C2:D379,2,FALSE),"0")&amp;","&amp;IF('Locations-Stops'!I3251&lt;&gt;"",VLOOKUP('Locations-Stops'!I3251,Regions!F2:G379,2,FALSE),"0")&amp;","&amp;IF('Locations-Stops'!J3251&lt;&gt;"",VLOOKUP('Locations-Stops'!J3251,Regions!I2:J379,2,FALSE),"0")&amp;",'"&amp;IF('Locations-Stops'!K3251&lt;&gt;"",SUBSTITUTE('Locations-Stops'!K3251,"'","\'"),"")&amp;"','"&amp;IF('Locations-Stops'!L3251&lt;&gt;"",'Locations-Stops'!L3251,"")&amp;"','"&amp;IF('Locations-Stops'!M3251&lt;&gt;"",'Locations-Stops'!M3251,"")&amp;"','"&amp;IF('Locations-Stops'!N3251&lt;&gt;"",'Locations-Stops'!N3251,"")&amp;"', CURRENT_TIMESTAMP);"</f>
        <v>INSERT INTO `locations` (`id`, `name`, `latitude`, `longitude`, `province_id`, `region_1`, `region_2`, `region_3`, `street`, `number`, `postal`, `img`, `last_modified`) VALUES (NULL,'Boedha Print On Wall',52.317005,4.973362,8,3,11,91,'Kikkenstein','2223','1104 TC','https://lh4.ggpht.com/y4e0P7HGPRgMIISwNmmupR3FlKIZ98SY90DC5-lqRrsj-OCFcXVWP3FOZn-6hS-D4dJit-EHeuynHWDFACo', CURRENT_TIMESTAMP);</v>
      </c>
    </row>
    <row r="3250" spans="1:1" x14ac:dyDescent="0.25">
      <c r="A3250" t="str">
        <f>"INSERT INTO `locations` (`id`, `name`, `latitude`, `longitude`, `province_id`, `region_1`, `region_2`, `region_3`, `street`, `number`, `postal`, `img`, `last_modified`) VALUES (NULL,'"&amp;SUBSTITUTE('Locations-Stops'!F3252,"'","\'")&amp;"',"&amp;IF('Locations-Stops'!D3252&lt;&gt;"",LEFT('Locations-Stops'!D3252,2)&amp;"."&amp;RIGHT('Locations-Stops'!D3252,LEN('Locations-Stops'!D3252)-2),"0")&amp;","&amp;IF('Locations-Stops'!E3252&lt;&gt;"",LEFT('Locations-Stops'!E3252,1)&amp;"."&amp;RIGHT('Locations-Stops'!E3252,LEN('Locations-Stops'!E3252)-1),"0")&amp;","&amp;IF('Locations-Stops'!G3252&lt;&gt;"",VLOOKUP('Locations-Stops'!G3252,Regions!A2:B379,2,FALSE),"0")&amp;","&amp;IF('Locations-Stops'!H3252&lt;&gt;"",VLOOKUP('Locations-Stops'!H3252,Regions!C2:D379,2,FALSE),"0")&amp;","&amp;IF('Locations-Stops'!I3252&lt;&gt;"",VLOOKUP('Locations-Stops'!I3252,Regions!F2:G379,2,FALSE),"0")&amp;","&amp;IF('Locations-Stops'!J3252&lt;&gt;"",VLOOKUP('Locations-Stops'!J3252,Regions!I2:J379,2,FALSE),"0")&amp;",'"&amp;IF('Locations-Stops'!K3252&lt;&gt;"",SUBSTITUTE('Locations-Stops'!K3252,"'","\'"),"")&amp;"','"&amp;IF('Locations-Stops'!L3252&lt;&gt;"",'Locations-Stops'!L3252,"")&amp;"','"&amp;IF('Locations-Stops'!M3252&lt;&gt;"",'Locations-Stops'!M3252,"")&amp;"','"&amp;IF('Locations-Stops'!N3252&lt;&gt;"",'Locations-Stops'!N3252,"")&amp;"', CURRENT_TIMESTAMP);"</f>
        <v>INSERT INTO `locations` (`id`, `name`, `latitude`, `longitude`, `province_id`, `region_1`, `region_2`, `region_3`, `street`, `number`, `postal`, `img`, `last_modified`) VALUES (NULL,'Artwork on Blue Wall',52.318665,4.973116,8,3,11,91,'Kikkenstein','3044','1104 TM','https://lh6.ggpht.com/vDXSLmOUNMsDyHijVBUrNrZfR7bPlTYRC5FV1jdKfxsKbj3fkdqulksMg7pam3FE6UR6Vy8mCrlmZG0IwOJL', CURRENT_TIMESTAMP);</v>
      </c>
    </row>
    <row r="3251" spans="1:1" x14ac:dyDescent="0.25">
      <c r="A3251" t="str">
        <f>"INSERT INTO `locations` (`id`, `name`, `latitude`, `longitude`, `province_id`, `region_1`, `region_2`, `region_3`, `street`, `number`, `postal`, `img`, `last_modified`) VALUES (NULL,'"&amp;SUBSTITUTE('Locations-Stops'!F3253,"'","\'")&amp;"',"&amp;IF('Locations-Stops'!D3253&lt;&gt;"",LEFT('Locations-Stops'!D3253,2)&amp;"."&amp;RIGHT('Locations-Stops'!D3253,LEN('Locations-Stops'!D3253)-2),"0")&amp;","&amp;IF('Locations-Stops'!E3253&lt;&gt;"",LEFT('Locations-Stops'!E3253,1)&amp;"."&amp;RIGHT('Locations-Stops'!E3253,LEN('Locations-Stops'!E3253)-1),"0")&amp;","&amp;IF('Locations-Stops'!G3253&lt;&gt;"",VLOOKUP('Locations-Stops'!G3253,Regions!A2:B379,2,FALSE),"0")&amp;","&amp;IF('Locations-Stops'!H3253&lt;&gt;"",VLOOKUP('Locations-Stops'!H3253,Regions!C2:D379,2,FALSE),"0")&amp;","&amp;IF('Locations-Stops'!I3253&lt;&gt;"",VLOOKUP('Locations-Stops'!I3253,Regions!F2:G379,2,FALSE),"0")&amp;","&amp;IF('Locations-Stops'!J3253&lt;&gt;"",VLOOKUP('Locations-Stops'!J3253,Regions!I2:J379,2,FALSE),"0")&amp;",'"&amp;IF('Locations-Stops'!K3253&lt;&gt;"",SUBSTITUTE('Locations-Stops'!K3253,"'","\'"),"")&amp;"','"&amp;IF('Locations-Stops'!L3253&lt;&gt;"",'Locations-Stops'!L3253,"")&amp;"','"&amp;IF('Locations-Stops'!M3253&lt;&gt;"",'Locations-Stops'!M3253,"")&amp;"','"&amp;IF('Locations-Stops'!N3253&lt;&gt;"",'Locations-Stops'!N3253,"")&amp;"', CURRENT_TIMESTAMP);"</f>
        <v>INSERT INTO `locations` (`id`, `name`, `latitude`, `longitude`, `province_id`, `region_1`, `region_2`, `region_3`, `street`, `number`, `postal`, `img`, `last_modified`) VALUES (NULL,'Tiger Print on Wall',52.317454,4.972555,8,3,11,91,'Kikkenstein','3738','1104 TW','https://lh5.ggpht.com/dOmkzyoIz-Rt7twHxHoyoUKPek0ijeMPAdZdRUzlygfwgRQtQns5rHL1gNAzTwNXdviOSY-mKPiM5rEpcxc0', CURRENT_TIMESTAMP);</v>
      </c>
    </row>
    <row r="3252" spans="1:1" x14ac:dyDescent="0.25">
      <c r="A3252" t="str">
        <f>"INSERT INTO `locations` (`id`, `name`, `latitude`, `longitude`, `province_id`, `region_1`, `region_2`, `region_3`, `street`, `number`, `postal`, `img`, `last_modified`) VALUES (NULL,'"&amp;SUBSTITUTE('Locations-Stops'!F3254,"'","\'")&amp;"',"&amp;IF('Locations-Stops'!D3254&lt;&gt;"",LEFT('Locations-Stops'!D3254,2)&amp;"."&amp;RIGHT('Locations-Stops'!D3254,LEN('Locations-Stops'!D3254)-2),"0")&amp;","&amp;IF('Locations-Stops'!E3254&lt;&gt;"",LEFT('Locations-Stops'!E3254,1)&amp;"."&amp;RIGHT('Locations-Stops'!E3254,LEN('Locations-Stops'!E3254)-1),"0")&amp;","&amp;IF('Locations-Stops'!G3254&lt;&gt;"",VLOOKUP('Locations-Stops'!G3254,Regions!A2:B379,2,FALSE),"0")&amp;","&amp;IF('Locations-Stops'!H3254&lt;&gt;"",VLOOKUP('Locations-Stops'!H3254,Regions!C2:D379,2,FALSE),"0")&amp;","&amp;IF('Locations-Stops'!I3254&lt;&gt;"",VLOOKUP('Locations-Stops'!I3254,Regions!F2:G379,2,FALSE),"0")&amp;","&amp;IF('Locations-Stops'!J3254&lt;&gt;"",VLOOKUP('Locations-Stops'!J3254,Regions!I2:J379,2,FALSE),"0")&amp;",'"&amp;IF('Locations-Stops'!K3254&lt;&gt;"",SUBSTITUTE('Locations-Stops'!K3254,"'","\'"),"")&amp;"','"&amp;IF('Locations-Stops'!L3254&lt;&gt;"",'Locations-Stops'!L3254,"")&amp;"','"&amp;IF('Locations-Stops'!M3254&lt;&gt;"",'Locations-Stops'!M3254,"")&amp;"','"&amp;IF('Locations-Stops'!N3254&lt;&gt;"",'Locations-Stops'!N3254,"")&amp;"', CURRENT_TIMESTAMP);"</f>
        <v>INSERT INTO `locations` (`id`, `name`, `latitude`, `longitude`, `province_id`, `region_1`, `region_2`, `region_3`, `street`, `number`, `postal`, `img`, `last_modified`) VALUES (NULL,'Leger Des Heils Bijlmer',52.31554,4.976022,8,3,11,91,'Kikkensteinstraat','1','1104','https://lh4.ggpht.com/pAm-0MP2wzFt7mIQrB_KsCU4ZsbzlUdmE1y7x0Ov6ej-5WCMa49Y_pGyDyQH0Oxz5jIJEte9qno0qNn7ORGv', CURRENT_TIMESTAMP);</v>
      </c>
    </row>
    <row r="3253" spans="1:1" x14ac:dyDescent="0.25">
      <c r="A3253" t="str">
        <f>"INSERT INTO `locations` (`id`, `name`, `latitude`, `longitude`, `province_id`, `region_1`, `region_2`, `region_3`, `street`, `number`, `postal`, `img`, `last_modified`) VALUES (NULL,'"&amp;SUBSTITUTE('Locations-Stops'!F3255,"'","\'")&amp;"',"&amp;IF('Locations-Stops'!D3255&lt;&gt;"",LEFT('Locations-Stops'!D3255,2)&amp;"."&amp;RIGHT('Locations-Stops'!D3255,LEN('Locations-Stops'!D3255)-2),"0")&amp;","&amp;IF('Locations-Stops'!E3255&lt;&gt;"",LEFT('Locations-Stops'!E3255,1)&amp;"."&amp;RIGHT('Locations-Stops'!E3255,LEN('Locations-Stops'!E3255)-1),"0")&amp;","&amp;IF('Locations-Stops'!G3255&lt;&gt;"",VLOOKUP('Locations-Stops'!G3255,Regions!A2:B379,2,FALSE),"0")&amp;","&amp;IF('Locations-Stops'!H3255&lt;&gt;"",VLOOKUP('Locations-Stops'!H3255,Regions!C2:D379,2,FALSE),"0")&amp;","&amp;IF('Locations-Stops'!I3255&lt;&gt;"",VLOOKUP('Locations-Stops'!I3255,Regions!F2:G379,2,FALSE),"0")&amp;","&amp;IF('Locations-Stops'!J3255&lt;&gt;"",VLOOKUP('Locations-Stops'!J3255,Regions!I2:J379,2,FALSE),"0")&amp;",'"&amp;IF('Locations-Stops'!K3255&lt;&gt;"",SUBSTITUTE('Locations-Stops'!K3255,"'","\'"),"")&amp;"','"&amp;IF('Locations-Stops'!L3255&lt;&gt;"",'Locations-Stops'!L3255,"")&amp;"','"&amp;IF('Locations-Stops'!M3255&lt;&gt;"",'Locations-Stops'!M3255,"")&amp;"','"&amp;IF('Locations-Stops'!N3255&lt;&gt;"",'Locations-Stops'!N3255,"")&amp;"', CURRENT_TIMESTAMP);"</f>
        <v>INSERT INTO `locations` (`id`, `name`, `latitude`, `longitude`, `province_id`, `region_1`, `region_2`, `region_3`, `street`, `number`, `postal`, `img`, `last_modified`) VALUES (NULL,'Ma Aisa. Grubbezee',52.32017,4.977086,8,3,11,91,'Kleiburg','741','1104 EA','https://lh3.ggpht.com/Q9Q6FSE8I0qRWFHf-ss-TdcGF44mLy8mfANRcofYU1BfVwogfKjGV8AVlrdGUWFw-Pu0_VWRV8PNFYBdn9QcqbUvG6oJBiOETDKemlBD6G4tdpy93w', CURRENT_TIMESTAMP);</v>
      </c>
    </row>
    <row r="3254" spans="1:1" x14ac:dyDescent="0.25">
      <c r="A3254" t="str">
        <f>"INSERT INTO `locations` (`id`, `name`, `latitude`, `longitude`, `province_id`, `region_1`, `region_2`, `region_3`, `street`, `number`, `postal`, `img`, `last_modified`) VALUES (NULL,'"&amp;SUBSTITUTE('Locations-Stops'!F3256,"'","\'")&amp;"',"&amp;IF('Locations-Stops'!D3256&lt;&gt;"",LEFT('Locations-Stops'!D3256,2)&amp;"."&amp;RIGHT('Locations-Stops'!D3256,LEN('Locations-Stops'!D3256)-2),"0")&amp;","&amp;IF('Locations-Stops'!E3256&lt;&gt;"",LEFT('Locations-Stops'!E3256,1)&amp;"."&amp;RIGHT('Locations-Stops'!E3256,LEN('Locations-Stops'!E3256)-1),"0")&amp;","&amp;IF('Locations-Stops'!G3256&lt;&gt;"",VLOOKUP('Locations-Stops'!G3256,Regions!A2:B379,2,FALSE),"0")&amp;","&amp;IF('Locations-Stops'!H3256&lt;&gt;"",VLOOKUP('Locations-Stops'!H3256,Regions!C2:D379,2,FALSE),"0")&amp;","&amp;IF('Locations-Stops'!I3256&lt;&gt;"",VLOOKUP('Locations-Stops'!I3256,Regions!F2:G379,2,FALSE),"0")&amp;","&amp;IF('Locations-Stops'!J3256&lt;&gt;"",VLOOKUP('Locations-Stops'!J3256,Regions!I2:J379,2,FALSE),"0")&amp;",'"&amp;IF('Locations-Stops'!K3256&lt;&gt;"",SUBSTITUTE('Locations-Stops'!K3256,"'","\'"),"")&amp;"','"&amp;IF('Locations-Stops'!L3256&lt;&gt;"",'Locations-Stops'!L3256,"")&amp;"','"&amp;IF('Locations-Stops'!M3256&lt;&gt;"",'Locations-Stops'!M3256,"")&amp;"','"&amp;IF('Locations-Stops'!N3256&lt;&gt;"",'Locations-Stops'!N3256,"")&amp;"', CURRENT_TIMESTAMP);"</f>
        <v>INSERT INTO `locations` (`id`, `name`, `latitude`, `longitude`, `province_id`, `region_1`, `region_2`, `region_3`, `street`, `number`, `postal`, `img`, `last_modified`) VALUES (NULL,'Playground Koningshoef',52.319455,4.982422,8,3,11,91,'Koningspalmplein','5','1104 DE','https://lh3.ggpht.com/ZgK66nUaphId7cqVP2jf-IxccJquyMeaIFQAkT30LYb15YjRP9ARiI57ZjYFSqSkRez2LPFwqEK1BGwl3Vn_qA', CURRENT_TIMESTAMP);</v>
      </c>
    </row>
    <row r="3255" spans="1:1" x14ac:dyDescent="0.25">
      <c r="A3255" t="str">
        <f>"INSERT INTO `locations` (`id`, `name`, `latitude`, `longitude`, `province_id`, `region_1`, `region_2`, `region_3`, `street`, `number`, `postal`, `img`, `last_modified`) VALUES (NULL,'"&amp;SUBSTITUTE('Locations-Stops'!F3257,"'","\'")&amp;"',"&amp;IF('Locations-Stops'!D3257&lt;&gt;"",LEFT('Locations-Stops'!D3257,2)&amp;"."&amp;RIGHT('Locations-Stops'!D3257,LEN('Locations-Stops'!D3257)-2),"0")&amp;","&amp;IF('Locations-Stops'!E3257&lt;&gt;"",LEFT('Locations-Stops'!E3257,1)&amp;"."&amp;RIGHT('Locations-Stops'!E3257,LEN('Locations-Stops'!E3257)-1),"0")&amp;","&amp;IF('Locations-Stops'!G3257&lt;&gt;"",VLOOKUP('Locations-Stops'!G3257,Regions!A2:B379,2,FALSE),"0")&amp;","&amp;IF('Locations-Stops'!H3257&lt;&gt;"",VLOOKUP('Locations-Stops'!H3257,Regions!C2:D379,2,FALSE),"0")&amp;","&amp;IF('Locations-Stops'!I3257&lt;&gt;"",VLOOKUP('Locations-Stops'!I3257,Regions!F2:G379,2,FALSE),"0")&amp;","&amp;IF('Locations-Stops'!J3257&lt;&gt;"",VLOOKUP('Locations-Stops'!J3257,Regions!I2:J379,2,FALSE),"0")&amp;",'"&amp;IF('Locations-Stops'!K3257&lt;&gt;"",SUBSTITUTE('Locations-Stops'!K3257,"'","\'"),"")&amp;"','"&amp;IF('Locations-Stops'!L3257&lt;&gt;"",'Locations-Stops'!L3257,"")&amp;"','"&amp;IF('Locations-Stops'!M3257&lt;&gt;"",'Locations-Stops'!M3257,"")&amp;"','"&amp;IF('Locations-Stops'!N3257&lt;&gt;"",'Locations-Stops'!N3257,"")&amp;"', CURRENT_TIMESTAMP);"</f>
        <v>INSERT INTO `locations` (`id`, `name`, `latitude`, `longitude`, `province_id`, `region_1`, `region_2`, `region_3`, `street`, `number`, `postal`, `img`, `last_modified`) VALUES (NULL,'Power Cube',52.317345,4.984026,8,3,11,91,'Kouwenoordweg','69','1104 KB','https://lh5.ggpht.com/Uu54pWga64pmbI42AinqdJ5WrUPiAAEBAHzao0mwCKh21d0ONW44-MsMVo8UL2WoEeQnkCG6NN_Uq1SqA547', CURRENT_TIMESTAMP);</v>
      </c>
    </row>
    <row r="3256" spans="1:1" x14ac:dyDescent="0.25">
      <c r="A3256" t="str">
        <f>"INSERT INTO `locations` (`id`, `name`, `latitude`, `longitude`, `province_id`, `region_1`, `region_2`, `region_3`, `street`, `number`, `postal`, `img`, `last_modified`) VALUES (NULL,'"&amp;SUBSTITUTE('Locations-Stops'!F3258,"'","\'")&amp;"',"&amp;IF('Locations-Stops'!D3258&lt;&gt;"",LEFT('Locations-Stops'!D3258,2)&amp;"."&amp;RIGHT('Locations-Stops'!D3258,LEN('Locations-Stops'!D3258)-2),"0")&amp;","&amp;IF('Locations-Stops'!E3258&lt;&gt;"",LEFT('Locations-Stops'!E3258,1)&amp;"."&amp;RIGHT('Locations-Stops'!E3258,LEN('Locations-Stops'!E3258)-1),"0")&amp;","&amp;IF('Locations-Stops'!G3258&lt;&gt;"",VLOOKUP('Locations-Stops'!G3258,Regions!A2:B379,2,FALSE),"0")&amp;","&amp;IF('Locations-Stops'!H3258&lt;&gt;"",VLOOKUP('Locations-Stops'!H3258,Regions!C2:D379,2,FALSE),"0")&amp;","&amp;IF('Locations-Stops'!I3258&lt;&gt;"",VLOOKUP('Locations-Stops'!I3258,Regions!F2:G379,2,FALSE),"0")&amp;","&amp;IF('Locations-Stops'!J3258&lt;&gt;"",VLOOKUP('Locations-Stops'!J3258,Regions!I2:J379,2,FALSE),"0")&amp;",'"&amp;IF('Locations-Stops'!K3258&lt;&gt;"",SUBSTITUTE('Locations-Stops'!K3258,"'","\'"),"")&amp;"','"&amp;IF('Locations-Stops'!L3258&lt;&gt;"",'Locations-Stops'!L3258,"")&amp;"','"&amp;IF('Locations-Stops'!M3258&lt;&gt;"",'Locations-Stops'!M3258,"")&amp;"','"&amp;IF('Locations-Stops'!N3258&lt;&gt;"",'Locations-Stops'!N3258,"")&amp;"', CURRENT_TIMESTAMP);"</f>
        <v>INSERT INTO `locations` (`id`, `name`, `latitude`, `longitude`, `province_id`, `region_1`, `region_2`, `region_3`, `street`, `number`, `postal`, `img`, `last_modified`) VALUES (NULL,'Cat Statues',52.317002,4.985163,8,3,11,91,'Kouwenoordweg','100','1104','https://lh6.ggpht.com/grIRBGM8E2ZQ3TJTvb-fcjB5_xZlCfoYlOdtsbdjMqJRsW2WekWUHnwics-uE5HFoHXFvfd86zbX1NNT876qC6p0CRwSI5GOyB0CsgltS1gDIB2f', CURRENT_TIMESTAMP);</v>
      </c>
    </row>
    <row r="3257" spans="1:1" x14ac:dyDescent="0.25">
      <c r="A3257" t="str">
        <f>"INSERT INTO `locations` (`id`, `name`, `latitude`, `longitude`, `province_id`, `region_1`, `region_2`, `region_3`, `street`, `number`, `postal`, `img`, `last_modified`) VALUES (NULL,'"&amp;SUBSTITUTE('Locations-Stops'!F3259,"'","\'")&amp;"',"&amp;IF('Locations-Stops'!D3259&lt;&gt;"",LEFT('Locations-Stops'!D3259,2)&amp;"."&amp;RIGHT('Locations-Stops'!D3259,LEN('Locations-Stops'!D3259)-2),"0")&amp;","&amp;IF('Locations-Stops'!E3259&lt;&gt;"",LEFT('Locations-Stops'!E3259,1)&amp;"."&amp;RIGHT('Locations-Stops'!E3259,LEN('Locations-Stops'!E3259)-1),"0")&amp;","&amp;IF('Locations-Stops'!G3259&lt;&gt;"",VLOOKUP('Locations-Stops'!G3259,Regions!A2:B379,2,FALSE),"0")&amp;","&amp;IF('Locations-Stops'!H3259&lt;&gt;"",VLOOKUP('Locations-Stops'!H3259,Regions!C2:D379,2,FALSE),"0")&amp;","&amp;IF('Locations-Stops'!I3259&lt;&gt;"",VLOOKUP('Locations-Stops'!I3259,Regions!F2:G379,2,FALSE),"0")&amp;","&amp;IF('Locations-Stops'!J3259&lt;&gt;"",VLOOKUP('Locations-Stops'!J3259,Regions!I2:J379,2,FALSE),"0")&amp;",'"&amp;IF('Locations-Stops'!K3259&lt;&gt;"",SUBSTITUTE('Locations-Stops'!K3259,"'","\'"),"")&amp;"','"&amp;IF('Locations-Stops'!L3259&lt;&gt;"",'Locations-Stops'!L3259,"")&amp;"','"&amp;IF('Locations-Stops'!M3259&lt;&gt;"",'Locations-Stops'!M3259,"")&amp;"','"&amp;IF('Locations-Stops'!N3259&lt;&gt;"",'Locations-Stops'!N3259,"")&amp;"', CURRENT_TIMESTAMP);"</f>
        <v>INSERT INTO `locations` (`id`, `name`, `latitude`, `longitude`, `province_id`, `region_1`, `region_2`, `region_3`, `street`, `number`, `postal`, `img`, `last_modified`) VALUES (NULL,'Out Door Dam Board',52.317611,4.980205,8,3,11,91,'Kraaiennest','67','1104 CD','https://lh4.ggpht.com/cWeCL82FVltP25r3L4tt2c5MxUC1esTxrfryqwkvjLinkeBc5kVR8-1ZiE_TrZvjup3WkS1YpJIF5x9fiEeT', CURRENT_TIMESTAMP);</v>
      </c>
    </row>
    <row r="3258" spans="1:1" x14ac:dyDescent="0.25">
      <c r="A3258" t="str">
        <f>"INSERT INTO `locations` (`id`, `name`, `latitude`, `longitude`, `province_id`, `region_1`, `region_2`, `region_3`, `street`, `number`, `postal`, `img`, `last_modified`) VALUES (NULL,'"&amp;SUBSTITUTE('Locations-Stops'!F3260,"'","\'")&amp;"',"&amp;IF('Locations-Stops'!D3260&lt;&gt;"",LEFT('Locations-Stops'!D3260,2)&amp;"."&amp;RIGHT('Locations-Stops'!D3260,LEN('Locations-Stops'!D3260)-2),"0")&amp;","&amp;IF('Locations-Stops'!E3260&lt;&gt;"",LEFT('Locations-Stops'!E3260,1)&amp;"."&amp;RIGHT('Locations-Stops'!E3260,LEN('Locations-Stops'!E3260)-1),"0")&amp;","&amp;IF('Locations-Stops'!G3260&lt;&gt;"",VLOOKUP('Locations-Stops'!G3260,Regions!A2:B379,2,FALSE),"0")&amp;","&amp;IF('Locations-Stops'!H3260&lt;&gt;"",VLOOKUP('Locations-Stops'!H3260,Regions!C2:D379,2,FALSE),"0")&amp;","&amp;IF('Locations-Stops'!I3260&lt;&gt;"",VLOOKUP('Locations-Stops'!I3260,Regions!F2:G379,2,FALSE),"0")&amp;","&amp;IF('Locations-Stops'!J3260&lt;&gt;"",VLOOKUP('Locations-Stops'!J3260,Regions!I2:J379,2,FALSE),"0")&amp;",'"&amp;IF('Locations-Stops'!K3260&lt;&gt;"",SUBSTITUTE('Locations-Stops'!K3260,"'","\'"),"")&amp;"','"&amp;IF('Locations-Stops'!L3260&lt;&gt;"",'Locations-Stops'!L3260,"")&amp;"','"&amp;IF('Locations-Stops'!M3260&lt;&gt;"",'Locations-Stops'!M3260,"")&amp;"','"&amp;IF('Locations-Stops'!N3260&lt;&gt;"",'Locations-Stops'!N3260,"")&amp;"', CURRENT_TIMESTAMP);"</f>
        <v>INSERT INTO `locations` (`id`, `name`, `latitude`, `longitude`, `province_id`, `region_1`, `region_2`, `region_3`, `street`, `number`, `postal`, `img`, `last_modified`) VALUES (NULL,'Watchtower Playground',52.317498,4.979087,8,3,11,91,'Kraaiennest','74','1104 CE','https://lh4.ggpht.com/jR4atD1YFbDmlkJnF9r680XPODSxklztg60sZyLaQy037HrtOM0EIk5dGk0aZyO_kYMg_A7qIFYiGMuuUS8a', CURRENT_TIMESTAMP);</v>
      </c>
    </row>
    <row r="3259" spans="1:1" x14ac:dyDescent="0.25">
      <c r="A3259" t="str">
        <f>"INSERT INTO `locations` (`id`, `name`, `latitude`, `longitude`, `province_id`, `region_1`, `region_2`, `region_3`, `street`, `number`, `postal`, `img`, `last_modified`) VALUES (NULL,'"&amp;SUBSTITUTE('Locations-Stops'!F3261,"'","\'")&amp;"',"&amp;IF('Locations-Stops'!D3261&lt;&gt;"",LEFT('Locations-Stops'!D3261,2)&amp;"."&amp;RIGHT('Locations-Stops'!D3261,LEN('Locations-Stops'!D3261)-2),"0")&amp;","&amp;IF('Locations-Stops'!E3261&lt;&gt;"",LEFT('Locations-Stops'!E3261,1)&amp;"."&amp;RIGHT('Locations-Stops'!E3261,LEN('Locations-Stops'!E3261)-1),"0")&amp;","&amp;IF('Locations-Stops'!G3261&lt;&gt;"",VLOOKUP('Locations-Stops'!G3261,Regions!A2:B379,2,FALSE),"0")&amp;","&amp;IF('Locations-Stops'!H3261&lt;&gt;"",VLOOKUP('Locations-Stops'!H3261,Regions!C2:D379,2,FALSE),"0")&amp;","&amp;IF('Locations-Stops'!I3261&lt;&gt;"",VLOOKUP('Locations-Stops'!I3261,Regions!F2:G379,2,FALSE),"0")&amp;","&amp;IF('Locations-Stops'!J3261&lt;&gt;"",VLOOKUP('Locations-Stops'!J3261,Regions!I2:J379,2,FALSE),"0")&amp;",'"&amp;IF('Locations-Stops'!K3261&lt;&gt;"",SUBSTITUTE('Locations-Stops'!K3261,"'","\'"),"")&amp;"','"&amp;IF('Locations-Stops'!L3261&lt;&gt;"",'Locations-Stops'!L3261,"")&amp;"','"&amp;IF('Locations-Stops'!M3261&lt;&gt;"",'Locations-Stops'!M3261,"")&amp;"','"&amp;IF('Locations-Stops'!N3261&lt;&gt;"",'Locations-Stops'!N3261,"")&amp;"', CURRENT_TIMESTAMP);"</f>
        <v>INSERT INTO `locations` (`id`, `name`, `latitude`, `longitude`, `province_id`, `region_1`, `region_2`, `region_3`, `street`, `number`, `postal`, `img`, `last_modified`) VALUES (NULL,'Metrostation Kraaiennest',52.316944,4.979166,8,3,11,91,'Kraaiennest','74','1104 CE','https://lh3.ggpht.com/7a3eGZKpk4Sm5wxNwvCMqGBXrvs5dMbCh8fz2KC_V0HhDedkffbyXzOICjK8DWI23xthW4BcwzqT34PXyEv-', CURRENT_TIMESTAMP);</v>
      </c>
    </row>
    <row r="3260" spans="1:1" x14ac:dyDescent="0.25">
      <c r="A3260" t="str">
        <f>"INSERT INTO `locations` (`id`, `name`, `latitude`, `longitude`, `province_id`, `region_1`, `region_2`, `region_3`, `street`, `number`, `postal`, `img`, `last_modified`) VALUES (NULL,'"&amp;SUBSTITUTE('Locations-Stops'!F3262,"'","\'")&amp;"',"&amp;IF('Locations-Stops'!D3262&lt;&gt;"",LEFT('Locations-Stops'!D3262,2)&amp;"."&amp;RIGHT('Locations-Stops'!D3262,LEN('Locations-Stops'!D3262)-2),"0")&amp;","&amp;IF('Locations-Stops'!E3262&lt;&gt;"",LEFT('Locations-Stops'!E3262,1)&amp;"."&amp;RIGHT('Locations-Stops'!E3262,LEN('Locations-Stops'!E3262)-1),"0")&amp;","&amp;IF('Locations-Stops'!G3262&lt;&gt;"",VLOOKUP('Locations-Stops'!G3262,Regions!A2:B379,2,FALSE),"0")&amp;","&amp;IF('Locations-Stops'!H3262&lt;&gt;"",VLOOKUP('Locations-Stops'!H3262,Regions!C2:D379,2,FALSE),"0")&amp;","&amp;IF('Locations-Stops'!I3262&lt;&gt;"",VLOOKUP('Locations-Stops'!I3262,Regions!F2:G379,2,FALSE),"0")&amp;","&amp;IF('Locations-Stops'!J3262&lt;&gt;"",VLOOKUP('Locations-Stops'!J3262,Regions!I2:J379,2,FALSE),"0")&amp;",'"&amp;IF('Locations-Stops'!K3262&lt;&gt;"",SUBSTITUTE('Locations-Stops'!K3262,"'","\'"),"")&amp;"','"&amp;IF('Locations-Stops'!L3262&lt;&gt;"",'Locations-Stops'!L3262,"")&amp;"','"&amp;IF('Locations-Stops'!M3262&lt;&gt;"",'Locations-Stops'!M3262,"")&amp;"','"&amp;IF('Locations-Stops'!N3262&lt;&gt;"",'Locations-Stops'!N3262,"")&amp;"', CURRENT_TIMESTAMP);"</f>
        <v>INSERT INTO `locations` (`id`, `name`, `latitude`, `longitude`, `province_id`, `region_1`, `region_2`, `region_3`, `street`, `number`, `postal`, `img`, `last_modified`) VALUES (NULL,'Stone Turtle',52.317344,4.976738,8,3,11,91,'Kraaiennestpad','','1104','https://lh6.ggpht.com/UoM-n0CX4YjDlXh2Pbd3-4tB9tQcPLmeDK5LPMrTLDRzU3lAbRjR3-5_oGXZ7yZJKdB-KAWN4FFyCsxmisI', CURRENT_TIMESTAMP);</v>
      </c>
    </row>
    <row r="3261" spans="1:1" x14ac:dyDescent="0.25">
      <c r="A3261" t="str">
        <f>"INSERT INTO `locations` (`id`, `name`, `latitude`, `longitude`, `province_id`, `region_1`, `region_2`, `region_3`, `street`, `number`, `postal`, `img`, `last_modified`) VALUES (NULL,'"&amp;SUBSTITUTE('Locations-Stops'!F3263,"'","\'")&amp;"',"&amp;IF('Locations-Stops'!D3263&lt;&gt;"",LEFT('Locations-Stops'!D3263,2)&amp;"."&amp;RIGHT('Locations-Stops'!D3263,LEN('Locations-Stops'!D3263)-2),"0")&amp;","&amp;IF('Locations-Stops'!E3263&lt;&gt;"",LEFT('Locations-Stops'!E3263,1)&amp;"."&amp;RIGHT('Locations-Stops'!E3263,LEN('Locations-Stops'!E3263)-1),"0")&amp;","&amp;IF('Locations-Stops'!G3263&lt;&gt;"",VLOOKUP('Locations-Stops'!G3263,Regions!A2:B379,2,FALSE),"0")&amp;","&amp;IF('Locations-Stops'!H3263&lt;&gt;"",VLOOKUP('Locations-Stops'!H3263,Regions!C2:D379,2,FALSE),"0")&amp;","&amp;IF('Locations-Stops'!I3263&lt;&gt;"",VLOOKUP('Locations-Stops'!I3263,Regions!F2:G379,2,FALSE),"0")&amp;","&amp;IF('Locations-Stops'!J3263&lt;&gt;"",VLOOKUP('Locations-Stops'!J3263,Regions!I2:J379,2,FALSE),"0")&amp;",'"&amp;IF('Locations-Stops'!K3263&lt;&gt;"",SUBSTITUTE('Locations-Stops'!K3263,"'","\'"),"")&amp;"','"&amp;IF('Locations-Stops'!L3263&lt;&gt;"",'Locations-Stops'!L3263,"")&amp;"','"&amp;IF('Locations-Stops'!M3263&lt;&gt;"",'Locations-Stops'!M3263,"")&amp;"','"&amp;IF('Locations-Stops'!N3263&lt;&gt;"",'Locations-Stops'!N3263,"")&amp;"', CURRENT_TIMESTAMP);"</f>
        <v>INSERT INTO `locations` (`id`, `name`, `latitude`, `longitude`, `province_id`, `region_1`, `region_2`, `region_3`, `street`, `number`, `postal`, `img`, `last_modified`) VALUES (NULL,'Spider Shaped Playground Krombekstraat',52.314082,4.977862,8,3,11,91,'Krombekstraat','31','1104 KP','https://lh3.ggpht.com/hMSoYex-jzTLhky-cTkZmFfSZrC75lMy9XrQtueuYWJFh7e8uLS3vEqRPlAgjOQBpvtFecZmU66dtYJgpgg', CURRENT_TIMESTAMP);</v>
      </c>
    </row>
    <row r="3262" spans="1:1" x14ac:dyDescent="0.25">
      <c r="A3262" t="str">
        <f>"INSERT INTO `locations` (`id`, `name`, `latitude`, `longitude`, `province_id`, `region_1`, `region_2`, `region_3`, `street`, `number`, `postal`, `img`, `last_modified`) VALUES (NULL,'"&amp;SUBSTITUTE('Locations-Stops'!F3264,"'","\'")&amp;"',"&amp;IF('Locations-Stops'!D3264&lt;&gt;"",LEFT('Locations-Stops'!D3264,2)&amp;"."&amp;RIGHT('Locations-Stops'!D3264,LEN('Locations-Stops'!D3264)-2),"0")&amp;","&amp;IF('Locations-Stops'!E3264&lt;&gt;"",LEFT('Locations-Stops'!E3264,1)&amp;"."&amp;RIGHT('Locations-Stops'!E3264,LEN('Locations-Stops'!E3264)-1),"0")&amp;","&amp;IF('Locations-Stops'!G3264&lt;&gt;"",VLOOKUP('Locations-Stops'!G3264,Regions!A2:B379,2,FALSE),"0")&amp;","&amp;IF('Locations-Stops'!H3264&lt;&gt;"",VLOOKUP('Locations-Stops'!H3264,Regions!C2:D379,2,FALSE),"0")&amp;","&amp;IF('Locations-Stops'!I3264&lt;&gt;"",VLOOKUP('Locations-Stops'!I3264,Regions!F2:G379,2,FALSE),"0")&amp;","&amp;IF('Locations-Stops'!J3264&lt;&gt;"",VLOOKUP('Locations-Stops'!J3264,Regions!I2:J379,2,FALSE),"0")&amp;",'"&amp;IF('Locations-Stops'!K3264&lt;&gt;"",SUBSTITUTE('Locations-Stops'!K3264,"'","\'"),"")&amp;"','"&amp;IF('Locations-Stops'!L3264&lt;&gt;"",'Locations-Stops'!L3264,"")&amp;"','"&amp;IF('Locations-Stops'!M3264&lt;&gt;"",'Locations-Stops'!M3264,"")&amp;"','"&amp;IF('Locations-Stops'!N3264&lt;&gt;"",'Locations-Stops'!N3264,"")&amp;"', CURRENT_TIMESTAMP);"</f>
        <v>INSERT INTO `locations` (`id`, `name`, `latitude`, `longitude`, `province_id`, `region_1`, `region_2`, `region_3`, `street`, `number`, `postal`, `img`, `last_modified`) VALUES (NULL,'Metrostation Kraaiennest',52.317076,4.97846,8,3,11,91,'Kruitberg','1001','1104 CA','https://lh5.ggpht.com/qpVNWmPK0FEON87rg0v9qole3H1f47wkVzwcIYEpSR3bMOx3GcV9yDDbv7eqe-agaD1sbNbMC0aKKlHJq31SdQ', CURRENT_TIMESTAMP);</v>
      </c>
    </row>
    <row r="3263" spans="1:1" x14ac:dyDescent="0.25">
      <c r="A3263" t="str">
        <f>"INSERT INTO `locations` (`id`, `name`, `latitude`, `longitude`, `province_id`, `region_1`, `region_2`, `region_3`, `street`, `number`, `postal`, `img`, `last_modified`) VALUES (NULL,'"&amp;SUBSTITUTE('Locations-Stops'!F3265,"'","\'")&amp;"',"&amp;IF('Locations-Stops'!D3265&lt;&gt;"",LEFT('Locations-Stops'!D3265,2)&amp;"."&amp;RIGHT('Locations-Stops'!D3265,LEN('Locations-Stops'!D3265)-2),"0")&amp;","&amp;IF('Locations-Stops'!E3265&lt;&gt;"",LEFT('Locations-Stops'!E3265,1)&amp;"."&amp;RIGHT('Locations-Stops'!E3265,LEN('Locations-Stops'!E3265)-1),"0")&amp;","&amp;IF('Locations-Stops'!G3265&lt;&gt;"",VLOOKUP('Locations-Stops'!G3265,Regions!A2:B379,2,FALSE),"0")&amp;","&amp;IF('Locations-Stops'!H3265&lt;&gt;"",VLOOKUP('Locations-Stops'!H3265,Regions!C2:D379,2,FALSE),"0")&amp;","&amp;IF('Locations-Stops'!I3265&lt;&gt;"",VLOOKUP('Locations-Stops'!I3265,Regions!F2:G379,2,FALSE),"0")&amp;","&amp;IF('Locations-Stops'!J3265&lt;&gt;"",VLOOKUP('Locations-Stops'!J3265,Regions!I2:J379,2,FALSE),"0")&amp;",'"&amp;IF('Locations-Stops'!K3265&lt;&gt;"",SUBSTITUTE('Locations-Stops'!K3265,"'","\'"),"")&amp;"','"&amp;IF('Locations-Stops'!L3265&lt;&gt;"",'Locations-Stops'!L3265,"")&amp;"','"&amp;IF('Locations-Stops'!M3265&lt;&gt;"",'Locations-Stops'!M3265,"")&amp;"','"&amp;IF('Locations-Stops'!N3265&lt;&gt;"",'Locations-Stops'!N3265,"")&amp;"', CURRENT_TIMESTAMP);"</f>
        <v>INSERT INTO `locations` (`id`, `name`, `latitude`, `longitude`, `province_id`, `region_1`, `region_2`, `region_3`, `street`, `number`, `postal`, `img`, `last_modified`) VALUES (NULL,'De boom die alles zag',52.318939,4.974034,8,3,11,91,'Nellesteinpad','','1104','https://lh3.googleusercontent.com/H7B7GDkPD2fPx115ETXYvaUGp8v-BQ1aa4Az3OCuQnhRF8hWykBErGR-S85vHQ9GTc86PmKjKQWxSE0BXsk', CURRENT_TIMESTAMP);</v>
      </c>
    </row>
    <row r="3264" spans="1:1" x14ac:dyDescent="0.25">
      <c r="A3264" t="str">
        <f>"INSERT INTO `locations` (`id`, `name`, `latitude`, `longitude`, `province_id`, `region_1`, `region_2`, `region_3`, `street`, `number`, `postal`, `img`, `last_modified`) VALUES (NULL,'"&amp;SUBSTITUTE('Locations-Stops'!F3266,"'","\'")&amp;"',"&amp;IF('Locations-Stops'!D3266&lt;&gt;"",LEFT('Locations-Stops'!D3266,2)&amp;"."&amp;RIGHT('Locations-Stops'!D3266,LEN('Locations-Stops'!D3266)-2),"0")&amp;","&amp;IF('Locations-Stops'!E3266&lt;&gt;"",LEFT('Locations-Stops'!E3266,1)&amp;"."&amp;RIGHT('Locations-Stops'!E3266,LEN('Locations-Stops'!E3266)-1),"0")&amp;","&amp;IF('Locations-Stops'!G3266&lt;&gt;"",VLOOKUP('Locations-Stops'!G3266,Regions!A2:B379,2,FALSE),"0")&amp;","&amp;IF('Locations-Stops'!H3266&lt;&gt;"",VLOOKUP('Locations-Stops'!H3266,Regions!C2:D379,2,FALSE),"0")&amp;","&amp;IF('Locations-Stops'!I3266&lt;&gt;"",VLOOKUP('Locations-Stops'!I3266,Regions!F2:G379,2,FALSE),"0")&amp;","&amp;IF('Locations-Stops'!J3266&lt;&gt;"",VLOOKUP('Locations-Stops'!J3266,Regions!I2:J379,2,FALSE),"0")&amp;",'"&amp;IF('Locations-Stops'!K3266&lt;&gt;"",SUBSTITUTE('Locations-Stops'!K3266,"'","\'"),"")&amp;"','"&amp;IF('Locations-Stops'!L3266&lt;&gt;"",'Locations-Stops'!L3266,"")&amp;"','"&amp;IF('Locations-Stops'!M3266&lt;&gt;"",'Locations-Stops'!M3266,"")&amp;"','"&amp;IF('Locations-Stops'!N3266&lt;&gt;"",'Locations-Stops'!N3266,"")&amp;"', CURRENT_TIMESTAMP);"</f>
        <v>INSERT INTO `locations` (`id`, `name`, `latitude`, `longitude`, `province_id`, `region_1`, `region_2`, `region_3`, `street`, `number`, `postal`, `img`, `last_modified`) VALUES (NULL,'Playing Castle of the Willows',52.322199,4.982341,8,3,11,91,'\'s-Gravendijkdreef','15','1103 PP','https://lh4.ggpht.com/6Cd3sppXB4qyNKjAMOBhrdvQBFDwaoyRog67LpSVy28wnD_gfWcUn_CoFQcmohKoSmd8X4Up9Z2-EMVF-H4C', CURRENT_TIMESTAMP);</v>
      </c>
    </row>
    <row r="3265" spans="1:1" x14ac:dyDescent="0.25">
      <c r="A3265" t="str">
        <f>"INSERT INTO `locations` (`id`, `name`, `latitude`, `longitude`, `province_id`, `region_1`, `region_2`, `region_3`, `street`, `number`, `postal`, `img`, `last_modified`) VALUES (NULL,'"&amp;SUBSTITUTE('Locations-Stops'!F3267,"'","\'")&amp;"',"&amp;IF('Locations-Stops'!D3267&lt;&gt;"",LEFT('Locations-Stops'!D3267,2)&amp;"."&amp;RIGHT('Locations-Stops'!D3267,LEN('Locations-Stops'!D3267)-2),"0")&amp;","&amp;IF('Locations-Stops'!E3267&lt;&gt;"",LEFT('Locations-Stops'!E3267,1)&amp;"."&amp;RIGHT('Locations-Stops'!E3267,LEN('Locations-Stops'!E3267)-1),"0")&amp;","&amp;IF('Locations-Stops'!G3267&lt;&gt;"",VLOOKUP('Locations-Stops'!G3267,Regions!A2:B379,2,FALSE),"0")&amp;","&amp;IF('Locations-Stops'!H3267&lt;&gt;"",VLOOKUP('Locations-Stops'!H3267,Regions!C2:D379,2,FALSE),"0")&amp;","&amp;IF('Locations-Stops'!I3267&lt;&gt;"",VLOOKUP('Locations-Stops'!I3267,Regions!F2:G379,2,FALSE),"0")&amp;","&amp;IF('Locations-Stops'!J3267&lt;&gt;"",VLOOKUP('Locations-Stops'!J3267,Regions!I2:J379,2,FALSE),"0")&amp;",'"&amp;IF('Locations-Stops'!K3267&lt;&gt;"",SUBSTITUTE('Locations-Stops'!K3267,"'","\'"),"")&amp;"','"&amp;IF('Locations-Stops'!L3267&lt;&gt;"",'Locations-Stops'!L3267,"")&amp;"','"&amp;IF('Locations-Stops'!M3267&lt;&gt;"",'Locations-Stops'!M3267,"")&amp;"','"&amp;IF('Locations-Stops'!N3267&lt;&gt;"",'Locations-Stops'!N3267,"")&amp;"', CURRENT_TIMESTAMP);"</f>
        <v>INSERT INTO `locations` (`id`, `name`, `latitude`, `longitude`, `province_id`, `region_1`, `region_2`, `region_3`, `street`, `number`, `postal`, `img`, `last_modified`) VALUES (NULL,'Sunken Paperboat (Steel) Vogeleiland',52.321812,4.983064,8,3,11,91,'\'s-Gravendijkdreef','269','1104 DN','https://lh4.ggpht.com/-xkLZ3eGgBA25mSNLjB6Ah2cXNIjS4N6Pr2A2M8yZIz65gMJda4U0U42vqgNYRkj4m57aban2vzjmJimUBDU', CURRENT_TIMESTAMP);</v>
      </c>
    </row>
    <row r="3266" spans="1:1" x14ac:dyDescent="0.25">
      <c r="A3266" t="str">
        <f>"INSERT INTO `locations` (`id`, `name`, `latitude`, `longitude`, `province_id`, `region_1`, `region_2`, `region_3`, `street`, `number`, `postal`, `img`, `last_modified`) VALUES (NULL,'"&amp;SUBSTITUTE('Locations-Stops'!F3268,"'","\'")&amp;"',"&amp;IF('Locations-Stops'!D3268&lt;&gt;"",LEFT('Locations-Stops'!D3268,2)&amp;"."&amp;RIGHT('Locations-Stops'!D3268,LEN('Locations-Stops'!D3268)-2),"0")&amp;","&amp;IF('Locations-Stops'!E3268&lt;&gt;"",LEFT('Locations-Stops'!E3268,1)&amp;"."&amp;RIGHT('Locations-Stops'!E3268,LEN('Locations-Stops'!E3268)-1),"0")&amp;","&amp;IF('Locations-Stops'!G3268&lt;&gt;"",VLOOKUP('Locations-Stops'!G3268,Regions!A2:B379,2,FALSE),"0")&amp;","&amp;IF('Locations-Stops'!H3268&lt;&gt;"",VLOOKUP('Locations-Stops'!H3268,Regions!C2:D379,2,FALSE),"0")&amp;","&amp;IF('Locations-Stops'!I3268&lt;&gt;"",VLOOKUP('Locations-Stops'!I3268,Regions!F2:G379,2,FALSE),"0")&amp;","&amp;IF('Locations-Stops'!J3268&lt;&gt;"",VLOOKUP('Locations-Stops'!J3268,Regions!I2:J379,2,FALSE),"0")&amp;",'"&amp;IF('Locations-Stops'!K3268&lt;&gt;"",SUBSTITUTE('Locations-Stops'!K3268,"'","\'"),"")&amp;"','"&amp;IF('Locations-Stops'!L3268&lt;&gt;"",'Locations-Stops'!L3268,"")&amp;"','"&amp;IF('Locations-Stops'!M3268&lt;&gt;"",'Locations-Stops'!M3268,"")&amp;"','"&amp;IF('Locations-Stops'!N3268&lt;&gt;"",'Locations-Stops'!N3268,"")&amp;"', CURRENT_TIMESTAMP);"</f>
        <v>INSERT INTO `locations` (`id`, `name`, `latitude`, `longitude`, `province_id`, `region_1`, `region_2`, `region_3`, `street`, `number`, `postal`, `img`, `last_modified`) VALUES (NULL,'Broed Hoop Ringslang (Villa Natrix)',52.328461,4.975542,8,3,11,91,'Strandvlietpad','','1103','https://lh5.ggpht.com/t4b37gBOvrpAVhTBitszy_zLv3DEy8zbIuOd3vAO4AKKN4I4eKch7bbBh-RBdSBn_PrzecXfJCyN_8sO6w0', CURRENT_TIMESTAMP);</v>
      </c>
    </row>
    <row r="3267" spans="1:1" x14ac:dyDescent="0.25">
      <c r="A3267" t="str">
        <f>"INSERT INTO `locations` (`id`, `name`, `latitude`, `longitude`, `province_id`, `region_1`, `region_2`, `region_3`, `street`, `number`, `postal`, `img`, `last_modified`) VALUES (NULL,'"&amp;SUBSTITUTE('Locations-Stops'!F3269,"'","\'")&amp;"',"&amp;IF('Locations-Stops'!D3269&lt;&gt;"",LEFT('Locations-Stops'!D3269,2)&amp;"."&amp;RIGHT('Locations-Stops'!D3269,LEN('Locations-Stops'!D3269)-2),"0")&amp;","&amp;IF('Locations-Stops'!E3269&lt;&gt;"",LEFT('Locations-Stops'!E3269,1)&amp;"."&amp;RIGHT('Locations-Stops'!E3269,LEN('Locations-Stops'!E3269)-1),"0")&amp;","&amp;IF('Locations-Stops'!G3269&lt;&gt;"",VLOOKUP('Locations-Stops'!G3269,Regions!A2:B379,2,FALSE),"0")&amp;","&amp;IF('Locations-Stops'!H3269&lt;&gt;"",VLOOKUP('Locations-Stops'!H3269,Regions!C2:D379,2,FALSE),"0")&amp;","&amp;IF('Locations-Stops'!I3269&lt;&gt;"",VLOOKUP('Locations-Stops'!I3269,Regions!F2:G379,2,FALSE),"0")&amp;","&amp;IF('Locations-Stops'!J3269&lt;&gt;"",VLOOKUP('Locations-Stops'!J3269,Regions!I2:J379,2,FALSE),"0")&amp;",'"&amp;IF('Locations-Stops'!K3269&lt;&gt;"",SUBSTITUTE('Locations-Stops'!K3269,"'","\'"),"")&amp;"','"&amp;IF('Locations-Stops'!L3269&lt;&gt;"",'Locations-Stops'!L3269,"")&amp;"','"&amp;IF('Locations-Stops'!M3269&lt;&gt;"",'Locations-Stops'!M3269,"")&amp;"','"&amp;IF('Locations-Stops'!N3269&lt;&gt;"",'Locations-Stops'!N3269,"")&amp;"', CURRENT_TIMESTAMP);"</f>
        <v>INSERT INTO `locations` (`id`, `name`, `latitude`, `longitude`, `province_id`, `region_1`, `region_2`, `region_3`, `street`, `number`, `postal`, `img`, `last_modified`) VALUES (NULL,'Insectenhotel Bijlmerweide',52.328683,4.975664,8,3,11,91,'Strandvlietpad','','1103','https://lh3.ggpht.com/dYLD224kGCTpuNDt36szhdPY48TTZ3WmpJBdYUWQGoDOkCj33Q-h05TEC0Nc2DK5HTSBaDbE9qw1Jricp_JY', CURRENT_TIMESTAMP);</v>
      </c>
    </row>
    <row r="3268" spans="1:1" x14ac:dyDescent="0.25">
      <c r="A3268" t="str">
        <f>"INSERT INTO `locations` (`id`, `name`, `latitude`, `longitude`, `province_id`, `region_1`, `region_2`, `region_3`, `street`, `number`, `postal`, `img`, `last_modified`) VALUES (NULL,'"&amp;SUBSTITUTE('Locations-Stops'!F3270,"'","\'")&amp;"',"&amp;IF('Locations-Stops'!D3270&lt;&gt;"",LEFT('Locations-Stops'!D3270,2)&amp;"."&amp;RIGHT('Locations-Stops'!D3270,LEN('Locations-Stops'!D3270)-2),"0")&amp;","&amp;IF('Locations-Stops'!E3270&lt;&gt;"",LEFT('Locations-Stops'!E3270,1)&amp;"."&amp;RIGHT('Locations-Stops'!E3270,LEN('Locations-Stops'!E3270)-1),"0")&amp;","&amp;IF('Locations-Stops'!G3270&lt;&gt;"",VLOOKUP('Locations-Stops'!G3270,Regions!A2:B379,2,FALSE),"0")&amp;","&amp;IF('Locations-Stops'!H3270&lt;&gt;"",VLOOKUP('Locations-Stops'!H3270,Regions!C2:D379,2,FALSE),"0")&amp;","&amp;IF('Locations-Stops'!I3270&lt;&gt;"",VLOOKUP('Locations-Stops'!I3270,Regions!F2:G379,2,FALSE),"0")&amp;","&amp;IF('Locations-Stops'!J3270&lt;&gt;"",VLOOKUP('Locations-Stops'!J3270,Regions!I2:J379,2,FALSE),"0")&amp;",'"&amp;IF('Locations-Stops'!K3270&lt;&gt;"",SUBSTITUTE('Locations-Stops'!K3270,"'","\'"),"")&amp;"','"&amp;IF('Locations-Stops'!L3270&lt;&gt;"",'Locations-Stops'!L3270,"")&amp;"','"&amp;IF('Locations-Stops'!M3270&lt;&gt;"",'Locations-Stops'!M3270,"")&amp;"','"&amp;IF('Locations-Stops'!N3270&lt;&gt;"",'Locations-Stops'!N3270,"")&amp;"', CURRENT_TIMESTAMP);"</f>
        <v>INSERT INTO `locations` (`id`, `name`, `latitude`, `longitude`, `province_id`, `region_1`, `region_2`, `region_3`, `street`, `number`, `postal`, `img`, `last_modified`) VALUES (NULL,'Diemerbos Gooijenstein',52.317348,4.997314,8,3,11,122,'Gaasperdammerweg','','','https://lh4.ggpht.com/zj0OfdUk1yviXMx4tWWOMTmERm5hIpnMsGkX5F73POE6ovMb6FJrfEgGvkzmwA5sSrG37Jw4FW1Co_mu00c', CURRENT_TIMESTAMP);</v>
      </c>
    </row>
    <row r="3269" spans="1:1" x14ac:dyDescent="0.25">
      <c r="A3269" t="str">
        <f>"INSERT INTO `locations` (`id`, `name`, `latitude`, `longitude`, `province_id`, `region_1`, `region_2`, `region_3`, `street`, `number`, `postal`, `img`, `last_modified`) VALUES (NULL,'"&amp;SUBSTITUTE('Locations-Stops'!F3271,"'","\'")&amp;"',"&amp;IF('Locations-Stops'!D3271&lt;&gt;"",LEFT('Locations-Stops'!D3271,2)&amp;"."&amp;RIGHT('Locations-Stops'!D3271,LEN('Locations-Stops'!D3271)-2),"0")&amp;","&amp;IF('Locations-Stops'!E3271&lt;&gt;"",LEFT('Locations-Stops'!E3271,1)&amp;"."&amp;RIGHT('Locations-Stops'!E3271,LEN('Locations-Stops'!E3271)-1),"0")&amp;","&amp;IF('Locations-Stops'!G3271&lt;&gt;"",VLOOKUP('Locations-Stops'!G3271,Regions!A2:B379,2,FALSE),"0")&amp;","&amp;IF('Locations-Stops'!H3271&lt;&gt;"",VLOOKUP('Locations-Stops'!H3271,Regions!C2:D379,2,FALSE),"0")&amp;","&amp;IF('Locations-Stops'!I3271&lt;&gt;"",VLOOKUP('Locations-Stops'!I3271,Regions!F2:G379,2,FALSE),"0")&amp;","&amp;IF('Locations-Stops'!J3271&lt;&gt;"",VLOOKUP('Locations-Stops'!J3271,Regions!I2:J379,2,FALSE),"0")&amp;",'"&amp;IF('Locations-Stops'!K3271&lt;&gt;"",SUBSTITUTE('Locations-Stops'!K3271,"'","\'"),"")&amp;"','"&amp;IF('Locations-Stops'!L3271&lt;&gt;"",'Locations-Stops'!L3271,"")&amp;"','"&amp;IF('Locations-Stops'!M3271&lt;&gt;"",'Locations-Stops'!M3271,"")&amp;"','"&amp;IF('Locations-Stops'!N3271&lt;&gt;"",'Locations-Stops'!N3271,"")&amp;"', CURRENT_TIMESTAMP);"</f>
        <v>INSERT INTO `locations` (`id`, `name`, `latitude`, `longitude`, `province_id`, `region_1`, `region_2`, `region_3`, `street`, `number`, `postal`, `img`, `last_modified`) VALUES (NULL,'Diemerbos - Gaaspermolen',52.311154,5.002301,8,3,11,122,'Gaaspermolenpad','','1109 BN','https://lh3.googleusercontent.com/2-frtiDVtnLp_0xx1nVZePHEJjagEsv9haYD3TlJ9yYlAcn32IVHssnOW-yT_CypWq4HWIUV6NQM7fgiS54', CURRENT_TIMESTAMP);</v>
      </c>
    </row>
    <row r="3270" spans="1:1" x14ac:dyDescent="0.25">
      <c r="A3270" t="str">
        <f>"INSERT INTO `locations` (`id`, `name`, `latitude`, `longitude`, `province_id`, `region_1`, `region_2`, `region_3`, `street`, `number`, `postal`, `img`, `last_modified`) VALUES (NULL,'"&amp;SUBSTITUTE('Locations-Stops'!F3272,"'","\'")&amp;"',"&amp;IF('Locations-Stops'!D3272&lt;&gt;"",LEFT('Locations-Stops'!D3272,2)&amp;"."&amp;RIGHT('Locations-Stops'!D3272,LEN('Locations-Stops'!D3272)-2),"0")&amp;","&amp;IF('Locations-Stops'!E3272&lt;&gt;"",LEFT('Locations-Stops'!E3272,1)&amp;"."&amp;RIGHT('Locations-Stops'!E3272,LEN('Locations-Stops'!E3272)-1),"0")&amp;","&amp;IF('Locations-Stops'!G3272&lt;&gt;"",VLOOKUP('Locations-Stops'!G3272,Regions!A2:B379,2,FALSE),"0")&amp;","&amp;IF('Locations-Stops'!H3272&lt;&gt;"",VLOOKUP('Locations-Stops'!H3272,Regions!C2:D379,2,FALSE),"0")&amp;","&amp;IF('Locations-Stops'!I3272&lt;&gt;"",VLOOKUP('Locations-Stops'!I3272,Regions!F2:G379,2,FALSE),"0")&amp;","&amp;IF('Locations-Stops'!J3272&lt;&gt;"",VLOOKUP('Locations-Stops'!J3272,Regions!I2:J379,2,FALSE),"0")&amp;",'"&amp;IF('Locations-Stops'!K3272&lt;&gt;"",SUBSTITUTE('Locations-Stops'!K3272,"'","\'"),"")&amp;"','"&amp;IF('Locations-Stops'!L3272&lt;&gt;"",'Locations-Stops'!L3272,"")&amp;"','"&amp;IF('Locations-Stops'!M3272&lt;&gt;"",'Locations-Stops'!M3272,"")&amp;"','"&amp;IF('Locations-Stops'!N3272&lt;&gt;"",'Locations-Stops'!N3272,"")&amp;"', CURRENT_TIMESTAMP);"</f>
        <v>INSERT INTO `locations` (`id`, `name`, `latitude`, `longitude`, `province_id`, `region_1`, `region_2`, `region_3`, `street`, `number`, `postal`, `img`, `last_modified`) VALUES (NULL,'De Nieuw Weg',52.312687,5.017687,8,3,11,122,'Kanaaldijk West','','1109','https://lh3.ggpht.com/f8QTrBE40OII_-xf30vY9fDfKHRpQb6qXqkcvdbH8-sItuN76udICh14HBlTSBtQScNi1TX2011t7Mgrdbe0', CURRENT_TIMESTAMP);</v>
      </c>
    </row>
    <row r="3271" spans="1:1" x14ac:dyDescent="0.25">
      <c r="A3271" t="str">
        <f>"INSERT INTO `locations` (`id`, `name`, `latitude`, `longitude`, `province_id`, `region_1`, `region_2`, `region_3`, `street`, `number`, `postal`, `img`, `last_modified`) VALUES (NULL,'"&amp;SUBSTITUTE('Locations-Stops'!F3273,"'","\'")&amp;"',"&amp;IF('Locations-Stops'!D3273&lt;&gt;"",LEFT('Locations-Stops'!D3273,2)&amp;"."&amp;RIGHT('Locations-Stops'!D3273,LEN('Locations-Stops'!D3273)-2),"0")&amp;","&amp;IF('Locations-Stops'!E3273&lt;&gt;"",LEFT('Locations-Stops'!E3273,1)&amp;"."&amp;RIGHT('Locations-Stops'!E3273,LEN('Locations-Stops'!E3273)-1),"0")&amp;","&amp;IF('Locations-Stops'!G3273&lt;&gt;"",VLOOKUP('Locations-Stops'!G3273,Regions!A2:B379,2,FALSE),"0")&amp;","&amp;IF('Locations-Stops'!H3273&lt;&gt;"",VLOOKUP('Locations-Stops'!H3273,Regions!C2:D379,2,FALSE),"0")&amp;","&amp;IF('Locations-Stops'!I3273&lt;&gt;"",VLOOKUP('Locations-Stops'!I3273,Regions!F2:G379,2,FALSE),"0")&amp;","&amp;IF('Locations-Stops'!J3273&lt;&gt;"",VLOOKUP('Locations-Stops'!J3273,Regions!I2:J379,2,FALSE),"0")&amp;",'"&amp;IF('Locations-Stops'!K3273&lt;&gt;"",SUBSTITUTE('Locations-Stops'!K3273,"'","\'"),"")&amp;"','"&amp;IF('Locations-Stops'!L3273&lt;&gt;"",'Locations-Stops'!L3273,"")&amp;"','"&amp;IF('Locations-Stops'!M3273&lt;&gt;"",'Locations-Stops'!M3273,"")&amp;"','"&amp;IF('Locations-Stops'!N3273&lt;&gt;"",'Locations-Stops'!N3273,"")&amp;"', CURRENT_TIMESTAMP);"</f>
        <v>INSERT INTO `locations` (`id`, `name`, `latitude`, `longitude`, `province_id`, `region_1`, `region_2`, `region_3`, `street`, `number`, `postal`, `img`, `last_modified`) VALUES (NULL,'Playpark Disneyland',52.307148,5.018886,8,3,11,122,'Lentestraat','34','1109 AT','https://lh4.ggpht.com/944tg9hvWtd9TPzWPm-X73j7X8XfKIJY_FIS7CxROiApwB0-8TYdiJ8IP6OeKG35kwujqoqcF6P2wUL_2o4', CURRENT_TIMESTAMP);</v>
      </c>
    </row>
    <row r="3272" spans="1:1" x14ac:dyDescent="0.25">
      <c r="A3272" t="str">
        <f>"INSERT INTO `locations` (`id`, `name`, `latitude`, `longitude`, `province_id`, `region_1`, `region_2`, `region_3`, `street`, `number`, `postal`, `img`, `last_modified`) VALUES (NULL,'"&amp;SUBSTITUTE('Locations-Stops'!F3274,"'","\'")&amp;"',"&amp;IF('Locations-Stops'!D3274&lt;&gt;"",LEFT('Locations-Stops'!D3274,2)&amp;"."&amp;RIGHT('Locations-Stops'!D3274,LEN('Locations-Stops'!D3274)-2),"0")&amp;","&amp;IF('Locations-Stops'!E3274&lt;&gt;"",LEFT('Locations-Stops'!E3274,1)&amp;"."&amp;RIGHT('Locations-Stops'!E3274,LEN('Locations-Stops'!E3274)-1),"0")&amp;","&amp;IF('Locations-Stops'!G3274&lt;&gt;"",VLOOKUP('Locations-Stops'!G3274,Regions!A2:B379,2,FALSE),"0")&amp;","&amp;IF('Locations-Stops'!H3274&lt;&gt;"",VLOOKUP('Locations-Stops'!H3274,Regions!C2:D379,2,FALSE),"0")&amp;","&amp;IF('Locations-Stops'!I3274&lt;&gt;"",VLOOKUP('Locations-Stops'!I3274,Regions!F2:G379,2,FALSE),"0")&amp;","&amp;IF('Locations-Stops'!J3274&lt;&gt;"",VLOOKUP('Locations-Stops'!J3274,Regions!I2:J379,2,FALSE),"0")&amp;",'"&amp;IF('Locations-Stops'!K3274&lt;&gt;"",SUBSTITUTE('Locations-Stops'!K3274,"'","\'"),"")&amp;"','"&amp;IF('Locations-Stops'!L3274&lt;&gt;"",'Locations-Stops'!L3274,"")&amp;"','"&amp;IF('Locations-Stops'!M3274&lt;&gt;"",'Locations-Stops'!M3274,"")&amp;"','"&amp;IF('Locations-Stops'!N3274&lt;&gt;"",'Locations-Stops'!N3274,"")&amp;"', CURRENT_TIMESTAMP);"</f>
        <v>INSERT INTO `locations` (`id`, `name`, `latitude`, `longitude`, `province_id`, `region_1`, `region_2`, `region_3`, `street`, `number`, `postal`, `img`, `last_modified`) VALUES (NULL,'De 4 Seizoenen 1982',52.307714,5.017535,8,3,11,122,'Seizoenenhof','18','1109 CD','https://lh5.ggpht.com/ArVm4JDCO06jwd-a27s780Aotl12vqNlDWl7Z-Y2ZeqlAfwpecDFDG2slKIL_bw-4yYh_4RY9gLny4VKthjzSw', CURRENT_TIMESTAMP);</v>
      </c>
    </row>
    <row r="3273" spans="1:1" x14ac:dyDescent="0.25">
      <c r="A3273" t="str">
        <f>"INSERT INTO `locations` (`id`, `name`, `latitude`, `longitude`, `province_id`, `region_1`, `region_2`, `region_3`, `street`, `number`, `postal`, `img`, `last_modified`) VALUES (NULL,'"&amp;SUBSTITUTE('Locations-Stops'!F3275,"'","\'")&amp;"',"&amp;IF('Locations-Stops'!D3275&lt;&gt;"",LEFT('Locations-Stops'!D3275,2)&amp;"."&amp;RIGHT('Locations-Stops'!D3275,LEN('Locations-Stops'!D3275)-2),"0")&amp;","&amp;IF('Locations-Stops'!E3275&lt;&gt;"",LEFT('Locations-Stops'!E3275,1)&amp;"."&amp;RIGHT('Locations-Stops'!E3275,LEN('Locations-Stops'!E3275)-1),"0")&amp;","&amp;IF('Locations-Stops'!G3275&lt;&gt;"",VLOOKUP('Locations-Stops'!G3275,Regions!A2:B379,2,FALSE),"0")&amp;","&amp;IF('Locations-Stops'!H3275&lt;&gt;"",VLOOKUP('Locations-Stops'!H3275,Regions!C2:D379,2,FALSE),"0")&amp;","&amp;IF('Locations-Stops'!I3275&lt;&gt;"",VLOOKUP('Locations-Stops'!I3275,Regions!F2:G379,2,FALSE),"0")&amp;","&amp;IF('Locations-Stops'!J3275&lt;&gt;"",VLOOKUP('Locations-Stops'!J3275,Regions!I2:J379,2,FALSE),"0")&amp;",'"&amp;IF('Locations-Stops'!K3275&lt;&gt;"",SUBSTITUTE('Locations-Stops'!K3275,"'","\'"),"")&amp;"','"&amp;IF('Locations-Stops'!L3275&lt;&gt;"",'Locations-Stops'!L3275,"")&amp;"','"&amp;IF('Locations-Stops'!M3275&lt;&gt;"",'Locations-Stops'!M3275,"")&amp;"','"&amp;IF('Locations-Stops'!N3275&lt;&gt;"",'Locations-Stops'!N3275,"")&amp;"', CURRENT_TIMESTAMP);"</f>
        <v>INSERT INTO `locations` (`id`, `name`, `latitude`, `longitude`, `province_id`, `region_1`, `region_2`, `region_3`, `street`, `number`, `postal`, `img`, `last_modified`) VALUES (NULL,'Sun Dial',52.313309,5.01448,8,3,11,122,'Stammerlandweg','27','1109 BR','https://lh6.ggpht.com/zCh_cfCgBoMeYxt1f5cLyplT_ubm1xDZZ4yOeQX0STxXzGdpT1AhDObh8rjw7ZxWlUQgOdMhhJ5x6MJtSQ3J0g', CURRENT_TIMESTAMP);</v>
      </c>
    </row>
    <row r="3274" spans="1:1" x14ac:dyDescent="0.25">
      <c r="A3274" t="str">
        <f>"INSERT INTO `locations` (`id`, `name`, `latitude`, `longitude`, `province_id`, `region_1`, `region_2`, `region_3`, `street`, `number`, `postal`, `img`, `last_modified`) VALUES (NULL,'"&amp;SUBSTITUTE('Locations-Stops'!F3276,"'","\'")&amp;"',"&amp;IF('Locations-Stops'!D3276&lt;&gt;"",LEFT('Locations-Stops'!D3276,2)&amp;"."&amp;RIGHT('Locations-Stops'!D3276,LEN('Locations-Stops'!D3276)-2),"0")&amp;","&amp;IF('Locations-Stops'!E3276&lt;&gt;"",LEFT('Locations-Stops'!E3276,1)&amp;"."&amp;RIGHT('Locations-Stops'!E3276,LEN('Locations-Stops'!E3276)-1),"0")&amp;","&amp;IF('Locations-Stops'!G3276&lt;&gt;"",VLOOKUP('Locations-Stops'!G3276,Regions!A2:B379,2,FALSE),"0")&amp;","&amp;IF('Locations-Stops'!H3276&lt;&gt;"",VLOOKUP('Locations-Stops'!H3276,Regions!C2:D379,2,FALSE),"0")&amp;","&amp;IF('Locations-Stops'!I3276&lt;&gt;"",VLOOKUP('Locations-Stops'!I3276,Regions!F2:G379,2,FALSE),"0")&amp;","&amp;IF('Locations-Stops'!J3276&lt;&gt;"",VLOOKUP('Locations-Stops'!J3276,Regions!I2:J379,2,FALSE),"0")&amp;",'"&amp;IF('Locations-Stops'!K3276&lt;&gt;"",SUBSTITUTE('Locations-Stops'!K3276,"'","\'"),"")&amp;"','"&amp;IF('Locations-Stops'!L3276&lt;&gt;"",'Locations-Stops'!L3276,"")&amp;"','"&amp;IF('Locations-Stops'!M3276&lt;&gt;"",'Locations-Stops'!M3276,"")&amp;"','"&amp;IF('Locations-Stops'!N3276&lt;&gt;"",'Locations-Stops'!N3276,"")&amp;"', CURRENT_TIMESTAMP);"</f>
        <v>INSERT INTO `locations` (`id`, `name`, `latitude`, `longitude`, `province_id`, `region_1`, `region_2`, `region_3`, `street`, `number`, `postal`, `img`, `last_modified`) VALUES (NULL,'Diemerbos Driemond',52.307646,5.010995,8,3,11,122,'Stammerlandweg','','1109','https://lh4.ggpht.com/Tsop8S_gjJUCbEZEbkeoxFTKQXzZMyJpSr95kPDvO1-x8VfibZO_5xYg7f9_CPsUmi4psV7mqoJpo00c7zTk', CURRENT_TIMESTAMP);</v>
      </c>
    </row>
    <row r="3275" spans="1:1" x14ac:dyDescent="0.25">
      <c r="A3275" t="str">
        <f>"INSERT INTO `locations` (`id`, `name`, `latitude`, `longitude`, `province_id`, `region_1`, `region_2`, `region_3`, `street`, `number`, `postal`, `img`, `last_modified`) VALUES (NULL,'"&amp;SUBSTITUTE('Locations-Stops'!F3277,"'","\'")&amp;"',"&amp;IF('Locations-Stops'!D3277&lt;&gt;"",LEFT('Locations-Stops'!D3277,2)&amp;"."&amp;RIGHT('Locations-Stops'!D3277,LEN('Locations-Stops'!D3277)-2),"0")&amp;","&amp;IF('Locations-Stops'!E3277&lt;&gt;"",LEFT('Locations-Stops'!E3277,1)&amp;"."&amp;RIGHT('Locations-Stops'!E3277,LEN('Locations-Stops'!E3277)-1),"0")&amp;","&amp;IF('Locations-Stops'!G3277&lt;&gt;"",VLOOKUP('Locations-Stops'!G3277,Regions!A2:B379,2,FALSE),"0")&amp;","&amp;IF('Locations-Stops'!H3277&lt;&gt;"",VLOOKUP('Locations-Stops'!H3277,Regions!C2:D379,2,FALSE),"0")&amp;","&amp;IF('Locations-Stops'!I3277&lt;&gt;"",VLOOKUP('Locations-Stops'!I3277,Regions!F2:G379,2,FALSE),"0")&amp;","&amp;IF('Locations-Stops'!J3277&lt;&gt;"",VLOOKUP('Locations-Stops'!J3277,Regions!I2:J379,2,FALSE),"0")&amp;",'"&amp;IF('Locations-Stops'!K3277&lt;&gt;"",SUBSTITUTE('Locations-Stops'!K3277,"'","\'"),"")&amp;"','"&amp;IF('Locations-Stops'!L3277&lt;&gt;"",'Locations-Stops'!L3277,"")&amp;"','"&amp;IF('Locations-Stops'!M3277&lt;&gt;"",'Locations-Stops'!M3277,"")&amp;"','"&amp;IF('Locations-Stops'!N3277&lt;&gt;"",'Locations-Stops'!N3277,"")&amp;"', CURRENT_TIMESTAMP);"</f>
        <v>INSERT INTO `locations` (`id`, `name`, `latitude`, `longitude`, `province_id`, `region_1`, `region_2`, `region_3`, `street`, `number`, `postal`, `img`, `last_modified`) VALUES (NULL,'Speltuin Gein',52.298536,4.996452,8,3,11,123,'Hendrik Hosstraat','173','1106 ZM','https://lh3.googleusercontent.com/dPaj00f2G_XPZGN-QJ4MPXKTYBGXKw9A-YZKRQbt6GZQxgns-9S4h3kPcu1Mh6Sfit2FSN7vRoje6Qxe9NM', CURRENT_TIMESTAMP);</v>
      </c>
    </row>
    <row r="3276" spans="1:1" x14ac:dyDescent="0.25">
      <c r="A3276" t="str">
        <f>"INSERT INTO `locations` (`id`, `name`, `latitude`, `longitude`, `province_id`, `region_1`, `region_2`, `region_3`, `street`, `number`, `postal`, `img`, `last_modified`) VALUES (NULL,'"&amp;SUBSTITUTE('Locations-Stops'!F3278,"'","\'")&amp;"',"&amp;IF('Locations-Stops'!D3278&lt;&gt;"",LEFT('Locations-Stops'!D3278,2)&amp;"."&amp;RIGHT('Locations-Stops'!D3278,LEN('Locations-Stops'!D3278)-2),"0")&amp;","&amp;IF('Locations-Stops'!E3278&lt;&gt;"",LEFT('Locations-Stops'!E3278,1)&amp;"."&amp;RIGHT('Locations-Stops'!E3278,LEN('Locations-Stops'!E3278)-1),"0")&amp;","&amp;IF('Locations-Stops'!G3278&lt;&gt;"",VLOOKUP('Locations-Stops'!G3278,Regions!A2:B379,2,FALSE),"0")&amp;","&amp;IF('Locations-Stops'!H3278&lt;&gt;"",VLOOKUP('Locations-Stops'!H3278,Regions!C2:D379,2,FALSE),"0")&amp;","&amp;IF('Locations-Stops'!I3278&lt;&gt;"",VLOOKUP('Locations-Stops'!I3278,Regions!F2:G379,2,FALSE),"0")&amp;","&amp;IF('Locations-Stops'!J3278&lt;&gt;"",VLOOKUP('Locations-Stops'!J3278,Regions!I2:J379,2,FALSE),"0")&amp;",'"&amp;IF('Locations-Stops'!K3278&lt;&gt;"",SUBSTITUTE('Locations-Stops'!K3278,"'","\'"),"")&amp;"','"&amp;IF('Locations-Stops'!L3278&lt;&gt;"",'Locations-Stops'!L3278,"")&amp;"','"&amp;IF('Locations-Stops'!M3278&lt;&gt;"",'Locations-Stops'!M3278,"")&amp;"','"&amp;IF('Locations-Stops'!N3278&lt;&gt;"",'Locations-Stops'!N3278,"")&amp;"', CURRENT_TIMESTAMP);"</f>
        <v>INSERT INTO `locations` (`id`, `name`, `latitude`, `longitude`, `province_id`, `region_1`, `region_2`, `region_3`, `street`, `number`, `postal`, `img`, `last_modified`) VALUES (NULL,'De Slak',52.299706,4.995421,8,3,11,123,'Jacob Krüsestraat','122','1106 ZL','https://lh5.ggpht.com/XPzm7B17j4YqMZEmnzHDuu79Cd-K4Lnomfd-uq8N-GPbSl2MX9nGjyJD9SUNMYszLvs7bDgoH8-1fgIr24C6', CURRENT_TIMESTAMP);</v>
      </c>
    </row>
    <row r="3277" spans="1:1" x14ac:dyDescent="0.25">
      <c r="A3277" t="str">
        <f>"INSERT INTO `locations` (`id`, `name`, `latitude`, `longitude`, `province_id`, `region_1`, `region_2`, `region_3`, `street`, `number`, `postal`, `img`, `last_modified`) VALUES (NULL,'"&amp;SUBSTITUTE('Locations-Stops'!F3279,"'","\'")&amp;"',"&amp;IF('Locations-Stops'!D3279&lt;&gt;"",LEFT('Locations-Stops'!D3279,2)&amp;"."&amp;RIGHT('Locations-Stops'!D3279,LEN('Locations-Stops'!D3279)-2),"0")&amp;","&amp;IF('Locations-Stops'!E3279&lt;&gt;"",LEFT('Locations-Stops'!E3279,1)&amp;"."&amp;RIGHT('Locations-Stops'!E3279,LEN('Locations-Stops'!E3279)-1),"0")&amp;","&amp;IF('Locations-Stops'!G3279&lt;&gt;"",VLOOKUP('Locations-Stops'!G3279,Regions!A2:B379,2,FALSE),"0")&amp;","&amp;IF('Locations-Stops'!H3279&lt;&gt;"",VLOOKUP('Locations-Stops'!H3279,Regions!C2:D379,2,FALSE),"0")&amp;","&amp;IF('Locations-Stops'!I3279&lt;&gt;"",VLOOKUP('Locations-Stops'!I3279,Regions!F2:G379,2,FALSE),"0")&amp;","&amp;IF('Locations-Stops'!J3279&lt;&gt;"",VLOOKUP('Locations-Stops'!J3279,Regions!I2:J379,2,FALSE),"0")&amp;",'"&amp;IF('Locations-Stops'!K3279&lt;&gt;"",SUBSTITUTE('Locations-Stops'!K3279,"'","\'"),"")&amp;"','"&amp;IF('Locations-Stops'!L3279&lt;&gt;"",'Locations-Stops'!L3279,"")&amp;"','"&amp;IF('Locations-Stops'!M3279&lt;&gt;"",'Locations-Stops'!M3279,"")&amp;"','"&amp;IF('Locations-Stops'!N3279&lt;&gt;"",'Locations-Stops'!N3279,"")&amp;"', CURRENT_TIMESTAMP);"</f>
        <v>INSERT INTO `locations` (`id`, `name`, `latitude`, `longitude`, `province_id`, `region_1`, `region_2`, `region_3`, `street`, `number`, `postal`, `img`, `last_modified`) VALUES (NULL,'Fence Art',52.297272,4.982149,8,3,11,123,'Parkhof','33','1106 SX','https://lh3.googleusercontent.com/lWj1TvewI37kGMSBCPLC2-Omakg-l1jQikwxWGMnXhARZlkzdG26hKao9IWBa5AIVKqZy805ctiqgwZqYmrBSw', CURRENT_TIMESTAMP);</v>
      </c>
    </row>
    <row r="3278" spans="1:1" x14ac:dyDescent="0.25">
      <c r="A3278" t="str">
        <f>"INSERT INTO `locations` (`id`, `name`, `latitude`, `longitude`, `province_id`, `region_1`, `region_2`, `region_3`, `street`, `number`, `postal`, `img`, `last_modified`) VALUES (NULL,'"&amp;SUBSTITUTE('Locations-Stops'!F3280,"'","\'")&amp;"',"&amp;IF('Locations-Stops'!D3280&lt;&gt;"",LEFT('Locations-Stops'!D3280,2)&amp;"."&amp;RIGHT('Locations-Stops'!D3280,LEN('Locations-Stops'!D3280)-2),"0")&amp;","&amp;IF('Locations-Stops'!E3280&lt;&gt;"",LEFT('Locations-Stops'!E3280,1)&amp;"."&amp;RIGHT('Locations-Stops'!E3280,LEN('Locations-Stops'!E3280)-1),"0")&amp;","&amp;IF('Locations-Stops'!G3280&lt;&gt;"",VLOOKUP('Locations-Stops'!G3280,Regions!A2:B379,2,FALSE),"0")&amp;","&amp;IF('Locations-Stops'!H3280&lt;&gt;"",VLOOKUP('Locations-Stops'!H3280,Regions!C2:D379,2,FALSE),"0")&amp;","&amp;IF('Locations-Stops'!I3280&lt;&gt;"",VLOOKUP('Locations-Stops'!I3280,Regions!F2:G379,2,FALSE),"0")&amp;","&amp;IF('Locations-Stops'!J3280&lt;&gt;"",VLOOKUP('Locations-Stops'!J3280,Regions!I2:J379,2,FALSE),"0")&amp;",'"&amp;IF('Locations-Stops'!K3280&lt;&gt;"",SUBSTITUTE('Locations-Stops'!K3280,"'","\'"),"")&amp;"','"&amp;IF('Locations-Stops'!L3280&lt;&gt;"",'Locations-Stops'!L3280,"")&amp;"','"&amp;IF('Locations-Stops'!M3280&lt;&gt;"",'Locations-Stops'!M3280,"")&amp;"','"&amp;IF('Locations-Stops'!N3280&lt;&gt;"",'Locations-Stops'!N3280,"")&amp;"', CURRENT_TIMESTAMP);"</f>
        <v>INSERT INTO `locations` (`id`, `name`, `latitude`, `longitude`, `province_id`, `region_1`, `region_2`, `region_3`, `street`, `number`, `postal`, `img`, `last_modified`) VALUES (NULL,'Speltuin Gein',52.298539,4.989844,8,3,11,123,'Siebren van der Baanhof','2','1106 WK','https://lh3.googleusercontent.com/jyVDbxsAOhGu0W1Mw5j8k4u_cH3CCyQPka8kcnftVxkvsEFmUdEHRHBCHLLngporh8K7X9eQ5fCd4DHGmRE', CURRENT_TIMESTAMP);</v>
      </c>
    </row>
    <row r="3279" spans="1:1" x14ac:dyDescent="0.25">
      <c r="A3279" t="str">
        <f>"INSERT INTO `locations` (`id`, `name`, `latitude`, `longitude`, `province_id`, `region_1`, `region_2`, `region_3`, `street`, `number`, `postal`, `img`, `last_modified`) VALUES (NULL,'"&amp;SUBSTITUTE('Locations-Stops'!F3281,"'","\'")&amp;"',"&amp;IF('Locations-Stops'!D3281&lt;&gt;"",LEFT('Locations-Stops'!D3281,2)&amp;"."&amp;RIGHT('Locations-Stops'!D3281,LEN('Locations-Stops'!D3281)-2),"0")&amp;","&amp;IF('Locations-Stops'!E3281&lt;&gt;"",LEFT('Locations-Stops'!E3281,1)&amp;"."&amp;RIGHT('Locations-Stops'!E3281,LEN('Locations-Stops'!E3281)-1),"0")&amp;","&amp;IF('Locations-Stops'!G3281&lt;&gt;"",VLOOKUP('Locations-Stops'!G3281,Regions!A2:B379,2,FALSE),"0")&amp;","&amp;IF('Locations-Stops'!H3281&lt;&gt;"",VLOOKUP('Locations-Stops'!H3281,Regions!C2:D379,2,FALSE),"0")&amp;","&amp;IF('Locations-Stops'!I3281&lt;&gt;"",VLOOKUP('Locations-Stops'!I3281,Regions!F2:G379,2,FALSE),"0")&amp;","&amp;IF('Locations-Stops'!J3281&lt;&gt;"",VLOOKUP('Locations-Stops'!J3281,Regions!I2:J379,2,FALSE),"0")&amp;",'"&amp;IF('Locations-Stops'!K3281&lt;&gt;"",SUBSTITUTE('Locations-Stops'!K3281,"'","\'"),"")&amp;"','"&amp;IF('Locations-Stops'!L3281&lt;&gt;"",'Locations-Stops'!L3281,"")&amp;"','"&amp;IF('Locations-Stops'!M3281&lt;&gt;"",'Locations-Stops'!M3281,"")&amp;"','"&amp;IF('Locations-Stops'!N3281&lt;&gt;"",'Locations-Stops'!N3281,"")&amp;"', CURRENT_TIMESTAMP);"</f>
        <v>INSERT INTO `locations` (`id`, `name`, `latitude`, `longitude`, `province_id`, `region_1`, `region_2`, `region_3`, `street`, `number`, `postal`, `img`, `last_modified`) VALUES (NULL,'Wind Fan',52.294629,4.987742,8,3,11,123,'Stoutenburggracht','','1107','https://lh4.ggpht.com/Ndtd8SaLk3iG9yIb9-lqPTQ13uSuqn6sSTCYpLi3KqecC0kuCq46aUW0AJ3NPUgX90Prf2o9LGBsky4msXw', CURRENT_TIMESTAMP);</v>
      </c>
    </row>
    <row r="3280" spans="1:1" x14ac:dyDescent="0.25">
      <c r="A3280" t="str">
        <f>"INSERT INTO `locations` (`id`, `name`, `latitude`, `longitude`, `province_id`, `region_1`, `region_2`, `region_3`, `street`, `number`, `postal`, `img`, `last_modified`) VALUES (NULL,'"&amp;SUBSTITUTE('Locations-Stops'!F3282,"'","\'")&amp;"',"&amp;IF('Locations-Stops'!D3282&lt;&gt;"",LEFT('Locations-Stops'!D3282,2)&amp;"."&amp;RIGHT('Locations-Stops'!D3282,LEN('Locations-Stops'!D3282)-2),"0")&amp;","&amp;IF('Locations-Stops'!E3282&lt;&gt;"",LEFT('Locations-Stops'!E3282,1)&amp;"."&amp;RIGHT('Locations-Stops'!E3282,LEN('Locations-Stops'!E3282)-1),"0")&amp;","&amp;IF('Locations-Stops'!G3282&lt;&gt;"",VLOOKUP('Locations-Stops'!G3282,Regions!A2:B379,2,FALSE),"0")&amp;","&amp;IF('Locations-Stops'!H3282&lt;&gt;"",VLOOKUP('Locations-Stops'!H3282,Regions!C2:D379,2,FALSE),"0")&amp;","&amp;IF('Locations-Stops'!I3282&lt;&gt;"",VLOOKUP('Locations-Stops'!I3282,Regions!F2:G379,2,FALSE),"0")&amp;","&amp;IF('Locations-Stops'!J3282&lt;&gt;"",VLOOKUP('Locations-Stops'!J3282,Regions!I2:J379,2,FALSE),"0")&amp;",'"&amp;IF('Locations-Stops'!K3282&lt;&gt;"",SUBSTITUTE('Locations-Stops'!K3282,"'","\'"),"")&amp;"','"&amp;IF('Locations-Stops'!L3282&lt;&gt;"",'Locations-Stops'!L3282,"")&amp;"','"&amp;IF('Locations-Stops'!M3282&lt;&gt;"",'Locations-Stops'!M3282,"")&amp;"','"&amp;IF('Locations-Stops'!N3282&lt;&gt;"",'Locations-Stops'!N3282,"")&amp;"', CURRENT_TIMESTAMP);"</f>
        <v>INSERT INTO `locations` (`id`, `name`, `latitude`, `longitude`, `province_id`, `region_1`, `region_2`, `region_3`, `street`, `number`, `postal`, `img`, `last_modified`) VALUES (NULL,'Henny Pleizier',52.296862,4.988998,8,3,11,123,'Wageningendreef','','1106','https://lh6.ggpht.com/8bBsN6sxSXZnN9ub4brK8ZdNBP8FP93NKtScnj82I4jScPvyg9FZ9igmxSGYto3KKScWZE4NFEsHi3_eVOSr-g', CURRENT_TIMESTAMP);</v>
      </c>
    </row>
    <row r="3281" spans="1:1" x14ac:dyDescent="0.25">
      <c r="A3281" t="str">
        <f>"INSERT INTO `locations` (`id`, `name`, `latitude`, `longitude`, `province_id`, `region_1`, `region_2`, `region_3`, `street`, `number`, `postal`, `img`, `last_modified`) VALUES (NULL,'"&amp;SUBSTITUTE('Locations-Stops'!F3283,"'","\'")&amp;"',"&amp;IF('Locations-Stops'!D3283&lt;&gt;"",LEFT('Locations-Stops'!D3283,2)&amp;"."&amp;RIGHT('Locations-Stops'!D3283,LEN('Locations-Stops'!D3283)-2),"0")&amp;","&amp;IF('Locations-Stops'!E3283&lt;&gt;"",LEFT('Locations-Stops'!E3283,1)&amp;"."&amp;RIGHT('Locations-Stops'!E3283,LEN('Locations-Stops'!E3283)-1),"0")&amp;","&amp;IF('Locations-Stops'!G3283&lt;&gt;"",VLOOKUP('Locations-Stops'!G3283,Regions!A2:B379,2,FALSE),"0")&amp;","&amp;IF('Locations-Stops'!H3283&lt;&gt;"",VLOOKUP('Locations-Stops'!H3283,Regions!C2:D379,2,FALSE),"0")&amp;","&amp;IF('Locations-Stops'!I3283&lt;&gt;"",VLOOKUP('Locations-Stops'!I3283,Regions!F2:G379,2,FALSE),"0")&amp;","&amp;IF('Locations-Stops'!J3283&lt;&gt;"",VLOOKUP('Locations-Stops'!J3283,Regions!I2:J379,2,FALSE),"0")&amp;",'"&amp;IF('Locations-Stops'!K3283&lt;&gt;"",SUBSTITUTE('Locations-Stops'!K3283,"'","\'"),"")&amp;"','"&amp;IF('Locations-Stops'!L3283&lt;&gt;"",'Locations-Stops'!L3283,"")&amp;"','"&amp;IF('Locations-Stops'!M3283&lt;&gt;"",'Locations-Stops'!M3283,"")&amp;"','"&amp;IF('Locations-Stops'!N3283&lt;&gt;"",'Locations-Stops'!N3283,"")&amp;"', CURRENT_TIMESTAMP);"</f>
        <v>INSERT INTO `locations` (`id`, `name`, `latitude`, `longitude`, `province_id`, `region_1`, `region_2`, `region_3`, `street`, `number`, `postal`, `img`, `last_modified`) VALUES (NULL,'Playground De Vriesplantsoen',52.294404,4.99568,8,3,11,123,'Wethouder de Vriesplantsoen','70','1107 AR','https://lh4.ggpht.com/o9nta-K7s15lzh_ASg3VJHlvg2ucB757x8_7uhQ8NdxcgCAnunkiqgZ-JuOVOFDdbnPDVzB6TctPJc0e1qwq', CURRENT_TIMESTAMP);</v>
      </c>
    </row>
    <row r="3282" spans="1:1" x14ac:dyDescent="0.25">
      <c r="A3282" t="str">
        <f>"INSERT INTO `locations` (`id`, `name`, `latitude`, `longitude`, `province_id`, `region_1`, `region_2`, `region_3`, `street`, `number`, `postal`, `img`, `last_modified`) VALUES (NULL,'"&amp;SUBSTITUTE('Locations-Stops'!F3284,"'","\'")&amp;"',"&amp;IF('Locations-Stops'!D3284&lt;&gt;"",LEFT('Locations-Stops'!D3284,2)&amp;"."&amp;RIGHT('Locations-Stops'!D3284,LEN('Locations-Stops'!D3284)-2),"0")&amp;","&amp;IF('Locations-Stops'!E3284&lt;&gt;"",LEFT('Locations-Stops'!E3284,1)&amp;"."&amp;RIGHT('Locations-Stops'!E3284,LEN('Locations-Stops'!E3284)-1),"0")&amp;","&amp;IF('Locations-Stops'!G3284&lt;&gt;"",VLOOKUP('Locations-Stops'!G3284,Regions!A2:B379,2,FALSE),"0")&amp;","&amp;IF('Locations-Stops'!H3284&lt;&gt;"",VLOOKUP('Locations-Stops'!H3284,Regions!C2:D379,2,FALSE),"0")&amp;","&amp;IF('Locations-Stops'!I3284&lt;&gt;"",VLOOKUP('Locations-Stops'!I3284,Regions!F2:G379,2,FALSE),"0")&amp;","&amp;IF('Locations-Stops'!J3284&lt;&gt;"",VLOOKUP('Locations-Stops'!J3284,Regions!I2:J379,2,FALSE),"0")&amp;",'"&amp;IF('Locations-Stops'!K3284&lt;&gt;"",SUBSTITUTE('Locations-Stops'!K3284,"'","\'"),"")&amp;"','"&amp;IF('Locations-Stops'!L3284&lt;&gt;"",'Locations-Stops'!L3284,"")&amp;"','"&amp;IF('Locations-Stops'!M3284&lt;&gt;"",'Locations-Stops'!M3284,"")&amp;"','"&amp;IF('Locations-Stops'!N3284&lt;&gt;"",'Locations-Stops'!N3284,"")&amp;"', CURRENT_TIMESTAMP);"</f>
        <v>INSERT INTO `locations` (`id`, `name`, `latitude`, `longitude`, `province_id`, `region_1`, `region_2`, `region_3`, `street`, `number`, `postal`, `img`, `last_modified`) VALUES (NULL,'Gein the Flying Yellow Elephant',52.293492,4.987441,8,3,11,123,'Woudrichemstraat','4','1107 NG','https://lh4.ggpht.com/hrz7410dkYY-uoMOHRbtRUyypAY7xKmO-DeSb2DsWpn5NhqLYiufaep_uA28LWVpg5rCAOCnuotPssAFMQs', CURRENT_TIMESTAMP);</v>
      </c>
    </row>
    <row r="3283" spans="1:1" x14ac:dyDescent="0.25">
      <c r="A3283" t="str">
        <f>"INSERT INTO `locations` (`id`, `name`, `latitude`, `longitude`, `province_id`, `region_1`, `region_2`, `region_3`, `street`, `number`, `postal`, `img`, `last_modified`) VALUES (NULL,'"&amp;SUBSTITUTE('Locations-Stops'!F3285,"'","\'")&amp;"',"&amp;IF('Locations-Stops'!D3285&lt;&gt;"",LEFT('Locations-Stops'!D3285,2)&amp;"."&amp;RIGHT('Locations-Stops'!D3285,LEN('Locations-Stops'!D3285)-2),"0")&amp;","&amp;IF('Locations-Stops'!E3285&lt;&gt;"",LEFT('Locations-Stops'!E3285,1)&amp;"."&amp;RIGHT('Locations-Stops'!E3285,LEN('Locations-Stops'!E3285)-1),"0")&amp;","&amp;IF('Locations-Stops'!G3285&lt;&gt;"",VLOOKUP('Locations-Stops'!G3285,Regions!A2:B379,2,FALSE),"0")&amp;","&amp;IF('Locations-Stops'!H3285&lt;&gt;"",VLOOKUP('Locations-Stops'!H3285,Regions!C2:D379,2,FALSE),"0")&amp;","&amp;IF('Locations-Stops'!I3285&lt;&gt;"",VLOOKUP('Locations-Stops'!I3285,Regions!F2:G379,2,FALSE),"0")&amp;","&amp;IF('Locations-Stops'!J3285&lt;&gt;"",VLOOKUP('Locations-Stops'!J3285,Regions!I2:J379,2,FALSE),"0")&amp;",'"&amp;IF('Locations-Stops'!K3285&lt;&gt;"",SUBSTITUTE('Locations-Stops'!K3285,"'","\'"),"")&amp;"','"&amp;IF('Locations-Stops'!L3285&lt;&gt;"",'Locations-Stops'!L3285,"")&amp;"','"&amp;IF('Locations-Stops'!M3285&lt;&gt;"",'Locations-Stops'!M3285,"")&amp;"','"&amp;IF('Locations-Stops'!N3285&lt;&gt;"",'Locations-Stops'!N3285,"")&amp;"', CURRENT_TIMESTAMP);"</f>
        <v>INSERT INTO `locations` (`id`, `name`, `latitude`, `longitude`, `province_id`, `region_1`, `region_2`, `region_3`, `street`, `number`, `postal`, `img`, `last_modified`) VALUES (NULL,'Angry Ratbear',52.294005,4.988025,8,3,11,123,'Woudrichemstraat','4','1107 NG','https://lh5.ggpht.com/2LDLPi-eaU-rDFU_9ivaEkNW3jqOGeC9DqSsr52gpd4HG1AQcEHXe0bBLwUVnesRHC6UZ5LcvXp9viy2dv12', CURRENT_TIMESTAMP);</v>
      </c>
    </row>
    <row r="3284" spans="1:1" x14ac:dyDescent="0.25">
      <c r="A3284" t="str">
        <f>"INSERT INTO `locations` (`id`, `name`, `latitude`, `longitude`, `province_id`, `region_1`, `region_2`, `region_3`, `street`, `number`, `postal`, `img`, `last_modified`) VALUES (NULL,'"&amp;SUBSTITUTE('Locations-Stops'!F3286,"'","\'")&amp;"',"&amp;IF('Locations-Stops'!D3286&lt;&gt;"",LEFT('Locations-Stops'!D3286,2)&amp;"."&amp;RIGHT('Locations-Stops'!D3286,LEN('Locations-Stops'!D3286)-2),"0")&amp;","&amp;IF('Locations-Stops'!E3286&lt;&gt;"",LEFT('Locations-Stops'!E3286,1)&amp;"."&amp;RIGHT('Locations-Stops'!E3286,LEN('Locations-Stops'!E3286)-1),"0")&amp;","&amp;IF('Locations-Stops'!G3286&lt;&gt;"",VLOOKUP('Locations-Stops'!G3286,Regions!A2:B379,2,FALSE),"0")&amp;","&amp;IF('Locations-Stops'!H3286&lt;&gt;"",VLOOKUP('Locations-Stops'!H3286,Regions!C2:D379,2,FALSE),"0")&amp;","&amp;IF('Locations-Stops'!I3286&lt;&gt;"",VLOOKUP('Locations-Stops'!I3286,Regions!F2:G379,2,FALSE),"0")&amp;","&amp;IF('Locations-Stops'!J3286&lt;&gt;"",VLOOKUP('Locations-Stops'!J3286,Regions!I2:J379,2,FALSE),"0")&amp;",'"&amp;IF('Locations-Stops'!K3286&lt;&gt;"",SUBSTITUTE('Locations-Stops'!K3286,"'","\'"),"")&amp;"','"&amp;IF('Locations-Stops'!L3286&lt;&gt;"",'Locations-Stops'!L3286,"")&amp;"','"&amp;IF('Locations-Stops'!M3286&lt;&gt;"",'Locations-Stops'!M3286,"")&amp;"','"&amp;IF('Locations-Stops'!N3286&lt;&gt;"",'Locations-Stops'!N3286,"")&amp;"', CURRENT_TIMESTAMP);"</f>
        <v>INSERT INTO `locations` (`id`, `name`, `latitude`, `longitude`, `province_id`, `region_1`, `region_2`, `region_3`, `street`, `number`, `postal`, `img`, `last_modified`) VALUES (NULL,'Bird Head',52.29419,4.988212,8,3,11,123,'Woudrichemstraat','8','1107 NG','https://lh6.ggpht.com/4Gf4wLwOOuJXQowTD6XLHarlGs8OsMN07rkz4-kLInD4fUSbOWxMe1QC8rhZScrryXRHiotUde3s5mLDAc0', CURRENT_TIMESTAMP);</v>
      </c>
    </row>
    <row r="3285" spans="1:1" x14ac:dyDescent="0.25">
      <c r="A3285" t="str">
        <f>"INSERT INTO `locations` (`id`, `name`, `latitude`, `longitude`, `province_id`, `region_1`, `region_2`, `region_3`, `street`, `number`, `postal`, `img`, `last_modified`) VALUES (NULL,'"&amp;SUBSTITUTE('Locations-Stops'!F3287,"'","\'")&amp;"',"&amp;IF('Locations-Stops'!D3287&lt;&gt;"",LEFT('Locations-Stops'!D3287,2)&amp;"."&amp;RIGHT('Locations-Stops'!D3287,LEN('Locations-Stops'!D3287)-2),"0")&amp;","&amp;IF('Locations-Stops'!E3287&lt;&gt;"",LEFT('Locations-Stops'!E3287,1)&amp;"."&amp;RIGHT('Locations-Stops'!E3287,LEN('Locations-Stops'!E3287)-1),"0")&amp;","&amp;IF('Locations-Stops'!G3287&lt;&gt;"",VLOOKUP('Locations-Stops'!G3287,Regions!A2:B379,2,FALSE),"0")&amp;","&amp;IF('Locations-Stops'!H3287&lt;&gt;"",VLOOKUP('Locations-Stops'!H3287,Regions!C2:D379,2,FALSE),"0")&amp;","&amp;IF('Locations-Stops'!I3287&lt;&gt;"",VLOOKUP('Locations-Stops'!I3287,Regions!F2:G379,2,FALSE),"0")&amp;","&amp;IF('Locations-Stops'!J3287&lt;&gt;"",VLOOKUP('Locations-Stops'!J3287,Regions!I2:J379,2,FALSE),"0")&amp;",'"&amp;IF('Locations-Stops'!K3287&lt;&gt;"",SUBSTITUTE('Locations-Stops'!K3287,"'","\'"),"")&amp;"','"&amp;IF('Locations-Stops'!L3287&lt;&gt;"",'Locations-Stops'!L3287,"")&amp;"','"&amp;IF('Locations-Stops'!M3287&lt;&gt;"",'Locations-Stops'!M3287,"")&amp;"','"&amp;IF('Locations-Stops'!N3287&lt;&gt;"",'Locations-Stops'!N3287,"")&amp;"', CURRENT_TIMESTAMP);"</f>
        <v>INSERT INTO `locations` (`id`, `name`, `latitude`, `longitude`, `province_id`, `region_1`, `region_2`, `region_3`, `street`, `number`, `postal`, `img`, `last_modified`) VALUES (NULL,'Herdenkings Monument',52.299551,4.962976,8,3,11,92,'Abcouderpad','17','1106','https://lh6.ggpht.com/6Z6ueH3_Mnyltlg34uDU0iyy_ooaDesAB8ZKbrY-dmG9rmoCiGyV1F0NCkfnk_amerinyAc95UxKZqP0h-Y', CURRENT_TIMESTAMP);</v>
      </c>
    </row>
    <row r="3286" spans="1:1" x14ac:dyDescent="0.25">
      <c r="A3286" t="str">
        <f>"INSERT INTO `locations` (`id`, `name`, `latitude`, `longitude`, `province_id`, `region_1`, `region_2`, `region_3`, `street`, `number`, `postal`, `img`, `last_modified`) VALUES (NULL,'"&amp;SUBSTITUTE('Locations-Stops'!F3288,"'","\'")&amp;"',"&amp;IF('Locations-Stops'!D3288&lt;&gt;"",LEFT('Locations-Stops'!D3288,2)&amp;"."&amp;RIGHT('Locations-Stops'!D3288,LEN('Locations-Stops'!D3288)-2),"0")&amp;","&amp;IF('Locations-Stops'!E3288&lt;&gt;"",LEFT('Locations-Stops'!E3288,1)&amp;"."&amp;RIGHT('Locations-Stops'!E3288,LEN('Locations-Stops'!E3288)-1),"0")&amp;","&amp;IF('Locations-Stops'!G3288&lt;&gt;"",VLOOKUP('Locations-Stops'!G3288,Regions!A2:B379,2,FALSE),"0")&amp;","&amp;IF('Locations-Stops'!H3288&lt;&gt;"",VLOOKUP('Locations-Stops'!H3288,Regions!C2:D379,2,FALSE),"0")&amp;","&amp;IF('Locations-Stops'!I3288&lt;&gt;"",VLOOKUP('Locations-Stops'!I3288,Regions!F2:G379,2,FALSE),"0")&amp;","&amp;IF('Locations-Stops'!J3288&lt;&gt;"",VLOOKUP('Locations-Stops'!J3288,Regions!I2:J379,2,FALSE),"0")&amp;",'"&amp;IF('Locations-Stops'!K3288&lt;&gt;"",SUBSTITUTE('Locations-Stops'!K3288,"'","\'"),"")&amp;"','"&amp;IF('Locations-Stops'!L3288&lt;&gt;"",'Locations-Stops'!L3288,"")&amp;"','"&amp;IF('Locations-Stops'!M3288&lt;&gt;"",'Locations-Stops'!M3288,"")&amp;"','"&amp;IF('Locations-Stops'!N3288&lt;&gt;"",'Locations-Stops'!N3288,"")&amp;"', CURRENT_TIMESTAMP);"</f>
        <v>INSERT INTO `locations` (`id`, `name`, `latitude`, `longitude`, `province_id`, `region_1`, `region_2`, `region_3`, `street`, `number`, `postal`, `img`, `last_modified`) VALUES (NULL,'Stone Sundials',52.299372,4.963297,8,3,11,92,'Abcouderpad','24','1106','https://lh6.ggpht.com/HL0y9MeU_jas7ECBfAb_OktdpPcCDExeDq6B9NkJKcN78l7PWY622yzSr3fxHxSbvtEteTfSZBX4VOYWYTST', CURRENT_TIMESTAMP);</v>
      </c>
    </row>
    <row r="3287" spans="1:1" x14ac:dyDescent="0.25">
      <c r="A3287" t="str">
        <f>"INSERT INTO `locations` (`id`, `name`, `latitude`, `longitude`, `province_id`, `region_1`, `region_2`, `region_3`, `street`, `number`, `postal`, `img`, `last_modified`) VALUES (NULL,'"&amp;SUBSTITUTE('Locations-Stops'!F3289,"'","\'")&amp;"',"&amp;IF('Locations-Stops'!D3289&lt;&gt;"",LEFT('Locations-Stops'!D3289,2)&amp;"."&amp;RIGHT('Locations-Stops'!D3289,LEN('Locations-Stops'!D3289)-2),"0")&amp;","&amp;IF('Locations-Stops'!E3289&lt;&gt;"",LEFT('Locations-Stops'!E3289,1)&amp;"."&amp;RIGHT('Locations-Stops'!E3289,LEN('Locations-Stops'!E3289)-1),"0")&amp;","&amp;IF('Locations-Stops'!G3289&lt;&gt;"",VLOOKUP('Locations-Stops'!G3289,Regions!A2:B379,2,FALSE),"0")&amp;","&amp;IF('Locations-Stops'!H3289&lt;&gt;"",VLOOKUP('Locations-Stops'!H3289,Regions!C2:D379,2,FALSE),"0")&amp;","&amp;IF('Locations-Stops'!I3289&lt;&gt;"",VLOOKUP('Locations-Stops'!I3289,Regions!F2:G379,2,FALSE),"0")&amp;","&amp;IF('Locations-Stops'!J3289&lt;&gt;"",VLOOKUP('Locations-Stops'!J3289,Regions!I2:J379,2,FALSE),"0")&amp;",'"&amp;IF('Locations-Stops'!K3289&lt;&gt;"",SUBSTITUTE('Locations-Stops'!K3289,"'","\'"),"")&amp;"','"&amp;IF('Locations-Stops'!L3289&lt;&gt;"",'Locations-Stops'!L3289,"")&amp;"','"&amp;IF('Locations-Stops'!M3289&lt;&gt;"",'Locations-Stops'!M3289,"")&amp;"','"&amp;IF('Locations-Stops'!N3289&lt;&gt;"",'Locations-Stops'!N3289,"")&amp;"', CURRENT_TIMESTAMP);"</f>
        <v>INSERT INTO `locations` (`id`, `name`, `latitude`, `longitude`, `province_id`, `region_1`, `region_2`, `region_3`, `street`, `number`, `postal`, `img`, `last_modified`) VALUES (NULL,'Mosaic Bridge Art',52.299103,4.963469,8,3,11,92,'Abcouderpad','24','1106','https://lh6.ggpht.com/-h2qmSedanhKnBtgEjHQ__vsmniZ9_7-ChjiXlk86JPaFQGCv0bkxf049VWfQE0JKx3RX3Dc5AIaA4dUrW_I', CURRENT_TIMESTAMP);</v>
      </c>
    </row>
    <row r="3288" spans="1:1" x14ac:dyDescent="0.25">
      <c r="A3288" t="str">
        <f>"INSERT INTO `locations` (`id`, `name`, `latitude`, `longitude`, `province_id`, `region_1`, `region_2`, `region_3`, `street`, `number`, `postal`, `img`, `last_modified`) VALUES (NULL,'"&amp;SUBSTITUTE('Locations-Stops'!F3290,"'","\'")&amp;"',"&amp;IF('Locations-Stops'!D3290&lt;&gt;"",LEFT('Locations-Stops'!D3290,2)&amp;"."&amp;RIGHT('Locations-Stops'!D3290,LEN('Locations-Stops'!D3290)-2),"0")&amp;","&amp;IF('Locations-Stops'!E3290&lt;&gt;"",LEFT('Locations-Stops'!E3290,1)&amp;"."&amp;RIGHT('Locations-Stops'!E3290,LEN('Locations-Stops'!E3290)-1),"0")&amp;","&amp;IF('Locations-Stops'!G3290&lt;&gt;"",VLOOKUP('Locations-Stops'!G3290,Regions!A2:B379,2,FALSE),"0")&amp;","&amp;IF('Locations-Stops'!H3290&lt;&gt;"",VLOOKUP('Locations-Stops'!H3290,Regions!C2:D379,2,FALSE),"0")&amp;","&amp;IF('Locations-Stops'!I3290&lt;&gt;"",VLOOKUP('Locations-Stops'!I3290,Regions!F2:G379,2,FALSE),"0")&amp;","&amp;IF('Locations-Stops'!J3290&lt;&gt;"",VLOOKUP('Locations-Stops'!J3290,Regions!I2:J379,2,FALSE),"0")&amp;",'"&amp;IF('Locations-Stops'!K3290&lt;&gt;"",SUBSTITUTE('Locations-Stops'!K3290,"'","\'"),"")&amp;"','"&amp;IF('Locations-Stops'!L3290&lt;&gt;"",'Locations-Stops'!L3290,"")&amp;"','"&amp;IF('Locations-Stops'!M3290&lt;&gt;"",'Locations-Stops'!M3290,"")&amp;"','"&amp;IF('Locations-Stops'!N3290&lt;&gt;"",'Locations-Stops'!N3290,"")&amp;"', CURRENT_TIMESTAMP);"</f>
        <v>INSERT INTO `locations` (`id`, `name`, `latitude`, `longitude`, `province_id`, `region_1`, `region_2`, `region_3`, `street`, `number`, `postal`, `img`, `last_modified`) VALUES (NULL,'Fancy Cat Mural',52.300979,4.961332,8,3,11,92,'Abcouderpad','100','1106','https://lh4.ggpht.com/hJ0i8fjAvAVlDppPRQoLf2ic31bwD5NJPQ8IigEKc1XkdCdPBe0DwCFGMTPoWfh-tPNe70YdthuSh6QYiove', CURRENT_TIMESTAMP);</v>
      </c>
    </row>
    <row r="3289" spans="1:1" x14ac:dyDescent="0.25">
      <c r="A3289" t="str">
        <f>"INSERT INTO `locations` (`id`, `name`, `latitude`, `longitude`, `province_id`, `region_1`, `region_2`, `region_3`, `street`, `number`, `postal`, `img`, `last_modified`) VALUES (NULL,'"&amp;SUBSTITUTE('Locations-Stops'!F3291,"'","\'")&amp;"',"&amp;IF('Locations-Stops'!D3291&lt;&gt;"",LEFT('Locations-Stops'!D3291,2)&amp;"."&amp;RIGHT('Locations-Stops'!D3291,LEN('Locations-Stops'!D3291)-2),"0")&amp;","&amp;IF('Locations-Stops'!E3291&lt;&gt;"",LEFT('Locations-Stops'!E3291,1)&amp;"."&amp;RIGHT('Locations-Stops'!E3291,LEN('Locations-Stops'!E3291)-1),"0")&amp;","&amp;IF('Locations-Stops'!G3291&lt;&gt;"",VLOOKUP('Locations-Stops'!G3291,Regions!A2:B379,2,FALSE),"0")&amp;","&amp;IF('Locations-Stops'!H3291&lt;&gt;"",VLOOKUP('Locations-Stops'!H3291,Regions!C2:D379,2,FALSE),"0")&amp;","&amp;IF('Locations-Stops'!I3291&lt;&gt;"",VLOOKUP('Locations-Stops'!I3291,Regions!F2:G379,2,FALSE),"0")&amp;","&amp;IF('Locations-Stops'!J3291&lt;&gt;"",VLOOKUP('Locations-Stops'!J3291,Regions!I2:J379,2,FALSE),"0")&amp;",'"&amp;IF('Locations-Stops'!K3291&lt;&gt;"",SUBSTITUTE('Locations-Stops'!K3291,"'","\'"),"")&amp;"','"&amp;IF('Locations-Stops'!L3291&lt;&gt;"",'Locations-Stops'!L3291,"")&amp;"','"&amp;IF('Locations-Stops'!M3291&lt;&gt;"",'Locations-Stops'!M3291,"")&amp;"','"&amp;IF('Locations-Stops'!N3291&lt;&gt;"",'Locations-Stops'!N3291,"")&amp;"', CURRENT_TIMESTAMP);"</f>
        <v>INSERT INTO `locations` (`id`, `name`, `latitude`, `longitude`, `province_id`, `region_1`, `region_2`, `region_3`, `street`, `number`, `postal`, `img`, `last_modified`) VALUES (NULL,'Two Girls Mural',52.301752,4.960849,8,3,11,92,'Abcouderpad','','1106','https://lh6.ggpht.com/V-Z521Hs83bmL5ftPdmEI1tACqes3eI7NCCrmq8_Rz1FjMmAgXC1ywcDfDYszzLMU18vB96JIOcOXSLawrf6fQ', CURRENT_TIMESTAMP);</v>
      </c>
    </row>
    <row r="3290" spans="1:1" x14ac:dyDescent="0.25">
      <c r="A3290" t="str">
        <f>"INSERT INTO `locations` (`id`, `name`, `latitude`, `longitude`, `province_id`, `region_1`, `region_2`, `region_3`, `street`, `number`, `postal`, `img`, `last_modified`) VALUES (NULL,'"&amp;SUBSTITUTE('Locations-Stops'!F3292,"'","\'")&amp;"',"&amp;IF('Locations-Stops'!D3292&lt;&gt;"",LEFT('Locations-Stops'!D3292,2)&amp;"."&amp;RIGHT('Locations-Stops'!D3292,LEN('Locations-Stops'!D3292)-2),"0")&amp;","&amp;IF('Locations-Stops'!E3292&lt;&gt;"",LEFT('Locations-Stops'!E3292,1)&amp;"."&amp;RIGHT('Locations-Stops'!E3292,LEN('Locations-Stops'!E3292)-1),"0")&amp;","&amp;IF('Locations-Stops'!G3292&lt;&gt;"",VLOOKUP('Locations-Stops'!G3292,Regions!A2:B379,2,FALSE),"0")&amp;","&amp;IF('Locations-Stops'!H3292&lt;&gt;"",VLOOKUP('Locations-Stops'!H3292,Regions!C2:D379,2,FALSE),"0")&amp;","&amp;IF('Locations-Stops'!I3292&lt;&gt;"",VLOOKUP('Locations-Stops'!I3292,Regions!F2:G379,2,FALSE),"0")&amp;","&amp;IF('Locations-Stops'!J3292&lt;&gt;"",VLOOKUP('Locations-Stops'!J3292,Regions!I2:J379,2,FALSE),"0")&amp;",'"&amp;IF('Locations-Stops'!K3292&lt;&gt;"",SUBSTITUTE('Locations-Stops'!K3292,"'","\'"),"")&amp;"','"&amp;IF('Locations-Stops'!L3292&lt;&gt;"",'Locations-Stops'!L3292,"")&amp;"','"&amp;IF('Locations-Stops'!M3292&lt;&gt;"",'Locations-Stops'!M3292,"")&amp;"','"&amp;IF('Locations-Stops'!N3292&lt;&gt;"",'Locations-Stops'!N3292,"")&amp;"', CURRENT_TIMESTAMP);"</f>
        <v>INSERT INTO `locations` (`id`, `name`, `latitude`, `longitude`, `province_id`, `region_1`, `region_2`, `region_3`, `street`, `number`, `postal`, `img`, `last_modified`) VALUES (NULL,'Mare Nostrum',52.301344,4.961506,8,3,11,92,'Abcouderpad','','1106','https://lh6.ggpht.com/n-kHBT3eBE3G0jbXNZrcIXmjHtsD2CR6DWIlk8ZNhANAAiTJsWPfNXQuTBmyRodzX_qagp8LM_x3l7790MXyqQ', CURRENT_TIMESTAMP);</v>
      </c>
    </row>
    <row r="3291" spans="1:1" x14ac:dyDescent="0.25">
      <c r="A3291" t="str">
        <f>"INSERT INTO `locations` (`id`, `name`, `latitude`, `longitude`, `province_id`, `region_1`, `region_2`, `region_3`, `street`, `number`, `postal`, `img`, `last_modified`) VALUES (NULL,'"&amp;SUBSTITUTE('Locations-Stops'!F3293,"'","\'")&amp;"',"&amp;IF('Locations-Stops'!D3293&lt;&gt;"",LEFT('Locations-Stops'!D3293,2)&amp;"."&amp;RIGHT('Locations-Stops'!D3293,LEN('Locations-Stops'!D3293)-2),"0")&amp;","&amp;IF('Locations-Stops'!E3293&lt;&gt;"",LEFT('Locations-Stops'!E3293,1)&amp;"."&amp;RIGHT('Locations-Stops'!E3293,LEN('Locations-Stops'!E3293)-1),"0")&amp;","&amp;IF('Locations-Stops'!G3293&lt;&gt;"",VLOOKUP('Locations-Stops'!G3293,Regions!A2:B379,2,FALSE),"0")&amp;","&amp;IF('Locations-Stops'!H3293&lt;&gt;"",VLOOKUP('Locations-Stops'!H3293,Regions!C2:D379,2,FALSE),"0")&amp;","&amp;IF('Locations-Stops'!I3293&lt;&gt;"",VLOOKUP('Locations-Stops'!I3293,Regions!F2:G379,2,FALSE),"0")&amp;","&amp;IF('Locations-Stops'!J3293&lt;&gt;"",VLOOKUP('Locations-Stops'!J3293,Regions!I2:J379,2,FALSE),"0")&amp;",'"&amp;IF('Locations-Stops'!K3293&lt;&gt;"",SUBSTITUTE('Locations-Stops'!K3293,"'","\'"),"")&amp;"','"&amp;IF('Locations-Stops'!L3293&lt;&gt;"",'Locations-Stops'!L3293,"")&amp;"','"&amp;IF('Locations-Stops'!M3293&lt;&gt;"",'Locations-Stops'!M3293,"")&amp;"','"&amp;IF('Locations-Stops'!N3293&lt;&gt;"",'Locations-Stops'!N3293,"")&amp;"', CURRENT_TIMESTAMP);"</f>
        <v>INSERT INTO `locations` (`id`, `name`, `latitude`, `longitude`, `province_id`, `region_1`, `region_2`, `region_3`, `street`, `number`, `postal`, `img`, `last_modified`) VALUES (NULL,'Gate Art',52.303748,4.96052,8,3,11,92,'Gaasperdammerweg','','1106','https://lh5.ggpht.com/Lih7Dfyqn4dxV-mFzdqDoITbcsAWxwCd1MKuls8V0JJE28JGLpOpDuS6DmlAFxmCQf75yKNoZRFZ7WWNyDk', CURRENT_TIMESTAMP);</v>
      </c>
    </row>
    <row r="3292" spans="1:1" x14ac:dyDescent="0.25">
      <c r="A3292" t="str">
        <f>"INSERT INTO `locations` (`id`, `name`, `latitude`, `longitude`, `province_id`, `region_1`, `region_2`, `region_3`, `street`, `number`, `postal`, `img`, `last_modified`) VALUES (NULL,'"&amp;SUBSTITUTE('Locations-Stops'!F3294,"'","\'")&amp;"',"&amp;IF('Locations-Stops'!D3294&lt;&gt;"",LEFT('Locations-Stops'!D3294,2)&amp;"."&amp;RIGHT('Locations-Stops'!D3294,LEN('Locations-Stops'!D3294)-2),"0")&amp;","&amp;IF('Locations-Stops'!E3294&lt;&gt;"",LEFT('Locations-Stops'!E3294,1)&amp;"."&amp;RIGHT('Locations-Stops'!E3294,LEN('Locations-Stops'!E3294)-1),"0")&amp;","&amp;IF('Locations-Stops'!G3294&lt;&gt;"",VLOOKUP('Locations-Stops'!G3294,Regions!A2:B379,2,FALSE),"0")&amp;","&amp;IF('Locations-Stops'!H3294&lt;&gt;"",VLOOKUP('Locations-Stops'!H3294,Regions!C2:D379,2,FALSE),"0")&amp;","&amp;IF('Locations-Stops'!I3294&lt;&gt;"",VLOOKUP('Locations-Stops'!I3294,Regions!F2:G379,2,FALSE),"0")&amp;","&amp;IF('Locations-Stops'!J3294&lt;&gt;"",VLOOKUP('Locations-Stops'!J3294,Regions!I2:J379,2,FALSE),"0")&amp;",'"&amp;IF('Locations-Stops'!K3294&lt;&gt;"",SUBSTITUTE('Locations-Stops'!K3294,"'","\'"),"")&amp;"','"&amp;IF('Locations-Stops'!L3294&lt;&gt;"",'Locations-Stops'!L3294,"")&amp;"','"&amp;IF('Locations-Stops'!M3294&lt;&gt;"",'Locations-Stops'!M3294,"")&amp;"','"&amp;IF('Locations-Stops'!N3294&lt;&gt;"",'Locations-Stops'!N3294,"")&amp;"', CURRENT_TIMESTAMP);"</f>
        <v>INSERT INTO `locations` (`id`, `name`, `latitude`, `longitude`, `province_id`, `region_1`, `region_2`, `region_3`, `street`, `number`, `postal`, `img`, `last_modified`) VALUES (NULL,'Colour Square',52.298679,4.964436,8,3,11,92,'Holendrechtplein','33','1106 LP','https://lh4.ggpht.com/vr6vuONVratDg27EL7tfKgZb0RCZmiHt8suWzJuOJruyomf4Ypk_nnmJtG2HZ1d3_A0qxbRSk36h7VXOw6zU', CURRENT_TIMESTAMP);</v>
      </c>
    </row>
    <row r="3293" spans="1:1" x14ac:dyDescent="0.25">
      <c r="A3293" t="str">
        <f>"INSERT INTO `locations` (`id`, `name`, `latitude`, `longitude`, `province_id`, `region_1`, `region_2`, `region_3`, `street`, `number`, `postal`, `img`, `last_modified`) VALUES (NULL,'"&amp;SUBSTITUTE('Locations-Stops'!F3295,"'","\'")&amp;"',"&amp;IF('Locations-Stops'!D3295&lt;&gt;"",LEFT('Locations-Stops'!D3295,2)&amp;"."&amp;RIGHT('Locations-Stops'!D3295,LEN('Locations-Stops'!D3295)-2),"0")&amp;","&amp;IF('Locations-Stops'!E3295&lt;&gt;"",LEFT('Locations-Stops'!E3295,1)&amp;"."&amp;RIGHT('Locations-Stops'!E3295,LEN('Locations-Stops'!E3295)-1),"0")&amp;","&amp;IF('Locations-Stops'!G3295&lt;&gt;"",VLOOKUP('Locations-Stops'!G3295,Regions!A2:B379,2,FALSE),"0")&amp;","&amp;IF('Locations-Stops'!H3295&lt;&gt;"",VLOOKUP('Locations-Stops'!H3295,Regions!C2:D379,2,FALSE),"0")&amp;","&amp;IF('Locations-Stops'!I3295&lt;&gt;"",VLOOKUP('Locations-Stops'!I3295,Regions!F2:G379,2,FALSE),"0")&amp;","&amp;IF('Locations-Stops'!J3295&lt;&gt;"",VLOOKUP('Locations-Stops'!J3295,Regions!I2:J379,2,FALSE),"0")&amp;",'"&amp;IF('Locations-Stops'!K3295&lt;&gt;"",SUBSTITUTE('Locations-Stops'!K3295,"'","\'"),"")&amp;"','"&amp;IF('Locations-Stops'!L3295&lt;&gt;"",'Locations-Stops'!L3295,"")&amp;"','"&amp;IF('Locations-Stops'!M3295&lt;&gt;"",'Locations-Stops'!M3295,"")&amp;"','"&amp;IF('Locations-Stops'!N3295&lt;&gt;"",'Locations-Stops'!N3295,"")&amp;"', CURRENT_TIMESTAMP);"</f>
        <v>INSERT INTO `locations` (`id`, `name`, `latitude`, `longitude`, `province_id`, `region_1`, `region_2`, `region_3`, `street`, `number`, `postal`, `img`, `last_modified`) VALUES (NULL,'Fauna Passage Nellestein',52.305668,4.974848,8,3,11,92,'Langbroekdreef','','1108','https://lh4.ggpht.com/M-mcomj2m5tMdl6DOHtLX865bqfUcTbWc7Rk66FQNjyPcKqTQPY_79RDMfo0oeIcHEmJqBTCN3KH_EeVvEOw3Q', CURRENT_TIMESTAMP);</v>
      </c>
    </row>
    <row r="3294" spans="1:1" x14ac:dyDescent="0.25">
      <c r="A3294" t="str">
        <f>"INSERT INTO `locations` (`id`, `name`, `latitude`, `longitude`, `province_id`, `region_1`, `region_2`, `region_3`, `street`, `number`, `postal`, `img`, `last_modified`) VALUES (NULL,'"&amp;SUBSTITUTE('Locations-Stops'!F3296,"'","\'")&amp;"',"&amp;IF('Locations-Stops'!D3296&lt;&gt;"",LEFT('Locations-Stops'!D3296,2)&amp;"."&amp;RIGHT('Locations-Stops'!D3296,LEN('Locations-Stops'!D3296)-2),"0")&amp;","&amp;IF('Locations-Stops'!E3296&lt;&gt;"",LEFT('Locations-Stops'!E3296,1)&amp;"."&amp;RIGHT('Locations-Stops'!E3296,LEN('Locations-Stops'!E3296)-1),"0")&amp;","&amp;IF('Locations-Stops'!G3296&lt;&gt;"",VLOOKUP('Locations-Stops'!G3296,Regions!A2:B379,2,FALSE),"0")&amp;","&amp;IF('Locations-Stops'!H3296&lt;&gt;"",VLOOKUP('Locations-Stops'!H3296,Regions!C2:D379,2,FALSE),"0")&amp;","&amp;IF('Locations-Stops'!I3296&lt;&gt;"",VLOOKUP('Locations-Stops'!I3296,Regions!F2:G379,2,FALSE),"0")&amp;","&amp;IF('Locations-Stops'!J3296&lt;&gt;"",VLOOKUP('Locations-Stops'!J3296,Regions!I2:J379,2,FALSE),"0")&amp;",'"&amp;IF('Locations-Stops'!K3296&lt;&gt;"",SUBSTITUTE('Locations-Stops'!K3296,"'","\'"),"")&amp;"','"&amp;IF('Locations-Stops'!L3296&lt;&gt;"",'Locations-Stops'!L3296,"")&amp;"','"&amp;IF('Locations-Stops'!M3296&lt;&gt;"",'Locations-Stops'!M3296,"")&amp;"','"&amp;IF('Locations-Stops'!N3296&lt;&gt;"",'Locations-Stops'!N3296,"")&amp;"', CURRENT_TIMESTAMP);"</f>
        <v>INSERT INTO `locations` (`id`, `name`, `latitude`, `longitude`, `province_id`, `region_1`, `region_2`, `region_3`, `street`, `number`, `postal`, `img`, `last_modified`) VALUES (NULL,'The Duck',52.300847,4.963293,8,3,11,92,'Maasdrielhof','104','1106 NB','https://lh6.ggpht.com/bNg9iR4vLqy6FhUHiDvllZaWKCIG3B2cu5atRhXt9pGYFXykfLNA3_--zRw9ruaH9XvI9PDhnof2AD6rwklN', CURRENT_TIMESTAMP);</v>
      </c>
    </row>
    <row r="3295" spans="1:1" x14ac:dyDescent="0.25">
      <c r="A3295" t="str">
        <f>"INSERT INTO `locations` (`id`, `name`, `latitude`, `longitude`, `province_id`, `region_1`, `region_2`, `region_3`, `street`, `number`, `postal`, `img`, `last_modified`) VALUES (NULL,'"&amp;SUBSTITUTE('Locations-Stops'!F3297,"'","\'")&amp;"',"&amp;IF('Locations-Stops'!D3297&lt;&gt;"",LEFT('Locations-Stops'!D3297,2)&amp;"."&amp;RIGHT('Locations-Stops'!D3297,LEN('Locations-Stops'!D3297)-2),"0")&amp;","&amp;IF('Locations-Stops'!E3297&lt;&gt;"",LEFT('Locations-Stops'!E3297,1)&amp;"."&amp;RIGHT('Locations-Stops'!E3297,LEN('Locations-Stops'!E3297)-1),"0")&amp;","&amp;IF('Locations-Stops'!G3297&lt;&gt;"",VLOOKUP('Locations-Stops'!G3297,Regions!A2:B379,2,FALSE),"0")&amp;","&amp;IF('Locations-Stops'!H3297&lt;&gt;"",VLOOKUP('Locations-Stops'!H3297,Regions!C2:D379,2,FALSE),"0")&amp;","&amp;IF('Locations-Stops'!I3297&lt;&gt;"",VLOOKUP('Locations-Stops'!I3297,Regions!F2:G379,2,FALSE),"0")&amp;","&amp;IF('Locations-Stops'!J3297&lt;&gt;"",VLOOKUP('Locations-Stops'!J3297,Regions!I2:J379,2,FALSE),"0")&amp;",'"&amp;IF('Locations-Stops'!K3297&lt;&gt;"",SUBSTITUTE('Locations-Stops'!K3297,"'","\'"),"")&amp;"','"&amp;IF('Locations-Stops'!L3297&lt;&gt;"",'Locations-Stops'!L3297,"")&amp;"','"&amp;IF('Locations-Stops'!M3297&lt;&gt;"",'Locations-Stops'!M3297,"")&amp;"','"&amp;IF('Locations-Stops'!N3297&lt;&gt;"",'Locations-Stops'!N3297,"")&amp;"', CURRENT_TIMESTAMP);"</f>
        <v>INSERT INTO `locations` (`id`, `name`, `latitude`, `longitude`, `province_id`, `region_1`, `region_2`, `region_3`, `street`, `number`, `postal`, `img`, `last_modified`) VALUES (NULL,'Playground Maldenhof',52.30548,4.968608,8,3,11,92,'Maldenhof','75','1106 EB','https://lh4.ggpht.com/Nj87lxDUSjh3ncrR6PBB8Us5awuo74IntYzwWrsAqqIo9UWpjIQQRsXoStc5uko0KqCdxwig70HHZbOE2Ac', CURRENT_TIMESTAMP);</v>
      </c>
    </row>
    <row r="3296" spans="1:1" x14ac:dyDescent="0.25">
      <c r="A3296" t="str">
        <f>"INSERT INTO `locations` (`id`, `name`, `latitude`, `longitude`, `province_id`, `region_1`, `region_2`, `region_3`, `street`, `number`, `postal`, `img`, `last_modified`) VALUES (NULL,'"&amp;SUBSTITUTE('Locations-Stops'!F3298,"'","\'")&amp;"',"&amp;IF('Locations-Stops'!D3298&lt;&gt;"",LEFT('Locations-Stops'!D3298,2)&amp;"."&amp;RIGHT('Locations-Stops'!D3298,LEN('Locations-Stops'!D3298)-2),"0")&amp;","&amp;IF('Locations-Stops'!E3298&lt;&gt;"",LEFT('Locations-Stops'!E3298,1)&amp;"."&amp;RIGHT('Locations-Stops'!E3298,LEN('Locations-Stops'!E3298)-1),"0")&amp;","&amp;IF('Locations-Stops'!G3298&lt;&gt;"",VLOOKUP('Locations-Stops'!G3298,Regions!A2:B379,2,FALSE),"0")&amp;","&amp;IF('Locations-Stops'!H3298&lt;&gt;"",VLOOKUP('Locations-Stops'!H3298,Regions!C2:D379,2,FALSE),"0")&amp;","&amp;IF('Locations-Stops'!I3298&lt;&gt;"",VLOOKUP('Locations-Stops'!I3298,Regions!F2:G379,2,FALSE),"0")&amp;","&amp;IF('Locations-Stops'!J3298&lt;&gt;"",VLOOKUP('Locations-Stops'!J3298,Regions!I2:J379,2,FALSE),"0")&amp;",'"&amp;IF('Locations-Stops'!K3298&lt;&gt;"",SUBSTITUTE('Locations-Stops'!K3298,"'","\'"),"")&amp;"','"&amp;IF('Locations-Stops'!L3298&lt;&gt;"",'Locations-Stops'!L3298,"")&amp;"','"&amp;IF('Locations-Stops'!M3298&lt;&gt;"",'Locations-Stops'!M3298,"")&amp;"','"&amp;IF('Locations-Stops'!N3298&lt;&gt;"",'Locations-Stops'!N3298,"")&amp;"', CURRENT_TIMESTAMP);"</f>
        <v>INSERT INTO `locations` (`id`, `name`, `latitude`, `longitude`, `province_id`, `region_1`, `region_2`, `region_3`, `street`, `number`, `postal`, `img`, `last_modified`) VALUES (NULL,'Amszo, Tennis Statue.',52.298573,4.97307,8,3,11,92,'Meerkerkdreef','','1106','https://lh3.ggpht.com/piNACVNcPRtNbBWmBTK9UjeHObimNRzwLZHvPwUdCWLeeJSYeK3vDX2FVO5eVfhlLUAlnXkUAnHPjNKEDrE', CURRENT_TIMESTAMP);</v>
      </c>
    </row>
    <row r="3297" spans="1:1" x14ac:dyDescent="0.25">
      <c r="A3297" t="str">
        <f>"INSERT INTO `locations` (`id`, `name`, `latitude`, `longitude`, `province_id`, `region_1`, `region_2`, `region_3`, `street`, `number`, `postal`, `img`, `last_modified`) VALUES (NULL,'"&amp;SUBSTITUTE('Locations-Stops'!F3299,"'","\'")&amp;"',"&amp;IF('Locations-Stops'!D3299&lt;&gt;"",LEFT('Locations-Stops'!D3299,2)&amp;"."&amp;RIGHT('Locations-Stops'!D3299,LEN('Locations-Stops'!D3299)-2),"0")&amp;","&amp;IF('Locations-Stops'!E3299&lt;&gt;"",LEFT('Locations-Stops'!E3299,1)&amp;"."&amp;RIGHT('Locations-Stops'!E3299,LEN('Locations-Stops'!E3299)-1),"0")&amp;","&amp;IF('Locations-Stops'!G3299&lt;&gt;"",VLOOKUP('Locations-Stops'!G3299,Regions!A2:B379,2,FALSE),"0")&amp;","&amp;IF('Locations-Stops'!H3299&lt;&gt;"",VLOOKUP('Locations-Stops'!H3299,Regions!C2:D379,2,FALSE),"0")&amp;","&amp;IF('Locations-Stops'!I3299&lt;&gt;"",VLOOKUP('Locations-Stops'!I3299,Regions!F2:G379,2,FALSE),"0")&amp;","&amp;IF('Locations-Stops'!J3299&lt;&gt;"",VLOOKUP('Locations-Stops'!J3299,Regions!I2:J379,2,FALSE),"0")&amp;",'"&amp;IF('Locations-Stops'!K3299&lt;&gt;"",SUBSTITUTE('Locations-Stops'!K3299,"'","\'"),"")&amp;"','"&amp;IF('Locations-Stops'!L3299&lt;&gt;"",'Locations-Stops'!L3299,"")&amp;"','"&amp;IF('Locations-Stops'!M3299&lt;&gt;"",'Locations-Stops'!M3299,"")&amp;"','"&amp;IF('Locations-Stops'!N3299&lt;&gt;"",'Locations-Stops'!N3299,"")&amp;"', CURRENT_TIMESTAMP);"</f>
        <v>INSERT INTO `locations` (`id`, `name`, `latitude`, `longitude`, `province_id`, `region_1`, `region_2`, `region_3`, `street`, `number`, `postal`, `img`, `last_modified`) VALUES (NULL,'Trap',52.302369,4.964304,8,3,11,92,'Meerkerkdreef','','1106','https://lh3.googleusercontent.com/ufenxn_JFF0EX-SdTfsIyHqEeW34Lki902btVyVdc8pEcDCYZeuiHBtaMlh33BcFA0n8ChZx9wFp3NgHmJzs', CURRENT_TIMESTAMP);</v>
      </c>
    </row>
    <row r="3298" spans="1:1" x14ac:dyDescent="0.25">
      <c r="A3298" t="str">
        <f>"INSERT INTO `locations` (`id`, `name`, `latitude`, `longitude`, `province_id`, `region_1`, `region_2`, `region_3`, `street`, `number`, `postal`, `img`, `last_modified`) VALUES (NULL,'"&amp;SUBSTITUTE('Locations-Stops'!F3300,"'","\'")&amp;"',"&amp;IF('Locations-Stops'!D3300&lt;&gt;"",LEFT('Locations-Stops'!D3300,2)&amp;"."&amp;RIGHT('Locations-Stops'!D3300,LEN('Locations-Stops'!D3300)-2),"0")&amp;","&amp;IF('Locations-Stops'!E3300&lt;&gt;"",LEFT('Locations-Stops'!E3300,1)&amp;"."&amp;RIGHT('Locations-Stops'!E3300,LEN('Locations-Stops'!E3300)-1),"0")&amp;","&amp;IF('Locations-Stops'!G3300&lt;&gt;"",VLOOKUP('Locations-Stops'!G3300,Regions!A2:B379,2,FALSE),"0")&amp;","&amp;IF('Locations-Stops'!H3300&lt;&gt;"",VLOOKUP('Locations-Stops'!H3300,Regions!C2:D379,2,FALSE),"0")&amp;","&amp;IF('Locations-Stops'!I3300&lt;&gt;"",VLOOKUP('Locations-Stops'!I3300,Regions!F2:G379,2,FALSE),"0")&amp;","&amp;IF('Locations-Stops'!J3300&lt;&gt;"",VLOOKUP('Locations-Stops'!J3300,Regions!I2:J379,2,FALSE),"0")&amp;",'"&amp;IF('Locations-Stops'!K3300&lt;&gt;"",SUBSTITUTE('Locations-Stops'!K3300,"'","\'"),"")&amp;"','"&amp;IF('Locations-Stops'!L3300&lt;&gt;"",'Locations-Stops'!L3300,"")&amp;"','"&amp;IF('Locations-Stops'!M3300&lt;&gt;"",'Locations-Stops'!M3300,"")&amp;"','"&amp;IF('Locations-Stops'!N3300&lt;&gt;"",'Locations-Stops'!N3300,"")&amp;"', CURRENT_TIMESTAMP);"</f>
        <v>INSERT INTO `locations` (`id`, `name`, `latitude`, `longitude`, `province_id`, `region_1`, `region_2`, `region_3`, `street`, `number`, `postal`, `img`, `last_modified`) VALUES (NULL,'Graffiti Kunst Wapen Van Amsterdam',52.299536,4.967204,8,3,11,92,'Meerkerkdreef','','1106','https://lh6.ggpht.com/RaiMFcBiqml_dSqAvwLSSln4mBNRNo0-ZMf65UAt-lKDMgLtkuNhhAcNbitLr2ppT4a57dYseWQdGtI4sGM', CURRENT_TIMESTAMP);</v>
      </c>
    </row>
    <row r="3299" spans="1:1" x14ac:dyDescent="0.25">
      <c r="A3299" t="str">
        <f>"INSERT INTO `locations` (`id`, `name`, `latitude`, `longitude`, `province_id`, `region_1`, `region_2`, `region_3`, `street`, `number`, `postal`, `img`, `last_modified`) VALUES (NULL,'"&amp;SUBSTITUTE('Locations-Stops'!F3301,"'","\'")&amp;"',"&amp;IF('Locations-Stops'!D3301&lt;&gt;"",LEFT('Locations-Stops'!D3301,2)&amp;"."&amp;RIGHT('Locations-Stops'!D3301,LEN('Locations-Stops'!D3301)-2),"0")&amp;","&amp;IF('Locations-Stops'!E3301&lt;&gt;"",LEFT('Locations-Stops'!E3301,1)&amp;"."&amp;RIGHT('Locations-Stops'!E3301,LEN('Locations-Stops'!E3301)-1),"0")&amp;","&amp;IF('Locations-Stops'!G3301&lt;&gt;"",VLOOKUP('Locations-Stops'!G3301,Regions!A2:B379,2,FALSE),"0")&amp;","&amp;IF('Locations-Stops'!H3301&lt;&gt;"",VLOOKUP('Locations-Stops'!H3301,Regions!C2:D379,2,FALSE),"0")&amp;","&amp;IF('Locations-Stops'!I3301&lt;&gt;"",VLOOKUP('Locations-Stops'!I3301,Regions!F2:G379,2,FALSE),"0")&amp;","&amp;IF('Locations-Stops'!J3301&lt;&gt;"",VLOOKUP('Locations-Stops'!J3301,Regions!I2:J379,2,FALSE),"0")&amp;",'"&amp;IF('Locations-Stops'!K3301&lt;&gt;"",SUBSTITUTE('Locations-Stops'!K3301,"'","\'"),"")&amp;"','"&amp;IF('Locations-Stops'!L3301&lt;&gt;"",'Locations-Stops'!L3301,"")&amp;"','"&amp;IF('Locations-Stops'!M3301&lt;&gt;"",'Locations-Stops'!M3301,"")&amp;"','"&amp;IF('Locations-Stops'!N3301&lt;&gt;"",'Locations-Stops'!N3301,"")&amp;"', CURRENT_TIMESTAMP);"</f>
        <v>INSERT INTO `locations` (`id`, `name`, `latitude`, `longitude`, `province_id`, `region_1`, `region_2`, `region_3`, `street`, `number`, `postal`, `img`, `last_modified`) VALUES (NULL,'Basisschool Holendrecht',52.298844,4.965466,8,3,11,92,'Meibergpad','','1106','https://lh3.ggpht.com/Coyv1L4D0vWDVdwrE2X7S6_0cnWzdMPxOIAoMGExcU15NKDhq6RGhfsf3e7-9ICleIbaBh1BPsMVbqIwsECN', CURRENT_TIMESTAMP);</v>
      </c>
    </row>
    <row r="3300" spans="1:1" x14ac:dyDescent="0.25">
      <c r="A3300" t="str">
        <f>"INSERT INTO `locations` (`id`, `name`, `latitude`, `longitude`, `province_id`, `region_1`, `region_2`, `region_3`, `street`, `number`, `postal`, `img`, `last_modified`) VALUES (NULL,'"&amp;SUBSTITUTE('Locations-Stops'!F3302,"'","\'")&amp;"',"&amp;IF('Locations-Stops'!D3302&lt;&gt;"",LEFT('Locations-Stops'!D3302,2)&amp;"."&amp;RIGHT('Locations-Stops'!D3302,LEN('Locations-Stops'!D3302)-2),"0")&amp;","&amp;IF('Locations-Stops'!E3302&lt;&gt;"",LEFT('Locations-Stops'!E3302,1)&amp;"."&amp;RIGHT('Locations-Stops'!E3302,LEN('Locations-Stops'!E3302)-1),"0")&amp;","&amp;IF('Locations-Stops'!G3302&lt;&gt;"",VLOOKUP('Locations-Stops'!G3302,Regions!A2:B379,2,FALSE),"0")&amp;","&amp;IF('Locations-Stops'!H3302&lt;&gt;"",VLOOKUP('Locations-Stops'!H3302,Regions!C2:D379,2,FALSE),"0")&amp;","&amp;IF('Locations-Stops'!I3302&lt;&gt;"",VLOOKUP('Locations-Stops'!I3302,Regions!F2:G379,2,FALSE),"0")&amp;","&amp;IF('Locations-Stops'!J3302&lt;&gt;"",VLOOKUP('Locations-Stops'!J3302,Regions!I2:J379,2,FALSE),"0")&amp;",'"&amp;IF('Locations-Stops'!K3302&lt;&gt;"",SUBSTITUTE('Locations-Stops'!K3302,"'","\'"),"")&amp;"','"&amp;IF('Locations-Stops'!L3302&lt;&gt;"",'Locations-Stops'!L3302,"")&amp;"','"&amp;IF('Locations-Stops'!M3302&lt;&gt;"",'Locations-Stops'!M3302,"")&amp;"','"&amp;IF('Locations-Stops'!N3302&lt;&gt;"",'Locations-Stops'!N3302,"")&amp;"', CURRENT_TIMESTAMP);"</f>
        <v>INSERT INTO `locations` (`id`, `name`, `latitude`, `longitude`, `province_id`, `region_1`, `region_2`, `region_3`, `street`, `number`, `postal`, `img`, `last_modified`) VALUES (NULL,'Cruyff Court',52.29938,4.966466,8,3,11,92,'Meibergpad','','1106','https://lh5.ggpht.com/GJ5lonQISL-Q5mQX9qC1YuCzqyvkhlz18U-x_1s9q5XkV6NlmyNfxdGH5bDFFepRHej8o3Zkk7UuvUO8SoTgig', CURRENT_TIMESTAMP);</v>
      </c>
    </row>
    <row r="3301" spans="1:1" x14ac:dyDescent="0.25">
      <c r="A3301" t="str">
        <f>"INSERT INTO `locations` (`id`, `name`, `latitude`, `longitude`, `province_id`, `region_1`, `region_2`, `region_3`, `street`, `number`, `postal`, `img`, `last_modified`) VALUES (NULL,'"&amp;SUBSTITUTE('Locations-Stops'!F3303,"'","\'")&amp;"',"&amp;IF('Locations-Stops'!D3303&lt;&gt;"",LEFT('Locations-Stops'!D3303,2)&amp;"."&amp;RIGHT('Locations-Stops'!D3303,LEN('Locations-Stops'!D3303)-2),"0")&amp;","&amp;IF('Locations-Stops'!E3303&lt;&gt;"",LEFT('Locations-Stops'!E3303,1)&amp;"."&amp;RIGHT('Locations-Stops'!E3303,LEN('Locations-Stops'!E3303)-1),"0")&amp;","&amp;IF('Locations-Stops'!G3303&lt;&gt;"",VLOOKUP('Locations-Stops'!G3303,Regions!A2:B379,2,FALSE),"0")&amp;","&amp;IF('Locations-Stops'!H3303&lt;&gt;"",VLOOKUP('Locations-Stops'!H3303,Regions!C2:D379,2,FALSE),"0")&amp;","&amp;IF('Locations-Stops'!I3303&lt;&gt;"",VLOOKUP('Locations-Stops'!I3303,Regions!F2:G379,2,FALSE),"0")&amp;","&amp;IF('Locations-Stops'!J3303&lt;&gt;"",VLOOKUP('Locations-Stops'!J3303,Regions!I2:J379,2,FALSE),"0")&amp;",'"&amp;IF('Locations-Stops'!K3303&lt;&gt;"",SUBSTITUTE('Locations-Stops'!K3303,"'","\'"),"")&amp;"','"&amp;IF('Locations-Stops'!L3303&lt;&gt;"",'Locations-Stops'!L3303,"")&amp;"','"&amp;IF('Locations-Stops'!M3303&lt;&gt;"",'Locations-Stops'!M3303,"")&amp;"','"&amp;IF('Locations-Stops'!N3303&lt;&gt;"",'Locations-Stops'!N3303,"")&amp;"', CURRENT_TIMESTAMP);"</f>
        <v>INSERT INTO `locations` (`id`, `name`, `latitude`, `longitude`, `province_id`, `region_1`, `region_2`, `region_3`, `street`, `number`, `postal`, `img`, `last_modified`) VALUES (NULL,'Skatepark ZO',52.302793,4.972533,8,3,11,92,'Mijehof','113','1106 HD','https://lh4.ggpht.com/nPR7Cs3KtsA_iO5GCYgs0mgYwqBHv26wSsTuucIUnGY6PVoEARPH-AwzpkB-uabjou_4UHTua3-DQyg7OWjw', CURRENT_TIMESTAMP);</v>
      </c>
    </row>
    <row r="3302" spans="1:1" x14ac:dyDescent="0.25">
      <c r="A3302" t="str">
        <f>"INSERT INTO `locations` (`id`, `name`, `latitude`, `longitude`, `province_id`, `region_1`, `region_2`, `region_3`, `street`, `number`, `postal`, `img`, `last_modified`) VALUES (NULL,'"&amp;SUBSTITUTE('Locations-Stops'!F3304,"'","\'")&amp;"',"&amp;IF('Locations-Stops'!D3304&lt;&gt;"",LEFT('Locations-Stops'!D3304,2)&amp;"."&amp;RIGHT('Locations-Stops'!D3304,LEN('Locations-Stops'!D3304)-2),"0")&amp;","&amp;IF('Locations-Stops'!E3304&lt;&gt;"",LEFT('Locations-Stops'!E3304,1)&amp;"."&amp;RIGHT('Locations-Stops'!E3304,LEN('Locations-Stops'!E3304)-1),"0")&amp;","&amp;IF('Locations-Stops'!G3304&lt;&gt;"",VLOOKUP('Locations-Stops'!G3304,Regions!A2:B379,2,FALSE),"0")&amp;","&amp;IF('Locations-Stops'!H3304&lt;&gt;"",VLOOKUP('Locations-Stops'!H3304,Regions!C2:D379,2,FALSE),"0")&amp;","&amp;IF('Locations-Stops'!I3304&lt;&gt;"",VLOOKUP('Locations-Stops'!I3304,Regions!F2:G379,2,FALSE),"0")&amp;","&amp;IF('Locations-Stops'!J3304&lt;&gt;"",VLOOKUP('Locations-Stops'!J3304,Regions!I2:J379,2,FALSE),"0")&amp;",'"&amp;IF('Locations-Stops'!K3304&lt;&gt;"",SUBSTITUTE('Locations-Stops'!K3304,"'","\'"),"")&amp;"','"&amp;IF('Locations-Stops'!L3304&lt;&gt;"",'Locations-Stops'!L3304,"")&amp;"','"&amp;IF('Locations-Stops'!M3304&lt;&gt;"",'Locations-Stops'!M3304,"")&amp;"','"&amp;IF('Locations-Stops'!N3304&lt;&gt;"",'Locations-Stops'!N3304,"")&amp;"', CURRENT_TIMESTAMP);"</f>
        <v>INSERT INTO `locations` (`id`, `name`, `latitude`, `longitude`, `province_id`, `region_1`, `region_2`, `region_3`, `street`, `number`, `postal`, `img`, `last_modified`) VALUES (NULL,'Steel Art Holendrecht',52.299216,4.959038,8,3,11,92,'Nieuwegeinlaan','215','1106','https://lh6.ggpht.com/gCX9MBfq99Q17unLmVLEF1pei_NpsnsB1kvYh0Drl9y7EqQfzCSyzZI8MIlZFR3nQazo1qdm2AO3kiFRomEV', CURRENT_TIMESTAMP);</v>
      </c>
    </row>
    <row r="3303" spans="1:1" x14ac:dyDescent="0.25">
      <c r="A3303" t="str">
        <f>"INSERT INTO `locations` (`id`, `name`, `latitude`, `longitude`, `province_id`, `region_1`, `region_2`, `region_3`, `street`, `number`, `postal`, `img`, `last_modified`) VALUES (NULL,'"&amp;SUBSTITUTE('Locations-Stops'!F3305,"'","\'")&amp;"',"&amp;IF('Locations-Stops'!D3305&lt;&gt;"",LEFT('Locations-Stops'!D3305,2)&amp;"."&amp;RIGHT('Locations-Stops'!D3305,LEN('Locations-Stops'!D3305)-2),"0")&amp;","&amp;IF('Locations-Stops'!E3305&lt;&gt;"",LEFT('Locations-Stops'!E3305,1)&amp;"."&amp;RIGHT('Locations-Stops'!E3305,LEN('Locations-Stops'!E3305)-1),"0")&amp;","&amp;IF('Locations-Stops'!G3305&lt;&gt;"",VLOOKUP('Locations-Stops'!G3305,Regions!A2:B379,2,FALSE),"0")&amp;","&amp;IF('Locations-Stops'!H3305&lt;&gt;"",VLOOKUP('Locations-Stops'!H3305,Regions!C2:D379,2,FALSE),"0")&amp;","&amp;IF('Locations-Stops'!I3305&lt;&gt;"",VLOOKUP('Locations-Stops'!I3305,Regions!F2:G379,2,FALSE),"0")&amp;","&amp;IF('Locations-Stops'!J3305&lt;&gt;"",VLOOKUP('Locations-Stops'!J3305,Regions!I2:J379,2,FALSE),"0")&amp;",'"&amp;IF('Locations-Stops'!K3305&lt;&gt;"",SUBSTITUTE('Locations-Stops'!K3305,"'","\'"),"")&amp;"','"&amp;IF('Locations-Stops'!L3305&lt;&gt;"",'Locations-Stops'!L3305,"")&amp;"','"&amp;IF('Locations-Stops'!M3305&lt;&gt;"",'Locations-Stops'!M3305,"")&amp;"','"&amp;IF('Locations-Stops'!N3305&lt;&gt;"",'Locations-Stops'!N3305,"")&amp;"', CURRENT_TIMESTAMP);"</f>
        <v>INSERT INTO `locations` (`id`, `name`, `latitude`, `longitude`, `province_id`, `region_1`, `region_2`, `region_3`, `street`, `number`, `postal`, `img`, `last_modified`) VALUES (NULL,'Dwerghuis 1',52.30021,4.959061,8,3,11,92,'Nieuwlandhof','31','1106 RG','https://lh5.ggpht.com/k8mu7wxNbMZpA1CdfQNUB7YBgof1DL-8qmS4NUta_P9mhnNnNxN5skCmFHruolo0ho0DFvj2eA9VzKJ0NmOQew', CURRENT_TIMESTAMP);</v>
      </c>
    </row>
    <row r="3304" spans="1:1" x14ac:dyDescent="0.25">
      <c r="A3304" t="str">
        <f>"INSERT INTO `locations` (`id`, `name`, `latitude`, `longitude`, `province_id`, `region_1`, `region_2`, `region_3`, `street`, `number`, `postal`, `img`, `last_modified`) VALUES (NULL,'"&amp;SUBSTITUTE('Locations-Stops'!F3306,"'","\'")&amp;"',"&amp;IF('Locations-Stops'!D3306&lt;&gt;"",LEFT('Locations-Stops'!D3306,2)&amp;"."&amp;RIGHT('Locations-Stops'!D3306,LEN('Locations-Stops'!D3306)-2),"0")&amp;","&amp;IF('Locations-Stops'!E3306&lt;&gt;"",LEFT('Locations-Stops'!E3306,1)&amp;"."&amp;RIGHT('Locations-Stops'!E3306,LEN('Locations-Stops'!E3306)-1),"0")&amp;","&amp;IF('Locations-Stops'!G3306&lt;&gt;"",VLOOKUP('Locations-Stops'!G3306,Regions!A2:B379,2,FALSE),"0")&amp;","&amp;IF('Locations-Stops'!H3306&lt;&gt;"",VLOOKUP('Locations-Stops'!H3306,Regions!C2:D379,2,FALSE),"0")&amp;","&amp;IF('Locations-Stops'!I3306&lt;&gt;"",VLOOKUP('Locations-Stops'!I3306,Regions!F2:G379,2,FALSE),"0")&amp;","&amp;IF('Locations-Stops'!J3306&lt;&gt;"",VLOOKUP('Locations-Stops'!J3306,Regions!I2:J379,2,FALSE),"0")&amp;",'"&amp;IF('Locations-Stops'!K3306&lt;&gt;"",SUBSTITUTE('Locations-Stops'!K3306,"'","\'"),"")&amp;"','"&amp;IF('Locations-Stops'!L3306&lt;&gt;"",'Locations-Stops'!L3306,"")&amp;"','"&amp;IF('Locations-Stops'!M3306&lt;&gt;"",'Locations-Stops'!M3306,"")&amp;"','"&amp;IF('Locations-Stops'!N3306&lt;&gt;"",'Locations-Stops'!N3306,"")&amp;"', CURRENT_TIMESTAMP);"</f>
        <v>INSERT INTO `locations` (`id`, `name`, `latitude`, `longitude`, `province_id`, `region_1`, `region_2`, `region_3`, `street`, `number`, `postal`, `img`, `last_modified`) VALUES (NULL,'Basketbal Speelveld',52.298438,4.962871,8,3,11,92,'Ochtenhof','53','1106','https://lh3.ggpht.com/6_pEVgEloBdkxPb4bx9bIIbHoOxGv_evhI9s2DTgb9g2LdMEdaYt-Xd1nrnhy7nWWYmb5jjgb8VaVGWVPJE', CURRENT_TIMESTAMP);</v>
      </c>
    </row>
    <row r="3305" spans="1:1" x14ac:dyDescent="0.25">
      <c r="A3305" t="str">
        <f>"INSERT INTO `locations` (`id`, `name`, `latitude`, `longitude`, `province_id`, `region_1`, `region_2`, `region_3`, `street`, `number`, `postal`, `img`, `last_modified`) VALUES (NULL,'"&amp;SUBSTITUTE('Locations-Stops'!F3307,"'","\'")&amp;"',"&amp;IF('Locations-Stops'!D3307&lt;&gt;"",LEFT('Locations-Stops'!D3307,2)&amp;"."&amp;RIGHT('Locations-Stops'!D3307,LEN('Locations-Stops'!D3307)-2),"0")&amp;","&amp;IF('Locations-Stops'!E3307&lt;&gt;"",LEFT('Locations-Stops'!E3307,1)&amp;"."&amp;RIGHT('Locations-Stops'!E3307,LEN('Locations-Stops'!E3307)-1),"0")&amp;","&amp;IF('Locations-Stops'!G3307&lt;&gt;"",VLOOKUP('Locations-Stops'!G3307,Regions!A2:B379,2,FALSE),"0")&amp;","&amp;IF('Locations-Stops'!H3307&lt;&gt;"",VLOOKUP('Locations-Stops'!H3307,Regions!C2:D379,2,FALSE),"0")&amp;","&amp;IF('Locations-Stops'!I3307&lt;&gt;"",VLOOKUP('Locations-Stops'!I3307,Regions!F2:G379,2,FALSE),"0")&amp;","&amp;IF('Locations-Stops'!J3307&lt;&gt;"",VLOOKUP('Locations-Stops'!J3307,Regions!I2:J379,2,FALSE),"0")&amp;",'"&amp;IF('Locations-Stops'!K3307&lt;&gt;"",SUBSTITUTE('Locations-Stops'!K3307,"'","\'"),"")&amp;"','"&amp;IF('Locations-Stops'!L3307&lt;&gt;"",'Locations-Stops'!L3307,"")&amp;"','"&amp;IF('Locations-Stops'!M3307&lt;&gt;"",'Locations-Stops'!M3307,"")&amp;"','"&amp;IF('Locations-Stops'!N3307&lt;&gt;"",'Locations-Stops'!N3307,"")&amp;"', CURRENT_TIMESTAMP);"</f>
        <v>INSERT INTO `locations` (`id`, `name`, `latitude`, `longitude`, `province_id`, `region_1`, `region_2`, `region_3`, `street`, `number`, `postal`, `img`, `last_modified`) VALUES (NULL,'Klimtoestel Ophemerthof',52.295872,4.965503,8,3,11,92,'Ophemerthof','47','1106','https://lh3.ggpht.com/DIXKXTWDAS148LLQo_0Hhg8pS9uxNYhmm2UcV-s7gNmwNtA0Q_8D48axqojFEq11DJnAv0GqVCEGPd6SN8GE', CURRENT_TIMESTAMP);</v>
      </c>
    </row>
    <row r="3306" spans="1:1" x14ac:dyDescent="0.25">
      <c r="A3306" t="str">
        <f>"INSERT INTO `locations` (`id`, `name`, `latitude`, `longitude`, `province_id`, `region_1`, `region_2`, `region_3`, `street`, `number`, `postal`, `img`, `last_modified`) VALUES (NULL,'"&amp;SUBSTITUTE('Locations-Stops'!F3308,"'","\'")&amp;"',"&amp;IF('Locations-Stops'!D3308&lt;&gt;"",LEFT('Locations-Stops'!D3308,2)&amp;"."&amp;RIGHT('Locations-Stops'!D3308,LEN('Locations-Stops'!D3308)-2),"0")&amp;","&amp;IF('Locations-Stops'!E3308&lt;&gt;"",LEFT('Locations-Stops'!E3308,1)&amp;"."&amp;RIGHT('Locations-Stops'!E3308,LEN('Locations-Stops'!E3308)-1),"0")&amp;","&amp;IF('Locations-Stops'!G3308&lt;&gt;"",VLOOKUP('Locations-Stops'!G3308,Regions!A2:B379,2,FALSE),"0")&amp;","&amp;IF('Locations-Stops'!H3308&lt;&gt;"",VLOOKUP('Locations-Stops'!H3308,Regions!C2:D379,2,FALSE),"0")&amp;","&amp;IF('Locations-Stops'!I3308&lt;&gt;"",VLOOKUP('Locations-Stops'!I3308,Regions!F2:G379,2,FALSE),"0")&amp;","&amp;IF('Locations-Stops'!J3308&lt;&gt;"",VLOOKUP('Locations-Stops'!J3308,Regions!I2:J379,2,FALSE),"0")&amp;",'"&amp;IF('Locations-Stops'!K3308&lt;&gt;"",SUBSTITUTE('Locations-Stops'!K3308,"'","\'"),"")&amp;"','"&amp;IF('Locations-Stops'!L3308&lt;&gt;"",'Locations-Stops'!L3308,"")&amp;"','"&amp;IF('Locations-Stops'!M3308&lt;&gt;"",'Locations-Stops'!M3308,"")&amp;"','"&amp;IF('Locations-Stops'!N3308&lt;&gt;"",'Locations-Stops'!N3308,"")&amp;"', CURRENT_TIMESTAMP);"</f>
        <v>INSERT INTO `locations` (`id`, `name`, `latitude`, `longitude`, `province_id`, `region_1`, `region_2`, `region_3`, `street`, `number`, `postal`, `img`, `last_modified`) VALUES (NULL,'Reigersbos Tennis Court',52.297343,4.979793,8,3,11,92,'Parkhof','47','1106 SX','https://lh6.ggpht.com/4lnrm1zLrvW78-5HK3LYF_0m-5z8tG-b73QaBFRv84UQ1tCvVrxUykKQYSd9R--ZkdEv5bmP2m9Qux4eH8pg', CURRENT_TIMESTAMP);</v>
      </c>
    </row>
    <row r="3307" spans="1:1" x14ac:dyDescent="0.25">
      <c r="A3307" t="str">
        <f>"INSERT INTO `locations` (`id`, `name`, `latitude`, `longitude`, `province_id`, `region_1`, `region_2`, `region_3`, `street`, `number`, `postal`, `img`, `last_modified`) VALUES (NULL,'"&amp;SUBSTITUTE('Locations-Stops'!F3309,"'","\'")&amp;"',"&amp;IF('Locations-Stops'!D3309&lt;&gt;"",LEFT('Locations-Stops'!D3309,2)&amp;"."&amp;RIGHT('Locations-Stops'!D3309,LEN('Locations-Stops'!D3309)-2),"0")&amp;","&amp;IF('Locations-Stops'!E3309&lt;&gt;"",LEFT('Locations-Stops'!E3309,1)&amp;"."&amp;RIGHT('Locations-Stops'!E3309,LEN('Locations-Stops'!E3309)-1),"0")&amp;","&amp;IF('Locations-Stops'!G3309&lt;&gt;"",VLOOKUP('Locations-Stops'!G3309,Regions!A2:B379,2,FALSE),"0")&amp;","&amp;IF('Locations-Stops'!H3309&lt;&gt;"",VLOOKUP('Locations-Stops'!H3309,Regions!C2:D379,2,FALSE),"0")&amp;","&amp;IF('Locations-Stops'!I3309&lt;&gt;"",VLOOKUP('Locations-Stops'!I3309,Regions!F2:G379,2,FALSE),"0")&amp;","&amp;IF('Locations-Stops'!J3309&lt;&gt;"",VLOOKUP('Locations-Stops'!J3309,Regions!I2:J379,2,FALSE),"0")&amp;",'"&amp;IF('Locations-Stops'!K3309&lt;&gt;"",SUBSTITUTE('Locations-Stops'!K3309,"'","\'"),"")&amp;"','"&amp;IF('Locations-Stops'!L3309&lt;&gt;"",'Locations-Stops'!L3309,"")&amp;"','"&amp;IF('Locations-Stops'!M3309&lt;&gt;"",'Locations-Stops'!M3309,"")&amp;"','"&amp;IF('Locations-Stops'!N3309&lt;&gt;"",'Locations-Stops'!N3309,"")&amp;"', CURRENT_TIMESTAMP);"</f>
        <v>INSERT INTO `locations` (`id`, `name`, `latitude`, `longitude`, `province_id`, `region_1`, `region_2`, `region_3`, `street`, `number`, `postal`, `img`, `last_modified`) VALUES (NULL,'The Gathering',52.29443,4.973218,8,3,11,92,'Ravensteinstraat','97','1107 SW','https://lh4.ggpht.com/5WIO_x82_flbxDwzLWRRxHojrqr-XaOENwY-ZvMk3oMlMg3SzbfM88TfHcvdzfsopdSAhmYo71z_bZ_JvMxS4g', CURRENT_TIMESTAMP);</v>
      </c>
    </row>
    <row r="3308" spans="1:1" x14ac:dyDescent="0.25">
      <c r="A3308" t="str">
        <f>"INSERT INTO `locations` (`id`, `name`, `latitude`, `longitude`, `province_id`, `region_1`, `region_2`, `region_3`, `street`, `number`, `postal`, `img`, `last_modified`) VALUES (NULL,'"&amp;SUBSTITUTE('Locations-Stops'!F3310,"'","\'")&amp;"',"&amp;IF('Locations-Stops'!D3310&lt;&gt;"",LEFT('Locations-Stops'!D3310,2)&amp;"."&amp;RIGHT('Locations-Stops'!D3310,LEN('Locations-Stops'!D3310)-2),"0")&amp;","&amp;IF('Locations-Stops'!E3310&lt;&gt;"",LEFT('Locations-Stops'!E3310,1)&amp;"."&amp;RIGHT('Locations-Stops'!E3310,LEN('Locations-Stops'!E3310)-1),"0")&amp;","&amp;IF('Locations-Stops'!G3310&lt;&gt;"",VLOOKUP('Locations-Stops'!G3310,Regions!A2:B379,2,FALSE),"0")&amp;","&amp;IF('Locations-Stops'!H3310&lt;&gt;"",VLOOKUP('Locations-Stops'!H3310,Regions!C2:D379,2,FALSE),"0")&amp;","&amp;IF('Locations-Stops'!I3310&lt;&gt;"",VLOOKUP('Locations-Stops'!I3310,Regions!F2:G379,2,FALSE),"0")&amp;","&amp;IF('Locations-Stops'!J3310&lt;&gt;"",VLOOKUP('Locations-Stops'!J3310,Regions!I2:J379,2,FALSE),"0")&amp;",'"&amp;IF('Locations-Stops'!K3310&lt;&gt;"",SUBSTITUTE('Locations-Stops'!K3310,"'","\'"),"")&amp;"','"&amp;IF('Locations-Stops'!L3310&lt;&gt;"",'Locations-Stops'!L3310,"")&amp;"','"&amp;IF('Locations-Stops'!M3310&lt;&gt;"",'Locations-Stops'!M3310,"")&amp;"','"&amp;IF('Locations-Stops'!N3310&lt;&gt;"",'Locations-Stops'!N3310,"")&amp;"', CURRENT_TIMESTAMP);"</f>
        <v>INSERT INTO `locations` (`id`, `name`, `latitude`, `longitude`, `province_id`, `region_1`, `region_2`, `region_3`, `street`, `number`, `postal`, `img`, `last_modified`) VALUES (NULL,'Alien Creature 2',52.294039,4.976675,8,3,11,92,'Reigersbos','309','1107 EZ','https://lh3.ggpht.com/xC4SGCfMYWUPVGmqYG6eY5vH-cJkH8bnLM2EnrDEsGaAn1oxkYgEpTVv-Jk8GfUZC-MI7Ki3wxsiCcGUW2o', CURRENT_TIMESTAMP);</v>
      </c>
    </row>
    <row r="3309" spans="1:1" x14ac:dyDescent="0.25">
      <c r="A3309" t="str">
        <f>"INSERT INTO `locations` (`id`, `name`, `latitude`, `longitude`, `province_id`, `region_1`, `region_2`, `region_3`, `street`, `number`, `postal`, `img`, `last_modified`) VALUES (NULL,'"&amp;SUBSTITUTE('Locations-Stops'!F3311,"'","\'")&amp;"',"&amp;IF('Locations-Stops'!D3311&lt;&gt;"",LEFT('Locations-Stops'!D3311,2)&amp;"."&amp;RIGHT('Locations-Stops'!D3311,LEN('Locations-Stops'!D3311)-2),"0")&amp;","&amp;IF('Locations-Stops'!E3311&lt;&gt;"",LEFT('Locations-Stops'!E3311,1)&amp;"."&amp;RIGHT('Locations-Stops'!E3311,LEN('Locations-Stops'!E3311)-1),"0")&amp;","&amp;IF('Locations-Stops'!G3311&lt;&gt;"",VLOOKUP('Locations-Stops'!G3311,Regions!A2:B379,2,FALSE),"0")&amp;","&amp;IF('Locations-Stops'!H3311&lt;&gt;"",VLOOKUP('Locations-Stops'!H3311,Regions!C2:D379,2,FALSE),"0")&amp;","&amp;IF('Locations-Stops'!I3311&lt;&gt;"",VLOOKUP('Locations-Stops'!I3311,Regions!F2:G379,2,FALSE),"0")&amp;","&amp;IF('Locations-Stops'!J3311&lt;&gt;"",VLOOKUP('Locations-Stops'!J3311,Regions!I2:J379,2,FALSE),"0")&amp;",'"&amp;IF('Locations-Stops'!K3311&lt;&gt;"",SUBSTITUTE('Locations-Stops'!K3311,"'","\'"),"")&amp;"','"&amp;IF('Locations-Stops'!L3311&lt;&gt;"",'Locations-Stops'!L3311,"")&amp;"','"&amp;IF('Locations-Stops'!M3311&lt;&gt;"",'Locations-Stops'!M3311,"")&amp;"','"&amp;IF('Locations-Stops'!N3311&lt;&gt;"",'Locations-Stops'!N3311,"")&amp;"', CURRENT_TIMESTAMP);"</f>
        <v>INSERT INTO `locations` (`id`, `name`, `latitude`, `longitude`, `province_id`, `region_1`, `region_2`, `region_3`, `street`, `number`, `postal`, `img`, `last_modified`) VALUES (NULL,'Seventh Day Adventist Church',52.297497,4.975729,8,3,11,92,'Renswoudestraat','75','1106 BJ','https://lh4.ggpht.com/3wtL1IzmKEx7mqEcrMxwsRKCxtBuSVROeQD4XDaYMHCQia_TPCeuSMECsbS_rVqsJpLsiOPiD3c-H8CBNLU', CURRENT_TIMESTAMP);</v>
      </c>
    </row>
    <row r="3310" spans="1:1" x14ac:dyDescent="0.25">
      <c r="A3310" t="str">
        <f>"INSERT INTO `locations` (`id`, `name`, `latitude`, `longitude`, `province_id`, `region_1`, `region_2`, `region_3`, `street`, `number`, `postal`, `img`, `last_modified`) VALUES (NULL,'"&amp;SUBSTITUTE('Locations-Stops'!F3312,"'","\'")&amp;"',"&amp;IF('Locations-Stops'!D3312&lt;&gt;"",LEFT('Locations-Stops'!D3312,2)&amp;"."&amp;RIGHT('Locations-Stops'!D3312,LEN('Locations-Stops'!D3312)-2),"0")&amp;","&amp;IF('Locations-Stops'!E3312&lt;&gt;"",LEFT('Locations-Stops'!E3312,1)&amp;"."&amp;RIGHT('Locations-Stops'!E3312,LEN('Locations-Stops'!E3312)-1),"0")&amp;","&amp;IF('Locations-Stops'!G3312&lt;&gt;"",VLOOKUP('Locations-Stops'!G3312,Regions!A2:B379,2,FALSE),"0")&amp;","&amp;IF('Locations-Stops'!H3312&lt;&gt;"",VLOOKUP('Locations-Stops'!H3312,Regions!C2:D379,2,FALSE),"0")&amp;","&amp;IF('Locations-Stops'!I3312&lt;&gt;"",VLOOKUP('Locations-Stops'!I3312,Regions!F2:G379,2,FALSE),"0")&amp;","&amp;IF('Locations-Stops'!J3312&lt;&gt;"",VLOOKUP('Locations-Stops'!J3312,Regions!I2:J379,2,FALSE),"0")&amp;",'"&amp;IF('Locations-Stops'!K3312&lt;&gt;"",SUBSTITUTE('Locations-Stops'!K3312,"'","\'"),"")&amp;"','"&amp;IF('Locations-Stops'!L3312&lt;&gt;"",'Locations-Stops'!L3312,"")&amp;"','"&amp;IF('Locations-Stops'!M3312&lt;&gt;"",'Locations-Stops'!M3312,"")&amp;"','"&amp;IF('Locations-Stops'!N3312&lt;&gt;"",'Locations-Stops'!N3312,"")&amp;"', CURRENT_TIMESTAMP);"</f>
        <v>INSERT INTO `locations` (`id`, `name`, `latitude`, `longitude`, `province_id`, `region_1`, `region_2`, `region_3`, `street`, `number`, `postal`, `img`, `last_modified`) VALUES (NULL,'Future Trees',52.292394,4.981561,8,3,11,92,'Schoonhovendreef','','1107','https://lh3.googleusercontent.com/6xVN5ug3RgeGOu3bxZPKEgL9fivzCDsT8A0PUShNxiaDoEobv4S4OtiMQTonXGGMtGsJ-0RC4itDxUVQlrKr', CURRENT_TIMESTAMP);</v>
      </c>
    </row>
    <row r="3311" spans="1:1" x14ac:dyDescent="0.25">
      <c r="A3311" t="str">
        <f>"INSERT INTO `locations` (`id`, `name`, `latitude`, `longitude`, `province_id`, `region_1`, `region_2`, `region_3`, `street`, `number`, `postal`, `img`, `last_modified`) VALUES (NULL,'"&amp;SUBSTITUTE('Locations-Stops'!F3313,"'","\'")&amp;"',"&amp;IF('Locations-Stops'!D3313&lt;&gt;"",LEFT('Locations-Stops'!D3313,2)&amp;"."&amp;RIGHT('Locations-Stops'!D3313,LEN('Locations-Stops'!D3313)-2),"0")&amp;","&amp;IF('Locations-Stops'!E3313&lt;&gt;"",LEFT('Locations-Stops'!E3313,1)&amp;"."&amp;RIGHT('Locations-Stops'!E3313,LEN('Locations-Stops'!E3313)-1),"0")&amp;","&amp;IF('Locations-Stops'!G3313&lt;&gt;"",VLOOKUP('Locations-Stops'!G3313,Regions!A2:B379,2,FALSE),"0")&amp;","&amp;IF('Locations-Stops'!H3313&lt;&gt;"",VLOOKUP('Locations-Stops'!H3313,Regions!C2:D379,2,FALSE),"0")&amp;","&amp;IF('Locations-Stops'!I3313&lt;&gt;"",VLOOKUP('Locations-Stops'!I3313,Regions!F2:G379,2,FALSE),"0")&amp;","&amp;IF('Locations-Stops'!J3313&lt;&gt;"",VLOOKUP('Locations-Stops'!J3313,Regions!I2:J379,2,FALSE),"0")&amp;",'"&amp;IF('Locations-Stops'!K3313&lt;&gt;"",SUBSTITUTE('Locations-Stops'!K3313,"'","\'"),"")&amp;"','"&amp;IF('Locations-Stops'!L3313&lt;&gt;"",'Locations-Stops'!L3313,"")&amp;"','"&amp;IF('Locations-Stops'!M3313&lt;&gt;"",'Locations-Stops'!M3313,"")&amp;"','"&amp;IF('Locations-Stops'!N3313&lt;&gt;"",'Locations-Stops'!N3313,"")&amp;"', CURRENT_TIMESTAMP);"</f>
        <v>INSERT INTO `locations` (`id`, `name`, `latitude`, `longitude`, `province_id`, `region_1`, `region_2`, `region_3`, `street`, `number`, `postal`, `img`, `last_modified`) VALUES (NULL,'Yellow/Red Picknicktable',52.28711,4.972821,8,3,11,92,'Schovenhorstpad','','1107','https://lh3.googleusercontent.com/A1OxTPaeufLZZkuXvBuzT8qTfEqiJWbXP-mi3fycrra4IJ8Bt6eJzSDQucDBiP3WOy7DUEqQSDTEpMrb1iQ', CURRENT_TIMESTAMP);</v>
      </c>
    </row>
    <row r="3312" spans="1:1" x14ac:dyDescent="0.25">
      <c r="A3312" t="str">
        <f>"INSERT INTO `locations` (`id`, `name`, `latitude`, `longitude`, `province_id`, `region_1`, `region_2`, `region_3`, `street`, `number`, `postal`, `img`, `last_modified`) VALUES (NULL,'"&amp;SUBSTITUTE('Locations-Stops'!F3314,"'","\'")&amp;"',"&amp;IF('Locations-Stops'!D3314&lt;&gt;"",LEFT('Locations-Stops'!D3314,2)&amp;"."&amp;RIGHT('Locations-Stops'!D3314,LEN('Locations-Stops'!D3314)-2),"0")&amp;","&amp;IF('Locations-Stops'!E3314&lt;&gt;"",LEFT('Locations-Stops'!E3314,1)&amp;"."&amp;RIGHT('Locations-Stops'!E3314,LEN('Locations-Stops'!E3314)-1),"0")&amp;","&amp;IF('Locations-Stops'!G3314&lt;&gt;"",VLOOKUP('Locations-Stops'!G3314,Regions!A2:B379,2,FALSE),"0")&amp;","&amp;IF('Locations-Stops'!H3314&lt;&gt;"",VLOOKUP('Locations-Stops'!H3314,Regions!C2:D379,2,FALSE),"0")&amp;","&amp;IF('Locations-Stops'!I3314&lt;&gt;"",VLOOKUP('Locations-Stops'!I3314,Regions!F2:G379,2,FALSE),"0")&amp;","&amp;IF('Locations-Stops'!J3314&lt;&gt;"",VLOOKUP('Locations-Stops'!J3314,Regions!I2:J379,2,FALSE),"0")&amp;",'"&amp;IF('Locations-Stops'!K3314&lt;&gt;"",SUBSTITUTE('Locations-Stops'!K3314,"'","\'"),"")&amp;"','"&amp;IF('Locations-Stops'!L3314&lt;&gt;"",'Locations-Stops'!L3314,"")&amp;"','"&amp;IF('Locations-Stops'!M3314&lt;&gt;"",'Locations-Stops'!M3314,"")&amp;"','"&amp;IF('Locations-Stops'!N3314&lt;&gt;"",'Locations-Stops'!N3314,"")&amp;"', CURRENT_TIMESTAMP);"</f>
        <v>INSERT INTO `locations` (`id`, `name`, `latitude`, `longitude`, `province_id`, `region_1`, `region_2`, `region_3`, `street`, `number`, `postal`, `img`, `last_modified`) VALUES (NULL,'Metal Arch',52.294642,4.977401,8,3,11,92,'Snellerwaardgracht','11','1107 EJ','https://lh4.ggpht.com/8mSKeM9or3YFP3KpAPdcGaYTXuGWdx4UBAHCfW_DY0swJz5OwLhDjKeDQJdC2buWmQ1sCkfwZ4TwvixcOhLS', CURRENT_TIMESTAMP);</v>
      </c>
    </row>
    <row r="3313" spans="1:1" x14ac:dyDescent="0.25">
      <c r="A3313" t="str">
        <f>"INSERT INTO `locations` (`id`, `name`, `latitude`, `longitude`, `province_id`, `region_1`, `region_2`, `region_3`, `street`, `number`, `postal`, `img`, `last_modified`) VALUES (NULL,'"&amp;SUBSTITUTE('Locations-Stops'!F3315,"'","\'")&amp;"',"&amp;IF('Locations-Stops'!D3315&lt;&gt;"",LEFT('Locations-Stops'!D3315,2)&amp;"."&amp;RIGHT('Locations-Stops'!D3315,LEN('Locations-Stops'!D3315)-2),"0")&amp;","&amp;IF('Locations-Stops'!E3315&lt;&gt;"",LEFT('Locations-Stops'!E3315,1)&amp;"."&amp;RIGHT('Locations-Stops'!E3315,LEN('Locations-Stops'!E3315)-1),"0")&amp;","&amp;IF('Locations-Stops'!G3315&lt;&gt;"",VLOOKUP('Locations-Stops'!G3315,Regions!A2:B379,2,FALSE),"0")&amp;","&amp;IF('Locations-Stops'!H3315&lt;&gt;"",VLOOKUP('Locations-Stops'!H3315,Regions!C2:D379,2,FALSE),"0")&amp;","&amp;IF('Locations-Stops'!I3315&lt;&gt;"",VLOOKUP('Locations-Stops'!I3315,Regions!F2:G379,2,FALSE),"0")&amp;","&amp;IF('Locations-Stops'!J3315&lt;&gt;"",VLOOKUP('Locations-Stops'!J3315,Regions!I2:J379,2,FALSE),"0")&amp;",'"&amp;IF('Locations-Stops'!K3315&lt;&gt;"",SUBSTITUTE('Locations-Stops'!K3315,"'","\'"),"")&amp;"','"&amp;IF('Locations-Stops'!L3315&lt;&gt;"",'Locations-Stops'!L3315,"")&amp;"','"&amp;IF('Locations-Stops'!M3315&lt;&gt;"",'Locations-Stops'!M3315,"")&amp;"','"&amp;IF('Locations-Stops'!N3315&lt;&gt;"",'Locations-Stops'!N3315,"")&amp;"', CURRENT_TIMESTAMP);"</f>
        <v>INSERT INTO `locations` (`id`, `name`, `latitude`, `longitude`, `province_id`, `region_1`, `region_2`, `region_3`, `street`, `number`, `postal`, `img`, `last_modified`) VALUES (NULL,'Climb And Slide',52.290557,4.974881,8,3,11,92,'Snodenhoekpark','24','1107 VE','https://lh3.googleusercontent.com/16CICcU4IUr-1W3ZRsF_3Fr9MUvsgcu4VLy7p6Mj5OHkYw5SqzWxGoo0XjUWHqg8v_ULXRmEIbJ-5db6RqkV', CURRENT_TIMESTAMP);</v>
      </c>
    </row>
    <row r="3314" spans="1:1" x14ac:dyDescent="0.25">
      <c r="A3314" t="str">
        <f>"INSERT INTO `locations` (`id`, `name`, `latitude`, `longitude`, `province_id`, `region_1`, `region_2`, `region_3`, `street`, `number`, `postal`, `img`, `last_modified`) VALUES (NULL,'"&amp;SUBSTITUTE('Locations-Stops'!F3316,"'","\'")&amp;"',"&amp;IF('Locations-Stops'!D3316&lt;&gt;"",LEFT('Locations-Stops'!D3316,2)&amp;"."&amp;RIGHT('Locations-Stops'!D3316,LEN('Locations-Stops'!D3316)-2),"0")&amp;","&amp;IF('Locations-Stops'!E3316&lt;&gt;"",LEFT('Locations-Stops'!E3316,1)&amp;"."&amp;RIGHT('Locations-Stops'!E3316,LEN('Locations-Stops'!E3316)-1),"0")&amp;","&amp;IF('Locations-Stops'!G3316&lt;&gt;"",VLOOKUP('Locations-Stops'!G3316,Regions!A2:B379,2,FALSE),"0")&amp;","&amp;IF('Locations-Stops'!H3316&lt;&gt;"",VLOOKUP('Locations-Stops'!H3316,Regions!C2:D379,2,FALSE),"0")&amp;","&amp;IF('Locations-Stops'!I3316&lt;&gt;"",VLOOKUP('Locations-Stops'!I3316,Regions!F2:G379,2,FALSE),"0")&amp;","&amp;IF('Locations-Stops'!J3316&lt;&gt;"",VLOOKUP('Locations-Stops'!J3316,Regions!I2:J379,2,FALSE),"0")&amp;",'"&amp;IF('Locations-Stops'!K3316&lt;&gt;"",SUBSTITUTE('Locations-Stops'!K3316,"'","\'"),"")&amp;"','"&amp;IF('Locations-Stops'!L3316&lt;&gt;"",'Locations-Stops'!L3316,"")&amp;"','"&amp;IF('Locations-Stops'!M3316&lt;&gt;"",'Locations-Stops'!M3316,"")&amp;"','"&amp;IF('Locations-Stops'!N3316&lt;&gt;"",'Locations-Stops'!N3316,"")&amp;"', CURRENT_TIMESTAMP);"</f>
        <v>INSERT INTO `locations` (`id`, `name`, `latitude`, `longitude`, `province_id`, `region_1`, `region_2`, `region_3`, `street`, `number`, `postal`, `img`, `last_modified`) VALUES (NULL,'Climb And Slide',52.290291,4.970146,8,3,11,92,'Steengroevenpad','','1107','https://lh3.googleusercontent.com/BYdbEfc9WXw4HMxIPx-KkisrzhmZY3nns5VLEh_Vrp4IJ35CEu8ui1EzYqGqfAb15zrsVoQ3r8aB1b8UbOk81g', CURRENT_TIMESTAMP);</v>
      </c>
    </row>
    <row r="3315" spans="1:1" x14ac:dyDescent="0.25">
      <c r="A3315" t="str">
        <f>"INSERT INTO `locations` (`id`, `name`, `latitude`, `longitude`, `province_id`, `region_1`, `region_2`, `region_3`, `street`, `number`, `postal`, `img`, `last_modified`) VALUES (NULL,'"&amp;SUBSTITUTE('Locations-Stops'!F3317,"'","\'")&amp;"',"&amp;IF('Locations-Stops'!D3317&lt;&gt;"",LEFT('Locations-Stops'!D3317,2)&amp;"."&amp;RIGHT('Locations-Stops'!D3317,LEN('Locations-Stops'!D3317)-2),"0")&amp;","&amp;IF('Locations-Stops'!E3317&lt;&gt;"",LEFT('Locations-Stops'!E3317,1)&amp;"."&amp;RIGHT('Locations-Stops'!E3317,LEN('Locations-Stops'!E3317)-1),"0")&amp;","&amp;IF('Locations-Stops'!G3317&lt;&gt;"",VLOOKUP('Locations-Stops'!G3317,Regions!A2:B379,2,FALSE),"0")&amp;","&amp;IF('Locations-Stops'!H3317&lt;&gt;"",VLOOKUP('Locations-Stops'!H3317,Regions!C2:D379,2,FALSE),"0")&amp;","&amp;IF('Locations-Stops'!I3317&lt;&gt;"",VLOOKUP('Locations-Stops'!I3317,Regions!F2:G379,2,FALSE),"0")&amp;","&amp;IF('Locations-Stops'!J3317&lt;&gt;"",VLOOKUP('Locations-Stops'!J3317,Regions!I2:J379,2,FALSE),"0")&amp;",'"&amp;IF('Locations-Stops'!K3317&lt;&gt;"",SUBSTITUTE('Locations-Stops'!K3317,"'","\'"),"")&amp;"','"&amp;IF('Locations-Stops'!L3317&lt;&gt;"",'Locations-Stops'!L3317,"")&amp;"','"&amp;IF('Locations-Stops'!M3317&lt;&gt;"",'Locations-Stops'!M3317,"")&amp;"','"&amp;IF('Locations-Stops'!N3317&lt;&gt;"",'Locations-Stops'!N3317,"")&amp;"', CURRENT_TIMESTAMP);"</f>
        <v>INSERT INTO `locations` (`id`, `name`, `latitude`, `longitude`, `province_id`, `region_1`, `region_2`, `region_3`, `street`, `number`, `postal`, `img`, `last_modified`) VALUES (NULL,'Children\'s Valley',52.293032,4.972439,8,3,11,92,'Tekkopstraat','4','1107','https://lh6.ggpht.com/sbMpbHcHrGXX65zt82-1ZtQ1nUvj6qbwRGRPKJ8QNhIeO0EajIh7dt4-a2-_K_emoojuLRCzCLkwpdZNlRLz', CURRENT_TIMESTAMP);</v>
      </c>
    </row>
    <row r="3316" spans="1:1" x14ac:dyDescent="0.25">
      <c r="A3316" t="str">
        <f>"INSERT INTO `locations` (`id`, `name`, `latitude`, `longitude`, `province_id`, `region_1`, `region_2`, `region_3`, `street`, `number`, `postal`, `img`, `last_modified`) VALUES (NULL,'"&amp;SUBSTITUTE('Locations-Stops'!F3318,"'","\'")&amp;"',"&amp;IF('Locations-Stops'!D3318&lt;&gt;"",LEFT('Locations-Stops'!D3318,2)&amp;"."&amp;RIGHT('Locations-Stops'!D3318,LEN('Locations-Stops'!D3318)-2),"0")&amp;","&amp;IF('Locations-Stops'!E3318&lt;&gt;"",LEFT('Locations-Stops'!E3318,1)&amp;"."&amp;RIGHT('Locations-Stops'!E3318,LEN('Locations-Stops'!E3318)-1),"0")&amp;","&amp;IF('Locations-Stops'!G3318&lt;&gt;"",VLOOKUP('Locations-Stops'!G3318,Regions!A2:B379,2,FALSE),"0")&amp;","&amp;IF('Locations-Stops'!H3318&lt;&gt;"",VLOOKUP('Locations-Stops'!H3318,Regions!C2:D379,2,FALSE),"0")&amp;","&amp;IF('Locations-Stops'!I3318&lt;&gt;"",VLOOKUP('Locations-Stops'!I3318,Regions!F2:G379,2,FALSE),"0")&amp;","&amp;IF('Locations-Stops'!J3318&lt;&gt;"",VLOOKUP('Locations-Stops'!J3318,Regions!I2:J379,2,FALSE),"0")&amp;",'"&amp;IF('Locations-Stops'!K3318&lt;&gt;"",SUBSTITUTE('Locations-Stops'!K3318,"'","\'"),"")&amp;"','"&amp;IF('Locations-Stops'!L3318&lt;&gt;"",'Locations-Stops'!L3318,"")&amp;"','"&amp;IF('Locations-Stops'!M3318&lt;&gt;"",'Locations-Stops'!M3318,"")&amp;"','"&amp;IF('Locations-Stops'!N3318&lt;&gt;"",'Locations-Stops'!N3318,"")&amp;"', CURRENT_TIMESTAMP);"</f>
        <v>INSERT INTO `locations` (`id`, `name`, `latitude`, `longitude`, `province_id`, `region_1`, `region_2`, `region_3`, `street`, `number`, `postal`, `img`, `last_modified`) VALUES (NULL,'De Hoge Dijk',52.290385,4.98313,8,3,11,92,'Wethouder Driessenstraat','50','1107 XL','https://lh5.ggpht.com/rmYlNyooirHCB7msdTehHWMpYGbRZy27gyI5AaGMeRZQ0_J-J2ZOfLR80tRFXdiuTUG3P_qe5GxC_RKM0jV2', CURRENT_TIMESTAMP);</v>
      </c>
    </row>
    <row r="3317" spans="1:1" x14ac:dyDescent="0.25">
      <c r="A3317" t="str">
        <f>"INSERT INTO `locations` (`id`, `name`, `latitude`, `longitude`, `province_id`, `region_1`, `region_2`, `region_3`, `street`, `number`, `postal`, `img`, `last_modified`) VALUES (NULL,'"&amp;SUBSTITUTE('Locations-Stops'!F3319,"'","\'")&amp;"',"&amp;IF('Locations-Stops'!D3319&lt;&gt;"",LEFT('Locations-Stops'!D3319,2)&amp;"."&amp;RIGHT('Locations-Stops'!D3319,LEN('Locations-Stops'!D3319)-2),"0")&amp;","&amp;IF('Locations-Stops'!E3319&lt;&gt;"",LEFT('Locations-Stops'!E3319,1)&amp;"."&amp;RIGHT('Locations-Stops'!E3319,LEN('Locations-Stops'!E3319)-1),"0")&amp;","&amp;IF('Locations-Stops'!G3319&lt;&gt;"",VLOOKUP('Locations-Stops'!G3319,Regions!A2:B379,2,FALSE),"0")&amp;","&amp;IF('Locations-Stops'!H3319&lt;&gt;"",VLOOKUP('Locations-Stops'!H3319,Regions!C2:D379,2,FALSE),"0")&amp;","&amp;IF('Locations-Stops'!I3319&lt;&gt;"",VLOOKUP('Locations-Stops'!I3319,Regions!F2:G379,2,FALSE),"0")&amp;","&amp;IF('Locations-Stops'!J3319&lt;&gt;"",VLOOKUP('Locations-Stops'!J3319,Regions!I2:J379,2,FALSE),"0")&amp;",'"&amp;IF('Locations-Stops'!K3319&lt;&gt;"",SUBSTITUTE('Locations-Stops'!K3319,"'","\'"),"")&amp;"','"&amp;IF('Locations-Stops'!L3319&lt;&gt;"",'Locations-Stops'!L3319,"")&amp;"','"&amp;IF('Locations-Stops'!M3319&lt;&gt;"",'Locations-Stops'!M3319,"")&amp;"','"&amp;IF('Locations-Stops'!N3319&lt;&gt;"",'Locations-Stops'!N3319,"")&amp;"', CURRENT_TIMESTAMP);"</f>
        <v>INSERT INTO `locations` (`id`, `name`, `latitude`, `longitude`, `province_id`, `region_1`, `region_2`, `region_3`, `street`, `number`, `postal`, `img`, `last_modified`) VALUES (NULL,'No.22 - Faceless',52.306162,5.003546,8,3,11,93,'Driemondweg','21','1108','https://lh4.ggpht.com/QoOK12TVpvVKRqzTJL9POWJY-QSIq_iApKjPymbX4y9pfcXtlhNijWi5KcwL_CHj23hDWbfyPbDfOWp24SCo', CURRENT_TIMESTAMP);</v>
      </c>
    </row>
    <row r="3318" spans="1:1" x14ac:dyDescent="0.25">
      <c r="A3318" t="str">
        <f>"INSERT INTO `locations` (`id`, `name`, `latitude`, `longitude`, `province_id`, `region_1`, `region_2`, `region_3`, `street`, `number`, `postal`, `img`, `last_modified`) VALUES (NULL,'"&amp;SUBSTITUTE('Locations-Stops'!F3320,"'","\'")&amp;"',"&amp;IF('Locations-Stops'!D3320&lt;&gt;"",LEFT('Locations-Stops'!D3320,2)&amp;"."&amp;RIGHT('Locations-Stops'!D3320,LEN('Locations-Stops'!D3320)-2),"0")&amp;","&amp;IF('Locations-Stops'!E3320&lt;&gt;"",LEFT('Locations-Stops'!E3320,1)&amp;"."&amp;RIGHT('Locations-Stops'!E3320,LEN('Locations-Stops'!E3320)-1),"0")&amp;","&amp;IF('Locations-Stops'!G3320&lt;&gt;"",VLOOKUP('Locations-Stops'!G3320,Regions!A2:B379,2,FALSE),"0")&amp;","&amp;IF('Locations-Stops'!H3320&lt;&gt;"",VLOOKUP('Locations-Stops'!H3320,Regions!C2:D379,2,FALSE),"0")&amp;","&amp;IF('Locations-Stops'!I3320&lt;&gt;"",VLOOKUP('Locations-Stops'!I3320,Regions!F2:G379,2,FALSE),"0")&amp;","&amp;IF('Locations-Stops'!J3320&lt;&gt;"",VLOOKUP('Locations-Stops'!J3320,Regions!I2:J379,2,FALSE),"0")&amp;",'"&amp;IF('Locations-Stops'!K3320&lt;&gt;"",SUBSTITUTE('Locations-Stops'!K3320,"'","\'"),"")&amp;"','"&amp;IF('Locations-Stops'!L3320&lt;&gt;"",'Locations-Stops'!L3320,"")&amp;"','"&amp;IF('Locations-Stops'!M3320&lt;&gt;"",'Locations-Stops'!M3320,"")&amp;"','"&amp;IF('Locations-Stops'!N3320&lt;&gt;"",'Locations-Stops'!N3320,"")&amp;"', CURRENT_TIMESTAMP);"</f>
        <v>INSERT INTO `locations` (`id`, `name`, `latitude`, `longitude`, `province_id`, `region_1`, `region_2`, `region_3`, `street`, `number`, `postal`, `img`, `last_modified`) VALUES (NULL,'No. 24 Bikini',52.303289,4.997583,8,3,11,93,'Driemondweg','25','1108 AJ','https://lh3.ggpht.com/NGUP76mZ_e0Yk95eTDVdZeGVs0zdGeziXJoKsfysY99yTq1_lHBWLMXl_C01_EbrsAqMYNq5kIoeMGI2dU0k', CURRENT_TIMESTAMP);</v>
      </c>
    </row>
    <row r="3319" spans="1:1" x14ac:dyDescent="0.25">
      <c r="A3319" t="str">
        <f>"INSERT INTO `locations` (`id`, `name`, `latitude`, `longitude`, `province_id`, `region_1`, `region_2`, `region_3`, `street`, `number`, `postal`, `img`, `last_modified`) VALUES (NULL,'"&amp;SUBSTITUTE('Locations-Stops'!F3321,"'","\'")&amp;"',"&amp;IF('Locations-Stops'!D3321&lt;&gt;"",LEFT('Locations-Stops'!D3321,2)&amp;"."&amp;RIGHT('Locations-Stops'!D3321,LEN('Locations-Stops'!D3321)-2),"0")&amp;","&amp;IF('Locations-Stops'!E3321&lt;&gt;"",LEFT('Locations-Stops'!E3321,1)&amp;"."&amp;RIGHT('Locations-Stops'!E3321,LEN('Locations-Stops'!E3321)-1),"0")&amp;","&amp;IF('Locations-Stops'!G3321&lt;&gt;"",VLOOKUP('Locations-Stops'!G3321,Regions!A2:B379,2,FALSE),"0")&amp;","&amp;IF('Locations-Stops'!H3321&lt;&gt;"",VLOOKUP('Locations-Stops'!H3321,Regions!C2:D379,2,FALSE),"0")&amp;","&amp;IF('Locations-Stops'!I3321&lt;&gt;"",VLOOKUP('Locations-Stops'!I3321,Regions!F2:G379,2,FALSE),"0")&amp;","&amp;IF('Locations-Stops'!J3321&lt;&gt;"",VLOOKUP('Locations-Stops'!J3321,Regions!I2:J379,2,FALSE),"0")&amp;",'"&amp;IF('Locations-Stops'!K3321&lt;&gt;"",SUBSTITUTE('Locations-Stops'!K3321,"'","\'"),"")&amp;"','"&amp;IF('Locations-Stops'!L3321&lt;&gt;"",'Locations-Stops'!L3321,"")&amp;"','"&amp;IF('Locations-Stops'!M3321&lt;&gt;"",'Locations-Stops'!M3321,"")&amp;"','"&amp;IF('Locations-Stops'!N3321&lt;&gt;"",'Locations-Stops'!N3321,"")&amp;"', CURRENT_TIMESTAMP);"</f>
        <v>INSERT INTO `locations` (`id`, `name`, `latitude`, `longitude`, `province_id`, `region_1`, `region_2`, `region_3`, `street`, `number`, `postal`, `img`, `last_modified`) VALUES (NULL,'Stone Table Bench',52.30374,4.998575,8,3,11,93,'Driemondweg','25','1108 AJ','https://lh6.ggpht.com/ZD5WjI-T5UOnTjDIpz1qUOOGx0Vkcdw5UTeGnmhoTm9h8BevlFMTfMICbZq32QVOaJ3Oo_ryiL1K1ZX_IIzf', CURRENT_TIMESTAMP);</v>
      </c>
    </row>
    <row r="3320" spans="1:1" x14ac:dyDescent="0.25">
      <c r="A3320" t="str">
        <f>"INSERT INTO `locations` (`id`, `name`, `latitude`, `longitude`, `province_id`, `region_1`, `region_2`, `region_3`, `street`, `number`, `postal`, `img`, `last_modified`) VALUES (NULL,'"&amp;SUBSTITUTE('Locations-Stops'!F3322,"'","\'")&amp;"',"&amp;IF('Locations-Stops'!D3322&lt;&gt;"",LEFT('Locations-Stops'!D3322,2)&amp;"."&amp;RIGHT('Locations-Stops'!D3322,LEN('Locations-Stops'!D3322)-2),"0")&amp;","&amp;IF('Locations-Stops'!E3322&lt;&gt;"",LEFT('Locations-Stops'!E3322,1)&amp;"."&amp;RIGHT('Locations-Stops'!E3322,LEN('Locations-Stops'!E3322)-1),"0")&amp;","&amp;IF('Locations-Stops'!G3322&lt;&gt;"",VLOOKUP('Locations-Stops'!G3322,Regions!A2:B379,2,FALSE),"0")&amp;","&amp;IF('Locations-Stops'!H3322&lt;&gt;"",VLOOKUP('Locations-Stops'!H3322,Regions!C2:D379,2,FALSE),"0")&amp;","&amp;IF('Locations-Stops'!I3322&lt;&gt;"",VLOOKUP('Locations-Stops'!I3322,Regions!F2:G379,2,FALSE),"0")&amp;","&amp;IF('Locations-Stops'!J3322&lt;&gt;"",VLOOKUP('Locations-Stops'!J3322,Regions!I2:J379,2,FALSE),"0")&amp;",'"&amp;IF('Locations-Stops'!K3322&lt;&gt;"",SUBSTITUTE('Locations-Stops'!K3322,"'","\'"),"")&amp;"','"&amp;IF('Locations-Stops'!L3322&lt;&gt;"",'Locations-Stops'!L3322,"")&amp;"','"&amp;IF('Locations-Stops'!M3322&lt;&gt;"",'Locations-Stops'!M3322,"")&amp;"','"&amp;IF('Locations-Stops'!N3322&lt;&gt;"",'Locations-Stops'!N3322,"")&amp;"', CURRENT_TIMESTAMP);"</f>
        <v>INSERT INTO `locations` (`id`, `name`, `latitude`, `longitude`, `province_id`, `region_1`, `region_2`, `region_3`, `street`, `number`, `postal`, `img`, `last_modified`) VALUES (NULL,'No. 21 - Flowers',52.304787,4.999527,8,3,11,93,'Driemondweg','25','1108 AJ','https://lh3.ggpht.com/bE917ChTx1Sj-N2tNOaOStG_CzXthc79UqKr7cue20fJIsizy7ls-rAinCmtivuhGMmdrdrGMWcSGVR6MbLa', CURRENT_TIMESTAMP);</v>
      </c>
    </row>
    <row r="3321" spans="1:1" x14ac:dyDescent="0.25">
      <c r="A3321" t="str">
        <f>"INSERT INTO `locations` (`id`, `name`, `latitude`, `longitude`, `province_id`, `region_1`, `region_2`, `region_3`, `street`, `number`, `postal`, `img`, `last_modified`) VALUES (NULL,'"&amp;SUBSTITUTE('Locations-Stops'!F3323,"'","\'")&amp;"',"&amp;IF('Locations-Stops'!D3323&lt;&gt;"",LEFT('Locations-Stops'!D3323,2)&amp;"."&amp;RIGHT('Locations-Stops'!D3323,LEN('Locations-Stops'!D3323)-2),"0")&amp;","&amp;IF('Locations-Stops'!E3323&lt;&gt;"",LEFT('Locations-Stops'!E3323,1)&amp;"."&amp;RIGHT('Locations-Stops'!E3323,LEN('Locations-Stops'!E3323)-1),"0")&amp;","&amp;IF('Locations-Stops'!G3323&lt;&gt;"",VLOOKUP('Locations-Stops'!G3323,Regions!A2:B379,2,FALSE),"0")&amp;","&amp;IF('Locations-Stops'!H3323&lt;&gt;"",VLOOKUP('Locations-Stops'!H3323,Regions!C2:D379,2,FALSE),"0")&amp;","&amp;IF('Locations-Stops'!I3323&lt;&gt;"",VLOOKUP('Locations-Stops'!I3323,Regions!F2:G379,2,FALSE),"0")&amp;","&amp;IF('Locations-Stops'!J3323&lt;&gt;"",VLOOKUP('Locations-Stops'!J3323,Regions!I2:J379,2,FALSE),"0")&amp;",'"&amp;IF('Locations-Stops'!K3323&lt;&gt;"",SUBSTITUTE('Locations-Stops'!K3323,"'","\'"),"")&amp;"','"&amp;IF('Locations-Stops'!L3323&lt;&gt;"",'Locations-Stops'!L3323,"")&amp;"','"&amp;IF('Locations-Stops'!M3323&lt;&gt;"",'Locations-Stops'!M3323,"")&amp;"','"&amp;IF('Locations-Stops'!N3323&lt;&gt;"",'Locations-Stops'!N3323,"")&amp;"', CURRENT_TIMESTAMP);"</f>
        <v>INSERT INTO `locations` (`id`, `name`, `latitude`, `longitude`, `province_id`, `region_1`, `region_2`, `region_3`, `street`, `number`, `postal`, `img`, `last_modified`) VALUES (NULL,'Gaasperplas Infobord',52.309251,5.001808,8,3,11,93,'Driemondweg','','1108','https://lh5.ggpht.com/hiiD2PAEVCKZrnMfMFkGwVQBvHiTkbNUOa6HAfO-pXYh8xg0QRe3skSlNT9pR0nvmvAe8tgPc4I2VtzggCE', CURRENT_TIMESTAMP);</v>
      </c>
    </row>
    <row r="3322" spans="1:1" x14ac:dyDescent="0.25">
      <c r="A3322" t="str">
        <f>"INSERT INTO `locations` (`id`, `name`, `latitude`, `longitude`, `province_id`, `region_1`, `region_2`, `region_3`, `street`, `number`, `postal`, `img`, `last_modified`) VALUES (NULL,'"&amp;SUBSTITUTE('Locations-Stops'!F3324,"'","\'")&amp;"',"&amp;IF('Locations-Stops'!D3324&lt;&gt;"",LEFT('Locations-Stops'!D3324,2)&amp;"."&amp;RIGHT('Locations-Stops'!D3324,LEN('Locations-Stops'!D3324)-2),"0")&amp;","&amp;IF('Locations-Stops'!E3324&lt;&gt;"",LEFT('Locations-Stops'!E3324,1)&amp;"."&amp;RIGHT('Locations-Stops'!E3324,LEN('Locations-Stops'!E3324)-1),"0")&amp;","&amp;IF('Locations-Stops'!G3324&lt;&gt;"",VLOOKUP('Locations-Stops'!G3324,Regions!A2:B379,2,FALSE),"0")&amp;","&amp;IF('Locations-Stops'!H3324&lt;&gt;"",VLOOKUP('Locations-Stops'!H3324,Regions!C2:D379,2,FALSE),"0")&amp;","&amp;IF('Locations-Stops'!I3324&lt;&gt;"",VLOOKUP('Locations-Stops'!I3324,Regions!F2:G379,2,FALSE),"0")&amp;","&amp;IF('Locations-Stops'!J3324&lt;&gt;"",VLOOKUP('Locations-Stops'!J3324,Regions!I2:J379,2,FALSE),"0")&amp;",'"&amp;IF('Locations-Stops'!K3324&lt;&gt;"",SUBSTITUTE('Locations-Stops'!K3324,"'","\'"),"")&amp;"','"&amp;IF('Locations-Stops'!L3324&lt;&gt;"",'Locations-Stops'!L3324,"")&amp;"','"&amp;IF('Locations-Stops'!M3324&lt;&gt;"",'Locations-Stops'!M3324,"")&amp;"','"&amp;IF('Locations-Stops'!N3324&lt;&gt;"",'Locations-Stops'!N3324,"")&amp;"', CURRENT_TIMESTAMP);"</f>
        <v>INSERT INTO `locations` (`id`, `name`, `latitude`, `longitude`, `province_id`, `region_1`, `region_2`, `region_3`, `street`, `number`, `postal`, `img`, `last_modified`) VALUES (NULL,'Planetarium Amsterdam',52.311064,4.987196,8,3,11,93,'Gaasperpark','111','1108','https://lh5.ggpht.com/sxdPykTYU0az3qKlnvEz9GtEFHs7UIDh3B-si1wPXQiHusCyscJ18SliHnIJQoJl-bGbomwVZbm3o7_IioFwKuZmvyMBCk5QbCHtwlmhAT9iYZAEnw', CURRENT_TIMESTAMP);</v>
      </c>
    </row>
    <row r="3323" spans="1:1" x14ac:dyDescent="0.25">
      <c r="A3323" t="str">
        <f>"INSERT INTO `locations` (`id`, `name`, `latitude`, `longitude`, `province_id`, `region_1`, `region_2`, `region_3`, `street`, `number`, `postal`, `img`, `last_modified`) VALUES (NULL,'"&amp;SUBSTITUTE('Locations-Stops'!F3325,"'","\'")&amp;"',"&amp;IF('Locations-Stops'!D3325&lt;&gt;"",LEFT('Locations-Stops'!D3325,2)&amp;"."&amp;RIGHT('Locations-Stops'!D3325,LEN('Locations-Stops'!D3325)-2),"0")&amp;","&amp;IF('Locations-Stops'!E3325&lt;&gt;"",LEFT('Locations-Stops'!E3325,1)&amp;"."&amp;RIGHT('Locations-Stops'!E3325,LEN('Locations-Stops'!E3325)-1),"0")&amp;","&amp;IF('Locations-Stops'!G3325&lt;&gt;"",VLOOKUP('Locations-Stops'!G3325,Regions!A2:B379,2,FALSE),"0")&amp;","&amp;IF('Locations-Stops'!H3325&lt;&gt;"",VLOOKUP('Locations-Stops'!H3325,Regions!C2:D379,2,FALSE),"0")&amp;","&amp;IF('Locations-Stops'!I3325&lt;&gt;"",VLOOKUP('Locations-Stops'!I3325,Regions!F2:G379,2,FALSE),"0")&amp;","&amp;IF('Locations-Stops'!J3325&lt;&gt;"",VLOOKUP('Locations-Stops'!J3325,Regions!I2:J379,2,FALSE),"0")&amp;",'"&amp;IF('Locations-Stops'!K3325&lt;&gt;"",SUBSTITUTE('Locations-Stops'!K3325,"'","\'"),"")&amp;"','"&amp;IF('Locations-Stops'!L3325&lt;&gt;"",'Locations-Stops'!L3325,"")&amp;"','"&amp;IF('Locations-Stops'!M3325&lt;&gt;"",'Locations-Stops'!M3325,"")&amp;"','"&amp;IF('Locations-Stops'!N3325&lt;&gt;"",'Locations-Stops'!N3325,"")&amp;"', CURRENT_TIMESTAMP);"</f>
        <v>INSERT INTO `locations` (`id`, `name`, `latitude`, `longitude`, `province_id`, `region_1`, `region_2`, `region_3`, `street`, `number`, `postal`, `img`, `last_modified`) VALUES (NULL,'AmsZO, Gaasperplas Prieeltje.',52.309377,4.98725,8,3,11,93,'Gaasperpark','','1108','https://lh6.ggpht.com/QCKB6eA5QlmfFUk7jutIHZnb7XG0Ua75GhTk-OGsN_CJpjJrcGIM07DVgk1jbLv9ZXtF-4gxMMl7fMSzlb40gA', CURRENT_TIMESTAMP);</v>
      </c>
    </row>
    <row r="3324" spans="1:1" x14ac:dyDescent="0.25">
      <c r="A3324" t="str">
        <f>"INSERT INTO `locations` (`id`, `name`, `latitude`, `longitude`, `province_id`, `region_1`, `region_2`, `region_3`, `street`, `number`, `postal`, `img`, `last_modified`) VALUES (NULL,'"&amp;SUBSTITUTE('Locations-Stops'!F3326,"'","\'")&amp;"',"&amp;IF('Locations-Stops'!D3326&lt;&gt;"",LEFT('Locations-Stops'!D3326,2)&amp;"."&amp;RIGHT('Locations-Stops'!D3326,LEN('Locations-Stops'!D3326)-2),"0")&amp;","&amp;IF('Locations-Stops'!E3326&lt;&gt;"",LEFT('Locations-Stops'!E3326,1)&amp;"."&amp;RIGHT('Locations-Stops'!E3326,LEN('Locations-Stops'!E3326)-1),"0")&amp;","&amp;IF('Locations-Stops'!G3326&lt;&gt;"",VLOOKUP('Locations-Stops'!G3326,Regions!A2:B379,2,FALSE),"0")&amp;","&amp;IF('Locations-Stops'!H3326&lt;&gt;"",VLOOKUP('Locations-Stops'!H3326,Regions!C2:D379,2,FALSE),"0")&amp;","&amp;IF('Locations-Stops'!I3326&lt;&gt;"",VLOOKUP('Locations-Stops'!I3326,Regions!F2:G379,2,FALSE),"0")&amp;","&amp;IF('Locations-Stops'!J3326&lt;&gt;"",VLOOKUP('Locations-Stops'!J3326,Regions!I2:J379,2,FALSE),"0")&amp;",'"&amp;IF('Locations-Stops'!K3326&lt;&gt;"",SUBSTITUTE('Locations-Stops'!K3326,"'","\'"),"")&amp;"','"&amp;IF('Locations-Stops'!L3326&lt;&gt;"",'Locations-Stops'!L3326,"")&amp;"','"&amp;IF('Locations-Stops'!M3326&lt;&gt;"",'Locations-Stops'!M3326,"")&amp;"','"&amp;IF('Locations-Stops'!N3326&lt;&gt;"",'Locations-Stops'!N3326,"")&amp;"', CURRENT_TIMESTAMP);"</f>
        <v>INSERT INTO `locations` (`id`, `name`, `latitude`, `longitude`, `province_id`, `region_1`, `region_2`, `region_3`, `street`, `number`, `postal`, `img`, `last_modified`) VALUES (NULL,'gaasperplas park',52.306484,4.99157,8,3,11,93,'Gaasperpark','','1108','', CURRENT_TIMESTAMP);</v>
      </c>
    </row>
    <row r="3325" spans="1:1" x14ac:dyDescent="0.25">
      <c r="A3325" t="str">
        <f>"INSERT INTO `locations` (`id`, `name`, `latitude`, `longitude`, `province_id`, `region_1`, `region_2`, `region_3`, `street`, `number`, `postal`, `img`, `last_modified`) VALUES (NULL,'"&amp;SUBSTITUTE('Locations-Stops'!F3327,"'","\'")&amp;"',"&amp;IF('Locations-Stops'!D3327&lt;&gt;"",LEFT('Locations-Stops'!D3327,2)&amp;"."&amp;RIGHT('Locations-Stops'!D3327,LEN('Locations-Stops'!D3327)-2),"0")&amp;","&amp;IF('Locations-Stops'!E3327&lt;&gt;"",LEFT('Locations-Stops'!E3327,1)&amp;"."&amp;RIGHT('Locations-Stops'!E3327,LEN('Locations-Stops'!E3327)-1),"0")&amp;","&amp;IF('Locations-Stops'!G3327&lt;&gt;"",VLOOKUP('Locations-Stops'!G3327,Regions!A2:B379,2,FALSE),"0")&amp;","&amp;IF('Locations-Stops'!H3327&lt;&gt;"",VLOOKUP('Locations-Stops'!H3327,Regions!C2:D379,2,FALSE),"0")&amp;","&amp;IF('Locations-Stops'!I3327&lt;&gt;"",VLOOKUP('Locations-Stops'!I3327,Regions!F2:G379,2,FALSE),"0")&amp;","&amp;IF('Locations-Stops'!J3327&lt;&gt;"",VLOOKUP('Locations-Stops'!J3327,Regions!I2:J379,2,FALSE),"0")&amp;",'"&amp;IF('Locations-Stops'!K3327&lt;&gt;"",SUBSTITUTE('Locations-Stops'!K3327,"'","\'"),"")&amp;"','"&amp;IF('Locations-Stops'!L3327&lt;&gt;"",'Locations-Stops'!L3327,"")&amp;"','"&amp;IF('Locations-Stops'!M3327&lt;&gt;"",'Locations-Stops'!M3327,"")&amp;"','"&amp;IF('Locations-Stops'!N3327&lt;&gt;"",'Locations-Stops'!N3327,"")&amp;"', CURRENT_TIMESTAMP);"</f>
        <v>INSERT INTO `locations` (`id`, `name`, `latitude`, `longitude`, `province_id`, `region_1`, `region_2`, `region_3`, `street`, `number`, `postal`, `img`, `last_modified`) VALUES (NULL,'Pyramide 71',52.310644,4.985864,8,3,11,93,'Gaasperpark','','1108','https://lh4.ggpht.com/eG1dVq0De7H-KKGeFzWoTUyGUgOwkoN0DvGl6IvrK1vEuRNJojA_1hj7ogJBZWAHcgl5gbXodTBPrfqQqj97Ypj6Scx6Fk9C8AljUbR96fmbHbOH', CURRENT_TIMESTAMP);</v>
      </c>
    </row>
    <row r="3326" spans="1:1" x14ac:dyDescent="0.25">
      <c r="A3326" t="str">
        <f>"INSERT INTO `locations` (`id`, `name`, `latitude`, `longitude`, `province_id`, `region_1`, `region_2`, `region_3`, `street`, `number`, `postal`, `img`, `last_modified`) VALUES (NULL,'"&amp;SUBSTITUTE('Locations-Stops'!F3328,"'","\'")&amp;"',"&amp;IF('Locations-Stops'!D3328&lt;&gt;"",LEFT('Locations-Stops'!D3328,2)&amp;"."&amp;RIGHT('Locations-Stops'!D3328,LEN('Locations-Stops'!D3328)-2),"0")&amp;","&amp;IF('Locations-Stops'!E3328&lt;&gt;"",LEFT('Locations-Stops'!E3328,1)&amp;"."&amp;RIGHT('Locations-Stops'!E3328,LEN('Locations-Stops'!E3328)-1),"0")&amp;","&amp;IF('Locations-Stops'!G3328&lt;&gt;"",VLOOKUP('Locations-Stops'!G3328,Regions!A2:B379,2,FALSE),"0")&amp;","&amp;IF('Locations-Stops'!H3328&lt;&gt;"",VLOOKUP('Locations-Stops'!H3328,Regions!C2:D379,2,FALSE),"0")&amp;","&amp;IF('Locations-Stops'!I3328&lt;&gt;"",VLOOKUP('Locations-Stops'!I3328,Regions!F2:G379,2,FALSE),"0")&amp;","&amp;IF('Locations-Stops'!J3328&lt;&gt;"",VLOOKUP('Locations-Stops'!J3328,Regions!I2:J379,2,FALSE),"0")&amp;",'"&amp;IF('Locations-Stops'!K3328&lt;&gt;"",SUBSTITUTE('Locations-Stops'!K3328,"'","\'"),"")&amp;"','"&amp;IF('Locations-Stops'!L3328&lt;&gt;"",'Locations-Stops'!L3328,"")&amp;"','"&amp;IF('Locations-Stops'!M3328&lt;&gt;"",'Locations-Stops'!M3328,"")&amp;"','"&amp;IF('Locations-Stops'!N3328&lt;&gt;"",'Locations-Stops'!N3328,"")&amp;"', CURRENT_TIMESTAMP);"</f>
        <v>INSERT INTO `locations` (`id`, `name`, `latitude`, `longitude`, `province_id`, `region_1`, `region_2`, `region_3`, `street`, `number`, `postal`, `img`, `last_modified`) VALUES (NULL,'Gaasperplas Recreation',52.310175,4.986221,8,3,11,93,'Gaasperpark','','1108','https://lh3.googleusercontent.com/CPZBhM1381mCNyfcm6aywZaSQ0I-Zub-8jdDQi8tdRUTmMEHzerA_mnISc_5kFeDoBxlTVB7SHdf4v-aCJO9', CURRENT_TIMESTAMP);</v>
      </c>
    </row>
    <row r="3327" spans="1:1" x14ac:dyDescent="0.25">
      <c r="A3327" t="str">
        <f>"INSERT INTO `locations` (`id`, `name`, `latitude`, `longitude`, `province_id`, `region_1`, `region_2`, `region_3`, `street`, `number`, `postal`, `img`, `last_modified`) VALUES (NULL,'"&amp;SUBSTITUTE('Locations-Stops'!F3329,"'","\'")&amp;"',"&amp;IF('Locations-Stops'!D3329&lt;&gt;"",LEFT('Locations-Stops'!D3329,2)&amp;"."&amp;RIGHT('Locations-Stops'!D3329,LEN('Locations-Stops'!D3329)-2),"0")&amp;","&amp;IF('Locations-Stops'!E3329&lt;&gt;"",LEFT('Locations-Stops'!E3329,1)&amp;"."&amp;RIGHT('Locations-Stops'!E3329,LEN('Locations-Stops'!E3329)-1),"0")&amp;","&amp;IF('Locations-Stops'!G3329&lt;&gt;"",VLOOKUP('Locations-Stops'!G3329,Regions!A2:B379,2,FALSE),"0")&amp;","&amp;IF('Locations-Stops'!H3329&lt;&gt;"",VLOOKUP('Locations-Stops'!H3329,Regions!C2:D379,2,FALSE),"0")&amp;","&amp;IF('Locations-Stops'!I3329&lt;&gt;"",VLOOKUP('Locations-Stops'!I3329,Regions!F2:G379,2,FALSE),"0")&amp;","&amp;IF('Locations-Stops'!J3329&lt;&gt;"",VLOOKUP('Locations-Stops'!J3329,Regions!I2:J379,2,FALSE),"0")&amp;",'"&amp;IF('Locations-Stops'!K3329&lt;&gt;"",SUBSTITUTE('Locations-Stops'!K3329,"'","\'"),"")&amp;"','"&amp;IF('Locations-Stops'!L3329&lt;&gt;"",'Locations-Stops'!L3329,"")&amp;"','"&amp;IF('Locations-Stops'!M3329&lt;&gt;"",'Locations-Stops'!M3329,"")&amp;"','"&amp;IF('Locations-Stops'!N3329&lt;&gt;"",'Locations-Stops'!N3329,"")&amp;"', CURRENT_TIMESTAMP);"</f>
        <v>INSERT INTO `locations` (`id`, `name`, `latitude`, `longitude`, `province_id`, `region_1`, `region_2`, `region_3`, `street`, `number`, `postal`, `img`, `last_modified`) VALUES (NULL,'AmsZO Gaasperplas Chess Players',52.309394,4.986897,8,3,11,93,'Gaasperpark','','1108','https://lh6.ggpht.com/6N7jZDYu7JhWiLfBH7SYAnw1ik_Z8GtlHK_KhbOKnWJLg8v6nd9_WJcn7MH4K3rWqALSir14ZuyMtDvAYlc', CURRENT_TIMESTAMP);</v>
      </c>
    </row>
    <row r="3328" spans="1:1" x14ac:dyDescent="0.25">
      <c r="A3328" t="str">
        <f>"INSERT INTO `locations` (`id`, `name`, `latitude`, `longitude`, `province_id`, `region_1`, `region_2`, `region_3`, `street`, `number`, `postal`, `img`, `last_modified`) VALUES (NULL,'"&amp;SUBSTITUTE('Locations-Stops'!F3330,"'","\'")&amp;"',"&amp;IF('Locations-Stops'!D3330&lt;&gt;"",LEFT('Locations-Stops'!D3330,2)&amp;"."&amp;RIGHT('Locations-Stops'!D3330,LEN('Locations-Stops'!D3330)-2),"0")&amp;","&amp;IF('Locations-Stops'!E3330&lt;&gt;"",LEFT('Locations-Stops'!E3330,1)&amp;"."&amp;RIGHT('Locations-Stops'!E3330,LEN('Locations-Stops'!E3330)-1),"0")&amp;","&amp;IF('Locations-Stops'!G3330&lt;&gt;"",VLOOKUP('Locations-Stops'!G3330,Regions!A2:B379,2,FALSE),"0")&amp;","&amp;IF('Locations-Stops'!H3330&lt;&gt;"",VLOOKUP('Locations-Stops'!H3330,Regions!C2:D379,2,FALSE),"0")&amp;","&amp;IF('Locations-Stops'!I3330&lt;&gt;"",VLOOKUP('Locations-Stops'!I3330,Regions!F2:G379,2,FALSE),"0")&amp;","&amp;IF('Locations-Stops'!J3330&lt;&gt;"",VLOOKUP('Locations-Stops'!J3330,Regions!I2:J379,2,FALSE),"0")&amp;",'"&amp;IF('Locations-Stops'!K3330&lt;&gt;"",SUBSTITUTE('Locations-Stops'!K3330,"'","\'"),"")&amp;"','"&amp;IF('Locations-Stops'!L3330&lt;&gt;"",'Locations-Stops'!L3330,"")&amp;"','"&amp;IF('Locations-Stops'!M3330&lt;&gt;"",'Locations-Stops'!M3330,"")&amp;"','"&amp;IF('Locations-Stops'!N3330&lt;&gt;"",'Locations-Stops'!N3330,"")&amp;"', CURRENT_TIMESTAMP);"</f>
        <v>INSERT INTO `locations` (`id`, `name`, `latitude`, `longitude`, `province_id`, `region_1`, `region_2`, `region_3`, `street`, `number`, `postal`, `img`, `last_modified`) VALUES (NULL,'Graffiti Mural STEK',52.30748,4.986937,8,3,11,93,'Gaasperpark','','1108','https://lh3.ggpht.com/nTYufheqRmx7wNhQa9i3Ic8VMCrVl18VJrNEsvBqMlHpEwBE0pkmhOnszLDk7uSDiAg7V5S75-0KLhQ2_GM', CURRENT_TIMESTAMP);</v>
      </c>
    </row>
    <row r="3329" spans="1:1" x14ac:dyDescent="0.25">
      <c r="A3329" t="str">
        <f>"INSERT INTO `locations` (`id`, `name`, `latitude`, `longitude`, `province_id`, `region_1`, `region_2`, `region_3`, `street`, `number`, `postal`, `img`, `last_modified`) VALUES (NULL,'"&amp;SUBSTITUTE('Locations-Stops'!F3331,"'","\'")&amp;"',"&amp;IF('Locations-Stops'!D3331&lt;&gt;"",LEFT('Locations-Stops'!D3331,2)&amp;"."&amp;RIGHT('Locations-Stops'!D3331,LEN('Locations-Stops'!D3331)-2),"0")&amp;","&amp;IF('Locations-Stops'!E3331&lt;&gt;"",LEFT('Locations-Stops'!E3331,1)&amp;"."&amp;RIGHT('Locations-Stops'!E3331,LEN('Locations-Stops'!E3331)-1),"0")&amp;","&amp;IF('Locations-Stops'!G3331&lt;&gt;"",VLOOKUP('Locations-Stops'!G3331,Regions!A2:B379,2,FALSE),"0")&amp;","&amp;IF('Locations-Stops'!H3331&lt;&gt;"",VLOOKUP('Locations-Stops'!H3331,Regions!C2:D379,2,FALSE),"0")&amp;","&amp;IF('Locations-Stops'!I3331&lt;&gt;"",VLOOKUP('Locations-Stops'!I3331,Regions!F2:G379,2,FALSE),"0")&amp;","&amp;IF('Locations-Stops'!J3331&lt;&gt;"",VLOOKUP('Locations-Stops'!J3331,Regions!I2:J379,2,FALSE),"0")&amp;",'"&amp;IF('Locations-Stops'!K3331&lt;&gt;"",SUBSTITUTE('Locations-Stops'!K3331,"'","\'"),"")&amp;"','"&amp;IF('Locations-Stops'!L3331&lt;&gt;"",'Locations-Stops'!L3331,"")&amp;"','"&amp;IF('Locations-Stops'!M3331&lt;&gt;"",'Locations-Stops'!M3331,"")&amp;"','"&amp;IF('Locations-Stops'!N3331&lt;&gt;"",'Locations-Stops'!N3331,"")&amp;"', CURRENT_TIMESTAMP);"</f>
        <v>INSERT INTO `locations` (`id`, `name`, `latitude`, `longitude`, `province_id`, `region_1`, `region_2`, `region_3`, `street`, `number`, `postal`, `img`, `last_modified`) VALUES (NULL,'Twisted Forever',52.308814,4.988767,8,3,11,93,'Gaasperpark','','1108','https://lh4.ggpht.com/XOjdjS62pGpTE4ozgZb6gNozuFChPyydIQmFyfquPjOS8frZV7Uwnz55kqyVNb5q3-LfyHVyGu9-kOMl4zCEPtcAUr9tHV7UR3UQtj_cE1URFQM', CURRENT_TIMESTAMP);</v>
      </c>
    </row>
    <row r="3330" spans="1:1" x14ac:dyDescent="0.25">
      <c r="A3330" t="str">
        <f>"INSERT INTO `locations` (`id`, `name`, `latitude`, `longitude`, `province_id`, `region_1`, `region_2`, `region_3`, `street`, `number`, `postal`, `img`, `last_modified`) VALUES (NULL,'"&amp;SUBSTITUTE('Locations-Stops'!F3332,"'","\'")&amp;"',"&amp;IF('Locations-Stops'!D3332&lt;&gt;"",LEFT('Locations-Stops'!D3332,2)&amp;"."&amp;RIGHT('Locations-Stops'!D3332,LEN('Locations-Stops'!D3332)-2),"0")&amp;","&amp;IF('Locations-Stops'!E3332&lt;&gt;"",LEFT('Locations-Stops'!E3332,1)&amp;"."&amp;RIGHT('Locations-Stops'!E3332,LEN('Locations-Stops'!E3332)-1),"0")&amp;","&amp;IF('Locations-Stops'!G3332&lt;&gt;"",VLOOKUP('Locations-Stops'!G3332,Regions!A2:B379,2,FALSE),"0")&amp;","&amp;IF('Locations-Stops'!H3332&lt;&gt;"",VLOOKUP('Locations-Stops'!H3332,Regions!C2:D379,2,FALSE),"0")&amp;","&amp;IF('Locations-Stops'!I3332&lt;&gt;"",VLOOKUP('Locations-Stops'!I3332,Regions!F2:G379,2,FALSE),"0")&amp;","&amp;IF('Locations-Stops'!J3332&lt;&gt;"",VLOOKUP('Locations-Stops'!J3332,Regions!I2:J379,2,FALSE),"0")&amp;",'"&amp;IF('Locations-Stops'!K3332&lt;&gt;"",SUBSTITUTE('Locations-Stops'!K3332,"'","\'"),"")&amp;"','"&amp;IF('Locations-Stops'!L3332&lt;&gt;"",'Locations-Stops'!L3332,"")&amp;"','"&amp;IF('Locations-Stops'!M3332&lt;&gt;"",'Locations-Stops'!M3332,"")&amp;"','"&amp;IF('Locations-Stops'!N3332&lt;&gt;"",'Locations-Stops'!N3332,"")&amp;"', CURRENT_TIMESTAMP);"</f>
        <v>INSERT INTO `locations` (`id`, `name`, `latitude`, `longitude`, `province_id`, `region_1`, `region_2`, `region_3`, `street`, `number`, `postal`, `img`, `last_modified`) VALUES (NULL,'AmsZO, Gaasperplas No.19.',52.306681,4.990612,8,3,11,93,'Gaasperpark','','1108','https://lh5.ggpht.com/tHAiN-f1hip4Y7lR9SGOKGgoVxLjWsHZ6Mu6KDBZbPgIrEIY5wV53Z1gEdhduEq9eJwAFPfgUCPSamNE9bxB', CURRENT_TIMESTAMP);</v>
      </c>
    </row>
    <row r="3331" spans="1:1" x14ac:dyDescent="0.25">
      <c r="A3331" t="str">
        <f>"INSERT INTO `locations` (`id`, `name`, `latitude`, `longitude`, `province_id`, `region_1`, `region_2`, `region_3`, `street`, `number`, `postal`, `img`, `last_modified`) VALUES (NULL,'"&amp;SUBSTITUTE('Locations-Stops'!F3333,"'","\'")&amp;"',"&amp;IF('Locations-Stops'!D3333&lt;&gt;"",LEFT('Locations-Stops'!D3333,2)&amp;"."&amp;RIGHT('Locations-Stops'!D3333,LEN('Locations-Stops'!D3333)-2),"0")&amp;","&amp;IF('Locations-Stops'!E3333&lt;&gt;"",LEFT('Locations-Stops'!E3333,1)&amp;"."&amp;RIGHT('Locations-Stops'!E3333,LEN('Locations-Stops'!E3333)-1),"0")&amp;","&amp;IF('Locations-Stops'!G3333&lt;&gt;"",VLOOKUP('Locations-Stops'!G3333,Regions!A2:B379,2,FALSE),"0")&amp;","&amp;IF('Locations-Stops'!H3333&lt;&gt;"",VLOOKUP('Locations-Stops'!H3333,Regions!C2:D379,2,FALSE),"0")&amp;","&amp;IF('Locations-Stops'!I3333&lt;&gt;"",VLOOKUP('Locations-Stops'!I3333,Regions!F2:G379,2,FALSE),"0")&amp;","&amp;IF('Locations-Stops'!J3333&lt;&gt;"",VLOOKUP('Locations-Stops'!J3333,Regions!I2:J379,2,FALSE),"0")&amp;",'"&amp;IF('Locations-Stops'!K3333&lt;&gt;"",SUBSTITUTE('Locations-Stops'!K3333,"'","\'"),"")&amp;"','"&amp;IF('Locations-Stops'!L3333&lt;&gt;"",'Locations-Stops'!L3333,"")&amp;"','"&amp;IF('Locations-Stops'!M3333&lt;&gt;"",'Locations-Stops'!M3333,"")&amp;"','"&amp;IF('Locations-Stops'!N3333&lt;&gt;"",'Locations-Stops'!N3333,"")&amp;"', CURRENT_TIMESTAMP);"</f>
        <v>INSERT INTO `locations` (`id`, `name`, `latitude`, `longitude`, `province_id`, `region_1`, `region_2`, `region_3`, `street`, `number`, `postal`, `img`, `last_modified`) VALUES (NULL,'Ancient Concrete Birds Waterdepot',52.30956,4.991694,8,3,11,93,'Gaasperpark','','1108','https://lh3.googleusercontent.com/v9NX2LXIjcPBhdnoeO3uciXUeoBy1Bncr3bHtuD_mnA313k57mNFotdjALnIhm2FCa8FLgoSV9032Xjjr1oFjQ', CURRENT_TIMESTAMP);</v>
      </c>
    </row>
    <row r="3332" spans="1:1" x14ac:dyDescent="0.25">
      <c r="A3332" t="str">
        <f>"INSERT INTO `locations` (`id`, `name`, `latitude`, `longitude`, `province_id`, `region_1`, `region_2`, `region_3`, `street`, `number`, `postal`, `img`, `last_modified`) VALUES (NULL,'"&amp;SUBSTITUTE('Locations-Stops'!F3334,"'","\'")&amp;"',"&amp;IF('Locations-Stops'!D3334&lt;&gt;"",LEFT('Locations-Stops'!D3334,2)&amp;"."&amp;RIGHT('Locations-Stops'!D3334,LEN('Locations-Stops'!D3334)-2),"0")&amp;","&amp;IF('Locations-Stops'!E3334&lt;&gt;"",LEFT('Locations-Stops'!E3334,1)&amp;"."&amp;RIGHT('Locations-Stops'!E3334,LEN('Locations-Stops'!E3334)-1),"0")&amp;","&amp;IF('Locations-Stops'!G3334&lt;&gt;"",VLOOKUP('Locations-Stops'!G3334,Regions!A2:B379,2,FALSE),"0")&amp;","&amp;IF('Locations-Stops'!H3334&lt;&gt;"",VLOOKUP('Locations-Stops'!H3334,Regions!C2:D379,2,FALSE),"0")&amp;","&amp;IF('Locations-Stops'!I3334&lt;&gt;"",VLOOKUP('Locations-Stops'!I3334,Regions!F2:G379,2,FALSE),"0")&amp;","&amp;IF('Locations-Stops'!J3334&lt;&gt;"",VLOOKUP('Locations-Stops'!J3334,Regions!I2:J379,2,FALSE),"0")&amp;",'"&amp;IF('Locations-Stops'!K3334&lt;&gt;"",SUBSTITUTE('Locations-Stops'!K3334,"'","\'"),"")&amp;"','"&amp;IF('Locations-Stops'!L3334&lt;&gt;"",'Locations-Stops'!L3334,"")&amp;"','"&amp;IF('Locations-Stops'!M3334&lt;&gt;"",'Locations-Stops'!M3334,"")&amp;"','"&amp;IF('Locations-Stops'!N3334&lt;&gt;"",'Locations-Stops'!N3334,"")&amp;"', CURRENT_TIMESTAMP);"</f>
        <v>INSERT INTO `locations` (`id`, `name`, `latitude`, `longitude`, `province_id`, `region_1`, `region_2`, `region_3`, `street`, `number`, `postal`, `img`, `last_modified`) VALUES (NULL,'AmsZO, Gaasperplas',52.307063,4.992169,8,3,11,93,'Gaasperpark','','1108','https://lh5.ggpht.com/-mXPkuiSXWLb6bGWg2GivfqS7IV2Bpwr88X9ecka2WVlf8wpEYV3vEslC0ARZOUO9QjP1ZI5P7AA6Hyn3BHn', CURRENT_TIMESTAMP);</v>
      </c>
    </row>
    <row r="3333" spans="1:1" x14ac:dyDescent="0.25">
      <c r="A3333" t="str">
        <f>"INSERT INTO `locations` (`id`, `name`, `latitude`, `longitude`, `province_id`, `region_1`, `region_2`, `region_3`, `street`, `number`, `postal`, `img`, `last_modified`) VALUES (NULL,'"&amp;SUBSTITUTE('Locations-Stops'!F3335,"'","\'")&amp;"',"&amp;IF('Locations-Stops'!D3335&lt;&gt;"",LEFT('Locations-Stops'!D3335,2)&amp;"."&amp;RIGHT('Locations-Stops'!D3335,LEN('Locations-Stops'!D3335)-2),"0")&amp;","&amp;IF('Locations-Stops'!E3335&lt;&gt;"",LEFT('Locations-Stops'!E3335,1)&amp;"."&amp;RIGHT('Locations-Stops'!E3335,LEN('Locations-Stops'!E3335)-1),"0")&amp;","&amp;IF('Locations-Stops'!G3335&lt;&gt;"",VLOOKUP('Locations-Stops'!G3335,Regions!A2:B379,2,FALSE),"0")&amp;","&amp;IF('Locations-Stops'!H3335&lt;&gt;"",VLOOKUP('Locations-Stops'!H3335,Regions!C2:D379,2,FALSE),"0")&amp;","&amp;IF('Locations-Stops'!I3335&lt;&gt;"",VLOOKUP('Locations-Stops'!I3335,Regions!F2:G379,2,FALSE),"0")&amp;","&amp;IF('Locations-Stops'!J3335&lt;&gt;"",VLOOKUP('Locations-Stops'!J3335,Regions!I2:J379,2,FALSE),"0")&amp;",'"&amp;IF('Locations-Stops'!K3335&lt;&gt;"",SUBSTITUTE('Locations-Stops'!K3335,"'","\'"),"")&amp;"','"&amp;IF('Locations-Stops'!L3335&lt;&gt;"",'Locations-Stops'!L3335,"")&amp;"','"&amp;IF('Locations-Stops'!M3335&lt;&gt;"",'Locations-Stops'!M3335,"")&amp;"','"&amp;IF('Locations-Stops'!N3335&lt;&gt;"",'Locations-Stops'!N3335,"")&amp;"', CURRENT_TIMESTAMP);"</f>
        <v>INSERT INTO `locations` (`id`, `name`, `latitude`, `longitude`, `province_id`, `region_1`, `region_2`, `region_3`, `street`, `number`, `postal`, `img`, `last_modified`) VALUES (NULL,'3 Kunstblokken',52.314688,4.993494,8,3,11,93,'Gaasperpark','','1108','https://lh6.ggpht.com/h_w2GSLRhzMyOHC_bRC5113ORTcdEMOH1qahNqi9DsoMaKK1SCLYy6vYtAxvzk5K6WN9RcGXoIW7SqrLJWEV', CURRENT_TIMESTAMP);</v>
      </c>
    </row>
    <row r="3334" spans="1:1" x14ac:dyDescent="0.25">
      <c r="A3334" t="str">
        <f>"INSERT INTO `locations` (`id`, `name`, `latitude`, `longitude`, `province_id`, `region_1`, `region_2`, `region_3`, `street`, `number`, `postal`, `img`, `last_modified`) VALUES (NULL,'"&amp;SUBSTITUTE('Locations-Stops'!F3336,"'","\'")&amp;"',"&amp;IF('Locations-Stops'!D3336&lt;&gt;"",LEFT('Locations-Stops'!D3336,2)&amp;"."&amp;RIGHT('Locations-Stops'!D3336,LEN('Locations-Stops'!D3336)-2),"0")&amp;","&amp;IF('Locations-Stops'!E3336&lt;&gt;"",LEFT('Locations-Stops'!E3336,1)&amp;"."&amp;RIGHT('Locations-Stops'!E3336,LEN('Locations-Stops'!E3336)-1),"0")&amp;","&amp;IF('Locations-Stops'!G3336&lt;&gt;"",VLOOKUP('Locations-Stops'!G3336,Regions!A2:B379,2,FALSE),"0")&amp;","&amp;IF('Locations-Stops'!H3336&lt;&gt;"",VLOOKUP('Locations-Stops'!H3336,Regions!C2:D379,2,FALSE),"0")&amp;","&amp;IF('Locations-Stops'!I3336&lt;&gt;"",VLOOKUP('Locations-Stops'!I3336,Regions!F2:G379,2,FALSE),"0")&amp;","&amp;IF('Locations-Stops'!J3336&lt;&gt;"",VLOOKUP('Locations-Stops'!J3336,Regions!I2:J379,2,FALSE),"0")&amp;",'"&amp;IF('Locations-Stops'!K3336&lt;&gt;"",SUBSTITUTE('Locations-Stops'!K3336,"'","\'"),"")&amp;"','"&amp;IF('Locations-Stops'!L3336&lt;&gt;"",'Locations-Stops'!L3336,"")&amp;"','"&amp;IF('Locations-Stops'!M3336&lt;&gt;"",'Locations-Stops'!M3336,"")&amp;"','"&amp;IF('Locations-Stops'!N3336&lt;&gt;"",'Locations-Stops'!N3336,"")&amp;"', CURRENT_TIMESTAMP);"</f>
        <v>INSERT INTO `locations` (`id`, `name`, `latitude`, `longitude`, `province_id`, `region_1`, `region_2`, `region_3`, `street`, `number`, `postal`, `img`, `last_modified`) VALUES (NULL,'No.20 - Bees and Honey',52.309543,4.999059,8,3,11,93,'Gaasperpark','','1108','https://lh4.ggpht.com/jwI3SU6N-vZXhFcR2yzz4CQ8OmLYvRz6cDkH3wQ1YKkGOc0AlM9_eW-kZSMZGZM_Ci-ayMAyBJerE9Y1Fme-Yw', CURRENT_TIMESTAMP);</v>
      </c>
    </row>
    <row r="3335" spans="1:1" x14ac:dyDescent="0.25">
      <c r="A3335" t="str">
        <f>"INSERT INTO `locations` (`id`, `name`, `latitude`, `longitude`, `province_id`, `region_1`, `region_2`, `region_3`, `street`, `number`, `postal`, `img`, `last_modified`) VALUES (NULL,'"&amp;SUBSTITUTE('Locations-Stops'!F3337,"'","\'")&amp;"',"&amp;IF('Locations-Stops'!D3337&lt;&gt;"",LEFT('Locations-Stops'!D3337,2)&amp;"."&amp;RIGHT('Locations-Stops'!D3337,LEN('Locations-Stops'!D3337)-2),"0")&amp;","&amp;IF('Locations-Stops'!E3337&lt;&gt;"",LEFT('Locations-Stops'!E3337,1)&amp;"."&amp;RIGHT('Locations-Stops'!E3337,LEN('Locations-Stops'!E3337)-1),"0")&amp;","&amp;IF('Locations-Stops'!G3337&lt;&gt;"",VLOOKUP('Locations-Stops'!G3337,Regions!A2:B379,2,FALSE),"0")&amp;","&amp;IF('Locations-Stops'!H3337&lt;&gt;"",VLOOKUP('Locations-Stops'!H3337,Regions!C2:D379,2,FALSE),"0")&amp;","&amp;IF('Locations-Stops'!I3337&lt;&gt;"",VLOOKUP('Locations-Stops'!I3337,Regions!F2:G379,2,FALSE),"0")&amp;","&amp;IF('Locations-Stops'!J3337&lt;&gt;"",VLOOKUP('Locations-Stops'!J3337,Regions!I2:J379,2,FALSE),"0")&amp;",'"&amp;IF('Locations-Stops'!K3337&lt;&gt;"",SUBSTITUTE('Locations-Stops'!K3337,"'","\'"),"")&amp;"','"&amp;IF('Locations-Stops'!L3337&lt;&gt;"",'Locations-Stops'!L3337,"")&amp;"','"&amp;IF('Locations-Stops'!M3337&lt;&gt;"",'Locations-Stops'!M3337,"")&amp;"','"&amp;IF('Locations-Stops'!N3337&lt;&gt;"",'Locations-Stops'!N3337,"")&amp;"', CURRENT_TIMESTAMP);"</f>
        <v>INSERT INTO `locations` (`id`, `name`, `latitude`, `longitude`, `province_id`, `region_1`, `region_2`, `region_3`, `street`, `number`, `postal`, `img`, `last_modified`) VALUES (NULL,'Body Art',52.310258,4.999474,8,3,11,93,'Gaasperpark','','1108','https://lh4.ggpht.com/NLY0sx1UiPUlOx22l5Uzf4GwpHVpITsyMGWuNP0Sct51PE6fK0_k7jJOP8FpWPoaBweW9JfYZOarafXHJMpO', CURRENT_TIMESTAMP);</v>
      </c>
    </row>
    <row r="3336" spans="1:1" x14ac:dyDescent="0.25">
      <c r="A3336" t="str">
        <f>"INSERT INTO `locations` (`id`, `name`, `latitude`, `longitude`, `province_id`, `region_1`, `region_2`, `region_3`, `street`, `number`, `postal`, `img`, `last_modified`) VALUES (NULL,'"&amp;SUBSTITUTE('Locations-Stops'!F3338,"'","\'")&amp;"',"&amp;IF('Locations-Stops'!D3338&lt;&gt;"",LEFT('Locations-Stops'!D3338,2)&amp;"."&amp;RIGHT('Locations-Stops'!D3338,LEN('Locations-Stops'!D3338)-2),"0")&amp;","&amp;IF('Locations-Stops'!E3338&lt;&gt;"",LEFT('Locations-Stops'!E3338,1)&amp;"."&amp;RIGHT('Locations-Stops'!E3338,LEN('Locations-Stops'!E3338)-1),"0")&amp;","&amp;IF('Locations-Stops'!G3338&lt;&gt;"",VLOOKUP('Locations-Stops'!G3338,Regions!A2:B379,2,FALSE),"0")&amp;","&amp;IF('Locations-Stops'!H3338&lt;&gt;"",VLOOKUP('Locations-Stops'!H3338,Regions!C2:D379,2,FALSE),"0")&amp;","&amp;IF('Locations-Stops'!I3338&lt;&gt;"",VLOOKUP('Locations-Stops'!I3338,Regions!F2:G379,2,FALSE),"0")&amp;","&amp;IF('Locations-Stops'!J3338&lt;&gt;"",VLOOKUP('Locations-Stops'!J3338,Regions!I2:J379,2,FALSE),"0")&amp;",'"&amp;IF('Locations-Stops'!K3338&lt;&gt;"",SUBSTITUTE('Locations-Stops'!K3338,"'","\'"),"")&amp;"','"&amp;IF('Locations-Stops'!L3338&lt;&gt;"",'Locations-Stops'!L3338,"")&amp;"','"&amp;IF('Locations-Stops'!M3338&lt;&gt;"",'Locations-Stops'!M3338,"")&amp;"','"&amp;IF('Locations-Stops'!N3338&lt;&gt;"",'Locations-Stops'!N3338,"")&amp;"', CURRENT_TIMESTAMP);"</f>
        <v>INSERT INTO `locations` (`id`, `name`, `latitude`, `longitude`, `province_id`, `region_1`, `region_2`, `region_3`, `street`, `number`, `postal`, `img`, `last_modified`) VALUES (NULL,'Elephants',52.310636,5.000567,8,3,11,93,'Gaasperpark','','1108','https://lh6.ggpht.com/Ej27gYUCgcWK0GJU1r8ARBWUfB1aEydbEL9GtYJah0tEP3VUG58BRkPi8Fz3uLGeLmIsdSo4nMwWbUw_VJDm', CURRENT_TIMESTAMP);</v>
      </c>
    </row>
    <row r="3337" spans="1:1" x14ac:dyDescent="0.25">
      <c r="A3337" t="str">
        <f>"INSERT INTO `locations` (`id`, `name`, `latitude`, `longitude`, `province_id`, `region_1`, `region_2`, `region_3`, `street`, `number`, `postal`, `img`, `last_modified`) VALUES (NULL,'"&amp;SUBSTITUTE('Locations-Stops'!F3339,"'","\'")&amp;"',"&amp;IF('Locations-Stops'!D3339&lt;&gt;"",LEFT('Locations-Stops'!D3339,2)&amp;"."&amp;RIGHT('Locations-Stops'!D3339,LEN('Locations-Stops'!D3339)-2),"0")&amp;","&amp;IF('Locations-Stops'!E3339&lt;&gt;"",LEFT('Locations-Stops'!E3339,1)&amp;"."&amp;RIGHT('Locations-Stops'!E3339,LEN('Locations-Stops'!E3339)-1),"0")&amp;","&amp;IF('Locations-Stops'!G3339&lt;&gt;"",VLOOKUP('Locations-Stops'!G3339,Regions!A2:B379,2,FALSE),"0")&amp;","&amp;IF('Locations-Stops'!H3339&lt;&gt;"",VLOOKUP('Locations-Stops'!H3339,Regions!C2:D379,2,FALSE),"0")&amp;","&amp;IF('Locations-Stops'!I3339&lt;&gt;"",VLOOKUP('Locations-Stops'!I3339,Regions!F2:G379,2,FALSE),"0")&amp;","&amp;IF('Locations-Stops'!J3339&lt;&gt;"",VLOOKUP('Locations-Stops'!J3339,Regions!I2:J379,2,FALSE),"0")&amp;",'"&amp;IF('Locations-Stops'!K3339&lt;&gt;"",SUBSTITUTE('Locations-Stops'!K3339,"'","\'"),"")&amp;"','"&amp;IF('Locations-Stops'!L3339&lt;&gt;"",'Locations-Stops'!L3339,"")&amp;"','"&amp;IF('Locations-Stops'!M3339&lt;&gt;"",'Locations-Stops'!M3339,"")&amp;"','"&amp;IF('Locations-Stops'!N3339&lt;&gt;"",'Locations-Stops'!N3339,"")&amp;"', CURRENT_TIMESTAMP);"</f>
        <v>INSERT INTO `locations` (`id`, `name`, `latitude`, `longitude`, `province_id`, `region_1`, `region_2`, `region_3`, `street`, `number`, `postal`, `img`, `last_modified`) VALUES (NULL,'Lego for Grown Up',52.310432,4.98844,8,3,11,93,'Kromwijkdreef','13','1108 JA','https://lh4.ggpht.com/oI4ONjpB7mf58MIIBD4BuzlYp4wBArLX49A7ymNRikHM9MNaDTCCmQ-JxnUEuTyKxtBwpfIDJLEuK7K0pyry', CURRENT_TIMESTAMP);</v>
      </c>
    </row>
    <row r="3338" spans="1:1" x14ac:dyDescent="0.25">
      <c r="A3338" t="str">
        <f>"INSERT INTO `locations` (`id`, `name`, `latitude`, `longitude`, `province_id`, `region_1`, `region_2`, `region_3`, `street`, `number`, `postal`, `img`, `last_modified`) VALUES (NULL,'"&amp;SUBSTITUTE('Locations-Stops'!F3340,"'","\'")&amp;"',"&amp;IF('Locations-Stops'!D3340&lt;&gt;"",LEFT('Locations-Stops'!D3340,2)&amp;"."&amp;RIGHT('Locations-Stops'!D3340,LEN('Locations-Stops'!D3340)-2),"0")&amp;","&amp;IF('Locations-Stops'!E3340&lt;&gt;"",LEFT('Locations-Stops'!E3340,1)&amp;"."&amp;RIGHT('Locations-Stops'!E3340,LEN('Locations-Stops'!E3340)-1),"0")&amp;","&amp;IF('Locations-Stops'!G3340&lt;&gt;"",VLOOKUP('Locations-Stops'!G3340,Regions!A2:B379,2,FALSE),"0")&amp;","&amp;IF('Locations-Stops'!H3340&lt;&gt;"",VLOOKUP('Locations-Stops'!H3340,Regions!C2:D379,2,FALSE),"0")&amp;","&amp;IF('Locations-Stops'!I3340&lt;&gt;"",VLOOKUP('Locations-Stops'!I3340,Regions!F2:G379,2,FALSE),"0")&amp;","&amp;IF('Locations-Stops'!J3340&lt;&gt;"",VLOOKUP('Locations-Stops'!J3340,Regions!I2:J379,2,FALSE),"0")&amp;",'"&amp;IF('Locations-Stops'!K3340&lt;&gt;"",SUBSTITUTE('Locations-Stops'!K3340,"'","\'"),"")&amp;"','"&amp;IF('Locations-Stops'!L3340&lt;&gt;"",'Locations-Stops'!L3340,"")&amp;"','"&amp;IF('Locations-Stops'!M3340&lt;&gt;"",'Locations-Stops'!M3340,"")&amp;"','"&amp;IF('Locations-Stops'!N3340&lt;&gt;"",'Locations-Stops'!N3340,"")&amp;"', CURRENT_TIMESTAMP);"</f>
        <v>INSERT INTO `locations` (`id`, `name`, `latitude`, `longitude`, `province_id`, `region_1`, `region_2`, `region_3`, `street`, `number`, `postal`, `img`, `last_modified`) VALUES (NULL,'Old School Water Pump',52.309855,4.988368,8,3,11,93,'Kromwijkdreef','13','1108 JA','https://lh3.ggpht.com/VdRyziY-vKTbWPo9v2OOhCfhWdgIFWfHnznMA-sY2uHEB2J93T74OisQt8RyEYxKVT3LC8J67gkPcSQh8XRutA', CURRENT_TIMESTAMP);</v>
      </c>
    </row>
    <row r="3339" spans="1:1" x14ac:dyDescent="0.25">
      <c r="A3339" t="str">
        <f>"INSERT INTO `locations` (`id`, `name`, `latitude`, `longitude`, `province_id`, `region_1`, `region_2`, `region_3`, `street`, `number`, `postal`, `img`, `last_modified`) VALUES (NULL,'"&amp;SUBSTITUTE('Locations-Stops'!F3341,"'","\'")&amp;"',"&amp;IF('Locations-Stops'!D3341&lt;&gt;"",LEFT('Locations-Stops'!D3341,2)&amp;"."&amp;RIGHT('Locations-Stops'!D3341,LEN('Locations-Stops'!D3341)-2),"0")&amp;","&amp;IF('Locations-Stops'!E3341&lt;&gt;"",LEFT('Locations-Stops'!E3341,1)&amp;"."&amp;RIGHT('Locations-Stops'!E3341,LEN('Locations-Stops'!E3341)-1),"0")&amp;","&amp;IF('Locations-Stops'!G3341&lt;&gt;"",VLOOKUP('Locations-Stops'!G3341,Regions!A2:B379,2,FALSE),"0")&amp;","&amp;IF('Locations-Stops'!H3341&lt;&gt;"",VLOOKUP('Locations-Stops'!H3341,Regions!C2:D379,2,FALSE),"0")&amp;","&amp;IF('Locations-Stops'!I3341&lt;&gt;"",VLOOKUP('Locations-Stops'!I3341,Regions!F2:G379,2,FALSE),"0")&amp;","&amp;IF('Locations-Stops'!J3341&lt;&gt;"",VLOOKUP('Locations-Stops'!J3341,Regions!I2:J379,2,FALSE),"0")&amp;",'"&amp;IF('Locations-Stops'!K3341&lt;&gt;"",SUBSTITUTE('Locations-Stops'!K3341,"'","\'"),"")&amp;"','"&amp;IF('Locations-Stops'!L3341&lt;&gt;"",'Locations-Stops'!L3341,"")&amp;"','"&amp;IF('Locations-Stops'!M3341&lt;&gt;"",'Locations-Stops'!M3341,"")&amp;"','"&amp;IF('Locations-Stops'!N3341&lt;&gt;"",'Locations-Stops'!N3341,"")&amp;"', CURRENT_TIMESTAMP);"</f>
        <v>INSERT INTO `locations` (`id`, `name`, `latitude`, `longitude`, `province_id`, `region_1`, `region_2`, `region_3`, `street`, `number`, `postal`, `img`, `last_modified`) VALUES (NULL,'Metrostation Gaasperplas',52.311201,4.984373,8,3,11,93,'Langbroekdreef','','1108','https://lh5.ggpht.com/b3NGZZ8Kpl4RIFEn3w8Lr-_iewdPINKJ3vXClOGMQHVdV0TbOnOHMQpVhGD8fDHWD2ACqI1_r9ltbdu2FbYG', CURRENT_TIMESTAMP);</v>
      </c>
    </row>
    <row r="3340" spans="1:1" x14ac:dyDescent="0.25">
      <c r="A3340" t="str">
        <f>"INSERT INTO `locations` (`id`, `name`, `latitude`, `longitude`, `province_id`, `region_1`, `region_2`, `region_3`, `street`, `number`, `postal`, `img`, `last_modified`) VALUES (NULL,'"&amp;SUBSTITUTE('Locations-Stops'!F3342,"'","\'")&amp;"',"&amp;IF('Locations-Stops'!D3342&lt;&gt;"",LEFT('Locations-Stops'!D3342,2)&amp;"."&amp;RIGHT('Locations-Stops'!D3342,LEN('Locations-Stops'!D3342)-2),"0")&amp;","&amp;IF('Locations-Stops'!E3342&lt;&gt;"",LEFT('Locations-Stops'!E3342,1)&amp;"."&amp;RIGHT('Locations-Stops'!E3342,LEN('Locations-Stops'!E3342)-1),"0")&amp;","&amp;IF('Locations-Stops'!G3342&lt;&gt;"",VLOOKUP('Locations-Stops'!G3342,Regions!A2:B379,2,FALSE),"0")&amp;","&amp;IF('Locations-Stops'!H3342&lt;&gt;"",VLOOKUP('Locations-Stops'!H3342,Regions!C2:D379,2,FALSE),"0")&amp;","&amp;IF('Locations-Stops'!I3342&lt;&gt;"",VLOOKUP('Locations-Stops'!I3342,Regions!F2:G379,2,FALSE),"0")&amp;","&amp;IF('Locations-Stops'!J3342&lt;&gt;"",VLOOKUP('Locations-Stops'!J3342,Regions!I2:J379,2,FALSE),"0")&amp;",'"&amp;IF('Locations-Stops'!K3342&lt;&gt;"",SUBSTITUTE('Locations-Stops'!K3342,"'","\'"),"")&amp;"','"&amp;IF('Locations-Stops'!L3342&lt;&gt;"",'Locations-Stops'!L3342,"")&amp;"','"&amp;IF('Locations-Stops'!M3342&lt;&gt;"",'Locations-Stops'!M3342,"")&amp;"','"&amp;IF('Locations-Stops'!N3342&lt;&gt;"",'Locations-Stops'!N3342,"")&amp;"', CURRENT_TIMESTAMP);"</f>
        <v>INSERT INTO `locations` (`id`, `name`, `latitude`, `longitude`, `province_id`, `region_1`, `region_2`, `region_3`, `street`, `number`, `postal`, `img`, `last_modified`) VALUES (NULL,'Gaasper Memorial',52.302334,4.980236,8,3,11,93,'Langbroekpad','4','1108 EA','https://lh3.ggpht.com/aqDsNS4PdtndZqwxaKJt88ngdeH5UKrUdUAVRsDSmXalHM7oEqL_xYQUef7050HL9T0PsxmT71gXrgagORhXo2B7TNhcGxi0tl-oq5Zk-7RR_90o', CURRENT_TIMESTAMP);</v>
      </c>
    </row>
    <row r="3341" spans="1:1" x14ac:dyDescent="0.25">
      <c r="A3341" t="str">
        <f>"INSERT INTO `locations` (`id`, `name`, `latitude`, `longitude`, `province_id`, `region_1`, `region_2`, `region_3`, `street`, `number`, `postal`, `img`, `last_modified`) VALUES (NULL,'"&amp;SUBSTITUTE('Locations-Stops'!F3343,"'","\'")&amp;"',"&amp;IF('Locations-Stops'!D3343&lt;&gt;"",LEFT('Locations-Stops'!D3343,2)&amp;"."&amp;RIGHT('Locations-Stops'!D3343,LEN('Locations-Stops'!D3343)-2),"0")&amp;","&amp;IF('Locations-Stops'!E3343&lt;&gt;"",LEFT('Locations-Stops'!E3343,1)&amp;"."&amp;RIGHT('Locations-Stops'!E3343,LEN('Locations-Stops'!E3343)-1),"0")&amp;","&amp;IF('Locations-Stops'!G3343&lt;&gt;"",VLOOKUP('Locations-Stops'!G3343,Regions!A2:B379,2,FALSE),"0")&amp;","&amp;IF('Locations-Stops'!H3343&lt;&gt;"",VLOOKUP('Locations-Stops'!H3343,Regions!C2:D379,2,FALSE),"0")&amp;","&amp;IF('Locations-Stops'!I3343&lt;&gt;"",VLOOKUP('Locations-Stops'!I3343,Regions!F2:G379,2,FALSE),"0")&amp;","&amp;IF('Locations-Stops'!J3343&lt;&gt;"",VLOOKUP('Locations-Stops'!J3343,Regions!I2:J379,2,FALSE),"0")&amp;",'"&amp;IF('Locations-Stops'!K3343&lt;&gt;"",SUBSTITUTE('Locations-Stops'!K3343,"'","\'"),"")&amp;"','"&amp;IF('Locations-Stops'!L3343&lt;&gt;"",'Locations-Stops'!L3343,"")&amp;"','"&amp;IF('Locations-Stops'!M3343&lt;&gt;"",'Locations-Stops'!M3343,"")&amp;"','"&amp;IF('Locations-Stops'!N3343&lt;&gt;"",'Locations-Stops'!N3343,"")&amp;"', CURRENT_TIMESTAMP);"</f>
        <v>INSERT INTO `locations` (`id`, `name`, `latitude`, `longitude`, `province_id`, `region_1`, `region_2`, `region_3`, `street`, `number`, `postal`, `img`, `last_modified`) VALUES (NULL,'The Eyes Have It',52.304708,4.979156,8,3,11,93,'Meibergpad','','1108','https://lh4.ggpht.com/67Oewc5W-PED7me5k-NZyXHGWlG5RGPQpw6Cy8sGp1ScLyApld9Wqr6PbdzxHlt4zl4hv9Eb6ySFbrOfzKc', CURRENT_TIMESTAMP);</v>
      </c>
    </row>
    <row r="3342" spans="1:1" x14ac:dyDescent="0.25">
      <c r="A3342" t="str">
        <f>"INSERT INTO `locations` (`id`, `name`, `latitude`, `longitude`, `province_id`, `region_1`, `region_2`, `region_3`, `street`, `number`, `postal`, `img`, `last_modified`) VALUES (NULL,'"&amp;SUBSTITUTE('Locations-Stops'!F3344,"'","\'")&amp;"',"&amp;IF('Locations-Stops'!D3344&lt;&gt;"",LEFT('Locations-Stops'!D3344,2)&amp;"."&amp;RIGHT('Locations-Stops'!D3344,LEN('Locations-Stops'!D3344)-2),"0")&amp;","&amp;IF('Locations-Stops'!E3344&lt;&gt;"",LEFT('Locations-Stops'!E3344,1)&amp;"."&amp;RIGHT('Locations-Stops'!E3344,LEN('Locations-Stops'!E3344)-1),"0")&amp;","&amp;IF('Locations-Stops'!G3344&lt;&gt;"",VLOOKUP('Locations-Stops'!G3344,Regions!A2:B379,2,FALSE),"0")&amp;","&amp;IF('Locations-Stops'!H3344&lt;&gt;"",VLOOKUP('Locations-Stops'!H3344,Regions!C2:D379,2,FALSE),"0")&amp;","&amp;IF('Locations-Stops'!I3344&lt;&gt;"",VLOOKUP('Locations-Stops'!I3344,Regions!F2:G379,2,FALSE),"0")&amp;","&amp;IF('Locations-Stops'!J3344&lt;&gt;"",VLOOKUP('Locations-Stops'!J3344,Regions!I2:J379,2,FALSE),"0")&amp;",'"&amp;IF('Locations-Stops'!K3344&lt;&gt;"",SUBSTITUTE('Locations-Stops'!K3344,"'","\'"),"")&amp;"','"&amp;IF('Locations-Stops'!L3344&lt;&gt;"",'Locations-Stops'!L3344,"")&amp;"','"&amp;IF('Locations-Stops'!M3344&lt;&gt;"",'Locations-Stops'!M3344,"")&amp;"','"&amp;IF('Locations-Stops'!N3344&lt;&gt;"",'Locations-Stops'!N3344,"")&amp;"', CURRENT_TIMESTAMP);"</f>
        <v>INSERT INTO `locations` (`id`, `name`, `latitude`, `longitude`, `province_id`, `region_1`, `region_2`, `region_3`, `street`, `number`, `postal`, `img`, `last_modified`) VALUES (NULL,'School for Sailing',52.306414,4.981097,8,3,11,93,'Meibergpad','','1108','https://lh3.ggpht.com/pVLoQQeavVjGHDt0mxrVxC-by5oH0umZZjCkwjB04Han2Sqcbgx7kjuQdXAVrCbSn6IaiNutJRUaDXk1Lezx', CURRENT_TIMESTAMP);</v>
      </c>
    </row>
    <row r="3343" spans="1:1" x14ac:dyDescent="0.25">
      <c r="A3343" t="str">
        <f>"INSERT INTO `locations` (`id`, `name`, `latitude`, `longitude`, `province_id`, `region_1`, `region_2`, `region_3`, `street`, `number`, `postal`, `img`, `last_modified`) VALUES (NULL,'"&amp;SUBSTITUTE('Locations-Stops'!F3345,"'","\'")&amp;"',"&amp;IF('Locations-Stops'!D3345&lt;&gt;"",LEFT('Locations-Stops'!D3345,2)&amp;"."&amp;RIGHT('Locations-Stops'!D3345,LEN('Locations-Stops'!D3345)-2),"0")&amp;","&amp;IF('Locations-Stops'!E3345&lt;&gt;"",LEFT('Locations-Stops'!E3345,1)&amp;"."&amp;RIGHT('Locations-Stops'!E3345,LEN('Locations-Stops'!E3345)-1),"0")&amp;","&amp;IF('Locations-Stops'!G3345&lt;&gt;"",VLOOKUP('Locations-Stops'!G3345,Regions!A2:B379,2,FALSE),"0")&amp;","&amp;IF('Locations-Stops'!H3345&lt;&gt;"",VLOOKUP('Locations-Stops'!H3345,Regions!C2:D379,2,FALSE),"0")&amp;","&amp;IF('Locations-Stops'!I3345&lt;&gt;"",VLOOKUP('Locations-Stops'!I3345,Regions!F2:G379,2,FALSE),"0")&amp;","&amp;IF('Locations-Stops'!J3345&lt;&gt;"",VLOOKUP('Locations-Stops'!J3345,Regions!I2:J379,2,FALSE),"0")&amp;",'"&amp;IF('Locations-Stops'!K3345&lt;&gt;"",SUBSTITUTE('Locations-Stops'!K3345,"'","\'"),"")&amp;"','"&amp;IF('Locations-Stops'!L3345&lt;&gt;"",'Locations-Stops'!L3345,"")&amp;"','"&amp;IF('Locations-Stops'!M3345&lt;&gt;"",'Locations-Stops'!M3345,"")&amp;"','"&amp;IF('Locations-Stops'!N3345&lt;&gt;"",'Locations-Stops'!N3345,"")&amp;"', CURRENT_TIMESTAMP);"</f>
        <v>INSERT INTO `locations` (`id`, `name`, `latitude`, `longitude`, `province_id`, `region_1`, `region_2`, `region_3`, `street`, `number`, `postal`, `img`, `last_modified`) VALUES (NULL,'het venster van het water',52.306537,4.982623,8,3,11,93,'Meibergpad','','1108','https://lh3.ggpht.com/8AfEBchoLp8HleG7SagtE4_W931i-riEIsuR3ox_rCA_Q81wjXZXzbZMAQpDRdb9IHnNgdTI5gwlxS0FU9TS4fD4fOS1ymM8yuhmpl-6CQl7dPVYGQ', CURRENT_TIMESTAMP);</v>
      </c>
    </row>
    <row r="3344" spans="1:1" x14ac:dyDescent="0.25">
      <c r="A3344" t="str">
        <f>"INSERT INTO `locations` (`id`, `name`, `latitude`, `longitude`, `province_id`, `region_1`, `region_2`, `region_3`, `street`, `number`, `postal`, `img`, `last_modified`) VALUES (NULL,'"&amp;SUBSTITUTE('Locations-Stops'!F3346,"'","\'")&amp;"',"&amp;IF('Locations-Stops'!D3346&lt;&gt;"",LEFT('Locations-Stops'!D3346,2)&amp;"."&amp;RIGHT('Locations-Stops'!D3346,LEN('Locations-Stops'!D3346)-2),"0")&amp;","&amp;IF('Locations-Stops'!E3346&lt;&gt;"",LEFT('Locations-Stops'!E3346,1)&amp;"."&amp;RIGHT('Locations-Stops'!E3346,LEN('Locations-Stops'!E3346)-1),"0")&amp;","&amp;IF('Locations-Stops'!G3346&lt;&gt;"",VLOOKUP('Locations-Stops'!G3346,Regions!A2:B379,2,FALSE),"0")&amp;","&amp;IF('Locations-Stops'!H3346&lt;&gt;"",VLOOKUP('Locations-Stops'!H3346,Regions!C2:D379,2,FALSE),"0")&amp;","&amp;IF('Locations-Stops'!I3346&lt;&gt;"",VLOOKUP('Locations-Stops'!I3346,Regions!F2:G379,2,FALSE),"0")&amp;","&amp;IF('Locations-Stops'!J3346&lt;&gt;"",VLOOKUP('Locations-Stops'!J3346,Regions!I2:J379,2,FALSE),"0")&amp;",'"&amp;IF('Locations-Stops'!K3346&lt;&gt;"",SUBSTITUTE('Locations-Stops'!K3346,"'","\'"),"")&amp;"','"&amp;IF('Locations-Stops'!L3346&lt;&gt;"",'Locations-Stops'!L3346,"")&amp;"','"&amp;IF('Locations-Stops'!M3346&lt;&gt;"",'Locations-Stops'!M3346,"")&amp;"','"&amp;IF('Locations-Stops'!N3346&lt;&gt;"",'Locations-Stops'!N3346,"")&amp;"', CURRENT_TIMESTAMP);"</f>
        <v>INSERT INTO `locations` (`id`, `name`, `latitude`, `longitude`, `province_id`, `region_1`, `region_2`, `region_3`, `street`, `number`, `postal`, `img`, `last_modified`) VALUES (NULL,'Outdoor Fitness Gaasperplas',52.307637,4.981625,8,3,11,93,'Nellesteinpad','','1108','https://lh3.ggpht.com/-PPQoO9i_xrwJ025khzduOI5jlSPQxGr4JWXdK4yagI8MIbJ4DyHt82M-AQyYvPkuMDSMAoxa5gbxdbAkGx99g', CURRENT_TIMESTAMP);</v>
      </c>
    </row>
    <row r="3345" spans="1:1" x14ac:dyDescent="0.25">
      <c r="A3345" t="str">
        <f>"INSERT INTO `locations` (`id`, `name`, `latitude`, `longitude`, `province_id`, `region_1`, `region_2`, `region_3`, `street`, `number`, `postal`, `img`, `last_modified`) VALUES (NULL,'"&amp;SUBSTITUTE('Locations-Stops'!F3347,"'","\'")&amp;"',"&amp;IF('Locations-Stops'!D3347&lt;&gt;"",LEFT('Locations-Stops'!D3347,2)&amp;"."&amp;RIGHT('Locations-Stops'!D3347,LEN('Locations-Stops'!D3347)-2),"0")&amp;","&amp;IF('Locations-Stops'!E3347&lt;&gt;"",LEFT('Locations-Stops'!E3347,1)&amp;"."&amp;RIGHT('Locations-Stops'!E3347,LEN('Locations-Stops'!E3347)-1),"0")&amp;","&amp;IF('Locations-Stops'!G3347&lt;&gt;"",VLOOKUP('Locations-Stops'!G3347,Regions!A2:B379,2,FALSE),"0")&amp;","&amp;IF('Locations-Stops'!H3347&lt;&gt;"",VLOOKUP('Locations-Stops'!H3347,Regions!C2:D379,2,FALSE),"0")&amp;","&amp;IF('Locations-Stops'!I3347&lt;&gt;"",VLOOKUP('Locations-Stops'!I3347,Regions!F2:G379,2,FALSE),"0")&amp;","&amp;IF('Locations-Stops'!J3347&lt;&gt;"",VLOOKUP('Locations-Stops'!J3347,Regions!I2:J379,2,FALSE),"0")&amp;",'"&amp;IF('Locations-Stops'!K3347&lt;&gt;"",SUBSTITUTE('Locations-Stops'!K3347,"'","\'"),"")&amp;"','"&amp;IF('Locations-Stops'!L3347&lt;&gt;"",'Locations-Stops'!L3347,"")&amp;"','"&amp;IF('Locations-Stops'!M3347&lt;&gt;"",'Locations-Stops'!M3347,"")&amp;"','"&amp;IF('Locations-Stops'!N3347&lt;&gt;"",'Locations-Stops'!N3347,"")&amp;"', CURRENT_TIMESTAMP);"</f>
        <v>INSERT INTO `locations` (`id`, `name`, `latitude`, `longitude`, `province_id`, `region_1`, `region_2`, `region_3`, `street`, `number`, `postal`, `img`, `last_modified`) VALUES (NULL,'AmsZO, Gaasperplas Crush Groove',52.311888,4.985145,8,3,11,93,'s113','11','1108','https://lh5.ggpht.com/D1_fe6kMebBNO802G__lEMcfv7FiQWzsc4G8sB6y3oAAHejimQCVxRkFGwEpK0I8ODnCa74mqPevjFaE5BQl', CURRENT_TIMESTAMP);</v>
      </c>
    </row>
    <row r="3346" spans="1:1" x14ac:dyDescent="0.25">
      <c r="A3346" t="str">
        <f>"INSERT INTO `locations` (`id`, `name`, `latitude`, `longitude`, `province_id`, `region_1`, `region_2`, `region_3`, `street`, `number`, `postal`, `img`, `last_modified`) VALUES (NULL,'"&amp;SUBSTITUTE('Locations-Stops'!F3348,"'","\'")&amp;"',"&amp;IF('Locations-Stops'!D3348&lt;&gt;"",LEFT('Locations-Stops'!D3348,2)&amp;"."&amp;RIGHT('Locations-Stops'!D3348,LEN('Locations-Stops'!D3348)-2),"0")&amp;","&amp;IF('Locations-Stops'!E3348&lt;&gt;"",LEFT('Locations-Stops'!E3348,1)&amp;"."&amp;RIGHT('Locations-Stops'!E3348,LEN('Locations-Stops'!E3348)-1),"0")&amp;","&amp;IF('Locations-Stops'!G3348&lt;&gt;"",VLOOKUP('Locations-Stops'!G3348,Regions!A2:B379,2,FALSE),"0")&amp;","&amp;IF('Locations-Stops'!H3348&lt;&gt;"",VLOOKUP('Locations-Stops'!H3348,Regions!C2:D379,2,FALSE),"0")&amp;","&amp;IF('Locations-Stops'!I3348&lt;&gt;"",VLOOKUP('Locations-Stops'!I3348,Regions!F2:G379,2,FALSE),"0")&amp;","&amp;IF('Locations-Stops'!J3348&lt;&gt;"",VLOOKUP('Locations-Stops'!J3348,Regions!I2:J379,2,FALSE),"0")&amp;",'"&amp;IF('Locations-Stops'!K3348&lt;&gt;"",SUBSTITUTE('Locations-Stops'!K3348,"'","\'"),"")&amp;"','"&amp;IF('Locations-Stops'!L3348&lt;&gt;"",'Locations-Stops'!L3348,"")&amp;"','"&amp;IF('Locations-Stops'!M3348&lt;&gt;"",'Locations-Stops'!M3348,"")&amp;"','"&amp;IF('Locations-Stops'!N3348&lt;&gt;"",'Locations-Stops'!N3348,"")&amp;"', CURRENT_TIMESTAMP);"</f>
        <v>INSERT INTO `locations` (`id`, `name`, `latitude`, `longitude`, `province_id`, `region_1`, `region_2`, `region_3`, `street`, `number`, `postal`, `img`, `last_modified`) VALUES (NULL,'No. Unknown Swirly Swimsuit',52.303058,4.995382,8,3,11,93,'Valburgdreef','1003','1108 AW','https://lh5.ggpht.com/CV2oK35bVU4I5W6pL7NO8QtXrefOmMp7DWXfrJj53iBTx0BoxuyiWvclliFDLSrHTKyA4g_vSGNxTohAg_ms', CURRENT_TIMESTAMP);</v>
      </c>
    </row>
    <row r="3347" spans="1:1" x14ac:dyDescent="0.25">
      <c r="A3347" t="str">
        <f>"INSERT INTO `locations` (`id`, `name`, `latitude`, `longitude`, `province_id`, `region_1`, `region_2`, `region_3`, `street`, `number`, `postal`, `img`, `last_modified`) VALUES (NULL,'"&amp;SUBSTITUTE('Locations-Stops'!F3349,"'","\'")&amp;"',"&amp;IF('Locations-Stops'!D3349&lt;&gt;"",LEFT('Locations-Stops'!D3349,2)&amp;"."&amp;RIGHT('Locations-Stops'!D3349,LEN('Locations-Stops'!D3349)-2),"0")&amp;","&amp;IF('Locations-Stops'!E3349&lt;&gt;"",LEFT('Locations-Stops'!E3349,1)&amp;"."&amp;RIGHT('Locations-Stops'!E3349,LEN('Locations-Stops'!E3349)-1),"0")&amp;","&amp;IF('Locations-Stops'!G3349&lt;&gt;"",VLOOKUP('Locations-Stops'!G3349,Regions!A2:B379,2,FALSE),"0")&amp;","&amp;IF('Locations-Stops'!H3349&lt;&gt;"",VLOOKUP('Locations-Stops'!H3349,Regions!C2:D379,2,FALSE),"0")&amp;","&amp;IF('Locations-Stops'!I3349&lt;&gt;"",VLOOKUP('Locations-Stops'!I3349,Regions!F2:G379,2,FALSE),"0")&amp;","&amp;IF('Locations-Stops'!J3349&lt;&gt;"",VLOOKUP('Locations-Stops'!J3349,Regions!I2:J379,2,FALSE),"0")&amp;",'"&amp;IF('Locations-Stops'!K3349&lt;&gt;"",SUBSTITUTE('Locations-Stops'!K3349,"'","\'"),"")&amp;"','"&amp;IF('Locations-Stops'!L3349&lt;&gt;"",'Locations-Stops'!L3349,"")&amp;"','"&amp;IF('Locations-Stops'!M3349&lt;&gt;"",'Locations-Stops'!M3349,"")&amp;"','"&amp;IF('Locations-Stops'!N3349&lt;&gt;"",'Locations-Stops'!N3349,"")&amp;"', CURRENT_TIMESTAMP);"</f>
        <v>INSERT INTO `locations` (`id`, `name`, `latitude`, `longitude`, `province_id`, `region_1`, `region_2`, `region_3`, `street`, `number`, `postal`, `img`, `last_modified`) VALUES (NULL,'No. 2 - A Hat And Trunks',52.303186,4.996708,8,3,11,93,'Valburgdreef','1003','1108 AW','https://lh4.ggpht.com/Gz1q9kuVduNbtRAgPo2RweRqTshkhvMnxsU7QdKAkovNEYxyk2dCz-E1ASFEmLaJBM_MOeCwtiJK6y5Gl1yQ', CURRENT_TIMESTAMP);</v>
      </c>
    </row>
    <row r="3348" spans="1:1" x14ac:dyDescent="0.25">
      <c r="A3348" t="str">
        <f>"INSERT INTO `locations` (`id`, `name`, `latitude`, `longitude`, `province_id`, `region_1`, `region_2`, `region_3`, `street`, `number`, `postal`, `img`, `last_modified`) VALUES (NULL,'"&amp;SUBSTITUTE('Locations-Stops'!F3350,"'","\'")&amp;"',"&amp;IF('Locations-Stops'!D3350&lt;&gt;"",LEFT('Locations-Stops'!D3350,2)&amp;"."&amp;RIGHT('Locations-Stops'!D3350,LEN('Locations-Stops'!D3350)-2),"0")&amp;","&amp;IF('Locations-Stops'!E3350&lt;&gt;"",LEFT('Locations-Stops'!E3350,1)&amp;"."&amp;RIGHT('Locations-Stops'!E3350,LEN('Locations-Stops'!E3350)-1),"0")&amp;","&amp;IF('Locations-Stops'!G3350&lt;&gt;"",VLOOKUP('Locations-Stops'!G3350,Regions!A2:B379,2,FALSE),"0")&amp;","&amp;IF('Locations-Stops'!H3350&lt;&gt;"",VLOOKUP('Locations-Stops'!H3350,Regions!C2:D379,2,FALSE),"0")&amp;","&amp;IF('Locations-Stops'!I3350&lt;&gt;"",VLOOKUP('Locations-Stops'!I3350,Regions!F2:G379,2,FALSE),"0")&amp;","&amp;IF('Locations-Stops'!J3350&lt;&gt;"",VLOOKUP('Locations-Stops'!J3350,Regions!I2:J379,2,FALSE),"0")&amp;",'"&amp;IF('Locations-Stops'!K3350&lt;&gt;"",SUBSTITUTE('Locations-Stops'!K3350,"'","\'"),"")&amp;"','"&amp;IF('Locations-Stops'!L3350&lt;&gt;"",'Locations-Stops'!L3350,"")&amp;"','"&amp;IF('Locations-Stops'!M3350&lt;&gt;"",'Locations-Stops'!M3350,"")&amp;"','"&amp;IF('Locations-Stops'!N3350&lt;&gt;"",'Locations-Stops'!N3350,"")&amp;"', CURRENT_TIMESTAMP);"</f>
        <v>INSERT INTO `locations` (`id`, `name`, `latitude`, `longitude`, `province_id`, `region_1`, `region_2`, `region_3`, `street`, `number`, `postal`, `img`, `last_modified`) VALUES (NULL,'Hiding by the Plas',52.303087,4.986412,8,3,11,93,'Valburgdreef','','1108','https://lh3.ggpht.com/_MrMymdmiZa_oMFxjVwF_4Gw0QXl6OorBM1ykA_MEaKdA1DQSpEoHsV2_JN6-XVpg856bQ1ndM65GmPDDW36', CURRENT_TIMESTAMP);</v>
      </c>
    </row>
    <row r="3349" spans="1:1" x14ac:dyDescent="0.25">
      <c r="A3349" t="str">
        <f>"INSERT INTO `locations` (`id`, `name`, `latitude`, `longitude`, `province_id`, `region_1`, `region_2`, `region_3`, `street`, `number`, `postal`, `img`, `last_modified`) VALUES (NULL,'"&amp;SUBSTITUTE('Locations-Stops'!F3351,"'","\'")&amp;"',"&amp;IF('Locations-Stops'!D3351&lt;&gt;"",LEFT('Locations-Stops'!D3351,2)&amp;"."&amp;RIGHT('Locations-Stops'!D3351,LEN('Locations-Stops'!D3351)-2),"0")&amp;","&amp;IF('Locations-Stops'!E3351&lt;&gt;"",LEFT('Locations-Stops'!E3351,1)&amp;"."&amp;RIGHT('Locations-Stops'!E3351,LEN('Locations-Stops'!E3351)-1),"0")&amp;","&amp;IF('Locations-Stops'!G3351&lt;&gt;"",VLOOKUP('Locations-Stops'!G3351,Regions!A2:B379,2,FALSE),"0")&amp;","&amp;IF('Locations-Stops'!H3351&lt;&gt;"",VLOOKUP('Locations-Stops'!H3351,Regions!C2:D379,2,FALSE),"0")&amp;","&amp;IF('Locations-Stops'!I3351&lt;&gt;"",VLOOKUP('Locations-Stops'!I3351,Regions!F2:G379,2,FALSE),"0")&amp;","&amp;IF('Locations-Stops'!J3351&lt;&gt;"",VLOOKUP('Locations-Stops'!J3351,Regions!I2:J379,2,FALSE),"0")&amp;",'"&amp;IF('Locations-Stops'!K3351&lt;&gt;"",SUBSTITUTE('Locations-Stops'!K3351,"'","\'"),"")&amp;"','"&amp;IF('Locations-Stops'!L3351&lt;&gt;"",'Locations-Stops'!L3351,"")&amp;"','"&amp;IF('Locations-Stops'!M3351&lt;&gt;"",'Locations-Stops'!M3351,"")&amp;"','"&amp;IF('Locations-Stops'!N3351&lt;&gt;"",'Locations-Stops'!N3351,"")&amp;"', CURRENT_TIMESTAMP);"</f>
        <v>INSERT INTO `locations` (`id`, `name`, `latitude`, `longitude`, `province_id`, `region_1`, `region_2`, `region_3`, `street`, `number`, `postal`, `img`, `last_modified`) VALUES (NULL,'Beeld',52.3489,4.882955,8,3,13,95,'Apollolaan','20','1077 BA','https://lh4.ggpht.com/AJtV6AprIwl7UtOlclF0xyJhOWF4aizVxopDEukRETxo3e3MmvCFjYsc0RuMiyI5Zxw3ePk2kjLWf4vZZhjR', CURRENT_TIMESTAMP);</v>
      </c>
    </row>
    <row r="3350" spans="1:1" x14ac:dyDescent="0.25">
      <c r="A3350" t="str">
        <f>"INSERT INTO `locations` (`id`, `name`, `latitude`, `longitude`, `province_id`, `region_1`, `region_2`, `region_3`, `street`, `number`, `postal`, `img`, `last_modified`) VALUES (NULL,'"&amp;SUBSTITUTE('Locations-Stops'!F3352,"'","\'")&amp;"',"&amp;IF('Locations-Stops'!D3352&lt;&gt;"",LEFT('Locations-Stops'!D3352,2)&amp;"."&amp;RIGHT('Locations-Stops'!D3352,LEN('Locations-Stops'!D3352)-2),"0")&amp;","&amp;IF('Locations-Stops'!E3352&lt;&gt;"",LEFT('Locations-Stops'!E3352,1)&amp;"."&amp;RIGHT('Locations-Stops'!E3352,LEN('Locations-Stops'!E3352)-1),"0")&amp;","&amp;IF('Locations-Stops'!G3352&lt;&gt;"",VLOOKUP('Locations-Stops'!G3352,Regions!A2:B379,2,FALSE),"0")&amp;","&amp;IF('Locations-Stops'!H3352&lt;&gt;"",VLOOKUP('Locations-Stops'!H3352,Regions!C2:D379,2,FALSE),"0")&amp;","&amp;IF('Locations-Stops'!I3352&lt;&gt;"",VLOOKUP('Locations-Stops'!I3352,Regions!F2:G379,2,FALSE),"0")&amp;","&amp;IF('Locations-Stops'!J3352&lt;&gt;"",VLOOKUP('Locations-Stops'!J3352,Regions!I2:J379,2,FALSE),"0")&amp;",'"&amp;IF('Locations-Stops'!K3352&lt;&gt;"",SUBSTITUTE('Locations-Stops'!K3352,"'","\'"),"")&amp;"','"&amp;IF('Locations-Stops'!L3352&lt;&gt;"",'Locations-Stops'!L3352,"")&amp;"','"&amp;IF('Locations-Stops'!M3352&lt;&gt;"",'Locations-Stops'!M3352,"")&amp;"','"&amp;IF('Locations-Stops'!N3352&lt;&gt;"",'Locations-Stops'!N3352,"")&amp;"', CURRENT_TIMESTAMP);"</f>
        <v>INSERT INTO `locations` (`id`, `name`, `latitude`, `longitude`, `province_id`, `region_1`, `region_2`, `region_3`, `street`, `number`, `postal`, `img`, `last_modified`) VALUES (NULL,'Metal Sculpture',52.349464,4.882098,8,3,13,95,'Apollolaan','36','1077','https://lh3.googleusercontent.com/SeDesP7sRUIclxa2sjqNKl3NzElRm2faN-9AZ0NBDLDeRwSTwy09ZS482_ZHSSagIfG2QwIIvJTjMPv3DX-RtQ', CURRENT_TIMESTAMP);</v>
      </c>
    </row>
    <row r="3351" spans="1:1" x14ac:dyDescent="0.25">
      <c r="A3351" t="str">
        <f>"INSERT INTO `locations` (`id`, `name`, `latitude`, `longitude`, `province_id`, `region_1`, `region_2`, `region_3`, `street`, `number`, `postal`, `img`, `last_modified`) VALUES (NULL,'"&amp;SUBSTITUTE('Locations-Stops'!F3353,"'","\'")&amp;"',"&amp;IF('Locations-Stops'!D3353&lt;&gt;"",LEFT('Locations-Stops'!D3353,2)&amp;"."&amp;RIGHT('Locations-Stops'!D3353,LEN('Locations-Stops'!D3353)-2),"0")&amp;","&amp;IF('Locations-Stops'!E3353&lt;&gt;"",LEFT('Locations-Stops'!E3353,1)&amp;"."&amp;RIGHT('Locations-Stops'!E3353,LEN('Locations-Stops'!E3353)-1),"0")&amp;","&amp;IF('Locations-Stops'!G3353&lt;&gt;"",VLOOKUP('Locations-Stops'!G3353,Regions!A2:B379,2,FALSE),"0")&amp;","&amp;IF('Locations-Stops'!H3353&lt;&gt;"",VLOOKUP('Locations-Stops'!H3353,Regions!C2:D379,2,FALSE),"0")&amp;","&amp;IF('Locations-Stops'!I3353&lt;&gt;"",VLOOKUP('Locations-Stops'!I3353,Regions!F2:G379,2,FALSE),"0")&amp;","&amp;IF('Locations-Stops'!J3353&lt;&gt;"",VLOOKUP('Locations-Stops'!J3353,Regions!I2:J379,2,FALSE),"0")&amp;",'"&amp;IF('Locations-Stops'!K3353&lt;&gt;"",SUBSTITUTE('Locations-Stops'!K3353,"'","\'"),"")&amp;"','"&amp;IF('Locations-Stops'!L3353&lt;&gt;"",'Locations-Stops'!L3353,"")&amp;"','"&amp;IF('Locations-Stops'!M3353&lt;&gt;"",'Locations-Stops'!M3353,"")&amp;"','"&amp;IF('Locations-Stops'!N3353&lt;&gt;"",'Locations-Stops'!N3353,"")&amp;"', CURRENT_TIMESTAMP);"</f>
        <v>INSERT INTO `locations` (`id`, `name`, `latitude`, `longitude`, `province_id`, `region_1`, `region_2`, `region_3`, `street`, `number`, `postal`, `img`, `last_modified`) VALUES (NULL,'Searching for Utopia',52.350605,4.878327,8,3,13,95,'Apollolaan','88','1077 BE','https://lh3.googleusercontent.com/w1zhbp1Dr5QOT9YjeOJ9vxExm9FxZ3hrhGP4strGbcLBuMUyiXx8rSjMWn7Kk6HdobAT1aAAenHWElHSRHN0', CURRENT_TIMESTAMP);</v>
      </c>
    </row>
    <row r="3352" spans="1:1" x14ac:dyDescent="0.25">
      <c r="A3352" t="str">
        <f>"INSERT INTO `locations` (`id`, `name`, `latitude`, `longitude`, `province_id`, `region_1`, `region_2`, `region_3`, `street`, `number`, `postal`, `img`, `last_modified`) VALUES (NULL,'"&amp;SUBSTITUTE('Locations-Stops'!F3354,"'","\'")&amp;"',"&amp;IF('Locations-Stops'!D3354&lt;&gt;"",LEFT('Locations-Stops'!D3354,2)&amp;"."&amp;RIGHT('Locations-Stops'!D3354,LEN('Locations-Stops'!D3354)-2),"0")&amp;","&amp;IF('Locations-Stops'!E3354&lt;&gt;"",LEFT('Locations-Stops'!E3354,1)&amp;"."&amp;RIGHT('Locations-Stops'!E3354,LEN('Locations-Stops'!E3354)-1),"0")&amp;","&amp;IF('Locations-Stops'!G3354&lt;&gt;"",VLOOKUP('Locations-Stops'!G3354,Regions!A2:B379,2,FALSE),"0")&amp;","&amp;IF('Locations-Stops'!H3354&lt;&gt;"",VLOOKUP('Locations-Stops'!H3354,Regions!C2:D379,2,FALSE),"0")&amp;","&amp;IF('Locations-Stops'!I3354&lt;&gt;"",VLOOKUP('Locations-Stops'!I3354,Regions!F2:G379,2,FALSE),"0")&amp;","&amp;IF('Locations-Stops'!J3354&lt;&gt;"",VLOOKUP('Locations-Stops'!J3354,Regions!I2:J379,2,FALSE),"0")&amp;",'"&amp;IF('Locations-Stops'!K3354&lt;&gt;"",SUBSTITUTE('Locations-Stops'!K3354,"'","\'"),"")&amp;"','"&amp;IF('Locations-Stops'!L3354&lt;&gt;"",'Locations-Stops'!L3354,"")&amp;"','"&amp;IF('Locations-Stops'!M3354&lt;&gt;"",'Locations-Stops'!M3354,"")&amp;"','"&amp;IF('Locations-Stops'!N3354&lt;&gt;"",'Locations-Stops'!N3354,"")&amp;"', CURRENT_TIMESTAMP);"</f>
        <v>INSERT INTO `locations` (`id`, `name`, `latitude`, `longitude`, `province_id`, `region_1`, `region_2`, `region_3`, `street`, `number`, `postal`, `img`, `last_modified`) VALUES (NULL,'Not only Giro d\'Italia',52.350698,4.877734,8,3,13,95,'Apollolaan','90','1077 BE','https://lh4.ggpht.com/SNOyI_Q2hl32-fkCYiv2-N8ZChFhYf3vDxUbndDu6oRlfu4Vz_0BG_2BuPgO9jQwT8E3sAL_LmusIHP0Wzfk', CURRENT_TIMESTAMP);</v>
      </c>
    </row>
    <row r="3353" spans="1:1" x14ac:dyDescent="0.25">
      <c r="A3353" t="str">
        <f>"INSERT INTO `locations` (`id`, `name`, `latitude`, `longitude`, `province_id`, `region_1`, `region_2`, `region_3`, `street`, `number`, `postal`, `img`, `last_modified`) VALUES (NULL,'"&amp;SUBSTITUTE('Locations-Stops'!F3355,"'","\'")&amp;"',"&amp;IF('Locations-Stops'!D3355&lt;&gt;"",LEFT('Locations-Stops'!D3355,2)&amp;"."&amp;RIGHT('Locations-Stops'!D3355,LEN('Locations-Stops'!D3355)-2),"0")&amp;","&amp;IF('Locations-Stops'!E3355&lt;&gt;"",LEFT('Locations-Stops'!E3355,1)&amp;"."&amp;RIGHT('Locations-Stops'!E3355,LEN('Locations-Stops'!E3355)-1),"0")&amp;","&amp;IF('Locations-Stops'!G3355&lt;&gt;"",VLOOKUP('Locations-Stops'!G3355,Regions!A2:B379,2,FALSE),"0")&amp;","&amp;IF('Locations-Stops'!H3355&lt;&gt;"",VLOOKUP('Locations-Stops'!H3355,Regions!C2:D379,2,FALSE),"0")&amp;","&amp;IF('Locations-Stops'!I3355&lt;&gt;"",VLOOKUP('Locations-Stops'!I3355,Regions!F2:G379,2,FALSE),"0")&amp;","&amp;IF('Locations-Stops'!J3355&lt;&gt;"",VLOOKUP('Locations-Stops'!J3355,Regions!I2:J379,2,FALSE),"0")&amp;",'"&amp;IF('Locations-Stops'!K3355&lt;&gt;"",SUBSTITUTE('Locations-Stops'!K3355,"'","\'"),"")&amp;"','"&amp;IF('Locations-Stops'!L3355&lt;&gt;"",'Locations-Stops'!L3355,"")&amp;"','"&amp;IF('Locations-Stops'!M3355&lt;&gt;"",'Locations-Stops'!M3355,"")&amp;"','"&amp;IF('Locations-Stops'!N3355&lt;&gt;"",'Locations-Stops'!N3355,"")&amp;"', CURRENT_TIMESTAMP);"</f>
        <v>INSERT INTO `locations` (`id`, `name`, `latitude`, `longitude`, `province_id`, `region_1`, `region_2`, `region_3`, `street`, `number`, `postal`, `img`, `last_modified`) VALUES (NULL,'Statue Of A Horse',52.35068,4.876614,8,3,13,95,'Apollolaan','109','1077 AN','https://lh3.googleusercontent.com/d4NbtLkkEo48ZmgoIcrCZEGn6XreFeOyFDp5hbjIp477juNyfqTQz8Lto7d_rBZ8rV2P4-HROWDtjccMjwcyFw', CURRENT_TIMESTAMP);</v>
      </c>
    </row>
    <row r="3354" spans="1:1" x14ac:dyDescent="0.25">
      <c r="A3354" t="str">
        <f>"INSERT INTO `locations` (`id`, `name`, `latitude`, `longitude`, `province_id`, `region_1`, `region_2`, `region_3`, `street`, `number`, `postal`, `img`, `last_modified`) VALUES (NULL,'"&amp;SUBSTITUTE('Locations-Stops'!F3356,"'","\'")&amp;"',"&amp;IF('Locations-Stops'!D3356&lt;&gt;"",LEFT('Locations-Stops'!D3356,2)&amp;"."&amp;RIGHT('Locations-Stops'!D3356,LEN('Locations-Stops'!D3356)-2),"0")&amp;","&amp;IF('Locations-Stops'!E3356&lt;&gt;"",LEFT('Locations-Stops'!E3356,1)&amp;"."&amp;RIGHT('Locations-Stops'!E3356,LEN('Locations-Stops'!E3356)-1),"0")&amp;","&amp;IF('Locations-Stops'!G3356&lt;&gt;"",VLOOKUP('Locations-Stops'!G3356,Regions!A2:B379,2,FALSE),"0")&amp;","&amp;IF('Locations-Stops'!H3356&lt;&gt;"",VLOOKUP('Locations-Stops'!H3356,Regions!C2:D379,2,FALSE),"0")&amp;","&amp;IF('Locations-Stops'!I3356&lt;&gt;"",VLOOKUP('Locations-Stops'!I3356,Regions!F2:G379,2,FALSE),"0")&amp;","&amp;IF('Locations-Stops'!J3356&lt;&gt;"",VLOOKUP('Locations-Stops'!J3356,Regions!I2:J379,2,FALSE),"0")&amp;",'"&amp;IF('Locations-Stops'!K3356&lt;&gt;"",SUBSTITUTE('Locations-Stops'!K3356,"'","\'"),"")&amp;"','"&amp;IF('Locations-Stops'!L3356&lt;&gt;"",'Locations-Stops'!L3356,"")&amp;"','"&amp;IF('Locations-Stops'!M3356&lt;&gt;"",'Locations-Stops'!M3356,"")&amp;"','"&amp;IF('Locations-Stops'!N3356&lt;&gt;"",'Locations-Stops'!N3356,"")&amp;"', CURRENT_TIMESTAMP);"</f>
        <v>INSERT INTO `locations` (`id`, `name`, `latitude`, `longitude`, `province_id`, `region_1`, `region_2`, `region_3`, `street`, `number`, `postal`, `img`, `last_modified`) VALUES (NULL,'Amsterdam Art',52.350525,4.875742,8,3,13,95,'Apollolaan','121','1077 AP','https://lh4.ggpht.com/IosvjINlWUDNTt0AKOjHuy1fMPARFR3AF1-OsRY89Jr7OP-bi3RAuixGD0Kw0NB6gl_rrFrzB-3Pnkhdvjg', CURRENT_TIMESTAMP);</v>
      </c>
    </row>
    <row r="3355" spans="1:1" x14ac:dyDescent="0.25">
      <c r="A3355" t="str">
        <f>"INSERT INTO `locations` (`id`, `name`, `latitude`, `longitude`, `province_id`, `region_1`, `region_2`, `region_3`, `street`, `number`, `postal`, `img`, `last_modified`) VALUES (NULL,'"&amp;SUBSTITUTE('Locations-Stops'!F3357,"'","\'")&amp;"',"&amp;IF('Locations-Stops'!D3357&lt;&gt;"",LEFT('Locations-Stops'!D3357,2)&amp;"."&amp;RIGHT('Locations-Stops'!D3357,LEN('Locations-Stops'!D3357)-2),"0")&amp;","&amp;IF('Locations-Stops'!E3357&lt;&gt;"",LEFT('Locations-Stops'!E3357,1)&amp;"."&amp;RIGHT('Locations-Stops'!E3357,LEN('Locations-Stops'!E3357)-1),"0")&amp;","&amp;IF('Locations-Stops'!G3357&lt;&gt;"",VLOOKUP('Locations-Stops'!G3357,Regions!A2:B379,2,FALSE),"0")&amp;","&amp;IF('Locations-Stops'!H3357&lt;&gt;"",VLOOKUP('Locations-Stops'!H3357,Regions!C2:D379,2,FALSE),"0")&amp;","&amp;IF('Locations-Stops'!I3357&lt;&gt;"",VLOOKUP('Locations-Stops'!I3357,Regions!F2:G379,2,FALSE),"0")&amp;","&amp;IF('Locations-Stops'!J3357&lt;&gt;"",VLOOKUP('Locations-Stops'!J3357,Regions!I2:J379,2,FALSE),"0")&amp;",'"&amp;IF('Locations-Stops'!K3357&lt;&gt;"",SUBSTITUTE('Locations-Stops'!K3357,"'","\'"),"")&amp;"','"&amp;IF('Locations-Stops'!L3357&lt;&gt;"",'Locations-Stops'!L3357,"")&amp;"','"&amp;IF('Locations-Stops'!M3357&lt;&gt;"",'Locations-Stops'!M3357,"")&amp;"','"&amp;IF('Locations-Stops'!N3357&lt;&gt;"",'Locations-Stops'!N3357,"")&amp;"', CURRENT_TIMESTAMP);"</f>
        <v>INSERT INTO `locations` (`id`, `name`, `latitude`, `longitude`, `province_id`, `region_1`, `region_2`, `region_3`, `street`, `number`, `postal`, `img`, `last_modified`) VALUES (NULL,'Boomerang Metal Sculpture',52.351876,4.871842,8,3,13,95,'Apollolaan','138','1077 BG','https://lh3.ggpht.com/tNUybf1Bcq0P4sViGRoIJgX9GM8OOQa2G1QrLtjgmNjKIpnmgp-lgBxQhJzhMnfBUXlHIllxBDvRH0mSCjEp', CURRENT_TIMESTAMP);</v>
      </c>
    </row>
    <row r="3356" spans="1:1" x14ac:dyDescent="0.25">
      <c r="A3356" t="str">
        <f>"INSERT INTO `locations` (`id`, `name`, `latitude`, `longitude`, `province_id`, `region_1`, `region_2`, `region_3`, `street`, `number`, `postal`, `img`, `last_modified`) VALUES (NULL,'"&amp;SUBSTITUTE('Locations-Stops'!F3358,"'","\'")&amp;"',"&amp;IF('Locations-Stops'!D3358&lt;&gt;"",LEFT('Locations-Stops'!D3358,2)&amp;"."&amp;RIGHT('Locations-Stops'!D3358,LEN('Locations-Stops'!D3358)-2),"0")&amp;","&amp;IF('Locations-Stops'!E3358&lt;&gt;"",LEFT('Locations-Stops'!E3358,1)&amp;"."&amp;RIGHT('Locations-Stops'!E3358,LEN('Locations-Stops'!E3358)-1),"0")&amp;","&amp;IF('Locations-Stops'!G3358&lt;&gt;"",VLOOKUP('Locations-Stops'!G3358,Regions!A2:B379,2,FALSE),"0")&amp;","&amp;IF('Locations-Stops'!H3358&lt;&gt;"",VLOOKUP('Locations-Stops'!H3358,Regions!C2:D379,2,FALSE),"0")&amp;","&amp;IF('Locations-Stops'!I3358&lt;&gt;"",VLOOKUP('Locations-Stops'!I3358,Regions!F2:G379,2,FALSE),"0")&amp;","&amp;IF('Locations-Stops'!J3358&lt;&gt;"",VLOOKUP('Locations-Stops'!J3358,Regions!I2:J379,2,FALSE),"0")&amp;",'"&amp;IF('Locations-Stops'!K3358&lt;&gt;"",SUBSTITUTE('Locations-Stops'!K3358,"'","\'"),"")&amp;"','"&amp;IF('Locations-Stops'!L3358&lt;&gt;"",'Locations-Stops'!L3358,"")&amp;"','"&amp;IF('Locations-Stops'!M3358&lt;&gt;"",'Locations-Stops'!M3358,"")&amp;"','"&amp;IF('Locations-Stops'!N3358&lt;&gt;"",'Locations-Stops'!N3358,"")&amp;"', CURRENT_TIMESTAMP);"</f>
        <v>INSERT INTO `locations` (`id`, `name`, `latitude`, `longitude`, `province_id`, `region_1`, `region_2`, `region_3`, `street`, `number`, `postal`, `img`, `last_modified`) VALUES (NULL,'Carrying A Man',52.351119,4.873005,8,3,13,95,'Apollolaan','138','1077 BG','https://lh3.ggpht.com/omPtPs-y47V-_2DnZXkYO0RW3j4lAbpzrA0VRrW3Xbj1tKnd6GbVxLMImUirHFFyxit6RsK4dmkuzW0sMU1W', CURRENT_TIMESTAMP);</v>
      </c>
    </row>
    <row r="3357" spans="1:1" x14ac:dyDescent="0.25">
      <c r="A3357" t="str">
        <f>"INSERT INTO `locations` (`id`, `name`, `latitude`, `longitude`, `province_id`, `region_1`, `region_2`, `region_3`, `street`, `number`, `postal`, `img`, `last_modified`) VALUES (NULL,'"&amp;SUBSTITUTE('Locations-Stops'!F3359,"'","\'")&amp;"',"&amp;IF('Locations-Stops'!D3359&lt;&gt;"",LEFT('Locations-Stops'!D3359,2)&amp;"."&amp;RIGHT('Locations-Stops'!D3359,LEN('Locations-Stops'!D3359)-2),"0")&amp;","&amp;IF('Locations-Stops'!E3359&lt;&gt;"",LEFT('Locations-Stops'!E3359,1)&amp;"."&amp;RIGHT('Locations-Stops'!E3359,LEN('Locations-Stops'!E3359)-1),"0")&amp;","&amp;IF('Locations-Stops'!G3359&lt;&gt;"",VLOOKUP('Locations-Stops'!G3359,Regions!A2:B379,2,FALSE),"0")&amp;","&amp;IF('Locations-Stops'!H3359&lt;&gt;"",VLOOKUP('Locations-Stops'!H3359,Regions!C2:D379,2,FALSE),"0")&amp;","&amp;IF('Locations-Stops'!I3359&lt;&gt;"",VLOOKUP('Locations-Stops'!I3359,Regions!F2:G379,2,FALSE),"0")&amp;","&amp;IF('Locations-Stops'!J3359&lt;&gt;"",VLOOKUP('Locations-Stops'!J3359,Regions!I2:J379,2,FALSE),"0")&amp;",'"&amp;IF('Locations-Stops'!K3359&lt;&gt;"",SUBSTITUTE('Locations-Stops'!K3359,"'","\'"),"")&amp;"','"&amp;IF('Locations-Stops'!L3359&lt;&gt;"",'Locations-Stops'!L3359,"")&amp;"','"&amp;IF('Locations-Stops'!M3359&lt;&gt;"",'Locations-Stops'!M3359,"")&amp;"','"&amp;IF('Locations-Stops'!N3359&lt;&gt;"",'Locations-Stops'!N3359,"")&amp;"', CURRENT_TIMESTAMP);"</f>
        <v>INSERT INTO `locations` (`id`, `name`, `latitude`, `longitude`, `province_id`, `region_1`, `region_2`, `region_3`, `street`, `number`, `postal`, `img`, `last_modified`) VALUES (NULL,'Heureka',52.350624,4.873852,8,3,13,95,'Apollolaan','139','1077 AR','', CURRENT_TIMESTAMP);</v>
      </c>
    </row>
    <row r="3358" spans="1:1" x14ac:dyDescent="0.25">
      <c r="A3358" t="str">
        <f>"INSERT INTO `locations` (`id`, `name`, `latitude`, `longitude`, `province_id`, `region_1`, `region_2`, `region_3`, `street`, `number`, `postal`, `img`, `last_modified`) VALUES (NULL,'"&amp;SUBSTITUTE('Locations-Stops'!F3360,"'","\'")&amp;"',"&amp;IF('Locations-Stops'!D3360&lt;&gt;"",LEFT('Locations-Stops'!D3360,2)&amp;"."&amp;RIGHT('Locations-Stops'!D3360,LEN('Locations-Stops'!D3360)-2),"0")&amp;","&amp;IF('Locations-Stops'!E3360&lt;&gt;"",LEFT('Locations-Stops'!E3360,1)&amp;"."&amp;RIGHT('Locations-Stops'!E3360,LEN('Locations-Stops'!E3360)-1),"0")&amp;","&amp;IF('Locations-Stops'!G3360&lt;&gt;"",VLOOKUP('Locations-Stops'!G3360,Regions!A2:B379,2,FALSE),"0")&amp;","&amp;IF('Locations-Stops'!H3360&lt;&gt;"",VLOOKUP('Locations-Stops'!H3360,Regions!C2:D379,2,FALSE),"0")&amp;","&amp;IF('Locations-Stops'!I3360&lt;&gt;"",VLOOKUP('Locations-Stops'!I3360,Regions!F2:G379,2,FALSE),"0")&amp;","&amp;IF('Locations-Stops'!J3360&lt;&gt;"",VLOOKUP('Locations-Stops'!J3360,Regions!I2:J379,2,FALSE),"0")&amp;",'"&amp;IF('Locations-Stops'!K3360&lt;&gt;"",SUBSTITUTE('Locations-Stops'!K3360,"'","\'"),"")&amp;"','"&amp;IF('Locations-Stops'!L3360&lt;&gt;"",'Locations-Stops'!L3360,"")&amp;"','"&amp;IF('Locations-Stops'!M3360&lt;&gt;"",'Locations-Stops'!M3360,"")&amp;"','"&amp;IF('Locations-Stops'!N3360&lt;&gt;"",'Locations-Stops'!N3360,"")&amp;"', CURRENT_TIMESTAMP);"</f>
        <v>INSERT INTO `locations` (`id`, `name`, `latitude`, `longitude`, `province_id`, `region_1`, `region_2`, `region_3`, `street`, `number`, `postal`, `img`, `last_modified`) VALUES (NULL,'Gespleten Romio en Julia',52.350414,4.871978,8,3,13,95,'Apollolaan','153','1077 AS','https://lh4.ggpht.com/74YRRYbiIYZX7ttrE6FjZTtXPLBTuZ5nli5PHuBaKhz1eSSIW2zSeQya5n0mfjQVEzVZHfABCzM0IE_oe4dg', CURRENT_TIMESTAMP);</v>
      </c>
    </row>
    <row r="3359" spans="1:1" x14ac:dyDescent="0.25">
      <c r="A3359" t="str">
        <f>"INSERT INTO `locations` (`id`, `name`, `latitude`, `longitude`, `province_id`, `region_1`, `region_2`, `region_3`, `street`, `number`, `postal`, `img`, `last_modified`) VALUES (NULL,'"&amp;SUBSTITUTE('Locations-Stops'!F3361,"'","\'")&amp;"',"&amp;IF('Locations-Stops'!D3361&lt;&gt;"",LEFT('Locations-Stops'!D3361,2)&amp;"."&amp;RIGHT('Locations-Stops'!D3361,LEN('Locations-Stops'!D3361)-2),"0")&amp;","&amp;IF('Locations-Stops'!E3361&lt;&gt;"",LEFT('Locations-Stops'!E3361,1)&amp;"."&amp;RIGHT('Locations-Stops'!E3361,LEN('Locations-Stops'!E3361)-1),"0")&amp;","&amp;IF('Locations-Stops'!G3361&lt;&gt;"",VLOOKUP('Locations-Stops'!G3361,Regions!A2:B379,2,FALSE),"0")&amp;","&amp;IF('Locations-Stops'!H3361&lt;&gt;"",VLOOKUP('Locations-Stops'!H3361,Regions!C2:D379,2,FALSE),"0")&amp;","&amp;IF('Locations-Stops'!I3361&lt;&gt;"",VLOOKUP('Locations-Stops'!I3361,Regions!F2:G379,2,FALSE),"0")&amp;","&amp;IF('Locations-Stops'!J3361&lt;&gt;"",VLOOKUP('Locations-Stops'!J3361,Regions!I2:J379,2,FALSE),"0")&amp;",'"&amp;IF('Locations-Stops'!K3361&lt;&gt;"",SUBSTITUTE('Locations-Stops'!K3361,"'","\'"),"")&amp;"','"&amp;IF('Locations-Stops'!L3361&lt;&gt;"",'Locations-Stops'!L3361,"")&amp;"','"&amp;IF('Locations-Stops'!M3361&lt;&gt;"",'Locations-Stops'!M3361,"")&amp;"','"&amp;IF('Locations-Stops'!N3361&lt;&gt;"",'Locations-Stops'!N3361,"")&amp;"', CURRENT_TIMESTAMP);"</f>
        <v>INSERT INTO `locations` (`id`, `name`, `latitude`, `longitude`, `province_id`, `region_1`, `region_2`, `region_3`, `street`, `number`, `postal`, `img`, `last_modified`) VALUES (NULL,'Beeld In Tien Delen',52.350454,4.86815,8,3,13,95,'Apollolaan','166','1077 BH','https://lh6.ggpht.com/WAQKJ27hIueBFu5CWGiLmdEJZVpgURkcSA5j_0cqR2tGdcwRsEAMIpjbVkqARdXpD_UiQoBzyfWxSzIjEF5a', CURRENT_TIMESTAMP);</v>
      </c>
    </row>
    <row r="3360" spans="1:1" x14ac:dyDescent="0.25">
      <c r="A3360" t="str">
        <f>"INSERT INTO `locations` (`id`, `name`, `latitude`, `longitude`, `province_id`, `region_1`, `region_2`, `region_3`, `street`, `number`, `postal`, `img`, `last_modified`) VALUES (NULL,'"&amp;SUBSTITUTE('Locations-Stops'!F3362,"'","\'")&amp;"',"&amp;IF('Locations-Stops'!D3362&lt;&gt;"",LEFT('Locations-Stops'!D3362,2)&amp;"."&amp;RIGHT('Locations-Stops'!D3362,LEN('Locations-Stops'!D3362)-2),"0")&amp;","&amp;IF('Locations-Stops'!E3362&lt;&gt;"",LEFT('Locations-Stops'!E3362,1)&amp;"."&amp;RIGHT('Locations-Stops'!E3362,LEN('Locations-Stops'!E3362)-1),"0")&amp;","&amp;IF('Locations-Stops'!G3362&lt;&gt;"",VLOOKUP('Locations-Stops'!G3362,Regions!A2:B379,2,FALSE),"0")&amp;","&amp;IF('Locations-Stops'!H3362&lt;&gt;"",VLOOKUP('Locations-Stops'!H3362,Regions!C2:D379,2,FALSE),"0")&amp;","&amp;IF('Locations-Stops'!I3362&lt;&gt;"",VLOOKUP('Locations-Stops'!I3362,Regions!F2:G379,2,FALSE),"0")&amp;","&amp;IF('Locations-Stops'!J3362&lt;&gt;"",VLOOKUP('Locations-Stops'!J3362,Regions!I2:J379,2,FALSE),"0")&amp;",'"&amp;IF('Locations-Stops'!K3362&lt;&gt;"",SUBSTITUTE('Locations-Stops'!K3362,"'","\'"),"")&amp;"','"&amp;IF('Locations-Stops'!L3362&lt;&gt;"",'Locations-Stops'!L3362,"")&amp;"','"&amp;IF('Locations-Stops'!M3362&lt;&gt;"",'Locations-Stops'!M3362,"")&amp;"','"&amp;IF('Locations-Stops'!N3362&lt;&gt;"",'Locations-Stops'!N3362,"")&amp;"', CURRENT_TIMESTAMP);"</f>
        <v>INSERT INTO `locations` (`id`, `name`, `latitude`, `longitude`, `province_id`, `region_1`, `region_2`, `region_3`, `street`, `number`, `postal`, `img`, `last_modified`) VALUES (NULL,'Freedom Ribbon',52.348161,4.883484,8,3,13,95,'Apollolaan','342','1077','https://lh5.ggpht.com/bgwnCSl-CvXZfsgufWsoCIncAn7uyIRlADtFxzjYofysP3XrGGB_OcRGO5S2uZlXV3G-I-HFMkJGU_TIrrYt2iElobYbmcyPTCiM1QBiw0BvDkk', CURRENT_TIMESTAMP);</v>
      </c>
    </row>
    <row r="3361" spans="1:1" x14ac:dyDescent="0.25">
      <c r="A3361" t="str">
        <f>"INSERT INTO `locations` (`id`, `name`, `latitude`, `longitude`, `province_id`, `region_1`, `region_2`, `region_3`, `street`, `number`, `postal`, `img`, `last_modified`) VALUES (NULL,'"&amp;SUBSTITUTE('Locations-Stops'!F3363,"'","\'")&amp;"',"&amp;IF('Locations-Stops'!D3363&lt;&gt;"",LEFT('Locations-Stops'!D3363,2)&amp;"."&amp;RIGHT('Locations-Stops'!D3363,LEN('Locations-Stops'!D3363)-2),"0")&amp;","&amp;IF('Locations-Stops'!E3363&lt;&gt;"",LEFT('Locations-Stops'!E3363,1)&amp;"."&amp;RIGHT('Locations-Stops'!E3363,LEN('Locations-Stops'!E3363)-1),"0")&amp;","&amp;IF('Locations-Stops'!G3363&lt;&gt;"",VLOOKUP('Locations-Stops'!G3363,Regions!A2:B379,2,FALSE),"0")&amp;","&amp;IF('Locations-Stops'!H3363&lt;&gt;"",VLOOKUP('Locations-Stops'!H3363,Regions!C2:D379,2,FALSE),"0")&amp;","&amp;IF('Locations-Stops'!I3363&lt;&gt;"",VLOOKUP('Locations-Stops'!I3363,Regions!F2:G379,2,FALSE),"0")&amp;","&amp;IF('Locations-Stops'!J3363&lt;&gt;"",VLOOKUP('Locations-Stops'!J3363,Regions!I2:J379,2,FALSE),"0")&amp;",'"&amp;IF('Locations-Stops'!K3363&lt;&gt;"",SUBSTITUTE('Locations-Stops'!K3363,"'","\'"),"")&amp;"','"&amp;IF('Locations-Stops'!L3363&lt;&gt;"",'Locations-Stops'!L3363,"")&amp;"','"&amp;IF('Locations-Stops'!M3363&lt;&gt;"",'Locations-Stops'!M3363,"")&amp;"','"&amp;IF('Locations-Stops'!N3363&lt;&gt;"",'Locations-Stops'!N3363,"")&amp;"', CURRENT_TIMESTAMP);"</f>
        <v>INSERT INTO `locations` (`id`, `name`, `latitude`, `longitude`, `province_id`, `region_1`, `region_2`, `region_3`, `street`, `number`, `postal`, `img`, `last_modified`) VALUES (NULL,'Amsterdam Art',52.350441,4.870548,8,3,13,95,'Apollolaan','621','1077','https://lh3.googleusercontent.com/Vm_OT7PzzgnYErrmi9GzKFKIjqS2U9Xug7w2JZ3ubCF6x_OENpaH1Jee1QKPAjrI6PEajerX9X2j1wUJ09on', CURRENT_TIMESTAMP);</v>
      </c>
    </row>
    <row r="3362" spans="1:1" x14ac:dyDescent="0.25">
      <c r="A3362" t="str">
        <f>"INSERT INTO `locations` (`id`, `name`, `latitude`, `longitude`, `province_id`, `region_1`, `region_2`, `region_3`, `street`, `number`, `postal`, `img`, `last_modified`) VALUES (NULL,'"&amp;SUBSTITUTE('Locations-Stops'!F3364,"'","\'")&amp;"',"&amp;IF('Locations-Stops'!D3364&lt;&gt;"",LEFT('Locations-Stops'!D3364,2)&amp;"."&amp;RIGHT('Locations-Stops'!D3364,LEN('Locations-Stops'!D3364)-2),"0")&amp;","&amp;IF('Locations-Stops'!E3364&lt;&gt;"",LEFT('Locations-Stops'!E3364,1)&amp;"."&amp;RIGHT('Locations-Stops'!E3364,LEN('Locations-Stops'!E3364)-1),"0")&amp;","&amp;IF('Locations-Stops'!G3364&lt;&gt;"",VLOOKUP('Locations-Stops'!G3364,Regions!A2:B379,2,FALSE),"0")&amp;","&amp;IF('Locations-Stops'!H3364&lt;&gt;"",VLOOKUP('Locations-Stops'!H3364,Regions!C2:D379,2,FALSE),"0")&amp;","&amp;IF('Locations-Stops'!I3364&lt;&gt;"",VLOOKUP('Locations-Stops'!I3364,Regions!F2:G379,2,FALSE),"0")&amp;","&amp;IF('Locations-Stops'!J3364&lt;&gt;"",VLOOKUP('Locations-Stops'!J3364,Regions!I2:J379,2,FALSE),"0")&amp;",'"&amp;IF('Locations-Stops'!K3364&lt;&gt;"",SUBSTITUTE('Locations-Stops'!K3364,"'","\'"),"")&amp;"','"&amp;IF('Locations-Stops'!L3364&lt;&gt;"",'Locations-Stops'!L3364,"")&amp;"','"&amp;IF('Locations-Stops'!M3364&lt;&gt;"",'Locations-Stops'!M3364,"")&amp;"','"&amp;IF('Locations-Stops'!N3364&lt;&gt;"",'Locations-Stops'!N3364,"")&amp;"', CURRENT_TIMESTAMP);"</f>
        <v>INSERT INTO `locations` (`id`, `name`, `latitude`, `longitude`, `province_id`, `region_1`, `region_2`, `region_3`, `street`, `number`, `postal`, `img`, `last_modified`) VALUES (NULL,'Apollogebouw',52.348606,4.882473,8,3,13,95,'Apollolaan','15HS','1077 AB','https://lh3.googleusercontent.com/_Wbtqr5lyQeBQCSr5uGjP4K_1AmYCLbEcr9HMhonjvGAvGIpMJMly8_uBDbipl5B1QV4IBp6WImwzd0fXlc', CURRENT_TIMESTAMP);</v>
      </c>
    </row>
    <row r="3363" spans="1:1" x14ac:dyDescent="0.25">
      <c r="A3363" t="str">
        <f>"INSERT INTO `locations` (`id`, `name`, `latitude`, `longitude`, `province_id`, `region_1`, `region_2`, `region_3`, `street`, `number`, `postal`, `img`, `last_modified`) VALUES (NULL,'"&amp;SUBSTITUTE('Locations-Stops'!F3365,"'","\'")&amp;"',"&amp;IF('Locations-Stops'!D3365&lt;&gt;"",LEFT('Locations-Stops'!D3365,2)&amp;"."&amp;RIGHT('Locations-Stops'!D3365,LEN('Locations-Stops'!D3365)-2),"0")&amp;","&amp;IF('Locations-Stops'!E3365&lt;&gt;"",LEFT('Locations-Stops'!E3365,1)&amp;"."&amp;RIGHT('Locations-Stops'!E3365,LEN('Locations-Stops'!E3365)-1),"0")&amp;","&amp;IF('Locations-Stops'!G3365&lt;&gt;"",VLOOKUP('Locations-Stops'!G3365,Regions!A2:B379,2,FALSE),"0")&amp;","&amp;IF('Locations-Stops'!H3365&lt;&gt;"",VLOOKUP('Locations-Stops'!H3365,Regions!C2:D379,2,FALSE),"0")&amp;","&amp;IF('Locations-Stops'!I3365&lt;&gt;"",VLOOKUP('Locations-Stops'!I3365,Regions!F2:G379,2,FALSE),"0")&amp;","&amp;IF('Locations-Stops'!J3365&lt;&gt;"",VLOOKUP('Locations-Stops'!J3365,Regions!I2:J379,2,FALSE),"0")&amp;",'"&amp;IF('Locations-Stops'!K3365&lt;&gt;"",SUBSTITUTE('Locations-Stops'!K3365,"'","\'"),"")&amp;"','"&amp;IF('Locations-Stops'!L3365&lt;&gt;"",'Locations-Stops'!L3365,"")&amp;"','"&amp;IF('Locations-Stops'!M3365&lt;&gt;"",'Locations-Stops'!M3365,"")&amp;"','"&amp;IF('Locations-Stops'!N3365&lt;&gt;"",'Locations-Stops'!N3365,"")&amp;"', CURRENT_TIMESTAMP);"</f>
        <v>INSERT INTO `locations` (`id`, `name`, `latitude`, `longitude`, `province_id`, `region_1`, `region_2`, `region_3`, `street`, `number`, `postal`, `img`, `last_modified`) VALUES (NULL,'Muziekschool Amsterdam',52.349661,4.880045,8,3,13,95,'Bachstraat','3','1077 GD','https://lh4.ggpht.com/NdgZaUCKvSP3ut1MBx6wQ7InAIZYIToeiJKxocKLMpe8UMAVPHUGt2-zw2vmgjZTOremHbuCV5y32wTfcf1u', CURRENT_TIMESTAMP);</v>
      </c>
    </row>
    <row r="3364" spans="1:1" x14ac:dyDescent="0.25">
      <c r="A3364" t="str">
        <f>"INSERT INTO `locations` (`id`, `name`, `latitude`, `longitude`, `province_id`, `region_1`, `region_2`, `region_3`, `street`, `number`, `postal`, `img`, `last_modified`) VALUES (NULL,'"&amp;SUBSTITUTE('Locations-Stops'!F3366,"'","\'")&amp;"',"&amp;IF('Locations-Stops'!D3366&lt;&gt;"",LEFT('Locations-Stops'!D3366,2)&amp;"."&amp;RIGHT('Locations-Stops'!D3366,LEN('Locations-Stops'!D3366)-2),"0")&amp;","&amp;IF('Locations-Stops'!E3366&lt;&gt;"",LEFT('Locations-Stops'!E3366,1)&amp;"."&amp;RIGHT('Locations-Stops'!E3366,LEN('Locations-Stops'!E3366)-1),"0")&amp;","&amp;IF('Locations-Stops'!G3366&lt;&gt;"",VLOOKUP('Locations-Stops'!G3366,Regions!A2:B379,2,FALSE),"0")&amp;","&amp;IF('Locations-Stops'!H3366&lt;&gt;"",VLOOKUP('Locations-Stops'!H3366,Regions!C2:D379,2,FALSE),"0")&amp;","&amp;IF('Locations-Stops'!I3366&lt;&gt;"",VLOOKUP('Locations-Stops'!I3366,Regions!F2:G379,2,FALSE),"0")&amp;","&amp;IF('Locations-Stops'!J3366&lt;&gt;"",VLOOKUP('Locations-Stops'!J3366,Regions!I2:J379,2,FALSE),"0")&amp;",'"&amp;IF('Locations-Stops'!K3366&lt;&gt;"",SUBSTITUTE('Locations-Stops'!K3366,"'","\'"),"")&amp;"','"&amp;IF('Locations-Stops'!L3366&lt;&gt;"",'Locations-Stops'!L3366,"")&amp;"','"&amp;IF('Locations-Stops'!M3366&lt;&gt;"",'Locations-Stops'!M3366,"")&amp;"','"&amp;IF('Locations-Stops'!N3366&lt;&gt;"",'Locations-Stops'!N3366,"")&amp;"', CURRENT_TIMESTAMP);"</f>
        <v>INSERT INTO `locations` (`id`, `name`, `latitude`, `longitude`, `province_id`, `region_1`, `region_2`, `region_3`, `street`, `number`, `postal`, `img`, `last_modified`) VALUES (NULL,'Lutherkapel',52.348923,4.879648,8,3,13,95,'Bachstraat','13','1077 GD','https://lh5.ggpht.com/gjKWdhAzUZ2cqZZyf-MTyaOTrx74EujzEb22ffOIXdyV2A5ZB27C7l8armgZpv38SFOEL0lFT7lyGiUu4dg', CURRENT_TIMESTAMP);</v>
      </c>
    </row>
    <row r="3365" spans="1:1" x14ac:dyDescent="0.25">
      <c r="A3365" t="str">
        <f>"INSERT INTO `locations` (`id`, `name`, `latitude`, `longitude`, `province_id`, `region_1`, `region_2`, `region_3`, `street`, `number`, `postal`, `img`, `last_modified`) VALUES (NULL,'"&amp;SUBSTITUTE('Locations-Stops'!F3367,"'","\'")&amp;"',"&amp;IF('Locations-Stops'!D3367&lt;&gt;"",LEFT('Locations-Stops'!D3367,2)&amp;"."&amp;RIGHT('Locations-Stops'!D3367,LEN('Locations-Stops'!D3367)-2),"0")&amp;","&amp;IF('Locations-Stops'!E3367&lt;&gt;"",LEFT('Locations-Stops'!E3367,1)&amp;"."&amp;RIGHT('Locations-Stops'!E3367,LEN('Locations-Stops'!E3367)-1),"0")&amp;","&amp;IF('Locations-Stops'!G3367&lt;&gt;"",VLOOKUP('Locations-Stops'!G3367,Regions!A2:B379,2,FALSE),"0")&amp;","&amp;IF('Locations-Stops'!H3367&lt;&gt;"",VLOOKUP('Locations-Stops'!H3367,Regions!C2:D379,2,FALSE),"0")&amp;","&amp;IF('Locations-Stops'!I3367&lt;&gt;"",VLOOKUP('Locations-Stops'!I3367,Regions!F2:G379,2,FALSE),"0")&amp;","&amp;IF('Locations-Stops'!J3367&lt;&gt;"",VLOOKUP('Locations-Stops'!J3367,Regions!I2:J379,2,FALSE),"0")&amp;",'"&amp;IF('Locations-Stops'!K3367&lt;&gt;"",SUBSTITUTE('Locations-Stops'!K3367,"'","\'"),"")&amp;"','"&amp;IF('Locations-Stops'!L3367&lt;&gt;"",'Locations-Stops'!L3367,"")&amp;"','"&amp;IF('Locations-Stops'!M3367&lt;&gt;"",'Locations-Stops'!M3367,"")&amp;"','"&amp;IF('Locations-Stops'!N3367&lt;&gt;"",'Locations-Stops'!N3367,"")&amp;"', CURRENT_TIMESTAMP);"</f>
        <v>INSERT INTO `locations` (`id`, `name`, `latitude`, `longitude`, `province_id`, `region_1`, `region_2`, `region_3`, `street`, `number`, `postal`, `img`, `last_modified`) VALUES (NULL,'Two Peeps',52.348534,4.879548,8,3,13,95,'Bachstraat','24II','1077 GG','https://lh4.ggpht.com/tzAyO_GleQ8joc5bs34LrjgRjoDAIt9ys9jDsGZYZszPWgJcbLMRGb0SdO7G4qq2Ks-lUoD9taOBtAVr_n6tUQ', CURRENT_TIMESTAMP);</v>
      </c>
    </row>
    <row r="3366" spans="1:1" x14ac:dyDescent="0.25">
      <c r="A3366" t="str">
        <f>"INSERT INTO `locations` (`id`, `name`, `latitude`, `longitude`, `province_id`, `region_1`, `region_2`, `region_3`, `street`, `number`, `postal`, `img`, `last_modified`) VALUES (NULL,'"&amp;SUBSTITUTE('Locations-Stops'!F3368,"'","\'")&amp;"',"&amp;IF('Locations-Stops'!D3368&lt;&gt;"",LEFT('Locations-Stops'!D3368,2)&amp;"."&amp;RIGHT('Locations-Stops'!D3368,LEN('Locations-Stops'!D3368)-2),"0")&amp;","&amp;IF('Locations-Stops'!E3368&lt;&gt;"",LEFT('Locations-Stops'!E3368,1)&amp;"."&amp;RIGHT('Locations-Stops'!E3368,LEN('Locations-Stops'!E3368)-1),"0")&amp;","&amp;IF('Locations-Stops'!G3368&lt;&gt;"",VLOOKUP('Locations-Stops'!G3368,Regions!A2:B379,2,FALSE),"0")&amp;","&amp;IF('Locations-Stops'!H3368&lt;&gt;"",VLOOKUP('Locations-Stops'!H3368,Regions!C2:D379,2,FALSE),"0")&amp;","&amp;IF('Locations-Stops'!I3368&lt;&gt;"",VLOOKUP('Locations-Stops'!I3368,Regions!F2:G379,2,FALSE),"0")&amp;","&amp;IF('Locations-Stops'!J3368&lt;&gt;"",VLOOKUP('Locations-Stops'!J3368,Regions!I2:J379,2,FALSE),"0")&amp;",'"&amp;IF('Locations-Stops'!K3368&lt;&gt;"",SUBSTITUTE('Locations-Stops'!K3368,"'","\'"),"")&amp;"','"&amp;IF('Locations-Stops'!L3368&lt;&gt;"",'Locations-Stops'!L3368,"")&amp;"','"&amp;IF('Locations-Stops'!M3368&lt;&gt;"",'Locations-Stops'!M3368,"")&amp;"','"&amp;IF('Locations-Stops'!N3368&lt;&gt;"",'Locations-Stops'!N3368,"")&amp;"', CURRENT_TIMESTAMP);"</f>
        <v>INSERT INTO `locations` (`id`, `name`, `latitude`, `longitude`, `province_id`, `region_1`, `region_2`, `region_3`, `street`, `number`, `postal`, `img`, `last_modified`) VALUES (NULL,'The Man and the Snake',52.349417,4.877867,8,3,13,95,'Beethovenstraat','15HS','1077 HL','https://lh4.ggpht.com/QMvL4MOt3SDZ84c0DLOlY6p1hRCG1gfA4Dli4KU8CY0ql86WHICoRRG9DDWfMLIjU0Ge7YYnWfuiceZ5pcI', CURRENT_TIMESTAMP);</v>
      </c>
    </row>
    <row r="3367" spans="1:1" x14ac:dyDescent="0.25">
      <c r="A3367" t="str">
        <f>"INSERT INTO `locations` (`id`, `name`, `latitude`, `longitude`, `province_id`, `region_1`, `region_2`, `region_3`, `street`, `number`, `postal`, `img`, `last_modified`) VALUES (NULL,'"&amp;SUBSTITUTE('Locations-Stops'!F3369,"'","\'")&amp;"',"&amp;IF('Locations-Stops'!D3369&lt;&gt;"",LEFT('Locations-Stops'!D3369,2)&amp;"."&amp;RIGHT('Locations-Stops'!D3369,LEN('Locations-Stops'!D3369)-2),"0")&amp;","&amp;IF('Locations-Stops'!E3369&lt;&gt;"",LEFT('Locations-Stops'!E3369,1)&amp;"."&amp;RIGHT('Locations-Stops'!E3369,LEN('Locations-Stops'!E3369)-1),"0")&amp;","&amp;IF('Locations-Stops'!G3369&lt;&gt;"",VLOOKUP('Locations-Stops'!G3369,Regions!A2:B379,2,FALSE),"0")&amp;","&amp;IF('Locations-Stops'!H3369&lt;&gt;"",VLOOKUP('Locations-Stops'!H3369,Regions!C2:D379,2,FALSE),"0")&amp;","&amp;IF('Locations-Stops'!I3369&lt;&gt;"",VLOOKUP('Locations-Stops'!I3369,Regions!F2:G379,2,FALSE),"0")&amp;","&amp;IF('Locations-Stops'!J3369&lt;&gt;"",VLOOKUP('Locations-Stops'!J3369,Regions!I2:J379,2,FALSE),"0")&amp;",'"&amp;IF('Locations-Stops'!K3369&lt;&gt;"",SUBSTITUTE('Locations-Stops'!K3369,"'","\'"),"")&amp;"','"&amp;IF('Locations-Stops'!L3369&lt;&gt;"",'Locations-Stops'!L3369,"")&amp;"','"&amp;IF('Locations-Stops'!M3369&lt;&gt;"",'Locations-Stops'!M3369,"")&amp;"','"&amp;IF('Locations-Stops'!N3369&lt;&gt;"",'Locations-Stops'!N3369,"")&amp;"', CURRENT_TIMESTAMP);"</f>
        <v>INSERT INTO `locations` (`id`, `name`, `latitude`, `longitude`, `province_id`, `region_1`, `region_2`, `region_3`, `street`, `number`, `postal`, `img`, `last_modified`) VALUES (NULL,'The Regenerator - Marina Abramovic',52.349113,4.877488,8,3,13,95,'Beethovenstraat','25II','1077 HM','https://lh3.ggpht.com/Otxn-C8b9iiunf80dowp0RFSKyfzpqIVsyX7pG8sIOnTQs7viP7S7h-0ir4xgO2rre6Hj-OlwxGQn59h-wvX', CURRENT_TIMESTAMP);</v>
      </c>
    </row>
    <row r="3368" spans="1:1" x14ac:dyDescent="0.25">
      <c r="A3368" t="str">
        <f>"INSERT INTO `locations` (`id`, `name`, `latitude`, `longitude`, `province_id`, `region_1`, `region_2`, `region_3`, `street`, `number`, `postal`, `img`, `last_modified`) VALUES (NULL,'"&amp;SUBSTITUTE('Locations-Stops'!F3370,"'","\'")&amp;"',"&amp;IF('Locations-Stops'!D3370&lt;&gt;"",LEFT('Locations-Stops'!D3370,2)&amp;"."&amp;RIGHT('Locations-Stops'!D3370,LEN('Locations-Stops'!D3370)-2),"0")&amp;","&amp;IF('Locations-Stops'!E3370&lt;&gt;"",LEFT('Locations-Stops'!E3370,1)&amp;"."&amp;RIGHT('Locations-Stops'!E3370,LEN('Locations-Stops'!E3370)-1),"0")&amp;","&amp;IF('Locations-Stops'!G3370&lt;&gt;"",VLOOKUP('Locations-Stops'!G3370,Regions!A2:B379,2,FALSE),"0")&amp;","&amp;IF('Locations-Stops'!H3370&lt;&gt;"",VLOOKUP('Locations-Stops'!H3370,Regions!C2:D379,2,FALSE),"0")&amp;","&amp;IF('Locations-Stops'!I3370&lt;&gt;"",VLOOKUP('Locations-Stops'!I3370,Regions!F2:G379,2,FALSE),"0")&amp;","&amp;IF('Locations-Stops'!J3370&lt;&gt;"",VLOOKUP('Locations-Stops'!J3370,Regions!I2:J379,2,FALSE),"0")&amp;",'"&amp;IF('Locations-Stops'!K3370&lt;&gt;"",SUBSTITUTE('Locations-Stops'!K3370,"'","\'"),"")&amp;"','"&amp;IF('Locations-Stops'!L3370&lt;&gt;"",'Locations-Stops'!L3370,"")&amp;"','"&amp;IF('Locations-Stops'!M3370&lt;&gt;"",'Locations-Stops'!M3370,"")&amp;"','"&amp;IF('Locations-Stops'!N3370&lt;&gt;"",'Locations-Stops'!N3370,"")&amp;"', CURRENT_TIMESTAMP);"</f>
        <v>INSERT INTO `locations` (`id`, `name`, `latitude`, `longitude`, `province_id`, `region_1`, `region_2`, `region_3`, `street`, `number`, `postal`, `img`, `last_modified`) VALUES (NULL,'Schwule Engel',52.344794,4.87688,8,3,13,95,'Bernard Zweerskade','19','1077 VA','https://lh3.ggpht.com/FrDzDpSFNRge3elHmogxZBBt1mF13IZIprtDhXA49QD92Ri0__z0QXh3VAbkPiZQA8Y6-jC3ELLWOwBQWaUz', CURRENT_TIMESTAMP);</v>
      </c>
    </row>
    <row r="3369" spans="1:1" x14ac:dyDescent="0.25">
      <c r="A3369" t="str">
        <f>"INSERT INTO `locations` (`id`, `name`, `latitude`, `longitude`, `province_id`, `region_1`, `region_2`, `region_3`, `street`, `number`, `postal`, `img`, `last_modified`) VALUES (NULL,'"&amp;SUBSTITUTE('Locations-Stops'!F3371,"'","\'")&amp;"',"&amp;IF('Locations-Stops'!D3371&lt;&gt;"",LEFT('Locations-Stops'!D3371,2)&amp;"."&amp;RIGHT('Locations-Stops'!D3371,LEN('Locations-Stops'!D3371)-2),"0")&amp;","&amp;IF('Locations-Stops'!E3371&lt;&gt;"",LEFT('Locations-Stops'!E3371,1)&amp;"."&amp;RIGHT('Locations-Stops'!E3371,LEN('Locations-Stops'!E3371)-1),"0")&amp;","&amp;IF('Locations-Stops'!G3371&lt;&gt;"",VLOOKUP('Locations-Stops'!G3371,Regions!A2:B379,2,FALSE),"0")&amp;","&amp;IF('Locations-Stops'!H3371&lt;&gt;"",VLOOKUP('Locations-Stops'!H3371,Regions!C2:D379,2,FALSE),"0")&amp;","&amp;IF('Locations-Stops'!I3371&lt;&gt;"",VLOOKUP('Locations-Stops'!I3371,Regions!F2:G379,2,FALSE),"0")&amp;","&amp;IF('Locations-Stops'!J3371&lt;&gt;"",VLOOKUP('Locations-Stops'!J3371,Regions!I2:J379,2,FALSE),"0")&amp;",'"&amp;IF('Locations-Stops'!K3371&lt;&gt;"",SUBSTITUTE('Locations-Stops'!K3371,"'","\'"),"")&amp;"','"&amp;IF('Locations-Stops'!L3371&lt;&gt;"",'Locations-Stops'!L3371,"")&amp;"','"&amp;IF('Locations-Stops'!M3371&lt;&gt;"",'Locations-Stops'!M3371,"")&amp;"','"&amp;IF('Locations-Stops'!N3371&lt;&gt;"",'Locations-Stops'!N3371,"")&amp;"', CURRENT_TIMESTAMP);"</f>
        <v>INSERT INTO `locations` (`id`, `name`, `latitude`, `longitude`, `province_id`, `region_1`, `region_2`, `region_3`, `street`, `number`, `postal`, `img`, `last_modified`) VALUES (NULL,'Nut',52.351321,4.874376,8,3,13,95,'Breitnerstraat','3','1077 BL','https://lh5.ggpht.com/fRTGOdcu5udTrEBbgE6Bfs4U1LW8Ez7FV6uwnD_QfwTbkVZl8zsAHfFWv9Qoofuty127nygqCy-vgScWBGG-1Q', CURRENT_TIMESTAMP);</v>
      </c>
    </row>
    <row r="3370" spans="1:1" x14ac:dyDescent="0.25">
      <c r="A3370" t="str">
        <f>"INSERT INTO `locations` (`id`, `name`, `latitude`, `longitude`, `province_id`, `region_1`, `region_2`, `region_3`, `street`, `number`, `postal`, `img`, `last_modified`) VALUES (NULL,'"&amp;SUBSTITUTE('Locations-Stops'!F3372,"'","\'")&amp;"',"&amp;IF('Locations-Stops'!D3372&lt;&gt;"",LEFT('Locations-Stops'!D3372,2)&amp;"."&amp;RIGHT('Locations-Stops'!D3372,LEN('Locations-Stops'!D3372)-2),"0")&amp;","&amp;IF('Locations-Stops'!E3372&lt;&gt;"",LEFT('Locations-Stops'!E3372,1)&amp;"."&amp;RIGHT('Locations-Stops'!E3372,LEN('Locations-Stops'!E3372)-1),"0")&amp;","&amp;IF('Locations-Stops'!G3372&lt;&gt;"",VLOOKUP('Locations-Stops'!G3372,Regions!A2:B379,2,FALSE),"0")&amp;","&amp;IF('Locations-Stops'!H3372&lt;&gt;"",VLOOKUP('Locations-Stops'!H3372,Regions!C2:D379,2,FALSE),"0")&amp;","&amp;IF('Locations-Stops'!I3372&lt;&gt;"",VLOOKUP('Locations-Stops'!I3372,Regions!F2:G379,2,FALSE),"0")&amp;","&amp;IF('Locations-Stops'!J3372&lt;&gt;"",VLOOKUP('Locations-Stops'!J3372,Regions!I2:J379,2,FALSE),"0")&amp;",'"&amp;IF('Locations-Stops'!K3372&lt;&gt;"",SUBSTITUTE('Locations-Stops'!K3372,"'","\'"),"")&amp;"','"&amp;IF('Locations-Stops'!L3372&lt;&gt;"",'Locations-Stops'!L3372,"")&amp;"','"&amp;IF('Locations-Stops'!M3372&lt;&gt;"",'Locations-Stops'!M3372,"")&amp;"','"&amp;IF('Locations-Stops'!N3372&lt;&gt;"",'Locations-Stops'!N3372,"")&amp;"', CURRENT_TIMESTAMP);"</f>
        <v>INSERT INTO `locations` (`id`, `name`, `latitude`, `longitude`, `province_id`, `region_1`, `region_2`, `region_3`, `street`, `number`, `postal`, `img`, `last_modified`) VALUES (NULL,'Muse Statue',52.351912,4.872491,8,3,13,95,'Breitnerstraat','4','1077 BL','https://lh4.ggpht.com/6U2vVoYl-SZN1QUN-QwrHLbfLVX31vTBw59RIjKDU3b1xjq-sjNK_8KdkSt1aOvoDolY5EWyPZEpWEo3cmw', CURRENT_TIMESTAMP);</v>
      </c>
    </row>
    <row r="3371" spans="1:1" x14ac:dyDescent="0.25">
      <c r="A3371" t="str">
        <f>"INSERT INTO `locations` (`id`, `name`, `latitude`, `longitude`, `province_id`, `region_1`, `region_2`, `region_3`, `street`, `number`, `postal`, `img`, `last_modified`) VALUES (NULL,'"&amp;SUBSTITUTE('Locations-Stops'!F3373,"'","\'")&amp;"',"&amp;IF('Locations-Stops'!D3373&lt;&gt;"",LEFT('Locations-Stops'!D3373,2)&amp;"."&amp;RIGHT('Locations-Stops'!D3373,LEN('Locations-Stops'!D3373)-2),"0")&amp;","&amp;IF('Locations-Stops'!E3373&lt;&gt;"",LEFT('Locations-Stops'!E3373,1)&amp;"."&amp;RIGHT('Locations-Stops'!E3373,LEN('Locations-Stops'!E3373)-1),"0")&amp;","&amp;IF('Locations-Stops'!G3373&lt;&gt;"",VLOOKUP('Locations-Stops'!G3373,Regions!A2:B379,2,FALSE),"0")&amp;","&amp;IF('Locations-Stops'!H3373&lt;&gt;"",VLOOKUP('Locations-Stops'!H3373,Regions!C2:D379,2,FALSE),"0")&amp;","&amp;IF('Locations-Stops'!I3373&lt;&gt;"",VLOOKUP('Locations-Stops'!I3373,Regions!F2:G379,2,FALSE),"0")&amp;","&amp;IF('Locations-Stops'!J3373&lt;&gt;"",VLOOKUP('Locations-Stops'!J3373,Regions!I2:J379,2,FALSE),"0")&amp;",'"&amp;IF('Locations-Stops'!K3373&lt;&gt;"",SUBSTITUTE('Locations-Stops'!K3373,"'","\'"),"")&amp;"','"&amp;IF('Locations-Stops'!L3373&lt;&gt;"",'Locations-Stops'!L3373,"")&amp;"','"&amp;IF('Locations-Stops'!M3373&lt;&gt;"",'Locations-Stops'!M3373,"")&amp;"','"&amp;IF('Locations-Stops'!N3373&lt;&gt;"",'Locations-Stops'!N3373,"")&amp;"', CURRENT_TIMESTAMP);"</f>
        <v>INSERT INTO `locations` (`id`, `name`, `latitude`, `longitude`, `province_id`, `region_1`, `region_2`, `region_3`, `street`, `number`, `postal`, `img`, `last_modified`) VALUES (NULL,'Twin Heads',52.350359,4.87711,8,3,13,95,'Breughelstraat','4','1077 LC','https://lh6.ggpht.com/9aCLb1RO0xTdnCtN0luW6vIGcGM5kcuk7SIjbt5DtOoQO3Ah2h7SW0Fuz5d7YzX5QH14iJZGMlz--UAw2v8', CURRENT_TIMESTAMP);</v>
      </c>
    </row>
    <row r="3372" spans="1:1" x14ac:dyDescent="0.25">
      <c r="A3372" t="str">
        <f>"INSERT INTO `locations` (`id`, `name`, `latitude`, `longitude`, `province_id`, `region_1`, `region_2`, `region_3`, `street`, `number`, `postal`, `img`, `last_modified`) VALUES (NULL,'"&amp;SUBSTITUTE('Locations-Stops'!F3374,"'","\'")&amp;"',"&amp;IF('Locations-Stops'!D3374&lt;&gt;"",LEFT('Locations-Stops'!D3374,2)&amp;"."&amp;RIGHT('Locations-Stops'!D3374,LEN('Locations-Stops'!D3374)-2),"0")&amp;","&amp;IF('Locations-Stops'!E3374&lt;&gt;"",LEFT('Locations-Stops'!E3374,1)&amp;"."&amp;RIGHT('Locations-Stops'!E3374,LEN('Locations-Stops'!E3374)-1),"0")&amp;","&amp;IF('Locations-Stops'!G3374&lt;&gt;"",VLOOKUP('Locations-Stops'!G3374,Regions!A2:B379,2,FALSE),"0")&amp;","&amp;IF('Locations-Stops'!H3374&lt;&gt;"",VLOOKUP('Locations-Stops'!H3374,Regions!C2:D379,2,FALSE),"0")&amp;","&amp;IF('Locations-Stops'!I3374&lt;&gt;"",VLOOKUP('Locations-Stops'!I3374,Regions!F2:G379,2,FALSE),"0")&amp;","&amp;IF('Locations-Stops'!J3374&lt;&gt;"",VLOOKUP('Locations-Stops'!J3374,Regions!I2:J379,2,FALSE),"0")&amp;",'"&amp;IF('Locations-Stops'!K3374&lt;&gt;"",SUBSTITUTE('Locations-Stops'!K3374,"'","\'"),"")&amp;"','"&amp;IF('Locations-Stops'!L3374&lt;&gt;"",'Locations-Stops'!L3374,"")&amp;"','"&amp;IF('Locations-Stops'!M3374&lt;&gt;"",'Locations-Stops'!M3374,"")&amp;"','"&amp;IF('Locations-Stops'!N3374&lt;&gt;"",'Locations-Stops'!N3374,"")&amp;"', CURRENT_TIMESTAMP);"</f>
        <v>INSERT INTO `locations` (`id`, `name`, `latitude`, `longitude`, `province_id`, `region_1`, `region_2`, `region_3`, `street`, `number`, `postal`, `img`, `last_modified`) VALUES (NULL,'Aan Maria Montessori',52.349425,4.879648,8,3,13,95,'Corellistraat','1','1077 HA','https://lh4.ggpht.com/gP6dBSMrRxpsQ2yuT_o5gNst7Z7wy9ULMu4sthELnHvp0lGotnH2Ec2pXdj64UgRknxwdPfQDkl2ZDj7cY4C', CURRENT_TIMESTAMP);</v>
      </c>
    </row>
    <row r="3373" spans="1:1" x14ac:dyDescent="0.25">
      <c r="A3373" t="str">
        <f>"INSERT INTO `locations` (`id`, `name`, `latitude`, `longitude`, `province_id`, `region_1`, `region_2`, `region_3`, `street`, `number`, `postal`, `img`, `last_modified`) VALUES (NULL,'"&amp;SUBSTITUTE('Locations-Stops'!F3375,"'","\'")&amp;"',"&amp;IF('Locations-Stops'!D3375&lt;&gt;"",LEFT('Locations-Stops'!D3375,2)&amp;"."&amp;RIGHT('Locations-Stops'!D3375,LEN('Locations-Stops'!D3375)-2),"0")&amp;","&amp;IF('Locations-Stops'!E3375&lt;&gt;"",LEFT('Locations-Stops'!E3375,1)&amp;"."&amp;RIGHT('Locations-Stops'!E3375,LEN('Locations-Stops'!E3375)-1),"0")&amp;","&amp;IF('Locations-Stops'!G3375&lt;&gt;"",VLOOKUP('Locations-Stops'!G3375,Regions!A2:B379,2,FALSE),"0")&amp;","&amp;IF('Locations-Stops'!H3375&lt;&gt;"",VLOOKUP('Locations-Stops'!H3375,Regions!C2:D379,2,FALSE),"0")&amp;","&amp;IF('Locations-Stops'!I3375&lt;&gt;"",VLOOKUP('Locations-Stops'!I3375,Regions!F2:G379,2,FALSE),"0")&amp;","&amp;IF('Locations-Stops'!J3375&lt;&gt;"",VLOOKUP('Locations-Stops'!J3375,Regions!I2:J379,2,FALSE),"0")&amp;",'"&amp;IF('Locations-Stops'!K3375&lt;&gt;"",SUBSTITUTE('Locations-Stops'!K3375,"'","\'"),"")&amp;"','"&amp;IF('Locations-Stops'!L3375&lt;&gt;"",'Locations-Stops'!L3375,"")&amp;"','"&amp;IF('Locations-Stops'!M3375&lt;&gt;"",'Locations-Stops'!M3375,"")&amp;"','"&amp;IF('Locations-Stops'!N3375&lt;&gt;"",'Locations-Stops'!N3375,"")&amp;"', CURRENT_TIMESTAMP);"</f>
        <v>INSERT INTO `locations` (`id`, `name`, `latitude`, `longitude`, `province_id`, `region_1`, `region_2`, `region_3`, `street`, `number`, `postal`, `img`, `last_modified`) VALUES (NULL,'Razzia memorial',52.34959,4.878308,8,3,13,95,'Corellistraat','22','1077 HD','https://lh3.googleusercontent.com/mR2H9IdoahAs3lEipDMD9Kdti2UmFwQr5_P61-xilKnHhm-JMglg2CQW1-hB_6wRtsVPpD-l1Vfkl0SLDBi3lg', CURRENT_TIMESTAMP);</v>
      </c>
    </row>
    <row r="3374" spans="1:1" x14ac:dyDescent="0.25">
      <c r="A3374" t="str">
        <f>"INSERT INTO `locations` (`id`, `name`, `latitude`, `longitude`, `province_id`, `region_1`, `region_2`, `region_3`, `street`, `number`, `postal`, `img`, `last_modified`) VALUES (NULL,'"&amp;SUBSTITUTE('Locations-Stops'!F3376,"'","\'")&amp;"',"&amp;IF('Locations-Stops'!D3376&lt;&gt;"",LEFT('Locations-Stops'!D3376,2)&amp;"."&amp;RIGHT('Locations-Stops'!D3376,LEN('Locations-Stops'!D3376)-2),"0")&amp;","&amp;IF('Locations-Stops'!E3376&lt;&gt;"",LEFT('Locations-Stops'!E3376,1)&amp;"."&amp;RIGHT('Locations-Stops'!E3376,LEN('Locations-Stops'!E3376)-1),"0")&amp;","&amp;IF('Locations-Stops'!G3376&lt;&gt;"",VLOOKUP('Locations-Stops'!G3376,Regions!A2:B379,2,FALSE),"0")&amp;","&amp;IF('Locations-Stops'!H3376&lt;&gt;"",VLOOKUP('Locations-Stops'!H3376,Regions!C2:D379,2,FALSE),"0")&amp;","&amp;IF('Locations-Stops'!I3376&lt;&gt;"",VLOOKUP('Locations-Stops'!I3376,Regions!F2:G379,2,FALSE),"0")&amp;","&amp;IF('Locations-Stops'!J3376&lt;&gt;"",VLOOKUP('Locations-Stops'!J3376,Regions!I2:J379,2,FALSE),"0")&amp;",'"&amp;IF('Locations-Stops'!K3376&lt;&gt;"",SUBSTITUTE('Locations-Stops'!K3376,"'","\'"),"")&amp;"','"&amp;IF('Locations-Stops'!L3376&lt;&gt;"",'Locations-Stops'!L3376,"")&amp;"','"&amp;IF('Locations-Stops'!M3376&lt;&gt;"",'Locations-Stops'!M3376,"")&amp;"','"&amp;IF('Locations-Stops'!N3376&lt;&gt;"",'Locations-Stops'!N3376,"")&amp;"', CURRENT_TIMESTAMP);"</f>
        <v>INSERT INTO `locations` (`id`, `name`, `latitude`, `longitude`, `province_id`, `region_1`, `region_2`, `region_3`, `street`, `number`, `postal`, `img`, `last_modified`) VALUES (NULL,'Lost And Found',52.344215,4.884386,8,3,13,95,'Diepenbrockstraat','1','1077 VX','https://lh3.googleusercontent.com/qFlCpkywIngNk2beray_9coodqPnu2LBEp8ArQUf4-6z5lQQNNpdzW_0-Sw482PtunCy6RKxT6BU-bPsZIb5', CURRENT_TIMESTAMP);</v>
      </c>
    </row>
    <row r="3375" spans="1:1" x14ac:dyDescent="0.25">
      <c r="A3375" t="str">
        <f>"INSERT INTO `locations` (`id`, `name`, `latitude`, `longitude`, `province_id`, `region_1`, `region_2`, `region_3`, `street`, `number`, `postal`, `img`, `last_modified`) VALUES (NULL,'"&amp;SUBSTITUTE('Locations-Stops'!F3377,"'","\'")&amp;"',"&amp;IF('Locations-Stops'!D3377&lt;&gt;"",LEFT('Locations-Stops'!D3377,2)&amp;"."&amp;RIGHT('Locations-Stops'!D3377,LEN('Locations-Stops'!D3377)-2),"0")&amp;","&amp;IF('Locations-Stops'!E3377&lt;&gt;"",LEFT('Locations-Stops'!E3377,1)&amp;"."&amp;RIGHT('Locations-Stops'!E3377,LEN('Locations-Stops'!E3377)-1),"0")&amp;","&amp;IF('Locations-Stops'!G3377&lt;&gt;"",VLOOKUP('Locations-Stops'!G3377,Regions!A2:B379,2,FALSE),"0")&amp;","&amp;IF('Locations-Stops'!H3377&lt;&gt;"",VLOOKUP('Locations-Stops'!H3377,Regions!C2:D379,2,FALSE),"0")&amp;","&amp;IF('Locations-Stops'!I3377&lt;&gt;"",VLOOKUP('Locations-Stops'!I3377,Regions!F2:G379,2,FALSE),"0")&amp;","&amp;IF('Locations-Stops'!J3377&lt;&gt;"",VLOOKUP('Locations-Stops'!J3377,Regions!I2:J379,2,FALSE),"0")&amp;",'"&amp;IF('Locations-Stops'!K3377&lt;&gt;"",SUBSTITUTE('Locations-Stops'!K3377,"'","\'"),"")&amp;"','"&amp;IF('Locations-Stops'!L3377&lt;&gt;"",'Locations-Stops'!L3377,"")&amp;"','"&amp;IF('Locations-Stops'!M3377&lt;&gt;"",'Locations-Stops'!M3377,"")&amp;"','"&amp;IF('Locations-Stops'!N3377&lt;&gt;"",'Locations-Stops'!N3377,"")&amp;"', CURRENT_TIMESTAMP);"</f>
        <v>INSERT INTO `locations` (`id`, `name`, `latitude`, `longitude`, `province_id`, `region_1`, `region_2`, `region_3`, `street`, `number`, `postal`, `img`, `last_modified`) VALUES (NULL,'Join the Parade',52.344175,4.88349,8,3,13,95,'Diepenbrockstraat','3','1077 VX','https://lh6.ggpht.com/fs_fEtQm_TGcmKLK0rnVgyNQRar5DpfZGrl0tP5GeTDt9SJ59Xsa2CU_KKcloaTs8X6P1z2kzGg2GUOe-Q', CURRENT_TIMESTAMP);</v>
      </c>
    </row>
    <row r="3376" spans="1:1" x14ac:dyDescent="0.25">
      <c r="A3376" t="str">
        <f>"INSERT INTO `locations` (`id`, `name`, `latitude`, `longitude`, `province_id`, `region_1`, `region_2`, `region_3`, `street`, `number`, `postal`, `img`, `last_modified`) VALUES (NULL,'"&amp;SUBSTITUTE('Locations-Stops'!F3378,"'","\'")&amp;"',"&amp;IF('Locations-Stops'!D3378&lt;&gt;"",LEFT('Locations-Stops'!D3378,2)&amp;"."&amp;RIGHT('Locations-Stops'!D3378,LEN('Locations-Stops'!D3378)-2),"0")&amp;","&amp;IF('Locations-Stops'!E3378&lt;&gt;"",LEFT('Locations-Stops'!E3378,1)&amp;"."&amp;RIGHT('Locations-Stops'!E3378,LEN('Locations-Stops'!E3378)-1),"0")&amp;","&amp;IF('Locations-Stops'!G3378&lt;&gt;"",VLOOKUP('Locations-Stops'!G3378,Regions!A2:B379,2,FALSE),"0")&amp;","&amp;IF('Locations-Stops'!H3378&lt;&gt;"",VLOOKUP('Locations-Stops'!H3378,Regions!C2:D379,2,FALSE),"0")&amp;","&amp;IF('Locations-Stops'!I3378&lt;&gt;"",VLOOKUP('Locations-Stops'!I3378,Regions!F2:G379,2,FALSE),"0")&amp;","&amp;IF('Locations-Stops'!J3378&lt;&gt;"",VLOOKUP('Locations-Stops'!J3378,Regions!I2:J379,2,FALSE),"0")&amp;",'"&amp;IF('Locations-Stops'!K3378&lt;&gt;"",SUBSTITUTE('Locations-Stops'!K3378,"'","\'"),"")&amp;"','"&amp;IF('Locations-Stops'!L3378&lt;&gt;"",'Locations-Stops'!L3378,"")&amp;"','"&amp;IF('Locations-Stops'!M3378&lt;&gt;"",'Locations-Stops'!M3378,"")&amp;"','"&amp;IF('Locations-Stops'!N3378&lt;&gt;"",'Locations-Stops'!N3378,"")&amp;"', CURRENT_TIMESTAMP);"</f>
        <v>INSERT INTO `locations` (`id`, `name`, `latitude`, `longitude`, `province_id`, `region_1`, `region_2`, `region_3`, `street`, `number`, `postal`, `img`, `last_modified`) VALUES (NULL,'R.K. Kapel \'Vrouwe Van Alle Volkeren\'',52.344642,4.883325,8,3,13,95,'Diepenbrockstraat','3','1077 VX','https://lh3.googleusercontent.com/XDNfRRUz9SF6K4xzaveu159Y4fj1PkEuEdrh_XvgK-8evLN2ISgt6UHoNHVe4JsmvhUE21DghTyB0bttB6M', CURRENT_TIMESTAMP);</v>
      </c>
    </row>
    <row r="3377" spans="1:1" x14ac:dyDescent="0.25">
      <c r="A3377" t="str">
        <f>"INSERT INTO `locations` (`id`, `name`, `latitude`, `longitude`, `province_id`, `region_1`, `region_2`, `region_3`, `street`, `number`, `postal`, `img`, `last_modified`) VALUES (NULL,'"&amp;SUBSTITUTE('Locations-Stops'!F3379,"'","\'")&amp;"',"&amp;IF('Locations-Stops'!D3379&lt;&gt;"",LEFT('Locations-Stops'!D3379,2)&amp;"."&amp;RIGHT('Locations-Stops'!D3379,LEN('Locations-Stops'!D3379)-2),"0")&amp;","&amp;IF('Locations-Stops'!E3379&lt;&gt;"",LEFT('Locations-Stops'!E3379,1)&amp;"."&amp;RIGHT('Locations-Stops'!E3379,LEN('Locations-Stops'!E3379)-1),"0")&amp;","&amp;IF('Locations-Stops'!G3379&lt;&gt;"",VLOOKUP('Locations-Stops'!G3379,Regions!A2:B379,2,FALSE),"0")&amp;","&amp;IF('Locations-Stops'!H3379&lt;&gt;"",VLOOKUP('Locations-Stops'!H3379,Regions!C2:D379,2,FALSE),"0")&amp;","&amp;IF('Locations-Stops'!I3379&lt;&gt;"",VLOOKUP('Locations-Stops'!I3379,Regions!F2:G379,2,FALSE),"0")&amp;","&amp;IF('Locations-Stops'!J3379&lt;&gt;"",VLOOKUP('Locations-Stops'!J3379,Regions!I2:J379,2,FALSE),"0")&amp;",'"&amp;IF('Locations-Stops'!K3379&lt;&gt;"",SUBSTITUTE('Locations-Stops'!K3379,"'","\'"),"")&amp;"','"&amp;IF('Locations-Stops'!L3379&lt;&gt;"",'Locations-Stops'!L3379,"")&amp;"','"&amp;IF('Locations-Stops'!M3379&lt;&gt;"",'Locations-Stops'!M3379,"")&amp;"','"&amp;IF('Locations-Stops'!N3379&lt;&gt;"",'Locations-Stops'!N3379,"")&amp;"', CURRENT_TIMESTAMP);"</f>
        <v>INSERT INTO `locations` (`id`, `name`, `latitude`, `longitude`, `province_id`, `region_1`, `region_2`, `region_3`, `street`, `number`, `postal`, `img`, `last_modified`) VALUES (NULL,'Another Silver Ball',52.344193,4.882827,8,3,13,95,'Diepenbrockstraat','5','1077 VX','https://lh3.ggpht.com/ezAmyzQ7hCTGPFv4rUsmzwwqYhR-DNWdIkdLJMvxH3YJdYd9gPY6xEpSu98Yn1FxrridHX5yryAOyucEt_CEEg', CURRENT_TIMESTAMP);</v>
      </c>
    </row>
    <row r="3378" spans="1:1" x14ac:dyDescent="0.25">
      <c r="A3378" t="str">
        <f>"INSERT INTO `locations` (`id`, `name`, `latitude`, `longitude`, `province_id`, `region_1`, `region_2`, `region_3`, `street`, `number`, `postal`, `img`, `last_modified`) VALUES (NULL,'"&amp;SUBSTITUTE('Locations-Stops'!F3380,"'","\'")&amp;"',"&amp;IF('Locations-Stops'!D3380&lt;&gt;"",LEFT('Locations-Stops'!D3380,2)&amp;"."&amp;RIGHT('Locations-Stops'!D3380,LEN('Locations-Stops'!D3380)-2),"0")&amp;","&amp;IF('Locations-Stops'!E3380&lt;&gt;"",LEFT('Locations-Stops'!E3380,1)&amp;"."&amp;RIGHT('Locations-Stops'!E3380,LEN('Locations-Stops'!E3380)-1),"0")&amp;","&amp;IF('Locations-Stops'!G3380&lt;&gt;"",VLOOKUP('Locations-Stops'!G3380,Regions!A2:B379,2,FALSE),"0")&amp;","&amp;IF('Locations-Stops'!H3380&lt;&gt;"",VLOOKUP('Locations-Stops'!H3380,Regions!C2:D379,2,FALSE),"0")&amp;","&amp;IF('Locations-Stops'!I3380&lt;&gt;"",VLOOKUP('Locations-Stops'!I3380,Regions!F2:G379,2,FALSE),"0")&amp;","&amp;IF('Locations-Stops'!J3380&lt;&gt;"",VLOOKUP('Locations-Stops'!J3380,Regions!I2:J379,2,FALSE),"0")&amp;",'"&amp;IF('Locations-Stops'!K3380&lt;&gt;"",SUBSTITUTE('Locations-Stops'!K3380,"'","\'"),"")&amp;"','"&amp;IF('Locations-Stops'!L3380&lt;&gt;"",'Locations-Stops'!L3380,"")&amp;"','"&amp;IF('Locations-Stops'!M3380&lt;&gt;"",'Locations-Stops'!M3380,"")&amp;"','"&amp;IF('Locations-Stops'!N3380&lt;&gt;"",'Locations-Stops'!N3380,"")&amp;"', CURRENT_TIMESTAMP);"</f>
        <v>INSERT INTO `locations` (`id`, `name`, `latitude`, `longitude`, `province_id`, `region_1`, `region_2`, `region_3`, `street`, `number`, `postal`, `img`, `last_modified`) VALUES (NULL,'3 New Age Mill Stones',52.344652,4.881822,8,3,13,95,'Diepenbrockstraat','7','1077 VX','https://lh6.ggpht.com/OCoojPb5cuSO4Kg0akHmSk7QfSK9q_dg30F0tYhGlc0tjEt3d66EQUfBj6he3o_wW7mdGPwxTP-qyC713w3L', CURRENT_TIMESTAMP);</v>
      </c>
    </row>
    <row r="3379" spans="1:1" x14ac:dyDescent="0.25">
      <c r="A3379" t="str">
        <f>"INSERT INTO `locations` (`id`, `name`, `latitude`, `longitude`, `province_id`, `region_1`, `region_2`, `region_3`, `street`, `number`, `postal`, `img`, `last_modified`) VALUES (NULL,'"&amp;SUBSTITUTE('Locations-Stops'!F3381,"'","\'")&amp;"',"&amp;IF('Locations-Stops'!D3381&lt;&gt;"",LEFT('Locations-Stops'!D3381,2)&amp;"."&amp;RIGHT('Locations-Stops'!D3381,LEN('Locations-Stops'!D3381)-2),"0")&amp;","&amp;IF('Locations-Stops'!E3381&lt;&gt;"",LEFT('Locations-Stops'!E3381,1)&amp;"."&amp;RIGHT('Locations-Stops'!E3381,LEN('Locations-Stops'!E3381)-1),"0")&amp;","&amp;IF('Locations-Stops'!G3381&lt;&gt;"",VLOOKUP('Locations-Stops'!G3381,Regions!A2:B379,2,FALSE),"0")&amp;","&amp;IF('Locations-Stops'!H3381&lt;&gt;"",VLOOKUP('Locations-Stops'!H3381,Regions!C2:D379,2,FALSE),"0")&amp;","&amp;IF('Locations-Stops'!I3381&lt;&gt;"",VLOOKUP('Locations-Stops'!I3381,Regions!F2:G379,2,FALSE),"0")&amp;","&amp;IF('Locations-Stops'!J3381&lt;&gt;"",VLOOKUP('Locations-Stops'!J3381,Regions!I2:J379,2,FALSE),"0")&amp;",'"&amp;IF('Locations-Stops'!K3381&lt;&gt;"",SUBSTITUTE('Locations-Stops'!K3381,"'","\'"),"")&amp;"','"&amp;IF('Locations-Stops'!L3381&lt;&gt;"",'Locations-Stops'!L3381,"")&amp;"','"&amp;IF('Locations-Stops'!M3381&lt;&gt;"",'Locations-Stops'!M3381,"")&amp;"','"&amp;IF('Locations-Stops'!N3381&lt;&gt;"",'Locations-Stops'!N3381,"")&amp;"', CURRENT_TIMESTAMP);"</f>
        <v>INSERT INTO `locations` (`id`, `name`, `latitude`, `longitude`, `province_id`, `region_1`, `region_2`, `region_3`, `street`, `number`, `postal`, `img`, `last_modified`) VALUES (NULL,'D Werckendebmetselaer',52.351488,4.875074,8,3,13,95,'Dijsselhofplantsoen','12','1077 BL','https://lh5.ggpht.com/GZvkLAT7ROcrTxNTHx5UnBQVFh8UCuNgp0j39OJHicZVegWXQcQLyEXHx0Pu34HxqKLttgeid1Iu0DAK-OpF', CURRENT_TIMESTAMP);</v>
      </c>
    </row>
    <row r="3380" spans="1:1" x14ac:dyDescent="0.25">
      <c r="A3380" t="str">
        <f>"INSERT INTO `locations` (`id`, `name`, `latitude`, `longitude`, `province_id`, `region_1`, `region_2`, `region_3`, `street`, `number`, `postal`, `img`, `last_modified`) VALUES (NULL,'"&amp;SUBSTITUTE('Locations-Stops'!F3382,"'","\'")&amp;"',"&amp;IF('Locations-Stops'!D3382&lt;&gt;"",LEFT('Locations-Stops'!D3382,2)&amp;"."&amp;RIGHT('Locations-Stops'!D3382,LEN('Locations-Stops'!D3382)-2),"0")&amp;","&amp;IF('Locations-Stops'!E3382&lt;&gt;"",LEFT('Locations-Stops'!E3382,1)&amp;"."&amp;RIGHT('Locations-Stops'!E3382,LEN('Locations-Stops'!E3382)-1),"0")&amp;","&amp;IF('Locations-Stops'!G3382&lt;&gt;"",VLOOKUP('Locations-Stops'!G3382,Regions!A2:B379,2,FALSE),"0")&amp;","&amp;IF('Locations-Stops'!H3382&lt;&gt;"",VLOOKUP('Locations-Stops'!H3382,Regions!C2:D379,2,FALSE),"0")&amp;","&amp;IF('Locations-Stops'!I3382&lt;&gt;"",VLOOKUP('Locations-Stops'!I3382,Regions!F2:G379,2,FALSE),"0")&amp;","&amp;IF('Locations-Stops'!J3382&lt;&gt;"",VLOOKUP('Locations-Stops'!J3382,Regions!I2:J379,2,FALSE),"0")&amp;",'"&amp;IF('Locations-Stops'!K3382&lt;&gt;"",SUBSTITUTE('Locations-Stops'!K3382,"'","\'"),"")&amp;"','"&amp;IF('Locations-Stops'!L3382&lt;&gt;"",'Locations-Stops'!L3382,"")&amp;"','"&amp;IF('Locations-Stops'!M3382&lt;&gt;"",'Locations-Stops'!M3382,"")&amp;"','"&amp;IF('Locations-Stops'!N3382&lt;&gt;"",'Locations-Stops'!N3382,"")&amp;"', CURRENT_TIMESTAMP);"</f>
        <v>INSERT INTO `locations` (`id`, `name`, `latitude`, `longitude`, `province_id`, `region_1`, `region_2`, `region_3`, `street`, `number`, `postal`, `img`, `last_modified`) VALUES (NULL,'Opvallend Gebouw',52.348708,4.881064,8,3,13,95,'Gerrit van der Veenstraat','9','1077 DM','https://lh4.ggpht.com/UGO4ag1pM1luz-9QIZ69i-r2cj0Q4HJmRc496eQAUeasglDCAmNQ1zI5DMGf-rK2XvZ2y7OdyHT_TrVlOl8', CURRENT_TIMESTAMP);</v>
      </c>
    </row>
    <row r="3381" spans="1:1" x14ac:dyDescent="0.25">
      <c r="A3381" t="str">
        <f>"INSERT INTO `locations` (`id`, `name`, `latitude`, `longitude`, `province_id`, `region_1`, `region_2`, `region_3`, `street`, `number`, `postal`, `img`, `last_modified`) VALUES (NULL,'"&amp;SUBSTITUTE('Locations-Stops'!F3383,"'","\'")&amp;"',"&amp;IF('Locations-Stops'!D3383&lt;&gt;"",LEFT('Locations-Stops'!D3383,2)&amp;"."&amp;RIGHT('Locations-Stops'!D3383,LEN('Locations-Stops'!D3383)-2),"0")&amp;","&amp;IF('Locations-Stops'!E3383&lt;&gt;"",LEFT('Locations-Stops'!E3383,1)&amp;"."&amp;RIGHT('Locations-Stops'!E3383,LEN('Locations-Stops'!E3383)-1),"0")&amp;","&amp;IF('Locations-Stops'!G3383&lt;&gt;"",VLOOKUP('Locations-Stops'!G3383,Regions!A2:B379,2,FALSE),"0")&amp;","&amp;IF('Locations-Stops'!H3383&lt;&gt;"",VLOOKUP('Locations-Stops'!H3383,Regions!C2:D379,2,FALSE),"0")&amp;","&amp;IF('Locations-Stops'!I3383&lt;&gt;"",VLOOKUP('Locations-Stops'!I3383,Regions!F2:G379,2,FALSE),"0")&amp;","&amp;IF('Locations-Stops'!J3383&lt;&gt;"",VLOOKUP('Locations-Stops'!J3383,Regions!I2:J379,2,FALSE),"0")&amp;",'"&amp;IF('Locations-Stops'!K3383&lt;&gt;"",SUBSTITUTE('Locations-Stops'!K3383,"'","\'"),"")&amp;"','"&amp;IF('Locations-Stops'!L3383&lt;&gt;"",'Locations-Stops'!L3383,"")&amp;"','"&amp;IF('Locations-Stops'!M3383&lt;&gt;"",'Locations-Stops'!M3383,"")&amp;"','"&amp;IF('Locations-Stops'!N3383&lt;&gt;"",'Locations-Stops'!N3383,"")&amp;"', CURRENT_TIMESTAMP);"</f>
        <v>INSERT INTO `locations` (`id`, `name`, `latitude`, `longitude`, `province_id`, `region_1`, `region_2`, `region_3`, `street`, `number`, `postal`, `img`, `last_modified`) VALUES (NULL,'Kite Flyer',52.348703,4.879917,8,3,13,95,'Gerrit van der Veenstraat','25','1077 DM','https://lh6.ggpht.com/b1CEHPLxNd2SCo2CoUcJzqfgCbxqQsLurifQbh0svWmhq3JzeN3lon6SbbBW18VyuLxHey437J3xHe6kGCU', CURRENT_TIMESTAMP);</v>
      </c>
    </row>
    <row r="3382" spans="1:1" x14ac:dyDescent="0.25">
      <c r="A3382" t="str">
        <f>"INSERT INTO `locations` (`id`, `name`, `latitude`, `longitude`, `province_id`, `region_1`, `region_2`, `region_3`, `street`, `number`, `postal`, `img`, `last_modified`) VALUES (NULL,'"&amp;SUBSTITUTE('Locations-Stops'!F3384,"'","\'")&amp;"',"&amp;IF('Locations-Stops'!D3384&lt;&gt;"",LEFT('Locations-Stops'!D3384,2)&amp;"."&amp;RIGHT('Locations-Stops'!D3384,LEN('Locations-Stops'!D3384)-2),"0")&amp;","&amp;IF('Locations-Stops'!E3384&lt;&gt;"",LEFT('Locations-Stops'!E3384,1)&amp;"."&amp;RIGHT('Locations-Stops'!E3384,LEN('Locations-Stops'!E3384)-1),"0")&amp;","&amp;IF('Locations-Stops'!G3384&lt;&gt;"",VLOOKUP('Locations-Stops'!G3384,Regions!A2:B379,2,FALSE),"0")&amp;","&amp;IF('Locations-Stops'!H3384&lt;&gt;"",VLOOKUP('Locations-Stops'!H3384,Regions!C2:D379,2,FALSE),"0")&amp;","&amp;IF('Locations-Stops'!I3384&lt;&gt;"",VLOOKUP('Locations-Stops'!I3384,Regions!F2:G379,2,FALSE),"0")&amp;","&amp;IF('Locations-Stops'!J3384&lt;&gt;"",VLOOKUP('Locations-Stops'!J3384,Regions!I2:J379,2,FALSE),"0")&amp;",'"&amp;IF('Locations-Stops'!K3384&lt;&gt;"",SUBSTITUTE('Locations-Stops'!K3384,"'","\'"),"")&amp;"','"&amp;IF('Locations-Stops'!L3384&lt;&gt;"",'Locations-Stops'!L3384,"")&amp;"','"&amp;IF('Locations-Stops'!M3384&lt;&gt;"",'Locations-Stops'!M3384,"")&amp;"','"&amp;IF('Locations-Stops'!N3384&lt;&gt;"",'Locations-Stops'!N3384,"")&amp;"', CURRENT_TIMESTAMP);"</f>
        <v>INSERT INTO `locations` (`id`, `name`, `latitude`, `longitude`, `province_id`, `region_1`, `region_2`, `region_3`, `street`, `number`, `postal`, `img`, `last_modified`) VALUES (NULL,'Clock Tower Gerrit van der Veen College',52.34885,4.874489,8,3,13,95,'Gerrit van der Veenstraat','97','1077 DT','https://lh3.ggpht.com/6crA7QvVLE48FNAJH2xL_cJiPQCpfqFQylFO1puG4NlTCJXbCMCkh2EP4SdQUYD7r60KXcaeDV0eyR1xV4kX', CURRENT_TIMESTAMP);</v>
      </c>
    </row>
    <row r="3383" spans="1:1" x14ac:dyDescent="0.25">
      <c r="A3383" t="str">
        <f>"INSERT INTO `locations` (`id`, `name`, `latitude`, `longitude`, `province_id`, `region_1`, `region_2`, `region_3`, `street`, `number`, `postal`, `img`, `last_modified`) VALUES (NULL,'"&amp;SUBSTITUTE('Locations-Stops'!F3385,"'","\'")&amp;"',"&amp;IF('Locations-Stops'!D3385&lt;&gt;"",LEFT('Locations-Stops'!D3385,2)&amp;"."&amp;RIGHT('Locations-Stops'!D3385,LEN('Locations-Stops'!D3385)-2),"0")&amp;","&amp;IF('Locations-Stops'!E3385&lt;&gt;"",LEFT('Locations-Stops'!E3385,1)&amp;"."&amp;RIGHT('Locations-Stops'!E3385,LEN('Locations-Stops'!E3385)-1),"0")&amp;","&amp;IF('Locations-Stops'!G3385&lt;&gt;"",VLOOKUP('Locations-Stops'!G3385,Regions!A2:B379,2,FALSE),"0")&amp;","&amp;IF('Locations-Stops'!H3385&lt;&gt;"",VLOOKUP('Locations-Stops'!H3385,Regions!C2:D379,2,FALSE),"0")&amp;","&amp;IF('Locations-Stops'!I3385&lt;&gt;"",VLOOKUP('Locations-Stops'!I3385,Regions!F2:G379,2,FALSE),"0")&amp;","&amp;IF('Locations-Stops'!J3385&lt;&gt;"",VLOOKUP('Locations-Stops'!J3385,Regions!I2:J379,2,FALSE),"0")&amp;",'"&amp;IF('Locations-Stops'!K3385&lt;&gt;"",SUBSTITUTE('Locations-Stops'!K3385,"'","\'"),"")&amp;"','"&amp;IF('Locations-Stops'!L3385&lt;&gt;"",'Locations-Stops'!L3385,"")&amp;"','"&amp;IF('Locations-Stops'!M3385&lt;&gt;"",'Locations-Stops'!M3385,"")&amp;"','"&amp;IF('Locations-Stops'!N3385&lt;&gt;"",'Locations-Stops'!N3385,"")&amp;"', CURRENT_TIMESTAMP);"</f>
        <v>INSERT INTO `locations` (`id`, `name`, `latitude`, `longitude`, `province_id`, `region_1`, `region_2`, `region_3`, `street`, `number`, `postal`, `img`, `last_modified`) VALUES (NULL,'Rubens',52.348794,4.873412,8,3,13,95,'Gerrit van der Veenstraat','109I','1077 DV','https://lh6.ggpht.com/KttzIAq9TyGvx6tXOfJkHXiPZkT6nVRRrJKBK_crdnNPZ3ftMEbOOWERXAiTIURtMVvbwoesx9erAmTq7JA', CURRENT_TIMESTAMP);</v>
      </c>
    </row>
    <row r="3384" spans="1:1" x14ac:dyDescent="0.25">
      <c r="A3384" t="str">
        <f>"INSERT INTO `locations` (`id`, `name`, `latitude`, `longitude`, `province_id`, `region_1`, `region_2`, `region_3`, `street`, `number`, `postal`, `img`, `last_modified`) VALUES (NULL,'"&amp;SUBSTITUTE('Locations-Stops'!F3386,"'","\'")&amp;"',"&amp;IF('Locations-Stops'!D3386&lt;&gt;"",LEFT('Locations-Stops'!D3386,2)&amp;"."&amp;RIGHT('Locations-Stops'!D3386,LEN('Locations-Stops'!D3386)-2),"0")&amp;","&amp;IF('Locations-Stops'!E3386&lt;&gt;"",LEFT('Locations-Stops'!E3386,1)&amp;"."&amp;RIGHT('Locations-Stops'!E3386,LEN('Locations-Stops'!E3386)-1),"0")&amp;","&amp;IF('Locations-Stops'!G3386&lt;&gt;"",VLOOKUP('Locations-Stops'!G3386,Regions!A2:B379,2,FALSE),"0")&amp;","&amp;IF('Locations-Stops'!H3386&lt;&gt;"",VLOOKUP('Locations-Stops'!H3386,Regions!C2:D379,2,FALSE),"0")&amp;","&amp;IF('Locations-Stops'!I3386&lt;&gt;"",VLOOKUP('Locations-Stops'!I3386,Regions!F2:G379,2,FALSE),"0")&amp;","&amp;IF('Locations-Stops'!J3386&lt;&gt;"",VLOOKUP('Locations-Stops'!J3386,Regions!I2:J379,2,FALSE),"0")&amp;",'"&amp;IF('Locations-Stops'!K3386&lt;&gt;"",SUBSTITUTE('Locations-Stops'!K3386,"'","\'"),"")&amp;"','"&amp;IF('Locations-Stops'!L3386&lt;&gt;"",'Locations-Stops'!L3386,"")&amp;"','"&amp;IF('Locations-Stops'!M3386&lt;&gt;"",'Locations-Stops'!M3386,"")&amp;"','"&amp;IF('Locations-Stops'!N3386&lt;&gt;"",'Locations-Stops'!N3386,"")&amp;"', CURRENT_TIMESTAMP);"</f>
        <v>INSERT INTO `locations` (`id`, `name`, `latitude`, `longitude`, `province_id`, `region_1`, `region_2`, `region_3`, `street`, `number`, `postal`, `img`, `last_modified`) VALUES (NULL,'Faces',52.348594,4.872793,8,3,13,95,'Gerrit van der Veenstraat','117I','1077 DV','https://lh6.ggpht.com/Vg_9XOrPoZ5c7SBeqz7nAnfXZo326uSURGOYrV6sUnbgx7DuK4MSif2oHZ8TWLnlU5EUcral7Hry_YCygkIbOg', CURRENT_TIMESTAMP);</v>
      </c>
    </row>
    <row r="3385" spans="1:1" x14ac:dyDescent="0.25">
      <c r="A3385" t="str">
        <f>"INSERT INTO `locations` (`id`, `name`, `latitude`, `longitude`, `province_id`, `region_1`, `region_2`, `region_3`, `street`, `number`, `postal`, `img`, `last_modified`) VALUES (NULL,'"&amp;SUBSTITUTE('Locations-Stops'!F3387,"'","\'")&amp;"',"&amp;IF('Locations-Stops'!D3387&lt;&gt;"",LEFT('Locations-Stops'!D3387,2)&amp;"."&amp;RIGHT('Locations-Stops'!D3387,LEN('Locations-Stops'!D3387)-2),"0")&amp;","&amp;IF('Locations-Stops'!E3387&lt;&gt;"",LEFT('Locations-Stops'!E3387,1)&amp;"."&amp;RIGHT('Locations-Stops'!E3387,LEN('Locations-Stops'!E3387)-1),"0")&amp;","&amp;IF('Locations-Stops'!G3387&lt;&gt;"",VLOOKUP('Locations-Stops'!G3387,Regions!A2:B379,2,FALSE),"0")&amp;","&amp;IF('Locations-Stops'!H3387&lt;&gt;"",VLOOKUP('Locations-Stops'!H3387,Regions!C2:D379,2,FALSE),"0")&amp;","&amp;IF('Locations-Stops'!I3387&lt;&gt;"",VLOOKUP('Locations-Stops'!I3387,Regions!F2:G379,2,FALSE),"0")&amp;","&amp;IF('Locations-Stops'!J3387&lt;&gt;"",VLOOKUP('Locations-Stops'!J3387,Regions!I2:J379,2,FALSE),"0")&amp;",'"&amp;IF('Locations-Stops'!K3387&lt;&gt;"",SUBSTITUTE('Locations-Stops'!K3387,"'","\'"),"")&amp;"','"&amp;IF('Locations-Stops'!L3387&lt;&gt;"",'Locations-Stops'!L3387,"")&amp;"','"&amp;IF('Locations-Stops'!M3387&lt;&gt;"",'Locations-Stops'!M3387,"")&amp;"','"&amp;IF('Locations-Stops'!N3387&lt;&gt;"",'Locations-Stops'!N3387,"")&amp;"', CURRENT_TIMESTAMP);"</f>
        <v>INSERT INTO `locations` (`id`, `name`, `latitude`, `longitude`, `province_id`, `region_1`, `region_2`, `region_3`, `street`, `number`, `postal`, `img`, `last_modified`) VALUES (NULL,'Plaque In Memory of Gerrit-Jan van der Veen',52.34878,4.867563,8,3,13,95,'Gerrit van der Veenstraat','134HS','1077 ES','https://lh6.ggpht.com/Y5yP89W71ty9LY_yIXD345zuOjppjyCAfMbxBhIb4umhyDu7TU8fUfD5zNwiZUTLjy9tKmzQZOnmlkrVk3AM', CURRENT_TIMESTAMP);</v>
      </c>
    </row>
    <row r="3386" spans="1:1" x14ac:dyDescent="0.25">
      <c r="A3386" t="str">
        <f>"INSERT INTO `locations` (`id`, `name`, `latitude`, `longitude`, `province_id`, `region_1`, `region_2`, `region_3`, `street`, `number`, `postal`, `img`, `last_modified`) VALUES (NULL,'"&amp;SUBSTITUTE('Locations-Stops'!F3388,"'","\'")&amp;"',"&amp;IF('Locations-Stops'!D3388&lt;&gt;"",LEFT('Locations-Stops'!D3388,2)&amp;"."&amp;RIGHT('Locations-Stops'!D3388,LEN('Locations-Stops'!D3388)-2),"0")&amp;","&amp;IF('Locations-Stops'!E3388&lt;&gt;"",LEFT('Locations-Stops'!E3388,1)&amp;"."&amp;RIGHT('Locations-Stops'!E3388,LEN('Locations-Stops'!E3388)-1),"0")&amp;","&amp;IF('Locations-Stops'!G3388&lt;&gt;"",VLOOKUP('Locations-Stops'!G3388,Regions!A2:B379,2,FALSE),"0")&amp;","&amp;IF('Locations-Stops'!H3388&lt;&gt;"",VLOOKUP('Locations-Stops'!H3388,Regions!C2:D379,2,FALSE),"0")&amp;","&amp;IF('Locations-Stops'!I3388&lt;&gt;"",VLOOKUP('Locations-Stops'!I3388,Regions!F2:G379,2,FALSE),"0")&amp;","&amp;IF('Locations-Stops'!J3388&lt;&gt;"",VLOOKUP('Locations-Stops'!J3388,Regions!I2:J379,2,FALSE),"0")&amp;",'"&amp;IF('Locations-Stops'!K3388&lt;&gt;"",SUBSTITUTE('Locations-Stops'!K3388,"'","\'"),"")&amp;"','"&amp;IF('Locations-Stops'!L3388&lt;&gt;"",'Locations-Stops'!L3388,"")&amp;"','"&amp;IF('Locations-Stops'!M3388&lt;&gt;"",'Locations-Stops'!M3388,"")&amp;"','"&amp;IF('Locations-Stops'!N3388&lt;&gt;"",'Locations-Stops'!N3388,"")&amp;"', CURRENT_TIMESTAMP);"</f>
        <v>INSERT INTO `locations` (`id`, `name`, `latitude`, `longitude`, `province_id`, `region_1`, `region_2`, `region_3`, `street`, `number`, `postal`, `img`, `last_modified`) VALUES (NULL,'Man met ketting',52.344854,4.884802,8,3,13,95,'Herman Heijermansweg','20','1077 WL','https://lh4.ggpht.com/kGo1HH8dsprQq2jqfIThtyyDHd36zBul_TS8IyOSe_sO1W0DJI1KBDWe7raeMHbsMWxfLPTQmX-FCJ1b2g6Nbw', CURRENT_TIMESTAMP);</v>
      </c>
    </row>
    <row r="3387" spans="1:1" x14ac:dyDescent="0.25">
      <c r="A3387" t="str">
        <f>"INSERT INTO `locations` (`id`, `name`, `latitude`, `longitude`, `province_id`, `region_1`, `region_2`, `region_3`, `street`, `number`, `postal`, `img`, `last_modified`) VALUES (NULL,'"&amp;SUBSTITUTE('Locations-Stops'!F3389,"'","\'")&amp;"',"&amp;IF('Locations-Stops'!D3389&lt;&gt;"",LEFT('Locations-Stops'!D3389,2)&amp;"."&amp;RIGHT('Locations-Stops'!D3389,LEN('Locations-Stops'!D3389)-2),"0")&amp;","&amp;IF('Locations-Stops'!E3389&lt;&gt;"",LEFT('Locations-Stops'!E3389,1)&amp;"."&amp;RIGHT('Locations-Stops'!E3389,LEN('Locations-Stops'!E3389)-1),"0")&amp;","&amp;IF('Locations-Stops'!G3389&lt;&gt;"",VLOOKUP('Locations-Stops'!G3389,Regions!A2:B379,2,FALSE),"0")&amp;","&amp;IF('Locations-Stops'!H3389&lt;&gt;"",VLOOKUP('Locations-Stops'!H3389,Regions!C2:D379,2,FALSE),"0")&amp;","&amp;IF('Locations-Stops'!I3389&lt;&gt;"",VLOOKUP('Locations-Stops'!I3389,Regions!F2:G379,2,FALSE),"0")&amp;","&amp;IF('Locations-Stops'!J3389&lt;&gt;"",VLOOKUP('Locations-Stops'!J3389,Regions!I2:J379,2,FALSE),"0")&amp;",'"&amp;IF('Locations-Stops'!K3389&lt;&gt;"",SUBSTITUTE('Locations-Stops'!K3389,"'","\'"),"")&amp;"','"&amp;IF('Locations-Stops'!L3389&lt;&gt;"",'Locations-Stops'!L3389,"")&amp;"','"&amp;IF('Locations-Stops'!M3389&lt;&gt;"",'Locations-Stops'!M3389,"")&amp;"','"&amp;IF('Locations-Stops'!N3389&lt;&gt;"",'Locations-Stops'!N3389,"")&amp;"', CURRENT_TIMESTAMP);"</f>
        <v>INSERT INTO `locations` (`id`, `name`, `latitude`, `longitude`, `province_id`, `region_1`, `region_2`, `region_3`, `street`, `number`, `postal`, `img`, `last_modified`) VALUES (NULL,'Painter',52.34977,4.874823,8,3,13,95,'Jan van Eijckstraat','45HS','1077 LH','https://lh3.googleusercontent.com/rBp1dTlOBFANFvj3C6h7sdbPi3EkP_DdEKPV6EuQ--il6dvarC5q3XA9uTjYt0rt6p7K5meCvt_VbDq9dyJr', CURRENT_TIMESTAMP);</v>
      </c>
    </row>
    <row r="3388" spans="1:1" x14ac:dyDescent="0.25">
      <c r="A3388" t="str">
        <f>"INSERT INTO `locations` (`id`, `name`, `latitude`, `longitude`, `province_id`, `region_1`, `region_2`, `region_3`, `street`, `number`, `postal`, `img`, `last_modified`) VALUES (NULL,'"&amp;SUBSTITUTE('Locations-Stops'!F3390,"'","\'")&amp;"',"&amp;IF('Locations-Stops'!D3390&lt;&gt;"",LEFT('Locations-Stops'!D3390,2)&amp;"."&amp;RIGHT('Locations-Stops'!D3390,LEN('Locations-Stops'!D3390)-2),"0")&amp;","&amp;IF('Locations-Stops'!E3390&lt;&gt;"",LEFT('Locations-Stops'!E3390,1)&amp;"."&amp;RIGHT('Locations-Stops'!E3390,LEN('Locations-Stops'!E3390)-1),"0")&amp;","&amp;IF('Locations-Stops'!G3390&lt;&gt;"",VLOOKUP('Locations-Stops'!G3390,Regions!A2:B379,2,FALSE),"0")&amp;","&amp;IF('Locations-Stops'!H3390&lt;&gt;"",VLOOKUP('Locations-Stops'!H3390,Regions!C2:D379,2,FALSE),"0")&amp;","&amp;IF('Locations-Stops'!I3390&lt;&gt;"",VLOOKUP('Locations-Stops'!I3390,Regions!F2:G379,2,FALSE),"0")&amp;","&amp;IF('Locations-Stops'!J3390&lt;&gt;"",VLOOKUP('Locations-Stops'!J3390,Regions!I2:J379,2,FALSE),"0")&amp;",'"&amp;IF('Locations-Stops'!K3390&lt;&gt;"",SUBSTITUTE('Locations-Stops'!K3390,"'","\'"),"")&amp;"','"&amp;IF('Locations-Stops'!L3390&lt;&gt;"",'Locations-Stops'!L3390,"")&amp;"','"&amp;IF('Locations-Stops'!M3390&lt;&gt;"",'Locations-Stops'!M3390,"")&amp;"','"&amp;IF('Locations-Stops'!N3390&lt;&gt;"",'Locations-Stops'!N3390,"")&amp;"', CURRENT_TIMESTAMP);"</f>
        <v>INSERT INTO `locations` (`id`, `name`, `latitude`, `longitude`, `province_id`, `region_1`, `region_2`, `region_3`, `street`, `number`, `postal`, `img`, `last_modified`) VALUES (NULL,'Westhoecke',52.350424,4.874814,8,3,13,95,'Memlingstraat','3','1077 LP','https://lh4.ggpht.com/uAmrsp2qiGUpd6zpvmKVH9ZdQr7Q4Gi96DZS6PpQJjhADsLi9wo7llEA-EJsDLgg5r0sdzvcFq8J14XXaNGE', CURRENT_TIMESTAMP);</v>
      </c>
    </row>
    <row r="3389" spans="1:1" x14ac:dyDescent="0.25">
      <c r="A3389" t="str">
        <f>"INSERT INTO `locations` (`id`, `name`, `latitude`, `longitude`, `province_id`, `region_1`, `region_2`, `region_3`, `street`, `number`, `postal`, `img`, `last_modified`) VALUES (NULL,'"&amp;SUBSTITUTE('Locations-Stops'!F3391,"'","\'")&amp;"',"&amp;IF('Locations-Stops'!D3391&lt;&gt;"",LEFT('Locations-Stops'!D3391,2)&amp;"."&amp;RIGHT('Locations-Stops'!D3391,LEN('Locations-Stops'!D3391)-2),"0")&amp;","&amp;IF('Locations-Stops'!E3391&lt;&gt;"",LEFT('Locations-Stops'!E3391,1)&amp;"."&amp;RIGHT('Locations-Stops'!E3391,LEN('Locations-Stops'!E3391)-1),"0")&amp;","&amp;IF('Locations-Stops'!G3391&lt;&gt;"",VLOOKUP('Locations-Stops'!G3391,Regions!A2:B379,2,FALSE),"0")&amp;","&amp;IF('Locations-Stops'!H3391&lt;&gt;"",VLOOKUP('Locations-Stops'!H3391,Regions!C2:D379,2,FALSE),"0")&amp;","&amp;IF('Locations-Stops'!I3391&lt;&gt;"",VLOOKUP('Locations-Stops'!I3391,Regions!F2:G379,2,FALSE),"0")&amp;","&amp;IF('Locations-Stops'!J3391&lt;&gt;"",VLOOKUP('Locations-Stops'!J3391,Regions!I2:J379,2,FALSE),"0")&amp;",'"&amp;IF('Locations-Stops'!K3391&lt;&gt;"",SUBSTITUTE('Locations-Stops'!K3391,"'","\'"),"")&amp;"','"&amp;IF('Locations-Stops'!L3391&lt;&gt;"",'Locations-Stops'!L3391,"")&amp;"','"&amp;IF('Locations-Stops'!M3391&lt;&gt;"",'Locations-Stops'!M3391,"")&amp;"','"&amp;IF('Locations-Stops'!N3391&lt;&gt;"",'Locations-Stops'!N3391,"")&amp;"', CURRENT_TIMESTAMP);"</f>
        <v>INSERT INTO `locations` (`id`, `name`, `latitude`, `longitude`, `province_id`, `region_1`, `region_2`, `region_3`, `street`, `number`, `postal`, `img`, `last_modified`) VALUES (NULL,'Vossius Gymnasium',52.34564,4.883853,8,3,13,95,'Messchaertstraat','1','1077 WS','https://lh5.ggpht.com/1kRqO2Zzleyl0XBqei7hkJlZbHiIcFE6SPHW5Q1Ln250cZX4l_Wf8cfxPPiGlFBc32hGFl_9ktesv-4zUoJh', CURRENT_TIMESTAMP);</v>
      </c>
    </row>
    <row r="3390" spans="1:1" x14ac:dyDescent="0.25">
      <c r="A3390" t="str">
        <f>"INSERT INTO `locations` (`id`, `name`, `latitude`, `longitude`, `province_id`, `region_1`, `region_2`, `region_3`, `street`, `number`, `postal`, `img`, `last_modified`) VALUES (NULL,'"&amp;SUBSTITUTE('Locations-Stops'!F3392,"'","\'")&amp;"',"&amp;IF('Locations-Stops'!D3392&lt;&gt;"",LEFT('Locations-Stops'!D3392,2)&amp;"."&amp;RIGHT('Locations-Stops'!D3392,LEN('Locations-Stops'!D3392)-2),"0")&amp;","&amp;IF('Locations-Stops'!E3392&lt;&gt;"",LEFT('Locations-Stops'!E3392,1)&amp;"."&amp;RIGHT('Locations-Stops'!E3392,LEN('Locations-Stops'!E3392)-1),"0")&amp;","&amp;IF('Locations-Stops'!G3392&lt;&gt;"",VLOOKUP('Locations-Stops'!G3392,Regions!A2:B379,2,FALSE),"0")&amp;","&amp;IF('Locations-Stops'!H3392&lt;&gt;"",VLOOKUP('Locations-Stops'!H3392,Regions!C2:D379,2,FALSE),"0")&amp;","&amp;IF('Locations-Stops'!I3392&lt;&gt;"",VLOOKUP('Locations-Stops'!I3392,Regions!F2:G379,2,FALSE),"0")&amp;","&amp;IF('Locations-Stops'!J3392&lt;&gt;"",VLOOKUP('Locations-Stops'!J3392,Regions!I2:J379,2,FALSE),"0")&amp;",'"&amp;IF('Locations-Stops'!K3392&lt;&gt;"",SUBSTITUTE('Locations-Stops'!K3392,"'","\'"),"")&amp;"','"&amp;IF('Locations-Stops'!L3392&lt;&gt;"",'Locations-Stops'!L3392,"")&amp;"','"&amp;IF('Locations-Stops'!M3392&lt;&gt;"",'Locations-Stops'!M3392,"")&amp;"','"&amp;IF('Locations-Stops'!N3392&lt;&gt;"",'Locations-Stops'!N3392,"")&amp;"', CURRENT_TIMESTAMP);"</f>
        <v>INSERT INTO `locations` (`id`, `name`, `latitude`, `longitude`, `province_id`, `region_1`, `region_2`, `region_3`, `street`, `number`, `postal`, `img`, `last_modified`) VALUES (NULL,'Nijntje Fontein',52.34981,4.872229,8,3,13,95,'Minervalaan','5','1077 NJ','https://lh4.ggpht.com/mpnxLz5g24dktpSSK1jExuxEb0BR0JNoybtqTFfZ6YvzEBCF5QuqBaXy1xxG2Cs0Jc2AoWCO_3cKcCLFCjTH', CURRENT_TIMESTAMP);</v>
      </c>
    </row>
    <row r="3391" spans="1:1" x14ac:dyDescent="0.25">
      <c r="A3391" t="str">
        <f>"INSERT INTO `locations` (`id`, `name`, `latitude`, `longitude`, `province_id`, `region_1`, `region_2`, `region_3`, `street`, `number`, `postal`, `img`, `last_modified`) VALUES (NULL,'"&amp;SUBSTITUTE('Locations-Stops'!F3393,"'","\'")&amp;"',"&amp;IF('Locations-Stops'!D3393&lt;&gt;"",LEFT('Locations-Stops'!D3393,2)&amp;"."&amp;RIGHT('Locations-Stops'!D3393,LEN('Locations-Stops'!D3393)-2),"0")&amp;","&amp;IF('Locations-Stops'!E3393&lt;&gt;"",LEFT('Locations-Stops'!E3393,1)&amp;"."&amp;RIGHT('Locations-Stops'!E3393,LEN('Locations-Stops'!E3393)-1),"0")&amp;","&amp;IF('Locations-Stops'!G3393&lt;&gt;"",VLOOKUP('Locations-Stops'!G3393,Regions!A2:B379,2,FALSE),"0")&amp;","&amp;IF('Locations-Stops'!H3393&lt;&gt;"",VLOOKUP('Locations-Stops'!H3393,Regions!C2:D379,2,FALSE),"0")&amp;","&amp;IF('Locations-Stops'!I3393&lt;&gt;"",VLOOKUP('Locations-Stops'!I3393,Regions!F2:G379,2,FALSE),"0")&amp;","&amp;IF('Locations-Stops'!J3393&lt;&gt;"",VLOOKUP('Locations-Stops'!J3393,Regions!I2:J379,2,FALSE),"0")&amp;",'"&amp;IF('Locations-Stops'!K3393&lt;&gt;"",SUBSTITUTE('Locations-Stops'!K3393,"'","\'"),"")&amp;"','"&amp;IF('Locations-Stops'!L3393&lt;&gt;"",'Locations-Stops'!L3393,"")&amp;"','"&amp;IF('Locations-Stops'!M3393&lt;&gt;"",'Locations-Stops'!M3393,"")&amp;"','"&amp;IF('Locations-Stops'!N3393&lt;&gt;"",'Locations-Stops'!N3393,"")&amp;"', CURRENT_TIMESTAMP);"</f>
        <v>INSERT INTO `locations` (`id`, `name`, `latitude`, `longitude`, `province_id`, `region_1`, `region_2`, `region_3`, `street`, `number`, `postal`, `img`, `last_modified`) VALUES (NULL,'Blauw Hoofd',52.349453,4.872338,8,3,13,95,'Minervalaan','15','1077','https://lh6.ggpht.com/LzVXWOqhDwfhCGBtH83vEqftBqLl1aXnox6yI9FEGyy5YH4-Hv0770TzA4MYYc_QrWGkWuvixCsr4IpzRwpn', CURRENT_TIMESTAMP);</v>
      </c>
    </row>
    <row r="3392" spans="1:1" x14ac:dyDescent="0.25">
      <c r="A3392" t="str">
        <f>"INSERT INTO `locations` (`id`, `name`, `latitude`, `longitude`, `province_id`, `region_1`, `region_2`, `region_3`, `street`, `number`, `postal`, `img`, `last_modified`) VALUES (NULL,'"&amp;SUBSTITUTE('Locations-Stops'!F3394,"'","\'")&amp;"',"&amp;IF('Locations-Stops'!D3394&lt;&gt;"",LEFT('Locations-Stops'!D3394,2)&amp;"."&amp;RIGHT('Locations-Stops'!D3394,LEN('Locations-Stops'!D3394)-2),"0")&amp;","&amp;IF('Locations-Stops'!E3394&lt;&gt;"",LEFT('Locations-Stops'!E3394,1)&amp;"."&amp;RIGHT('Locations-Stops'!E3394,LEN('Locations-Stops'!E3394)-1),"0")&amp;","&amp;IF('Locations-Stops'!G3394&lt;&gt;"",VLOOKUP('Locations-Stops'!G3394,Regions!A2:B379,2,FALSE),"0")&amp;","&amp;IF('Locations-Stops'!H3394&lt;&gt;"",VLOOKUP('Locations-Stops'!H3394,Regions!C2:D379,2,FALSE),"0")&amp;","&amp;IF('Locations-Stops'!I3394&lt;&gt;"",VLOOKUP('Locations-Stops'!I3394,Regions!F2:G379,2,FALSE),"0")&amp;","&amp;IF('Locations-Stops'!J3394&lt;&gt;"",VLOOKUP('Locations-Stops'!J3394,Regions!I2:J379,2,FALSE),"0")&amp;",'"&amp;IF('Locations-Stops'!K3394&lt;&gt;"",SUBSTITUTE('Locations-Stops'!K3394,"'","\'"),"")&amp;"','"&amp;IF('Locations-Stops'!L3394&lt;&gt;"",'Locations-Stops'!L3394,"")&amp;"','"&amp;IF('Locations-Stops'!M3394&lt;&gt;"",'Locations-Stops'!M3394,"")&amp;"','"&amp;IF('Locations-Stops'!N3394&lt;&gt;"",'Locations-Stops'!N3394,"")&amp;"', CURRENT_TIMESTAMP);"</f>
        <v>INSERT INTO `locations` (`id`, `name`, `latitude`, `longitude`, `province_id`, `region_1`, `region_2`, `region_3`, `street`, `number`, `postal`, `img`, `last_modified`) VALUES (NULL,'Devil Playing Fluit',52.349007,4.872609,8,3,13,95,'Minervalaan','27','1077 NK','https://lh4.ggpht.com/tdu-Sq31zKZCaaTJVEDDVMQ2qlnIm_0JLFT60JfgOSaWvbNzHgcehULwmHyM4oKlvKIBx04mCP2IG5DbZl89CQ', CURRENT_TIMESTAMP);</v>
      </c>
    </row>
    <row r="3393" spans="1:1" x14ac:dyDescent="0.25">
      <c r="A3393" t="str">
        <f>"INSERT INTO `locations` (`id`, `name`, `latitude`, `longitude`, `province_id`, `region_1`, `region_2`, `region_3`, `street`, `number`, `postal`, `img`, `last_modified`) VALUES (NULL,'"&amp;SUBSTITUTE('Locations-Stops'!F3395,"'","\'")&amp;"',"&amp;IF('Locations-Stops'!D3395&lt;&gt;"",LEFT('Locations-Stops'!D3395,2)&amp;"."&amp;RIGHT('Locations-Stops'!D3395,LEN('Locations-Stops'!D3395)-2),"0")&amp;","&amp;IF('Locations-Stops'!E3395&lt;&gt;"",LEFT('Locations-Stops'!E3395,1)&amp;"."&amp;RIGHT('Locations-Stops'!E3395,LEN('Locations-Stops'!E3395)-1),"0")&amp;","&amp;IF('Locations-Stops'!G3395&lt;&gt;"",VLOOKUP('Locations-Stops'!G3395,Regions!A2:B379,2,FALSE),"0")&amp;","&amp;IF('Locations-Stops'!H3395&lt;&gt;"",VLOOKUP('Locations-Stops'!H3395,Regions!C2:D379,2,FALSE),"0")&amp;","&amp;IF('Locations-Stops'!I3395&lt;&gt;"",VLOOKUP('Locations-Stops'!I3395,Regions!F2:G379,2,FALSE),"0")&amp;","&amp;IF('Locations-Stops'!J3395&lt;&gt;"",VLOOKUP('Locations-Stops'!J3395,Regions!I2:J379,2,FALSE),"0")&amp;",'"&amp;IF('Locations-Stops'!K3395&lt;&gt;"",SUBSTITUTE('Locations-Stops'!K3395,"'","\'"),"")&amp;"','"&amp;IF('Locations-Stops'!L3395&lt;&gt;"",'Locations-Stops'!L3395,"")&amp;"','"&amp;IF('Locations-Stops'!M3395&lt;&gt;"",'Locations-Stops'!M3395,"")&amp;"','"&amp;IF('Locations-Stops'!N3395&lt;&gt;"",'Locations-Stops'!N3395,"")&amp;"', CURRENT_TIMESTAMP);"</f>
        <v>INSERT INTO `locations` (`id`, `name`, `latitude`, `longitude`, `province_id`, `region_1`, `region_2`, `region_3`, `street`, `number`, `postal`, `img`, `last_modified`) VALUES (NULL,'Urban Egg 560',52.348699,4.872243,8,3,13,95,'Minervalaan','30','1077 PA','https://lh6.ggpht.com/_zm2VeFvdc73jAjc-n0gzMkds9-4WB1KADnjcz9M5ydC8vWWk908sIjW-GsnddbXPn_V2193VHUZUnb5L7f0yw', CURRENT_TIMESTAMP);</v>
      </c>
    </row>
    <row r="3394" spans="1:1" x14ac:dyDescent="0.25">
      <c r="A3394" t="str">
        <f>"INSERT INTO `locations` (`id`, `name`, `latitude`, `longitude`, `province_id`, `region_1`, `region_2`, `region_3`, `street`, `number`, `postal`, `img`, `last_modified`) VALUES (NULL,'"&amp;SUBSTITUTE('Locations-Stops'!F3396,"'","\'")&amp;"',"&amp;IF('Locations-Stops'!D3396&lt;&gt;"",LEFT('Locations-Stops'!D3396,2)&amp;"."&amp;RIGHT('Locations-Stops'!D3396,LEN('Locations-Stops'!D3396)-2),"0")&amp;","&amp;IF('Locations-Stops'!E3396&lt;&gt;"",LEFT('Locations-Stops'!E3396,1)&amp;"."&amp;RIGHT('Locations-Stops'!E3396,LEN('Locations-Stops'!E3396)-1),"0")&amp;","&amp;IF('Locations-Stops'!G3396&lt;&gt;"",VLOOKUP('Locations-Stops'!G3396,Regions!A2:B379,2,FALSE),"0")&amp;","&amp;IF('Locations-Stops'!H3396&lt;&gt;"",VLOOKUP('Locations-Stops'!H3396,Regions!C2:D379,2,FALSE),"0")&amp;","&amp;IF('Locations-Stops'!I3396&lt;&gt;"",VLOOKUP('Locations-Stops'!I3396,Regions!F2:G379,2,FALSE),"0")&amp;","&amp;IF('Locations-Stops'!J3396&lt;&gt;"",VLOOKUP('Locations-Stops'!J3396,Regions!I2:J379,2,FALSE),"0")&amp;",'"&amp;IF('Locations-Stops'!K3396&lt;&gt;"",SUBSTITUTE('Locations-Stops'!K3396,"'","\'"),"")&amp;"','"&amp;IF('Locations-Stops'!L3396&lt;&gt;"",'Locations-Stops'!L3396,"")&amp;"','"&amp;IF('Locations-Stops'!M3396&lt;&gt;"",'Locations-Stops'!M3396,"")&amp;"','"&amp;IF('Locations-Stops'!N3396&lt;&gt;"",'Locations-Stops'!N3396,"")&amp;"', CURRENT_TIMESTAMP);"</f>
        <v>INSERT INTO `locations` (`id`, `name`, `latitude`, `longitude`, `province_id`, `region_1`, `region_2`, `region_3`, `street`, `number`, `postal`, `img`, `last_modified`) VALUES (NULL,'The Blue Umbrella',52.347753,4.8724,8,3,13,95,'Minervalaan','51','1077','https://lh3.ggpht.com/F9XIWovRnGw2mam26i6HH5vq1ohakrOTyOVP9AUyV2nkJZuvj0i9BP1wj6mANRKwe-GJbJmn0dc5i4vSQkA2', CURRENT_TIMESTAMP);</v>
      </c>
    </row>
    <row r="3395" spans="1:1" x14ac:dyDescent="0.25">
      <c r="A3395" t="str">
        <f>"INSERT INTO `locations` (`id`, `name`, `latitude`, `longitude`, `province_id`, `region_1`, `region_2`, `region_3`, `street`, `number`, `postal`, `img`, `last_modified`) VALUES (NULL,'"&amp;SUBSTITUTE('Locations-Stops'!F3397,"'","\'")&amp;"',"&amp;IF('Locations-Stops'!D3397&lt;&gt;"",LEFT('Locations-Stops'!D3397,2)&amp;"."&amp;RIGHT('Locations-Stops'!D3397,LEN('Locations-Stops'!D3397)-2),"0")&amp;","&amp;IF('Locations-Stops'!E3397&lt;&gt;"",LEFT('Locations-Stops'!E3397,1)&amp;"."&amp;RIGHT('Locations-Stops'!E3397,LEN('Locations-Stops'!E3397)-1),"0")&amp;","&amp;IF('Locations-Stops'!G3397&lt;&gt;"",VLOOKUP('Locations-Stops'!G3397,Regions!A2:B379,2,FALSE),"0")&amp;","&amp;IF('Locations-Stops'!H3397&lt;&gt;"",VLOOKUP('Locations-Stops'!H3397,Regions!C2:D379,2,FALSE),"0")&amp;","&amp;IF('Locations-Stops'!I3397&lt;&gt;"",VLOOKUP('Locations-Stops'!I3397,Regions!F2:G379,2,FALSE),"0")&amp;","&amp;IF('Locations-Stops'!J3397&lt;&gt;"",VLOOKUP('Locations-Stops'!J3397,Regions!I2:J379,2,FALSE),"0")&amp;",'"&amp;IF('Locations-Stops'!K3397&lt;&gt;"",SUBSTITUTE('Locations-Stops'!K3397,"'","\'"),"")&amp;"','"&amp;IF('Locations-Stops'!L3397&lt;&gt;"",'Locations-Stops'!L3397,"")&amp;"','"&amp;IF('Locations-Stops'!M3397&lt;&gt;"",'Locations-Stops'!M3397,"")&amp;"','"&amp;IF('Locations-Stops'!N3397&lt;&gt;"",'Locations-Stops'!N3397,"")&amp;"', CURRENT_TIMESTAMP);"</f>
        <v>INSERT INTO `locations` (`id`, `name`, `latitude`, `longitude`, `province_id`, `region_1`, `region_2`, `region_3`, `street`, `number`, `postal`, `img`, `last_modified`) VALUES (NULL,'Je Pense Donc Je Suis',52.347154,4.872487,8,3,13,95,'Minervalaan','59III','1077 NP','https://lh6.ggpht.com/__U_JeP9TNzyaCVgJb8Ybj-tUgHK1FlfZhEHYVlB7CCLUemhi0InarbLMnGPnlIh20PwYjiVHXTerqvx76P9', CURRENT_TIMESTAMP);</v>
      </c>
    </row>
    <row r="3396" spans="1:1" x14ac:dyDescent="0.25">
      <c r="A3396" t="str">
        <f>"INSERT INTO `locations` (`id`, `name`, `latitude`, `longitude`, `province_id`, `region_1`, `region_2`, `region_3`, `street`, `number`, `postal`, `img`, `last_modified`) VALUES (NULL,'"&amp;SUBSTITUTE('Locations-Stops'!F3398,"'","\'")&amp;"',"&amp;IF('Locations-Stops'!D3398&lt;&gt;"",LEFT('Locations-Stops'!D3398,2)&amp;"."&amp;RIGHT('Locations-Stops'!D3398,LEN('Locations-Stops'!D3398)-2),"0")&amp;","&amp;IF('Locations-Stops'!E3398&lt;&gt;"",LEFT('Locations-Stops'!E3398,1)&amp;"."&amp;RIGHT('Locations-Stops'!E3398,LEN('Locations-Stops'!E3398)-1),"0")&amp;","&amp;IF('Locations-Stops'!G3398&lt;&gt;"",VLOOKUP('Locations-Stops'!G3398,Regions!A2:B379,2,FALSE),"0")&amp;","&amp;IF('Locations-Stops'!H3398&lt;&gt;"",VLOOKUP('Locations-Stops'!H3398,Regions!C2:D379,2,FALSE),"0")&amp;","&amp;IF('Locations-Stops'!I3398&lt;&gt;"",VLOOKUP('Locations-Stops'!I3398,Regions!F2:G379,2,FALSE),"0")&amp;","&amp;IF('Locations-Stops'!J3398&lt;&gt;"",VLOOKUP('Locations-Stops'!J3398,Regions!I2:J379,2,FALSE),"0")&amp;",'"&amp;IF('Locations-Stops'!K3398&lt;&gt;"",SUBSTITUTE('Locations-Stops'!K3398,"'","\'"),"")&amp;"','"&amp;IF('Locations-Stops'!L3398&lt;&gt;"",'Locations-Stops'!L3398,"")&amp;"','"&amp;IF('Locations-Stops'!M3398&lt;&gt;"",'Locations-Stops'!M3398,"")&amp;"','"&amp;IF('Locations-Stops'!N3398&lt;&gt;"",'Locations-Stops'!N3398,"")&amp;"', CURRENT_TIMESTAMP);"</f>
        <v>INSERT INTO `locations` (`id`, `name`, `latitude`, `longitude`, `province_id`, `region_1`, `region_2`, `region_3`, `street`, `number`, `postal`, `img`, `last_modified`) VALUES (NULL,'Gone Fishing',52.34767,4.88499,8,3,13,95,'Muzenplein','2','1077 WC','https://lh5.ggpht.com/JaG_YUm-vPvJlG2-HjbgWWzmoZNfcLcPE5PWJ172F1K5rhTU4QYjOQ7ANXldf5eIarQCSOCCMeVpq-ABGYqW', CURRENT_TIMESTAMP);</v>
      </c>
    </row>
    <row r="3397" spans="1:1" x14ac:dyDescent="0.25">
      <c r="A3397" t="str">
        <f>"INSERT INTO `locations` (`id`, `name`, `latitude`, `longitude`, `province_id`, `region_1`, `region_2`, `region_3`, `street`, `number`, `postal`, `img`, `last_modified`) VALUES (NULL,'"&amp;SUBSTITUTE('Locations-Stops'!F3399,"'","\'")&amp;"',"&amp;IF('Locations-Stops'!D3399&lt;&gt;"",LEFT('Locations-Stops'!D3399,2)&amp;"."&amp;RIGHT('Locations-Stops'!D3399,LEN('Locations-Stops'!D3399)-2),"0")&amp;","&amp;IF('Locations-Stops'!E3399&lt;&gt;"",LEFT('Locations-Stops'!E3399,1)&amp;"."&amp;RIGHT('Locations-Stops'!E3399,LEN('Locations-Stops'!E3399)-1),"0")&amp;","&amp;IF('Locations-Stops'!G3399&lt;&gt;"",VLOOKUP('Locations-Stops'!G3399,Regions!A2:B379,2,FALSE),"0")&amp;","&amp;IF('Locations-Stops'!H3399&lt;&gt;"",VLOOKUP('Locations-Stops'!H3399,Regions!C2:D379,2,FALSE),"0")&amp;","&amp;IF('Locations-Stops'!I3399&lt;&gt;"",VLOOKUP('Locations-Stops'!I3399,Regions!F2:G379,2,FALSE),"0")&amp;","&amp;IF('Locations-Stops'!J3399&lt;&gt;"",VLOOKUP('Locations-Stops'!J3399,Regions!I2:J379,2,FALSE),"0")&amp;",'"&amp;IF('Locations-Stops'!K3399&lt;&gt;"",SUBSTITUTE('Locations-Stops'!K3399,"'","\'"),"")&amp;"','"&amp;IF('Locations-Stops'!L3399&lt;&gt;"",'Locations-Stops'!L3399,"")&amp;"','"&amp;IF('Locations-Stops'!M3399&lt;&gt;"",'Locations-Stops'!M3399,"")&amp;"','"&amp;IF('Locations-Stops'!N3399&lt;&gt;"",'Locations-Stops'!N3399,"")&amp;"', CURRENT_TIMESTAMP);"</f>
        <v>INSERT INTO `locations` (`id`, `name`, `latitude`, `longitude`, `province_id`, `region_1`, `region_2`, `region_3`, `street`, `number`, `postal`, `img`, `last_modified`) VALUES (NULL,'Bloemluik',52.348096,4.867834,8,3,13,95,'Olympiaplein','45HS','1077 CM','https://lh6.ggpht.com/MkoIlVmV4bKa7THkjQw9LP-BZ8YIF17lEkklaYlN_B4MgLkZ20SqExIiSOZYsbqqkmc7DWXCnRN9UDd4rUKW', CURRENT_TIMESTAMP);</v>
      </c>
    </row>
    <row r="3398" spans="1:1" x14ac:dyDescent="0.25">
      <c r="A3398" t="str">
        <f>"INSERT INTO `locations` (`id`, `name`, `latitude`, `longitude`, `province_id`, `region_1`, `region_2`, `region_3`, `street`, `number`, `postal`, `img`, `last_modified`) VALUES (NULL,'"&amp;SUBSTITUTE('Locations-Stops'!F3400,"'","\'")&amp;"',"&amp;IF('Locations-Stops'!D3400&lt;&gt;"",LEFT('Locations-Stops'!D3400,2)&amp;"."&amp;RIGHT('Locations-Stops'!D3400,LEN('Locations-Stops'!D3400)-2),"0")&amp;","&amp;IF('Locations-Stops'!E3400&lt;&gt;"",LEFT('Locations-Stops'!E3400,1)&amp;"."&amp;RIGHT('Locations-Stops'!E3400,LEN('Locations-Stops'!E3400)-1),"0")&amp;","&amp;IF('Locations-Stops'!G3400&lt;&gt;"",VLOOKUP('Locations-Stops'!G3400,Regions!A2:B379,2,FALSE),"0")&amp;","&amp;IF('Locations-Stops'!H3400&lt;&gt;"",VLOOKUP('Locations-Stops'!H3400,Regions!C2:D379,2,FALSE),"0")&amp;","&amp;IF('Locations-Stops'!I3400&lt;&gt;"",VLOOKUP('Locations-Stops'!I3400,Regions!F2:G379,2,FALSE),"0")&amp;","&amp;IF('Locations-Stops'!J3400&lt;&gt;"",VLOOKUP('Locations-Stops'!J3400,Regions!I2:J379,2,FALSE),"0")&amp;",'"&amp;IF('Locations-Stops'!K3400&lt;&gt;"",SUBSTITUTE('Locations-Stops'!K3400,"'","\'"),"")&amp;"','"&amp;IF('Locations-Stops'!L3400&lt;&gt;"",'Locations-Stops'!L3400,"")&amp;"','"&amp;IF('Locations-Stops'!M3400&lt;&gt;"",'Locations-Stops'!M3400,"")&amp;"','"&amp;IF('Locations-Stops'!N3400&lt;&gt;"",'Locations-Stops'!N3400,"")&amp;"', CURRENT_TIMESTAMP);"</f>
        <v>INSERT INTO `locations` (`id`, `name`, `latitude`, `longitude`, `province_id`, `region_1`, `region_2`, `region_3`, `street`, `number`, `postal`, `img`, `last_modified`) VALUES (NULL,'Church With No Name',52.347711,4.869994,8,3,13,95,'Raphaëlplein','25','1077','https://lh6.ggpht.com/dCOrAh2yxGqw79ny488Iyq2b-eHKv08aRVgpahku0e91fnQORxmSf6QRNLxQeux8-FlzKjb30GP3Vuz5hJP4MA', CURRENT_TIMESTAMP);</v>
      </c>
    </row>
    <row r="3399" spans="1:1" x14ac:dyDescent="0.25">
      <c r="A3399" t="str">
        <f>"INSERT INTO `locations` (`id`, `name`, `latitude`, `longitude`, `province_id`, `region_1`, `region_2`, `region_3`, `street`, `number`, `postal`, `img`, `last_modified`) VALUES (NULL,'"&amp;SUBSTITUTE('Locations-Stops'!F3401,"'","\'")&amp;"',"&amp;IF('Locations-Stops'!D3401&lt;&gt;"",LEFT('Locations-Stops'!D3401,2)&amp;"."&amp;RIGHT('Locations-Stops'!D3401,LEN('Locations-Stops'!D3401)-2),"0")&amp;","&amp;IF('Locations-Stops'!E3401&lt;&gt;"",LEFT('Locations-Stops'!E3401,1)&amp;"."&amp;RIGHT('Locations-Stops'!E3401,LEN('Locations-Stops'!E3401)-1),"0")&amp;","&amp;IF('Locations-Stops'!G3401&lt;&gt;"",VLOOKUP('Locations-Stops'!G3401,Regions!A2:B379,2,FALSE),"0")&amp;","&amp;IF('Locations-Stops'!H3401&lt;&gt;"",VLOOKUP('Locations-Stops'!H3401,Regions!C2:D379,2,FALSE),"0")&amp;","&amp;IF('Locations-Stops'!I3401&lt;&gt;"",VLOOKUP('Locations-Stops'!I3401,Regions!F2:G379,2,FALSE),"0")&amp;","&amp;IF('Locations-Stops'!J3401&lt;&gt;"",VLOOKUP('Locations-Stops'!J3401,Regions!I2:J379,2,FALSE),"0")&amp;",'"&amp;IF('Locations-Stops'!K3401&lt;&gt;"",SUBSTITUTE('Locations-Stops'!K3401,"'","\'"),"")&amp;"','"&amp;IF('Locations-Stops'!L3401&lt;&gt;"",'Locations-Stops'!L3401,"")&amp;"','"&amp;IF('Locations-Stops'!M3401&lt;&gt;"",'Locations-Stops'!M3401,"")&amp;"','"&amp;IF('Locations-Stops'!N3401&lt;&gt;"",'Locations-Stops'!N3401,"")&amp;"', CURRENT_TIMESTAMP);"</f>
        <v>INSERT INTO `locations` (`id`, `name`, `latitude`, `longitude`, `province_id`, `region_1`, `region_2`, `region_3`, `street`, `number`, `postal`, `img`, `last_modified`) VALUES (NULL,'Rafael',52.350207,4.869596,8,3,13,95,'Raphaëlstraat','2I','1077 PP','https://lh5.ggpht.com/kRnuyeJpqjmenn49ECP_AsRyGgWsK0WZcflOyXYiU3bOlI0ASQOL2ONJkn2cVrog-S2jIjcUHT4UDApgqMoBsA', CURRENT_TIMESTAMP);</v>
      </c>
    </row>
    <row r="3400" spans="1:1" x14ac:dyDescent="0.25">
      <c r="A3400" t="str">
        <f>"INSERT INTO `locations` (`id`, `name`, `latitude`, `longitude`, `province_id`, `region_1`, `region_2`, `region_3`, `street`, `number`, `postal`, `img`, `last_modified`) VALUES (NULL,'"&amp;SUBSTITUTE('Locations-Stops'!F3402,"'","\'")&amp;"',"&amp;IF('Locations-Stops'!D3402&lt;&gt;"",LEFT('Locations-Stops'!D3402,2)&amp;"."&amp;RIGHT('Locations-Stops'!D3402,LEN('Locations-Stops'!D3402)-2),"0")&amp;","&amp;IF('Locations-Stops'!E3402&lt;&gt;"",LEFT('Locations-Stops'!E3402,1)&amp;"."&amp;RIGHT('Locations-Stops'!E3402,LEN('Locations-Stops'!E3402)-1),"0")&amp;","&amp;IF('Locations-Stops'!G3402&lt;&gt;"",VLOOKUP('Locations-Stops'!G3402,Regions!A2:B379,2,FALSE),"0")&amp;","&amp;IF('Locations-Stops'!H3402&lt;&gt;"",VLOOKUP('Locations-Stops'!H3402,Regions!C2:D379,2,FALSE),"0")&amp;","&amp;IF('Locations-Stops'!I3402&lt;&gt;"",VLOOKUP('Locations-Stops'!I3402,Regions!F2:G379,2,FALSE),"0")&amp;","&amp;IF('Locations-Stops'!J3402&lt;&gt;"",VLOOKUP('Locations-Stops'!J3402,Regions!I2:J379,2,FALSE),"0")&amp;",'"&amp;IF('Locations-Stops'!K3402&lt;&gt;"",SUBSTITUTE('Locations-Stops'!K3402,"'","\'"),"")&amp;"','"&amp;IF('Locations-Stops'!L3402&lt;&gt;"",'Locations-Stops'!L3402,"")&amp;"','"&amp;IF('Locations-Stops'!M3402&lt;&gt;"",'Locations-Stops'!M3402,"")&amp;"','"&amp;IF('Locations-Stops'!N3402&lt;&gt;"",'Locations-Stops'!N3402,"")&amp;"', CURRENT_TIMESTAMP);"</f>
        <v>INSERT INTO `locations` (`id`, `name`, `latitude`, `longitude`, `province_id`, `region_1`, `region_2`, `region_3`, `street`, `number`, `postal`, `img`, `last_modified`) VALUES (NULL,'Sculpture At Aeneas Mackay School',52.349756,4.869047,8,3,13,95,'Raphaëlstraat','8II','1077 PR','https://lh5.ggpht.com/mNlQeLgzQZoP6H0QCjgGDFo6KcwdReB-HJ1RxFvKFnVTWGXKY-THiiGWCZvo2o4GEULAM_ASNFTDO2h3FlKAqA', CURRENT_TIMESTAMP);</v>
      </c>
    </row>
    <row r="3401" spans="1:1" x14ac:dyDescent="0.25">
      <c r="A3401" t="str">
        <f>"INSERT INTO `locations` (`id`, `name`, `latitude`, `longitude`, `province_id`, `region_1`, `region_2`, `region_3`, `street`, `number`, `postal`, `img`, `last_modified`) VALUES (NULL,'"&amp;SUBSTITUTE('Locations-Stops'!F3403,"'","\'")&amp;"',"&amp;IF('Locations-Stops'!D3403&lt;&gt;"",LEFT('Locations-Stops'!D3403,2)&amp;"."&amp;RIGHT('Locations-Stops'!D3403,LEN('Locations-Stops'!D3403)-2),"0")&amp;","&amp;IF('Locations-Stops'!E3403&lt;&gt;"",LEFT('Locations-Stops'!E3403,1)&amp;"."&amp;RIGHT('Locations-Stops'!E3403,LEN('Locations-Stops'!E3403)-1),"0")&amp;","&amp;IF('Locations-Stops'!G3403&lt;&gt;"",VLOOKUP('Locations-Stops'!G3403,Regions!A2:B379,2,FALSE),"0")&amp;","&amp;IF('Locations-Stops'!H3403&lt;&gt;"",VLOOKUP('Locations-Stops'!H3403,Regions!C2:D379,2,FALSE),"0")&amp;","&amp;IF('Locations-Stops'!I3403&lt;&gt;"",VLOOKUP('Locations-Stops'!I3403,Regions!F2:G379,2,FALSE),"0")&amp;","&amp;IF('Locations-Stops'!J3403&lt;&gt;"",VLOOKUP('Locations-Stops'!J3403,Regions!I2:J379,2,FALSE),"0")&amp;",'"&amp;IF('Locations-Stops'!K3403&lt;&gt;"",SUBSTITUTE('Locations-Stops'!K3403,"'","\'"),"")&amp;"','"&amp;IF('Locations-Stops'!L3403&lt;&gt;"",'Locations-Stops'!L3403,"")&amp;"','"&amp;IF('Locations-Stops'!M3403&lt;&gt;"",'Locations-Stops'!M3403,"")&amp;"','"&amp;IF('Locations-Stops'!N3403&lt;&gt;"",'Locations-Stops'!N3403,"")&amp;"', CURRENT_TIMESTAMP);"</f>
        <v>INSERT INTO `locations` (`id`, `name`, `latitude`, `longitude`, `province_id`, `region_1`, `region_2`, `region_3`, `street`, `number`, `postal`, `img`, `last_modified`) VALUES (NULL,'Mensen Met Verborgen Gezicht',52.349703,4.873572,8,3,13,95,'Rubensstraat','15','1077 MJ','https://lh4.ggpht.com/P0RZ_9WC_KBMNT3ugA8JgudF8p57Ub43EEThEhGxxS7r8MKaONHQLiiIULlW3zoWyJ39JqPKs0FwI7feQv4b', CURRENT_TIMESTAMP);</v>
      </c>
    </row>
    <row r="3402" spans="1:1" x14ac:dyDescent="0.25">
      <c r="A3402" t="str">
        <f>"INSERT INTO `locations` (`id`, `name`, `latitude`, `longitude`, `province_id`, `region_1`, `region_2`, `region_3`, `street`, `number`, `postal`, `img`, `last_modified`) VALUES (NULL,'"&amp;SUBSTITUTE('Locations-Stops'!F3404,"'","\'")&amp;"',"&amp;IF('Locations-Stops'!D3404&lt;&gt;"",LEFT('Locations-Stops'!D3404,2)&amp;"."&amp;RIGHT('Locations-Stops'!D3404,LEN('Locations-Stops'!D3404)-2),"0")&amp;","&amp;IF('Locations-Stops'!E3404&lt;&gt;"",LEFT('Locations-Stops'!E3404,1)&amp;"."&amp;RIGHT('Locations-Stops'!E3404,LEN('Locations-Stops'!E3404)-1),"0")&amp;","&amp;IF('Locations-Stops'!G3404&lt;&gt;"",VLOOKUP('Locations-Stops'!G3404,Regions!A2:B379,2,FALSE),"0")&amp;","&amp;IF('Locations-Stops'!H3404&lt;&gt;"",VLOOKUP('Locations-Stops'!H3404,Regions!C2:D379,2,FALSE),"0")&amp;","&amp;IF('Locations-Stops'!I3404&lt;&gt;"",VLOOKUP('Locations-Stops'!I3404,Regions!F2:G379,2,FALSE),"0")&amp;","&amp;IF('Locations-Stops'!J3404&lt;&gt;"",VLOOKUP('Locations-Stops'!J3404,Regions!I2:J379,2,FALSE),"0")&amp;",'"&amp;IF('Locations-Stops'!K3404&lt;&gt;"",SUBSTITUTE('Locations-Stops'!K3404,"'","\'"),"")&amp;"','"&amp;IF('Locations-Stops'!L3404&lt;&gt;"",'Locations-Stops'!L3404,"")&amp;"','"&amp;IF('Locations-Stops'!M3404&lt;&gt;"",'Locations-Stops'!M3404,"")&amp;"','"&amp;IF('Locations-Stops'!N3404&lt;&gt;"",'Locations-Stops'!N3404,"")&amp;"', CURRENT_TIMESTAMP);"</f>
        <v>INSERT INTO `locations` (`id`, `name`, `latitude`, `longitude`, `province_id`, `region_1`, `region_2`, `region_3`, `street`, `number`, `postal`, `img`, `last_modified`) VALUES (NULL,'Say hey To The Traveler',52.349374,4.884719,8,3,13,95,'s108','','','https://lh6.ggpht.com/z-DcsmzITDE5ZtmMAxciPdls9zLBA-LCPNHkoZf4iNslH88C8rvc_Cfz9ZmIL6kemOrgy8EgNmJ4B38j0wLa', CURRENT_TIMESTAMP);</v>
      </c>
    </row>
    <row r="3403" spans="1:1" x14ac:dyDescent="0.25">
      <c r="A3403" t="str">
        <f>"INSERT INTO `locations` (`id`, `name`, `latitude`, `longitude`, `province_id`, `region_1`, `region_2`, `region_3`, `street`, `number`, `postal`, `img`, `last_modified`) VALUES (NULL,'"&amp;SUBSTITUTE('Locations-Stops'!F3405,"'","\'")&amp;"',"&amp;IF('Locations-Stops'!D3405&lt;&gt;"",LEFT('Locations-Stops'!D3405,2)&amp;"."&amp;RIGHT('Locations-Stops'!D3405,LEN('Locations-Stops'!D3405)-2),"0")&amp;","&amp;IF('Locations-Stops'!E3405&lt;&gt;"",LEFT('Locations-Stops'!E3405,1)&amp;"."&amp;RIGHT('Locations-Stops'!E3405,LEN('Locations-Stops'!E3405)-1),"0")&amp;","&amp;IF('Locations-Stops'!G3405&lt;&gt;"",VLOOKUP('Locations-Stops'!G3405,Regions!A2:B379,2,FALSE),"0")&amp;","&amp;IF('Locations-Stops'!H3405&lt;&gt;"",VLOOKUP('Locations-Stops'!H3405,Regions!C2:D379,2,FALSE),"0")&amp;","&amp;IF('Locations-Stops'!I3405&lt;&gt;"",VLOOKUP('Locations-Stops'!I3405,Regions!F2:G379,2,FALSE),"0")&amp;","&amp;IF('Locations-Stops'!J3405&lt;&gt;"",VLOOKUP('Locations-Stops'!J3405,Regions!I2:J379,2,FALSE),"0")&amp;",'"&amp;IF('Locations-Stops'!K3405&lt;&gt;"",SUBSTITUTE('Locations-Stops'!K3405,"'","\'"),"")&amp;"','"&amp;IF('Locations-Stops'!L3405&lt;&gt;"",'Locations-Stops'!L3405,"")&amp;"','"&amp;IF('Locations-Stops'!M3405&lt;&gt;"",'Locations-Stops'!M3405,"")&amp;"','"&amp;IF('Locations-Stops'!N3405&lt;&gt;"",'Locations-Stops'!N3405,"")&amp;"', CURRENT_TIMESTAMP);"</f>
        <v>INSERT INTO `locations` (`id`, `name`, `latitude`, `longitude`, `province_id`, `region_1`, `region_2`, `region_3`, `street`, `number`, `postal`, `img`, `last_modified`) VALUES (NULL,'Reminstrantsche kerk',52.345687,4.882268,8,3,13,95,'s109','46','1077 WB','https://lh6.ggpht.com/j2b7y9fGPyC_mXh8nguhA0yGayl7RY_PLFO7wkAECMdJbZhbx-_TtJJogEfTaicSxOzyI8hAW_NaNSmvm4LS', CURRENT_TIMESTAMP);</v>
      </c>
    </row>
    <row r="3404" spans="1:1" x14ac:dyDescent="0.25">
      <c r="A3404" t="str">
        <f>"INSERT INTO `locations` (`id`, `name`, `latitude`, `longitude`, `province_id`, `region_1`, `region_2`, `region_3`, `street`, `number`, `postal`, `img`, `last_modified`) VALUES (NULL,'"&amp;SUBSTITUTE('Locations-Stops'!F3406,"'","\'")&amp;"',"&amp;IF('Locations-Stops'!D3406&lt;&gt;"",LEFT('Locations-Stops'!D3406,2)&amp;"."&amp;RIGHT('Locations-Stops'!D3406,LEN('Locations-Stops'!D3406)-2),"0")&amp;","&amp;IF('Locations-Stops'!E3406&lt;&gt;"",LEFT('Locations-Stops'!E3406,1)&amp;"."&amp;RIGHT('Locations-Stops'!E3406,LEN('Locations-Stops'!E3406)-1),"0")&amp;","&amp;IF('Locations-Stops'!G3406&lt;&gt;"",VLOOKUP('Locations-Stops'!G3406,Regions!A2:B379,2,FALSE),"0")&amp;","&amp;IF('Locations-Stops'!H3406&lt;&gt;"",VLOOKUP('Locations-Stops'!H3406,Regions!C2:D379,2,FALSE),"0")&amp;","&amp;IF('Locations-Stops'!I3406&lt;&gt;"",VLOOKUP('Locations-Stops'!I3406,Regions!F2:G379,2,FALSE),"0")&amp;","&amp;IF('Locations-Stops'!J3406&lt;&gt;"",VLOOKUP('Locations-Stops'!J3406,Regions!I2:J379,2,FALSE),"0")&amp;",'"&amp;IF('Locations-Stops'!K3406&lt;&gt;"",SUBSTITUTE('Locations-Stops'!K3406,"'","\'"),"")&amp;"','"&amp;IF('Locations-Stops'!L3406&lt;&gt;"",'Locations-Stops'!L3406,"")&amp;"','"&amp;IF('Locations-Stops'!M3406&lt;&gt;"",'Locations-Stops'!M3406,"")&amp;"','"&amp;IF('Locations-Stops'!N3406&lt;&gt;"",'Locations-Stops'!N3406,"")&amp;"', CURRENT_TIMESTAMP);"</f>
        <v>INSERT INTO `locations` (`id`, `name`, `latitude`, `longitude`, `province_id`, `region_1`, `region_2`, `region_3`, `street`, `number`, `postal`, `img`, `last_modified`) VALUES (NULL,'Willem Van Oranje',52.348171,4.878226,8,3,13,95,'Schubertstraat','2','1077 GS','https://lh3.googleusercontent.com/5vMt_ZPT2JG6KRQcYtvMIhRjP-LVcmH7KKQkU_N825-Hzc1US8kuY38dhXKjp4PaQYICV1nPbc_iFTO_7fw', CURRENT_TIMESTAMP);</v>
      </c>
    </row>
    <row r="3405" spans="1:1" x14ac:dyDescent="0.25">
      <c r="A3405" t="str">
        <f>"INSERT INTO `locations` (`id`, `name`, `latitude`, `longitude`, `province_id`, `region_1`, `region_2`, `region_3`, `street`, `number`, `postal`, `img`, `last_modified`) VALUES (NULL,'"&amp;SUBSTITUTE('Locations-Stops'!F3407,"'","\'")&amp;"',"&amp;IF('Locations-Stops'!D3407&lt;&gt;"",LEFT('Locations-Stops'!D3407,2)&amp;"."&amp;RIGHT('Locations-Stops'!D3407,LEN('Locations-Stops'!D3407)-2),"0")&amp;","&amp;IF('Locations-Stops'!E3407&lt;&gt;"",LEFT('Locations-Stops'!E3407,1)&amp;"."&amp;RIGHT('Locations-Stops'!E3407,LEN('Locations-Stops'!E3407)-1),"0")&amp;","&amp;IF('Locations-Stops'!G3407&lt;&gt;"",VLOOKUP('Locations-Stops'!G3407,Regions!A2:B379,2,FALSE),"0")&amp;","&amp;IF('Locations-Stops'!H3407&lt;&gt;"",VLOOKUP('Locations-Stops'!H3407,Regions!C2:D379,2,FALSE),"0")&amp;","&amp;IF('Locations-Stops'!I3407&lt;&gt;"",VLOOKUP('Locations-Stops'!I3407,Regions!F2:G379,2,FALSE),"0")&amp;","&amp;IF('Locations-Stops'!J3407&lt;&gt;"",VLOOKUP('Locations-Stops'!J3407,Regions!I2:J379,2,FALSE),"0")&amp;",'"&amp;IF('Locations-Stops'!K3407&lt;&gt;"",SUBSTITUTE('Locations-Stops'!K3407,"'","\'"),"")&amp;"','"&amp;IF('Locations-Stops'!L3407&lt;&gt;"",'Locations-Stops'!L3407,"")&amp;"','"&amp;IF('Locations-Stops'!M3407&lt;&gt;"",'Locations-Stops'!M3407,"")&amp;"','"&amp;IF('Locations-Stops'!N3407&lt;&gt;"",'Locations-Stops'!N3407,"")&amp;"', CURRENT_TIMESTAMP);"</f>
        <v>INSERT INTO `locations` (`id`, `name`, `latitude`, `longitude`, `province_id`, `region_1`, `region_2`, `region_3`, `street`, `number`, `postal`, `img`, `last_modified`) VALUES (NULL,'De Hand Van Troost',52.344797,4.876278,8,3,13,95,'Stadionkade','1','1077','https://lh3.ggpht.com/nt4JiHx5VwcERbBF561yKcz9M6G24Hve6_K2GGzefHIoXbpbWJMDciNLKbSMR8z8EtgDSu1catYgTVNSJgI', CURRENT_TIMESTAMP);</v>
      </c>
    </row>
    <row r="3406" spans="1:1" x14ac:dyDescent="0.25">
      <c r="A3406" t="str">
        <f>"INSERT INTO `locations` (`id`, `name`, `latitude`, `longitude`, `province_id`, `region_1`, `region_2`, `region_3`, `street`, `number`, `postal`, `img`, `last_modified`) VALUES (NULL,'"&amp;SUBSTITUTE('Locations-Stops'!F3408,"'","\'")&amp;"',"&amp;IF('Locations-Stops'!D3408&lt;&gt;"",LEFT('Locations-Stops'!D3408,2)&amp;"."&amp;RIGHT('Locations-Stops'!D3408,LEN('Locations-Stops'!D3408)-2),"0")&amp;","&amp;IF('Locations-Stops'!E3408&lt;&gt;"",LEFT('Locations-Stops'!E3408,1)&amp;"."&amp;RIGHT('Locations-Stops'!E3408,LEN('Locations-Stops'!E3408)-1),"0")&amp;","&amp;IF('Locations-Stops'!G3408&lt;&gt;"",VLOOKUP('Locations-Stops'!G3408,Regions!A2:B379,2,FALSE),"0")&amp;","&amp;IF('Locations-Stops'!H3408&lt;&gt;"",VLOOKUP('Locations-Stops'!H3408,Regions!C2:D379,2,FALSE),"0")&amp;","&amp;IF('Locations-Stops'!I3408&lt;&gt;"",VLOOKUP('Locations-Stops'!I3408,Regions!F2:G379,2,FALSE),"0")&amp;","&amp;IF('Locations-Stops'!J3408&lt;&gt;"",VLOOKUP('Locations-Stops'!J3408,Regions!I2:J379,2,FALSE),"0")&amp;",'"&amp;IF('Locations-Stops'!K3408&lt;&gt;"",SUBSTITUTE('Locations-Stops'!K3408,"'","\'"),"")&amp;"','"&amp;IF('Locations-Stops'!L3408&lt;&gt;"",'Locations-Stops'!L3408,"")&amp;"','"&amp;IF('Locations-Stops'!M3408&lt;&gt;"",'Locations-Stops'!M3408,"")&amp;"','"&amp;IF('Locations-Stops'!N3408&lt;&gt;"",'Locations-Stops'!N3408,"")&amp;"', CURRENT_TIMESTAMP);"</f>
        <v>INSERT INTO `locations` (`id`, `name`, `latitude`, `longitude`, `province_id`, `region_1`, `region_2`, `region_3`, `street`, `number`, `postal`, `img`, `last_modified`) VALUES (NULL,'Nude Dude',52.344464,4.869025,8,3,13,95,'Stadionkade','43','1077 VR','https://lh3.googleusercontent.com/0oRRgztC3XKMhNHe8tZRYzYHt-Vt02ZktcthtaQtY0CLaOhWXM0vL0O0UxJA0CVKqOTYOoccDr_jOn1GCj9mbQ', CURRENT_TIMESTAMP);</v>
      </c>
    </row>
    <row r="3407" spans="1:1" x14ac:dyDescent="0.25">
      <c r="A3407" t="str">
        <f>"INSERT INTO `locations` (`id`, `name`, `latitude`, `longitude`, `province_id`, `region_1`, `region_2`, `region_3`, `street`, `number`, `postal`, `img`, `last_modified`) VALUES (NULL,'"&amp;SUBSTITUTE('Locations-Stops'!F3409,"'","\'")&amp;"',"&amp;IF('Locations-Stops'!D3409&lt;&gt;"",LEFT('Locations-Stops'!D3409,2)&amp;"."&amp;RIGHT('Locations-Stops'!D3409,LEN('Locations-Stops'!D3409)-2),"0")&amp;","&amp;IF('Locations-Stops'!E3409&lt;&gt;"",LEFT('Locations-Stops'!E3409,1)&amp;"."&amp;RIGHT('Locations-Stops'!E3409,LEN('Locations-Stops'!E3409)-1),"0")&amp;","&amp;IF('Locations-Stops'!G3409&lt;&gt;"",VLOOKUP('Locations-Stops'!G3409,Regions!A2:B379,2,FALSE),"0")&amp;","&amp;IF('Locations-Stops'!H3409&lt;&gt;"",VLOOKUP('Locations-Stops'!H3409,Regions!C2:D379,2,FALSE),"0")&amp;","&amp;IF('Locations-Stops'!I3409&lt;&gt;"",VLOOKUP('Locations-Stops'!I3409,Regions!F2:G379,2,FALSE),"0")&amp;","&amp;IF('Locations-Stops'!J3409&lt;&gt;"",VLOOKUP('Locations-Stops'!J3409,Regions!I2:J379,2,FALSE),"0")&amp;",'"&amp;IF('Locations-Stops'!K3409&lt;&gt;"",SUBSTITUTE('Locations-Stops'!K3409,"'","\'"),"")&amp;"','"&amp;IF('Locations-Stops'!L3409&lt;&gt;"",'Locations-Stops'!L3409,"")&amp;"','"&amp;IF('Locations-Stops'!M3409&lt;&gt;"",'Locations-Stops'!M3409,"")&amp;"','"&amp;IF('Locations-Stops'!N3409&lt;&gt;"",'Locations-Stops'!N3409,"")&amp;"', CURRENT_TIMESTAMP);"</f>
        <v>INSERT INTO `locations` (`id`, `name`, `latitude`, `longitude`, `province_id`, `region_1`, `region_2`, `region_3`, `street`, `number`, `postal`, `img`, `last_modified`) VALUES (NULL,'Primus Molens Ultimum Moriens',52.346579,4.873544,8,3,13,95,'Stadionweg','75','1077 SE','https://lh6.ggpht.com/h5SE-r7YIjFh0H4SmJlLcj9FOt3GwyK6fsSb5_f_pNObeS2c3KkmmqrLzK35nm4E93eEfcoyDnXWxkpw_iDE', CURRENT_TIMESTAMP);</v>
      </c>
    </row>
    <row r="3408" spans="1:1" x14ac:dyDescent="0.25">
      <c r="A3408" t="str">
        <f>"INSERT INTO `locations` (`id`, `name`, `latitude`, `longitude`, `province_id`, `region_1`, `region_2`, `region_3`, `street`, `number`, `postal`, `img`, `last_modified`) VALUES (NULL,'"&amp;SUBSTITUTE('Locations-Stops'!F3410,"'","\'")&amp;"',"&amp;IF('Locations-Stops'!D3410&lt;&gt;"",LEFT('Locations-Stops'!D3410,2)&amp;"."&amp;RIGHT('Locations-Stops'!D3410,LEN('Locations-Stops'!D3410)-2),"0")&amp;","&amp;IF('Locations-Stops'!E3410&lt;&gt;"",LEFT('Locations-Stops'!E3410,1)&amp;"."&amp;RIGHT('Locations-Stops'!E3410,LEN('Locations-Stops'!E3410)-1),"0")&amp;","&amp;IF('Locations-Stops'!G3410&lt;&gt;"",VLOOKUP('Locations-Stops'!G3410,Regions!A2:B379,2,FALSE),"0")&amp;","&amp;IF('Locations-Stops'!H3410&lt;&gt;"",VLOOKUP('Locations-Stops'!H3410,Regions!C2:D379,2,FALSE),"0")&amp;","&amp;IF('Locations-Stops'!I3410&lt;&gt;"",VLOOKUP('Locations-Stops'!I3410,Regions!F2:G379,2,FALSE),"0")&amp;","&amp;IF('Locations-Stops'!J3410&lt;&gt;"",VLOOKUP('Locations-Stops'!J3410,Regions!I2:J379,2,FALSE),"0")&amp;",'"&amp;IF('Locations-Stops'!K3410&lt;&gt;"",SUBSTITUTE('Locations-Stops'!K3410,"'","\'"),"")&amp;"','"&amp;IF('Locations-Stops'!L3410&lt;&gt;"",'Locations-Stops'!L3410,"")&amp;"','"&amp;IF('Locations-Stops'!M3410&lt;&gt;"",'Locations-Stops'!M3410,"")&amp;"','"&amp;IF('Locations-Stops'!N3410&lt;&gt;"",'Locations-Stops'!N3410,"")&amp;"', CURRENT_TIMESTAMP);"</f>
        <v>INSERT INTO `locations` (`id`, `name`, `latitude`, `longitude`, `province_id`, `region_1`, `region_2`, `region_3`, `street`, `number`, `postal`, `img`, `last_modified`) VALUES (NULL,'Kleine Rode Tractor',52.349013,4.870629,8,3,13,95,'Veronesestraat','2','1077 RB','https://lh6.ggpht.com/3B6rcZruSiNRKJx__RqTqQL4MBMKrVu2AgxRPtzuQNl1Im8LS2kSGKPyucIKB7HWFg7p4N3Gaqme7Z7Rbx9r', CURRENT_TIMESTAMP);</v>
      </c>
    </row>
    <row r="3409" spans="1:1" x14ac:dyDescent="0.25">
      <c r="A3409" t="str">
        <f>"INSERT INTO `locations` (`id`, `name`, `latitude`, `longitude`, `province_id`, `region_1`, `region_2`, `region_3`, `street`, `number`, `postal`, `img`, `last_modified`) VALUES (NULL,'"&amp;SUBSTITUTE('Locations-Stops'!F3411,"'","\'")&amp;"',"&amp;IF('Locations-Stops'!D3411&lt;&gt;"",LEFT('Locations-Stops'!D3411,2)&amp;"."&amp;RIGHT('Locations-Stops'!D3411,LEN('Locations-Stops'!D3411)-2),"0")&amp;","&amp;IF('Locations-Stops'!E3411&lt;&gt;"",LEFT('Locations-Stops'!E3411,1)&amp;"."&amp;RIGHT('Locations-Stops'!E3411,LEN('Locations-Stops'!E3411)-1),"0")&amp;","&amp;IF('Locations-Stops'!G3411&lt;&gt;"",VLOOKUP('Locations-Stops'!G3411,Regions!A2:B379,2,FALSE),"0")&amp;","&amp;IF('Locations-Stops'!H3411&lt;&gt;"",VLOOKUP('Locations-Stops'!H3411,Regions!C2:D379,2,FALSE),"0")&amp;","&amp;IF('Locations-Stops'!I3411&lt;&gt;"",VLOOKUP('Locations-Stops'!I3411,Regions!F2:G379,2,FALSE),"0")&amp;","&amp;IF('Locations-Stops'!J3411&lt;&gt;"",VLOOKUP('Locations-Stops'!J3411,Regions!I2:J379,2,FALSE),"0")&amp;",'"&amp;IF('Locations-Stops'!K3411&lt;&gt;"",SUBSTITUTE('Locations-Stops'!K3411,"'","\'"),"")&amp;"','"&amp;IF('Locations-Stops'!L3411&lt;&gt;"",'Locations-Stops'!L3411,"")&amp;"','"&amp;IF('Locations-Stops'!M3411&lt;&gt;"",'Locations-Stops'!M3411,"")&amp;"','"&amp;IF('Locations-Stops'!N3411&lt;&gt;"",'Locations-Stops'!N3411,"")&amp;"', CURRENT_TIMESTAMP);"</f>
        <v>INSERT INTO `locations` (`id`, `name`, `latitude`, `longitude`, `province_id`, `region_1`, `region_2`, `region_3`, `street`, `number`, `postal`, `img`, `last_modified`) VALUES (NULL,'Tree Ornament',52.350522,4.90927,8,3,13,124,'Amsteldijk','102B','1074 JE','https://lh6.ggpht.com/tq9viVCVPmFM3rp7hsux54rEPN11pmN4HFXvTVVxEBMKehqAFqo_Rt0nRaJQuQNMMv73ec5SMM8G0QpbcL7l', CURRENT_TIMESTAMP);</v>
      </c>
    </row>
    <row r="3410" spans="1:1" x14ac:dyDescent="0.25">
      <c r="A3410" t="str">
        <f>"INSERT INTO `locations` (`id`, `name`, `latitude`, `longitude`, `province_id`, `region_1`, `region_2`, `region_3`, `street`, `number`, `postal`, `img`, `last_modified`) VALUES (NULL,'"&amp;SUBSTITUTE('Locations-Stops'!F3412,"'","\'")&amp;"',"&amp;IF('Locations-Stops'!D3412&lt;&gt;"",LEFT('Locations-Stops'!D3412,2)&amp;"."&amp;RIGHT('Locations-Stops'!D3412,LEN('Locations-Stops'!D3412)-2),"0")&amp;","&amp;IF('Locations-Stops'!E3412&lt;&gt;"",LEFT('Locations-Stops'!E3412,1)&amp;"."&amp;RIGHT('Locations-Stops'!E3412,LEN('Locations-Stops'!E3412)-1),"0")&amp;","&amp;IF('Locations-Stops'!G3412&lt;&gt;"",VLOOKUP('Locations-Stops'!G3412,Regions!A2:B379,2,FALSE),"0")&amp;","&amp;IF('Locations-Stops'!H3412&lt;&gt;"",VLOOKUP('Locations-Stops'!H3412,Regions!C2:D379,2,FALSE),"0")&amp;","&amp;IF('Locations-Stops'!I3412&lt;&gt;"",VLOOKUP('Locations-Stops'!I3412,Regions!F2:G379,2,FALSE),"0")&amp;","&amp;IF('Locations-Stops'!J3412&lt;&gt;"",VLOOKUP('Locations-Stops'!J3412,Regions!I2:J379,2,FALSE),"0")&amp;",'"&amp;IF('Locations-Stops'!K3412&lt;&gt;"",SUBSTITUTE('Locations-Stops'!K3412,"'","\'"),"")&amp;"','"&amp;IF('Locations-Stops'!L3412&lt;&gt;"",'Locations-Stops'!L3412,"")&amp;"','"&amp;IF('Locations-Stops'!M3412&lt;&gt;"",'Locations-Stops'!M3412,"")&amp;"','"&amp;IF('Locations-Stops'!N3412&lt;&gt;"",'Locations-Stops'!N3412,"")&amp;"', CURRENT_TIMESTAMP);"</f>
        <v>INSERT INTO `locations` (`id`, `name`, `latitude`, `longitude`, `province_id`, `region_1`, `region_2`, `region_3`, `street`, `number`, `postal`, `img`, `last_modified`) VALUES (NULL,'Van Buuren',52.350461,4.899059,8,3,13,124,'Coöperatiehof','16A','1073 JR','https://lh5.ggpht.com/dNSczLD3LtHMRc0elR6IKVLWClv48sXX2u36Ndy7xhj2oOznxYgfAPrB7QAKnKNnyAirWUqFkJzAxNm9Zls7', CURRENT_TIMESTAMP);</v>
      </c>
    </row>
    <row r="3411" spans="1:1" x14ac:dyDescent="0.25">
      <c r="A3411" t="str">
        <f>"INSERT INTO `locations` (`id`, `name`, `latitude`, `longitude`, `province_id`, `region_1`, `region_2`, `region_3`, `street`, `number`, `postal`, `img`, `last_modified`) VALUES (NULL,'"&amp;SUBSTITUTE('Locations-Stops'!F3413,"'","\'")&amp;"',"&amp;IF('Locations-Stops'!D3413&lt;&gt;"",LEFT('Locations-Stops'!D3413,2)&amp;"."&amp;RIGHT('Locations-Stops'!D3413,LEN('Locations-Stops'!D3413)-2),"0")&amp;","&amp;IF('Locations-Stops'!E3413&lt;&gt;"",LEFT('Locations-Stops'!E3413,1)&amp;"."&amp;RIGHT('Locations-Stops'!E3413,LEN('Locations-Stops'!E3413)-1),"0")&amp;","&amp;IF('Locations-Stops'!G3413&lt;&gt;"",VLOOKUP('Locations-Stops'!G3413,Regions!A2:B379,2,FALSE),"0")&amp;","&amp;IF('Locations-Stops'!H3413&lt;&gt;"",VLOOKUP('Locations-Stops'!H3413,Regions!C2:D379,2,FALSE),"0")&amp;","&amp;IF('Locations-Stops'!I3413&lt;&gt;"",VLOOKUP('Locations-Stops'!I3413,Regions!F2:G379,2,FALSE),"0")&amp;","&amp;IF('Locations-Stops'!J3413&lt;&gt;"",VLOOKUP('Locations-Stops'!J3413,Regions!I2:J379,2,FALSE),"0")&amp;",'"&amp;IF('Locations-Stops'!K3413&lt;&gt;"",SUBSTITUTE('Locations-Stops'!K3413,"'","\'"),"")&amp;"','"&amp;IF('Locations-Stops'!L3413&lt;&gt;"",'Locations-Stops'!L3413,"")&amp;"','"&amp;IF('Locations-Stops'!M3413&lt;&gt;"",'Locations-Stops'!M3413,"")&amp;"','"&amp;IF('Locations-Stops'!N3413&lt;&gt;"",'Locations-Stops'!N3413,"")&amp;"', CURRENT_TIMESTAMP);"</f>
        <v>INSERT INTO `locations` (`id`, `name`, `latitude`, `longitude`, `province_id`, `region_1`, `region_2`, `region_3`, `street`, `number`, `postal`, `img`, `last_modified`) VALUES (NULL,'Tulip Woman',52.348837,4.900548,8,3,13,124,'Jozef Israëlskade','76I','1073 PZ','https://lh3.googleusercontent.com/hSCNc5czEzkY372LgR_e513Wq449haRt4-MWCJOUnC9e_mDxbjHI6iTveCn0yBYctHPVi8t4cSmkFPV1PV8', CURRENT_TIMESTAMP);</v>
      </c>
    </row>
    <row r="3412" spans="1:1" x14ac:dyDescent="0.25">
      <c r="A3412" t="str">
        <f>"INSERT INTO `locations` (`id`, `name`, `latitude`, `longitude`, `province_id`, `region_1`, `region_2`, `region_3`, `street`, `number`, `postal`, `img`, `last_modified`) VALUES (NULL,'"&amp;SUBSTITUTE('Locations-Stops'!F3414,"'","\'")&amp;"',"&amp;IF('Locations-Stops'!D3414&lt;&gt;"",LEFT('Locations-Stops'!D3414,2)&amp;"."&amp;RIGHT('Locations-Stops'!D3414,LEN('Locations-Stops'!D3414)-2),"0")&amp;","&amp;IF('Locations-Stops'!E3414&lt;&gt;"",LEFT('Locations-Stops'!E3414,1)&amp;"."&amp;RIGHT('Locations-Stops'!E3414,LEN('Locations-Stops'!E3414)-1),"0")&amp;","&amp;IF('Locations-Stops'!G3414&lt;&gt;"",VLOOKUP('Locations-Stops'!G3414,Regions!A2:B379,2,FALSE),"0")&amp;","&amp;IF('Locations-Stops'!H3414&lt;&gt;"",VLOOKUP('Locations-Stops'!H3414,Regions!C2:D379,2,FALSE),"0")&amp;","&amp;IF('Locations-Stops'!I3414&lt;&gt;"",VLOOKUP('Locations-Stops'!I3414,Regions!F2:G379,2,FALSE),"0")&amp;","&amp;IF('Locations-Stops'!J3414&lt;&gt;"",VLOOKUP('Locations-Stops'!J3414,Regions!I2:J379,2,FALSE),"0")&amp;",'"&amp;IF('Locations-Stops'!K3414&lt;&gt;"",SUBSTITUTE('Locations-Stops'!K3414,"'","\'"),"")&amp;"','"&amp;IF('Locations-Stops'!L3414&lt;&gt;"",'Locations-Stops'!L3414,"")&amp;"','"&amp;IF('Locations-Stops'!M3414&lt;&gt;"",'Locations-Stops'!M3414,"")&amp;"','"&amp;IF('Locations-Stops'!N3414&lt;&gt;"",'Locations-Stops'!N3414,"")&amp;"', CURRENT_TIMESTAMP);"</f>
        <v>INSERT INTO `locations` (`id`, `name`, `latitude`, `longitude`, `province_id`, `region_1`, `region_2`, `region_3`, `street`, `number`, `postal`, `img`, `last_modified`) VALUES (NULL,'Plakkette 1926-1928',52.351127,4.899656,8,3,13,124,'Lutmastraat','115','1073','https://lh3.ggpht.com/sPr9wa3jdOp7D3JfsblebUpcDUAN8n1Scp8L0Hv4YV5nLQkmEc-6VyXQor0QbKQLmYQNSFCfBjKOOXJTaZeeVw', CURRENT_TIMESTAMP);</v>
      </c>
    </row>
    <row r="3413" spans="1:1" x14ac:dyDescent="0.25">
      <c r="A3413" t="str">
        <f>"INSERT INTO `locations` (`id`, `name`, `latitude`, `longitude`, `province_id`, `region_1`, `region_2`, `region_3`, `street`, `number`, `postal`, `img`, `last_modified`) VALUES (NULL,'"&amp;SUBSTITUTE('Locations-Stops'!F3415,"'","\'")&amp;"',"&amp;IF('Locations-Stops'!D3415&lt;&gt;"",LEFT('Locations-Stops'!D3415,2)&amp;"."&amp;RIGHT('Locations-Stops'!D3415,LEN('Locations-Stops'!D3415)-2),"0")&amp;","&amp;IF('Locations-Stops'!E3415&lt;&gt;"",LEFT('Locations-Stops'!E3415,1)&amp;"."&amp;RIGHT('Locations-Stops'!E3415,LEN('Locations-Stops'!E3415)-1),"0")&amp;","&amp;IF('Locations-Stops'!G3415&lt;&gt;"",VLOOKUP('Locations-Stops'!G3415,Regions!A2:B379,2,FALSE),"0")&amp;","&amp;IF('Locations-Stops'!H3415&lt;&gt;"",VLOOKUP('Locations-Stops'!H3415,Regions!C2:D379,2,FALSE),"0")&amp;","&amp;IF('Locations-Stops'!I3415&lt;&gt;"",VLOOKUP('Locations-Stops'!I3415,Regions!F2:G379,2,FALSE),"0")&amp;","&amp;IF('Locations-Stops'!J3415&lt;&gt;"",VLOOKUP('Locations-Stops'!J3415,Regions!I2:J379,2,FALSE),"0")&amp;",'"&amp;IF('Locations-Stops'!K3415&lt;&gt;"",SUBSTITUTE('Locations-Stops'!K3415,"'","\'"),"")&amp;"','"&amp;IF('Locations-Stops'!L3415&lt;&gt;"",'Locations-Stops'!L3415,"")&amp;"','"&amp;IF('Locations-Stops'!M3415&lt;&gt;"",'Locations-Stops'!M3415,"")&amp;"','"&amp;IF('Locations-Stops'!N3415&lt;&gt;"",'Locations-Stops'!N3415,"")&amp;"', CURRENT_TIMESTAMP);"</f>
        <v>INSERT INTO `locations` (`id`, `name`, `latitude`, `longitude`, `province_id`, `region_1`, `region_2`, `region_3`, `street`, `number`, `postal`, `img`, `last_modified`) VALUES (NULL,'Mosaic Wall Panel',52.352337,4.908062,8,3,13,124,'Lutmastraat','266I','1074 VD','https://lh3.ggpht.com/9CU_QpKNJclSfUEwUbNK3gTT7flFHYPBgfIVzwuXigcvSTjX7yzztVVWtWLoj9Mzcpt17NRc0tnS039fqRc', CURRENT_TIMESTAMP);</v>
      </c>
    </row>
    <row r="3414" spans="1:1" x14ac:dyDescent="0.25">
      <c r="A3414" t="str">
        <f>"INSERT INTO `locations` (`id`, `name`, `latitude`, `longitude`, `province_id`, `region_1`, `region_2`, `region_3`, `street`, `number`, `postal`, `img`, `last_modified`) VALUES (NULL,'"&amp;SUBSTITUTE('Locations-Stops'!F3416,"'","\'")&amp;"',"&amp;IF('Locations-Stops'!D3416&lt;&gt;"",LEFT('Locations-Stops'!D3416,2)&amp;"."&amp;RIGHT('Locations-Stops'!D3416,LEN('Locations-Stops'!D3416)-2),"0")&amp;","&amp;IF('Locations-Stops'!E3416&lt;&gt;"",LEFT('Locations-Stops'!E3416,1)&amp;"."&amp;RIGHT('Locations-Stops'!E3416,LEN('Locations-Stops'!E3416)-1),"0")&amp;","&amp;IF('Locations-Stops'!G3416&lt;&gt;"",VLOOKUP('Locations-Stops'!G3416,Regions!A2:B379,2,FALSE),"0")&amp;","&amp;IF('Locations-Stops'!H3416&lt;&gt;"",VLOOKUP('Locations-Stops'!H3416,Regions!C2:D379,2,FALSE),"0")&amp;","&amp;IF('Locations-Stops'!I3416&lt;&gt;"",VLOOKUP('Locations-Stops'!I3416,Regions!F2:G379,2,FALSE),"0")&amp;","&amp;IF('Locations-Stops'!J3416&lt;&gt;"",VLOOKUP('Locations-Stops'!J3416,Regions!I2:J379,2,FALSE),"0")&amp;",'"&amp;IF('Locations-Stops'!K3416&lt;&gt;"",SUBSTITUTE('Locations-Stops'!K3416,"'","\'"),"")&amp;"','"&amp;IF('Locations-Stops'!L3416&lt;&gt;"",'Locations-Stops'!L3416,"")&amp;"','"&amp;IF('Locations-Stops'!M3416&lt;&gt;"",'Locations-Stops'!M3416,"")&amp;"','"&amp;IF('Locations-Stops'!N3416&lt;&gt;"",'Locations-Stops'!N3416,"")&amp;"', CURRENT_TIMESTAMP);"</f>
        <v>INSERT INTO `locations` (`id`, `name`, `latitude`, `longitude`, `province_id`, `region_1`, `region_2`, `region_3`, `street`, `number`, `postal`, `img`, `last_modified`) VALUES (NULL,'Metal Rain',52.350565,4.895685,8,3,13,124,'Mesdagstraat','1A','1073 HH','https://lh5.ggpht.com/sIuPkGpVYlY2XLKa4xVw59dXClvOwcPpNUmSywHX4Uf2ToeBHsO-MUttWEZCdKJCP7v8NorJ49LSn1c_gRbw7Q', CURRENT_TIMESTAMP);</v>
      </c>
    </row>
    <row r="3415" spans="1:1" x14ac:dyDescent="0.25">
      <c r="A3415" t="str">
        <f>"INSERT INTO `locations` (`id`, `name`, `latitude`, `longitude`, `province_id`, `region_1`, `region_2`, `region_3`, `street`, `number`, `postal`, `img`, `last_modified`) VALUES (NULL,'"&amp;SUBSTITUTE('Locations-Stops'!F3417,"'","\'")&amp;"',"&amp;IF('Locations-Stops'!D3417&lt;&gt;"",LEFT('Locations-Stops'!D3417,2)&amp;"."&amp;RIGHT('Locations-Stops'!D3417,LEN('Locations-Stops'!D3417)-2),"0")&amp;","&amp;IF('Locations-Stops'!E3417&lt;&gt;"",LEFT('Locations-Stops'!E3417,1)&amp;"."&amp;RIGHT('Locations-Stops'!E3417,LEN('Locations-Stops'!E3417)-1),"0")&amp;","&amp;IF('Locations-Stops'!G3417&lt;&gt;"",VLOOKUP('Locations-Stops'!G3417,Regions!A2:B379,2,FALSE),"0")&amp;","&amp;IF('Locations-Stops'!H3417&lt;&gt;"",VLOOKUP('Locations-Stops'!H3417,Regions!C2:D379,2,FALSE),"0")&amp;","&amp;IF('Locations-Stops'!I3417&lt;&gt;"",VLOOKUP('Locations-Stops'!I3417,Regions!F2:G379,2,FALSE),"0")&amp;","&amp;IF('Locations-Stops'!J3417&lt;&gt;"",VLOOKUP('Locations-Stops'!J3417,Regions!I2:J379,2,FALSE),"0")&amp;",'"&amp;IF('Locations-Stops'!K3417&lt;&gt;"",SUBSTITUTE('Locations-Stops'!K3417,"'","\'"),"")&amp;"','"&amp;IF('Locations-Stops'!L3417&lt;&gt;"",'Locations-Stops'!L3417,"")&amp;"','"&amp;IF('Locations-Stops'!M3417&lt;&gt;"",'Locations-Stops'!M3417,"")&amp;"','"&amp;IF('Locations-Stops'!N3417&lt;&gt;"",'Locations-Stops'!N3417,"")&amp;"', CURRENT_TIMESTAMP);"</f>
        <v>INSERT INTO `locations` (`id`, `name`, `latitude`, `longitude`, `province_id`, `region_1`, `region_2`, `region_3`, `street`, `number`, `postal`, `img`, `last_modified`) VALUES (NULL,'House Art at Mesdagstraat',52.348326,4.896388,8,3,13,124,'Mesdagstraat','57I','1073 HK','https://lh5.ggpht.com/R_-FUMldlMzDz7qi4UgJSSnCWt_EmetqN_j7MgNuHBGAEDkYtyeACPKFGZicUm-IMrvAhijJcPAZBoQ3-is', CURRENT_TIMESTAMP);</v>
      </c>
    </row>
    <row r="3416" spans="1:1" x14ac:dyDescent="0.25">
      <c r="A3416" t="str">
        <f>"INSERT INTO `locations` (`id`, `name`, `latitude`, `longitude`, `province_id`, `region_1`, `region_2`, `region_3`, `street`, `number`, `postal`, `img`, `last_modified`) VALUES (NULL,'"&amp;SUBSTITUTE('Locations-Stops'!F3418,"'","\'")&amp;"',"&amp;IF('Locations-Stops'!D3418&lt;&gt;"",LEFT('Locations-Stops'!D3418,2)&amp;"."&amp;RIGHT('Locations-Stops'!D3418,LEN('Locations-Stops'!D3418)-2),"0")&amp;","&amp;IF('Locations-Stops'!E3418&lt;&gt;"",LEFT('Locations-Stops'!E3418,1)&amp;"."&amp;RIGHT('Locations-Stops'!E3418,LEN('Locations-Stops'!E3418)-1),"0")&amp;","&amp;IF('Locations-Stops'!G3418&lt;&gt;"",VLOOKUP('Locations-Stops'!G3418,Regions!A2:B379,2,FALSE),"0")&amp;","&amp;IF('Locations-Stops'!H3418&lt;&gt;"",VLOOKUP('Locations-Stops'!H3418,Regions!C2:D379,2,FALSE),"0")&amp;","&amp;IF('Locations-Stops'!I3418&lt;&gt;"",VLOOKUP('Locations-Stops'!I3418,Regions!F2:G379,2,FALSE),"0")&amp;","&amp;IF('Locations-Stops'!J3418&lt;&gt;"",VLOOKUP('Locations-Stops'!J3418,Regions!I2:J379,2,FALSE),"0")&amp;",'"&amp;IF('Locations-Stops'!K3418&lt;&gt;"",SUBSTITUTE('Locations-Stops'!K3418,"'","\'"),"")&amp;"','"&amp;IF('Locations-Stops'!L3418&lt;&gt;"",'Locations-Stops'!L3418,"")&amp;"','"&amp;IF('Locations-Stops'!M3418&lt;&gt;"",'Locations-Stops'!M3418,"")&amp;"','"&amp;IF('Locations-Stops'!N3418&lt;&gt;"",'Locations-Stops'!N3418,"")&amp;"', CURRENT_TIMESTAMP);"</f>
        <v>INSERT INTO `locations` (`id`, `name`, `latitude`, `longitude`, `province_id`, `region_1`, `region_2`, `region_3`, `street`, `number`, `postal`, `img`, `last_modified`) VALUES (NULL,'Mosaic Lane',52.350874,4.89477,8,3,13,124,'Tweede van der Helststraat','33II','1073 AG','https://lh4.ggpht.com/Bxujnp1zONTaVITtUu6I4Aj11pVjX01h17MW6wzoxfGZKzPvxGULmbeNgw2sfJFMTfF4xeIrUSkMzDzJ2X_w', CURRENT_TIMESTAMP);</v>
      </c>
    </row>
    <row r="3417" spans="1:1" x14ac:dyDescent="0.25">
      <c r="A3417" t="str">
        <f>"INSERT INTO `locations` (`id`, `name`, `latitude`, `longitude`, `province_id`, `region_1`, `region_2`, `region_3`, `street`, `number`, `postal`, `img`, `last_modified`) VALUES (NULL,'"&amp;SUBSTITUTE('Locations-Stops'!F3419,"'","\'")&amp;"',"&amp;IF('Locations-Stops'!D3419&lt;&gt;"",LEFT('Locations-Stops'!D3419,2)&amp;"."&amp;RIGHT('Locations-Stops'!D3419,LEN('Locations-Stops'!D3419)-2),"0")&amp;","&amp;IF('Locations-Stops'!E3419&lt;&gt;"",LEFT('Locations-Stops'!E3419,1)&amp;"."&amp;RIGHT('Locations-Stops'!E3419,LEN('Locations-Stops'!E3419)-1),"0")&amp;","&amp;IF('Locations-Stops'!G3419&lt;&gt;"",VLOOKUP('Locations-Stops'!G3419,Regions!A2:B379,2,FALSE),"0")&amp;","&amp;IF('Locations-Stops'!H3419&lt;&gt;"",VLOOKUP('Locations-Stops'!H3419,Regions!C2:D379,2,FALSE),"0")&amp;","&amp;IF('Locations-Stops'!I3419&lt;&gt;"",VLOOKUP('Locations-Stops'!I3419,Regions!F2:G379,2,FALSE),"0")&amp;","&amp;IF('Locations-Stops'!J3419&lt;&gt;"",VLOOKUP('Locations-Stops'!J3419,Regions!I2:J379,2,FALSE),"0")&amp;",'"&amp;IF('Locations-Stops'!K3419&lt;&gt;"",SUBSTITUTE('Locations-Stops'!K3419,"'","\'"),"")&amp;"','"&amp;IF('Locations-Stops'!L3419&lt;&gt;"",'Locations-Stops'!L3419,"")&amp;"','"&amp;IF('Locations-Stops'!M3419&lt;&gt;"",'Locations-Stops'!M3419,"")&amp;"','"&amp;IF('Locations-Stops'!N3419&lt;&gt;"",'Locations-Stops'!N3419,"")&amp;"', CURRENT_TIMESTAMP);"</f>
        <v>INSERT INTO `locations` (`id`, `name`, `latitude`, `longitude`, `province_id`, `region_1`, `region_2`, `region_3`, `street`, `number`, `postal`, `img`, `last_modified`) VALUES (NULL,'Painting, Nicolaes Van Helt Stocade',52.350049,4.89653,8,3,13,124,'Van Helt Stocadestraat','1III','1073 JA','https://lh6.ggpht.com/y-E3R139IgmwVjOuQ6uOqwBHBWLsTOhPc9M8fmyeynCbTEts4grUPF-RpzRNLXlnHzegHC4IsTbgL0P_2dj4', CURRENT_TIMESTAMP);</v>
      </c>
    </row>
    <row r="3418" spans="1:1" x14ac:dyDescent="0.25">
      <c r="A3418" t="str">
        <f>"INSERT INTO `locations` (`id`, `name`, `latitude`, `longitude`, `province_id`, `region_1`, `region_2`, `region_3`, `street`, `number`, `postal`, `img`, `last_modified`) VALUES (NULL,'"&amp;SUBSTITUTE('Locations-Stops'!F3420,"'","\'")&amp;"',"&amp;IF('Locations-Stops'!D3420&lt;&gt;"",LEFT('Locations-Stops'!D3420,2)&amp;"."&amp;RIGHT('Locations-Stops'!D3420,LEN('Locations-Stops'!D3420)-2),"0")&amp;","&amp;IF('Locations-Stops'!E3420&lt;&gt;"",LEFT('Locations-Stops'!E3420,1)&amp;"."&amp;RIGHT('Locations-Stops'!E3420,LEN('Locations-Stops'!E3420)-1),"0")&amp;","&amp;IF('Locations-Stops'!G3420&lt;&gt;"",VLOOKUP('Locations-Stops'!G3420,Regions!A2:B379,2,FALSE),"0")&amp;","&amp;IF('Locations-Stops'!H3420&lt;&gt;"",VLOOKUP('Locations-Stops'!H3420,Regions!C2:D379,2,FALSE),"0")&amp;","&amp;IF('Locations-Stops'!I3420&lt;&gt;"",VLOOKUP('Locations-Stops'!I3420,Regions!F2:G379,2,FALSE),"0")&amp;","&amp;IF('Locations-Stops'!J3420&lt;&gt;"",VLOOKUP('Locations-Stops'!J3420,Regions!I2:J379,2,FALSE),"0")&amp;",'"&amp;IF('Locations-Stops'!K3420&lt;&gt;"",SUBSTITUTE('Locations-Stops'!K3420,"'","\'"),"")&amp;"','"&amp;IF('Locations-Stops'!L3420&lt;&gt;"",'Locations-Stops'!L3420,"")&amp;"','"&amp;IF('Locations-Stops'!M3420&lt;&gt;"",'Locations-Stops'!M3420,"")&amp;"','"&amp;IF('Locations-Stops'!N3420&lt;&gt;"",'Locations-Stops'!N3420,"")&amp;"', CURRENT_TIMESTAMP);"</f>
        <v>INSERT INTO `locations` (`id`, `name`, `latitude`, `longitude`, `province_id`, `region_1`, `region_2`, `region_3`, `street`, `number`, `postal`, `img`, `last_modified`) VALUES (NULL,'Snake Mural',52.349359,4.903918,8,3,13,124,'Van Woustraat','244III','1073 NC','https://lh4.ggpht.com/u_wQret74WIzdgtxLqqpKYoiQRFE1PCnCD55JZBIyBg-mEHXaZhmtcd_PMs8Ep17kpIgrxW_c-biDnfB2e9z', CURRENT_TIMESTAMP);</v>
      </c>
    </row>
    <row r="3419" spans="1:1" x14ac:dyDescent="0.25">
      <c r="A3419" t="str">
        <f>"INSERT INTO `locations` (`id`, `name`, `latitude`, `longitude`, `province_id`, `region_1`, `region_2`, `region_3`, `street`, `number`, `postal`, `img`, `last_modified`) VALUES (NULL,'"&amp;SUBSTITUTE('Locations-Stops'!F3421,"'","\'")&amp;"',"&amp;IF('Locations-Stops'!D3421&lt;&gt;"",LEFT('Locations-Stops'!D3421,2)&amp;"."&amp;RIGHT('Locations-Stops'!D3421,LEN('Locations-Stops'!D3421)-2),"0")&amp;","&amp;IF('Locations-Stops'!E3421&lt;&gt;"",LEFT('Locations-Stops'!E3421,1)&amp;"."&amp;RIGHT('Locations-Stops'!E3421,LEN('Locations-Stops'!E3421)-1),"0")&amp;","&amp;IF('Locations-Stops'!G3421&lt;&gt;"",VLOOKUP('Locations-Stops'!G3421,Regions!A2:B379,2,FALSE),"0")&amp;","&amp;IF('Locations-Stops'!H3421&lt;&gt;"",VLOOKUP('Locations-Stops'!H3421,Regions!C2:D379,2,FALSE),"0")&amp;","&amp;IF('Locations-Stops'!I3421&lt;&gt;"",VLOOKUP('Locations-Stops'!I3421,Regions!F2:G379,2,FALSE),"0")&amp;","&amp;IF('Locations-Stops'!J3421&lt;&gt;"",VLOOKUP('Locations-Stops'!J3421,Regions!I2:J379,2,FALSE),"0")&amp;",'"&amp;IF('Locations-Stops'!K3421&lt;&gt;"",SUBSTITUTE('Locations-Stops'!K3421,"'","\'"),"")&amp;"','"&amp;IF('Locations-Stops'!L3421&lt;&gt;"",'Locations-Stops'!L3421,"")&amp;"','"&amp;IF('Locations-Stops'!M3421&lt;&gt;"",'Locations-Stops'!M3421,"")&amp;"','"&amp;IF('Locations-Stops'!N3421&lt;&gt;"",'Locations-Stops'!N3421,"")&amp;"', CURRENT_TIMESTAMP);"</f>
        <v>INSERT INTO `locations` (`id`, `name`, `latitude`, `longitude`, `province_id`, `region_1`, `region_2`, `region_3`, `street`, `number`, `postal`, `img`, `last_modified`) VALUES (NULL,'Painting On Wall',52.349945,4.895826,8,3,13,124,'Willem Passtoorsstraat','2II','1073 HX','https://lh5.ggpht.com/XEbb0qUy1Zli54x_xbpEVXKZk4FvgQHPIfi4VFwORekwZCJYfJE29psHvqCiPGZWvFXFqARdbjRCZmmGT5a5', CURRENT_TIMESTAMP);</v>
      </c>
    </row>
    <row r="3420" spans="1:1" x14ac:dyDescent="0.25">
      <c r="A3420" t="str">
        <f>"INSERT INTO `locations` (`id`, `name`, `latitude`, `longitude`, `province_id`, `region_1`, `region_2`, `region_3`, `street`, `number`, `postal`, `img`, `last_modified`) VALUES (NULL,'"&amp;SUBSTITUTE('Locations-Stops'!F3422,"'","\'")&amp;"',"&amp;IF('Locations-Stops'!D3422&lt;&gt;"",LEFT('Locations-Stops'!D3422,2)&amp;"."&amp;RIGHT('Locations-Stops'!D3422,LEN('Locations-Stops'!D3422)-2),"0")&amp;","&amp;IF('Locations-Stops'!E3422&lt;&gt;"",LEFT('Locations-Stops'!E3422,1)&amp;"."&amp;RIGHT('Locations-Stops'!E3422,LEN('Locations-Stops'!E3422)-1),"0")&amp;","&amp;IF('Locations-Stops'!G3422&lt;&gt;"",VLOOKUP('Locations-Stops'!G3422,Regions!A2:B379,2,FALSE),"0")&amp;","&amp;IF('Locations-Stops'!H3422&lt;&gt;"",VLOOKUP('Locations-Stops'!H3422,Regions!C2:D379,2,FALSE),"0")&amp;","&amp;IF('Locations-Stops'!I3422&lt;&gt;"",VLOOKUP('Locations-Stops'!I3422,Regions!F2:G379,2,FALSE),"0")&amp;","&amp;IF('Locations-Stops'!J3422&lt;&gt;"",VLOOKUP('Locations-Stops'!J3422,Regions!I2:J379,2,FALSE),"0")&amp;",'"&amp;IF('Locations-Stops'!K3422&lt;&gt;"",SUBSTITUTE('Locations-Stops'!K3422,"'","\'"),"")&amp;"','"&amp;IF('Locations-Stops'!L3422&lt;&gt;"",'Locations-Stops'!L3422,"")&amp;"','"&amp;IF('Locations-Stops'!M3422&lt;&gt;"",'Locations-Stops'!M3422,"")&amp;"','"&amp;IF('Locations-Stops'!N3422&lt;&gt;"",'Locations-Stops'!N3422,"")&amp;"', CURRENT_TIMESTAMP);"</f>
        <v>INSERT INTO `locations` (`id`, `name`, `latitude`, `longitude`, `province_id`, `region_1`, `region_2`, `region_3`, `street`, `number`, `postal`, `img`, `last_modified`) VALUES (NULL,'Petrus En Paulus Kerk',52.354155,4.88448,8,3,13,124,'Ruysdaelstraat','39','1071 XA','https://lh5.ggpht.com/a0I05xaUvdvlZ_Ldh46of1DyW68O7ALE6LDvrE9eGLwS4-kPclmPFafdv0tKd5qxwSvGuazRyTDJ2dzlF-pp', CURRENT_TIMESTAMP);</v>
      </c>
    </row>
    <row r="3421" spans="1:1" x14ac:dyDescent="0.25">
      <c r="A3421" t="str">
        <f>"INSERT INTO `locations` (`id`, `name`, `latitude`, `longitude`, `province_id`, `region_1`, `region_2`, `region_3`, `street`, `number`, `postal`, `img`, `last_modified`) VALUES (NULL,'"&amp;SUBSTITUTE('Locations-Stops'!F3423,"'","\'")&amp;"',"&amp;IF('Locations-Stops'!D3423&lt;&gt;"",LEFT('Locations-Stops'!D3423,2)&amp;"."&amp;RIGHT('Locations-Stops'!D3423,LEN('Locations-Stops'!D3423)-2),"0")&amp;","&amp;IF('Locations-Stops'!E3423&lt;&gt;"",LEFT('Locations-Stops'!E3423,1)&amp;"."&amp;RIGHT('Locations-Stops'!E3423,LEN('Locations-Stops'!E3423)-1),"0")&amp;","&amp;IF('Locations-Stops'!G3423&lt;&gt;"",VLOOKUP('Locations-Stops'!G3423,Regions!A2:B379,2,FALSE),"0")&amp;","&amp;IF('Locations-Stops'!H3423&lt;&gt;"",VLOOKUP('Locations-Stops'!H3423,Regions!C2:D379,2,FALSE),"0")&amp;","&amp;IF('Locations-Stops'!I3423&lt;&gt;"",VLOOKUP('Locations-Stops'!I3423,Regions!F2:G379,2,FALSE),"0")&amp;","&amp;IF('Locations-Stops'!J3423&lt;&gt;"",VLOOKUP('Locations-Stops'!J3423,Regions!I2:J379,2,FALSE),"0")&amp;",'"&amp;IF('Locations-Stops'!K3423&lt;&gt;"",SUBSTITUTE('Locations-Stops'!K3423,"'","\'"),"")&amp;"','"&amp;IF('Locations-Stops'!L3423&lt;&gt;"",'Locations-Stops'!L3423,"")&amp;"','"&amp;IF('Locations-Stops'!M3423&lt;&gt;"",'Locations-Stops'!M3423,"")&amp;"','"&amp;IF('Locations-Stops'!N3423&lt;&gt;"",'Locations-Stops'!N3423,"")&amp;"', CURRENT_TIMESTAMP);"</f>
        <v>INSERT INTO `locations` (`id`, `name`, `latitude`, `longitude`, `province_id`, `region_1`, `region_2`, `region_3`, `street`, `number`, `postal`, `img`, `last_modified`) VALUES (NULL,'Bizar',52.354265,4.885116,8,3,13,124,'Ruysdaelstraat','27I','1071 WZ','https://lh4.ggpht.com/7XbUcixrhc38I3-EI9RRrOPGfISLup1hAwKL8F3OffxLA0wbThsLMfUoGDsuG05TGeC8z5-gph1C0pYdg03H', CURRENT_TIMESTAMP);</v>
      </c>
    </row>
    <row r="3422" spans="1:1" x14ac:dyDescent="0.25">
      <c r="A3422" t="str">
        <f>"INSERT INTO `locations` (`id`, `name`, `latitude`, `longitude`, `province_id`, `region_1`, `region_2`, `region_3`, `street`, `number`, `postal`, `img`, `last_modified`) VALUES (NULL,'"&amp;SUBSTITUTE('Locations-Stops'!F3424,"'","\'")&amp;"',"&amp;IF('Locations-Stops'!D3424&lt;&gt;"",LEFT('Locations-Stops'!D3424,2)&amp;"."&amp;RIGHT('Locations-Stops'!D3424,LEN('Locations-Stops'!D3424)-2),"0")&amp;","&amp;IF('Locations-Stops'!E3424&lt;&gt;"",LEFT('Locations-Stops'!E3424,1)&amp;"."&amp;RIGHT('Locations-Stops'!E3424,LEN('Locations-Stops'!E3424)-1),"0")&amp;","&amp;IF('Locations-Stops'!G3424&lt;&gt;"",VLOOKUP('Locations-Stops'!G3424,Regions!A2:B379,2,FALSE),"0")&amp;","&amp;IF('Locations-Stops'!H3424&lt;&gt;"",VLOOKUP('Locations-Stops'!H3424,Regions!C2:D379,2,FALSE),"0")&amp;","&amp;IF('Locations-Stops'!I3424&lt;&gt;"",VLOOKUP('Locations-Stops'!I3424,Regions!F2:G379,2,FALSE),"0")&amp;","&amp;IF('Locations-Stops'!J3424&lt;&gt;"",VLOOKUP('Locations-Stops'!J3424,Regions!I2:J379,2,FALSE),"0")&amp;",'"&amp;IF('Locations-Stops'!K3424&lt;&gt;"",SUBSTITUTE('Locations-Stops'!K3424,"'","\'"),"")&amp;"','"&amp;IF('Locations-Stops'!L3424&lt;&gt;"",'Locations-Stops'!L3424,"")&amp;"','"&amp;IF('Locations-Stops'!M3424&lt;&gt;"",'Locations-Stops'!M3424,"")&amp;"','"&amp;IF('Locations-Stops'!N3424&lt;&gt;"",'Locations-Stops'!N3424,"")&amp;"', CURRENT_TIMESTAMP);"</f>
        <v>INSERT INTO `locations` (`id`, `name`, `latitude`, `longitude`, `province_id`, `region_1`, `region_2`, `region_3`, `street`, `number`, `postal`, `img`, `last_modified`) VALUES (NULL,'Speeltuintje Abbenesstraat',52.348172,4.846347,8,3,13,96,'Abbenesstraat','32III','1059 TE','https://lh3.googleusercontent.com/BupDlToaFL8P4tp89xA6nAiq_Fg8o3vR1JJyCIV9qDpk8k2QMLvLVlPegcg31DRiy_OQj69XWFvLVCCoMyPn', CURRENT_TIMESTAMP);</v>
      </c>
    </row>
    <row r="3423" spans="1:1" x14ac:dyDescent="0.25">
      <c r="A3423" t="str">
        <f>"INSERT INTO `locations` (`id`, `name`, `latitude`, `longitude`, `province_id`, `region_1`, `region_2`, `region_3`, `street`, `number`, `postal`, `img`, `last_modified`) VALUES (NULL,'"&amp;SUBSTITUTE('Locations-Stops'!F3425,"'","\'")&amp;"',"&amp;IF('Locations-Stops'!D3425&lt;&gt;"",LEFT('Locations-Stops'!D3425,2)&amp;"."&amp;RIGHT('Locations-Stops'!D3425,LEN('Locations-Stops'!D3425)-2),"0")&amp;","&amp;IF('Locations-Stops'!E3425&lt;&gt;"",LEFT('Locations-Stops'!E3425,1)&amp;"."&amp;RIGHT('Locations-Stops'!E3425,LEN('Locations-Stops'!E3425)-1),"0")&amp;","&amp;IF('Locations-Stops'!G3425&lt;&gt;"",VLOOKUP('Locations-Stops'!G3425,Regions!A2:B379,2,FALSE),"0")&amp;","&amp;IF('Locations-Stops'!H3425&lt;&gt;"",VLOOKUP('Locations-Stops'!H3425,Regions!C2:D379,2,FALSE),"0")&amp;","&amp;IF('Locations-Stops'!I3425&lt;&gt;"",VLOOKUP('Locations-Stops'!I3425,Regions!F2:G379,2,FALSE),"0")&amp;","&amp;IF('Locations-Stops'!J3425&lt;&gt;"",VLOOKUP('Locations-Stops'!J3425,Regions!I2:J379,2,FALSE),"0")&amp;",'"&amp;IF('Locations-Stops'!K3425&lt;&gt;"",SUBSTITUTE('Locations-Stops'!K3425,"'","\'"),"")&amp;"','"&amp;IF('Locations-Stops'!L3425&lt;&gt;"",'Locations-Stops'!L3425,"")&amp;"','"&amp;IF('Locations-Stops'!M3425&lt;&gt;"",'Locations-Stops'!M3425,"")&amp;"','"&amp;IF('Locations-Stops'!N3425&lt;&gt;"",'Locations-Stops'!N3425,"")&amp;"', CURRENT_TIMESTAMP);"</f>
        <v>INSERT INTO `locations` (`id`, `name`, `latitude`, `longitude`, `province_id`, `region_1`, `region_2`, `region_3`, `street`, `number`, `postal`, `img`, `last_modified`) VALUES (NULL,'Anthony Fokkerweg 1',52.345142,4.846416,8,3,13,96,'Generaal Vetterstraat','63','1059 BT','https://lh6.ggpht.com/94MIVa-xFa4OqLxBkvBCiu9oJS84fkn6DH13aunuO_b_7HJXce9bvW68Tg1p-PWr-nTt52xWeAuXnNra_ZhSvw', CURRENT_TIMESTAMP);</v>
      </c>
    </row>
    <row r="3424" spans="1:1" x14ac:dyDescent="0.25">
      <c r="A3424" t="str">
        <f>"INSERT INTO `locations` (`id`, `name`, `latitude`, `longitude`, `province_id`, `region_1`, `region_2`, `region_3`, `street`, `number`, `postal`, `img`, `last_modified`) VALUES (NULL,'"&amp;SUBSTITUTE('Locations-Stops'!F3426,"'","\'")&amp;"',"&amp;IF('Locations-Stops'!D3426&lt;&gt;"",LEFT('Locations-Stops'!D3426,2)&amp;"."&amp;RIGHT('Locations-Stops'!D3426,LEN('Locations-Stops'!D3426)-2),"0")&amp;","&amp;IF('Locations-Stops'!E3426&lt;&gt;"",LEFT('Locations-Stops'!E3426,1)&amp;"."&amp;RIGHT('Locations-Stops'!E3426,LEN('Locations-Stops'!E3426)-1),"0")&amp;","&amp;IF('Locations-Stops'!G3426&lt;&gt;"",VLOOKUP('Locations-Stops'!G3426,Regions!A2:B379,2,FALSE),"0")&amp;","&amp;IF('Locations-Stops'!H3426&lt;&gt;"",VLOOKUP('Locations-Stops'!H3426,Regions!C2:D379,2,FALSE),"0")&amp;","&amp;IF('Locations-Stops'!I3426&lt;&gt;"",VLOOKUP('Locations-Stops'!I3426,Regions!F2:G379,2,FALSE),"0")&amp;","&amp;IF('Locations-Stops'!J3426&lt;&gt;"",VLOOKUP('Locations-Stops'!J3426,Regions!I2:J379,2,FALSE),"0")&amp;",'"&amp;IF('Locations-Stops'!K3426&lt;&gt;"",SUBSTITUTE('Locations-Stops'!K3426,"'","\'"),"")&amp;"','"&amp;IF('Locations-Stops'!L3426&lt;&gt;"",'Locations-Stops'!L3426,"")&amp;"','"&amp;IF('Locations-Stops'!M3426&lt;&gt;"",'Locations-Stops'!M3426,"")&amp;"','"&amp;IF('Locations-Stops'!N3426&lt;&gt;"",'Locations-Stops'!N3426,"")&amp;"', CURRENT_TIMESTAMP);"</f>
        <v>INSERT INTO `locations` (`id`, `name`, `latitude`, `longitude`, `province_id`, `region_1`, `region_2`, `region_3`, `street`, `number`, `postal`, `img`, `last_modified`) VALUES (NULL,'Graffiti 1',52.343286,4.846618,8,3,13,96,'Generaal Vetterstraat','78','1059 BW','https://lh5.ggpht.com/A0VAQ9ziJqyDA4pCt1UKVhUp7vrs6x1YIwyeJYK8VxoechT8uZq__bFSZmtoAq6QG6G81zK6JUKj8PB05jE', CURRENT_TIMESTAMP);</v>
      </c>
    </row>
    <row r="3425" spans="1:1" x14ac:dyDescent="0.25">
      <c r="A3425" t="str">
        <f>"INSERT INTO `locations` (`id`, `name`, `latitude`, `longitude`, `province_id`, `region_1`, `region_2`, `region_3`, `street`, `number`, `postal`, `img`, `last_modified`) VALUES (NULL,'"&amp;SUBSTITUTE('Locations-Stops'!F3427,"'","\'")&amp;"',"&amp;IF('Locations-Stops'!D3427&lt;&gt;"",LEFT('Locations-Stops'!D3427,2)&amp;"."&amp;RIGHT('Locations-Stops'!D3427,LEN('Locations-Stops'!D3427)-2),"0")&amp;","&amp;IF('Locations-Stops'!E3427&lt;&gt;"",LEFT('Locations-Stops'!E3427,1)&amp;"."&amp;RIGHT('Locations-Stops'!E3427,LEN('Locations-Stops'!E3427)-1),"0")&amp;","&amp;IF('Locations-Stops'!G3427&lt;&gt;"",VLOOKUP('Locations-Stops'!G3427,Regions!A2:B379,2,FALSE),"0")&amp;","&amp;IF('Locations-Stops'!H3427&lt;&gt;"",VLOOKUP('Locations-Stops'!H3427,Regions!C2:D379,2,FALSE),"0")&amp;","&amp;IF('Locations-Stops'!I3427&lt;&gt;"",VLOOKUP('Locations-Stops'!I3427,Regions!F2:G379,2,FALSE),"0")&amp;","&amp;IF('Locations-Stops'!J3427&lt;&gt;"",VLOOKUP('Locations-Stops'!J3427,Regions!I2:J379,2,FALSE),"0")&amp;",'"&amp;IF('Locations-Stops'!K3427&lt;&gt;"",SUBSTITUTE('Locations-Stops'!K3427,"'","\'"),"")&amp;"','"&amp;IF('Locations-Stops'!L3427&lt;&gt;"",'Locations-Stops'!L3427,"")&amp;"','"&amp;IF('Locations-Stops'!M3427&lt;&gt;"",'Locations-Stops'!M3427,"")&amp;"','"&amp;IF('Locations-Stops'!N3427&lt;&gt;"",'Locations-Stops'!N3427,"")&amp;"', CURRENT_TIMESTAMP);"</f>
        <v>INSERT INTO `locations` (`id`, `name`, `latitude`, `longitude`, `province_id`, `region_1`, `region_2`, `region_3`, `street`, `number`, `postal`, `img`, `last_modified`) VALUES (NULL,'Blue Bridge, Valschermkade, Amsterdam.',52.342175,4.846428,8,3,13,96,'Generaal Vetterstraat','82','1059 BW','https://lh3.ggpht.com/FbkT_UZBzPhweUB2OnuibK8M4wzb9B86FBiqWo_SRf_ECybq41QxFDpMz7MCvwMBvzHiTXBUX_2wFKWboh4', CURRENT_TIMESTAMP);</v>
      </c>
    </row>
    <row r="3426" spans="1:1" x14ac:dyDescent="0.25">
      <c r="A3426" t="str">
        <f>"INSERT INTO `locations` (`id`, `name`, `latitude`, `longitude`, `province_id`, `region_1`, `region_2`, `region_3`, `street`, `number`, `postal`, `img`, `last_modified`) VALUES (NULL,'"&amp;SUBSTITUTE('Locations-Stops'!F3428,"'","\'")&amp;"',"&amp;IF('Locations-Stops'!D3428&lt;&gt;"",LEFT('Locations-Stops'!D3428,2)&amp;"."&amp;RIGHT('Locations-Stops'!D3428,LEN('Locations-Stops'!D3428)-2),"0")&amp;","&amp;IF('Locations-Stops'!E3428&lt;&gt;"",LEFT('Locations-Stops'!E3428,1)&amp;"."&amp;RIGHT('Locations-Stops'!E3428,LEN('Locations-Stops'!E3428)-1),"0")&amp;","&amp;IF('Locations-Stops'!G3428&lt;&gt;"",VLOOKUP('Locations-Stops'!G3428,Regions!A2:B379,2,FALSE),"0")&amp;","&amp;IF('Locations-Stops'!H3428&lt;&gt;"",VLOOKUP('Locations-Stops'!H3428,Regions!C2:D379,2,FALSE),"0")&amp;","&amp;IF('Locations-Stops'!I3428&lt;&gt;"",VLOOKUP('Locations-Stops'!I3428,Regions!F2:G379,2,FALSE),"0")&amp;","&amp;IF('Locations-Stops'!J3428&lt;&gt;"",VLOOKUP('Locations-Stops'!J3428,Regions!I2:J379,2,FALSE),"0")&amp;",'"&amp;IF('Locations-Stops'!K3428&lt;&gt;"",SUBSTITUTE('Locations-Stops'!K3428,"'","\'"),"")&amp;"','"&amp;IF('Locations-Stops'!L3428&lt;&gt;"",'Locations-Stops'!L3428,"")&amp;"','"&amp;IF('Locations-Stops'!M3428&lt;&gt;"",'Locations-Stops'!M3428,"")&amp;"','"&amp;IF('Locations-Stops'!N3428&lt;&gt;"",'Locations-Stops'!N3428,"")&amp;"', CURRENT_TIMESTAMP);"</f>
        <v>INSERT INTO `locations` (`id`, `name`, `latitude`, `longitude`, `province_id`, `region_1`, `region_2`, `region_3`, `street`, `number`, `postal`, `img`, `last_modified`) VALUES (NULL,'Teeth Painting',52.351725,4.849089,8,3,13,96,'Heemstedestraat','6III','1058 NM','https://lh3.ggpht.com/1q8TCnydGsJm_WHyjm9jrqapT7en_IxVgpN_MUR4YasbuomVMrmJedyXSrOMqVHl5EXQo7TD_IuY57UMXb8D', CURRENT_TIMESTAMP);</v>
      </c>
    </row>
    <row r="3427" spans="1:1" x14ac:dyDescent="0.25">
      <c r="A3427" t="str">
        <f>"INSERT INTO `locations` (`id`, `name`, `latitude`, `longitude`, `province_id`, `region_1`, `region_2`, `region_3`, `street`, `number`, `postal`, `img`, `last_modified`) VALUES (NULL,'"&amp;SUBSTITUTE('Locations-Stops'!F3429,"'","\'")&amp;"',"&amp;IF('Locations-Stops'!D3429&lt;&gt;"",LEFT('Locations-Stops'!D3429,2)&amp;"."&amp;RIGHT('Locations-Stops'!D3429,LEN('Locations-Stops'!D3429)-2),"0")&amp;","&amp;IF('Locations-Stops'!E3429&lt;&gt;"",LEFT('Locations-Stops'!E3429,1)&amp;"."&amp;RIGHT('Locations-Stops'!E3429,LEN('Locations-Stops'!E3429)-1),"0")&amp;","&amp;IF('Locations-Stops'!G3429&lt;&gt;"",VLOOKUP('Locations-Stops'!G3429,Regions!A2:B379,2,FALSE),"0")&amp;","&amp;IF('Locations-Stops'!H3429&lt;&gt;"",VLOOKUP('Locations-Stops'!H3429,Regions!C2:D379,2,FALSE),"0")&amp;","&amp;IF('Locations-Stops'!I3429&lt;&gt;"",VLOOKUP('Locations-Stops'!I3429,Regions!F2:G379,2,FALSE),"0")&amp;","&amp;IF('Locations-Stops'!J3429&lt;&gt;"",VLOOKUP('Locations-Stops'!J3429,Regions!I2:J379,2,FALSE),"0")&amp;",'"&amp;IF('Locations-Stops'!K3429&lt;&gt;"",SUBSTITUTE('Locations-Stops'!K3429,"'","\'"),"")&amp;"','"&amp;IF('Locations-Stops'!L3429&lt;&gt;"",'Locations-Stops'!L3429,"")&amp;"','"&amp;IF('Locations-Stops'!M3429&lt;&gt;"",'Locations-Stops'!M3429,"")&amp;"','"&amp;IF('Locations-Stops'!N3429&lt;&gt;"",'Locations-Stops'!N3429,"")&amp;"', CURRENT_TIMESTAMP);"</f>
        <v>INSERT INTO `locations` (`id`, `name`, `latitude`, `longitude`, `province_id`, `region_1`, `region_2`, `region_3`, `street`, `number`, `postal`, `img`, `last_modified`) VALUES (NULL,'Nationaal Lucht- En Ruimtevaart Laboratorium',52.345128,4.843771,8,3,13,96,'Henk Sneevlietweg','509','1059','https://lh6.ggpht.com/gw1IKEUt_nr-DiY1IFPzQ50dnHwTrLEchV7IRKw5y26pVEGA2K4IIs2A0UpDg4SiM-O90dUO-3YELGgq5uc', CURRENT_TIMESTAMP);</v>
      </c>
    </row>
    <row r="3428" spans="1:1" x14ac:dyDescent="0.25">
      <c r="A3428" t="str">
        <f>"INSERT INTO `locations` (`id`, `name`, `latitude`, `longitude`, `province_id`, `region_1`, `region_2`, `region_3`, `street`, `number`, `postal`, `img`, `last_modified`) VALUES (NULL,'"&amp;SUBSTITUTE('Locations-Stops'!F3430,"'","\'")&amp;"',"&amp;IF('Locations-Stops'!D3430&lt;&gt;"",LEFT('Locations-Stops'!D3430,2)&amp;"."&amp;RIGHT('Locations-Stops'!D3430,LEN('Locations-Stops'!D3430)-2),"0")&amp;","&amp;IF('Locations-Stops'!E3430&lt;&gt;"",LEFT('Locations-Stops'!E3430,1)&amp;"."&amp;RIGHT('Locations-Stops'!E3430,LEN('Locations-Stops'!E3430)-1),"0")&amp;","&amp;IF('Locations-Stops'!G3430&lt;&gt;"",VLOOKUP('Locations-Stops'!G3430,Regions!A2:B379,2,FALSE),"0")&amp;","&amp;IF('Locations-Stops'!H3430&lt;&gt;"",VLOOKUP('Locations-Stops'!H3430,Regions!C2:D379,2,FALSE),"0")&amp;","&amp;IF('Locations-Stops'!I3430&lt;&gt;"",VLOOKUP('Locations-Stops'!I3430,Regions!F2:G379,2,FALSE),"0")&amp;","&amp;IF('Locations-Stops'!J3430&lt;&gt;"",VLOOKUP('Locations-Stops'!J3430,Regions!I2:J379,2,FALSE),"0")&amp;",'"&amp;IF('Locations-Stops'!K3430&lt;&gt;"",SUBSTITUTE('Locations-Stops'!K3430,"'","\'"),"")&amp;"','"&amp;IF('Locations-Stops'!L3430&lt;&gt;"",'Locations-Stops'!L3430,"")&amp;"','"&amp;IF('Locations-Stops'!M3430&lt;&gt;"",'Locations-Stops'!M3430,"")&amp;"','"&amp;IF('Locations-Stops'!N3430&lt;&gt;"",'Locations-Stops'!N3430,"")&amp;"', CURRENT_TIMESTAMP);"</f>
        <v>INSERT INTO `locations` (`id`, `name`, `latitude`, `longitude`, `province_id`, `region_1`, `region_2`, `region_3`, `street`, `number`, `postal`, `img`, `last_modified`) VALUES (NULL,'Floral',52.351438,4.850074,8,3,13,96,'Hoofddorpplein','4','1059 CV','https://lh6.ggpht.com/7dYhX3pHq8Bi9AAyYqv7vlBsr0rDwZu4FXnb6Ted1jrtjITGzX_ulNK8nIUOEq3qMRpGjMy8Tf0H25VfxTTP', CURRENT_TIMESTAMP);</v>
      </c>
    </row>
    <row r="3429" spans="1:1" x14ac:dyDescent="0.25">
      <c r="A3429" t="str">
        <f>"INSERT INTO `locations` (`id`, `name`, `latitude`, `longitude`, `province_id`, `region_1`, `region_2`, `region_3`, `street`, `number`, `postal`, `img`, `last_modified`) VALUES (NULL,'"&amp;SUBSTITUTE('Locations-Stops'!F3431,"'","\'")&amp;"',"&amp;IF('Locations-Stops'!D3431&lt;&gt;"",LEFT('Locations-Stops'!D3431,2)&amp;"."&amp;RIGHT('Locations-Stops'!D3431,LEN('Locations-Stops'!D3431)-2),"0")&amp;","&amp;IF('Locations-Stops'!E3431&lt;&gt;"",LEFT('Locations-Stops'!E3431,1)&amp;"."&amp;RIGHT('Locations-Stops'!E3431,LEN('Locations-Stops'!E3431)-1),"0")&amp;","&amp;IF('Locations-Stops'!G3431&lt;&gt;"",VLOOKUP('Locations-Stops'!G3431,Regions!A2:B379,2,FALSE),"0")&amp;","&amp;IF('Locations-Stops'!H3431&lt;&gt;"",VLOOKUP('Locations-Stops'!H3431,Regions!C2:D379,2,FALSE),"0")&amp;","&amp;IF('Locations-Stops'!I3431&lt;&gt;"",VLOOKUP('Locations-Stops'!I3431,Regions!F2:G379,2,FALSE),"0")&amp;","&amp;IF('Locations-Stops'!J3431&lt;&gt;"",VLOOKUP('Locations-Stops'!J3431,Regions!I2:J379,2,FALSE),"0")&amp;",'"&amp;IF('Locations-Stops'!K3431&lt;&gt;"",SUBSTITUTE('Locations-Stops'!K3431,"'","\'"),"")&amp;"','"&amp;IF('Locations-Stops'!L3431&lt;&gt;"",'Locations-Stops'!L3431,"")&amp;"','"&amp;IF('Locations-Stops'!M3431&lt;&gt;"",'Locations-Stops'!M3431,"")&amp;"','"&amp;IF('Locations-Stops'!N3431&lt;&gt;"",'Locations-Stops'!N3431,"")&amp;"', CURRENT_TIMESTAMP);"</f>
        <v>INSERT INTO `locations` (`id`, `name`, `latitude`, `longitude`, `province_id`, `region_1`, `region_2`, `region_3`, `street`, `number`, `postal`, `img`, `last_modified`) VALUES (NULL,'Fietspunt Informatie',52.339405,4.846255,8,3,13,96,'Jaagpad','42','1059 BP','https://lh6.ggpht.com/vvd0SwT1jN7kxtNMno3sX_Nyk6L2BGlGuJjVQtlS9PbGXSVL70UOzExOcUsJqo7fQPvajk1JH2bkJuhNsfQ', CURRENT_TIMESTAMP);</v>
      </c>
    </row>
    <row r="3430" spans="1:1" x14ac:dyDescent="0.25">
      <c r="A3430" t="str">
        <f>"INSERT INTO `locations` (`id`, `name`, `latitude`, `longitude`, `province_id`, `region_1`, `region_2`, `region_3`, `street`, `number`, `postal`, `img`, `last_modified`) VALUES (NULL,'"&amp;SUBSTITUTE('Locations-Stops'!F3432,"'","\'")&amp;"',"&amp;IF('Locations-Stops'!D3432&lt;&gt;"",LEFT('Locations-Stops'!D3432,2)&amp;"."&amp;RIGHT('Locations-Stops'!D3432,LEN('Locations-Stops'!D3432)-2),"0")&amp;","&amp;IF('Locations-Stops'!E3432&lt;&gt;"",LEFT('Locations-Stops'!E3432,1)&amp;"."&amp;RIGHT('Locations-Stops'!E3432,LEN('Locations-Stops'!E3432)-1),"0")&amp;","&amp;IF('Locations-Stops'!G3432&lt;&gt;"",VLOOKUP('Locations-Stops'!G3432,Regions!A2:B379,2,FALSE),"0")&amp;","&amp;IF('Locations-Stops'!H3432&lt;&gt;"",VLOOKUP('Locations-Stops'!H3432,Regions!C2:D379,2,FALSE),"0")&amp;","&amp;IF('Locations-Stops'!I3432&lt;&gt;"",VLOOKUP('Locations-Stops'!I3432,Regions!F2:G379,2,FALSE),"0")&amp;","&amp;IF('Locations-Stops'!J3432&lt;&gt;"",VLOOKUP('Locations-Stops'!J3432,Regions!I2:J379,2,FALSE),"0")&amp;",'"&amp;IF('Locations-Stops'!K3432&lt;&gt;"",SUBSTITUTE('Locations-Stops'!K3432,"'","\'"),"")&amp;"','"&amp;IF('Locations-Stops'!L3432&lt;&gt;"",'Locations-Stops'!L3432,"")&amp;"','"&amp;IF('Locations-Stops'!M3432&lt;&gt;"",'Locations-Stops'!M3432,"")&amp;"','"&amp;IF('Locations-Stops'!N3432&lt;&gt;"",'Locations-Stops'!N3432,"")&amp;"', CURRENT_TIMESTAMP);"</f>
        <v>INSERT INTO `locations` (`id`, `name`, `latitude`, `longitude`, `province_id`, `region_1`, `region_2`, `region_3`, `street`, `number`, `postal`, `img`, `last_modified`) VALUES (NULL,'Dutch Renaissance Style - Jacob Marisplein - 1911',52.355195,4.852115,8,3,13,96,'Jacob Marisplein','22HS','1058 JD','https://lh5.ggpht.com/7TlrzqrU8N9wQyXE3fY3kejPR_ofE_pQAzB8z8wcii2fOVdcdyd32QqsTZ7iSWoxE3GNOMkPDG_4q0jH9l7S', CURRENT_TIMESTAMP);</v>
      </c>
    </row>
    <row r="3431" spans="1:1" x14ac:dyDescent="0.25">
      <c r="A3431" t="str">
        <f>"INSERT INTO `locations` (`id`, `name`, `latitude`, `longitude`, `province_id`, `region_1`, `region_2`, `region_3`, `street`, `number`, `postal`, `img`, `last_modified`) VALUES (NULL,'"&amp;SUBSTITUTE('Locations-Stops'!F3433,"'","\'")&amp;"',"&amp;IF('Locations-Stops'!D3433&lt;&gt;"",LEFT('Locations-Stops'!D3433,2)&amp;"."&amp;RIGHT('Locations-Stops'!D3433,LEN('Locations-Stops'!D3433)-2),"0")&amp;","&amp;IF('Locations-Stops'!E3433&lt;&gt;"",LEFT('Locations-Stops'!E3433,1)&amp;"."&amp;RIGHT('Locations-Stops'!E3433,LEN('Locations-Stops'!E3433)-1),"0")&amp;","&amp;IF('Locations-Stops'!G3433&lt;&gt;"",VLOOKUP('Locations-Stops'!G3433,Regions!A2:B379,2,FALSE),"0")&amp;","&amp;IF('Locations-Stops'!H3433&lt;&gt;"",VLOOKUP('Locations-Stops'!H3433,Regions!C2:D379,2,FALSE),"0")&amp;","&amp;IF('Locations-Stops'!I3433&lt;&gt;"",VLOOKUP('Locations-Stops'!I3433,Regions!F2:G379,2,FALSE),"0")&amp;","&amp;IF('Locations-Stops'!J3433&lt;&gt;"",VLOOKUP('Locations-Stops'!J3433,Regions!I2:J379,2,FALSE),"0")&amp;",'"&amp;IF('Locations-Stops'!K3433&lt;&gt;"",SUBSTITUTE('Locations-Stops'!K3433,"'","\'"),"")&amp;"','"&amp;IF('Locations-Stops'!L3433&lt;&gt;"",'Locations-Stops'!L3433,"")&amp;"','"&amp;IF('Locations-Stops'!M3433&lt;&gt;"",'Locations-Stops'!M3433,"")&amp;"','"&amp;IF('Locations-Stops'!N3433&lt;&gt;"",'Locations-Stops'!N3433,"")&amp;"', CURRENT_TIMESTAMP);"</f>
        <v>INSERT INTO `locations` (`id`, `name`, `latitude`, `longitude`, `province_id`, `region_1`, `region_2`, `region_3`, `street`, `number`, `postal`, `img`, `last_modified`) VALUES (NULL,'Birdslide',52.353067,4.851501,8,3,13,96,'Legmeerplein','1','1058','https://lh3.googleusercontent.com/lJrV8u23D8WqCjEpShLa1vAqLGJeStPUX95kXfAOltP8ABtRJGSTAcB1aYGWKhDXCJs_8Hxac3pSDI7ziiho', CURRENT_TIMESTAMP);</v>
      </c>
    </row>
    <row r="3432" spans="1:1" x14ac:dyDescent="0.25">
      <c r="A3432" t="str">
        <f>"INSERT INTO `locations` (`id`, `name`, `latitude`, `longitude`, `province_id`, `region_1`, `region_2`, `region_3`, `street`, `number`, `postal`, `img`, `last_modified`) VALUES (NULL,'"&amp;SUBSTITUTE('Locations-Stops'!F3434,"'","\'")&amp;"',"&amp;IF('Locations-Stops'!D3434&lt;&gt;"",LEFT('Locations-Stops'!D3434,2)&amp;"."&amp;RIGHT('Locations-Stops'!D3434,LEN('Locations-Stops'!D3434)-2),"0")&amp;","&amp;IF('Locations-Stops'!E3434&lt;&gt;"",LEFT('Locations-Stops'!E3434,1)&amp;"."&amp;RIGHT('Locations-Stops'!E3434,LEN('Locations-Stops'!E3434)-1),"0")&amp;","&amp;IF('Locations-Stops'!G3434&lt;&gt;"",VLOOKUP('Locations-Stops'!G3434,Regions!A2:B379,2,FALSE),"0")&amp;","&amp;IF('Locations-Stops'!H3434&lt;&gt;"",VLOOKUP('Locations-Stops'!H3434,Regions!C2:D379,2,FALSE),"0")&amp;","&amp;IF('Locations-Stops'!I3434&lt;&gt;"",VLOOKUP('Locations-Stops'!I3434,Regions!F2:G379,2,FALSE),"0")&amp;","&amp;IF('Locations-Stops'!J3434&lt;&gt;"",VLOOKUP('Locations-Stops'!J3434,Regions!I2:J379,2,FALSE),"0")&amp;",'"&amp;IF('Locations-Stops'!K3434&lt;&gt;"",SUBSTITUTE('Locations-Stops'!K3434,"'","\'"),"")&amp;"','"&amp;IF('Locations-Stops'!L3434&lt;&gt;"",'Locations-Stops'!L3434,"")&amp;"','"&amp;IF('Locations-Stops'!M3434&lt;&gt;"",'Locations-Stops'!M3434,"")&amp;"','"&amp;IF('Locations-Stops'!N3434&lt;&gt;"",'Locations-Stops'!N3434,"")&amp;"', CURRENT_TIMESTAMP);"</f>
        <v>INSERT INTO `locations` (`id`, `name`, `latitude`, `longitude`, `province_id`, `region_1`, `region_2`, `region_3`, `street`, `number`, `postal`, `img`, `last_modified`) VALUES (NULL,'Canal house 1634',52.356995,4.853848,8,3,13,96,'Sloterkade','21','1058 HE','https://lh5.ggpht.com/SKr0fNL5f1DVZlhnxrtEBHSjU0T0cnWSzbcOps9YAf0Ki27sPiS0PX9xOZe10Fl1wXLarDnH8mq_e4hSvD2h', CURRENT_TIMESTAMP);</v>
      </c>
    </row>
    <row r="3433" spans="1:1" x14ac:dyDescent="0.25">
      <c r="A3433" t="str">
        <f>"INSERT INTO `locations` (`id`, `name`, `latitude`, `longitude`, `province_id`, `region_1`, `region_2`, `region_3`, `street`, `number`, `postal`, `img`, `last_modified`) VALUES (NULL,'"&amp;SUBSTITUTE('Locations-Stops'!F3435,"'","\'")&amp;"',"&amp;IF('Locations-Stops'!D3435&lt;&gt;"",LEFT('Locations-Stops'!D3435,2)&amp;"."&amp;RIGHT('Locations-Stops'!D3435,LEN('Locations-Stops'!D3435)-2),"0")&amp;","&amp;IF('Locations-Stops'!E3435&lt;&gt;"",LEFT('Locations-Stops'!E3435,1)&amp;"."&amp;RIGHT('Locations-Stops'!E3435,LEN('Locations-Stops'!E3435)-1),"0")&amp;","&amp;IF('Locations-Stops'!G3435&lt;&gt;"",VLOOKUP('Locations-Stops'!G3435,Regions!A2:B379,2,FALSE),"0")&amp;","&amp;IF('Locations-Stops'!H3435&lt;&gt;"",VLOOKUP('Locations-Stops'!H3435,Regions!C2:D379,2,FALSE),"0")&amp;","&amp;IF('Locations-Stops'!I3435&lt;&gt;"",VLOOKUP('Locations-Stops'!I3435,Regions!F2:G379,2,FALSE),"0")&amp;","&amp;IF('Locations-Stops'!J3435&lt;&gt;"",VLOOKUP('Locations-Stops'!J3435,Regions!I2:J379,2,FALSE),"0")&amp;",'"&amp;IF('Locations-Stops'!K3435&lt;&gt;"",SUBSTITUTE('Locations-Stops'!K3435,"'","\'"),"")&amp;"','"&amp;IF('Locations-Stops'!L3435&lt;&gt;"",'Locations-Stops'!L3435,"")&amp;"','"&amp;IF('Locations-Stops'!M3435&lt;&gt;"",'Locations-Stops'!M3435,"")&amp;"','"&amp;IF('Locations-Stops'!N3435&lt;&gt;"",'Locations-Stops'!N3435,"")&amp;"', CURRENT_TIMESTAMP);"</f>
        <v>INSERT INTO `locations` (`id`, `name`, `latitude`, `longitude`, `province_id`, `region_1`, `region_2`, `region_3`, `street`, `number`, `postal`, `img`, `last_modified`) VALUES (NULL,'Schinkelhaven Uit Zicht',52.354906,4.853161,8,3,13,96,'Sloterkade','61','1058','https://lh5.ggpht.com/fnJhTMOR-lWt7i6EkKaE7uudg_6CTuVIy3Z60ccRJU1B4Zk5ddmGG64ajJElXwBUUrv7bnvAa6CcFa9E0zI', CURRENT_TIMESTAMP);</v>
      </c>
    </row>
    <row r="3434" spans="1:1" x14ac:dyDescent="0.25">
      <c r="A3434" t="str">
        <f>"INSERT INTO `locations` (`id`, `name`, `latitude`, `longitude`, `province_id`, `region_1`, `region_2`, `region_3`, `street`, `number`, `postal`, `img`, `last_modified`) VALUES (NULL,'"&amp;SUBSTITUTE('Locations-Stops'!F3436,"'","\'")&amp;"',"&amp;IF('Locations-Stops'!D3436&lt;&gt;"",LEFT('Locations-Stops'!D3436,2)&amp;"."&amp;RIGHT('Locations-Stops'!D3436,LEN('Locations-Stops'!D3436)-2),"0")&amp;","&amp;IF('Locations-Stops'!E3436&lt;&gt;"",LEFT('Locations-Stops'!E3436,1)&amp;"."&amp;RIGHT('Locations-Stops'!E3436,LEN('Locations-Stops'!E3436)-1),"0")&amp;","&amp;IF('Locations-Stops'!G3436&lt;&gt;"",VLOOKUP('Locations-Stops'!G3436,Regions!A2:B379,2,FALSE),"0")&amp;","&amp;IF('Locations-Stops'!H3436&lt;&gt;"",VLOOKUP('Locations-Stops'!H3436,Regions!C2:D379,2,FALSE),"0")&amp;","&amp;IF('Locations-Stops'!I3436&lt;&gt;"",VLOOKUP('Locations-Stops'!I3436,Regions!F2:G379,2,FALSE),"0")&amp;","&amp;IF('Locations-Stops'!J3436&lt;&gt;"",VLOOKUP('Locations-Stops'!J3436,Regions!I2:J379,2,FALSE),"0")&amp;",'"&amp;IF('Locations-Stops'!K3436&lt;&gt;"",SUBSTITUTE('Locations-Stops'!K3436,"'","\'"),"")&amp;"','"&amp;IF('Locations-Stops'!L3436&lt;&gt;"",'Locations-Stops'!L3436,"")&amp;"','"&amp;IF('Locations-Stops'!M3436&lt;&gt;"",'Locations-Stops'!M3436,"")&amp;"','"&amp;IF('Locations-Stops'!N3436&lt;&gt;"",'Locations-Stops'!N3436,"")&amp;"', CURRENT_TIMESTAMP);"</f>
        <v>INSERT INTO `locations` (`id`, `name`, `latitude`, `longitude`, `province_id`, `region_1`, `region_2`, `region_3`, `street`, `number`, `postal`, `img`, `last_modified`) VALUES (NULL,'Zeilbrug',52.35113,4.852164,8,3,13,96,'Sloterkade','152','','https://lh6.ggpht.com/Q5lw-x2RTNxQ8WvyGu-MbQKmWhZVE3Zz7HXJrte6m0t2UfQ1UKAbctOmv10-A2DZAnrsQUjdJhbuDih4jhM', CURRENT_TIMESTAMP);</v>
      </c>
    </row>
    <row r="3435" spans="1:1" x14ac:dyDescent="0.25">
      <c r="A3435" t="str">
        <f>"INSERT INTO `locations` (`id`, `name`, `latitude`, `longitude`, `province_id`, `region_1`, `region_2`, `region_3`, `street`, `number`, `postal`, `img`, `last_modified`) VALUES (NULL,'"&amp;SUBSTITUTE('Locations-Stops'!F3437,"'","\'")&amp;"',"&amp;IF('Locations-Stops'!D3437&lt;&gt;"",LEFT('Locations-Stops'!D3437,2)&amp;"."&amp;RIGHT('Locations-Stops'!D3437,LEN('Locations-Stops'!D3437)-2),"0")&amp;","&amp;IF('Locations-Stops'!E3437&lt;&gt;"",LEFT('Locations-Stops'!E3437,1)&amp;"."&amp;RIGHT('Locations-Stops'!E3437,LEN('Locations-Stops'!E3437)-1),"0")&amp;","&amp;IF('Locations-Stops'!G3437&lt;&gt;"",VLOOKUP('Locations-Stops'!G3437,Regions!A2:B379,2,FALSE),"0")&amp;","&amp;IF('Locations-Stops'!H3437&lt;&gt;"",VLOOKUP('Locations-Stops'!H3437,Regions!C2:D379,2,FALSE),"0")&amp;","&amp;IF('Locations-Stops'!I3437&lt;&gt;"",VLOOKUP('Locations-Stops'!I3437,Regions!F2:G379,2,FALSE),"0")&amp;","&amp;IF('Locations-Stops'!J3437&lt;&gt;"",VLOOKUP('Locations-Stops'!J3437,Regions!I2:J379,2,FALSE),"0")&amp;",'"&amp;IF('Locations-Stops'!K3437&lt;&gt;"",SUBSTITUTE('Locations-Stops'!K3437,"'","\'"),"")&amp;"','"&amp;IF('Locations-Stops'!L3437&lt;&gt;"",'Locations-Stops'!L3437,"")&amp;"','"&amp;IF('Locations-Stops'!M3437&lt;&gt;"",'Locations-Stops'!M3437,"")&amp;"','"&amp;IF('Locations-Stops'!N3437&lt;&gt;"",'Locations-Stops'!N3437,"")&amp;"', CURRENT_TIMESTAMP);"</f>
        <v>INSERT INTO `locations` (`id`, `name`, `latitude`, `longitude`, `province_id`, `region_1`, `region_2`, `region_3`, `street`, `number`, `postal`, `img`, `last_modified`) VALUES (NULL,'Graffiti',52.350041,4.851767,8,3,13,96,'Sloterkade','166','1059 EB','https://lh3.ggpht.com/jem1CqVgG_PAIujc9QRdsq5mrHnm1AVe4TTqWK0Pza0yEby739MXcirfeIzL-J-YDhWQnTVmlKyBcFJunaCj', CURRENT_TIMESTAMP);</v>
      </c>
    </row>
    <row r="3436" spans="1:1" x14ac:dyDescent="0.25">
      <c r="A3436" t="str">
        <f>"INSERT INTO `locations` (`id`, `name`, `latitude`, `longitude`, `province_id`, `region_1`, `region_2`, `region_3`, `street`, `number`, `postal`, `img`, `last_modified`) VALUES (NULL,'"&amp;SUBSTITUTE('Locations-Stops'!F3438,"'","\'")&amp;"',"&amp;IF('Locations-Stops'!D3438&lt;&gt;"",LEFT('Locations-Stops'!D3438,2)&amp;"."&amp;RIGHT('Locations-Stops'!D3438,LEN('Locations-Stops'!D3438)-2),"0")&amp;","&amp;IF('Locations-Stops'!E3438&lt;&gt;"",LEFT('Locations-Stops'!E3438,1)&amp;"."&amp;RIGHT('Locations-Stops'!E3438,LEN('Locations-Stops'!E3438)-1),"0")&amp;","&amp;IF('Locations-Stops'!G3438&lt;&gt;"",VLOOKUP('Locations-Stops'!G3438,Regions!A2:B379,2,FALSE),"0")&amp;","&amp;IF('Locations-Stops'!H3438&lt;&gt;"",VLOOKUP('Locations-Stops'!H3438,Regions!C2:D379,2,FALSE),"0")&amp;","&amp;IF('Locations-Stops'!I3438&lt;&gt;"",VLOOKUP('Locations-Stops'!I3438,Regions!F2:G379,2,FALSE),"0")&amp;","&amp;IF('Locations-Stops'!J3438&lt;&gt;"",VLOOKUP('Locations-Stops'!J3438,Regions!I2:J379,2,FALSE),"0")&amp;",'"&amp;IF('Locations-Stops'!K3438&lt;&gt;"",SUBSTITUTE('Locations-Stops'!K3438,"'","\'"),"")&amp;"','"&amp;IF('Locations-Stops'!L3438&lt;&gt;"",'Locations-Stops'!L3438,"")&amp;"','"&amp;IF('Locations-Stops'!M3438&lt;&gt;"",'Locations-Stops'!M3438,"")&amp;"','"&amp;IF('Locations-Stops'!N3438&lt;&gt;"",'Locations-Stops'!N3438,"")&amp;"', CURRENT_TIMESTAMP);"</f>
        <v>INSERT INTO `locations` (`id`, `name`, `latitude`, `longitude`, `province_id`, `region_1`, `region_2`, `region_3`, `street`, `number`, `postal`, `img`, `last_modified`) VALUES (NULL,'Rocket Slide',52.345547,4.847588,8,3,13,96,'Spijtellaantje','17','1059','https://lh5.ggpht.com/mfWtTvM5iYTKA4yziSkL9qbWsoRX30EjZ-kEMNUhQyGGrj_SZfdZnYceZS2VJPFDrRB16V-sjeB8CEGd8MiQ', CURRENT_TIMESTAMP);</v>
      </c>
    </row>
    <row r="3437" spans="1:1" x14ac:dyDescent="0.25">
      <c r="A3437" t="str">
        <f>"INSERT INTO `locations` (`id`, `name`, `latitude`, `longitude`, `province_id`, `region_1`, `region_2`, `region_3`, `street`, `number`, `postal`, `img`, `last_modified`) VALUES (NULL,'"&amp;SUBSTITUTE('Locations-Stops'!F3439,"'","\'")&amp;"',"&amp;IF('Locations-Stops'!D3439&lt;&gt;"",LEFT('Locations-Stops'!D3439,2)&amp;"."&amp;RIGHT('Locations-Stops'!D3439,LEN('Locations-Stops'!D3439)-2),"0")&amp;","&amp;IF('Locations-Stops'!E3439&lt;&gt;"",LEFT('Locations-Stops'!E3439,1)&amp;"."&amp;RIGHT('Locations-Stops'!E3439,LEN('Locations-Stops'!E3439)-1),"0")&amp;","&amp;IF('Locations-Stops'!G3439&lt;&gt;"",VLOOKUP('Locations-Stops'!G3439,Regions!A2:B379,2,FALSE),"0")&amp;","&amp;IF('Locations-Stops'!H3439&lt;&gt;"",VLOOKUP('Locations-Stops'!H3439,Regions!C2:D379,2,FALSE),"0")&amp;","&amp;IF('Locations-Stops'!I3439&lt;&gt;"",VLOOKUP('Locations-Stops'!I3439,Regions!F2:G379,2,FALSE),"0")&amp;","&amp;IF('Locations-Stops'!J3439&lt;&gt;"",VLOOKUP('Locations-Stops'!J3439,Regions!I2:J379,2,FALSE),"0")&amp;",'"&amp;IF('Locations-Stops'!K3439&lt;&gt;"",SUBSTITUTE('Locations-Stops'!K3439,"'","\'"),"")&amp;"','"&amp;IF('Locations-Stops'!L3439&lt;&gt;"",'Locations-Stops'!L3439,"")&amp;"','"&amp;IF('Locations-Stops'!M3439&lt;&gt;"",'Locations-Stops'!M3439,"")&amp;"','"&amp;IF('Locations-Stops'!N3439&lt;&gt;"",'Locations-Stops'!N3439,"")&amp;"', CURRENT_TIMESTAMP);"</f>
        <v>INSERT INTO `locations` (`id`, `name`, `latitude`, `longitude`, `province_id`, `region_1`, `region_2`, `region_3`, `street`, `number`, `postal`, `img`, `last_modified`) VALUES (NULL,'Mural',52.357818,4.850708,8,3,13,96,'Surinameplein','55D2','1058 GN','https://lh6.ggpht.com/6AlRdCR4QjgmiVBxZId2vG6_inZbvH5w2lRxaVJjNaI6Ml0Tmkgxs5v6vA5PTJmMOAeABxRT0OTbnx3LvJGAWA', CURRENT_TIMESTAMP);</v>
      </c>
    </row>
    <row r="3438" spans="1:1" x14ac:dyDescent="0.25">
      <c r="A3438" t="str">
        <f>"INSERT INTO `locations` (`id`, `name`, `latitude`, `longitude`, `province_id`, `region_1`, `region_2`, `region_3`, `street`, `number`, `postal`, `img`, `last_modified`) VALUES (NULL,'"&amp;SUBSTITUTE('Locations-Stops'!F3440,"'","\'")&amp;"',"&amp;IF('Locations-Stops'!D3440&lt;&gt;"",LEFT('Locations-Stops'!D3440,2)&amp;"."&amp;RIGHT('Locations-Stops'!D3440,LEN('Locations-Stops'!D3440)-2),"0")&amp;","&amp;IF('Locations-Stops'!E3440&lt;&gt;"",LEFT('Locations-Stops'!E3440,1)&amp;"."&amp;RIGHT('Locations-Stops'!E3440,LEN('Locations-Stops'!E3440)-1),"0")&amp;","&amp;IF('Locations-Stops'!G3440&lt;&gt;"",VLOOKUP('Locations-Stops'!G3440,Regions!A2:B379,2,FALSE),"0")&amp;","&amp;IF('Locations-Stops'!H3440&lt;&gt;"",VLOOKUP('Locations-Stops'!H3440,Regions!C2:D379,2,FALSE),"0")&amp;","&amp;IF('Locations-Stops'!I3440&lt;&gt;"",VLOOKUP('Locations-Stops'!I3440,Regions!F2:G379,2,FALSE),"0")&amp;","&amp;IF('Locations-Stops'!J3440&lt;&gt;"",VLOOKUP('Locations-Stops'!J3440,Regions!I2:J379,2,FALSE),"0")&amp;",'"&amp;IF('Locations-Stops'!K3440&lt;&gt;"",SUBSTITUTE('Locations-Stops'!K3440,"'","\'"),"")&amp;"','"&amp;IF('Locations-Stops'!L3440&lt;&gt;"",'Locations-Stops'!L3440,"")&amp;"','"&amp;IF('Locations-Stops'!M3440&lt;&gt;"",'Locations-Stops'!M3440,"")&amp;"','"&amp;IF('Locations-Stops'!N3440&lt;&gt;"",'Locations-Stops'!N3440,"")&amp;"', CURRENT_TIMESTAMP);"</f>
        <v>INSERT INTO `locations` (`id`, `name`, `latitude`, `longitude`, `province_id`, `region_1`, `region_2`, `region_3`, `street`, `number`, `postal`, `img`, `last_modified`) VALUES (NULL,'Stepping Stones',52.355207,4.848147,8,3,13,96,'Theophile de Bockstraat','61','1058','https://lh5.ggpht.com/4eEWj5f61mtVrp6CZ0kD8UOB5K16H0hWJTtaoDBT-TW_wvFJWx_SMrtKE-QUAPJLG3jmQVK765mOOXonBQgeAjglnSPJNCgRdk4xo9x4dqr67dk', CURRENT_TIMESTAMP);</v>
      </c>
    </row>
    <row r="3439" spans="1:1" x14ac:dyDescent="0.25">
      <c r="A3439" t="str">
        <f>"INSERT INTO `locations` (`id`, `name`, `latitude`, `longitude`, `province_id`, `region_1`, `region_2`, `region_3`, `street`, `number`, `postal`, `img`, `last_modified`) VALUES (NULL,'"&amp;SUBSTITUTE('Locations-Stops'!F3441,"'","\'")&amp;"',"&amp;IF('Locations-Stops'!D3441&lt;&gt;"",LEFT('Locations-Stops'!D3441,2)&amp;"."&amp;RIGHT('Locations-Stops'!D3441,LEN('Locations-Stops'!D3441)-2),"0")&amp;","&amp;IF('Locations-Stops'!E3441&lt;&gt;"",LEFT('Locations-Stops'!E3441,1)&amp;"."&amp;RIGHT('Locations-Stops'!E3441,LEN('Locations-Stops'!E3441)-1),"0")&amp;","&amp;IF('Locations-Stops'!G3441&lt;&gt;"",VLOOKUP('Locations-Stops'!G3441,Regions!A2:B379,2,FALSE),"0")&amp;","&amp;IF('Locations-Stops'!H3441&lt;&gt;"",VLOOKUP('Locations-Stops'!H3441,Regions!C2:D379,2,FALSE),"0")&amp;","&amp;IF('Locations-Stops'!I3441&lt;&gt;"",VLOOKUP('Locations-Stops'!I3441,Regions!F2:G379,2,FALSE),"0")&amp;","&amp;IF('Locations-Stops'!J3441&lt;&gt;"",VLOOKUP('Locations-Stops'!J3441,Regions!I2:J379,2,FALSE),"0")&amp;",'"&amp;IF('Locations-Stops'!K3441&lt;&gt;"",SUBSTITUTE('Locations-Stops'!K3441,"'","\'"),"")&amp;"','"&amp;IF('Locations-Stops'!L3441&lt;&gt;"",'Locations-Stops'!L3441,"")&amp;"','"&amp;IF('Locations-Stops'!M3441&lt;&gt;"",'Locations-Stops'!M3441,"")&amp;"','"&amp;IF('Locations-Stops'!N3441&lt;&gt;"",'Locations-Stops'!N3441,"")&amp;"', CURRENT_TIMESTAMP);"</f>
        <v>INSERT INTO `locations` (`id`, `name`, `latitude`, `longitude`, `province_id`, `region_1`, `region_2`, `region_3`, `street`, `number`, `postal`, `img`, `last_modified`) VALUES (NULL,'Glijtoren',52.355068,4.848696,8,3,13,96,'Theophile de Bockstraat','49HS','1058 TX','https://lh5.ggpht.com/TthdgcbWgixurQHzMxuHyGhhc3wWPEGXNk4d9NLjl9EGH4-UyM3sW8mZSth3IChyp41eSjV8ybvcDQCJ1D4V', CURRENT_TIMESTAMP);</v>
      </c>
    </row>
    <row r="3440" spans="1:1" x14ac:dyDescent="0.25">
      <c r="A3440" t="str">
        <f>"INSERT INTO `locations` (`id`, `name`, `latitude`, `longitude`, `province_id`, `region_1`, `region_2`, `region_3`, `street`, `number`, `postal`, `img`, `last_modified`) VALUES (NULL,'"&amp;SUBSTITUTE('Locations-Stops'!F3442,"'","\'")&amp;"',"&amp;IF('Locations-Stops'!D3442&lt;&gt;"",LEFT('Locations-Stops'!D3442,2)&amp;"."&amp;RIGHT('Locations-Stops'!D3442,LEN('Locations-Stops'!D3442)-2),"0")&amp;","&amp;IF('Locations-Stops'!E3442&lt;&gt;"",LEFT('Locations-Stops'!E3442,1)&amp;"."&amp;RIGHT('Locations-Stops'!E3442,LEN('Locations-Stops'!E3442)-1),"0")&amp;","&amp;IF('Locations-Stops'!G3442&lt;&gt;"",VLOOKUP('Locations-Stops'!G3442,Regions!A2:B379,2,FALSE),"0")&amp;","&amp;IF('Locations-Stops'!H3442&lt;&gt;"",VLOOKUP('Locations-Stops'!H3442,Regions!C2:D379,2,FALSE),"0")&amp;","&amp;IF('Locations-Stops'!I3442&lt;&gt;"",VLOOKUP('Locations-Stops'!I3442,Regions!F2:G379,2,FALSE),"0")&amp;","&amp;IF('Locations-Stops'!J3442&lt;&gt;"",VLOOKUP('Locations-Stops'!J3442,Regions!I2:J379,2,FALSE),"0")&amp;",'"&amp;IF('Locations-Stops'!K3442&lt;&gt;"",SUBSTITUTE('Locations-Stops'!K3442,"'","\'"),"")&amp;"','"&amp;IF('Locations-Stops'!L3442&lt;&gt;"",'Locations-Stops'!L3442,"")&amp;"','"&amp;IF('Locations-Stops'!M3442&lt;&gt;"",'Locations-Stops'!M3442,"")&amp;"','"&amp;IF('Locations-Stops'!N3442&lt;&gt;"",'Locations-Stops'!N3442,"")&amp;"', CURRENT_TIMESTAMP);"</f>
        <v>INSERT INTO `locations` (`id`, `name`, `latitude`, `longitude`, `province_id`, `region_1`, `region_2`, `region_3`, `street`, `number`, `postal`, `img`, `last_modified`) VALUES (NULL,'Westlandgracht Mural',52.351791,4.846132,8,3,13,96,'Westlandgracht','129I','1058 TT','https://lh4.ggpht.com/bEnYHFBxkzBSalMSF9LI8bJYVmNBA-6b2XDKWS85g1vaAvfZW3etw4RW5spTUP6ADUpUMA1Qm0Wcd7WABZQ', CURRENT_TIMESTAMP);</v>
      </c>
    </row>
    <row r="3441" spans="1:1" x14ac:dyDescent="0.25">
      <c r="A3441" t="str">
        <f>"INSERT INTO `locations` (`id`, `name`, `latitude`, `longitude`, `province_id`, `region_1`, `region_2`, `region_3`, `street`, `number`, `postal`, `img`, `last_modified`) VALUES (NULL,'"&amp;SUBSTITUTE('Locations-Stops'!F3443,"'","\'")&amp;"',"&amp;IF('Locations-Stops'!D3443&lt;&gt;"",LEFT('Locations-Stops'!D3443,2)&amp;"."&amp;RIGHT('Locations-Stops'!D3443,LEN('Locations-Stops'!D3443)-2),"0")&amp;","&amp;IF('Locations-Stops'!E3443&lt;&gt;"",LEFT('Locations-Stops'!E3443,1)&amp;"."&amp;RIGHT('Locations-Stops'!E3443,LEN('Locations-Stops'!E3443)-1),"0")&amp;","&amp;IF('Locations-Stops'!G3443&lt;&gt;"",VLOOKUP('Locations-Stops'!G3443,Regions!A2:B379,2,FALSE),"0")&amp;","&amp;IF('Locations-Stops'!H3443&lt;&gt;"",VLOOKUP('Locations-Stops'!H3443,Regions!C2:D379,2,FALSE),"0")&amp;","&amp;IF('Locations-Stops'!I3443&lt;&gt;"",VLOOKUP('Locations-Stops'!I3443,Regions!F2:G379,2,FALSE),"0")&amp;","&amp;IF('Locations-Stops'!J3443&lt;&gt;"",VLOOKUP('Locations-Stops'!J3443,Regions!I2:J379,2,FALSE),"0")&amp;",'"&amp;IF('Locations-Stops'!K3443&lt;&gt;"",SUBSTITUTE('Locations-Stops'!K3443,"'","\'"),"")&amp;"','"&amp;IF('Locations-Stops'!L3443&lt;&gt;"",'Locations-Stops'!L3443,"")&amp;"','"&amp;IF('Locations-Stops'!M3443&lt;&gt;"",'Locations-Stops'!M3443,"")&amp;"','"&amp;IF('Locations-Stops'!N3443&lt;&gt;"",'Locations-Stops'!N3443,"")&amp;"', CURRENT_TIMESTAMP);"</f>
        <v>INSERT INTO `locations` (`id`, `name`, `latitude`, `longitude`, `province_id`, `region_1`, `region_2`, `region_3`, `street`, `number`, `postal`, `img`, `last_modified`) VALUES (NULL,'Wamer Bros',52.343479,4.846951,8,3,13,96,'Windtunnelkade','5','1059 BZ','https://lh5.ggpht.com/YyXkaa-g6x9ke_3ZuJAW1vSdfWDEH3RGm2KgNrXirJg8PwbHoC8qqAbBcWpUsN6zsvL4UJULrsLfefkgC1nb', CURRENT_TIMESTAMP);</v>
      </c>
    </row>
    <row r="3442" spans="1:1" x14ac:dyDescent="0.25">
      <c r="A3442" t="str">
        <f>"INSERT INTO `locations` (`id`, `name`, `latitude`, `longitude`, `province_id`, `region_1`, `region_2`, `region_3`, `street`, `number`, `postal`, `img`, `last_modified`) VALUES (NULL,'"&amp;SUBSTITUTE('Locations-Stops'!F3444,"'","\'")&amp;"',"&amp;IF('Locations-Stops'!D3444&lt;&gt;"",LEFT('Locations-Stops'!D3444,2)&amp;"."&amp;RIGHT('Locations-Stops'!D3444,LEN('Locations-Stops'!D3444)-2),"0")&amp;","&amp;IF('Locations-Stops'!E3444&lt;&gt;"",LEFT('Locations-Stops'!E3444,1)&amp;"."&amp;RIGHT('Locations-Stops'!E3444,LEN('Locations-Stops'!E3444)-1),"0")&amp;","&amp;IF('Locations-Stops'!G3444&lt;&gt;"",VLOOKUP('Locations-Stops'!G3444,Regions!A2:B379,2,FALSE),"0")&amp;","&amp;IF('Locations-Stops'!H3444&lt;&gt;"",VLOOKUP('Locations-Stops'!H3444,Regions!C2:D379,2,FALSE),"0")&amp;","&amp;IF('Locations-Stops'!I3444&lt;&gt;"",VLOOKUP('Locations-Stops'!I3444,Regions!F2:G379,2,FALSE),"0")&amp;","&amp;IF('Locations-Stops'!J3444&lt;&gt;"",VLOOKUP('Locations-Stops'!J3444,Regions!I2:J379,2,FALSE),"0")&amp;",'"&amp;IF('Locations-Stops'!K3444&lt;&gt;"",SUBSTITUTE('Locations-Stops'!K3444,"'","\'"),"")&amp;"','"&amp;IF('Locations-Stops'!L3444&lt;&gt;"",'Locations-Stops'!L3444,"")&amp;"','"&amp;IF('Locations-Stops'!M3444&lt;&gt;"",'Locations-Stops'!M3444,"")&amp;"','"&amp;IF('Locations-Stops'!N3444&lt;&gt;"",'Locations-Stops'!N3444,"")&amp;"', CURRENT_TIMESTAMP);"</f>
        <v>INSERT INTO `locations` (`id`, `name`, `latitude`, `longitude`, `province_id`, `region_1`, `region_2`, `region_3`, `street`, `number`, `postal`, `img`, `last_modified`) VALUES (NULL,'Niemant Sonder Vyant anno 1720',52.35901,4.877079,8,3,13,97,'Alexander Boersstraat','60-62','1071','https://lh3.googleusercontent.com/zlZHcGb_9HbClKPoI3pp45Jl33OJawXWmfdSm-3MdGs0wfmpFIXWc976netpn0HG8gZOM2m8M1ko7zKHxd9Y', CURRENT_TIMESTAMP);</v>
      </c>
    </row>
    <row r="3443" spans="1:1" x14ac:dyDescent="0.25">
      <c r="A3443" t="str">
        <f>"INSERT INTO `locations` (`id`, `name`, `latitude`, `longitude`, `province_id`, `region_1`, `region_2`, `region_3`, `street`, `number`, `postal`, `img`, `last_modified`) VALUES (NULL,'"&amp;SUBSTITUTE('Locations-Stops'!F3445,"'","\'")&amp;"',"&amp;IF('Locations-Stops'!D3445&lt;&gt;"",LEFT('Locations-Stops'!D3445,2)&amp;"."&amp;RIGHT('Locations-Stops'!D3445,LEN('Locations-Stops'!D3445)-2),"0")&amp;","&amp;IF('Locations-Stops'!E3445&lt;&gt;"",LEFT('Locations-Stops'!E3445,1)&amp;"."&amp;RIGHT('Locations-Stops'!E3445,LEN('Locations-Stops'!E3445)-1),"0")&amp;","&amp;IF('Locations-Stops'!G3445&lt;&gt;"",VLOOKUP('Locations-Stops'!G3445,Regions!A2:B379,2,FALSE),"0")&amp;","&amp;IF('Locations-Stops'!H3445&lt;&gt;"",VLOOKUP('Locations-Stops'!H3445,Regions!C2:D379,2,FALSE),"0")&amp;","&amp;IF('Locations-Stops'!I3445&lt;&gt;"",VLOOKUP('Locations-Stops'!I3445,Regions!F2:G379,2,FALSE),"0")&amp;","&amp;IF('Locations-Stops'!J3445&lt;&gt;"",VLOOKUP('Locations-Stops'!J3445,Regions!I2:J379,2,FALSE),"0")&amp;",'"&amp;IF('Locations-Stops'!K3445&lt;&gt;"",SUBSTITUTE('Locations-Stops'!K3445,"'","\'"),"")&amp;"','"&amp;IF('Locations-Stops'!L3445&lt;&gt;"",'Locations-Stops'!L3445,"")&amp;"','"&amp;IF('Locations-Stops'!M3445&lt;&gt;"",'Locations-Stops'!M3445,"")&amp;"','"&amp;IF('Locations-Stops'!N3445&lt;&gt;"",'Locations-Stops'!N3445,"")&amp;"', CURRENT_TIMESTAMP);"</f>
        <v>INSERT INTO `locations` (`id`, `name`, `latitude`, `longitude`, `province_id`, `region_1`, `region_2`, `region_3`, `street`, `number`, `postal`, `img`, `last_modified`) VALUES (NULL,'Mosaik Banstraat',52.353702,4.875042,8,3,13,97,'Banstraat','29','1071 JW','https://lh3.ggpht.com/mXUmXq12lbyyBFOjp3MlswY_Rj4LD423mI0oSw6UmFSh3-F_Uu99y5xqjkbMVrPp_ZVskQmS5fKW5JhWoFFN', CURRENT_TIMESTAMP);</v>
      </c>
    </row>
    <row r="3444" spans="1:1" x14ac:dyDescent="0.25">
      <c r="A3444" t="str">
        <f>"INSERT INTO `locations` (`id`, `name`, `latitude`, `longitude`, `province_id`, `region_1`, `region_2`, `region_3`, `street`, `number`, `postal`, `img`, `last_modified`) VALUES (NULL,'"&amp;SUBSTITUTE('Locations-Stops'!F3446,"'","\'")&amp;"',"&amp;IF('Locations-Stops'!D3446&lt;&gt;"",LEFT('Locations-Stops'!D3446,2)&amp;"."&amp;RIGHT('Locations-Stops'!D3446,LEN('Locations-Stops'!D3446)-2),"0")&amp;","&amp;IF('Locations-Stops'!E3446&lt;&gt;"",LEFT('Locations-Stops'!E3446,1)&amp;"."&amp;RIGHT('Locations-Stops'!E3446,LEN('Locations-Stops'!E3446)-1),"0")&amp;","&amp;IF('Locations-Stops'!G3446&lt;&gt;"",VLOOKUP('Locations-Stops'!G3446,Regions!A2:B379,2,FALSE),"0")&amp;","&amp;IF('Locations-Stops'!H3446&lt;&gt;"",VLOOKUP('Locations-Stops'!H3446,Regions!C2:D379,2,FALSE),"0")&amp;","&amp;IF('Locations-Stops'!I3446&lt;&gt;"",VLOOKUP('Locations-Stops'!I3446,Regions!F2:G379,2,FALSE),"0")&amp;","&amp;IF('Locations-Stops'!J3446&lt;&gt;"",VLOOKUP('Locations-Stops'!J3446,Regions!I2:J379,2,FALSE),"0")&amp;",'"&amp;IF('Locations-Stops'!K3446&lt;&gt;"",SUBSTITUTE('Locations-Stops'!K3446,"'","\'"),"")&amp;"','"&amp;IF('Locations-Stops'!L3446&lt;&gt;"",'Locations-Stops'!L3446,"")&amp;"','"&amp;IF('Locations-Stops'!M3446&lt;&gt;"",'Locations-Stops'!M3446,"")&amp;"','"&amp;IF('Locations-Stops'!N3446&lt;&gt;"",'Locations-Stops'!N3446,"")&amp;"', CURRENT_TIMESTAMP);"</f>
        <v>INSERT INTO `locations` (`id`, `name`, `latitude`, `longitude`, `province_id`, `region_1`, `region_2`, `region_3`, `street`, `number`, `postal`, `img`, `last_modified`) VALUES (NULL,'Sal Gorda',52.355939,4.873258,8,3,13,97,'Banstraat','2II','1071 JZ','https://lh4.ggpht.com/4WsML79cuwmU9Qvo0xosHbZecaU1Jh0XZoGMqj0asKmaPTlf-yw9h2VeREUn2P15Wz1fHVTJB3lCM0eSjcpvsw', CURRENT_TIMESTAMP);</v>
      </c>
    </row>
    <row r="3445" spans="1:1" x14ac:dyDescent="0.25">
      <c r="A3445" t="str">
        <f>"INSERT INTO `locations` (`id`, `name`, `latitude`, `longitude`, `province_id`, `region_1`, `region_2`, `region_3`, `street`, `number`, `postal`, `img`, `last_modified`) VALUES (NULL,'"&amp;SUBSTITUTE('Locations-Stops'!F3447,"'","\'")&amp;"',"&amp;IF('Locations-Stops'!D3447&lt;&gt;"",LEFT('Locations-Stops'!D3447,2)&amp;"."&amp;RIGHT('Locations-Stops'!D3447,LEN('Locations-Stops'!D3447)-2),"0")&amp;","&amp;IF('Locations-Stops'!E3447&lt;&gt;"",LEFT('Locations-Stops'!E3447,1)&amp;"."&amp;RIGHT('Locations-Stops'!E3447,LEN('Locations-Stops'!E3447)-1),"0")&amp;","&amp;IF('Locations-Stops'!G3447&lt;&gt;"",VLOOKUP('Locations-Stops'!G3447,Regions!A2:B379,2,FALSE),"0")&amp;","&amp;IF('Locations-Stops'!H3447&lt;&gt;"",VLOOKUP('Locations-Stops'!H3447,Regions!C2:D379,2,FALSE),"0")&amp;","&amp;IF('Locations-Stops'!I3447&lt;&gt;"",VLOOKUP('Locations-Stops'!I3447,Regions!F2:G379,2,FALSE),"0")&amp;","&amp;IF('Locations-Stops'!J3447&lt;&gt;"",VLOOKUP('Locations-Stops'!J3447,Regions!I2:J379,2,FALSE),"0")&amp;",'"&amp;IF('Locations-Stops'!K3447&lt;&gt;"",SUBSTITUTE('Locations-Stops'!K3447,"'","\'"),"")&amp;"','"&amp;IF('Locations-Stops'!L3447&lt;&gt;"",'Locations-Stops'!L3447,"")&amp;"','"&amp;IF('Locations-Stops'!M3447&lt;&gt;"",'Locations-Stops'!M3447,"")&amp;"','"&amp;IF('Locations-Stops'!N3447&lt;&gt;"",'Locations-Stops'!N3447,"")&amp;"', CURRENT_TIMESTAMP);"</f>
        <v>INSERT INTO `locations` (`id`, `name`, `latitude`, `longitude`, `province_id`, `region_1`, `region_2`, `region_3`, `street`, `number`, `postal`, `img`, `last_modified`) VALUES (NULL,'Strijkkwartet Ubbo Scheffer Fecit',52.355956,4.878814,8,3,13,97,'Concertgebouwplein','4','1071 LN','https://lh6.ggpht.com/zA-S8qTQ_45E1as9btytGuhzLeDaha4tzk76Ttwp8qdI18MPd_UZYpU_UYRq9caaokfXM5HacdOHLeABNG4', CURRENT_TIMESTAMP);</v>
      </c>
    </row>
    <row r="3446" spans="1:1" x14ac:dyDescent="0.25">
      <c r="A3446" t="str">
        <f>"INSERT INTO `locations` (`id`, `name`, `latitude`, `longitude`, `province_id`, `region_1`, `region_2`, `region_3`, `street`, `number`, `postal`, `img`, `last_modified`) VALUES (NULL,'"&amp;SUBSTITUTE('Locations-Stops'!F3448,"'","\'")&amp;"',"&amp;IF('Locations-Stops'!D3448&lt;&gt;"",LEFT('Locations-Stops'!D3448,2)&amp;"."&amp;RIGHT('Locations-Stops'!D3448,LEN('Locations-Stops'!D3448)-2),"0")&amp;","&amp;IF('Locations-Stops'!E3448&lt;&gt;"",LEFT('Locations-Stops'!E3448,1)&amp;"."&amp;RIGHT('Locations-Stops'!E3448,LEN('Locations-Stops'!E3448)-1),"0")&amp;","&amp;IF('Locations-Stops'!G3448&lt;&gt;"",VLOOKUP('Locations-Stops'!G3448,Regions!A2:B379,2,FALSE),"0")&amp;","&amp;IF('Locations-Stops'!H3448&lt;&gt;"",VLOOKUP('Locations-Stops'!H3448,Regions!C2:D379,2,FALSE),"0")&amp;","&amp;IF('Locations-Stops'!I3448&lt;&gt;"",VLOOKUP('Locations-Stops'!I3448,Regions!F2:G379,2,FALSE),"0")&amp;","&amp;IF('Locations-Stops'!J3448&lt;&gt;"",VLOOKUP('Locations-Stops'!J3448,Regions!I2:J379,2,FALSE),"0")&amp;",'"&amp;IF('Locations-Stops'!K3448&lt;&gt;"",SUBSTITUTE('Locations-Stops'!K3448,"'","\'"),"")&amp;"','"&amp;IF('Locations-Stops'!L3448&lt;&gt;"",'Locations-Stops'!L3448,"")&amp;"','"&amp;IF('Locations-Stops'!M3448&lt;&gt;"",'Locations-Stops'!M3448,"")&amp;"','"&amp;IF('Locations-Stops'!N3448&lt;&gt;"",'Locations-Stops'!N3448,"")&amp;"', CURRENT_TIMESTAMP);"</f>
        <v>INSERT INTO `locations` (`id`, `name`, `latitude`, `longitude`, `province_id`, `region_1`, `region_2`, `region_3`, `street`, `number`, `postal`, `img`, `last_modified`) VALUES (NULL,'Pumpkin Head',52.354462,4.871842,8,3,13,97,'Cornelis Schuytstraat','43II','1071 JE','https://lh5.ggpht.com/QHc5xFndht9nUnu-V0fF4FLBlZi7JtQ8GBJB08i4L_C7Joizdzcun_FL1U3qn5G4ZZ7uMbxfhVIqhC_rlZNn', CURRENT_TIMESTAMP);</v>
      </c>
    </row>
    <row r="3447" spans="1:1" x14ac:dyDescent="0.25">
      <c r="A3447" t="str">
        <f>"INSERT INTO `locations` (`id`, `name`, `latitude`, `longitude`, `province_id`, `region_1`, `region_2`, `region_3`, `street`, `number`, `postal`, `img`, `last_modified`) VALUES (NULL,'"&amp;SUBSTITUTE('Locations-Stops'!F3449,"'","\'")&amp;"',"&amp;IF('Locations-Stops'!D3449&lt;&gt;"",LEFT('Locations-Stops'!D3449,2)&amp;"."&amp;RIGHT('Locations-Stops'!D3449,LEN('Locations-Stops'!D3449)-2),"0")&amp;","&amp;IF('Locations-Stops'!E3449&lt;&gt;"",LEFT('Locations-Stops'!E3449,1)&amp;"."&amp;RIGHT('Locations-Stops'!E3449,LEN('Locations-Stops'!E3449)-1),"0")&amp;","&amp;IF('Locations-Stops'!G3449&lt;&gt;"",VLOOKUP('Locations-Stops'!G3449,Regions!A2:B379,2,FALSE),"0")&amp;","&amp;IF('Locations-Stops'!H3449&lt;&gt;"",VLOOKUP('Locations-Stops'!H3449,Regions!C2:D379,2,FALSE),"0")&amp;","&amp;IF('Locations-Stops'!I3449&lt;&gt;"",VLOOKUP('Locations-Stops'!I3449,Regions!F2:G379,2,FALSE),"0")&amp;","&amp;IF('Locations-Stops'!J3449&lt;&gt;"",VLOOKUP('Locations-Stops'!J3449,Regions!I2:J379,2,FALSE),"0")&amp;",'"&amp;IF('Locations-Stops'!K3449&lt;&gt;"",SUBSTITUTE('Locations-Stops'!K3449,"'","\'"),"")&amp;"','"&amp;IF('Locations-Stops'!L3449&lt;&gt;"",'Locations-Stops'!L3449,"")&amp;"','"&amp;IF('Locations-Stops'!M3449&lt;&gt;"",'Locations-Stops'!M3449,"")&amp;"','"&amp;IF('Locations-Stops'!N3449&lt;&gt;"",'Locations-Stops'!N3449,"")&amp;"', CURRENT_TIMESTAMP);"</f>
        <v>INSERT INTO `locations` (`id`, `name`, `latitude`, `longitude`, `province_id`, `region_1`, `region_2`, `region_3`, `street`, `number`, `postal`, `img`, `last_modified`) VALUES (NULL,'Silencio de Colón 3',52.353693,4.872553,8,3,13,97,'De Lairessestraat','79','1071 NV','https://lh4.ggpht.com/XrSxjAeTzXfMA9OYcj2xS8aobjBoMfuW8N8JmfLvsJiiBD9tdhPOT84oTet6R0kFyv7vFeRrSsx0RVVhIZkz', CURRENT_TIMESTAMP);</v>
      </c>
    </row>
    <row r="3448" spans="1:1" x14ac:dyDescent="0.25">
      <c r="A3448" t="str">
        <f>"INSERT INTO `locations` (`id`, `name`, `latitude`, `longitude`, `province_id`, `region_1`, `region_2`, `region_3`, `street`, `number`, `postal`, `img`, `last_modified`) VALUES (NULL,'"&amp;SUBSTITUTE('Locations-Stops'!F3450,"'","\'")&amp;"',"&amp;IF('Locations-Stops'!D3450&lt;&gt;"",LEFT('Locations-Stops'!D3450,2)&amp;"."&amp;RIGHT('Locations-Stops'!D3450,LEN('Locations-Stops'!D3450)-2),"0")&amp;","&amp;IF('Locations-Stops'!E3450&lt;&gt;"",LEFT('Locations-Stops'!E3450,1)&amp;"."&amp;RIGHT('Locations-Stops'!E3450,LEN('Locations-Stops'!E3450)-1),"0")&amp;","&amp;IF('Locations-Stops'!G3450&lt;&gt;"",VLOOKUP('Locations-Stops'!G3450,Regions!A2:B379,2,FALSE),"0")&amp;","&amp;IF('Locations-Stops'!H3450&lt;&gt;"",VLOOKUP('Locations-Stops'!H3450,Regions!C2:D379,2,FALSE),"0")&amp;","&amp;IF('Locations-Stops'!I3450&lt;&gt;"",VLOOKUP('Locations-Stops'!I3450,Regions!F2:G379,2,FALSE),"0")&amp;","&amp;IF('Locations-Stops'!J3450&lt;&gt;"",VLOOKUP('Locations-Stops'!J3450,Regions!I2:J379,2,FALSE),"0")&amp;",'"&amp;IF('Locations-Stops'!K3450&lt;&gt;"",SUBSTITUTE('Locations-Stops'!K3450,"'","\'"),"")&amp;"','"&amp;IF('Locations-Stops'!L3450&lt;&gt;"",'Locations-Stops'!L3450,"")&amp;"','"&amp;IF('Locations-Stops'!M3450&lt;&gt;"",'Locations-Stops'!M3450,"")&amp;"','"&amp;IF('Locations-Stops'!N3450&lt;&gt;"",'Locations-Stops'!N3450,"")&amp;"', CURRENT_TIMESTAMP);"</f>
        <v>INSERT INTO `locations` (`id`, `name`, `latitude`, `longitude`, `province_id`, `region_1`, `region_2`, `region_3`, `street`, `number`, `postal`, `img`, `last_modified`) VALUES (NULL,'Wielrenners',52.35323,4.869941,8,3,13,97,'De Lairessestraat','128','1071 PL','https://lh6.ggpht.com/lsq1fNrdlp7LO5sCDp-IMZ5JtNMnMjK6T7LHJrVUUpIQts7UeNWXUo3_83U_ERH6ZDbA7eqMs5oxZqv9Lwmx', CURRENT_TIMESTAMP);</v>
      </c>
    </row>
    <row r="3449" spans="1:1" x14ac:dyDescent="0.25">
      <c r="A3449" t="str">
        <f>"INSERT INTO `locations` (`id`, `name`, `latitude`, `longitude`, `province_id`, `region_1`, `region_2`, `region_3`, `street`, `number`, `postal`, `img`, `last_modified`) VALUES (NULL,'"&amp;SUBSTITUTE('Locations-Stops'!F3451,"'","\'")&amp;"',"&amp;IF('Locations-Stops'!D3451&lt;&gt;"",LEFT('Locations-Stops'!D3451,2)&amp;"."&amp;RIGHT('Locations-Stops'!D3451,LEN('Locations-Stops'!D3451)-2),"0")&amp;","&amp;IF('Locations-Stops'!E3451&lt;&gt;"",LEFT('Locations-Stops'!E3451,1)&amp;"."&amp;RIGHT('Locations-Stops'!E3451,LEN('Locations-Stops'!E3451)-1),"0")&amp;","&amp;IF('Locations-Stops'!G3451&lt;&gt;"",VLOOKUP('Locations-Stops'!G3451,Regions!A2:B379,2,FALSE),"0")&amp;","&amp;IF('Locations-Stops'!H3451&lt;&gt;"",VLOOKUP('Locations-Stops'!H3451,Regions!C2:D379,2,FALSE),"0")&amp;","&amp;IF('Locations-Stops'!I3451&lt;&gt;"",VLOOKUP('Locations-Stops'!I3451,Regions!F2:G379,2,FALSE),"0")&amp;","&amp;IF('Locations-Stops'!J3451&lt;&gt;"",VLOOKUP('Locations-Stops'!J3451,Regions!I2:J379,2,FALSE),"0")&amp;",'"&amp;IF('Locations-Stops'!K3451&lt;&gt;"",SUBSTITUTE('Locations-Stops'!K3451,"'","\'"),"")&amp;"','"&amp;IF('Locations-Stops'!L3451&lt;&gt;"",'Locations-Stops'!L3451,"")&amp;"','"&amp;IF('Locations-Stops'!M3451&lt;&gt;"",'Locations-Stops'!M3451,"")&amp;"','"&amp;IF('Locations-Stops'!N3451&lt;&gt;"",'Locations-Stops'!N3451,"")&amp;"', CURRENT_TIMESTAMP);"</f>
        <v>INSERT INTO `locations` (`id`, `name`, `latitude`, `longitude`, `province_id`, `region_1`, `region_2`, `region_3`, `street`, `number`, `postal`, `img`, `last_modified`) VALUES (NULL,'Frans Van Mieris Sculpture',52.353459,4.877293,8,3,13,97,'Frans van Mierisstraat','112','1071 SB','https://lh3.ggpht.com/FsWOrQLaJw39rZOwSFvwPXl6z4n29NkUMFTycsstK5TrhD5FbksJGGsBT56cosQsupuG8Vd09qAwVPAQJR7Pcw', CURRENT_TIMESTAMP);</v>
      </c>
    </row>
    <row r="3450" spans="1:1" x14ac:dyDescent="0.25">
      <c r="A3450" t="str">
        <f>"INSERT INTO `locations` (`id`, `name`, `latitude`, `longitude`, `province_id`, `region_1`, `region_2`, `region_3`, `street`, `number`, `postal`, `img`, `last_modified`) VALUES (NULL,'"&amp;SUBSTITUTE('Locations-Stops'!F3452,"'","\'")&amp;"',"&amp;IF('Locations-Stops'!D3452&lt;&gt;"",LEFT('Locations-Stops'!D3452,2)&amp;"."&amp;RIGHT('Locations-Stops'!D3452,LEN('Locations-Stops'!D3452)-2),"0")&amp;","&amp;IF('Locations-Stops'!E3452&lt;&gt;"",LEFT('Locations-Stops'!E3452,1)&amp;"."&amp;RIGHT('Locations-Stops'!E3452,LEN('Locations-Stops'!E3452)-1),"0")&amp;","&amp;IF('Locations-Stops'!G3452&lt;&gt;"",VLOOKUP('Locations-Stops'!G3452,Regions!A2:B379,2,FALSE),"0")&amp;","&amp;IF('Locations-Stops'!H3452&lt;&gt;"",VLOOKUP('Locations-Stops'!H3452,Regions!C2:D379,2,FALSE),"0")&amp;","&amp;IF('Locations-Stops'!I3452&lt;&gt;"",VLOOKUP('Locations-Stops'!I3452,Regions!F2:G379,2,FALSE),"0")&amp;","&amp;IF('Locations-Stops'!J3452&lt;&gt;"",VLOOKUP('Locations-Stops'!J3452,Regions!I2:J379,2,FALSE),"0")&amp;",'"&amp;IF('Locations-Stops'!K3452&lt;&gt;"",SUBSTITUTE('Locations-Stops'!K3452,"'","\'"),"")&amp;"','"&amp;IF('Locations-Stops'!L3452&lt;&gt;"",'Locations-Stops'!L3452,"")&amp;"','"&amp;IF('Locations-Stops'!M3452&lt;&gt;"",'Locations-Stops'!M3452,"")&amp;"','"&amp;IF('Locations-Stops'!N3452&lt;&gt;"",'Locations-Stops'!N3452,"")&amp;"', CURRENT_TIMESTAMP);"</f>
        <v>INSERT INTO `locations` (`id`, `name`, `latitude`, `longitude`, `province_id`, `region_1`, `region_2`, `region_3`, `street`, `number`, `postal`, `img`, `last_modified`) VALUES (NULL,'Frans Van Mieris',52.354038,4.880467,8,3,13,97,'Frans van Mierisstraat','81I','1071 RM','https://lh4.ggpht.com/Ze6MmZ0kHwgaPX3aUeEwdeVzzi5vAO7mY-7yMkJ_n0KP2gvbcaGwkfNjySru9F9xBQvXXp2n5NCtQ01TNueG', CURRENT_TIMESTAMP);</v>
      </c>
    </row>
    <row r="3451" spans="1:1" x14ac:dyDescent="0.25">
      <c r="A3451" t="str">
        <f>"INSERT INTO `locations` (`id`, `name`, `latitude`, `longitude`, `province_id`, `region_1`, `region_2`, `region_3`, `street`, `number`, `postal`, `img`, `last_modified`) VALUES (NULL,'"&amp;SUBSTITUTE('Locations-Stops'!F3453,"'","\'")&amp;"',"&amp;IF('Locations-Stops'!D3453&lt;&gt;"",LEFT('Locations-Stops'!D3453,2)&amp;"."&amp;RIGHT('Locations-Stops'!D3453,LEN('Locations-Stops'!D3453)-2),"0")&amp;","&amp;IF('Locations-Stops'!E3453&lt;&gt;"",LEFT('Locations-Stops'!E3453,1)&amp;"."&amp;RIGHT('Locations-Stops'!E3453,LEN('Locations-Stops'!E3453)-1),"0")&amp;","&amp;IF('Locations-Stops'!G3453&lt;&gt;"",VLOOKUP('Locations-Stops'!G3453,Regions!A2:B379,2,FALSE),"0")&amp;","&amp;IF('Locations-Stops'!H3453&lt;&gt;"",VLOOKUP('Locations-Stops'!H3453,Regions!C2:D379,2,FALSE),"0")&amp;","&amp;IF('Locations-Stops'!I3453&lt;&gt;"",VLOOKUP('Locations-Stops'!I3453,Regions!F2:G379,2,FALSE),"0")&amp;","&amp;IF('Locations-Stops'!J3453&lt;&gt;"",VLOOKUP('Locations-Stops'!J3453,Regions!I2:J379,2,FALSE),"0")&amp;",'"&amp;IF('Locations-Stops'!K3453&lt;&gt;"",SUBSTITUTE('Locations-Stops'!K3453,"'","\'"),"")&amp;"','"&amp;IF('Locations-Stops'!L3453&lt;&gt;"",'Locations-Stops'!L3453,"")&amp;"','"&amp;IF('Locations-Stops'!M3453&lt;&gt;"",'Locations-Stops'!M3453,"")&amp;"','"&amp;IF('Locations-Stops'!N3453&lt;&gt;"",'Locations-Stops'!N3453,"")&amp;"', CURRENT_TIMESTAMP);"</f>
        <v>INSERT INTO `locations` (`id`, `name`, `latitude`, `longitude`, `province_id`, `region_1`, `region_2`, `region_3`, `street`, `number`, `postal`, `img`, `last_modified`) VALUES (NULL,'Mensen Gamen Op Hun Telefoon',52.358098,4.867957,8,3,13,97,'Gerard Brandtstraat','28','1054 JK','https://lh3.ggpht.com/71AXhH5WM7heuFkPEMQqv2psi5Ebq3GkHqxt0F3cJd7qWLVGgJa-_O6mSnH72-QOZhA9IqBfefxdU7914HWm', CURRENT_TIMESTAMP);</v>
      </c>
    </row>
    <row r="3452" spans="1:1" x14ac:dyDescent="0.25">
      <c r="A3452" t="str">
        <f>"INSERT INTO `locations` (`id`, `name`, `latitude`, `longitude`, `province_id`, `region_1`, `region_2`, `region_3`, `street`, `number`, `postal`, `img`, `last_modified`) VALUES (NULL,'"&amp;SUBSTITUTE('Locations-Stops'!F3454,"'","\'")&amp;"',"&amp;IF('Locations-Stops'!D3454&lt;&gt;"",LEFT('Locations-Stops'!D3454,2)&amp;"."&amp;RIGHT('Locations-Stops'!D3454,LEN('Locations-Stops'!D3454)-2),"0")&amp;","&amp;IF('Locations-Stops'!E3454&lt;&gt;"",LEFT('Locations-Stops'!E3454,1)&amp;"."&amp;RIGHT('Locations-Stops'!E3454,LEN('Locations-Stops'!E3454)-1),"0")&amp;","&amp;IF('Locations-Stops'!G3454&lt;&gt;"",VLOOKUP('Locations-Stops'!G3454,Regions!A2:B379,2,FALSE),"0")&amp;","&amp;IF('Locations-Stops'!H3454&lt;&gt;"",VLOOKUP('Locations-Stops'!H3454,Regions!C2:D379,2,FALSE),"0")&amp;","&amp;IF('Locations-Stops'!I3454&lt;&gt;"",VLOOKUP('Locations-Stops'!I3454,Regions!F2:G379,2,FALSE),"0")&amp;","&amp;IF('Locations-Stops'!J3454&lt;&gt;"",VLOOKUP('Locations-Stops'!J3454,Regions!I2:J379,2,FALSE),"0")&amp;",'"&amp;IF('Locations-Stops'!K3454&lt;&gt;"",SUBSTITUTE('Locations-Stops'!K3454,"'","\'"),"")&amp;"','"&amp;IF('Locations-Stops'!L3454&lt;&gt;"",'Locations-Stops'!L3454,"")&amp;"','"&amp;IF('Locations-Stops'!M3454&lt;&gt;"",'Locations-Stops'!M3454,"")&amp;"','"&amp;IF('Locations-Stops'!N3454&lt;&gt;"",'Locations-Stops'!N3454,"")&amp;"', CURRENT_TIMESTAMP);"</f>
        <v>INSERT INTO `locations` (`id`, `name`, `latitude`, `longitude`, `province_id`, `region_1`, `region_2`, `region_3`, `street`, `number`, `postal`, `img`, `last_modified`) VALUES (NULL,'Samenwerking',52.351719,4.884909,8,3,13,97,'Gerard Terborgstraat','14I','1071 TM','https://lh5.ggpht.com/NHIqwptUBHRvHeHSrtbmW_n27JGvlDicIaE5bNa5H9GK5yxN8ioQgcXKocTpTJkFirpRG_Bi8o8A3pYpzSz9', CURRENT_TIMESTAMP);</v>
      </c>
    </row>
    <row r="3453" spans="1:1" x14ac:dyDescent="0.25">
      <c r="A3453" t="str">
        <f>"INSERT INTO `locations` (`id`, `name`, `latitude`, `longitude`, `province_id`, `region_1`, `region_2`, `region_3`, `street`, `number`, `postal`, `img`, `last_modified`) VALUES (NULL,'"&amp;SUBSTITUTE('Locations-Stops'!F3455,"'","\'")&amp;"',"&amp;IF('Locations-Stops'!D3455&lt;&gt;"",LEFT('Locations-Stops'!D3455,2)&amp;"."&amp;RIGHT('Locations-Stops'!D3455,LEN('Locations-Stops'!D3455)-2),"0")&amp;","&amp;IF('Locations-Stops'!E3455&lt;&gt;"",LEFT('Locations-Stops'!E3455,1)&amp;"."&amp;RIGHT('Locations-Stops'!E3455,LEN('Locations-Stops'!E3455)-1),"0")&amp;","&amp;IF('Locations-Stops'!G3455&lt;&gt;"",VLOOKUP('Locations-Stops'!G3455,Regions!A2:B379,2,FALSE),"0")&amp;","&amp;IF('Locations-Stops'!H3455&lt;&gt;"",VLOOKUP('Locations-Stops'!H3455,Regions!C2:D379,2,FALSE),"0")&amp;","&amp;IF('Locations-Stops'!I3455&lt;&gt;"",VLOOKUP('Locations-Stops'!I3455,Regions!F2:G379,2,FALSE),"0")&amp;","&amp;IF('Locations-Stops'!J3455&lt;&gt;"",VLOOKUP('Locations-Stops'!J3455,Regions!I2:J379,2,FALSE),"0")&amp;",'"&amp;IF('Locations-Stops'!K3455&lt;&gt;"",SUBSTITUTE('Locations-Stops'!K3455,"'","\'"),"")&amp;"','"&amp;IF('Locations-Stops'!L3455&lt;&gt;"",'Locations-Stops'!L3455,"")&amp;"','"&amp;IF('Locations-Stops'!M3455&lt;&gt;"",'Locations-Stops'!M3455,"")&amp;"','"&amp;IF('Locations-Stops'!N3455&lt;&gt;"",'Locations-Stops'!N3455,"")&amp;"', CURRENT_TIMESTAMP);"</f>
        <v>INSERT INTO `locations` (`id`, `name`, `latitude`, `longitude`, `province_id`, `region_1`, `region_2`, `region_3`, `street`, `number`, `postal`, `img`, `last_modified`) VALUES (NULL,'Aap en Arend',52.352592,4.873553,8,3,13,97,'Hacquartstraat','27','1071 SG','https://lh6.ggpht.com/hzHf1nvG3PIOoA-3nL_eO-Yf-f9VPRSqqoDEzcH55hJmQmKjXwJFgzDioujNggrqZbhJTm8if6di8YI-qrCG3g', CURRENT_TIMESTAMP);</v>
      </c>
    </row>
    <row r="3454" spans="1:1" x14ac:dyDescent="0.25">
      <c r="A3454" t="str">
        <f>"INSERT INTO `locations` (`id`, `name`, `latitude`, `longitude`, `province_id`, `region_1`, `region_2`, `region_3`, `street`, `number`, `postal`, `img`, `last_modified`) VALUES (NULL,'"&amp;SUBSTITUTE('Locations-Stops'!F3456,"'","\'")&amp;"',"&amp;IF('Locations-Stops'!D3456&lt;&gt;"",LEFT('Locations-Stops'!D3456,2)&amp;"."&amp;RIGHT('Locations-Stops'!D3456,LEN('Locations-Stops'!D3456)-2),"0")&amp;","&amp;IF('Locations-Stops'!E3456&lt;&gt;"",LEFT('Locations-Stops'!E3456,1)&amp;"."&amp;RIGHT('Locations-Stops'!E3456,LEN('Locations-Stops'!E3456)-1),"0")&amp;","&amp;IF('Locations-Stops'!G3456&lt;&gt;"",VLOOKUP('Locations-Stops'!G3456,Regions!A2:B379,2,FALSE),"0")&amp;","&amp;IF('Locations-Stops'!H3456&lt;&gt;"",VLOOKUP('Locations-Stops'!H3456,Regions!C2:D379,2,FALSE),"0")&amp;","&amp;IF('Locations-Stops'!I3456&lt;&gt;"",VLOOKUP('Locations-Stops'!I3456,Regions!F2:G379,2,FALSE),"0")&amp;","&amp;IF('Locations-Stops'!J3456&lt;&gt;"",VLOOKUP('Locations-Stops'!J3456,Regions!I2:J379,2,FALSE),"0")&amp;",'"&amp;IF('Locations-Stops'!K3456&lt;&gt;"",SUBSTITUTE('Locations-Stops'!K3456,"'","\'"),"")&amp;"','"&amp;IF('Locations-Stops'!L3456&lt;&gt;"",'Locations-Stops'!L3456,"")&amp;"','"&amp;IF('Locations-Stops'!M3456&lt;&gt;"",'Locations-Stops'!M3456,"")&amp;"','"&amp;IF('Locations-Stops'!N3456&lt;&gt;"",'Locations-Stops'!N3456,"")&amp;"', CURRENT_TIMESTAMP);"</f>
        <v>INSERT INTO `locations` (`id`, `name`, `latitude`, `longitude`, `province_id`, `region_1`, `region_2`, `region_3`, `street`, `number`, `postal`, `img`, `last_modified`) VALUES (NULL,'Beetle fountain',52.351283,4.88324,8,3,13,97,'Harmoniehof','9','1071 TC','https://lh4.ggpht.com/PVno4mQ1PMqCV7blaXo6tr7lVvK4lPwHwqlk8GFy-0IA5j5KVE4WC2hzyXUav-Nsf6SVtNpz83lFmu4JfIDL', CURRENT_TIMESTAMP);</v>
      </c>
    </row>
    <row r="3455" spans="1:1" x14ac:dyDescent="0.25">
      <c r="A3455" t="str">
        <f>"INSERT INTO `locations` (`id`, `name`, `latitude`, `longitude`, `province_id`, `region_1`, `region_2`, `region_3`, `street`, `number`, `postal`, `img`, `last_modified`) VALUES (NULL,'"&amp;SUBSTITUTE('Locations-Stops'!F3457,"'","\'")&amp;"',"&amp;IF('Locations-Stops'!D3457&lt;&gt;"",LEFT('Locations-Stops'!D3457,2)&amp;"."&amp;RIGHT('Locations-Stops'!D3457,LEN('Locations-Stops'!D3457)-2),"0")&amp;","&amp;IF('Locations-Stops'!E3457&lt;&gt;"",LEFT('Locations-Stops'!E3457,1)&amp;"."&amp;RIGHT('Locations-Stops'!E3457,LEN('Locations-Stops'!E3457)-1),"0")&amp;","&amp;IF('Locations-Stops'!G3457&lt;&gt;"",VLOOKUP('Locations-Stops'!G3457,Regions!A2:B379,2,FALSE),"0")&amp;","&amp;IF('Locations-Stops'!H3457&lt;&gt;"",VLOOKUP('Locations-Stops'!H3457,Regions!C2:D379,2,FALSE),"0")&amp;","&amp;IF('Locations-Stops'!I3457&lt;&gt;"",VLOOKUP('Locations-Stops'!I3457,Regions!F2:G379,2,FALSE),"0")&amp;","&amp;IF('Locations-Stops'!J3457&lt;&gt;"",VLOOKUP('Locations-Stops'!J3457,Regions!I2:J379,2,FALSE),"0")&amp;",'"&amp;IF('Locations-Stops'!K3457&lt;&gt;"",SUBSTITUTE('Locations-Stops'!K3457,"'","\'"),"")&amp;"','"&amp;IF('Locations-Stops'!L3457&lt;&gt;"",'Locations-Stops'!L3457,"")&amp;"','"&amp;IF('Locations-Stops'!M3457&lt;&gt;"",'Locations-Stops'!M3457,"")&amp;"','"&amp;IF('Locations-Stops'!N3457&lt;&gt;"",'Locations-Stops'!N3457,"")&amp;"', CURRENT_TIMESTAMP);"</f>
        <v>INSERT INTO `locations` (`id`, `name`, `latitude`, `longitude`, `province_id`, `region_1`, `region_2`, `region_3`, `street`, `number`, `postal`, `img`, `last_modified`) VALUES (NULL,'Leafy Banstraat Playground',52.352847,4.875725,8,3,13,97,'Heinzestraat','2','1071 SK','https://lh4.ggpht.com/eS2a3P2_N_BqKP2GaonBOm9qyV0cZBZACbvqLxGF9dmgqVtmYcFpBg3wdplXhiUm1tJjJ7VmYmWZcTwLPDX7', CURRENT_TIMESTAMP);</v>
      </c>
    </row>
    <row r="3456" spans="1:1" x14ac:dyDescent="0.25">
      <c r="A3456" t="str">
        <f>"INSERT INTO `locations` (`id`, `name`, `latitude`, `longitude`, `province_id`, `region_1`, `region_2`, `region_3`, `street`, `number`, `postal`, `img`, `last_modified`) VALUES (NULL,'"&amp;SUBSTITUTE('Locations-Stops'!F3458,"'","\'")&amp;"',"&amp;IF('Locations-Stops'!D3458&lt;&gt;"",LEFT('Locations-Stops'!D3458,2)&amp;"."&amp;RIGHT('Locations-Stops'!D3458,LEN('Locations-Stops'!D3458)-2),"0")&amp;","&amp;IF('Locations-Stops'!E3458&lt;&gt;"",LEFT('Locations-Stops'!E3458,1)&amp;"."&amp;RIGHT('Locations-Stops'!E3458,LEN('Locations-Stops'!E3458)-1),"0")&amp;","&amp;IF('Locations-Stops'!G3458&lt;&gt;"",VLOOKUP('Locations-Stops'!G3458,Regions!A2:B379,2,FALSE),"0")&amp;","&amp;IF('Locations-Stops'!H3458&lt;&gt;"",VLOOKUP('Locations-Stops'!H3458,Regions!C2:D379,2,FALSE),"0")&amp;","&amp;IF('Locations-Stops'!I3458&lt;&gt;"",VLOOKUP('Locations-Stops'!I3458,Regions!F2:G379,2,FALSE),"0")&amp;","&amp;IF('Locations-Stops'!J3458&lt;&gt;"",VLOOKUP('Locations-Stops'!J3458,Regions!I2:J379,2,FALSE),"0")&amp;",'"&amp;IF('Locations-Stops'!K3458&lt;&gt;"",SUBSTITUTE('Locations-Stops'!K3458,"'","\'"),"")&amp;"','"&amp;IF('Locations-Stops'!L3458&lt;&gt;"",'Locations-Stops'!L3458,"")&amp;"','"&amp;IF('Locations-Stops'!M3458&lt;&gt;"",'Locations-Stops'!M3458,"")&amp;"','"&amp;IF('Locations-Stops'!N3458&lt;&gt;"",'Locations-Stops'!N3458,"")&amp;"', CURRENT_TIMESTAMP);"</f>
        <v>INSERT INTO `locations` (`id`, `name`, `latitude`, `longitude`, `province_id`, `region_1`, `region_2`, `region_3`, `street`, `number`, `postal`, `img`, `last_modified`) VALUES (NULL,'Beeld Vrouw',52.349717,4.885626,8,3,13,97,'Hobbemakade','120 A','1071','https://lh4.ggpht.com/oH25Xr-Bq8QJ_5VwdZR5x9RN-lIMBAjwBHBZM5Y8QrJPWlxxt6Wxd5ZTV1dDlBSS0XvJHCV1zIiad37CIO4', CURRENT_TIMESTAMP);</v>
      </c>
    </row>
    <row r="3457" spans="1:1" x14ac:dyDescent="0.25">
      <c r="A3457" t="str">
        <f>"INSERT INTO `locations` (`id`, `name`, `latitude`, `longitude`, `province_id`, `region_1`, `region_2`, `region_3`, `street`, `number`, `postal`, `img`, `last_modified`) VALUES (NULL,'"&amp;SUBSTITUTE('Locations-Stops'!F3459,"'","\'")&amp;"',"&amp;IF('Locations-Stops'!D3459&lt;&gt;"",LEFT('Locations-Stops'!D3459,2)&amp;"."&amp;RIGHT('Locations-Stops'!D3459,LEN('Locations-Stops'!D3459)-2),"0")&amp;","&amp;IF('Locations-Stops'!E3459&lt;&gt;"",LEFT('Locations-Stops'!E3459,1)&amp;"."&amp;RIGHT('Locations-Stops'!E3459,LEN('Locations-Stops'!E3459)-1),"0")&amp;","&amp;IF('Locations-Stops'!G3459&lt;&gt;"",VLOOKUP('Locations-Stops'!G3459,Regions!A2:B379,2,FALSE),"0")&amp;","&amp;IF('Locations-Stops'!H3459&lt;&gt;"",VLOOKUP('Locations-Stops'!H3459,Regions!C2:D379,2,FALSE),"0")&amp;","&amp;IF('Locations-Stops'!I3459&lt;&gt;"",VLOOKUP('Locations-Stops'!I3459,Regions!F2:G379,2,FALSE),"0")&amp;","&amp;IF('Locations-Stops'!J3459&lt;&gt;"",VLOOKUP('Locations-Stops'!J3459,Regions!I2:J379,2,FALSE),"0")&amp;",'"&amp;IF('Locations-Stops'!K3459&lt;&gt;"",SUBSTITUTE('Locations-Stops'!K3459,"'","\'"),"")&amp;"','"&amp;IF('Locations-Stops'!L3459&lt;&gt;"",'Locations-Stops'!L3459,"")&amp;"','"&amp;IF('Locations-Stops'!M3459&lt;&gt;"",'Locations-Stops'!M3459,"")&amp;"','"&amp;IF('Locations-Stops'!N3459&lt;&gt;"",'Locations-Stops'!N3459,"")&amp;"', CURRENT_TIMESTAMP);"</f>
        <v>INSERT INTO `locations` (`id`, `name`, `latitude`, `longitude`, `province_id`, `region_1`, `region_2`, `region_3`, `street`, `number`, `postal`, `img`, `last_modified`) VALUES (NULL,'Sculpture Museumplein Amsterdam',52.359193,4.885083,8,3,13,97,'Hobbemastraat','18','1071','https://lh5.ggpht.com/G62DvPUvHAPhMvtJj_8jB_mNp1lxCe06rgOANl1QRA1XPaZ53tCfUd2yR0s0Cz1RfCzv6pzbSQjaPOVZERUo', CURRENT_TIMESTAMP);</v>
      </c>
    </row>
    <row r="3458" spans="1:1" x14ac:dyDescent="0.25">
      <c r="A3458" t="str">
        <f>"INSERT INTO `locations` (`id`, `name`, `latitude`, `longitude`, `province_id`, `region_1`, `region_2`, `region_3`, `street`, `number`, `postal`, `img`, `last_modified`) VALUES (NULL,'"&amp;SUBSTITUTE('Locations-Stops'!F3460,"'","\'")&amp;"',"&amp;IF('Locations-Stops'!D3460&lt;&gt;"",LEFT('Locations-Stops'!D3460,2)&amp;"."&amp;RIGHT('Locations-Stops'!D3460,LEN('Locations-Stops'!D3460)-2),"0")&amp;","&amp;IF('Locations-Stops'!E3460&lt;&gt;"",LEFT('Locations-Stops'!E3460,1)&amp;"."&amp;RIGHT('Locations-Stops'!E3460,LEN('Locations-Stops'!E3460)-1),"0")&amp;","&amp;IF('Locations-Stops'!G3460&lt;&gt;"",VLOOKUP('Locations-Stops'!G3460,Regions!A2:B379,2,FALSE),"0")&amp;","&amp;IF('Locations-Stops'!H3460&lt;&gt;"",VLOOKUP('Locations-Stops'!H3460,Regions!C2:D379,2,FALSE),"0")&amp;","&amp;IF('Locations-Stops'!I3460&lt;&gt;"",VLOOKUP('Locations-Stops'!I3460,Regions!F2:G379,2,FALSE),"0")&amp;","&amp;IF('Locations-Stops'!J3460&lt;&gt;"",VLOOKUP('Locations-Stops'!J3460,Regions!I2:J379,2,FALSE),"0")&amp;",'"&amp;IF('Locations-Stops'!K3460&lt;&gt;"",SUBSTITUTE('Locations-Stops'!K3460,"'","\'"),"")&amp;"','"&amp;IF('Locations-Stops'!L3460&lt;&gt;"",'Locations-Stops'!L3460,"")&amp;"','"&amp;IF('Locations-Stops'!M3460&lt;&gt;"",'Locations-Stops'!M3460,"")&amp;"','"&amp;IF('Locations-Stops'!N3460&lt;&gt;"",'Locations-Stops'!N3460,"")&amp;"', CURRENT_TIMESTAMP);"</f>
        <v>INSERT INTO `locations` (`id`, `name`, `latitude`, `longitude`, `province_id`, `region_1`, `region_2`, `region_3`, `street`, `number`, `postal`, `img`, `last_modified`) VALUES (NULL,'Playground',52.358604,4.884074,8,3,13,97,'Hobbemastraat','18','1071 ZB','https://lh3.ggpht.com/lNCwL4SkAYPNvY7Ty5myC9wG-s-pj-UCcYy6BmAJQ1Hg2bnDt7WfzP2GmeaO5lsrQHHeimyNuDPq_SH7mKmY7w', CURRENT_TIMESTAMP);</v>
      </c>
    </row>
    <row r="3459" spans="1:1" x14ac:dyDescent="0.25">
      <c r="A3459" t="str">
        <f>"INSERT INTO `locations` (`id`, `name`, `latitude`, `longitude`, `province_id`, `region_1`, `region_2`, `region_3`, `street`, `number`, `postal`, `img`, `last_modified`) VALUES (NULL,'"&amp;SUBSTITUTE('Locations-Stops'!F3461,"'","\'")&amp;"',"&amp;IF('Locations-Stops'!D3461&lt;&gt;"",LEFT('Locations-Stops'!D3461,2)&amp;"."&amp;RIGHT('Locations-Stops'!D3461,LEN('Locations-Stops'!D3461)-2),"0")&amp;","&amp;IF('Locations-Stops'!E3461&lt;&gt;"",LEFT('Locations-Stops'!E3461,1)&amp;"."&amp;RIGHT('Locations-Stops'!E3461,LEN('Locations-Stops'!E3461)-1),"0")&amp;","&amp;IF('Locations-Stops'!G3461&lt;&gt;"",VLOOKUP('Locations-Stops'!G3461,Regions!A2:B379,2,FALSE),"0")&amp;","&amp;IF('Locations-Stops'!H3461&lt;&gt;"",VLOOKUP('Locations-Stops'!H3461,Regions!C2:D379,2,FALSE),"0")&amp;","&amp;IF('Locations-Stops'!I3461&lt;&gt;"",VLOOKUP('Locations-Stops'!I3461,Regions!F2:G379,2,FALSE),"0")&amp;","&amp;IF('Locations-Stops'!J3461&lt;&gt;"",VLOOKUP('Locations-Stops'!J3461,Regions!I2:J379,2,FALSE),"0")&amp;",'"&amp;IF('Locations-Stops'!K3461&lt;&gt;"",SUBSTITUTE('Locations-Stops'!K3461,"'","\'"),"")&amp;"','"&amp;IF('Locations-Stops'!L3461&lt;&gt;"",'Locations-Stops'!L3461,"")&amp;"','"&amp;IF('Locations-Stops'!M3461&lt;&gt;"",'Locations-Stops'!M3461,"")&amp;"','"&amp;IF('Locations-Stops'!N3461&lt;&gt;"",'Locations-Stops'!N3461,"")&amp;"', CURRENT_TIMESTAMP);"</f>
        <v>INSERT INTO `locations` (`id`, `name`, `latitude`, `longitude`, `province_id`, `region_1`, `region_2`, `region_3`, `street`, `number`, `postal`, `img`, `last_modified`) VALUES (NULL,'Two Lions Holding a Mirror',52.359561,4.883903,8,3,13,97,'Hobbemastraat','19','1071 XZ','https://lh3.ggpht.com/JyVVXdvkbobAfbP4uCRiqrXxHHBde3W7yDlVK3802JEqMXwoQJ2vSGh4gBU11UcaZtUr0kztU8R57qaiNECs', CURRENT_TIMESTAMP);</v>
      </c>
    </row>
    <row r="3460" spans="1:1" x14ac:dyDescent="0.25">
      <c r="A3460" t="str">
        <f>"INSERT INTO `locations` (`id`, `name`, `latitude`, `longitude`, `province_id`, `region_1`, `region_2`, `region_3`, `street`, `number`, `postal`, `img`, `last_modified`) VALUES (NULL,'"&amp;SUBSTITUTE('Locations-Stops'!F3462,"'","\'")&amp;"',"&amp;IF('Locations-Stops'!D3462&lt;&gt;"",LEFT('Locations-Stops'!D3462,2)&amp;"."&amp;RIGHT('Locations-Stops'!D3462,LEN('Locations-Stops'!D3462)-2),"0")&amp;","&amp;IF('Locations-Stops'!E3462&lt;&gt;"",LEFT('Locations-Stops'!E3462,1)&amp;"."&amp;RIGHT('Locations-Stops'!E3462,LEN('Locations-Stops'!E3462)-1),"0")&amp;","&amp;IF('Locations-Stops'!G3462&lt;&gt;"",VLOOKUP('Locations-Stops'!G3462,Regions!A2:B379,2,FALSE),"0")&amp;","&amp;IF('Locations-Stops'!H3462&lt;&gt;"",VLOOKUP('Locations-Stops'!H3462,Regions!C2:D379,2,FALSE),"0")&amp;","&amp;IF('Locations-Stops'!I3462&lt;&gt;"",VLOOKUP('Locations-Stops'!I3462,Regions!F2:G379,2,FALSE),"0")&amp;","&amp;IF('Locations-Stops'!J3462&lt;&gt;"",VLOOKUP('Locations-Stops'!J3462,Regions!I2:J379,2,FALSE),"0")&amp;",'"&amp;IF('Locations-Stops'!K3462&lt;&gt;"",SUBSTITUTE('Locations-Stops'!K3462,"'","\'"),"")&amp;"','"&amp;IF('Locations-Stops'!L3462&lt;&gt;"",'Locations-Stops'!L3462,"")&amp;"','"&amp;IF('Locations-Stops'!M3462&lt;&gt;"",'Locations-Stops'!M3462,"")&amp;"','"&amp;IF('Locations-Stops'!N3462&lt;&gt;"",'Locations-Stops'!N3462,"")&amp;"', CURRENT_TIMESTAMP);"</f>
        <v>INSERT INTO `locations` (`id`, `name`, `latitude`, `longitude`, `province_id`, `region_1`, `region_2`, `region_3`, `street`, `number`, `postal`, `img`, `last_modified`) VALUES (NULL,'Het Zuiderbad, the South Pool.',52.358754,4.886186,8,3,13,97,'Hobbemastraat','28','1071 ZC','https://lh4.ggpht.com/P8FW0u8dvFlMG3nD367sx_EoJe1i3Krcax4jDflDre1AnfQxFmRbfK62fF9cPoBeYr5q7CrAfrPWmKYV1-G6', CURRENT_TIMESTAMP);</v>
      </c>
    </row>
    <row r="3461" spans="1:1" x14ac:dyDescent="0.25">
      <c r="A3461" t="str">
        <f>"INSERT INTO `locations` (`id`, `name`, `latitude`, `longitude`, `province_id`, `region_1`, `region_2`, `region_3`, `street`, `number`, `postal`, `img`, `last_modified`) VALUES (NULL,'"&amp;SUBSTITUTE('Locations-Stops'!F3463,"'","\'")&amp;"',"&amp;IF('Locations-Stops'!D3463&lt;&gt;"",LEFT('Locations-Stops'!D3463,2)&amp;"."&amp;RIGHT('Locations-Stops'!D3463,LEN('Locations-Stops'!D3463)-2),"0")&amp;","&amp;IF('Locations-Stops'!E3463&lt;&gt;"",LEFT('Locations-Stops'!E3463,1)&amp;"."&amp;RIGHT('Locations-Stops'!E3463,LEN('Locations-Stops'!E3463)-1),"0")&amp;","&amp;IF('Locations-Stops'!G3463&lt;&gt;"",VLOOKUP('Locations-Stops'!G3463,Regions!A2:B379,2,FALSE),"0")&amp;","&amp;IF('Locations-Stops'!H3463&lt;&gt;"",VLOOKUP('Locations-Stops'!H3463,Regions!C2:D379,2,FALSE),"0")&amp;","&amp;IF('Locations-Stops'!I3463&lt;&gt;"",VLOOKUP('Locations-Stops'!I3463,Regions!F2:G379,2,FALSE),"0")&amp;","&amp;IF('Locations-Stops'!J3463&lt;&gt;"",VLOOKUP('Locations-Stops'!J3463,Regions!I2:J379,2,FALSE),"0")&amp;",'"&amp;IF('Locations-Stops'!K3463&lt;&gt;"",SUBSTITUTE('Locations-Stops'!K3463,"'","\'"),"")&amp;"','"&amp;IF('Locations-Stops'!L3463&lt;&gt;"",'Locations-Stops'!L3463,"")&amp;"','"&amp;IF('Locations-Stops'!M3463&lt;&gt;"",'Locations-Stops'!M3463,"")&amp;"','"&amp;IF('Locations-Stops'!N3463&lt;&gt;"",'Locations-Stops'!N3463,"")&amp;"', CURRENT_TIMESTAMP);"</f>
        <v>INSERT INTO `locations` (`id`, `name`, `latitude`, `longitude`, `province_id`, `region_1`, `region_2`, `region_3`, `street`, `number`, `postal`, `img`, `last_modified`) VALUES (NULL,'Mozaik Bench',52.354844,4.878058,8,3,13,97,'Hondecoeterstraat','4IV','1071 LR','https://lh3.ggpht.com/HjCPGog4vUVskpUufxv-ePvTpqalAUlXS-ejCb9o7tO83wO5oH15TYtx-_al6XX0Eg5HroJfkjfDAOysXyg', CURRENT_TIMESTAMP);</v>
      </c>
    </row>
    <row r="3462" spans="1:1" x14ac:dyDescent="0.25">
      <c r="A3462" t="str">
        <f>"INSERT INTO `locations` (`id`, `name`, `latitude`, `longitude`, `province_id`, `region_1`, `region_2`, `region_3`, `street`, `number`, `postal`, `img`, `last_modified`) VALUES (NULL,'"&amp;SUBSTITUTE('Locations-Stops'!F3464,"'","\'")&amp;"',"&amp;IF('Locations-Stops'!D3464&lt;&gt;"",LEFT('Locations-Stops'!D3464,2)&amp;"."&amp;RIGHT('Locations-Stops'!D3464,LEN('Locations-Stops'!D3464)-2),"0")&amp;","&amp;IF('Locations-Stops'!E3464&lt;&gt;"",LEFT('Locations-Stops'!E3464,1)&amp;"."&amp;RIGHT('Locations-Stops'!E3464,LEN('Locations-Stops'!E3464)-1),"0")&amp;","&amp;IF('Locations-Stops'!G3464&lt;&gt;"",VLOOKUP('Locations-Stops'!G3464,Regions!A2:B379,2,FALSE),"0")&amp;","&amp;IF('Locations-Stops'!H3464&lt;&gt;"",VLOOKUP('Locations-Stops'!H3464,Regions!C2:D379,2,FALSE),"0")&amp;","&amp;IF('Locations-Stops'!I3464&lt;&gt;"",VLOOKUP('Locations-Stops'!I3464,Regions!F2:G379,2,FALSE),"0")&amp;","&amp;IF('Locations-Stops'!J3464&lt;&gt;"",VLOOKUP('Locations-Stops'!J3464,Regions!I2:J379,2,FALSE),"0")&amp;",'"&amp;IF('Locations-Stops'!K3464&lt;&gt;"",SUBSTITUTE('Locations-Stops'!K3464,"'","\'"),"")&amp;"','"&amp;IF('Locations-Stops'!L3464&lt;&gt;"",'Locations-Stops'!L3464,"")&amp;"','"&amp;IF('Locations-Stops'!M3464&lt;&gt;"",'Locations-Stops'!M3464,"")&amp;"','"&amp;IF('Locations-Stops'!N3464&lt;&gt;"",'Locations-Stops'!N3464,"")&amp;"', CURRENT_TIMESTAMP);"</f>
        <v>INSERT INTO `locations` (`id`, `name`, `latitude`, `longitude`, `province_id`, `region_1`, `region_2`, `region_3`, `street`, `number`, `postal`, `img`, `last_modified`) VALUES (NULL,'Skate Park',52.35818,4.883883,8,3,13,97,'Honthorststraat','19','1071 DC','https://lh5.ggpht.com/A4-8zYGCk4tRTcNkeqfs_h1xlFAgaV_Z5gooFOFnZbypO8FVRql7LSrEFFAoyHV8EID_fPtKqjeRtPkVLHo', CURRENT_TIMESTAMP);</v>
      </c>
    </row>
    <row r="3463" spans="1:1" x14ac:dyDescent="0.25">
      <c r="A3463" t="str">
        <f>"INSERT INTO `locations` (`id`, `name`, `latitude`, `longitude`, `province_id`, `region_1`, `region_2`, `region_3`, `street`, `number`, `postal`, `img`, `last_modified`) VALUES (NULL,'"&amp;SUBSTITUTE('Locations-Stops'!F3465,"'","\'")&amp;"',"&amp;IF('Locations-Stops'!D3465&lt;&gt;"",LEFT('Locations-Stops'!D3465,2)&amp;"."&amp;RIGHT('Locations-Stops'!D3465,LEN('Locations-Stops'!D3465)-2),"0")&amp;","&amp;IF('Locations-Stops'!E3465&lt;&gt;"",LEFT('Locations-Stops'!E3465,1)&amp;"."&amp;RIGHT('Locations-Stops'!E3465,LEN('Locations-Stops'!E3465)-1),"0")&amp;","&amp;IF('Locations-Stops'!G3465&lt;&gt;"",VLOOKUP('Locations-Stops'!G3465,Regions!A2:B379,2,FALSE),"0")&amp;","&amp;IF('Locations-Stops'!H3465&lt;&gt;"",VLOOKUP('Locations-Stops'!H3465,Regions!C2:D379,2,FALSE),"0")&amp;","&amp;IF('Locations-Stops'!I3465&lt;&gt;"",VLOOKUP('Locations-Stops'!I3465,Regions!F2:G379,2,FALSE),"0")&amp;","&amp;IF('Locations-Stops'!J3465&lt;&gt;"",VLOOKUP('Locations-Stops'!J3465,Regions!I2:J379,2,FALSE),"0")&amp;",'"&amp;IF('Locations-Stops'!K3465&lt;&gt;"",SUBSTITUTE('Locations-Stops'!K3465,"'","\'"),"")&amp;"','"&amp;IF('Locations-Stops'!L3465&lt;&gt;"",'Locations-Stops'!L3465,"")&amp;"','"&amp;IF('Locations-Stops'!M3465&lt;&gt;"",'Locations-Stops'!M3465,"")&amp;"','"&amp;IF('Locations-Stops'!N3465&lt;&gt;"",'Locations-Stops'!N3465,"")&amp;"', CURRENT_TIMESTAMP);"</f>
        <v>INSERT INTO `locations` (`id`, `name`, `latitude`, `longitude`, `province_id`, `region_1`, `region_2`, `region_3`, `street`, `number`, `postal`, `img`, `last_modified`) VALUES (NULL,'Sculpture De Bolle Kat',52.352655,4.878099,8,3,13,97,'Jacob Obrechtplein','7BEL','1071 KS','https://lh6.ggpht.com/uj31P44jnvhDASI3RWzMWRsUGhATNBVRmAyuLsudtNPi3T2lsH4sbWoQtxd0dAwiJqYirZGP8Xf6G60x6hQ', CURRENT_TIMESTAMP);</v>
      </c>
    </row>
    <row r="3464" spans="1:1" x14ac:dyDescent="0.25">
      <c r="A3464" t="str">
        <f>"INSERT INTO `locations` (`id`, `name`, `latitude`, `longitude`, `province_id`, `region_1`, `region_2`, `region_3`, `street`, `number`, `postal`, `img`, `last_modified`) VALUES (NULL,'"&amp;SUBSTITUTE('Locations-Stops'!F3466,"'","\'")&amp;"',"&amp;IF('Locations-Stops'!D3466&lt;&gt;"",LEFT('Locations-Stops'!D3466,2)&amp;"."&amp;RIGHT('Locations-Stops'!D3466,LEN('Locations-Stops'!D3466)-2),"0")&amp;","&amp;IF('Locations-Stops'!E3466&lt;&gt;"",LEFT('Locations-Stops'!E3466,1)&amp;"."&amp;RIGHT('Locations-Stops'!E3466,LEN('Locations-Stops'!E3466)-1),"0")&amp;","&amp;IF('Locations-Stops'!G3466&lt;&gt;"",VLOOKUP('Locations-Stops'!G3466,Regions!A2:B379,2,FALSE),"0")&amp;","&amp;IF('Locations-Stops'!H3466&lt;&gt;"",VLOOKUP('Locations-Stops'!H3466,Regions!C2:D379,2,FALSE),"0")&amp;","&amp;IF('Locations-Stops'!I3466&lt;&gt;"",VLOOKUP('Locations-Stops'!I3466,Regions!F2:G379,2,FALSE),"0")&amp;","&amp;IF('Locations-Stops'!J3466&lt;&gt;"",VLOOKUP('Locations-Stops'!J3466,Regions!I2:J379,2,FALSE),"0")&amp;",'"&amp;IF('Locations-Stops'!K3466&lt;&gt;"",SUBSTITUTE('Locations-Stops'!K3466,"'","\'"),"")&amp;"','"&amp;IF('Locations-Stops'!L3466&lt;&gt;"",'Locations-Stops'!L3466,"")&amp;"','"&amp;IF('Locations-Stops'!M3466&lt;&gt;"",'Locations-Stops'!M3466,"")&amp;"','"&amp;IF('Locations-Stops'!N3466&lt;&gt;"",'Locations-Stops'!N3466,"")&amp;"', CURRENT_TIMESTAMP);"</f>
        <v>INSERT INTO `locations` (`id`, `name`, `latitude`, `longitude`, `province_id`, `region_1`, `region_2`, `region_3`, `street`, `number`, `postal`, `img`, `last_modified`) VALUES (NULL,'Periodiek Systeem Der Elementen',52.354963,4.876012,8,3,13,97,'Jacob Obrechtstraat','54','1071 KN','https://lh3.ggpht.com/gNRrHw06-A-nkZ309vkFlfVmUTHHg0re7lpAXZn7QDCfXsEgVP5cg9XswTF79mDbOm9G7POQsEn7UotfQqI', CURRENT_TIMESTAMP);</v>
      </c>
    </row>
    <row r="3465" spans="1:1" x14ac:dyDescent="0.25">
      <c r="A3465" t="str">
        <f>"INSERT INTO `locations` (`id`, `name`, `latitude`, `longitude`, `province_id`, `region_1`, `region_2`, `region_3`, `street`, `number`, `postal`, `img`, `last_modified`) VALUES (NULL,'"&amp;SUBSTITUTE('Locations-Stops'!F3467,"'","\'")&amp;"',"&amp;IF('Locations-Stops'!D3467&lt;&gt;"",LEFT('Locations-Stops'!D3467,2)&amp;"."&amp;RIGHT('Locations-Stops'!D3467,LEN('Locations-Stops'!D3467)-2),"0")&amp;","&amp;IF('Locations-Stops'!E3467&lt;&gt;"",LEFT('Locations-Stops'!E3467,1)&amp;"."&amp;RIGHT('Locations-Stops'!E3467,LEN('Locations-Stops'!E3467)-1),"0")&amp;","&amp;IF('Locations-Stops'!G3467&lt;&gt;"",VLOOKUP('Locations-Stops'!G3467,Regions!A2:B379,2,FALSE),"0")&amp;","&amp;IF('Locations-Stops'!H3467&lt;&gt;"",VLOOKUP('Locations-Stops'!H3467,Regions!C2:D379,2,FALSE),"0")&amp;","&amp;IF('Locations-Stops'!I3467&lt;&gt;"",VLOOKUP('Locations-Stops'!I3467,Regions!F2:G379,2,FALSE),"0")&amp;","&amp;IF('Locations-Stops'!J3467&lt;&gt;"",VLOOKUP('Locations-Stops'!J3467,Regions!I2:J379,2,FALSE),"0")&amp;",'"&amp;IF('Locations-Stops'!K3467&lt;&gt;"",SUBSTITUTE('Locations-Stops'!K3467,"'","\'"),"")&amp;"','"&amp;IF('Locations-Stops'!L3467&lt;&gt;"",'Locations-Stops'!L3467,"")&amp;"','"&amp;IF('Locations-Stops'!M3467&lt;&gt;"",'Locations-Stops'!M3467,"")&amp;"','"&amp;IF('Locations-Stops'!N3467&lt;&gt;"",'Locations-Stops'!N3467,"")&amp;"', CURRENT_TIMESTAMP);"</f>
        <v>INSERT INTO `locations` (`id`, `name`, `latitude`, `longitude`, `province_id`, `region_1`, `region_2`, `region_3`, `street`, `number`, `postal`, `img`, `last_modified`) VALUES (NULL,'D\'tulp',52.353518,4.876983,8,3,13,97,'Jacob Obrechtstraat','88I','1071 KR','https://lh3.ggpht.com/DHnTrb4apRfYXXxNRfo6AagYsXXlVBjKU0hesjRjHYAPfiaoUEjdOOB9FsQfgAT_uYIwsfzAL7DW0w_fzVeKOg', CURRENT_TIMESTAMP);</v>
      </c>
    </row>
    <row r="3466" spans="1:1" x14ac:dyDescent="0.25">
      <c r="A3466" t="str">
        <f>"INSERT INTO `locations` (`id`, `name`, `latitude`, `longitude`, `province_id`, `region_1`, `region_2`, `region_3`, `street`, `number`, `postal`, `img`, `last_modified`) VALUES (NULL,'"&amp;SUBSTITUTE('Locations-Stops'!F3468,"'","\'")&amp;"',"&amp;IF('Locations-Stops'!D3468&lt;&gt;"",LEFT('Locations-Stops'!D3468,2)&amp;"."&amp;RIGHT('Locations-Stops'!D3468,LEN('Locations-Stops'!D3468)-2),"0")&amp;","&amp;IF('Locations-Stops'!E3468&lt;&gt;"",LEFT('Locations-Stops'!E3468,1)&amp;"."&amp;RIGHT('Locations-Stops'!E3468,LEN('Locations-Stops'!E3468)-1),"0")&amp;","&amp;IF('Locations-Stops'!G3468&lt;&gt;"",VLOOKUP('Locations-Stops'!G3468,Regions!A2:B379,2,FALSE),"0")&amp;","&amp;IF('Locations-Stops'!H3468&lt;&gt;"",VLOOKUP('Locations-Stops'!H3468,Regions!C2:D379,2,FALSE),"0")&amp;","&amp;IF('Locations-Stops'!I3468&lt;&gt;"",VLOOKUP('Locations-Stops'!I3468,Regions!F2:G379,2,FALSE),"0")&amp;","&amp;IF('Locations-Stops'!J3468&lt;&gt;"",VLOOKUP('Locations-Stops'!J3468,Regions!I2:J379,2,FALSE),"0")&amp;",'"&amp;IF('Locations-Stops'!K3468&lt;&gt;"",SUBSTITUTE('Locations-Stops'!K3468,"'","\'"),"")&amp;"','"&amp;IF('Locations-Stops'!L3468&lt;&gt;"",'Locations-Stops'!L3468,"")&amp;"','"&amp;IF('Locations-Stops'!M3468&lt;&gt;"",'Locations-Stops'!M3468,"")&amp;"','"&amp;IF('Locations-Stops'!N3468&lt;&gt;"",'Locations-Stops'!N3468,"")&amp;"', CURRENT_TIMESTAMP);"</f>
        <v>INSERT INTO `locations` (`id`, `name`, `latitude`, `longitude`, `province_id`, `region_1`, `region_2`, `region_3`, `street`, `number`, `postal`, `img`, `last_modified`) VALUES (NULL,'Traders at Sea',52.360471,4.884277,8,3,13,97,'Jan Luijkenstraat','1','1071 CJ','https://lh4.ggpht.com/bNtOVe7lh0hmySkb3baWl6YPlu-w62bM_tdJskrJQaK0pbuOoQe7t6ffQHnqLw03F-ocFaK30E5rJMHviFbX', CURRENT_TIMESTAMP);</v>
      </c>
    </row>
    <row r="3467" spans="1:1" x14ac:dyDescent="0.25">
      <c r="A3467" t="str">
        <f>"INSERT INTO `locations` (`id`, `name`, `latitude`, `longitude`, `province_id`, `region_1`, `region_2`, `region_3`, `street`, `number`, `postal`, `img`, `last_modified`) VALUES (NULL,'"&amp;SUBSTITUTE('Locations-Stops'!F3469,"'","\'")&amp;"',"&amp;IF('Locations-Stops'!D3469&lt;&gt;"",LEFT('Locations-Stops'!D3469,2)&amp;"."&amp;RIGHT('Locations-Stops'!D3469,LEN('Locations-Stops'!D3469)-2),"0")&amp;","&amp;IF('Locations-Stops'!E3469&lt;&gt;"",LEFT('Locations-Stops'!E3469,1)&amp;"."&amp;RIGHT('Locations-Stops'!E3469,LEN('Locations-Stops'!E3469)-1),"0")&amp;","&amp;IF('Locations-Stops'!G3469&lt;&gt;"",VLOOKUP('Locations-Stops'!G3469,Regions!A2:B379,2,FALSE),"0")&amp;","&amp;IF('Locations-Stops'!H3469&lt;&gt;"",VLOOKUP('Locations-Stops'!H3469,Regions!C2:D379,2,FALSE),"0")&amp;","&amp;IF('Locations-Stops'!I3469&lt;&gt;"",VLOOKUP('Locations-Stops'!I3469,Regions!F2:G379,2,FALSE),"0")&amp;","&amp;IF('Locations-Stops'!J3469&lt;&gt;"",VLOOKUP('Locations-Stops'!J3469,Regions!I2:J379,2,FALSE),"0")&amp;",'"&amp;IF('Locations-Stops'!K3469&lt;&gt;"",SUBSTITUTE('Locations-Stops'!K3469,"'","\'"),"")&amp;"','"&amp;IF('Locations-Stops'!L3469&lt;&gt;"",'Locations-Stops'!L3469,"")&amp;"','"&amp;IF('Locations-Stops'!M3469&lt;&gt;"",'Locations-Stops'!M3469,"")&amp;"','"&amp;IF('Locations-Stops'!N3469&lt;&gt;"",'Locations-Stops'!N3469,"")&amp;"', CURRENT_TIMESTAMP);"</f>
        <v>INSERT INTO `locations` (`id`, `name`, `latitude`, `longitude`, `province_id`, `region_1`, `region_2`, `region_3`, `street`, `number`, `postal`, `img`, `last_modified`) VALUES (NULL,'Roman Goddess Artwork',52.360169,4.882938,8,3,13,97,'Jan Luijkenstraat','3','1071 CJ','https://lh4.ggpht.com/zvxieyGMVBwIBmaCAPLAvbvZ27cXg-_D-hOCfsIRb1mIKn_9EYbIcfVZgXfoeFYPzNS1ztUuo-sHOQarAE1lVg', CURRENT_TIMESTAMP);</v>
      </c>
    </row>
    <row r="3468" spans="1:1" x14ac:dyDescent="0.25">
      <c r="A3468" t="str">
        <f>"INSERT INTO `locations` (`id`, `name`, `latitude`, `longitude`, `province_id`, `region_1`, `region_2`, `region_3`, `street`, `number`, `postal`, `img`, `last_modified`) VALUES (NULL,'"&amp;SUBSTITUTE('Locations-Stops'!F3470,"'","\'")&amp;"',"&amp;IF('Locations-Stops'!D3470&lt;&gt;"",LEFT('Locations-Stops'!D3470,2)&amp;"."&amp;RIGHT('Locations-Stops'!D3470,LEN('Locations-Stops'!D3470)-2),"0")&amp;","&amp;IF('Locations-Stops'!E3470&lt;&gt;"",LEFT('Locations-Stops'!E3470,1)&amp;"."&amp;RIGHT('Locations-Stops'!E3470,LEN('Locations-Stops'!E3470)-1),"0")&amp;","&amp;IF('Locations-Stops'!G3470&lt;&gt;"",VLOOKUP('Locations-Stops'!G3470,Regions!A2:B379,2,FALSE),"0")&amp;","&amp;IF('Locations-Stops'!H3470&lt;&gt;"",VLOOKUP('Locations-Stops'!H3470,Regions!C2:D379,2,FALSE),"0")&amp;","&amp;IF('Locations-Stops'!I3470&lt;&gt;"",VLOOKUP('Locations-Stops'!I3470,Regions!F2:G379,2,FALSE),"0")&amp;","&amp;IF('Locations-Stops'!J3470&lt;&gt;"",VLOOKUP('Locations-Stops'!J3470,Regions!I2:J379,2,FALSE),"0")&amp;",'"&amp;IF('Locations-Stops'!K3470&lt;&gt;"",SUBSTITUTE('Locations-Stops'!K3470,"'","\'"),"")&amp;"','"&amp;IF('Locations-Stops'!L3470&lt;&gt;"",'Locations-Stops'!L3470,"")&amp;"','"&amp;IF('Locations-Stops'!M3470&lt;&gt;"",'Locations-Stops'!M3470,"")&amp;"','"&amp;IF('Locations-Stops'!N3470&lt;&gt;"",'Locations-Stops'!N3470,"")&amp;"', CURRENT_TIMESTAMP);"</f>
        <v>INSERT INTO `locations` (`id`, `name`, `latitude`, `longitude`, `province_id`, `region_1`, `region_2`, `region_3`, `street`, `number`, `postal`, `img`, `last_modified`) VALUES (NULL,'The Rain Man',52.359042,4.878985,8,3,13,97,'Jan Luijkenstraat','51','1071 CL','https://lh3.ggpht.com/gnatmlDf2FRzTJRmGhHK8b_x9Jx7BZuLPnd2wCVEGTfr8bB-ev6oWlF4U5BTFfKuWh1gN6mUIWzsInAomghYmQ', CURRENT_TIMESTAMP);</v>
      </c>
    </row>
    <row r="3469" spans="1:1" x14ac:dyDescent="0.25">
      <c r="A3469" t="str">
        <f>"INSERT INTO `locations` (`id`, `name`, `latitude`, `longitude`, `province_id`, `region_1`, `region_2`, `region_3`, `street`, `number`, `postal`, `img`, `last_modified`) VALUES (NULL,'"&amp;SUBSTITUTE('Locations-Stops'!F3471,"'","\'")&amp;"',"&amp;IF('Locations-Stops'!D3471&lt;&gt;"",LEFT('Locations-Stops'!D3471,2)&amp;"."&amp;RIGHT('Locations-Stops'!D3471,LEN('Locations-Stops'!D3471)-2),"0")&amp;","&amp;IF('Locations-Stops'!E3471&lt;&gt;"",LEFT('Locations-Stops'!E3471,1)&amp;"."&amp;RIGHT('Locations-Stops'!E3471,LEN('Locations-Stops'!E3471)-1),"0")&amp;","&amp;IF('Locations-Stops'!G3471&lt;&gt;"",VLOOKUP('Locations-Stops'!G3471,Regions!A2:B379,2,FALSE),"0")&amp;","&amp;IF('Locations-Stops'!H3471&lt;&gt;"",VLOOKUP('Locations-Stops'!H3471,Regions!C2:D379,2,FALSE),"0")&amp;","&amp;IF('Locations-Stops'!I3471&lt;&gt;"",VLOOKUP('Locations-Stops'!I3471,Regions!F2:G379,2,FALSE),"0")&amp;","&amp;IF('Locations-Stops'!J3471&lt;&gt;"",VLOOKUP('Locations-Stops'!J3471,Regions!I2:J379,2,FALSE),"0")&amp;",'"&amp;IF('Locations-Stops'!K3471&lt;&gt;"",SUBSTITUTE('Locations-Stops'!K3471,"'","\'"),"")&amp;"','"&amp;IF('Locations-Stops'!L3471&lt;&gt;"",'Locations-Stops'!L3471,"")&amp;"','"&amp;IF('Locations-Stops'!M3471&lt;&gt;"",'Locations-Stops'!M3471,"")&amp;"','"&amp;IF('Locations-Stops'!N3471&lt;&gt;"",'Locations-Stops'!N3471,"")&amp;"', CURRENT_TIMESTAMP);"</f>
        <v>INSERT INTO `locations` (`id`, `name`, `latitude`, `longitude`, `province_id`, `region_1`, `region_2`, `region_3`, `street`, `number`, `postal`, `img`, `last_modified`) VALUES (NULL,'Captain Bhyme',52.359444,4.87929,8,3,13,97,'Jan Luijkenstraat','86HS','1071 CT','https://lh5.ggpht.com/1_jhLj2qMrpHWS3QSUSoJXqDm5-q1G7LL6HYwB8o1Mla7rZX5BszuhaKqrP40yogR0l5JTpRN-qA-AHhj_G9', CURRENT_TIMESTAMP);</v>
      </c>
    </row>
    <row r="3470" spans="1:1" x14ac:dyDescent="0.25">
      <c r="A3470" t="str">
        <f>"INSERT INTO `locations` (`id`, `name`, `latitude`, `longitude`, `province_id`, `region_1`, `region_2`, `region_3`, `street`, `number`, `postal`, `img`, `last_modified`) VALUES (NULL,'"&amp;SUBSTITUTE('Locations-Stops'!F3472,"'","\'")&amp;"',"&amp;IF('Locations-Stops'!D3472&lt;&gt;"",LEFT('Locations-Stops'!D3472,2)&amp;"."&amp;RIGHT('Locations-Stops'!D3472,LEN('Locations-Stops'!D3472)-2),"0")&amp;","&amp;IF('Locations-Stops'!E3472&lt;&gt;"",LEFT('Locations-Stops'!E3472,1)&amp;"."&amp;RIGHT('Locations-Stops'!E3472,LEN('Locations-Stops'!E3472)-1),"0")&amp;","&amp;IF('Locations-Stops'!G3472&lt;&gt;"",VLOOKUP('Locations-Stops'!G3472,Regions!A2:B379,2,FALSE),"0")&amp;","&amp;IF('Locations-Stops'!H3472&lt;&gt;"",VLOOKUP('Locations-Stops'!H3472,Regions!C2:D379,2,FALSE),"0")&amp;","&amp;IF('Locations-Stops'!I3472&lt;&gt;"",VLOOKUP('Locations-Stops'!I3472,Regions!F2:G379,2,FALSE),"0")&amp;","&amp;IF('Locations-Stops'!J3472&lt;&gt;"",VLOOKUP('Locations-Stops'!J3472,Regions!I2:J379,2,FALSE),"0")&amp;",'"&amp;IF('Locations-Stops'!K3472&lt;&gt;"",SUBSTITUTE('Locations-Stops'!K3472,"'","\'"),"")&amp;"','"&amp;IF('Locations-Stops'!L3472&lt;&gt;"",'Locations-Stops'!L3472,"")&amp;"','"&amp;IF('Locations-Stops'!M3472&lt;&gt;"",'Locations-Stops'!M3472,"")&amp;"','"&amp;IF('Locations-Stops'!N3472&lt;&gt;"",'Locations-Stops'!N3472,"")&amp;"', CURRENT_TIMESTAMP);"</f>
        <v>INSERT INTO `locations` (`id`, `name`, `latitude`, `longitude`, `province_id`, `region_1`, `region_2`, `region_3`, `street`, `number`, `postal`, `img`, `last_modified`) VALUES (NULL,'Concertgebouw Kleine Zaal',52.356244,4.878598,8,3,13,97,'Jan Willem Brouwersstraat','7a','1071 LH','https://lh4.ggpht.com/E0DmLQ17gwBVl3OElL-HKweqzzQ3uzu1HC3qgz1jitpiMIJVVW5dfKNfaCIHLHEe4KfdLLE4uvsXO3iX8KZT', CURRENT_TIMESTAMP);</v>
      </c>
    </row>
    <row r="3471" spans="1:1" x14ac:dyDescent="0.25">
      <c r="A3471" t="str">
        <f>"INSERT INTO `locations` (`id`, `name`, `latitude`, `longitude`, `province_id`, `region_1`, `region_2`, `region_3`, `street`, `number`, `postal`, `img`, `last_modified`) VALUES (NULL,'"&amp;SUBSTITUTE('Locations-Stops'!F3473,"'","\'")&amp;"',"&amp;IF('Locations-Stops'!D3473&lt;&gt;"",LEFT('Locations-Stops'!D3473,2)&amp;"."&amp;RIGHT('Locations-Stops'!D3473,LEN('Locations-Stops'!D3473)-2),"0")&amp;","&amp;IF('Locations-Stops'!E3473&lt;&gt;"",LEFT('Locations-Stops'!E3473,1)&amp;"."&amp;RIGHT('Locations-Stops'!E3473,LEN('Locations-Stops'!E3473)-1),"0")&amp;","&amp;IF('Locations-Stops'!G3473&lt;&gt;"",VLOOKUP('Locations-Stops'!G3473,Regions!A2:B379,2,FALSE),"0")&amp;","&amp;IF('Locations-Stops'!H3473&lt;&gt;"",VLOOKUP('Locations-Stops'!H3473,Regions!C2:D379,2,FALSE),"0")&amp;","&amp;IF('Locations-Stops'!I3473&lt;&gt;"",VLOOKUP('Locations-Stops'!I3473,Regions!F2:G379,2,FALSE),"0")&amp;","&amp;IF('Locations-Stops'!J3473&lt;&gt;"",VLOOKUP('Locations-Stops'!J3473,Regions!I2:J379,2,FALSE),"0")&amp;",'"&amp;IF('Locations-Stops'!K3473&lt;&gt;"",SUBSTITUTE('Locations-Stops'!K3473,"'","\'"),"")&amp;"','"&amp;IF('Locations-Stops'!L3473&lt;&gt;"",'Locations-Stops'!L3473,"")&amp;"','"&amp;IF('Locations-Stops'!M3473&lt;&gt;"",'Locations-Stops'!M3473,"")&amp;"','"&amp;IF('Locations-Stops'!N3473&lt;&gt;"",'Locations-Stops'!N3473,"")&amp;"', CURRENT_TIMESTAMP);"</f>
        <v>INSERT INTO `locations` (`id`, `name`, `latitude`, `longitude`, `province_id`, `region_1`, `region_2`, `region_3`, `street`, `number`, `postal`, `img`, `last_modified`) VALUES (NULL,'Tête De Tigre',52.35129,4.878878,8,3,13,97,'Johan M. Coenenstraat','52','1071 WH','https://lh3.ggpht.com/NmR8uLiV_DVcpOFAEFafhTYv3TBFLNcC0Gduc4Hbv9cnLTC_YrRVNYzdrlAStDxdZwbHvECOHd5J1MzZqItB', CURRENT_TIMESTAMP);</v>
      </c>
    </row>
    <row r="3472" spans="1:1" x14ac:dyDescent="0.25">
      <c r="A3472" t="str">
        <f>"INSERT INTO `locations` (`id`, `name`, `latitude`, `longitude`, `province_id`, `region_1`, `region_2`, `region_3`, `street`, `number`, `postal`, `img`, `last_modified`) VALUES (NULL,'"&amp;SUBSTITUTE('Locations-Stops'!F3474,"'","\'")&amp;"',"&amp;IF('Locations-Stops'!D3474&lt;&gt;"",LEFT('Locations-Stops'!D3474,2)&amp;"."&amp;RIGHT('Locations-Stops'!D3474,LEN('Locations-Stops'!D3474)-2),"0")&amp;","&amp;IF('Locations-Stops'!E3474&lt;&gt;"",LEFT('Locations-Stops'!E3474,1)&amp;"."&amp;RIGHT('Locations-Stops'!E3474,LEN('Locations-Stops'!E3474)-1),"0")&amp;","&amp;IF('Locations-Stops'!G3474&lt;&gt;"",VLOOKUP('Locations-Stops'!G3474,Regions!A2:B379,2,FALSE),"0")&amp;","&amp;IF('Locations-Stops'!H3474&lt;&gt;"",VLOOKUP('Locations-Stops'!H3474,Regions!C2:D379,2,FALSE),"0")&amp;","&amp;IF('Locations-Stops'!I3474&lt;&gt;"",VLOOKUP('Locations-Stops'!I3474,Regions!F2:G379,2,FALSE),"0")&amp;","&amp;IF('Locations-Stops'!J3474&lt;&gt;"",VLOOKUP('Locations-Stops'!J3474,Regions!I2:J379,2,FALSE),"0")&amp;",'"&amp;IF('Locations-Stops'!K3474&lt;&gt;"",SUBSTITUTE('Locations-Stops'!K3474,"'","\'"),"")&amp;"','"&amp;IF('Locations-Stops'!L3474&lt;&gt;"",'Locations-Stops'!L3474,"")&amp;"','"&amp;IF('Locations-Stops'!M3474&lt;&gt;"",'Locations-Stops'!M3474,"")&amp;"','"&amp;IF('Locations-Stops'!N3474&lt;&gt;"",'Locations-Stops'!N3474,"")&amp;"', CURRENT_TIMESTAMP);"</f>
        <v>INSERT INTO `locations` (`id`, `name`, `latitude`, `longitude`, `province_id`, `region_1`, `region_2`, `region_3`, `street`, `number`, `postal`, `img`, `last_modified`) VALUES (NULL,'Metal Sculpture',52.357674,4.880655,8,3,13,97,'Museumpromenade','','1071','https://lh6.ggpht.com/GOSi-Hm4Szt_HgG1bVfFbKQFXqH-x2npVlGJXi7sur-EwzgXXWx-Q9cwrz1_o_rkC6qzdm0iLIhY2hklqKen', CURRENT_TIMESTAMP);</v>
      </c>
    </row>
    <row r="3473" spans="1:1" x14ac:dyDescent="0.25">
      <c r="A3473" t="str">
        <f>"INSERT INTO `locations` (`id`, `name`, `latitude`, `longitude`, `province_id`, `region_1`, `region_2`, `region_3`, `street`, `number`, `postal`, `img`, `last_modified`) VALUES (NULL,'"&amp;SUBSTITUTE('Locations-Stops'!F3475,"'","\'")&amp;"',"&amp;IF('Locations-Stops'!D3475&lt;&gt;"",LEFT('Locations-Stops'!D3475,2)&amp;"."&amp;RIGHT('Locations-Stops'!D3475,LEN('Locations-Stops'!D3475)-2),"0")&amp;","&amp;IF('Locations-Stops'!E3475&lt;&gt;"",LEFT('Locations-Stops'!E3475,1)&amp;"."&amp;RIGHT('Locations-Stops'!E3475,LEN('Locations-Stops'!E3475)-1),"0")&amp;","&amp;IF('Locations-Stops'!G3475&lt;&gt;"",VLOOKUP('Locations-Stops'!G3475,Regions!A2:B379,2,FALSE),"0")&amp;","&amp;IF('Locations-Stops'!H3475&lt;&gt;"",VLOOKUP('Locations-Stops'!H3475,Regions!C2:D379,2,FALSE),"0")&amp;","&amp;IF('Locations-Stops'!I3475&lt;&gt;"",VLOOKUP('Locations-Stops'!I3475,Regions!F2:G379,2,FALSE),"0")&amp;","&amp;IF('Locations-Stops'!J3475&lt;&gt;"",VLOOKUP('Locations-Stops'!J3475,Regions!I2:J379,2,FALSE),"0")&amp;",'"&amp;IF('Locations-Stops'!K3475&lt;&gt;"",SUBSTITUTE('Locations-Stops'!K3475,"'","\'"),"")&amp;"','"&amp;IF('Locations-Stops'!L3475&lt;&gt;"",'Locations-Stops'!L3475,"")&amp;"','"&amp;IF('Locations-Stops'!M3475&lt;&gt;"",'Locations-Stops'!M3475,"")&amp;"','"&amp;IF('Locations-Stops'!N3475&lt;&gt;"",'Locations-Stops'!N3475,"")&amp;"', CURRENT_TIMESTAMP);"</f>
        <v>INSERT INTO `locations` (`id`, `name`, `latitude`, `longitude`, `province_id`, `region_1`, `region_2`, `region_3`, `street`, `number`, `postal`, `img`, `last_modified`) VALUES (NULL,'Ams, Oud Zuid - Memorial For Victims of Ravensbrück',52.356961,4.882243,8,3,13,97,'Museumpromenade','','1071','https://lh5.ggpht.com/FaMu7agotdxaoW7X_emQtqJjnnGqT688N61ohkpu-iixWMvHSrzjMveZ9oDflbZMUuLXAdgvWt41RI8yixlS', CURRENT_TIMESTAMP);</v>
      </c>
    </row>
    <row r="3474" spans="1:1" x14ac:dyDescent="0.25">
      <c r="A3474" t="str">
        <f>"INSERT INTO `locations` (`id`, `name`, `latitude`, `longitude`, `province_id`, `region_1`, `region_2`, `region_3`, `street`, `number`, `postal`, `img`, `last_modified`) VALUES (NULL,'"&amp;SUBSTITUTE('Locations-Stops'!F3476,"'","\'")&amp;"',"&amp;IF('Locations-Stops'!D3476&lt;&gt;"",LEFT('Locations-Stops'!D3476,2)&amp;"."&amp;RIGHT('Locations-Stops'!D3476,LEN('Locations-Stops'!D3476)-2),"0")&amp;","&amp;IF('Locations-Stops'!E3476&lt;&gt;"",LEFT('Locations-Stops'!E3476,1)&amp;"."&amp;RIGHT('Locations-Stops'!E3476,LEN('Locations-Stops'!E3476)-1),"0")&amp;","&amp;IF('Locations-Stops'!G3476&lt;&gt;"",VLOOKUP('Locations-Stops'!G3476,Regions!A2:B379,2,FALSE),"0")&amp;","&amp;IF('Locations-Stops'!H3476&lt;&gt;"",VLOOKUP('Locations-Stops'!H3476,Regions!C2:D379,2,FALSE),"0")&amp;","&amp;IF('Locations-Stops'!I3476&lt;&gt;"",VLOOKUP('Locations-Stops'!I3476,Regions!F2:G379,2,FALSE),"0")&amp;","&amp;IF('Locations-Stops'!J3476&lt;&gt;"",VLOOKUP('Locations-Stops'!J3476,Regions!I2:J379,2,FALSE),"0")&amp;",'"&amp;IF('Locations-Stops'!K3476&lt;&gt;"",SUBSTITUTE('Locations-Stops'!K3476,"'","\'"),"")&amp;"','"&amp;IF('Locations-Stops'!L3476&lt;&gt;"",'Locations-Stops'!L3476,"")&amp;"','"&amp;IF('Locations-Stops'!M3476&lt;&gt;"",'Locations-Stops'!M3476,"")&amp;"','"&amp;IF('Locations-Stops'!N3476&lt;&gt;"",'Locations-Stops'!N3476,"")&amp;"', CURRENT_TIMESTAMP);"</f>
        <v>INSERT INTO `locations` (`id`, `name`, `latitude`, `longitude`, `province_id`, `region_1`, `region_2`, `region_3`, `street`, `number`, `postal`, `img`, `last_modified`) VALUES (NULL,'Clock Rijksmuseum',52.360107,4.885899,8,3,13,97,'Museumstraat','1','1071','https://lh3.googleusercontent.com/AAkL71Op-Zvx3NODoJa2tRVBQ7TlVSKxDwYRaoqrK1zXwglAlaahXIIuxiEMm9H9yDSoVJ8cd43pyK8odiJ7', CURRENT_TIMESTAMP);</v>
      </c>
    </row>
    <row r="3475" spans="1:1" x14ac:dyDescent="0.25">
      <c r="A3475" t="str">
        <f>"INSERT INTO `locations` (`id`, `name`, `latitude`, `longitude`, `province_id`, `region_1`, `region_2`, `region_3`, `street`, `number`, `postal`, `img`, `last_modified`) VALUES (NULL,'"&amp;SUBSTITUTE('Locations-Stops'!F3477,"'","\'")&amp;"',"&amp;IF('Locations-Stops'!D3477&lt;&gt;"",LEFT('Locations-Stops'!D3477,2)&amp;"."&amp;RIGHT('Locations-Stops'!D3477,LEN('Locations-Stops'!D3477)-2),"0")&amp;","&amp;IF('Locations-Stops'!E3477&lt;&gt;"",LEFT('Locations-Stops'!E3477,1)&amp;"."&amp;RIGHT('Locations-Stops'!E3477,LEN('Locations-Stops'!E3477)-1),"0")&amp;","&amp;IF('Locations-Stops'!G3477&lt;&gt;"",VLOOKUP('Locations-Stops'!G3477,Regions!A2:B379,2,FALSE),"0")&amp;","&amp;IF('Locations-Stops'!H3477&lt;&gt;"",VLOOKUP('Locations-Stops'!H3477,Regions!C2:D379,2,FALSE),"0")&amp;","&amp;IF('Locations-Stops'!I3477&lt;&gt;"",VLOOKUP('Locations-Stops'!I3477,Regions!F2:G379,2,FALSE),"0")&amp;","&amp;IF('Locations-Stops'!J3477&lt;&gt;"",VLOOKUP('Locations-Stops'!J3477,Regions!I2:J379,2,FALSE),"0")&amp;",'"&amp;IF('Locations-Stops'!K3477&lt;&gt;"",SUBSTITUTE('Locations-Stops'!K3477,"'","\'"),"")&amp;"','"&amp;IF('Locations-Stops'!L3477&lt;&gt;"",'Locations-Stops'!L3477,"")&amp;"','"&amp;IF('Locations-Stops'!M3477&lt;&gt;"",'Locations-Stops'!M3477,"")&amp;"','"&amp;IF('Locations-Stops'!N3477&lt;&gt;"",'Locations-Stops'!N3477,"")&amp;"', CURRENT_TIMESTAMP);"</f>
        <v>INSERT INTO `locations` (`id`, `name`, `latitude`, `longitude`, `province_id`, `region_1`, `region_2`, `region_3`, `street`, `number`, `postal`, `img`, `last_modified`) VALUES (NULL,'Diamant Museum Amsterdam',52.359342,4.88258,8,3,13,97,'Paulus Potterstraat','8','1071 CZ','https://lh4.ggpht.com/ymGYooBwYUUYu3Qo4kRgRTdffkIhpms-snDUfe-tFm4rxrJYm64IJhIvDtCQOte1YbgvLFHGeFFSDuHHIio', CURRENT_TIMESTAMP);</v>
      </c>
    </row>
    <row r="3476" spans="1:1" x14ac:dyDescent="0.25">
      <c r="A3476" t="str">
        <f>"INSERT INTO `locations` (`id`, `name`, `latitude`, `longitude`, `province_id`, `region_1`, `region_2`, `region_3`, `street`, `number`, `postal`, `img`, `last_modified`) VALUES (NULL,'"&amp;SUBSTITUTE('Locations-Stops'!F3478,"'","\'")&amp;"',"&amp;IF('Locations-Stops'!D3478&lt;&gt;"",LEFT('Locations-Stops'!D3478,2)&amp;"."&amp;RIGHT('Locations-Stops'!D3478,LEN('Locations-Stops'!D3478)-2),"0")&amp;","&amp;IF('Locations-Stops'!E3478&lt;&gt;"",LEFT('Locations-Stops'!E3478,1)&amp;"."&amp;RIGHT('Locations-Stops'!E3478,LEN('Locations-Stops'!E3478)-1),"0")&amp;","&amp;IF('Locations-Stops'!G3478&lt;&gt;"",VLOOKUP('Locations-Stops'!G3478,Regions!A2:B379,2,FALSE),"0")&amp;","&amp;IF('Locations-Stops'!H3478&lt;&gt;"",VLOOKUP('Locations-Stops'!H3478,Regions!C2:D379,2,FALSE),"0")&amp;","&amp;IF('Locations-Stops'!I3478&lt;&gt;"",VLOOKUP('Locations-Stops'!I3478,Regions!F2:G379,2,FALSE),"0")&amp;","&amp;IF('Locations-Stops'!J3478&lt;&gt;"",VLOOKUP('Locations-Stops'!J3478,Regions!I2:J379,2,FALSE),"0")&amp;",'"&amp;IF('Locations-Stops'!K3478&lt;&gt;"",SUBSTITUTE('Locations-Stops'!K3478,"'","\'"),"")&amp;"','"&amp;IF('Locations-Stops'!L3478&lt;&gt;"",'Locations-Stops'!L3478,"")&amp;"','"&amp;IF('Locations-Stops'!M3478&lt;&gt;"",'Locations-Stops'!M3478,"")&amp;"','"&amp;IF('Locations-Stops'!N3478&lt;&gt;"",'Locations-Stops'!N3478,"")&amp;"', CURRENT_TIMESTAMP);"</f>
        <v>INSERT INTO `locations` (`id`, `name`, `latitude`, `longitude`, `province_id`, `region_1`, `region_2`, `region_3`, `street`, `number`, `postal`, `img`, `last_modified`) VALUES (NULL,'City Architect',52.358396,4.880227,8,3,13,97,'Paulus Potterstraat','13','1071 CX','https://lh3.ggpht.com/p3euWDSQnQuV_vDyLMSk3ly9hjISE7TFfyx3OPNmlDYda7pedSmwzAfglrQB5wxZAQZppnHVdyunSZn7F-Ml-Q', CURRENT_TIMESTAMP);</v>
      </c>
    </row>
    <row r="3477" spans="1:1" x14ac:dyDescent="0.25">
      <c r="A3477" t="str">
        <f>"INSERT INTO `locations` (`id`, `name`, `latitude`, `longitude`, `province_id`, `region_1`, `region_2`, `region_3`, `street`, `number`, `postal`, `img`, `last_modified`) VALUES (NULL,'"&amp;SUBSTITUTE('Locations-Stops'!F3479,"'","\'")&amp;"',"&amp;IF('Locations-Stops'!D3479&lt;&gt;"",LEFT('Locations-Stops'!D3479,2)&amp;"."&amp;RIGHT('Locations-Stops'!D3479,LEN('Locations-Stops'!D3479)-2),"0")&amp;","&amp;IF('Locations-Stops'!E3479&lt;&gt;"",LEFT('Locations-Stops'!E3479,1)&amp;"."&amp;RIGHT('Locations-Stops'!E3479,LEN('Locations-Stops'!E3479)-1),"0")&amp;","&amp;IF('Locations-Stops'!G3479&lt;&gt;"",VLOOKUP('Locations-Stops'!G3479,Regions!A2:B379,2,FALSE),"0")&amp;","&amp;IF('Locations-Stops'!H3479&lt;&gt;"",VLOOKUP('Locations-Stops'!H3479,Regions!C2:D379,2,FALSE),"0")&amp;","&amp;IF('Locations-Stops'!I3479&lt;&gt;"",VLOOKUP('Locations-Stops'!I3479,Regions!F2:G379,2,FALSE),"0")&amp;","&amp;IF('Locations-Stops'!J3479&lt;&gt;"",VLOOKUP('Locations-Stops'!J3479,Regions!I2:J379,2,FALSE),"0")&amp;",'"&amp;IF('Locations-Stops'!K3479&lt;&gt;"",SUBSTITUTE('Locations-Stops'!K3479,"'","\'"),"")&amp;"','"&amp;IF('Locations-Stops'!L3479&lt;&gt;"",'Locations-Stops'!L3479,"")&amp;"','"&amp;IF('Locations-Stops'!M3479&lt;&gt;"",'Locations-Stops'!M3479,"")&amp;"','"&amp;IF('Locations-Stops'!N3479&lt;&gt;"",'Locations-Stops'!N3479,"")&amp;"', CURRENT_TIMESTAMP);"</f>
        <v>INSERT INTO `locations` (`id`, `name`, `latitude`, `longitude`, `province_id`, `region_1`, `region_2`, `region_3`, `street`, `number`, `postal`, `img`, `last_modified`) VALUES (NULL,'Zora Onink',52.359365,4.875084,8,3,13,97,'Pieter Cornelisz Hooftstraat','1481','1071 CG','https://lh6.ggpht.com/nVVVj9pPB_JgVtMAAE_uKVvE7Ob3v32-DBSmma9vP_AOvIQqO9IEOq6_481NFF9OQQSPtK4T_ZyKBYp-I60', CURRENT_TIMESTAMP);</v>
      </c>
    </row>
    <row r="3478" spans="1:1" x14ac:dyDescent="0.25">
      <c r="A3478" t="str">
        <f>"INSERT INTO `locations` (`id`, `name`, `latitude`, `longitude`, `province_id`, `region_1`, `region_2`, `region_3`, `street`, `number`, `postal`, `img`, `last_modified`) VALUES (NULL,'"&amp;SUBSTITUTE('Locations-Stops'!F3480,"'","\'")&amp;"',"&amp;IF('Locations-Stops'!D3480&lt;&gt;"",LEFT('Locations-Stops'!D3480,2)&amp;"."&amp;RIGHT('Locations-Stops'!D3480,LEN('Locations-Stops'!D3480)-2),"0")&amp;","&amp;IF('Locations-Stops'!E3480&lt;&gt;"",LEFT('Locations-Stops'!E3480,1)&amp;"."&amp;RIGHT('Locations-Stops'!E3480,LEN('Locations-Stops'!E3480)-1),"0")&amp;","&amp;IF('Locations-Stops'!G3480&lt;&gt;"",VLOOKUP('Locations-Stops'!G3480,Regions!A2:B379,2,FALSE),"0")&amp;","&amp;IF('Locations-Stops'!H3480&lt;&gt;"",VLOOKUP('Locations-Stops'!H3480,Regions!C2:D379,2,FALSE),"0")&amp;","&amp;IF('Locations-Stops'!I3480&lt;&gt;"",VLOOKUP('Locations-Stops'!I3480,Regions!F2:G379,2,FALSE),"0")&amp;","&amp;IF('Locations-Stops'!J3480&lt;&gt;"",VLOOKUP('Locations-Stops'!J3480,Regions!I2:J379,2,FALSE),"0")&amp;",'"&amp;IF('Locations-Stops'!K3480&lt;&gt;"",SUBSTITUTE('Locations-Stops'!K3480,"'","\'"),"")&amp;"','"&amp;IF('Locations-Stops'!L3480&lt;&gt;"",'Locations-Stops'!L3480,"")&amp;"','"&amp;IF('Locations-Stops'!M3480&lt;&gt;"",'Locations-Stops'!M3480,"")&amp;"','"&amp;IF('Locations-Stops'!N3480&lt;&gt;"",'Locations-Stops'!N3480,"")&amp;"', CURRENT_TIMESTAMP);"</f>
        <v>INSERT INTO `locations` (`id`, `name`, `latitude`, `longitude`, `province_id`, `region_1`, `region_2`, `region_3`, `street`, `number`, `postal`, `img`, `last_modified`) VALUES (NULL,'Toegang Joke Smit',52.352006,4.876458,8,3,13,97,'Reijnier Vinkeleskade','62','1071 SX','https://lh5.ggpht.com/xkrfIGYG8PBQcjH6Aq4GeqFt7l3L_RuVbMBQxknUc4Dxn0PWpwGIrlDyZ_a_Re0HE2IOF1NuTKW1uBDDYsr4', CURRENT_TIMESTAMP);</v>
      </c>
    </row>
    <row r="3479" spans="1:1" x14ac:dyDescent="0.25">
      <c r="A3479" t="str">
        <f>"INSERT INTO `locations` (`id`, `name`, `latitude`, `longitude`, `province_id`, `region_1`, `region_2`, `region_3`, `street`, `number`, `postal`, `img`, `last_modified`) VALUES (NULL,'"&amp;SUBSTITUTE('Locations-Stops'!F3481,"'","\'")&amp;"',"&amp;IF('Locations-Stops'!D3481&lt;&gt;"",LEFT('Locations-Stops'!D3481,2)&amp;"."&amp;RIGHT('Locations-Stops'!D3481,LEN('Locations-Stops'!D3481)-2),"0")&amp;","&amp;IF('Locations-Stops'!E3481&lt;&gt;"",LEFT('Locations-Stops'!E3481,1)&amp;"."&amp;RIGHT('Locations-Stops'!E3481,LEN('Locations-Stops'!E3481)-1),"0")&amp;","&amp;IF('Locations-Stops'!G3481&lt;&gt;"",VLOOKUP('Locations-Stops'!G3481,Regions!A2:B379,2,FALSE),"0")&amp;","&amp;IF('Locations-Stops'!H3481&lt;&gt;"",VLOOKUP('Locations-Stops'!H3481,Regions!C2:D379,2,FALSE),"0")&amp;","&amp;IF('Locations-Stops'!I3481&lt;&gt;"",VLOOKUP('Locations-Stops'!I3481,Regions!F2:G379,2,FALSE),"0")&amp;","&amp;IF('Locations-Stops'!J3481&lt;&gt;"",VLOOKUP('Locations-Stops'!J3481,Regions!I2:J379,2,FALSE),"0")&amp;",'"&amp;IF('Locations-Stops'!K3481&lt;&gt;"",SUBSTITUTE('Locations-Stops'!K3481,"'","\'"),"")&amp;"','"&amp;IF('Locations-Stops'!L3481&lt;&gt;"",'Locations-Stops'!L3481,"")&amp;"','"&amp;IF('Locations-Stops'!M3481&lt;&gt;"",'Locations-Stops'!M3481,"")&amp;"','"&amp;IF('Locations-Stops'!N3481&lt;&gt;"",'Locations-Stops'!N3481,"")&amp;"', CURRENT_TIMESTAMP);"</f>
        <v>INSERT INTO `locations` (`id`, `name`, `latitude`, `longitude`, `province_id`, `region_1`, `region_2`, `region_3`, `street`, `number`, `postal`, `img`, `last_modified`) VALUES (NULL,'Demon Musician',52.349778,4.884844,8,3,13,97,'Reijnier Vinkeleskade','1I','1071 SN','https://lh6.ggpht.com/PWw478qvlj0oLeK5xB2z9IFfo7v9kjpOqMvyKfD0ul9R5ADyHa37id3Hmsazg6jaGjkdTBVLlP99qjEUu3o', CURRENT_TIMESTAMP);</v>
      </c>
    </row>
    <row r="3480" spans="1:1" x14ac:dyDescent="0.25">
      <c r="A3480" t="str">
        <f>"INSERT INTO `locations` (`id`, `name`, `latitude`, `longitude`, `province_id`, `region_1`, `region_2`, `region_3`, `street`, `number`, `postal`, `img`, `last_modified`) VALUES (NULL,'"&amp;SUBSTITUTE('Locations-Stops'!F3482,"'","\'")&amp;"',"&amp;IF('Locations-Stops'!D3482&lt;&gt;"",LEFT('Locations-Stops'!D3482,2)&amp;"."&amp;RIGHT('Locations-Stops'!D3482,LEN('Locations-Stops'!D3482)-2),"0")&amp;","&amp;IF('Locations-Stops'!E3482&lt;&gt;"",LEFT('Locations-Stops'!E3482,1)&amp;"."&amp;RIGHT('Locations-Stops'!E3482,LEN('Locations-Stops'!E3482)-1),"0")&amp;","&amp;IF('Locations-Stops'!G3482&lt;&gt;"",VLOOKUP('Locations-Stops'!G3482,Regions!A2:B379,2,FALSE),"0")&amp;","&amp;IF('Locations-Stops'!H3482&lt;&gt;"",VLOOKUP('Locations-Stops'!H3482,Regions!C2:D379,2,FALSE),"0")&amp;","&amp;IF('Locations-Stops'!I3482&lt;&gt;"",VLOOKUP('Locations-Stops'!I3482,Regions!F2:G379,2,FALSE),"0")&amp;","&amp;IF('Locations-Stops'!J3482&lt;&gt;"",VLOOKUP('Locations-Stops'!J3482,Regions!I2:J379,2,FALSE),"0")&amp;",'"&amp;IF('Locations-Stops'!K3482&lt;&gt;"",SUBSTITUTE('Locations-Stops'!K3482,"'","\'"),"")&amp;"','"&amp;IF('Locations-Stops'!L3482&lt;&gt;"",'Locations-Stops'!L3482,"")&amp;"','"&amp;IF('Locations-Stops'!M3482&lt;&gt;"",'Locations-Stops'!M3482,"")&amp;"','"&amp;IF('Locations-Stops'!N3482&lt;&gt;"",'Locations-Stops'!N3482,"")&amp;"', CURRENT_TIMESTAMP);"</f>
        <v>INSERT INTO `locations` (`id`, `name`, `latitude`, `longitude`, `province_id`, `region_1`, `region_2`, `region_3`, `street`, `number`, `postal`, `img`, `last_modified`) VALUES (NULL,'Openbare Bibliotheek',52.352567,4.882515,8,3,13,97,'Roelof Hartplein','224','1071 TT','https://lh4.ggpht.com/FhAs1HRpg457KXfwixA0r9lOyAkH2e-knt466Tpud2RY_AWKPLjUAZ9_5n086heuLMglySfaQUPqzMABmtc', CURRENT_TIMESTAMP);</v>
      </c>
    </row>
    <row r="3481" spans="1:1" x14ac:dyDescent="0.25">
      <c r="A3481" t="str">
        <f>"INSERT INTO `locations` (`id`, `name`, `latitude`, `longitude`, `province_id`, `region_1`, `region_2`, `region_3`, `street`, `number`, `postal`, `img`, `last_modified`) VALUES (NULL,'"&amp;SUBSTITUTE('Locations-Stops'!F3483,"'","\'")&amp;"',"&amp;IF('Locations-Stops'!D3483&lt;&gt;"",LEFT('Locations-Stops'!D3483,2)&amp;"."&amp;RIGHT('Locations-Stops'!D3483,LEN('Locations-Stops'!D3483)-2),"0")&amp;","&amp;IF('Locations-Stops'!E3483&lt;&gt;"",LEFT('Locations-Stops'!E3483,1)&amp;"."&amp;RIGHT('Locations-Stops'!E3483,LEN('Locations-Stops'!E3483)-1),"0")&amp;","&amp;IF('Locations-Stops'!G3483&lt;&gt;"",VLOOKUP('Locations-Stops'!G3483,Regions!A2:B379,2,FALSE),"0")&amp;","&amp;IF('Locations-Stops'!H3483&lt;&gt;"",VLOOKUP('Locations-Stops'!H3483,Regions!C2:D379,2,FALSE),"0")&amp;","&amp;IF('Locations-Stops'!I3483&lt;&gt;"",VLOOKUP('Locations-Stops'!I3483,Regions!F2:G379,2,FALSE),"0")&amp;","&amp;IF('Locations-Stops'!J3483&lt;&gt;"",VLOOKUP('Locations-Stops'!J3483,Regions!I2:J379,2,FALSE),"0")&amp;",'"&amp;IF('Locations-Stops'!K3483&lt;&gt;"",SUBSTITUTE('Locations-Stops'!K3483,"'","\'"),"")&amp;"','"&amp;IF('Locations-Stops'!L3483&lt;&gt;"",'Locations-Stops'!L3483,"")&amp;"','"&amp;IF('Locations-Stops'!M3483&lt;&gt;"",'Locations-Stops'!M3483,"")&amp;"','"&amp;IF('Locations-Stops'!N3483&lt;&gt;"",'Locations-Stops'!N3483,"")&amp;"', CURRENT_TIMESTAMP);"</f>
        <v>INSERT INTO `locations` (`id`, `name`, `latitude`, `longitude`, `province_id`, `region_1`, `region_2`, `region_3`, `street`, `number`, `postal`, `img`, `last_modified`) VALUES (NULL,'The Clock Tower North Holland',52.352516,4.883073,8,3,13,97,'Roelof Hartstraat','8','1071 VH','https://lh6.ggpht.com/pL8yaJBUdpM9Ej7wJEfz8C_EFXitpL_W6g_iK-3ukBdjGkV8QY6zxvvIiCdFd5nlHCJCa92YUk_MzOf5QGrX', CURRENT_TIMESTAMP);</v>
      </c>
    </row>
    <row r="3482" spans="1:1" x14ac:dyDescent="0.25">
      <c r="A3482" t="str">
        <f>"INSERT INTO `locations` (`id`, `name`, `latitude`, `longitude`, `province_id`, `region_1`, `region_2`, `region_3`, `street`, `number`, `postal`, `img`, `last_modified`) VALUES (NULL,'"&amp;SUBSTITUTE('Locations-Stops'!F3484,"'","\'")&amp;"',"&amp;IF('Locations-Stops'!D3484&lt;&gt;"",LEFT('Locations-Stops'!D3484,2)&amp;"."&amp;RIGHT('Locations-Stops'!D3484,LEN('Locations-Stops'!D3484)-2),"0")&amp;","&amp;IF('Locations-Stops'!E3484&lt;&gt;"",LEFT('Locations-Stops'!E3484,1)&amp;"."&amp;RIGHT('Locations-Stops'!E3484,LEN('Locations-Stops'!E3484)-1),"0")&amp;","&amp;IF('Locations-Stops'!G3484&lt;&gt;"",VLOOKUP('Locations-Stops'!G3484,Regions!A2:B379,2,FALSE),"0")&amp;","&amp;IF('Locations-Stops'!H3484&lt;&gt;"",VLOOKUP('Locations-Stops'!H3484,Regions!C2:D379,2,FALSE),"0")&amp;","&amp;IF('Locations-Stops'!I3484&lt;&gt;"",VLOOKUP('Locations-Stops'!I3484,Regions!F2:G379,2,FALSE),"0")&amp;","&amp;IF('Locations-Stops'!J3484&lt;&gt;"",VLOOKUP('Locations-Stops'!J3484,Regions!I2:J379,2,FALSE),"0")&amp;",'"&amp;IF('Locations-Stops'!K3484&lt;&gt;"",SUBSTITUTE('Locations-Stops'!K3484,"'","\'"),"")&amp;"','"&amp;IF('Locations-Stops'!L3484&lt;&gt;"",'Locations-Stops'!L3484,"")&amp;"','"&amp;IF('Locations-Stops'!M3484&lt;&gt;"",'Locations-Stops'!M3484,"")&amp;"','"&amp;IF('Locations-Stops'!N3484&lt;&gt;"",'Locations-Stops'!N3484,"")&amp;"', CURRENT_TIMESTAMP);"</f>
        <v>INSERT INTO `locations` (`id`, `name`, `latitude`, `longitude`, `province_id`, `region_1`, `region_2`, `region_3`, `street`, `number`, `postal`, `img`, `last_modified`) VALUES (NULL,'Pieter Corneliszoon',52.361047,4.884552,8,3,13,97,'s100','41','1071','https://lh5.ggpht.com/1D9_Xzco0QexhjeuA1KRGCTkwc5b0L8DedIRKTZGtwBJcXTw72bkvbOiX79p9q_Q2nJKn0oBkitwsL5APOU', CURRENT_TIMESTAMP);</v>
      </c>
    </row>
    <row r="3483" spans="1:1" x14ac:dyDescent="0.25">
      <c r="A3483" t="str">
        <f>"INSERT INTO `locations` (`id`, `name`, `latitude`, `longitude`, `province_id`, `region_1`, `region_2`, `region_3`, `street`, `number`, `postal`, `img`, `last_modified`) VALUES (NULL,'"&amp;SUBSTITUTE('Locations-Stops'!F3485,"'","\'")&amp;"',"&amp;IF('Locations-Stops'!D3485&lt;&gt;"",LEFT('Locations-Stops'!D3485,2)&amp;"."&amp;RIGHT('Locations-Stops'!D3485,LEN('Locations-Stops'!D3485)-2),"0")&amp;","&amp;IF('Locations-Stops'!E3485&lt;&gt;"",LEFT('Locations-Stops'!E3485,1)&amp;"."&amp;RIGHT('Locations-Stops'!E3485,LEN('Locations-Stops'!E3485)-1),"0")&amp;","&amp;IF('Locations-Stops'!G3485&lt;&gt;"",VLOOKUP('Locations-Stops'!G3485,Regions!A2:B379,2,FALSE),"0")&amp;","&amp;IF('Locations-Stops'!H3485&lt;&gt;"",VLOOKUP('Locations-Stops'!H3485,Regions!C2:D379,2,FALSE),"0")&amp;","&amp;IF('Locations-Stops'!I3485&lt;&gt;"",VLOOKUP('Locations-Stops'!I3485,Regions!F2:G379,2,FALSE),"0")&amp;","&amp;IF('Locations-Stops'!J3485&lt;&gt;"",VLOOKUP('Locations-Stops'!J3485,Regions!I2:J379,2,FALSE),"0")&amp;",'"&amp;IF('Locations-Stops'!K3485&lt;&gt;"",SUBSTITUTE('Locations-Stops'!K3485,"'","\'"),"")&amp;"','"&amp;IF('Locations-Stops'!L3485&lt;&gt;"",'Locations-Stops'!L3485,"")&amp;"','"&amp;IF('Locations-Stops'!M3485&lt;&gt;"",'Locations-Stops'!M3485,"")&amp;"','"&amp;IF('Locations-Stops'!N3485&lt;&gt;"",'Locations-Stops'!N3485,"")&amp;"', CURRENT_TIMESTAMP);"</f>
        <v>INSERT INTO `locations` (`id`, `name`, `latitude`, `longitude`, `province_id`, `region_1`, `region_2`, `region_3`, `street`, `number`, `postal`, `img`, `last_modified`) VALUES (NULL,'Canal Ball',52.360479,4.886556,8,3,13,97,'Stadhouderskade','520','1071 ZD','https://lh4.ggpht.com/ijCxAdn4rqFtXxvP-1nJuDS-nFkuKE7x9Zv5ZFhqg0ywvh3LIgGju9S8hNV_qG_S6vHOdlZTQ0YtRCfvoAo', CURRENT_TIMESTAMP);</v>
      </c>
    </row>
    <row r="3484" spans="1:1" x14ac:dyDescent="0.25">
      <c r="A3484" t="str">
        <f>"INSERT INTO `locations` (`id`, `name`, `latitude`, `longitude`, `province_id`, `region_1`, `region_2`, `region_3`, `street`, `number`, `postal`, `img`, `last_modified`) VALUES (NULL,'"&amp;SUBSTITUTE('Locations-Stops'!F3486,"'","\'")&amp;"',"&amp;IF('Locations-Stops'!D3486&lt;&gt;"",LEFT('Locations-Stops'!D3486,2)&amp;"."&amp;RIGHT('Locations-Stops'!D3486,LEN('Locations-Stops'!D3486)-2),"0")&amp;","&amp;IF('Locations-Stops'!E3486&lt;&gt;"",LEFT('Locations-Stops'!E3486,1)&amp;"."&amp;RIGHT('Locations-Stops'!E3486,LEN('Locations-Stops'!E3486)-1),"0")&amp;","&amp;IF('Locations-Stops'!G3486&lt;&gt;"",VLOOKUP('Locations-Stops'!G3486,Regions!A2:B379,2,FALSE),"0")&amp;","&amp;IF('Locations-Stops'!H3486&lt;&gt;"",VLOOKUP('Locations-Stops'!H3486,Regions!C2:D379,2,FALSE),"0")&amp;","&amp;IF('Locations-Stops'!I3486&lt;&gt;"",VLOOKUP('Locations-Stops'!I3486,Regions!F2:G379,2,FALSE),"0")&amp;","&amp;IF('Locations-Stops'!J3486&lt;&gt;"",VLOOKUP('Locations-Stops'!J3486,Regions!I2:J379,2,FALSE),"0")&amp;",'"&amp;IF('Locations-Stops'!K3486&lt;&gt;"",SUBSTITUTE('Locations-Stops'!K3486,"'","\'"),"")&amp;"','"&amp;IF('Locations-Stops'!L3486&lt;&gt;"",'Locations-Stops'!L3486,"")&amp;"','"&amp;IF('Locations-Stops'!M3486&lt;&gt;"",'Locations-Stops'!M3486,"")&amp;"','"&amp;IF('Locations-Stops'!N3486&lt;&gt;"",'Locations-Stops'!N3486,"")&amp;"', CURRENT_TIMESTAMP);"</f>
        <v>INSERT INTO `locations` (`id`, `name`, `latitude`, `longitude`, `province_id`, `region_1`, `region_2`, `region_3`, `street`, `number`, `postal`, `img`, `last_modified`) VALUES (NULL,'Arthur van Schendel',52.362204,4.881561,8,3,13,97,'Stadhouderskade','21F','1054 ES','https://lh3.ggpht.com/iB4UaM3IoTtdeIA_abXNXDJOINsvznSN5UqRUBi9hw6UrZ4aNx2eaGq8lIuJbrYNoo1EMORK-EcYeZ7atICcrsCr-wysbZrZwJkhUTXQ4ggtQMJN', CURRENT_TIMESTAMP);</v>
      </c>
    </row>
    <row r="3485" spans="1:1" x14ac:dyDescent="0.25">
      <c r="A3485" t="str">
        <f>"INSERT INTO `locations` (`id`, `name`, `latitude`, `longitude`, `province_id`, `region_1`, `region_2`, `region_3`, `street`, `number`, `postal`, `img`, `last_modified`) VALUES (NULL,'"&amp;SUBSTITUTE('Locations-Stops'!F3487,"'","\'")&amp;"',"&amp;IF('Locations-Stops'!D3487&lt;&gt;"",LEFT('Locations-Stops'!D3487,2)&amp;"."&amp;RIGHT('Locations-Stops'!D3487,LEN('Locations-Stops'!D3487)-2),"0")&amp;","&amp;IF('Locations-Stops'!E3487&lt;&gt;"",LEFT('Locations-Stops'!E3487,1)&amp;"."&amp;RIGHT('Locations-Stops'!E3487,LEN('Locations-Stops'!E3487)-1),"0")&amp;","&amp;IF('Locations-Stops'!G3487&lt;&gt;"",VLOOKUP('Locations-Stops'!G3487,Regions!A2:B379,2,FALSE),"0")&amp;","&amp;IF('Locations-Stops'!H3487&lt;&gt;"",VLOOKUP('Locations-Stops'!H3487,Regions!C2:D379,2,FALSE),"0")&amp;","&amp;IF('Locations-Stops'!I3487&lt;&gt;"",VLOOKUP('Locations-Stops'!I3487,Regions!F2:G379,2,FALSE),"0")&amp;","&amp;IF('Locations-Stops'!J3487&lt;&gt;"",VLOOKUP('Locations-Stops'!J3487,Regions!I2:J379,2,FALSE),"0")&amp;",'"&amp;IF('Locations-Stops'!K3487&lt;&gt;"",SUBSTITUTE('Locations-Stops'!K3487,"'","\'"),"")&amp;"','"&amp;IF('Locations-Stops'!L3487&lt;&gt;"",'Locations-Stops'!L3487,"")&amp;"','"&amp;IF('Locations-Stops'!M3487&lt;&gt;"",'Locations-Stops'!M3487,"")&amp;"','"&amp;IF('Locations-Stops'!N3487&lt;&gt;"",'Locations-Stops'!N3487,"")&amp;"', CURRENT_TIMESTAMP);"</f>
        <v>INSERT INTO `locations` (`id`, `name`, `latitude`, `longitude`, `province_id`, `region_1`, `region_2`, `region_3`, `street`, `number`, `postal`, `img`, `last_modified`) VALUES (NULL,'Stedemaagd',52.361695,4.881707,8,3,13,97,'Stadhouderskade','24B','1054 ES','https://lh5.ggpht.com/37X1Pvlo0_yE08xNGiBr315NK4LXewd0HjInxIA1Ajx6OwjQfk3TmydRsgoxSRi_h7l_2HUqbGuHjNLwn4c', CURRENT_TIMESTAMP);</v>
      </c>
    </row>
    <row r="3486" spans="1:1" x14ac:dyDescent="0.25">
      <c r="A3486" t="str">
        <f>"INSERT INTO `locations` (`id`, `name`, `latitude`, `longitude`, `province_id`, `region_1`, `region_2`, `region_3`, `street`, `number`, `postal`, `img`, `last_modified`) VALUES (NULL,'"&amp;SUBSTITUTE('Locations-Stops'!F3488,"'","\'")&amp;"',"&amp;IF('Locations-Stops'!D3488&lt;&gt;"",LEFT('Locations-Stops'!D3488,2)&amp;"."&amp;RIGHT('Locations-Stops'!D3488,LEN('Locations-Stops'!D3488)-2),"0")&amp;","&amp;IF('Locations-Stops'!E3488&lt;&gt;"",LEFT('Locations-Stops'!E3488,1)&amp;"."&amp;RIGHT('Locations-Stops'!E3488,LEN('Locations-Stops'!E3488)-1),"0")&amp;","&amp;IF('Locations-Stops'!G3488&lt;&gt;"",VLOOKUP('Locations-Stops'!G3488,Regions!A2:B379,2,FALSE),"0")&amp;","&amp;IF('Locations-Stops'!H3488&lt;&gt;"",VLOOKUP('Locations-Stops'!H3488,Regions!C2:D379,2,FALSE),"0")&amp;","&amp;IF('Locations-Stops'!I3488&lt;&gt;"",VLOOKUP('Locations-Stops'!I3488,Regions!F2:G379,2,FALSE),"0")&amp;","&amp;IF('Locations-Stops'!J3488&lt;&gt;"",VLOOKUP('Locations-Stops'!J3488,Regions!I2:J379,2,FALSE),"0")&amp;",'"&amp;IF('Locations-Stops'!K3488&lt;&gt;"",SUBSTITUTE('Locations-Stops'!K3488,"'","\'"),"")&amp;"','"&amp;IF('Locations-Stops'!L3488&lt;&gt;"",'Locations-Stops'!L3488,"")&amp;"','"&amp;IF('Locations-Stops'!M3488&lt;&gt;"",'Locations-Stops'!M3488,"")&amp;"','"&amp;IF('Locations-Stops'!N3488&lt;&gt;"",'Locations-Stops'!N3488,"")&amp;"', CURRENT_TIMESTAMP);"</f>
        <v>INSERT INTO `locations` (`id`, `name`, `latitude`, `longitude`, `province_id`, `region_1`, `region_2`, `region_3`, `street`, `number`, `postal`, `img`, `last_modified`) VALUES (NULL,'Faceless Wall',52.356719,4.885009,8,3,13,97,'Teniersstraat','5I','1071 DX','https://lh5.ggpht.com/pnuEv9BZglGoH4f-eX2_BDhrwOLfLuPMlCSXNuFc1F_21frKBH4MFdz3BFkPxUIOvJmhzL0a5uB9VzZghHPH2g', CURRENT_TIMESTAMP);</v>
      </c>
    </row>
    <row r="3487" spans="1:1" x14ac:dyDescent="0.25">
      <c r="A3487" t="str">
        <f>"INSERT INTO `locations` (`id`, `name`, `latitude`, `longitude`, `province_id`, `region_1`, `region_2`, `region_3`, `street`, `number`, `postal`, `img`, `last_modified`) VALUES (NULL,'"&amp;SUBSTITUTE('Locations-Stops'!F3489,"'","\'")&amp;"',"&amp;IF('Locations-Stops'!D3489&lt;&gt;"",LEFT('Locations-Stops'!D3489,2)&amp;"."&amp;RIGHT('Locations-Stops'!D3489,LEN('Locations-Stops'!D3489)-2),"0")&amp;","&amp;IF('Locations-Stops'!E3489&lt;&gt;"",LEFT('Locations-Stops'!E3489,1)&amp;"."&amp;RIGHT('Locations-Stops'!E3489,LEN('Locations-Stops'!E3489)-1),"0")&amp;","&amp;IF('Locations-Stops'!G3489&lt;&gt;"",VLOOKUP('Locations-Stops'!G3489,Regions!A2:B379,2,FALSE),"0")&amp;","&amp;IF('Locations-Stops'!H3489&lt;&gt;"",VLOOKUP('Locations-Stops'!H3489,Regions!C2:D379,2,FALSE),"0")&amp;","&amp;IF('Locations-Stops'!I3489&lt;&gt;"",VLOOKUP('Locations-Stops'!I3489,Regions!F2:G379,2,FALSE),"0")&amp;","&amp;IF('Locations-Stops'!J3489&lt;&gt;"",VLOOKUP('Locations-Stops'!J3489,Regions!I2:J379,2,FALSE),"0")&amp;",'"&amp;IF('Locations-Stops'!K3489&lt;&gt;"",SUBSTITUTE('Locations-Stops'!K3489,"'","\'"),"")&amp;"','"&amp;IF('Locations-Stops'!L3489&lt;&gt;"",'Locations-Stops'!L3489,"")&amp;"','"&amp;IF('Locations-Stops'!M3489&lt;&gt;"",'Locations-Stops'!M3489,"")&amp;"','"&amp;IF('Locations-Stops'!N3489&lt;&gt;"",'Locations-Stops'!N3489,"")&amp;"', CURRENT_TIMESTAMP);"</f>
        <v>INSERT INTO `locations` (`id`, `name`, `latitude`, `longitude`, `province_id`, `region_1`, `region_2`, `region_3`, `street`, `number`, `postal`, `img`, `last_modified`) VALUES (NULL,'Tiny Swimming Pool',52.362015,4.878712,8,3,13,97,'Tesselschadestraat','13A','1054 ET','https://lh4.ggpht.com/sVnqYMngdy7DRxM82ZYLa5bmf-jOhD-qQHDAcAbVX2vKEXzpB3G-MqrveSipKBz-Q5R4AIk_TJ4IbVGpJmkC4w', CURRENT_TIMESTAMP);</v>
      </c>
    </row>
    <row r="3488" spans="1:1" x14ac:dyDescent="0.25">
      <c r="A3488" t="str">
        <f>"INSERT INTO `locations` (`id`, `name`, `latitude`, `longitude`, `province_id`, `region_1`, `region_2`, `region_3`, `street`, `number`, `postal`, `img`, `last_modified`) VALUES (NULL,'"&amp;SUBSTITUTE('Locations-Stops'!F3490,"'","\'")&amp;"',"&amp;IF('Locations-Stops'!D3490&lt;&gt;"",LEFT('Locations-Stops'!D3490,2)&amp;"."&amp;RIGHT('Locations-Stops'!D3490,LEN('Locations-Stops'!D3490)-2),"0")&amp;","&amp;IF('Locations-Stops'!E3490&lt;&gt;"",LEFT('Locations-Stops'!E3490,1)&amp;"."&amp;RIGHT('Locations-Stops'!E3490,LEN('Locations-Stops'!E3490)-1),"0")&amp;","&amp;IF('Locations-Stops'!G3490&lt;&gt;"",VLOOKUP('Locations-Stops'!G3490,Regions!A2:B379,2,FALSE),"0")&amp;","&amp;IF('Locations-Stops'!H3490&lt;&gt;"",VLOOKUP('Locations-Stops'!H3490,Regions!C2:D379,2,FALSE),"0")&amp;","&amp;IF('Locations-Stops'!I3490&lt;&gt;"",VLOOKUP('Locations-Stops'!I3490,Regions!F2:G379,2,FALSE),"0")&amp;","&amp;IF('Locations-Stops'!J3490&lt;&gt;"",VLOOKUP('Locations-Stops'!J3490,Regions!I2:J379,2,FALSE),"0")&amp;",'"&amp;IF('Locations-Stops'!K3490&lt;&gt;"",SUBSTITUTE('Locations-Stops'!K3490,"'","\'"),"")&amp;"','"&amp;IF('Locations-Stops'!L3490&lt;&gt;"",'Locations-Stops'!L3490,"")&amp;"','"&amp;IF('Locations-Stops'!M3490&lt;&gt;"",'Locations-Stops'!M3490,"")&amp;"','"&amp;IF('Locations-Stops'!N3490&lt;&gt;"",'Locations-Stops'!N3490,"")&amp;"', CURRENT_TIMESTAMP);"</f>
        <v>INSERT INTO `locations` (`id`, `name`, `latitude`, `longitude`, `province_id`, `region_1`, `region_2`, `region_3`, `street`, `number`, `postal`, `img`, `last_modified`) VALUES (NULL,'De Lekkere Croissant',52.359159,4.878034,8,3,13,97,'Van Baerlestraat','21II','1071 AN','https://lh4.ggpht.com/XJ47xoVvOQWtfGuiTCus7InCkqEjbCI_k5LuqBVyUKqJABhOpN9NaP3Zn04FVK-CNeQvs2pxx0AwdO2FouX0', CURRENT_TIMESTAMP);</v>
      </c>
    </row>
    <row r="3489" spans="1:1" x14ac:dyDescent="0.25">
      <c r="A3489" t="str">
        <f>"INSERT INTO `locations` (`id`, `name`, `latitude`, `longitude`, `province_id`, `region_1`, `region_2`, `region_3`, `street`, `number`, `postal`, `img`, `last_modified`) VALUES (NULL,'"&amp;SUBSTITUTE('Locations-Stops'!F3491,"'","\'")&amp;"',"&amp;IF('Locations-Stops'!D3491&lt;&gt;"",LEFT('Locations-Stops'!D3491,2)&amp;"."&amp;RIGHT('Locations-Stops'!D3491,LEN('Locations-Stops'!D3491)-2),"0")&amp;","&amp;IF('Locations-Stops'!E3491&lt;&gt;"",LEFT('Locations-Stops'!E3491,1)&amp;"."&amp;RIGHT('Locations-Stops'!E3491,LEN('Locations-Stops'!E3491)-1),"0")&amp;","&amp;IF('Locations-Stops'!G3491&lt;&gt;"",VLOOKUP('Locations-Stops'!G3491,Regions!A2:B379,2,FALSE),"0")&amp;","&amp;IF('Locations-Stops'!H3491&lt;&gt;"",VLOOKUP('Locations-Stops'!H3491,Regions!C2:D379,2,FALSE),"0")&amp;","&amp;IF('Locations-Stops'!I3491&lt;&gt;"",VLOOKUP('Locations-Stops'!I3491,Regions!F2:G379,2,FALSE),"0")&amp;","&amp;IF('Locations-Stops'!J3491&lt;&gt;"",VLOOKUP('Locations-Stops'!J3491,Regions!I2:J379,2,FALSE),"0")&amp;",'"&amp;IF('Locations-Stops'!K3491&lt;&gt;"",SUBSTITUTE('Locations-Stops'!K3491,"'","\'"),"")&amp;"','"&amp;IF('Locations-Stops'!L3491&lt;&gt;"",'Locations-Stops'!L3491,"")&amp;"','"&amp;IF('Locations-Stops'!M3491&lt;&gt;"",'Locations-Stops'!M3491,"")&amp;"','"&amp;IF('Locations-Stops'!N3491&lt;&gt;"",'Locations-Stops'!N3491,"")&amp;"', CURRENT_TIMESTAMP);"</f>
        <v>INSERT INTO `locations` (`id`, `name`, `latitude`, `longitude`, `province_id`, `region_1`, `region_2`, `region_3`, `street`, `number`, `postal`, `img`, `last_modified`) VALUES (NULL,'Flower 5',52.3573,4.877886,8,3,13,97,'Van Breestraat','2A','1071 ZP','https://lh3.ggpht.com/I_HQfTknadWh4KW7kgO5GKvWcE932yAiXjAWvzIoobCJ51m_gwerzUNoB16FEhzaQhptVrQHl_191MFK0Bg', CURRENT_TIMESTAMP);</v>
      </c>
    </row>
    <row r="3490" spans="1:1" x14ac:dyDescent="0.25">
      <c r="A3490" t="str">
        <f>"INSERT INTO `locations` (`id`, `name`, `latitude`, `longitude`, `province_id`, `region_1`, `region_2`, `region_3`, `street`, `number`, `postal`, `img`, `last_modified`) VALUES (NULL,'"&amp;SUBSTITUTE('Locations-Stops'!F3492,"'","\'")&amp;"',"&amp;IF('Locations-Stops'!D3492&lt;&gt;"",LEFT('Locations-Stops'!D3492,2)&amp;"."&amp;RIGHT('Locations-Stops'!D3492,LEN('Locations-Stops'!D3492)-2),"0")&amp;","&amp;IF('Locations-Stops'!E3492&lt;&gt;"",LEFT('Locations-Stops'!E3492,1)&amp;"."&amp;RIGHT('Locations-Stops'!E3492,LEN('Locations-Stops'!E3492)-1),"0")&amp;","&amp;IF('Locations-Stops'!G3492&lt;&gt;"",VLOOKUP('Locations-Stops'!G3492,Regions!A2:B379,2,FALSE),"0")&amp;","&amp;IF('Locations-Stops'!H3492&lt;&gt;"",VLOOKUP('Locations-Stops'!H3492,Regions!C2:D379,2,FALSE),"0")&amp;","&amp;IF('Locations-Stops'!I3492&lt;&gt;"",VLOOKUP('Locations-Stops'!I3492,Regions!F2:G379,2,FALSE),"0")&amp;","&amp;IF('Locations-Stops'!J3492&lt;&gt;"",VLOOKUP('Locations-Stops'!J3492,Regions!I2:J379,2,FALSE),"0")&amp;",'"&amp;IF('Locations-Stops'!K3492&lt;&gt;"",SUBSTITUTE('Locations-Stops'!K3492,"'","\'"),"")&amp;"','"&amp;IF('Locations-Stops'!L3492&lt;&gt;"",'Locations-Stops'!L3492,"")&amp;"','"&amp;IF('Locations-Stops'!M3492&lt;&gt;"",'Locations-Stops'!M3492,"")&amp;"','"&amp;IF('Locations-Stops'!N3492&lt;&gt;"",'Locations-Stops'!N3492,"")&amp;"', CURRENT_TIMESTAMP);"</f>
        <v>INSERT INTO `locations` (`id`, `name`, `latitude`, `longitude`, `province_id`, `region_1`, `region_2`, `region_3`, `street`, `number`, `postal`, `img`, `last_modified`) VALUES (NULL,'Ijlollie Statue',52.357902,4.872965,8,3,13,97,'Van Eeghenstraat','70','1071 GK','https://lh4.ggpht.com/o48QcgMDLp-zPtawC3zOIjhitZHRLAYcPZ9-O2SJIGkoDHVoYGxJrTwfrx3xKOHKU-8rt_0409cp8qBx5rc8', CURRENT_TIMESTAMP);</v>
      </c>
    </row>
    <row r="3491" spans="1:1" x14ac:dyDescent="0.25">
      <c r="A3491" t="str">
        <f>"INSERT INTO `locations` (`id`, `name`, `latitude`, `longitude`, `province_id`, `region_1`, `region_2`, `region_3`, `street`, `number`, `postal`, `img`, `last_modified`) VALUES (NULL,'"&amp;SUBSTITUTE('Locations-Stops'!F3493,"'","\'")&amp;"',"&amp;IF('Locations-Stops'!D3493&lt;&gt;"",LEFT('Locations-Stops'!D3493,2)&amp;"."&amp;RIGHT('Locations-Stops'!D3493,LEN('Locations-Stops'!D3493)-2),"0")&amp;","&amp;IF('Locations-Stops'!E3493&lt;&gt;"",LEFT('Locations-Stops'!E3493,1)&amp;"."&amp;RIGHT('Locations-Stops'!E3493,LEN('Locations-Stops'!E3493)-1),"0")&amp;","&amp;IF('Locations-Stops'!G3493&lt;&gt;"",VLOOKUP('Locations-Stops'!G3493,Regions!A2:B379,2,FALSE),"0")&amp;","&amp;IF('Locations-Stops'!H3493&lt;&gt;"",VLOOKUP('Locations-Stops'!H3493,Regions!C2:D379,2,FALSE),"0")&amp;","&amp;IF('Locations-Stops'!I3493&lt;&gt;"",VLOOKUP('Locations-Stops'!I3493,Regions!F2:G379,2,FALSE),"0")&amp;","&amp;IF('Locations-Stops'!J3493&lt;&gt;"",VLOOKUP('Locations-Stops'!J3493,Regions!I2:J379,2,FALSE),"0")&amp;",'"&amp;IF('Locations-Stops'!K3493&lt;&gt;"",SUBSTITUTE('Locations-Stops'!K3493,"'","\'"),"")&amp;"','"&amp;IF('Locations-Stops'!L3493&lt;&gt;"",'Locations-Stops'!L3493,"")&amp;"','"&amp;IF('Locations-Stops'!M3493&lt;&gt;"",'Locations-Stops'!M3493,"")&amp;"','"&amp;IF('Locations-Stops'!N3493&lt;&gt;"",'Locations-Stops'!N3493,"")&amp;"', CURRENT_TIMESTAMP);"</f>
        <v>INSERT INTO `locations` (`id`, `name`, `latitude`, `longitude`, `province_id`, `region_1`, `region_2`, `region_3`, `street`, `number`, `postal`, `img`, `last_modified`) VALUES (NULL,'Vondelpark Ingang Van Eeghenstraat',52.357719,4.871933,8,3,13,97,'Van Eeghenstraat','78','1071 GK','https://lh6.ggpht.com/SISsPVwquNQnhn7Yy6x-Pq5h7xpY4gqJG15h6TdxOXSbvwbhC2-aFtXlMydhK_UIoACTU4lrNOZpOPrOc17A', CURRENT_TIMESTAMP);</v>
      </c>
    </row>
    <row r="3492" spans="1:1" x14ac:dyDescent="0.25">
      <c r="A3492" t="str">
        <f>"INSERT INTO `locations` (`id`, `name`, `latitude`, `longitude`, `province_id`, `region_1`, `region_2`, `region_3`, `street`, `number`, `postal`, `img`, `last_modified`) VALUES (NULL,'"&amp;SUBSTITUTE('Locations-Stops'!F3494,"'","\'")&amp;"',"&amp;IF('Locations-Stops'!D3494&lt;&gt;"",LEFT('Locations-Stops'!D3494,2)&amp;"."&amp;RIGHT('Locations-Stops'!D3494,LEN('Locations-Stops'!D3494)-2),"0")&amp;","&amp;IF('Locations-Stops'!E3494&lt;&gt;"",LEFT('Locations-Stops'!E3494,1)&amp;"."&amp;RIGHT('Locations-Stops'!E3494,LEN('Locations-Stops'!E3494)-1),"0")&amp;","&amp;IF('Locations-Stops'!G3494&lt;&gt;"",VLOOKUP('Locations-Stops'!G3494,Regions!A2:B379,2,FALSE),"0")&amp;","&amp;IF('Locations-Stops'!H3494&lt;&gt;"",VLOOKUP('Locations-Stops'!H3494,Regions!C2:D379,2,FALSE),"0")&amp;","&amp;IF('Locations-Stops'!I3494&lt;&gt;"",VLOOKUP('Locations-Stops'!I3494,Regions!F2:G379,2,FALSE),"0")&amp;","&amp;IF('Locations-Stops'!J3494&lt;&gt;"",VLOOKUP('Locations-Stops'!J3494,Regions!I2:J379,2,FALSE),"0")&amp;",'"&amp;IF('Locations-Stops'!K3494&lt;&gt;"",SUBSTITUTE('Locations-Stops'!K3494,"'","\'"),"")&amp;"','"&amp;IF('Locations-Stops'!L3494&lt;&gt;"",'Locations-Stops'!L3494,"")&amp;"','"&amp;IF('Locations-Stops'!M3494&lt;&gt;"",'Locations-Stops'!M3494,"")&amp;"','"&amp;IF('Locations-Stops'!N3494&lt;&gt;"",'Locations-Stops'!N3494,"")&amp;"', CURRENT_TIMESTAMP);"</f>
        <v>INSERT INTO `locations` (`id`, `name`, `latitude`, `longitude`, `province_id`, `region_1`, `region_2`, `region_3`, `street`, `number`, `postal`, `img`, `last_modified`) VALUES (NULL,'Fietsen',52.358221,4.871134,8,3,13,97,'Van Eeghenstraat','80','1071 GK','https://lh5.ggpht.com/vZVYYMIhLtkkVFMODvsDIo7YBVr392r4j4T17SskvNouilVCvUfs0rI_TqHAKMwzDEKXwtMd6K5YjDAiaKgDbw', CURRENT_TIMESTAMP);</v>
      </c>
    </row>
    <row r="3493" spans="1:1" x14ac:dyDescent="0.25">
      <c r="A3493" t="str">
        <f>"INSERT INTO `locations` (`id`, `name`, `latitude`, `longitude`, `province_id`, `region_1`, `region_2`, `region_3`, `street`, `number`, `postal`, `img`, `last_modified`) VALUES (NULL,'"&amp;SUBSTITUTE('Locations-Stops'!F3495,"'","\'")&amp;"',"&amp;IF('Locations-Stops'!D3495&lt;&gt;"",LEFT('Locations-Stops'!D3495,2)&amp;"."&amp;RIGHT('Locations-Stops'!D3495,LEN('Locations-Stops'!D3495)-2),"0")&amp;","&amp;IF('Locations-Stops'!E3495&lt;&gt;"",LEFT('Locations-Stops'!E3495,1)&amp;"."&amp;RIGHT('Locations-Stops'!E3495,LEN('Locations-Stops'!E3495)-1),"0")&amp;","&amp;IF('Locations-Stops'!G3495&lt;&gt;"",VLOOKUP('Locations-Stops'!G3495,Regions!A2:B379,2,FALSE),"0")&amp;","&amp;IF('Locations-Stops'!H3495&lt;&gt;"",VLOOKUP('Locations-Stops'!H3495,Regions!C2:D379,2,FALSE),"0")&amp;","&amp;IF('Locations-Stops'!I3495&lt;&gt;"",VLOOKUP('Locations-Stops'!I3495,Regions!F2:G379,2,FALSE),"0")&amp;","&amp;IF('Locations-Stops'!J3495&lt;&gt;"",VLOOKUP('Locations-Stops'!J3495,Regions!I2:J379,2,FALSE),"0")&amp;",'"&amp;IF('Locations-Stops'!K3495&lt;&gt;"",SUBSTITUTE('Locations-Stops'!K3495,"'","\'"),"")&amp;"','"&amp;IF('Locations-Stops'!L3495&lt;&gt;"",'Locations-Stops'!L3495,"")&amp;"','"&amp;IF('Locations-Stops'!M3495&lt;&gt;"",'Locations-Stops'!M3495,"")&amp;"','"&amp;IF('Locations-Stops'!N3495&lt;&gt;"",'Locations-Stops'!N3495,"")&amp;"', CURRENT_TIMESTAMP);"</f>
        <v>INSERT INTO `locations` (`id`, `name`, `latitude`, `longitude`, `province_id`, `region_1`, `region_2`, `region_3`, `street`, `number`, `postal`, `img`, `last_modified`) VALUES (NULL,'Ijslolly',52.357467,4.870829,8,3,13,97,'Van Eeghenstraat','86HS','1071 GK','https://lh3.ggpht.com/CVAmFF6Duzd3LzEQfNQMxyuSKj_4YDBVLmbHKUWeyNEAtptAxwhYMKtY35aY9ConEGUqVdUgBeFwu1SCT9w', CURRENT_TIMESTAMP);</v>
      </c>
    </row>
    <row r="3494" spans="1:1" x14ac:dyDescent="0.25">
      <c r="A3494" t="str">
        <f>"INSERT INTO `locations` (`id`, `name`, `latitude`, `longitude`, `province_id`, `region_1`, `region_2`, `region_3`, `street`, `number`, `postal`, `img`, `last_modified`) VALUES (NULL,'"&amp;SUBSTITUTE('Locations-Stops'!F3496,"'","\'")&amp;"',"&amp;IF('Locations-Stops'!D3496&lt;&gt;"",LEFT('Locations-Stops'!D3496,2)&amp;"."&amp;RIGHT('Locations-Stops'!D3496,LEN('Locations-Stops'!D3496)-2),"0")&amp;","&amp;IF('Locations-Stops'!E3496&lt;&gt;"",LEFT('Locations-Stops'!E3496,1)&amp;"."&amp;RIGHT('Locations-Stops'!E3496,LEN('Locations-Stops'!E3496)-1),"0")&amp;","&amp;IF('Locations-Stops'!G3496&lt;&gt;"",VLOOKUP('Locations-Stops'!G3496,Regions!A2:B379,2,FALSE),"0")&amp;","&amp;IF('Locations-Stops'!H3496&lt;&gt;"",VLOOKUP('Locations-Stops'!H3496,Regions!C2:D379,2,FALSE),"0")&amp;","&amp;IF('Locations-Stops'!I3496&lt;&gt;"",VLOOKUP('Locations-Stops'!I3496,Regions!F2:G379,2,FALSE),"0")&amp;","&amp;IF('Locations-Stops'!J3496&lt;&gt;"",VLOOKUP('Locations-Stops'!J3496,Regions!I2:J379,2,FALSE),"0")&amp;",'"&amp;IF('Locations-Stops'!K3496&lt;&gt;"",SUBSTITUTE('Locations-Stops'!K3496,"'","\'"),"")&amp;"','"&amp;IF('Locations-Stops'!L3496&lt;&gt;"",'Locations-Stops'!L3496,"")&amp;"','"&amp;IF('Locations-Stops'!M3496&lt;&gt;"",'Locations-Stops'!M3496,"")&amp;"','"&amp;IF('Locations-Stops'!N3496&lt;&gt;"",'Locations-Stops'!N3496,"")&amp;"', CURRENT_TIMESTAMP);"</f>
        <v>INSERT INTO `locations` (`id`, `name`, `latitude`, `longitude`, `province_id`, `region_1`, `region_2`, `region_3`, `street`, `number`, `postal`, `img`, `last_modified`) VALUES (NULL,'Vondelpark Fountain',52.357746,4.869401,8,3,13,97,'Van Eeghenstraat','92HS','1071 GL','https://lh6.ggpht.com/hAUo2VrV4F2qW5tp0-yVoT3aju82K5C92jKs2njyvILaH1LEIXW6cFbxCx3UTWRAr_sNulE1UmmIv6qgA90', CURRENT_TIMESTAMP);</v>
      </c>
    </row>
    <row r="3495" spans="1:1" x14ac:dyDescent="0.25">
      <c r="A3495" t="str">
        <f>"INSERT INTO `locations` (`id`, `name`, `latitude`, `longitude`, `province_id`, `region_1`, `region_2`, `region_3`, `street`, `number`, `postal`, `img`, `last_modified`) VALUES (NULL,'"&amp;SUBSTITUTE('Locations-Stops'!F3497,"'","\'")&amp;"',"&amp;IF('Locations-Stops'!D3497&lt;&gt;"",LEFT('Locations-Stops'!D3497,2)&amp;"."&amp;RIGHT('Locations-Stops'!D3497,LEN('Locations-Stops'!D3497)-2),"0")&amp;","&amp;IF('Locations-Stops'!E3497&lt;&gt;"",LEFT('Locations-Stops'!E3497,1)&amp;"."&amp;RIGHT('Locations-Stops'!E3497,LEN('Locations-Stops'!E3497)-1),"0")&amp;","&amp;IF('Locations-Stops'!G3497&lt;&gt;"",VLOOKUP('Locations-Stops'!G3497,Regions!A2:B379,2,FALSE),"0")&amp;","&amp;IF('Locations-Stops'!H3497&lt;&gt;"",VLOOKUP('Locations-Stops'!H3497,Regions!C2:D379,2,FALSE),"0")&amp;","&amp;IF('Locations-Stops'!I3497&lt;&gt;"",VLOOKUP('Locations-Stops'!I3497,Regions!F2:G379,2,FALSE),"0")&amp;","&amp;IF('Locations-Stops'!J3497&lt;&gt;"",VLOOKUP('Locations-Stops'!J3497,Regions!I2:J379,2,FALSE),"0")&amp;",'"&amp;IF('Locations-Stops'!K3497&lt;&gt;"",SUBSTITUTE('Locations-Stops'!K3497,"'","\'"),"")&amp;"','"&amp;IF('Locations-Stops'!L3497&lt;&gt;"",'Locations-Stops'!L3497,"")&amp;"','"&amp;IF('Locations-Stops'!M3497&lt;&gt;"",'Locations-Stops'!M3497,"")&amp;"','"&amp;IF('Locations-Stops'!N3497&lt;&gt;"",'Locations-Stops'!N3497,"")&amp;"', CURRENT_TIMESTAMP);"</f>
        <v>INSERT INTO `locations` (`id`, `name`, `latitude`, `longitude`, `province_id`, `region_1`, `region_2`, `region_3`, `street`, `number`, `postal`, `img`, `last_modified`) VALUES (NULL,'Vondelbank',52.357221,4.870073,8,3,13,97,'Van Eeghenstraat','92HS','1071 GL','https://lh3.ggpht.com/sCjriOSGbHOJxfnVSCrxD5x2jbKQ3DqsWBP2zTXmPxfnZBfcMZp4tlEhaXLSBID7z1qtrKqD5CdUK8172U6Qgw', CURRENT_TIMESTAMP);</v>
      </c>
    </row>
    <row r="3496" spans="1:1" x14ac:dyDescent="0.25">
      <c r="A3496" t="str">
        <f>"INSERT INTO `locations` (`id`, `name`, `latitude`, `longitude`, `province_id`, `region_1`, `region_2`, `region_3`, `street`, `number`, `postal`, `img`, `last_modified`) VALUES (NULL,'"&amp;SUBSTITUTE('Locations-Stops'!F3498,"'","\'")&amp;"',"&amp;IF('Locations-Stops'!D3498&lt;&gt;"",LEFT('Locations-Stops'!D3498,2)&amp;"."&amp;RIGHT('Locations-Stops'!D3498,LEN('Locations-Stops'!D3498)-2),"0")&amp;","&amp;IF('Locations-Stops'!E3498&lt;&gt;"",LEFT('Locations-Stops'!E3498,1)&amp;"."&amp;RIGHT('Locations-Stops'!E3498,LEN('Locations-Stops'!E3498)-1),"0")&amp;","&amp;IF('Locations-Stops'!G3498&lt;&gt;"",VLOOKUP('Locations-Stops'!G3498,Regions!A2:B379,2,FALSE),"0")&amp;","&amp;IF('Locations-Stops'!H3498&lt;&gt;"",VLOOKUP('Locations-Stops'!H3498,Regions!C2:D379,2,FALSE),"0")&amp;","&amp;IF('Locations-Stops'!I3498&lt;&gt;"",VLOOKUP('Locations-Stops'!I3498,Regions!F2:G379,2,FALSE),"0")&amp;","&amp;IF('Locations-Stops'!J3498&lt;&gt;"",VLOOKUP('Locations-Stops'!J3498,Regions!I2:J379,2,FALSE),"0")&amp;",'"&amp;IF('Locations-Stops'!K3498&lt;&gt;"",SUBSTITUTE('Locations-Stops'!K3498,"'","\'"),"")&amp;"','"&amp;IF('Locations-Stops'!L3498&lt;&gt;"",'Locations-Stops'!L3498,"")&amp;"','"&amp;IF('Locations-Stops'!M3498&lt;&gt;"",'Locations-Stops'!M3498,"")&amp;"','"&amp;IF('Locations-Stops'!N3498&lt;&gt;"",'Locations-Stops'!N3498,"")&amp;"', CURRENT_TIMESTAMP);"</f>
        <v>INSERT INTO `locations` (`id`, `name`, `latitude`, `longitude`, `province_id`, `region_1`, `region_2`, `region_3`, `street`, `number`, `postal`, `img`, `last_modified`) VALUES (NULL,'Reuze Vogel En Nest',52.358997,4.872218,8,3,13,97,'Vondelpark','5','1071 AA','https://lh6.ggpht.com/2c41yNck1gyOVMKPOY7LbL71jMvi881B-gRud38yIs0u_INlIipsOnlDmzfoMc4NjU5yzd1Io3rt1ZQIDS7j', CURRENT_TIMESTAMP);</v>
      </c>
    </row>
    <row r="3497" spans="1:1" x14ac:dyDescent="0.25">
      <c r="A3497" t="str">
        <f>"INSERT INTO `locations` (`id`, `name`, `latitude`, `longitude`, `province_id`, `region_1`, `region_2`, `region_3`, `street`, `number`, `postal`, `img`, `last_modified`) VALUES (NULL,'"&amp;SUBSTITUTE('Locations-Stops'!F3499,"'","\'")&amp;"',"&amp;IF('Locations-Stops'!D3499&lt;&gt;"",LEFT('Locations-Stops'!D3499,2)&amp;"."&amp;RIGHT('Locations-Stops'!D3499,LEN('Locations-Stops'!D3499)-2),"0")&amp;","&amp;IF('Locations-Stops'!E3499&lt;&gt;"",LEFT('Locations-Stops'!E3499,1)&amp;"."&amp;RIGHT('Locations-Stops'!E3499,LEN('Locations-Stops'!E3499)-1),"0")&amp;","&amp;IF('Locations-Stops'!G3499&lt;&gt;"",VLOOKUP('Locations-Stops'!G3499,Regions!A2:B379,2,FALSE),"0")&amp;","&amp;IF('Locations-Stops'!H3499&lt;&gt;"",VLOOKUP('Locations-Stops'!H3499,Regions!C2:D379,2,FALSE),"0")&amp;","&amp;IF('Locations-Stops'!I3499&lt;&gt;"",VLOOKUP('Locations-Stops'!I3499,Regions!F2:G379,2,FALSE),"0")&amp;","&amp;IF('Locations-Stops'!J3499&lt;&gt;"",VLOOKUP('Locations-Stops'!J3499,Regions!I2:J379,2,FALSE),"0")&amp;",'"&amp;IF('Locations-Stops'!K3499&lt;&gt;"",SUBSTITUTE('Locations-Stops'!K3499,"'","\'"),"")&amp;"','"&amp;IF('Locations-Stops'!L3499&lt;&gt;"",'Locations-Stops'!L3499,"")&amp;"','"&amp;IF('Locations-Stops'!M3499&lt;&gt;"",'Locations-Stops'!M3499,"")&amp;"','"&amp;IF('Locations-Stops'!N3499&lt;&gt;"",'Locations-Stops'!N3499,"")&amp;"', CURRENT_TIMESTAMP);"</f>
        <v>INSERT INTO `locations` (`id`, `name`, `latitude`, `longitude`, `province_id`, `region_1`, `region_2`, `region_3`, `street`, `number`, `postal`, `img`, `last_modified`) VALUES (NULL,'De Kus',52.360324,4.874583,8,3,13,97,'Vondelstraat','71','1054 GK','https://lh4.ggpht.com/twLUsKT2e8TCqX0FxWRgZj40q1ui64qknk5TlkGpCqiiBHTooAtx96RGT_xQhl9ynimzUoWbzdFyAIQDhhss', CURRENT_TIMESTAMP);</v>
      </c>
    </row>
    <row r="3498" spans="1:1" x14ac:dyDescent="0.25">
      <c r="A3498" t="str">
        <f>"INSERT INTO `locations` (`id`, `name`, `latitude`, `longitude`, `province_id`, `region_1`, `region_2`, `region_3`, `street`, `number`, `postal`, `img`, `last_modified`) VALUES (NULL,'"&amp;SUBSTITUTE('Locations-Stops'!F3500,"'","\'")&amp;"',"&amp;IF('Locations-Stops'!D3500&lt;&gt;"",LEFT('Locations-Stops'!D3500,2)&amp;"."&amp;RIGHT('Locations-Stops'!D3500,LEN('Locations-Stops'!D3500)-2),"0")&amp;","&amp;IF('Locations-Stops'!E3500&lt;&gt;"",LEFT('Locations-Stops'!E3500,1)&amp;"."&amp;RIGHT('Locations-Stops'!E3500,LEN('Locations-Stops'!E3500)-1),"0")&amp;","&amp;IF('Locations-Stops'!G3500&lt;&gt;"",VLOOKUP('Locations-Stops'!G3500,Regions!A2:B379,2,FALSE),"0")&amp;","&amp;IF('Locations-Stops'!H3500&lt;&gt;"",VLOOKUP('Locations-Stops'!H3500,Regions!C2:D379,2,FALSE),"0")&amp;","&amp;IF('Locations-Stops'!I3500&lt;&gt;"",VLOOKUP('Locations-Stops'!I3500,Regions!F2:G379,2,FALSE),"0")&amp;","&amp;IF('Locations-Stops'!J3500&lt;&gt;"",VLOOKUP('Locations-Stops'!J3500,Regions!I2:J379,2,FALSE),"0")&amp;",'"&amp;IF('Locations-Stops'!K3500&lt;&gt;"",SUBSTITUTE('Locations-Stops'!K3500,"'","\'"),"")&amp;"','"&amp;IF('Locations-Stops'!L3500&lt;&gt;"",'Locations-Stops'!L3500,"")&amp;"','"&amp;IF('Locations-Stops'!M3500&lt;&gt;"",'Locations-Stops'!M3500,"")&amp;"','"&amp;IF('Locations-Stops'!N3500&lt;&gt;"",'Locations-Stops'!N3500,"")&amp;"', CURRENT_TIMESTAMP);"</f>
        <v>INSERT INTO `locations` (`id`, `name`, `latitude`, `longitude`, `province_id`, `region_1`, `region_2`, `region_3`, `street`, `number`, `postal`, `img`, `last_modified`) VALUES (NULL,'De Parkslaper en Het Paard',52.360347,4.874208,8,3,13,97,'Vondelstraat','73','1054 GK','https://lh4.ggpht.com/UVuvlmUtCVhBTeUr80RDcjrhOnkSh-1xJrWVWLIqV4qVOmd8_j7WOKprpcJwmcjVTKx5OUgoeG985hzufHo', CURRENT_TIMESTAMP);</v>
      </c>
    </row>
    <row r="3499" spans="1:1" x14ac:dyDescent="0.25">
      <c r="A3499" t="str">
        <f>"INSERT INTO `locations` (`id`, `name`, `latitude`, `longitude`, `province_id`, `region_1`, `region_2`, `region_3`, `street`, `number`, `postal`, `img`, `last_modified`) VALUES (NULL,'"&amp;SUBSTITUTE('Locations-Stops'!F3501,"'","\'")&amp;"',"&amp;IF('Locations-Stops'!D3501&lt;&gt;"",LEFT('Locations-Stops'!D3501,2)&amp;"."&amp;RIGHT('Locations-Stops'!D3501,LEN('Locations-Stops'!D3501)-2),"0")&amp;","&amp;IF('Locations-Stops'!E3501&lt;&gt;"",LEFT('Locations-Stops'!E3501,1)&amp;"."&amp;RIGHT('Locations-Stops'!E3501,LEN('Locations-Stops'!E3501)-1),"0")&amp;","&amp;IF('Locations-Stops'!G3501&lt;&gt;"",VLOOKUP('Locations-Stops'!G3501,Regions!A2:B379,2,FALSE),"0")&amp;","&amp;IF('Locations-Stops'!H3501&lt;&gt;"",VLOOKUP('Locations-Stops'!H3501,Regions!C2:D379,2,FALSE),"0")&amp;","&amp;IF('Locations-Stops'!I3501&lt;&gt;"",VLOOKUP('Locations-Stops'!I3501,Regions!F2:G379,2,FALSE),"0")&amp;","&amp;IF('Locations-Stops'!J3501&lt;&gt;"",VLOOKUP('Locations-Stops'!J3501,Regions!I2:J379,2,FALSE),"0")&amp;",'"&amp;IF('Locations-Stops'!K3501&lt;&gt;"",SUBSTITUTE('Locations-Stops'!K3501,"'","\'"),"")&amp;"','"&amp;IF('Locations-Stops'!L3501&lt;&gt;"",'Locations-Stops'!L3501,"")&amp;"','"&amp;IF('Locations-Stops'!M3501&lt;&gt;"",'Locations-Stops'!M3501,"")&amp;"','"&amp;IF('Locations-Stops'!N3501&lt;&gt;"",'Locations-Stops'!N3501,"")&amp;"', CURRENT_TIMESTAMP);"</f>
        <v>INSERT INTO `locations` (`id`, `name`, `latitude`, `longitude`, `province_id`, `region_1`, `region_2`, `region_3`, `street`, `number`, `postal`, `img`, `last_modified`) VALUES (NULL,'G.J. Wispelwey &amp; Co 1889',52.35976,4.872091,8,3,13,97,'Vondelstraat','87','1054 GM','https://lh5.ggpht.com/6lBZ4ztVsj7vr_Jxe50odwrd5XmOTzuAc4HQLFMQLt0urcTXjBytOjKzgRmH1UAU9fQ_x2A2rjhKtqPO0WMEEIhp2pLr6vZ5N7SO7ETY3U7wQvNE', CURRENT_TIMESTAMP);</v>
      </c>
    </row>
    <row r="3500" spans="1:1" x14ac:dyDescent="0.25">
      <c r="A3500" t="str">
        <f>"INSERT INTO `locations` (`id`, `name`, `latitude`, `longitude`, `province_id`, `region_1`, `region_2`, `region_3`, `street`, `number`, `postal`, `img`, `last_modified`) VALUES (NULL,'"&amp;SUBSTITUTE('Locations-Stops'!F3502,"'","\'")&amp;"',"&amp;IF('Locations-Stops'!D3502&lt;&gt;"",LEFT('Locations-Stops'!D3502,2)&amp;"."&amp;RIGHT('Locations-Stops'!D3502,LEN('Locations-Stops'!D3502)-2),"0")&amp;","&amp;IF('Locations-Stops'!E3502&lt;&gt;"",LEFT('Locations-Stops'!E3502,1)&amp;"."&amp;RIGHT('Locations-Stops'!E3502,LEN('Locations-Stops'!E3502)-1),"0")&amp;","&amp;IF('Locations-Stops'!G3502&lt;&gt;"",VLOOKUP('Locations-Stops'!G3502,Regions!A2:B379,2,FALSE),"0")&amp;","&amp;IF('Locations-Stops'!H3502&lt;&gt;"",VLOOKUP('Locations-Stops'!H3502,Regions!C2:D379,2,FALSE),"0")&amp;","&amp;IF('Locations-Stops'!I3502&lt;&gt;"",VLOOKUP('Locations-Stops'!I3502,Regions!F2:G379,2,FALSE),"0")&amp;","&amp;IF('Locations-Stops'!J3502&lt;&gt;"",VLOOKUP('Locations-Stops'!J3502,Regions!I2:J379,2,FALSE),"0")&amp;",'"&amp;IF('Locations-Stops'!K3502&lt;&gt;"",SUBSTITUTE('Locations-Stops'!K3502,"'","\'"),"")&amp;"','"&amp;IF('Locations-Stops'!L3502&lt;&gt;"",'Locations-Stops'!L3502,"")&amp;"','"&amp;IF('Locations-Stops'!M3502&lt;&gt;"",'Locations-Stops'!M3502,"")&amp;"','"&amp;IF('Locations-Stops'!N3502&lt;&gt;"",'Locations-Stops'!N3502,"")&amp;"', CURRENT_TIMESTAMP);"</f>
        <v>INSERT INTO `locations` (`id`, `name`, `latitude`, `longitude`, `province_id`, `region_1`, `region_2`, `region_3`, `street`, `number`, `postal`, `img`, `last_modified`) VALUES (NULL,'Park Art: U, NU!',52..36,4.871666,8,3,13,97,'Vondelstraat','89','1054 GM','https://lh6.ggpht.com/0ivd72RZk3hU5bIScPgB-c34M-Zci0KkMiFUcv8DdqocpA28rIzrmuk0-lUrPmNL_1jecVV-x-4L0YSqqKQ', CURRENT_TIMESTAMP);</v>
      </c>
    </row>
    <row r="3501" spans="1:1" x14ac:dyDescent="0.25">
      <c r="A3501" t="str">
        <f>"INSERT INTO `locations` (`id`, `name`, `latitude`, `longitude`, `province_id`, `region_1`, `region_2`, `region_3`, `street`, `number`, `postal`, `img`, `last_modified`) VALUES (NULL,'"&amp;SUBSTITUTE('Locations-Stops'!F3503,"'","\'")&amp;"',"&amp;IF('Locations-Stops'!D3503&lt;&gt;"",LEFT('Locations-Stops'!D3503,2)&amp;"."&amp;RIGHT('Locations-Stops'!D3503,LEN('Locations-Stops'!D3503)-2),"0")&amp;","&amp;IF('Locations-Stops'!E3503&lt;&gt;"",LEFT('Locations-Stops'!E3503,1)&amp;"."&amp;RIGHT('Locations-Stops'!E3503,LEN('Locations-Stops'!E3503)-1),"0")&amp;","&amp;IF('Locations-Stops'!G3503&lt;&gt;"",VLOOKUP('Locations-Stops'!G3503,Regions!A2:B379,2,FALSE),"0")&amp;","&amp;IF('Locations-Stops'!H3503&lt;&gt;"",VLOOKUP('Locations-Stops'!H3503,Regions!C2:D379,2,FALSE),"0")&amp;","&amp;IF('Locations-Stops'!I3503&lt;&gt;"",VLOOKUP('Locations-Stops'!I3503,Regions!F2:G379,2,FALSE),"0")&amp;","&amp;IF('Locations-Stops'!J3503&lt;&gt;"",VLOOKUP('Locations-Stops'!J3503,Regions!I2:J379,2,FALSE),"0")&amp;",'"&amp;IF('Locations-Stops'!K3503&lt;&gt;"",SUBSTITUTE('Locations-Stops'!K3503,"'","\'"),"")&amp;"','"&amp;IF('Locations-Stops'!L3503&lt;&gt;"",'Locations-Stops'!L3503,"")&amp;"','"&amp;IF('Locations-Stops'!M3503&lt;&gt;"",'Locations-Stops'!M3503,"")&amp;"','"&amp;IF('Locations-Stops'!N3503&lt;&gt;"",'Locations-Stops'!N3503,"")&amp;"', CURRENT_TIMESTAMP);"</f>
        <v>INSERT INTO `locations` (`id`, `name`, `latitude`, `longitude`, `province_id`, `region_1`, `region_2`, `region_3`, `street`, `number`, `postal`, `img`, `last_modified`) VALUES (NULL,'Hold That Tree!',52.359559,4.870782,8,3,13,97,'Vondelstraat','97','1054 GM','https://lh3.googleusercontent.com/Lkqa5j2c2unX7bT5XCtEFjBRuIGdhQfAkqCV5lm1Vz_nQnQAivMGjvYGRzgSm952g4PS7CtzhwpZ0socPqY', CURRENT_TIMESTAMP);</v>
      </c>
    </row>
    <row r="3502" spans="1:1" x14ac:dyDescent="0.25">
      <c r="A3502" t="str">
        <f>"INSERT INTO `locations` (`id`, `name`, `latitude`, `longitude`, `province_id`, `region_1`, `region_2`, `region_3`, `street`, `number`, `postal`, `img`, `last_modified`) VALUES (NULL,'"&amp;SUBSTITUTE('Locations-Stops'!F3504,"'","\'")&amp;"',"&amp;IF('Locations-Stops'!D3504&lt;&gt;"",LEFT('Locations-Stops'!D3504,2)&amp;"."&amp;RIGHT('Locations-Stops'!D3504,LEN('Locations-Stops'!D3504)-2),"0")&amp;","&amp;IF('Locations-Stops'!E3504&lt;&gt;"",LEFT('Locations-Stops'!E3504,1)&amp;"."&amp;RIGHT('Locations-Stops'!E3504,LEN('Locations-Stops'!E3504)-1),"0")&amp;","&amp;IF('Locations-Stops'!G3504&lt;&gt;"",VLOOKUP('Locations-Stops'!G3504,Regions!A2:B379,2,FALSE),"0")&amp;","&amp;IF('Locations-Stops'!H3504&lt;&gt;"",VLOOKUP('Locations-Stops'!H3504,Regions!C2:D379,2,FALSE),"0")&amp;","&amp;IF('Locations-Stops'!I3504&lt;&gt;"",VLOOKUP('Locations-Stops'!I3504,Regions!F2:G379,2,FALSE),"0")&amp;","&amp;IF('Locations-Stops'!J3504&lt;&gt;"",VLOOKUP('Locations-Stops'!J3504,Regions!I2:J379,2,FALSE),"0")&amp;",'"&amp;IF('Locations-Stops'!K3504&lt;&gt;"",SUBSTITUTE('Locations-Stops'!K3504,"'","\'"),"")&amp;"','"&amp;IF('Locations-Stops'!L3504&lt;&gt;"",'Locations-Stops'!L3504,"")&amp;"','"&amp;IF('Locations-Stops'!M3504&lt;&gt;"",'Locations-Stops'!M3504,"")&amp;"','"&amp;IF('Locations-Stops'!N3504&lt;&gt;"",'Locations-Stops'!N3504,"")&amp;"', CURRENT_TIMESTAMP);"</f>
        <v>INSERT INTO `locations` (`id`, `name`, `latitude`, `longitude`, `province_id`, `region_1`, `region_2`, `region_3`, `street`, `number`, `postal`, `img`, `last_modified`) VALUES (NULL,'De Zwaan',52.360171,4.8752,8,3,13,97,'Vossiusstraat','79','1071 AK','https://lh4.ggpht.com/eWNkyqzK-5W4BJAImm5N0bLYMqVVa-hjAYynkyFsltfAU9PV7QzuCbf5lG1pbp06vMIU1VhqhK_FvBZvFMi1OA', CURRENT_TIMESTAMP);</v>
      </c>
    </row>
    <row r="3503" spans="1:1" x14ac:dyDescent="0.25">
      <c r="A3503" t="str">
        <f>"INSERT INTO `locations` (`id`, `name`, `latitude`, `longitude`, `province_id`, `region_1`, `region_2`, `region_3`, `street`, `number`, `postal`, `img`, `last_modified`) VALUES (NULL,'"&amp;SUBSTITUTE('Locations-Stops'!F3505,"'","\'")&amp;"',"&amp;IF('Locations-Stops'!D3505&lt;&gt;"",LEFT('Locations-Stops'!D3505,2)&amp;"."&amp;RIGHT('Locations-Stops'!D3505,LEN('Locations-Stops'!D3505)-2),"0")&amp;","&amp;IF('Locations-Stops'!E3505&lt;&gt;"",LEFT('Locations-Stops'!E3505,1)&amp;"."&amp;RIGHT('Locations-Stops'!E3505,LEN('Locations-Stops'!E3505)-1),"0")&amp;","&amp;IF('Locations-Stops'!G3505&lt;&gt;"",VLOOKUP('Locations-Stops'!G3505,Regions!A2:B379,2,FALSE),"0")&amp;","&amp;IF('Locations-Stops'!H3505&lt;&gt;"",VLOOKUP('Locations-Stops'!H3505,Regions!C2:D379,2,FALSE),"0")&amp;","&amp;IF('Locations-Stops'!I3505&lt;&gt;"",VLOOKUP('Locations-Stops'!I3505,Regions!F2:G379,2,FALSE),"0")&amp;","&amp;IF('Locations-Stops'!J3505&lt;&gt;"",VLOOKUP('Locations-Stops'!J3505,Regions!I2:J379,2,FALSE),"0")&amp;",'"&amp;IF('Locations-Stops'!K3505&lt;&gt;"",SUBSTITUTE('Locations-Stops'!K3505,"'","\'"),"")&amp;"','"&amp;IF('Locations-Stops'!L3505&lt;&gt;"",'Locations-Stops'!L3505,"")&amp;"','"&amp;IF('Locations-Stops'!M3505&lt;&gt;"",'Locations-Stops'!M3505,"")&amp;"','"&amp;IF('Locations-Stops'!N3505&lt;&gt;"",'Locations-Stops'!N3505,"")&amp;"', CURRENT_TIMESTAMP);"</f>
        <v>INSERT INTO `locations` (`id`, `name`, `latitude`, `longitude`, `province_id`, `region_1`, `region_2`, `region_3`, `street`, `number`, `postal`, `img`, `last_modified`) VALUES (NULL,'Cristobal Cabarron',52.360935,4.879294,8,3,13,97,'Vossiusstraat','30HS','1071 AG','https://lh4.ggpht.com/G4VlQUhkj42JZEsUgyOOeBqn_YeIHg5rjT2V_WZGTsxorfeZw2YmGEaAw3a8_7ZYYEBf33BoZinE7V1TnvJz', CURRENT_TIMESTAMP);</v>
      </c>
    </row>
    <row r="3504" spans="1:1" x14ac:dyDescent="0.25">
      <c r="A3504" t="str">
        <f>"INSERT INTO `locations` (`id`, `name`, `latitude`, `longitude`, `province_id`, `region_1`, `region_2`, `region_3`, `street`, `number`, `postal`, `img`, `last_modified`) VALUES (NULL,'"&amp;SUBSTITUTE('Locations-Stops'!F3506,"'","\'")&amp;"',"&amp;IF('Locations-Stops'!D3506&lt;&gt;"",LEFT('Locations-Stops'!D3506,2)&amp;"."&amp;RIGHT('Locations-Stops'!D3506,LEN('Locations-Stops'!D3506)-2),"0")&amp;","&amp;IF('Locations-Stops'!E3506&lt;&gt;"",LEFT('Locations-Stops'!E3506,1)&amp;"."&amp;RIGHT('Locations-Stops'!E3506,LEN('Locations-Stops'!E3506)-1),"0")&amp;","&amp;IF('Locations-Stops'!G3506&lt;&gt;"",VLOOKUP('Locations-Stops'!G3506,Regions!A2:B379,2,FALSE),"0")&amp;","&amp;IF('Locations-Stops'!H3506&lt;&gt;"",VLOOKUP('Locations-Stops'!H3506,Regions!C2:D379,2,FALSE),"0")&amp;","&amp;IF('Locations-Stops'!I3506&lt;&gt;"",VLOOKUP('Locations-Stops'!I3506,Regions!F2:G379,2,FALSE),"0")&amp;","&amp;IF('Locations-Stops'!J3506&lt;&gt;"",VLOOKUP('Locations-Stops'!J3506,Regions!I2:J379,2,FALSE),"0")&amp;",'"&amp;IF('Locations-Stops'!K3506&lt;&gt;"",SUBSTITUTE('Locations-Stops'!K3506,"'","\'"),"")&amp;"','"&amp;IF('Locations-Stops'!L3506&lt;&gt;"",'Locations-Stops'!L3506,"")&amp;"','"&amp;IF('Locations-Stops'!M3506&lt;&gt;"",'Locations-Stops'!M3506,"")&amp;"','"&amp;IF('Locations-Stops'!N3506&lt;&gt;"",'Locations-Stops'!N3506,"")&amp;"', CURRENT_TIMESTAMP);"</f>
        <v>INSERT INTO `locations` (`id`, `name`, `latitude`, `longitude`, `province_id`, `region_1`, `region_2`, `region_3`, `street`, `number`, `postal`, `img`, `last_modified`) VALUES (NULL,'Lieutenant 5',52.357986,4.878193,8,3,13,97,'Willemsparkweg','5I','1071 GN','https://lh5.ggpht.com/R1i3DmblCMIgD6UOaXwYjdIrpKC6qBGvyjzFHPntaNVj8h7hzAJqFYFoHGndJizMOtJY0qxHBUTzSOOgOKuA', CURRENT_TIMESTAMP);</v>
      </c>
    </row>
    <row r="3505" spans="1:1" x14ac:dyDescent="0.25">
      <c r="A3505" t="str">
        <f>"INSERT INTO `locations` (`id`, `name`, `latitude`, `longitude`, `province_id`, `region_1`, `region_2`, `region_3`, `street`, `number`, `postal`, `img`, `last_modified`) VALUES (NULL,'"&amp;SUBSTITUTE('Locations-Stops'!F3507,"'","\'")&amp;"',"&amp;IF('Locations-Stops'!D3507&lt;&gt;"",LEFT('Locations-Stops'!D3507,2)&amp;"."&amp;RIGHT('Locations-Stops'!D3507,LEN('Locations-Stops'!D3507)-2),"0")&amp;","&amp;IF('Locations-Stops'!E3507&lt;&gt;"",LEFT('Locations-Stops'!E3507,1)&amp;"."&amp;RIGHT('Locations-Stops'!E3507,LEN('Locations-Stops'!E3507)-1),"0")&amp;","&amp;IF('Locations-Stops'!G3507&lt;&gt;"",VLOOKUP('Locations-Stops'!G3507,Regions!A2:B379,2,FALSE),"0")&amp;","&amp;IF('Locations-Stops'!H3507&lt;&gt;"",VLOOKUP('Locations-Stops'!H3507,Regions!C2:D379,2,FALSE),"0")&amp;","&amp;IF('Locations-Stops'!I3507&lt;&gt;"",VLOOKUP('Locations-Stops'!I3507,Regions!F2:G379,2,FALSE),"0")&amp;","&amp;IF('Locations-Stops'!J3507&lt;&gt;"",VLOOKUP('Locations-Stops'!J3507,Regions!I2:J379,2,FALSE),"0")&amp;",'"&amp;IF('Locations-Stops'!K3507&lt;&gt;"",SUBSTITUTE('Locations-Stops'!K3507,"'","\'"),"")&amp;"','"&amp;IF('Locations-Stops'!L3507&lt;&gt;"",'Locations-Stops'!L3507,"")&amp;"','"&amp;IF('Locations-Stops'!M3507&lt;&gt;"",'Locations-Stops'!M3507,"")&amp;"','"&amp;IF('Locations-Stops'!N3507&lt;&gt;"",'Locations-Stops'!N3507,"")&amp;"', CURRENT_TIMESTAMP);"</f>
        <v>INSERT INTO `locations` (`id`, `name`, `latitude`, `longitude`, `province_id`, `region_1`, `region_2`, `region_3`, `street`, `number`, `postal`, `img`, `last_modified`) VALUES (NULL,'Tree with Feets',52.361129,4.879761,8,3,13,97,'Zandpad','5','1054 GA','https://lh4.ggpht.com/WzXfEacSTYz9FUf4-EX0j9SeoiI9BLpiTdVSDyoBO_aU6iHOQt4VxBnKCon1zO0PlOcQg8bbZCkPy_ri2-xM', CURRENT_TIMESTAMP);</v>
      </c>
    </row>
    <row r="3506" spans="1:1" x14ac:dyDescent="0.25">
      <c r="A3506" t="str">
        <f>"INSERT INTO `locations` (`id`, `name`, `latitude`, `longitude`, `province_id`, `region_1`, `region_2`, `region_3`, `street`, `number`, `postal`, `img`, `last_modified`) VALUES (NULL,'"&amp;SUBSTITUTE('Locations-Stops'!F3508,"'","\'")&amp;"',"&amp;IF('Locations-Stops'!D3508&lt;&gt;"",LEFT('Locations-Stops'!D3508,2)&amp;"."&amp;RIGHT('Locations-Stops'!D3508,LEN('Locations-Stops'!D3508)-2),"0")&amp;","&amp;IF('Locations-Stops'!E3508&lt;&gt;"",LEFT('Locations-Stops'!E3508,1)&amp;"."&amp;RIGHT('Locations-Stops'!E3508,LEN('Locations-Stops'!E3508)-1),"0")&amp;","&amp;IF('Locations-Stops'!G3508&lt;&gt;"",VLOOKUP('Locations-Stops'!G3508,Regions!A2:B379,2,FALSE),"0")&amp;","&amp;IF('Locations-Stops'!H3508&lt;&gt;"",VLOOKUP('Locations-Stops'!H3508,Regions!C2:D379,2,FALSE),"0")&amp;","&amp;IF('Locations-Stops'!I3508&lt;&gt;"",VLOOKUP('Locations-Stops'!I3508,Regions!F2:G379,2,FALSE),"0")&amp;","&amp;IF('Locations-Stops'!J3508&lt;&gt;"",VLOOKUP('Locations-Stops'!J3508,Regions!I2:J379,2,FALSE),"0")&amp;",'"&amp;IF('Locations-Stops'!K3508&lt;&gt;"",SUBSTITUTE('Locations-Stops'!K3508,"'","\'"),"")&amp;"','"&amp;IF('Locations-Stops'!L3508&lt;&gt;"",'Locations-Stops'!L3508,"")&amp;"','"&amp;IF('Locations-Stops'!M3508&lt;&gt;"",'Locations-Stops'!M3508,"")&amp;"','"&amp;IF('Locations-Stops'!N3508&lt;&gt;"",'Locations-Stops'!N3508,"")&amp;"', CURRENT_TIMESTAMP);"</f>
        <v>INSERT INTO `locations` (`id`, `name`, `latitude`, `longitude`, `province_id`, `region_1`, `region_2`, `region_3`, `street`, `number`, `postal`, `img`, `last_modified`) VALUES (NULL,'Amsterdam Gemeente Archief',52.353374,4.907217,8,3,13,98,'Amsteldijk','67','1074 HZ','https://lh6.ggpht.com/_k1QlbQluSv-JF6PWu6tu0xFKixyUYCR0Wzx_aqRQCTi-52ni4wdAT5p_W71OgLMtWO5n7jIxTvK3Dwj5YimuqcSV3YG_1KZKejJkg6hkxDcU0rG', CURRENT_TIMESTAMP);</v>
      </c>
    </row>
    <row r="3507" spans="1:1" x14ac:dyDescent="0.25">
      <c r="A3507" t="str">
        <f>"INSERT INTO `locations` (`id`, `name`, `latitude`, `longitude`, `province_id`, `region_1`, `region_2`, `region_3`, `street`, `number`, `postal`, `img`, `last_modified`) VALUES (NULL,'"&amp;SUBSTITUTE('Locations-Stops'!F3509,"'","\'")&amp;"',"&amp;IF('Locations-Stops'!D3509&lt;&gt;"",LEFT('Locations-Stops'!D3509,2)&amp;"."&amp;RIGHT('Locations-Stops'!D3509,LEN('Locations-Stops'!D3509)-2),"0")&amp;","&amp;IF('Locations-Stops'!E3509&lt;&gt;"",LEFT('Locations-Stops'!E3509,1)&amp;"."&amp;RIGHT('Locations-Stops'!E3509,LEN('Locations-Stops'!E3509)-1),"0")&amp;","&amp;IF('Locations-Stops'!G3509&lt;&gt;"",VLOOKUP('Locations-Stops'!G3509,Regions!A2:B379,2,FALSE),"0")&amp;","&amp;IF('Locations-Stops'!H3509&lt;&gt;"",VLOOKUP('Locations-Stops'!H3509,Regions!C2:D379,2,FALSE),"0")&amp;","&amp;IF('Locations-Stops'!I3509&lt;&gt;"",VLOOKUP('Locations-Stops'!I3509,Regions!F2:G379,2,FALSE),"0")&amp;","&amp;IF('Locations-Stops'!J3509&lt;&gt;"",VLOOKUP('Locations-Stops'!J3509,Regions!I2:J379,2,FALSE),"0")&amp;",'"&amp;IF('Locations-Stops'!K3509&lt;&gt;"",SUBSTITUTE('Locations-Stops'!K3509,"'","\'"),"")&amp;"','"&amp;IF('Locations-Stops'!L3509&lt;&gt;"",'Locations-Stops'!L3509,"")&amp;"','"&amp;IF('Locations-Stops'!M3509&lt;&gt;"",'Locations-Stops'!M3509,"")&amp;"','"&amp;IF('Locations-Stops'!N3509&lt;&gt;"",'Locations-Stops'!N3509,"")&amp;"', CURRENT_TIMESTAMP);"</f>
        <v>INSERT INTO `locations` (`id`, `name`, `latitude`, `longitude`, `province_id`, `region_1`, `region_2`, `region_3`, `street`, `number`, `postal`, `img`, `last_modified`) VALUES (NULL,'Klokkentoren Cornelis Troostplein',52.350546,4.891262,8,3,13,98,'Cornelis Troostplein','23','1072 JJ','https://lh5.ggpht.com/I8XLm6hPSOOXXTbupeRh9GjlxxLDWk3sDbTQGNxB5ZzVs9JD3g1V3CKDyWBSV-_ga58_rk6D-lZxJXsaOMFc', CURRENT_TIMESTAMP);</v>
      </c>
    </row>
    <row r="3508" spans="1:1" x14ac:dyDescent="0.25">
      <c r="A3508" t="str">
        <f>"INSERT INTO `locations` (`id`, `name`, `latitude`, `longitude`, `province_id`, `region_1`, `region_2`, `region_3`, `street`, `number`, `postal`, `img`, `last_modified`) VALUES (NULL,'"&amp;SUBSTITUTE('Locations-Stops'!F3510,"'","\'")&amp;"',"&amp;IF('Locations-Stops'!D3510&lt;&gt;"",LEFT('Locations-Stops'!D3510,2)&amp;"."&amp;RIGHT('Locations-Stops'!D3510,LEN('Locations-Stops'!D3510)-2),"0")&amp;","&amp;IF('Locations-Stops'!E3510&lt;&gt;"",LEFT('Locations-Stops'!E3510,1)&amp;"."&amp;RIGHT('Locations-Stops'!E3510,LEN('Locations-Stops'!E3510)-1),"0")&amp;","&amp;IF('Locations-Stops'!G3510&lt;&gt;"",VLOOKUP('Locations-Stops'!G3510,Regions!A2:B379,2,FALSE),"0")&amp;","&amp;IF('Locations-Stops'!H3510&lt;&gt;"",VLOOKUP('Locations-Stops'!H3510,Regions!C2:D379,2,FALSE),"0")&amp;","&amp;IF('Locations-Stops'!I3510&lt;&gt;"",VLOOKUP('Locations-Stops'!I3510,Regions!F2:G379,2,FALSE),"0")&amp;","&amp;IF('Locations-Stops'!J3510&lt;&gt;"",VLOOKUP('Locations-Stops'!J3510,Regions!I2:J379,2,FALSE),"0")&amp;",'"&amp;IF('Locations-Stops'!K3510&lt;&gt;"",SUBSTITUTE('Locations-Stops'!K3510,"'","\'"),"")&amp;"','"&amp;IF('Locations-Stops'!L3510&lt;&gt;"",'Locations-Stops'!L3510,"")&amp;"','"&amp;IF('Locations-Stops'!M3510&lt;&gt;"",'Locations-Stops'!M3510,"")&amp;"','"&amp;IF('Locations-Stops'!N3510&lt;&gt;"",'Locations-Stops'!N3510,"")&amp;"', CURRENT_TIMESTAMP);"</f>
        <v>INSERT INTO `locations` (`id`, `name`, `latitude`, `longitude`, `province_id`, `region_1`, `region_2`, `region_3`, `street`, `number`, `postal`, `img`, `last_modified`) VALUES (NULL,'Cornelis Troostplein',52.351102,4.891747,8,3,13,98,'Cornelis Troostplein','9I','1072 JJ','https://lh4.ggpht.com/TQiGREvyDngKhRceqDhtDUbshkkaDdtfYYuPYUE2nm6Kp5fnYxa9wY9GxyclTh6eTM5q4zk1yEzGbXbkG4bmSA', CURRENT_TIMESTAMP);</v>
      </c>
    </row>
    <row r="3509" spans="1:1" x14ac:dyDescent="0.25">
      <c r="A3509" t="str">
        <f>"INSERT INTO `locations` (`id`, `name`, `latitude`, `longitude`, `province_id`, `region_1`, `region_2`, `region_3`, `street`, `number`, `postal`, `img`, `last_modified`) VALUES (NULL,'"&amp;SUBSTITUTE('Locations-Stops'!F3511,"'","\'")&amp;"',"&amp;IF('Locations-Stops'!D3511&lt;&gt;"",LEFT('Locations-Stops'!D3511,2)&amp;"."&amp;RIGHT('Locations-Stops'!D3511,LEN('Locations-Stops'!D3511)-2),"0")&amp;","&amp;IF('Locations-Stops'!E3511&lt;&gt;"",LEFT('Locations-Stops'!E3511,1)&amp;"."&amp;RIGHT('Locations-Stops'!E3511,LEN('Locations-Stops'!E3511)-1),"0")&amp;","&amp;IF('Locations-Stops'!G3511&lt;&gt;"",VLOOKUP('Locations-Stops'!G3511,Regions!A2:B379,2,FALSE),"0")&amp;","&amp;IF('Locations-Stops'!H3511&lt;&gt;"",VLOOKUP('Locations-Stops'!H3511,Regions!C2:D379,2,FALSE),"0")&amp;","&amp;IF('Locations-Stops'!I3511&lt;&gt;"",VLOOKUP('Locations-Stops'!I3511,Regions!F2:G379,2,FALSE),"0")&amp;","&amp;IF('Locations-Stops'!J3511&lt;&gt;"",VLOOKUP('Locations-Stops'!J3511,Regions!I2:J379,2,FALSE),"0")&amp;",'"&amp;IF('Locations-Stops'!K3511&lt;&gt;"",SUBSTITUTE('Locations-Stops'!K3511,"'","\'"),"")&amp;"','"&amp;IF('Locations-Stops'!L3511&lt;&gt;"",'Locations-Stops'!L3511,"")&amp;"','"&amp;IF('Locations-Stops'!M3511&lt;&gt;"",'Locations-Stops'!M3511,"")&amp;"','"&amp;IF('Locations-Stops'!N3511&lt;&gt;"",'Locations-Stops'!N3511,"")&amp;"', CURRENT_TIMESTAMP);"</f>
        <v>INSERT INTO `locations` (`id`, `name`, `latitude`, `longitude`, `province_id`, `region_1`, `region_2`, `region_3`, `street`, `number`, `postal`, `img`, `last_modified`) VALUES (NULL,'Kubusklok',52.350476,4.891821,8,3,13,98,'Ferdinand Bolstraat','189','1072 LH','https://lh5.ggpht.com/Odzs0XBA8fraRFtyDZXNPFn6Dz4z4MxZ96ZRXDfSd333qanRQUSlED_wBB_XVEwjSQ0YjF0HlNsNN1swumM', CURRENT_TIMESTAMP);</v>
      </c>
    </row>
    <row r="3510" spans="1:1" x14ac:dyDescent="0.25">
      <c r="A3510" t="str">
        <f>"INSERT INTO `locations` (`id`, `name`, `latitude`, `longitude`, `province_id`, `region_1`, `region_2`, `region_3`, `street`, `number`, `postal`, `img`, `last_modified`) VALUES (NULL,'"&amp;SUBSTITUTE('Locations-Stops'!F3512,"'","\'")&amp;"',"&amp;IF('Locations-Stops'!D3512&lt;&gt;"",LEFT('Locations-Stops'!D3512,2)&amp;"."&amp;RIGHT('Locations-Stops'!D3512,LEN('Locations-Stops'!D3512)-2),"0")&amp;","&amp;IF('Locations-Stops'!E3512&lt;&gt;"",LEFT('Locations-Stops'!E3512,1)&amp;"."&amp;RIGHT('Locations-Stops'!E3512,LEN('Locations-Stops'!E3512)-1),"0")&amp;","&amp;IF('Locations-Stops'!G3512&lt;&gt;"",VLOOKUP('Locations-Stops'!G3512,Regions!A2:B379,2,FALSE),"0")&amp;","&amp;IF('Locations-Stops'!H3512&lt;&gt;"",VLOOKUP('Locations-Stops'!H3512,Regions!C2:D379,2,FALSE),"0")&amp;","&amp;IF('Locations-Stops'!I3512&lt;&gt;"",VLOOKUP('Locations-Stops'!I3512,Regions!F2:G379,2,FALSE),"0")&amp;","&amp;IF('Locations-Stops'!J3512&lt;&gt;"",VLOOKUP('Locations-Stops'!J3512,Regions!I2:J379,2,FALSE),"0")&amp;",'"&amp;IF('Locations-Stops'!K3512&lt;&gt;"",SUBSTITUTE('Locations-Stops'!K3512,"'","\'"),"")&amp;"','"&amp;IF('Locations-Stops'!L3512&lt;&gt;"",'Locations-Stops'!L3512,"")&amp;"','"&amp;IF('Locations-Stops'!M3512&lt;&gt;"",'Locations-Stops'!M3512,"")&amp;"','"&amp;IF('Locations-Stops'!N3512&lt;&gt;"",'Locations-Stops'!N3512,"")&amp;"', CURRENT_TIMESTAMP);"</f>
        <v>INSERT INTO `locations` (`id`, `name`, `latitude`, `longitude`, `province_id`, `region_1`, `region_2`, `region_3`, `street`, `number`, `postal`, `img`, `last_modified`) VALUES (NULL,'De Oude Raai',52.349047,4.891603,8,3,13,98,'Ferdinand Bolstraat','323','1072 MA','https://lh3.ggpht.com/T_YvG24yXXaomXwUQZnGEaf0N8fkqonGPtURMWWedX5oJAyQiwMQEX4bV1HINx3eAEMhAOY1TGNA1svV6Rh7', CURRENT_TIMESTAMP);</v>
      </c>
    </row>
    <row r="3511" spans="1:1" x14ac:dyDescent="0.25">
      <c r="A3511" t="str">
        <f>"INSERT INTO `locations` (`id`, `name`, `latitude`, `longitude`, `province_id`, `region_1`, `region_2`, `region_3`, `street`, `number`, `postal`, `img`, `last_modified`) VALUES (NULL,'"&amp;SUBSTITUTE('Locations-Stops'!F3513,"'","\'")&amp;"',"&amp;IF('Locations-Stops'!D3513&lt;&gt;"",LEFT('Locations-Stops'!D3513,2)&amp;"."&amp;RIGHT('Locations-Stops'!D3513,LEN('Locations-Stops'!D3513)-2),"0")&amp;","&amp;IF('Locations-Stops'!E3513&lt;&gt;"",LEFT('Locations-Stops'!E3513,1)&amp;"."&amp;RIGHT('Locations-Stops'!E3513,LEN('Locations-Stops'!E3513)-1),"0")&amp;","&amp;IF('Locations-Stops'!G3513&lt;&gt;"",VLOOKUP('Locations-Stops'!G3513,Regions!A2:B379,2,FALSE),"0")&amp;","&amp;IF('Locations-Stops'!H3513&lt;&gt;"",VLOOKUP('Locations-Stops'!H3513,Regions!C2:D379,2,FALSE),"0")&amp;","&amp;IF('Locations-Stops'!I3513&lt;&gt;"",VLOOKUP('Locations-Stops'!I3513,Regions!F2:G379,2,FALSE),"0")&amp;","&amp;IF('Locations-Stops'!J3513&lt;&gt;"",VLOOKUP('Locations-Stops'!J3513,Regions!I2:J379,2,FALSE),"0")&amp;",'"&amp;IF('Locations-Stops'!K3513&lt;&gt;"",SUBSTITUTE('Locations-Stops'!K3513,"'","\'"),"")&amp;"','"&amp;IF('Locations-Stops'!L3513&lt;&gt;"",'Locations-Stops'!L3513,"")&amp;"','"&amp;IF('Locations-Stops'!M3513&lt;&gt;"",'Locations-Stops'!M3513,"")&amp;"','"&amp;IF('Locations-Stops'!N3513&lt;&gt;"",'Locations-Stops'!N3513,"")&amp;"', CURRENT_TIMESTAMP);"</f>
        <v>INSERT INTO `locations` (`id`, `name`, `latitude`, `longitude`, `province_id`, `region_1`, `region_2`, `region_3`, `street`, `number`, `postal`, `img`, `last_modified`) VALUES (NULL,'Beeldhouwwerk Brug',52.349866,4.886456,8,3,13,98,'Hobbemakade','332','1071 XW','https://lh4.ggpht.com/yeAu-zfD5d8BLjsxA_Ly7jkyiDcHKpncUQJwLItlu0whDrs-iCjJ12IaZbzrwlIOXGmJdBloDLtSBzjVxsgyIg', CURRENT_TIMESTAMP);</v>
      </c>
    </row>
    <row r="3512" spans="1:1" x14ac:dyDescent="0.25">
      <c r="A3512" t="str">
        <f>"INSERT INTO `locations` (`id`, `name`, `latitude`, `longitude`, `province_id`, `region_1`, `region_2`, `region_3`, `street`, `number`, `postal`, `img`, `last_modified`) VALUES (NULL,'"&amp;SUBSTITUTE('Locations-Stops'!F3514,"'","\'")&amp;"',"&amp;IF('Locations-Stops'!D3514&lt;&gt;"",LEFT('Locations-Stops'!D3514,2)&amp;"."&amp;RIGHT('Locations-Stops'!D3514,LEN('Locations-Stops'!D3514)-2),"0")&amp;","&amp;IF('Locations-Stops'!E3514&lt;&gt;"",LEFT('Locations-Stops'!E3514,1)&amp;"."&amp;RIGHT('Locations-Stops'!E3514,LEN('Locations-Stops'!E3514)-1),"0")&amp;","&amp;IF('Locations-Stops'!G3514&lt;&gt;"",VLOOKUP('Locations-Stops'!G3514,Regions!A2:B379,2,FALSE),"0")&amp;","&amp;IF('Locations-Stops'!H3514&lt;&gt;"",VLOOKUP('Locations-Stops'!H3514,Regions!C2:D379,2,FALSE),"0")&amp;","&amp;IF('Locations-Stops'!I3514&lt;&gt;"",VLOOKUP('Locations-Stops'!I3514,Regions!F2:G379,2,FALSE),"0")&amp;","&amp;IF('Locations-Stops'!J3514&lt;&gt;"",VLOOKUP('Locations-Stops'!J3514,Regions!I2:J379,2,FALSE),"0")&amp;",'"&amp;IF('Locations-Stops'!K3514&lt;&gt;"",SUBSTITUTE('Locations-Stops'!K3514,"'","\'"),"")&amp;"','"&amp;IF('Locations-Stops'!L3514&lt;&gt;"",'Locations-Stops'!L3514,"")&amp;"','"&amp;IF('Locations-Stops'!M3514&lt;&gt;"",'Locations-Stops'!M3514,"")&amp;"','"&amp;IF('Locations-Stops'!N3514&lt;&gt;"",'Locations-Stops'!N3514,"")&amp;"', CURRENT_TIMESTAMP);"</f>
        <v>INSERT INTO `locations` (`id`, `name`, `latitude`, `longitude`, `province_id`, `region_1`, `region_2`, `region_3`, `street`, `number`, `postal`, `img`, `last_modified`) VALUES (NULL,'Mural a Man and his Shadow',52.353082,4.900851,8,3,13,98,'Kuipersstraat','143II','1073 ER','https://lh4.ggpht.com/aYw3Zvkneiwkkx1Wp9egCdPuZ_1x5TmjNYxbP56tNStKySnocFXYJ6kRPvg_n2SDIYS5uLC4P_h0_KzTfn78', CURRENT_TIMESTAMP);</v>
      </c>
    </row>
    <row r="3513" spans="1:1" x14ac:dyDescent="0.25">
      <c r="A3513" t="str">
        <f>"INSERT INTO `locations` (`id`, `name`, `latitude`, `longitude`, `province_id`, `region_1`, `region_2`, `region_3`, `street`, `number`, `postal`, `img`, `last_modified`) VALUES (NULL,'"&amp;SUBSTITUTE('Locations-Stops'!F3515,"'","\'")&amp;"',"&amp;IF('Locations-Stops'!D3515&lt;&gt;"",LEFT('Locations-Stops'!D3515,2)&amp;"."&amp;RIGHT('Locations-Stops'!D3515,LEN('Locations-Stops'!D3515)-2),"0")&amp;","&amp;IF('Locations-Stops'!E3515&lt;&gt;"",LEFT('Locations-Stops'!E3515,1)&amp;"."&amp;RIGHT('Locations-Stops'!E3515,LEN('Locations-Stops'!E3515)-1),"0")&amp;","&amp;IF('Locations-Stops'!G3515&lt;&gt;"",VLOOKUP('Locations-Stops'!G3515,Regions!A2:B379,2,FALSE),"0")&amp;","&amp;IF('Locations-Stops'!H3515&lt;&gt;"",VLOOKUP('Locations-Stops'!H3515,Regions!C2:D379,2,FALSE),"0")&amp;","&amp;IF('Locations-Stops'!I3515&lt;&gt;"",VLOOKUP('Locations-Stops'!I3515,Regions!F2:G379,2,FALSE),"0")&amp;","&amp;IF('Locations-Stops'!J3515&lt;&gt;"",VLOOKUP('Locations-Stops'!J3515,Regions!I2:J379,2,FALSE),"0")&amp;",'"&amp;IF('Locations-Stops'!K3515&lt;&gt;"",SUBSTITUTE('Locations-Stops'!K3515,"'","\'"),"")&amp;"','"&amp;IF('Locations-Stops'!L3515&lt;&gt;"",'Locations-Stops'!L3515,"")&amp;"','"&amp;IF('Locations-Stops'!M3515&lt;&gt;"",'Locations-Stops'!M3515,"")&amp;"','"&amp;IF('Locations-Stops'!N3515&lt;&gt;"",'Locations-Stops'!N3515,"")&amp;"', CURRENT_TIMESTAMP);"</f>
        <v>INSERT INTO `locations` (`id`, `name`, `latitude`, `longitude`, `province_id`, `region_1`, `region_2`, `region_3`, `street`, `number`, `postal`, `img`, `last_modified`) VALUES (NULL,'Dutch Art',52.349765,4.893146,8,3,13,98,'Lizzy Ansinghstraat','86','1072 RD','https://lh6.ggpht.com/Sm4GY2FIyoz7hLfGbjG487oCFJVIDu8DlwAX21FQyStokqCeDWDYQ-GE0GoJBBt6287C7wvIkeqOVW19cTT0Dg', CURRENT_TIMESTAMP);</v>
      </c>
    </row>
    <row r="3514" spans="1:1" x14ac:dyDescent="0.25">
      <c r="A3514" t="str">
        <f>"INSERT INTO `locations` (`id`, `name`, `latitude`, `longitude`, `province_id`, `region_1`, `region_2`, `region_3`, `street`, `number`, `postal`, `img`, `last_modified`) VALUES (NULL,'"&amp;SUBSTITUTE('Locations-Stops'!F3516,"'","\'")&amp;"',"&amp;IF('Locations-Stops'!D3516&lt;&gt;"",LEFT('Locations-Stops'!D3516,2)&amp;"."&amp;RIGHT('Locations-Stops'!D3516,LEN('Locations-Stops'!D3516)-2),"0")&amp;","&amp;IF('Locations-Stops'!E3516&lt;&gt;"",LEFT('Locations-Stops'!E3516,1)&amp;"."&amp;RIGHT('Locations-Stops'!E3516,LEN('Locations-Stops'!E3516)-1),"0")&amp;","&amp;IF('Locations-Stops'!G3516&lt;&gt;"",VLOOKUP('Locations-Stops'!G3516,Regions!A2:B379,2,FALSE),"0")&amp;","&amp;IF('Locations-Stops'!H3516&lt;&gt;"",VLOOKUP('Locations-Stops'!H3516,Regions!C2:D379,2,FALSE),"0")&amp;","&amp;IF('Locations-Stops'!I3516&lt;&gt;"",VLOOKUP('Locations-Stops'!I3516,Regions!F2:G379,2,FALSE),"0")&amp;","&amp;IF('Locations-Stops'!J3516&lt;&gt;"",VLOOKUP('Locations-Stops'!J3516,Regions!I2:J379,2,FALSE),"0")&amp;",'"&amp;IF('Locations-Stops'!K3516&lt;&gt;"",SUBSTITUTE('Locations-Stops'!K3516,"'","\'"),"")&amp;"','"&amp;IF('Locations-Stops'!L3516&lt;&gt;"",'Locations-Stops'!L3516,"")&amp;"','"&amp;IF('Locations-Stops'!M3516&lt;&gt;"",'Locations-Stops'!M3516,"")&amp;"','"&amp;IF('Locations-Stops'!N3516&lt;&gt;"",'Locations-Stops'!N3516,"")&amp;"', CURRENT_TIMESTAMP);"</f>
        <v>INSERT INTO `locations` (`id`, `name`, `latitude`, `longitude`, `province_id`, `region_1`, `region_2`, `region_3`, `street`, `number`, `postal`, `img`, `last_modified`) VALUES (NULL,'Knowledge Is the Fundamental Foundation',52.349769,4.889254,8,3,13,98,'Pijnackerstraat','11','1072 JS','https://lh3.ggpht.com/HGzEsSmmwUYFOLBt3Jb8XgL1D6hahpC48j6Kqn83soC2wfrGjRJ9ysIdYqTxXdLEOeTRymJazR_-LlSfQgcUxA', CURRENT_TIMESTAMP);</v>
      </c>
    </row>
    <row r="3515" spans="1:1" x14ac:dyDescent="0.25">
      <c r="A3515" t="str">
        <f>"INSERT INTO `locations` (`id`, `name`, `latitude`, `longitude`, `province_id`, `region_1`, `region_2`, `region_3`, `street`, `number`, `postal`, `img`, `last_modified`) VALUES (NULL,'"&amp;SUBSTITUTE('Locations-Stops'!F3517,"'","\'")&amp;"',"&amp;IF('Locations-Stops'!D3517&lt;&gt;"",LEFT('Locations-Stops'!D3517,2)&amp;"."&amp;RIGHT('Locations-Stops'!D3517,LEN('Locations-Stops'!D3517)-2),"0")&amp;","&amp;IF('Locations-Stops'!E3517&lt;&gt;"",LEFT('Locations-Stops'!E3517,1)&amp;"."&amp;RIGHT('Locations-Stops'!E3517,LEN('Locations-Stops'!E3517)-1),"0")&amp;","&amp;IF('Locations-Stops'!G3517&lt;&gt;"",VLOOKUP('Locations-Stops'!G3517,Regions!A2:B379,2,FALSE),"0")&amp;","&amp;IF('Locations-Stops'!H3517&lt;&gt;"",VLOOKUP('Locations-Stops'!H3517,Regions!C2:D379,2,FALSE),"0")&amp;","&amp;IF('Locations-Stops'!I3517&lt;&gt;"",VLOOKUP('Locations-Stops'!I3517,Regions!F2:G379,2,FALSE),"0")&amp;","&amp;IF('Locations-Stops'!J3517&lt;&gt;"",VLOOKUP('Locations-Stops'!J3517,Regions!I2:J379,2,FALSE),"0")&amp;",'"&amp;IF('Locations-Stops'!K3517&lt;&gt;"",SUBSTITUTE('Locations-Stops'!K3517,"'","\'"),"")&amp;"','"&amp;IF('Locations-Stops'!L3517&lt;&gt;"",'Locations-Stops'!L3517,"")&amp;"','"&amp;IF('Locations-Stops'!M3517&lt;&gt;"",'Locations-Stops'!M3517,"")&amp;"','"&amp;IF('Locations-Stops'!N3517&lt;&gt;"",'Locations-Stops'!N3517,"")&amp;"', CURRENT_TIMESTAMP);"</f>
        <v>INSERT INTO `locations` (`id`, `name`, `latitude`, `longitude`, `province_id`, `region_1`, `region_2`, `region_3`, `street`, `number`, `postal`, `img`, `last_modified`) VALUES (NULL,'8-Bit Street Art',52.353064,4.904762,8,3,13,98,'Rustenburgerdwarsstraat','89','1074 JJ','https://lh5.ggpht.com/X1lk0IB7SxkGKaXocZDf4-NdB7Vxqiyevb4kOTkwKjxFwZaEgPb7bu7RDofRlc4E-sbkGFRGPbDgIojVM0Zg', CURRENT_TIMESTAMP);</v>
      </c>
    </row>
    <row r="3516" spans="1:1" x14ac:dyDescent="0.25">
      <c r="A3516" t="str">
        <f>"INSERT INTO `locations` (`id`, `name`, `latitude`, `longitude`, `province_id`, `region_1`, `region_2`, `region_3`, `street`, `number`, `postal`, `img`, `last_modified`) VALUES (NULL,'"&amp;SUBSTITUTE('Locations-Stops'!F3518,"'","\'")&amp;"',"&amp;IF('Locations-Stops'!D3518&lt;&gt;"",LEFT('Locations-Stops'!D3518,2)&amp;"."&amp;RIGHT('Locations-Stops'!D3518,LEN('Locations-Stops'!D3518)-2),"0")&amp;","&amp;IF('Locations-Stops'!E3518&lt;&gt;"",LEFT('Locations-Stops'!E3518,1)&amp;"."&amp;RIGHT('Locations-Stops'!E3518,LEN('Locations-Stops'!E3518)-1),"0")&amp;","&amp;IF('Locations-Stops'!G3518&lt;&gt;"",VLOOKUP('Locations-Stops'!G3518,Regions!A2:B379,2,FALSE),"0")&amp;","&amp;IF('Locations-Stops'!H3518&lt;&gt;"",VLOOKUP('Locations-Stops'!H3518,Regions!C2:D379,2,FALSE),"0")&amp;","&amp;IF('Locations-Stops'!I3518&lt;&gt;"",VLOOKUP('Locations-Stops'!I3518,Regions!F2:G379,2,FALSE),"0")&amp;","&amp;IF('Locations-Stops'!J3518&lt;&gt;"",VLOOKUP('Locations-Stops'!J3518,Regions!I2:J379,2,FALSE),"0")&amp;",'"&amp;IF('Locations-Stops'!K3518&lt;&gt;"",SUBSTITUTE('Locations-Stops'!K3518,"'","\'"),"")&amp;"','"&amp;IF('Locations-Stops'!L3518&lt;&gt;"",'Locations-Stops'!L3518,"")&amp;"','"&amp;IF('Locations-Stops'!M3518&lt;&gt;"",'Locations-Stops'!M3518,"")&amp;"','"&amp;IF('Locations-Stops'!N3518&lt;&gt;"",'Locations-Stops'!N3518,"")&amp;"', CURRENT_TIMESTAMP);"</f>
        <v>INSERT INTO `locations` (`id`, `name`, `latitude`, `longitude`, `province_id`, `region_1`, `region_2`, `region_3`, `street`, `number`, `postal`, `img`, `last_modified`) VALUES (NULL,'The Bricklayer',52.353494,4.904361,8,3,13,98,'Rustenburgerdwarsstraat','1I','1074 JJ','https://lh5.ggpht.com/nC2qoteAG35QtJ8_sH-kK6TFb8jnzqIaQPtBf4pMRtFlNTweCv-yaXFpSVvXVSax11ZNROlr1zYkSgVSvZsVQg', CURRENT_TIMESTAMP);</v>
      </c>
    </row>
    <row r="3517" spans="1:1" x14ac:dyDescent="0.25">
      <c r="A3517" t="str">
        <f>"INSERT INTO `locations` (`id`, `name`, `latitude`, `longitude`, `province_id`, `region_1`, `region_2`, `region_3`, `street`, `number`, `postal`, `img`, `last_modified`) VALUES (NULL,'"&amp;SUBSTITUTE('Locations-Stops'!F3519,"'","\'")&amp;"',"&amp;IF('Locations-Stops'!D3519&lt;&gt;"",LEFT('Locations-Stops'!D3519,2)&amp;"."&amp;RIGHT('Locations-Stops'!D3519,LEN('Locations-Stops'!D3519)-2),"0")&amp;","&amp;IF('Locations-Stops'!E3519&lt;&gt;"",LEFT('Locations-Stops'!E3519,1)&amp;"."&amp;RIGHT('Locations-Stops'!E3519,LEN('Locations-Stops'!E3519)-1),"0")&amp;","&amp;IF('Locations-Stops'!G3519&lt;&gt;"",VLOOKUP('Locations-Stops'!G3519,Regions!A2:B379,2,FALSE),"0")&amp;","&amp;IF('Locations-Stops'!H3519&lt;&gt;"",VLOOKUP('Locations-Stops'!H3519,Regions!C2:D379,2,FALSE),"0")&amp;","&amp;IF('Locations-Stops'!I3519&lt;&gt;"",VLOOKUP('Locations-Stops'!I3519,Regions!F2:G379,2,FALSE),"0")&amp;","&amp;IF('Locations-Stops'!J3519&lt;&gt;"",VLOOKUP('Locations-Stops'!J3519,Regions!I2:J379,2,FALSE),"0")&amp;",'"&amp;IF('Locations-Stops'!K3519&lt;&gt;"",SUBSTITUTE('Locations-Stops'!K3519,"'","\'"),"")&amp;"','"&amp;IF('Locations-Stops'!L3519&lt;&gt;"",'Locations-Stops'!L3519,"")&amp;"','"&amp;IF('Locations-Stops'!M3519&lt;&gt;"",'Locations-Stops'!M3519,"")&amp;"','"&amp;IF('Locations-Stops'!N3519&lt;&gt;"",'Locations-Stops'!N3519,"")&amp;"', CURRENT_TIMESTAMP);"</f>
        <v>INSERT INTO `locations` (`id`, `name`, `latitude`, `longitude`, `province_id`, `region_1`, `region_2`, `region_3`, `street`, `number`, `postal`, `img`, `last_modified`) VALUES (NULL,'Maffe Gevelstenen',52.35395,4.905888,8,3,13,98,'Rustenburgerstraat','10','1074 ET','https://lh5.ggpht.com/v4v6u7PMBQzDbbYRrHZFCEKWOnFmA4Ks1hg8PYEiQFCQ1T4oGcJqvBQy8LOAQLg72FZAwoe4Mqqs-IVsofnY', CURRENT_TIMESTAMP);</v>
      </c>
    </row>
    <row r="3518" spans="1:1" x14ac:dyDescent="0.25">
      <c r="A3518" t="str">
        <f>"INSERT INTO `locations` (`id`, `name`, `latitude`, `longitude`, `province_id`, `region_1`, `region_2`, `region_3`, `street`, `number`, `postal`, `img`, `last_modified`) VALUES (NULL,'"&amp;SUBSTITUTE('Locations-Stops'!F3520,"'","\'")&amp;"',"&amp;IF('Locations-Stops'!D3520&lt;&gt;"",LEFT('Locations-Stops'!D3520,2)&amp;"."&amp;RIGHT('Locations-Stops'!D3520,LEN('Locations-Stops'!D3520)-2),"0")&amp;","&amp;IF('Locations-Stops'!E3520&lt;&gt;"",LEFT('Locations-Stops'!E3520,1)&amp;"."&amp;RIGHT('Locations-Stops'!E3520,LEN('Locations-Stops'!E3520)-1),"0")&amp;","&amp;IF('Locations-Stops'!G3520&lt;&gt;"",VLOOKUP('Locations-Stops'!G3520,Regions!A2:B379,2,FALSE),"0")&amp;","&amp;IF('Locations-Stops'!H3520&lt;&gt;"",VLOOKUP('Locations-Stops'!H3520,Regions!C2:D379,2,FALSE),"0")&amp;","&amp;IF('Locations-Stops'!I3520&lt;&gt;"",VLOOKUP('Locations-Stops'!I3520,Regions!F2:G379,2,FALSE),"0")&amp;","&amp;IF('Locations-Stops'!J3520&lt;&gt;"",VLOOKUP('Locations-Stops'!J3520,Regions!I2:J379,2,FALSE),"0")&amp;",'"&amp;IF('Locations-Stops'!K3520&lt;&gt;"",SUBSTITUTE('Locations-Stops'!K3520,"'","\'"),"")&amp;"','"&amp;IF('Locations-Stops'!L3520&lt;&gt;"",'Locations-Stops'!L3520,"")&amp;"','"&amp;IF('Locations-Stops'!M3520&lt;&gt;"",'Locations-Stops'!M3520,"")&amp;"','"&amp;IF('Locations-Stops'!N3520&lt;&gt;"",'Locations-Stops'!N3520,"")&amp;"', CURRENT_TIMESTAMP);"</f>
        <v>INSERT INTO `locations` (`id`, `name`, `latitude`, `longitude`, `province_id`, `region_1`, `region_2`, `region_3`, `street`, `number`, `postal`, `img`, `last_modified`) VALUES (NULL,'Old Albert Heijn',52.353122,4.902778,8,3,13,98,'Rustenburgerstraat','77','1074 ES','https://lh3.googleusercontent.com/dKJMjgVUDJH9sVeZDTaj8vzBQO-bKxcaw3AeVOvA4iyxusgqBdANcJ6iGJL7oB-h3vSGKAQu6cJYEmcEwyI', CURRENT_TIMESTAMP);</v>
      </c>
    </row>
    <row r="3519" spans="1:1" x14ac:dyDescent="0.25">
      <c r="A3519" t="str">
        <f>"INSERT INTO `locations` (`id`, `name`, `latitude`, `longitude`, `province_id`, `region_1`, `region_2`, `region_3`, `street`, `number`, `postal`, `img`, `last_modified`) VALUES (NULL,'"&amp;SUBSTITUTE('Locations-Stops'!F3521,"'","\'")&amp;"',"&amp;IF('Locations-Stops'!D3521&lt;&gt;"",LEFT('Locations-Stops'!D3521,2)&amp;"."&amp;RIGHT('Locations-Stops'!D3521,LEN('Locations-Stops'!D3521)-2),"0")&amp;","&amp;IF('Locations-Stops'!E3521&lt;&gt;"",LEFT('Locations-Stops'!E3521,1)&amp;"."&amp;RIGHT('Locations-Stops'!E3521,LEN('Locations-Stops'!E3521)-1),"0")&amp;","&amp;IF('Locations-Stops'!G3521&lt;&gt;"",VLOOKUP('Locations-Stops'!G3521,Regions!A2:B379,2,FALSE),"0")&amp;","&amp;IF('Locations-Stops'!H3521&lt;&gt;"",VLOOKUP('Locations-Stops'!H3521,Regions!C2:D379,2,FALSE),"0")&amp;","&amp;IF('Locations-Stops'!I3521&lt;&gt;"",VLOOKUP('Locations-Stops'!I3521,Regions!F2:G379,2,FALSE),"0")&amp;","&amp;IF('Locations-Stops'!J3521&lt;&gt;"",VLOOKUP('Locations-Stops'!J3521,Regions!I2:J379,2,FALSE),"0")&amp;",'"&amp;IF('Locations-Stops'!K3521&lt;&gt;"",SUBSTITUTE('Locations-Stops'!K3521,"'","\'"),"")&amp;"','"&amp;IF('Locations-Stops'!L3521&lt;&gt;"",'Locations-Stops'!L3521,"")&amp;"','"&amp;IF('Locations-Stops'!M3521&lt;&gt;"",'Locations-Stops'!M3521,"")&amp;"','"&amp;IF('Locations-Stops'!N3521&lt;&gt;"",'Locations-Stops'!N3521,"")&amp;"', CURRENT_TIMESTAMP);"</f>
        <v>INSERT INTO `locations` (`id`, `name`, `latitude`, `longitude`, `province_id`, `region_1`, `region_2`, `region_3`, `street`, `number`, `postal`, `img`, `last_modified`) VALUES (NULL,'Het Mozaiek',52.352404,4.897731,8,3,13,98,'Rustenburgerstraat','246','1073 GK','https://lh3.ggpht.com/RgX-lPdRPjxleKUAHKTs5QFJ4rRAlA6VGO9kP3cyPG7dedzlFJFYVgkWpATaDq1xBouWNmn8LYDb1J0WxQvH', CURRENT_TIMESTAMP);</v>
      </c>
    </row>
    <row r="3520" spans="1:1" x14ac:dyDescent="0.25">
      <c r="A3520" t="str">
        <f>"INSERT INTO `locations` (`id`, `name`, `latitude`, `longitude`, `province_id`, `region_1`, `region_2`, `region_3`, `street`, `number`, `postal`, `img`, `last_modified`) VALUES (NULL,'"&amp;SUBSTITUTE('Locations-Stops'!F3522,"'","\'")&amp;"',"&amp;IF('Locations-Stops'!D3522&lt;&gt;"",LEFT('Locations-Stops'!D3522,2)&amp;"."&amp;RIGHT('Locations-Stops'!D3522,LEN('Locations-Stops'!D3522)-2),"0")&amp;","&amp;IF('Locations-Stops'!E3522&lt;&gt;"",LEFT('Locations-Stops'!E3522,1)&amp;"."&amp;RIGHT('Locations-Stops'!E3522,LEN('Locations-Stops'!E3522)-1),"0")&amp;","&amp;IF('Locations-Stops'!G3522&lt;&gt;"",VLOOKUP('Locations-Stops'!G3522,Regions!A2:B379,2,FALSE),"0")&amp;","&amp;IF('Locations-Stops'!H3522&lt;&gt;"",VLOOKUP('Locations-Stops'!H3522,Regions!C2:D379,2,FALSE),"0")&amp;","&amp;IF('Locations-Stops'!I3522&lt;&gt;"",VLOOKUP('Locations-Stops'!I3522,Regions!F2:G379,2,FALSE),"0")&amp;","&amp;IF('Locations-Stops'!J3522&lt;&gt;"",VLOOKUP('Locations-Stops'!J3522,Regions!I2:J379,2,FALSE),"0")&amp;",'"&amp;IF('Locations-Stops'!K3522&lt;&gt;"",SUBSTITUTE('Locations-Stops'!K3522,"'","\'"),"")&amp;"','"&amp;IF('Locations-Stops'!L3522&lt;&gt;"",'Locations-Stops'!L3522,"")&amp;"','"&amp;IF('Locations-Stops'!M3522&lt;&gt;"",'Locations-Stops'!M3522,"")&amp;"','"&amp;IF('Locations-Stops'!N3522&lt;&gt;"",'Locations-Stops'!N3522,"")&amp;"', CURRENT_TIMESTAMP);"</f>
        <v>INSERT INTO `locations` (`id`, `name`, `latitude`, `longitude`, `province_id`, `region_1`, `region_2`, `region_3`, `street`, `number`, `postal`, `img`, `last_modified`) VALUES (NULL,'Bricks in the wall',52.351161,4.887651,8,3,13,98,'Rustenburgerstraat','436','1072 HK','https://lh3.ggpht.com/GFk89RMXH-5VmQdDFmZ-OJ90tqLKjHsc8UqJnFZn6z-EuyPUbh3Ok02hQ12GiAH5iEDD_x-KpNfgywtN6zvZUw', CURRENT_TIMESTAMP);</v>
      </c>
    </row>
    <row r="3521" spans="1:1" x14ac:dyDescent="0.25">
      <c r="A3521" t="str">
        <f>"INSERT INTO `locations` (`id`, `name`, `latitude`, `longitude`, `province_id`, `region_1`, `region_2`, `region_3`, `street`, `number`, `postal`, `img`, `last_modified`) VALUES (NULL,'"&amp;SUBSTITUTE('Locations-Stops'!F3523,"'","\'")&amp;"',"&amp;IF('Locations-Stops'!D3523&lt;&gt;"",LEFT('Locations-Stops'!D3523,2)&amp;"."&amp;RIGHT('Locations-Stops'!D3523,LEN('Locations-Stops'!D3523)-2),"0")&amp;","&amp;IF('Locations-Stops'!E3523&lt;&gt;"",LEFT('Locations-Stops'!E3523,1)&amp;"."&amp;RIGHT('Locations-Stops'!E3523,LEN('Locations-Stops'!E3523)-1),"0")&amp;","&amp;IF('Locations-Stops'!G3523&lt;&gt;"",VLOOKUP('Locations-Stops'!G3523,Regions!A2:B379,2,FALSE),"0")&amp;","&amp;IF('Locations-Stops'!H3523&lt;&gt;"",VLOOKUP('Locations-Stops'!H3523,Regions!C2:D379,2,FALSE),"0")&amp;","&amp;IF('Locations-Stops'!I3523&lt;&gt;"",VLOOKUP('Locations-Stops'!I3523,Regions!F2:G379,2,FALSE),"0")&amp;","&amp;IF('Locations-Stops'!J3523&lt;&gt;"",VLOOKUP('Locations-Stops'!J3523,Regions!I2:J379,2,FALSE),"0")&amp;",'"&amp;IF('Locations-Stops'!K3523&lt;&gt;"",SUBSTITUTE('Locations-Stops'!K3523,"'","\'"),"")&amp;"','"&amp;IF('Locations-Stops'!L3523&lt;&gt;"",'Locations-Stops'!L3523,"")&amp;"','"&amp;IF('Locations-Stops'!M3523&lt;&gt;"",'Locations-Stops'!M3523,"")&amp;"','"&amp;IF('Locations-Stops'!N3523&lt;&gt;"",'Locations-Stops'!N3523,"")&amp;"', CURRENT_TIMESTAMP);"</f>
        <v>INSERT INTO `locations` (`id`, `name`, `latitude`, `longitude`, `province_id`, `region_1`, `region_2`, `region_3`, `street`, `number`, `postal`, `img`, `last_modified`) VALUES (NULL,'Mural De Dageraad',52.352066,4.901875,8,3,13,98,'Tolstraat','65D','1073 RX','https://lh5.ggpht.com/nZjgoQEge767Slqfv2LQPGZDgZQVzyNAVe4s75Nghu6c4Ds43dWxatX0EohcAK44-zmobYXCr4u_Gd-87HwT', CURRENT_TIMESTAMP);</v>
      </c>
    </row>
    <row r="3522" spans="1:1" x14ac:dyDescent="0.25">
      <c r="A3522" t="str">
        <f>"INSERT INTO `locations` (`id`, `name`, `latitude`, `longitude`, `province_id`, `region_1`, `region_2`, `region_3`, `street`, `number`, `postal`, `img`, `last_modified`) VALUES (NULL,'"&amp;SUBSTITUTE('Locations-Stops'!F3524,"'","\'")&amp;"',"&amp;IF('Locations-Stops'!D3524&lt;&gt;"",LEFT('Locations-Stops'!D3524,2)&amp;"."&amp;RIGHT('Locations-Stops'!D3524,LEN('Locations-Stops'!D3524)-2),"0")&amp;","&amp;IF('Locations-Stops'!E3524&lt;&gt;"",LEFT('Locations-Stops'!E3524,1)&amp;"."&amp;RIGHT('Locations-Stops'!E3524,LEN('Locations-Stops'!E3524)-1),"0")&amp;","&amp;IF('Locations-Stops'!G3524&lt;&gt;"",VLOOKUP('Locations-Stops'!G3524,Regions!A2:B379,2,FALSE),"0")&amp;","&amp;IF('Locations-Stops'!H3524&lt;&gt;"",VLOOKUP('Locations-Stops'!H3524,Regions!C2:D379,2,FALSE),"0")&amp;","&amp;IF('Locations-Stops'!I3524&lt;&gt;"",VLOOKUP('Locations-Stops'!I3524,Regions!F2:G379,2,FALSE),"0")&amp;","&amp;IF('Locations-Stops'!J3524&lt;&gt;"",VLOOKUP('Locations-Stops'!J3524,Regions!I2:J379,2,FALSE),"0")&amp;",'"&amp;IF('Locations-Stops'!K3524&lt;&gt;"",SUBSTITUTE('Locations-Stops'!K3524,"'","\'"),"")&amp;"','"&amp;IF('Locations-Stops'!L3524&lt;&gt;"",'Locations-Stops'!L3524,"")&amp;"','"&amp;IF('Locations-Stops'!M3524&lt;&gt;"",'Locations-Stops'!M3524,"")&amp;"','"&amp;IF('Locations-Stops'!N3524&lt;&gt;"",'Locations-Stops'!N3524,"")&amp;"', CURRENT_TIMESTAMP);"</f>
        <v>INSERT INTO `locations` (`id`, `name`, `latitude`, `longitude`, `province_id`, `region_1`, `region_2`, `region_3`, `street`, `number`, `postal`, `img`, `last_modified`) VALUES (NULL,'Buurt Boomtuin',52.353576,4.899493,8,3,13,98,'Tweede Sweelinckstraat','18III','1073 EH','https://lh3.ggpht.com/Zc1ithID-gK1hBq7rlSJGbRe_MtiX0KsJMIC79_15U6_bMy9OkH7MpH4SemBrql2pcjISNWerdTvx0rbM-cGrw', CURRENT_TIMESTAMP);</v>
      </c>
    </row>
    <row r="3523" spans="1:1" x14ac:dyDescent="0.25">
      <c r="A3523" t="str">
        <f>"INSERT INTO `locations` (`id`, `name`, `latitude`, `longitude`, `province_id`, `region_1`, `region_2`, `region_3`, `street`, `number`, `postal`, `img`, `last_modified`) VALUES (NULL,'"&amp;SUBSTITUTE('Locations-Stops'!F3525,"'","\'")&amp;"',"&amp;IF('Locations-Stops'!D3525&lt;&gt;"",LEFT('Locations-Stops'!D3525,2)&amp;"."&amp;RIGHT('Locations-Stops'!D3525,LEN('Locations-Stops'!D3525)-2),"0")&amp;","&amp;IF('Locations-Stops'!E3525&lt;&gt;"",LEFT('Locations-Stops'!E3525,1)&amp;"."&amp;RIGHT('Locations-Stops'!E3525,LEN('Locations-Stops'!E3525)-1),"0")&amp;","&amp;IF('Locations-Stops'!G3525&lt;&gt;"",VLOOKUP('Locations-Stops'!G3525,Regions!A2:B379,2,FALSE),"0")&amp;","&amp;IF('Locations-Stops'!H3525&lt;&gt;"",VLOOKUP('Locations-Stops'!H3525,Regions!C2:D379,2,FALSE),"0")&amp;","&amp;IF('Locations-Stops'!I3525&lt;&gt;"",VLOOKUP('Locations-Stops'!I3525,Regions!F2:G379,2,FALSE),"0")&amp;","&amp;IF('Locations-Stops'!J3525&lt;&gt;"",VLOOKUP('Locations-Stops'!J3525,Regions!I2:J379,2,FALSE),"0")&amp;",'"&amp;IF('Locations-Stops'!K3525&lt;&gt;"",SUBSTITUTE('Locations-Stops'!K3525,"'","\'"),"")&amp;"','"&amp;IF('Locations-Stops'!L3525&lt;&gt;"",'Locations-Stops'!L3525,"")&amp;"','"&amp;IF('Locations-Stops'!M3525&lt;&gt;"",'Locations-Stops'!M3525,"")&amp;"','"&amp;IF('Locations-Stops'!N3525&lt;&gt;"",'Locations-Stops'!N3525,"")&amp;"', CURRENT_TIMESTAMP);"</f>
        <v>INSERT INTO `locations` (`id`, `name`, `latitude`, `longitude`, `province_id`, `region_1`, `region_2`, `region_3`, `street`, `number`, `postal`, `img`, `last_modified`) VALUES (NULL,'Sportcentrum de Pijp',52.349539,4.894439,8,3,13,98,'Tweede van der Helststraat','72','1072','https://lh6.ggpht.com/rQ9tIbrar3jZAxf4R1wwgyvNiI7C551voJVpwVfSVLT_0fw1_UC9pr7NLvDXLxFkNkLovB6kSxwRmByCZ28bQA', CURRENT_TIMESTAMP);</v>
      </c>
    </row>
    <row r="3524" spans="1:1" x14ac:dyDescent="0.25">
      <c r="A3524" t="str">
        <f>"INSERT INTO `locations` (`id`, `name`, `latitude`, `longitude`, `province_id`, `region_1`, `region_2`, `region_3`, `street`, `number`, `postal`, `img`, `last_modified`) VALUES (NULL,'"&amp;SUBSTITUTE('Locations-Stops'!F3526,"'","\'")&amp;"',"&amp;IF('Locations-Stops'!D3526&lt;&gt;"",LEFT('Locations-Stops'!D3526,2)&amp;"."&amp;RIGHT('Locations-Stops'!D3526,LEN('Locations-Stops'!D3526)-2),"0")&amp;","&amp;IF('Locations-Stops'!E3526&lt;&gt;"",LEFT('Locations-Stops'!E3526,1)&amp;"."&amp;RIGHT('Locations-Stops'!E3526,LEN('Locations-Stops'!E3526)-1),"0")&amp;","&amp;IF('Locations-Stops'!G3526&lt;&gt;"",VLOOKUP('Locations-Stops'!G3526,Regions!A2:B379,2,FALSE),"0")&amp;","&amp;IF('Locations-Stops'!H3526&lt;&gt;"",VLOOKUP('Locations-Stops'!H3526,Regions!C2:D379,2,FALSE),"0")&amp;","&amp;IF('Locations-Stops'!I3526&lt;&gt;"",VLOOKUP('Locations-Stops'!I3526,Regions!F2:G379,2,FALSE),"0")&amp;","&amp;IF('Locations-Stops'!J3526&lt;&gt;"",VLOOKUP('Locations-Stops'!J3526,Regions!I2:J379,2,FALSE),"0")&amp;",'"&amp;IF('Locations-Stops'!K3526&lt;&gt;"",SUBSTITUTE('Locations-Stops'!K3526,"'","\'"),"")&amp;"','"&amp;IF('Locations-Stops'!L3526&lt;&gt;"",'Locations-Stops'!L3526,"")&amp;"','"&amp;IF('Locations-Stops'!M3526&lt;&gt;"",'Locations-Stops'!M3526,"")&amp;"','"&amp;IF('Locations-Stops'!N3526&lt;&gt;"",'Locations-Stops'!N3526,"")&amp;"', CURRENT_TIMESTAMP);"</f>
        <v>INSERT INTO `locations` (`id`, `name`, `latitude`, `longitude`, `province_id`, `region_1`, `region_2`, `region_3`, `street`, `number`, `postal`, `img`, `last_modified`) VALUES (NULL,'Beeld Man',52.349626,4.886471,8,3,13,98,'Van Hilligaertstraat','4D','1072 JZ','https://lh5.ggpht.com/m97PZlI3tYNK1_eAcZGbP0P2LUhFiBqvA2cIwReouZUJZMwl0NOJduN1jmngT6DoNFFiAY8gfOQdr2C-SBG-', CURRENT_TIMESTAMP);</v>
      </c>
    </row>
    <row r="3525" spans="1:1" x14ac:dyDescent="0.25">
      <c r="A3525" t="str">
        <f>"INSERT INTO `locations` (`id`, `name`, `latitude`, `longitude`, `province_id`, `region_1`, `region_2`, `region_3`, `street`, `number`, `postal`, `img`, `last_modified`) VALUES (NULL,'"&amp;SUBSTITUTE('Locations-Stops'!F3527,"'","\'")&amp;"',"&amp;IF('Locations-Stops'!D3527&lt;&gt;"",LEFT('Locations-Stops'!D3527,2)&amp;"."&amp;RIGHT('Locations-Stops'!D3527,LEN('Locations-Stops'!D3527)-2),"0")&amp;","&amp;IF('Locations-Stops'!E3527&lt;&gt;"",LEFT('Locations-Stops'!E3527,1)&amp;"."&amp;RIGHT('Locations-Stops'!E3527,LEN('Locations-Stops'!E3527)-1),"0")&amp;","&amp;IF('Locations-Stops'!G3527&lt;&gt;"",VLOOKUP('Locations-Stops'!G3527,Regions!A2:B379,2,FALSE),"0")&amp;","&amp;IF('Locations-Stops'!H3527&lt;&gt;"",VLOOKUP('Locations-Stops'!H3527,Regions!C2:D379,2,FALSE),"0")&amp;","&amp;IF('Locations-Stops'!I3527&lt;&gt;"",VLOOKUP('Locations-Stops'!I3527,Regions!F2:G379,2,FALSE),"0")&amp;","&amp;IF('Locations-Stops'!J3527&lt;&gt;"",VLOOKUP('Locations-Stops'!J3527,Regions!I2:J379,2,FALSE),"0")&amp;",'"&amp;IF('Locations-Stops'!K3527&lt;&gt;"",SUBSTITUTE('Locations-Stops'!K3527,"'","\'"),"")&amp;"','"&amp;IF('Locations-Stops'!L3527&lt;&gt;"",'Locations-Stops'!L3527,"")&amp;"','"&amp;IF('Locations-Stops'!M3527&lt;&gt;"",'Locations-Stops'!M3527,"")&amp;"','"&amp;IF('Locations-Stops'!N3527&lt;&gt;"",'Locations-Stops'!N3527,"")&amp;"', CURRENT_TIMESTAMP);"</f>
        <v>INSERT INTO `locations` (`id`, `name`, `latitude`, `longitude`, `province_id`, `region_1`, `region_2`, `region_3`, `street`, `number`, `postal`, `img`, `last_modified`) VALUES (NULL,'Табличка О Евреях',52.353102,4.897718,8,3,13,98,'Van Ostadestraat','201','1073 TN','https://lh3.googleusercontent.com/kbTZH9esWxhIUBOIdplgca1SavVPELbot0PDoMB8mIhcHEW_uU0uExfsHBkyaeToWWc3HrR92KBySTLGwndc', CURRENT_TIMESTAMP);</v>
      </c>
    </row>
    <row r="3526" spans="1:1" x14ac:dyDescent="0.25">
      <c r="A3526" t="str">
        <f>"INSERT INTO `locations` (`id`, `name`, `latitude`, `longitude`, `province_id`, `region_1`, `region_2`, `region_3`, `street`, `number`, `postal`, `img`, `last_modified`) VALUES (NULL,'"&amp;SUBSTITUTE('Locations-Stops'!F3528,"'","\'")&amp;"',"&amp;IF('Locations-Stops'!D3528&lt;&gt;"",LEFT('Locations-Stops'!D3528,2)&amp;"."&amp;RIGHT('Locations-Stops'!D3528,LEN('Locations-Stops'!D3528)-2),"0")&amp;","&amp;IF('Locations-Stops'!E3528&lt;&gt;"",LEFT('Locations-Stops'!E3528,1)&amp;"."&amp;RIGHT('Locations-Stops'!E3528,LEN('Locations-Stops'!E3528)-1),"0")&amp;","&amp;IF('Locations-Stops'!G3528&lt;&gt;"",VLOOKUP('Locations-Stops'!G3528,Regions!A2:B379,2,FALSE),"0")&amp;","&amp;IF('Locations-Stops'!H3528&lt;&gt;"",VLOOKUP('Locations-Stops'!H3528,Regions!C2:D379,2,FALSE),"0")&amp;","&amp;IF('Locations-Stops'!I3528&lt;&gt;"",VLOOKUP('Locations-Stops'!I3528,Regions!F2:G379,2,FALSE),"0")&amp;","&amp;IF('Locations-Stops'!J3528&lt;&gt;"",VLOOKUP('Locations-Stops'!J3528,Regions!I2:J379,2,FALSE),"0")&amp;",'"&amp;IF('Locations-Stops'!K3528&lt;&gt;"",SUBSTITUTE('Locations-Stops'!K3528,"'","\'"),"")&amp;"','"&amp;IF('Locations-Stops'!L3528&lt;&gt;"",'Locations-Stops'!L3528,"")&amp;"','"&amp;IF('Locations-Stops'!M3528&lt;&gt;"",'Locations-Stops'!M3528,"")&amp;"','"&amp;IF('Locations-Stops'!N3528&lt;&gt;"",'Locations-Stops'!N3528,"")&amp;"', CURRENT_TIMESTAMP);"</f>
        <v>INSERT INTO `locations` (`id`, `name`, `latitude`, `longitude`, `province_id`, `region_1`, `region_2`, `region_3`, `street`, `number`, `postal`, `img`, `last_modified`) VALUES (NULL,'Eastern Goblin On Roof',52.355931,4.904437,8,3,13,99,'Ceintuurbaan','255II','1074 CZ','https://lh5.ggpht.com/9NBEBjSdOV8S5Ih4S7Gl3gmpIdHTdr14sXTFWbSMw47u0agIL5G8pVLRD_Cc1b4jM7FJVNEAkjhp8DfltptZbQ', CURRENT_TIMESTAMP);</v>
      </c>
    </row>
    <row r="3527" spans="1:1" x14ac:dyDescent="0.25">
      <c r="A3527" t="str">
        <f>"INSERT INTO `locations` (`id`, `name`, `latitude`, `longitude`, `province_id`, `region_1`, `region_2`, `region_3`, `street`, `number`, `postal`, `img`, `last_modified`) VALUES (NULL,'"&amp;SUBSTITUTE('Locations-Stops'!F3529,"'","\'")&amp;"',"&amp;IF('Locations-Stops'!D3529&lt;&gt;"",LEFT('Locations-Stops'!D3529,2)&amp;"."&amp;RIGHT('Locations-Stops'!D3529,LEN('Locations-Stops'!D3529)-2),"0")&amp;","&amp;IF('Locations-Stops'!E3529&lt;&gt;"",LEFT('Locations-Stops'!E3529,1)&amp;"."&amp;RIGHT('Locations-Stops'!E3529,LEN('Locations-Stops'!E3529)-1),"0")&amp;","&amp;IF('Locations-Stops'!G3529&lt;&gt;"",VLOOKUP('Locations-Stops'!G3529,Regions!A2:B379,2,FALSE),"0")&amp;","&amp;IF('Locations-Stops'!H3529&lt;&gt;"",VLOOKUP('Locations-Stops'!H3529,Regions!C2:D379,2,FALSE),"0")&amp;","&amp;IF('Locations-Stops'!I3529&lt;&gt;"",VLOOKUP('Locations-Stops'!I3529,Regions!F2:G379,2,FALSE),"0")&amp;","&amp;IF('Locations-Stops'!J3529&lt;&gt;"",VLOOKUP('Locations-Stops'!J3529,Regions!I2:J379,2,FALSE),"0")&amp;",'"&amp;IF('Locations-Stops'!K3529&lt;&gt;"",SUBSTITUTE('Locations-Stops'!K3529,"'","\'"),"")&amp;"','"&amp;IF('Locations-Stops'!L3529&lt;&gt;"",'Locations-Stops'!L3529,"")&amp;"','"&amp;IF('Locations-Stops'!M3529&lt;&gt;"",'Locations-Stops'!M3529,"")&amp;"','"&amp;IF('Locations-Stops'!N3529&lt;&gt;"",'Locations-Stops'!N3529,"")&amp;"', CURRENT_TIMESTAMP);"</f>
        <v>INSERT INTO `locations` (`id`, `name`, `latitude`, `longitude`, `province_id`, `region_1`, `region_2`, `region_3`, `street`, `number`, `postal`, `img`, `last_modified`) VALUES (NULL,'Cristo Redentor',52.352711,4.889559,8,3,13,99,'Dusartstraat','11III','1072 HL','https://lh6.ggpht.com/F9_G8FL_a6GGNMD2mf7Q2dvPFadlAlbXjbD00Gv6AzPNx9IPXcsVQUER2HBXnPf4_0qXyNkqZ9I_1E-ocHGP', CURRENT_TIMESTAMP);</v>
      </c>
    </row>
    <row r="3528" spans="1:1" x14ac:dyDescent="0.25">
      <c r="A3528" t="str">
        <f>"INSERT INTO `locations` (`id`, `name`, `latitude`, `longitude`, `province_id`, `region_1`, `region_2`, `region_3`, `street`, `number`, `postal`, `img`, `last_modified`) VALUES (NULL,'"&amp;SUBSTITUTE('Locations-Stops'!F3530,"'","\'")&amp;"',"&amp;IF('Locations-Stops'!D3530&lt;&gt;"",LEFT('Locations-Stops'!D3530,2)&amp;"."&amp;RIGHT('Locations-Stops'!D3530,LEN('Locations-Stops'!D3530)-2),"0")&amp;","&amp;IF('Locations-Stops'!E3530&lt;&gt;"",LEFT('Locations-Stops'!E3530,1)&amp;"."&amp;RIGHT('Locations-Stops'!E3530,LEN('Locations-Stops'!E3530)-1),"0")&amp;","&amp;IF('Locations-Stops'!G3530&lt;&gt;"",VLOOKUP('Locations-Stops'!G3530,Regions!A2:B379,2,FALSE),"0")&amp;","&amp;IF('Locations-Stops'!H3530&lt;&gt;"",VLOOKUP('Locations-Stops'!H3530,Regions!C2:D379,2,FALSE),"0")&amp;","&amp;IF('Locations-Stops'!I3530&lt;&gt;"",VLOOKUP('Locations-Stops'!I3530,Regions!F2:G379,2,FALSE),"0")&amp;","&amp;IF('Locations-Stops'!J3530&lt;&gt;"",VLOOKUP('Locations-Stops'!J3530,Regions!I2:J379,2,FALSE),"0")&amp;",'"&amp;IF('Locations-Stops'!K3530&lt;&gt;"",SUBSTITUTE('Locations-Stops'!K3530,"'","\'"),"")&amp;"','"&amp;IF('Locations-Stops'!L3530&lt;&gt;"",'Locations-Stops'!L3530,"")&amp;"','"&amp;IF('Locations-Stops'!M3530&lt;&gt;"",'Locations-Stops'!M3530,"")&amp;"','"&amp;IF('Locations-Stops'!N3530&lt;&gt;"",'Locations-Stops'!N3530,"")&amp;"', CURRENT_TIMESTAMP);"</f>
        <v>INSERT INTO `locations` (`id`, `name`, `latitude`, `longitude`, `province_id`, `region_1`, `region_2`, `region_3`, `street`, `number`, `postal`, `img`, `last_modified`) VALUES (NULL,'Shambala',52.357511,4.887216,8,3,13,99,'Eerste Jacob van Campenstraat','4','1072 BE','https://lh4.ggpht.com/FIQpGMUzsf462oQXCwhkU4uT2lpwTsZo20qhldFDisFyJK5SUpX4yqZamV1pNgFpfcg6Tbf_4dGzx4QKIYlnHg', CURRENT_TIMESTAMP);</v>
      </c>
    </row>
    <row r="3529" spans="1:1" x14ac:dyDescent="0.25">
      <c r="A3529" t="str">
        <f>"INSERT INTO `locations` (`id`, `name`, `latitude`, `longitude`, `province_id`, `region_1`, `region_2`, `region_3`, `street`, `number`, `postal`, `img`, `last_modified`) VALUES (NULL,'"&amp;SUBSTITUTE('Locations-Stops'!F3531,"'","\'")&amp;"',"&amp;IF('Locations-Stops'!D3531&lt;&gt;"",LEFT('Locations-Stops'!D3531,2)&amp;"."&amp;RIGHT('Locations-Stops'!D3531,LEN('Locations-Stops'!D3531)-2),"0")&amp;","&amp;IF('Locations-Stops'!E3531&lt;&gt;"",LEFT('Locations-Stops'!E3531,1)&amp;"."&amp;RIGHT('Locations-Stops'!E3531,LEN('Locations-Stops'!E3531)-1),"0")&amp;","&amp;IF('Locations-Stops'!G3531&lt;&gt;"",VLOOKUP('Locations-Stops'!G3531,Regions!A2:B379,2,FALSE),"0")&amp;","&amp;IF('Locations-Stops'!H3531&lt;&gt;"",VLOOKUP('Locations-Stops'!H3531,Regions!C2:D379,2,FALSE),"0")&amp;","&amp;IF('Locations-Stops'!I3531&lt;&gt;"",VLOOKUP('Locations-Stops'!I3531,Regions!F2:G379,2,FALSE),"0")&amp;","&amp;IF('Locations-Stops'!J3531&lt;&gt;"",VLOOKUP('Locations-Stops'!J3531,Regions!I2:J379,2,FALSE),"0")&amp;",'"&amp;IF('Locations-Stops'!K3531&lt;&gt;"",SUBSTITUTE('Locations-Stops'!K3531,"'","\'"),"")&amp;"','"&amp;IF('Locations-Stops'!L3531&lt;&gt;"",'Locations-Stops'!L3531,"")&amp;"','"&amp;IF('Locations-Stops'!M3531&lt;&gt;"",'Locations-Stops'!M3531,"")&amp;"','"&amp;IF('Locations-Stops'!N3531&lt;&gt;"",'Locations-Stops'!N3531,"")&amp;"', CURRENT_TIMESTAMP);"</f>
        <v>INSERT INTO `locations` (`id`, `name`, `latitude`, `longitude`, `province_id`, `region_1`, `region_2`, `region_3`, `street`, `number`, `postal`, `img`, `last_modified`) VALUES (NULL,'Colourful Crying Fly',52.353213,4.88974,8,3,13,99,'Eerste Jan van der Heijdenstraat','70II','1072 TX','https://lh5.ggpht.com/hIUDqWHbFZ2kiTErzzBPV80RlhodnHQr603WJFJwImnEGJ9qxJE_JRW3vCmB0bNbmvkTvGNGYtr5l4a90YQM6A', CURRENT_TIMESTAMP);</v>
      </c>
    </row>
    <row r="3530" spans="1:1" x14ac:dyDescent="0.25">
      <c r="A3530" t="str">
        <f>"INSERT INTO `locations` (`id`, `name`, `latitude`, `longitude`, `province_id`, `region_1`, `region_2`, `region_3`, `street`, `number`, `postal`, `img`, `last_modified`) VALUES (NULL,'"&amp;SUBSTITUTE('Locations-Stops'!F3532,"'","\'")&amp;"',"&amp;IF('Locations-Stops'!D3532&lt;&gt;"",LEFT('Locations-Stops'!D3532,2)&amp;"."&amp;RIGHT('Locations-Stops'!D3532,LEN('Locations-Stops'!D3532)-2),"0")&amp;","&amp;IF('Locations-Stops'!E3532&lt;&gt;"",LEFT('Locations-Stops'!E3532,1)&amp;"."&amp;RIGHT('Locations-Stops'!E3532,LEN('Locations-Stops'!E3532)-1),"0")&amp;","&amp;IF('Locations-Stops'!G3532&lt;&gt;"",VLOOKUP('Locations-Stops'!G3532,Regions!A2:B379,2,FALSE),"0")&amp;","&amp;IF('Locations-Stops'!H3532&lt;&gt;"",VLOOKUP('Locations-Stops'!H3532,Regions!C2:D379,2,FALSE),"0")&amp;","&amp;IF('Locations-Stops'!I3532&lt;&gt;"",VLOOKUP('Locations-Stops'!I3532,Regions!F2:G379,2,FALSE),"0")&amp;","&amp;IF('Locations-Stops'!J3532&lt;&gt;"",VLOOKUP('Locations-Stops'!J3532,Regions!I2:J379,2,FALSE),"0")&amp;",'"&amp;IF('Locations-Stops'!K3532&lt;&gt;"",SUBSTITUTE('Locations-Stops'!K3532,"'","\'"),"")&amp;"','"&amp;IF('Locations-Stops'!L3532&lt;&gt;"",'Locations-Stops'!L3532,"")&amp;"','"&amp;IF('Locations-Stops'!M3532&lt;&gt;"",'Locations-Stops'!M3532,"")&amp;"','"&amp;IF('Locations-Stops'!N3532&lt;&gt;"",'Locations-Stops'!N3532,"")&amp;"', CURRENT_TIMESTAMP);"</f>
        <v>INSERT INTO `locations` (`id`, `name`, `latitude`, `longitude`, `province_id`, `region_1`, `region_2`, `region_3`, `street`, `number`, `postal`, `img`, `last_modified`) VALUES (NULL,'Stenen Uil Ornament',52.357187,4.892834,8,3,13,99,'Eerste van der Helststraat','1CIII','1073 AA','https://lh5.ggpht.com/h9g12jsXiBW4bIjN38yAQTFxbXfAilYzQkruCspsd3relV6naj87-s4mYxLTq5dZmLt1MW3LOME7TkBfKLDx', CURRENT_TIMESTAMP);</v>
      </c>
    </row>
    <row r="3531" spans="1:1" x14ac:dyDescent="0.25">
      <c r="A3531" t="str">
        <f>"INSERT INTO `locations` (`id`, `name`, `latitude`, `longitude`, `province_id`, `region_1`, `region_2`, `region_3`, `street`, `number`, `postal`, `img`, `last_modified`) VALUES (NULL,'"&amp;SUBSTITUTE('Locations-Stops'!F3533,"'","\'")&amp;"',"&amp;IF('Locations-Stops'!D3533&lt;&gt;"",LEFT('Locations-Stops'!D3533,2)&amp;"."&amp;RIGHT('Locations-Stops'!D3533,LEN('Locations-Stops'!D3533)-2),"0")&amp;","&amp;IF('Locations-Stops'!E3533&lt;&gt;"",LEFT('Locations-Stops'!E3533,1)&amp;"."&amp;RIGHT('Locations-Stops'!E3533,LEN('Locations-Stops'!E3533)-1),"0")&amp;","&amp;IF('Locations-Stops'!G3533&lt;&gt;"",VLOOKUP('Locations-Stops'!G3533,Regions!A2:B379,2,FALSE),"0")&amp;","&amp;IF('Locations-Stops'!H3533&lt;&gt;"",VLOOKUP('Locations-Stops'!H3533,Regions!C2:D379,2,FALSE),"0")&amp;","&amp;IF('Locations-Stops'!I3533&lt;&gt;"",VLOOKUP('Locations-Stops'!I3533,Regions!F2:G379,2,FALSE),"0")&amp;","&amp;IF('Locations-Stops'!J3533&lt;&gt;"",VLOOKUP('Locations-Stops'!J3533,Regions!I2:J379,2,FALSE),"0")&amp;",'"&amp;IF('Locations-Stops'!K3533&lt;&gt;"",SUBSTITUTE('Locations-Stops'!K3533,"'","\'"),"")&amp;"','"&amp;IF('Locations-Stops'!L3533&lt;&gt;"",'Locations-Stops'!L3533,"")&amp;"','"&amp;IF('Locations-Stops'!M3533&lt;&gt;"",'Locations-Stops'!M3533,"")&amp;"','"&amp;IF('Locations-Stops'!N3533&lt;&gt;"",'Locations-Stops'!N3533,"")&amp;"', CURRENT_TIMESTAMP);"</f>
        <v>INSERT INTO `locations` (`id`, `name`, `latitude`, `longitude`, `province_id`, `region_1`, `region_2`, `region_3`, `street`, `number`, `postal`, `img`, `last_modified`) VALUES (NULL,'Mural F Bol',52.353977,4.890794,8,3,13,99,'Ferdinand Bolstraat','87I','1072 LD','https://lh6.ggpht.com/-QKr0sGrwfJjdGwS5HoZywfaxHZadX-9twykeqMoVjGjCcOHUFQ4riqHb-esCRJB6VPbJ3r14XEU3FAGwDBz', CURRENT_TIMESTAMP);</v>
      </c>
    </row>
    <row r="3532" spans="1:1" x14ac:dyDescent="0.25">
      <c r="A3532" t="str">
        <f>"INSERT INTO `locations` (`id`, `name`, `latitude`, `longitude`, `province_id`, `region_1`, `region_2`, `region_3`, `street`, `number`, `postal`, `img`, `last_modified`) VALUES (NULL,'"&amp;SUBSTITUTE('Locations-Stops'!F3534,"'","\'")&amp;"',"&amp;IF('Locations-Stops'!D3534&lt;&gt;"",LEFT('Locations-Stops'!D3534,2)&amp;"."&amp;RIGHT('Locations-Stops'!D3534,LEN('Locations-Stops'!D3534)-2),"0")&amp;","&amp;IF('Locations-Stops'!E3534&lt;&gt;"",LEFT('Locations-Stops'!E3534,1)&amp;"."&amp;RIGHT('Locations-Stops'!E3534,LEN('Locations-Stops'!E3534)-1),"0")&amp;","&amp;IF('Locations-Stops'!G3534&lt;&gt;"",VLOOKUP('Locations-Stops'!G3534,Regions!A2:B379,2,FALSE),"0")&amp;","&amp;IF('Locations-Stops'!H3534&lt;&gt;"",VLOOKUP('Locations-Stops'!H3534,Regions!C2:D379,2,FALSE),"0")&amp;","&amp;IF('Locations-Stops'!I3534&lt;&gt;"",VLOOKUP('Locations-Stops'!I3534,Regions!F2:G379,2,FALSE),"0")&amp;","&amp;IF('Locations-Stops'!J3534&lt;&gt;"",VLOOKUP('Locations-Stops'!J3534,Regions!I2:J379,2,FALSE),"0")&amp;",'"&amp;IF('Locations-Stops'!K3534&lt;&gt;"",SUBSTITUTE('Locations-Stops'!K3534,"'","\'"),"")&amp;"','"&amp;IF('Locations-Stops'!L3534&lt;&gt;"",'Locations-Stops'!L3534,"")&amp;"','"&amp;IF('Locations-Stops'!M3534&lt;&gt;"",'Locations-Stops'!M3534,"")&amp;"','"&amp;IF('Locations-Stops'!N3534&lt;&gt;"",'Locations-Stops'!N3534,"")&amp;"', CURRENT_TIMESTAMP);"</f>
        <v>INSERT INTO `locations` (`id`, `name`, `latitude`, `longitude`, `province_id`, `region_1`, `region_2`, `region_3`, `street`, `number`, `postal`, `img`, `last_modified`) VALUES (NULL,'Ship Mural',52.357599,4.88891,8,3,13,99,'Frans Halsstraat','19','1072 BJ','https://lh3.ggpht.com/TeesdyoXlMzZJGSlx_Z6oKzGBwRzpsng9arcupFGyb2paOsc8HGgr0mAHLw2fY6ZcgQY9f7MxiiPxby9oXNvaA', CURRENT_TIMESTAMP);</v>
      </c>
    </row>
    <row r="3533" spans="1:1" x14ac:dyDescent="0.25">
      <c r="A3533" t="str">
        <f>"INSERT INTO `locations` (`id`, `name`, `latitude`, `longitude`, `province_id`, `region_1`, `region_2`, `region_3`, `street`, `number`, `postal`, `img`, `last_modified`) VALUES (NULL,'"&amp;SUBSTITUTE('Locations-Stops'!F3535,"'","\'")&amp;"',"&amp;IF('Locations-Stops'!D3535&lt;&gt;"",LEFT('Locations-Stops'!D3535,2)&amp;"."&amp;RIGHT('Locations-Stops'!D3535,LEN('Locations-Stops'!D3535)-2),"0")&amp;","&amp;IF('Locations-Stops'!E3535&lt;&gt;"",LEFT('Locations-Stops'!E3535,1)&amp;"."&amp;RIGHT('Locations-Stops'!E3535,LEN('Locations-Stops'!E3535)-1),"0")&amp;","&amp;IF('Locations-Stops'!G3535&lt;&gt;"",VLOOKUP('Locations-Stops'!G3535,Regions!A2:B379,2,FALSE),"0")&amp;","&amp;IF('Locations-Stops'!H3535&lt;&gt;"",VLOOKUP('Locations-Stops'!H3535,Regions!C2:D379,2,FALSE),"0")&amp;","&amp;IF('Locations-Stops'!I3535&lt;&gt;"",VLOOKUP('Locations-Stops'!I3535,Regions!F2:G379,2,FALSE),"0")&amp;","&amp;IF('Locations-Stops'!J3535&lt;&gt;"",VLOOKUP('Locations-Stops'!J3535,Regions!I2:J379,2,FALSE),"0")&amp;",'"&amp;IF('Locations-Stops'!K3535&lt;&gt;"",SUBSTITUTE('Locations-Stops'!K3535,"'","\'"),"")&amp;"','"&amp;IF('Locations-Stops'!L3535&lt;&gt;"",'Locations-Stops'!L3535,"")&amp;"','"&amp;IF('Locations-Stops'!M3535&lt;&gt;"",'Locations-Stops'!M3535,"")&amp;"','"&amp;IF('Locations-Stops'!N3535&lt;&gt;"",'Locations-Stops'!N3535,"")&amp;"', CURRENT_TIMESTAMP);"</f>
        <v>INSERT INTO `locations` (`id`, `name`, `latitude`, `longitude`, `province_id`, `region_1`, `region_2`, `region_3`, `street`, `number`, `postal`, `img`, `last_modified`) VALUES (NULL,'Otinq Mural',52.356824,4.88871,8,3,13,99,'Frans Halsstraat','421','1072 BT','https://lh5.ggpht.com/s1O6wOhMpMkeWIJLnxBzq9JnEyciyG1DjZVsSkzRv3_hA9ojP197z_W9z6iTzTA9ZgN-axhkGScKGd_yQmMZCA', CURRENT_TIMESTAMP);</v>
      </c>
    </row>
    <row r="3534" spans="1:1" x14ac:dyDescent="0.25">
      <c r="A3534" t="str">
        <f>"INSERT INTO `locations` (`id`, `name`, `latitude`, `longitude`, `province_id`, `region_1`, `region_2`, `region_3`, `street`, `number`, `postal`, `img`, `last_modified`) VALUES (NULL,'"&amp;SUBSTITUTE('Locations-Stops'!F3536,"'","\'")&amp;"',"&amp;IF('Locations-Stops'!D3536&lt;&gt;"",LEFT('Locations-Stops'!D3536,2)&amp;"."&amp;RIGHT('Locations-Stops'!D3536,LEN('Locations-Stops'!D3536)-2),"0")&amp;","&amp;IF('Locations-Stops'!E3536&lt;&gt;"",LEFT('Locations-Stops'!E3536,1)&amp;"."&amp;RIGHT('Locations-Stops'!E3536,LEN('Locations-Stops'!E3536)-1),"0")&amp;","&amp;IF('Locations-Stops'!G3536&lt;&gt;"",VLOOKUP('Locations-Stops'!G3536,Regions!A2:B379,2,FALSE),"0")&amp;","&amp;IF('Locations-Stops'!H3536&lt;&gt;"",VLOOKUP('Locations-Stops'!H3536,Regions!C2:D379,2,FALSE),"0")&amp;","&amp;IF('Locations-Stops'!I3536&lt;&gt;"",VLOOKUP('Locations-Stops'!I3536,Regions!F2:G379,2,FALSE),"0")&amp;","&amp;IF('Locations-Stops'!J3536&lt;&gt;"",VLOOKUP('Locations-Stops'!J3536,Regions!I2:J379,2,FALSE),"0")&amp;",'"&amp;IF('Locations-Stops'!K3536&lt;&gt;"",SUBSTITUTE('Locations-Stops'!K3536,"'","\'"),"")&amp;"','"&amp;IF('Locations-Stops'!L3536&lt;&gt;"",'Locations-Stops'!L3536,"")&amp;"','"&amp;IF('Locations-Stops'!M3536&lt;&gt;"",'Locations-Stops'!M3536,"")&amp;"','"&amp;IF('Locations-Stops'!N3536&lt;&gt;"",'Locations-Stops'!N3536,"")&amp;"', CURRENT_TIMESTAMP);"</f>
        <v>INSERT INTO `locations` (`id`, `name`, `latitude`, `longitude`, `province_id`, `region_1`, `region_2`, `region_3`, `street`, `number`, `postal`, `img`, `last_modified`) VALUES (NULL,'Statue Gerard Douwplein',52.355962,4.892768,8,3,13,99,'Gerard Douplein','3','1073 XE','https://lh3.ggpht.com/PC241095TSDMdlrbhNBipN0yjaT4hbTraxiRc_81--bgl7Ko90h7QvkyLMqli9_-3OJRVyDn6vJtzWdMZIggVA', CURRENT_TIMESTAMP);</v>
      </c>
    </row>
    <row r="3535" spans="1:1" x14ac:dyDescent="0.25">
      <c r="A3535" t="str">
        <f>"INSERT INTO `locations` (`id`, `name`, `latitude`, `longitude`, `province_id`, `region_1`, `region_2`, `region_3`, `street`, `number`, `postal`, `img`, `last_modified`) VALUES (NULL,'"&amp;SUBSTITUTE('Locations-Stops'!F3537,"'","\'")&amp;"',"&amp;IF('Locations-Stops'!D3537&lt;&gt;"",LEFT('Locations-Stops'!D3537,2)&amp;"."&amp;RIGHT('Locations-Stops'!D3537,LEN('Locations-Stops'!D3537)-2),"0")&amp;","&amp;IF('Locations-Stops'!E3537&lt;&gt;"",LEFT('Locations-Stops'!E3537,1)&amp;"."&amp;RIGHT('Locations-Stops'!E3537,LEN('Locations-Stops'!E3537)-1),"0")&amp;","&amp;IF('Locations-Stops'!G3537&lt;&gt;"",VLOOKUP('Locations-Stops'!G3537,Regions!A2:B379,2,FALSE),"0")&amp;","&amp;IF('Locations-Stops'!H3537&lt;&gt;"",VLOOKUP('Locations-Stops'!H3537,Regions!C2:D379,2,FALSE),"0")&amp;","&amp;IF('Locations-Stops'!I3537&lt;&gt;"",VLOOKUP('Locations-Stops'!I3537,Regions!F2:G379,2,FALSE),"0")&amp;","&amp;IF('Locations-Stops'!J3537&lt;&gt;"",VLOOKUP('Locations-Stops'!J3537,Regions!I2:J379,2,FALSE),"0")&amp;",'"&amp;IF('Locations-Stops'!K3537&lt;&gt;"",SUBSTITUTE('Locations-Stops'!K3537,"'","\'"),"")&amp;"','"&amp;IF('Locations-Stops'!L3537&lt;&gt;"",'Locations-Stops'!L3537,"")&amp;"','"&amp;IF('Locations-Stops'!M3537&lt;&gt;"",'Locations-Stops'!M3537,"")&amp;"','"&amp;IF('Locations-Stops'!N3537&lt;&gt;"",'Locations-Stops'!N3537,"")&amp;"', CURRENT_TIMESTAMP);"</f>
        <v>INSERT INTO `locations` (`id`, `name`, `latitude`, `longitude`, `province_id`, `region_1`, `region_2`, `region_3`, `street`, `number`, `postal`, `img`, `last_modified`) VALUES (NULL,'Garage Door Croissant',52.354706,4.891152,8,3,13,99,'Govert Flinckstraat','97','1072 EE','https://lh3.googleusercontent.com/sCYtSTk8BjCi5OctJPqLFRieDyKCVIhuLtXQl2zVuY1FgTHaCrB_Vn-lc-tkOZVDIp9jOf2lGOVFRpUs3A0', CURRENT_TIMESTAMP);</v>
      </c>
    </row>
    <row r="3536" spans="1:1" x14ac:dyDescent="0.25">
      <c r="A3536" t="str">
        <f>"INSERT INTO `locations` (`id`, `name`, `latitude`, `longitude`, `province_id`, `region_1`, `region_2`, `region_3`, `street`, `number`, `postal`, `img`, `last_modified`) VALUES (NULL,'"&amp;SUBSTITUTE('Locations-Stops'!F3538,"'","\'")&amp;"',"&amp;IF('Locations-Stops'!D3538&lt;&gt;"",LEFT('Locations-Stops'!D3538,2)&amp;"."&amp;RIGHT('Locations-Stops'!D3538,LEN('Locations-Stops'!D3538)-2),"0")&amp;","&amp;IF('Locations-Stops'!E3538&lt;&gt;"",LEFT('Locations-Stops'!E3538,1)&amp;"."&amp;RIGHT('Locations-Stops'!E3538,LEN('Locations-Stops'!E3538)-1),"0")&amp;","&amp;IF('Locations-Stops'!G3538&lt;&gt;"",VLOOKUP('Locations-Stops'!G3538,Regions!A2:B379,2,FALSE),"0")&amp;","&amp;IF('Locations-Stops'!H3538&lt;&gt;"",VLOOKUP('Locations-Stops'!H3538,Regions!C2:D379,2,FALSE),"0")&amp;","&amp;IF('Locations-Stops'!I3538&lt;&gt;"",VLOOKUP('Locations-Stops'!I3538,Regions!F2:G379,2,FALSE),"0")&amp;","&amp;IF('Locations-Stops'!J3538&lt;&gt;"",VLOOKUP('Locations-Stops'!J3538,Regions!I2:J379,2,FALSE),"0")&amp;",'"&amp;IF('Locations-Stops'!K3538&lt;&gt;"",SUBSTITUTE('Locations-Stops'!K3538,"'","\'"),"")&amp;"','"&amp;IF('Locations-Stops'!L3538&lt;&gt;"",'Locations-Stops'!L3538,"")&amp;"','"&amp;IF('Locations-Stops'!M3538&lt;&gt;"",'Locations-Stops'!M3538,"")&amp;"','"&amp;IF('Locations-Stops'!N3538&lt;&gt;"",'Locations-Stops'!N3538,"")&amp;"', CURRENT_TIMESTAMP);"</f>
        <v>INSERT INTO `locations` (`id`, `name`, `latitude`, `longitude`, `province_id`, `region_1`, `region_2`, `region_3`, `street`, `number`, `postal`, `img`, `last_modified`) VALUES (NULL,'Garage Door Cheese',52.355199,4.893895,8,3,13,99,'Govert Flinckstraat','159C','1073 BS','https://lh5.ggpht.com/U5wW-v6L9aYBM9TvPQzRdPMiAOao_RBECIJ6GmnlbjT0MeA510VVdviTLmfqlvlEF7rHJTxQPooKlrzGZaE0', CURRENT_TIMESTAMP);</v>
      </c>
    </row>
    <row r="3537" spans="1:1" x14ac:dyDescent="0.25">
      <c r="A3537" t="str">
        <f>"INSERT INTO `locations` (`id`, `name`, `latitude`, `longitude`, `province_id`, `region_1`, `region_2`, `region_3`, `street`, `number`, `postal`, `img`, `last_modified`) VALUES (NULL,'"&amp;SUBSTITUTE('Locations-Stops'!F3539,"'","\'")&amp;"',"&amp;IF('Locations-Stops'!D3539&lt;&gt;"",LEFT('Locations-Stops'!D3539,2)&amp;"."&amp;RIGHT('Locations-Stops'!D3539,LEN('Locations-Stops'!D3539)-2),"0")&amp;","&amp;IF('Locations-Stops'!E3539&lt;&gt;"",LEFT('Locations-Stops'!E3539,1)&amp;"."&amp;RIGHT('Locations-Stops'!E3539,LEN('Locations-Stops'!E3539)-1),"0")&amp;","&amp;IF('Locations-Stops'!G3539&lt;&gt;"",VLOOKUP('Locations-Stops'!G3539,Regions!A2:B379,2,FALSE),"0")&amp;","&amp;IF('Locations-Stops'!H3539&lt;&gt;"",VLOOKUP('Locations-Stops'!H3539,Regions!C2:D379,2,FALSE),"0")&amp;","&amp;IF('Locations-Stops'!I3539&lt;&gt;"",VLOOKUP('Locations-Stops'!I3539,Regions!F2:G379,2,FALSE),"0")&amp;","&amp;IF('Locations-Stops'!J3539&lt;&gt;"",VLOOKUP('Locations-Stops'!J3539,Regions!I2:J379,2,FALSE),"0")&amp;",'"&amp;IF('Locations-Stops'!K3539&lt;&gt;"",SUBSTITUTE('Locations-Stops'!K3539,"'","\'"),"")&amp;"','"&amp;IF('Locations-Stops'!L3539&lt;&gt;"",'Locations-Stops'!L3539,"")&amp;"','"&amp;IF('Locations-Stops'!M3539&lt;&gt;"",'Locations-Stops'!M3539,"")&amp;"','"&amp;IF('Locations-Stops'!N3539&lt;&gt;"",'Locations-Stops'!N3539,"")&amp;"', CURRENT_TIMESTAMP);"</f>
        <v>INSERT INTO `locations` (`id`, `name`, `latitude`, `longitude`, `province_id`, `region_1`, `region_2`, `region_3`, `street`, `number`, `postal`, `img`, `last_modified`) VALUES (NULL,'Garage Door Vegetables',52.355302,4.894398,8,3,13,99,'Govert Flinckstraat','169II','1073 BS','https://lh4.ggpht.com/NexupEuI2XAxD99uigsdr0tqkZ5fIo3gQfN-0vUSlbN0mVwiTVWvJiqiG3uTGFI4XHmUY2t2J5SOPWwOd7UL', CURRENT_TIMESTAMP);</v>
      </c>
    </row>
    <row r="3538" spans="1:1" x14ac:dyDescent="0.25">
      <c r="A3538" t="str">
        <f>"INSERT INTO `locations` (`id`, `name`, `latitude`, `longitude`, `province_id`, `region_1`, `region_2`, `region_3`, `street`, `number`, `postal`, `img`, `last_modified`) VALUES (NULL,'"&amp;SUBSTITUTE('Locations-Stops'!F3540,"'","\'")&amp;"',"&amp;IF('Locations-Stops'!D3540&lt;&gt;"",LEFT('Locations-Stops'!D3540,2)&amp;"."&amp;RIGHT('Locations-Stops'!D3540,LEN('Locations-Stops'!D3540)-2),"0")&amp;","&amp;IF('Locations-Stops'!E3540&lt;&gt;"",LEFT('Locations-Stops'!E3540,1)&amp;"."&amp;RIGHT('Locations-Stops'!E3540,LEN('Locations-Stops'!E3540)-1),"0")&amp;","&amp;IF('Locations-Stops'!G3540&lt;&gt;"",VLOOKUP('Locations-Stops'!G3540,Regions!A2:B379,2,FALSE),"0")&amp;","&amp;IF('Locations-Stops'!H3540&lt;&gt;"",VLOOKUP('Locations-Stops'!H3540,Regions!C2:D379,2,FALSE),"0")&amp;","&amp;IF('Locations-Stops'!I3540&lt;&gt;"",VLOOKUP('Locations-Stops'!I3540,Regions!F2:G379,2,FALSE),"0")&amp;","&amp;IF('Locations-Stops'!J3540&lt;&gt;"",VLOOKUP('Locations-Stops'!J3540,Regions!I2:J379,2,FALSE),"0")&amp;",'"&amp;IF('Locations-Stops'!K3540&lt;&gt;"",SUBSTITUTE('Locations-Stops'!K3540,"'","\'"),"")&amp;"','"&amp;IF('Locations-Stops'!L3540&lt;&gt;"",'Locations-Stops'!L3540,"")&amp;"','"&amp;IF('Locations-Stops'!M3540&lt;&gt;"",'Locations-Stops'!M3540,"")&amp;"','"&amp;IF('Locations-Stops'!N3540&lt;&gt;"",'Locations-Stops'!N3540,"")&amp;"', CURRENT_TIMESTAMP);"</f>
        <v>INSERT INTO `locations` (`id`, `name`, `latitude`, `longitude`, `province_id`, `region_1`, `region_2`, `region_3`, `street`, `number`, `postal`, `img`, `last_modified`) VALUES (NULL,'Ibiza Op De Grovert Flinckstraat',52.357381,4.90198,8,3,13,99,'Govert Flinckstraat','339I','1074 CC','https://lh4.ggpht.com/8JKeQDSqEwb7eRe4B-5WLrLZlQYdvnflKqBYuEtd4T8NdRRFYua-VU3SL6nFs3N07K0Zl71yB3WRwcT3htY', CURRENT_TIMESTAMP);</v>
      </c>
    </row>
    <row r="3539" spans="1:1" x14ac:dyDescent="0.25">
      <c r="A3539" t="str">
        <f>"INSERT INTO `locations` (`id`, `name`, `latitude`, `longitude`, `province_id`, `region_1`, `region_2`, `region_3`, `street`, `number`, `postal`, `img`, `last_modified`) VALUES (NULL,'"&amp;SUBSTITUTE('Locations-Stops'!F3541,"'","\'")&amp;"',"&amp;IF('Locations-Stops'!D3541&lt;&gt;"",LEFT('Locations-Stops'!D3541,2)&amp;"."&amp;RIGHT('Locations-Stops'!D3541,LEN('Locations-Stops'!D3541)-2),"0")&amp;","&amp;IF('Locations-Stops'!E3541&lt;&gt;"",LEFT('Locations-Stops'!E3541,1)&amp;"."&amp;RIGHT('Locations-Stops'!E3541,LEN('Locations-Stops'!E3541)-1),"0")&amp;","&amp;IF('Locations-Stops'!G3541&lt;&gt;"",VLOOKUP('Locations-Stops'!G3541,Regions!A2:B379,2,FALSE),"0")&amp;","&amp;IF('Locations-Stops'!H3541&lt;&gt;"",VLOOKUP('Locations-Stops'!H3541,Regions!C2:D379,2,FALSE),"0")&amp;","&amp;IF('Locations-Stops'!I3541&lt;&gt;"",VLOOKUP('Locations-Stops'!I3541,Regions!F2:G379,2,FALSE),"0")&amp;","&amp;IF('Locations-Stops'!J3541&lt;&gt;"",VLOOKUP('Locations-Stops'!J3541,Regions!I2:J379,2,FALSE),"0")&amp;",'"&amp;IF('Locations-Stops'!K3541&lt;&gt;"",SUBSTITUTE('Locations-Stops'!K3541,"'","\'"),"")&amp;"','"&amp;IF('Locations-Stops'!L3541&lt;&gt;"",'Locations-Stops'!L3541,"")&amp;"','"&amp;IF('Locations-Stops'!M3541&lt;&gt;"",'Locations-Stops'!M3541,"")&amp;"','"&amp;IF('Locations-Stops'!N3541&lt;&gt;"",'Locations-Stops'!N3541,"")&amp;"', CURRENT_TIMESTAMP);"</f>
        <v>INSERT INTO `locations` (`id`, `name`, `latitude`, `longitude`, `province_id`, `region_1`, `region_2`, `region_3`, `street`, `number`, `postal`, `img`, `last_modified`) VALUES (NULL,'Blue Graffiti',52.357443,4.90011,8,3,13,99,'Hemonylaan','16','1074 BH','https://lh5.ggpht.com/Dic1_WyC1o9clJAZLenps65hp0wU5igDIRMiJc1V1iJgr2F2ne_JUdGJ6JU3oltsmDMHOC0SNtVcs_IenTs', CURRENT_TIMESTAMP);</v>
      </c>
    </row>
    <row r="3540" spans="1:1" x14ac:dyDescent="0.25">
      <c r="A3540" t="str">
        <f>"INSERT INTO `locations` (`id`, `name`, `latitude`, `longitude`, `province_id`, `region_1`, `region_2`, `region_3`, `street`, `number`, `postal`, `img`, `last_modified`) VALUES (NULL,'"&amp;SUBSTITUTE('Locations-Stops'!F3542,"'","\'")&amp;"',"&amp;IF('Locations-Stops'!D3542&lt;&gt;"",LEFT('Locations-Stops'!D3542,2)&amp;"."&amp;RIGHT('Locations-Stops'!D3542,LEN('Locations-Stops'!D3542)-2),"0")&amp;","&amp;IF('Locations-Stops'!E3542&lt;&gt;"",LEFT('Locations-Stops'!E3542,1)&amp;"."&amp;RIGHT('Locations-Stops'!E3542,LEN('Locations-Stops'!E3542)-1),"0")&amp;","&amp;IF('Locations-Stops'!G3542&lt;&gt;"",VLOOKUP('Locations-Stops'!G3542,Regions!A2:B379,2,FALSE),"0")&amp;","&amp;IF('Locations-Stops'!H3542&lt;&gt;"",VLOOKUP('Locations-Stops'!H3542,Regions!C2:D379,2,FALSE),"0")&amp;","&amp;IF('Locations-Stops'!I3542&lt;&gt;"",VLOOKUP('Locations-Stops'!I3542,Regions!F2:G379,2,FALSE),"0")&amp;","&amp;IF('Locations-Stops'!J3542&lt;&gt;"",VLOOKUP('Locations-Stops'!J3542,Regions!I2:J379,2,FALSE),"0")&amp;",'"&amp;IF('Locations-Stops'!K3542&lt;&gt;"",SUBSTITUTE('Locations-Stops'!K3542,"'","\'"),"")&amp;"','"&amp;IF('Locations-Stops'!L3542&lt;&gt;"",'Locations-Stops'!L3542,"")&amp;"','"&amp;IF('Locations-Stops'!M3542&lt;&gt;"",'Locations-Stops'!M3542,"")&amp;"','"&amp;IF('Locations-Stops'!N3542&lt;&gt;"",'Locations-Stops'!N3542,"")&amp;"', CURRENT_TIMESTAMP);"</f>
        <v>INSERT INTO `locations` (`id`, `name`, `latitude`, `longitude`, `province_id`, `region_1`, `region_2`, `region_3`, `street`, `number`, `postal`, `img`, `last_modified`) VALUES (NULL,'Band of Blue Characters',52.357527,4.900411,8,3,13,99,'Hemonylaan','16','1074 BH','https://lh4.ggpht.com/dbmUeisttxSjgjZOl_glgSvXVSor4ITso8nfFjww8nfQ2y4j81jsfCbHJ207iteEcmXDezVgdtR1vyMXAAIvlw', CURRENT_TIMESTAMP);</v>
      </c>
    </row>
    <row r="3541" spans="1:1" x14ac:dyDescent="0.25">
      <c r="A3541" t="str">
        <f>"INSERT INTO `locations` (`id`, `name`, `latitude`, `longitude`, `province_id`, `region_1`, `region_2`, `region_3`, `street`, `number`, `postal`, `img`, `last_modified`) VALUES (NULL,'"&amp;SUBSTITUTE('Locations-Stops'!F3543,"'","\'")&amp;"',"&amp;IF('Locations-Stops'!D3543&lt;&gt;"",LEFT('Locations-Stops'!D3543,2)&amp;"."&amp;RIGHT('Locations-Stops'!D3543,LEN('Locations-Stops'!D3543)-2),"0")&amp;","&amp;IF('Locations-Stops'!E3543&lt;&gt;"",LEFT('Locations-Stops'!E3543,1)&amp;"."&amp;RIGHT('Locations-Stops'!E3543,LEN('Locations-Stops'!E3543)-1),"0")&amp;","&amp;IF('Locations-Stops'!G3543&lt;&gt;"",VLOOKUP('Locations-Stops'!G3543,Regions!A2:B379,2,FALSE),"0")&amp;","&amp;IF('Locations-Stops'!H3543&lt;&gt;"",VLOOKUP('Locations-Stops'!H3543,Regions!C2:D379,2,FALSE),"0")&amp;","&amp;IF('Locations-Stops'!I3543&lt;&gt;"",VLOOKUP('Locations-Stops'!I3543,Regions!F2:G379,2,FALSE),"0")&amp;","&amp;IF('Locations-Stops'!J3543&lt;&gt;"",VLOOKUP('Locations-Stops'!J3543,Regions!I2:J379,2,FALSE),"0")&amp;",'"&amp;IF('Locations-Stops'!K3543&lt;&gt;"",SUBSTITUTE('Locations-Stops'!K3543,"'","\'"),"")&amp;"','"&amp;IF('Locations-Stops'!L3543&lt;&gt;"",'Locations-Stops'!L3543,"")&amp;"','"&amp;IF('Locations-Stops'!M3543&lt;&gt;"",'Locations-Stops'!M3543,"")&amp;"','"&amp;IF('Locations-Stops'!N3543&lt;&gt;"",'Locations-Stops'!N3543,"")&amp;"', CURRENT_TIMESTAMP);"</f>
        <v>INSERT INTO `locations` (`id`, `name`, `latitude`, `longitude`, `province_id`, `region_1`, `region_2`, `region_3`, `street`, `number`, `postal`, `img`, `last_modified`) VALUES (NULL,'Fruity Face',52.356914,4.902617,8,3,13,99,'Hemonystraat','33','1074 BM','https://lh3.ggpht.com/NXtfdSOsGkXy5N-SMvhSvWEj9OUjyJ38-IzkgGALx0OPUGwaGNIBBlwshtr_gwsWN8rjHwf0pJRGUUl4ylTQ7g', CURRENT_TIMESTAMP);</v>
      </c>
    </row>
    <row r="3542" spans="1:1" x14ac:dyDescent="0.25">
      <c r="A3542" t="str">
        <f>"INSERT INTO `locations` (`id`, `name`, `latitude`, `longitude`, `province_id`, `region_1`, `region_2`, `region_3`, `street`, `number`, `postal`, `img`, `last_modified`) VALUES (NULL,'"&amp;SUBSTITUTE('Locations-Stops'!F3544,"'","\'")&amp;"',"&amp;IF('Locations-Stops'!D3544&lt;&gt;"",LEFT('Locations-Stops'!D3544,2)&amp;"."&amp;RIGHT('Locations-Stops'!D3544,LEN('Locations-Stops'!D3544)-2),"0")&amp;","&amp;IF('Locations-Stops'!E3544&lt;&gt;"",LEFT('Locations-Stops'!E3544,1)&amp;"."&amp;RIGHT('Locations-Stops'!E3544,LEN('Locations-Stops'!E3544)-1),"0")&amp;","&amp;IF('Locations-Stops'!G3544&lt;&gt;"",VLOOKUP('Locations-Stops'!G3544,Regions!A2:B379,2,FALSE),"0")&amp;","&amp;IF('Locations-Stops'!H3544&lt;&gt;"",VLOOKUP('Locations-Stops'!H3544,Regions!C2:D379,2,FALSE),"0")&amp;","&amp;IF('Locations-Stops'!I3544&lt;&gt;"",VLOOKUP('Locations-Stops'!I3544,Regions!F2:G379,2,FALSE),"0")&amp;","&amp;IF('Locations-Stops'!J3544&lt;&gt;"",VLOOKUP('Locations-Stops'!J3544,Regions!I2:J379,2,FALSE),"0")&amp;",'"&amp;IF('Locations-Stops'!K3544&lt;&gt;"",SUBSTITUTE('Locations-Stops'!K3544,"'","\'"),"")&amp;"','"&amp;IF('Locations-Stops'!L3544&lt;&gt;"",'Locations-Stops'!L3544,"")&amp;"','"&amp;IF('Locations-Stops'!M3544&lt;&gt;"",'Locations-Stops'!M3544,"")&amp;"','"&amp;IF('Locations-Stops'!N3544&lt;&gt;"",'Locations-Stops'!N3544,"")&amp;"', CURRENT_TIMESTAMP);"</f>
        <v>INSERT INTO `locations` (`id`, `name`, `latitude`, `longitude`, `province_id`, `region_1`, `region_2`, `region_3`, `street`, `number`, `postal`, `img`, `last_modified`) VALUES (NULL,'Tile Bottle',52.353958,4.888421,8,3,13,99,'Hercules Seghersstraat','12','1072 LZ','https://lh3.ggpht.com/U2-RP23k5-Me3fpN8m9JDIztiUJ0Mpp50kAw5pVvvmcAxKh6whPFlhUOpAwHZ7OObfBhkjFo9IkadrZcyekl', CURRENT_TIMESTAMP);</v>
      </c>
    </row>
    <row r="3543" spans="1:1" x14ac:dyDescent="0.25">
      <c r="A3543" t="str">
        <f>"INSERT INTO `locations` (`id`, `name`, `latitude`, `longitude`, `province_id`, `region_1`, `region_2`, `region_3`, `street`, `number`, `postal`, `img`, `last_modified`) VALUES (NULL,'"&amp;SUBSTITUTE('Locations-Stops'!F3545,"'","\'")&amp;"',"&amp;IF('Locations-Stops'!D3545&lt;&gt;"",LEFT('Locations-Stops'!D3545,2)&amp;"."&amp;RIGHT('Locations-Stops'!D3545,LEN('Locations-Stops'!D3545)-2),"0")&amp;","&amp;IF('Locations-Stops'!E3545&lt;&gt;"",LEFT('Locations-Stops'!E3545,1)&amp;"."&amp;RIGHT('Locations-Stops'!E3545,LEN('Locations-Stops'!E3545)-1),"0")&amp;","&amp;IF('Locations-Stops'!G3545&lt;&gt;"",VLOOKUP('Locations-Stops'!G3545,Regions!A2:B379,2,FALSE),"0")&amp;","&amp;IF('Locations-Stops'!H3545&lt;&gt;"",VLOOKUP('Locations-Stops'!H3545,Regions!C2:D379,2,FALSE),"0")&amp;","&amp;IF('Locations-Stops'!I3545&lt;&gt;"",VLOOKUP('Locations-Stops'!I3545,Regions!F2:G379,2,FALSE),"0")&amp;","&amp;IF('Locations-Stops'!J3545&lt;&gt;"",VLOOKUP('Locations-Stops'!J3545,Regions!I2:J379,2,FALSE),"0")&amp;",'"&amp;IF('Locations-Stops'!K3545&lt;&gt;"",SUBSTITUTE('Locations-Stops'!K3545,"'","\'"),"")&amp;"','"&amp;IF('Locations-Stops'!L3545&lt;&gt;"",'Locations-Stops'!L3545,"")&amp;"','"&amp;IF('Locations-Stops'!M3545&lt;&gt;"",'Locations-Stops'!M3545,"")&amp;"','"&amp;IF('Locations-Stops'!N3545&lt;&gt;"",'Locations-Stops'!N3545,"")&amp;"', CURRENT_TIMESTAMP);"</f>
        <v>INSERT INTO `locations` (`id`, `name`, `latitude`, `longitude`, `province_id`, `region_1`, `region_2`, `region_3`, `street`, `number`, `postal`, `img`, `last_modified`) VALUES (NULL,'Kindergarten',52.356514,4.895302,8,3,13,99,'Quellijnstraat','159G','1073 XK','https://lh6.ggpht.com/6x_nVjX0Y64fJzFjNN5pDPSf564NDNBobh2v8QDnPmQLClSTqdUlowoRLQKb0hummIX00h-EbHL7L8sCTUTG9w', CURRENT_TIMESTAMP);</v>
      </c>
    </row>
    <row r="3544" spans="1:1" x14ac:dyDescent="0.25">
      <c r="A3544" t="str">
        <f>"INSERT INTO `locations` (`id`, `name`, `latitude`, `longitude`, `province_id`, `region_1`, `region_2`, `region_3`, `street`, `number`, `postal`, `img`, `last_modified`) VALUES (NULL,'"&amp;SUBSTITUTE('Locations-Stops'!F3546,"'","\'")&amp;"',"&amp;IF('Locations-Stops'!D3546&lt;&gt;"",LEFT('Locations-Stops'!D3546,2)&amp;"."&amp;RIGHT('Locations-Stops'!D3546,LEN('Locations-Stops'!D3546)-2),"0")&amp;","&amp;IF('Locations-Stops'!E3546&lt;&gt;"",LEFT('Locations-Stops'!E3546,1)&amp;"."&amp;RIGHT('Locations-Stops'!E3546,LEN('Locations-Stops'!E3546)-1),"0")&amp;","&amp;IF('Locations-Stops'!G3546&lt;&gt;"",VLOOKUP('Locations-Stops'!G3546,Regions!A2:B379,2,FALSE),"0")&amp;","&amp;IF('Locations-Stops'!H3546&lt;&gt;"",VLOOKUP('Locations-Stops'!H3546,Regions!C2:D379,2,FALSE),"0")&amp;","&amp;IF('Locations-Stops'!I3546&lt;&gt;"",VLOOKUP('Locations-Stops'!I3546,Regions!F2:G379,2,FALSE),"0")&amp;","&amp;IF('Locations-Stops'!J3546&lt;&gt;"",VLOOKUP('Locations-Stops'!J3546,Regions!I2:J379,2,FALSE),"0")&amp;",'"&amp;IF('Locations-Stops'!K3546&lt;&gt;"",SUBSTITUTE('Locations-Stops'!K3546,"'","\'"),"")&amp;"','"&amp;IF('Locations-Stops'!L3546&lt;&gt;"",'Locations-Stops'!L3546,"")&amp;"','"&amp;IF('Locations-Stops'!M3546&lt;&gt;"",'Locations-Stops'!M3546,"")&amp;"','"&amp;IF('Locations-Stops'!N3546&lt;&gt;"",'Locations-Stops'!N3546,"")&amp;"', CURRENT_TIMESTAMP);"</f>
        <v>INSERT INTO `locations` (`id`, `name`, `latitude`, `longitude`, `province_id`, `region_1`, `region_2`, `region_3`, `street`, `number`, `postal`, `img`, `last_modified`) VALUES (NULL,'Ams, Oud Zuid - Twee Luiken Van Fabrice',52.356856,4.89042,8,3,13,99,'Quellijnstraat','61I','1072 XR','https://lh5.ggpht.com/sCBuNdtgWZM3117gBU5i7WES3lirBVTTjw1t_yN4FZkBbkSZhYIUkzGexOyveQznybj9QCZI32jekGrSEzeIOA', CURRENT_TIMESTAMP);</v>
      </c>
    </row>
    <row r="3545" spans="1:1" x14ac:dyDescent="0.25">
      <c r="A3545" t="str">
        <f>"INSERT INTO `locations` (`id`, `name`, `latitude`, `longitude`, `province_id`, `region_1`, `region_2`, `region_3`, `street`, `number`, `postal`, `img`, `last_modified`) VALUES (NULL,'"&amp;SUBSTITUTE('Locations-Stops'!F3547,"'","\'")&amp;"',"&amp;IF('Locations-Stops'!D3547&lt;&gt;"",LEFT('Locations-Stops'!D3547,2)&amp;"."&amp;RIGHT('Locations-Stops'!D3547,LEN('Locations-Stops'!D3547)-2),"0")&amp;","&amp;IF('Locations-Stops'!E3547&lt;&gt;"",LEFT('Locations-Stops'!E3547,1)&amp;"."&amp;RIGHT('Locations-Stops'!E3547,LEN('Locations-Stops'!E3547)-1),"0")&amp;","&amp;IF('Locations-Stops'!G3547&lt;&gt;"",VLOOKUP('Locations-Stops'!G3547,Regions!A2:B379,2,FALSE),"0")&amp;","&amp;IF('Locations-Stops'!H3547&lt;&gt;"",VLOOKUP('Locations-Stops'!H3547,Regions!C2:D379,2,FALSE),"0")&amp;","&amp;IF('Locations-Stops'!I3547&lt;&gt;"",VLOOKUP('Locations-Stops'!I3547,Regions!F2:G379,2,FALSE),"0")&amp;","&amp;IF('Locations-Stops'!J3547&lt;&gt;"",VLOOKUP('Locations-Stops'!J3547,Regions!I2:J379,2,FALSE),"0")&amp;",'"&amp;IF('Locations-Stops'!K3547&lt;&gt;"",SUBSTITUTE('Locations-Stops'!K3547,"'","\'"),"")&amp;"','"&amp;IF('Locations-Stops'!L3547&lt;&gt;"",'Locations-Stops'!L3547,"")&amp;"','"&amp;IF('Locations-Stops'!M3547&lt;&gt;"",'Locations-Stops'!M3547,"")&amp;"','"&amp;IF('Locations-Stops'!N3547&lt;&gt;"",'Locations-Stops'!N3547,"")&amp;"', CURRENT_TIMESTAMP);"</f>
        <v>INSERT INTO `locations` (`id`, `name`, `latitude`, `longitude`, `province_id`, `region_1`, `region_2`, `region_3`, `street`, `number`, `postal`, `img`, `last_modified`) VALUES (NULL,'Bartholomeus Van Der Helst Mural',52.35677,4.892546,8,3,13,99,'Quellijnstraat','89II','1072 ZA','https://lh5.ggpht.com/hZe6kZ460i4cd-OT8DqGYkaLXX4zgpa8Z4c8KmAqr7L56qtQAC7zr23-GsItz0koTDneKBvHh-gAVgErWQoa', CURRENT_TIMESTAMP);</v>
      </c>
    </row>
    <row r="3546" spans="1:1" x14ac:dyDescent="0.25">
      <c r="A3546" t="str">
        <f>"INSERT INTO `locations` (`id`, `name`, `latitude`, `longitude`, `province_id`, `region_1`, `region_2`, `region_3`, `street`, `number`, `postal`, `img`, `last_modified`) VALUES (NULL,'"&amp;SUBSTITUTE('Locations-Stops'!F3548,"'","\'")&amp;"',"&amp;IF('Locations-Stops'!D3548&lt;&gt;"",LEFT('Locations-Stops'!D3548,2)&amp;"."&amp;RIGHT('Locations-Stops'!D3548,LEN('Locations-Stops'!D3548)-2),"0")&amp;","&amp;IF('Locations-Stops'!E3548&lt;&gt;"",LEFT('Locations-Stops'!E3548,1)&amp;"."&amp;RIGHT('Locations-Stops'!E3548,LEN('Locations-Stops'!E3548)-1),"0")&amp;","&amp;IF('Locations-Stops'!G3548&lt;&gt;"",VLOOKUP('Locations-Stops'!G3548,Regions!A2:B379,2,FALSE),"0")&amp;","&amp;IF('Locations-Stops'!H3548&lt;&gt;"",VLOOKUP('Locations-Stops'!H3548,Regions!C2:D379,2,FALSE),"0")&amp;","&amp;IF('Locations-Stops'!I3548&lt;&gt;"",VLOOKUP('Locations-Stops'!I3548,Regions!F2:G379,2,FALSE),"0")&amp;","&amp;IF('Locations-Stops'!J3548&lt;&gt;"",VLOOKUP('Locations-Stops'!J3548,Regions!I2:J379,2,FALSE),"0")&amp;",'"&amp;IF('Locations-Stops'!K3548&lt;&gt;"",SUBSTITUTE('Locations-Stops'!K3548,"'","\'"),"")&amp;"','"&amp;IF('Locations-Stops'!L3548&lt;&gt;"",'Locations-Stops'!L3548,"")&amp;"','"&amp;IF('Locations-Stops'!M3548&lt;&gt;"",'Locations-Stops'!M3548,"")&amp;"','"&amp;IF('Locations-Stops'!N3548&lt;&gt;"",'Locations-Stops'!N3548,"")&amp;"', CURRENT_TIMESTAMP);"</f>
        <v>INSERT INTO `locations` (`id`, `name`, `latitude`, `longitude`, `province_id`, `region_1`, `region_2`, `region_3`, `street`, `number`, `postal`, `img`, `last_modified`) VALUES (NULL,'Kaart van Amsterdam (1662)',52.356438,4.887075,8,3,13,99,'Ruysdaelkade','73','1072 AK','https://lh4.ggpht.com/dsGxe3jw_c9itEAtNuG71QyhttRXhGEhsWypPbbm1dXEtLe8Fbs-PIMcgwNhV_-7wR1TbDD0pCClLZuJOMiQ', CURRENT_TIMESTAMP);</v>
      </c>
    </row>
    <row r="3547" spans="1:1" x14ac:dyDescent="0.25">
      <c r="A3547" t="str">
        <f>"INSERT INTO `locations` (`id`, `name`, `latitude`, `longitude`, `province_id`, `region_1`, `region_2`, `region_3`, `street`, `number`, `postal`, `img`, `last_modified`) VALUES (NULL,'"&amp;SUBSTITUTE('Locations-Stops'!F3549,"'","\'")&amp;"',"&amp;IF('Locations-Stops'!D3549&lt;&gt;"",LEFT('Locations-Stops'!D3549,2)&amp;"."&amp;RIGHT('Locations-Stops'!D3549,LEN('Locations-Stops'!D3549)-2),"0")&amp;","&amp;IF('Locations-Stops'!E3549&lt;&gt;"",LEFT('Locations-Stops'!E3549,1)&amp;"."&amp;RIGHT('Locations-Stops'!E3549,LEN('Locations-Stops'!E3549)-1),"0")&amp;","&amp;IF('Locations-Stops'!G3549&lt;&gt;"",VLOOKUP('Locations-Stops'!G3549,Regions!A2:B379,2,FALSE),"0")&amp;","&amp;IF('Locations-Stops'!H3549&lt;&gt;"",VLOOKUP('Locations-Stops'!H3549,Regions!C2:D379,2,FALSE),"0")&amp;","&amp;IF('Locations-Stops'!I3549&lt;&gt;"",VLOOKUP('Locations-Stops'!I3549,Regions!F2:G379,2,FALSE),"0")&amp;","&amp;IF('Locations-Stops'!J3549&lt;&gt;"",VLOOKUP('Locations-Stops'!J3549,Regions!I2:J379,2,FALSE),"0")&amp;",'"&amp;IF('Locations-Stops'!K3549&lt;&gt;"",SUBSTITUTE('Locations-Stops'!K3549,"'","\'"),"")&amp;"','"&amp;IF('Locations-Stops'!L3549&lt;&gt;"",'Locations-Stops'!L3549,"")&amp;"','"&amp;IF('Locations-Stops'!M3549&lt;&gt;"",'Locations-Stops'!M3549,"")&amp;"','"&amp;IF('Locations-Stops'!N3549&lt;&gt;"",'Locations-Stops'!N3549,"")&amp;"', CURRENT_TIMESTAMP);"</f>
        <v>INSERT INTO `locations` (`id`, `name`, `latitude`, `longitude`, `province_id`, `region_1`, `region_2`, `region_3`, `street`, `number`, `postal`, `img`, `last_modified`) VALUES (NULL,'Rijksacademie Voor Beeldende Kunsten',52.357728,4.895041,8,3,13,99,'s100','86','1073','https://lh4.ggpht.com/FxqIUBWC83EHHv9uiEKI3qroHAUBld2dQ88JCntVnjktl0Q1TxWIvpQqvOYBHKmGzejOmrl2wa7jtgZChXrg', CURRENT_TIMESTAMP);</v>
      </c>
    </row>
    <row r="3548" spans="1:1" x14ac:dyDescent="0.25">
      <c r="A3548" t="str">
        <f>"INSERT INTO `locations` (`id`, `name`, `latitude`, `longitude`, `province_id`, `region_1`, `region_2`, `region_3`, `street`, `number`, `postal`, `img`, `last_modified`) VALUES (NULL,'"&amp;SUBSTITUTE('Locations-Stops'!F3550,"'","\'")&amp;"',"&amp;IF('Locations-Stops'!D3550&lt;&gt;"",LEFT('Locations-Stops'!D3550,2)&amp;"."&amp;RIGHT('Locations-Stops'!D3550,LEN('Locations-Stops'!D3550)-2),"0")&amp;","&amp;IF('Locations-Stops'!E3550&lt;&gt;"",LEFT('Locations-Stops'!E3550,1)&amp;"."&amp;RIGHT('Locations-Stops'!E3550,LEN('Locations-Stops'!E3550)-1),"0")&amp;","&amp;IF('Locations-Stops'!G3550&lt;&gt;"",VLOOKUP('Locations-Stops'!G3550,Regions!A2:B379,2,FALSE),"0")&amp;","&amp;IF('Locations-Stops'!H3550&lt;&gt;"",VLOOKUP('Locations-Stops'!H3550,Regions!C2:D379,2,FALSE),"0")&amp;","&amp;IF('Locations-Stops'!I3550&lt;&gt;"",VLOOKUP('Locations-Stops'!I3550,Regions!F2:G379,2,FALSE),"0")&amp;","&amp;IF('Locations-Stops'!J3550&lt;&gt;"",VLOOKUP('Locations-Stops'!J3550,Regions!I2:J379,2,FALSE),"0")&amp;",'"&amp;IF('Locations-Stops'!K3550&lt;&gt;"",SUBSTITUTE('Locations-Stops'!K3550,"'","\'"),"")&amp;"','"&amp;IF('Locations-Stops'!L3550&lt;&gt;"",'Locations-Stops'!L3550,"")&amp;"','"&amp;IF('Locations-Stops'!M3550&lt;&gt;"",'Locations-Stops'!M3550,"")&amp;"','"&amp;IF('Locations-Stops'!N3550&lt;&gt;"",'Locations-Stops'!N3550,"")&amp;"', CURRENT_TIMESTAMP);"</f>
        <v>INSERT INTO `locations` (`id`, `name`, `latitude`, `longitude`, `province_id`, `region_1`, `region_2`, `region_3`, `street`, `number`, `postal`, `img`, `last_modified`) VALUES (NULL,'Zeeman House',52.358554,4.903347,8,3,13,99,'s100','159','1074 BC','https://lh4.ggpht.com/igDHM2eDW3M_Y-0rYUHhx0lOraPindjV0FiG7GTY26V8jX3-pZgH4BhHfVJajTfztuwklvsmVvbrjV18HuG2', CURRENT_TIMESTAMP);</v>
      </c>
    </row>
    <row r="3549" spans="1:1" x14ac:dyDescent="0.25">
      <c r="A3549" t="str">
        <f>"INSERT INTO `locations` (`id`, `name`, `latitude`, `longitude`, `province_id`, `region_1`, `region_2`, `region_3`, `street`, `number`, `postal`, `img`, `last_modified`) VALUES (NULL,'"&amp;SUBSTITUTE('Locations-Stops'!F3551,"'","\'")&amp;"',"&amp;IF('Locations-Stops'!D3551&lt;&gt;"",LEFT('Locations-Stops'!D3551,2)&amp;"."&amp;RIGHT('Locations-Stops'!D3551,LEN('Locations-Stops'!D3551)-2),"0")&amp;","&amp;IF('Locations-Stops'!E3551&lt;&gt;"",LEFT('Locations-Stops'!E3551,1)&amp;"."&amp;RIGHT('Locations-Stops'!E3551,LEN('Locations-Stops'!E3551)-1),"0")&amp;","&amp;IF('Locations-Stops'!G3551&lt;&gt;"",VLOOKUP('Locations-Stops'!G3551,Regions!A2:B379,2,FALSE),"0")&amp;","&amp;IF('Locations-Stops'!H3551&lt;&gt;"",VLOOKUP('Locations-Stops'!H3551,Regions!C2:D379,2,FALSE),"0")&amp;","&amp;IF('Locations-Stops'!I3551&lt;&gt;"",VLOOKUP('Locations-Stops'!I3551,Regions!F2:G379,2,FALSE),"0")&amp;","&amp;IF('Locations-Stops'!J3551&lt;&gt;"",VLOOKUP('Locations-Stops'!J3551,Regions!I2:J379,2,FALSE),"0")&amp;",'"&amp;IF('Locations-Stops'!K3551&lt;&gt;"",SUBSTITUTE('Locations-Stops'!K3551,"'","\'"),"")&amp;"','"&amp;IF('Locations-Stops'!L3551&lt;&gt;"",'Locations-Stops'!L3551,"")&amp;"','"&amp;IF('Locations-Stops'!M3551&lt;&gt;"",'Locations-Stops'!M3551,"")&amp;"','"&amp;IF('Locations-Stops'!N3551&lt;&gt;"",'Locations-Stops'!N3551,"")&amp;"', CURRENT_TIMESTAMP);"</f>
        <v>INSERT INTO `locations` (`id`, `name`, `latitude`, `longitude`, `province_id`, `region_1`, `region_2`, `region_3`, `street`, `number`, `postal`, `img`, `last_modified`) VALUES (NULL,'Jan Van Der Heijden',52.353823,4.89402,8,3,13,99,'Sarphatipark','22','1072 GB','https://lh6.ggpht.com/YKP5tFlcSVIDtvENJ2eilmzHBgQtSk7oYWvUNWI_PkDQg5OPbZD72W4OwTzfdms67LLx73Yj7MCADesnV7o7', CURRENT_TIMESTAMP);</v>
      </c>
    </row>
    <row r="3550" spans="1:1" x14ac:dyDescent="0.25">
      <c r="A3550" t="str">
        <f>"INSERT INTO `locations` (`id`, `name`, `latitude`, `longitude`, `province_id`, `region_1`, `region_2`, `region_3`, `street`, `number`, `postal`, `img`, `last_modified`) VALUES (NULL,'"&amp;SUBSTITUTE('Locations-Stops'!F3552,"'","\'")&amp;"',"&amp;IF('Locations-Stops'!D3552&lt;&gt;"",LEFT('Locations-Stops'!D3552,2)&amp;"."&amp;RIGHT('Locations-Stops'!D3552,LEN('Locations-Stops'!D3552)-2),"0")&amp;","&amp;IF('Locations-Stops'!E3552&lt;&gt;"",LEFT('Locations-Stops'!E3552,1)&amp;"."&amp;RIGHT('Locations-Stops'!E3552,LEN('Locations-Stops'!E3552)-1),"0")&amp;","&amp;IF('Locations-Stops'!G3552&lt;&gt;"",VLOOKUP('Locations-Stops'!G3552,Regions!A2:B379,2,FALSE),"0")&amp;","&amp;IF('Locations-Stops'!H3552&lt;&gt;"",VLOOKUP('Locations-Stops'!H3552,Regions!C2:D379,2,FALSE),"0")&amp;","&amp;IF('Locations-Stops'!I3552&lt;&gt;"",VLOOKUP('Locations-Stops'!I3552,Regions!F2:G379,2,FALSE),"0")&amp;","&amp;IF('Locations-Stops'!J3552&lt;&gt;"",VLOOKUP('Locations-Stops'!J3552,Regions!I2:J379,2,FALSE),"0")&amp;",'"&amp;IF('Locations-Stops'!K3552&lt;&gt;"",SUBSTITUTE('Locations-Stops'!K3552,"'","\'"),"")&amp;"','"&amp;IF('Locations-Stops'!L3552&lt;&gt;"",'Locations-Stops'!L3552,"")&amp;"','"&amp;IF('Locations-Stops'!M3552&lt;&gt;"",'Locations-Stops'!M3552,"")&amp;"','"&amp;IF('Locations-Stops'!N3552&lt;&gt;"",'Locations-Stops'!N3552,"")&amp;"', CURRENT_TIMESTAMP);"</f>
        <v>INSERT INTO `locations` (`id`, `name`, `latitude`, `longitude`, `province_id`, `region_1`, `region_2`, `region_3`, `street`, `number`, `postal`, `img`, `last_modified`) VALUES (NULL,'Free Little Library',52.354605,4.8988,8,3,13,99,'Sarphatipark','125I','1073 CX','https://lh4.ggpht.com/2bWQpmLvbvOuDGiHSD6Sa-FTwUSG12MreC_ph74cJ-JDjM3TsvG_CFMG4o3PeW4eP1Mp_Qzuktix8a5h1uc', CURRENT_TIMESTAMP);</v>
      </c>
    </row>
    <row r="3551" spans="1:1" x14ac:dyDescent="0.25">
      <c r="A3551" t="str">
        <f>"INSERT INTO `locations` (`id`, `name`, `latitude`, `longitude`, `province_id`, `region_1`, `region_2`, `region_3`, `street`, `number`, `postal`, `img`, `last_modified`) VALUES (NULL,'"&amp;SUBSTITUTE('Locations-Stops'!F3553,"'","\'")&amp;"',"&amp;IF('Locations-Stops'!D3553&lt;&gt;"",LEFT('Locations-Stops'!D3553,2)&amp;"."&amp;RIGHT('Locations-Stops'!D3553,LEN('Locations-Stops'!D3553)-2),"0")&amp;","&amp;IF('Locations-Stops'!E3553&lt;&gt;"",LEFT('Locations-Stops'!E3553,1)&amp;"."&amp;RIGHT('Locations-Stops'!E3553,LEN('Locations-Stops'!E3553)-1),"0")&amp;","&amp;IF('Locations-Stops'!G3553&lt;&gt;"",VLOOKUP('Locations-Stops'!G3553,Regions!A2:B379,2,FALSE),"0")&amp;","&amp;IF('Locations-Stops'!H3553&lt;&gt;"",VLOOKUP('Locations-Stops'!H3553,Regions!C2:D379,2,FALSE),"0")&amp;","&amp;IF('Locations-Stops'!I3553&lt;&gt;"",VLOOKUP('Locations-Stops'!I3553,Regions!F2:G379,2,FALSE),"0")&amp;","&amp;IF('Locations-Stops'!J3553&lt;&gt;"",VLOOKUP('Locations-Stops'!J3553,Regions!I2:J379,2,FALSE),"0")&amp;",'"&amp;IF('Locations-Stops'!K3553&lt;&gt;"",SUBSTITUTE('Locations-Stops'!K3553,"'","\'"),"")&amp;"','"&amp;IF('Locations-Stops'!L3553&lt;&gt;"",'Locations-Stops'!L3553,"")&amp;"','"&amp;IF('Locations-Stops'!M3553&lt;&gt;"",'Locations-Stops'!M3553,"")&amp;"','"&amp;IF('Locations-Stops'!N3553&lt;&gt;"",'Locations-Stops'!N3553,"")&amp;"', CURRENT_TIMESTAMP);"</f>
        <v>INSERT INTO `locations` (`id`, `name`, `latitude`, `longitude`, `province_id`, `region_1`, `region_2`, `region_3`, `street`, `number`, `postal`, `img`, `last_modified`) VALUES (NULL,'Groen Gemaal',52.354078,4.894546,8,3,13,99,'Sarphatipark','18h','1072 GB','https://lh4.ggpht.com/PmsizUBTlT_iNPdM3imDQpzFWJILIcUn0b9sqjRiceA0TUnbvYJrf4p2JgGi4RknJ6YfBLK-55fGxSPbzaLE', CURRENT_TIMESTAMP);</v>
      </c>
    </row>
    <row r="3552" spans="1:1" x14ac:dyDescent="0.25">
      <c r="A3552" t="str">
        <f>"INSERT INTO `locations` (`id`, `name`, `latitude`, `longitude`, `province_id`, `region_1`, `region_2`, `region_3`, `street`, `number`, `postal`, `img`, `last_modified`) VALUES (NULL,'"&amp;SUBSTITUTE('Locations-Stops'!F3554,"'","\'")&amp;"',"&amp;IF('Locations-Stops'!D3554&lt;&gt;"",LEFT('Locations-Stops'!D3554,2)&amp;"."&amp;RIGHT('Locations-Stops'!D3554,LEN('Locations-Stops'!D3554)-2),"0")&amp;","&amp;IF('Locations-Stops'!E3554&lt;&gt;"",LEFT('Locations-Stops'!E3554,1)&amp;"."&amp;RIGHT('Locations-Stops'!E3554,LEN('Locations-Stops'!E3554)-1),"0")&amp;","&amp;IF('Locations-Stops'!G3554&lt;&gt;"",VLOOKUP('Locations-Stops'!G3554,Regions!A2:B379,2,FALSE),"0")&amp;","&amp;IF('Locations-Stops'!H3554&lt;&gt;"",VLOOKUP('Locations-Stops'!H3554,Regions!C2:D379,2,FALSE),"0")&amp;","&amp;IF('Locations-Stops'!I3554&lt;&gt;"",VLOOKUP('Locations-Stops'!I3554,Regions!F2:G379,2,FALSE),"0")&amp;","&amp;IF('Locations-Stops'!J3554&lt;&gt;"",VLOOKUP('Locations-Stops'!J3554,Regions!I2:J379,2,FALSE),"0")&amp;",'"&amp;IF('Locations-Stops'!K3554&lt;&gt;"",SUBSTITUTE('Locations-Stops'!K3554,"'","\'"),"")&amp;"','"&amp;IF('Locations-Stops'!L3554&lt;&gt;"",'Locations-Stops'!L3554,"")&amp;"','"&amp;IF('Locations-Stops'!M3554&lt;&gt;"",'Locations-Stops'!M3554,"")&amp;"','"&amp;IF('Locations-Stops'!N3554&lt;&gt;"",'Locations-Stops'!N3554,"")&amp;"', CURRENT_TIMESTAMP);"</f>
        <v>INSERT INTO `locations` (`id`, `name`, `latitude`, `longitude`, `province_id`, `region_1`, `region_2`, `region_3`, `street`, `number`, `postal`, `img`, `last_modified`) VALUES (NULL,'Jan Steen',52.354419,4.893654,8,3,13,99,'Sarphatipark','2II','1072 PA','https://lh5.ggpht.com/BF1AP1PvCYDkOLOnpJJL4X-jTcIRJyrontUpigFstQSeloo4CZdYDc5uHtlC2HNC5b5kPebeXjmX0y6BxO9D', CURRENT_TIMESTAMP);</v>
      </c>
    </row>
    <row r="3553" spans="1:1" x14ac:dyDescent="0.25">
      <c r="A3553" t="str">
        <f>"INSERT INTO `locations` (`id`, `name`, `latitude`, `longitude`, `province_id`, `region_1`, `region_2`, `region_3`, `street`, `number`, `postal`, `img`, `last_modified`) VALUES (NULL,'"&amp;SUBSTITUTE('Locations-Stops'!F3555,"'","\'")&amp;"',"&amp;IF('Locations-Stops'!D3555&lt;&gt;"",LEFT('Locations-Stops'!D3555,2)&amp;"."&amp;RIGHT('Locations-Stops'!D3555,LEN('Locations-Stops'!D3555)-2),"0")&amp;","&amp;IF('Locations-Stops'!E3555&lt;&gt;"",LEFT('Locations-Stops'!E3555,1)&amp;"."&amp;RIGHT('Locations-Stops'!E3555,LEN('Locations-Stops'!E3555)-1),"0")&amp;","&amp;IF('Locations-Stops'!G3555&lt;&gt;"",VLOOKUP('Locations-Stops'!G3555,Regions!A2:B379,2,FALSE),"0")&amp;","&amp;IF('Locations-Stops'!H3555&lt;&gt;"",VLOOKUP('Locations-Stops'!H3555,Regions!C2:D379,2,FALSE),"0")&amp;","&amp;IF('Locations-Stops'!I3555&lt;&gt;"",VLOOKUP('Locations-Stops'!I3555,Regions!F2:G379,2,FALSE),"0")&amp;","&amp;IF('Locations-Stops'!J3555&lt;&gt;"",VLOOKUP('Locations-Stops'!J3555,Regions!I2:J379,2,FALSE),"0")&amp;",'"&amp;IF('Locations-Stops'!K3555&lt;&gt;"",SUBSTITUTE('Locations-Stops'!K3555,"'","\'"),"")&amp;"','"&amp;IF('Locations-Stops'!L3555&lt;&gt;"",'Locations-Stops'!L3555,"")&amp;"','"&amp;IF('Locations-Stops'!M3555&lt;&gt;"",'Locations-Stops'!M3555,"")&amp;"','"&amp;IF('Locations-Stops'!N3555&lt;&gt;"",'Locations-Stops'!N3555,"")&amp;"', CURRENT_TIMESTAMP);"</f>
        <v>INSERT INTO `locations` (`id`, `name`, `latitude`, `longitude`, `province_id`, `region_1`, `region_2`, `region_3`, `street`, `number`, `postal`, `img`, `last_modified`) VALUES (NULL,'Carel Willink Statue',52.359807,4.887131,8,3,13,99,'Stadhouderskade','46','1072 AA','https://lh3.ggpht.com/B2WA4_mudfGtvbmeI7Qc9g42Fq2xPzAJJ8wdX0XMZBi5K8fYGOD5Si881PK3FSkPZJsZgzWFz9VpThKAHGp7eg', CURRENT_TIMESTAMP);</v>
      </c>
    </row>
    <row r="3554" spans="1:1" x14ac:dyDescent="0.25">
      <c r="A3554" t="str">
        <f>"INSERT INTO `locations` (`id`, `name`, `latitude`, `longitude`, `province_id`, `region_1`, `region_2`, `region_3`, `street`, `number`, `postal`, `img`, `last_modified`) VALUES (NULL,'"&amp;SUBSTITUTE('Locations-Stops'!F3556,"'","\'")&amp;"',"&amp;IF('Locations-Stops'!D3556&lt;&gt;"",LEFT('Locations-Stops'!D3556,2)&amp;"."&amp;RIGHT('Locations-Stops'!D3556,LEN('Locations-Stops'!D3556)-2),"0")&amp;","&amp;IF('Locations-Stops'!E3556&lt;&gt;"",LEFT('Locations-Stops'!E3556,1)&amp;"."&amp;RIGHT('Locations-Stops'!E3556,LEN('Locations-Stops'!E3556)-1),"0")&amp;","&amp;IF('Locations-Stops'!G3556&lt;&gt;"",VLOOKUP('Locations-Stops'!G3556,Regions!A2:B379,2,FALSE),"0")&amp;","&amp;IF('Locations-Stops'!H3556&lt;&gt;"",VLOOKUP('Locations-Stops'!H3556,Regions!C2:D379,2,FALSE),"0")&amp;","&amp;IF('Locations-Stops'!I3556&lt;&gt;"",VLOOKUP('Locations-Stops'!I3556,Regions!F2:G379,2,FALSE),"0")&amp;","&amp;IF('Locations-Stops'!J3556&lt;&gt;"",VLOOKUP('Locations-Stops'!J3556,Regions!I2:J379,2,FALSE),"0")&amp;",'"&amp;IF('Locations-Stops'!K3556&lt;&gt;"",SUBSTITUTE('Locations-Stops'!K3556,"'","\'"),"")&amp;"','"&amp;IF('Locations-Stops'!L3556&lt;&gt;"",'Locations-Stops'!L3556,"")&amp;"','"&amp;IF('Locations-Stops'!M3556&lt;&gt;"",'Locations-Stops'!M3556,"")&amp;"','"&amp;IF('Locations-Stops'!N3556&lt;&gt;"",'Locations-Stops'!N3556,"")&amp;"', CURRENT_TIMESTAMP);"</f>
        <v>INSERT INTO `locations` (`id`, `name`, `latitude`, `longitude`, `province_id`, `region_1`, `region_2`, `region_3`, `street`, `number`, `postal`, `img`, `last_modified`) VALUES (NULL,'Teeth Lamps',52.357536,4.897749,8,3,13,99,'Stadhouderskade','114','1073 AX','https://lh3.ggpht.com/FsTt8H8yo7dEq5h9EurbxvyfmP-_FrM52UAYzPmQQiIzUbr_CcXYsmfDvy11U4PthyZZGZCDbvMzKxntRDt2BQ', CURRENT_TIMESTAMP);</v>
      </c>
    </row>
    <row r="3555" spans="1:1" x14ac:dyDescent="0.25">
      <c r="A3555" t="str">
        <f>"INSERT INTO `locations` (`id`, `name`, `latitude`, `longitude`, `province_id`, `region_1`, `region_2`, `region_3`, `street`, `number`, `postal`, `img`, `last_modified`) VALUES (NULL,'"&amp;SUBSTITUTE('Locations-Stops'!F3557,"'","\'")&amp;"',"&amp;IF('Locations-Stops'!D3557&lt;&gt;"",LEFT('Locations-Stops'!D3557,2)&amp;"."&amp;RIGHT('Locations-Stops'!D3557,LEN('Locations-Stops'!D3557)-2),"0")&amp;","&amp;IF('Locations-Stops'!E3557&lt;&gt;"",LEFT('Locations-Stops'!E3557,1)&amp;"."&amp;RIGHT('Locations-Stops'!E3557,LEN('Locations-Stops'!E3557)-1),"0")&amp;","&amp;IF('Locations-Stops'!G3557&lt;&gt;"",VLOOKUP('Locations-Stops'!G3557,Regions!A2:B379,2,FALSE),"0")&amp;","&amp;IF('Locations-Stops'!H3557&lt;&gt;"",VLOOKUP('Locations-Stops'!H3557,Regions!C2:D379,2,FALSE),"0")&amp;","&amp;IF('Locations-Stops'!I3557&lt;&gt;"",VLOOKUP('Locations-Stops'!I3557,Regions!F2:G379,2,FALSE),"0")&amp;","&amp;IF('Locations-Stops'!J3557&lt;&gt;"",VLOOKUP('Locations-Stops'!J3557,Regions!I2:J379,2,FALSE),"0")&amp;",'"&amp;IF('Locations-Stops'!K3557&lt;&gt;"",SUBSTITUTE('Locations-Stops'!K3557,"'","\'"),"")&amp;"','"&amp;IF('Locations-Stops'!L3557&lt;&gt;"",'Locations-Stops'!L3557,"")&amp;"','"&amp;IF('Locations-Stops'!M3557&lt;&gt;"",'Locations-Stops'!M3557,"")&amp;"','"&amp;IF('Locations-Stops'!N3557&lt;&gt;"",'Locations-Stops'!N3557,"")&amp;"', CURRENT_TIMESTAMP);"</f>
        <v>INSERT INTO `locations` (`id`, `name`, `latitude`, `longitude`, `province_id`, `region_1`, `region_2`, `region_3`, `street`, `number`, `postal`, `img`, `last_modified`) VALUES (NULL,'Bier Components',52.357876,4.892263,8,3,13,99,'Stadhouderskade','79HS','1072 AE','https://lh6.ggpht.com/u65WvcIeAujV-oSGTJsuxUJBQHerOz4Fwto5sre0_f_f63KeeFhofsb6VuqmInOl9l0ftnLh2X54oaXFVAEn', CURRENT_TIMESTAMP);</v>
      </c>
    </row>
    <row r="3556" spans="1:1" x14ac:dyDescent="0.25">
      <c r="A3556" t="str">
        <f>"INSERT INTO `locations` (`id`, `name`, `latitude`, `longitude`, `province_id`, `region_1`, `region_2`, `region_3`, `street`, `number`, `postal`, `img`, `last_modified`) VALUES (NULL,'"&amp;SUBSTITUTE('Locations-Stops'!F3558,"'","\'")&amp;"',"&amp;IF('Locations-Stops'!D3558&lt;&gt;"",LEFT('Locations-Stops'!D3558,2)&amp;"."&amp;RIGHT('Locations-Stops'!D3558,LEN('Locations-Stops'!D3558)-2),"0")&amp;","&amp;IF('Locations-Stops'!E3558&lt;&gt;"",LEFT('Locations-Stops'!E3558,1)&amp;"."&amp;RIGHT('Locations-Stops'!E3558,LEN('Locations-Stops'!E3558)-1),"0")&amp;","&amp;IF('Locations-Stops'!G3558&lt;&gt;"",VLOOKUP('Locations-Stops'!G3558,Regions!A2:B379,2,FALSE),"0")&amp;","&amp;IF('Locations-Stops'!H3558&lt;&gt;"",VLOOKUP('Locations-Stops'!H3558,Regions!C2:D379,2,FALSE),"0")&amp;","&amp;IF('Locations-Stops'!I3558&lt;&gt;"",VLOOKUP('Locations-Stops'!I3558,Regions!F2:G379,2,FALSE),"0")&amp;","&amp;IF('Locations-Stops'!J3558&lt;&gt;"",VLOOKUP('Locations-Stops'!J3558,Regions!I2:J379,2,FALSE),"0")&amp;",'"&amp;IF('Locations-Stops'!K3558&lt;&gt;"",SUBSTITUTE('Locations-Stops'!K3558,"'","\'"),"")&amp;"','"&amp;IF('Locations-Stops'!L3558&lt;&gt;"",'Locations-Stops'!L3558,"")&amp;"','"&amp;IF('Locations-Stops'!M3558&lt;&gt;"",'Locations-Stops'!M3558,"")&amp;"','"&amp;IF('Locations-Stops'!N3558&lt;&gt;"",'Locations-Stops'!N3558,"")&amp;"', CURRENT_TIMESTAMP);"</f>
        <v>INSERT INTO `locations` (`id`, `name`, `latitude`, `longitude`, `province_id`, `region_1`, `region_2`, `region_3`, `street`, `number`, `postal`, `img`, `last_modified`) VALUES (NULL,'Gorilla Wall Painting',52.355417,4.900316,8,3,13,99,'Tweede Jan van der Heijdenstraat','39I','1073 VG','https://lh6.ggpht.com/kuOeE8OS2TVlsfbrrqscaWlcphj11YilxnZeX3PFmjiARs34iUwBs6cFjLmd_-BaJ0TvA5AupvKxW-pTTjU', CURRENT_TIMESTAMP);</v>
      </c>
    </row>
    <row r="3557" spans="1:1" x14ac:dyDescent="0.25">
      <c r="A3557" t="str">
        <f>"INSERT INTO `locations` (`id`, `name`, `latitude`, `longitude`, `province_id`, `region_1`, `region_2`, `region_3`, `street`, `number`, `postal`, `img`, `last_modified`) VALUES (NULL,'"&amp;SUBSTITUTE('Locations-Stops'!F3559,"'","\'")&amp;"',"&amp;IF('Locations-Stops'!D3559&lt;&gt;"",LEFT('Locations-Stops'!D3559,2)&amp;"."&amp;RIGHT('Locations-Stops'!D3559,LEN('Locations-Stops'!D3559)-2),"0")&amp;","&amp;IF('Locations-Stops'!E3559&lt;&gt;"",LEFT('Locations-Stops'!E3559,1)&amp;"."&amp;RIGHT('Locations-Stops'!E3559,LEN('Locations-Stops'!E3559)-1),"0")&amp;","&amp;IF('Locations-Stops'!G3559&lt;&gt;"",VLOOKUP('Locations-Stops'!G3559,Regions!A2:B379,2,FALSE),"0")&amp;","&amp;IF('Locations-Stops'!H3559&lt;&gt;"",VLOOKUP('Locations-Stops'!H3559,Regions!C2:D379,2,FALSE),"0")&amp;","&amp;IF('Locations-Stops'!I3559&lt;&gt;"",VLOOKUP('Locations-Stops'!I3559,Regions!F2:G379,2,FALSE),"0")&amp;","&amp;IF('Locations-Stops'!J3559&lt;&gt;"",VLOOKUP('Locations-Stops'!J3559,Regions!I2:J379,2,FALSE),"0")&amp;",'"&amp;IF('Locations-Stops'!K3559&lt;&gt;"",SUBSTITUTE('Locations-Stops'!K3559,"'","\'"),"")&amp;"','"&amp;IF('Locations-Stops'!L3559&lt;&gt;"",'Locations-Stops'!L3559,"")&amp;"','"&amp;IF('Locations-Stops'!M3559&lt;&gt;"",'Locations-Stops'!M3559,"")&amp;"','"&amp;IF('Locations-Stops'!N3559&lt;&gt;"",'Locations-Stops'!N3559,"")&amp;"', CURRENT_TIMESTAMP);"</f>
        <v>INSERT INTO `locations` (`id`, `name`, `latitude`, `longitude`, `province_id`, `region_1`, `region_2`, `region_3`, `street`, `number`, `postal`, `img`, `last_modified`) VALUES (NULL,'Magazijn De Amstel',52.356992,4.899779,8,3,13,99,'Van Woustraat','17','1074 AA','https://lh3.ggpht.com/Q6-Txt53tl86Awv1l8RBLcHnk4qrhrUMZdd6K7MWqFl8Pe8mVCMCs0xDRWQ-CK8hTg9tzZAnkkSPgIWwVzlf', CURRENT_TIMESTAMP);</v>
      </c>
    </row>
    <row r="3558" spans="1:1" x14ac:dyDescent="0.25">
      <c r="A3558" t="str">
        <f>"INSERT INTO `locations` (`id`, `name`, `latitude`, `longitude`, `province_id`, `region_1`, `region_2`, `region_3`, `street`, `number`, `postal`, `img`, `last_modified`) VALUES (NULL,'"&amp;SUBSTITUTE('Locations-Stops'!F3560,"'","\'")&amp;"',"&amp;IF('Locations-Stops'!D3560&lt;&gt;"",LEFT('Locations-Stops'!D3560,2)&amp;"."&amp;RIGHT('Locations-Stops'!D3560,LEN('Locations-Stops'!D3560)-2),"0")&amp;","&amp;IF('Locations-Stops'!E3560&lt;&gt;"",LEFT('Locations-Stops'!E3560,1)&amp;"."&amp;RIGHT('Locations-Stops'!E3560,LEN('Locations-Stops'!E3560)-1),"0")&amp;","&amp;IF('Locations-Stops'!G3560&lt;&gt;"",VLOOKUP('Locations-Stops'!G3560,Regions!A2:B379,2,FALSE),"0")&amp;","&amp;IF('Locations-Stops'!H3560&lt;&gt;"",VLOOKUP('Locations-Stops'!H3560,Regions!C2:D379,2,FALSE),"0")&amp;","&amp;IF('Locations-Stops'!I3560&lt;&gt;"",VLOOKUP('Locations-Stops'!I3560,Regions!F2:G379,2,FALSE),"0")&amp;","&amp;IF('Locations-Stops'!J3560&lt;&gt;"",VLOOKUP('Locations-Stops'!J3560,Regions!I2:J379,2,FALSE),"0")&amp;",'"&amp;IF('Locations-Stops'!K3560&lt;&gt;"",SUBSTITUTE('Locations-Stops'!K3560,"'","\'"),"")&amp;"','"&amp;IF('Locations-Stops'!L3560&lt;&gt;"",'Locations-Stops'!L3560,"")&amp;"','"&amp;IF('Locations-Stops'!M3560&lt;&gt;"",'Locations-Stops'!M3560,"")&amp;"','"&amp;IF('Locations-Stops'!N3560&lt;&gt;"",'Locations-Stops'!N3560,"")&amp;"', CURRENT_TIMESTAMP);"</f>
        <v>INSERT INTO `locations` (`id`, `name`, `latitude`, `longitude`, `province_id`, `region_1`, `region_2`, `region_3`, `street`, `number`, `postal`, `img`, `last_modified`) VALUES (NULL,'The Haringshop',52.349457,4.85625,8,3,13,100,'Amstelveenseweg','262','1075 XV','https://lh5.ggpht.com/DfHHnc6yzcrYy5cE3UQx6HHxCzTP0LR7jg1G3spz2wzv2_Jv3REgeUJND2yre8aV649MtuuOz9J69hqdZw-f', CURRENT_TIMESTAMP);</v>
      </c>
    </row>
    <row r="3559" spans="1:1" x14ac:dyDescent="0.25">
      <c r="A3559" t="str">
        <f>"INSERT INTO `locations` (`id`, `name`, `latitude`, `longitude`, `province_id`, `region_1`, `region_2`, `region_3`, `street`, `number`, `postal`, `img`, `last_modified`) VALUES (NULL,'"&amp;SUBSTITUTE('Locations-Stops'!F3561,"'","\'")&amp;"',"&amp;IF('Locations-Stops'!D3561&lt;&gt;"",LEFT('Locations-Stops'!D3561,2)&amp;"."&amp;RIGHT('Locations-Stops'!D3561,LEN('Locations-Stops'!D3561)-2),"0")&amp;","&amp;IF('Locations-Stops'!E3561&lt;&gt;"",LEFT('Locations-Stops'!E3561,1)&amp;"."&amp;RIGHT('Locations-Stops'!E3561,LEN('Locations-Stops'!E3561)-1),"0")&amp;","&amp;IF('Locations-Stops'!G3561&lt;&gt;"",VLOOKUP('Locations-Stops'!G3561,Regions!A2:B379,2,FALSE),"0")&amp;","&amp;IF('Locations-Stops'!H3561&lt;&gt;"",VLOOKUP('Locations-Stops'!H3561,Regions!C2:D379,2,FALSE),"0")&amp;","&amp;IF('Locations-Stops'!I3561&lt;&gt;"",VLOOKUP('Locations-Stops'!I3561,Regions!F2:G379,2,FALSE),"0")&amp;","&amp;IF('Locations-Stops'!J3561&lt;&gt;"",VLOOKUP('Locations-Stops'!J3561,Regions!I2:J379,2,FALSE),"0")&amp;",'"&amp;IF('Locations-Stops'!K3561&lt;&gt;"",SUBSTITUTE('Locations-Stops'!K3561,"'","\'"),"")&amp;"','"&amp;IF('Locations-Stops'!L3561&lt;&gt;"",'Locations-Stops'!L3561,"")&amp;"','"&amp;IF('Locations-Stops'!M3561&lt;&gt;"",'Locations-Stops'!M3561,"")&amp;"','"&amp;IF('Locations-Stops'!N3561&lt;&gt;"",'Locations-Stops'!N3561,"")&amp;"', CURRENT_TIMESTAMP);"</f>
        <v>INSERT INTO `locations` (`id`, `name`, `latitude`, `longitude`, `province_id`, `region_1`, `region_2`, `region_3`, `street`, `number`, `postal`, `img`, `last_modified`) VALUES (NULL,'Electrische Museumtramlijn Amsterdam',52.349433,4.85679,8,3,13,100,'Amstelveenseweg','262','1075 XV','https://lh3.ggpht.com/X-V3Sw4NIUgDyrifUUUnjqGfZ58rhKVDFtqWNbwE2FnQWVP_SPMzOXjFh6qwlRNQPUjmfHAvEvNc5Gk1dJ-p', CURRENT_TIMESTAMP);</v>
      </c>
    </row>
    <row r="3560" spans="1:1" x14ac:dyDescent="0.25">
      <c r="A3560" t="str">
        <f>"INSERT INTO `locations` (`id`, `name`, `latitude`, `longitude`, `province_id`, `region_1`, `region_2`, `region_3`, `street`, `number`, `postal`, `img`, `last_modified`) VALUES (NULL,'"&amp;SUBSTITUTE('Locations-Stops'!F3562,"'","\'")&amp;"',"&amp;IF('Locations-Stops'!D3562&lt;&gt;"",LEFT('Locations-Stops'!D3562,2)&amp;"."&amp;RIGHT('Locations-Stops'!D3562,LEN('Locations-Stops'!D3562)-2),"0")&amp;","&amp;IF('Locations-Stops'!E3562&lt;&gt;"",LEFT('Locations-Stops'!E3562,1)&amp;"."&amp;RIGHT('Locations-Stops'!E3562,LEN('Locations-Stops'!E3562)-1),"0")&amp;","&amp;IF('Locations-Stops'!G3562&lt;&gt;"",VLOOKUP('Locations-Stops'!G3562,Regions!A2:B379,2,FALSE),"0")&amp;","&amp;IF('Locations-Stops'!H3562&lt;&gt;"",VLOOKUP('Locations-Stops'!H3562,Regions!C2:D379,2,FALSE),"0")&amp;","&amp;IF('Locations-Stops'!I3562&lt;&gt;"",VLOOKUP('Locations-Stops'!I3562,Regions!F2:G379,2,FALSE),"0")&amp;","&amp;IF('Locations-Stops'!J3562&lt;&gt;"",VLOOKUP('Locations-Stops'!J3562,Regions!I2:J379,2,FALSE),"0")&amp;",'"&amp;IF('Locations-Stops'!K3562&lt;&gt;"",SUBSTITUTE('Locations-Stops'!K3562,"'","\'"),"")&amp;"','"&amp;IF('Locations-Stops'!L3562&lt;&gt;"",'Locations-Stops'!L3562,"")&amp;"','"&amp;IF('Locations-Stops'!M3562&lt;&gt;"",'Locations-Stops'!M3562,"")&amp;"','"&amp;IF('Locations-Stops'!N3562&lt;&gt;"",'Locations-Stops'!N3562,"")&amp;"', CURRENT_TIMESTAMP);"</f>
        <v>INSERT INTO `locations` (`id`, `name`, `latitude`, `longitude`, `province_id`, `region_1`, `region_2`, `region_3`, `street`, `number`, `postal`, `img`, `last_modified`) VALUES (NULL,'Penitentiaire Inrichting Havenstraat',52.349681,4.856321,8,3,13,100,'Havenstraat','6','1075 PR','https://lh4.ggpht.com/89B0QTxf6URc5EjOuMO8oOG4RyUtG4T0A0231EuXSKd5KsSuzayYIhMmXqJkUlIomtky7hT-qQAFGHvGev6N', CURRENT_TIMESTAMP);</v>
      </c>
    </row>
    <row r="3561" spans="1:1" x14ac:dyDescent="0.25">
      <c r="A3561" t="str">
        <f>"INSERT INTO `locations` (`id`, `name`, `latitude`, `longitude`, `province_id`, `region_1`, `region_2`, `region_3`, `street`, `number`, `postal`, `img`, `last_modified`) VALUES (NULL,'"&amp;SUBSTITUTE('Locations-Stops'!F3563,"'","\'")&amp;"',"&amp;IF('Locations-Stops'!D3563&lt;&gt;"",LEFT('Locations-Stops'!D3563,2)&amp;"."&amp;RIGHT('Locations-Stops'!D3563,LEN('Locations-Stops'!D3563)-2),"0")&amp;","&amp;IF('Locations-Stops'!E3563&lt;&gt;"",LEFT('Locations-Stops'!E3563,1)&amp;"."&amp;RIGHT('Locations-Stops'!E3563,LEN('Locations-Stops'!E3563)-1),"0")&amp;","&amp;IF('Locations-Stops'!G3563&lt;&gt;"",VLOOKUP('Locations-Stops'!G3563,Regions!A2:B379,2,FALSE),"0")&amp;","&amp;IF('Locations-Stops'!H3563&lt;&gt;"",VLOOKUP('Locations-Stops'!H3563,Regions!C2:D379,2,FALSE),"0")&amp;","&amp;IF('Locations-Stops'!I3563&lt;&gt;"",VLOOKUP('Locations-Stops'!I3563,Regions!F2:G379,2,FALSE),"0")&amp;","&amp;IF('Locations-Stops'!J3563&lt;&gt;"",VLOOKUP('Locations-Stops'!J3563,Regions!I2:J379,2,FALSE),"0")&amp;",'"&amp;IF('Locations-Stops'!K3563&lt;&gt;"",SUBSTITUTE('Locations-Stops'!K3563,"'","\'"),"")&amp;"','"&amp;IF('Locations-Stops'!L3563&lt;&gt;"",'Locations-Stops'!L3563,"")&amp;"','"&amp;IF('Locations-Stops'!M3563&lt;&gt;"",'Locations-Stops'!M3563,"")&amp;"','"&amp;IF('Locations-Stops'!N3563&lt;&gt;"",'Locations-Stops'!N3563,"")&amp;"', CURRENT_TIMESTAMP);"</f>
        <v>INSERT INTO `locations` (`id`, `name`, `latitude`, `longitude`, `province_id`, `region_1`, `region_2`, `region_3`, `street`, `number`, `postal`, `img`, `last_modified`) VALUES (NULL,'Tuschinski Schilderij',52.348707,4.854884,8,3,13,100,'Havenstraat','13','1075','https://lh5.ggpht.com/z9z7ngNzJtB25Q6Yw14Hwv2L_UovKSCaGXhgVpASToUipOEIqDcZ81L7Pp6vx4hhUaA90yU9PQ4cWQeOlH8iMA', CURRENT_TIMESTAMP);</v>
      </c>
    </row>
    <row r="3562" spans="1:1" x14ac:dyDescent="0.25">
      <c r="A3562" t="str">
        <f>"INSERT INTO `locations` (`id`, `name`, `latitude`, `longitude`, `province_id`, `region_1`, `region_2`, `region_3`, `street`, `number`, `postal`, `img`, `last_modified`) VALUES (NULL,'"&amp;SUBSTITUTE('Locations-Stops'!F3564,"'","\'")&amp;"',"&amp;IF('Locations-Stops'!D3564&lt;&gt;"",LEFT('Locations-Stops'!D3564,2)&amp;"."&amp;RIGHT('Locations-Stops'!D3564,LEN('Locations-Stops'!D3564)-2),"0")&amp;","&amp;IF('Locations-Stops'!E3564&lt;&gt;"",LEFT('Locations-Stops'!E3564,1)&amp;"."&amp;RIGHT('Locations-Stops'!E3564,LEN('Locations-Stops'!E3564)-1),"0")&amp;","&amp;IF('Locations-Stops'!G3564&lt;&gt;"",VLOOKUP('Locations-Stops'!G3564,Regions!A2:B379,2,FALSE),"0")&amp;","&amp;IF('Locations-Stops'!H3564&lt;&gt;"",VLOOKUP('Locations-Stops'!H3564,Regions!C2:D379,2,FALSE),"0")&amp;","&amp;IF('Locations-Stops'!I3564&lt;&gt;"",VLOOKUP('Locations-Stops'!I3564,Regions!F2:G379,2,FALSE),"0")&amp;","&amp;IF('Locations-Stops'!J3564&lt;&gt;"",VLOOKUP('Locations-Stops'!J3564,Regions!I2:J379,2,FALSE),"0")&amp;",'"&amp;IF('Locations-Stops'!K3564&lt;&gt;"",SUBSTITUTE('Locations-Stops'!K3564,"'","\'"),"")&amp;"','"&amp;IF('Locations-Stops'!L3564&lt;&gt;"",'Locations-Stops'!L3564,"")&amp;"','"&amp;IF('Locations-Stops'!M3564&lt;&gt;"",'Locations-Stops'!M3564,"")&amp;"','"&amp;IF('Locations-Stops'!N3564&lt;&gt;"",'Locations-Stops'!N3564,"")&amp;"', CURRENT_TIMESTAMP);"</f>
        <v>INSERT INTO `locations` (`id`, `name`, `latitude`, `longitude`, `province_id`, `region_1`, `region_2`, `region_3`, `street`, `number`, `postal`, `img`, `last_modified`) VALUES (NULL,'Scooter Mitch',52.347083,4.852182,8,3,13,100,'Havenstraat','21','1075','https://lh6.ggpht.com/7U97eSMneE3gadjDOtEnBvWlrw1_s3InlUWg8z6BhKMXp839XGz9NTtmEVeGUM8lLe5CnEPiCBg6GquFjVaJ', CURRENT_TIMESTAMP);</v>
      </c>
    </row>
    <row r="3563" spans="1:1" x14ac:dyDescent="0.25">
      <c r="A3563" t="str">
        <f>"INSERT INTO `locations` (`id`, `name`, `latitude`, `longitude`, `province_id`, `region_1`, `region_2`, `region_3`, `street`, `number`, `postal`, `img`, `last_modified`) VALUES (NULL,'"&amp;SUBSTITUTE('Locations-Stops'!F3565,"'","\'")&amp;"',"&amp;IF('Locations-Stops'!D3565&lt;&gt;"",LEFT('Locations-Stops'!D3565,2)&amp;"."&amp;RIGHT('Locations-Stops'!D3565,LEN('Locations-Stops'!D3565)-2),"0")&amp;","&amp;IF('Locations-Stops'!E3565&lt;&gt;"",LEFT('Locations-Stops'!E3565,1)&amp;"."&amp;RIGHT('Locations-Stops'!E3565,LEN('Locations-Stops'!E3565)-1),"0")&amp;","&amp;IF('Locations-Stops'!G3565&lt;&gt;"",VLOOKUP('Locations-Stops'!G3565,Regions!A2:B379,2,FALSE),"0")&amp;","&amp;IF('Locations-Stops'!H3565&lt;&gt;"",VLOOKUP('Locations-Stops'!H3565,Regions!C2:D379,2,FALSE),"0")&amp;","&amp;IF('Locations-Stops'!I3565&lt;&gt;"",VLOOKUP('Locations-Stops'!I3565,Regions!F2:G379,2,FALSE),"0")&amp;","&amp;IF('Locations-Stops'!J3565&lt;&gt;"",VLOOKUP('Locations-Stops'!J3565,Regions!I2:J379,2,FALSE),"0")&amp;",'"&amp;IF('Locations-Stops'!K3565&lt;&gt;"",SUBSTITUTE('Locations-Stops'!K3565,"'","\'"),"")&amp;"','"&amp;IF('Locations-Stops'!L3565&lt;&gt;"",'Locations-Stops'!L3565,"")&amp;"','"&amp;IF('Locations-Stops'!M3565&lt;&gt;"",'Locations-Stops'!M3565,"")&amp;"','"&amp;IF('Locations-Stops'!N3565&lt;&gt;"",'Locations-Stops'!N3565,"")&amp;"', CURRENT_TIMESTAMP);"</f>
        <v>INSERT INTO `locations` (`id`, `name`, `latitude`, `longitude`, `province_id`, `region_1`, `region_2`, `region_3`, `street`, `number`, `postal`, `img`, `last_modified`) VALUES (NULL,'Mural Haarlemmermeer Station',52.349416,4.855257,8,3,13,100,'Havenstraat','12III','1075 PR','https://lh5.ggpht.com/KMISwzQq-Bt3gFN9AyJaICnbQpDnp37kVDz7ClkAoXEXQyyqNqH05bXJjaLq0OtAOv9UngrVXJjdc8fMZTI', CURRENT_TIMESTAMP);</v>
      </c>
    </row>
    <row r="3564" spans="1:1" x14ac:dyDescent="0.25">
      <c r="A3564" t="str">
        <f>"INSERT INTO `locations` (`id`, `name`, `latitude`, `longitude`, `province_id`, `region_1`, `region_2`, `region_3`, `street`, `number`, `postal`, `img`, `last_modified`) VALUES (NULL,'"&amp;SUBSTITUTE('Locations-Stops'!F3566,"'","\'")&amp;"',"&amp;IF('Locations-Stops'!D3566&lt;&gt;"",LEFT('Locations-Stops'!D3566,2)&amp;"."&amp;RIGHT('Locations-Stops'!D3566,LEN('Locations-Stops'!D3566)-2),"0")&amp;","&amp;IF('Locations-Stops'!E3566&lt;&gt;"",LEFT('Locations-Stops'!E3566,1)&amp;"."&amp;RIGHT('Locations-Stops'!E3566,LEN('Locations-Stops'!E3566)-1),"0")&amp;","&amp;IF('Locations-Stops'!G3566&lt;&gt;"",VLOOKUP('Locations-Stops'!G3566,Regions!A2:B379,2,FALSE),"0")&amp;","&amp;IF('Locations-Stops'!H3566&lt;&gt;"",VLOOKUP('Locations-Stops'!H3566,Regions!C2:D379,2,FALSE),"0")&amp;","&amp;IF('Locations-Stops'!I3566&lt;&gt;"",VLOOKUP('Locations-Stops'!I3566,Regions!F2:G379,2,FALSE),"0")&amp;","&amp;IF('Locations-Stops'!J3566&lt;&gt;"",VLOOKUP('Locations-Stops'!J3566,Regions!I2:J379,2,FALSE),"0")&amp;",'"&amp;IF('Locations-Stops'!K3566&lt;&gt;"",SUBSTITUTE('Locations-Stops'!K3566,"'","\'"),"")&amp;"','"&amp;IF('Locations-Stops'!L3566&lt;&gt;"",'Locations-Stops'!L3566,"")&amp;"','"&amp;IF('Locations-Stops'!M3566&lt;&gt;"",'Locations-Stops'!M3566,"")&amp;"','"&amp;IF('Locations-Stops'!N3566&lt;&gt;"",'Locations-Stops'!N3566,"")&amp;"', CURRENT_TIMESTAMP);"</f>
        <v>INSERT INTO `locations` (`id`, `name`, `latitude`, `longitude`, `province_id`, `region_1`, `region_2`, `region_3`, `street`, `number`, `postal`, `img`, `last_modified`) VALUES (NULL,'Elektrische Museum Tramlijn Amsterdam',52.348825,4.856449,8,3,13,100,'Karperweg','6','1075 LC','https://lh6.ggpht.com/yCVube7iuhlOVzOLryKINuXC8sddx7iyzoySI7jKibWyxovwlzJl-7O8_35qWk9uI2LxDk9P8f6JeJSQvqQ', CURRENT_TIMESTAMP);</v>
      </c>
    </row>
    <row r="3565" spans="1:1" x14ac:dyDescent="0.25">
      <c r="A3565" t="str">
        <f>"INSERT INTO `locations` (`id`, `name`, `latitude`, `longitude`, `province_id`, `region_1`, `region_2`, `region_3`, `street`, `number`, `postal`, `img`, `last_modified`) VALUES (NULL,'"&amp;SUBSTITUTE('Locations-Stops'!F3567,"'","\'")&amp;"',"&amp;IF('Locations-Stops'!D3567&lt;&gt;"",LEFT('Locations-Stops'!D3567,2)&amp;"."&amp;RIGHT('Locations-Stops'!D3567,LEN('Locations-Stops'!D3567)-2),"0")&amp;","&amp;IF('Locations-Stops'!E3567&lt;&gt;"",LEFT('Locations-Stops'!E3567,1)&amp;"."&amp;RIGHT('Locations-Stops'!E3567,LEN('Locations-Stops'!E3567)-1),"0")&amp;","&amp;IF('Locations-Stops'!G3567&lt;&gt;"",VLOOKUP('Locations-Stops'!G3567,Regions!A2:B379,2,FALSE),"0")&amp;","&amp;IF('Locations-Stops'!H3567&lt;&gt;"",VLOOKUP('Locations-Stops'!H3567,Regions!C2:D379,2,FALSE),"0")&amp;","&amp;IF('Locations-Stops'!I3567&lt;&gt;"",VLOOKUP('Locations-Stops'!I3567,Regions!F2:G379,2,FALSE),"0")&amp;","&amp;IF('Locations-Stops'!J3567&lt;&gt;"",VLOOKUP('Locations-Stops'!J3567,Regions!I2:J379,2,FALSE),"0")&amp;",'"&amp;IF('Locations-Stops'!K3567&lt;&gt;"",SUBSTITUTE('Locations-Stops'!K3567,"'","\'"),"")&amp;"','"&amp;IF('Locations-Stops'!L3567&lt;&gt;"",'Locations-Stops'!L3567,"")&amp;"','"&amp;IF('Locations-Stops'!M3567&lt;&gt;"",'Locations-Stops'!M3567,"")&amp;"','"&amp;IF('Locations-Stops'!N3567&lt;&gt;"",'Locations-Stops'!N3567,"")&amp;"', CURRENT_TIMESTAMP);"</f>
        <v>INSERT INTO `locations` (`id`, `name`, `latitude`, `longitude`, `province_id`, `region_1`, `region_2`, `region_3`, `street`, `number`, `postal`, `img`, `last_modified`) VALUES (NULL,'De Koloniaal II',52.347608,4.854455,8,3,13,100,'Karperweg','37','1075 LB','https://lh4.ggpht.com/7_ZLnw24zRTp1PBJhn_GrOtIfBpXfWGGD1b9ORj14_OySPkjjyPhQhnKmQ3S3U2dZtt4Cm9XLczxNr7lzF0A', CURRENT_TIMESTAMP);</v>
      </c>
    </row>
    <row r="3566" spans="1:1" x14ac:dyDescent="0.25">
      <c r="A3566" t="str">
        <f>"INSERT INTO `locations` (`id`, `name`, `latitude`, `longitude`, `province_id`, `region_1`, `region_2`, `region_3`, `street`, `number`, `postal`, `img`, `last_modified`) VALUES (NULL,'"&amp;SUBSTITUTE('Locations-Stops'!F3568,"'","\'")&amp;"',"&amp;IF('Locations-Stops'!D3568&lt;&gt;"",LEFT('Locations-Stops'!D3568,2)&amp;"."&amp;RIGHT('Locations-Stops'!D3568,LEN('Locations-Stops'!D3568)-2),"0")&amp;","&amp;IF('Locations-Stops'!E3568&lt;&gt;"",LEFT('Locations-Stops'!E3568,1)&amp;"."&amp;RIGHT('Locations-Stops'!E3568,LEN('Locations-Stops'!E3568)-1),"0")&amp;","&amp;IF('Locations-Stops'!G3568&lt;&gt;"",VLOOKUP('Locations-Stops'!G3568,Regions!A2:B379,2,FALSE),"0")&amp;","&amp;IF('Locations-Stops'!H3568&lt;&gt;"",VLOOKUP('Locations-Stops'!H3568,Regions!C2:D379,2,FALSE),"0")&amp;","&amp;IF('Locations-Stops'!I3568&lt;&gt;"",VLOOKUP('Locations-Stops'!I3568,Regions!F2:G379,2,FALSE),"0")&amp;","&amp;IF('Locations-Stops'!J3568&lt;&gt;"",VLOOKUP('Locations-Stops'!J3568,Regions!I2:J379,2,FALSE),"0")&amp;",'"&amp;IF('Locations-Stops'!K3568&lt;&gt;"",SUBSTITUTE('Locations-Stops'!K3568,"'","\'"),"")&amp;"','"&amp;IF('Locations-Stops'!L3568&lt;&gt;"",'Locations-Stops'!L3568,"")&amp;"','"&amp;IF('Locations-Stops'!M3568&lt;&gt;"",'Locations-Stops'!M3568,"")&amp;"','"&amp;IF('Locations-Stops'!N3568&lt;&gt;"",'Locations-Stops'!N3568,"")&amp;"', CURRENT_TIMESTAMP);"</f>
        <v>INSERT INTO `locations` (`id`, `name`, `latitude`, `longitude`, `province_id`, `region_1`, `region_2`, `region_3`, `street`, `number`, `postal`, `img`, `last_modified`) VALUES (NULL,'Amsterdam Flying Skull',52.347247,4.853582,8,3,13,100,'Karperweg','47','1075 LB','https://lh4.ggpht.com/H49H6AhHimwtxsPvQWMamj7BThcChAq4U4Kj96uotX16c-DirTq06B5j9_sCOA-v1dMQFfAycaQZbU6KQbCG', CURRENT_TIMESTAMP);</v>
      </c>
    </row>
    <row r="3567" spans="1:1" x14ac:dyDescent="0.25">
      <c r="A3567" t="str">
        <f>"INSERT INTO `locations` (`id`, `name`, `latitude`, `longitude`, `province_id`, `region_1`, `region_2`, `region_3`, `street`, `number`, `postal`, `img`, `last_modified`) VALUES (NULL,'"&amp;SUBSTITUTE('Locations-Stops'!F3569,"'","\'")&amp;"',"&amp;IF('Locations-Stops'!D3569&lt;&gt;"",LEFT('Locations-Stops'!D3569,2)&amp;"."&amp;RIGHT('Locations-Stops'!D3569,LEN('Locations-Stops'!D3569)-2),"0")&amp;","&amp;IF('Locations-Stops'!E3569&lt;&gt;"",LEFT('Locations-Stops'!E3569,1)&amp;"."&amp;RIGHT('Locations-Stops'!E3569,LEN('Locations-Stops'!E3569)-1),"0")&amp;","&amp;IF('Locations-Stops'!G3569&lt;&gt;"",VLOOKUP('Locations-Stops'!G3569,Regions!A2:B379,2,FALSE),"0")&amp;","&amp;IF('Locations-Stops'!H3569&lt;&gt;"",VLOOKUP('Locations-Stops'!H3569,Regions!C2:D379,2,FALSE),"0")&amp;","&amp;IF('Locations-Stops'!I3569&lt;&gt;"",VLOOKUP('Locations-Stops'!I3569,Regions!F2:G379,2,FALSE),"0")&amp;","&amp;IF('Locations-Stops'!J3569&lt;&gt;"",VLOOKUP('Locations-Stops'!J3569,Regions!I2:J379,2,FALSE),"0")&amp;",'"&amp;IF('Locations-Stops'!K3569&lt;&gt;"",SUBSTITUTE('Locations-Stops'!K3569,"'","\'"),"")&amp;"','"&amp;IF('Locations-Stops'!L3569&lt;&gt;"",'Locations-Stops'!L3569,"")&amp;"','"&amp;IF('Locations-Stops'!M3569&lt;&gt;"",'Locations-Stops'!M3569,"")&amp;"','"&amp;IF('Locations-Stops'!N3569&lt;&gt;"",'Locations-Stops'!N3569,"")&amp;"', CURRENT_TIMESTAMP);"</f>
        <v>INSERT INTO `locations` (`id`, `name`, `latitude`, `longitude`, `province_id`, `region_1`, `region_2`, `region_3`, `street`, `number`, `postal`, `img`, `last_modified`) VALUES (NULL,'Park Eiland',52.34406,4.850379,8,3,13,100,'Piet Kranenbergpad','','1075','https://lh6.ggpht.com/RGq8L7-3YlQiDca0oAxuOw7ZUp8opwTtpmRgFXzG2Qyx2f5JxCDrBxTjNWBUwMlI7w0PHkk2i7HJ7gU7TTA', CURRENT_TIMESTAMP);</v>
      </c>
    </row>
    <row r="3568" spans="1:1" x14ac:dyDescent="0.25">
      <c r="A3568" t="str">
        <f>"INSERT INTO `locations` (`id`, `name`, `latitude`, `longitude`, `province_id`, `region_1`, `region_2`, `region_3`, `street`, `number`, `postal`, `img`, `last_modified`) VALUES (NULL,'"&amp;SUBSTITUTE('Locations-Stops'!F3570,"'","\'")&amp;"',"&amp;IF('Locations-Stops'!D3570&lt;&gt;"",LEFT('Locations-Stops'!D3570,2)&amp;"."&amp;RIGHT('Locations-Stops'!D3570,LEN('Locations-Stops'!D3570)-2),"0")&amp;","&amp;IF('Locations-Stops'!E3570&lt;&gt;"",LEFT('Locations-Stops'!E3570,1)&amp;"."&amp;RIGHT('Locations-Stops'!E3570,LEN('Locations-Stops'!E3570)-1),"0")&amp;","&amp;IF('Locations-Stops'!G3570&lt;&gt;"",VLOOKUP('Locations-Stops'!G3570,Regions!A2:B379,2,FALSE),"0")&amp;","&amp;IF('Locations-Stops'!H3570&lt;&gt;"",VLOOKUP('Locations-Stops'!H3570,Regions!C2:D379,2,FALSE),"0")&amp;","&amp;IF('Locations-Stops'!I3570&lt;&gt;"",VLOOKUP('Locations-Stops'!I3570,Regions!F2:G379,2,FALSE),"0")&amp;","&amp;IF('Locations-Stops'!J3570&lt;&gt;"",VLOOKUP('Locations-Stops'!J3570,Regions!I2:J379,2,FALSE),"0")&amp;",'"&amp;IF('Locations-Stops'!K3570&lt;&gt;"",SUBSTITUTE('Locations-Stops'!K3570,"'","\'"),"")&amp;"','"&amp;IF('Locations-Stops'!L3570&lt;&gt;"",'Locations-Stops'!L3570,"")&amp;"','"&amp;IF('Locations-Stops'!M3570&lt;&gt;"",'Locations-Stops'!M3570,"")&amp;"','"&amp;IF('Locations-Stops'!N3570&lt;&gt;"",'Locations-Stops'!N3570,"")&amp;"', CURRENT_TIMESTAMP);"</f>
        <v>INSERT INTO `locations` (`id`, `name`, `latitude`, `longitude`, `province_id`, `region_1`, `region_2`, `region_3`, `street`, `number`, `postal`, `img`, `last_modified`) VALUES (NULL,'Monkey Bars',52.344507,4.850805,8,3,13,100,'Piet Kranenbergpad','','1075','https://lh5.ggpht.com/QGISMh-PJBSGqHSNZJN9K6KqDUEpX9SScL82s-1Ysp82-BPIlOoN2a98JspetVX5OCA9veP7AHNDHsYGuNEP', CURRENT_TIMESTAMP);</v>
      </c>
    </row>
    <row r="3569" spans="1:1" x14ac:dyDescent="0.25">
      <c r="A3569" t="str">
        <f>"INSERT INTO `locations` (`id`, `name`, `latitude`, `longitude`, `province_id`, `region_1`, `region_2`, `region_3`, `street`, `number`, `postal`, `img`, `last_modified`) VALUES (NULL,'"&amp;SUBSTITUTE('Locations-Stops'!F3571,"'","\'")&amp;"',"&amp;IF('Locations-Stops'!D3571&lt;&gt;"",LEFT('Locations-Stops'!D3571,2)&amp;"."&amp;RIGHT('Locations-Stops'!D3571,LEN('Locations-Stops'!D3571)-2),"0")&amp;","&amp;IF('Locations-Stops'!E3571&lt;&gt;"",LEFT('Locations-Stops'!E3571,1)&amp;"."&amp;RIGHT('Locations-Stops'!E3571,LEN('Locations-Stops'!E3571)-1),"0")&amp;","&amp;IF('Locations-Stops'!G3571&lt;&gt;"",VLOOKUP('Locations-Stops'!G3571,Regions!A2:B379,2,FALSE),"0")&amp;","&amp;IF('Locations-Stops'!H3571&lt;&gt;"",VLOOKUP('Locations-Stops'!H3571,Regions!C2:D379,2,FALSE),"0")&amp;","&amp;IF('Locations-Stops'!I3571&lt;&gt;"",VLOOKUP('Locations-Stops'!I3571,Regions!F2:G379,2,FALSE),"0")&amp;","&amp;IF('Locations-Stops'!J3571&lt;&gt;"",VLOOKUP('Locations-Stops'!J3571,Regions!I2:J379,2,FALSE),"0")&amp;",'"&amp;IF('Locations-Stops'!K3571&lt;&gt;"",SUBSTITUTE('Locations-Stops'!K3571,"'","\'"),"")&amp;"','"&amp;IF('Locations-Stops'!L3571&lt;&gt;"",'Locations-Stops'!L3571,"")&amp;"','"&amp;IF('Locations-Stops'!M3571&lt;&gt;"",'Locations-Stops'!M3571,"")&amp;"','"&amp;IF('Locations-Stops'!N3571&lt;&gt;"",'Locations-Stops'!N3571,"")&amp;"', CURRENT_TIMESTAMP);"</f>
        <v>INSERT INTO `locations` (`id`, `name`, `latitude`, `longitude`, `province_id`, `region_1`, `region_2`, `region_3`, `street`, `number`, `postal`, `img`, `last_modified`) VALUES (NULL,'Teatro Munganga',52.354349,4.85403,8,3,13,100,'Schinkelkade','13','1075 VG','https://lh4.ggpht.com/Rw0KZm1DujjXioXeBRRH0A9HctbYq9QaWwsccDjaCZApgqUalVMMwhPyz8YuJWQwrYzWpk8CoEnk5GCqQZR_', CURRENT_TIMESTAMP);</v>
      </c>
    </row>
    <row r="3570" spans="1:1" x14ac:dyDescent="0.25">
      <c r="A3570" t="str">
        <f>"INSERT INTO `locations` (`id`, `name`, `latitude`, `longitude`, `province_id`, `region_1`, `region_2`, `region_3`, `street`, `number`, `postal`, `img`, `last_modified`) VALUES (NULL,'"&amp;SUBSTITUTE('Locations-Stops'!F3572,"'","\'")&amp;"',"&amp;IF('Locations-Stops'!D3572&lt;&gt;"",LEFT('Locations-Stops'!D3572,2)&amp;"."&amp;RIGHT('Locations-Stops'!D3572,LEN('Locations-Stops'!D3572)-2),"0")&amp;","&amp;IF('Locations-Stops'!E3572&lt;&gt;"",LEFT('Locations-Stops'!E3572,1)&amp;"."&amp;RIGHT('Locations-Stops'!E3572,LEN('Locations-Stops'!E3572)-1),"0")&amp;","&amp;IF('Locations-Stops'!G3572&lt;&gt;"",VLOOKUP('Locations-Stops'!G3572,Regions!A2:B379,2,FALSE),"0")&amp;","&amp;IF('Locations-Stops'!H3572&lt;&gt;"",VLOOKUP('Locations-Stops'!H3572,Regions!C2:D379,2,FALSE),"0")&amp;","&amp;IF('Locations-Stops'!I3572&lt;&gt;"",VLOOKUP('Locations-Stops'!I3572,Regions!F2:G379,2,FALSE),"0")&amp;","&amp;IF('Locations-Stops'!J3572&lt;&gt;"",VLOOKUP('Locations-Stops'!J3572,Regions!I2:J379,2,FALSE),"0")&amp;",'"&amp;IF('Locations-Stops'!K3572&lt;&gt;"",SUBSTITUTE('Locations-Stops'!K3572,"'","\'"),"")&amp;"','"&amp;IF('Locations-Stops'!L3572&lt;&gt;"",'Locations-Stops'!L3572,"")&amp;"','"&amp;IF('Locations-Stops'!M3572&lt;&gt;"",'Locations-Stops'!M3572,"")&amp;"','"&amp;IF('Locations-Stops'!N3572&lt;&gt;"",'Locations-Stops'!N3572,"")&amp;"', CURRENT_TIMESTAMP);"</f>
        <v>INSERT INTO `locations` (`id`, `name`, `latitude`, `longitude`, `province_id`, `region_1`, `region_2`, `region_3`, `street`, `number`, `postal`, `img`, `last_modified`) VALUES (NULL,'Graffiti Carlo Giuliani',52.351058,4.852659,8,3,13,100,'Schinkelkade','51II','1075 VK','https://lh5.ggpht.com/0ZrcZqnXO-buc-hIIrnti8XUk7PR8D05T6Flt8k4X11tztqScMCuFgcRHCM9OuUi5ACZeVHgxDXCdPR4Xjc', CURRENT_TIMESTAMP);</v>
      </c>
    </row>
    <row r="3571" spans="1:1" x14ac:dyDescent="0.25">
      <c r="A3571" t="str">
        <f>"INSERT INTO `locations` (`id`, `name`, `latitude`, `longitude`, `province_id`, `region_1`, `region_2`, `region_3`, `street`, `number`, `postal`, `img`, `last_modified`) VALUES (NULL,'"&amp;SUBSTITUTE('Locations-Stops'!F3573,"'","\'")&amp;"',"&amp;IF('Locations-Stops'!D3573&lt;&gt;"",LEFT('Locations-Stops'!D3573,2)&amp;"."&amp;RIGHT('Locations-Stops'!D3573,LEN('Locations-Stops'!D3573)-2),"0")&amp;","&amp;IF('Locations-Stops'!E3573&lt;&gt;"",LEFT('Locations-Stops'!E3573,1)&amp;"."&amp;RIGHT('Locations-Stops'!E3573,LEN('Locations-Stops'!E3573)-1),"0")&amp;","&amp;IF('Locations-Stops'!G3573&lt;&gt;"",VLOOKUP('Locations-Stops'!G3573,Regions!A2:B379,2,FALSE),"0")&amp;","&amp;IF('Locations-Stops'!H3573&lt;&gt;"",VLOOKUP('Locations-Stops'!H3573,Regions!C2:D379,2,FALSE),"0")&amp;","&amp;IF('Locations-Stops'!I3573&lt;&gt;"",VLOOKUP('Locations-Stops'!I3573,Regions!F2:G379,2,FALSE),"0")&amp;","&amp;IF('Locations-Stops'!J3573&lt;&gt;"",VLOOKUP('Locations-Stops'!J3573,Regions!I2:J379,2,FALSE),"0")&amp;",'"&amp;IF('Locations-Stops'!K3573&lt;&gt;"",SUBSTITUTE('Locations-Stops'!K3573,"'","\'"),"")&amp;"','"&amp;IF('Locations-Stops'!L3573&lt;&gt;"",'Locations-Stops'!L3573,"")&amp;"','"&amp;IF('Locations-Stops'!M3573&lt;&gt;"",'Locations-Stops'!M3573,"")&amp;"','"&amp;IF('Locations-Stops'!N3573&lt;&gt;"",'Locations-Stops'!N3573,"")&amp;"', CURRENT_TIMESTAMP);"</f>
        <v>INSERT INTO `locations` (`id`, `name`, `latitude`, `longitude`, `province_id`, `region_1`, `region_2`, `region_3`, `street`, `number`, `postal`, `img`, `last_modified`) VALUES (NULL,'Bloemen en Prikkeldraad',52.349454,4.854287,8,3,13,100,'Vlietstraat','22','1075 VC','https://lh5.ggpht.com/yY8RZBsMoYeR4_RkwPAPK1RsWhiGhSZXcAxc0q6Zy7a4k0PxuvoSzRr4vgYklJEyIYdwzhOR7ZPk-BvyWuxx', CURRENT_TIMESTAMP);</v>
      </c>
    </row>
    <row r="3572" spans="1:1" x14ac:dyDescent="0.25">
      <c r="A3572" t="str">
        <f>"INSERT INTO `locations` (`id`, `name`, `latitude`, `longitude`, `province_id`, `region_1`, `region_2`, `region_3`, `street`, `number`, `postal`, `img`, `last_modified`) VALUES (NULL,'"&amp;SUBSTITUTE('Locations-Stops'!F3574,"'","\'")&amp;"',"&amp;IF('Locations-Stops'!D3574&lt;&gt;"",LEFT('Locations-Stops'!D3574,2)&amp;"."&amp;RIGHT('Locations-Stops'!D3574,LEN('Locations-Stops'!D3574)-2),"0")&amp;","&amp;IF('Locations-Stops'!E3574&lt;&gt;"",LEFT('Locations-Stops'!E3574,1)&amp;"."&amp;RIGHT('Locations-Stops'!E3574,LEN('Locations-Stops'!E3574)-1),"0")&amp;","&amp;IF('Locations-Stops'!G3574&lt;&gt;"",VLOOKUP('Locations-Stops'!G3574,Regions!A2:B379,2,FALSE),"0")&amp;","&amp;IF('Locations-Stops'!H3574&lt;&gt;"",VLOOKUP('Locations-Stops'!H3574,Regions!C2:D379,2,FALSE),"0")&amp;","&amp;IF('Locations-Stops'!I3574&lt;&gt;"",VLOOKUP('Locations-Stops'!I3574,Regions!F2:G379,2,FALSE),"0")&amp;","&amp;IF('Locations-Stops'!J3574&lt;&gt;"",VLOOKUP('Locations-Stops'!J3574,Regions!I2:J379,2,FALSE),"0")&amp;",'"&amp;IF('Locations-Stops'!K3574&lt;&gt;"",SUBSTITUTE('Locations-Stops'!K3574,"'","\'"),"")&amp;"','"&amp;IF('Locations-Stops'!L3574&lt;&gt;"",'Locations-Stops'!L3574,"")&amp;"','"&amp;IF('Locations-Stops'!M3574&lt;&gt;"",'Locations-Stops'!M3574,"")&amp;"','"&amp;IF('Locations-Stops'!N3574&lt;&gt;"",'Locations-Stops'!N3574,"")&amp;"', CURRENT_TIMESTAMP);"</f>
        <v>INSERT INTO `locations` (`id`, `name`, `latitude`, `longitude`, `province_id`, `region_1`, `region_2`, `region_3`, `street`, `number`, `postal`, `img`, `last_modified`) VALUES (NULL,'Kleurrijke Amsterdammertjes',52.349178,4.852787,8,3,13,100,'Vlietstraat','140','1075 VE','https://lh3.ggpht.com/7uVYME4yAKpWC0bsWnrNGQqKxmbUSwv_i75AGfWufVANegB0fvvIHWc5_whv-KCBBPJUvfFKmwY-bG9X-FzF', CURRENT_TIMESTAMP);</v>
      </c>
    </row>
    <row r="3573" spans="1:1" x14ac:dyDescent="0.25">
      <c r="A3573" t="str">
        <f>"INSERT INTO `locations` (`id`, `name`, `latitude`, `longitude`, `province_id`, `region_1`, `region_2`, `region_3`, `street`, `number`, `postal`, `img`, `last_modified`) VALUES (NULL,'"&amp;SUBSTITUTE('Locations-Stops'!F3575,"'","\'")&amp;"',"&amp;IF('Locations-Stops'!D3575&lt;&gt;"",LEFT('Locations-Stops'!D3575,2)&amp;"."&amp;RIGHT('Locations-Stops'!D3575,LEN('Locations-Stops'!D3575)-2),"0")&amp;","&amp;IF('Locations-Stops'!E3575&lt;&gt;"",LEFT('Locations-Stops'!E3575,1)&amp;"."&amp;RIGHT('Locations-Stops'!E3575,LEN('Locations-Stops'!E3575)-1),"0")&amp;","&amp;IF('Locations-Stops'!G3575&lt;&gt;"",VLOOKUP('Locations-Stops'!G3575,Regions!A2:B379,2,FALSE),"0")&amp;","&amp;IF('Locations-Stops'!H3575&lt;&gt;"",VLOOKUP('Locations-Stops'!H3575,Regions!C2:D379,2,FALSE),"0")&amp;","&amp;IF('Locations-Stops'!I3575&lt;&gt;"",VLOOKUP('Locations-Stops'!I3575,Regions!F2:G379,2,FALSE),"0")&amp;","&amp;IF('Locations-Stops'!J3575&lt;&gt;"",VLOOKUP('Locations-Stops'!J3575,Regions!I2:J379,2,FALSE),"0")&amp;",'"&amp;IF('Locations-Stops'!K3575&lt;&gt;"",SUBSTITUTE('Locations-Stops'!K3575,"'","\'"),"")&amp;"','"&amp;IF('Locations-Stops'!L3575&lt;&gt;"",'Locations-Stops'!L3575,"")&amp;"','"&amp;IF('Locations-Stops'!M3575&lt;&gt;"",'Locations-Stops'!M3575,"")&amp;"','"&amp;IF('Locations-Stops'!N3575&lt;&gt;"",'Locations-Stops'!N3575,"")&amp;"', CURRENT_TIMESTAMP);"</f>
        <v>INSERT INTO `locations` (`id`, `name`, `latitude`, `longitude`, `province_id`, `region_1`, `region_2`, `region_3`, `street`, `number`, `postal`, `img`, `last_modified`) VALUES (NULL,'Marathon Man Sculpture',52.347084,4.864609,8,3,13,101,'Achillesstraat','34','1076 RC','https://lh3.ggpht.com/EcwlcWU-DZkL72A1mLK1wRlt_BvdWR-Tnj4L_KWfEoe41xqy-yJ_aUL1oLohCf2qctTybBAmUjTABTb08WO9', CURRENT_TIMESTAMP);</v>
      </c>
    </row>
    <row r="3574" spans="1:1" x14ac:dyDescent="0.25">
      <c r="A3574" t="str">
        <f>"INSERT INTO `locations` (`id`, `name`, `latitude`, `longitude`, `province_id`, `region_1`, `region_2`, `region_3`, `street`, `number`, `postal`, `img`, `last_modified`) VALUES (NULL,'"&amp;SUBSTITUTE('Locations-Stops'!F3576,"'","\'")&amp;"',"&amp;IF('Locations-Stops'!D3576&lt;&gt;"",LEFT('Locations-Stops'!D3576,2)&amp;"."&amp;RIGHT('Locations-Stops'!D3576,LEN('Locations-Stops'!D3576)-2),"0")&amp;","&amp;IF('Locations-Stops'!E3576&lt;&gt;"",LEFT('Locations-Stops'!E3576,1)&amp;"."&amp;RIGHT('Locations-Stops'!E3576,LEN('Locations-Stops'!E3576)-1),"0")&amp;","&amp;IF('Locations-Stops'!G3576&lt;&gt;"",VLOOKUP('Locations-Stops'!G3576,Regions!A2:B379,2,FALSE),"0")&amp;","&amp;IF('Locations-Stops'!H3576&lt;&gt;"",VLOOKUP('Locations-Stops'!H3576,Regions!C2:D379,2,FALSE),"0")&amp;","&amp;IF('Locations-Stops'!I3576&lt;&gt;"",VLOOKUP('Locations-Stops'!I3576,Regions!F2:G379,2,FALSE),"0")&amp;","&amp;IF('Locations-Stops'!J3576&lt;&gt;"",VLOOKUP('Locations-Stops'!J3576,Regions!I2:J379,2,FALSE),"0")&amp;",'"&amp;IF('Locations-Stops'!K3576&lt;&gt;"",SUBSTITUTE('Locations-Stops'!K3576,"'","\'"),"")&amp;"','"&amp;IF('Locations-Stops'!L3576&lt;&gt;"",'Locations-Stops'!L3576,"")&amp;"','"&amp;IF('Locations-Stops'!M3576&lt;&gt;"",'Locations-Stops'!M3576,"")&amp;"','"&amp;IF('Locations-Stops'!N3576&lt;&gt;"",'Locations-Stops'!N3576,"")&amp;"', CURRENT_TIMESTAMP);"</f>
        <v>INSERT INTO `locations` (`id`, `name`, `latitude`, `longitude`, `province_id`, `region_1`, `region_2`, `region_3`, `street`, `number`, `postal`, `img`, `last_modified`) VALUES (NULL,'Zomers Buiten Herdenking',52.346853,4.864458,8,3,13,101,'Achillesstraat','35','1076 PV','https://lh4.ggpht.com/rIZV_N58itQyMie-s3RKQCUIK7NWcRfLKhYlPsV1khW2PaFQu8pYUwsiX1Tk_uejdCkmgiUv6R8ecDyoYJ40cA', CURRENT_TIMESTAMP);</v>
      </c>
    </row>
    <row r="3575" spans="1:1" x14ac:dyDescent="0.25">
      <c r="A3575" t="str">
        <f>"INSERT INTO `locations` (`id`, `name`, `latitude`, `longitude`, `province_id`, `region_1`, `region_2`, `region_3`, `street`, `number`, `postal`, `img`, `last_modified`) VALUES (NULL,'"&amp;SUBSTITUTE('Locations-Stops'!F3577,"'","\'")&amp;"',"&amp;IF('Locations-Stops'!D3577&lt;&gt;"",LEFT('Locations-Stops'!D3577,2)&amp;"."&amp;RIGHT('Locations-Stops'!D3577,LEN('Locations-Stops'!D3577)-2),"0")&amp;","&amp;IF('Locations-Stops'!E3577&lt;&gt;"",LEFT('Locations-Stops'!E3577,1)&amp;"."&amp;RIGHT('Locations-Stops'!E3577,LEN('Locations-Stops'!E3577)-1),"0")&amp;","&amp;IF('Locations-Stops'!G3577&lt;&gt;"",VLOOKUP('Locations-Stops'!G3577,Regions!A2:B379,2,FALSE),"0")&amp;","&amp;IF('Locations-Stops'!H3577&lt;&gt;"",VLOOKUP('Locations-Stops'!H3577,Regions!C2:D379,2,FALSE),"0")&amp;","&amp;IF('Locations-Stops'!I3577&lt;&gt;"",VLOOKUP('Locations-Stops'!I3577,Regions!F2:G379,2,FALSE),"0")&amp;","&amp;IF('Locations-Stops'!J3577&lt;&gt;"",VLOOKUP('Locations-Stops'!J3577,Regions!I2:J379,2,FALSE),"0")&amp;",'"&amp;IF('Locations-Stops'!K3577&lt;&gt;"",SUBSTITUTE('Locations-Stops'!K3577,"'","\'"),"")&amp;"','"&amp;IF('Locations-Stops'!L3577&lt;&gt;"",'Locations-Stops'!L3577,"")&amp;"','"&amp;IF('Locations-Stops'!M3577&lt;&gt;"",'Locations-Stops'!M3577,"")&amp;"','"&amp;IF('Locations-Stops'!N3577&lt;&gt;"",'Locations-Stops'!N3577,"")&amp;"', CURRENT_TIMESTAMP);"</f>
        <v>INSERT INTO `locations` (`id`, `name`, `latitude`, `longitude`, `province_id`, `region_1`, `region_2`, `region_3`, `street`, `number`, `postal`, `img`, `last_modified`) VALUES (NULL,'Mozaïektegel',52.346531,4.863299,8,3,13,101,'Achillesstraat','56I','1076 RE','https://lh6.ggpht.com/NmyiHsy_6ejlqmCAOwUg2S4XUJAnN3_Wn3mHJDGG1kD3V4G1WP3VeN_VtHZit1y2FrxW63K9uKusxCMo2HwF', CURRENT_TIMESTAMP);</v>
      </c>
    </row>
    <row r="3576" spans="1:1" x14ac:dyDescent="0.25">
      <c r="A3576" t="str">
        <f>"INSERT INTO `locations` (`id`, `name`, `latitude`, `longitude`, `province_id`, `region_1`, `region_2`, `region_3`, `street`, `number`, `postal`, `img`, `last_modified`) VALUES (NULL,'"&amp;SUBSTITUTE('Locations-Stops'!F3578,"'","\'")&amp;"',"&amp;IF('Locations-Stops'!D3578&lt;&gt;"",LEFT('Locations-Stops'!D3578,2)&amp;"."&amp;RIGHT('Locations-Stops'!D3578,LEN('Locations-Stops'!D3578)-2),"0")&amp;","&amp;IF('Locations-Stops'!E3578&lt;&gt;"",LEFT('Locations-Stops'!E3578,1)&amp;"."&amp;RIGHT('Locations-Stops'!E3578,LEN('Locations-Stops'!E3578)-1),"0")&amp;","&amp;IF('Locations-Stops'!G3578&lt;&gt;"",VLOOKUP('Locations-Stops'!G3578,Regions!A2:B379,2,FALSE),"0")&amp;","&amp;IF('Locations-Stops'!H3578&lt;&gt;"",VLOOKUP('Locations-Stops'!H3578,Regions!C2:D379,2,FALSE),"0")&amp;","&amp;IF('Locations-Stops'!I3578&lt;&gt;"",VLOOKUP('Locations-Stops'!I3578,Regions!F2:G379,2,FALSE),"0")&amp;","&amp;IF('Locations-Stops'!J3578&lt;&gt;"",VLOOKUP('Locations-Stops'!J3578,Regions!I2:J379,2,FALSE),"0")&amp;",'"&amp;IF('Locations-Stops'!K3578&lt;&gt;"",SUBSTITUTE('Locations-Stops'!K3578,"'","\'"),"")&amp;"','"&amp;IF('Locations-Stops'!L3578&lt;&gt;"",'Locations-Stops'!L3578,"")&amp;"','"&amp;IF('Locations-Stops'!M3578&lt;&gt;"",'Locations-Stops'!M3578,"")&amp;"','"&amp;IF('Locations-Stops'!N3578&lt;&gt;"",'Locations-Stops'!N3578,"")&amp;"', CURRENT_TIMESTAMP);"</f>
        <v>INSERT INTO `locations` (`id`, `name`, `latitude`, `longitude`, `province_id`, `region_1`, `region_2`, `region_3`, `street`, `number`, `postal`, `img`, `last_modified`) VALUES (NULL,'Rochdale',52.350074,4.859161,8,3,13,101,'Cornelis Krusemanstraat','75b','1075 NJ','https://lh4.ggpht.com/dv4Jr3gr4_VxbdzRkzOiJN4m7o7-Zpyz-72-HUvjd7ZvrRA090tmqtlTkvqNKs6JY_zWAncq44qyj85_2QH17A', CURRENT_TIMESTAMP);</v>
      </c>
    </row>
    <row r="3577" spans="1:1" x14ac:dyDescent="0.25">
      <c r="A3577" t="str">
        <f>"INSERT INTO `locations` (`id`, `name`, `latitude`, `longitude`, `province_id`, `region_1`, `region_2`, `region_3`, `street`, `number`, `postal`, `img`, `last_modified`) VALUES (NULL,'"&amp;SUBSTITUTE('Locations-Stops'!F3579,"'","\'")&amp;"',"&amp;IF('Locations-Stops'!D3579&lt;&gt;"",LEFT('Locations-Stops'!D3579,2)&amp;"."&amp;RIGHT('Locations-Stops'!D3579,LEN('Locations-Stops'!D3579)-2),"0")&amp;","&amp;IF('Locations-Stops'!E3579&lt;&gt;"",LEFT('Locations-Stops'!E3579,1)&amp;"."&amp;RIGHT('Locations-Stops'!E3579,LEN('Locations-Stops'!E3579)-1),"0")&amp;","&amp;IF('Locations-Stops'!G3579&lt;&gt;"",VLOOKUP('Locations-Stops'!G3579,Regions!A2:B379,2,FALSE),"0")&amp;","&amp;IF('Locations-Stops'!H3579&lt;&gt;"",VLOOKUP('Locations-Stops'!H3579,Regions!C2:D379,2,FALSE),"0")&amp;","&amp;IF('Locations-Stops'!I3579&lt;&gt;"",VLOOKUP('Locations-Stops'!I3579,Regions!F2:G379,2,FALSE),"0")&amp;","&amp;IF('Locations-Stops'!J3579&lt;&gt;"",VLOOKUP('Locations-Stops'!J3579,Regions!I2:J379,2,FALSE),"0")&amp;",'"&amp;IF('Locations-Stops'!K3579&lt;&gt;"",SUBSTITUTE('Locations-Stops'!K3579,"'","\'"),"")&amp;"','"&amp;IF('Locations-Stops'!L3579&lt;&gt;"",'Locations-Stops'!L3579,"")&amp;"','"&amp;IF('Locations-Stops'!M3579&lt;&gt;"",'Locations-Stops'!M3579,"")&amp;"','"&amp;IF('Locations-Stops'!N3579&lt;&gt;"",'Locations-Stops'!N3579,"")&amp;"', CURRENT_TIMESTAMP);"</f>
        <v>INSERT INTO `locations` (`id`, `name`, `latitude`, `longitude`, `province_id`, `region_1`, `region_2`, `region_3`, `street`, `number`, `postal`, `img`, `last_modified`) VALUES (NULL,'Marathon Pillar Art',52.347809,4.862821,8,3,13,101,'Herculesstraat','67','1076 SC','https://lh6.ggpht.com/N0KuEOU6hc_b856hapw9dE6CtphDOSnezpgDk2mWejevIwfVzCdAx9AOuoMf_MRklNwZNGzyG3YYygRkRFoD', CURRENT_TIMESTAMP);</v>
      </c>
    </row>
    <row r="3578" spans="1:1" x14ac:dyDescent="0.25">
      <c r="A3578" t="str">
        <f>"INSERT INTO `locations` (`id`, `name`, `latitude`, `longitude`, `province_id`, `region_1`, `region_2`, `region_3`, `street`, `number`, `postal`, `img`, `last_modified`) VALUES (NULL,'"&amp;SUBSTITUTE('Locations-Stops'!F3580,"'","\'")&amp;"',"&amp;IF('Locations-Stops'!D3580&lt;&gt;"",LEFT('Locations-Stops'!D3580,2)&amp;"."&amp;RIGHT('Locations-Stops'!D3580,LEN('Locations-Stops'!D3580)-2),"0")&amp;","&amp;IF('Locations-Stops'!E3580&lt;&gt;"",LEFT('Locations-Stops'!E3580,1)&amp;"."&amp;RIGHT('Locations-Stops'!E3580,LEN('Locations-Stops'!E3580)-1),"0")&amp;","&amp;IF('Locations-Stops'!G3580&lt;&gt;"",VLOOKUP('Locations-Stops'!G3580,Regions!A2:B379,2,FALSE),"0")&amp;","&amp;IF('Locations-Stops'!H3580&lt;&gt;"",VLOOKUP('Locations-Stops'!H3580,Regions!C2:D379,2,FALSE),"0")&amp;","&amp;IF('Locations-Stops'!I3580&lt;&gt;"",VLOOKUP('Locations-Stops'!I3580,Regions!F2:G379,2,FALSE),"0")&amp;","&amp;IF('Locations-Stops'!J3580&lt;&gt;"",VLOOKUP('Locations-Stops'!J3580,Regions!I2:J379,2,FALSE),"0")&amp;",'"&amp;IF('Locations-Stops'!K3580&lt;&gt;"",SUBSTITUTE('Locations-Stops'!K3580,"'","\'"),"")&amp;"','"&amp;IF('Locations-Stops'!L3580&lt;&gt;"",'Locations-Stops'!L3580,"")&amp;"','"&amp;IF('Locations-Stops'!M3580&lt;&gt;"",'Locations-Stops'!M3580,"")&amp;"','"&amp;IF('Locations-Stops'!N3580&lt;&gt;"",'Locations-Stops'!N3580,"")&amp;"', CURRENT_TIMESTAMP);"</f>
        <v>INSERT INTO `locations` (`id`, `name`, `latitude`, `longitude`, `province_id`, `region_1`, `region_2`, `region_3`, `street`, `number`, `postal`, `img`, `last_modified`) VALUES (NULL,'Openbare Bibliotheek Amsterdam',52.345308,4.856207,8,3,13,101,'Hestiastraat','74-102','1076','https://lh4.ggpht.com/sku8QUfyX4Bk1B8KZE-Q6LxjrwH6qWn7Ny-kPvdikN3VfR-UOr9XtAKARvNzj2S0Kqxb_i1Zmp1DoFaeWgR7', CURRENT_TIMESTAMP);</v>
      </c>
    </row>
    <row r="3579" spans="1:1" x14ac:dyDescent="0.25">
      <c r="A3579" t="str">
        <f>"INSERT INTO `locations` (`id`, `name`, `latitude`, `longitude`, `province_id`, `region_1`, `region_2`, `region_3`, `street`, `number`, `postal`, `img`, `last_modified`) VALUES (NULL,'"&amp;SUBSTITUTE('Locations-Stops'!F3581,"'","\'")&amp;"',"&amp;IF('Locations-Stops'!D3581&lt;&gt;"",LEFT('Locations-Stops'!D3581,2)&amp;"."&amp;RIGHT('Locations-Stops'!D3581,LEN('Locations-Stops'!D3581)-2),"0")&amp;","&amp;IF('Locations-Stops'!E3581&lt;&gt;"",LEFT('Locations-Stops'!E3581,1)&amp;"."&amp;RIGHT('Locations-Stops'!E3581,LEN('Locations-Stops'!E3581)-1),"0")&amp;","&amp;IF('Locations-Stops'!G3581&lt;&gt;"",VLOOKUP('Locations-Stops'!G3581,Regions!A2:B379,2,FALSE),"0")&amp;","&amp;IF('Locations-Stops'!H3581&lt;&gt;"",VLOOKUP('Locations-Stops'!H3581,Regions!C2:D379,2,FALSE),"0")&amp;","&amp;IF('Locations-Stops'!I3581&lt;&gt;"",VLOOKUP('Locations-Stops'!I3581,Regions!F2:G379,2,FALSE),"0")&amp;","&amp;IF('Locations-Stops'!J3581&lt;&gt;"",VLOOKUP('Locations-Stops'!J3581,Regions!I2:J379,2,FALSE),"0")&amp;",'"&amp;IF('Locations-Stops'!K3581&lt;&gt;"",SUBSTITUTE('Locations-Stops'!K3581,"'","\'"),"")&amp;"','"&amp;IF('Locations-Stops'!L3581&lt;&gt;"",'Locations-Stops'!L3581,"")&amp;"','"&amp;IF('Locations-Stops'!M3581&lt;&gt;"",'Locations-Stops'!M3581,"")&amp;"','"&amp;IF('Locations-Stops'!N3581&lt;&gt;"",'Locations-Stops'!N3581,"")&amp;"', CURRENT_TIMESTAMP);"</f>
        <v>INSERT INTO `locations` (`id`, `name`, `latitude`, `longitude`, `province_id`, `region_1`, `region_2`, `region_3`, `street`, `number`, `postal`, `img`, `last_modified`) VALUES (NULL,'Hygiëaplein Boomstammen',52.347623,4.863871,8,3,13,101,'Hygiëaplein','7','1076','https://lh5.ggpht.com/UUkqMHy4bC6y9PG3Jg7CZAfzk1E4dAsnBqXGkbIOx7H7eD2Vduxzk57tGnQbjyWtCjdIP4qeNgDZGyI1PhANbA', CURRENT_TIMESTAMP);</v>
      </c>
    </row>
    <row r="3580" spans="1:1" x14ac:dyDescent="0.25">
      <c r="A3580" t="str">
        <f>"INSERT INTO `locations` (`id`, `name`, `latitude`, `longitude`, `province_id`, `region_1`, `region_2`, `region_3`, `street`, `number`, `postal`, `img`, `last_modified`) VALUES (NULL,'"&amp;SUBSTITUTE('Locations-Stops'!F3582,"'","\'")&amp;"',"&amp;IF('Locations-Stops'!D3582&lt;&gt;"",LEFT('Locations-Stops'!D3582,2)&amp;"."&amp;RIGHT('Locations-Stops'!D3582,LEN('Locations-Stops'!D3582)-2),"0")&amp;","&amp;IF('Locations-Stops'!E3582&lt;&gt;"",LEFT('Locations-Stops'!E3582,1)&amp;"."&amp;RIGHT('Locations-Stops'!E3582,LEN('Locations-Stops'!E3582)-1),"0")&amp;","&amp;IF('Locations-Stops'!G3582&lt;&gt;"",VLOOKUP('Locations-Stops'!G3582,Regions!A2:B379,2,FALSE),"0")&amp;","&amp;IF('Locations-Stops'!H3582&lt;&gt;"",VLOOKUP('Locations-Stops'!H3582,Regions!C2:D379,2,FALSE),"0")&amp;","&amp;IF('Locations-Stops'!I3582&lt;&gt;"",VLOOKUP('Locations-Stops'!I3582,Regions!F2:G379,2,FALSE),"0")&amp;","&amp;IF('Locations-Stops'!J3582&lt;&gt;"",VLOOKUP('Locations-Stops'!J3582,Regions!I2:J379,2,FALSE),"0")&amp;",'"&amp;IF('Locations-Stops'!K3582&lt;&gt;"",SUBSTITUTE('Locations-Stops'!K3582,"'","\'"),"")&amp;"','"&amp;IF('Locations-Stops'!L3582&lt;&gt;"",'Locations-Stops'!L3582,"")&amp;"','"&amp;IF('Locations-Stops'!M3582&lt;&gt;"",'Locations-Stops'!M3582,"")&amp;"','"&amp;IF('Locations-Stops'!N3582&lt;&gt;"",'Locations-Stops'!N3582,"")&amp;"', CURRENT_TIMESTAMP);"</f>
        <v>INSERT INTO `locations` (`id`, `name`, `latitude`, `longitude`, `province_id`, `region_1`, `region_2`, `region_3`, `street`, `number`, `postal`, `img`, `last_modified`) VALUES (NULL,'Bird Over Archway',52.345987,4.862525,8,3,13,101,'Hygiëastraat','10','1076 RM','https://lh3.ggpht.com/ona3Ia6PpxCnYUgxGpgd2rO2ndRnICyWbDP9SAE6EEmHRQ1zPuqMx6OdJetT_8owoAA-4r_gxoDwwSYpUbWOzw', CURRENT_TIMESTAMP);</v>
      </c>
    </row>
    <row r="3581" spans="1:1" x14ac:dyDescent="0.25">
      <c r="A3581" t="str">
        <f>"INSERT INTO `locations` (`id`, `name`, `latitude`, `longitude`, `province_id`, `region_1`, `region_2`, `region_3`, `street`, `number`, `postal`, `img`, `last_modified`) VALUES (NULL,'"&amp;SUBSTITUTE('Locations-Stops'!F3583,"'","\'")&amp;"',"&amp;IF('Locations-Stops'!D3583&lt;&gt;"",LEFT('Locations-Stops'!D3583,2)&amp;"."&amp;RIGHT('Locations-Stops'!D3583,LEN('Locations-Stops'!D3583)-2),"0")&amp;","&amp;IF('Locations-Stops'!E3583&lt;&gt;"",LEFT('Locations-Stops'!E3583,1)&amp;"."&amp;RIGHT('Locations-Stops'!E3583,LEN('Locations-Stops'!E3583)-1),"0")&amp;","&amp;IF('Locations-Stops'!G3583&lt;&gt;"",VLOOKUP('Locations-Stops'!G3583,Regions!A2:B379,2,FALSE),"0")&amp;","&amp;IF('Locations-Stops'!H3583&lt;&gt;"",VLOOKUP('Locations-Stops'!H3583,Regions!C2:D379,2,FALSE),"0")&amp;","&amp;IF('Locations-Stops'!I3583&lt;&gt;"",VLOOKUP('Locations-Stops'!I3583,Regions!F2:G379,2,FALSE),"0")&amp;","&amp;IF('Locations-Stops'!J3583&lt;&gt;"",VLOOKUP('Locations-Stops'!J3583,Regions!I2:J379,2,FALSE),"0")&amp;",'"&amp;IF('Locations-Stops'!K3583&lt;&gt;"",SUBSTITUTE('Locations-Stops'!K3583,"'","\'"),"")&amp;"','"&amp;IF('Locations-Stops'!L3583&lt;&gt;"",'Locations-Stops'!L3583,"")&amp;"','"&amp;IF('Locations-Stops'!M3583&lt;&gt;"",'Locations-Stops'!M3583,"")&amp;"','"&amp;IF('Locations-Stops'!N3583&lt;&gt;"",'Locations-Stops'!N3583,"")&amp;"', CURRENT_TIMESTAMP);"</f>
        <v>INSERT INTO `locations` (`id`, `name`, `latitude`, `longitude`, `province_id`, `region_1`, `region_2`, `region_3`, `street`, `number`, `postal`, `img`, `last_modified`) VALUES (NULL,'Bandenvrouw Amsterdam',52.339687,4.850133,8,3,13,101,'IJsbaanpad','43','1076 CV','https://lh6.ggpht.com/3s2vYyrQTenMLsJmqk1-Sri7PGkb1EmhWdxeNBWxKqiMxXTsCKKC6xkV4CmAbAsy4m-RqOJr6TRnd7ZEyGA', CURRENT_TIMESTAMP);</v>
      </c>
    </row>
    <row r="3582" spans="1:1" x14ac:dyDescent="0.25">
      <c r="A3582" t="str">
        <f>"INSERT INTO `locations` (`id`, `name`, `latitude`, `longitude`, `province_id`, `region_1`, `region_2`, `region_3`, `street`, `number`, `postal`, `img`, `last_modified`) VALUES (NULL,'"&amp;SUBSTITUTE('Locations-Stops'!F3584,"'","\'")&amp;"',"&amp;IF('Locations-Stops'!D3584&lt;&gt;"",LEFT('Locations-Stops'!D3584,2)&amp;"."&amp;RIGHT('Locations-Stops'!D3584,LEN('Locations-Stops'!D3584)-2),"0")&amp;","&amp;IF('Locations-Stops'!E3584&lt;&gt;"",LEFT('Locations-Stops'!E3584,1)&amp;"."&amp;RIGHT('Locations-Stops'!E3584,LEN('Locations-Stops'!E3584)-1),"0")&amp;","&amp;IF('Locations-Stops'!G3584&lt;&gt;"",VLOOKUP('Locations-Stops'!G3584,Regions!A2:B379,2,FALSE),"0")&amp;","&amp;IF('Locations-Stops'!H3584&lt;&gt;"",VLOOKUP('Locations-Stops'!H3584,Regions!C2:D379,2,FALSE),"0")&amp;","&amp;IF('Locations-Stops'!I3584&lt;&gt;"",VLOOKUP('Locations-Stops'!I3584,Regions!F2:G379,2,FALSE),"0")&amp;","&amp;IF('Locations-Stops'!J3584&lt;&gt;"",VLOOKUP('Locations-Stops'!J3584,Regions!I2:J379,2,FALSE),"0")&amp;",'"&amp;IF('Locations-Stops'!K3584&lt;&gt;"",SUBSTITUTE('Locations-Stops'!K3584,"'","\'"),"")&amp;"','"&amp;IF('Locations-Stops'!L3584&lt;&gt;"",'Locations-Stops'!L3584,"")&amp;"','"&amp;IF('Locations-Stops'!M3584&lt;&gt;"",'Locations-Stops'!M3584,"")&amp;"','"&amp;IF('Locations-Stops'!N3584&lt;&gt;"",'Locations-Stops'!N3584,"")&amp;"', CURRENT_TIMESTAMP);"</f>
        <v>INSERT INTO `locations` (`id`, `name`, `latitude`, `longitude`, `province_id`, `region_1`, `region_2`, `region_3`, `street`, `number`, `postal`, `img`, `last_modified`) VALUES (NULL,'Pissende Man',52.341056,4.85126,8,3,13,101,'IJsbaanpad','48','1076','https://lh6.ggpht.com/PWFJnF9SgnHRNpSV4Hrrjykve8JfFI0AVGfKhzF4C3JQF_kPgO3CW3ZAkd1clv5YbvPKdpenYwa0JTC-OHNO', CURRENT_TIMESTAMP);</v>
      </c>
    </row>
    <row r="3583" spans="1:1" x14ac:dyDescent="0.25">
      <c r="A3583" t="str">
        <f>"INSERT INTO `locations` (`id`, `name`, `latitude`, `longitude`, `province_id`, `region_1`, `region_2`, `region_3`, `street`, `number`, `postal`, `img`, `last_modified`) VALUES (NULL,'"&amp;SUBSTITUTE('Locations-Stops'!F3585,"'","\'")&amp;"',"&amp;IF('Locations-Stops'!D3585&lt;&gt;"",LEFT('Locations-Stops'!D3585,2)&amp;"."&amp;RIGHT('Locations-Stops'!D3585,LEN('Locations-Stops'!D3585)-2),"0")&amp;","&amp;IF('Locations-Stops'!E3585&lt;&gt;"",LEFT('Locations-Stops'!E3585,1)&amp;"."&amp;RIGHT('Locations-Stops'!E3585,LEN('Locations-Stops'!E3585)-1),"0")&amp;","&amp;IF('Locations-Stops'!G3585&lt;&gt;"",VLOOKUP('Locations-Stops'!G3585,Regions!A2:B379,2,FALSE),"0")&amp;","&amp;IF('Locations-Stops'!H3585&lt;&gt;"",VLOOKUP('Locations-Stops'!H3585,Regions!C2:D379,2,FALSE),"0")&amp;","&amp;IF('Locations-Stops'!I3585&lt;&gt;"",VLOOKUP('Locations-Stops'!I3585,Regions!F2:G379,2,FALSE),"0")&amp;","&amp;IF('Locations-Stops'!J3585&lt;&gt;"",VLOOKUP('Locations-Stops'!J3585,Regions!I2:J379,2,FALSE),"0")&amp;",'"&amp;IF('Locations-Stops'!K3585&lt;&gt;"",SUBSTITUTE('Locations-Stops'!K3585,"'","\'"),"")&amp;"','"&amp;IF('Locations-Stops'!L3585&lt;&gt;"",'Locations-Stops'!L3585,"")&amp;"','"&amp;IF('Locations-Stops'!M3585&lt;&gt;"",'Locations-Stops'!M3585,"")&amp;"','"&amp;IF('Locations-Stops'!N3585&lt;&gt;"",'Locations-Stops'!N3585,"")&amp;"', CURRENT_TIMESTAMP);"</f>
        <v>INSERT INTO `locations` (`id`, `name`, `latitude`, `longitude`, `province_id`, `region_1`, `region_2`, `region_3`, `street`, `number`, `postal`, `img`, `last_modified`) VALUES (NULL,'Outdoor Bibliotheek',52.340748,4.849666,8,3,13,101,'IJsbaanpad','52','1076','https://lh3.googleusercontent.com/X9wQkPy6bg1_woFhPYRxBJbgiNuWVnkwqX2GWcs4duovJ4jjyGQftpvI74sHJ44rKgOvtDPRzhhg-nVfYbGh', CURRENT_TIMESTAMP);</v>
      </c>
    </row>
    <row r="3584" spans="1:1" x14ac:dyDescent="0.25">
      <c r="A3584" t="str">
        <f>"INSERT INTO `locations` (`id`, `name`, `latitude`, `longitude`, `province_id`, `region_1`, `region_2`, `region_3`, `street`, `number`, `postal`, `img`, `last_modified`) VALUES (NULL,'"&amp;SUBSTITUTE('Locations-Stops'!F3586,"'","\'")&amp;"',"&amp;IF('Locations-Stops'!D3586&lt;&gt;"",LEFT('Locations-Stops'!D3586,2)&amp;"."&amp;RIGHT('Locations-Stops'!D3586,LEN('Locations-Stops'!D3586)-2),"0")&amp;","&amp;IF('Locations-Stops'!E3586&lt;&gt;"",LEFT('Locations-Stops'!E3586,1)&amp;"."&amp;RIGHT('Locations-Stops'!E3586,LEN('Locations-Stops'!E3586)-1),"0")&amp;","&amp;IF('Locations-Stops'!G3586&lt;&gt;"",VLOOKUP('Locations-Stops'!G3586,Regions!A2:B379,2,FALSE),"0")&amp;","&amp;IF('Locations-Stops'!H3586&lt;&gt;"",VLOOKUP('Locations-Stops'!H3586,Regions!C2:D379,2,FALSE),"0")&amp;","&amp;IF('Locations-Stops'!I3586&lt;&gt;"",VLOOKUP('Locations-Stops'!I3586,Regions!F2:G379,2,FALSE),"0")&amp;","&amp;IF('Locations-Stops'!J3586&lt;&gt;"",VLOOKUP('Locations-Stops'!J3586,Regions!I2:J379,2,FALSE),"0")&amp;",'"&amp;IF('Locations-Stops'!K3586&lt;&gt;"",SUBSTITUTE('Locations-Stops'!K3586,"'","\'"),"")&amp;"','"&amp;IF('Locations-Stops'!L3586&lt;&gt;"",'Locations-Stops'!L3586,"")&amp;"','"&amp;IF('Locations-Stops'!M3586&lt;&gt;"",'Locations-Stops'!M3586,"")&amp;"','"&amp;IF('Locations-Stops'!N3586&lt;&gt;"",'Locations-Stops'!N3586,"")&amp;"', CURRENT_TIMESTAMP);"</f>
        <v>INSERT INTO `locations` (`id`, `name`, `latitude`, `longitude`, `province_id`, `region_1`, `region_2`, `region_3`, `street`, `number`, `postal`, `img`, `last_modified`) VALUES (NULL,'Stoelen Voor Lange Mensen',52.34117,4.850811,8,3,13,101,'IJsbaanpad','52','1076 CV','https://lh3.googleusercontent.com/77yQARNeOkbIQ79uQI9g-Sqk3tzqV62wzLc1Rx1oUz6Y2yFkUBestC57mVvXt8Z-wBR8NVutHsHoKq6p7Zt5Vg', CURRENT_TIMESTAMP);</v>
      </c>
    </row>
    <row r="3585" spans="1:1" x14ac:dyDescent="0.25">
      <c r="A3585" t="str">
        <f>"INSERT INTO `locations` (`id`, `name`, `latitude`, `longitude`, `province_id`, `region_1`, `region_2`, `region_3`, `street`, `number`, `postal`, `img`, `last_modified`) VALUES (NULL,'"&amp;SUBSTITUTE('Locations-Stops'!F3587,"'","\'")&amp;"',"&amp;IF('Locations-Stops'!D3587&lt;&gt;"",LEFT('Locations-Stops'!D3587,2)&amp;"."&amp;RIGHT('Locations-Stops'!D3587,LEN('Locations-Stops'!D3587)-2),"0")&amp;","&amp;IF('Locations-Stops'!E3587&lt;&gt;"",LEFT('Locations-Stops'!E3587,1)&amp;"."&amp;RIGHT('Locations-Stops'!E3587,LEN('Locations-Stops'!E3587)-1),"0")&amp;","&amp;IF('Locations-Stops'!G3587&lt;&gt;"",VLOOKUP('Locations-Stops'!G3587,Regions!A2:B379,2,FALSE),"0")&amp;","&amp;IF('Locations-Stops'!H3587&lt;&gt;"",VLOOKUP('Locations-Stops'!H3587,Regions!C2:D379,2,FALSE),"0")&amp;","&amp;IF('Locations-Stops'!I3587&lt;&gt;"",VLOOKUP('Locations-Stops'!I3587,Regions!F2:G379,2,FALSE),"0")&amp;","&amp;IF('Locations-Stops'!J3587&lt;&gt;"",VLOOKUP('Locations-Stops'!J3587,Regions!I2:J379,2,FALSE),"0")&amp;",'"&amp;IF('Locations-Stops'!K3587&lt;&gt;"",SUBSTITUTE('Locations-Stops'!K3587,"'","\'"),"")&amp;"','"&amp;IF('Locations-Stops'!L3587&lt;&gt;"",'Locations-Stops'!L3587,"")&amp;"','"&amp;IF('Locations-Stops'!M3587&lt;&gt;"",'Locations-Stops'!M3587,"")&amp;"','"&amp;IF('Locations-Stops'!N3587&lt;&gt;"",'Locations-Stops'!N3587,"")&amp;"', CURRENT_TIMESTAMP);"</f>
        <v>INSERT INTO `locations` (`id`, `name`, `latitude`, `longitude`, `province_id`, `region_1`, `region_2`, `region_3`, `street`, `number`, `postal`, `img`, `last_modified`) VALUES (NULL,'Fietsroute Netwerk Amstelland Meerlanden',52.340371,4.848672,8,3,13,101,'IJsbaanpad','104','1076 CW','https://lh3.ggpht.com/K7ytdGsgtmkqgbkWh9Q7wGBCE47NrjxJuGB5DB3tVpupxfw_3qEfKPkLTghis3wkk7JK0WiTkVF_eq8fs6-_', CURRENT_TIMESTAMP);</v>
      </c>
    </row>
    <row r="3586" spans="1:1" x14ac:dyDescent="0.25">
      <c r="A3586" t="str">
        <f>"INSERT INTO `locations` (`id`, `name`, `latitude`, `longitude`, `province_id`, `region_1`, `region_2`, `region_3`, `street`, `number`, `postal`, `img`, `last_modified`) VALUES (NULL,'"&amp;SUBSTITUTE('Locations-Stops'!F3588,"'","\'")&amp;"',"&amp;IF('Locations-Stops'!D3588&lt;&gt;"",LEFT('Locations-Stops'!D3588,2)&amp;"."&amp;RIGHT('Locations-Stops'!D3588,LEN('Locations-Stops'!D3588)-2),"0")&amp;","&amp;IF('Locations-Stops'!E3588&lt;&gt;"",LEFT('Locations-Stops'!E3588,1)&amp;"."&amp;RIGHT('Locations-Stops'!E3588,LEN('Locations-Stops'!E3588)-1),"0")&amp;","&amp;IF('Locations-Stops'!G3588&lt;&gt;"",VLOOKUP('Locations-Stops'!G3588,Regions!A2:B379,2,FALSE),"0")&amp;","&amp;IF('Locations-Stops'!H3588&lt;&gt;"",VLOOKUP('Locations-Stops'!H3588,Regions!C2:D379,2,FALSE),"0")&amp;","&amp;IF('Locations-Stops'!I3588&lt;&gt;"",VLOOKUP('Locations-Stops'!I3588,Regions!F2:G379,2,FALSE),"0")&amp;","&amp;IF('Locations-Stops'!J3588&lt;&gt;"",VLOOKUP('Locations-Stops'!J3588,Regions!I2:J379,2,FALSE),"0")&amp;",'"&amp;IF('Locations-Stops'!K3588&lt;&gt;"",SUBSTITUTE('Locations-Stops'!K3588,"'","\'"),"")&amp;"','"&amp;IF('Locations-Stops'!L3588&lt;&gt;"",'Locations-Stops'!L3588,"")&amp;"','"&amp;IF('Locations-Stops'!M3588&lt;&gt;"",'Locations-Stops'!M3588,"")&amp;"','"&amp;IF('Locations-Stops'!N3588&lt;&gt;"",'Locations-Stops'!N3588,"")&amp;"', CURRENT_TIMESTAMP);"</f>
        <v>INSERT INTO `locations` (`id`, `name`, `latitude`, `longitude`, `province_id`, `region_1`, `region_2`, `region_3`, `street`, `number`, `postal`, `img`, `last_modified`) VALUES (NULL,'Water, Land, Licht',52.340398,4.847427,8,3,13,101,'IJsbaanpad','118','1076 CW','https://lh5.ggpht.com/JDiLtcCRHJz43U88dI-O6cNq0IXT1HFERVCV9vj14TPSXa-tDG76FpAchkL9ipfoKnTWACuVeoF2cZOAu6Ef', CURRENT_TIMESTAMP);</v>
      </c>
    </row>
    <row r="3587" spans="1:1" x14ac:dyDescent="0.25">
      <c r="A3587" t="str">
        <f>"INSERT INTO `locations` (`id`, `name`, `latitude`, `longitude`, `province_id`, `region_1`, `region_2`, `region_3`, `street`, `number`, `postal`, `img`, `last_modified`) VALUES (NULL,'"&amp;SUBSTITUTE('Locations-Stops'!F3589,"'","\'")&amp;"',"&amp;IF('Locations-Stops'!D3589&lt;&gt;"",LEFT('Locations-Stops'!D3589,2)&amp;"."&amp;RIGHT('Locations-Stops'!D3589,LEN('Locations-Stops'!D3589)-2),"0")&amp;","&amp;IF('Locations-Stops'!E3589&lt;&gt;"",LEFT('Locations-Stops'!E3589,1)&amp;"."&amp;RIGHT('Locations-Stops'!E3589,LEN('Locations-Stops'!E3589)-1),"0")&amp;","&amp;IF('Locations-Stops'!G3589&lt;&gt;"",VLOOKUP('Locations-Stops'!G3589,Regions!A2:B379,2,FALSE),"0")&amp;","&amp;IF('Locations-Stops'!H3589&lt;&gt;"",VLOOKUP('Locations-Stops'!H3589,Regions!C2:D379,2,FALSE),"0")&amp;","&amp;IF('Locations-Stops'!I3589&lt;&gt;"",VLOOKUP('Locations-Stops'!I3589,Regions!F2:G379,2,FALSE),"0")&amp;","&amp;IF('Locations-Stops'!J3589&lt;&gt;"",VLOOKUP('Locations-Stops'!J3589,Regions!I2:J379,2,FALSE),"0")&amp;",'"&amp;IF('Locations-Stops'!K3589&lt;&gt;"",SUBSTITUTE('Locations-Stops'!K3589,"'","\'"),"")&amp;"','"&amp;IF('Locations-Stops'!L3589&lt;&gt;"",'Locations-Stops'!L3589,"")&amp;"','"&amp;IF('Locations-Stops'!M3589&lt;&gt;"",'Locations-Stops'!M3589,"")&amp;"','"&amp;IF('Locations-Stops'!N3589&lt;&gt;"",'Locations-Stops'!N3589,"")&amp;"', CURRENT_TIMESTAMP);"</f>
        <v>INSERT INTO `locations` (`id`, `name`, `latitude`, `longitude`, `province_id`, `region_1`, `region_2`, `region_3`, `street`, `number`, `postal`, `img`, `last_modified`) VALUES (NULL,'Oude Sluishuis Zuidzijde',52.338245,4.847297,8,3,13,101,'IJsbaanpad','135','1076 CW','https://lh3.ggpht.com/UTNOrAJozcG1pdvzS6LkFLHrIdJxJpvtoHNkHFcGtnLuy3inlzjf6lIveRhpOda3buhlR3LrHeqcl15xYInkiQ', CURRENT_TIMESTAMP);</v>
      </c>
    </row>
    <row r="3588" spans="1:1" x14ac:dyDescent="0.25">
      <c r="A3588" t="str">
        <f>"INSERT INTO `locations` (`id`, `name`, `latitude`, `longitude`, `province_id`, `region_1`, `region_2`, `region_3`, `street`, `number`, `postal`, `img`, `last_modified`) VALUES (NULL,'"&amp;SUBSTITUTE('Locations-Stops'!F3590,"'","\'")&amp;"',"&amp;IF('Locations-Stops'!D3590&lt;&gt;"",LEFT('Locations-Stops'!D3590,2)&amp;"."&amp;RIGHT('Locations-Stops'!D3590,LEN('Locations-Stops'!D3590)-2),"0")&amp;","&amp;IF('Locations-Stops'!E3590&lt;&gt;"",LEFT('Locations-Stops'!E3590,1)&amp;"."&amp;RIGHT('Locations-Stops'!E3590,LEN('Locations-Stops'!E3590)-1),"0")&amp;","&amp;IF('Locations-Stops'!G3590&lt;&gt;"",VLOOKUP('Locations-Stops'!G3590,Regions!A2:B379,2,FALSE),"0")&amp;","&amp;IF('Locations-Stops'!H3590&lt;&gt;"",VLOOKUP('Locations-Stops'!H3590,Regions!C2:D379,2,FALSE),"0")&amp;","&amp;IF('Locations-Stops'!I3590&lt;&gt;"",VLOOKUP('Locations-Stops'!I3590,Regions!F2:G379,2,FALSE),"0")&amp;","&amp;IF('Locations-Stops'!J3590&lt;&gt;"",VLOOKUP('Locations-Stops'!J3590,Regions!I2:J379,2,FALSE),"0")&amp;",'"&amp;IF('Locations-Stops'!K3590&lt;&gt;"",SUBSTITUTE('Locations-Stops'!K3590,"'","\'"),"")&amp;"','"&amp;IF('Locations-Stops'!L3590&lt;&gt;"",'Locations-Stops'!L3590,"")&amp;"','"&amp;IF('Locations-Stops'!M3590&lt;&gt;"",'Locations-Stops'!M3590,"")&amp;"','"&amp;IF('Locations-Stops'!N3590&lt;&gt;"",'Locations-Stops'!N3590,"")&amp;"', CURRENT_TIMESTAMP);"</f>
        <v>INSERT INTO `locations` (`id`, `name`, `latitude`, `longitude`, `province_id`, `region_1`, `region_2`, `region_3`, `street`, `number`, `postal`, `img`, `last_modified`) VALUES (NULL,'Oude Sluishuis Noordzijde',52.33949,4.846965,8,3,13,101,'Jaagpad','42','1059 BP','https://lh3.ggpht.com/zfOJC6i8URlvLJbtPpxuvCKFmTEga_2KkCdmcp7Aj5nxCjpnpAB7BotVlWS9fW4QV1PbfyLu13tabak3uu44', CURRENT_TIMESTAMP);</v>
      </c>
    </row>
    <row r="3589" spans="1:1" x14ac:dyDescent="0.25">
      <c r="A3589" t="str">
        <f>"INSERT INTO `locations` (`id`, `name`, `latitude`, `longitude`, `province_id`, `region_1`, `region_2`, `region_3`, `street`, `number`, `postal`, `img`, `last_modified`) VALUES (NULL,'"&amp;SUBSTITUTE('Locations-Stops'!F3591,"'","\'")&amp;"',"&amp;IF('Locations-Stops'!D3591&lt;&gt;"",LEFT('Locations-Stops'!D3591,2)&amp;"."&amp;RIGHT('Locations-Stops'!D3591,LEN('Locations-Stops'!D3591)-2),"0")&amp;","&amp;IF('Locations-Stops'!E3591&lt;&gt;"",LEFT('Locations-Stops'!E3591,1)&amp;"."&amp;RIGHT('Locations-Stops'!E3591,LEN('Locations-Stops'!E3591)-1),"0")&amp;","&amp;IF('Locations-Stops'!G3591&lt;&gt;"",VLOOKUP('Locations-Stops'!G3591,Regions!A2:B379,2,FALSE),"0")&amp;","&amp;IF('Locations-Stops'!H3591&lt;&gt;"",VLOOKUP('Locations-Stops'!H3591,Regions!C2:D379,2,FALSE),"0")&amp;","&amp;IF('Locations-Stops'!I3591&lt;&gt;"",VLOOKUP('Locations-Stops'!I3591,Regions!F2:G379,2,FALSE),"0")&amp;","&amp;IF('Locations-Stops'!J3591&lt;&gt;"",VLOOKUP('Locations-Stops'!J3591,Regions!I2:J379,2,FALSE),"0")&amp;",'"&amp;IF('Locations-Stops'!K3591&lt;&gt;"",SUBSTITUTE('Locations-Stops'!K3591,"'","\'"),"")&amp;"','"&amp;IF('Locations-Stops'!L3591&lt;&gt;"",'Locations-Stops'!L3591,"")&amp;"','"&amp;IF('Locations-Stops'!M3591&lt;&gt;"",'Locations-Stops'!M3591,"")&amp;"','"&amp;IF('Locations-Stops'!N3591&lt;&gt;"",'Locations-Stops'!N3591,"")&amp;"', CURRENT_TIMESTAMP);"</f>
        <v>INSERT INTO `locations` (`id`, `name`, `latitude`, `longitude`, `province_id`, `region_1`, `region_2`, `region_3`, `street`, `number`, `postal`, `img`, `last_modified`) VALUES (NULL,'Klimhuis En Glijbaan',52.338847,4.848829,8,3,13,101,'Jachthavenweg','32A','1076 CZ','https://lh5.ggpht.com/zboiiTZpmjV5JB38pnW39lxnUIjNei-U9YDMLOP6YWoRgaYf-_BhAokv7WDTnRxDs7rl9ksYjBP45aF_kp6W', CURRENT_TIMESTAMP);</v>
      </c>
    </row>
    <row r="3590" spans="1:1" x14ac:dyDescent="0.25">
      <c r="A3590" t="str">
        <f>"INSERT INTO `locations` (`id`, `name`, `latitude`, `longitude`, `province_id`, `region_1`, `region_2`, `region_3`, `street`, `number`, `postal`, `img`, `last_modified`) VALUES (NULL,'"&amp;SUBSTITUTE('Locations-Stops'!F3592,"'","\'")&amp;"',"&amp;IF('Locations-Stops'!D3592&lt;&gt;"",LEFT('Locations-Stops'!D3592,2)&amp;"."&amp;RIGHT('Locations-Stops'!D3592,LEN('Locations-Stops'!D3592)-2),"0")&amp;","&amp;IF('Locations-Stops'!E3592&lt;&gt;"",LEFT('Locations-Stops'!E3592,1)&amp;"."&amp;RIGHT('Locations-Stops'!E3592,LEN('Locations-Stops'!E3592)-1),"0")&amp;","&amp;IF('Locations-Stops'!G3592&lt;&gt;"",VLOOKUP('Locations-Stops'!G3592,Regions!A2:B379,2,FALSE),"0")&amp;","&amp;IF('Locations-Stops'!H3592&lt;&gt;"",VLOOKUP('Locations-Stops'!H3592,Regions!C2:D379,2,FALSE),"0")&amp;","&amp;IF('Locations-Stops'!I3592&lt;&gt;"",VLOOKUP('Locations-Stops'!I3592,Regions!F2:G379,2,FALSE),"0")&amp;","&amp;IF('Locations-Stops'!J3592&lt;&gt;"",VLOOKUP('Locations-Stops'!J3592,Regions!I2:J379,2,FALSE),"0")&amp;",'"&amp;IF('Locations-Stops'!K3592&lt;&gt;"",SUBSTITUTE('Locations-Stops'!K3592,"'","\'"),"")&amp;"','"&amp;IF('Locations-Stops'!L3592&lt;&gt;"",'Locations-Stops'!L3592,"")&amp;"','"&amp;IF('Locations-Stops'!M3592&lt;&gt;"",'Locations-Stops'!M3592,"")&amp;"','"&amp;IF('Locations-Stops'!N3592&lt;&gt;"",'Locations-Stops'!N3592,"")&amp;"', CURRENT_TIMESTAMP);"</f>
        <v>INSERT INTO `locations` (`id`, `name`, `latitude`, `longitude`, `province_id`, `region_1`, `region_2`, `region_3`, `street`, `number`, `postal`, `img`, `last_modified`) VALUES (NULL,'Glijbaan',52.344269,4.859804,8,3,13,101,'Jasonstraat','20','1076','https://lh4.ggpht.com/BF1iLbcNnlapakz-KmlBy8RNWklWPTviiiIVU3-d5-WWGeGBcCGqlcD5F2JNZqKN7uUf_V4g4iNUaasGSHzPvg', CURRENT_TIMESTAMP);</v>
      </c>
    </row>
    <row r="3591" spans="1:1" x14ac:dyDescent="0.25">
      <c r="A3591" t="str">
        <f>"INSERT INTO `locations` (`id`, `name`, `latitude`, `longitude`, `province_id`, `region_1`, `region_2`, `region_3`, `street`, `number`, `postal`, `img`, `last_modified`) VALUES (NULL,'"&amp;SUBSTITUTE('Locations-Stops'!F3593,"'","\'")&amp;"',"&amp;IF('Locations-Stops'!D3593&lt;&gt;"",LEFT('Locations-Stops'!D3593,2)&amp;"."&amp;RIGHT('Locations-Stops'!D3593,LEN('Locations-Stops'!D3593)-2),"0")&amp;","&amp;IF('Locations-Stops'!E3593&lt;&gt;"",LEFT('Locations-Stops'!E3593,1)&amp;"."&amp;RIGHT('Locations-Stops'!E3593,LEN('Locations-Stops'!E3593)-1),"0")&amp;","&amp;IF('Locations-Stops'!G3593&lt;&gt;"",VLOOKUP('Locations-Stops'!G3593,Regions!A2:B379,2,FALSE),"0")&amp;","&amp;IF('Locations-Stops'!H3593&lt;&gt;"",VLOOKUP('Locations-Stops'!H3593,Regions!C2:D379,2,FALSE),"0")&amp;","&amp;IF('Locations-Stops'!I3593&lt;&gt;"",VLOOKUP('Locations-Stops'!I3593,Regions!F2:G379,2,FALSE),"0")&amp;","&amp;IF('Locations-Stops'!J3593&lt;&gt;"",VLOOKUP('Locations-Stops'!J3593,Regions!I2:J379,2,FALSE),"0")&amp;",'"&amp;IF('Locations-Stops'!K3593&lt;&gt;"",SUBSTITUTE('Locations-Stops'!K3593,"'","\'"),"")&amp;"','"&amp;IF('Locations-Stops'!L3593&lt;&gt;"",'Locations-Stops'!L3593,"")&amp;"','"&amp;IF('Locations-Stops'!M3593&lt;&gt;"",'Locations-Stops'!M3593,"")&amp;"','"&amp;IF('Locations-Stops'!N3593&lt;&gt;"",'Locations-Stops'!N3593,"")&amp;"', CURRENT_TIMESTAMP);"</f>
        <v>INSERT INTO `locations` (`id`, `name`, `latitude`, `longitude`, `province_id`, `region_1`, `region_2`, `region_3`, `street`, `number`, `postal`, `img`, `last_modified`) VALUES (NULL,'Football Players Johan Cruyff and Berti Vogts',52.344364,4.852892,8,3,13,101,'Laan der Hesperiden','11','1076','https://lh5.ggpht.com/gVsGuLayRqJHU38mByD9Q9yFLxCYcCDBjtocEDQBAVf0iWfxqJbwkUVLAjHI1BSdRImylX5P6CL90aOUPYg', CURRENT_TIMESTAMP);</v>
      </c>
    </row>
    <row r="3592" spans="1:1" x14ac:dyDescent="0.25">
      <c r="A3592" t="str">
        <f>"INSERT INTO `locations` (`id`, `name`, `latitude`, `longitude`, `province_id`, `region_1`, `region_2`, `region_3`, `street`, `number`, `postal`, `img`, `last_modified`) VALUES (NULL,'"&amp;SUBSTITUTE('Locations-Stops'!F3594,"'","\'")&amp;"',"&amp;IF('Locations-Stops'!D3594&lt;&gt;"",LEFT('Locations-Stops'!D3594,2)&amp;"."&amp;RIGHT('Locations-Stops'!D3594,LEN('Locations-Stops'!D3594)-2),"0")&amp;","&amp;IF('Locations-Stops'!E3594&lt;&gt;"",LEFT('Locations-Stops'!E3594,1)&amp;"."&amp;RIGHT('Locations-Stops'!E3594,LEN('Locations-Stops'!E3594)-1),"0")&amp;","&amp;IF('Locations-Stops'!G3594&lt;&gt;"",VLOOKUP('Locations-Stops'!G3594,Regions!A2:B379,2,FALSE),"0")&amp;","&amp;IF('Locations-Stops'!H3594&lt;&gt;"",VLOOKUP('Locations-Stops'!H3594,Regions!C2:D379,2,FALSE),"0")&amp;","&amp;IF('Locations-Stops'!I3594&lt;&gt;"",VLOOKUP('Locations-Stops'!I3594,Regions!F2:G379,2,FALSE),"0")&amp;","&amp;IF('Locations-Stops'!J3594&lt;&gt;"",VLOOKUP('Locations-Stops'!J3594,Regions!I2:J379,2,FALSE),"0")&amp;",'"&amp;IF('Locations-Stops'!K3594&lt;&gt;"",SUBSTITUTE('Locations-Stops'!K3594,"'","\'"),"")&amp;"','"&amp;IF('Locations-Stops'!L3594&lt;&gt;"",'Locations-Stops'!L3594,"")&amp;"','"&amp;IF('Locations-Stops'!M3594&lt;&gt;"",'Locations-Stops'!M3594,"")&amp;"','"&amp;IF('Locations-Stops'!N3594&lt;&gt;"",'Locations-Stops'!N3594,"")&amp;"', CURRENT_TIMESTAMP);"</f>
        <v>INSERT INTO `locations` (`id`, `name`, `latitude`, `longitude`, `province_id`, `region_1`, `region_2`, `region_3`, `street`, `number`, `postal`, `img`, `last_modified`) VALUES (NULL,'Jan Wils Bridge Olympic Stadium',52.3445,4.85216,8,3,13,101,'Laan der Hesperiden','170','1076 DX','https://lh4.ggpht.com/vg16GtAllV3TPfOFh36b8kW4p18qzFWODPdE2HXnVzxGjdYbrfhfs56wXLytj3cfUu2rXQ6B_qDR16Stz0Q1zw', CURRENT_TIMESTAMP);</v>
      </c>
    </row>
    <row r="3593" spans="1:1" x14ac:dyDescent="0.25">
      <c r="A3593" t="str">
        <f>"INSERT INTO `locations` (`id`, `name`, `latitude`, `longitude`, `province_id`, `region_1`, `region_2`, `region_3`, `street`, `number`, `postal`, `img`, `last_modified`) VALUES (NULL,'"&amp;SUBSTITUTE('Locations-Stops'!F3595,"'","\'")&amp;"',"&amp;IF('Locations-Stops'!D3595&lt;&gt;"",LEFT('Locations-Stops'!D3595,2)&amp;"."&amp;RIGHT('Locations-Stops'!D3595,LEN('Locations-Stops'!D3595)-2),"0")&amp;","&amp;IF('Locations-Stops'!E3595&lt;&gt;"",LEFT('Locations-Stops'!E3595,1)&amp;"."&amp;RIGHT('Locations-Stops'!E3595,LEN('Locations-Stops'!E3595)-1),"0")&amp;","&amp;IF('Locations-Stops'!G3595&lt;&gt;"",VLOOKUP('Locations-Stops'!G3595,Regions!A2:B379,2,FALSE),"0")&amp;","&amp;IF('Locations-Stops'!H3595&lt;&gt;"",VLOOKUP('Locations-Stops'!H3595,Regions!C2:D379,2,FALSE),"0")&amp;","&amp;IF('Locations-Stops'!I3595&lt;&gt;"",VLOOKUP('Locations-Stops'!I3595,Regions!F2:G379,2,FALSE),"0")&amp;","&amp;IF('Locations-Stops'!J3595&lt;&gt;"",VLOOKUP('Locations-Stops'!J3595,Regions!I2:J379,2,FALSE),"0")&amp;",'"&amp;IF('Locations-Stops'!K3595&lt;&gt;"",SUBSTITUTE('Locations-Stops'!K3595,"'","\'"),"")&amp;"','"&amp;IF('Locations-Stops'!L3595&lt;&gt;"",'Locations-Stops'!L3595,"")&amp;"','"&amp;IF('Locations-Stops'!M3595&lt;&gt;"",'Locations-Stops'!M3595,"")&amp;"','"&amp;IF('Locations-Stops'!N3595&lt;&gt;"",'Locations-Stops'!N3595,"")&amp;"', CURRENT_TIMESTAMP);"</f>
        <v>INSERT INTO `locations` (`id`, `name`, `latitude`, `longitude`, `province_id`, `region_1`, `region_2`, `region_3`, `street`, `number`, `postal`, `img`, `last_modified`) VALUES (NULL,'Graffiti on Power Box',52.347247,4.863499,8,3,13,101,'Marathonweg','53','1076','https://lh3.ggpht.com/7gxdfyw-LW7_prqG3ly-Xl8tbhVdeiHh70yp0lBKXB_LytfmHOH_BSA2Q-CUKeIi00Z_m8G6PoFHkjWT5ngp9Q', CURRENT_TIMESTAMP);</v>
      </c>
    </row>
    <row r="3594" spans="1:1" x14ac:dyDescent="0.25">
      <c r="A3594" t="str">
        <f>"INSERT INTO `locations` (`id`, `name`, `latitude`, `longitude`, `province_id`, `region_1`, `region_2`, `region_3`, `street`, `number`, `postal`, `img`, `last_modified`) VALUES (NULL,'"&amp;SUBSTITUTE('Locations-Stops'!F3596,"'","\'")&amp;"',"&amp;IF('Locations-Stops'!D3596&lt;&gt;"",LEFT('Locations-Stops'!D3596,2)&amp;"."&amp;RIGHT('Locations-Stops'!D3596,LEN('Locations-Stops'!D3596)-2),"0")&amp;","&amp;IF('Locations-Stops'!E3596&lt;&gt;"",LEFT('Locations-Stops'!E3596,1)&amp;"."&amp;RIGHT('Locations-Stops'!E3596,LEN('Locations-Stops'!E3596)-1),"0")&amp;","&amp;IF('Locations-Stops'!G3596&lt;&gt;"",VLOOKUP('Locations-Stops'!G3596,Regions!A2:B379,2,FALSE),"0")&amp;","&amp;IF('Locations-Stops'!H3596&lt;&gt;"",VLOOKUP('Locations-Stops'!H3596,Regions!C2:D379,2,FALSE),"0")&amp;","&amp;IF('Locations-Stops'!I3596&lt;&gt;"",VLOOKUP('Locations-Stops'!I3596,Regions!F2:G379,2,FALSE),"0")&amp;","&amp;IF('Locations-Stops'!J3596&lt;&gt;"",VLOOKUP('Locations-Stops'!J3596,Regions!I2:J379,2,FALSE),"0")&amp;",'"&amp;IF('Locations-Stops'!K3596&lt;&gt;"",SUBSTITUTE('Locations-Stops'!K3596,"'","\'"),"")&amp;"','"&amp;IF('Locations-Stops'!L3596&lt;&gt;"",'Locations-Stops'!L3596,"")&amp;"','"&amp;IF('Locations-Stops'!M3596&lt;&gt;"",'Locations-Stops'!M3596,"")&amp;"','"&amp;IF('Locations-Stops'!N3596&lt;&gt;"",'Locations-Stops'!N3596,"")&amp;"', CURRENT_TIMESTAMP);"</f>
        <v>INSERT INTO `locations` (`id`, `name`, `latitude`, `longitude`, `province_id`, `region_1`, `region_2`, `region_3`, `street`, `number`, `postal`, `img`, `last_modified`) VALUES (NULL,'De Rode Schaar',52.347883,4.86197,8,3,13,101,'Marathonweg','28II','1076 TJ','https://lh4.ggpht.com/m2K71UtaNcgtLrPAta6r1kOwKsT_ZWbYlmrEMRExB-Ca7aSimsEqEWY_qREADVmQVSF4xCn5vEwme8TlffE0', CURRENT_TIMESTAMP);</v>
      </c>
    </row>
    <row r="3595" spans="1:1" x14ac:dyDescent="0.25">
      <c r="A3595" t="str">
        <f>"INSERT INTO `locations` (`id`, `name`, `latitude`, `longitude`, `province_id`, `region_1`, `region_2`, `region_3`, `street`, `number`, `postal`, `img`, `last_modified`) VALUES (NULL,'"&amp;SUBSTITUTE('Locations-Stops'!F3597,"'","\'")&amp;"',"&amp;IF('Locations-Stops'!D3597&lt;&gt;"",LEFT('Locations-Stops'!D3597,2)&amp;"."&amp;RIGHT('Locations-Stops'!D3597,LEN('Locations-Stops'!D3597)-2),"0")&amp;","&amp;IF('Locations-Stops'!E3597&lt;&gt;"",LEFT('Locations-Stops'!E3597,1)&amp;"."&amp;RIGHT('Locations-Stops'!E3597,LEN('Locations-Stops'!E3597)-1),"0")&amp;","&amp;IF('Locations-Stops'!G3597&lt;&gt;"",VLOOKUP('Locations-Stops'!G3597,Regions!A2:B379,2,FALSE),"0")&amp;","&amp;IF('Locations-Stops'!H3597&lt;&gt;"",VLOOKUP('Locations-Stops'!H3597,Regions!C2:D379,2,FALSE),"0")&amp;","&amp;IF('Locations-Stops'!I3597&lt;&gt;"",VLOOKUP('Locations-Stops'!I3597,Regions!F2:G379,2,FALSE),"0")&amp;","&amp;IF('Locations-Stops'!J3597&lt;&gt;"",VLOOKUP('Locations-Stops'!J3597,Regions!I2:J379,2,FALSE),"0")&amp;",'"&amp;IF('Locations-Stops'!K3597&lt;&gt;"",SUBSTITUTE('Locations-Stops'!K3597,"'","\'"),"")&amp;"','"&amp;IF('Locations-Stops'!L3597&lt;&gt;"",'Locations-Stops'!L3597,"")&amp;"','"&amp;IF('Locations-Stops'!M3597&lt;&gt;"",'Locations-Stops'!M3597,"")&amp;"','"&amp;IF('Locations-Stops'!N3597&lt;&gt;"",'Locations-Stops'!N3597,"")&amp;"', CURRENT_TIMESTAMP);"</f>
        <v>INSERT INTO `locations` (`id`, `name`, `latitude`, `longitude`, `province_id`, `region_1`, `region_2`, `region_3`, `street`, `number`, `postal`, `img`, `last_modified`) VALUES (NULL,'Monument Indië Nederland',52.350166,4.865677,8,3,13,101,'Olympiaplein','1','1077 CJ','https://lh5.ggpht.com/9ksalel8WlTBtCU-QnN7FVClbzyot8gQRUyzo1xGbbNyVoLnrZC8UlxdpRGQ24H5uS7PE03Zw4Mc703kiUVLSw', CURRENT_TIMESTAMP);</v>
      </c>
    </row>
    <row r="3596" spans="1:1" x14ac:dyDescent="0.25">
      <c r="A3596" t="str">
        <f>"INSERT INTO `locations` (`id`, `name`, `latitude`, `longitude`, `province_id`, `region_1`, `region_2`, `region_3`, `street`, `number`, `postal`, `img`, `last_modified`) VALUES (NULL,'"&amp;SUBSTITUTE('Locations-Stops'!F3598,"'","\'")&amp;"',"&amp;IF('Locations-Stops'!D3598&lt;&gt;"",LEFT('Locations-Stops'!D3598,2)&amp;"."&amp;RIGHT('Locations-Stops'!D3598,LEN('Locations-Stops'!D3598)-2),"0")&amp;","&amp;IF('Locations-Stops'!E3598&lt;&gt;"",LEFT('Locations-Stops'!E3598,1)&amp;"."&amp;RIGHT('Locations-Stops'!E3598,LEN('Locations-Stops'!E3598)-1),"0")&amp;","&amp;IF('Locations-Stops'!G3598&lt;&gt;"",VLOOKUP('Locations-Stops'!G3598,Regions!A2:B379,2,FALSE),"0")&amp;","&amp;IF('Locations-Stops'!H3598&lt;&gt;"",VLOOKUP('Locations-Stops'!H3598,Regions!C2:D379,2,FALSE),"0")&amp;","&amp;IF('Locations-Stops'!I3598&lt;&gt;"",VLOOKUP('Locations-Stops'!I3598,Regions!F2:G379,2,FALSE),"0")&amp;","&amp;IF('Locations-Stops'!J3598&lt;&gt;"",VLOOKUP('Locations-Stops'!J3598,Regions!I2:J379,2,FALSE),"0")&amp;",'"&amp;IF('Locations-Stops'!K3598&lt;&gt;"",SUBSTITUTE('Locations-Stops'!K3598,"'","\'"),"")&amp;"','"&amp;IF('Locations-Stops'!L3598&lt;&gt;"",'Locations-Stops'!L3598,"")&amp;"','"&amp;IF('Locations-Stops'!M3598&lt;&gt;"",'Locations-Stops'!M3598,"")&amp;"','"&amp;IF('Locations-Stops'!N3598&lt;&gt;"",'Locations-Stops'!N3598,"")&amp;"', CURRENT_TIMESTAMP);"</f>
        <v>INSERT INTO `locations` (`id`, `name`, `latitude`, `longitude`, `province_id`, `region_1`, `region_2`, `region_3`, `street`, `number`, `postal`, `img`, `last_modified`) VALUES (NULL,'Battle for Atjeh',52.35026,4.866154,8,3,13,101,'Olympiaplein','1','1077 CJ','https://lh6.ggpht.com/K81SWzaUgeiGpz-J8GME9vRTYnu8iLlzeDa2n7HRBhlBRxhh8BE4ieNY8kbVEzBlQjkzrRkoewWI-4nIYyC3', CURRENT_TIMESTAMP);</v>
      </c>
    </row>
    <row r="3597" spans="1:1" x14ac:dyDescent="0.25">
      <c r="A3597" t="str">
        <f>"INSERT INTO `locations` (`id`, `name`, `latitude`, `longitude`, `province_id`, `region_1`, `region_2`, `region_3`, `street`, `number`, `postal`, `img`, `last_modified`) VALUES (NULL,'"&amp;SUBSTITUTE('Locations-Stops'!F3599,"'","\'")&amp;"',"&amp;IF('Locations-Stops'!D3599&lt;&gt;"",LEFT('Locations-Stops'!D3599,2)&amp;"."&amp;RIGHT('Locations-Stops'!D3599,LEN('Locations-Stops'!D3599)-2),"0")&amp;","&amp;IF('Locations-Stops'!E3599&lt;&gt;"",LEFT('Locations-Stops'!E3599,1)&amp;"."&amp;RIGHT('Locations-Stops'!E3599,LEN('Locations-Stops'!E3599)-1),"0")&amp;","&amp;IF('Locations-Stops'!G3599&lt;&gt;"",VLOOKUP('Locations-Stops'!G3599,Regions!A2:B379,2,FALSE),"0")&amp;","&amp;IF('Locations-Stops'!H3599&lt;&gt;"",VLOOKUP('Locations-Stops'!H3599,Regions!C2:D379,2,FALSE),"0")&amp;","&amp;IF('Locations-Stops'!I3599&lt;&gt;"",VLOOKUP('Locations-Stops'!I3599,Regions!F2:G379,2,FALSE),"0")&amp;","&amp;IF('Locations-Stops'!J3599&lt;&gt;"",VLOOKUP('Locations-Stops'!J3599,Regions!I2:J379,2,FALSE),"0")&amp;",'"&amp;IF('Locations-Stops'!K3599&lt;&gt;"",SUBSTITUTE('Locations-Stops'!K3599,"'","\'"),"")&amp;"','"&amp;IF('Locations-Stops'!L3599&lt;&gt;"",'Locations-Stops'!L3599,"")&amp;"','"&amp;IF('Locations-Stops'!M3599&lt;&gt;"",'Locations-Stops'!M3599,"")&amp;"','"&amp;IF('Locations-Stops'!N3599&lt;&gt;"",'Locations-Stops'!N3599,"")&amp;"', CURRENT_TIMESTAMP);"</f>
        <v>INSERT INTO `locations` (`id`, `name`, `latitude`, `longitude`, `province_id`, `region_1`, `region_2`, `region_3`, `street`, `number`, `postal`, `img`, `last_modified`) VALUES (NULL,'Graffitimuur',52.347012,4.867396,8,3,13,101,'Olympiaplein','67','1077 CP','https://lh6.ggpht.com/DPnZBxzBikESQG2T7lxzrFRiF4ROVbNECWjEfd4A9BQbuJYCXmB-fNLY8YF51n1dzU9bX6M7VkQJiJDVAIk', CURRENT_TIMESTAMP);</v>
      </c>
    </row>
    <row r="3598" spans="1:1" x14ac:dyDescent="0.25">
      <c r="A3598" t="str">
        <f>"INSERT INTO `locations` (`id`, `name`, `latitude`, `longitude`, `province_id`, `region_1`, `region_2`, `region_3`, `street`, `number`, `postal`, `img`, `last_modified`) VALUES (NULL,'"&amp;SUBSTITUTE('Locations-Stops'!F3600,"'","\'")&amp;"',"&amp;IF('Locations-Stops'!D3600&lt;&gt;"",LEFT('Locations-Stops'!D3600,2)&amp;"."&amp;RIGHT('Locations-Stops'!D3600,LEN('Locations-Stops'!D3600)-2),"0")&amp;","&amp;IF('Locations-Stops'!E3600&lt;&gt;"",LEFT('Locations-Stops'!E3600,1)&amp;"."&amp;RIGHT('Locations-Stops'!E3600,LEN('Locations-Stops'!E3600)-1),"0")&amp;","&amp;IF('Locations-Stops'!G3600&lt;&gt;"",VLOOKUP('Locations-Stops'!G3600,Regions!A2:B379,2,FALSE),"0")&amp;","&amp;IF('Locations-Stops'!H3600&lt;&gt;"",VLOOKUP('Locations-Stops'!H3600,Regions!C2:D379,2,FALSE),"0")&amp;","&amp;IF('Locations-Stops'!I3600&lt;&gt;"",VLOOKUP('Locations-Stops'!I3600,Regions!F2:G379,2,FALSE),"0")&amp;","&amp;IF('Locations-Stops'!J3600&lt;&gt;"",VLOOKUP('Locations-Stops'!J3600,Regions!I2:J379,2,FALSE),"0")&amp;",'"&amp;IF('Locations-Stops'!K3600&lt;&gt;"",SUBSTITUTE('Locations-Stops'!K3600,"'","\'"),"")&amp;"','"&amp;IF('Locations-Stops'!L3600&lt;&gt;"",'Locations-Stops'!L3600,"")&amp;"','"&amp;IF('Locations-Stops'!M3600&lt;&gt;"",'Locations-Stops'!M3600,"")&amp;"','"&amp;IF('Locations-Stops'!N3600&lt;&gt;"",'Locations-Stops'!N3600,"")&amp;"', CURRENT_TIMESTAMP);"</f>
        <v>INSERT INTO `locations` (`id`, `name`, `latitude`, `longitude`, `province_id`, `region_1`, `region_2`, `region_3`, `street`, `number`, `postal`, `img`, `last_modified`) VALUES (NULL,'Van Heutsz 1',52.349833,4.865557,8,3,13,101,'Olympiaplein','34II','1076 AC','https://lh4.ggpht.com/zK8HxUsHuJrzGpSCv7gfHc37Tk3PcEA_NcGyaRax-wtPmdfc3CDTm478yd3R0m7PqCXBIdiOy3xaNU0e6cXgqg', CURRENT_TIMESTAMP);</v>
      </c>
    </row>
    <row r="3599" spans="1:1" x14ac:dyDescent="0.25">
      <c r="A3599" t="str">
        <f>"INSERT INTO `locations` (`id`, `name`, `latitude`, `longitude`, `province_id`, `region_1`, `region_2`, `region_3`, `street`, `number`, `postal`, `img`, `last_modified`) VALUES (NULL,'"&amp;SUBSTITUTE('Locations-Stops'!F3601,"'","\'")&amp;"',"&amp;IF('Locations-Stops'!D3601&lt;&gt;"",LEFT('Locations-Stops'!D3601,2)&amp;"."&amp;RIGHT('Locations-Stops'!D3601,LEN('Locations-Stops'!D3601)-2),"0")&amp;","&amp;IF('Locations-Stops'!E3601&lt;&gt;"",LEFT('Locations-Stops'!E3601,1)&amp;"."&amp;RIGHT('Locations-Stops'!E3601,LEN('Locations-Stops'!E3601)-1),"0")&amp;","&amp;IF('Locations-Stops'!G3601&lt;&gt;"",VLOOKUP('Locations-Stops'!G3601,Regions!A2:B379,2,FALSE),"0")&amp;","&amp;IF('Locations-Stops'!H3601&lt;&gt;"",VLOOKUP('Locations-Stops'!H3601,Regions!C2:D379,2,FALSE),"0")&amp;","&amp;IF('Locations-Stops'!I3601&lt;&gt;"",VLOOKUP('Locations-Stops'!I3601,Regions!F2:G379,2,FALSE),"0")&amp;","&amp;IF('Locations-Stops'!J3601&lt;&gt;"",VLOOKUP('Locations-Stops'!J3601,Regions!I2:J379,2,FALSE),"0")&amp;",'"&amp;IF('Locations-Stops'!K3601&lt;&gt;"",SUBSTITUTE('Locations-Stops'!K3601,"'","\'"),"")&amp;"','"&amp;IF('Locations-Stops'!L3601&lt;&gt;"",'Locations-Stops'!L3601,"")&amp;"','"&amp;IF('Locations-Stops'!M3601&lt;&gt;"",'Locations-Stops'!M3601,"")&amp;"','"&amp;IF('Locations-Stops'!N3601&lt;&gt;"",'Locations-Stops'!N3601,"")&amp;"', CURRENT_TIMESTAMP);"</f>
        <v>INSERT INTO `locations` (`id`, `name`, `latitude`, `longitude`, `province_id`, `region_1`, `region_2`, `region_3`, `street`, `number`, `postal`, `img`, `last_modified`) VALUES (NULL,'Na Ingespannen Pogen',52.348325,4.865526,8,3,13,101,'Olympiaplein','74A','1076 AG','https://lh3.ggpht.com/oJqlL24ygkOSTVpvTGSjZh5eQXxk3SNjazLh8JbOKbZG9or7xvKijAW43EATi18L1WorYBl1EZB2RvgGIdY2', CURRENT_TIMESTAMP);</v>
      </c>
    </row>
    <row r="3600" spans="1:1" x14ac:dyDescent="0.25">
      <c r="A3600" t="str">
        <f>"INSERT INTO `locations` (`id`, `name`, `latitude`, `longitude`, `province_id`, `region_1`, `region_2`, `region_3`, `street`, `number`, `postal`, `img`, `last_modified`) VALUES (NULL,'"&amp;SUBSTITUTE('Locations-Stops'!F3602,"'","\'")&amp;"',"&amp;IF('Locations-Stops'!D3602&lt;&gt;"",LEFT('Locations-Stops'!D3602,2)&amp;"."&amp;RIGHT('Locations-Stops'!D3602,LEN('Locations-Stops'!D3602)-2),"0")&amp;","&amp;IF('Locations-Stops'!E3602&lt;&gt;"",LEFT('Locations-Stops'!E3602,1)&amp;"."&amp;RIGHT('Locations-Stops'!E3602,LEN('Locations-Stops'!E3602)-1),"0")&amp;","&amp;IF('Locations-Stops'!G3602&lt;&gt;"",VLOOKUP('Locations-Stops'!G3602,Regions!A2:B379,2,FALSE),"0")&amp;","&amp;IF('Locations-Stops'!H3602&lt;&gt;"",VLOOKUP('Locations-Stops'!H3602,Regions!C2:D379,2,FALSE),"0")&amp;","&amp;IF('Locations-Stops'!I3602&lt;&gt;"",VLOOKUP('Locations-Stops'!I3602,Regions!F2:G379,2,FALSE),"0")&amp;","&amp;IF('Locations-Stops'!J3602&lt;&gt;"",VLOOKUP('Locations-Stops'!J3602,Regions!I2:J379,2,FALSE),"0")&amp;",'"&amp;IF('Locations-Stops'!K3602&lt;&gt;"",SUBSTITUTE('Locations-Stops'!K3602,"'","\'"),"")&amp;"','"&amp;IF('Locations-Stops'!L3602&lt;&gt;"",'Locations-Stops'!L3602,"")&amp;"','"&amp;IF('Locations-Stops'!M3602&lt;&gt;"",'Locations-Stops'!M3602,"")&amp;"','"&amp;IF('Locations-Stops'!N3602&lt;&gt;"",'Locations-Stops'!N3602,"")&amp;"', CURRENT_TIMESTAMP);"</f>
        <v>INSERT INTO `locations` (`id`, `name`, `latitude`, `longitude`, `province_id`, `region_1`, `region_2`, `region_3`, `street`, `number`, `postal`, `img`, `last_modified`) VALUES (NULL,'Willem de Zwijgerkerk',52.349394,4.863023,8,3,13,101,'Olympiaweg','14','1076 VX','https://lh3.googleusercontent.com/0aoBJ0KL1HivG9WE0ry5L1CQrcLS0x5FhIm0u1yxyVqYfiGinEV9iF71C9p7b6hgSn70PLHZraPH5bEHWK8', CURRENT_TIMESTAMP);</v>
      </c>
    </row>
    <row r="3601" spans="1:1" x14ac:dyDescent="0.25">
      <c r="A3601" t="str">
        <f>"INSERT INTO `locations` (`id`, `name`, `latitude`, `longitude`, `province_id`, `region_1`, `region_2`, `region_3`, `street`, `number`, `postal`, `img`, `last_modified`) VALUES (NULL,'"&amp;SUBSTITUTE('Locations-Stops'!F3603,"'","\'")&amp;"',"&amp;IF('Locations-Stops'!D3603&lt;&gt;"",LEFT('Locations-Stops'!D3603,2)&amp;"."&amp;RIGHT('Locations-Stops'!D3603,LEN('Locations-Stops'!D3603)-2),"0")&amp;","&amp;IF('Locations-Stops'!E3603&lt;&gt;"",LEFT('Locations-Stops'!E3603,1)&amp;"."&amp;RIGHT('Locations-Stops'!E3603,LEN('Locations-Stops'!E3603)-1),"0")&amp;","&amp;IF('Locations-Stops'!G3603&lt;&gt;"",VLOOKUP('Locations-Stops'!G3603,Regions!A2:B379,2,FALSE),"0")&amp;","&amp;IF('Locations-Stops'!H3603&lt;&gt;"",VLOOKUP('Locations-Stops'!H3603,Regions!C2:D379,2,FALSE),"0")&amp;","&amp;IF('Locations-Stops'!I3603&lt;&gt;"",VLOOKUP('Locations-Stops'!I3603,Regions!F2:G379,2,FALSE),"0")&amp;","&amp;IF('Locations-Stops'!J3603&lt;&gt;"",VLOOKUP('Locations-Stops'!J3603,Regions!I2:J379,2,FALSE),"0")&amp;",'"&amp;IF('Locations-Stops'!K3603&lt;&gt;"",SUBSTITUTE('Locations-Stops'!K3603,"'","\'"),"")&amp;"','"&amp;IF('Locations-Stops'!L3603&lt;&gt;"",'Locations-Stops'!L3603,"")&amp;"','"&amp;IF('Locations-Stops'!M3603&lt;&gt;"",'Locations-Stops'!M3603,"")&amp;"','"&amp;IF('Locations-Stops'!N3603&lt;&gt;"",'Locations-Stops'!N3603,"")&amp;"', CURRENT_TIMESTAMP);"</f>
        <v>INSERT INTO `locations` (`id`, `name`, `latitude`, `longitude`, `province_id`, `region_1`, `region_2`, `region_3`, `street`, `number`, `postal`, `img`, `last_modified`) VALUES (NULL,'Vrouw met palmtak, Jan Altorf',52.343697,4.855431,8,3,13,101,'Olympisch Stadion','4','1076','https://lh3.googleusercontent.com/2P2iUvGk4AfZC4Sfgvx-lxMlWdyGeKc7nASMTACRsRxC2TSxVYGpCke-mqsKGutKioueMnIExelHjG6c9Sw', CURRENT_TIMESTAMP);</v>
      </c>
    </row>
    <row r="3602" spans="1:1" x14ac:dyDescent="0.25">
      <c r="A3602" t="str">
        <f>"INSERT INTO `locations` (`id`, `name`, `latitude`, `longitude`, `province_id`, `region_1`, `region_2`, `region_3`, `street`, `number`, `postal`, `img`, `last_modified`) VALUES (NULL,'"&amp;SUBSTITUTE('Locations-Stops'!F3604,"'","\'")&amp;"',"&amp;IF('Locations-Stops'!D3604&lt;&gt;"",LEFT('Locations-Stops'!D3604,2)&amp;"."&amp;RIGHT('Locations-Stops'!D3604,LEN('Locations-Stops'!D3604)-2),"0")&amp;","&amp;IF('Locations-Stops'!E3604&lt;&gt;"",LEFT('Locations-Stops'!E3604,1)&amp;"."&amp;RIGHT('Locations-Stops'!E3604,LEN('Locations-Stops'!E3604)-1),"0")&amp;","&amp;IF('Locations-Stops'!G3604&lt;&gt;"",VLOOKUP('Locations-Stops'!G3604,Regions!A2:B379,2,FALSE),"0")&amp;","&amp;IF('Locations-Stops'!H3604&lt;&gt;"",VLOOKUP('Locations-Stops'!H3604,Regions!C2:D379,2,FALSE),"0")&amp;","&amp;IF('Locations-Stops'!I3604&lt;&gt;"",VLOOKUP('Locations-Stops'!I3604,Regions!F2:G379,2,FALSE),"0")&amp;","&amp;IF('Locations-Stops'!J3604&lt;&gt;"",VLOOKUP('Locations-Stops'!J3604,Regions!I2:J379,2,FALSE),"0")&amp;",'"&amp;IF('Locations-Stops'!K3604&lt;&gt;"",SUBSTITUTE('Locations-Stops'!K3604,"'","\'"),"")&amp;"','"&amp;IF('Locations-Stops'!L3604&lt;&gt;"",'Locations-Stops'!L3604,"")&amp;"','"&amp;IF('Locations-Stops'!M3604&lt;&gt;"",'Locations-Stops'!M3604,"")&amp;"','"&amp;IF('Locations-Stops'!N3604&lt;&gt;"",'Locations-Stops'!N3604,"")&amp;"', CURRENT_TIMESTAMP);"</f>
        <v>INSERT INTO `locations` (`id`, `name`, `latitude`, `longitude`, `province_id`, `region_1`, `region_2`, `region_3`, `street`, `number`, `postal`, `img`, `last_modified`) VALUES (NULL,'Olympic Stadium Mural',52.343353,4.85321,8,3,13,101,'Olympisch Stadion','14','1076 DE','https://lh6.ggpht.com/hSo8-3Ug0VffhD9VTUgtQqN2HKR7LT9ua19--rlONdgqKHUZcfDlLOPx_KeZYmzZhe3givcBxmX_rh6_TgNILQ', CURRENT_TIMESTAMP);</v>
      </c>
    </row>
    <row r="3603" spans="1:1" x14ac:dyDescent="0.25">
      <c r="A3603" t="str">
        <f>"INSERT INTO `locations` (`id`, `name`, `latitude`, `longitude`, `province_id`, `region_1`, `region_2`, `region_3`, `street`, `number`, `postal`, `img`, `last_modified`) VALUES (NULL,'"&amp;SUBSTITUTE('Locations-Stops'!F3605,"'","\'")&amp;"',"&amp;IF('Locations-Stops'!D3605&lt;&gt;"",LEFT('Locations-Stops'!D3605,2)&amp;"."&amp;RIGHT('Locations-Stops'!D3605,LEN('Locations-Stops'!D3605)-2),"0")&amp;","&amp;IF('Locations-Stops'!E3605&lt;&gt;"",LEFT('Locations-Stops'!E3605,1)&amp;"."&amp;RIGHT('Locations-Stops'!E3605,LEN('Locations-Stops'!E3605)-1),"0")&amp;","&amp;IF('Locations-Stops'!G3605&lt;&gt;"",VLOOKUP('Locations-Stops'!G3605,Regions!A2:B379,2,FALSE),"0")&amp;","&amp;IF('Locations-Stops'!H3605&lt;&gt;"",VLOOKUP('Locations-Stops'!H3605,Regions!C2:D379,2,FALSE),"0")&amp;","&amp;IF('Locations-Stops'!I3605&lt;&gt;"",VLOOKUP('Locations-Stops'!I3605,Regions!F2:G379,2,FALSE),"0")&amp;","&amp;IF('Locations-Stops'!J3605&lt;&gt;"",VLOOKUP('Locations-Stops'!J3605,Regions!I2:J379,2,FALSE),"0")&amp;",'"&amp;IF('Locations-Stops'!K3605&lt;&gt;"",SUBSTITUTE('Locations-Stops'!K3605,"'","\'"),"")&amp;"','"&amp;IF('Locations-Stops'!L3605&lt;&gt;"",'Locations-Stops'!L3605,"")&amp;"','"&amp;IF('Locations-Stops'!M3605&lt;&gt;"",'Locations-Stops'!M3605,"")&amp;"','"&amp;IF('Locations-Stops'!N3605&lt;&gt;"",'Locations-Stops'!N3605,"")&amp;"', CURRENT_TIMESTAMP);"</f>
        <v>INSERT INTO `locations` (`id`, `name`, `latitude`, `longitude`, `province_id`, `region_1`, `region_2`, `region_3`, `street`, `number`, `postal`, `img`, `last_modified`) VALUES (NULL,'Olympic Stadium',52.343039,4.853436,8,3,13,101,'Olympisch Stadion','26','1076 DE','https://lh4.ggpht.com/cfpRMoLgfa2AxisSEjN2tDLWzdg_v4X9Jnap6hBTLK68bhRUhTveLvOxrJRnNn5ARG7nkwK6jR0tPjKTovsM', CURRENT_TIMESTAMP);</v>
      </c>
    </row>
    <row r="3604" spans="1:1" x14ac:dyDescent="0.25">
      <c r="A3604" t="str">
        <f>"INSERT INTO `locations` (`id`, `name`, `latitude`, `longitude`, `province_id`, `region_1`, `region_2`, `region_3`, `street`, `number`, `postal`, `img`, `last_modified`) VALUES (NULL,'"&amp;SUBSTITUTE('Locations-Stops'!F3606,"'","\'")&amp;"',"&amp;IF('Locations-Stops'!D3606&lt;&gt;"",LEFT('Locations-Stops'!D3606,2)&amp;"."&amp;RIGHT('Locations-Stops'!D3606,LEN('Locations-Stops'!D3606)-2),"0")&amp;","&amp;IF('Locations-Stops'!E3606&lt;&gt;"",LEFT('Locations-Stops'!E3606,1)&amp;"."&amp;RIGHT('Locations-Stops'!E3606,LEN('Locations-Stops'!E3606)-1),"0")&amp;","&amp;IF('Locations-Stops'!G3606&lt;&gt;"",VLOOKUP('Locations-Stops'!G3606,Regions!A2:B379,2,FALSE),"0")&amp;","&amp;IF('Locations-Stops'!H3606&lt;&gt;"",VLOOKUP('Locations-Stops'!H3606,Regions!C2:D379,2,FALSE),"0")&amp;","&amp;IF('Locations-Stops'!I3606&lt;&gt;"",VLOOKUP('Locations-Stops'!I3606,Regions!F2:G379,2,FALSE),"0")&amp;","&amp;IF('Locations-Stops'!J3606&lt;&gt;"",VLOOKUP('Locations-Stops'!J3606,Regions!I2:J379,2,FALSE),"0")&amp;",'"&amp;IF('Locations-Stops'!K3606&lt;&gt;"",SUBSTITUTE('Locations-Stops'!K3606,"'","\'"),"")&amp;"','"&amp;IF('Locations-Stops'!L3606&lt;&gt;"",'Locations-Stops'!L3606,"")&amp;"','"&amp;IF('Locations-Stops'!M3606&lt;&gt;"",'Locations-Stops'!M3606,"")&amp;"','"&amp;IF('Locations-Stops'!N3606&lt;&gt;"",'Locations-Stops'!N3606,"")&amp;"', CURRENT_TIMESTAMP);"</f>
        <v>INSERT INTO `locations` (`id`, `name`, `latitude`, `longitude`, `province_id`, `region_1`, `region_2`, `region_3`, `street`, `number`, `postal`, `img`, `last_modified`) VALUES (NULL,'Mural Olympic Stadium',52.343623,4.854956,8,3,13,101,'Olympisch Stadion','32','1076','https://lh6.ggpht.com/swTvIYao9GQbdhS16ZY2jxXDTCDeIDI1bu8n976uUoP4F9sjA-qGXgkL4uDeVzdKee2NbZBNx3XfsXbMiks', CURRENT_TIMESTAMP);</v>
      </c>
    </row>
    <row r="3605" spans="1:1" x14ac:dyDescent="0.25">
      <c r="A3605" t="str">
        <f>"INSERT INTO `locations` (`id`, `name`, `latitude`, `longitude`, `province_id`, `region_1`, `region_2`, `region_3`, `street`, `number`, `postal`, `img`, `last_modified`) VALUES (NULL,'"&amp;SUBSTITUTE('Locations-Stops'!F3607,"'","\'")&amp;"',"&amp;IF('Locations-Stops'!D3607&lt;&gt;"",LEFT('Locations-Stops'!D3607,2)&amp;"."&amp;RIGHT('Locations-Stops'!D3607,LEN('Locations-Stops'!D3607)-2),"0")&amp;","&amp;IF('Locations-Stops'!E3607&lt;&gt;"",LEFT('Locations-Stops'!E3607,1)&amp;"."&amp;RIGHT('Locations-Stops'!E3607,LEN('Locations-Stops'!E3607)-1),"0")&amp;","&amp;IF('Locations-Stops'!G3607&lt;&gt;"",VLOOKUP('Locations-Stops'!G3607,Regions!A2:B379,2,FALSE),"0")&amp;","&amp;IF('Locations-Stops'!H3607&lt;&gt;"",VLOOKUP('Locations-Stops'!H3607,Regions!C2:D379,2,FALSE),"0")&amp;","&amp;IF('Locations-Stops'!I3607&lt;&gt;"",VLOOKUP('Locations-Stops'!I3607,Regions!F2:G379,2,FALSE),"0")&amp;","&amp;IF('Locations-Stops'!J3607&lt;&gt;"",VLOOKUP('Locations-Stops'!J3607,Regions!I2:J379,2,FALSE),"0")&amp;",'"&amp;IF('Locations-Stops'!K3607&lt;&gt;"",SUBSTITUTE('Locations-Stops'!K3607,"'","\'"),"")&amp;"','"&amp;IF('Locations-Stops'!L3607&lt;&gt;"",'Locations-Stops'!L3607,"")&amp;"','"&amp;IF('Locations-Stops'!M3607&lt;&gt;"",'Locations-Stops'!M3607,"")&amp;"','"&amp;IF('Locations-Stops'!N3607&lt;&gt;"",'Locations-Stops'!N3607,"")&amp;"', CURRENT_TIMESTAMP);"</f>
        <v>INSERT INTO `locations` (`id`, `name`, `latitude`, `longitude`, `province_id`, `region_1`, `region_2`, `region_3`, `street`, `number`, `postal`, `img`, `last_modified`) VALUES (NULL,'Prometheus',52.343249,4.855644,8,3,13,101,'Olympisch Stadion','42','1076 DE','https://lh6.ggpht.com/BHUvqbS8k1qgA-SXvHnVxQ0d-QxTyOr4AcGAcvYB6MzNxdp0E-twHh1lG5oLZeeizFggbY7CHfut23PsCxI', CURRENT_TIMESTAMP);</v>
      </c>
    </row>
    <row r="3606" spans="1:1" x14ac:dyDescent="0.25">
      <c r="A3606" t="str">
        <f>"INSERT INTO `locations` (`id`, `name`, `latitude`, `longitude`, `province_id`, `region_1`, `region_2`, `region_3`, `street`, `number`, `postal`, `img`, `last_modified`) VALUES (NULL,'"&amp;SUBSTITUTE('Locations-Stops'!F3608,"'","\'")&amp;"',"&amp;IF('Locations-Stops'!D3608&lt;&gt;"",LEFT('Locations-Stops'!D3608,2)&amp;"."&amp;RIGHT('Locations-Stops'!D3608,LEN('Locations-Stops'!D3608)-2),"0")&amp;","&amp;IF('Locations-Stops'!E3608&lt;&gt;"",LEFT('Locations-Stops'!E3608,1)&amp;"."&amp;RIGHT('Locations-Stops'!E3608,LEN('Locations-Stops'!E3608)-1),"0")&amp;","&amp;IF('Locations-Stops'!G3608&lt;&gt;"",VLOOKUP('Locations-Stops'!G3608,Regions!A2:B379,2,FALSE),"0")&amp;","&amp;IF('Locations-Stops'!H3608&lt;&gt;"",VLOOKUP('Locations-Stops'!H3608,Regions!C2:D379,2,FALSE),"0")&amp;","&amp;IF('Locations-Stops'!I3608&lt;&gt;"",VLOOKUP('Locations-Stops'!I3608,Regions!F2:G379,2,FALSE),"0")&amp;","&amp;IF('Locations-Stops'!J3608&lt;&gt;"",VLOOKUP('Locations-Stops'!J3608,Regions!I2:J379,2,FALSE),"0")&amp;",'"&amp;IF('Locations-Stops'!K3608&lt;&gt;"",SUBSTITUTE('Locations-Stops'!K3608,"'","\'"),"")&amp;"','"&amp;IF('Locations-Stops'!L3608&lt;&gt;"",'Locations-Stops'!L3608,"")&amp;"','"&amp;IF('Locations-Stops'!M3608&lt;&gt;"",'Locations-Stops'!M3608,"")&amp;"','"&amp;IF('Locations-Stops'!N3608&lt;&gt;"",'Locations-Stops'!N3608,"")&amp;"', CURRENT_TIMESTAMP);"</f>
        <v>INSERT INTO `locations` (`id`, `name`, `latitude`, `longitude`, `province_id`, `region_1`, `region_2`, `region_3`, `street`, `number`, `postal`, `img`, `last_modified`) VALUES (NULL,'Southern Sporting',52.339996,4.854125,8,3,13,101,'Piet Kranenbergpad','54','1076 EP','https://lh5.ggpht.com/QAsCgxfXqucMB_Txa__QZlstfhHASbmFryFCuWbUtKjuwIG52sylvEJMqdFvdKU_D2QWc4NY54ZEDPUiNM9tPg', CURRENT_TIMESTAMP);</v>
      </c>
    </row>
    <row r="3607" spans="1:1" x14ac:dyDescent="0.25">
      <c r="A3607" t="str">
        <f>"INSERT INTO `locations` (`id`, `name`, `latitude`, `longitude`, `province_id`, `region_1`, `region_2`, `region_3`, `street`, `number`, `postal`, `img`, `last_modified`) VALUES (NULL,'"&amp;SUBSTITUTE('Locations-Stops'!F3609,"'","\'")&amp;"',"&amp;IF('Locations-Stops'!D3609&lt;&gt;"",LEFT('Locations-Stops'!D3609,2)&amp;"."&amp;RIGHT('Locations-Stops'!D3609,LEN('Locations-Stops'!D3609)-2),"0")&amp;","&amp;IF('Locations-Stops'!E3609&lt;&gt;"",LEFT('Locations-Stops'!E3609,1)&amp;"."&amp;RIGHT('Locations-Stops'!E3609,LEN('Locations-Stops'!E3609)-1),"0")&amp;","&amp;IF('Locations-Stops'!G3609&lt;&gt;"",VLOOKUP('Locations-Stops'!G3609,Regions!A2:B379,2,FALSE),"0")&amp;","&amp;IF('Locations-Stops'!H3609&lt;&gt;"",VLOOKUP('Locations-Stops'!H3609,Regions!C2:D379,2,FALSE),"0")&amp;","&amp;IF('Locations-Stops'!I3609&lt;&gt;"",VLOOKUP('Locations-Stops'!I3609,Regions!F2:G379,2,FALSE),"0")&amp;","&amp;IF('Locations-Stops'!J3609&lt;&gt;"",VLOOKUP('Locations-Stops'!J3609,Regions!I2:J379,2,FALSE),"0")&amp;",'"&amp;IF('Locations-Stops'!K3609&lt;&gt;"",SUBSTITUTE('Locations-Stops'!K3609,"'","\'"),"")&amp;"','"&amp;IF('Locations-Stops'!L3609&lt;&gt;"",'Locations-Stops'!L3609,"")&amp;"','"&amp;IF('Locations-Stops'!M3609&lt;&gt;"",'Locations-Stops'!M3609,"")&amp;"','"&amp;IF('Locations-Stops'!N3609&lt;&gt;"",'Locations-Stops'!N3609,"")&amp;"', CURRENT_TIMESTAMP);"</f>
        <v>INSERT INTO `locations` (`id`, `name`, `latitude`, `longitude`, `province_id`, `region_1`, `region_2`, `region_3`, `street`, `number`, `postal`, `img`, `last_modified`) VALUES (NULL,'Twee Apen',52.348034,4.860161,8,3,13,101,'Simsonstraat','1','1076 VG','https://lh5.ggpht.com/P1mLoB2npVXBfno5D2bQJQlTlLLF2xPv64YSIJrExUl3TGYJgRHl_nn3ItYz4yG5TI2SrrO5YrtCJ_6Ki6un', CURRENT_TIMESTAMP);</v>
      </c>
    </row>
    <row r="3608" spans="1:1" x14ac:dyDescent="0.25">
      <c r="A3608" t="str">
        <f>"INSERT INTO `locations` (`id`, `name`, `latitude`, `longitude`, `province_id`, `region_1`, `region_2`, `region_3`, `street`, `number`, `postal`, `img`, `last_modified`) VALUES (NULL,'"&amp;SUBSTITUTE('Locations-Stops'!F3610,"'","\'")&amp;"',"&amp;IF('Locations-Stops'!D3610&lt;&gt;"",LEFT('Locations-Stops'!D3610,2)&amp;"."&amp;RIGHT('Locations-Stops'!D3610,LEN('Locations-Stops'!D3610)-2),"0")&amp;","&amp;IF('Locations-Stops'!E3610&lt;&gt;"",LEFT('Locations-Stops'!E3610,1)&amp;"."&amp;RIGHT('Locations-Stops'!E3610,LEN('Locations-Stops'!E3610)-1),"0")&amp;","&amp;IF('Locations-Stops'!G3610&lt;&gt;"",VLOOKUP('Locations-Stops'!G3610,Regions!A2:B379,2,FALSE),"0")&amp;","&amp;IF('Locations-Stops'!H3610&lt;&gt;"",VLOOKUP('Locations-Stops'!H3610,Regions!C2:D379,2,FALSE),"0")&amp;","&amp;IF('Locations-Stops'!I3610&lt;&gt;"",VLOOKUP('Locations-Stops'!I3610,Regions!F2:G379,2,FALSE),"0")&amp;","&amp;IF('Locations-Stops'!J3610&lt;&gt;"",VLOOKUP('Locations-Stops'!J3610,Regions!I2:J379,2,FALSE),"0")&amp;",'"&amp;IF('Locations-Stops'!K3610&lt;&gt;"",SUBSTITUTE('Locations-Stops'!K3610,"'","\'"),"")&amp;"','"&amp;IF('Locations-Stops'!L3610&lt;&gt;"",'Locations-Stops'!L3610,"")&amp;"','"&amp;IF('Locations-Stops'!M3610&lt;&gt;"",'Locations-Stops'!M3610,"")&amp;"','"&amp;IF('Locations-Stops'!N3610&lt;&gt;"",'Locations-Stops'!N3610,"")&amp;"', CURRENT_TIMESTAMP);"</f>
        <v>INSERT INTO `locations` (`id`, `name`, `latitude`, `longitude`, `province_id`, `region_1`, `region_2`, `region_3`, `street`, `number`, `postal`, `img`, `last_modified`) VALUES (NULL,'Peinzende Stenen Man',52.347604,4.861193,8,3,13,101,'Simsonstraat','23','1076 VH','https://lh3.ggpht.com/H0QDQhONigjyKLOjYbxSoEGLS8Ai8EA4M9jRuY_DyEjNwkNKqFeF0d69nQXMv7fDB4JxihqGxnl6RpIiaEqu', CURRENT_TIMESTAMP);</v>
      </c>
    </row>
    <row r="3609" spans="1:1" x14ac:dyDescent="0.25">
      <c r="A3609" t="str">
        <f>"INSERT INTO `locations` (`id`, `name`, `latitude`, `longitude`, `province_id`, `region_1`, `region_2`, `region_3`, `street`, `number`, `postal`, `img`, `last_modified`) VALUES (NULL,'"&amp;SUBSTITUTE('Locations-Stops'!F3611,"'","\'")&amp;"',"&amp;IF('Locations-Stops'!D3611&lt;&gt;"",LEFT('Locations-Stops'!D3611,2)&amp;"."&amp;RIGHT('Locations-Stops'!D3611,LEN('Locations-Stops'!D3611)-2),"0")&amp;","&amp;IF('Locations-Stops'!E3611&lt;&gt;"",LEFT('Locations-Stops'!E3611,1)&amp;"."&amp;RIGHT('Locations-Stops'!E3611,LEN('Locations-Stops'!E3611)-1),"0")&amp;","&amp;IF('Locations-Stops'!G3611&lt;&gt;"",VLOOKUP('Locations-Stops'!G3611,Regions!A2:B379,2,FALSE),"0")&amp;","&amp;IF('Locations-Stops'!H3611&lt;&gt;"",VLOOKUP('Locations-Stops'!H3611,Regions!C2:D379,2,FALSE),"0")&amp;","&amp;IF('Locations-Stops'!I3611&lt;&gt;"",VLOOKUP('Locations-Stops'!I3611,Regions!F2:G379,2,FALSE),"0")&amp;","&amp;IF('Locations-Stops'!J3611&lt;&gt;"",VLOOKUP('Locations-Stops'!J3611,Regions!I2:J379,2,FALSE),"0")&amp;",'"&amp;IF('Locations-Stops'!K3611&lt;&gt;"",SUBSTITUTE('Locations-Stops'!K3611,"'","\'"),"")&amp;"','"&amp;IF('Locations-Stops'!L3611&lt;&gt;"",'Locations-Stops'!L3611,"")&amp;"','"&amp;IF('Locations-Stops'!M3611&lt;&gt;"",'Locations-Stops'!M3611,"")&amp;"','"&amp;IF('Locations-Stops'!N3611&lt;&gt;"",'Locations-Stops'!N3611,"")&amp;"', CURRENT_TIMESTAMP);"</f>
        <v>INSERT INTO `locations` (`id`, `name`, `latitude`, `longitude`, `province_id`, `region_1`, `region_2`, `region_3`, `street`, `number`, `postal`, `img`, `last_modified`) VALUES (NULL,'Squat Little Chap With Cattle',52.34892,4.863078,8,3,13,101,'Speerstraat','12A','1076 XN','https://lh4.ggpht.com/ZROfkO1AZGL85d8fCbaFdnF0sAq9Uk2kmsQim-WjpFHhUH_PfjOSwJY3FpXwIj8OkSznP8LMsjwS7DvfC0g', CURRENT_TIMESTAMP);</v>
      </c>
    </row>
    <row r="3610" spans="1:1" x14ac:dyDescent="0.25">
      <c r="A3610" t="str">
        <f>"INSERT INTO `locations` (`id`, `name`, `latitude`, `longitude`, `province_id`, `region_1`, `region_2`, `region_3`, `street`, `number`, `postal`, `img`, `last_modified`) VALUES (NULL,'"&amp;SUBSTITUTE('Locations-Stops'!F3612,"'","\'")&amp;"',"&amp;IF('Locations-Stops'!D3612&lt;&gt;"",LEFT('Locations-Stops'!D3612,2)&amp;"."&amp;RIGHT('Locations-Stops'!D3612,LEN('Locations-Stops'!D3612)-2),"0")&amp;","&amp;IF('Locations-Stops'!E3612&lt;&gt;"",LEFT('Locations-Stops'!E3612,1)&amp;"."&amp;RIGHT('Locations-Stops'!E3612,LEN('Locations-Stops'!E3612)-1),"0")&amp;","&amp;IF('Locations-Stops'!G3612&lt;&gt;"",VLOOKUP('Locations-Stops'!G3612,Regions!A2:B379,2,FALSE),"0")&amp;","&amp;IF('Locations-Stops'!H3612&lt;&gt;"",VLOOKUP('Locations-Stops'!H3612,Regions!C2:D379,2,FALSE),"0")&amp;","&amp;IF('Locations-Stops'!I3612&lt;&gt;"",VLOOKUP('Locations-Stops'!I3612,Regions!F2:G379,2,FALSE),"0")&amp;","&amp;IF('Locations-Stops'!J3612&lt;&gt;"",VLOOKUP('Locations-Stops'!J3612,Regions!I2:J379,2,FALSE),"0")&amp;",'"&amp;IF('Locations-Stops'!K3612&lt;&gt;"",SUBSTITUTE('Locations-Stops'!K3612,"'","\'"),"")&amp;"','"&amp;IF('Locations-Stops'!L3612&lt;&gt;"",'Locations-Stops'!L3612,"")&amp;"','"&amp;IF('Locations-Stops'!M3612&lt;&gt;"",'Locations-Stops'!M3612,"")&amp;"','"&amp;IF('Locations-Stops'!N3612&lt;&gt;"",'Locations-Stops'!N3612,"")&amp;"', CURRENT_TIMESTAMP);"</f>
        <v>INSERT INTO `locations` (`id`, `name`, `latitude`, `longitude`, `province_id`, `region_1`, `region_2`, `region_3`, `street`, `number`, `postal`, `img`, `last_modified`) VALUES (NULL,'Two Lions and the Coat Of Arms of Amsterdam',52.347065,4.859809,8,3,13,101,'Sportstraat','23','1076 TP','https://lh6.ggpht.com/oTbiDuj_OdeTOWsxx9g75PO5njysOwlSfEwZir98y8EdYgqK_mfvDKMQqevZXRQVJ0rADnviT2iRQ5sg1KynGw', CURRENT_TIMESTAMP);</v>
      </c>
    </row>
    <row r="3611" spans="1:1" x14ac:dyDescent="0.25">
      <c r="A3611" t="str">
        <f>"INSERT INTO `locations` (`id`, `name`, `latitude`, `longitude`, `province_id`, `region_1`, `region_2`, `region_3`, `street`, `number`, `postal`, `img`, `last_modified`) VALUES (NULL,'"&amp;SUBSTITUTE('Locations-Stops'!F3613,"'","\'")&amp;"',"&amp;IF('Locations-Stops'!D3613&lt;&gt;"",LEFT('Locations-Stops'!D3613,2)&amp;"."&amp;RIGHT('Locations-Stops'!D3613,LEN('Locations-Stops'!D3613)-2),"0")&amp;","&amp;IF('Locations-Stops'!E3613&lt;&gt;"",LEFT('Locations-Stops'!E3613,1)&amp;"."&amp;RIGHT('Locations-Stops'!E3613,LEN('Locations-Stops'!E3613)-1),"0")&amp;","&amp;IF('Locations-Stops'!G3613&lt;&gt;"",VLOOKUP('Locations-Stops'!G3613,Regions!A2:B379,2,FALSE),"0")&amp;","&amp;IF('Locations-Stops'!H3613&lt;&gt;"",VLOOKUP('Locations-Stops'!H3613,Regions!C2:D379,2,FALSE),"0")&amp;","&amp;IF('Locations-Stops'!I3613&lt;&gt;"",VLOOKUP('Locations-Stops'!I3613,Regions!F2:G379,2,FALSE),"0")&amp;","&amp;IF('Locations-Stops'!J3613&lt;&gt;"",VLOOKUP('Locations-Stops'!J3613,Regions!I2:J379,2,FALSE),"0")&amp;",'"&amp;IF('Locations-Stops'!K3613&lt;&gt;"",SUBSTITUTE('Locations-Stops'!K3613,"'","\'"),"")&amp;"','"&amp;IF('Locations-Stops'!L3613&lt;&gt;"",'Locations-Stops'!L3613,"")&amp;"','"&amp;IF('Locations-Stops'!M3613&lt;&gt;"",'Locations-Stops'!M3613,"")&amp;"','"&amp;IF('Locations-Stops'!N3613&lt;&gt;"",'Locations-Stops'!N3613,"")&amp;"', CURRENT_TIMESTAMP);"</f>
        <v>INSERT INTO `locations` (`id`, `name`, `latitude`, `longitude`, `province_id`, `region_1`, `region_2`, `region_3`, `street`, `number`, `postal`, `img`, `last_modified`) VALUES (NULL,'Blauw Klimrek',52.346579,4.858917,8,3,13,101,'Sportstraat','62','1076','https://lh3.ggpht.com/O4hiQ5iTCQ36aVN2ppSlHKKbKLlOl0_Mn7dRDJi_RVMyuCA34WVPpbuvQym4-kvNzP0d77sQvuAUm_9-EhiN', CURRENT_TIMESTAMP);</v>
      </c>
    </row>
    <row r="3612" spans="1:1" x14ac:dyDescent="0.25">
      <c r="A3612" t="str">
        <f>"INSERT INTO `locations` (`id`, `name`, `latitude`, `longitude`, `province_id`, `region_1`, `region_2`, `region_3`, `street`, `number`, `postal`, `img`, `last_modified`) VALUES (NULL,'"&amp;SUBSTITUTE('Locations-Stops'!F3614,"'","\'")&amp;"',"&amp;IF('Locations-Stops'!D3614&lt;&gt;"",LEFT('Locations-Stops'!D3614,2)&amp;"."&amp;RIGHT('Locations-Stops'!D3614,LEN('Locations-Stops'!D3614)-2),"0")&amp;","&amp;IF('Locations-Stops'!E3614&lt;&gt;"",LEFT('Locations-Stops'!E3614,1)&amp;"."&amp;RIGHT('Locations-Stops'!E3614,LEN('Locations-Stops'!E3614)-1),"0")&amp;","&amp;IF('Locations-Stops'!G3614&lt;&gt;"",VLOOKUP('Locations-Stops'!G3614,Regions!A2:B379,2,FALSE),"0")&amp;","&amp;IF('Locations-Stops'!H3614&lt;&gt;"",VLOOKUP('Locations-Stops'!H3614,Regions!C2:D379,2,FALSE),"0")&amp;","&amp;IF('Locations-Stops'!I3614&lt;&gt;"",VLOOKUP('Locations-Stops'!I3614,Regions!F2:G379,2,FALSE),"0")&amp;","&amp;IF('Locations-Stops'!J3614&lt;&gt;"",VLOOKUP('Locations-Stops'!J3614,Regions!I2:J379,2,FALSE),"0")&amp;",'"&amp;IF('Locations-Stops'!K3614&lt;&gt;"",SUBSTITUTE('Locations-Stops'!K3614,"'","\'"),"")&amp;"','"&amp;IF('Locations-Stops'!L3614&lt;&gt;"",'Locations-Stops'!L3614,"")&amp;"','"&amp;IF('Locations-Stops'!M3614&lt;&gt;"",'Locations-Stops'!M3614,"")&amp;"','"&amp;IF('Locations-Stops'!N3614&lt;&gt;"",'Locations-Stops'!N3614,"")&amp;"', CURRENT_TIMESTAMP);"</f>
        <v>INSERT INTO `locations` (`id`, `name`, `latitude`, `longitude`, `province_id`, `region_1`, `region_2`, `region_3`, `street`, `number`, `postal`, `img`, `last_modified`) VALUES (NULL,'Most Beautiful Street 1998',52.346138,4.858705,8,3,13,101,'Sportstraat','66','1076 TZ','https://lh4.ggpht.com/6frho2tFiJBbnywQr4UhORb4f2wSPBk4xISbZDlJLSNc_yo4K13BP-g7xKHLkR7Hc1zp-ElZM3jVOQQmvK38QA', CURRENT_TIMESTAMP);</v>
      </c>
    </row>
    <row r="3613" spans="1:1" x14ac:dyDescent="0.25">
      <c r="A3613" t="str">
        <f>"INSERT INTO `locations` (`id`, `name`, `latitude`, `longitude`, `province_id`, `region_1`, `region_2`, `region_3`, `street`, `number`, `postal`, `img`, `last_modified`) VALUES (NULL,'"&amp;SUBSTITUTE('Locations-Stops'!F3615,"'","\'")&amp;"',"&amp;IF('Locations-Stops'!D3615&lt;&gt;"",LEFT('Locations-Stops'!D3615,2)&amp;"."&amp;RIGHT('Locations-Stops'!D3615,LEN('Locations-Stops'!D3615)-2),"0")&amp;","&amp;IF('Locations-Stops'!E3615&lt;&gt;"",LEFT('Locations-Stops'!E3615,1)&amp;"."&amp;RIGHT('Locations-Stops'!E3615,LEN('Locations-Stops'!E3615)-1),"0")&amp;","&amp;IF('Locations-Stops'!G3615&lt;&gt;"",VLOOKUP('Locations-Stops'!G3615,Regions!A2:B379,2,FALSE),"0")&amp;","&amp;IF('Locations-Stops'!H3615&lt;&gt;"",VLOOKUP('Locations-Stops'!H3615,Regions!C2:D379,2,FALSE),"0")&amp;","&amp;IF('Locations-Stops'!I3615&lt;&gt;"",VLOOKUP('Locations-Stops'!I3615,Regions!F2:G379,2,FALSE),"0")&amp;","&amp;IF('Locations-Stops'!J3615&lt;&gt;"",VLOOKUP('Locations-Stops'!J3615,Regions!I2:J379,2,FALSE),"0")&amp;",'"&amp;IF('Locations-Stops'!K3615&lt;&gt;"",SUBSTITUTE('Locations-Stops'!K3615,"'","\'"),"")&amp;"','"&amp;IF('Locations-Stops'!L3615&lt;&gt;"",'Locations-Stops'!L3615,"")&amp;"','"&amp;IF('Locations-Stops'!M3615&lt;&gt;"",'Locations-Stops'!M3615,"")&amp;"','"&amp;IF('Locations-Stops'!N3615&lt;&gt;"",'Locations-Stops'!N3615,"")&amp;"', CURRENT_TIMESTAMP);"</f>
        <v>INSERT INTO `locations` (`id`, `name`, `latitude`, `longitude`, `province_id`, `region_1`, `region_2`, `region_3`, `street`, `number`, `postal`, `img`, `last_modified`) VALUES (NULL,'Watertrees',52.343114,4.863983,8,3,13,101,'Stadionkade','107','1076 BN','https://lh5.ggpht.com/GPtxjzrotEOcLq0wuot821B9lO4etBDgtnoAcYjvL-gvVwHZjaZ3CC3l032EtybXVAWTLm_0BtpVaUxNpiU', CURRENT_TIMESTAMP);</v>
      </c>
    </row>
    <row r="3614" spans="1:1" x14ac:dyDescent="0.25">
      <c r="A3614" t="str">
        <f>"INSERT INTO `locations` (`id`, `name`, `latitude`, `longitude`, `province_id`, `region_1`, `region_2`, `region_3`, `street`, `number`, `postal`, `img`, `last_modified`) VALUES (NULL,'"&amp;SUBSTITUTE('Locations-Stops'!F3616,"'","\'")&amp;"',"&amp;IF('Locations-Stops'!D3616&lt;&gt;"",LEFT('Locations-Stops'!D3616,2)&amp;"."&amp;RIGHT('Locations-Stops'!D3616,LEN('Locations-Stops'!D3616)-2),"0")&amp;","&amp;IF('Locations-Stops'!E3616&lt;&gt;"",LEFT('Locations-Stops'!E3616,1)&amp;"."&amp;RIGHT('Locations-Stops'!E3616,LEN('Locations-Stops'!E3616)-1),"0")&amp;","&amp;IF('Locations-Stops'!G3616&lt;&gt;"",VLOOKUP('Locations-Stops'!G3616,Regions!A2:B379,2,FALSE),"0")&amp;","&amp;IF('Locations-Stops'!H3616&lt;&gt;"",VLOOKUP('Locations-Stops'!H3616,Regions!C2:D379,2,FALSE),"0")&amp;","&amp;IF('Locations-Stops'!I3616&lt;&gt;"",VLOOKUP('Locations-Stops'!I3616,Regions!F2:G379,2,FALSE),"0")&amp;","&amp;IF('Locations-Stops'!J3616&lt;&gt;"",VLOOKUP('Locations-Stops'!J3616,Regions!I2:J379,2,FALSE),"0")&amp;",'"&amp;IF('Locations-Stops'!K3616&lt;&gt;"",SUBSTITUTE('Locations-Stops'!K3616,"'","\'"),"")&amp;"','"&amp;IF('Locations-Stops'!L3616&lt;&gt;"",'Locations-Stops'!L3616,"")&amp;"','"&amp;IF('Locations-Stops'!M3616&lt;&gt;"",'Locations-Stops'!M3616,"")&amp;"','"&amp;IF('Locations-Stops'!N3616&lt;&gt;"",'Locations-Stops'!N3616,"")&amp;"', CURRENT_TIMESTAMP);"</f>
        <v>INSERT INTO `locations` (`id`, `name`, `latitude`, `longitude`, `province_id`, `region_1`, `region_2`, `region_3`, `street`, `number`, `postal`, `img`, `last_modified`) VALUES (NULL,'De Hommel and De Blauwe Reiger',52.342979,4.862408,8,3,13,101,'Stadionkade','113A','1076 BN','https://lh3.ggpht.com/LqkwWVg96dnswHH2q_ckDKAD6zxO0sgU_zZl2HnslL_KfTwRiBokckT0gK3JQAb3Zy8GyJ5pBBUA9INs0Jgq', CURRENT_TIMESTAMP);</v>
      </c>
    </row>
    <row r="3615" spans="1:1" x14ac:dyDescent="0.25">
      <c r="A3615" t="str">
        <f>"INSERT INTO `locations` (`id`, `name`, `latitude`, `longitude`, `province_id`, `region_1`, `region_2`, `region_3`, `street`, `number`, `postal`, `img`, `last_modified`) VALUES (NULL,'"&amp;SUBSTITUTE('Locations-Stops'!F3617,"'","\'")&amp;"',"&amp;IF('Locations-Stops'!D3617&lt;&gt;"",LEFT('Locations-Stops'!D3617,2)&amp;"."&amp;RIGHT('Locations-Stops'!D3617,LEN('Locations-Stops'!D3617)-2),"0")&amp;","&amp;IF('Locations-Stops'!E3617&lt;&gt;"",LEFT('Locations-Stops'!E3617,1)&amp;"."&amp;RIGHT('Locations-Stops'!E3617,LEN('Locations-Stops'!E3617)-1),"0")&amp;","&amp;IF('Locations-Stops'!G3617&lt;&gt;"",VLOOKUP('Locations-Stops'!G3617,Regions!A2:B379,2,FALSE),"0")&amp;","&amp;IF('Locations-Stops'!H3617&lt;&gt;"",VLOOKUP('Locations-Stops'!H3617,Regions!C2:D379,2,FALSE),"0")&amp;","&amp;IF('Locations-Stops'!I3617&lt;&gt;"",VLOOKUP('Locations-Stops'!I3617,Regions!F2:G379,2,FALSE),"0")&amp;","&amp;IF('Locations-Stops'!J3617&lt;&gt;"",VLOOKUP('Locations-Stops'!J3617,Regions!I2:J379,2,FALSE),"0")&amp;",'"&amp;IF('Locations-Stops'!K3617&lt;&gt;"",SUBSTITUTE('Locations-Stops'!K3617,"'","\'"),"")&amp;"','"&amp;IF('Locations-Stops'!L3617&lt;&gt;"",'Locations-Stops'!L3617,"")&amp;"','"&amp;IF('Locations-Stops'!M3617&lt;&gt;"",'Locations-Stops'!M3617,"")&amp;"','"&amp;IF('Locations-Stops'!N3617&lt;&gt;"",'Locations-Stops'!N3617,"")&amp;"', CURRENT_TIMESTAMP);"</f>
        <v>INSERT INTO `locations` (`id`, `name`, `latitude`, `longitude`, `province_id`, `region_1`, `region_2`, `region_3`, `street`, `number`, `postal`, `img`, `last_modified`) VALUES (NULL,'Wereldbol',52.342521,4.857695,8,3,13,101,'Stadionkade','161III','1076 BZ','https://lh3.googleusercontent.com/lvXjYUAEe57hGDtKH21zR6g5DlbhPOd999ucqYvznjV9qhTwO1aJ5MhIQf45SU4EoaohuHIW-vAKtTq6i8fw', CURRENT_TIMESTAMP);</v>
      </c>
    </row>
    <row r="3616" spans="1:1" x14ac:dyDescent="0.25">
      <c r="A3616" t="str">
        <f>"INSERT INTO `locations` (`id`, `name`, `latitude`, `longitude`, `province_id`, `region_1`, `region_2`, `region_3`, `street`, `number`, `postal`, `img`, `last_modified`) VALUES (NULL,'"&amp;SUBSTITUTE('Locations-Stops'!F3618,"'","\'")&amp;"',"&amp;IF('Locations-Stops'!D3618&lt;&gt;"",LEFT('Locations-Stops'!D3618,2)&amp;"."&amp;RIGHT('Locations-Stops'!D3618,LEN('Locations-Stops'!D3618)-2),"0")&amp;","&amp;IF('Locations-Stops'!E3618&lt;&gt;"",LEFT('Locations-Stops'!E3618,1)&amp;"."&amp;RIGHT('Locations-Stops'!E3618,LEN('Locations-Stops'!E3618)-1),"0")&amp;","&amp;IF('Locations-Stops'!G3618&lt;&gt;"",VLOOKUP('Locations-Stops'!G3618,Regions!A2:B379,2,FALSE),"0")&amp;","&amp;IF('Locations-Stops'!H3618&lt;&gt;"",VLOOKUP('Locations-Stops'!H3618,Regions!C2:D379,2,FALSE),"0")&amp;","&amp;IF('Locations-Stops'!I3618&lt;&gt;"",VLOOKUP('Locations-Stops'!I3618,Regions!F2:G379,2,FALSE),"0")&amp;","&amp;IF('Locations-Stops'!J3618&lt;&gt;"",VLOOKUP('Locations-Stops'!J3618,Regions!I2:J379,2,FALSE),"0")&amp;",'"&amp;IF('Locations-Stops'!K3618&lt;&gt;"",SUBSTITUTE('Locations-Stops'!K3618,"'","\'"),"")&amp;"','"&amp;IF('Locations-Stops'!L3618&lt;&gt;"",'Locations-Stops'!L3618,"")&amp;"','"&amp;IF('Locations-Stops'!M3618&lt;&gt;"",'Locations-Stops'!M3618,"")&amp;"','"&amp;IF('Locations-Stops'!N3618&lt;&gt;"",'Locations-Stops'!N3618,"")&amp;"', CURRENT_TIMESTAMP);"</f>
        <v>INSERT INTO `locations` (`id`, `name`, `latitude`, `longitude`, `province_id`, `region_1`, `region_2`, `region_3`, `street`, `number`, `postal`, `img`, `last_modified`) VALUES (NULL,'Elephant in Stone',52.348581,4.862234,8,3,13,101,'Theseusstraat','19','1076 XK','https://lh3.ggpht.com/qn9eW8i6J4FApTZPK6KmumoLoEEFsHwKT1BsPOlndYKUY0bVakVrnmPXQ8jRDkhnysgMkY0oOWAYKcnnJupF', CURRENT_TIMESTAMP);</v>
      </c>
    </row>
    <row r="3617" spans="1:1" x14ac:dyDescent="0.25">
      <c r="A3617" t="str">
        <f>"INSERT INTO `locations` (`id`, `name`, `latitude`, `longitude`, `province_id`, `region_1`, `region_2`, `region_3`, `street`, `number`, `postal`, `img`, `last_modified`) VALUES (NULL,'"&amp;SUBSTITUTE('Locations-Stops'!F3619,"'","\'")&amp;"',"&amp;IF('Locations-Stops'!D3619&lt;&gt;"",LEFT('Locations-Stops'!D3619,2)&amp;"."&amp;RIGHT('Locations-Stops'!D3619,LEN('Locations-Stops'!D3619)-2),"0")&amp;","&amp;IF('Locations-Stops'!E3619&lt;&gt;"",LEFT('Locations-Stops'!E3619,1)&amp;"."&amp;RIGHT('Locations-Stops'!E3619,LEN('Locations-Stops'!E3619)-1),"0")&amp;","&amp;IF('Locations-Stops'!G3619&lt;&gt;"",VLOOKUP('Locations-Stops'!G3619,Regions!A2:B379,2,FALSE),"0")&amp;","&amp;IF('Locations-Stops'!H3619&lt;&gt;"",VLOOKUP('Locations-Stops'!H3619,Regions!C2:D379,2,FALSE),"0")&amp;","&amp;IF('Locations-Stops'!I3619&lt;&gt;"",VLOOKUP('Locations-Stops'!I3619,Regions!F2:G379,2,FALSE),"0")&amp;","&amp;IF('Locations-Stops'!J3619&lt;&gt;"",VLOOKUP('Locations-Stops'!J3619,Regions!I2:J379,2,FALSE),"0")&amp;",'"&amp;IF('Locations-Stops'!K3619&lt;&gt;"",SUBSTITUTE('Locations-Stops'!K3619,"'","\'"),"")&amp;"','"&amp;IF('Locations-Stops'!L3619&lt;&gt;"",'Locations-Stops'!L3619,"")&amp;"','"&amp;IF('Locations-Stops'!M3619&lt;&gt;"",'Locations-Stops'!M3619,"")&amp;"','"&amp;IF('Locations-Stops'!N3619&lt;&gt;"",'Locations-Stops'!N3619,"")&amp;"', CURRENT_TIMESTAMP);"</f>
        <v>INSERT INTO `locations` (`id`, `name`, `latitude`, `longitude`, `province_id`, `region_1`, `region_2`, `region_3`, `street`, `number`, `postal`, `img`, `last_modified`) VALUES (NULL,'Smiling Sun',52.345445,4.866182,8,3,13,101,'Van Tuyll van Serooskerkenplein','30','1076 NB','https://lh6.ggpht.com/BRTbLT_5kWmMTpJwSgrlp7BGNl6NulwTkEgpywqpzDc8aisY1LzSj8AhwXd0-8_D_f-osZeacfKslUe_od4n', CURRENT_TIMESTAMP);</v>
      </c>
    </row>
    <row r="3618" spans="1:1" x14ac:dyDescent="0.25">
      <c r="A3618" t="str">
        <f>"INSERT INTO `locations` (`id`, `name`, `latitude`, `longitude`, `province_id`, `region_1`, `region_2`, `region_3`, `street`, `number`, `postal`, `img`, `last_modified`) VALUES (NULL,'"&amp;SUBSTITUTE('Locations-Stops'!F3620,"'","\'")&amp;"',"&amp;IF('Locations-Stops'!D3620&lt;&gt;"",LEFT('Locations-Stops'!D3620,2)&amp;"."&amp;RIGHT('Locations-Stops'!D3620,LEN('Locations-Stops'!D3620)-2),"0")&amp;","&amp;IF('Locations-Stops'!E3620&lt;&gt;"",LEFT('Locations-Stops'!E3620,1)&amp;"."&amp;RIGHT('Locations-Stops'!E3620,LEN('Locations-Stops'!E3620)-1),"0")&amp;","&amp;IF('Locations-Stops'!G3620&lt;&gt;"",VLOOKUP('Locations-Stops'!G3620,Regions!A2:B379,2,FALSE),"0")&amp;","&amp;IF('Locations-Stops'!H3620&lt;&gt;"",VLOOKUP('Locations-Stops'!H3620,Regions!C2:D379,2,FALSE),"0")&amp;","&amp;IF('Locations-Stops'!I3620&lt;&gt;"",VLOOKUP('Locations-Stops'!I3620,Regions!F2:G379,2,FALSE),"0")&amp;","&amp;IF('Locations-Stops'!J3620&lt;&gt;"",VLOOKUP('Locations-Stops'!J3620,Regions!I2:J379,2,FALSE),"0")&amp;",'"&amp;IF('Locations-Stops'!K3620&lt;&gt;"",SUBSTITUTE('Locations-Stops'!K3620,"'","\'"),"")&amp;"','"&amp;IF('Locations-Stops'!L3620&lt;&gt;"",'Locations-Stops'!L3620,"")&amp;"','"&amp;IF('Locations-Stops'!M3620&lt;&gt;"",'Locations-Stops'!M3620,"")&amp;"','"&amp;IF('Locations-Stops'!N3620&lt;&gt;"",'Locations-Stops'!N3620,"")&amp;"', CURRENT_TIMESTAMP);"</f>
        <v>INSERT INTO `locations` (`id`, `name`, `latitude`, `longitude`, `province_id`, `region_1`, `region_2`, `region_3`, `street`, `number`, `postal`, `img`, `last_modified`) VALUES (NULL,'Speeltuin',52.344533,4.861855,8,3,13,101,'Van Tuyll van Serooskerkenweg','62','1076','https://lh4.ggpht.com/AgP-kj_dVeIl05RkLLM2lrZIs_qSkKE_mOSUmCeslMHnBjDlp0tucD9hlv2NuvyZDspgYqwfGyp-otfxfj4', CURRENT_TIMESTAMP);</v>
      </c>
    </row>
    <row r="3619" spans="1:1" x14ac:dyDescent="0.25">
      <c r="A3619" t="str">
        <f>"INSERT INTO `locations` (`id`, `name`, `latitude`, `longitude`, `province_id`, `region_1`, `region_2`, `region_3`, `street`, `number`, `postal`, `img`, `last_modified`) VALUES (NULL,'"&amp;SUBSTITUTE('Locations-Stops'!F3621,"'","\'")&amp;"',"&amp;IF('Locations-Stops'!D3621&lt;&gt;"",LEFT('Locations-Stops'!D3621,2)&amp;"."&amp;RIGHT('Locations-Stops'!D3621,LEN('Locations-Stops'!D3621)-2),"0")&amp;","&amp;IF('Locations-Stops'!E3621&lt;&gt;"",LEFT('Locations-Stops'!E3621,1)&amp;"."&amp;RIGHT('Locations-Stops'!E3621,LEN('Locations-Stops'!E3621)-1),"0")&amp;","&amp;IF('Locations-Stops'!G3621&lt;&gt;"",VLOOKUP('Locations-Stops'!G3621,Regions!A2:B379,2,FALSE),"0")&amp;","&amp;IF('Locations-Stops'!H3621&lt;&gt;"",VLOOKUP('Locations-Stops'!H3621,Regions!C2:D379,2,FALSE),"0")&amp;","&amp;IF('Locations-Stops'!I3621&lt;&gt;"",VLOOKUP('Locations-Stops'!I3621,Regions!F2:G379,2,FALSE),"0")&amp;","&amp;IF('Locations-Stops'!J3621&lt;&gt;"",VLOOKUP('Locations-Stops'!J3621,Regions!I2:J379,2,FALSE),"0")&amp;",'"&amp;IF('Locations-Stops'!K3621&lt;&gt;"",SUBSTITUTE('Locations-Stops'!K3621,"'","\'"),"")&amp;"','"&amp;IF('Locations-Stops'!L3621&lt;&gt;"",'Locations-Stops'!L3621,"")&amp;"','"&amp;IF('Locations-Stops'!M3621&lt;&gt;"",'Locations-Stops'!M3621,"")&amp;"','"&amp;IF('Locations-Stops'!N3621&lt;&gt;"",'Locations-Stops'!N3621,"")&amp;"', CURRENT_TIMESTAMP);"</f>
        <v>INSERT INTO `locations` (`id`, `name`, `latitude`, `longitude`, `province_id`, `region_1`, `region_2`, `region_3`, `street`, `number`, `postal`, `img`, `last_modified`) VALUES (NULL,'Specialita Italiana',52.351189,4.857045,8,3,13,102,'Amstelveenseweg','141III','1075 VZ','https://lh5.ggpht.com/iAnX4SAIiUYw1bikG3H73MjJjh_qehZLyCe0gA2qAkhENSCyxWioasoZVLRzHEN1OLn0XdfRl7KPqEsUvTI', CURRENT_TIMESTAMP);</v>
      </c>
    </row>
    <row r="3620" spans="1:1" x14ac:dyDescent="0.25">
      <c r="A3620" t="str">
        <f>"INSERT INTO `locations` (`id`, `name`, `latitude`, `longitude`, `province_id`, `region_1`, `region_2`, `region_3`, `street`, `number`, `postal`, `img`, `last_modified`) VALUES (NULL,'"&amp;SUBSTITUTE('Locations-Stops'!F3622,"'","\'")&amp;"',"&amp;IF('Locations-Stops'!D3622&lt;&gt;"",LEFT('Locations-Stops'!D3622,2)&amp;"."&amp;RIGHT('Locations-Stops'!D3622,LEN('Locations-Stops'!D3622)-2),"0")&amp;","&amp;IF('Locations-Stops'!E3622&lt;&gt;"",LEFT('Locations-Stops'!E3622,1)&amp;"."&amp;RIGHT('Locations-Stops'!E3622,LEN('Locations-Stops'!E3622)-1),"0")&amp;","&amp;IF('Locations-Stops'!G3622&lt;&gt;"",VLOOKUP('Locations-Stops'!G3622,Regions!A2:B379,2,FALSE),"0")&amp;","&amp;IF('Locations-Stops'!H3622&lt;&gt;"",VLOOKUP('Locations-Stops'!H3622,Regions!C2:D379,2,FALSE),"0")&amp;","&amp;IF('Locations-Stops'!I3622&lt;&gt;"",VLOOKUP('Locations-Stops'!I3622,Regions!F2:G379,2,FALSE),"0")&amp;","&amp;IF('Locations-Stops'!J3622&lt;&gt;"",VLOOKUP('Locations-Stops'!J3622,Regions!I2:J379,2,FALSE),"0")&amp;",'"&amp;IF('Locations-Stops'!K3622&lt;&gt;"",SUBSTITUTE('Locations-Stops'!K3622,"'","\'"),"")&amp;"','"&amp;IF('Locations-Stops'!L3622&lt;&gt;"",'Locations-Stops'!L3622,"")&amp;"','"&amp;IF('Locations-Stops'!M3622&lt;&gt;"",'Locations-Stops'!M3622,"")&amp;"','"&amp;IF('Locations-Stops'!N3622&lt;&gt;"",'Locations-Stops'!N3622,"")&amp;"', CURRENT_TIMESTAMP);"</f>
        <v>INSERT INTO `locations` (`id`, `name`, `latitude`, `longitude`, `province_id`, `region_1`, `region_2`, `region_3`, `street`, `number`, `postal`, `img`, `last_modified`) VALUES (NULL,'Archer',52.351668,4.863824,8,3,13,102,'Cornelis Krusemanstraat','2','1075 NL','https://lh3.ggpht.com/dhHMX9rAmZv0670XwqEYg0GLH1MISiooGdnYULkp1frZtCzN3zk_JWPcNrBoIhkmmbxd_EiQTBfkxfX1KIPl', CURRENT_TIMESTAMP);</v>
      </c>
    </row>
    <row r="3621" spans="1:1" x14ac:dyDescent="0.25">
      <c r="A3621" t="str">
        <f>"INSERT INTO `locations` (`id`, `name`, `latitude`, `longitude`, `province_id`, `region_1`, `region_2`, `region_3`, `street`, `number`, `postal`, `img`, `last_modified`) VALUES (NULL,'"&amp;SUBSTITUTE('Locations-Stops'!F3623,"'","\'")&amp;"',"&amp;IF('Locations-Stops'!D3623&lt;&gt;"",LEFT('Locations-Stops'!D3623,2)&amp;"."&amp;RIGHT('Locations-Stops'!D3623,LEN('Locations-Stops'!D3623)-2),"0")&amp;","&amp;IF('Locations-Stops'!E3623&lt;&gt;"",LEFT('Locations-Stops'!E3623,1)&amp;"."&amp;RIGHT('Locations-Stops'!E3623,LEN('Locations-Stops'!E3623)-1),"0")&amp;","&amp;IF('Locations-Stops'!G3623&lt;&gt;"",VLOOKUP('Locations-Stops'!G3623,Regions!A2:B379,2,FALSE),"0")&amp;","&amp;IF('Locations-Stops'!H3623&lt;&gt;"",VLOOKUP('Locations-Stops'!H3623,Regions!C2:D379,2,FALSE),"0")&amp;","&amp;IF('Locations-Stops'!I3623&lt;&gt;"",VLOOKUP('Locations-Stops'!I3623,Regions!F2:G379,2,FALSE),"0")&amp;","&amp;IF('Locations-Stops'!J3623&lt;&gt;"",VLOOKUP('Locations-Stops'!J3623,Regions!I2:J379,2,FALSE),"0")&amp;",'"&amp;IF('Locations-Stops'!K3623&lt;&gt;"",SUBSTITUTE('Locations-Stops'!K3623,"'","\'"),"")&amp;"','"&amp;IF('Locations-Stops'!L3623&lt;&gt;"",'Locations-Stops'!L3623,"")&amp;"','"&amp;IF('Locations-Stops'!M3623&lt;&gt;"",'Locations-Stops'!M3623,"")&amp;"','"&amp;IF('Locations-Stops'!N3623&lt;&gt;"",'Locations-Stops'!N3623,"")&amp;"', CURRENT_TIMESTAMP);"</f>
        <v>INSERT INTO `locations` (`id`, `name`, `latitude`, `longitude`, `province_id`, `region_1`, `region_2`, `region_3`, `street`, `number`, `postal`, `img`, `last_modified`) VALUES (NULL,'Kleurrijke Slang',52.350209,4.858494,8,3,13,102,'Cornelis Krusemanstraat','72','1075 NS','https://lh6.ggpht.com/5Zvc0KT8pGVLdn7CBt6BlokPYgYAZ7IY6SsfG_xEJG2BcScz_ktiYVZQqWhcHHYs2jDFLGtJKV9tj3HcSaT87Q', CURRENT_TIMESTAMP);</v>
      </c>
    </row>
    <row r="3622" spans="1:1" x14ac:dyDescent="0.25">
      <c r="A3622" t="str">
        <f>"INSERT INTO `locations` (`id`, `name`, `latitude`, `longitude`, `province_id`, `region_1`, `region_2`, `region_3`, `street`, `number`, `postal`, `img`, `last_modified`) VALUES (NULL,'"&amp;SUBSTITUTE('Locations-Stops'!F3624,"'","\'")&amp;"',"&amp;IF('Locations-Stops'!D3624&lt;&gt;"",LEFT('Locations-Stops'!D3624,2)&amp;"."&amp;RIGHT('Locations-Stops'!D3624,LEN('Locations-Stops'!D3624)-2),"0")&amp;","&amp;IF('Locations-Stops'!E3624&lt;&gt;"",LEFT('Locations-Stops'!E3624,1)&amp;"."&amp;RIGHT('Locations-Stops'!E3624,LEN('Locations-Stops'!E3624)-1),"0")&amp;","&amp;IF('Locations-Stops'!G3624&lt;&gt;"",VLOOKUP('Locations-Stops'!G3624,Regions!A2:B379,2,FALSE),"0")&amp;","&amp;IF('Locations-Stops'!H3624&lt;&gt;"",VLOOKUP('Locations-Stops'!H3624,Regions!C2:D379,2,FALSE),"0")&amp;","&amp;IF('Locations-Stops'!I3624&lt;&gt;"",VLOOKUP('Locations-Stops'!I3624,Regions!F2:G379,2,FALSE),"0")&amp;","&amp;IF('Locations-Stops'!J3624&lt;&gt;"",VLOOKUP('Locations-Stops'!J3624,Regions!I2:J379,2,FALSE),"0")&amp;",'"&amp;IF('Locations-Stops'!K3624&lt;&gt;"",SUBSTITUTE('Locations-Stops'!K3624,"'","\'"),"")&amp;"','"&amp;IF('Locations-Stops'!L3624&lt;&gt;"",'Locations-Stops'!L3624,"")&amp;"','"&amp;IF('Locations-Stops'!M3624&lt;&gt;"",'Locations-Stops'!M3624,"")&amp;"','"&amp;IF('Locations-Stops'!N3624&lt;&gt;"",'Locations-Stops'!N3624,"")&amp;"', CURRENT_TIMESTAMP);"</f>
        <v>INSERT INTO `locations` (`id`, `name`, `latitude`, `longitude`, `province_id`, `region_1`, `region_2`, `region_3`, `street`, `number`, `postal`, `img`, `last_modified`) VALUES (NULL,'Bird Head',52.352197,4.86573,8,3,13,102,'De Lairessestraat','176','1075 HM','https://lh4.ggpht.com/BhNr3Xos7Esn3yi3LktrrncM-BF3C675wKlPYORAsiLrMq0Q_51FTplMIILa8WChqr_VyfUidrl3zT7B5eub', CURRENT_TIMESTAMP);</v>
      </c>
    </row>
    <row r="3623" spans="1:1" x14ac:dyDescent="0.25">
      <c r="A3623" t="str">
        <f>"INSERT INTO `locations` (`id`, `name`, `latitude`, `longitude`, `province_id`, `region_1`, `region_2`, `region_3`, `street`, `number`, `postal`, `img`, `last_modified`) VALUES (NULL,'"&amp;SUBSTITUTE('Locations-Stops'!F3625,"'","\'")&amp;"',"&amp;IF('Locations-Stops'!D3625&lt;&gt;"",LEFT('Locations-Stops'!D3625,2)&amp;"."&amp;RIGHT('Locations-Stops'!D3625,LEN('Locations-Stops'!D3625)-2),"0")&amp;","&amp;IF('Locations-Stops'!E3625&lt;&gt;"",LEFT('Locations-Stops'!E3625,1)&amp;"."&amp;RIGHT('Locations-Stops'!E3625,LEN('Locations-Stops'!E3625)-1),"0")&amp;","&amp;IF('Locations-Stops'!G3625&lt;&gt;"",VLOOKUP('Locations-Stops'!G3625,Regions!A2:B379,2,FALSE),"0")&amp;","&amp;IF('Locations-Stops'!H3625&lt;&gt;"",VLOOKUP('Locations-Stops'!H3625,Regions!C2:D379,2,FALSE),"0")&amp;","&amp;IF('Locations-Stops'!I3625&lt;&gt;"",VLOOKUP('Locations-Stops'!I3625,Regions!F2:G379,2,FALSE),"0")&amp;","&amp;IF('Locations-Stops'!J3625&lt;&gt;"",VLOOKUP('Locations-Stops'!J3625,Regions!I2:J379,2,FALSE),"0")&amp;",'"&amp;IF('Locations-Stops'!K3625&lt;&gt;"",SUBSTITUTE('Locations-Stops'!K3625,"'","\'"),"")&amp;"','"&amp;IF('Locations-Stops'!L3625&lt;&gt;"",'Locations-Stops'!L3625,"")&amp;"','"&amp;IF('Locations-Stops'!M3625&lt;&gt;"",'Locations-Stops'!M3625,"")&amp;"','"&amp;IF('Locations-Stops'!N3625&lt;&gt;"",'Locations-Stops'!N3625,"")&amp;"', CURRENT_TIMESTAMP);"</f>
        <v>INSERT INTO `locations` (`id`, `name`, `latitude`, `longitude`, `province_id`, `region_1`, `region_2`, `region_3`, `street`, `number`, `postal`, `img`, `last_modified`) VALUES (NULL,'Mosaic St. Paulusschool',52.353037,4.868355,8,3,13,102,'Dufaystraat','19','1075 GS','https://lh4.ggpht.com/unPI6U9iVvCsGRJz5mI8olMiv-Xzv8bfKw7hkzKgdsThhAYJkbSUYhya7i5ET6Cd5JguVbufXLeWssyiV7M', CURRENT_TIMESTAMP);</v>
      </c>
    </row>
    <row r="3624" spans="1:1" x14ac:dyDescent="0.25">
      <c r="A3624" t="str">
        <f>"INSERT INTO `locations` (`id`, `name`, `latitude`, `longitude`, `province_id`, `region_1`, `region_2`, `region_3`, `street`, `number`, `postal`, `img`, `last_modified`) VALUES (NULL,'"&amp;SUBSTITUTE('Locations-Stops'!F3626,"'","\'")&amp;"',"&amp;IF('Locations-Stops'!D3626&lt;&gt;"",LEFT('Locations-Stops'!D3626,2)&amp;"."&amp;RIGHT('Locations-Stops'!D3626,LEN('Locations-Stops'!D3626)-2),"0")&amp;","&amp;IF('Locations-Stops'!E3626&lt;&gt;"",LEFT('Locations-Stops'!E3626,1)&amp;"."&amp;RIGHT('Locations-Stops'!E3626,LEN('Locations-Stops'!E3626)-1),"0")&amp;","&amp;IF('Locations-Stops'!G3626&lt;&gt;"",VLOOKUP('Locations-Stops'!G3626,Regions!A2:B379,2,FALSE),"0")&amp;","&amp;IF('Locations-Stops'!H3626&lt;&gt;"",VLOOKUP('Locations-Stops'!H3626,Regions!C2:D379,2,FALSE),"0")&amp;","&amp;IF('Locations-Stops'!I3626&lt;&gt;"",VLOOKUP('Locations-Stops'!I3626,Regions!F2:G379,2,FALSE),"0")&amp;","&amp;IF('Locations-Stops'!J3626&lt;&gt;"",VLOOKUP('Locations-Stops'!J3626,Regions!I2:J379,2,FALSE),"0")&amp;",'"&amp;IF('Locations-Stops'!K3626&lt;&gt;"",SUBSTITUTE('Locations-Stops'!K3626,"'","\'"),"")&amp;"','"&amp;IF('Locations-Stops'!L3626&lt;&gt;"",'Locations-Stops'!L3626,"")&amp;"','"&amp;IF('Locations-Stops'!M3626&lt;&gt;"",'Locations-Stops'!M3626,"")&amp;"','"&amp;IF('Locations-Stops'!N3626&lt;&gt;"",'Locations-Stops'!N3626,"")&amp;"', CURRENT_TIMESTAMP);"</f>
        <v>INSERT INTO `locations` (`id`, `name`, `latitude`, `longitude`, `province_id`, `region_1`, `region_2`, `region_3`, `street`, `number`, `postal`, `img`, `last_modified`) VALUES (NULL,'Ingang Vondelpark Emmalaan',52.35569,4.861688,8,3,13,102,'Emmalaan','8','1075 AV','https://lh6.ggpht.com/hCYLd98tp--lkkMBZC8CSTCZ8pGfIq6qkLmtZ6oprzTFhKPN2ZTrRVzrwmCo2bqBYi8ZqZYQmEBA0aNPEOY5', CURRENT_TIMESTAMP);</v>
      </c>
    </row>
    <row r="3625" spans="1:1" x14ac:dyDescent="0.25">
      <c r="A3625" t="str">
        <f>"INSERT INTO `locations` (`id`, `name`, `latitude`, `longitude`, `province_id`, `region_1`, `region_2`, `region_3`, `street`, `number`, `postal`, `img`, `last_modified`) VALUES (NULL,'"&amp;SUBSTITUTE('Locations-Stops'!F3627,"'","\'")&amp;"',"&amp;IF('Locations-Stops'!D3627&lt;&gt;"",LEFT('Locations-Stops'!D3627,2)&amp;"."&amp;RIGHT('Locations-Stops'!D3627,LEN('Locations-Stops'!D3627)-2),"0")&amp;","&amp;IF('Locations-Stops'!E3627&lt;&gt;"",LEFT('Locations-Stops'!E3627,1)&amp;"."&amp;RIGHT('Locations-Stops'!E3627,LEN('Locations-Stops'!E3627)-1),"0")&amp;","&amp;IF('Locations-Stops'!G3627&lt;&gt;"",VLOOKUP('Locations-Stops'!G3627,Regions!A2:B379,2,FALSE),"0")&amp;","&amp;IF('Locations-Stops'!H3627&lt;&gt;"",VLOOKUP('Locations-Stops'!H3627,Regions!C2:D379,2,FALSE),"0")&amp;","&amp;IF('Locations-Stops'!I3627&lt;&gt;"",VLOOKUP('Locations-Stops'!I3627,Regions!F2:G379,2,FALSE),"0")&amp;","&amp;IF('Locations-Stops'!J3627&lt;&gt;"",VLOOKUP('Locations-Stops'!J3627,Regions!I2:J379,2,FALSE),"0")&amp;",'"&amp;IF('Locations-Stops'!K3627&lt;&gt;"",SUBSTITUTE('Locations-Stops'!K3627,"'","\'"),"")&amp;"','"&amp;IF('Locations-Stops'!L3627&lt;&gt;"",'Locations-Stops'!L3627,"")&amp;"','"&amp;IF('Locations-Stops'!M3627&lt;&gt;"",'Locations-Stops'!M3627,"")&amp;"','"&amp;IF('Locations-Stops'!N3627&lt;&gt;"",'Locations-Stops'!N3627,"")&amp;"', CURRENT_TIMESTAMP);"</f>
        <v>INSERT INTO `locations` (`id`, `name`, `latitude`, `longitude`, `province_id`, `region_1`, `region_2`, `region_3`, `street`, `number`, `postal`, `img`, `last_modified`) VALUES (NULL,'Hanging Fruit',52.35372,4.8629,8,3,13,102,'Emmalaan','16','1075 AV','https://lh3.ggpht.com/oHcVcCkZQml1uSBipDp5V2l9DFQonvcfsYLEDWyQLD-fJVkckqdx4b69g4ITdt_KPQs75cuoS0NFVpXMlB4r', CURRENT_TIMESTAMP);</v>
      </c>
    </row>
    <row r="3626" spans="1:1" x14ac:dyDescent="0.25">
      <c r="A3626" t="str">
        <f>"INSERT INTO `locations` (`id`, `name`, `latitude`, `longitude`, `province_id`, `region_1`, `region_2`, `region_3`, `street`, `number`, `postal`, `img`, `last_modified`) VALUES (NULL,'"&amp;SUBSTITUTE('Locations-Stops'!F3628,"'","\'")&amp;"',"&amp;IF('Locations-Stops'!D3628&lt;&gt;"",LEFT('Locations-Stops'!D3628,2)&amp;"."&amp;RIGHT('Locations-Stops'!D3628,LEN('Locations-Stops'!D3628)-2),"0")&amp;","&amp;IF('Locations-Stops'!E3628&lt;&gt;"",LEFT('Locations-Stops'!E3628,1)&amp;"."&amp;RIGHT('Locations-Stops'!E3628,LEN('Locations-Stops'!E3628)-1),"0")&amp;","&amp;IF('Locations-Stops'!G3628&lt;&gt;"",VLOOKUP('Locations-Stops'!G3628,Regions!A2:B379,2,FALSE),"0")&amp;","&amp;IF('Locations-Stops'!H3628&lt;&gt;"",VLOOKUP('Locations-Stops'!H3628,Regions!C2:D379,2,FALSE),"0")&amp;","&amp;IF('Locations-Stops'!I3628&lt;&gt;"",VLOOKUP('Locations-Stops'!I3628,Regions!F2:G379,2,FALSE),"0")&amp;","&amp;IF('Locations-Stops'!J3628&lt;&gt;"",VLOOKUP('Locations-Stops'!J3628,Regions!I2:J379,2,FALSE),"0")&amp;",'"&amp;IF('Locations-Stops'!K3628&lt;&gt;"",SUBSTITUTE('Locations-Stops'!K3628,"'","\'"),"")&amp;"','"&amp;IF('Locations-Stops'!L3628&lt;&gt;"",'Locations-Stops'!L3628,"")&amp;"','"&amp;IF('Locations-Stops'!M3628&lt;&gt;"",'Locations-Stops'!M3628,"")&amp;"','"&amp;IF('Locations-Stops'!N3628&lt;&gt;"",'Locations-Stops'!N3628,"")&amp;"', CURRENT_TIMESTAMP);"</f>
        <v>INSERT INTO `locations` (`id`, `name`, `latitude`, `longitude`, `province_id`, `region_1`, `region_2`, `region_3`, `street`, `number`, `postal`, `img`, `last_modified`) VALUES (NULL,'Blue Trunk',52.356578,4.860119,8,3,13,102,'Frederiksstraat','142','1054 LD','https://lh5.ggpht.com/ZIvq_ensI8vqL2MzzQcdmXmfs7QLlBHq8dOjkYIRee1U_yI2wLRxnWZjOg2o0g6i4UAFCUY8GJM-DiDqFJS4', CURRENT_TIMESTAMP);</v>
      </c>
    </row>
    <row r="3627" spans="1:1" x14ac:dyDescent="0.25">
      <c r="A3627" t="str">
        <f>"INSERT INTO `locations` (`id`, `name`, `latitude`, `longitude`, `province_id`, `region_1`, `region_2`, `region_3`, `street`, `number`, `postal`, `img`, `last_modified`) VALUES (NULL,'"&amp;SUBSTITUTE('Locations-Stops'!F3629,"'","\'")&amp;"',"&amp;IF('Locations-Stops'!D3629&lt;&gt;"",LEFT('Locations-Stops'!D3629,2)&amp;"."&amp;RIGHT('Locations-Stops'!D3629,LEN('Locations-Stops'!D3629)-2),"0")&amp;","&amp;IF('Locations-Stops'!E3629&lt;&gt;"",LEFT('Locations-Stops'!E3629,1)&amp;"."&amp;RIGHT('Locations-Stops'!E3629,LEN('Locations-Stops'!E3629)-1),"0")&amp;","&amp;IF('Locations-Stops'!G3629&lt;&gt;"",VLOOKUP('Locations-Stops'!G3629,Regions!A2:B379,2,FALSE),"0")&amp;","&amp;IF('Locations-Stops'!H3629&lt;&gt;"",VLOOKUP('Locations-Stops'!H3629,Regions!C2:D379,2,FALSE),"0")&amp;","&amp;IF('Locations-Stops'!I3629&lt;&gt;"",VLOOKUP('Locations-Stops'!I3629,Regions!F2:G379,2,FALSE),"0")&amp;","&amp;IF('Locations-Stops'!J3629&lt;&gt;"",VLOOKUP('Locations-Stops'!J3629,Regions!I2:J379,2,FALSE),"0")&amp;",'"&amp;IF('Locations-Stops'!K3629&lt;&gt;"",SUBSTITUTE('Locations-Stops'!K3629,"'","\'"),"")&amp;"','"&amp;IF('Locations-Stops'!L3629&lt;&gt;"",'Locations-Stops'!L3629,"")&amp;"','"&amp;IF('Locations-Stops'!M3629&lt;&gt;"",'Locations-Stops'!M3629,"")&amp;"','"&amp;IF('Locations-Stops'!N3629&lt;&gt;"",'Locations-Stops'!N3629,"")&amp;"', CURRENT_TIMESTAMP);"</f>
        <v>INSERT INTO `locations` (`id`, `name`, `latitude`, `longitude`, `province_id`, `region_1`, `region_2`, `region_3`, `street`, `number`, `postal`, `img`, `last_modified`) VALUES (NULL,'Amsterdamse Rijtuigmaatschappij',52.3517,4.860394,8,3,13,102,'Hendrik Jacobszstraat','9','1075 PA','https://lh3.ggpht.com/nM402uBKkbf0JL9Vr6jgnKp-Zt9E7WaLkxdZPVqEhZAH9EmPZ3_hAJwECeHJ8J3bIybMopXIcg7OYZzmNSaW1g', CURRENT_TIMESTAMP);</v>
      </c>
    </row>
    <row r="3628" spans="1:1" x14ac:dyDescent="0.25">
      <c r="A3628" t="str">
        <f>"INSERT INTO `locations` (`id`, `name`, `latitude`, `longitude`, `province_id`, `region_1`, `region_2`, `region_3`, `street`, `number`, `postal`, `img`, `last_modified`) VALUES (NULL,'"&amp;SUBSTITUTE('Locations-Stops'!F3630,"'","\'")&amp;"',"&amp;IF('Locations-Stops'!D3630&lt;&gt;"",LEFT('Locations-Stops'!D3630,2)&amp;"."&amp;RIGHT('Locations-Stops'!D3630,LEN('Locations-Stops'!D3630)-2),"0")&amp;","&amp;IF('Locations-Stops'!E3630&lt;&gt;"",LEFT('Locations-Stops'!E3630,1)&amp;"."&amp;RIGHT('Locations-Stops'!E3630,LEN('Locations-Stops'!E3630)-1),"0")&amp;","&amp;IF('Locations-Stops'!G3630&lt;&gt;"",VLOOKUP('Locations-Stops'!G3630,Regions!A2:B379,2,FALSE),"0")&amp;","&amp;IF('Locations-Stops'!H3630&lt;&gt;"",VLOOKUP('Locations-Stops'!H3630,Regions!C2:D379,2,FALSE),"0")&amp;","&amp;IF('Locations-Stops'!I3630&lt;&gt;"",VLOOKUP('Locations-Stops'!I3630,Regions!F2:G379,2,FALSE),"0")&amp;","&amp;IF('Locations-Stops'!J3630&lt;&gt;"",VLOOKUP('Locations-Stops'!J3630,Regions!I2:J379,2,FALSE),"0")&amp;",'"&amp;IF('Locations-Stops'!K3630&lt;&gt;"",SUBSTITUTE('Locations-Stops'!K3630,"'","\'"),"")&amp;"','"&amp;IF('Locations-Stops'!L3630&lt;&gt;"",'Locations-Stops'!L3630,"")&amp;"','"&amp;IF('Locations-Stops'!M3630&lt;&gt;"",'Locations-Stops'!M3630,"")&amp;"','"&amp;IF('Locations-Stops'!N3630&lt;&gt;"",'Locations-Stops'!N3630,"")&amp;"', CURRENT_TIMESTAMP);"</f>
        <v>INSERT INTO `locations` (`id`, `name`, `latitude`, `longitude`, `province_id`, `region_1`, `region_2`, `region_3`, `street`, `number`, `postal`, `img`, `last_modified`) VALUES (NULL,'Lion Guarding Doorway',52.352085,4.860093,8,3,13,102,'Hendrik Jacobszstraat','3BEL','1075 PA','https://lh4.ggpht.com/Fy6ktTwIF72ljg4-LpJilqOc1tOVk5GXZceRhybTaJYUeESwLDawfA_UgkqBW2zod7ctfZiSsDbY4eBF1vsYrg', CURRENT_TIMESTAMP);</v>
      </c>
    </row>
    <row r="3629" spans="1:1" x14ac:dyDescent="0.25">
      <c r="A3629" t="str">
        <f>"INSERT INTO `locations` (`id`, `name`, `latitude`, `longitude`, `province_id`, `region_1`, `region_2`, `region_3`, `street`, `number`, `postal`, `img`, `last_modified`) VALUES (NULL,'"&amp;SUBSTITUTE('Locations-Stops'!F3631,"'","\'")&amp;"',"&amp;IF('Locations-Stops'!D3631&lt;&gt;"",LEFT('Locations-Stops'!D3631,2)&amp;"."&amp;RIGHT('Locations-Stops'!D3631,LEN('Locations-Stops'!D3631)-2),"0")&amp;","&amp;IF('Locations-Stops'!E3631&lt;&gt;"",LEFT('Locations-Stops'!E3631,1)&amp;"."&amp;RIGHT('Locations-Stops'!E3631,LEN('Locations-Stops'!E3631)-1),"0")&amp;","&amp;IF('Locations-Stops'!G3631&lt;&gt;"",VLOOKUP('Locations-Stops'!G3631,Regions!A2:B379,2,FALSE),"0")&amp;","&amp;IF('Locations-Stops'!H3631&lt;&gt;"",VLOOKUP('Locations-Stops'!H3631,Regions!C2:D379,2,FALSE),"0")&amp;","&amp;IF('Locations-Stops'!I3631&lt;&gt;"",VLOOKUP('Locations-Stops'!I3631,Regions!F2:G379,2,FALSE),"0")&amp;","&amp;IF('Locations-Stops'!J3631&lt;&gt;"",VLOOKUP('Locations-Stops'!J3631,Regions!I2:J379,2,FALSE),"0")&amp;",'"&amp;IF('Locations-Stops'!K3631&lt;&gt;"",SUBSTITUTE('Locations-Stops'!K3631,"'","\'"),"")&amp;"','"&amp;IF('Locations-Stops'!L3631&lt;&gt;"",'Locations-Stops'!L3631,"")&amp;"','"&amp;IF('Locations-Stops'!M3631&lt;&gt;"",'Locations-Stops'!M3631,"")&amp;"','"&amp;IF('Locations-Stops'!N3631&lt;&gt;"",'Locations-Stops'!N3631,"")&amp;"', CURRENT_TIMESTAMP);"</f>
        <v>INSERT INTO `locations` (`id`, `name`, `latitude`, `longitude`, `province_id`, `region_1`, `region_2`, `region_3`, `street`, `number`, `postal`, `img`, `last_modified`) VALUES (NULL,'Ouroboros - snake swallowing its own tail',52.353563,4.869105,8,3,13,102,'Johannes Verhulststraat','151HS','1075 GW','https://lh3.ggpht.com/J8c2OegFhy8nLVCYp1-yNBlw64KQB_bMVwr8ywMsvuhmju-8Oik9dU5Gv45vy_mK5c6bYMkv1mUY9ufhHr1F', CURRENT_TIMESTAMP);</v>
      </c>
    </row>
    <row r="3630" spans="1:1" x14ac:dyDescent="0.25">
      <c r="A3630" t="str">
        <f>"INSERT INTO `locations` (`id`, `name`, `latitude`, `longitude`, `province_id`, `region_1`, `region_2`, `region_3`, `street`, `number`, `postal`, `img`, `last_modified`) VALUES (NULL,'"&amp;SUBSTITUTE('Locations-Stops'!F3632,"'","\'")&amp;"',"&amp;IF('Locations-Stops'!D3632&lt;&gt;"",LEFT('Locations-Stops'!D3632,2)&amp;"."&amp;RIGHT('Locations-Stops'!D3632,LEN('Locations-Stops'!D3632)-2),"0")&amp;","&amp;IF('Locations-Stops'!E3632&lt;&gt;"",LEFT('Locations-Stops'!E3632,1)&amp;"."&amp;RIGHT('Locations-Stops'!E3632,LEN('Locations-Stops'!E3632)-1),"0")&amp;","&amp;IF('Locations-Stops'!G3632&lt;&gt;"",VLOOKUP('Locations-Stops'!G3632,Regions!A2:B379,2,FALSE),"0")&amp;","&amp;IF('Locations-Stops'!H3632&lt;&gt;"",VLOOKUP('Locations-Stops'!H3632,Regions!C2:D379,2,FALSE),"0")&amp;","&amp;IF('Locations-Stops'!I3632&lt;&gt;"",VLOOKUP('Locations-Stops'!I3632,Regions!F2:G379,2,FALSE),"0")&amp;","&amp;IF('Locations-Stops'!J3632&lt;&gt;"",VLOOKUP('Locations-Stops'!J3632,Regions!I2:J379,2,FALSE),"0")&amp;",'"&amp;IF('Locations-Stops'!K3632&lt;&gt;"",SUBSTITUTE('Locations-Stops'!K3632,"'","\'"),"")&amp;"','"&amp;IF('Locations-Stops'!L3632&lt;&gt;"",'Locations-Stops'!L3632,"")&amp;"','"&amp;IF('Locations-Stops'!M3632&lt;&gt;"",'Locations-Stops'!M3632,"")&amp;"','"&amp;IF('Locations-Stops'!N3632&lt;&gt;"",'Locations-Stops'!N3632,"")&amp;"', CURRENT_TIMESTAMP);"</f>
        <v>INSERT INTO `locations` (`id`, `name`, `latitude`, `longitude`, `province_id`, `region_1`, `region_2`, `region_3`, `street`, `number`, `postal`, `img`, `last_modified`) VALUES (NULL,'Lions On The Corner',52.353242,4.867824,8,3,13,102,'Johannes Verhulststraat','163HS','1075 GX','https://lh5.ggpht.com/IWZdCxtzxQBI5f_LfS7dPEcPPIPmrBuENPHOLObkxGru0E4OvMIVQf-IPJGrZ2q3mNfZAWU0eiWO-Aq45Qmo', CURRENT_TIMESTAMP);</v>
      </c>
    </row>
    <row r="3631" spans="1:1" x14ac:dyDescent="0.25">
      <c r="A3631" t="str">
        <f>"INSERT INTO `locations` (`id`, `name`, `latitude`, `longitude`, `province_id`, `region_1`, `region_2`, `region_3`, `street`, `number`, `postal`, `img`, `last_modified`) VALUES (NULL,'"&amp;SUBSTITUTE('Locations-Stops'!F3633,"'","\'")&amp;"',"&amp;IF('Locations-Stops'!D3633&lt;&gt;"",LEFT('Locations-Stops'!D3633,2)&amp;"."&amp;RIGHT('Locations-Stops'!D3633,LEN('Locations-Stops'!D3633)-2),"0")&amp;","&amp;IF('Locations-Stops'!E3633&lt;&gt;"",LEFT('Locations-Stops'!E3633,1)&amp;"."&amp;RIGHT('Locations-Stops'!E3633,LEN('Locations-Stops'!E3633)-1),"0")&amp;","&amp;IF('Locations-Stops'!G3633&lt;&gt;"",VLOOKUP('Locations-Stops'!G3633,Regions!A2:B379,2,FALSE),"0")&amp;","&amp;IF('Locations-Stops'!H3633&lt;&gt;"",VLOOKUP('Locations-Stops'!H3633,Regions!C2:D379,2,FALSE),"0")&amp;","&amp;IF('Locations-Stops'!I3633&lt;&gt;"",VLOOKUP('Locations-Stops'!I3633,Regions!F2:G379,2,FALSE),"0")&amp;","&amp;IF('Locations-Stops'!J3633&lt;&gt;"",VLOOKUP('Locations-Stops'!J3633,Regions!I2:J379,2,FALSE),"0")&amp;",'"&amp;IF('Locations-Stops'!K3633&lt;&gt;"",SUBSTITUTE('Locations-Stops'!K3633,"'","\'"),"")&amp;"','"&amp;IF('Locations-Stops'!L3633&lt;&gt;"",'Locations-Stops'!L3633,"")&amp;"','"&amp;IF('Locations-Stops'!M3633&lt;&gt;"",'Locations-Stops'!M3633,"")&amp;"','"&amp;IF('Locations-Stops'!N3633&lt;&gt;"",'Locations-Stops'!N3633,"")&amp;"', CURRENT_TIMESTAMP);"</f>
        <v>INSERT INTO `locations` (`id`, `name`, `latitude`, `longitude`, `province_id`, `region_1`, `region_2`, `region_3`, `street`, `number`, `postal`, `img`, `last_modified`) VALUES (NULL,'Paddling Pool',52.358248,4.864955,8,3,13,102,'Kattenlaan','67','1054 KA','https://lh4.ggpht.com/ZKRMdBOOoOI-LH9gQx666MTYbeDKLFierBEqVysj-Zgz7AsNDGQSqe9nv_zRvz9-jcUaYyruPKaNVGenHsoh_Q', CURRENT_TIMESTAMP);</v>
      </c>
    </row>
    <row r="3632" spans="1:1" x14ac:dyDescent="0.25">
      <c r="A3632" t="str">
        <f>"INSERT INTO `locations` (`id`, `name`, `latitude`, `longitude`, `province_id`, `region_1`, `region_2`, `region_3`, `street`, `number`, `postal`, `img`, `last_modified`) VALUES (NULL,'"&amp;SUBSTITUTE('Locations-Stops'!F3634,"'","\'")&amp;"',"&amp;IF('Locations-Stops'!D3634&lt;&gt;"",LEFT('Locations-Stops'!D3634,2)&amp;"."&amp;RIGHT('Locations-Stops'!D3634,LEN('Locations-Stops'!D3634)-2),"0")&amp;","&amp;IF('Locations-Stops'!E3634&lt;&gt;"",LEFT('Locations-Stops'!E3634,1)&amp;"."&amp;RIGHT('Locations-Stops'!E3634,LEN('Locations-Stops'!E3634)-1),"0")&amp;","&amp;IF('Locations-Stops'!G3634&lt;&gt;"",VLOOKUP('Locations-Stops'!G3634,Regions!A2:B379,2,FALSE),"0")&amp;","&amp;IF('Locations-Stops'!H3634&lt;&gt;"",VLOOKUP('Locations-Stops'!H3634,Regions!C2:D379,2,FALSE),"0")&amp;","&amp;IF('Locations-Stops'!I3634&lt;&gt;"",VLOOKUP('Locations-Stops'!I3634,Regions!F2:G379,2,FALSE),"0")&amp;","&amp;IF('Locations-Stops'!J3634&lt;&gt;"",VLOOKUP('Locations-Stops'!J3634,Regions!I2:J379,2,FALSE),"0")&amp;",'"&amp;IF('Locations-Stops'!K3634&lt;&gt;"",SUBSTITUTE('Locations-Stops'!K3634,"'","\'"),"")&amp;"','"&amp;IF('Locations-Stops'!L3634&lt;&gt;"",'Locations-Stops'!L3634,"")&amp;"','"&amp;IF('Locations-Stops'!M3634&lt;&gt;"",'Locations-Stops'!M3634,"")&amp;"','"&amp;IF('Locations-Stops'!N3634&lt;&gt;"",'Locations-Stops'!N3634,"")&amp;"', CURRENT_TIMESTAMP);"</f>
        <v>INSERT INTO `locations` (`id`, `name`, `latitude`, `longitude`, `province_id`, `region_1`, `region_2`, `region_3`, `street`, `number`, `postal`, `img`, `last_modified`) VALUES (NULL,'Art Tiles',52.354613,4.867881,8,3,13,102,'Koninginneweg','37','1075 CG','https://lh5.ggpht.com/-AYQbDLastk1LjmNvwk5x4WAaLUdwv8P7I9XW3xE-K9Ub7-bSTnGnrnNWfkNDu3WIxmRLi0SZeAOUsHo9048', CURRENT_TIMESTAMP);</v>
      </c>
    </row>
    <row r="3633" spans="1:1" x14ac:dyDescent="0.25">
      <c r="A3633" t="str">
        <f>"INSERT INTO `locations` (`id`, `name`, `latitude`, `longitude`, `province_id`, `region_1`, `region_2`, `region_3`, `street`, `number`, `postal`, `img`, `last_modified`) VALUES (NULL,'"&amp;SUBSTITUTE('Locations-Stops'!F3635,"'","\'")&amp;"',"&amp;IF('Locations-Stops'!D3635&lt;&gt;"",LEFT('Locations-Stops'!D3635,2)&amp;"."&amp;RIGHT('Locations-Stops'!D3635,LEN('Locations-Stops'!D3635)-2),"0")&amp;","&amp;IF('Locations-Stops'!E3635&lt;&gt;"",LEFT('Locations-Stops'!E3635,1)&amp;"."&amp;RIGHT('Locations-Stops'!E3635,LEN('Locations-Stops'!E3635)-1),"0")&amp;","&amp;IF('Locations-Stops'!G3635&lt;&gt;"",VLOOKUP('Locations-Stops'!G3635,Regions!A2:B379,2,FALSE),"0")&amp;","&amp;IF('Locations-Stops'!H3635&lt;&gt;"",VLOOKUP('Locations-Stops'!H3635,Regions!C2:D379,2,FALSE),"0")&amp;","&amp;IF('Locations-Stops'!I3635&lt;&gt;"",VLOOKUP('Locations-Stops'!I3635,Regions!F2:G379,2,FALSE),"0")&amp;","&amp;IF('Locations-Stops'!J3635&lt;&gt;"",VLOOKUP('Locations-Stops'!J3635,Regions!I2:J379,2,FALSE),"0")&amp;",'"&amp;IF('Locations-Stops'!K3635&lt;&gt;"",SUBSTITUTE('Locations-Stops'!K3635,"'","\'"),"")&amp;"','"&amp;IF('Locations-Stops'!L3635&lt;&gt;"",'Locations-Stops'!L3635,"")&amp;"','"&amp;IF('Locations-Stops'!M3635&lt;&gt;"",'Locations-Stops'!M3635,"")&amp;"','"&amp;IF('Locations-Stops'!N3635&lt;&gt;"",'Locations-Stops'!N3635,"")&amp;"', CURRENT_TIMESTAMP);"</f>
        <v>INSERT INTO `locations` (`id`, `name`, `latitude`, `longitude`, `province_id`, `region_1`, `region_2`, `region_3`, `street`, `number`, `postal`, `img`, `last_modified`) VALUES (NULL,'Ingang Ooievaars',52.356424,4.865674,8,3,13,102,'Koninginneweg','2I','1075 CX','https://lh3.ggpht.com/qELrO43D98YXTD3TxbgO_UdG6gHV1sK0Cag4g4frQVx_PbcRrLCod2ty2QfEdVZYdvfrdfE7f5nwT542IqRw', CURRENT_TIMESTAMP);</v>
      </c>
    </row>
    <row r="3634" spans="1:1" x14ac:dyDescent="0.25">
      <c r="A3634" t="str">
        <f>"INSERT INTO `locations` (`id`, `name`, `latitude`, `longitude`, `province_id`, `region_1`, `region_2`, `region_3`, `street`, `number`, `postal`, `img`, `last_modified`) VALUES (NULL,'"&amp;SUBSTITUTE('Locations-Stops'!F3636,"'","\'")&amp;"',"&amp;IF('Locations-Stops'!D3636&lt;&gt;"",LEFT('Locations-Stops'!D3636,2)&amp;"."&amp;RIGHT('Locations-Stops'!D3636,LEN('Locations-Stops'!D3636)-2),"0")&amp;","&amp;IF('Locations-Stops'!E3636&lt;&gt;"",LEFT('Locations-Stops'!E3636,1)&amp;"."&amp;RIGHT('Locations-Stops'!E3636,LEN('Locations-Stops'!E3636)-1),"0")&amp;","&amp;IF('Locations-Stops'!G3636&lt;&gt;"",VLOOKUP('Locations-Stops'!G3636,Regions!A2:B379,2,FALSE),"0")&amp;","&amp;IF('Locations-Stops'!H3636&lt;&gt;"",VLOOKUP('Locations-Stops'!H3636,Regions!C2:D379,2,FALSE),"0")&amp;","&amp;IF('Locations-Stops'!I3636&lt;&gt;"",VLOOKUP('Locations-Stops'!I3636,Regions!F2:G379,2,FALSE),"0")&amp;","&amp;IF('Locations-Stops'!J3636&lt;&gt;"",VLOOKUP('Locations-Stops'!J3636,Regions!I2:J379,2,FALSE),"0")&amp;",'"&amp;IF('Locations-Stops'!K3636&lt;&gt;"",SUBSTITUTE('Locations-Stops'!K3636,"'","\'"),"")&amp;"','"&amp;IF('Locations-Stops'!L3636&lt;&gt;"",'Locations-Stops'!L3636,"")&amp;"','"&amp;IF('Locations-Stops'!M3636&lt;&gt;"",'Locations-Stops'!M3636,"")&amp;"','"&amp;IF('Locations-Stops'!N3636&lt;&gt;"",'Locations-Stops'!N3636,"")&amp;"', CURRENT_TIMESTAMP);"</f>
        <v>INSERT INTO `locations` (`id`, `name`, `latitude`, `longitude`, `province_id`, `region_1`, `region_2`, `region_3`, `street`, `number`, `postal`, `img`, `last_modified`) VALUES (NULL,'Plaque British Consulate',52.355463,4.863046,8,3,13,102,'Koningslaan','44','1075 AE','https://lh3.ggpht.com/lZHGsJc49wX1UBaYYRlWO5TqC5Yqm5UyVMxbGjmrveI8LTnaXQQEIYRmYfwQKptEfKx7sh1NjYqO9BfHpg4RBQ', CURRENT_TIMESTAMP);</v>
      </c>
    </row>
    <row r="3635" spans="1:1" x14ac:dyDescent="0.25">
      <c r="A3635" t="str">
        <f>"INSERT INTO `locations` (`id`, `name`, `latitude`, `longitude`, `province_id`, `region_1`, `region_2`, `region_3`, `street`, `number`, `postal`, `img`, `last_modified`) VALUES (NULL,'"&amp;SUBSTITUTE('Locations-Stops'!F3637,"'","\'")&amp;"',"&amp;IF('Locations-Stops'!D3637&lt;&gt;"",LEFT('Locations-Stops'!D3637,2)&amp;"."&amp;RIGHT('Locations-Stops'!D3637,LEN('Locations-Stops'!D3637)-2),"0")&amp;","&amp;IF('Locations-Stops'!E3637&lt;&gt;"",LEFT('Locations-Stops'!E3637,1)&amp;"."&amp;RIGHT('Locations-Stops'!E3637,LEN('Locations-Stops'!E3637)-1),"0")&amp;","&amp;IF('Locations-Stops'!G3637&lt;&gt;"",VLOOKUP('Locations-Stops'!G3637,Regions!A2:B379,2,FALSE),"0")&amp;","&amp;IF('Locations-Stops'!H3637&lt;&gt;"",VLOOKUP('Locations-Stops'!H3637,Regions!C2:D379,2,FALSE),"0")&amp;","&amp;IF('Locations-Stops'!I3637&lt;&gt;"",VLOOKUP('Locations-Stops'!I3637,Regions!F2:G379,2,FALSE),"0")&amp;","&amp;IF('Locations-Stops'!J3637&lt;&gt;"",VLOOKUP('Locations-Stops'!J3637,Regions!I2:J379,2,FALSE),"0")&amp;",'"&amp;IF('Locations-Stops'!K3637&lt;&gt;"",SUBSTITUTE('Locations-Stops'!K3637,"'","\'"),"")&amp;"','"&amp;IF('Locations-Stops'!L3637&lt;&gt;"",'Locations-Stops'!L3637,"")&amp;"','"&amp;IF('Locations-Stops'!M3637&lt;&gt;"",'Locations-Stops'!M3637,"")&amp;"','"&amp;IF('Locations-Stops'!N3637&lt;&gt;"",'Locations-Stops'!N3637,"")&amp;"', CURRENT_TIMESTAMP);"</f>
        <v>INSERT INTO `locations` (`id`, `name`, `latitude`, `longitude`, `province_id`, `region_1`, `region_2`, `region_3`, `street`, `number`, `postal`, `img`, `last_modified`) VALUES (NULL,'Treeway Stairway',52.356677,4.86227,8,3,13,102,'Koningslaan','50','1075 AE','https://lh5.ggpht.com/PyqLz7wCAUDoJcRbYPxKM6VRUdafRcLZRyGAeGVHzPQlPtZnKSXJY29vwMMM7C_aVZI-v1B8KMR0P0VArPeWlA', CURRENT_TIMESTAMP);</v>
      </c>
    </row>
    <row r="3636" spans="1:1" x14ac:dyDescent="0.25">
      <c r="A3636" t="str">
        <f>"INSERT INTO `locations` (`id`, `name`, `latitude`, `longitude`, `province_id`, `region_1`, `region_2`, `region_3`, `street`, `number`, `postal`, `img`, `last_modified`) VALUES (NULL,'"&amp;SUBSTITUTE('Locations-Stops'!F3638,"'","\'")&amp;"',"&amp;IF('Locations-Stops'!D3638&lt;&gt;"",LEFT('Locations-Stops'!D3638,2)&amp;"."&amp;RIGHT('Locations-Stops'!D3638,LEN('Locations-Stops'!D3638)-2),"0")&amp;","&amp;IF('Locations-Stops'!E3638&lt;&gt;"",LEFT('Locations-Stops'!E3638,1)&amp;"."&amp;RIGHT('Locations-Stops'!E3638,LEN('Locations-Stops'!E3638)-1),"0")&amp;","&amp;IF('Locations-Stops'!G3638&lt;&gt;"",VLOOKUP('Locations-Stops'!G3638,Regions!A2:B379,2,FALSE),"0")&amp;","&amp;IF('Locations-Stops'!H3638&lt;&gt;"",VLOOKUP('Locations-Stops'!H3638,Regions!C2:D379,2,FALSE),"0")&amp;","&amp;IF('Locations-Stops'!I3638&lt;&gt;"",VLOOKUP('Locations-Stops'!I3638,Regions!F2:G379,2,FALSE),"0")&amp;","&amp;IF('Locations-Stops'!J3638&lt;&gt;"",VLOOKUP('Locations-Stops'!J3638,Regions!I2:J379,2,FALSE),"0")&amp;",'"&amp;IF('Locations-Stops'!K3638&lt;&gt;"",SUBSTITUTE('Locations-Stops'!K3638,"'","\'"),"")&amp;"','"&amp;IF('Locations-Stops'!L3638&lt;&gt;"",'Locations-Stops'!L3638,"")&amp;"','"&amp;IF('Locations-Stops'!M3638&lt;&gt;"",'Locations-Stops'!M3638,"")&amp;"','"&amp;IF('Locations-Stops'!N3638&lt;&gt;"",'Locations-Stops'!N3638,"")&amp;"', CURRENT_TIMESTAMP);"</f>
        <v>INSERT INTO `locations` (`id`, `name`, `latitude`, `longitude`, `province_id`, `region_1`, `region_2`, `region_3`, `street`, `number`, `postal`, `img`, `last_modified`) VALUES (NULL,'Holocaust Deportation Memorial',52.351322,4.859849,8,3,13,102,'Lomanstraat','54II','1075 RD','https://lh5.ggpht.com/b7yc_ot73houOMHv76Kw7GkQvbuYKzqGity67sGGeZWbdoqkyY9spi-SzB1vbq88XEVNOjwlFYk4c16W-C9x', CURRENT_TIMESTAMP);</v>
      </c>
    </row>
    <row r="3637" spans="1:1" x14ac:dyDescent="0.25">
      <c r="A3637" t="str">
        <f>"INSERT INTO `locations` (`id`, `name`, `latitude`, `longitude`, `province_id`, `region_1`, `region_2`, `region_3`, `street`, `number`, `postal`, `img`, `last_modified`) VALUES (NULL,'"&amp;SUBSTITUTE('Locations-Stops'!F3639,"'","\'")&amp;"',"&amp;IF('Locations-Stops'!D3639&lt;&gt;"",LEFT('Locations-Stops'!D3639,2)&amp;"."&amp;RIGHT('Locations-Stops'!D3639,LEN('Locations-Stops'!D3639)-2),"0")&amp;","&amp;IF('Locations-Stops'!E3639&lt;&gt;"",LEFT('Locations-Stops'!E3639,1)&amp;"."&amp;RIGHT('Locations-Stops'!E3639,LEN('Locations-Stops'!E3639)-1),"0")&amp;","&amp;IF('Locations-Stops'!G3639&lt;&gt;"",VLOOKUP('Locations-Stops'!G3639,Regions!A2:B379,2,FALSE),"0")&amp;","&amp;IF('Locations-Stops'!H3639&lt;&gt;"",VLOOKUP('Locations-Stops'!H3639,Regions!C2:D379,2,FALSE),"0")&amp;","&amp;IF('Locations-Stops'!I3639&lt;&gt;"",VLOOKUP('Locations-Stops'!I3639,Regions!F2:G379,2,FALSE),"0")&amp;","&amp;IF('Locations-Stops'!J3639&lt;&gt;"",VLOOKUP('Locations-Stops'!J3639,Regions!I2:J379,2,FALSE),"0")&amp;",'"&amp;IF('Locations-Stops'!K3639&lt;&gt;"",SUBSTITUTE('Locations-Stops'!K3639,"'","\'"),"")&amp;"','"&amp;IF('Locations-Stops'!L3639&lt;&gt;"",'Locations-Stops'!L3639,"")&amp;"','"&amp;IF('Locations-Stops'!M3639&lt;&gt;"",'Locations-Stops'!M3639,"")&amp;"','"&amp;IF('Locations-Stops'!N3639&lt;&gt;"",'Locations-Stops'!N3639,"")&amp;"', CURRENT_TIMESTAMP);"</f>
        <v>INSERT INTO `locations` (`id`, `name`, `latitude`, `longitude`, `province_id`, `region_1`, `region_2`, `region_3`, `street`, `number`, `postal`, `img`, `last_modified`) VALUES (NULL,'Lyceum Bridge',52.350877,4.865358,8,3,13,102,'Lyceumbrug','','','https://lh6.ggpht.com/-VY6wI7ek8SPO3RohBuThj4UbpfOHpYsV9FvtvuSTbi2OigU2UjYwnTMZvx5gYUG7Rm1vGnL-55AVgbOtpzEzQ', CURRENT_TIMESTAMP);</v>
      </c>
    </row>
    <row r="3638" spans="1:1" x14ac:dyDescent="0.25">
      <c r="A3638" t="str">
        <f>"INSERT INTO `locations` (`id`, `name`, `latitude`, `longitude`, `province_id`, `region_1`, `region_2`, `region_3`, `street`, `number`, `postal`, `img`, `last_modified`) VALUES (NULL,'"&amp;SUBSTITUTE('Locations-Stops'!F3640,"'","\'")&amp;"',"&amp;IF('Locations-Stops'!D3640&lt;&gt;"",LEFT('Locations-Stops'!D3640,2)&amp;"."&amp;RIGHT('Locations-Stops'!D3640,LEN('Locations-Stops'!D3640)-2),"0")&amp;","&amp;IF('Locations-Stops'!E3640&lt;&gt;"",LEFT('Locations-Stops'!E3640,1)&amp;"."&amp;RIGHT('Locations-Stops'!E3640,LEN('Locations-Stops'!E3640)-1),"0")&amp;","&amp;IF('Locations-Stops'!G3640&lt;&gt;"",VLOOKUP('Locations-Stops'!G3640,Regions!A2:B379,2,FALSE),"0")&amp;","&amp;IF('Locations-Stops'!H3640&lt;&gt;"",VLOOKUP('Locations-Stops'!H3640,Regions!C2:D379,2,FALSE),"0")&amp;","&amp;IF('Locations-Stops'!I3640&lt;&gt;"",VLOOKUP('Locations-Stops'!I3640,Regions!F2:G379,2,FALSE),"0")&amp;","&amp;IF('Locations-Stops'!J3640&lt;&gt;"",VLOOKUP('Locations-Stops'!J3640,Regions!I2:J379,2,FALSE),"0")&amp;",'"&amp;IF('Locations-Stops'!K3640&lt;&gt;"",SUBSTITUTE('Locations-Stops'!K3640,"'","\'"),"")&amp;"','"&amp;IF('Locations-Stops'!L3640&lt;&gt;"",'Locations-Stops'!L3640,"")&amp;"','"&amp;IF('Locations-Stops'!M3640&lt;&gt;"",'Locations-Stops'!M3640,"")&amp;"','"&amp;IF('Locations-Stops'!N3640&lt;&gt;"",'Locations-Stops'!N3640,"")&amp;"', CURRENT_TIMESTAMP);"</f>
        <v>INSERT INTO `locations` (`id`, `name`, `latitude`, `longitude`, `province_id`, `region_1`, `region_2`, `region_3`, `street`, `number`, `postal`, `img`, `last_modified`) VALUES (NULL,'Beeld van een Boogschutter',52.350916,4.863567,8,3,13,102,'Okeghemstraat','37BEL','1075 PL','https://lh6.ggpht.com/FJ5GHXWy7wSFPP12EtmYZeATDIgyw3ndvD4jvR1kX1XRE6gDW8_GjLQ36dkcMmjMtOt76DhmOLHTCpuhjEK6', CURRENT_TIMESTAMP);</v>
      </c>
    </row>
    <row r="3639" spans="1:1" x14ac:dyDescent="0.25">
      <c r="A3639" t="str">
        <f>"INSERT INTO `locations` (`id`, `name`, `latitude`, `longitude`, `province_id`, `region_1`, `region_2`, `region_3`, `street`, `number`, `postal`, `img`, `last_modified`) VALUES (NULL,'"&amp;SUBSTITUTE('Locations-Stops'!F3641,"'","\'")&amp;"',"&amp;IF('Locations-Stops'!D3641&lt;&gt;"",LEFT('Locations-Stops'!D3641,2)&amp;"."&amp;RIGHT('Locations-Stops'!D3641,LEN('Locations-Stops'!D3641)-2),"0")&amp;","&amp;IF('Locations-Stops'!E3641&lt;&gt;"",LEFT('Locations-Stops'!E3641,1)&amp;"."&amp;RIGHT('Locations-Stops'!E3641,LEN('Locations-Stops'!E3641)-1),"0")&amp;","&amp;IF('Locations-Stops'!G3641&lt;&gt;"",VLOOKUP('Locations-Stops'!G3641,Regions!A2:B379,2,FALSE),"0")&amp;","&amp;IF('Locations-Stops'!H3641&lt;&gt;"",VLOOKUP('Locations-Stops'!H3641,Regions!C2:D379,2,FALSE),"0")&amp;","&amp;IF('Locations-Stops'!I3641&lt;&gt;"",VLOOKUP('Locations-Stops'!I3641,Regions!F2:G379,2,FALSE),"0")&amp;","&amp;IF('Locations-Stops'!J3641&lt;&gt;"",VLOOKUP('Locations-Stops'!J3641,Regions!I2:J379,2,FALSE),"0")&amp;",'"&amp;IF('Locations-Stops'!K3641&lt;&gt;"",SUBSTITUTE('Locations-Stops'!K3641,"'","\'"),"")&amp;"','"&amp;IF('Locations-Stops'!L3641&lt;&gt;"",'Locations-Stops'!L3641,"")&amp;"','"&amp;IF('Locations-Stops'!M3641&lt;&gt;"",'Locations-Stops'!M3641,"")&amp;"','"&amp;IF('Locations-Stops'!N3641&lt;&gt;"",'Locations-Stops'!N3641,"")&amp;"', CURRENT_TIMESTAMP);"</f>
        <v>INSERT INTO `locations` (`id`, `name`, `latitude`, `longitude`, `province_id`, `region_1`, `region_2`, `region_3`, `street`, `number`, `postal`, `img`, `last_modified`) VALUES (NULL,'Plaque Commemorating Margit Weinberg-Straschitz',52.353981,4.860163,8,3,13,102,'Oranje Nassaulaan','51','1075 AK','https://lh3.ggpht.com/eZkfiFfInL7MIpAk4X96ufTBc3_0YaGka8RsunNAlWpmtW-0X_WWPeBFzUo1MDrF4EzV9CU1QEEAFSuqXURa', CURRENT_TIMESTAMP);</v>
      </c>
    </row>
    <row r="3640" spans="1:1" x14ac:dyDescent="0.25">
      <c r="A3640" t="str">
        <f>"INSERT INTO `locations` (`id`, `name`, `latitude`, `longitude`, `province_id`, `region_1`, `region_2`, `region_3`, `street`, `number`, `postal`, `img`, `last_modified`) VALUES (NULL,'"&amp;SUBSTITUTE('Locations-Stops'!F3642,"'","\'")&amp;"',"&amp;IF('Locations-Stops'!D3642&lt;&gt;"",LEFT('Locations-Stops'!D3642,2)&amp;"."&amp;RIGHT('Locations-Stops'!D3642,LEN('Locations-Stops'!D3642)-2),"0")&amp;","&amp;IF('Locations-Stops'!E3642&lt;&gt;"",LEFT('Locations-Stops'!E3642,1)&amp;"."&amp;RIGHT('Locations-Stops'!E3642,LEN('Locations-Stops'!E3642)-1),"0")&amp;","&amp;IF('Locations-Stops'!G3642&lt;&gt;"",VLOOKUP('Locations-Stops'!G3642,Regions!A2:B379,2,FALSE),"0")&amp;","&amp;IF('Locations-Stops'!H3642&lt;&gt;"",VLOOKUP('Locations-Stops'!H3642,Regions!C2:D379,2,FALSE),"0")&amp;","&amp;IF('Locations-Stops'!I3642&lt;&gt;"",VLOOKUP('Locations-Stops'!I3642,Regions!F2:G379,2,FALSE),"0")&amp;","&amp;IF('Locations-Stops'!J3642&lt;&gt;"",VLOOKUP('Locations-Stops'!J3642,Regions!I2:J379,2,FALSE),"0")&amp;",'"&amp;IF('Locations-Stops'!K3642&lt;&gt;"",SUBSTITUTE('Locations-Stops'!K3642,"'","\'"),"")&amp;"','"&amp;IF('Locations-Stops'!L3642&lt;&gt;"",'Locations-Stops'!L3642,"")&amp;"','"&amp;IF('Locations-Stops'!M3642&lt;&gt;"",'Locations-Stops'!M3642,"")&amp;"','"&amp;IF('Locations-Stops'!N3642&lt;&gt;"",'Locations-Stops'!N3642,"")&amp;"', CURRENT_TIMESTAMP);"</f>
        <v>INSERT INTO `locations` (`id`, `name`, `latitude`, `longitude`, `province_id`, `region_1`, `region_2`, `region_3`, `street`, `number`, `postal`, `img`, `last_modified`) VALUES (NULL,'Vondeltuin',52.354673,4.856712,8,3,13,102,'Oranje Nassaulaan','79','1075 AM','https://lh5.ggpht.com/uMjRZRvt7PMuSFsZ25PESwt_r4ID_b-8ippfveKV_t8b2-maOS3o4TxZPxm4WN2D0QuOjG3BWOsdY-bN_2hU', CURRENT_TIMESTAMP);</v>
      </c>
    </row>
    <row r="3641" spans="1:1" x14ac:dyDescent="0.25">
      <c r="A3641" t="str">
        <f>"INSERT INTO `locations` (`id`, `name`, `latitude`, `longitude`, `province_id`, `region_1`, `region_2`, `region_3`, `street`, `number`, `postal`, `img`, `last_modified`) VALUES (NULL,'"&amp;SUBSTITUTE('Locations-Stops'!F3643,"'","\'")&amp;"',"&amp;IF('Locations-Stops'!D3643&lt;&gt;"",LEFT('Locations-Stops'!D3643,2)&amp;"."&amp;RIGHT('Locations-Stops'!D3643,LEN('Locations-Stops'!D3643)-2),"0")&amp;","&amp;IF('Locations-Stops'!E3643&lt;&gt;"",LEFT('Locations-Stops'!E3643,1)&amp;"."&amp;RIGHT('Locations-Stops'!E3643,LEN('Locations-Stops'!E3643)-1),"0")&amp;","&amp;IF('Locations-Stops'!G3643&lt;&gt;"",VLOOKUP('Locations-Stops'!G3643,Regions!A2:B379,2,FALSE),"0")&amp;","&amp;IF('Locations-Stops'!H3643&lt;&gt;"",VLOOKUP('Locations-Stops'!H3643,Regions!C2:D379,2,FALSE),"0")&amp;","&amp;IF('Locations-Stops'!I3643&lt;&gt;"",VLOOKUP('Locations-Stops'!I3643,Regions!F2:G379,2,FALSE),"0")&amp;","&amp;IF('Locations-Stops'!J3643&lt;&gt;"",VLOOKUP('Locations-Stops'!J3643,Regions!I2:J379,2,FALSE),"0")&amp;",'"&amp;IF('Locations-Stops'!K3643&lt;&gt;"",SUBSTITUTE('Locations-Stops'!K3643,"'","\'"),"")&amp;"','"&amp;IF('Locations-Stops'!L3643&lt;&gt;"",'Locations-Stops'!L3643,"")&amp;"','"&amp;IF('Locations-Stops'!M3643&lt;&gt;"",'Locations-Stops'!M3643,"")&amp;"','"&amp;IF('Locations-Stops'!N3643&lt;&gt;"",'Locations-Stops'!N3643,"")&amp;"', CURRENT_TIMESTAMP);"</f>
        <v>INSERT INTO `locations` (`id`, `name`, `latitude`, `longitude`, `province_id`, `region_1`, `region_2`, `region_3`, `street`, `number`, `postal`, `img`, `last_modified`) VALUES (NULL,'Tambourine Man',52.353839,4.862285,8,3,13,102,'Prins Hendriklaan','24I','1075 BC','https://lh4.ggpht.com/81MCpQcpSI2-CNcz1_m3aDCxkTtdAKtSktM1N5MsfsNmd-Sndw7mbdJplFMpgP5PbFC32vGewaPkeKeTWRo', CURRENT_TIMESTAMP);</v>
      </c>
    </row>
    <row r="3642" spans="1:1" x14ac:dyDescent="0.25">
      <c r="A3642" t="str">
        <f>"INSERT INTO `locations` (`id`, `name`, `latitude`, `longitude`, `province_id`, `region_1`, `region_2`, `region_3`, `street`, `number`, `postal`, `img`, `last_modified`) VALUES (NULL,'"&amp;SUBSTITUTE('Locations-Stops'!F3644,"'","\'")&amp;"',"&amp;IF('Locations-Stops'!D3644&lt;&gt;"",LEFT('Locations-Stops'!D3644,2)&amp;"."&amp;RIGHT('Locations-Stops'!D3644,LEN('Locations-Stops'!D3644)-2),"0")&amp;","&amp;IF('Locations-Stops'!E3644&lt;&gt;"",LEFT('Locations-Stops'!E3644,1)&amp;"."&amp;RIGHT('Locations-Stops'!E3644,LEN('Locations-Stops'!E3644)-1),"0")&amp;","&amp;IF('Locations-Stops'!G3644&lt;&gt;"",VLOOKUP('Locations-Stops'!G3644,Regions!A2:B379,2,FALSE),"0")&amp;","&amp;IF('Locations-Stops'!H3644&lt;&gt;"",VLOOKUP('Locations-Stops'!H3644,Regions!C2:D379,2,FALSE),"0")&amp;","&amp;IF('Locations-Stops'!I3644&lt;&gt;"",VLOOKUP('Locations-Stops'!I3644,Regions!F2:G379,2,FALSE),"0")&amp;","&amp;IF('Locations-Stops'!J3644&lt;&gt;"",VLOOKUP('Locations-Stops'!J3644,Regions!I2:J379,2,FALSE),"0")&amp;",'"&amp;IF('Locations-Stops'!K3644&lt;&gt;"",SUBSTITUTE('Locations-Stops'!K3644,"'","\'"),"")&amp;"','"&amp;IF('Locations-Stops'!L3644&lt;&gt;"",'Locations-Stops'!L3644,"")&amp;"','"&amp;IF('Locations-Stops'!M3644&lt;&gt;"",'Locations-Stops'!M3644,"")&amp;"','"&amp;IF('Locations-Stops'!N3644&lt;&gt;"",'Locations-Stops'!N3644,"")&amp;"', CURRENT_TIMESTAMP);"</f>
        <v>INSERT INTO `locations` (`id`, `name`, `latitude`, `longitude`, `province_id`, `region_1`, `region_2`, `region_3`, `street`, `number`, `postal`, `img`, `last_modified`) VALUES (NULL,'Silver Dome',52.352595,4.857479,8,3,13,102,'Saxen Weimarlaan','39C','1075 BZ','https://lh5.ggpht.com/ANgVt0iVqH4cj9Qa4lAzC6YJC_DtsHQz6Tlc12gu7JS-tXP07stFQfBbHNCglY_ZZr1urI6pTQE62tUqxDv2cA', CURRENT_TIMESTAMP);</v>
      </c>
    </row>
    <row r="3643" spans="1:1" x14ac:dyDescent="0.25">
      <c r="A3643" t="str">
        <f>"INSERT INTO `locations` (`id`, `name`, `latitude`, `longitude`, `province_id`, `region_1`, `region_2`, `region_3`, `street`, `number`, `postal`, `img`, `last_modified`) VALUES (NULL,'"&amp;SUBSTITUTE('Locations-Stops'!F3645,"'","\'")&amp;"',"&amp;IF('Locations-Stops'!D3645&lt;&gt;"",LEFT('Locations-Stops'!D3645,2)&amp;"."&amp;RIGHT('Locations-Stops'!D3645,LEN('Locations-Stops'!D3645)-2),"0")&amp;","&amp;IF('Locations-Stops'!E3645&lt;&gt;"",LEFT('Locations-Stops'!E3645,1)&amp;"."&amp;RIGHT('Locations-Stops'!E3645,LEN('Locations-Stops'!E3645)-1),"0")&amp;","&amp;IF('Locations-Stops'!G3645&lt;&gt;"",VLOOKUP('Locations-Stops'!G3645,Regions!A2:B379,2,FALSE),"0")&amp;","&amp;IF('Locations-Stops'!H3645&lt;&gt;"",VLOOKUP('Locations-Stops'!H3645,Regions!C2:D379,2,FALSE),"0")&amp;","&amp;IF('Locations-Stops'!I3645&lt;&gt;"",VLOOKUP('Locations-Stops'!I3645,Regions!F2:G379,2,FALSE),"0")&amp;","&amp;IF('Locations-Stops'!J3645&lt;&gt;"",VLOOKUP('Locations-Stops'!J3645,Regions!I2:J379,2,FALSE),"0")&amp;",'"&amp;IF('Locations-Stops'!K3645&lt;&gt;"",SUBSTITUTE('Locations-Stops'!K3645,"'","\'"),"")&amp;"','"&amp;IF('Locations-Stops'!L3645&lt;&gt;"",'Locations-Stops'!L3645,"")&amp;"','"&amp;IF('Locations-Stops'!M3645&lt;&gt;"",'Locations-Stops'!M3645,"")&amp;"','"&amp;IF('Locations-Stops'!N3645&lt;&gt;"",'Locations-Stops'!N3645,"")&amp;"', CURRENT_TIMESTAMP);"</f>
        <v>INSERT INTO `locations` (`id`, `name`, `latitude`, `longitude`, `province_id`, `region_1`, `region_2`, `region_3`, `street`, `number`, `postal`, `img`, `last_modified`) VALUES (NULL,'Even More Fountains',52.357405,4.862748,8,3,13,102,'Saxenburgerstraat','25I','1054 KN','https://lh3.googleusercontent.com/zuPo1D_08240I9L4-MWKoc61Ek1rjBDZvldnDtwBHIvtHBqDwL47jUPmWB1Z5sWiknMPkX2Z54LmjQaLre-P', CURRENT_TIMESTAMP);</v>
      </c>
    </row>
    <row r="3644" spans="1:1" x14ac:dyDescent="0.25">
      <c r="A3644" t="str">
        <f>"INSERT INTO `locations` (`id`, `name`, `latitude`, `longitude`, `province_id`, `region_1`, `region_2`, `region_3`, `street`, `number`, `postal`, `img`, `last_modified`) VALUES (NULL,'"&amp;SUBSTITUTE('Locations-Stops'!F3646,"'","\'")&amp;"',"&amp;IF('Locations-Stops'!D3646&lt;&gt;"",LEFT('Locations-Stops'!D3646,2)&amp;"."&amp;RIGHT('Locations-Stops'!D3646,LEN('Locations-Stops'!D3646)-2),"0")&amp;","&amp;IF('Locations-Stops'!E3646&lt;&gt;"",LEFT('Locations-Stops'!E3646,1)&amp;"."&amp;RIGHT('Locations-Stops'!E3646,LEN('Locations-Stops'!E3646)-1),"0")&amp;","&amp;IF('Locations-Stops'!G3646&lt;&gt;"",VLOOKUP('Locations-Stops'!G3646,Regions!A2:B379,2,FALSE),"0")&amp;","&amp;IF('Locations-Stops'!H3646&lt;&gt;"",VLOOKUP('Locations-Stops'!H3646,Regions!C2:D379,2,FALSE),"0")&amp;","&amp;IF('Locations-Stops'!I3646&lt;&gt;"",VLOOKUP('Locations-Stops'!I3646,Regions!F2:G379,2,FALSE),"0")&amp;","&amp;IF('Locations-Stops'!J3646&lt;&gt;"",VLOOKUP('Locations-Stops'!J3646,Regions!I2:J379,2,FALSE),"0")&amp;",'"&amp;IF('Locations-Stops'!K3646&lt;&gt;"",SUBSTITUTE('Locations-Stops'!K3646,"'","\'"),"")&amp;"','"&amp;IF('Locations-Stops'!L3646&lt;&gt;"",'Locations-Stops'!L3646,"")&amp;"','"&amp;IF('Locations-Stops'!M3646&lt;&gt;"",'Locations-Stops'!M3646,"")&amp;"','"&amp;IF('Locations-Stops'!N3646&lt;&gt;"",'Locations-Stops'!N3646,"")&amp;"', CURRENT_TIMESTAMP);"</f>
        <v>INSERT INTO `locations` (`id`, `name`, `latitude`, `longitude`, `province_id`, `region_1`, `region_2`, `region_3`, `street`, `number`, `postal`, `img`, `last_modified`) VALUES (NULL,'Fountains in VondelPark',52.35758,4.861803,8,3,13,102,'Saxenburgerstraat','25II','1054 KN','https://lh6.ggpht.com/J6ZoNEE1NHOH3sOEYRq_8zjUpYHYU3JRThp4PHT3gRnjoD1xXQc9GWE65Yy5LDqx6ELREvX6x7mJgZC90sIA', CURRENT_TIMESTAMP);</v>
      </c>
    </row>
    <row r="3645" spans="1:1" x14ac:dyDescent="0.25">
      <c r="A3645" t="str">
        <f>"INSERT INTO `locations` (`id`, `name`, `latitude`, `longitude`, `province_id`, `region_1`, `region_2`, `region_3`, `street`, `number`, `postal`, `img`, `last_modified`) VALUES (NULL,'"&amp;SUBSTITUTE('Locations-Stops'!F3647,"'","\'")&amp;"',"&amp;IF('Locations-Stops'!D3647&lt;&gt;"",LEFT('Locations-Stops'!D3647,2)&amp;"."&amp;RIGHT('Locations-Stops'!D3647,LEN('Locations-Stops'!D3647)-2),"0")&amp;","&amp;IF('Locations-Stops'!E3647&lt;&gt;"",LEFT('Locations-Stops'!E3647,1)&amp;"."&amp;RIGHT('Locations-Stops'!E3647,LEN('Locations-Stops'!E3647)-1),"0")&amp;","&amp;IF('Locations-Stops'!G3647&lt;&gt;"",VLOOKUP('Locations-Stops'!G3647,Regions!A2:B379,2,FALSE),"0")&amp;","&amp;IF('Locations-Stops'!H3647&lt;&gt;"",VLOOKUP('Locations-Stops'!H3647,Regions!C2:D379,2,FALSE),"0")&amp;","&amp;IF('Locations-Stops'!I3647&lt;&gt;"",VLOOKUP('Locations-Stops'!I3647,Regions!F2:G379,2,FALSE),"0")&amp;","&amp;IF('Locations-Stops'!J3647&lt;&gt;"",VLOOKUP('Locations-Stops'!J3647,Regions!I2:J379,2,FALSE),"0")&amp;",'"&amp;IF('Locations-Stops'!K3647&lt;&gt;"",SUBSTITUTE('Locations-Stops'!K3647,"'","\'"),"")&amp;"','"&amp;IF('Locations-Stops'!L3647&lt;&gt;"",'Locations-Stops'!L3647,"")&amp;"','"&amp;IF('Locations-Stops'!M3647&lt;&gt;"",'Locations-Stops'!M3647,"")&amp;"','"&amp;IF('Locations-Stops'!N3647&lt;&gt;"",'Locations-Stops'!N3647,"")&amp;"', CURRENT_TIMESTAMP);"</f>
        <v>INSERT INTO `locations` (`id`, `name`, `latitude`, `longitude`, `province_id`, `region_1`, `region_2`, `region_3`, `street`, `number`, `postal`, `img`, `last_modified`) VALUES (NULL,'Blauwe Man',52.35317,4.860506,8,3,13,102,'Sophialaan','5','1075 BL','https://lh6.ggpht.com/Y_EbbpL4EilQ2ZPPxjgxG5HbJma2UlgAagXGKzWe_rWUjGG31dwVjt7RQBOiQ8-7BZUKR0uTGZy4g-VlATQ', CURRENT_TIMESTAMP);</v>
      </c>
    </row>
    <row r="3646" spans="1:1" x14ac:dyDescent="0.25">
      <c r="A3646" t="str">
        <f>"INSERT INTO `locations` (`id`, `name`, `latitude`, `longitude`, `province_id`, `region_1`, `region_2`, `region_3`, `street`, `number`, `postal`, `img`, `last_modified`) VALUES (NULL,'"&amp;SUBSTITUTE('Locations-Stops'!F3648,"'","\'")&amp;"',"&amp;IF('Locations-Stops'!D3648&lt;&gt;"",LEFT('Locations-Stops'!D3648,2)&amp;"."&amp;RIGHT('Locations-Stops'!D3648,LEN('Locations-Stops'!D3648)-2),"0")&amp;","&amp;IF('Locations-Stops'!E3648&lt;&gt;"",LEFT('Locations-Stops'!E3648,1)&amp;"."&amp;RIGHT('Locations-Stops'!E3648,LEN('Locations-Stops'!E3648)-1),"0")&amp;","&amp;IF('Locations-Stops'!G3648&lt;&gt;"",VLOOKUP('Locations-Stops'!G3648,Regions!A2:B379,2,FALSE),"0")&amp;","&amp;IF('Locations-Stops'!H3648&lt;&gt;"",VLOOKUP('Locations-Stops'!H3648,Regions!C2:D379,2,FALSE),"0")&amp;","&amp;IF('Locations-Stops'!I3648&lt;&gt;"",VLOOKUP('Locations-Stops'!I3648,Regions!F2:G379,2,FALSE),"0")&amp;","&amp;IF('Locations-Stops'!J3648&lt;&gt;"",VLOOKUP('Locations-Stops'!J3648,Regions!I2:J379,2,FALSE),"0")&amp;",'"&amp;IF('Locations-Stops'!K3648&lt;&gt;"",SUBSTITUTE('Locations-Stops'!K3648,"'","\'"),"")&amp;"','"&amp;IF('Locations-Stops'!L3648&lt;&gt;"",'Locations-Stops'!L3648,"")&amp;"','"&amp;IF('Locations-Stops'!M3648&lt;&gt;"",'Locations-Stops'!M3648,"")&amp;"','"&amp;IF('Locations-Stops'!N3648&lt;&gt;"",'Locations-Stops'!N3648,"")&amp;"', CURRENT_TIMESTAMP);"</f>
        <v>INSERT INTO `locations` (`id`, `name`, `latitude`, `longitude`, `province_id`, `region_1`, `region_2`, `region_3`, `street`, `number`, `postal`, `img`, `last_modified`) VALUES (NULL,'Hekschilderij',52.35263,4.859686,8,3,13,102,'Sophialaan','16','1075','https://lh3.ggpht.com/WJeuWRu92HjR1jE1gDDB2te76h4S0lf_PysZaEQDogIglYGWqher7pLVD7vuUAJ99nvBdq7inShGpdyi0s0J', CURRENT_TIMESTAMP);</v>
      </c>
    </row>
    <row r="3647" spans="1:1" x14ac:dyDescent="0.25">
      <c r="A3647" t="str">
        <f>"INSERT INTO `locations` (`id`, `name`, `latitude`, `longitude`, `province_id`, `region_1`, `region_2`, `region_3`, `street`, `number`, `postal`, `img`, `last_modified`) VALUES (NULL,'"&amp;SUBSTITUTE('Locations-Stops'!F3649,"'","\'")&amp;"',"&amp;IF('Locations-Stops'!D3649&lt;&gt;"",LEFT('Locations-Stops'!D3649,2)&amp;"."&amp;RIGHT('Locations-Stops'!D3649,LEN('Locations-Stops'!D3649)-2),"0")&amp;","&amp;IF('Locations-Stops'!E3649&lt;&gt;"",LEFT('Locations-Stops'!E3649,1)&amp;"."&amp;RIGHT('Locations-Stops'!E3649,LEN('Locations-Stops'!E3649)-1),"0")&amp;","&amp;IF('Locations-Stops'!G3649&lt;&gt;"",VLOOKUP('Locations-Stops'!G3649,Regions!A2:B379,2,FALSE),"0")&amp;","&amp;IF('Locations-Stops'!H3649&lt;&gt;"",VLOOKUP('Locations-Stops'!H3649,Regions!C2:D379,2,FALSE),"0")&amp;","&amp;IF('Locations-Stops'!I3649&lt;&gt;"",VLOOKUP('Locations-Stops'!I3649,Regions!F2:G379,2,FALSE),"0")&amp;","&amp;IF('Locations-Stops'!J3649&lt;&gt;"",VLOOKUP('Locations-Stops'!J3649,Regions!I2:J379,2,FALSE),"0")&amp;",'"&amp;IF('Locations-Stops'!K3649&lt;&gt;"",SUBSTITUTE('Locations-Stops'!K3649,"'","\'"),"")&amp;"','"&amp;IF('Locations-Stops'!L3649&lt;&gt;"",'Locations-Stops'!L3649,"")&amp;"','"&amp;IF('Locations-Stops'!M3649&lt;&gt;"",'Locations-Stops'!M3649,"")&amp;"','"&amp;IF('Locations-Stops'!N3649&lt;&gt;"",'Locations-Stops'!N3649,"")&amp;"', CURRENT_TIMESTAMP);"</f>
        <v>INSERT INTO `locations` (`id`, `name`, `latitude`, `longitude`, `province_id`, `region_1`, `region_2`, `region_3`, `street`, `number`, `postal`, `img`, `last_modified`) VALUES (NULL,'Hanging Serpent',52.353568,4.859734,8,3,13,102,'Sophialaan','3I','1075 BL','https://lh4.ggpht.com/sldDrY7EQj3CzzfBsaQtwZSbIwjvqGCZ3M7JJwcUFzlBTMJ6kUZXUAlVMfpNsCRGlUujB8S-j4N7_WNIkvY', CURRENT_TIMESTAMP);</v>
      </c>
    </row>
    <row r="3648" spans="1:1" x14ac:dyDescent="0.25">
      <c r="A3648" t="str">
        <f>"INSERT INTO `locations` (`id`, `name`, `latitude`, `longitude`, `province_id`, `region_1`, `region_2`, `region_3`, `street`, `number`, `postal`, `img`, `last_modified`) VALUES (NULL,'"&amp;SUBSTITUTE('Locations-Stops'!F3650,"'","\'")&amp;"',"&amp;IF('Locations-Stops'!D3650&lt;&gt;"",LEFT('Locations-Stops'!D3650,2)&amp;"."&amp;RIGHT('Locations-Stops'!D3650,LEN('Locations-Stops'!D3650)-2),"0")&amp;","&amp;IF('Locations-Stops'!E3650&lt;&gt;"",LEFT('Locations-Stops'!E3650,1)&amp;"."&amp;RIGHT('Locations-Stops'!E3650,LEN('Locations-Stops'!E3650)-1),"0")&amp;","&amp;IF('Locations-Stops'!G3650&lt;&gt;"",VLOOKUP('Locations-Stops'!G3650,Regions!A2:B379,2,FALSE),"0")&amp;","&amp;IF('Locations-Stops'!H3650&lt;&gt;"",VLOOKUP('Locations-Stops'!H3650,Regions!C2:D379,2,FALSE),"0")&amp;","&amp;IF('Locations-Stops'!I3650&lt;&gt;"",VLOOKUP('Locations-Stops'!I3650,Regions!F2:G379,2,FALSE),"0")&amp;","&amp;IF('Locations-Stops'!J3650&lt;&gt;"",VLOOKUP('Locations-Stops'!J3650,Regions!I2:J379,2,FALSE),"0")&amp;",'"&amp;IF('Locations-Stops'!K3650&lt;&gt;"",SUBSTITUTE('Locations-Stops'!K3650,"'","\'"),"")&amp;"','"&amp;IF('Locations-Stops'!L3650&lt;&gt;"",'Locations-Stops'!L3650,"")&amp;"','"&amp;IF('Locations-Stops'!M3650&lt;&gt;"",'Locations-Stops'!M3650,"")&amp;"','"&amp;IF('Locations-Stops'!N3650&lt;&gt;"",'Locations-Stops'!N3650,"")&amp;"', CURRENT_TIMESTAMP);"</f>
        <v>INSERT INTO `locations` (`id`, `name`, `latitude`, `longitude`, `province_id`, `region_1`, `region_2`, `region_3`, `street`, `number`, `postal`, `img`, `last_modified`) VALUES (NULL,'The Dog Walker',52.357613,4.863223,8,3,13,102,'Unnamed Road','','1075','https://lh6.ggpht.com/VRJk_d0iYRNULQrVm2WqksWNu6ngQd59EZBUXpU-lVzALXfdhFlZfkFLSSRV5fLQOWvTFxjWnCN2tOPxa0gcXQ', CURRENT_TIMESTAMP);</v>
      </c>
    </row>
    <row r="3649" spans="1:1" x14ac:dyDescent="0.25">
      <c r="A3649" t="str">
        <f>"INSERT INTO `locations` (`id`, `name`, `latitude`, `longitude`, `province_id`, `region_1`, `region_2`, `region_3`, `street`, `number`, `postal`, `img`, `last_modified`) VALUES (NULL,'"&amp;SUBSTITUTE('Locations-Stops'!F3651,"'","\'")&amp;"',"&amp;IF('Locations-Stops'!D3651&lt;&gt;"",LEFT('Locations-Stops'!D3651,2)&amp;"."&amp;RIGHT('Locations-Stops'!D3651,LEN('Locations-Stops'!D3651)-2),"0")&amp;","&amp;IF('Locations-Stops'!E3651&lt;&gt;"",LEFT('Locations-Stops'!E3651,1)&amp;"."&amp;RIGHT('Locations-Stops'!E3651,LEN('Locations-Stops'!E3651)-1),"0")&amp;","&amp;IF('Locations-Stops'!G3651&lt;&gt;"",VLOOKUP('Locations-Stops'!G3651,Regions!A2:B379,2,FALSE),"0")&amp;","&amp;IF('Locations-Stops'!H3651&lt;&gt;"",VLOOKUP('Locations-Stops'!H3651,Regions!C2:D379,2,FALSE),"0")&amp;","&amp;IF('Locations-Stops'!I3651&lt;&gt;"",VLOOKUP('Locations-Stops'!I3651,Regions!F2:G379,2,FALSE),"0")&amp;","&amp;IF('Locations-Stops'!J3651&lt;&gt;"",VLOOKUP('Locations-Stops'!J3651,Regions!I2:J379,2,FALSE),"0")&amp;",'"&amp;IF('Locations-Stops'!K3651&lt;&gt;"",SUBSTITUTE('Locations-Stops'!K3651,"'","\'"),"")&amp;"','"&amp;IF('Locations-Stops'!L3651&lt;&gt;"",'Locations-Stops'!L3651,"")&amp;"','"&amp;IF('Locations-Stops'!M3651&lt;&gt;"",'Locations-Stops'!M3651,"")&amp;"','"&amp;IF('Locations-Stops'!N3651&lt;&gt;"",'Locations-Stops'!N3651,"")&amp;"', CURRENT_TIMESTAMP);"</f>
        <v>INSERT INTO `locations` (`id`, `name`, `latitude`, `longitude`, `province_id`, `region_1`, `region_2`, `region_3`, `street`, `number`, `postal`, `img`, `last_modified`) VALUES (NULL,'Staande Puzzel',52.352179,4.864255,8,3,13,102,'Valeriusplein','9','1075 BG','https://lh3.ggpht.com/IPccjGcuEAOBNHXKQamgr6XYv-scYj6RpfzWtTfkVHJwz2uf8-m-0JN3Uh9N6LY7W9UITXVMzo3rVb1wtBv8', CURRENT_TIMESTAMP);</v>
      </c>
    </row>
    <row r="3650" spans="1:1" x14ac:dyDescent="0.25">
      <c r="A3650" t="str">
        <f>"INSERT INTO `locations` (`id`, `name`, `latitude`, `longitude`, `province_id`, `region_1`, `region_2`, `region_3`, `street`, `number`, `postal`, `img`, `last_modified`) VALUES (NULL,'"&amp;SUBSTITUTE('Locations-Stops'!F3652,"'","\'")&amp;"',"&amp;IF('Locations-Stops'!D3652&lt;&gt;"",LEFT('Locations-Stops'!D3652,2)&amp;"."&amp;RIGHT('Locations-Stops'!D3652,LEN('Locations-Stops'!D3652)-2),"0")&amp;","&amp;IF('Locations-Stops'!E3652&lt;&gt;"",LEFT('Locations-Stops'!E3652,1)&amp;"."&amp;RIGHT('Locations-Stops'!E3652,LEN('Locations-Stops'!E3652)-1),"0")&amp;","&amp;IF('Locations-Stops'!G3652&lt;&gt;"",VLOOKUP('Locations-Stops'!G3652,Regions!A2:B379,2,FALSE),"0")&amp;","&amp;IF('Locations-Stops'!H3652&lt;&gt;"",VLOOKUP('Locations-Stops'!H3652,Regions!C2:D379,2,FALSE),"0")&amp;","&amp;IF('Locations-Stops'!I3652&lt;&gt;"",VLOOKUP('Locations-Stops'!I3652,Regions!F2:G379,2,FALSE),"0")&amp;","&amp;IF('Locations-Stops'!J3652&lt;&gt;"",VLOOKUP('Locations-Stops'!J3652,Regions!I2:J379,2,FALSE),"0")&amp;",'"&amp;IF('Locations-Stops'!K3652&lt;&gt;"",SUBSTITUTE('Locations-Stops'!K3652,"'","\'"),"")&amp;"','"&amp;IF('Locations-Stops'!L3652&lt;&gt;"",'Locations-Stops'!L3652,"")&amp;"','"&amp;IF('Locations-Stops'!M3652&lt;&gt;"",'Locations-Stops'!M3652,"")&amp;"','"&amp;IF('Locations-Stops'!N3652&lt;&gt;"",'Locations-Stops'!N3652,"")&amp;"', CURRENT_TIMESTAMP);"</f>
        <v>INSERT INTO `locations` (`id`, `name`, `latitude`, `longitude`, `province_id`, `region_1`, `region_2`, `region_3`, `street`, `number`, `postal`, `img`, `last_modified`) VALUES (NULL,'1926 Jugendstil Clock New Lyceum',52.351324,4.864999,8,3,13,102,'Valeriusplein','15','1075 BJ','https://lh5.ggpht.com/8-QEh2Wkm4On47Mogvpd13cTPMLuZhbd1131T87APdL9ZmZsK9b10S53NahL8uNQv5Ccim375n3JhfLQTdaC', CURRENT_TIMESTAMP);</v>
      </c>
    </row>
    <row r="3651" spans="1:1" x14ac:dyDescent="0.25">
      <c r="A3651" t="str">
        <f>"INSERT INTO `locations` (`id`, `name`, `latitude`, `longitude`, `province_id`, `region_1`, `region_2`, `region_3`, `street`, `number`, `postal`, `img`, `last_modified`) VALUES (NULL,'"&amp;SUBSTITUTE('Locations-Stops'!F3653,"'","\'")&amp;"',"&amp;IF('Locations-Stops'!D3653&lt;&gt;"",LEFT('Locations-Stops'!D3653,2)&amp;"."&amp;RIGHT('Locations-Stops'!D3653,LEN('Locations-Stops'!D3653)-2),"0")&amp;","&amp;IF('Locations-Stops'!E3653&lt;&gt;"",LEFT('Locations-Stops'!E3653,1)&amp;"."&amp;RIGHT('Locations-Stops'!E3653,LEN('Locations-Stops'!E3653)-1),"0")&amp;","&amp;IF('Locations-Stops'!G3653&lt;&gt;"",VLOOKUP('Locations-Stops'!G3653,Regions!A2:B379,2,FALSE),"0")&amp;","&amp;IF('Locations-Stops'!H3653&lt;&gt;"",VLOOKUP('Locations-Stops'!H3653,Regions!C2:D379,2,FALSE),"0")&amp;","&amp;IF('Locations-Stops'!I3653&lt;&gt;"",VLOOKUP('Locations-Stops'!I3653,Regions!F2:G379,2,FALSE),"0")&amp;","&amp;IF('Locations-Stops'!J3653&lt;&gt;"",VLOOKUP('Locations-Stops'!J3653,Regions!I2:J379,2,FALSE),"0")&amp;",'"&amp;IF('Locations-Stops'!K3653&lt;&gt;"",SUBSTITUTE('Locations-Stops'!K3653,"'","\'"),"")&amp;"','"&amp;IF('Locations-Stops'!L3653&lt;&gt;"",'Locations-Stops'!L3653,"")&amp;"','"&amp;IF('Locations-Stops'!M3653&lt;&gt;"",'Locations-Stops'!M3653,"")&amp;"','"&amp;IF('Locations-Stops'!N3653&lt;&gt;"",'Locations-Stops'!N3653,"")&amp;"', CURRENT_TIMESTAMP);"</f>
        <v>INSERT INTO `locations` (`id`, `name`, `latitude`, `longitude`, `province_id`, `region_1`, `region_2`, `region_3`, `street`, `number`, `postal`, `img`, `last_modified`) VALUES (NULL,'Ondergronds Huisje 2',52.352703,4.863897,8,3,13,102,'Valeriusstraat','151','1075','https://lh5.ggpht.com/uuHCH2NmdPFW1dkyI08D0AWuymFC1ZLRq_kkrhJPTQt1Xni3SpXnLJLC8EAs3IvD6hRqYuKlwxEDzb1IqbU', CURRENT_TIMESTAMP);</v>
      </c>
    </row>
    <row r="3652" spans="1:1" x14ac:dyDescent="0.25">
      <c r="A3652" t="str">
        <f>"INSERT INTO `locations` (`id`, `name`, `latitude`, `longitude`, `province_id`, `region_1`, `region_2`, `region_3`, `street`, `number`, `postal`, `img`, `last_modified`) VALUES (NULL,'"&amp;SUBSTITUTE('Locations-Stops'!F3654,"'","\'")&amp;"',"&amp;IF('Locations-Stops'!D3654&lt;&gt;"",LEFT('Locations-Stops'!D3654,2)&amp;"."&amp;RIGHT('Locations-Stops'!D3654,LEN('Locations-Stops'!D3654)-2),"0")&amp;","&amp;IF('Locations-Stops'!E3654&lt;&gt;"",LEFT('Locations-Stops'!E3654,1)&amp;"."&amp;RIGHT('Locations-Stops'!E3654,LEN('Locations-Stops'!E3654)-1),"0")&amp;","&amp;IF('Locations-Stops'!G3654&lt;&gt;"",VLOOKUP('Locations-Stops'!G3654,Regions!A2:B379,2,FALSE),"0")&amp;","&amp;IF('Locations-Stops'!H3654&lt;&gt;"",VLOOKUP('Locations-Stops'!H3654,Regions!C2:D379,2,FALSE),"0")&amp;","&amp;IF('Locations-Stops'!I3654&lt;&gt;"",VLOOKUP('Locations-Stops'!I3654,Regions!F2:G379,2,FALSE),"0")&amp;","&amp;IF('Locations-Stops'!J3654&lt;&gt;"",VLOOKUP('Locations-Stops'!J3654,Regions!I2:J379,2,FALSE),"0")&amp;",'"&amp;IF('Locations-Stops'!K3654&lt;&gt;"",SUBSTITUTE('Locations-Stops'!K3654,"'","\'"),"")&amp;"','"&amp;IF('Locations-Stops'!L3654&lt;&gt;"",'Locations-Stops'!L3654,"")&amp;"','"&amp;IF('Locations-Stops'!M3654&lt;&gt;"",'Locations-Stops'!M3654,"")&amp;"','"&amp;IF('Locations-Stops'!N3654&lt;&gt;"",'Locations-Stops'!N3654,"")&amp;"', CURRENT_TIMESTAMP);"</f>
        <v>INSERT INTO `locations` (`id`, `name`, `latitude`, `longitude`, `province_id`, `region_1`, `region_2`, `region_3`, `street`, `number`, `postal`, `img`, `last_modified`) VALUES (NULL,'Fontaine Hoffie',52.352467,4.862246,8,3,13,102,'Valeriusstraat','198V','1075 GJ','https://lh5.ggpht.com/jVCZy5N7easgjfec2ITcFjLxoqYyHWDqdSFP2_ufBWPqH1bC1YO5Nb1ekMsWDOhQfc8kwfp0rOl723pGVRwp', CURRENT_TIMESTAMP);</v>
      </c>
    </row>
    <row r="3653" spans="1:1" x14ac:dyDescent="0.25">
      <c r="A3653" t="str">
        <f>"INSERT INTO `locations` (`id`, `name`, `latitude`, `longitude`, `province_id`, `region_1`, `region_2`, `region_3`, `street`, `number`, `postal`, `img`, `last_modified`) VALUES (NULL,'"&amp;SUBSTITUTE('Locations-Stops'!F3655,"'","\'")&amp;"',"&amp;IF('Locations-Stops'!D3655&lt;&gt;"",LEFT('Locations-Stops'!D3655,2)&amp;"."&amp;RIGHT('Locations-Stops'!D3655,LEN('Locations-Stops'!D3655)-2),"0")&amp;","&amp;IF('Locations-Stops'!E3655&lt;&gt;"",LEFT('Locations-Stops'!E3655,1)&amp;"."&amp;RIGHT('Locations-Stops'!E3655,LEN('Locations-Stops'!E3655)-1),"0")&amp;","&amp;IF('Locations-Stops'!G3655&lt;&gt;"",VLOOKUP('Locations-Stops'!G3655,Regions!A2:B379,2,FALSE),"0")&amp;","&amp;IF('Locations-Stops'!H3655&lt;&gt;"",VLOOKUP('Locations-Stops'!H3655,Regions!C2:D379,2,FALSE),"0")&amp;","&amp;IF('Locations-Stops'!I3655&lt;&gt;"",VLOOKUP('Locations-Stops'!I3655,Regions!F2:G379,2,FALSE),"0")&amp;","&amp;IF('Locations-Stops'!J3655&lt;&gt;"",VLOOKUP('Locations-Stops'!J3655,Regions!I2:J379,2,FALSE),"0")&amp;",'"&amp;IF('Locations-Stops'!K3655&lt;&gt;"",SUBSTITUTE('Locations-Stops'!K3655,"'","\'"),"")&amp;"','"&amp;IF('Locations-Stops'!L3655&lt;&gt;"",'Locations-Stops'!L3655,"")&amp;"','"&amp;IF('Locations-Stops'!M3655&lt;&gt;"",'Locations-Stops'!M3655,"")&amp;"','"&amp;IF('Locations-Stops'!N3655&lt;&gt;"",'Locations-Stops'!N3655,"")&amp;"', CURRENT_TIMESTAMP);"</f>
        <v>INSERT INTO `locations` (`id`, `name`, `latitude`, `longitude`, `province_id`, `region_1`, `region_2`, `region_3`, `street`, `number`, `postal`, `img`, `last_modified`) VALUES (NULL,'Bowl of Flowers',52.351572,4.859262,8,3,13,102,'Valeriusstraat','215II','1075 EX','https://lh6.ggpht.com/91L_x3_KB3k-jNXydIgJG1k3C53xm5hf5VrPn5wyhN9D56UEHPm4aNnX7wGLtMQ7MdBrA5f5Llel1T18udmn', CURRENT_TIMESTAMP);</v>
      </c>
    </row>
    <row r="3654" spans="1:1" x14ac:dyDescent="0.25">
      <c r="A3654" t="str">
        <f>"INSERT INTO `locations` (`id`, `name`, `latitude`, `longitude`, `province_id`, `region_1`, `region_2`, `region_3`, `street`, `number`, `postal`, `img`, `last_modified`) VALUES (NULL,'"&amp;SUBSTITUTE('Locations-Stops'!F3656,"'","\'")&amp;"',"&amp;IF('Locations-Stops'!D3656&lt;&gt;"",LEFT('Locations-Stops'!D3656,2)&amp;"."&amp;RIGHT('Locations-Stops'!D3656,LEN('Locations-Stops'!D3656)-2),"0")&amp;","&amp;IF('Locations-Stops'!E3656&lt;&gt;"",LEFT('Locations-Stops'!E3656,1)&amp;"."&amp;RIGHT('Locations-Stops'!E3656,LEN('Locations-Stops'!E3656)-1),"0")&amp;","&amp;IF('Locations-Stops'!G3656&lt;&gt;"",VLOOKUP('Locations-Stops'!G3656,Regions!A2:B379,2,FALSE),"0")&amp;","&amp;IF('Locations-Stops'!H3656&lt;&gt;"",VLOOKUP('Locations-Stops'!H3656,Regions!C2:D379,2,FALSE),"0")&amp;","&amp;IF('Locations-Stops'!I3656&lt;&gt;"",VLOOKUP('Locations-Stops'!I3656,Regions!F2:G379,2,FALSE),"0")&amp;","&amp;IF('Locations-Stops'!J3656&lt;&gt;"",VLOOKUP('Locations-Stops'!J3656,Regions!I2:J379,2,FALSE),"0")&amp;",'"&amp;IF('Locations-Stops'!K3656&lt;&gt;"",SUBSTITUTE('Locations-Stops'!K3656,"'","\'"),"")&amp;"','"&amp;IF('Locations-Stops'!L3656&lt;&gt;"",'Locations-Stops'!L3656,"")&amp;"','"&amp;IF('Locations-Stops'!M3656&lt;&gt;"",'Locations-Stops'!M3656,"")&amp;"','"&amp;IF('Locations-Stops'!N3656&lt;&gt;"",'Locations-Stops'!N3656,"")&amp;"', CURRENT_TIMESTAMP);"</f>
        <v>INSERT INTO `locations` (`id`, `name`, `latitude`, `longitude`, `province_id`, `region_1`, `region_2`, `region_3`, `street`, `number`, `postal`, `img`, `last_modified`) VALUES (NULL,'Vijverhoek',52.353958,4.858344,8,3,13,102,'Waldeck Pyrmontlaan','9','1075 BT','https://lh6.ggpht.com/FV87_BKAFffwPXH2YWrFx8O-jyCj3RTOtZpJa9lkN_r6e87D2lTAhv_5lDDkSC-1INR1je-sZR--JnniLt9rcg', CURRENT_TIMESTAMP);</v>
      </c>
    </row>
    <row r="3655" spans="1:1" x14ac:dyDescent="0.25">
      <c r="A3655" t="str">
        <f>"INSERT INTO `locations` (`id`, `name`, `latitude`, `longitude`, `province_id`, `region_1`, `region_2`, `region_3`, `street`, `number`, `postal`, `img`, `last_modified`) VALUES (NULL,'"&amp;SUBSTITUTE('Locations-Stops'!F3657,"'","\'")&amp;"',"&amp;IF('Locations-Stops'!D3657&lt;&gt;"",LEFT('Locations-Stops'!D3657,2)&amp;"."&amp;RIGHT('Locations-Stops'!D3657,LEN('Locations-Stops'!D3657)-2),"0")&amp;","&amp;IF('Locations-Stops'!E3657&lt;&gt;"",LEFT('Locations-Stops'!E3657,1)&amp;"."&amp;RIGHT('Locations-Stops'!E3657,LEN('Locations-Stops'!E3657)-1),"0")&amp;","&amp;IF('Locations-Stops'!G3657&lt;&gt;"",VLOOKUP('Locations-Stops'!G3657,Regions!A2:B379,2,FALSE),"0")&amp;","&amp;IF('Locations-Stops'!H3657&lt;&gt;"",VLOOKUP('Locations-Stops'!H3657,Regions!C2:D379,2,FALSE),"0")&amp;","&amp;IF('Locations-Stops'!I3657&lt;&gt;"",VLOOKUP('Locations-Stops'!I3657,Regions!F2:G379,2,FALSE),"0")&amp;","&amp;IF('Locations-Stops'!J3657&lt;&gt;"",VLOOKUP('Locations-Stops'!J3657,Regions!I2:J379,2,FALSE),"0")&amp;",'"&amp;IF('Locations-Stops'!K3657&lt;&gt;"",SUBSTITUTE('Locations-Stops'!K3657,"'","\'"),"")&amp;"','"&amp;IF('Locations-Stops'!L3657&lt;&gt;"",'Locations-Stops'!L3657,"")&amp;"','"&amp;IF('Locations-Stops'!M3657&lt;&gt;"",'Locations-Stops'!M3657,"")&amp;"','"&amp;IF('Locations-Stops'!N3657&lt;&gt;"",'Locations-Stops'!N3657,"")&amp;"', CURRENT_TIMESTAMP);"</f>
        <v>INSERT INTO `locations` (`id`, `name`, `latitude`, `longitude`, `province_id`, `region_1`, `region_2`, `region_3`, `street`, `number`, `postal`, `img`, `last_modified`) VALUES (NULL,'hugme 2005',52.356712,4.858725,8,3,13,102,'Zocherstraat','25','1054 LR','', CURRENT_TIMESTAMP);</v>
      </c>
    </row>
    <row r="3656" spans="1:1" x14ac:dyDescent="0.25">
      <c r="A3656" t="str">
        <f>"INSERT INTO `locations` (`id`, `name`, `latitude`, `longitude`, `province_id`, `region_1`, `region_2`, `region_3`, `street`, `number`, `postal`, `img`, `last_modified`) VALUES (NULL,'"&amp;SUBSTITUTE('Locations-Stops'!F3658,"'","\'")&amp;"',"&amp;IF('Locations-Stops'!D3658&lt;&gt;"",LEFT('Locations-Stops'!D3658,2)&amp;"."&amp;RIGHT('Locations-Stops'!D3658,LEN('Locations-Stops'!D3658)-2),"0")&amp;","&amp;IF('Locations-Stops'!E3658&lt;&gt;"",LEFT('Locations-Stops'!E3658,1)&amp;"."&amp;RIGHT('Locations-Stops'!E3658,LEN('Locations-Stops'!E3658)-1),"0")&amp;","&amp;IF('Locations-Stops'!G3658&lt;&gt;"",VLOOKUP('Locations-Stops'!G3658,Regions!A2:B379,2,FALSE),"0")&amp;","&amp;IF('Locations-Stops'!H3658&lt;&gt;"",VLOOKUP('Locations-Stops'!H3658,Regions!C2:D379,2,FALSE),"0")&amp;","&amp;IF('Locations-Stops'!I3658&lt;&gt;"",VLOOKUP('Locations-Stops'!I3658,Regions!F2:G379,2,FALSE),"0")&amp;","&amp;IF('Locations-Stops'!J3658&lt;&gt;"",VLOOKUP('Locations-Stops'!J3658,Regions!I2:J379,2,FALSE),"0")&amp;",'"&amp;IF('Locations-Stops'!K3658&lt;&gt;"",SUBSTITUTE('Locations-Stops'!K3658,"'","\'"),"")&amp;"','"&amp;IF('Locations-Stops'!L3658&lt;&gt;"",'Locations-Stops'!L3658,"")&amp;"','"&amp;IF('Locations-Stops'!M3658&lt;&gt;"",'Locations-Stops'!M3658,"")&amp;"','"&amp;IF('Locations-Stops'!N3658&lt;&gt;"",'Locations-Stops'!N3658,"")&amp;"', CURRENT_TIMESTAMP);"</f>
        <v>INSERT INTO `locations` (`id`, `name`, `latitude`, `longitude`, `province_id`, `region_1`, `region_2`, `region_3`, `street`, `number`, `postal`, `img`, `last_modified`) VALUES (NULL,'Metrostation Isolatorweg',52.394989,4.850435,8,3,14,103,'Accumulatorweg','45','1014','https://lh3.ggpht.com/sHCzHZLKuBFr1PwSfX-BarXcZ9cHrx_rwdi2wr4tM5jxcPpIoEUSkulmYs3MNstXZOXzK-fe7gqihT-mSflNUw', CURRENT_TIMESTAMP);</v>
      </c>
    </row>
    <row r="3657" spans="1:1" x14ac:dyDescent="0.25">
      <c r="A3657" t="str">
        <f>"INSERT INTO `locations` (`id`, `name`, `latitude`, `longitude`, `province_id`, `region_1`, `region_2`, `region_3`, `street`, `number`, `postal`, `img`, `last_modified`) VALUES (NULL,'"&amp;SUBSTITUTE('Locations-Stops'!F3659,"'","\'")&amp;"',"&amp;IF('Locations-Stops'!D3659&lt;&gt;"",LEFT('Locations-Stops'!D3659,2)&amp;"."&amp;RIGHT('Locations-Stops'!D3659,LEN('Locations-Stops'!D3659)-2),"0")&amp;","&amp;IF('Locations-Stops'!E3659&lt;&gt;"",LEFT('Locations-Stops'!E3659,1)&amp;"."&amp;RIGHT('Locations-Stops'!E3659,LEN('Locations-Stops'!E3659)-1),"0")&amp;","&amp;IF('Locations-Stops'!G3659&lt;&gt;"",VLOOKUP('Locations-Stops'!G3659,Regions!A2:B379,2,FALSE),"0")&amp;","&amp;IF('Locations-Stops'!H3659&lt;&gt;"",VLOOKUP('Locations-Stops'!H3659,Regions!C2:D379,2,FALSE),"0")&amp;","&amp;IF('Locations-Stops'!I3659&lt;&gt;"",VLOOKUP('Locations-Stops'!I3659,Regions!F2:G379,2,FALSE),"0")&amp;","&amp;IF('Locations-Stops'!J3659&lt;&gt;"",VLOOKUP('Locations-Stops'!J3659,Regions!I2:J379,2,FALSE),"0")&amp;",'"&amp;IF('Locations-Stops'!K3659&lt;&gt;"",SUBSTITUTE('Locations-Stops'!K3659,"'","\'"),"")&amp;"','"&amp;IF('Locations-Stops'!L3659&lt;&gt;"",'Locations-Stops'!L3659,"")&amp;"','"&amp;IF('Locations-Stops'!M3659&lt;&gt;"",'Locations-Stops'!M3659,"")&amp;"','"&amp;IF('Locations-Stops'!N3659&lt;&gt;"",'Locations-Stops'!N3659,"")&amp;"', CURRENT_TIMESTAMP);"</f>
        <v>INSERT INTO `locations` (`id`, `name`, `latitude`, `longitude`, `province_id`, `region_1`, `region_2`, `region_3`, `street`, `number`, `postal`, `img`, `last_modified`) VALUES (NULL,'Monument Construction',52.38612,4.836138,8,3,14,103,'Arlandaweg','352','1043','https://lh3.ggpht.com/gwB2IKWHNFF4BzQj6-Hs0iMIZ_9FPws7z85Mnp83HB36g4lKjdPL0e-JmqHxEsDNjl-KET4lKAjNucBFjK4', CURRENT_TIMESTAMP);</v>
      </c>
    </row>
    <row r="3658" spans="1:1" x14ac:dyDescent="0.25">
      <c r="A3658" t="str">
        <f>"INSERT INTO `locations` (`id`, `name`, `latitude`, `longitude`, `province_id`, `region_1`, `region_2`, `region_3`, `street`, `number`, `postal`, `img`, `last_modified`) VALUES (NULL,'"&amp;SUBSTITUTE('Locations-Stops'!F3660,"'","\'")&amp;"',"&amp;IF('Locations-Stops'!D3660&lt;&gt;"",LEFT('Locations-Stops'!D3660,2)&amp;"."&amp;RIGHT('Locations-Stops'!D3660,LEN('Locations-Stops'!D3660)-2),"0")&amp;","&amp;IF('Locations-Stops'!E3660&lt;&gt;"",LEFT('Locations-Stops'!E3660,1)&amp;"."&amp;RIGHT('Locations-Stops'!E3660,LEN('Locations-Stops'!E3660)-1),"0")&amp;","&amp;IF('Locations-Stops'!G3660&lt;&gt;"",VLOOKUP('Locations-Stops'!G3660,Regions!A2:B379,2,FALSE),"0")&amp;","&amp;IF('Locations-Stops'!H3660&lt;&gt;"",VLOOKUP('Locations-Stops'!H3660,Regions!C2:D379,2,FALSE),"0")&amp;","&amp;IF('Locations-Stops'!I3660&lt;&gt;"",VLOOKUP('Locations-Stops'!I3660,Regions!F2:G379,2,FALSE),"0")&amp;","&amp;IF('Locations-Stops'!J3660&lt;&gt;"",VLOOKUP('Locations-Stops'!J3660,Regions!I2:J379,2,FALSE),"0")&amp;",'"&amp;IF('Locations-Stops'!K3660&lt;&gt;"",SUBSTITUTE('Locations-Stops'!K3660,"'","\'"),"")&amp;"','"&amp;IF('Locations-Stops'!L3660&lt;&gt;"",'Locations-Stops'!L3660,"")&amp;"','"&amp;IF('Locations-Stops'!M3660&lt;&gt;"",'Locations-Stops'!M3660,"")&amp;"','"&amp;IF('Locations-Stops'!N3660&lt;&gt;"",'Locations-Stops'!N3660,"")&amp;"', CURRENT_TIMESTAMP);"</f>
        <v>INSERT INTO `locations` (`id`, `name`, `latitude`, `longitude`, `province_id`, `region_1`, `region_2`, `region_3`, `street`, `number`, `postal`, `img`, `last_modified`) VALUES (NULL,'Communicatie',52.392387,4.841354,8,3,14,103,'Basisweg','10','1043 AP','https://lh3.googleusercontent.com/_rqoBfRNprtI7mVh6LxEyd5P0bWn62VSilL7Zki51eFeBju-6wzYlY_XRq03wTx3uOwrhSrwXlUFEF_U14R1', CURRENT_TIMESTAMP);</v>
      </c>
    </row>
    <row r="3659" spans="1:1" x14ac:dyDescent="0.25">
      <c r="A3659" t="str">
        <f>"INSERT INTO `locations` (`id`, `name`, `latitude`, `longitude`, `province_id`, `region_1`, `region_2`, `region_3`, `street`, `number`, `postal`, `img`, `last_modified`) VALUES (NULL,'"&amp;SUBSTITUTE('Locations-Stops'!F3661,"'","\'")&amp;"',"&amp;IF('Locations-Stops'!D3661&lt;&gt;"",LEFT('Locations-Stops'!D3661,2)&amp;"."&amp;RIGHT('Locations-Stops'!D3661,LEN('Locations-Stops'!D3661)-2),"0")&amp;","&amp;IF('Locations-Stops'!E3661&lt;&gt;"",LEFT('Locations-Stops'!E3661,1)&amp;"."&amp;RIGHT('Locations-Stops'!E3661,LEN('Locations-Stops'!E3661)-1),"0")&amp;","&amp;IF('Locations-Stops'!G3661&lt;&gt;"",VLOOKUP('Locations-Stops'!G3661,Regions!A2:B379,2,FALSE),"0")&amp;","&amp;IF('Locations-Stops'!H3661&lt;&gt;"",VLOOKUP('Locations-Stops'!H3661,Regions!C2:D379,2,FALSE),"0")&amp;","&amp;IF('Locations-Stops'!I3661&lt;&gt;"",VLOOKUP('Locations-Stops'!I3661,Regions!F2:G379,2,FALSE),"0")&amp;","&amp;IF('Locations-Stops'!J3661&lt;&gt;"",VLOOKUP('Locations-Stops'!J3661,Regions!I2:J379,2,FALSE),"0")&amp;",'"&amp;IF('Locations-Stops'!K3661&lt;&gt;"",SUBSTITUTE('Locations-Stops'!K3661,"'","\'"),"")&amp;"','"&amp;IF('Locations-Stops'!L3661&lt;&gt;"",'Locations-Stops'!L3661,"")&amp;"','"&amp;IF('Locations-Stops'!M3661&lt;&gt;"",'Locations-Stops'!M3661,"")&amp;"','"&amp;IF('Locations-Stops'!N3661&lt;&gt;"",'Locations-Stops'!N3661,"")&amp;"', CURRENT_TIMESTAMP);"</f>
        <v>INSERT INTO `locations` (`id`, `name`, `latitude`, `longitude`, `province_id`, `region_1`, `region_2`, `region_3`, `street`, `number`, `postal`, `img`, `last_modified`) VALUES (NULL,'DW10 Sloterdijk',52.394071,4.836838,8,3,14,103,'Basisweg','48','1043 AP','https://lh5.ggpht.com/B3H3CrW2zSjnSebkjYv6B2gqcA7g9btdzGKi6Jh6O7ZSKeuKd42pIL6AwL1VzzvLAj2ycVh7gnwdHcsHrzFuow', CURRENT_TIMESTAMP);</v>
      </c>
    </row>
    <row r="3660" spans="1:1" x14ac:dyDescent="0.25">
      <c r="A3660" t="str">
        <f>"INSERT INTO `locations` (`id`, `name`, `latitude`, `longitude`, `province_id`, `region_1`, `region_2`, `region_3`, `street`, `number`, `postal`, `img`, `last_modified`) VALUES (NULL,'"&amp;SUBSTITUTE('Locations-Stops'!F3662,"'","\'")&amp;"',"&amp;IF('Locations-Stops'!D3662&lt;&gt;"",LEFT('Locations-Stops'!D3662,2)&amp;"."&amp;RIGHT('Locations-Stops'!D3662,LEN('Locations-Stops'!D3662)-2),"0")&amp;","&amp;IF('Locations-Stops'!E3662&lt;&gt;"",LEFT('Locations-Stops'!E3662,1)&amp;"."&amp;RIGHT('Locations-Stops'!E3662,LEN('Locations-Stops'!E3662)-1),"0")&amp;","&amp;IF('Locations-Stops'!G3662&lt;&gt;"",VLOOKUP('Locations-Stops'!G3662,Regions!A2:B379,2,FALSE),"0")&amp;","&amp;IF('Locations-Stops'!H3662&lt;&gt;"",VLOOKUP('Locations-Stops'!H3662,Regions!C2:D379,2,FALSE),"0")&amp;","&amp;IF('Locations-Stops'!I3662&lt;&gt;"",VLOOKUP('Locations-Stops'!I3662,Regions!F2:G379,2,FALSE),"0")&amp;","&amp;IF('Locations-Stops'!J3662&lt;&gt;"",VLOOKUP('Locations-Stops'!J3662,Regions!I2:J379,2,FALSE),"0")&amp;",'"&amp;IF('Locations-Stops'!K3662&lt;&gt;"",SUBSTITUTE('Locations-Stops'!K3662,"'","\'"),"")&amp;"','"&amp;IF('Locations-Stops'!L3662&lt;&gt;"",'Locations-Stops'!L3662,"")&amp;"','"&amp;IF('Locations-Stops'!M3662&lt;&gt;"",'Locations-Stops'!M3662,"")&amp;"','"&amp;IF('Locations-Stops'!N3662&lt;&gt;"",'Locations-Stops'!N3662,"")&amp;"', CURRENT_TIMESTAMP);"</f>
        <v>INSERT INTO `locations` (`id`, `name`, `latitude`, `longitude`, `province_id`, `region_1`, `region_2`, `region_3`, `street`, `number`, `postal`, `img`, `last_modified`) VALUES (NULL,'Walkpath Gallery',52.391249,4.838443,8,3,14,103,'Basisweg','321','1043','https://lh6.ggpht.com/_MUB6FLanQygIUCUCdnv6te-PcFjSZAvn1CjFEtf0xPzad_nyNGYp0URW041p0C9IJOGBjH02NdDD8DkyKnc', CURRENT_TIMESTAMP);</v>
      </c>
    </row>
    <row r="3661" spans="1:1" x14ac:dyDescent="0.25">
      <c r="A3661" t="str">
        <f>"INSERT INTO `locations` (`id`, `name`, `latitude`, `longitude`, `province_id`, `region_1`, `region_2`, `region_3`, `street`, `number`, `postal`, `img`, `last_modified`) VALUES (NULL,'"&amp;SUBSTITUTE('Locations-Stops'!F3663,"'","\'")&amp;"',"&amp;IF('Locations-Stops'!D3663&lt;&gt;"",LEFT('Locations-Stops'!D3663,2)&amp;"."&amp;RIGHT('Locations-Stops'!D3663,LEN('Locations-Stops'!D3663)-2),"0")&amp;","&amp;IF('Locations-Stops'!E3663&lt;&gt;"",LEFT('Locations-Stops'!E3663,1)&amp;"."&amp;RIGHT('Locations-Stops'!E3663,LEN('Locations-Stops'!E3663)-1),"0")&amp;","&amp;IF('Locations-Stops'!G3663&lt;&gt;"",VLOOKUP('Locations-Stops'!G3663,Regions!A2:B379,2,FALSE),"0")&amp;","&amp;IF('Locations-Stops'!H3663&lt;&gt;"",VLOOKUP('Locations-Stops'!H3663,Regions!C2:D379,2,FALSE),"0")&amp;","&amp;IF('Locations-Stops'!I3663&lt;&gt;"",VLOOKUP('Locations-Stops'!I3663,Regions!F2:G379,2,FALSE),"0")&amp;","&amp;IF('Locations-Stops'!J3663&lt;&gt;"",VLOOKUP('Locations-Stops'!J3663,Regions!I2:J379,2,FALSE),"0")&amp;",'"&amp;IF('Locations-Stops'!K3663&lt;&gt;"",SUBSTITUTE('Locations-Stops'!K3663,"'","\'"),"")&amp;"','"&amp;IF('Locations-Stops'!L3663&lt;&gt;"",'Locations-Stops'!L3663,"")&amp;"','"&amp;IF('Locations-Stops'!M3663&lt;&gt;"",'Locations-Stops'!M3663,"")&amp;"','"&amp;IF('Locations-Stops'!N3663&lt;&gt;"",'Locations-Stops'!N3663,"")&amp;"', CURRENT_TIMESTAMP);"</f>
        <v>INSERT INTO `locations` (`id`, `name`, `latitude`, `longitude`, `province_id`, `region_1`, `region_2`, `region_3`, `street`, `number`, `postal`, `img`, `last_modified`) VALUES (NULL,'Gunters &amp; Meuser',52.391356,4.825533,8,3,14,103,'Basisweg','61K','1043 AN','https://lh6.ggpht.com/KIcKGvIqJrelVN-htu8hgfWPY_dNIlGfy-tL3WMy7T4jhSJvfvf8zW321nGvi8t42c7jKFk14m8s5qz2ucqs', CURRENT_TIMESTAMP);</v>
      </c>
    </row>
    <row r="3662" spans="1:1" x14ac:dyDescent="0.25">
      <c r="A3662" t="str">
        <f>"INSERT INTO `locations` (`id`, `name`, `latitude`, `longitude`, `province_id`, `region_1`, `region_2`, `region_3`, `street`, `number`, `postal`, `img`, `last_modified`) VALUES (NULL,'"&amp;SUBSTITUTE('Locations-Stops'!F3664,"'","\'")&amp;"',"&amp;IF('Locations-Stops'!D3664&lt;&gt;"",LEFT('Locations-Stops'!D3664,2)&amp;"."&amp;RIGHT('Locations-Stops'!D3664,LEN('Locations-Stops'!D3664)-2),"0")&amp;","&amp;IF('Locations-Stops'!E3664&lt;&gt;"",LEFT('Locations-Stops'!E3664,1)&amp;"."&amp;RIGHT('Locations-Stops'!E3664,LEN('Locations-Stops'!E3664)-1),"0")&amp;","&amp;IF('Locations-Stops'!G3664&lt;&gt;"",VLOOKUP('Locations-Stops'!G3664,Regions!A2:B379,2,FALSE),"0")&amp;","&amp;IF('Locations-Stops'!H3664&lt;&gt;"",VLOOKUP('Locations-Stops'!H3664,Regions!C2:D379,2,FALSE),"0")&amp;","&amp;IF('Locations-Stops'!I3664&lt;&gt;"",VLOOKUP('Locations-Stops'!I3664,Regions!F2:G379,2,FALSE),"0")&amp;","&amp;IF('Locations-Stops'!J3664&lt;&gt;"",VLOOKUP('Locations-Stops'!J3664,Regions!I2:J379,2,FALSE),"0")&amp;",'"&amp;IF('Locations-Stops'!K3664&lt;&gt;"",SUBSTITUTE('Locations-Stops'!K3664,"'","\'"),"")&amp;"','"&amp;IF('Locations-Stops'!L3664&lt;&gt;"",'Locations-Stops'!L3664,"")&amp;"','"&amp;IF('Locations-Stops'!M3664&lt;&gt;"",'Locations-Stops'!M3664,"")&amp;"','"&amp;IF('Locations-Stops'!N3664&lt;&gt;"",'Locations-Stops'!N3664,"")&amp;"', CURRENT_TIMESTAMP);"</f>
        <v>INSERT INTO `locations` (`id`, `name`, `latitude`, `longitude`, `province_id`, `region_1`, `region_2`, `region_3`, `street`, `number`, `postal`, `img`, `last_modified`) VALUES (NULL,'Slaaptrein Hotel',52.388691,4.840595,8,3,14,103,'Changiweg','121','1043 DZ','https://lh3.googleusercontent.com/Z459Omr0h6wWY_UDPsRd-vnFUjHZJhUYgP53YDX0NvGrqU-Rd4wyO8f8HgjrepZmyvNeuglZzoqOyb6TQIo', CURRENT_TIMESTAMP);</v>
      </c>
    </row>
    <row r="3663" spans="1:1" x14ac:dyDescent="0.25">
      <c r="A3663" t="str">
        <f>"INSERT INTO `locations` (`id`, `name`, `latitude`, `longitude`, `province_id`, `region_1`, `region_2`, `region_3`, `street`, `number`, `postal`, `img`, `last_modified`) VALUES (NULL,'"&amp;SUBSTITUTE('Locations-Stops'!F3665,"'","\'")&amp;"',"&amp;IF('Locations-Stops'!D3665&lt;&gt;"",LEFT('Locations-Stops'!D3665,2)&amp;"."&amp;RIGHT('Locations-Stops'!D3665,LEN('Locations-Stops'!D3665)-2),"0")&amp;","&amp;IF('Locations-Stops'!E3665&lt;&gt;"",LEFT('Locations-Stops'!E3665,1)&amp;"."&amp;RIGHT('Locations-Stops'!E3665,LEN('Locations-Stops'!E3665)-1),"0")&amp;","&amp;IF('Locations-Stops'!G3665&lt;&gt;"",VLOOKUP('Locations-Stops'!G3665,Regions!A2:B379,2,FALSE),"0")&amp;","&amp;IF('Locations-Stops'!H3665&lt;&gt;"",VLOOKUP('Locations-Stops'!H3665,Regions!C2:D379,2,FALSE),"0")&amp;","&amp;IF('Locations-Stops'!I3665&lt;&gt;"",VLOOKUP('Locations-Stops'!I3665,Regions!F2:G379,2,FALSE),"0")&amp;","&amp;IF('Locations-Stops'!J3665&lt;&gt;"",VLOOKUP('Locations-Stops'!J3665,Regions!I2:J379,2,FALSE),"0")&amp;",'"&amp;IF('Locations-Stops'!K3665&lt;&gt;"",SUBSTITUTE('Locations-Stops'!K3665,"'","\'"),"")&amp;"','"&amp;IF('Locations-Stops'!L3665&lt;&gt;"",'Locations-Stops'!L3665,"")&amp;"','"&amp;IF('Locations-Stops'!M3665&lt;&gt;"",'Locations-Stops'!M3665,"")&amp;"','"&amp;IF('Locations-Stops'!N3665&lt;&gt;"",'Locations-Stops'!N3665,"")&amp;"', CURRENT_TIMESTAMP);"</f>
        <v>INSERT INTO `locations` (`id`, `name`, `latitude`, `longitude`, `province_id`, `region_1`, `region_2`, `region_3`, `street`, `number`, `postal`, `img`, `last_modified`) VALUES (NULL,'The Vultures are Going to Eat You',52.393469,4.853693,8,3,14,103,'Elektronstraat','16','1014 AP','https://lh3.ggpht.com/uZFpOelBJnenqkqEtwb8TDEqtImTjZ4GOKSHmLSp3dmJ1LlHLj_LUvsd8hmtb3UqJgNkkEsWGGLQXha5cvYsxg', CURRENT_TIMESTAMP);</v>
      </c>
    </row>
    <row r="3664" spans="1:1" x14ac:dyDescent="0.25">
      <c r="A3664" t="str">
        <f>"INSERT INTO `locations` (`id`, `name`, `latitude`, `longitude`, `province_id`, `region_1`, `region_2`, `region_3`, `street`, `number`, `postal`, `img`, `last_modified`) VALUES (NULL,'"&amp;SUBSTITUTE('Locations-Stops'!F3666,"'","\'")&amp;"',"&amp;IF('Locations-Stops'!D3666&lt;&gt;"",LEFT('Locations-Stops'!D3666,2)&amp;"."&amp;RIGHT('Locations-Stops'!D3666,LEN('Locations-Stops'!D3666)-2),"0")&amp;","&amp;IF('Locations-Stops'!E3666&lt;&gt;"",LEFT('Locations-Stops'!E3666,1)&amp;"."&amp;RIGHT('Locations-Stops'!E3666,LEN('Locations-Stops'!E3666)-1),"0")&amp;","&amp;IF('Locations-Stops'!G3666&lt;&gt;"",VLOOKUP('Locations-Stops'!G3666,Regions!A2:B379,2,FALSE),"0")&amp;","&amp;IF('Locations-Stops'!H3666&lt;&gt;"",VLOOKUP('Locations-Stops'!H3666,Regions!C2:D379,2,FALSE),"0")&amp;","&amp;IF('Locations-Stops'!I3666&lt;&gt;"",VLOOKUP('Locations-Stops'!I3666,Regions!F2:G379,2,FALSE),"0")&amp;","&amp;IF('Locations-Stops'!J3666&lt;&gt;"",VLOOKUP('Locations-Stops'!J3666,Regions!I2:J379,2,FALSE),"0")&amp;",'"&amp;IF('Locations-Stops'!K3666&lt;&gt;"",SUBSTITUTE('Locations-Stops'!K3666,"'","\'"),"")&amp;"','"&amp;IF('Locations-Stops'!L3666&lt;&gt;"",'Locations-Stops'!L3666,"")&amp;"','"&amp;IF('Locations-Stops'!M3666&lt;&gt;"",'Locations-Stops'!M3666,"")&amp;"','"&amp;IF('Locations-Stops'!N3666&lt;&gt;"",'Locations-Stops'!N3666,"")&amp;"', CURRENT_TIMESTAMP);"</f>
        <v>INSERT INTO `locations` (`id`, `name`, `latitude`, `longitude`, `province_id`, `region_1`, `region_2`, `region_3`, `street`, `number`, `postal`, `img`, `last_modified`) VALUES (NULL,'Improvised Bike Art',52.393814,4.85342,8,3,14,103,'Elektronstraat','19','1014 AP','https://lh5.ggpht.com/GcWkYA9dv1RMpmzFw-OAEm5jfK2PsNgWjFJHJH_SgBeGAMcycs0xTrVB5SYmLgISEUoEQ9ocTRhIWwtQOmE5_Q', CURRENT_TIMESTAMP);</v>
      </c>
    </row>
    <row r="3665" spans="1:1" x14ac:dyDescent="0.25">
      <c r="A3665" t="str">
        <f>"INSERT INTO `locations` (`id`, `name`, `latitude`, `longitude`, `province_id`, `region_1`, `region_2`, `region_3`, `street`, `number`, `postal`, `img`, `last_modified`) VALUES (NULL,'"&amp;SUBSTITUTE('Locations-Stops'!F3667,"'","\'")&amp;"',"&amp;IF('Locations-Stops'!D3667&lt;&gt;"",LEFT('Locations-Stops'!D3667,2)&amp;"."&amp;RIGHT('Locations-Stops'!D3667,LEN('Locations-Stops'!D3667)-2),"0")&amp;","&amp;IF('Locations-Stops'!E3667&lt;&gt;"",LEFT('Locations-Stops'!E3667,1)&amp;"."&amp;RIGHT('Locations-Stops'!E3667,LEN('Locations-Stops'!E3667)-1),"0")&amp;","&amp;IF('Locations-Stops'!G3667&lt;&gt;"",VLOOKUP('Locations-Stops'!G3667,Regions!A2:B379,2,FALSE),"0")&amp;","&amp;IF('Locations-Stops'!H3667&lt;&gt;"",VLOOKUP('Locations-Stops'!H3667,Regions!C2:D379,2,FALSE),"0")&amp;","&amp;IF('Locations-Stops'!I3667&lt;&gt;"",VLOOKUP('Locations-Stops'!I3667,Regions!F2:G379,2,FALSE),"0")&amp;","&amp;IF('Locations-Stops'!J3667&lt;&gt;"",VLOOKUP('Locations-Stops'!J3667,Regions!I2:J379,2,FALSE),"0")&amp;",'"&amp;IF('Locations-Stops'!K3667&lt;&gt;"",SUBSTITUTE('Locations-Stops'!K3667,"'","\'"),"")&amp;"','"&amp;IF('Locations-Stops'!L3667&lt;&gt;"",'Locations-Stops'!L3667,"")&amp;"','"&amp;IF('Locations-Stops'!M3667&lt;&gt;"",'Locations-Stops'!M3667,"")&amp;"','"&amp;IF('Locations-Stops'!N3667&lt;&gt;"",'Locations-Stops'!N3667,"")&amp;"', CURRENT_TIMESTAMP);"</f>
        <v>INSERT INTO `locations` (`id`, `name`, `latitude`, `longitude`, `province_id`, `region_1`, `region_2`, `region_3`, `street`, `number`, `postal`, `img`, `last_modified`) VALUES (NULL,'De Werkende Man',52.393809,4.851927,8,3,14,103,'Elementenstraat','23','1014 AR','https://lh6.ggpht.com/qKJQTEdzByLFHE4T1Qaw2ycTK46sX3dvUKGrfs39sftQhmcxHndWEFKJGXnivoKLoHh8KnxyUr6O64TsnN4', CURRENT_TIMESTAMP);</v>
      </c>
    </row>
    <row r="3666" spans="1:1" x14ac:dyDescent="0.25">
      <c r="A3666" t="str">
        <f>"INSERT INTO `locations` (`id`, `name`, `latitude`, `longitude`, `province_id`, `region_1`, `region_2`, `region_3`, `street`, `number`, `postal`, `img`, `last_modified`) VALUES (NULL,'"&amp;SUBSTITUTE('Locations-Stops'!F3668,"'","\'")&amp;"',"&amp;IF('Locations-Stops'!D3668&lt;&gt;"",LEFT('Locations-Stops'!D3668,2)&amp;"."&amp;RIGHT('Locations-Stops'!D3668,LEN('Locations-Stops'!D3668)-2),"0")&amp;","&amp;IF('Locations-Stops'!E3668&lt;&gt;"",LEFT('Locations-Stops'!E3668,1)&amp;"."&amp;RIGHT('Locations-Stops'!E3668,LEN('Locations-Stops'!E3668)-1),"0")&amp;","&amp;IF('Locations-Stops'!G3668&lt;&gt;"",VLOOKUP('Locations-Stops'!G3668,Regions!A2:B379,2,FALSE),"0")&amp;","&amp;IF('Locations-Stops'!H3668&lt;&gt;"",VLOOKUP('Locations-Stops'!H3668,Regions!C2:D379,2,FALSE),"0")&amp;","&amp;IF('Locations-Stops'!I3668&lt;&gt;"",VLOOKUP('Locations-Stops'!I3668,Regions!F2:G379,2,FALSE),"0")&amp;","&amp;IF('Locations-Stops'!J3668&lt;&gt;"",VLOOKUP('Locations-Stops'!J3668,Regions!I2:J379,2,FALSE),"0")&amp;",'"&amp;IF('Locations-Stops'!K3668&lt;&gt;"",SUBSTITUTE('Locations-Stops'!K3668,"'","\'"),"")&amp;"','"&amp;IF('Locations-Stops'!L3668&lt;&gt;"",'Locations-Stops'!L3668,"")&amp;"','"&amp;IF('Locations-Stops'!M3668&lt;&gt;"",'Locations-Stops'!M3668,"")&amp;"','"&amp;IF('Locations-Stops'!N3668&lt;&gt;"",'Locations-Stops'!N3668,"")&amp;"', CURRENT_TIMESTAMP);"</f>
        <v>INSERT INTO `locations` (`id`, `name`, `latitude`, `longitude`, `province_id`, `region_1`, `region_2`, `region_3`, `street`, `number`, `postal`, `img`, `last_modified`) VALUES (NULL,'Einstein Silhouette',52.390099,4.846206,8,3,14,103,'Kabelweg','21','1014 BA','https://lh3.ggpht.com/SZKTjFCobbo5FXA50KMj-zy8364NZsaK14PYmhwguAdGX1srP0FflHZ0UUxAKg-kvlS2CxMI7ODlrVetTY8', CURRENT_TIMESTAMP);</v>
      </c>
    </row>
    <row r="3667" spans="1:1" x14ac:dyDescent="0.25">
      <c r="A3667" t="str">
        <f>"INSERT INTO `locations` (`id`, `name`, `latitude`, `longitude`, `province_id`, `region_1`, `region_2`, `region_3`, `street`, `number`, `postal`, `img`, `last_modified`) VALUES (NULL,'"&amp;SUBSTITUTE('Locations-Stops'!F3669,"'","\'")&amp;"',"&amp;IF('Locations-Stops'!D3669&lt;&gt;"",LEFT('Locations-Stops'!D3669,2)&amp;"."&amp;RIGHT('Locations-Stops'!D3669,LEN('Locations-Stops'!D3669)-2),"0")&amp;","&amp;IF('Locations-Stops'!E3669&lt;&gt;"",LEFT('Locations-Stops'!E3669,1)&amp;"."&amp;RIGHT('Locations-Stops'!E3669,LEN('Locations-Stops'!E3669)-1),"0")&amp;","&amp;IF('Locations-Stops'!G3669&lt;&gt;"",VLOOKUP('Locations-Stops'!G3669,Regions!A2:B379,2,FALSE),"0")&amp;","&amp;IF('Locations-Stops'!H3669&lt;&gt;"",VLOOKUP('Locations-Stops'!H3669,Regions!C2:D379,2,FALSE),"0")&amp;","&amp;IF('Locations-Stops'!I3669&lt;&gt;"",VLOOKUP('Locations-Stops'!I3669,Regions!F2:G379,2,FALSE),"0")&amp;","&amp;IF('Locations-Stops'!J3669&lt;&gt;"",VLOOKUP('Locations-Stops'!J3669,Regions!I2:J379,2,FALSE),"0")&amp;",'"&amp;IF('Locations-Stops'!K3669&lt;&gt;"",SUBSTITUTE('Locations-Stops'!K3669,"'","\'"),"")&amp;"','"&amp;IF('Locations-Stops'!L3669&lt;&gt;"",'Locations-Stops'!L3669,"")&amp;"','"&amp;IF('Locations-Stops'!M3669&lt;&gt;"",'Locations-Stops'!M3669,"")&amp;"','"&amp;IF('Locations-Stops'!N3669&lt;&gt;"",'Locations-Stops'!N3669,"")&amp;"', CURRENT_TIMESTAMP);"</f>
        <v>INSERT INTO `locations` (`id`, `name`, `latitude`, `longitude`, `province_id`, `region_1`, `region_2`, `region_3`, `street`, `number`, `postal`, `img`, `last_modified`) VALUES (NULL,'Shouting Angel',52.390119,4.842063,8,3,14,103,'La Guardiaweg','5','1043 DE','https://lh6.ggpht.com/bOia6KvW3eIKmXTTWtCsXSTWlDvKY35XbBr6SPf_TwrVD6ZS27UQ-eTpKwbNbCu5ekrfB0FQ6OLhJfLKNys', CURRENT_TIMESTAMP);</v>
      </c>
    </row>
    <row r="3668" spans="1:1" x14ac:dyDescent="0.25">
      <c r="A3668" t="str">
        <f>"INSERT INTO `locations` (`id`, `name`, `latitude`, `longitude`, `province_id`, `region_1`, `region_2`, `region_3`, `street`, `number`, `postal`, `img`, `last_modified`) VALUES (NULL,'"&amp;SUBSTITUTE('Locations-Stops'!F3670,"'","\'")&amp;"',"&amp;IF('Locations-Stops'!D3670&lt;&gt;"",LEFT('Locations-Stops'!D3670,2)&amp;"."&amp;RIGHT('Locations-Stops'!D3670,LEN('Locations-Stops'!D3670)-2),"0")&amp;","&amp;IF('Locations-Stops'!E3670&lt;&gt;"",LEFT('Locations-Stops'!E3670,1)&amp;"."&amp;RIGHT('Locations-Stops'!E3670,LEN('Locations-Stops'!E3670)-1),"0")&amp;","&amp;IF('Locations-Stops'!G3670&lt;&gt;"",VLOOKUP('Locations-Stops'!G3670,Regions!A2:B379,2,FALSE),"0")&amp;","&amp;IF('Locations-Stops'!H3670&lt;&gt;"",VLOOKUP('Locations-Stops'!H3670,Regions!C2:D379,2,FALSE),"0")&amp;","&amp;IF('Locations-Stops'!I3670&lt;&gt;"",VLOOKUP('Locations-Stops'!I3670,Regions!F2:G379,2,FALSE),"0")&amp;","&amp;IF('Locations-Stops'!J3670&lt;&gt;"",VLOOKUP('Locations-Stops'!J3670,Regions!I2:J379,2,FALSE),"0")&amp;",'"&amp;IF('Locations-Stops'!K3670&lt;&gt;"",SUBSTITUTE('Locations-Stops'!K3670,"'","\'"),"")&amp;"','"&amp;IF('Locations-Stops'!L3670&lt;&gt;"",'Locations-Stops'!L3670,"")&amp;"','"&amp;IF('Locations-Stops'!M3670&lt;&gt;"",'Locations-Stops'!M3670,"")&amp;"','"&amp;IF('Locations-Stops'!N3670&lt;&gt;"",'Locations-Stops'!N3670,"")&amp;"', CURRENT_TIMESTAMP);"</f>
        <v>INSERT INTO `locations` (`id`, `name`, `latitude`, `longitude`, `province_id`, `region_1`, `region_2`, `region_3`, `street`, `number`, `postal`, `img`, `last_modified`) VALUES (NULL,'The Sand',52.39056,4.824773,8,3,14,103,'Mekongweg','3','1043 AE','https://lh3.ggpht.com/ct_VMj9BZBHQosKrpdWjVsshHnwV_EKddxR5qYPiXgtzVQYEpopCUOtjzfNp1cghKUCbn__PDK1NAzE0lH5A', CURRENT_TIMESTAMP);</v>
      </c>
    </row>
    <row r="3669" spans="1:1" x14ac:dyDescent="0.25">
      <c r="A3669" t="str">
        <f>"INSERT INTO `locations` (`id`, `name`, `latitude`, `longitude`, `province_id`, `region_1`, `region_2`, `region_3`, `street`, `number`, `postal`, `img`, `last_modified`) VALUES (NULL,'"&amp;SUBSTITUTE('Locations-Stops'!F3671,"'","\'")&amp;"',"&amp;IF('Locations-Stops'!D3671&lt;&gt;"",LEFT('Locations-Stops'!D3671,2)&amp;"."&amp;RIGHT('Locations-Stops'!D3671,LEN('Locations-Stops'!D3671)-2),"0")&amp;","&amp;IF('Locations-Stops'!E3671&lt;&gt;"",LEFT('Locations-Stops'!E3671,1)&amp;"."&amp;RIGHT('Locations-Stops'!E3671,LEN('Locations-Stops'!E3671)-1),"0")&amp;","&amp;IF('Locations-Stops'!G3671&lt;&gt;"",VLOOKUP('Locations-Stops'!G3671,Regions!A2:B379,2,FALSE),"0")&amp;","&amp;IF('Locations-Stops'!H3671&lt;&gt;"",VLOOKUP('Locations-Stops'!H3671,Regions!C2:D379,2,FALSE),"0")&amp;","&amp;IF('Locations-Stops'!I3671&lt;&gt;"",VLOOKUP('Locations-Stops'!I3671,Regions!F2:G379,2,FALSE),"0")&amp;","&amp;IF('Locations-Stops'!J3671&lt;&gt;"",VLOOKUP('Locations-Stops'!J3671,Regions!I2:J379,2,FALSE),"0")&amp;",'"&amp;IF('Locations-Stops'!K3671&lt;&gt;"",SUBSTITUTE('Locations-Stops'!K3671,"'","\'"),"")&amp;"','"&amp;IF('Locations-Stops'!L3671&lt;&gt;"",'Locations-Stops'!L3671,"")&amp;"','"&amp;IF('Locations-Stops'!M3671&lt;&gt;"",'Locations-Stops'!M3671,"")&amp;"','"&amp;IF('Locations-Stops'!N3671&lt;&gt;"",'Locations-Stops'!N3671,"")&amp;"', CURRENT_TIMESTAMP);"</f>
        <v>INSERT INTO `locations` (`id`, `name`, `latitude`, `longitude`, `province_id`, `region_1`, `region_2`, `region_3`, `street`, `number`, `postal`, `img`, `last_modified`) VALUES (NULL,'Wall Mural Wissenkerke',52.38723,4.835189,8,3,14,103,'Naritaweg','15','1043 BP','https://lh4.ggpht.com/BEYlfh75_7zQrhTekS9ZRGfLuVWzOwwvUIrATmKej3jHCdUBdiEIfv24CXRn7kMaO-m2jG1z8rvYOR0jS8VV', CURRENT_TIMESTAMP);</v>
      </c>
    </row>
    <row r="3670" spans="1:1" x14ac:dyDescent="0.25">
      <c r="A3670" t="str">
        <f>"INSERT INTO `locations` (`id`, `name`, `latitude`, `longitude`, `province_id`, `region_1`, `region_2`, `region_3`, `street`, `number`, `postal`, `img`, `last_modified`) VALUES (NULL,'"&amp;SUBSTITUTE('Locations-Stops'!F3672,"'","\'")&amp;"',"&amp;IF('Locations-Stops'!D3672&lt;&gt;"",LEFT('Locations-Stops'!D3672,2)&amp;"."&amp;RIGHT('Locations-Stops'!D3672,LEN('Locations-Stops'!D3672)-2),"0")&amp;","&amp;IF('Locations-Stops'!E3672&lt;&gt;"",LEFT('Locations-Stops'!E3672,1)&amp;"."&amp;RIGHT('Locations-Stops'!E3672,LEN('Locations-Stops'!E3672)-1),"0")&amp;","&amp;IF('Locations-Stops'!G3672&lt;&gt;"",VLOOKUP('Locations-Stops'!G3672,Regions!A2:B379,2,FALSE),"0")&amp;","&amp;IF('Locations-Stops'!H3672&lt;&gt;"",VLOOKUP('Locations-Stops'!H3672,Regions!C2:D379,2,FALSE),"0")&amp;","&amp;IF('Locations-Stops'!I3672&lt;&gt;"",VLOOKUP('Locations-Stops'!I3672,Regions!F2:G379,2,FALSE),"0")&amp;","&amp;IF('Locations-Stops'!J3672&lt;&gt;"",VLOOKUP('Locations-Stops'!J3672,Regions!I2:J379,2,FALSE),"0")&amp;",'"&amp;IF('Locations-Stops'!K3672&lt;&gt;"",SUBSTITUTE('Locations-Stops'!K3672,"'","\'"),"")&amp;"','"&amp;IF('Locations-Stops'!L3672&lt;&gt;"",'Locations-Stops'!L3672,"")&amp;"','"&amp;IF('Locations-Stops'!M3672&lt;&gt;"",'Locations-Stops'!M3672,"")&amp;"','"&amp;IF('Locations-Stops'!N3672&lt;&gt;"",'Locations-Stops'!N3672,"")&amp;"', CURRENT_TIMESTAMP);"</f>
        <v>INSERT INTO `locations` (`id`, `name`, `latitude`, `longitude`, `province_id`, `region_1`, `region_2`, `region_3`, `street`, `number`, `postal`, `img`, `last_modified`) VALUES (NULL,'Climbing Tower',52.388406,4.827792,8,3,14,103,'Naritaweg','48','1043 BZ','https://lh5.ggpht.com/BvFw9YVyvF80qx6Vgtl8FtVPFQRpcNhbK21c1CSUzE5D_M0kIYVq150lD2D86CmdbvbVZwI6kWL6liJQWpaB', CURRENT_TIMESTAMP);</v>
      </c>
    </row>
    <row r="3671" spans="1:1" x14ac:dyDescent="0.25">
      <c r="A3671" t="str">
        <f>"INSERT INTO `locations` (`id`, `name`, `latitude`, `longitude`, `province_id`, `region_1`, `region_2`, `region_3`, `street`, `number`, `postal`, `img`, `last_modified`) VALUES (NULL,'"&amp;SUBSTITUTE('Locations-Stops'!F3673,"'","\'")&amp;"',"&amp;IF('Locations-Stops'!D3673&lt;&gt;"",LEFT('Locations-Stops'!D3673,2)&amp;"."&amp;RIGHT('Locations-Stops'!D3673,LEN('Locations-Stops'!D3673)-2),"0")&amp;","&amp;IF('Locations-Stops'!E3673&lt;&gt;"",LEFT('Locations-Stops'!E3673,1)&amp;"."&amp;RIGHT('Locations-Stops'!E3673,LEN('Locations-Stops'!E3673)-1),"0")&amp;","&amp;IF('Locations-Stops'!G3673&lt;&gt;"",VLOOKUP('Locations-Stops'!G3673,Regions!A2:B379,2,FALSE),"0")&amp;","&amp;IF('Locations-Stops'!H3673&lt;&gt;"",VLOOKUP('Locations-Stops'!H3673,Regions!C2:D379,2,FALSE),"0")&amp;","&amp;IF('Locations-Stops'!I3673&lt;&gt;"",VLOOKUP('Locations-Stops'!I3673,Regions!F2:G379,2,FALSE),"0")&amp;","&amp;IF('Locations-Stops'!J3673&lt;&gt;"",VLOOKUP('Locations-Stops'!J3673,Regions!I2:J379,2,FALSE),"0")&amp;",'"&amp;IF('Locations-Stops'!K3673&lt;&gt;"",SUBSTITUTE('Locations-Stops'!K3673,"'","\'"),"")&amp;"','"&amp;IF('Locations-Stops'!L3673&lt;&gt;"",'Locations-Stops'!L3673,"")&amp;"','"&amp;IF('Locations-Stops'!M3673&lt;&gt;"",'Locations-Stops'!M3673,"")&amp;"','"&amp;IF('Locations-Stops'!N3673&lt;&gt;"",'Locations-Stops'!N3673,"")&amp;"', CURRENT_TIMESTAMP);"</f>
        <v>INSERT INTO `locations` (`id`, `name`, `latitude`, `longitude`, `province_id`, `region_1`, `region_2`, `region_3`, `street`, `number`, `postal`, `img`, `last_modified`) VALUES (NULL,'Black or White',52.390663,4.837355,8,3,14,103,'Orlyplein','57','1043 DR','https://lh5.ggpht.com/Mo6NcKJyEdN17P_VBIaWmUqzx1GcXgt64t7czEHZIkM4yrCJWwe1VqyjDUwJ-v8zwwhFfpnojDWregKWkYe5Vg', CURRENT_TIMESTAMP);</v>
      </c>
    </row>
    <row r="3672" spans="1:1" x14ac:dyDescent="0.25">
      <c r="A3672" t="str">
        <f>"INSERT INTO `locations` (`id`, `name`, `latitude`, `longitude`, `province_id`, `region_1`, `region_2`, `region_3`, `street`, `number`, `postal`, `img`, `last_modified`) VALUES (NULL,'"&amp;SUBSTITUTE('Locations-Stops'!F3674,"'","\'")&amp;"',"&amp;IF('Locations-Stops'!D3674&lt;&gt;"",LEFT('Locations-Stops'!D3674,2)&amp;"."&amp;RIGHT('Locations-Stops'!D3674,LEN('Locations-Stops'!D3674)-2),"0")&amp;","&amp;IF('Locations-Stops'!E3674&lt;&gt;"",LEFT('Locations-Stops'!E3674,1)&amp;"."&amp;RIGHT('Locations-Stops'!E3674,LEN('Locations-Stops'!E3674)-1),"0")&amp;","&amp;IF('Locations-Stops'!G3674&lt;&gt;"",VLOOKUP('Locations-Stops'!G3674,Regions!A2:B379,2,FALSE),"0")&amp;","&amp;IF('Locations-Stops'!H3674&lt;&gt;"",VLOOKUP('Locations-Stops'!H3674,Regions!C2:D379,2,FALSE),"0")&amp;","&amp;IF('Locations-Stops'!I3674&lt;&gt;"",VLOOKUP('Locations-Stops'!I3674,Regions!F2:G379,2,FALSE),"0")&amp;","&amp;IF('Locations-Stops'!J3674&lt;&gt;"",VLOOKUP('Locations-Stops'!J3674,Regions!I2:J379,2,FALSE),"0")&amp;",'"&amp;IF('Locations-Stops'!K3674&lt;&gt;"",SUBSTITUTE('Locations-Stops'!K3674,"'","\'"),"")&amp;"','"&amp;IF('Locations-Stops'!L3674&lt;&gt;"",'Locations-Stops'!L3674,"")&amp;"','"&amp;IF('Locations-Stops'!M3674&lt;&gt;"",'Locations-Stops'!M3674,"")&amp;"','"&amp;IF('Locations-Stops'!N3674&lt;&gt;"",'Locations-Stops'!N3674,"")&amp;"', CURRENT_TIMESTAMP);"</f>
        <v>INSERT INTO `locations` (`id`, `name`, `latitude`, `longitude`, `province_id`, `region_1`, `region_2`, `region_3`, `street`, `number`, `postal`, `img`, `last_modified`) VALUES (NULL,'André Volten 1925-2002',52.395838,4.836128,8,3,14,103,'Radarweg','36','1042 AA','https://lh4.ggpht.com/4eImKg7Rzu9iO470grj7QNu4hcXgTO8l0NwU6QBCovV6pOw1EO9LtAfRK3T_lxoicQKJXN4US4sTcld-Ow_X', CURRENT_TIMESTAMP);</v>
      </c>
    </row>
    <row r="3673" spans="1:1" x14ac:dyDescent="0.25">
      <c r="A3673" t="str">
        <f>"INSERT INTO `locations` (`id`, `name`, `latitude`, `longitude`, `province_id`, `region_1`, `region_2`, `region_3`, `street`, `number`, `postal`, `img`, `last_modified`) VALUES (NULL,'"&amp;SUBSTITUTE('Locations-Stops'!F3675,"'","\'")&amp;"',"&amp;IF('Locations-Stops'!D3675&lt;&gt;"",LEFT('Locations-Stops'!D3675,2)&amp;"."&amp;RIGHT('Locations-Stops'!D3675,LEN('Locations-Stops'!D3675)-2),"0")&amp;","&amp;IF('Locations-Stops'!E3675&lt;&gt;"",LEFT('Locations-Stops'!E3675,1)&amp;"."&amp;RIGHT('Locations-Stops'!E3675,LEN('Locations-Stops'!E3675)-1),"0")&amp;","&amp;IF('Locations-Stops'!G3675&lt;&gt;"",VLOOKUP('Locations-Stops'!G3675,Regions!A2:B379,2,FALSE),"0")&amp;","&amp;IF('Locations-Stops'!H3675&lt;&gt;"",VLOOKUP('Locations-Stops'!H3675,Regions!C2:D379,2,FALSE),"0")&amp;","&amp;IF('Locations-Stops'!I3675&lt;&gt;"",VLOOKUP('Locations-Stops'!I3675,Regions!F2:G379,2,FALSE),"0")&amp;","&amp;IF('Locations-Stops'!J3675&lt;&gt;"",VLOOKUP('Locations-Stops'!J3675,Regions!I2:J379,2,FALSE),"0")&amp;",'"&amp;IF('Locations-Stops'!K3675&lt;&gt;"",SUBSTITUTE('Locations-Stops'!K3675,"'","\'"),"")&amp;"','"&amp;IF('Locations-Stops'!L3675&lt;&gt;"",'Locations-Stops'!L3675,"")&amp;"','"&amp;IF('Locations-Stops'!M3675&lt;&gt;"",'Locations-Stops'!M3675,"")&amp;"','"&amp;IF('Locations-Stops'!N3675&lt;&gt;"",'Locations-Stops'!N3675,"")&amp;"', CURRENT_TIMESTAMP);"</f>
        <v>INSERT INTO `locations` (`id`, `name`, `latitude`, `longitude`, `province_id`, `region_1`, `region_2`, `region_3`, `street`, `number`, `postal`, `img`, `last_modified`) VALUES (NULL,'Statue near Reed Elsevier',52.39341,4.836921,8,3,14,103,'Radarweg','29a12','1043 NX','https://lh5.ggpht.com/cH8kpe5vUJd9hh9mHU0DH1hSBW1MwdLffR41-aSOATehvrBlH143Hk6c6WR9WhPTLDmCCy0H01ar8gT8C85k8r5GWN4OQrQW10S-jcdZpdQX4rFJ8Q', CURRENT_TIMESTAMP);</v>
      </c>
    </row>
    <row r="3674" spans="1:1" x14ac:dyDescent="0.25">
      <c r="A3674" t="str">
        <f>"INSERT INTO `locations` (`id`, `name`, `latitude`, `longitude`, `province_id`, `region_1`, `region_2`, `region_3`, `street`, `number`, `postal`, `img`, `last_modified`) VALUES (NULL,'"&amp;SUBSTITUTE('Locations-Stops'!F3676,"'","\'")&amp;"',"&amp;IF('Locations-Stops'!D3676&lt;&gt;"",LEFT('Locations-Stops'!D3676,2)&amp;"."&amp;RIGHT('Locations-Stops'!D3676,LEN('Locations-Stops'!D3676)-2),"0")&amp;","&amp;IF('Locations-Stops'!E3676&lt;&gt;"",LEFT('Locations-Stops'!E3676,1)&amp;"."&amp;RIGHT('Locations-Stops'!E3676,LEN('Locations-Stops'!E3676)-1),"0")&amp;","&amp;IF('Locations-Stops'!G3676&lt;&gt;"",VLOOKUP('Locations-Stops'!G3676,Regions!A2:B379,2,FALSE),"0")&amp;","&amp;IF('Locations-Stops'!H3676&lt;&gt;"",VLOOKUP('Locations-Stops'!H3676,Regions!C2:D379,2,FALSE),"0")&amp;","&amp;IF('Locations-Stops'!I3676&lt;&gt;"",VLOOKUP('Locations-Stops'!I3676,Regions!F2:G379,2,FALSE),"0")&amp;","&amp;IF('Locations-Stops'!J3676&lt;&gt;"",VLOOKUP('Locations-Stops'!J3676,Regions!I2:J379,2,FALSE),"0")&amp;",'"&amp;IF('Locations-Stops'!K3676&lt;&gt;"",SUBSTITUTE('Locations-Stops'!K3676,"'","\'"),"")&amp;"','"&amp;IF('Locations-Stops'!L3676&lt;&gt;"",'Locations-Stops'!L3676,"")&amp;"','"&amp;IF('Locations-Stops'!M3676&lt;&gt;"",'Locations-Stops'!M3676,"")&amp;"','"&amp;IF('Locations-Stops'!N3676&lt;&gt;"",'Locations-Stops'!N3676,"")&amp;"', CURRENT_TIMESTAMP);"</f>
        <v>INSERT INTO `locations` (`id`, `name`, `latitude`, `longitude`, `province_id`, `region_1`, `region_2`, `region_3`, `street`, `number`, `postal`, `img`, `last_modified`) VALUES (NULL,'Indian',52.390241,4.831929,8,3,14,103,'Rhoneweg','10','1043 AH','https://lh5.ggpht.com/GEboUpfx2BwT_9QucklyBzGx6q4QRAMS4d7jNlSC58HIrx1Czjv6plIMLZaYDJ9SAiM2yEa0e-u8_y4zLYNl', CURRENT_TIMESTAMP);</v>
      </c>
    </row>
    <row r="3675" spans="1:1" x14ac:dyDescent="0.25">
      <c r="A3675" t="str">
        <f>"INSERT INTO `locations` (`id`, `name`, `latitude`, `longitude`, `province_id`, `region_1`, `region_2`, `region_3`, `street`, `number`, `postal`, `img`, `last_modified`) VALUES (NULL,'"&amp;SUBSTITUTE('Locations-Stops'!F3677,"'","\'")&amp;"',"&amp;IF('Locations-Stops'!D3677&lt;&gt;"",LEFT('Locations-Stops'!D3677,2)&amp;"."&amp;RIGHT('Locations-Stops'!D3677,LEN('Locations-Stops'!D3677)-2),"0")&amp;","&amp;IF('Locations-Stops'!E3677&lt;&gt;"",LEFT('Locations-Stops'!E3677,1)&amp;"."&amp;RIGHT('Locations-Stops'!E3677,LEN('Locations-Stops'!E3677)-1),"0")&amp;","&amp;IF('Locations-Stops'!G3677&lt;&gt;"",VLOOKUP('Locations-Stops'!G3677,Regions!A2:B379,2,FALSE),"0")&amp;","&amp;IF('Locations-Stops'!H3677&lt;&gt;"",VLOOKUP('Locations-Stops'!H3677,Regions!C2:D379,2,FALSE),"0")&amp;","&amp;IF('Locations-Stops'!I3677&lt;&gt;"",VLOOKUP('Locations-Stops'!I3677,Regions!F2:G379,2,FALSE),"0")&amp;","&amp;IF('Locations-Stops'!J3677&lt;&gt;"",VLOOKUP('Locations-Stops'!J3677,Regions!I2:J379,2,FALSE),"0")&amp;",'"&amp;IF('Locations-Stops'!K3677&lt;&gt;"",SUBSTITUTE('Locations-Stops'!K3677,"'","\'"),"")&amp;"','"&amp;IF('Locations-Stops'!L3677&lt;&gt;"",'Locations-Stops'!L3677,"")&amp;"','"&amp;IF('Locations-Stops'!M3677&lt;&gt;"",'Locations-Stops'!M3677,"")&amp;"','"&amp;IF('Locations-Stops'!N3677&lt;&gt;"",'Locations-Stops'!N3677,"")&amp;"', CURRENT_TIMESTAMP);"</f>
        <v>INSERT INTO `locations` (`id`, `name`, `latitude`, `longitude`, `province_id`, `region_1`, `region_2`, `region_3`, `street`, `number`, `postal`, `img`, `last_modified`) VALUES (NULL,'Statue of No Liberty',52.390329,4.820069,8,3,14,103,'Rhoneweg','54','1043 AH','https://lh6.ggpht.com/cf0dLVaTzX9yyCV4LP-HN7vD7oPRDI-48oy67sPiI49tBxD7ZTK918aH-WnfqnyOqEwopjl-IKa3gGikW4mV', CURRENT_TIMESTAMP);</v>
      </c>
    </row>
    <row r="3676" spans="1:1" x14ac:dyDescent="0.25">
      <c r="A3676" t="str">
        <f>"INSERT INTO `locations` (`id`, `name`, `latitude`, `longitude`, `province_id`, `region_1`, `region_2`, `region_3`, `street`, `number`, `postal`, `img`, `last_modified`) VALUES (NULL,'"&amp;SUBSTITUTE('Locations-Stops'!F3678,"'","\'")&amp;"',"&amp;IF('Locations-Stops'!D3678&lt;&gt;"",LEFT('Locations-Stops'!D3678,2)&amp;"."&amp;RIGHT('Locations-Stops'!D3678,LEN('Locations-Stops'!D3678)-2),"0")&amp;","&amp;IF('Locations-Stops'!E3678&lt;&gt;"",LEFT('Locations-Stops'!E3678,1)&amp;"."&amp;RIGHT('Locations-Stops'!E3678,LEN('Locations-Stops'!E3678)-1),"0")&amp;","&amp;IF('Locations-Stops'!G3678&lt;&gt;"",VLOOKUP('Locations-Stops'!G3678,Regions!A2:B379,2,FALSE),"0")&amp;","&amp;IF('Locations-Stops'!H3678&lt;&gt;"",VLOOKUP('Locations-Stops'!H3678,Regions!C2:D379,2,FALSE),"0")&amp;","&amp;IF('Locations-Stops'!I3678&lt;&gt;"",VLOOKUP('Locations-Stops'!I3678,Regions!F2:G379,2,FALSE),"0")&amp;","&amp;IF('Locations-Stops'!J3678&lt;&gt;"",VLOOKUP('Locations-Stops'!J3678,Regions!I2:J379,2,FALSE),"0")&amp;",'"&amp;IF('Locations-Stops'!K3678&lt;&gt;"",SUBSTITUTE('Locations-Stops'!K3678,"'","\'"),"")&amp;"','"&amp;IF('Locations-Stops'!L3678&lt;&gt;"",'Locations-Stops'!L3678,"")&amp;"','"&amp;IF('Locations-Stops'!M3678&lt;&gt;"",'Locations-Stops'!M3678,"")&amp;"','"&amp;IF('Locations-Stops'!N3678&lt;&gt;"",'Locations-Stops'!N3678,"")&amp;"', CURRENT_TIMESTAMP);"</f>
        <v>INSERT INTO `locations` (`id`, `name`, `latitude`, `longitude`, `province_id`, `region_1`, `region_2`, `region_3`, `street`, `number`, `postal`, `img`, `last_modified`) VALUES (NULL,'Skate and Falling Mural',52.387672,4.839441,8,3,14,103,'Teleportboulevard','100','1043','https://lh3.googleusercontent.com/wY3hlWKMr5btbo-hRVaFkRYWUYL10ZqvTZt-X8joSdlHAX_2QA4dPVn7MuvGEvC7KRAW1mO53659oSdSpHlk', CURRENT_TIMESTAMP);</v>
      </c>
    </row>
    <row r="3677" spans="1:1" x14ac:dyDescent="0.25">
      <c r="A3677" t="str">
        <f>"INSERT INTO `locations` (`id`, `name`, `latitude`, `longitude`, `province_id`, `region_1`, `region_2`, `region_3`, `street`, `number`, `postal`, `img`, `last_modified`) VALUES (NULL,'"&amp;SUBSTITUTE('Locations-Stops'!F3679,"'","\'")&amp;"',"&amp;IF('Locations-Stops'!D3679&lt;&gt;"",LEFT('Locations-Stops'!D3679,2)&amp;"."&amp;RIGHT('Locations-Stops'!D3679,LEN('Locations-Stops'!D3679)-2),"0")&amp;","&amp;IF('Locations-Stops'!E3679&lt;&gt;"",LEFT('Locations-Stops'!E3679,1)&amp;"."&amp;RIGHT('Locations-Stops'!E3679,LEN('Locations-Stops'!E3679)-1),"0")&amp;","&amp;IF('Locations-Stops'!G3679&lt;&gt;"",VLOOKUP('Locations-Stops'!G3679,Regions!A2:B379,2,FALSE),"0")&amp;","&amp;IF('Locations-Stops'!H3679&lt;&gt;"",VLOOKUP('Locations-Stops'!H3679,Regions!C2:D379,2,FALSE),"0")&amp;","&amp;IF('Locations-Stops'!I3679&lt;&gt;"",VLOOKUP('Locations-Stops'!I3679,Regions!F2:G379,2,FALSE),"0")&amp;","&amp;IF('Locations-Stops'!J3679&lt;&gt;"",VLOOKUP('Locations-Stops'!J3679,Regions!I2:J379,2,FALSE),"0")&amp;",'"&amp;IF('Locations-Stops'!K3679&lt;&gt;"",SUBSTITUTE('Locations-Stops'!K3679,"'","\'"),"")&amp;"','"&amp;IF('Locations-Stops'!L3679&lt;&gt;"",'Locations-Stops'!L3679,"")&amp;"','"&amp;IF('Locations-Stops'!M3679&lt;&gt;"",'Locations-Stops'!M3679,"")&amp;"','"&amp;IF('Locations-Stops'!N3679&lt;&gt;"",'Locations-Stops'!N3679,"")&amp;"', CURRENT_TIMESTAMP);"</f>
        <v>INSERT INTO `locations` (`id`, `name`, `latitude`, `longitude`, `province_id`, `region_1`, `region_2`, `region_3`, `street`, `number`, `postal`, `img`, `last_modified`) VALUES (NULL,'Lighthouse In The City',52.392384,4.85484,8,3,14,103,'Transformatorweg','24','1014','https://lh3.googleusercontent.com/YSVMS60TfNxHWJF5gj8e2AkpzylksciAHD3zMzamcZRCZq-6hskzN19WfCCUW4dknx0lXVxO0srJdSp5zr65HQ', CURRENT_TIMESTAMP);</v>
      </c>
    </row>
    <row r="3678" spans="1:1" x14ac:dyDescent="0.25">
      <c r="A3678" t="str">
        <f>"INSERT INTO `locations` (`id`, `name`, `latitude`, `longitude`, `province_id`, `region_1`, `region_2`, `region_3`, `street`, `number`, `postal`, `img`, `last_modified`) VALUES (NULL,'"&amp;SUBSTITUTE('Locations-Stops'!F3680,"'","\'")&amp;"',"&amp;IF('Locations-Stops'!D3680&lt;&gt;"",LEFT('Locations-Stops'!D3680,2)&amp;"."&amp;RIGHT('Locations-Stops'!D3680,LEN('Locations-Stops'!D3680)-2),"0")&amp;","&amp;IF('Locations-Stops'!E3680&lt;&gt;"",LEFT('Locations-Stops'!E3680,1)&amp;"."&amp;RIGHT('Locations-Stops'!E3680,LEN('Locations-Stops'!E3680)-1),"0")&amp;","&amp;IF('Locations-Stops'!G3680&lt;&gt;"",VLOOKUP('Locations-Stops'!G3680,Regions!A2:B379,2,FALSE),"0")&amp;","&amp;IF('Locations-Stops'!H3680&lt;&gt;"",VLOOKUP('Locations-Stops'!H3680,Regions!C2:D379,2,FALSE),"0")&amp;","&amp;IF('Locations-Stops'!I3680&lt;&gt;"",VLOOKUP('Locations-Stops'!I3680,Regions!F2:G379,2,FALSE),"0")&amp;","&amp;IF('Locations-Stops'!J3680&lt;&gt;"",VLOOKUP('Locations-Stops'!J3680,Regions!I2:J379,2,FALSE),"0")&amp;",'"&amp;IF('Locations-Stops'!K3680&lt;&gt;"",SUBSTITUTE('Locations-Stops'!K3680,"'","\'"),"")&amp;"','"&amp;IF('Locations-Stops'!L3680&lt;&gt;"",'Locations-Stops'!L3680,"")&amp;"','"&amp;IF('Locations-Stops'!M3680&lt;&gt;"",'Locations-Stops'!M3680,"")&amp;"','"&amp;IF('Locations-Stops'!N3680&lt;&gt;"",'Locations-Stops'!N3680,"")&amp;"', CURRENT_TIMESTAMP);"</f>
        <v>INSERT INTO `locations` (`id`, `name`, `latitude`, `longitude`, `province_id`, `region_1`, `region_2`, `region_3`, `street`, `number`, `postal`, `img`, `last_modified`) VALUES (NULL,'Coengebouw Hallway Artwork',52.392431,4.846698,8,3,14,103,'Transformatorweg','74','1014 AK','https://lh5.ggpht.com/aOnOlUlQQS2qq-mlMH0gv_rHQ_0z5FikxlQjcvOgaDoTvuSaVOv0HkhXlLbaWv_TNieMR0met17sYX38xVJQ', CURRENT_TIMESTAMP);</v>
      </c>
    </row>
    <row r="3679" spans="1:1" x14ac:dyDescent="0.25">
      <c r="A3679" t="str">
        <f>"INSERT INTO `locations` (`id`, `name`, `latitude`, `longitude`, `province_id`, `region_1`, `region_2`, `region_3`, `street`, `number`, `postal`, `img`, `last_modified`) VALUES (NULL,'"&amp;SUBSTITUTE('Locations-Stops'!F3681,"'","\'")&amp;"',"&amp;IF('Locations-Stops'!D3681&lt;&gt;"",LEFT('Locations-Stops'!D3681,2)&amp;"."&amp;RIGHT('Locations-Stops'!D3681,LEN('Locations-Stops'!D3681)-2),"0")&amp;","&amp;IF('Locations-Stops'!E3681&lt;&gt;"",LEFT('Locations-Stops'!E3681,1)&amp;"."&amp;RIGHT('Locations-Stops'!E3681,LEN('Locations-Stops'!E3681)-1),"0")&amp;","&amp;IF('Locations-Stops'!G3681&lt;&gt;"",VLOOKUP('Locations-Stops'!G3681,Regions!A2:B379,2,FALSE),"0")&amp;","&amp;IF('Locations-Stops'!H3681&lt;&gt;"",VLOOKUP('Locations-Stops'!H3681,Regions!C2:D379,2,FALSE),"0")&amp;","&amp;IF('Locations-Stops'!I3681&lt;&gt;"",VLOOKUP('Locations-Stops'!I3681,Regions!F2:G379,2,FALSE),"0")&amp;","&amp;IF('Locations-Stops'!J3681&lt;&gt;"",VLOOKUP('Locations-Stops'!J3681,Regions!I2:J379,2,FALSE),"0")&amp;",'"&amp;IF('Locations-Stops'!K3681&lt;&gt;"",SUBSTITUTE('Locations-Stops'!K3681,"'","\'"),"")&amp;"','"&amp;IF('Locations-Stops'!L3681&lt;&gt;"",'Locations-Stops'!L3681,"")&amp;"','"&amp;IF('Locations-Stops'!M3681&lt;&gt;"",'Locations-Stops'!M3681,"")&amp;"','"&amp;IF('Locations-Stops'!N3681&lt;&gt;"",'Locations-Stops'!N3681,"")&amp;"', CURRENT_TIMESTAMP);"</f>
        <v>INSERT INTO `locations` (`id`, `name`, `latitude`, `longitude`, `province_id`, `region_1`, `region_2`, `region_3`, `street`, `number`, `postal`, `img`, `last_modified`) VALUES (NULL,'Boezemgemaal Halfweg',52.392806,4.770915,8,3,14,103,'Wethouder van Essenweg','1','1047 AV','https://lh3.googleusercontent.com/PexTCRiycw0oskMo19l85BW2-6XmsBLsxaN_ZRCW6J6P0SJgbZOc7mLrj_4ilNDKRTK5MEm7fZUoJMBknYuAng', CURRENT_TIMESTAMP);</v>
      </c>
    </row>
    <row r="3680" spans="1:1" x14ac:dyDescent="0.25">
      <c r="A3680" t="str">
        <f>"INSERT INTO `locations` (`id`, `name`, `latitude`, `longitude`, `province_id`, `region_1`, `region_2`, `region_3`, `street`, `number`, `postal`, `img`, `last_modified`) VALUES (NULL,'"&amp;SUBSTITUTE('Locations-Stops'!F3682,"'","\'")&amp;"',"&amp;IF('Locations-Stops'!D3682&lt;&gt;"",LEFT('Locations-Stops'!D3682,2)&amp;"."&amp;RIGHT('Locations-Stops'!D3682,LEN('Locations-Stops'!D3682)-2),"0")&amp;","&amp;IF('Locations-Stops'!E3682&lt;&gt;"",LEFT('Locations-Stops'!E3682,1)&amp;"."&amp;RIGHT('Locations-Stops'!E3682,LEN('Locations-Stops'!E3682)-1),"0")&amp;","&amp;IF('Locations-Stops'!G3682&lt;&gt;"",VLOOKUP('Locations-Stops'!G3682,Regions!A2:B379,2,FALSE),"0")&amp;","&amp;IF('Locations-Stops'!H3682&lt;&gt;"",VLOOKUP('Locations-Stops'!H3682,Regions!C2:D379,2,FALSE),"0")&amp;","&amp;IF('Locations-Stops'!I3682&lt;&gt;"",VLOOKUP('Locations-Stops'!I3682,Regions!F2:G379,2,FALSE),"0")&amp;","&amp;IF('Locations-Stops'!J3682&lt;&gt;"",VLOOKUP('Locations-Stops'!J3682,Regions!I2:J379,2,FALSE),"0")&amp;",'"&amp;IF('Locations-Stops'!K3682&lt;&gt;"",SUBSTITUTE('Locations-Stops'!K3682,"'","\'"),"")&amp;"','"&amp;IF('Locations-Stops'!L3682&lt;&gt;"",'Locations-Stops'!L3682,"")&amp;"','"&amp;IF('Locations-Stops'!M3682&lt;&gt;"",'Locations-Stops'!M3682,"")&amp;"','"&amp;IF('Locations-Stops'!N3682&lt;&gt;"",'Locations-Stops'!N3682,"")&amp;"', CURRENT_TIMESTAMP);"</f>
        <v>INSERT INTO `locations` (`id`, `name`, `latitude`, `longitude`, `province_id`, `region_1`, `region_2`, `region_3`, `street`, `number`, `postal`, `img`, `last_modified`) VALUES (NULL,'Het Geuzenbos',52.39371,4.761127,8,3,14,103,'Wethouder van Essenweg','','1047','https://lh3.googleusercontent.com/XgtKWrzqG-x6txXCROrPhgf5beonil5CyvJQQBXIipq4kJtrvlsVjoSmEzhvEqW8IFFl7IkYHR8toaVQDxGnfg', CURRENT_TIMESTAMP);</v>
      </c>
    </row>
    <row r="3681" spans="1:1" x14ac:dyDescent="0.25">
      <c r="A3681" t="str">
        <f>"INSERT INTO `locations` (`id`, `name`, `latitude`, `longitude`, `province_id`, `region_1`, `region_2`, `region_3`, `street`, `number`, `postal`, `img`, `last_modified`) VALUES (NULL,'"&amp;SUBSTITUTE('Locations-Stops'!F3683,"'","\'")&amp;"',"&amp;IF('Locations-Stops'!D3683&lt;&gt;"",LEFT('Locations-Stops'!D3683,2)&amp;"."&amp;RIGHT('Locations-Stops'!D3683,LEN('Locations-Stops'!D3683)-2),"0")&amp;","&amp;IF('Locations-Stops'!E3683&lt;&gt;"",LEFT('Locations-Stops'!E3683,1)&amp;"."&amp;RIGHT('Locations-Stops'!E3683,LEN('Locations-Stops'!E3683)-1),"0")&amp;","&amp;IF('Locations-Stops'!G3683&lt;&gt;"",VLOOKUP('Locations-Stops'!G3683,Regions!A2:B379,2,FALSE),"0")&amp;","&amp;IF('Locations-Stops'!H3683&lt;&gt;"",VLOOKUP('Locations-Stops'!H3683,Regions!C2:D379,2,FALSE),"0")&amp;","&amp;IF('Locations-Stops'!I3683&lt;&gt;"",VLOOKUP('Locations-Stops'!I3683,Regions!F2:G379,2,FALSE),"0")&amp;","&amp;IF('Locations-Stops'!J3683&lt;&gt;"",VLOOKUP('Locations-Stops'!J3683,Regions!I2:J379,2,FALSE),"0")&amp;",'"&amp;IF('Locations-Stops'!K3683&lt;&gt;"",SUBSTITUTE('Locations-Stops'!K3683,"'","\'"),"")&amp;"','"&amp;IF('Locations-Stops'!L3683&lt;&gt;"",'Locations-Stops'!L3683,"")&amp;"','"&amp;IF('Locations-Stops'!M3683&lt;&gt;"",'Locations-Stops'!M3683,"")&amp;"','"&amp;IF('Locations-Stops'!N3683&lt;&gt;"",'Locations-Stops'!N3683,"")&amp;"', CURRENT_TIMESTAMP);"</f>
        <v>INSERT INTO `locations` (`id`, `name`, `latitude`, `longitude`, `province_id`, `region_1`, `region_2`, `region_3`, `street`, `number`, `postal`, `img`, `last_modified`) VALUES (NULL,'The Kissing Couple',52.417776,4.828088,8,3,14,104,'Ankerweg','2','1041 AT','https://lh3.googleusercontent.com/RapnQyoZFn-Bbn1W2UG_UdW_r6Fcq2_nRISYwbqxJREsAhE9Uz9vuXKEJnRo3CGLW50TSEquJJRrUE7eanpu', CURRENT_TIMESTAMP);</v>
      </c>
    </row>
    <row r="3682" spans="1:1" x14ac:dyDescent="0.25">
      <c r="A3682" t="str">
        <f>"INSERT INTO `locations` (`id`, `name`, `latitude`, `longitude`, `province_id`, `region_1`, `region_2`, `region_3`, `street`, `number`, `postal`, `img`, `last_modified`) VALUES (NULL,'"&amp;SUBSTITUTE('Locations-Stops'!F3684,"'","\'")&amp;"',"&amp;IF('Locations-Stops'!D3684&lt;&gt;"",LEFT('Locations-Stops'!D3684,2)&amp;"."&amp;RIGHT('Locations-Stops'!D3684,LEN('Locations-Stops'!D3684)-2),"0")&amp;","&amp;IF('Locations-Stops'!E3684&lt;&gt;"",LEFT('Locations-Stops'!E3684,1)&amp;"."&amp;RIGHT('Locations-Stops'!E3684,LEN('Locations-Stops'!E3684)-1),"0")&amp;","&amp;IF('Locations-Stops'!G3684&lt;&gt;"",VLOOKUP('Locations-Stops'!G3684,Regions!A2:B379,2,FALSE),"0")&amp;","&amp;IF('Locations-Stops'!H3684&lt;&gt;"",VLOOKUP('Locations-Stops'!H3684,Regions!C2:D379,2,FALSE),"0")&amp;","&amp;IF('Locations-Stops'!I3684&lt;&gt;"",VLOOKUP('Locations-Stops'!I3684,Regions!F2:G379,2,FALSE),"0")&amp;","&amp;IF('Locations-Stops'!J3684&lt;&gt;"",VLOOKUP('Locations-Stops'!J3684,Regions!I2:J379,2,FALSE),"0")&amp;",'"&amp;IF('Locations-Stops'!K3684&lt;&gt;"",SUBSTITUTE('Locations-Stops'!K3684,"'","\'"),"")&amp;"','"&amp;IF('Locations-Stops'!L3684&lt;&gt;"",'Locations-Stops'!L3684,"")&amp;"','"&amp;IF('Locations-Stops'!M3684&lt;&gt;"",'Locations-Stops'!M3684,"")&amp;"','"&amp;IF('Locations-Stops'!N3684&lt;&gt;"",'Locations-Stops'!N3684,"")&amp;"', CURRENT_TIMESTAMP);"</f>
        <v>INSERT INTO `locations` (`id`, `name`, `latitude`, `longitude`, `province_id`, `region_1`, `region_2`, `region_3`, `street`, `number`, `postal`, `img`, `last_modified`) VALUES (NULL,'Anchor',52.416846,4.833168,8,3,14,104,'Ankerweg','16','1041 AT','https://lh6.ggpht.com/b7ovz86JewNk4MKo3QPfkjZ0nJJGsUA0OezTMHqd54BH8Qfo2A7u_4t4VIZwJ82hbzZbjqzUgndQtk0rARw', CURRENT_TIMESTAMP);</v>
      </c>
    </row>
    <row r="3683" spans="1:1" x14ac:dyDescent="0.25">
      <c r="A3683" t="str">
        <f>"INSERT INTO `locations` (`id`, `name`, `latitude`, `longitude`, `province_id`, `region_1`, `region_2`, `region_3`, `street`, `number`, `postal`, `img`, `last_modified`) VALUES (NULL,'"&amp;SUBSTITUTE('Locations-Stops'!F3685,"'","\'")&amp;"',"&amp;IF('Locations-Stops'!D3685&lt;&gt;"",LEFT('Locations-Stops'!D3685,2)&amp;"."&amp;RIGHT('Locations-Stops'!D3685,LEN('Locations-Stops'!D3685)-2),"0")&amp;","&amp;IF('Locations-Stops'!E3685&lt;&gt;"",LEFT('Locations-Stops'!E3685,1)&amp;"."&amp;RIGHT('Locations-Stops'!E3685,LEN('Locations-Stops'!E3685)-1),"0")&amp;","&amp;IF('Locations-Stops'!G3685&lt;&gt;"",VLOOKUP('Locations-Stops'!G3685,Regions!A2:B379,2,FALSE),"0")&amp;","&amp;IF('Locations-Stops'!H3685&lt;&gt;"",VLOOKUP('Locations-Stops'!H3685,Regions!C2:D379,2,FALSE),"0")&amp;","&amp;IF('Locations-Stops'!I3685&lt;&gt;"",VLOOKUP('Locations-Stops'!I3685,Regions!F2:G379,2,FALSE),"0")&amp;","&amp;IF('Locations-Stops'!J3685&lt;&gt;"",VLOOKUP('Locations-Stops'!J3685,Regions!I2:J379,2,FALSE),"0")&amp;",'"&amp;IF('Locations-Stops'!K3685&lt;&gt;"",SUBSTITUTE('Locations-Stops'!K3685,"'","\'"),"")&amp;"','"&amp;IF('Locations-Stops'!L3685&lt;&gt;"",'Locations-Stops'!L3685,"")&amp;"','"&amp;IF('Locations-Stops'!M3685&lt;&gt;"",'Locations-Stops'!M3685,"")&amp;"','"&amp;IF('Locations-Stops'!N3685&lt;&gt;"",'Locations-Stops'!N3685,"")&amp;"', CURRENT_TIMESTAMP);"</f>
        <v>INSERT INTO `locations` (`id`, `name`, `latitude`, `longitude`, `province_id`, `region_1`, `region_2`, `region_3`, `street`, `number`, `postal`, `img`, `last_modified`) VALUES (NULL,'Hout Havens',52.401957,4.874775,8,3,14,104,'Danzigerkade','175','1013 AP','https://lh3.googleusercontent.com/spEohC91mz47gQM-dK3n_tWgMIYuE2FOd20r3YiyG8kLbJp3szKv1korW_AJcUBlWzJx_06U1ZXHaA-GTlhb', CURRENT_TIMESTAMP);</v>
      </c>
    </row>
    <row r="3684" spans="1:1" x14ac:dyDescent="0.25">
      <c r="A3684" t="str">
        <f>"INSERT INTO `locations` (`id`, `name`, `latitude`, `longitude`, `province_id`, `region_1`, `region_2`, `region_3`, `street`, `number`, `postal`, `img`, `last_modified`) VALUES (NULL,'"&amp;SUBSTITUTE('Locations-Stops'!F3686,"'","\'")&amp;"',"&amp;IF('Locations-Stops'!D3686&lt;&gt;"",LEFT('Locations-Stops'!D3686,2)&amp;"."&amp;RIGHT('Locations-Stops'!D3686,LEN('Locations-Stops'!D3686)-2),"0")&amp;","&amp;IF('Locations-Stops'!E3686&lt;&gt;"",LEFT('Locations-Stops'!E3686,1)&amp;"."&amp;RIGHT('Locations-Stops'!E3686,LEN('Locations-Stops'!E3686)-1),"0")&amp;","&amp;IF('Locations-Stops'!G3686&lt;&gt;"",VLOOKUP('Locations-Stops'!G3686,Regions!A2:B379,2,FALSE),"0")&amp;","&amp;IF('Locations-Stops'!H3686&lt;&gt;"",VLOOKUP('Locations-Stops'!H3686,Regions!C2:D379,2,FALSE),"0")&amp;","&amp;IF('Locations-Stops'!I3686&lt;&gt;"",VLOOKUP('Locations-Stops'!I3686,Regions!F2:G379,2,FALSE),"0")&amp;","&amp;IF('Locations-Stops'!J3686&lt;&gt;"",VLOOKUP('Locations-Stops'!J3686,Regions!I2:J379,2,FALSE),"0")&amp;",'"&amp;IF('Locations-Stops'!K3686&lt;&gt;"",SUBSTITUTE('Locations-Stops'!K3686,"'","\'"),"")&amp;"','"&amp;IF('Locations-Stops'!L3686&lt;&gt;"",'Locations-Stops'!L3686,"")&amp;"','"&amp;IF('Locations-Stops'!M3686&lt;&gt;"",'Locations-Stops'!M3686,"")&amp;"','"&amp;IF('Locations-Stops'!N3686&lt;&gt;"",'Locations-Stops'!N3686,"")&amp;"', CURRENT_TIMESTAMP);"</f>
        <v>INSERT INTO `locations` (`id`, `name`, `latitude`, `longitude`, `province_id`, `region_1`, `region_2`, `region_3`, `street`, `number`, `postal`, `img`, `last_modified`) VALUES (NULL,'REM Eiland',52.398757,4.883285,8,3,14,104,'Haparandadam','45','1013 AP','https://lh3.googleusercontent.com/TBRQKjUrgOj9C3RPULsHAinoaYLSwrZ7hxBmxc60L4Ix3qnrNvu0XgvmqlfkdvJ_D68QCqYqYWXzK-g_lIACQQ', CURRENT_TIMESTAMP);</v>
      </c>
    </row>
    <row r="3685" spans="1:1" x14ac:dyDescent="0.25">
      <c r="A3685" t="str">
        <f>"INSERT INTO `locations` (`id`, `name`, `latitude`, `longitude`, `province_id`, `region_1`, `region_2`, `region_3`, `street`, `number`, `postal`, `img`, `last_modified`) VALUES (NULL,'"&amp;SUBSTITUTE('Locations-Stops'!F3687,"'","\'")&amp;"',"&amp;IF('Locations-Stops'!D3687&lt;&gt;"",LEFT('Locations-Stops'!D3687,2)&amp;"."&amp;RIGHT('Locations-Stops'!D3687,LEN('Locations-Stops'!D3687)-2),"0")&amp;","&amp;IF('Locations-Stops'!E3687&lt;&gt;"",LEFT('Locations-Stops'!E3687,1)&amp;"."&amp;RIGHT('Locations-Stops'!E3687,LEN('Locations-Stops'!E3687)-1),"0")&amp;","&amp;IF('Locations-Stops'!G3687&lt;&gt;"",VLOOKUP('Locations-Stops'!G3687,Regions!A2:B379,2,FALSE),"0")&amp;","&amp;IF('Locations-Stops'!H3687&lt;&gt;"",VLOOKUP('Locations-Stops'!H3687,Regions!C2:D379,2,FALSE),"0")&amp;","&amp;IF('Locations-Stops'!I3687&lt;&gt;"",VLOOKUP('Locations-Stops'!I3687,Regions!F2:G379,2,FALSE),"0")&amp;","&amp;IF('Locations-Stops'!J3687&lt;&gt;"",VLOOKUP('Locations-Stops'!J3687,Regions!I2:J379,2,FALSE),"0")&amp;",'"&amp;IF('Locations-Stops'!K3687&lt;&gt;"",SUBSTITUTE('Locations-Stops'!K3687,"'","\'"),"")&amp;"','"&amp;IF('Locations-Stops'!L3687&lt;&gt;"",'Locations-Stops'!L3687,"")&amp;"','"&amp;IF('Locations-Stops'!M3687&lt;&gt;"",'Locations-Stops'!M3687,"")&amp;"','"&amp;IF('Locations-Stops'!N3687&lt;&gt;"",'Locations-Stops'!N3687,"")&amp;"', CURRENT_TIMESTAMP);"</f>
        <v>INSERT INTO `locations` (`id`, `name`, `latitude`, `longitude`, `province_id`, `region_1`, `region_2`, `region_3`, `street`, `number`, `postal`, `img`, `last_modified`) VALUES (NULL,'Centaur Art',52.408017,4.854977,8,3,14,104,'Hexaanweg','2','1041','https://lh6.ggpht.com/albw6W4H1gXVaKtjCKMd9xYB5Q1R2qFbp1hR7_WJn4kEw9sxxqYx1ortvltXS4H1_93i5fSpxqnIaJabFM0s', CURRENT_TIMESTAMP);</v>
      </c>
    </row>
    <row r="3686" spans="1:1" x14ac:dyDescent="0.25">
      <c r="A3686" t="str">
        <f>"INSERT INTO `locations` (`id`, `name`, `latitude`, `longitude`, `province_id`, `region_1`, `region_2`, `region_3`, `street`, `number`, `postal`, `img`, `last_modified`) VALUES (NULL,'"&amp;SUBSTITUTE('Locations-Stops'!F3688,"'","\'")&amp;"',"&amp;IF('Locations-Stops'!D3688&lt;&gt;"",LEFT('Locations-Stops'!D3688,2)&amp;"."&amp;RIGHT('Locations-Stops'!D3688,LEN('Locations-Stops'!D3688)-2),"0")&amp;","&amp;IF('Locations-Stops'!E3688&lt;&gt;"",LEFT('Locations-Stops'!E3688,1)&amp;"."&amp;RIGHT('Locations-Stops'!E3688,LEN('Locations-Stops'!E3688)-1),"0")&amp;","&amp;IF('Locations-Stops'!G3688&lt;&gt;"",VLOOKUP('Locations-Stops'!G3688,Regions!A2:B379,2,FALSE),"0")&amp;","&amp;IF('Locations-Stops'!H3688&lt;&gt;"",VLOOKUP('Locations-Stops'!H3688,Regions!C2:D379,2,FALSE),"0")&amp;","&amp;IF('Locations-Stops'!I3688&lt;&gt;"",VLOOKUP('Locations-Stops'!I3688,Regions!F2:G379,2,FALSE),"0")&amp;","&amp;IF('Locations-Stops'!J3688&lt;&gt;"",VLOOKUP('Locations-Stops'!J3688,Regions!I2:J379,2,FALSE),"0")&amp;",'"&amp;IF('Locations-Stops'!K3688&lt;&gt;"",SUBSTITUTE('Locations-Stops'!K3688,"'","\'"),"")&amp;"','"&amp;IF('Locations-Stops'!L3688&lt;&gt;"",'Locations-Stops'!L3688,"")&amp;"','"&amp;IF('Locations-Stops'!M3688&lt;&gt;"",'Locations-Stops'!M3688,"")&amp;"','"&amp;IF('Locations-Stops'!N3688&lt;&gt;"",'Locations-Stops'!N3688,"")&amp;"', CURRENT_TIMESTAMP);"</f>
        <v>INSERT INTO `locations` (`id`, `name`, `latitude`, `longitude`, `province_id`, `region_1`, `region_2`, `region_3`, `street`, `number`, `postal`, `img`, `last_modified`) VALUES (NULL,'Bird Houses',52.436965,4.824097,8,3,14,104,'Hogendijk','76','1506 AJ','https://lh3.ggpht.com/VkQ_mK-liLzJCSYG7jG2A-DoyDuYg8Q_YMHP14bL5yuCfNKzZDEkRCFBiV3F9kjrSjwshfmeDkKTkzhMR0Sv', CURRENT_TIMESTAMP);</v>
      </c>
    </row>
    <row r="3687" spans="1:1" x14ac:dyDescent="0.25">
      <c r="A3687" t="str">
        <f>"INSERT INTO `locations` (`id`, `name`, `latitude`, `longitude`, `province_id`, `region_1`, `region_2`, `region_3`, `street`, `number`, `postal`, `img`, `last_modified`) VALUES (NULL,'"&amp;SUBSTITUTE('Locations-Stops'!F3689,"'","\'")&amp;"',"&amp;IF('Locations-Stops'!D3689&lt;&gt;"",LEFT('Locations-Stops'!D3689,2)&amp;"."&amp;RIGHT('Locations-Stops'!D3689,LEN('Locations-Stops'!D3689)-2),"0")&amp;","&amp;IF('Locations-Stops'!E3689&lt;&gt;"",LEFT('Locations-Stops'!E3689,1)&amp;"."&amp;RIGHT('Locations-Stops'!E3689,LEN('Locations-Stops'!E3689)-1),"0")&amp;","&amp;IF('Locations-Stops'!G3689&lt;&gt;"",VLOOKUP('Locations-Stops'!G3689,Regions!A2:B379,2,FALSE),"0")&amp;","&amp;IF('Locations-Stops'!H3689&lt;&gt;"",VLOOKUP('Locations-Stops'!H3689,Regions!C2:D379,2,FALSE),"0")&amp;","&amp;IF('Locations-Stops'!I3689&lt;&gt;"",VLOOKUP('Locations-Stops'!I3689,Regions!F2:G379,2,FALSE),"0")&amp;","&amp;IF('Locations-Stops'!J3689&lt;&gt;"",VLOOKUP('Locations-Stops'!J3689,Regions!I2:J379,2,FALSE),"0")&amp;",'"&amp;IF('Locations-Stops'!K3689&lt;&gt;"",SUBSTITUTE('Locations-Stops'!K3689,"'","\'"),"")&amp;"','"&amp;IF('Locations-Stops'!L3689&lt;&gt;"",'Locations-Stops'!L3689,"")&amp;"','"&amp;IF('Locations-Stops'!M3689&lt;&gt;"",'Locations-Stops'!M3689,"")&amp;"','"&amp;IF('Locations-Stops'!N3689&lt;&gt;"",'Locations-Stops'!N3689,"")&amp;"', CURRENT_TIMESTAMP);"</f>
        <v>INSERT INTO `locations` (`id`, `name`, `latitude`, `longitude`, `province_id`, `region_1`, `region_2`, `region_3`, `street`, `number`, `postal`, `img`, `last_modified`) VALUES (NULL,'Flowers',52.417249,4.827655,8,3,14,104,'Kombuisweg','11','1041 AV','https://lh4.ggpht.com/FA39rAHdu1ekJmWmiAFEhMqxZiQXoR40Cu90pMeF4uBrizIKK3Cx6WuZAxPUSRqJLBI9ihMe8DSnWGDtDKXL', CURRENT_TIMESTAMP);</v>
      </c>
    </row>
    <row r="3688" spans="1:1" x14ac:dyDescent="0.25">
      <c r="A3688" t="str">
        <f>"INSERT INTO `locations` (`id`, `name`, `latitude`, `longitude`, `province_id`, `region_1`, `region_2`, `region_3`, `street`, `number`, `postal`, `img`, `last_modified`) VALUES (NULL,'"&amp;SUBSTITUTE('Locations-Stops'!F3690,"'","\'")&amp;"',"&amp;IF('Locations-Stops'!D3690&lt;&gt;"",LEFT('Locations-Stops'!D3690,2)&amp;"."&amp;RIGHT('Locations-Stops'!D3690,LEN('Locations-Stops'!D3690)-2),"0")&amp;","&amp;IF('Locations-Stops'!E3690&lt;&gt;"",LEFT('Locations-Stops'!E3690,1)&amp;"."&amp;RIGHT('Locations-Stops'!E3690,LEN('Locations-Stops'!E3690)-1),"0")&amp;","&amp;IF('Locations-Stops'!G3690&lt;&gt;"",VLOOKUP('Locations-Stops'!G3690,Regions!A2:B379,2,FALSE),"0")&amp;","&amp;IF('Locations-Stops'!H3690&lt;&gt;"",VLOOKUP('Locations-Stops'!H3690,Regions!C2:D379,2,FALSE),"0")&amp;","&amp;IF('Locations-Stops'!I3690&lt;&gt;"",VLOOKUP('Locations-Stops'!I3690,Regions!F2:G379,2,FALSE),"0")&amp;","&amp;IF('Locations-Stops'!J3690&lt;&gt;"",VLOOKUP('Locations-Stops'!J3690,Regions!I2:J379,2,FALSE),"0")&amp;",'"&amp;IF('Locations-Stops'!K3690&lt;&gt;"",SUBSTITUTE('Locations-Stops'!K3690,"'","\'"),"")&amp;"','"&amp;IF('Locations-Stops'!L3690&lt;&gt;"",'Locations-Stops'!L3690,"")&amp;"','"&amp;IF('Locations-Stops'!M3690&lt;&gt;"",'Locations-Stops'!M3690,"")&amp;"','"&amp;IF('Locations-Stops'!N3690&lt;&gt;"",'Locations-Stops'!N3690,"")&amp;"', CURRENT_TIMESTAMP);"</f>
        <v>INSERT INTO `locations` (`id`, `name`, `latitude`, `longitude`, `province_id`, `region_1`, `region_2`, `region_3`, `street`, `number`, `postal`, `img`, `last_modified`) VALUES (NULL,'Piramide',52.397642,4.872239,8,3,14,104,'Moermanskkade','71','1013','https://lh5.ggpht.com/HAe26o3BcUrVhiwgVLIll10NWbk5lI8_B5HXqg3eVpcM_06tWNXjsdGjHZlrqSkFucU0hB9XN88Qp4TyrIcn', CURRENT_TIMESTAMP);</v>
      </c>
    </row>
    <row r="3689" spans="1:1" x14ac:dyDescent="0.25">
      <c r="A3689" t="str">
        <f>"INSERT INTO `locations` (`id`, `name`, `latitude`, `longitude`, `province_id`, `region_1`, `region_2`, `region_3`, `street`, `number`, `postal`, `img`, `last_modified`) VALUES (NULL,'"&amp;SUBSTITUTE('Locations-Stops'!F3691,"'","\'")&amp;"',"&amp;IF('Locations-Stops'!D3691&lt;&gt;"",LEFT('Locations-Stops'!D3691,2)&amp;"."&amp;RIGHT('Locations-Stops'!D3691,LEN('Locations-Stops'!D3691)-2),"0")&amp;","&amp;IF('Locations-Stops'!E3691&lt;&gt;"",LEFT('Locations-Stops'!E3691,1)&amp;"."&amp;RIGHT('Locations-Stops'!E3691,LEN('Locations-Stops'!E3691)-1),"0")&amp;","&amp;IF('Locations-Stops'!G3691&lt;&gt;"",VLOOKUP('Locations-Stops'!G3691,Regions!A2:B379,2,FALSE),"0")&amp;","&amp;IF('Locations-Stops'!H3691&lt;&gt;"",VLOOKUP('Locations-Stops'!H3691,Regions!C2:D379,2,FALSE),"0")&amp;","&amp;IF('Locations-Stops'!I3691&lt;&gt;"",VLOOKUP('Locations-Stops'!I3691,Regions!F2:G379,2,FALSE),"0")&amp;","&amp;IF('Locations-Stops'!J3691&lt;&gt;"",VLOOKUP('Locations-Stops'!J3691,Regions!I2:J379,2,FALSE),"0")&amp;",'"&amp;IF('Locations-Stops'!K3691&lt;&gt;"",SUBSTITUTE('Locations-Stops'!K3691,"'","\'"),"")&amp;"','"&amp;IF('Locations-Stops'!L3691&lt;&gt;"",'Locations-Stops'!L3691,"")&amp;"','"&amp;IF('Locations-Stops'!M3691&lt;&gt;"",'Locations-Stops'!M3691,"")&amp;"','"&amp;IF('Locations-Stops'!N3691&lt;&gt;"",'Locations-Stops'!N3691,"")&amp;"', CURRENT_TIMESTAMP);"</f>
        <v>INSERT INTO `locations` (`id`, `name`, `latitude`, `longitude`, `province_id`, `region_1`, `region_2`, `region_3`, `street`, `number`, `postal`, `img`, `last_modified`) VALUES (NULL,'Hem Mural',52.393517,4.867252,8,3,14,104,'Nieuwe Hemweg','2','1013 BG','https://lh6.ggpht.com/RS0ZohAou4IxMTVxfLQc5c4To1UOLo8AoCWsSujyipWU8hVylZF6fbEaJwbcvFuBL8Zae35C_m2Pcm0Ym6SHCw', CURRENT_TIMESTAMP);</v>
      </c>
    </row>
    <row r="3690" spans="1:1" x14ac:dyDescent="0.25">
      <c r="A3690" t="str">
        <f>"INSERT INTO `locations` (`id`, `name`, `latitude`, `longitude`, `province_id`, `region_1`, `region_2`, `region_3`, `street`, `number`, `postal`, `img`, `last_modified`) VALUES (NULL,'"&amp;SUBSTITUTE('Locations-Stops'!F3692,"'","\'")&amp;"',"&amp;IF('Locations-Stops'!D3692&lt;&gt;"",LEFT('Locations-Stops'!D3692,2)&amp;"."&amp;RIGHT('Locations-Stops'!D3692,LEN('Locations-Stops'!D3692)-2),"0")&amp;","&amp;IF('Locations-Stops'!E3692&lt;&gt;"",LEFT('Locations-Stops'!E3692,1)&amp;"."&amp;RIGHT('Locations-Stops'!E3692,LEN('Locations-Stops'!E3692)-1),"0")&amp;","&amp;IF('Locations-Stops'!G3692&lt;&gt;"",VLOOKUP('Locations-Stops'!G3692,Regions!A2:B379,2,FALSE),"0")&amp;","&amp;IF('Locations-Stops'!H3692&lt;&gt;"",VLOOKUP('Locations-Stops'!H3692,Regions!C2:D379,2,FALSE),"0")&amp;","&amp;IF('Locations-Stops'!I3692&lt;&gt;"",VLOOKUP('Locations-Stops'!I3692,Regions!F2:G379,2,FALSE),"0")&amp;","&amp;IF('Locations-Stops'!J3692&lt;&gt;"",VLOOKUP('Locations-Stops'!J3692,Regions!I2:J379,2,FALSE),"0")&amp;",'"&amp;IF('Locations-Stops'!K3692&lt;&gt;"",SUBSTITUTE('Locations-Stops'!K3692,"'","\'"),"")&amp;"','"&amp;IF('Locations-Stops'!L3692&lt;&gt;"",'Locations-Stops'!L3692,"")&amp;"','"&amp;IF('Locations-Stops'!M3692&lt;&gt;"",'Locations-Stops'!M3692,"")&amp;"','"&amp;IF('Locations-Stops'!N3692&lt;&gt;"",'Locations-Stops'!N3692,"")&amp;"', CURRENT_TIMESTAMP);"</f>
        <v>INSERT INTO `locations` (`id`, `name`, `latitude`, `longitude`, `province_id`, `region_1`, `region_2`, `region_3`, `street`, `number`, `postal`, `img`, `last_modified`) VALUES (NULL,'Molentje Op 10',52.395883,4.862453,8,3,14,104,'Nieuwe Hemweg','9','1013 BG','https://lh5.ggpht.com/1rofIlWTAAGd3u_zVmfOiXtPwCNl_Qm5UKOWtm1UJy2mQtzro20yQAKsOS3QCWZYFHoYOFHSvZKZlBkUsu0', CURRENT_TIMESTAMP);</v>
      </c>
    </row>
    <row r="3691" spans="1:1" x14ac:dyDescent="0.25">
      <c r="A3691" t="str">
        <f>"INSERT INTO `locations` (`id`, `name`, `latitude`, `longitude`, `province_id`, `region_1`, `region_2`, `region_3`, `street`, `number`, `postal`, `img`, `last_modified`) VALUES (NULL,'"&amp;SUBSTITUTE('Locations-Stops'!F3693,"'","\'")&amp;"',"&amp;IF('Locations-Stops'!D3693&lt;&gt;"",LEFT('Locations-Stops'!D3693,2)&amp;"."&amp;RIGHT('Locations-Stops'!D3693,LEN('Locations-Stops'!D3693)-2),"0")&amp;","&amp;IF('Locations-Stops'!E3693&lt;&gt;"",LEFT('Locations-Stops'!E3693,1)&amp;"."&amp;RIGHT('Locations-Stops'!E3693,LEN('Locations-Stops'!E3693)-1),"0")&amp;","&amp;IF('Locations-Stops'!G3693&lt;&gt;"",VLOOKUP('Locations-Stops'!G3693,Regions!A2:B379,2,FALSE),"0")&amp;","&amp;IF('Locations-Stops'!H3693&lt;&gt;"",VLOOKUP('Locations-Stops'!H3693,Regions!C2:D379,2,FALSE),"0")&amp;","&amp;IF('Locations-Stops'!I3693&lt;&gt;"",VLOOKUP('Locations-Stops'!I3693,Regions!F2:G379,2,FALSE),"0")&amp;","&amp;IF('Locations-Stops'!J3693&lt;&gt;"",VLOOKUP('Locations-Stops'!J3693,Regions!I2:J379,2,FALSE),"0")&amp;",'"&amp;IF('Locations-Stops'!K3693&lt;&gt;"",SUBSTITUTE('Locations-Stops'!K3693,"'","\'"),"")&amp;"','"&amp;IF('Locations-Stops'!L3693&lt;&gt;"",'Locations-Stops'!L3693,"")&amp;"','"&amp;IF('Locations-Stops'!M3693&lt;&gt;"",'Locations-Stops'!M3693,"")&amp;"','"&amp;IF('Locations-Stops'!N3693&lt;&gt;"",'Locations-Stops'!N3693,"")&amp;"', CURRENT_TIMESTAMP);"</f>
        <v>INSERT INTO `locations` (`id`, `name`, `latitude`, `longitude`, `province_id`, `region_1`, `region_2`, `region_3`, `street`, `number`, `postal`, `img`, `last_modified`) VALUES (NULL,'Herdenk Steen.',52.402956,4.84459,8,3,14,104,'Nieuwe Hemweg','101','1041','https://lh6.ggpht.com/cJ9L6nkgxIz0l4aIE7gJ_N9JZGImXz2dB5Jgb8M05Sbb9O_casQ649XgfM1CoHM0R4bOsencFKVX2ryPbcl4', CURRENT_TIMESTAMP);</v>
      </c>
    </row>
    <row r="3692" spans="1:1" x14ac:dyDescent="0.25">
      <c r="A3692" t="str">
        <f>"INSERT INTO `locations` (`id`, `name`, `latitude`, `longitude`, `province_id`, `region_1`, `region_2`, `region_3`, `street`, `number`, `postal`, `img`, `last_modified`) VALUES (NULL,'"&amp;SUBSTITUTE('Locations-Stops'!F3694,"'","\'")&amp;"',"&amp;IF('Locations-Stops'!D3694&lt;&gt;"",LEFT('Locations-Stops'!D3694,2)&amp;"."&amp;RIGHT('Locations-Stops'!D3694,LEN('Locations-Stops'!D3694)-2),"0")&amp;","&amp;IF('Locations-Stops'!E3694&lt;&gt;"",LEFT('Locations-Stops'!E3694,1)&amp;"."&amp;RIGHT('Locations-Stops'!E3694,LEN('Locations-Stops'!E3694)-1),"0")&amp;","&amp;IF('Locations-Stops'!G3694&lt;&gt;"",VLOOKUP('Locations-Stops'!G3694,Regions!A2:B379,2,FALSE),"0")&amp;","&amp;IF('Locations-Stops'!H3694&lt;&gt;"",VLOOKUP('Locations-Stops'!H3694,Regions!C2:D379,2,FALSE),"0")&amp;","&amp;IF('Locations-Stops'!I3694&lt;&gt;"",VLOOKUP('Locations-Stops'!I3694,Regions!F2:G379,2,FALSE),"0")&amp;","&amp;IF('Locations-Stops'!J3694&lt;&gt;"",VLOOKUP('Locations-Stops'!J3694,Regions!I2:J379,2,FALSE),"0")&amp;",'"&amp;IF('Locations-Stops'!K3694&lt;&gt;"",SUBSTITUTE('Locations-Stops'!K3694,"'","\'"),"")&amp;"','"&amp;IF('Locations-Stops'!L3694&lt;&gt;"",'Locations-Stops'!L3694,"")&amp;"','"&amp;IF('Locations-Stops'!M3694&lt;&gt;"",'Locations-Stops'!M3694,"")&amp;"','"&amp;IF('Locations-Stops'!N3694&lt;&gt;"",'Locations-Stops'!N3694,"")&amp;"', CURRENT_TIMESTAMP);"</f>
        <v>INSERT INTO `locations` (`id`, `name`, `latitude`, `longitude`, `province_id`, `region_1`, `region_2`, `region_3`, `street`, `number`, `postal`, `img`, `last_modified`) VALUES (NULL,'Hemhavenroute',52.417864,4.826681,8,3,14,104,'Nieuwe Hemweg','','1041','https://lh5.ggpht.com/6CPLYiC8L5q21BIpHEUlqNyHNCHX2LHS7cYVYPY7W6e2Y3t2gmHGAsnzz4DA_7lTbAFv2uxFQ1ir9Sw_Kmo', CURRENT_TIMESTAMP);</v>
      </c>
    </row>
    <row r="3693" spans="1:1" x14ac:dyDescent="0.25">
      <c r="A3693" t="str">
        <f>"INSERT INTO `locations` (`id`, `name`, `latitude`, `longitude`, `province_id`, `region_1`, `region_2`, `region_3`, `street`, `number`, `postal`, `img`, `last_modified`) VALUES (NULL,'"&amp;SUBSTITUTE('Locations-Stops'!F3695,"'","\'")&amp;"',"&amp;IF('Locations-Stops'!D3695&lt;&gt;"",LEFT('Locations-Stops'!D3695,2)&amp;"."&amp;RIGHT('Locations-Stops'!D3695,LEN('Locations-Stops'!D3695)-2),"0")&amp;","&amp;IF('Locations-Stops'!E3695&lt;&gt;"",LEFT('Locations-Stops'!E3695,1)&amp;"."&amp;RIGHT('Locations-Stops'!E3695,LEN('Locations-Stops'!E3695)-1),"0")&amp;","&amp;IF('Locations-Stops'!G3695&lt;&gt;"",VLOOKUP('Locations-Stops'!G3695,Regions!A2:B379,2,FALSE),"0")&amp;","&amp;IF('Locations-Stops'!H3695&lt;&gt;"",VLOOKUP('Locations-Stops'!H3695,Regions!C2:D379,2,FALSE),"0")&amp;","&amp;IF('Locations-Stops'!I3695&lt;&gt;"",VLOOKUP('Locations-Stops'!I3695,Regions!F2:G379,2,FALSE),"0")&amp;","&amp;IF('Locations-Stops'!J3695&lt;&gt;"",VLOOKUP('Locations-Stops'!J3695,Regions!I2:J379,2,FALSE),"0")&amp;",'"&amp;IF('Locations-Stops'!K3695&lt;&gt;"",SUBSTITUTE('Locations-Stops'!K3695,"'","\'"),"")&amp;"','"&amp;IF('Locations-Stops'!L3695&lt;&gt;"",'Locations-Stops'!L3695,"")&amp;"','"&amp;IF('Locations-Stops'!M3695&lt;&gt;"",'Locations-Stops'!M3695,"")&amp;"','"&amp;IF('Locations-Stops'!N3695&lt;&gt;"",'Locations-Stops'!N3695,"")&amp;"', CURRENT_TIMESTAMP);"</f>
        <v>INSERT INTO `locations` (`id`, `name`, `latitude`, `longitude`, `province_id`, `region_1`, `region_2`, `region_3`, `street`, `number`, `postal`, `img`, `last_modified`) VALUES (NULL,'Bc.',52.407748,4.834417,8,3,14,104,'Nieuwe Hemweg','','1041','https://lh5.ggpht.com/TwIyFjC55IB4zr6N_M0pE0PSUQ9ZB_HgTWBt0vSx9x9q69GXPrQjGAnoG06JBS7TZpoFxcaj-1S_-xFc6oY', CURRENT_TIMESTAMP);</v>
      </c>
    </row>
    <row r="3694" spans="1:1" x14ac:dyDescent="0.25">
      <c r="A3694" t="str">
        <f>"INSERT INTO `locations` (`id`, `name`, `latitude`, `longitude`, `province_id`, `region_1`, `region_2`, `region_3`, `street`, `number`, `postal`, `img`, `last_modified`) VALUES (NULL,'"&amp;SUBSTITUTE('Locations-Stops'!F3696,"'","\'")&amp;"',"&amp;IF('Locations-Stops'!D3696&lt;&gt;"",LEFT('Locations-Stops'!D3696,2)&amp;"."&amp;RIGHT('Locations-Stops'!D3696,LEN('Locations-Stops'!D3696)-2),"0")&amp;","&amp;IF('Locations-Stops'!E3696&lt;&gt;"",LEFT('Locations-Stops'!E3696,1)&amp;"."&amp;RIGHT('Locations-Stops'!E3696,LEN('Locations-Stops'!E3696)-1),"0")&amp;","&amp;IF('Locations-Stops'!G3696&lt;&gt;"",VLOOKUP('Locations-Stops'!G3696,Regions!A2:B379,2,FALSE),"0")&amp;","&amp;IF('Locations-Stops'!H3696&lt;&gt;"",VLOOKUP('Locations-Stops'!H3696,Regions!C2:D379,2,FALSE),"0")&amp;","&amp;IF('Locations-Stops'!I3696&lt;&gt;"",VLOOKUP('Locations-Stops'!I3696,Regions!F2:G379,2,FALSE),"0")&amp;","&amp;IF('Locations-Stops'!J3696&lt;&gt;"",VLOOKUP('Locations-Stops'!J3696,Regions!I2:J379,2,FALSE),"0")&amp;",'"&amp;IF('Locations-Stops'!K3696&lt;&gt;"",SUBSTITUTE('Locations-Stops'!K3696,"'","\'"),"")&amp;"','"&amp;IF('Locations-Stops'!L3696&lt;&gt;"",'Locations-Stops'!L3696,"")&amp;"','"&amp;IF('Locations-Stops'!M3696&lt;&gt;"",'Locations-Stops'!M3696,"")&amp;"','"&amp;IF('Locations-Stops'!N3696&lt;&gt;"",'Locations-Stops'!N3696,"")&amp;"', CURRENT_TIMESTAMP);"</f>
        <v>INSERT INTO `locations` (`id`, `name`, `latitude`, `longitude`, `province_id`, `region_1`, `region_2`, `region_3`, `street`, `number`, `postal`, `img`, `last_modified`) VALUES (NULL,'Seamen\'s Center',52.398201,4.83584,8,3,14,104,'Radarweg','32','1042 AA','https://lh5.ggpht.com/gdjc3yYNl8QITjSFt2n3_YGVD1hypTnDTidOfVXoIsWmrcA6AnPppjrP_oFIYyuGBUI6ST6zbUlKKNBIJirs', CURRENT_TIMESTAMP);</v>
      </c>
    </row>
    <row r="3695" spans="1:1" x14ac:dyDescent="0.25">
      <c r="A3695" t="str">
        <f>"INSERT INTO `locations` (`id`, `name`, `latitude`, `longitude`, `province_id`, `region_1`, `region_2`, `region_3`, `street`, `number`, `postal`, `img`, `last_modified`) VALUES (NULL,'"&amp;SUBSTITUTE('Locations-Stops'!F3697,"'","\'")&amp;"',"&amp;IF('Locations-Stops'!D3697&lt;&gt;"",LEFT('Locations-Stops'!D3697,2)&amp;"."&amp;RIGHT('Locations-Stops'!D3697,LEN('Locations-Stops'!D3697)-2),"0")&amp;","&amp;IF('Locations-Stops'!E3697&lt;&gt;"",LEFT('Locations-Stops'!E3697,1)&amp;"."&amp;RIGHT('Locations-Stops'!E3697,LEN('Locations-Stops'!E3697)-1),"0")&amp;","&amp;IF('Locations-Stops'!G3697&lt;&gt;"",VLOOKUP('Locations-Stops'!G3697,Regions!A2:B379,2,FALSE),"0")&amp;","&amp;IF('Locations-Stops'!H3697&lt;&gt;"",VLOOKUP('Locations-Stops'!H3697,Regions!C2:D379,2,FALSE),"0")&amp;","&amp;IF('Locations-Stops'!I3697&lt;&gt;"",VLOOKUP('Locations-Stops'!I3697,Regions!F2:G379,2,FALSE),"0")&amp;","&amp;IF('Locations-Stops'!J3697&lt;&gt;"",VLOOKUP('Locations-Stops'!J3697,Regions!I2:J379,2,FALSE),"0")&amp;",'"&amp;IF('Locations-Stops'!K3697&lt;&gt;"",SUBSTITUTE('Locations-Stops'!K3697,"'","\'"),"")&amp;"','"&amp;IF('Locations-Stops'!L3697&lt;&gt;"",'Locations-Stops'!L3697,"")&amp;"','"&amp;IF('Locations-Stops'!M3697&lt;&gt;"",'Locations-Stops'!M3697,"")&amp;"','"&amp;IF('Locations-Stops'!N3697&lt;&gt;"",'Locations-Stops'!N3697,"")&amp;"', CURRENT_TIMESTAMP);"</f>
        <v>INSERT INTO `locations` (`id`, `name`, `latitude`, `longitude`, `province_id`, `region_1`, `region_2`, `region_3`, `street`, `number`, `postal`, `img`, `last_modified`) VALUES (NULL,'Yellow Anker Statue',52.397412,4.833794,8,3,14,104,'Valreep','11','1042 AN','https://lh3.ggpht.com/gJ-IrbU_-mcdhngq2KiyIfpME7QeoSKpgvy9ykeLgkAg5blMM-HwFhQUEsC-sNIuosAcI_0L47m0oKUNLq0', CURRENT_TIMESTAMP);</v>
      </c>
    </row>
    <row r="3696" spans="1:1" x14ac:dyDescent="0.25">
      <c r="A3696" t="str">
        <f>"INSERT INTO `locations` (`id`, `name`, `latitude`, `longitude`, `province_id`, `region_1`, `region_2`, `region_3`, `street`, `number`, `postal`, `img`, `last_modified`) VALUES (NULL,'"&amp;SUBSTITUTE('Locations-Stops'!F3698,"'","\'")&amp;"',"&amp;IF('Locations-Stops'!D3698&lt;&gt;"",LEFT('Locations-Stops'!D3698,2)&amp;"."&amp;RIGHT('Locations-Stops'!D3698,LEN('Locations-Stops'!D3698)-2),"0")&amp;","&amp;IF('Locations-Stops'!E3698&lt;&gt;"",LEFT('Locations-Stops'!E3698,1)&amp;"."&amp;RIGHT('Locations-Stops'!E3698,LEN('Locations-Stops'!E3698)-1),"0")&amp;","&amp;IF('Locations-Stops'!G3698&lt;&gt;"",VLOOKUP('Locations-Stops'!G3698,Regions!A2:B379,2,FALSE),"0")&amp;","&amp;IF('Locations-Stops'!H3698&lt;&gt;"",VLOOKUP('Locations-Stops'!H3698,Regions!C2:D379,2,FALSE),"0")&amp;","&amp;IF('Locations-Stops'!I3698&lt;&gt;"",VLOOKUP('Locations-Stops'!I3698,Regions!F2:G379,2,FALSE),"0")&amp;","&amp;IF('Locations-Stops'!J3698&lt;&gt;"",VLOOKUP('Locations-Stops'!J3698,Regions!I2:J379,2,FALSE),"0")&amp;",'"&amp;IF('Locations-Stops'!K3698&lt;&gt;"",SUBSTITUTE('Locations-Stops'!K3698,"'","\'"),"")&amp;"','"&amp;IF('Locations-Stops'!L3698&lt;&gt;"",'Locations-Stops'!L3698,"")&amp;"','"&amp;IF('Locations-Stops'!M3698&lt;&gt;"",'Locations-Stops'!M3698,"")&amp;"','"&amp;IF('Locations-Stops'!N3698&lt;&gt;"",'Locations-Stops'!N3698,"")&amp;"', CURRENT_TIMESTAMP);"</f>
        <v>INSERT INTO `locations` (`id`, `name`, `latitude`, `longitude`, `province_id`, `region_1`, `region_2`, `region_3`, `street`, `number`, `postal`, `img`, `last_modified`) VALUES (NULL,'Colourful Picknick Table',52.396695,4.852716,8,3,14,104,'Zekeringstraat','23','1014 BM','https://lh3.googleusercontent.com/YasyE-x1PHIsq0JCZJUmFU8UbBhuYkddlugBLMTswJLn2AsHZkuYffn_1XacrCLkuKBk985vxtPkx5obVT0U', CURRENT_TIMESTAMP);</v>
      </c>
    </row>
    <row r="3697" spans="1:1" x14ac:dyDescent="0.25">
      <c r="A3697" t="str">
        <f>"INSERT INTO `locations` (`id`, `name`, `latitude`, `longitude`, `province_id`, `region_1`, `region_2`, `region_3`, `street`, `number`, `postal`, `img`, `last_modified`) VALUES (NULL,'"&amp;SUBSTITUTE('Locations-Stops'!F3699,"'","\'")&amp;"',"&amp;IF('Locations-Stops'!D3699&lt;&gt;"",LEFT('Locations-Stops'!D3699,2)&amp;"."&amp;RIGHT('Locations-Stops'!D3699,LEN('Locations-Stops'!D3699)-2),"0")&amp;","&amp;IF('Locations-Stops'!E3699&lt;&gt;"",LEFT('Locations-Stops'!E3699,1)&amp;"."&amp;RIGHT('Locations-Stops'!E3699,LEN('Locations-Stops'!E3699)-1),"0")&amp;","&amp;IF('Locations-Stops'!G3699&lt;&gt;"",VLOOKUP('Locations-Stops'!G3699,Regions!A2:B379,2,FALSE),"0")&amp;","&amp;IF('Locations-Stops'!H3699&lt;&gt;"",VLOOKUP('Locations-Stops'!H3699,Regions!C2:D379,2,FALSE),"0")&amp;","&amp;IF('Locations-Stops'!I3699&lt;&gt;"",VLOOKUP('Locations-Stops'!I3699,Regions!F2:G379,2,FALSE),"0")&amp;","&amp;IF('Locations-Stops'!J3699&lt;&gt;"",VLOOKUP('Locations-Stops'!J3699,Regions!I2:J379,2,FALSE),"0")&amp;",'"&amp;IF('Locations-Stops'!K3699&lt;&gt;"",SUBSTITUTE('Locations-Stops'!K3699,"'","\'"),"")&amp;"','"&amp;IF('Locations-Stops'!L3699&lt;&gt;"",'Locations-Stops'!L3699,"")&amp;"','"&amp;IF('Locations-Stops'!M3699&lt;&gt;"",'Locations-Stops'!M3699,"")&amp;"','"&amp;IF('Locations-Stops'!N3699&lt;&gt;"",'Locations-Stops'!N3699,"")&amp;"', CURRENT_TIMESTAMP);"</f>
        <v>INSERT INTO `locations` (`id`, `name`, `latitude`, `longitude`, `province_id`, `region_1`, `region_2`, `region_3`, `street`, `number`, `postal`, `img`, `last_modified`) VALUES (NULL,'Old garden house',52.357304,4.590666,8,9,22,126,'Van Vollenhovenlaan','22','2111 HH','https://lh3.googleusercontent.com/vkW6uaWgbU6zepW6ELBMzX1ijmuB3Xkd6tAkeyFizt5ZbY0MGVJaxLkuoyM5egcLbkadVfGkKXi2gOLXhsc', CURRENT_TIMESTAMP);</v>
      </c>
    </row>
    <row r="3698" spans="1:1" x14ac:dyDescent="0.25">
      <c r="A3698" t="str">
        <f>"INSERT INTO `locations` (`id`, `name`, `latitude`, `longitude`, `province_id`, `region_1`, `region_2`, `region_3`, `street`, `number`, `postal`, `img`, `last_modified`) VALUES (NULL,'"&amp;SUBSTITUTE('Locations-Stops'!F3700,"'","\'")&amp;"',"&amp;IF('Locations-Stops'!D3700&lt;&gt;"",LEFT('Locations-Stops'!D3700,2)&amp;"."&amp;RIGHT('Locations-Stops'!D3700,LEN('Locations-Stops'!D3700)-2),"0")&amp;","&amp;IF('Locations-Stops'!E3700&lt;&gt;"",LEFT('Locations-Stops'!E3700,1)&amp;"."&amp;RIGHT('Locations-Stops'!E3700,LEN('Locations-Stops'!E3700)-1),"0")&amp;","&amp;IF('Locations-Stops'!G3700&lt;&gt;"",VLOOKUP('Locations-Stops'!G3700,Regions!A2:B379,2,FALSE),"0")&amp;","&amp;IF('Locations-Stops'!H3700&lt;&gt;"",VLOOKUP('Locations-Stops'!H3700,Regions!C2:D379,2,FALSE),"0")&amp;","&amp;IF('Locations-Stops'!I3700&lt;&gt;"",VLOOKUP('Locations-Stops'!I3700,Regions!F2:G379,2,FALSE),"0")&amp;","&amp;IF('Locations-Stops'!J3700&lt;&gt;"",VLOOKUP('Locations-Stops'!J3700,Regions!I2:J379,2,FALSE),"0")&amp;",'"&amp;IF('Locations-Stops'!K3700&lt;&gt;"",SUBSTITUTE('Locations-Stops'!K3700,"'","\'"),"")&amp;"','"&amp;IF('Locations-Stops'!L3700&lt;&gt;"",'Locations-Stops'!L3700,"")&amp;"','"&amp;IF('Locations-Stops'!M3700&lt;&gt;"",'Locations-Stops'!M3700,"")&amp;"','"&amp;IF('Locations-Stops'!N3700&lt;&gt;"",'Locations-Stops'!N3700,"")&amp;"', CURRENT_TIMESTAMP);"</f>
        <v>INSERT INTO `locations` (`id`, `name`, `latitude`, `longitude`, `province_id`, `region_1`, `region_2`, `region_3`, `street`, `number`, `postal`, `img`, `last_modified`) VALUES (NULL,'Picnic Bunny',52.325972,4.597347,8,9,23,127,'N208','6','2121 AE','https://lh4.ggpht.com/BxRnpsHoPG9Ru47gkPzNUg61o5e2HuFBVjnm-PeeYr5HSuGifKtWiPN9ZpIXdBEg_GHi81Tw90JFJwP8P7571Q', CURRENT_TIMESTAMP);</v>
      </c>
    </row>
    <row r="3699" spans="1:1" x14ac:dyDescent="0.25">
      <c r="A3699" t="str">
        <f>"INSERT INTO `locations` (`id`, `name`, `latitude`, `longitude`, `province_id`, `region_1`, `region_2`, `region_3`, `street`, `number`, `postal`, `img`, `last_modified`) VALUES (NULL,'"&amp;SUBSTITUTE('Locations-Stops'!F3701,"'","\'")&amp;"',"&amp;IF('Locations-Stops'!D3701&lt;&gt;"",LEFT('Locations-Stops'!D3701,2)&amp;"."&amp;RIGHT('Locations-Stops'!D3701,LEN('Locations-Stops'!D3701)-2),"0")&amp;","&amp;IF('Locations-Stops'!E3701&lt;&gt;"",LEFT('Locations-Stops'!E3701,1)&amp;"."&amp;RIGHT('Locations-Stops'!E3701,LEN('Locations-Stops'!E3701)-1),"0")&amp;","&amp;IF('Locations-Stops'!G3701&lt;&gt;"",VLOOKUP('Locations-Stops'!G3701,Regions!A2:B379,2,FALSE),"0")&amp;","&amp;IF('Locations-Stops'!H3701&lt;&gt;"",VLOOKUP('Locations-Stops'!H3701,Regions!C2:D379,2,FALSE),"0")&amp;","&amp;IF('Locations-Stops'!I3701&lt;&gt;"",VLOOKUP('Locations-Stops'!I3701,Regions!F2:G379,2,FALSE),"0")&amp;","&amp;IF('Locations-Stops'!J3701&lt;&gt;"",VLOOKUP('Locations-Stops'!J3701,Regions!I2:J379,2,FALSE),"0")&amp;",'"&amp;IF('Locations-Stops'!K3701&lt;&gt;"",SUBSTITUTE('Locations-Stops'!K3701,"'","\'"),"")&amp;"','"&amp;IF('Locations-Stops'!L3701&lt;&gt;"",'Locations-Stops'!L3701,"")&amp;"','"&amp;IF('Locations-Stops'!M3701&lt;&gt;"",'Locations-Stops'!M3701,"")&amp;"','"&amp;IF('Locations-Stops'!N3701&lt;&gt;"",'Locations-Stops'!N3701,"")&amp;"', CURRENT_TIMESTAMP);"</f>
        <v>INSERT INTO `locations` (`id`, `name`, `latitude`, `longitude`, `province_id`, `region_1`, `region_2`, `region_3`, `street`, `number`, `postal`, `img`, `last_modified`) VALUES (NULL,'Geestgronden Tower',52.321106,4.587617,8,9,23,127,'Watermuntlaan','23','2121 RD','https://lh3.googleusercontent.com/29tPWlRTCylCGL2LqHW8Z8TABGUtITu-AQZ-nmoO4vAX4M_znYgbYRWEwvpuR6QH1WtY1n1LPK6b9MWVwfTe', CURRENT_TIMESTAMP);</v>
      </c>
    </row>
    <row r="3700" spans="1:1" x14ac:dyDescent="0.25">
      <c r="A3700" t="str">
        <f>"INSERT INTO `locations` (`id`, `name`, `latitude`, `longitude`, `province_id`, `region_1`, `region_2`, `region_3`, `street`, `number`, `postal`, `img`, `last_modified`) VALUES (NULL,'"&amp;SUBSTITUTE('Locations-Stops'!F3702,"'","\'")&amp;"',"&amp;IF('Locations-Stops'!D3702&lt;&gt;"",LEFT('Locations-Stops'!D3702,2)&amp;"."&amp;RIGHT('Locations-Stops'!D3702,LEN('Locations-Stops'!D3702)-2),"0")&amp;","&amp;IF('Locations-Stops'!E3702&lt;&gt;"",LEFT('Locations-Stops'!E3702,1)&amp;"."&amp;RIGHT('Locations-Stops'!E3702,LEN('Locations-Stops'!E3702)-1),"0")&amp;","&amp;IF('Locations-Stops'!G3702&lt;&gt;"",VLOOKUP('Locations-Stops'!G3702,Regions!A2:B379,2,FALSE),"0")&amp;","&amp;IF('Locations-Stops'!H3702&lt;&gt;"",VLOOKUP('Locations-Stops'!H3702,Regions!C2:D379,2,FALSE),"0")&amp;","&amp;IF('Locations-Stops'!I3702&lt;&gt;"",VLOOKUP('Locations-Stops'!I3702,Regions!F2:G379,2,FALSE),"0")&amp;","&amp;IF('Locations-Stops'!J3702&lt;&gt;"",VLOOKUP('Locations-Stops'!J3702,Regions!I2:J379,2,FALSE),"0")&amp;",'"&amp;IF('Locations-Stops'!K3702&lt;&gt;"",SUBSTITUTE('Locations-Stops'!K3702,"'","\'"),"")&amp;"','"&amp;IF('Locations-Stops'!L3702&lt;&gt;"",'Locations-Stops'!L3702,"")&amp;"','"&amp;IF('Locations-Stops'!M3702&lt;&gt;"",'Locations-Stops'!M3702,"")&amp;"','"&amp;IF('Locations-Stops'!N3702&lt;&gt;"",'Locations-Stops'!N3702,"")&amp;"', CURRENT_TIMESTAMP);"</f>
        <v>INSERT INTO `locations` (`id`, `name`, `latitude`, `longitude`, `province_id`, `region_1`, `region_2`, `region_3`, `street`, `number`, `postal`, `img`, `last_modified`) VALUES (NULL,'Amfitheater Erebegraafplaats',52.402439,4.57748,8,9,24,128,'Zeeweg','26','2051 EC','https://lh3.ggpht.com/tIAF09nw0paZtLzohj8aM7TBmNaiemCQOhVbE29Ax6TYmEivz7KADtSs-OOdkGD1bBVf9J_EmM5QbAArE5g9', CURRENT_TIMESTAMP);</v>
      </c>
    </row>
    <row r="3701" spans="1:1" x14ac:dyDescent="0.25">
      <c r="A3701" t="str">
        <f>"INSERT INTO `locations` (`id`, `name`, `latitude`, `longitude`, `province_id`, `region_1`, `region_2`, `region_3`, `street`, `number`, `postal`, `img`, `last_modified`) VALUES (NULL,'"&amp;SUBSTITUTE('Locations-Stops'!F3703,"'","\'")&amp;"',"&amp;IF('Locations-Stops'!D3703&lt;&gt;"",LEFT('Locations-Stops'!D3703,2)&amp;"."&amp;RIGHT('Locations-Stops'!D3703,LEN('Locations-Stops'!D3703)-2),"0")&amp;","&amp;IF('Locations-Stops'!E3703&lt;&gt;"",LEFT('Locations-Stops'!E3703,1)&amp;"."&amp;RIGHT('Locations-Stops'!E3703,LEN('Locations-Stops'!E3703)-1),"0")&amp;","&amp;IF('Locations-Stops'!G3703&lt;&gt;"",VLOOKUP('Locations-Stops'!G3703,Regions!A2:B379,2,FALSE),"0")&amp;","&amp;IF('Locations-Stops'!H3703&lt;&gt;"",VLOOKUP('Locations-Stops'!H3703,Regions!C2:D379,2,FALSE),"0")&amp;","&amp;IF('Locations-Stops'!I3703&lt;&gt;"",VLOOKUP('Locations-Stops'!I3703,Regions!F2:G379,2,FALSE),"0")&amp;","&amp;IF('Locations-Stops'!J3703&lt;&gt;"",VLOOKUP('Locations-Stops'!J3703,Regions!I2:J379,2,FALSE),"0")&amp;",'"&amp;IF('Locations-Stops'!K3703&lt;&gt;"",SUBSTITUTE('Locations-Stops'!K3703,"'","\'"),"")&amp;"','"&amp;IF('Locations-Stops'!L3703&lt;&gt;"",'Locations-Stops'!L3703,"")&amp;"','"&amp;IF('Locations-Stops'!M3703&lt;&gt;"",'Locations-Stops'!M3703,"")&amp;"','"&amp;IF('Locations-Stops'!N3703&lt;&gt;"",'Locations-Stops'!N3703,"")&amp;"', CURRENT_TIMESTAMP);"</f>
        <v>INSERT INTO `locations` (`id`, `name`, `latitude`, `longitude`, `province_id`, `region_1`, `region_2`, `region_3`, `street`, `number`, `postal`, `img`, `last_modified`) VALUES (NULL,'Pinguin De Leukens',52.408992,4.554497,8,9,24,128,'Zeeweg','60','2051 EC','https://lh5.ggpht.com/FI8GvXIyFDVxkUhy2F_R_TQUCHh7UjEDKMECOAteeCaR48_Od4p3P4FP8l7IEbRVkrdqC0XOGBiMGsNOvFA', CURRENT_TIMESTAMP);</v>
      </c>
    </row>
    <row r="3702" spans="1:1" x14ac:dyDescent="0.25">
      <c r="A3702" t="str">
        <f>"INSERT INTO `locations` (`id`, `name`, `latitude`, `longitude`, `province_id`, `region_1`, `region_2`, `region_3`, `street`, `number`, `postal`, `img`, `last_modified`) VALUES (NULL,'"&amp;SUBSTITUTE('Locations-Stops'!F3704,"'","\'")&amp;"',"&amp;IF('Locations-Stops'!D3704&lt;&gt;"",LEFT('Locations-Stops'!D3704,2)&amp;"."&amp;RIGHT('Locations-Stops'!D3704,LEN('Locations-Stops'!D3704)-2),"0")&amp;","&amp;IF('Locations-Stops'!E3704&lt;&gt;"",LEFT('Locations-Stops'!E3704,1)&amp;"."&amp;RIGHT('Locations-Stops'!E3704,LEN('Locations-Stops'!E3704)-1),"0")&amp;","&amp;IF('Locations-Stops'!G3704&lt;&gt;"",VLOOKUP('Locations-Stops'!G3704,Regions!A2:B379,2,FALSE),"0")&amp;","&amp;IF('Locations-Stops'!H3704&lt;&gt;"",VLOOKUP('Locations-Stops'!H3704,Regions!C2:D379,2,FALSE),"0")&amp;","&amp;IF('Locations-Stops'!I3704&lt;&gt;"",VLOOKUP('Locations-Stops'!I3704,Regions!F2:G379,2,FALSE),"0")&amp;","&amp;IF('Locations-Stops'!J3704&lt;&gt;"",VLOOKUP('Locations-Stops'!J3704,Regions!I2:J379,2,FALSE),"0")&amp;",'"&amp;IF('Locations-Stops'!K3704&lt;&gt;"",SUBSTITUTE('Locations-Stops'!K3704,"'","\'"),"")&amp;"','"&amp;IF('Locations-Stops'!L3704&lt;&gt;"",'Locations-Stops'!L3704,"")&amp;"','"&amp;IF('Locations-Stops'!M3704&lt;&gt;"",'Locations-Stops'!M3704,"")&amp;"','"&amp;IF('Locations-Stops'!N3704&lt;&gt;"",'Locations-Stops'!N3704,"")&amp;"', CURRENT_TIMESTAMP);"</f>
        <v>INSERT INTO `locations` (`id`, `name`, `latitude`, `longitude`, `province_id`, `region_1`, `region_2`, `region_3`, `street`, `number`, `postal`, `img`, `last_modified`) VALUES (NULL,'Hutje in het Bos',52.382746,4.593674,8,9,25,129,'Duinlustweg','20','2051 AB','https://lh4.ggpht.com/z_Tz38on8eaEX_y5EusbfzJAMexmq6B4weoJIYgE6TF7Kw7OmMKQHbEYAKXDFF9-ibo7Daw1qEeD72YSZNaH', CURRENT_TIMESTAMP);</v>
      </c>
    </row>
    <row r="3703" spans="1:1" x14ac:dyDescent="0.25">
      <c r="A3703" t="str">
        <f>"INSERT INTO `locations` (`id`, `name`, `latitude`, `longitude`, `province_id`, `region_1`, `region_2`, `region_3`, `street`, `number`, `postal`, `img`, `last_modified`) VALUES (NULL,'"&amp;SUBSTITUTE('Locations-Stops'!F3705,"'","\'")&amp;"',"&amp;IF('Locations-Stops'!D3705&lt;&gt;"",LEFT('Locations-Stops'!D3705,2)&amp;"."&amp;RIGHT('Locations-Stops'!D3705,LEN('Locations-Stops'!D3705)-2),"0")&amp;","&amp;IF('Locations-Stops'!E3705&lt;&gt;"",LEFT('Locations-Stops'!E3705,1)&amp;"."&amp;RIGHT('Locations-Stops'!E3705,LEN('Locations-Stops'!E3705)-1),"0")&amp;","&amp;IF('Locations-Stops'!G3705&lt;&gt;"",VLOOKUP('Locations-Stops'!G3705,Regions!A2:B379,2,FALSE),"0")&amp;","&amp;IF('Locations-Stops'!H3705&lt;&gt;"",VLOOKUP('Locations-Stops'!H3705,Regions!C2:D379,2,FALSE),"0")&amp;","&amp;IF('Locations-Stops'!I3705&lt;&gt;"",VLOOKUP('Locations-Stops'!I3705,Regions!F2:G379,2,FALSE),"0")&amp;","&amp;IF('Locations-Stops'!J3705&lt;&gt;"",VLOOKUP('Locations-Stops'!J3705,Regions!I2:J379,2,FALSE),"0")&amp;",'"&amp;IF('Locations-Stops'!K3705&lt;&gt;"",SUBSTITUTE('Locations-Stops'!K3705,"'","\'"),"")&amp;"','"&amp;IF('Locations-Stops'!L3705&lt;&gt;"",'Locations-Stops'!L3705,"")&amp;"','"&amp;IF('Locations-Stops'!M3705&lt;&gt;"",'Locations-Stops'!M3705,"")&amp;"','"&amp;IF('Locations-Stops'!N3705&lt;&gt;"",'Locations-Stops'!N3705,"")&amp;"', CURRENT_TIMESTAMP);"</f>
        <v>INSERT INTO `locations` (`id`, `name`, `latitude`, `longitude`, `province_id`, `region_1`, `region_2`, `region_3`, `street`, `number`, `postal`, `img`, `last_modified`) VALUES (NULL,'Zuid-Kennemerland',52.37477,4.589263,8,9,25,129,'Duinlustweg','26','2051 AB','https://lh3.ggpht.com/t_uY7Iu5mKfSnqhAfb9fT3SvLYzIBJeB1avvPPGIqlfKnXpUOYuNvlCLjpQZsVAhyy33QHEWj5hlkHPR0Ps0', CURRENT_TIMESTAMP);</v>
      </c>
    </row>
    <row r="3704" spans="1:1" x14ac:dyDescent="0.25">
      <c r="A3704" t="str">
        <f>"INSERT INTO `locations` (`id`, `name`, `latitude`, `longitude`, `province_id`, `region_1`, `region_2`, `region_3`, `street`, `number`, `postal`, `img`, `last_modified`) VALUES (NULL,'"&amp;SUBSTITUTE('Locations-Stops'!F3706,"'","\'")&amp;"',"&amp;IF('Locations-Stops'!D3706&lt;&gt;"",LEFT('Locations-Stops'!D3706,2)&amp;"."&amp;RIGHT('Locations-Stops'!D3706,LEN('Locations-Stops'!D3706)-2),"0")&amp;","&amp;IF('Locations-Stops'!E3706&lt;&gt;"",LEFT('Locations-Stops'!E3706,1)&amp;"."&amp;RIGHT('Locations-Stops'!E3706,LEN('Locations-Stops'!E3706)-1),"0")&amp;","&amp;IF('Locations-Stops'!G3706&lt;&gt;"",VLOOKUP('Locations-Stops'!G3706,Regions!A2:B379,2,FALSE),"0")&amp;","&amp;IF('Locations-Stops'!H3706&lt;&gt;"",VLOOKUP('Locations-Stops'!H3706,Regions!C2:D379,2,FALSE),"0")&amp;","&amp;IF('Locations-Stops'!I3706&lt;&gt;"",VLOOKUP('Locations-Stops'!I3706,Regions!F2:G379,2,FALSE),"0")&amp;","&amp;IF('Locations-Stops'!J3706&lt;&gt;"",VLOOKUP('Locations-Stops'!J3706,Regions!I2:J379,2,FALSE),"0")&amp;",'"&amp;IF('Locations-Stops'!K3706&lt;&gt;"",SUBSTITUTE('Locations-Stops'!K3706,"'","\'"),"")&amp;"','"&amp;IF('Locations-Stops'!L3706&lt;&gt;"",'Locations-Stops'!L3706,"")&amp;"','"&amp;IF('Locations-Stops'!M3706&lt;&gt;"",'Locations-Stops'!M3706,"")&amp;"','"&amp;IF('Locations-Stops'!N3706&lt;&gt;"",'Locations-Stops'!N3706,"")&amp;"', CURRENT_TIMESTAMP);"</f>
        <v>INSERT INTO `locations` (`id`, `name`, `latitude`, `longitude`, `province_id`, `region_1`, `region_2`, `region_3`, `street`, `number`, `postal`, `img`, `last_modified`) VALUES (NULL,'Library Bloemendaal aan Zee',52.401323,4.543385,8,9,25,129,'Zeeweg','98','2051 EC','https://lh3.googleusercontent.com/hYcfKQLCHqboZyLP7q9cSGHQNv_vpjWHAeq7Pc7IE5bMq6B9kWrJUapnP-h5yc6t0WFoeyOP0TFyv4LzZ7NC', CURRENT_TIMESTAMP);</v>
      </c>
    </row>
    <row r="3705" spans="1:1" x14ac:dyDescent="0.25">
      <c r="A3705" t="str">
        <f>"INSERT INTO `locations` (`id`, `name`, `latitude`, `longitude`, `province_id`, `region_1`, `region_2`, `region_3`, `street`, `number`, `postal`, `img`, `last_modified`) VALUES (NULL,'"&amp;SUBSTITUTE('Locations-Stops'!F3707,"'","\'")&amp;"',"&amp;IF('Locations-Stops'!D3707&lt;&gt;"",LEFT('Locations-Stops'!D3707,2)&amp;"."&amp;RIGHT('Locations-Stops'!D3707,LEN('Locations-Stops'!D3707)-2),"0")&amp;","&amp;IF('Locations-Stops'!E3707&lt;&gt;"",LEFT('Locations-Stops'!E3707,1)&amp;"."&amp;RIGHT('Locations-Stops'!E3707,LEN('Locations-Stops'!E3707)-1),"0")&amp;","&amp;IF('Locations-Stops'!G3707&lt;&gt;"",VLOOKUP('Locations-Stops'!G3707,Regions!A2:B379,2,FALSE),"0")&amp;","&amp;IF('Locations-Stops'!H3707&lt;&gt;"",VLOOKUP('Locations-Stops'!H3707,Regions!C2:D379,2,FALSE),"0")&amp;","&amp;IF('Locations-Stops'!I3707&lt;&gt;"",VLOOKUP('Locations-Stops'!I3707,Regions!F2:G379,2,FALSE),"0")&amp;","&amp;IF('Locations-Stops'!J3707&lt;&gt;"",VLOOKUP('Locations-Stops'!J3707,Regions!I2:J379,2,FALSE),"0")&amp;",'"&amp;IF('Locations-Stops'!K3707&lt;&gt;"",SUBSTITUTE('Locations-Stops'!K3707,"'","\'"),"")&amp;"','"&amp;IF('Locations-Stops'!L3707&lt;&gt;"",'Locations-Stops'!L3707,"")&amp;"','"&amp;IF('Locations-Stops'!M3707&lt;&gt;"",'Locations-Stops'!M3707,"")&amp;"','"&amp;IF('Locations-Stops'!N3707&lt;&gt;"",'Locations-Stops'!N3707,"")&amp;"', CURRENT_TIMESTAMP);"</f>
        <v>INSERT INTO `locations` (`id`, `name`, `latitude`, `longitude`, `province_id`, `region_1`, `region_2`, `region_3`, `street`, `number`, `postal`, `img`, `last_modified`) VALUES (NULL,'Bibliotheek Abcoude',52.274804,4.973378,8,10,26,130,'7','51','1391 LS','https://lh6.ggpht.com/ow1C7SrmbXTdiCVEDoUxeYEfnpBQluMe6rwmm-QDjnC_SJF3X1MnHsTL4Yl1FDJzKmKeuUmWVJpUXdFVOUBI', CURRENT_TIMESTAMP);</v>
      </c>
    </row>
    <row r="3706" spans="1:1" x14ac:dyDescent="0.25">
      <c r="A3706" t="str">
        <f>"INSERT INTO `locations` (`id`, `name`, `latitude`, `longitude`, `province_id`, `region_1`, `region_2`, `region_3`, `street`, `number`, `postal`, `img`, `last_modified`) VALUES (NULL,'"&amp;SUBSTITUTE('Locations-Stops'!F3708,"'","\'")&amp;"',"&amp;IF('Locations-Stops'!D3708&lt;&gt;"",LEFT('Locations-Stops'!D3708,2)&amp;"."&amp;RIGHT('Locations-Stops'!D3708,LEN('Locations-Stops'!D3708)-2),"0")&amp;","&amp;IF('Locations-Stops'!E3708&lt;&gt;"",LEFT('Locations-Stops'!E3708,1)&amp;"."&amp;RIGHT('Locations-Stops'!E3708,LEN('Locations-Stops'!E3708)-1),"0")&amp;","&amp;IF('Locations-Stops'!G3708&lt;&gt;"",VLOOKUP('Locations-Stops'!G3708,Regions!A2:B379,2,FALSE),"0")&amp;","&amp;IF('Locations-Stops'!H3708&lt;&gt;"",VLOOKUP('Locations-Stops'!H3708,Regions!C2:D379,2,FALSE),"0")&amp;","&amp;IF('Locations-Stops'!I3708&lt;&gt;"",VLOOKUP('Locations-Stops'!I3708,Regions!F2:G379,2,FALSE),"0")&amp;","&amp;IF('Locations-Stops'!J3708&lt;&gt;"",VLOOKUP('Locations-Stops'!J3708,Regions!I2:J379,2,FALSE),"0")&amp;",'"&amp;IF('Locations-Stops'!K3708&lt;&gt;"",SUBSTITUTE('Locations-Stops'!K3708,"'","\'"),"")&amp;"','"&amp;IF('Locations-Stops'!L3708&lt;&gt;"",'Locations-Stops'!L3708,"")&amp;"','"&amp;IF('Locations-Stops'!M3708&lt;&gt;"",'Locations-Stops'!M3708,"")&amp;"','"&amp;IF('Locations-Stops'!N3708&lt;&gt;"",'Locations-Stops'!N3708,"")&amp;"', CURRENT_TIMESTAMP);"</f>
        <v>INSERT INTO `locations` (`id`, `name`, `latitude`, `longitude`, `province_id`, `region_1`, `region_2`, `region_3`, `street`, `number`, `postal`, `img`, `last_modified`) VALUES (NULL,'Zeldzame Natuur Van Botshol',52.243814,4.926485,8,10,26,130,'Botsholsedijk','50','3646 AB','https://lh3.googleusercontent.com/piOOyOHNT8UBhJbKCMg1KzhsSwRQdomTRGncPaIAGfR3BTKbnJknyWNrpTf9JzLxR6-qL-blT4LRv8QApByklg', CURRENT_TIMESTAMP);</v>
      </c>
    </row>
    <row r="3707" spans="1:1" x14ac:dyDescent="0.25">
      <c r="A3707" t="str">
        <f>"INSERT INTO `locations` (`id`, `name`, `latitude`, `longitude`, `province_id`, `region_1`, `region_2`, `region_3`, `street`, `number`, `postal`, `img`, `last_modified`) VALUES (NULL,'"&amp;SUBSTITUTE('Locations-Stops'!F3709,"'","\'")&amp;"',"&amp;IF('Locations-Stops'!D3709&lt;&gt;"",LEFT('Locations-Stops'!D3709,2)&amp;"."&amp;RIGHT('Locations-Stops'!D3709,LEN('Locations-Stops'!D3709)-2),"0")&amp;","&amp;IF('Locations-Stops'!E3709&lt;&gt;"",LEFT('Locations-Stops'!E3709,1)&amp;"."&amp;RIGHT('Locations-Stops'!E3709,LEN('Locations-Stops'!E3709)-1),"0")&amp;","&amp;IF('Locations-Stops'!G3709&lt;&gt;"",VLOOKUP('Locations-Stops'!G3709,Regions!A2:B379,2,FALSE),"0")&amp;","&amp;IF('Locations-Stops'!H3709&lt;&gt;"",VLOOKUP('Locations-Stops'!H3709,Regions!C2:D379,2,FALSE),"0")&amp;","&amp;IF('Locations-Stops'!I3709&lt;&gt;"",VLOOKUP('Locations-Stops'!I3709,Regions!F2:G379,2,FALSE),"0")&amp;","&amp;IF('Locations-Stops'!J3709&lt;&gt;"",VLOOKUP('Locations-Stops'!J3709,Regions!I2:J379,2,FALSE),"0")&amp;",'"&amp;IF('Locations-Stops'!K3709&lt;&gt;"",SUBSTITUTE('Locations-Stops'!K3709,"'","\'"),"")&amp;"','"&amp;IF('Locations-Stops'!L3709&lt;&gt;"",'Locations-Stops'!L3709,"")&amp;"','"&amp;IF('Locations-Stops'!M3709&lt;&gt;"",'Locations-Stops'!M3709,"")&amp;"','"&amp;IF('Locations-Stops'!N3709&lt;&gt;"",'Locations-Stops'!N3709,"")&amp;"', CURRENT_TIMESTAMP);"</f>
        <v>INSERT INTO `locations` (`id`, `name`, `latitude`, `longitude`, `province_id`, `region_1`, `region_2`, `region_3`, `street`, `number`, `postal`, `img`, `last_modified`) VALUES (NULL,'De Naakte Vrouw',52.275833,4.97569,8,10,26,130,'Fluitekruid','2','1391 TJ','https://lh6.ggpht.com/Ie_b3p35gjtNiyOCpBpiwoM7EZJVi2c6VucEV_F2k9-CJa1NTQSK-r687RcjSCnPCCRp85VUZds2mDxyCqg', CURRENT_TIMESTAMP);</v>
      </c>
    </row>
    <row r="3708" spans="1:1" x14ac:dyDescent="0.25">
      <c r="A3708" t="str">
        <f>"INSERT INTO `locations` (`id`, `name`, `latitude`, `longitude`, `province_id`, `region_1`, `region_2`, `region_3`, `street`, `number`, `postal`, `img`, `last_modified`) VALUES (NULL,'"&amp;SUBSTITUTE('Locations-Stops'!F3710,"'","\'")&amp;"',"&amp;IF('Locations-Stops'!D3710&lt;&gt;"",LEFT('Locations-Stops'!D3710,2)&amp;"."&amp;RIGHT('Locations-Stops'!D3710,LEN('Locations-Stops'!D3710)-2),"0")&amp;","&amp;IF('Locations-Stops'!E3710&lt;&gt;"",LEFT('Locations-Stops'!E3710,1)&amp;"."&amp;RIGHT('Locations-Stops'!E3710,LEN('Locations-Stops'!E3710)-1),"0")&amp;","&amp;IF('Locations-Stops'!G3710&lt;&gt;"",VLOOKUP('Locations-Stops'!G3710,Regions!A2:B379,2,FALSE),"0")&amp;","&amp;IF('Locations-Stops'!H3710&lt;&gt;"",VLOOKUP('Locations-Stops'!H3710,Regions!C2:D379,2,FALSE),"0")&amp;","&amp;IF('Locations-Stops'!I3710&lt;&gt;"",VLOOKUP('Locations-Stops'!I3710,Regions!F2:G379,2,FALSE),"0")&amp;","&amp;IF('Locations-Stops'!J3710&lt;&gt;"",VLOOKUP('Locations-Stops'!J3710,Regions!I2:J379,2,FALSE),"0")&amp;",'"&amp;IF('Locations-Stops'!K3710&lt;&gt;"",SUBSTITUTE('Locations-Stops'!K3710,"'","\'"),"")&amp;"','"&amp;IF('Locations-Stops'!L3710&lt;&gt;"",'Locations-Stops'!L3710,"")&amp;"','"&amp;IF('Locations-Stops'!M3710&lt;&gt;"",'Locations-Stops'!M3710,"")&amp;"','"&amp;IF('Locations-Stops'!N3710&lt;&gt;"",'Locations-Stops'!N3710,"")&amp;"', CURRENT_TIMESTAMP);"</f>
        <v>INSERT INTO `locations` (`id`, `name`, `latitude`, `longitude`, `province_id`, `region_1`, `region_2`, `region_3`, `street`, `number`, `postal`, `img`, `last_modified`) VALUES (NULL,'Kapelletje \' Gein',52.291127,5.002539,8,10,26,130,'Gein Noord','59','1391 HW','https://lh3.googleusercontent.com/eVycVyNYnEXzT3zy4SU6DYe9D8KDaoKZEW72y4ZZ_NxpRemH9etAKIfv3MGxGOoxN4bcJJUykYISQnxeVOk', CURRENT_TIMESTAMP);</v>
      </c>
    </row>
    <row r="3709" spans="1:1" x14ac:dyDescent="0.25">
      <c r="A3709" t="str">
        <f>"INSERT INTO `locations` (`id`, `name`, `latitude`, `longitude`, `province_id`, `region_1`, `region_2`, `region_3`, `street`, `number`, `postal`, `img`, `last_modified`) VALUES (NULL,'"&amp;SUBSTITUTE('Locations-Stops'!F3711,"'","\'")&amp;"',"&amp;IF('Locations-Stops'!D3711&lt;&gt;"",LEFT('Locations-Stops'!D3711,2)&amp;"."&amp;RIGHT('Locations-Stops'!D3711,LEN('Locations-Stops'!D3711)-2),"0")&amp;","&amp;IF('Locations-Stops'!E3711&lt;&gt;"",LEFT('Locations-Stops'!E3711,1)&amp;"."&amp;RIGHT('Locations-Stops'!E3711,LEN('Locations-Stops'!E3711)-1),"0")&amp;","&amp;IF('Locations-Stops'!G3711&lt;&gt;"",VLOOKUP('Locations-Stops'!G3711,Regions!A2:B379,2,FALSE),"0")&amp;","&amp;IF('Locations-Stops'!H3711&lt;&gt;"",VLOOKUP('Locations-Stops'!H3711,Regions!C2:D379,2,FALSE),"0")&amp;","&amp;IF('Locations-Stops'!I3711&lt;&gt;"",VLOOKUP('Locations-Stops'!I3711,Regions!F2:G379,2,FALSE),"0")&amp;","&amp;IF('Locations-Stops'!J3711&lt;&gt;"",VLOOKUP('Locations-Stops'!J3711,Regions!I2:J379,2,FALSE),"0")&amp;",'"&amp;IF('Locations-Stops'!K3711&lt;&gt;"",SUBSTITUTE('Locations-Stops'!K3711,"'","\'"),"")&amp;"','"&amp;IF('Locations-Stops'!L3711&lt;&gt;"",'Locations-Stops'!L3711,"")&amp;"','"&amp;IF('Locations-Stops'!M3711&lt;&gt;"",'Locations-Stops'!M3711,"")&amp;"','"&amp;IF('Locations-Stops'!N3711&lt;&gt;"",'Locations-Stops'!N3711,"")&amp;"', CURRENT_TIMESTAMP);"</f>
        <v>INSERT INTO `locations` (`id`, `name`, `latitude`, `longitude`, `province_id`, `region_1`, `region_2`, `region_3`, `street`, `number`, `postal`, `img`, `last_modified`) VALUES (NULL,'Oostzijdse of Delphine molen',52.29607,5.012349,8,10,26,130,'Gein Noord','71','1391 HX','', CURRENT_TIMESTAMP);</v>
      </c>
    </row>
    <row r="3710" spans="1:1" x14ac:dyDescent="0.25">
      <c r="A3710" t="str">
        <f>"INSERT INTO `locations` (`id`, `name`, `latitude`, `longitude`, `province_id`, `region_1`, `region_2`, `region_3`, `street`, `number`, `postal`, `img`, `last_modified`) VALUES (NULL,'"&amp;SUBSTITUTE('Locations-Stops'!F3712,"'","\'")&amp;"',"&amp;IF('Locations-Stops'!D3712&lt;&gt;"",LEFT('Locations-Stops'!D3712,2)&amp;"."&amp;RIGHT('Locations-Stops'!D3712,LEN('Locations-Stops'!D3712)-2),"0")&amp;","&amp;IF('Locations-Stops'!E3712&lt;&gt;"",LEFT('Locations-Stops'!E3712,1)&amp;"."&amp;RIGHT('Locations-Stops'!E3712,LEN('Locations-Stops'!E3712)-1),"0")&amp;","&amp;IF('Locations-Stops'!G3712&lt;&gt;"",VLOOKUP('Locations-Stops'!G3712,Regions!A2:B379,2,FALSE),"0")&amp;","&amp;IF('Locations-Stops'!H3712&lt;&gt;"",VLOOKUP('Locations-Stops'!H3712,Regions!C2:D379,2,FALSE),"0")&amp;","&amp;IF('Locations-Stops'!I3712&lt;&gt;"",VLOOKUP('Locations-Stops'!I3712,Regions!F2:G379,2,FALSE),"0")&amp;","&amp;IF('Locations-Stops'!J3712&lt;&gt;"",VLOOKUP('Locations-Stops'!J3712,Regions!I2:J379,2,FALSE),"0")&amp;",'"&amp;IF('Locations-Stops'!K3712&lt;&gt;"",SUBSTITUTE('Locations-Stops'!K3712,"'","\'"),"")&amp;"','"&amp;IF('Locations-Stops'!L3712&lt;&gt;"",'Locations-Stops'!L3712,"")&amp;"','"&amp;IF('Locations-Stops'!M3712&lt;&gt;"",'Locations-Stops'!M3712,"")&amp;"','"&amp;IF('Locations-Stops'!N3712&lt;&gt;"",'Locations-Stops'!N3712,"")&amp;"', CURRENT_TIMESTAMP);"</f>
        <v>INSERT INTO `locations` (`id`, `name`, `latitude`, `longitude`, `province_id`, `region_1`, `region_2`, `region_3`, `street`, `number`, `postal`, `img`, `last_modified`) VALUES (NULL,'Molegein',52.275728,4.994714,8,10,26,130,'Gein Zuid','13','1391','https://lh3.ggpht.com/8-1yA_7aVS6gvpbHg_ua8mbEfQHhXX0EeY3lyk3xTkUocNBCTl484WurtreOnD67ShNSAPMQf-xffm0SWcny', CURRENT_TIMESTAMP);</v>
      </c>
    </row>
    <row r="3711" spans="1:1" x14ac:dyDescent="0.25">
      <c r="A3711" t="str">
        <f>"INSERT INTO `locations` (`id`, `name`, `latitude`, `longitude`, `province_id`, `region_1`, `region_2`, `region_3`, `street`, `number`, `postal`, `img`, `last_modified`) VALUES (NULL,'"&amp;SUBSTITUTE('Locations-Stops'!F3713,"'","\'")&amp;"',"&amp;IF('Locations-Stops'!D3713&lt;&gt;"",LEFT('Locations-Stops'!D3713,2)&amp;"."&amp;RIGHT('Locations-Stops'!D3713,LEN('Locations-Stops'!D3713)-2),"0")&amp;","&amp;IF('Locations-Stops'!E3713&lt;&gt;"",LEFT('Locations-Stops'!E3713,1)&amp;"."&amp;RIGHT('Locations-Stops'!E3713,LEN('Locations-Stops'!E3713)-1),"0")&amp;","&amp;IF('Locations-Stops'!G3713&lt;&gt;"",VLOOKUP('Locations-Stops'!G3713,Regions!A2:B379,2,FALSE),"0")&amp;","&amp;IF('Locations-Stops'!H3713&lt;&gt;"",VLOOKUP('Locations-Stops'!H3713,Regions!C2:D379,2,FALSE),"0")&amp;","&amp;IF('Locations-Stops'!I3713&lt;&gt;"",VLOOKUP('Locations-Stops'!I3713,Regions!F2:G379,2,FALSE),"0")&amp;","&amp;IF('Locations-Stops'!J3713&lt;&gt;"",VLOOKUP('Locations-Stops'!J3713,Regions!I2:J379,2,FALSE),"0")&amp;",'"&amp;IF('Locations-Stops'!K3713&lt;&gt;"",SUBSTITUTE('Locations-Stops'!K3713,"'","\'"),"")&amp;"','"&amp;IF('Locations-Stops'!L3713&lt;&gt;"",'Locations-Stops'!L3713,"")&amp;"','"&amp;IF('Locations-Stops'!M3713&lt;&gt;"",'Locations-Stops'!M3713,"")&amp;"','"&amp;IF('Locations-Stops'!N3713&lt;&gt;"",'Locations-Stops'!N3713,"")&amp;"', CURRENT_TIMESTAMP);"</f>
        <v>INSERT INTO `locations` (`id`, `name`, `latitude`, `longitude`, `province_id`, `region_1`, `region_2`, `region_3`, `street`, `number`, `postal`, `img`, `last_modified`) VALUES (NULL,'Broekzijdse Molen',52.285261,5.003702,8,10,26,130,'Gein Zuid','29','1391','', CURRENT_TIMESTAMP);</v>
      </c>
    </row>
    <row r="3712" spans="1:1" x14ac:dyDescent="0.25">
      <c r="A3712" t="str">
        <f>"INSERT INTO `locations` (`id`, `name`, `latitude`, `longitude`, `province_id`, `region_1`, `region_2`, `region_3`, `street`, `number`, `postal`, `img`, `last_modified`) VALUES (NULL,'"&amp;SUBSTITUTE('Locations-Stops'!F3714,"'","\'")&amp;"',"&amp;IF('Locations-Stops'!D3714&lt;&gt;"",LEFT('Locations-Stops'!D3714,2)&amp;"."&amp;RIGHT('Locations-Stops'!D3714,LEN('Locations-Stops'!D3714)-2),"0")&amp;","&amp;IF('Locations-Stops'!E3714&lt;&gt;"",LEFT('Locations-Stops'!E3714,1)&amp;"."&amp;RIGHT('Locations-Stops'!E3714,LEN('Locations-Stops'!E3714)-1),"0")&amp;","&amp;IF('Locations-Stops'!G3714&lt;&gt;"",VLOOKUP('Locations-Stops'!G3714,Regions!A2:B379,2,FALSE),"0")&amp;","&amp;IF('Locations-Stops'!H3714&lt;&gt;"",VLOOKUP('Locations-Stops'!H3714,Regions!C2:D379,2,FALSE),"0")&amp;","&amp;IF('Locations-Stops'!I3714&lt;&gt;"",VLOOKUP('Locations-Stops'!I3714,Regions!F2:G379,2,FALSE),"0")&amp;","&amp;IF('Locations-Stops'!J3714&lt;&gt;"",VLOOKUP('Locations-Stops'!J3714,Regions!I2:J379,2,FALSE),"0")&amp;",'"&amp;IF('Locations-Stops'!K3714&lt;&gt;"",SUBSTITUTE('Locations-Stops'!K3714,"'","\'"),"")&amp;"','"&amp;IF('Locations-Stops'!L3714&lt;&gt;"",'Locations-Stops'!L3714,"")&amp;"','"&amp;IF('Locations-Stops'!M3714&lt;&gt;"",'Locations-Stops'!M3714,"")&amp;"','"&amp;IF('Locations-Stops'!N3714&lt;&gt;"",'Locations-Stops'!N3714,"")&amp;"', CURRENT_TIMESTAMP);"</f>
        <v>INSERT INTO `locations` (`id`, `name`, `latitude`, `longitude`, `province_id`, `region_1`, `region_2`, `region_3`, `street`, `number`, `postal`, `img`, `last_modified`) VALUES (NULL,'Station Abcoude',52.279346,4.976741,8,10,26,130,'Hollandse Kade','32','1391','https://lh6.ggpht.com/hkLOLPTjJtFo-COHaWp-JTEspGYPZvTKtrsVqQO9P8Hfz6DpupV7qfDxdBIqSlgNR9BCoxGfjm-7l9134hQ', CURRENT_TIMESTAMP);</v>
      </c>
    </row>
    <row r="3713" spans="1:1" x14ac:dyDescent="0.25">
      <c r="A3713" t="str">
        <f>"INSERT INTO `locations` (`id`, `name`, `latitude`, `longitude`, `province_id`, `region_1`, `region_2`, `region_3`, `street`, `number`, `postal`, `img`, `last_modified`) VALUES (NULL,'"&amp;SUBSTITUTE('Locations-Stops'!F3715,"'","\'")&amp;"',"&amp;IF('Locations-Stops'!D3715&lt;&gt;"",LEFT('Locations-Stops'!D3715,2)&amp;"."&amp;RIGHT('Locations-Stops'!D3715,LEN('Locations-Stops'!D3715)-2),"0")&amp;","&amp;IF('Locations-Stops'!E3715&lt;&gt;"",LEFT('Locations-Stops'!E3715,1)&amp;"."&amp;RIGHT('Locations-Stops'!E3715,LEN('Locations-Stops'!E3715)-1),"0")&amp;","&amp;IF('Locations-Stops'!G3715&lt;&gt;"",VLOOKUP('Locations-Stops'!G3715,Regions!A2:B379,2,FALSE),"0")&amp;","&amp;IF('Locations-Stops'!H3715&lt;&gt;"",VLOOKUP('Locations-Stops'!H3715,Regions!C2:D379,2,FALSE),"0")&amp;","&amp;IF('Locations-Stops'!I3715&lt;&gt;"",VLOOKUP('Locations-Stops'!I3715,Regions!F2:G379,2,FALSE),"0")&amp;","&amp;IF('Locations-Stops'!J3715&lt;&gt;"",VLOOKUP('Locations-Stops'!J3715,Regions!I2:J379,2,FALSE),"0")&amp;",'"&amp;IF('Locations-Stops'!K3715&lt;&gt;"",SUBSTITUTE('Locations-Stops'!K3715,"'","\'"),"")&amp;"','"&amp;IF('Locations-Stops'!L3715&lt;&gt;"",'Locations-Stops'!L3715,"")&amp;"','"&amp;IF('Locations-Stops'!M3715&lt;&gt;"",'Locations-Stops'!M3715,"")&amp;"','"&amp;IF('Locations-Stops'!N3715&lt;&gt;"",'Locations-Stops'!N3715,"")&amp;"', CURRENT_TIMESTAMP);"</f>
        <v>INSERT INTO `locations` (`id`, `name`, `latitude`, `longitude`, `province_id`, `region_1`, `region_2`, `region_3`, `street`, `number`, `postal`, `img`, `last_modified`) VALUES (NULL,'Café restaurant \'De Eendracht\'',52.270053,4.973792,8,10,26,130,'Hoogstraat','42A','1391 BV','https://lh3.googleusercontent.com/yq1kbKWAmDEZB2sQLFsmUM5fmFCFyUFi_oVRCEPRrwZoQ9nCCxAHHu5NnZxxh_qBHKFCeDxL0F7-M4NUG7Go', CURRENT_TIMESTAMP);</v>
      </c>
    </row>
    <row r="3714" spans="1:1" x14ac:dyDescent="0.25">
      <c r="A3714" t="str">
        <f>"INSERT INTO `locations` (`id`, `name`, `latitude`, `longitude`, `province_id`, `region_1`, `region_2`, `region_3`, `street`, `number`, `postal`, `img`, `last_modified`) VALUES (NULL,'"&amp;SUBSTITUTE('Locations-Stops'!F3716,"'","\'")&amp;"',"&amp;IF('Locations-Stops'!D3716&lt;&gt;"",LEFT('Locations-Stops'!D3716,2)&amp;"."&amp;RIGHT('Locations-Stops'!D3716,LEN('Locations-Stops'!D3716)-2),"0")&amp;","&amp;IF('Locations-Stops'!E3716&lt;&gt;"",LEFT('Locations-Stops'!E3716,1)&amp;"."&amp;RIGHT('Locations-Stops'!E3716,LEN('Locations-Stops'!E3716)-1),"0")&amp;","&amp;IF('Locations-Stops'!G3716&lt;&gt;"",VLOOKUP('Locations-Stops'!G3716,Regions!A2:B379,2,FALSE),"0")&amp;","&amp;IF('Locations-Stops'!H3716&lt;&gt;"",VLOOKUP('Locations-Stops'!H3716,Regions!C2:D379,2,FALSE),"0")&amp;","&amp;IF('Locations-Stops'!I3716&lt;&gt;"",VLOOKUP('Locations-Stops'!I3716,Regions!F2:G379,2,FALSE),"0")&amp;","&amp;IF('Locations-Stops'!J3716&lt;&gt;"",VLOOKUP('Locations-Stops'!J3716,Regions!I2:J379,2,FALSE),"0")&amp;",'"&amp;IF('Locations-Stops'!K3716&lt;&gt;"",SUBSTITUTE('Locations-Stops'!K3716,"'","\'"),"")&amp;"','"&amp;IF('Locations-Stops'!L3716&lt;&gt;"",'Locations-Stops'!L3716,"")&amp;"','"&amp;IF('Locations-Stops'!M3716&lt;&gt;"",'Locations-Stops'!M3716,"")&amp;"','"&amp;IF('Locations-Stops'!N3716&lt;&gt;"",'Locations-Stops'!N3716,"")&amp;"', CURRENT_TIMESTAMP);"</f>
        <v>INSERT INTO `locations` (`id`, `name`, `latitude`, `longitude`, `province_id`, `region_1`, `region_2`, `region_3`, `street`, `number`, `postal`, `img`, `last_modified`) VALUES (NULL,'Beer By Karin Beek',52.270316,4.966078,8,10,26,130,'Van Voorthuijsenhof','1','1391 JS','https://lh3.googleusercontent.com/ukymwWOdbPZxH_eIEhHDH3Ng_Ngy3xNSw9LlgpUzfZbq3Doiwl762oxa3Oq3UbdEbsW0RLT0wlxcyph_kcvp', CURRENT_TIMESTAMP);</v>
      </c>
    </row>
    <row r="3715" spans="1:1" x14ac:dyDescent="0.25">
      <c r="A3715" t="str">
        <f>"INSERT INTO `locations` (`id`, `name`, `latitude`, `longitude`, `province_id`, `region_1`, `region_2`, `region_3`, `street`, `number`, `postal`, `img`, `last_modified`) VALUES (NULL,'"&amp;SUBSTITUTE('Locations-Stops'!F3717,"'","\'")&amp;"',"&amp;IF('Locations-Stops'!D3717&lt;&gt;"",LEFT('Locations-Stops'!D3717,2)&amp;"."&amp;RIGHT('Locations-Stops'!D3717,LEN('Locations-Stops'!D3717)-2),"0")&amp;","&amp;IF('Locations-Stops'!E3717&lt;&gt;"",LEFT('Locations-Stops'!E3717,1)&amp;"."&amp;RIGHT('Locations-Stops'!E3717,LEN('Locations-Stops'!E3717)-1),"0")&amp;","&amp;IF('Locations-Stops'!G3717&lt;&gt;"",VLOOKUP('Locations-Stops'!G3717,Regions!A2:B379,2,FALSE),"0")&amp;","&amp;IF('Locations-Stops'!H3717&lt;&gt;"",VLOOKUP('Locations-Stops'!H3717,Regions!C2:D379,2,FALSE),"0")&amp;","&amp;IF('Locations-Stops'!I3717&lt;&gt;"",VLOOKUP('Locations-Stops'!I3717,Regions!F2:G379,2,FALSE),"0")&amp;","&amp;IF('Locations-Stops'!J3717&lt;&gt;"",VLOOKUP('Locations-Stops'!J3717,Regions!I2:J379,2,FALSE),"0")&amp;",'"&amp;IF('Locations-Stops'!K3717&lt;&gt;"",SUBSTITUTE('Locations-Stops'!K3717,"'","\'"),"")&amp;"','"&amp;IF('Locations-Stops'!L3717&lt;&gt;"",'Locations-Stops'!L3717,"")&amp;"','"&amp;IF('Locations-Stops'!M3717&lt;&gt;"",'Locations-Stops'!M3717,"")&amp;"','"&amp;IF('Locations-Stops'!N3717&lt;&gt;"",'Locations-Stops'!N3717,"")&amp;"', CURRENT_TIMESTAMP);"</f>
        <v>INSERT INTO `locations` (`id`, `name`, `latitude`, `longitude`, `province_id`, `region_1`, `region_2`, `region_3`, `street`, `number`, `postal`, `img`, `last_modified`) VALUES (NULL,'Botsholroute',52.258568,4.946392,8,10,26,130,'Winkeldijk','33','1391 HM','https://lh3.googleusercontent.com/IJJ2-PgOXXYzOv53patJnFJFK0u8dy0qa4m5wyAr5eNHVx4JJ8-aJVDyH-m2Y4r8zvFoJvvgowL2FsLKmOhw4Q', CURRENT_TIMESTAMP);</v>
      </c>
    </row>
    <row r="3716" spans="1:1" x14ac:dyDescent="0.25">
      <c r="A3716" t="str">
        <f>"INSERT INTO `locations` (`id`, `name`, `latitude`, `longitude`, `province_id`, `region_1`, `region_2`, `region_3`, `street`, `number`, `postal`, `img`, `last_modified`) VALUES (NULL,'"&amp;SUBSTITUTE('Locations-Stops'!F3718,"'","\'")&amp;"',"&amp;IF('Locations-Stops'!D3718&lt;&gt;"",LEFT('Locations-Stops'!D3718,2)&amp;"."&amp;RIGHT('Locations-Stops'!D3718,LEN('Locations-Stops'!D3718)-2),"0")&amp;","&amp;IF('Locations-Stops'!E3718&lt;&gt;"",LEFT('Locations-Stops'!E3718,1)&amp;"."&amp;RIGHT('Locations-Stops'!E3718,LEN('Locations-Stops'!E3718)-1),"0")&amp;","&amp;IF('Locations-Stops'!G3718&lt;&gt;"",VLOOKUP('Locations-Stops'!G3718,Regions!A2:B379,2,FALSE),"0")&amp;","&amp;IF('Locations-Stops'!H3718&lt;&gt;"",VLOOKUP('Locations-Stops'!H3718,Regions!C2:D379,2,FALSE),"0")&amp;","&amp;IF('Locations-Stops'!I3718&lt;&gt;"",VLOOKUP('Locations-Stops'!I3718,Regions!F2:G379,2,FALSE),"0")&amp;","&amp;IF('Locations-Stops'!J3718&lt;&gt;"",VLOOKUP('Locations-Stops'!J3718,Regions!I2:J379,2,FALSE),"0")&amp;",'"&amp;IF('Locations-Stops'!K3718&lt;&gt;"",SUBSTITUTE('Locations-Stops'!K3718,"'","\'"),"")&amp;"','"&amp;IF('Locations-Stops'!L3718&lt;&gt;"",'Locations-Stops'!L3718,"")&amp;"','"&amp;IF('Locations-Stops'!M3718&lt;&gt;"",'Locations-Stops'!M3718,"")&amp;"','"&amp;IF('Locations-Stops'!N3718&lt;&gt;"",'Locations-Stops'!N3718,"")&amp;"', CURRENT_TIMESTAMP);"</f>
        <v>INSERT INTO `locations` (`id`, `name`, `latitude`, `longitude`, `province_id`, `region_1`, `region_2`, `region_3`, `street`, `number`, `postal`, `img`, `last_modified`) VALUES (NULL,'De Winkel',52.266074,4.941851,8,10,26,130,'Winkeldijk','39','1391 HM','https://lh4.ggpht.com/MHXTm4A2W4-sJyVKn8_LBgbRasZx5dnXGniqrpbAuNla69fdQnF5O6qhDL9VmBW4AsSVRFh-Rk2oCDEJt0vXgA', CURRENT_TIMESTAMP);</v>
      </c>
    </row>
    <row r="3717" spans="1:1" x14ac:dyDescent="0.25">
      <c r="A3717" t="str">
        <f>"INSERT INTO `locations` (`id`, `name`, `latitude`, `longitude`, `province_id`, `region_1`, `region_2`, `region_3`, `street`, `number`, `postal`, `img`, `last_modified`) VALUES (NULL,'"&amp;SUBSTITUTE('Locations-Stops'!F3719,"'","\'")&amp;"',"&amp;IF('Locations-Stops'!D3719&lt;&gt;"",LEFT('Locations-Stops'!D3719,2)&amp;"."&amp;RIGHT('Locations-Stops'!D3719,LEN('Locations-Stops'!D3719)-2),"0")&amp;","&amp;IF('Locations-Stops'!E3719&lt;&gt;"",LEFT('Locations-Stops'!E3719,1)&amp;"."&amp;RIGHT('Locations-Stops'!E3719,LEN('Locations-Stops'!E3719)-1),"0")&amp;","&amp;IF('Locations-Stops'!G3719&lt;&gt;"",VLOOKUP('Locations-Stops'!G3719,Regions!A2:B379,2,FALSE),"0")&amp;","&amp;IF('Locations-Stops'!H3719&lt;&gt;"",VLOOKUP('Locations-Stops'!H3719,Regions!C2:D379,2,FALSE),"0")&amp;","&amp;IF('Locations-Stops'!I3719&lt;&gt;"",VLOOKUP('Locations-Stops'!I3719,Regions!F2:G379,2,FALSE),"0")&amp;","&amp;IF('Locations-Stops'!J3719&lt;&gt;"",VLOOKUP('Locations-Stops'!J3719,Regions!I2:J379,2,FALSE),"0")&amp;",'"&amp;IF('Locations-Stops'!K3719&lt;&gt;"",SUBSTITUTE('Locations-Stops'!K3719,"'","\'"),"")&amp;"','"&amp;IF('Locations-Stops'!L3719&lt;&gt;"",'Locations-Stops'!L3719,"")&amp;"','"&amp;IF('Locations-Stops'!M3719&lt;&gt;"",'Locations-Stops'!M3719,"")&amp;"','"&amp;IF('Locations-Stops'!N3719&lt;&gt;"",'Locations-Stops'!N3719,"")&amp;"', CURRENT_TIMESTAMP);"</f>
        <v>INSERT INTO `locations` (`id`, `name`, `latitude`, `longitude`, `province_id`, `region_1`, `region_2`, `region_3`, `street`, `number`, `postal`, `img`, `last_modified`) VALUES (NULL,'Blauwe Kraan',52.237415,4.846262,8,10,27,131,'Amstelkade','108','1427 AR','https://lh3.googleusercontent.com/8MVxAT4sTmK1bpp853mnMeeyysefTGhTGAk3Bj7sdDLI2sSHq3mNXXK44QbaRreowQZRwkESbdM3kmDAPWbSkg', CURRENT_TIMESTAMP);</v>
      </c>
    </row>
    <row r="3718" spans="1:1" x14ac:dyDescent="0.25">
      <c r="A3718" t="str">
        <f>"INSERT INTO `locations` (`id`, `name`, `latitude`, `longitude`, `province_id`, `region_1`, `region_2`, `region_3`, `street`, `number`, `postal`, `img`, `last_modified`) VALUES (NULL,'"&amp;SUBSTITUTE('Locations-Stops'!F3720,"'","\'")&amp;"',"&amp;IF('Locations-Stops'!D3720&lt;&gt;"",LEFT('Locations-Stops'!D3720,2)&amp;"."&amp;RIGHT('Locations-Stops'!D3720,LEN('Locations-Stops'!D3720)-2),"0")&amp;","&amp;IF('Locations-Stops'!E3720&lt;&gt;"",LEFT('Locations-Stops'!E3720,1)&amp;"."&amp;RIGHT('Locations-Stops'!E3720,LEN('Locations-Stops'!E3720)-1),"0")&amp;","&amp;IF('Locations-Stops'!G3720&lt;&gt;"",VLOOKUP('Locations-Stops'!G3720,Regions!A2:B379,2,FALSE),"0")&amp;","&amp;IF('Locations-Stops'!H3720&lt;&gt;"",VLOOKUP('Locations-Stops'!H3720,Regions!C2:D379,2,FALSE),"0")&amp;","&amp;IF('Locations-Stops'!I3720&lt;&gt;"",VLOOKUP('Locations-Stops'!I3720,Regions!F2:G379,2,FALSE),"0")&amp;","&amp;IF('Locations-Stops'!J3720&lt;&gt;"",VLOOKUP('Locations-Stops'!J3720,Regions!I2:J379,2,FALSE),"0")&amp;",'"&amp;IF('Locations-Stops'!K3720&lt;&gt;"",SUBSTITUTE('Locations-Stops'!K3720,"'","\'"),"")&amp;"','"&amp;IF('Locations-Stops'!L3720&lt;&gt;"",'Locations-Stops'!L3720,"")&amp;"','"&amp;IF('Locations-Stops'!M3720&lt;&gt;"",'Locations-Stops'!M3720,"")&amp;"','"&amp;IF('Locations-Stops'!N3720&lt;&gt;"",'Locations-Stops'!N3720,"")&amp;"', CURRENT_TIMESTAMP);"</f>
        <v>INSERT INTO `locations` (`id`, `name`, `latitude`, `longitude`, `province_id`, `region_1`, `region_2`, `region_3`, `street`, `number`, `postal`, `img`, `last_modified`) VALUES (NULL,'Vinkeveense Plassen Eiland 6',52.236124,4.95181,8,10,27,132,'Baambrugse Zuwe','141E','3645 AE','https://lh4.ggpht.com/6dIxeMNO_Q6Fw19SUfPaE7NW87h0wQYyjtjCDuphnYZhxTWinz0ulgd0SkjFK7hZ4472CiOfbcT2a2tsNcM', CURRENT_TIMESTAMP);</v>
      </c>
    </row>
    <row r="3719" spans="1:1" x14ac:dyDescent="0.25">
      <c r="A3719" t="str">
        <f>"INSERT INTO `locations` (`id`, `name`, `latitude`, `longitude`, `province_id`, `region_1`, `region_2`, `region_3`, `street`, `number`, `postal`, `img`, `last_modified`) VALUES (NULL,'"&amp;SUBSTITUTE('Locations-Stops'!F3721,"'","\'")&amp;"',"&amp;IF('Locations-Stops'!D3721&lt;&gt;"",LEFT('Locations-Stops'!D3721,2)&amp;"."&amp;RIGHT('Locations-Stops'!D3721,LEN('Locations-Stops'!D3721)-2),"0")&amp;","&amp;IF('Locations-Stops'!E3721&lt;&gt;"",LEFT('Locations-Stops'!E3721,1)&amp;"."&amp;RIGHT('Locations-Stops'!E3721,LEN('Locations-Stops'!E3721)-1),"0")&amp;","&amp;IF('Locations-Stops'!G3721&lt;&gt;"",VLOOKUP('Locations-Stops'!G3721,Regions!A2:B379,2,FALSE),"0")&amp;","&amp;IF('Locations-Stops'!H3721&lt;&gt;"",VLOOKUP('Locations-Stops'!H3721,Regions!C2:D379,2,FALSE),"0")&amp;","&amp;IF('Locations-Stops'!I3721&lt;&gt;"",VLOOKUP('Locations-Stops'!I3721,Regions!F2:G379,2,FALSE),"0")&amp;","&amp;IF('Locations-Stops'!J3721&lt;&gt;"",VLOOKUP('Locations-Stops'!J3721,Regions!I2:J379,2,FALSE),"0")&amp;",'"&amp;IF('Locations-Stops'!K3721&lt;&gt;"",SUBSTITUTE('Locations-Stops'!K3721,"'","\'"),"")&amp;"','"&amp;IF('Locations-Stops'!L3721&lt;&gt;"",'Locations-Stops'!L3721,"")&amp;"','"&amp;IF('Locations-Stops'!M3721&lt;&gt;"",'Locations-Stops'!M3721,"")&amp;"','"&amp;IF('Locations-Stops'!N3721&lt;&gt;"",'Locations-Stops'!N3721,"")&amp;"', CURRENT_TIMESTAMP);"</f>
        <v>INSERT INTO `locations` (`id`, `name`, `latitude`, `longitude`, `province_id`, `region_1`, `region_2`, `region_3`, `street`, `number`, `postal`, `img`, `last_modified`) VALUES (NULL,'Vinkeveense Plassen Eiland 7',52.237373,4.949416,8,10,27,132,'Baambrugse Zuwe','141n','3645 AE','https://lh5.ggpht.com/pXMsHXaZ8rWICAjq-1DnVMzWaSHEMsgilbZFg06Cu52IFx7vDHrcRIQ31K00Ja8HpCcNEnKsgl0Nth24x4dH', CURRENT_TIMESTAMP);</v>
      </c>
    </row>
    <row r="3720" spans="1:1" x14ac:dyDescent="0.25">
      <c r="A3720" t="str">
        <f>"INSERT INTO `locations` (`id`, `name`, `latitude`, `longitude`, `province_id`, `region_1`, `region_2`, `region_3`, `street`, `number`, `postal`, `img`, `last_modified`) VALUES (NULL,'"&amp;SUBSTITUTE('Locations-Stops'!F3722,"'","\'")&amp;"',"&amp;IF('Locations-Stops'!D3722&lt;&gt;"",LEFT('Locations-Stops'!D3722,2)&amp;"."&amp;RIGHT('Locations-Stops'!D3722,LEN('Locations-Stops'!D3722)-2),"0")&amp;","&amp;IF('Locations-Stops'!E3722&lt;&gt;"",LEFT('Locations-Stops'!E3722,1)&amp;"."&amp;RIGHT('Locations-Stops'!E3722,LEN('Locations-Stops'!E3722)-1),"0")&amp;","&amp;IF('Locations-Stops'!G3722&lt;&gt;"",VLOOKUP('Locations-Stops'!G3722,Regions!A2:B379,2,FALSE),"0")&amp;","&amp;IF('Locations-Stops'!H3722&lt;&gt;"",VLOOKUP('Locations-Stops'!H3722,Regions!C2:D379,2,FALSE),"0")&amp;","&amp;IF('Locations-Stops'!I3722&lt;&gt;"",VLOOKUP('Locations-Stops'!I3722,Regions!F2:G379,2,FALSE),"0")&amp;","&amp;IF('Locations-Stops'!J3722&lt;&gt;"",VLOOKUP('Locations-Stops'!J3722,Regions!I2:J379,2,FALSE),"0")&amp;",'"&amp;IF('Locations-Stops'!K3722&lt;&gt;"",SUBSTITUTE('Locations-Stops'!K3722,"'","\'"),"")&amp;"','"&amp;IF('Locations-Stops'!L3722&lt;&gt;"",'Locations-Stops'!L3722,"")&amp;"','"&amp;IF('Locations-Stops'!M3722&lt;&gt;"",'Locations-Stops'!M3722,"")&amp;"','"&amp;IF('Locations-Stops'!N3722&lt;&gt;"",'Locations-Stops'!N3722,"")&amp;"', CURRENT_TIMESTAMP);"</f>
        <v>INSERT INTO `locations` (`id`, `name`, `latitude`, `longitude`, `province_id`, `region_1`, `region_2`, `region_3`, `street`, `number`, `postal`, `img`, `last_modified`) VALUES (NULL,'Vinkeveense Plassen Eiland 8',52.241836,4.949502,8,10,27,132,'Baambrugse Zuwe','143f','3645 AE','https://lh4.ggpht.com/_b_bheT4ZneZv63gMFHrCL_tCtPQzHOkjdszYnVii-7JssNuAJzclazfPrGWF8sqG1uQmMQ59gD-IUTsaXHr', CURRENT_TIMESTAMP);</v>
      </c>
    </row>
    <row r="3721" spans="1:1" x14ac:dyDescent="0.25">
      <c r="A3721" t="str">
        <f>"INSERT INTO `locations` (`id`, `name`, `latitude`, `longitude`, `province_id`, `region_1`, `region_2`, `region_3`, `street`, `number`, `postal`, `img`, `last_modified`) VALUES (NULL,'"&amp;SUBSTITUTE('Locations-Stops'!F3723,"'","\'")&amp;"',"&amp;IF('Locations-Stops'!D3723&lt;&gt;"",LEFT('Locations-Stops'!D3723,2)&amp;"."&amp;RIGHT('Locations-Stops'!D3723,LEN('Locations-Stops'!D3723)-2),"0")&amp;","&amp;IF('Locations-Stops'!E3723&lt;&gt;"",LEFT('Locations-Stops'!E3723,1)&amp;"."&amp;RIGHT('Locations-Stops'!E3723,LEN('Locations-Stops'!E3723)-1),"0")&amp;","&amp;IF('Locations-Stops'!G3723&lt;&gt;"",VLOOKUP('Locations-Stops'!G3723,Regions!A2:B379,2,FALSE),"0")&amp;","&amp;IF('Locations-Stops'!H3723&lt;&gt;"",VLOOKUP('Locations-Stops'!H3723,Regions!C2:D379,2,FALSE),"0")&amp;","&amp;IF('Locations-Stops'!I3723&lt;&gt;"",VLOOKUP('Locations-Stops'!I3723,Regions!F2:G379,2,FALSE),"0")&amp;","&amp;IF('Locations-Stops'!J3723&lt;&gt;"",VLOOKUP('Locations-Stops'!J3723,Regions!I2:J379,2,FALSE),"0")&amp;",'"&amp;IF('Locations-Stops'!K3723&lt;&gt;"",SUBSTITUTE('Locations-Stops'!K3723,"'","\'"),"")&amp;"','"&amp;IF('Locations-Stops'!L3723&lt;&gt;"",'Locations-Stops'!L3723,"")&amp;"','"&amp;IF('Locations-Stops'!M3723&lt;&gt;"",'Locations-Stops'!M3723,"")&amp;"','"&amp;IF('Locations-Stops'!N3723&lt;&gt;"",'Locations-Stops'!N3723,"")&amp;"', CURRENT_TIMESTAMP);"</f>
        <v>INSERT INTO `locations` (`id`, `name`, `latitude`, `longitude`, `province_id`, `region_1`, `region_2`, `region_3`, `street`, `number`, `postal`, `img`, `last_modified`) VALUES (NULL,'Eiland 4 en 5',52.234842,4.961568,8,10,27,132,'Baambrugse Zuwe','143f','3645 AE','https://lh3.ggpht.com/ebH--EK6IhkbrPRCe4P0NEID20Tk_I28eVOWaqmUPp51TmxcTRHOTFYT-J693HiwE5H6SqPKACfogjUEYVBS', CURRENT_TIMESTAMP);</v>
      </c>
    </row>
    <row r="3722" spans="1:1" x14ac:dyDescent="0.25">
      <c r="A3722" t="str">
        <f>"INSERT INTO `locations` (`id`, `name`, `latitude`, `longitude`, `province_id`, `region_1`, `region_2`, `region_3`, `street`, `number`, `postal`, `img`, `last_modified`) VALUES (NULL,'"&amp;SUBSTITUTE('Locations-Stops'!F3724,"'","\'")&amp;"',"&amp;IF('Locations-Stops'!D3724&lt;&gt;"",LEFT('Locations-Stops'!D3724,2)&amp;"."&amp;RIGHT('Locations-Stops'!D3724,LEN('Locations-Stops'!D3724)-2),"0")&amp;","&amp;IF('Locations-Stops'!E3724&lt;&gt;"",LEFT('Locations-Stops'!E3724,1)&amp;"."&amp;RIGHT('Locations-Stops'!E3724,LEN('Locations-Stops'!E3724)-1),"0")&amp;","&amp;IF('Locations-Stops'!G3724&lt;&gt;"",VLOOKUP('Locations-Stops'!G3724,Regions!A2:B379,2,FALSE),"0")&amp;","&amp;IF('Locations-Stops'!H3724&lt;&gt;"",VLOOKUP('Locations-Stops'!H3724,Regions!C2:D379,2,FALSE),"0")&amp;","&amp;IF('Locations-Stops'!I3724&lt;&gt;"",VLOOKUP('Locations-Stops'!I3724,Regions!F2:G379,2,FALSE),"0")&amp;","&amp;IF('Locations-Stops'!J3724&lt;&gt;"",VLOOKUP('Locations-Stops'!J3724,Regions!I2:J379,2,FALSE),"0")&amp;",'"&amp;IF('Locations-Stops'!K3724&lt;&gt;"",SUBSTITUTE('Locations-Stops'!K3724,"'","\'"),"")&amp;"','"&amp;IF('Locations-Stops'!L3724&lt;&gt;"",'Locations-Stops'!L3724,"")&amp;"','"&amp;IF('Locations-Stops'!M3724&lt;&gt;"",'Locations-Stops'!M3724,"")&amp;"','"&amp;IF('Locations-Stops'!N3724&lt;&gt;"",'Locations-Stops'!N3724,"")&amp;"', CURRENT_TIMESTAMP);"</f>
        <v>INSERT INTO `locations` (`id`, `name`, `latitude`, `longitude`, `province_id`, `region_1`, `region_2`, `region_3`, `street`, `number`, `postal`, `img`, `last_modified`) VALUES (NULL,'Gold Sieve',52.249594,4.960484,8,10,27,132,'Molenkade','11','3645 AX','https://lh5.ggpht.com/TMh8oscLfhaKq22y8NoBBl2NocUo2A8MNvbY2cFtbk1BttJESYGCrV8CYj9R6cGDO5WYDPH_N1TZoTib7Y0', CURRENT_TIMESTAMP);</v>
      </c>
    </row>
    <row r="3723" spans="1:1" x14ac:dyDescent="0.25">
      <c r="A3723" t="str">
        <f>"INSERT INTO `locations` (`id`, `name`, `latitude`, `longitude`, `province_id`, `region_1`, `region_2`, `region_3`, `street`, `number`, `postal`, `img`, `last_modified`) VALUES (NULL,'"&amp;SUBSTITUTE('Locations-Stops'!F3725,"'","\'")&amp;"',"&amp;IF('Locations-Stops'!D3725&lt;&gt;"",LEFT('Locations-Stops'!D3725,2)&amp;"."&amp;RIGHT('Locations-Stops'!D3725,LEN('Locations-Stops'!D3725)-2),"0")&amp;","&amp;IF('Locations-Stops'!E3725&lt;&gt;"",LEFT('Locations-Stops'!E3725,1)&amp;"."&amp;RIGHT('Locations-Stops'!E3725,LEN('Locations-Stops'!E3725)-1),"0")&amp;","&amp;IF('Locations-Stops'!G3725&lt;&gt;"",VLOOKUP('Locations-Stops'!G3725,Regions!A2:B379,2,FALSE),"0")&amp;","&amp;IF('Locations-Stops'!H3725&lt;&gt;"",VLOOKUP('Locations-Stops'!H3725,Regions!C2:D379,2,FALSE),"0")&amp;","&amp;IF('Locations-Stops'!I3725&lt;&gt;"",VLOOKUP('Locations-Stops'!I3725,Regions!F2:G379,2,FALSE),"0")&amp;","&amp;IF('Locations-Stops'!J3725&lt;&gt;"",VLOOKUP('Locations-Stops'!J3725,Regions!I2:J379,2,FALSE),"0")&amp;",'"&amp;IF('Locations-Stops'!K3725&lt;&gt;"",SUBSTITUTE('Locations-Stops'!K3725,"'","\'"),"")&amp;"','"&amp;IF('Locations-Stops'!L3725&lt;&gt;"",'Locations-Stops'!L3725,"")&amp;"','"&amp;IF('Locations-Stops'!M3725&lt;&gt;"",'Locations-Stops'!M3725,"")&amp;"','"&amp;IF('Locations-Stops'!N3725&lt;&gt;"",'Locations-Stops'!N3725,"")&amp;"', CURRENT_TIMESTAMP);"</f>
        <v>INSERT INTO `locations` (`id`, `name`, `latitude`, `longitude`, `province_id`, `region_1`, `region_2`, `region_3`, `street`, `number`, `postal`, `img`, `last_modified`) VALUES (NULL,'Grass Art',52.250529,4.964611,8,10,27,132,'Molenkade','2B','3645 AX','https://lh6.ggpht.com/z8tGap_bQDeSEnGy0lU8gq0_xiXwG77i3LS6a9YbgEcxGEj69tB74ivaIa3AYi8aZjVjCw5Xwm_ryONaJCI8Wg', CURRENT_TIMESTAMP);</v>
      </c>
    </row>
    <row r="3724" spans="1:1" x14ac:dyDescent="0.25">
      <c r="A3724" t="str">
        <f>"INSERT INTO `locations` (`id`, `name`, `latitude`, `longitude`, `province_id`, `region_1`, `region_2`, `region_3`, `street`, `number`, `postal`, `img`, `last_modified`) VALUES (NULL,'"&amp;SUBSTITUTE('Locations-Stops'!F3726,"'","\'")&amp;"',"&amp;IF('Locations-Stops'!D3726&lt;&gt;"",LEFT('Locations-Stops'!D3726,2)&amp;"."&amp;RIGHT('Locations-Stops'!D3726,LEN('Locations-Stops'!D3726)-2),"0")&amp;","&amp;IF('Locations-Stops'!E3726&lt;&gt;"",LEFT('Locations-Stops'!E3726,1)&amp;"."&amp;RIGHT('Locations-Stops'!E3726,LEN('Locations-Stops'!E3726)-1),"0")&amp;","&amp;IF('Locations-Stops'!G3726&lt;&gt;"",VLOOKUP('Locations-Stops'!G3726,Regions!A2:B379,2,FALSE),"0")&amp;","&amp;IF('Locations-Stops'!H3726&lt;&gt;"",VLOOKUP('Locations-Stops'!H3726,Regions!C2:D379,2,FALSE),"0")&amp;","&amp;IF('Locations-Stops'!I3726&lt;&gt;"",VLOOKUP('Locations-Stops'!I3726,Regions!F2:G379,2,FALSE),"0")&amp;","&amp;IF('Locations-Stops'!J3726&lt;&gt;"",VLOOKUP('Locations-Stops'!J3726,Regions!I2:J379,2,FALSE),"0")&amp;",'"&amp;IF('Locations-Stops'!K3726&lt;&gt;"",SUBSTITUTE('Locations-Stops'!K3726,"'","\'"),"")&amp;"','"&amp;IF('Locations-Stops'!L3726&lt;&gt;"",'Locations-Stops'!L3726,"")&amp;"','"&amp;IF('Locations-Stops'!M3726&lt;&gt;"",'Locations-Stops'!M3726,"")&amp;"','"&amp;IF('Locations-Stops'!N3726&lt;&gt;"",'Locations-Stops'!N3726,"")&amp;"', CURRENT_TIMESTAMP);"</f>
        <v>INSERT INTO `locations` (`id`, `name`, `latitude`, `longitude`, `province_id`, `region_1`, `region_2`, `region_3`, `street`, `number`, `postal`, `img`, `last_modified`) VALUES (NULL,'Proostdijersluis',52.254549,4.950989,8,10,27,132,'Winkeldijk','23','3645','https://lh3.googleusercontent.com/BAOTSDZ4FaezEiTkzU5AGUGo8XnbM4kvHrryUB7g9Is8H6dXSJpEetCwNYEtZuzNNGlqfnX0OW36VpIpZdQi', CURRENT_TIMESTAMP);</v>
      </c>
    </row>
    <row r="3725" spans="1:1" x14ac:dyDescent="0.25">
      <c r="A3725" t="str">
        <f>"INSERT INTO `locations` (`id`, `name`, `latitude`, `longitude`, `province_id`, `region_1`, `region_2`, `region_3`, `street`, `number`, `postal`, `img`, `last_modified`) VALUES (NULL,'"&amp;SUBSTITUTE('Locations-Stops'!F3727,"'","\'")&amp;"',"&amp;IF('Locations-Stops'!D3727&lt;&gt;"",LEFT('Locations-Stops'!D3727,2)&amp;"."&amp;RIGHT('Locations-Stops'!D3727,LEN('Locations-Stops'!D3727)-2),"0")&amp;","&amp;IF('Locations-Stops'!E3727&lt;&gt;"",LEFT('Locations-Stops'!E3727,1)&amp;"."&amp;RIGHT('Locations-Stops'!E3727,LEN('Locations-Stops'!E3727)-1),"0")&amp;","&amp;IF('Locations-Stops'!G3727&lt;&gt;"",VLOOKUP('Locations-Stops'!G3727,Regions!A2:B379,2,FALSE),"0")&amp;","&amp;IF('Locations-Stops'!H3727&lt;&gt;"",VLOOKUP('Locations-Stops'!H3727,Regions!C2:D379,2,FALSE),"0")&amp;","&amp;IF('Locations-Stops'!I3727&lt;&gt;"",VLOOKUP('Locations-Stops'!I3727,Regions!F2:G379,2,FALSE),"0")&amp;","&amp;IF('Locations-Stops'!J3727&lt;&gt;"",VLOOKUP('Locations-Stops'!J3727,Regions!I2:J379,2,FALSE),"0")&amp;",'"&amp;IF('Locations-Stops'!K3727&lt;&gt;"",SUBSTITUTE('Locations-Stops'!K3727,"'","\'"),"")&amp;"','"&amp;IF('Locations-Stops'!L3727&lt;&gt;"",'Locations-Stops'!L3727,"")&amp;"','"&amp;IF('Locations-Stops'!M3727&lt;&gt;"",'Locations-Stops'!M3727,"")&amp;"','"&amp;IF('Locations-Stops'!N3727&lt;&gt;"",'Locations-Stops'!N3727,"")&amp;"', CURRENT_TIMESTAMP);"</f>
        <v>INSERT INTO `locations` (`id`, `name`, `latitude`, `longitude`, `province_id`, `region_1`, `region_2`, `region_3`, `street`, `number`, `postal`, `img`, `last_modified`) VALUES (NULL,'Vinkeveense Plassen Eiland 11',52.251619,4.952128,8,10,27,132,'Winkeldijk','20C','3645 AP','https://lh3.googleusercontent.com/8PXX8kedcbBLTjzhQN-FBMgo6WhQXompwr_kcEHO5AZkuWIHOGgH65dk9qTJX5omxBwaTaS4jLvWICrkzrwl', CURRENT_TIMESTAMP);</v>
      </c>
    </row>
    <row r="3726" spans="1:1" x14ac:dyDescent="0.25">
      <c r="A3726" t="str">
        <f>"INSERT INTO `locations` (`id`, `name`, `latitude`, `longitude`, `province_id`, `region_1`, `region_2`, `region_3`, `street`, `number`, `postal`, `img`, `last_modified`) VALUES (NULL,'"&amp;SUBSTITUTE('Locations-Stops'!F3728,"'","\'")&amp;"',"&amp;IF('Locations-Stops'!D3728&lt;&gt;"",LEFT('Locations-Stops'!D3728,2)&amp;"."&amp;RIGHT('Locations-Stops'!D3728,LEN('Locations-Stops'!D3728)-2),"0")&amp;","&amp;IF('Locations-Stops'!E3728&lt;&gt;"",LEFT('Locations-Stops'!E3728,1)&amp;"."&amp;RIGHT('Locations-Stops'!E3728,LEN('Locations-Stops'!E3728)-1),"0")&amp;","&amp;IF('Locations-Stops'!G3728&lt;&gt;"",VLOOKUP('Locations-Stops'!G3728,Regions!A2:B379,2,FALSE),"0")&amp;","&amp;IF('Locations-Stops'!H3728&lt;&gt;"",VLOOKUP('Locations-Stops'!H3728,Regions!C2:D379,2,FALSE),"0")&amp;","&amp;IF('Locations-Stops'!I3728&lt;&gt;"",VLOOKUP('Locations-Stops'!I3728,Regions!F2:G379,2,FALSE),"0")&amp;","&amp;IF('Locations-Stops'!J3728&lt;&gt;"",VLOOKUP('Locations-Stops'!J3728,Regions!I2:J379,2,FALSE),"0")&amp;",'"&amp;IF('Locations-Stops'!K3728&lt;&gt;"",SUBSTITUTE('Locations-Stops'!K3728,"'","\'"),"")&amp;"','"&amp;IF('Locations-Stops'!L3728&lt;&gt;"",'Locations-Stops'!L3728,"")&amp;"','"&amp;IF('Locations-Stops'!M3728&lt;&gt;"",'Locations-Stops'!M3728,"")&amp;"','"&amp;IF('Locations-Stops'!N3728&lt;&gt;"",'Locations-Stops'!N3728,"")&amp;"', CURRENT_TIMESTAMP);"</f>
        <v>INSERT INTO `locations` (`id`, `name`, `latitude`, `longitude`, `province_id`, `region_1`, `region_2`, `region_3`, `street`, `number`, `postal`, `img`, `last_modified`) VALUES (NULL,'Vinkeveense Plassen Eiland 12',52.250493,4.953491,8,10,27,132,'Winkeldijk','20C','3645 AP','https://lh3.ggpht.com/1uBNw65_IDSdPSLQZQ33mQT-QPSx8zjqBEB09pzGggGwS20Gb-0gNwj8TyDy7UsIxvmizur4ivipuJRRtIoQ', CURRENT_TIMESTAMP);</v>
      </c>
    </row>
    <row r="3727" spans="1:1" x14ac:dyDescent="0.25">
      <c r="A3727" t="str">
        <f>"INSERT INTO `locations` (`id`, `name`, `latitude`, `longitude`, `province_id`, `region_1`, `region_2`, `region_3`, `street`, `number`, `postal`, `img`, `last_modified`) VALUES (NULL,'"&amp;SUBSTITUTE('Locations-Stops'!F3729,"'","\'")&amp;"',"&amp;IF('Locations-Stops'!D3729&lt;&gt;"",LEFT('Locations-Stops'!D3729,2)&amp;"."&amp;RIGHT('Locations-Stops'!D3729,LEN('Locations-Stops'!D3729)-2),"0")&amp;","&amp;IF('Locations-Stops'!E3729&lt;&gt;"",LEFT('Locations-Stops'!E3729,1)&amp;"."&amp;RIGHT('Locations-Stops'!E3729,LEN('Locations-Stops'!E3729)-1),"0")&amp;","&amp;IF('Locations-Stops'!G3729&lt;&gt;"",VLOOKUP('Locations-Stops'!G3729,Regions!A2:B379,2,FALSE),"0")&amp;","&amp;IF('Locations-Stops'!H3729&lt;&gt;"",VLOOKUP('Locations-Stops'!H3729,Regions!C2:D379,2,FALSE),"0")&amp;","&amp;IF('Locations-Stops'!I3729&lt;&gt;"",VLOOKUP('Locations-Stops'!I3729,Regions!F2:G379,2,FALSE),"0")&amp;","&amp;IF('Locations-Stops'!J3729&lt;&gt;"",VLOOKUP('Locations-Stops'!J3729,Regions!I2:J379,2,FALSE),"0")&amp;",'"&amp;IF('Locations-Stops'!K3729&lt;&gt;"",SUBSTITUTE('Locations-Stops'!K3729,"'","\'"),"")&amp;"','"&amp;IF('Locations-Stops'!L3729&lt;&gt;"",'Locations-Stops'!L3729,"")&amp;"','"&amp;IF('Locations-Stops'!M3729&lt;&gt;"",'Locations-Stops'!M3729,"")&amp;"','"&amp;IF('Locations-Stops'!N3729&lt;&gt;"",'Locations-Stops'!N3729,"")&amp;"', CURRENT_TIMESTAMP);"</f>
        <v>INSERT INTO `locations` (`id`, `name`, `latitude`, `longitude`, `province_id`, `region_1`, `region_2`, `region_3`, `street`, `number`, `postal`, `img`, `last_modified`) VALUES (NULL,'Waverhoek Informatiebord',52.244356,4.90821,8,10,27,133,'Botsholsedwarsweg','11','3646 AJ','https://lh3.ggpht.com/mPs5ZYjmOQQuEfjtAS4Es58VluTiJMKhBR3VL4PghdcylpkQq60QmRHbDLA0t_IvmyvV8lQXCbeB9xhhHkpD', CURRENT_TIMESTAMP);</v>
      </c>
    </row>
    <row r="3728" spans="1:1" x14ac:dyDescent="0.25">
      <c r="A3728" t="str">
        <f>"INSERT INTO `locations` (`id`, `name`, `latitude`, `longitude`, `province_id`, `region_1`, `region_2`, `region_3`, `street`, `number`, `postal`, `img`, `last_modified`) VALUES (NULL,'"&amp;SUBSTITUTE('Locations-Stops'!F3730,"'","\'")&amp;"',"&amp;IF('Locations-Stops'!D3730&lt;&gt;"",LEFT('Locations-Stops'!D3730,2)&amp;"."&amp;RIGHT('Locations-Stops'!D3730,LEN('Locations-Stops'!D3730)-2),"0")&amp;","&amp;IF('Locations-Stops'!E3730&lt;&gt;"",LEFT('Locations-Stops'!E3730,1)&amp;"."&amp;RIGHT('Locations-Stops'!E3730,LEN('Locations-Stops'!E3730)-1),"0")&amp;","&amp;IF('Locations-Stops'!G3730&lt;&gt;"",VLOOKUP('Locations-Stops'!G3730,Regions!A2:B379,2,FALSE),"0")&amp;","&amp;IF('Locations-Stops'!H3730&lt;&gt;"",VLOOKUP('Locations-Stops'!H3730,Regions!C2:D379,2,FALSE),"0")&amp;","&amp;IF('Locations-Stops'!I3730&lt;&gt;"",VLOOKUP('Locations-Stops'!I3730,Regions!F2:G379,2,FALSE),"0")&amp;","&amp;IF('Locations-Stops'!J3730&lt;&gt;"",VLOOKUP('Locations-Stops'!J3730,Regions!I2:J379,2,FALSE),"0")&amp;",'"&amp;IF('Locations-Stops'!K3730&lt;&gt;"",SUBSTITUTE('Locations-Stops'!K3730,"'","\'"),"")&amp;"','"&amp;IF('Locations-Stops'!L3730&lt;&gt;"",'Locations-Stops'!L3730,"")&amp;"','"&amp;IF('Locations-Stops'!M3730&lt;&gt;"",'Locations-Stops'!M3730,"")&amp;"','"&amp;IF('Locations-Stops'!N3730&lt;&gt;"",'Locations-Stops'!N3730,"")&amp;"', CURRENT_TIMESTAMP);"</f>
        <v>INSERT INTO `locations` (`id`, `name`, `latitude`, `longitude`, `province_id`, `region_1`, `region_2`, `region_3`, `street`, `number`, `postal`, `img`, `last_modified`) VALUES (NULL,'Poldermuseum',52.243851,4.902425,8,10,27,133,'Botsholsedwarsweg','13A','3646 AJ','https://lh3.googleusercontent.com/DeJstlC8VnsM3AkCNF0ZtdcevCoFz3uSTX7k-yXtcKXJTl8ydrHG2cxhrs593OdeQOgHM_dVk7PmvAxalnjB', CURRENT_TIMESTAMP);</v>
      </c>
    </row>
    <row r="3729" spans="1:1" x14ac:dyDescent="0.25">
      <c r="A3729" t="str">
        <f>"INSERT INTO `locations` (`id`, `name`, `latitude`, `longitude`, `province_id`, `region_1`, `region_2`, `region_3`, `street`, `number`, `postal`, `img`, `last_modified`) VALUES (NULL,'"&amp;SUBSTITUTE('Locations-Stops'!F3731,"'","\'")&amp;"',"&amp;IF('Locations-Stops'!D3731&lt;&gt;"",LEFT('Locations-Stops'!D3731,2)&amp;"."&amp;RIGHT('Locations-Stops'!D3731,LEN('Locations-Stops'!D3731)-2),"0")&amp;","&amp;IF('Locations-Stops'!E3731&lt;&gt;"",LEFT('Locations-Stops'!E3731,1)&amp;"."&amp;RIGHT('Locations-Stops'!E3731,LEN('Locations-Stops'!E3731)-1),"0")&amp;","&amp;IF('Locations-Stops'!G3731&lt;&gt;"",VLOOKUP('Locations-Stops'!G3731,Regions!A2:B379,2,FALSE),"0")&amp;","&amp;IF('Locations-Stops'!H3731&lt;&gt;"",VLOOKUP('Locations-Stops'!H3731,Regions!C2:D379,2,FALSE),"0")&amp;","&amp;IF('Locations-Stops'!I3731&lt;&gt;"",VLOOKUP('Locations-Stops'!I3731,Regions!F2:G379,2,FALSE),"0")&amp;","&amp;IF('Locations-Stops'!J3731&lt;&gt;"",VLOOKUP('Locations-Stops'!J3731,Regions!I2:J379,2,FALSE),"0")&amp;",'"&amp;IF('Locations-Stops'!K3731&lt;&gt;"",SUBSTITUTE('Locations-Stops'!K3731,"'","\'"),"")&amp;"','"&amp;IF('Locations-Stops'!L3731&lt;&gt;"",'Locations-Stops'!L3731,"")&amp;"','"&amp;IF('Locations-Stops'!M3731&lt;&gt;"",'Locations-Stops'!M3731,"")&amp;"','"&amp;IF('Locations-Stops'!N3731&lt;&gt;"",'Locations-Stops'!N3731,"")&amp;"', CURRENT_TIMESTAMP);"</f>
        <v>INSERT INTO `locations` (`id`, `name`, `latitude`, `longitude`, `province_id`, `region_1`, `region_2`, `region_3`, `street`, `number`, `postal`, `img`, `last_modified`) VALUES (NULL,'Fietsroute Netwerk Amstelland en Meerlanden Knooppunt 2',52.253133,4.902311,8,10,27,133,'Waver','4','1191 KE','https://lh3.googleusercontent.com/IDzzV0OuPOuQbCZ1byuH-AY6_6c6WN7CH4tUvWCzoTfdajKocAVws9mcK7K9WUUgwhqAPbSiOJQX0_PNLzU', CURRENT_TIMESTAMP);</v>
      </c>
    </row>
    <row r="3730" spans="1:1" x14ac:dyDescent="0.25">
      <c r="A3730" t="str">
        <f>"INSERT INTO `locations` (`id`, `name`, `latitude`, `longitude`, `province_id`, `region_1`, `region_2`, `region_3`, `street`, `number`, `postal`, `img`, `last_modified`) VALUES (NULL,'"&amp;SUBSTITUTE('Locations-Stops'!F3732,"'","\'")&amp;"',"&amp;IF('Locations-Stops'!D3732&lt;&gt;"",LEFT('Locations-Stops'!D3732,2)&amp;"."&amp;RIGHT('Locations-Stops'!D3732,LEN('Locations-Stops'!D3732)-2),"0")&amp;","&amp;IF('Locations-Stops'!E3732&lt;&gt;"",LEFT('Locations-Stops'!E3732,1)&amp;"."&amp;RIGHT('Locations-Stops'!E3732,LEN('Locations-Stops'!E3732)-1),"0")&amp;","&amp;IF('Locations-Stops'!G3732&lt;&gt;"",VLOOKUP('Locations-Stops'!G3732,Regions!A2:B379,2,FALSE),"0")&amp;","&amp;IF('Locations-Stops'!H3732&lt;&gt;"",VLOOKUP('Locations-Stops'!H3732,Regions!C2:D379,2,FALSE),"0")&amp;","&amp;IF('Locations-Stops'!I3732&lt;&gt;"",VLOOKUP('Locations-Stops'!I3732,Regions!F2:G379,2,FALSE),"0")&amp;","&amp;IF('Locations-Stops'!J3732&lt;&gt;"",VLOOKUP('Locations-Stops'!J3732,Regions!I2:J379,2,FALSE),"0")&amp;",'"&amp;IF('Locations-Stops'!K3732&lt;&gt;"",SUBSTITUTE('Locations-Stops'!K3732,"'","\'"),"")&amp;"','"&amp;IF('Locations-Stops'!L3732&lt;&gt;"",'Locations-Stops'!L3732,"")&amp;"','"&amp;IF('Locations-Stops'!M3732&lt;&gt;"",'Locations-Stops'!M3732,"")&amp;"','"&amp;IF('Locations-Stops'!N3732&lt;&gt;"",'Locations-Stops'!N3732,"")&amp;"', CURRENT_TIMESTAMP);"</f>
        <v>INSERT INTO `locations` (`id`, `name`, `latitude`, `longitude`, `province_id`, `region_1`, `region_2`, `region_3`, `street`, `number`, `postal`, `img`, `last_modified`) VALUES (NULL,'Welkom in de Venen in het Groene Hart',52.252995,4.902638,8,10,27,133,'Waverdijk','8','3646 AS','https://lh3.googleusercontent.com/-1N-kDKinqroSYD0B1aAJ6BQraei_jJOFkS8ak2vjiL68zWIQ4Js7q2PPhKrmuUhFyfHd0uIolcTLVAhatM', CURRENT_TIMESTAMP);</v>
      </c>
    </row>
    <row r="3731" spans="1:1" x14ac:dyDescent="0.25">
      <c r="A3731" t="str">
        <f>"INSERT INTO `locations` (`id`, `name`, `latitude`, `longitude`, `province_id`, `region_1`, `region_2`, `region_3`, `street`, `number`, `postal`, `img`, `last_modified`) VALUES (NULL,'"&amp;SUBSTITUTE('Locations-Stops'!F3733,"'","\'")&amp;"',"&amp;IF('Locations-Stops'!D3733&lt;&gt;"",LEFT('Locations-Stops'!D3733,2)&amp;"."&amp;RIGHT('Locations-Stops'!D3733,LEN('Locations-Stops'!D3733)-2),"0")&amp;","&amp;IF('Locations-Stops'!E3733&lt;&gt;"",LEFT('Locations-Stops'!E3733,1)&amp;"."&amp;RIGHT('Locations-Stops'!E3733,LEN('Locations-Stops'!E3733)-1),"0")&amp;","&amp;IF('Locations-Stops'!G3733&lt;&gt;"",VLOOKUP('Locations-Stops'!G3733,Regions!A2:B379,2,FALSE),"0")&amp;","&amp;IF('Locations-Stops'!H3733&lt;&gt;"",VLOOKUP('Locations-Stops'!H3733,Regions!C2:D379,2,FALSE),"0")&amp;","&amp;IF('Locations-Stops'!I3733&lt;&gt;"",VLOOKUP('Locations-Stops'!I3733,Regions!F2:G379,2,FALSE),"0")&amp;","&amp;IF('Locations-Stops'!J3733&lt;&gt;"",VLOOKUP('Locations-Stops'!J3733,Regions!I2:J379,2,FALSE),"0")&amp;",'"&amp;IF('Locations-Stops'!K3733&lt;&gt;"",SUBSTITUTE('Locations-Stops'!K3733,"'","\'"),"")&amp;"','"&amp;IF('Locations-Stops'!L3733&lt;&gt;"",'Locations-Stops'!L3733,"")&amp;"','"&amp;IF('Locations-Stops'!M3733&lt;&gt;"",'Locations-Stops'!M3733,"")&amp;"','"&amp;IF('Locations-Stops'!N3733&lt;&gt;"",'Locations-Stops'!N3733,"")&amp;"', CURRENT_TIMESTAMP);"</f>
        <v>INSERT INTO `locations` (`id`, `name`, `latitude`, `longitude`, `province_id`, `region_1`, `region_2`, `region_3`, `street`, `number`, `postal`, `img`, `last_modified`) VALUES (NULL,'Oude Rupstrekker',52.251108,4.89646,8,10,27,133,'Waverdijk','12','3646 AS','https://lh4.ggpht.com/8-ewGrF9AcadeSBuBT_yHhlkg5G2hN-8qW13cNU-8HLfNbOw_Wh5Qk4OP4KuYNVbT4SMDwSxHaEkCRKz7lM', CURRENT_TIMESTAMP);</v>
      </c>
    </row>
    <row r="3732" spans="1:1" x14ac:dyDescent="0.25">
      <c r="A3732" t="str">
        <f>"INSERT INTO `locations` (`id`, `name`, `latitude`, `longitude`, `province_id`, `region_1`, `region_2`, `region_3`, `street`, `number`, `postal`, `img`, `last_modified`) VALUES (NULL,'"&amp;SUBSTITUTE('Locations-Stops'!F3734,"'","\'")&amp;"',"&amp;IF('Locations-Stops'!D3734&lt;&gt;"",LEFT('Locations-Stops'!D3734,2)&amp;"."&amp;RIGHT('Locations-Stops'!D3734,LEN('Locations-Stops'!D3734)-2),"0")&amp;","&amp;IF('Locations-Stops'!E3734&lt;&gt;"",LEFT('Locations-Stops'!E3734,1)&amp;"."&amp;RIGHT('Locations-Stops'!E3734,LEN('Locations-Stops'!E3734)-1),"0")&amp;","&amp;IF('Locations-Stops'!G3734&lt;&gt;"",VLOOKUP('Locations-Stops'!G3734,Regions!A2:B379,2,FALSE),"0")&amp;","&amp;IF('Locations-Stops'!H3734&lt;&gt;"",VLOOKUP('Locations-Stops'!H3734,Regions!C2:D379,2,FALSE),"0")&amp;","&amp;IF('Locations-Stops'!I3734&lt;&gt;"",VLOOKUP('Locations-Stops'!I3734,Regions!F2:G379,2,FALSE),"0")&amp;","&amp;IF('Locations-Stops'!J3734&lt;&gt;"",VLOOKUP('Locations-Stops'!J3734,Regions!I2:J379,2,FALSE),"0")&amp;",'"&amp;IF('Locations-Stops'!K3734&lt;&gt;"",SUBSTITUTE('Locations-Stops'!K3734,"'","\'"),"")&amp;"','"&amp;IF('Locations-Stops'!L3734&lt;&gt;"",'Locations-Stops'!L3734,"")&amp;"','"&amp;IF('Locations-Stops'!M3734&lt;&gt;"",'Locations-Stops'!M3734,"")&amp;"','"&amp;IF('Locations-Stops'!N3734&lt;&gt;"",'Locations-Stops'!N3734,"")&amp;"', CURRENT_TIMESTAMP);"</f>
        <v>INSERT INTO `locations` (`id`, `name`, `latitude`, `longitude`, `province_id`, `region_1`, `region_2`, `region_3`, `street`, `number`, `postal`, `img`, `last_modified`) VALUES (NULL,'Albert Loethoelikamp Mural',52.343583,4.964551,8,4,15,105,'Albert Loethoelistraat','39','1111 KS','https://lh3.googleusercontent.com/4x3M2a1YqDYFr7pu9kV3OC2GrzbWhoq4uoHiEDcQ0kTf8VLn-M8z8VFgzR78KN5ZGjyc_fR_pNQBwd5W80-l', CURRENT_TIMESTAMP);</v>
      </c>
    </row>
    <row r="3733" spans="1:1" x14ac:dyDescent="0.25">
      <c r="A3733" t="str">
        <f>"INSERT INTO `locations` (`id`, `name`, `latitude`, `longitude`, `province_id`, `region_1`, `region_2`, `region_3`, `street`, `number`, `postal`, `img`, `last_modified`) VALUES (NULL,'"&amp;SUBSTITUTE('Locations-Stops'!F3735,"'","\'")&amp;"',"&amp;IF('Locations-Stops'!D3735&lt;&gt;"",LEFT('Locations-Stops'!D3735,2)&amp;"."&amp;RIGHT('Locations-Stops'!D3735,LEN('Locations-Stops'!D3735)-2),"0")&amp;","&amp;IF('Locations-Stops'!E3735&lt;&gt;"",LEFT('Locations-Stops'!E3735,1)&amp;"."&amp;RIGHT('Locations-Stops'!E3735,LEN('Locations-Stops'!E3735)-1),"0")&amp;","&amp;IF('Locations-Stops'!G3735&lt;&gt;"",VLOOKUP('Locations-Stops'!G3735,Regions!A2:B379,2,FALSE),"0")&amp;","&amp;IF('Locations-Stops'!H3735&lt;&gt;"",VLOOKUP('Locations-Stops'!H3735,Regions!C2:D379,2,FALSE),"0")&amp;","&amp;IF('Locations-Stops'!I3735&lt;&gt;"",VLOOKUP('Locations-Stops'!I3735,Regions!F2:G379,2,FALSE),"0")&amp;","&amp;IF('Locations-Stops'!J3735&lt;&gt;"",VLOOKUP('Locations-Stops'!J3735,Regions!I2:J379,2,FALSE),"0")&amp;",'"&amp;IF('Locations-Stops'!K3735&lt;&gt;"",SUBSTITUTE('Locations-Stops'!K3735,"'","\'"),"")&amp;"','"&amp;IF('Locations-Stops'!L3735&lt;&gt;"",'Locations-Stops'!L3735,"")&amp;"','"&amp;IF('Locations-Stops'!M3735&lt;&gt;"",'Locations-Stops'!M3735,"")&amp;"','"&amp;IF('Locations-Stops'!N3735&lt;&gt;"",'Locations-Stops'!N3735,"")&amp;"', CURRENT_TIMESTAMP);"</f>
        <v>INSERT INTO `locations` (`id`, `name`, `latitude`, `longitude`, `province_id`, `region_1`, `region_2`, `region_3`, `street`, `number`, `postal`, `img`, `last_modified`) VALUES (NULL,'Apollovlinder Playground',52.347332,4.98336,8,4,15,105,'Apollovlinder','51','1113 LM','https://lh5.ggpht.com/S4zjObA1qfZciEtKGJcEOjiiHIP2B1Dw_LlmFb0vn5PmWc5Ti6aNDCiWo4kb-K3kcC32iaTe1vDCaAVK8qV3', CURRENT_TIMESTAMP);</v>
      </c>
    </row>
    <row r="3734" spans="1:1" x14ac:dyDescent="0.25">
      <c r="A3734" t="str">
        <f>"INSERT INTO `locations` (`id`, `name`, `latitude`, `longitude`, `province_id`, `region_1`, `region_2`, `region_3`, `street`, `number`, `postal`, `img`, `last_modified`) VALUES (NULL,'"&amp;SUBSTITUTE('Locations-Stops'!F3736,"'","\'")&amp;"',"&amp;IF('Locations-Stops'!D3736&lt;&gt;"",LEFT('Locations-Stops'!D3736,2)&amp;"."&amp;RIGHT('Locations-Stops'!D3736,LEN('Locations-Stops'!D3736)-2),"0")&amp;","&amp;IF('Locations-Stops'!E3736&lt;&gt;"",LEFT('Locations-Stops'!E3736,1)&amp;"."&amp;RIGHT('Locations-Stops'!E3736,LEN('Locations-Stops'!E3736)-1),"0")&amp;","&amp;IF('Locations-Stops'!G3736&lt;&gt;"",VLOOKUP('Locations-Stops'!G3736,Regions!A2:B379,2,FALSE),"0")&amp;","&amp;IF('Locations-Stops'!H3736&lt;&gt;"",VLOOKUP('Locations-Stops'!H3736,Regions!C2:D379,2,FALSE),"0")&amp;","&amp;IF('Locations-Stops'!I3736&lt;&gt;"",VLOOKUP('Locations-Stops'!I3736,Regions!F2:G379,2,FALSE),"0")&amp;","&amp;IF('Locations-Stops'!J3736&lt;&gt;"",VLOOKUP('Locations-Stops'!J3736,Regions!I2:J379,2,FALSE),"0")&amp;",'"&amp;IF('Locations-Stops'!K3736&lt;&gt;"",SUBSTITUTE('Locations-Stops'!K3736,"'","\'"),"")&amp;"','"&amp;IF('Locations-Stops'!L3736&lt;&gt;"",'Locations-Stops'!L3736,"")&amp;"','"&amp;IF('Locations-Stops'!M3736&lt;&gt;"",'Locations-Stops'!M3736,"")&amp;"','"&amp;IF('Locations-Stops'!N3736&lt;&gt;"",'Locations-Stops'!N3736,"")&amp;"', CURRENT_TIMESTAMP);"</f>
        <v>INSERT INTO `locations` (`id`, `name`, `latitude`, `longitude`, `province_id`, `region_1`, `region_2`, `region_3`, `street`, `number`, `postal`, `img`, `last_modified`) VALUES (NULL,'IJssalon Donatella',52.340406,4.955787,8,4,15,105,'Arent Krijtsstraat','24','1111 AM','https://lh3.ggpht.com/vEvGTVzsSMY9lbl7dlV9PKYJcVQeNg9yxKZQ67KmY4H28TXCTtorU9zHnZGg8XHvdrjVlLo8RF9QQpxQilb-', CURRENT_TIMESTAMP);</v>
      </c>
    </row>
    <row r="3735" spans="1:1" x14ac:dyDescent="0.25">
      <c r="A3735" t="str">
        <f>"INSERT INTO `locations` (`id`, `name`, `latitude`, `longitude`, `province_id`, `region_1`, `region_2`, `region_3`, `street`, `number`, `postal`, `img`, `last_modified`) VALUES (NULL,'"&amp;SUBSTITUTE('Locations-Stops'!F3737,"'","\'")&amp;"',"&amp;IF('Locations-Stops'!D3737&lt;&gt;"",LEFT('Locations-Stops'!D3737,2)&amp;"."&amp;RIGHT('Locations-Stops'!D3737,LEN('Locations-Stops'!D3737)-2),"0")&amp;","&amp;IF('Locations-Stops'!E3737&lt;&gt;"",LEFT('Locations-Stops'!E3737,1)&amp;"."&amp;RIGHT('Locations-Stops'!E3737,LEN('Locations-Stops'!E3737)-1),"0")&amp;","&amp;IF('Locations-Stops'!G3737&lt;&gt;"",VLOOKUP('Locations-Stops'!G3737,Regions!A2:B379,2,FALSE),"0")&amp;","&amp;IF('Locations-Stops'!H3737&lt;&gt;"",VLOOKUP('Locations-Stops'!H3737,Regions!C2:D379,2,FALSE),"0")&amp;","&amp;IF('Locations-Stops'!I3737&lt;&gt;"",VLOOKUP('Locations-Stops'!I3737,Regions!F2:G379,2,FALSE),"0")&amp;","&amp;IF('Locations-Stops'!J3737&lt;&gt;"",VLOOKUP('Locations-Stops'!J3737,Regions!I2:J379,2,FALSE),"0")&amp;",'"&amp;IF('Locations-Stops'!K3737&lt;&gt;"",SUBSTITUTE('Locations-Stops'!K3737,"'","\'"),"")&amp;"','"&amp;IF('Locations-Stops'!L3737&lt;&gt;"",'Locations-Stops'!L3737,"")&amp;"','"&amp;IF('Locations-Stops'!M3737&lt;&gt;"",'Locations-Stops'!M3737,"")&amp;"','"&amp;IF('Locations-Stops'!N3737&lt;&gt;"",'Locations-Stops'!N3737,"")&amp;"', CURRENT_TIMESTAMP);"</f>
        <v>INSERT INTO `locations` (`id`, `name`, `latitude`, `longitude`, `province_id`, `region_1`, `region_2`, `region_3`, `street`, `number`, `postal`, `img`, `last_modified`) VALUES (NULL,'Sculpture Wachten',52.341704,4.956752,8,4,15,105,'Arent Krijtsstraat','48','1111 AM','https://lh3.ggpht.com/88F9tex46vKiMS16N6I2P2zzcoRiyDO5Hl-vxoFHhBnfO4Op-q_Y3LIRJDiEyoo6FprTC5XJvQzEdSyROMc5tA', CURRENT_TIMESTAMP);</v>
      </c>
    </row>
    <row r="3736" spans="1:1" x14ac:dyDescent="0.25">
      <c r="A3736" t="str">
        <f>"INSERT INTO `locations` (`id`, `name`, `latitude`, `longitude`, `province_id`, `region_1`, `region_2`, `region_3`, `street`, `number`, `postal`, `img`, `last_modified`) VALUES (NULL,'"&amp;SUBSTITUTE('Locations-Stops'!F3738,"'","\'")&amp;"',"&amp;IF('Locations-Stops'!D3738&lt;&gt;"",LEFT('Locations-Stops'!D3738,2)&amp;"."&amp;RIGHT('Locations-Stops'!D3738,LEN('Locations-Stops'!D3738)-2),"0")&amp;","&amp;IF('Locations-Stops'!E3738&lt;&gt;"",LEFT('Locations-Stops'!E3738,1)&amp;"."&amp;RIGHT('Locations-Stops'!E3738,LEN('Locations-Stops'!E3738)-1),"0")&amp;","&amp;IF('Locations-Stops'!G3738&lt;&gt;"",VLOOKUP('Locations-Stops'!G3738,Regions!A2:B379,2,FALSE),"0")&amp;","&amp;IF('Locations-Stops'!H3738&lt;&gt;"",VLOOKUP('Locations-Stops'!H3738,Regions!C2:D379,2,FALSE),"0")&amp;","&amp;IF('Locations-Stops'!I3738&lt;&gt;"",VLOOKUP('Locations-Stops'!I3738,Regions!F2:G379,2,FALSE),"0")&amp;","&amp;IF('Locations-Stops'!J3738&lt;&gt;"",VLOOKUP('Locations-Stops'!J3738,Regions!I2:J379,2,FALSE),"0")&amp;",'"&amp;IF('Locations-Stops'!K3738&lt;&gt;"",SUBSTITUTE('Locations-Stops'!K3738,"'","\'"),"")&amp;"','"&amp;IF('Locations-Stops'!L3738&lt;&gt;"",'Locations-Stops'!L3738,"")&amp;"','"&amp;IF('Locations-Stops'!M3738&lt;&gt;"",'Locations-Stops'!M3738,"")&amp;"','"&amp;IF('Locations-Stops'!N3738&lt;&gt;"",'Locations-Stops'!N3738,"")&amp;"', CURRENT_TIMESTAMP);"</f>
        <v>INSERT INTO `locations` (`id`, `name`, `latitude`, `longitude`, `province_id`, `region_1`, `region_2`, `region_3`, `street`, `number`, `postal`, `img`, `last_modified`) VALUES (NULL,'Basketbalveld Bergwijkdreef',52.325696,4.959655,8,4,15,105,'Bergwijkdreef','14','1112 XD','https://lh3.googleusercontent.com/zVh2hUbihqE9SyW7DtlqPq3TZMFSU4PrRJP0IpRftyEaILWUH1knAdRq9A9QSQWr2T3xHTCJQ4ebgdq4Qf6S', CURRENT_TIMESTAMP);</v>
      </c>
    </row>
    <row r="3737" spans="1:1" x14ac:dyDescent="0.25">
      <c r="A3737" t="str">
        <f>"INSERT INTO `locations` (`id`, `name`, `latitude`, `longitude`, `province_id`, `region_1`, `region_2`, `region_3`, `street`, `number`, `postal`, `img`, `last_modified`) VALUES (NULL,'"&amp;SUBSTITUTE('Locations-Stops'!F3739,"'","\'")&amp;"',"&amp;IF('Locations-Stops'!D3739&lt;&gt;"",LEFT('Locations-Stops'!D3739,2)&amp;"."&amp;RIGHT('Locations-Stops'!D3739,LEN('Locations-Stops'!D3739)-2),"0")&amp;","&amp;IF('Locations-Stops'!E3739&lt;&gt;"",LEFT('Locations-Stops'!E3739,1)&amp;"."&amp;RIGHT('Locations-Stops'!E3739,LEN('Locations-Stops'!E3739)-1),"0")&amp;","&amp;IF('Locations-Stops'!G3739&lt;&gt;"",VLOOKUP('Locations-Stops'!G3739,Regions!A2:B379,2,FALSE),"0")&amp;","&amp;IF('Locations-Stops'!H3739&lt;&gt;"",VLOOKUP('Locations-Stops'!H3739,Regions!C2:D379,2,FALSE),"0")&amp;","&amp;IF('Locations-Stops'!I3739&lt;&gt;"",VLOOKUP('Locations-Stops'!I3739,Regions!F2:G379,2,FALSE),"0")&amp;","&amp;IF('Locations-Stops'!J3739&lt;&gt;"",VLOOKUP('Locations-Stops'!J3739,Regions!I2:J379,2,FALSE),"0")&amp;",'"&amp;IF('Locations-Stops'!K3739&lt;&gt;"",SUBSTITUTE('Locations-Stops'!K3739,"'","\'"),"")&amp;"','"&amp;IF('Locations-Stops'!L3739&lt;&gt;"",'Locations-Stops'!L3739,"")&amp;"','"&amp;IF('Locations-Stops'!M3739&lt;&gt;"",'Locations-Stops'!M3739,"")&amp;"','"&amp;IF('Locations-Stops'!N3739&lt;&gt;"",'Locations-Stops'!N3739,"")&amp;"', CURRENT_TIMESTAMP);"</f>
        <v>INSERT INTO `locations` (`id`, `name`, `latitude`, `longitude`, `province_id`, `region_1`, `region_2`, `region_3`, `street`, `number`, `postal`, `img`, `last_modified`) VALUES (NULL,'Skatepark',52.348548,4.973942,8,4,15,105,'Bonte Kraai','4','1111 WS','https://lh3.ggpht.com/5cLE8m4VjYlUwSRRVFWxjjbnV9XCQnc2f5BfOKyu2DFNDefrai0VnGoAQeZZfvBGboTdvYKiMRsgmsMK8Qo', CURRENT_TIMESTAMP);</v>
      </c>
    </row>
    <row r="3738" spans="1:1" x14ac:dyDescent="0.25">
      <c r="A3738" t="str">
        <f>"INSERT INTO `locations` (`id`, `name`, `latitude`, `longitude`, `province_id`, `region_1`, `region_2`, `region_3`, `street`, `number`, `postal`, `img`, `last_modified`) VALUES (NULL,'"&amp;SUBSTITUTE('Locations-Stops'!F3740,"'","\'")&amp;"',"&amp;IF('Locations-Stops'!D3740&lt;&gt;"",LEFT('Locations-Stops'!D3740,2)&amp;"."&amp;RIGHT('Locations-Stops'!D3740,LEN('Locations-Stops'!D3740)-2),"0")&amp;","&amp;IF('Locations-Stops'!E3740&lt;&gt;"",LEFT('Locations-Stops'!E3740,1)&amp;"."&amp;RIGHT('Locations-Stops'!E3740,LEN('Locations-Stops'!E3740)-1),"0")&amp;","&amp;IF('Locations-Stops'!G3740&lt;&gt;"",VLOOKUP('Locations-Stops'!G3740,Regions!A2:B379,2,FALSE),"0")&amp;","&amp;IF('Locations-Stops'!H3740&lt;&gt;"",VLOOKUP('Locations-Stops'!H3740,Regions!C2:D379,2,FALSE),"0")&amp;","&amp;IF('Locations-Stops'!I3740&lt;&gt;"",VLOOKUP('Locations-Stops'!I3740,Regions!F2:G379,2,FALSE),"0")&amp;","&amp;IF('Locations-Stops'!J3740&lt;&gt;"",VLOOKUP('Locations-Stops'!J3740,Regions!I2:J379,2,FALSE),"0")&amp;",'"&amp;IF('Locations-Stops'!K3740&lt;&gt;"",SUBSTITUTE('Locations-Stops'!K3740,"'","\'"),"")&amp;"','"&amp;IF('Locations-Stops'!L3740&lt;&gt;"",'Locations-Stops'!L3740,"")&amp;"','"&amp;IF('Locations-Stops'!M3740&lt;&gt;"",'Locations-Stops'!M3740,"")&amp;"','"&amp;IF('Locations-Stops'!N3740&lt;&gt;"",'Locations-Stops'!N3740,"")&amp;"', CURRENT_TIMESTAMP);"</f>
        <v>INSERT INTO `locations` (`id`, `name`, `latitude`, `longitude`, `province_id`, `region_1`, `region_2`, `region_3`, `street`, `number`, `postal`, `img`, `last_modified`) VALUES (NULL,'Green Waves of Grass',52.33632,4.955026,8,4,15,105,'Boven Rijkersloot','','1112','https://lh4.ggpht.com/RhbwOELEsLd93ICSGRgxeDKH99O1a5gAVgf2V5mGkW9HdZ4Ofg748hEZqE1syQFvRX-DYSMVbznjMbCI-eIx', CURRENT_TIMESTAMP);</v>
      </c>
    </row>
    <row r="3739" spans="1:1" x14ac:dyDescent="0.25">
      <c r="A3739" t="str">
        <f>"INSERT INTO `locations` (`id`, `name`, `latitude`, `longitude`, `province_id`, `region_1`, `region_2`, `region_3`, `street`, `number`, `postal`, `img`, `last_modified`) VALUES (NULL,'"&amp;SUBSTITUTE('Locations-Stops'!F3741,"'","\'")&amp;"',"&amp;IF('Locations-Stops'!D3741&lt;&gt;"",LEFT('Locations-Stops'!D3741,2)&amp;"."&amp;RIGHT('Locations-Stops'!D3741,LEN('Locations-Stops'!D3741)-2),"0")&amp;","&amp;IF('Locations-Stops'!E3741&lt;&gt;"",LEFT('Locations-Stops'!E3741,1)&amp;"."&amp;RIGHT('Locations-Stops'!E3741,LEN('Locations-Stops'!E3741)-1),"0")&amp;","&amp;IF('Locations-Stops'!G3741&lt;&gt;"",VLOOKUP('Locations-Stops'!G3741,Regions!A2:B379,2,FALSE),"0")&amp;","&amp;IF('Locations-Stops'!H3741&lt;&gt;"",VLOOKUP('Locations-Stops'!H3741,Regions!C2:D379,2,FALSE),"0")&amp;","&amp;IF('Locations-Stops'!I3741&lt;&gt;"",VLOOKUP('Locations-Stops'!I3741,Regions!F2:G379,2,FALSE),"0")&amp;","&amp;IF('Locations-Stops'!J3741&lt;&gt;"",VLOOKUP('Locations-Stops'!J3741,Regions!I2:J379,2,FALSE),"0")&amp;",'"&amp;IF('Locations-Stops'!K3741&lt;&gt;"",SUBSTITUTE('Locations-Stops'!K3741,"'","\'"),"")&amp;"','"&amp;IF('Locations-Stops'!L3741&lt;&gt;"",'Locations-Stops'!L3741,"")&amp;"','"&amp;IF('Locations-Stops'!M3741&lt;&gt;"",'Locations-Stops'!M3741,"")&amp;"','"&amp;IF('Locations-Stops'!N3741&lt;&gt;"",'Locations-Stops'!N3741,"")&amp;"', CURRENT_TIMESTAMP);"</f>
        <v>INSERT INTO `locations` (`id`, `name`, `latitude`, `longitude`, `province_id`, `region_1`, `region_2`, `region_3`, `street`, `number`, `postal`, `img`, `last_modified`) VALUES (NULL,'Denkende Vrouw',52.338126,4.966626,8,4,15,105,'Burgemeester de Kievietstraat','85','1111 GL','https://lh4.ggpht.com/g1uA1oSv7llfcvijksFXyptu-UK9vC2CYIaC0Bw76Ygu79wcbY9WZUHki8zIQvh-YKMfB21BW7dhjKTZmTE', CURRENT_TIMESTAMP);</v>
      </c>
    </row>
    <row r="3740" spans="1:1" x14ac:dyDescent="0.25">
      <c r="A3740" t="str">
        <f>"INSERT INTO `locations` (`id`, `name`, `latitude`, `longitude`, `province_id`, `region_1`, `region_2`, `region_3`, `street`, `number`, `postal`, `img`, `last_modified`) VALUES (NULL,'"&amp;SUBSTITUTE('Locations-Stops'!F3742,"'","\'")&amp;"',"&amp;IF('Locations-Stops'!D3742&lt;&gt;"",LEFT('Locations-Stops'!D3742,2)&amp;"."&amp;RIGHT('Locations-Stops'!D3742,LEN('Locations-Stops'!D3742)-2),"0")&amp;","&amp;IF('Locations-Stops'!E3742&lt;&gt;"",LEFT('Locations-Stops'!E3742,1)&amp;"."&amp;RIGHT('Locations-Stops'!E3742,LEN('Locations-Stops'!E3742)-1),"0")&amp;","&amp;IF('Locations-Stops'!G3742&lt;&gt;"",VLOOKUP('Locations-Stops'!G3742,Regions!A2:B379,2,FALSE),"0")&amp;","&amp;IF('Locations-Stops'!H3742&lt;&gt;"",VLOOKUP('Locations-Stops'!H3742,Regions!C2:D379,2,FALSE),"0")&amp;","&amp;IF('Locations-Stops'!I3742&lt;&gt;"",VLOOKUP('Locations-Stops'!I3742,Regions!F2:G379,2,FALSE),"0")&amp;","&amp;IF('Locations-Stops'!J3742&lt;&gt;"",VLOOKUP('Locations-Stops'!J3742,Regions!I2:J379,2,FALSE),"0")&amp;",'"&amp;IF('Locations-Stops'!K3742&lt;&gt;"",SUBSTITUTE('Locations-Stops'!K3742,"'","\'"),"")&amp;"','"&amp;IF('Locations-Stops'!L3742&lt;&gt;"",'Locations-Stops'!L3742,"")&amp;"','"&amp;IF('Locations-Stops'!M3742&lt;&gt;"",'Locations-Stops'!M3742,"")&amp;"','"&amp;IF('Locations-Stops'!N3742&lt;&gt;"",'Locations-Stops'!N3742,"")&amp;"', CURRENT_TIMESTAMP);"</f>
        <v>INSERT INTO `locations` (`id`, `name`, `latitude`, `longitude`, `province_id`, `region_1`, `region_2`, `region_3`, `street`, `number`, `postal`, `img`, `last_modified`) VALUES (NULL,'Bethlehemkerk',52.339916,4.958696,8,4,15,105,'Burgemeester van Tienenweg','20','1111 CW','https://lh4.ggpht.com/7obhbOYKAXiZ82hETJjDR0Z4S2XpXBLifVd3AS0w0RLieg1U-qZ1YXOCxvzr1wALbWBeB0uTAZvvNPnNrPWB', CURRENT_TIMESTAMP);</v>
      </c>
    </row>
    <row r="3741" spans="1:1" x14ac:dyDescent="0.25">
      <c r="A3741" t="str">
        <f>"INSERT INTO `locations` (`id`, `name`, `latitude`, `longitude`, `province_id`, `region_1`, `region_2`, `region_3`, `street`, `number`, `postal`, `img`, `last_modified`) VALUES (NULL,'"&amp;SUBSTITUTE('Locations-Stops'!F3743,"'","\'")&amp;"',"&amp;IF('Locations-Stops'!D3743&lt;&gt;"",LEFT('Locations-Stops'!D3743,2)&amp;"."&amp;RIGHT('Locations-Stops'!D3743,LEN('Locations-Stops'!D3743)-2),"0")&amp;","&amp;IF('Locations-Stops'!E3743&lt;&gt;"",LEFT('Locations-Stops'!E3743,1)&amp;"."&amp;RIGHT('Locations-Stops'!E3743,LEN('Locations-Stops'!E3743)-1),"0")&amp;","&amp;IF('Locations-Stops'!G3743&lt;&gt;"",VLOOKUP('Locations-Stops'!G3743,Regions!A2:B379,2,FALSE),"0")&amp;","&amp;IF('Locations-Stops'!H3743&lt;&gt;"",VLOOKUP('Locations-Stops'!H3743,Regions!C2:D379,2,FALSE),"0")&amp;","&amp;IF('Locations-Stops'!I3743&lt;&gt;"",VLOOKUP('Locations-Stops'!I3743,Regions!F2:G379,2,FALSE),"0")&amp;","&amp;IF('Locations-Stops'!J3743&lt;&gt;"",VLOOKUP('Locations-Stops'!J3743,Regions!I2:J379,2,FALSE),"0")&amp;",'"&amp;IF('Locations-Stops'!K3743&lt;&gt;"",SUBSTITUTE('Locations-Stops'!K3743,"'","\'"),"")&amp;"','"&amp;IF('Locations-Stops'!L3743&lt;&gt;"",'Locations-Stops'!L3743,"")&amp;"','"&amp;IF('Locations-Stops'!M3743&lt;&gt;"",'Locations-Stops'!M3743,"")&amp;"','"&amp;IF('Locations-Stops'!N3743&lt;&gt;"",'Locations-Stops'!N3743,"")&amp;"', CURRENT_TIMESTAMP);"</f>
        <v>INSERT INTO `locations` (`id`, `name`, `latitude`, `longitude`, `province_id`, `region_1`, `region_2`, `region_3`, `street`, `number`, `postal`, `img`, `last_modified`) VALUES (NULL,'Cruyff Court Diemen',52.350403,4.968274,8,4,15,105,'Buytenweg','38','1111 TB','https://lh3.googleusercontent.com/TPP-csR67KjzPiCPe-FUOAeJqYyZhVjZsV3jMKnKbI60KuyGWlkTP3eoP2g2cSn8LByT8Iv6O035iqdNSmqryw', CURRENT_TIMESTAMP);</v>
      </c>
    </row>
    <row r="3742" spans="1:1" x14ac:dyDescent="0.25">
      <c r="A3742" t="str">
        <f>"INSERT INTO `locations` (`id`, `name`, `latitude`, `longitude`, `province_id`, `region_1`, `region_2`, `region_3`, `street`, `number`, `postal`, `img`, `last_modified`) VALUES (NULL,'"&amp;SUBSTITUTE('Locations-Stops'!F3744,"'","\'")&amp;"',"&amp;IF('Locations-Stops'!D3744&lt;&gt;"",LEFT('Locations-Stops'!D3744,2)&amp;"."&amp;RIGHT('Locations-Stops'!D3744,LEN('Locations-Stops'!D3744)-2),"0")&amp;","&amp;IF('Locations-Stops'!E3744&lt;&gt;"",LEFT('Locations-Stops'!E3744,1)&amp;"."&amp;RIGHT('Locations-Stops'!E3744,LEN('Locations-Stops'!E3744)-1),"0")&amp;","&amp;IF('Locations-Stops'!G3744&lt;&gt;"",VLOOKUP('Locations-Stops'!G3744,Regions!A2:B379,2,FALSE),"0")&amp;","&amp;IF('Locations-Stops'!H3744&lt;&gt;"",VLOOKUP('Locations-Stops'!H3744,Regions!C2:D379,2,FALSE),"0")&amp;","&amp;IF('Locations-Stops'!I3744&lt;&gt;"",VLOOKUP('Locations-Stops'!I3744,Regions!F2:G379,2,FALSE),"0")&amp;","&amp;IF('Locations-Stops'!J3744&lt;&gt;"",VLOOKUP('Locations-Stops'!J3744,Regions!I2:J379,2,FALSE),"0")&amp;",'"&amp;IF('Locations-Stops'!K3744&lt;&gt;"",SUBSTITUTE('Locations-Stops'!K3744,"'","\'"),"")&amp;"','"&amp;IF('Locations-Stops'!L3744&lt;&gt;"",'Locations-Stops'!L3744,"")&amp;"','"&amp;IF('Locations-Stops'!M3744&lt;&gt;"",'Locations-Stops'!M3744,"")&amp;"','"&amp;IF('Locations-Stops'!N3744&lt;&gt;"",'Locations-Stops'!N3744,"")&amp;"', CURRENT_TIMESTAMP);"</f>
        <v>INSERT INTO `locations` (`id`, `name`, `latitude`, `longitude`, `province_id`, `region_1`, `region_2`, `region_3`, `street`, `number`, `postal`, `img`, `last_modified`) VALUES (NULL,'Bergwijkpark',52.329674,4.954998,8,4,15,105,'Dalsteindreef','5','1112 XC','https://lh3.googleusercontent.com/Z-bUyD4rbkz30_HJX9mdFo_MJAR1B17_h-cUXzij7Hrss4ZD6aUGOR9CkxublWNPo2ECk3z75Rrfz_SO4_KkFw', CURRENT_TIMESTAMP);</v>
      </c>
    </row>
    <row r="3743" spans="1:1" x14ac:dyDescent="0.25">
      <c r="A3743" t="str">
        <f>"INSERT INTO `locations` (`id`, `name`, `latitude`, `longitude`, `province_id`, `region_1`, `region_2`, `region_3`, `street`, `number`, `postal`, `img`, `last_modified`) VALUES (NULL,'"&amp;SUBSTITUTE('Locations-Stops'!F3745,"'","\'")&amp;"',"&amp;IF('Locations-Stops'!D3745&lt;&gt;"",LEFT('Locations-Stops'!D3745,2)&amp;"."&amp;RIGHT('Locations-Stops'!D3745,LEN('Locations-Stops'!D3745)-2),"0")&amp;","&amp;IF('Locations-Stops'!E3745&lt;&gt;"",LEFT('Locations-Stops'!E3745,1)&amp;"."&amp;RIGHT('Locations-Stops'!E3745,LEN('Locations-Stops'!E3745)-1),"0")&amp;","&amp;IF('Locations-Stops'!G3745&lt;&gt;"",VLOOKUP('Locations-Stops'!G3745,Regions!A2:B379,2,FALSE),"0")&amp;","&amp;IF('Locations-Stops'!H3745&lt;&gt;"",VLOOKUP('Locations-Stops'!H3745,Regions!C2:D379,2,FALSE),"0")&amp;","&amp;IF('Locations-Stops'!I3745&lt;&gt;"",VLOOKUP('Locations-Stops'!I3745,Regions!F2:G379,2,FALSE),"0")&amp;","&amp;IF('Locations-Stops'!J3745&lt;&gt;"",VLOOKUP('Locations-Stops'!J3745,Regions!I2:J379,2,FALSE),"0")&amp;",'"&amp;IF('Locations-Stops'!K3745&lt;&gt;"",SUBSTITUTE('Locations-Stops'!K3745,"'","\'"),"")&amp;"','"&amp;IF('Locations-Stops'!L3745&lt;&gt;"",'Locations-Stops'!L3745,"")&amp;"','"&amp;IF('Locations-Stops'!M3745&lt;&gt;"",'Locations-Stops'!M3745,"")&amp;"','"&amp;IF('Locations-Stops'!N3745&lt;&gt;"",'Locations-Stops'!N3745,"")&amp;"', CURRENT_TIMESTAMP);"</f>
        <v>INSERT INTO `locations` (`id`, `name`, `latitude`, `longitude`, `province_id`, `region_1`, `region_2`, `region_3`, `street`, `number`, `postal`, `img`, `last_modified`) VALUES (NULL,'Station Diemen Zuid',52.330368,4.954856,8,4,15,105,'Diemerdreef','18','1111 JD','https://lh5.ggpht.com/JiEEpqRtFsTcfVGhZE-ftP0HAyz6njWk0Jg3JsUcHZkLWCzAOPSqQGKPz-EJ7AdEym5YON8pb8XlVpnm-Q0XmA', CURRENT_TIMESTAMP);</v>
      </c>
    </row>
    <row r="3744" spans="1:1" x14ac:dyDescent="0.25">
      <c r="A3744" t="str">
        <f>"INSERT INTO `locations` (`id`, `name`, `latitude`, `longitude`, `province_id`, `region_1`, `region_2`, `region_3`, `street`, `number`, `postal`, `img`, `last_modified`) VALUES (NULL,'"&amp;SUBSTITUTE('Locations-Stops'!F3746,"'","\'")&amp;"',"&amp;IF('Locations-Stops'!D3746&lt;&gt;"",LEFT('Locations-Stops'!D3746,2)&amp;"."&amp;RIGHT('Locations-Stops'!D3746,LEN('Locations-Stops'!D3746)-2),"0")&amp;","&amp;IF('Locations-Stops'!E3746&lt;&gt;"",LEFT('Locations-Stops'!E3746,1)&amp;"."&amp;RIGHT('Locations-Stops'!E3746,LEN('Locations-Stops'!E3746)-1),"0")&amp;","&amp;IF('Locations-Stops'!G3746&lt;&gt;"",VLOOKUP('Locations-Stops'!G3746,Regions!A2:B379,2,FALSE),"0")&amp;","&amp;IF('Locations-Stops'!H3746&lt;&gt;"",VLOOKUP('Locations-Stops'!H3746,Regions!C2:D379,2,FALSE),"0")&amp;","&amp;IF('Locations-Stops'!I3746&lt;&gt;"",VLOOKUP('Locations-Stops'!I3746,Regions!F2:G379,2,FALSE),"0")&amp;","&amp;IF('Locations-Stops'!J3746&lt;&gt;"",VLOOKUP('Locations-Stops'!J3746,Regions!I2:J379,2,FALSE),"0")&amp;",'"&amp;IF('Locations-Stops'!K3746&lt;&gt;"",SUBSTITUTE('Locations-Stops'!K3746,"'","\'"),"")&amp;"','"&amp;IF('Locations-Stops'!L3746&lt;&gt;"",'Locations-Stops'!L3746,"")&amp;"','"&amp;IF('Locations-Stops'!M3746&lt;&gt;"",'Locations-Stops'!M3746,"")&amp;"','"&amp;IF('Locations-Stops'!N3746&lt;&gt;"",'Locations-Stops'!N3746,"")&amp;"', CURRENT_TIMESTAMP);"</f>
        <v>INSERT INTO `locations` (`id`, `name`, `latitude`, `longitude`, `province_id`, `region_1`, `region_2`, `region_3`, `street`, `number`, `postal`, `img`, `last_modified`) VALUES (NULL,'De Diemerpolders',52.336471,4.994224,8,4,15,105,'Diemerpolderweg','','1111','https://lh6.ggpht.com/0NpRv86lYf_VVRSpD90e39KI41ufUDizIiPpFZI46yOW5htyb-kNlPLUR59yPZtfxSJuYp2Mxt1QkwQFLfM9', CURRENT_TIMESTAMP);</v>
      </c>
    </row>
    <row r="3745" spans="1:1" x14ac:dyDescent="0.25">
      <c r="A3745" t="str">
        <f>"INSERT INTO `locations` (`id`, `name`, `latitude`, `longitude`, `province_id`, `region_1`, `region_2`, `region_3`, `street`, `number`, `postal`, `img`, `last_modified`) VALUES (NULL,'"&amp;SUBSTITUTE('Locations-Stops'!F3747,"'","\'")&amp;"',"&amp;IF('Locations-Stops'!D3747&lt;&gt;"",LEFT('Locations-Stops'!D3747,2)&amp;"."&amp;RIGHT('Locations-Stops'!D3747,LEN('Locations-Stops'!D3747)-2),"0")&amp;","&amp;IF('Locations-Stops'!E3747&lt;&gt;"",LEFT('Locations-Stops'!E3747,1)&amp;"."&amp;RIGHT('Locations-Stops'!E3747,LEN('Locations-Stops'!E3747)-1),"0")&amp;","&amp;IF('Locations-Stops'!G3747&lt;&gt;"",VLOOKUP('Locations-Stops'!G3747,Regions!A2:B379,2,FALSE),"0")&amp;","&amp;IF('Locations-Stops'!H3747&lt;&gt;"",VLOOKUP('Locations-Stops'!H3747,Regions!C2:D379,2,FALSE),"0")&amp;","&amp;IF('Locations-Stops'!I3747&lt;&gt;"",VLOOKUP('Locations-Stops'!I3747,Regions!F2:G379,2,FALSE),"0")&amp;","&amp;IF('Locations-Stops'!J3747&lt;&gt;"",VLOOKUP('Locations-Stops'!J3747,Regions!I2:J379,2,FALSE),"0")&amp;",'"&amp;IF('Locations-Stops'!K3747&lt;&gt;"",SUBSTITUTE('Locations-Stops'!K3747,"'","\'"),"")&amp;"','"&amp;IF('Locations-Stops'!L3747&lt;&gt;"",'Locations-Stops'!L3747,"")&amp;"','"&amp;IF('Locations-Stops'!M3747&lt;&gt;"",'Locations-Stops'!M3747,"")&amp;"','"&amp;IF('Locations-Stops'!N3747&lt;&gt;"",'Locations-Stops'!N3747,"")&amp;"', CURRENT_TIMESTAMP);"</f>
        <v>INSERT INTO `locations` (`id`, `name`, `latitude`, `longitude`, `province_id`, `region_1`, `region_2`, `region_3`, `street`, `number`, `postal`, `img`, `last_modified`) VALUES (NULL,'Diemerdammersluis',52.343779,5.012562,8,4,15,105,'Diemerzeedijk','100','1111 PR','https://lh4.ggpht.com/cQyfvdZQ38b3puRK0rYu5d-PLvCBA47ccCkHm7clfLiNlo5qZ9KDrMxl96e50Gf_tSjt7okK6ZDMPtHqKbv1', CURRENT_TIMESTAMP);</v>
      </c>
    </row>
    <row r="3746" spans="1:1" x14ac:dyDescent="0.25">
      <c r="A3746" t="str">
        <f>"INSERT INTO `locations` (`id`, `name`, `latitude`, `longitude`, `province_id`, `region_1`, `region_2`, `region_3`, `street`, `number`, `postal`, `img`, `last_modified`) VALUES (NULL,'"&amp;SUBSTITUTE('Locations-Stops'!F3748,"'","\'")&amp;"',"&amp;IF('Locations-Stops'!D3748&lt;&gt;"",LEFT('Locations-Stops'!D3748,2)&amp;"."&amp;RIGHT('Locations-Stops'!D3748,LEN('Locations-Stops'!D3748)-2),"0")&amp;","&amp;IF('Locations-Stops'!E3748&lt;&gt;"",LEFT('Locations-Stops'!E3748,1)&amp;"."&amp;RIGHT('Locations-Stops'!E3748,LEN('Locations-Stops'!E3748)-1),"0")&amp;","&amp;IF('Locations-Stops'!G3748&lt;&gt;"",VLOOKUP('Locations-Stops'!G3748,Regions!A2:B379,2,FALSE),"0")&amp;","&amp;IF('Locations-Stops'!H3748&lt;&gt;"",VLOOKUP('Locations-Stops'!H3748,Regions!C2:D379,2,FALSE),"0")&amp;","&amp;IF('Locations-Stops'!I3748&lt;&gt;"",VLOOKUP('Locations-Stops'!I3748,Regions!F2:G379,2,FALSE),"0")&amp;","&amp;IF('Locations-Stops'!J3748&lt;&gt;"",VLOOKUP('Locations-Stops'!J3748,Regions!I2:J379,2,FALSE),"0")&amp;",'"&amp;IF('Locations-Stops'!K3748&lt;&gt;"",SUBSTITUTE('Locations-Stops'!K3748,"'","\'"),"")&amp;"','"&amp;IF('Locations-Stops'!L3748&lt;&gt;"",'Locations-Stops'!L3748,"")&amp;"','"&amp;IF('Locations-Stops'!M3748&lt;&gt;"",'Locations-Stops'!M3748,"")&amp;"','"&amp;IF('Locations-Stops'!N3748&lt;&gt;"",'Locations-Stops'!N3748,"")&amp;"', CURRENT_TIMESTAMP);"</f>
        <v>INSERT INTO `locations` (`id`, `name`, `latitude`, `longitude`, `province_id`, `region_1`, `region_2`, `region_3`, `street`, `number`, `postal`, `img`, `last_modified`) VALUES (NULL,'Diemer Vijfhoek',52.342747,5.016449,8,4,15,105,'Diemerzeedijk','100','1111 PR','https://lh3.ggpht.com/gI1SwtHe1rd6QjgNKaFt0g2hx0Lk5ba5yaYJpKZBvb2TQC3zigxNVYo-CtybiBcE792aeenz6YlpXRWB47Y_HQ', CURRENT_TIMESTAMP);</v>
      </c>
    </row>
    <row r="3747" spans="1:1" x14ac:dyDescent="0.25">
      <c r="A3747" t="str">
        <f>"INSERT INTO `locations` (`id`, `name`, `latitude`, `longitude`, `province_id`, `region_1`, `region_2`, `region_3`, `street`, `number`, `postal`, `img`, `last_modified`) VALUES (NULL,'"&amp;SUBSTITUTE('Locations-Stops'!F3749,"'","\'")&amp;"',"&amp;IF('Locations-Stops'!D3749&lt;&gt;"",LEFT('Locations-Stops'!D3749,2)&amp;"."&amp;RIGHT('Locations-Stops'!D3749,LEN('Locations-Stops'!D3749)-2),"0")&amp;","&amp;IF('Locations-Stops'!E3749&lt;&gt;"",LEFT('Locations-Stops'!E3749,1)&amp;"."&amp;RIGHT('Locations-Stops'!E3749,LEN('Locations-Stops'!E3749)-1),"0")&amp;","&amp;IF('Locations-Stops'!G3749&lt;&gt;"",VLOOKUP('Locations-Stops'!G3749,Regions!A2:B379,2,FALSE),"0")&amp;","&amp;IF('Locations-Stops'!H3749&lt;&gt;"",VLOOKUP('Locations-Stops'!H3749,Regions!C2:D379,2,FALSE),"0")&amp;","&amp;IF('Locations-Stops'!I3749&lt;&gt;"",VLOOKUP('Locations-Stops'!I3749,Regions!F2:G379,2,FALSE),"0")&amp;","&amp;IF('Locations-Stops'!J3749&lt;&gt;"",VLOOKUP('Locations-Stops'!J3749,Regions!I2:J379,2,FALSE),"0")&amp;",'"&amp;IF('Locations-Stops'!K3749&lt;&gt;"",SUBSTITUTE('Locations-Stops'!K3749,"'","\'"),"")&amp;"','"&amp;IF('Locations-Stops'!L3749&lt;&gt;"",'Locations-Stops'!L3749,"")&amp;"','"&amp;IF('Locations-Stops'!M3749&lt;&gt;"",'Locations-Stops'!M3749,"")&amp;"','"&amp;IF('Locations-Stops'!N3749&lt;&gt;"",'Locations-Stops'!N3749,"")&amp;"', CURRENT_TIMESTAMP);"</f>
        <v>INSERT INTO `locations` (`id`, `name`, `latitude`, `longitude`, `province_id`, `region_1`, `region_2`, `region_3`, `street`, `number`, `postal`, `img`, `last_modified`) VALUES (NULL,'Diemen Train Station',52.345406,4.967046,8,4,15,105,'Dokter A.J.J. van Gemertplein','1','1111 LZ','https://lh4.ggpht.com/f2BckVSxI3DDgf44YPZGoMMEnY2FVa-eMohyoEj_Ifxm30tmr7i7QHDAq0mWBrZ2Eot_b_9W7Bh3vOHpCtH4Rcv6_7mSBBRnnhH8Iu3-335Ln-Y', CURRENT_TIMESTAMP);</v>
      </c>
    </row>
    <row r="3748" spans="1:1" x14ac:dyDescent="0.25">
      <c r="A3748" t="str">
        <f>"INSERT INTO `locations` (`id`, `name`, `latitude`, `longitude`, `province_id`, `region_1`, `region_2`, `region_3`, `street`, `number`, `postal`, `img`, `last_modified`) VALUES (NULL,'"&amp;SUBSTITUTE('Locations-Stops'!F3750,"'","\'")&amp;"',"&amp;IF('Locations-Stops'!D3750&lt;&gt;"",LEFT('Locations-Stops'!D3750,2)&amp;"."&amp;RIGHT('Locations-Stops'!D3750,LEN('Locations-Stops'!D3750)-2),"0")&amp;","&amp;IF('Locations-Stops'!E3750&lt;&gt;"",LEFT('Locations-Stops'!E3750,1)&amp;"."&amp;RIGHT('Locations-Stops'!E3750,LEN('Locations-Stops'!E3750)-1),"0")&amp;","&amp;IF('Locations-Stops'!G3750&lt;&gt;"",VLOOKUP('Locations-Stops'!G3750,Regions!A2:B379,2,FALSE),"0")&amp;","&amp;IF('Locations-Stops'!H3750&lt;&gt;"",VLOOKUP('Locations-Stops'!H3750,Regions!C2:D379,2,FALSE),"0")&amp;","&amp;IF('Locations-Stops'!I3750&lt;&gt;"",VLOOKUP('Locations-Stops'!I3750,Regions!F2:G379,2,FALSE),"0")&amp;","&amp;IF('Locations-Stops'!J3750&lt;&gt;"",VLOOKUP('Locations-Stops'!J3750,Regions!I2:J379,2,FALSE),"0")&amp;",'"&amp;IF('Locations-Stops'!K3750&lt;&gt;"",SUBSTITUTE('Locations-Stops'!K3750,"'","\'"),"")&amp;"','"&amp;IF('Locations-Stops'!L3750&lt;&gt;"",'Locations-Stops'!L3750,"")&amp;"','"&amp;IF('Locations-Stops'!M3750&lt;&gt;"",'Locations-Stops'!M3750,"")&amp;"','"&amp;IF('Locations-Stops'!N3750&lt;&gt;"",'Locations-Stops'!N3750,"")&amp;"', CURRENT_TIMESTAMP);"</f>
        <v>INSERT INTO `locations` (`id`, `name`, `latitude`, `longitude`, `province_id`, `region_1`, `region_2`, `region_3`, `street`, `number`, `postal`, `img`, `last_modified`) VALUES (NULL,'Bunker Zulu',52.340374,4.982404,8,4,15,105,'E231','','1111','https://lh6.ggpht.com/XeQM3RuD9vQ5cFv6UckxvLVjexluvJY8Hpsy1VwfM_kqy3BJobXvaJmWaaspOJbxnIe_-U_596w4g5RmM90Z0g', CURRENT_TIMESTAMP);</v>
      </c>
    </row>
    <row r="3749" spans="1:1" x14ac:dyDescent="0.25">
      <c r="A3749" t="str">
        <f>"INSERT INTO `locations` (`id`, `name`, `latitude`, `longitude`, `province_id`, `region_1`, `region_2`, `region_3`, `street`, `number`, `postal`, `img`, `last_modified`) VALUES (NULL,'"&amp;SUBSTITUTE('Locations-Stops'!F3751,"'","\'")&amp;"',"&amp;IF('Locations-Stops'!D3751&lt;&gt;"",LEFT('Locations-Stops'!D3751,2)&amp;"."&amp;RIGHT('Locations-Stops'!D3751,LEN('Locations-Stops'!D3751)-2),"0")&amp;","&amp;IF('Locations-Stops'!E3751&lt;&gt;"",LEFT('Locations-Stops'!E3751,1)&amp;"."&amp;RIGHT('Locations-Stops'!E3751,LEN('Locations-Stops'!E3751)-1),"0")&amp;","&amp;IF('Locations-Stops'!G3751&lt;&gt;"",VLOOKUP('Locations-Stops'!G3751,Regions!A2:B379,2,FALSE),"0")&amp;","&amp;IF('Locations-Stops'!H3751&lt;&gt;"",VLOOKUP('Locations-Stops'!H3751,Regions!C2:D379,2,FALSE),"0")&amp;","&amp;IF('Locations-Stops'!I3751&lt;&gt;"",VLOOKUP('Locations-Stops'!I3751,Regions!F2:G379,2,FALSE),"0")&amp;","&amp;IF('Locations-Stops'!J3751&lt;&gt;"",VLOOKUP('Locations-Stops'!J3751,Regions!I2:J379,2,FALSE),"0")&amp;",'"&amp;IF('Locations-Stops'!K3751&lt;&gt;"",SUBSTITUTE('Locations-Stops'!K3751,"'","\'"),"")&amp;"','"&amp;IF('Locations-Stops'!L3751&lt;&gt;"",'Locations-Stops'!L3751,"")&amp;"','"&amp;IF('Locations-Stops'!M3751&lt;&gt;"",'Locations-Stops'!M3751,"")&amp;"','"&amp;IF('Locations-Stops'!N3751&lt;&gt;"",'Locations-Stops'!N3751,"")&amp;"', CURRENT_TIMESTAMP);"</f>
        <v>INSERT INTO `locations` (`id`, `name`, `latitude`, `longitude`, `province_id`, `region_1`, `region_2`, `region_3`, `street`, `number`, `postal`, `img`, `last_modified`) VALUES (NULL,'Metrostation Verrijn Stuartweg',52.328391,4.967172,8,4,15,105,'Eekholt','60','1112','https://lh4.ggpht.com/8hEpKFI6iwREu6-KUVMsOZA_oyUeQnyiw2uWBI8HmIPNY42GzNDcQo8M8Q_dPgzLXn57TISBfR7zUQQdOtzw8g', CURRENT_TIMESTAMP);</v>
      </c>
    </row>
    <row r="3750" spans="1:1" x14ac:dyDescent="0.25">
      <c r="A3750" t="str">
        <f>"INSERT INTO `locations` (`id`, `name`, `latitude`, `longitude`, `province_id`, `region_1`, `region_2`, `region_3`, `street`, `number`, `postal`, `img`, `last_modified`) VALUES (NULL,'"&amp;SUBSTITUTE('Locations-Stops'!F3752,"'","\'")&amp;"',"&amp;IF('Locations-Stops'!D3752&lt;&gt;"",LEFT('Locations-Stops'!D3752,2)&amp;"."&amp;RIGHT('Locations-Stops'!D3752,LEN('Locations-Stops'!D3752)-2),"0")&amp;","&amp;IF('Locations-Stops'!E3752&lt;&gt;"",LEFT('Locations-Stops'!E3752,1)&amp;"."&amp;RIGHT('Locations-Stops'!E3752,LEN('Locations-Stops'!E3752)-1),"0")&amp;","&amp;IF('Locations-Stops'!G3752&lt;&gt;"",VLOOKUP('Locations-Stops'!G3752,Regions!A2:B379,2,FALSE),"0")&amp;","&amp;IF('Locations-Stops'!H3752&lt;&gt;"",VLOOKUP('Locations-Stops'!H3752,Regions!C2:D379,2,FALSE),"0")&amp;","&amp;IF('Locations-Stops'!I3752&lt;&gt;"",VLOOKUP('Locations-Stops'!I3752,Regions!F2:G379,2,FALSE),"0")&amp;","&amp;IF('Locations-Stops'!J3752&lt;&gt;"",VLOOKUP('Locations-Stops'!J3752,Regions!I2:J379,2,FALSE),"0")&amp;",'"&amp;IF('Locations-Stops'!K3752&lt;&gt;"",SUBSTITUTE('Locations-Stops'!K3752,"'","\'"),"")&amp;"','"&amp;IF('Locations-Stops'!L3752&lt;&gt;"",'Locations-Stops'!L3752,"")&amp;"','"&amp;IF('Locations-Stops'!M3752&lt;&gt;"",'Locations-Stops'!M3752,"")&amp;"','"&amp;IF('Locations-Stops'!N3752&lt;&gt;"",'Locations-Stops'!N3752,"")&amp;"', CURRENT_TIMESTAMP);"</f>
        <v>INSERT INTO `locations` (`id`, `name`, `latitude`, `longitude`, `province_id`, `region_1`, `region_2`, `region_3`, `street`, `number`, `postal`, `img`, `last_modified`) VALUES (NULL,'Sculpture \'De Bergwachter\'',52.339293,4.966825,8,4,15,105,'Emmastraat','16','1111 EW','https://lh6.ggpht.com/D2cQLcUnY8SHqWo1XoMjG4ywLiyN15IpoURt-FNg-6i_4UVYn4IZjXd9dHM7dAZnMoQCvf-rxbhPksEDreJLdg', CURRENT_TIMESTAMP);</v>
      </c>
    </row>
    <row r="3751" spans="1:1" x14ac:dyDescent="0.25">
      <c r="A3751" t="str">
        <f>"INSERT INTO `locations` (`id`, `name`, `latitude`, `longitude`, `province_id`, `region_1`, `region_2`, `region_3`, `street`, `number`, `postal`, `img`, `last_modified`) VALUES (NULL,'"&amp;SUBSTITUTE('Locations-Stops'!F3753,"'","\'")&amp;"',"&amp;IF('Locations-Stops'!D3753&lt;&gt;"",LEFT('Locations-Stops'!D3753,2)&amp;"."&amp;RIGHT('Locations-Stops'!D3753,LEN('Locations-Stops'!D3753)-2),"0")&amp;","&amp;IF('Locations-Stops'!E3753&lt;&gt;"",LEFT('Locations-Stops'!E3753,1)&amp;"."&amp;RIGHT('Locations-Stops'!E3753,LEN('Locations-Stops'!E3753)-1),"0")&amp;","&amp;IF('Locations-Stops'!G3753&lt;&gt;"",VLOOKUP('Locations-Stops'!G3753,Regions!A2:B379,2,FALSE),"0")&amp;","&amp;IF('Locations-Stops'!H3753&lt;&gt;"",VLOOKUP('Locations-Stops'!H3753,Regions!C2:D379,2,FALSE),"0")&amp;","&amp;IF('Locations-Stops'!I3753&lt;&gt;"",VLOOKUP('Locations-Stops'!I3753,Regions!F2:G379,2,FALSE),"0")&amp;","&amp;IF('Locations-Stops'!J3753&lt;&gt;"",VLOOKUP('Locations-Stops'!J3753,Regions!I2:J379,2,FALSE),"0")&amp;",'"&amp;IF('Locations-Stops'!K3753&lt;&gt;"",SUBSTITUTE('Locations-Stops'!K3753,"'","\'"),"")&amp;"','"&amp;IF('Locations-Stops'!L3753&lt;&gt;"",'Locations-Stops'!L3753,"")&amp;"','"&amp;IF('Locations-Stops'!M3753&lt;&gt;"",'Locations-Stops'!M3753,"")&amp;"','"&amp;IF('Locations-Stops'!N3753&lt;&gt;"",'Locations-Stops'!N3753,"")&amp;"', CURRENT_TIMESTAMP);"</f>
        <v>INSERT INTO `locations` (`id`, `name`, `latitude`, `longitude`, `province_id`, `region_1`, `region_2`, `region_3`, `street`, `number`, `postal`, `img`, `last_modified`) VALUES (NULL,'Playground Griend',52.32971,4.947491,8,4,15,105,'Griend','24','1112 LD','https://lh3.googleusercontent.com/TJ81kDfdLyJM7RAs3uXppaKxqUgkcxLkHTU578XUFH7GKRg_ooxChTfInkVw1mZQlKeeXjclXLWdtdK7bMfo', CURRENT_TIMESTAMP);</v>
      </c>
    </row>
    <row r="3752" spans="1:1" x14ac:dyDescent="0.25">
      <c r="A3752" t="str">
        <f>"INSERT INTO `locations` (`id`, `name`, `latitude`, `longitude`, `province_id`, `region_1`, `region_2`, `region_3`, `street`, `number`, `postal`, `img`, `last_modified`) VALUES (NULL,'"&amp;SUBSTITUTE('Locations-Stops'!F3754,"'","\'")&amp;"',"&amp;IF('Locations-Stops'!D3754&lt;&gt;"",LEFT('Locations-Stops'!D3754,2)&amp;"."&amp;RIGHT('Locations-Stops'!D3754,LEN('Locations-Stops'!D3754)-2),"0")&amp;","&amp;IF('Locations-Stops'!E3754&lt;&gt;"",LEFT('Locations-Stops'!E3754,1)&amp;"."&amp;RIGHT('Locations-Stops'!E3754,LEN('Locations-Stops'!E3754)-1),"0")&amp;","&amp;IF('Locations-Stops'!G3754&lt;&gt;"",VLOOKUP('Locations-Stops'!G3754,Regions!A2:B379,2,FALSE),"0")&amp;","&amp;IF('Locations-Stops'!H3754&lt;&gt;"",VLOOKUP('Locations-Stops'!H3754,Regions!C2:D379,2,FALSE),"0")&amp;","&amp;IF('Locations-Stops'!I3754&lt;&gt;"",VLOOKUP('Locations-Stops'!I3754,Regions!F2:G379,2,FALSE),"0")&amp;","&amp;IF('Locations-Stops'!J3754&lt;&gt;"",VLOOKUP('Locations-Stops'!J3754,Regions!I2:J379,2,FALSE),"0")&amp;",'"&amp;IF('Locations-Stops'!K3754&lt;&gt;"",SUBSTITUTE('Locations-Stops'!K3754,"'","\'"),"")&amp;"','"&amp;IF('Locations-Stops'!L3754&lt;&gt;"",'Locations-Stops'!L3754,"")&amp;"','"&amp;IF('Locations-Stops'!M3754&lt;&gt;"",'Locations-Stops'!M3754,"")&amp;"','"&amp;IF('Locations-Stops'!N3754&lt;&gt;"",'Locations-Stops'!N3754,"")&amp;"', CURRENT_TIMESTAMP);"</f>
        <v>INSERT INTO `locations` (`id`, `name`, `latitude`, `longitude`, `province_id`, `region_1`, `region_2`, `region_3`, `street`, `number`, `postal`, `img`, `last_modified`) VALUES (NULL,'Childrens Playground',52.329496,4.944766,8,4,15,105,'Groote Peel','56','1112 KH','https://lh3.googleusercontent.com/XMFYYozZjDKJv3sASxmQuzfgOHTkRUf7wEPYLiHNQpG5n3SDkQOUCPbZQluE0WUDnwl6NQLYI5poAowehOk', CURRENT_TIMESTAMP);</v>
      </c>
    </row>
    <row r="3753" spans="1:1" x14ac:dyDescent="0.25">
      <c r="A3753" t="str">
        <f>"INSERT INTO `locations` (`id`, `name`, `latitude`, `longitude`, `province_id`, `region_1`, `region_2`, `region_3`, `street`, `number`, `postal`, `img`, `last_modified`) VALUES (NULL,'"&amp;SUBSTITUTE('Locations-Stops'!F3755,"'","\'")&amp;"',"&amp;IF('Locations-Stops'!D3755&lt;&gt;"",LEFT('Locations-Stops'!D3755,2)&amp;"."&amp;RIGHT('Locations-Stops'!D3755,LEN('Locations-Stops'!D3755)-2),"0")&amp;","&amp;IF('Locations-Stops'!E3755&lt;&gt;"",LEFT('Locations-Stops'!E3755,1)&amp;"."&amp;RIGHT('Locations-Stops'!E3755,LEN('Locations-Stops'!E3755)-1),"0")&amp;","&amp;IF('Locations-Stops'!G3755&lt;&gt;"",VLOOKUP('Locations-Stops'!G3755,Regions!A2:B379,2,FALSE),"0")&amp;","&amp;IF('Locations-Stops'!H3755&lt;&gt;"",VLOOKUP('Locations-Stops'!H3755,Regions!C2:D379,2,FALSE),"0")&amp;","&amp;IF('Locations-Stops'!I3755&lt;&gt;"",VLOOKUP('Locations-Stops'!I3755,Regions!F2:G379,2,FALSE),"0")&amp;","&amp;IF('Locations-Stops'!J3755&lt;&gt;"",VLOOKUP('Locations-Stops'!J3755,Regions!I2:J379,2,FALSE),"0")&amp;",'"&amp;IF('Locations-Stops'!K3755&lt;&gt;"",SUBSTITUTE('Locations-Stops'!K3755,"'","\'"),"")&amp;"','"&amp;IF('Locations-Stops'!L3755&lt;&gt;"",'Locations-Stops'!L3755,"")&amp;"','"&amp;IF('Locations-Stops'!M3755&lt;&gt;"",'Locations-Stops'!M3755,"")&amp;"','"&amp;IF('Locations-Stops'!N3755&lt;&gt;"",'Locations-Stops'!N3755,"")&amp;"', CURRENT_TIMESTAMP);"</f>
        <v>INSERT INTO `locations` (`id`, `name`, `latitude`, `longitude`, `province_id`, `region_1`, `region_2`, `region_3`, `street`, `number`, `postal`, `img`, `last_modified`) VALUES (NULL,'Sint Petrus Bandenkerk',52.338886,4.958968,8,4,15,105,'Hartveldseweg','15','1111','https://lh6.ggpht.com/zG7MNu2vC-mW5IhjMFn4H9OVI-R4q0GrKT19rvEQyvjgHh-igvLuIiCh1cXIDA2JBZQgVqJ9g-8lyI6RFFVZ', CURRENT_TIMESTAMP);</v>
      </c>
    </row>
    <row r="3754" spans="1:1" x14ac:dyDescent="0.25">
      <c r="A3754" t="str">
        <f>"INSERT INTO `locations` (`id`, `name`, `latitude`, `longitude`, `province_id`, `region_1`, `region_2`, `region_3`, `street`, `number`, `postal`, `img`, `last_modified`) VALUES (NULL,'"&amp;SUBSTITUTE('Locations-Stops'!F3756,"'","\'")&amp;"',"&amp;IF('Locations-Stops'!D3756&lt;&gt;"",LEFT('Locations-Stops'!D3756,2)&amp;"."&amp;RIGHT('Locations-Stops'!D3756,LEN('Locations-Stops'!D3756)-2),"0")&amp;","&amp;IF('Locations-Stops'!E3756&lt;&gt;"",LEFT('Locations-Stops'!E3756,1)&amp;"."&amp;RIGHT('Locations-Stops'!E3756,LEN('Locations-Stops'!E3756)-1),"0")&amp;","&amp;IF('Locations-Stops'!G3756&lt;&gt;"",VLOOKUP('Locations-Stops'!G3756,Regions!A2:B379,2,FALSE),"0")&amp;","&amp;IF('Locations-Stops'!H3756&lt;&gt;"",VLOOKUP('Locations-Stops'!H3756,Regions!C2:D379,2,FALSE),"0")&amp;","&amp;IF('Locations-Stops'!I3756&lt;&gt;"",VLOOKUP('Locations-Stops'!I3756,Regions!F2:G379,2,FALSE),"0")&amp;","&amp;IF('Locations-Stops'!J3756&lt;&gt;"",VLOOKUP('Locations-Stops'!J3756,Regions!I2:J379,2,FALSE),"0")&amp;",'"&amp;IF('Locations-Stops'!K3756&lt;&gt;"",SUBSTITUTE('Locations-Stops'!K3756,"'","\'"),"")&amp;"','"&amp;IF('Locations-Stops'!L3756&lt;&gt;"",'Locations-Stops'!L3756,"")&amp;"','"&amp;IF('Locations-Stops'!M3756&lt;&gt;"",'Locations-Stops'!M3756,"")&amp;"','"&amp;IF('Locations-Stops'!N3756&lt;&gt;"",'Locations-Stops'!N3756,"")&amp;"', CURRENT_TIMESTAMP);"</f>
        <v>INSERT INTO `locations` (`id`, `name`, `latitude`, `longitude`, `province_id`, `region_1`, `region_2`, `region_3`, `street`, `number`, `postal`, `img`, `last_modified`) VALUES (NULL,'Schuilkerk De Hoop',52.338733,4.959566,8,4,15,105,'Hartveldseweg','23','1111 BG','https://lh3.googleusercontent.com/BsD_LSrZYkyfmUPPebg_J7czue1qRfHccgUrOhZc-7Rg1E7fhfPLO_rEEMjolmPoCiVh4lGQ_okTtbUSSobK', CURRENT_TIMESTAMP);</v>
      </c>
    </row>
    <row r="3755" spans="1:1" x14ac:dyDescent="0.25">
      <c r="A3755" t="str">
        <f>"INSERT INTO `locations` (`id`, `name`, `latitude`, `longitude`, `province_id`, `region_1`, `region_2`, `region_3`, `street`, `number`, `postal`, `img`, `last_modified`) VALUES (NULL,'"&amp;SUBSTITUTE('Locations-Stops'!F3757,"'","\'")&amp;"',"&amp;IF('Locations-Stops'!D3757&lt;&gt;"",LEFT('Locations-Stops'!D3757,2)&amp;"."&amp;RIGHT('Locations-Stops'!D3757,LEN('Locations-Stops'!D3757)-2),"0")&amp;","&amp;IF('Locations-Stops'!E3757&lt;&gt;"",LEFT('Locations-Stops'!E3757,1)&amp;"."&amp;RIGHT('Locations-Stops'!E3757,LEN('Locations-Stops'!E3757)-1),"0")&amp;","&amp;IF('Locations-Stops'!G3757&lt;&gt;"",VLOOKUP('Locations-Stops'!G3757,Regions!A2:B379,2,FALSE),"0")&amp;","&amp;IF('Locations-Stops'!H3757&lt;&gt;"",VLOOKUP('Locations-Stops'!H3757,Regions!C2:D379,2,FALSE),"0")&amp;","&amp;IF('Locations-Stops'!I3757&lt;&gt;"",VLOOKUP('Locations-Stops'!I3757,Regions!F2:G379,2,FALSE),"0")&amp;","&amp;IF('Locations-Stops'!J3757&lt;&gt;"",VLOOKUP('Locations-Stops'!J3757,Regions!I2:J379,2,FALSE),"0")&amp;",'"&amp;IF('Locations-Stops'!K3757&lt;&gt;"",SUBSTITUTE('Locations-Stops'!K3757,"'","\'"),"")&amp;"','"&amp;IF('Locations-Stops'!L3757&lt;&gt;"",'Locations-Stops'!L3757,"")&amp;"','"&amp;IF('Locations-Stops'!M3757&lt;&gt;"",'Locations-Stops'!M3757,"")&amp;"','"&amp;IF('Locations-Stops'!N3757&lt;&gt;"",'Locations-Stops'!N3757,"")&amp;"', CURRENT_TIMESTAMP);"</f>
        <v>INSERT INTO `locations` (`id`, `name`, `latitude`, `longitude`, `province_id`, `region_1`, `region_2`, `region_3`, `street`, `number`, `postal`, `img`, `last_modified`) VALUES (NULL,'Der kinderen bank',52.339081,4.957626,8,4,15,105,'Hartveldseweg','35','1111 BG','https://lh6.ggpht.com/B1HANicUnPFZAFv9n58KhzJoYQAR--DfYJO81Y73rwQl0rrZPaRwqOD0BR7J9ty--E-X5RJOn3qp5WrdFoLD_g', CURRENT_TIMESTAMP);</v>
      </c>
    </row>
    <row r="3756" spans="1:1" x14ac:dyDescent="0.25">
      <c r="A3756" t="str">
        <f>"INSERT INTO `locations` (`id`, `name`, `latitude`, `longitude`, `province_id`, `region_1`, `region_2`, `region_3`, `street`, `number`, `postal`, `img`, `last_modified`) VALUES (NULL,'"&amp;SUBSTITUTE('Locations-Stops'!F3758,"'","\'")&amp;"',"&amp;IF('Locations-Stops'!D3758&lt;&gt;"",LEFT('Locations-Stops'!D3758,2)&amp;"."&amp;RIGHT('Locations-Stops'!D3758,LEN('Locations-Stops'!D3758)-2),"0")&amp;","&amp;IF('Locations-Stops'!E3758&lt;&gt;"",LEFT('Locations-Stops'!E3758,1)&amp;"."&amp;RIGHT('Locations-Stops'!E3758,LEN('Locations-Stops'!E3758)-1),"0")&amp;","&amp;IF('Locations-Stops'!G3758&lt;&gt;"",VLOOKUP('Locations-Stops'!G3758,Regions!A2:B379,2,FALSE),"0")&amp;","&amp;IF('Locations-Stops'!H3758&lt;&gt;"",VLOOKUP('Locations-Stops'!H3758,Regions!C2:D379,2,FALSE),"0")&amp;","&amp;IF('Locations-Stops'!I3758&lt;&gt;"",VLOOKUP('Locations-Stops'!I3758,Regions!F2:G379,2,FALSE),"0")&amp;","&amp;IF('Locations-Stops'!J3758&lt;&gt;"",VLOOKUP('Locations-Stops'!J3758,Regions!I2:J379,2,FALSE),"0")&amp;",'"&amp;IF('Locations-Stops'!K3758&lt;&gt;"",SUBSTITUTE('Locations-Stops'!K3758,"'","\'"),"")&amp;"','"&amp;IF('Locations-Stops'!L3758&lt;&gt;"",'Locations-Stops'!L3758,"")&amp;"','"&amp;IF('Locations-Stops'!M3758&lt;&gt;"",'Locations-Stops'!M3758,"")&amp;"','"&amp;IF('Locations-Stops'!N3758&lt;&gt;"",'Locations-Stops'!N3758,"")&amp;"', CURRENT_TIMESTAMP);"</f>
        <v>INSERT INTO `locations` (`id`, `name`, `latitude`, `longitude`, `province_id`, `region_1`, `region_2`, `region_3`, `street`, `number`, `postal`, `img`, `last_modified`) VALUES (NULL,'Natuurspeelplaats De Omloop',52.351168,4.967775,8,4,15,105,'Hofstedenweg','18','1111 SG','https://lh4.ggpht.com/ROklFqMIoUI0sLi7ZyFxcKK8yRpoBX74SC_IMxiaTr1jbm23sKoNCUDdrKrHansYThBwqb6zvJ4PZbm7ab0', CURRENT_TIMESTAMP);</v>
      </c>
    </row>
    <row r="3757" spans="1:1" x14ac:dyDescent="0.25">
      <c r="A3757" t="str">
        <f>"INSERT INTO `locations` (`id`, `name`, `latitude`, `longitude`, `province_id`, `region_1`, `region_2`, `region_3`, `street`, `number`, `postal`, `img`, `last_modified`) VALUES (NULL,'"&amp;SUBSTITUTE('Locations-Stops'!F3759,"'","\'")&amp;"',"&amp;IF('Locations-Stops'!D3759&lt;&gt;"",LEFT('Locations-Stops'!D3759,2)&amp;"."&amp;RIGHT('Locations-Stops'!D3759,LEN('Locations-Stops'!D3759)-2),"0")&amp;","&amp;IF('Locations-Stops'!E3759&lt;&gt;"",LEFT('Locations-Stops'!E3759,1)&amp;"."&amp;RIGHT('Locations-Stops'!E3759,LEN('Locations-Stops'!E3759)-1),"0")&amp;","&amp;IF('Locations-Stops'!G3759&lt;&gt;"",VLOOKUP('Locations-Stops'!G3759,Regions!A2:B379,2,FALSE),"0")&amp;","&amp;IF('Locations-Stops'!H3759&lt;&gt;"",VLOOKUP('Locations-Stops'!H3759,Regions!C2:D379,2,FALSE),"0")&amp;","&amp;IF('Locations-Stops'!I3759&lt;&gt;"",VLOOKUP('Locations-Stops'!I3759,Regions!F2:G379,2,FALSE),"0")&amp;","&amp;IF('Locations-Stops'!J3759&lt;&gt;"",VLOOKUP('Locations-Stops'!J3759,Regions!I2:J379,2,FALSE),"0")&amp;",'"&amp;IF('Locations-Stops'!K3759&lt;&gt;"",SUBSTITUTE('Locations-Stops'!K3759,"'","\'"),"")&amp;"','"&amp;IF('Locations-Stops'!L3759&lt;&gt;"",'Locations-Stops'!L3759,"")&amp;"','"&amp;IF('Locations-Stops'!M3759&lt;&gt;"",'Locations-Stops'!M3759,"")&amp;"','"&amp;IF('Locations-Stops'!N3759&lt;&gt;"",'Locations-Stops'!N3759,"")&amp;"', CURRENT_TIMESTAMP);"</f>
        <v>INSERT INTO `locations` (`id`, `name`, `latitude`, `longitude`, `province_id`, `region_1`, `region_2`, `region_3`, `street`, `number`, `postal`, `img`, `last_modified`) VALUES (NULL,'Peperbus Diemen',52.342029,4.961535,8,4,15,105,'Hooftlaan','2','1111 DA','https://lh5.ggpht.com/FoYrwkU8htt5VI9MGwsD7wAMNUG_BpHkDTu_nTY7ON9-5WI_imPheeavAWFe8lvVVjBlfGuFdhZW8FQEjd02', CURRENT_TIMESTAMP);</v>
      </c>
    </row>
    <row r="3758" spans="1:1" x14ac:dyDescent="0.25">
      <c r="A3758" t="str">
        <f>"INSERT INTO `locations` (`id`, `name`, `latitude`, `longitude`, `province_id`, `region_1`, `region_2`, `region_3`, `street`, `number`, `postal`, `img`, `last_modified`) VALUES (NULL,'"&amp;SUBSTITUTE('Locations-Stops'!F3760,"'","\'")&amp;"',"&amp;IF('Locations-Stops'!D3760&lt;&gt;"",LEFT('Locations-Stops'!D3760,2)&amp;"."&amp;RIGHT('Locations-Stops'!D3760,LEN('Locations-Stops'!D3760)-2),"0")&amp;","&amp;IF('Locations-Stops'!E3760&lt;&gt;"",LEFT('Locations-Stops'!E3760,1)&amp;"."&amp;RIGHT('Locations-Stops'!E3760,LEN('Locations-Stops'!E3760)-1),"0")&amp;","&amp;IF('Locations-Stops'!G3760&lt;&gt;"",VLOOKUP('Locations-Stops'!G3760,Regions!A2:B379,2,FALSE),"0")&amp;","&amp;IF('Locations-Stops'!H3760&lt;&gt;"",VLOOKUP('Locations-Stops'!H3760,Regions!C2:D379,2,FALSE),"0")&amp;","&amp;IF('Locations-Stops'!I3760&lt;&gt;"",VLOOKUP('Locations-Stops'!I3760,Regions!F2:G379,2,FALSE),"0")&amp;","&amp;IF('Locations-Stops'!J3760&lt;&gt;"",VLOOKUP('Locations-Stops'!J3760,Regions!I2:J379,2,FALSE),"0")&amp;",'"&amp;IF('Locations-Stops'!K3760&lt;&gt;"",SUBSTITUTE('Locations-Stops'!K3760,"'","\'"),"")&amp;"','"&amp;IF('Locations-Stops'!L3760&lt;&gt;"",'Locations-Stops'!L3760,"")&amp;"','"&amp;IF('Locations-Stops'!M3760&lt;&gt;"",'Locations-Stops'!M3760,"")&amp;"','"&amp;IF('Locations-Stops'!N3760&lt;&gt;"",'Locations-Stops'!N3760,"")&amp;"', CURRENT_TIMESTAMP);"</f>
        <v>INSERT INTO `locations` (`id`, `name`, `latitude`, `longitude`, `province_id`, `region_1`, `region_2`, `region_3`, `street`, `number`, `postal`, `img`, `last_modified`) VALUES (NULL,'Overdiemerweg',52.339312,4.996901,8,4,15,105,'Hooiweg','','1111','https://lh4.ggpht.com/S6MbjYkxR1eCvXsDISi_VXSj2biNq48Z_Vcfx0egHmzXU_xWByfkLWe4h7klOaTVxItoEZCJrP5bgwYu0Vmo', CURRENT_TIMESTAMP);</v>
      </c>
    </row>
    <row r="3759" spans="1:1" x14ac:dyDescent="0.25">
      <c r="A3759" t="str">
        <f>"INSERT INTO `locations` (`id`, `name`, `latitude`, `longitude`, `province_id`, `region_1`, `region_2`, `region_3`, `street`, `number`, `postal`, `img`, `last_modified`) VALUES (NULL,'"&amp;SUBSTITUTE('Locations-Stops'!F3761,"'","\'")&amp;"',"&amp;IF('Locations-Stops'!D3761&lt;&gt;"",LEFT('Locations-Stops'!D3761,2)&amp;"."&amp;RIGHT('Locations-Stops'!D3761,LEN('Locations-Stops'!D3761)-2),"0")&amp;","&amp;IF('Locations-Stops'!E3761&lt;&gt;"",LEFT('Locations-Stops'!E3761,1)&amp;"."&amp;RIGHT('Locations-Stops'!E3761,LEN('Locations-Stops'!E3761)-1),"0")&amp;","&amp;IF('Locations-Stops'!G3761&lt;&gt;"",VLOOKUP('Locations-Stops'!G3761,Regions!A2:B379,2,FALSE),"0")&amp;","&amp;IF('Locations-Stops'!H3761&lt;&gt;"",VLOOKUP('Locations-Stops'!H3761,Regions!C2:D379,2,FALSE),"0")&amp;","&amp;IF('Locations-Stops'!I3761&lt;&gt;"",VLOOKUP('Locations-Stops'!I3761,Regions!F2:G379,2,FALSE),"0")&amp;","&amp;IF('Locations-Stops'!J3761&lt;&gt;"",VLOOKUP('Locations-Stops'!J3761,Regions!I2:J379,2,FALSE),"0")&amp;",'"&amp;IF('Locations-Stops'!K3761&lt;&gt;"",SUBSTITUTE('Locations-Stops'!K3761,"'","\'"),"")&amp;"','"&amp;IF('Locations-Stops'!L3761&lt;&gt;"",'Locations-Stops'!L3761,"")&amp;"','"&amp;IF('Locations-Stops'!M3761&lt;&gt;"",'Locations-Stops'!M3761,"")&amp;"','"&amp;IF('Locations-Stops'!N3761&lt;&gt;"",'Locations-Stops'!N3761,"")&amp;"', CURRENT_TIMESTAMP);"</f>
        <v>INSERT INTO `locations` (`id`, `name`, `latitude`, `longitude`, `province_id`, `region_1`, `region_2`, `region_3`, `street`, `number`, `postal`, `img`, `last_modified`) VALUES (NULL,'Diemen Sniep - Horn 2',52.336146,4.973171,8,4,15,105,'Jaagpad','4','1111 RP','https://lh6.ggpht.com/n5fPGI_fMV96qjQQ_7cqUvL34ozoYFzSK-FB8v4Fgn7wU__DFYNeb_FnzZRYxIPw_YLoo5AGNFMaJGdUu0o', CURRENT_TIMESTAMP);</v>
      </c>
    </row>
    <row r="3760" spans="1:1" x14ac:dyDescent="0.25">
      <c r="A3760" t="str">
        <f>"INSERT INTO `locations` (`id`, `name`, `latitude`, `longitude`, `province_id`, `region_1`, `region_2`, `region_3`, `street`, `number`, `postal`, `img`, `last_modified`) VALUES (NULL,'"&amp;SUBSTITUTE('Locations-Stops'!F3762,"'","\'")&amp;"',"&amp;IF('Locations-Stops'!D3762&lt;&gt;"",LEFT('Locations-Stops'!D3762,2)&amp;"."&amp;RIGHT('Locations-Stops'!D3762,LEN('Locations-Stops'!D3762)-2),"0")&amp;","&amp;IF('Locations-Stops'!E3762&lt;&gt;"",LEFT('Locations-Stops'!E3762,1)&amp;"."&amp;RIGHT('Locations-Stops'!E3762,LEN('Locations-Stops'!E3762)-1),"0")&amp;","&amp;IF('Locations-Stops'!G3762&lt;&gt;"",VLOOKUP('Locations-Stops'!G3762,Regions!A2:B379,2,FALSE),"0")&amp;","&amp;IF('Locations-Stops'!H3762&lt;&gt;"",VLOOKUP('Locations-Stops'!H3762,Regions!C2:D379,2,FALSE),"0")&amp;","&amp;IF('Locations-Stops'!I3762&lt;&gt;"",VLOOKUP('Locations-Stops'!I3762,Regions!F2:G379,2,FALSE),"0")&amp;","&amp;IF('Locations-Stops'!J3762&lt;&gt;"",VLOOKUP('Locations-Stops'!J3762,Regions!I2:J379,2,FALSE),"0")&amp;",'"&amp;IF('Locations-Stops'!K3762&lt;&gt;"",SUBSTITUTE('Locations-Stops'!K3762,"'","\'"),"")&amp;"','"&amp;IF('Locations-Stops'!L3762&lt;&gt;"",'Locations-Stops'!L3762,"")&amp;"','"&amp;IF('Locations-Stops'!M3762&lt;&gt;"",'Locations-Stops'!M3762,"")&amp;"','"&amp;IF('Locations-Stops'!N3762&lt;&gt;"",'Locations-Stops'!N3762,"")&amp;"', CURRENT_TIMESTAMP);"</f>
        <v>INSERT INTO `locations` (`id`, `name`, `latitude`, `longitude`, `province_id`, `region_1`, `region_2`, `region_3`, `street`, `number`, `postal`, `img`, `last_modified`) VALUES (NULL,'Diemen Sniep - Playground 1',52.335826,4.974306,8,4,15,105,'Jaagpad','4','1111 RP','https://lh5.ggpht.com/FshBoQ6FKl-GTp47IZCcmS7pnt9wWe2LiSfGjwZf5bN24o_Gdm_u31AyOIV1-SnK4Bjm71-_oKMs6bNYroo', CURRENT_TIMESTAMP);</v>
      </c>
    </row>
    <row r="3761" spans="1:1" x14ac:dyDescent="0.25">
      <c r="A3761" t="str">
        <f>"INSERT INTO `locations` (`id`, `name`, `latitude`, `longitude`, `province_id`, `region_1`, `region_2`, `region_3`, `street`, `number`, `postal`, `img`, `last_modified`) VALUES (NULL,'"&amp;SUBSTITUTE('Locations-Stops'!F3763,"'","\'")&amp;"',"&amp;IF('Locations-Stops'!D3763&lt;&gt;"",LEFT('Locations-Stops'!D3763,2)&amp;"."&amp;RIGHT('Locations-Stops'!D3763,LEN('Locations-Stops'!D3763)-2),"0")&amp;","&amp;IF('Locations-Stops'!E3763&lt;&gt;"",LEFT('Locations-Stops'!E3763,1)&amp;"."&amp;RIGHT('Locations-Stops'!E3763,LEN('Locations-Stops'!E3763)-1),"0")&amp;","&amp;IF('Locations-Stops'!G3763&lt;&gt;"",VLOOKUP('Locations-Stops'!G3763,Regions!A2:B379,2,FALSE),"0")&amp;","&amp;IF('Locations-Stops'!H3763&lt;&gt;"",VLOOKUP('Locations-Stops'!H3763,Regions!C2:D379,2,FALSE),"0")&amp;","&amp;IF('Locations-Stops'!I3763&lt;&gt;"",VLOOKUP('Locations-Stops'!I3763,Regions!F2:G379,2,FALSE),"0")&amp;","&amp;IF('Locations-Stops'!J3763&lt;&gt;"",VLOOKUP('Locations-Stops'!J3763,Regions!I2:J379,2,FALSE),"0")&amp;",'"&amp;IF('Locations-Stops'!K3763&lt;&gt;"",SUBSTITUTE('Locations-Stops'!K3763,"'","\'"),"")&amp;"','"&amp;IF('Locations-Stops'!L3763&lt;&gt;"",'Locations-Stops'!L3763,"")&amp;"','"&amp;IF('Locations-Stops'!M3763&lt;&gt;"",'Locations-Stops'!M3763,"")&amp;"','"&amp;IF('Locations-Stops'!N3763&lt;&gt;"",'Locations-Stops'!N3763,"")&amp;"', CURRENT_TIMESTAMP);"</f>
        <v>INSERT INTO `locations` (`id`, `name`, `latitude`, `longitude`, `province_id`, `region_1`, `region_2`, `region_3`, `street`, `number`, `postal`, `img`, `last_modified`) VALUES (NULL,'Counting Tiles',52.341429,4.957478,8,4,15,105,'Jan Bertsstraat','54A','1111 AS','https://lh5.ggpht.com/f1HGunTJ0G6KR7KEmueBsZ3y8tjYWtq6J41i_lryV4e-qRayS_prBVUvyu0T5t1QyB3vjndzTUBIBXhTIEa9gQ', CURRENT_TIMESTAMP);</v>
      </c>
    </row>
    <row r="3762" spans="1:1" x14ac:dyDescent="0.25">
      <c r="A3762" t="str">
        <f>"INSERT INTO `locations` (`id`, `name`, `latitude`, `longitude`, `province_id`, `region_1`, `region_2`, `region_3`, `street`, `number`, `postal`, `img`, `last_modified`) VALUES (NULL,'"&amp;SUBSTITUTE('Locations-Stops'!F3764,"'","\'")&amp;"',"&amp;IF('Locations-Stops'!D3764&lt;&gt;"",LEFT('Locations-Stops'!D3764,2)&amp;"."&amp;RIGHT('Locations-Stops'!D3764,LEN('Locations-Stops'!D3764)-2),"0")&amp;","&amp;IF('Locations-Stops'!E3764&lt;&gt;"",LEFT('Locations-Stops'!E3764,1)&amp;"."&amp;RIGHT('Locations-Stops'!E3764,LEN('Locations-Stops'!E3764)-1),"0")&amp;","&amp;IF('Locations-Stops'!G3764&lt;&gt;"",VLOOKUP('Locations-Stops'!G3764,Regions!A2:B379,2,FALSE),"0")&amp;","&amp;IF('Locations-Stops'!H3764&lt;&gt;"",VLOOKUP('Locations-Stops'!H3764,Regions!C2:D379,2,FALSE),"0")&amp;","&amp;IF('Locations-Stops'!I3764&lt;&gt;"",VLOOKUP('Locations-Stops'!I3764,Regions!F2:G379,2,FALSE),"0")&amp;","&amp;IF('Locations-Stops'!J3764&lt;&gt;"",VLOOKUP('Locations-Stops'!J3764,Regions!I2:J379,2,FALSE),"0")&amp;",'"&amp;IF('Locations-Stops'!K3764&lt;&gt;"",SUBSTITUTE('Locations-Stops'!K3764,"'","\'"),"")&amp;"','"&amp;IF('Locations-Stops'!L3764&lt;&gt;"",'Locations-Stops'!L3764,"")&amp;"','"&amp;IF('Locations-Stops'!M3764&lt;&gt;"",'Locations-Stops'!M3764,"")&amp;"','"&amp;IF('Locations-Stops'!N3764&lt;&gt;"",'Locations-Stops'!N3764,"")&amp;"', CURRENT_TIMESTAMP);"</f>
        <v>INSERT INTO `locations` (`id`, `name`, `latitude`, `longitude`, `province_id`, `region_1`, `region_2`, `region_3`, `street`, `number`, `postal`, `img`, `last_modified`) VALUES (NULL,'Julianaplantsoen Playground',52.340588,4.967838,8,4,15,105,'Julianaplantsoen','100','1111 XT','https://lh3.googleusercontent.com/IXNS8pwveumrx4phJoKwFdCHKdIyoqxwvoQfC6_MxKuZh0IRhn-kfY3PnHpsSl1ifG5Q-eztTrXULt-LIG_O', CURRENT_TIMESTAMP);</v>
      </c>
    </row>
    <row r="3763" spans="1:1" x14ac:dyDescent="0.25">
      <c r="A3763" t="str">
        <f>"INSERT INTO `locations` (`id`, `name`, `latitude`, `longitude`, `province_id`, `region_1`, `region_2`, `region_3`, `street`, `number`, `postal`, `img`, `last_modified`) VALUES (NULL,'"&amp;SUBSTITUTE('Locations-Stops'!F3765,"'","\'")&amp;"',"&amp;IF('Locations-Stops'!D3765&lt;&gt;"",LEFT('Locations-Stops'!D3765,2)&amp;"."&amp;RIGHT('Locations-Stops'!D3765,LEN('Locations-Stops'!D3765)-2),"0")&amp;","&amp;IF('Locations-Stops'!E3765&lt;&gt;"",LEFT('Locations-Stops'!E3765,1)&amp;"."&amp;RIGHT('Locations-Stops'!E3765,LEN('Locations-Stops'!E3765)-1),"0")&amp;","&amp;IF('Locations-Stops'!G3765&lt;&gt;"",VLOOKUP('Locations-Stops'!G3765,Regions!A2:B379,2,FALSE),"0")&amp;","&amp;IF('Locations-Stops'!H3765&lt;&gt;"",VLOOKUP('Locations-Stops'!H3765,Regions!C2:D379,2,FALSE),"0")&amp;","&amp;IF('Locations-Stops'!I3765&lt;&gt;"",VLOOKUP('Locations-Stops'!I3765,Regions!F2:G379,2,FALSE),"0")&amp;","&amp;IF('Locations-Stops'!J3765&lt;&gt;"",VLOOKUP('Locations-Stops'!J3765,Regions!I2:J379,2,FALSE),"0")&amp;",'"&amp;IF('Locations-Stops'!K3765&lt;&gt;"",SUBSTITUTE('Locations-Stops'!K3765,"'","\'"),"")&amp;"','"&amp;IF('Locations-Stops'!L3765&lt;&gt;"",'Locations-Stops'!L3765,"")&amp;"','"&amp;IF('Locations-Stops'!M3765&lt;&gt;"",'Locations-Stops'!M3765,"")&amp;"','"&amp;IF('Locations-Stops'!N3765&lt;&gt;"",'Locations-Stops'!N3765,"")&amp;"', CURRENT_TIMESTAMP);"</f>
        <v>INSERT INTO `locations` (`id`, `name`, `latitude`, `longitude`, `province_id`, `region_1`, `region_2`, `region_3`, `street`, `number`, `postal`, `img`, `last_modified`) VALUES (NULL,'De Passage',52.349267,4.976467,8,4,15,105,'Karekiet','44','1113','https://lh6.ggpht.com/k_aOudKilvN63TUCdYxeVTs7n-qTUHSIQJKk5-ELxhCyeMztXx4h8f21mN_wUGgQazNR7AJHOAUVBgUkH8M', CURRENT_TIMESTAMP);</v>
      </c>
    </row>
    <row r="3764" spans="1:1" x14ac:dyDescent="0.25">
      <c r="A3764" t="str">
        <f>"INSERT INTO `locations` (`id`, `name`, `latitude`, `longitude`, `province_id`, `region_1`, `region_2`, `region_3`, `street`, `number`, `postal`, `img`, `last_modified`) VALUES (NULL,'"&amp;SUBSTITUTE('Locations-Stops'!F3766,"'","\'")&amp;"',"&amp;IF('Locations-Stops'!D3766&lt;&gt;"",LEFT('Locations-Stops'!D3766,2)&amp;"."&amp;RIGHT('Locations-Stops'!D3766,LEN('Locations-Stops'!D3766)-2),"0")&amp;","&amp;IF('Locations-Stops'!E3766&lt;&gt;"",LEFT('Locations-Stops'!E3766,1)&amp;"."&amp;RIGHT('Locations-Stops'!E3766,LEN('Locations-Stops'!E3766)-1),"0")&amp;","&amp;IF('Locations-Stops'!G3766&lt;&gt;"",VLOOKUP('Locations-Stops'!G3766,Regions!A2:B379,2,FALSE),"0")&amp;","&amp;IF('Locations-Stops'!H3766&lt;&gt;"",VLOOKUP('Locations-Stops'!H3766,Regions!C2:D379,2,FALSE),"0")&amp;","&amp;IF('Locations-Stops'!I3766&lt;&gt;"",VLOOKUP('Locations-Stops'!I3766,Regions!F2:G379,2,FALSE),"0")&amp;","&amp;IF('Locations-Stops'!J3766&lt;&gt;"",VLOOKUP('Locations-Stops'!J3766,Regions!I2:J379,2,FALSE),"0")&amp;",'"&amp;IF('Locations-Stops'!K3766&lt;&gt;"",SUBSTITUTE('Locations-Stops'!K3766,"'","\'"),"")&amp;"','"&amp;IF('Locations-Stops'!L3766&lt;&gt;"",'Locations-Stops'!L3766,"")&amp;"','"&amp;IF('Locations-Stops'!M3766&lt;&gt;"",'Locations-Stops'!M3766,"")&amp;"','"&amp;IF('Locations-Stops'!N3766&lt;&gt;"",'Locations-Stops'!N3766,"")&amp;"', CURRENT_TIMESTAMP);"</f>
        <v>INSERT INTO `locations` (`id`, `name`, `latitude`, `longitude`, `province_id`, `region_1`, `region_2`, `region_3`, `street`, `number`, `postal`, `img`, `last_modified`) VALUES (NULL,'Remains of drukkerij AH de Wild',52.337456,4.961038,8,4,15,105,'Kerwin Lucasstraat','28','1112 LH','https://lh4.ggpht.com/HGI9JfTxJvMFxnNFgB3xdUJFabHsmKhQvhCnXrWw-kIJyXAvv3Q0Eaq2uPOkyNVzTPsDFzLBHDnQKFGtiTOZ', CURRENT_TIMESTAMP);</v>
      </c>
    </row>
    <row r="3765" spans="1:1" x14ac:dyDescent="0.25">
      <c r="A3765" t="str">
        <f>"INSERT INTO `locations` (`id`, `name`, `latitude`, `longitude`, `province_id`, `region_1`, `region_2`, `region_3`, `street`, `number`, `postal`, `img`, `last_modified`) VALUES (NULL,'"&amp;SUBSTITUTE('Locations-Stops'!F3767,"'","\'")&amp;"',"&amp;IF('Locations-Stops'!D3767&lt;&gt;"",LEFT('Locations-Stops'!D3767,2)&amp;"."&amp;RIGHT('Locations-Stops'!D3767,LEN('Locations-Stops'!D3767)-2),"0")&amp;","&amp;IF('Locations-Stops'!E3767&lt;&gt;"",LEFT('Locations-Stops'!E3767,1)&amp;"."&amp;RIGHT('Locations-Stops'!E3767,LEN('Locations-Stops'!E3767)-1),"0")&amp;","&amp;IF('Locations-Stops'!G3767&lt;&gt;"",VLOOKUP('Locations-Stops'!G3767,Regions!A2:B379,2,FALSE),"0")&amp;","&amp;IF('Locations-Stops'!H3767&lt;&gt;"",VLOOKUP('Locations-Stops'!H3767,Regions!C2:D379,2,FALSE),"0")&amp;","&amp;IF('Locations-Stops'!I3767&lt;&gt;"",VLOOKUP('Locations-Stops'!I3767,Regions!F2:G379,2,FALSE),"0")&amp;","&amp;IF('Locations-Stops'!J3767&lt;&gt;"",VLOOKUP('Locations-Stops'!J3767,Regions!I2:J379,2,FALSE),"0")&amp;",'"&amp;IF('Locations-Stops'!K3767&lt;&gt;"",SUBSTITUTE('Locations-Stops'!K3767,"'","\'"),"")&amp;"','"&amp;IF('Locations-Stops'!L3767&lt;&gt;"",'Locations-Stops'!L3767,"")&amp;"','"&amp;IF('Locations-Stops'!M3767&lt;&gt;"",'Locations-Stops'!M3767,"")&amp;"','"&amp;IF('Locations-Stops'!N3767&lt;&gt;"",'Locations-Stops'!N3767,"")&amp;"', CURRENT_TIMESTAMP);"</f>
        <v>INSERT INTO `locations` (`id`, `name`, `latitude`, `longitude`, `province_id`, `region_1`, `region_2`, `region_3`, `street`, `number`, `postal`, `img`, `last_modified`) VALUES (NULL,'Penbos',52.333705,4.981478,8,4,15,105,'Keulse Vaart','','1046 AE','https://lh5.ggpht.com/IyK0Q-YWdXaLkQ6krTWUtE3rwh6g6xc240W1CS4JC_BE48qaduFRRYYPD8OxT4VvP922fjZxY2m1VYqHqBTz', CURRENT_TIMESTAMP);</v>
      </c>
    </row>
    <row r="3766" spans="1:1" x14ac:dyDescent="0.25">
      <c r="A3766" t="str">
        <f>"INSERT INTO `locations` (`id`, `name`, `latitude`, `longitude`, `province_id`, `region_1`, `region_2`, `region_3`, `street`, `number`, `postal`, `img`, `last_modified`) VALUES (NULL,'"&amp;SUBSTITUTE('Locations-Stops'!F3768,"'","\'")&amp;"',"&amp;IF('Locations-Stops'!D3768&lt;&gt;"",LEFT('Locations-Stops'!D3768,2)&amp;"."&amp;RIGHT('Locations-Stops'!D3768,LEN('Locations-Stops'!D3768)-2),"0")&amp;","&amp;IF('Locations-Stops'!E3768&lt;&gt;"",LEFT('Locations-Stops'!E3768,1)&amp;"."&amp;RIGHT('Locations-Stops'!E3768,LEN('Locations-Stops'!E3768)-1),"0")&amp;","&amp;IF('Locations-Stops'!G3768&lt;&gt;"",VLOOKUP('Locations-Stops'!G3768,Regions!A2:B379,2,FALSE),"0")&amp;","&amp;IF('Locations-Stops'!H3768&lt;&gt;"",VLOOKUP('Locations-Stops'!H3768,Regions!C2:D379,2,FALSE),"0")&amp;","&amp;IF('Locations-Stops'!I3768&lt;&gt;"",VLOOKUP('Locations-Stops'!I3768,Regions!F2:G379,2,FALSE),"0")&amp;","&amp;IF('Locations-Stops'!J3768&lt;&gt;"",VLOOKUP('Locations-Stops'!J3768,Regions!I2:J379,2,FALSE),"0")&amp;",'"&amp;IF('Locations-Stops'!K3768&lt;&gt;"",SUBSTITUTE('Locations-Stops'!K3768,"'","\'"),"")&amp;"','"&amp;IF('Locations-Stops'!L3768&lt;&gt;"",'Locations-Stops'!L3768,"")&amp;"','"&amp;IF('Locations-Stops'!M3768&lt;&gt;"",'Locations-Stops'!M3768,"")&amp;"','"&amp;IF('Locations-Stops'!N3768&lt;&gt;"",'Locations-Stops'!N3768,"")&amp;"', CURRENT_TIMESTAMP);"</f>
        <v>INSERT INTO `locations` (`id`, `name`, `latitude`, `longitude`, `province_id`, `region_1`, `region_2`, `region_3`, `street`, `number`, `postal`, `img`, `last_modified`) VALUES (NULL,'Playground Koolzaaderf',52.333962,4.951478,8,4,15,105,'Koolzaaderf','5','1112 JR','https://lh3.googleusercontent.com/FXz41I1adLHPxqrgvWtDKW1lCwJJ8q2_FR4vleJdiYV-1amyRHxw6hFo5e2v1KTRuSiuHt_064XGcLYMOQAZ_g', CURRENT_TIMESTAMP);</v>
      </c>
    </row>
    <row r="3767" spans="1:1" x14ac:dyDescent="0.25">
      <c r="A3767" t="str">
        <f>"INSERT INTO `locations` (`id`, `name`, `latitude`, `longitude`, `province_id`, `region_1`, `region_2`, `region_3`, `street`, `number`, `postal`, `img`, `last_modified`) VALUES (NULL,'"&amp;SUBSTITUTE('Locations-Stops'!F3769,"'","\'")&amp;"',"&amp;IF('Locations-Stops'!D3769&lt;&gt;"",LEFT('Locations-Stops'!D3769,2)&amp;"."&amp;RIGHT('Locations-Stops'!D3769,LEN('Locations-Stops'!D3769)-2),"0")&amp;","&amp;IF('Locations-Stops'!E3769&lt;&gt;"",LEFT('Locations-Stops'!E3769,1)&amp;"."&amp;RIGHT('Locations-Stops'!E3769,LEN('Locations-Stops'!E3769)-1),"0")&amp;","&amp;IF('Locations-Stops'!G3769&lt;&gt;"",VLOOKUP('Locations-Stops'!G3769,Regions!A2:B379,2,FALSE),"0")&amp;","&amp;IF('Locations-Stops'!H3769&lt;&gt;"",VLOOKUP('Locations-Stops'!H3769,Regions!C2:D379,2,FALSE),"0")&amp;","&amp;IF('Locations-Stops'!I3769&lt;&gt;"",VLOOKUP('Locations-Stops'!I3769,Regions!F2:G379,2,FALSE),"0")&amp;","&amp;IF('Locations-Stops'!J3769&lt;&gt;"",VLOOKUP('Locations-Stops'!J3769,Regions!I2:J379,2,FALSE),"0")&amp;",'"&amp;IF('Locations-Stops'!K3769&lt;&gt;"",SUBSTITUTE('Locations-Stops'!K3769,"'","\'"),"")&amp;"','"&amp;IF('Locations-Stops'!L3769&lt;&gt;"",'Locations-Stops'!L3769,"")&amp;"','"&amp;IF('Locations-Stops'!M3769&lt;&gt;"",'Locations-Stops'!M3769,"")&amp;"','"&amp;IF('Locations-Stops'!N3769&lt;&gt;"",'Locations-Stops'!N3769,"")&amp;"', CURRENT_TIMESTAMP);"</f>
        <v>INSERT INTO `locations` (`id`, `name`, `latitude`, `longitude`, `province_id`, `region_1`, `region_2`, `region_3`, `street`, `number`, `postal`, `img`, `last_modified`) VALUES (NULL,'AGO 1931-1991',52.336545,4.97515,8,4,15,105,'Kriekenoord','17','1111 PT','https://lh3.ggpht.com/VGE0P92Z40THnp4_vIM5ms67LnbUzw2_17zm5pXXuJm5K1jkXISkDMFoBZFJzQdl0pDyuSpmJNslMKKS9ZE', CURRENT_TIMESTAMP);</v>
      </c>
    </row>
    <row r="3768" spans="1:1" x14ac:dyDescent="0.25">
      <c r="A3768" t="str">
        <f>"INSERT INTO `locations` (`id`, `name`, `latitude`, `longitude`, `province_id`, `region_1`, `region_2`, `region_3`, `street`, `number`, `postal`, `img`, `last_modified`) VALUES (NULL,'"&amp;SUBSTITUTE('Locations-Stops'!F3770,"'","\'")&amp;"',"&amp;IF('Locations-Stops'!D3770&lt;&gt;"",LEFT('Locations-Stops'!D3770,2)&amp;"."&amp;RIGHT('Locations-Stops'!D3770,LEN('Locations-Stops'!D3770)-2),"0")&amp;","&amp;IF('Locations-Stops'!E3770&lt;&gt;"",LEFT('Locations-Stops'!E3770,1)&amp;"."&amp;RIGHT('Locations-Stops'!E3770,LEN('Locations-Stops'!E3770)-1),"0")&amp;","&amp;IF('Locations-Stops'!G3770&lt;&gt;"",VLOOKUP('Locations-Stops'!G3770,Regions!A2:B379,2,FALSE),"0")&amp;","&amp;IF('Locations-Stops'!H3770&lt;&gt;"",VLOOKUP('Locations-Stops'!H3770,Regions!C2:D379,2,FALSE),"0")&amp;","&amp;IF('Locations-Stops'!I3770&lt;&gt;"",VLOOKUP('Locations-Stops'!I3770,Regions!F2:G379,2,FALSE),"0")&amp;","&amp;IF('Locations-Stops'!J3770&lt;&gt;"",VLOOKUP('Locations-Stops'!J3770,Regions!I2:J379,2,FALSE),"0")&amp;",'"&amp;IF('Locations-Stops'!K3770&lt;&gt;"",SUBSTITUTE('Locations-Stops'!K3770,"'","\'"),"")&amp;"','"&amp;IF('Locations-Stops'!L3770&lt;&gt;"",'Locations-Stops'!L3770,"")&amp;"','"&amp;IF('Locations-Stops'!M3770&lt;&gt;"",'Locations-Stops'!M3770,"")&amp;"','"&amp;IF('Locations-Stops'!N3770&lt;&gt;"",'Locations-Stops'!N3770,"")&amp;"', CURRENT_TIMESTAMP);"</f>
        <v>INSERT INTO `locations` (`id`, `name`, `latitude`, `longitude`, `province_id`, `region_1`, `region_2`, `region_3`, `street`, `number`, `postal`, `img`, `last_modified`) VALUES (NULL,'Plein Kruidenhof',52.334313,4.957006,8,4,15,105,'Kruidenhof','10','1112 PS','https://lh6.ggpht.com/AD_XqnjDFKkU4r4TcRC8vTJE8UAs0GHDuNvGGvI-yECOSDXEGQCB_nvPjejG_236mXngz7rDU-yC78Oygs0G', CURRENT_TIMESTAMP);</v>
      </c>
    </row>
    <row r="3769" spans="1:1" x14ac:dyDescent="0.25">
      <c r="A3769" t="str">
        <f>"INSERT INTO `locations` (`id`, `name`, `latitude`, `longitude`, `province_id`, `region_1`, `region_2`, `region_3`, `street`, `number`, `postal`, `img`, `last_modified`) VALUES (NULL,'"&amp;SUBSTITUTE('Locations-Stops'!F3771,"'","\'")&amp;"',"&amp;IF('Locations-Stops'!D3771&lt;&gt;"",LEFT('Locations-Stops'!D3771,2)&amp;"."&amp;RIGHT('Locations-Stops'!D3771,LEN('Locations-Stops'!D3771)-2),"0")&amp;","&amp;IF('Locations-Stops'!E3771&lt;&gt;"",LEFT('Locations-Stops'!E3771,1)&amp;"."&amp;RIGHT('Locations-Stops'!E3771,LEN('Locations-Stops'!E3771)-1),"0")&amp;","&amp;IF('Locations-Stops'!G3771&lt;&gt;"",VLOOKUP('Locations-Stops'!G3771,Regions!A2:B379,2,FALSE),"0")&amp;","&amp;IF('Locations-Stops'!H3771&lt;&gt;"",VLOOKUP('Locations-Stops'!H3771,Regions!C2:D379,2,FALSE),"0")&amp;","&amp;IF('Locations-Stops'!I3771&lt;&gt;"",VLOOKUP('Locations-Stops'!I3771,Regions!F2:G379,2,FALSE),"0")&amp;","&amp;IF('Locations-Stops'!J3771&lt;&gt;"",VLOOKUP('Locations-Stops'!J3771,Regions!I2:J379,2,FALSE),"0")&amp;",'"&amp;IF('Locations-Stops'!K3771&lt;&gt;"",SUBSTITUTE('Locations-Stops'!K3771,"'","\'"),"")&amp;"','"&amp;IF('Locations-Stops'!L3771&lt;&gt;"",'Locations-Stops'!L3771,"")&amp;"','"&amp;IF('Locations-Stops'!M3771&lt;&gt;"",'Locations-Stops'!M3771,"")&amp;"','"&amp;IF('Locations-Stops'!N3771&lt;&gt;"",'Locations-Stops'!N3771,"")&amp;"', CURRENT_TIMESTAMP);"</f>
        <v>INSERT INTO `locations` (`id`, `name`, `latitude`, `longitude`, `province_id`, `region_1`, `region_2`, `region_3`, `street`, `number`, `postal`, `img`, `last_modified`) VALUES (NULL,'Onoribo Playground',52.33302,4.97487,8,4,15,105,'Leliëndaal','424','1112','https://lh3.googleusercontent.com/s642B5NNr604VOrG7lwTuwf5OCsHu4GoGkxHM2gRr_Oj4H9kAthMeFyrI1aA0DiGIg3wc-jbXr4te18Uy6g', CURRENT_TIMESTAMP);</v>
      </c>
    </row>
    <row r="3770" spans="1:1" x14ac:dyDescent="0.25">
      <c r="A3770" t="str">
        <f>"INSERT INTO `locations` (`id`, `name`, `latitude`, `longitude`, `province_id`, `region_1`, `region_2`, `region_3`, `street`, `number`, `postal`, `img`, `last_modified`) VALUES (NULL,'"&amp;SUBSTITUTE('Locations-Stops'!F3772,"'","\'")&amp;"',"&amp;IF('Locations-Stops'!D3772&lt;&gt;"",LEFT('Locations-Stops'!D3772,2)&amp;"."&amp;RIGHT('Locations-Stops'!D3772,LEN('Locations-Stops'!D3772)-2),"0")&amp;","&amp;IF('Locations-Stops'!E3772&lt;&gt;"",LEFT('Locations-Stops'!E3772,1)&amp;"."&amp;RIGHT('Locations-Stops'!E3772,LEN('Locations-Stops'!E3772)-1),"0")&amp;","&amp;IF('Locations-Stops'!G3772&lt;&gt;"",VLOOKUP('Locations-Stops'!G3772,Regions!A2:B379,2,FALSE),"0")&amp;","&amp;IF('Locations-Stops'!H3772&lt;&gt;"",VLOOKUP('Locations-Stops'!H3772,Regions!C2:D379,2,FALSE),"0")&amp;","&amp;IF('Locations-Stops'!I3772&lt;&gt;"",VLOOKUP('Locations-Stops'!I3772,Regions!F2:G379,2,FALSE),"0")&amp;","&amp;IF('Locations-Stops'!J3772&lt;&gt;"",VLOOKUP('Locations-Stops'!J3772,Regions!I2:J379,2,FALSE),"0")&amp;",'"&amp;IF('Locations-Stops'!K3772&lt;&gt;"",SUBSTITUTE('Locations-Stops'!K3772,"'","\'"),"")&amp;"','"&amp;IF('Locations-Stops'!L3772&lt;&gt;"",'Locations-Stops'!L3772,"")&amp;"','"&amp;IF('Locations-Stops'!M3772&lt;&gt;"",'Locations-Stops'!M3772,"")&amp;"','"&amp;IF('Locations-Stops'!N3772&lt;&gt;"",'Locations-Stops'!N3772,"")&amp;"', CURRENT_TIMESTAMP);"</f>
        <v>INSERT INTO `locations` (`id`, `name`, `latitude`, `longitude`, `province_id`, `region_1`, `region_2`, `region_3`, `street`, `number`, `postal`, `img`, `last_modified`) VALUES (NULL,'Playground Maanzaaderf',52.335183,4.949752,8,4,15,105,'Maanzaaderf','14','1112 JM','https://lh6.ggpht.com/wndvID1KU1AZPIgyk97YtI6FsbvnxTLBfrPqEWUAgeLgINhiClB6OFaczDxrl9Cqwp42HJGygjpa9Zaz4Jo', CURRENT_TIMESTAMP);</v>
      </c>
    </row>
    <row r="3771" spans="1:1" x14ac:dyDescent="0.25">
      <c r="A3771" t="str">
        <f>"INSERT INTO `locations` (`id`, `name`, `latitude`, `longitude`, `province_id`, `region_1`, `region_2`, `region_3`, `street`, `number`, `postal`, `img`, `last_modified`) VALUES (NULL,'"&amp;SUBSTITUTE('Locations-Stops'!F3773,"'","\'")&amp;"',"&amp;IF('Locations-Stops'!D3773&lt;&gt;"",LEFT('Locations-Stops'!D3773,2)&amp;"."&amp;RIGHT('Locations-Stops'!D3773,LEN('Locations-Stops'!D3773)-2),"0")&amp;","&amp;IF('Locations-Stops'!E3773&lt;&gt;"",LEFT('Locations-Stops'!E3773,1)&amp;"."&amp;RIGHT('Locations-Stops'!E3773,LEN('Locations-Stops'!E3773)-1),"0")&amp;","&amp;IF('Locations-Stops'!G3773&lt;&gt;"",VLOOKUP('Locations-Stops'!G3773,Regions!A2:B379,2,FALSE),"0")&amp;","&amp;IF('Locations-Stops'!H3773&lt;&gt;"",VLOOKUP('Locations-Stops'!H3773,Regions!C2:D379,2,FALSE),"0")&amp;","&amp;IF('Locations-Stops'!I3773&lt;&gt;"",VLOOKUP('Locations-Stops'!I3773,Regions!F2:G379,2,FALSE),"0")&amp;","&amp;IF('Locations-Stops'!J3773&lt;&gt;"",VLOOKUP('Locations-Stops'!J3773,Regions!I2:J379,2,FALSE),"0")&amp;",'"&amp;IF('Locations-Stops'!K3773&lt;&gt;"",SUBSTITUTE('Locations-Stops'!K3773,"'","\'"),"")&amp;"','"&amp;IF('Locations-Stops'!L3773&lt;&gt;"",'Locations-Stops'!L3773,"")&amp;"','"&amp;IF('Locations-Stops'!M3773&lt;&gt;"",'Locations-Stops'!M3773,"")&amp;"','"&amp;IF('Locations-Stops'!N3773&lt;&gt;"",'Locations-Stops'!N3773,"")&amp;"', CURRENT_TIMESTAMP);"</f>
        <v>INSERT INTO `locations` (`id`, `name`, `latitude`, `longitude`, `province_id`, `region_1`, `region_2`, `region_3`, `street`, `number`, `postal`, `img`, `last_modified`) VALUES (NULL,'Spiderweb',52.334624,4.954115,8,4,15,105,'Meelbeskamp','16','1112 GW','https://lh5.ggpht.com/i-tklgSphYNHThL1tPoen7SSnjKijwlHmPluNyVwMPCrz6gCdK60mF0_4ECsRfaPS8_EXSIWRIVyq7d-_7XQhA', CURRENT_TIMESTAMP);</v>
      </c>
    </row>
    <row r="3772" spans="1:1" x14ac:dyDescent="0.25">
      <c r="A3772" t="str">
        <f>"INSERT INTO `locations` (`id`, `name`, `latitude`, `longitude`, `province_id`, `region_1`, `region_2`, `region_3`, `street`, `number`, `postal`, `img`, `last_modified`) VALUES (NULL,'"&amp;SUBSTITUTE('Locations-Stops'!F3774,"'","\'")&amp;"',"&amp;IF('Locations-Stops'!D3774&lt;&gt;"",LEFT('Locations-Stops'!D3774,2)&amp;"."&amp;RIGHT('Locations-Stops'!D3774,LEN('Locations-Stops'!D3774)-2),"0")&amp;","&amp;IF('Locations-Stops'!E3774&lt;&gt;"",LEFT('Locations-Stops'!E3774,1)&amp;"."&amp;RIGHT('Locations-Stops'!E3774,LEN('Locations-Stops'!E3774)-1),"0")&amp;","&amp;IF('Locations-Stops'!G3774&lt;&gt;"",VLOOKUP('Locations-Stops'!G3774,Regions!A2:B379,2,FALSE),"0")&amp;","&amp;IF('Locations-Stops'!H3774&lt;&gt;"",VLOOKUP('Locations-Stops'!H3774,Regions!C2:D379,2,FALSE),"0")&amp;","&amp;IF('Locations-Stops'!I3774&lt;&gt;"",VLOOKUP('Locations-Stops'!I3774,Regions!F2:G379,2,FALSE),"0")&amp;","&amp;IF('Locations-Stops'!J3774&lt;&gt;"",VLOOKUP('Locations-Stops'!J3774,Regions!I2:J379,2,FALSE),"0")&amp;",'"&amp;IF('Locations-Stops'!K3774&lt;&gt;"",SUBSTITUTE('Locations-Stops'!K3774,"'","\'"),"")&amp;"','"&amp;IF('Locations-Stops'!L3774&lt;&gt;"",'Locations-Stops'!L3774,"")&amp;"','"&amp;IF('Locations-Stops'!M3774&lt;&gt;"",'Locations-Stops'!M3774,"")&amp;"','"&amp;IF('Locations-Stops'!N3774&lt;&gt;"",'Locations-Stops'!N3774,"")&amp;"', CURRENT_TIMESTAMP);"</f>
        <v>INSERT INTO `locations` (`id`, `name`, `latitude`, `longitude`, `province_id`, `region_1`, `region_2`, `region_3`, `street`, `number`, `postal`, `img`, `last_modified`) VALUES (NULL,'Speeltoestel Meidoornplein',52.337955,4.953378,8,4,15,105,'Meidoornplein','22','1112','https://lh3.googleusercontent.com/TU2ssMZa8YHs1Fqg4UsBt2aooJkQjtDNC8CH-3OgolwydxLwz7QvFNT2P9bnU0pepZs1jE02wN8Svbt34emq', CURRENT_TIMESTAMP);</v>
      </c>
    </row>
    <row r="3773" spans="1:1" x14ac:dyDescent="0.25">
      <c r="A3773" t="str">
        <f>"INSERT INTO `locations` (`id`, `name`, `latitude`, `longitude`, `province_id`, `region_1`, `region_2`, `region_3`, `street`, `number`, `postal`, `img`, `last_modified`) VALUES (NULL,'"&amp;SUBSTITUTE('Locations-Stops'!F3775,"'","\'")&amp;"',"&amp;IF('Locations-Stops'!D3775&lt;&gt;"",LEFT('Locations-Stops'!D3775,2)&amp;"."&amp;RIGHT('Locations-Stops'!D3775,LEN('Locations-Stops'!D3775)-2),"0")&amp;","&amp;IF('Locations-Stops'!E3775&lt;&gt;"",LEFT('Locations-Stops'!E3775,1)&amp;"."&amp;RIGHT('Locations-Stops'!E3775,LEN('Locations-Stops'!E3775)-1),"0")&amp;","&amp;IF('Locations-Stops'!G3775&lt;&gt;"",VLOOKUP('Locations-Stops'!G3775,Regions!A2:B379,2,FALSE),"0")&amp;","&amp;IF('Locations-Stops'!H3775&lt;&gt;"",VLOOKUP('Locations-Stops'!H3775,Regions!C2:D379,2,FALSE),"0")&amp;","&amp;IF('Locations-Stops'!I3775&lt;&gt;"",VLOOKUP('Locations-Stops'!I3775,Regions!F2:G379,2,FALSE),"0")&amp;","&amp;IF('Locations-Stops'!J3775&lt;&gt;"",VLOOKUP('Locations-Stops'!J3775,Regions!I2:J379,2,FALSE),"0")&amp;",'"&amp;IF('Locations-Stops'!K3775&lt;&gt;"",SUBSTITUTE('Locations-Stops'!K3775,"'","\'"),"")&amp;"','"&amp;IF('Locations-Stops'!L3775&lt;&gt;"",'Locations-Stops'!L3775,"")&amp;"','"&amp;IF('Locations-Stops'!M3775&lt;&gt;"",'Locations-Stops'!M3775,"")&amp;"','"&amp;IF('Locations-Stops'!N3775&lt;&gt;"",'Locations-Stops'!N3775,"")&amp;"', CURRENT_TIMESTAMP);"</f>
        <v>INSERT INTO `locations` (`id`, `name`, `latitude`, `longitude`, `province_id`, `region_1`, `region_2`, `region_3`, `street`, `number`, `postal`, `img`, `last_modified`) VALUES (NULL,'Diemerbos Ingang',52.332933,4.989409,8,4,15,105,'Muiderstraatweg','61','1111 PV','https://lh6.ggpht.com/Zf7SR9ruuVY_0I2Sp3WCWSg8NTliPO0MPFMosI6T-gXNVHOfCe4JZdBVcutCfy7y_RlLKtZcDFhv8YJUWsM', CURRENT_TIMESTAMP);</v>
      </c>
    </row>
    <row r="3774" spans="1:1" x14ac:dyDescent="0.25">
      <c r="A3774" t="str">
        <f>"INSERT INTO `locations` (`id`, `name`, `latitude`, `longitude`, `province_id`, `region_1`, `region_2`, `region_3`, `street`, `number`, `postal`, `img`, `last_modified`) VALUES (NULL,'"&amp;SUBSTITUTE('Locations-Stops'!F3776,"'","\'")&amp;"',"&amp;IF('Locations-Stops'!D3776&lt;&gt;"",LEFT('Locations-Stops'!D3776,2)&amp;"."&amp;RIGHT('Locations-Stops'!D3776,LEN('Locations-Stops'!D3776)-2),"0")&amp;","&amp;IF('Locations-Stops'!E3776&lt;&gt;"",LEFT('Locations-Stops'!E3776,1)&amp;"."&amp;RIGHT('Locations-Stops'!E3776,LEN('Locations-Stops'!E3776)-1),"0")&amp;","&amp;IF('Locations-Stops'!G3776&lt;&gt;"",VLOOKUP('Locations-Stops'!G3776,Regions!A2:B379,2,FALSE),"0")&amp;","&amp;IF('Locations-Stops'!H3776&lt;&gt;"",VLOOKUP('Locations-Stops'!H3776,Regions!C2:D379,2,FALSE),"0")&amp;","&amp;IF('Locations-Stops'!I3776&lt;&gt;"",VLOOKUP('Locations-Stops'!I3776,Regions!F2:G379,2,FALSE),"0")&amp;","&amp;IF('Locations-Stops'!J3776&lt;&gt;"",VLOOKUP('Locations-Stops'!J3776,Regions!I2:J379,2,FALSE),"0")&amp;",'"&amp;IF('Locations-Stops'!K3776&lt;&gt;"",SUBSTITUTE('Locations-Stops'!K3776,"'","\'"),"")&amp;"','"&amp;IF('Locations-Stops'!L3776&lt;&gt;"",'Locations-Stops'!L3776,"")&amp;"','"&amp;IF('Locations-Stops'!M3776&lt;&gt;"",'Locations-Stops'!M3776,"")&amp;"','"&amp;IF('Locations-Stops'!N3776&lt;&gt;"",'Locations-Stops'!N3776,"")&amp;"', CURRENT_TIMESTAMP);"</f>
        <v>INSERT INTO `locations` (`id`, `name`, `latitude`, `longitude`, `province_id`, `region_1`, `region_2`, `region_3`, `street`, `number`, `postal`, `img`, `last_modified`) VALUES (NULL,'Muziekale Bomen',52.328067,4.998748,8,4,15,105,'Muiderstraatweg','66','1111 PV','https://lh4.ggpht.com/VsrWI46rHfBmBn9LIQiICsTgcyF5LMivoZthjdREjt_JRWOAmCuf4NT2XIjInHWkKUbQE0dwfC_-IQpSZLfX', CURRENT_TIMESTAMP);</v>
      </c>
    </row>
    <row r="3775" spans="1:1" x14ac:dyDescent="0.25">
      <c r="A3775" t="str">
        <f>"INSERT INTO `locations` (`id`, `name`, `latitude`, `longitude`, `province_id`, `region_1`, `region_2`, `region_3`, `street`, `number`, `postal`, `img`, `last_modified`) VALUES (NULL,'"&amp;SUBSTITUTE('Locations-Stops'!F3777,"'","\'")&amp;"',"&amp;IF('Locations-Stops'!D3777&lt;&gt;"",LEFT('Locations-Stops'!D3777,2)&amp;"."&amp;RIGHT('Locations-Stops'!D3777,LEN('Locations-Stops'!D3777)-2),"0")&amp;","&amp;IF('Locations-Stops'!E3777&lt;&gt;"",LEFT('Locations-Stops'!E3777,1)&amp;"."&amp;RIGHT('Locations-Stops'!E3777,LEN('Locations-Stops'!E3777)-1),"0")&amp;","&amp;IF('Locations-Stops'!G3777&lt;&gt;"",VLOOKUP('Locations-Stops'!G3777,Regions!A2:B379,2,FALSE),"0")&amp;","&amp;IF('Locations-Stops'!H3777&lt;&gt;"",VLOOKUP('Locations-Stops'!H3777,Regions!C2:D379,2,FALSE),"0")&amp;","&amp;IF('Locations-Stops'!I3777&lt;&gt;"",VLOOKUP('Locations-Stops'!I3777,Regions!F2:G379,2,FALSE),"0")&amp;","&amp;IF('Locations-Stops'!J3777&lt;&gt;"",VLOOKUP('Locations-Stops'!J3777,Regions!I2:J379,2,FALSE),"0")&amp;",'"&amp;IF('Locations-Stops'!K3777&lt;&gt;"",SUBSTITUTE('Locations-Stops'!K3777,"'","\'"),"")&amp;"','"&amp;IF('Locations-Stops'!L3777&lt;&gt;"",'Locations-Stops'!L3777,"")&amp;"','"&amp;IF('Locations-Stops'!M3777&lt;&gt;"",'Locations-Stops'!M3777,"")&amp;"','"&amp;IF('Locations-Stops'!N3777&lt;&gt;"",'Locations-Stops'!N3777,"")&amp;"', CURRENT_TIMESTAMP);"</f>
        <v>INSERT INTO `locations` (`id`, `name`, `latitude`, `longitude`, `province_id`, `region_1`, `region_2`, `region_3`, `street`, `number`, `postal`, `img`, `last_modified`) VALUES (NULL,'De Bosuil',52.327215,4.999205,8,4,15,105,'Muiderstraatweg','66','1111 PV','https://lh5.ggpht.com/pKbNR22gIc4t90cs5kjLMpvz_xuLdna2QOyWeIq9wvmDnm5oMZP37Ik4_oWyqFC_KTzItkc-u8Vr2sxlJ1tj', CURRENT_TIMESTAMP);</v>
      </c>
    </row>
    <row r="3776" spans="1:1" x14ac:dyDescent="0.25">
      <c r="A3776" t="str">
        <f>"INSERT INTO `locations` (`id`, `name`, `latitude`, `longitude`, `province_id`, `region_1`, `region_2`, `region_3`, `street`, `number`, `postal`, `img`, `last_modified`) VALUES (NULL,'"&amp;SUBSTITUTE('Locations-Stops'!F3778,"'","\'")&amp;"',"&amp;IF('Locations-Stops'!D3778&lt;&gt;"",LEFT('Locations-Stops'!D3778,2)&amp;"."&amp;RIGHT('Locations-Stops'!D3778,LEN('Locations-Stops'!D3778)-2),"0")&amp;","&amp;IF('Locations-Stops'!E3778&lt;&gt;"",LEFT('Locations-Stops'!E3778,1)&amp;"."&amp;RIGHT('Locations-Stops'!E3778,LEN('Locations-Stops'!E3778)-1),"0")&amp;","&amp;IF('Locations-Stops'!G3778&lt;&gt;"",VLOOKUP('Locations-Stops'!G3778,Regions!A2:B379,2,FALSE),"0")&amp;","&amp;IF('Locations-Stops'!H3778&lt;&gt;"",VLOOKUP('Locations-Stops'!H3778,Regions!C2:D379,2,FALSE),"0")&amp;","&amp;IF('Locations-Stops'!I3778&lt;&gt;"",VLOOKUP('Locations-Stops'!I3778,Regions!F2:G379,2,FALSE),"0")&amp;","&amp;IF('Locations-Stops'!J3778&lt;&gt;"",VLOOKUP('Locations-Stops'!J3778,Regions!I2:J379,2,FALSE),"0")&amp;",'"&amp;IF('Locations-Stops'!K3778&lt;&gt;"",SUBSTITUTE('Locations-Stops'!K3778,"'","\'"),"")&amp;"','"&amp;IF('Locations-Stops'!L3778&lt;&gt;"",'Locations-Stops'!L3778,"")&amp;"','"&amp;IF('Locations-Stops'!M3778&lt;&gt;"",'Locations-Stops'!M3778,"")&amp;"','"&amp;IF('Locations-Stops'!N3778&lt;&gt;"",'Locations-Stops'!N3778,"")&amp;"', CURRENT_TIMESTAMP);"</f>
        <v>INSERT INTO `locations` (`id`, `name`, `latitude`, `longitude`, `province_id`, `region_1`, `region_2`, `region_3`, `street`, `number`, `postal`, `img`, `last_modified`) VALUES (NULL,'Diemerbos IJburg Infopaal',52.330111,5.001491,8,4,15,105,'Muiderstraatweg','66','1111 PV','https://lh3.ggpht.com/SjarSaI_wlCgexsnxivI6zXCsRcAGfJ9j5yLfZcb5LkAs2g0vEX2nh96xib-kJ62YfuqO2pu_oLN53GcSUK2', CURRENT_TIMESTAMP);</v>
      </c>
    </row>
    <row r="3777" spans="1:1" x14ac:dyDescent="0.25">
      <c r="A3777" t="str">
        <f>"INSERT INTO `locations` (`id`, `name`, `latitude`, `longitude`, `province_id`, `region_1`, `region_2`, `region_3`, `street`, `number`, `postal`, `img`, `last_modified`) VALUES (NULL,'"&amp;SUBSTITUTE('Locations-Stops'!F3779,"'","\'")&amp;"',"&amp;IF('Locations-Stops'!D3779&lt;&gt;"",LEFT('Locations-Stops'!D3779,2)&amp;"."&amp;RIGHT('Locations-Stops'!D3779,LEN('Locations-Stops'!D3779)-2),"0")&amp;","&amp;IF('Locations-Stops'!E3779&lt;&gt;"",LEFT('Locations-Stops'!E3779,1)&amp;"."&amp;RIGHT('Locations-Stops'!E3779,LEN('Locations-Stops'!E3779)-1),"0")&amp;","&amp;IF('Locations-Stops'!G3779&lt;&gt;"",VLOOKUP('Locations-Stops'!G3779,Regions!A2:B379,2,FALSE),"0")&amp;","&amp;IF('Locations-Stops'!H3779&lt;&gt;"",VLOOKUP('Locations-Stops'!H3779,Regions!C2:D379,2,FALSE),"0")&amp;","&amp;IF('Locations-Stops'!I3779&lt;&gt;"",VLOOKUP('Locations-Stops'!I3779,Regions!F2:G379,2,FALSE),"0")&amp;","&amp;IF('Locations-Stops'!J3779&lt;&gt;"",VLOOKUP('Locations-Stops'!J3779,Regions!I2:J379,2,FALSE),"0")&amp;",'"&amp;IF('Locations-Stops'!K3779&lt;&gt;"",SUBSTITUTE('Locations-Stops'!K3779,"'","\'"),"")&amp;"','"&amp;IF('Locations-Stops'!L3779&lt;&gt;"",'Locations-Stops'!L3779,"")&amp;"','"&amp;IF('Locations-Stops'!M3779&lt;&gt;"",'Locations-Stops'!M3779,"")&amp;"','"&amp;IF('Locations-Stops'!N3779&lt;&gt;"",'Locations-Stops'!N3779,"")&amp;"', CURRENT_TIMESTAMP);"</f>
        <v>INSERT INTO `locations` (`id`, `name`, `latitude`, `longitude`, `province_id`, `region_1`, `region_2`, `region_3`, `street`, `number`, `postal`, `img`, `last_modified`) VALUES (NULL,'Patrimonium Tile',52.337685,4.965295,8,4,15,105,'Muiderstraatweg','25B','1111 PS','https://lh3.ggpht.com/WU4jbyVyylczM660kMtlOawTCD0o3hgk1ytrqLxb7_L2HsDyZ1ibQqegH00gV9BASZVWnwFZOgmGryK-ckq2', CURRENT_TIMESTAMP);</v>
      </c>
    </row>
    <row r="3778" spans="1:1" x14ac:dyDescent="0.25">
      <c r="A3778" t="str">
        <f>"INSERT INTO `locations` (`id`, `name`, `latitude`, `longitude`, `province_id`, `region_1`, `region_2`, `region_3`, `street`, `number`, `postal`, `img`, `last_modified`) VALUES (NULL,'"&amp;SUBSTITUTE('Locations-Stops'!F3780,"'","\'")&amp;"',"&amp;IF('Locations-Stops'!D3780&lt;&gt;"",LEFT('Locations-Stops'!D3780,2)&amp;"."&amp;RIGHT('Locations-Stops'!D3780,LEN('Locations-Stops'!D3780)-2),"0")&amp;","&amp;IF('Locations-Stops'!E3780&lt;&gt;"",LEFT('Locations-Stops'!E3780,1)&amp;"."&amp;RIGHT('Locations-Stops'!E3780,LEN('Locations-Stops'!E3780)-1),"0")&amp;","&amp;IF('Locations-Stops'!G3780&lt;&gt;"",VLOOKUP('Locations-Stops'!G3780,Regions!A2:B379,2,FALSE),"0")&amp;","&amp;IF('Locations-Stops'!H3780&lt;&gt;"",VLOOKUP('Locations-Stops'!H3780,Regions!C2:D379,2,FALSE),"0")&amp;","&amp;IF('Locations-Stops'!I3780&lt;&gt;"",VLOOKUP('Locations-Stops'!I3780,Regions!F2:G379,2,FALSE),"0")&amp;","&amp;IF('Locations-Stops'!J3780&lt;&gt;"",VLOOKUP('Locations-Stops'!J3780,Regions!I2:J379,2,FALSE),"0")&amp;",'"&amp;IF('Locations-Stops'!K3780&lt;&gt;"",SUBSTITUTE('Locations-Stops'!K3780,"'","\'"),"")&amp;"','"&amp;IF('Locations-Stops'!L3780&lt;&gt;"",'Locations-Stops'!L3780,"")&amp;"','"&amp;IF('Locations-Stops'!M3780&lt;&gt;"",'Locations-Stops'!M3780,"")&amp;"','"&amp;IF('Locations-Stops'!N3780&lt;&gt;"",'Locations-Stops'!N3780,"")&amp;"', CURRENT_TIMESTAMP);"</f>
        <v>INSERT INTO `locations` (`id`, `name`, `latitude`, `longitude`, `province_id`, `region_1`, `region_2`, `region_3`, `street`, `number`, `postal`, `img`, `last_modified`) VALUES (NULL,'Diemerbos Diemen',52.333345,4.987581,8,4,15,105,'Muiderstraatweg','59C','1111 PT','https://lh3.ggpht.com/NgaoiSiu047Wg3EBp3pau35x3yZRDpeFVdb2x63GUu4Wv37azFcY9UwlepitgVpvG_xDbf7Jak79L3Q7rms7Yzeyx4ffC-kXNeUdJwGNIX8TEj3n', CURRENT_TIMESTAMP);</v>
      </c>
    </row>
    <row r="3779" spans="1:1" x14ac:dyDescent="0.25">
      <c r="A3779" t="str">
        <f>"INSERT INTO `locations` (`id`, `name`, `latitude`, `longitude`, `province_id`, `region_1`, `region_2`, `region_3`, `street`, `number`, `postal`, `img`, `last_modified`) VALUES (NULL,'"&amp;SUBSTITUTE('Locations-Stops'!F3781,"'","\'")&amp;"',"&amp;IF('Locations-Stops'!D3781&lt;&gt;"",LEFT('Locations-Stops'!D3781,2)&amp;"."&amp;RIGHT('Locations-Stops'!D3781,LEN('Locations-Stops'!D3781)-2),"0")&amp;","&amp;IF('Locations-Stops'!E3781&lt;&gt;"",LEFT('Locations-Stops'!E3781,1)&amp;"."&amp;RIGHT('Locations-Stops'!E3781,LEN('Locations-Stops'!E3781)-1),"0")&amp;","&amp;IF('Locations-Stops'!G3781&lt;&gt;"",VLOOKUP('Locations-Stops'!G3781,Regions!A2:B379,2,FALSE),"0")&amp;","&amp;IF('Locations-Stops'!H3781&lt;&gt;"",VLOOKUP('Locations-Stops'!H3781,Regions!C2:D379,2,FALSE),"0")&amp;","&amp;IF('Locations-Stops'!I3781&lt;&gt;"",VLOOKUP('Locations-Stops'!I3781,Regions!F2:G379,2,FALSE),"0")&amp;","&amp;IF('Locations-Stops'!J3781&lt;&gt;"",VLOOKUP('Locations-Stops'!J3781,Regions!I2:J379,2,FALSE),"0")&amp;",'"&amp;IF('Locations-Stops'!K3781&lt;&gt;"",SUBSTITUTE('Locations-Stops'!K3781,"'","\'"),"")&amp;"','"&amp;IF('Locations-Stops'!L3781&lt;&gt;"",'Locations-Stops'!L3781,"")&amp;"','"&amp;IF('Locations-Stops'!M3781&lt;&gt;"",'Locations-Stops'!M3781,"")&amp;"','"&amp;IF('Locations-Stops'!N3781&lt;&gt;"",'Locations-Stops'!N3781,"")&amp;"', CURRENT_TIMESTAMP);"</f>
        <v>INSERT INTO `locations` (`id`, `name`, `latitude`, `longitude`, `province_id`, `region_1`, `region_2`, `region_3`, `street`, `number`, `postal`, `img`, `last_modified`) VALUES (NULL,'De Kievietstraat',52.33825,4.966915,8,4,15,105,'Nicolaas Lublinkstraat','15','1111 EM','https://lh4.ggpht.com/bvrI7z4N4d0OWuu6QPZKX7WOXOURr19A_Hwjgl1mtnNqITAIYZZRbLJIQqKIUvyycRWym50JTC5YSwKi9ysizQ', CURRENT_TIMESTAMP);</v>
      </c>
    </row>
    <row r="3780" spans="1:1" x14ac:dyDescent="0.25">
      <c r="A3780" t="str">
        <f>"INSERT INTO `locations` (`id`, `name`, `latitude`, `longitude`, `province_id`, `region_1`, `region_2`, `region_3`, `street`, `number`, `postal`, `img`, `last_modified`) VALUES (NULL,'"&amp;SUBSTITUTE('Locations-Stops'!F3782,"'","\'")&amp;"',"&amp;IF('Locations-Stops'!D3782&lt;&gt;"",LEFT('Locations-Stops'!D3782,2)&amp;"."&amp;RIGHT('Locations-Stops'!D3782,LEN('Locations-Stops'!D3782)-2),"0")&amp;","&amp;IF('Locations-Stops'!E3782&lt;&gt;"",LEFT('Locations-Stops'!E3782,1)&amp;"."&amp;RIGHT('Locations-Stops'!E3782,LEN('Locations-Stops'!E3782)-1),"0")&amp;","&amp;IF('Locations-Stops'!G3782&lt;&gt;"",VLOOKUP('Locations-Stops'!G3782,Regions!A2:B379,2,FALSE),"0")&amp;","&amp;IF('Locations-Stops'!H3782&lt;&gt;"",VLOOKUP('Locations-Stops'!H3782,Regions!C2:D379,2,FALSE),"0")&amp;","&amp;IF('Locations-Stops'!I3782&lt;&gt;"",VLOOKUP('Locations-Stops'!I3782,Regions!F2:G379,2,FALSE),"0")&amp;","&amp;IF('Locations-Stops'!J3782&lt;&gt;"",VLOOKUP('Locations-Stops'!J3782,Regions!I2:J379,2,FALSE),"0")&amp;",'"&amp;IF('Locations-Stops'!K3782&lt;&gt;"",SUBSTITUTE('Locations-Stops'!K3782,"'","\'"),"")&amp;"','"&amp;IF('Locations-Stops'!L3782&lt;&gt;"",'Locations-Stops'!L3782,"")&amp;"','"&amp;IF('Locations-Stops'!M3782&lt;&gt;"",'Locations-Stops'!M3782,"")&amp;"','"&amp;IF('Locations-Stops'!N3782&lt;&gt;"",'Locations-Stops'!N3782,"")&amp;"', CURRENT_TIMESTAMP);"</f>
        <v>INSERT INTO `locations` (`id`, `name`, `latitude`, `longitude`, `province_id`, `region_1`, `region_2`, `region_3`, `street`, `number`, `postal`, `img`, `last_modified`) VALUES (NULL,'Blue Elephant',52.342968,4.960777,8,4,15,105,'Oranjelaan','1','1111 DB','https://lh4.ggpht.com/1ugkii3oy1hY_neZ8U8dXKmUlSR8t-lJlzYPFEP6PlCxTXWuZVJ57gE0oN2QpQr5O_A1XcNGUh1bDjGrRiE', CURRENT_TIMESTAMP);</v>
      </c>
    </row>
    <row r="3781" spans="1:1" x14ac:dyDescent="0.25">
      <c r="A3781" t="str">
        <f>"INSERT INTO `locations` (`id`, `name`, `latitude`, `longitude`, `province_id`, `region_1`, `region_2`, `region_3`, `street`, `number`, `postal`, `img`, `last_modified`) VALUES (NULL,'"&amp;SUBSTITUTE('Locations-Stops'!F3783,"'","\'")&amp;"',"&amp;IF('Locations-Stops'!D3783&lt;&gt;"",LEFT('Locations-Stops'!D3783,2)&amp;"."&amp;RIGHT('Locations-Stops'!D3783,LEN('Locations-Stops'!D3783)-2),"0")&amp;","&amp;IF('Locations-Stops'!E3783&lt;&gt;"",LEFT('Locations-Stops'!E3783,1)&amp;"."&amp;RIGHT('Locations-Stops'!E3783,LEN('Locations-Stops'!E3783)-1),"0")&amp;","&amp;IF('Locations-Stops'!G3783&lt;&gt;"",VLOOKUP('Locations-Stops'!G3783,Regions!A2:B379,2,FALSE),"0")&amp;","&amp;IF('Locations-Stops'!H3783&lt;&gt;"",VLOOKUP('Locations-Stops'!H3783,Regions!C2:D379,2,FALSE),"0")&amp;","&amp;IF('Locations-Stops'!I3783&lt;&gt;"",VLOOKUP('Locations-Stops'!I3783,Regions!F2:G379,2,FALSE),"0")&amp;","&amp;IF('Locations-Stops'!J3783&lt;&gt;"",VLOOKUP('Locations-Stops'!J3783,Regions!I2:J379,2,FALSE),"0")&amp;",'"&amp;IF('Locations-Stops'!K3783&lt;&gt;"",SUBSTITUTE('Locations-Stops'!K3783,"'","\'"),"")&amp;"','"&amp;IF('Locations-Stops'!L3783&lt;&gt;"",'Locations-Stops'!L3783,"")&amp;"','"&amp;IF('Locations-Stops'!M3783&lt;&gt;"",'Locations-Stops'!M3783,"")&amp;"','"&amp;IF('Locations-Stops'!N3783&lt;&gt;"",'Locations-Stops'!N3783,"")&amp;"', CURRENT_TIMESTAMP);"</f>
        <v>INSERT INTO `locations` (`id`, `name`, `latitude`, `longitude`, `province_id`, `region_1`, `region_2`, `region_3`, `street`, `number`, `postal`, `img`, `last_modified`) VALUES (NULL,'Dorpssmederij De Oude Smidse',52.338838,4.962014,8,4,15,105,'Ouddiemerlaan','19','1111 GS','https://lh5.ggpht.com/6a1AtXpB35OR9XKF7bao1l4KFL8M2oDq08fw2xl2xjCzL6dWlSewOFeegVZ5U_8Fqp6UxdoIjaiJJWfgaen_HA', CURRENT_TIMESTAMP);</v>
      </c>
    </row>
    <row r="3782" spans="1:1" x14ac:dyDescent="0.25">
      <c r="A3782" t="str">
        <f>"INSERT INTO `locations` (`id`, `name`, `latitude`, `longitude`, `province_id`, `region_1`, `region_2`, `region_3`, `street`, `number`, `postal`, `img`, `last_modified`) VALUES (NULL,'"&amp;SUBSTITUTE('Locations-Stops'!F3784,"'","\'")&amp;"',"&amp;IF('Locations-Stops'!D3784&lt;&gt;"",LEFT('Locations-Stops'!D3784,2)&amp;"."&amp;RIGHT('Locations-Stops'!D3784,LEN('Locations-Stops'!D3784)-2),"0")&amp;","&amp;IF('Locations-Stops'!E3784&lt;&gt;"",LEFT('Locations-Stops'!E3784,1)&amp;"."&amp;RIGHT('Locations-Stops'!E3784,LEN('Locations-Stops'!E3784)-1),"0")&amp;","&amp;IF('Locations-Stops'!G3784&lt;&gt;"",VLOOKUP('Locations-Stops'!G3784,Regions!A2:B379,2,FALSE),"0")&amp;","&amp;IF('Locations-Stops'!H3784&lt;&gt;"",VLOOKUP('Locations-Stops'!H3784,Regions!C2:D379,2,FALSE),"0")&amp;","&amp;IF('Locations-Stops'!I3784&lt;&gt;"",VLOOKUP('Locations-Stops'!I3784,Regions!F2:G379,2,FALSE),"0")&amp;","&amp;IF('Locations-Stops'!J3784&lt;&gt;"",VLOOKUP('Locations-Stops'!J3784,Regions!I2:J379,2,FALSE),"0")&amp;",'"&amp;IF('Locations-Stops'!K3784&lt;&gt;"",SUBSTITUTE('Locations-Stops'!K3784,"'","\'"),"")&amp;"','"&amp;IF('Locations-Stops'!L3784&lt;&gt;"",'Locations-Stops'!L3784,"")&amp;"','"&amp;IF('Locations-Stops'!M3784&lt;&gt;"",'Locations-Stops'!M3784,"")&amp;"','"&amp;IF('Locations-Stops'!N3784&lt;&gt;"",'Locations-Stops'!N3784,"")&amp;"', CURRENT_TIMESTAMP);"</f>
        <v>INSERT INTO `locations` (`id`, `name`, `latitude`, `longitude`, `province_id`, `region_1`, `region_2`, `region_3`, `street`, `number`, `postal`, `img`, `last_modified`) VALUES (NULL,'Two-Face Woman',52.34571,4.969336,8,4,15,105,'Ouddiemerlaan','26','1111','https://lh4.ggpht.com/OdFY-6ddb7nP20d9FD67lMv4jzaa7ltPJTg57dqicQnqqxu0QK8KYOMYsW6Rr2X-CbvHNw_jtsla9yNHMqVt', CURRENT_TIMESTAMP);</v>
      </c>
    </row>
    <row r="3783" spans="1:1" x14ac:dyDescent="0.25">
      <c r="A3783" t="str">
        <f>"INSERT INTO `locations` (`id`, `name`, `latitude`, `longitude`, `province_id`, `region_1`, `region_2`, `region_3`, `street`, `number`, `postal`, `img`, `last_modified`) VALUES (NULL,'"&amp;SUBSTITUTE('Locations-Stops'!F3785,"'","\'")&amp;"',"&amp;IF('Locations-Stops'!D3785&lt;&gt;"",LEFT('Locations-Stops'!D3785,2)&amp;"."&amp;RIGHT('Locations-Stops'!D3785,LEN('Locations-Stops'!D3785)-2),"0")&amp;","&amp;IF('Locations-Stops'!E3785&lt;&gt;"",LEFT('Locations-Stops'!E3785,1)&amp;"."&amp;RIGHT('Locations-Stops'!E3785,LEN('Locations-Stops'!E3785)-1),"0")&amp;","&amp;IF('Locations-Stops'!G3785&lt;&gt;"",VLOOKUP('Locations-Stops'!G3785,Regions!A2:B379,2,FALSE),"0")&amp;","&amp;IF('Locations-Stops'!H3785&lt;&gt;"",VLOOKUP('Locations-Stops'!H3785,Regions!C2:D379,2,FALSE),"0")&amp;","&amp;IF('Locations-Stops'!I3785&lt;&gt;"",VLOOKUP('Locations-Stops'!I3785,Regions!F2:G379,2,FALSE),"0")&amp;","&amp;IF('Locations-Stops'!J3785&lt;&gt;"",VLOOKUP('Locations-Stops'!J3785,Regions!I2:J379,2,FALSE),"0")&amp;",'"&amp;IF('Locations-Stops'!K3785&lt;&gt;"",SUBSTITUTE('Locations-Stops'!K3785,"'","\'"),"")&amp;"','"&amp;IF('Locations-Stops'!L3785&lt;&gt;"",'Locations-Stops'!L3785,"")&amp;"','"&amp;IF('Locations-Stops'!M3785&lt;&gt;"",'Locations-Stops'!M3785,"")&amp;"','"&amp;IF('Locations-Stops'!N3785&lt;&gt;"",'Locations-Stops'!N3785,"")&amp;"', CURRENT_TIMESTAMP);"</f>
        <v>INSERT INTO `locations` (`id`, `name`, `latitude`, `longitude`, `province_id`, `region_1`, `region_2`, `region_3`, `street`, `number`, `postal`, `img`, `last_modified`) VALUES (NULL,'Ouddiemerlaan',52.34253,4.964623,8,4,15,105,'Ouddiemerlaan','106','1111 HL','https://lh3.googleusercontent.com/9XzaYP09KDFHwn_rLn-BO9eXolyS1dgByHDacx2XB1bWpmdZQ11TBEFfRIEoIz4wDwdR9fwN4wQHUJsueCYe', CURRENT_TIMESTAMP);</v>
      </c>
    </row>
    <row r="3784" spans="1:1" x14ac:dyDescent="0.25">
      <c r="A3784" t="str">
        <f>"INSERT INTO `locations` (`id`, `name`, `latitude`, `longitude`, `province_id`, `region_1`, `region_2`, `region_3`, `street`, `number`, `postal`, `img`, `last_modified`) VALUES (NULL,'"&amp;SUBSTITUTE('Locations-Stops'!F3786,"'","\'")&amp;"',"&amp;IF('Locations-Stops'!D3786&lt;&gt;"",LEFT('Locations-Stops'!D3786,2)&amp;"."&amp;RIGHT('Locations-Stops'!D3786,LEN('Locations-Stops'!D3786)-2),"0")&amp;","&amp;IF('Locations-Stops'!E3786&lt;&gt;"",LEFT('Locations-Stops'!E3786,1)&amp;"."&amp;RIGHT('Locations-Stops'!E3786,LEN('Locations-Stops'!E3786)-1),"0")&amp;","&amp;IF('Locations-Stops'!G3786&lt;&gt;"",VLOOKUP('Locations-Stops'!G3786,Regions!A2:B379,2,FALSE),"0")&amp;","&amp;IF('Locations-Stops'!H3786&lt;&gt;"",VLOOKUP('Locations-Stops'!H3786,Regions!C2:D379,2,FALSE),"0")&amp;","&amp;IF('Locations-Stops'!I3786&lt;&gt;"",VLOOKUP('Locations-Stops'!I3786,Regions!F2:G379,2,FALSE),"0")&amp;","&amp;IF('Locations-Stops'!J3786&lt;&gt;"",VLOOKUP('Locations-Stops'!J3786,Regions!I2:J379,2,FALSE),"0")&amp;",'"&amp;IF('Locations-Stops'!K3786&lt;&gt;"",SUBSTITUTE('Locations-Stops'!K3786,"'","\'"),"")&amp;"','"&amp;IF('Locations-Stops'!L3786&lt;&gt;"",'Locations-Stops'!L3786,"")&amp;"','"&amp;IF('Locations-Stops'!M3786&lt;&gt;"",'Locations-Stops'!M3786,"")&amp;"','"&amp;IF('Locations-Stops'!N3786&lt;&gt;"",'Locations-Stops'!N3786,"")&amp;"', CURRENT_TIMESTAMP);"</f>
        <v>INSERT INTO `locations` (`id`, `name`, `latitude`, `longitude`, `province_id`, `region_1`, `region_2`, `region_3`, `street`, `number`, `postal`, `img`, `last_modified`) VALUES (NULL,'Oud Diemen',52.349195,4.971927,8,4,15,105,'Ouddiemerlaan','172','1111 HN','https://lh3.ggpht.com/MnzUMLLApw6un-Teph56WY5VSgkCg09fwwdQWpjKfUFJKhe216vq4QdwrGtARKjxFNs2h0A5Y9V7dM4b60k', CURRENT_TIMESTAMP);</v>
      </c>
    </row>
    <row r="3785" spans="1:1" x14ac:dyDescent="0.25">
      <c r="A3785" t="str">
        <f>"INSERT INTO `locations` (`id`, `name`, `latitude`, `longitude`, `province_id`, `region_1`, `region_2`, `region_3`, `street`, `number`, `postal`, `img`, `last_modified`) VALUES (NULL,'"&amp;SUBSTITUTE('Locations-Stops'!F3787,"'","\'")&amp;"',"&amp;IF('Locations-Stops'!D3787&lt;&gt;"",LEFT('Locations-Stops'!D3787,2)&amp;"."&amp;RIGHT('Locations-Stops'!D3787,LEN('Locations-Stops'!D3787)-2),"0")&amp;","&amp;IF('Locations-Stops'!E3787&lt;&gt;"",LEFT('Locations-Stops'!E3787,1)&amp;"."&amp;RIGHT('Locations-Stops'!E3787,LEN('Locations-Stops'!E3787)-1),"0")&amp;","&amp;IF('Locations-Stops'!G3787&lt;&gt;"",VLOOKUP('Locations-Stops'!G3787,Regions!A2:B379,2,FALSE),"0")&amp;","&amp;IF('Locations-Stops'!H3787&lt;&gt;"",VLOOKUP('Locations-Stops'!H3787,Regions!C2:D379,2,FALSE),"0")&amp;","&amp;IF('Locations-Stops'!I3787&lt;&gt;"",VLOOKUP('Locations-Stops'!I3787,Regions!F2:G379,2,FALSE),"0")&amp;","&amp;IF('Locations-Stops'!J3787&lt;&gt;"",VLOOKUP('Locations-Stops'!J3787,Regions!I2:J379,2,FALSE),"0")&amp;",'"&amp;IF('Locations-Stops'!K3787&lt;&gt;"",SUBSTITUTE('Locations-Stops'!K3787,"'","\'"),"")&amp;"','"&amp;IF('Locations-Stops'!L3787&lt;&gt;"",'Locations-Stops'!L3787,"")&amp;"','"&amp;IF('Locations-Stops'!M3787&lt;&gt;"",'Locations-Stops'!M3787,"")&amp;"','"&amp;IF('Locations-Stops'!N3787&lt;&gt;"",'Locations-Stops'!N3787,"")&amp;"', CURRENT_TIMESTAMP);"</f>
        <v>INSERT INTO `locations` (`id`, `name`, `latitude`, `longitude`, `province_id`, `region_1`, `region_2`, `region_3`, `street`, `number`, `postal`, `img`, `last_modified`) VALUES (NULL,'Fietsroutenetwerk Knooppunt 55',52.355505,4.969863,8,4,15,105,'Ouddiemerlaan','553','1111 HH','https://lh6.ggpht.com/q9wrPpmxlC0JwdfycFZZR5Tqg1-ghEzahN0wPp5KqtGRfl2dzc7bd7yP5gtN9_s8FICy-WeVR3aVFbmTQGw', CURRENT_TIMESTAMP);</v>
      </c>
    </row>
    <row r="3786" spans="1:1" x14ac:dyDescent="0.25">
      <c r="A3786" t="str">
        <f>"INSERT INTO `locations` (`id`, `name`, `latitude`, `longitude`, `province_id`, `region_1`, `region_2`, `region_3`, `street`, `number`, `postal`, `img`, `last_modified`) VALUES (NULL,'"&amp;SUBSTITUTE('Locations-Stops'!F3788,"'","\'")&amp;"',"&amp;IF('Locations-Stops'!D3788&lt;&gt;"",LEFT('Locations-Stops'!D3788,2)&amp;"."&amp;RIGHT('Locations-Stops'!D3788,LEN('Locations-Stops'!D3788)-2),"0")&amp;","&amp;IF('Locations-Stops'!E3788&lt;&gt;"",LEFT('Locations-Stops'!E3788,1)&amp;"."&amp;RIGHT('Locations-Stops'!E3788,LEN('Locations-Stops'!E3788)-1),"0")&amp;","&amp;IF('Locations-Stops'!G3788&lt;&gt;"",VLOOKUP('Locations-Stops'!G3788,Regions!A2:B379,2,FALSE),"0")&amp;","&amp;IF('Locations-Stops'!H3788&lt;&gt;"",VLOOKUP('Locations-Stops'!H3788,Regions!C2:D379,2,FALSE),"0")&amp;","&amp;IF('Locations-Stops'!I3788&lt;&gt;"",VLOOKUP('Locations-Stops'!I3788,Regions!F2:G379,2,FALSE),"0")&amp;","&amp;IF('Locations-Stops'!J3788&lt;&gt;"",VLOOKUP('Locations-Stops'!J3788,Regions!I2:J379,2,FALSE),"0")&amp;",'"&amp;IF('Locations-Stops'!K3788&lt;&gt;"",SUBSTITUTE('Locations-Stops'!K3788,"'","\'"),"")&amp;"','"&amp;IF('Locations-Stops'!L3788&lt;&gt;"",'Locations-Stops'!L3788,"")&amp;"','"&amp;IF('Locations-Stops'!M3788&lt;&gt;"",'Locations-Stops'!M3788,"")&amp;"','"&amp;IF('Locations-Stops'!N3788&lt;&gt;"",'Locations-Stops'!N3788,"")&amp;"', CURRENT_TIMESTAMP);"</f>
        <v>INSERT INTO `locations` (`id`, `name`, `latitude`, `longitude`, `province_id`, `region_1`, `region_2`, `region_3`, `street`, `number`, `postal`, `img`, `last_modified`) VALUES (NULL,'Op de grens van Diemen',52.355678,4.969996,8,4,15,105,'Ouddiemerlaan','553','1111 HH','https://lh4.ggpht.com/7GSsj8tBBr1w7mOOW9tYrKs7EtSM1-h4jmEufhBnyiY9wol58QimUaLbz1cZkoaG4pJTiko893YG09fDKWap', CURRENT_TIMESTAMP);</v>
      </c>
    </row>
    <row r="3787" spans="1:1" x14ac:dyDescent="0.25">
      <c r="A3787" t="str">
        <f>"INSERT INTO `locations` (`id`, `name`, `latitude`, `longitude`, `province_id`, `region_1`, `region_2`, `region_3`, `street`, `number`, `postal`, `img`, `last_modified`) VALUES (NULL,'"&amp;SUBSTITUTE('Locations-Stops'!F3789,"'","\'")&amp;"',"&amp;IF('Locations-Stops'!D3789&lt;&gt;"",LEFT('Locations-Stops'!D3789,2)&amp;"."&amp;RIGHT('Locations-Stops'!D3789,LEN('Locations-Stops'!D3789)-2),"0")&amp;","&amp;IF('Locations-Stops'!E3789&lt;&gt;"",LEFT('Locations-Stops'!E3789,1)&amp;"."&amp;RIGHT('Locations-Stops'!E3789,LEN('Locations-Stops'!E3789)-1),"0")&amp;","&amp;IF('Locations-Stops'!G3789&lt;&gt;"",VLOOKUP('Locations-Stops'!G3789,Regions!A2:B379,2,FALSE),"0")&amp;","&amp;IF('Locations-Stops'!H3789&lt;&gt;"",VLOOKUP('Locations-Stops'!H3789,Regions!C2:D379,2,FALSE),"0")&amp;","&amp;IF('Locations-Stops'!I3789&lt;&gt;"",VLOOKUP('Locations-Stops'!I3789,Regions!F2:G379,2,FALSE),"0")&amp;","&amp;IF('Locations-Stops'!J3789&lt;&gt;"",VLOOKUP('Locations-Stops'!J3789,Regions!I2:J379,2,FALSE),"0")&amp;",'"&amp;IF('Locations-Stops'!K3789&lt;&gt;"",SUBSTITUTE('Locations-Stops'!K3789,"'","\'"),"")&amp;"','"&amp;IF('Locations-Stops'!L3789&lt;&gt;"",'Locations-Stops'!L3789,"")&amp;"','"&amp;IF('Locations-Stops'!M3789&lt;&gt;"",'Locations-Stops'!M3789,"")&amp;"','"&amp;IF('Locations-Stops'!N3789&lt;&gt;"",'Locations-Stops'!N3789,"")&amp;"', CURRENT_TIMESTAMP);"</f>
        <v>INSERT INTO `locations` (`id`, `name`, `latitude`, `longitude`, `province_id`, `region_1`, `region_2`, `region_3`, `street`, `number`, `postal`, `img`, `last_modified`) VALUES (NULL,'Muiderstraatweg',52.333656,4.979992,8,4,15,105,'Overdiemerweg','1','1111 PN','https://lh6.ggpht.com/WB3hWCc16uevoN2WVxykny3vrVCLQzejzbjflutvhtBEayAKgpX3wO_CS0vg9bHEEvE-flKtwbjEQ1eVQciExg', CURRENT_TIMESTAMP);</v>
      </c>
    </row>
    <row r="3788" spans="1:1" x14ac:dyDescent="0.25">
      <c r="A3788" t="str">
        <f>"INSERT INTO `locations` (`id`, `name`, `latitude`, `longitude`, `province_id`, `region_1`, `region_2`, `region_3`, `street`, `number`, `postal`, `img`, `last_modified`) VALUES (NULL,'"&amp;SUBSTITUTE('Locations-Stops'!F3790,"'","\'")&amp;"',"&amp;IF('Locations-Stops'!D3790&lt;&gt;"",LEFT('Locations-Stops'!D3790,2)&amp;"."&amp;RIGHT('Locations-Stops'!D3790,LEN('Locations-Stops'!D3790)-2),"0")&amp;","&amp;IF('Locations-Stops'!E3790&lt;&gt;"",LEFT('Locations-Stops'!E3790,1)&amp;"."&amp;RIGHT('Locations-Stops'!E3790,LEN('Locations-Stops'!E3790)-1),"0")&amp;","&amp;IF('Locations-Stops'!G3790&lt;&gt;"",VLOOKUP('Locations-Stops'!G3790,Regions!A2:B379,2,FALSE),"0")&amp;","&amp;IF('Locations-Stops'!H3790&lt;&gt;"",VLOOKUP('Locations-Stops'!H3790,Regions!C2:D379,2,FALSE),"0")&amp;","&amp;IF('Locations-Stops'!I3790&lt;&gt;"",VLOOKUP('Locations-Stops'!I3790,Regions!F2:G379,2,FALSE),"0")&amp;","&amp;IF('Locations-Stops'!J3790&lt;&gt;"",VLOOKUP('Locations-Stops'!J3790,Regions!I2:J379,2,FALSE),"0")&amp;",'"&amp;IF('Locations-Stops'!K3790&lt;&gt;"",SUBSTITUTE('Locations-Stops'!K3790,"'","\'"),"")&amp;"','"&amp;IF('Locations-Stops'!L3790&lt;&gt;"",'Locations-Stops'!L3790,"")&amp;"','"&amp;IF('Locations-Stops'!M3790&lt;&gt;"",'Locations-Stops'!M3790,"")&amp;"','"&amp;IF('Locations-Stops'!N3790&lt;&gt;"",'Locations-Stops'!N3790,"")&amp;"', CURRENT_TIMESTAMP);"</f>
        <v>INSERT INTO `locations` (`id`, `name`, `latitude`, `longitude`, `province_id`, `region_1`, `region_2`, `region_3`, `street`, `number`, `postal`, `img`, `last_modified`) VALUES (NULL,'Eere Zij Hun Nagedachtenis',52.338218,4.985635,8,4,15,105,'Overdiemerweg','2','1111 PN','https://lh5.ggpht.com/Sc_kUur2K_RHvWF2FnAIBpiufhEuhYNf3gAOccDXtF9pu9kNFmQCyyLCb8Zysp0_rmONJeVtKjekbMr-OJWA', CURRENT_TIMESTAMP);</v>
      </c>
    </row>
    <row r="3789" spans="1:1" x14ac:dyDescent="0.25">
      <c r="A3789" t="str">
        <f>"INSERT INTO `locations` (`id`, `name`, `latitude`, `longitude`, `province_id`, `region_1`, `region_2`, `region_3`, `street`, `number`, `postal`, `img`, `last_modified`) VALUES (NULL,'"&amp;SUBSTITUTE('Locations-Stops'!F3791,"'","\'")&amp;"',"&amp;IF('Locations-Stops'!D3791&lt;&gt;"",LEFT('Locations-Stops'!D3791,2)&amp;"."&amp;RIGHT('Locations-Stops'!D3791,LEN('Locations-Stops'!D3791)-2),"0")&amp;","&amp;IF('Locations-Stops'!E3791&lt;&gt;"",LEFT('Locations-Stops'!E3791,1)&amp;"."&amp;RIGHT('Locations-Stops'!E3791,LEN('Locations-Stops'!E3791)-1),"0")&amp;","&amp;IF('Locations-Stops'!G3791&lt;&gt;"",VLOOKUP('Locations-Stops'!G3791,Regions!A2:B379,2,FALSE),"0")&amp;","&amp;IF('Locations-Stops'!H3791&lt;&gt;"",VLOOKUP('Locations-Stops'!H3791,Regions!C2:D379,2,FALSE),"0")&amp;","&amp;IF('Locations-Stops'!I3791&lt;&gt;"",VLOOKUP('Locations-Stops'!I3791,Regions!F2:G379,2,FALSE),"0")&amp;","&amp;IF('Locations-Stops'!J3791&lt;&gt;"",VLOOKUP('Locations-Stops'!J3791,Regions!I2:J379,2,FALSE),"0")&amp;",'"&amp;IF('Locations-Stops'!K3791&lt;&gt;"",SUBSTITUTE('Locations-Stops'!K3791,"'","\'"),"")&amp;"','"&amp;IF('Locations-Stops'!L3791&lt;&gt;"",'Locations-Stops'!L3791,"")&amp;"','"&amp;IF('Locations-Stops'!M3791&lt;&gt;"",'Locations-Stops'!M3791,"")&amp;"','"&amp;IF('Locations-Stops'!N3791&lt;&gt;"",'Locations-Stops'!N3791,"")&amp;"', CURRENT_TIMESTAMP);"</f>
        <v>INSERT INTO `locations` (`id`, `name`, `latitude`, `longitude`, `province_id`, `region_1`, `region_2`, `region_3`, `street`, `number`, `postal`, `img`, `last_modified`) VALUES (NULL,'Sporthal Prins Bernhardlaan',52.338576,4.96853,8,4,15,105,'Prins Bernhardlaan','2','1111 ET','https://lh5.ggpht.com/GL2VmUv91blrBVZcUQ2DLm3O-FrweqXG0O6qWqcaxyGu9Yo8oMWlg88CIPWLwkHQshSA2-_Of3NKgi0-MJF5', CURRENT_TIMESTAMP);</v>
      </c>
    </row>
    <row r="3790" spans="1:1" x14ac:dyDescent="0.25">
      <c r="A3790" t="str">
        <f>"INSERT INTO `locations` (`id`, `name`, `latitude`, `longitude`, `province_id`, `region_1`, `region_2`, `region_3`, `street`, `number`, `postal`, `img`, `last_modified`) VALUES (NULL,'"&amp;SUBSTITUTE('Locations-Stops'!F3792,"'","\'")&amp;"',"&amp;IF('Locations-Stops'!D3792&lt;&gt;"",LEFT('Locations-Stops'!D3792,2)&amp;"."&amp;RIGHT('Locations-Stops'!D3792,LEN('Locations-Stops'!D3792)-2),"0")&amp;","&amp;IF('Locations-Stops'!E3792&lt;&gt;"",LEFT('Locations-Stops'!E3792,1)&amp;"."&amp;RIGHT('Locations-Stops'!E3792,LEN('Locations-Stops'!E3792)-1),"0")&amp;","&amp;IF('Locations-Stops'!G3792&lt;&gt;"",VLOOKUP('Locations-Stops'!G3792,Regions!A2:B379,2,FALSE),"0")&amp;","&amp;IF('Locations-Stops'!H3792&lt;&gt;"",VLOOKUP('Locations-Stops'!H3792,Regions!C2:D379,2,FALSE),"0")&amp;","&amp;IF('Locations-Stops'!I3792&lt;&gt;"",VLOOKUP('Locations-Stops'!I3792,Regions!F2:G379,2,FALSE),"0")&amp;","&amp;IF('Locations-Stops'!J3792&lt;&gt;"",VLOOKUP('Locations-Stops'!J3792,Regions!I2:J379,2,FALSE),"0")&amp;",'"&amp;IF('Locations-Stops'!K3792&lt;&gt;"",SUBSTITUTE('Locations-Stops'!K3792,"'","\'"),"")&amp;"','"&amp;IF('Locations-Stops'!L3792&lt;&gt;"",'Locations-Stops'!L3792,"")&amp;"','"&amp;IF('Locations-Stops'!M3792&lt;&gt;"",'Locations-Stops'!M3792,"")&amp;"','"&amp;IF('Locations-Stops'!N3792&lt;&gt;"",'Locations-Stops'!N3792,"")&amp;"', CURRENT_TIMESTAMP);"</f>
        <v>INSERT INTO `locations` (`id`, `name`, `latitude`, `longitude`, `province_id`, `region_1`, `region_2`, `region_3`, `street`, `number`, `postal`, `img`, `last_modified`) VALUES (NULL,'Small Anchor',52.337502,4.968408,8,4,15,105,'Prins Bernhardlaan','11','1111 EP','https://lh3.ggpht.com/CeIXinembiWOnroNxycv5Qz8phgvATaXxrANAHNuyiYaRGfo6amCg47vFZN6VB94kPfHro38G9yjYNcfd4HM', CURRENT_TIMESTAMP);</v>
      </c>
    </row>
    <row r="3791" spans="1:1" x14ac:dyDescent="0.25">
      <c r="A3791" t="str">
        <f>"INSERT INTO `locations` (`id`, `name`, `latitude`, `longitude`, `province_id`, `region_1`, `region_2`, `region_3`, `street`, `number`, `postal`, `img`, `last_modified`) VALUES (NULL,'"&amp;SUBSTITUTE('Locations-Stops'!F3793,"'","\'")&amp;"',"&amp;IF('Locations-Stops'!D3793&lt;&gt;"",LEFT('Locations-Stops'!D3793,2)&amp;"."&amp;RIGHT('Locations-Stops'!D3793,LEN('Locations-Stops'!D3793)-2),"0")&amp;","&amp;IF('Locations-Stops'!E3793&lt;&gt;"",LEFT('Locations-Stops'!E3793,1)&amp;"."&amp;RIGHT('Locations-Stops'!E3793,LEN('Locations-Stops'!E3793)-1),"0")&amp;","&amp;IF('Locations-Stops'!G3793&lt;&gt;"",VLOOKUP('Locations-Stops'!G3793,Regions!A2:B379,2,FALSE),"0")&amp;","&amp;IF('Locations-Stops'!H3793&lt;&gt;"",VLOOKUP('Locations-Stops'!H3793,Regions!C2:D379,2,FALSE),"0")&amp;","&amp;IF('Locations-Stops'!I3793&lt;&gt;"",VLOOKUP('Locations-Stops'!I3793,Regions!F2:G379,2,FALSE),"0")&amp;","&amp;IF('Locations-Stops'!J3793&lt;&gt;"",VLOOKUP('Locations-Stops'!J3793,Regions!I2:J379,2,FALSE),"0")&amp;",'"&amp;IF('Locations-Stops'!K3793&lt;&gt;"",SUBSTITUTE('Locations-Stops'!K3793,"'","\'"),"")&amp;"','"&amp;IF('Locations-Stops'!L3793&lt;&gt;"",'Locations-Stops'!L3793,"")&amp;"','"&amp;IF('Locations-Stops'!M3793&lt;&gt;"",'Locations-Stops'!M3793,"")&amp;"','"&amp;IF('Locations-Stops'!N3793&lt;&gt;"",'Locations-Stops'!N3793,"")&amp;"', CURRENT_TIMESTAMP);"</f>
        <v>INSERT INTO `locations` (`id`, `name`, `latitude`, `longitude`, `province_id`, `region_1`, `region_2`, `region_3`, `street`, `number`, `postal`, `img`, `last_modified`) VALUES (NULL,'Wilhelminalinde',52.337913,4.961198,8,4,15,105,'Prins Hendrikkade','1','1112 AK','https://lh3.googleusercontent.com/Ou8W0ejhkvt-VEBcuiFIwIykPG29V1k1BFZ5h2xm1FQmUDcpnMDLQmrTupLNxN12PJk-_76-1BKupsn5OBLnLg', CURRENT_TIMESTAMP);</v>
      </c>
    </row>
    <row r="3792" spans="1:1" x14ac:dyDescent="0.25">
      <c r="A3792" t="str">
        <f>"INSERT INTO `locations` (`id`, `name`, `latitude`, `longitude`, `province_id`, `region_1`, `region_2`, `region_3`, `street`, `number`, `postal`, `img`, `last_modified`) VALUES (NULL,'"&amp;SUBSTITUTE('Locations-Stops'!F3794,"'","\'")&amp;"',"&amp;IF('Locations-Stops'!D3794&lt;&gt;"",LEFT('Locations-Stops'!D3794,2)&amp;"."&amp;RIGHT('Locations-Stops'!D3794,LEN('Locations-Stops'!D3794)-2),"0")&amp;","&amp;IF('Locations-Stops'!E3794&lt;&gt;"",LEFT('Locations-Stops'!E3794,1)&amp;"."&amp;RIGHT('Locations-Stops'!E3794,LEN('Locations-Stops'!E3794)-1),"0")&amp;","&amp;IF('Locations-Stops'!G3794&lt;&gt;"",VLOOKUP('Locations-Stops'!G3794,Regions!A2:B379,2,FALSE),"0")&amp;","&amp;IF('Locations-Stops'!H3794&lt;&gt;"",VLOOKUP('Locations-Stops'!H3794,Regions!C2:D379,2,FALSE),"0")&amp;","&amp;IF('Locations-Stops'!I3794&lt;&gt;"",VLOOKUP('Locations-Stops'!I3794,Regions!F2:G379,2,FALSE),"0")&amp;","&amp;IF('Locations-Stops'!J3794&lt;&gt;"",VLOOKUP('Locations-Stops'!J3794,Regions!I2:J379,2,FALSE),"0")&amp;",'"&amp;IF('Locations-Stops'!K3794&lt;&gt;"",SUBSTITUTE('Locations-Stops'!K3794,"'","\'"),"")&amp;"','"&amp;IF('Locations-Stops'!L3794&lt;&gt;"",'Locations-Stops'!L3794,"")&amp;"','"&amp;IF('Locations-Stops'!M3794&lt;&gt;"",'Locations-Stops'!M3794,"")&amp;"','"&amp;IF('Locations-Stops'!N3794&lt;&gt;"",'Locations-Stops'!N3794,"")&amp;"', CURRENT_TIMESTAMP);"</f>
        <v>INSERT INTO `locations` (`id`, `name`, `latitude`, `longitude`, `province_id`, `region_1`, `region_2`, `region_3`, `street`, `number`, `postal`, `img`, `last_modified`) VALUES (NULL,'Theater de Omval',52.342062,4.964637,8,4,15,105,'Prins Mauritslaan','1','1111 ZD','https://lh4.ggpht.com/7iwZL95sb78pJdth-fQ9kW_JbpBeu75gaS3nFjjtDTw57zpQ4puQY3WeOhIlLQCVTOmja9sW0HWEzOhrO4sHqw', CURRENT_TIMESTAMP);</v>
      </c>
    </row>
    <row r="3793" spans="1:1" x14ac:dyDescent="0.25">
      <c r="A3793" t="str">
        <f>"INSERT INTO `locations` (`id`, `name`, `latitude`, `longitude`, `province_id`, `region_1`, `region_2`, `region_3`, `street`, `number`, `postal`, `img`, `last_modified`) VALUES (NULL,'"&amp;SUBSTITUTE('Locations-Stops'!F3795,"'","\'")&amp;"',"&amp;IF('Locations-Stops'!D3795&lt;&gt;"",LEFT('Locations-Stops'!D3795,2)&amp;"."&amp;RIGHT('Locations-Stops'!D3795,LEN('Locations-Stops'!D3795)-2),"0")&amp;","&amp;IF('Locations-Stops'!E3795&lt;&gt;"",LEFT('Locations-Stops'!E3795,1)&amp;"."&amp;RIGHT('Locations-Stops'!E3795,LEN('Locations-Stops'!E3795)-1),"0")&amp;","&amp;IF('Locations-Stops'!G3795&lt;&gt;"",VLOOKUP('Locations-Stops'!G3795,Regions!A2:B379,2,FALSE),"0")&amp;","&amp;IF('Locations-Stops'!H3795&lt;&gt;"",VLOOKUP('Locations-Stops'!H3795,Regions!C2:D379,2,FALSE),"0")&amp;","&amp;IF('Locations-Stops'!I3795&lt;&gt;"",VLOOKUP('Locations-Stops'!I3795,Regions!F2:G379,2,FALSE),"0")&amp;","&amp;IF('Locations-Stops'!J3795&lt;&gt;"",VLOOKUP('Locations-Stops'!J3795,Regions!I2:J379,2,FALSE),"0")&amp;",'"&amp;IF('Locations-Stops'!K3795&lt;&gt;"",SUBSTITUTE('Locations-Stops'!K3795,"'","\'"),"")&amp;"','"&amp;IF('Locations-Stops'!L3795&lt;&gt;"",'Locations-Stops'!L3795,"")&amp;"','"&amp;IF('Locations-Stops'!M3795&lt;&gt;"",'Locations-Stops'!M3795,"")&amp;"','"&amp;IF('Locations-Stops'!N3795&lt;&gt;"",'Locations-Stops'!N3795,"")&amp;"', CURRENT_TIMESTAMP);"</f>
        <v>INSERT INTO `locations` (`id`, `name`, `latitude`, `longitude`, `province_id`, `region_1`, `region_2`, `region_3`, `street`, `number`, `postal`, `img`, `last_modified`) VALUES (NULL,'Gemeentehuis',52.341606,4.964677,8,4,15,105,'Prins Mauritslaan','1','1111 ZD','https://lh4.ggpht.com/HkkhHTpS2aa4EqpmEwyPRsO3-1V0FMK-aYvPjHdFnQsLNUWyAQeBUoh6acUC_uDVdhPh-s3O8k9cBdI_Ofsd1HSAJQxqBjI1-cBndBIZM5dj6wwD', CURRENT_TIMESTAMP);</v>
      </c>
    </row>
    <row r="3794" spans="1:1" x14ac:dyDescent="0.25">
      <c r="A3794" t="str">
        <f>"INSERT INTO `locations` (`id`, `name`, `latitude`, `longitude`, `province_id`, `region_1`, `region_2`, `region_3`, `street`, `number`, `postal`, `img`, `last_modified`) VALUES (NULL,'"&amp;SUBSTITUTE('Locations-Stops'!F3796,"'","\'")&amp;"',"&amp;IF('Locations-Stops'!D3796&lt;&gt;"",LEFT('Locations-Stops'!D3796,2)&amp;"."&amp;RIGHT('Locations-Stops'!D3796,LEN('Locations-Stops'!D3796)-2),"0")&amp;","&amp;IF('Locations-Stops'!E3796&lt;&gt;"",LEFT('Locations-Stops'!E3796,1)&amp;"."&amp;RIGHT('Locations-Stops'!E3796,LEN('Locations-Stops'!E3796)-1),"0")&amp;","&amp;IF('Locations-Stops'!G3796&lt;&gt;"",VLOOKUP('Locations-Stops'!G3796,Regions!A2:B379,2,FALSE),"0")&amp;","&amp;IF('Locations-Stops'!H3796&lt;&gt;"",VLOOKUP('Locations-Stops'!H3796,Regions!C2:D379,2,FALSE),"0")&amp;","&amp;IF('Locations-Stops'!I3796&lt;&gt;"",VLOOKUP('Locations-Stops'!I3796,Regions!F2:G379,2,FALSE),"0")&amp;","&amp;IF('Locations-Stops'!J3796&lt;&gt;"",VLOOKUP('Locations-Stops'!J3796,Regions!I2:J379,2,FALSE),"0")&amp;",'"&amp;IF('Locations-Stops'!K3796&lt;&gt;"",SUBSTITUTE('Locations-Stops'!K3796,"'","\'"),"")&amp;"','"&amp;IF('Locations-Stops'!L3796&lt;&gt;"",'Locations-Stops'!L3796,"")&amp;"','"&amp;IF('Locations-Stops'!M3796&lt;&gt;"",'Locations-Stops'!M3796,"")&amp;"','"&amp;IF('Locations-Stops'!N3796&lt;&gt;"",'Locations-Stops'!N3796,"")&amp;"', CURRENT_TIMESTAMP);"</f>
        <v>INSERT INTO `locations` (`id`, `name`, `latitude`, `longitude`, `province_id`, `region_1`, `region_2`, `region_3`, `street`, `number`, `postal`, `img`, `last_modified`) VALUES (NULL,'Schoolplein 14',52.342082,4.965664,8,4,15,105,'Prins Mauritslaan','1','1111 ZD','https://lh3.ggpht.com/dCwSXeBlbuJJEFhUzAipmZ7rhp0_uKhmFv94AX3J7PKhXPllbyH3r4uDk0RsspEASXOGttW1-1DjrTrVg5h_', CURRENT_TIMESTAMP);</v>
      </c>
    </row>
    <row r="3795" spans="1:1" x14ac:dyDescent="0.25">
      <c r="A3795" t="str">
        <f>"INSERT INTO `locations` (`id`, `name`, `latitude`, `longitude`, `province_id`, `region_1`, `region_2`, `region_3`, `street`, `number`, `postal`, `img`, `last_modified`) VALUES (NULL,'"&amp;SUBSTITUTE('Locations-Stops'!F3797,"'","\'")&amp;"',"&amp;IF('Locations-Stops'!D3797&lt;&gt;"",LEFT('Locations-Stops'!D3797,2)&amp;"."&amp;RIGHT('Locations-Stops'!D3797,LEN('Locations-Stops'!D3797)-2),"0")&amp;","&amp;IF('Locations-Stops'!E3797&lt;&gt;"",LEFT('Locations-Stops'!E3797,1)&amp;"."&amp;RIGHT('Locations-Stops'!E3797,LEN('Locations-Stops'!E3797)-1),"0")&amp;","&amp;IF('Locations-Stops'!G3797&lt;&gt;"",VLOOKUP('Locations-Stops'!G3797,Regions!A2:B379,2,FALSE),"0")&amp;","&amp;IF('Locations-Stops'!H3797&lt;&gt;"",VLOOKUP('Locations-Stops'!H3797,Regions!C2:D379,2,FALSE),"0")&amp;","&amp;IF('Locations-Stops'!I3797&lt;&gt;"",VLOOKUP('Locations-Stops'!I3797,Regions!F2:G379,2,FALSE),"0")&amp;","&amp;IF('Locations-Stops'!J3797&lt;&gt;"",VLOOKUP('Locations-Stops'!J3797,Regions!I2:J379,2,FALSE),"0")&amp;",'"&amp;IF('Locations-Stops'!K3797&lt;&gt;"",SUBSTITUTE('Locations-Stops'!K3797,"'","\'"),"")&amp;"','"&amp;IF('Locations-Stops'!L3797&lt;&gt;"",'Locations-Stops'!L3797,"")&amp;"','"&amp;IF('Locations-Stops'!M3797&lt;&gt;"",'Locations-Stops'!M3797,"")&amp;"','"&amp;IF('Locations-Stops'!N3797&lt;&gt;"",'Locations-Stops'!N3797,"")&amp;"', CURRENT_TIMESTAMP);"</f>
        <v>INSERT INTO `locations` (`id`, `name`, `latitude`, `longitude`, `province_id`, `region_1`, `region_2`, `region_3`, `street`, `number`, `postal`, `img`, `last_modified`) VALUES (NULL,'Playground Pr. Irenestraat',52.339835,4.963805,8,4,15,105,'Prinses Irenestraat','54','1111 ED','https://lh3.googleusercontent.com/UcqFPhHKArPQVwuVHfURUEdcCO_sY3gei4S9oahfICw_pAaPPAlUWRucOpR1lnDVvUmyD9BThH-0mviskaK6', CURRENT_TIMESTAMP);</v>
      </c>
    </row>
    <row r="3796" spans="1:1" x14ac:dyDescent="0.25">
      <c r="A3796" t="str">
        <f>"INSERT INTO `locations` (`id`, `name`, `latitude`, `longitude`, `province_id`, `region_1`, `region_2`, `region_3`, `street`, `number`, `postal`, `img`, `last_modified`) VALUES (NULL,'"&amp;SUBSTITUTE('Locations-Stops'!F3798,"'","\'")&amp;"',"&amp;IF('Locations-Stops'!D3798&lt;&gt;"",LEFT('Locations-Stops'!D3798,2)&amp;"."&amp;RIGHT('Locations-Stops'!D3798,LEN('Locations-Stops'!D3798)-2),"0")&amp;","&amp;IF('Locations-Stops'!E3798&lt;&gt;"",LEFT('Locations-Stops'!E3798,1)&amp;"."&amp;RIGHT('Locations-Stops'!E3798,LEN('Locations-Stops'!E3798)-1),"0")&amp;","&amp;IF('Locations-Stops'!G3798&lt;&gt;"",VLOOKUP('Locations-Stops'!G3798,Regions!A2:B379,2,FALSE),"0")&amp;","&amp;IF('Locations-Stops'!H3798&lt;&gt;"",VLOOKUP('Locations-Stops'!H3798,Regions!C2:D379,2,FALSE),"0")&amp;","&amp;IF('Locations-Stops'!I3798&lt;&gt;"",VLOOKUP('Locations-Stops'!I3798,Regions!F2:G379,2,FALSE),"0")&amp;","&amp;IF('Locations-Stops'!J3798&lt;&gt;"",VLOOKUP('Locations-Stops'!J3798,Regions!I2:J379,2,FALSE),"0")&amp;",'"&amp;IF('Locations-Stops'!K3798&lt;&gt;"",SUBSTITUTE('Locations-Stops'!K3798,"'","\'"),"")&amp;"','"&amp;IF('Locations-Stops'!L3798&lt;&gt;"",'Locations-Stops'!L3798,"")&amp;"','"&amp;IF('Locations-Stops'!M3798&lt;&gt;"",'Locations-Stops'!M3798,"")&amp;"','"&amp;IF('Locations-Stops'!N3798&lt;&gt;"",'Locations-Stops'!N3798,"")&amp;"', CURRENT_TIMESTAMP);"</f>
        <v>INSERT INTO `locations` (`id`, `name`, `latitude`, `longitude`, `province_id`, `region_1`, `region_2`, `region_3`, `street`, `number`, `postal`, `img`, `last_modified`) VALUES (NULL,'Treadmill Met Banden',52.350193,4.974029,8,4,15,105,'Rietgors','11','1111 VP','https://lh5.ggpht.com/b9j88L3PsEoZ2ztp5mv_3R2bkw5hvi9P7Zm4g6Nhidvgd-FFfXDkyG6kbKrLp5zNXLvqLVITgk_dkmz-X_birw', CURRENT_TIMESTAMP);</v>
      </c>
    </row>
    <row r="3797" spans="1:1" x14ac:dyDescent="0.25">
      <c r="A3797" t="str">
        <f>"INSERT INTO `locations` (`id`, `name`, `latitude`, `longitude`, `province_id`, `region_1`, `region_2`, `region_3`, `street`, `number`, `postal`, `img`, `last_modified`) VALUES (NULL,'"&amp;SUBSTITUTE('Locations-Stops'!F3799,"'","\'")&amp;"',"&amp;IF('Locations-Stops'!D3799&lt;&gt;"",LEFT('Locations-Stops'!D3799,2)&amp;"."&amp;RIGHT('Locations-Stops'!D3799,LEN('Locations-Stops'!D3799)-2),"0")&amp;","&amp;IF('Locations-Stops'!E3799&lt;&gt;"",LEFT('Locations-Stops'!E3799,1)&amp;"."&amp;RIGHT('Locations-Stops'!E3799,LEN('Locations-Stops'!E3799)-1),"0")&amp;","&amp;IF('Locations-Stops'!G3799&lt;&gt;"",VLOOKUP('Locations-Stops'!G3799,Regions!A2:B379,2,FALSE),"0")&amp;","&amp;IF('Locations-Stops'!H3799&lt;&gt;"",VLOOKUP('Locations-Stops'!H3799,Regions!C2:D379,2,FALSE),"0")&amp;","&amp;IF('Locations-Stops'!I3799&lt;&gt;"",VLOOKUP('Locations-Stops'!I3799,Regions!F2:G379,2,FALSE),"0")&amp;","&amp;IF('Locations-Stops'!J3799&lt;&gt;"",VLOOKUP('Locations-Stops'!J3799,Regions!I2:J379,2,FALSE),"0")&amp;",'"&amp;IF('Locations-Stops'!K3799&lt;&gt;"",SUBSTITUTE('Locations-Stops'!K3799,"'","\'"),"")&amp;"','"&amp;IF('Locations-Stops'!L3799&lt;&gt;"",'Locations-Stops'!L3799,"")&amp;"','"&amp;IF('Locations-Stops'!M3799&lt;&gt;"",'Locations-Stops'!M3799,"")&amp;"','"&amp;IF('Locations-Stops'!N3799&lt;&gt;"",'Locations-Stops'!N3799,"")&amp;"', CURRENT_TIMESTAMP);"</f>
        <v>INSERT INTO `locations` (`id`, `name`, `latitude`, `longitude`, `province_id`, `region_1`, `region_2`, `region_3`, `street`, `number`, `postal`, `img`, `last_modified`) VALUES (NULL,'Maria Kerk',52.349059,4.973021,8,4,15,105,'Rietzangerweg','2','1111 VL','https://lh5.ggpht.com/l7POapYMjY7j4Xu6-ZBH4ELkaBtAtSpHX8r_s38qOoJaWO0cmHLBxUvUDnus5TEnnjkI3JQqB5dtUT2K', CURRENT_TIMESTAMP);</v>
      </c>
    </row>
    <row r="3798" spans="1:1" x14ac:dyDescent="0.25">
      <c r="A3798" t="str">
        <f>"INSERT INTO `locations` (`id`, `name`, `latitude`, `longitude`, `province_id`, `region_1`, `region_2`, `region_3`, `street`, `number`, `postal`, `img`, `last_modified`) VALUES (NULL,'"&amp;SUBSTITUTE('Locations-Stops'!F3800,"'","\'")&amp;"',"&amp;IF('Locations-Stops'!D3800&lt;&gt;"",LEFT('Locations-Stops'!D3800,2)&amp;"."&amp;RIGHT('Locations-Stops'!D3800,LEN('Locations-Stops'!D3800)-2),"0")&amp;","&amp;IF('Locations-Stops'!E3800&lt;&gt;"",LEFT('Locations-Stops'!E3800,1)&amp;"."&amp;RIGHT('Locations-Stops'!E3800,LEN('Locations-Stops'!E3800)-1),"0")&amp;","&amp;IF('Locations-Stops'!G3800&lt;&gt;"",VLOOKUP('Locations-Stops'!G3800,Regions!A2:B379,2,FALSE),"0")&amp;","&amp;IF('Locations-Stops'!H3800&lt;&gt;"",VLOOKUP('Locations-Stops'!H3800,Regions!C2:D379,2,FALSE),"0")&amp;","&amp;IF('Locations-Stops'!I3800&lt;&gt;"",VLOOKUP('Locations-Stops'!I3800,Regions!F2:G379,2,FALSE),"0")&amp;","&amp;IF('Locations-Stops'!J3800&lt;&gt;"",VLOOKUP('Locations-Stops'!J3800,Regions!I2:J379,2,FALSE),"0")&amp;",'"&amp;IF('Locations-Stops'!K3800&lt;&gt;"",SUBSTITUTE('Locations-Stops'!K3800,"'","\'"),"")&amp;"','"&amp;IF('Locations-Stops'!L3800&lt;&gt;"",'Locations-Stops'!L3800,"")&amp;"','"&amp;IF('Locations-Stops'!M3800&lt;&gt;"",'Locations-Stops'!M3800,"")&amp;"','"&amp;IF('Locations-Stops'!N3800&lt;&gt;"",'Locations-Stops'!N3800,"")&amp;"', CURRENT_TIMESTAMP);"</f>
        <v>INSERT INTO `locations` (`id`, `name`, `latitude`, `longitude`, `province_id`, `region_1`, `region_2`, `region_3`, `street`, `number`, `postal`, `img`, `last_modified`) VALUES (NULL,'Playground Ringkade',52.332933,4.953863,8,4,15,105,'Ringkade','48','1112','https://lh4.ggpht.com/OS9Z8WVfUKYdL6E7xExvcRpEsBbEGh3i097y0PEXmAvAUZzPai6EN4ss_wnUY2osL96JEFfEDLu08qTXpaPwQQ', CURRENT_TIMESTAMP);</v>
      </c>
    </row>
    <row r="3799" spans="1:1" x14ac:dyDescent="0.25">
      <c r="A3799" t="str">
        <f>"INSERT INTO `locations` (`id`, `name`, `latitude`, `longitude`, `province_id`, `region_1`, `region_2`, `region_3`, `street`, `number`, `postal`, `img`, `last_modified`) VALUES (NULL,'"&amp;SUBSTITUTE('Locations-Stops'!F3801,"'","\'")&amp;"',"&amp;IF('Locations-Stops'!D3801&lt;&gt;"",LEFT('Locations-Stops'!D3801,2)&amp;"."&amp;RIGHT('Locations-Stops'!D3801,LEN('Locations-Stops'!D3801)-2),"0")&amp;","&amp;IF('Locations-Stops'!E3801&lt;&gt;"",LEFT('Locations-Stops'!E3801,1)&amp;"."&amp;RIGHT('Locations-Stops'!E3801,LEN('Locations-Stops'!E3801)-1),"0")&amp;","&amp;IF('Locations-Stops'!G3801&lt;&gt;"",VLOOKUP('Locations-Stops'!G3801,Regions!A2:B379,2,FALSE),"0")&amp;","&amp;IF('Locations-Stops'!H3801&lt;&gt;"",VLOOKUP('Locations-Stops'!H3801,Regions!C2:D379,2,FALSE),"0")&amp;","&amp;IF('Locations-Stops'!I3801&lt;&gt;"",VLOOKUP('Locations-Stops'!I3801,Regions!F2:G379,2,FALSE),"0")&amp;","&amp;IF('Locations-Stops'!J3801&lt;&gt;"",VLOOKUP('Locations-Stops'!J3801,Regions!I2:J379,2,FALSE),"0")&amp;",'"&amp;IF('Locations-Stops'!K3801&lt;&gt;"",SUBSTITUTE('Locations-Stops'!K3801,"'","\'"),"")&amp;"','"&amp;IF('Locations-Stops'!L3801&lt;&gt;"",'Locations-Stops'!L3801,"")&amp;"','"&amp;IF('Locations-Stops'!M3801&lt;&gt;"",'Locations-Stops'!M3801,"")&amp;"','"&amp;IF('Locations-Stops'!N3801&lt;&gt;"",'Locations-Stops'!N3801,"")&amp;"', CURRENT_TIMESTAMP);"</f>
        <v>INSERT INTO `locations` (`id`, `name`, `latitude`, `longitude`, `province_id`, `region_1`, `region_2`, `region_3`, `street`, `number`, `postal`, `img`, `last_modified`) VALUES (NULL,'Blue Pencil',52.342841,4.970656,8,4,15,105,'Rode Kruislaan','731','1111','https://lh3.ggpht.com/IckNn-Ud3AtX8uu4F54vnVSJd_KIdAR9L7h7f4-US_ilSyxqcl6Of_HEzCC6mGTUpIK1M4MMkO3NN8uYonZbdQ', CURRENT_TIMESTAMP);</v>
      </c>
    </row>
    <row r="3800" spans="1:1" x14ac:dyDescent="0.25">
      <c r="A3800" t="str">
        <f>"INSERT INTO `locations` (`id`, `name`, `latitude`, `longitude`, `province_id`, `region_1`, `region_2`, `region_3`, `street`, `number`, `postal`, `img`, `last_modified`) VALUES (NULL,'"&amp;SUBSTITUTE('Locations-Stops'!F3802,"'","\'")&amp;"',"&amp;IF('Locations-Stops'!D3802&lt;&gt;"",LEFT('Locations-Stops'!D3802,2)&amp;"."&amp;RIGHT('Locations-Stops'!D3802,LEN('Locations-Stops'!D3802)-2),"0")&amp;","&amp;IF('Locations-Stops'!E3802&lt;&gt;"",LEFT('Locations-Stops'!E3802,1)&amp;"."&amp;RIGHT('Locations-Stops'!E3802,LEN('Locations-Stops'!E3802)-1),"0")&amp;","&amp;IF('Locations-Stops'!G3802&lt;&gt;"",VLOOKUP('Locations-Stops'!G3802,Regions!A2:B379,2,FALSE),"0")&amp;","&amp;IF('Locations-Stops'!H3802&lt;&gt;"",VLOOKUP('Locations-Stops'!H3802,Regions!C2:D379,2,FALSE),"0")&amp;","&amp;IF('Locations-Stops'!I3802&lt;&gt;"",VLOOKUP('Locations-Stops'!I3802,Regions!F2:G379,2,FALSE),"0")&amp;","&amp;IF('Locations-Stops'!J3802&lt;&gt;"",VLOOKUP('Locations-Stops'!J3802,Regions!I2:J379,2,FALSE),"0")&amp;",'"&amp;IF('Locations-Stops'!K3802&lt;&gt;"",SUBSTITUTE('Locations-Stops'!K3802,"'","\'"),"")&amp;"','"&amp;IF('Locations-Stops'!L3802&lt;&gt;"",'Locations-Stops'!L3802,"")&amp;"','"&amp;IF('Locations-Stops'!M3802&lt;&gt;"",'Locations-Stops'!M3802,"")&amp;"','"&amp;IF('Locations-Stops'!N3802&lt;&gt;"",'Locations-Stops'!N3802,"")&amp;"', CURRENT_TIMESTAMP);"</f>
        <v>INSERT INTO `locations` (`id`, `name`, `latitude`, `longitude`, `province_id`, `region_1`, `region_2`, `region_3`, `street`, `number`, `postal`, `img`, `last_modified`) VALUES (NULL,'Sportcentrum F.B. Duran',52.336271,4.958953,8,4,15,105,'Schelpenhoek','98','1112 DL','https://lh3.ggpht.com/xgqyw3LSajM1PBqOkdPW-hJ2M9BGsS9emLntdnrMdLQVAWPEHRel_6R_j3HMKz_cgKhsFvXd0yzqVwr6Trn1', CURRENT_TIMESTAMP);</v>
      </c>
    </row>
    <row r="3801" spans="1:1" x14ac:dyDescent="0.25">
      <c r="A3801" t="str">
        <f>"INSERT INTO `locations` (`id`, `name`, `latitude`, `longitude`, `province_id`, `region_1`, `region_2`, `region_3`, `street`, `number`, `postal`, `img`, `last_modified`) VALUES (NULL,'"&amp;SUBSTITUTE('Locations-Stops'!F3803,"'","\'")&amp;"',"&amp;IF('Locations-Stops'!D3803&lt;&gt;"",LEFT('Locations-Stops'!D3803,2)&amp;"."&amp;RIGHT('Locations-Stops'!D3803,LEN('Locations-Stops'!D3803)-2),"0")&amp;","&amp;IF('Locations-Stops'!E3803&lt;&gt;"",LEFT('Locations-Stops'!E3803,1)&amp;"."&amp;RIGHT('Locations-Stops'!E3803,LEN('Locations-Stops'!E3803)-1),"0")&amp;","&amp;IF('Locations-Stops'!G3803&lt;&gt;"",VLOOKUP('Locations-Stops'!G3803,Regions!A2:B379,2,FALSE),"0")&amp;","&amp;IF('Locations-Stops'!H3803&lt;&gt;"",VLOOKUP('Locations-Stops'!H3803,Regions!C2:D379,2,FALSE),"0")&amp;","&amp;IF('Locations-Stops'!I3803&lt;&gt;"",VLOOKUP('Locations-Stops'!I3803,Regions!F2:G379,2,FALSE),"0")&amp;","&amp;IF('Locations-Stops'!J3803&lt;&gt;"",VLOOKUP('Locations-Stops'!J3803,Regions!I2:J379,2,FALSE),"0")&amp;",'"&amp;IF('Locations-Stops'!K3803&lt;&gt;"",SUBSTITUTE('Locations-Stops'!K3803,"'","\'"),"")&amp;"','"&amp;IF('Locations-Stops'!L3803&lt;&gt;"",'Locations-Stops'!L3803,"")&amp;"','"&amp;IF('Locations-Stops'!M3803&lt;&gt;"",'Locations-Stops'!M3803,"")&amp;"','"&amp;IF('Locations-Stops'!N3803&lt;&gt;"",'Locations-Stops'!N3803,"")&amp;"', CURRENT_TIMESTAMP);"</f>
        <v>INSERT INTO `locations` (`id`, `name`, `latitude`, `longitude`, `province_id`, `region_1`, `region_2`, `region_3`, `street`, `number`, `postal`, `img`, `last_modified`) VALUES (NULL,'Campus Diemen Zuid',52.329196,4.955342,8,4,15,105,'Scholeksterpad','','1112','https://lh6.ggpht.com/O-6t-cB2ENvGf7DbyOwqQdrHcqWtKRQgFxqBiGoG07ABqvwNwid9bLFek5hX0w8shCNy3AZwnnCuD5-4mGcT', CURRENT_TIMESTAMP);</v>
      </c>
    </row>
    <row r="3802" spans="1:1" x14ac:dyDescent="0.25">
      <c r="A3802" t="str">
        <f>"INSERT INTO `locations` (`id`, `name`, `latitude`, `longitude`, `province_id`, `region_1`, `region_2`, `region_3`, `street`, `number`, `postal`, `img`, `last_modified`) VALUES (NULL,'"&amp;SUBSTITUTE('Locations-Stops'!F3804,"'","\'")&amp;"',"&amp;IF('Locations-Stops'!D3804&lt;&gt;"",LEFT('Locations-Stops'!D3804,2)&amp;"."&amp;RIGHT('Locations-Stops'!D3804,LEN('Locations-Stops'!D3804)-2),"0")&amp;","&amp;IF('Locations-Stops'!E3804&lt;&gt;"",LEFT('Locations-Stops'!E3804,1)&amp;"."&amp;RIGHT('Locations-Stops'!E3804,LEN('Locations-Stops'!E3804)-1),"0")&amp;","&amp;IF('Locations-Stops'!G3804&lt;&gt;"",VLOOKUP('Locations-Stops'!G3804,Regions!A2:B379,2,FALSE),"0")&amp;","&amp;IF('Locations-Stops'!H3804&lt;&gt;"",VLOOKUP('Locations-Stops'!H3804,Regions!C2:D379,2,FALSE),"0")&amp;","&amp;IF('Locations-Stops'!I3804&lt;&gt;"",VLOOKUP('Locations-Stops'!I3804,Regions!F2:G379,2,FALSE),"0")&amp;","&amp;IF('Locations-Stops'!J3804&lt;&gt;"",VLOOKUP('Locations-Stops'!J3804,Regions!I2:J379,2,FALSE),"0")&amp;",'"&amp;IF('Locations-Stops'!K3804&lt;&gt;"",SUBSTITUTE('Locations-Stops'!K3804,"'","\'"),"")&amp;"','"&amp;IF('Locations-Stops'!L3804&lt;&gt;"",'Locations-Stops'!L3804,"")&amp;"','"&amp;IF('Locations-Stops'!M3804&lt;&gt;"",'Locations-Stops'!M3804,"")&amp;"','"&amp;IF('Locations-Stops'!N3804&lt;&gt;"",'Locations-Stops'!N3804,"")&amp;"', CURRENT_TIMESTAMP);"</f>
        <v>INSERT INTO `locations` (`id`, `name`, `latitude`, `longitude`, `province_id`, `region_1`, `region_2`, `region_3`, `street`, `number`, `postal`, `img`, `last_modified`) VALUES (NULL,'Playground Schoolstraat',52.33924,4.958417,8,4,15,105,'Schoolstraat','2','1111 BR','https://lh3.googleusercontent.com/nr26jys3eKDYv8o2fFhx8Bcl0ya7seCoWC4ONHAue75U8R2uHbjcM-WLnPR6Achlvh_1UIr3fbsj96kbpCg', CURRENT_TIMESTAMP);</v>
      </c>
    </row>
    <row r="3803" spans="1:1" x14ac:dyDescent="0.25">
      <c r="A3803" t="str">
        <f>"INSERT INTO `locations` (`id`, `name`, `latitude`, `longitude`, `province_id`, `region_1`, `region_2`, `region_3`, `street`, `number`, `postal`, `img`, `last_modified`) VALUES (NULL,'"&amp;SUBSTITUTE('Locations-Stops'!F3805,"'","\'")&amp;"',"&amp;IF('Locations-Stops'!D3805&lt;&gt;"",LEFT('Locations-Stops'!D3805,2)&amp;"."&amp;RIGHT('Locations-Stops'!D3805,LEN('Locations-Stops'!D3805)-2),"0")&amp;","&amp;IF('Locations-Stops'!E3805&lt;&gt;"",LEFT('Locations-Stops'!E3805,1)&amp;"."&amp;RIGHT('Locations-Stops'!E3805,LEN('Locations-Stops'!E3805)-1),"0")&amp;","&amp;IF('Locations-Stops'!G3805&lt;&gt;"",VLOOKUP('Locations-Stops'!G3805,Regions!A2:B379,2,FALSE),"0")&amp;","&amp;IF('Locations-Stops'!H3805&lt;&gt;"",VLOOKUP('Locations-Stops'!H3805,Regions!C2:D379,2,FALSE),"0")&amp;","&amp;IF('Locations-Stops'!I3805&lt;&gt;"",VLOOKUP('Locations-Stops'!I3805,Regions!F2:G379,2,FALSE),"0")&amp;","&amp;IF('Locations-Stops'!J3805&lt;&gt;"",VLOOKUP('Locations-Stops'!J3805,Regions!I2:J379,2,FALSE),"0")&amp;",'"&amp;IF('Locations-Stops'!K3805&lt;&gt;"",SUBSTITUTE('Locations-Stops'!K3805,"'","\'"),"")&amp;"','"&amp;IF('Locations-Stops'!L3805&lt;&gt;"",'Locations-Stops'!L3805,"")&amp;"','"&amp;IF('Locations-Stops'!M3805&lt;&gt;"",'Locations-Stops'!M3805,"")&amp;"','"&amp;IF('Locations-Stops'!N3805&lt;&gt;"",'Locations-Stops'!N3805,"")&amp;"', CURRENT_TIMESTAMP);"</f>
        <v>INSERT INTO `locations` (`id`, `name`, `latitude`, `longitude`, `province_id`, `region_1`, `region_2`, `region_3`, `street`, `number`, `postal`, `img`, `last_modified`) VALUES (NULL,'De Ontmoeting',52.339697,4.958605,8,4,15,105,'Schoolstraat','10','1111 BR','https://lh3.ggpht.com/6lVlqF9aPxo5_Nc5j4nAcKuZW1U211yKmTWTUSjy0sL7bnUJ__vK5Y1rK4BJr86JgmCTpGFD8tMRyXp6oOmW', CURRENT_TIMESTAMP);</v>
      </c>
    </row>
    <row r="3804" spans="1:1" x14ac:dyDescent="0.25">
      <c r="A3804" t="str">
        <f>"INSERT INTO `locations` (`id`, `name`, `latitude`, `longitude`, `province_id`, `region_1`, `region_2`, `region_3`, `street`, `number`, `postal`, `img`, `last_modified`) VALUES (NULL,'"&amp;SUBSTITUTE('Locations-Stops'!F3806,"'","\'")&amp;"',"&amp;IF('Locations-Stops'!D3806&lt;&gt;"",LEFT('Locations-Stops'!D3806,2)&amp;"."&amp;RIGHT('Locations-Stops'!D3806,LEN('Locations-Stops'!D3806)-2),"0")&amp;","&amp;IF('Locations-Stops'!E3806&lt;&gt;"",LEFT('Locations-Stops'!E3806,1)&amp;"."&amp;RIGHT('Locations-Stops'!E3806,LEN('Locations-Stops'!E3806)-1),"0")&amp;","&amp;IF('Locations-Stops'!G3806&lt;&gt;"",VLOOKUP('Locations-Stops'!G3806,Regions!A2:B379,2,FALSE),"0")&amp;","&amp;IF('Locations-Stops'!H3806&lt;&gt;"",VLOOKUP('Locations-Stops'!H3806,Regions!C2:D379,2,FALSE),"0")&amp;","&amp;IF('Locations-Stops'!I3806&lt;&gt;"",VLOOKUP('Locations-Stops'!I3806,Regions!F2:G379,2,FALSE),"0")&amp;","&amp;IF('Locations-Stops'!J3806&lt;&gt;"",VLOOKUP('Locations-Stops'!J3806,Regions!I2:J379,2,FALSE),"0")&amp;",'"&amp;IF('Locations-Stops'!K3806&lt;&gt;"",SUBSTITUTE('Locations-Stops'!K3806,"'","\'"),"")&amp;"','"&amp;IF('Locations-Stops'!L3806&lt;&gt;"",'Locations-Stops'!L3806,"")&amp;"','"&amp;IF('Locations-Stops'!M3806&lt;&gt;"",'Locations-Stops'!M3806,"")&amp;"','"&amp;IF('Locations-Stops'!N3806&lt;&gt;"",'Locations-Stops'!N3806,"")&amp;"', CURRENT_TIMESTAMP);"</f>
        <v>INSERT INTO `locations` (`id`, `name`, `latitude`, `longitude`, `province_id`, `region_1`, `region_2`, `region_3`, `street`, `number`, `postal`, `img`, `last_modified`) VALUES (NULL,'Flying Birds Mozaïek',52.341276,4.959103,8,4,15,105,'Schoolstraat','61','1111','https://lh5.ggpht.com/26f1JH7ZKehQJp-W8tjpMoEjMOoGrR09q3pP7vS6KSMGbF2gCwRbT4kZxetKlIJjzSSeiPmoqSfGaKV3pyXP', CURRENT_TIMESTAMP);</v>
      </c>
    </row>
    <row r="3805" spans="1:1" x14ac:dyDescent="0.25">
      <c r="A3805" t="str">
        <f>"INSERT INTO `locations` (`id`, `name`, `latitude`, `longitude`, `province_id`, `region_1`, `region_2`, `region_3`, `street`, `number`, `postal`, `img`, `last_modified`) VALUES (NULL,'"&amp;SUBSTITUTE('Locations-Stops'!F3807,"'","\'")&amp;"',"&amp;IF('Locations-Stops'!D3807&lt;&gt;"",LEFT('Locations-Stops'!D3807,2)&amp;"."&amp;RIGHT('Locations-Stops'!D3807,LEN('Locations-Stops'!D3807)-2),"0")&amp;","&amp;IF('Locations-Stops'!E3807&lt;&gt;"",LEFT('Locations-Stops'!E3807,1)&amp;"."&amp;RIGHT('Locations-Stops'!E3807,LEN('Locations-Stops'!E3807)-1),"0")&amp;","&amp;IF('Locations-Stops'!G3807&lt;&gt;"",VLOOKUP('Locations-Stops'!G3807,Regions!A2:B379,2,FALSE),"0")&amp;","&amp;IF('Locations-Stops'!H3807&lt;&gt;"",VLOOKUP('Locations-Stops'!H3807,Regions!C2:D379,2,FALSE),"0")&amp;","&amp;IF('Locations-Stops'!I3807&lt;&gt;"",VLOOKUP('Locations-Stops'!I3807,Regions!F2:G379,2,FALSE),"0")&amp;","&amp;IF('Locations-Stops'!J3807&lt;&gt;"",VLOOKUP('Locations-Stops'!J3807,Regions!I2:J379,2,FALSE),"0")&amp;",'"&amp;IF('Locations-Stops'!K3807&lt;&gt;"",SUBSTITUTE('Locations-Stops'!K3807,"'","\'"),"")&amp;"','"&amp;IF('Locations-Stops'!L3807&lt;&gt;"",'Locations-Stops'!L3807,"")&amp;"','"&amp;IF('Locations-Stops'!M3807&lt;&gt;"",'Locations-Stops'!M3807,"")&amp;"','"&amp;IF('Locations-Stops'!N3807&lt;&gt;"",'Locations-Stops'!N3807,"")&amp;"', CURRENT_TIMESTAMP);"</f>
        <v>INSERT INTO `locations` (`id`, `name`, `latitude`, `longitude`, `province_id`, `region_1`, `region_2`, `region_3`, `street`, `number`, `postal`, `img`, `last_modified`) VALUES (NULL,'Fontein Kruidenhof',52.334047,4.956565,8,4,15,105,'Sint Janskruid','24','1112 NR','https://lh4.ggpht.com/xW2pD_bJKVgg6Ofd60laJ4pJEpXlzoABRNGcS2WFQIEPfDt07fjicvOoOOp2GWxfYKxmwvsSdVvFdWs0QHva_SJ9_3eXjelIIn74Qj_qrfyUqPGD', CURRENT_TIMESTAMP);</v>
      </c>
    </row>
    <row r="3806" spans="1:1" x14ac:dyDescent="0.25">
      <c r="A3806" t="str">
        <f>"INSERT INTO `locations` (`id`, `name`, `latitude`, `longitude`, `province_id`, `region_1`, `region_2`, `region_3`, `street`, `number`, `postal`, `img`, `last_modified`) VALUES (NULL,'"&amp;SUBSTITUTE('Locations-Stops'!F3808,"'","\'")&amp;"',"&amp;IF('Locations-Stops'!D3808&lt;&gt;"",LEFT('Locations-Stops'!D3808,2)&amp;"."&amp;RIGHT('Locations-Stops'!D3808,LEN('Locations-Stops'!D3808)-2),"0")&amp;","&amp;IF('Locations-Stops'!E3808&lt;&gt;"",LEFT('Locations-Stops'!E3808,1)&amp;"."&amp;RIGHT('Locations-Stops'!E3808,LEN('Locations-Stops'!E3808)-1),"0")&amp;","&amp;IF('Locations-Stops'!G3808&lt;&gt;"",VLOOKUP('Locations-Stops'!G3808,Regions!A2:B379,2,FALSE),"0")&amp;","&amp;IF('Locations-Stops'!H3808&lt;&gt;"",VLOOKUP('Locations-Stops'!H3808,Regions!C2:D379,2,FALSE),"0")&amp;","&amp;IF('Locations-Stops'!I3808&lt;&gt;"",VLOOKUP('Locations-Stops'!I3808,Regions!F2:G379,2,FALSE),"0")&amp;","&amp;IF('Locations-Stops'!J3808&lt;&gt;"",VLOOKUP('Locations-Stops'!J3808,Regions!I2:J379,2,FALSE),"0")&amp;",'"&amp;IF('Locations-Stops'!K3808&lt;&gt;"",SUBSTITUTE('Locations-Stops'!K3808,"'","\'"),"")&amp;"','"&amp;IF('Locations-Stops'!L3808&lt;&gt;"",'Locations-Stops'!L3808,"")&amp;"','"&amp;IF('Locations-Stops'!M3808&lt;&gt;"",'Locations-Stops'!M3808,"")&amp;"','"&amp;IF('Locations-Stops'!N3808&lt;&gt;"",'Locations-Stops'!N3808,"")&amp;"', CURRENT_TIMESTAMP);"</f>
        <v>INSERT INTO `locations` (`id`, `name`, `latitude`, `longitude`, `province_id`, `region_1`, `region_2`, `region_3`, `street`, `number`, `postal`, `img`, `last_modified`) VALUES (NULL,'Diemerbos, Diemen',52.327845,4.989431,8,4,15,105,'Stammerdijk','23','1112 AA','https://lh6.ggpht.com/k6LJdMAvYYlHTCcPChmDMIDD8l4kL3KOjFdfCcxMPBzlp4PiEo40sRnWKO6bspdxRJH04WsmkJY-efvdSWK8', CURRENT_TIMESTAMP);</v>
      </c>
    </row>
    <row r="3807" spans="1:1" x14ac:dyDescent="0.25">
      <c r="A3807" t="str">
        <f>"INSERT INTO `locations` (`id`, `name`, `latitude`, `longitude`, `province_id`, `region_1`, `region_2`, `region_3`, `street`, `number`, `postal`, `img`, `last_modified`) VALUES (NULL,'"&amp;SUBSTITUTE('Locations-Stops'!F3809,"'","\'")&amp;"',"&amp;IF('Locations-Stops'!D3809&lt;&gt;"",LEFT('Locations-Stops'!D3809,2)&amp;"."&amp;RIGHT('Locations-Stops'!D3809,LEN('Locations-Stops'!D3809)-2),"0")&amp;","&amp;IF('Locations-Stops'!E3809&lt;&gt;"",LEFT('Locations-Stops'!E3809,1)&amp;"."&amp;RIGHT('Locations-Stops'!E3809,LEN('Locations-Stops'!E3809)-1),"0")&amp;","&amp;IF('Locations-Stops'!G3809&lt;&gt;"",VLOOKUP('Locations-Stops'!G3809,Regions!A2:B379,2,FALSE),"0")&amp;","&amp;IF('Locations-Stops'!H3809&lt;&gt;"",VLOOKUP('Locations-Stops'!H3809,Regions!C2:D379,2,FALSE),"0")&amp;","&amp;IF('Locations-Stops'!I3809&lt;&gt;"",VLOOKUP('Locations-Stops'!I3809,Regions!F2:G379,2,FALSE),"0")&amp;","&amp;IF('Locations-Stops'!J3809&lt;&gt;"",VLOOKUP('Locations-Stops'!J3809,Regions!I2:J379,2,FALSE),"0")&amp;",'"&amp;IF('Locations-Stops'!K3809&lt;&gt;"",SUBSTITUTE('Locations-Stops'!K3809,"'","\'"),"")&amp;"','"&amp;IF('Locations-Stops'!L3809&lt;&gt;"",'Locations-Stops'!L3809,"")&amp;"','"&amp;IF('Locations-Stops'!M3809&lt;&gt;"",'Locations-Stops'!M3809,"")&amp;"','"&amp;IF('Locations-Stops'!N3809&lt;&gt;"",'Locations-Stops'!N3809,"")&amp;"', CURRENT_TIMESTAMP);"</f>
        <v>INSERT INTO `locations` (`id`, `name`, `latitude`, `longitude`, `province_id`, `region_1`, `region_2`, `region_3`, `street`, `number`, `postal`, `img`, `last_modified`) VALUES (NULL,'Diemerbos Ingang Veineikbrug',52.328111,4.991663,8,4,15,105,'Stammerdijk','25','1112 AA','https://lh3.googleusercontent.com/c7OzdOv_p_WuLaFDljK4jhnvC3O6daANvx7q0D5KoSz6T1cYAfoSujoEN_oxcEULsUunzTokFSf9myIDs1hN', CURRENT_TIMESTAMP);</v>
      </c>
    </row>
    <row r="3808" spans="1:1" x14ac:dyDescent="0.25">
      <c r="A3808" t="str">
        <f>"INSERT INTO `locations` (`id`, `name`, `latitude`, `longitude`, `province_id`, `region_1`, `region_2`, `region_3`, `street`, `number`, `postal`, `img`, `last_modified`) VALUES (NULL,'"&amp;SUBSTITUTE('Locations-Stops'!F3810,"'","\'")&amp;"',"&amp;IF('Locations-Stops'!D3810&lt;&gt;"",LEFT('Locations-Stops'!D3810,2)&amp;"."&amp;RIGHT('Locations-Stops'!D3810,LEN('Locations-Stops'!D3810)-2),"0")&amp;","&amp;IF('Locations-Stops'!E3810&lt;&gt;"",LEFT('Locations-Stops'!E3810,1)&amp;"."&amp;RIGHT('Locations-Stops'!E3810,LEN('Locations-Stops'!E3810)-1),"0")&amp;","&amp;IF('Locations-Stops'!G3810&lt;&gt;"",VLOOKUP('Locations-Stops'!G3810,Regions!A2:B379,2,FALSE),"0")&amp;","&amp;IF('Locations-Stops'!H3810&lt;&gt;"",VLOOKUP('Locations-Stops'!H3810,Regions!C2:D379,2,FALSE),"0")&amp;","&amp;IF('Locations-Stops'!I3810&lt;&gt;"",VLOOKUP('Locations-Stops'!I3810,Regions!F2:G379,2,FALSE),"0")&amp;","&amp;IF('Locations-Stops'!J3810&lt;&gt;"",VLOOKUP('Locations-Stops'!J3810,Regions!I2:J379,2,FALSE),"0")&amp;",'"&amp;IF('Locations-Stops'!K3810&lt;&gt;"",SUBSTITUTE('Locations-Stops'!K3810,"'","\'"),"")&amp;"','"&amp;IF('Locations-Stops'!L3810&lt;&gt;"",'Locations-Stops'!L3810,"")&amp;"','"&amp;IF('Locations-Stops'!M3810&lt;&gt;"",'Locations-Stops'!M3810,"")&amp;"','"&amp;IF('Locations-Stops'!N3810&lt;&gt;"",'Locations-Stops'!N3810,"")&amp;"', CURRENT_TIMESTAMP);"</f>
        <v>INSERT INTO `locations` (`id`, `name`, `latitude`, `longitude`, `province_id`, `region_1`, `region_2`, `region_3`, `street`, `number`, `postal`, `img`, `last_modified`) VALUES (NULL,'Wilde Wilgenwoud',52.328047,4.993344,8,4,15,105,'Stammerdijk','25','1112 AA','https://lh6.ggpht.com/7Rhdphxfk9lWx04-ZcGW4UCjX3gZLTaLubEQKhqicHhfnlJHCEt7rLMntvAkrsm9jfKsfVza6nFf4zvk3HQDyQ', CURRENT_TIMESTAMP);</v>
      </c>
    </row>
    <row r="3809" spans="1:1" x14ac:dyDescent="0.25">
      <c r="A3809" t="str">
        <f>"INSERT INTO `locations` (`id`, `name`, `latitude`, `longitude`, `province_id`, `region_1`, `region_2`, `region_3`, `street`, `number`, `postal`, `img`, `last_modified`) VALUES (NULL,'"&amp;SUBSTITUTE('Locations-Stops'!F3811,"'","\'")&amp;"',"&amp;IF('Locations-Stops'!D3811&lt;&gt;"",LEFT('Locations-Stops'!D3811,2)&amp;"."&amp;RIGHT('Locations-Stops'!D3811,LEN('Locations-Stops'!D3811)-2),"0")&amp;","&amp;IF('Locations-Stops'!E3811&lt;&gt;"",LEFT('Locations-Stops'!E3811,1)&amp;"."&amp;RIGHT('Locations-Stops'!E3811,LEN('Locations-Stops'!E3811)-1),"0")&amp;","&amp;IF('Locations-Stops'!G3811&lt;&gt;"",VLOOKUP('Locations-Stops'!G3811,Regions!A2:B379,2,FALSE),"0")&amp;","&amp;IF('Locations-Stops'!H3811&lt;&gt;"",VLOOKUP('Locations-Stops'!H3811,Regions!C2:D379,2,FALSE),"0")&amp;","&amp;IF('Locations-Stops'!I3811&lt;&gt;"",VLOOKUP('Locations-Stops'!I3811,Regions!F2:G379,2,FALSE),"0")&amp;","&amp;IF('Locations-Stops'!J3811&lt;&gt;"",VLOOKUP('Locations-Stops'!J3811,Regions!I2:J379,2,FALSE),"0")&amp;",'"&amp;IF('Locations-Stops'!K3811&lt;&gt;"",SUBSTITUTE('Locations-Stops'!K3811,"'","\'"),"")&amp;"','"&amp;IF('Locations-Stops'!L3811&lt;&gt;"",'Locations-Stops'!L3811,"")&amp;"','"&amp;IF('Locations-Stops'!M3811&lt;&gt;"",'Locations-Stops'!M3811,"")&amp;"','"&amp;IF('Locations-Stops'!N3811&lt;&gt;"",'Locations-Stops'!N3811,"")&amp;"', CURRENT_TIMESTAMP);"</f>
        <v>INSERT INTO `locations` (`id`, `name`, `latitude`, `longitude`, `province_id`, `region_1`, `region_2`, `region_3`, `street`, `number`, `postal`, `img`, `last_modified`) VALUES (NULL,'Diemerbos Stammermolen',52.325427,4.991412,8,4,15,105,'Stammerdijk','27','1112 AA','https://lh4.ggpht.com/WB5Cmf48jBxUUSWZcyl0vJGj0KOqZKn-xvv-ktrJy5eid7YOtzq7nImaT0FNYVVPvdaj7T6F23wLwvtaTv0', CURRENT_TIMESTAMP);</v>
      </c>
    </row>
    <row r="3810" spans="1:1" x14ac:dyDescent="0.25">
      <c r="A3810" t="str">
        <f>"INSERT INTO `locations` (`id`, `name`, `latitude`, `longitude`, `province_id`, `region_1`, `region_2`, `region_3`, `street`, `number`, `postal`, `img`, `last_modified`) VALUES (NULL,'"&amp;SUBSTITUTE('Locations-Stops'!F3812,"'","\'")&amp;"',"&amp;IF('Locations-Stops'!D3812&lt;&gt;"",LEFT('Locations-Stops'!D3812,2)&amp;"."&amp;RIGHT('Locations-Stops'!D3812,LEN('Locations-Stops'!D3812)-2),"0")&amp;","&amp;IF('Locations-Stops'!E3812&lt;&gt;"",LEFT('Locations-Stops'!E3812,1)&amp;"."&amp;RIGHT('Locations-Stops'!E3812,LEN('Locations-Stops'!E3812)-1),"0")&amp;","&amp;IF('Locations-Stops'!G3812&lt;&gt;"",VLOOKUP('Locations-Stops'!G3812,Regions!A2:B379,2,FALSE),"0")&amp;","&amp;IF('Locations-Stops'!H3812&lt;&gt;"",VLOOKUP('Locations-Stops'!H3812,Regions!C2:D379,2,FALSE),"0")&amp;","&amp;IF('Locations-Stops'!I3812&lt;&gt;"",VLOOKUP('Locations-Stops'!I3812,Regions!F2:G379,2,FALSE),"0")&amp;","&amp;IF('Locations-Stops'!J3812&lt;&gt;"",VLOOKUP('Locations-Stops'!J3812,Regions!I2:J379,2,FALSE),"0")&amp;",'"&amp;IF('Locations-Stops'!K3812&lt;&gt;"",SUBSTITUTE('Locations-Stops'!K3812,"'","\'"),"")&amp;"','"&amp;IF('Locations-Stops'!L3812&lt;&gt;"",'Locations-Stops'!L3812,"")&amp;"','"&amp;IF('Locations-Stops'!M3812&lt;&gt;"",'Locations-Stops'!M3812,"")&amp;"','"&amp;IF('Locations-Stops'!N3812&lt;&gt;"",'Locations-Stops'!N3812,"")&amp;"', CURRENT_TIMESTAMP);"</f>
        <v>INSERT INTO `locations` (`id`, `name`, `latitude`, `longitude`, `province_id`, `region_1`, `region_2`, `region_3`, `street`, `number`, `postal`, `img`, `last_modified`) VALUES (NULL,'De Stammermolen',52.325009,4.991708,8,4,15,105,'Stammerdijk','27','1112 AA','https://lh5.ggpht.com/EwdKyRNazXsxmyZA0XEtgPWqKM6ooT0hHknpt76WqWzRSd2gJwSlAQlOTZpM9XvXo_LfDvEtGPoyoOMApjc', CURRENT_TIMESTAMP);</v>
      </c>
    </row>
    <row r="3811" spans="1:1" x14ac:dyDescent="0.25">
      <c r="A3811" t="str">
        <f>"INSERT INTO `locations` (`id`, `name`, `latitude`, `longitude`, `province_id`, `region_1`, `region_2`, `region_3`, `street`, `number`, `postal`, `img`, `last_modified`) VALUES (NULL,'"&amp;SUBSTITUTE('Locations-Stops'!F3813,"'","\'")&amp;"',"&amp;IF('Locations-Stops'!D3813&lt;&gt;"",LEFT('Locations-Stops'!D3813,2)&amp;"."&amp;RIGHT('Locations-Stops'!D3813,LEN('Locations-Stops'!D3813)-2),"0")&amp;","&amp;IF('Locations-Stops'!E3813&lt;&gt;"",LEFT('Locations-Stops'!E3813,1)&amp;"."&amp;RIGHT('Locations-Stops'!E3813,LEN('Locations-Stops'!E3813)-1),"0")&amp;","&amp;IF('Locations-Stops'!G3813&lt;&gt;"",VLOOKUP('Locations-Stops'!G3813,Regions!A2:B379,2,FALSE),"0")&amp;","&amp;IF('Locations-Stops'!H3813&lt;&gt;"",VLOOKUP('Locations-Stops'!H3813,Regions!C2:D379,2,FALSE),"0")&amp;","&amp;IF('Locations-Stops'!I3813&lt;&gt;"",VLOOKUP('Locations-Stops'!I3813,Regions!F2:G379,2,FALSE),"0")&amp;","&amp;IF('Locations-Stops'!J3813&lt;&gt;"",VLOOKUP('Locations-Stops'!J3813,Regions!I2:J379,2,FALSE),"0")&amp;",'"&amp;IF('Locations-Stops'!K3813&lt;&gt;"",SUBSTITUTE('Locations-Stops'!K3813,"'","\'"),"")&amp;"','"&amp;IF('Locations-Stops'!L3813&lt;&gt;"",'Locations-Stops'!L3813,"")&amp;"','"&amp;IF('Locations-Stops'!M3813&lt;&gt;"",'Locations-Stops'!M3813,"")&amp;"','"&amp;IF('Locations-Stops'!N3813&lt;&gt;"",'Locations-Stops'!N3813,"")&amp;"', CURRENT_TIMESTAMP);"</f>
        <v>INSERT INTO `locations` (`id`, `name`, `latitude`, `longitude`, `province_id`, `region_1`, `region_2`, `region_3`, `street`, `number`, `postal`, `img`, `last_modified`) VALUES (NULL,'Speelbos Banjerbossie',52.326414,4.998436,8,4,15,105,'Unnamed Road','','1112','https://lh5.ggpht.com/xcNEDo_K_nyHKZ7VT9UAVijBNAV6D_ktjYWyEjmT8dH8B8sfiH6KCzuH675e8afx2ktSsGiNg_HBj20RVBbr', CURRENT_TIMESTAMP);</v>
      </c>
    </row>
    <row r="3812" spans="1:1" x14ac:dyDescent="0.25">
      <c r="A3812" t="str">
        <f>"INSERT INTO `locations` (`id`, `name`, `latitude`, `longitude`, `province_id`, `region_1`, `region_2`, `region_3`, `street`, `number`, `postal`, `img`, `last_modified`) VALUES (NULL,'"&amp;SUBSTITUTE('Locations-Stops'!F3814,"'","\'")&amp;"',"&amp;IF('Locations-Stops'!D3814&lt;&gt;"",LEFT('Locations-Stops'!D3814,2)&amp;"."&amp;RIGHT('Locations-Stops'!D3814,LEN('Locations-Stops'!D3814)-2),"0")&amp;","&amp;IF('Locations-Stops'!E3814&lt;&gt;"",LEFT('Locations-Stops'!E3814,1)&amp;"."&amp;RIGHT('Locations-Stops'!E3814,LEN('Locations-Stops'!E3814)-1),"0")&amp;","&amp;IF('Locations-Stops'!G3814&lt;&gt;"",VLOOKUP('Locations-Stops'!G3814,Regions!A2:B379,2,FALSE),"0")&amp;","&amp;IF('Locations-Stops'!H3814&lt;&gt;"",VLOOKUP('Locations-Stops'!H3814,Regions!C2:D379,2,FALSE),"0")&amp;","&amp;IF('Locations-Stops'!I3814&lt;&gt;"",VLOOKUP('Locations-Stops'!I3814,Regions!F2:G379,2,FALSE),"0")&amp;","&amp;IF('Locations-Stops'!J3814&lt;&gt;"",VLOOKUP('Locations-Stops'!J3814,Regions!I2:J379,2,FALSE),"0")&amp;",'"&amp;IF('Locations-Stops'!K3814&lt;&gt;"",SUBSTITUTE('Locations-Stops'!K3814,"'","\'"),"")&amp;"','"&amp;IF('Locations-Stops'!L3814&lt;&gt;"",'Locations-Stops'!L3814,"")&amp;"','"&amp;IF('Locations-Stops'!M3814&lt;&gt;"",'Locations-Stops'!M3814,"")&amp;"','"&amp;IF('Locations-Stops'!N3814&lt;&gt;"",'Locations-Stops'!N3814,"")&amp;"', CURRENT_TIMESTAMP);"</f>
        <v>INSERT INTO `locations` (`id`, `name`, `latitude`, `longitude`, `province_id`, `region_1`, `region_2`, `region_3`, `street`, `number`, `postal`, `img`, `last_modified`) VALUES (NULL,'De Vliegende Libellen',52.326217,4.998953,8,4,15,105,'Unnamed Road','','1112','https://lh6.ggpht.com/OSYR0Aez30JeC24yuLLT_QecV4u7AYc2tcyvzbcCW4WW7r4gy_R0WyoM4iC6EESvup_2Df3IwSWJZNUNQ9dp', CURRENT_TIMESTAMP);</v>
      </c>
    </row>
    <row r="3813" spans="1:1" x14ac:dyDescent="0.25">
      <c r="A3813" t="str">
        <f>"INSERT INTO `locations` (`id`, `name`, `latitude`, `longitude`, `province_id`, `region_1`, `region_2`, `region_3`, `street`, `number`, `postal`, `img`, `last_modified`) VALUES (NULL,'"&amp;SUBSTITUTE('Locations-Stops'!F3815,"'","\'")&amp;"',"&amp;IF('Locations-Stops'!D3815&lt;&gt;"",LEFT('Locations-Stops'!D3815,2)&amp;"."&amp;RIGHT('Locations-Stops'!D3815,LEN('Locations-Stops'!D3815)-2),"0")&amp;","&amp;IF('Locations-Stops'!E3815&lt;&gt;"",LEFT('Locations-Stops'!E3815,1)&amp;"."&amp;RIGHT('Locations-Stops'!E3815,LEN('Locations-Stops'!E3815)-1),"0")&amp;","&amp;IF('Locations-Stops'!G3815&lt;&gt;"",VLOOKUP('Locations-Stops'!G3815,Regions!A2:B379,2,FALSE),"0")&amp;","&amp;IF('Locations-Stops'!H3815&lt;&gt;"",VLOOKUP('Locations-Stops'!H3815,Regions!C2:D379,2,FALSE),"0")&amp;","&amp;IF('Locations-Stops'!I3815&lt;&gt;"",VLOOKUP('Locations-Stops'!I3815,Regions!F2:G379,2,FALSE),"0")&amp;","&amp;IF('Locations-Stops'!J3815&lt;&gt;"",VLOOKUP('Locations-Stops'!J3815,Regions!I2:J379,2,FALSE),"0")&amp;",'"&amp;IF('Locations-Stops'!K3815&lt;&gt;"",SUBSTITUTE('Locations-Stops'!K3815,"'","\'"),"")&amp;"','"&amp;IF('Locations-Stops'!L3815&lt;&gt;"",'Locations-Stops'!L3815,"")&amp;"','"&amp;IF('Locations-Stops'!M3815&lt;&gt;"",'Locations-Stops'!M3815,"")&amp;"','"&amp;IF('Locations-Stops'!N3815&lt;&gt;"",'Locations-Stops'!N3815,"")&amp;"', CURRENT_TIMESTAMP);"</f>
        <v>INSERT INTO `locations` (`id`, `name`, `latitude`, `longitude`, `province_id`, `region_1`, `region_2`, `region_3`, `street`, `number`, `postal`, `img`, `last_modified`) VALUES (NULL,'De Kleine Mol',52.326507,4.999111,8,4,15,105,'Unnamed Road','','1112','https://lh4.ggpht.com/PSZ0abDxTcgZrJ95F0q9Od-z95t47r1zGkQVfxmnaBIBdMUVVIobRf0yoaZvRKhYrtKJYrZdeYO6nfGePGdpvw', CURRENT_TIMESTAMP);</v>
      </c>
    </row>
    <row r="3814" spans="1:1" x14ac:dyDescent="0.25">
      <c r="A3814" t="str">
        <f>"INSERT INTO `locations` (`id`, `name`, `latitude`, `longitude`, `province_id`, `region_1`, `region_2`, `region_3`, `street`, `number`, `postal`, `img`, `last_modified`) VALUES (NULL,'"&amp;SUBSTITUTE('Locations-Stops'!F3816,"'","\'")&amp;"',"&amp;IF('Locations-Stops'!D3816&lt;&gt;"",LEFT('Locations-Stops'!D3816,2)&amp;"."&amp;RIGHT('Locations-Stops'!D3816,LEN('Locations-Stops'!D3816)-2),"0")&amp;","&amp;IF('Locations-Stops'!E3816&lt;&gt;"",LEFT('Locations-Stops'!E3816,1)&amp;"."&amp;RIGHT('Locations-Stops'!E3816,LEN('Locations-Stops'!E3816)-1),"0")&amp;","&amp;IF('Locations-Stops'!G3816&lt;&gt;"",VLOOKUP('Locations-Stops'!G3816,Regions!A2:B379,2,FALSE),"0")&amp;","&amp;IF('Locations-Stops'!H3816&lt;&gt;"",VLOOKUP('Locations-Stops'!H3816,Regions!C2:D379,2,FALSE),"0")&amp;","&amp;IF('Locations-Stops'!I3816&lt;&gt;"",VLOOKUP('Locations-Stops'!I3816,Regions!F2:G379,2,FALSE),"0")&amp;","&amp;IF('Locations-Stops'!J3816&lt;&gt;"",VLOOKUP('Locations-Stops'!J3816,Regions!I2:J379,2,FALSE),"0")&amp;",'"&amp;IF('Locations-Stops'!K3816&lt;&gt;"",SUBSTITUTE('Locations-Stops'!K3816,"'","\'"),"")&amp;"','"&amp;IF('Locations-Stops'!L3816&lt;&gt;"",'Locations-Stops'!L3816,"")&amp;"','"&amp;IF('Locations-Stops'!M3816&lt;&gt;"",'Locations-Stops'!M3816,"")&amp;"','"&amp;IF('Locations-Stops'!N3816&lt;&gt;"",'Locations-Stops'!N3816,"")&amp;"', CURRENT_TIMESTAMP);"</f>
        <v>INSERT INTO `locations` (`id`, `name`, `latitude`, `longitude`, `province_id`, `region_1`, `region_2`, `region_3`, `street`, `number`, `postal`, `img`, `last_modified`) VALUES (NULL,'Vlinder',52.325962,4.999624,8,4,15,105,'Unnamed Road','','1112','https://lh4.ggpht.com/k6lQmsPOnEJBQScyKGZOhH0nnpYtK-2rJsJOWpbhUzOyE_0FHMNMneMvml0q7IN0X0rTD7xA83ilTK6zU99gOg', CURRENT_TIMESTAMP);</v>
      </c>
    </row>
    <row r="3815" spans="1:1" x14ac:dyDescent="0.25">
      <c r="A3815" t="str">
        <f>"INSERT INTO `locations` (`id`, `name`, `latitude`, `longitude`, `province_id`, `region_1`, `region_2`, `region_3`, `street`, `number`, `postal`, `img`, `last_modified`) VALUES (NULL,'"&amp;SUBSTITUTE('Locations-Stops'!F3817,"'","\'")&amp;"',"&amp;IF('Locations-Stops'!D3817&lt;&gt;"",LEFT('Locations-Stops'!D3817,2)&amp;"."&amp;RIGHT('Locations-Stops'!D3817,LEN('Locations-Stops'!D3817)-2),"0")&amp;","&amp;IF('Locations-Stops'!E3817&lt;&gt;"",LEFT('Locations-Stops'!E3817,1)&amp;"."&amp;RIGHT('Locations-Stops'!E3817,LEN('Locations-Stops'!E3817)-1),"0")&amp;","&amp;IF('Locations-Stops'!G3817&lt;&gt;"",VLOOKUP('Locations-Stops'!G3817,Regions!A2:B379,2,FALSE),"0")&amp;","&amp;IF('Locations-Stops'!H3817&lt;&gt;"",VLOOKUP('Locations-Stops'!H3817,Regions!C2:D379,2,FALSE),"0")&amp;","&amp;IF('Locations-Stops'!I3817&lt;&gt;"",VLOOKUP('Locations-Stops'!I3817,Regions!F2:G379,2,FALSE),"0")&amp;","&amp;IF('Locations-Stops'!J3817&lt;&gt;"",VLOOKUP('Locations-Stops'!J3817,Regions!I2:J379,2,FALSE),"0")&amp;",'"&amp;IF('Locations-Stops'!K3817&lt;&gt;"",SUBSTITUTE('Locations-Stops'!K3817,"'","\'"),"")&amp;"','"&amp;IF('Locations-Stops'!L3817&lt;&gt;"",'Locations-Stops'!L3817,"")&amp;"','"&amp;IF('Locations-Stops'!M3817&lt;&gt;"",'Locations-Stops'!M3817,"")&amp;"','"&amp;IF('Locations-Stops'!N3817&lt;&gt;"",'Locations-Stops'!N3817,"")&amp;"', CURRENT_TIMESTAMP);"</f>
        <v>INSERT INTO `locations` (`id`, `name`, `latitude`, `longitude`, `province_id`, `region_1`, `region_2`, `region_3`, `street`, `number`, `postal`, `img`, `last_modified`) VALUES (NULL,'Playground Van Markenplantsoen',52.342244,4.960005,8,4,15,105,'Van Markenplantsoen','126','1111 HZ','https://lh3.googleusercontent.com/Ze5U_PkdwGQcmr1AGe24bo8zuzF-rqanC981NgN0cSoETwBD0O2gSgo1aajXJkLzh5m2A-RjUd2ix_bCFdh8qA', CURRENT_TIMESTAMP);</v>
      </c>
    </row>
    <row r="3816" spans="1:1" x14ac:dyDescent="0.25">
      <c r="A3816" t="str">
        <f>"INSERT INTO `locations` (`id`, `name`, `latitude`, `longitude`, `province_id`, `region_1`, `region_2`, `region_3`, `street`, `number`, `postal`, `img`, `last_modified`) VALUES (NULL,'"&amp;SUBSTITUTE('Locations-Stops'!F3818,"'","\'")&amp;"',"&amp;IF('Locations-Stops'!D3818&lt;&gt;"",LEFT('Locations-Stops'!D3818,2)&amp;"."&amp;RIGHT('Locations-Stops'!D3818,LEN('Locations-Stops'!D3818)-2),"0")&amp;","&amp;IF('Locations-Stops'!E3818&lt;&gt;"",LEFT('Locations-Stops'!E3818,1)&amp;"."&amp;RIGHT('Locations-Stops'!E3818,LEN('Locations-Stops'!E3818)-1),"0")&amp;","&amp;IF('Locations-Stops'!G3818&lt;&gt;"",VLOOKUP('Locations-Stops'!G3818,Regions!A2:B379,2,FALSE),"0")&amp;","&amp;IF('Locations-Stops'!H3818&lt;&gt;"",VLOOKUP('Locations-Stops'!H3818,Regions!C2:D379,2,FALSE),"0")&amp;","&amp;IF('Locations-Stops'!I3818&lt;&gt;"",VLOOKUP('Locations-Stops'!I3818,Regions!F2:G379,2,FALSE),"0")&amp;","&amp;IF('Locations-Stops'!J3818&lt;&gt;"",VLOOKUP('Locations-Stops'!J3818,Regions!I2:J379,2,FALSE),"0")&amp;",'"&amp;IF('Locations-Stops'!K3818&lt;&gt;"",SUBSTITUTE('Locations-Stops'!K3818,"'","\'"),"")&amp;"','"&amp;IF('Locations-Stops'!L3818&lt;&gt;"",'Locations-Stops'!L3818,"")&amp;"','"&amp;IF('Locations-Stops'!M3818&lt;&gt;"",'Locations-Stops'!M3818,"")&amp;"','"&amp;IF('Locations-Stops'!N3818&lt;&gt;"",'Locations-Stops'!N3818,"")&amp;"', CURRENT_TIMESTAMP);"</f>
        <v>INSERT INTO `locations` (`id`, `name`, `latitude`, `longitude`, `province_id`, `region_1`, `region_2`, `region_3`, `street`, `number`, `postal`, `img`, `last_modified`) VALUES (NULL,'De Vensermolen (molenromp)',52.338327,4.950561,8,4,15,105,'Venserkade','112','1112 BG','https://lh5.ggpht.com/MkHWfKQ6Ci90-OiAO0ER867y8m15HBRarq4dFCn0XJocpw3q7H86HyouZDXLkFboWmmMum2btcbO1RmUDYU', CURRENT_TIMESTAMP);</v>
      </c>
    </row>
    <row r="3817" spans="1:1" x14ac:dyDescent="0.25">
      <c r="A3817" t="str">
        <f>"INSERT INTO `locations` (`id`, `name`, `latitude`, `longitude`, `province_id`, `region_1`, `region_2`, `region_3`, `street`, `number`, `postal`, `img`, `last_modified`) VALUES (NULL,'"&amp;SUBSTITUTE('Locations-Stops'!F3819,"'","\'")&amp;"',"&amp;IF('Locations-Stops'!D3819&lt;&gt;"",LEFT('Locations-Stops'!D3819,2)&amp;"."&amp;RIGHT('Locations-Stops'!D3819,LEN('Locations-Stops'!D3819)-2),"0")&amp;","&amp;IF('Locations-Stops'!E3819&lt;&gt;"",LEFT('Locations-Stops'!E3819,1)&amp;"."&amp;RIGHT('Locations-Stops'!E3819,LEN('Locations-Stops'!E3819)-1),"0")&amp;","&amp;IF('Locations-Stops'!G3819&lt;&gt;"",VLOOKUP('Locations-Stops'!G3819,Regions!A2:B379,2,FALSE),"0")&amp;","&amp;IF('Locations-Stops'!H3819&lt;&gt;"",VLOOKUP('Locations-Stops'!H3819,Regions!C2:D379,2,FALSE),"0")&amp;","&amp;IF('Locations-Stops'!I3819&lt;&gt;"",VLOOKUP('Locations-Stops'!I3819,Regions!F2:G379,2,FALSE),"0")&amp;","&amp;IF('Locations-Stops'!J3819&lt;&gt;"",VLOOKUP('Locations-Stops'!J3819,Regions!I2:J379,2,FALSE),"0")&amp;",'"&amp;IF('Locations-Stops'!K3819&lt;&gt;"",SUBSTITUTE('Locations-Stops'!K3819,"'","\'"),"")&amp;"','"&amp;IF('Locations-Stops'!L3819&lt;&gt;"",'Locations-Stops'!L3819,"")&amp;"','"&amp;IF('Locations-Stops'!M3819&lt;&gt;"",'Locations-Stops'!M3819,"")&amp;"','"&amp;IF('Locations-Stops'!N3819&lt;&gt;"",'Locations-Stops'!N3819,"")&amp;"', CURRENT_TIMESTAMP);"</f>
        <v>INSERT INTO `locations` (`id`, `name`, `latitude`, `longitude`, `province_id`, `region_1`, `region_2`, `region_3`, `street`, `number`, `postal`, `img`, `last_modified`) VALUES (NULL,'Voormalig Pomphuis Verrijn Stuart',52.332514,4.96262,8,4,15,105,'Verrijn Stuartweg','3','1112 AW','https://lh6.ggpht.com/6q-sY5Pyu_8HKfs6-564gAEF9KmZz7dZFbu-H-aXOWif-SOXlOpOWF2jLuYGlFClchOu8r9DRH1xnvCHj-Uj', CURRENT_TIMESTAMP);</v>
      </c>
    </row>
    <row r="3818" spans="1:1" x14ac:dyDescent="0.25">
      <c r="A3818" t="str">
        <f>"INSERT INTO `locations` (`id`, `name`, `latitude`, `longitude`, `province_id`, `region_1`, `region_2`, `region_3`, `street`, `number`, `postal`, `img`, `last_modified`) VALUES (NULL,'"&amp;SUBSTITUTE('Locations-Stops'!F3820,"'","\'")&amp;"',"&amp;IF('Locations-Stops'!D3820&lt;&gt;"",LEFT('Locations-Stops'!D3820,2)&amp;"."&amp;RIGHT('Locations-Stops'!D3820,LEN('Locations-Stops'!D3820)-2),"0")&amp;","&amp;IF('Locations-Stops'!E3820&lt;&gt;"",LEFT('Locations-Stops'!E3820,1)&amp;"."&amp;RIGHT('Locations-Stops'!E3820,LEN('Locations-Stops'!E3820)-1),"0")&amp;","&amp;IF('Locations-Stops'!G3820&lt;&gt;"",VLOOKUP('Locations-Stops'!G3820,Regions!A2:B379,2,FALSE),"0")&amp;","&amp;IF('Locations-Stops'!H3820&lt;&gt;"",VLOOKUP('Locations-Stops'!H3820,Regions!C2:D379,2,FALSE),"0")&amp;","&amp;IF('Locations-Stops'!I3820&lt;&gt;"",VLOOKUP('Locations-Stops'!I3820,Regions!F2:G379,2,FALSE),"0")&amp;","&amp;IF('Locations-Stops'!J3820&lt;&gt;"",VLOOKUP('Locations-Stops'!J3820,Regions!I2:J379,2,FALSE),"0")&amp;",'"&amp;IF('Locations-Stops'!K3820&lt;&gt;"",SUBSTITUTE('Locations-Stops'!K3820,"'","\'"),"")&amp;"','"&amp;IF('Locations-Stops'!L3820&lt;&gt;"",'Locations-Stops'!L3820,"")&amp;"','"&amp;IF('Locations-Stops'!M3820&lt;&gt;"",'Locations-Stops'!M3820,"")&amp;"','"&amp;IF('Locations-Stops'!N3820&lt;&gt;"",'Locations-Stops'!N3820,"")&amp;"', CURRENT_TIMESTAMP);"</f>
        <v>INSERT INTO `locations` (`id`, `name`, `latitude`, `longitude`, `province_id`, `region_1`, `region_2`, `region_3`, `street`, `number`, `postal`, `img`, `last_modified`) VALUES (NULL,'Bronze Vrouw',52.330487,4.971575,8,4,15,105,'Verrijn Stuartweg','60','1112 AX','https://lh3.ggpht.com/T-GcEBkokQ7gCdx7jn0BfcbQmNxgbaaFp0X2NB1hVIpuR2i2dm5IkJ9qYJZQhm4SEU_9pxaDTUISonXASI1zQA', CURRENT_TIMESTAMP);</v>
      </c>
    </row>
    <row r="3819" spans="1:1" x14ac:dyDescent="0.25">
      <c r="A3819" t="str">
        <f>"INSERT INTO `locations` (`id`, `name`, `latitude`, `longitude`, `province_id`, `region_1`, `region_2`, `region_3`, `street`, `number`, `postal`, `img`, `last_modified`) VALUES (NULL,'"&amp;SUBSTITUTE('Locations-Stops'!F3821,"'","\'")&amp;"',"&amp;IF('Locations-Stops'!D3821&lt;&gt;"",LEFT('Locations-Stops'!D3821,2)&amp;"."&amp;RIGHT('Locations-Stops'!D3821,LEN('Locations-Stops'!D3821)-2),"0")&amp;","&amp;IF('Locations-Stops'!E3821&lt;&gt;"",LEFT('Locations-Stops'!E3821,1)&amp;"."&amp;RIGHT('Locations-Stops'!E3821,LEN('Locations-Stops'!E3821)-1),"0")&amp;","&amp;IF('Locations-Stops'!G3821&lt;&gt;"",VLOOKUP('Locations-Stops'!G3821,Regions!A2:B379,2,FALSE),"0")&amp;","&amp;IF('Locations-Stops'!H3821&lt;&gt;"",VLOOKUP('Locations-Stops'!H3821,Regions!C2:D379,2,FALSE),"0")&amp;","&amp;IF('Locations-Stops'!I3821&lt;&gt;"",VLOOKUP('Locations-Stops'!I3821,Regions!F2:G379,2,FALSE),"0")&amp;","&amp;IF('Locations-Stops'!J3821&lt;&gt;"",VLOOKUP('Locations-Stops'!J3821,Regions!I2:J379,2,FALSE),"0")&amp;",'"&amp;IF('Locations-Stops'!K3821&lt;&gt;"",SUBSTITUTE('Locations-Stops'!K3821,"'","\'"),"")&amp;"','"&amp;IF('Locations-Stops'!L3821&lt;&gt;"",'Locations-Stops'!L3821,"")&amp;"','"&amp;IF('Locations-Stops'!M3821&lt;&gt;"",'Locations-Stops'!M3821,"")&amp;"','"&amp;IF('Locations-Stops'!N3821&lt;&gt;"",'Locations-Stops'!N3821,"")&amp;"', CURRENT_TIMESTAMP);"</f>
        <v>INSERT INTO `locations` (`id`, `name`, `latitude`, `longitude`, `province_id`, `region_1`, `region_2`, `region_3`, `street`, `number`, `postal`, `img`, `last_modified`) VALUES (NULL,'Dans met de libellen',52.344884,4.981164,8,4,15,105,'Vlinderweg','','1113','https://lh6.ggpht.com/srGcUXQnf7LxDTE9cXevJV3xE4FroOq18UZegVGFzI5OeHwEHJ1N4D-STiAfIkgyZZuPrj_BDT2lILmVkDvE', CURRENT_TIMESTAMP);</v>
      </c>
    </row>
    <row r="3820" spans="1:1" x14ac:dyDescent="0.25">
      <c r="A3820" t="str">
        <f>"INSERT INTO `locations` (`id`, `name`, `latitude`, `longitude`, `province_id`, `region_1`, `region_2`, `region_3`, `street`, `number`, `postal`, `img`, `last_modified`) VALUES (NULL,'"&amp;SUBSTITUTE('Locations-Stops'!F3822,"'","\'")&amp;"',"&amp;IF('Locations-Stops'!D3822&lt;&gt;"",LEFT('Locations-Stops'!D3822,2)&amp;"."&amp;RIGHT('Locations-Stops'!D3822,LEN('Locations-Stops'!D3822)-2),"0")&amp;","&amp;IF('Locations-Stops'!E3822&lt;&gt;"",LEFT('Locations-Stops'!E3822,1)&amp;"."&amp;RIGHT('Locations-Stops'!E3822,LEN('Locations-Stops'!E3822)-1),"0")&amp;","&amp;IF('Locations-Stops'!G3822&lt;&gt;"",VLOOKUP('Locations-Stops'!G3822,Regions!A2:B379,2,FALSE),"0")&amp;","&amp;IF('Locations-Stops'!H3822&lt;&gt;"",VLOOKUP('Locations-Stops'!H3822,Regions!C2:D379,2,FALSE),"0")&amp;","&amp;IF('Locations-Stops'!I3822&lt;&gt;"",VLOOKUP('Locations-Stops'!I3822,Regions!F2:G379,2,FALSE),"0")&amp;","&amp;IF('Locations-Stops'!J3822&lt;&gt;"",VLOOKUP('Locations-Stops'!J3822,Regions!I2:J379,2,FALSE),"0")&amp;",'"&amp;IF('Locations-Stops'!K3822&lt;&gt;"",SUBSTITUTE('Locations-Stops'!K3822,"'","\'"),"")&amp;"','"&amp;IF('Locations-Stops'!L3822&lt;&gt;"",'Locations-Stops'!L3822,"")&amp;"','"&amp;IF('Locations-Stops'!M3822&lt;&gt;"",'Locations-Stops'!M3822,"")&amp;"','"&amp;IF('Locations-Stops'!N3822&lt;&gt;"",'Locations-Stops'!N3822,"")&amp;"', CURRENT_TIMESTAMP);"</f>
        <v>INSERT INTO `locations` (`id`, `name`, `latitude`, `longitude`, `province_id`, `region_1`, `region_2`, `region_3`, `street`, `number`, `postal`, `img`, `last_modified`) VALUES (NULL,'Campus Dmen Climbing Wall',52.328451,4.957139,8,4,15,105,'Waterhoenpad','','1112','https://lh3.googleusercontent.com/fa-fXwsxT1OeVlW6oiZmG1UhlV3HfWVI3F6nMtc8M-KhtDD1Ha2PthKpTv9Y0-WZcijNa2p8NUp0K67Pm-MD9w', CURRENT_TIMESTAMP);</v>
      </c>
    </row>
    <row r="3821" spans="1:1" x14ac:dyDescent="0.25">
      <c r="A3821" t="str">
        <f>"INSERT INTO `locations` (`id`, `name`, `latitude`, `longitude`, `province_id`, `region_1`, `region_2`, `region_3`, `street`, `number`, `postal`, `img`, `last_modified`) VALUES (NULL,'"&amp;SUBSTITUTE('Locations-Stops'!F3823,"'","\'")&amp;"',"&amp;IF('Locations-Stops'!D3823&lt;&gt;"",LEFT('Locations-Stops'!D3823,2)&amp;"."&amp;RIGHT('Locations-Stops'!D3823,LEN('Locations-Stops'!D3823)-2),"0")&amp;","&amp;IF('Locations-Stops'!E3823&lt;&gt;"",LEFT('Locations-Stops'!E3823,1)&amp;"."&amp;RIGHT('Locations-Stops'!E3823,LEN('Locations-Stops'!E3823)-1),"0")&amp;","&amp;IF('Locations-Stops'!G3823&lt;&gt;"",VLOOKUP('Locations-Stops'!G3823,Regions!A2:B379,2,FALSE),"0")&amp;","&amp;IF('Locations-Stops'!H3823&lt;&gt;"",VLOOKUP('Locations-Stops'!H3823,Regions!C2:D379,2,FALSE),"0")&amp;","&amp;IF('Locations-Stops'!I3823&lt;&gt;"",VLOOKUP('Locations-Stops'!I3823,Regions!F2:G379,2,FALSE),"0")&amp;","&amp;IF('Locations-Stops'!J3823&lt;&gt;"",VLOOKUP('Locations-Stops'!J3823,Regions!I2:J379,2,FALSE),"0")&amp;",'"&amp;IF('Locations-Stops'!K3823&lt;&gt;"",SUBSTITUTE('Locations-Stops'!K3823,"'","\'"),"")&amp;"','"&amp;IF('Locations-Stops'!L3823&lt;&gt;"",'Locations-Stops'!L3823,"")&amp;"','"&amp;IF('Locations-Stops'!M3823&lt;&gt;"",'Locations-Stops'!M3823,"")&amp;"','"&amp;IF('Locations-Stops'!N3823&lt;&gt;"",'Locations-Stops'!N3823,"")&amp;"', CURRENT_TIMESTAMP);"</f>
        <v>INSERT INTO `locations` (`id`, `name`, `latitude`, `longitude`, `province_id`, `region_1`, `region_2`, `region_3`, `street`, `number`, `postal`, `img`, `last_modified`) VALUES (NULL,'Begraafplaats Rustoord',52.336238,4.965477,8,4,15,105,'Weesperstraat','54','1112 AP','https://lh3.googleusercontent.com/2Zk8y6R_JiKyOs_vmI02CG7xwv-LLTVFFJAoKNjTi32_tsSGAsaPH6D6Jkzt8xNOS39mAW_xZzRBVXKQJUw', CURRENT_TIMESTAMP);</v>
      </c>
    </row>
    <row r="3822" spans="1:1" x14ac:dyDescent="0.25">
      <c r="A3822" t="str">
        <f>"INSERT INTO `locations` (`id`, `name`, `latitude`, `longitude`, `province_id`, `region_1`, `region_2`, `region_3`, `street`, `number`, `postal`, `img`, `last_modified`) VALUES (NULL,'"&amp;SUBSTITUTE('Locations-Stops'!F3824,"'","\'")&amp;"',"&amp;IF('Locations-Stops'!D3824&lt;&gt;"",LEFT('Locations-Stops'!D3824,2)&amp;"."&amp;RIGHT('Locations-Stops'!D3824,LEN('Locations-Stops'!D3824)-2),"0")&amp;","&amp;IF('Locations-Stops'!E3824&lt;&gt;"",LEFT('Locations-Stops'!E3824,1)&amp;"."&amp;RIGHT('Locations-Stops'!E3824,LEN('Locations-Stops'!E3824)-1),"0")&amp;","&amp;IF('Locations-Stops'!G3824&lt;&gt;"",VLOOKUP('Locations-Stops'!G3824,Regions!A2:B379,2,FALSE),"0")&amp;","&amp;IF('Locations-Stops'!H3824&lt;&gt;"",VLOOKUP('Locations-Stops'!H3824,Regions!C2:D379,2,FALSE),"0")&amp;","&amp;IF('Locations-Stops'!I3824&lt;&gt;"",VLOOKUP('Locations-Stops'!I3824,Regions!F2:G379,2,FALSE),"0")&amp;","&amp;IF('Locations-Stops'!J3824&lt;&gt;"",VLOOKUP('Locations-Stops'!J3824,Regions!I2:J379,2,FALSE),"0")&amp;",'"&amp;IF('Locations-Stops'!K3824&lt;&gt;"",SUBSTITUTE('Locations-Stops'!K3824,"'","\'"),"")&amp;"','"&amp;IF('Locations-Stops'!L3824&lt;&gt;"",'Locations-Stops'!L3824,"")&amp;"','"&amp;IF('Locations-Stops'!M3824&lt;&gt;"",'Locations-Stops'!M3824,"")&amp;"','"&amp;IF('Locations-Stops'!N3824&lt;&gt;"",'Locations-Stops'!N3824,"")&amp;"', CURRENT_TIMESTAMP);"</f>
        <v>INSERT INTO `locations` (`id`, `name`, `latitude`, `longitude`, `province_id`, `region_1`, `region_2`, `region_3`, `street`, `number`, `postal`, `img`, `last_modified`) VALUES (NULL,'Louis Jonker Mural 1957',52.333903,4.970657,8,4,15,105,'Weesperstraat','112','1112 AP','https://lh6.ggpht.com/ApIYZnJBwzFwAUdCRVa82yeQXtHeCyG2vzJCkMTq6YSJPl4wBWcfzVsqV3GyLC8k8Qeb8OFNt4m0WKAzvhTY5g', CURRENT_TIMESTAMP);</v>
      </c>
    </row>
    <row r="3823" spans="1:1" x14ac:dyDescent="0.25">
      <c r="A3823" t="str">
        <f>"INSERT INTO `locations` (`id`, `name`, `latitude`, `longitude`, `province_id`, `region_1`, `region_2`, `region_3`, `street`, `number`, `postal`, `img`, `last_modified`) VALUES (NULL,'"&amp;SUBSTITUTE('Locations-Stops'!F3825,"'","\'")&amp;"',"&amp;IF('Locations-Stops'!D3825&lt;&gt;"",LEFT('Locations-Stops'!D3825,2)&amp;"."&amp;RIGHT('Locations-Stops'!D3825,LEN('Locations-Stops'!D3825)-2),"0")&amp;","&amp;IF('Locations-Stops'!E3825&lt;&gt;"",LEFT('Locations-Stops'!E3825,1)&amp;"."&amp;RIGHT('Locations-Stops'!E3825,LEN('Locations-Stops'!E3825)-1),"0")&amp;","&amp;IF('Locations-Stops'!G3825&lt;&gt;"",VLOOKUP('Locations-Stops'!G3825,Regions!A2:B379,2,FALSE),"0")&amp;","&amp;IF('Locations-Stops'!H3825&lt;&gt;"",VLOOKUP('Locations-Stops'!H3825,Regions!C2:D379,2,FALSE),"0")&amp;","&amp;IF('Locations-Stops'!I3825&lt;&gt;"",VLOOKUP('Locations-Stops'!I3825,Regions!F2:G379,2,FALSE),"0")&amp;","&amp;IF('Locations-Stops'!J3825&lt;&gt;"",VLOOKUP('Locations-Stops'!J3825,Regions!I2:J379,2,FALSE),"0")&amp;",'"&amp;IF('Locations-Stops'!K3825&lt;&gt;"",SUBSTITUTE('Locations-Stops'!K3825,"'","\'"),"")&amp;"','"&amp;IF('Locations-Stops'!L3825&lt;&gt;"",'Locations-Stops'!L3825,"")&amp;"','"&amp;IF('Locations-Stops'!M3825&lt;&gt;"",'Locations-Stops'!M3825,"")&amp;"','"&amp;IF('Locations-Stops'!N3825&lt;&gt;"",'Locations-Stops'!N3825,"")&amp;"', CURRENT_TIMESTAMP);"</f>
        <v>INSERT INTO `locations` (`id`, `name`, `latitude`, `longitude`, `province_id`, `region_1`, `region_2`, `region_3`, `street`, `number`, `postal`, `img`, `last_modified`) VALUES (NULL,'OBA Diemen Library',52.341457,4.961334,8,4,15,105,'Wilhelminaplantsoen','72','1111','https://lh3.ggpht.com/hSe3fSVBNgs4GbD9C6ocatv-KBhPHRrkWnuFrTgm6_ydy8nF5I5UElimpjHwEN40tcEYUqW2V_Ca2-wMtA0', CURRENT_TIMESTAMP);</v>
      </c>
    </row>
    <row r="3824" spans="1:1" x14ac:dyDescent="0.25">
      <c r="A3824" t="str">
        <f>"INSERT INTO `locations` (`id`, `name`, `latitude`, `longitude`, `province_id`, `region_1`, `region_2`, `region_3`, `street`, `number`, `postal`, `img`, `last_modified`) VALUES (NULL,'"&amp;SUBSTITUTE('Locations-Stops'!F3826,"'","\'")&amp;"',"&amp;IF('Locations-Stops'!D3826&lt;&gt;"",LEFT('Locations-Stops'!D3826,2)&amp;"."&amp;RIGHT('Locations-Stops'!D3826,LEN('Locations-Stops'!D3826)-2),"0")&amp;","&amp;IF('Locations-Stops'!E3826&lt;&gt;"",LEFT('Locations-Stops'!E3826,1)&amp;"."&amp;RIGHT('Locations-Stops'!E3826,LEN('Locations-Stops'!E3826)-1),"0")&amp;","&amp;IF('Locations-Stops'!G3826&lt;&gt;"",VLOOKUP('Locations-Stops'!G3826,Regions!A2:B379,2,FALSE),"0")&amp;","&amp;IF('Locations-Stops'!H3826&lt;&gt;"",VLOOKUP('Locations-Stops'!H3826,Regions!C2:D379,2,FALSE),"0")&amp;","&amp;IF('Locations-Stops'!I3826&lt;&gt;"",VLOOKUP('Locations-Stops'!I3826,Regions!F2:G379,2,FALSE),"0")&amp;","&amp;IF('Locations-Stops'!J3826&lt;&gt;"",VLOOKUP('Locations-Stops'!J3826,Regions!I2:J379,2,FALSE),"0")&amp;",'"&amp;IF('Locations-Stops'!K3826&lt;&gt;"",SUBSTITUTE('Locations-Stops'!K3826,"'","\'"),"")&amp;"','"&amp;IF('Locations-Stops'!L3826&lt;&gt;"",'Locations-Stops'!L3826,"")&amp;"','"&amp;IF('Locations-Stops'!M3826&lt;&gt;"",'Locations-Stops'!M3826,"")&amp;"','"&amp;IF('Locations-Stops'!N3826&lt;&gt;"",'Locations-Stops'!N3826,"")&amp;"', CURRENT_TIMESTAMP);"</f>
        <v>INSERT INTO `locations` (`id`, `name`, `latitude`, `longitude`, `province_id`, `region_1`, `region_2`, `region_3`, `street`, `number`, `postal`, `img`, `last_modified`) VALUES (NULL,'Metal Bar Statue',52.327309,4.95244,8,4,15,105,'Wisselwerking','8','1112 XK','https://lh5.ggpht.com/-yl4-CSPK0H_wlXiMqOxXu2qFSy-zQxHDZSgCbdZzUYvmLDdrudDbWJG4bJf11P9RPeWrYSGxVqh-lI07Mo', CURRENT_TIMESTAMP);</v>
      </c>
    </row>
    <row r="3825" spans="1:1" x14ac:dyDescent="0.25">
      <c r="A3825" t="str">
        <f>"INSERT INTO `locations` (`id`, `name`, `latitude`, `longitude`, `province_id`, `region_1`, `region_2`, `region_3`, `street`, `number`, `postal`, `img`, `last_modified`) VALUES (NULL,'"&amp;SUBSTITUTE('Locations-Stops'!F3827,"'","\'")&amp;"',"&amp;IF('Locations-Stops'!D3827&lt;&gt;"",LEFT('Locations-Stops'!D3827,2)&amp;"."&amp;RIGHT('Locations-Stops'!D3827,LEN('Locations-Stops'!D3827)-2),"0")&amp;","&amp;IF('Locations-Stops'!E3827&lt;&gt;"",LEFT('Locations-Stops'!E3827,1)&amp;"."&amp;RIGHT('Locations-Stops'!E3827,LEN('Locations-Stops'!E3827)-1),"0")&amp;","&amp;IF('Locations-Stops'!G3827&lt;&gt;"",VLOOKUP('Locations-Stops'!G3827,Regions!A2:B379,2,FALSE),"0")&amp;","&amp;IF('Locations-Stops'!H3827&lt;&gt;"",VLOOKUP('Locations-Stops'!H3827,Regions!C2:D379,2,FALSE),"0")&amp;","&amp;IF('Locations-Stops'!I3827&lt;&gt;"",VLOOKUP('Locations-Stops'!I3827,Regions!F2:G379,2,FALSE),"0")&amp;","&amp;IF('Locations-Stops'!J3827&lt;&gt;"",VLOOKUP('Locations-Stops'!J3827,Regions!I2:J379,2,FALSE),"0")&amp;",'"&amp;IF('Locations-Stops'!K3827&lt;&gt;"",SUBSTITUTE('Locations-Stops'!K3827,"'","\'"),"")&amp;"','"&amp;IF('Locations-Stops'!L3827&lt;&gt;"",'Locations-Stops'!L3827,"")&amp;"','"&amp;IF('Locations-Stops'!M3827&lt;&gt;"",'Locations-Stops'!M3827,"")&amp;"','"&amp;IF('Locations-Stops'!N3827&lt;&gt;"",'Locations-Stops'!N3827,"")&amp;"', CURRENT_TIMESTAMP);"</f>
        <v>INSERT INTO `locations` (`id`, `name`, `latitude`, `longitude`, `province_id`, `region_1`, `region_2`, `region_3`, `street`, `number`, `postal`, `img`, `last_modified`) VALUES (NULL,'Bergwijkdreef Container Woningen',52.326867,4.959835,8,4,15,105,'Zilvermeeuwpad','','1112','https://lh5.ggpht.com/mW5yfLPLwTkpWZIE84xyjZQIJF96vuF_GHkuluw0t9HGZirytDiF_026w3JYFGvq4VuX7vJipLwoB-VEXuBS', CURRENT_TIMESTAMP);</v>
      </c>
    </row>
    <row r="3826" spans="1:1" x14ac:dyDescent="0.25">
      <c r="A3826" t="str">
        <f>"INSERT INTO `locations` (`id`, `name`, `latitude`, `longitude`, `province_id`, `region_1`, `region_2`, `region_3`, `street`, `number`, `postal`, `img`, `last_modified`) VALUES (NULL,'"&amp;SUBSTITUTE('Locations-Stops'!F3828,"'","\'")&amp;"',"&amp;IF('Locations-Stops'!D3828&lt;&gt;"",LEFT('Locations-Stops'!D3828,2)&amp;"."&amp;RIGHT('Locations-Stops'!D3828,LEN('Locations-Stops'!D3828)-2),"0")&amp;","&amp;IF('Locations-Stops'!E3828&lt;&gt;"",LEFT('Locations-Stops'!E3828,1)&amp;"."&amp;RIGHT('Locations-Stops'!E3828,LEN('Locations-Stops'!E3828)-1),"0")&amp;","&amp;IF('Locations-Stops'!G3828&lt;&gt;"",VLOOKUP('Locations-Stops'!G3828,Regions!A2:B379,2,FALSE),"0")&amp;","&amp;IF('Locations-Stops'!H3828&lt;&gt;"",VLOOKUP('Locations-Stops'!H3828,Regions!C2:D379,2,FALSE),"0")&amp;","&amp;IF('Locations-Stops'!I3828&lt;&gt;"",VLOOKUP('Locations-Stops'!I3828,Regions!F2:G379,2,FALSE),"0")&amp;","&amp;IF('Locations-Stops'!J3828&lt;&gt;"",VLOOKUP('Locations-Stops'!J3828,Regions!I2:J379,2,FALSE),"0")&amp;",'"&amp;IF('Locations-Stops'!K3828&lt;&gt;"",SUBSTITUTE('Locations-Stops'!K3828,"'","\'"),"")&amp;"','"&amp;IF('Locations-Stops'!L3828&lt;&gt;"",'Locations-Stops'!L3828,"")&amp;"','"&amp;IF('Locations-Stops'!M3828&lt;&gt;"",'Locations-Stops'!M3828,"")&amp;"','"&amp;IF('Locations-Stops'!N3828&lt;&gt;"",'Locations-Stops'!N3828,"")&amp;"', CURRENT_TIMESTAMP);"</f>
        <v>INSERT INTO `locations` (`id`, `name`, `latitude`, `longitude`, `province_id`, `region_1`, `region_2`, `region_3`, `street`, `number`, `postal`, `img`, `last_modified`) VALUES (NULL,'Mosaic Tiles',52.335127,4.958098,8,4,15,105,'Zwanenpad','','1112','https://lh4.ggpht.com/SLDN1NzQw_CJHKTXp402ix3UJjeKNJps48J067zDPEbxTKm-auYyvF35ABMOil6sJ8tpdlEjnvCr5mnSyZf4', CURRENT_TIMESTAMP);</v>
      </c>
    </row>
    <row r="3827" spans="1:1" x14ac:dyDescent="0.25">
      <c r="A3827" t="str">
        <f>"INSERT INTO `locations` (`id`, `name`, `latitude`, `longitude`, `province_id`, `region_1`, `region_2`, `region_3`, `street`, `number`, `postal`, `img`, `last_modified`) VALUES (NULL,'"&amp;SUBSTITUTE('Locations-Stops'!F3829,"'","\'")&amp;"',"&amp;IF('Locations-Stops'!D3829&lt;&gt;"",LEFT('Locations-Stops'!D3829,2)&amp;"."&amp;RIGHT('Locations-Stops'!D3829,LEN('Locations-Stops'!D3829)-2),"0")&amp;","&amp;IF('Locations-Stops'!E3829&lt;&gt;"",LEFT('Locations-Stops'!E3829,1)&amp;"."&amp;RIGHT('Locations-Stops'!E3829,LEN('Locations-Stops'!E3829)-1),"0")&amp;","&amp;IF('Locations-Stops'!G3829&lt;&gt;"",VLOOKUP('Locations-Stops'!G3829,Regions!A2:B379,2,FALSE),"0")&amp;","&amp;IF('Locations-Stops'!H3829&lt;&gt;"",VLOOKUP('Locations-Stops'!H3829,Regions!C2:D379,2,FALSE),"0")&amp;","&amp;IF('Locations-Stops'!I3829&lt;&gt;"",VLOOKUP('Locations-Stops'!I3829,Regions!F2:G379,2,FALSE),"0")&amp;","&amp;IF('Locations-Stops'!J3829&lt;&gt;"",VLOOKUP('Locations-Stops'!J3829,Regions!I2:J379,2,FALSE),"0")&amp;",'"&amp;IF('Locations-Stops'!K3829&lt;&gt;"",SUBSTITUTE('Locations-Stops'!K3829,"'","\'"),"")&amp;"','"&amp;IF('Locations-Stops'!L3829&lt;&gt;"",'Locations-Stops'!L3829,"")&amp;"','"&amp;IF('Locations-Stops'!M3829&lt;&gt;"",'Locations-Stops'!M3829,"")&amp;"','"&amp;IF('Locations-Stops'!N3829&lt;&gt;"",'Locations-Stops'!N3829,"")&amp;"', CURRENT_TIMESTAMP);"</f>
        <v>INSERT INTO `locations` (`id`, `name`, `latitude`, `longitude`, `province_id`, `region_1`, `region_2`, `region_3`, `street`, `number`, `postal`, `img`, `last_modified`) VALUES (NULL,'Amsterdamsepoortbrug',52.330631,5.066421,8,11,28,134,'Amsterdamsestraat','21','1398 BK','https://lh4.ggpht.com/KglORi9Mt8vj4EhCidOi3s66yPf1a0Txi7UkzZZDkCkL1rBEWdNK7RkHDZnfs-kejrwWECEStQTTS8XYvZ6g', CURRENT_TIMESTAMP);</v>
      </c>
    </row>
    <row r="3828" spans="1:1" x14ac:dyDescent="0.25">
      <c r="A3828" t="str">
        <f>"INSERT INTO `locations` (`id`, `name`, `latitude`, `longitude`, `province_id`, `region_1`, `region_2`, `region_3`, `street`, `number`, `postal`, `img`, `last_modified`) VALUES (NULL,'"&amp;SUBSTITUTE('Locations-Stops'!F3830,"'","\'")&amp;"',"&amp;IF('Locations-Stops'!D3830&lt;&gt;"",LEFT('Locations-Stops'!D3830,2)&amp;"."&amp;RIGHT('Locations-Stops'!D3830,LEN('Locations-Stops'!D3830)-2),"0")&amp;","&amp;IF('Locations-Stops'!E3830&lt;&gt;"",LEFT('Locations-Stops'!E3830,1)&amp;"."&amp;RIGHT('Locations-Stops'!E3830,LEN('Locations-Stops'!E3830)-1),"0")&amp;","&amp;IF('Locations-Stops'!G3830&lt;&gt;"",VLOOKUP('Locations-Stops'!G3830,Regions!A2:B379,2,FALSE),"0")&amp;","&amp;IF('Locations-Stops'!H3830&lt;&gt;"",VLOOKUP('Locations-Stops'!H3830,Regions!C2:D379,2,FALSE),"0")&amp;","&amp;IF('Locations-Stops'!I3830&lt;&gt;"",VLOOKUP('Locations-Stops'!I3830,Regions!F2:G379,2,FALSE),"0")&amp;","&amp;IF('Locations-Stops'!J3830&lt;&gt;"",VLOOKUP('Locations-Stops'!J3830,Regions!I2:J379,2,FALSE),"0")&amp;",'"&amp;IF('Locations-Stops'!K3830&lt;&gt;"",SUBSTITUTE('Locations-Stops'!K3830,"'","\'"),"")&amp;"','"&amp;IF('Locations-Stops'!L3830&lt;&gt;"",'Locations-Stops'!L3830,"")&amp;"','"&amp;IF('Locations-Stops'!M3830&lt;&gt;"",'Locations-Stops'!M3830,"")&amp;"','"&amp;IF('Locations-Stops'!N3830&lt;&gt;"",'Locations-Stops'!N3830,"")&amp;"', CURRENT_TIMESTAMP);"</f>
        <v>INSERT INTO `locations` (`id`, `name`, `latitude`, `longitude`, `province_id`, `region_1`, `region_2`, `region_3`, `street`, `number`, `postal`, `img`, `last_modified`) VALUES (NULL,'Ingang Fermanplantsoen',52.328039,5.064509,8,11,28,134,'Fermanplantsoen','1','1398','https://lh5.ggpht.com/gPAWccWo5OOmOrTgs4rbNkGlr-J-pos1RouifQgnRVA_IaaW8aY5tT1iZMaikklALoOvD5-d2B9KQ2SiEaMu', CURRENT_TIMESTAMP);</v>
      </c>
    </row>
    <row r="3829" spans="1:1" x14ac:dyDescent="0.25">
      <c r="A3829" t="str">
        <f>"INSERT INTO `locations` (`id`, `name`, `latitude`, `longitude`, `province_id`, `region_1`, `region_2`, `region_3`, `street`, `number`, `postal`, `img`, `last_modified`) VALUES (NULL,'"&amp;SUBSTITUTE('Locations-Stops'!F3831,"'","\'")&amp;"',"&amp;IF('Locations-Stops'!D3831&lt;&gt;"",LEFT('Locations-Stops'!D3831,2)&amp;"."&amp;RIGHT('Locations-Stops'!D3831,LEN('Locations-Stops'!D3831)-2),"0")&amp;","&amp;IF('Locations-Stops'!E3831&lt;&gt;"",LEFT('Locations-Stops'!E3831,1)&amp;"."&amp;RIGHT('Locations-Stops'!E3831,LEN('Locations-Stops'!E3831)-1),"0")&amp;","&amp;IF('Locations-Stops'!G3831&lt;&gt;"",VLOOKUP('Locations-Stops'!G3831,Regions!A2:B379,2,FALSE),"0")&amp;","&amp;IF('Locations-Stops'!H3831&lt;&gt;"",VLOOKUP('Locations-Stops'!H3831,Regions!C2:D379,2,FALSE),"0")&amp;","&amp;IF('Locations-Stops'!I3831&lt;&gt;"",VLOOKUP('Locations-Stops'!I3831,Regions!F2:G379,2,FALSE),"0")&amp;","&amp;IF('Locations-Stops'!J3831&lt;&gt;"",VLOOKUP('Locations-Stops'!J3831,Regions!I2:J379,2,FALSE),"0")&amp;",'"&amp;IF('Locations-Stops'!K3831&lt;&gt;"",SUBSTITUTE('Locations-Stops'!K3831,"'","\'"),"")&amp;"','"&amp;IF('Locations-Stops'!L3831&lt;&gt;"",'Locations-Stops'!L3831,"")&amp;"','"&amp;IF('Locations-Stops'!M3831&lt;&gt;"",'Locations-Stops'!M3831,"")&amp;"','"&amp;IF('Locations-Stops'!N3831&lt;&gt;"",'Locations-Stops'!N3831,"")&amp;"', CURRENT_TIMESTAMP);"</f>
        <v>INSERT INTO `locations` (`id`, `name`, `latitude`, `longitude`, `province_id`, `region_1`, `region_2`, `region_3`, `street`, `number`, `postal`, `img`, `last_modified`) VALUES (NULL,'Command Post With Observation Cupola',52.365466,5.069148,8,11,28,134,'Fort Pampus','1','1398 PX','https://lh5.ggpht.com/cDX2oxM5PYPgEzonZe-2sTrWKWEcqMrqlBI8QY2OB42mFXVw8hX6Fo4wpzhujecUU-47xVYpFUi11NLSUFdqUA', CURRENT_TIMESTAMP);</v>
      </c>
    </row>
    <row r="3830" spans="1:1" x14ac:dyDescent="0.25">
      <c r="A3830" t="str">
        <f>"INSERT INTO `locations` (`id`, `name`, `latitude`, `longitude`, `province_id`, `region_1`, `region_2`, `region_3`, `street`, `number`, `postal`, `img`, `last_modified`) VALUES (NULL,'"&amp;SUBSTITUTE('Locations-Stops'!F3832,"'","\'")&amp;"',"&amp;IF('Locations-Stops'!D3832&lt;&gt;"",LEFT('Locations-Stops'!D3832,2)&amp;"."&amp;RIGHT('Locations-Stops'!D3832,LEN('Locations-Stops'!D3832)-2),"0")&amp;","&amp;IF('Locations-Stops'!E3832&lt;&gt;"",LEFT('Locations-Stops'!E3832,1)&amp;"."&amp;RIGHT('Locations-Stops'!E3832,LEN('Locations-Stops'!E3832)-1),"0")&amp;","&amp;IF('Locations-Stops'!G3832&lt;&gt;"",VLOOKUP('Locations-Stops'!G3832,Regions!A2:B379,2,FALSE),"0")&amp;","&amp;IF('Locations-Stops'!H3832&lt;&gt;"",VLOOKUP('Locations-Stops'!H3832,Regions!C2:D379,2,FALSE),"0")&amp;","&amp;IF('Locations-Stops'!I3832&lt;&gt;"",VLOOKUP('Locations-Stops'!I3832,Regions!F2:G379,2,FALSE),"0")&amp;","&amp;IF('Locations-Stops'!J3832&lt;&gt;"",VLOOKUP('Locations-Stops'!J3832,Regions!I2:J379,2,FALSE),"0")&amp;",'"&amp;IF('Locations-Stops'!K3832&lt;&gt;"",SUBSTITUTE('Locations-Stops'!K3832,"'","\'"),"")&amp;"','"&amp;IF('Locations-Stops'!L3832&lt;&gt;"",'Locations-Stops'!L3832,"")&amp;"','"&amp;IF('Locations-Stops'!M3832&lt;&gt;"",'Locations-Stops'!M3832,"")&amp;"','"&amp;IF('Locations-Stops'!N3832&lt;&gt;"",'Locations-Stops'!N3832,"")&amp;"', CURRENT_TIMESTAMP);"</f>
        <v>INSERT INTO `locations` (`id`, `name`, `latitude`, `longitude`, `province_id`, `region_1`, `region_2`, `region_3`, `street`, `number`, `postal`, `img`, `last_modified`) VALUES (NULL,'Graaf Floris',52.329659,5.069912,8,11,28,134,'Kloosterstraat','2','1398 AM','https://lh4.ggpht.com/oR6KuorVnwjlesxic9ycRERvXbXoKs3JDq1RHQasFf2BtXzNvte58RGqekg1v4QweEuZ-UulH5n5tAAMw1X37g', CURRENT_TIMESTAMP);</v>
      </c>
    </row>
    <row r="3831" spans="1:1" x14ac:dyDescent="0.25">
      <c r="A3831" t="str">
        <f>"INSERT INTO `locations` (`id`, `name`, `latitude`, `longitude`, `province_id`, `region_1`, `region_2`, `region_3`, `street`, `number`, `postal`, `img`, `last_modified`) VALUES (NULL,'"&amp;SUBSTITUTE('Locations-Stops'!F3833,"'","\'")&amp;"',"&amp;IF('Locations-Stops'!D3833&lt;&gt;"",LEFT('Locations-Stops'!D3833,2)&amp;"."&amp;RIGHT('Locations-Stops'!D3833,LEN('Locations-Stops'!D3833)-2),"0")&amp;","&amp;IF('Locations-Stops'!E3833&lt;&gt;"",LEFT('Locations-Stops'!E3833,1)&amp;"."&amp;RIGHT('Locations-Stops'!E3833,LEN('Locations-Stops'!E3833)-1),"0")&amp;","&amp;IF('Locations-Stops'!G3833&lt;&gt;"",VLOOKUP('Locations-Stops'!G3833,Regions!A2:B379,2,FALSE),"0")&amp;","&amp;IF('Locations-Stops'!H3833&lt;&gt;"",VLOOKUP('Locations-Stops'!H3833,Regions!C2:D379,2,FALSE),"0")&amp;","&amp;IF('Locations-Stops'!I3833&lt;&gt;"",VLOOKUP('Locations-Stops'!I3833,Regions!F2:G379,2,FALSE),"0")&amp;","&amp;IF('Locations-Stops'!J3833&lt;&gt;"",VLOOKUP('Locations-Stops'!J3833,Regions!I2:J379,2,FALSE),"0")&amp;",'"&amp;IF('Locations-Stops'!K3833&lt;&gt;"",SUBSTITUTE('Locations-Stops'!K3833,"'","\'"),"")&amp;"','"&amp;IF('Locations-Stops'!L3833&lt;&gt;"",'Locations-Stops'!L3833,"")&amp;"','"&amp;IF('Locations-Stops'!M3833&lt;&gt;"",'Locations-Stops'!M3833,"")&amp;"','"&amp;IF('Locations-Stops'!N3833&lt;&gt;"",'Locations-Stops'!N3833,"")&amp;"', CURRENT_TIMESTAMP);"</f>
        <v>INSERT INTO `locations` (`id`, `name`, `latitude`, `longitude`, `province_id`, `region_1`, `region_2`, `region_3`, `street`, `number`, `postal`, `img`, `last_modified`) VALUES (NULL,'Maxis Monument',52.333961,5.020437,8,11,28,134,'Pampusweg','7','1398 PT','https://lh4.ggpht.com/wqGDpSBy7pXWgQ49T7so17o8oTbtVBLEeOM5c0s_n05STsk365QTG5fHOFU1pe2YIAfJm4KRhQA0_LRkso0dyw', CURRENT_TIMESTAMP);</v>
      </c>
    </row>
    <row r="3832" spans="1:1" x14ac:dyDescent="0.25">
      <c r="A3832" t="str">
        <f>"INSERT INTO `locations` (`id`, `name`, `latitude`, `longitude`, `province_id`, `region_1`, `region_2`, `region_3`, `street`, `number`, `postal`, `img`, `last_modified`) VALUES (NULL,'"&amp;SUBSTITUTE('Locations-Stops'!F3834,"'","\'")&amp;"',"&amp;IF('Locations-Stops'!D3834&lt;&gt;"",LEFT('Locations-Stops'!D3834,2)&amp;"."&amp;RIGHT('Locations-Stops'!D3834,LEN('Locations-Stops'!D3834)-2),"0")&amp;","&amp;IF('Locations-Stops'!E3834&lt;&gt;"",LEFT('Locations-Stops'!E3834,1)&amp;"."&amp;RIGHT('Locations-Stops'!E3834,LEN('Locations-Stops'!E3834)-1),"0")&amp;","&amp;IF('Locations-Stops'!G3834&lt;&gt;"",VLOOKUP('Locations-Stops'!G3834,Regions!A2:B379,2,FALSE),"0")&amp;","&amp;IF('Locations-Stops'!H3834&lt;&gt;"",VLOOKUP('Locations-Stops'!H3834,Regions!C2:D379,2,FALSE),"0")&amp;","&amp;IF('Locations-Stops'!I3834&lt;&gt;"",VLOOKUP('Locations-Stops'!I3834,Regions!F2:G379,2,FALSE),"0")&amp;","&amp;IF('Locations-Stops'!J3834&lt;&gt;"",VLOOKUP('Locations-Stops'!J3834,Regions!I2:J379,2,FALSE),"0")&amp;",'"&amp;IF('Locations-Stops'!K3834&lt;&gt;"",SUBSTITUTE('Locations-Stops'!K3834,"'","\'"),"")&amp;"','"&amp;IF('Locations-Stops'!L3834&lt;&gt;"",'Locations-Stops'!L3834,"")&amp;"','"&amp;IF('Locations-Stops'!M3834&lt;&gt;"",'Locations-Stops'!M3834,"")&amp;"','"&amp;IF('Locations-Stops'!N3834&lt;&gt;"",'Locations-Stops'!N3834,"")&amp;"', CURRENT_TIMESTAMP);"</f>
        <v>INSERT INTO `locations` (`id`, `name`, `latitude`, `longitude`, `province_id`, `region_1`, `region_2`, `region_3`, `street`, `number`, `postal`, `img`, `last_modified`) VALUES (NULL,'O.L.Vrouw Onbevlekt Ontvangen',52.387203,4.607333,8,12,29,135,'Zandvoorterpad','2','2051 BC','https://lh3.ggpht.com/kcEIJW3JNZ2HEszUASBPKzcw08JUHdhRRxXBTGpQIN5ePamPIHOD4iZ-HFFKObQObDbWhE9BFwI-Vdp7gbMVzCoqEyx71vCf81KRe368mdW25CRVfQ', CURRENT_TIMESTAMP);</v>
      </c>
    </row>
    <row r="3833" spans="1:1" x14ac:dyDescent="0.25">
      <c r="A3833" t="str">
        <f>"INSERT INTO `locations` (`id`, `name`, `latitude`, `longitude`, `province_id`, `region_1`, `region_2`, `region_3`, `street`, `number`, `postal`, `img`, `last_modified`) VALUES (NULL,'"&amp;SUBSTITUTE('Locations-Stops'!F3835,"'","\'")&amp;"',"&amp;IF('Locations-Stops'!D3835&lt;&gt;"",LEFT('Locations-Stops'!D3835,2)&amp;"."&amp;RIGHT('Locations-Stops'!D3835,LEN('Locations-Stops'!D3835)-2),"0")&amp;","&amp;IF('Locations-Stops'!E3835&lt;&gt;"",LEFT('Locations-Stops'!E3835,1)&amp;"."&amp;RIGHT('Locations-Stops'!E3835,LEN('Locations-Stops'!E3835)-1),"0")&amp;","&amp;IF('Locations-Stops'!G3835&lt;&gt;"",VLOOKUP('Locations-Stops'!G3835,Regions!A2:B379,2,FALSE),"0")&amp;","&amp;IF('Locations-Stops'!H3835&lt;&gt;"",VLOOKUP('Locations-Stops'!H3835,Regions!C2:D379,2,FALSE),"0")&amp;","&amp;IF('Locations-Stops'!I3835&lt;&gt;"",VLOOKUP('Locations-Stops'!I3835,Regions!F2:G379,2,FALSE),"0")&amp;","&amp;IF('Locations-Stops'!J3835&lt;&gt;"",VLOOKUP('Locations-Stops'!J3835,Regions!I2:J379,2,FALSE),"0")&amp;",'"&amp;IF('Locations-Stops'!K3835&lt;&gt;"",SUBSTITUTE('Locations-Stops'!K3835,"'","\'"),"")&amp;"','"&amp;IF('Locations-Stops'!L3835&lt;&gt;"",'Locations-Stops'!L3835,"")&amp;"','"&amp;IF('Locations-Stops'!M3835&lt;&gt;"",'Locations-Stops'!M3835,"")&amp;"','"&amp;IF('Locations-Stops'!N3835&lt;&gt;"",'Locations-Stops'!N3835,"")&amp;"', CURRENT_TIMESTAMP);"</f>
        <v>INSERT INTO `locations` (`id`, `name`, `latitude`, `longitude`, `province_id`, `region_1`, `region_2`, `region_3`, `street`, `number`, `postal`, `img`, `last_modified`) VALUES (NULL,'Frisia Building Anno 1894',52.38599,4.618901,8,12,29,135,'Zijlweg','172','2015 BJ','https://lh6.ggpht.com/EaCW58lrU0kUaKJIKDkgeuUB8DWDtzJ9Wz-WWlZxLqClD6w8ATRgyNgx1nk6KhHhWHPtKxHk9fLIvjTuZhZM', CURRENT_TIMESTAMP);</v>
      </c>
    </row>
    <row r="3834" spans="1:1" x14ac:dyDescent="0.25">
      <c r="A3834" t="str">
        <f>"INSERT INTO `locations` (`id`, `name`, `latitude`, `longitude`, `province_id`, `region_1`, `region_2`, `region_3`, `street`, `number`, `postal`, `img`, `last_modified`) VALUES (NULL,'"&amp;SUBSTITUTE('Locations-Stops'!F3836,"'","\'")&amp;"',"&amp;IF('Locations-Stops'!D3836&lt;&gt;"",LEFT('Locations-Stops'!D3836,2)&amp;"."&amp;RIGHT('Locations-Stops'!D3836,LEN('Locations-Stops'!D3836)-2),"0")&amp;","&amp;IF('Locations-Stops'!E3836&lt;&gt;"",LEFT('Locations-Stops'!E3836,1)&amp;"."&amp;RIGHT('Locations-Stops'!E3836,LEN('Locations-Stops'!E3836)-1),"0")&amp;","&amp;IF('Locations-Stops'!G3836&lt;&gt;"",VLOOKUP('Locations-Stops'!G3836,Regions!A2:B379,2,FALSE),"0")&amp;","&amp;IF('Locations-Stops'!H3836&lt;&gt;"",VLOOKUP('Locations-Stops'!H3836,Regions!C2:D379,2,FALSE),"0")&amp;","&amp;IF('Locations-Stops'!I3836&lt;&gt;"",VLOOKUP('Locations-Stops'!I3836,Regions!F2:G379,2,FALSE),"0")&amp;","&amp;IF('Locations-Stops'!J3836&lt;&gt;"",VLOOKUP('Locations-Stops'!J3836,Regions!I2:J379,2,FALSE),"0")&amp;",'"&amp;IF('Locations-Stops'!K3836&lt;&gt;"",SUBSTITUTE('Locations-Stops'!K3836,"'","\'"),"")&amp;"','"&amp;IF('Locations-Stops'!L3836&lt;&gt;"",'Locations-Stops'!L3836,"")&amp;"','"&amp;IF('Locations-Stops'!M3836&lt;&gt;"",'Locations-Stops'!M3836,"")&amp;"','"&amp;IF('Locations-Stops'!N3836&lt;&gt;"",'Locations-Stops'!N3836,"")&amp;"', CURRENT_TIMESTAMP);"</f>
        <v>INSERT INTO `locations` (`id`, `name`, `latitude`, `longitude`, `province_id`, `region_1`, `region_2`, `region_3`, `street`, `number`, `postal`, `img`, `last_modified`) VALUES (NULL,'Nova Building',52.386827,4.617616,8,12,29,135,'Zijlweg','199','2015 CK','https://lh4.ggpht.com/ZcoU2DccfvHBeEh8lMjEG-p_xsmfJGazZHiga9VOD5dkoozLkrJoB5ieAPN5hYa0tZ2D_gA44qsa9IQQ1Nw', CURRENT_TIMESTAMP);</v>
      </c>
    </row>
    <row r="3835" spans="1:1" x14ac:dyDescent="0.25">
      <c r="A3835" t="str">
        <f>"INSERT INTO `locations` (`id`, `name`, `latitude`, `longitude`, `province_id`, `region_1`, `region_2`, `region_3`, `street`, `number`, `postal`, `img`, `last_modified`) VALUES (NULL,'"&amp;SUBSTITUTE('Locations-Stops'!F3837,"'","\'")&amp;"',"&amp;IF('Locations-Stops'!D3837&lt;&gt;"",LEFT('Locations-Stops'!D3837,2)&amp;"."&amp;RIGHT('Locations-Stops'!D3837,LEN('Locations-Stops'!D3837)-2),"0")&amp;","&amp;IF('Locations-Stops'!E3837&lt;&gt;"",LEFT('Locations-Stops'!E3837,1)&amp;"."&amp;RIGHT('Locations-Stops'!E3837,LEN('Locations-Stops'!E3837)-1),"0")&amp;","&amp;IF('Locations-Stops'!G3837&lt;&gt;"",VLOOKUP('Locations-Stops'!G3837,Regions!A2:B379,2,FALSE),"0")&amp;","&amp;IF('Locations-Stops'!H3837&lt;&gt;"",VLOOKUP('Locations-Stops'!H3837,Regions!C2:D379,2,FALSE),"0")&amp;","&amp;IF('Locations-Stops'!I3837&lt;&gt;"",VLOOKUP('Locations-Stops'!I3837,Regions!F2:G379,2,FALSE),"0")&amp;","&amp;IF('Locations-Stops'!J3837&lt;&gt;"",VLOOKUP('Locations-Stops'!J3837,Regions!I2:J379,2,FALSE),"0")&amp;",'"&amp;IF('Locations-Stops'!K3837&lt;&gt;"",SUBSTITUTE('Locations-Stops'!K3837,"'","\'"),"")&amp;"','"&amp;IF('Locations-Stops'!L3837&lt;&gt;"",'Locations-Stops'!L3837,"")&amp;"','"&amp;IF('Locations-Stops'!M3837&lt;&gt;"",'Locations-Stops'!M3837,"")&amp;"','"&amp;IF('Locations-Stops'!N3837&lt;&gt;"",'Locations-Stops'!N3837,"")&amp;"', CURRENT_TIMESTAMP);"</f>
        <v>INSERT INTO `locations` (`id`, `name`, `latitude`, `longitude`, `province_id`, `region_1`, `region_2`, `region_3`, `street`, `number`, `postal`, `img`, `last_modified`) VALUES (NULL,'Nieuw Vredenhof',52.362752,4.619471,8,12,30,136,'Johan de Wittlaan','14','2012 PD','https://lh5.ggpht.com/LqGn2OyVwsCzyfQhazUypsmiqc_5xPFruXGkeHwcseGq0r4EBfeZJtZa4zStljxdsqp0rJrntKpdGdxPMFIzjA', CURRENT_TIMESTAMP);</v>
      </c>
    </row>
    <row r="3836" spans="1:1" x14ac:dyDescent="0.25">
      <c r="A3836" t="str">
        <f>"INSERT INTO `locations` (`id`, `name`, `latitude`, `longitude`, `province_id`, `region_1`, `region_2`, `region_3`, `street`, `number`, `postal`, `img`, `last_modified`) VALUES (NULL,'"&amp;SUBSTITUTE('Locations-Stops'!F3838,"'","\'")&amp;"',"&amp;IF('Locations-Stops'!D3838&lt;&gt;"",LEFT('Locations-Stops'!D3838,2)&amp;"."&amp;RIGHT('Locations-Stops'!D3838,LEN('Locations-Stops'!D3838)-2),"0")&amp;","&amp;IF('Locations-Stops'!E3838&lt;&gt;"",LEFT('Locations-Stops'!E3838,1)&amp;"."&amp;RIGHT('Locations-Stops'!E3838,LEN('Locations-Stops'!E3838)-1),"0")&amp;","&amp;IF('Locations-Stops'!G3838&lt;&gt;"",VLOOKUP('Locations-Stops'!G3838,Regions!A2:B379,2,FALSE),"0")&amp;","&amp;IF('Locations-Stops'!H3838&lt;&gt;"",VLOOKUP('Locations-Stops'!H3838,Regions!C2:D379,2,FALSE),"0")&amp;","&amp;IF('Locations-Stops'!I3838&lt;&gt;"",VLOOKUP('Locations-Stops'!I3838,Regions!F2:G379,2,FALSE),"0")&amp;","&amp;IF('Locations-Stops'!J3838&lt;&gt;"",VLOOKUP('Locations-Stops'!J3838,Regions!I2:J379,2,FALSE),"0")&amp;",'"&amp;IF('Locations-Stops'!K3838&lt;&gt;"",SUBSTITUTE('Locations-Stops'!K3838,"'","\'"),"")&amp;"','"&amp;IF('Locations-Stops'!L3838&lt;&gt;"",'Locations-Stops'!L3838,"")&amp;"','"&amp;IF('Locations-Stops'!M3838&lt;&gt;"",'Locations-Stops'!M3838,"")&amp;"','"&amp;IF('Locations-Stops'!N3838&lt;&gt;"",'Locations-Stops'!N3838,"")&amp;"', CURRENT_TIMESTAMP);"</f>
        <v>INSERT INTO `locations` (`id`, `name`, `latitude`, `longitude`, `province_id`, `region_1`, `region_2`, `region_3`, `street`, `number`, `postal`, `img`, `last_modified`) VALUES (NULL,'History of the Hout Forest',52.367914,4.625525,8,12,31,137,'Hendriklaan','','2012','https://lh3.ggpht.com/V0i9mZJo83QmOsrftYxgp9mgL3G_SU8JrjCnFunP7jIb277f9SD7cYN80XOhycax1-9VraWtFge_E31G-eDW', CURRENT_TIMESTAMP);</v>
      </c>
    </row>
    <row r="3837" spans="1:1" x14ac:dyDescent="0.25">
      <c r="A3837" t="str">
        <f>"INSERT INTO `locations` (`id`, `name`, `latitude`, `longitude`, `province_id`, `region_1`, `region_2`, `region_3`, `street`, `number`, `postal`, `img`, `last_modified`) VALUES (NULL,'"&amp;SUBSTITUTE('Locations-Stops'!F3839,"'","\'")&amp;"',"&amp;IF('Locations-Stops'!D3839&lt;&gt;"",LEFT('Locations-Stops'!D3839,2)&amp;"."&amp;RIGHT('Locations-Stops'!D3839,LEN('Locations-Stops'!D3839)-2),"0")&amp;","&amp;IF('Locations-Stops'!E3839&lt;&gt;"",LEFT('Locations-Stops'!E3839,1)&amp;"."&amp;RIGHT('Locations-Stops'!E3839,LEN('Locations-Stops'!E3839)-1),"0")&amp;","&amp;IF('Locations-Stops'!G3839&lt;&gt;"",VLOOKUP('Locations-Stops'!G3839,Regions!A2:B379,2,FALSE),"0")&amp;","&amp;IF('Locations-Stops'!H3839&lt;&gt;"",VLOOKUP('Locations-Stops'!H3839,Regions!C2:D379,2,FALSE),"0")&amp;","&amp;IF('Locations-Stops'!I3839&lt;&gt;"",VLOOKUP('Locations-Stops'!I3839,Regions!F2:G379,2,FALSE),"0")&amp;","&amp;IF('Locations-Stops'!J3839&lt;&gt;"",VLOOKUP('Locations-Stops'!J3839,Regions!I2:J379,2,FALSE),"0")&amp;",'"&amp;IF('Locations-Stops'!K3839&lt;&gt;"",SUBSTITUTE('Locations-Stops'!K3839,"'","\'"),"")&amp;"','"&amp;IF('Locations-Stops'!L3839&lt;&gt;"",'Locations-Stops'!L3839,"")&amp;"','"&amp;IF('Locations-Stops'!M3839&lt;&gt;"",'Locations-Stops'!M3839,"")&amp;"','"&amp;IF('Locations-Stops'!N3839&lt;&gt;"",'Locations-Stops'!N3839,"")&amp;"', CURRENT_TIMESTAMP);"</f>
        <v>INSERT INTO `locations` (`id`, `name`, `latitude`, `longitude`, `province_id`, `region_1`, `region_2`, `region_3`, `street`, `number`, `postal`, `img`, `last_modified`) VALUES (NULL,'Wijn Zwijntje',52.364351,4.620578,8,12,31,137,'Spanjaardslaan','3','2012 NR','https://lh4.ggpht.com/phB34VxrhQk2QrLSyxaoF89eOgGOuAAai_UpuLn9D2X54c6k-ud0qUGLdiKn2qQBXBeE9f7dscehv7LBWew', CURRENT_TIMESTAMP);</v>
      </c>
    </row>
    <row r="3838" spans="1:1" x14ac:dyDescent="0.25">
      <c r="A3838" t="str">
        <f>"INSERT INTO `locations` (`id`, `name`, `latitude`, `longitude`, `province_id`, `region_1`, `region_2`, `region_3`, `street`, `number`, `postal`, `img`, `last_modified`) VALUES (NULL,'"&amp;SUBSTITUTE('Locations-Stops'!F3840,"'","\'")&amp;"',"&amp;IF('Locations-Stops'!D3840&lt;&gt;"",LEFT('Locations-Stops'!D3840,2)&amp;"."&amp;RIGHT('Locations-Stops'!D3840,LEN('Locations-Stops'!D3840)-2),"0")&amp;","&amp;IF('Locations-Stops'!E3840&lt;&gt;"",LEFT('Locations-Stops'!E3840,1)&amp;"."&amp;RIGHT('Locations-Stops'!E3840,LEN('Locations-Stops'!E3840)-1),"0")&amp;","&amp;IF('Locations-Stops'!G3840&lt;&gt;"",VLOOKUP('Locations-Stops'!G3840,Regions!A2:B379,2,FALSE),"0")&amp;","&amp;IF('Locations-Stops'!H3840&lt;&gt;"",VLOOKUP('Locations-Stops'!H3840,Regions!C2:D379,2,FALSE),"0")&amp;","&amp;IF('Locations-Stops'!I3840&lt;&gt;"",VLOOKUP('Locations-Stops'!I3840,Regions!F2:G379,2,FALSE),"0")&amp;","&amp;IF('Locations-Stops'!J3840&lt;&gt;"",VLOOKUP('Locations-Stops'!J3840,Regions!I2:J379,2,FALSE),"0")&amp;",'"&amp;IF('Locations-Stops'!K3840&lt;&gt;"",SUBSTITUTE('Locations-Stops'!K3840,"'","\'"),"")&amp;"','"&amp;IF('Locations-Stops'!L3840&lt;&gt;"",'Locations-Stops'!L3840,"")&amp;"','"&amp;IF('Locations-Stops'!M3840&lt;&gt;"",'Locations-Stops'!M3840,"")&amp;"','"&amp;IF('Locations-Stops'!N3840&lt;&gt;"",'Locations-Stops'!N3840,"")&amp;"', CURRENT_TIMESTAMP);"</f>
        <v>INSERT INTO `locations` (`id`, `name`, `latitude`, `longitude`, `province_id`, `region_1`, `region_2`, `region_3`, `street`, `number`, `postal`, `img`, `last_modified`) VALUES (NULL,'Fietsroute Fredrikspark Zuid Kennemerland',52.372373,4.633251,8,12,31,138,'Frederikspark','12','2012 DA','https://lh4.ggpht.com/x1KzfhVj8reM15hAWz0iKifkWmYPuAY5yOxkP83CBHt8HNHDF1wJhlGUo86NaOll5iDY1nQWqKPYPuOe0Iw', CURRENT_TIMESTAMP);</v>
      </c>
    </row>
    <row r="3839" spans="1:1" x14ac:dyDescent="0.25">
      <c r="A3839" t="str">
        <f>"INSERT INTO `locations` (`id`, `name`, `latitude`, `longitude`, `province_id`, `region_1`, `region_2`, `region_3`, `street`, `number`, `postal`, `img`, `last_modified`) VALUES (NULL,'"&amp;SUBSTITUTE('Locations-Stops'!F3841,"'","\'")&amp;"',"&amp;IF('Locations-Stops'!D3841&lt;&gt;"",LEFT('Locations-Stops'!D3841,2)&amp;"."&amp;RIGHT('Locations-Stops'!D3841,LEN('Locations-Stops'!D3841)-2),"0")&amp;","&amp;IF('Locations-Stops'!E3841&lt;&gt;"",LEFT('Locations-Stops'!E3841,1)&amp;"."&amp;RIGHT('Locations-Stops'!E3841,LEN('Locations-Stops'!E3841)-1),"0")&amp;","&amp;IF('Locations-Stops'!G3841&lt;&gt;"",VLOOKUP('Locations-Stops'!G3841,Regions!A2:B379,2,FALSE),"0")&amp;","&amp;IF('Locations-Stops'!H3841&lt;&gt;"",VLOOKUP('Locations-Stops'!H3841,Regions!C2:D379,2,FALSE),"0")&amp;","&amp;IF('Locations-Stops'!I3841&lt;&gt;"",VLOOKUP('Locations-Stops'!I3841,Regions!F2:G379,2,FALSE),"0")&amp;","&amp;IF('Locations-Stops'!J3841&lt;&gt;"",VLOOKUP('Locations-Stops'!J3841,Regions!I2:J379,2,FALSE),"0")&amp;",'"&amp;IF('Locations-Stops'!K3841&lt;&gt;"",SUBSTITUTE('Locations-Stops'!K3841,"'","\'"),"")&amp;"','"&amp;IF('Locations-Stops'!L3841&lt;&gt;"",'Locations-Stops'!L3841,"")&amp;"','"&amp;IF('Locations-Stops'!M3841&lt;&gt;"",'Locations-Stops'!M3841,"")&amp;"','"&amp;IF('Locations-Stops'!N3841&lt;&gt;"",'Locations-Stops'!N3841,"")&amp;"', CURRENT_TIMESTAMP);"</f>
        <v>INSERT INTO `locations` (`id`, `name`, `latitude`, `longitude`, `province_id`, `region_1`, `region_2`, `region_3`, `street`, `number`, `postal`, `img`, `last_modified`) VALUES (NULL,'Historische Woning Nr 10',52.375391,4.634812,8,12,31,138,'Zadelmakerslaan','138','2012 CZ','https://lh4.ggpht.com/Mozt7oyxiqG3KhpIIa2baxPWezLoRf0KJqKmJnaGKMvZ1gFIFdQYANv2NAGbA5I0SKRwKnr1iexS1_nrGIM', CURRENT_TIMESTAMP);</v>
      </c>
    </row>
    <row r="3840" spans="1:1" x14ac:dyDescent="0.25">
      <c r="A3840" t="str">
        <f>"INSERT INTO `locations` (`id`, `name`, `latitude`, `longitude`, `province_id`, `region_1`, `region_2`, `region_3`, `street`, `number`, `postal`, `img`, `last_modified`) VALUES (NULL,'"&amp;SUBSTITUTE('Locations-Stops'!F3842,"'","\'")&amp;"',"&amp;IF('Locations-Stops'!D3842&lt;&gt;"",LEFT('Locations-Stops'!D3842,2)&amp;"."&amp;RIGHT('Locations-Stops'!D3842,LEN('Locations-Stops'!D3842)-2),"0")&amp;","&amp;IF('Locations-Stops'!E3842&lt;&gt;"",LEFT('Locations-Stops'!E3842,1)&amp;"."&amp;RIGHT('Locations-Stops'!E3842,LEN('Locations-Stops'!E3842)-1),"0")&amp;","&amp;IF('Locations-Stops'!G3842&lt;&gt;"",VLOOKUP('Locations-Stops'!G3842,Regions!A2:B379,2,FALSE),"0")&amp;","&amp;IF('Locations-Stops'!H3842&lt;&gt;"",VLOOKUP('Locations-Stops'!H3842,Regions!C2:D379,2,FALSE),"0")&amp;","&amp;IF('Locations-Stops'!I3842&lt;&gt;"",VLOOKUP('Locations-Stops'!I3842,Regions!F2:G379,2,FALSE),"0")&amp;","&amp;IF('Locations-Stops'!J3842&lt;&gt;"",VLOOKUP('Locations-Stops'!J3842,Regions!I2:J379,2,FALSE),"0")&amp;",'"&amp;IF('Locations-Stops'!K3842&lt;&gt;"",SUBSTITUTE('Locations-Stops'!K3842,"'","\'"),"")&amp;"','"&amp;IF('Locations-Stops'!L3842&lt;&gt;"",'Locations-Stops'!L3842,"")&amp;"','"&amp;IF('Locations-Stops'!M3842&lt;&gt;"",'Locations-Stops'!M3842,"")&amp;"','"&amp;IF('Locations-Stops'!N3842&lt;&gt;"",'Locations-Stops'!N3842,"")&amp;"', CURRENT_TIMESTAMP);"</f>
        <v>INSERT INTO `locations` (`id`, `name`, `latitude`, `longitude`, `province_id`, `region_1`, `region_2`, `region_3`, `street`, `number`, `postal`, `img`, `last_modified`) VALUES (NULL,'De Comeny',52.371291,4.623393,8,12,31,139,'Schouwtjeslaan','3','2012 KD','https://lh6.ggpht.com/dUl7_HcV77heTjK2CO5vbVULHqjPxEZi8dRNNOKhHK0m3cDnoeLc8Y7Y1j_Q0rP5q7rdjJUqsvxUW76hW8ZX', CURRENT_TIMESTAMP);</v>
      </c>
    </row>
    <row r="3841" spans="1:1" x14ac:dyDescent="0.25">
      <c r="A3841" t="str">
        <f>"INSERT INTO `locations` (`id`, `name`, `latitude`, `longitude`, `province_id`, `region_1`, `region_2`, `region_3`, `street`, `number`, `postal`, `img`, `last_modified`) VALUES (NULL,'"&amp;SUBSTITUTE('Locations-Stops'!F3843,"'","\'")&amp;"',"&amp;IF('Locations-Stops'!D3843&lt;&gt;"",LEFT('Locations-Stops'!D3843,2)&amp;"."&amp;RIGHT('Locations-Stops'!D3843,LEN('Locations-Stops'!D3843)-2),"0")&amp;","&amp;IF('Locations-Stops'!E3843&lt;&gt;"",LEFT('Locations-Stops'!E3843,1)&amp;"."&amp;RIGHT('Locations-Stops'!E3843,LEN('Locations-Stops'!E3843)-1),"0")&amp;","&amp;IF('Locations-Stops'!G3843&lt;&gt;"",VLOOKUP('Locations-Stops'!G3843,Regions!A2:B379,2,FALSE),"0")&amp;","&amp;IF('Locations-Stops'!H3843&lt;&gt;"",VLOOKUP('Locations-Stops'!H3843,Regions!C2:D379,2,FALSE),"0")&amp;","&amp;IF('Locations-Stops'!I3843&lt;&gt;"",VLOOKUP('Locations-Stops'!I3843,Regions!F2:G379,2,FALSE),"0")&amp;","&amp;IF('Locations-Stops'!J3843&lt;&gt;"",VLOOKUP('Locations-Stops'!J3843,Regions!I2:J379,2,FALSE),"0")&amp;",'"&amp;IF('Locations-Stops'!K3843&lt;&gt;"",SUBSTITUTE('Locations-Stops'!K3843,"'","\'"),"")&amp;"','"&amp;IF('Locations-Stops'!L3843&lt;&gt;"",'Locations-Stops'!L3843,"")&amp;"','"&amp;IF('Locations-Stops'!M3843&lt;&gt;"",'Locations-Stops'!M3843,"")&amp;"','"&amp;IF('Locations-Stops'!N3843&lt;&gt;"",'Locations-Stops'!N3843,"")&amp;"', CURRENT_TIMESTAMP);"</f>
        <v>INSERT INTO `locations` (`id`, `name`, `latitude`, `longitude`, `province_id`, `region_1`, `region_2`, `region_3`, `street`, `number`, `postal`, `img`, `last_modified`) VALUES (NULL,'De Blauwe Tram',52.375426,4.629871,8,12,31,139,'Wijde Geldelozepad','33R','2012 EJ','https://lh3.ggpht.com/dsfSzOiO2EUrC_gSVgvfJUZ11Pq6snbGLXRdctSsUAJbSgKKcN0zf99spmMy_KuO3lghJLFhaFEopjkIgOA', CURRENT_TIMESTAMP);</v>
      </c>
    </row>
    <row r="3842" spans="1:1" x14ac:dyDescent="0.25">
      <c r="A3842" t="str">
        <f>"INSERT INTO `locations` (`id`, `name`, `latitude`, `longitude`, `province_id`, `region_1`, `region_2`, `region_3`, `street`, `number`, `postal`, `img`, `last_modified`) VALUES (NULL,'"&amp;SUBSTITUTE('Locations-Stops'!F3844,"'","\'")&amp;"',"&amp;IF('Locations-Stops'!D3844&lt;&gt;"",LEFT('Locations-Stops'!D3844,2)&amp;"."&amp;RIGHT('Locations-Stops'!D3844,LEN('Locations-Stops'!D3844)-2),"0")&amp;","&amp;IF('Locations-Stops'!E3844&lt;&gt;"",LEFT('Locations-Stops'!E3844,1)&amp;"."&amp;RIGHT('Locations-Stops'!E3844,LEN('Locations-Stops'!E3844)-1),"0")&amp;","&amp;IF('Locations-Stops'!G3844&lt;&gt;"",VLOOKUP('Locations-Stops'!G3844,Regions!A2:B379,2,FALSE),"0")&amp;","&amp;IF('Locations-Stops'!H3844&lt;&gt;"",VLOOKUP('Locations-Stops'!H3844,Regions!C2:D379,2,FALSE),"0")&amp;","&amp;IF('Locations-Stops'!I3844&lt;&gt;"",VLOOKUP('Locations-Stops'!I3844,Regions!F2:G379,2,FALSE),"0")&amp;","&amp;IF('Locations-Stops'!J3844&lt;&gt;"",VLOOKUP('Locations-Stops'!J3844,Regions!I2:J379,2,FALSE),"0")&amp;",'"&amp;IF('Locations-Stops'!K3844&lt;&gt;"",SUBSTITUTE('Locations-Stops'!K3844,"'","\'"),"")&amp;"','"&amp;IF('Locations-Stops'!L3844&lt;&gt;"",'Locations-Stops'!L3844,"")&amp;"','"&amp;IF('Locations-Stops'!M3844&lt;&gt;"",'Locations-Stops'!M3844,"")&amp;"','"&amp;IF('Locations-Stops'!N3844&lt;&gt;"",'Locations-Stops'!N3844,"")&amp;"', CURRENT_TIMESTAMP);"</f>
        <v>INSERT INTO `locations` (`id`, `name`, `latitude`, `longitude`, `province_id`, `region_1`, `region_2`, `region_3`, `street`, `number`, `postal`, `img`, `last_modified`) VALUES (NULL,'St. Canisius-School',52.37533,4.638983,8,12,31,140,'Linschotenstraat','21','2012 VD','https://lh4.ggpht.com/XhFJM6MJc9KHewmiFvy0ny86PEX0Qqe-rFly7PPH7M8UBEnSM40FJAxXhOT687rw7MeES33pyfbEQ1Kx2BFArZRmrJQUTcKXqujhtV0BK3ZzOPoN', CURRENT_TIMESTAMP);</v>
      </c>
    </row>
    <row r="3843" spans="1:1" x14ac:dyDescent="0.25">
      <c r="A3843" t="str">
        <f>"INSERT INTO `locations` (`id`, `name`, `latitude`, `longitude`, `province_id`, `region_1`, `region_2`, `region_3`, `street`, `number`, `postal`, `img`, `last_modified`) VALUES (NULL,'"&amp;SUBSTITUTE('Locations-Stops'!F3845,"'","\'")&amp;"',"&amp;IF('Locations-Stops'!D3845&lt;&gt;"",LEFT('Locations-Stops'!D3845,2)&amp;"."&amp;RIGHT('Locations-Stops'!D3845,LEN('Locations-Stops'!D3845)-2),"0")&amp;","&amp;IF('Locations-Stops'!E3845&lt;&gt;"",LEFT('Locations-Stops'!E3845,1)&amp;"."&amp;RIGHT('Locations-Stops'!E3845,LEN('Locations-Stops'!E3845)-1),"0")&amp;","&amp;IF('Locations-Stops'!G3845&lt;&gt;"",VLOOKUP('Locations-Stops'!G3845,Regions!A2:B379,2,FALSE),"0")&amp;","&amp;IF('Locations-Stops'!H3845&lt;&gt;"",VLOOKUP('Locations-Stops'!H3845,Regions!C2:D379,2,FALSE),"0")&amp;","&amp;IF('Locations-Stops'!I3845&lt;&gt;"",VLOOKUP('Locations-Stops'!I3845,Regions!F2:G379,2,FALSE),"0")&amp;","&amp;IF('Locations-Stops'!J3845&lt;&gt;"",VLOOKUP('Locations-Stops'!J3845,Regions!I2:J379,2,FALSE),"0")&amp;",'"&amp;IF('Locations-Stops'!K3845&lt;&gt;"",SUBSTITUTE('Locations-Stops'!K3845,"'","\'"),"")&amp;"','"&amp;IF('Locations-Stops'!L3845&lt;&gt;"",'Locations-Stops'!L3845,"")&amp;"','"&amp;IF('Locations-Stops'!M3845&lt;&gt;"",'Locations-Stops'!M3845,"")&amp;"','"&amp;IF('Locations-Stops'!N3845&lt;&gt;"",'Locations-Stops'!N3845,"")&amp;"', CURRENT_TIMESTAMP);"</f>
        <v>INSERT INTO `locations` (`id`, `name`, `latitude`, `longitude`, `province_id`, `region_1`, `region_2`, `region_3`, `street`, `number`, `postal`, `img`, `last_modified`) VALUES (NULL,'Blanke Zuijl',52.374751,4.661905,8,12,32,141,'Leonard Springerlaan','208','2033 TG','https://lh5.ggpht.com/ixnLNMLTuO6DuWhfISXR8NP2x4iTRYTBXjEatFCDy2EEc9U-kELJmDSumy1Wm55ScM3uvHF-iQ7loXT0LAXo', CURRENT_TIMESTAMP);</v>
      </c>
    </row>
    <row r="3844" spans="1:1" x14ac:dyDescent="0.25">
      <c r="A3844" t="str">
        <f>"INSERT INTO `locations` (`id`, `name`, `latitude`, `longitude`, `province_id`, `region_1`, `region_2`, `region_3`, `street`, `number`, `postal`, `img`, `last_modified`) VALUES (NULL,'"&amp;SUBSTITUTE('Locations-Stops'!F3846,"'","\'")&amp;"',"&amp;IF('Locations-Stops'!D3846&lt;&gt;"",LEFT('Locations-Stops'!D3846,2)&amp;"."&amp;RIGHT('Locations-Stops'!D3846,LEN('Locations-Stops'!D3846)-2),"0")&amp;","&amp;IF('Locations-Stops'!E3846&lt;&gt;"",LEFT('Locations-Stops'!E3846,1)&amp;"."&amp;RIGHT('Locations-Stops'!E3846,LEN('Locations-Stops'!E3846)-1),"0")&amp;","&amp;IF('Locations-Stops'!G3846&lt;&gt;"",VLOOKUP('Locations-Stops'!G3846,Regions!A2:B379,2,FALSE),"0")&amp;","&amp;IF('Locations-Stops'!H3846&lt;&gt;"",VLOOKUP('Locations-Stops'!H3846,Regions!C2:D379,2,FALSE),"0")&amp;","&amp;IF('Locations-Stops'!I3846&lt;&gt;"",VLOOKUP('Locations-Stops'!I3846,Regions!F2:G379,2,FALSE),"0")&amp;","&amp;IF('Locations-Stops'!J3846&lt;&gt;"",VLOOKUP('Locations-Stops'!J3846,Regions!I2:J379,2,FALSE),"0")&amp;",'"&amp;IF('Locations-Stops'!K3846&lt;&gt;"",SUBSTITUTE('Locations-Stops'!K3846,"'","\'"),"")&amp;"','"&amp;IF('Locations-Stops'!L3846&lt;&gt;"",'Locations-Stops'!L3846,"")&amp;"','"&amp;IF('Locations-Stops'!M3846&lt;&gt;"",'Locations-Stops'!M3846,"")&amp;"','"&amp;IF('Locations-Stops'!N3846&lt;&gt;"",'Locations-Stops'!N3846,"")&amp;"', CURRENT_TIMESTAMP);"</f>
        <v>INSERT INTO `locations` (`id`, `name`, `latitude`, `longitude`, `province_id`, `region_1`, `region_2`, `region_3`, `street`, `number`, `postal`, `img`, `last_modified`) VALUES (NULL,'Modern Minaret',52.374285,4.658305,8,12,32,141,'Minaretstraat','','2033','https://lh5.ggpht.com/3nDYg5irIdjVTzh_h5pDwbzWbljhQQpR1gCWMlOdhJUkRJlE5Ez7RknV4Km4OyKQbi9YuLWKH6EAEdgA-AkCMg', CURRENT_TIMESTAMP);</v>
      </c>
    </row>
    <row r="3845" spans="1:1" x14ac:dyDescent="0.25">
      <c r="A3845" t="str">
        <f>"INSERT INTO `locations` (`id`, `name`, `latitude`, `longitude`, `province_id`, `region_1`, `region_2`, `region_3`, `street`, `number`, `postal`, `img`, `last_modified`) VALUES (NULL,'"&amp;SUBSTITUTE('Locations-Stops'!F3847,"'","\'")&amp;"',"&amp;IF('Locations-Stops'!D3847&lt;&gt;"",LEFT('Locations-Stops'!D3847,2)&amp;"."&amp;RIGHT('Locations-Stops'!D3847,LEN('Locations-Stops'!D3847)-2),"0")&amp;","&amp;IF('Locations-Stops'!E3847&lt;&gt;"",LEFT('Locations-Stops'!E3847,1)&amp;"."&amp;RIGHT('Locations-Stops'!E3847,LEN('Locations-Stops'!E3847)-1),"0")&amp;","&amp;IF('Locations-Stops'!G3847&lt;&gt;"",VLOOKUP('Locations-Stops'!G3847,Regions!A2:B379,2,FALSE),"0")&amp;","&amp;IF('Locations-Stops'!H3847&lt;&gt;"",VLOOKUP('Locations-Stops'!H3847,Regions!C2:D379,2,FALSE),"0")&amp;","&amp;IF('Locations-Stops'!I3847&lt;&gt;"",VLOOKUP('Locations-Stops'!I3847,Regions!F2:G379,2,FALSE),"0")&amp;","&amp;IF('Locations-Stops'!J3847&lt;&gt;"",VLOOKUP('Locations-Stops'!J3847,Regions!I2:J379,2,FALSE),"0")&amp;",'"&amp;IF('Locations-Stops'!K3847&lt;&gt;"",SUBSTITUTE('Locations-Stops'!K3847,"'","\'"),"")&amp;"','"&amp;IF('Locations-Stops'!L3847&lt;&gt;"",'Locations-Stops'!L3847,"")&amp;"','"&amp;IF('Locations-Stops'!M3847&lt;&gt;"",'Locations-Stops'!M3847,"")&amp;"','"&amp;IF('Locations-Stops'!N3847&lt;&gt;"",'Locations-Stops'!N3847,"")&amp;"', CURRENT_TIMESTAMP);"</f>
        <v>INSERT INTO `locations` (`id`, `name`, `latitude`, `longitude`, `province_id`, `region_1`, `region_2`, `region_3`, `street`, `number`, `postal`, `img`, `last_modified`) VALUES (NULL,'Welkom In Het Reinaldapark entrance 1',52.374062,4.660698,8,12,32,141,'Prinses Beatrixdreef','','2033','https://lh5.ggpht.com/Swf6w95_lzF58VT6jm5Gqh7bn2WvWqW2JNIjt4IskXnPld-DWxhwQdX07z2EpLaWJ4z7LP79dt-fv3qf48bF', CURRENT_TIMESTAMP);</v>
      </c>
    </row>
    <row r="3846" spans="1:1" x14ac:dyDescent="0.25">
      <c r="A3846" t="str">
        <f>"INSERT INTO `locations` (`id`, `name`, `latitude`, `longitude`, `province_id`, `region_1`, `region_2`, `region_3`, `street`, `number`, `postal`, `img`, `last_modified`) VALUES (NULL,'"&amp;SUBSTITUTE('Locations-Stops'!F3848,"'","\'")&amp;"',"&amp;IF('Locations-Stops'!D3848&lt;&gt;"",LEFT('Locations-Stops'!D3848,2)&amp;"."&amp;RIGHT('Locations-Stops'!D3848,LEN('Locations-Stops'!D3848)-2),"0")&amp;","&amp;IF('Locations-Stops'!E3848&lt;&gt;"",LEFT('Locations-Stops'!E3848,1)&amp;"."&amp;RIGHT('Locations-Stops'!E3848,LEN('Locations-Stops'!E3848)-1),"0")&amp;","&amp;IF('Locations-Stops'!G3848&lt;&gt;"",VLOOKUP('Locations-Stops'!G3848,Regions!A2:B379,2,FALSE),"0")&amp;","&amp;IF('Locations-Stops'!H3848&lt;&gt;"",VLOOKUP('Locations-Stops'!H3848,Regions!C2:D379,2,FALSE),"0")&amp;","&amp;IF('Locations-Stops'!I3848&lt;&gt;"",VLOOKUP('Locations-Stops'!I3848,Regions!F2:G379,2,FALSE),"0")&amp;","&amp;IF('Locations-Stops'!J3848&lt;&gt;"",VLOOKUP('Locations-Stops'!J3848,Regions!I2:J379,2,FALSE),"0")&amp;",'"&amp;IF('Locations-Stops'!K3848&lt;&gt;"",SUBSTITUTE('Locations-Stops'!K3848,"'","\'"),"")&amp;"','"&amp;IF('Locations-Stops'!L3848&lt;&gt;"",'Locations-Stops'!L3848,"")&amp;"','"&amp;IF('Locations-Stops'!M3848&lt;&gt;"",'Locations-Stops'!M3848,"")&amp;"','"&amp;IF('Locations-Stops'!N3848&lt;&gt;"",'Locations-Stops'!N3848,"")&amp;"', CURRENT_TIMESTAMP);"</f>
        <v>INSERT INTO `locations` (`id`, `name`, `latitude`, `longitude`, `province_id`, `region_1`, `region_2`, `region_3`, `street`, `number`, `postal`, `img`, `last_modified`) VALUES (NULL,'The Mansion Ruins',52.38613,4.651835,8,12,32,142,'Carl Auer von Welsbachweg','','2031','https://lh3.ggpht.com/Q7neNjNFhGuR19uPNpzkyFbNAhl9G6EV1HmRgVcP6WC72d4BoRCA4g6q5QZyHzYv8hCACAyoOG2Q1JEG3sg', CURRENT_TIMESTAMP);</v>
      </c>
    </row>
    <row r="3847" spans="1:1" x14ac:dyDescent="0.25">
      <c r="A3847" t="str">
        <f>"INSERT INTO `locations` (`id`, `name`, `latitude`, `longitude`, `province_id`, `region_1`, `region_2`, `region_3`, `street`, `number`, `postal`, `img`, `last_modified`) VALUES (NULL,'"&amp;SUBSTITUTE('Locations-Stops'!F3849,"'","\'")&amp;"',"&amp;IF('Locations-Stops'!D3849&lt;&gt;"",LEFT('Locations-Stops'!D3849,2)&amp;"."&amp;RIGHT('Locations-Stops'!D3849,LEN('Locations-Stops'!D3849)-2),"0")&amp;","&amp;IF('Locations-Stops'!E3849&lt;&gt;"",LEFT('Locations-Stops'!E3849,1)&amp;"."&amp;RIGHT('Locations-Stops'!E3849,LEN('Locations-Stops'!E3849)-1),"0")&amp;","&amp;IF('Locations-Stops'!G3849&lt;&gt;"",VLOOKUP('Locations-Stops'!G3849,Regions!A2:B379,2,FALSE),"0")&amp;","&amp;IF('Locations-Stops'!H3849&lt;&gt;"",VLOOKUP('Locations-Stops'!H3849,Regions!C2:D379,2,FALSE),"0")&amp;","&amp;IF('Locations-Stops'!I3849&lt;&gt;"",VLOOKUP('Locations-Stops'!I3849,Regions!F2:G379,2,FALSE),"0")&amp;","&amp;IF('Locations-Stops'!J3849&lt;&gt;"",VLOOKUP('Locations-Stops'!J3849,Regions!I2:J379,2,FALSE),"0")&amp;",'"&amp;IF('Locations-Stops'!K3849&lt;&gt;"",SUBSTITUTE('Locations-Stops'!K3849,"'","\'"),"")&amp;"','"&amp;IF('Locations-Stops'!L3849&lt;&gt;"",'Locations-Stops'!L3849,"")&amp;"','"&amp;IF('Locations-Stops'!M3849&lt;&gt;"",'Locations-Stops'!M3849,"")&amp;"','"&amp;IF('Locations-Stops'!N3849&lt;&gt;"",'Locations-Stops'!N3849,"")&amp;"', CURRENT_TIMESTAMP);"</f>
        <v>INSERT INTO `locations` (`id`, `name`, `latitude`, `longitude`, `province_id`, `region_1`, `region_2`, `region_3`, `street`, `number`, `postal`, `img`, `last_modified`) VALUES (NULL,'Kuifje Cartoon On Door',52.398067,4.664351,8,12,32,142,'Emrikweg','30','2031 BT','https://lh5.ggpht.com/upilir45V8vnhhXdf1ffNUxrtYhvW3a91rYTOIhjmzpryT1eQXz9vwab8O3QvP9Zn7u7fagV3dgPhdf7Yy_R', CURRENT_TIMESTAMP);</v>
      </c>
    </row>
    <row r="3848" spans="1:1" x14ac:dyDescent="0.25">
      <c r="A3848" t="str">
        <f>"INSERT INTO `locations` (`id`, `name`, `latitude`, `longitude`, `province_id`, `region_1`, `region_2`, `region_3`, `street`, `number`, `postal`, `img`, `last_modified`) VALUES (NULL,'"&amp;SUBSTITUTE('Locations-Stops'!F3850,"'","\'")&amp;"',"&amp;IF('Locations-Stops'!D3850&lt;&gt;"",LEFT('Locations-Stops'!D3850,2)&amp;"."&amp;RIGHT('Locations-Stops'!D3850,LEN('Locations-Stops'!D3850)-2),"0")&amp;","&amp;IF('Locations-Stops'!E3850&lt;&gt;"",LEFT('Locations-Stops'!E3850,1)&amp;"."&amp;RIGHT('Locations-Stops'!E3850,LEN('Locations-Stops'!E3850)-1),"0")&amp;","&amp;IF('Locations-Stops'!G3850&lt;&gt;"",VLOOKUP('Locations-Stops'!G3850,Regions!A2:B379,2,FALSE),"0")&amp;","&amp;IF('Locations-Stops'!H3850&lt;&gt;"",VLOOKUP('Locations-Stops'!H3850,Regions!C2:D379,2,FALSE),"0")&amp;","&amp;IF('Locations-Stops'!I3850&lt;&gt;"",VLOOKUP('Locations-Stops'!I3850,Regions!F2:G379,2,FALSE),"0")&amp;","&amp;IF('Locations-Stops'!J3850&lt;&gt;"",VLOOKUP('Locations-Stops'!J3850,Regions!I2:J379,2,FALSE),"0")&amp;",'"&amp;IF('Locations-Stops'!K3850&lt;&gt;"",SUBSTITUTE('Locations-Stops'!K3850,"'","\'"),"")&amp;"','"&amp;IF('Locations-Stops'!L3850&lt;&gt;"",'Locations-Stops'!L3850,"")&amp;"','"&amp;IF('Locations-Stops'!M3850&lt;&gt;"",'Locations-Stops'!M3850,"")&amp;"','"&amp;IF('Locations-Stops'!N3850&lt;&gt;"",'Locations-Stops'!N3850,"")&amp;"', CURRENT_TIMESTAMP);"</f>
        <v>INSERT INTO `locations` (`id`, `name`, `latitude`, `longitude`, `province_id`, `region_1`, `region_2`, `region_3`, `street`, `number`, `postal`, `img`, `last_modified`) VALUES (NULL,'Historische Vlaggenmast',52.405311,4.668986,8,12,32,142,'Mooie Nelweg','3','2031','https://lh6.ggpht.com/3vJhglz4kXXU99ucy0jCYxZu5shmG35w5eyLtwuNBSW1R1I7wQXFdGbtNmkiVYDr5ywMGNA53jV-G_5cBmOhXA', CURRENT_TIMESTAMP);</v>
      </c>
    </row>
    <row r="3849" spans="1:1" x14ac:dyDescent="0.25">
      <c r="A3849" t="str">
        <f>"INSERT INTO `locations` (`id`, `name`, `latitude`, `longitude`, `province_id`, `region_1`, `region_2`, `region_3`, `street`, `number`, `postal`, `img`, `last_modified`) VALUES (NULL,'"&amp;SUBSTITUTE('Locations-Stops'!F3851,"'","\'")&amp;"',"&amp;IF('Locations-Stops'!D3851&lt;&gt;"",LEFT('Locations-Stops'!D3851,2)&amp;"."&amp;RIGHT('Locations-Stops'!D3851,LEN('Locations-Stops'!D3851)-2),"0")&amp;","&amp;IF('Locations-Stops'!E3851&lt;&gt;"",LEFT('Locations-Stops'!E3851,1)&amp;"."&amp;RIGHT('Locations-Stops'!E3851,LEN('Locations-Stops'!E3851)-1),"0")&amp;","&amp;IF('Locations-Stops'!G3851&lt;&gt;"",VLOOKUP('Locations-Stops'!G3851,Regions!A2:B379,2,FALSE),"0")&amp;","&amp;IF('Locations-Stops'!H3851&lt;&gt;"",VLOOKUP('Locations-Stops'!H3851,Regions!C2:D379,2,FALSE),"0")&amp;","&amp;IF('Locations-Stops'!I3851&lt;&gt;"",VLOOKUP('Locations-Stops'!I3851,Regions!F2:G379,2,FALSE),"0")&amp;","&amp;IF('Locations-Stops'!J3851&lt;&gt;"",VLOOKUP('Locations-Stops'!J3851,Regions!I2:J379,2,FALSE),"0")&amp;",'"&amp;IF('Locations-Stops'!K3851&lt;&gt;"",SUBSTITUTE('Locations-Stops'!K3851,"'","\'"),"")&amp;"','"&amp;IF('Locations-Stops'!L3851&lt;&gt;"",'Locations-Stops'!L3851,"")&amp;"','"&amp;IF('Locations-Stops'!M3851&lt;&gt;"",'Locations-Stops'!M3851,"")&amp;"','"&amp;IF('Locations-Stops'!N3851&lt;&gt;"",'Locations-Stops'!N3851,"")&amp;"', CURRENT_TIMESTAMP);"</f>
        <v>INSERT INTO `locations` (`id`, `name`, `latitude`, `longitude`, `province_id`, `region_1`, `region_2`, `region_3`, `street`, `number`, `postal`, `img`, `last_modified`) VALUES (NULL,'Speeltuin Jan Palachstraat',52.377727,4.669503,8,12,32,143,'Charta 77-Vaart','123','2033 BC','https://lh3.googleusercontent.com/XAbkTq2gafu6NDYEcuj4X6OAIOYK1i7ZZwEQtL__WrRgjdf_Lbs3-1AzmkGjkXJA95eBbKzWRTFYOu6ZPVc', CURRENT_TIMESTAMP);</v>
      </c>
    </row>
    <row r="3850" spans="1:1" x14ac:dyDescent="0.25">
      <c r="A3850" t="str">
        <f>"INSERT INTO `locations` (`id`, `name`, `latitude`, `longitude`, `province_id`, `region_1`, `region_2`, `region_3`, `street`, `number`, `postal`, `img`, `last_modified`) VALUES (NULL,'"&amp;SUBSTITUTE('Locations-Stops'!F3852,"'","\'")&amp;"',"&amp;IF('Locations-Stops'!D3852&lt;&gt;"",LEFT('Locations-Stops'!D3852,2)&amp;"."&amp;RIGHT('Locations-Stops'!D3852,LEN('Locations-Stops'!D3852)-2),"0")&amp;","&amp;IF('Locations-Stops'!E3852&lt;&gt;"",LEFT('Locations-Stops'!E3852,1)&amp;"."&amp;RIGHT('Locations-Stops'!E3852,LEN('Locations-Stops'!E3852)-1),"0")&amp;","&amp;IF('Locations-Stops'!G3852&lt;&gt;"",VLOOKUP('Locations-Stops'!G3852,Regions!A2:B379,2,FALSE),"0")&amp;","&amp;IF('Locations-Stops'!H3852&lt;&gt;"",VLOOKUP('Locations-Stops'!H3852,Regions!C2:D379,2,FALSE),"0")&amp;","&amp;IF('Locations-Stops'!I3852&lt;&gt;"",VLOOKUP('Locations-Stops'!I3852,Regions!F2:G379,2,FALSE),"0")&amp;","&amp;IF('Locations-Stops'!J3852&lt;&gt;"",VLOOKUP('Locations-Stops'!J3852,Regions!I2:J379,2,FALSE),"0")&amp;",'"&amp;IF('Locations-Stops'!K3852&lt;&gt;"",SUBSTITUTE('Locations-Stops'!K3852,"'","\'"),"")&amp;"','"&amp;IF('Locations-Stops'!L3852&lt;&gt;"",'Locations-Stops'!L3852,"")&amp;"','"&amp;IF('Locations-Stops'!M3852&lt;&gt;"",'Locations-Stops'!M3852,"")&amp;"','"&amp;IF('Locations-Stops'!N3852&lt;&gt;"",'Locations-Stops'!N3852,"")&amp;"', CURRENT_TIMESTAMP);"</f>
        <v>INSERT INTO `locations` (`id`, `name`, `latitude`, `longitude`, `province_id`, `region_1`, `region_2`, `region_3`, `street`, `number`, `postal`, `img`, `last_modified`) VALUES (NULL,'Kunstwerk Charta-77-vaart',52.377541,4.668298,8,12,32,143,'Solidarnoscstraat','130','2033 BR','https://lh3.ggpht.com/iqfLvF_kmyiO1ubL1wkTrcA1xzsvmPmTpkv1GncQgxHnEIivCapKcoOnh49a4oVW5lE62CZmy9aP9Fcvs6I14N7lq0_Va3jkTbxcnEm_pefUjxg', CURRENT_TIMESTAMP);</v>
      </c>
    </row>
    <row r="3851" spans="1:1" x14ac:dyDescent="0.25">
      <c r="A3851" t="str">
        <f>"INSERT INTO `locations` (`id`, `name`, `latitude`, `longitude`, `province_id`, `region_1`, `region_2`, `region_3`, `street`, `number`, `postal`, `img`, `last_modified`) VALUES (NULL,'"&amp;SUBSTITUTE('Locations-Stops'!F3853,"'","\'")&amp;"',"&amp;IF('Locations-Stops'!D3853&lt;&gt;"",LEFT('Locations-Stops'!D3853,2)&amp;"."&amp;RIGHT('Locations-Stops'!D3853,LEN('Locations-Stops'!D3853)-2),"0")&amp;","&amp;IF('Locations-Stops'!E3853&lt;&gt;"",LEFT('Locations-Stops'!E3853,1)&amp;"."&amp;RIGHT('Locations-Stops'!E3853,LEN('Locations-Stops'!E3853)-1),"0")&amp;","&amp;IF('Locations-Stops'!G3853&lt;&gt;"",VLOOKUP('Locations-Stops'!G3853,Regions!A2:B379,2,FALSE),"0")&amp;","&amp;IF('Locations-Stops'!H3853&lt;&gt;"",VLOOKUP('Locations-Stops'!H3853,Regions!C2:D379,2,FALSE),"0")&amp;","&amp;IF('Locations-Stops'!I3853&lt;&gt;"",VLOOKUP('Locations-Stops'!I3853,Regions!F2:G379,2,FALSE),"0")&amp;","&amp;IF('Locations-Stops'!J3853&lt;&gt;"",VLOOKUP('Locations-Stops'!J3853,Regions!I2:J379,2,FALSE),"0")&amp;",'"&amp;IF('Locations-Stops'!K3853&lt;&gt;"",SUBSTITUTE('Locations-Stops'!K3853,"'","\'"),"")&amp;"','"&amp;IF('Locations-Stops'!L3853&lt;&gt;"",'Locations-Stops'!L3853,"")&amp;"','"&amp;IF('Locations-Stops'!M3853&lt;&gt;"",'Locations-Stops'!M3853,"")&amp;"','"&amp;IF('Locations-Stops'!N3853&lt;&gt;"",'Locations-Stops'!N3853,"")&amp;"', CURRENT_TIMESTAMP);"</f>
        <v>INSERT INTO `locations` (`id`, `name`, `latitude`, `longitude`, `province_id`, `region_1`, `region_2`, `region_3`, `street`, `number`, `postal`, `img`, `last_modified`) VALUES (NULL,'Art over door',52.415024,4.646286,8,12,33,144,'Generaal Spoorlaan','46I','2025 NC','https://lh5.ggpht.com/MLKfmbYEWlqSS27EgyDvj1r-JFYSFQNRRbT4Xu_faZeNeQWbd2mPi49pSZVGA_ZF6JQJdvNHbgZBKdWZPeP4', CURRENT_TIMESTAMP);</v>
      </c>
    </row>
    <row r="3852" spans="1:1" x14ac:dyDescent="0.25">
      <c r="A3852" t="str">
        <f>"INSERT INTO `locations` (`id`, `name`, `latitude`, `longitude`, `province_id`, `region_1`, `region_2`, `region_3`, `street`, `number`, `postal`, `img`, `last_modified`) VALUES (NULL,'"&amp;SUBSTITUTE('Locations-Stops'!F3854,"'","\'")&amp;"',"&amp;IF('Locations-Stops'!D3854&lt;&gt;"",LEFT('Locations-Stops'!D3854,2)&amp;"."&amp;RIGHT('Locations-Stops'!D3854,LEN('Locations-Stops'!D3854)-2),"0")&amp;","&amp;IF('Locations-Stops'!E3854&lt;&gt;"",LEFT('Locations-Stops'!E3854,1)&amp;"."&amp;RIGHT('Locations-Stops'!E3854,LEN('Locations-Stops'!E3854)-1),"0")&amp;","&amp;IF('Locations-Stops'!G3854&lt;&gt;"",VLOOKUP('Locations-Stops'!G3854,Regions!A2:B379,2,FALSE),"0")&amp;","&amp;IF('Locations-Stops'!H3854&lt;&gt;"",VLOOKUP('Locations-Stops'!H3854,Regions!C2:D379,2,FALSE),"0")&amp;","&amp;IF('Locations-Stops'!I3854&lt;&gt;"",VLOOKUP('Locations-Stops'!I3854,Regions!F2:G379,2,FALSE),"0")&amp;","&amp;IF('Locations-Stops'!J3854&lt;&gt;"",VLOOKUP('Locations-Stops'!J3854,Regions!I2:J379,2,FALSE),"0")&amp;",'"&amp;IF('Locations-Stops'!K3854&lt;&gt;"",SUBSTITUTE('Locations-Stops'!K3854,"'","\'"),"")&amp;"','"&amp;IF('Locations-Stops'!L3854&lt;&gt;"",'Locations-Stops'!L3854,"")&amp;"','"&amp;IF('Locations-Stops'!M3854&lt;&gt;"",'Locations-Stops'!M3854,"")&amp;"','"&amp;IF('Locations-Stops'!N3854&lt;&gt;"",'Locations-Stops'!N3854,"")&amp;"', CURRENT_TIMESTAMP);"</f>
        <v>INSERT INTO `locations` (`id`, `name`, `latitude`, `longitude`, `province_id`, `region_1`, `region_2`, `region_3`, `street`, `number`, `postal`, `img`, `last_modified`) VALUES (NULL,'Man Met Baard',52.378423,4.627166,8,12,34,145,'Alexanderstraat','10','2011 VE','https://lh4.ggpht.com/o5hkixtoUptoTIl49IlGfCi6Dyr5p0wp7bClcbeZqVsbLGTTb7YQmPuZokv9GnSU4GipMKF8VCeMSjvCshoZ', CURRENT_TIMESTAMP);</v>
      </c>
    </row>
    <row r="3853" spans="1:1" x14ac:dyDescent="0.25">
      <c r="A3853" t="str">
        <f>"INSERT INTO `locations` (`id`, `name`, `latitude`, `longitude`, `province_id`, `region_1`, `region_2`, `region_3`, `street`, `number`, `postal`, `img`, `last_modified`) VALUES (NULL,'"&amp;SUBSTITUTE('Locations-Stops'!F3855,"'","\'")&amp;"',"&amp;IF('Locations-Stops'!D3855&lt;&gt;"",LEFT('Locations-Stops'!D3855,2)&amp;"."&amp;RIGHT('Locations-Stops'!D3855,LEN('Locations-Stops'!D3855)-2),"0")&amp;","&amp;IF('Locations-Stops'!E3855&lt;&gt;"",LEFT('Locations-Stops'!E3855,1)&amp;"."&amp;RIGHT('Locations-Stops'!E3855,LEN('Locations-Stops'!E3855)-1),"0")&amp;","&amp;IF('Locations-Stops'!G3855&lt;&gt;"",VLOOKUP('Locations-Stops'!G3855,Regions!A2:B379,2,FALSE),"0")&amp;","&amp;IF('Locations-Stops'!H3855&lt;&gt;"",VLOOKUP('Locations-Stops'!H3855,Regions!C2:D379,2,FALSE),"0")&amp;","&amp;IF('Locations-Stops'!I3855&lt;&gt;"",VLOOKUP('Locations-Stops'!I3855,Regions!F2:G379,2,FALSE),"0")&amp;","&amp;IF('Locations-Stops'!J3855&lt;&gt;"",VLOOKUP('Locations-Stops'!J3855,Regions!I2:J379,2,FALSE),"0")&amp;",'"&amp;IF('Locations-Stops'!K3855&lt;&gt;"",SUBSTITUTE('Locations-Stops'!K3855,"'","\'"),"")&amp;"','"&amp;IF('Locations-Stops'!L3855&lt;&gt;"",'Locations-Stops'!L3855,"")&amp;"','"&amp;IF('Locations-Stops'!M3855&lt;&gt;"",'Locations-Stops'!M3855,"")&amp;"','"&amp;IF('Locations-Stops'!N3855&lt;&gt;"",'Locations-Stops'!N3855,"")&amp;"', CURRENT_TIMESTAMP);"</f>
        <v>INSERT INTO `locations` (`id`, `name`, `latitude`, `longitude`, `province_id`, `region_1`, `region_2`, `region_3`, `street`, `number`, `postal`, `img`, `last_modified`) VALUES (NULL,'D\' Appelaar',52.38056,4.638777,8,12,34,145,'Damstraat','7','2011','https://lh5.ggpht.com/VF5iBiKLdCLn8NjmV8rEVGjJrQ6IQAYSBkgX-SbewHZTLWBcjxjTIEMeJGTSM6kGyHyBtqtb7iOpUucNx-oo', CURRENT_TIMESTAMP);</v>
      </c>
    </row>
    <row r="3854" spans="1:1" x14ac:dyDescent="0.25">
      <c r="A3854" t="str">
        <f>"INSERT INTO `locations` (`id`, `name`, `latitude`, `longitude`, `province_id`, `region_1`, `region_2`, `region_3`, `street`, `number`, `postal`, `img`, `last_modified`) VALUES (NULL,'"&amp;SUBSTITUTE('Locations-Stops'!F3856,"'","\'")&amp;"',"&amp;IF('Locations-Stops'!D3856&lt;&gt;"",LEFT('Locations-Stops'!D3856,2)&amp;"."&amp;RIGHT('Locations-Stops'!D3856,LEN('Locations-Stops'!D3856)-2),"0")&amp;","&amp;IF('Locations-Stops'!E3856&lt;&gt;"",LEFT('Locations-Stops'!E3856,1)&amp;"."&amp;RIGHT('Locations-Stops'!E3856,LEN('Locations-Stops'!E3856)-1),"0")&amp;","&amp;IF('Locations-Stops'!G3856&lt;&gt;"",VLOOKUP('Locations-Stops'!G3856,Regions!A2:B379,2,FALSE),"0")&amp;","&amp;IF('Locations-Stops'!H3856&lt;&gt;"",VLOOKUP('Locations-Stops'!H3856,Regions!C2:D379,2,FALSE),"0")&amp;","&amp;IF('Locations-Stops'!I3856&lt;&gt;"",VLOOKUP('Locations-Stops'!I3856,Regions!F2:G379,2,FALSE),"0")&amp;","&amp;IF('Locations-Stops'!J3856&lt;&gt;"",VLOOKUP('Locations-Stops'!J3856,Regions!I2:J379,2,FALSE),"0")&amp;",'"&amp;IF('Locations-Stops'!K3856&lt;&gt;"",SUBSTITUTE('Locations-Stops'!K3856,"'","\'"),"")&amp;"','"&amp;IF('Locations-Stops'!L3856&lt;&gt;"",'Locations-Stops'!L3856,"")&amp;"','"&amp;IF('Locations-Stops'!M3856&lt;&gt;"",'Locations-Stops'!M3856,"")&amp;"','"&amp;IF('Locations-Stops'!N3856&lt;&gt;"",'Locations-Stops'!N3856,"")&amp;"', CURRENT_TIMESTAMP);"</f>
        <v>INSERT INTO `locations` (`id`, `name`, `latitude`, `longitude`, `province_id`, `region_1`, `region_2`, `region_3`, `street`, `number`, `postal`, `img`, `last_modified`) VALUES (NULL,'De Waag',52.38019,4.639647,8,12,34,145,'Damstraat','29Z','2011 HA','https://lh3.googleusercontent.com/-X8FDvhSxfrlzpIJsfrJzZtBL8D9dpe8KudiiMC3bBCfnZTDSuH8F5T17zx4PwAN_iHz8p_M5i_LgLuRyBnF', CURRENT_TIMESTAMP);</v>
      </c>
    </row>
    <row r="3855" spans="1:1" x14ac:dyDescent="0.25">
      <c r="A3855" t="str">
        <f>"INSERT INTO `locations` (`id`, `name`, `latitude`, `longitude`, `province_id`, `region_1`, `region_2`, `region_3`, `street`, `number`, `postal`, `img`, `last_modified`) VALUES (NULL,'"&amp;SUBSTITUTE('Locations-Stops'!F3857,"'","\'")&amp;"',"&amp;IF('Locations-Stops'!D3857&lt;&gt;"",LEFT('Locations-Stops'!D3857,2)&amp;"."&amp;RIGHT('Locations-Stops'!D3857,LEN('Locations-Stops'!D3857)-2),"0")&amp;","&amp;IF('Locations-Stops'!E3857&lt;&gt;"",LEFT('Locations-Stops'!E3857,1)&amp;"."&amp;RIGHT('Locations-Stops'!E3857,LEN('Locations-Stops'!E3857)-1),"0")&amp;","&amp;IF('Locations-Stops'!G3857&lt;&gt;"",VLOOKUP('Locations-Stops'!G3857,Regions!A2:B379,2,FALSE),"0")&amp;","&amp;IF('Locations-Stops'!H3857&lt;&gt;"",VLOOKUP('Locations-Stops'!H3857,Regions!C2:D379,2,FALSE),"0")&amp;","&amp;IF('Locations-Stops'!I3857&lt;&gt;"",VLOOKUP('Locations-Stops'!I3857,Regions!F2:G379,2,FALSE),"0")&amp;","&amp;IF('Locations-Stops'!J3857&lt;&gt;"",VLOOKUP('Locations-Stops'!J3857,Regions!I2:J379,2,FALSE),"0")&amp;",'"&amp;IF('Locations-Stops'!K3857&lt;&gt;"",SUBSTITUTE('Locations-Stops'!K3857,"'","\'"),"")&amp;"','"&amp;IF('Locations-Stops'!L3857&lt;&gt;"",'Locations-Stops'!L3857,"")&amp;"','"&amp;IF('Locations-Stops'!M3857&lt;&gt;"",'Locations-Stops'!M3857,"")&amp;"','"&amp;IF('Locations-Stops'!N3857&lt;&gt;"",'Locations-Stops'!N3857,"")&amp;"', CURRENT_TIMESTAMP);"</f>
        <v>INSERT INTO `locations` (`id`, `name`, `latitude`, `longitude`, `province_id`, `region_1`, `region_2`, `region_3`, `street`, `number`, `postal`, `img`, `last_modified`) VALUES (NULL,'Doopsgezinde Kerk',52.379419,4.635275,8,12,34,145,'Frankestraat','3','2011','https://lh6.ggpht.com/9oLF5ak21AD-PlrDVt77ZkJzu8BwT6aPX0pz5-xHrQVx4kyN_btvH9Tb15qluw5FxiBvZVGpaDpJFMIFsaw', CURRENT_TIMESTAMP);</v>
      </c>
    </row>
    <row r="3856" spans="1:1" x14ac:dyDescent="0.25">
      <c r="A3856" t="str">
        <f>"INSERT INTO `locations` (`id`, `name`, `latitude`, `longitude`, `province_id`, `region_1`, `region_2`, `region_3`, `street`, `number`, `postal`, `img`, `last_modified`) VALUES (NULL,'"&amp;SUBSTITUTE('Locations-Stops'!F3858,"'","\'")&amp;"',"&amp;IF('Locations-Stops'!D3858&lt;&gt;"",LEFT('Locations-Stops'!D3858,2)&amp;"."&amp;RIGHT('Locations-Stops'!D3858,LEN('Locations-Stops'!D3858)-2),"0")&amp;","&amp;IF('Locations-Stops'!E3858&lt;&gt;"",LEFT('Locations-Stops'!E3858,1)&amp;"."&amp;RIGHT('Locations-Stops'!E3858,LEN('Locations-Stops'!E3858)-1),"0")&amp;","&amp;IF('Locations-Stops'!G3858&lt;&gt;"",VLOOKUP('Locations-Stops'!G3858,Regions!A2:B379,2,FALSE),"0")&amp;","&amp;IF('Locations-Stops'!H3858&lt;&gt;"",VLOOKUP('Locations-Stops'!H3858,Regions!C2:D379,2,FALSE),"0")&amp;","&amp;IF('Locations-Stops'!I3858&lt;&gt;"",VLOOKUP('Locations-Stops'!I3858,Regions!F2:G379,2,FALSE),"0")&amp;","&amp;IF('Locations-Stops'!J3858&lt;&gt;"",VLOOKUP('Locations-Stops'!J3858,Regions!I2:J379,2,FALSE),"0")&amp;",'"&amp;IF('Locations-Stops'!K3858&lt;&gt;"",SUBSTITUTE('Locations-Stops'!K3858,"'","\'"),"")&amp;"','"&amp;IF('Locations-Stops'!L3858&lt;&gt;"",'Locations-Stops'!L3858,"")&amp;"','"&amp;IF('Locations-Stops'!M3858&lt;&gt;"",'Locations-Stops'!M3858,"")&amp;"','"&amp;IF('Locations-Stops'!N3858&lt;&gt;"",'Locations-Stops'!N3858,"")&amp;"', CURRENT_TIMESTAMP);"</f>
        <v>INSERT INTO `locations` (`id`, `name`, `latitude`, `longitude`, `province_id`, `region_1`, `region_2`, `region_3`, `street`, `number`, `postal`, `img`, `last_modified`) VALUES (NULL,'Decorated Houses',52.382675,4.638148,8,12,34,145,'Jansstraat','61','2011 RV','https://lh4.ggpht.com/sRMRPXNP1c2icYaOgRJySTeMfgAHkfpq1yBlZWAO_TkbfF0oXqhsH1APkDAo0Lw4krqvd4pfWg2pMxImQ8M', CURRENT_TIMESTAMP);</v>
      </c>
    </row>
    <row r="3857" spans="1:1" x14ac:dyDescent="0.25">
      <c r="A3857" t="str">
        <f>"INSERT INTO `locations` (`id`, `name`, `latitude`, `longitude`, `province_id`, `region_1`, `region_2`, `region_3`, `street`, `number`, `postal`, `img`, `last_modified`) VALUES (NULL,'"&amp;SUBSTITUTE('Locations-Stops'!F3859,"'","\'")&amp;"',"&amp;IF('Locations-Stops'!D3859&lt;&gt;"",LEFT('Locations-Stops'!D3859,2)&amp;"."&amp;RIGHT('Locations-Stops'!D3859,LEN('Locations-Stops'!D3859)-2),"0")&amp;","&amp;IF('Locations-Stops'!E3859&lt;&gt;"",LEFT('Locations-Stops'!E3859,1)&amp;"."&amp;RIGHT('Locations-Stops'!E3859,LEN('Locations-Stops'!E3859)-1),"0")&amp;","&amp;IF('Locations-Stops'!G3859&lt;&gt;"",VLOOKUP('Locations-Stops'!G3859,Regions!A2:B379,2,FALSE),"0")&amp;","&amp;IF('Locations-Stops'!H3859&lt;&gt;"",VLOOKUP('Locations-Stops'!H3859,Regions!C2:D379,2,FALSE),"0")&amp;","&amp;IF('Locations-Stops'!I3859&lt;&gt;"",VLOOKUP('Locations-Stops'!I3859,Regions!F2:G379,2,FALSE),"0")&amp;","&amp;IF('Locations-Stops'!J3859&lt;&gt;"",VLOOKUP('Locations-Stops'!J3859,Regions!I2:J379,2,FALSE),"0")&amp;",'"&amp;IF('Locations-Stops'!K3859&lt;&gt;"",SUBSTITUTE('Locations-Stops'!K3859,"'","\'"),"")&amp;"','"&amp;IF('Locations-Stops'!L3859&lt;&gt;"",'Locations-Stops'!L3859,"")&amp;"','"&amp;IF('Locations-Stops'!M3859&lt;&gt;"",'Locations-Stops'!M3859,"")&amp;"','"&amp;IF('Locations-Stops'!N3859&lt;&gt;"",'Locations-Stops'!N3859,"")&amp;"', CURRENT_TIMESTAMP);"</f>
        <v>INSERT INTO `locations` (`id`, `name`, `latitude`, `longitude`, `province_id`, `region_1`, `region_2`, `region_3`, `street`, `number`, `postal`, `img`, `last_modified`) VALUES (NULL,'Pauw',52.383835,4.635685,8,12,34,145,'Nassaustraat','3','2011 PH','https://lh3.ggpht.com/2irdqFQ5bShzXjsnfHjcEPcazT6aX6tozlOyrYu3evjxvCISLX4YYYX34ajcvOK4hYWdpDBCP5dBzW5qoF_SDw', CURRENT_TIMESTAMP);</v>
      </c>
    </row>
    <row r="3858" spans="1:1" x14ac:dyDescent="0.25">
      <c r="A3858" t="str">
        <f>"INSERT INTO `locations` (`id`, `name`, `latitude`, `longitude`, `province_id`, `region_1`, `region_2`, `region_3`, `street`, `number`, `postal`, `img`, `last_modified`) VALUES (NULL,'"&amp;SUBSTITUTE('Locations-Stops'!F3860,"'","\'")&amp;"',"&amp;IF('Locations-Stops'!D3860&lt;&gt;"",LEFT('Locations-Stops'!D3860,2)&amp;"."&amp;RIGHT('Locations-Stops'!D3860,LEN('Locations-Stops'!D3860)-2),"0")&amp;","&amp;IF('Locations-Stops'!E3860&lt;&gt;"",LEFT('Locations-Stops'!E3860,1)&amp;"."&amp;RIGHT('Locations-Stops'!E3860,LEN('Locations-Stops'!E3860)-1),"0")&amp;","&amp;IF('Locations-Stops'!G3860&lt;&gt;"",VLOOKUP('Locations-Stops'!G3860,Regions!A2:B379,2,FALSE),"0")&amp;","&amp;IF('Locations-Stops'!H3860&lt;&gt;"",VLOOKUP('Locations-Stops'!H3860,Regions!C2:D379,2,FALSE),"0")&amp;","&amp;IF('Locations-Stops'!I3860&lt;&gt;"",VLOOKUP('Locations-Stops'!I3860,Regions!F2:G379,2,FALSE),"0")&amp;","&amp;IF('Locations-Stops'!J3860&lt;&gt;"",VLOOKUP('Locations-Stops'!J3860,Regions!I2:J379,2,FALSE),"0")&amp;",'"&amp;IF('Locations-Stops'!K3860&lt;&gt;"",SUBSTITUTE('Locations-Stops'!K3860,"'","\'"),"")&amp;"','"&amp;IF('Locations-Stops'!L3860&lt;&gt;"",'Locations-Stops'!L3860,"")&amp;"','"&amp;IF('Locations-Stops'!M3860&lt;&gt;"",'Locations-Stops'!M3860,"")&amp;"','"&amp;IF('Locations-Stops'!N3860&lt;&gt;"",'Locations-Stops'!N3860,"")&amp;"', CURRENT_TIMESTAMP);"</f>
        <v>INSERT INTO `locations` (`id`, `name`, `latitude`, `longitude`, `province_id`, `region_1`, `region_2`, `region_3`, `street`, `number`, `postal`, `img`, `last_modified`) VALUES (NULL,'Masonic Monumental House',52.38082,4.628032,8,12,34,145,'Wilhelminastraat','16','2011 VM','https://lh6.ggpht.com/iDwH5cyHwgOaRrxbMOOoG75LsCd_7In6QrKIEDHz5SW0DRZMswrdjmHDz64e2hy5pHLi2isel38u98iORIU', CURRENT_TIMESTAMP);</v>
      </c>
    </row>
    <row r="3859" spans="1:1" x14ac:dyDescent="0.25">
      <c r="A3859" t="str">
        <f>"INSERT INTO `locations` (`id`, `name`, `latitude`, `longitude`, `province_id`, `region_1`, `region_2`, `region_3`, `street`, `number`, `postal`, `img`, `last_modified`) VALUES (NULL,'"&amp;SUBSTITUTE('Locations-Stops'!F3861,"'","\'")&amp;"',"&amp;IF('Locations-Stops'!D3861&lt;&gt;"",LEFT('Locations-Stops'!D3861,2)&amp;"."&amp;RIGHT('Locations-Stops'!D3861,LEN('Locations-Stops'!D3861)-2),"0")&amp;","&amp;IF('Locations-Stops'!E3861&lt;&gt;"",LEFT('Locations-Stops'!E3861,1)&amp;"."&amp;RIGHT('Locations-Stops'!E3861,LEN('Locations-Stops'!E3861)-1),"0")&amp;","&amp;IF('Locations-Stops'!G3861&lt;&gt;"",VLOOKUP('Locations-Stops'!G3861,Regions!A2:B379,2,FALSE),"0")&amp;","&amp;IF('Locations-Stops'!H3861&lt;&gt;"",VLOOKUP('Locations-Stops'!H3861,Regions!C2:D379,2,FALSE),"0")&amp;","&amp;IF('Locations-Stops'!I3861&lt;&gt;"",VLOOKUP('Locations-Stops'!I3861,Regions!F2:G379,2,FALSE),"0")&amp;","&amp;IF('Locations-Stops'!J3861&lt;&gt;"",VLOOKUP('Locations-Stops'!J3861,Regions!I2:J379,2,FALSE),"0")&amp;",'"&amp;IF('Locations-Stops'!K3861&lt;&gt;"",SUBSTITUTE('Locations-Stops'!K3861,"'","\'"),"")&amp;"','"&amp;IF('Locations-Stops'!L3861&lt;&gt;"",'Locations-Stops'!L3861,"")&amp;"','"&amp;IF('Locations-Stops'!M3861&lt;&gt;"",'Locations-Stops'!M3861,"")&amp;"','"&amp;IF('Locations-Stops'!N3861&lt;&gt;"",'Locations-Stops'!N3861,"")&amp;"', CURRENT_TIMESTAMP);"</f>
        <v>INSERT INTO `locations` (`id`, `name`, `latitude`, `longitude`, `province_id`, `region_1`, `region_2`, `region_3`, `street`, `number`, `postal`, `img`, `last_modified`) VALUES (NULL,'Gevelbeeld Witte Heerenstraat',52.3828,4.631366,8,12,34,145,'Witte Herenstraat','57','2011 NT','https://lh5.ggpht.com/L-JHZCe2MZt0ndCNYSPYVIc9Pb-1vaaw2Nc7_5KdbNgKn3trr2oYFIknr8UtFgvvnUoZR31IxVUlR7nyqnEn', CURRENT_TIMESTAMP);</v>
      </c>
    </row>
    <row r="3860" spans="1:1" x14ac:dyDescent="0.25">
      <c r="A3860" t="str">
        <f>"INSERT INTO `locations` (`id`, `name`, `latitude`, `longitude`, `province_id`, `region_1`, `region_2`, `region_3`, `street`, `number`, `postal`, `img`, `last_modified`) VALUES (NULL,'"&amp;SUBSTITUTE('Locations-Stops'!F3862,"'","\'")&amp;"',"&amp;IF('Locations-Stops'!D3862&lt;&gt;"",LEFT('Locations-Stops'!D3862,2)&amp;"."&amp;RIGHT('Locations-Stops'!D3862,LEN('Locations-Stops'!D3862)-2),"0")&amp;","&amp;IF('Locations-Stops'!E3862&lt;&gt;"",LEFT('Locations-Stops'!E3862,1)&amp;"."&amp;RIGHT('Locations-Stops'!E3862,LEN('Locations-Stops'!E3862)-1),"0")&amp;","&amp;IF('Locations-Stops'!G3862&lt;&gt;"",VLOOKUP('Locations-Stops'!G3862,Regions!A2:B379,2,FALSE),"0")&amp;","&amp;IF('Locations-Stops'!H3862&lt;&gt;"",VLOOKUP('Locations-Stops'!H3862,Regions!C2:D379,2,FALSE),"0")&amp;","&amp;IF('Locations-Stops'!I3862&lt;&gt;"",VLOOKUP('Locations-Stops'!I3862,Regions!F2:G379,2,FALSE),"0")&amp;","&amp;IF('Locations-Stops'!J3862&lt;&gt;"",VLOOKUP('Locations-Stops'!J3862,Regions!I2:J379,2,FALSE),"0")&amp;",'"&amp;IF('Locations-Stops'!K3862&lt;&gt;"",SUBSTITUTE('Locations-Stops'!K3862,"'","\'"),"")&amp;"','"&amp;IF('Locations-Stops'!L3862&lt;&gt;"",'Locations-Stops'!L3862,"")&amp;"','"&amp;IF('Locations-Stops'!M3862&lt;&gt;"",'Locations-Stops'!M3862,"")&amp;"','"&amp;IF('Locations-Stops'!N3862&lt;&gt;"",'Locations-Stops'!N3862,"")&amp;"', CURRENT_TIMESTAMP);"</f>
        <v>INSERT INTO `locations` (`id`, `name`, `latitude`, `longitude`, `province_id`, `region_1`, `region_2`, `region_3`, `street`, `number`, `postal`, `img`, `last_modified`) VALUES (NULL,'Frans Loenen Hofje',52.383483,4.631627,8,12,34,145,'Witte Herenstraat','24A','2011 NW','https://lh3.ggpht.com/a25-GfCKVt4q23OPXsqyN6UHr5VRz8ahwAueBfBnirr5wTelpILh3vn4mfzJorA7DPrOrGKNU1kEWh16hAke', CURRENT_TIMESTAMP);</v>
      </c>
    </row>
    <row r="3861" spans="1:1" x14ac:dyDescent="0.25">
      <c r="A3861" t="str">
        <f>"INSERT INTO `locations` (`id`, `name`, `latitude`, `longitude`, `province_id`, `region_1`, `region_2`, `region_3`, `street`, `number`, `postal`, `img`, `last_modified`) VALUES (NULL,'"&amp;SUBSTITUTE('Locations-Stops'!F3863,"'","\'")&amp;"',"&amp;IF('Locations-Stops'!D3863&lt;&gt;"",LEFT('Locations-Stops'!D3863,2)&amp;"."&amp;RIGHT('Locations-Stops'!D3863,LEN('Locations-Stops'!D3863)-2),"0")&amp;","&amp;IF('Locations-Stops'!E3863&lt;&gt;"",LEFT('Locations-Stops'!E3863,1)&amp;"."&amp;RIGHT('Locations-Stops'!E3863,LEN('Locations-Stops'!E3863)-1),"0")&amp;","&amp;IF('Locations-Stops'!G3863&lt;&gt;"",VLOOKUP('Locations-Stops'!G3863,Regions!A2:B379,2,FALSE),"0")&amp;","&amp;IF('Locations-Stops'!H3863&lt;&gt;"",VLOOKUP('Locations-Stops'!H3863,Regions!C2:D379,2,FALSE),"0")&amp;","&amp;IF('Locations-Stops'!I3863&lt;&gt;"",VLOOKUP('Locations-Stops'!I3863,Regions!F2:G379,2,FALSE),"0")&amp;","&amp;IF('Locations-Stops'!J3863&lt;&gt;"",VLOOKUP('Locations-Stops'!J3863,Regions!I2:J379,2,FALSE),"0")&amp;",'"&amp;IF('Locations-Stops'!K3863&lt;&gt;"",SUBSTITUTE('Locations-Stops'!K3863,"'","\'"),"")&amp;"','"&amp;IF('Locations-Stops'!L3863&lt;&gt;"",'Locations-Stops'!L3863,"")&amp;"','"&amp;IF('Locations-Stops'!M3863&lt;&gt;"",'Locations-Stops'!M3863,"")&amp;"','"&amp;IF('Locations-Stops'!N3863&lt;&gt;"",'Locations-Stops'!N3863,"")&amp;"', CURRENT_TIMESTAMP);"</f>
        <v>INSERT INTO `locations` (`id`, `name`, `latitude`, `longitude`, `province_id`, `region_1`, `region_2`, `region_3`, `street`, `number`, `postal`, `img`, `last_modified`) VALUES (NULL,'Handelsdrukkerij',52.378903,4.629605,8,12,34,145,'Wolstraat','11','2011 ZA','https://lh4.ggpht.com/ajVHtabYeY76s3jrOjXHVhO57KNvV2GZKxETAtencrfCfCAOL4R6pUEpIQ0IR1ITAW6oVa97t1fRBGmxepEf', CURRENT_TIMESTAMP);</v>
      </c>
    </row>
    <row r="3862" spans="1:1" x14ac:dyDescent="0.25">
      <c r="A3862" t="str">
        <f>"INSERT INTO `locations` (`id`, `name`, `latitude`, `longitude`, `province_id`, `region_1`, `region_2`, `region_3`, `street`, `number`, `postal`, `img`, `last_modified`) VALUES (NULL,'"&amp;SUBSTITUTE('Locations-Stops'!F3864,"'","\'")&amp;"',"&amp;IF('Locations-Stops'!D3864&lt;&gt;"",LEFT('Locations-Stops'!D3864,2)&amp;"."&amp;RIGHT('Locations-Stops'!D3864,LEN('Locations-Stops'!D3864)-2),"0")&amp;","&amp;IF('Locations-Stops'!E3864&lt;&gt;"",LEFT('Locations-Stops'!E3864,1)&amp;"."&amp;RIGHT('Locations-Stops'!E3864,LEN('Locations-Stops'!E3864)-1),"0")&amp;","&amp;IF('Locations-Stops'!G3864&lt;&gt;"",VLOOKUP('Locations-Stops'!G3864,Regions!A2:B379,2,FALSE),"0")&amp;","&amp;IF('Locations-Stops'!H3864&lt;&gt;"",VLOOKUP('Locations-Stops'!H3864,Regions!C2:D379,2,FALSE),"0")&amp;","&amp;IF('Locations-Stops'!I3864&lt;&gt;"",VLOOKUP('Locations-Stops'!I3864,Regions!F2:G379,2,FALSE),"0")&amp;","&amp;IF('Locations-Stops'!J3864&lt;&gt;"",VLOOKUP('Locations-Stops'!J3864,Regions!I2:J379,2,FALSE),"0")&amp;",'"&amp;IF('Locations-Stops'!K3864&lt;&gt;"",SUBSTITUTE('Locations-Stops'!K3864,"'","\'"),"")&amp;"','"&amp;IF('Locations-Stops'!L3864&lt;&gt;"",'Locations-Stops'!L3864,"")&amp;"','"&amp;IF('Locations-Stops'!M3864&lt;&gt;"",'Locations-Stops'!M3864,"")&amp;"','"&amp;IF('Locations-Stops'!N3864&lt;&gt;"",'Locations-Stops'!N3864,"")&amp;"', CURRENT_TIMESTAMP);"</f>
        <v>INSERT INTO `locations` (`id`, `name`, `latitude`, `longitude`, `province_id`, `region_1`, `region_2`, `region_3`, `street`, `number`, `postal`, `img`, `last_modified`) VALUES (NULL,'Old Crone On Wall',52.379056,4.640435,8,12,34,146,'Beeksteeg','5','2011 CX','https://lh5.ggpht.com/6UtUSQ3VWWAXxJOcUHPPfbFpHngd5R2PbIsrY6ommU1WPAPt_JYX0FWF_5DPvc4HSrdvbR3lYH0eomYD9NyeHw', CURRENT_TIMESTAMP);</v>
      </c>
    </row>
    <row r="3863" spans="1:1" x14ac:dyDescent="0.25">
      <c r="A3863" t="str">
        <f>"INSERT INTO `locations` (`id`, `name`, `latitude`, `longitude`, `province_id`, `region_1`, `region_2`, `region_3`, `street`, `number`, `postal`, `img`, `last_modified`) VALUES (NULL,'"&amp;SUBSTITUTE('Locations-Stops'!F3865,"'","\'")&amp;"',"&amp;IF('Locations-Stops'!D3865&lt;&gt;"",LEFT('Locations-Stops'!D3865,2)&amp;"."&amp;RIGHT('Locations-Stops'!D3865,LEN('Locations-Stops'!D3865)-2),"0")&amp;","&amp;IF('Locations-Stops'!E3865&lt;&gt;"",LEFT('Locations-Stops'!E3865,1)&amp;"."&amp;RIGHT('Locations-Stops'!E3865,LEN('Locations-Stops'!E3865)-1),"0")&amp;","&amp;IF('Locations-Stops'!G3865&lt;&gt;"",VLOOKUP('Locations-Stops'!G3865,Regions!A2:B379,2,FALSE),"0")&amp;","&amp;IF('Locations-Stops'!H3865&lt;&gt;"",VLOOKUP('Locations-Stops'!H3865,Regions!C2:D379,2,FALSE),"0")&amp;","&amp;IF('Locations-Stops'!I3865&lt;&gt;"",VLOOKUP('Locations-Stops'!I3865,Regions!F2:G379,2,FALSE),"0")&amp;","&amp;IF('Locations-Stops'!J3865&lt;&gt;"",VLOOKUP('Locations-Stops'!J3865,Regions!I2:J379,2,FALSE),"0")&amp;",'"&amp;IF('Locations-Stops'!K3865&lt;&gt;"",SUBSTITUTE('Locations-Stops'!K3865,"'","\'"),"")&amp;"','"&amp;IF('Locations-Stops'!L3865&lt;&gt;"",'Locations-Stops'!L3865,"")&amp;"','"&amp;IF('Locations-Stops'!M3865&lt;&gt;"",'Locations-Stops'!M3865,"")&amp;"','"&amp;IF('Locations-Stops'!N3865&lt;&gt;"",'Locations-Stops'!N3865,"")&amp;"', CURRENT_TIMESTAMP);"</f>
        <v>INSERT INTO `locations` (`id`, `name`, `latitude`, `longitude`, `province_id`, `region_1`, `region_2`, `region_3`, `street`, `number`, `postal`, `img`, `last_modified`) VALUES (NULL,'Villa Kenaupark 10',52.385997,4.634249,8,12,34,147,'Kenaupark','30','2011 MT','https://lh6.ggpht.com/AP8Ydlt8Pqw09V90gssmSapSW9jAmXddTOMXEip9lfPmgf2RZ-Hj75--3D10I8HrrpXwJLNeP4nWNHDSCI9D', CURRENT_TIMESTAMP);</v>
      </c>
    </row>
    <row r="3864" spans="1:1" x14ac:dyDescent="0.25">
      <c r="A3864" t="str">
        <f>"INSERT INTO `locations` (`id`, `name`, `latitude`, `longitude`, `province_id`, `region_1`, `region_2`, `region_3`, `street`, `number`, `postal`, `img`, `last_modified`) VALUES (NULL,'"&amp;SUBSTITUTE('Locations-Stops'!F3866,"'","\'")&amp;"',"&amp;IF('Locations-Stops'!D3866&lt;&gt;"",LEFT('Locations-Stops'!D3866,2)&amp;"."&amp;RIGHT('Locations-Stops'!D3866,LEN('Locations-Stops'!D3866)-2),"0")&amp;","&amp;IF('Locations-Stops'!E3866&lt;&gt;"",LEFT('Locations-Stops'!E3866,1)&amp;"."&amp;RIGHT('Locations-Stops'!E3866,LEN('Locations-Stops'!E3866)-1),"0")&amp;","&amp;IF('Locations-Stops'!G3866&lt;&gt;"",VLOOKUP('Locations-Stops'!G3866,Regions!A2:B379,2,FALSE),"0")&amp;","&amp;IF('Locations-Stops'!H3866&lt;&gt;"",VLOOKUP('Locations-Stops'!H3866,Regions!C2:D379,2,FALSE),"0")&amp;","&amp;IF('Locations-Stops'!I3866&lt;&gt;"",VLOOKUP('Locations-Stops'!I3866,Regions!F2:G379,2,FALSE),"0")&amp;","&amp;IF('Locations-Stops'!J3866&lt;&gt;"",VLOOKUP('Locations-Stops'!J3866,Regions!I2:J379,2,FALSE),"0")&amp;",'"&amp;IF('Locations-Stops'!K3866&lt;&gt;"",SUBSTITUTE('Locations-Stops'!K3866,"'","\'"),"")&amp;"','"&amp;IF('Locations-Stops'!L3866&lt;&gt;"",'Locations-Stops'!L3866,"")&amp;"','"&amp;IF('Locations-Stops'!M3866&lt;&gt;"",'Locations-Stops'!M3866,"")&amp;"','"&amp;IF('Locations-Stops'!N3866&lt;&gt;"",'Locations-Stops'!N3866,"")&amp;"', CURRENT_TIMESTAMP);"</f>
        <v>INSERT INTO `locations` (`id`, `name`, `latitude`, `longitude`, `province_id`, `region_1`, `region_2`, `region_3`, `street`, `number`, `postal`, `img`, `last_modified`) VALUES (NULL,'Hofje van Noblet',52.384816,4.641994,8,12,34,147,'Nieuwe Gracht','2','2011 NE','https://lh5.ggpht.com/tyMdmme3djJmpPpHelf4SPeGi4OOt5Kw79mqfT7TXUHjf-bLYpfTyYpS0cv-5GG-tqkBRxQwWselM9y2en6Zhg', CURRENT_TIMESTAMP);</v>
      </c>
    </row>
    <row r="3865" spans="1:1" x14ac:dyDescent="0.25">
      <c r="A3865" t="str">
        <f>"INSERT INTO `locations` (`id`, `name`, `latitude`, `longitude`, `province_id`, `region_1`, `region_2`, `region_3`, `street`, `number`, `postal`, `img`, `last_modified`) VALUES (NULL,'"&amp;SUBSTITUTE('Locations-Stops'!F3867,"'","\'")&amp;"',"&amp;IF('Locations-Stops'!D3867&lt;&gt;"",LEFT('Locations-Stops'!D3867,2)&amp;"."&amp;RIGHT('Locations-Stops'!D3867,LEN('Locations-Stops'!D3867)-2),"0")&amp;","&amp;IF('Locations-Stops'!E3867&lt;&gt;"",LEFT('Locations-Stops'!E3867,1)&amp;"."&amp;RIGHT('Locations-Stops'!E3867,LEN('Locations-Stops'!E3867)-1),"0")&amp;","&amp;IF('Locations-Stops'!G3867&lt;&gt;"",VLOOKUP('Locations-Stops'!G3867,Regions!A2:B379,2,FALSE),"0")&amp;","&amp;IF('Locations-Stops'!H3867&lt;&gt;"",VLOOKUP('Locations-Stops'!H3867,Regions!C2:D379,2,FALSE),"0")&amp;","&amp;IF('Locations-Stops'!I3867&lt;&gt;"",VLOOKUP('Locations-Stops'!I3867,Regions!F2:G379,2,FALSE),"0")&amp;","&amp;IF('Locations-Stops'!J3867&lt;&gt;"",VLOOKUP('Locations-Stops'!J3867,Regions!I2:J379,2,FALSE),"0")&amp;",'"&amp;IF('Locations-Stops'!K3867&lt;&gt;"",SUBSTITUTE('Locations-Stops'!K3867,"'","\'"),"")&amp;"','"&amp;IF('Locations-Stops'!L3867&lt;&gt;"",'Locations-Stops'!L3867,"")&amp;"','"&amp;IF('Locations-Stops'!M3867&lt;&gt;"",'Locations-Stops'!M3867,"")&amp;"','"&amp;IF('Locations-Stops'!N3867&lt;&gt;"",'Locations-Stops'!N3867,"")&amp;"', CURRENT_TIMESTAMP);"</f>
        <v>INSERT INTO `locations` (`id`, `name`, `latitude`, `longitude`, `province_id`, `region_1`, `region_2`, `region_3`, `street`, `number`, `postal`, `img`, `last_modified`) VALUES (NULL,'Mural Face of Man',52.38642,4.638671,8,12,34,147,'Stationsplein','70','2011 LM','https://lh5.ggpht.com/s7WiJWWMofgcqyW5NLvtmn2y_xQ17tHnXRnKR0GI2ruOOqBN_L28yfbHhkwPyDzK0pfFjmHqXGK9uWlxxOQwjg', CURRENT_TIMESTAMP);</v>
      </c>
    </row>
    <row r="3866" spans="1:1" x14ac:dyDescent="0.25">
      <c r="A3866" t="str">
        <f>"INSERT INTO `locations` (`id`, `name`, `latitude`, `longitude`, `province_id`, `region_1`, `region_2`, `region_3`, `street`, `number`, `postal`, `img`, `last_modified`) VALUES (NULL,'"&amp;SUBSTITUTE('Locations-Stops'!F3868,"'","\'")&amp;"',"&amp;IF('Locations-Stops'!D3868&lt;&gt;"",LEFT('Locations-Stops'!D3868,2)&amp;"."&amp;RIGHT('Locations-Stops'!D3868,LEN('Locations-Stops'!D3868)-2),"0")&amp;","&amp;IF('Locations-Stops'!E3868&lt;&gt;"",LEFT('Locations-Stops'!E3868,1)&amp;"."&amp;RIGHT('Locations-Stops'!E3868,LEN('Locations-Stops'!E3868)-1),"0")&amp;","&amp;IF('Locations-Stops'!G3868&lt;&gt;"",VLOOKUP('Locations-Stops'!G3868,Regions!A2:B379,2,FALSE),"0")&amp;","&amp;IF('Locations-Stops'!H3868&lt;&gt;"",VLOOKUP('Locations-Stops'!H3868,Regions!C2:D379,2,FALSE),"0")&amp;","&amp;IF('Locations-Stops'!I3868&lt;&gt;"",VLOOKUP('Locations-Stops'!I3868,Regions!F2:G379,2,FALSE),"0")&amp;","&amp;IF('Locations-Stops'!J3868&lt;&gt;"",VLOOKUP('Locations-Stops'!J3868,Regions!I2:J379,2,FALSE),"0")&amp;",'"&amp;IF('Locations-Stops'!K3868&lt;&gt;"",SUBSTITUTE('Locations-Stops'!K3868,"'","\'"),"")&amp;"','"&amp;IF('Locations-Stops'!L3868&lt;&gt;"",'Locations-Stops'!L3868,"")&amp;"','"&amp;IF('Locations-Stops'!M3868&lt;&gt;"",'Locations-Stops'!M3868,"")&amp;"','"&amp;IF('Locations-Stops'!N3868&lt;&gt;"",'Locations-Stops'!N3868,"")&amp;"', CURRENT_TIMESTAMP);"</f>
        <v>INSERT INTO `locations` (`id`, `name`, `latitude`, `longitude`, `province_id`, `region_1`, `region_2`, `region_3`, `street`, `number`, `postal`, `img`, `last_modified`) VALUES (NULL,'Cow Bell',52.382955,4.624552,8,12,35,148,'Brouwersvaart','102','2013 RC','https://lh5.ggpht.com/Zf2Cx2uA7udNkXOYfcxWVmsYAHXcpqPyMhW2Suhn8xOcXmk1aFBJQdwtnHAy6OnI27hFEnMaC9qb-MjDsm8pHA', CURRENT_TIMESTAMP);</v>
      </c>
    </row>
    <row r="3867" spans="1:1" x14ac:dyDescent="0.25">
      <c r="A3867" t="str">
        <f>"INSERT INTO `locations` (`id`, `name`, `latitude`, `longitude`, `province_id`, `region_1`, `region_2`, `region_3`, `street`, `number`, `postal`, `img`, `last_modified`) VALUES (NULL,'"&amp;SUBSTITUTE('Locations-Stops'!F3869,"'","\'")&amp;"',"&amp;IF('Locations-Stops'!D3869&lt;&gt;"",LEFT('Locations-Stops'!D3869,2)&amp;"."&amp;RIGHT('Locations-Stops'!D3869,LEN('Locations-Stops'!D3869)-2),"0")&amp;","&amp;IF('Locations-Stops'!E3869&lt;&gt;"",LEFT('Locations-Stops'!E3869,1)&amp;"."&amp;RIGHT('Locations-Stops'!E3869,LEN('Locations-Stops'!E3869)-1),"0")&amp;","&amp;IF('Locations-Stops'!G3869&lt;&gt;"",VLOOKUP('Locations-Stops'!G3869,Regions!A2:B379,2,FALSE),"0")&amp;","&amp;IF('Locations-Stops'!H3869&lt;&gt;"",VLOOKUP('Locations-Stops'!H3869,Regions!C2:D379,2,FALSE),"0")&amp;","&amp;IF('Locations-Stops'!I3869&lt;&gt;"",VLOOKUP('Locations-Stops'!I3869,Regions!F2:G379,2,FALSE),"0")&amp;","&amp;IF('Locations-Stops'!J3869&lt;&gt;"",VLOOKUP('Locations-Stops'!J3869,Regions!I2:J379,2,FALSE),"0")&amp;",'"&amp;IF('Locations-Stops'!K3869&lt;&gt;"",SUBSTITUTE('Locations-Stops'!K3869,"'","\'"),"")&amp;"','"&amp;IF('Locations-Stops'!L3869&lt;&gt;"",'Locations-Stops'!L3869,"")&amp;"','"&amp;IF('Locations-Stops'!M3869&lt;&gt;"",'Locations-Stops'!M3869,"")&amp;"','"&amp;IF('Locations-Stops'!N3869&lt;&gt;"",'Locations-Stops'!N3869,"")&amp;"', CURRENT_TIMESTAMP);"</f>
        <v>INSERT INTO `locations` (`id`, `name`, `latitude`, `longitude`, `province_id`, `region_1`, `region_2`, `region_3`, `street`, `number`, `postal`, `img`, `last_modified`) VALUES (NULL,'The Working Man and the Clown',52.383064,4.623916,8,12,35,148,'Brouwersvaart','88A','2013 RB','https://lh4.ggpht.com/LQEpQeFScvbmsG7bnouGIeeeIXj5YdYfJjK-xwMdHVjlbElyrLr9aU25tKChC5Qi4GNEgGE3l7xMTHGgAY8g', CURRENT_TIMESTAMP);</v>
      </c>
    </row>
    <row r="3868" spans="1:1" x14ac:dyDescent="0.25">
      <c r="A3868" t="str">
        <f>"INSERT INTO `locations` (`id`, `name`, `latitude`, `longitude`, `province_id`, `region_1`, `region_2`, `region_3`, `street`, `number`, `postal`, `img`, `last_modified`) VALUES (NULL,'"&amp;SUBSTITUTE('Locations-Stops'!F3870,"'","\'")&amp;"',"&amp;IF('Locations-Stops'!D3870&lt;&gt;"",LEFT('Locations-Stops'!D3870,2)&amp;"."&amp;RIGHT('Locations-Stops'!D3870,LEN('Locations-Stops'!D3870)-2),"0")&amp;","&amp;IF('Locations-Stops'!E3870&lt;&gt;"",LEFT('Locations-Stops'!E3870,1)&amp;"."&amp;RIGHT('Locations-Stops'!E3870,LEN('Locations-Stops'!E3870)-1),"0")&amp;","&amp;IF('Locations-Stops'!G3870&lt;&gt;"",VLOOKUP('Locations-Stops'!G3870,Regions!A2:B379,2,FALSE),"0")&amp;","&amp;IF('Locations-Stops'!H3870&lt;&gt;"",VLOOKUP('Locations-Stops'!H3870,Regions!C2:D379,2,FALSE),"0")&amp;","&amp;IF('Locations-Stops'!I3870&lt;&gt;"",VLOOKUP('Locations-Stops'!I3870,Regions!F2:G379,2,FALSE),"0")&amp;","&amp;IF('Locations-Stops'!J3870&lt;&gt;"",VLOOKUP('Locations-Stops'!J3870,Regions!I2:J379,2,FALSE),"0")&amp;",'"&amp;IF('Locations-Stops'!K3870&lt;&gt;"",SUBSTITUTE('Locations-Stops'!K3870,"'","\'"),"")&amp;"','"&amp;IF('Locations-Stops'!L3870&lt;&gt;"",'Locations-Stops'!L3870,"")&amp;"','"&amp;IF('Locations-Stops'!M3870&lt;&gt;"",'Locations-Stops'!M3870,"")&amp;"','"&amp;IF('Locations-Stops'!N3870&lt;&gt;"",'Locations-Stops'!N3870,"")&amp;"', CURRENT_TIMESTAMP);"</f>
        <v>INSERT INTO `locations` (`id`, `name`, `latitude`, `longitude`, `province_id`, `region_1`, `region_2`, `region_3`, `street`, `number`, `postal`, `img`, `last_modified`) VALUES (NULL,'Muurlaaf Kwadraat',52.378893,4.623501,8,12,35,148,'Jan Nieuwenhuijzenstraat','11R','2013 ZA','https://lh5.ggpht.com/wpLsKHHRO8EHyaHCrtzBOK6ss8LxJf_mxk42i1wRvpP4bdHO1pIzH8Llk8dD-xnUHT7z21Heb48-4wCTyhtk', CURRENT_TIMESTAMP);</v>
      </c>
    </row>
    <row r="3869" spans="1:1" x14ac:dyDescent="0.25">
      <c r="A3869" t="str">
        <f>"INSERT INTO `locations` (`id`, `name`, `latitude`, `longitude`, `province_id`, `region_1`, `region_2`, `region_3`, `street`, `number`, `postal`, `img`, `last_modified`) VALUES (NULL,'"&amp;SUBSTITUTE('Locations-Stops'!F3871,"'","\'")&amp;"',"&amp;IF('Locations-Stops'!D3871&lt;&gt;"",LEFT('Locations-Stops'!D3871,2)&amp;"."&amp;RIGHT('Locations-Stops'!D3871,LEN('Locations-Stops'!D3871)-2),"0")&amp;","&amp;IF('Locations-Stops'!E3871&lt;&gt;"",LEFT('Locations-Stops'!E3871,1)&amp;"."&amp;RIGHT('Locations-Stops'!E3871,LEN('Locations-Stops'!E3871)-1),"0")&amp;","&amp;IF('Locations-Stops'!G3871&lt;&gt;"",VLOOKUP('Locations-Stops'!G3871,Regions!A2:B379,2,FALSE),"0")&amp;","&amp;IF('Locations-Stops'!H3871&lt;&gt;"",VLOOKUP('Locations-Stops'!H3871,Regions!C2:D379,2,FALSE),"0")&amp;","&amp;IF('Locations-Stops'!I3871&lt;&gt;"",VLOOKUP('Locations-Stops'!I3871,Regions!F2:G379,2,FALSE),"0")&amp;","&amp;IF('Locations-Stops'!J3871&lt;&gt;"",VLOOKUP('Locations-Stops'!J3871,Regions!I2:J379,2,FALSE),"0")&amp;",'"&amp;IF('Locations-Stops'!K3871&lt;&gt;"",SUBSTITUTE('Locations-Stops'!K3871,"'","\'"),"")&amp;"','"&amp;IF('Locations-Stops'!L3871&lt;&gt;"",'Locations-Stops'!L3871,"")&amp;"','"&amp;IF('Locations-Stops'!M3871&lt;&gt;"",'Locations-Stops'!M3871,"")&amp;"','"&amp;IF('Locations-Stops'!N3871&lt;&gt;"",'Locations-Stops'!N3871,"")&amp;"', CURRENT_TIMESTAMP);"</f>
        <v>INSERT INTO `locations` (`id`, `name`, `latitude`, `longitude`, `province_id`, `region_1`, `region_2`, `region_3`, `street`, `number`, `postal`, `img`, `last_modified`) VALUES (NULL,'Notarishuis',52.384612,4.624625,8,12,35,149,'Bilderdijkstraat','1A','2013 EG','https://lh5.ggpht.com/FxOrqPmWSbwsC81t7VfLlEvRybr9-mVUGS-Q2XcU9Z20I58rU4rx1CVHgs42gJGm5B8AQyzi_emdqcg6dww', CURRENT_TIMESTAMP);</v>
      </c>
    </row>
    <row r="3870" spans="1:1" x14ac:dyDescent="0.25">
      <c r="A3870" t="str">
        <f>"INSERT INTO `locations` (`id`, `name`, `latitude`, `longitude`, `province_id`, `region_1`, `region_2`, `region_3`, `street`, `number`, `postal`, `img`, `last_modified`) VALUES (NULL,'"&amp;SUBSTITUTE('Locations-Stops'!F3872,"'","\'")&amp;"',"&amp;IF('Locations-Stops'!D3872&lt;&gt;"",LEFT('Locations-Stops'!D3872,2)&amp;"."&amp;RIGHT('Locations-Stops'!D3872,LEN('Locations-Stops'!D3872)-2),"0")&amp;","&amp;IF('Locations-Stops'!E3872&lt;&gt;"",LEFT('Locations-Stops'!E3872,1)&amp;"."&amp;RIGHT('Locations-Stops'!E3872,LEN('Locations-Stops'!E3872)-1),"0")&amp;","&amp;IF('Locations-Stops'!G3872&lt;&gt;"",VLOOKUP('Locations-Stops'!G3872,Regions!A2:B379,2,FALSE),"0")&amp;","&amp;IF('Locations-Stops'!H3872&lt;&gt;"",VLOOKUP('Locations-Stops'!H3872,Regions!C2:D379,2,FALSE),"0")&amp;","&amp;IF('Locations-Stops'!I3872&lt;&gt;"",VLOOKUP('Locations-Stops'!I3872,Regions!F2:G379,2,FALSE),"0")&amp;","&amp;IF('Locations-Stops'!J3872&lt;&gt;"",VLOOKUP('Locations-Stops'!J3872,Regions!I2:J379,2,FALSE),"0")&amp;",'"&amp;IF('Locations-Stops'!K3872&lt;&gt;"",SUBSTITUTE('Locations-Stops'!K3872,"'","\'"),"")&amp;"','"&amp;IF('Locations-Stops'!L3872&lt;&gt;"",'Locations-Stops'!L3872,"")&amp;"','"&amp;IF('Locations-Stops'!M3872&lt;&gt;"",'Locations-Stops'!M3872,"")&amp;"','"&amp;IF('Locations-Stops'!N3872&lt;&gt;"",'Locations-Stops'!N3872,"")&amp;"', CURRENT_TIMESTAMP);"</f>
        <v>INSERT INTO `locations` (`id`, `name`, `latitude`, `longitude`, `province_id`, `region_1`, `region_2`, `region_3`, `street`, `number`, `postal`, `img`, `last_modified`) VALUES (NULL,'Decorated Fence',52.384548,4.626027,8,12,35,149,'Zijlweg','58','2013 DJ','https://lh6.ggpht.com/hnimid6TyLeikSWBiyxuuxUoVU_UhEos3HbXrN_8DD-6TmjjLqTzN7Oi8xYWA8bJ72SRsh9t7_8tp23R9Jw', CURRENT_TIMESTAMP);</v>
      </c>
    </row>
    <row r="3871" spans="1:1" x14ac:dyDescent="0.25">
      <c r="A3871" t="str">
        <f>"INSERT INTO `locations` (`id`, `name`, `latitude`, `longitude`, `province_id`, `region_1`, `region_2`, `region_3`, `street`, `number`, `postal`, `img`, `last_modified`) VALUES (NULL,'"&amp;SUBSTITUTE('Locations-Stops'!F3873,"'","\'")&amp;"',"&amp;IF('Locations-Stops'!D3873&lt;&gt;"",LEFT('Locations-Stops'!D3873,2)&amp;"."&amp;RIGHT('Locations-Stops'!D3873,LEN('Locations-Stops'!D3873)-2),"0")&amp;","&amp;IF('Locations-Stops'!E3873&lt;&gt;"",LEFT('Locations-Stops'!E3873,1)&amp;"."&amp;RIGHT('Locations-Stops'!E3873,LEN('Locations-Stops'!E3873)-1),"0")&amp;","&amp;IF('Locations-Stops'!G3873&lt;&gt;"",VLOOKUP('Locations-Stops'!G3873,Regions!A2:B379,2,FALSE),"0")&amp;","&amp;IF('Locations-Stops'!H3873&lt;&gt;"",VLOOKUP('Locations-Stops'!H3873,Regions!C2:D379,2,FALSE),"0")&amp;","&amp;IF('Locations-Stops'!I3873&lt;&gt;"",VLOOKUP('Locations-Stops'!I3873,Regions!F2:G379,2,FALSE),"0")&amp;","&amp;IF('Locations-Stops'!J3873&lt;&gt;"",VLOOKUP('Locations-Stops'!J3873,Regions!I2:J379,2,FALSE),"0")&amp;",'"&amp;IF('Locations-Stops'!K3873&lt;&gt;"",SUBSTITUTE('Locations-Stops'!K3873,"'","\'"),"")&amp;"','"&amp;IF('Locations-Stops'!L3873&lt;&gt;"",'Locations-Stops'!L3873,"")&amp;"','"&amp;IF('Locations-Stops'!M3873&lt;&gt;"",'Locations-Stops'!M3873,"")&amp;"','"&amp;IF('Locations-Stops'!N3873&lt;&gt;"",'Locations-Stops'!N3873,"")&amp;"', CURRENT_TIMESTAMP);"</f>
        <v>INSERT INTO `locations` (`id`, `name`, `latitude`, `longitude`, `province_id`, `region_1`, `region_2`, `region_3`, `street`, `number`, `postal`, `img`, `last_modified`) VALUES (NULL,'Geometrische Beelden',52.395741,4.635585,8,12,36,150,'Kleverlaan','9','2023 JC','https://lh4.ggpht.com/JkRay0VBudhCIBhx4pfn1uF_6b1iksXVZ_RVqF22r-RK3x7IThSW5e4PwVEfw_Y8A8SbfoMBaZZ5hl-RraLjvQ', CURRENT_TIMESTAMP);</v>
      </c>
    </row>
    <row r="3872" spans="1:1" x14ac:dyDescent="0.25">
      <c r="A3872" t="str">
        <f>"INSERT INTO `locations` (`id`, `name`, `latitude`, `longitude`, `province_id`, `region_1`, `region_2`, `region_3`, `street`, `number`, `postal`, `img`, `last_modified`) VALUES (NULL,'"&amp;SUBSTITUTE('Locations-Stops'!F3874,"'","\'")&amp;"',"&amp;IF('Locations-Stops'!D3874&lt;&gt;"",LEFT('Locations-Stops'!D3874,2)&amp;"."&amp;RIGHT('Locations-Stops'!D3874,LEN('Locations-Stops'!D3874)-2),"0")&amp;","&amp;IF('Locations-Stops'!E3874&lt;&gt;"",LEFT('Locations-Stops'!E3874,1)&amp;"."&amp;RIGHT('Locations-Stops'!E3874,LEN('Locations-Stops'!E3874)-1),"0")&amp;","&amp;IF('Locations-Stops'!G3874&lt;&gt;"",VLOOKUP('Locations-Stops'!G3874,Regions!A2:B379,2,FALSE),"0")&amp;","&amp;IF('Locations-Stops'!H3874&lt;&gt;"",VLOOKUP('Locations-Stops'!H3874,Regions!C2:D379,2,FALSE),"0")&amp;","&amp;IF('Locations-Stops'!I3874&lt;&gt;"",VLOOKUP('Locations-Stops'!I3874,Regions!F2:G379,2,FALSE),"0")&amp;","&amp;IF('Locations-Stops'!J3874&lt;&gt;"",VLOOKUP('Locations-Stops'!J3874,Regions!I2:J379,2,FALSE),"0")&amp;",'"&amp;IF('Locations-Stops'!K3874&lt;&gt;"",SUBSTITUTE('Locations-Stops'!K3874,"'","\'"),"")&amp;"','"&amp;IF('Locations-Stops'!L3874&lt;&gt;"",'Locations-Stops'!L3874,"")&amp;"','"&amp;IF('Locations-Stops'!M3874&lt;&gt;"",'Locations-Stops'!M3874,"")&amp;"','"&amp;IF('Locations-Stops'!N3874&lt;&gt;"",'Locations-Stops'!N3874,"")&amp;"', CURRENT_TIMESTAMP);"</f>
        <v>INSERT INTO `locations` (`id`, `name`, `latitude`, `longitude`, `province_id`, `region_1`, `region_2`, `region_3`, `street`, `number`, `postal`, `img`, `last_modified`) VALUES (NULL,'Spider Climbing Frame',52.389966,4.631244,8,12,36,150,'Schotersingel','133','2023 AC','https://lh3.googleusercontent.com/hILEMBMVilTFqdnJoHy8JetOZET5JSoxc4Fv2Tg1RmReblJ0KqFgl2jJGk9oVSAhYKZ31HoJ5F0q1BfYjfU', CURRENT_TIMESTAMP);</v>
      </c>
    </row>
    <row r="3873" spans="1:1" x14ac:dyDescent="0.25">
      <c r="A3873" t="str">
        <f>"INSERT INTO `locations` (`id`, `name`, `latitude`, `longitude`, `province_id`, `region_1`, `region_2`, `region_3`, `street`, `number`, `postal`, `img`, `last_modified`) VALUES (NULL,'"&amp;SUBSTITUTE('Locations-Stops'!F3875,"'","\'")&amp;"',"&amp;IF('Locations-Stops'!D3875&lt;&gt;"",LEFT('Locations-Stops'!D3875,2)&amp;"."&amp;RIGHT('Locations-Stops'!D3875,LEN('Locations-Stops'!D3875)-2),"0")&amp;","&amp;IF('Locations-Stops'!E3875&lt;&gt;"",LEFT('Locations-Stops'!E3875,1)&amp;"."&amp;RIGHT('Locations-Stops'!E3875,LEN('Locations-Stops'!E3875)-1),"0")&amp;","&amp;IF('Locations-Stops'!G3875&lt;&gt;"",VLOOKUP('Locations-Stops'!G3875,Regions!A2:B379,2,FALSE),"0")&amp;","&amp;IF('Locations-Stops'!H3875&lt;&gt;"",VLOOKUP('Locations-Stops'!H3875,Regions!C2:D379,2,FALSE),"0")&amp;","&amp;IF('Locations-Stops'!I3875&lt;&gt;"",VLOOKUP('Locations-Stops'!I3875,Regions!F2:G379,2,FALSE),"0")&amp;","&amp;IF('Locations-Stops'!J3875&lt;&gt;"",VLOOKUP('Locations-Stops'!J3875,Regions!I2:J379,2,FALSE),"0")&amp;",'"&amp;IF('Locations-Stops'!K3875&lt;&gt;"",SUBSTITUTE('Locations-Stops'!K3875,"'","\'"),"")&amp;"','"&amp;IF('Locations-Stops'!L3875&lt;&gt;"",'Locations-Stops'!L3875,"")&amp;"','"&amp;IF('Locations-Stops'!M3875&lt;&gt;"",'Locations-Stops'!M3875,"")&amp;"','"&amp;IF('Locations-Stops'!N3875&lt;&gt;"",'Locations-Stops'!N3875,"")&amp;"', CURRENT_TIMESTAMP);"</f>
        <v>INSERT INTO `locations` (`id`, `name`, `latitude`, `longitude`, `province_id`, `region_1`, `region_2`, `region_3`, `street`, `number`, `postal`, `img`, `last_modified`) VALUES (NULL,'Noorderkerk',52.394029,4.633323,8,12,36,150,'Velserstraat','77','2023 EB','https://lh3.ggpht.com/oiIhG1-wLrBM0UmFETCcURTVUju_DaSSheUIVQZtGRGP4_yyhOf0dLv6qlPilR-1KzNuTG-7ri8Zs_Cny3jg', CURRENT_TIMESTAMP);</v>
      </c>
    </row>
    <row r="3874" spans="1:1" x14ac:dyDescent="0.25">
      <c r="A3874" t="str">
        <f>"INSERT INTO `locations` (`id`, `name`, `latitude`, `longitude`, `province_id`, `region_1`, `region_2`, `region_3`, `street`, `number`, `postal`, `img`, `last_modified`) VALUES (NULL,'"&amp;SUBSTITUTE('Locations-Stops'!F3876,"'","\'")&amp;"',"&amp;IF('Locations-Stops'!D3876&lt;&gt;"",LEFT('Locations-Stops'!D3876,2)&amp;"."&amp;RIGHT('Locations-Stops'!D3876,LEN('Locations-Stops'!D3876)-2),"0")&amp;","&amp;IF('Locations-Stops'!E3876&lt;&gt;"",LEFT('Locations-Stops'!E3876,1)&amp;"."&amp;RIGHT('Locations-Stops'!E3876,LEN('Locations-Stops'!E3876)-1),"0")&amp;","&amp;IF('Locations-Stops'!G3876&lt;&gt;"",VLOOKUP('Locations-Stops'!G3876,Regions!A2:B379,2,FALSE),"0")&amp;","&amp;IF('Locations-Stops'!H3876&lt;&gt;"",VLOOKUP('Locations-Stops'!H3876,Regions!C2:D379,2,FALSE),"0")&amp;","&amp;IF('Locations-Stops'!I3876&lt;&gt;"",VLOOKUP('Locations-Stops'!I3876,Regions!F2:G379,2,FALSE),"0")&amp;","&amp;IF('Locations-Stops'!J3876&lt;&gt;"",VLOOKUP('Locations-Stops'!J3876,Regions!I2:J379,2,FALSE),"0")&amp;",'"&amp;IF('Locations-Stops'!K3876&lt;&gt;"",SUBSTITUTE('Locations-Stops'!K3876,"'","\'"),"")&amp;"','"&amp;IF('Locations-Stops'!L3876&lt;&gt;"",'Locations-Stops'!L3876,"")&amp;"','"&amp;IF('Locations-Stops'!M3876&lt;&gt;"",'Locations-Stops'!M3876,"")&amp;"','"&amp;IF('Locations-Stops'!N3876&lt;&gt;"",'Locations-Stops'!N3876,"")&amp;"', CURRENT_TIMESTAMP);"</f>
        <v>INSERT INTO `locations` (`id`, `name`, `latitude`, `longitude`, `province_id`, `region_1`, `region_2`, `region_3`, `street`, `number`, `postal`, `img`, `last_modified`) VALUES (NULL,'Derde Volksbadhuis',52.390748,4.636443,8,12,37,151,'Berckheydestraat','35Z','2021 ER','https://lh5.ggpht.com/zQHaGjigrUoq1ZPPY9-SwowgpJ_ArRohouIhlDIx_wgZSLdkvxbnkZCpLbITh6ca_BelPM86EK1xkOjJVfA', CURRENT_TIMESTAMP);</v>
      </c>
    </row>
    <row r="3875" spans="1:1" x14ac:dyDescent="0.25">
      <c r="A3875" t="str">
        <f>"INSERT INTO `locations` (`id`, `name`, `latitude`, `longitude`, `province_id`, `region_1`, `region_2`, `region_3`, `street`, `number`, `postal`, `img`, `last_modified`) VALUES (NULL,'"&amp;SUBSTITUTE('Locations-Stops'!F3877,"'","\'")&amp;"',"&amp;IF('Locations-Stops'!D3877&lt;&gt;"",LEFT('Locations-Stops'!D3877,2)&amp;"."&amp;RIGHT('Locations-Stops'!D3877,LEN('Locations-Stops'!D3877)-2),"0")&amp;","&amp;IF('Locations-Stops'!E3877&lt;&gt;"",LEFT('Locations-Stops'!E3877,1)&amp;"."&amp;RIGHT('Locations-Stops'!E3877,LEN('Locations-Stops'!E3877)-1),"0")&amp;","&amp;IF('Locations-Stops'!G3877&lt;&gt;"",VLOOKUP('Locations-Stops'!G3877,Regions!A2:B379,2,FALSE),"0")&amp;","&amp;IF('Locations-Stops'!H3877&lt;&gt;"",VLOOKUP('Locations-Stops'!H3877,Regions!C2:D379,2,FALSE),"0")&amp;","&amp;IF('Locations-Stops'!I3877&lt;&gt;"",VLOOKUP('Locations-Stops'!I3877,Regions!F2:G379,2,FALSE),"0")&amp;","&amp;IF('Locations-Stops'!J3877&lt;&gt;"",VLOOKUP('Locations-Stops'!J3877,Regions!I2:J379,2,FALSE),"0")&amp;",'"&amp;IF('Locations-Stops'!K3877&lt;&gt;"",SUBSTITUTE('Locations-Stops'!K3877,"'","\'"),"")&amp;"','"&amp;IF('Locations-Stops'!L3877&lt;&gt;"",'Locations-Stops'!L3877,"")&amp;"','"&amp;IF('Locations-Stops'!M3877&lt;&gt;"",'Locations-Stops'!M3877,"")&amp;"','"&amp;IF('Locations-Stops'!N3877&lt;&gt;"",'Locations-Stops'!N3877,"")&amp;"', CURRENT_TIMESTAMP);"</f>
        <v>INSERT INTO `locations` (`id`, `name`, `latitude`, `longitude`, `province_id`, `region_1`, `region_2`, `region_3`, `street`, `number`, `postal`, `img`, `last_modified`) VALUES (NULL,'Abstract Speeltuintje',52.405001,4.654024,8,12,37,152,'Nieuw Guineastraat','5','2022 PC','https://lh3.ggpht.com/_tXIp-JQZiHpKqydDm6rMWcxlfBfoYDAsvRO75YL41Cojz9o47fD8ddYmjKjj2ZHMhcjkd7hb1tTPUO3kHX1', CURRENT_TIMESTAMP);</v>
      </c>
    </row>
    <row r="3876" spans="1:1" x14ac:dyDescent="0.25">
      <c r="A3876" t="str">
        <f>"INSERT INTO `locations` (`id`, `name`, `latitude`, `longitude`, `province_id`, `region_1`, `region_2`, `region_3`, `street`, `number`, `postal`, `img`, `last_modified`) VALUES (NULL,'"&amp;SUBSTITUTE('Locations-Stops'!F3878,"'","\'")&amp;"',"&amp;IF('Locations-Stops'!D3878&lt;&gt;"",LEFT('Locations-Stops'!D3878,2)&amp;"."&amp;RIGHT('Locations-Stops'!D3878,LEN('Locations-Stops'!D3878)-2),"0")&amp;","&amp;IF('Locations-Stops'!E3878&lt;&gt;"",LEFT('Locations-Stops'!E3878,1)&amp;"."&amp;RIGHT('Locations-Stops'!E3878,LEN('Locations-Stops'!E3878)-1),"0")&amp;","&amp;IF('Locations-Stops'!G3878&lt;&gt;"",VLOOKUP('Locations-Stops'!G3878,Regions!A2:B379,2,FALSE),"0")&amp;","&amp;IF('Locations-Stops'!H3878&lt;&gt;"",VLOOKUP('Locations-Stops'!H3878,Regions!C2:D379,2,FALSE),"0")&amp;","&amp;IF('Locations-Stops'!I3878&lt;&gt;"",VLOOKUP('Locations-Stops'!I3878,Regions!F2:G379,2,FALSE),"0")&amp;","&amp;IF('Locations-Stops'!J3878&lt;&gt;"",VLOOKUP('Locations-Stops'!J3878,Regions!I2:J379,2,FALSE),"0")&amp;",'"&amp;IF('Locations-Stops'!K3878&lt;&gt;"",SUBSTITUTE('Locations-Stops'!K3878,"'","\'"),"")&amp;"','"&amp;IF('Locations-Stops'!L3878&lt;&gt;"",'Locations-Stops'!L3878,"")&amp;"','"&amp;IF('Locations-Stops'!M3878&lt;&gt;"",'Locations-Stops'!M3878,"")&amp;"','"&amp;IF('Locations-Stops'!N3878&lt;&gt;"",'Locations-Stops'!N3878,"")&amp;"', CURRENT_TIMESTAMP);"</f>
        <v>INSERT INTO `locations` (`id`, `name`, `latitude`, `longitude`, `province_id`, `region_1`, `region_2`, `region_3`, `street`, `number`, `postal`, `img`, `last_modified`) VALUES (NULL,'Scouting KonTiki Haarlem',52.403223,4.655101,8,12,37,152,'Schokkerkade','','2022 GD','https://lh6.ggpht.com/8pP4JqERFFzpV1BnEaboeysje7mNXMHQFIf9z0M8XfWL51rntvqpDzHV6F1fzQTD1UQfZe0e1yt1Z6yMDAj7', CURRENT_TIMESTAMP);</v>
      </c>
    </row>
    <row r="3877" spans="1:1" x14ac:dyDescent="0.25">
      <c r="A3877" t="str">
        <f>"INSERT INTO `locations` (`id`, `name`, `latitude`, `longitude`, `province_id`, `region_1`, `region_2`, `region_3`, `street`, `number`, `postal`, `img`, `last_modified`) VALUES (NULL,'"&amp;SUBSTITUTE('Locations-Stops'!F3879,"'","\'")&amp;"',"&amp;IF('Locations-Stops'!D3879&lt;&gt;"",LEFT('Locations-Stops'!D3879,2)&amp;"."&amp;RIGHT('Locations-Stops'!D3879,LEN('Locations-Stops'!D3879)-2),"0")&amp;","&amp;IF('Locations-Stops'!E3879&lt;&gt;"",LEFT('Locations-Stops'!E3879,1)&amp;"."&amp;RIGHT('Locations-Stops'!E3879,LEN('Locations-Stops'!E3879)-1),"0")&amp;","&amp;IF('Locations-Stops'!G3879&lt;&gt;"",VLOOKUP('Locations-Stops'!G3879,Regions!A2:B379,2,FALSE),"0")&amp;","&amp;IF('Locations-Stops'!H3879&lt;&gt;"",VLOOKUP('Locations-Stops'!H3879,Regions!C2:D379,2,FALSE),"0")&amp;","&amp;IF('Locations-Stops'!I3879&lt;&gt;"",VLOOKUP('Locations-Stops'!I3879,Regions!F2:G379,2,FALSE),"0")&amp;","&amp;IF('Locations-Stops'!J3879&lt;&gt;"",VLOOKUP('Locations-Stops'!J3879,Regions!I2:J379,2,FALSE),"0")&amp;",'"&amp;IF('Locations-Stops'!K3879&lt;&gt;"",SUBSTITUTE('Locations-Stops'!K3879,"'","\'"),"")&amp;"','"&amp;IF('Locations-Stops'!L3879&lt;&gt;"",'Locations-Stops'!L3879,"")&amp;"','"&amp;IF('Locations-Stops'!M3879&lt;&gt;"",'Locations-Stops'!M3879,"")&amp;"','"&amp;IF('Locations-Stops'!N3879&lt;&gt;"",'Locations-Stops'!N3879,"")&amp;"', CURRENT_TIMESTAMP);"</f>
        <v>INSERT INTO `locations` (`id`, `name`, `latitude`, `longitude`, `province_id`, `region_1`, `region_2`, `region_3`, `street`, `number`, `postal`, `img`, `last_modified`) VALUES (NULL,'Gedicht aan de muur',52.388485,4.645732,8,12,37,153,'Rozenhagenstraat','16','2021 CJ','https://lh3.ggpht.com/QOK3A48gjzd_ix_Ev4TFdtKhcTVy6ZgZ2gdavr2k63iG7aCO45yDKxnVViEh5qlhUcf-4bJE9dPMUhLvHVEG', CURRENT_TIMESTAMP);</v>
      </c>
    </row>
    <row r="3878" spans="1:1" x14ac:dyDescent="0.25">
      <c r="A3878" t="str">
        <f>"INSERT INTO `locations` (`id`, `name`, `latitude`, `longitude`, `province_id`, `region_1`, `region_2`, `region_3`, `street`, `number`, `postal`, `img`, `last_modified`) VALUES (NULL,'"&amp;SUBSTITUTE('Locations-Stops'!F3880,"'","\'")&amp;"',"&amp;IF('Locations-Stops'!D3880&lt;&gt;"",LEFT('Locations-Stops'!D3880,2)&amp;"."&amp;RIGHT('Locations-Stops'!D3880,LEN('Locations-Stops'!D3880)-2),"0")&amp;","&amp;IF('Locations-Stops'!E3880&lt;&gt;"",LEFT('Locations-Stops'!E3880,1)&amp;"."&amp;RIGHT('Locations-Stops'!E3880,LEN('Locations-Stops'!E3880)-1),"0")&amp;","&amp;IF('Locations-Stops'!G3880&lt;&gt;"",VLOOKUP('Locations-Stops'!G3880,Regions!A2:B379,2,FALSE),"0")&amp;","&amp;IF('Locations-Stops'!H3880&lt;&gt;"",VLOOKUP('Locations-Stops'!H3880,Regions!C2:D379,2,FALSE),"0")&amp;","&amp;IF('Locations-Stops'!I3880&lt;&gt;"",VLOOKUP('Locations-Stops'!I3880,Regions!F2:G379,2,FALSE),"0")&amp;","&amp;IF('Locations-Stops'!J3880&lt;&gt;"",VLOOKUP('Locations-Stops'!J3880,Regions!I2:J379,2,FALSE),"0")&amp;",'"&amp;IF('Locations-Stops'!K3880&lt;&gt;"",SUBSTITUTE('Locations-Stops'!K3880,"'","\'"),"")&amp;"','"&amp;IF('Locations-Stops'!L3880&lt;&gt;"",'Locations-Stops'!L3880,"")&amp;"','"&amp;IF('Locations-Stops'!M3880&lt;&gt;"",'Locations-Stops'!M3880,"")&amp;"','"&amp;IF('Locations-Stops'!N3880&lt;&gt;"",'Locations-Stops'!N3880,"")&amp;"', CURRENT_TIMESTAMP);"</f>
        <v>INSERT INTO `locations` (`id`, `name`, `latitude`, `longitude`, `province_id`, `region_1`, `region_2`, `region_3`, `street`, `number`, `postal`, `img`, `last_modified`) VALUES (NULL,'Buurthuis De Fjord',52.391997,4.645096,8,12,37,61,'Paul Krugerkade','4','2021 BN','https://lh3.ggpht.com/vg4_AQ9yXxYjjjY392yvz2_-i9lL0DYl_jBRsbxrxImtSNiwBbm7WAolr7Mn1P7eUV4aGNhgJg2ivW7Pk68y', CURRENT_TIMESTAMP);</v>
      </c>
    </row>
    <row r="3879" spans="1:1" x14ac:dyDescent="0.25">
      <c r="A3879" t="str">
        <f>"INSERT INTO `locations` (`id`, `name`, `latitude`, `longitude`, `province_id`, `region_1`, `region_2`, `region_3`, `street`, `number`, `postal`, `img`, `last_modified`) VALUES (NULL,'"&amp;SUBSTITUTE('Locations-Stops'!F3881,"'","\'")&amp;"',"&amp;IF('Locations-Stops'!D3881&lt;&gt;"",LEFT('Locations-Stops'!D3881,2)&amp;"."&amp;RIGHT('Locations-Stops'!D3881,LEN('Locations-Stops'!D3881)-2),"0")&amp;","&amp;IF('Locations-Stops'!E3881&lt;&gt;"",LEFT('Locations-Stops'!E3881,1)&amp;"."&amp;RIGHT('Locations-Stops'!E3881,LEN('Locations-Stops'!E3881)-1),"0")&amp;","&amp;IF('Locations-Stops'!G3881&lt;&gt;"",VLOOKUP('Locations-Stops'!G3881,Regions!A2:B379,2,FALSE),"0")&amp;","&amp;IF('Locations-Stops'!H3881&lt;&gt;"",VLOOKUP('Locations-Stops'!H3881,Regions!C2:D379,2,FALSE),"0")&amp;","&amp;IF('Locations-Stops'!I3881&lt;&gt;"",VLOOKUP('Locations-Stops'!I3881,Regions!F2:G379,2,FALSE),"0")&amp;","&amp;IF('Locations-Stops'!J3881&lt;&gt;"",VLOOKUP('Locations-Stops'!J3881,Regions!I2:J379,2,FALSE),"0")&amp;",'"&amp;IF('Locations-Stops'!K3881&lt;&gt;"",SUBSTITUTE('Locations-Stops'!K3881,"'","\'"),"")&amp;"','"&amp;IF('Locations-Stops'!L3881&lt;&gt;"",'Locations-Stops'!L3881,"")&amp;"','"&amp;IF('Locations-Stops'!M3881&lt;&gt;"",'Locations-Stops'!M3881,"")&amp;"','"&amp;IF('Locations-Stops'!N3881&lt;&gt;"",'Locations-Stops'!N3881,"")&amp;"', CURRENT_TIMESTAMP);"</f>
        <v>INSERT INTO `locations` (`id`, `name`, `latitude`, `longitude`, `province_id`, `region_1`, `region_2`, `region_3`, `street`, `number`, `postal`, `img`, `last_modified`) VALUES (NULL,'God Alleen Herinneringssteen',52.390256,4.642788,8,12,37,61,'Zocherstraat','39','2021 DG','https://lh4.ggpht.com/T54D5W_cxueyf4I7PNH_AXwBUiRboapTpBiWgtz5-n1P20ThcGetkbYm_6eZfZ5e5HaKp4SA0TK4SpIxIVc', CURRENT_TIMESTAMP);</v>
      </c>
    </row>
    <row r="3880" spans="1:1" x14ac:dyDescent="0.25">
      <c r="A3880" t="str">
        <f>"INSERT INTO `locations` (`id`, `name`, `latitude`, `longitude`, `province_id`, `region_1`, `region_2`, `region_3`, `street`, `number`, `postal`, `img`, `last_modified`) VALUES (NULL,'"&amp;SUBSTITUTE('Locations-Stops'!F3882,"'","\'")&amp;"',"&amp;IF('Locations-Stops'!D3882&lt;&gt;"",LEFT('Locations-Stops'!D3882,2)&amp;"."&amp;RIGHT('Locations-Stops'!D3882,LEN('Locations-Stops'!D3882)-2),"0")&amp;","&amp;IF('Locations-Stops'!E3882&lt;&gt;"",LEFT('Locations-Stops'!E3882,1)&amp;"."&amp;RIGHT('Locations-Stops'!E3882,LEN('Locations-Stops'!E3882)-1),"0")&amp;","&amp;IF('Locations-Stops'!G3882&lt;&gt;"",VLOOKUP('Locations-Stops'!G3882,Regions!A2:B379,2,FALSE),"0")&amp;","&amp;IF('Locations-Stops'!H3882&lt;&gt;"",VLOOKUP('Locations-Stops'!H3882,Regions!C2:D379,2,FALSE),"0")&amp;","&amp;IF('Locations-Stops'!I3882&lt;&gt;"",VLOOKUP('Locations-Stops'!I3882,Regions!F2:G379,2,FALSE),"0")&amp;","&amp;IF('Locations-Stops'!J3882&lt;&gt;"",VLOOKUP('Locations-Stops'!J3882,Regions!I2:J379,2,FALSE),"0")&amp;",'"&amp;IF('Locations-Stops'!K3882&lt;&gt;"",SUBSTITUTE('Locations-Stops'!K3882,"'","\'"),"")&amp;"','"&amp;IF('Locations-Stops'!L3882&lt;&gt;"",'Locations-Stops'!L3882,"")&amp;"','"&amp;IF('Locations-Stops'!M3882&lt;&gt;"",'Locations-Stops'!M3882,"")&amp;"','"&amp;IF('Locations-Stops'!N3882&lt;&gt;"",'Locations-Stops'!N3882,"")&amp;"', CURRENT_TIMESTAMP);"</f>
        <v>INSERT INTO `locations` (`id`, `name`, `latitude`, `longitude`, `province_id`, `region_1`, `region_2`, `region_3`, `street`, `number`, `postal`, `img`, `last_modified`) VALUES (NULL,'WW2 Luchtweer Afgeschut',52.388401,4.734718,8,13,38,155,'Batterijweg','','1165','https://lh3.googleusercontent.com/DeGaw6bjO3tM1RiKGUwzXaEnrOODcK6GH_V7cEfXOsFtXGKmg8vajIM6Gy0GbAwthD6ks4q4NUBVAkDrSz0', CURRENT_TIMESTAMP);</v>
      </c>
    </row>
    <row r="3881" spans="1:1" x14ac:dyDescent="0.25">
      <c r="A3881" t="str">
        <f>"INSERT INTO `locations` (`id`, `name`, `latitude`, `longitude`, `province_id`, `region_1`, `region_2`, `region_3`, `street`, `number`, `postal`, `img`, `last_modified`) VALUES (NULL,'"&amp;SUBSTITUTE('Locations-Stops'!F3883,"'","\'")&amp;"',"&amp;IF('Locations-Stops'!D3883&lt;&gt;"",LEFT('Locations-Stops'!D3883,2)&amp;"."&amp;RIGHT('Locations-Stops'!D3883,LEN('Locations-Stops'!D3883)-2),"0")&amp;","&amp;IF('Locations-Stops'!E3883&lt;&gt;"",LEFT('Locations-Stops'!E3883,1)&amp;"."&amp;RIGHT('Locations-Stops'!E3883,LEN('Locations-Stops'!E3883)-1),"0")&amp;","&amp;IF('Locations-Stops'!G3883&lt;&gt;"",VLOOKUP('Locations-Stops'!G3883,Regions!A2:B379,2,FALSE),"0")&amp;","&amp;IF('Locations-Stops'!H3883&lt;&gt;"",VLOOKUP('Locations-Stops'!H3883,Regions!C2:D379,2,FALSE),"0")&amp;","&amp;IF('Locations-Stops'!I3883&lt;&gt;"",VLOOKUP('Locations-Stops'!I3883,Regions!F2:G379,2,FALSE),"0")&amp;","&amp;IF('Locations-Stops'!J3883&lt;&gt;"",VLOOKUP('Locations-Stops'!J3883,Regions!I2:J379,2,FALSE),"0")&amp;",'"&amp;IF('Locations-Stops'!K3883&lt;&gt;"",SUBSTITUTE('Locations-Stops'!K3883,"'","\'"),"")&amp;"','"&amp;IF('Locations-Stops'!L3883&lt;&gt;"",'Locations-Stops'!L3883,"")&amp;"','"&amp;IF('Locations-Stops'!M3883&lt;&gt;"",'Locations-Stops'!M3883,"")&amp;"','"&amp;IF('Locations-Stops'!N3883&lt;&gt;"",'Locations-Stops'!N3883,"")&amp;"', CURRENT_TIMESTAMP);"</f>
        <v>INSERT INTO `locations` (`id`, `name`, `latitude`, `longitude`, `province_id`, `region_1`, `region_2`, `region_3`, `street`, `number`, `postal`, `img`, `last_modified`) VALUES (NULL,'Knooppunt 17, Fietsroutenetwerk \'Zuid-Kennemerland\'',52.4263,4.707841,8,13,39,156,'Spaarnwoude Recreatieterrein','','2064','https://lh3.googleusercontent.com/eDDnRXOVffadt7KEZFRtogvhCwdWhNMCnuxK6oryykDRZdd3u8o5XTLzkwt4Slo9OnImI2tKOoRUj47KsO0', CURRENT_TIMESTAMP);</v>
      </c>
    </row>
    <row r="3882" spans="1:1" x14ac:dyDescent="0.25">
      <c r="A3882" t="str">
        <f>"INSERT INTO `locations` (`id`, `name`, `latitude`, `longitude`, `province_id`, `region_1`, `region_2`, `region_3`, `street`, `number`, `postal`, `img`, `last_modified`) VALUES (NULL,'"&amp;SUBSTITUTE('Locations-Stops'!F3884,"'","\'")&amp;"',"&amp;IF('Locations-Stops'!D3884&lt;&gt;"",LEFT('Locations-Stops'!D3884,2)&amp;"."&amp;RIGHT('Locations-Stops'!D3884,LEN('Locations-Stops'!D3884)-2),"0")&amp;","&amp;IF('Locations-Stops'!E3884&lt;&gt;"",LEFT('Locations-Stops'!E3884,1)&amp;"."&amp;RIGHT('Locations-Stops'!E3884,LEN('Locations-Stops'!E3884)-1),"0")&amp;","&amp;IF('Locations-Stops'!G3884&lt;&gt;"",VLOOKUP('Locations-Stops'!G3884,Regions!A2:B379,2,FALSE),"0")&amp;","&amp;IF('Locations-Stops'!H3884&lt;&gt;"",VLOOKUP('Locations-Stops'!H3884,Regions!C2:D379,2,FALSE),"0")&amp;","&amp;IF('Locations-Stops'!I3884&lt;&gt;"",VLOOKUP('Locations-Stops'!I3884,Regions!F2:G379,2,FALSE),"0")&amp;","&amp;IF('Locations-Stops'!J3884&lt;&gt;"",VLOOKUP('Locations-Stops'!J3884,Regions!I2:J379,2,FALSE),"0")&amp;",'"&amp;IF('Locations-Stops'!K3884&lt;&gt;"",SUBSTITUTE('Locations-Stops'!K3884,"'","\'"),"")&amp;"','"&amp;IF('Locations-Stops'!L3884&lt;&gt;"",'Locations-Stops'!L3884,"")&amp;"','"&amp;IF('Locations-Stops'!M3884&lt;&gt;"",'Locations-Stops'!M3884,"")&amp;"','"&amp;IF('Locations-Stops'!N3884&lt;&gt;"",'Locations-Stops'!N3884,"")&amp;"', CURRENT_TIMESTAMP);"</f>
        <v>INSERT INTO `locations` (`id`, `name`, `latitude`, `longitude`, `province_id`, `region_1`, `region_2`, `region_3`, `street`, `number`, `postal`, `img`, `last_modified`) VALUES (NULL,'Mr. J.P. Amersfoordt',52.34081,4.790572,8,5,16,106,'Burgemeester Amersfoordtlaan','3','1171 DL','https://lh3.ggpht.com/5jzTY_HY4SrWP5X73XphaqpKWRR7W2l8rjh4A89Y9KRz6Vl4pS9BQLxTlA3kaUvguyFTE_46ZArMe4VA1PSsNA', CURRENT_TIMESTAMP);</v>
      </c>
    </row>
    <row r="3883" spans="1:1" x14ac:dyDescent="0.25">
      <c r="A3883" t="str">
        <f>"INSERT INTO `locations` (`id`, `name`, `latitude`, `longitude`, `province_id`, `region_1`, `region_2`, `region_3`, `street`, `number`, `postal`, `img`, `last_modified`) VALUES (NULL,'"&amp;SUBSTITUTE('Locations-Stops'!F3885,"'","\'")&amp;"',"&amp;IF('Locations-Stops'!D3885&lt;&gt;"",LEFT('Locations-Stops'!D3885,2)&amp;"."&amp;RIGHT('Locations-Stops'!D3885,LEN('Locations-Stops'!D3885)-2),"0")&amp;","&amp;IF('Locations-Stops'!E3885&lt;&gt;"",LEFT('Locations-Stops'!E3885,1)&amp;"."&amp;RIGHT('Locations-Stops'!E3885,LEN('Locations-Stops'!E3885)-1),"0")&amp;","&amp;IF('Locations-Stops'!G3885&lt;&gt;"",VLOOKUP('Locations-Stops'!G3885,Regions!A2:B379,2,FALSE),"0")&amp;","&amp;IF('Locations-Stops'!H3885&lt;&gt;"",VLOOKUP('Locations-Stops'!H3885,Regions!C2:D379,2,FALSE),"0")&amp;","&amp;IF('Locations-Stops'!I3885&lt;&gt;"",VLOOKUP('Locations-Stops'!I3885,Regions!F2:G379,2,FALSE),"0")&amp;","&amp;IF('Locations-Stops'!J3885&lt;&gt;"",VLOOKUP('Locations-Stops'!J3885,Regions!I2:J379,2,FALSE),"0")&amp;",'"&amp;IF('Locations-Stops'!K3885&lt;&gt;"",SUBSTITUTE('Locations-Stops'!K3885,"'","\'"),"")&amp;"','"&amp;IF('Locations-Stops'!L3885&lt;&gt;"",'Locations-Stops'!L3885,"")&amp;"','"&amp;IF('Locations-Stops'!M3885&lt;&gt;"",'Locations-Stops'!M3885,"")&amp;"','"&amp;IF('Locations-Stops'!N3885&lt;&gt;"",'Locations-Stops'!N3885,"")&amp;"', CURRENT_TIMESTAMP);"</f>
        <v>INSERT INTO `locations` (`id`, `name`, `latitude`, `longitude`, `province_id`, `region_1`, `region_2`, `region_3`, `street`, `number`, `postal`, `img`, `last_modified`) VALUES (NULL,'Crown of Thorns',52.339397,4.788491,8,5,16,106,'Burgemeester Amersfoordtlaan','29','1171 DM','https://lh3.ggpht.com/2ScZTwHEp4WD5i-Tcvl_4AECSbQlJ-2PN6wm3fmvNIGaqaBIo7mQ5PTH5aITK86RvQHewupJu6jMQHhhyIW2', CURRENT_TIMESTAMP);</v>
      </c>
    </row>
    <row r="3884" spans="1:1" x14ac:dyDescent="0.25">
      <c r="A3884" t="str">
        <f>"INSERT INTO `locations` (`id`, `name`, `latitude`, `longitude`, `province_id`, `region_1`, `region_2`, `region_3`, `street`, `number`, `postal`, `img`, `last_modified`) VALUES (NULL,'"&amp;SUBSTITUTE('Locations-Stops'!F3886,"'","\'")&amp;"',"&amp;IF('Locations-Stops'!D3886&lt;&gt;"",LEFT('Locations-Stops'!D3886,2)&amp;"."&amp;RIGHT('Locations-Stops'!D3886,LEN('Locations-Stops'!D3886)-2),"0")&amp;","&amp;IF('Locations-Stops'!E3886&lt;&gt;"",LEFT('Locations-Stops'!E3886,1)&amp;"."&amp;RIGHT('Locations-Stops'!E3886,LEN('Locations-Stops'!E3886)-1),"0")&amp;","&amp;IF('Locations-Stops'!G3886&lt;&gt;"",VLOOKUP('Locations-Stops'!G3886,Regions!A2:B379,2,FALSE),"0")&amp;","&amp;IF('Locations-Stops'!H3886&lt;&gt;"",VLOOKUP('Locations-Stops'!H3886,Regions!C2:D379,2,FALSE),"0")&amp;","&amp;IF('Locations-Stops'!I3886&lt;&gt;"",VLOOKUP('Locations-Stops'!I3886,Regions!F2:G379,2,FALSE),"0")&amp;","&amp;IF('Locations-Stops'!J3886&lt;&gt;"",VLOOKUP('Locations-Stops'!J3886,Regions!I2:J379,2,FALSE),"0")&amp;",'"&amp;IF('Locations-Stops'!K3886&lt;&gt;"",SUBSTITUTE('Locations-Stops'!K3886,"'","\'"),"")&amp;"','"&amp;IF('Locations-Stops'!L3886&lt;&gt;"",'Locations-Stops'!L3886,"")&amp;"','"&amp;IF('Locations-Stops'!M3886&lt;&gt;"",'Locations-Stops'!M3886,"")&amp;"','"&amp;IF('Locations-Stops'!N3886&lt;&gt;"",'Locations-Stops'!N3886,"")&amp;"', CURRENT_TIMESTAMP);"</f>
        <v>INSERT INTO `locations` (`id`, `name`, `latitude`, `longitude`, `province_id`, `region_1`, `region_2`, `region_3`, `street`, `number`, `postal`, `img`, `last_modified`) VALUES (NULL,'Ouderwets spel',52.338127,4.783844,8,5,16,106,'Burgemeester Amersfoordtlaan','54','1171 DR','https://lh3.ggpht.com/n9foGdv7-iCCuCoKaeVGC382-adppPplF2qjMtswEAPQG6T4ZFW0xWNK_4V4z88pk86Ei3pmr0DzP9V0HNTX', CURRENT_TIMESTAMP);</v>
      </c>
    </row>
    <row r="3885" spans="1:1" x14ac:dyDescent="0.25">
      <c r="A3885" t="str">
        <f>"INSERT INTO `locations` (`id`, `name`, `latitude`, `longitude`, `province_id`, `region_1`, `region_2`, `region_3`, `street`, `number`, `postal`, `img`, `last_modified`) VALUES (NULL,'"&amp;SUBSTITUTE('Locations-Stops'!F3887,"'","\'")&amp;"',"&amp;IF('Locations-Stops'!D3887&lt;&gt;"",LEFT('Locations-Stops'!D3887,2)&amp;"."&amp;RIGHT('Locations-Stops'!D3887,LEN('Locations-Stops'!D3887)-2),"0")&amp;","&amp;IF('Locations-Stops'!E3887&lt;&gt;"",LEFT('Locations-Stops'!E3887,1)&amp;"."&amp;RIGHT('Locations-Stops'!E3887,LEN('Locations-Stops'!E3887)-1),"0")&amp;","&amp;IF('Locations-Stops'!G3887&lt;&gt;"",VLOOKUP('Locations-Stops'!G3887,Regions!A2:B379,2,FALSE),"0")&amp;","&amp;IF('Locations-Stops'!H3887&lt;&gt;"",VLOOKUP('Locations-Stops'!H3887,Regions!C2:D379,2,FALSE),"0")&amp;","&amp;IF('Locations-Stops'!I3887&lt;&gt;"",VLOOKUP('Locations-Stops'!I3887,Regions!F2:G379,2,FALSE),"0")&amp;","&amp;IF('Locations-Stops'!J3887&lt;&gt;"",VLOOKUP('Locations-Stops'!J3887,Regions!I2:J379,2,FALSE),"0")&amp;",'"&amp;IF('Locations-Stops'!K3887&lt;&gt;"",SUBSTITUTE('Locations-Stops'!K3887,"'","\'"),"")&amp;"','"&amp;IF('Locations-Stops'!L3887&lt;&gt;"",'Locations-Stops'!L3887,"")&amp;"','"&amp;IF('Locations-Stops'!M3887&lt;&gt;"",'Locations-Stops'!M3887,"")&amp;"','"&amp;IF('Locations-Stops'!N3887&lt;&gt;"",'Locations-Stops'!N3887,"")&amp;"', CURRENT_TIMESTAMP);"</f>
        <v>INSERT INTO `locations` (`id`, `name`, `latitude`, `longitude`, `province_id`, `region_1`, `region_2`, `region_3`, `street`, `number`, `postal`, `img`, `last_modified`) VALUES (NULL,'Einstein Playground',52.340638,4.77924,8,5,16,106,'Einsteinlaan','185','1171 VS','https://lh3.googleusercontent.com/8FMBra4Bezba8O3ywPGem0rUSXyLhnrcrxz-o_iE8Q3sht4HBWUER5BVyIvdHxRHFdV8jWUcBbwJ_GlTTGs', CURRENT_TIMESTAMP);</v>
      </c>
    </row>
    <row r="3886" spans="1:1" x14ac:dyDescent="0.25">
      <c r="A3886" t="str">
        <f>"INSERT INTO `locations` (`id`, `name`, `latitude`, `longitude`, `province_id`, `region_1`, `region_2`, `region_3`, `street`, `number`, `postal`, `img`, `last_modified`) VALUES (NULL,'"&amp;SUBSTITUTE('Locations-Stops'!F3888,"'","\'")&amp;"',"&amp;IF('Locations-Stops'!D3888&lt;&gt;"",LEFT('Locations-Stops'!D3888,2)&amp;"."&amp;RIGHT('Locations-Stops'!D3888,LEN('Locations-Stops'!D3888)-2),"0")&amp;","&amp;IF('Locations-Stops'!E3888&lt;&gt;"",LEFT('Locations-Stops'!E3888,1)&amp;"."&amp;RIGHT('Locations-Stops'!E3888,LEN('Locations-Stops'!E3888)-1),"0")&amp;","&amp;IF('Locations-Stops'!G3888&lt;&gt;"",VLOOKUP('Locations-Stops'!G3888,Regions!A2:B379,2,FALSE),"0")&amp;","&amp;IF('Locations-Stops'!H3888&lt;&gt;"",VLOOKUP('Locations-Stops'!H3888,Regions!C2:D379,2,FALSE),"0")&amp;","&amp;IF('Locations-Stops'!I3888&lt;&gt;"",VLOOKUP('Locations-Stops'!I3888,Regions!F2:G379,2,FALSE),"0")&amp;","&amp;IF('Locations-Stops'!J3888&lt;&gt;"",VLOOKUP('Locations-Stops'!J3888,Regions!I2:J379,2,FALSE),"0")&amp;",'"&amp;IF('Locations-Stops'!K3888&lt;&gt;"",SUBSTITUTE('Locations-Stops'!K3888,"'","\'"),"")&amp;"','"&amp;IF('Locations-Stops'!L3888&lt;&gt;"",'Locations-Stops'!L3888,"")&amp;"','"&amp;IF('Locations-Stops'!M3888&lt;&gt;"",'Locations-Stops'!M3888,"")&amp;"','"&amp;IF('Locations-Stops'!N3888&lt;&gt;"",'Locations-Stops'!N3888,"")&amp;"', CURRENT_TIMESTAMP);"</f>
        <v>INSERT INTO `locations` (`id`, `name`, `latitude`, `longitude`, `province_id`, `region_1`, `region_2`, `region_3`, `street`, `number`, `postal`, `img`, `last_modified`) VALUES (NULL,'The International',52.328542,4.80235,8,5,16,106,'Koekoekslaan','129','1171 PH','https://lh3.googleusercontent.com/QuljaGSdTgFyoBGDsa4F1GiRXHgmDRsf1nu9b_YG_qk3NIC66vcdauX15fCtWY1R-J0E6418r6P9eDl2AtM', CURRENT_TIMESTAMP);</v>
      </c>
    </row>
    <row r="3887" spans="1:1" x14ac:dyDescent="0.25">
      <c r="A3887" t="str">
        <f>"INSERT INTO `locations` (`id`, `name`, `latitude`, `longitude`, `province_id`, `region_1`, `region_2`, `region_3`, `street`, `number`, `postal`, `img`, `last_modified`) VALUES (NULL,'"&amp;SUBSTITUTE('Locations-Stops'!F3889,"'","\'")&amp;"',"&amp;IF('Locations-Stops'!D3889&lt;&gt;"",LEFT('Locations-Stops'!D3889,2)&amp;"."&amp;RIGHT('Locations-Stops'!D3889,LEN('Locations-Stops'!D3889)-2),"0")&amp;","&amp;IF('Locations-Stops'!E3889&lt;&gt;"",LEFT('Locations-Stops'!E3889,1)&amp;"."&amp;RIGHT('Locations-Stops'!E3889,LEN('Locations-Stops'!E3889)-1),"0")&amp;","&amp;IF('Locations-Stops'!G3889&lt;&gt;"",VLOOKUP('Locations-Stops'!G3889,Regions!A2:B379,2,FALSE),"0")&amp;","&amp;IF('Locations-Stops'!H3889&lt;&gt;"",VLOOKUP('Locations-Stops'!H3889,Regions!C2:D379,2,FALSE),"0")&amp;","&amp;IF('Locations-Stops'!I3889&lt;&gt;"",VLOOKUP('Locations-Stops'!I3889,Regions!F2:G379,2,FALSE),"0")&amp;","&amp;IF('Locations-Stops'!J3889&lt;&gt;"",VLOOKUP('Locations-Stops'!J3889,Regions!I2:J379,2,FALSE),"0")&amp;",'"&amp;IF('Locations-Stops'!K3889&lt;&gt;"",SUBSTITUTE('Locations-Stops'!K3889,"'","\'"),"")&amp;"','"&amp;IF('Locations-Stops'!L3889&lt;&gt;"",'Locations-Stops'!L3889,"")&amp;"','"&amp;IF('Locations-Stops'!M3889&lt;&gt;"",'Locations-Stops'!M3889,"")&amp;"','"&amp;IF('Locations-Stops'!N3889&lt;&gt;"",'Locations-Stops'!N3889,"")&amp;"', CURRENT_TIMESTAMP);"</f>
        <v>INSERT INTO `locations` (`id`, `name`, `latitude`, `longitude`, `province_id`, `region_1`, `region_2`, `region_3`, `street`, `number`, `postal`, `img`, `last_modified`) VALUES (NULL,'Brugknuffel',52.34059,4.791945,8,5,16,106,'Langsom','5','1066 EW','https://lh5.ggpht.com/JGBEl_Nw-jia2qvE_IKIg5UiR5DJBuZg5j5GJeni5ILNP0nlyNiFAuSf6QhJyZdexYgNM-Gr45MhoriWZmCXzQ', CURRENT_TIMESTAMP);</v>
      </c>
    </row>
    <row r="3888" spans="1:1" x14ac:dyDescent="0.25">
      <c r="A3888" t="str">
        <f>"INSERT INTO `locations` (`id`, `name`, `latitude`, `longitude`, `province_id`, `region_1`, `region_2`, `region_3`, `street`, `number`, `postal`, `img`, `last_modified`) VALUES (NULL,'"&amp;SUBSTITUTE('Locations-Stops'!F3890,"'","\'")&amp;"',"&amp;IF('Locations-Stops'!D3890&lt;&gt;"",LEFT('Locations-Stops'!D3890,2)&amp;"."&amp;RIGHT('Locations-Stops'!D3890,LEN('Locations-Stops'!D3890)-2),"0")&amp;","&amp;IF('Locations-Stops'!E3890&lt;&gt;"",LEFT('Locations-Stops'!E3890,1)&amp;"."&amp;RIGHT('Locations-Stops'!E3890,LEN('Locations-Stops'!E3890)-1),"0")&amp;","&amp;IF('Locations-Stops'!G3890&lt;&gt;"",VLOOKUP('Locations-Stops'!G3890,Regions!A2:B379,2,FALSE),"0")&amp;","&amp;IF('Locations-Stops'!H3890&lt;&gt;"",VLOOKUP('Locations-Stops'!H3890,Regions!C2:D379,2,FALSE),"0")&amp;","&amp;IF('Locations-Stops'!I3890&lt;&gt;"",VLOOKUP('Locations-Stops'!I3890,Regions!F2:G379,2,FALSE),"0")&amp;","&amp;IF('Locations-Stops'!J3890&lt;&gt;"",VLOOKUP('Locations-Stops'!J3890,Regions!I2:J379,2,FALSE),"0")&amp;",'"&amp;IF('Locations-Stops'!K3890&lt;&gt;"",SUBSTITUTE('Locations-Stops'!K3890,"'","\'"),"")&amp;"','"&amp;IF('Locations-Stops'!L3890&lt;&gt;"",'Locations-Stops'!L3890,"")&amp;"','"&amp;IF('Locations-Stops'!M3890&lt;&gt;"",'Locations-Stops'!M3890,"")&amp;"','"&amp;IF('Locations-Stops'!N3890&lt;&gt;"",'Locations-Stops'!N3890,"")&amp;"', CURRENT_TIMESTAMP);"</f>
        <v>INSERT INTO `locations` (`id`, `name`, `latitude`, `longitude`, `province_id`, `region_1`, `region_2`, `region_3`, `street`, `number`, `postal`, `img`, `last_modified`) VALUES (NULL,'Pancratius',52.33168,4.781521,8,5,16,106,'Lindberghstraat','50','1171 GC','https://lh3.googleusercontent.com/UAYB5aCUTCj3C4X0vppzF36EFzr3lNLys9Oa5fKs0Bdy7180LW88SI1Ey4yu3XspdmLsD2JsLvQFyZuht5zCUA', CURRENT_TIMESTAMP);</v>
      </c>
    </row>
    <row r="3889" spans="1:1" x14ac:dyDescent="0.25">
      <c r="A3889" t="str">
        <f>"INSERT INTO `locations` (`id`, `name`, `latitude`, `longitude`, `province_id`, `region_1`, `region_2`, `region_3`, `street`, `number`, `postal`, `img`, `last_modified`) VALUES (NULL,'"&amp;SUBSTITUTE('Locations-Stops'!F3891,"'","\'")&amp;"',"&amp;IF('Locations-Stops'!D3891&lt;&gt;"",LEFT('Locations-Stops'!D3891,2)&amp;"."&amp;RIGHT('Locations-Stops'!D3891,LEN('Locations-Stops'!D3891)-2),"0")&amp;","&amp;IF('Locations-Stops'!E3891&lt;&gt;"",LEFT('Locations-Stops'!E3891,1)&amp;"."&amp;RIGHT('Locations-Stops'!E3891,LEN('Locations-Stops'!E3891)-1),"0")&amp;","&amp;IF('Locations-Stops'!G3891&lt;&gt;"",VLOOKUP('Locations-Stops'!G3891,Regions!A2:B379,2,FALSE),"0")&amp;","&amp;IF('Locations-Stops'!H3891&lt;&gt;"",VLOOKUP('Locations-Stops'!H3891,Regions!C2:D379,2,FALSE),"0")&amp;","&amp;IF('Locations-Stops'!I3891&lt;&gt;"",VLOOKUP('Locations-Stops'!I3891,Regions!F2:G379,2,FALSE),"0")&amp;","&amp;IF('Locations-Stops'!J3891&lt;&gt;"",VLOOKUP('Locations-Stops'!J3891,Regions!I2:J379,2,FALSE),"0")&amp;",'"&amp;IF('Locations-Stops'!K3891&lt;&gt;"",SUBSTITUTE('Locations-Stops'!K3891,"'","\'"),"")&amp;"','"&amp;IF('Locations-Stops'!L3891&lt;&gt;"",'Locations-Stops'!L3891,"")&amp;"','"&amp;IF('Locations-Stops'!M3891&lt;&gt;"",'Locations-Stops'!M3891,"")&amp;"','"&amp;IF('Locations-Stops'!N3891&lt;&gt;"",'Locations-Stops'!N3891,"")&amp;"', CURRENT_TIMESTAMP);"</f>
        <v>INSERT INTO `locations` (`id`, `name`, `latitude`, `longitude`, `province_id`, `region_1`, `region_2`, `region_3`, `street`, `number`, `postal`, `img`, `last_modified`) VALUES (NULL,'Badhoevedorp Central Clock',52.338639,4.778309,8,5,16,106,'Lorentzplein','38','1171 BB','https://lh5.ggpht.com/trfgIRsoCGkCYka7DHZgowATfoiPaz4N4Nfy0Paa4mLFJ9wjWcaEnfueA64BFRkIgYF4VbyUz9Ah2KizPWK-FGeO4nA3Ye_Pye7eGXEeEMqfNmar', CURRENT_TIMESTAMP);</v>
      </c>
    </row>
    <row r="3890" spans="1:1" x14ac:dyDescent="0.25">
      <c r="A3890" t="str">
        <f>"INSERT INTO `locations` (`id`, `name`, `latitude`, `longitude`, `province_id`, `region_1`, `region_2`, `region_3`, `street`, `number`, `postal`, `img`, `last_modified`) VALUES (NULL,'"&amp;SUBSTITUTE('Locations-Stops'!F3892,"'","\'")&amp;"',"&amp;IF('Locations-Stops'!D3892&lt;&gt;"",LEFT('Locations-Stops'!D3892,2)&amp;"."&amp;RIGHT('Locations-Stops'!D3892,LEN('Locations-Stops'!D3892)-2),"0")&amp;","&amp;IF('Locations-Stops'!E3892&lt;&gt;"",LEFT('Locations-Stops'!E3892,1)&amp;"."&amp;RIGHT('Locations-Stops'!E3892,LEN('Locations-Stops'!E3892)-1),"0")&amp;","&amp;IF('Locations-Stops'!G3892&lt;&gt;"",VLOOKUP('Locations-Stops'!G3892,Regions!A2:B379,2,FALSE),"0")&amp;","&amp;IF('Locations-Stops'!H3892&lt;&gt;"",VLOOKUP('Locations-Stops'!H3892,Regions!C2:D379,2,FALSE),"0")&amp;","&amp;IF('Locations-Stops'!I3892&lt;&gt;"",VLOOKUP('Locations-Stops'!I3892,Regions!F2:G379,2,FALSE),"0")&amp;","&amp;IF('Locations-Stops'!J3892&lt;&gt;"",VLOOKUP('Locations-Stops'!J3892,Regions!I2:J379,2,FALSE),"0")&amp;",'"&amp;IF('Locations-Stops'!K3892&lt;&gt;"",SUBSTITUTE('Locations-Stops'!K3892,"'","\'"),"")&amp;"','"&amp;IF('Locations-Stops'!L3892&lt;&gt;"",'Locations-Stops'!L3892,"")&amp;"','"&amp;IF('Locations-Stops'!M3892&lt;&gt;"",'Locations-Stops'!M3892,"")&amp;"','"&amp;IF('Locations-Stops'!N3892&lt;&gt;"",'Locations-Stops'!N3892,"")&amp;"', CURRENT_TIMESTAMP);"</f>
        <v>INSERT INTO `locations` (`id`, `name`, `latitude`, `longitude`, `province_id`, `region_1`, `region_2`, `region_3`, `street`, `number`, `postal`, `img`, `last_modified`) VALUES (NULL,'Veerpont Ome Piet',52.325549,4.818068,8,5,16,106,'Nieuwemeerdijk','334','1171 NZ','https://lh5.ggpht.com/ZJ72qmlbSDlI7dGfZ_JzHKwT7JhibT2XvCUmPCpO1wfgUxEsmb8t36rhBMMFVWDFpxM41-JetifXAbFnungPqw', CURRENT_TIMESTAMP);</v>
      </c>
    </row>
    <row r="3891" spans="1:1" x14ac:dyDescent="0.25">
      <c r="A3891" t="str">
        <f>"INSERT INTO `locations` (`id`, `name`, `latitude`, `longitude`, `province_id`, `region_1`, `region_2`, `region_3`, `street`, `number`, `postal`, `img`, `last_modified`) VALUES (NULL,'"&amp;SUBSTITUTE('Locations-Stops'!F3893,"'","\'")&amp;"',"&amp;IF('Locations-Stops'!D3893&lt;&gt;"",LEFT('Locations-Stops'!D3893,2)&amp;"."&amp;RIGHT('Locations-Stops'!D3893,LEN('Locations-Stops'!D3893)-2),"0")&amp;","&amp;IF('Locations-Stops'!E3893&lt;&gt;"",LEFT('Locations-Stops'!E3893,1)&amp;"."&amp;RIGHT('Locations-Stops'!E3893,LEN('Locations-Stops'!E3893)-1),"0")&amp;","&amp;IF('Locations-Stops'!G3893&lt;&gt;"",VLOOKUP('Locations-Stops'!G3893,Regions!A2:B379,2,FALSE),"0")&amp;","&amp;IF('Locations-Stops'!H3893&lt;&gt;"",VLOOKUP('Locations-Stops'!H3893,Regions!C2:D379,2,FALSE),"0")&amp;","&amp;IF('Locations-Stops'!I3893&lt;&gt;"",VLOOKUP('Locations-Stops'!I3893,Regions!F2:G379,2,FALSE),"0")&amp;","&amp;IF('Locations-Stops'!J3893&lt;&gt;"",VLOOKUP('Locations-Stops'!J3893,Regions!I2:J379,2,FALSE),"0")&amp;",'"&amp;IF('Locations-Stops'!K3893&lt;&gt;"",SUBSTITUTE('Locations-Stops'!K3893,"'","\'"),"")&amp;"','"&amp;IF('Locations-Stops'!L3893&lt;&gt;"",'Locations-Stops'!L3893,"")&amp;"','"&amp;IF('Locations-Stops'!M3893&lt;&gt;"",'Locations-Stops'!M3893,"")&amp;"','"&amp;IF('Locations-Stops'!N3893&lt;&gt;"",'Locations-Stops'!N3893,"")&amp;"', CURRENT_TIMESTAMP);"</f>
        <v>INSERT INTO `locations` (`id`, `name`, `latitude`, `longitude`, `province_id`, `region_1`, `region_2`, `region_3`, `street`, `number`, `postal`, `img`, `last_modified`) VALUES (NULL,'The Mermaid',52.337123,4.785884,8,5,16,106,'Rietwijckstraat','19','1171 HD','https://lh5.ggpht.com/SawlAR2Z_U2SLvPYuchuXyNGQlNiByhSSRgpIh9skdoADjI56Gq3hK5JoE7rLg_iUwE-4kWCiaO0szRXJ48', CURRENT_TIMESTAMP);</v>
      </c>
    </row>
    <row r="3892" spans="1:1" x14ac:dyDescent="0.25">
      <c r="A3892" t="str">
        <f>"INSERT INTO `locations` (`id`, `name`, `latitude`, `longitude`, `province_id`, `region_1`, `region_2`, `region_3`, `street`, `number`, `postal`, `img`, `last_modified`) VALUES (NULL,'"&amp;SUBSTITUTE('Locations-Stops'!F3894,"'","\'")&amp;"',"&amp;IF('Locations-Stops'!D3894&lt;&gt;"",LEFT('Locations-Stops'!D3894,2)&amp;"."&amp;RIGHT('Locations-Stops'!D3894,LEN('Locations-Stops'!D3894)-2),"0")&amp;","&amp;IF('Locations-Stops'!E3894&lt;&gt;"",LEFT('Locations-Stops'!E3894,1)&amp;"."&amp;RIGHT('Locations-Stops'!E3894,LEN('Locations-Stops'!E3894)-1),"0")&amp;","&amp;IF('Locations-Stops'!G3894&lt;&gt;"",VLOOKUP('Locations-Stops'!G3894,Regions!A2:B379,2,FALSE),"0")&amp;","&amp;IF('Locations-Stops'!H3894&lt;&gt;"",VLOOKUP('Locations-Stops'!H3894,Regions!C2:D379,2,FALSE),"0")&amp;","&amp;IF('Locations-Stops'!I3894&lt;&gt;"",VLOOKUP('Locations-Stops'!I3894,Regions!F2:G379,2,FALSE),"0")&amp;","&amp;IF('Locations-Stops'!J3894&lt;&gt;"",VLOOKUP('Locations-Stops'!J3894,Regions!I2:J379,2,FALSE),"0")&amp;",'"&amp;IF('Locations-Stops'!K3894&lt;&gt;"",SUBSTITUTE('Locations-Stops'!K3894,"'","\'"),"")&amp;"','"&amp;IF('Locations-Stops'!L3894&lt;&gt;"",'Locations-Stops'!L3894,"")&amp;"','"&amp;IF('Locations-Stops'!M3894&lt;&gt;"",'Locations-Stops'!M3894,"")&amp;"','"&amp;IF('Locations-Stops'!N3894&lt;&gt;"",'Locations-Stops'!N3894,"")&amp;"', CURRENT_TIMESTAMP);"</f>
        <v>INSERT INTO `locations` (`id`, `name`, `latitude`, `longitude`, `province_id`, `region_1`, `region_2`, `region_3`, `street`, `number`, `postal`, `img`, `last_modified`) VALUES (NULL,'Pond Fountain',52.324764,4.794007,8,5,16,106,'Schipholweg','181','1171 PK','https://lh3.ggpht.com/wopaWFJhugyEx66LdawgdxrGSEjJDUzboeQZh0NnlSAULTWNEAPJ-wkEl3AogJICQOpQVpLTZ5OZ2M-RjTOR', CURRENT_TIMESTAMP);</v>
      </c>
    </row>
    <row r="3893" spans="1:1" x14ac:dyDescent="0.25">
      <c r="A3893" t="str">
        <f>"INSERT INTO `locations` (`id`, `name`, `latitude`, `longitude`, `province_id`, `region_1`, `region_2`, `region_3`, `street`, `number`, `postal`, `img`, `last_modified`) VALUES (NULL,'"&amp;SUBSTITUTE('Locations-Stops'!F3895,"'","\'")&amp;"',"&amp;IF('Locations-Stops'!D3895&lt;&gt;"",LEFT('Locations-Stops'!D3895,2)&amp;"."&amp;RIGHT('Locations-Stops'!D3895,LEN('Locations-Stops'!D3895)-2),"0")&amp;","&amp;IF('Locations-Stops'!E3895&lt;&gt;"",LEFT('Locations-Stops'!E3895,1)&amp;"."&amp;RIGHT('Locations-Stops'!E3895,LEN('Locations-Stops'!E3895)-1),"0")&amp;","&amp;IF('Locations-Stops'!G3895&lt;&gt;"",VLOOKUP('Locations-Stops'!G3895,Regions!A2:B379,2,FALSE),"0")&amp;","&amp;IF('Locations-Stops'!H3895&lt;&gt;"",VLOOKUP('Locations-Stops'!H3895,Regions!C2:D379,2,FALSE),"0")&amp;","&amp;IF('Locations-Stops'!I3895&lt;&gt;"",VLOOKUP('Locations-Stops'!I3895,Regions!F2:G379,2,FALSE),"0")&amp;","&amp;IF('Locations-Stops'!J3895&lt;&gt;"",VLOOKUP('Locations-Stops'!J3895,Regions!I2:J379,2,FALSE),"0")&amp;",'"&amp;IF('Locations-Stops'!K3895&lt;&gt;"",SUBSTITUTE('Locations-Stops'!K3895,"'","\'"),"")&amp;"','"&amp;IF('Locations-Stops'!L3895&lt;&gt;"",'Locations-Stops'!L3895,"")&amp;"','"&amp;IF('Locations-Stops'!M3895&lt;&gt;"",'Locations-Stops'!M3895,"")&amp;"','"&amp;IF('Locations-Stops'!N3895&lt;&gt;"",'Locations-Stops'!N3895,"")&amp;"', CURRENT_TIMESTAMP);"</f>
        <v>INSERT INTO `locations` (`id`, `name`, `latitude`, `longitude`, `province_id`, `region_1`, `region_2`, `region_3`, `street`, `number`, `postal`, `img`, `last_modified`) VALUES (NULL,'Entrance to Amsterdam Lakeland',52.312902,4.813944,8,5,16,106,'Schipholweg','','1171','https://lh5.ggpht.com/zlObq_JXAAX3_mxEhKBKdunsTHvzFOqDMoXFLXcN0y8ZRc1THK3__L4rv_1xcapdoDZHcr6pzt62JvwGmsIk', CURRENT_TIMESTAMP);</v>
      </c>
    </row>
    <row r="3894" spans="1:1" x14ac:dyDescent="0.25">
      <c r="A3894" t="str">
        <f>"INSERT INTO `locations` (`id`, `name`, `latitude`, `longitude`, `province_id`, `region_1`, `region_2`, `region_3`, `street`, `number`, `postal`, `img`, `last_modified`) VALUES (NULL,'"&amp;SUBSTITUTE('Locations-Stops'!F3896,"'","\'")&amp;"',"&amp;IF('Locations-Stops'!D3896&lt;&gt;"",LEFT('Locations-Stops'!D3896,2)&amp;"."&amp;RIGHT('Locations-Stops'!D3896,LEN('Locations-Stops'!D3896)-2),"0")&amp;","&amp;IF('Locations-Stops'!E3896&lt;&gt;"",LEFT('Locations-Stops'!E3896,1)&amp;"."&amp;RIGHT('Locations-Stops'!E3896,LEN('Locations-Stops'!E3896)-1),"0")&amp;","&amp;IF('Locations-Stops'!G3896&lt;&gt;"",VLOOKUP('Locations-Stops'!G3896,Regions!A2:B379,2,FALSE),"0")&amp;","&amp;IF('Locations-Stops'!H3896&lt;&gt;"",VLOOKUP('Locations-Stops'!H3896,Regions!C2:D379,2,FALSE),"0")&amp;","&amp;IF('Locations-Stops'!I3896&lt;&gt;"",VLOOKUP('Locations-Stops'!I3896,Regions!F2:G379,2,FALSE),"0")&amp;","&amp;IF('Locations-Stops'!J3896&lt;&gt;"",VLOOKUP('Locations-Stops'!J3896,Regions!I2:J379,2,FALSE),"0")&amp;",'"&amp;IF('Locations-Stops'!K3896&lt;&gt;"",SUBSTITUTE('Locations-Stops'!K3896,"'","\'"),"")&amp;"','"&amp;IF('Locations-Stops'!L3896&lt;&gt;"",'Locations-Stops'!L3896,"")&amp;"','"&amp;IF('Locations-Stops'!M3896&lt;&gt;"",'Locations-Stops'!M3896,"")&amp;"','"&amp;IF('Locations-Stops'!N3896&lt;&gt;"",'Locations-Stops'!N3896,"")&amp;"', CURRENT_TIMESTAMP);"</f>
        <v>INSERT INTO `locations` (`id`, `name`, `latitude`, `longitude`, `province_id`, `region_1`, `region_2`, `region_3`, `street`, `number`, `postal`, `img`, `last_modified`) VALUES (NULL,'Pascal Pirates Cove',52.342489,4.780764,8,5,16,106,'\'s-Gravesandestraat','12','1171 XP','https://lh3.googleusercontent.com/d8dKASqa0CtNzIs2C3yu4KPuI6se4iT0wq9MWHCrPRlYDXh2OberCMO7QlJqJlmmn2tsulxtBdjJr0TDNYTb', CURRENT_TIMESTAMP);</v>
      </c>
    </row>
    <row r="3895" spans="1:1" x14ac:dyDescent="0.25">
      <c r="A3895" t="str">
        <f>"INSERT INTO `locations` (`id`, `name`, `latitude`, `longitude`, `province_id`, `region_1`, `region_2`, `region_3`, `street`, `number`, `postal`, `img`, `last_modified`) VALUES (NULL,'"&amp;SUBSTITUTE('Locations-Stops'!F3897,"'","\'")&amp;"',"&amp;IF('Locations-Stops'!D3897&lt;&gt;"",LEFT('Locations-Stops'!D3897,2)&amp;"."&amp;RIGHT('Locations-Stops'!D3897,LEN('Locations-Stops'!D3897)-2),"0")&amp;","&amp;IF('Locations-Stops'!E3897&lt;&gt;"",LEFT('Locations-Stops'!E3897,1)&amp;"."&amp;RIGHT('Locations-Stops'!E3897,LEN('Locations-Stops'!E3897)-1),"0")&amp;","&amp;IF('Locations-Stops'!G3897&lt;&gt;"",VLOOKUP('Locations-Stops'!G3897,Regions!A2:B379,2,FALSE),"0")&amp;","&amp;IF('Locations-Stops'!H3897&lt;&gt;"",VLOOKUP('Locations-Stops'!H3897,Regions!C2:D379,2,FALSE),"0")&amp;","&amp;IF('Locations-Stops'!I3897&lt;&gt;"",VLOOKUP('Locations-Stops'!I3897,Regions!F2:G379,2,FALSE),"0")&amp;","&amp;IF('Locations-Stops'!J3897&lt;&gt;"",VLOOKUP('Locations-Stops'!J3897,Regions!I2:J379,2,FALSE),"0")&amp;",'"&amp;IF('Locations-Stops'!K3897&lt;&gt;"",SUBSTITUTE('Locations-Stops'!K3897,"'","\'"),"")&amp;"','"&amp;IF('Locations-Stops'!L3897&lt;&gt;"",'Locations-Stops'!L3897,"")&amp;"','"&amp;IF('Locations-Stops'!M3897&lt;&gt;"",'Locations-Stops'!M3897,"")&amp;"','"&amp;IF('Locations-Stops'!N3897&lt;&gt;"",'Locations-Stops'!N3897,"")&amp;"', CURRENT_TIMESTAMP);"</f>
        <v>INSERT INTO `locations` (`id`, `name`, `latitude`, `longitude`, `province_id`, `region_1`, `region_2`, `region_3`, `street`, `number`, `postal`, `img`, `last_modified`) VALUES (NULL,'Den Vaderlant Getrouwe',52.33824,4.785422,8,5,16,106,'Snipstraat','2','1171 DV','https://lh5.ggpht.com/CElYcS__6pUBnG4LVO-aOOO3PHMdiNy9v7dQUpc4We0heAxtiSenR31CkWua4HgiJJfFsT1V_xRuchLBJIA', CURRENT_TIMESTAMP);</v>
      </c>
    </row>
    <row r="3896" spans="1:1" x14ac:dyDescent="0.25">
      <c r="A3896" t="str">
        <f>"INSERT INTO `locations` (`id`, `name`, `latitude`, `longitude`, `province_id`, `region_1`, `region_2`, `region_3`, `street`, `number`, `postal`, `img`, `last_modified`) VALUES (NULL,'"&amp;SUBSTITUTE('Locations-Stops'!F3898,"'","\'")&amp;"',"&amp;IF('Locations-Stops'!D3898&lt;&gt;"",LEFT('Locations-Stops'!D3898,2)&amp;"."&amp;RIGHT('Locations-Stops'!D3898,LEN('Locations-Stops'!D3898)-2),"0")&amp;","&amp;IF('Locations-Stops'!E3898&lt;&gt;"",LEFT('Locations-Stops'!E3898,1)&amp;"."&amp;RIGHT('Locations-Stops'!E3898,LEN('Locations-Stops'!E3898)-1),"0")&amp;","&amp;IF('Locations-Stops'!G3898&lt;&gt;"",VLOOKUP('Locations-Stops'!G3898,Regions!A2:B379,2,FALSE),"0")&amp;","&amp;IF('Locations-Stops'!H3898&lt;&gt;"",VLOOKUP('Locations-Stops'!H3898,Regions!C2:D379,2,FALSE),"0")&amp;","&amp;IF('Locations-Stops'!I3898&lt;&gt;"",VLOOKUP('Locations-Stops'!I3898,Regions!F2:G379,2,FALSE),"0")&amp;","&amp;IF('Locations-Stops'!J3898&lt;&gt;"",VLOOKUP('Locations-Stops'!J3898,Regions!I2:J379,2,FALSE),"0")&amp;",'"&amp;IF('Locations-Stops'!K3898&lt;&gt;"",SUBSTITUTE('Locations-Stops'!K3898,"'","\'"),"")&amp;"','"&amp;IF('Locations-Stops'!L3898&lt;&gt;"",'Locations-Stops'!L3898,"")&amp;"','"&amp;IF('Locations-Stops'!M3898&lt;&gt;"",'Locations-Stops'!M3898,"")&amp;"','"&amp;IF('Locations-Stops'!N3898&lt;&gt;"",'Locations-Stops'!N3898,"")&amp;"', CURRENT_TIMESTAMP);"</f>
        <v>INSERT INTO `locations` (`id`, `name`, `latitude`, `longitude`, `province_id`, `region_1`, `region_2`, `region_3`, `street`, `number`, `postal`, `img`, `last_modified`) VALUES (NULL,'Pelgrim Fountain',52.338105,4.784845,8,5,16,106,'Snipstraat','6','1171 DV','https://lh5.ggpht.com/misEfaI-tz3bUbOf9G570xSml7rp0W-CL7iPmcerlOHrm2mcqcc7NC8CSYG0YnL6kpFmwXYTP3-23p_599p2', CURRENT_TIMESTAMP);</v>
      </c>
    </row>
    <row r="3897" spans="1:1" x14ac:dyDescent="0.25">
      <c r="A3897" t="str">
        <f>"INSERT INTO `locations` (`id`, `name`, `latitude`, `longitude`, `province_id`, `region_1`, `region_2`, `region_3`, `street`, `number`, `postal`, `img`, `last_modified`) VALUES (NULL,'"&amp;SUBSTITUTE('Locations-Stops'!F3899,"'","\'")&amp;"',"&amp;IF('Locations-Stops'!D3899&lt;&gt;"",LEFT('Locations-Stops'!D3899,2)&amp;"."&amp;RIGHT('Locations-Stops'!D3899,LEN('Locations-Stops'!D3899)-2),"0")&amp;","&amp;IF('Locations-Stops'!E3899&lt;&gt;"",LEFT('Locations-Stops'!E3899,1)&amp;"."&amp;RIGHT('Locations-Stops'!E3899,LEN('Locations-Stops'!E3899)-1),"0")&amp;","&amp;IF('Locations-Stops'!G3899&lt;&gt;"",VLOOKUP('Locations-Stops'!G3899,Regions!A2:B379,2,FALSE),"0")&amp;","&amp;IF('Locations-Stops'!H3899&lt;&gt;"",VLOOKUP('Locations-Stops'!H3899,Regions!C2:D379,2,FALSE),"0")&amp;","&amp;IF('Locations-Stops'!I3899&lt;&gt;"",VLOOKUP('Locations-Stops'!I3899,Regions!F2:G379,2,FALSE),"0")&amp;","&amp;IF('Locations-Stops'!J3899&lt;&gt;"",VLOOKUP('Locations-Stops'!J3899,Regions!I2:J379,2,FALSE),"0")&amp;",'"&amp;IF('Locations-Stops'!K3899&lt;&gt;"",SUBSTITUTE('Locations-Stops'!K3899,"'","\'"),"")&amp;"','"&amp;IF('Locations-Stops'!L3899&lt;&gt;"",'Locations-Stops'!L3899,"")&amp;"','"&amp;IF('Locations-Stops'!M3899&lt;&gt;"",'Locations-Stops'!M3899,"")&amp;"','"&amp;IF('Locations-Stops'!N3899&lt;&gt;"",'Locations-Stops'!N3899,"")&amp;"', CURRENT_TIMESTAMP);"</f>
        <v>INSERT INTO `locations` (`id`, `name`, `latitude`, `longitude`, `province_id`, `region_1`, `region_2`, `region_3`, `street`, `number`, `postal`, `img`, `last_modified`) VALUES (NULL,'Schiphol Noord',52.323269,4.800175,8,5,16,106,'Zuidtangent','','1171','https://lh4.ggpht.com/P4cZ9YvkbEtULKp4npQ8_4jlnCY_ngwtdX07CJ4mPztIuWuSDMpmbTFRDmnpWJ2mw6Z_41DFqIhgKqRLsHDb', CURRENT_TIMESTAMP);</v>
      </c>
    </row>
    <row r="3898" spans="1:1" x14ac:dyDescent="0.25">
      <c r="A3898" t="str">
        <f>"INSERT INTO `locations` (`id`, `name`, `latitude`, `longitude`, `province_id`, `region_1`, `region_2`, `region_3`, `street`, `number`, `postal`, `img`, `last_modified`) VALUES (NULL,'"&amp;SUBSTITUTE('Locations-Stops'!F3900,"'","\'")&amp;"',"&amp;IF('Locations-Stops'!D3900&lt;&gt;"",LEFT('Locations-Stops'!D3900,2)&amp;"."&amp;RIGHT('Locations-Stops'!D3900,LEN('Locations-Stops'!D3900)-2),"0")&amp;","&amp;IF('Locations-Stops'!E3900&lt;&gt;"",LEFT('Locations-Stops'!E3900,1)&amp;"."&amp;RIGHT('Locations-Stops'!E3900,LEN('Locations-Stops'!E3900)-1),"0")&amp;","&amp;IF('Locations-Stops'!G3900&lt;&gt;"",VLOOKUP('Locations-Stops'!G3900,Regions!A2:B379,2,FALSE),"0")&amp;","&amp;IF('Locations-Stops'!H3900&lt;&gt;"",VLOOKUP('Locations-Stops'!H3900,Regions!C2:D379,2,FALSE),"0")&amp;","&amp;IF('Locations-Stops'!I3900&lt;&gt;"",VLOOKUP('Locations-Stops'!I3900,Regions!F2:G379,2,FALSE),"0")&amp;","&amp;IF('Locations-Stops'!J3900&lt;&gt;"",VLOOKUP('Locations-Stops'!J3900,Regions!I2:J379,2,FALSE),"0")&amp;",'"&amp;IF('Locations-Stops'!K3900&lt;&gt;"",SUBSTITUTE('Locations-Stops'!K3900,"'","\'"),"")&amp;"','"&amp;IF('Locations-Stops'!L3900&lt;&gt;"",'Locations-Stops'!L3900,"")&amp;"','"&amp;IF('Locations-Stops'!M3900&lt;&gt;"",'Locations-Stops'!M3900,"")&amp;"','"&amp;IF('Locations-Stops'!N3900&lt;&gt;"",'Locations-Stops'!N3900,"")&amp;"', CURRENT_TIMESTAMP);"</f>
        <v>INSERT INTO `locations` (`id`, `name`, `latitude`, `longitude`, `province_id`, `region_1`, `region_2`, `region_3`, `street`, `number`, `postal`, `img`, `last_modified`) VALUES (NULL,'Kunst Mast',52.336268,4.628585,8,5,40,157,'Bennebroekerdijk','243','2142 LE','https://lh6.ggpht.com/EDYYUk7eeQj7oCjHbHsRKPVcpwJhtu-yyqRoZMHvJkK9sYdSRhzoCrhT6txudiU4wWehXYALSgt0vVD4XRE7mw', CURRENT_TIMESTAMP);</v>
      </c>
    </row>
    <row r="3899" spans="1:1" x14ac:dyDescent="0.25">
      <c r="A3899" t="str">
        <f>"INSERT INTO `locations` (`id`, `name`, `latitude`, `longitude`, `province_id`, `region_1`, `region_2`, `region_3`, `street`, `number`, `postal`, `img`, `last_modified`) VALUES (NULL,'"&amp;SUBSTITUTE('Locations-Stops'!F3901,"'","\'")&amp;"',"&amp;IF('Locations-Stops'!D3901&lt;&gt;"",LEFT('Locations-Stops'!D3901,2)&amp;"."&amp;RIGHT('Locations-Stops'!D3901,LEN('Locations-Stops'!D3901)-2),"0")&amp;","&amp;IF('Locations-Stops'!E3901&lt;&gt;"",LEFT('Locations-Stops'!E3901,1)&amp;"."&amp;RIGHT('Locations-Stops'!E3901,LEN('Locations-Stops'!E3901)-1),"0")&amp;","&amp;IF('Locations-Stops'!G3901&lt;&gt;"",VLOOKUP('Locations-Stops'!G3901,Regions!A2:B379,2,FALSE),"0")&amp;","&amp;IF('Locations-Stops'!H3901&lt;&gt;"",VLOOKUP('Locations-Stops'!H3901,Regions!C2:D379,2,FALSE),"0")&amp;","&amp;IF('Locations-Stops'!I3901&lt;&gt;"",VLOOKUP('Locations-Stops'!I3901,Regions!F2:G379,2,FALSE),"0")&amp;","&amp;IF('Locations-Stops'!J3901&lt;&gt;"",VLOOKUP('Locations-Stops'!J3901,Regions!I2:J379,2,FALSE),"0")&amp;",'"&amp;IF('Locations-Stops'!K3901&lt;&gt;"",SUBSTITUTE('Locations-Stops'!K3901,"'","\'"),"")&amp;"','"&amp;IF('Locations-Stops'!L3901&lt;&gt;"",'Locations-Stops'!L3901,"")&amp;"','"&amp;IF('Locations-Stops'!M3901&lt;&gt;"",'Locations-Stops'!M3901,"")&amp;"','"&amp;IF('Locations-Stops'!N3901&lt;&gt;"",'Locations-Stops'!N3901,"")&amp;"', CURRENT_TIMESTAMP);"</f>
        <v>INSERT INTO `locations` (`id`, `name`, `latitude`, `longitude`, `province_id`, `region_1`, `region_2`, `region_3`, `street`, `number`, `postal`, `img`, `last_modified`) VALUES (NULL,'Tulip Wall Art',52.336723,4.634575,8,5,40,157,'Oude Kruisweg','37','2142 EE','https://lh3.ggpht.com/xgytFv2Rd4rk4notrS9n-BiJuc7CrfuMYEsFkUnDEvFJDVhL2rA4VBkg3TSK0TtimRp7YSjDLfFpiPnEmp_1tA', CURRENT_TIMESTAMP);</v>
      </c>
    </row>
    <row r="3900" spans="1:1" x14ac:dyDescent="0.25">
      <c r="A3900" t="str">
        <f>"INSERT INTO `locations` (`id`, `name`, `latitude`, `longitude`, `province_id`, `region_1`, `region_2`, `region_3`, `street`, `number`, `postal`, `img`, `last_modified`) VALUES (NULL,'"&amp;SUBSTITUTE('Locations-Stops'!F3902,"'","\'")&amp;"',"&amp;IF('Locations-Stops'!D3902&lt;&gt;"",LEFT('Locations-Stops'!D3902,2)&amp;"."&amp;RIGHT('Locations-Stops'!D3902,LEN('Locations-Stops'!D3902)-2),"0")&amp;","&amp;IF('Locations-Stops'!E3902&lt;&gt;"",LEFT('Locations-Stops'!E3902,1)&amp;"."&amp;RIGHT('Locations-Stops'!E3902,LEN('Locations-Stops'!E3902)-1),"0")&amp;","&amp;IF('Locations-Stops'!G3902&lt;&gt;"",VLOOKUP('Locations-Stops'!G3902,Regions!A2:B379,2,FALSE),"0")&amp;","&amp;IF('Locations-Stops'!H3902&lt;&gt;"",VLOOKUP('Locations-Stops'!H3902,Regions!C2:D379,2,FALSE),"0")&amp;","&amp;IF('Locations-Stops'!I3902&lt;&gt;"",VLOOKUP('Locations-Stops'!I3902,Regions!F2:G379,2,FALSE),"0")&amp;","&amp;IF('Locations-Stops'!J3902&lt;&gt;"",VLOOKUP('Locations-Stops'!J3902,Regions!I2:J379,2,FALSE),"0")&amp;",'"&amp;IF('Locations-Stops'!K3902&lt;&gt;"",SUBSTITUTE('Locations-Stops'!K3902,"'","\'"),"")&amp;"','"&amp;IF('Locations-Stops'!L3902&lt;&gt;"",'Locations-Stops'!L3902,"")&amp;"','"&amp;IF('Locations-Stops'!M3902&lt;&gt;"",'Locations-Stops'!M3902,"")&amp;"','"&amp;IF('Locations-Stops'!N3902&lt;&gt;"",'Locations-Stops'!N3902,"")&amp;"', CURRENT_TIMESTAMP);"</f>
        <v>INSERT INTO `locations` (`id`, `name`, `latitude`, `longitude`, `province_id`, `region_1`, `region_2`, `region_3`, `street`, `number`, `postal`, `img`, `last_modified`) VALUES (NULL,'Pieter Guilonard',52.300108,4.794487,8,5,41,158,'Amsterdam-Bataviaweg','404','1117','https://lh5.ggpht.com/z6hVk_z3mtf5kdOAZD6aGbyONZfmUb_w8K0eloOdddE_ajNEleAk1Myz5pNM0fgNxyvxFi58hFnS3vfmr57x', CURRENT_TIMESTAMP);</v>
      </c>
    </row>
    <row r="3901" spans="1:1" x14ac:dyDescent="0.25">
      <c r="A3901" t="str">
        <f>"INSERT INTO `locations` (`id`, `name`, `latitude`, `longitude`, `province_id`, `region_1`, `region_2`, `region_3`, `street`, `number`, `postal`, `img`, `last_modified`) VALUES (NULL,'"&amp;SUBSTITUTE('Locations-Stops'!F3903,"'","\'")&amp;"',"&amp;IF('Locations-Stops'!D3903&lt;&gt;"",LEFT('Locations-Stops'!D3903,2)&amp;"."&amp;RIGHT('Locations-Stops'!D3903,LEN('Locations-Stops'!D3903)-2),"0")&amp;","&amp;IF('Locations-Stops'!E3903&lt;&gt;"",LEFT('Locations-Stops'!E3903,1)&amp;"."&amp;RIGHT('Locations-Stops'!E3903,LEN('Locations-Stops'!E3903)-1),"0")&amp;","&amp;IF('Locations-Stops'!G3903&lt;&gt;"",VLOOKUP('Locations-Stops'!G3903,Regions!A2:B379,2,FALSE),"0")&amp;","&amp;IF('Locations-Stops'!H3903&lt;&gt;"",VLOOKUP('Locations-Stops'!H3903,Regions!C2:D379,2,FALSE),"0")&amp;","&amp;IF('Locations-Stops'!I3903&lt;&gt;"",VLOOKUP('Locations-Stops'!I3903,Regions!F2:G379,2,FALSE),"0")&amp;","&amp;IF('Locations-Stops'!J3903&lt;&gt;"",VLOOKUP('Locations-Stops'!J3903,Regions!I2:J379,2,FALSE),"0")&amp;",'"&amp;IF('Locations-Stops'!K3903&lt;&gt;"",SUBSTITUTE('Locations-Stops'!K3903,"'","\'"),"")&amp;"','"&amp;IF('Locations-Stops'!L3903&lt;&gt;"",'Locations-Stops'!L3903,"")&amp;"','"&amp;IF('Locations-Stops'!M3903&lt;&gt;"",'Locations-Stops'!M3903,"")&amp;"','"&amp;IF('Locations-Stops'!N3903&lt;&gt;"",'Locations-Stops'!N3903,"")&amp;"', CURRENT_TIMESTAMP);"</f>
        <v>INSERT INTO `locations` (`id`, `name`, `latitude`, `longitude`, `province_id`, `region_1`, `region_2`, `region_3`, `street`, `number`, `postal`, `img`, `last_modified`) VALUES (NULL,'The Art Of 737 Aircraft Maintenance',52.300864,4.793946,8,5,41,158,'E.L.T.A. Straat','','1117','https://lh6.ggpht.com/W7BqbsSIJk75RVgWtLvN3HC5yL1YzBvwCdNx9t_mef2IHP-f18nzvOvTWeVpys_uN4tRMkpRn3fuGfVuNdD2kQ', CURRENT_TIMESTAMP);</v>
      </c>
    </row>
    <row r="3902" spans="1:1" x14ac:dyDescent="0.25">
      <c r="A3902" t="str">
        <f>"INSERT INTO `locations` (`id`, `name`, `latitude`, `longitude`, `province_id`, `region_1`, `region_2`, `region_3`, `street`, `number`, `postal`, `img`, `last_modified`) VALUES (NULL,'"&amp;SUBSTITUTE('Locations-Stops'!F3904,"'","\'")&amp;"',"&amp;IF('Locations-Stops'!D3904&lt;&gt;"",LEFT('Locations-Stops'!D3904,2)&amp;"."&amp;RIGHT('Locations-Stops'!D3904,LEN('Locations-Stops'!D3904)-2),"0")&amp;","&amp;IF('Locations-Stops'!E3904&lt;&gt;"",LEFT('Locations-Stops'!E3904,1)&amp;"."&amp;RIGHT('Locations-Stops'!E3904,LEN('Locations-Stops'!E3904)-1),"0")&amp;","&amp;IF('Locations-Stops'!G3904&lt;&gt;"",VLOOKUP('Locations-Stops'!G3904,Regions!A2:B379,2,FALSE),"0")&amp;","&amp;IF('Locations-Stops'!H3904&lt;&gt;"",VLOOKUP('Locations-Stops'!H3904,Regions!C2:D379,2,FALSE),"0")&amp;","&amp;IF('Locations-Stops'!I3904&lt;&gt;"",VLOOKUP('Locations-Stops'!I3904,Regions!F2:G379,2,FALSE),"0")&amp;","&amp;IF('Locations-Stops'!J3904&lt;&gt;"",VLOOKUP('Locations-Stops'!J3904,Regions!I2:J379,2,FALSE),"0")&amp;",'"&amp;IF('Locations-Stops'!K3904&lt;&gt;"",SUBSTITUTE('Locations-Stops'!K3904,"'","\'"),"")&amp;"','"&amp;IF('Locations-Stops'!L3904&lt;&gt;"",'Locations-Stops'!L3904,"")&amp;"','"&amp;IF('Locations-Stops'!M3904&lt;&gt;"",'Locations-Stops'!M3904,"")&amp;"','"&amp;IF('Locations-Stops'!N3904&lt;&gt;"",'Locations-Stops'!N3904,"")&amp;"', CURRENT_TIMESTAMP);"</f>
        <v>INSERT INTO `locations` (`id`, `name`, `latitude`, `longitude`, `province_id`, `region_1`, `region_2`, `region_3`, `street`, `number`, `postal`, `img`, `last_modified`) VALUES (NULL,'KLM aambeeld',52.309962,4.809407,8,5,41,158,'Goede Ree','106','1117','https://lh3.googleusercontent.com/FvXK5NKswO_Fke-KyCW9ngMtGGRtZJA1zr4YnlNvo4o80SV1JqrZ-bpYyvdKrMqmsp7UCe6bOCMH8gl3rlw', CURRENT_TIMESTAMP);</v>
      </c>
    </row>
    <row r="3903" spans="1:1" x14ac:dyDescent="0.25">
      <c r="A3903" t="str">
        <f>"INSERT INTO `locations` (`id`, `name`, `latitude`, `longitude`, `province_id`, `region_1`, `region_2`, `region_3`, `street`, `number`, `postal`, `img`, `last_modified`) VALUES (NULL,'"&amp;SUBSTITUTE('Locations-Stops'!F3905,"'","\'")&amp;"',"&amp;IF('Locations-Stops'!D3905&lt;&gt;"",LEFT('Locations-Stops'!D3905,2)&amp;"."&amp;RIGHT('Locations-Stops'!D3905,LEN('Locations-Stops'!D3905)-2),"0")&amp;","&amp;IF('Locations-Stops'!E3905&lt;&gt;"",LEFT('Locations-Stops'!E3905,1)&amp;"."&amp;RIGHT('Locations-Stops'!E3905,LEN('Locations-Stops'!E3905)-1),"0")&amp;","&amp;IF('Locations-Stops'!G3905&lt;&gt;"",VLOOKUP('Locations-Stops'!G3905,Regions!A2:B379,2,FALSE),"0")&amp;","&amp;IF('Locations-Stops'!H3905&lt;&gt;"",VLOOKUP('Locations-Stops'!H3905,Regions!C2:D379,2,FALSE),"0")&amp;","&amp;IF('Locations-Stops'!I3905&lt;&gt;"",VLOOKUP('Locations-Stops'!I3905,Regions!F2:G379,2,FALSE),"0")&amp;","&amp;IF('Locations-Stops'!J3905&lt;&gt;"",VLOOKUP('Locations-Stops'!J3905,Regions!I2:J379,2,FALSE),"0")&amp;",'"&amp;IF('Locations-Stops'!K3905&lt;&gt;"",SUBSTITUTE('Locations-Stops'!K3905,"'","\'"),"")&amp;"','"&amp;IF('Locations-Stops'!L3905&lt;&gt;"",'Locations-Stops'!L3905,"")&amp;"','"&amp;IF('Locations-Stops'!M3905&lt;&gt;"",'Locations-Stops'!M3905,"")&amp;"','"&amp;IF('Locations-Stops'!N3905&lt;&gt;"",'Locations-Stops'!N3905,"")&amp;"', CURRENT_TIMESTAMP);"</f>
        <v>INSERT INTO `locations` (`id`, `name`, `latitude`, `longitude`, `province_id`, `region_1`, `region_2`, `region_3`, `street`, `number`, `postal`, `img`, `last_modified`) VALUES (NULL,'Flight Operations Vogel',52.308235,4.804375,8,5,41,158,'Kraayveldstraat','','1117','https://lh4.ggpht.com/w7nwikifXfx1D11sYdWVZygX2oWx9TPgoQH5VJHH0RGSMO1CVv5p0u0UQdrPRbYoGB7vj2m5troGrcvdnDYx', CURRENT_TIMESTAMP);</v>
      </c>
    </row>
    <row r="3904" spans="1:1" x14ac:dyDescent="0.25">
      <c r="A3904" t="str">
        <f>"INSERT INTO `locations` (`id`, `name`, `latitude`, `longitude`, `province_id`, `region_1`, `region_2`, `region_3`, `street`, `number`, `postal`, `img`, `last_modified`) VALUES (NULL,'"&amp;SUBSTITUTE('Locations-Stops'!F3906,"'","\'")&amp;"',"&amp;IF('Locations-Stops'!D3906&lt;&gt;"",LEFT('Locations-Stops'!D3906,2)&amp;"."&amp;RIGHT('Locations-Stops'!D3906,LEN('Locations-Stops'!D3906)-2),"0")&amp;","&amp;IF('Locations-Stops'!E3906&lt;&gt;"",LEFT('Locations-Stops'!E3906,1)&amp;"."&amp;RIGHT('Locations-Stops'!E3906,LEN('Locations-Stops'!E3906)-1),"0")&amp;","&amp;IF('Locations-Stops'!G3906&lt;&gt;"",VLOOKUP('Locations-Stops'!G3906,Regions!A2:B379,2,FALSE),"0")&amp;","&amp;IF('Locations-Stops'!H3906&lt;&gt;"",VLOOKUP('Locations-Stops'!H3906,Regions!C2:D379,2,FALSE),"0")&amp;","&amp;IF('Locations-Stops'!I3906&lt;&gt;"",VLOOKUP('Locations-Stops'!I3906,Regions!F2:G379,2,FALSE),"0")&amp;","&amp;IF('Locations-Stops'!J3906&lt;&gt;"",VLOOKUP('Locations-Stops'!J3906,Regions!I2:J379,2,FALSE),"0")&amp;",'"&amp;IF('Locations-Stops'!K3906&lt;&gt;"",SUBSTITUTE('Locations-Stops'!K3906,"'","\'"),"")&amp;"','"&amp;IF('Locations-Stops'!L3906&lt;&gt;"",'Locations-Stops'!L3906,"")&amp;"','"&amp;IF('Locations-Stops'!M3906&lt;&gt;"",'Locations-Stops'!M3906,"")&amp;"','"&amp;IF('Locations-Stops'!N3906&lt;&gt;"",'Locations-Stops'!N3906,"")&amp;"', CURRENT_TIMESTAMP);"</f>
        <v>INSERT INTO `locations` (`id`, `name`, `latitude`, `longitude`, `province_id`, `region_1`, `region_2`, `region_3`, `street`, `number`, `postal`, `img`, `last_modified`) VALUES (NULL,'Batavia 1930',52.305879,4.805535,8,5,41,158,'Piet Guilonardweg','1','1117 EE','https://lh6.ggpht.com/QINRxEEvcNe1LfoDSZBeDtgkaDa5jfGzKNOh74J_ip6ZbEdx19xNl-3GbzgF-E6vSlFbRdEL268DiCttobpaeQ', CURRENT_TIMESTAMP);</v>
      </c>
    </row>
    <row r="3905" spans="1:1" x14ac:dyDescent="0.25">
      <c r="A3905" t="str">
        <f>"INSERT INTO `locations` (`id`, `name`, `latitude`, `longitude`, `province_id`, `region_1`, `region_2`, `region_3`, `street`, `number`, `postal`, `img`, `last_modified`) VALUES (NULL,'"&amp;SUBSTITUTE('Locations-Stops'!F3907,"'","\'")&amp;"',"&amp;IF('Locations-Stops'!D3907&lt;&gt;"",LEFT('Locations-Stops'!D3907,2)&amp;"."&amp;RIGHT('Locations-Stops'!D3907,LEN('Locations-Stops'!D3907)-2),"0")&amp;","&amp;IF('Locations-Stops'!E3907&lt;&gt;"",LEFT('Locations-Stops'!E3907,1)&amp;"."&amp;RIGHT('Locations-Stops'!E3907,LEN('Locations-Stops'!E3907)-1),"0")&amp;","&amp;IF('Locations-Stops'!G3907&lt;&gt;"",VLOOKUP('Locations-Stops'!G3907,Regions!A2:B379,2,FALSE),"0")&amp;","&amp;IF('Locations-Stops'!H3907&lt;&gt;"",VLOOKUP('Locations-Stops'!H3907,Regions!C2:D379,2,FALSE),"0")&amp;","&amp;IF('Locations-Stops'!I3907&lt;&gt;"",VLOOKUP('Locations-Stops'!I3907,Regions!F2:G379,2,FALSE),"0")&amp;","&amp;IF('Locations-Stops'!J3907&lt;&gt;"",VLOOKUP('Locations-Stops'!J3907,Regions!I2:J379,2,FALSE),"0")&amp;",'"&amp;IF('Locations-Stops'!K3907&lt;&gt;"",SUBSTITUTE('Locations-Stops'!K3907,"'","\'"),"")&amp;"','"&amp;IF('Locations-Stops'!L3907&lt;&gt;"",'Locations-Stops'!L3907,"")&amp;"','"&amp;IF('Locations-Stops'!M3907&lt;&gt;"",'Locations-Stops'!M3907,"")&amp;"','"&amp;IF('Locations-Stops'!N3907&lt;&gt;"",'Locations-Stops'!N3907,"")&amp;"', CURRENT_TIMESTAMP);"</f>
        <v>INSERT INTO `locations` (`id`, `name`, `latitude`, `longitude`, `province_id`, `region_1`, `region_2`, `region_3`, `street`, `number`, `postal`, `img`, `last_modified`) VALUES (NULL,'Art Behind the Glass',52.310603,4.812689,8,5,41,158,'Stationsplein Noord-Oost','236','1117','https://lh6.ggpht.com/IGdbN6s3QIGvf_UsiUUBbNKKQ-PuM_kwboeuHnpkw2z1Kbre6FeUB0zx0ZekZSNwuylpPmQ4wO98rnrmCjo', CURRENT_TIMESTAMP);</v>
      </c>
    </row>
    <row r="3906" spans="1:1" x14ac:dyDescent="0.25">
      <c r="A3906" t="str">
        <f>"INSERT INTO `locations` (`id`, `name`, `latitude`, `longitude`, `province_id`, `region_1`, `region_2`, `region_3`, `street`, `number`, `postal`, `img`, `last_modified`) VALUES (NULL,'"&amp;SUBSTITUTE('Locations-Stops'!F3908,"'","\'")&amp;"',"&amp;IF('Locations-Stops'!D3908&lt;&gt;"",LEFT('Locations-Stops'!D3908,2)&amp;"."&amp;RIGHT('Locations-Stops'!D3908,LEN('Locations-Stops'!D3908)-2),"0")&amp;","&amp;IF('Locations-Stops'!E3908&lt;&gt;"",LEFT('Locations-Stops'!E3908,1)&amp;"."&amp;RIGHT('Locations-Stops'!E3908,LEN('Locations-Stops'!E3908)-1),"0")&amp;","&amp;IF('Locations-Stops'!G3908&lt;&gt;"",VLOOKUP('Locations-Stops'!G3908,Regions!A2:B379,2,FALSE),"0")&amp;","&amp;IF('Locations-Stops'!H3908&lt;&gt;"",VLOOKUP('Locations-Stops'!H3908,Regions!C2:D379,2,FALSE),"0")&amp;","&amp;IF('Locations-Stops'!I3908&lt;&gt;"",VLOOKUP('Locations-Stops'!I3908,Regions!F2:G379,2,FALSE),"0")&amp;","&amp;IF('Locations-Stops'!J3908&lt;&gt;"",VLOOKUP('Locations-Stops'!J3908,Regions!I2:J379,2,FALSE),"0")&amp;",'"&amp;IF('Locations-Stops'!K3908&lt;&gt;"",SUBSTITUTE('Locations-Stops'!K3908,"'","\'"),"")&amp;"','"&amp;IF('Locations-Stops'!L3908&lt;&gt;"",'Locations-Stops'!L3908,"")&amp;"','"&amp;IF('Locations-Stops'!M3908&lt;&gt;"",'Locations-Stops'!M3908,"")&amp;"','"&amp;IF('Locations-Stops'!N3908&lt;&gt;"",'Locations-Stops'!N3908,"")&amp;"', CURRENT_TIMESTAMP);"</f>
        <v>INSERT INTO `locations` (`id`, `name`, `latitude`, `longitude`, `province_id`, `region_1`, `region_2`, `region_3`, `street`, `number`, `postal`, `img`, `last_modified`) VALUES (NULL,'Maria Clandorf 1997',52.308294,4.809812,8,5,41,158,'Stationsplein Zuid-West','951','1117','https://lh3.ggpht.com/AG6PSq0Bxdnqht3zoZTNdVJGcoTsDUTTc3pai-FmPfWCPTkoTrer-CU40as3x8GYJNYroDIEGkcodc-JqZ5uCQ', CURRENT_TIMESTAMP);</v>
      </c>
    </row>
    <row r="3907" spans="1:1" x14ac:dyDescent="0.25">
      <c r="A3907" t="str">
        <f>"INSERT INTO `locations` (`id`, `name`, `latitude`, `longitude`, `province_id`, `region_1`, `region_2`, `region_3`, `street`, `number`, `postal`, `img`, `last_modified`) VALUES (NULL,'"&amp;SUBSTITUTE('Locations-Stops'!F3909,"'","\'")&amp;"',"&amp;IF('Locations-Stops'!D3909&lt;&gt;"",LEFT('Locations-Stops'!D3909,2)&amp;"."&amp;RIGHT('Locations-Stops'!D3909,LEN('Locations-Stops'!D3909)-2),"0")&amp;","&amp;IF('Locations-Stops'!E3909&lt;&gt;"",LEFT('Locations-Stops'!E3909,1)&amp;"."&amp;RIGHT('Locations-Stops'!E3909,LEN('Locations-Stops'!E3909)-1),"0")&amp;","&amp;IF('Locations-Stops'!G3909&lt;&gt;"",VLOOKUP('Locations-Stops'!G3909,Regions!A2:B379,2,FALSE),"0")&amp;","&amp;IF('Locations-Stops'!H3909&lt;&gt;"",VLOOKUP('Locations-Stops'!H3909,Regions!C2:D379,2,FALSE),"0")&amp;","&amp;IF('Locations-Stops'!I3909&lt;&gt;"",VLOOKUP('Locations-Stops'!I3909,Regions!F2:G379,2,FALSE),"0")&amp;","&amp;IF('Locations-Stops'!J3909&lt;&gt;"",VLOOKUP('Locations-Stops'!J3909,Regions!I2:J379,2,FALSE),"0")&amp;",'"&amp;IF('Locations-Stops'!K3909&lt;&gt;"",SUBSTITUTE('Locations-Stops'!K3909,"'","\'"),"")&amp;"','"&amp;IF('Locations-Stops'!L3909&lt;&gt;"",'Locations-Stops'!L3909,"")&amp;"','"&amp;IF('Locations-Stops'!M3909&lt;&gt;"",'Locations-Stops'!M3909,"")&amp;"','"&amp;IF('Locations-Stops'!N3909&lt;&gt;"",'Locations-Stops'!N3909,"")&amp;"', CURRENT_TIMESTAMP);"</f>
        <v>INSERT INTO `locations` (`id`, `name`, `latitude`, `longitude`, `province_id`, `region_1`, `region_2`, `region_3`, `street`, `number`, `postal`, `img`, `last_modified`) VALUES (NULL,'Playground AMZ-straat',52.296632,4.662551,8,5,42,159,'Anna Blamanstraat','141','2135 PS','https://lh3.googleusercontent.com/N4miwmsbyOTASq8y4hj1QzZdVF-BC2_hQRL2c1E7vSIc509ek97Ti7BFhR0bA03LTVla3EcGAiZbjUeOR2_u', CURRENT_TIMESTAMP);</v>
      </c>
    </row>
    <row r="3908" spans="1:1" x14ac:dyDescent="0.25">
      <c r="A3908" t="str">
        <f>"INSERT INTO `locations` (`id`, `name`, `latitude`, `longitude`, `province_id`, `region_1`, `region_2`, `region_3`, `street`, `number`, `postal`, `img`, `last_modified`) VALUES (NULL,'"&amp;SUBSTITUTE('Locations-Stops'!F3910,"'","\'")&amp;"',"&amp;IF('Locations-Stops'!D3910&lt;&gt;"",LEFT('Locations-Stops'!D3910,2)&amp;"."&amp;RIGHT('Locations-Stops'!D3910,LEN('Locations-Stops'!D3910)-2),"0")&amp;","&amp;IF('Locations-Stops'!E3910&lt;&gt;"",LEFT('Locations-Stops'!E3910,1)&amp;"."&amp;RIGHT('Locations-Stops'!E3910,LEN('Locations-Stops'!E3910)-1),"0")&amp;","&amp;IF('Locations-Stops'!G3910&lt;&gt;"",VLOOKUP('Locations-Stops'!G3910,Regions!A2:B379,2,FALSE),"0")&amp;","&amp;IF('Locations-Stops'!H3910&lt;&gt;"",VLOOKUP('Locations-Stops'!H3910,Regions!C2:D379,2,FALSE),"0")&amp;","&amp;IF('Locations-Stops'!I3910&lt;&gt;"",VLOOKUP('Locations-Stops'!I3910,Regions!F2:G379,2,FALSE),"0")&amp;","&amp;IF('Locations-Stops'!J3910&lt;&gt;"",VLOOKUP('Locations-Stops'!J3910,Regions!I2:J379,2,FALSE),"0")&amp;",'"&amp;IF('Locations-Stops'!K3910&lt;&gt;"",SUBSTITUTE('Locations-Stops'!K3910,"'","\'"),"")&amp;"','"&amp;IF('Locations-Stops'!L3910&lt;&gt;"",'Locations-Stops'!L3910,"")&amp;"','"&amp;IF('Locations-Stops'!M3910&lt;&gt;"",'Locations-Stops'!M3910,"")&amp;"','"&amp;IF('Locations-Stops'!N3910&lt;&gt;"",'Locations-Stops'!N3910,"")&amp;"', CURRENT_TIMESTAMP);"</f>
        <v>INSERT INTO `locations` (`id`, `name`, `latitude`, `longitude`, `province_id`, `region_1`, `region_2`, `region_3`, `street`, `number`, `postal`, `img`, `last_modified`) VALUES (NULL,'Ulmus Autumn Gold Iepenroute',52.298004,4.69136,8,5,42,159,'Dik Trompad','','2132','https://lh6.ggpht.com/ShNh9JJOUdS7vbjA6b4WLrkKyRcL-kibHqH0Lv_vd7Uhvl8Out5VL1I_fLG8Axr2_w7W6Nn-MVgqwLq9PwwE', CURRENT_TIMESTAMP);</v>
      </c>
    </row>
    <row r="3909" spans="1:1" x14ac:dyDescent="0.25">
      <c r="A3909" t="str">
        <f>"INSERT INTO `locations` (`id`, `name`, `latitude`, `longitude`, `province_id`, `region_1`, `region_2`, `region_3`, `street`, `number`, `postal`, `img`, `last_modified`) VALUES (NULL,'"&amp;SUBSTITUTE('Locations-Stops'!F3911,"'","\'")&amp;"',"&amp;IF('Locations-Stops'!D3911&lt;&gt;"",LEFT('Locations-Stops'!D3911,2)&amp;"."&amp;RIGHT('Locations-Stops'!D3911,LEN('Locations-Stops'!D3911)-2),"0")&amp;","&amp;IF('Locations-Stops'!E3911&lt;&gt;"",LEFT('Locations-Stops'!E3911,1)&amp;"."&amp;RIGHT('Locations-Stops'!E3911,LEN('Locations-Stops'!E3911)-1),"0")&amp;","&amp;IF('Locations-Stops'!G3911&lt;&gt;"",VLOOKUP('Locations-Stops'!G3911,Regions!A2:B379,2,FALSE),"0")&amp;","&amp;IF('Locations-Stops'!H3911&lt;&gt;"",VLOOKUP('Locations-Stops'!H3911,Regions!C2:D379,2,FALSE),"0")&amp;","&amp;IF('Locations-Stops'!I3911&lt;&gt;"",VLOOKUP('Locations-Stops'!I3911,Regions!F2:G379,2,FALSE),"0")&amp;","&amp;IF('Locations-Stops'!J3911&lt;&gt;"",VLOOKUP('Locations-Stops'!J3911,Regions!I2:J379,2,FALSE),"0")&amp;",'"&amp;IF('Locations-Stops'!K3911&lt;&gt;"",SUBSTITUTE('Locations-Stops'!K3911,"'","\'"),"")&amp;"','"&amp;IF('Locations-Stops'!L3911&lt;&gt;"",'Locations-Stops'!L3911,"")&amp;"','"&amp;IF('Locations-Stops'!M3911&lt;&gt;"",'Locations-Stops'!M3911,"")&amp;"','"&amp;IF('Locations-Stops'!N3911&lt;&gt;"",'Locations-Stops'!N3911,"")&amp;"', CURRENT_TIMESTAMP);"</f>
        <v>INSERT INTO `locations` (`id`, `name`, `latitude`, `longitude`, `province_id`, `region_1`, `region_2`, `region_3`, `street`, `number`, `postal`, `img`, `last_modified`) VALUES (NULL,'Fietsroute Amstelland 58',52.301475,4.686548,8,5,42,159,'Dik Trompad','','','https://lh4.ggpht.com/JwKhwSB7pgv79KVD4ncRKlfl7dCw0GSvF75SCw0KpSLirbHv_mrpklvf5F9o5yRAK1B7Xb0nxiBVUaaBuz4SQA', CURRENT_TIMESTAMP);</v>
      </c>
    </row>
    <row r="3910" spans="1:1" x14ac:dyDescent="0.25">
      <c r="A3910" t="str">
        <f>"INSERT INTO `locations` (`id`, `name`, `latitude`, `longitude`, `province_id`, `region_1`, `region_2`, `region_3`, `street`, `number`, `postal`, `img`, `last_modified`) VALUES (NULL,'"&amp;SUBSTITUTE('Locations-Stops'!F3912,"'","\'")&amp;"',"&amp;IF('Locations-Stops'!D3912&lt;&gt;"",LEFT('Locations-Stops'!D3912,2)&amp;"."&amp;RIGHT('Locations-Stops'!D3912,LEN('Locations-Stops'!D3912)-2),"0")&amp;","&amp;IF('Locations-Stops'!E3912&lt;&gt;"",LEFT('Locations-Stops'!E3912,1)&amp;"."&amp;RIGHT('Locations-Stops'!E3912,LEN('Locations-Stops'!E3912)-1),"0")&amp;","&amp;IF('Locations-Stops'!G3912&lt;&gt;"",VLOOKUP('Locations-Stops'!G3912,Regions!A2:B379,2,FALSE),"0")&amp;","&amp;IF('Locations-Stops'!H3912&lt;&gt;"",VLOOKUP('Locations-Stops'!H3912,Regions!C2:D379,2,FALSE),"0")&amp;","&amp;IF('Locations-Stops'!I3912&lt;&gt;"",VLOOKUP('Locations-Stops'!I3912,Regions!F2:G379,2,FALSE),"0")&amp;","&amp;IF('Locations-Stops'!J3912&lt;&gt;"",VLOOKUP('Locations-Stops'!J3912,Regions!I2:J379,2,FALSE),"0")&amp;",'"&amp;IF('Locations-Stops'!K3912&lt;&gt;"",SUBSTITUTE('Locations-Stops'!K3912,"'","\'"),"")&amp;"','"&amp;IF('Locations-Stops'!L3912&lt;&gt;"",'Locations-Stops'!L3912,"")&amp;"','"&amp;IF('Locations-Stops'!M3912&lt;&gt;"",'Locations-Stops'!M3912,"")&amp;"','"&amp;IF('Locations-Stops'!N3912&lt;&gt;"",'Locations-Stops'!N3912,"")&amp;"', CURRENT_TIMESTAMP);"</f>
        <v>INSERT INTO `locations` (`id`, `name`, `latitude`, `longitude`, `province_id`, `region_1`, `region_2`, `region_3`, `street`, `number`, `postal`, `img`, `last_modified`) VALUES (NULL,'tafeltennis',52.296102,4.676094,8,5,42,159,'Etta Palmstraat','272','2135 LA','https://lh3.ggpht.com/UdDA3fRzEwvq2uk87otrCrkUPs6Eetdh1NCMaCl2D_L26cUzp8v1d_4tlxguwgm3HmbsjKVD5LiONkd3cto', CURRENT_TIMESTAMP);</v>
      </c>
    </row>
    <row r="3911" spans="1:1" x14ac:dyDescent="0.25">
      <c r="A3911" t="str">
        <f>"INSERT INTO `locations` (`id`, `name`, `latitude`, `longitude`, `province_id`, `region_1`, `region_2`, `region_3`, `street`, `number`, `postal`, `img`, `last_modified`) VALUES (NULL,'"&amp;SUBSTITUTE('Locations-Stops'!F3913,"'","\'")&amp;"',"&amp;IF('Locations-Stops'!D3913&lt;&gt;"",LEFT('Locations-Stops'!D3913,2)&amp;"."&amp;RIGHT('Locations-Stops'!D3913,LEN('Locations-Stops'!D3913)-2),"0")&amp;","&amp;IF('Locations-Stops'!E3913&lt;&gt;"",LEFT('Locations-Stops'!E3913,1)&amp;"."&amp;RIGHT('Locations-Stops'!E3913,LEN('Locations-Stops'!E3913)-1),"0")&amp;","&amp;IF('Locations-Stops'!G3913&lt;&gt;"",VLOOKUP('Locations-Stops'!G3913,Regions!A2:B379,2,FALSE),"0")&amp;","&amp;IF('Locations-Stops'!H3913&lt;&gt;"",VLOOKUP('Locations-Stops'!H3913,Regions!C2:D379,2,FALSE),"0")&amp;","&amp;IF('Locations-Stops'!I3913&lt;&gt;"",VLOOKUP('Locations-Stops'!I3913,Regions!F2:G379,2,FALSE),"0")&amp;","&amp;IF('Locations-Stops'!J3913&lt;&gt;"",VLOOKUP('Locations-Stops'!J3913,Regions!I2:J379,2,FALSE),"0")&amp;",'"&amp;IF('Locations-Stops'!K3913&lt;&gt;"",SUBSTITUTE('Locations-Stops'!K3913,"'","\'"),"")&amp;"','"&amp;IF('Locations-Stops'!L3913&lt;&gt;"",'Locations-Stops'!L3913,"")&amp;"','"&amp;IF('Locations-Stops'!M3913&lt;&gt;"",'Locations-Stops'!M3913,"")&amp;"','"&amp;IF('Locations-Stops'!N3913&lt;&gt;"",'Locations-Stops'!N3913,"")&amp;"', CURRENT_TIMESTAMP);"</f>
        <v>INSERT INTO `locations` (`id`, `name`, `latitude`, `longitude`, `province_id`, `region_1`, `region_2`, `region_3`, `street`, `number`, `postal`, `img`, `last_modified`) VALUES (NULL,'Klimrek',52.323364,4.67561,8,5,42,159,'IJweg','951','2131','https://lh3.ggpht.com/YORJQa90rvJRbkVmPtlEJ-Q_ZfJvzLWjrhjXxarY8MhcWcJiPwTIG1Y72D__0BPFN656HwF0Xg5nJtI9Qs4', CURRENT_TIMESTAMP);</v>
      </c>
    </row>
    <row r="3912" spans="1:1" x14ac:dyDescent="0.25">
      <c r="A3912" t="str">
        <f>"INSERT INTO `locations` (`id`, `name`, `latitude`, `longitude`, `province_id`, `region_1`, `region_2`, `region_3`, `street`, `number`, `postal`, `img`, `last_modified`) VALUES (NULL,'"&amp;SUBSTITUTE('Locations-Stops'!F3914,"'","\'")&amp;"',"&amp;IF('Locations-Stops'!D3914&lt;&gt;"",LEFT('Locations-Stops'!D3914,2)&amp;"."&amp;RIGHT('Locations-Stops'!D3914,LEN('Locations-Stops'!D3914)-2),"0")&amp;","&amp;IF('Locations-Stops'!E3914&lt;&gt;"",LEFT('Locations-Stops'!E3914,1)&amp;"."&amp;RIGHT('Locations-Stops'!E3914,LEN('Locations-Stops'!E3914)-1),"0")&amp;","&amp;IF('Locations-Stops'!G3914&lt;&gt;"",VLOOKUP('Locations-Stops'!G3914,Regions!A2:B379,2,FALSE),"0")&amp;","&amp;IF('Locations-Stops'!H3914&lt;&gt;"",VLOOKUP('Locations-Stops'!H3914,Regions!C2:D379,2,FALSE),"0")&amp;","&amp;IF('Locations-Stops'!I3914&lt;&gt;"",VLOOKUP('Locations-Stops'!I3914,Regions!F2:G379,2,FALSE),"0")&amp;","&amp;IF('Locations-Stops'!J3914&lt;&gt;"",VLOOKUP('Locations-Stops'!J3914,Regions!I2:J379,2,FALSE),"0")&amp;",'"&amp;IF('Locations-Stops'!K3914&lt;&gt;"",SUBSTITUTE('Locations-Stops'!K3914,"'","\'"),"")&amp;"','"&amp;IF('Locations-Stops'!L3914&lt;&gt;"",'Locations-Stops'!L3914,"")&amp;"','"&amp;IF('Locations-Stops'!M3914&lt;&gt;"",'Locations-Stops'!M3914,"")&amp;"','"&amp;IF('Locations-Stops'!N3914&lt;&gt;"",'Locations-Stops'!N3914,"")&amp;"', CURRENT_TIMESTAMP);"</f>
        <v>INSERT INTO `locations` (`id`, `name`, `latitude`, `longitude`, `province_id`, `region_1`, `region_2`, `region_3`, `street`, `number`, `postal`, `img`, `last_modified`) VALUES (NULL,'Hemingway',52.323267,4.674297,8,5,42,159,'IJweg','951','2131 LV','https://lh3.ggpht.com/iwLEiv5fLCjfRAGS-p4Y6sTuzVLdS_VbNb0jbkKQZbbG4-Tdu6b9PIax7t_zGCMCqykROlepHPjPIA6CHZw', CURRENT_TIMESTAMP);</v>
      </c>
    </row>
    <row r="3913" spans="1:1" x14ac:dyDescent="0.25">
      <c r="A3913" t="str">
        <f>"INSERT INTO `locations` (`id`, `name`, `latitude`, `longitude`, `province_id`, `region_1`, `region_2`, `region_3`, `street`, `number`, `postal`, `img`, `last_modified`) VALUES (NULL,'"&amp;SUBSTITUTE('Locations-Stops'!F3915,"'","\'")&amp;"',"&amp;IF('Locations-Stops'!D3915&lt;&gt;"",LEFT('Locations-Stops'!D3915,2)&amp;"."&amp;RIGHT('Locations-Stops'!D3915,LEN('Locations-Stops'!D3915)-2),"0")&amp;","&amp;IF('Locations-Stops'!E3915&lt;&gt;"",LEFT('Locations-Stops'!E3915,1)&amp;"."&amp;RIGHT('Locations-Stops'!E3915,LEN('Locations-Stops'!E3915)-1),"0")&amp;","&amp;IF('Locations-Stops'!G3915&lt;&gt;"",VLOOKUP('Locations-Stops'!G3915,Regions!A2:B379,2,FALSE),"0")&amp;","&amp;IF('Locations-Stops'!H3915&lt;&gt;"",VLOOKUP('Locations-Stops'!H3915,Regions!C2:D379,2,FALSE),"0")&amp;","&amp;IF('Locations-Stops'!I3915&lt;&gt;"",VLOOKUP('Locations-Stops'!I3915,Regions!F2:G379,2,FALSE),"0")&amp;","&amp;IF('Locations-Stops'!J3915&lt;&gt;"",VLOOKUP('Locations-Stops'!J3915,Regions!I2:J379,2,FALSE),"0")&amp;",'"&amp;IF('Locations-Stops'!K3915&lt;&gt;"",SUBSTITUTE('Locations-Stops'!K3915,"'","\'"),"")&amp;"','"&amp;IF('Locations-Stops'!L3915&lt;&gt;"",'Locations-Stops'!L3915,"")&amp;"','"&amp;IF('Locations-Stops'!M3915&lt;&gt;"",'Locations-Stops'!M3915,"")&amp;"','"&amp;IF('Locations-Stops'!N3915&lt;&gt;"",'Locations-Stops'!N3915,"")&amp;"', CURRENT_TIMESTAMP);"</f>
        <v>INSERT INTO `locations` (`id`, `name`, `latitude`, `longitude`, `province_id`, `region_1`, `region_2`, `region_3`, `street`, `number`, `postal`, `img`, `last_modified`) VALUES (NULL,'Bos Basketbal Veld',52.323612,4.671266,8,5,42,159,'IJweg','961','2131 LV','https://lh3.googleusercontent.com/HLjhDWzsMRS04EauwMlk4iy8BVBLS-BPXvufCsW4lSug19d_2e7QjYKYQzWPoPnTMRRRouJCnO4cp8PfNJPL', CURRENT_TIMESTAMP);</v>
      </c>
    </row>
    <row r="3914" spans="1:1" x14ac:dyDescent="0.25">
      <c r="A3914" t="str">
        <f>"INSERT INTO `locations` (`id`, `name`, `latitude`, `longitude`, `province_id`, `region_1`, `region_2`, `region_3`, `street`, `number`, `postal`, `img`, `last_modified`) VALUES (NULL,'"&amp;SUBSTITUTE('Locations-Stops'!F3916,"'","\'")&amp;"',"&amp;IF('Locations-Stops'!D3916&lt;&gt;"",LEFT('Locations-Stops'!D3916,2)&amp;"."&amp;RIGHT('Locations-Stops'!D3916,LEN('Locations-Stops'!D3916)-2),"0")&amp;","&amp;IF('Locations-Stops'!E3916&lt;&gt;"",LEFT('Locations-Stops'!E3916,1)&amp;"."&amp;RIGHT('Locations-Stops'!E3916,LEN('Locations-Stops'!E3916)-1),"0")&amp;","&amp;IF('Locations-Stops'!G3916&lt;&gt;"",VLOOKUP('Locations-Stops'!G3916,Regions!A2:B379,2,FALSE),"0")&amp;","&amp;IF('Locations-Stops'!H3916&lt;&gt;"",VLOOKUP('Locations-Stops'!H3916,Regions!C2:D379,2,FALSE),"0")&amp;","&amp;IF('Locations-Stops'!I3916&lt;&gt;"",VLOOKUP('Locations-Stops'!I3916,Regions!F2:G379,2,FALSE),"0")&amp;","&amp;IF('Locations-Stops'!J3916&lt;&gt;"",VLOOKUP('Locations-Stops'!J3916,Regions!I2:J379,2,FALSE),"0")&amp;",'"&amp;IF('Locations-Stops'!K3916&lt;&gt;"",SUBSTITUTE('Locations-Stops'!K3916,"'","\'"),"")&amp;"','"&amp;IF('Locations-Stops'!L3916&lt;&gt;"",'Locations-Stops'!L3916,"")&amp;"','"&amp;IF('Locations-Stops'!M3916&lt;&gt;"",'Locations-Stops'!M3916,"")&amp;"','"&amp;IF('Locations-Stops'!N3916&lt;&gt;"",'Locations-Stops'!N3916,"")&amp;"', CURRENT_TIMESTAMP);"</f>
        <v>INSERT INTO `locations` (`id`, `name`, `latitude`, `longitude`, `province_id`, `region_1`, `region_2`, `region_3`, `street`, `number`, `postal`, `img`, `last_modified`) VALUES (NULL,'Stone Ball',52.30607,4.651429,8,5,42,159,'IJweg','1155','2133 MJ','https://lh4.ggpht.com/y8lSdUNZK1x6HW9DADY-gW5HnWCrwrpkW0gaEM84vRwrvtnpMcN1RGs8FFQ0S0vsDF5FWj4G21W28v-Ypv8', CURRENT_TIMESTAMP);</v>
      </c>
    </row>
    <row r="3915" spans="1:1" x14ac:dyDescent="0.25">
      <c r="A3915" t="str">
        <f>"INSERT INTO `locations` (`id`, `name`, `latitude`, `longitude`, `province_id`, `region_1`, `region_2`, `region_3`, `street`, `number`, `postal`, `img`, `last_modified`) VALUES (NULL,'"&amp;SUBSTITUTE('Locations-Stops'!F3917,"'","\'")&amp;"',"&amp;IF('Locations-Stops'!D3917&lt;&gt;"",LEFT('Locations-Stops'!D3917,2)&amp;"."&amp;RIGHT('Locations-Stops'!D3917,LEN('Locations-Stops'!D3917)-2),"0")&amp;","&amp;IF('Locations-Stops'!E3917&lt;&gt;"",LEFT('Locations-Stops'!E3917,1)&amp;"."&amp;RIGHT('Locations-Stops'!E3917,LEN('Locations-Stops'!E3917)-1),"0")&amp;","&amp;IF('Locations-Stops'!G3917&lt;&gt;"",VLOOKUP('Locations-Stops'!G3917,Regions!A2:B379,2,FALSE),"0")&amp;","&amp;IF('Locations-Stops'!H3917&lt;&gt;"",VLOOKUP('Locations-Stops'!H3917,Regions!C2:D379,2,FALSE),"0")&amp;","&amp;IF('Locations-Stops'!I3917&lt;&gt;"",VLOOKUP('Locations-Stops'!I3917,Regions!F2:G379,2,FALSE),"0")&amp;","&amp;IF('Locations-Stops'!J3917&lt;&gt;"",VLOOKUP('Locations-Stops'!J3917,Regions!I2:J379,2,FALSE),"0")&amp;",'"&amp;IF('Locations-Stops'!K3917&lt;&gt;"",SUBSTITUTE('Locations-Stops'!K3917,"'","\'"),"")&amp;"','"&amp;IF('Locations-Stops'!L3917&lt;&gt;"",'Locations-Stops'!L3917,"")&amp;"','"&amp;IF('Locations-Stops'!M3917&lt;&gt;"",'Locations-Stops'!M3917,"")&amp;"','"&amp;IF('Locations-Stops'!N3917&lt;&gt;"",'Locations-Stops'!N3917,"")&amp;"', CURRENT_TIMESTAMP);"</f>
        <v>INSERT INTO `locations` (`id`, `name`, `latitude`, `longitude`, `province_id`, `region_1`, `region_2`, `region_3`, `street`, `number`, `postal`, `img`, `last_modified`) VALUES (NULL,'Koninkrijkszaal Jehova\'s Getuigen',52.303662,4.703032,8,5,42,159,'Kockpad','','2132','https://lh3.ggpht.com/zaGn3wOcrP73iCfbXzI-GKSg0uR7q8lmd7-JNkaagvTSMsGArmNC0x-xWMAmg59VOZqWzyB_ALuKUkEGU4E', CURRENT_TIMESTAMP);</v>
      </c>
    </row>
    <row r="3916" spans="1:1" x14ac:dyDescent="0.25">
      <c r="A3916" t="str">
        <f>"INSERT INTO `locations` (`id`, `name`, `latitude`, `longitude`, `province_id`, `region_1`, `region_2`, `region_3`, `street`, `number`, `postal`, `img`, `last_modified`) VALUES (NULL,'"&amp;SUBSTITUTE('Locations-Stops'!F3918,"'","\'")&amp;"',"&amp;IF('Locations-Stops'!D3918&lt;&gt;"",LEFT('Locations-Stops'!D3918,2)&amp;"."&amp;RIGHT('Locations-Stops'!D3918,LEN('Locations-Stops'!D3918)-2),"0")&amp;","&amp;IF('Locations-Stops'!E3918&lt;&gt;"",LEFT('Locations-Stops'!E3918,1)&amp;"."&amp;RIGHT('Locations-Stops'!E3918,LEN('Locations-Stops'!E3918)-1),"0")&amp;","&amp;IF('Locations-Stops'!G3918&lt;&gt;"",VLOOKUP('Locations-Stops'!G3918,Regions!A2:B379,2,FALSE),"0")&amp;","&amp;IF('Locations-Stops'!H3918&lt;&gt;"",VLOOKUP('Locations-Stops'!H3918,Regions!C2:D379,2,FALSE),"0")&amp;","&amp;IF('Locations-Stops'!I3918&lt;&gt;"",VLOOKUP('Locations-Stops'!I3918,Regions!F2:G379,2,FALSE),"0")&amp;","&amp;IF('Locations-Stops'!J3918&lt;&gt;"",VLOOKUP('Locations-Stops'!J3918,Regions!I2:J379,2,FALSE),"0")&amp;",'"&amp;IF('Locations-Stops'!K3918&lt;&gt;"",SUBSTITUTE('Locations-Stops'!K3918,"'","\'"),"")&amp;"','"&amp;IF('Locations-Stops'!L3918&lt;&gt;"",'Locations-Stops'!L3918,"")&amp;"','"&amp;IF('Locations-Stops'!M3918&lt;&gt;"",'Locations-Stops'!M3918,"")&amp;"','"&amp;IF('Locations-Stops'!N3918&lt;&gt;"",'Locations-Stops'!N3918,"")&amp;"', CURRENT_TIMESTAMP);"</f>
        <v>INSERT INTO `locations` (`id`, `name`, `latitude`, `longitude`, `province_id`, `region_1`, `region_2`, `region_3`, `street`, `number`, `postal`, `img`, `last_modified`) VALUES (NULL,'Engelman Church',52.305962,4.688271,8,5,42,159,'Kruislaan','52','2131 WE','https://lh4.ggpht.com/QKQJ6LbUti3UDQ2MZo71VxB6-sjVNttMsg1AHrjQV4ZQi-B-nOHn6ZdC2IA_r1k9izH_oF-fVAE1qoaZMdRK', CURRENT_TIMESTAMP);</v>
      </c>
    </row>
    <row r="3917" spans="1:1" x14ac:dyDescent="0.25">
      <c r="A3917" t="str">
        <f>"INSERT INTO `locations` (`id`, `name`, `latitude`, `longitude`, `province_id`, `region_1`, `region_2`, `region_3`, `street`, `number`, `postal`, `img`, `last_modified`) VALUES (NULL,'"&amp;SUBSTITUTE('Locations-Stops'!F3919,"'","\'")&amp;"',"&amp;IF('Locations-Stops'!D3919&lt;&gt;"",LEFT('Locations-Stops'!D3919,2)&amp;"."&amp;RIGHT('Locations-Stops'!D3919,LEN('Locations-Stops'!D3919)-2),"0")&amp;","&amp;IF('Locations-Stops'!E3919&lt;&gt;"",LEFT('Locations-Stops'!E3919,1)&amp;"."&amp;RIGHT('Locations-Stops'!E3919,LEN('Locations-Stops'!E3919)-1),"0")&amp;","&amp;IF('Locations-Stops'!G3919&lt;&gt;"",VLOOKUP('Locations-Stops'!G3919,Regions!A2:B379,2,FALSE),"0")&amp;","&amp;IF('Locations-Stops'!H3919&lt;&gt;"",VLOOKUP('Locations-Stops'!H3919,Regions!C2:D379,2,FALSE),"0")&amp;","&amp;IF('Locations-Stops'!I3919&lt;&gt;"",VLOOKUP('Locations-Stops'!I3919,Regions!F2:G379,2,FALSE),"0")&amp;","&amp;IF('Locations-Stops'!J3919&lt;&gt;"",VLOOKUP('Locations-Stops'!J3919,Regions!I2:J379,2,FALSE),"0")&amp;",'"&amp;IF('Locations-Stops'!K3919&lt;&gt;"",SUBSTITUTE('Locations-Stops'!K3919,"'","\'"),"")&amp;"','"&amp;IF('Locations-Stops'!L3919&lt;&gt;"",'Locations-Stops'!L3919,"")&amp;"','"&amp;IF('Locations-Stops'!M3919&lt;&gt;"",'Locations-Stops'!M3919,"")&amp;"','"&amp;IF('Locations-Stops'!N3919&lt;&gt;"",'Locations-Stops'!N3919,"")&amp;"', CURRENT_TIMESTAMP);"</f>
        <v>INSERT INTO `locations` (`id`, `name`, `latitude`, `longitude`, `province_id`, `region_1`, `region_2`, `region_3`, `street`, `number`, `postal`, `img`, `last_modified`) VALUES (NULL,'Homer Marley',52.301885,4.666157,8,5,42,159,'Lettenburg','160','2135 DJ','https://lh5.ggpht.com/AolatomOfm7HaPHAx1rVbmU5kTyttMSUb7zPR3pm5MCr4p9G1QQQ8zRglOgO7KemzFDKWbaabvwaFW0retCW', CURRENT_TIMESTAMP);</v>
      </c>
    </row>
    <row r="3918" spans="1:1" x14ac:dyDescent="0.25">
      <c r="A3918" t="str">
        <f>"INSERT INTO `locations` (`id`, `name`, `latitude`, `longitude`, `province_id`, `region_1`, `region_2`, `region_3`, `street`, `number`, `postal`, `img`, `last_modified`) VALUES (NULL,'"&amp;SUBSTITUTE('Locations-Stops'!F3920,"'","\'")&amp;"',"&amp;IF('Locations-Stops'!D3920&lt;&gt;"",LEFT('Locations-Stops'!D3920,2)&amp;"."&amp;RIGHT('Locations-Stops'!D3920,LEN('Locations-Stops'!D3920)-2),"0")&amp;","&amp;IF('Locations-Stops'!E3920&lt;&gt;"",LEFT('Locations-Stops'!E3920,1)&amp;"."&amp;RIGHT('Locations-Stops'!E3920,LEN('Locations-Stops'!E3920)-1),"0")&amp;","&amp;IF('Locations-Stops'!G3920&lt;&gt;"",VLOOKUP('Locations-Stops'!G3920,Regions!A2:B379,2,FALSE),"0")&amp;","&amp;IF('Locations-Stops'!H3920&lt;&gt;"",VLOOKUP('Locations-Stops'!H3920,Regions!C2:D379,2,FALSE),"0")&amp;","&amp;IF('Locations-Stops'!I3920&lt;&gt;"",VLOOKUP('Locations-Stops'!I3920,Regions!F2:G379,2,FALSE),"0")&amp;","&amp;IF('Locations-Stops'!J3920&lt;&gt;"",VLOOKUP('Locations-Stops'!J3920,Regions!I2:J379,2,FALSE),"0")&amp;",'"&amp;IF('Locations-Stops'!K3920&lt;&gt;"",SUBSTITUTE('Locations-Stops'!K3920,"'","\'"),"")&amp;"','"&amp;IF('Locations-Stops'!L3920&lt;&gt;"",'Locations-Stops'!L3920,"")&amp;"','"&amp;IF('Locations-Stops'!M3920&lt;&gt;"",'Locations-Stops'!M3920,"")&amp;"','"&amp;IF('Locations-Stops'!N3920&lt;&gt;"",'Locations-Stops'!N3920,"")&amp;"', CURRENT_TIMESTAMP);"</f>
        <v>INSERT INTO `locations` (`id`, `name`, `latitude`, `longitude`, `province_id`, `region_1`, `region_2`, `region_3`, `street`, `number`, `postal`, `img`, `last_modified`) VALUES (NULL,'Moderne ligstoelen',52.332018,4.673345,8,5,42,159,'Liniepad','','2131','https://lh4.ggpht.com/cb9PEFrrb9oPVra7QuHfOZs-o2gXOKZLlkEkwCvmwHaurFcMxzewbjOHQO0RqeEmgOS-NmCDsOH-9_39cH7SbzOx_5bvh7TUGKQnlGW3ZVRmrhzehw', CURRENT_TIMESTAMP);</v>
      </c>
    </row>
    <row r="3919" spans="1:1" x14ac:dyDescent="0.25">
      <c r="A3919" t="str">
        <f>"INSERT INTO `locations` (`id`, `name`, `latitude`, `longitude`, `province_id`, `region_1`, `region_2`, `region_3`, `street`, `number`, `postal`, `img`, `last_modified`) VALUES (NULL,'"&amp;SUBSTITUTE('Locations-Stops'!F3921,"'","\'")&amp;"',"&amp;IF('Locations-Stops'!D3921&lt;&gt;"",LEFT('Locations-Stops'!D3921,2)&amp;"."&amp;RIGHT('Locations-Stops'!D3921,LEN('Locations-Stops'!D3921)-2),"0")&amp;","&amp;IF('Locations-Stops'!E3921&lt;&gt;"",LEFT('Locations-Stops'!E3921,1)&amp;"."&amp;RIGHT('Locations-Stops'!E3921,LEN('Locations-Stops'!E3921)-1),"0")&amp;","&amp;IF('Locations-Stops'!G3921&lt;&gt;"",VLOOKUP('Locations-Stops'!G3921,Regions!A2:B379,2,FALSE),"0")&amp;","&amp;IF('Locations-Stops'!H3921&lt;&gt;"",VLOOKUP('Locations-Stops'!H3921,Regions!C2:D379,2,FALSE),"0")&amp;","&amp;IF('Locations-Stops'!I3921&lt;&gt;"",VLOOKUP('Locations-Stops'!I3921,Regions!F2:G379,2,FALSE),"0")&amp;","&amp;IF('Locations-Stops'!J3921&lt;&gt;"",VLOOKUP('Locations-Stops'!J3921,Regions!I2:J379,2,FALSE),"0")&amp;",'"&amp;IF('Locations-Stops'!K3921&lt;&gt;"",SUBSTITUTE('Locations-Stops'!K3921,"'","\'"),"")&amp;"','"&amp;IF('Locations-Stops'!L3921&lt;&gt;"",'Locations-Stops'!L3921,"")&amp;"','"&amp;IF('Locations-Stops'!M3921&lt;&gt;"",'Locations-Stops'!M3921,"")&amp;"','"&amp;IF('Locations-Stops'!N3921&lt;&gt;"",'Locations-Stops'!N3921,"")&amp;"', CURRENT_TIMESTAMP);"</f>
        <v>INSERT INTO `locations` (`id`, `name`, `latitude`, `longitude`, `province_id`, `region_1`, `region_2`, `region_3`, `street`, `number`, `postal`, `img`, `last_modified`) VALUES (NULL,'Driezitter',52.301503,4.66277,8,5,42,159,'Lunenburgdreef','70','2135 DV','https://lh5.ggpht.com/_efFl4ISxcN4HpQvU5bxCLOrr9tJUcsbFy5nkdE6fEMWNkewlMpOcBVMmX-9p2Pt5i0xouHwNQN4hUCTsES7', CURRENT_TIMESTAMP);</v>
      </c>
    </row>
    <row r="3920" spans="1:1" x14ac:dyDescent="0.25">
      <c r="A3920" t="str">
        <f>"INSERT INTO `locations` (`id`, `name`, `latitude`, `longitude`, `province_id`, `region_1`, `region_2`, `region_3`, `street`, `number`, `postal`, `img`, `last_modified`) VALUES (NULL,'"&amp;SUBSTITUTE('Locations-Stops'!F3922,"'","\'")&amp;"',"&amp;IF('Locations-Stops'!D3922&lt;&gt;"",LEFT('Locations-Stops'!D3922,2)&amp;"."&amp;RIGHT('Locations-Stops'!D3922,LEN('Locations-Stops'!D3922)-2),"0")&amp;","&amp;IF('Locations-Stops'!E3922&lt;&gt;"",LEFT('Locations-Stops'!E3922,1)&amp;"."&amp;RIGHT('Locations-Stops'!E3922,LEN('Locations-Stops'!E3922)-1),"0")&amp;","&amp;IF('Locations-Stops'!G3922&lt;&gt;"",VLOOKUP('Locations-Stops'!G3922,Regions!A2:B379,2,FALSE),"0")&amp;","&amp;IF('Locations-Stops'!H3922&lt;&gt;"",VLOOKUP('Locations-Stops'!H3922,Regions!C2:D379,2,FALSE),"0")&amp;","&amp;IF('Locations-Stops'!I3922&lt;&gt;"",VLOOKUP('Locations-Stops'!I3922,Regions!F2:G379,2,FALSE),"0")&amp;","&amp;IF('Locations-Stops'!J3922&lt;&gt;"",VLOOKUP('Locations-Stops'!J3922,Regions!I2:J379,2,FALSE),"0")&amp;",'"&amp;IF('Locations-Stops'!K3922&lt;&gt;"",SUBSTITUTE('Locations-Stops'!K3922,"'","\'"),"")&amp;"','"&amp;IF('Locations-Stops'!L3922&lt;&gt;"",'Locations-Stops'!L3922,"")&amp;"','"&amp;IF('Locations-Stops'!M3922&lt;&gt;"",'Locations-Stops'!M3922,"")&amp;"','"&amp;IF('Locations-Stops'!N3922&lt;&gt;"",'Locations-Stops'!N3922,"")&amp;"', CURRENT_TIMESTAMP);"</f>
        <v>INSERT INTO `locations` (`id`, `name`, `latitude`, `longitude`, `province_id`, `region_1`, `region_2`, `region_3`, `street`, `number`, `postal`, `img`, `last_modified`) VALUES (NULL,'Kleine Molen',52.305194,4.693931,8,5,42,159,'Marktplein','27','2132 DA','https://lh5.ggpht.com/6k4nJnP69U9T7FBeKdZt1jcaEKkUVfwDdCNlsQg38Aui-WmBPooM9WTcLFlH-V_S7kL1YjXdPzPLkZCgPFes', CURRENT_TIMESTAMP);</v>
      </c>
    </row>
    <row r="3921" spans="1:1" x14ac:dyDescent="0.25">
      <c r="A3921" t="str">
        <f>"INSERT INTO `locations` (`id`, `name`, `latitude`, `longitude`, `province_id`, `region_1`, `region_2`, `region_3`, `street`, `number`, `postal`, `img`, `last_modified`) VALUES (NULL,'"&amp;SUBSTITUTE('Locations-Stops'!F3923,"'","\'")&amp;"',"&amp;IF('Locations-Stops'!D3923&lt;&gt;"",LEFT('Locations-Stops'!D3923,2)&amp;"."&amp;RIGHT('Locations-Stops'!D3923,LEN('Locations-Stops'!D3923)-2),"0")&amp;","&amp;IF('Locations-Stops'!E3923&lt;&gt;"",LEFT('Locations-Stops'!E3923,1)&amp;"."&amp;RIGHT('Locations-Stops'!E3923,LEN('Locations-Stops'!E3923)-1),"0")&amp;","&amp;IF('Locations-Stops'!G3923&lt;&gt;"",VLOOKUP('Locations-Stops'!G3923,Regions!A2:B379,2,FALSE),"0")&amp;","&amp;IF('Locations-Stops'!H3923&lt;&gt;"",VLOOKUP('Locations-Stops'!H3923,Regions!C2:D379,2,FALSE),"0")&amp;","&amp;IF('Locations-Stops'!I3923&lt;&gt;"",VLOOKUP('Locations-Stops'!I3923,Regions!F2:G379,2,FALSE),"0")&amp;","&amp;IF('Locations-Stops'!J3923&lt;&gt;"",VLOOKUP('Locations-Stops'!J3923,Regions!I2:J379,2,FALSE),"0")&amp;",'"&amp;IF('Locations-Stops'!K3923&lt;&gt;"",SUBSTITUTE('Locations-Stops'!K3923,"'","\'"),"")&amp;"','"&amp;IF('Locations-Stops'!L3923&lt;&gt;"",'Locations-Stops'!L3923,"")&amp;"','"&amp;IF('Locations-Stops'!M3923&lt;&gt;"",'Locations-Stops'!M3923,"")&amp;"','"&amp;IF('Locations-Stops'!N3923&lt;&gt;"",'Locations-Stops'!N3923,"")&amp;"', CURRENT_TIMESTAMP);"</f>
        <v>INSERT INTO `locations` (`id`, `name`, `latitude`, `longitude`, `province_id`, `region_1`, `region_2`, `region_3`, `street`, `number`, `postal`, `img`, `last_modified`) VALUES (NULL,'ROC Van Amsterdam Airport',52.294336,4.682622,8,5,42,159,'Opaallaan','25','2132 XV','https://lh4.ggpht.com/MJIHHCX_TDgpC3at8g8DC-KUlEo2499-0B4zOdOKiitdl476LXwAWakPKtvBAJpBQ_-7lnyOWA9KMlW5XfeF', CURRENT_TIMESTAMP);</v>
      </c>
    </row>
    <row r="3922" spans="1:1" x14ac:dyDescent="0.25">
      <c r="A3922" t="str">
        <f>"INSERT INTO `locations` (`id`, `name`, `latitude`, `longitude`, `province_id`, `region_1`, `region_2`, `region_3`, `street`, `number`, `postal`, `img`, `last_modified`) VALUES (NULL,'"&amp;SUBSTITUTE('Locations-Stops'!F3924,"'","\'")&amp;"',"&amp;IF('Locations-Stops'!D3924&lt;&gt;"",LEFT('Locations-Stops'!D3924,2)&amp;"."&amp;RIGHT('Locations-Stops'!D3924,LEN('Locations-Stops'!D3924)-2),"0")&amp;","&amp;IF('Locations-Stops'!E3924&lt;&gt;"",LEFT('Locations-Stops'!E3924,1)&amp;"."&amp;RIGHT('Locations-Stops'!E3924,LEN('Locations-Stops'!E3924)-1),"0")&amp;","&amp;IF('Locations-Stops'!G3924&lt;&gt;"",VLOOKUP('Locations-Stops'!G3924,Regions!A2:B379,2,FALSE),"0")&amp;","&amp;IF('Locations-Stops'!H3924&lt;&gt;"",VLOOKUP('Locations-Stops'!H3924,Regions!C2:D379,2,FALSE),"0")&amp;","&amp;IF('Locations-Stops'!I3924&lt;&gt;"",VLOOKUP('Locations-Stops'!I3924,Regions!F2:G379,2,FALSE),"0")&amp;","&amp;IF('Locations-Stops'!J3924&lt;&gt;"",VLOOKUP('Locations-Stops'!J3924,Regions!I2:J379,2,FALSE),"0")&amp;",'"&amp;IF('Locations-Stops'!K3924&lt;&gt;"",SUBSTITUTE('Locations-Stops'!K3924,"'","\'"),"")&amp;"','"&amp;IF('Locations-Stops'!L3924&lt;&gt;"",'Locations-Stops'!L3924,"")&amp;"','"&amp;IF('Locations-Stops'!M3924&lt;&gt;"",'Locations-Stops'!M3924,"")&amp;"','"&amp;IF('Locations-Stops'!N3924&lt;&gt;"",'Locations-Stops'!N3924,"")&amp;"', CURRENT_TIMESTAMP);"</f>
        <v>INSERT INTO `locations` (`id`, `name`, `latitude`, `longitude`, `province_id`, `region_1`, `region_2`, `region_3`, `street`, `number`, `postal`, `img`, `last_modified`) VALUES (NULL,'Parking',52.292038,4.70258,8,5,42,159,'Scorpius','4','2132 LR','https://lh4.ggpht.com/KK8-PxKskje3GtAbOXbauEfY2Jw1CrUELu0-VnY_XOWK47mhIuXjgIcjvEpgqMPPuc1ZaqcSosCqaSjHeWa3wg', CURRENT_TIMESTAMP);</v>
      </c>
    </row>
    <row r="3923" spans="1:1" x14ac:dyDescent="0.25">
      <c r="A3923" t="str">
        <f>"INSERT INTO `locations` (`id`, `name`, `latitude`, `longitude`, `province_id`, `region_1`, `region_2`, `region_3`, `street`, `number`, `postal`, `img`, `last_modified`) VALUES (NULL,'"&amp;SUBSTITUTE('Locations-Stops'!F3925,"'","\'")&amp;"',"&amp;IF('Locations-Stops'!D3925&lt;&gt;"",LEFT('Locations-Stops'!D3925,2)&amp;"."&amp;RIGHT('Locations-Stops'!D3925,LEN('Locations-Stops'!D3925)-2),"0")&amp;","&amp;IF('Locations-Stops'!E3925&lt;&gt;"",LEFT('Locations-Stops'!E3925,1)&amp;"."&amp;RIGHT('Locations-Stops'!E3925,LEN('Locations-Stops'!E3925)-1),"0")&amp;","&amp;IF('Locations-Stops'!G3925&lt;&gt;"",VLOOKUP('Locations-Stops'!G3925,Regions!A2:B379,2,FALSE),"0")&amp;","&amp;IF('Locations-Stops'!H3925&lt;&gt;"",VLOOKUP('Locations-Stops'!H3925,Regions!C2:D379,2,FALSE),"0")&amp;","&amp;IF('Locations-Stops'!I3925&lt;&gt;"",VLOOKUP('Locations-Stops'!I3925,Regions!F2:G379,2,FALSE),"0")&amp;","&amp;IF('Locations-Stops'!J3925&lt;&gt;"",VLOOKUP('Locations-Stops'!J3925,Regions!I2:J379,2,FALSE),"0")&amp;",'"&amp;IF('Locations-Stops'!K3925&lt;&gt;"",SUBSTITUTE('Locations-Stops'!K3925,"'","\'"),"")&amp;"','"&amp;IF('Locations-Stops'!L3925&lt;&gt;"",'Locations-Stops'!L3925,"")&amp;"','"&amp;IF('Locations-Stops'!M3925&lt;&gt;"",'Locations-Stops'!M3925,"")&amp;"','"&amp;IF('Locations-Stops'!N3925&lt;&gt;"",'Locations-Stops'!N3925,"")&amp;"', CURRENT_TIMESTAMP);"</f>
        <v>INSERT INTO `locations` (`id`, `name`, `latitude`, `longitude`, `province_id`, `region_1`, `region_2`, `region_3`, `street`, `number`, `postal`, `img`, `last_modified`) VALUES (NULL,'Tuinhuisje Spaarne',52.323577,4.652254,8,5,42,159,'Simonszand','51','2134 ZX','https://lh5.ggpht.com/GSPtabDpCZMwSrAQ4gCON-W7SYdrpK0CKKKbryfIX_4D_4Afu-9XcNTBbQjMZCrJm8PEHnN0ZAQ1EWSCk3IdmthBUMwJpvuID2p9_8QZCEWYs6ts', CURRENT_TIMESTAMP);</v>
      </c>
    </row>
    <row r="3924" spans="1:1" x14ac:dyDescent="0.25">
      <c r="A3924" t="str">
        <f>"INSERT INTO `locations` (`id`, `name`, `latitude`, `longitude`, `province_id`, `region_1`, `region_2`, `region_3`, `street`, `number`, `postal`, `img`, `last_modified`) VALUES (NULL,'"&amp;SUBSTITUTE('Locations-Stops'!F3926,"'","\'")&amp;"',"&amp;IF('Locations-Stops'!D3926&lt;&gt;"",LEFT('Locations-Stops'!D3926,2)&amp;"."&amp;RIGHT('Locations-Stops'!D3926,LEN('Locations-Stops'!D3926)-2),"0")&amp;","&amp;IF('Locations-Stops'!E3926&lt;&gt;"",LEFT('Locations-Stops'!E3926,1)&amp;"."&amp;RIGHT('Locations-Stops'!E3926,LEN('Locations-Stops'!E3926)-1),"0")&amp;","&amp;IF('Locations-Stops'!G3926&lt;&gt;"",VLOOKUP('Locations-Stops'!G3926,Regions!A2:B379,2,FALSE),"0")&amp;","&amp;IF('Locations-Stops'!H3926&lt;&gt;"",VLOOKUP('Locations-Stops'!H3926,Regions!C2:D379,2,FALSE),"0")&amp;","&amp;IF('Locations-Stops'!I3926&lt;&gt;"",VLOOKUP('Locations-Stops'!I3926,Regions!F2:G379,2,FALSE),"0")&amp;","&amp;IF('Locations-Stops'!J3926&lt;&gt;"",VLOOKUP('Locations-Stops'!J3926,Regions!I2:J379,2,FALSE),"0")&amp;",'"&amp;IF('Locations-Stops'!K3926&lt;&gt;"",SUBSTITUTE('Locations-Stops'!K3926,"'","\'"),"")&amp;"','"&amp;IF('Locations-Stops'!L3926&lt;&gt;"",'Locations-Stops'!L3926,"")&amp;"','"&amp;IF('Locations-Stops'!M3926&lt;&gt;"",'Locations-Stops'!M3926,"")&amp;"','"&amp;IF('Locations-Stops'!N3926&lt;&gt;"",'Locations-Stops'!N3926,"")&amp;"', CURRENT_TIMESTAMP);"</f>
        <v>INSERT INTO `locations` (`id`, `name`, `latitude`, `longitude`, `province_id`, `region_1`, `region_2`, `region_3`, `street`, `number`, `postal`, `img`, `last_modified`) VALUES (NULL,'Natuur Speelbos',52.309208,4.668754,8,5,42,159,'Van Heuven Goedhartlaan','','2133','https://lh6.ggpht.com/V2ggBMNfRqMf2rtDxaQ6hAUbCY_I3E2-XV4QugmqX2_yyYWW183EGv3GpYdjdYrJ5BntEkrfABRKLq-dP7g', CURRENT_TIMESTAMP);</v>
      </c>
    </row>
    <row r="3925" spans="1:1" x14ac:dyDescent="0.25">
      <c r="A3925" t="str">
        <f>"INSERT INTO `locations` (`id`, `name`, `latitude`, `longitude`, `province_id`, `region_1`, `region_2`, `region_3`, `street`, `number`, `postal`, `img`, `last_modified`) VALUES (NULL,'"&amp;SUBSTITUTE('Locations-Stops'!F3927,"'","\'")&amp;"',"&amp;IF('Locations-Stops'!D3927&lt;&gt;"",LEFT('Locations-Stops'!D3927,2)&amp;"."&amp;RIGHT('Locations-Stops'!D3927,LEN('Locations-Stops'!D3927)-2),"0")&amp;","&amp;IF('Locations-Stops'!E3927&lt;&gt;"",LEFT('Locations-Stops'!E3927,1)&amp;"."&amp;RIGHT('Locations-Stops'!E3927,LEN('Locations-Stops'!E3927)-1),"0")&amp;","&amp;IF('Locations-Stops'!G3927&lt;&gt;"",VLOOKUP('Locations-Stops'!G3927,Regions!A2:B379,2,FALSE),"0")&amp;","&amp;IF('Locations-Stops'!H3927&lt;&gt;"",VLOOKUP('Locations-Stops'!H3927,Regions!C2:D379,2,FALSE),"0")&amp;","&amp;IF('Locations-Stops'!I3927&lt;&gt;"",VLOOKUP('Locations-Stops'!I3927,Regions!F2:G379,2,FALSE),"0")&amp;","&amp;IF('Locations-Stops'!J3927&lt;&gt;"",VLOOKUP('Locations-Stops'!J3927,Regions!I2:J379,2,FALSE),"0")&amp;",'"&amp;IF('Locations-Stops'!K3927&lt;&gt;"",SUBSTITUTE('Locations-Stops'!K3927,"'","\'"),"")&amp;"','"&amp;IF('Locations-Stops'!L3927&lt;&gt;"",'Locations-Stops'!L3927,"")&amp;"','"&amp;IF('Locations-Stops'!M3927&lt;&gt;"",'Locations-Stops'!M3927,"")&amp;"','"&amp;IF('Locations-Stops'!N3927&lt;&gt;"",'Locations-Stops'!N3927,"")&amp;"', CURRENT_TIMESTAMP);"</f>
        <v>INSERT INTO `locations` (`id`, `name`, `latitude`, `longitude`, `province_id`, `region_1`, `region_2`, `region_3`, `street`, `number`, `postal`, `img`, `last_modified`) VALUES (NULL,'Kletskrukken',52.258286,4.574391,8,5,43,160,'Azollastraat','47','2165 XP','https://lh3.googleusercontent.com/AW7bX2FQ4EYBTA4jLdkf9mLQwIZ8gOhARf39UPArEyNFoDbrLKDEhpWSUtS7GWs-2gCGp8NzkKKR0cjz02a6', CURRENT_TIMESTAMP);</v>
      </c>
    </row>
    <row r="3926" spans="1:1" x14ac:dyDescent="0.25">
      <c r="A3926" t="str">
        <f>"INSERT INTO `locations` (`id`, `name`, `latitude`, `longitude`, `province_id`, `region_1`, `region_2`, `region_3`, `street`, `number`, `postal`, `img`, `last_modified`) VALUES (NULL,'"&amp;SUBSTITUTE('Locations-Stops'!F3928,"'","\'")&amp;"',"&amp;IF('Locations-Stops'!D3928&lt;&gt;"",LEFT('Locations-Stops'!D3928,2)&amp;"."&amp;RIGHT('Locations-Stops'!D3928,LEN('Locations-Stops'!D3928)-2),"0")&amp;","&amp;IF('Locations-Stops'!E3928&lt;&gt;"",LEFT('Locations-Stops'!E3928,1)&amp;"."&amp;RIGHT('Locations-Stops'!E3928,LEN('Locations-Stops'!E3928)-1),"0")&amp;","&amp;IF('Locations-Stops'!G3928&lt;&gt;"",VLOOKUP('Locations-Stops'!G3928,Regions!A2:B379,2,FALSE),"0")&amp;","&amp;IF('Locations-Stops'!H3928&lt;&gt;"",VLOOKUP('Locations-Stops'!H3928,Regions!C2:D379,2,FALSE),"0")&amp;","&amp;IF('Locations-Stops'!I3928&lt;&gt;"",VLOOKUP('Locations-Stops'!I3928,Regions!F2:G379,2,FALSE),"0")&amp;","&amp;IF('Locations-Stops'!J3928&lt;&gt;"",VLOOKUP('Locations-Stops'!J3928,Regions!I2:J379,2,FALSE),"0")&amp;",'"&amp;IF('Locations-Stops'!K3928&lt;&gt;"",SUBSTITUTE('Locations-Stops'!K3928,"'","\'"),"")&amp;"','"&amp;IF('Locations-Stops'!L3928&lt;&gt;"",'Locations-Stops'!L3928,"")&amp;"','"&amp;IF('Locations-Stops'!M3928&lt;&gt;"",'Locations-Stops'!M3928,"")&amp;"','"&amp;IF('Locations-Stops'!N3928&lt;&gt;"",'Locations-Stops'!N3928,"")&amp;"', CURRENT_TIMESTAMP);"</f>
        <v>INSERT INTO `locations` (`id`, `name`, `latitude`, `longitude`, `province_id`, `region_1`, `region_2`, `region_3`, `street`, `number`, `postal`, `img`, `last_modified`) VALUES (NULL,'De Schevenhuisjes',52.265369,4.627017,8,5,44,161,'Eugenie Previnaireweg','53','2151 BB','https://lh3.googleusercontent.com/T-y5va8guY3iOt5Y7CBUQjc9dOEOQ6ffvdE4byUHm4Jy1GsYLn_i_HlJTTmbzBwJQOdzvywj8Lf18UkAWMA', CURRENT_TIMESTAMP);</v>
      </c>
    </row>
    <row r="3927" spans="1:1" x14ac:dyDescent="0.25">
      <c r="A3927" t="str">
        <f>"INSERT INTO `locations` (`id`, `name`, `latitude`, `longitude`, `province_id`, `region_1`, `region_2`, `region_3`, `street`, `number`, `postal`, `img`, `last_modified`) VALUES (NULL,'"&amp;SUBSTITUTE('Locations-Stops'!F3929,"'","\'")&amp;"',"&amp;IF('Locations-Stops'!D3929&lt;&gt;"",LEFT('Locations-Stops'!D3929,2)&amp;"."&amp;RIGHT('Locations-Stops'!D3929,LEN('Locations-Stops'!D3929)-2),"0")&amp;","&amp;IF('Locations-Stops'!E3929&lt;&gt;"",LEFT('Locations-Stops'!E3929,1)&amp;"."&amp;RIGHT('Locations-Stops'!E3929,LEN('Locations-Stops'!E3929)-1),"0")&amp;","&amp;IF('Locations-Stops'!G3929&lt;&gt;"",VLOOKUP('Locations-Stops'!G3929,Regions!A2:B379,2,FALSE),"0")&amp;","&amp;IF('Locations-Stops'!H3929&lt;&gt;"",VLOOKUP('Locations-Stops'!H3929,Regions!C2:D379,2,FALSE),"0")&amp;","&amp;IF('Locations-Stops'!I3929&lt;&gt;"",VLOOKUP('Locations-Stops'!I3929,Regions!F2:G379,2,FALSE),"0")&amp;","&amp;IF('Locations-Stops'!J3929&lt;&gt;"",VLOOKUP('Locations-Stops'!J3929,Regions!I2:J379,2,FALSE),"0")&amp;",'"&amp;IF('Locations-Stops'!K3929&lt;&gt;"",SUBSTITUTE('Locations-Stops'!K3929,"'","\'"),"")&amp;"','"&amp;IF('Locations-Stops'!L3929&lt;&gt;"",'Locations-Stops'!L3929,"")&amp;"','"&amp;IF('Locations-Stops'!M3929&lt;&gt;"",'Locations-Stops'!M3929,"")&amp;"','"&amp;IF('Locations-Stops'!N3929&lt;&gt;"",'Locations-Stops'!N3929,"")&amp;"', CURRENT_TIMESTAMP);"</f>
        <v>INSERT INTO `locations` (`id`, `name`, `latitude`, `longitude`, `province_id`, `region_1`, `region_2`, `region_3`, `street`, `number`, `postal`, `img`, `last_modified`) VALUES (NULL,'Gebogen Buizen',52.279462,4.626897,8,5,44,161,'Mambo','91','2152 SX','https://lh4.ggpht.com/lpHRks1iK3h8NnyuF7T_XgSSIFsZxhgCnneKi_uTu4iRx4Ji_RTVMEthWpixpLrWFK5Uq7gbUnPKYUqPqRA', CURRENT_TIMESTAMP);</v>
      </c>
    </row>
    <row r="3928" spans="1:1" x14ac:dyDescent="0.25">
      <c r="A3928" t="str">
        <f>"INSERT INTO `locations` (`id`, `name`, `latitude`, `longitude`, `province_id`, `region_1`, `region_2`, `region_3`, `street`, `number`, `postal`, `img`, `last_modified`) VALUES (NULL,'"&amp;SUBSTITUTE('Locations-Stops'!F3930,"'","\'")&amp;"',"&amp;IF('Locations-Stops'!D3930&lt;&gt;"",LEFT('Locations-Stops'!D3930,2)&amp;"."&amp;RIGHT('Locations-Stops'!D3930,LEN('Locations-Stops'!D3930)-2),"0")&amp;","&amp;IF('Locations-Stops'!E3930&lt;&gt;"",LEFT('Locations-Stops'!E3930,1)&amp;"."&amp;RIGHT('Locations-Stops'!E3930,LEN('Locations-Stops'!E3930)-1),"0")&amp;","&amp;IF('Locations-Stops'!G3930&lt;&gt;"",VLOOKUP('Locations-Stops'!G3930,Regions!A2:B379,2,FALSE),"0")&amp;","&amp;IF('Locations-Stops'!H3930&lt;&gt;"",VLOOKUP('Locations-Stops'!H3930,Regions!C2:D379,2,FALSE),"0")&amp;","&amp;IF('Locations-Stops'!I3930&lt;&gt;"",VLOOKUP('Locations-Stops'!I3930,Regions!F2:G379,2,FALSE),"0")&amp;","&amp;IF('Locations-Stops'!J3930&lt;&gt;"",VLOOKUP('Locations-Stops'!J3930,Regions!I2:J379,2,FALSE),"0")&amp;",'"&amp;IF('Locations-Stops'!K3930&lt;&gt;"",SUBSTITUTE('Locations-Stops'!K3930,"'","\'"),"")&amp;"','"&amp;IF('Locations-Stops'!L3930&lt;&gt;"",'Locations-Stops'!L3930,"")&amp;"','"&amp;IF('Locations-Stops'!M3930&lt;&gt;"",'Locations-Stops'!M3930,"")&amp;"','"&amp;IF('Locations-Stops'!N3930&lt;&gt;"",'Locations-Stops'!N3930,"")&amp;"', CURRENT_TIMESTAMP);"</f>
        <v>INSERT INTO `locations` (`id`, `name`, `latitude`, `longitude`, `province_id`, `region_1`, `region_2`, `region_3`, `street`, `number`, `postal`, `img`, `last_modified`) VALUES (NULL,'poezebeest',52.276888,4.618594,8,5,44,161,'Mauritspoort','22','2152 HM','https://lh3.googleusercontent.com/tJCSvBNc_-MnNY79lC4qcnKVnrzcrUplsllEQ0iZ7yhAM4T1OqZPwycSHaNSFi8bhdNcchtcFJ-DGbIlev4', CURRENT_TIMESTAMP);</v>
      </c>
    </row>
    <row r="3929" spans="1:1" x14ac:dyDescent="0.25">
      <c r="A3929" t="str">
        <f>"INSERT INTO `locations` (`id`, `name`, `latitude`, `longitude`, `province_id`, `region_1`, `region_2`, `region_3`, `street`, `number`, `postal`, `img`, `last_modified`) VALUES (NULL,'"&amp;SUBSTITUTE('Locations-Stops'!F3931,"'","\'")&amp;"',"&amp;IF('Locations-Stops'!D3931&lt;&gt;"",LEFT('Locations-Stops'!D3931,2)&amp;"."&amp;RIGHT('Locations-Stops'!D3931,LEN('Locations-Stops'!D3931)-2),"0")&amp;","&amp;IF('Locations-Stops'!E3931&lt;&gt;"",LEFT('Locations-Stops'!E3931,1)&amp;"."&amp;RIGHT('Locations-Stops'!E3931,LEN('Locations-Stops'!E3931)-1),"0")&amp;","&amp;IF('Locations-Stops'!G3931&lt;&gt;"",VLOOKUP('Locations-Stops'!G3931,Regions!A2:B379,2,FALSE),"0")&amp;","&amp;IF('Locations-Stops'!H3931&lt;&gt;"",VLOOKUP('Locations-Stops'!H3931,Regions!C2:D379,2,FALSE),"0")&amp;","&amp;IF('Locations-Stops'!I3931&lt;&gt;"",VLOOKUP('Locations-Stops'!I3931,Regions!F2:G379,2,FALSE),"0")&amp;","&amp;IF('Locations-Stops'!J3931&lt;&gt;"",VLOOKUP('Locations-Stops'!J3931,Regions!I2:J379,2,FALSE),"0")&amp;",'"&amp;IF('Locations-Stops'!K3931&lt;&gt;"",SUBSTITUTE('Locations-Stops'!K3931,"'","\'"),"")&amp;"','"&amp;IF('Locations-Stops'!L3931&lt;&gt;"",'Locations-Stops'!L3931,"")&amp;"','"&amp;IF('Locations-Stops'!M3931&lt;&gt;"",'Locations-Stops'!M3931,"")&amp;"','"&amp;IF('Locations-Stops'!N3931&lt;&gt;"",'Locations-Stops'!N3931,"")&amp;"', CURRENT_TIMESTAMP);"</f>
        <v>INSERT INTO `locations` (`id`, `name`, `latitude`, `longitude`, `province_id`, `region_1`, `region_2`, `region_3`, `street`, `number`, `postal`, `img`, `last_modified`) VALUES (NULL,'hangplek park',52.27579,4.62202,8,5,44,161,'Noordhavenpoort','53','2152','https://lh3.googleusercontent.com/7OekJT0gcFrDCsX98yGUda-r0t9Rj8i-IQePQ58sFxn6JfnwYKUSxdn5uiM6hZR30SUGB3MQ5fI35uQ3hV2b', CURRENT_TIMESTAMP);</v>
      </c>
    </row>
    <row r="3930" spans="1:1" x14ac:dyDescent="0.25">
      <c r="A3930" t="str">
        <f>"INSERT INTO `locations` (`id`, `name`, `latitude`, `longitude`, `province_id`, `region_1`, `region_2`, `region_3`, `street`, `number`, `postal`, `img`, `last_modified`) VALUES (NULL,'"&amp;SUBSTITUTE('Locations-Stops'!F3932,"'","\'")&amp;"',"&amp;IF('Locations-Stops'!D3932&lt;&gt;"",LEFT('Locations-Stops'!D3932,2)&amp;"."&amp;RIGHT('Locations-Stops'!D3932,LEN('Locations-Stops'!D3932)-2),"0")&amp;","&amp;IF('Locations-Stops'!E3932&lt;&gt;"",LEFT('Locations-Stops'!E3932,1)&amp;"."&amp;RIGHT('Locations-Stops'!E3932,LEN('Locations-Stops'!E3932)-1),"0")&amp;","&amp;IF('Locations-Stops'!G3932&lt;&gt;"",VLOOKUP('Locations-Stops'!G3932,Regions!A2:B379,2,FALSE),"0")&amp;","&amp;IF('Locations-Stops'!H3932&lt;&gt;"",VLOOKUP('Locations-Stops'!H3932,Regions!C2:D379,2,FALSE),"0")&amp;","&amp;IF('Locations-Stops'!I3932&lt;&gt;"",VLOOKUP('Locations-Stops'!I3932,Regions!F2:G379,2,FALSE),"0")&amp;","&amp;IF('Locations-Stops'!J3932&lt;&gt;"",VLOOKUP('Locations-Stops'!J3932,Regions!I2:J379,2,FALSE),"0")&amp;",'"&amp;IF('Locations-Stops'!K3932&lt;&gt;"",SUBSTITUTE('Locations-Stops'!K3932,"'","\'"),"")&amp;"','"&amp;IF('Locations-Stops'!L3932&lt;&gt;"",'Locations-Stops'!L3932,"")&amp;"','"&amp;IF('Locations-Stops'!M3932&lt;&gt;"",'Locations-Stops'!M3932,"")&amp;"','"&amp;IF('Locations-Stops'!N3932&lt;&gt;"",'Locations-Stops'!N3932,"")&amp;"', CURRENT_TIMESTAMP);"</f>
        <v>INSERT INTO `locations` (`id`, `name`, `latitude`, `longitude`, `province_id`, `region_1`, `region_2`, `region_3`, `street`, `number`, `postal`, `img`, `last_modified`) VALUES (NULL,'Fokker F27 Friendship (Fokker Business Park)',52.288669,4.784008,8,5,45,162,'Breguetlaan','32','1438 BC','https://lh6.ggpht.com/0FGPAbKEvMNiV9R6nCudyRQdDHNXcjhD4_m6Q5xghBHhd03N-GrfvDwvhUQgoSv08mTwggkV47jyjgsLksrZ', CURRENT_TIMESTAMP);</v>
      </c>
    </row>
    <row r="3931" spans="1:1" x14ac:dyDescent="0.25">
      <c r="A3931" t="str">
        <f>"INSERT INTO `locations` (`id`, `name`, `latitude`, `longitude`, `province_id`, `region_1`, `region_2`, `region_3`, `street`, `number`, `postal`, `img`, `last_modified`) VALUES (NULL,'"&amp;SUBSTITUTE('Locations-Stops'!F3933,"'","\'")&amp;"',"&amp;IF('Locations-Stops'!D3933&lt;&gt;"",LEFT('Locations-Stops'!D3933,2)&amp;"."&amp;RIGHT('Locations-Stops'!D3933,LEN('Locations-Stops'!D3933)-2),"0")&amp;","&amp;IF('Locations-Stops'!E3933&lt;&gt;"",LEFT('Locations-Stops'!E3933,1)&amp;"."&amp;RIGHT('Locations-Stops'!E3933,LEN('Locations-Stops'!E3933)-1),"0")&amp;","&amp;IF('Locations-Stops'!G3933&lt;&gt;"",VLOOKUP('Locations-Stops'!G3933,Regions!A2:B379,2,FALSE),"0")&amp;","&amp;IF('Locations-Stops'!H3933&lt;&gt;"",VLOOKUP('Locations-Stops'!H3933,Regions!C2:D379,2,FALSE),"0")&amp;","&amp;IF('Locations-Stops'!I3933&lt;&gt;"",VLOOKUP('Locations-Stops'!I3933,Regions!F2:G379,2,FALSE),"0")&amp;","&amp;IF('Locations-Stops'!J3933&lt;&gt;"",VLOOKUP('Locations-Stops'!J3933,Regions!I2:J379,2,FALSE),"0")&amp;",'"&amp;IF('Locations-Stops'!K3933&lt;&gt;"",SUBSTITUTE('Locations-Stops'!K3933,"'","\'"),"")&amp;"','"&amp;IF('Locations-Stops'!L3933&lt;&gt;"",'Locations-Stops'!L3933,"")&amp;"','"&amp;IF('Locations-Stops'!M3933&lt;&gt;"",'Locations-Stops'!M3933,"")&amp;"','"&amp;IF('Locations-Stops'!N3933&lt;&gt;"",'Locations-Stops'!N3933,"")&amp;"', CURRENT_TIMESTAMP);"</f>
        <v>INSERT INTO `locations` (`id`, `name`, `latitude`, `longitude`, `province_id`, `region_1`, `region_2`, `region_3`, `street`, `number`, `postal`, `img`, `last_modified`) VALUES (NULL,'Lichtbaken',52.263318,4.710898,8,5,46,163,'Aalsmeerderweg','751','1435 EK','https://lh3.ggpht.com/r3C9P18yNkIwl5iW3tegVAGWs6vaI2jAHARzNGYsh87u2kH_r23YpTrvunyHgZ8vy9Z0WJoOgku9tE4ISu0S', CURRENT_TIMESTAMP);</v>
      </c>
    </row>
    <row r="3932" spans="1:1" x14ac:dyDescent="0.25">
      <c r="A3932" t="str">
        <f>"INSERT INTO `locations` (`id`, `name`, `latitude`, `longitude`, `province_id`, `region_1`, `region_2`, `region_3`, `street`, `number`, `postal`, `img`, `last_modified`) VALUES (NULL,'"&amp;SUBSTITUTE('Locations-Stops'!F3934,"'","\'")&amp;"',"&amp;IF('Locations-Stops'!D3934&lt;&gt;"",LEFT('Locations-Stops'!D3934,2)&amp;"."&amp;RIGHT('Locations-Stops'!D3934,LEN('Locations-Stops'!D3934)-2),"0")&amp;","&amp;IF('Locations-Stops'!E3934&lt;&gt;"",LEFT('Locations-Stops'!E3934,1)&amp;"."&amp;RIGHT('Locations-Stops'!E3934,LEN('Locations-Stops'!E3934)-1),"0")&amp;","&amp;IF('Locations-Stops'!G3934&lt;&gt;"",VLOOKUP('Locations-Stops'!G3934,Regions!A2:B379,2,FALSE),"0")&amp;","&amp;IF('Locations-Stops'!H3934&lt;&gt;"",VLOOKUP('Locations-Stops'!H3934,Regions!C2:D379,2,FALSE),"0")&amp;","&amp;IF('Locations-Stops'!I3934&lt;&gt;"",VLOOKUP('Locations-Stops'!I3934,Regions!F2:G379,2,FALSE),"0")&amp;","&amp;IF('Locations-Stops'!J3934&lt;&gt;"",VLOOKUP('Locations-Stops'!J3934,Regions!I2:J379,2,FALSE),"0")&amp;",'"&amp;IF('Locations-Stops'!K3934&lt;&gt;"",SUBSTITUTE('Locations-Stops'!K3934,"'","\'"),"")&amp;"','"&amp;IF('Locations-Stops'!L3934&lt;&gt;"",'Locations-Stops'!L3934,"")&amp;"','"&amp;IF('Locations-Stops'!M3934&lt;&gt;"",'Locations-Stops'!M3934,"")&amp;"','"&amp;IF('Locations-Stops'!N3934&lt;&gt;"",'Locations-Stops'!N3934,"")&amp;"', CURRENT_TIMESTAMP);"</f>
        <v>INSERT INTO `locations` (`id`, `name`, `latitude`, `longitude`, `province_id`, `region_1`, `region_2`, `region_3`, `street`, `number`, `postal`, `img`, `last_modified`) VALUES (NULL,'Yin Yang Mosaic',52.262081,4.713039,8,5,46,163,'Drakenstraat','35','1435 KA','https://lh6.ggpht.com/bj15EhK0pin1XDnxy2HT5Nb89sqcCukhNNzk7MwEJSiRCzDpbStbwFpY5P1n6eQktbkfzh5hW2VFgprdYOw', CURRENT_TIMESTAMP);</v>
      </c>
    </row>
    <row r="3933" spans="1:1" x14ac:dyDescent="0.25">
      <c r="A3933" t="str">
        <f>"INSERT INTO `locations` (`id`, `name`, `latitude`, `longitude`, `province_id`, `region_1`, `region_2`, `region_3`, `street`, `number`, `postal`, `img`, `last_modified`) VALUES (NULL,'"&amp;SUBSTITUTE('Locations-Stops'!F3935,"'","\'")&amp;"',"&amp;IF('Locations-Stops'!D3935&lt;&gt;"",LEFT('Locations-Stops'!D3935,2)&amp;"."&amp;RIGHT('Locations-Stops'!D3935,LEN('Locations-Stops'!D3935)-2),"0")&amp;","&amp;IF('Locations-Stops'!E3935&lt;&gt;"",LEFT('Locations-Stops'!E3935,1)&amp;"."&amp;RIGHT('Locations-Stops'!E3935,LEN('Locations-Stops'!E3935)-1),"0")&amp;","&amp;IF('Locations-Stops'!G3935&lt;&gt;"",VLOOKUP('Locations-Stops'!G3935,Regions!A2:B379,2,FALSE),"0")&amp;","&amp;IF('Locations-Stops'!H3935&lt;&gt;"",VLOOKUP('Locations-Stops'!H3935,Regions!C2:D379,2,FALSE),"0")&amp;","&amp;IF('Locations-Stops'!I3935&lt;&gt;"",VLOOKUP('Locations-Stops'!I3935,Regions!F2:G379,2,FALSE),"0")&amp;","&amp;IF('Locations-Stops'!J3935&lt;&gt;"",VLOOKUP('Locations-Stops'!J3935,Regions!I2:J379,2,FALSE),"0")&amp;",'"&amp;IF('Locations-Stops'!K3935&lt;&gt;"",SUBSTITUTE('Locations-Stops'!K3935,"'","\'"),"")&amp;"','"&amp;IF('Locations-Stops'!L3935&lt;&gt;"",'Locations-Stops'!L3935,"")&amp;"','"&amp;IF('Locations-Stops'!M3935&lt;&gt;"",'Locations-Stops'!M3935,"")&amp;"','"&amp;IF('Locations-Stops'!N3935&lt;&gt;"",'Locations-Stops'!N3935,"")&amp;"', CURRENT_TIMESTAMP);"</f>
        <v>INSERT INTO `locations` (`id`, `name`, `latitude`, `longitude`, `province_id`, `region_1`, `region_2`, `region_3`, `street`, `number`, `postal`, `img`, `last_modified`) VALUES (NULL,'Wings Wall',52.309521,4.809998,8,5,18,108,'Goede Ree','602','1117','https://lh6.ggpht.com/auJXV4dyWm5MbCfnsSvkmdvIbBfm1G0YBw24CLZpmNXi40KXS-O_ERm7jK5N1TxMcunQXCkRRX3WVc5yA3mW', CURRENT_TIMESTAMP);</v>
      </c>
    </row>
    <row r="3934" spans="1:1" x14ac:dyDescent="0.25">
      <c r="A3934" t="str">
        <f>"INSERT INTO `locations` (`id`, `name`, `latitude`, `longitude`, `province_id`, `region_1`, `region_2`, `region_3`, `street`, `number`, `postal`, `img`, `last_modified`) VALUES (NULL,'"&amp;SUBSTITUTE('Locations-Stops'!F3936,"'","\'")&amp;"',"&amp;IF('Locations-Stops'!D3936&lt;&gt;"",LEFT('Locations-Stops'!D3936,2)&amp;"."&amp;RIGHT('Locations-Stops'!D3936,LEN('Locations-Stops'!D3936)-2),"0")&amp;","&amp;IF('Locations-Stops'!E3936&lt;&gt;"",LEFT('Locations-Stops'!E3936,1)&amp;"."&amp;RIGHT('Locations-Stops'!E3936,LEN('Locations-Stops'!E3936)-1),"0")&amp;","&amp;IF('Locations-Stops'!G3936&lt;&gt;"",VLOOKUP('Locations-Stops'!G3936,Regions!A2:B379,2,FALSE),"0")&amp;","&amp;IF('Locations-Stops'!H3936&lt;&gt;"",VLOOKUP('Locations-Stops'!H3936,Regions!C2:D379,2,FALSE),"0")&amp;","&amp;IF('Locations-Stops'!I3936&lt;&gt;"",VLOOKUP('Locations-Stops'!I3936,Regions!F2:G379,2,FALSE),"0")&amp;","&amp;IF('Locations-Stops'!J3936&lt;&gt;"",VLOOKUP('Locations-Stops'!J3936,Regions!I2:J379,2,FALSE),"0")&amp;",'"&amp;IF('Locations-Stops'!K3936&lt;&gt;"",SUBSTITUTE('Locations-Stops'!K3936,"'","\'"),"")&amp;"','"&amp;IF('Locations-Stops'!L3936&lt;&gt;"",'Locations-Stops'!L3936,"")&amp;"','"&amp;IF('Locations-Stops'!M3936&lt;&gt;"",'Locations-Stops'!M3936,"")&amp;"','"&amp;IF('Locations-Stops'!N3936&lt;&gt;"",'Locations-Stops'!N3936,"")&amp;"', CURRENT_TIMESTAMP);"</f>
        <v>INSERT INTO `locations` (`id`, `name`, `latitude`, `longitude`, `province_id`, `region_1`, `region_2`, `region_3`, `street`, `number`, `postal`, `img`, `last_modified`) VALUES (NULL,'Bus Station',52.322206,4.792555,8,5,18,108,'Loevesteinse Randweg','200','1118','https://lh3.googleusercontent.com/KbcJy2GTuYRSFI0upQheLPuLEszyo5_ifWr-OYAC7ieSwHNowRFlPzxqK4grX0iB_3PWwUOfealgt3NhqG4p', CURRENT_TIMESTAMP);</v>
      </c>
    </row>
    <row r="3935" spans="1:1" x14ac:dyDescent="0.25">
      <c r="A3935" t="str">
        <f>"INSERT INTO `locations` (`id`, `name`, `latitude`, `longitude`, `province_id`, `region_1`, `region_2`, `region_3`, `street`, `number`, `postal`, `img`, `last_modified`) VALUES (NULL,'"&amp;SUBSTITUTE('Locations-Stops'!F3937,"'","\'")&amp;"',"&amp;IF('Locations-Stops'!D3937&lt;&gt;"",LEFT('Locations-Stops'!D3937,2)&amp;"."&amp;RIGHT('Locations-Stops'!D3937,LEN('Locations-Stops'!D3937)-2),"0")&amp;","&amp;IF('Locations-Stops'!E3937&lt;&gt;"",LEFT('Locations-Stops'!E3937,1)&amp;"."&amp;RIGHT('Locations-Stops'!E3937,LEN('Locations-Stops'!E3937)-1),"0")&amp;","&amp;IF('Locations-Stops'!G3937&lt;&gt;"",VLOOKUP('Locations-Stops'!G3937,Regions!A2:B379,2,FALSE),"0")&amp;","&amp;IF('Locations-Stops'!H3937&lt;&gt;"",VLOOKUP('Locations-Stops'!H3937,Regions!C2:D379,2,FALSE),"0")&amp;","&amp;IF('Locations-Stops'!I3937&lt;&gt;"",VLOOKUP('Locations-Stops'!I3937,Regions!F2:G379,2,FALSE),"0")&amp;","&amp;IF('Locations-Stops'!J3937&lt;&gt;"",VLOOKUP('Locations-Stops'!J3937,Regions!I2:J379,2,FALSE),"0")&amp;",'"&amp;IF('Locations-Stops'!K3937&lt;&gt;"",SUBSTITUTE('Locations-Stops'!K3937,"'","\'"),"")&amp;"','"&amp;IF('Locations-Stops'!L3937&lt;&gt;"",'Locations-Stops'!L3937,"")&amp;"','"&amp;IF('Locations-Stops'!M3937&lt;&gt;"",'Locations-Stops'!M3937,"")&amp;"','"&amp;IF('Locations-Stops'!N3937&lt;&gt;"",'Locations-Stops'!N3937,"")&amp;"', CURRENT_TIMESTAMP);"</f>
        <v>INSERT INTO `locations` (`id`, `name`, `latitude`, `longitude`, `province_id`, `region_1`, `region_2`, `region_3`, `street`, `number`, `postal`, `img`, `last_modified`) VALUES (NULL,'Fietsroutenetwerk \'Banenstelsel Schiphol\'',52.320885,4.792753,8,5,18,108,'Loevesteinse Randweg','200','1118','https://lh3.googleusercontent.com/nLBS2ORU7XpmrCXCRKcCwr9YEQQS0gnSJT3-vRVQTEVpXsxCVzSyuUMZzwBvZAv3gcQxZahP6LMNCnxmykS0', CURRENT_TIMESTAMP);</v>
      </c>
    </row>
    <row r="3936" spans="1:1" x14ac:dyDescent="0.25">
      <c r="A3936" t="str">
        <f>"INSERT INTO `locations` (`id`, `name`, `latitude`, `longitude`, `province_id`, `region_1`, `region_2`, `region_3`, `street`, `number`, `postal`, `img`, `last_modified`) VALUES (NULL,'"&amp;SUBSTITUTE('Locations-Stops'!F3938,"'","\'")&amp;"',"&amp;IF('Locations-Stops'!D3938&lt;&gt;"",LEFT('Locations-Stops'!D3938,2)&amp;"."&amp;RIGHT('Locations-Stops'!D3938,LEN('Locations-Stops'!D3938)-2),"0")&amp;","&amp;IF('Locations-Stops'!E3938&lt;&gt;"",LEFT('Locations-Stops'!E3938,1)&amp;"."&amp;RIGHT('Locations-Stops'!E3938,LEN('Locations-Stops'!E3938)-1),"0")&amp;","&amp;IF('Locations-Stops'!G3938&lt;&gt;"",VLOOKUP('Locations-Stops'!G3938,Regions!A2:B379,2,FALSE),"0")&amp;","&amp;IF('Locations-Stops'!H3938&lt;&gt;"",VLOOKUP('Locations-Stops'!H3938,Regions!C2:D379,2,FALSE),"0")&amp;","&amp;IF('Locations-Stops'!I3938&lt;&gt;"",VLOOKUP('Locations-Stops'!I3938,Regions!F2:G379,2,FALSE),"0")&amp;","&amp;IF('Locations-Stops'!J3938&lt;&gt;"",VLOOKUP('Locations-Stops'!J3938,Regions!I2:J379,2,FALSE),"0")&amp;",'"&amp;IF('Locations-Stops'!K3938&lt;&gt;"",SUBSTITUTE('Locations-Stops'!K3938,"'","\'"),"")&amp;"','"&amp;IF('Locations-Stops'!L3938&lt;&gt;"",'Locations-Stops'!L3938,"")&amp;"','"&amp;IF('Locations-Stops'!M3938&lt;&gt;"",'Locations-Stops'!M3938,"")&amp;"','"&amp;IF('Locations-Stops'!N3938&lt;&gt;"",'Locations-Stops'!N3938,"")&amp;"', CURRENT_TIMESTAMP);"</f>
        <v>INSERT INTO `locations` (`id`, `name`, `latitude`, `longitude`, `province_id`, `region_1`, `region_2`, `region_3`, `street`, `number`, `postal`, `img`, `last_modified`) VALUES (NULL,'Last Stop To Home Mural',52.307477,4.77348,8,5,18,108,'Randweg D-pier','19','1118','https://lh3.googleusercontent.com/Gxe2q2TD6tgjm8tE9oHm-35dg0SukyfxU-jR0_Rvo9U94cd2IL-xQIFHCatIE-EkF0g3ykb9taPGTwVjSK21', CURRENT_TIMESTAMP);</v>
      </c>
    </row>
    <row r="3937" spans="1:1" x14ac:dyDescent="0.25">
      <c r="A3937" t="str">
        <f>"INSERT INTO `locations` (`id`, `name`, `latitude`, `longitude`, `province_id`, `region_1`, `region_2`, `region_3`, `street`, `number`, `postal`, `img`, `last_modified`) VALUES (NULL,'"&amp;SUBSTITUTE('Locations-Stops'!F3939,"'","\'")&amp;"',"&amp;IF('Locations-Stops'!D3939&lt;&gt;"",LEFT('Locations-Stops'!D3939,2)&amp;"."&amp;RIGHT('Locations-Stops'!D3939,LEN('Locations-Stops'!D3939)-2),"0")&amp;","&amp;IF('Locations-Stops'!E3939&lt;&gt;"",LEFT('Locations-Stops'!E3939,1)&amp;"."&amp;RIGHT('Locations-Stops'!E3939,LEN('Locations-Stops'!E3939)-1),"0")&amp;","&amp;IF('Locations-Stops'!G3939&lt;&gt;"",VLOOKUP('Locations-Stops'!G3939,Regions!A2:B379,2,FALSE),"0")&amp;","&amp;IF('Locations-Stops'!H3939&lt;&gt;"",VLOOKUP('Locations-Stops'!H3939,Regions!C2:D379,2,FALSE),"0")&amp;","&amp;IF('Locations-Stops'!I3939&lt;&gt;"",VLOOKUP('Locations-Stops'!I3939,Regions!F2:G379,2,FALSE),"0")&amp;","&amp;IF('Locations-Stops'!J3939&lt;&gt;"",VLOOKUP('Locations-Stops'!J3939,Regions!I2:J379,2,FALSE),"0")&amp;",'"&amp;IF('Locations-Stops'!K3939&lt;&gt;"",SUBSTITUTE('Locations-Stops'!K3939,"'","\'"),"")&amp;"','"&amp;IF('Locations-Stops'!L3939&lt;&gt;"",'Locations-Stops'!L3939,"")&amp;"','"&amp;IF('Locations-Stops'!M3939&lt;&gt;"",'Locations-Stops'!M3939,"")&amp;"','"&amp;IF('Locations-Stops'!N3939&lt;&gt;"",'Locations-Stops'!N3939,"")&amp;"', CURRENT_TIMESTAMP);"</f>
        <v>INSERT INTO `locations` (`id`, `name`, `latitude`, `longitude`, `province_id`, `region_1`, `region_2`, `region_3`, `street`, `number`, `postal`, `img`, `last_modified`) VALUES (NULL,'Budda Head',52.308788,4.769149,8,5,18,108,'Randweg D-pier','19','1118','https://lh6.ggpht.com/SvaVkxd1m6HluVx6yScK6_y5aUbg38fBlWcfhtitfbMS3CpS361qDvBIZCWrR3RFBjjuCXyuscnzzJWnzhY7', CURRENT_TIMESTAMP);</v>
      </c>
    </row>
    <row r="3938" spans="1:1" x14ac:dyDescent="0.25">
      <c r="A3938" t="str">
        <f>"INSERT INTO `locations` (`id`, `name`, `latitude`, `longitude`, `province_id`, `region_1`, `region_2`, `region_3`, `street`, `number`, `postal`, `img`, `last_modified`) VALUES (NULL,'"&amp;SUBSTITUTE('Locations-Stops'!F3940,"'","\'")&amp;"',"&amp;IF('Locations-Stops'!D3940&lt;&gt;"",LEFT('Locations-Stops'!D3940,2)&amp;"."&amp;RIGHT('Locations-Stops'!D3940,LEN('Locations-Stops'!D3940)-2),"0")&amp;","&amp;IF('Locations-Stops'!E3940&lt;&gt;"",LEFT('Locations-Stops'!E3940,1)&amp;"."&amp;RIGHT('Locations-Stops'!E3940,LEN('Locations-Stops'!E3940)-1),"0")&amp;","&amp;IF('Locations-Stops'!G3940&lt;&gt;"",VLOOKUP('Locations-Stops'!G3940,Regions!A2:B379,2,FALSE),"0")&amp;","&amp;IF('Locations-Stops'!H3940&lt;&gt;"",VLOOKUP('Locations-Stops'!H3940,Regions!C2:D379,2,FALSE),"0")&amp;","&amp;IF('Locations-Stops'!I3940&lt;&gt;"",VLOOKUP('Locations-Stops'!I3940,Regions!F2:G379,2,FALSE),"0")&amp;","&amp;IF('Locations-Stops'!J3940&lt;&gt;"",VLOOKUP('Locations-Stops'!J3940,Regions!I2:J379,2,FALSE),"0")&amp;",'"&amp;IF('Locations-Stops'!K3940&lt;&gt;"",SUBSTITUTE('Locations-Stops'!K3940,"'","\'"),"")&amp;"','"&amp;IF('Locations-Stops'!L3940&lt;&gt;"",'Locations-Stops'!L3940,"")&amp;"','"&amp;IF('Locations-Stops'!M3940&lt;&gt;"",'Locations-Stops'!M3940,"")&amp;"','"&amp;IF('Locations-Stops'!N3940&lt;&gt;"",'Locations-Stops'!N3940,"")&amp;"', CURRENT_TIMESTAMP);"</f>
        <v>INSERT INTO `locations` (`id`, `name`, `latitude`, `longitude`, `province_id`, `region_1`, `region_2`, `region_3`, `street`, `number`, `postal`, `img`, `last_modified`) VALUES (NULL,'1785 First Channel Crossing by Air',52.308243,4.769203,8,5,18,108,'Randweg D-pier','19','1118','https://lh5.ggpht.com/fKR8ePp6tHixh4ImwFZB1mcgYqOBeW9v4Jl9BNyfeTbMs2KyNd-ADXQZOuwZm5t255XO6miYJYyv5qcx36unYQ', CURRENT_TIMESTAMP);</v>
      </c>
    </row>
    <row r="3939" spans="1:1" x14ac:dyDescent="0.25">
      <c r="A3939" t="str">
        <f>"INSERT INTO `locations` (`id`, `name`, `latitude`, `longitude`, `province_id`, `region_1`, `region_2`, `region_3`, `street`, `number`, `postal`, `img`, `last_modified`) VALUES (NULL,'"&amp;SUBSTITUTE('Locations-Stops'!F3941,"'","\'")&amp;"',"&amp;IF('Locations-Stops'!D3941&lt;&gt;"",LEFT('Locations-Stops'!D3941,2)&amp;"."&amp;RIGHT('Locations-Stops'!D3941,LEN('Locations-Stops'!D3941)-2),"0")&amp;","&amp;IF('Locations-Stops'!E3941&lt;&gt;"",LEFT('Locations-Stops'!E3941,1)&amp;"."&amp;RIGHT('Locations-Stops'!E3941,LEN('Locations-Stops'!E3941)-1),"0")&amp;","&amp;IF('Locations-Stops'!G3941&lt;&gt;"",VLOOKUP('Locations-Stops'!G3941,Regions!A2:B379,2,FALSE),"0")&amp;","&amp;IF('Locations-Stops'!H3941&lt;&gt;"",VLOOKUP('Locations-Stops'!H3941,Regions!C2:D379,2,FALSE),"0")&amp;","&amp;IF('Locations-Stops'!I3941&lt;&gt;"",VLOOKUP('Locations-Stops'!I3941,Regions!F2:G379,2,FALSE),"0")&amp;","&amp;IF('Locations-Stops'!J3941&lt;&gt;"",VLOOKUP('Locations-Stops'!J3941,Regions!I2:J379,2,FALSE),"0")&amp;",'"&amp;IF('Locations-Stops'!K3941&lt;&gt;"",SUBSTITUTE('Locations-Stops'!K3941,"'","\'"),"")&amp;"','"&amp;IF('Locations-Stops'!L3941&lt;&gt;"",'Locations-Stops'!L3941,"")&amp;"','"&amp;IF('Locations-Stops'!M3941&lt;&gt;"",'Locations-Stops'!M3941,"")&amp;"','"&amp;IF('Locations-Stops'!N3941&lt;&gt;"",'Locations-Stops'!N3941,"")&amp;"', CURRENT_TIMESTAMP);"</f>
        <v>INSERT INTO `locations` (`id`, `name`, `latitude`, `longitude`, `province_id`, `region_1`, `region_2`, `region_3`, `street`, `number`, `postal`, `img`, `last_modified`) VALUES (NULL,'Dutch Masters At The Gate',52.309281,4.769788,8,5,18,108,'Randweg D-pier','19','1118','https://lh5.ggpht.com/b5hyO_9sTa98MlcUV7CnBBUbLG2BHgGV0ggWnRXmAkP5r2VCW9v1ox-8x61kaktbG__9y7pqPdjZLw31VCPh', CURRENT_TIMESTAMP);</v>
      </c>
    </row>
    <row r="3940" spans="1:1" x14ac:dyDescent="0.25">
      <c r="A3940" t="str">
        <f>"INSERT INTO `locations` (`id`, `name`, `latitude`, `longitude`, `province_id`, `region_1`, `region_2`, `region_3`, `street`, `number`, `postal`, `img`, `last_modified`) VALUES (NULL,'"&amp;SUBSTITUTE('Locations-Stops'!F3942,"'","\'")&amp;"',"&amp;IF('Locations-Stops'!D3942&lt;&gt;"",LEFT('Locations-Stops'!D3942,2)&amp;"."&amp;RIGHT('Locations-Stops'!D3942,LEN('Locations-Stops'!D3942)-2),"0")&amp;","&amp;IF('Locations-Stops'!E3942&lt;&gt;"",LEFT('Locations-Stops'!E3942,1)&amp;"."&amp;RIGHT('Locations-Stops'!E3942,LEN('Locations-Stops'!E3942)-1),"0")&amp;","&amp;IF('Locations-Stops'!G3942&lt;&gt;"",VLOOKUP('Locations-Stops'!G3942,Regions!A2:B379,2,FALSE),"0")&amp;","&amp;IF('Locations-Stops'!H3942&lt;&gt;"",VLOOKUP('Locations-Stops'!H3942,Regions!C2:D379,2,FALSE),"0")&amp;","&amp;IF('Locations-Stops'!I3942&lt;&gt;"",VLOOKUP('Locations-Stops'!I3942,Regions!F2:G379,2,FALSE),"0")&amp;","&amp;IF('Locations-Stops'!J3942&lt;&gt;"",VLOOKUP('Locations-Stops'!J3942,Regions!I2:J379,2,FALSE),"0")&amp;",'"&amp;IF('Locations-Stops'!K3942&lt;&gt;"",SUBSTITUTE('Locations-Stops'!K3942,"'","\'"),"")&amp;"','"&amp;IF('Locations-Stops'!L3942&lt;&gt;"",'Locations-Stops'!L3942,"")&amp;"','"&amp;IF('Locations-Stops'!M3942&lt;&gt;"",'Locations-Stops'!M3942,"")&amp;"','"&amp;IF('Locations-Stops'!N3942&lt;&gt;"",'Locations-Stops'!N3942,"")&amp;"', CURRENT_TIMESTAMP);"</f>
        <v>INSERT INTO `locations` (`id`, `name`, `latitude`, `longitude`, `province_id`, `region_1`, `region_2`, `region_3`, `street`, `number`, `postal`, `img`, `last_modified`) VALUES (NULL,'Wood Curves',52.306025,4.762046,8,5,18,108,'Rinse Hofstraweg','19','1118','https://lh4.ggpht.com/XsmzMZ3YtP7X9L4FJb2utjku8rUxw4nF_BLl4fas_L8h752DYBYuA2a5icrVhx8jTEe0OK-74lK66IyWglU4nw', CURRENT_TIMESTAMP);</v>
      </c>
    </row>
    <row r="3941" spans="1:1" x14ac:dyDescent="0.25">
      <c r="A3941" t="str">
        <f>"INSERT INTO `locations` (`id`, `name`, `latitude`, `longitude`, `province_id`, `region_1`, `region_2`, `region_3`, `street`, `number`, `postal`, `img`, `last_modified`) VALUES (NULL,'"&amp;SUBSTITUTE('Locations-Stops'!F3943,"'","\'")&amp;"',"&amp;IF('Locations-Stops'!D3943&lt;&gt;"",LEFT('Locations-Stops'!D3943,2)&amp;"."&amp;RIGHT('Locations-Stops'!D3943,LEN('Locations-Stops'!D3943)-2),"0")&amp;","&amp;IF('Locations-Stops'!E3943&lt;&gt;"",LEFT('Locations-Stops'!E3943,1)&amp;"."&amp;RIGHT('Locations-Stops'!E3943,LEN('Locations-Stops'!E3943)-1),"0")&amp;","&amp;IF('Locations-Stops'!G3943&lt;&gt;"",VLOOKUP('Locations-Stops'!G3943,Regions!A2:B379,2,FALSE),"0")&amp;","&amp;IF('Locations-Stops'!H3943&lt;&gt;"",VLOOKUP('Locations-Stops'!H3943,Regions!C2:D379,2,FALSE),"0")&amp;","&amp;IF('Locations-Stops'!I3943&lt;&gt;"",VLOOKUP('Locations-Stops'!I3943,Regions!F2:G379,2,FALSE),"0")&amp;","&amp;IF('Locations-Stops'!J3943&lt;&gt;"",VLOOKUP('Locations-Stops'!J3943,Regions!I2:J379,2,FALSE),"0")&amp;",'"&amp;IF('Locations-Stops'!K3943&lt;&gt;"",SUBSTITUTE('Locations-Stops'!K3943,"'","\'"),"")&amp;"','"&amp;IF('Locations-Stops'!L3943&lt;&gt;"",'Locations-Stops'!L3943,"")&amp;"','"&amp;IF('Locations-Stops'!M3943&lt;&gt;"",'Locations-Stops'!M3943,"")&amp;"','"&amp;IF('Locations-Stops'!N3943&lt;&gt;"",'Locations-Stops'!N3943,"")&amp;"', CURRENT_TIMESTAMP);"</f>
        <v>INSERT INTO `locations` (`id`, `name`, `latitude`, `longitude`, `province_id`, `region_1`, `region_2`, `region_3`, `street`, `number`, `postal`, `img`, `last_modified`) VALUES (NULL,'Mercury with Globe',52.309239,4.758955,8,5,18,108,'Schiphol Boulevard','185','1118 BG','https://lh3.ggpht.com/hfFEJEqmQUU6juHadu98B9lybqSfbeqPG-KnpsdhanNEY8mQyMphDznWwjwI3jOA4PqehDEaOn3wTAgo7rk9', CURRENT_TIMESTAMP);</v>
      </c>
    </row>
    <row r="3942" spans="1:1" x14ac:dyDescent="0.25">
      <c r="A3942" t="str">
        <f>"INSERT INTO `locations` (`id`, `name`, `latitude`, `longitude`, `province_id`, `region_1`, `region_2`, `region_3`, `street`, `number`, `postal`, `img`, `last_modified`) VALUES (NULL,'"&amp;SUBSTITUTE('Locations-Stops'!F3944,"'","\'")&amp;"',"&amp;IF('Locations-Stops'!D3944&lt;&gt;"",LEFT('Locations-Stops'!D3944,2)&amp;"."&amp;RIGHT('Locations-Stops'!D3944,LEN('Locations-Stops'!D3944)-2),"0")&amp;","&amp;IF('Locations-Stops'!E3944&lt;&gt;"",LEFT('Locations-Stops'!E3944,1)&amp;"."&amp;RIGHT('Locations-Stops'!E3944,LEN('Locations-Stops'!E3944)-1),"0")&amp;","&amp;IF('Locations-Stops'!G3944&lt;&gt;"",VLOOKUP('Locations-Stops'!G3944,Regions!A2:B379,2,FALSE),"0")&amp;","&amp;IF('Locations-Stops'!H3944&lt;&gt;"",VLOOKUP('Locations-Stops'!H3944,Regions!C2:D379,2,FALSE),"0")&amp;","&amp;IF('Locations-Stops'!I3944&lt;&gt;"",VLOOKUP('Locations-Stops'!I3944,Regions!F2:G379,2,FALSE),"0")&amp;","&amp;IF('Locations-Stops'!J3944&lt;&gt;"",VLOOKUP('Locations-Stops'!J3944,Regions!I2:J379,2,FALSE),"0")&amp;",'"&amp;IF('Locations-Stops'!K3944&lt;&gt;"",SUBSTITUTE('Locations-Stops'!K3944,"'","\'"),"")&amp;"','"&amp;IF('Locations-Stops'!L3944&lt;&gt;"",'Locations-Stops'!L3944,"")&amp;"','"&amp;IF('Locations-Stops'!M3944&lt;&gt;"",'Locations-Stops'!M3944,"")&amp;"','"&amp;IF('Locations-Stops'!N3944&lt;&gt;"",'Locations-Stops'!N3944,"")&amp;"', CURRENT_TIMESTAMP);"</f>
        <v>INSERT INTO `locations` (`id`, `name`, `latitude`, `longitude`, `province_id`, `region_1`, `region_2`, `region_3`, `street`, `number`, `postal`, `img`, `last_modified`) VALUES (NULL,'World Trade Center Schiphol',52.308463,4.758427,8,5,18,108,'Schiphol Boulevard','299','1118','https://lh6.ggpht.com/LniIUuJrQfGgO62CrXEyOUhPvDP-YBoMYIC6q78RqF1gpNdvJgCGUb2yY9OMy4cMeqichI5X8EXLAfctfuzh', CURRENT_TIMESTAMP);</v>
      </c>
    </row>
    <row r="3943" spans="1:1" x14ac:dyDescent="0.25">
      <c r="A3943" t="str">
        <f>"INSERT INTO `locations` (`id`, `name`, `latitude`, `longitude`, `province_id`, `region_1`, `region_2`, `region_3`, `street`, `number`, `postal`, `img`, `last_modified`) VALUES (NULL,'"&amp;SUBSTITUTE('Locations-Stops'!F3945,"'","\'")&amp;"',"&amp;IF('Locations-Stops'!D3945&lt;&gt;"",LEFT('Locations-Stops'!D3945,2)&amp;"."&amp;RIGHT('Locations-Stops'!D3945,LEN('Locations-Stops'!D3945)-2),"0")&amp;","&amp;IF('Locations-Stops'!E3945&lt;&gt;"",LEFT('Locations-Stops'!E3945,1)&amp;"."&amp;RIGHT('Locations-Stops'!E3945,LEN('Locations-Stops'!E3945)-1),"0")&amp;","&amp;IF('Locations-Stops'!G3945&lt;&gt;"",VLOOKUP('Locations-Stops'!G3945,Regions!A2:B379,2,FALSE),"0")&amp;","&amp;IF('Locations-Stops'!H3945&lt;&gt;"",VLOOKUP('Locations-Stops'!H3945,Regions!C2:D379,2,FALSE),"0")&amp;","&amp;IF('Locations-Stops'!I3945&lt;&gt;"",VLOOKUP('Locations-Stops'!I3945,Regions!F2:G379,2,FALSE),"0")&amp;","&amp;IF('Locations-Stops'!J3945&lt;&gt;"",VLOOKUP('Locations-Stops'!J3945,Regions!I2:J379,2,FALSE),"0")&amp;",'"&amp;IF('Locations-Stops'!K3945&lt;&gt;"",SUBSTITUTE('Locations-Stops'!K3945,"'","\'"),"")&amp;"','"&amp;IF('Locations-Stops'!L3945&lt;&gt;"",'Locations-Stops'!L3945,"")&amp;"','"&amp;IF('Locations-Stops'!M3945&lt;&gt;"",'Locations-Stops'!M3945,"")&amp;"','"&amp;IF('Locations-Stops'!N3945&lt;&gt;"",'Locations-Stops'!N3945,"")&amp;"', CURRENT_TIMESTAMP);"</f>
        <v>INSERT INTO `locations` (`id`, `name`, `latitude`, `longitude`, `province_id`, `region_1`, `region_2`, `region_3`, `street`, `number`, `postal`, `img`, `last_modified`) VALUES (NULL,'Route 82',52.323325,4.794637,8,5,18,108,'Schipholweg','181','1171 PK','https://lh4.ggpht.com/uqEQNaV5pR39O8CERa-4Xe5bdQOkm6FlqX4S7R1JX8BtJ5MljIXauglc8tYdzEyD6vE4ifzjMtc5X4WICXDr', CURRENT_TIMESTAMP);</v>
      </c>
    </row>
    <row r="3944" spans="1:1" x14ac:dyDescent="0.25">
      <c r="A3944" t="str">
        <f>"INSERT INTO `locations` (`id`, `name`, `latitude`, `longitude`, `province_id`, `region_1`, `region_2`, `region_3`, `street`, `number`, `postal`, `img`, `last_modified`) VALUES (NULL,'"&amp;SUBSTITUTE('Locations-Stops'!F3946,"'","\'")&amp;"',"&amp;IF('Locations-Stops'!D3946&lt;&gt;"",LEFT('Locations-Stops'!D3946,2)&amp;"."&amp;RIGHT('Locations-Stops'!D3946,LEN('Locations-Stops'!D3946)-2),"0")&amp;","&amp;IF('Locations-Stops'!E3946&lt;&gt;"",LEFT('Locations-Stops'!E3946,1)&amp;"."&amp;RIGHT('Locations-Stops'!E3946,LEN('Locations-Stops'!E3946)-1),"0")&amp;","&amp;IF('Locations-Stops'!G3946&lt;&gt;"",VLOOKUP('Locations-Stops'!G3946,Regions!A2:B379,2,FALSE),"0")&amp;","&amp;IF('Locations-Stops'!H3946&lt;&gt;"",VLOOKUP('Locations-Stops'!H3946,Regions!C2:D379,2,FALSE),"0")&amp;","&amp;IF('Locations-Stops'!I3946&lt;&gt;"",VLOOKUP('Locations-Stops'!I3946,Regions!F2:G379,2,FALSE),"0")&amp;","&amp;IF('Locations-Stops'!J3946&lt;&gt;"",VLOOKUP('Locations-Stops'!J3946,Regions!I2:J379,2,FALSE),"0")&amp;",'"&amp;IF('Locations-Stops'!K3946&lt;&gt;"",SUBSTITUTE('Locations-Stops'!K3946,"'","\'"),"")&amp;"','"&amp;IF('Locations-Stops'!L3946&lt;&gt;"",'Locations-Stops'!L3946,"")&amp;"','"&amp;IF('Locations-Stops'!M3946&lt;&gt;"",'Locations-Stops'!M3946,"")&amp;"','"&amp;IF('Locations-Stops'!N3946&lt;&gt;"",'Locations-Stops'!N3946,"")&amp;"', CURRENT_TIMESTAMP);"</f>
        <v>INSERT INTO `locations` (`id`, `name`, `latitude`, `longitude`, `province_id`, `region_1`, `region_2`, `region_3`, `street`, `number`, `postal`, `img`, `last_modified`) VALUES (NULL,'Bus Station P40',52.321856,4.774729,8,5,18,108,'Zuidtangent','','1118','https://lh3.ggpht.com/wTgy9fnNfUG9FydXUkUV3II5BAecWAZ0HBALIL_oxtdfNv0iql5n4RaeKOsME7RuyGMltOmjJzJGi3vi0M3t', CURRENT_TIMESTAMP);</v>
      </c>
    </row>
    <row r="3945" spans="1:1" x14ac:dyDescent="0.25">
      <c r="A3945" t="str">
        <f>"INSERT INTO `locations` (`id`, `name`, `latitude`, `longitude`, `province_id`, `region_1`, `region_2`, `region_3`, `street`, `number`, `postal`, `img`, `last_modified`) VALUES (NULL,'"&amp;SUBSTITUTE('Locations-Stops'!F3947,"'","\'")&amp;"',"&amp;IF('Locations-Stops'!D3947&lt;&gt;"",LEFT('Locations-Stops'!D3947,2)&amp;"."&amp;RIGHT('Locations-Stops'!D3947,LEN('Locations-Stops'!D3947)-2),"0")&amp;","&amp;IF('Locations-Stops'!E3947&lt;&gt;"",LEFT('Locations-Stops'!E3947,1)&amp;"."&amp;RIGHT('Locations-Stops'!E3947,LEN('Locations-Stops'!E3947)-1),"0")&amp;","&amp;IF('Locations-Stops'!G3947&lt;&gt;"",VLOOKUP('Locations-Stops'!G3947,Regions!A2:B379,2,FALSE),"0")&amp;","&amp;IF('Locations-Stops'!H3947&lt;&gt;"",VLOOKUP('Locations-Stops'!H3947,Regions!C2:D379,2,FALSE),"0")&amp;","&amp;IF('Locations-Stops'!I3947&lt;&gt;"",VLOOKUP('Locations-Stops'!I3947,Regions!F2:G379,2,FALSE),"0")&amp;","&amp;IF('Locations-Stops'!J3947&lt;&gt;"",VLOOKUP('Locations-Stops'!J3947,Regions!I2:J379,2,FALSE),"0")&amp;",'"&amp;IF('Locations-Stops'!K3947&lt;&gt;"",SUBSTITUTE('Locations-Stops'!K3947,"'","\'"),"")&amp;"','"&amp;IF('Locations-Stops'!L3947&lt;&gt;"",'Locations-Stops'!L3947,"")&amp;"','"&amp;IF('Locations-Stops'!M3947&lt;&gt;"",'Locations-Stops'!M3947,"")&amp;"','"&amp;IF('Locations-Stops'!N3947&lt;&gt;"",'Locations-Stops'!N3947,"")&amp;"', CURRENT_TIMESTAMP);"</f>
        <v>INSERT INTO `locations` (`id`, `name`, `latitude`, `longitude`, `province_id`, `region_1`, `region_2`, `region_3`, `street`, `number`, `postal`, `img`, `last_modified`) VALUES (NULL,'speeltuin',52.354213,4.678456,8,5,47,164,'Buitenhof','34','2141 AG','https://lh3.googleusercontent.com/AM7jEmYRstGLRnb9AjvR4IWUrgJwfUQMLXs-i_1VCOs3lD4yppkAFM6tTurg0w3AMYp8cfcJnKRCBO9dN2YX', CURRENT_TIMESTAMP);</v>
      </c>
    </row>
    <row r="3946" spans="1:1" x14ac:dyDescent="0.25">
      <c r="A3946" t="str">
        <f>"INSERT INTO `locations` (`id`, `name`, `latitude`, `longitude`, `province_id`, `region_1`, `region_2`, `region_3`, `street`, `number`, `postal`, `img`, `last_modified`) VALUES (NULL,'"&amp;SUBSTITUTE('Locations-Stops'!F3948,"'","\'")&amp;"',"&amp;IF('Locations-Stops'!D3948&lt;&gt;"",LEFT('Locations-Stops'!D3948,2)&amp;"."&amp;RIGHT('Locations-Stops'!D3948,LEN('Locations-Stops'!D3948)-2),"0")&amp;","&amp;IF('Locations-Stops'!E3948&lt;&gt;"",LEFT('Locations-Stops'!E3948,1)&amp;"."&amp;RIGHT('Locations-Stops'!E3948,LEN('Locations-Stops'!E3948)-1),"0")&amp;","&amp;IF('Locations-Stops'!G3948&lt;&gt;"",VLOOKUP('Locations-Stops'!G3948,Regions!A2:B379,2,FALSE),"0")&amp;","&amp;IF('Locations-Stops'!H3948&lt;&gt;"",VLOOKUP('Locations-Stops'!H3948,Regions!C2:D379,2,FALSE),"0")&amp;","&amp;IF('Locations-Stops'!I3948&lt;&gt;"",VLOOKUP('Locations-Stops'!I3948,Regions!F2:G379,2,FALSE),"0")&amp;","&amp;IF('Locations-Stops'!J3948&lt;&gt;"",VLOOKUP('Locations-Stops'!J3948,Regions!I2:J379,2,FALSE),"0")&amp;",'"&amp;IF('Locations-Stops'!K3948&lt;&gt;"",SUBSTITUTE('Locations-Stops'!K3948,"'","\'"),"")&amp;"','"&amp;IF('Locations-Stops'!L3948&lt;&gt;"",'Locations-Stops'!L3948,"")&amp;"','"&amp;IF('Locations-Stops'!M3948&lt;&gt;"",'Locations-Stops'!M3948,"")&amp;"','"&amp;IF('Locations-Stops'!N3948&lt;&gt;"",'Locations-Stops'!N3948,"")&amp;"', CURRENT_TIMESTAMP);"</f>
        <v>INSERT INTO `locations` (`id`, `name`, `latitude`, `longitude`, `province_id`, `region_1`, `region_2`, `region_3`, `street`, `number`, `postal`, `img`, `last_modified`) VALUES (NULL,'Schuur En Land',52.345596,4.672109,8,5,47,164,'Liniepad','','2141','https://lh5.ggpht.com/q-4VBBY1Uhf_o5dEtqCWMT3WGfkBFhLNQhOclRKvKNrbwYEJrUtTZkNsvy_6oNq1EnQJjurH_cSVDNoMKkoq', CURRENT_TIMESTAMP);</v>
      </c>
    </row>
    <row r="3947" spans="1:1" x14ac:dyDescent="0.25">
      <c r="A3947" t="str">
        <f>"INSERT INTO `locations` (`id`, `name`, `latitude`, `longitude`, `province_id`, `region_1`, `region_2`, `region_3`, `street`, `number`, `postal`, `img`, `last_modified`) VALUES (NULL,'"&amp;SUBSTITUTE('Locations-Stops'!F3949,"'","\'")&amp;"',"&amp;IF('Locations-Stops'!D3949&lt;&gt;"",LEFT('Locations-Stops'!D3949,2)&amp;"."&amp;RIGHT('Locations-Stops'!D3949,LEN('Locations-Stops'!D3949)-2),"0")&amp;","&amp;IF('Locations-Stops'!E3949&lt;&gt;"",LEFT('Locations-Stops'!E3949,1)&amp;"."&amp;RIGHT('Locations-Stops'!E3949,LEN('Locations-Stops'!E3949)-1),"0")&amp;","&amp;IF('Locations-Stops'!G3949&lt;&gt;"",VLOOKUP('Locations-Stops'!G3949,Regions!A2:B379,2,FALSE),"0")&amp;","&amp;IF('Locations-Stops'!H3949&lt;&gt;"",VLOOKUP('Locations-Stops'!H3949,Regions!C2:D379,2,FALSE),"0")&amp;","&amp;IF('Locations-Stops'!I3949&lt;&gt;"",VLOOKUP('Locations-Stops'!I3949,Regions!F2:G379,2,FALSE),"0")&amp;","&amp;IF('Locations-Stops'!J3949&lt;&gt;"",VLOOKUP('Locations-Stops'!J3949,Regions!I2:J379,2,FALSE),"0")&amp;",'"&amp;IF('Locations-Stops'!K3949&lt;&gt;"",SUBSTITUTE('Locations-Stops'!K3949,"'","\'"),"")&amp;"','"&amp;IF('Locations-Stops'!L3949&lt;&gt;"",'Locations-Stops'!L3949,"")&amp;"','"&amp;IF('Locations-Stops'!M3949&lt;&gt;"",'Locations-Stops'!M3949,"")&amp;"','"&amp;IF('Locations-Stops'!N3949&lt;&gt;"",'Locations-Stops'!N3949,"")&amp;"', CURRENT_TIMESTAMP);"</f>
        <v>INSERT INTO `locations` (`id`, `name`, `latitude`, `longitude`, `province_id`, `region_1`, `region_2`, `region_3`, `street`, `number`, `postal`, `img`, `last_modified`) VALUES (NULL,'Playground',52.346593,4.679133,8,5,47,164,'Redoute','10','2141 NC','https://lh6.ggpht.com/tsCxdrw_DzYUsLtnqSqpUvdpcKIxU-oYQvV1IqxKUqD3JuoSe-wN5cJcLQo2aJB1OkjSZrtlLUdcUAOak3RE', CURRENT_TIMESTAMP);</v>
      </c>
    </row>
    <row r="3948" spans="1:1" x14ac:dyDescent="0.25">
      <c r="A3948" t="str">
        <f>"INSERT INTO `locations` (`id`, `name`, `latitude`, `longitude`, `province_id`, `region_1`, `region_2`, `region_3`, `street`, `number`, `postal`, `img`, `last_modified`) VALUES (NULL,'"&amp;SUBSTITUTE('Locations-Stops'!F3950,"'","\'")&amp;"',"&amp;IF('Locations-Stops'!D3950&lt;&gt;"",LEFT('Locations-Stops'!D3950,2)&amp;"."&amp;RIGHT('Locations-Stops'!D3950,LEN('Locations-Stops'!D3950)-2),"0")&amp;","&amp;IF('Locations-Stops'!E3950&lt;&gt;"",LEFT('Locations-Stops'!E3950,1)&amp;"."&amp;RIGHT('Locations-Stops'!E3950,LEN('Locations-Stops'!E3950)-1),"0")&amp;","&amp;IF('Locations-Stops'!G3950&lt;&gt;"",VLOOKUP('Locations-Stops'!G3950,Regions!A2:B379,2,FALSE),"0")&amp;","&amp;IF('Locations-Stops'!H3950&lt;&gt;"",VLOOKUP('Locations-Stops'!H3950,Regions!C2:D379,2,FALSE),"0")&amp;","&amp;IF('Locations-Stops'!I3950&lt;&gt;"",VLOOKUP('Locations-Stops'!I3950,Regions!F2:G379,2,FALSE),"0")&amp;","&amp;IF('Locations-Stops'!J3950&lt;&gt;"",VLOOKUP('Locations-Stops'!J3950,Regions!I2:J379,2,FALSE),"0")&amp;",'"&amp;IF('Locations-Stops'!K3950&lt;&gt;"",SUBSTITUTE('Locations-Stops'!K3950,"'","\'"),"")&amp;"','"&amp;IF('Locations-Stops'!L3950&lt;&gt;"",'Locations-Stops'!L3950,"")&amp;"','"&amp;IF('Locations-Stops'!M3950&lt;&gt;"",'Locations-Stops'!M3950,"")&amp;"','"&amp;IF('Locations-Stops'!N3950&lt;&gt;"",'Locations-Stops'!N3950,"")&amp;"', CURRENT_TIMESTAMP);"</f>
        <v>INSERT INTO `locations` (`id`, `name`, `latitude`, `longitude`, `province_id`, `region_1`, `region_2`, `region_3`, `street`, `number`, `postal`, `img`, `last_modified`) VALUES (NULL,'2 Schilden',52.352299,4.678356,8,5,47,164,'Zwarteweg','4','2141 AR','https://lh3.ggpht.com/uR8_UfOpqigWb13ZNjSxywqmhGZTOY3TAvKDI-BjwL2LEUtl1Lb4xPgzyeTBtKbPpn-gLJ7i2nUbPd_zpeI', CURRENT_TIMESTAMP);</v>
      </c>
    </row>
    <row r="3949" spans="1:1" x14ac:dyDescent="0.25">
      <c r="A3949" t="str">
        <f>"INSERT INTO `locations` (`id`, `name`, `latitude`, `longitude`, `province_id`, `region_1`, `region_2`, `region_3`, `street`, `number`, `postal`, `img`, `last_modified`) VALUES (NULL,'"&amp;SUBSTITUTE('Locations-Stops'!F3951,"'","\'")&amp;"',"&amp;IF('Locations-Stops'!D3951&lt;&gt;"",LEFT('Locations-Stops'!D3951,2)&amp;"."&amp;RIGHT('Locations-Stops'!D3951,LEN('Locations-Stops'!D3951)-2),"0")&amp;","&amp;IF('Locations-Stops'!E3951&lt;&gt;"",LEFT('Locations-Stops'!E3951,1)&amp;"."&amp;RIGHT('Locations-Stops'!E3951,LEN('Locations-Stops'!E3951)-1),"0")&amp;","&amp;IF('Locations-Stops'!G3951&lt;&gt;"",VLOOKUP('Locations-Stops'!G3951,Regions!A2:B379,2,FALSE),"0")&amp;","&amp;IF('Locations-Stops'!H3951&lt;&gt;"",VLOOKUP('Locations-Stops'!H3951,Regions!C2:D379,2,FALSE),"0")&amp;","&amp;IF('Locations-Stops'!I3951&lt;&gt;"",VLOOKUP('Locations-Stops'!I3951,Regions!F2:G379,2,FALSE),"0")&amp;","&amp;IF('Locations-Stops'!J3951&lt;&gt;"",VLOOKUP('Locations-Stops'!J3951,Regions!I2:J379,2,FALSE),"0")&amp;",'"&amp;IF('Locations-Stops'!K3951&lt;&gt;"",SUBSTITUTE('Locations-Stops'!K3951,"'","\'"),"")&amp;"','"&amp;IF('Locations-Stops'!L3951&lt;&gt;"",'Locations-Stops'!L3951,"")&amp;"','"&amp;IF('Locations-Stops'!M3951&lt;&gt;"",'Locations-Stops'!M3951,"")&amp;"','"&amp;IF('Locations-Stops'!N3951&lt;&gt;"",'Locations-Stops'!N3951,"")&amp;"', CURRENT_TIMESTAMP);"</f>
        <v>INSERT INTO `locations` (`id`, `name`, `latitude`, `longitude`, `province_id`, `region_1`, `region_2`, `region_3`, `street`, `number`, `postal`, `img`, `last_modified`) VALUES (NULL,'Two Cows',52.308915,4.608626,8,5,48,165,'Hillegommerdijk','554','2136 KX','https://lh6.ggpht.com/zBLNCbycDayNJeBY_zE4eleqDKu52IQxbvQmVHEPw5NIW3hFCq4nCgxvuCq2b1pYu4KGq8K73IhTs5OmTDk4', CURRENT_TIMESTAMP);</v>
      </c>
    </row>
    <row r="3950" spans="1:1" x14ac:dyDescent="0.25">
      <c r="A3950" t="str">
        <f>"INSERT INTO `locations` (`id`, `name`, `latitude`, `longitude`, `province_id`, `region_1`, `region_2`, `region_3`, `street`, `number`, `postal`, `img`, `last_modified`) VALUES (NULL,'"&amp;SUBSTITUTE('Locations-Stops'!F3952,"'","\'")&amp;"',"&amp;IF('Locations-Stops'!D3952&lt;&gt;"",LEFT('Locations-Stops'!D3952,2)&amp;"."&amp;RIGHT('Locations-Stops'!D3952,LEN('Locations-Stops'!D3952)-2),"0")&amp;","&amp;IF('Locations-Stops'!E3952&lt;&gt;"",LEFT('Locations-Stops'!E3952,1)&amp;"."&amp;RIGHT('Locations-Stops'!E3952,LEN('Locations-Stops'!E3952)-1),"0")&amp;","&amp;IF('Locations-Stops'!G3952&lt;&gt;"",VLOOKUP('Locations-Stops'!G3952,Regions!A2:B379,2,FALSE),"0")&amp;","&amp;IF('Locations-Stops'!H3952&lt;&gt;"",VLOOKUP('Locations-Stops'!H3952,Regions!C2:D379,2,FALSE),"0")&amp;","&amp;IF('Locations-Stops'!I3952&lt;&gt;"",VLOOKUP('Locations-Stops'!I3952,Regions!F2:G379,2,FALSE),"0")&amp;","&amp;IF('Locations-Stops'!J3952&lt;&gt;"",VLOOKUP('Locations-Stops'!J3952,Regions!I2:J379,2,FALSE),"0")&amp;",'"&amp;IF('Locations-Stops'!K3952&lt;&gt;"",SUBSTITUTE('Locations-Stops'!K3952,"'","\'"),"")&amp;"','"&amp;IF('Locations-Stops'!L3952&lt;&gt;"",'Locations-Stops'!L3952,"")&amp;"','"&amp;IF('Locations-Stops'!M3952&lt;&gt;"",'Locations-Stops'!M3952,"")&amp;"','"&amp;IF('Locations-Stops'!N3952&lt;&gt;"",'Locations-Stops'!N3952,"")&amp;"', CURRENT_TIMESTAMP);"</f>
        <v>INSERT INTO `locations` (`id`, `name`, `latitude`, `longitude`, `province_id`, `region_1`, `region_2`, `region_3`, `street`, `number`, `postal`, `img`, `last_modified`) VALUES (NULL,'Skatepark Zwanenburg',52.378088,4.743793,8,5,49,166,'Plantsoenlaan','6','1161 VW','https://lh3.ggpht.com/okxd5bR-iXZx_i7qCOdbqFBWIYU4o2txg1D9PHtQbLs9cKH4oeBBqFcj9CFBnGPAdJi_EWWUZv0PODZYvjBV', CURRENT_TIMESTAMP);</v>
      </c>
    </row>
    <row r="3951" spans="1:1" x14ac:dyDescent="0.25">
      <c r="A3951" t="str">
        <f>"INSERT INTO `locations` (`id`, `name`, `latitude`, `longitude`, `province_id`, `region_1`, `region_2`, `region_3`, `street`, `number`, `postal`, `img`, `last_modified`) VALUES (NULL,'"&amp;SUBSTITUTE('Locations-Stops'!F3953,"'","\'")&amp;"',"&amp;IF('Locations-Stops'!D3953&lt;&gt;"",LEFT('Locations-Stops'!D3953,2)&amp;"."&amp;RIGHT('Locations-Stops'!D3953,LEN('Locations-Stops'!D3953)-2),"0")&amp;","&amp;IF('Locations-Stops'!E3953&lt;&gt;"",LEFT('Locations-Stops'!E3953,1)&amp;"."&amp;RIGHT('Locations-Stops'!E3953,LEN('Locations-Stops'!E3953)-1),"0")&amp;","&amp;IF('Locations-Stops'!G3953&lt;&gt;"",VLOOKUP('Locations-Stops'!G3953,Regions!A2:B379,2,FALSE),"0")&amp;","&amp;IF('Locations-Stops'!H3953&lt;&gt;"",VLOOKUP('Locations-Stops'!H3953,Regions!C2:D379,2,FALSE),"0")&amp;","&amp;IF('Locations-Stops'!I3953&lt;&gt;"",VLOOKUP('Locations-Stops'!I3953,Regions!F2:G379,2,FALSE),"0")&amp;","&amp;IF('Locations-Stops'!J3953&lt;&gt;"",VLOOKUP('Locations-Stops'!J3953,Regions!I2:J379,2,FALSE),"0")&amp;",'"&amp;IF('Locations-Stops'!K3953&lt;&gt;"",SUBSTITUTE('Locations-Stops'!K3953,"'","\'"),"")&amp;"','"&amp;IF('Locations-Stops'!L3953&lt;&gt;"",'Locations-Stops'!L3953,"")&amp;"','"&amp;IF('Locations-Stops'!M3953&lt;&gt;"",'Locations-Stops'!M3953,"")&amp;"','"&amp;IF('Locations-Stops'!N3953&lt;&gt;"",'Locations-Stops'!N3953,"")&amp;"', CURRENT_TIMESTAMP);"</f>
        <v>INSERT INTO `locations` (`id`, `name`, `latitude`, `longitude`, `province_id`, `region_1`, `region_2`, `region_3`, `street`, `number`, `postal`, `img`, `last_modified`) VALUES (NULL,'The Swan Mural',52.380165,4.752626,8,5,49,166,'Zwanenburgerdijk','475A','1161 NW','https://lh6.ggpht.com/MLrLK2iMdA0XYNj36PxDqQ0pymj46V7n3-bWFbmiv3nfpAwWOjNtHZHmR3G1kjRz1eJINhVyqw-3ZbHMWB7x', CURRENT_TIMESTAMP);</v>
      </c>
    </row>
    <row r="3952" spans="1:1" x14ac:dyDescent="0.25">
      <c r="A3952" t="str">
        <f>"INSERT INTO `locations` (`id`, `name`, `latitude`, `longitude`, `province_id`, `region_1`, `region_2`, `region_3`, `street`, `number`, `postal`, `img`, `last_modified`) VALUES (NULL,'"&amp;SUBSTITUTE('Locations-Stops'!F3954,"'","\'")&amp;"',"&amp;IF('Locations-Stops'!D3954&lt;&gt;"",LEFT('Locations-Stops'!D3954,2)&amp;"."&amp;RIGHT('Locations-Stops'!D3954,LEN('Locations-Stops'!D3954)-2),"0")&amp;","&amp;IF('Locations-Stops'!E3954&lt;&gt;"",LEFT('Locations-Stops'!E3954,1)&amp;"."&amp;RIGHT('Locations-Stops'!E3954,LEN('Locations-Stops'!E3954)-1),"0")&amp;","&amp;IF('Locations-Stops'!G3954&lt;&gt;"",VLOOKUP('Locations-Stops'!G3954,Regions!A2:B379,2,FALSE),"0")&amp;","&amp;IF('Locations-Stops'!H3954&lt;&gt;"",VLOOKUP('Locations-Stops'!H3954,Regions!C2:D379,2,FALSE),"0")&amp;","&amp;IF('Locations-Stops'!I3954&lt;&gt;"",VLOOKUP('Locations-Stops'!I3954,Regions!F2:G379,2,FALSE),"0")&amp;","&amp;IF('Locations-Stops'!J3954&lt;&gt;"",VLOOKUP('Locations-Stops'!J3954,Regions!I2:J379,2,FALSE),"0")&amp;",'"&amp;IF('Locations-Stops'!K3954&lt;&gt;"",SUBSTITUTE('Locations-Stops'!K3954,"'","\'"),"")&amp;"','"&amp;IF('Locations-Stops'!L3954&lt;&gt;"",'Locations-Stops'!L3954,"")&amp;"','"&amp;IF('Locations-Stops'!M3954&lt;&gt;"",'Locations-Stops'!M3954,"")&amp;"','"&amp;IF('Locations-Stops'!N3954&lt;&gt;"",'Locations-Stops'!N3954,"")&amp;"', CURRENT_TIMESTAMP);"</f>
        <v>INSERT INTO `locations` (`id`, `name`, `latitude`, `longitude`, `province_id`, `region_1`, `region_2`, `region_3`, `street`, `number`, `postal`, `img`, `last_modified`) VALUES (NULL,'Groenendaal Bos Sandbox',52.342577,4.612051,8,14,50,167,'Adriënnelaan','','2104','https://lh4.ggpht.com/gytZjje6VeEzjOlj8WtRtH3xVGYsJNg13jbGHbhH1Hz5g328Xx_mIXdOE1EExAOhdlmXQuRfOcAVO_z-U_id', CURRENT_TIMESTAMP);</v>
      </c>
    </row>
    <row r="3953" spans="1:1" x14ac:dyDescent="0.25">
      <c r="A3953" t="str">
        <f>"INSERT INTO `locations` (`id`, `name`, `latitude`, `longitude`, `province_id`, `region_1`, `region_2`, `region_3`, `street`, `number`, `postal`, `img`, `last_modified`) VALUES (NULL,'"&amp;SUBSTITUTE('Locations-Stops'!F3955,"'","\'")&amp;"',"&amp;IF('Locations-Stops'!D3955&lt;&gt;"",LEFT('Locations-Stops'!D3955,2)&amp;"."&amp;RIGHT('Locations-Stops'!D3955,LEN('Locations-Stops'!D3955)-2),"0")&amp;","&amp;IF('Locations-Stops'!E3955&lt;&gt;"",LEFT('Locations-Stops'!E3955,1)&amp;"."&amp;RIGHT('Locations-Stops'!E3955,LEN('Locations-Stops'!E3955)-1),"0")&amp;","&amp;IF('Locations-Stops'!G3955&lt;&gt;"",VLOOKUP('Locations-Stops'!G3955,Regions!A2:B379,2,FALSE),"0")&amp;","&amp;IF('Locations-Stops'!H3955&lt;&gt;"",VLOOKUP('Locations-Stops'!H3955,Regions!C2:D379,2,FALSE),"0")&amp;","&amp;IF('Locations-Stops'!I3955&lt;&gt;"",VLOOKUP('Locations-Stops'!I3955,Regions!F2:G379,2,FALSE),"0")&amp;","&amp;IF('Locations-Stops'!J3955&lt;&gt;"",VLOOKUP('Locations-Stops'!J3955,Regions!I2:J379,2,FALSE),"0")&amp;",'"&amp;IF('Locations-Stops'!K3955&lt;&gt;"",SUBSTITUTE('Locations-Stops'!K3955,"'","\'"),"")&amp;"','"&amp;IF('Locations-Stops'!L3955&lt;&gt;"",'Locations-Stops'!L3955,"")&amp;"','"&amp;IF('Locations-Stops'!M3955&lt;&gt;"",'Locations-Stops'!M3955,"")&amp;"','"&amp;IF('Locations-Stops'!N3955&lt;&gt;"",'Locations-Stops'!N3955,"")&amp;"', CURRENT_TIMESTAMP);"</f>
        <v>INSERT INTO `locations` (`id`, `name`, `latitude`, `longitude`, `province_id`, `region_1`, `region_2`, `region_3`, `street`, `number`, `postal`, `img`, `last_modified`) VALUES (NULL,'Avonturenpad MEURBOS',52.342486,4.63837,8,14,50,167,'Cruquiushaven','21','2102 LX','https://lh5.ggpht.com/amwJiXv38o9z0N7UA4wimxb1-rbtEOiWO12kwQPJzETprvKZRkcC0KJOHsmAT4rHtsWBZ4LNQno1Pbk5zhh2', CURRENT_TIMESTAMP);</v>
      </c>
    </row>
    <row r="3954" spans="1:1" x14ac:dyDescent="0.25">
      <c r="A3954" t="str">
        <f>"INSERT INTO `locations` (`id`, `name`, `latitude`, `longitude`, `province_id`, `region_1`, `region_2`, `region_3`, `street`, `number`, `postal`, `img`, `last_modified`) VALUES (NULL,'"&amp;SUBSTITUTE('Locations-Stops'!F3956,"'","\'")&amp;"',"&amp;IF('Locations-Stops'!D3956&lt;&gt;"",LEFT('Locations-Stops'!D3956,2)&amp;"."&amp;RIGHT('Locations-Stops'!D3956,LEN('Locations-Stops'!D3956)-2),"0")&amp;","&amp;IF('Locations-Stops'!E3956&lt;&gt;"",LEFT('Locations-Stops'!E3956,1)&amp;"."&amp;RIGHT('Locations-Stops'!E3956,LEN('Locations-Stops'!E3956)-1),"0")&amp;","&amp;IF('Locations-Stops'!G3956&lt;&gt;"",VLOOKUP('Locations-Stops'!G3956,Regions!A2:B379,2,FALSE),"0")&amp;","&amp;IF('Locations-Stops'!H3956&lt;&gt;"",VLOOKUP('Locations-Stops'!H3956,Regions!C2:D379,2,FALSE),"0")&amp;","&amp;IF('Locations-Stops'!I3956&lt;&gt;"",VLOOKUP('Locations-Stops'!I3956,Regions!F2:G379,2,FALSE),"0")&amp;","&amp;IF('Locations-Stops'!J3956&lt;&gt;"",VLOOKUP('Locations-Stops'!J3956,Regions!I2:J379,2,FALSE),"0")&amp;",'"&amp;IF('Locations-Stops'!K3956&lt;&gt;"",SUBSTITUTE('Locations-Stops'!K3956,"'","\'"),"")&amp;"','"&amp;IF('Locations-Stops'!L3956&lt;&gt;"",'Locations-Stops'!L3956,"")&amp;"','"&amp;IF('Locations-Stops'!M3956&lt;&gt;"",'Locations-Stops'!M3956,"")&amp;"','"&amp;IF('Locations-Stops'!N3956&lt;&gt;"",'Locations-Stops'!N3956,"")&amp;"', CURRENT_TIMESTAMP);"</f>
        <v>INSERT INTO `locations` (`id`, `name`, `latitude`, `longitude`, `province_id`, `region_1`, `region_2`, `region_3`, `street`, `number`, `postal`, `img`, `last_modified`) VALUES (NULL,'Horse Statue',52.357276,4.617229,8,14,50,167,'Koediefslaan','71','2101 BT','https://lh4.ggpht.com/jh7NiToHkSqIK4A859f1L3OxAnCCUZzYb1b5C8J0o_9D-uoB058KooluH3e9VOD7zev8qc7PdJ0TXc1AtEQ', CURRENT_TIMESTAMP);</v>
      </c>
    </row>
    <row r="3955" spans="1:1" x14ac:dyDescent="0.25">
      <c r="A3955" t="str">
        <f>"INSERT INTO `locations` (`id`, `name`, `latitude`, `longitude`, `province_id`, `region_1`, `region_2`, `region_3`, `street`, `number`, `postal`, `img`, `last_modified`) VALUES (NULL,'"&amp;SUBSTITUTE('Locations-Stops'!F3957,"'","\'")&amp;"',"&amp;IF('Locations-Stops'!D3957&lt;&gt;"",LEFT('Locations-Stops'!D3957,2)&amp;"."&amp;RIGHT('Locations-Stops'!D3957,LEN('Locations-Stops'!D3957)-2),"0")&amp;","&amp;IF('Locations-Stops'!E3957&lt;&gt;"",LEFT('Locations-Stops'!E3957,1)&amp;"."&amp;RIGHT('Locations-Stops'!E3957,LEN('Locations-Stops'!E3957)-1),"0")&amp;","&amp;IF('Locations-Stops'!G3957&lt;&gt;"",VLOOKUP('Locations-Stops'!G3957,Regions!A2:B379,2,FALSE),"0")&amp;","&amp;IF('Locations-Stops'!H3957&lt;&gt;"",VLOOKUP('Locations-Stops'!H3957,Regions!C2:D379,2,FALSE),"0")&amp;","&amp;IF('Locations-Stops'!I3957&lt;&gt;"",VLOOKUP('Locations-Stops'!I3957,Regions!F2:G379,2,FALSE),"0")&amp;","&amp;IF('Locations-Stops'!J3957&lt;&gt;"",VLOOKUP('Locations-Stops'!J3957,Regions!I2:J379,2,FALSE),"0")&amp;",'"&amp;IF('Locations-Stops'!K3957&lt;&gt;"",SUBSTITUTE('Locations-Stops'!K3957,"'","\'"),"")&amp;"','"&amp;IF('Locations-Stops'!L3957&lt;&gt;"",'Locations-Stops'!L3957,"")&amp;"','"&amp;IF('Locations-Stops'!M3957&lt;&gt;"",'Locations-Stops'!M3957,"")&amp;"','"&amp;IF('Locations-Stops'!N3957&lt;&gt;"",'Locations-Stops'!N3957,"")&amp;"', CURRENT_TIMESTAMP);"</f>
        <v>INSERT INTO `locations` (`id`, `name`, `latitude`, `longitude`, `province_id`, `region_1`, `region_2`, `region_3`, `street`, `number`, `postal`, `img`, `last_modified`) VALUES (NULL,'Zinloos Geweld',52.346674,4.620125,8,14,50,167,'Raadhuisplein','24','2101 HB','https://lh6.ggpht.com/3r0ZbazQnBJpjAhkj1SqWua0wxssOvqMpaaYoo-doo0E20fXKeToSKGAjYiaBmMLbDl3SRVDzGxo19AuvDkO', CURRENT_TIMESTAMP);</v>
      </c>
    </row>
    <row r="3956" spans="1:1" x14ac:dyDescent="0.25">
      <c r="A3956" t="str">
        <f>"INSERT INTO `locations` (`id`, `name`, `latitude`, `longitude`, `province_id`, `region_1`, `region_2`, `region_3`, `street`, `number`, `postal`, `img`, `last_modified`) VALUES (NULL,'"&amp;SUBSTITUTE('Locations-Stops'!F3958,"'","\'")&amp;"',"&amp;IF('Locations-Stops'!D3958&lt;&gt;"",LEFT('Locations-Stops'!D3958,2)&amp;"."&amp;RIGHT('Locations-Stops'!D3958,LEN('Locations-Stops'!D3958)-2),"0")&amp;","&amp;IF('Locations-Stops'!E3958&lt;&gt;"",LEFT('Locations-Stops'!E3958,1)&amp;"."&amp;RIGHT('Locations-Stops'!E3958,LEN('Locations-Stops'!E3958)-1),"0")&amp;","&amp;IF('Locations-Stops'!G3958&lt;&gt;"",VLOOKUP('Locations-Stops'!G3958,Regions!A2:B379,2,FALSE),"0")&amp;","&amp;IF('Locations-Stops'!H3958&lt;&gt;"",VLOOKUP('Locations-Stops'!H3958,Regions!C2:D379,2,FALSE),"0")&amp;","&amp;IF('Locations-Stops'!I3958&lt;&gt;"",VLOOKUP('Locations-Stops'!I3958,Regions!F2:G379,2,FALSE),"0")&amp;","&amp;IF('Locations-Stops'!J3958&lt;&gt;"",VLOOKUP('Locations-Stops'!J3958,Regions!I2:J379,2,FALSE),"0")&amp;",'"&amp;IF('Locations-Stops'!K3958&lt;&gt;"",SUBSTITUTE('Locations-Stops'!K3958,"'","\'"),"")&amp;"','"&amp;IF('Locations-Stops'!L3958&lt;&gt;"",'Locations-Stops'!L3958,"")&amp;"','"&amp;IF('Locations-Stops'!M3958&lt;&gt;"",'Locations-Stops'!M3958,"")&amp;"','"&amp;IF('Locations-Stops'!N3958&lt;&gt;"",'Locations-Stops'!N3958,"")&amp;"', CURRENT_TIMESTAMP);"</f>
        <v>INSERT INTO `locations` (`id`, `name`, `latitude`, `longitude`, `province_id`, `region_1`, `region_2`, `region_3`, `street`, `number`, `postal`, `img`, `last_modified`) VALUES (NULL,'Groenendaals Bos',52.33812,4.613677,8,14,50,167,'Sparrenlaan','','2104','https://lh3.ggpht.com/W7zK_CyoDaoGevTRcbjS_7I_-qgszeuQJBbnK3LJwbKDaMwRX2bOIJzxQnIVLIOwg3SZyeMlSTBrmT0r23w', CURRENT_TIMESTAMP);</v>
      </c>
    </row>
    <row r="3957" spans="1:1" x14ac:dyDescent="0.25">
      <c r="A3957" t="str">
        <f>"INSERT INTO `locations` (`id`, `name`, `latitude`, `longitude`, `province_id`, `region_1`, `region_2`, `region_3`, `street`, `number`, `postal`, `img`, `last_modified`) VALUES (NULL,'"&amp;SUBSTITUTE('Locations-Stops'!F3959,"'","\'")&amp;"',"&amp;IF('Locations-Stops'!D3959&lt;&gt;"",LEFT('Locations-Stops'!D3959,2)&amp;"."&amp;RIGHT('Locations-Stops'!D3959,LEN('Locations-Stops'!D3959)-2),"0")&amp;","&amp;IF('Locations-Stops'!E3959&lt;&gt;"",LEFT('Locations-Stops'!E3959,1)&amp;"."&amp;RIGHT('Locations-Stops'!E3959,LEN('Locations-Stops'!E3959)-1),"0")&amp;","&amp;IF('Locations-Stops'!G3959&lt;&gt;"",VLOOKUP('Locations-Stops'!G3959,Regions!A2:B379,2,FALSE),"0")&amp;","&amp;IF('Locations-Stops'!H3959&lt;&gt;"",VLOOKUP('Locations-Stops'!H3959,Regions!C2:D379,2,FALSE),"0")&amp;","&amp;IF('Locations-Stops'!I3959&lt;&gt;"",VLOOKUP('Locations-Stops'!I3959,Regions!F2:G379,2,FALSE),"0")&amp;","&amp;IF('Locations-Stops'!J3959&lt;&gt;"",VLOOKUP('Locations-Stops'!J3959,Regions!I2:J379,2,FALSE),"0")&amp;",'"&amp;IF('Locations-Stops'!K3959&lt;&gt;"",SUBSTITUTE('Locations-Stops'!K3959,"'","\'"),"")&amp;"','"&amp;IF('Locations-Stops'!L3959&lt;&gt;"",'Locations-Stops'!L3959,"")&amp;"','"&amp;IF('Locations-Stops'!M3959&lt;&gt;"",'Locations-Stops'!M3959,"")&amp;"','"&amp;IF('Locations-Stops'!N3959&lt;&gt;"",'Locations-Stops'!N3959,"")&amp;"', CURRENT_TIMESTAMP);"</f>
        <v>INSERT INTO `locations` (`id`, `name`, `latitude`, `longitude`, `province_id`, `region_1`, `region_2`, `region_3`, `street`, `number`, `postal`, `img`, `last_modified`) VALUES (NULL,'Landsmeer 1600',52.429674,4.913857,8,6,19,109,'7','49','1121 BV','https://lh4.ggpht.com/ItMxEHXByh5_cQjSwuYbC5r5StXaH-u5Q-sSME9hn4z98F-7qCaoEf8nqRCE243gUCUQLsOjNKdflGYTBc8Z', CURRENT_TIMESTAMP);</v>
      </c>
    </row>
    <row r="3958" spans="1:1" x14ac:dyDescent="0.25">
      <c r="A3958" t="str">
        <f>"INSERT INTO `locations` (`id`, `name`, `latitude`, `longitude`, `province_id`, `region_1`, `region_2`, `region_3`, `street`, `number`, `postal`, `img`, `last_modified`) VALUES (NULL,'"&amp;SUBSTITUTE('Locations-Stops'!F3960,"'","\'")&amp;"',"&amp;IF('Locations-Stops'!D3960&lt;&gt;"",LEFT('Locations-Stops'!D3960,2)&amp;"."&amp;RIGHT('Locations-Stops'!D3960,LEN('Locations-Stops'!D3960)-2),"0")&amp;","&amp;IF('Locations-Stops'!E3960&lt;&gt;"",LEFT('Locations-Stops'!E3960,1)&amp;"."&amp;RIGHT('Locations-Stops'!E3960,LEN('Locations-Stops'!E3960)-1),"0")&amp;","&amp;IF('Locations-Stops'!G3960&lt;&gt;"",VLOOKUP('Locations-Stops'!G3960,Regions!A2:B379,2,FALSE),"0")&amp;","&amp;IF('Locations-Stops'!H3960&lt;&gt;"",VLOOKUP('Locations-Stops'!H3960,Regions!C2:D379,2,FALSE),"0")&amp;","&amp;IF('Locations-Stops'!I3960&lt;&gt;"",VLOOKUP('Locations-Stops'!I3960,Regions!F2:G379,2,FALSE),"0")&amp;","&amp;IF('Locations-Stops'!J3960&lt;&gt;"",VLOOKUP('Locations-Stops'!J3960,Regions!I2:J379,2,FALSE),"0")&amp;",'"&amp;IF('Locations-Stops'!K3960&lt;&gt;"",SUBSTITUTE('Locations-Stops'!K3960,"'","\'"),"")&amp;"','"&amp;IF('Locations-Stops'!L3960&lt;&gt;"",'Locations-Stops'!L3960,"")&amp;"','"&amp;IF('Locations-Stops'!M3960&lt;&gt;"",'Locations-Stops'!M3960,"")&amp;"','"&amp;IF('Locations-Stops'!N3960&lt;&gt;"",'Locations-Stops'!N3960,"")&amp;"', CURRENT_TIMESTAMP);"</f>
        <v>INSERT INTO `locations` (`id`, `name`, `latitude`, `longitude`, `province_id`, `region_1`, `region_2`, `region_3`, `street`, `number`, `postal`, `img`, `last_modified`) VALUES (NULL,'Fietsroute Laag Holland',52.427819,4.938493,8,6,19,109,'7','199','1121 NL','https://lh4.ggpht.com/P3_5IMYWwvvCNow0Pw2vYNl9Q2iZsncm0fSinWBWRM77YV6TdJhwpydMuei4pLsv2kKka9vDYeNzxLM1OBM', CURRENT_TIMESTAMP);</v>
      </c>
    </row>
    <row r="3959" spans="1:1" x14ac:dyDescent="0.25">
      <c r="A3959" t="str">
        <f>"INSERT INTO `locations` (`id`, `name`, `latitude`, `longitude`, `province_id`, `region_1`, `region_2`, `region_3`, `street`, `number`, `postal`, `img`, `last_modified`) VALUES (NULL,'"&amp;SUBSTITUTE('Locations-Stops'!F3961,"'","\'")&amp;"',"&amp;IF('Locations-Stops'!D3961&lt;&gt;"",LEFT('Locations-Stops'!D3961,2)&amp;"."&amp;RIGHT('Locations-Stops'!D3961,LEN('Locations-Stops'!D3961)-2),"0")&amp;","&amp;IF('Locations-Stops'!E3961&lt;&gt;"",LEFT('Locations-Stops'!E3961,1)&amp;"."&amp;RIGHT('Locations-Stops'!E3961,LEN('Locations-Stops'!E3961)-1),"0")&amp;","&amp;IF('Locations-Stops'!G3961&lt;&gt;"",VLOOKUP('Locations-Stops'!G3961,Regions!A2:B379,2,FALSE),"0")&amp;","&amp;IF('Locations-Stops'!H3961&lt;&gt;"",VLOOKUP('Locations-Stops'!H3961,Regions!C2:D379,2,FALSE),"0")&amp;","&amp;IF('Locations-Stops'!I3961&lt;&gt;"",VLOOKUP('Locations-Stops'!I3961,Regions!F2:G379,2,FALSE),"0")&amp;","&amp;IF('Locations-Stops'!J3961&lt;&gt;"",VLOOKUP('Locations-Stops'!J3961,Regions!I2:J379,2,FALSE),"0")&amp;",'"&amp;IF('Locations-Stops'!K3961&lt;&gt;"",SUBSTITUTE('Locations-Stops'!K3961,"'","\'"),"")&amp;"','"&amp;IF('Locations-Stops'!L3961&lt;&gt;"",'Locations-Stops'!L3961,"")&amp;"','"&amp;IF('Locations-Stops'!M3961&lt;&gt;"",'Locations-Stops'!M3961,"")&amp;"','"&amp;IF('Locations-Stops'!N3961&lt;&gt;"",'Locations-Stops'!N3961,"")&amp;"', CURRENT_TIMESTAMP);"</f>
        <v>INSERT INTO `locations` (`id`, `name`, `latitude`, `longitude`, `province_id`, `region_1`, `region_2`, `region_3`, `street`, `number`, `postal`, `img`, `last_modified`) VALUES (NULL,'Mienie Slide',52.426785,4.915061,8,6,19,109,'Brederode','15','1121 CX','https://lh3.googleusercontent.com/aI8eT-pHR1FPcyXeseQKqkccebwwVA82m038IRy7ih-NRWsTD-wY6YnLiiqcSs_NsXWR0vBobt-z9Joe24w17g', CURRENT_TIMESTAMP);</v>
      </c>
    </row>
    <row r="3960" spans="1:1" x14ac:dyDescent="0.25">
      <c r="A3960" t="str">
        <f>"INSERT INTO `locations` (`id`, `name`, `latitude`, `longitude`, `province_id`, `region_1`, `region_2`, `region_3`, `street`, `number`, `postal`, `img`, `last_modified`) VALUES (NULL,'"&amp;SUBSTITUTE('Locations-Stops'!F3962,"'","\'")&amp;"',"&amp;IF('Locations-Stops'!D3962&lt;&gt;"",LEFT('Locations-Stops'!D3962,2)&amp;"."&amp;RIGHT('Locations-Stops'!D3962,LEN('Locations-Stops'!D3962)-2),"0")&amp;","&amp;IF('Locations-Stops'!E3962&lt;&gt;"",LEFT('Locations-Stops'!E3962,1)&amp;"."&amp;RIGHT('Locations-Stops'!E3962,LEN('Locations-Stops'!E3962)-1),"0")&amp;","&amp;IF('Locations-Stops'!G3962&lt;&gt;"",VLOOKUP('Locations-Stops'!G3962,Regions!A2:B379,2,FALSE),"0")&amp;","&amp;IF('Locations-Stops'!H3962&lt;&gt;"",VLOOKUP('Locations-Stops'!H3962,Regions!C2:D379,2,FALSE),"0")&amp;","&amp;IF('Locations-Stops'!I3962&lt;&gt;"",VLOOKUP('Locations-Stops'!I3962,Regions!F2:G379,2,FALSE),"0")&amp;","&amp;IF('Locations-Stops'!J3962&lt;&gt;"",VLOOKUP('Locations-Stops'!J3962,Regions!I2:J379,2,FALSE),"0")&amp;",'"&amp;IF('Locations-Stops'!K3962&lt;&gt;"",SUBSTITUTE('Locations-Stops'!K3962,"'","\'"),"")&amp;"','"&amp;IF('Locations-Stops'!L3962&lt;&gt;"",'Locations-Stops'!L3962,"")&amp;"','"&amp;IF('Locations-Stops'!M3962&lt;&gt;"",'Locations-Stops'!M3962,"")&amp;"','"&amp;IF('Locations-Stops'!N3962&lt;&gt;"",'Locations-Stops'!N3962,"")&amp;"', CURRENT_TIMESTAMP);"</f>
        <v>INSERT INTO `locations` (`id`, `name`, `latitude`, `longitude`, `province_id`, `region_1`, `region_2`, `region_3`, `street`, `number`, `postal`, `img`, `last_modified`) VALUES (NULL,'Landsmeer Old Post Office',52.42944,4.912426,8,6,19,109,'Burgemeester Postweg','5','1121 JA','https://lh3.ggpht.com/j6XQ6i3fgAFVWjN-1B9mXuSmFThQDvYF8hdMRAagweggjMXf-8QAAdPKlDUPNUAqcSUJga2Kguw09qeODmp5AA', CURRENT_TIMESTAMP);</v>
      </c>
    </row>
    <row r="3961" spans="1:1" x14ac:dyDescent="0.25">
      <c r="A3961" t="str">
        <f>"INSERT INTO `locations` (`id`, `name`, `latitude`, `longitude`, `province_id`, `region_1`, `region_2`, `region_3`, `street`, `number`, `postal`, `img`, `last_modified`) VALUES (NULL,'"&amp;SUBSTITUTE('Locations-Stops'!F3963,"'","\'")&amp;"',"&amp;IF('Locations-Stops'!D3963&lt;&gt;"",LEFT('Locations-Stops'!D3963,2)&amp;"."&amp;RIGHT('Locations-Stops'!D3963,LEN('Locations-Stops'!D3963)-2),"0")&amp;","&amp;IF('Locations-Stops'!E3963&lt;&gt;"",LEFT('Locations-Stops'!E3963,1)&amp;"."&amp;RIGHT('Locations-Stops'!E3963,LEN('Locations-Stops'!E3963)-1),"0")&amp;","&amp;IF('Locations-Stops'!G3963&lt;&gt;"",VLOOKUP('Locations-Stops'!G3963,Regions!A2:B379,2,FALSE),"0")&amp;","&amp;IF('Locations-Stops'!H3963&lt;&gt;"",VLOOKUP('Locations-Stops'!H3963,Regions!C2:D379,2,FALSE),"0")&amp;","&amp;IF('Locations-Stops'!I3963&lt;&gt;"",VLOOKUP('Locations-Stops'!I3963,Regions!F2:G379,2,FALSE),"0")&amp;","&amp;IF('Locations-Stops'!J3963&lt;&gt;"",VLOOKUP('Locations-Stops'!J3963,Regions!I2:J379,2,FALSE),"0")&amp;",'"&amp;IF('Locations-Stops'!K3963&lt;&gt;"",SUBSTITUTE('Locations-Stops'!K3963,"'","\'"),"")&amp;"','"&amp;IF('Locations-Stops'!L3963&lt;&gt;"",'Locations-Stops'!L3963,"")&amp;"','"&amp;IF('Locations-Stops'!M3963&lt;&gt;"",'Locations-Stops'!M3963,"")&amp;"','"&amp;IF('Locations-Stops'!N3963&lt;&gt;"",'Locations-Stops'!N3963,"")&amp;"', CURRENT_TIMESTAMP);"</f>
        <v>INSERT INTO `locations` (`id`, `name`, `latitude`, `longitude`, `province_id`, `region_1`, `region_2`, `region_3`, `street`, `number`, `postal`, `img`, `last_modified`) VALUES (NULL,'Het Kruispunt',52.431,4.915262,8,6,19,109,'Calkoenstraat','12A','1121 XB','https://lh6.ggpht.com/6tFboF1NW1Cb6lyODxWrGe60mVYHRN2AtgR7lRjdkD0AsgR7RCwCXafn4m9klmb2NGy9fn_zosOeH9H9gPQ', CURRENT_TIMESTAMP);</v>
      </c>
    </row>
    <row r="3962" spans="1:1" x14ac:dyDescent="0.25">
      <c r="A3962" t="str">
        <f>"INSERT INTO `locations` (`id`, `name`, `latitude`, `longitude`, `province_id`, `region_1`, `region_2`, `region_3`, `street`, `number`, `postal`, `img`, `last_modified`) VALUES (NULL,'"&amp;SUBSTITUTE('Locations-Stops'!F3964,"'","\'")&amp;"',"&amp;IF('Locations-Stops'!D3964&lt;&gt;"",LEFT('Locations-Stops'!D3964,2)&amp;"."&amp;RIGHT('Locations-Stops'!D3964,LEN('Locations-Stops'!D3964)-2),"0")&amp;","&amp;IF('Locations-Stops'!E3964&lt;&gt;"",LEFT('Locations-Stops'!E3964,1)&amp;"."&amp;RIGHT('Locations-Stops'!E3964,LEN('Locations-Stops'!E3964)-1),"0")&amp;","&amp;IF('Locations-Stops'!G3964&lt;&gt;"",VLOOKUP('Locations-Stops'!G3964,Regions!A2:B379,2,FALSE),"0")&amp;","&amp;IF('Locations-Stops'!H3964&lt;&gt;"",VLOOKUP('Locations-Stops'!H3964,Regions!C2:D379,2,FALSE),"0")&amp;","&amp;IF('Locations-Stops'!I3964&lt;&gt;"",VLOOKUP('Locations-Stops'!I3964,Regions!F2:G379,2,FALSE),"0")&amp;","&amp;IF('Locations-Stops'!J3964&lt;&gt;"",VLOOKUP('Locations-Stops'!J3964,Regions!I2:J379,2,FALSE),"0")&amp;",'"&amp;IF('Locations-Stops'!K3964&lt;&gt;"",SUBSTITUTE('Locations-Stops'!K3964,"'","\'"),"")&amp;"','"&amp;IF('Locations-Stops'!L3964&lt;&gt;"",'Locations-Stops'!L3964,"")&amp;"','"&amp;IF('Locations-Stops'!M3964&lt;&gt;"",'Locations-Stops'!M3964,"")&amp;"','"&amp;IF('Locations-Stops'!N3964&lt;&gt;"",'Locations-Stops'!N3964,"")&amp;"', CURRENT_TIMESTAMP);"</f>
        <v>INSERT INTO `locations` (`id`, `name`, `latitude`, `longitude`, `province_id`, `region_1`, `region_2`, `region_3`, `street`, `number`, `postal`, `img`, `last_modified`) VALUES (NULL,'Uitstapplaats De Zuiderschorren',52.431748,4.930755,8,6,19,109,'Dobberhof','18','1121 PB','https://lh3.googleusercontent.com/lRBP4-ICcy3pcpVVkAloQN2xK7qbemHLPL9La7wWkgFNqHLLG-apwYkY_IVST6kmE-9r9i1XYNhzqc0Vq9UZ', CURRENT_TIMESTAMP);</v>
      </c>
    </row>
    <row r="3963" spans="1:1" x14ac:dyDescent="0.25">
      <c r="A3963" t="str">
        <f>"INSERT INTO `locations` (`id`, `name`, `latitude`, `longitude`, `province_id`, `region_1`, `region_2`, `region_3`, `street`, `number`, `postal`, `img`, `last_modified`) VALUES (NULL,'"&amp;SUBSTITUTE('Locations-Stops'!F3965,"'","\'")&amp;"',"&amp;IF('Locations-Stops'!D3965&lt;&gt;"",LEFT('Locations-Stops'!D3965,2)&amp;"."&amp;RIGHT('Locations-Stops'!D3965,LEN('Locations-Stops'!D3965)-2),"0")&amp;","&amp;IF('Locations-Stops'!E3965&lt;&gt;"",LEFT('Locations-Stops'!E3965,1)&amp;"."&amp;RIGHT('Locations-Stops'!E3965,LEN('Locations-Stops'!E3965)-1),"0")&amp;","&amp;IF('Locations-Stops'!G3965&lt;&gt;"",VLOOKUP('Locations-Stops'!G3965,Regions!A2:B379,2,FALSE),"0")&amp;","&amp;IF('Locations-Stops'!H3965&lt;&gt;"",VLOOKUP('Locations-Stops'!H3965,Regions!C2:D379,2,FALSE),"0")&amp;","&amp;IF('Locations-Stops'!I3965&lt;&gt;"",VLOOKUP('Locations-Stops'!I3965,Regions!F2:G379,2,FALSE),"0")&amp;","&amp;IF('Locations-Stops'!J3965&lt;&gt;"",VLOOKUP('Locations-Stops'!J3965,Regions!I2:J379,2,FALSE),"0")&amp;",'"&amp;IF('Locations-Stops'!K3965&lt;&gt;"",SUBSTITUTE('Locations-Stops'!K3965,"'","\'"),"")&amp;"','"&amp;IF('Locations-Stops'!L3965&lt;&gt;"",'Locations-Stops'!L3965,"")&amp;"','"&amp;IF('Locations-Stops'!M3965&lt;&gt;"",'Locations-Stops'!M3965,"")&amp;"','"&amp;IF('Locations-Stops'!N3965&lt;&gt;"",'Locations-Stops'!N3965,"")&amp;"', CURRENT_TIMESTAMP);"</f>
        <v>INSERT INTO `locations` (`id`, `name`, `latitude`, `longitude`, `province_id`, `region_1`, `region_2`, `region_3`, `street`, `number`, `postal`, `img`, `last_modified`) VALUES (NULL,'Jeugdvereniging Vrij en Blij',52.427263,4.913763,8,6,19,109,'Doctor Martin Luther Kingstraat','2C','1121 CP','https://lh3.ggpht.com/a0d4C5y4KQAn_q40eIOd3Q-RHZ5LRUa28lhMOTHkG5TQcv0OL-MVDFKQoc5QdAL1EHYk1sGhC7Pb19eBwlKwpA', CURRENT_TIMESTAMP);</v>
      </c>
    </row>
    <row r="3964" spans="1:1" x14ac:dyDescent="0.25">
      <c r="A3964" t="str">
        <f>"INSERT INTO `locations` (`id`, `name`, `latitude`, `longitude`, `province_id`, `region_1`, `region_2`, `region_3`, `street`, `number`, `postal`, `img`, `last_modified`) VALUES (NULL,'"&amp;SUBSTITUTE('Locations-Stops'!F3966,"'","\'")&amp;"',"&amp;IF('Locations-Stops'!D3966&lt;&gt;"",LEFT('Locations-Stops'!D3966,2)&amp;"."&amp;RIGHT('Locations-Stops'!D3966,LEN('Locations-Stops'!D3966)-2),"0")&amp;","&amp;IF('Locations-Stops'!E3966&lt;&gt;"",LEFT('Locations-Stops'!E3966,1)&amp;"."&amp;RIGHT('Locations-Stops'!E3966,LEN('Locations-Stops'!E3966)-1),"0")&amp;","&amp;IF('Locations-Stops'!G3966&lt;&gt;"",VLOOKUP('Locations-Stops'!G3966,Regions!A2:B379,2,FALSE),"0")&amp;","&amp;IF('Locations-Stops'!H3966&lt;&gt;"",VLOOKUP('Locations-Stops'!H3966,Regions!C2:D379,2,FALSE),"0")&amp;","&amp;IF('Locations-Stops'!I3966&lt;&gt;"",VLOOKUP('Locations-Stops'!I3966,Regions!F2:G379,2,FALSE),"0")&amp;","&amp;IF('Locations-Stops'!J3966&lt;&gt;"",VLOOKUP('Locations-Stops'!J3966,Regions!I2:J379,2,FALSE),"0")&amp;",'"&amp;IF('Locations-Stops'!K3966&lt;&gt;"",SUBSTITUTE('Locations-Stops'!K3966,"'","\'"),"")&amp;"','"&amp;IF('Locations-Stops'!L3966&lt;&gt;"",'Locations-Stops'!L3966,"")&amp;"','"&amp;IF('Locations-Stops'!M3966&lt;&gt;"",'Locations-Stops'!M3966,"")&amp;"','"&amp;IF('Locations-Stops'!N3966&lt;&gt;"",'Locations-Stops'!N3966,"")&amp;"', CURRENT_TIMESTAMP);"</f>
        <v>INSERT INTO `locations` (`id`, `name`, `latitude`, `longitude`, `province_id`, `region_1`, `region_2`, `region_3`, `street`, `number`, `postal`, `img`, `last_modified`) VALUES (NULL,'Clock Tower',52.430914,4.914706,8,6,19,109,'Dorpsstraat','35','1121 BV','https://lh4.ggpht.com/OYoLW6KrRJbmzuiOuZ6addDQhSfOANQWagb51AaJGjPKEx69ZS5tjglZR7TpCmCkpoZra_8cjIsdj6zedFMu', CURRENT_TIMESTAMP);</v>
      </c>
    </row>
    <row r="3965" spans="1:1" x14ac:dyDescent="0.25">
      <c r="A3965" t="str">
        <f>"INSERT INTO `locations` (`id`, `name`, `latitude`, `longitude`, `province_id`, `region_1`, `region_2`, `region_3`, `street`, `number`, `postal`, `img`, `last_modified`) VALUES (NULL,'"&amp;SUBSTITUTE('Locations-Stops'!F3967,"'","\'")&amp;"',"&amp;IF('Locations-Stops'!D3967&lt;&gt;"",LEFT('Locations-Stops'!D3967,2)&amp;"."&amp;RIGHT('Locations-Stops'!D3967,LEN('Locations-Stops'!D3967)-2),"0")&amp;","&amp;IF('Locations-Stops'!E3967&lt;&gt;"",LEFT('Locations-Stops'!E3967,1)&amp;"."&amp;RIGHT('Locations-Stops'!E3967,LEN('Locations-Stops'!E3967)-1),"0")&amp;","&amp;IF('Locations-Stops'!G3967&lt;&gt;"",VLOOKUP('Locations-Stops'!G3967,Regions!A2:B379,2,FALSE),"0")&amp;","&amp;IF('Locations-Stops'!H3967&lt;&gt;"",VLOOKUP('Locations-Stops'!H3967,Regions!C2:D379,2,FALSE),"0")&amp;","&amp;IF('Locations-Stops'!I3967&lt;&gt;"",VLOOKUP('Locations-Stops'!I3967,Regions!F2:G379,2,FALSE),"0")&amp;","&amp;IF('Locations-Stops'!J3967&lt;&gt;"",VLOOKUP('Locations-Stops'!J3967,Regions!I2:J379,2,FALSE),"0")&amp;",'"&amp;IF('Locations-Stops'!K3967&lt;&gt;"",SUBSTITUTE('Locations-Stops'!K3967,"'","\'"),"")&amp;"','"&amp;IF('Locations-Stops'!L3967&lt;&gt;"",'Locations-Stops'!L3967,"")&amp;"','"&amp;IF('Locations-Stops'!M3967&lt;&gt;"",'Locations-Stops'!M3967,"")&amp;"','"&amp;IF('Locations-Stops'!N3967&lt;&gt;"",'Locations-Stops'!N3967,"")&amp;"', CURRENT_TIMESTAMP);"</f>
        <v>INSERT INTO `locations` (`id`, `name`, `latitude`, `longitude`, `province_id`, `region_1`, `region_2`, `region_3`, `street`, `number`, `postal`, `img`, `last_modified`) VALUES (NULL,'Vickers Wellington T2879 Crash Site',52.423895,4.928392,8,6,19,109,'Dorspad','','1121','https://lh6.ggpht.com/kTRSf7BhCkPFbkdvMjvvKuB1Y8HAX-4UiHGT3PWQWcBUYBsMVX9hDXELzBB7fe_6tCdpzYgIAq2RfqamvXld', CURRENT_TIMESTAMP);</v>
      </c>
    </row>
    <row r="3966" spans="1:1" x14ac:dyDescent="0.25">
      <c r="A3966" t="str">
        <f>"INSERT INTO `locations` (`id`, `name`, `latitude`, `longitude`, `province_id`, `region_1`, `region_2`, `region_3`, `street`, `number`, `postal`, `img`, `last_modified`) VALUES (NULL,'"&amp;SUBSTITUTE('Locations-Stops'!F3968,"'","\'")&amp;"',"&amp;IF('Locations-Stops'!D3968&lt;&gt;"",LEFT('Locations-Stops'!D3968,2)&amp;"."&amp;RIGHT('Locations-Stops'!D3968,LEN('Locations-Stops'!D3968)-2),"0")&amp;","&amp;IF('Locations-Stops'!E3968&lt;&gt;"",LEFT('Locations-Stops'!E3968,1)&amp;"."&amp;RIGHT('Locations-Stops'!E3968,LEN('Locations-Stops'!E3968)-1),"0")&amp;","&amp;IF('Locations-Stops'!G3968&lt;&gt;"",VLOOKUP('Locations-Stops'!G3968,Regions!A2:B379,2,FALSE),"0")&amp;","&amp;IF('Locations-Stops'!H3968&lt;&gt;"",VLOOKUP('Locations-Stops'!H3968,Regions!C2:D379,2,FALSE),"0")&amp;","&amp;IF('Locations-Stops'!I3968&lt;&gt;"",VLOOKUP('Locations-Stops'!I3968,Regions!F2:G379,2,FALSE),"0")&amp;","&amp;IF('Locations-Stops'!J3968&lt;&gt;"",VLOOKUP('Locations-Stops'!J3968,Regions!I2:J379,2,FALSE),"0")&amp;",'"&amp;IF('Locations-Stops'!K3968&lt;&gt;"",SUBSTITUTE('Locations-Stops'!K3968,"'","\'"),"")&amp;"','"&amp;IF('Locations-Stops'!L3968&lt;&gt;"",'Locations-Stops'!L3968,"")&amp;"','"&amp;IF('Locations-Stops'!M3968&lt;&gt;"",'Locations-Stops'!M3968,"")&amp;"','"&amp;IF('Locations-Stops'!N3968&lt;&gt;"",'Locations-Stops'!N3968,"")&amp;"', CURRENT_TIMESTAMP);"</f>
        <v>INSERT INTO `locations` (`id`, `name`, `latitude`, `longitude`, `province_id`, `region_1`, `region_2`, `region_3`, `street`, `number`, `postal`, `img`, `last_modified`) VALUES (NULL,'Zwembad de Breek',52.4321,4.90546,8,6,19,109,'Harpoenier','2','1121 MN','https://lh6.ggpht.com/PJPRw_JB5Q5eGhVKdj2mqYJaY-Vn7LSWkpNi6U-MOIMVIpIhwJNTW9K-iE0gSfLmWu3s7pujBzgqzhnXDVl9', CURRENT_TIMESTAMP);</v>
      </c>
    </row>
    <row r="3967" spans="1:1" x14ac:dyDescent="0.25">
      <c r="A3967" t="str">
        <f>"INSERT INTO `locations` (`id`, `name`, `latitude`, `longitude`, `province_id`, `region_1`, `region_2`, `region_3`, `street`, `number`, `postal`, `img`, `last_modified`) VALUES (NULL,'"&amp;SUBSTITUTE('Locations-Stops'!F3969,"'","\'")&amp;"',"&amp;IF('Locations-Stops'!D3969&lt;&gt;"",LEFT('Locations-Stops'!D3969,2)&amp;"."&amp;RIGHT('Locations-Stops'!D3969,LEN('Locations-Stops'!D3969)-2),"0")&amp;","&amp;IF('Locations-Stops'!E3969&lt;&gt;"",LEFT('Locations-Stops'!E3969,1)&amp;"."&amp;RIGHT('Locations-Stops'!E3969,LEN('Locations-Stops'!E3969)-1),"0")&amp;","&amp;IF('Locations-Stops'!G3969&lt;&gt;"",VLOOKUP('Locations-Stops'!G3969,Regions!A2:B379,2,FALSE),"0")&amp;","&amp;IF('Locations-Stops'!H3969&lt;&gt;"",VLOOKUP('Locations-Stops'!H3969,Regions!C2:D379,2,FALSE),"0")&amp;","&amp;IF('Locations-Stops'!I3969&lt;&gt;"",VLOOKUP('Locations-Stops'!I3969,Regions!F2:G379,2,FALSE),"0")&amp;","&amp;IF('Locations-Stops'!J3969&lt;&gt;"",VLOOKUP('Locations-Stops'!J3969,Regions!I2:J379,2,FALSE),"0")&amp;",'"&amp;IF('Locations-Stops'!K3969&lt;&gt;"",SUBSTITUTE('Locations-Stops'!K3969,"'","\'"),"")&amp;"','"&amp;IF('Locations-Stops'!L3969&lt;&gt;"",'Locations-Stops'!L3969,"")&amp;"','"&amp;IF('Locations-Stops'!M3969&lt;&gt;"",'Locations-Stops'!M3969,"")&amp;"','"&amp;IF('Locations-Stops'!N3969&lt;&gt;"",'Locations-Stops'!N3969,"")&amp;"', CURRENT_TIMESTAMP);"</f>
        <v>INSERT INTO `locations` (`id`, `name`, `latitude`, `longitude`, `province_id`, `region_1`, `region_2`, `region_3`, `street`, `number`, `postal`, `img`, `last_modified`) VALUES (NULL,'A. C. Waterland',52.431553,4.904569,8,6,19,109,'Harpoenier','2','1121 MN','https://lh3.ggpht.com/u13wEQTnd53YfrenOGM-ZSkg7WpuiBDHSX_1HGZjfT8vT0YpW7Sl3Qwkg0Tb2pl6rCn19-yR416PTA4U-aQ', CURRENT_TIMESTAMP);</v>
      </c>
    </row>
    <row r="3968" spans="1:1" x14ac:dyDescent="0.25">
      <c r="A3968" t="str">
        <f>"INSERT INTO `locations` (`id`, `name`, `latitude`, `longitude`, `province_id`, `region_1`, `region_2`, `region_3`, `street`, `number`, `postal`, `img`, `last_modified`) VALUES (NULL,'"&amp;SUBSTITUTE('Locations-Stops'!F3970,"'","\'")&amp;"',"&amp;IF('Locations-Stops'!D3970&lt;&gt;"",LEFT('Locations-Stops'!D3970,2)&amp;"."&amp;RIGHT('Locations-Stops'!D3970,LEN('Locations-Stops'!D3970)-2),"0")&amp;","&amp;IF('Locations-Stops'!E3970&lt;&gt;"",LEFT('Locations-Stops'!E3970,1)&amp;"."&amp;RIGHT('Locations-Stops'!E3970,LEN('Locations-Stops'!E3970)-1),"0")&amp;","&amp;IF('Locations-Stops'!G3970&lt;&gt;"",VLOOKUP('Locations-Stops'!G3970,Regions!A2:B379,2,FALSE),"0")&amp;","&amp;IF('Locations-Stops'!H3970&lt;&gt;"",VLOOKUP('Locations-Stops'!H3970,Regions!C2:D379,2,FALSE),"0")&amp;","&amp;IF('Locations-Stops'!I3970&lt;&gt;"",VLOOKUP('Locations-Stops'!I3970,Regions!F2:G379,2,FALSE),"0")&amp;","&amp;IF('Locations-Stops'!J3970&lt;&gt;"",VLOOKUP('Locations-Stops'!J3970,Regions!I2:J379,2,FALSE),"0")&amp;",'"&amp;IF('Locations-Stops'!K3970&lt;&gt;"",SUBSTITUTE('Locations-Stops'!K3970,"'","\'"),"")&amp;"','"&amp;IF('Locations-Stops'!L3970&lt;&gt;"",'Locations-Stops'!L3970,"")&amp;"','"&amp;IF('Locations-Stops'!M3970&lt;&gt;"",'Locations-Stops'!M3970,"")&amp;"','"&amp;IF('Locations-Stops'!N3970&lt;&gt;"",'Locations-Stops'!N3970,"")&amp;"', CURRENT_TIMESTAMP);"</f>
        <v>INSERT INTO `locations` (`id`, `name`, `latitude`, `longitude`, `province_id`, `region_1`, `region_2`, `region_3`, `street`, `number`, `postal`, `img`, `last_modified`) VALUES (NULL,'Tennisvereniging Heb Durf',52.431394,4.906266,8,6,19,109,'Harpoenier','2','1121 MN','https://lh6.ggpht.com/StSaDKPWPJcSV-GftMsDL_1X8ILKztPAeC5BECslxyMcvnXPQi1uGS18UYkvSccupHvC08Sd2lh8VOxLzomE', CURRENT_TIMESTAMP);</v>
      </c>
    </row>
    <row r="3969" spans="1:1" x14ac:dyDescent="0.25">
      <c r="A3969" t="str">
        <f>"INSERT INTO `locations` (`id`, `name`, `latitude`, `longitude`, `province_id`, `region_1`, `region_2`, `region_3`, `street`, `number`, `postal`, `img`, `last_modified`) VALUES (NULL,'"&amp;SUBSTITUTE('Locations-Stops'!F3971,"'","\'")&amp;"',"&amp;IF('Locations-Stops'!D3971&lt;&gt;"",LEFT('Locations-Stops'!D3971,2)&amp;"."&amp;RIGHT('Locations-Stops'!D3971,LEN('Locations-Stops'!D3971)-2),"0")&amp;","&amp;IF('Locations-Stops'!E3971&lt;&gt;"",LEFT('Locations-Stops'!E3971,1)&amp;"."&amp;RIGHT('Locations-Stops'!E3971,LEN('Locations-Stops'!E3971)-1),"0")&amp;","&amp;IF('Locations-Stops'!G3971&lt;&gt;"",VLOOKUP('Locations-Stops'!G3971,Regions!A2:B379,2,FALSE),"0")&amp;","&amp;IF('Locations-Stops'!H3971&lt;&gt;"",VLOOKUP('Locations-Stops'!H3971,Regions!C2:D379,2,FALSE),"0")&amp;","&amp;IF('Locations-Stops'!I3971&lt;&gt;"",VLOOKUP('Locations-Stops'!I3971,Regions!F2:G379,2,FALSE),"0")&amp;","&amp;IF('Locations-Stops'!J3971&lt;&gt;"",VLOOKUP('Locations-Stops'!J3971,Regions!I2:J379,2,FALSE),"0")&amp;",'"&amp;IF('Locations-Stops'!K3971&lt;&gt;"",SUBSTITUTE('Locations-Stops'!K3971,"'","\'"),"")&amp;"','"&amp;IF('Locations-Stops'!L3971&lt;&gt;"",'Locations-Stops'!L3971,"")&amp;"','"&amp;IF('Locations-Stops'!M3971&lt;&gt;"",'Locations-Stops'!M3971,"")&amp;"','"&amp;IF('Locations-Stops'!N3971&lt;&gt;"",'Locations-Stops'!N3971,"")&amp;"', CURRENT_TIMESTAMP);"</f>
        <v>INSERT INTO `locations` (`id`, `name`, `latitude`, `longitude`, `province_id`, `region_1`, `region_2`, `region_3`, `street`, `number`, `postal`, `img`, `last_modified`) VALUES (NULL,'Sportpark Landsmeer',52.431516,4.910535,8,6,19,109,'Hermessingel','1','1121 CD','https://lh4.ggpht.com/SGZ2XH96Cox1Fhx6jc-NHf_XCyRUDWV-G07lLg2YwyLwUe2J1jzd9XwyzZgUFagMruKpYyIVxsPMZEae3TWT', CURRENT_TIMESTAMP);</v>
      </c>
    </row>
    <row r="3970" spans="1:1" x14ac:dyDescent="0.25">
      <c r="A3970" t="str">
        <f>"INSERT INTO `locations` (`id`, `name`, `latitude`, `longitude`, `province_id`, `region_1`, `region_2`, `region_3`, `street`, `number`, `postal`, `img`, `last_modified`) VALUES (NULL,'"&amp;SUBSTITUTE('Locations-Stops'!F3972,"'","\'")&amp;"',"&amp;IF('Locations-Stops'!D3972&lt;&gt;"",LEFT('Locations-Stops'!D3972,2)&amp;"."&amp;RIGHT('Locations-Stops'!D3972,LEN('Locations-Stops'!D3972)-2),"0")&amp;","&amp;IF('Locations-Stops'!E3972&lt;&gt;"",LEFT('Locations-Stops'!E3972,1)&amp;"."&amp;RIGHT('Locations-Stops'!E3972,LEN('Locations-Stops'!E3972)-1),"0")&amp;","&amp;IF('Locations-Stops'!G3972&lt;&gt;"",VLOOKUP('Locations-Stops'!G3972,Regions!A2:B379,2,FALSE),"0")&amp;","&amp;IF('Locations-Stops'!H3972&lt;&gt;"",VLOOKUP('Locations-Stops'!H3972,Regions!C2:D379,2,FALSE),"0")&amp;","&amp;IF('Locations-Stops'!I3972&lt;&gt;"",VLOOKUP('Locations-Stops'!I3972,Regions!F2:G379,2,FALSE),"0")&amp;","&amp;IF('Locations-Stops'!J3972&lt;&gt;"",VLOOKUP('Locations-Stops'!J3972,Regions!I2:J379,2,FALSE),"0")&amp;",'"&amp;IF('Locations-Stops'!K3972&lt;&gt;"",SUBSTITUTE('Locations-Stops'!K3972,"'","\'"),"")&amp;"','"&amp;IF('Locations-Stops'!L3972&lt;&gt;"",'Locations-Stops'!L3972,"")&amp;"','"&amp;IF('Locations-Stops'!M3972&lt;&gt;"",'Locations-Stops'!M3972,"")&amp;"','"&amp;IF('Locations-Stops'!N3972&lt;&gt;"",'Locations-Stops'!N3972,"")&amp;"', CURRENT_TIMESTAMP);"</f>
        <v>INSERT INTO `locations` (`id`, `name`, `latitude`, `longitude`, `province_id`, `region_1`, `region_2`, `region_3`, `street`, `number`, `postal`, `img`, `last_modified`) VALUES (NULL,'Fietsroute Knooppunt 19',52.434855,4.898704,8,6,19,109,'Het Luijendijkje','1','1121 LM','https://lh6.ggpht.com/21bJfwHfoHKVFQqsWue0pkxadXXr3JeyyijfpLLfQdpRMmwSZ-4o-zKDpl8BIPQs8tAIzPDXCBU0pIKTIz4', CURRENT_TIMESTAMP);</v>
      </c>
    </row>
    <row r="3971" spans="1:1" x14ac:dyDescent="0.25">
      <c r="A3971" t="str">
        <f>"INSERT INTO `locations` (`id`, `name`, `latitude`, `longitude`, `province_id`, `region_1`, `region_2`, `region_3`, `street`, `number`, `postal`, `img`, `last_modified`) VALUES (NULL,'"&amp;SUBSTITUTE('Locations-Stops'!F3973,"'","\'")&amp;"',"&amp;IF('Locations-Stops'!D3973&lt;&gt;"",LEFT('Locations-Stops'!D3973,2)&amp;"."&amp;RIGHT('Locations-Stops'!D3973,LEN('Locations-Stops'!D3973)-2),"0")&amp;","&amp;IF('Locations-Stops'!E3973&lt;&gt;"",LEFT('Locations-Stops'!E3973,1)&amp;"."&amp;RIGHT('Locations-Stops'!E3973,LEN('Locations-Stops'!E3973)-1),"0")&amp;","&amp;IF('Locations-Stops'!G3973&lt;&gt;"",VLOOKUP('Locations-Stops'!G3973,Regions!A2:B379,2,FALSE),"0")&amp;","&amp;IF('Locations-Stops'!H3973&lt;&gt;"",VLOOKUP('Locations-Stops'!H3973,Regions!C2:D379,2,FALSE),"0")&amp;","&amp;IF('Locations-Stops'!I3973&lt;&gt;"",VLOOKUP('Locations-Stops'!I3973,Regions!F2:G379,2,FALSE),"0")&amp;","&amp;IF('Locations-Stops'!J3973&lt;&gt;"",VLOOKUP('Locations-Stops'!J3973,Regions!I2:J379,2,FALSE),"0")&amp;",'"&amp;IF('Locations-Stops'!K3973&lt;&gt;"",SUBSTITUTE('Locations-Stops'!K3973,"'","\'"),"")&amp;"','"&amp;IF('Locations-Stops'!L3973&lt;&gt;"",'Locations-Stops'!L3973,"")&amp;"','"&amp;IF('Locations-Stops'!M3973&lt;&gt;"",'Locations-Stops'!M3973,"")&amp;"','"&amp;IF('Locations-Stops'!N3973&lt;&gt;"",'Locations-Stops'!N3973,"")&amp;"', CURRENT_TIMESTAMP);"</f>
        <v>INSERT INTO `locations` (`id`, `name`, `latitude`, `longitude`, `province_id`, `region_1`, `region_2`, `region_3`, `street`, `number`, `postal`, `img`, `last_modified`) VALUES (NULL,'Klein Speeltuintje',52.43069,4.902138,8,6,19,109,'Kaaskoper','10','1121 LR','https://lh3.ggpht.com/U2MqBgGfM342I1thk9dxvCfT7KfSZl8MfemXOkMWYYHV2XrqlQff4LBWmlWOi5WXeHOCGgnnaKy4kGWhGcvklQ', CURRENT_TIMESTAMP);</v>
      </c>
    </row>
    <row r="3972" spans="1:1" x14ac:dyDescent="0.25">
      <c r="A3972" t="str">
        <f>"INSERT INTO `locations` (`id`, `name`, `latitude`, `longitude`, `province_id`, `region_1`, `region_2`, `region_3`, `street`, `number`, `postal`, `img`, `last_modified`) VALUES (NULL,'"&amp;SUBSTITUTE('Locations-Stops'!F3974,"'","\'")&amp;"',"&amp;IF('Locations-Stops'!D3974&lt;&gt;"",LEFT('Locations-Stops'!D3974,2)&amp;"."&amp;RIGHT('Locations-Stops'!D3974,LEN('Locations-Stops'!D3974)-2),"0")&amp;","&amp;IF('Locations-Stops'!E3974&lt;&gt;"",LEFT('Locations-Stops'!E3974,1)&amp;"."&amp;RIGHT('Locations-Stops'!E3974,LEN('Locations-Stops'!E3974)-1),"0")&amp;","&amp;IF('Locations-Stops'!G3974&lt;&gt;"",VLOOKUP('Locations-Stops'!G3974,Regions!A2:B379,2,FALSE),"0")&amp;","&amp;IF('Locations-Stops'!H3974&lt;&gt;"",VLOOKUP('Locations-Stops'!H3974,Regions!C2:D379,2,FALSE),"0")&amp;","&amp;IF('Locations-Stops'!I3974&lt;&gt;"",VLOOKUP('Locations-Stops'!I3974,Regions!F2:G379,2,FALSE),"0")&amp;","&amp;IF('Locations-Stops'!J3974&lt;&gt;"",VLOOKUP('Locations-Stops'!J3974,Regions!I2:J379,2,FALSE),"0")&amp;",'"&amp;IF('Locations-Stops'!K3974&lt;&gt;"",SUBSTITUTE('Locations-Stops'!K3974,"'","\'"),"")&amp;"','"&amp;IF('Locations-Stops'!L3974&lt;&gt;"",'Locations-Stops'!L3974,"")&amp;"','"&amp;IF('Locations-Stops'!M3974&lt;&gt;"",'Locations-Stops'!M3974,"")&amp;"','"&amp;IF('Locations-Stops'!N3974&lt;&gt;"",'Locations-Stops'!N3974,"")&amp;"', CURRENT_TIMESTAMP);"</f>
        <v>INSERT INTO `locations` (`id`, `name`, `latitude`, `longitude`, `province_id`, `region_1`, `region_2`, `region_3`, `street`, `number`, `postal`, `img`, `last_modified`) VALUES (NULL,'Fietsroute Knooppunt 37',52.425882,4.950295,8,6,19,109,'Kanaaldijk','90','1121 NZ','https://lh3.ggpht.com/GOYpxsgOdqWHs3VoYzmCdUiyA6kFrii0gJ7AODsB80woshszI_ylZ6cnE7GogDu0dGc-DHgz7_VqHQnNtzGD', CURRENT_TIMESTAMP);</v>
      </c>
    </row>
    <row r="3973" spans="1:1" x14ac:dyDescent="0.25">
      <c r="A3973" t="str">
        <f>"INSERT INTO `locations` (`id`, `name`, `latitude`, `longitude`, `province_id`, `region_1`, `region_2`, `region_3`, `street`, `number`, `postal`, `img`, `last_modified`) VALUES (NULL,'"&amp;SUBSTITUTE('Locations-Stops'!F3975,"'","\'")&amp;"',"&amp;IF('Locations-Stops'!D3975&lt;&gt;"",LEFT('Locations-Stops'!D3975,2)&amp;"."&amp;RIGHT('Locations-Stops'!D3975,LEN('Locations-Stops'!D3975)-2),"0")&amp;","&amp;IF('Locations-Stops'!E3975&lt;&gt;"",LEFT('Locations-Stops'!E3975,1)&amp;"."&amp;RIGHT('Locations-Stops'!E3975,LEN('Locations-Stops'!E3975)-1),"0")&amp;","&amp;IF('Locations-Stops'!G3975&lt;&gt;"",VLOOKUP('Locations-Stops'!G3975,Regions!A2:B379,2,FALSE),"0")&amp;","&amp;IF('Locations-Stops'!H3975&lt;&gt;"",VLOOKUP('Locations-Stops'!H3975,Regions!C2:D379,2,FALSE),"0")&amp;","&amp;IF('Locations-Stops'!I3975&lt;&gt;"",VLOOKUP('Locations-Stops'!I3975,Regions!F2:G379,2,FALSE),"0")&amp;","&amp;IF('Locations-Stops'!J3975&lt;&gt;"",VLOOKUP('Locations-Stops'!J3975,Regions!I2:J379,2,FALSE),"0")&amp;",'"&amp;IF('Locations-Stops'!K3975&lt;&gt;"",SUBSTITUTE('Locations-Stops'!K3975,"'","\'"),"")&amp;"','"&amp;IF('Locations-Stops'!L3975&lt;&gt;"",'Locations-Stops'!L3975,"")&amp;"','"&amp;IF('Locations-Stops'!M3975&lt;&gt;"",'Locations-Stops'!M3975,"")&amp;"','"&amp;IF('Locations-Stops'!N3975&lt;&gt;"",'Locations-Stops'!N3975,"")&amp;"', CURRENT_TIMESTAMP);"</f>
        <v>INSERT INTO `locations` (`id`, `name`, `latitude`, `longitude`, `province_id`, `region_1`, `region_2`, `region_3`, `street`, `number`, `postal`, `img`, `last_modified`) VALUES (NULL,'First Stone Plaque',52.432251,4.913479,8,6,19,109,'Kerkstraat','','1121 DL','https://lh3.ggpht.com/AFq6XoZYHcIw68G5dNxJHf7X-xtVmnk4f5ZUEA2k4DJQaxJROBxR2F2MOP3nPMig1pbqfIqi_BJfta6IdKbaIA', CURRENT_TIMESTAMP);</v>
      </c>
    </row>
    <row r="3974" spans="1:1" x14ac:dyDescent="0.25">
      <c r="A3974" t="str">
        <f>"INSERT INTO `locations` (`id`, `name`, `latitude`, `longitude`, `province_id`, `region_1`, `region_2`, `region_3`, `street`, `number`, `postal`, `img`, `last_modified`) VALUES (NULL,'"&amp;SUBSTITUTE('Locations-Stops'!F3976,"'","\'")&amp;"',"&amp;IF('Locations-Stops'!D3976&lt;&gt;"",LEFT('Locations-Stops'!D3976,2)&amp;"."&amp;RIGHT('Locations-Stops'!D3976,LEN('Locations-Stops'!D3976)-2),"0")&amp;","&amp;IF('Locations-Stops'!E3976&lt;&gt;"",LEFT('Locations-Stops'!E3976,1)&amp;"."&amp;RIGHT('Locations-Stops'!E3976,LEN('Locations-Stops'!E3976)-1),"0")&amp;","&amp;IF('Locations-Stops'!G3976&lt;&gt;"",VLOOKUP('Locations-Stops'!G3976,Regions!A2:B379,2,FALSE),"0")&amp;","&amp;IF('Locations-Stops'!H3976&lt;&gt;"",VLOOKUP('Locations-Stops'!H3976,Regions!C2:D379,2,FALSE),"0")&amp;","&amp;IF('Locations-Stops'!I3976&lt;&gt;"",VLOOKUP('Locations-Stops'!I3976,Regions!F2:G379,2,FALSE),"0")&amp;","&amp;IF('Locations-Stops'!J3976&lt;&gt;"",VLOOKUP('Locations-Stops'!J3976,Regions!I2:J379,2,FALSE),"0")&amp;",'"&amp;IF('Locations-Stops'!K3976&lt;&gt;"",SUBSTITUTE('Locations-Stops'!K3976,"'","\'"),"")&amp;"','"&amp;IF('Locations-Stops'!L3976&lt;&gt;"",'Locations-Stops'!L3976,"")&amp;"','"&amp;IF('Locations-Stops'!M3976&lt;&gt;"",'Locations-Stops'!M3976,"")&amp;"','"&amp;IF('Locations-Stops'!N3976&lt;&gt;"",'Locations-Stops'!N3976,"")&amp;"', CURRENT_TIMESTAMP);"</f>
        <v>INSERT INTO `locations` (`id`, `name`, `latitude`, `longitude`, `province_id`, `region_1`, `region_2`, `region_3`, `street`, `number`, `postal`, `img`, `last_modified`) VALUES (NULL,'Last En Luwte',52.431526,4.914357,8,6,19,109,'Oude Keern','1','1121 LZ','https://lh6.ggpht.com/0D71TK6cm-WF7ZgWR6vr65HjeBHAeNSPoZZ1_fIbBbZJRzcEFwf7dYGrBeMhrtxAUn_SsYf3Qd2oV7OgSKOR', CURRENT_TIMESTAMP);</v>
      </c>
    </row>
    <row r="3975" spans="1:1" x14ac:dyDescent="0.25">
      <c r="A3975" t="str">
        <f>"INSERT INTO `locations` (`id`, `name`, `latitude`, `longitude`, `province_id`, `region_1`, `region_2`, `region_3`, `street`, `number`, `postal`, `img`, `last_modified`) VALUES (NULL,'"&amp;SUBSTITUTE('Locations-Stops'!F3977,"'","\'")&amp;"',"&amp;IF('Locations-Stops'!D3977&lt;&gt;"",LEFT('Locations-Stops'!D3977,2)&amp;"."&amp;RIGHT('Locations-Stops'!D3977,LEN('Locations-Stops'!D3977)-2),"0")&amp;","&amp;IF('Locations-Stops'!E3977&lt;&gt;"",LEFT('Locations-Stops'!E3977,1)&amp;"."&amp;RIGHT('Locations-Stops'!E3977,LEN('Locations-Stops'!E3977)-1),"0")&amp;","&amp;IF('Locations-Stops'!G3977&lt;&gt;"",VLOOKUP('Locations-Stops'!G3977,Regions!A2:B379,2,FALSE),"0")&amp;","&amp;IF('Locations-Stops'!H3977&lt;&gt;"",VLOOKUP('Locations-Stops'!H3977,Regions!C2:D379,2,FALSE),"0")&amp;","&amp;IF('Locations-Stops'!I3977&lt;&gt;"",VLOOKUP('Locations-Stops'!I3977,Regions!F2:G379,2,FALSE),"0")&amp;","&amp;IF('Locations-Stops'!J3977&lt;&gt;"",VLOOKUP('Locations-Stops'!J3977,Regions!I2:J379,2,FALSE),"0")&amp;",'"&amp;IF('Locations-Stops'!K3977&lt;&gt;"",SUBSTITUTE('Locations-Stops'!K3977,"'","\'"),"")&amp;"','"&amp;IF('Locations-Stops'!L3977&lt;&gt;"",'Locations-Stops'!L3977,"")&amp;"','"&amp;IF('Locations-Stops'!M3977&lt;&gt;"",'Locations-Stops'!M3977,"")&amp;"','"&amp;IF('Locations-Stops'!N3977&lt;&gt;"",'Locations-Stops'!N3977,"")&amp;"', CURRENT_TIMESTAMP);"</f>
        <v>INSERT INTO `locations` (`id`, `name`, `latitude`, `longitude`, `province_id`, `region_1`, `region_2`, `region_3`, `street`, `number`, `postal`, `img`, `last_modified`) VALUES (NULL,'Grietje Tump Museum',52.423113,4.90985,8,6,19,109,'Pieter Weerspad','69','1121','https://lh6.ggpht.com/hPE9pxNNf_eIO-2-5B7-TiX4EebOrGliBcXvhb29CbfEz1gT4gJucEMiiXdf0Bg_1oK706RyktgSf_YHqRmPVA', CURRENT_TIMESTAMP);</v>
      </c>
    </row>
    <row r="3976" spans="1:1" x14ac:dyDescent="0.25">
      <c r="A3976" t="str">
        <f>"INSERT INTO `locations` (`id`, `name`, `latitude`, `longitude`, `province_id`, `region_1`, `region_2`, `region_3`, `street`, `number`, `postal`, `img`, `last_modified`) VALUES (NULL,'"&amp;SUBSTITUTE('Locations-Stops'!F3978,"'","\'")&amp;"',"&amp;IF('Locations-Stops'!D3978&lt;&gt;"",LEFT('Locations-Stops'!D3978,2)&amp;"."&amp;RIGHT('Locations-Stops'!D3978,LEN('Locations-Stops'!D3978)-2),"0")&amp;","&amp;IF('Locations-Stops'!E3978&lt;&gt;"",LEFT('Locations-Stops'!E3978,1)&amp;"."&amp;RIGHT('Locations-Stops'!E3978,LEN('Locations-Stops'!E3978)-1),"0")&amp;","&amp;IF('Locations-Stops'!G3978&lt;&gt;"",VLOOKUP('Locations-Stops'!G3978,Regions!A2:B379,2,FALSE),"0")&amp;","&amp;IF('Locations-Stops'!H3978&lt;&gt;"",VLOOKUP('Locations-Stops'!H3978,Regions!C2:D379,2,FALSE),"0")&amp;","&amp;IF('Locations-Stops'!I3978&lt;&gt;"",VLOOKUP('Locations-Stops'!I3978,Regions!F2:G379,2,FALSE),"0")&amp;","&amp;IF('Locations-Stops'!J3978&lt;&gt;"",VLOOKUP('Locations-Stops'!J3978,Regions!I2:J379,2,FALSE),"0")&amp;",'"&amp;IF('Locations-Stops'!K3978&lt;&gt;"",SUBSTITUTE('Locations-Stops'!K3978,"'","\'"),"")&amp;"','"&amp;IF('Locations-Stops'!L3978&lt;&gt;"",'Locations-Stops'!L3978,"")&amp;"','"&amp;IF('Locations-Stops'!M3978&lt;&gt;"",'Locations-Stops'!M3978,"")&amp;"','"&amp;IF('Locations-Stops'!N3978&lt;&gt;"",'Locations-Stops'!N3978,"")&amp;"', CURRENT_TIMESTAMP);"</f>
        <v>INSERT INTO `locations` (`id`, `name`, `latitude`, `longitude`, `province_id`, `region_1`, `region_2`, `region_3`, `street`, `number`, `postal`, `img`, `last_modified`) VALUES (NULL,'Duikcentrum Down Under',52.422563,4.906661,8,6,19,109,'Pieter Weerspad','','1121','https://lh4.ggpht.com/z6XcVuhtMBN0gX6w-bpRtLNeUnKgRfQ7DBH0jjQYVGnY3vQn-vgz9BQYiTCySOj7TryvsGHWNMoknhuRm7S3', CURRENT_TIMESTAMP);</v>
      </c>
    </row>
    <row r="3977" spans="1:1" x14ac:dyDescent="0.25">
      <c r="A3977" t="str">
        <f>"INSERT INTO `locations` (`id`, `name`, `latitude`, `longitude`, `province_id`, `region_1`, `region_2`, `region_3`, `street`, `number`, `postal`, `img`, `last_modified`) VALUES (NULL,'"&amp;SUBSTITUTE('Locations-Stops'!F3979,"'","\'")&amp;"',"&amp;IF('Locations-Stops'!D3979&lt;&gt;"",LEFT('Locations-Stops'!D3979,2)&amp;"."&amp;RIGHT('Locations-Stops'!D3979,LEN('Locations-Stops'!D3979)-2),"0")&amp;","&amp;IF('Locations-Stops'!E3979&lt;&gt;"",LEFT('Locations-Stops'!E3979,1)&amp;"."&amp;RIGHT('Locations-Stops'!E3979,LEN('Locations-Stops'!E3979)-1),"0")&amp;","&amp;IF('Locations-Stops'!G3979&lt;&gt;"",VLOOKUP('Locations-Stops'!G3979,Regions!A2:B379,2,FALSE),"0")&amp;","&amp;IF('Locations-Stops'!H3979&lt;&gt;"",VLOOKUP('Locations-Stops'!H3979,Regions!C2:D379,2,FALSE),"0")&amp;","&amp;IF('Locations-Stops'!I3979&lt;&gt;"",VLOOKUP('Locations-Stops'!I3979,Regions!F2:G379,2,FALSE),"0")&amp;","&amp;IF('Locations-Stops'!J3979&lt;&gt;"",VLOOKUP('Locations-Stops'!J3979,Regions!I2:J379,2,FALSE),"0")&amp;",'"&amp;IF('Locations-Stops'!K3979&lt;&gt;"",SUBSTITUTE('Locations-Stops'!K3979,"'","\'"),"")&amp;"','"&amp;IF('Locations-Stops'!L3979&lt;&gt;"",'Locations-Stops'!L3979,"")&amp;"','"&amp;IF('Locations-Stops'!M3979&lt;&gt;"",'Locations-Stops'!M3979,"")&amp;"','"&amp;IF('Locations-Stops'!N3979&lt;&gt;"",'Locations-Stops'!N3979,"")&amp;"', CURRENT_TIMESTAMP);"</f>
        <v>INSERT INTO `locations` (`id`, `name`, `latitude`, `longitude`, `province_id`, `region_1`, `region_2`, `region_3`, `street`, `number`, `postal`, `img`, `last_modified`) VALUES (NULL,'Verkleedkleren',52.432085,4.914538,8,6,19,109,'Raadhuisstraat','1','1121 XC','https://lh3.ggpht.com/h-1xS_FiFzOMOCqhl_zysZQkT5G48jKTuhkpyexJFraOK6dChgSC_zdHduEE8Am2cPfpUsq45PF_3lduOQ9i', CURRENT_TIMESTAMP);</v>
      </c>
    </row>
    <row r="3978" spans="1:1" x14ac:dyDescent="0.25">
      <c r="A3978" t="str">
        <f>"INSERT INTO `locations` (`id`, `name`, `latitude`, `longitude`, `province_id`, `region_1`, `region_2`, `region_3`, `street`, `number`, `postal`, `img`, `last_modified`) VALUES (NULL,'"&amp;SUBSTITUTE('Locations-Stops'!F3980,"'","\'")&amp;"',"&amp;IF('Locations-Stops'!D3980&lt;&gt;"",LEFT('Locations-Stops'!D3980,2)&amp;"."&amp;RIGHT('Locations-Stops'!D3980,LEN('Locations-Stops'!D3980)-2),"0")&amp;","&amp;IF('Locations-Stops'!E3980&lt;&gt;"",LEFT('Locations-Stops'!E3980,1)&amp;"."&amp;RIGHT('Locations-Stops'!E3980,LEN('Locations-Stops'!E3980)-1),"0")&amp;","&amp;IF('Locations-Stops'!G3980&lt;&gt;"",VLOOKUP('Locations-Stops'!G3980,Regions!A2:B379,2,FALSE),"0")&amp;","&amp;IF('Locations-Stops'!H3980&lt;&gt;"",VLOOKUP('Locations-Stops'!H3980,Regions!C2:D379,2,FALSE),"0")&amp;","&amp;IF('Locations-Stops'!I3980&lt;&gt;"",VLOOKUP('Locations-Stops'!I3980,Regions!F2:G379,2,FALSE),"0")&amp;","&amp;IF('Locations-Stops'!J3980&lt;&gt;"",VLOOKUP('Locations-Stops'!J3980,Regions!I2:J379,2,FALSE),"0")&amp;",'"&amp;IF('Locations-Stops'!K3980&lt;&gt;"",SUBSTITUTE('Locations-Stops'!K3980,"'","\'"),"")&amp;"','"&amp;IF('Locations-Stops'!L3980&lt;&gt;"",'Locations-Stops'!L3980,"")&amp;"','"&amp;IF('Locations-Stops'!M3980&lt;&gt;"",'Locations-Stops'!M3980,"")&amp;"','"&amp;IF('Locations-Stops'!N3980&lt;&gt;"",'Locations-Stops'!N3980,"")&amp;"', CURRENT_TIMESTAMP);"</f>
        <v>INSERT INTO `locations` (`id`, `name`, `latitude`, `longitude`, `province_id`, `region_1`, `region_2`, `region_3`, `street`, `number`, `postal`, `img`, `last_modified`) VALUES (NULL,'Alien Artwork',52.431903,4.915991,8,6,19,109,'Raadhuisstraat','10','1121 XD','https://lh4.ggpht.com/PhMkmRjFIFWDWg6ozV7And0Sb7qEMQ8LTXFBViJK1M2gUG9szI1sNB8Gaht3bF8Id5bNrrIq7Q2vyQmt9oMlGQ', CURRENT_TIMESTAMP);</v>
      </c>
    </row>
    <row r="3979" spans="1:1" x14ac:dyDescent="0.25">
      <c r="A3979" t="str">
        <f>"INSERT INTO `locations` (`id`, `name`, `latitude`, `longitude`, `province_id`, `region_1`, `region_2`, `region_3`, `street`, `number`, `postal`, `img`, `last_modified`) VALUES (NULL,'"&amp;SUBSTITUTE('Locations-Stops'!F3981,"'","\'")&amp;"',"&amp;IF('Locations-Stops'!D3981&lt;&gt;"",LEFT('Locations-Stops'!D3981,2)&amp;"."&amp;RIGHT('Locations-Stops'!D3981,LEN('Locations-Stops'!D3981)-2),"0")&amp;","&amp;IF('Locations-Stops'!E3981&lt;&gt;"",LEFT('Locations-Stops'!E3981,1)&amp;"."&amp;RIGHT('Locations-Stops'!E3981,LEN('Locations-Stops'!E3981)-1),"0")&amp;","&amp;IF('Locations-Stops'!G3981&lt;&gt;"",VLOOKUP('Locations-Stops'!G3981,Regions!A2:B379,2,FALSE),"0")&amp;","&amp;IF('Locations-Stops'!H3981&lt;&gt;"",VLOOKUP('Locations-Stops'!H3981,Regions!C2:D379,2,FALSE),"0")&amp;","&amp;IF('Locations-Stops'!I3981&lt;&gt;"",VLOOKUP('Locations-Stops'!I3981,Regions!F2:G379,2,FALSE),"0")&amp;","&amp;IF('Locations-Stops'!J3981&lt;&gt;"",VLOOKUP('Locations-Stops'!J3981,Regions!I2:J379,2,FALSE),"0")&amp;",'"&amp;IF('Locations-Stops'!K3981&lt;&gt;"",SUBSTITUTE('Locations-Stops'!K3981,"'","\'"),"")&amp;"','"&amp;IF('Locations-Stops'!L3981&lt;&gt;"",'Locations-Stops'!L3981,"")&amp;"','"&amp;IF('Locations-Stops'!M3981&lt;&gt;"",'Locations-Stops'!M3981,"")&amp;"','"&amp;IF('Locations-Stops'!N3981&lt;&gt;"",'Locations-Stops'!N3981,"")&amp;"', CURRENT_TIMESTAMP);"</f>
        <v>INSERT INTO `locations` (`id`, `name`, `latitude`, `longitude`, `province_id`, `region_1`, `region_2`, `region_3`, `street`, `number`, `postal`, `img`, `last_modified`) VALUES (NULL,'Mienie Playground',52.426514,4.91617,8,6,19,109,'Radboud','16','1121','https://lh3.googleusercontent.com/N28Ime6s1tdxZD4CX2e-uSzhHFTiy99gCvXjWxNoyE89b51NVHycFlPjJNLUv696teXcfE0j6_obHta74zXp_g', CURRENT_TIMESTAMP);</v>
      </c>
    </row>
    <row r="3980" spans="1:1" x14ac:dyDescent="0.25">
      <c r="A3980" t="str">
        <f>"INSERT INTO `locations` (`id`, `name`, `latitude`, `longitude`, `province_id`, `region_1`, `region_2`, `region_3`, `street`, `number`, `postal`, `img`, `last_modified`) VALUES (NULL,'"&amp;SUBSTITUTE('Locations-Stops'!F3982,"'","\'")&amp;"',"&amp;IF('Locations-Stops'!D3982&lt;&gt;"",LEFT('Locations-Stops'!D3982,2)&amp;"."&amp;RIGHT('Locations-Stops'!D3982,LEN('Locations-Stops'!D3982)-2),"0")&amp;","&amp;IF('Locations-Stops'!E3982&lt;&gt;"",LEFT('Locations-Stops'!E3982,1)&amp;"."&amp;RIGHT('Locations-Stops'!E3982,LEN('Locations-Stops'!E3982)-1),"0")&amp;","&amp;IF('Locations-Stops'!G3982&lt;&gt;"",VLOOKUP('Locations-Stops'!G3982,Regions!A2:B379,2,FALSE),"0")&amp;","&amp;IF('Locations-Stops'!H3982&lt;&gt;"",VLOOKUP('Locations-Stops'!H3982,Regions!C2:D379,2,FALSE),"0")&amp;","&amp;IF('Locations-Stops'!I3982&lt;&gt;"",VLOOKUP('Locations-Stops'!I3982,Regions!F2:G379,2,FALSE),"0")&amp;","&amp;IF('Locations-Stops'!J3982&lt;&gt;"",VLOOKUP('Locations-Stops'!J3982,Regions!I2:J379,2,FALSE),"0")&amp;",'"&amp;IF('Locations-Stops'!K3982&lt;&gt;"",SUBSTITUTE('Locations-Stops'!K3982,"'","\'"),"")&amp;"','"&amp;IF('Locations-Stops'!L3982&lt;&gt;"",'Locations-Stops'!L3982,"")&amp;"','"&amp;IF('Locations-Stops'!M3982&lt;&gt;"",'Locations-Stops'!M3982,"")&amp;"','"&amp;IF('Locations-Stops'!N3982&lt;&gt;"",'Locations-Stops'!N3982,"")&amp;"', CURRENT_TIMESTAMP);"</f>
        <v>INSERT INTO `locations` (`id`, `name`, `latitude`, `longitude`, `province_id`, `region_1`, `region_2`, `region_3`, `street`, `number`, `postal`, `img`, `last_modified`) VALUES (NULL,'Red Bike Blue Bike',52.427537,4.917998,8,6,19,109,'Rhijnestein','201','1121','https://lh5.ggpht.com/ToQSSa2VWOnIR6zVT8kXhGKcsCCqIIGsh1gcHMrSHbdbqKg4uJMG5f8z9V3mKH_ZYQGuLcRrlh4gatm4VHQ', CURRENT_TIMESTAMP);</v>
      </c>
    </row>
    <row r="3981" spans="1:1" x14ac:dyDescent="0.25">
      <c r="A3981" t="str">
        <f>"INSERT INTO `locations` (`id`, `name`, `latitude`, `longitude`, `province_id`, `region_1`, `region_2`, `region_3`, `street`, `number`, `postal`, `img`, `last_modified`) VALUES (NULL,'"&amp;SUBSTITUTE('Locations-Stops'!F3983,"'","\'")&amp;"',"&amp;IF('Locations-Stops'!D3983&lt;&gt;"",LEFT('Locations-Stops'!D3983,2)&amp;"."&amp;RIGHT('Locations-Stops'!D3983,LEN('Locations-Stops'!D3983)-2),"0")&amp;","&amp;IF('Locations-Stops'!E3983&lt;&gt;"",LEFT('Locations-Stops'!E3983,1)&amp;"."&amp;RIGHT('Locations-Stops'!E3983,LEN('Locations-Stops'!E3983)-1),"0")&amp;","&amp;IF('Locations-Stops'!G3983&lt;&gt;"",VLOOKUP('Locations-Stops'!G3983,Regions!A2:B379,2,FALSE),"0")&amp;","&amp;IF('Locations-Stops'!H3983&lt;&gt;"",VLOOKUP('Locations-Stops'!H3983,Regions!C2:D379,2,FALSE),"0")&amp;","&amp;IF('Locations-Stops'!I3983&lt;&gt;"",VLOOKUP('Locations-Stops'!I3983,Regions!F2:G379,2,FALSE),"0")&amp;","&amp;IF('Locations-Stops'!J3983&lt;&gt;"",VLOOKUP('Locations-Stops'!J3983,Regions!I2:J379,2,FALSE),"0")&amp;",'"&amp;IF('Locations-Stops'!K3983&lt;&gt;"",SUBSTITUTE('Locations-Stops'!K3983,"'","\'"),"")&amp;"','"&amp;IF('Locations-Stops'!L3983&lt;&gt;"",'Locations-Stops'!L3983,"")&amp;"','"&amp;IF('Locations-Stops'!M3983&lt;&gt;"",'Locations-Stops'!M3983,"")&amp;"','"&amp;IF('Locations-Stops'!N3983&lt;&gt;"",'Locations-Stops'!N3983,"")&amp;"', CURRENT_TIMESTAMP);"</f>
        <v>INSERT INTO `locations` (`id`, `name`, `latitude`, `longitude`, `province_id`, `region_1`, `region_2`, `region_3`, `street`, `number`, `postal`, `img`, `last_modified`) VALUES (NULL,'Speeltuintje 2',52.429244,4.907691,8,6,19,109,'Schaepeboet','36','1121 JT','https://lh6.ggpht.com/kA13WCIdLepgKuSh5mUcwKvstIwhpPIu8g4e2UVqixpCbw_6d-GOjYO6ME4RgF8qRdSkEchUidBUlb0WStOq', CURRENT_TIMESTAMP);</v>
      </c>
    </row>
    <row r="3982" spans="1:1" x14ac:dyDescent="0.25">
      <c r="A3982" t="str">
        <f>"INSERT INTO `locations` (`id`, `name`, `latitude`, `longitude`, `province_id`, `region_1`, `region_2`, `region_3`, `street`, `number`, `postal`, `img`, `last_modified`) VALUES (NULL,'"&amp;SUBSTITUTE('Locations-Stops'!F3984,"'","\'")&amp;"',"&amp;IF('Locations-Stops'!D3984&lt;&gt;"",LEFT('Locations-Stops'!D3984,2)&amp;"."&amp;RIGHT('Locations-Stops'!D3984,LEN('Locations-Stops'!D3984)-2),"0")&amp;","&amp;IF('Locations-Stops'!E3984&lt;&gt;"",LEFT('Locations-Stops'!E3984,1)&amp;"."&amp;RIGHT('Locations-Stops'!E3984,LEN('Locations-Stops'!E3984)-1),"0")&amp;","&amp;IF('Locations-Stops'!G3984&lt;&gt;"",VLOOKUP('Locations-Stops'!G3984,Regions!A2:B379,2,FALSE),"0")&amp;","&amp;IF('Locations-Stops'!H3984&lt;&gt;"",VLOOKUP('Locations-Stops'!H3984,Regions!C2:D379,2,FALSE),"0")&amp;","&amp;IF('Locations-Stops'!I3984&lt;&gt;"",VLOOKUP('Locations-Stops'!I3984,Regions!F2:G379,2,FALSE),"0")&amp;","&amp;IF('Locations-Stops'!J3984&lt;&gt;"",VLOOKUP('Locations-Stops'!J3984,Regions!I2:J379,2,FALSE),"0")&amp;",'"&amp;IF('Locations-Stops'!K3984&lt;&gt;"",SUBSTITUTE('Locations-Stops'!K3984,"'","\'"),"")&amp;"','"&amp;IF('Locations-Stops'!L3984&lt;&gt;"",'Locations-Stops'!L3984,"")&amp;"','"&amp;IF('Locations-Stops'!M3984&lt;&gt;"",'Locations-Stops'!M3984,"")&amp;"','"&amp;IF('Locations-Stops'!N3984&lt;&gt;"",'Locations-Stops'!N3984,"")&amp;"', CURRENT_TIMESTAMP);"</f>
        <v>INSERT INTO `locations` (`id`, `name`, `latitude`, `longitude`, `province_id`, `region_1`, `region_2`, `region_3`, `street`, `number`, `postal`, `img`, `last_modified`) VALUES (NULL,'Fietsroute Knooppunt 20',52.431245,4.913794,8,6,19,109,'Sportlaan','2','1121 CB','https://lh4.ggpht.com/TyIsrXeU7VpGGxMle76vfECRVO_5mTealACUOZxyJIxglYA2I6wCEZ2x1WkX-l7KSFGye12T30pjyi3LfEs', CURRENT_TIMESTAMP);</v>
      </c>
    </row>
    <row r="3983" spans="1:1" x14ac:dyDescent="0.25">
      <c r="A3983" t="str">
        <f>"INSERT INTO `locations` (`id`, `name`, `latitude`, `longitude`, `province_id`, `region_1`, `region_2`, `region_3`, `street`, `number`, `postal`, `img`, `last_modified`) VALUES (NULL,'"&amp;SUBSTITUTE('Locations-Stops'!F3985,"'","\'")&amp;"',"&amp;IF('Locations-Stops'!D3985&lt;&gt;"",LEFT('Locations-Stops'!D3985,2)&amp;"."&amp;RIGHT('Locations-Stops'!D3985,LEN('Locations-Stops'!D3985)-2),"0")&amp;","&amp;IF('Locations-Stops'!E3985&lt;&gt;"",LEFT('Locations-Stops'!E3985,1)&amp;"."&amp;RIGHT('Locations-Stops'!E3985,LEN('Locations-Stops'!E3985)-1),"0")&amp;","&amp;IF('Locations-Stops'!G3985&lt;&gt;"",VLOOKUP('Locations-Stops'!G3985,Regions!A2:B379,2,FALSE),"0")&amp;","&amp;IF('Locations-Stops'!H3985&lt;&gt;"",VLOOKUP('Locations-Stops'!H3985,Regions!C2:D379,2,FALSE),"0")&amp;","&amp;IF('Locations-Stops'!I3985&lt;&gt;"",VLOOKUP('Locations-Stops'!I3985,Regions!F2:G379,2,FALSE),"0")&amp;","&amp;IF('Locations-Stops'!J3985&lt;&gt;"",VLOOKUP('Locations-Stops'!J3985,Regions!I2:J379,2,FALSE),"0")&amp;",'"&amp;IF('Locations-Stops'!K3985&lt;&gt;"",SUBSTITUTE('Locations-Stops'!K3985,"'","\'"),"")&amp;"','"&amp;IF('Locations-Stops'!L3985&lt;&gt;"",'Locations-Stops'!L3985,"")&amp;"','"&amp;IF('Locations-Stops'!M3985&lt;&gt;"",'Locations-Stops'!M3985,"")&amp;"','"&amp;IF('Locations-Stops'!N3985&lt;&gt;"",'Locations-Stops'!N3985,"")&amp;"', CURRENT_TIMESTAMP);"</f>
        <v>INSERT INTO `locations` (`id`, `name`, `latitude`, `longitude`, `province_id`, `region_1`, `region_2`, `region_3`, `street`, `number`, `postal`, `img`, `last_modified`) VALUES (NULL,'Kroonjuweel',52.431346,4.906899,8,6,19,109,'Sportlaan','25','1121 CA','https://lh6.ggpht.com/mv3IvSH82jLAmiWMXRnDCgMx4KJHEfnk7sQe6cUT17lt8wKUgQTYwZLMjhCDyXLo4ak9pMNYETGoWiLim2v7', CURRENT_TIMESTAMP);</v>
      </c>
    </row>
    <row r="3984" spans="1:1" x14ac:dyDescent="0.25">
      <c r="A3984" t="str">
        <f>"INSERT INTO `locations` (`id`, `name`, `latitude`, `longitude`, `province_id`, `region_1`, `region_2`, `region_3`, `street`, `number`, `postal`, `img`, `last_modified`) VALUES (NULL,'"&amp;SUBSTITUTE('Locations-Stops'!F3986,"'","\'")&amp;"',"&amp;IF('Locations-Stops'!D3986&lt;&gt;"",LEFT('Locations-Stops'!D3986,2)&amp;"."&amp;RIGHT('Locations-Stops'!D3986,LEN('Locations-Stops'!D3986)-2),"0")&amp;","&amp;IF('Locations-Stops'!E3986&lt;&gt;"",LEFT('Locations-Stops'!E3986,1)&amp;"."&amp;RIGHT('Locations-Stops'!E3986,LEN('Locations-Stops'!E3986)-1),"0")&amp;","&amp;IF('Locations-Stops'!G3986&lt;&gt;"",VLOOKUP('Locations-Stops'!G3986,Regions!A2:B379,2,FALSE),"0")&amp;","&amp;IF('Locations-Stops'!H3986&lt;&gt;"",VLOOKUP('Locations-Stops'!H3986,Regions!C2:D379,2,FALSE),"0")&amp;","&amp;IF('Locations-Stops'!I3986&lt;&gt;"",VLOOKUP('Locations-Stops'!I3986,Regions!F2:G379,2,FALSE),"0")&amp;","&amp;IF('Locations-Stops'!J3986&lt;&gt;"",VLOOKUP('Locations-Stops'!J3986,Regions!I2:J379,2,FALSE),"0")&amp;",'"&amp;IF('Locations-Stops'!K3986&lt;&gt;"",SUBSTITUTE('Locations-Stops'!K3986,"'","\'"),"")&amp;"','"&amp;IF('Locations-Stops'!L3986&lt;&gt;"",'Locations-Stops'!L3986,"")&amp;"','"&amp;IF('Locations-Stops'!M3986&lt;&gt;"",'Locations-Stops'!M3986,"")&amp;"','"&amp;IF('Locations-Stops'!N3986&lt;&gt;"",'Locations-Stops'!N3986,"")&amp;"', CURRENT_TIMESTAMP);"</f>
        <v>INSERT INTO `locations` (`id`, `name`, `latitude`, `longitude`, `province_id`, `region_1`, `region_2`, `region_3`, `street`, `number`, `postal`, `img`, `last_modified`) VALUES (NULL,'Judoclub Landsmeer',52.431238,4.908439,8,6,19,109,'Sportlaan','25','1121 CA','https://lh6.ggpht.com/B0FkPGcq2IilaysQ24SFakyQ-QZqxLtmkFS5ixLmPLj1olctLnvir5rE5oGlUYxFqggv-f4Z1caTUTHyWKS7', CURRENT_TIMESTAMP);</v>
      </c>
    </row>
    <row r="3985" spans="1:1" x14ac:dyDescent="0.25">
      <c r="A3985" t="str">
        <f>"INSERT INTO `locations` (`id`, `name`, `latitude`, `longitude`, `province_id`, `region_1`, `region_2`, `region_3`, `street`, `number`, `postal`, `img`, `last_modified`) VALUES (NULL,'"&amp;SUBSTITUTE('Locations-Stops'!F3987,"'","\'")&amp;"',"&amp;IF('Locations-Stops'!D3987&lt;&gt;"",LEFT('Locations-Stops'!D3987,2)&amp;"."&amp;RIGHT('Locations-Stops'!D3987,LEN('Locations-Stops'!D3987)-2),"0")&amp;","&amp;IF('Locations-Stops'!E3987&lt;&gt;"",LEFT('Locations-Stops'!E3987,1)&amp;"."&amp;RIGHT('Locations-Stops'!E3987,LEN('Locations-Stops'!E3987)-1),"0")&amp;","&amp;IF('Locations-Stops'!G3987&lt;&gt;"",VLOOKUP('Locations-Stops'!G3987,Regions!A2:B379,2,FALSE),"0")&amp;","&amp;IF('Locations-Stops'!H3987&lt;&gt;"",VLOOKUP('Locations-Stops'!H3987,Regions!C2:D379,2,FALSE),"0")&amp;","&amp;IF('Locations-Stops'!I3987&lt;&gt;"",VLOOKUP('Locations-Stops'!I3987,Regions!F2:G379,2,FALSE),"0")&amp;","&amp;IF('Locations-Stops'!J3987&lt;&gt;"",VLOOKUP('Locations-Stops'!J3987,Regions!I2:J379,2,FALSE),"0")&amp;",'"&amp;IF('Locations-Stops'!K3987&lt;&gt;"",SUBSTITUTE('Locations-Stops'!K3987,"'","\'"),"")&amp;"','"&amp;IF('Locations-Stops'!L3987&lt;&gt;"",'Locations-Stops'!L3987,"")&amp;"','"&amp;IF('Locations-Stops'!M3987&lt;&gt;"",'Locations-Stops'!M3987,"")&amp;"','"&amp;IF('Locations-Stops'!N3987&lt;&gt;"",'Locations-Stops'!N3987,"")&amp;"', CURRENT_TIMESTAMP);"</f>
        <v>INSERT INTO `locations` (`id`, `name`, `latitude`, `longitude`, `province_id`, `region_1`, `region_2`, `region_3`, `street`, `number`, `postal`, `img`, `last_modified`) VALUES (NULL,'Vélocipède',52.429516,4.915148,8,6,19,109,'Van Beekstraat','7','1121 ND','https://lh6.ggpht.com/IkKChmRfHz1s-9fw_ELuZG7h7EyUzgeY8ZY-3Ho50zzcGuuZO5-wf6auH55f0sX9HYXa0jpwlOhpzplOAro1MQ', CURRENT_TIMESTAMP);</v>
      </c>
    </row>
    <row r="3986" spans="1:1" x14ac:dyDescent="0.25">
      <c r="A3986" t="str">
        <f>"INSERT INTO `locations` (`id`, `name`, `latitude`, `longitude`, `province_id`, `region_1`, `region_2`, `region_3`, `street`, `number`, `postal`, `img`, `last_modified`) VALUES (NULL,'"&amp;SUBSTITUTE('Locations-Stops'!F3988,"'","\'")&amp;"',"&amp;IF('Locations-Stops'!D3988&lt;&gt;"",LEFT('Locations-Stops'!D3988,2)&amp;"."&amp;RIGHT('Locations-Stops'!D3988,LEN('Locations-Stops'!D3988)-2),"0")&amp;","&amp;IF('Locations-Stops'!E3988&lt;&gt;"",LEFT('Locations-Stops'!E3988,1)&amp;"."&amp;RIGHT('Locations-Stops'!E3988,LEN('Locations-Stops'!E3988)-1),"0")&amp;","&amp;IF('Locations-Stops'!G3988&lt;&gt;"",VLOOKUP('Locations-Stops'!G3988,Regions!A2:B379,2,FALSE),"0")&amp;","&amp;IF('Locations-Stops'!H3988&lt;&gt;"",VLOOKUP('Locations-Stops'!H3988,Regions!C2:D379,2,FALSE),"0")&amp;","&amp;IF('Locations-Stops'!I3988&lt;&gt;"",VLOOKUP('Locations-Stops'!I3988,Regions!F2:G379,2,FALSE),"0")&amp;","&amp;IF('Locations-Stops'!J3988&lt;&gt;"",VLOOKUP('Locations-Stops'!J3988,Regions!I2:J379,2,FALSE),"0")&amp;",'"&amp;IF('Locations-Stops'!K3988&lt;&gt;"",SUBSTITUTE('Locations-Stops'!K3988,"'","\'"),"")&amp;"','"&amp;IF('Locations-Stops'!L3988&lt;&gt;"",'Locations-Stops'!L3988,"")&amp;"','"&amp;IF('Locations-Stops'!M3988&lt;&gt;"",'Locations-Stops'!M3988,"")&amp;"','"&amp;IF('Locations-Stops'!N3988&lt;&gt;"",'Locations-Stops'!N3988,"")&amp;"', CURRENT_TIMESTAMP);"</f>
        <v>INSERT INTO `locations` (`id`, `name`, `latitude`, `longitude`, `province_id`, `region_1`, `region_2`, `region_3`, `street`, `number`, `postal`, `img`, `last_modified`) VALUES (NULL,'Ijsclub Hard Gaat ie',52.425215,4.911759,8,6,19,109,'Zuideinde','39','1121 CK','https://lh3.googleusercontent.com/H5fKUEuGgJPKKq0JwVoIOV4rjpBVjCAtmdUPJNsg9pL3shabyYKXThD2M0ed8OKYGDtKI7PiV_54Q5NdTV4tlQ', CURRENT_TIMESTAMP);</v>
      </c>
    </row>
    <row r="3987" spans="1:1" x14ac:dyDescent="0.25">
      <c r="A3987" t="str">
        <f>"INSERT INTO `locations` (`id`, `name`, `latitude`, `longitude`, `province_id`, `region_1`, `region_2`, `region_3`, `street`, `number`, `postal`, `img`, `last_modified`) VALUES (NULL,'"&amp;SUBSTITUTE('Locations-Stops'!F3989,"'","\'")&amp;"',"&amp;IF('Locations-Stops'!D3989&lt;&gt;"",LEFT('Locations-Stops'!D3989,2)&amp;"."&amp;RIGHT('Locations-Stops'!D3989,LEN('Locations-Stops'!D3989)-2),"0")&amp;","&amp;IF('Locations-Stops'!E3989&lt;&gt;"",LEFT('Locations-Stops'!E3989,1)&amp;"."&amp;RIGHT('Locations-Stops'!E3989,LEN('Locations-Stops'!E3989)-1),"0")&amp;","&amp;IF('Locations-Stops'!G3989&lt;&gt;"",VLOOKUP('Locations-Stops'!G3989,Regions!A2:B379,2,FALSE),"0")&amp;","&amp;IF('Locations-Stops'!H3989&lt;&gt;"",VLOOKUP('Locations-Stops'!H3989,Regions!C2:D379,2,FALSE),"0")&amp;","&amp;IF('Locations-Stops'!I3989&lt;&gt;"",VLOOKUP('Locations-Stops'!I3989,Regions!F2:G379,2,FALSE),"0")&amp;","&amp;IF('Locations-Stops'!J3989&lt;&gt;"",VLOOKUP('Locations-Stops'!J3989,Regions!I2:J379,2,FALSE),"0")&amp;",'"&amp;IF('Locations-Stops'!K3989&lt;&gt;"",SUBSTITUTE('Locations-Stops'!K3989,"'","\'"),"")&amp;"','"&amp;IF('Locations-Stops'!L3989&lt;&gt;"",'Locations-Stops'!L3989,"")&amp;"','"&amp;IF('Locations-Stops'!M3989&lt;&gt;"",'Locations-Stops'!M3989,"")&amp;"','"&amp;IF('Locations-Stops'!N3989&lt;&gt;"",'Locations-Stops'!N3989,"")&amp;"', CURRENT_TIMESTAMP);"</f>
        <v>INSERT INTO `locations` (`id`, `name`, `latitude`, `longitude`, `province_id`, `region_1`, `region_2`, `region_3`, `street`, `number`, `postal`, `img`, `last_modified`) VALUES (NULL,'De Eierkorf',52.426432,4.911471,8,6,19,109,'Zuideinde','48','1121 CM','https://lh6.ggpht.com/mNRuHp3vrvVjMeje15t3j5lNAQhvhDfQUa7SFuA2biLR6iMi5ZPUiFVDm3GYf7cYqUtpvU1iVOTnqFh1HH2N', CURRENT_TIMESTAMP);</v>
      </c>
    </row>
    <row r="3988" spans="1:1" x14ac:dyDescent="0.25">
      <c r="A3988" t="str">
        <f>"INSERT INTO `locations` (`id`, `name`, `latitude`, `longitude`, `province_id`, `region_1`, `region_2`, `region_3`, `street`, `number`, `postal`, `img`, `last_modified`) VALUES (NULL,'"&amp;SUBSTITUTE('Locations-Stops'!F3990,"'","\'")&amp;"',"&amp;IF('Locations-Stops'!D3990&lt;&gt;"",LEFT('Locations-Stops'!D3990,2)&amp;"."&amp;RIGHT('Locations-Stops'!D3990,LEN('Locations-Stops'!D3990)-2),"0")&amp;","&amp;IF('Locations-Stops'!E3990&lt;&gt;"",LEFT('Locations-Stops'!E3990,1)&amp;"."&amp;RIGHT('Locations-Stops'!E3990,LEN('Locations-Stops'!E3990)-1),"0")&amp;","&amp;IF('Locations-Stops'!G3990&lt;&gt;"",VLOOKUP('Locations-Stops'!G3990,Regions!A2:B379,2,FALSE),"0")&amp;","&amp;IF('Locations-Stops'!H3990&lt;&gt;"",VLOOKUP('Locations-Stops'!H3990,Regions!C2:D379,2,FALSE),"0")&amp;","&amp;IF('Locations-Stops'!I3990&lt;&gt;"",VLOOKUP('Locations-Stops'!I3990,Regions!F2:G379,2,FALSE),"0")&amp;","&amp;IF('Locations-Stops'!J3990&lt;&gt;"",VLOOKUP('Locations-Stops'!J3990,Regions!I2:J379,2,FALSE),"0")&amp;",'"&amp;IF('Locations-Stops'!K3990&lt;&gt;"",SUBSTITUTE('Locations-Stops'!K3990,"'","\'"),"")&amp;"','"&amp;IF('Locations-Stops'!L3990&lt;&gt;"",'Locations-Stops'!L3990,"")&amp;"','"&amp;IF('Locations-Stops'!M3990&lt;&gt;"",'Locations-Stops'!M3990,"")&amp;"','"&amp;IF('Locations-Stops'!N3990&lt;&gt;"",'Locations-Stops'!N3990,"")&amp;"', CURRENT_TIMESTAMP);"</f>
        <v>INSERT INTO `locations` (`id`, `name`, `latitude`, `longitude`, `province_id`, `region_1`, `region_2`, `region_3`, `street`, `number`, `postal`, `img`, `last_modified`) VALUES (NULL,'Cemetery Bells',52.425435,4.909831,8,6,19,109,'Zuideinde','64','1121 CM','https://lh6.ggpht.com/it6ZJxKzVe2TjYs-rbaCJoxWANNmb4f2Nts2Tl4a0MpmDF9L5d3ZbEThaaCxpKZHMofvN4BnNIYJEWqukmbq', CURRENT_TIMESTAMP);</v>
      </c>
    </row>
    <row r="3989" spans="1:1" x14ac:dyDescent="0.25">
      <c r="A3989" t="str">
        <f>"INSERT INTO `locations` (`id`, `name`, `latitude`, `longitude`, `province_id`, `region_1`, `region_2`, `region_3`, `street`, `number`, `postal`, `img`, `last_modified`) VALUES (NULL,'"&amp;SUBSTITUTE('Locations-Stops'!F3991,"'","\'")&amp;"',"&amp;IF('Locations-Stops'!D3991&lt;&gt;"",LEFT('Locations-Stops'!D3991,2)&amp;"."&amp;RIGHT('Locations-Stops'!D3991,LEN('Locations-Stops'!D3991)-2),"0")&amp;","&amp;IF('Locations-Stops'!E3991&lt;&gt;"",LEFT('Locations-Stops'!E3991,1)&amp;"."&amp;RIGHT('Locations-Stops'!E3991,LEN('Locations-Stops'!E3991)-1),"0")&amp;","&amp;IF('Locations-Stops'!G3991&lt;&gt;"",VLOOKUP('Locations-Stops'!G3991,Regions!A2:B379,2,FALSE),"0")&amp;","&amp;IF('Locations-Stops'!H3991&lt;&gt;"",VLOOKUP('Locations-Stops'!H3991,Regions!C2:D379,2,FALSE),"0")&amp;","&amp;IF('Locations-Stops'!I3991&lt;&gt;"",VLOOKUP('Locations-Stops'!I3991,Regions!F2:G379,2,FALSE),"0")&amp;","&amp;IF('Locations-Stops'!J3991&lt;&gt;"",VLOOKUP('Locations-Stops'!J3991,Regions!I2:J379,2,FALSE),"0")&amp;",'"&amp;IF('Locations-Stops'!K3991&lt;&gt;"",SUBSTITUTE('Locations-Stops'!K3991,"'","\'"),"")&amp;"','"&amp;IF('Locations-Stops'!L3991&lt;&gt;"",'Locations-Stops'!L3991,"")&amp;"','"&amp;IF('Locations-Stops'!M3991&lt;&gt;"",'Locations-Stops'!M3991,"")&amp;"','"&amp;IF('Locations-Stops'!N3991&lt;&gt;"",'Locations-Stops'!N3991,"")&amp;"', CURRENT_TIMESTAMP);"</f>
        <v>INSERT INTO `locations` (`id`, `name`, `latitude`, `longitude`, `province_id`, `region_1`, `region_2`, `region_3`, `street`, `number`, `postal`, `img`, `last_modified`) VALUES (NULL,'Buddhavihara Temple',52.421422,4.907961,8,6,19,109,'Zuideinde','120','1121 DH','https://lh6.ggpht.com/YXGxpzDew-otHJV1BzV8U1M8EvtfjZiQzLdAZBX0KXta3ss-ykMh6IyFavcf-ZSlfKvw3lQPhWFZc1MkH2r5', CURRENT_TIMESTAMP);</v>
      </c>
    </row>
    <row r="3990" spans="1:1" x14ac:dyDescent="0.25">
      <c r="A3990" t="str">
        <f>"INSERT INTO `locations` (`id`, `name`, `latitude`, `longitude`, `province_id`, `region_1`, `region_2`, `region_3`, `street`, `number`, `postal`, `img`, `last_modified`) VALUES (NULL,'"&amp;SUBSTITUTE('Locations-Stops'!F3992,"'","\'")&amp;"',"&amp;IF('Locations-Stops'!D3992&lt;&gt;"",LEFT('Locations-Stops'!D3992,2)&amp;"."&amp;RIGHT('Locations-Stops'!D3992,LEN('Locations-Stops'!D3992)-2),"0")&amp;","&amp;IF('Locations-Stops'!E3992&lt;&gt;"",LEFT('Locations-Stops'!E3992,1)&amp;"."&amp;RIGHT('Locations-Stops'!E3992,LEN('Locations-Stops'!E3992)-1),"0")&amp;","&amp;IF('Locations-Stops'!G3992&lt;&gt;"",VLOOKUP('Locations-Stops'!G3992,Regions!A2:B379,2,FALSE),"0")&amp;","&amp;IF('Locations-Stops'!H3992&lt;&gt;"",VLOOKUP('Locations-Stops'!H3992,Regions!C2:D379,2,FALSE),"0")&amp;","&amp;IF('Locations-Stops'!I3992&lt;&gt;"",VLOOKUP('Locations-Stops'!I3992,Regions!F2:G379,2,FALSE),"0")&amp;","&amp;IF('Locations-Stops'!J3992&lt;&gt;"",VLOOKUP('Locations-Stops'!J3992,Regions!I2:J379,2,FALSE),"0")&amp;",'"&amp;IF('Locations-Stops'!K3992&lt;&gt;"",SUBSTITUTE('Locations-Stops'!K3992,"'","\'"),"")&amp;"','"&amp;IF('Locations-Stops'!L3992&lt;&gt;"",'Locations-Stops'!L3992,"")&amp;"','"&amp;IF('Locations-Stops'!M3992&lt;&gt;"",'Locations-Stops'!M3992,"")&amp;"','"&amp;IF('Locations-Stops'!N3992&lt;&gt;"",'Locations-Stops'!N3992,"")&amp;"', CURRENT_TIMESTAMP);"</f>
        <v>INSERT INTO `locations` (`id`, `name`, `latitude`, `longitude`, `province_id`, `region_1`, `region_2`, `region_3`, `street`, `number`, `postal`, `img`, `last_modified`) VALUES (NULL,'Indoor Centrum Landsmeer',52.428638,4.912097,8,6,19,109,'Zuideinde','6A','1121 CL','https://lh5.ggpht.com/0U-CPSejQIk0cBpkcol58k9tjAiENHScTQ5A06jg3xiUSf05xrdWKgG5Ofm-wtDq9YlJJ476IvD40ncaq9ii', CURRENT_TIMESTAMP);</v>
      </c>
    </row>
    <row r="3991" spans="1:1" x14ac:dyDescent="0.25">
      <c r="A3991" t="str">
        <f>"INSERT INTO `locations` (`id`, `name`, `latitude`, `longitude`, `province_id`, `region_1`, `region_2`, `region_3`, `street`, `number`, `postal`, `img`, `last_modified`) VALUES (NULL,'"&amp;SUBSTITUTE('Locations-Stops'!F3993,"'","\'")&amp;"',"&amp;IF('Locations-Stops'!D3993&lt;&gt;"",LEFT('Locations-Stops'!D3993,2)&amp;"."&amp;RIGHT('Locations-Stops'!D3993,LEN('Locations-Stops'!D3993)-2),"0")&amp;","&amp;IF('Locations-Stops'!E3993&lt;&gt;"",LEFT('Locations-Stops'!E3993,1)&amp;"."&amp;RIGHT('Locations-Stops'!E3993,LEN('Locations-Stops'!E3993)-1),"0")&amp;","&amp;IF('Locations-Stops'!G3993&lt;&gt;"",VLOOKUP('Locations-Stops'!G3993,Regions!A2:B379,2,FALSE),"0")&amp;","&amp;IF('Locations-Stops'!H3993&lt;&gt;"",VLOOKUP('Locations-Stops'!H3993,Regions!C2:D379,2,FALSE),"0")&amp;","&amp;IF('Locations-Stops'!I3993&lt;&gt;"",VLOOKUP('Locations-Stops'!I3993,Regions!F2:G379,2,FALSE),"0")&amp;","&amp;IF('Locations-Stops'!J3993&lt;&gt;"",VLOOKUP('Locations-Stops'!J3993,Regions!I2:J379,2,FALSE),"0")&amp;",'"&amp;IF('Locations-Stops'!K3993&lt;&gt;"",SUBSTITUTE('Locations-Stops'!K3993,"'","\'"),"")&amp;"','"&amp;IF('Locations-Stops'!L3993&lt;&gt;"",'Locations-Stops'!L3993,"")&amp;"','"&amp;IF('Locations-Stops'!M3993&lt;&gt;"",'Locations-Stops'!M3993,"")&amp;"','"&amp;IF('Locations-Stops'!N3993&lt;&gt;"",'Locations-Stops'!N3993,"")&amp;"', CURRENT_TIMESTAMP);"</f>
        <v>INSERT INTO `locations` (`id`, `name`, `latitude`, `longitude`, `province_id`, `region_1`, `region_2`, `region_3`, `street`, `number`, `postal`, `img`, `last_modified`) VALUES (NULL,'Speeltuintje Oostzaan',52.435454,4.870751,8,15,51,168,'De Dors','','1511','https://lh3.googleusercontent.com/R90q7tZZDK0yqin9LXXqpCojimmBpVDrO2LvExV0_J98Z9ih_iqDFlLvhVBNRZPBGzFoQ2C2owFfskVge7fO', CURRENT_TIMESTAMP);</v>
      </c>
    </row>
    <row r="3992" spans="1:1" x14ac:dyDescent="0.25">
      <c r="A3992" t="str">
        <f>"INSERT INTO `locations` (`id`, `name`, `latitude`, `longitude`, `province_id`, `region_1`, `region_2`, `region_3`, `street`, `number`, `postal`, `img`, `last_modified`) VALUES (NULL,'"&amp;SUBSTITUTE('Locations-Stops'!F3994,"'","\'")&amp;"',"&amp;IF('Locations-Stops'!D3994&lt;&gt;"",LEFT('Locations-Stops'!D3994,2)&amp;"."&amp;RIGHT('Locations-Stops'!D3994,LEN('Locations-Stops'!D3994)-2),"0")&amp;","&amp;IF('Locations-Stops'!E3994&lt;&gt;"",LEFT('Locations-Stops'!E3994,1)&amp;"."&amp;RIGHT('Locations-Stops'!E3994,LEN('Locations-Stops'!E3994)-1),"0")&amp;","&amp;IF('Locations-Stops'!G3994&lt;&gt;"",VLOOKUP('Locations-Stops'!G3994,Regions!A2:B379,2,FALSE),"0")&amp;","&amp;IF('Locations-Stops'!H3994&lt;&gt;"",VLOOKUP('Locations-Stops'!H3994,Regions!C2:D379,2,FALSE),"0")&amp;","&amp;IF('Locations-Stops'!I3994&lt;&gt;"",VLOOKUP('Locations-Stops'!I3994,Regions!F2:G379,2,FALSE),"0")&amp;","&amp;IF('Locations-Stops'!J3994&lt;&gt;"",VLOOKUP('Locations-Stops'!J3994,Regions!I2:J379,2,FALSE),"0")&amp;",'"&amp;IF('Locations-Stops'!K3994&lt;&gt;"",SUBSTITUTE('Locations-Stops'!K3994,"'","\'"),"")&amp;"','"&amp;IF('Locations-Stops'!L3994&lt;&gt;"",'Locations-Stops'!L3994,"")&amp;"','"&amp;IF('Locations-Stops'!M3994&lt;&gt;"",'Locations-Stops'!M3994,"")&amp;"','"&amp;IF('Locations-Stops'!N3994&lt;&gt;"",'Locations-Stops'!N3994,"")&amp;"', CURRENT_TIMESTAMP);"</f>
        <v>INSERT INTO `locations` (`id`, `name`, `latitude`, `longitude`, `province_id`, `region_1`, `region_2`, `region_3`, `street`, `number`, `postal`, `img`, `last_modified`) VALUES (NULL,'Oostzaan Het Twiske',52.433732,4.882546,8,15,51,168,'De Zuiderlaaik','235','1511','https://lh3.googleusercontent.com/0yE985a3h3NiWw4q2WbsSYi2rinlse6GeGVt9uTPo0JfM-DqEXY548nUG3DiThH08f6rcBnxat--nD0nPrqD', CURRENT_TIMESTAMP);</v>
      </c>
    </row>
    <row r="3993" spans="1:1" x14ac:dyDescent="0.25">
      <c r="A3993" t="str">
        <f>"INSERT INTO `locations` (`id`, `name`, `latitude`, `longitude`, `province_id`, `region_1`, `region_2`, `region_3`, `street`, `number`, `postal`, `img`, `last_modified`) VALUES (NULL,'"&amp;SUBSTITUTE('Locations-Stops'!F3995,"'","\'")&amp;"',"&amp;IF('Locations-Stops'!D3995&lt;&gt;"",LEFT('Locations-Stops'!D3995,2)&amp;"."&amp;RIGHT('Locations-Stops'!D3995,LEN('Locations-Stops'!D3995)-2),"0")&amp;","&amp;IF('Locations-Stops'!E3995&lt;&gt;"",LEFT('Locations-Stops'!E3995,1)&amp;"."&amp;RIGHT('Locations-Stops'!E3995,LEN('Locations-Stops'!E3995)-1),"0")&amp;","&amp;IF('Locations-Stops'!G3995&lt;&gt;"",VLOOKUP('Locations-Stops'!G3995,Regions!A2:B379,2,FALSE),"0")&amp;","&amp;IF('Locations-Stops'!H3995&lt;&gt;"",VLOOKUP('Locations-Stops'!H3995,Regions!C2:D379,2,FALSE),"0")&amp;","&amp;IF('Locations-Stops'!I3995&lt;&gt;"",VLOOKUP('Locations-Stops'!I3995,Regions!F2:G379,2,FALSE),"0")&amp;","&amp;IF('Locations-Stops'!J3995&lt;&gt;"",VLOOKUP('Locations-Stops'!J3995,Regions!I2:J379,2,FALSE),"0")&amp;",'"&amp;IF('Locations-Stops'!K3995&lt;&gt;"",SUBSTITUTE('Locations-Stops'!K3995,"'","\'"),"")&amp;"','"&amp;IF('Locations-Stops'!L3995&lt;&gt;"",'Locations-Stops'!L3995,"")&amp;"','"&amp;IF('Locations-Stops'!M3995&lt;&gt;"",'Locations-Stops'!M3995,"")&amp;"','"&amp;IF('Locations-Stops'!N3995&lt;&gt;"",'Locations-Stops'!N3995,"")&amp;"', CURRENT_TIMESTAMP);"</f>
        <v>INSERT INTO `locations` (`id`, `name`, `latitude`, `longitude`, `province_id`, `region_1`, `region_2`, `region_3`, `street`, `number`, `postal`, `img`, `last_modified`) VALUES (NULL,'Miniature Windmill',52.441764,4.879833,8,15,51,168,'Zonnedauw','','1511','https://lh3.googleusercontent.com/ELvwo8jK5sqa4z5_2vbASq6iXPVNT-6hWlbUakhAw6bp3UQRrQkYZc0SLe0V6UriahAwknO8YvlVbcvEo_Jy', CURRENT_TIMESTAMP);</v>
      </c>
    </row>
    <row r="3994" spans="1:1" x14ac:dyDescent="0.25">
      <c r="A3994" t="str">
        <f>"INSERT INTO `locations` (`id`, `name`, `latitude`, `longitude`, `province_id`, `region_1`, `region_2`, `region_3`, `street`, `number`, `postal`, `img`, `last_modified`) VALUES (NULL,'"&amp;SUBSTITUTE('Locations-Stops'!F3996,"'","\'")&amp;"',"&amp;IF('Locations-Stops'!D3996&lt;&gt;"",LEFT('Locations-Stops'!D3996,2)&amp;"."&amp;RIGHT('Locations-Stops'!D3996,LEN('Locations-Stops'!D3996)-2),"0")&amp;","&amp;IF('Locations-Stops'!E3996&lt;&gt;"",LEFT('Locations-Stops'!E3996,1)&amp;"."&amp;RIGHT('Locations-Stops'!E3996,LEN('Locations-Stops'!E3996)-1),"0")&amp;","&amp;IF('Locations-Stops'!G3996&lt;&gt;"",VLOOKUP('Locations-Stops'!G3996,Regions!A2:B379,2,FALSE),"0")&amp;","&amp;IF('Locations-Stops'!H3996&lt;&gt;"",VLOOKUP('Locations-Stops'!H3996,Regions!C2:D379,2,FALSE),"0")&amp;","&amp;IF('Locations-Stops'!I3996&lt;&gt;"",VLOOKUP('Locations-Stops'!I3996,Regions!F2:G379,2,FALSE),"0")&amp;","&amp;IF('Locations-Stops'!J3996&lt;&gt;"",VLOOKUP('Locations-Stops'!J3996,Regions!I2:J379,2,FALSE),"0")&amp;",'"&amp;IF('Locations-Stops'!K3996&lt;&gt;"",SUBSTITUTE('Locations-Stops'!K3996,"'","\'"),"")&amp;"','"&amp;IF('Locations-Stops'!L3996&lt;&gt;"",'Locations-Stops'!L3996,"")&amp;"','"&amp;IF('Locations-Stops'!M3996&lt;&gt;"",'Locations-Stops'!M3996,"")&amp;"','"&amp;IF('Locations-Stops'!N3996&lt;&gt;"",'Locations-Stops'!N3996,"")&amp;"', CURRENT_TIMESTAMP);"</f>
        <v>INSERT INTO `locations` (`id`, `name`, `latitude`, `longitude`, `province_id`, `region_1`, `region_2`, `region_3`, `street`, `number`, `postal`, `img`, `last_modified`) VALUES (NULL,'Sterrewacht Vesta',52.430749,4.884123,8,15,51,168,'Zuideinde','193','1511 GD','https://lh3.ggpht.com/Tp0xF1cMzldqmtnfiWlIOGfBrWVdD_amkKtkK_0V5u550zML92RmveHqhiYsZFrD5GHxmTqyUqmlU-6XDVflrg', CURRENT_TIMESTAMP);</v>
      </c>
    </row>
    <row r="3995" spans="1:1" x14ac:dyDescent="0.25">
      <c r="A3995" t="str">
        <f>"INSERT INTO `locations` (`id`, `name`, `latitude`, `longitude`, `province_id`, `region_1`, `region_2`, `region_3`, `street`, `number`, `postal`, `img`, `last_modified`) VALUES (NULL,'"&amp;SUBSTITUTE('Locations-Stops'!F3997,"'","\'")&amp;"',"&amp;IF('Locations-Stops'!D3997&lt;&gt;"",LEFT('Locations-Stops'!D3997,2)&amp;"."&amp;RIGHT('Locations-Stops'!D3997,LEN('Locations-Stops'!D3997)-2),"0")&amp;","&amp;IF('Locations-Stops'!E3997&lt;&gt;"",LEFT('Locations-Stops'!E3997,1)&amp;"."&amp;RIGHT('Locations-Stops'!E3997,LEN('Locations-Stops'!E3997)-1),"0")&amp;","&amp;IF('Locations-Stops'!G3997&lt;&gt;"",VLOOKUP('Locations-Stops'!G3997,Regions!A2:B379,2,FALSE),"0")&amp;","&amp;IF('Locations-Stops'!H3997&lt;&gt;"",VLOOKUP('Locations-Stops'!H3997,Regions!C2:D379,2,FALSE),"0")&amp;","&amp;IF('Locations-Stops'!I3997&lt;&gt;"",VLOOKUP('Locations-Stops'!I3997,Regions!F2:G379,2,FALSE),"0")&amp;","&amp;IF('Locations-Stops'!J3997&lt;&gt;"",VLOOKUP('Locations-Stops'!J3997,Regions!I2:J379,2,FALSE),"0")&amp;",'"&amp;IF('Locations-Stops'!K3997&lt;&gt;"",SUBSTITUTE('Locations-Stops'!K3997,"'","\'"),"")&amp;"','"&amp;IF('Locations-Stops'!L3997&lt;&gt;"",'Locations-Stops'!L3997,"")&amp;"','"&amp;IF('Locations-Stops'!M3997&lt;&gt;"",'Locations-Stops'!M3997,"")&amp;"','"&amp;IF('Locations-Stops'!N3997&lt;&gt;"",'Locations-Stops'!N3997,"")&amp;"', CURRENT_TIMESTAMP);"</f>
        <v>INSERT INTO `locations` (`id`, `name`, `latitude`, `longitude`, `province_id`, `region_1`, `region_2`, `region_3`, `street`, `number`, `postal`, `img`, `last_modified`) VALUES (NULL,'Sportvereniging C.T.O. 70',52.327387,4.941587,8,7,20,110,'Biesbosch','39','1115 HE','https://lh3.googleusercontent.com/Ee0yBfF-jTU3muH9BhUbOyby7-VRzizGh2iLMoblMPvOgEeoxaCU9ZNVMtDJ0rD4BrEZ4uwHXic1Uoi0jOU', CURRENT_TIMESTAMP);</v>
      </c>
    </row>
    <row r="3996" spans="1:1" x14ac:dyDescent="0.25">
      <c r="A3996" t="str">
        <f>"INSERT INTO `locations` (`id`, `name`, `latitude`, `longitude`, `province_id`, `region_1`, `region_2`, `region_3`, `street`, `number`, `postal`, `img`, `last_modified`) VALUES (NULL,'"&amp;SUBSTITUTE('Locations-Stops'!F3998,"'","\'")&amp;"',"&amp;IF('Locations-Stops'!D3998&lt;&gt;"",LEFT('Locations-Stops'!D3998,2)&amp;"."&amp;RIGHT('Locations-Stops'!D3998,LEN('Locations-Stops'!D3998)-2),"0")&amp;","&amp;IF('Locations-Stops'!E3998&lt;&gt;"",LEFT('Locations-Stops'!E3998,1)&amp;"."&amp;RIGHT('Locations-Stops'!E3998,LEN('Locations-Stops'!E3998)-1),"0")&amp;","&amp;IF('Locations-Stops'!G3998&lt;&gt;"",VLOOKUP('Locations-Stops'!G3998,Regions!A2:B379,2,FALSE),"0")&amp;","&amp;IF('Locations-Stops'!H3998&lt;&gt;"",VLOOKUP('Locations-Stops'!H3998,Regions!C2:D379,2,FALSE),"0")&amp;","&amp;IF('Locations-Stops'!I3998&lt;&gt;"",VLOOKUP('Locations-Stops'!I3998,Regions!F2:G379,2,FALSE),"0")&amp;","&amp;IF('Locations-Stops'!J3998&lt;&gt;"",VLOOKUP('Locations-Stops'!J3998,Regions!I2:J379,2,FALSE),"0")&amp;",'"&amp;IF('Locations-Stops'!K3998&lt;&gt;"",SUBSTITUTE('Locations-Stops'!K3998,"'","\'"),"")&amp;"','"&amp;IF('Locations-Stops'!L3998&lt;&gt;"",'Locations-Stops'!L3998,"")&amp;"','"&amp;IF('Locations-Stops'!M3998&lt;&gt;"",'Locations-Stops'!M3998,"")&amp;"','"&amp;IF('Locations-Stops'!N3998&lt;&gt;"",'Locations-Stops'!N3998,"")&amp;"', CURRENT_TIMESTAMP);"</f>
        <v>INSERT INTO `locations` (`id`, `name`, `latitude`, `longitude`, `province_id`, `region_1`, `region_2`, `region_3`, `street`, `number`, `postal`, `img`, `last_modified`) VALUES (NULL,'The AJAX Bench',52.312708,4.928982,8,7,20,110,'Borchlandweg','16','1099 CD','https://lh5.ggpht.com/dcdKFj0hyGfLVDMGvhh3dAOlRrVHO7ZRDDj3G-Txtv-ETi5ofOUKDYxOqmrm0H65CPpJOHlTFudK3uIT1_5K', CURRENT_TIMESTAMP);</v>
      </c>
    </row>
    <row r="3997" spans="1:1" x14ac:dyDescent="0.25">
      <c r="A3997" t="str">
        <f>"INSERT INTO `locations` (`id`, `name`, `latitude`, `longitude`, `province_id`, `region_1`, `region_2`, `region_3`, `street`, `number`, `postal`, `img`, `last_modified`) VALUES (NULL,'"&amp;SUBSTITUTE('Locations-Stops'!F3999,"'","\'")&amp;"',"&amp;IF('Locations-Stops'!D3999&lt;&gt;"",LEFT('Locations-Stops'!D3999,2)&amp;"."&amp;RIGHT('Locations-Stops'!D3999,LEN('Locations-Stops'!D3999)-2),"0")&amp;","&amp;IF('Locations-Stops'!E3999&lt;&gt;"",LEFT('Locations-Stops'!E3999,1)&amp;"."&amp;RIGHT('Locations-Stops'!E3999,LEN('Locations-Stops'!E3999)-1),"0")&amp;","&amp;IF('Locations-Stops'!G3999&lt;&gt;"",VLOOKUP('Locations-Stops'!G3999,Regions!A2:B379,2,FALSE),"0")&amp;","&amp;IF('Locations-Stops'!H3999&lt;&gt;"",VLOOKUP('Locations-Stops'!H3999,Regions!C2:D379,2,FALSE),"0")&amp;","&amp;IF('Locations-Stops'!I3999&lt;&gt;"",VLOOKUP('Locations-Stops'!I3999,Regions!F2:G379,2,FALSE),"0")&amp;","&amp;IF('Locations-Stops'!J3999&lt;&gt;"",VLOOKUP('Locations-Stops'!J3999,Regions!I2:J379,2,FALSE),"0")&amp;",'"&amp;IF('Locations-Stops'!K3999&lt;&gt;"",SUBSTITUTE('Locations-Stops'!K3999,"'","\'"),"")&amp;"','"&amp;IF('Locations-Stops'!L3999&lt;&gt;"",'Locations-Stops'!L3999,"")&amp;"','"&amp;IF('Locations-Stops'!M3999&lt;&gt;"",'Locations-Stops'!M3999,"")&amp;"','"&amp;IF('Locations-Stops'!N3999&lt;&gt;"",'Locations-Stops'!N3999,"")&amp;"', CURRENT_TIMESTAMP);"</f>
        <v>INSERT INTO `locations` (`id`, `name`, `latitude`, `longitude`, `province_id`, `region_1`, `region_2`, `region_3`, `street`, `number`, `postal`, `img`, `last_modified`) VALUES (NULL,'Tuinpark Dijkzicht',52.323739,4.917417,8,7,20,110,'Buitensingel','2','1099 DD','https://lh6.ggpht.com/soG6RuNYd2PYhBTJMgy-tknKxYCtJI9kOki4ve1zsvtdJgc6ef-Sf5elsEM9CrAq65N42efowwChALmXDLbCYQ', CURRENT_TIMESTAMP);</v>
      </c>
    </row>
    <row r="3998" spans="1:1" x14ac:dyDescent="0.25">
      <c r="A3998" t="str">
        <f>"INSERT INTO `locations` (`id`, `name`, `latitude`, `longitude`, `province_id`, `region_1`, `region_2`, `region_3`, `street`, `number`, `postal`, `img`, `last_modified`) VALUES (NULL,'"&amp;SUBSTITUTE('Locations-Stops'!F4000,"'","\'")&amp;"',"&amp;IF('Locations-Stops'!D4000&lt;&gt;"",LEFT('Locations-Stops'!D4000,2)&amp;"."&amp;RIGHT('Locations-Stops'!D4000,LEN('Locations-Stops'!D4000)-2),"0")&amp;","&amp;IF('Locations-Stops'!E4000&lt;&gt;"",LEFT('Locations-Stops'!E4000,1)&amp;"."&amp;RIGHT('Locations-Stops'!E4000,LEN('Locations-Stops'!E4000)-1),"0")&amp;","&amp;IF('Locations-Stops'!G4000&lt;&gt;"",VLOOKUP('Locations-Stops'!G4000,Regions!A2:B379,2,FALSE),"0")&amp;","&amp;IF('Locations-Stops'!H4000&lt;&gt;"",VLOOKUP('Locations-Stops'!H4000,Regions!C2:D379,2,FALSE),"0")&amp;","&amp;IF('Locations-Stops'!I4000&lt;&gt;"",VLOOKUP('Locations-Stops'!I4000,Regions!F2:G379,2,FALSE),"0")&amp;","&amp;IF('Locations-Stops'!J4000&lt;&gt;"",VLOOKUP('Locations-Stops'!J4000,Regions!I2:J379,2,FALSE),"0")&amp;",'"&amp;IF('Locations-Stops'!K4000&lt;&gt;"",SUBSTITUTE('Locations-Stops'!K4000,"'","\'"),"")&amp;"','"&amp;IF('Locations-Stops'!L4000&lt;&gt;"",'Locations-Stops'!L4000,"")&amp;"','"&amp;IF('Locations-Stops'!M4000&lt;&gt;"",'Locations-Stops'!M4000,"")&amp;"','"&amp;IF('Locations-Stops'!N4000&lt;&gt;"",'Locations-Stops'!N4000,"")&amp;"', CURRENT_TIMESTAMP);"</f>
        <v>INSERT INTO `locations` (`id`, `name`, `latitude`, `longitude`, `province_id`, `region_1`, `region_2`, `region_3`, `street`, `number`, `postal`, `img`, `last_modified`) VALUES (NULL,'Supportershome Ajax',52.316624,4.939031,8,7,20,110,'De Passage','','1101','https://lh4.ggpht.com/AClogzOxSqwL2ku7BEgnh2xFrF49VFRkqNsshu4KcmcYcKFrJqgoP-EPrMV5sAe8qRo1yMWNlxY3lIpvj8U', CURRENT_TIMESTAMP);</v>
      </c>
    </row>
    <row r="3999" spans="1:1" x14ac:dyDescent="0.25">
      <c r="A3999" t="str">
        <f>"INSERT INTO `locations` (`id`, `name`, `latitude`, `longitude`, `province_id`, `region_1`, `region_2`, `region_3`, `street`, `number`, `postal`, `img`, `last_modified`) VALUES (NULL,'"&amp;SUBSTITUTE('Locations-Stops'!F4001,"'","\'")&amp;"',"&amp;IF('Locations-Stops'!D4001&lt;&gt;"",LEFT('Locations-Stops'!D4001,2)&amp;"."&amp;RIGHT('Locations-Stops'!D4001,LEN('Locations-Stops'!D4001)-2),"0")&amp;","&amp;IF('Locations-Stops'!E4001&lt;&gt;"",LEFT('Locations-Stops'!E4001,1)&amp;"."&amp;RIGHT('Locations-Stops'!E4001,LEN('Locations-Stops'!E4001)-1),"0")&amp;","&amp;IF('Locations-Stops'!G4001&lt;&gt;"",VLOOKUP('Locations-Stops'!G4001,Regions!A2:B379,2,FALSE),"0")&amp;","&amp;IF('Locations-Stops'!H4001&lt;&gt;"",VLOOKUP('Locations-Stops'!H4001,Regions!C2:D379,2,FALSE),"0")&amp;","&amp;IF('Locations-Stops'!I4001&lt;&gt;"",VLOOKUP('Locations-Stops'!I4001,Regions!F2:G379,2,FALSE),"0")&amp;","&amp;IF('Locations-Stops'!J4001&lt;&gt;"",VLOOKUP('Locations-Stops'!J4001,Regions!I2:J379,2,FALSE),"0")&amp;",'"&amp;IF('Locations-Stops'!K4001&lt;&gt;"",SUBSTITUTE('Locations-Stops'!K4001,"'","\'"),"")&amp;"','"&amp;IF('Locations-Stops'!L4001&lt;&gt;"",'Locations-Stops'!L4001,"")&amp;"','"&amp;IF('Locations-Stops'!M4001&lt;&gt;"",'Locations-Stops'!M4001,"")&amp;"','"&amp;IF('Locations-Stops'!N4001&lt;&gt;"",'Locations-Stops'!N4001,"")&amp;"', CURRENT_TIMESTAMP);"</f>
        <v>INSERT INTO `locations` (`id`, `name`, `latitude`, `longitude`, `province_id`, `region_1`, `region_2`, `region_3`, `street`, `number`, `postal`, `img`, `last_modified`) VALUES (NULL,'Library Duivendrecht',52.332736,4.938583,8,7,20,110,'Dorpsplein','60','1115 CX','https://lh5.ggpht.com/Bb-bJ3mclINQySVixbqqBC0ZjpmcPU6BCvhqfSlbTXmrNO_22wMs-HfiM3Tx0cjCB12N0k1pjtLgvhtOvKA', CURRENT_TIMESTAMP);</v>
      </c>
    </row>
    <row r="4000" spans="1:1" x14ac:dyDescent="0.25">
      <c r="A4000" t="str">
        <f>"INSERT INTO `locations` (`id`, `name`, `latitude`, `longitude`, `province_id`, `region_1`, `region_2`, `region_3`, `street`, `number`, `postal`, `img`, `last_modified`) VALUES (NULL,'"&amp;SUBSTITUTE('Locations-Stops'!F4002,"'","\'")&amp;"',"&amp;IF('Locations-Stops'!D4002&lt;&gt;"",LEFT('Locations-Stops'!D4002,2)&amp;"."&amp;RIGHT('Locations-Stops'!D4002,LEN('Locations-Stops'!D4002)-2),"0")&amp;","&amp;IF('Locations-Stops'!E4002&lt;&gt;"",LEFT('Locations-Stops'!E4002,1)&amp;"."&amp;RIGHT('Locations-Stops'!E4002,LEN('Locations-Stops'!E4002)-1),"0")&amp;","&amp;IF('Locations-Stops'!G4002&lt;&gt;"",VLOOKUP('Locations-Stops'!G4002,Regions!A2:B379,2,FALSE),"0")&amp;","&amp;IF('Locations-Stops'!H4002&lt;&gt;"",VLOOKUP('Locations-Stops'!H4002,Regions!C2:D379,2,FALSE),"0")&amp;","&amp;IF('Locations-Stops'!I4002&lt;&gt;"",VLOOKUP('Locations-Stops'!I4002,Regions!F2:G379,2,FALSE),"0")&amp;","&amp;IF('Locations-Stops'!J4002&lt;&gt;"",VLOOKUP('Locations-Stops'!J4002,Regions!I2:J379,2,FALSE),"0")&amp;",'"&amp;IF('Locations-Stops'!K4002&lt;&gt;"",SUBSTITUTE('Locations-Stops'!K4002,"'","\'"),"")&amp;"','"&amp;IF('Locations-Stops'!L4002&lt;&gt;"",'Locations-Stops'!L4002,"")&amp;"','"&amp;IF('Locations-Stops'!M4002&lt;&gt;"",'Locations-Stops'!M4002,"")&amp;"','"&amp;IF('Locations-Stops'!N4002&lt;&gt;"",'Locations-Stops'!N4002,"")&amp;"', CURRENT_TIMESTAMP);"</f>
        <v>INSERT INTO `locations` (`id`, `name`, `latitude`, `longitude`, `province_id`, `region_1`, `region_2`, `region_3`, `street`, `number`, `postal`, `img`, `last_modified`) VALUES (NULL,'Sculpture \'Het Verlangen\' 7',52.323209,4.929493,8,7,20,110,'Holterbergweg','','1115','https://lh3.googleusercontent.com/BJ9ICl21Mqpr82kfEYipjXme63qMsq69cj4P5zBHOvfcb5UMFnzeI8RAnIi8u9y5TqFqKQKXJzq3-vui7Hv7', CURRENT_TIMESTAMP);</v>
      </c>
    </row>
    <row r="4001" spans="1:1" x14ac:dyDescent="0.25">
      <c r="A4001" t="str">
        <f>"INSERT INTO `locations` (`id`, `name`, `latitude`, `longitude`, `province_id`, `region_1`, `region_2`, `region_3`, `street`, `number`, `postal`, `img`, `last_modified`) VALUES (NULL,'"&amp;SUBSTITUTE('Locations-Stops'!F4003,"'","\'")&amp;"',"&amp;IF('Locations-Stops'!D4003&lt;&gt;"",LEFT('Locations-Stops'!D4003,2)&amp;"."&amp;RIGHT('Locations-Stops'!D4003,LEN('Locations-Stops'!D4003)-2),"0")&amp;","&amp;IF('Locations-Stops'!E4003&lt;&gt;"",LEFT('Locations-Stops'!E4003,1)&amp;"."&amp;RIGHT('Locations-Stops'!E4003,LEN('Locations-Stops'!E4003)-1),"0")&amp;","&amp;IF('Locations-Stops'!G4003&lt;&gt;"",VLOOKUP('Locations-Stops'!G4003,Regions!A2:B379,2,FALSE),"0")&amp;","&amp;IF('Locations-Stops'!H4003&lt;&gt;"",VLOOKUP('Locations-Stops'!H4003,Regions!C2:D379,2,FALSE),"0")&amp;","&amp;IF('Locations-Stops'!I4003&lt;&gt;"",VLOOKUP('Locations-Stops'!I4003,Regions!F2:G379,2,FALSE),"0")&amp;","&amp;IF('Locations-Stops'!J4003&lt;&gt;"",VLOOKUP('Locations-Stops'!J4003,Regions!I2:J379,2,FALSE),"0")&amp;",'"&amp;IF('Locations-Stops'!K4003&lt;&gt;"",SUBSTITUTE('Locations-Stops'!K4003,"'","\'"),"")&amp;"','"&amp;IF('Locations-Stops'!L4003&lt;&gt;"",'Locations-Stops'!L4003,"")&amp;"','"&amp;IF('Locations-Stops'!M4003&lt;&gt;"",'Locations-Stops'!M4003,"")&amp;"','"&amp;IF('Locations-Stops'!N4003&lt;&gt;"",'Locations-Stops'!N4003,"")&amp;"', CURRENT_TIMESTAMP);"</f>
        <v>INSERT INTO `locations` (`id`, `name`, `latitude`, `longitude`, `province_id`, `region_1`, `region_2`, `region_3`, `street`, `number`, `postal`, `img`, `last_modified`) VALUES (NULL,'Sculpture \'Het Verlangen\' 5',52.32359,4.929825,8,7,20,110,'Holterbergweg','','1115','https://lh3.googleusercontent.com/u64eoMhPNXo87yaSbMUkHjt320fgnEFWo9ediaSsFikqzre1LLUxWfzACM28mTA4m2N5RJo9k_XoZfvYxSWU', CURRENT_TIMESTAMP);</v>
      </c>
    </row>
    <row r="4002" spans="1:1" x14ac:dyDescent="0.25">
      <c r="A4002" t="str">
        <f>"INSERT INTO `locations` (`id`, `name`, `latitude`, `longitude`, `province_id`, `region_1`, `region_2`, `region_3`, `street`, `number`, `postal`, `img`, `last_modified`) VALUES (NULL,'"&amp;SUBSTITUTE('Locations-Stops'!F4004,"'","\'")&amp;"',"&amp;IF('Locations-Stops'!D4004&lt;&gt;"",LEFT('Locations-Stops'!D4004,2)&amp;"."&amp;RIGHT('Locations-Stops'!D4004,LEN('Locations-Stops'!D4004)-2),"0")&amp;","&amp;IF('Locations-Stops'!E4004&lt;&gt;"",LEFT('Locations-Stops'!E4004,1)&amp;"."&amp;RIGHT('Locations-Stops'!E4004,LEN('Locations-Stops'!E4004)-1),"0")&amp;","&amp;IF('Locations-Stops'!G4004&lt;&gt;"",VLOOKUP('Locations-Stops'!G4004,Regions!A2:B379,2,FALSE),"0")&amp;","&amp;IF('Locations-Stops'!H4004&lt;&gt;"",VLOOKUP('Locations-Stops'!H4004,Regions!C2:D379,2,FALSE),"0")&amp;","&amp;IF('Locations-Stops'!I4004&lt;&gt;"",VLOOKUP('Locations-Stops'!I4004,Regions!F2:G379,2,FALSE),"0")&amp;","&amp;IF('Locations-Stops'!J4004&lt;&gt;"",VLOOKUP('Locations-Stops'!J4004,Regions!I2:J379,2,FALSE),"0")&amp;",'"&amp;IF('Locations-Stops'!K4004&lt;&gt;"",SUBSTITUTE('Locations-Stops'!K4004,"'","\'"),"")&amp;"','"&amp;IF('Locations-Stops'!L4004&lt;&gt;"",'Locations-Stops'!L4004,"")&amp;"','"&amp;IF('Locations-Stops'!M4004&lt;&gt;"",'Locations-Stops'!M4004,"")&amp;"','"&amp;IF('Locations-Stops'!N4004&lt;&gt;"",'Locations-Stops'!N4004,"")&amp;"', CURRENT_TIMESTAMP);"</f>
        <v>INSERT INTO `locations` (`id`, `name`, `latitude`, `longitude`, `province_id`, `region_1`, `region_2`, `region_3`, `street`, `number`, `postal`, `img`, `last_modified`) VALUES (NULL,'MediArena Bronze And Gold Statue',52.314816,4.935271,8,7,20,110,'MediArena','2','1115','https://lh4.ggpht.com/L7zmLVDgox0n9iERBNTGp_a-Ggs-SRIJt6lvNdoo9jQN3_vnaCicgoqORYRZvUmaG3RDP2o93ByCKLbwGmO7rQ', CURRENT_TIMESTAMP);</v>
      </c>
    </row>
    <row r="4003" spans="1:1" x14ac:dyDescent="0.25">
      <c r="A4003" t="str">
        <f>"INSERT INTO `locations` (`id`, `name`, `latitude`, `longitude`, `province_id`, `region_1`, `region_2`, `region_3`, `street`, `number`, `postal`, `img`, `last_modified`) VALUES (NULL,'"&amp;SUBSTITUTE('Locations-Stops'!F4005,"'","\'")&amp;"',"&amp;IF('Locations-Stops'!D4005&lt;&gt;"",LEFT('Locations-Stops'!D4005,2)&amp;"."&amp;RIGHT('Locations-Stops'!D4005,LEN('Locations-Stops'!D4005)-2),"0")&amp;","&amp;IF('Locations-Stops'!E4005&lt;&gt;"",LEFT('Locations-Stops'!E4005,1)&amp;"."&amp;RIGHT('Locations-Stops'!E4005,LEN('Locations-Stops'!E4005)-1),"0")&amp;","&amp;IF('Locations-Stops'!G4005&lt;&gt;"",VLOOKUP('Locations-Stops'!G4005,Regions!A2:B379,2,FALSE),"0")&amp;","&amp;IF('Locations-Stops'!H4005&lt;&gt;"",VLOOKUP('Locations-Stops'!H4005,Regions!C2:D379,2,FALSE),"0")&amp;","&amp;IF('Locations-Stops'!I4005&lt;&gt;"",VLOOKUP('Locations-Stops'!I4005,Regions!F2:G379,2,FALSE),"0")&amp;","&amp;IF('Locations-Stops'!J4005&lt;&gt;"",VLOOKUP('Locations-Stops'!J4005,Regions!I2:J379,2,FALSE),"0")&amp;",'"&amp;IF('Locations-Stops'!K4005&lt;&gt;"",SUBSTITUTE('Locations-Stops'!K4005,"'","\'"),"")&amp;"','"&amp;IF('Locations-Stops'!L4005&lt;&gt;"",'Locations-Stops'!L4005,"")&amp;"','"&amp;IF('Locations-Stops'!M4005&lt;&gt;"",'Locations-Stops'!M4005,"")&amp;"','"&amp;IF('Locations-Stops'!N4005&lt;&gt;"",'Locations-Stops'!N4005,"")&amp;"', CURRENT_TIMESTAMP);"</f>
        <v>INSERT INTO `locations` (`id`, `name`, `latitude`, `longitude`, `province_id`, `region_1`, `region_2`, `region_3`, `street`, `number`, `postal`, `img`, `last_modified`) VALUES (NULL,'Haasje Over',52.327094,4.939342,8,7,20,110,'Meidoornpad','','1115','https://lh3.googleusercontent.com/xG44UomYL8Mu42jjjYAnYU420-aLc61dzOSoC2ibAJG6F5tVwzJ87NGB5wmNaogExzDK4oSWCLKnfwEGrLAwww', CURRENT_TIMESTAMP);</v>
      </c>
    </row>
    <row r="4004" spans="1:1" x14ac:dyDescent="0.25">
      <c r="A4004" t="str">
        <f>"INSERT INTO `locations` (`id`, `name`, `latitude`, `longitude`, `province_id`, `region_1`, `region_2`, `region_3`, `street`, `number`, `postal`, `img`, `last_modified`) VALUES (NULL,'"&amp;SUBSTITUTE('Locations-Stops'!F4006,"'","\'")&amp;"',"&amp;IF('Locations-Stops'!D4006&lt;&gt;"",LEFT('Locations-Stops'!D4006,2)&amp;"."&amp;RIGHT('Locations-Stops'!D4006,LEN('Locations-Stops'!D4006)-2),"0")&amp;","&amp;IF('Locations-Stops'!E4006&lt;&gt;"",LEFT('Locations-Stops'!E4006,1)&amp;"."&amp;RIGHT('Locations-Stops'!E4006,LEN('Locations-Stops'!E4006)-1),"0")&amp;","&amp;IF('Locations-Stops'!G4006&lt;&gt;"",VLOOKUP('Locations-Stops'!G4006,Regions!A2:B379,2,FALSE),"0")&amp;","&amp;IF('Locations-Stops'!H4006&lt;&gt;"",VLOOKUP('Locations-Stops'!H4006,Regions!C2:D379,2,FALSE),"0")&amp;","&amp;IF('Locations-Stops'!I4006&lt;&gt;"",VLOOKUP('Locations-Stops'!I4006,Regions!F2:G379,2,FALSE),"0")&amp;","&amp;IF('Locations-Stops'!J4006&lt;&gt;"",VLOOKUP('Locations-Stops'!J4006,Regions!I2:J379,2,FALSE),"0")&amp;",'"&amp;IF('Locations-Stops'!K4006&lt;&gt;"",SUBSTITUTE('Locations-Stops'!K4006,"'","\'"),"")&amp;"','"&amp;IF('Locations-Stops'!L4006&lt;&gt;"",'Locations-Stops'!L4006,"")&amp;"','"&amp;IF('Locations-Stops'!M4006&lt;&gt;"",'Locations-Stops'!M4006,"")&amp;"','"&amp;IF('Locations-Stops'!N4006&lt;&gt;"",'Locations-Stops'!N4006,"")&amp;"', CURRENT_TIMESTAMP);"</f>
        <v>INSERT INTO `locations` (`id`, `name`, `latitude`, `longitude`, `province_id`, `region_1`, `region_2`, `region_3`, `street`, `number`, `postal`, `img`, `last_modified`) VALUES (NULL,'Playground Meidoornpad',52.326829,4.940293,8,7,20,110,'Meidoornpad','','1115','https://lh3.googleusercontent.com/FoOs9qV__uvK0Kg5gsF3MVbV-l4W___9PuPAsIbYuWbG0CpTzH8aa9xPSnpkjaGTeLqoCUwLDVXwjgmWgF3g', CURRENT_TIMESTAMP);</v>
      </c>
    </row>
    <row r="4005" spans="1:1" x14ac:dyDescent="0.25">
      <c r="A4005" t="str">
        <f>"INSERT INTO `locations` (`id`, `name`, `latitude`, `longitude`, `province_id`, `region_1`, `region_2`, `region_3`, `street`, `number`, `postal`, `img`, `last_modified`) VALUES (NULL,'"&amp;SUBSTITUTE('Locations-Stops'!F4007,"'","\'")&amp;"',"&amp;IF('Locations-Stops'!D4007&lt;&gt;"",LEFT('Locations-Stops'!D4007,2)&amp;"."&amp;RIGHT('Locations-Stops'!D4007,LEN('Locations-Stops'!D4007)-2),"0")&amp;","&amp;IF('Locations-Stops'!E4007&lt;&gt;"",LEFT('Locations-Stops'!E4007,1)&amp;"."&amp;RIGHT('Locations-Stops'!E4007,LEN('Locations-Stops'!E4007)-1),"0")&amp;","&amp;IF('Locations-Stops'!G4007&lt;&gt;"",VLOOKUP('Locations-Stops'!G4007,Regions!A2:B379,2,FALSE),"0")&amp;","&amp;IF('Locations-Stops'!H4007&lt;&gt;"",VLOOKUP('Locations-Stops'!H4007,Regions!C2:D379,2,FALSE),"0")&amp;","&amp;IF('Locations-Stops'!I4007&lt;&gt;"",VLOOKUP('Locations-Stops'!I4007,Regions!F2:G379,2,FALSE),"0")&amp;","&amp;IF('Locations-Stops'!J4007&lt;&gt;"",VLOOKUP('Locations-Stops'!J4007,Regions!I2:J379,2,FALSE),"0")&amp;",'"&amp;IF('Locations-Stops'!K4007&lt;&gt;"",SUBSTITUTE('Locations-Stops'!K4007,"'","\'"),"")&amp;"','"&amp;IF('Locations-Stops'!L4007&lt;&gt;"",'Locations-Stops'!L4007,"")&amp;"','"&amp;IF('Locations-Stops'!M4007&lt;&gt;"",'Locations-Stops'!M4007,"")&amp;"','"&amp;IF('Locations-Stops'!N4007&lt;&gt;"",'Locations-Stops'!N4007,"")&amp;"', CURRENT_TIMESTAMP);"</f>
        <v>INSERT INTO `locations` (`id`, `name`, `latitude`, `longitude`, `province_id`, `region_1`, `region_2`, `region_3`, `street`, `number`, `postal`, `img`, `last_modified`) VALUES (NULL,'Michaëlbeeld Van Clarissenklooster',52.334812,4.93793,8,7,20,110,'Michaëlplein','2','1115 CK','https://lh3.ggpht.com/vAluek1IXXBdoCnceR2ni4-8-pKnXZ_ppj-H8Hf9-MRln8G7zafQk09WcA0Mvgskube8dQkmf-4M2ABcbFet', CURRENT_TIMESTAMP);</v>
      </c>
    </row>
    <row r="4006" spans="1:1" x14ac:dyDescent="0.25">
      <c r="A4006" t="str">
        <f>"INSERT INTO `locations` (`id`, `name`, `latitude`, `longitude`, `province_id`, `region_1`, `region_2`, `region_3`, `street`, `number`, `postal`, `img`, `last_modified`) VALUES (NULL,'"&amp;SUBSTITUTE('Locations-Stops'!F4008,"'","\'")&amp;"',"&amp;IF('Locations-Stops'!D4008&lt;&gt;"",LEFT('Locations-Stops'!D4008,2)&amp;"."&amp;RIGHT('Locations-Stops'!D4008,LEN('Locations-Stops'!D4008)-2),"0")&amp;","&amp;IF('Locations-Stops'!E4008&lt;&gt;"",LEFT('Locations-Stops'!E4008,1)&amp;"."&amp;RIGHT('Locations-Stops'!E4008,LEN('Locations-Stops'!E4008)-1),"0")&amp;","&amp;IF('Locations-Stops'!G4008&lt;&gt;"",VLOOKUP('Locations-Stops'!G4008,Regions!A2:B379,2,FALSE),"0")&amp;","&amp;IF('Locations-Stops'!H4008&lt;&gt;"",VLOOKUP('Locations-Stops'!H4008,Regions!C2:D379,2,FALSE),"0")&amp;","&amp;IF('Locations-Stops'!I4008&lt;&gt;"",VLOOKUP('Locations-Stops'!I4008,Regions!F2:G379,2,FALSE),"0")&amp;","&amp;IF('Locations-Stops'!J4008&lt;&gt;"",VLOOKUP('Locations-Stops'!J4008,Regions!I2:J379,2,FALSE),"0")&amp;",'"&amp;IF('Locations-Stops'!K4008&lt;&gt;"",SUBSTITUTE('Locations-Stops'!K4008,"'","\'"),"")&amp;"','"&amp;IF('Locations-Stops'!L4008&lt;&gt;"",'Locations-Stops'!L4008,"")&amp;"','"&amp;IF('Locations-Stops'!M4008&lt;&gt;"",'Locations-Stops'!M4008,"")&amp;"','"&amp;IF('Locations-Stops'!N4008&lt;&gt;"",'Locations-Stops'!N4008,"")&amp;"', CURRENT_TIMESTAMP);"</f>
        <v>INSERT INTO `locations` (`id`, `name`, `latitude`, `longitude`, `province_id`, `region_1`, `region_2`, `region_3`, `street`, `number`, `postal`, `img`, `last_modified`) VALUES (NULL,'Duivendrecht Sculpture',52.322993,4.936477,8,7,20,110,'Pablo Nerudalaan','','1115','https://lh6.ggpht.com/RCOlG_COT1-JIpXrReLNTzwfO8UuC97gtBQOws3AuT992OMsdw7h_gxCE5xndiwzgxET5nsXjSHLYN0rZQLgQtstFtxUw21snT3fpnigtLXIWSi4', CURRENT_TIMESTAMP);</v>
      </c>
    </row>
    <row r="4007" spans="1:1" x14ac:dyDescent="0.25">
      <c r="A4007" t="str">
        <f>"INSERT INTO `locations` (`id`, `name`, `latitude`, `longitude`, `province_id`, `region_1`, `region_2`, `region_3`, `street`, `number`, `postal`, `img`, `last_modified`) VALUES (NULL,'"&amp;SUBSTITUTE('Locations-Stops'!F4009,"'","\'")&amp;"',"&amp;IF('Locations-Stops'!D4009&lt;&gt;"",LEFT('Locations-Stops'!D4009,2)&amp;"."&amp;RIGHT('Locations-Stops'!D4009,LEN('Locations-Stops'!D4009)-2),"0")&amp;","&amp;IF('Locations-Stops'!E4009&lt;&gt;"",LEFT('Locations-Stops'!E4009,1)&amp;"."&amp;RIGHT('Locations-Stops'!E4009,LEN('Locations-Stops'!E4009)-1),"0")&amp;","&amp;IF('Locations-Stops'!G4009&lt;&gt;"",VLOOKUP('Locations-Stops'!G4009,Regions!A2:B379,2,FALSE),"0")&amp;","&amp;IF('Locations-Stops'!H4009&lt;&gt;"",VLOOKUP('Locations-Stops'!H4009,Regions!C2:D379,2,FALSE),"0")&amp;","&amp;IF('Locations-Stops'!I4009&lt;&gt;"",VLOOKUP('Locations-Stops'!I4009,Regions!F2:G379,2,FALSE),"0")&amp;","&amp;IF('Locations-Stops'!J4009&lt;&gt;"",VLOOKUP('Locations-Stops'!J4009,Regions!I2:J379,2,FALSE),"0")&amp;",'"&amp;IF('Locations-Stops'!K4009&lt;&gt;"",SUBSTITUTE('Locations-Stops'!K4009,"'","\'"),"")&amp;"','"&amp;IF('Locations-Stops'!L4009&lt;&gt;"",'Locations-Stops'!L4009,"")&amp;"','"&amp;IF('Locations-Stops'!M4009&lt;&gt;"",'Locations-Stops'!M4009,"")&amp;"','"&amp;IF('Locations-Stops'!N4009&lt;&gt;"",'Locations-Stops'!N4009,"")&amp;"', CURRENT_TIMESTAMP);"</f>
        <v>INSERT INTO `locations` (`id`, `name`, `latitude`, `longitude`, `province_id`, `region_1`, `region_2`, `region_3`, `street`, `number`, `postal`, `img`, `last_modified`) VALUES (NULL,'Groot Giessenhof',52.331042,4.940537,8,7,20,110,'Rijksstraatweg','125','1115 AN','https://lh3.googleusercontent.com/cf3KtsC2rPKkX3zEj18ufozdn3Hm1uYuPYJvX4dvTADQwawlaBSNwLdW5CmtU6Kxd65FWQGTH7NuE4nGZuDm-g', CURRENT_TIMESTAMP);</v>
      </c>
    </row>
    <row r="4008" spans="1:1" x14ac:dyDescent="0.25">
      <c r="A4008" t="str">
        <f>"INSERT INTO `locations` (`id`, `name`, `latitude`, `longitude`, `province_id`, `region_1`, `region_2`, `region_3`, `street`, `number`, `postal`, `img`, `last_modified`) VALUES (NULL,'"&amp;SUBSTITUTE('Locations-Stops'!F4010,"'","\'")&amp;"',"&amp;IF('Locations-Stops'!D4010&lt;&gt;"",LEFT('Locations-Stops'!D4010,2)&amp;"."&amp;RIGHT('Locations-Stops'!D4010,LEN('Locations-Stops'!D4010)-2),"0")&amp;","&amp;IF('Locations-Stops'!E4010&lt;&gt;"",LEFT('Locations-Stops'!E4010,1)&amp;"."&amp;RIGHT('Locations-Stops'!E4010,LEN('Locations-Stops'!E4010)-1),"0")&amp;","&amp;IF('Locations-Stops'!G4010&lt;&gt;"",VLOOKUP('Locations-Stops'!G4010,Regions!A2:B379,2,FALSE),"0")&amp;","&amp;IF('Locations-Stops'!H4010&lt;&gt;"",VLOOKUP('Locations-Stops'!H4010,Regions!C2:D379,2,FALSE),"0")&amp;","&amp;IF('Locations-Stops'!I4010&lt;&gt;"",VLOOKUP('Locations-Stops'!I4010,Regions!F2:G379,2,FALSE),"0")&amp;","&amp;IF('Locations-Stops'!J4010&lt;&gt;"",VLOOKUP('Locations-Stops'!J4010,Regions!I2:J379,2,FALSE),"0")&amp;",'"&amp;IF('Locations-Stops'!K4010&lt;&gt;"",SUBSTITUTE('Locations-Stops'!K4010,"'","\'"),"")&amp;"','"&amp;IF('Locations-Stops'!L4010&lt;&gt;"",'Locations-Stops'!L4010,"")&amp;"','"&amp;IF('Locations-Stops'!M4010&lt;&gt;"",'Locations-Stops'!M4010,"")&amp;"','"&amp;IF('Locations-Stops'!N4010&lt;&gt;"",'Locations-Stops'!N4010,"")&amp;"', CURRENT_TIMESTAMP);"</f>
        <v>INSERT INTO `locations` (`id`, `name`, `latitude`, `longitude`, `province_id`, `region_1`, `region_2`, `region_3`, `street`, `number`, `postal`, `img`, `last_modified`) VALUES (NULL,'Mijn Genoegen',52.32651,4.938791,8,7,20,110,'Rijksstraatweg','184','1115','https://lh3.ggpht.com/kgA4e-a4jSxOfN6pDVNUGedCRhvBFx4VO8I4qrDQY_R9Hw8Y84QHbPJy7DXjo5qCGcrpC9-IJqkne-Ihipw6', CURRENT_TIMESTAMP);</v>
      </c>
    </row>
    <row r="4009" spans="1:1" x14ac:dyDescent="0.25">
      <c r="A4009" t="str">
        <f>"INSERT INTO `locations` (`id`, `name`, `latitude`, `longitude`, `province_id`, `region_1`, `region_2`, `region_3`, `street`, `number`, `postal`, `img`, `last_modified`) VALUES (NULL,'"&amp;SUBSTITUTE('Locations-Stops'!F4011,"'","\'")&amp;"',"&amp;IF('Locations-Stops'!D4011&lt;&gt;"",LEFT('Locations-Stops'!D4011,2)&amp;"."&amp;RIGHT('Locations-Stops'!D4011,LEN('Locations-Stops'!D4011)-2),"0")&amp;","&amp;IF('Locations-Stops'!E4011&lt;&gt;"",LEFT('Locations-Stops'!E4011,1)&amp;"."&amp;RIGHT('Locations-Stops'!E4011,LEN('Locations-Stops'!E4011)-1),"0")&amp;","&amp;IF('Locations-Stops'!G4011&lt;&gt;"",VLOOKUP('Locations-Stops'!G4011,Regions!A2:B379,2,FALSE),"0")&amp;","&amp;IF('Locations-Stops'!H4011&lt;&gt;"",VLOOKUP('Locations-Stops'!H4011,Regions!C2:D379,2,FALSE),"0")&amp;","&amp;IF('Locations-Stops'!I4011&lt;&gt;"",VLOOKUP('Locations-Stops'!I4011,Regions!F2:G379,2,FALSE),"0")&amp;","&amp;IF('Locations-Stops'!J4011&lt;&gt;"",VLOOKUP('Locations-Stops'!J4011,Regions!I2:J379,2,FALSE),"0")&amp;",'"&amp;IF('Locations-Stops'!K4011&lt;&gt;"",SUBSTITUTE('Locations-Stops'!K4011,"'","\'"),"")&amp;"','"&amp;IF('Locations-Stops'!L4011&lt;&gt;"",'Locations-Stops'!L4011,"")&amp;"','"&amp;IF('Locations-Stops'!M4011&lt;&gt;"",'Locations-Stops'!M4011,"")&amp;"','"&amp;IF('Locations-Stops'!N4011&lt;&gt;"",'Locations-Stops'!N4011,"")&amp;"', CURRENT_TIMESTAMP);"</f>
        <v>INSERT INTO `locations` (`id`, `name`, `latitude`, `longitude`, `province_id`, `region_1`, `region_2`, `region_3`, `street`, `number`, `postal`, `img`, `last_modified`) VALUES (NULL,'Weidegebied Duivendrecht',52.32689,4.936771,8,7,20,110,'Rijksstraatweg','186','1115 AV','https://lh3.ggpht.com/ElXNQ1BCVhh9Po-_riFne7gMgPfgkK_K7X813eQTsPpxvnQQXZPQleHZKtXv-3PrqFFOgxDQmlLIvX2lqkM2', CURRENT_TIMESTAMP);</v>
      </c>
    </row>
    <row r="4010" spans="1:1" x14ac:dyDescent="0.25">
      <c r="A4010" t="str">
        <f>"INSERT INTO `locations` (`id`, `name`, `latitude`, `longitude`, `province_id`, `region_1`, `region_2`, `region_3`, `street`, `number`, `postal`, `img`, `last_modified`) VALUES (NULL,'"&amp;SUBSTITUTE('Locations-Stops'!F4012,"'","\'")&amp;"',"&amp;IF('Locations-Stops'!D4012&lt;&gt;"",LEFT('Locations-Stops'!D4012,2)&amp;"."&amp;RIGHT('Locations-Stops'!D4012,LEN('Locations-Stops'!D4012)-2),"0")&amp;","&amp;IF('Locations-Stops'!E4012&lt;&gt;"",LEFT('Locations-Stops'!E4012,1)&amp;"."&amp;RIGHT('Locations-Stops'!E4012,LEN('Locations-Stops'!E4012)-1),"0")&amp;","&amp;IF('Locations-Stops'!G4012&lt;&gt;"",VLOOKUP('Locations-Stops'!G4012,Regions!A2:B379,2,FALSE),"0")&amp;","&amp;IF('Locations-Stops'!H4012&lt;&gt;"",VLOOKUP('Locations-Stops'!H4012,Regions!C2:D379,2,FALSE),"0")&amp;","&amp;IF('Locations-Stops'!I4012&lt;&gt;"",VLOOKUP('Locations-Stops'!I4012,Regions!F2:G379,2,FALSE),"0")&amp;","&amp;IF('Locations-Stops'!J4012&lt;&gt;"",VLOOKUP('Locations-Stops'!J4012,Regions!I2:J379,2,FALSE),"0")&amp;",'"&amp;IF('Locations-Stops'!K4012&lt;&gt;"",SUBSTITUTE('Locations-Stops'!K4012,"'","\'"),"")&amp;"','"&amp;IF('Locations-Stops'!L4012&lt;&gt;"",'Locations-Stops'!L4012,"")&amp;"','"&amp;IF('Locations-Stops'!M4012&lt;&gt;"",'Locations-Stops'!M4012,"")&amp;"','"&amp;IF('Locations-Stops'!N4012&lt;&gt;"",'Locations-Stops'!N4012,"")&amp;"', CURRENT_TIMESTAMP);"</f>
        <v>INSERT INTO `locations` (`id`, `name`, `latitude`, `longitude`, `province_id`, `region_1`, `region_2`, `region_3`, `street`, `number`, `postal`, `img`, `last_modified`) VALUES (NULL,'Ter Ere Van',52.33216,4.937989,8,7,20,110,'Waddenland','25','1115 XC','https://lh3.googleusercontent.com/AabSCk7Zuk91wNOzlXD_QEwwsDWnAV4sORA9515eaJZR4LvjhtQ_0BKM9kpJpDCaFn4Btu0i6zslrEm0zKMR', CURRENT_TIMESTAMP);</v>
      </c>
    </row>
    <row r="4011" spans="1:1" x14ac:dyDescent="0.25">
      <c r="A4011" t="str">
        <f>"INSERT INTO `locations` (`id`, `name`, `latitude`, `longitude`, `province_id`, `region_1`, `region_2`, `region_3`, `street`, `number`, `postal`, `img`, `last_modified`) VALUES (NULL,'"&amp;SUBSTITUTE('Locations-Stops'!F4013,"'","\'")&amp;"',"&amp;IF('Locations-Stops'!D4013&lt;&gt;"",LEFT('Locations-Stops'!D4013,2)&amp;"."&amp;RIGHT('Locations-Stops'!D4013,LEN('Locations-Stops'!D4013)-2),"0")&amp;","&amp;IF('Locations-Stops'!E4013&lt;&gt;"",LEFT('Locations-Stops'!E4013,1)&amp;"."&amp;RIGHT('Locations-Stops'!E4013,LEN('Locations-Stops'!E4013)-1),"0")&amp;","&amp;IF('Locations-Stops'!G4013&lt;&gt;"",VLOOKUP('Locations-Stops'!G4013,Regions!A2:B379,2,FALSE),"0")&amp;","&amp;IF('Locations-Stops'!H4013&lt;&gt;"",VLOOKUP('Locations-Stops'!H4013,Regions!C2:D379,2,FALSE),"0")&amp;","&amp;IF('Locations-Stops'!I4013&lt;&gt;"",VLOOKUP('Locations-Stops'!I4013,Regions!F2:G379,2,FALSE),"0")&amp;","&amp;IF('Locations-Stops'!J4013&lt;&gt;"",VLOOKUP('Locations-Stops'!J4013,Regions!I2:J379,2,FALSE),"0")&amp;",'"&amp;IF('Locations-Stops'!K4013&lt;&gt;"",SUBSTITUTE('Locations-Stops'!K4013,"'","\'"),"")&amp;"','"&amp;IF('Locations-Stops'!L4013&lt;&gt;"",'Locations-Stops'!L4013,"")&amp;"','"&amp;IF('Locations-Stops'!M4013&lt;&gt;"",'Locations-Stops'!M4013,"")&amp;"','"&amp;IF('Locations-Stops'!N4013&lt;&gt;"",'Locations-Stops'!N4013,"")&amp;"', CURRENT_TIMESTAMP);"</f>
        <v>INSERT INTO `locations` (`id`, `name`, `latitude`, `longitude`, `province_id`, `region_1`, `region_2`, `region_3`, `street`, `number`, `postal`, `img`, `last_modified`) VALUES (NULL,'Pigeons In The Sky',52.332271,4.939964,8,7,20,110,'Waddenland','1B','1115 XA','https://lh3.googleusercontent.com/7pW5exnQipBzbX2l9EzP0lJ6MnbNCIa_884xx-9x6RNoh2N4koOugDKbciC-7MbD7bVXtulj1BvxBuwp20-W', CURRENT_TIMESTAMP);</v>
      </c>
    </row>
    <row r="4012" spans="1:1" x14ac:dyDescent="0.25">
      <c r="A4012" t="str">
        <f>"INSERT INTO `locations` (`id`, `name`, `latitude`, `longitude`, `province_id`, `region_1`, `region_2`, `region_3`, `street`, `number`, `postal`, `img`, `last_modified`) VALUES (NULL,'"&amp;SUBSTITUTE('Locations-Stops'!F4014,"'","\'")&amp;"',"&amp;IF('Locations-Stops'!D4014&lt;&gt;"",LEFT('Locations-Stops'!D4014,2)&amp;"."&amp;RIGHT('Locations-Stops'!D4014,LEN('Locations-Stops'!D4014)-2),"0")&amp;","&amp;IF('Locations-Stops'!E4014&lt;&gt;"",LEFT('Locations-Stops'!E4014,1)&amp;"."&amp;RIGHT('Locations-Stops'!E4014,LEN('Locations-Stops'!E4014)-1),"0")&amp;","&amp;IF('Locations-Stops'!G4014&lt;&gt;"",VLOOKUP('Locations-Stops'!G4014,Regions!A2:B379,2,FALSE),"0")&amp;","&amp;IF('Locations-Stops'!H4014&lt;&gt;"",VLOOKUP('Locations-Stops'!H4014,Regions!C2:D379,2,FALSE),"0")&amp;","&amp;IF('Locations-Stops'!I4014&lt;&gt;"",VLOOKUP('Locations-Stops'!I4014,Regions!F2:G379,2,FALSE),"0")&amp;","&amp;IF('Locations-Stops'!J4014&lt;&gt;"",VLOOKUP('Locations-Stops'!J4014,Regions!I2:J379,2,FALSE),"0")&amp;",'"&amp;IF('Locations-Stops'!K4014&lt;&gt;"",SUBSTITUTE('Locations-Stops'!K4014,"'","\'"),"")&amp;"','"&amp;IF('Locations-Stops'!L4014&lt;&gt;"",'Locations-Stops'!L4014,"")&amp;"','"&amp;IF('Locations-Stops'!M4014&lt;&gt;"",'Locations-Stops'!M4014,"")&amp;"','"&amp;IF('Locations-Stops'!N4014&lt;&gt;"",'Locations-Stops'!N4014,"")&amp;"', CURRENT_TIMESTAMP);"</f>
        <v>INSERT INTO `locations` (`id`, `name`, `latitude`, `longitude`, `province_id`, `region_1`, `region_2`, `region_3`, `street`, `number`, `postal`, `img`, `last_modified`) VALUES (NULL,'Bakker Out',52.29531,4.902232,8,7,21,111,'7','1','1191 JB','https://lh6.ggpht.com/UAMTb3Zaydqv5xDRdgW8XdY4aQZObyXjbDxyCN6LoZiAqCID4tcXZYydABmHVDcjUCMJooEHckw11edWM4s', CURRENT_TIMESTAMP);</v>
      </c>
    </row>
    <row r="4013" spans="1:1" x14ac:dyDescent="0.25">
      <c r="A4013" t="str">
        <f>"INSERT INTO `locations` (`id`, `name`, `latitude`, `longitude`, `province_id`, `region_1`, `region_2`, `region_3`, `street`, `number`, `postal`, `img`, `last_modified`) VALUES (NULL,'"&amp;SUBSTITUTE('Locations-Stops'!F4015,"'","\'")&amp;"',"&amp;IF('Locations-Stops'!D4015&lt;&gt;"",LEFT('Locations-Stops'!D4015,2)&amp;"."&amp;RIGHT('Locations-Stops'!D4015,LEN('Locations-Stops'!D4015)-2),"0")&amp;","&amp;IF('Locations-Stops'!E4015&lt;&gt;"",LEFT('Locations-Stops'!E4015,1)&amp;"."&amp;RIGHT('Locations-Stops'!E4015,LEN('Locations-Stops'!E4015)-1),"0")&amp;","&amp;IF('Locations-Stops'!G4015&lt;&gt;"",VLOOKUP('Locations-Stops'!G4015,Regions!A2:B379,2,FALSE),"0")&amp;","&amp;IF('Locations-Stops'!H4015&lt;&gt;"",VLOOKUP('Locations-Stops'!H4015,Regions!C2:D379,2,FALSE),"0")&amp;","&amp;IF('Locations-Stops'!I4015&lt;&gt;"",VLOOKUP('Locations-Stops'!I4015,Regions!F2:G379,2,FALSE),"0")&amp;","&amp;IF('Locations-Stops'!J4015&lt;&gt;"",VLOOKUP('Locations-Stops'!J4015,Regions!I2:J379,2,FALSE),"0")&amp;",'"&amp;IF('Locations-Stops'!K4015&lt;&gt;"",SUBSTITUTE('Locations-Stops'!K4015,"'","\'"),"")&amp;"','"&amp;IF('Locations-Stops'!L4015&lt;&gt;"",'Locations-Stops'!L4015,"")&amp;"','"&amp;IF('Locations-Stops'!M4015&lt;&gt;"",'Locations-Stops'!M4015,"")&amp;"','"&amp;IF('Locations-Stops'!N4015&lt;&gt;"",'Locations-Stops'!N4015,"")&amp;"', CURRENT_TIMESTAMP);"</f>
        <v>INSERT INTO `locations` (`id`, `name`, `latitude`, `longitude`, `province_id`, `region_1`, `region_2`, `region_3`, `street`, `number`, `postal`, `img`, `last_modified`) VALUES (NULL,'Blue Playhouse',52.298888,4.905556,8,7,21,111,'Burghzatenplein','15','1191 AP','https://lh3.ggpht.com/IY-qIDUuKx1SnuwYIQQILJBwaDKst9OFmyRV8jPhUyUdyF7oWhSiCCJCXwte82fVhKaqZPj37Vxr9WqOY68s', CURRENT_TIMESTAMP);</v>
      </c>
    </row>
    <row r="4014" spans="1:1" x14ac:dyDescent="0.25">
      <c r="A4014" t="str">
        <f>"INSERT INTO `locations` (`id`, `name`, `latitude`, `longitude`, `province_id`, `region_1`, `region_2`, `region_3`, `street`, `number`, `postal`, `img`, `last_modified`) VALUES (NULL,'"&amp;SUBSTITUTE('Locations-Stops'!F4016,"'","\'")&amp;"',"&amp;IF('Locations-Stops'!D4016&lt;&gt;"",LEFT('Locations-Stops'!D4016,2)&amp;"."&amp;RIGHT('Locations-Stops'!D4016,LEN('Locations-Stops'!D4016)-2),"0")&amp;","&amp;IF('Locations-Stops'!E4016&lt;&gt;"",LEFT('Locations-Stops'!E4016,1)&amp;"."&amp;RIGHT('Locations-Stops'!E4016,LEN('Locations-Stops'!E4016)-1),"0")&amp;","&amp;IF('Locations-Stops'!G4016&lt;&gt;"",VLOOKUP('Locations-Stops'!G4016,Regions!A2:B379,2,FALSE),"0")&amp;","&amp;IF('Locations-Stops'!H4016&lt;&gt;"",VLOOKUP('Locations-Stops'!H4016,Regions!C2:D379,2,FALSE),"0")&amp;","&amp;IF('Locations-Stops'!I4016&lt;&gt;"",VLOOKUP('Locations-Stops'!I4016,Regions!F2:G379,2,FALSE),"0")&amp;","&amp;IF('Locations-Stops'!J4016&lt;&gt;"",VLOOKUP('Locations-Stops'!J4016,Regions!I2:J379,2,FALSE),"0")&amp;",'"&amp;IF('Locations-Stops'!K4016&lt;&gt;"",SUBSTITUTE('Locations-Stops'!K4016,"'","\'"),"")&amp;"','"&amp;IF('Locations-Stops'!L4016&lt;&gt;"",'Locations-Stops'!L4016,"")&amp;"','"&amp;IF('Locations-Stops'!M4016&lt;&gt;"",'Locations-Stops'!M4016,"")&amp;"','"&amp;IF('Locations-Stops'!N4016&lt;&gt;"",'Locations-Stops'!N4016,"")&amp;"', CURRENT_TIMESTAMP);"</f>
        <v>INSERT INTO `locations` (`id`, `name`, `latitude`, `longitude`, `province_id`, `region_1`, `region_2`, `region_3`, `street`, `number`, `postal`, `img`, `last_modified`) VALUES (NULL,'Oudekerk Siluette',52.29849,4.900107,8,7,21,111,'Hoger Einde-Zuid','21','1191 AH','https://lh3.ggpht.com/HfrifKQfyIs7KJEY-ydGeoftrgQ5_DiF2wQ6Lbu3AGMvZMGE9tfLRBKNxk9cuZ-h6TfDqBaWoNIgNDCTei-U', CURRENT_TIMESTAMP);</v>
      </c>
    </row>
    <row r="4015" spans="1:1" x14ac:dyDescent="0.25">
      <c r="A4015" t="str">
        <f>"INSERT INTO `locations` (`id`, `name`, `latitude`, `longitude`, `province_id`, `region_1`, `region_2`, `region_3`, `street`, `number`, `postal`, `img`, `last_modified`) VALUES (NULL,'"&amp;SUBSTITUTE('Locations-Stops'!F4017,"'","\'")&amp;"',"&amp;IF('Locations-Stops'!D4017&lt;&gt;"",LEFT('Locations-Stops'!D4017,2)&amp;"."&amp;RIGHT('Locations-Stops'!D4017,LEN('Locations-Stops'!D4017)-2),"0")&amp;","&amp;IF('Locations-Stops'!E4017&lt;&gt;"",LEFT('Locations-Stops'!E4017,1)&amp;"."&amp;RIGHT('Locations-Stops'!E4017,LEN('Locations-Stops'!E4017)-1),"0")&amp;","&amp;IF('Locations-Stops'!G4017&lt;&gt;"",VLOOKUP('Locations-Stops'!G4017,Regions!A2:B379,2,FALSE),"0")&amp;","&amp;IF('Locations-Stops'!H4017&lt;&gt;"",VLOOKUP('Locations-Stops'!H4017,Regions!C2:D379,2,FALSE),"0")&amp;","&amp;IF('Locations-Stops'!I4017&lt;&gt;"",VLOOKUP('Locations-Stops'!I4017,Regions!F2:G379,2,FALSE),"0")&amp;","&amp;IF('Locations-Stops'!J4017&lt;&gt;"",VLOOKUP('Locations-Stops'!J4017,Regions!I2:J379,2,FALSE),"0")&amp;",'"&amp;IF('Locations-Stops'!K4017&lt;&gt;"",SUBSTITUTE('Locations-Stops'!K4017,"'","\'"),"")&amp;"','"&amp;IF('Locations-Stops'!L4017&lt;&gt;"",'Locations-Stops'!L4017,"")&amp;"','"&amp;IF('Locations-Stops'!M4017&lt;&gt;"",'Locations-Stops'!M4017,"")&amp;"','"&amp;IF('Locations-Stops'!N4017&lt;&gt;"",'Locations-Stops'!N4017,"")&amp;"', CURRENT_TIMESTAMP);"</f>
        <v>INSERT INTO `locations` (`id`, `name`, `latitude`, `longitude`, `province_id`, `region_1`, `region_2`, `region_3`, `street`, `number`, `postal`, `img`, `last_modified`) VALUES (NULL,'Duck House',52.289487,4.918249,8,7,21,111,'Holendrechterweg','36','1191 KW','https://lh3.ggpht.com/poxHoS1mIYnuLZuyRzAW5gX9WD7VEcueFz4cQsGphNoCHN1L6uIEsHoXf2mdqh2xcpm1l66PDIzuuYqDegY_', CURRENT_TIMESTAMP);</v>
      </c>
    </row>
    <row r="4016" spans="1:1" x14ac:dyDescent="0.25">
      <c r="A4016" t="str">
        <f>"INSERT INTO `locations` (`id`, `name`, `latitude`, `longitude`, `province_id`, `region_1`, `region_2`, `region_3`, `street`, `number`, `postal`, `img`, `last_modified`) VALUES (NULL,'"&amp;SUBSTITUTE('Locations-Stops'!F4018,"'","\'")&amp;"',"&amp;IF('Locations-Stops'!D4018&lt;&gt;"",LEFT('Locations-Stops'!D4018,2)&amp;"."&amp;RIGHT('Locations-Stops'!D4018,LEN('Locations-Stops'!D4018)-2),"0")&amp;","&amp;IF('Locations-Stops'!E4018&lt;&gt;"",LEFT('Locations-Stops'!E4018,1)&amp;"."&amp;RIGHT('Locations-Stops'!E4018,LEN('Locations-Stops'!E4018)-1),"0")&amp;","&amp;IF('Locations-Stops'!G4018&lt;&gt;"",VLOOKUP('Locations-Stops'!G4018,Regions!A2:B379,2,FALSE),"0")&amp;","&amp;IF('Locations-Stops'!H4018&lt;&gt;"",VLOOKUP('Locations-Stops'!H4018,Regions!C2:D379,2,FALSE),"0")&amp;","&amp;IF('Locations-Stops'!I4018&lt;&gt;"",VLOOKUP('Locations-Stops'!I4018,Regions!F2:G379,2,FALSE),"0")&amp;","&amp;IF('Locations-Stops'!J4018&lt;&gt;"",VLOOKUP('Locations-Stops'!J4018,Regions!I2:J379,2,FALSE),"0")&amp;",'"&amp;IF('Locations-Stops'!K4018&lt;&gt;"",SUBSTITUTE('Locations-Stops'!K4018,"'","\'"),"")&amp;"','"&amp;IF('Locations-Stops'!L4018&lt;&gt;"",'Locations-Stops'!L4018,"")&amp;"','"&amp;IF('Locations-Stops'!M4018&lt;&gt;"",'Locations-Stops'!M4018,"")&amp;"','"&amp;IF('Locations-Stops'!N4018&lt;&gt;"",'Locations-Stops'!N4018,"")&amp;"', CURRENT_TIMESTAMP);"</f>
        <v>INSERT INTO `locations` (`id`, `name`, `latitude`, `longitude`, `province_id`, `region_1`, `region_2`, `region_3`, `street`, `number`, `postal`, `img`, `last_modified`) VALUES (NULL,'Sheep Art',52.289861,4.918581,8,7,21,111,'Holendrechterweg','36','1191 KW','https://lh5.ggpht.com/fN1uXRyMiRa-6Bq76q_GwEVzIVGDN9oGAcHg1gk6WWBxoOmV2xZdniSugj3WnQpnjqDEQqC6oI8I9u0pGGU', CURRENT_TIMESTAMP);</v>
      </c>
    </row>
    <row r="4017" spans="1:1" x14ac:dyDescent="0.25">
      <c r="A4017" t="str">
        <f>"INSERT INTO `locations` (`id`, `name`, `latitude`, `longitude`, `province_id`, `region_1`, `region_2`, `region_3`, `street`, `number`, `postal`, `img`, `last_modified`) VALUES (NULL,'"&amp;SUBSTITUTE('Locations-Stops'!F4019,"'","\'")&amp;"',"&amp;IF('Locations-Stops'!D4019&lt;&gt;"",LEFT('Locations-Stops'!D4019,2)&amp;"."&amp;RIGHT('Locations-Stops'!D4019,LEN('Locations-Stops'!D4019)-2),"0")&amp;","&amp;IF('Locations-Stops'!E4019&lt;&gt;"",LEFT('Locations-Stops'!E4019,1)&amp;"."&amp;RIGHT('Locations-Stops'!E4019,LEN('Locations-Stops'!E4019)-1),"0")&amp;","&amp;IF('Locations-Stops'!G4019&lt;&gt;"",VLOOKUP('Locations-Stops'!G4019,Regions!A2:B379,2,FALSE),"0")&amp;","&amp;IF('Locations-Stops'!H4019&lt;&gt;"",VLOOKUP('Locations-Stops'!H4019,Regions!C2:D379,2,FALSE),"0")&amp;","&amp;IF('Locations-Stops'!I4019&lt;&gt;"",VLOOKUP('Locations-Stops'!I4019,Regions!F2:G379,2,FALSE),"0")&amp;","&amp;IF('Locations-Stops'!J4019&lt;&gt;"",VLOOKUP('Locations-Stops'!J4019,Regions!I2:J379,2,FALSE),"0")&amp;",'"&amp;IF('Locations-Stops'!K4019&lt;&gt;"",SUBSTITUTE('Locations-Stops'!K4019,"'","\'"),"")&amp;"','"&amp;IF('Locations-Stops'!L4019&lt;&gt;"",'Locations-Stops'!L4019,"")&amp;"','"&amp;IF('Locations-Stops'!M4019&lt;&gt;"",'Locations-Stops'!M4019,"")&amp;"','"&amp;IF('Locations-Stops'!N4019&lt;&gt;"",'Locations-Stops'!N4019,"")&amp;"', CURRENT_TIMESTAMP);"</f>
        <v>INSERT INTO `locations` (`id`, `name`, `latitude`, `longitude`, `province_id`, `region_1`, `region_2`, `region_3`, `street`, `number`, `postal`, `img`, `last_modified`) VALUES (NULL,'Windmill',52.28686,4.935066,8,7,21,111,'Holendrechterzijweg','','1191','https://lh3.ggpht.com/jShjh-s9iitV6cd0rDyJvdDs_cpcaIDfP3RzIkBPioz3BPShosjeVFtHV-blLXUUEBdkfr5yh2KvMwFTGUpL', CURRENT_TIMESTAMP);</v>
      </c>
    </row>
    <row r="4018" spans="1:1" x14ac:dyDescent="0.25">
      <c r="A4018" t="str">
        <f>"INSERT INTO `locations` (`id`, `name`, `latitude`, `longitude`, `province_id`, `region_1`, `region_2`, `region_3`, `street`, `number`, `postal`, `img`, `last_modified`) VALUES (NULL,'"&amp;SUBSTITUTE('Locations-Stops'!F4020,"'","\'")&amp;"',"&amp;IF('Locations-Stops'!D4020&lt;&gt;"",LEFT('Locations-Stops'!D4020,2)&amp;"."&amp;RIGHT('Locations-Stops'!D4020,LEN('Locations-Stops'!D4020)-2),"0")&amp;","&amp;IF('Locations-Stops'!E4020&lt;&gt;"",LEFT('Locations-Stops'!E4020,1)&amp;"."&amp;RIGHT('Locations-Stops'!E4020,LEN('Locations-Stops'!E4020)-1),"0")&amp;","&amp;IF('Locations-Stops'!G4020&lt;&gt;"",VLOOKUP('Locations-Stops'!G4020,Regions!A2:B379,2,FALSE),"0")&amp;","&amp;IF('Locations-Stops'!H4020&lt;&gt;"",VLOOKUP('Locations-Stops'!H4020,Regions!C2:D379,2,FALSE),"0")&amp;","&amp;IF('Locations-Stops'!I4020&lt;&gt;"",VLOOKUP('Locations-Stops'!I4020,Regions!F2:G379,2,FALSE),"0")&amp;","&amp;IF('Locations-Stops'!J4020&lt;&gt;"",VLOOKUP('Locations-Stops'!J4020,Regions!I2:J379,2,FALSE),"0")&amp;",'"&amp;IF('Locations-Stops'!K4020&lt;&gt;"",SUBSTITUTE('Locations-Stops'!K4020,"'","\'"),"")&amp;"','"&amp;IF('Locations-Stops'!L4020&lt;&gt;"",'Locations-Stops'!L4020,"")&amp;"','"&amp;IF('Locations-Stops'!M4020&lt;&gt;"",'Locations-Stops'!M4020,"")&amp;"','"&amp;IF('Locations-Stops'!N4020&lt;&gt;"",'Locations-Stops'!N4020,"")&amp;"', CURRENT_TIMESTAMP);"</f>
        <v>INSERT INTO `locations` (`id`, `name`, `latitude`, `longitude`, `province_id`, `region_1`, `region_2`, `region_3`, `street`, `number`, `postal`, `img`, `last_modified`) VALUES (NULL,'Modern Windmill',52.28842,4.942787,8,7,21,111,'Holendrechterzijweg','','1191','https://lh4.ggpht.com/yqjpiRet1KCZ7fxYAvniwYxtImrDq7BvNcmvgk7Zt13ZHmce-XyICbBcu-JSW3FWkJBDCDWLp3gfKZy3U1f5', CURRENT_TIMESTAMP);</v>
      </c>
    </row>
    <row r="4019" spans="1:1" x14ac:dyDescent="0.25">
      <c r="A4019" t="str">
        <f>"INSERT INTO `locations` (`id`, `name`, `latitude`, `longitude`, `province_id`, `region_1`, `region_2`, `region_3`, `street`, `number`, `postal`, `img`, `last_modified`) VALUES (NULL,'"&amp;SUBSTITUTE('Locations-Stops'!F4021,"'","\'")&amp;"',"&amp;IF('Locations-Stops'!D4021&lt;&gt;"",LEFT('Locations-Stops'!D4021,2)&amp;"."&amp;RIGHT('Locations-Stops'!D4021,LEN('Locations-Stops'!D4021)-2),"0")&amp;","&amp;IF('Locations-Stops'!E4021&lt;&gt;"",LEFT('Locations-Stops'!E4021,1)&amp;"."&amp;RIGHT('Locations-Stops'!E4021,LEN('Locations-Stops'!E4021)-1),"0")&amp;","&amp;IF('Locations-Stops'!G4021&lt;&gt;"",VLOOKUP('Locations-Stops'!G4021,Regions!A2:B379,2,FALSE),"0")&amp;","&amp;IF('Locations-Stops'!H4021&lt;&gt;"",VLOOKUP('Locations-Stops'!H4021,Regions!C2:D379,2,FALSE),"0")&amp;","&amp;IF('Locations-Stops'!I4021&lt;&gt;"",VLOOKUP('Locations-Stops'!I4021,Regions!F2:G379,2,FALSE),"0")&amp;","&amp;IF('Locations-Stops'!J4021&lt;&gt;"",VLOOKUP('Locations-Stops'!J4021,Regions!I2:J379,2,FALSE),"0")&amp;",'"&amp;IF('Locations-Stops'!K4021&lt;&gt;"",SUBSTITUTE('Locations-Stops'!K4021,"'","\'"),"")&amp;"','"&amp;IF('Locations-Stops'!L4021&lt;&gt;"",'Locations-Stops'!L4021,"")&amp;"','"&amp;IF('Locations-Stops'!M4021&lt;&gt;"",'Locations-Stops'!M4021,"")&amp;"','"&amp;IF('Locations-Stops'!N4021&lt;&gt;"",'Locations-Stops'!N4021,"")&amp;"', CURRENT_TIMESTAMP);"</f>
        <v>INSERT INTO `locations` (`id`, `name`, `latitude`, `longitude`, `province_id`, `region_1`, `region_2`, `region_3`, `street`, `number`, `postal`, `img`, `last_modified`) VALUES (NULL,'Staalplastiek',52.295835,4.917117,8,7,21,111,'Hoofdenburgsingel','106','1191 NW','https://lh3.ggpht.com/PZpggjNcRcWZYO892Cbh1JBe79ekBJXdjQ333slr-xP4NOuHoJ7wgHYxji2PMARPU2k5d5fVv8sk3lEYLbPP', CURRENT_TIMESTAMP);</v>
      </c>
    </row>
    <row r="4020" spans="1:1" x14ac:dyDescent="0.25">
      <c r="A4020" t="str">
        <f>"INSERT INTO `locations` (`id`, `name`, `latitude`, `longitude`, `province_id`, `region_1`, `region_2`, `region_3`, `street`, `number`, `postal`, `img`, `last_modified`) VALUES (NULL,'"&amp;SUBSTITUTE('Locations-Stops'!F4022,"'","\'")&amp;"',"&amp;IF('Locations-Stops'!D4022&lt;&gt;"",LEFT('Locations-Stops'!D4022,2)&amp;"."&amp;RIGHT('Locations-Stops'!D4022,LEN('Locations-Stops'!D4022)-2),"0")&amp;","&amp;IF('Locations-Stops'!E4022&lt;&gt;"",LEFT('Locations-Stops'!E4022,1)&amp;"."&amp;RIGHT('Locations-Stops'!E4022,LEN('Locations-Stops'!E4022)-1),"0")&amp;","&amp;IF('Locations-Stops'!G4022&lt;&gt;"",VLOOKUP('Locations-Stops'!G4022,Regions!A2:B379,2,FALSE),"0")&amp;","&amp;IF('Locations-Stops'!H4022&lt;&gt;"",VLOOKUP('Locations-Stops'!H4022,Regions!C2:D379,2,FALSE),"0")&amp;","&amp;IF('Locations-Stops'!I4022&lt;&gt;"",VLOOKUP('Locations-Stops'!I4022,Regions!F2:G379,2,FALSE),"0")&amp;","&amp;IF('Locations-Stops'!J4022&lt;&gt;"",VLOOKUP('Locations-Stops'!J4022,Regions!I2:J379,2,FALSE),"0")&amp;",'"&amp;IF('Locations-Stops'!K4022&lt;&gt;"",SUBSTITUTE('Locations-Stops'!K4022,"'","\'"),"")&amp;"','"&amp;IF('Locations-Stops'!L4022&lt;&gt;"",'Locations-Stops'!L4022,"")&amp;"','"&amp;IF('Locations-Stops'!M4022&lt;&gt;"",'Locations-Stops'!M4022,"")&amp;"','"&amp;IF('Locations-Stops'!N4022&lt;&gt;"",'Locations-Stops'!N4022,"")&amp;"', CURRENT_TIMESTAMP);"</f>
        <v>INSERT INTO `locations` (`id`, `name`, `latitude`, `longitude`, `province_id`, `region_1`, `region_2`, `region_3`, `street`, `number`, `postal`, `img`, `last_modified`) VALUES (NULL,'P Portengen',52.299488,4.912162,8,7,21,111,'Jacob van Ruisdaelweg','2','1191 EG','https://lh3.ggpht.com/MX2vf3mdv6AfEjk8RsiPT25G597fLucPOgL1tBtPS4nE3_vki6Yve2zmzyB-T62nFl1P_0ACoDsI4vPYgMec', CURRENT_TIMESTAMP);</v>
      </c>
    </row>
    <row r="4021" spans="1:1" x14ac:dyDescent="0.25">
      <c r="A4021" t="str">
        <f>"INSERT INTO `locations` (`id`, `name`, `latitude`, `longitude`, `province_id`, `region_1`, `region_2`, `region_3`, `street`, `number`, `postal`, `img`, `last_modified`) VALUES (NULL,'"&amp;SUBSTITUTE('Locations-Stops'!F4023,"'","\'")&amp;"',"&amp;IF('Locations-Stops'!D4023&lt;&gt;"",LEFT('Locations-Stops'!D4023,2)&amp;"."&amp;RIGHT('Locations-Stops'!D4023,LEN('Locations-Stops'!D4023)-2),"0")&amp;","&amp;IF('Locations-Stops'!E4023&lt;&gt;"",LEFT('Locations-Stops'!E4023,1)&amp;"."&amp;RIGHT('Locations-Stops'!E4023,LEN('Locations-Stops'!E4023)-1),"0")&amp;","&amp;IF('Locations-Stops'!G4023&lt;&gt;"",VLOOKUP('Locations-Stops'!G4023,Regions!A2:B379,2,FALSE),"0")&amp;","&amp;IF('Locations-Stops'!H4023&lt;&gt;"",VLOOKUP('Locations-Stops'!H4023,Regions!C2:D379,2,FALSE),"0")&amp;","&amp;IF('Locations-Stops'!I4023&lt;&gt;"",VLOOKUP('Locations-Stops'!I4023,Regions!F2:G379,2,FALSE),"0")&amp;","&amp;IF('Locations-Stops'!J4023&lt;&gt;"",VLOOKUP('Locations-Stops'!J4023,Regions!I2:J379,2,FALSE),"0")&amp;",'"&amp;IF('Locations-Stops'!K4023&lt;&gt;"",SUBSTITUTE('Locations-Stops'!K4023,"'","\'"),"")&amp;"','"&amp;IF('Locations-Stops'!L4023&lt;&gt;"",'Locations-Stops'!L4023,"")&amp;"','"&amp;IF('Locations-Stops'!M4023&lt;&gt;"",'Locations-Stops'!M4023,"")&amp;"','"&amp;IF('Locations-Stops'!N4023&lt;&gt;"",'Locations-Stops'!N4023,"")&amp;"', CURRENT_TIMESTAMP);"</f>
        <v>INSERT INTO `locations` (`id`, `name`, `latitude`, `longitude`, `province_id`, `region_1`, `region_2`, `region_3`, `street`, `number`, `postal`, `img`, `last_modified`) VALUES (NULL,'Koning Willem Alexander Park',52.298504,4.91305,8,7,21,111,'Jacob van Ruisdaelweg','14','1191 EG','https://lh5.ggpht.com/BfYGkf3jC3krAwGeASgzCjTIH76Sq40BIL1OZ0u1ftwLBIIcxHRoYM-8-ycjtd8JybnrpUsbFFbnn1RyT4FfaQ', CURRENT_TIMESTAMP);</v>
      </c>
    </row>
    <row r="4022" spans="1:1" x14ac:dyDescent="0.25">
      <c r="A4022" t="str">
        <f>"INSERT INTO `locations` (`id`, `name`, `latitude`, `longitude`, `province_id`, `region_1`, `region_2`, `region_3`, `street`, `number`, `postal`, `img`, `last_modified`) VALUES (NULL,'"&amp;SUBSTITUTE('Locations-Stops'!F4024,"'","\'")&amp;"',"&amp;IF('Locations-Stops'!D4024&lt;&gt;"",LEFT('Locations-Stops'!D4024,2)&amp;"."&amp;RIGHT('Locations-Stops'!D4024,LEN('Locations-Stops'!D4024)-2),"0")&amp;","&amp;IF('Locations-Stops'!E4024&lt;&gt;"",LEFT('Locations-Stops'!E4024,1)&amp;"."&amp;RIGHT('Locations-Stops'!E4024,LEN('Locations-Stops'!E4024)-1),"0")&amp;","&amp;IF('Locations-Stops'!G4024&lt;&gt;"",VLOOKUP('Locations-Stops'!G4024,Regions!A2:B379,2,FALSE),"0")&amp;","&amp;IF('Locations-Stops'!H4024&lt;&gt;"",VLOOKUP('Locations-Stops'!H4024,Regions!C2:D379,2,FALSE),"0")&amp;","&amp;IF('Locations-Stops'!I4024&lt;&gt;"",VLOOKUP('Locations-Stops'!I4024,Regions!F2:G379,2,FALSE),"0")&amp;","&amp;IF('Locations-Stops'!J4024&lt;&gt;"",VLOOKUP('Locations-Stops'!J4024,Regions!I2:J379,2,FALSE),"0")&amp;",'"&amp;IF('Locations-Stops'!K4024&lt;&gt;"",SUBSTITUTE('Locations-Stops'!K4024,"'","\'"),"")&amp;"','"&amp;IF('Locations-Stops'!L4024&lt;&gt;"",'Locations-Stops'!L4024,"")&amp;"','"&amp;IF('Locations-Stops'!M4024&lt;&gt;"",'Locations-Stops'!M4024,"")&amp;"','"&amp;IF('Locations-Stops'!N4024&lt;&gt;"",'Locations-Stops'!N4024,"")&amp;"', CURRENT_TIMESTAMP);"</f>
        <v>INSERT INTO `locations` (`id`, `name`, `latitude`, `longitude`, `province_id`, `region_1`, `region_2`, `region_3`, `street`, `number`, `postal`, `img`, `last_modified`) VALUES (NULL,'Denken En Doen',52.297799,4.91377,8,7,21,111,'Jacob van Ruisdaelweg','27','1191 EH','https://lh5.ggpht.com/7M0NpBoy7K4kobv9uT2Lrg2HLHPixUAqj5LQl25jZSM7ttAu7HwQakKiNdRi_VUkAtbe6YYDMykwaZGxL40J', CURRENT_TIMESTAMP);</v>
      </c>
    </row>
    <row r="4023" spans="1:1" x14ac:dyDescent="0.25">
      <c r="A4023" t="str">
        <f>"INSERT INTO `locations` (`id`, `name`, `latitude`, `longitude`, `province_id`, `region_1`, `region_2`, `region_3`, `street`, `number`, `postal`, `img`, `last_modified`) VALUES (NULL,'"&amp;SUBSTITUTE('Locations-Stops'!F4025,"'","\'")&amp;"',"&amp;IF('Locations-Stops'!D4025&lt;&gt;"",LEFT('Locations-Stops'!D4025,2)&amp;"."&amp;RIGHT('Locations-Stops'!D4025,LEN('Locations-Stops'!D4025)-2),"0")&amp;","&amp;IF('Locations-Stops'!E4025&lt;&gt;"",LEFT('Locations-Stops'!E4025,1)&amp;"."&amp;RIGHT('Locations-Stops'!E4025,LEN('Locations-Stops'!E4025)-1),"0")&amp;","&amp;IF('Locations-Stops'!G4025&lt;&gt;"",VLOOKUP('Locations-Stops'!G4025,Regions!A2:B379,2,FALSE),"0")&amp;","&amp;IF('Locations-Stops'!H4025&lt;&gt;"",VLOOKUP('Locations-Stops'!H4025,Regions!C2:D379,2,FALSE),"0")&amp;","&amp;IF('Locations-Stops'!I4025&lt;&gt;"",VLOOKUP('Locations-Stops'!I4025,Regions!F2:G379,2,FALSE),"0")&amp;","&amp;IF('Locations-Stops'!J4025&lt;&gt;"",VLOOKUP('Locations-Stops'!J4025,Regions!I2:J379,2,FALSE),"0")&amp;",'"&amp;IF('Locations-Stops'!K4025&lt;&gt;"",SUBSTITUTE('Locations-Stops'!K4025,"'","\'"),"")&amp;"','"&amp;IF('Locations-Stops'!L4025&lt;&gt;"",'Locations-Stops'!L4025,"")&amp;"','"&amp;IF('Locations-Stops'!M4025&lt;&gt;"",'Locations-Stops'!M4025,"")&amp;"','"&amp;IF('Locations-Stops'!N4025&lt;&gt;"",'Locations-Stops'!N4025,"")&amp;"', CURRENT_TIMESTAMP);"</f>
        <v>INSERT INTO `locations` (`id`, `name`, `latitude`, `longitude`, `province_id`, `region_1`, `region_2`, `region_3`, `street`, `number`, `postal`, `img`, `last_modified`) VALUES (NULL,'Ned. Herv. Kerk',52.295804,4.902489,8,7,21,111,'Kerkstraat','11','1191 JB','https://lh6.ggpht.com/hw4gixCaZrofbDF3NHtVlZYYT4W-y9zrPoZIoYSduWyOBYuBBoYs7r_tTAC4g0F08mXcDI30XwKzQfDbrA1yrQ', CURRENT_TIMESTAMP);</v>
      </c>
    </row>
    <row r="4024" spans="1:1" x14ac:dyDescent="0.25">
      <c r="A4024" t="str">
        <f>"INSERT INTO `locations` (`id`, `name`, `latitude`, `longitude`, `province_id`, `region_1`, `region_2`, `region_3`, `street`, `number`, `postal`, `img`, `last_modified`) VALUES (NULL,'"&amp;SUBSTITUTE('Locations-Stops'!F4026,"'","\'")&amp;"',"&amp;IF('Locations-Stops'!D4026&lt;&gt;"",LEFT('Locations-Stops'!D4026,2)&amp;"."&amp;RIGHT('Locations-Stops'!D4026,LEN('Locations-Stops'!D4026)-2),"0")&amp;","&amp;IF('Locations-Stops'!E4026&lt;&gt;"",LEFT('Locations-Stops'!E4026,1)&amp;"."&amp;RIGHT('Locations-Stops'!E4026,LEN('Locations-Stops'!E4026)-1),"0")&amp;","&amp;IF('Locations-Stops'!G4026&lt;&gt;"",VLOOKUP('Locations-Stops'!G4026,Regions!A2:B379,2,FALSE),"0")&amp;","&amp;IF('Locations-Stops'!H4026&lt;&gt;"",VLOOKUP('Locations-Stops'!H4026,Regions!C2:D379,2,FALSE),"0")&amp;","&amp;IF('Locations-Stops'!I4026&lt;&gt;"",VLOOKUP('Locations-Stops'!I4026,Regions!F2:G379,2,FALSE),"0")&amp;","&amp;IF('Locations-Stops'!J4026&lt;&gt;"",VLOOKUP('Locations-Stops'!J4026,Regions!I2:J379,2,FALSE),"0")&amp;",'"&amp;IF('Locations-Stops'!K4026&lt;&gt;"",SUBSTITUTE('Locations-Stops'!K4026,"'","\'"),"")&amp;"','"&amp;IF('Locations-Stops'!L4026&lt;&gt;"",'Locations-Stops'!L4026,"")&amp;"','"&amp;IF('Locations-Stops'!M4026&lt;&gt;"",'Locations-Stops'!M4026,"")&amp;"','"&amp;IF('Locations-Stops'!N4026&lt;&gt;"",'Locations-Stops'!N4026,"")&amp;"', CURRENT_TIMESTAMP);"</f>
        <v>INSERT INTO `locations` (`id`, `name`, `latitude`, `longitude`, `province_id`, `region_1`, `region_2`, `region_3`, `street`, `number`, `postal`, `img`, `last_modified`) VALUES (NULL,'Community Center, Bindelwijk',52.295295,4.907883,8,7,21,111,'Koningin Julianalaan','16','1191 CD','https://lh5.ggpht.com/0CBfJ9TIF4GngzhQdWtQcuJW12KiLuP-Fglw3z_g9iUTXdJemTZLxn40-Azvf3xijpNYnsyUhgKmENhdiuR4', CURRENT_TIMESTAMP);</v>
      </c>
    </row>
    <row r="4025" spans="1:1" x14ac:dyDescent="0.25">
      <c r="A4025" t="str">
        <f>"INSERT INTO `locations` (`id`, `name`, `latitude`, `longitude`, `province_id`, `region_1`, `region_2`, `region_3`, `street`, `number`, `postal`, `img`, `last_modified`) VALUES (NULL,'"&amp;SUBSTITUTE('Locations-Stops'!F4027,"'","\'")&amp;"',"&amp;IF('Locations-Stops'!D4027&lt;&gt;"",LEFT('Locations-Stops'!D4027,2)&amp;"."&amp;RIGHT('Locations-Stops'!D4027,LEN('Locations-Stops'!D4027)-2),"0")&amp;","&amp;IF('Locations-Stops'!E4027&lt;&gt;"",LEFT('Locations-Stops'!E4027,1)&amp;"."&amp;RIGHT('Locations-Stops'!E4027,LEN('Locations-Stops'!E4027)-1),"0")&amp;","&amp;IF('Locations-Stops'!G4027&lt;&gt;"",VLOOKUP('Locations-Stops'!G4027,Regions!A2:B379,2,FALSE),"0")&amp;","&amp;IF('Locations-Stops'!H4027&lt;&gt;"",VLOOKUP('Locations-Stops'!H4027,Regions!C2:D379,2,FALSE),"0")&amp;","&amp;IF('Locations-Stops'!I4027&lt;&gt;"",VLOOKUP('Locations-Stops'!I4027,Regions!F2:G379,2,FALSE),"0")&amp;","&amp;IF('Locations-Stops'!J4027&lt;&gt;"",VLOOKUP('Locations-Stops'!J4027,Regions!I2:J379,2,FALSE),"0")&amp;",'"&amp;IF('Locations-Stops'!K4027&lt;&gt;"",SUBSTITUTE('Locations-Stops'!K4027,"'","\'"),"")&amp;"','"&amp;IF('Locations-Stops'!L4027&lt;&gt;"",'Locations-Stops'!L4027,"")&amp;"','"&amp;IF('Locations-Stops'!M4027&lt;&gt;"",'Locations-Stops'!M4027,"")&amp;"','"&amp;IF('Locations-Stops'!N4027&lt;&gt;"",'Locations-Stops'!N4027,"")&amp;"', CURRENT_TIMESTAMP);"</f>
        <v>INSERT INTO `locations` (`id`, `name`, `latitude`, `longitude`, `province_id`, `region_1`, `region_2`, `region_3`, `street`, `number`, `postal`, `img`, `last_modified`) VALUES (NULL,'Christelijke Gereformeerde ELIM Kerk',52.295276,4.908901,8,7,21,111,'Koningin Julianalaan','24','1191 CE','https://lh3.ggpht.com/iMH1Cw5hQSHXEVFTmZbuLM34_7kayMZxcIkIpq8KnNgJuCeJ0nWV5VP5gKMzP2idRfGZFp1woqDhoezMI7M', CURRENT_TIMESTAMP);</v>
      </c>
    </row>
    <row r="4026" spans="1:1" x14ac:dyDescent="0.25">
      <c r="A4026" t="str">
        <f>"INSERT INTO `locations` (`id`, `name`, `latitude`, `longitude`, `province_id`, `region_1`, `region_2`, `region_3`, `street`, `number`, `postal`, `img`, `last_modified`) VALUES (NULL,'"&amp;SUBSTITUTE('Locations-Stops'!F4028,"'","\'")&amp;"',"&amp;IF('Locations-Stops'!D4028&lt;&gt;"",LEFT('Locations-Stops'!D4028,2)&amp;"."&amp;RIGHT('Locations-Stops'!D4028,LEN('Locations-Stops'!D4028)-2),"0")&amp;","&amp;IF('Locations-Stops'!E4028&lt;&gt;"",LEFT('Locations-Stops'!E4028,1)&amp;"."&amp;RIGHT('Locations-Stops'!E4028,LEN('Locations-Stops'!E4028)-1),"0")&amp;","&amp;IF('Locations-Stops'!G4028&lt;&gt;"",VLOOKUP('Locations-Stops'!G4028,Regions!A2:B379,2,FALSE),"0")&amp;","&amp;IF('Locations-Stops'!H4028&lt;&gt;"",VLOOKUP('Locations-Stops'!H4028,Regions!C2:D379,2,FALSE),"0")&amp;","&amp;IF('Locations-Stops'!I4028&lt;&gt;"",VLOOKUP('Locations-Stops'!I4028,Regions!F2:G379,2,FALSE),"0")&amp;","&amp;IF('Locations-Stops'!J4028&lt;&gt;"",VLOOKUP('Locations-Stops'!J4028,Regions!I2:J379,2,FALSE),"0")&amp;",'"&amp;IF('Locations-Stops'!K4028&lt;&gt;"",SUBSTITUTE('Locations-Stops'!K4028,"'","\'"),"")&amp;"','"&amp;IF('Locations-Stops'!L4028&lt;&gt;"",'Locations-Stops'!L4028,"")&amp;"','"&amp;IF('Locations-Stops'!M4028&lt;&gt;"",'Locations-Stops'!M4028,"")&amp;"','"&amp;IF('Locations-Stops'!N4028&lt;&gt;"",'Locations-Stops'!N4028,"")&amp;"', CURRENT_TIMESTAMP);"</f>
        <v>INSERT INTO `locations` (`id`, `name`, `latitude`, `longitude`, `province_id`, `region_1`, `region_2`, `region_3`, `street`, `number`, `postal`, `img`, `last_modified`) VALUES (NULL,'Skate Park Ouderkerk',52.29638,4.91957,8,7,21,111,'Leerspiegel','29','1191 RA','https://lh3.ggpht.com/Sw91cPgwL122KI1QkziDqWReJdwKP5TUPpQaW24FTEl3Uv3QYJconXsN7nAYKCGVyDjvgvLra5PGF_Yozje74w', CURRENT_TIMESTAMP);</v>
      </c>
    </row>
    <row r="4027" spans="1:1" x14ac:dyDescent="0.25">
      <c r="A4027" t="str">
        <f>"INSERT INTO `locations` (`id`, `name`, `latitude`, `longitude`, `province_id`, `region_1`, `region_2`, `region_3`, `street`, `number`, `postal`, `img`, `last_modified`) VALUES (NULL,'"&amp;SUBSTITUTE('Locations-Stops'!F4029,"'","\'")&amp;"',"&amp;IF('Locations-Stops'!D4029&lt;&gt;"",LEFT('Locations-Stops'!D4029,2)&amp;"."&amp;RIGHT('Locations-Stops'!D4029,LEN('Locations-Stops'!D4029)-2),"0")&amp;","&amp;IF('Locations-Stops'!E4029&lt;&gt;"",LEFT('Locations-Stops'!E4029,1)&amp;"."&amp;RIGHT('Locations-Stops'!E4029,LEN('Locations-Stops'!E4029)-1),"0")&amp;","&amp;IF('Locations-Stops'!G4029&lt;&gt;"",VLOOKUP('Locations-Stops'!G4029,Regions!A2:B379,2,FALSE),"0")&amp;","&amp;IF('Locations-Stops'!H4029&lt;&gt;"",VLOOKUP('Locations-Stops'!H4029,Regions!C2:D379,2,FALSE),"0")&amp;","&amp;IF('Locations-Stops'!I4029&lt;&gt;"",VLOOKUP('Locations-Stops'!I4029,Regions!F2:G379,2,FALSE),"0")&amp;","&amp;IF('Locations-Stops'!J4029&lt;&gt;"",VLOOKUP('Locations-Stops'!J4029,Regions!I2:J379,2,FALSE),"0")&amp;",'"&amp;IF('Locations-Stops'!K4029&lt;&gt;"",SUBSTITUTE('Locations-Stops'!K4029,"'","\'"),"")&amp;"','"&amp;IF('Locations-Stops'!L4029&lt;&gt;"",'Locations-Stops'!L4029,"")&amp;"','"&amp;IF('Locations-Stops'!M4029&lt;&gt;"",'Locations-Stops'!M4029,"")&amp;"','"&amp;IF('Locations-Stops'!N4029&lt;&gt;"",'Locations-Stops'!N4029,"")&amp;"', CURRENT_TIMESTAMP);"</f>
        <v>INSERT INTO `locations` (`id`, `name`, `latitude`, `longitude`, `province_id`, `region_1`, `region_2`, `region_3`, `street`, `number`, `postal`, `img`, `last_modified`) VALUES (NULL,'Blokje Om',52.294839,4.927584,8,7,21,111,'Overweg','149','1191 PW','https://lh3.googleusercontent.com/w1HC2HkuPSwbCNSdPz9AW7ryZEr7b9gKmnIvSFZs9gVurYvBe7SUin87v8Db5H9f-deQtjABIZmXejzcYa_B', CURRENT_TIMESTAMP);</v>
      </c>
    </row>
    <row r="4028" spans="1:1" x14ac:dyDescent="0.25">
      <c r="A4028" t="str">
        <f>"INSERT INTO `locations` (`id`, `name`, `latitude`, `longitude`, `province_id`, `region_1`, `region_2`, `region_3`, `street`, `number`, `postal`, `img`, `last_modified`) VALUES (NULL,'"&amp;SUBSTITUTE('Locations-Stops'!F4030,"'","\'")&amp;"',"&amp;IF('Locations-Stops'!D4030&lt;&gt;"",LEFT('Locations-Stops'!D4030,2)&amp;"."&amp;RIGHT('Locations-Stops'!D4030,LEN('Locations-Stops'!D4030)-2),"0")&amp;","&amp;IF('Locations-Stops'!E4030&lt;&gt;"",LEFT('Locations-Stops'!E4030,1)&amp;"."&amp;RIGHT('Locations-Stops'!E4030,LEN('Locations-Stops'!E4030)-1),"0")&amp;","&amp;IF('Locations-Stops'!G4030&lt;&gt;"",VLOOKUP('Locations-Stops'!G4030,Regions!A2:B379,2,FALSE),"0")&amp;","&amp;IF('Locations-Stops'!H4030&lt;&gt;"",VLOOKUP('Locations-Stops'!H4030,Regions!C2:D379,2,FALSE),"0")&amp;","&amp;IF('Locations-Stops'!I4030&lt;&gt;"",VLOOKUP('Locations-Stops'!I4030,Regions!F2:G379,2,FALSE),"0")&amp;","&amp;IF('Locations-Stops'!J4030&lt;&gt;"",VLOOKUP('Locations-Stops'!J4030,Regions!I2:J379,2,FALSE),"0")&amp;",'"&amp;IF('Locations-Stops'!K4030&lt;&gt;"",SUBSTITUTE('Locations-Stops'!K4030,"'","\'"),"")&amp;"','"&amp;IF('Locations-Stops'!L4030&lt;&gt;"",'Locations-Stops'!L4030,"")&amp;"','"&amp;IF('Locations-Stops'!M4030&lt;&gt;"",'Locations-Stops'!M4030,"")&amp;"','"&amp;IF('Locations-Stops'!N4030&lt;&gt;"",'Locations-Stops'!N4030,"")&amp;"', CURRENT_TIMESTAMP);"</f>
        <v>INSERT INTO `locations` (`id`, `name`, `latitude`, `longitude`, `province_id`, `region_1`, `region_2`, `region_3`, `street`, `number`, `postal`, `img`, `last_modified`) VALUES (NULL,'Mosaic Art Bench',52.293164,4.900672,8,7,21,111,'Polderweg','3','1191 JR','https://lh6.ggpht.com/_a_yhHabrV0D-XeTWmBACcXc7OR5Mt4qIHNd6BN4jq690hvnyaPoGA1yZBmE2UmrwcLQ5P_Bjpy9uyduFfk', CURRENT_TIMESTAMP);</v>
      </c>
    </row>
    <row r="4029" spans="1:1" x14ac:dyDescent="0.25">
      <c r="A4029" t="str">
        <f>"INSERT INTO `locations` (`id`, `name`, `latitude`, `longitude`, `province_id`, `region_1`, `region_2`, `region_3`, `street`, `number`, `postal`, `img`, `last_modified`) VALUES (NULL,'"&amp;SUBSTITUTE('Locations-Stops'!F4031,"'","\'")&amp;"',"&amp;IF('Locations-Stops'!D4031&lt;&gt;"",LEFT('Locations-Stops'!D4031,2)&amp;"."&amp;RIGHT('Locations-Stops'!D4031,LEN('Locations-Stops'!D4031)-2),"0")&amp;","&amp;IF('Locations-Stops'!E4031&lt;&gt;"",LEFT('Locations-Stops'!E4031,1)&amp;"."&amp;RIGHT('Locations-Stops'!E4031,LEN('Locations-Stops'!E4031)-1),"0")&amp;","&amp;IF('Locations-Stops'!G4031&lt;&gt;"",VLOOKUP('Locations-Stops'!G4031,Regions!A2:B379,2,FALSE),"0")&amp;","&amp;IF('Locations-Stops'!H4031&lt;&gt;"",VLOOKUP('Locations-Stops'!H4031,Regions!C2:D379,2,FALSE),"0")&amp;","&amp;IF('Locations-Stops'!I4031&lt;&gt;"",VLOOKUP('Locations-Stops'!I4031,Regions!F2:G379,2,FALSE),"0")&amp;","&amp;IF('Locations-Stops'!J4031&lt;&gt;"",VLOOKUP('Locations-Stops'!J4031,Regions!I2:J379,2,FALSE),"0")&amp;",'"&amp;IF('Locations-Stops'!K4031&lt;&gt;"",SUBSTITUTE('Locations-Stops'!K4031,"'","\'"),"")&amp;"','"&amp;IF('Locations-Stops'!L4031&lt;&gt;"",'Locations-Stops'!L4031,"")&amp;"','"&amp;IF('Locations-Stops'!M4031&lt;&gt;"",'Locations-Stops'!M4031,"")&amp;"','"&amp;IF('Locations-Stops'!N4031&lt;&gt;"",'Locations-Stops'!N4031,"")&amp;"', CURRENT_TIMESTAMP);"</f>
        <v>INSERT INTO `locations` (`id`, `name`, `latitude`, `longitude`, `province_id`, `region_1`, `region_2`, `region_3`, `street`, `number`, `postal`, `img`, `last_modified`) VALUES (NULL,'War Memorial',52.296955,4.904365,8,7,21,111,'Raadhuislaan','1191','1186 WB','https://lh3.ggpht.com/oC0PpCv_rVTMmblpnKyRWHe8BZsoqKgIFw5odwO8cGBsnpHP2vS-sS9WDcX-OD_8DpApLrqXLxfeS5lyDRA', CURRENT_TIMESTAMP);</v>
      </c>
    </row>
    <row r="4030" spans="1:1" x14ac:dyDescent="0.25">
      <c r="A4030" t="str">
        <f>"INSERT INTO `locations` (`id`, `name`, `latitude`, `longitude`, `province_id`, `region_1`, `region_2`, `region_3`, `street`, `number`, `postal`, `img`, `last_modified`) VALUES (NULL,'"&amp;SUBSTITUTE('Locations-Stops'!F4032,"'","\'")&amp;"',"&amp;IF('Locations-Stops'!D4032&lt;&gt;"",LEFT('Locations-Stops'!D4032,2)&amp;"."&amp;RIGHT('Locations-Stops'!D4032,LEN('Locations-Stops'!D4032)-2),"0")&amp;","&amp;IF('Locations-Stops'!E4032&lt;&gt;"",LEFT('Locations-Stops'!E4032,1)&amp;"."&amp;RIGHT('Locations-Stops'!E4032,LEN('Locations-Stops'!E4032)-1),"0")&amp;","&amp;IF('Locations-Stops'!G4032&lt;&gt;"",VLOOKUP('Locations-Stops'!G4032,Regions!A2:B379,2,FALSE),"0")&amp;","&amp;IF('Locations-Stops'!H4032&lt;&gt;"",VLOOKUP('Locations-Stops'!H4032,Regions!C2:D379,2,FALSE),"0")&amp;","&amp;IF('Locations-Stops'!I4032&lt;&gt;"",VLOOKUP('Locations-Stops'!I4032,Regions!F2:G379,2,FALSE),"0")&amp;","&amp;IF('Locations-Stops'!J4032&lt;&gt;"",VLOOKUP('Locations-Stops'!J4032,Regions!I2:J379,2,FALSE),"0")&amp;",'"&amp;IF('Locations-Stops'!K4032&lt;&gt;"",SUBSTITUTE('Locations-Stops'!K4032,"'","\'"),"")&amp;"','"&amp;IF('Locations-Stops'!L4032&lt;&gt;"",'Locations-Stops'!L4032,"")&amp;"','"&amp;IF('Locations-Stops'!M4032&lt;&gt;"",'Locations-Stops'!M4032,"")&amp;"','"&amp;IF('Locations-Stops'!N4032&lt;&gt;"",'Locations-Stops'!N4032,"")&amp;"', CURRENT_TIMESTAMP);"</f>
        <v>INSERT INTO `locations` (`id`, `name`, `latitude`, `longitude`, `province_id`, `region_1`, `region_2`, `region_3`, `street`, `number`, `postal`, `img`, `last_modified`) VALUES (NULL,'Het Amstelbad',52.302583,4.920767,8,7,21,111,'Wethouder Koolhaasweg','10','1191 EB','https://lh3.googleusercontent.com/RoEXA2aRq-RSy_CY16a7i5AQV5gJtSTA99eYlaZP_UWk8e7qlJZ8MlzQg0SW8etKdXUxKuYUwhaok-bkE8M9', CURRENT_TIMESTAMP);</v>
      </c>
    </row>
    <row r="4031" spans="1:1" x14ac:dyDescent="0.25">
      <c r="A4031" t="str">
        <f>"INSERT INTO `locations` (`id`, `name`, `latitude`, `longitude`, `province_id`, `region_1`, `region_2`, `region_3`, `street`, `number`, `postal`, `img`, `last_modified`) VALUES (NULL,'"&amp;SUBSTITUTE('Locations-Stops'!F4033,"'","\'")&amp;"',"&amp;IF('Locations-Stops'!D4033&lt;&gt;"",LEFT('Locations-Stops'!D4033,2)&amp;"."&amp;RIGHT('Locations-Stops'!D4033,LEN('Locations-Stops'!D4033)-2),"0")&amp;","&amp;IF('Locations-Stops'!E4033&lt;&gt;"",LEFT('Locations-Stops'!E4033,1)&amp;"."&amp;RIGHT('Locations-Stops'!E4033,LEN('Locations-Stops'!E4033)-1),"0")&amp;","&amp;IF('Locations-Stops'!G4033&lt;&gt;"",VLOOKUP('Locations-Stops'!G4033,Regions!A2:B379,2,FALSE),"0")&amp;","&amp;IF('Locations-Stops'!H4033&lt;&gt;"",VLOOKUP('Locations-Stops'!H4033,Regions!C2:D379,2,FALSE),"0")&amp;","&amp;IF('Locations-Stops'!I4033&lt;&gt;"",VLOOKUP('Locations-Stops'!I4033,Regions!F2:G379,2,FALSE),"0")&amp;","&amp;IF('Locations-Stops'!J4033&lt;&gt;"",VLOOKUP('Locations-Stops'!J4033,Regions!I2:J379,2,FALSE),"0")&amp;",'"&amp;IF('Locations-Stops'!K4033&lt;&gt;"",SUBSTITUTE('Locations-Stops'!K4033,"'","\'"),"")&amp;"','"&amp;IF('Locations-Stops'!L4033&lt;&gt;"",'Locations-Stops'!L4033,"")&amp;"','"&amp;IF('Locations-Stops'!M4033&lt;&gt;"",'Locations-Stops'!M4033,"")&amp;"','"&amp;IF('Locations-Stops'!N4033&lt;&gt;"",'Locations-Stops'!N4033,"")&amp;"', CURRENT_TIMESTAMP);"</f>
        <v>INSERT INTO `locations` (`id`, `name`, `latitude`, `longitude`, `province_id`, `region_1`, `region_2`, `region_3`, `street`, `number`, `postal`, `img`, `last_modified`) VALUES (NULL,'Kooymans art',52.25248,4.792581,8,16,52,169,'Amelanchier','','1424','https://lh4.ggpht.com/MyNm7EDpA-IPnogatVNrIy445Tr8VNfW1YADBfHEOebHCYkK-z1DUSgaryOLIpr_gI3mpxvsB8bbZc4cvAFd', CURRENT_TIMESTAMP);</v>
      </c>
    </row>
    <row r="4032" spans="1:1" x14ac:dyDescent="0.25">
      <c r="A4032" t="str">
        <f>"INSERT INTO `locations` (`id`, `name`, `latitude`, `longitude`, `province_id`, `region_1`, `region_2`, `region_3`, `street`, `number`, `postal`, `img`, `last_modified`) VALUES (NULL,'"&amp;SUBSTITUTE('Locations-Stops'!F4034,"'","\'")&amp;"',"&amp;IF('Locations-Stops'!D4034&lt;&gt;"",LEFT('Locations-Stops'!D4034,2)&amp;"."&amp;RIGHT('Locations-Stops'!D4034,LEN('Locations-Stops'!D4034)-2),"0")&amp;","&amp;IF('Locations-Stops'!E4034&lt;&gt;"",LEFT('Locations-Stops'!E4034,1)&amp;"."&amp;RIGHT('Locations-Stops'!E4034,LEN('Locations-Stops'!E4034)-1),"0")&amp;","&amp;IF('Locations-Stops'!G4034&lt;&gt;"",VLOOKUP('Locations-Stops'!G4034,Regions!A2:B379,2,FALSE),"0")&amp;","&amp;IF('Locations-Stops'!H4034&lt;&gt;"",VLOOKUP('Locations-Stops'!H4034,Regions!C2:D379,2,FALSE),"0")&amp;","&amp;IF('Locations-Stops'!I4034&lt;&gt;"",VLOOKUP('Locations-Stops'!I4034,Regions!F2:G379,2,FALSE),"0")&amp;","&amp;IF('Locations-Stops'!J4034&lt;&gt;"",VLOOKUP('Locations-Stops'!J4034,Regions!I2:J379,2,FALSE),"0")&amp;",'"&amp;IF('Locations-Stops'!K4034&lt;&gt;"",SUBSTITUTE('Locations-Stops'!K4034,"'","\'"),"")&amp;"','"&amp;IF('Locations-Stops'!L4034&lt;&gt;"",'Locations-Stops'!L4034,"")&amp;"','"&amp;IF('Locations-Stops'!M4034&lt;&gt;"",'Locations-Stops'!M4034,"")&amp;"','"&amp;IF('Locations-Stops'!N4034&lt;&gt;"",'Locations-Stops'!N4034,"")&amp;"', CURRENT_TIMESTAMP);"</f>
        <v>INSERT INTO `locations` (`id`, `name`, `latitude`, `longitude`, `province_id`, `region_1`, `region_2`, `region_3`, `street`, `number`, `postal`, `img`, `last_modified`) VALUES (NULL,'Kdo Voetbal Standbeeld',52.242616,4.789336,8,16,52,169,'Cyclamenlaan','28M','1424 AC','https://lh3.ggpht.com/JK1mgfoxNMkZddpW1qXd42KY_vzKFNMyEGFiidvKQsAV93zCjCGxTSK6e8VaH7DCRAtDJCd9zCjkjqJWUca7', CURRENT_TIMESTAMP);</v>
      </c>
    </row>
    <row r="4033" spans="1:1" x14ac:dyDescent="0.25">
      <c r="A4033" t="str">
        <f>"INSERT INTO `locations` (`id`, `name`, `latitude`, `longitude`, `province_id`, `region_1`, `region_2`, `region_3`, `street`, `number`, `postal`, `img`, `last_modified`) VALUES (NULL,'"&amp;SUBSTITUTE('Locations-Stops'!F4035,"'","\'")&amp;"',"&amp;IF('Locations-Stops'!D4035&lt;&gt;"",LEFT('Locations-Stops'!D4035,2)&amp;"."&amp;RIGHT('Locations-Stops'!D4035,LEN('Locations-Stops'!D4035)-2),"0")&amp;","&amp;IF('Locations-Stops'!E4035&lt;&gt;"",LEFT('Locations-Stops'!E4035,1)&amp;"."&amp;RIGHT('Locations-Stops'!E4035,LEN('Locations-Stops'!E4035)-1),"0")&amp;","&amp;IF('Locations-Stops'!G4035&lt;&gt;"",VLOOKUP('Locations-Stops'!G4035,Regions!A2:B379,2,FALSE),"0")&amp;","&amp;IF('Locations-Stops'!H4035&lt;&gt;"",VLOOKUP('Locations-Stops'!H4035,Regions!C2:D379,2,FALSE),"0")&amp;","&amp;IF('Locations-Stops'!I4035&lt;&gt;"",VLOOKUP('Locations-Stops'!I4035,Regions!F2:G379,2,FALSE),"0")&amp;","&amp;IF('Locations-Stops'!J4035&lt;&gt;"",VLOOKUP('Locations-Stops'!J4035,Regions!I2:J379,2,FALSE),"0")&amp;",'"&amp;IF('Locations-Stops'!K4035&lt;&gt;"",SUBSTITUTE('Locations-Stops'!K4035,"'","\'"),"")&amp;"','"&amp;IF('Locations-Stops'!L4035&lt;&gt;"",'Locations-Stops'!L4035,"")&amp;"','"&amp;IF('Locations-Stops'!M4035&lt;&gt;"",'Locations-Stops'!M4035,"")&amp;"','"&amp;IF('Locations-Stops'!N4035&lt;&gt;"",'Locations-Stops'!N4035,"")&amp;"', CURRENT_TIMESTAMP);"</f>
        <v>INSERT INTO `locations` (`id`, `name`, `latitude`, `longitude`, `province_id`, `region_1`, `region_2`, `region_3`, `street`, `number`, `postal`, `img`, `last_modified`) VALUES (NULL,'Zonnewijzer',52.241002,4.773689,8,16,52,169,'Hoofdweg','25','1424 PC','https://lh3.ggpht.com/mzEfDEVstekSON1VgTDFtCxYXehr8s_h86Uq98zZzBLFRimJ30htfRaZPlNLsuVa46_rrB5k1AGrc5eUXs6rRQ', CURRENT_TIMESTAMP);</v>
      </c>
    </row>
    <row r="4034" spans="1:1" x14ac:dyDescent="0.25">
      <c r="A4034" t="str">
        <f>"INSERT INTO `locations` (`id`, `name`, `latitude`, `longitude`, `province_id`, `region_1`, `region_2`, `region_3`, `street`, `number`, `postal`, `img`, `last_modified`) VALUES (NULL,'"&amp;SUBSTITUTE('Locations-Stops'!F4036,"'","\'")&amp;"',"&amp;IF('Locations-Stops'!D4036&lt;&gt;"",LEFT('Locations-Stops'!D4036,2)&amp;"."&amp;RIGHT('Locations-Stops'!D4036,LEN('Locations-Stops'!D4036)-2),"0")&amp;","&amp;IF('Locations-Stops'!E4036&lt;&gt;"",LEFT('Locations-Stops'!E4036,1)&amp;"."&amp;RIGHT('Locations-Stops'!E4036,LEN('Locations-Stops'!E4036)-1),"0")&amp;","&amp;IF('Locations-Stops'!G4036&lt;&gt;"",VLOOKUP('Locations-Stops'!G4036,Regions!A2:B379,2,FALSE),"0")&amp;","&amp;IF('Locations-Stops'!H4036&lt;&gt;"",VLOOKUP('Locations-Stops'!H4036,Regions!C2:D379,2,FALSE),"0")&amp;","&amp;IF('Locations-Stops'!I4036&lt;&gt;"",VLOOKUP('Locations-Stops'!I4036,Regions!F2:G379,2,FALSE),"0")&amp;","&amp;IF('Locations-Stops'!J4036&lt;&gt;"",VLOOKUP('Locations-Stops'!J4036,Regions!I2:J379,2,FALSE),"0")&amp;",'"&amp;IF('Locations-Stops'!K4036&lt;&gt;"",SUBSTITUTE('Locations-Stops'!K4036,"'","\'"),"")&amp;"','"&amp;IF('Locations-Stops'!L4036&lt;&gt;"",'Locations-Stops'!L4036,"")&amp;"','"&amp;IF('Locations-Stops'!M4036&lt;&gt;"",'Locations-Stops'!M4036,"")&amp;"','"&amp;IF('Locations-Stops'!N4036&lt;&gt;"",'Locations-Stops'!N4036,"")&amp;"', CURRENT_TIMESTAMP);"</f>
        <v>INSERT INTO `locations` (`id`, `name`, `latitude`, `longitude`, `province_id`, `region_1`, `region_2`, `region_3`, `street`, `number`, `postal`, `img`, `last_modified`) VALUES (NULL,'Very Old Farming Stuff',52.253625,4.782494,8,16,52,169,'Koningin Máximalaan','','1424','https://lh5.ggpht.com/4pt96a09zPQWe3RYOjYkpZztc3EFMo2YF26PGrv3ZypaKg9mRP9qyJRrAASMRuHckgZpDZuXnKuFTzPdnhI', CURRENT_TIMESTAMP);</v>
      </c>
    </row>
    <row r="4035" spans="1:1" x14ac:dyDescent="0.25">
      <c r="A4035" t="str">
        <f>"INSERT INTO `locations` (`id`, `name`, `latitude`, `longitude`, `province_id`, `region_1`, `region_2`, `region_3`, `street`, `number`, `postal`, `img`, `last_modified`) VALUES (NULL,'"&amp;SUBSTITUTE('Locations-Stops'!F4037,"'","\'")&amp;"',"&amp;IF('Locations-Stops'!D4037&lt;&gt;"",LEFT('Locations-Stops'!D4037,2)&amp;"."&amp;RIGHT('Locations-Stops'!D4037,LEN('Locations-Stops'!D4037)-2),"0")&amp;","&amp;IF('Locations-Stops'!E4037&lt;&gt;"",LEFT('Locations-Stops'!E4037,1)&amp;"."&amp;RIGHT('Locations-Stops'!E4037,LEN('Locations-Stops'!E4037)-1),"0")&amp;","&amp;IF('Locations-Stops'!G4037&lt;&gt;"",VLOOKUP('Locations-Stops'!G4037,Regions!A2:B379,2,FALSE),"0")&amp;","&amp;IF('Locations-Stops'!H4037&lt;&gt;"",VLOOKUP('Locations-Stops'!H4037,Regions!C2:D379,2,FALSE),"0")&amp;","&amp;IF('Locations-Stops'!I4037&lt;&gt;"",VLOOKUP('Locations-Stops'!I4037,Regions!F2:G379,2,FALSE),"0")&amp;","&amp;IF('Locations-Stops'!J4037&lt;&gt;"",VLOOKUP('Locations-Stops'!J4037,Regions!I2:J379,2,FALSE),"0")&amp;",'"&amp;IF('Locations-Stops'!K4037&lt;&gt;"",SUBSTITUTE('Locations-Stops'!K4037,"'","\'"),"")&amp;"','"&amp;IF('Locations-Stops'!L4037&lt;&gt;"",'Locations-Stops'!L4037,"")&amp;"','"&amp;IF('Locations-Stops'!M4037&lt;&gt;"",'Locations-Stops'!M4037,"")&amp;"','"&amp;IF('Locations-Stops'!N4037&lt;&gt;"",'Locations-Stops'!N4037,"")&amp;"', CURRENT_TIMESTAMP);"</f>
        <v>INSERT INTO `locations` (`id`, `name`, `latitude`, `longitude`, `province_id`, `region_1`, `region_2`, `region_3`, `street`, `number`, `postal`, `img`, `last_modified`) VALUES (NULL,'Mr. Garbage',52.239263,4.794471,8,16,52,169,'Kwakelsepad','4','1424','https://lh3.ggpht.com/smvvkgne7HsNiVPhv2Y7gsCYCb_osB93yHYdlcoMY2UJkUT_Px_f1P5zcEuWmhAusGyGZSqYpXitTlf3rJpQ', CURRENT_TIMESTAMP);</v>
      </c>
    </row>
    <row r="4036" spans="1:1" x14ac:dyDescent="0.25">
      <c r="A4036" t="str">
        <f>"INSERT INTO `locations` (`id`, `name`, `latitude`, `longitude`, `province_id`, `region_1`, `region_2`, `region_3`, `street`, `number`, `postal`, `img`, `last_modified`) VALUES (NULL,'"&amp;SUBSTITUTE('Locations-Stops'!F4038,"'","\'")&amp;"',"&amp;IF('Locations-Stops'!D4038&lt;&gt;"",LEFT('Locations-Stops'!D4038,2)&amp;"."&amp;RIGHT('Locations-Stops'!D4038,LEN('Locations-Stops'!D4038)-2),"0")&amp;","&amp;IF('Locations-Stops'!E4038&lt;&gt;"",LEFT('Locations-Stops'!E4038,1)&amp;"."&amp;RIGHT('Locations-Stops'!E4038,LEN('Locations-Stops'!E4038)-1),"0")&amp;","&amp;IF('Locations-Stops'!G4038&lt;&gt;"",VLOOKUP('Locations-Stops'!G4038,Regions!A2:B379,2,FALSE),"0")&amp;","&amp;IF('Locations-Stops'!H4038&lt;&gt;"",VLOOKUP('Locations-Stops'!H4038,Regions!C2:D379,2,FALSE),"0")&amp;","&amp;IF('Locations-Stops'!I4038&lt;&gt;"",VLOOKUP('Locations-Stops'!I4038,Regions!F2:G379,2,FALSE),"0")&amp;","&amp;IF('Locations-Stops'!J4038&lt;&gt;"",VLOOKUP('Locations-Stops'!J4038,Regions!I2:J379,2,FALSE),"0")&amp;",'"&amp;IF('Locations-Stops'!K4038&lt;&gt;"",SUBSTITUTE('Locations-Stops'!K4038,"'","\'"),"")&amp;"','"&amp;IF('Locations-Stops'!L4038&lt;&gt;"",'Locations-Stops'!L4038,"")&amp;"','"&amp;IF('Locations-Stops'!M4038&lt;&gt;"",'Locations-Stops'!M4038,"")&amp;"','"&amp;IF('Locations-Stops'!N4038&lt;&gt;"",'Locations-Stops'!N4038,"")&amp;"', CURRENT_TIMESTAMP);"</f>
        <v>INSERT INTO `locations` (`id`, `name`, `latitude`, `longitude`, `province_id`, `region_1`, `region_2`, `region_3`, `street`, `number`, `postal`, `img`, `last_modified`) VALUES (NULL,'Church De Kwakel',52.239737,4.795055,8,16,52,169,'Kwakelsepad','4','1424 AZ','https://lh3.ggpht.com/Cik8UdKiY2hy7nQ6cl9V_6mSWxYcmphzSTZk72zpw5vjgIzUcPfonul8_lemxHJ8KoIABrmnEtKdnoo16Tig', CURRENT_TIMESTAMP);</v>
      </c>
    </row>
    <row r="4037" spans="1:1" x14ac:dyDescent="0.25">
      <c r="A4037" t="str">
        <f>"INSERT INTO `locations` (`id`, `name`, `latitude`, `longitude`, `province_id`, `region_1`, `region_2`, `region_3`, `street`, `number`, `postal`, `img`, `last_modified`) VALUES (NULL,'"&amp;SUBSTITUTE('Locations-Stops'!F4039,"'","\'")&amp;"',"&amp;IF('Locations-Stops'!D4039&lt;&gt;"",LEFT('Locations-Stops'!D4039,2)&amp;"."&amp;RIGHT('Locations-Stops'!D4039,LEN('Locations-Stops'!D4039)-2),"0")&amp;","&amp;IF('Locations-Stops'!E4039&lt;&gt;"",LEFT('Locations-Stops'!E4039,1)&amp;"."&amp;RIGHT('Locations-Stops'!E4039,LEN('Locations-Stops'!E4039)-1),"0")&amp;","&amp;IF('Locations-Stops'!G4039&lt;&gt;"",VLOOKUP('Locations-Stops'!G4039,Regions!A2:B379,2,FALSE),"0")&amp;","&amp;IF('Locations-Stops'!H4039&lt;&gt;"",VLOOKUP('Locations-Stops'!H4039,Regions!C2:D379,2,FALSE),"0")&amp;","&amp;IF('Locations-Stops'!I4039&lt;&gt;"",VLOOKUP('Locations-Stops'!I4039,Regions!F2:G379,2,FALSE),"0")&amp;","&amp;IF('Locations-Stops'!J4039&lt;&gt;"",VLOOKUP('Locations-Stops'!J4039,Regions!I2:J379,2,FALSE),"0")&amp;",'"&amp;IF('Locations-Stops'!K4039&lt;&gt;"",SUBSTITUTE('Locations-Stops'!K4039,"'","\'"),"")&amp;"','"&amp;IF('Locations-Stops'!L4039&lt;&gt;"",'Locations-Stops'!L4039,"")&amp;"','"&amp;IF('Locations-Stops'!M4039&lt;&gt;"",'Locations-Stops'!M4039,"")&amp;"','"&amp;IF('Locations-Stops'!N4039&lt;&gt;"",'Locations-Stops'!N4039,"")&amp;"', CURRENT_TIMESTAMP);"</f>
        <v>INSERT INTO `locations` (`id`, `name`, `latitude`, `longitude`, `province_id`, `region_1`, `region_2`, `region_3`, `street`, `number`, `postal`, `img`, `last_modified`) VALUES (NULL,'Children Of Heaven',52.239647,4.793339,8,16,52,169,'Sint Jozeflaan','55','1424','https://lh3.ggpht.com/PwO__TibbsIkc1XHGa_j3d72lyzIt0gUP5anXW4jDtqAmwU2eFdf_FqhaYpcD0bZ0zcmkNDeK9dKEwBRsNAe', CURRENT_TIMESTAMP);</v>
      </c>
    </row>
    <row r="4038" spans="1:1" x14ac:dyDescent="0.25">
      <c r="A4038" t="str">
        <f>"INSERT INTO `locations` (`id`, `name`, `latitude`, `longitude`, `province_id`, `region_1`, `region_2`, `region_3`, `street`, `number`, `postal`, `img`, `last_modified`) VALUES (NULL,'"&amp;SUBSTITUTE('Locations-Stops'!F4040,"'","\'")&amp;"',"&amp;IF('Locations-Stops'!D4040&lt;&gt;"",LEFT('Locations-Stops'!D4040,2)&amp;"."&amp;RIGHT('Locations-Stops'!D4040,LEN('Locations-Stops'!D4040)-2),"0")&amp;","&amp;IF('Locations-Stops'!E4040&lt;&gt;"",LEFT('Locations-Stops'!E4040,1)&amp;"."&amp;RIGHT('Locations-Stops'!E4040,LEN('Locations-Stops'!E4040)-1),"0")&amp;","&amp;IF('Locations-Stops'!G4040&lt;&gt;"",VLOOKUP('Locations-Stops'!G4040,Regions!A2:B379,2,FALSE),"0")&amp;","&amp;IF('Locations-Stops'!H4040&lt;&gt;"",VLOOKUP('Locations-Stops'!H4040,Regions!C2:D379,2,FALSE),"0")&amp;","&amp;IF('Locations-Stops'!I4040&lt;&gt;"",VLOOKUP('Locations-Stops'!I4040,Regions!F2:G379,2,FALSE),"0")&amp;","&amp;IF('Locations-Stops'!J4040&lt;&gt;"",VLOOKUP('Locations-Stops'!J4040,Regions!I2:J379,2,FALSE),"0")&amp;",'"&amp;IF('Locations-Stops'!K4040&lt;&gt;"",SUBSTITUTE('Locations-Stops'!K4040,"'","\'"),"")&amp;"','"&amp;IF('Locations-Stops'!L4040&lt;&gt;"",'Locations-Stops'!L4040,"")&amp;"','"&amp;IF('Locations-Stops'!M4040&lt;&gt;"",'Locations-Stops'!M4040,"")&amp;"','"&amp;IF('Locations-Stops'!N4040&lt;&gt;"",'Locations-Stops'!N4040,"")&amp;"', CURRENT_TIMESTAMP);"</f>
        <v>INSERT INTO `locations` (`id`, `name`, `latitude`, `longitude`, `province_id`, `region_1`, `region_2`, `region_3`, `street`, `number`, `postal`, `img`, `last_modified`) VALUES (NULL,'Water Gate',52.244901,4.786959,8,16,52,169,'Vuurlijn','58','1424 NS','https://lh3.ggpht.com/sByerp9zvaZcnfHffz9GTKwOr48rvSmnNfit7JzyTt6_cpE2j3w7pRsdoT4kHdGaU_6cGI1Y8xEaUPZQOkdJ', CURRENT_TIMESTAMP);</v>
      </c>
    </row>
    <row r="4039" spans="1:1" x14ac:dyDescent="0.25">
      <c r="A4039" t="str">
        <f>"INSERT INTO `locations` (`id`, `name`, `latitude`, `longitude`, `province_id`, `region_1`, `region_2`, `region_3`, `street`, `number`, `postal`, `img`, `last_modified`) VALUES (NULL,'"&amp;SUBSTITUTE('Locations-Stops'!F4041,"'","\'")&amp;"',"&amp;IF('Locations-Stops'!D4041&lt;&gt;"",LEFT('Locations-Stops'!D4041,2)&amp;"."&amp;RIGHT('Locations-Stops'!D4041,LEN('Locations-Stops'!D4041)-2),"0")&amp;","&amp;IF('Locations-Stops'!E4041&lt;&gt;"",LEFT('Locations-Stops'!E4041,1)&amp;"."&amp;RIGHT('Locations-Stops'!E4041,LEN('Locations-Stops'!E4041)-1),"0")&amp;","&amp;IF('Locations-Stops'!G4041&lt;&gt;"",VLOOKUP('Locations-Stops'!G4041,Regions!A2:B379,2,FALSE),"0")&amp;","&amp;IF('Locations-Stops'!H4041&lt;&gt;"",VLOOKUP('Locations-Stops'!H4041,Regions!C2:D379,2,FALSE),"0")&amp;","&amp;IF('Locations-Stops'!I4041&lt;&gt;"",VLOOKUP('Locations-Stops'!I4041,Regions!F2:G379,2,FALSE),"0")&amp;","&amp;IF('Locations-Stops'!J4041&lt;&gt;"",VLOOKUP('Locations-Stops'!J4041,Regions!I2:J379,2,FALSE),"0")&amp;",'"&amp;IF('Locations-Stops'!K4041&lt;&gt;"",SUBSTITUTE('Locations-Stops'!K4041,"'","\'"),"")&amp;"','"&amp;IF('Locations-Stops'!L4041&lt;&gt;"",'Locations-Stops'!L4041,"")&amp;"','"&amp;IF('Locations-Stops'!M4041&lt;&gt;"",'Locations-Stops'!M4041,"")&amp;"','"&amp;IF('Locations-Stops'!N4041&lt;&gt;"",'Locations-Stops'!N4041,"")&amp;"', CURRENT_TIMESTAMP);"</f>
        <v>INSERT INTO `locations` (`id`, `name`, `latitude`, `longitude`, `province_id`, `region_1`, `region_2`, `region_3`, `street`, `number`, `postal`, `img`, `last_modified`) VALUES (NULL,'Vliegende Ganzen',52.243959,4.829327,8,16,53,170,'Achterberglaan','129','1422 CZ','https://lh3.googleusercontent.com/06d4T3U6N2axEDgpCc_DxhuCQYXehkqMSVP6bdZKIFOE7sp8L5Otdv8-abdv5_FXlgmKg6eM_8SDjj0s7TIVuQ', CURRENT_TIMESTAMP);</v>
      </c>
    </row>
    <row r="4040" spans="1:1" x14ac:dyDescent="0.25">
      <c r="A4040" t="str">
        <f>"INSERT INTO `locations` (`id`, `name`, `latitude`, `longitude`, `province_id`, `region_1`, `region_2`, `region_3`, `street`, `number`, `postal`, `img`, `last_modified`) VALUES (NULL,'"&amp;SUBSTITUTE('Locations-Stops'!F4042,"'","\'")&amp;"',"&amp;IF('Locations-Stops'!D4042&lt;&gt;"",LEFT('Locations-Stops'!D4042,2)&amp;"."&amp;RIGHT('Locations-Stops'!D4042,LEN('Locations-Stops'!D4042)-2),"0")&amp;","&amp;IF('Locations-Stops'!E4042&lt;&gt;"",LEFT('Locations-Stops'!E4042,1)&amp;"."&amp;RIGHT('Locations-Stops'!E4042,LEN('Locations-Stops'!E4042)-1),"0")&amp;","&amp;IF('Locations-Stops'!G4042&lt;&gt;"",VLOOKUP('Locations-Stops'!G4042,Regions!A2:B379,2,FALSE),"0")&amp;","&amp;IF('Locations-Stops'!H4042&lt;&gt;"",VLOOKUP('Locations-Stops'!H4042,Regions!C2:D379,2,FALSE),"0")&amp;","&amp;IF('Locations-Stops'!I4042&lt;&gt;"",VLOOKUP('Locations-Stops'!I4042,Regions!F2:G379,2,FALSE),"0")&amp;","&amp;IF('Locations-Stops'!J4042&lt;&gt;"",VLOOKUP('Locations-Stops'!J4042,Regions!I2:J379,2,FALSE),"0")&amp;",'"&amp;IF('Locations-Stops'!K4042&lt;&gt;"",SUBSTITUTE('Locations-Stops'!K4042,"'","\'"),"")&amp;"','"&amp;IF('Locations-Stops'!L4042&lt;&gt;"",'Locations-Stops'!L4042,"")&amp;"','"&amp;IF('Locations-Stops'!M4042&lt;&gt;"",'Locations-Stops'!M4042,"")&amp;"','"&amp;IF('Locations-Stops'!N4042&lt;&gt;"",'Locations-Stops'!N4042,"")&amp;"', CURRENT_TIMESTAMP);"</f>
        <v>INSERT INTO `locations` (`id`, `name`, `latitude`, `longitude`, `province_id`, `region_1`, `region_2`, `region_3`, `street`, `number`, `postal`, `img`, `last_modified`) VALUES (NULL,'Uithoorn Baby',52.236095,4.831751,8,16,53,170,'Admiraal de Ruyterlaan','3','1421 VH','https://lh5.ggpht.com/6vm15g4sltUECVab-C8yieyrXuyf_5AQhH5Z7LepiBA3eqcvNCDekOCVPPfZcTFslGehDCUZcnlAOIBOlwL_', CURRENT_TIMESTAMP);</v>
      </c>
    </row>
    <row r="4041" spans="1:1" x14ac:dyDescent="0.25">
      <c r="A4041" t="str">
        <f>"INSERT INTO `locations` (`id`, `name`, `latitude`, `longitude`, `province_id`, `region_1`, `region_2`, `region_3`, `street`, `number`, `postal`, `img`, `last_modified`) VALUES (NULL,'"&amp;SUBSTITUTE('Locations-Stops'!F4043,"'","\'")&amp;"',"&amp;IF('Locations-Stops'!D4043&lt;&gt;"",LEFT('Locations-Stops'!D4043,2)&amp;"."&amp;RIGHT('Locations-Stops'!D4043,LEN('Locations-Stops'!D4043)-2),"0")&amp;","&amp;IF('Locations-Stops'!E4043&lt;&gt;"",LEFT('Locations-Stops'!E4043,1)&amp;"."&amp;RIGHT('Locations-Stops'!E4043,LEN('Locations-Stops'!E4043)-1),"0")&amp;","&amp;IF('Locations-Stops'!G4043&lt;&gt;"",VLOOKUP('Locations-Stops'!G4043,Regions!A2:B379,2,FALSE),"0")&amp;","&amp;IF('Locations-Stops'!H4043&lt;&gt;"",VLOOKUP('Locations-Stops'!H4043,Regions!C2:D379,2,FALSE),"0")&amp;","&amp;IF('Locations-Stops'!I4043&lt;&gt;"",VLOOKUP('Locations-Stops'!I4043,Regions!F2:G379,2,FALSE),"0")&amp;","&amp;IF('Locations-Stops'!J4043&lt;&gt;"",VLOOKUP('Locations-Stops'!J4043,Regions!I2:J379,2,FALSE),"0")&amp;",'"&amp;IF('Locations-Stops'!K4043&lt;&gt;"",SUBSTITUTE('Locations-Stops'!K4043,"'","\'"),"")&amp;"','"&amp;IF('Locations-Stops'!L4043&lt;&gt;"",'Locations-Stops'!L4043,"")&amp;"','"&amp;IF('Locations-Stops'!M4043&lt;&gt;"",'Locations-Stops'!M4043,"")&amp;"','"&amp;IF('Locations-Stops'!N4043&lt;&gt;"",'Locations-Stops'!N4043,"")&amp;"', CURRENT_TIMESTAMP);"</f>
        <v>INSERT INTO `locations` (`id`, `name`, `latitude`, `longitude`, `province_id`, `region_1`, `region_2`, `region_3`, `street`, `number`, `postal`, `img`, `last_modified`) VALUES (NULL,'Rietveld bibliotheek Uithoorn',52.244888,4.826226,8,16,53,170,'Alfons Arienslaan','1','1422 BP','https://lh5.ggpht.com/T2A23uW7dutrQjaRIU-jhhEF2iWgUbhkLfGOyT8kiK_yobx2uBt629_EMbZY6C7gZ2E8dc1gC9QAs-Jv4KNeSZpt1h82c7XUooyJmASat7V0CJQb', CURRENT_TIMESTAMP);</v>
      </c>
    </row>
    <row r="4042" spans="1:1" x14ac:dyDescent="0.25">
      <c r="A4042" t="str">
        <f>"INSERT INTO `locations` (`id`, `name`, `latitude`, `longitude`, `province_id`, `region_1`, `region_2`, `region_3`, `street`, `number`, `postal`, `img`, `last_modified`) VALUES (NULL,'"&amp;SUBSTITUTE('Locations-Stops'!F4044,"'","\'")&amp;"',"&amp;IF('Locations-Stops'!D4044&lt;&gt;"",LEFT('Locations-Stops'!D4044,2)&amp;"."&amp;RIGHT('Locations-Stops'!D4044,LEN('Locations-Stops'!D4044)-2),"0")&amp;","&amp;IF('Locations-Stops'!E4044&lt;&gt;"",LEFT('Locations-Stops'!E4044,1)&amp;"."&amp;RIGHT('Locations-Stops'!E4044,LEN('Locations-Stops'!E4044)-1),"0")&amp;","&amp;IF('Locations-Stops'!G4044&lt;&gt;"",VLOOKUP('Locations-Stops'!G4044,Regions!A2:B379,2,FALSE),"0")&amp;","&amp;IF('Locations-Stops'!H4044&lt;&gt;"",VLOOKUP('Locations-Stops'!H4044,Regions!C2:D379,2,FALSE),"0")&amp;","&amp;IF('Locations-Stops'!I4044&lt;&gt;"",VLOOKUP('Locations-Stops'!I4044,Regions!F2:G379,2,FALSE),"0")&amp;","&amp;IF('Locations-Stops'!J4044&lt;&gt;"",VLOOKUP('Locations-Stops'!J4044,Regions!I2:J379,2,FALSE),"0")&amp;",'"&amp;IF('Locations-Stops'!K4044&lt;&gt;"",SUBSTITUTE('Locations-Stops'!K4044,"'","\'"),"")&amp;"','"&amp;IF('Locations-Stops'!L4044&lt;&gt;"",'Locations-Stops'!L4044,"")&amp;"','"&amp;IF('Locations-Stops'!M4044&lt;&gt;"",'Locations-Stops'!M4044,"")&amp;"','"&amp;IF('Locations-Stops'!N4044&lt;&gt;"",'Locations-Stops'!N4044,"")&amp;"', CURRENT_TIMESTAMP);"</f>
        <v>INSERT INTO `locations` (`id`, `name`, `latitude`, `longitude`, `province_id`, `region_1`, `region_2`, `region_3`, `street`, `number`, `postal`, `img`, `last_modified`) VALUES (NULL,'Evangelische Christen Gemeenschap',52.249178,4.824885,8,16,53,170,'Arthur van Schendellaan','30','1422 LC','https://lh4.ggpht.com/ee9hyLaMnKTZNPYt1iefv_uxY2KJTJGDOtw-NVi4UQZyuV_YZKtaftn1UtOCIfUaLF_1o37VG03l61qAwf6i', CURRENT_TIMESTAMP);</v>
      </c>
    </row>
    <row r="4043" spans="1:1" x14ac:dyDescent="0.25">
      <c r="A4043" t="str">
        <f>"INSERT INTO `locations` (`id`, `name`, `latitude`, `longitude`, `province_id`, `region_1`, `region_2`, `region_3`, `street`, `number`, `postal`, `img`, `last_modified`) VALUES (NULL,'"&amp;SUBSTITUTE('Locations-Stops'!F4045,"'","\'")&amp;"',"&amp;IF('Locations-Stops'!D4045&lt;&gt;"",LEFT('Locations-Stops'!D4045,2)&amp;"."&amp;RIGHT('Locations-Stops'!D4045,LEN('Locations-Stops'!D4045)-2),"0")&amp;","&amp;IF('Locations-Stops'!E4045&lt;&gt;"",LEFT('Locations-Stops'!E4045,1)&amp;"."&amp;RIGHT('Locations-Stops'!E4045,LEN('Locations-Stops'!E4045)-1),"0")&amp;","&amp;IF('Locations-Stops'!G4045&lt;&gt;"",VLOOKUP('Locations-Stops'!G4045,Regions!A2:B379,2,FALSE),"0")&amp;","&amp;IF('Locations-Stops'!H4045&lt;&gt;"",VLOOKUP('Locations-Stops'!H4045,Regions!C2:D379,2,FALSE),"0")&amp;","&amp;IF('Locations-Stops'!I4045&lt;&gt;"",VLOOKUP('Locations-Stops'!I4045,Regions!F2:G379,2,FALSE),"0")&amp;","&amp;IF('Locations-Stops'!J4045&lt;&gt;"",VLOOKUP('Locations-Stops'!J4045,Regions!I2:J379,2,FALSE),"0")&amp;",'"&amp;IF('Locations-Stops'!K4045&lt;&gt;"",SUBSTITUTE('Locations-Stops'!K4045,"'","\'"),"")&amp;"','"&amp;IF('Locations-Stops'!L4045&lt;&gt;"",'Locations-Stops'!L4045,"")&amp;"','"&amp;IF('Locations-Stops'!M4045&lt;&gt;"",'Locations-Stops'!M4045,"")&amp;"','"&amp;IF('Locations-Stops'!N4045&lt;&gt;"",'Locations-Stops'!N4045,"")&amp;"', CURRENT_TIMESTAMP);"</f>
        <v>INSERT INTO `locations` (`id`, `name`, `latitude`, `longitude`, `province_id`, `region_1`, `region_2`, `region_3`, `street`, `number`, `postal`, `img`, `last_modified`) VALUES (NULL,'Buurtnest',52.247651,4.833926,8,16,53,170,'Arthur van Schendellaan','59','1422 LB','https://lh3.ggpht.com/Vevl-2CRvu8Y6zpEby5bsQFtMMA0wV0-kRaHSmBdl9uMPTmSrp6U3wShOjIKkqpJ0H586yXjc8hlGCkV_COyWg', CURRENT_TIMESTAMP);</v>
      </c>
    </row>
    <row r="4044" spans="1:1" x14ac:dyDescent="0.25">
      <c r="A4044" t="str">
        <f>"INSERT INTO `locations` (`id`, `name`, `latitude`, `longitude`, `province_id`, `region_1`, `region_2`, `region_3`, `street`, `number`, `postal`, `img`, `last_modified`) VALUES (NULL,'"&amp;SUBSTITUTE('Locations-Stops'!F4046,"'","\'")&amp;"',"&amp;IF('Locations-Stops'!D4046&lt;&gt;"",LEFT('Locations-Stops'!D4046,2)&amp;"."&amp;RIGHT('Locations-Stops'!D4046,LEN('Locations-Stops'!D4046)-2),"0")&amp;","&amp;IF('Locations-Stops'!E4046&lt;&gt;"",LEFT('Locations-Stops'!E4046,1)&amp;"."&amp;RIGHT('Locations-Stops'!E4046,LEN('Locations-Stops'!E4046)-1),"0")&amp;","&amp;IF('Locations-Stops'!G4046&lt;&gt;"",VLOOKUP('Locations-Stops'!G4046,Regions!A2:B379,2,FALSE),"0")&amp;","&amp;IF('Locations-Stops'!H4046&lt;&gt;"",VLOOKUP('Locations-Stops'!H4046,Regions!C2:D379,2,FALSE),"0")&amp;","&amp;IF('Locations-Stops'!I4046&lt;&gt;"",VLOOKUP('Locations-Stops'!I4046,Regions!F2:G379,2,FALSE),"0")&amp;","&amp;IF('Locations-Stops'!J4046&lt;&gt;"",VLOOKUP('Locations-Stops'!J4046,Regions!I2:J379,2,FALSE),"0")&amp;",'"&amp;IF('Locations-Stops'!K4046&lt;&gt;"",SUBSTITUTE('Locations-Stops'!K4046,"'","\'"),"")&amp;"','"&amp;IF('Locations-Stops'!L4046&lt;&gt;"",'Locations-Stops'!L4046,"")&amp;"','"&amp;IF('Locations-Stops'!M4046&lt;&gt;"",'Locations-Stops'!M4046,"")&amp;"','"&amp;IF('Locations-Stops'!N4046&lt;&gt;"",'Locations-Stops'!N4046,"")&amp;"', CURRENT_TIMESTAMP);"</f>
        <v>INSERT INTO `locations` (`id`, `name`, `latitude`, `longitude`, `province_id`, `region_1`, `region_2`, `region_3`, `street`, `number`, `postal`, `img`, `last_modified`) VALUES (NULL,'Artful Crossing Guard',52.248374,4.831615,8,16,53,170,'Arthur van Schendellaan','100A','1422 LE','https://lh4.ggpht.com/8cTn9u3gc4Qnur9FTybiTx53Oq-N7TE0mvRk6jNtkL7UvGkbVqJu27s6jLOs-tbFA-mLGm8HMIFYbJc-OCA', CURRENT_TIMESTAMP);</v>
      </c>
    </row>
    <row r="4045" spans="1:1" x14ac:dyDescent="0.25">
      <c r="A4045" t="str">
        <f>"INSERT INTO `locations` (`id`, `name`, `latitude`, `longitude`, `province_id`, `region_1`, `region_2`, `region_3`, `street`, `number`, `postal`, `img`, `last_modified`) VALUES (NULL,'"&amp;SUBSTITUTE('Locations-Stops'!F4047,"'","\'")&amp;"',"&amp;IF('Locations-Stops'!D4047&lt;&gt;"",LEFT('Locations-Stops'!D4047,2)&amp;"."&amp;RIGHT('Locations-Stops'!D4047,LEN('Locations-Stops'!D4047)-2),"0")&amp;","&amp;IF('Locations-Stops'!E4047&lt;&gt;"",LEFT('Locations-Stops'!E4047,1)&amp;"."&amp;RIGHT('Locations-Stops'!E4047,LEN('Locations-Stops'!E4047)-1),"0")&amp;","&amp;IF('Locations-Stops'!G4047&lt;&gt;"",VLOOKUP('Locations-Stops'!G4047,Regions!A2:B379,2,FALSE),"0")&amp;","&amp;IF('Locations-Stops'!H4047&lt;&gt;"",VLOOKUP('Locations-Stops'!H4047,Regions!C2:D379,2,FALSE),"0")&amp;","&amp;IF('Locations-Stops'!I4047&lt;&gt;"",VLOOKUP('Locations-Stops'!I4047,Regions!F2:G379,2,FALSE),"0")&amp;","&amp;IF('Locations-Stops'!J4047&lt;&gt;"",VLOOKUP('Locations-Stops'!J4047,Regions!I2:J379,2,FALSE),"0")&amp;",'"&amp;IF('Locations-Stops'!K4047&lt;&gt;"",SUBSTITUTE('Locations-Stops'!K4047,"'","\'"),"")&amp;"','"&amp;IF('Locations-Stops'!L4047&lt;&gt;"",'Locations-Stops'!L4047,"")&amp;"','"&amp;IF('Locations-Stops'!M4047&lt;&gt;"",'Locations-Stops'!M4047,"")&amp;"','"&amp;IF('Locations-Stops'!N4047&lt;&gt;"",'Locations-Stops'!N4047,"")&amp;"', CURRENT_TIMESTAMP);"</f>
        <v>INSERT INTO `locations` (`id`, `name`, `latitude`, `longitude`, `province_id`, `region_1`, `region_2`, `region_3`, `street`, `number`, `postal`, `img`, `last_modified`) VALUES (NULL,'Bulldog Op Electrokast',52.249227,4.827577,8,16,53,170,'Arthur van Schendellaan','68A','1422 LD','https://lh4.ggpht.com/9eTJCJ3e72eUSg7MhghWNcuGhhFVr5bmvEVDesUDjf5uvVv686AgtLlfdrF6jL5ACOFJCxp8Uv43U_pH0mhTqQ', CURRENT_TIMESTAMP);</v>
      </c>
    </row>
    <row r="4046" spans="1:1" x14ac:dyDescent="0.25">
      <c r="A4046" t="str">
        <f>"INSERT INTO `locations` (`id`, `name`, `latitude`, `longitude`, `province_id`, `region_1`, `region_2`, `region_3`, `street`, `number`, `postal`, `img`, `last_modified`) VALUES (NULL,'"&amp;SUBSTITUTE('Locations-Stops'!F4048,"'","\'")&amp;"',"&amp;IF('Locations-Stops'!D4048&lt;&gt;"",LEFT('Locations-Stops'!D4048,2)&amp;"."&amp;RIGHT('Locations-Stops'!D4048,LEN('Locations-Stops'!D4048)-2),"0")&amp;","&amp;IF('Locations-Stops'!E4048&lt;&gt;"",LEFT('Locations-Stops'!E4048,1)&amp;"."&amp;RIGHT('Locations-Stops'!E4048,LEN('Locations-Stops'!E4048)-1),"0")&amp;","&amp;IF('Locations-Stops'!G4048&lt;&gt;"",VLOOKUP('Locations-Stops'!G4048,Regions!A2:B379,2,FALSE),"0")&amp;","&amp;IF('Locations-Stops'!H4048&lt;&gt;"",VLOOKUP('Locations-Stops'!H4048,Regions!C2:D379,2,FALSE),"0")&amp;","&amp;IF('Locations-Stops'!I4048&lt;&gt;"",VLOOKUP('Locations-Stops'!I4048,Regions!F2:G379,2,FALSE),"0")&amp;","&amp;IF('Locations-Stops'!J4048&lt;&gt;"",VLOOKUP('Locations-Stops'!J4048,Regions!I2:J379,2,FALSE),"0")&amp;",'"&amp;IF('Locations-Stops'!K4048&lt;&gt;"",SUBSTITUTE('Locations-Stops'!K4048,"'","\'"),"")&amp;"','"&amp;IF('Locations-Stops'!L4048&lt;&gt;"",'Locations-Stops'!L4048,"")&amp;"','"&amp;IF('Locations-Stops'!M4048&lt;&gt;"",'Locations-Stops'!M4048,"")&amp;"','"&amp;IF('Locations-Stops'!N4048&lt;&gt;"",'Locations-Stops'!N4048,"")&amp;"', CURRENT_TIMESTAMP);"</f>
        <v>INSERT INTO `locations` (`id`, `name`, `latitude`, `longitude`, `province_id`, `region_1`, `region_2`, `region_3`, `street`, `number`, `postal`, `img`, `last_modified`) VALUES (NULL,'Stepping Stones',52.24467,4.837729,8,16,53,170,'Arthur van Schendellaan','','1422','https://lh4.ggpht.com/aaKb52hv5u416QZYgZInxn_adcUhndyuK2X5i2t4AKgWPmqsFB1ONYS384j5lpU2mAZiDKVKn17bzIdVcRLoog', CURRENT_TIMESTAMP);</v>
      </c>
    </row>
    <row r="4047" spans="1:1" x14ac:dyDescent="0.25">
      <c r="A4047" t="str">
        <f>"INSERT INTO `locations` (`id`, `name`, `latitude`, `longitude`, `province_id`, `region_1`, `region_2`, `region_3`, `street`, `number`, `postal`, `img`, `last_modified`) VALUES (NULL,'"&amp;SUBSTITUTE('Locations-Stops'!F4049,"'","\'")&amp;"',"&amp;IF('Locations-Stops'!D4049&lt;&gt;"",LEFT('Locations-Stops'!D4049,2)&amp;"."&amp;RIGHT('Locations-Stops'!D4049,LEN('Locations-Stops'!D4049)-2),"0")&amp;","&amp;IF('Locations-Stops'!E4049&lt;&gt;"",LEFT('Locations-Stops'!E4049,1)&amp;"."&amp;RIGHT('Locations-Stops'!E4049,LEN('Locations-Stops'!E4049)-1),"0")&amp;","&amp;IF('Locations-Stops'!G4049&lt;&gt;"",VLOOKUP('Locations-Stops'!G4049,Regions!A2:B379,2,FALSE),"0")&amp;","&amp;IF('Locations-Stops'!H4049&lt;&gt;"",VLOOKUP('Locations-Stops'!H4049,Regions!C2:D379,2,FALSE),"0")&amp;","&amp;IF('Locations-Stops'!I4049&lt;&gt;"",VLOOKUP('Locations-Stops'!I4049,Regions!F2:G379,2,FALSE),"0")&amp;","&amp;IF('Locations-Stops'!J4049&lt;&gt;"",VLOOKUP('Locations-Stops'!J4049,Regions!I2:J379,2,FALSE),"0")&amp;",'"&amp;IF('Locations-Stops'!K4049&lt;&gt;"",SUBSTITUTE('Locations-Stops'!K4049,"'","\'"),"")&amp;"','"&amp;IF('Locations-Stops'!L4049&lt;&gt;"",'Locations-Stops'!L4049,"")&amp;"','"&amp;IF('Locations-Stops'!M4049&lt;&gt;"",'Locations-Stops'!M4049,"")&amp;"','"&amp;IF('Locations-Stops'!N4049&lt;&gt;"",'Locations-Stops'!N4049,"")&amp;"', CURRENT_TIMESTAMP);"</f>
        <v>INSERT INTO `locations` (`id`, `name`, `latitude`, `longitude`, `province_id`, `region_1`, `region_2`, `region_3`, `street`, `number`, `postal`, `img`, `last_modified`) VALUES (NULL,'Algen muur',52.242587,4.818004,8,16,53,170,'Beellaan','28','1421 ND','https://lh6.ggpht.com/oHOqo_FR9PBBsKcNiS7xDlPA7OhwvgBQNDYVkO4eyfXzwkJpj8zj0kW1DQZ_7HBdpPeqAGmG2GrPV2xtYUe7Xw', CURRENT_TIMESTAMP);</v>
      </c>
    </row>
    <row r="4048" spans="1:1" x14ac:dyDescent="0.25">
      <c r="A4048" t="str">
        <f>"INSERT INTO `locations` (`id`, `name`, `latitude`, `longitude`, `province_id`, `region_1`, `region_2`, `region_3`, `street`, `number`, `postal`, `img`, `last_modified`) VALUES (NULL,'"&amp;SUBSTITUTE('Locations-Stops'!F4050,"'","\'")&amp;"',"&amp;IF('Locations-Stops'!D4050&lt;&gt;"",LEFT('Locations-Stops'!D4050,2)&amp;"."&amp;RIGHT('Locations-Stops'!D4050,LEN('Locations-Stops'!D4050)-2),"0")&amp;","&amp;IF('Locations-Stops'!E4050&lt;&gt;"",LEFT('Locations-Stops'!E4050,1)&amp;"."&amp;RIGHT('Locations-Stops'!E4050,LEN('Locations-Stops'!E4050)-1),"0")&amp;","&amp;IF('Locations-Stops'!G4050&lt;&gt;"",VLOOKUP('Locations-Stops'!G4050,Regions!A2:B379,2,FALSE),"0")&amp;","&amp;IF('Locations-Stops'!H4050&lt;&gt;"",VLOOKUP('Locations-Stops'!H4050,Regions!C2:D379,2,FALSE),"0")&amp;","&amp;IF('Locations-Stops'!I4050&lt;&gt;"",VLOOKUP('Locations-Stops'!I4050,Regions!F2:G379,2,FALSE),"0")&amp;","&amp;IF('Locations-Stops'!J4050&lt;&gt;"",VLOOKUP('Locations-Stops'!J4050,Regions!I2:J379,2,FALSE),"0")&amp;",'"&amp;IF('Locations-Stops'!K4050&lt;&gt;"",SUBSTITUTE('Locations-Stops'!K4050,"'","\'"),"")&amp;"','"&amp;IF('Locations-Stops'!L4050&lt;&gt;"",'Locations-Stops'!L4050,"")&amp;"','"&amp;IF('Locations-Stops'!M4050&lt;&gt;"",'Locations-Stops'!M4050,"")&amp;"','"&amp;IF('Locations-Stops'!N4050&lt;&gt;"",'Locations-Stops'!N4050,"")&amp;"', CURRENT_TIMESTAMP);"</f>
        <v>INSERT INTO `locations` (`id`, `name`, `latitude`, `longitude`, `province_id`, `region_1`, `region_2`, `region_3`, `street`, `number`, `postal`, `img`, `last_modified`) VALUES (NULL,'Onderweg',52.243322,4.82578,8,16,53,170,'Bilderdijkhof','1','1422 DT','https://lh4.ggpht.com/AqwJl7CqkjsGXuns8fmtiZSPlKs5TTOWjNNqh6OwhLTivcesmOwUbVqQU5uzVyDGUmIiXC07RQw1GAmY3ao3', CURRENT_TIMESTAMP);</v>
      </c>
    </row>
    <row r="4049" spans="1:1" x14ac:dyDescent="0.25">
      <c r="A4049" t="str">
        <f>"INSERT INTO `locations` (`id`, `name`, `latitude`, `longitude`, `province_id`, `region_1`, `region_2`, `region_3`, `street`, `number`, `postal`, `img`, `last_modified`) VALUES (NULL,'"&amp;SUBSTITUTE('Locations-Stops'!F4051,"'","\'")&amp;"',"&amp;IF('Locations-Stops'!D4051&lt;&gt;"",LEFT('Locations-Stops'!D4051,2)&amp;"."&amp;RIGHT('Locations-Stops'!D4051,LEN('Locations-Stops'!D4051)-2),"0")&amp;","&amp;IF('Locations-Stops'!E4051&lt;&gt;"",LEFT('Locations-Stops'!E4051,1)&amp;"."&amp;RIGHT('Locations-Stops'!E4051,LEN('Locations-Stops'!E4051)-1),"0")&amp;","&amp;IF('Locations-Stops'!G4051&lt;&gt;"",VLOOKUP('Locations-Stops'!G4051,Regions!A2:B379,2,FALSE),"0")&amp;","&amp;IF('Locations-Stops'!H4051&lt;&gt;"",VLOOKUP('Locations-Stops'!H4051,Regions!C2:D379,2,FALSE),"0")&amp;","&amp;IF('Locations-Stops'!I4051&lt;&gt;"",VLOOKUP('Locations-Stops'!I4051,Regions!F2:G379,2,FALSE),"0")&amp;","&amp;IF('Locations-Stops'!J4051&lt;&gt;"",VLOOKUP('Locations-Stops'!J4051,Regions!I2:J379,2,FALSE),"0")&amp;",'"&amp;IF('Locations-Stops'!K4051&lt;&gt;"",SUBSTITUTE('Locations-Stops'!K4051,"'","\'"),"")&amp;"','"&amp;IF('Locations-Stops'!L4051&lt;&gt;"",'Locations-Stops'!L4051,"")&amp;"','"&amp;IF('Locations-Stops'!M4051&lt;&gt;"",'Locations-Stops'!M4051,"")&amp;"','"&amp;IF('Locations-Stops'!N4051&lt;&gt;"",'Locations-Stops'!N4051,"")&amp;"', CURRENT_TIMESTAMP);"</f>
        <v>INSERT INTO `locations` (`id`, `name`, `latitude`, `longitude`, `province_id`, `region_1`, `region_2`, `region_3`, `street`, `number`, `postal`, `img`, `last_modified`) VALUES (NULL,'Blauwe Kabelbaan',52.250667,4.82622,8,16,53,170,'Boutenslaan','16','1422 TH','https://lh3.googleusercontent.com/STryqm9XOoQlqo0L7Y-PqW4VOAoImtzZGLhWy5j6-aPNf4i2LahPlU-XXi_9_SAArM5kL8fjNUFRJyywYaA8IQ', CURRENT_TIMESTAMP);</v>
      </c>
    </row>
    <row r="4050" spans="1:1" x14ac:dyDescent="0.25">
      <c r="A4050" t="str">
        <f>"INSERT INTO `locations` (`id`, `name`, `latitude`, `longitude`, `province_id`, `region_1`, `region_2`, `region_3`, `street`, `number`, `postal`, `img`, `last_modified`) VALUES (NULL,'"&amp;SUBSTITUTE('Locations-Stops'!F4052,"'","\'")&amp;"',"&amp;IF('Locations-Stops'!D4052&lt;&gt;"",LEFT('Locations-Stops'!D4052,2)&amp;"."&amp;RIGHT('Locations-Stops'!D4052,LEN('Locations-Stops'!D4052)-2),"0")&amp;","&amp;IF('Locations-Stops'!E4052&lt;&gt;"",LEFT('Locations-Stops'!E4052,1)&amp;"."&amp;RIGHT('Locations-Stops'!E4052,LEN('Locations-Stops'!E4052)-1),"0")&amp;","&amp;IF('Locations-Stops'!G4052&lt;&gt;"",VLOOKUP('Locations-Stops'!G4052,Regions!A2:B379,2,FALSE),"0")&amp;","&amp;IF('Locations-Stops'!H4052&lt;&gt;"",VLOOKUP('Locations-Stops'!H4052,Regions!C2:D379,2,FALSE),"0")&amp;","&amp;IF('Locations-Stops'!I4052&lt;&gt;"",VLOOKUP('Locations-Stops'!I4052,Regions!F2:G379,2,FALSE),"0")&amp;","&amp;IF('Locations-Stops'!J4052&lt;&gt;"",VLOOKUP('Locations-Stops'!J4052,Regions!I2:J379,2,FALSE),"0")&amp;",'"&amp;IF('Locations-Stops'!K4052&lt;&gt;"",SUBSTITUTE('Locations-Stops'!K4052,"'","\'"),"")&amp;"','"&amp;IF('Locations-Stops'!L4052&lt;&gt;"",'Locations-Stops'!L4052,"")&amp;"','"&amp;IF('Locations-Stops'!M4052&lt;&gt;"",'Locations-Stops'!M4052,"")&amp;"','"&amp;IF('Locations-Stops'!N4052&lt;&gt;"",'Locations-Stops'!N4052,"")&amp;"', CURRENT_TIMESTAMP);"</f>
        <v>INSERT INTO `locations` (`id`, `name`, `latitude`, `longitude`, `province_id`, `region_1`, `region_2`, `region_3`, `street`, `number`, `postal`, `img`, `last_modified`) VALUES (NULL,'Briandflat Speelveld',52.250042,4.829899,8,16,53,170,'Brusselflat','13','1422 VA','https://lh3.ggpht.com/knFZreUQVga3sXoMihCHFo8s_7fph6KLIK8ZN8lHQjcUPZLWM6hrfciXReVPGxxDqKg1mFWXZKm1lp307psA', CURRENT_TIMESTAMP);</v>
      </c>
    </row>
    <row r="4051" spans="1:1" x14ac:dyDescent="0.25">
      <c r="A4051" t="str">
        <f>"INSERT INTO `locations` (`id`, `name`, `latitude`, `longitude`, `province_id`, `region_1`, `region_2`, `region_3`, `street`, `number`, `postal`, `img`, `last_modified`) VALUES (NULL,'"&amp;SUBSTITUTE('Locations-Stops'!F4053,"'","\'")&amp;"',"&amp;IF('Locations-Stops'!D4053&lt;&gt;"",LEFT('Locations-Stops'!D4053,2)&amp;"."&amp;RIGHT('Locations-Stops'!D4053,LEN('Locations-Stops'!D4053)-2),"0")&amp;","&amp;IF('Locations-Stops'!E4053&lt;&gt;"",LEFT('Locations-Stops'!E4053,1)&amp;"."&amp;RIGHT('Locations-Stops'!E4053,LEN('Locations-Stops'!E4053)-1),"0")&amp;","&amp;IF('Locations-Stops'!G4053&lt;&gt;"",VLOOKUP('Locations-Stops'!G4053,Regions!A2:B379,2,FALSE),"0")&amp;","&amp;IF('Locations-Stops'!H4053&lt;&gt;"",VLOOKUP('Locations-Stops'!H4053,Regions!C2:D379,2,FALSE),"0")&amp;","&amp;IF('Locations-Stops'!I4053&lt;&gt;"",VLOOKUP('Locations-Stops'!I4053,Regions!F2:G379,2,FALSE),"0")&amp;","&amp;IF('Locations-Stops'!J4053&lt;&gt;"",VLOOKUP('Locations-Stops'!J4053,Regions!I2:J379,2,FALSE),"0")&amp;",'"&amp;IF('Locations-Stops'!K4053&lt;&gt;"",SUBSTITUTE('Locations-Stops'!K4053,"'","\'"),"")&amp;"','"&amp;IF('Locations-Stops'!L4053&lt;&gt;"",'Locations-Stops'!L4053,"")&amp;"','"&amp;IF('Locations-Stops'!M4053&lt;&gt;"",'Locations-Stops'!M4053,"")&amp;"','"&amp;IF('Locations-Stops'!N4053&lt;&gt;"",'Locations-Stops'!N4053,"")&amp;"', CURRENT_TIMESTAMP);"</f>
        <v>INSERT INTO `locations` (`id`, `name`, `latitude`, `longitude`, `province_id`, `region_1`, `region_2`, `region_3`, `street`, `number`, `postal`, `img`, `last_modified`) VALUES (NULL,'Playground At \'t Overstapje',52.249586,4.832466,8,16,53,170,'Churchillflat','109','1422 VT','https://lh3.ggpht.com/cDNYypNLF9CPCNoKb3doKkY568pu2KLOAZaloT71cp4nhljhx-CMyxYCvXdraaQuRcLIHF924YABV4x4sSBy', CURRENT_TIMESTAMP);</v>
      </c>
    </row>
    <row r="4052" spans="1:1" x14ac:dyDescent="0.25">
      <c r="A4052" t="str">
        <f>"INSERT INTO `locations` (`id`, `name`, `latitude`, `longitude`, `province_id`, `region_1`, `region_2`, `region_3`, `street`, `number`, `postal`, `img`, `last_modified`) VALUES (NULL,'"&amp;SUBSTITUTE('Locations-Stops'!F4054,"'","\'")&amp;"',"&amp;IF('Locations-Stops'!D4054&lt;&gt;"",LEFT('Locations-Stops'!D4054,2)&amp;"."&amp;RIGHT('Locations-Stops'!D4054,LEN('Locations-Stops'!D4054)-2),"0")&amp;","&amp;IF('Locations-Stops'!E4054&lt;&gt;"",LEFT('Locations-Stops'!E4054,1)&amp;"."&amp;RIGHT('Locations-Stops'!E4054,LEN('Locations-Stops'!E4054)-1),"0")&amp;","&amp;IF('Locations-Stops'!G4054&lt;&gt;"",VLOOKUP('Locations-Stops'!G4054,Regions!A2:B379,2,FALSE),"0")&amp;","&amp;IF('Locations-Stops'!H4054&lt;&gt;"",VLOOKUP('Locations-Stops'!H4054,Regions!C2:D379,2,FALSE),"0")&amp;","&amp;IF('Locations-Stops'!I4054&lt;&gt;"",VLOOKUP('Locations-Stops'!I4054,Regions!F2:G379,2,FALSE),"0")&amp;","&amp;IF('Locations-Stops'!J4054&lt;&gt;"",VLOOKUP('Locations-Stops'!J4054,Regions!I2:J379,2,FALSE),"0")&amp;",'"&amp;IF('Locations-Stops'!K4054&lt;&gt;"",SUBSTITUTE('Locations-Stops'!K4054,"'","\'"),"")&amp;"','"&amp;IF('Locations-Stops'!L4054&lt;&gt;"",'Locations-Stops'!L4054,"")&amp;"','"&amp;IF('Locations-Stops'!M4054&lt;&gt;"",'Locations-Stops'!M4054,"")&amp;"','"&amp;IF('Locations-Stops'!N4054&lt;&gt;"",'Locations-Stops'!N4054,"")&amp;"', CURRENT_TIMESTAMP);"</f>
        <v>INSERT INTO `locations` (`id`, `name`, `latitude`, `longitude`, `province_id`, `region_1`, `region_2`, `region_3`, `street`, `number`, `postal`, `img`, `last_modified`) VALUES (NULL,'Spearthrower',52.242923,4.818436,8,16,53,170,'Den Uyllaan','4','1421 NK','https://lh3.googleusercontent.com/JPe9ENrV_2P-qElFM9ZSlZaFeon3NWNKD8mpJ7RGHPp_52t7VgrGG0pVxw8ySjc6pGgsy0jGyXsplMuB4Dk', CURRENT_TIMESTAMP);</v>
      </c>
    </row>
    <row r="4053" spans="1:1" x14ac:dyDescent="0.25">
      <c r="A4053" t="str">
        <f>"INSERT INTO `locations` (`id`, `name`, `latitude`, `longitude`, `province_id`, `region_1`, `region_2`, `region_3`, `street`, `number`, `postal`, `img`, `last_modified`) VALUES (NULL,'"&amp;SUBSTITUTE('Locations-Stops'!F4055,"'","\'")&amp;"',"&amp;IF('Locations-Stops'!D4055&lt;&gt;"",LEFT('Locations-Stops'!D4055,2)&amp;"."&amp;RIGHT('Locations-Stops'!D4055,LEN('Locations-Stops'!D4055)-2),"0")&amp;","&amp;IF('Locations-Stops'!E4055&lt;&gt;"",LEFT('Locations-Stops'!E4055,1)&amp;"."&amp;RIGHT('Locations-Stops'!E4055,LEN('Locations-Stops'!E4055)-1),"0")&amp;","&amp;IF('Locations-Stops'!G4055&lt;&gt;"",VLOOKUP('Locations-Stops'!G4055,Regions!A2:B379,2,FALSE),"0")&amp;","&amp;IF('Locations-Stops'!H4055&lt;&gt;"",VLOOKUP('Locations-Stops'!H4055,Regions!C2:D379,2,FALSE),"0")&amp;","&amp;IF('Locations-Stops'!I4055&lt;&gt;"",VLOOKUP('Locations-Stops'!I4055,Regions!F2:G379,2,FALSE),"0")&amp;","&amp;IF('Locations-Stops'!J4055&lt;&gt;"",VLOOKUP('Locations-Stops'!J4055,Regions!I2:J379,2,FALSE),"0")&amp;",'"&amp;IF('Locations-Stops'!K4055&lt;&gt;"",SUBSTITUTE('Locations-Stops'!K4055,"'","\'"),"")&amp;"','"&amp;IF('Locations-Stops'!L4055&lt;&gt;"",'Locations-Stops'!L4055,"")&amp;"','"&amp;IF('Locations-Stops'!M4055&lt;&gt;"",'Locations-Stops'!M4055,"")&amp;"','"&amp;IF('Locations-Stops'!N4055&lt;&gt;"",'Locations-Stops'!N4055,"")&amp;"', CURRENT_TIMESTAMP);"</f>
        <v>INSERT INTO `locations` (`id`, `name`, `latitude`, `longitude`, `province_id`, `region_1`, `region_2`, `region_3`, `street`, `number`, `postal`, `img`, `last_modified`) VALUES (NULL,'Climbing Art',52.24178,4.820114,8,16,53,170,'Den Uyllaan','','1421','https://lh3.ggpht.com/Trf8VM4jFQhpcqZNBbk-0K3QI3bB21APwZtYS4wg6HZ6yHMSbMvj3ar1QylHkX2iqVofLAPQaqbZSLpPP4sy', CURRENT_TIMESTAMP);</v>
      </c>
    </row>
    <row r="4054" spans="1:1" x14ac:dyDescent="0.25">
      <c r="A4054" t="str">
        <f>"INSERT INTO `locations` (`id`, `name`, `latitude`, `longitude`, `province_id`, `region_1`, `region_2`, `region_3`, `street`, `number`, `postal`, `img`, `last_modified`) VALUES (NULL,'"&amp;SUBSTITUTE('Locations-Stops'!F4056,"'","\'")&amp;"',"&amp;IF('Locations-Stops'!D4056&lt;&gt;"",LEFT('Locations-Stops'!D4056,2)&amp;"."&amp;RIGHT('Locations-Stops'!D4056,LEN('Locations-Stops'!D4056)-2),"0")&amp;","&amp;IF('Locations-Stops'!E4056&lt;&gt;"",LEFT('Locations-Stops'!E4056,1)&amp;"."&amp;RIGHT('Locations-Stops'!E4056,LEN('Locations-Stops'!E4056)-1),"0")&amp;","&amp;IF('Locations-Stops'!G4056&lt;&gt;"",VLOOKUP('Locations-Stops'!G4056,Regions!A2:B379,2,FALSE),"0")&amp;","&amp;IF('Locations-Stops'!H4056&lt;&gt;"",VLOOKUP('Locations-Stops'!H4056,Regions!C2:D379,2,FALSE),"0")&amp;","&amp;IF('Locations-Stops'!I4056&lt;&gt;"",VLOOKUP('Locations-Stops'!I4056,Regions!F2:G379,2,FALSE),"0")&amp;","&amp;IF('Locations-Stops'!J4056&lt;&gt;"",VLOOKUP('Locations-Stops'!J4056,Regions!I2:J379,2,FALSE),"0")&amp;",'"&amp;IF('Locations-Stops'!K4056&lt;&gt;"",SUBSTITUTE('Locations-Stops'!K4056,"'","\'"),"")&amp;"','"&amp;IF('Locations-Stops'!L4056&lt;&gt;"",'Locations-Stops'!L4056,"")&amp;"','"&amp;IF('Locations-Stops'!M4056&lt;&gt;"",'Locations-Stops'!M4056,"")&amp;"','"&amp;IF('Locations-Stops'!N4056&lt;&gt;"",'Locations-Stops'!N4056,"")&amp;"', CURRENT_TIMESTAMP);"</f>
        <v>INSERT INTO `locations` (`id`, `name`, `latitude`, `longitude`, `province_id`, `region_1`, `region_2`, `region_3`, `street`, `number`, `postal`, `img`, `last_modified`) VALUES (NULL,'Headless Nimph',52.240539,4.820306,8,16,53,170,'Dreeslaan','38','1421 BZ','https://lh5.ggpht.com/dWXzjl-TbfGcdGoTSm2VD8H2d6wMMqOyHxb9ejeoO6ciGshlzLbEV_8fp87w_Y8-tdTIDDApIJ5bvR2EQa4', CURRENT_TIMESTAMP);</v>
      </c>
    </row>
    <row r="4055" spans="1:1" x14ac:dyDescent="0.25">
      <c r="A4055" t="str">
        <f>"INSERT INTO `locations` (`id`, `name`, `latitude`, `longitude`, `province_id`, `region_1`, `region_2`, `region_3`, `street`, `number`, `postal`, `img`, `last_modified`) VALUES (NULL,'"&amp;SUBSTITUTE('Locations-Stops'!F4057,"'","\'")&amp;"',"&amp;IF('Locations-Stops'!D4057&lt;&gt;"",LEFT('Locations-Stops'!D4057,2)&amp;"."&amp;RIGHT('Locations-Stops'!D4057,LEN('Locations-Stops'!D4057)-2),"0")&amp;","&amp;IF('Locations-Stops'!E4057&lt;&gt;"",LEFT('Locations-Stops'!E4057,1)&amp;"."&amp;RIGHT('Locations-Stops'!E4057,LEN('Locations-Stops'!E4057)-1),"0")&amp;","&amp;IF('Locations-Stops'!G4057&lt;&gt;"",VLOOKUP('Locations-Stops'!G4057,Regions!A2:B379,2,FALSE),"0")&amp;","&amp;IF('Locations-Stops'!H4057&lt;&gt;"",VLOOKUP('Locations-Stops'!H4057,Regions!C2:D379,2,FALSE),"0")&amp;","&amp;IF('Locations-Stops'!I4057&lt;&gt;"",VLOOKUP('Locations-Stops'!I4057,Regions!F2:G379,2,FALSE),"0")&amp;","&amp;IF('Locations-Stops'!J4057&lt;&gt;"",VLOOKUP('Locations-Stops'!J4057,Regions!I2:J379,2,FALSE),"0")&amp;",'"&amp;IF('Locations-Stops'!K4057&lt;&gt;"",SUBSTITUTE('Locations-Stops'!K4057,"'","\'"),"")&amp;"','"&amp;IF('Locations-Stops'!L4057&lt;&gt;"",'Locations-Stops'!L4057,"")&amp;"','"&amp;IF('Locations-Stops'!M4057&lt;&gt;"",'Locations-Stops'!M4057,"")&amp;"','"&amp;IF('Locations-Stops'!N4057&lt;&gt;"",'Locations-Stops'!N4057,"")&amp;"', CURRENT_TIMESTAMP);"</f>
        <v>INSERT INTO `locations` (`id`, `name`, `latitude`, `longitude`, `province_id`, `region_1`, `region_2`, `region_3`, `street`, `number`, `postal`, `img`, `last_modified`) VALUES (NULL,'Waving Sails',52.248546,4.827694,8,16,53,170,'Heijermanslaan','17','1422 GT','https://lh6.ggpht.com/QHwOCZCz4aH5QaS9l7opTASi0bkTznBSbMFs7fnuRyVxYgne9wq-YeGBKOIrGJfmjQAEkKjAlG5Q09bbbDQ', CURRENT_TIMESTAMP);</v>
      </c>
    </row>
    <row r="4056" spans="1:1" x14ac:dyDescent="0.25">
      <c r="A4056" t="str">
        <f>"INSERT INTO `locations` (`id`, `name`, `latitude`, `longitude`, `province_id`, `region_1`, `region_2`, `region_3`, `street`, `number`, `postal`, `img`, `last_modified`) VALUES (NULL,'"&amp;SUBSTITUTE('Locations-Stops'!F4058,"'","\'")&amp;"',"&amp;IF('Locations-Stops'!D4058&lt;&gt;"",LEFT('Locations-Stops'!D4058,2)&amp;"."&amp;RIGHT('Locations-Stops'!D4058,LEN('Locations-Stops'!D4058)-2),"0")&amp;","&amp;IF('Locations-Stops'!E4058&lt;&gt;"",LEFT('Locations-Stops'!E4058,1)&amp;"."&amp;RIGHT('Locations-Stops'!E4058,LEN('Locations-Stops'!E4058)-1),"0")&amp;","&amp;IF('Locations-Stops'!G4058&lt;&gt;"",VLOOKUP('Locations-Stops'!G4058,Regions!A2:B379,2,FALSE),"0")&amp;","&amp;IF('Locations-Stops'!H4058&lt;&gt;"",VLOOKUP('Locations-Stops'!H4058,Regions!C2:D379,2,FALSE),"0")&amp;","&amp;IF('Locations-Stops'!I4058&lt;&gt;"",VLOOKUP('Locations-Stops'!I4058,Regions!F2:G379,2,FALSE),"0")&amp;","&amp;IF('Locations-Stops'!J4058&lt;&gt;"",VLOOKUP('Locations-Stops'!J4058,Regions!I2:J379,2,FALSE),"0")&amp;",'"&amp;IF('Locations-Stops'!K4058&lt;&gt;"",SUBSTITUTE('Locations-Stops'!K4058,"'","\'"),"")&amp;"','"&amp;IF('Locations-Stops'!L4058&lt;&gt;"",'Locations-Stops'!L4058,"")&amp;"','"&amp;IF('Locations-Stops'!M4058&lt;&gt;"",'Locations-Stops'!M4058,"")&amp;"','"&amp;IF('Locations-Stops'!N4058&lt;&gt;"",'Locations-Stops'!N4058,"")&amp;"', CURRENT_TIMESTAMP);"</f>
        <v>INSERT INTO `locations` (`id`, `name`, `latitude`, `longitude`, `province_id`, `region_1`, `region_2`, `region_3`, `street`, `number`, `postal`, `img`, `last_modified`) VALUES (NULL,'Scouting',52.236933,4.840173,8,16,53,170,'J.A. van Seumerenlaan','3','1422 XS','https://lh3.ggpht.com/5ETbYP-55YR8igdAOehWZ2Q2DXIPGUgbalQjDP5rEdbZ0QrSFXhvvg2r03Yic1luYj_xWLoj9z_aLIk8DNt4', CURRENT_TIMESTAMP);</v>
      </c>
    </row>
    <row r="4057" spans="1:1" x14ac:dyDescent="0.25">
      <c r="A4057" t="str">
        <f>"INSERT INTO `locations` (`id`, `name`, `latitude`, `longitude`, `province_id`, `region_1`, `region_2`, `region_3`, `street`, `number`, `postal`, `img`, `last_modified`) VALUES (NULL,'"&amp;SUBSTITUTE('Locations-Stops'!F4059,"'","\'")&amp;"',"&amp;IF('Locations-Stops'!D4059&lt;&gt;"",LEFT('Locations-Stops'!D4059,2)&amp;"."&amp;RIGHT('Locations-Stops'!D4059,LEN('Locations-Stops'!D4059)-2),"0")&amp;","&amp;IF('Locations-Stops'!E4059&lt;&gt;"",LEFT('Locations-Stops'!E4059,1)&amp;"."&amp;RIGHT('Locations-Stops'!E4059,LEN('Locations-Stops'!E4059)-1),"0")&amp;","&amp;IF('Locations-Stops'!G4059&lt;&gt;"",VLOOKUP('Locations-Stops'!G4059,Regions!A2:B379,2,FALSE),"0")&amp;","&amp;IF('Locations-Stops'!H4059&lt;&gt;"",VLOOKUP('Locations-Stops'!H4059,Regions!C2:D379,2,FALSE),"0")&amp;","&amp;IF('Locations-Stops'!I4059&lt;&gt;"",VLOOKUP('Locations-Stops'!I4059,Regions!F2:G379,2,FALSE),"0")&amp;","&amp;IF('Locations-Stops'!J4059&lt;&gt;"",VLOOKUP('Locations-Stops'!J4059,Regions!I2:J379,2,FALSE),"0")&amp;",'"&amp;IF('Locations-Stops'!K4059&lt;&gt;"",SUBSTITUTE('Locations-Stops'!K4059,"'","\'"),"")&amp;"','"&amp;IF('Locations-Stops'!L4059&lt;&gt;"",'Locations-Stops'!L4059,"")&amp;"','"&amp;IF('Locations-Stops'!M4059&lt;&gt;"",'Locations-Stops'!M4059,"")&amp;"','"&amp;IF('Locations-Stops'!N4059&lt;&gt;"",'Locations-Stops'!N4059,"")&amp;"', CURRENT_TIMESTAMP);"</f>
        <v>INSERT INTO `locations` (`id`, `name`, `latitude`, `longitude`, `province_id`, `region_1`, `region_2`, `region_3`, `street`, `number`, `postal`, `img`, `last_modified`) VALUES (NULL,'The Climbing Route',52.240772,4.823952,8,16,53,170,'Johan van Oldenbarneveldtlaan','28','1421 TT','https://lh3.googleusercontent.com/h32mUT_uJbKGUHusofBfLbjEna1b8lzM6_VL5V2xgi3FfMWdqiQ7_TMR4EvuJzO7eNDSvuUkdqVsRbV1lYbd', CURRENT_TIMESTAMP);</v>
      </c>
    </row>
    <row r="4058" spans="1:1" x14ac:dyDescent="0.25">
      <c r="A4058" t="str">
        <f>"INSERT INTO `locations` (`id`, `name`, `latitude`, `longitude`, `province_id`, `region_1`, `region_2`, `region_3`, `street`, `number`, `postal`, `img`, `last_modified`) VALUES (NULL,'"&amp;SUBSTITUTE('Locations-Stops'!F4060,"'","\'")&amp;"',"&amp;IF('Locations-Stops'!D4060&lt;&gt;"",LEFT('Locations-Stops'!D4060,2)&amp;"."&amp;RIGHT('Locations-Stops'!D4060,LEN('Locations-Stops'!D4060)-2),"0")&amp;","&amp;IF('Locations-Stops'!E4060&lt;&gt;"",LEFT('Locations-Stops'!E4060,1)&amp;"."&amp;RIGHT('Locations-Stops'!E4060,LEN('Locations-Stops'!E4060)-1),"0")&amp;","&amp;IF('Locations-Stops'!G4060&lt;&gt;"",VLOOKUP('Locations-Stops'!G4060,Regions!A2:B379,2,FALSE),"0")&amp;","&amp;IF('Locations-Stops'!H4060&lt;&gt;"",VLOOKUP('Locations-Stops'!H4060,Regions!C2:D379,2,FALSE),"0")&amp;","&amp;IF('Locations-Stops'!I4060&lt;&gt;"",VLOOKUP('Locations-Stops'!I4060,Regions!F2:G379,2,FALSE),"0")&amp;","&amp;IF('Locations-Stops'!J4060&lt;&gt;"",VLOOKUP('Locations-Stops'!J4060,Regions!I2:J379,2,FALSE),"0")&amp;",'"&amp;IF('Locations-Stops'!K4060&lt;&gt;"",SUBSTITUTE('Locations-Stops'!K4060,"'","\'"),"")&amp;"','"&amp;IF('Locations-Stops'!L4060&lt;&gt;"",'Locations-Stops'!L4060,"")&amp;"','"&amp;IF('Locations-Stops'!M4060&lt;&gt;"",'Locations-Stops'!M4060,"")&amp;"','"&amp;IF('Locations-Stops'!N4060&lt;&gt;"",'Locations-Stops'!N4060,"")&amp;"', CURRENT_TIMESTAMP);"</f>
        <v>INSERT INTO `locations` (`id`, `name`, `latitude`, `longitude`, `province_id`, `region_1`, `region_2`, `region_3`, `street`, `number`, `postal`, `img`, `last_modified`) VALUES (NULL,'Play Ship',52.252812,4.822272,8,16,53,170,'Klaproos','2','1422 KL','https://lh4.ggpht.com/QRBopfHxylxnMb6uAwkRjsz78hBLPb_2dL2Zg3fnJo-rsPCXc8Dd9qjnTz3YnWU0yWc1emib6mKBhQn0sI-YqA', CURRENT_TIMESTAMP);</v>
      </c>
    </row>
    <row r="4059" spans="1:1" x14ac:dyDescent="0.25">
      <c r="A4059" t="str">
        <f>"INSERT INTO `locations` (`id`, `name`, `latitude`, `longitude`, `province_id`, `region_1`, `region_2`, `region_3`, `street`, `number`, `postal`, `img`, `last_modified`) VALUES (NULL,'"&amp;SUBSTITUTE('Locations-Stops'!F4061,"'","\'")&amp;"',"&amp;IF('Locations-Stops'!D4061&lt;&gt;"",LEFT('Locations-Stops'!D4061,2)&amp;"."&amp;RIGHT('Locations-Stops'!D4061,LEN('Locations-Stops'!D4061)-2),"0")&amp;","&amp;IF('Locations-Stops'!E4061&lt;&gt;"",LEFT('Locations-Stops'!E4061,1)&amp;"."&amp;RIGHT('Locations-Stops'!E4061,LEN('Locations-Stops'!E4061)-1),"0")&amp;","&amp;IF('Locations-Stops'!G4061&lt;&gt;"",VLOOKUP('Locations-Stops'!G4061,Regions!A2:B379,2,FALSE),"0")&amp;","&amp;IF('Locations-Stops'!H4061&lt;&gt;"",VLOOKUP('Locations-Stops'!H4061,Regions!C2:D379,2,FALSE),"0")&amp;","&amp;IF('Locations-Stops'!I4061&lt;&gt;"",VLOOKUP('Locations-Stops'!I4061,Regions!F2:G379,2,FALSE),"0")&amp;","&amp;IF('Locations-Stops'!J4061&lt;&gt;"",VLOOKUP('Locations-Stops'!J4061,Regions!I2:J379,2,FALSE),"0")&amp;",'"&amp;IF('Locations-Stops'!K4061&lt;&gt;"",SUBSTITUTE('Locations-Stops'!K4061,"'","\'"),"")&amp;"','"&amp;IF('Locations-Stops'!L4061&lt;&gt;"",'Locations-Stops'!L4061,"")&amp;"','"&amp;IF('Locations-Stops'!M4061&lt;&gt;"",'Locations-Stops'!M4061,"")&amp;"','"&amp;IF('Locations-Stops'!N4061&lt;&gt;"",'Locations-Stops'!N4061,"")&amp;"', CURRENT_TIMESTAMP);"</f>
        <v>INSERT INTO `locations` (`id`, `name`, `latitude`, `longitude`, `province_id`, `region_1`, `region_2`, `region_3`, `street`, `number`, `postal`, `img`, `last_modified`) VALUES (NULL,'Princess Alexia Brug',52.23471,4.831323,8,16,53,170,'Koningin Julianalaan','1','1421 AG','https://lh5.ggpht.com/mIDbrCFp03fyfSg3KnQbp9SVV3d6hBoNtJKimrCtJFFQdbzVzjEgXPDk8ouOuSPgkAIelTowYyQAeqtjaGCo', CURRENT_TIMESTAMP);</v>
      </c>
    </row>
    <row r="4060" spans="1:1" x14ac:dyDescent="0.25">
      <c r="A4060" t="str">
        <f>"INSERT INTO `locations` (`id`, `name`, `latitude`, `longitude`, `province_id`, `region_1`, `region_2`, `region_3`, `street`, `number`, `postal`, `img`, `last_modified`) VALUES (NULL,'"&amp;SUBSTITUTE('Locations-Stops'!F4062,"'","\'")&amp;"',"&amp;IF('Locations-Stops'!D4062&lt;&gt;"",LEFT('Locations-Stops'!D4062,2)&amp;"."&amp;RIGHT('Locations-Stops'!D4062,LEN('Locations-Stops'!D4062)-2),"0")&amp;","&amp;IF('Locations-Stops'!E4062&lt;&gt;"",LEFT('Locations-Stops'!E4062,1)&amp;"."&amp;RIGHT('Locations-Stops'!E4062,LEN('Locations-Stops'!E4062)-1),"0")&amp;","&amp;IF('Locations-Stops'!G4062&lt;&gt;"",VLOOKUP('Locations-Stops'!G4062,Regions!A2:B379,2,FALSE),"0")&amp;","&amp;IF('Locations-Stops'!H4062&lt;&gt;"",VLOOKUP('Locations-Stops'!H4062,Regions!C2:D379,2,FALSE),"0")&amp;","&amp;IF('Locations-Stops'!I4062&lt;&gt;"",VLOOKUP('Locations-Stops'!I4062,Regions!F2:G379,2,FALSE),"0")&amp;","&amp;IF('Locations-Stops'!J4062&lt;&gt;"",VLOOKUP('Locations-Stops'!J4062,Regions!I2:J379,2,FALSE),"0")&amp;",'"&amp;IF('Locations-Stops'!K4062&lt;&gt;"",SUBSTITUTE('Locations-Stops'!K4062,"'","\'"),"")&amp;"','"&amp;IF('Locations-Stops'!L4062&lt;&gt;"",'Locations-Stops'!L4062,"")&amp;"','"&amp;IF('Locations-Stops'!M4062&lt;&gt;"",'Locations-Stops'!M4062,"")&amp;"','"&amp;IF('Locations-Stops'!N4062&lt;&gt;"",'Locations-Stops'!N4062,"")&amp;"', CURRENT_TIMESTAMP);"</f>
        <v>INSERT INTO `locations` (`id`, `name`, `latitude`, `longitude`, `province_id`, `region_1`, `region_2`, `region_3`, `street`, `number`, `postal`, `img`, `last_modified`) VALUES (NULL,'Zweefduik standbeeld',52.236362,4.810558,8,16,53,170,'Korte Polderweg','2','1423','https://lh3.ggpht.com/K2orUpeRrSSvckET0JPKHrt4hAA7RDXbQjPIDrAUcd5Z_L82Tu6AWBZYeGms4lLJThj9_-jYhSwhVXDa6kRKI6uiCcXnlG7nqdlLkQ5f-eFoGeg', CURRENT_TIMESTAMP);</v>
      </c>
    </row>
    <row r="4061" spans="1:1" x14ac:dyDescent="0.25">
      <c r="A4061" t="str">
        <f>"INSERT INTO `locations` (`id`, `name`, `latitude`, `longitude`, `province_id`, `region_1`, `region_2`, `region_3`, `street`, `number`, `postal`, `img`, `last_modified`) VALUES (NULL,'"&amp;SUBSTITUTE('Locations-Stops'!F4063,"'","\'")&amp;"',"&amp;IF('Locations-Stops'!D4063&lt;&gt;"",LEFT('Locations-Stops'!D4063,2)&amp;"."&amp;RIGHT('Locations-Stops'!D4063,LEN('Locations-Stops'!D4063)-2),"0")&amp;","&amp;IF('Locations-Stops'!E4063&lt;&gt;"",LEFT('Locations-Stops'!E4063,1)&amp;"."&amp;RIGHT('Locations-Stops'!E4063,LEN('Locations-Stops'!E4063)-1),"0")&amp;","&amp;IF('Locations-Stops'!G4063&lt;&gt;"",VLOOKUP('Locations-Stops'!G4063,Regions!A2:B379,2,FALSE),"0")&amp;","&amp;IF('Locations-Stops'!H4063&lt;&gt;"",VLOOKUP('Locations-Stops'!H4063,Regions!C2:D379,2,FALSE),"0")&amp;","&amp;IF('Locations-Stops'!I4063&lt;&gt;"",VLOOKUP('Locations-Stops'!I4063,Regions!F2:G379,2,FALSE),"0")&amp;","&amp;IF('Locations-Stops'!J4063&lt;&gt;"",VLOOKUP('Locations-Stops'!J4063,Regions!I2:J379,2,FALSE),"0")&amp;",'"&amp;IF('Locations-Stops'!K4063&lt;&gt;"",SUBSTITUTE('Locations-Stops'!K4063,"'","\'"),"")&amp;"','"&amp;IF('Locations-Stops'!L4063&lt;&gt;"",'Locations-Stops'!L4063,"")&amp;"','"&amp;IF('Locations-Stops'!M4063&lt;&gt;"",'Locations-Stops'!M4063,"")&amp;"','"&amp;IF('Locations-Stops'!N4063&lt;&gt;"",'Locations-Stops'!N4063,"")&amp;"', CURRENT_TIMESTAMP);"</f>
        <v>INSERT INTO `locations` (`id`, `name`, `latitude`, `longitude`, `province_id`, `region_1`, `region_2`, `region_3`, `street`, `number`, `postal`, `img`, `last_modified`) VALUES (NULL,'Op De Hoorns Van De Stier',52.238401,4.823841,8,16,53,170,'Kuyperlaan','61','1421 VR','https://lh3.googleusercontent.com/zNdp4YDR08FFvMJDj56iF1dfWLc6bW00njxy7Izu8uhz7xyflCArYLkAlM5kxZCzetEwy682kEeyYZZA4W1v', CURRENT_TIMESTAMP);</v>
      </c>
    </row>
    <row r="4062" spans="1:1" x14ac:dyDescent="0.25">
      <c r="A4062" t="str">
        <f>"INSERT INTO `locations` (`id`, `name`, `latitude`, `longitude`, `province_id`, `region_1`, `region_2`, `region_3`, `street`, `number`, `postal`, `img`, `last_modified`) VALUES (NULL,'"&amp;SUBSTITUTE('Locations-Stops'!F4064,"'","\'")&amp;"',"&amp;IF('Locations-Stops'!D4064&lt;&gt;"",LEFT('Locations-Stops'!D4064,2)&amp;"."&amp;RIGHT('Locations-Stops'!D4064,LEN('Locations-Stops'!D4064)-2),"0")&amp;","&amp;IF('Locations-Stops'!E4064&lt;&gt;"",LEFT('Locations-Stops'!E4064,1)&amp;"."&amp;RIGHT('Locations-Stops'!E4064,LEN('Locations-Stops'!E4064)-1),"0")&amp;","&amp;IF('Locations-Stops'!G4064&lt;&gt;"",VLOOKUP('Locations-Stops'!G4064,Regions!A2:B379,2,FALSE),"0")&amp;","&amp;IF('Locations-Stops'!H4064&lt;&gt;"",VLOOKUP('Locations-Stops'!H4064,Regions!C2:D379,2,FALSE),"0")&amp;","&amp;IF('Locations-Stops'!I4064&lt;&gt;"",VLOOKUP('Locations-Stops'!I4064,Regions!F2:G379,2,FALSE),"0")&amp;","&amp;IF('Locations-Stops'!J4064&lt;&gt;"",VLOOKUP('Locations-Stops'!J4064,Regions!I2:J379,2,FALSE),"0")&amp;",'"&amp;IF('Locations-Stops'!K4064&lt;&gt;"",SUBSTITUTE('Locations-Stops'!K4064,"'","\'"),"")&amp;"','"&amp;IF('Locations-Stops'!L4064&lt;&gt;"",'Locations-Stops'!L4064,"")&amp;"','"&amp;IF('Locations-Stops'!M4064&lt;&gt;"",'Locations-Stops'!M4064,"")&amp;"','"&amp;IF('Locations-Stops'!N4064&lt;&gt;"",'Locations-Stops'!N4064,"")&amp;"', CURRENT_TIMESTAMP);"</f>
        <v>INSERT INTO `locations` (`id`, `name`, `latitude`, `longitude`, `province_id`, `region_1`, `region_2`, `region_3`, `street`, `number`, `postal`, `img`, `last_modified`) VALUES (NULL,'Apples Sculpture',52.248616,4.817776,8,16,53,170,'Legmeerplein','2','1422 RG','https://lh3.ggpht.com/nVLkCSlsi68Xs0KJXY5OVzwVP92V-i32TADF9mchjnRdDvyswDx0Sdhv2BwPUf_uiAWZrWjetrLr80wZQUT14w', CURRENT_TIMESTAMP);</v>
      </c>
    </row>
    <row r="4063" spans="1:1" x14ac:dyDescent="0.25">
      <c r="A4063" t="str">
        <f>"INSERT INTO `locations` (`id`, `name`, `latitude`, `longitude`, `province_id`, `region_1`, `region_2`, `region_3`, `street`, `number`, `postal`, `img`, `last_modified`) VALUES (NULL,'"&amp;SUBSTITUTE('Locations-Stops'!F4065,"'","\'")&amp;"',"&amp;IF('Locations-Stops'!D4065&lt;&gt;"",LEFT('Locations-Stops'!D4065,2)&amp;"."&amp;RIGHT('Locations-Stops'!D4065,LEN('Locations-Stops'!D4065)-2),"0")&amp;","&amp;IF('Locations-Stops'!E4065&lt;&gt;"",LEFT('Locations-Stops'!E4065,1)&amp;"."&amp;RIGHT('Locations-Stops'!E4065,LEN('Locations-Stops'!E4065)-1),"0")&amp;","&amp;IF('Locations-Stops'!G4065&lt;&gt;"",VLOOKUP('Locations-Stops'!G4065,Regions!A2:B379,2,FALSE),"0")&amp;","&amp;IF('Locations-Stops'!H4065&lt;&gt;"",VLOOKUP('Locations-Stops'!H4065,Regions!C2:D379,2,FALSE),"0")&amp;","&amp;IF('Locations-Stops'!I4065&lt;&gt;"",VLOOKUP('Locations-Stops'!I4065,Regions!F2:G379,2,FALSE),"0")&amp;","&amp;IF('Locations-Stops'!J4065&lt;&gt;"",VLOOKUP('Locations-Stops'!J4065,Regions!I2:J379,2,FALSE),"0")&amp;",'"&amp;IF('Locations-Stops'!K4065&lt;&gt;"",SUBSTITUTE('Locations-Stops'!K4065,"'","\'"),"")&amp;"','"&amp;IF('Locations-Stops'!L4065&lt;&gt;"",'Locations-Stops'!L4065,"")&amp;"','"&amp;IF('Locations-Stops'!M4065&lt;&gt;"",'Locations-Stops'!M4065,"")&amp;"','"&amp;IF('Locations-Stops'!N4065&lt;&gt;"",'Locations-Stops'!N4065,"")&amp;"', CURRENT_TIMESTAMP);"</f>
        <v>INSERT INTO `locations` (`id`, `name`, `latitude`, `longitude`, `province_id`, `region_1`, `region_2`, `region_3`, `street`, `number`, `postal`, `img`, `last_modified`) VALUES (NULL,'Art',52.251234,4.817991,8,16,53,170,'Madelief','11','1422','https://lh5.ggpht.com/LWeRl_yIQE05zmYyia6xN-7E982nDw9vNh7PeoDusNg7LCZkaYzwNSX7OKe2z1SCPGq8kmeMRe-xMqnRwVw', CURRENT_TIMESTAMP);</v>
      </c>
    </row>
    <row r="4064" spans="1:1" x14ac:dyDescent="0.25">
      <c r="A4064" t="str">
        <f>"INSERT INTO `locations` (`id`, `name`, `latitude`, `longitude`, `province_id`, `region_1`, `region_2`, `region_3`, `street`, `number`, `postal`, `img`, `last_modified`) VALUES (NULL,'"&amp;SUBSTITUTE('Locations-Stops'!F4066,"'","\'")&amp;"',"&amp;IF('Locations-Stops'!D4066&lt;&gt;"",LEFT('Locations-Stops'!D4066,2)&amp;"."&amp;RIGHT('Locations-Stops'!D4066,LEN('Locations-Stops'!D4066)-2),"0")&amp;","&amp;IF('Locations-Stops'!E4066&lt;&gt;"",LEFT('Locations-Stops'!E4066,1)&amp;"."&amp;RIGHT('Locations-Stops'!E4066,LEN('Locations-Stops'!E4066)-1),"0")&amp;","&amp;IF('Locations-Stops'!G4066&lt;&gt;"",VLOOKUP('Locations-Stops'!G4066,Regions!A2:B379,2,FALSE),"0")&amp;","&amp;IF('Locations-Stops'!H4066&lt;&gt;"",VLOOKUP('Locations-Stops'!H4066,Regions!C2:D379,2,FALSE),"0")&amp;","&amp;IF('Locations-Stops'!I4066&lt;&gt;"",VLOOKUP('Locations-Stops'!I4066,Regions!F2:G379,2,FALSE),"0")&amp;","&amp;IF('Locations-Stops'!J4066&lt;&gt;"",VLOOKUP('Locations-Stops'!J4066,Regions!I2:J379,2,FALSE),"0")&amp;",'"&amp;IF('Locations-Stops'!K4066&lt;&gt;"",SUBSTITUTE('Locations-Stops'!K4066,"'","\'"),"")&amp;"','"&amp;IF('Locations-Stops'!L4066&lt;&gt;"",'Locations-Stops'!L4066,"")&amp;"','"&amp;IF('Locations-Stops'!M4066&lt;&gt;"",'Locations-Stops'!M4066,"")&amp;"','"&amp;IF('Locations-Stops'!N4066&lt;&gt;"",'Locations-Stops'!N4066,"")&amp;"', CURRENT_TIMESTAMP);"</f>
        <v>INSERT INTO `locations` (`id`, `name`, `latitude`, `longitude`, `province_id`, `region_1`, `region_2`, `region_3`, `street`, `number`, `postal`, `img`, `last_modified`) VALUES (NULL,'The Stone Goose',52.250865,4.818254,8,16,53,170,'Madelief','44','1422 NP','https://lh3.googleusercontent.com/mVoW1R_521Dr_8xw4AYMKPYrhFKKAsUDa4l_p35q-xJSYCzyL5E75f1zMeEom7_w-DynqyA_sx7CjE2FzRBn', CURRENT_TIMESTAMP);</v>
      </c>
    </row>
    <row r="4065" spans="1:1" x14ac:dyDescent="0.25">
      <c r="A4065" t="str">
        <f>"INSERT INTO `locations` (`id`, `name`, `latitude`, `longitude`, `province_id`, `region_1`, `region_2`, `region_3`, `street`, `number`, `postal`, `img`, `last_modified`) VALUES (NULL,'"&amp;SUBSTITUTE('Locations-Stops'!F4067,"'","\'")&amp;"',"&amp;IF('Locations-Stops'!D4067&lt;&gt;"",LEFT('Locations-Stops'!D4067,2)&amp;"."&amp;RIGHT('Locations-Stops'!D4067,LEN('Locations-Stops'!D4067)-2),"0")&amp;","&amp;IF('Locations-Stops'!E4067&lt;&gt;"",LEFT('Locations-Stops'!E4067,1)&amp;"."&amp;RIGHT('Locations-Stops'!E4067,LEN('Locations-Stops'!E4067)-1),"0")&amp;","&amp;IF('Locations-Stops'!G4067&lt;&gt;"",VLOOKUP('Locations-Stops'!G4067,Regions!A2:B379,2,FALSE),"0")&amp;","&amp;IF('Locations-Stops'!H4067&lt;&gt;"",VLOOKUP('Locations-Stops'!H4067,Regions!C2:D379,2,FALSE),"0")&amp;","&amp;IF('Locations-Stops'!I4067&lt;&gt;"",VLOOKUP('Locations-Stops'!I4067,Regions!F2:G379,2,FALSE),"0")&amp;","&amp;IF('Locations-Stops'!J4067&lt;&gt;"",VLOOKUP('Locations-Stops'!J4067,Regions!I2:J379,2,FALSE),"0")&amp;",'"&amp;IF('Locations-Stops'!K4067&lt;&gt;"",SUBSTITUTE('Locations-Stops'!K4067,"'","\'"),"")&amp;"','"&amp;IF('Locations-Stops'!L4067&lt;&gt;"",'Locations-Stops'!L4067,"")&amp;"','"&amp;IF('Locations-Stops'!M4067&lt;&gt;"",'Locations-Stops'!M4067,"")&amp;"','"&amp;IF('Locations-Stops'!N4067&lt;&gt;"",'Locations-Stops'!N4067,"")&amp;"', CURRENT_TIMESTAMP);"</f>
        <v>INSERT INTO `locations` (`id`, `name`, `latitude`, `longitude`, `province_id`, `region_1`, `region_2`, `region_3`, `street`, `number`, `postal`, `img`, `last_modified`) VALUES (NULL,'Industry And Art',52.239258,4.843086,8,16,53,170,'Molenlaan','29','1422 XN','https://lh5.ggpht.com/bLBZ6zXN3cKjJMK6cSidhV5PMynms55ecIJDz81t9tZuYuRUz2NOM-PBExW-GsW6kT9__1Q5b9r3z15_B-HZ', CURRENT_TIMESTAMP);</v>
      </c>
    </row>
    <row r="4066" spans="1:1" x14ac:dyDescent="0.25">
      <c r="A4066" t="str">
        <f>"INSERT INTO `locations` (`id`, `name`, `latitude`, `longitude`, `province_id`, `region_1`, `region_2`, `region_3`, `street`, `number`, `postal`, `img`, `last_modified`) VALUES (NULL,'"&amp;SUBSTITUTE('Locations-Stops'!F4068,"'","\'")&amp;"',"&amp;IF('Locations-Stops'!D4068&lt;&gt;"",LEFT('Locations-Stops'!D4068,2)&amp;"."&amp;RIGHT('Locations-Stops'!D4068,LEN('Locations-Stops'!D4068)-2),"0")&amp;","&amp;IF('Locations-Stops'!E4068&lt;&gt;"",LEFT('Locations-Stops'!E4068,1)&amp;"."&amp;RIGHT('Locations-Stops'!E4068,LEN('Locations-Stops'!E4068)-1),"0")&amp;","&amp;IF('Locations-Stops'!G4068&lt;&gt;"",VLOOKUP('Locations-Stops'!G4068,Regions!A2:B379,2,FALSE),"0")&amp;","&amp;IF('Locations-Stops'!H4068&lt;&gt;"",VLOOKUP('Locations-Stops'!H4068,Regions!C2:D379,2,FALSE),"0")&amp;","&amp;IF('Locations-Stops'!I4068&lt;&gt;"",VLOOKUP('Locations-Stops'!I4068,Regions!F2:G379,2,FALSE),"0")&amp;","&amp;IF('Locations-Stops'!J4068&lt;&gt;"",VLOOKUP('Locations-Stops'!J4068,Regions!I2:J379,2,FALSE),"0")&amp;",'"&amp;IF('Locations-Stops'!K4068&lt;&gt;"",SUBSTITUTE('Locations-Stops'!K4068,"'","\'"),"")&amp;"','"&amp;IF('Locations-Stops'!L4068&lt;&gt;"",'Locations-Stops'!L4068,"")&amp;"','"&amp;IF('Locations-Stops'!M4068&lt;&gt;"",'Locations-Stops'!M4068,"")&amp;"','"&amp;IF('Locations-Stops'!N4068&lt;&gt;"",'Locations-Stops'!N4068,"")&amp;"', CURRENT_TIMESTAMP);"</f>
        <v>INSERT INTO `locations` (`id`, `name`, `latitude`, `longitude`, `province_id`, `region_1`, `region_2`, `region_3`, `street`, `number`, `postal`, `img`, `last_modified`) VALUES (NULL,'Beatrix Wall Art',52.240369,4.82626,8,16,53,170,'Nicolaas Beetslaan','126','1422 AW','https://lh3.ggpht.com/Xf3ixORMhfWoTdY2OqfbqdAVYFxtLw5OaFxHMu9R99F9busYidi0Jbnqi0pza2908KhLO7iQ8jDVPRV65uJq', CURRENT_TIMESTAMP);</v>
      </c>
    </row>
    <row r="4067" spans="1:1" x14ac:dyDescent="0.25">
      <c r="A4067" t="str">
        <f>"INSERT INTO `locations` (`id`, `name`, `latitude`, `longitude`, `province_id`, `region_1`, `region_2`, `region_3`, `street`, `number`, `postal`, `img`, `last_modified`) VALUES (NULL,'"&amp;SUBSTITUTE('Locations-Stops'!F4069,"'","\'")&amp;"',"&amp;IF('Locations-Stops'!D4069&lt;&gt;"",LEFT('Locations-Stops'!D4069,2)&amp;"."&amp;RIGHT('Locations-Stops'!D4069,LEN('Locations-Stops'!D4069)-2),"0")&amp;","&amp;IF('Locations-Stops'!E4069&lt;&gt;"",LEFT('Locations-Stops'!E4069,1)&amp;"."&amp;RIGHT('Locations-Stops'!E4069,LEN('Locations-Stops'!E4069)-1),"0")&amp;","&amp;IF('Locations-Stops'!G4069&lt;&gt;"",VLOOKUP('Locations-Stops'!G4069,Regions!A2:B379,2,FALSE),"0")&amp;","&amp;IF('Locations-Stops'!H4069&lt;&gt;"",VLOOKUP('Locations-Stops'!H4069,Regions!C2:D379,2,FALSE),"0")&amp;","&amp;IF('Locations-Stops'!I4069&lt;&gt;"",VLOOKUP('Locations-Stops'!I4069,Regions!F2:G379,2,FALSE),"0")&amp;","&amp;IF('Locations-Stops'!J4069&lt;&gt;"",VLOOKUP('Locations-Stops'!J4069,Regions!I2:J379,2,FALSE),"0")&amp;",'"&amp;IF('Locations-Stops'!K4069&lt;&gt;"",SUBSTITUTE('Locations-Stops'!K4069,"'","\'"),"")&amp;"','"&amp;IF('Locations-Stops'!L4069&lt;&gt;"",'Locations-Stops'!L4069,"")&amp;"','"&amp;IF('Locations-Stops'!M4069&lt;&gt;"",'Locations-Stops'!M4069,"")&amp;"','"&amp;IF('Locations-Stops'!N4069&lt;&gt;"",'Locations-Stops'!N4069,"")&amp;"', CURRENT_TIMESTAMP);"</f>
        <v>INSERT INTO `locations` (`id`, `name`, `latitude`, `longitude`, `province_id`, `region_1`, `region_2`, `region_3`, `street`, `number`, `postal`, `img`, `last_modified`) VALUES (NULL,'Amstel Burght',52.243885,4.844652,8,16,53,170,'Ondernemingsweg','264','1422 DZ','https://lh3.googleusercontent.com/me1hoCVHwY3Fi2FNnHgTkNoU9foKSeBya5R7-dSk4YscaGrWUWtIkk426yinc7fZAQgof5clBU4HrAjwS3M', CURRENT_TIMESTAMP);</v>
      </c>
    </row>
    <row r="4068" spans="1:1" x14ac:dyDescent="0.25">
      <c r="A4068" t="str">
        <f>"INSERT INTO `locations` (`id`, `name`, `latitude`, `longitude`, `province_id`, `region_1`, `region_2`, `region_3`, `street`, `number`, `postal`, `img`, `last_modified`) VALUES (NULL,'"&amp;SUBSTITUTE('Locations-Stops'!F4070,"'","\'")&amp;"',"&amp;IF('Locations-Stops'!D4070&lt;&gt;"",LEFT('Locations-Stops'!D4070,2)&amp;"."&amp;RIGHT('Locations-Stops'!D4070,LEN('Locations-Stops'!D4070)-2),"0")&amp;","&amp;IF('Locations-Stops'!E4070&lt;&gt;"",LEFT('Locations-Stops'!E4070,1)&amp;"."&amp;RIGHT('Locations-Stops'!E4070,LEN('Locations-Stops'!E4070)-1),"0")&amp;","&amp;IF('Locations-Stops'!G4070&lt;&gt;"",VLOOKUP('Locations-Stops'!G4070,Regions!A2:B379,2,FALSE),"0")&amp;","&amp;IF('Locations-Stops'!H4070&lt;&gt;"",VLOOKUP('Locations-Stops'!H4070,Regions!C2:D379,2,FALSE),"0")&amp;","&amp;IF('Locations-Stops'!I4070&lt;&gt;"",VLOOKUP('Locations-Stops'!I4070,Regions!F2:G379,2,FALSE),"0")&amp;","&amp;IF('Locations-Stops'!J4070&lt;&gt;"",VLOOKUP('Locations-Stops'!J4070,Regions!I2:J379,2,FALSE),"0")&amp;",'"&amp;IF('Locations-Stops'!K4070&lt;&gt;"",SUBSTITUTE('Locations-Stops'!K4070,"'","\'"),"")&amp;"','"&amp;IF('Locations-Stops'!L4070&lt;&gt;"",'Locations-Stops'!L4070,"")&amp;"','"&amp;IF('Locations-Stops'!M4070&lt;&gt;"",'Locations-Stops'!M4070,"")&amp;"','"&amp;IF('Locations-Stops'!N4070&lt;&gt;"",'Locations-Stops'!N4070,"")&amp;"', CURRENT_TIMESTAMP);"</f>
        <v>INSERT INTO `locations` (`id`, `name`, `latitude`, `longitude`, `province_id`, `region_1`, `region_2`, `region_3`, `street`, `number`, `postal`, `img`, `last_modified`) VALUES (NULL,'Klokken Potgieterplein',52.243222,4.82431,8,16,53,170,'Potgieterplein','2','1422','https://lh5.ggpht.com/z-nyPqPITQb5kfnpS2MnQuj9OGxJYYGjIfWnlDEEPNQAnCcp_dM-1meKZzcH4w65h2yebc8rRIknUi_IUVE7Hg', CURRENT_TIMESTAMP);</v>
      </c>
    </row>
    <row r="4069" spans="1:1" x14ac:dyDescent="0.25">
      <c r="A4069" t="str">
        <f>"INSERT INTO `locations` (`id`, `name`, `latitude`, `longitude`, `province_id`, `region_1`, `region_2`, `region_3`, `street`, `number`, `postal`, `img`, `last_modified`) VALUES (NULL,'"&amp;SUBSTITUTE('Locations-Stops'!F4071,"'","\'")&amp;"',"&amp;IF('Locations-Stops'!D4071&lt;&gt;"",LEFT('Locations-Stops'!D4071,2)&amp;"."&amp;RIGHT('Locations-Stops'!D4071,LEN('Locations-Stops'!D4071)-2),"0")&amp;","&amp;IF('Locations-Stops'!E4071&lt;&gt;"",LEFT('Locations-Stops'!E4071,1)&amp;"."&amp;RIGHT('Locations-Stops'!E4071,LEN('Locations-Stops'!E4071)-1),"0")&amp;","&amp;IF('Locations-Stops'!G4071&lt;&gt;"",VLOOKUP('Locations-Stops'!G4071,Regions!A2:B379,2,FALSE),"0")&amp;","&amp;IF('Locations-Stops'!H4071&lt;&gt;"",VLOOKUP('Locations-Stops'!H4071,Regions!C2:D379,2,FALSE),"0")&amp;","&amp;IF('Locations-Stops'!I4071&lt;&gt;"",VLOOKUP('Locations-Stops'!I4071,Regions!F2:G379,2,FALSE),"0")&amp;","&amp;IF('Locations-Stops'!J4071&lt;&gt;"",VLOOKUP('Locations-Stops'!J4071,Regions!I2:J379,2,FALSE),"0")&amp;",'"&amp;IF('Locations-Stops'!K4071&lt;&gt;"",SUBSTITUTE('Locations-Stops'!K4071,"'","\'"),"")&amp;"','"&amp;IF('Locations-Stops'!L4071&lt;&gt;"",'Locations-Stops'!L4071,"")&amp;"','"&amp;IF('Locations-Stops'!M4071&lt;&gt;"",'Locations-Stops'!M4071,"")&amp;"','"&amp;IF('Locations-Stops'!N4071&lt;&gt;"",'Locations-Stops'!N4071,"")&amp;"', CURRENT_TIMESTAMP);"</f>
        <v>INSERT INTO `locations` (`id`, `name`, `latitude`, `longitude`, `province_id`, `region_1`, `region_2`, `region_3`, `street`, `number`, `postal`, `img`, `last_modified`) VALUES (NULL,'Ter Ere Van Koningin Beatrix',52.233893,4.831273,8,16,53,170,'Prins Hendriklaan','12','1421 AL','https://lh5.ggpht.com/lGDRyudnYSoBEjI4zQ3JAiKN5AlqKzGkYCvNyHumFUPuKy_RpFOST5LaHs2x70CDAD4tMBlz9fV-U25XWYg', CURRENT_TIMESTAMP);</v>
      </c>
    </row>
    <row r="4070" spans="1:1" x14ac:dyDescent="0.25">
      <c r="A4070" t="str">
        <f>"INSERT INTO `locations` (`id`, `name`, `latitude`, `longitude`, `province_id`, `region_1`, `region_2`, `region_3`, `street`, `number`, `postal`, `img`, `last_modified`) VALUES (NULL,'"&amp;SUBSTITUTE('Locations-Stops'!F4072,"'","\'")&amp;"',"&amp;IF('Locations-Stops'!D4072&lt;&gt;"",LEFT('Locations-Stops'!D4072,2)&amp;"."&amp;RIGHT('Locations-Stops'!D4072,LEN('Locations-Stops'!D4072)-2),"0")&amp;","&amp;IF('Locations-Stops'!E4072&lt;&gt;"",LEFT('Locations-Stops'!E4072,1)&amp;"."&amp;RIGHT('Locations-Stops'!E4072,LEN('Locations-Stops'!E4072)-1),"0")&amp;","&amp;IF('Locations-Stops'!G4072&lt;&gt;"",VLOOKUP('Locations-Stops'!G4072,Regions!A2:B379,2,FALSE),"0")&amp;","&amp;IF('Locations-Stops'!H4072&lt;&gt;"",VLOOKUP('Locations-Stops'!H4072,Regions!C2:D379,2,FALSE),"0")&amp;","&amp;IF('Locations-Stops'!I4072&lt;&gt;"",VLOOKUP('Locations-Stops'!I4072,Regions!F2:G379,2,FALSE),"0")&amp;","&amp;IF('Locations-Stops'!J4072&lt;&gt;"",VLOOKUP('Locations-Stops'!J4072,Regions!I2:J379,2,FALSE),"0")&amp;",'"&amp;IF('Locations-Stops'!K4072&lt;&gt;"",SUBSTITUTE('Locations-Stops'!K4072,"'","\'"),"")&amp;"','"&amp;IF('Locations-Stops'!L4072&lt;&gt;"",'Locations-Stops'!L4072,"")&amp;"','"&amp;IF('Locations-Stops'!M4072&lt;&gt;"",'Locations-Stops'!M4072,"")&amp;"','"&amp;IF('Locations-Stops'!N4072&lt;&gt;"",'Locations-Stops'!N4072,"")&amp;"', CURRENT_TIMESTAMP);"</f>
        <v>INSERT INTO `locations` (`id`, `name`, `latitude`, `longitude`, `province_id`, `region_1`, `region_2`, `region_3`, `street`, `number`, `postal`, `img`, `last_modified`) VALUES (NULL,'Compensatiegebied Legmeer-West',52.25501,4.812416,8,16,53,170,'Randhoornweg','120','1422 NE','https://lh3.googleusercontent.com/CkALoNE2ch4B_4jpt5ggmv4CFG2OyOdJke-enJTGopv726NX8RGFY0WwZqrIOOhc23SVOqtz9bcw3tnhbr0IQQ', CURRENT_TIMESTAMP);</v>
      </c>
    </row>
    <row r="4071" spans="1:1" x14ac:dyDescent="0.25">
      <c r="A4071" t="str">
        <f>"INSERT INTO `locations` (`id`, `name`, `latitude`, `longitude`, `province_id`, `region_1`, `region_2`, `region_3`, `street`, `number`, `postal`, `img`, `last_modified`) VALUES (NULL,'"&amp;SUBSTITUTE('Locations-Stops'!F4073,"'","\'")&amp;"',"&amp;IF('Locations-Stops'!D4073&lt;&gt;"",LEFT('Locations-Stops'!D4073,2)&amp;"."&amp;RIGHT('Locations-Stops'!D4073,LEN('Locations-Stops'!D4073)-2),"0")&amp;","&amp;IF('Locations-Stops'!E4073&lt;&gt;"",LEFT('Locations-Stops'!E4073,1)&amp;"."&amp;RIGHT('Locations-Stops'!E4073,LEN('Locations-Stops'!E4073)-1),"0")&amp;","&amp;IF('Locations-Stops'!G4073&lt;&gt;"",VLOOKUP('Locations-Stops'!G4073,Regions!A2:B379,2,FALSE),"0")&amp;","&amp;IF('Locations-Stops'!H4073&lt;&gt;"",VLOOKUP('Locations-Stops'!H4073,Regions!C2:D379,2,FALSE),"0")&amp;","&amp;IF('Locations-Stops'!I4073&lt;&gt;"",VLOOKUP('Locations-Stops'!I4073,Regions!F2:G379,2,FALSE),"0")&amp;","&amp;IF('Locations-Stops'!J4073&lt;&gt;"",VLOOKUP('Locations-Stops'!J4073,Regions!I2:J379,2,FALSE),"0")&amp;",'"&amp;IF('Locations-Stops'!K4073&lt;&gt;"",SUBSTITUTE('Locations-Stops'!K4073,"'","\'"),"")&amp;"','"&amp;IF('Locations-Stops'!L4073&lt;&gt;"",'Locations-Stops'!L4073,"")&amp;"','"&amp;IF('Locations-Stops'!M4073&lt;&gt;"",'Locations-Stops'!M4073,"")&amp;"','"&amp;IF('Locations-Stops'!N4073&lt;&gt;"",'Locations-Stops'!N4073,"")&amp;"', CURRENT_TIMESTAMP);"</f>
        <v>INSERT INTO `locations` (`id`, `name`, `latitude`, `longitude`, `province_id`, `region_1`, `region_2`, `region_3`, `street`, `number`, `postal`, `img`, `last_modified`) VALUES (NULL,'Kabels En Net',52.249981,4.819999,8,16,53,170,'Ruwe Bies','2','1422 ST','https://lh3.googleusercontent.com/cac8Xwamn2hwLAeGRw0E32zxlQMSDlGRz6C2VmxobAJxoLZRpdvGjqih5WwZTozqtAIvRuGRV92SUrNekQY', CURRENT_TIMESTAMP);</v>
      </c>
    </row>
    <row r="4072" spans="1:1" x14ac:dyDescent="0.25">
      <c r="A4072" t="str">
        <f>"INSERT INTO `locations` (`id`, `name`, `latitude`, `longitude`, `province_id`, `region_1`, `region_2`, `region_3`, `street`, `number`, `postal`, `img`, `last_modified`) VALUES (NULL,'"&amp;SUBSTITUTE('Locations-Stops'!F4074,"'","\'")&amp;"',"&amp;IF('Locations-Stops'!D4074&lt;&gt;"",LEFT('Locations-Stops'!D4074,2)&amp;"."&amp;RIGHT('Locations-Stops'!D4074,LEN('Locations-Stops'!D4074)-2),"0")&amp;","&amp;IF('Locations-Stops'!E4074&lt;&gt;"",LEFT('Locations-Stops'!E4074,1)&amp;"."&amp;RIGHT('Locations-Stops'!E4074,LEN('Locations-Stops'!E4074)-1),"0")&amp;","&amp;IF('Locations-Stops'!G4074&lt;&gt;"",VLOOKUP('Locations-Stops'!G4074,Regions!A2:B379,2,FALSE),"0")&amp;","&amp;IF('Locations-Stops'!H4074&lt;&gt;"",VLOOKUP('Locations-Stops'!H4074,Regions!C2:D379,2,FALSE),"0")&amp;","&amp;IF('Locations-Stops'!I4074&lt;&gt;"",VLOOKUP('Locations-Stops'!I4074,Regions!F2:G379,2,FALSE),"0")&amp;","&amp;IF('Locations-Stops'!J4074&lt;&gt;"",VLOOKUP('Locations-Stops'!J4074,Regions!I2:J379,2,FALSE),"0")&amp;",'"&amp;IF('Locations-Stops'!K4074&lt;&gt;"",SUBSTITUTE('Locations-Stops'!K4074,"'","\'"),"")&amp;"','"&amp;IF('Locations-Stops'!L4074&lt;&gt;"",'Locations-Stops'!L4074,"")&amp;"','"&amp;IF('Locations-Stops'!M4074&lt;&gt;"",'Locations-Stops'!M4074,"")&amp;"','"&amp;IF('Locations-Stops'!N4074&lt;&gt;"",'Locations-Stops'!N4074,"")&amp;"', CURRENT_TIMESTAMP);"</f>
        <v>INSERT INTO `locations` (`id`, `name`, `latitude`, `longitude`, `province_id`, `region_1`, `region_2`, `region_3`, `street`, `number`, `postal`, `img`, `last_modified`) VALUES (NULL,'Rabobank Running Man',52.242584,4.816782,8,16,53,170,'Sportlaan','50','1421 TE','https://lh6.ggpht.com/7jVFL5BLwgcPZVtD-_ND2Oub2J3rtMWn7-6cLeGIHeyzLU0skPvRquc4cwwEvkCC_DFvnhlQF4qPKjPSog-DbufhVni2wwUoBI6cWX0YX6Dgntr9', CURRENT_TIMESTAMP);</v>
      </c>
    </row>
    <row r="4073" spans="1:1" x14ac:dyDescent="0.25">
      <c r="A4073" t="str">
        <f>"INSERT INTO `locations` (`id`, `name`, `latitude`, `longitude`, `province_id`, `region_1`, `region_2`, `region_3`, `street`, `number`, `postal`, `img`, `last_modified`) VALUES (NULL,'"&amp;SUBSTITUTE('Locations-Stops'!F4075,"'","\'")&amp;"',"&amp;IF('Locations-Stops'!D4075&lt;&gt;"",LEFT('Locations-Stops'!D4075,2)&amp;"."&amp;RIGHT('Locations-Stops'!D4075,LEN('Locations-Stops'!D4075)-2),"0")&amp;","&amp;IF('Locations-Stops'!E4075&lt;&gt;"",LEFT('Locations-Stops'!E4075,1)&amp;"."&amp;RIGHT('Locations-Stops'!E4075,LEN('Locations-Stops'!E4075)-1),"0")&amp;","&amp;IF('Locations-Stops'!G4075&lt;&gt;"",VLOOKUP('Locations-Stops'!G4075,Regions!A2:B379,2,FALSE),"0")&amp;","&amp;IF('Locations-Stops'!H4075&lt;&gt;"",VLOOKUP('Locations-Stops'!H4075,Regions!C2:D379,2,FALSE),"0")&amp;","&amp;IF('Locations-Stops'!I4075&lt;&gt;"",VLOOKUP('Locations-Stops'!I4075,Regions!F2:G379,2,FALSE),"0")&amp;","&amp;IF('Locations-Stops'!J4075&lt;&gt;"",VLOOKUP('Locations-Stops'!J4075,Regions!I2:J379,2,FALSE),"0")&amp;",'"&amp;IF('Locations-Stops'!K4075&lt;&gt;"",SUBSTITUTE('Locations-Stops'!K4075,"'","\'"),"")&amp;"','"&amp;IF('Locations-Stops'!L4075&lt;&gt;"",'Locations-Stops'!L4075,"")&amp;"','"&amp;IF('Locations-Stops'!M4075&lt;&gt;"",'Locations-Stops'!M4075,"")&amp;"','"&amp;IF('Locations-Stops'!N4075&lt;&gt;"",'Locations-Stops'!N4075,"")&amp;"', CURRENT_TIMESTAMP);"</f>
        <v>INSERT INTO `locations` (`id`, `name`, `latitude`, `longitude`, `province_id`, `region_1`, `region_2`, `region_3`, `street`, `number`, `postal`, `img`, `last_modified`) VALUES (NULL,'🐉 Walkway',52.242304,4.828196,8,16,53,170,'Staringlaan','44','1422 BH','https://lh3.ggpht.com/4JAConaVF3dLoGvLyAWewQvKfiI7-8r67Tr1s4egZDdH2NUNe8ycNkG8_Cun48_wtOlmmDoZpDAie8wsXV2k', CURRENT_TIMESTAMP);</v>
      </c>
    </row>
    <row r="4074" spans="1:1" x14ac:dyDescent="0.25">
      <c r="A4074" t="str">
        <f>"INSERT INTO `locations` (`id`, `name`, `latitude`, `longitude`, `province_id`, `region_1`, `region_2`, `region_3`, `street`, `number`, `postal`, `img`, `last_modified`) VALUES (NULL,'"&amp;SUBSTITUTE('Locations-Stops'!F4076,"'","\'")&amp;"',"&amp;IF('Locations-Stops'!D4076&lt;&gt;"",LEFT('Locations-Stops'!D4076,2)&amp;"."&amp;RIGHT('Locations-Stops'!D4076,LEN('Locations-Stops'!D4076)-2),"0")&amp;","&amp;IF('Locations-Stops'!E4076&lt;&gt;"",LEFT('Locations-Stops'!E4076,1)&amp;"."&amp;RIGHT('Locations-Stops'!E4076,LEN('Locations-Stops'!E4076)-1),"0")&amp;","&amp;IF('Locations-Stops'!G4076&lt;&gt;"",VLOOKUP('Locations-Stops'!G4076,Regions!A2:B379,2,FALSE),"0")&amp;","&amp;IF('Locations-Stops'!H4076&lt;&gt;"",VLOOKUP('Locations-Stops'!H4076,Regions!C2:D379,2,FALSE),"0")&amp;","&amp;IF('Locations-Stops'!I4076&lt;&gt;"",VLOOKUP('Locations-Stops'!I4076,Regions!F2:G379,2,FALSE),"0")&amp;","&amp;IF('Locations-Stops'!J4076&lt;&gt;"",VLOOKUP('Locations-Stops'!J4076,Regions!I2:J379,2,FALSE),"0")&amp;",'"&amp;IF('Locations-Stops'!K4076&lt;&gt;"",SUBSTITUTE('Locations-Stops'!K4076,"'","\'"),"")&amp;"','"&amp;IF('Locations-Stops'!L4076&lt;&gt;"",'Locations-Stops'!L4076,"")&amp;"','"&amp;IF('Locations-Stops'!M4076&lt;&gt;"",'Locations-Stops'!M4076,"")&amp;"','"&amp;IF('Locations-Stops'!N4076&lt;&gt;"",'Locations-Stops'!N4076,"")&amp;"', CURRENT_TIMESTAMP);"</f>
        <v>INSERT INTO `locations` (`id`, `name`, `latitude`, `longitude`, `province_id`, `region_1`, `region_2`, `region_3`, `street`, `number`, `postal`, `img`, `last_modified`) VALUES (NULL,'Chinese Palace',52.234659,4.834442,8,16,53,170,'Stationsstraat','24','1421 AA','https://lh6.ggpht.com/JelLokrmoIpQ39KMpUk1SQlqYvVd9wXbwsYJBsy-7CxABdLsd3sZJpP5pJaxAHqlZwWpFNt9WSjTYsOk8DEc', CURRENT_TIMESTAMP);</v>
      </c>
    </row>
    <row r="4075" spans="1:1" x14ac:dyDescent="0.25">
      <c r="A4075" t="str">
        <f>"INSERT INTO `locations` (`id`, `name`, `latitude`, `longitude`, `province_id`, `region_1`, `region_2`, `region_3`, `street`, `number`, `postal`, `img`, `last_modified`) VALUES (NULL,'"&amp;SUBSTITUTE('Locations-Stops'!F4077,"'","\'")&amp;"',"&amp;IF('Locations-Stops'!D4077&lt;&gt;"",LEFT('Locations-Stops'!D4077,2)&amp;"."&amp;RIGHT('Locations-Stops'!D4077,LEN('Locations-Stops'!D4077)-2),"0")&amp;","&amp;IF('Locations-Stops'!E4077&lt;&gt;"",LEFT('Locations-Stops'!E4077,1)&amp;"."&amp;RIGHT('Locations-Stops'!E4077,LEN('Locations-Stops'!E4077)-1),"0")&amp;","&amp;IF('Locations-Stops'!G4077&lt;&gt;"",VLOOKUP('Locations-Stops'!G4077,Regions!A2:B379,2,FALSE),"0")&amp;","&amp;IF('Locations-Stops'!H4077&lt;&gt;"",VLOOKUP('Locations-Stops'!H4077,Regions!C2:D379,2,FALSE),"0")&amp;","&amp;IF('Locations-Stops'!I4077&lt;&gt;"",VLOOKUP('Locations-Stops'!I4077,Regions!F2:G379,2,FALSE),"0")&amp;","&amp;IF('Locations-Stops'!J4077&lt;&gt;"",VLOOKUP('Locations-Stops'!J4077,Regions!I2:J379,2,FALSE),"0")&amp;",'"&amp;IF('Locations-Stops'!K4077&lt;&gt;"",SUBSTITUTE('Locations-Stops'!K4077,"'","\'"),"")&amp;"','"&amp;IF('Locations-Stops'!L4077&lt;&gt;"",'Locations-Stops'!L4077,"")&amp;"','"&amp;IF('Locations-Stops'!M4077&lt;&gt;"",'Locations-Stops'!M4077,"")&amp;"','"&amp;IF('Locations-Stops'!N4077&lt;&gt;"",'Locations-Stops'!N4077,"")&amp;"', CURRENT_TIMESTAMP);"</f>
        <v>INSERT INTO `locations` (`id`, `name`, `latitude`, `longitude`, `province_id`, `region_1`, `region_2`, `region_3`, `street`, `number`, `postal`, `img`, `last_modified`) VALUES (NULL,'De Oude Locomotive',52.234581,4.83519,8,16,53,170,'Stationsstraat','45','1421 AA','https://lh6.ggpht.com/MUhFORVir5nslMVxgAy2ivUizEpkhmUlJjZJE6SmxNbRtivS-UA7B3LiPOWqT2nPA1XsPGnHjZWw-H5t_ohZAA', CURRENT_TIMESTAMP);</v>
      </c>
    </row>
    <row r="4076" spans="1:1" x14ac:dyDescent="0.25">
      <c r="A4076" t="str">
        <f>"INSERT INTO `locations` (`id`, `name`, `latitude`, `longitude`, `province_id`, `region_1`, `region_2`, `region_3`, `street`, `number`, `postal`, `img`, `last_modified`) VALUES (NULL,'"&amp;SUBSTITUTE('Locations-Stops'!F4078,"'","\'")&amp;"',"&amp;IF('Locations-Stops'!D4078&lt;&gt;"",LEFT('Locations-Stops'!D4078,2)&amp;"."&amp;RIGHT('Locations-Stops'!D4078,LEN('Locations-Stops'!D4078)-2),"0")&amp;","&amp;IF('Locations-Stops'!E4078&lt;&gt;"",LEFT('Locations-Stops'!E4078,1)&amp;"."&amp;RIGHT('Locations-Stops'!E4078,LEN('Locations-Stops'!E4078)-1),"0")&amp;","&amp;IF('Locations-Stops'!G4078&lt;&gt;"",VLOOKUP('Locations-Stops'!G4078,Regions!A2:B379,2,FALSE),"0")&amp;","&amp;IF('Locations-Stops'!H4078&lt;&gt;"",VLOOKUP('Locations-Stops'!H4078,Regions!C2:D379,2,FALSE),"0")&amp;","&amp;IF('Locations-Stops'!I4078&lt;&gt;"",VLOOKUP('Locations-Stops'!I4078,Regions!F2:G379,2,FALSE),"0")&amp;","&amp;IF('Locations-Stops'!J4078&lt;&gt;"",VLOOKUP('Locations-Stops'!J4078,Regions!I2:J379,2,FALSE),"0")&amp;",'"&amp;IF('Locations-Stops'!K4078&lt;&gt;"",SUBSTITUTE('Locations-Stops'!K4078,"'","\'"),"")&amp;"','"&amp;IF('Locations-Stops'!L4078&lt;&gt;"",'Locations-Stops'!L4078,"")&amp;"','"&amp;IF('Locations-Stops'!M4078&lt;&gt;"",'Locations-Stops'!M4078,"")&amp;"','"&amp;IF('Locations-Stops'!N4078&lt;&gt;"",'Locations-Stops'!N4078,"")&amp;"', CURRENT_TIMESTAMP);"</f>
        <v>INSERT INTO `locations` (`id`, `name`, `latitude`, `longitude`, `province_id`, `region_1`, `region_2`, `region_3`, `street`, `number`, `postal`, `img`, `last_modified`) VALUES (NULL,'Het Oude Spoorhuis',52.234589,4.834872,8,16,53,170,'Stationsstraat','45','1421 AA','https://lh3.ggpht.com/sC9RV8nv1ZBaNHfZIMCzr2L44p4sX_6q_3ucfqOBmTb9ZjaR8Fh3xPcj0EsxmyutLpiRINxJmzfBx0vlEkQ', CURRENT_TIMESTAMP);</v>
      </c>
    </row>
    <row r="4077" spans="1:1" x14ac:dyDescent="0.25">
      <c r="A4077" t="str">
        <f>"INSERT INTO `locations` (`id`, `name`, `latitude`, `longitude`, `province_id`, `region_1`, `region_2`, `region_3`, `street`, `number`, `postal`, `img`, `last_modified`) VALUES (NULL,'"&amp;SUBSTITUTE('Locations-Stops'!F4079,"'","\'")&amp;"',"&amp;IF('Locations-Stops'!D4079&lt;&gt;"",LEFT('Locations-Stops'!D4079,2)&amp;"."&amp;RIGHT('Locations-Stops'!D4079,LEN('Locations-Stops'!D4079)-2),"0")&amp;","&amp;IF('Locations-Stops'!E4079&lt;&gt;"",LEFT('Locations-Stops'!E4079,1)&amp;"."&amp;RIGHT('Locations-Stops'!E4079,LEN('Locations-Stops'!E4079)-1),"0")&amp;","&amp;IF('Locations-Stops'!G4079&lt;&gt;"",VLOOKUP('Locations-Stops'!G4079,Regions!A2:B379,2,FALSE),"0")&amp;","&amp;IF('Locations-Stops'!H4079&lt;&gt;"",VLOOKUP('Locations-Stops'!H4079,Regions!C2:D379,2,FALSE),"0")&amp;","&amp;IF('Locations-Stops'!I4079&lt;&gt;"",VLOOKUP('Locations-Stops'!I4079,Regions!F2:G379,2,FALSE),"0")&amp;","&amp;IF('Locations-Stops'!J4079&lt;&gt;"",VLOOKUP('Locations-Stops'!J4079,Regions!I2:J379,2,FALSE),"0")&amp;",'"&amp;IF('Locations-Stops'!K4079&lt;&gt;"",SUBSTITUTE('Locations-Stops'!K4079,"'","\'"),"")&amp;"','"&amp;IF('Locations-Stops'!L4079&lt;&gt;"",'Locations-Stops'!L4079,"")&amp;"','"&amp;IF('Locations-Stops'!M4079&lt;&gt;"",'Locations-Stops'!M4079,"")&amp;"','"&amp;IF('Locations-Stops'!N4079&lt;&gt;"",'Locations-Stops'!N4079,"")&amp;"', CURRENT_TIMESTAMP);"</f>
        <v>INSERT INTO `locations` (`id`, `name`, `latitude`, `longitude`, `province_id`, `region_1`, `region_2`, `region_3`, `street`, `number`, `postal`, `img`, `last_modified`) VALUES (NULL,'Houten Rupsje',52.246407,4.813768,8,16,53,170,'Wederik','100','1422 MK','https://lh4.ggpht.com/4dgiCS8v5oCvTQDWrPvAUF-Bdls7pjwJXUuGFEEOZLj5kE23F7CsMKYgLQkuaTNYfYk5kF5jpsx-e0SR_wii', CURRENT_TIMESTAMP);</v>
      </c>
    </row>
    <row r="4078" spans="1:1" x14ac:dyDescent="0.25">
      <c r="A4078" t="str">
        <f>"INSERT INTO `locations` (`id`, `name`, `latitude`, `longitude`, `province_id`, `region_1`, `region_2`, `region_3`, `street`, `number`, `postal`, `img`, `last_modified`) VALUES (NULL,'"&amp;SUBSTITUTE('Locations-Stops'!F4080,"'","\'")&amp;"',"&amp;IF('Locations-Stops'!D4080&lt;&gt;"",LEFT('Locations-Stops'!D4080,2)&amp;"."&amp;RIGHT('Locations-Stops'!D4080,LEN('Locations-Stops'!D4080)-2),"0")&amp;","&amp;IF('Locations-Stops'!E4080&lt;&gt;"",LEFT('Locations-Stops'!E4080,1)&amp;"."&amp;RIGHT('Locations-Stops'!E4080,LEN('Locations-Stops'!E4080)-1),"0")&amp;","&amp;IF('Locations-Stops'!G4080&lt;&gt;"",VLOOKUP('Locations-Stops'!G4080,Regions!A2:B379,2,FALSE),"0")&amp;","&amp;IF('Locations-Stops'!H4080&lt;&gt;"",VLOOKUP('Locations-Stops'!H4080,Regions!C2:D379,2,FALSE),"0")&amp;","&amp;IF('Locations-Stops'!I4080&lt;&gt;"",VLOOKUP('Locations-Stops'!I4080,Regions!F2:G379,2,FALSE),"0")&amp;","&amp;IF('Locations-Stops'!J4080&lt;&gt;"",VLOOKUP('Locations-Stops'!J4080,Regions!I2:J379,2,FALSE),"0")&amp;",'"&amp;IF('Locations-Stops'!K4080&lt;&gt;"",SUBSTITUTE('Locations-Stops'!K4080,"'","\'"),"")&amp;"','"&amp;IF('Locations-Stops'!L4080&lt;&gt;"",'Locations-Stops'!L4080,"")&amp;"','"&amp;IF('Locations-Stops'!M4080&lt;&gt;"",'Locations-Stops'!M4080,"")&amp;"','"&amp;IF('Locations-Stops'!N4080&lt;&gt;"",'Locations-Stops'!N4080,"")&amp;"', CURRENT_TIMESTAMP);"</f>
        <v>INSERT INTO `locations` (`id`, `name`, `latitude`, `longitude`, `province_id`, `region_1`, `region_2`, `region_3`, `street`, `number`, `postal`, `img`, `last_modified`) VALUES (NULL,'Vrouwenfiguur',52.245608,4.826239,8,16,53,170,'Wiegerbruinlaan','','1422','https://lh3.ggpht.com/TkNQtV6cEy77clY7R-8w6MvN3rBZF2lUGFWqQZd9sMWnfZLTIN_50SU-vXCazJe-Pv3Gqxd6_WNaHRw-zXPR', CURRENT_TIMESTAMP);</v>
      </c>
    </row>
    <row r="4079" spans="1:1" x14ac:dyDescent="0.25">
      <c r="A4079" t="str">
        <f>"INSERT INTO `locations` (`id`, `name`, `latitude`, `longitude`, `province_id`, `region_1`, `region_2`, `region_3`, `street`, `number`, `postal`, `img`, `last_modified`) VALUES (NULL,'"&amp;SUBSTITUTE('Locations-Stops'!F4081,"'","\'")&amp;"',"&amp;IF('Locations-Stops'!D4081&lt;&gt;"",LEFT('Locations-Stops'!D4081,2)&amp;"."&amp;RIGHT('Locations-Stops'!D4081,LEN('Locations-Stops'!D4081)-2),"0")&amp;","&amp;IF('Locations-Stops'!E4081&lt;&gt;"",LEFT('Locations-Stops'!E4081,1)&amp;"."&amp;RIGHT('Locations-Stops'!E4081,LEN('Locations-Stops'!E4081)-1),"0")&amp;","&amp;IF('Locations-Stops'!G4081&lt;&gt;"",VLOOKUP('Locations-Stops'!G4081,Regions!A2:B379,2,FALSE),"0")&amp;","&amp;IF('Locations-Stops'!H4081&lt;&gt;"",VLOOKUP('Locations-Stops'!H4081,Regions!C2:D379,2,FALSE),"0")&amp;","&amp;IF('Locations-Stops'!I4081&lt;&gt;"",VLOOKUP('Locations-Stops'!I4081,Regions!F2:G379,2,FALSE),"0")&amp;","&amp;IF('Locations-Stops'!J4081&lt;&gt;"",VLOOKUP('Locations-Stops'!J4081,Regions!I2:J379,2,FALSE),"0")&amp;",'"&amp;IF('Locations-Stops'!K4081&lt;&gt;"",SUBSTITUTE('Locations-Stops'!K4081,"'","\'"),"")&amp;"','"&amp;IF('Locations-Stops'!L4081&lt;&gt;"",'Locations-Stops'!L4081,"")&amp;"','"&amp;IF('Locations-Stops'!M4081&lt;&gt;"",'Locations-Stops'!M4081,"")&amp;"','"&amp;IF('Locations-Stops'!N4081&lt;&gt;"",'Locations-Stops'!N4081,"")&amp;"', CURRENT_TIMESTAMP);"</f>
        <v>INSERT INTO `locations` (`id`, `name`, `latitude`, `longitude`, `province_id`, `region_1`, `region_2`, `region_3`, `street`, `number`, `postal`, `img`, `last_modified`) VALUES (NULL,'Fauteuil, J. Rooyman De Kruijff 1982',52.234469,4.836038,8,16,53,170,'Wilhelminakade','65','1422 XT','https://lh4.ggpht.com/J3439YNBegl3AlqoCMWPVoxfslpdU-q8qi6ks10OW5dsqgqMlOYuriCYMTwcVfm6wmTvRdpWhjCRT6Fky8w', CURRENT_TIMESTAMP);</v>
      </c>
    </row>
    <row r="4080" spans="1:1" x14ac:dyDescent="0.25">
      <c r="A4080" t="str">
        <f>"INSERT INTO `locations` (`id`, `name`, `latitude`, `longitude`, `province_id`, `region_1`, `region_2`, `region_3`, `street`, `number`, `postal`, `img`, `last_modified`) VALUES (NULL,'"&amp;SUBSTITUTE('Locations-Stops'!F4082,"'","\'")&amp;"',"&amp;IF('Locations-Stops'!D4082&lt;&gt;"",LEFT('Locations-Stops'!D4082,2)&amp;"."&amp;RIGHT('Locations-Stops'!D4082,LEN('Locations-Stops'!D4082)-2),"0")&amp;","&amp;IF('Locations-Stops'!E4082&lt;&gt;"",LEFT('Locations-Stops'!E4082,1)&amp;"."&amp;RIGHT('Locations-Stops'!E4082,LEN('Locations-Stops'!E4082)-1),"0")&amp;","&amp;IF('Locations-Stops'!G4082&lt;&gt;"",VLOOKUP('Locations-Stops'!G4082,Regions!A2:B379,2,FALSE),"0")&amp;","&amp;IF('Locations-Stops'!H4082&lt;&gt;"",VLOOKUP('Locations-Stops'!H4082,Regions!C2:D379,2,FALSE),"0")&amp;","&amp;IF('Locations-Stops'!I4082&lt;&gt;"",VLOOKUP('Locations-Stops'!I4082,Regions!F2:G379,2,FALSE),"0")&amp;","&amp;IF('Locations-Stops'!J4082&lt;&gt;"",VLOOKUP('Locations-Stops'!J4082,Regions!I2:J379,2,FALSE),"0")&amp;",'"&amp;IF('Locations-Stops'!K4082&lt;&gt;"",SUBSTITUTE('Locations-Stops'!K4082,"'","\'"),"")&amp;"','"&amp;IF('Locations-Stops'!L4082&lt;&gt;"",'Locations-Stops'!L4082,"")&amp;"','"&amp;IF('Locations-Stops'!M4082&lt;&gt;"",'Locations-Stops'!M4082,"")&amp;"','"&amp;IF('Locations-Stops'!N4082&lt;&gt;"",'Locations-Stops'!N4082,"")&amp;"', CURRENT_TIMESTAMP);"</f>
        <v>INSERT INTO `locations` (`id`, `name`, `latitude`, `longitude`, `province_id`, `region_1`, `region_2`, `region_3`, `street`, `number`, `postal`, `img`, `last_modified`) VALUES (NULL,'Trap Bankje',52.23547,4.837708,8,16,53,170,'Wilhelminakade','99','1422 XT','https://lh4.ggpht.com/2P9xXUmJHct6AhDuHhbSe5FI11Vsvtb1b2OB9UTnSnrOO9LmuiE1mjOEcqSZHCSgQ6sao11xfpeYykoJPlk', CURRENT_TIMESTAMP);</v>
      </c>
    </row>
    <row r="4081" spans="1:1" x14ac:dyDescent="0.25">
      <c r="A4081" t="str">
        <f>"INSERT INTO `locations` (`id`, `name`, `latitude`, `longitude`, `province_id`, `region_1`, `region_2`, `region_3`, `street`, `number`, `postal`, `img`, `last_modified`) VALUES (NULL,'"&amp;SUBSTITUTE('Locations-Stops'!F4083,"'","\'")&amp;"',"&amp;IF('Locations-Stops'!D4083&lt;&gt;"",LEFT('Locations-Stops'!D4083,2)&amp;"."&amp;RIGHT('Locations-Stops'!D4083,LEN('Locations-Stops'!D4083)-2),"0")&amp;","&amp;IF('Locations-Stops'!E4083&lt;&gt;"",LEFT('Locations-Stops'!E4083,1)&amp;"."&amp;RIGHT('Locations-Stops'!E4083,LEN('Locations-Stops'!E4083)-1),"0")&amp;","&amp;IF('Locations-Stops'!G4083&lt;&gt;"",VLOOKUP('Locations-Stops'!G4083,Regions!A2:B379,2,FALSE),"0")&amp;","&amp;IF('Locations-Stops'!H4083&lt;&gt;"",VLOOKUP('Locations-Stops'!H4083,Regions!C2:D379,2,FALSE),"0")&amp;","&amp;IF('Locations-Stops'!I4083&lt;&gt;"",VLOOKUP('Locations-Stops'!I4083,Regions!F2:G379,2,FALSE),"0")&amp;","&amp;IF('Locations-Stops'!J4083&lt;&gt;"",VLOOKUP('Locations-Stops'!J4083,Regions!I2:J379,2,FALSE),"0")&amp;",'"&amp;IF('Locations-Stops'!K4083&lt;&gt;"",SUBSTITUTE('Locations-Stops'!K4083,"'","\'"),"")&amp;"','"&amp;IF('Locations-Stops'!L4083&lt;&gt;"",'Locations-Stops'!L4083,"")&amp;"','"&amp;IF('Locations-Stops'!M4083&lt;&gt;"",'Locations-Stops'!M4083,"")&amp;"','"&amp;IF('Locations-Stops'!N4083&lt;&gt;"",'Locations-Stops'!N4083,"")&amp;"', CURRENT_TIMESTAMP);"</f>
        <v>INSERT INTO `locations` (`id`, `name`, `latitude`, `longitude`, `province_id`, `region_1`, `region_2`, `region_3`, `street`, `number`, `postal`, `img`, `last_modified`) VALUES (NULL,'Jade Elephant',52.247529,4.821835,8,16,53,170,'Willem Klooslaan','50','1422 JZ','https://lh5.ggpht.com/T9pUqjedkWN1EIsdXSCQN-23ia8xjqVz9hXWwGjYtXtD0O579U1F4IM6yuRbAoPT-DjxgYwhvBzwOWLc-E64oQ', CURRENT_TIMESTAMP);</v>
      </c>
    </row>
    <row r="4082" spans="1:1" x14ac:dyDescent="0.25">
      <c r="A4082" t="str">
        <f>"INSERT INTO `locations` (`id`, `name`, `latitude`, `longitude`, `province_id`, `region_1`, `region_2`, `region_3`, `street`, `number`, `postal`, `img`, `last_modified`) VALUES (NULL,'"&amp;SUBSTITUTE('Locations-Stops'!F4084,"'","\'")&amp;"',"&amp;IF('Locations-Stops'!D4084&lt;&gt;"",LEFT('Locations-Stops'!D4084,2)&amp;"."&amp;RIGHT('Locations-Stops'!D4084,LEN('Locations-Stops'!D4084)-2),"0")&amp;","&amp;IF('Locations-Stops'!E4084&lt;&gt;"",LEFT('Locations-Stops'!E4084,1)&amp;"."&amp;RIGHT('Locations-Stops'!E4084,LEN('Locations-Stops'!E4084)-1),"0")&amp;","&amp;IF('Locations-Stops'!G4084&lt;&gt;"",VLOOKUP('Locations-Stops'!G4084,Regions!A2:B379,2,FALSE),"0")&amp;","&amp;IF('Locations-Stops'!H4084&lt;&gt;"",VLOOKUP('Locations-Stops'!H4084,Regions!C2:D379,2,FALSE),"0")&amp;","&amp;IF('Locations-Stops'!I4084&lt;&gt;"",VLOOKUP('Locations-Stops'!I4084,Regions!F2:G379,2,FALSE),"0")&amp;","&amp;IF('Locations-Stops'!J4084&lt;&gt;"",VLOOKUP('Locations-Stops'!J4084,Regions!I2:J379,2,FALSE),"0")&amp;",'"&amp;IF('Locations-Stops'!K4084&lt;&gt;"",SUBSTITUTE('Locations-Stops'!K4084,"'","\'"),"")&amp;"','"&amp;IF('Locations-Stops'!L4084&lt;&gt;"",'Locations-Stops'!L4084,"")&amp;"','"&amp;IF('Locations-Stops'!M4084&lt;&gt;"",'Locations-Stops'!M4084,"")&amp;"','"&amp;IF('Locations-Stops'!N4084&lt;&gt;"",'Locations-Stops'!N4084,"")&amp;"', CURRENT_TIMESTAMP);"</f>
        <v>INSERT INTO `locations` (`id`, `name`, `latitude`, `longitude`, `province_id`, `region_1`, `region_2`, `region_3`, `street`, `number`, `postal`, `img`, `last_modified`) VALUES (NULL,'Horse Riding Bench',52.234013,4.834333,8,16,53,170,'Willem-Alexanderpoort','92','1421 CJ','https://lh3.ggpht.com/XVMBAMHrss0pDl-BayLppcMM4scb0LtkM7i1lyXvPo5tVZyxWJxB2dM_3ii-GEn3IlHD5uAw4Jfuk6a8XkdD', CURRENT_TIMESTAMP);</v>
      </c>
    </row>
    <row r="4083" spans="1:1" x14ac:dyDescent="0.25">
      <c r="A4083" t="str">
        <f>"INSERT INTO `locations` (`id`, `name`, `latitude`, `longitude`, `province_id`, `region_1`, `region_2`, `region_3`, `street`, `number`, `postal`, `img`, `last_modified`) VALUES (NULL,'"&amp;SUBSTITUTE('Locations-Stops'!F4085,"'","\'")&amp;"',"&amp;IF('Locations-Stops'!D4085&lt;&gt;"",LEFT('Locations-Stops'!D4085,2)&amp;"."&amp;RIGHT('Locations-Stops'!D4085,LEN('Locations-Stops'!D4085)-2),"0")&amp;","&amp;IF('Locations-Stops'!E4085&lt;&gt;"",LEFT('Locations-Stops'!E4085,1)&amp;"."&amp;RIGHT('Locations-Stops'!E4085,LEN('Locations-Stops'!E4085)-1),"0")&amp;","&amp;IF('Locations-Stops'!G4085&lt;&gt;"",VLOOKUP('Locations-Stops'!G4085,Regions!A2:B379,2,FALSE),"0")&amp;","&amp;IF('Locations-Stops'!H4085&lt;&gt;"",VLOOKUP('Locations-Stops'!H4085,Regions!C2:D379,2,FALSE),"0")&amp;","&amp;IF('Locations-Stops'!I4085&lt;&gt;"",VLOOKUP('Locations-Stops'!I4085,Regions!F2:G379,2,FALSE),"0")&amp;","&amp;IF('Locations-Stops'!J4085&lt;&gt;"",VLOOKUP('Locations-Stops'!J4085,Regions!I2:J379,2,FALSE),"0")&amp;",'"&amp;IF('Locations-Stops'!K4085&lt;&gt;"",SUBSTITUTE('Locations-Stops'!K4085,"'","\'"),"")&amp;"','"&amp;IF('Locations-Stops'!L4085&lt;&gt;"",'Locations-Stops'!L4085,"")&amp;"','"&amp;IF('Locations-Stops'!M4085&lt;&gt;"",'Locations-Stops'!M4085,"")&amp;"','"&amp;IF('Locations-Stops'!N4085&lt;&gt;"",'Locations-Stops'!N4085,"")&amp;"', CURRENT_TIMESTAMP);"</f>
        <v>INSERT INTO `locations` (`id`, `name`, `latitude`, `longitude`, `province_id`, `region_1`, `region_2`, `region_3`, `street`, `number`, `postal`, `img`, `last_modified`) VALUES (NULL,'Geese Hill',52.245782,4.827448,8,16,53,170,'Zijdelwaardplein','87','1422 DL','https://lh5.ggpht.com/xlkrJjp1KrDs59B0oUnFSl-UeQC0GRzfUwZCvDTX2dHNkE_TuRlrwQLgPGTzdvCWe4Kw_KDNnEOHWSrggQQt', CURRENT_TIMESTAMP);</v>
      </c>
    </row>
    <row r="4084" spans="1:1" x14ac:dyDescent="0.25">
      <c r="A4084" t="str">
        <f>"INSERT INTO `locations` (`id`, `name`, `latitude`, `longitude`, `province_id`, `region_1`, `region_2`, `region_3`, `street`, `number`, `postal`, `img`, `last_modified`) VALUES (NULL,'"&amp;SUBSTITUTE('Locations-Stops'!F4086,"'","\'")&amp;"',"&amp;IF('Locations-Stops'!D4086&lt;&gt;"",LEFT('Locations-Stops'!D4086,2)&amp;"."&amp;RIGHT('Locations-Stops'!D4086,LEN('Locations-Stops'!D4086)-2),"0")&amp;","&amp;IF('Locations-Stops'!E4086&lt;&gt;"",LEFT('Locations-Stops'!E4086,1)&amp;"."&amp;RIGHT('Locations-Stops'!E4086,LEN('Locations-Stops'!E4086)-1),"0")&amp;","&amp;IF('Locations-Stops'!G4086&lt;&gt;"",VLOOKUP('Locations-Stops'!G4086,Regions!A2:B379,2,FALSE),"0")&amp;","&amp;IF('Locations-Stops'!H4086&lt;&gt;"",VLOOKUP('Locations-Stops'!H4086,Regions!C2:D379,2,FALSE),"0")&amp;","&amp;IF('Locations-Stops'!I4086&lt;&gt;"",VLOOKUP('Locations-Stops'!I4086,Regions!F2:G379,2,FALSE),"0")&amp;","&amp;IF('Locations-Stops'!J4086&lt;&gt;"",VLOOKUP('Locations-Stops'!J4086,Regions!I2:J379,2,FALSE),"0")&amp;",'"&amp;IF('Locations-Stops'!K4086&lt;&gt;"",SUBSTITUTE('Locations-Stops'!K4086,"'","\'"),"")&amp;"','"&amp;IF('Locations-Stops'!L4086&lt;&gt;"",'Locations-Stops'!L4086,"")&amp;"','"&amp;IF('Locations-Stops'!M4086&lt;&gt;"",'Locations-Stops'!M4086,"")&amp;"','"&amp;IF('Locations-Stops'!N4086&lt;&gt;"",'Locations-Stops'!N4086,"")&amp;"', CURRENT_TIMESTAMP);"</f>
        <v>INSERT INTO `locations` (`id`, `name`, `latitude`, `longitude`, `province_id`, `region_1`, `region_2`, `region_3`, `street`, `number`, `postal`, `img`, `last_modified`) VALUES (NULL,'Schaamte',52.433946,4.626225,8,17,54,171,'Duin- en Kruidbergerweg','60','2071 LE','https://lh3.ggpht.com/KUu0pmyKKBOom0AEIxTHKyHjD1V3YY6cndhl3zc-wDG4mcZ3yNT851X9Tvk07QKyILaUglPUyb7nmhkNmiM', CURRENT_TIMESTAMP);</v>
      </c>
    </row>
    <row r="4085" spans="1:1" x14ac:dyDescent="0.25">
      <c r="A4085" t="str">
        <f>"INSERT INTO `locations` (`id`, `name`, `latitude`, `longitude`, `province_id`, `region_1`, `region_2`, `region_3`, `street`, `number`, `postal`, `img`, `last_modified`) VALUES (NULL,'"&amp;SUBSTITUTE('Locations-Stops'!F4087,"'","\'")&amp;"',"&amp;IF('Locations-Stops'!D4087&lt;&gt;"",LEFT('Locations-Stops'!D4087,2)&amp;"."&amp;RIGHT('Locations-Stops'!D4087,LEN('Locations-Stops'!D4087)-2),"0")&amp;","&amp;IF('Locations-Stops'!E4087&lt;&gt;"",LEFT('Locations-Stops'!E4087,1)&amp;"."&amp;RIGHT('Locations-Stops'!E4087,LEN('Locations-Stops'!E4087)-1),"0")&amp;","&amp;IF('Locations-Stops'!G4087&lt;&gt;"",VLOOKUP('Locations-Stops'!G4087,Regions!A2:B379,2,FALSE),"0")&amp;","&amp;IF('Locations-Stops'!H4087&lt;&gt;"",VLOOKUP('Locations-Stops'!H4087,Regions!C2:D379,2,FALSE),"0")&amp;","&amp;IF('Locations-Stops'!I4087&lt;&gt;"",VLOOKUP('Locations-Stops'!I4087,Regions!F2:G379,2,FALSE),"0")&amp;","&amp;IF('Locations-Stops'!J4087&lt;&gt;"",VLOOKUP('Locations-Stops'!J4087,Regions!I2:J379,2,FALSE),"0")&amp;",'"&amp;IF('Locations-Stops'!K4087&lt;&gt;"",SUBSTITUTE('Locations-Stops'!K4087,"'","\'"),"")&amp;"','"&amp;IF('Locations-Stops'!L4087&lt;&gt;"",'Locations-Stops'!L4087,"")&amp;"','"&amp;IF('Locations-Stops'!M4087&lt;&gt;"",'Locations-Stops'!M4087,"")&amp;"','"&amp;IF('Locations-Stops'!N4087&lt;&gt;"",'Locations-Stops'!N4087,"")&amp;"', CURRENT_TIMESTAMP);"</f>
        <v>INSERT INTO `locations` (`id`, `name`, `latitude`, `longitude`, `province_id`, `region_1`, `region_2`, `region_3`, `street`, `number`, `postal`, `img`, `last_modified`) VALUES (NULL,'Sculptuur Broekberg',52.429264,4.644085,8,17,54,171,'Hoofdstraat','235','2071 EG','https://lh3.ggpht.com/E-NSuZ6tpQwIGbuhxfSmBDSVG0f3jIOCOedQIacMCFmBSySF3uYWXgAn1U3xD4aTWicxUqrCFIw5GLPlouY5', CURRENT_TIMESTAMP);</v>
      </c>
    </row>
    <row r="4086" spans="1:1" x14ac:dyDescent="0.25">
      <c r="A4086" t="str">
        <f>"INSERT INTO `locations` (`id`, `name`, `latitude`, `longitude`, `province_id`, `region_1`, `region_2`, `region_3`, `street`, `number`, `postal`, `img`, `last_modified`) VALUES (NULL,'"&amp;SUBSTITUTE('Locations-Stops'!F4088,"'","\'")&amp;"',"&amp;IF('Locations-Stops'!D4088&lt;&gt;"",LEFT('Locations-Stops'!D4088,2)&amp;"."&amp;RIGHT('Locations-Stops'!D4088,LEN('Locations-Stops'!D4088)-2),"0")&amp;","&amp;IF('Locations-Stops'!E4088&lt;&gt;"",LEFT('Locations-Stops'!E4088,1)&amp;"."&amp;RIGHT('Locations-Stops'!E4088,LEN('Locations-Stops'!E4088)-1),"0")&amp;","&amp;IF('Locations-Stops'!G4088&lt;&gt;"",VLOOKUP('Locations-Stops'!G4088,Regions!A2:B379,2,FALSE),"0")&amp;","&amp;IF('Locations-Stops'!H4088&lt;&gt;"",VLOOKUP('Locations-Stops'!H4088,Regions!C2:D379,2,FALSE),"0")&amp;","&amp;IF('Locations-Stops'!I4088&lt;&gt;"",VLOOKUP('Locations-Stops'!I4088,Regions!F2:G379,2,FALSE),"0")&amp;","&amp;IF('Locations-Stops'!J4088&lt;&gt;"",VLOOKUP('Locations-Stops'!J4088,Regions!I2:J379,2,FALSE),"0")&amp;",'"&amp;IF('Locations-Stops'!K4088&lt;&gt;"",SUBSTITUTE('Locations-Stops'!K4088,"'","\'"),"")&amp;"','"&amp;IF('Locations-Stops'!L4088&lt;&gt;"",'Locations-Stops'!L4088,"")&amp;"','"&amp;IF('Locations-Stops'!M4088&lt;&gt;"",'Locations-Stops'!M4088,"")&amp;"','"&amp;IF('Locations-Stops'!N4088&lt;&gt;"",'Locations-Stops'!N4088,"")&amp;"', CURRENT_TIMESTAMP);"</f>
        <v>INSERT INTO `locations` (`id`, `name`, `latitude`, `longitude`, `province_id`, `region_1`, `region_2`, `region_3`, `street`, `number`, `postal`, `img`, `last_modified`) VALUES (NULL,'Naamloos beeld',52.421842,4.624671,8,17,55,172,'Brederoodseweg','1','2082 BR','https://lh6.ggpht.com/pcXieeGwlQkutG_HwtUHgmvBbTjt1drDTUtfQvipPbYjdOl6Qmqsf9micIqpr2IUkpx_-eGZr5tEQsZ61OoS', CURRENT_TIMESTAMP);</v>
      </c>
    </row>
    <row r="4087" spans="1:1" x14ac:dyDescent="0.25">
      <c r="A4087" t="str">
        <f>"INSERT INTO `locations` (`id`, `name`, `latitude`, `longitude`, `province_id`, `region_1`, `region_2`, `region_3`, `street`, `number`, `postal`, `img`, `last_modified`) VALUES (NULL,'"&amp;SUBSTITUTE('Locations-Stops'!F4089,"'","\'")&amp;"',"&amp;IF('Locations-Stops'!D4089&lt;&gt;"",LEFT('Locations-Stops'!D4089,2)&amp;"."&amp;RIGHT('Locations-Stops'!D4089,LEN('Locations-Stops'!D4089)-2),"0")&amp;","&amp;IF('Locations-Stops'!E4089&lt;&gt;"",LEFT('Locations-Stops'!E4089,1)&amp;"."&amp;RIGHT('Locations-Stops'!E4089,LEN('Locations-Stops'!E4089)-1),"0")&amp;","&amp;IF('Locations-Stops'!G4089&lt;&gt;"",VLOOKUP('Locations-Stops'!G4089,Regions!A2:B379,2,FALSE),"0")&amp;","&amp;IF('Locations-Stops'!H4089&lt;&gt;"",VLOOKUP('Locations-Stops'!H4089,Regions!C2:D379,2,FALSE),"0")&amp;","&amp;IF('Locations-Stops'!I4089&lt;&gt;"",VLOOKUP('Locations-Stops'!I4089,Regions!F2:G379,2,FALSE),"0")&amp;","&amp;IF('Locations-Stops'!J4089&lt;&gt;"",VLOOKUP('Locations-Stops'!J4089,Regions!I2:J379,2,FALSE),"0")&amp;",'"&amp;IF('Locations-Stops'!K4089&lt;&gt;"",SUBSTITUTE('Locations-Stops'!K4089,"'","\'"),"")&amp;"','"&amp;IF('Locations-Stops'!L4089&lt;&gt;"",'Locations-Stops'!L4089,"")&amp;"','"&amp;IF('Locations-Stops'!M4089&lt;&gt;"",'Locations-Stops'!M4089,"")&amp;"','"&amp;IF('Locations-Stops'!N4089&lt;&gt;"",'Locations-Stops'!N4089,"")&amp;"', CURRENT_TIMESTAMP);"</f>
        <v>INSERT INTO `locations` (`id`, `name`, `latitude`, `longitude`, `province_id`, `region_1`, `region_2`, `region_3`, `street`, `number`, `postal`, `img`, `last_modified`) VALUES (NULL,'Rugbyclub The Smugglers',52.442043,4.661615,8,17,56,173,'Broeklanden','5','1991','https://lh3.ggpht.com/rRDLETBq3ZJNNF5lBn3KsEjXGW8MmD_QP3Xt91zJfngUvBE3bEfja5bTkWZtQ6vT_FO9walBqg38JAiLLIbh', CURRENT_TIMESTAMP);</v>
      </c>
    </row>
    <row r="4088" spans="1:1" x14ac:dyDescent="0.25">
      <c r="A4088" t="str">
        <f>"INSERT INTO `locations` (`id`, `name`, `latitude`, `longitude`, `province_id`, `region_1`, `region_2`, `region_3`, `street`, `number`, `postal`, `img`, `last_modified`) VALUES (NULL,'"&amp;SUBSTITUTE('Locations-Stops'!F4090,"'","\'")&amp;"',"&amp;IF('Locations-Stops'!D4090&lt;&gt;"",LEFT('Locations-Stops'!D4090,2)&amp;"."&amp;RIGHT('Locations-Stops'!D4090,LEN('Locations-Stops'!D4090)-2),"0")&amp;","&amp;IF('Locations-Stops'!E4090&lt;&gt;"",LEFT('Locations-Stops'!E4090,1)&amp;"."&amp;RIGHT('Locations-Stops'!E4090,LEN('Locations-Stops'!E4090)-1),"0")&amp;","&amp;IF('Locations-Stops'!G4090&lt;&gt;"",VLOOKUP('Locations-Stops'!G4090,Regions!A2:B379,2,FALSE),"0")&amp;","&amp;IF('Locations-Stops'!H4090&lt;&gt;"",VLOOKUP('Locations-Stops'!H4090,Regions!C2:D379,2,FALSE),"0")&amp;","&amp;IF('Locations-Stops'!I4090&lt;&gt;"",VLOOKUP('Locations-Stops'!I4090,Regions!F2:G379,2,FALSE),"0")&amp;","&amp;IF('Locations-Stops'!J4090&lt;&gt;"",VLOOKUP('Locations-Stops'!J4090,Regions!I2:J379,2,FALSE),"0")&amp;",'"&amp;IF('Locations-Stops'!K4090&lt;&gt;"",SUBSTITUTE('Locations-Stops'!K4090,"'","\'"),"")&amp;"','"&amp;IF('Locations-Stops'!L4090&lt;&gt;"",'Locations-Stops'!L4090,"")&amp;"','"&amp;IF('Locations-Stops'!M4090&lt;&gt;"",'Locations-Stops'!M4090,"")&amp;"','"&amp;IF('Locations-Stops'!N4090&lt;&gt;"",'Locations-Stops'!N4090,"")&amp;"', CURRENT_TIMESTAMP);"</f>
        <v>INSERT INTO `locations` (`id`, `name`, `latitude`, `longitude`, `province_id`, `region_1`, `region_2`, `region_3`, `street`, `number`, `postal`, `img`, `last_modified`) VALUES (NULL,'Stenen Paal',52.439614,4.661562,8,17,56,173,'De Vliet','1','1991 CD','https://lh6.ggpht.com/DTb3WvVV65QIPY4cgnh4UskVBiMd2QSBhordD_0PHNJ99_g1G3MrJYL1keibZO_VZLp7dernyuW0AJbGC2R1', CURRENT_TIMESTAMP);</v>
      </c>
    </row>
    <row r="4089" spans="1:1" x14ac:dyDescent="0.25">
      <c r="A4089" t="str">
        <f>"INSERT INTO `locations` (`id`, `name`, `latitude`, `longitude`, `province_id`, `region_1`, `region_2`, `region_3`, `street`, `number`, `postal`, `img`, `last_modified`) VALUES (NULL,'"&amp;SUBSTITUTE('Locations-Stops'!F4091,"'","\'")&amp;"',"&amp;IF('Locations-Stops'!D4091&lt;&gt;"",LEFT('Locations-Stops'!D4091,2)&amp;"."&amp;RIGHT('Locations-Stops'!D4091,LEN('Locations-Stops'!D4091)-2),"0")&amp;","&amp;IF('Locations-Stops'!E4091&lt;&gt;"",LEFT('Locations-Stops'!E4091,1)&amp;"."&amp;RIGHT('Locations-Stops'!E4091,LEN('Locations-Stops'!E4091)-1),"0")&amp;","&amp;IF('Locations-Stops'!G4091&lt;&gt;"",VLOOKUP('Locations-Stops'!G4091,Regions!A2:B379,2,FALSE),"0")&amp;","&amp;IF('Locations-Stops'!H4091&lt;&gt;"",VLOOKUP('Locations-Stops'!H4091,Regions!C2:D379,2,FALSE),"0")&amp;","&amp;IF('Locations-Stops'!I4091&lt;&gt;"",VLOOKUP('Locations-Stops'!I4091,Regions!F2:G379,2,FALSE),"0")&amp;","&amp;IF('Locations-Stops'!J4091&lt;&gt;"",VLOOKUP('Locations-Stops'!J4091,Regions!I2:J379,2,FALSE),"0")&amp;",'"&amp;IF('Locations-Stops'!K4091&lt;&gt;"",SUBSTITUTE('Locations-Stops'!K4091,"'","\'"),"")&amp;"','"&amp;IF('Locations-Stops'!L4091&lt;&gt;"",'Locations-Stops'!L4091,"")&amp;"','"&amp;IF('Locations-Stops'!M4091&lt;&gt;"",'Locations-Stops'!M4091,"")&amp;"','"&amp;IF('Locations-Stops'!N4091&lt;&gt;"",'Locations-Stops'!N4091,"")&amp;"', CURRENT_TIMESTAMP);"</f>
        <v>INSERT INTO `locations` (`id`, `name`, `latitude`, `longitude`, `province_id`, `region_1`, `region_2`, `region_3`, `street`, `number`, `postal`, `img`, `last_modified`) VALUES (NULL,'De Grote Kruik',52.442332,4.65316,8,17,56,173,'Rijksweg','275','1991 AA','https://lh3.ggpht.com/pC_7739Co66BKwmGXpZ5E1q0Eh-_Wj4ndVMdG2arQCuOvbdjRZg3Ng4wpPuiPbkCHXHdFaJcq8GZa0LpJ_Me', CURRENT_TIMESTAMP);</v>
      </c>
    </row>
    <row r="4090" spans="1:1" x14ac:dyDescent="0.25">
      <c r="A4090" t="str">
        <f>"INSERT INTO `locations` (`id`, `name`, `latitude`, `longitude`, `province_id`, `region_1`, `region_2`, `region_3`, `street`, `number`, `postal`, `img`, `last_modified`) VALUES (NULL,'"&amp;SUBSTITUTE('Locations-Stops'!F4092,"'","\'")&amp;"',"&amp;IF('Locations-Stops'!D4092&lt;&gt;"",LEFT('Locations-Stops'!D4092,2)&amp;"."&amp;RIGHT('Locations-Stops'!D4092,LEN('Locations-Stops'!D4092)-2),"0")&amp;","&amp;IF('Locations-Stops'!E4092&lt;&gt;"",LEFT('Locations-Stops'!E4092,1)&amp;"."&amp;RIGHT('Locations-Stops'!E4092,LEN('Locations-Stops'!E4092)-1),"0")&amp;","&amp;IF('Locations-Stops'!G4092&lt;&gt;"",VLOOKUP('Locations-Stops'!G4092,Regions!A2:B379,2,FALSE),"0")&amp;","&amp;IF('Locations-Stops'!H4092&lt;&gt;"",VLOOKUP('Locations-Stops'!H4092,Regions!C2:D379,2,FALSE),"0")&amp;","&amp;IF('Locations-Stops'!I4092&lt;&gt;"",VLOOKUP('Locations-Stops'!I4092,Regions!F2:G379,2,FALSE),"0")&amp;","&amp;IF('Locations-Stops'!J4092&lt;&gt;"",VLOOKUP('Locations-Stops'!J4092,Regions!I2:J379,2,FALSE),"0")&amp;",'"&amp;IF('Locations-Stops'!K4092&lt;&gt;"",SUBSTITUTE('Locations-Stops'!K4092,"'","\'"),"")&amp;"','"&amp;IF('Locations-Stops'!L4092&lt;&gt;"",'Locations-Stops'!L4092,"")&amp;"','"&amp;IF('Locations-Stops'!M4092&lt;&gt;"",'Locations-Stops'!M4092,"")&amp;"','"&amp;IF('Locations-Stops'!N4092&lt;&gt;"",'Locations-Stops'!N4092,"")&amp;"', CURRENT_TIMESTAMP);"</f>
        <v>INSERT INTO `locations` (`id`, `name`, `latitude`, `longitude`, `province_id`, `region_1`, `region_2`, `region_3`, `street`, `number`, `postal`, `img`, `last_modified`) VALUES (NULL,'Slak Poem',52.43665,4.996958,8,18,57,174,'Buitenweeren','17','1151 BE','https://lh5.ggpht.com/jnYG_5IrDhM096xF6FHpcJxPffsTXJpvgKJUEkp5_ox6ALbx6M2l3MUoSz2fe2uIlO1K9gIS7I0tUsqBQjHB', CURRENT_TIMESTAMP);</v>
      </c>
    </row>
    <row r="4091" spans="1:1" x14ac:dyDescent="0.25">
      <c r="A4091" t="str">
        <f>"INSERT INTO `locations` (`id`, `name`, `latitude`, `longitude`, `province_id`, `region_1`, `region_2`, `region_3`, `street`, `number`, `postal`, `img`, `last_modified`) VALUES (NULL,'"&amp;SUBSTITUTE('Locations-Stops'!F4093,"'","\'")&amp;"',"&amp;IF('Locations-Stops'!D4093&lt;&gt;"",LEFT('Locations-Stops'!D4093,2)&amp;"."&amp;RIGHT('Locations-Stops'!D4093,LEN('Locations-Stops'!D4093)-2),"0")&amp;","&amp;IF('Locations-Stops'!E4093&lt;&gt;"",LEFT('Locations-Stops'!E4093,1)&amp;"."&amp;RIGHT('Locations-Stops'!E4093,LEN('Locations-Stops'!E4093)-1),"0")&amp;","&amp;IF('Locations-Stops'!G4093&lt;&gt;"",VLOOKUP('Locations-Stops'!G4093,Regions!A2:B379,2,FALSE),"0")&amp;","&amp;IF('Locations-Stops'!H4093&lt;&gt;"",VLOOKUP('Locations-Stops'!H4093,Regions!C2:D379,2,FALSE),"0")&amp;","&amp;IF('Locations-Stops'!I4093&lt;&gt;"",VLOOKUP('Locations-Stops'!I4093,Regions!F2:G379,2,FALSE),"0")&amp;","&amp;IF('Locations-Stops'!J4093&lt;&gt;"",VLOOKUP('Locations-Stops'!J4093,Regions!I2:J379,2,FALSE),"0")&amp;",'"&amp;IF('Locations-Stops'!K4093&lt;&gt;"",SUBSTITUTE('Locations-Stops'!K4093,"'","\'"),"")&amp;"','"&amp;IF('Locations-Stops'!L4093&lt;&gt;"",'Locations-Stops'!L4093,"")&amp;"','"&amp;IF('Locations-Stops'!M4093&lt;&gt;"",'Locations-Stops'!M4093,"")&amp;"','"&amp;IF('Locations-Stops'!N4093&lt;&gt;"",'Locations-Stops'!N4093,"")&amp;"', CURRENT_TIMESTAMP);"</f>
        <v>INSERT INTO `locations` (`id`, `name`, `latitude`, `longitude`, `province_id`, `region_1`, `region_2`, `region_3`, `street`, `number`, `postal`, `img`, `last_modified`) VALUES (NULL,'House On The Water',52.435193,4.994253,8,18,57,174,'Havenrak','7','1151 AE','https://lh3.googleusercontent.com/6QPFimFReniWK-m2a-wWCYIIRKznITEzSUj2YkcZgV3NTvkKP1fgG5JoYvZWyDsNvayB8Zxb5d-DY2yk2FHWgw', CURRENT_TIMESTAMP);</v>
      </c>
    </row>
    <row r="4092" spans="1:1" x14ac:dyDescent="0.25">
      <c r="A4092" t="str">
        <f>"INSERT INTO `locations` (`id`, `name`, `latitude`, `longitude`, `province_id`, `region_1`, `region_2`, `region_3`, `street`, `number`, `postal`, `img`, `last_modified`) VALUES (NULL,'"&amp;SUBSTITUTE('Locations-Stops'!F4094,"'","\'")&amp;"',"&amp;IF('Locations-Stops'!D4094&lt;&gt;"",LEFT('Locations-Stops'!D4094,2)&amp;"."&amp;RIGHT('Locations-Stops'!D4094,LEN('Locations-Stops'!D4094)-2),"0")&amp;","&amp;IF('Locations-Stops'!E4094&lt;&gt;"",LEFT('Locations-Stops'!E4094,1)&amp;"."&amp;RIGHT('Locations-Stops'!E4094,LEN('Locations-Stops'!E4094)-1),"0")&amp;","&amp;IF('Locations-Stops'!G4094&lt;&gt;"",VLOOKUP('Locations-Stops'!G4094,Regions!A2:B379,2,FALSE),"0")&amp;","&amp;IF('Locations-Stops'!H4094&lt;&gt;"",VLOOKUP('Locations-Stops'!H4094,Regions!C2:D379,2,FALSE),"0")&amp;","&amp;IF('Locations-Stops'!I4094&lt;&gt;"",VLOOKUP('Locations-Stops'!I4094,Regions!F2:G379,2,FALSE),"0")&amp;","&amp;IF('Locations-Stops'!J4094&lt;&gt;"",VLOOKUP('Locations-Stops'!J4094,Regions!I2:J379,2,FALSE),"0")&amp;",'"&amp;IF('Locations-Stops'!K4094&lt;&gt;"",SUBSTITUTE('Locations-Stops'!K4094,"'","\'"),"")&amp;"','"&amp;IF('Locations-Stops'!L4094&lt;&gt;"",'Locations-Stops'!L4094,"")&amp;"','"&amp;IF('Locations-Stops'!M4094&lt;&gt;"",'Locations-Stops'!M4094,"")&amp;"','"&amp;IF('Locations-Stops'!N4094&lt;&gt;"",'Locations-Stops'!N4094,"")&amp;"', CURRENT_TIMESTAMP);"</f>
        <v>INSERT INTO `locations` (`id`, `name`, `latitude`, `longitude`, `province_id`, `region_1`, `region_2`, `region_3`, `street`, `number`, `postal`, `img`, `last_modified`) VALUES (NULL,'Crashed Car Artistic Fun',52.42373,4.952277,8,18,58,175,'De Dollard','22','1454 AV','https://lh4.ggpht.com/8DRTu_jlQREQsMrJ9phsrEK-jdHHPs_zQp6eKkU4-m1VhdbgBbtXj3xeitbwCjqvX12_iXtkad3kYo9Ty6_rMg', CURRENT_TIMESTAMP);</v>
      </c>
    </row>
    <row r="4093" spans="1:1" x14ac:dyDescent="0.25">
      <c r="A4093" t="str">
        <f>"INSERT INTO `locations` (`id`, `name`, `latitude`, `longitude`, `province_id`, `region_1`, `region_2`, `region_3`, `street`, `number`, `postal`, `img`, `last_modified`) VALUES (NULL,'"&amp;SUBSTITUTE('Locations-Stops'!F4095,"'","\'")&amp;"',"&amp;IF('Locations-Stops'!D4095&lt;&gt;"",LEFT('Locations-Stops'!D4095,2)&amp;"."&amp;RIGHT('Locations-Stops'!D4095,LEN('Locations-Stops'!D4095)-2),"0")&amp;","&amp;IF('Locations-Stops'!E4095&lt;&gt;"",LEFT('Locations-Stops'!E4095,1)&amp;"."&amp;RIGHT('Locations-Stops'!E4095,LEN('Locations-Stops'!E4095)-1),"0")&amp;","&amp;IF('Locations-Stops'!G4095&lt;&gt;"",VLOOKUP('Locations-Stops'!G4095,Regions!A2:B379,2,FALSE),"0")&amp;","&amp;IF('Locations-Stops'!H4095&lt;&gt;"",VLOOKUP('Locations-Stops'!H4095,Regions!C2:D379,2,FALSE),"0")&amp;","&amp;IF('Locations-Stops'!I4095&lt;&gt;"",VLOOKUP('Locations-Stops'!I4095,Regions!F2:G379,2,FALSE),"0")&amp;","&amp;IF('Locations-Stops'!J4095&lt;&gt;"",VLOOKUP('Locations-Stops'!J4095,Regions!I2:J379,2,FALSE),"0")&amp;",'"&amp;IF('Locations-Stops'!K4095&lt;&gt;"",SUBSTITUTE('Locations-Stops'!K4095,"'","\'"),"")&amp;"','"&amp;IF('Locations-Stops'!L4095&lt;&gt;"",'Locations-Stops'!L4095,"")&amp;"','"&amp;IF('Locations-Stops'!M4095&lt;&gt;"",'Locations-Stops'!M4095,"")&amp;"','"&amp;IF('Locations-Stops'!N4095&lt;&gt;"",'Locations-Stops'!N4095,"")&amp;"', CURRENT_TIMESTAMP);"</f>
        <v>INSERT INTO `locations` (`id`, `name`, `latitude`, `longitude`, `province_id`, `region_1`, `region_2`, `region_3`, `street`, `number`, `postal`, `img`, `last_modified`) VALUES (NULL,'Anchor Sculpture',52.422644,4.950283,8,18,58,175,'Kanaaldijk','119','1454 AE','https://lh4.ggpht.com/9Xd-6tM2s1NIpWmO8cF_yPLYUlVaKIG4OG5FzwBfTglHKZNSHb5g_FT4Xm6kwInDdiEdYk5zMTKR2n4dz74', CURRENT_TIMESTAMP);</v>
      </c>
    </row>
    <row r="4094" spans="1:1" x14ac:dyDescent="0.25">
      <c r="A4094" t="str">
        <f>"INSERT INTO `locations` (`id`, `name`, `latitude`, `longitude`, `province_id`, `region_1`, `region_2`, `region_3`, `street`, `number`, `postal`, `img`, `last_modified`) VALUES (NULL,'"&amp;SUBSTITUTE('Locations-Stops'!F4096,"'","\'")&amp;"',"&amp;IF('Locations-Stops'!D4096&lt;&gt;"",LEFT('Locations-Stops'!D4096,2)&amp;"."&amp;RIGHT('Locations-Stops'!D4096,LEN('Locations-Stops'!D4096)-2),"0")&amp;","&amp;IF('Locations-Stops'!E4096&lt;&gt;"",LEFT('Locations-Stops'!E4096,1)&amp;"."&amp;RIGHT('Locations-Stops'!E4096,LEN('Locations-Stops'!E4096)-1),"0")&amp;","&amp;IF('Locations-Stops'!G4096&lt;&gt;"",VLOOKUP('Locations-Stops'!G4096,Regions!A2:B379,2,FALSE),"0")&amp;","&amp;IF('Locations-Stops'!H4096&lt;&gt;"",VLOOKUP('Locations-Stops'!H4096,Regions!C2:D379,2,FALSE),"0")&amp;","&amp;IF('Locations-Stops'!I4096&lt;&gt;"",VLOOKUP('Locations-Stops'!I4096,Regions!F2:G379,2,FALSE),"0")&amp;","&amp;IF('Locations-Stops'!J4096&lt;&gt;"",VLOOKUP('Locations-Stops'!J4096,Regions!I2:J379,2,FALSE),"0")&amp;",'"&amp;IF('Locations-Stops'!K4096&lt;&gt;"",SUBSTITUTE('Locations-Stops'!K4096,"'","\'"),"")&amp;"','"&amp;IF('Locations-Stops'!L4096&lt;&gt;"",'Locations-Stops'!L4096,"")&amp;"','"&amp;IF('Locations-Stops'!M4096&lt;&gt;"",'Locations-Stops'!M4096,"")&amp;"','"&amp;IF('Locations-Stops'!N4096&lt;&gt;"",'Locations-Stops'!N4096,"")&amp;"', CURRENT_TIMESTAMP);"</f>
        <v>INSERT INTO `locations` (`id`, `name`, `latitude`, `longitude`, `province_id`, `region_1`, `region_2`, `region_3`, `street`, `number`, `postal`, `img`, `last_modified`) VALUES (NULL,'Fietsroute netwerk 57',52.432167,5.033225,8,18,59,176,'Aandammergouw','1','1153 PA','https://lh3.googleusercontent.com/ADMsmV75cF6nCMw3890J94b3KM2W8qlzNZTYE52C65nDNYwz9aXEKpli3FSOOcHy3husXOZqYc0Kw0YPKV0', CURRENT_TIMESTAMP);</v>
      </c>
    </row>
    <row r="4095" spans="1:1" x14ac:dyDescent="0.25">
      <c r="A4095" t="str">
        <f>"INSERT INTO `locations` (`id`, `name`, `latitude`, `longitude`, `province_id`, `region_1`, `region_2`, `region_3`, `street`, `number`, `postal`, `img`, `last_modified`) VALUES (NULL,'"&amp;SUBSTITUTE('Locations-Stops'!F4097,"'","\'")&amp;"',"&amp;IF('Locations-Stops'!D4097&lt;&gt;"",LEFT('Locations-Stops'!D4097,2)&amp;"."&amp;RIGHT('Locations-Stops'!D4097,LEN('Locations-Stops'!D4097)-2),"0")&amp;","&amp;IF('Locations-Stops'!E4097&lt;&gt;"",LEFT('Locations-Stops'!E4097,1)&amp;"."&amp;RIGHT('Locations-Stops'!E4097,LEN('Locations-Stops'!E4097)-1),"0")&amp;","&amp;IF('Locations-Stops'!G4097&lt;&gt;"",VLOOKUP('Locations-Stops'!G4097,Regions!A2:B379,2,FALSE),"0")&amp;","&amp;IF('Locations-Stops'!H4097&lt;&gt;"",VLOOKUP('Locations-Stops'!H4097,Regions!C2:D379,2,FALSE),"0")&amp;","&amp;IF('Locations-Stops'!I4097&lt;&gt;"",VLOOKUP('Locations-Stops'!I4097,Regions!F2:G379,2,FALSE),"0")&amp;","&amp;IF('Locations-Stops'!J4097&lt;&gt;"",VLOOKUP('Locations-Stops'!J4097,Regions!I2:J379,2,FALSE),"0")&amp;",'"&amp;IF('Locations-Stops'!K4097&lt;&gt;"",SUBSTITUTE('Locations-Stops'!K4097,"'","\'"),"")&amp;"','"&amp;IF('Locations-Stops'!L4097&lt;&gt;"",'Locations-Stops'!L4097,"")&amp;"','"&amp;IF('Locations-Stops'!M4097&lt;&gt;"",'Locations-Stops'!M4097,"")&amp;"','"&amp;IF('Locations-Stops'!N4097&lt;&gt;"",'Locations-Stops'!N4097,"")&amp;"', CURRENT_TIMESTAMP);"</f>
        <v>INSERT INTO `locations` (`id`, `name`, `latitude`, `longitude`, `province_id`, `region_1`, `region_2`, `region_3`, `street`, `number`, `postal`, `img`, `last_modified`) VALUES (NULL,'Chess Board',52.312411,5.039667,8,19,60,177,'Aart van der Leeuwstraat','1','1382 TL','https://lh6.ggpht.com/s1TWVuLDHDYX2FlgscjitGSVmfoI-Dbic0zbapQ54AKcjKTO-bfto3NgfqAQoIlo5YOQ7Y8yrHdymLZ-UMhV', CURRENT_TIMESTAMP);</v>
      </c>
    </row>
    <row r="4096" spans="1:1" x14ac:dyDescent="0.25">
      <c r="A4096" t="str">
        <f>"INSERT INTO `locations` (`id`, `name`, `latitude`, `longitude`, `province_id`, `region_1`, `region_2`, `region_3`, `street`, `number`, `postal`, `img`, `last_modified`) VALUES (NULL,'"&amp;SUBSTITUTE('Locations-Stops'!F4098,"'","\'")&amp;"',"&amp;IF('Locations-Stops'!D4098&lt;&gt;"",LEFT('Locations-Stops'!D4098,2)&amp;"."&amp;RIGHT('Locations-Stops'!D4098,LEN('Locations-Stops'!D4098)-2),"0")&amp;","&amp;IF('Locations-Stops'!E4098&lt;&gt;"",LEFT('Locations-Stops'!E4098,1)&amp;"."&amp;RIGHT('Locations-Stops'!E4098,LEN('Locations-Stops'!E4098)-1),"0")&amp;","&amp;IF('Locations-Stops'!G4098&lt;&gt;"",VLOOKUP('Locations-Stops'!G4098,Regions!A2:B379,2,FALSE),"0")&amp;","&amp;IF('Locations-Stops'!H4098&lt;&gt;"",VLOOKUP('Locations-Stops'!H4098,Regions!C2:D379,2,FALSE),"0")&amp;","&amp;IF('Locations-Stops'!I4098&lt;&gt;"",VLOOKUP('Locations-Stops'!I4098,Regions!F2:G379,2,FALSE),"0")&amp;","&amp;IF('Locations-Stops'!J4098&lt;&gt;"",VLOOKUP('Locations-Stops'!J4098,Regions!I2:J379,2,FALSE),"0")&amp;",'"&amp;IF('Locations-Stops'!K4098&lt;&gt;"",SUBSTITUTE('Locations-Stops'!K4098,"'","\'"),"")&amp;"','"&amp;IF('Locations-Stops'!L4098&lt;&gt;"",'Locations-Stops'!L4098,"")&amp;"','"&amp;IF('Locations-Stops'!M4098&lt;&gt;"",'Locations-Stops'!M4098,"")&amp;"','"&amp;IF('Locations-Stops'!N4098&lt;&gt;"",'Locations-Stops'!N4098,"")&amp;"', CURRENT_TIMESTAMP);"</f>
        <v>INSERT INTO `locations` (`id`, `name`, `latitude`, `longitude`, `province_id`, `region_1`, `region_2`, `region_3`, `street`, `number`, `postal`, `img`, `last_modified`) VALUES (NULL,'Kidsplayground Small',52.314562,5.047676,8,19,60,177,'Aartje de Voseiland','40','1382','https://lh3.googleusercontent.com/D5VAO2ZLq9aqKQxUn7-TrxGGQEbm4ZhxN0HqLF585eEXzoIhVNQTGip8QtY6ENGarpwPcRRfmnROCIFuGPMkew', CURRENT_TIMESTAMP);</v>
      </c>
    </row>
    <row r="4097" spans="1:1" x14ac:dyDescent="0.25">
      <c r="A4097" t="str">
        <f>"INSERT INTO `locations` (`id`, `name`, `latitude`, `longitude`, `province_id`, `region_1`, `region_2`, `region_3`, `street`, `number`, `postal`, `img`, `last_modified`) VALUES (NULL,'"&amp;SUBSTITUTE('Locations-Stops'!F4099,"'","\'")&amp;"',"&amp;IF('Locations-Stops'!D4099&lt;&gt;"",LEFT('Locations-Stops'!D4099,2)&amp;"."&amp;RIGHT('Locations-Stops'!D4099,LEN('Locations-Stops'!D4099)-2),"0")&amp;","&amp;IF('Locations-Stops'!E4099&lt;&gt;"",LEFT('Locations-Stops'!E4099,1)&amp;"."&amp;RIGHT('Locations-Stops'!E4099,LEN('Locations-Stops'!E4099)-1),"0")&amp;","&amp;IF('Locations-Stops'!G4099&lt;&gt;"",VLOOKUP('Locations-Stops'!G4099,Regions!A2:B379,2,FALSE),"0")&amp;","&amp;IF('Locations-Stops'!H4099&lt;&gt;"",VLOOKUP('Locations-Stops'!H4099,Regions!C2:D379,2,FALSE),"0")&amp;","&amp;IF('Locations-Stops'!I4099&lt;&gt;"",VLOOKUP('Locations-Stops'!I4099,Regions!F2:G379,2,FALSE),"0")&amp;","&amp;IF('Locations-Stops'!J4099&lt;&gt;"",VLOOKUP('Locations-Stops'!J4099,Regions!I2:J379,2,FALSE),"0")&amp;",'"&amp;IF('Locations-Stops'!K4099&lt;&gt;"",SUBSTITUTE('Locations-Stops'!K4099,"'","\'"),"")&amp;"','"&amp;IF('Locations-Stops'!L4099&lt;&gt;"",'Locations-Stops'!L4099,"")&amp;"','"&amp;IF('Locations-Stops'!M4099&lt;&gt;"",'Locations-Stops'!M4099,"")&amp;"','"&amp;IF('Locations-Stops'!N4099&lt;&gt;"",'Locations-Stops'!N4099,"")&amp;"', CURRENT_TIMESTAMP);"</f>
        <v>INSERT INTO `locations` (`id`, `name`, `latitude`, `longitude`, `province_id`, `region_1`, `region_2`, `region_3`, `street`, `number`, `postal`, `img`, `last_modified`) VALUES (NULL,'Houten Sculptuur',52.305903,5.046742,8,19,60,177,'Achter Het Vosje','12','1381 XH','https://lh3.googleusercontent.com/dfRwn0O7kwbms9LTOFRqeNb1UcIbI2vPKTZ4GbNYE6yhTZryvY17dKDIPCXOTaH4P-n5V8hAKhutvQCjo-FUGw', CURRENT_TIMESTAMP);</v>
      </c>
    </row>
    <row r="4098" spans="1:1" x14ac:dyDescent="0.25">
      <c r="A4098" t="str">
        <f>"INSERT INTO `locations` (`id`, `name`, `latitude`, `longitude`, `province_id`, `region_1`, `region_2`, `region_3`, `street`, `number`, `postal`, `img`, `last_modified`) VALUES (NULL,'"&amp;SUBSTITUTE('Locations-Stops'!F4100,"'","\'")&amp;"',"&amp;IF('Locations-Stops'!D4100&lt;&gt;"",LEFT('Locations-Stops'!D4100,2)&amp;"."&amp;RIGHT('Locations-Stops'!D4100,LEN('Locations-Stops'!D4100)-2),"0")&amp;","&amp;IF('Locations-Stops'!E4100&lt;&gt;"",LEFT('Locations-Stops'!E4100,1)&amp;"."&amp;RIGHT('Locations-Stops'!E4100,LEN('Locations-Stops'!E4100)-1),"0")&amp;","&amp;IF('Locations-Stops'!G4100&lt;&gt;"",VLOOKUP('Locations-Stops'!G4100,Regions!A2:B379,2,FALSE),"0")&amp;","&amp;IF('Locations-Stops'!H4100&lt;&gt;"",VLOOKUP('Locations-Stops'!H4100,Regions!C2:D379,2,FALSE),"0")&amp;","&amp;IF('Locations-Stops'!I4100&lt;&gt;"",VLOOKUP('Locations-Stops'!I4100,Regions!F2:G379,2,FALSE),"0")&amp;","&amp;IF('Locations-Stops'!J4100&lt;&gt;"",VLOOKUP('Locations-Stops'!J4100,Regions!I2:J379,2,FALSE),"0")&amp;",'"&amp;IF('Locations-Stops'!K4100&lt;&gt;"",SUBSTITUTE('Locations-Stops'!K4100,"'","\'"),"")&amp;"','"&amp;IF('Locations-Stops'!L4100&lt;&gt;"",'Locations-Stops'!L4100,"")&amp;"','"&amp;IF('Locations-Stops'!M4100&lt;&gt;"",'Locations-Stops'!M4100,"")&amp;"','"&amp;IF('Locations-Stops'!N4100&lt;&gt;"",'Locations-Stops'!N4100,"")&amp;"', CURRENT_TIMESTAMP);"</f>
        <v>INSERT INTO `locations` (`id`, `name`, `latitude`, `longitude`, `province_id`, `region_1`, `region_2`, `region_3`, `street`, `number`, `postal`, `img`, `last_modified`) VALUES (NULL,'Weesp Mimar Sinan Camii',52.307986,5.039034,8,19,60,177,'Achtergracht','5B','1381 BK','https://lh6.ggpht.com/8m0ZbnxmE8NMueCmCcJGIptW7xYN5wmYp7gTssOfxAtmRWtygqbpO2pN_XmyTjb3Wr1eu1OkxTtZIH9Tr3OR1Q', CURRENT_TIMESTAMP);</v>
      </c>
    </row>
    <row r="4099" spans="1:1" x14ac:dyDescent="0.25">
      <c r="A4099" t="str">
        <f>"INSERT INTO `locations` (`id`, `name`, `latitude`, `longitude`, `province_id`, `region_1`, `region_2`, `region_3`, `street`, `number`, `postal`, `img`, `last_modified`) VALUES (NULL,'"&amp;SUBSTITUTE('Locations-Stops'!F4101,"'","\'")&amp;"',"&amp;IF('Locations-Stops'!D4101&lt;&gt;"",LEFT('Locations-Stops'!D4101,2)&amp;"."&amp;RIGHT('Locations-Stops'!D4101,LEN('Locations-Stops'!D4101)-2),"0")&amp;","&amp;IF('Locations-Stops'!E4101&lt;&gt;"",LEFT('Locations-Stops'!E4101,1)&amp;"."&amp;RIGHT('Locations-Stops'!E4101,LEN('Locations-Stops'!E4101)-1),"0")&amp;","&amp;IF('Locations-Stops'!G4101&lt;&gt;"",VLOOKUP('Locations-Stops'!G4101,Regions!A2:B379,2,FALSE),"0")&amp;","&amp;IF('Locations-Stops'!H4101&lt;&gt;"",VLOOKUP('Locations-Stops'!H4101,Regions!C2:D379,2,FALSE),"0")&amp;","&amp;IF('Locations-Stops'!I4101&lt;&gt;"",VLOOKUP('Locations-Stops'!I4101,Regions!F2:G379,2,FALSE),"0")&amp;","&amp;IF('Locations-Stops'!J4101&lt;&gt;"",VLOOKUP('Locations-Stops'!J4101,Regions!I2:J379,2,FALSE),"0")&amp;",'"&amp;IF('Locations-Stops'!K4101&lt;&gt;"",SUBSTITUTE('Locations-Stops'!K4101,"'","\'"),"")&amp;"','"&amp;IF('Locations-Stops'!L4101&lt;&gt;"",'Locations-Stops'!L4101,"")&amp;"','"&amp;IF('Locations-Stops'!M4101&lt;&gt;"",'Locations-Stops'!M4101,"")&amp;"','"&amp;IF('Locations-Stops'!N4101&lt;&gt;"",'Locations-Stops'!N4101,"")&amp;"', CURRENT_TIMESTAMP);"</f>
        <v>INSERT INTO `locations` (`id`, `name`, `latitude`, `longitude`, `province_id`, `region_1`, `region_2`, `region_3`, `street`, `number`, `postal`, `img`, `last_modified`) VALUES (NULL,'Herdenkingsplaat',52.308319,5.041289,8,19,60,177,'Achteromdwarsstraat','6','1381 AW','https://lh3.ggpht.com/hhqOmwhBD2CQYVSG2LNWPhWpgfPSiNtE0Uu1pZPQevDWrlvrRNd-kS59fjIzT8W1GY9HYgbwYp98PjZzyW8H', CURRENT_TIMESTAMP);</v>
      </c>
    </row>
    <row r="4100" spans="1:1" x14ac:dyDescent="0.25">
      <c r="A4100" t="str">
        <f>"INSERT INTO `locations` (`id`, `name`, `latitude`, `longitude`, `province_id`, `region_1`, `region_2`, `region_3`, `street`, `number`, `postal`, `img`, `last_modified`) VALUES (NULL,'"&amp;SUBSTITUTE('Locations-Stops'!F4102,"'","\'")&amp;"',"&amp;IF('Locations-Stops'!D4102&lt;&gt;"",LEFT('Locations-Stops'!D4102,2)&amp;"."&amp;RIGHT('Locations-Stops'!D4102,LEN('Locations-Stops'!D4102)-2),"0")&amp;","&amp;IF('Locations-Stops'!E4102&lt;&gt;"",LEFT('Locations-Stops'!E4102,1)&amp;"."&amp;RIGHT('Locations-Stops'!E4102,LEN('Locations-Stops'!E4102)-1),"0")&amp;","&amp;IF('Locations-Stops'!G4102&lt;&gt;"",VLOOKUP('Locations-Stops'!G4102,Regions!A2:B379,2,FALSE),"0")&amp;","&amp;IF('Locations-Stops'!H4102&lt;&gt;"",VLOOKUP('Locations-Stops'!H4102,Regions!C2:D379,2,FALSE),"0")&amp;","&amp;IF('Locations-Stops'!I4102&lt;&gt;"",VLOOKUP('Locations-Stops'!I4102,Regions!F2:G379,2,FALSE),"0")&amp;","&amp;IF('Locations-Stops'!J4102&lt;&gt;"",VLOOKUP('Locations-Stops'!J4102,Regions!I2:J379,2,FALSE),"0")&amp;",'"&amp;IF('Locations-Stops'!K4102&lt;&gt;"",SUBSTITUTE('Locations-Stops'!K4102,"'","\'"),"")&amp;"','"&amp;IF('Locations-Stops'!L4102&lt;&gt;"",'Locations-Stops'!L4102,"")&amp;"','"&amp;IF('Locations-Stops'!M4102&lt;&gt;"",'Locations-Stops'!M4102,"")&amp;"','"&amp;IF('Locations-Stops'!N4102&lt;&gt;"",'Locations-Stops'!N4102,"")&amp;"', CURRENT_TIMESTAMP);"</f>
        <v>INSERT INTO `locations` (`id`, `name`, `latitude`, `longitude`, `province_id`, `region_1`, `region_2`, `region_3`, `street`, `number`, `postal`, `img`, `last_modified`) VALUES (NULL,'De Mijnwerker',52.308645,5.041682,8,19,60,177,'Achteromstraat','8','1381 AV','https://lh6.ggpht.com/oLRkXfYF6jKki9YJ6cwIFLU6GuVd6JVAbA-23Fqlw5qNX2G2uTHQdYjfYhVnHcww7lJJ2s9QEgOCEYZtZLyriA', CURRENT_TIMESTAMP);</v>
      </c>
    </row>
    <row r="4101" spans="1:1" x14ac:dyDescent="0.25">
      <c r="A4101" t="str">
        <f>"INSERT INTO `locations` (`id`, `name`, `latitude`, `longitude`, `province_id`, `region_1`, `region_2`, `region_3`, `street`, `number`, `postal`, `img`, `last_modified`) VALUES (NULL,'"&amp;SUBSTITUTE('Locations-Stops'!F4103,"'","\'")&amp;"',"&amp;IF('Locations-Stops'!D4103&lt;&gt;"",LEFT('Locations-Stops'!D4103,2)&amp;"."&amp;RIGHT('Locations-Stops'!D4103,LEN('Locations-Stops'!D4103)-2),"0")&amp;","&amp;IF('Locations-Stops'!E4103&lt;&gt;"",LEFT('Locations-Stops'!E4103,1)&amp;"."&amp;RIGHT('Locations-Stops'!E4103,LEN('Locations-Stops'!E4103)-1),"0")&amp;","&amp;IF('Locations-Stops'!G4103&lt;&gt;"",VLOOKUP('Locations-Stops'!G4103,Regions!A2:B379,2,FALSE),"0")&amp;","&amp;IF('Locations-Stops'!H4103&lt;&gt;"",VLOOKUP('Locations-Stops'!H4103,Regions!C2:D379,2,FALSE),"0")&amp;","&amp;IF('Locations-Stops'!I4103&lt;&gt;"",VLOOKUP('Locations-Stops'!I4103,Regions!F2:G379,2,FALSE),"0")&amp;","&amp;IF('Locations-Stops'!J4103&lt;&gt;"",VLOOKUP('Locations-Stops'!J4103,Regions!I2:J379,2,FALSE),"0")&amp;",'"&amp;IF('Locations-Stops'!K4103&lt;&gt;"",SUBSTITUTE('Locations-Stops'!K4103,"'","\'"),"")&amp;"','"&amp;IF('Locations-Stops'!L4103&lt;&gt;"",'Locations-Stops'!L4103,"")&amp;"','"&amp;IF('Locations-Stops'!M4103&lt;&gt;"",'Locations-Stops'!M4103,"")&amp;"','"&amp;IF('Locations-Stops'!N4103&lt;&gt;"",'Locations-Stops'!N4103,"")&amp;"', CURRENT_TIMESTAMP);"</f>
        <v>INSERT INTO `locations` (`id`, `name`, `latitude`, `longitude`, `province_id`, `region_1`, `region_2`, `region_3`, `street`, `number`, `postal`, `img`, `last_modified`) VALUES (NULL,'Het Duivenprieel',52.30845,5.040345,8,19,60,177,'Achteromstraat','35','1381 AV','https://lh3.googleusercontent.com/bC6YH6_Bvj5c7e3YuEkQRpJdzskemLs0vaXm1MBBbGoSPKDnf8HNWD1ACLpsH8aE-uENklP9vqAAT4Mj4aycZw', CURRENT_TIMESTAMP);</v>
      </c>
    </row>
    <row r="4102" spans="1:1" x14ac:dyDescent="0.25">
      <c r="A4102" t="str">
        <f>"INSERT INTO `locations` (`id`, `name`, `latitude`, `longitude`, `province_id`, `region_1`, `region_2`, `region_3`, `street`, `number`, `postal`, `img`, `last_modified`) VALUES (NULL,'"&amp;SUBSTITUTE('Locations-Stops'!F4104,"'","\'")&amp;"',"&amp;IF('Locations-Stops'!D4104&lt;&gt;"",LEFT('Locations-Stops'!D4104,2)&amp;"."&amp;RIGHT('Locations-Stops'!D4104,LEN('Locations-Stops'!D4104)-2),"0")&amp;","&amp;IF('Locations-Stops'!E4104&lt;&gt;"",LEFT('Locations-Stops'!E4104,1)&amp;"."&amp;RIGHT('Locations-Stops'!E4104,LEN('Locations-Stops'!E4104)-1),"0")&amp;","&amp;IF('Locations-Stops'!G4104&lt;&gt;"",VLOOKUP('Locations-Stops'!G4104,Regions!A2:B379,2,FALSE),"0")&amp;","&amp;IF('Locations-Stops'!H4104&lt;&gt;"",VLOOKUP('Locations-Stops'!H4104,Regions!C2:D379,2,FALSE),"0")&amp;","&amp;IF('Locations-Stops'!I4104&lt;&gt;"",VLOOKUP('Locations-Stops'!I4104,Regions!F2:G379,2,FALSE),"0")&amp;","&amp;IF('Locations-Stops'!J4104&lt;&gt;"",VLOOKUP('Locations-Stops'!J4104,Regions!I2:J379,2,FALSE),"0")&amp;",'"&amp;IF('Locations-Stops'!K4104&lt;&gt;"",SUBSTITUTE('Locations-Stops'!K4104,"'","\'"),"")&amp;"','"&amp;IF('Locations-Stops'!L4104&lt;&gt;"",'Locations-Stops'!L4104,"")&amp;"','"&amp;IF('Locations-Stops'!M4104&lt;&gt;"",'Locations-Stops'!M4104,"")&amp;"','"&amp;IF('Locations-Stops'!N4104&lt;&gt;"",'Locations-Stops'!N4104,"")&amp;"', CURRENT_TIMESTAMP);"</f>
        <v>INSERT INTO `locations` (`id`, `name`, `latitude`, `longitude`, `province_id`, `region_1`, `region_2`, `region_3`, `street`, `number`, `postal`, `img`, `last_modified`) VALUES (NULL,'Halve Maan Ordiment',52.303229,5.040647,8,19,60,177,'Aetsveldselaan','19','1381 CZ','https://lh6.ggpht.com/CHh3UZEoMB6qwf-VgUMJ2iwgoMc3sEcJkmLFgN-cog-uEwufXe4g0Sv4tsCv7d70PmsDmCtnvI0a_zbqYYWbyQ', CURRENT_TIMESTAMP);</v>
      </c>
    </row>
    <row r="4103" spans="1:1" x14ac:dyDescent="0.25">
      <c r="A4103" t="str">
        <f>"INSERT INTO `locations` (`id`, `name`, `latitude`, `longitude`, `province_id`, `region_1`, `region_2`, `region_3`, `street`, `number`, `postal`, `img`, `last_modified`) VALUES (NULL,'"&amp;SUBSTITUTE('Locations-Stops'!F4105,"'","\'")&amp;"',"&amp;IF('Locations-Stops'!D4105&lt;&gt;"",LEFT('Locations-Stops'!D4105,2)&amp;"."&amp;RIGHT('Locations-Stops'!D4105,LEN('Locations-Stops'!D4105)-2),"0")&amp;","&amp;IF('Locations-Stops'!E4105&lt;&gt;"",LEFT('Locations-Stops'!E4105,1)&amp;"."&amp;RIGHT('Locations-Stops'!E4105,LEN('Locations-Stops'!E4105)-1),"0")&amp;","&amp;IF('Locations-Stops'!G4105&lt;&gt;"",VLOOKUP('Locations-Stops'!G4105,Regions!A2:B379,2,FALSE),"0")&amp;","&amp;IF('Locations-Stops'!H4105&lt;&gt;"",VLOOKUP('Locations-Stops'!H4105,Regions!C2:D379,2,FALSE),"0")&amp;","&amp;IF('Locations-Stops'!I4105&lt;&gt;"",VLOOKUP('Locations-Stops'!I4105,Regions!F2:G379,2,FALSE),"0")&amp;","&amp;IF('Locations-Stops'!J4105&lt;&gt;"",VLOOKUP('Locations-Stops'!J4105,Regions!I2:J379,2,FALSE),"0")&amp;",'"&amp;IF('Locations-Stops'!K4105&lt;&gt;"",SUBSTITUTE('Locations-Stops'!K4105,"'","\'"),"")&amp;"','"&amp;IF('Locations-Stops'!L4105&lt;&gt;"",'Locations-Stops'!L4105,"")&amp;"','"&amp;IF('Locations-Stops'!M4105&lt;&gt;"",'Locations-Stops'!M4105,"")&amp;"','"&amp;IF('Locations-Stops'!N4105&lt;&gt;"",'Locations-Stops'!N4105,"")&amp;"', CURRENT_TIMESTAMP);"</f>
        <v>INSERT INTO `locations` (`id`, `name`, `latitude`, `longitude`, `province_id`, `region_1`, `region_2`, `region_3`, `street`, `number`, `postal`, `img`, `last_modified`) VALUES (NULL,'Sunny Sundail',52.303194,5.041587,8,19,60,177,'Aetsveldselaan','21','1381','https://lh4.ggpht.com/qUO05r2zpc0OEIImXmKaQ5awzrxmiUZG_ZzA9V1NsfpjdQlt4DLUEpEfmxo1HPriOaXfoUEzGDsww4Ra7ML1gQ', CURRENT_TIMESTAMP);</v>
      </c>
    </row>
    <row r="4104" spans="1:1" x14ac:dyDescent="0.25">
      <c r="A4104" t="str">
        <f>"INSERT INTO `locations` (`id`, `name`, `latitude`, `longitude`, `province_id`, `region_1`, `region_2`, `region_3`, `street`, `number`, `postal`, `img`, `last_modified`) VALUES (NULL,'"&amp;SUBSTITUTE('Locations-Stops'!F4106,"'","\'")&amp;"',"&amp;IF('Locations-Stops'!D4106&lt;&gt;"",LEFT('Locations-Stops'!D4106,2)&amp;"."&amp;RIGHT('Locations-Stops'!D4106,LEN('Locations-Stops'!D4106)-2),"0")&amp;","&amp;IF('Locations-Stops'!E4106&lt;&gt;"",LEFT('Locations-Stops'!E4106,1)&amp;"."&amp;RIGHT('Locations-Stops'!E4106,LEN('Locations-Stops'!E4106)-1),"0")&amp;","&amp;IF('Locations-Stops'!G4106&lt;&gt;"",VLOOKUP('Locations-Stops'!G4106,Regions!A2:B379,2,FALSE),"0")&amp;","&amp;IF('Locations-Stops'!H4106&lt;&gt;"",VLOOKUP('Locations-Stops'!H4106,Regions!C2:D379,2,FALSE),"0")&amp;","&amp;IF('Locations-Stops'!I4106&lt;&gt;"",VLOOKUP('Locations-Stops'!I4106,Regions!F2:G379,2,FALSE),"0")&amp;","&amp;IF('Locations-Stops'!J4106&lt;&gt;"",VLOOKUP('Locations-Stops'!J4106,Regions!I2:J379,2,FALSE),"0")&amp;",'"&amp;IF('Locations-Stops'!K4106&lt;&gt;"",SUBSTITUTE('Locations-Stops'!K4106,"'","\'"),"")&amp;"','"&amp;IF('Locations-Stops'!L4106&lt;&gt;"",'Locations-Stops'!L4106,"")&amp;"','"&amp;IF('Locations-Stops'!M4106&lt;&gt;"",'Locations-Stops'!M4106,"")&amp;"','"&amp;IF('Locations-Stops'!N4106&lt;&gt;"",'Locations-Stops'!N4106,"")&amp;"', CURRENT_TIMESTAMP);"</f>
        <v>INSERT INTO `locations` (`id`, `name`, `latitude`, `longitude`, `province_id`, `region_1`, `region_2`, `region_3`, `street`, `number`, `postal`, `img`, `last_modified`) VALUES (NULL,'Speeltoestel Schip',52.302813,5.04044,8,19,60,177,'Aetsveldselaan','48','1381 EB','https://lh4.ggpht.com/YpbyVhOm_4MKlJLnAm6eErAa1GkM7OYE_EfJEIqAioXxFe7jZ9u1Gajbifb_HB7-gYkFnxQYl4JQc8zrqYL5', CURRENT_TIMESTAMP);</v>
      </c>
    </row>
    <row r="4105" spans="1:1" x14ac:dyDescent="0.25">
      <c r="A4105" t="str">
        <f>"INSERT INTO `locations` (`id`, `name`, `latitude`, `longitude`, `province_id`, `region_1`, `region_2`, `region_3`, `street`, `number`, `postal`, `img`, `last_modified`) VALUES (NULL,'"&amp;SUBSTITUTE('Locations-Stops'!F4107,"'","\'")&amp;"',"&amp;IF('Locations-Stops'!D4107&lt;&gt;"",LEFT('Locations-Stops'!D4107,2)&amp;"."&amp;RIGHT('Locations-Stops'!D4107,LEN('Locations-Stops'!D4107)-2),"0")&amp;","&amp;IF('Locations-Stops'!E4107&lt;&gt;"",LEFT('Locations-Stops'!E4107,1)&amp;"."&amp;RIGHT('Locations-Stops'!E4107,LEN('Locations-Stops'!E4107)-1),"0")&amp;","&amp;IF('Locations-Stops'!G4107&lt;&gt;"",VLOOKUP('Locations-Stops'!G4107,Regions!A2:B379,2,FALSE),"0")&amp;","&amp;IF('Locations-Stops'!H4107&lt;&gt;"",VLOOKUP('Locations-Stops'!H4107,Regions!C2:D379,2,FALSE),"0")&amp;","&amp;IF('Locations-Stops'!I4107&lt;&gt;"",VLOOKUP('Locations-Stops'!I4107,Regions!F2:G379,2,FALSE),"0")&amp;","&amp;IF('Locations-Stops'!J4107&lt;&gt;"",VLOOKUP('Locations-Stops'!J4107,Regions!I2:J379,2,FALSE),"0")&amp;",'"&amp;IF('Locations-Stops'!K4107&lt;&gt;"",SUBSTITUTE('Locations-Stops'!K4107,"'","\'"),"")&amp;"','"&amp;IF('Locations-Stops'!L4107&lt;&gt;"",'Locations-Stops'!L4107,"")&amp;"','"&amp;IF('Locations-Stops'!M4107&lt;&gt;"",'Locations-Stops'!M4107,"")&amp;"','"&amp;IF('Locations-Stops'!N4107&lt;&gt;"",'Locations-Stops'!N4107,"")&amp;"', CURRENT_TIMESTAMP);"</f>
        <v>INSERT INTO `locations` (`id`, `name`, `latitude`, `longitude`, `province_id`, `region_1`, `region_2`, `region_3`, `street`, `number`, `postal`, `img`, `last_modified`) VALUES (NULL,'Fitness Voor Gevorderden',52.310382,5.029421,8,19,60,177,'Amstellandlaan','7','1382 CD','https://lh5.ggpht.com/h6Z4B3jeC0yZD_DGxwotu66WqlmPlUFBxHpfo3k468RKL_GjqfktQ6aYD2bjIal0ErihlUj2gvGeFTTTuYM', CURRENT_TIMESTAMP);</v>
      </c>
    </row>
    <row r="4106" spans="1:1" x14ac:dyDescent="0.25">
      <c r="A4106" t="str">
        <f>"INSERT INTO `locations` (`id`, `name`, `latitude`, `longitude`, `province_id`, `region_1`, `region_2`, `region_3`, `street`, `number`, `postal`, `img`, `last_modified`) VALUES (NULL,'"&amp;SUBSTITUTE('Locations-Stops'!F4108,"'","\'")&amp;"',"&amp;IF('Locations-Stops'!D4108&lt;&gt;"",LEFT('Locations-Stops'!D4108,2)&amp;"."&amp;RIGHT('Locations-Stops'!D4108,LEN('Locations-Stops'!D4108)-2),"0")&amp;","&amp;IF('Locations-Stops'!E4108&lt;&gt;"",LEFT('Locations-Stops'!E4108,1)&amp;"."&amp;RIGHT('Locations-Stops'!E4108,LEN('Locations-Stops'!E4108)-1),"0")&amp;","&amp;IF('Locations-Stops'!G4108&lt;&gt;"",VLOOKUP('Locations-Stops'!G4108,Regions!A2:B379,2,FALSE),"0")&amp;","&amp;IF('Locations-Stops'!H4108&lt;&gt;"",VLOOKUP('Locations-Stops'!H4108,Regions!C2:D379,2,FALSE),"0")&amp;","&amp;IF('Locations-Stops'!I4108&lt;&gt;"",VLOOKUP('Locations-Stops'!I4108,Regions!F2:G379,2,FALSE),"0")&amp;","&amp;IF('Locations-Stops'!J4108&lt;&gt;"",VLOOKUP('Locations-Stops'!J4108,Regions!I2:J379,2,FALSE),"0")&amp;",'"&amp;IF('Locations-Stops'!K4108&lt;&gt;"",SUBSTITUTE('Locations-Stops'!K4108,"'","\'"),"")&amp;"','"&amp;IF('Locations-Stops'!L4108&lt;&gt;"",'Locations-Stops'!L4108,"")&amp;"','"&amp;IF('Locations-Stops'!M4108&lt;&gt;"",'Locations-Stops'!M4108,"")&amp;"','"&amp;IF('Locations-Stops'!N4108&lt;&gt;"",'Locations-Stops'!N4108,"")&amp;"', CURRENT_TIMESTAMP);"</f>
        <v>INSERT INTO `locations` (`id`, `name`, `latitude`, `longitude`, `province_id`, `region_1`, `region_2`, `region_3`, `street`, `number`, `postal`, `img`, `last_modified`) VALUES (NULL,'Dragon blok',52.309346,5.027165,8,19,60,177,'Aquamarin','31','1382 KK','https://lh3.ggpht.com/krmll7_9TgbIRiWYYZ-flSn8fD19KMeBLunZiBrB6cFQPuES1Uy_x7tZmi18bFy_6MFknFJQ_jXEnZVpL-Pb', CURRENT_TIMESTAMP);</v>
      </c>
    </row>
    <row r="4107" spans="1:1" x14ac:dyDescent="0.25">
      <c r="A4107" t="str">
        <f>"INSERT INTO `locations` (`id`, `name`, `latitude`, `longitude`, `province_id`, `region_1`, `region_2`, `region_3`, `street`, `number`, `postal`, `img`, `last_modified`) VALUES (NULL,'"&amp;SUBSTITUTE('Locations-Stops'!F4109,"'","\'")&amp;"',"&amp;IF('Locations-Stops'!D4109&lt;&gt;"",LEFT('Locations-Stops'!D4109,2)&amp;"."&amp;RIGHT('Locations-Stops'!D4109,LEN('Locations-Stops'!D4109)-2),"0")&amp;","&amp;IF('Locations-Stops'!E4109&lt;&gt;"",LEFT('Locations-Stops'!E4109,1)&amp;"."&amp;RIGHT('Locations-Stops'!E4109,LEN('Locations-Stops'!E4109)-1),"0")&amp;","&amp;IF('Locations-Stops'!G4109&lt;&gt;"",VLOOKUP('Locations-Stops'!G4109,Regions!A2:B379,2,FALSE),"0")&amp;","&amp;IF('Locations-Stops'!H4109&lt;&gt;"",VLOOKUP('Locations-Stops'!H4109,Regions!C2:D379,2,FALSE),"0")&amp;","&amp;IF('Locations-Stops'!I4109&lt;&gt;"",VLOOKUP('Locations-Stops'!I4109,Regions!F2:G379,2,FALSE),"0")&amp;","&amp;IF('Locations-Stops'!J4109&lt;&gt;"",VLOOKUP('Locations-Stops'!J4109,Regions!I2:J379,2,FALSE),"0")&amp;",'"&amp;IF('Locations-Stops'!K4109&lt;&gt;"",SUBSTITUTE('Locations-Stops'!K4109,"'","\'"),"")&amp;"','"&amp;IF('Locations-Stops'!L4109&lt;&gt;"",'Locations-Stops'!L4109,"")&amp;"','"&amp;IF('Locations-Stops'!M4109&lt;&gt;"",'Locations-Stops'!M4109,"")&amp;"','"&amp;IF('Locations-Stops'!N4109&lt;&gt;"",'Locations-Stops'!N4109,"")&amp;"', CURRENT_TIMESTAMP);"</f>
        <v>INSERT INTO `locations` (`id`, `name`, `latitude`, `longitude`, `province_id`, `region_1`, `region_2`, `region_3`, `street`, `number`, `postal`, `img`, `last_modified`) VALUES (NULL,'Aquamarin',52.309766,5.026568,8,19,60,177,'Aquamarin','42','1382 KL','https://lh4.ggpht.com/q6krbDVyupd8D7Yrg_4uU3ZSX5PTwf46KAFG15OM2sMV08rRBAsyiu5I3fNQNXF1wjpmQrhl8o-aGj-xUiQj', CURRENT_TIMESTAMP);</v>
      </c>
    </row>
    <row r="4108" spans="1:1" x14ac:dyDescent="0.25">
      <c r="A4108" t="str">
        <f>"INSERT INTO `locations` (`id`, `name`, `latitude`, `longitude`, `province_id`, `region_1`, `region_2`, `region_3`, `street`, `number`, `postal`, `img`, `last_modified`) VALUES (NULL,'"&amp;SUBSTITUTE('Locations-Stops'!F4110,"'","\'")&amp;"',"&amp;IF('Locations-Stops'!D4110&lt;&gt;"",LEFT('Locations-Stops'!D4110,2)&amp;"."&amp;RIGHT('Locations-Stops'!D4110,LEN('Locations-Stops'!D4110)-2),"0")&amp;","&amp;IF('Locations-Stops'!E4110&lt;&gt;"",LEFT('Locations-Stops'!E4110,1)&amp;"."&amp;RIGHT('Locations-Stops'!E4110,LEN('Locations-Stops'!E4110)-1),"0")&amp;","&amp;IF('Locations-Stops'!G4110&lt;&gt;"",VLOOKUP('Locations-Stops'!G4110,Regions!A2:B379,2,FALSE),"0")&amp;","&amp;IF('Locations-Stops'!H4110&lt;&gt;"",VLOOKUP('Locations-Stops'!H4110,Regions!C2:D379,2,FALSE),"0")&amp;","&amp;IF('Locations-Stops'!I4110&lt;&gt;"",VLOOKUP('Locations-Stops'!I4110,Regions!F2:G379,2,FALSE),"0")&amp;","&amp;IF('Locations-Stops'!J4110&lt;&gt;"",VLOOKUP('Locations-Stops'!J4110,Regions!I2:J379,2,FALSE),"0")&amp;",'"&amp;IF('Locations-Stops'!K4110&lt;&gt;"",SUBSTITUTE('Locations-Stops'!K4110,"'","\'"),"")&amp;"','"&amp;IF('Locations-Stops'!L4110&lt;&gt;"",'Locations-Stops'!L4110,"")&amp;"','"&amp;IF('Locations-Stops'!M4110&lt;&gt;"",'Locations-Stops'!M4110,"")&amp;"','"&amp;IF('Locations-Stops'!N4110&lt;&gt;"",'Locations-Stops'!N4110,"")&amp;"', CURRENT_TIMESTAMP);"</f>
        <v>INSERT INTO `locations` (`id`, `name`, `latitude`, `longitude`, `province_id`, `region_1`, `region_2`, `region_3`, `street`, `number`, `postal`, `img`, `last_modified`) VALUES (NULL,'In De Tri-tron',52.299048,5.027096,8,19,60,177,'Basisweg','3','1383 NC','https://lh3.ggpht.com/NLJ90VzdY_nkApt0x81tNiWVWiOFGMkqU73uVQ31lNBC1NVoL4Q73HnogV39waSMyL9hFLqd0_hlNVWzYd9S', CURRENT_TIMESTAMP);</v>
      </c>
    </row>
    <row r="4109" spans="1:1" x14ac:dyDescent="0.25">
      <c r="A4109" t="str">
        <f>"INSERT INTO `locations` (`id`, `name`, `latitude`, `longitude`, `province_id`, `region_1`, `region_2`, `region_3`, `street`, `number`, `postal`, `img`, `last_modified`) VALUES (NULL,'"&amp;SUBSTITUTE('Locations-Stops'!F4111,"'","\'")&amp;"',"&amp;IF('Locations-Stops'!D4111&lt;&gt;"",LEFT('Locations-Stops'!D4111,2)&amp;"."&amp;RIGHT('Locations-Stops'!D4111,LEN('Locations-Stops'!D4111)-2),"0")&amp;","&amp;IF('Locations-Stops'!E4111&lt;&gt;"",LEFT('Locations-Stops'!E4111,1)&amp;"."&amp;RIGHT('Locations-Stops'!E4111,LEN('Locations-Stops'!E4111)-1),"0")&amp;","&amp;IF('Locations-Stops'!G4111&lt;&gt;"",VLOOKUP('Locations-Stops'!G4111,Regions!A2:B379,2,FALSE),"0")&amp;","&amp;IF('Locations-Stops'!H4111&lt;&gt;"",VLOOKUP('Locations-Stops'!H4111,Regions!C2:D379,2,FALSE),"0")&amp;","&amp;IF('Locations-Stops'!I4111&lt;&gt;"",VLOOKUP('Locations-Stops'!I4111,Regions!F2:G379,2,FALSE),"0")&amp;","&amp;IF('Locations-Stops'!J4111&lt;&gt;"",VLOOKUP('Locations-Stops'!J4111,Regions!I2:J379,2,FALSE),"0")&amp;",'"&amp;IF('Locations-Stops'!K4111&lt;&gt;"",SUBSTITUTE('Locations-Stops'!K4111,"'","\'"),"")&amp;"','"&amp;IF('Locations-Stops'!L4111&lt;&gt;"",'Locations-Stops'!L4111,"")&amp;"','"&amp;IF('Locations-Stops'!M4111&lt;&gt;"",'Locations-Stops'!M4111,"")&amp;"','"&amp;IF('Locations-Stops'!N4111&lt;&gt;"",'Locations-Stops'!N4111,"")&amp;"', CURRENT_TIMESTAMP);"</f>
        <v>INSERT INTO `locations` (`id`, `name`, `latitude`, `longitude`, `province_id`, `region_1`, `region_2`, `region_3`, `street`, `number`, `postal`, `img`, `last_modified`) VALUES (NULL,'Statue the 4 Cows',52.301193,5.043066,8,19,60,177,'Bastionweg','','1383','https://lh5.ggpht.com/krlSFKOgHkDiPu72FaLvgL4aCIZ746qT3haFKOTSJhbl5nRrkmoJ9H_jTMUO0wympDaLOZ442SGSPl9ACR26', CURRENT_TIMESTAMP);</v>
      </c>
    </row>
    <row r="4110" spans="1:1" x14ac:dyDescent="0.25">
      <c r="A4110" t="str">
        <f>"INSERT INTO `locations` (`id`, `name`, `latitude`, `longitude`, `province_id`, `region_1`, `region_2`, `region_3`, `street`, `number`, `postal`, `img`, `last_modified`) VALUES (NULL,'"&amp;SUBSTITUTE('Locations-Stops'!F4112,"'","\'")&amp;"',"&amp;IF('Locations-Stops'!D4112&lt;&gt;"",LEFT('Locations-Stops'!D4112,2)&amp;"."&amp;RIGHT('Locations-Stops'!D4112,LEN('Locations-Stops'!D4112)-2),"0")&amp;","&amp;IF('Locations-Stops'!E4112&lt;&gt;"",LEFT('Locations-Stops'!E4112,1)&amp;"."&amp;RIGHT('Locations-Stops'!E4112,LEN('Locations-Stops'!E4112)-1),"0")&amp;","&amp;IF('Locations-Stops'!G4112&lt;&gt;"",VLOOKUP('Locations-Stops'!G4112,Regions!A2:B379,2,FALSE),"0")&amp;","&amp;IF('Locations-Stops'!H4112&lt;&gt;"",VLOOKUP('Locations-Stops'!H4112,Regions!C2:D379,2,FALSE),"0")&amp;","&amp;IF('Locations-Stops'!I4112&lt;&gt;"",VLOOKUP('Locations-Stops'!I4112,Regions!F2:G379,2,FALSE),"0")&amp;","&amp;IF('Locations-Stops'!J4112&lt;&gt;"",VLOOKUP('Locations-Stops'!J4112,Regions!I2:J379,2,FALSE),"0")&amp;",'"&amp;IF('Locations-Stops'!K4112&lt;&gt;"",SUBSTITUTE('Locations-Stops'!K4112,"'","\'"),"")&amp;"','"&amp;IF('Locations-Stops'!L4112&lt;&gt;"",'Locations-Stops'!L4112,"")&amp;"','"&amp;IF('Locations-Stops'!M4112&lt;&gt;"",'Locations-Stops'!M4112,"")&amp;"','"&amp;IF('Locations-Stops'!N4112&lt;&gt;"",'Locations-Stops'!N4112,"")&amp;"', CURRENT_TIMESTAMP);"</f>
        <v>INSERT INTO `locations` (`id`, `name`, `latitude`, `longitude`, `province_id`, `region_1`, `region_2`, `region_3`, `street`, `number`, `postal`, `img`, `last_modified`) VALUES (NULL,'Oude Boeddha',52.321543,5.020172,8,19,60,177,'Bloemendalerweg','51','1382 KB','https://lh6.ggpht.com/K-VCIMdaEIZUmKW0mxi4b6SX2wg8M89hDd8MN9v0T4Y4nzE9z8yv9gbmMODGmtrHKdfjR7Oyk2qtLgK_qaQJ', CURRENT_TIMESTAMP);</v>
      </c>
    </row>
    <row r="4111" spans="1:1" x14ac:dyDescent="0.25">
      <c r="A4111" t="str">
        <f>"INSERT INTO `locations` (`id`, `name`, `latitude`, `longitude`, `province_id`, `region_1`, `region_2`, `region_3`, `street`, `number`, `postal`, `img`, `last_modified`) VALUES (NULL,'"&amp;SUBSTITUTE('Locations-Stops'!F4113,"'","\'")&amp;"',"&amp;IF('Locations-Stops'!D4113&lt;&gt;"",LEFT('Locations-Stops'!D4113,2)&amp;"."&amp;RIGHT('Locations-Stops'!D4113,LEN('Locations-Stops'!D4113)-2),"0")&amp;","&amp;IF('Locations-Stops'!E4113&lt;&gt;"",LEFT('Locations-Stops'!E4113,1)&amp;"."&amp;RIGHT('Locations-Stops'!E4113,LEN('Locations-Stops'!E4113)-1),"0")&amp;","&amp;IF('Locations-Stops'!G4113&lt;&gt;"",VLOOKUP('Locations-Stops'!G4113,Regions!A2:B379,2,FALSE),"0")&amp;","&amp;IF('Locations-Stops'!H4113&lt;&gt;"",VLOOKUP('Locations-Stops'!H4113,Regions!C2:D379,2,FALSE),"0")&amp;","&amp;IF('Locations-Stops'!I4113&lt;&gt;"",VLOOKUP('Locations-Stops'!I4113,Regions!F2:G379,2,FALSE),"0")&amp;","&amp;IF('Locations-Stops'!J4113&lt;&gt;"",VLOOKUP('Locations-Stops'!J4113,Regions!I2:J379,2,FALSE),"0")&amp;",'"&amp;IF('Locations-Stops'!K4113&lt;&gt;"",SUBSTITUTE('Locations-Stops'!K4113,"'","\'"),"")&amp;"','"&amp;IF('Locations-Stops'!L4113&lt;&gt;"",'Locations-Stops'!L4113,"")&amp;"','"&amp;IF('Locations-Stops'!M4113&lt;&gt;"",'Locations-Stops'!M4113,"")&amp;"','"&amp;IF('Locations-Stops'!N4113&lt;&gt;"",'Locations-Stops'!N4113,"")&amp;"', CURRENT_TIMESTAMP);"</f>
        <v>INSERT INTO `locations` (`id`, `name`, `latitude`, `longitude`, `province_id`, `region_1`, `region_2`, `region_3`, `street`, `number`, `postal`, `img`, `last_modified`) VALUES (NULL,'Kleurige Richtingaanwijzers',52.321844,5.021049,8,19,60,177,'Bloemendalerweg','58','1382 KC','https://lh3.googleusercontent.com/0qXpAp3yQ7yOFpWJ_6AYUpcWZOIYwIcwzvAztB7coFkeiDEAOOttOIn7SAkvV2Drm97UmWgWHzxz1L3Wchfo', CURRENT_TIMESTAMP);</v>
      </c>
    </row>
    <row r="4112" spans="1:1" x14ac:dyDescent="0.25">
      <c r="A4112" t="str">
        <f>"INSERT INTO `locations` (`id`, `name`, `latitude`, `longitude`, `province_id`, `region_1`, `region_2`, `region_3`, `street`, `number`, `postal`, `img`, `last_modified`) VALUES (NULL,'"&amp;SUBSTITUTE('Locations-Stops'!F4114,"'","\'")&amp;"',"&amp;IF('Locations-Stops'!D4114&lt;&gt;"",LEFT('Locations-Stops'!D4114,2)&amp;"."&amp;RIGHT('Locations-Stops'!D4114,LEN('Locations-Stops'!D4114)-2),"0")&amp;","&amp;IF('Locations-Stops'!E4114&lt;&gt;"",LEFT('Locations-Stops'!E4114,1)&amp;"."&amp;RIGHT('Locations-Stops'!E4114,LEN('Locations-Stops'!E4114)-1),"0")&amp;","&amp;IF('Locations-Stops'!G4114&lt;&gt;"",VLOOKUP('Locations-Stops'!G4114,Regions!A2:B379,2,FALSE),"0")&amp;","&amp;IF('Locations-Stops'!H4114&lt;&gt;"",VLOOKUP('Locations-Stops'!H4114,Regions!C2:D379,2,FALSE),"0")&amp;","&amp;IF('Locations-Stops'!I4114&lt;&gt;"",VLOOKUP('Locations-Stops'!I4114,Regions!F2:G379,2,FALSE),"0")&amp;","&amp;IF('Locations-Stops'!J4114&lt;&gt;"",VLOOKUP('Locations-Stops'!J4114,Regions!I2:J379,2,FALSE),"0")&amp;",'"&amp;IF('Locations-Stops'!K4114&lt;&gt;"",SUBSTITUTE('Locations-Stops'!K4114,"'","\'"),"")&amp;"','"&amp;IF('Locations-Stops'!L4114&lt;&gt;"",'Locations-Stops'!L4114,"")&amp;"','"&amp;IF('Locations-Stops'!M4114&lt;&gt;"",'Locations-Stops'!M4114,"")&amp;"','"&amp;IF('Locations-Stops'!N4114&lt;&gt;"",'Locations-Stops'!N4114,"")&amp;"', CURRENT_TIMESTAMP);"</f>
        <v>INSERT INTO `locations` (`id`, `name`, `latitude`, `longitude`, `province_id`, `region_1`, `region_2`, `region_3`, `street`, `number`, `postal`, `img`, `last_modified`) VALUES (NULL,'Steel Tulips',52.301226,5.037545,8,19,60,177,'Blokland','29','1383 AB','https://lh3.ggpht.com/Z-TjrtWc3Pq727nGdzitrTAaKr-FYGsL8DnbOweAoWhcHSiPspP14kggf2uzgFiLSkQcax6Gv4nUKXXJxm8h', CURRENT_TIMESTAMP);</v>
      </c>
    </row>
    <row r="4113" spans="1:1" x14ac:dyDescent="0.25">
      <c r="A4113" t="str">
        <f>"INSERT INTO `locations` (`id`, `name`, `latitude`, `longitude`, `province_id`, `region_1`, `region_2`, `region_3`, `street`, `number`, `postal`, `img`, `last_modified`) VALUES (NULL,'"&amp;SUBSTITUTE('Locations-Stops'!F4115,"'","\'")&amp;"',"&amp;IF('Locations-Stops'!D4115&lt;&gt;"",LEFT('Locations-Stops'!D4115,2)&amp;"."&amp;RIGHT('Locations-Stops'!D4115,LEN('Locations-Stops'!D4115)-2),"0")&amp;","&amp;IF('Locations-Stops'!E4115&lt;&gt;"",LEFT('Locations-Stops'!E4115,1)&amp;"."&amp;RIGHT('Locations-Stops'!E4115,LEN('Locations-Stops'!E4115)-1),"0")&amp;","&amp;IF('Locations-Stops'!G4115&lt;&gt;"",VLOOKUP('Locations-Stops'!G4115,Regions!A2:B379,2,FALSE),"0")&amp;","&amp;IF('Locations-Stops'!H4115&lt;&gt;"",VLOOKUP('Locations-Stops'!H4115,Regions!C2:D379,2,FALSE),"0")&amp;","&amp;IF('Locations-Stops'!I4115&lt;&gt;"",VLOOKUP('Locations-Stops'!I4115,Regions!F2:G379,2,FALSE),"0")&amp;","&amp;IF('Locations-Stops'!J4115&lt;&gt;"",VLOOKUP('Locations-Stops'!J4115,Regions!I2:J379,2,FALSE),"0")&amp;",'"&amp;IF('Locations-Stops'!K4115&lt;&gt;"",SUBSTITUTE('Locations-Stops'!K4115,"'","\'"),"")&amp;"','"&amp;IF('Locations-Stops'!L4115&lt;&gt;"",'Locations-Stops'!L4115,"")&amp;"','"&amp;IF('Locations-Stops'!M4115&lt;&gt;"",'Locations-Stops'!M4115,"")&amp;"','"&amp;IF('Locations-Stops'!N4115&lt;&gt;"",'Locations-Stops'!N4115,"")&amp;"', CURRENT_TIMESTAMP);"</f>
        <v>INSERT INTO `locations` (`id`, `name`, `latitude`, `longitude`, `province_id`, `region_1`, `region_2`, `region_3`, `street`, `number`, `postal`, `img`, `last_modified`) VALUES (NULL,'Hondenwip',52.298835,5.0443,8,19,60,177,'Bolwerk','53','1383 EP','https://lh5.ggpht.com/ZkLIr25z5DtW3kwF0S7VFUtvtpmGDsD2NEyturCkthCciBB-4k3y2xrPneC5DdTl1neuvNaVq9CZ0QaTbLCFBQ', CURRENT_TIMESTAMP);</v>
      </c>
    </row>
    <row r="4114" spans="1:1" x14ac:dyDescent="0.25">
      <c r="A4114" t="str">
        <f>"INSERT INTO `locations` (`id`, `name`, `latitude`, `longitude`, `province_id`, `region_1`, `region_2`, `region_3`, `street`, `number`, `postal`, `img`, `last_modified`) VALUES (NULL,'"&amp;SUBSTITUTE('Locations-Stops'!F4116,"'","\'")&amp;"',"&amp;IF('Locations-Stops'!D4116&lt;&gt;"",LEFT('Locations-Stops'!D4116,2)&amp;"."&amp;RIGHT('Locations-Stops'!D4116,LEN('Locations-Stops'!D4116)-2),"0")&amp;","&amp;IF('Locations-Stops'!E4116&lt;&gt;"",LEFT('Locations-Stops'!E4116,1)&amp;"."&amp;RIGHT('Locations-Stops'!E4116,LEN('Locations-Stops'!E4116)-1),"0")&amp;","&amp;IF('Locations-Stops'!G4116&lt;&gt;"",VLOOKUP('Locations-Stops'!G4116,Regions!A2:B379,2,FALSE),"0")&amp;","&amp;IF('Locations-Stops'!H4116&lt;&gt;"",VLOOKUP('Locations-Stops'!H4116,Regions!C2:D379,2,FALSE),"0")&amp;","&amp;IF('Locations-Stops'!I4116&lt;&gt;"",VLOOKUP('Locations-Stops'!I4116,Regions!F2:G379,2,FALSE),"0")&amp;","&amp;IF('Locations-Stops'!J4116&lt;&gt;"",VLOOKUP('Locations-Stops'!J4116,Regions!I2:J379,2,FALSE),"0")&amp;",'"&amp;IF('Locations-Stops'!K4116&lt;&gt;"",SUBSTITUTE('Locations-Stops'!K4116,"'","\'"),"")&amp;"','"&amp;IF('Locations-Stops'!L4116&lt;&gt;"",'Locations-Stops'!L4116,"")&amp;"','"&amp;IF('Locations-Stops'!M4116&lt;&gt;"",'Locations-Stops'!M4116,"")&amp;"','"&amp;IF('Locations-Stops'!N4116&lt;&gt;"",'Locations-Stops'!N4116,"")&amp;"', CURRENT_TIMESTAMP);"</f>
        <v>INSERT INTO `locations` (`id`, `name`, `latitude`, `longitude`, `province_id`, `region_1`, `region_2`, `region_3`, `street`, `number`, `postal`, `img`, `last_modified`) VALUES (NULL,'Tetrisblokken',52.311858,5.033113,8,19,60,177,'Boternesserstraat','18','1382','https://lh6.ggpht.com/WSknLpzkKBSKk0gD_LqMw5sIgS9pewzPcB8jXMkVx4mfvlKRp1MCvCFualQ88xrbYfmqdcR_mj-o2ijfF8Mc', CURRENT_TIMESTAMP);</v>
      </c>
    </row>
    <row r="4115" spans="1:1" x14ac:dyDescent="0.25">
      <c r="A4115" t="str">
        <f>"INSERT INTO `locations` (`id`, `name`, `latitude`, `longitude`, `province_id`, `region_1`, `region_2`, `region_3`, `street`, `number`, `postal`, `img`, `last_modified`) VALUES (NULL,'"&amp;SUBSTITUTE('Locations-Stops'!F4117,"'","\'")&amp;"',"&amp;IF('Locations-Stops'!D4117&lt;&gt;"",LEFT('Locations-Stops'!D4117,2)&amp;"."&amp;RIGHT('Locations-Stops'!D4117,LEN('Locations-Stops'!D4117)-2),"0")&amp;","&amp;IF('Locations-Stops'!E4117&lt;&gt;"",LEFT('Locations-Stops'!E4117,1)&amp;"."&amp;RIGHT('Locations-Stops'!E4117,LEN('Locations-Stops'!E4117)-1),"0")&amp;","&amp;IF('Locations-Stops'!G4117&lt;&gt;"",VLOOKUP('Locations-Stops'!G4117,Regions!A2:B379,2,FALSE),"0")&amp;","&amp;IF('Locations-Stops'!H4117&lt;&gt;"",VLOOKUP('Locations-Stops'!H4117,Regions!C2:D379,2,FALSE),"0")&amp;","&amp;IF('Locations-Stops'!I4117&lt;&gt;"",VLOOKUP('Locations-Stops'!I4117,Regions!F2:G379,2,FALSE),"0")&amp;","&amp;IF('Locations-Stops'!J4117&lt;&gt;"",VLOOKUP('Locations-Stops'!J4117,Regions!I2:J379,2,FALSE),"0")&amp;",'"&amp;IF('Locations-Stops'!K4117&lt;&gt;"",SUBSTITUTE('Locations-Stops'!K4117,"'","\'"),"")&amp;"','"&amp;IF('Locations-Stops'!L4117&lt;&gt;"",'Locations-Stops'!L4117,"")&amp;"','"&amp;IF('Locations-Stops'!M4117&lt;&gt;"",'Locations-Stops'!M4117,"")&amp;"','"&amp;IF('Locations-Stops'!N4117&lt;&gt;"",'Locations-Stops'!N4117,"")&amp;"', CURRENT_TIMESTAMP);"</f>
        <v>INSERT INTO `locations` (`id`, `name`, `latitude`, `longitude`, `province_id`, `region_1`, `region_2`, `region_3`, `street`, `number`, `postal`, `img`, `last_modified`) VALUES (NULL,'Abstracte Kunst',52.309991,5.034058,8,19,60,177,'casparushof','2','1382','https://lh4.ggpht.com/jb0eLprfYx6UYltz6tXPtyOBvPL2S2hpldjbGoBnqGNUcel57S35ZZje41v2fgK_9ENofGdZSDE3zS3-w6zOEQ', CURRENT_TIMESTAMP);</v>
      </c>
    </row>
    <row r="4116" spans="1:1" x14ac:dyDescent="0.25">
      <c r="A4116" t="str">
        <f>"INSERT INTO `locations` (`id`, `name`, `latitude`, `longitude`, `province_id`, `region_1`, `region_2`, `region_3`, `street`, `number`, `postal`, `img`, `last_modified`) VALUES (NULL,'"&amp;SUBSTITUTE('Locations-Stops'!F4118,"'","\'")&amp;"',"&amp;IF('Locations-Stops'!D4118&lt;&gt;"",LEFT('Locations-Stops'!D4118,2)&amp;"."&amp;RIGHT('Locations-Stops'!D4118,LEN('Locations-Stops'!D4118)-2),"0")&amp;","&amp;IF('Locations-Stops'!E4118&lt;&gt;"",LEFT('Locations-Stops'!E4118,1)&amp;"."&amp;RIGHT('Locations-Stops'!E4118,LEN('Locations-Stops'!E4118)-1),"0")&amp;","&amp;IF('Locations-Stops'!G4118&lt;&gt;"",VLOOKUP('Locations-Stops'!G4118,Regions!A2:B379,2,FALSE),"0")&amp;","&amp;IF('Locations-Stops'!H4118&lt;&gt;"",VLOOKUP('Locations-Stops'!H4118,Regions!C2:D379,2,FALSE),"0")&amp;","&amp;IF('Locations-Stops'!I4118&lt;&gt;"",VLOOKUP('Locations-Stops'!I4118,Regions!F2:G379,2,FALSE),"0")&amp;","&amp;IF('Locations-Stops'!J4118&lt;&gt;"",VLOOKUP('Locations-Stops'!J4118,Regions!I2:J379,2,FALSE),"0")&amp;",'"&amp;IF('Locations-Stops'!K4118&lt;&gt;"",SUBSTITUTE('Locations-Stops'!K4118,"'","\'"),"")&amp;"','"&amp;IF('Locations-Stops'!L4118&lt;&gt;"",'Locations-Stops'!L4118,"")&amp;"','"&amp;IF('Locations-Stops'!M4118&lt;&gt;"",'Locations-Stops'!M4118,"")&amp;"','"&amp;IF('Locations-Stops'!N4118&lt;&gt;"",'Locations-Stops'!N4118,"")&amp;"', CURRENT_TIMESTAMP);"</f>
        <v>INSERT INTO `locations` (`id`, `name`, `latitude`, `longitude`, `province_id`, `region_1`, `region_2`, `region_3`, `street`, `number`, `postal`, `img`, `last_modified`) VALUES (NULL,'Windows2',52.309497,5.033593,8,19,60,177,'Casparuslaan','501','1382 KR','https://lh5.ggpht.com/99wKNnmkFAcczyW7_lB0rP_P0m-28gdnblZ0P_qxKcHkqgQ6QgKaVmcqqlrwaPK2X6y7IfTRw4ut7HhWZB4', CURRENT_TIMESTAMP);</v>
      </c>
    </row>
    <row r="4117" spans="1:1" x14ac:dyDescent="0.25">
      <c r="A4117" t="str">
        <f>"INSERT INTO `locations` (`id`, `name`, `latitude`, `longitude`, `province_id`, `region_1`, `region_2`, `region_3`, `street`, `number`, `postal`, `img`, `last_modified`) VALUES (NULL,'"&amp;SUBSTITUTE('Locations-Stops'!F4119,"'","\'")&amp;"',"&amp;IF('Locations-Stops'!D4119&lt;&gt;"",LEFT('Locations-Stops'!D4119,2)&amp;"."&amp;RIGHT('Locations-Stops'!D4119,LEN('Locations-Stops'!D4119)-2),"0")&amp;","&amp;IF('Locations-Stops'!E4119&lt;&gt;"",LEFT('Locations-Stops'!E4119,1)&amp;"."&amp;RIGHT('Locations-Stops'!E4119,LEN('Locations-Stops'!E4119)-1),"0")&amp;","&amp;IF('Locations-Stops'!G4119&lt;&gt;"",VLOOKUP('Locations-Stops'!G4119,Regions!A2:B379,2,FALSE),"0")&amp;","&amp;IF('Locations-Stops'!H4119&lt;&gt;"",VLOOKUP('Locations-Stops'!H4119,Regions!C2:D379,2,FALSE),"0")&amp;","&amp;IF('Locations-Stops'!I4119&lt;&gt;"",VLOOKUP('Locations-Stops'!I4119,Regions!F2:G379,2,FALSE),"0")&amp;","&amp;IF('Locations-Stops'!J4119&lt;&gt;"",VLOOKUP('Locations-Stops'!J4119,Regions!I2:J379,2,FALSE),"0")&amp;",'"&amp;IF('Locations-Stops'!K4119&lt;&gt;"",SUBSTITUTE('Locations-Stops'!K4119,"'","\'"),"")&amp;"','"&amp;IF('Locations-Stops'!L4119&lt;&gt;"",'Locations-Stops'!L4119,"")&amp;"','"&amp;IF('Locations-Stops'!M4119&lt;&gt;"",'Locations-Stops'!M4119,"")&amp;"','"&amp;IF('Locations-Stops'!N4119&lt;&gt;"",'Locations-Stops'!N4119,"")&amp;"', CURRENT_TIMESTAMP);"</f>
        <v>INSERT INTO `locations` (`id`, `name`, `latitude`, `longitude`, `province_id`, `region_1`, `region_2`, `region_3`, `street`, `number`, `postal`, `img`, `last_modified`) VALUES (NULL,'Villa Casparus',52.30916,5.034391,8,19,60,177,'Casparuslaan','517','1382','https://lh3.googleusercontent.com/E3pWyqUzDISPU75diTPuy9N6d6CkVLeH58SQFHKAV1rfiasn3uqksTovo6S8dqhSCA16ZY2sZWH6-ipDARdZ', CURRENT_TIMESTAMP);</v>
      </c>
    </row>
    <row r="4118" spans="1:1" x14ac:dyDescent="0.25">
      <c r="A4118" t="str">
        <f>"INSERT INTO `locations` (`id`, `name`, `latitude`, `longitude`, `province_id`, `region_1`, `region_2`, `region_3`, `street`, `number`, `postal`, `img`, `last_modified`) VALUES (NULL,'"&amp;SUBSTITUTE('Locations-Stops'!F4120,"'","\'")&amp;"',"&amp;IF('Locations-Stops'!D4120&lt;&gt;"",LEFT('Locations-Stops'!D4120,2)&amp;"."&amp;RIGHT('Locations-Stops'!D4120,LEN('Locations-Stops'!D4120)-2),"0")&amp;","&amp;IF('Locations-Stops'!E4120&lt;&gt;"",LEFT('Locations-Stops'!E4120,1)&amp;"."&amp;RIGHT('Locations-Stops'!E4120,LEN('Locations-Stops'!E4120)-1),"0")&amp;","&amp;IF('Locations-Stops'!G4120&lt;&gt;"",VLOOKUP('Locations-Stops'!G4120,Regions!A2:B379,2,FALSE),"0")&amp;","&amp;IF('Locations-Stops'!H4120&lt;&gt;"",VLOOKUP('Locations-Stops'!H4120,Regions!C2:D379,2,FALSE),"0")&amp;","&amp;IF('Locations-Stops'!I4120&lt;&gt;"",VLOOKUP('Locations-Stops'!I4120,Regions!F2:G379,2,FALSE),"0")&amp;","&amp;IF('Locations-Stops'!J4120&lt;&gt;"",VLOOKUP('Locations-Stops'!J4120,Regions!I2:J379,2,FALSE),"0")&amp;",'"&amp;IF('Locations-Stops'!K4120&lt;&gt;"",SUBSTITUTE('Locations-Stops'!K4120,"'","\'"),"")&amp;"','"&amp;IF('Locations-Stops'!L4120&lt;&gt;"",'Locations-Stops'!L4120,"")&amp;"','"&amp;IF('Locations-Stops'!M4120&lt;&gt;"",'Locations-Stops'!M4120,"")&amp;"','"&amp;IF('Locations-Stops'!N4120&lt;&gt;"",'Locations-Stops'!N4120,"")&amp;"', CURRENT_TIMESTAMP);"</f>
        <v>INSERT INTO `locations` (`id`, `name`, `latitude`, `longitude`, `province_id`, `region_1`, `region_2`, `region_3`, `street`, `number`, `postal`, `img`, `last_modified`) VALUES (NULL,'Grote Schommel',52.308936,5.032423,8,19,60,177,'Diemerdijkstraat','9','1382 BN','https://lh6.ggpht.com/p26xMeODpPyJCx74cni0LOgJ35gfHJlJMZOd5H3G-n2dL66GkZo3CHY4Qvm4sN75sRsnSXtLRKlNwq2isDg6', CURRENT_TIMESTAMP);</v>
      </c>
    </row>
    <row r="4119" spans="1:1" x14ac:dyDescent="0.25">
      <c r="A4119" t="str">
        <f>"INSERT INTO `locations` (`id`, `name`, `latitude`, `longitude`, `province_id`, `region_1`, `region_2`, `region_3`, `street`, `number`, `postal`, `img`, `last_modified`) VALUES (NULL,'"&amp;SUBSTITUTE('Locations-Stops'!F4121,"'","\'")&amp;"',"&amp;IF('Locations-Stops'!D4121&lt;&gt;"",LEFT('Locations-Stops'!D4121,2)&amp;"."&amp;RIGHT('Locations-Stops'!D4121,LEN('Locations-Stops'!D4121)-2),"0")&amp;","&amp;IF('Locations-Stops'!E4121&lt;&gt;"",LEFT('Locations-Stops'!E4121,1)&amp;"."&amp;RIGHT('Locations-Stops'!E4121,LEN('Locations-Stops'!E4121)-1),"0")&amp;","&amp;IF('Locations-Stops'!G4121&lt;&gt;"",VLOOKUP('Locations-Stops'!G4121,Regions!A2:B379,2,FALSE),"0")&amp;","&amp;IF('Locations-Stops'!H4121&lt;&gt;"",VLOOKUP('Locations-Stops'!H4121,Regions!C2:D379,2,FALSE),"0")&amp;","&amp;IF('Locations-Stops'!I4121&lt;&gt;"",VLOOKUP('Locations-Stops'!I4121,Regions!F2:G379,2,FALSE),"0")&amp;","&amp;IF('Locations-Stops'!J4121&lt;&gt;"",VLOOKUP('Locations-Stops'!J4121,Regions!I2:J379,2,FALSE),"0")&amp;",'"&amp;IF('Locations-Stops'!K4121&lt;&gt;"",SUBSTITUTE('Locations-Stops'!K4121,"'","\'"),"")&amp;"','"&amp;IF('Locations-Stops'!L4121&lt;&gt;"",'Locations-Stops'!L4121,"")&amp;"','"&amp;IF('Locations-Stops'!M4121&lt;&gt;"",'Locations-Stops'!M4121,"")&amp;"','"&amp;IF('Locations-Stops'!N4121&lt;&gt;"",'Locations-Stops'!N4121,"")&amp;"', CURRENT_TIMESTAMP);"</f>
        <v>INSERT INTO `locations` (`id`, `name`, `latitude`, `longitude`, `province_id`, `region_1`, `region_2`, `region_3`, `street`, `number`, `postal`, `img`, `last_modified`) VALUES (NULL,'Roeivereniging Weesp',52.303151,5.051443,8,19,60,177,'Diepenbroickpark','76','1381 EP','https://lh3.googleusercontent.com/ZMZPmAfgvkWXqfoAb-qKea_DCVYD-pLtpt0rQArVVpeSqPaL0o7gSKSNy6xTddF8P_sKzH-J06H-4IIhp0vW9Q', CURRENT_TIMESTAMP);</v>
      </c>
    </row>
    <row r="4120" spans="1:1" x14ac:dyDescent="0.25">
      <c r="A4120" t="str">
        <f>"INSERT INTO `locations` (`id`, `name`, `latitude`, `longitude`, `province_id`, `region_1`, `region_2`, `region_3`, `street`, `number`, `postal`, `img`, `last_modified`) VALUES (NULL,'"&amp;SUBSTITUTE('Locations-Stops'!F4122,"'","\'")&amp;"',"&amp;IF('Locations-Stops'!D4122&lt;&gt;"",LEFT('Locations-Stops'!D4122,2)&amp;"."&amp;RIGHT('Locations-Stops'!D4122,LEN('Locations-Stops'!D4122)-2),"0")&amp;","&amp;IF('Locations-Stops'!E4122&lt;&gt;"",LEFT('Locations-Stops'!E4122,1)&amp;"."&amp;RIGHT('Locations-Stops'!E4122,LEN('Locations-Stops'!E4122)-1),"0")&amp;","&amp;IF('Locations-Stops'!G4122&lt;&gt;"",VLOOKUP('Locations-Stops'!G4122,Regions!A2:B379,2,FALSE),"0")&amp;","&amp;IF('Locations-Stops'!H4122&lt;&gt;"",VLOOKUP('Locations-Stops'!H4122,Regions!C2:D379,2,FALSE),"0")&amp;","&amp;IF('Locations-Stops'!I4122&lt;&gt;"",VLOOKUP('Locations-Stops'!I4122,Regions!F2:G379,2,FALSE),"0")&amp;","&amp;IF('Locations-Stops'!J4122&lt;&gt;"",VLOOKUP('Locations-Stops'!J4122,Regions!I2:J379,2,FALSE),"0")&amp;",'"&amp;IF('Locations-Stops'!K4122&lt;&gt;"",SUBSTITUTE('Locations-Stops'!K4122,"'","\'"),"")&amp;"','"&amp;IF('Locations-Stops'!L4122&lt;&gt;"",'Locations-Stops'!L4122,"")&amp;"','"&amp;IF('Locations-Stops'!M4122&lt;&gt;"",'Locations-Stops'!M4122,"")&amp;"','"&amp;IF('Locations-Stops'!N4122&lt;&gt;"",'Locations-Stops'!N4122,"")&amp;"', CURRENT_TIMESTAMP);"</f>
        <v>INSERT INTO `locations` (`id`, `name`, `latitude`, `longitude`, `province_id`, `region_1`, `region_2`, `region_3`, `street`, `number`, `postal`, `img`, `last_modified`) VALUES (NULL,'Dolfijnen Prullenbak',52.313773,5.038476,8,19,60,177,'E. du Perronstraat','46','1382 SZ','https://lh3.ggpht.com/HsQlEU_7qXsYOxypxOUzpTWa9b-U1aBRbHNtdzk0DHnggnZRl2b5azkwYlqEajtUNVSZfWSw8KiSatjIC3fB', CURRENT_TIMESTAMP);</v>
      </c>
    </row>
    <row r="4121" spans="1:1" x14ac:dyDescent="0.25">
      <c r="A4121" t="str">
        <f>"INSERT INTO `locations` (`id`, `name`, `latitude`, `longitude`, `province_id`, `region_1`, `region_2`, `region_3`, `street`, `number`, `postal`, `img`, `last_modified`) VALUES (NULL,'"&amp;SUBSTITUTE('Locations-Stops'!F4123,"'","\'")&amp;"',"&amp;IF('Locations-Stops'!D4123&lt;&gt;"",LEFT('Locations-Stops'!D4123,2)&amp;"."&amp;RIGHT('Locations-Stops'!D4123,LEN('Locations-Stops'!D4123)-2),"0")&amp;","&amp;IF('Locations-Stops'!E4123&lt;&gt;"",LEFT('Locations-Stops'!E4123,1)&amp;"."&amp;RIGHT('Locations-Stops'!E4123,LEN('Locations-Stops'!E4123)-1),"0")&amp;","&amp;IF('Locations-Stops'!G4123&lt;&gt;"",VLOOKUP('Locations-Stops'!G4123,Regions!A2:B379,2,FALSE),"0")&amp;","&amp;IF('Locations-Stops'!H4123&lt;&gt;"",VLOOKUP('Locations-Stops'!H4123,Regions!C2:D379,2,FALSE),"0")&amp;","&amp;IF('Locations-Stops'!I4123&lt;&gt;"",VLOOKUP('Locations-Stops'!I4123,Regions!F2:G379,2,FALSE),"0")&amp;","&amp;IF('Locations-Stops'!J4123&lt;&gt;"",VLOOKUP('Locations-Stops'!J4123,Regions!I2:J379,2,FALSE),"0")&amp;",'"&amp;IF('Locations-Stops'!K4123&lt;&gt;"",SUBSTITUTE('Locations-Stops'!K4123,"'","\'"),"")&amp;"','"&amp;IF('Locations-Stops'!L4123&lt;&gt;"",'Locations-Stops'!L4123,"")&amp;"','"&amp;IF('Locations-Stops'!M4123&lt;&gt;"",'Locations-Stops'!M4123,"")&amp;"','"&amp;IF('Locations-Stops'!N4123&lt;&gt;"",'Locations-Stops'!N4123,"")&amp;"', CURRENT_TIMESTAMP);"</f>
        <v>INSERT INTO `locations` (`id`, `name`, `latitude`, `longitude`, `province_id`, `region_1`, `region_2`, `region_3`, `street`, `number`, `postal`, `img`, `last_modified`) VALUES (NULL,'Lion Van Kopenhagen',52.306258,5.038509,8,19,60,177,'Emmastraat','21','1381 BJ','https://lh6.ggpht.com/l1cQrBuc_ujg7WCCfn92-F-LBjkzj3XdhcWdI1q70s4LMFXoAiINiuOfW_wlu8n7wJ0og1atPBW2Z-PpPK8IfmcdTkcrPUio90Rz-YF7qRqESjo', CURRENT_TIMESTAMP);</v>
      </c>
    </row>
    <row r="4122" spans="1:1" x14ac:dyDescent="0.25">
      <c r="A4122" t="str">
        <f>"INSERT INTO `locations` (`id`, `name`, `latitude`, `longitude`, `province_id`, `region_1`, `region_2`, `region_3`, `street`, `number`, `postal`, `img`, `last_modified`) VALUES (NULL,'"&amp;SUBSTITUTE('Locations-Stops'!F4124,"'","\'")&amp;"',"&amp;IF('Locations-Stops'!D4124&lt;&gt;"",LEFT('Locations-Stops'!D4124,2)&amp;"."&amp;RIGHT('Locations-Stops'!D4124,LEN('Locations-Stops'!D4124)-2),"0")&amp;","&amp;IF('Locations-Stops'!E4124&lt;&gt;"",LEFT('Locations-Stops'!E4124,1)&amp;"."&amp;RIGHT('Locations-Stops'!E4124,LEN('Locations-Stops'!E4124)-1),"0")&amp;","&amp;IF('Locations-Stops'!G4124&lt;&gt;"",VLOOKUP('Locations-Stops'!G4124,Regions!A2:B379,2,FALSE),"0")&amp;","&amp;IF('Locations-Stops'!H4124&lt;&gt;"",VLOOKUP('Locations-Stops'!H4124,Regions!C2:D379,2,FALSE),"0")&amp;","&amp;IF('Locations-Stops'!I4124&lt;&gt;"",VLOOKUP('Locations-Stops'!I4124,Regions!F2:G379,2,FALSE),"0")&amp;","&amp;IF('Locations-Stops'!J4124&lt;&gt;"",VLOOKUP('Locations-Stops'!J4124,Regions!I2:J379,2,FALSE),"0")&amp;",'"&amp;IF('Locations-Stops'!K4124&lt;&gt;"",SUBSTITUTE('Locations-Stops'!K4124,"'","\'"),"")&amp;"','"&amp;IF('Locations-Stops'!L4124&lt;&gt;"",'Locations-Stops'!L4124,"")&amp;"','"&amp;IF('Locations-Stops'!M4124&lt;&gt;"",'Locations-Stops'!M4124,"")&amp;"','"&amp;IF('Locations-Stops'!N4124&lt;&gt;"",'Locations-Stops'!N4124,"")&amp;"', CURRENT_TIMESTAMP);"</f>
        <v>INSERT INTO `locations` (`id`, `name`, `latitude`, `longitude`, `province_id`, `region_1`, `region_2`, `region_3`, `street`, `number`, `postal`, `img`, `last_modified`) VALUES (NULL,'Kidsplayground Large',52.314938,5.044381,8,19,60,177,'Eva de Wildeplantsoen','13','1382 ME','https://lh3.googleusercontent.com/Hiyntu3iDUqz7kJOtBI9zg-e0lnN1T1C6ipYDqz7YtqqVlCZEfC-VDm4U0wsh6h7TKOeGmf38dv87FsX-AJD', CURRENT_TIMESTAMP);</v>
      </c>
    </row>
    <row r="4123" spans="1:1" x14ac:dyDescent="0.25">
      <c r="A4123" t="str">
        <f>"INSERT INTO `locations` (`id`, `name`, `latitude`, `longitude`, `province_id`, `region_1`, `region_2`, `region_3`, `street`, `number`, `postal`, `img`, `last_modified`) VALUES (NULL,'"&amp;SUBSTITUTE('Locations-Stops'!F4125,"'","\'")&amp;"',"&amp;IF('Locations-Stops'!D4125&lt;&gt;"",LEFT('Locations-Stops'!D4125,2)&amp;"."&amp;RIGHT('Locations-Stops'!D4125,LEN('Locations-Stops'!D4125)-2),"0")&amp;","&amp;IF('Locations-Stops'!E4125&lt;&gt;"",LEFT('Locations-Stops'!E4125,1)&amp;"."&amp;RIGHT('Locations-Stops'!E4125,LEN('Locations-Stops'!E4125)-1),"0")&amp;","&amp;IF('Locations-Stops'!G4125&lt;&gt;"",VLOOKUP('Locations-Stops'!G4125,Regions!A2:B379,2,FALSE),"0")&amp;","&amp;IF('Locations-Stops'!H4125&lt;&gt;"",VLOOKUP('Locations-Stops'!H4125,Regions!C2:D379,2,FALSE),"0")&amp;","&amp;IF('Locations-Stops'!I4125&lt;&gt;"",VLOOKUP('Locations-Stops'!I4125,Regions!F2:G379,2,FALSE),"0")&amp;","&amp;IF('Locations-Stops'!J4125&lt;&gt;"",VLOOKUP('Locations-Stops'!J4125,Regions!I2:J379,2,FALSE),"0")&amp;",'"&amp;IF('Locations-Stops'!K4125&lt;&gt;"",SUBSTITUTE('Locations-Stops'!K4125,"'","\'"),"")&amp;"','"&amp;IF('Locations-Stops'!L4125&lt;&gt;"",'Locations-Stops'!L4125,"")&amp;"','"&amp;IF('Locations-Stops'!M4125&lt;&gt;"",'Locations-Stops'!M4125,"")&amp;"','"&amp;IF('Locations-Stops'!N4125&lt;&gt;"",'Locations-Stops'!N4125,"")&amp;"', CURRENT_TIMESTAMP);"</f>
        <v>INSERT INTO `locations` (`id`, `name`, `latitude`, `longitude`, `province_id`, `region_1`, `region_2`, `region_3`, `street`, `number`, `postal`, `img`, `last_modified`) VALUES (NULL,'Industrie Wijzer Weesp',52.311865,5.022011,8,19,60,177,'Flevolaan','3','1382 JX','https://lh5.ggpht.com/eKXDOGYeEVpRR6cqIQmLplkMnzOZALUt2YZSXR-d5YIy8aRMXlSzngruIzbVvPryQAJMjAMEdN3e_j_7d3L4', CURRENT_TIMESTAMP);</v>
      </c>
    </row>
    <row r="4124" spans="1:1" x14ac:dyDescent="0.25">
      <c r="A4124" t="str">
        <f>"INSERT INTO `locations` (`id`, `name`, `latitude`, `longitude`, `province_id`, `region_1`, `region_2`, `region_3`, `street`, `number`, `postal`, `img`, `last_modified`) VALUES (NULL,'"&amp;SUBSTITUTE('Locations-Stops'!F4126,"'","\'")&amp;"',"&amp;IF('Locations-Stops'!D4126&lt;&gt;"",LEFT('Locations-Stops'!D4126,2)&amp;"."&amp;RIGHT('Locations-Stops'!D4126,LEN('Locations-Stops'!D4126)-2),"0")&amp;","&amp;IF('Locations-Stops'!E4126&lt;&gt;"",LEFT('Locations-Stops'!E4126,1)&amp;"."&amp;RIGHT('Locations-Stops'!E4126,LEN('Locations-Stops'!E4126)-1),"0")&amp;","&amp;IF('Locations-Stops'!G4126&lt;&gt;"",VLOOKUP('Locations-Stops'!G4126,Regions!A2:B379,2,FALSE),"0")&amp;","&amp;IF('Locations-Stops'!H4126&lt;&gt;"",VLOOKUP('Locations-Stops'!H4126,Regions!C2:D379,2,FALSE),"0")&amp;","&amp;IF('Locations-Stops'!I4126&lt;&gt;"",VLOOKUP('Locations-Stops'!I4126,Regions!F2:G379,2,FALSE),"0")&amp;","&amp;IF('Locations-Stops'!J4126&lt;&gt;"",VLOOKUP('Locations-Stops'!J4126,Regions!I2:J379,2,FALSE),"0")&amp;",'"&amp;IF('Locations-Stops'!K4126&lt;&gt;"",SUBSTITUTE('Locations-Stops'!K4126,"'","\'"),"")&amp;"','"&amp;IF('Locations-Stops'!L4126&lt;&gt;"",'Locations-Stops'!L4126,"")&amp;"','"&amp;IF('Locations-Stops'!M4126&lt;&gt;"",'Locations-Stops'!M4126,"")&amp;"','"&amp;IF('Locations-Stops'!N4126&lt;&gt;"",'Locations-Stops'!N4126,"")&amp;"', CURRENT_TIMESTAMP);"</f>
        <v>INSERT INTO `locations` (`id`, `name`, `latitude`, `longitude`, `province_id`, `region_1`, `region_2`, `region_3`, `street`, `number`, `postal`, `img`, `last_modified`) VALUES (NULL,'For All Seasons',52.315629,5.021716,8,19,60,177,'Flevolaan','60D','1382 JZ','https://lh4.ggpht.com/GWBoLnZPZTupU7ldN4GJ5b6J1CA-fJqwycZuB7pbExwUvq6YtooVdbEd2RK1rUb_MqO14OOI8jgKK84dCzSy', CURRENT_TIMESTAMP);</v>
      </c>
    </row>
    <row r="4125" spans="1:1" x14ac:dyDescent="0.25">
      <c r="A4125" t="str">
        <f>"INSERT INTO `locations` (`id`, `name`, `latitude`, `longitude`, `province_id`, `region_1`, `region_2`, `region_3`, `street`, `number`, `postal`, `img`, `last_modified`) VALUES (NULL,'"&amp;SUBSTITUTE('Locations-Stops'!F4127,"'","\'")&amp;"',"&amp;IF('Locations-Stops'!D4127&lt;&gt;"",LEFT('Locations-Stops'!D4127,2)&amp;"."&amp;RIGHT('Locations-Stops'!D4127,LEN('Locations-Stops'!D4127)-2),"0")&amp;","&amp;IF('Locations-Stops'!E4127&lt;&gt;"",LEFT('Locations-Stops'!E4127,1)&amp;"."&amp;RIGHT('Locations-Stops'!E4127,LEN('Locations-Stops'!E4127)-1),"0")&amp;","&amp;IF('Locations-Stops'!G4127&lt;&gt;"",VLOOKUP('Locations-Stops'!G4127,Regions!A2:B379,2,FALSE),"0")&amp;","&amp;IF('Locations-Stops'!H4127&lt;&gt;"",VLOOKUP('Locations-Stops'!H4127,Regions!C2:D379,2,FALSE),"0")&amp;","&amp;IF('Locations-Stops'!I4127&lt;&gt;"",VLOOKUP('Locations-Stops'!I4127,Regions!F2:G379,2,FALSE),"0")&amp;","&amp;IF('Locations-Stops'!J4127&lt;&gt;"",VLOOKUP('Locations-Stops'!J4127,Regions!I2:J379,2,FALSE),"0")&amp;",'"&amp;IF('Locations-Stops'!K4127&lt;&gt;"",SUBSTITUTE('Locations-Stops'!K4127,"'","\'"),"")&amp;"','"&amp;IF('Locations-Stops'!L4127&lt;&gt;"",'Locations-Stops'!L4127,"")&amp;"','"&amp;IF('Locations-Stops'!M4127&lt;&gt;"",'Locations-Stops'!M4127,"")&amp;"','"&amp;IF('Locations-Stops'!N4127&lt;&gt;"",'Locations-Stops'!N4127,"")&amp;"', CURRENT_TIMESTAMP);"</f>
        <v>INSERT INTO `locations` (`id`, `name`, `latitude`, `longitude`, `province_id`, `region_1`, `region_2`, `region_3`, `street`, `number`, `postal`, `img`, `last_modified`) VALUES (NULL,'Lions',52.302568,5.036062,8,19,60,177,'Gooilandseweg','1','1381 HR','https://lh5.ggpht.com/kk-r2DIqH4_2oHPL8f77JE9xWiSmjG53-RhJvpnlw-u7azM_TlT9ym2cJWqBBQxKNpj2Ajpqm_93AQHXCoc', CURRENT_TIMESTAMP);</v>
      </c>
    </row>
    <row r="4126" spans="1:1" x14ac:dyDescent="0.25">
      <c r="A4126" t="str">
        <f>"INSERT INTO `locations` (`id`, `name`, `latitude`, `longitude`, `province_id`, `region_1`, `region_2`, `region_3`, `street`, `number`, `postal`, `img`, `last_modified`) VALUES (NULL,'"&amp;SUBSTITUTE('Locations-Stops'!F4128,"'","\'")&amp;"',"&amp;IF('Locations-Stops'!D4128&lt;&gt;"",LEFT('Locations-Stops'!D4128,2)&amp;"."&amp;RIGHT('Locations-Stops'!D4128,LEN('Locations-Stops'!D4128)-2),"0")&amp;","&amp;IF('Locations-Stops'!E4128&lt;&gt;"",LEFT('Locations-Stops'!E4128,1)&amp;"."&amp;RIGHT('Locations-Stops'!E4128,LEN('Locations-Stops'!E4128)-1),"0")&amp;","&amp;IF('Locations-Stops'!G4128&lt;&gt;"",VLOOKUP('Locations-Stops'!G4128,Regions!A2:B379,2,FALSE),"0")&amp;","&amp;IF('Locations-Stops'!H4128&lt;&gt;"",VLOOKUP('Locations-Stops'!H4128,Regions!C2:D379,2,FALSE),"0")&amp;","&amp;IF('Locations-Stops'!I4128&lt;&gt;"",VLOOKUP('Locations-Stops'!I4128,Regions!F2:G379,2,FALSE),"0")&amp;","&amp;IF('Locations-Stops'!J4128&lt;&gt;"",VLOOKUP('Locations-Stops'!J4128,Regions!I2:J379,2,FALSE),"0")&amp;",'"&amp;IF('Locations-Stops'!K4128&lt;&gt;"",SUBSTITUTE('Locations-Stops'!K4128,"'","\'"),"")&amp;"','"&amp;IF('Locations-Stops'!L4128&lt;&gt;"",'Locations-Stops'!L4128,"")&amp;"','"&amp;IF('Locations-Stops'!M4128&lt;&gt;"",'Locations-Stops'!M4128,"")&amp;"','"&amp;IF('Locations-Stops'!N4128&lt;&gt;"",'Locations-Stops'!N4128,"")&amp;"', CURRENT_TIMESTAMP);"</f>
        <v>INSERT INTO `locations` (`id`, `name`, `latitude`, `longitude`, `province_id`, `region_1`, `region_2`, `region_3`, `street`, `number`, `postal`, `img`, `last_modified`) VALUES (NULL,'Heemraad SpeelPark',52.316072,5.028547,8,19,60,177,'Heemraadweg','628','1382 HW','https://lh4.ggpht.com/6-cg0GF81eRVzP5z7klSFwhu8lAtcz-3W6BIVDBMKVXPIJed5v80HYT3pUKRPdk9Wt2n1lXZxPvbj1jtyrr7AQ', CURRENT_TIMESTAMP);</v>
      </c>
    </row>
    <row r="4127" spans="1:1" x14ac:dyDescent="0.25">
      <c r="A4127" t="str">
        <f>"INSERT INTO `locations` (`id`, `name`, `latitude`, `longitude`, `province_id`, `region_1`, `region_2`, `region_3`, `street`, `number`, `postal`, `img`, `last_modified`) VALUES (NULL,'"&amp;SUBSTITUTE('Locations-Stops'!F4129,"'","\'")&amp;"',"&amp;IF('Locations-Stops'!D4129&lt;&gt;"",LEFT('Locations-Stops'!D4129,2)&amp;"."&amp;RIGHT('Locations-Stops'!D4129,LEN('Locations-Stops'!D4129)-2),"0")&amp;","&amp;IF('Locations-Stops'!E4129&lt;&gt;"",LEFT('Locations-Stops'!E4129,1)&amp;"."&amp;RIGHT('Locations-Stops'!E4129,LEN('Locations-Stops'!E4129)-1),"0")&amp;","&amp;IF('Locations-Stops'!G4129&lt;&gt;"",VLOOKUP('Locations-Stops'!G4129,Regions!A2:B379,2,FALSE),"0")&amp;","&amp;IF('Locations-Stops'!H4129&lt;&gt;"",VLOOKUP('Locations-Stops'!H4129,Regions!C2:D379,2,FALSE),"0")&amp;","&amp;IF('Locations-Stops'!I4129&lt;&gt;"",VLOOKUP('Locations-Stops'!I4129,Regions!F2:G379,2,FALSE),"0")&amp;","&amp;IF('Locations-Stops'!J4129&lt;&gt;"",VLOOKUP('Locations-Stops'!J4129,Regions!I2:J379,2,FALSE),"0")&amp;",'"&amp;IF('Locations-Stops'!K4129&lt;&gt;"",SUBSTITUTE('Locations-Stops'!K4129,"'","\'"),"")&amp;"','"&amp;IF('Locations-Stops'!L4129&lt;&gt;"",'Locations-Stops'!L4129,"")&amp;"','"&amp;IF('Locations-Stops'!M4129&lt;&gt;"",'Locations-Stops'!M4129,"")&amp;"','"&amp;IF('Locations-Stops'!N4129&lt;&gt;"",'Locations-Stops'!N4129,"")&amp;"', CURRENT_TIMESTAMP);"</f>
        <v>INSERT INTO `locations` (`id`, `name`, `latitude`, `longitude`, `province_id`, `region_1`, `region_2`, `region_3`, `street`, `number`, `postal`, `img`, `last_modified`) VALUES (NULL,'Noord Hollandpad',52.314004,5.029682,8,19,60,177,'Heemraadweg','705','1382 HC','https://lh3.ggpht.com/Xsl59_nRCpTeso3zNpJuZFyf51QHv4A5yt2hFLZLg2VTOgnpMCGReeLkaiETCSjRC6VWtY92p5AWDam5wX4', CURRENT_TIMESTAMP);</v>
      </c>
    </row>
    <row r="4128" spans="1:1" x14ac:dyDescent="0.25">
      <c r="A4128" t="str">
        <f>"INSERT INTO `locations` (`id`, `name`, `latitude`, `longitude`, `province_id`, `region_1`, `region_2`, `region_3`, `street`, `number`, `postal`, `img`, `last_modified`) VALUES (NULL,'"&amp;SUBSTITUTE('Locations-Stops'!F4130,"'","\'")&amp;"',"&amp;IF('Locations-Stops'!D4130&lt;&gt;"",LEFT('Locations-Stops'!D4130,2)&amp;"."&amp;RIGHT('Locations-Stops'!D4130,LEN('Locations-Stops'!D4130)-2),"0")&amp;","&amp;IF('Locations-Stops'!E4130&lt;&gt;"",LEFT('Locations-Stops'!E4130,1)&amp;"."&amp;RIGHT('Locations-Stops'!E4130,LEN('Locations-Stops'!E4130)-1),"0")&amp;","&amp;IF('Locations-Stops'!G4130&lt;&gt;"",VLOOKUP('Locations-Stops'!G4130,Regions!A2:B379,2,FALSE),"0")&amp;","&amp;IF('Locations-Stops'!H4130&lt;&gt;"",VLOOKUP('Locations-Stops'!H4130,Regions!C2:D379,2,FALSE),"0")&amp;","&amp;IF('Locations-Stops'!I4130&lt;&gt;"",VLOOKUP('Locations-Stops'!I4130,Regions!F2:G379,2,FALSE),"0")&amp;","&amp;IF('Locations-Stops'!J4130&lt;&gt;"",VLOOKUP('Locations-Stops'!J4130,Regions!I2:J379,2,FALSE),"0")&amp;",'"&amp;IF('Locations-Stops'!K4130&lt;&gt;"",SUBSTITUTE('Locations-Stops'!K4130,"'","\'"),"")&amp;"','"&amp;IF('Locations-Stops'!L4130&lt;&gt;"",'Locations-Stops'!L4130,"")&amp;"','"&amp;IF('Locations-Stops'!M4130&lt;&gt;"",'Locations-Stops'!M4130,"")&amp;"','"&amp;IF('Locations-Stops'!N4130&lt;&gt;"",'Locations-Stops'!N4130,"")&amp;"', CURRENT_TIMESTAMP);"</f>
        <v>INSERT INTO `locations` (`id`, `name`, `latitude`, `longitude`, `province_id`, `region_1`, `region_2`, `region_3`, `street`, `number`, `postal`, `img`, `last_modified`) VALUES (NULL,'Batu pertama',52.308909,5.037826,8,19,60,177,'Herengracht','39','1382 AH','https://lh6.ggpht.com/ADhCG7myPFb6lQwOlDXOoelc9zpFFoifJR9qHiiSX756XnEktCwzJd9-JHZIYBvWcYAQQls92GWSIz_MGER6gw', CURRENT_TIMESTAMP);</v>
      </c>
    </row>
    <row r="4129" spans="1:1" x14ac:dyDescent="0.25">
      <c r="A4129" t="str">
        <f>"INSERT INTO `locations` (`id`, `name`, `latitude`, `longitude`, `province_id`, `region_1`, `region_2`, `region_3`, `street`, `number`, `postal`, `img`, `last_modified`) VALUES (NULL,'"&amp;SUBSTITUTE('Locations-Stops'!F4131,"'","\'")&amp;"',"&amp;IF('Locations-Stops'!D4131&lt;&gt;"",LEFT('Locations-Stops'!D4131,2)&amp;"."&amp;RIGHT('Locations-Stops'!D4131,LEN('Locations-Stops'!D4131)-2),"0")&amp;","&amp;IF('Locations-Stops'!E4131&lt;&gt;"",LEFT('Locations-Stops'!E4131,1)&amp;"."&amp;RIGHT('Locations-Stops'!E4131,LEN('Locations-Stops'!E4131)-1),"0")&amp;","&amp;IF('Locations-Stops'!G4131&lt;&gt;"",VLOOKUP('Locations-Stops'!G4131,Regions!A2:B379,2,FALSE),"0")&amp;","&amp;IF('Locations-Stops'!H4131&lt;&gt;"",VLOOKUP('Locations-Stops'!H4131,Regions!C2:D379,2,FALSE),"0")&amp;","&amp;IF('Locations-Stops'!I4131&lt;&gt;"",VLOOKUP('Locations-Stops'!I4131,Regions!F2:G379,2,FALSE),"0")&amp;","&amp;IF('Locations-Stops'!J4131&lt;&gt;"",VLOOKUP('Locations-Stops'!J4131,Regions!I2:J379,2,FALSE),"0")&amp;",'"&amp;IF('Locations-Stops'!K4131&lt;&gt;"",SUBSTITUTE('Locations-Stops'!K4131,"'","\'"),"")&amp;"','"&amp;IF('Locations-Stops'!L4131&lt;&gt;"",'Locations-Stops'!L4131,"")&amp;"','"&amp;IF('Locations-Stops'!M4131&lt;&gt;"",'Locations-Stops'!M4131,"")&amp;"','"&amp;IF('Locations-Stops'!N4131&lt;&gt;"",'Locations-Stops'!N4131,"")&amp;"', CURRENT_TIMESTAMP);"</f>
        <v>INSERT INTO `locations` (`id`, `name`, `latitude`, `longitude`, `province_id`, `region_1`, `region_2`, `region_3`, `street`, `number`, `postal`, `img`, `last_modified`) VALUES (NULL,'Koninkrijkszaal van Jehova\'s Getuigen',52.311271,5.0418,8,19,60,177,'Herensingel','142','1382 VT','https://lh5.ggpht.com/zYHwhuT1lifOz4N-v_34FKhj9FrWR_g5H8TfaHZrbwlbEwAlCpCuwtwSK8Diw3HpOqL7f6G_Rdpw39Vf7v3_', CURRENT_TIMESTAMP);</v>
      </c>
    </row>
    <row r="4130" spans="1:1" x14ac:dyDescent="0.25">
      <c r="A4130" t="str">
        <f>"INSERT INTO `locations` (`id`, `name`, `latitude`, `longitude`, `province_id`, `region_1`, `region_2`, `region_3`, `street`, `number`, `postal`, `img`, `last_modified`) VALUES (NULL,'"&amp;SUBSTITUTE('Locations-Stops'!F4132,"'","\'")&amp;"',"&amp;IF('Locations-Stops'!D4132&lt;&gt;"",LEFT('Locations-Stops'!D4132,2)&amp;"."&amp;RIGHT('Locations-Stops'!D4132,LEN('Locations-Stops'!D4132)-2),"0")&amp;","&amp;IF('Locations-Stops'!E4132&lt;&gt;"",LEFT('Locations-Stops'!E4132,1)&amp;"."&amp;RIGHT('Locations-Stops'!E4132,LEN('Locations-Stops'!E4132)-1),"0")&amp;","&amp;IF('Locations-Stops'!G4132&lt;&gt;"",VLOOKUP('Locations-Stops'!G4132,Regions!A2:B379,2,FALSE),"0")&amp;","&amp;IF('Locations-Stops'!H4132&lt;&gt;"",VLOOKUP('Locations-Stops'!H4132,Regions!C2:D379,2,FALSE),"0")&amp;","&amp;IF('Locations-Stops'!I4132&lt;&gt;"",VLOOKUP('Locations-Stops'!I4132,Regions!F2:G379,2,FALSE),"0")&amp;","&amp;IF('Locations-Stops'!J4132&lt;&gt;"",VLOOKUP('Locations-Stops'!J4132,Regions!I2:J379,2,FALSE),"0")&amp;",'"&amp;IF('Locations-Stops'!K4132&lt;&gt;"",SUBSTITUTE('Locations-Stops'!K4132,"'","\'"),"")&amp;"','"&amp;IF('Locations-Stops'!L4132&lt;&gt;"",'Locations-Stops'!L4132,"")&amp;"','"&amp;IF('Locations-Stops'!M4132&lt;&gt;"",'Locations-Stops'!M4132,"")&amp;"','"&amp;IF('Locations-Stops'!N4132&lt;&gt;"",'Locations-Stops'!N4132,"")&amp;"', CURRENT_TIMESTAMP);"</f>
        <v>INSERT INTO `locations` (`id`, `name`, `latitude`, `longitude`, `province_id`, `region_1`, `region_2`, `region_3`, `street`, `number`, `postal`, `img`, `last_modified`) VALUES (NULL,'Vogel Huizen Boom',52.315694,5.027108,8,19,60,177,'Hogeweyselaan','183','1382 JL','https://lh6.ggpht.com/VtgUOIXlH_PMDPtwCJNGadE9sIHmD1iS7g6znPPixIFfKB6T-pXWos8nT2172x31Klo2xC5iwBh4hB1u2oI', CURRENT_TIMESTAMP);</v>
      </c>
    </row>
    <row r="4131" spans="1:1" x14ac:dyDescent="0.25">
      <c r="A4131" t="str">
        <f>"INSERT INTO `locations` (`id`, `name`, `latitude`, `longitude`, `province_id`, `region_1`, `region_2`, `region_3`, `street`, `number`, `postal`, `img`, `last_modified`) VALUES (NULL,'"&amp;SUBSTITUTE('Locations-Stops'!F4133,"'","\'")&amp;"',"&amp;IF('Locations-Stops'!D4133&lt;&gt;"",LEFT('Locations-Stops'!D4133,2)&amp;"."&amp;RIGHT('Locations-Stops'!D4133,LEN('Locations-Stops'!D4133)-2),"0")&amp;","&amp;IF('Locations-Stops'!E4133&lt;&gt;"",LEFT('Locations-Stops'!E4133,1)&amp;"."&amp;RIGHT('Locations-Stops'!E4133,LEN('Locations-Stops'!E4133)-1),"0")&amp;","&amp;IF('Locations-Stops'!G4133&lt;&gt;"",VLOOKUP('Locations-Stops'!G4133,Regions!A2:B379,2,FALSE),"0")&amp;","&amp;IF('Locations-Stops'!H4133&lt;&gt;"",VLOOKUP('Locations-Stops'!H4133,Regions!C2:D379,2,FALSE),"0")&amp;","&amp;IF('Locations-Stops'!I4133&lt;&gt;"",VLOOKUP('Locations-Stops'!I4133,Regions!F2:G379,2,FALSE),"0")&amp;","&amp;IF('Locations-Stops'!J4133&lt;&gt;"",VLOOKUP('Locations-Stops'!J4133,Regions!I2:J379,2,FALSE),"0")&amp;",'"&amp;IF('Locations-Stops'!K4133&lt;&gt;"",SUBSTITUTE('Locations-Stops'!K4133,"'","\'"),"")&amp;"','"&amp;IF('Locations-Stops'!L4133&lt;&gt;"",'Locations-Stops'!L4133,"")&amp;"','"&amp;IF('Locations-Stops'!M4133&lt;&gt;"",'Locations-Stops'!M4133,"")&amp;"','"&amp;IF('Locations-Stops'!N4133&lt;&gt;"",'Locations-Stops'!N4133,"")&amp;"', CURRENT_TIMESTAMP);"</f>
        <v>INSERT INTO `locations` (`id`, `name`, `latitude`, `longitude`, `province_id`, `region_1`, `region_2`, `region_3`, `street`, `number`, `postal`, `img`, `last_modified`) VALUES (NULL,'Sluisbrug',52.309095,5.042819,8,19,60,177,'Hoogstraat','1','1381 VS','https://lh4.ggpht.com/frrykj-9vP4He3MQidCG0r_tBqMl7p4MozsP8MnJuzvOVjN8kkRt7qRT_Wyv1t9hOOazY5P2ovmxcnyR88LdqZbyDeFmU0RkGR2vt4SoAJekMo-4', CURRENT_TIMESTAMP);</v>
      </c>
    </row>
    <row r="4132" spans="1:1" x14ac:dyDescent="0.25">
      <c r="A4132" t="str">
        <f>"INSERT INTO `locations` (`id`, `name`, `latitude`, `longitude`, `province_id`, `region_1`, `region_2`, `region_3`, `street`, `number`, `postal`, `img`, `last_modified`) VALUES (NULL,'"&amp;SUBSTITUTE('Locations-Stops'!F4134,"'","\'")&amp;"',"&amp;IF('Locations-Stops'!D4134&lt;&gt;"",LEFT('Locations-Stops'!D4134,2)&amp;"."&amp;RIGHT('Locations-Stops'!D4134,LEN('Locations-Stops'!D4134)-2),"0")&amp;","&amp;IF('Locations-Stops'!E4134&lt;&gt;"",LEFT('Locations-Stops'!E4134,1)&amp;"."&amp;RIGHT('Locations-Stops'!E4134,LEN('Locations-Stops'!E4134)-1),"0")&amp;","&amp;IF('Locations-Stops'!G4134&lt;&gt;"",VLOOKUP('Locations-Stops'!G4134,Regions!A2:B379,2,FALSE),"0")&amp;","&amp;IF('Locations-Stops'!H4134&lt;&gt;"",VLOOKUP('Locations-Stops'!H4134,Regions!C2:D379,2,FALSE),"0")&amp;","&amp;IF('Locations-Stops'!I4134&lt;&gt;"",VLOOKUP('Locations-Stops'!I4134,Regions!F2:G379,2,FALSE),"0")&amp;","&amp;IF('Locations-Stops'!J4134&lt;&gt;"",VLOOKUP('Locations-Stops'!J4134,Regions!I2:J379,2,FALSE),"0")&amp;",'"&amp;IF('Locations-Stops'!K4134&lt;&gt;"",SUBSTITUTE('Locations-Stops'!K4134,"'","\'"),"")&amp;"','"&amp;IF('Locations-Stops'!L4134&lt;&gt;"",'Locations-Stops'!L4134,"")&amp;"','"&amp;IF('Locations-Stops'!M4134&lt;&gt;"",'Locations-Stops'!M4134,"")&amp;"','"&amp;IF('Locations-Stops'!N4134&lt;&gt;"",'Locations-Stops'!N4134,"")&amp;"', CURRENT_TIMESTAMP);"</f>
        <v>INSERT INTO `locations` (`id`, `name`, `latitude`, `longitude`, `province_id`, `region_1`, `region_2`, `region_3`, `street`, `number`, `postal`, `img`, `last_modified`) VALUES (NULL,'Herdenking Tegels',52.307338,5.044117,8,19,60,177,'Hoogstraat','34','1381 VT','https://lh3.ggpht.com/xMJO65mBM7ZmUPOQcviAZkyDuNwI5wAPEtLSG8UkbI128rJ2F1cqhkdDD1wz4U23eVjIPnee8S9ZkZ6K5Go', CURRENT_TIMESTAMP);</v>
      </c>
    </row>
    <row r="4133" spans="1:1" x14ac:dyDescent="0.25">
      <c r="A4133" t="str">
        <f>"INSERT INTO `locations` (`id`, `name`, `latitude`, `longitude`, `province_id`, `region_1`, `region_2`, `region_3`, `street`, `number`, `postal`, `img`, `last_modified`) VALUES (NULL,'"&amp;SUBSTITUTE('Locations-Stops'!F4135,"'","\'")&amp;"',"&amp;IF('Locations-Stops'!D4135&lt;&gt;"",LEFT('Locations-Stops'!D4135,2)&amp;"."&amp;RIGHT('Locations-Stops'!D4135,LEN('Locations-Stops'!D4135)-2),"0")&amp;","&amp;IF('Locations-Stops'!E4135&lt;&gt;"",LEFT('Locations-Stops'!E4135,1)&amp;"."&amp;RIGHT('Locations-Stops'!E4135,LEN('Locations-Stops'!E4135)-1),"0")&amp;","&amp;IF('Locations-Stops'!G4135&lt;&gt;"",VLOOKUP('Locations-Stops'!G4135,Regions!A2:B379,2,FALSE),"0")&amp;","&amp;IF('Locations-Stops'!H4135&lt;&gt;"",VLOOKUP('Locations-Stops'!H4135,Regions!C2:D379,2,FALSE),"0")&amp;","&amp;IF('Locations-Stops'!I4135&lt;&gt;"",VLOOKUP('Locations-Stops'!I4135,Regions!F2:G379,2,FALSE),"0")&amp;","&amp;IF('Locations-Stops'!J4135&lt;&gt;"",VLOOKUP('Locations-Stops'!J4135,Regions!I2:J379,2,FALSE),"0")&amp;",'"&amp;IF('Locations-Stops'!K4135&lt;&gt;"",SUBSTITUTE('Locations-Stops'!K4135,"'","\'"),"")&amp;"','"&amp;IF('Locations-Stops'!L4135&lt;&gt;"",'Locations-Stops'!L4135,"")&amp;"','"&amp;IF('Locations-Stops'!M4135&lt;&gt;"",'Locations-Stops'!M4135,"")&amp;"','"&amp;IF('Locations-Stops'!N4135&lt;&gt;"",'Locations-Stops'!N4135,"")&amp;"', CURRENT_TIMESTAMP);"</f>
        <v>INSERT INTO `locations` (`id`, `name`, `latitude`, `longitude`, `province_id`, `region_1`, `region_2`, `region_3`, `street`, `number`, `postal`, `img`, `last_modified`) VALUES (NULL,'Bastion de Rooseboom',52.305498,5.046603,8,19,60,177,'Hoogstraat','72','1381 VV','https://lh6.ggpht.com/4youfCa05vz-694kLBjG-AU5FqAZ5tVhv5TrmpueLrfYVcwg-7cAdZqcIkbkdQKIc5Qz69oB1DKz1bS5qRE', CURRENT_TIMESTAMP);</v>
      </c>
    </row>
    <row r="4134" spans="1:1" x14ac:dyDescent="0.25">
      <c r="A4134" t="str">
        <f>"INSERT INTO `locations` (`id`, `name`, `latitude`, `longitude`, `province_id`, `region_1`, `region_2`, `region_3`, `street`, `number`, `postal`, `img`, `last_modified`) VALUES (NULL,'"&amp;SUBSTITUTE('Locations-Stops'!F4136,"'","\'")&amp;"',"&amp;IF('Locations-Stops'!D4136&lt;&gt;"",LEFT('Locations-Stops'!D4136,2)&amp;"."&amp;RIGHT('Locations-Stops'!D4136,LEN('Locations-Stops'!D4136)-2),"0")&amp;","&amp;IF('Locations-Stops'!E4136&lt;&gt;"",LEFT('Locations-Stops'!E4136,1)&amp;"."&amp;RIGHT('Locations-Stops'!E4136,LEN('Locations-Stops'!E4136)-1),"0")&amp;","&amp;IF('Locations-Stops'!G4136&lt;&gt;"",VLOOKUP('Locations-Stops'!G4136,Regions!A2:B379,2,FALSE),"0")&amp;","&amp;IF('Locations-Stops'!H4136&lt;&gt;"",VLOOKUP('Locations-Stops'!H4136,Regions!C2:D379,2,FALSE),"0")&amp;","&amp;IF('Locations-Stops'!I4136&lt;&gt;"",VLOOKUP('Locations-Stops'!I4136,Regions!F2:G379,2,FALSE),"0")&amp;","&amp;IF('Locations-Stops'!J4136&lt;&gt;"",VLOOKUP('Locations-Stops'!J4136,Regions!I2:J379,2,FALSE),"0")&amp;",'"&amp;IF('Locations-Stops'!K4136&lt;&gt;"",SUBSTITUTE('Locations-Stops'!K4136,"'","\'"),"")&amp;"','"&amp;IF('Locations-Stops'!L4136&lt;&gt;"",'Locations-Stops'!L4136,"")&amp;"','"&amp;IF('Locations-Stops'!M4136&lt;&gt;"",'Locations-Stops'!M4136,"")&amp;"','"&amp;IF('Locations-Stops'!N4136&lt;&gt;"",'Locations-Stops'!N4136,"")&amp;"', CURRENT_TIMESTAMP);"</f>
        <v>INSERT INTO `locations` (`id`, `name`, `latitude`, `longitude`, `province_id`, `region_1`, `region_2`, `region_3`, `street`, `number`, `postal`, `img`, `last_modified`) VALUES (NULL,'Oversingel',52.304954,5.039152,8,19,60,177,'Hugo de Grootlaan','30','1381 DE','https://lh5.ggpht.com/oPVN68H5AHLOECo5VCZrjjlnl9Yiay2IEyLQie92lnAhpk_kJwW2ebgGvNGUeRJDTw4360ggLXSafPe6E3l3hA', CURRENT_TIMESTAMP);</v>
      </c>
    </row>
    <row r="4135" spans="1:1" x14ac:dyDescent="0.25">
      <c r="A4135" t="str">
        <f>"INSERT INTO `locations` (`id`, `name`, `latitude`, `longitude`, `province_id`, `region_1`, `region_2`, `region_3`, `street`, `number`, `postal`, `img`, `last_modified`) VALUES (NULL,'"&amp;SUBSTITUTE('Locations-Stops'!F4137,"'","\'")&amp;"',"&amp;IF('Locations-Stops'!D4137&lt;&gt;"",LEFT('Locations-Stops'!D4137,2)&amp;"."&amp;RIGHT('Locations-Stops'!D4137,LEN('Locations-Stops'!D4137)-2),"0")&amp;","&amp;IF('Locations-Stops'!E4137&lt;&gt;"",LEFT('Locations-Stops'!E4137,1)&amp;"."&amp;RIGHT('Locations-Stops'!E4137,LEN('Locations-Stops'!E4137)-1),"0")&amp;","&amp;IF('Locations-Stops'!G4137&lt;&gt;"",VLOOKUP('Locations-Stops'!G4137,Regions!A2:B379,2,FALSE),"0")&amp;","&amp;IF('Locations-Stops'!H4137&lt;&gt;"",VLOOKUP('Locations-Stops'!H4137,Regions!C2:D379,2,FALSE),"0")&amp;","&amp;IF('Locations-Stops'!I4137&lt;&gt;"",VLOOKUP('Locations-Stops'!I4137,Regions!F2:G379,2,FALSE),"0")&amp;","&amp;IF('Locations-Stops'!J4137&lt;&gt;"",VLOOKUP('Locations-Stops'!J4137,Regions!I2:J379,2,FALSE),"0")&amp;",'"&amp;IF('Locations-Stops'!K4137&lt;&gt;"",SUBSTITUTE('Locations-Stops'!K4137,"'","\'"),"")&amp;"','"&amp;IF('Locations-Stops'!L4137&lt;&gt;"",'Locations-Stops'!L4137,"")&amp;"','"&amp;IF('Locations-Stops'!M4137&lt;&gt;"",'Locations-Stops'!M4137,"")&amp;"','"&amp;IF('Locations-Stops'!N4137&lt;&gt;"",'Locations-Stops'!N4137,"")&amp;"', CURRENT_TIMESTAMP);"</f>
        <v>INSERT INTO `locations` (`id`, `name`, `latitude`, `longitude`, `province_id`, `region_1`, `region_2`, `region_3`, `street`, `number`, `postal`, `img`, `last_modified`) VALUES (NULL,'Van Houtens Cocoa',52.309745,5.033142,8,19,60,177,'Ingelandenstraat','427','1382 CM','https://lh5.ggpht.com/GuuwvKqdKUviAZmlGRrcgLmy1Jmz2sw52Gs7gE1uPQLHOj20upluYUu0r_wDzOeE_793zMYK8XbK2DwjYIg', CURRENT_TIMESTAMP);</v>
      </c>
    </row>
    <row r="4136" spans="1:1" x14ac:dyDescent="0.25">
      <c r="A4136" t="str">
        <f>"INSERT INTO `locations` (`id`, `name`, `latitude`, `longitude`, `province_id`, `region_1`, `region_2`, `region_3`, `street`, `number`, `postal`, `img`, `last_modified`) VALUES (NULL,'"&amp;SUBSTITUTE('Locations-Stops'!F4138,"'","\'")&amp;"',"&amp;IF('Locations-Stops'!D4138&lt;&gt;"",LEFT('Locations-Stops'!D4138,2)&amp;"."&amp;RIGHT('Locations-Stops'!D4138,LEN('Locations-Stops'!D4138)-2),"0")&amp;","&amp;IF('Locations-Stops'!E4138&lt;&gt;"",LEFT('Locations-Stops'!E4138,1)&amp;"."&amp;RIGHT('Locations-Stops'!E4138,LEN('Locations-Stops'!E4138)-1),"0")&amp;","&amp;IF('Locations-Stops'!G4138&lt;&gt;"",VLOOKUP('Locations-Stops'!G4138,Regions!A2:B379,2,FALSE),"0")&amp;","&amp;IF('Locations-Stops'!H4138&lt;&gt;"",VLOOKUP('Locations-Stops'!H4138,Regions!C2:D379,2,FALSE),"0")&amp;","&amp;IF('Locations-Stops'!I4138&lt;&gt;"",VLOOKUP('Locations-Stops'!I4138,Regions!F2:G379,2,FALSE),"0")&amp;","&amp;IF('Locations-Stops'!J4138&lt;&gt;"",VLOOKUP('Locations-Stops'!J4138,Regions!I2:J379,2,FALSE),"0")&amp;",'"&amp;IF('Locations-Stops'!K4138&lt;&gt;"",SUBSTITUTE('Locations-Stops'!K4138,"'","\'"),"")&amp;"','"&amp;IF('Locations-Stops'!L4138&lt;&gt;"",'Locations-Stops'!L4138,"")&amp;"','"&amp;IF('Locations-Stops'!M4138&lt;&gt;"",'Locations-Stops'!M4138,"")&amp;"','"&amp;IF('Locations-Stops'!N4138&lt;&gt;"",'Locations-Stops'!N4138,"")&amp;"', CURRENT_TIMESTAMP);"</f>
        <v>INSERT INTO `locations` (`id`, `name`, `latitude`, `longitude`, `province_id`, `region_1`, `region_2`, `region_3`, `street`, `number`, `postal`, `img`, `last_modified`) VALUES (NULL,'Kikkerprullenbak',52.303431,5.045104,8,19,60,177,'J.A. Fijnvandraatlaan','5','1381 ES','https://lh4.ggpht.com/DBzhxlXsUDGLKORGlqSJ378BIPrdhsO6EghbYaO28wbyOqcZa_6k_u_6datdGGgiWjQezfugUkInDndkfhw', CURRENT_TIMESTAMP);</v>
      </c>
    </row>
    <row r="4137" spans="1:1" x14ac:dyDescent="0.25">
      <c r="A4137" t="str">
        <f>"INSERT INTO `locations` (`id`, `name`, `latitude`, `longitude`, `province_id`, `region_1`, `region_2`, `region_3`, `street`, `number`, `postal`, `img`, `last_modified`) VALUES (NULL,'"&amp;SUBSTITUTE('Locations-Stops'!F4139,"'","\'")&amp;"',"&amp;IF('Locations-Stops'!D4139&lt;&gt;"",LEFT('Locations-Stops'!D4139,2)&amp;"."&amp;RIGHT('Locations-Stops'!D4139,LEN('Locations-Stops'!D4139)-2),"0")&amp;","&amp;IF('Locations-Stops'!E4139&lt;&gt;"",LEFT('Locations-Stops'!E4139,1)&amp;"."&amp;RIGHT('Locations-Stops'!E4139,LEN('Locations-Stops'!E4139)-1),"0")&amp;","&amp;IF('Locations-Stops'!G4139&lt;&gt;"",VLOOKUP('Locations-Stops'!G4139,Regions!A2:B379,2,FALSE),"0")&amp;","&amp;IF('Locations-Stops'!H4139&lt;&gt;"",VLOOKUP('Locations-Stops'!H4139,Regions!C2:D379,2,FALSE),"0")&amp;","&amp;IF('Locations-Stops'!I4139&lt;&gt;"",VLOOKUP('Locations-Stops'!I4139,Regions!F2:G379,2,FALSE),"0")&amp;","&amp;IF('Locations-Stops'!J4139&lt;&gt;"",VLOOKUP('Locations-Stops'!J4139,Regions!I2:J379,2,FALSE),"0")&amp;",'"&amp;IF('Locations-Stops'!K4139&lt;&gt;"",SUBSTITUTE('Locations-Stops'!K4139,"'","\'"),"")&amp;"','"&amp;IF('Locations-Stops'!L4139&lt;&gt;"",'Locations-Stops'!L4139,"")&amp;"','"&amp;IF('Locations-Stops'!M4139&lt;&gt;"",'Locations-Stops'!M4139,"")&amp;"','"&amp;IF('Locations-Stops'!N4139&lt;&gt;"",'Locations-Stops'!N4139,"")&amp;"', CURRENT_TIMESTAMP);"</f>
        <v>INSERT INTO `locations` (`id`, `name`, `latitude`, `longitude`, `province_id`, `region_1`, `region_2`, `region_3`, `street`, `number`, `postal`, `img`, `last_modified`) VALUES (NULL,'Statue De Worstelaars',52.302869,5.046304,8,19,60,177,'J.A. Fijnvandraatlaan','21','1381 ES','https://lh3.ggpht.com/ygcQAeeh4rGhpkjSRhh5BGFm1JRFEyMm0hhoNZxjSHDl_akp9Miyd-5ryO6thNGj3n9m1vLnqV7NV6upoPSM', CURRENT_TIMESTAMP);</v>
      </c>
    </row>
    <row r="4138" spans="1:1" x14ac:dyDescent="0.25">
      <c r="A4138" t="str">
        <f>"INSERT INTO `locations` (`id`, `name`, `latitude`, `longitude`, `province_id`, `region_1`, `region_2`, `region_3`, `street`, `number`, `postal`, `img`, `last_modified`) VALUES (NULL,'"&amp;SUBSTITUTE('Locations-Stops'!F4140,"'","\'")&amp;"',"&amp;IF('Locations-Stops'!D4140&lt;&gt;"",LEFT('Locations-Stops'!D4140,2)&amp;"."&amp;RIGHT('Locations-Stops'!D4140,LEN('Locations-Stops'!D4140)-2),"0")&amp;","&amp;IF('Locations-Stops'!E4140&lt;&gt;"",LEFT('Locations-Stops'!E4140,1)&amp;"."&amp;RIGHT('Locations-Stops'!E4140,LEN('Locations-Stops'!E4140)-1),"0")&amp;","&amp;IF('Locations-Stops'!G4140&lt;&gt;"",VLOOKUP('Locations-Stops'!G4140,Regions!A2:B379,2,FALSE),"0")&amp;","&amp;IF('Locations-Stops'!H4140&lt;&gt;"",VLOOKUP('Locations-Stops'!H4140,Regions!C2:D379,2,FALSE),"0")&amp;","&amp;IF('Locations-Stops'!I4140&lt;&gt;"",VLOOKUP('Locations-Stops'!I4140,Regions!F2:G379,2,FALSE),"0")&amp;","&amp;IF('Locations-Stops'!J4140&lt;&gt;"",VLOOKUP('Locations-Stops'!J4140,Regions!I2:J379,2,FALSE),"0")&amp;",'"&amp;IF('Locations-Stops'!K4140&lt;&gt;"",SUBSTITUTE('Locations-Stops'!K4140,"'","\'"),"")&amp;"','"&amp;IF('Locations-Stops'!L4140&lt;&gt;"",'Locations-Stops'!L4140,"")&amp;"','"&amp;IF('Locations-Stops'!M4140&lt;&gt;"",'Locations-Stops'!M4140,"")&amp;"','"&amp;IF('Locations-Stops'!N4140&lt;&gt;"",'Locations-Stops'!N4140,"")&amp;"', CURRENT_TIMESTAMP);"</f>
        <v>INSERT INTO `locations` (`id`, `name`, `latitude`, `longitude`, `province_id`, `region_1`, `region_2`, `region_3`, `street`, `number`, `postal`, `img`, `last_modified`) VALUES (NULL,'Doggystyle Playground',52.308738,5.035877,8,19,60,177,'Korte Stammerdijk','6','1382 BL','https://lh5.ggpht.com/W3-FgIGpAZD--SsvH3g0xyYJ8LEgA8tMGVP1habWCTGo4ssCyKoCYtVGCgXQnK-rH0SmMiKThY8NDYzV9Xo', CURRENT_TIMESTAMP);</v>
      </c>
    </row>
    <row r="4139" spans="1:1" x14ac:dyDescent="0.25">
      <c r="A4139" t="str">
        <f>"INSERT INTO `locations` (`id`, `name`, `latitude`, `longitude`, `province_id`, `region_1`, `region_2`, `region_3`, `street`, `number`, `postal`, `img`, `last_modified`) VALUES (NULL,'"&amp;SUBSTITUTE('Locations-Stops'!F4141,"'","\'")&amp;"',"&amp;IF('Locations-Stops'!D4141&lt;&gt;"",LEFT('Locations-Stops'!D4141,2)&amp;"."&amp;RIGHT('Locations-Stops'!D4141,LEN('Locations-Stops'!D4141)-2),"0")&amp;","&amp;IF('Locations-Stops'!E4141&lt;&gt;"",LEFT('Locations-Stops'!E4141,1)&amp;"."&amp;RIGHT('Locations-Stops'!E4141,LEN('Locations-Stops'!E4141)-1),"0")&amp;","&amp;IF('Locations-Stops'!G4141&lt;&gt;"",VLOOKUP('Locations-Stops'!G4141,Regions!A2:B379,2,FALSE),"0")&amp;","&amp;IF('Locations-Stops'!H4141&lt;&gt;"",VLOOKUP('Locations-Stops'!H4141,Regions!C2:D379,2,FALSE),"0")&amp;","&amp;IF('Locations-Stops'!I4141&lt;&gt;"",VLOOKUP('Locations-Stops'!I4141,Regions!F2:G379,2,FALSE),"0")&amp;","&amp;IF('Locations-Stops'!J4141&lt;&gt;"",VLOOKUP('Locations-Stops'!J4141,Regions!I2:J379,2,FALSE),"0")&amp;",'"&amp;IF('Locations-Stops'!K4141&lt;&gt;"",SUBSTITUTE('Locations-Stops'!K4141,"'","\'"),"")&amp;"','"&amp;IF('Locations-Stops'!L4141&lt;&gt;"",'Locations-Stops'!L4141,"")&amp;"','"&amp;IF('Locations-Stops'!M4141&lt;&gt;"",'Locations-Stops'!M4141,"")&amp;"','"&amp;IF('Locations-Stops'!N4141&lt;&gt;"",'Locations-Stops'!N4141,"")&amp;"', CURRENT_TIMESTAMP);"</f>
        <v>INSERT INTO `locations` (`id`, `name`, `latitude`, `longitude`, `province_id`, `region_1`, `region_2`, `region_3`, `street`, `number`, `postal`, `img`, `last_modified`) VALUES (NULL,'Meisje Met Kat',52.30796,5.030761,8,19,60,177,'Korte Stammerdijk','24','1382 BL','https://lh3.googleusercontent.com/NTywY_owhh8c86EFyj_N8v8Y0xYclhXh_072LX1vHIRwzL5p3gog5UBZ_T5kAqdnAEzKuHvZ4omAA3Hn51hrZQ', CURRENT_TIMESTAMP);</v>
      </c>
    </row>
    <row r="4140" spans="1:1" x14ac:dyDescent="0.25">
      <c r="A4140" t="str">
        <f>"INSERT INTO `locations` (`id`, `name`, `latitude`, `longitude`, `province_id`, `region_1`, `region_2`, `region_3`, `street`, `number`, `postal`, `img`, `last_modified`) VALUES (NULL,'"&amp;SUBSTITUTE('Locations-Stops'!F4142,"'","\'")&amp;"',"&amp;IF('Locations-Stops'!D4142&lt;&gt;"",LEFT('Locations-Stops'!D4142,2)&amp;"."&amp;RIGHT('Locations-Stops'!D4142,LEN('Locations-Stops'!D4142)-2),"0")&amp;","&amp;IF('Locations-Stops'!E4142&lt;&gt;"",LEFT('Locations-Stops'!E4142,1)&amp;"."&amp;RIGHT('Locations-Stops'!E4142,LEN('Locations-Stops'!E4142)-1),"0")&amp;","&amp;IF('Locations-Stops'!G4142&lt;&gt;"",VLOOKUP('Locations-Stops'!G4142,Regions!A2:B379,2,FALSE),"0")&amp;","&amp;IF('Locations-Stops'!H4142&lt;&gt;"",VLOOKUP('Locations-Stops'!H4142,Regions!C2:D379,2,FALSE),"0")&amp;","&amp;IF('Locations-Stops'!I4142&lt;&gt;"",VLOOKUP('Locations-Stops'!I4142,Regions!F2:G379,2,FALSE),"0")&amp;","&amp;IF('Locations-Stops'!J4142&lt;&gt;"",VLOOKUP('Locations-Stops'!J4142,Regions!I2:J379,2,FALSE),"0")&amp;",'"&amp;IF('Locations-Stops'!K4142&lt;&gt;"",SUBSTITUTE('Locations-Stops'!K4142,"'","\'"),"")&amp;"','"&amp;IF('Locations-Stops'!L4142&lt;&gt;"",'Locations-Stops'!L4142,"")&amp;"','"&amp;IF('Locations-Stops'!M4142&lt;&gt;"",'Locations-Stops'!M4142,"")&amp;"','"&amp;IF('Locations-Stops'!N4142&lt;&gt;"",'Locations-Stops'!N4142,"")&amp;"', CURRENT_TIMESTAMP);"</f>
        <v>INSERT INTO `locations` (`id`, `name`, `latitude`, `longitude`, `province_id`, `region_1`, `region_2`, `region_3`, `street`, `number`, `postal`, `img`, `last_modified`) VALUES (NULL,'Vogels',52.31087,5.034015,8,19,60,177,'Kostverlorenstraat','897','1382 DD','https://lh5.ggpht.com/pZ3S_rc1PZJCRnb0g4WLVWe3V3LGzdH1l4EcybKhJ2CKF7NQALZudoFrd1F5Z9au62njxD0m6m43-6hhyUzX', CURRENT_TIMESTAMP);</v>
      </c>
    </row>
    <row r="4141" spans="1:1" x14ac:dyDescent="0.25">
      <c r="A4141" t="str">
        <f>"INSERT INTO `locations` (`id`, `name`, `latitude`, `longitude`, `province_id`, `region_1`, `region_2`, `region_3`, `street`, `number`, `postal`, `img`, `last_modified`) VALUES (NULL,'"&amp;SUBSTITUTE('Locations-Stops'!F4143,"'","\'")&amp;"',"&amp;IF('Locations-Stops'!D4143&lt;&gt;"",LEFT('Locations-Stops'!D4143,2)&amp;"."&amp;RIGHT('Locations-Stops'!D4143,LEN('Locations-Stops'!D4143)-2),"0")&amp;","&amp;IF('Locations-Stops'!E4143&lt;&gt;"",LEFT('Locations-Stops'!E4143,1)&amp;"."&amp;RIGHT('Locations-Stops'!E4143,LEN('Locations-Stops'!E4143)-1),"0")&amp;","&amp;IF('Locations-Stops'!G4143&lt;&gt;"",VLOOKUP('Locations-Stops'!G4143,Regions!A2:B379,2,FALSE),"0")&amp;","&amp;IF('Locations-Stops'!H4143&lt;&gt;"",VLOOKUP('Locations-Stops'!H4143,Regions!C2:D379,2,FALSE),"0")&amp;","&amp;IF('Locations-Stops'!I4143&lt;&gt;"",VLOOKUP('Locations-Stops'!I4143,Regions!F2:G379,2,FALSE),"0")&amp;","&amp;IF('Locations-Stops'!J4143&lt;&gt;"",VLOOKUP('Locations-Stops'!J4143,Regions!I2:J379,2,FALSE),"0")&amp;",'"&amp;IF('Locations-Stops'!K4143&lt;&gt;"",SUBSTITUTE('Locations-Stops'!K4143,"'","\'"),"")&amp;"','"&amp;IF('Locations-Stops'!L4143&lt;&gt;"",'Locations-Stops'!L4143,"")&amp;"','"&amp;IF('Locations-Stops'!M4143&lt;&gt;"",'Locations-Stops'!M4143,"")&amp;"','"&amp;IF('Locations-Stops'!N4143&lt;&gt;"",'Locations-Stops'!N4143,"")&amp;"', CURRENT_TIMESTAMP);"</f>
        <v>INSERT INTO `locations` (`id`, `name`, `latitude`, `longitude`, `province_id`, `region_1`, `region_2`, `region_3`, `street`, `number`, `postal`, `img`, `last_modified`) VALUES (NULL,'De Grote Rioolslang',52.311023,5.032351,8,19,60,177,'Lageweyselaan','15','1382 CT','https://lh3.ggpht.com/i-8t7gvS8buacrwgMNspQlGvwnwedrpkol2KR9cu8iqWprSKlxmbyOGtQ88W_ZwDgocJMWX1vFEyqIglm8Fy', CURRENT_TIMESTAMP);</v>
      </c>
    </row>
    <row r="4142" spans="1:1" x14ac:dyDescent="0.25">
      <c r="A4142" t="str">
        <f>"INSERT INTO `locations` (`id`, `name`, `latitude`, `longitude`, `province_id`, `region_1`, `region_2`, `region_3`, `street`, `number`, `postal`, `img`, `last_modified`) VALUES (NULL,'"&amp;SUBSTITUTE('Locations-Stops'!F4144,"'","\'")&amp;"',"&amp;IF('Locations-Stops'!D4144&lt;&gt;"",LEFT('Locations-Stops'!D4144,2)&amp;"."&amp;RIGHT('Locations-Stops'!D4144,LEN('Locations-Stops'!D4144)-2),"0")&amp;","&amp;IF('Locations-Stops'!E4144&lt;&gt;"",LEFT('Locations-Stops'!E4144,1)&amp;"."&amp;RIGHT('Locations-Stops'!E4144,LEN('Locations-Stops'!E4144)-1),"0")&amp;","&amp;IF('Locations-Stops'!G4144&lt;&gt;"",VLOOKUP('Locations-Stops'!G4144,Regions!A2:B379,2,FALSE),"0")&amp;","&amp;IF('Locations-Stops'!H4144&lt;&gt;"",VLOOKUP('Locations-Stops'!H4144,Regions!C2:D379,2,FALSE),"0")&amp;","&amp;IF('Locations-Stops'!I4144&lt;&gt;"",VLOOKUP('Locations-Stops'!I4144,Regions!F2:G379,2,FALSE),"0")&amp;","&amp;IF('Locations-Stops'!J4144&lt;&gt;"",VLOOKUP('Locations-Stops'!J4144,Regions!I2:J379,2,FALSE),"0")&amp;",'"&amp;IF('Locations-Stops'!K4144&lt;&gt;"",SUBSTITUTE('Locations-Stops'!K4144,"'","\'"),"")&amp;"','"&amp;IF('Locations-Stops'!L4144&lt;&gt;"",'Locations-Stops'!L4144,"")&amp;"','"&amp;IF('Locations-Stops'!M4144&lt;&gt;"",'Locations-Stops'!M4144,"")&amp;"','"&amp;IF('Locations-Stops'!N4144&lt;&gt;"",'Locations-Stops'!N4144,"")&amp;"', CURRENT_TIMESTAMP);"</f>
        <v>INSERT INTO `locations` (`id`, `name`, `latitude`, `longitude`, `province_id`, `region_1`, `region_2`, `region_3`, `street`, `number`, `postal`, `img`, `last_modified`) VALUES (NULL,'The Owl',52.312401,5.032484,8,19,60,177,'Lageweyselaan','2E','1382 CW','https://lh6.ggpht.com/ckRQZKYAlAi-BuHmc2rcVDnQv2bzOqq8aizirqrQ8X_GV3wgYVYowvCdhBYPh-GWpSm41ELE55EJVfSre2btVyjw9FXuOQh3CkIV_rLVxbnHabw', CURRENT_TIMESTAMP);</v>
      </c>
    </row>
    <row r="4143" spans="1:1" x14ac:dyDescent="0.25">
      <c r="A4143" t="str">
        <f>"INSERT INTO `locations` (`id`, `name`, `latitude`, `longitude`, `province_id`, `region_1`, `region_2`, `region_3`, `street`, `number`, `postal`, `img`, `last_modified`) VALUES (NULL,'"&amp;SUBSTITUTE('Locations-Stops'!F4145,"'","\'")&amp;"',"&amp;IF('Locations-Stops'!D4145&lt;&gt;"",LEFT('Locations-Stops'!D4145,2)&amp;"."&amp;RIGHT('Locations-Stops'!D4145,LEN('Locations-Stops'!D4145)-2),"0")&amp;","&amp;IF('Locations-Stops'!E4145&lt;&gt;"",LEFT('Locations-Stops'!E4145,1)&amp;"."&amp;RIGHT('Locations-Stops'!E4145,LEN('Locations-Stops'!E4145)-1),"0")&amp;","&amp;IF('Locations-Stops'!G4145&lt;&gt;"",VLOOKUP('Locations-Stops'!G4145,Regions!A2:B379,2,FALSE),"0")&amp;","&amp;IF('Locations-Stops'!H4145&lt;&gt;"",VLOOKUP('Locations-Stops'!H4145,Regions!C2:D379,2,FALSE),"0")&amp;","&amp;IF('Locations-Stops'!I4145&lt;&gt;"",VLOOKUP('Locations-Stops'!I4145,Regions!F2:G379,2,FALSE),"0")&amp;","&amp;IF('Locations-Stops'!J4145&lt;&gt;"",VLOOKUP('Locations-Stops'!J4145,Regions!I2:J379,2,FALSE),"0")&amp;",'"&amp;IF('Locations-Stops'!K4145&lt;&gt;"",SUBSTITUTE('Locations-Stops'!K4145,"'","\'"),"")&amp;"','"&amp;IF('Locations-Stops'!L4145&lt;&gt;"",'Locations-Stops'!L4145,"")&amp;"','"&amp;IF('Locations-Stops'!M4145&lt;&gt;"",'Locations-Stops'!M4145,"")&amp;"','"&amp;IF('Locations-Stops'!N4145&lt;&gt;"",'Locations-Stops'!N4145,"")&amp;"', CURRENT_TIMESTAMP);"</f>
        <v>INSERT INTO `locations` (`id`, `name`, `latitude`, `longitude`, `province_id`, `region_1`, `region_2`, `region_3`, `street`, `number`, `postal`, `img`, `last_modified`) VALUES (NULL,'Oldschool Pong',52.315165,5.045873,8,19,60,177,'Loes van Marlestraat','35','1382','https://lh3.googleusercontent.com/zoHn403Su2B9oI17Nxm9JjnC9l3DI5ykuY3FPLBThNZ8EhumliPq0b0wZhlMPbw5qIgWr74ThAeFSi8ZxxnP_A', CURRENT_TIMESTAMP);</v>
      </c>
    </row>
    <row r="4144" spans="1:1" x14ac:dyDescent="0.25">
      <c r="A4144" t="str">
        <f>"INSERT INTO `locations` (`id`, `name`, `latitude`, `longitude`, `province_id`, `region_1`, `region_2`, `region_3`, `street`, `number`, `postal`, `img`, `last_modified`) VALUES (NULL,'"&amp;SUBSTITUTE('Locations-Stops'!F4146,"'","\'")&amp;"',"&amp;IF('Locations-Stops'!D4146&lt;&gt;"",LEFT('Locations-Stops'!D4146,2)&amp;"."&amp;RIGHT('Locations-Stops'!D4146,LEN('Locations-Stops'!D4146)-2),"0")&amp;","&amp;IF('Locations-Stops'!E4146&lt;&gt;"",LEFT('Locations-Stops'!E4146,1)&amp;"."&amp;RIGHT('Locations-Stops'!E4146,LEN('Locations-Stops'!E4146)-1),"0")&amp;","&amp;IF('Locations-Stops'!G4146&lt;&gt;"",VLOOKUP('Locations-Stops'!G4146,Regions!A2:B379,2,FALSE),"0")&amp;","&amp;IF('Locations-Stops'!H4146&lt;&gt;"",VLOOKUP('Locations-Stops'!H4146,Regions!C2:D379,2,FALSE),"0")&amp;","&amp;IF('Locations-Stops'!I4146&lt;&gt;"",VLOOKUP('Locations-Stops'!I4146,Regions!F2:G379,2,FALSE),"0")&amp;","&amp;IF('Locations-Stops'!J4146&lt;&gt;"",VLOOKUP('Locations-Stops'!J4146,Regions!I2:J379,2,FALSE),"0")&amp;",'"&amp;IF('Locations-Stops'!K4146&lt;&gt;"",SUBSTITUTE('Locations-Stops'!K4146,"'","\'"),"")&amp;"','"&amp;IF('Locations-Stops'!L4146&lt;&gt;"",'Locations-Stops'!L4146,"")&amp;"','"&amp;IF('Locations-Stops'!M4146&lt;&gt;"",'Locations-Stops'!M4146,"")&amp;"','"&amp;IF('Locations-Stops'!N4146&lt;&gt;"",'Locations-Stops'!N4146,"")&amp;"', CURRENT_TIMESTAMP);"</f>
        <v>INSERT INTO `locations` (`id`, `name`, `latitude`, `longitude`, `province_id`, `region_1`, `region_2`, `region_3`, `street`, `number`, `postal`, `img`, `last_modified`) VALUES (NULL,'Zwerfkei Plein At Weesp',52.314203,5.047031,8,19,60,177,'Loes van Marlestraat','54','1382','https://lh4.ggpht.com/GFdyuaD3qbLvdnQHunJ_8XBrd0ilBGsUyS_ir67lp1PqXknWPtYlvd7v7AJr8aEpzgtsL2EviNTqGYj5gKE', CURRENT_TIMESTAMP);</v>
      </c>
    </row>
    <row r="4145" spans="1:1" x14ac:dyDescent="0.25">
      <c r="A4145" t="str">
        <f>"INSERT INTO `locations` (`id`, `name`, `latitude`, `longitude`, `province_id`, `region_1`, `region_2`, `region_3`, `street`, `number`, `postal`, `img`, `last_modified`) VALUES (NULL,'"&amp;SUBSTITUTE('Locations-Stops'!F4147,"'","\'")&amp;"',"&amp;IF('Locations-Stops'!D4147&lt;&gt;"",LEFT('Locations-Stops'!D4147,2)&amp;"."&amp;RIGHT('Locations-Stops'!D4147,LEN('Locations-Stops'!D4147)-2),"0")&amp;","&amp;IF('Locations-Stops'!E4147&lt;&gt;"",LEFT('Locations-Stops'!E4147,1)&amp;"."&amp;RIGHT('Locations-Stops'!E4147,LEN('Locations-Stops'!E4147)-1),"0")&amp;","&amp;IF('Locations-Stops'!G4147&lt;&gt;"",VLOOKUP('Locations-Stops'!G4147,Regions!A2:B379,2,FALSE),"0")&amp;","&amp;IF('Locations-Stops'!H4147&lt;&gt;"",VLOOKUP('Locations-Stops'!H4147,Regions!C2:D379,2,FALSE),"0")&amp;","&amp;IF('Locations-Stops'!I4147&lt;&gt;"",VLOOKUP('Locations-Stops'!I4147,Regions!F2:G379,2,FALSE),"0")&amp;","&amp;IF('Locations-Stops'!J4147&lt;&gt;"",VLOOKUP('Locations-Stops'!J4147,Regions!I2:J379,2,FALSE),"0")&amp;",'"&amp;IF('Locations-Stops'!K4147&lt;&gt;"",SUBSTITUTE('Locations-Stops'!K4147,"'","\'"),"")&amp;"','"&amp;IF('Locations-Stops'!L4147&lt;&gt;"",'Locations-Stops'!L4147,"")&amp;"','"&amp;IF('Locations-Stops'!M4147&lt;&gt;"",'Locations-Stops'!M4147,"")&amp;"','"&amp;IF('Locations-Stops'!N4147&lt;&gt;"",'Locations-Stops'!N4147,"")&amp;"', CURRENT_TIMESTAMP);"</f>
        <v>INSERT INTO `locations` (`id`, `name`, `latitude`, `longitude`, `province_id`, `region_1`, `region_2`, `region_3`, `street`, `number`, `postal`, `img`, `last_modified`) VALUES (NULL,'Basketball Court',52.301922,5.052155,8,19,60,177,'M. Dotingalaan','119','1381 GA','https://lh3.googleusercontent.com/-a1QhQbSSYnZFM0fofZzUZbplJbI74UAdiMulyEH1MJ7-fkXzKkd5Z28R7buOROiWELUwsQ1vQ-mHDfhJDySbg', CURRENT_TIMESTAMP);</v>
      </c>
    </row>
    <row r="4146" spans="1:1" x14ac:dyDescent="0.25">
      <c r="A4146" t="str">
        <f>"INSERT INTO `locations` (`id`, `name`, `latitude`, `longitude`, `province_id`, `region_1`, `region_2`, `region_3`, `street`, `number`, `postal`, `img`, `last_modified`) VALUES (NULL,'"&amp;SUBSTITUTE('Locations-Stops'!F4148,"'","\'")&amp;"',"&amp;IF('Locations-Stops'!D4148&lt;&gt;"",LEFT('Locations-Stops'!D4148,2)&amp;"."&amp;RIGHT('Locations-Stops'!D4148,LEN('Locations-Stops'!D4148)-2),"0")&amp;","&amp;IF('Locations-Stops'!E4148&lt;&gt;"",LEFT('Locations-Stops'!E4148,1)&amp;"."&amp;RIGHT('Locations-Stops'!E4148,LEN('Locations-Stops'!E4148)-1),"0")&amp;","&amp;IF('Locations-Stops'!G4148&lt;&gt;"",VLOOKUP('Locations-Stops'!G4148,Regions!A2:B379,2,FALSE),"0")&amp;","&amp;IF('Locations-Stops'!H4148&lt;&gt;"",VLOOKUP('Locations-Stops'!H4148,Regions!C2:D379,2,FALSE),"0")&amp;","&amp;IF('Locations-Stops'!I4148&lt;&gt;"",VLOOKUP('Locations-Stops'!I4148,Regions!F2:G379,2,FALSE),"0")&amp;","&amp;IF('Locations-Stops'!J4148&lt;&gt;"",VLOOKUP('Locations-Stops'!J4148,Regions!I2:J379,2,FALSE),"0")&amp;",'"&amp;IF('Locations-Stops'!K4148&lt;&gt;"",SUBSTITUTE('Locations-Stops'!K4148,"'","\'"),"")&amp;"','"&amp;IF('Locations-Stops'!L4148&lt;&gt;"",'Locations-Stops'!L4148,"")&amp;"','"&amp;IF('Locations-Stops'!M4148&lt;&gt;"",'Locations-Stops'!M4148,"")&amp;"','"&amp;IF('Locations-Stops'!N4148&lt;&gt;"",'Locations-Stops'!N4148,"")&amp;"', CURRENT_TIMESTAMP);"</f>
        <v>INSERT INTO `locations` (`id`, `name`, `latitude`, `longitude`, `province_id`, `region_1`, `region_2`, `region_3`, `street`, `number`, `postal`, `img`, `last_modified`) VALUES (NULL,'Butterfly Loco Mural',52.298939,5.042608,8,19,60,177,'Meester C. Kooimancentrum','19','1383 ED','https://lh3.ggpht.com/6HggUkZMr9fO2nk49YMTdehf_fFnDQclQpYRP-7BznFfBX7lyA9z3_EEwbP30bQHv05KrgkqN4Il5qL1i2128Q', CURRENT_TIMESTAMP);</v>
      </c>
    </row>
    <row r="4147" spans="1:1" x14ac:dyDescent="0.25">
      <c r="A4147" t="str">
        <f>"INSERT INTO `locations` (`id`, `name`, `latitude`, `longitude`, `province_id`, `region_1`, `region_2`, `region_3`, `street`, `number`, `postal`, `img`, `last_modified`) VALUES (NULL,'"&amp;SUBSTITUTE('Locations-Stops'!F4149,"'","\'")&amp;"',"&amp;IF('Locations-Stops'!D4149&lt;&gt;"",LEFT('Locations-Stops'!D4149,2)&amp;"."&amp;RIGHT('Locations-Stops'!D4149,LEN('Locations-Stops'!D4149)-2),"0")&amp;","&amp;IF('Locations-Stops'!E4149&lt;&gt;"",LEFT('Locations-Stops'!E4149,1)&amp;"."&amp;RIGHT('Locations-Stops'!E4149,LEN('Locations-Stops'!E4149)-1),"0")&amp;","&amp;IF('Locations-Stops'!G4149&lt;&gt;"",VLOOKUP('Locations-Stops'!G4149,Regions!A2:B379,2,FALSE),"0")&amp;","&amp;IF('Locations-Stops'!H4149&lt;&gt;"",VLOOKUP('Locations-Stops'!H4149,Regions!C2:D379,2,FALSE),"0")&amp;","&amp;IF('Locations-Stops'!I4149&lt;&gt;"",VLOOKUP('Locations-Stops'!I4149,Regions!F2:G379,2,FALSE),"0")&amp;","&amp;IF('Locations-Stops'!J4149&lt;&gt;"",VLOOKUP('Locations-Stops'!J4149,Regions!I2:J379,2,FALSE),"0")&amp;",'"&amp;IF('Locations-Stops'!K4149&lt;&gt;"",SUBSTITUTE('Locations-Stops'!K4149,"'","\'"),"")&amp;"','"&amp;IF('Locations-Stops'!L4149&lt;&gt;"",'Locations-Stops'!L4149,"")&amp;"','"&amp;IF('Locations-Stops'!M4149&lt;&gt;"",'Locations-Stops'!M4149,"")&amp;"','"&amp;IF('Locations-Stops'!N4149&lt;&gt;"",'Locations-Stops'!N4149,"")&amp;"', CURRENT_TIMESTAMP);"</f>
        <v>INSERT INTO `locations` (`id`, `name`, `latitude`, `longitude`, `province_id`, `region_1`, `region_2`, `region_3`, `street`, `number`, `postal`, `img`, `last_modified`) VALUES (NULL,'Parochie Van Levend Water',52.30405,5.038301,8,19,60,177,'Meester P.J. Troelstralaan','19','1381 CR','https://lh6.ggpht.com/S-w3hAeOmCMd8lIY20Me4H-sZPe9RGphjANiosNq3leS0YbX9rOyON62Z-0OTZTF4NwJWvOk7QtoRNp-DN3xyw', CURRENT_TIMESTAMP);</v>
      </c>
    </row>
    <row r="4148" spans="1:1" x14ac:dyDescent="0.25">
      <c r="A4148" t="str">
        <f>"INSERT INTO `locations` (`id`, `name`, `latitude`, `longitude`, `province_id`, `region_1`, `region_2`, `region_3`, `street`, `number`, `postal`, `img`, `last_modified`) VALUES (NULL,'"&amp;SUBSTITUTE('Locations-Stops'!F4150,"'","\'")&amp;"',"&amp;IF('Locations-Stops'!D4150&lt;&gt;"",LEFT('Locations-Stops'!D4150,2)&amp;"."&amp;RIGHT('Locations-Stops'!D4150,LEN('Locations-Stops'!D4150)-2),"0")&amp;","&amp;IF('Locations-Stops'!E4150&lt;&gt;"",LEFT('Locations-Stops'!E4150,1)&amp;"."&amp;RIGHT('Locations-Stops'!E4150,LEN('Locations-Stops'!E4150)-1),"0")&amp;","&amp;IF('Locations-Stops'!G4150&lt;&gt;"",VLOOKUP('Locations-Stops'!G4150,Regions!A2:B379,2,FALSE),"0")&amp;","&amp;IF('Locations-Stops'!H4150&lt;&gt;"",VLOOKUP('Locations-Stops'!H4150,Regions!C2:D379,2,FALSE),"0")&amp;","&amp;IF('Locations-Stops'!I4150&lt;&gt;"",VLOOKUP('Locations-Stops'!I4150,Regions!F2:G379,2,FALSE),"0")&amp;","&amp;IF('Locations-Stops'!J4150&lt;&gt;"",VLOOKUP('Locations-Stops'!J4150,Regions!I2:J379,2,FALSE),"0")&amp;",'"&amp;IF('Locations-Stops'!K4150&lt;&gt;"",SUBSTITUTE('Locations-Stops'!K4150,"'","\'"),"")&amp;"','"&amp;IF('Locations-Stops'!L4150&lt;&gt;"",'Locations-Stops'!L4150,"")&amp;"','"&amp;IF('Locations-Stops'!M4150&lt;&gt;"",'Locations-Stops'!M4150,"")&amp;"','"&amp;IF('Locations-Stops'!N4150&lt;&gt;"",'Locations-Stops'!N4150,"")&amp;"', CURRENT_TIMESTAMP);"</f>
        <v>INSERT INTO `locations` (`id`, `name`, `latitude`, `longitude`, `province_id`, `region_1`, `region_2`, `region_3`, `street`, `number`, `postal`, `img`, `last_modified`) VALUES (NULL,'Margriet Gedenkteken',52.303782,5.038347,8,19,60,177,'Meester P.J. Troelstralaan','19','1381 CR','https://lh4.ggpht.com/PADx-68LErZ70oQBRzgKO1XhpUN9brOfXLcljczvytX43lupN_dtZPB6c8vwZZe_s9XBgzVlH5gPpgi-34L2', CURRENT_TIMESTAMP);</v>
      </c>
    </row>
    <row r="4149" spans="1:1" x14ac:dyDescent="0.25">
      <c r="A4149" t="str">
        <f>"INSERT INTO `locations` (`id`, `name`, `latitude`, `longitude`, `province_id`, `region_1`, `region_2`, `region_3`, `street`, `number`, `postal`, `img`, `last_modified`) VALUES (NULL,'"&amp;SUBSTITUTE('Locations-Stops'!F4151,"'","\'")&amp;"',"&amp;IF('Locations-Stops'!D4151&lt;&gt;"",LEFT('Locations-Stops'!D4151,2)&amp;"."&amp;RIGHT('Locations-Stops'!D4151,LEN('Locations-Stops'!D4151)-2),"0")&amp;","&amp;IF('Locations-Stops'!E4151&lt;&gt;"",LEFT('Locations-Stops'!E4151,1)&amp;"."&amp;RIGHT('Locations-Stops'!E4151,LEN('Locations-Stops'!E4151)-1),"0")&amp;","&amp;IF('Locations-Stops'!G4151&lt;&gt;"",VLOOKUP('Locations-Stops'!G4151,Regions!A2:B379,2,FALSE),"0")&amp;","&amp;IF('Locations-Stops'!H4151&lt;&gt;"",VLOOKUP('Locations-Stops'!H4151,Regions!C2:D379,2,FALSE),"0")&amp;","&amp;IF('Locations-Stops'!I4151&lt;&gt;"",VLOOKUP('Locations-Stops'!I4151,Regions!F2:G379,2,FALSE),"0")&amp;","&amp;IF('Locations-Stops'!J4151&lt;&gt;"",VLOOKUP('Locations-Stops'!J4151,Regions!I2:J379,2,FALSE),"0")&amp;",'"&amp;IF('Locations-Stops'!K4151&lt;&gt;"",SUBSTITUTE('Locations-Stops'!K4151,"'","\'"),"")&amp;"','"&amp;IF('Locations-Stops'!L4151&lt;&gt;"",'Locations-Stops'!L4151,"")&amp;"','"&amp;IF('Locations-Stops'!M4151&lt;&gt;"",'Locations-Stops'!M4151,"")&amp;"','"&amp;IF('Locations-Stops'!N4151&lt;&gt;"",'Locations-Stops'!N4151,"")&amp;"', CURRENT_TIMESTAMP);"</f>
        <v>INSERT INTO `locations` (`id`, `name`, `latitude`, `longitude`, `province_id`, `region_1`, `region_2`, `region_3`, `street`, `number`, `postal`, `img`, `last_modified`) VALUES (NULL,'Herdenkingstegeltjes',52.308212,5.042352,8,19,60,177,'Middenstraat','3','1381 XA','https://lh3.ggpht.com/k4ZkfAQtBwBg90xXrfZIz0jgbaAJhIMXgEEG7jY8zFbwF7OS-M3coJAUJGnU9l1gmVT4aTVOijtvI6vlt4N8', CURRENT_TIMESTAMP);</v>
      </c>
    </row>
    <row r="4150" spans="1:1" x14ac:dyDescent="0.25">
      <c r="A4150" t="str">
        <f>"INSERT INTO `locations` (`id`, `name`, `latitude`, `longitude`, `province_id`, `region_1`, `region_2`, `region_3`, `street`, `number`, `postal`, `img`, `last_modified`) VALUES (NULL,'"&amp;SUBSTITUTE('Locations-Stops'!F4152,"'","\'")&amp;"',"&amp;IF('Locations-Stops'!D4152&lt;&gt;"",LEFT('Locations-Stops'!D4152,2)&amp;"."&amp;RIGHT('Locations-Stops'!D4152,LEN('Locations-Stops'!D4152)-2),"0")&amp;","&amp;IF('Locations-Stops'!E4152&lt;&gt;"",LEFT('Locations-Stops'!E4152,1)&amp;"."&amp;RIGHT('Locations-Stops'!E4152,LEN('Locations-Stops'!E4152)-1),"0")&amp;","&amp;IF('Locations-Stops'!G4152&lt;&gt;"",VLOOKUP('Locations-Stops'!G4152,Regions!A2:B379,2,FALSE),"0")&amp;","&amp;IF('Locations-Stops'!H4152&lt;&gt;"",VLOOKUP('Locations-Stops'!H4152,Regions!C2:D379,2,FALSE),"0")&amp;","&amp;IF('Locations-Stops'!I4152&lt;&gt;"",VLOOKUP('Locations-Stops'!I4152,Regions!F2:G379,2,FALSE),"0")&amp;","&amp;IF('Locations-Stops'!J4152&lt;&gt;"",VLOOKUP('Locations-Stops'!J4152,Regions!I2:J379,2,FALSE),"0")&amp;",'"&amp;IF('Locations-Stops'!K4152&lt;&gt;"",SUBSTITUTE('Locations-Stops'!K4152,"'","\'"),"")&amp;"','"&amp;IF('Locations-Stops'!L4152&lt;&gt;"",'Locations-Stops'!L4152,"")&amp;"','"&amp;IF('Locations-Stops'!M4152&lt;&gt;"",'Locations-Stops'!M4152,"")&amp;"','"&amp;IF('Locations-Stops'!N4152&lt;&gt;"",'Locations-Stops'!N4152,"")&amp;"', CURRENT_TIMESTAMP);"</f>
        <v>INSERT INTO `locations` (`id`, `name`, `latitude`, `longitude`, `province_id`, `region_1`, `region_2`, `region_3`, `street`, `number`, `postal`, `img`, `last_modified`) VALUES (NULL,'Automaaten Cabinet',52.307135,5.043145,8,19,60,177,'Middenstraat','39','1381 XA','https://lh3.ggpht.com/0_W78j0O1QZmHySTOEbTguSFDclBn5muhzOuWCG_1kOTTK70B185j5uyvzMNLJYyj4kvF1AITc5c1GiZnT1k', CURRENT_TIMESTAMP);</v>
      </c>
    </row>
    <row r="4151" spans="1:1" x14ac:dyDescent="0.25">
      <c r="A4151" t="str">
        <f>"INSERT INTO `locations` (`id`, `name`, `latitude`, `longitude`, `province_id`, `region_1`, `region_2`, `region_3`, `street`, `number`, `postal`, `img`, `last_modified`) VALUES (NULL,'"&amp;SUBSTITUTE('Locations-Stops'!F4153,"'","\'")&amp;"',"&amp;IF('Locations-Stops'!D4153&lt;&gt;"",LEFT('Locations-Stops'!D4153,2)&amp;"."&amp;RIGHT('Locations-Stops'!D4153,LEN('Locations-Stops'!D4153)-2),"0")&amp;","&amp;IF('Locations-Stops'!E4153&lt;&gt;"",LEFT('Locations-Stops'!E4153,1)&amp;"."&amp;RIGHT('Locations-Stops'!E4153,LEN('Locations-Stops'!E4153)-1),"0")&amp;","&amp;IF('Locations-Stops'!G4153&lt;&gt;"",VLOOKUP('Locations-Stops'!G4153,Regions!A2:B379,2,FALSE),"0")&amp;","&amp;IF('Locations-Stops'!H4153&lt;&gt;"",VLOOKUP('Locations-Stops'!H4153,Regions!C2:D379,2,FALSE),"0")&amp;","&amp;IF('Locations-Stops'!I4153&lt;&gt;"",VLOOKUP('Locations-Stops'!I4153,Regions!F2:G379,2,FALSE),"0")&amp;","&amp;IF('Locations-Stops'!J4153&lt;&gt;"",VLOOKUP('Locations-Stops'!J4153,Regions!I2:J379,2,FALSE),"0")&amp;",'"&amp;IF('Locations-Stops'!K4153&lt;&gt;"",SUBSTITUTE('Locations-Stops'!K4153,"'","\'"),"")&amp;"','"&amp;IF('Locations-Stops'!L4153&lt;&gt;"",'Locations-Stops'!L4153,"")&amp;"','"&amp;IF('Locations-Stops'!M4153&lt;&gt;"",'Locations-Stops'!M4153,"")&amp;"','"&amp;IF('Locations-Stops'!N4153&lt;&gt;"",'Locations-Stops'!N4153,"")&amp;"', CURRENT_TIMESTAMP);"</f>
        <v>INSERT INTO `locations` (`id`, `name`, `latitude`, `longitude`, `province_id`, `region_1`, `region_2`, `region_3`, `street`, `number`, `postal`, `img`, `last_modified`) VALUES (NULL,'Jan Klaassen En Katrijn',52.307259,5.040475,8,19,60,177,'Nieuwstad','38','1381','https://lh5.ggpht.com/IuO1E5qd1ZNrMdbo6QcfSmM2-PcuboX1gDTTgpY65_V_YQ5la8TqSE6fLtnND3hgaQzdexsRL1lAZ1hKYtk', CURRENT_TIMESTAMP);</v>
      </c>
    </row>
    <row r="4152" spans="1:1" x14ac:dyDescent="0.25">
      <c r="A4152" t="str">
        <f>"INSERT INTO `locations` (`id`, `name`, `latitude`, `longitude`, `province_id`, `region_1`, `region_2`, `region_3`, `street`, `number`, `postal`, `img`, `last_modified`) VALUES (NULL,'"&amp;SUBSTITUTE('Locations-Stops'!F4154,"'","\'")&amp;"',"&amp;IF('Locations-Stops'!D4154&lt;&gt;"",LEFT('Locations-Stops'!D4154,2)&amp;"."&amp;RIGHT('Locations-Stops'!D4154,LEN('Locations-Stops'!D4154)-2),"0")&amp;","&amp;IF('Locations-Stops'!E4154&lt;&gt;"",LEFT('Locations-Stops'!E4154,1)&amp;"."&amp;RIGHT('Locations-Stops'!E4154,LEN('Locations-Stops'!E4154)-1),"0")&amp;","&amp;IF('Locations-Stops'!G4154&lt;&gt;"",VLOOKUP('Locations-Stops'!G4154,Regions!A2:B379,2,FALSE),"0")&amp;","&amp;IF('Locations-Stops'!H4154&lt;&gt;"",VLOOKUP('Locations-Stops'!H4154,Regions!C2:D379,2,FALSE),"0")&amp;","&amp;IF('Locations-Stops'!I4154&lt;&gt;"",VLOOKUP('Locations-Stops'!I4154,Regions!F2:G379,2,FALSE),"0")&amp;","&amp;IF('Locations-Stops'!J4154&lt;&gt;"",VLOOKUP('Locations-Stops'!J4154,Regions!I2:J379,2,FALSE),"0")&amp;",'"&amp;IF('Locations-Stops'!K4154&lt;&gt;"",SUBSTITUTE('Locations-Stops'!K4154,"'","\'"),"")&amp;"','"&amp;IF('Locations-Stops'!L4154&lt;&gt;"",'Locations-Stops'!L4154,"")&amp;"','"&amp;IF('Locations-Stops'!M4154&lt;&gt;"",'Locations-Stops'!M4154,"")&amp;"','"&amp;IF('Locations-Stops'!N4154&lt;&gt;"",'Locations-Stops'!N4154,"")&amp;"', CURRENT_TIMESTAMP);"</f>
        <v>INSERT INTO `locations` (`id`, `name`, `latitude`, `longitude`, `province_id`, `region_1`, `region_2`, `region_3`, `street`, `number`, `postal`, `img`, `last_modified`) VALUES (NULL,'Bastion de Rooseboom',52.30487,5.04502,8,19,60,177,'Nieuwstad','144','1381 CE','https://lh6.ggpht.com/7A0pfNNKv4VAMKdXmzDEj0nh6Vc8ZZFnlvJb330WsjvUXtlevHGBus79zLn7pikr-sKf8ViAzb7bxxqSI0Yh', CURRENT_TIMESTAMP);</v>
      </c>
    </row>
    <row r="4153" spans="1:1" x14ac:dyDescent="0.25">
      <c r="A4153" t="str">
        <f>"INSERT INTO `locations` (`id`, `name`, `latitude`, `longitude`, `province_id`, `region_1`, `region_2`, `region_3`, `street`, `number`, `postal`, `img`, `last_modified`) VALUES (NULL,'"&amp;SUBSTITUTE('Locations-Stops'!F4155,"'","\'")&amp;"',"&amp;IF('Locations-Stops'!D4155&lt;&gt;"",LEFT('Locations-Stops'!D4155,2)&amp;"."&amp;RIGHT('Locations-Stops'!D4155,LEN('Locations-Stops'!D4155)-2),"0")&amp;","&amp;IF('Locations-Stops'!E4155&lt;&gt;"",LEFT('Locations-Stops'!E4155,1)&amp;"."&amp;RIGHT('Locations-Stops'!E4155,LEN('Locations-Stops'!E4155)-1),"0")&amp;","&amp;IF('Locations-Stops'!G4155&lt;&gt;"",VLOOKUP('Locations-Stops'!G4155,Regions!A2:B379,2,FALSE),"0")&amp;","&amp;IF('Locations-Stops'!H4155&lt;&gt;"",VLOOKUP('Locations-Stops'!H4155,Regions!C2:D379,2,FALSE),"0")&amp;","&amp;IF('Locations-Stops'!I4155&lt;&gt;"",VLOOKUP('Locations-Stops'!I4155,Regions!F2:G379,2,FALSE),"0")&amp;","&amp;IF('Locations-Stops'!J4155&lt;&gt;"",VLOOKUP('Locations-Stops'!J4155,Regions!I2:J379,2,FALSE),"0")&amp;",'"&amp;IF('Locations-Stops'!K4155&lt;&gt;"",SUBSTITUTE('Locations-Stops'!K4155,"'","\'"),"")&amp;"','"&amp;IF('Locations-Stops'!L4155&lt;&gt;"",'Locations-Stops'!L4155,"")&amp;"','"&amp;IF('Locations-Stops'!M4155&lt;&gt;"",'Locations-Stops'!M4155,"")&amp;"','"&amp;IF('Locations-Stops'!N4155&lt;&gt;"",'Locations-Stops'!N4155,"")&amp;"', CURRENT_TIMESTAMP);"</f>
        <v>INSERT INTO `locations` (`id`, `name`, `latitude`, `longitude`, `province_id`, `region_1`, `region_2`, `region_3`, `street`, `number`, `postal`, `img`, `last_modified`) VALUES (NULL,'Bastion Draaischans',52.305261,5.045998,8,19,60,177,'Nieuwstad','146','1381 CE','https://lh3.ggpht.com/XYQmjQNk2z6P_9zRhjhlPixSDspXc9d_Xq2iaGhCm65pbbG5j297sO2aY1EDh-kUqoZozWA2PzWLNNwwebZC', CURRENT_TIMESTAMP);</v>
      </c>
    </row>
    <row r="4154" spans="1:1" x14ac:dyDescent="0.25">
      <c r="A4154" t="str">
        <f>"INSERT INTO `locations` (`id`, `name`, `latitude`, `longitude`, `province_id`, `region_1`, `region_2`, `region_3`, `street`, `number`, `postal`, `img`, `last_modified`) VALUES (NULL,'"&amp;SUBSTITUTE('Locations-Stops'!F4156,"'","\'")&amp;"',"&amp;IF('Locations-Stops'!D4156&lt;&gt;"",LEFT('Locations-Stops'!D4156,2)&amp;"."&amp;RIGHT('Locations-Stops'!D4156,LEN('Locations-Stops'!D4156)-2),"0")&amp;","&amp;IF('Locations-Stops'!E4156&lt;&gt;"",LEFT('Locations-Stops'!E4156,1)&amp;"."&amp;RIGHT('Locations-Stops'!E4156,LEN('Locations-Stops'!E4156)-1),"0")&amp;","&amp;IF('Locations-Stops'!G4156&lt;&gt;"",VLOOKUP('Locations-Stops'!G4156,Regions!A2:B379,2,FALSE),"0")&amp;","&amp;IF('Locations-Stops'!H4156&lt;&gt;"",VLOOKUP('Locations-Stops'!H4156,Regions!C2:D379,2,FALSE),"0")&amp;","&amp;IF('Locations-Stops'!I4156&lt;&gt;"",VLOOKUP('Locations-Stops'!I4156,Regions!F2:G379,2,FALSE),"0")&amp;","&amp;IF('Locations-Stops'!J4156&lt;&gt;"",VLOOKUP('Locations-Stops'!J4156,Regions!I2:J379,2,FALSE),"0")&amp;",'"&amp;IF('Locations-Stops'!K4156&lt;&gt;"",SUBSTITUTE('Locations-Stops'!K4156,"'","\'"),"")&amp;"','"&amp;IF('Locations-Stops'!L4156&lt;&gt;"",'Locations-Stops'!L4156,"")&amp;"','"&amp;IF('Locations-Stops'!M4156&lt;&gt;"",'Locations-Stops'!M4156,"")&amp;"','"&amp;IF('Locations-Stops'!N4156&lt;&gt;"",'Locations-Stops'!N4156,"")&amp;"', CURRENT_TIMESTAMP);"</f>
        <v>INSERT INTO `locations` (`id`, `name`, `latitude`, `longitude`, `province_id`, `region_1`, `region_2`, `region_3`, `street`, `number`, `postal`, `img`, `last_modified`) VALUES (NULL,'Art of Jozefschool',52.307592,5.040026,8,19,60,177,'Nieuwstad','20A','1381 CC','https://lh6.ggpht.com/DgPx6zOdHI6dJn1dqm90BuGYaaKb4QDDBfENh5hUWZ-jSP1Cfbqy7ERo1gz11Z0PPAwa9_8FGM9uUgkXfVE8EQ', CURRENT_TIMESTAMP);</v>
      </c>
    </row>
    <row r="4155" spans="1:1" x14ac:dyDescent="0.25">
      <c r="A4155" t="str">
        <f>"INSERT INTO `locations` (`id`, `name`, `latitude`, `longitude`, `province_id`, `region_1`, `region_2`, `region_3`, `street`, `number`, `postal`, `img`, `last_modified`) VALUES (NULL,'"&amp;SUBSTITUTE('Locations-Stops'!F4157,"'","\'")&amp;"',"&amp;IF('Locations-Stops'!D4157&lt;&gt;"",LEFT('Locations-Stops'!D4157,2)&amp;"."&amp;RIGHT('Locations-Stops'!D4157,LEN('Locations-Stops'!D4157)-2),"0")&amp;","&amp;IF('Locations-Stops'!E4157&lt;&gt;"",LEFT('Locations-Stops'!E4157,1)&amp;"."&amp;RIGHT('Locations-Stops'!E4157,LEN('Locations-Stops'!E4157)-1),"0")&amp;","&amp;IF('Locations-Stops'!G4157&lt;&gt;"",VLOOKUP('Locations-Stops'!G4157,Regions!A2:B379,2,FALSE),"0")&amp;","&amp;IF('Locations-Stops'!H4157&lt;&gt;"",VLOOKUP('Locations-Stops'!H4157,Regions!C2:D379,2,FALSE),"0")&amp;","&amp;IF('Locations-Stops'!I4157&lt;&gt;"",VLOOKUP('Locations-Stops'!I4157,Regions!F2:G379,2,FALSE),"0")&amp;","&amp;IF('Locations-Stops'!J4157&lt;&gt;"",VLOOKUP('Locations-Stops'!J4157,Regions!I2:J379,2,FALSE),"0")&amp;",'"&amp;IF('Locations-Stops'!K4157&lt;&gt;"",SUBSTITUTE('Locations-Stops'!K4157,"'","\'"),"")&amp;"','"&amp;IF('Locations-Stops'!L4157&lt;&gt;"",'Locations-Stops'!L4157,"")&amp;"','"&amp;IF('Locations-Stops'!M4157&lt;&gt;"",'Locations-Stops'!M4157,"")&amp;"','"&amp;IF('Locations-Stops'!N4157&lt;&gt;"",'Locations-Stops'!N4157,"")&amp;"', CURRENT_TIMESTAMP);"</f>
        <v>INSERT INTO `locations` (`id`, `name`, `latitude`, `longitude`, `province_id`, `region_1`, `region_2`, `region_3`, `street`, `number`, `postal`, `img`, `last_modified`) VALUES (NULL,'Grootste Weespermop',52.308251,5.039709,8,19,60,177,'Nieuwstad','2B','1381 CC','https://lh3.ggpht.com/hkKIT5lQW1s_B33bx0EbTc03qJqleMgsTGmuT3TtHR386NArtnyBqF4607YhCWM6nYqAlyU8kBaV8Fe-BP5sglwGK26q5EWqq_2V71XMar9gl1Nq', CURRENT_TIMESTAMP);</v>
      </c>
    </row>
    <row r="4156" spans="1:1" x14ac:dyDescent="0.25">
      <c r="A4156" t="str">
        <f>"INSERT INTO `locations` (`id`, `name`, `latitude`, `longitude`, `province_id`, `region_1`, `region_2`, `region_3`, `street`, `number`, `postal`, `img`, `last_modified`) VALUES (NULL,'"&amp;SUBSTITUTE('Locations-Stops'!F4158,"'","\'")&amp;"',"&amp;IF('Locations-Stops'!D4158&lt;&gt;"",LEFT('Locations-Stops'!D4158,2)&amp;"."&amp;RIGHT('Locations-Stops'!D4158,LEN('Locations-Stops'!D4158)-2),"0")&amp;","&amp;IF('Locations-Stops'!E4158&lt;&gt;"",LEFT('Locations-Stops'!E4158,1)&amp;"."&amp;RIGHT('Locations-Stops'!E4158,LEN('Locations-Stops'!E4158)-1),"0")&amp;","&amp;IF('Locations-Stops'!G4158&lt;&gt;"",VLOOKUP('Locations-Stops'!G4158,Regions!A2:B379,2,FALSE),"0")&amp;","&amp;IF('Locations-Stops'!H4158&lt;&gt;"",VLOOKUP('Locations-Stops'!H4158,Regions!C2:D379,2,FALSE),"0")&amp;","&amp;IF('Locations-Stops'!I4158&lt;&gt;"",VLOOKUP('Locations-Stops'!I4158,Regions!F2:G379,2,FALSE),"0")&amp;","&amp;IF('Locations-Stops'!J4158&lt;&gt;"",VLOOKUP('Locations-Stops'!J4158,Regions!I2:J379,2,FALSE),"0")&amp;",'"&amp;IF('Locations-Stops'!K4158&lt;&gt;"",SUBSTITUTE('Locations-Stops'!K4158,"'","\'"),"")&amp;"','"&amp;IF('Locations-Stops'!L4158&lt;&gt;"",'Locations-Stops'!L4158,"")&amp;"','"&amp;IF('Locations-Stops'!M4158&lt;&gt;"",'Locations-Stops'!M4158,"")&amp;"','"&amp;IF('Locations-Stops'!N4158&lt;&gt;"",'Locations-Stops'!N4158,"")&amp;"', CURRENT_TIMESTAMP);"</f>
        <v>INSERT INTO `locations` (`id`, `name`, `latitude`, `longitude`, `province_id`, `region_1`, `region_2`, `region_3`, `street`, `number`, `postal`, `img`, `last_modified`) VALUES (NULL,'Kunstbord 2',52.306771,5.041148,8,19,60,177,'Nieuwstad','52C','1381 CD','https://lh3.ggpht.com/OduifbvOUjOQVlpyDmnhXBqQQ8AoHpt1ZIIPVhCdLkJvBl0blaWQCprWqjIbd5n6BLfh_Vp9aa0yOBSE_1nI', CURRENT_TIMESTAMP);</v>
      </c>
    </row>
    <row r="4157" spans="1:1" x14ac:dyDescent="0.25">
      <c r="A4157" t="str">
        <f>"INSERT INTO `locations` (`id`, `name`, `latitude`, `longitude`, `province_id`, `region_1`, `region_2`, `region_3`, `street`, `number`, `postal`, `img`, `last_modified`) VALUES (NULL,'"&amp;SUBSTITUTE('Locations-Stops'!F4159,"'","\'")&amp;"',"&amp;IF('Locations-Stops'!D4159&lt;&gt;"",LEFT('Locations-Stops'!D4159,2)&amp;"."&amp;RIGHT('Locations-Stops'!D4159,LEN('Locations-Stops'!D4159)-2),"0")&amp;","&amp;IF('Locations-Stops'!E4159&lt;&gt;"",LEFT('Locations-Stops'!E4159,1)&amp;"."&amp;RIGHT('Locations-Stops'!E4159,LEN('Locations-Stops'!E4159)-1),"0")&amp;","&amp;IF('Locations-Stops'!G4159&lt;&gt;"",VLOOKUP('Locations-Stops'!G4159,Regions!A2:B379,2,FALSE),"0")&amp;","&amp;IF('Locations-Stops'!H4159&lt;&gt;"",VLOOKUP('Locations-Stops'!H4159,Regions!C2:D379,2,FALSE),"0")&amp;","&amp;IF('Locations-Stops'!I4159&lt;&gt;"",VLOOKUP('Locations-Stops'!I4159,Regions!F2:G379,2,FALSE),"0")&amp;","&amp;IF('Locations-Stops'!J4159&lt;&gt;"",VLOOKUP('Locations-Stops'!J4159,Regions!I2:J379,2,FALSE),"0")&amp;",'"&amp;IF('Locations-Stops'!K4159&lt;&gt;"",SUBSTITUTE('Locations-Stops'!K4159,"'","\'"),"")&amp;"','"&amp;IF('Locations-Stops'!L4159&lt;&gt;"",'Locations-Stops'!L4159,"")&amp;"','"&amp;IF('Locations-Stops'!M4159&lt;&gt;"",'Locations-Stops'!M4159,"")&amp;"','"&amp;IF('Locations-Stops'!N4159&lt;&gt;"",'Locations-Stops'!N4159,"")&amp;"', CURRENT_TIMESTAMP);"</f>
        <v>INSERT INTO `locations` (`id`, `name`, `latitude`, `longitude`, `province_id`, `region_1`, `region_2`, `region_3`, `street`, `number`, `postal`, `img`, `last_modified`) VALUES (NULL,'Libellen op Het Water',52.304039,5.044973,8,19,60,177,'Nieuwstad','','1381 CE','https://lh4.ggpht.com/bCnTJAoyYjGLpYHWUYzgvQ8tABPYwFG9Ajxr63pvy7RGMErq7uWS5ekqpmJL7TKvvRs6usimtKRp4I7PNnrjoLlv5IaA_-d3CAkyXw7mgMalIoz6kw', CURRENT_TIMESTAMP);</v>
      </c>
    </row>
    <row r="4158" spans="1:1" x14ac:dyDescent="0.25">
      <c r="A4158" t="str">
        <f>"INSERT INTO `locations` (`id`, `name`, `latitude`, `longitude`, `province_id`, `region_1`, `region_2`, `region_3`, `street`, `number`, `postal`, `img`, `last_modified`) VALUES (NULL,'"&amp;SUBSTITUTE('Locations-Stops'!F4160,"'","\'")&amp;"',"&amp;IF('Locations-Stops'!D4160&lt;&gt;"",LEFT('Locations-Stops'!D4160,2)&amp;"."&amp;RIGHT('Locations-Stops'!D4160,LEN('Locations-Stops'!D4160)-2),"0")&amp;","&amp;IF('Locations-Stops'!E4160&lt;&gt;"",LEFT('Locations-Stops'!E4160,1)&amp;"."&amp;RIGHT('Locations-Stops'!E4160,LEN('Locations-Stops'!E4160)-1),"0")&amp;","&amp;IF('Locations-Stops'!G4160&lt;&gt;"",VLOOKUP('Locations-Stops'!G4160,Regions!A2:B379,2,FALSE),"0")&amp;","&amp;IF('Locations-Stops'!H4160&lt;&gt;"",VLOOKUP('Locations-Stops'!H4160,Regions!C2:D379,2,FALSE),"0")&amp;","&amp;IF('Locations-Stops'!I4160&lt;&gt;"",VLOOKUP('Locations-Stops'!I4160,Regions!F2:G379,2,FALSE),"0")&amp;","&amp;IF('Locations-Stops'!J4160&lt;&gt;"",VLOOKUP('Locations-Stops'!J4160,Regions!I2:J379,2,FALSE),"0")&amp;",'"&amp;IF('Locations-Stops'!K4160&lt;&gt;"",SUBSTITUTE('Locations-Stops'!K4160,"'","\'"),"")&amp;"','"&amp;IF('Locations-Stops'!L4160&lt;&gt;"",'Locations-Stops'!L4160,"")&amp;"','"&amp;IF('Locations-Stops'!M4160&lt;&gt;"",'Locations-Stops'!M4160,"")&amp;"','"&amp;IF('Locations-Stops'!N4160&lt;&gt;"",'Locations-Stops'!N4160,"")&amp;"', CURRENT_TIMESTAMP);"</f>
        <v>INSERT INTO `locations` (`id`, `name`, `latitude`, `longitude`, `province_id`, `region_1`, `region_2`, `region_3`, `street`, `number`, `postal`, `img`, `last_modified`) VALUES (NULL,'Stadhuis 1776 Jacob Otten Hu',52.306734,5.042701,8,19,60,177,'Nieuwstraat','41','1381 BB','https://lh4.ggpht.com/cnMo0oITGwWnEBGt8r380-dJkTjo6fwSb5F_88wm2GNFa4rWMtaDBk9gUeDRvKTTRDJqZN4csyPHtqMmFrBu', CURRENT_TIMESTAMP);</v>
      </c>
    </row>
    <row r="4159" spans="1:1" x14ac:dyDescent="0.25">
      <c r="A4159" t="str">
        <f>"INSERT INTO `locations` (`id`, `name`, `latitude`, `longitude`, `province_id`, `region_1`, `region_2`, `region_3`, `street`, `number`, `postal`, `img`, `last_modified`) VALUES (NULL,'"&amp;SUBSTITUTE('Locations-Stops'!F4161,"'","\'")&amp;"',"&amp;IF('Locations-Stops'!D4161&lt;&gt;"",LEFT('Locations-Stops'!D4161,2)&amp;"."&amp;RIGHT('Locations-Stops'!D4161,LEN('Locations-Stops'!D4161)-2),"0")&amp;","&amp;IF('Locations-Stops'!E4161&lt;&gt;"",LEFT('Locations-Stops'!E4161,1)&amp;"."&amp;RIGHT('Locations-Stops'!E4161,LEN('Locations-Stops'!E4161)-1),"0")&amp;","&amp;IF('Locations-Stops'!G4161&lt;&gt;"",VLOOKUP('Locations-Stops'!G4161,Regions!A2:B379,2,FALSE),"0")&amp;","&amp;IF('Locations-Stops'!H4161&lt;&gt;"",VLOOKUP('Locations-Stops'!H4161,Regions!C2:D379,2,FALSE),"0")&amp;","&amp;IF('Locations-Stops'!I4161&lt;&gt;"",VLOOKUP('Locations-Stops'!I4161,Regions!F2:G379,2,FALSE),"0")&amp;","&amp;IF('Locations-Stops'!J4161&lt;&gt;"",VLOOKUP('Locations-Stops'!J4161,Regions!I2:J379,2,FALSE),"0")&amp;",'"&amp;IF('Locations-Stops'!K4161&lt;&gt;"",SUBSTITUTE('Locations-Stops'!K4161,"'","\'"),"")&amp;"','"&amp;IF('Locations-Stops'!L4161&lt;&gt;"",'Locations-Stops'!L4161,"")&amp;"','"&amp;IF('Locations-Stops'!M4161&lt;&gt;"",'Locations-Stops'!M4161,"")&amp;"','"&amp;IF('Locations-Stops'!N4161&lt;&gt;"",'Locations-Stops'!N4161,"")&amp;"', CURRENT_TIMESTAMP);"</f>
        <v>INSERT INTO `locations` (`id`, `name`, `latitude`, `longitude`, `province_id`, `region_1`, `region_2`, `region_3`, `street`, `number`, `postal`, `img`, `last_modified`) VALUES (NULL,'St. Laurenskerk (1462)',52.307232,5.041888,8,19,60,177,'Nieuwstraat','42','1381 BD','https://lh5.ggpht.com/KG7SWjaKdYhJDQDPc6_xqOEQHLZXh5wWbi2bz-1BZwkALjlReg2I74NeY4SRZ2sta5bGibGLj91vaLuaAEQ', CURRENT_TIMESTAMP);</v>
      </c>
    </row>
    <row r="4160" spans="1:1" x14ac:dyDescent="0.25">
      <c r="A4160" t="str">
        <f>"INSERT INTO `locations` (`id`, `name`, `latitude`, `longitude`, `province_id`, `region_1`, `region_2`, `region_3`, `street`, `number`, `postal`, `img`, `last_modified`) VALUES (NULL,'"&amp;SUBSTITUTE('Locations-Stops'!F4162,"'","\'")&amp;"',"&amp;IF('Locations-Stops'!D4162&lt;&gt;"",LEFT('Locations-Stops'!D4162,2)&amp;"."&amp;RIGHT('Locations-Stops'!D4162,LEN('Locations-Stops'!D4162)-2),"0")&amp;","&amp;IF('Locations-Stops'!E4162&lt;&gt;"",LEFT('Locations-Stops'!E4162,1)&amp;"."&amp;RIGHT('Locations-Stops'!E4162,LEN('Locations-Stops'!E4162)-1),"0")&amp;","&amp;IF('Locations-Stops'!G4162&lt;&gt;"",VLOOKUP('Locations-Stops'!G4162,Regions!A2:B379,2,FALSE),"0")&amp;","&amp;IF('Locations-Stops'!H4162&lt;&gt;"",VLOOKUP('Locations-Stops'!H4162,Regions!C2:D379,2,FALSE),"0")&amp;","&amp;IF('Locations-Stops'!I4162&lt;&gt;"",VLOOKUP('Locations-Stops'!I4162,Regions!F2:G379,2,FALSE),"0")&amp;","&amp;IF('Locations-Stops'!J4162&lt;&gt;"",VLOOKUP('Locations-Stops'!J4162,Regions!I2:J379,2,FALSE),"0")&amp;",'"&amp;IF('Locations-Stops'!K4162&lt;&gt;"",SUBSTITUTE('Locations-Stops'!K4162,"'","\'"),"")&amp;"','"&amp;IF('Locations-Stops'!L4162&lt;&gt;"",'Locations-Stops'!L4162,"")&amp;"','"&amp;IF('Locations-Stops'!M4162&lt;&gt;"",'Locations-Stops'!M4162,"")&amp;"','"&amp;IF('Locations-Stops'!N4162&lt;&gt;"",'Locations-Stops'!N4162,"")&amp;"', CURRENT_TIMESTAMP);"</f>
        <v>INSERT INTO `locations` (`id`, `name`, `latitude`, `longitude`, `province_id`, `region_1`, `region_2`, `region_3`, `street`, `number`, `postal`, `img`, `last_modified`) VALUES (NULL,'Wereldbol Met Pijl',52.311992,5.053026,8,19,60,177,'Nijverheidslaan','25','1382 LG','https://lh3.googleusercontent.com/MUttegmKsnADBSVYT9euHvOHzcieHSGvRKwL-fpNmePraIIbC1aJfRYMquYuTRib5IoJjHXo03_36P34wrrw', CURRENT_TIMESTAMP);</v>
      </c>
    </row>
    <row r="4161" spans="1:1" x14ac:dyDescent="0.25">
      <c r="A4161" t="str">
        <f>"INSERT INTO `locations` (`id`, `name`, `latitude`, `longitude`, `province_id`, `region_1`, `region_2`, `region_3`, `street`, `number`, `postal`, `img`, `last_modified`) VALUES (NULL,'"&amp;SUBSTITUTE('Locations-Stops'!F4163,"'","\'")&amp;"',"&amp;IF('Locations-Stops'!D4163&lt;&gt;"",LEFT('Locations-Stops'!D4163,2)&amp;"."&amp;RIGHT('Locations-Stops'!D4163,LEN('Locations-Stops'!D4163)-2),"0")&amp;","&amp;IF('Locations-Stops'!E4163&lt;&gt;"",LEFT('Locations-Stops'!E4163,1)&amp;"."&amp;RIGHT('Locations-Stops'!E4163,LEN('Locations-Stops'!E4163)-1),"0")&amp;","&amp;IF('Locations-Stops'!G4163&lt;&gt;"",VLOOKUP('Locations-Stops'!G4163,Regions!A2:B379,2,FALSE),"0")&amp;","&amp;IF('Locations-Stops'!H4163&lt;&gt;"",VLOOKUP('Locations-Stops'!H4163,Regions!C2:D379,2,FALSE),"0")&amp;","&amp;IF('Locations-Stops'!I4163&lt;&gt;"",VLOOKUP('Locations-Stops'!I4163,Regions!F2:G379,2,FALSE),"0")&amp;","&amp;IF('Locations-Stops'!J4163&lt;&gt;"",VLOOKUP('Locations-Stops'!J4163,Regions!I2:J379,2,FALSE),"0")&amp;",'"&amp;IF('Locations-Stops'!K4163&lt;&gt;"",SUBSTITUTE('Locations-Stops'!K4163,"'","\'"),"")&amp;"','"&amp;IF('Locations-Stops'!L4163&lt;&gt;"",'Locations-Stops'!L4163,"")&amp;"','"&amp;IF('Locations-Stops'!M4163&lt;&gt;"",'Locations-Stops'!M4163,"")&amp;"','"&amp;IF('Locations-Stops'!N4163&lt;&gt;"",'Locations-Stops'!N4163,"")&amp;"', CURRENT_TIMESTAMP);"</f>
        <v>INSERT INTO `locations` (`id`, `name`, `latitude`, `longitude`, `province_id`, `region_1`, `region_2`, `region_3`, `street`, `number`, `postal`, `img`, `last_modified`) VALUES (NULL,'Het Fort',52.30756,5.045993,8,19,60,177,'Ossenmarkt','32','1381 LX','https://lh5.ggpht.com/hUid0kxdjJ0L_sN2rM1V42a20qyikuCWp6Fg9y4gDedY6gtgSnv9HIVekBs7PJWWZzpKLj5dMf3sLfltAshuqw', CURRENT_TIMESTAMP);</v>
      </c>
    </row>
    <row r="4162" spans="1:1" x14ac:dyDescent="0.25">
      <c r="A4162" t="str">
        <f>"INSERT INTO `locations` (`id`, `name`, `latitude`, `longitude`, `province_id`, `region_1`, `region_2`, `region_3`, `street`, `number`, `postal`, `img`, `last_modified`) VALUES (NULL,'"&amp;SUBSTITUTE('Locations-Stops'!F4164,"'","\'")&amp;"',"&amp;IF('Locations-Stops'!D4164&lt;&gt;"",LEFT('Locations-Stops'!D4164,2)&amp;"."&amp;RIGHT('Locations-Stops'!D4164,LEN('Locations-Stops'!D4164)-2),"0")&amp;","&amp;IF('Locations-Stops'!E4164&lt;&gt;"",LEFT('Locations-Stops'!E4164,1)&amp;"."&amp;RIGHT('Locations-Stops'!E4164,LEN('Locations-Stops'!E4164)-1),"0")&amp;","&amp;IF('Locations-Stops'!G4164&lt;&gt;"",VLOOKUP('Locations-Stops'!G4164,Regions!A2:B379,2,FALSE),"0")&amp;","&amp;IF('Locations-Stops'!H4164&lt;&gt;"",VLOOKUP('Locations-Stops'!H4164,Regions!C2:D379,2,FALSE),"0")&amp;","&amp;IF('Locations-Stops'!I4164&lt;&gt;"",VLOOKUP('Locations-Stops'!I4164,Regions!F2:G379,2,FALSE),"0")&amp;","&amp;IF('Locations-Stops'!J4164&lt;&gt;"",VLOOKUP('Locations-Stops'!J4164,Regions!I2:J379,2,FALSE),"0")&amp;",'"&amp;IF('Locations-Stops'!K4164&lt;&gt;"",SUBSTITUTE('Locations-Stops'!K4164,"'","\'"),"")&amp;"','"&amp;IF('Locations-Stops'!L4164&lt;&gt;"",'Locations-Stops'!L4164,"")&amp;"','"&amp;IF('Locations-Stops'!M4164&lt;&gt;"",'Locations-Stops'!M4164,"")&amp;"','"&amp;IF('Locations-Stops'!N4164&lt;&gt;"",'Locations-Stops'!N4164,"")&amp;"', CURRENT_TIMESTAMP);"</f>
        <v>INSERT INTO `locations` (`id`, `name`, `latitude`, `longitude`, `province_id`, `region_1`, `region_2`, `region_3`, `street`, `number`, `postal`, `img`, `last_modified`) VALUES (NULL,'Gooi en Vechtstreek',52.307225,5.045551,8,19,60,177,'Ossenmarkt','44','1381','https://lh4.ggpht.com/WRU5VBL3wHVY2VLcwMbDstihzK6Zi2yfInC6iw3PsErFXYgenmK-F5MxWUHJ3_ZEzbNwfAfFDrpH1oSb7PA', CURRENT_TIMESTAMP);</v>
      </c>
    </row>
    <row r="4163" spans="1:1" x14ac:dyDescent="0.25">
      <c r="A4163" t="str">
        <f>"INSERT INTO `locations` (`id`, `name`, `latitude`, `longitude`, `province_id`, `region_1`, `region_2`, `region_3`, `street`, `number`, `postal`, `img`, `last_modified`) VALUES (NULL,'"&amp;SUBSTITUTE('Locations-Stops'!F4165,"'","\'")&amp;"',"&amp;IF('Locations-Stops'!D4165&lt;&gt;"",LEFT('Locations-Stops'!D4165,2)&amp;"."&amp;RIGHT('Locations-Stops'!D4165,LEN('Locations-Stops'!D4165)-2),"0")&amp;","&amp;IF('Locations-Stops'!E4165&lt;&gt;"",LEFT('Locations-Stops'!E4165,1)&amp;"."&amp;RIGHT('Locations-Stops'!E4165,LEN('Locations-Stops'!E4165)-1),"0")&amp;","&amp;IF('Locations-Stops'!G4165&lt;&gt;"",VLOOKUP('Locations-Stops'!G4165,Regions!A2:B379,2,FALSE),"0")&amp;","&amp;IF('Locations-Stops'!H4165&lt;&gt;"",VLOOKUP('Locations-Stops'!H4165,Regions!C2:D379,2,FALSE),"0")&amp;","&amp;IF('Locations-Stops'!I4165&lt;&gt;"",VLOOKUP('Locations-Stops'!I4165,Regions!F2:G379,2,FALSE),"0")&amp;","&amp;IF('Locations-Stops'!J4165&lt;&gt;"",VLOOKUP('Locations-Stops'!J4165,Regions!I2:J379,2,FALSE),"0")&amp;",'"&amp;IF('Locations-Stops'!K4165&lt;&gt;"",SUBSTITUTE('Locations-Stops'!K4165,"'","\'"),"")&amp;"','"&amp;IF('Locations-Stops'!L4165&lt;&gt;"",'Locations-Stops'!L4165,"")&amp;"','"&amp;IF('Locations-Stops'!M4165&lt;&gt;"",'Locations-Stops'!M4165,"")&amp;"','"&amp;IF('Locations-Stops'!N4165&lt;&gt;"",'Locations-Stops'!N4165,"")&amp;"', CURRENT_TIMESTAMP);"</f>
        <v>INSERT INTO `locations` (`id`, `name`, `latitude`, `longitude`, `province_id`, `region_1`, `region_2`, `region_3`, `street`, `number`, `postal`, `img`, `last_modified`) VALUES (NULL,'Herdenkings Boom',52.3074,5.047457,8,19,60,177,'Ossenmarkt','30E','1381 LX','https://lh4.ggpht.com/oh8BVABt0O7wmUw78VlorLnGiV-PoXQfQsMirTaiIkIFMUy4bhpE6xBkTjqg3uDMRvUeKuvA12IXX9J6b7V9', CURRENT_TIMESTAMP);</v>
      </c>
    </row>
    <row r="4164" spans="1:1" x14ac:dyDescent="0.25">
      <c r="A4164" t="str">
        <f>"INSERT INTO `locations` (`id`, `name`, `latitude`, `longitude`, `province_id`, `region_1`, `region_2`, `region_3`, `street`, `number`, `postal`, `img`, `last_modified`) VALUES (NULL,'"&amp;SUBSTITUTE('Locations-Stops'!F4166,"'","\'")&amp;"',"&amp;IF('Locations-Stops'!D4166&lt;&gt;"",LEFT('Locations-Stops'!D4166,2)&amp;"."&amp;RIGHT('Locations-Stops'!D4166,LEN('Locations-Stops'!D4166)-2),"0")&amp;","&amp;IF('Locations-Stops'!E4166&lt;&gt;"",LEFT('Locations-Stops'!E4166,1)&amp;"."&amp;RIGHT('Locations-Stops'!E4166,LEN('Locations-Stops'!E4166)-1),"0")&amp;","&amp;IF('Locations-Stops'!G4166&lt;&gt;"",VLOOKUP('Locations-Stops'!G4166,Regions!A2:B379,2,FALSE),"0")&amp;","&amp;IF('Locations-Stops'!H4166&lt;&gt;"",VLOOKUP('Locations-Stops'!H4166,Regions!C2:D379,2,FALSE),"0")&amp;","&amp;IF('Locations-Stops'!I4166&lt;&gt;"",VLOOKUP('Locations-Stops'!I4166,Regions!F2:G379,2,FALSE),"0")&amp;","&amp;IF('Locations-Stops'!J4166&lt;&gt;"",VLOOKUP('Locations-Stops'!J4166,Regions!I2:J379,2,FALSE),"0")&amp;",'"&amp;IF('Locations-Stops'!K4166&lt;&gt;"",SUBSTITUTE('Locations-Stops'!K4166,"'","\'"),"")&amp;"','"&amp;IF('Locations-Stops'!L4166&lt;&gt;"",'Locations-Stops'!L4166,"")&amp;"','"&amp;IF('Locations-Stops'!M4166&lt;&gt;"",'Locations-Stops'!M4166,"")&amp;"','"&amp;IF('Locations-Stops'!N4166&lt;&gt;"",'Locations-Stops'!N4166,"")&amp;"', CURRENT_TIMESTAMP);"</f>
        <v>INSERT INTO `locations` (`id`, `name`, `latitude`, `longitude`, `province_id`, `region_1`, `region_2`, `region_3`, `street`, `number`, `postal`, `img`, `last_modified`) VALUES (NULL,'Torenfort Ossenmarkt (1861)',52.307895,5.045751,8,19,60,177,'Ossenmarkt','42A','1381 LX','https://lh3.googleusercontent.com/9cSU8oeyWGBUknYHABJ9VzigZMxtgLehzw6KG_Oyjf-vMiakwmobQKGPWvMQaNb4L8p32vbnxpYm2nvuCg_U4Q', CURRENT_TIMESTAMP);</v>
      </c>
    </row>
    <row r="4165" spans="1:1" x14ac:dyDescent="0.25">
      <c r="A4165" t="str">
        <f>"INSERT INTO `locations` (`id`, `name`, `latitude`, `longitude`, `province_id`, `region_1`, `region_2`, `region_3`, `street`, `number`, `postal`, `img`, `last_modified`) VALUES (NULL,'"&amp;SUBSTITUTE('Locations-Stops'!F4167,"'","\'")&amp;"',"&amp;IF('Locations-Stops'!D4167&lt;&gt;"",LEFT('Locations-Stops'!D4167,2)&amp;"."&amp;RIGHT('Locations-Stops'!D4167,LEN('Locations-Stops'!D4167)-2),"0")&amp;","&amp;IF('Locations-Stops'!E4167&lt;&gt;"",LEFT('Locations-Stops'!E4167,1)&amp;"."&amp;RIGHT('Locations-Stops'!E4167,LEN('Locations-Stops'!E4167)-1),"0")&amp;","&amp;IF('Locations-Stops'!G4167&lt;&gt;"",VLOOKUP('Locations-Stops'!G4167,Regions!A2:B379,2,FALSE),"0")&amp;","&amp;IF('Locations-Stops'!H4167&lt;&gt;"",VLOOKUP('Locations-Stops'!H4167,Regions!C2:D379,2,FALSE),"0")&amp;","&amp;IF('Locations-Stops'!I4167&lt;&gt;"",VLOOKUP('Locations-Stops'!I4167,Regions!F2:G379,2,FALSE),"0")&amp;","&amp;IF('Locations-Stops'!J4167&lt;&gt;"",VLOOKUP('Locations-Stops'!J4167,Regions!I2:J379,2,FALSE),"0")&amp;",'"&amp;IF('Locations-Stops'!K4167&lt;&gt;"",SUBSTITUTE('Locations-Stops'!K4167,"'","\'"),"")&amp;"','"&amp;IF('Locations-Stops'!L4167&lt;&gt;"",'Locations-Stops'!L4167,"")&amp;"','"&amp;IF('Locations-Stops'!M4167&lt;&gt;"",'Locations-Stops'!M4167,"")&amp;"','"&amp;IF('Locations-Stops'!N4167&lt;&gt;"",'Locations-Stops'!N4167,"")&amp;"', CURRENT_TIMESTAMP);"</f>
        <v>INSERT INTO `locations` (`id`, `name`, `latitude`, `longitude`, `province_id`, `region_1`, `region_2`, `region_3`, `street`, `number`, `postal`, `img`, `last_modified`) VALUES (NULL,'Bibliotheek',52.306066,5.043122,8,19,60,177,'Oudegracht','67','1381 XX','https://lh5.ggpht.com/WTf_b4yqfQIRdEHMf4M86HAH74AWe9hwIjMydzib75RfrTyyEKs4Sl0R9uue-FTwL1Rqzny9XNUNFtMPpfDss67H6gWTKHAumWPFfcb-di1OSnpb', CURRENT_TIMESTAMP);</v>
      </c>
    </row>
    <row r="4166" spans="1:1" x14ac:dyDescent="0.25">
      <c r="A4166" t="str">
        <f>"INSERT INTO `locations` (`id`, `name`, `latitude`, `longitude`, `province_id`, `region_1`, `region_2`, `region_3`, `street`, `number`, `postal`, `img`, `last_modified`) VALUES (NULL,'"&amp;SUBSTITUTE('Locations-Stops'!F4168,"'","\'")&amp;"',"&amp;IF('Locations-Stops'!D4168&lt;&gt;"",LEFT('Locations-Stops'!D4168,2)&amp;"."&amp;RIGHT('Locations-Stops'!D4168,LEN('Locations-Stops'!D4168)-2),"0")&amp;","&amp;IF('Locations-Stops'!E4168&lt;&gt;"",LEFT('Locations-Stops'!E4168,1)&amp;"."&amp;RIGHT('Locations-Stops'!E4168,LEN('Locations-Stops'!E4168)-1),"0")&amp;","&amp;IF('Locations-Stops'!G4168&lt;&gt;"",VLOOKUP('Locations-Stops'!G4168,Regions!A2:B379,2,FALSE),"0")&amp;","&amp;IF('Locations-Stops'!H4168&lt;&gt;"",VLOOKUP('Locations-Stops'!H4168,Regions!C2:D379,2,FALSE),"0")&amp;","&amp;IF('Locations-Stops'!I4168&lt;&gt;"",VLOOKUP('Locations-Stops'!I4168,Regions!F2:G379,2,FALSE),"0")&amp;","&amp;IF('Locations-Stops'!J4168&lt;&gt;"",VLOOKUP('Locations-Stops'!J4168,Regions!I2:J379,2,FALSE),"0")&amp;",'"&amp;IF('Locations-Stops'!K4168&lt;&gt;"",SUBSTITUTE('Locations-Stops'!K4168,"'","\'"),"")&amp;"','"&amp;IF('Locations-Stops'!L4168&lt;&gt;"",'Locations-Stops'!L4168,"")&amp;"','"&amp;IF('Locations-Stops'!M4168&lt;&gt;"",'Locations-Stops'!M4168,"")&amp;"','"&amp;IF('Locations-Stops'!N4168&lt;&gt;"",'Locations-Stops'!N4168,"")&amp;"', CURRENT_TIMESTAMP);"</f>
        <v>INSERT INTO `locations` (`id`, `name`, `latitude`, `longitude`, `province_id`, `region_1`, `region_2`, `region_3`, `street`, `number`, `postal`, `img`, `last_modified`) VALUES (NULL,'Vrouw Met Baby',52.312035,5.041166,8,19,60,177,'P.C. Boutensstraat','3','1382 AM','https://lh4.ggpht.com/fssffMtLoJ0agfrWtQq9_CTjwjvhUlI78ozjgSr709OwyprNfdY96grihiNWSJM1e5gyRMBRBd1s1cepdOO7yQ', CURRENT_TIMESTAMP);</v>
      </c>
    </row>
    <row r="4167" spans="1:1" x14ac:dyDescent="0.25">
      <c r="A4167" t="str">
        <f>"INSERT INTO `locations` (`id`, `name`, `latitude`, `longitude`, `province_id`, `region_1`, `region_2`, `region_3`, `street`, `number`, `postal`, `img`, `last_modified`) VALUES (NULL,'"&amp;SUBSTITUTE('Locations-Stops'!F4169,"'","\'")&amp;"',"&amp;IF('Locations-Stops'!D4169&lt;&gt;"",LEFT('Locations-Stops'!D4169,2)&amp;"."&amp;RIGHT('Locations-Stops'!D4169,LEN('Locations-Stops'!D4169)-2),"0")&amp;","&amp;IF('Locations-Stops'!E4169&lt;&gt;"",LEFT('Locations-Stops'!E4169,1)&amp;"."&amp;RIGHT('Locations-Stops'!E4169,LEN('Locations-Stops'!E4169)-1),"0")&amp;","&amp;IF('Locations-Stops'!G4169&lt;&gt;"",VLOOKUP('Locations-Stops'!G4169,Regions!A2:B379,2,FALSE),"0")&amp;","&amp;IF('Locations-Stops'!H4169&lt;&gt;"",VLOOKUP('Locations-Stops'!H4169,Regions!C2:D379,2,FALSE),"0")&amp;","&amp;IF('Locations-Stops'!I4169&lt;&gt;"",VLOOKUP('Locations-Stops'!I4169,Regions!F2:G379,2,FALSE),"0")&amp;","&amp;IF('Locations-Stops'!J4169&lt;&gt;"",VLOOKUP('Locations-Stops'!J4169,Regions!I2:J379,2,FALSE),"0")&amp;",'"&amp;IF('Locations-Stops'!K4169&lt;&gt;"",SUBSTITUTE('Locations-Stops'!K4169,"'","\'"),"")&amp;"','"&amp;IF('Locations-Stops'!L4169&lt;&gt;"",'Locations-Stops'!L4169,"")&amp;"','"&amp;IF('Locations-Stops'!M4169&lt;&gt;"",'Locations-Stops'!M4169,"")&amp;"','"&amp;IF('Locations-Stops'!N4169&lt;&gt;"",'Locations-Stops'!N4169,"")&amp;"', CURRENT_TIMESTAMP);"</f>
        <v>INSERT INTO `locations` (`id`, `name`, `latitude`, `longitude`, `province_id`, `region_1`, `region_2`, `region_3`, `street`, `number`, `postal`, `img`, `last_modified`) VALUES (NULL,'Polka Dot People',52.319085,5.026098,8,19,60,177,'Pampuslaan','221','1382 JP','https://lh5.ggpht.com/WnQvuxng-w98wwEt3Rtby-GbOKb-7_QMkUccDpE2KD0RG6ZNHrQjfGkzbh9Ff7rRU__ZVLnFshO-a1ynyzGx', CURRENT_TIMESTAMP);</v>
      </c>
    </row>
    <row r="4168" spans="1:1" x14ac:dyDescent="0.25">
      <c r="A4168" t="str">
        <f>"INSERT INTO `locations` (`id`, `name`, `latitude`, `longitude`, `province_id`, `region_1`, `region_2`, `region_3`, `street`, `number`, `postal`, `img`, `last_modified`) VALUES (NULL,'"&amp;SUBSTITUTE('Locations-Stops'!F4170,"'","\'")&amp;"',"&amp;IF('Locations-Stops'!D4170&lt;&gt;"",LEFT('Locations-Stops'!D4170,2)&amp;"."&amp;RIGHT('Locations-Stops'!D4170,LEN('Locations-Stops'!D4170)-2),"0")&amp;","&amp;IF('Locations-Stops'!E4170&lt;&gt;"",LEFT('Locations-Stops'!E4170,1)&amp;"."&amp;RIGHT('Locations-Stops'!E4170,LEN('Locations-Stops'!E4170)-1),"0")&amp;","&amp;IF('Locations-Stops'!G4170&lt;&gt;"",VLOOKUP('Locations-Stops'!G4170,Regions!A2:B379,2,FALSE),"0")&amp;","&amp;IF('Locations-Stops'!H4170&lt;&gt;"",VLOOKUP('Locations-Stops'!H4170,Regions!C2:D379,2,FALSE),"0")&amp;","&amp;IF('Locations-Stops'!I4170&lt;&gt;"",VLOOKUP('Locations-Stops'!I4170,Regions!F2:G379,2,FALSE),"0")&amp;","&amp;IF('Locations-Stops'!J4170&lt;&gt;"",VLOOKUP('Locations-Stops'!J4170,Regions!I2:J379,2,FALSE),"0")&amp;",'"&amp;IF('Locations-Stops'!K4170&lt;&gt;"",SUBSTITUTE('Locations-Stops'!K4170,"'","\'"),"")&amp;"','"&amp;IF('Locations-Stops'!L4170&lt;&gt;"",'Locations-Stops'!L4170,"")&amp;"','"&amp;IF('Locations-Stops'!M4170&lt;&gt;"",'Locations-Stops'!M4170,"")&amp;"','"&amp;IF('Locations-Stops'!N4170&lt;&gt;"",'Locations-Stops'!N4170,"")&amp;"', CURRENT_TIMESTAMP);"</f>
        <v>INSERT INTO `locations` (`id`, `name`, `latitude`, `longitude`, `province_id`, `region_1`, `region_2`, `region_3`, `street`, `number`, `postal`, `img`, `last_modified`) VALUES (NULL,'Meidoorneiland',52.310159,5.036335,8,19,60,177,'Papelaan','47','1382 RH','https://lh4.ggpht.com/aZ6hqzhiZMLT3xGSOw46UZoDK2FpK2eBKpvpZosWqnuHym0lDMxvJRnb3ZLw_9iGi8KPtn75TFnyjpmZEXc', CURRENT_TIMESTAMP);</v>
      </c>
    </row>
    <row r="4169" spans="1:1" x14ac:dyDescent="0.25">
      <c r="A4169" t="str">
        <f>"INSERT INTO `locations` (`id`, `name`, `latitude`, `longitude`, `province_id`, `region_1`, `region_2`, `region_3`, `street`, `number`, `postal`, `img`, `last_modified`) VALUES (NULL,'"&amp;SUBSTITUTE('Locations-Stops'!F4171,"'","\'")&amp;"',"&amp;IF('Locations-Stops'!D4171&lt;&gt;"",LEFT('Locations-Stops'!D4171,2)&amp;"."&amp;RIGHT('Locations-Stops'!D4171,LEN('Locations-Stops'!D4171)-2),"0")&amp;","&amp;IF('Locations-Stops'!E4171&lt;&gt;"",LEFT('Locations-Stops'!E4171,1)&amp;"."&amp;RIGHT('Locations-Stops'!E4171,LEN('Locations-Stops'!E4171)-1),"0")&amp;","&amp;IF('Locations-Stops'!G4171&lt;&gt;"",VLOOKUP('Locations-Stops'!G4171,Regions!A2:B379,2,FALSE),"0")&amp;","&amp;IF('Locations-Stops'!H4171&lt;&gt;"",VLOOKUP('Locations-Stops'!H4171,Regions!C2:D379,2,FALSE),"0")&amp;","&amp;IF('Locations-Stops'!I4171&lt;&gt;"",VLOOKUP('Locations-Stops'!I4171,Regions!F2:G379,2,FALSE),"0")&amp;","&amp;IF('Locations-Stops'!J4171&lt;&gt;"",VLOOKUP('Locations-Stops'!J4171,Regions!I2:J379,2,FALSE),"0")&amp;",'"&amp;IF('Locations-Stops'!K4171&lt;&gt;"",SUBSTITUTE('Locations-Stops'!K4171,"'","\'"),"")&amp;"','"&amp;IF('Locations-Stops'!L4171&lt;&gt;"",'Locations-Stops'!L4171,"")&amp;"','"&amp;IF('Locations-Stops'!M4171&lt;&gt;"",'Locations-Stops'!M4171,"")&amp;"','"&amp;IF('Locations-Stops'!N4171&lt;&gt;"",'Locations-Stops'!N4171,"")&amp;"', CURRENT_TIMESTAMP);"</f>
        <v>INSERT INTO `locations` (`id`, `name`, `latitude`, `longitude`, `province_id`, `region_1`, `region_2`, `region_3`, `street`, `number`, `postal`, `img`, `last_modified`) VALUES (NULL,'Mysterieuze Muurkunst',52.311927,5.035038,8,19,60,177,'Papelaan','97','1382 RK','https://lh4.ggpht.com/MnLbuGhJ_RBaFtOqeKT8koAMzTStMrWbLhLK0E1leYDrR-n8Ln5oRFjyTQOxhkTW26uHykcZwav8X0BOEqc', CURRENT_TIMESTAMP);</v>
      </c>
    </row>
    <row r="4170" spans="1:1" x14ac:dyDescent="0.25">
      <c r="A4170" t="str">
        <f>"INSERT INTO `locations` (`id`, `name`, `latitude`, `longitude`, `province_id`, `region_1`, `region_2`, `region_3`, `street`, `number`, `postal`, `img`, `last_modified`) VALUES (NULL,'"&amp;SUBSTITUTE('Locations-Stops'!F4172,"'","\'")&amp;"',"&amp;IF('Locations-Stops'!D4172&lt;&gt;"",LEFT('Locations-Stops'!D4172,2)&amp;"."&amp;RIGHT('Locations-Stops'!D4172,LEN('Locations-Stops'!D4172)-2),"0")&amp;","&amp;IF('Locations-Stops'!E4172&lt;&gt;"",LEFT('Locations-Stops'!E4172,1)&amp;"."&amp;RIGHT('Locations-Stops'!E4172,LEN('Locations-Stops'!E4172)-1),"0")&amp;","&amp;IF('Locations-Stops'!G4172&lt;&gt;"",VLOOKUP('Locations-Stops'!G4172,Regions!A2:B379,2,FALSE),"0")&amp;","&amp;IF('Locations-Stops'!H4172&lt;&gt;"",VLOOKUP('Locations-Stops'!H4172,Regions!C2:D379,2,FALSE),"0")&amp;","&amp;IF('Locations-Stops'!I4172&lt;&gt;"",VLOOKUP('Locations-Stops'!I4172,Regions!F2:G379,2,FALSE),"0")&amp;","&amp;IF('Locations-Stops'!J4172&lt;&gt;"",VLOOKUP('Locations-Stops'!J4172,Regions!I2:J379,2,FALSE),"0")&amp;",'"&amp;IF('Locations-Stops'!K4172&lt;&gt;"",SUBSTITUTE('Locations-Stops'!K4172,"'","\'"),"")&amp;"','"&amp;IF('Locations-Stops'!L4172&lt;&gt;"",'Locations-Stops'!L4172,"")&amp;"','"&amp;IF('Locations-Stops'!M4172&lt;&gt;"",'Locations-Stops'!M4172,"")&amp;"','"&amp;IF('Locations-Stops'!N4172&lt;&gt;"",'Locations-Stops'!N4172,"")&amp;"', CURRENT_TIMESTAMP);"</f>
        <v>INSERT INTO `locations` (`id`, `name`, `latitude`, `longitude`, `province_id`, `region_1`, `region_2`, `region_3`, `street`, `number`, `postal`, `img`, `last_modified`) VALUES (NULL,'Weesper Voetbalveld',52.315734,5.032725,8,19,60,177,'Papelaan','128','1382 RP','https://lh6.ggpht.com/YLg4hGHXEj8UMB8xjNZ3vELInT7ytkBycwiYE67NPVJs_TerqIb87mRIJ74g2eXU9kt3nrfZuMbSekTQNg', CURRENT_TIMESTAMP);</v>
      </c>
    </row>
    <row r="4171" spans="1:1" x14ac:dyDescent="0.25">
      <c r="A4171" t="str">
        <f>"INSERT INTO `locations` (`id`, `name`, `latitude`, `longitude`, `province_id`, `region_1`, `region_2`, `region_3`, `street`, `number`, `postal`, `img`, `last_modified`) VALUES (NULL,'"&amp;SUBSTITUTE('Locations-Stops'!F4173,"'","\'")&amp;"',"&amp;IF('Locations-Stops'!D4173&lt;&gt;"",LEFT('Locations-Stops'!D4173,2)&amp;"."&amp;RIGHT('Locations-Stops'!D4173,LEN('Locations-Stops'!D4173)-2),"0")&amp;","&amp;IF('Locations-Stops'!E4173&lt;&gt;"",LEFT('Locations-Stops'!E4173,1)&amp;"."&amp;RIGHT('Locations-Stops'!E4173,LEN('Locations-Stops'!E4173)-1),"0")&amp;","&amp;IF('Locations-Stops'!G4173&lt;&gt;"",VLOOKUP('Locations-Stops'!G4173,Regions!A2:B379,2,FALSE),"0")&amp;","&amp;IF('Locations-Stops'!H4173&lt;&gt;"",VLOOKUP('Locations-Stops'!H4173,Regions!C2:D379,2,FALSE),"0")&amp;","&amp;IF('Locations-Stops'!I4173&lt;&gt;"",VLOOKUP('Locations-Stops'!I4173,Regions!F2:G379,2,FALSE),"0")&amp;","&amp;IF('Locations-Stops'!J4173&lt;&gt;"",VLOOKUP('Locations-Stops'!J4173,Regions!I2:J379,2,FALSE),"0")&amp;",'"&amp;IF('Locations-Stops'!K4173&lt;&gt;"",SUBSTITUTE('Locations-Stops'!K4173,"'","\'"),"")&amp;"','"&amp;IF('Locations-Stops'!L4173&lt;&gt;"",'Locations-Stops'!L4173,"")&amp;"','"&amp;IF('Locations-Stops'!M4173&lt;&gt;"",'Locations-Stops'!M4173,"")&amp;"','"&amp;IF('Locations-Stops'!N4173&lt;&gt;"",'Locations-Stops'!N4173,"")&amp;"', CURRENT_TIMESTAMP);"</f>
        <v>INSERT INTO `locations` (`id`, `name`, `latitude`, `longitude`, `province_id`, `region_1`, `region_2`, `region_3`, `street`, `number`, `postal`, `img`, `last_modified`) VALUES (NULL,'De Stethoscoop',52.313565,5.033814,8,19,60,177,'Papelaan','133','1382','https://lh6.ggpht.com/9zoHgBOCN6eREcYTbd8BdreTCWg0ezdMg3TFIi60ZRID9RG89hT_NE1kh75MZwUZ9wiq6ftlLxCcem8RypOA', CURRENT_TIMESTAMP);</v>
      </c>
    </row>
    <row r="4172" spans="1:1" x14ac:dyDescent="0.25">
      <c r="A4172" t="str">
        <f>"INSERT INTO `locations` (`id`, `name`, `latitude`, `longitude`, `province_id`, `region_1`, `region_2`, `region_3`, `street`, `number`, `postal`, `img`, `last_modified`) VALUES (NULL,'"&amp;SUBSTITUTE('Locations-Stops'!F4174,"'","\'")&amp;"',"&amp;IF('Locations-Stops'!D4174&lt;&gt;"",LEFT('Locations-Stops'!D4174,2)&amp;"."&amp;RIGHT('Locations-Stops'!D4174,LEN('Locations-Stops'!D4174)-2),"0")&amp;","&amp;IF('Locations-Stops'!E4174&lt;&gt;"",LEFT('Locations-Stops'!E4174,1)&amp;"."&amp;RIGHT('Locations-Stops'!E4174,LEN('Locations-Stops'!E4174)-1),"0")&amp;","&amp;IF('Locations-Stops'!G4174&lt;&gt;"",VLOOKUP('Locations-Stops'!G4174,Regions!A2:B379,2,FALSE),"0")&amp;","&amp;IF('Locations-Stops'!H4174&lt;&gt;"",VLOOKUP('Locations-Stops'!H4174,Regions!C2:D379,2,FALSE),"0")&amp;","&amp;IF('Locations-Stops'!I4174&lt;&gt;"",VLOOKUP('Locations-Stops'!I4174,Regions!F2:G379,2,FALSE),"0")&amp;","&amp;IF('Locations-Stops'!J4174&lt;&gt;"",VLOOKUP('Locations-Stops'!J4174,Regions!I2:J379,2,FALSE),"0")&amp;",'"&amp;IF('Locations-Stops'!K4174&lt;&gt;"",SUBSTITUTE('Locations-Stops'!K4174,"'","\'"),"")&amp;"','"&amp;IF('Locations-Stops'!L4174&lt;&gt;"",'Locations-Stops'!L4174,"")&amp;"','"&amp;IF('Locations-Stops'!M4174&lt;&gt;"",'Locations-Stops'!M4174,"")&amp;"','"&amp;IF('Locations-Stops'!N4174&lt;&gt;"",'Locations-Stops'!N4174,"")&amp;"', CURRENT_TIMESTAMP);"</f>
        <v>INSERT INTO `locations` (`id`, `name`, `latitude`, `longitude`, `province_id`, `region_1`, `region_2`, `region_3`, `street`, `number`, `postal`, `img`, `last_modified`) VALUES (NULL,'Weesper Tennis Club',52.314594,5.033334,8,19,60,177,'Papelaan','147','1382 RL','https://lh3.ggpht.com/05H7aYIRU885DNJb21Yd28fHG-VwGI057K-4whZI3sHJln3_M2hGqYW3jsCrD68Vcldd64vYYyr-QXktr2-4', CURRENT_TIMESTAMP);</v>
      </c>
    </row>
    <row r="4173" spans="1:1" x14ac:dyDescent="0.25">
      <c r="A4173" t="str">
        <f>"INSERT INTO `locations` (`id`, `name`, `latitude`, `longitude`, `province_id`, `region_1`, `region_2`, `region_3`, `street`, `number`, `postal`, `img`, `last_modified`) VALUES (NULL,'"&amp;SUBSTITUTE('Locations-Stops'!F4175,"'","\'")&amp;"',"&amp;IF('Locations-Stops'!D4175&lt;&gt;"",LEFT('Locations-Stops'!D4175,2)&amp;"."&amp;RIGHT('Locations-Stops'!D4175,LEN('Locations-Stops'!D4175)-2),"0")&amp;","&amp;IF('Locations-Stops'!E4175&lt;&gt;"",LEFT('Locations-Stops'!E4175,1)&amp;"."&amp;RIGHT('Locations-Stops'!E4175,LEN('Locations-Stops'!E4175)-1),"0")&amp;","&amp;IF('Locations-Stops'!G4175&lt;&gt;"",VLOOKUP('Locations-Stops'!G4175,Regions!A2:B379,2,FALSE),"0")&amp;","&amp;IF('Locations-Stops'!H4175&lt;&gt;"",VLOOKUP('Locations-Stops'!H4175,Regions!C2:D379,2,FALSE),"0")&amp;","&amp;IF('Locations-Stops'!I4175&lt;&gt;"",VLOOKUP('Locations-Stops'!I4175,Regions!F2:G379,2,FALSE),"0")&amp;","&amp;IF('Locations-Stops'!J4175&lt;&gt;"",VLOOKUP('Locations-Stops'!J4175,Regions!I2:J379,2,FALSE),"0")&amp;",'"&amp;IF('Locations-Stops'!K4175&lt;&gt;"",SUBSTITUTE('Locations-Stops'!K4175,"'","\'"),"")&amp;"','"&amp;IF('Locations-Stops'!L4175&lt;&gt;"",'Locations-Stops'!L4175,"")&amp;"','"&amp;IF('Locations-Stops'!M4175&lt;&gt;"",'Locations-Stops'!M4175,"")&amp;"','"&amp;IF('Locations-Stops'!N4175&lt;&gt;"",'Locations-Stops'!N4175,"")&amp;"', CURRENT_TIMESTAMP);"</f>
        <v>INSERT INTO `locations` (`id`, `name`, `latitude`, `longitude`, `province_id`, `region_1`, `region_2`, `region_3`, `street`, `number`, `postal`, `img`, `last_modified`) VALUES (NULL,'Koninklijk Harmony De Adelaar',52.316209,5.032437,8,19,60,177,'Papelaan','126a','1382 RP','https://lh6.ggpht.com/wePxrszPVOxrtlfTSu87lOYwdxzpV4pTNf1lRbSj9hf6nUtg39XP7QkC9Nlg8d14jR5oEAFv8y_NPlRI2v4m', CURRENT_TIMESTAMP);</v>
      </c>
    </row>
    <row r="4174" spans="1:1" x14ac:dyDescent="0.25">
      <c r="A4174" t="str">
        <f>"INSERT INTO `locations` (`id`, `name`, `latitude`, `longitude`, `province_id`, `region_1`, `region_2`, `region_3`, `street`, `number`, `postal`, `img`, `last_modified`) VALUES (NULL,'"&amp;SUBSTITUTE('Locations-Stops'!F4176,"'","\'")&amp;"',"&amp;IF('Locations-Stops'!D4176&lt;&gt;"",LEFT('Locations-Stops'!D4176,2)&amp;"."&amp;RIGHT('Locations-Stops'!D4176,LEN('Locations-Stops'!D4176)-2),"0")&amp;","&amp;IF('Locations-Stops'!E4176&lt;&gt;"",LEFT('Locations-Stops'!E4176,1)&amp;"."&amp;RIGHT('Locations-Stops'!E4176,LEN('Locations-Stops'!E4176)-1),"0")&amp;","&amp;IF('Locations-Stops'!G4176&lt;&gt;"",VLOOKUP('Locations-Stops'!G4176,Regions!A2:B379,2,FALSE),"0")&amp;","&amp;IF('Locations-Stops'!H4176&lt;&gt;"",VLOOKUP('Locations-Stops'!H4176,Regions!C2:D379,2,FALSE),"0")&amp;","&amp;IF('Locations-Stops'!I4176&lt;&gt;"",VLOOKUP('Locations-Stops'!I4176,Regions!F2:G379,2,FALSE),"0")&amp;","&amp;IF('Locations-Stops'!J4176&lt;&gt;"",VLOOKUP('Locations-Stops'!J4176,Regions!I2:J379,2,FALSE),"0")&amp;",'"&amp;IF('Locations-Stops'!K4176&lt;&gt;"",SUBSTITUTE('Locations-Stops'!K4176,"'","\'"),"")&amp;"','"&amp;IF('Locations-Stops'!L4176&lt;&gt;"",'Locations-Stops'!L4176,"")&amp;"','"&amp;IF('Locations-Stops'!M4176&lt;&gt;"",'Locations-Stops'!M4176,"")&amp;"','"&amp;IF('Locations-Stops'!N4176&lt;&gt;"",'Locations-Stops'!N4176,"")&amp;"', CURRENT_TIMESTAMP);"</f>
        <v>INSERT INTO `locations` (`id`, `name`, `latitude`, `longitude`, `province_id`, `region_1`, `region_2`, `region_3`, `street`, `number`, `postal`, `img`, `last_modified`) VALUES (NULL,'Dansende Mensen',52.310005,5.038953,8,19,60,177,'Pastoor Jansenstraat','311','1382 XN','https://lh4.ggpht.com/xcawZN61x4OL9ve_FsWcOpyrhm46tStLsBTfCCXVtfEiUwHFSzaQe8KMvQRCYj5lVbtVQpjLSOIX-0yWVopx7PnHTirgJSpXTeREcEDZryDbsdM', CURRENT_TIMESTAMP);</v>
      </c>
    </row>
    <row r="4175" spans="1:1" x14ac:dyDescent="0.25">
      <c r="A4175" t="str">
        <f>"INSERT INTO `locations` (`id`, `name`, `latitude`, `longitude`, `province_id`, `region_1`, `region_2`, `region_3`, `street`, `number`, `postal`, `img`, `last_modified`) VALUES (NULL,'"&amp;SUBSTITUTE('Locations-Stops'!F4177,"'","\'")&amp;"',"&amp;IF('Locations-Stops'!D4177&lt;&gt;"",LEFT('Locations-Stops'!D4177,2)&amp;"."&amp;RIGHT('Locations-Stops'!D4177,LEN('Locations-Stops'!D4177)-2),"0")&amp;","&amp;IF('Locations-Stops'!E4177&lt;&gt;"",LEFT('Locations-Stops'!E4177,1)&amp;"."&amp;RIGHT('Locations-Stops'!E4177,LEN('Locations-Stops'!E4177)-1),"0")&amp;","&amp;IF('Locations-Stops'!G4177&lt;&gt;"",VLOOKUP('Locations-Stops'!G4177,Regions!A2:B379,2,FALSE),"0")&amp;","&amp;IF('Locations-Stops'!H4177&lt;&gt;"",VLOOKUP('Locations-Stops'!H4177,Regions!C2:D379,2,FALSE),"0")&amp;","&amp;IF('Locations-Stops'!I4177&lt;&gt;"",VLOOKUP('Locations-Stops'!I4177,Regions!F2:G379,2,FALSE),"0")&amp;","&amp;IF('Locations-Stops'!J4177&lt;&gt;"",VLOOKUP('Locations-Stops'!J4177,Regions!I2:J379,2,FALSE),"0")&amp;",'"&amp;IF('Locations-Stops'!K4177&lt;&gt;"",SUBSTITUTE('Locations-Stops'!K4177,"'","\'"),"")&amp;"','"&amp;IF('Locations-Stops'!L4177&lt;&gt;"",'Locations-Stops'!L4177,"")&amp;"','"&amp;IF('Locations-Stops'!M4177&lt;&gt;"",'Locations-Stops'!M4177,"")&amp;"','"&amp;IF('Locations-Stops'!N4177&lt;&gt;"",'Locations-Stops'!N4177,"")&amp;"', CURRENT_TIMESTAMP);"</f>
        <v>INSERT INTO `locations` (`id`, `name`, `latitude`, `longitude`, `province_id`, `region_1`, `region_2`, `region_3`, `street`, `number`, `postal`, `img`, `last_modified`) VALUES (NULL,'Heilig Licht',52.304646,5.037105,8,19,60,177,'Prinses Irenelaan','1','1381 NA','https://lh5.ggpht.com/FKVRg-PCLTl9JfWf67cmJg60XP9WRJf08fOZ4mdJohZv8DHz44gE_I6m1Nq-5skucDvG33lb-MbptX-D40DAEA', CURRENT_TIMESTAMP);</v>
      </c>
    </row>
    <row r="4176" spans="1:1" x14ac:dyDescent="0.25">
      <c r="A4176" t="str">
        <f>"INSERT INTO `locations` (`id`, `name`, `latitude`, `longitude`, `province_id`, `region_1`, `region_2`, `region_3`, `street`, `number`, `postal`, `img`, `last_modified`) VALUES (NULL,'"&amp;SUBSTITUTE('Locations-Stops'!F4178,"'","\'")&amp;"',"&amp;IF('Locations-Stops'!D4178&lt;&gt;"",LEFT('Locations-Stops'!D4178,2)&amp;"."&amp;RIGHT('Locations-Stops'!D4178,LEN('Locations-Stops'!D4178)-2),"0")&amp;","&amp;IF('Locations-Stops'!E4178&lt;&gt;"",LEFT('Locations-Stops'!E4178,1)&amp;"."&amp;RIGHT('Locations-Stops'!E4178,LEN('Locations-Stops'!E4178)-1),"0")&amp;","&amp;IF('Locations-Stops'!G4178&lt;&gt;"",VLOOKUP('Locations-Stops'!G4178,Regions!A2:B379,2,FALSE),"0")&amp;","&amp;IF('Locations-Stops'!H4178&lt;&gt;"",VLOOKUP('Locations-Stops'!H4178,Regions!C2:D379,2,FALSE),"0")&amp;","&amp;IF('Locations-Stops'!I4178&lt;&gt;"",VLOOKUP('Locations-Stops'!I4178,Regions!F2:G379,2,FALSE),"0")&amp;","&amp;IF('Locations-Stops'!J4178&lt;&gt;"",VLOOKUP('Locations-Stops'!J4178,Regions!I2:J379,2,FALSE),"0")&amp;",'"&amp;IF('Locations-Stops'!K4178&lt;&gt;"",SUBSTITUTE('Locations-Stops'!K4178,"'","\'"),"")&amp;"','"&amp;IF('Locations-Stops'!L4178&lt;&gt;"",'Locations-Stops'!L4178,"")&amp;"','"&amp;IF('Locations-Stops'!M4178&lt;&gt;"",'Locations-Stops'!M4178,"")&amp;"','"&amp;IF('Locations-Stops'!N4178&lt;&gt;"",'Locations-Stops'!N4178,"")&amp;"', CURRENT_TIMESTAMP);"</f>
        <v>INSERT INTO `locations` (`id`, `name`, `latitude`, `longitude`, `province_id`, `region_1`, `region_2`, `region_3`, `street`, `number`, `postal`, `img`, `last_modified`) VALUES (NULL,'Megaspeeltuin',52.299073,5.046866,8,19,60,177,'Reigersweide','133','1383 KC','https://lh3.googleusercontent.com/5ziM9-ujwP8fBXMQYJ025XnlcuLJ-NpsbjtPQGu8MAt-ro2u4Nb9Kft-tkQS0aOhlle1OVzqn0ZaUiCIEwZSOg', CURRENT_TIMESTAMP);</v>
      </c>
    </row>
    <row r="4177" spans="1:1" x14ac:dyDescent="0.25">
      <c r="A4177" t="str">
        <f>"INSERT INTO `locations` (`id`, `name`, `latitude`, `longitude`, `province_id`, `region_1`, `region_2`, `region_3`, `street`, `number`, `postal`, `img`, `last_modified`) VALUES (NULL,'"&amp;SUBSTITUTE('Locations-Stops'!F4179,"'","\'")&amp;"',"&amp;IF('Locations-Stops'!D4179&lt;&gt;"",LEFT('Locations-Stops'!D4179,2)&amp;"."&amp;RIGHT('Locations-Stops'!D4179,LEN('Locations-Stops'!D4179)-2),"0")&amp;","&amp;IF('Locations-Stops'!E4179&lt;&gt;"",LEFT('Locations-Stops'!E4179,1)&amp;"."&amp;RIGHT('Locations-Stops'!E4179,LEN('Locations-Stops'!E4179)-1),"0")&amp;","&amp;IF('Locations-Stops'!G4179&lt;&gt;"",VLOOKUP('Locations-Stops'!G4179,Regions!A2:B379,2,FALSE),"0")&amp;","&amp;IF('Locations-Stops'!H4179&lt;&gt;"",VLOOKUP('Locations-Stops'!H4179,Regions!C2:D379,2,FALSE),"0")&amp;","&amp;IF('Locations-Stops'!I4179&lt;&gt;"",VLOOKUP('Locations-Stops'!I4179,Regions!F2:G379,2,FALSE),"0")&amp;","&amp;IF('Locations-Stops'!J4179&lt;&gt;"",VLOOKUP('Locations-Stops'!J4179,Regions!I2:J379,2,FALSE),"0")&amp;",'"&amp;IF('Locations-Stops'!K4179&lt;&gt;"",SUBSTITUTE('Locations-Stops'!K4179,"'","\'"),"")&amp;"','"&amp;IF('Locations-Stops'!L4179&lt;&gt;"",'Locations-Stops'!L4179,"")&amp;"','"&amp;IF('Locations-Stops'!M4179&lt;&gt;"",'Locations-Stops'!M4179,"")&amp;"','"&amp;IF('Locations-Stops'!N4179&lt;&gt;"",'Locations-Stops'!N4179,"")&amp;"', CURRENT_TIMESTAMP);"</f>
        <v>INSERT INTO `locations` (`id`, `name`, `latitude`, `longitude`, `province_id`, `region_1`, `region_2`, `region_3`, `street`, `number`, `postal`, `img`, `last_modified`) VALUES (NULL,'Jongetje Aan De Waterkant',52.30663,5.041842,8,19,60,177,'Schoolsteeg','55','1381','https://lh4.ggpht.com/aczzvPMklOVNNMwzy4LLXjPgccdWJhaeeHxTdnDaBf5wYg0-RAZf0e1D8FJz0Oyn6FP2AcJO1Bk0sMnrsmHHzITDbaCk3jaQNB7uVXcPq-4CI1G6', CURRENT_TIMESTAMP);</v>
      </c>
    </row>
    <row r="4178" spans="1:1" x14ac:dyDescent="0.25">
      <c r="A4178" t="str">
        <f>"INSERT INTO `locations` (`id`, `name`, `latitude`, `longitude`, `province_id`, `region_1`, `region_2`, `region_3`, `street`, `number`, `postal`, `img`, `last_modified`) VALUES (NULL,'"&amp;SUBSTITUTE('Locations-Stops'!F4180,"'","\'")&amp;"',"&amp;IF('Locations-Stops'!D4180&lt;&gt;"",LEFT('Locations-Stops'!D4180,2)&amp;"."&amp;RIGHT('Locations-Stops'!D4180,LEN('Locations-Stops'!D4180)-2),"0")&amp;","&amp;IF('Locations-Stops'!E4180&lt;&gt;"",LEFT('Locations-Stops'!E4180,1)&amp;"."&amp;RIGHT('Locations-Stops'!E4180,LEN('Locations-Stops'!E4180)-1),"0")&amp;","&amp;IF('Locations-Stops'!G4180&lt;&gt;"",VLOOKUP('Locations-Stops'!G4180,Regions!A2:B379,2,FALSE),"0")&amp;","&amp;IF('Locations-Stops'!H4180&lt;&gt;"",VLOOKUP('Locations-Stops'!H4180,Regions!C2:D379,2,FALSE),"0")&amp;","&amp;IF('Locations-Stops'!I4180&lt;&gt;"",VLOOKUP('Locations-Stops'!I4180,Regions!F2:G379,2,FALSE),"0")&amp;","&amp;IF('Locations-Stops'!J4180&lt;&gt;"",VLOOKUP('Locations-Stops'!J4180,Regions!I2:J379,2,FALSE),"0")&amp;",'"&amp;IF('Locations-Stops'!K4180&lt;&gt;"",SUBSTITUTE('Locations-Stops'!K4180,"'","\'"),"")&amp;"','"&amp;IF('Locations-Stops'!L4180&lt;&gt;"",'Locations-Stops'!L4180,"")&amp;"','"&amp;IF('Locations-Stops'!M4180&lt;&gt;"",'Locations-Stops'!M4180,"")&amp;"','"&amp;IF('Locations-Stops'!N4180&lt;&gt;"",'Locations-Stops'!N4180,"")&amp;"', CURRENT_TIMESTAMP);"</f>
        <v>INSERT INTO `locations` (`id`, `name`, `latitude`, `longitude`, `province_id`, `region_1`, `region_2`, `region_3`, `street`, `number`, `postal`, `img`, `last_modified`) VALUES (NULL,'Kunst Lelie',52.30629,5.042269,8,19,60,177,'Schoolsteeg','65','1381','https://lh6.ggpht.com/5g9xCUU-TNejkRFf_t-hvbi-fqjR2u8EXFb2iFrTikFzh5_lLSxT1pPiEPFwXvb6Gku808WoT1e6skvPaxgz', CURRENT_TIMESTAMP);</v>
      </c>
    </row>
    <row r="4179" spans="1:1" x14ac:dyDescent="0.25">
      <c r="A4179" t="str">
        <f>"INSERT INTO `locations` (`id`, `name`, `latitude`, `longitude`, `province_id`, `region_1`, `region_2`, `region_3`, `street`, `number`, `postal`, `img`, `last_modified`) VALUES (NULL,'"&amp;SUBSTITUTE('Locations-Stops'!F4181,"'","\'")&amp;"',"&amp;IF('Locations-Stops'!D4181&lt;&gt;"",LEFT('Locations-Stops'!D4181,2)&amp;"."&amp;RIGHT('Locations-Stops'!D4181,LEN('Locations-Stops'!D4181)-2),"0")&amp;","&amp;IF('Locations-Stops'!E4181&lt;&gt;"",LEFT('Locations-Stops'!E4181,1)&amp;"."&amp;RIGHT('Locations-Stops'!E4181,LEN('Locations-Stops'!E4181)-1),"0")&amp;","&amp;IF('Locations-Stops'!G4181&lt;&gt;"",VLOOKUP('Locations-Stops'!G4181,Regions!A2:B379,2,FALSE),"0")&amp;","&amp;IF('Locations-Stops'!H4181&lt;&gt;"",VLOOKUP('Locations-Stops'!H4181,Regions!C2:D379,2,FALSE),"0")&amp;","&amp;IF('Locations-Stops'!I4181&lt;&gt;"",VLOOKUP('Locations-Stops'!I4181,Regions!F2:G379,2,FALSE),"0")&amp;","&amp;IF('Locations-Stops'!J4181&lt;&gt;"",VLOOKUP('Locations-Stops'!J4181,Regions!I2:J379,2,FALSE),"0")&amp;",'"&amp;IF('Locations-Stops'!K4181&lt;&gt;"",SUBSTITUTE('Locations-Stops'!K4181,"'","\'"),"")&amp;"','"&amp;IF('Locations-Stops'!L4181&lt;&gt;"",'Locations-Stops'!L4181,"")&amp;"','"&amp;IF('Locations-Stops'!M4181&lt;&gt;"",'Locations-Stops'!M4181,"")&amp;"','"&amp;IF('Locations-Stops'!N4181&lt;&gt;"",'Locations-Stops'!N4181,"")&amp;"', CURRENT_TIMESTAMP);"</f>
        <v>INSERT INTO `locations` (`id`, `name`, `latitude`, `longitude`, `province_id`, `region_1`, `region_2`, `region_3`, `street`, `number`, `postal`, `img`, `last_modified`) VALUES (NULL,'Tractor',52.302191,5.054262,8,19,60,177,'\'s-Gravelandseweg','7','1381 HH','https://lh5.ggpht.com/wJMnHbsuayHvffxRZe5jIIOZcJk4iTMvmhZeZMdSSEtxLoeGhKkskzUd7_DEf9MzyN78K15M9f4mNv4y4WDx4w', CURRENT_TIMESTAMP);</v>
      </c>
    </row>
    <row r="4180" spans="1:1" x14ac:dyDescent="0.25">
      <c r="A4180" t="str">
        <f>"INSERT INTO `locations` (`id`, `name`, `latitude`, `longitude`, `province_id`, `region_1`, `region_2`, `region_3`, `street`, `number`, `postal`, `img`, `last_modified`) VALUES (NULL,'"&amp;SUBSTITUTE('Locations-Stops'!F4182,"'","\'")&amp;"',"&amp;IF('Locations-Stops'!D4182&lt;&gt;"",LEFT('Locations-Stops'!D4182,2)&amp;"."&amp;RIGHT('Locations-Stops'!D4182,LEN('Locations-Stops'!D4182)-2),"0")&amp;","&amp;IF('Locations-Stops'!E4182&lt;&gt;"",LEFT('Locations-Stops'!E4182,1)&amp;"."&amp;RIGHT('Locations-Stops'!E4182,LEN('Locations-Stops'!E4182)-1),"0")&amp;","&amp;IF('Locations-Stops'!G4182&lt;&gt;"",VLOOKUP('Locations-Stops'!G4182,Regions!A2:B379,2,FALSE),"0")&amp;","&amp;IF('Locations-Stops'!H4182&lt;&gt;"",VLOOKUP('Locations-Stops'!H4182,Regions!C2:D379,2,FALSE),"0")&amp;","&amp;IF('Locations-Stops'!I4182&lt;&gt;"",VLOOKUP('Locations-Stops'!I4182,Regions!F2:G379,2,FALSE),"0")&amp;","&amp;IF('Locations-Stops'!J4182&lt;&gt;"",VLOOKUP('Locations-Stops'!J4182,Regions!I2:J379,2,FALSE),"0")&amp;",'"&amp;IF('Locations-Stops'!K4182&lt;&gt;"",SUBSTITUTE('Locations-Stops'!K4182,"'","\'"),"")&amp;"','"&amp;IF('Locations-Stops'!L4182&lt;&gt;"",'Locations-Stops'!L4182,"")&amp;"','"&amp;IF('Locations-Stops'!M4182&lt;&gt;"",'Locations-Stops'!M4182,"")&amp;"','"&amp;IF('Locations-Stops'!N4182&lt;&gt;"",'Locations-Stops'!N4182,"")&amp;"', CURRENT_TIMESTAMP);"</f>
        <v>INSERT INTO `locations` (`id`, `name`, `latitude`, `longitude`, `province_id`, `region_1`, `region_2`, `region_3`, `street`, `number`, `postal`, `img`, `last_modified`) VALUES (NULL,'Standbeeld van een Zwartbont Koe',52.300336,5.055409,8,19,60,177,'\'s-Gravelandseweg','14','1381','https://lh3.googleusercontent.com/sNbx0WTNKYRzO2j7TIynAozl9oqjVkQeg2wMv2by_VIq8ykc0gVkudV7TOtcFbl-edCjteysVDjqK0svuPzI', CURRENT_TIMESTAMP);</v>
      </c>
    </row>
    <row r="4181" spans="1:1" x14ac:dyDescent="0.25">
      <c r="A4181" t="str">
        <f>"INSERT INTO `locations` (`id`, `name`, `latitude`, `longitude`, `province_id`, `region_1`, `region_2`, `region_3`, `street`, `number`, `postal`, `img`, `last_modified`) VALUES (NULL,'"&amp;SUBSTITUTE('Locations-Stops'!F4183,"'","\'")&amp;"',"&amp;IF('Locations-Stops'!D4183&lt;&gt;"",LEFT('Locations-Stops'!D4183,2)&amp;"."&amp;RIGHT('Locations-Stops'!D4183,LEN('Locations-Stops'!D4183)-2),"0")&amp;","&amp;IF('Locations-Stops'!E4183&lt;&gt;"",LEFT('Locations-Stops'!E4183,1)&amp;"."&amp;RIGHT('Locations-Stops'!E4183,LEN('Locations-Stops'!E4183)-1),"0")&amp;","&amp;IF('Locations-Stops'!G4183&lt;&gt;"",VLOOKUP('Locations-Stops'!G4183,Regions!A2:B379,2,FALSE),"0")&amp;","&amp;IF('Locations-Stops'!H4183&lt;&gt;"",VLOOKUP('Locations-Stops'!H4183,Regions!C2:D379,2,FALSE),"0")&amp;","&amp;IF('Locations-Stops'!I4183&lt;&gt;"",VLOOKUP('Locations-Stops'!I4183,Regions!F2:G379,2,FALSE),"0")&amp;","&amp;IF('Locations-Stops'!J4183&lt;&gt;"",VLOOKUP('Locations-Stops'!J4183,Regions!I2:J379,2,FALSE),"0")&amp;",'"&amp;IF('Locations-Stops'!K4183&lt;&gt;"",SUBSTITUTE('Locations-Stops'!K4183,"'","\'"),"")&amp;"','"&amp;IF('Locations-Stops'!L4183&lt;&gt;"",'Locations-Stops'!L4183,"")&amp;"','"&amp;IF('Locations-Stops'!M4183&lt;&gt;"",'Locations-Stops'!M4183,"")&amp;"','"&amp;IF('Locations-Stops'!N4183&lt;&gt;"",'Locations-Stops'!N4183,"")&amp;"', CURRENT_TIMESTAMP);"</f>
        <v>INSERT INTO `locations` (`id`, `name`, `latitude`, `longitude`, `province_id`, `region_1`, `region_2`, `region_3`, `street`, `number`, `postal`, `img`, `last_modified`) VALUES (NULL,'Achtergracht 48 (Monument)',52.307148,5.039101,8,19,60,177,'Singelstraat','2','1381 BH','https://lh6.ggpht.com/Y-3ZRjo0wZ0qbjCN_jciMuMDbaP89MQiVo9rz7beukISCQlsEKc2zFK0dc4YmNRYb228iAWjFZ1Qq2iWZ60', CURRENT_TIMESTAMP);</v>
      </c>
    </row>
    <row r="4182" spans="1:1" x14ac:dyDescent="0.25">
      <c r="A4182" t="str">
        <f>"INSERT INTO `locations` (`id`, `name`, `latitude`, `longitude`, `province_id`, `region_1`, `region_2`, `region_3`, `street`, `number`, `postal`, `img`, `last_modified`) VALUES (NULL,'"&amp;SUBSTITUTE('Locations-Stops'!F4184,"'","\'")&amp;"',"&amp;IF('Locations-Stops'!D4184&lt;&gt;"",LEFT('Locations-Stops'!D4184,2)&amp;"."&amp;RIGHT('Locations-Stops'!D4184,LEN('Locations-Stops'!D4184)-2),"0")&amp;","&amp;IF('Locations-Stops'!E4184&lt;&gt;"",LEFT('Locations-Stops'!E4184,1)&amp;"."&amp;RIGHT('Locations-Stops'!E4184,LEN('Locations-Stops'!E4184)-1),"0")&amp;","&amp;IF('Locations-Stops'!G4184&lt;&gt;"",VLOOKUP('Locations-Stops'!G4184,Regions!A2:B379,2,FALSE),"0")&amp;","&amp;IF('Locations-Stops'!H4184&lt;&gt;"",VLOOKUP('Locations-Stops'!H4184,Regions!C2:D379,2,FALSE),"0")&amp;","&amp;IF('Locations-Stops'!I4184&lt;&gt;"",VLOOKUP('Locations-Stops'!I4184,Regions!F2:G379,2,FALSE),"0")&amp;","&amp;IF('Locations-Stops'!J4184&lt;&gt;"",VLOOKUP('Locations-Stops'!J4184,Regions!I2:J379,2,FALSE),"0")&amp;",'"&amp;IF('Locations-Stops'!K4184&lt;&gt;"",SUBSTITUTE('Locations-Stops'!K4184,"'","\'"),"")&amp;"','"&amp;IF('Locations-Stops'!L4184&lt;&gt;"",'Locations-Stops'!L4184,"")&amp;"','"&amp;IF('Locations-Stops'!M4184&lt;&gt;"",'Locations-Stops'!M4184,"")&amp;"','"&amp;IF('Locations-Stops'!N4184&lt;&gt;"",'Locations-Stops'!N4184,"")&amp;"', CURRENT_TIMESTAMP);"</f>
        <v>INSERT INTO `locations` (`id`, `name`, `latitude`, `longitude`, `province_id`, `region_1`, `region_2`, `region_3`, `street`, `number`, `postal`, `img`, `last_modified`) VALUES (NULL,'Gooi En Vechtstreek',52.311719,5.043426,8,19,60,177,'Stationsplein','24','1382 AD','https://lh6.ggpht.com/pLDQ_bK3Zd9pAuTitFrEbXiSqHVRRGVyQOHErA3Z_yMhoXsfQpzyCy8K5lBZurMX6g8uvUA5c7qeGwOkmh06', CURRENT_TIMESTAMP);</v>
      </c>
    </row>
    <row r="4183" spans="1:1" x14ac:dyDescent="0.25">
      <c r="A4183" t="str">
        <f>"INSERT INTO `locations` (`id`, `name`, `latitude`, `longitude`, `province_id`, `region_1`, `region_2`, `region_3`, `street`, `number`, `postal`, `img`, `last_modified`) VALUES (NULL,'"&amp;SUBSTITUTE('Locations-Stops'!F4185,"'","\'")&amp;"',"&amp;IF('Locations-Stops'!D4185&lt;&gt;"",LEFT('Locations-Stops'!D4185,2)&amp;"."&amp;RIGHT('Locations-Stops'!D4185,LEN('Locations-Stops'!D4185)-2),"0")&amp;","&amp;IF('Locations-Stops'!E4185&lt;&gt;"",LEFT('Locations-Stops'!E4185,1)&amp;"."&amp;RIGHT('Locations-Stops'!E4185,LEN('Locations-Stops'!E4185)-1),"0")&amp;","&amp;IF('Locations-Stops'!G4185&lt;&gt;"",VLOOKUP('Locations-Stops'!G4185,Regions!A2:B379,2,FALSE),"0")&amp;","&amp;IF('Locations-Stops'!H4185&lt;&gt;"",VLOOKUP('Locations-Stops'!H4185,Regions!C2:D379,2,FALSE),"0")&amp;","&amp;IF('Locations-Stops'!I4185&lt;&gt;"",VLOOKUP('Locations-Stops'!I4185,Regions!F2:G379,2,FALSE),"0")&amp;","&amp;IF('Locations-Stops'!J4185&lt;&gt;"",VLOOKUP('Locations-Stops'!J4185,Regions!I2:J379,2,FALSE),"0")&amp;",'"&amp;IF('Locations-Stops'!K4185&lt;&gt;"",SUBSTITUTE('Locations-Stops'!K4185,"'","\'"),"")&amp;"','"&amp;IF('Locations-Stops'!L4185&lt;&gt;"",'Locations-Stops'!L4185,"")&amp;"','"&amp;IF('Locations-Stops'!M4185&lt;&gt;"",'Locations-Stops'!M4185,"")&amp;"','"&amp;IF('Locations-Stops'!N4185&lt;&gt;"",'Locations-Stops'!N4185,"")&amp;"', CURRENT_TIMESTAMP);"</f>
        <v>INSERT INTO `locations` (`id`, `name`, `latitude`, `longitude`, `province_id`, `region_1`, `region_2`, `region_3`, `street`, `number`, `postal`, `img`, `last_modified`) VALUES (NULL,'Weesper Torenklok',52.311568,5.044271,8,19,60,177,'Stationsplein','25','1382 AD','https://lh6.ggpht.com/xmsdxDgC4SjkoIuRRrBFjcZ0JR9zYt5frR0COH99YL9FeeejgDHVlgMZBBwcQ07NzU_K9Cvl0u3WXczMe3o', CURRENT_TIMESTAMP);</v>
      </c>
    </row>
    <row r="4184" spans="1:1" x14ac:dyDescent="0.25">
      <c r="A4184" t="str">
        <f>"INSERT INTO `locations` (`id`, `name`, `latitude`, `longitude`, `province_id`, `region_1`, `region_2`, `region_3`, `street`, `number`, `postal`, `img`, `last_modified`) VALUES (NULL,'"&amp;SUBSTITUTE('Locations-Stops'!F4186,"'","\'")&amp;"',"&amp;IF('Locations-Stops'!D4186&lt;&gt;"",LEFT('Locations-Stops'!D4186,2)&amp;"."&amp;RIGHT('Locations-Stops'!D4186,LEN('Locations-Stops'!D4186)-2),"0")&amp;","&amp;IF('Locations-Stops'!E4186&lt;&gt;"",LEFT('Locations-Stops'!E4186,1)&amp;"."&amp;RIGHT('Locations-Stops'!E4186,LEN('Locations-Stops'!E4186)-1),"0")&amp;","&amp;IF('Locations-Stops'!G4186&lt;&gt;"",VLOOKUP('Locations-Stops'!G4186,Regions!A2:B379,2,FALSE),"0")&amp;","&amp;IF('Locations-Stops'!H4186&lt;&gt;"",VLOOKUP('Locations-Stops'!H4186,Regions!C2:D379,2,FALSE),"0")&amp;","&amp;IF('Locations-Stops'!I4186&lt;&gt;"",VLOOKUP('Locations-Stops'!I4186,Regions!F2:G379,2,FALSE),"0")&amp;","&amp;IF('Locations-Stops'!J4186&lt;&gt;"",VLOOKUP('Locations-Stops'!J4186,Regions!I2:J379,2,FALSE),"0")&amp;",'"&amp;IF('Locations-Stops'!K4186&lt;&gt;"",SUBSTITUTE('Locations-Stops'!K4186,"'","\'"),"")&amp;"','"&amp;IF('Locations-Stops'!L4186&lt;&gt;"",'Locations-Stops'!L4186,"")&amp;"','"&amp;IF('Locations-Stops'!M4186&lt;&gt;"",'Locations-Stops'!M4186,"")&amp;"','"&amp;IF('Locations-Stops'!N4186&lt;&gt;"",'Locations-Stops'!N4186,"")&amp;"', CURRENT_TIMESTAMP);"</f>
        <v>INSERT INTO `locations` (`id`, `name`, `latitude`, `longitude`, `province_id`, `region_1`, `region_2`, `region_3`, `street`, `number`, `postal`, `img`, `last_modified`) VALUES (NULL,'River Treasure 2015',52.310019,5.043856,8,19,60,177,'Stationsweg','4','1382 AB','https://lh3.googleusercontent.com/MDAd8VO-F6TRwsdWOu-JaRjKtE4ViqlVkhICIVYMKtPFx4ndcn4_9JI7z1r0epvDBML1Jblef6WgoxON2AQ', CURRENT_TIMESTAMP);</v>
      </c>
    </row>
    <row r="4185" spans="1:1" x14ac:dyDescent="0.25">
      <c r="A4185" t="str">
        <f>"INSERT INTO `locations` (`id`, `name`, `latitude`, `longitude`, `province_id`, `region_1`, `region_2`, `region_3`, `street`, `number`, `postal`, `img`, `last_modified`) VALUES (NULL,'"&amp;SUBSTITUTE('Locations-Stops'!F4187,"'","\'")&amp;"',"&amp;IF('Locations-Stops'!D4187&lt;&gt;"",LEFT('Locations-Stops'!D4187,2)&amp;"."&amp;RIGHT('Locations-Stops'!D4187,LEN('Locations-Stops'!D4187)-2),"0")&amp;","&amp;IF('Locations-Stops'!E4187&lt;&gt;"",LEFT('Locations-Stops'!E4187,1)&amp;"."&amp;RIGHT('Locations-Stops'!E4187,LEN('Locations-Stops'!E4187)-1),"0")&amp;","&amp;IF('Locations-Stops'!G4187&lt;&gt;"",VLOOKUP('Locations-Stops'!G4187,Regions!A2:B379,2,FALSE),"0")&amp;","&amp;IF('Locations-Stops'!H4187&lt;&gt;"",VLOOKUP('Locations-Stops'!H4187,Regions!C2:D379,2,FALSE),"0")&amp;","&amp;IF('Locations-Stops'!I4187&lt;&gt;"",VLOOKUP('Locations-Stops'!I4187,Regions!F2:G379,2,FALSE),"0")&amp;","&amp;IF('Locations-Stops'!J4187&lt;&gt;"",VLOOKUP('Locations-Stops'!J4187,Regions!I2:J379,2,FALSE),"0")&amp;",'"&amp;IF('Locations-Stops'!K4187&lt;&gt;"",SUBSTITUTE('Locations-Stops'!K4187,"'","\'"),"")&amp;"','"&amp;IF('Locations-Stops'!L4187&lt;&gt;"",'Locations-Stops'!L4187,"")&amp;"','"&amp;IF('Locations-Stops'!M4187&lt;&gt;"",'Locations-Stops'!M4187,"")&amp;"','"&amp;IF('Locations-Stops'!N4187&lt;&gt;"",'Locations-Stops'!N4187,"")&amp;"', CURRENT_TIMESTAMP);"</f>
        <v>INSERT INTO `locations` (`id`, `name`, `latitude`, `longitude`, `province_id`, `region_1`, `region_2`, `region_3`, `street`, `number`, `postal`, `img`, `last_modified`) VALUES (NULL,'Molen Eendragt (1691)',52.303768,5.050283,8,19,60,177,'Utrechtseweg','11','1381 GR','https://lh3.googleusercontent.com/Sgb0VnFrl840cDVrGw4Ge7xtc8bnsJg5E2Zeh33U5TGkvusVClEQ7ZRWa0Hs-7admshaygzFjP4Ss3Dc2PBy', CURRENT_TIMESTAMP);</v>
      </c>
    </row>
    <row r="4186" spans="1:1" x14ac:dyDescent="0.25">
      <c r="A4186" t="str">
        <f>"INSERT INTO `locations` (`id`, `name`, `latitude`, `longitude`, `province_id`, `region_1`, `region_2`, `region_3`, `street`, `number`, `postal`, `img`, `last_modified`) VALUES (NULL,'"&amp;SUBSTITUTE('Locations-Stops'!F4188,"'","\'")&amp;"',"&amp;IF('Locations-Stops'!D4188&lt;&gt;"",LEFT('Locations-Stops'!D4188,2)&amp;"."&amp;RIGHT('Locations-Stops'!D4188,LEN('Locations-Stops'!D4188)-2),"0")&amp;","&amp;IF('Locations-Stops'!E4188&lt;&gt;"",LEFT('Locations-Stops'!E4188,1)&amp;"."&amp;RIGHT('Locations-Stops'!E4188,LEN('Locations-Stops'!E4188)-1),"0")&amp;","&amp;IF('Locations-Stops'!G4188&lt;&gt;"",VLOOKUP('Locations-Stops'!G4188,Regions!A2:B379,2,FALSE),"0")&amp;","&amp;IF('Locations-Stops'!H4188&lt;&gt;"",VLOOKUP('Locations-Stops'!H4188,Regions!C2:D379,2,FALSE),"0")&amp;","&amp;IF('Locations-Stops'!I4188&lt;&gt;"",VLOOKUP('Locations-Stops'!I4188,Regions!F2:G379,2,FALSE),"0")&amp;","&amp;IF('Locations-Stops'!J4188&lt;&gt;"",VLOOKUP('Locations-Stops'!J4188,Regions!I2:J379,2,FALSE),"0")&amp;",'"&amp;IF('Locations-Stops'!K4188&lt;&gt;"",SUBSTITUTE('Locations-Stops'!K4188,"'","\'"),"")&amp;"','"&amp;IF('Locations-Stops'!L4188&lt;&gt;"",'Locations-Stops'!L4188,"")&amp;"','"&amp;IF('Locations-Stops'!M4188&lt;&gt;"",'Locations-Stops'!M4188,"")&amp;"','"&amp;IF('Locations-Stops'!N4188&lt;&gt;"",'Locations-Stops'!N4188,"")&amp;"', CURRENT_TIMESTAMP);"</f>
        <v>INSERT INTO `locations` (`id`, `name`, `latitude`, `longitude`, `province_id`, `region_1`, `region_2`, `region_3`, `street`, `number`, `postal`, `img`, `last_modified`) VALUES (NULL,'W.S.V De Vecht',52.304571,5.047387,8,19,60,177,'Utrechtseweg','32','1381 GP','https://lh3.ggpht.com/Fll2njgkzt7Xl0Tvf0LObhoOtcSzLafT_iNIoj5tloJXfzro7rO8aZhx_R_wbMw5U3b8DS-QFYp51zMrSrPz', CURRENT_TIMESTAMP);</v>
      </c>
    </row>
    <row r="4187" spans="1:1" x14ac:dyDescent="0.25">
      <c r="A4187" t="str">
        <f>"INSERT INTO `locations` (`id`, `name`, `latitude`, `longitude`, `province_id`, `region_1`, `region_2`, `region_3`, `street`, `number`, `postal`, `img`, `last_modified`) VALUES (NULL,'"&amp;SUBSTITUTE('Locations-Stops'!F4189,"'","\'")&amp;"',"&amp;IF('Locations-Stops'!D4189&lt;&gt;"",LEFT('Locations-Stops'!D4189,2)&amp;"."&amp;RIGHT('Locations-Stops'!D4189,LEN('Locations-Stops'!D4189)-2),"0")&amp;","&amp;IF('Locations-Stops'!E4189&lt;&gt;"",LEFT('Locations-Stops'!E4189,1)&amp;"."&amp;RIGHT('Locations-Stops'!E4189,LEN('Locations-Stops'!E4189)-1),"0")&amp;","&amp;IF('Locations-Stops'!G4189&lt;&gt;"",VLOOKUP('Locations-Stops'!G4189,Regions!A2:B379,2,FALSE),"0")&amp;","&amp;IF('Locations-Stops'!H4189&lt;&gt;"",VLOOKUP('Locations-Stops'!H4189,Regions!C2:D379,2,FALSE),"0")&amp;","&amp;IF('Locations-Stops'!I4189&lt;&gt;"",VLOOKUP('Locations-Stops'!I4189,Regions!F2:G379,2,FALSE),"0")&amp;","&amp;IF('Locations-Stops'!J4189&lt;&gt;"",VLOOKUP('Locations-Stops'!J4189,Regions!I2:J379,2,FALSE),"0")&amp;",'"&amp;IF('Locations-Stops'!K4189&lt;&gt;"",SUBSTITUTE('Locations-Stops'!K4189,"'","\'"),"")&amp;"','"&amp;IF('Locations-Stops'!L4189&lt;&gt;"",'Locations-Stops'!L4189,"")&amp;"','"&amp;IF('Locations-Stops'!M4189&lt;&gt;"",'Locations-Stops'!M4189,"")&amp;"','"&amp;IF('Locations-Stops'!N4189&lt;&gt;"",'Locations-Stops'!N4189,"")&amp;"', CURRENT_TIMESTAMP);"</f>
        <v>INSERT INTO `locations` (`id`, `name`, `latitude`, `longitude`, `province_id`, `region_1`, `region_2`, `region_3`, `street`, `number`, `postal`, `img`, `last_modified`) VALUES (NULL,'Sculptuur Multi-cellular',52.303303,5.031675,8,19,60,177,'Van Houten Industriepark','22','1381 MZ','https://lh3.googleusercontent.com/HjEsrJtQE4ArxkRco6enMQ6_neDEqIqUZgbaUMwl1A9QpDjxvEjwrKGVfO1gMG-GTv7bcE9SwNQ7N2lyJy8J', CURRENT_TIMESTAMP);</v>
      </c>
    </row>
    <row r="4188" spans="1:1" x14ac:dyDescent="0.25">
      <c r="A4188" t="str">
        <f>"INSERT INTO `locations` (`id`, `name`, `latitude`, `longitude`, `province_id`, `region_1`, `region_2`, `region_3`, `street`, `number`, `postal`, `img`, `last_modified`) VALUES (NULL,'"&amp;SUBSTITUTE('Locations-Stops'!F4190,"'","\'")&amp;"',"&amp;IF('Locations-Stops'!D4190&lt;&gt;"",LEFT('Locations-Stops'!D4190,2)&amp;"."&amp;RIGHT('Locations-Stops'!D4190,LEN('Locations-Stops'!D4190)-2),"0")&amp;","&amp;IF('Locations-Stops'!E4190&lt;&gt;"",LEFT('Locations-Stops'!E4190,1)&amp;"."&amp;RIGHT('Locations-Stops'!E4190,LEN('Locations-Stops'!E4190)-1),"0")&amp;","&amp;IF('Locations-Stops'!G4190&lt;&gt;"",VLOOKUP('Locations-Stops'!G4190,Regions!A2:B379,2,FALSE),"0")&amp;","&amp;IF('Locations-Stops'!H4190&lt;&gt;"",VLOOKUP('Locations-Stops'!H4190,Regions!C2:D379,2,FALSE),"0")&amp;","&amp;IF('Locations-Stops'!I4190&lt;&gt;"",VLOOKUP('Locations-Stops'!I4190,Regions!F2:G379,2,FALSE),"0")&amp;","&amp;IF('Locations-Stops'!J4190&lt;&gt;"",VLOOKUP('Locations-Stops'!J4190,Regions!I2:J379,2,FALSE),"0")&amp;",'"&amp;IF('Locations-Stops'!K4190&lt;&gt;"",SUBSTITUTE('Locations-Stops'!K4190,"'","\'"),"")&amp;"','"&amp;IF('Locations-Stops'!L4190&lt;&gt;"",'Locations-Stops'!L4190,"")&amp;"','"&amp;IF('Locations-Stops'!M4190&lt;&gt;"",'Locations-Stops'!M4190,"")&amp;"','"&amp;IF('Locations-Stops'!N4190&lt;&gt;"",'Locations-Stops'!N4190,"")&amp;"', CURRENT_TIMESTAMP);"</f>
        <v>INSERT INTO `locations` (`id`, `name`, `latitude`, `longitude`, `province_id`, `region_1`, `region_2`, `region_3`, `street`, `number`, `postal`, `img`, `last_modified`) VALUES (NULL,'Silver Arrow',52.303469,5.032237,8,19,60,177,'Van Houten Industriepark','22','1381 MZ','https://lh3.googleusercontent.com/HQICwsE6ak3RhCvwlcvge3yYMe98GoBSZxWtnu6boxPyrtjm9yGXPb6PnFuxq89BwVofFmxX6lxVpvIiGQA', CURRENT_TIMESTAMP);</v>
      </c>
    </row>
    <row r="4189" spans="1:1" x14ac:dyDescent="0.25">
      <c r="A4189" t="str">
        <f>"INSERT INTO `locations` (`id`, `name`, `latitude`, `longitude`, `province_id`, `region_1`, `region_2`, `region_3`, `street`, `number`, `postal`, `img`, `last_modified`) VALUES (NULL,'"&amp;SUBSTITUTE('Locations-Stops'!F4191,"'","\'")&amp;"',"&amp;IF('Locations-Stops'!D4191&lt;&gt;"",LEFT('Locations-Stops'!D4191,2)&amp;"."&amp;RIGHT('Locations-Stops'!D4191,LEN('Locations-Stops'!D4191)-2),"0")&amp;","&amp;IF('Locations-Stops'!E4191&lt;&gt;"",LEFT('Locations-Stops'!E4191,1)&amp;"."&amp;RIGHT('Locations-Stops'!E4191,LEN('Locations-Stops'!E4191)-1),"0")&amp;","&amp;IF('Locations-Stops'!G4191&lt;&gt;"",VLOOKUP('Locations-Stops'!G4191,Regions!A2:B379,2,FALSE),"0")&amp;","&amp;IF('Locations-Stops'!H4191&lt;&gt;"",VLOOKUP('Locations-Stops'!H4191,Regions!C2:D379,2,FALSE),"0")&amp;","&amp;IF('Locations-Stops'!I4191&lt;&gt;"",VLOOKUP('Locations-Stops'!I4191,Regions!F2:G379,2,FALSE),"0")&amp;","&amp;IF('Locations-Stops'!J4191&lt;&gt;"",VLOOKUP('Locations-Stops'!J4191,Regions!I2:J379,2,FALSE),"0")&amp;",'"&amp;IF('Locations-Stops'!K4191&lt;&gt;"",SUBSTITUTE('Locations-Stops'!K4191,"'","\'"),"")&amp;"','"&amp;IF('Locations-Stops'!L4191&lt;&gt;"",'Locations-Stops'!L4191,"")&amp;"','"&amp;IF('Locations-Stops'!M4191&lt;&gt;"",'Locations-Stops'!M4191,"")&amp;"','"&amp;IF('Locations-Stops'!N4191&lt;&gt;"",'Locations-Stops'!N4191,"")&amp;"', CURRENT_TIMESTAMP);"</f>
        <v>INSERT INTO `locations` (`id`, `name`, `latitude`, `longitude`, `province_id`, `region_1`, `region_2`, `region_3`, `street`, `number`, `postal`, `img`, `last_modified`) VALUES (NULL,'Pronkfontein',52.306562,5.034434,8,19,60,177,'Van Houten Industriepark','1A','1381 MZ','https://lh3.ggpht.com/YzTlPX3E3czlyD0vzDDk-CBgY9QRASm2I9-U2okFdH0YGTFFc5JhnOycH3neqGw5YmnJl2PX95e08kywVjQg', CURRENT_TIMESTAMP);</v>
      </c>
    </row>
    <row r="4190" spans="1:1" x14ac:dyDescent="0.25">
      <c r="A4190" t="str">
        <f>"INSERT INTO `locations` (`id`, `name`, `latitude`, `longitude`, `province_id`, `region_1`, `region_2`, `region_3`, `street`, `number`, `postal`, `img`, `last_modified`) VALUES (NULL,'"&amp;SUBSTITUTE('Locations-Stops'!F4192,"'","\'")&amp;"',"&amp;IF('Locations-Stops'!D4192&lt;&gt;"",LEFT('Locations-Stops'!D4192,2)&amp;"."&amp;RIGHT('Locations-Stops'!D4192,LEN('Locations-Stops'!D4192)-2),"0")&amp;","&amp;IF('Locations-Stops'!E4192&lt;&gt;"",LEFT('Locations-Stops'!E4192,1)&amp;"."&amp;RIGHT('Locations-Stops'!E4192,LEN('Locations-Stops'!E4192)-1),"0")&amp;","&amp;IF('Locations-Stops'!G4192&lt;&gt;"",VLOOKUP('Locations-Stops'!G4192,Regions!A2:B379,2,FALSE),"0")&amp;","&amp;IF('Locations-Stops'!H4192&lt;&gt;"",VLOOKUP('Locations-Stops'!H4192,Regions!C2:D379,2,FALSE),"0")&amp;","&amp;IF('Locations-Stops'!I4192&lt;&gt;"",VLOOKUP('Locations-Stops'!I4192,Regions!F2:G379,2,FALSE),"0")&amp;","&amp;IF('Locations-Stops'!J4192&lt;&gt;"",VLOOKUP('Locations-Stops'!J4192,Regions!I2:J379,2,FALSE),"0")&amp;",'"&amp;IF('Locations-Stops'!K4192&lt;&gt;"",SUBSTITUTE('Locations-Stops'!K4192,"'","\'"),"")&amp;"','"&amp;IF('Locations-Stops'!L4192&lt;&gt;"",'Locations-Stops'!L4192,"")&amp;"','"&amp;IF('Locations-Stops'!M4192&lt;&gt;"",'Locations-Stops'!M4192,"")&amp;"','"&amp;IF('Locations-Stops'!N4192&lt;&gt;"",'Locations-Stops'!N4192,"")&amp;"', CURRENT_TIMESTAMP);"</f>
        <v>INSERT INTO `locations` (`id`, `name`, `latitude`, `longitude`, `province_id`, `region_1`, `region_2`, `region_3`, `street`, `number`, `postal`, `img`, `last_modified`) VALUES (NULL,'Standbeeld De Eierfabriek',52.303857,5.026792,8,19,60,177,'Van Houten Industriepark','','1381','https://lh5.ggpht.com/NcM9yh7EC-kE8r3cLCqSdMFw3RYFmg5fFFg7N_lpSsTL3Yhe1tPIqpSh_9RCxNT-KY8S5bzg8v_hRzUMVko', CURRENT_TIMESTAMP);</v>
      </c>
    </row>
    <row r="4191" spans="1:1" x14ac:dyDescent="0.25">
      <c r="A4191" t="str">
        <f>"INSERT INTO `locations` (`id`, `name`, `latitude`, `longitude`, `province_id`, `region_1`, `region_2`, `region_3`, `street`, `number`, `postal`, `img`, `last_modified`) VALUES (NULL,'"&amp;SUBSTITUTE('Locations-Stops'!F4193,"'","\'")&amp;"',"&amp;IF('Locations-Stops'!D4193&lt;&gt;"",LEFT('Locations-Stops'!D4193,2)&amp;"."&amp;RIGHT('Locations-Stops'!D4193,LEN('Locations-Stops'!D4193)-2),"0")&amp;","&amp;IF('Locations-Stops'!E4193&lt;&gt;"",LEFT('Locations-Stops'!E4193,1)&amp;"."&amp;RIGHT('Locations-Stops'!E4193,LEN('Locations-Stops'!E4193)-1),"0")&amp;","&amp;IF('Locations-Stops'!G4193&lt;&gt;"",VLOOKUP('Locations-Stops'!G4193,Regions!A2:B379,2,FALSE),"0")&amp;","&amp;IF('Locations-Stops'!H4193&lt;&gt;"",VLOOKUP('Locations-Stops'!H4193,Regions!C2:D379,2,FALSE),"0")&amp;","&amp;IF('Locations-Stops'!I4193&lt;&gt;"",VLOOKUP('Locations-Stops'!I4193,Regions!F2:G379,2,FALSE),"0")&amp;","&amp;IF('Locations-Stops'!J4193&lt;&gt;"",VLOOKUP('Locations-Stops'!J4193,Regions!I2:J379,2,FALSE),"0")&amp;",'"&amp;IF('Locations-Stops'!K4193&lt;&gt;"",SUBSTITUTE('Locations-Stops'!K4193,"'","\'"),"")&amp;"','"&amp;IF('Locations-Stops'!L4193&lt;&gt;"",'Locations-Stops'!L4193,"")&amp;"','"&amp;IF('Locations-Stops'!M4193&lt;&gt;"",'Locations-Stops'!M4193,"")&amp;"','"&amp;IF('Locations-Stops'!N4193&lt;&gt;"",'Locations-Stops'!N4193,"")&amp;"', CURRENT_TIMESTAMP);"</f>
        <v>INSERT INTO `locations` (`id`, `name`, `latitude`, `longitude`, `province_id`, `region_1`, `region_2`, `region_3`, `street`, `number`, `postal`, `img`, `last_modified`) VALUES (NULL,'Active Pharmaceutical Ingredient',52.302957,5.034839,8,19,60,177,'Van Houten Industriepark','','1381','https://lh6.ggpht.com/S79cqVgavzYlEsDd0lknE0RcUEqATylj2JM9dYlGFGX6UJRXg028DBsuS-6RYIvz0gTPFRAmCa2p_0L60B1h', CURRENT_TIMESTAMP);</v>
      </c>
    </row>
    <row r="4192" spans="1:1" x14ac:dyDescent="0.25">
      <c r="A4192" t="str">
        <f>"INSERT INTO `locations` (`id`, `name`, `latitude`, `longitude`, `province_id`, `region_1`, `region_2`, `region_3`, `street`, `number`, `postal`, `img`, `last_modified`) VALUES (NULL,'"&amp;SUBSTITUTE('Locations-Stops'!F4194,"'","\'")&amp;"',"&amp;IF('Locations-Stops'!D4194&lt;&gt;"",LEFT('Locations-Stops'!D4194,2)&amp;"."&amp;RIGHT('Locations-Stops'!D4194,LEN('Locations-Stops'!D4194)-2),"0")&amp;","&amp;IF('Locations-Stops'!E4194&lt;&gt;"",LEFT('Locations-Stops'!E4194,1)&amp;"."&amp;RIGHT('Locations-Stops'!E4194,LEN('Locations-Stops'!E4194)-1),"0")&amp;","&amp;IF('Locations-Stops'!G4194&lt;&gt;"",VLOOKUP('Locations-Stops'!G4194,Regions!A2:B379,2,FALSE),"0")&amp;","&amp;IF('Locations-Stops'!H4194&lt;&gt;"",VLOOKUP('Locations-Stops'!H4194,Regions!C2:D379,2,FALSE),"0")&amp;","&amp;IF('Locations-Stops'!I4194&lt;&gt;"",VLOOKUP('Locations-Stops'!I4194,Regions!F2:G379,2,FALSE),"0")&amp;","&amp;IF('Locations-Stops'!J4194&lt;&gt;"",VLOOKUP('Locations-Stops'!J4194,Regions!I2:J379,2,FALSE),"0")&amp;",'"&amp;IF('Locations-Stops'!K4194&lt;&gt;"",SUBSTITUTE('Locations-Stops'!K4194,"'","\'"),"")&amp;"','"&amp;IF('Locations-Stops'!L4194&lt;&gt;"",'Locations-Stops'!L4194,"")&amp;"','"&amp;IF('Locations-Stops'!M4194&lt;&gt;"",'Locations-Stops'!M4194,"")&amp;"','"&amp;IF('Locations-Stops'!N4194&lt;&gt;"",'Locations-Stops'!N4194,"")&amp;"', CURRENT_TIMESTAMP);"</f>
        <v>INSERT INTO `locations` (`id`, `name`, `latitude`, `longitude`, `province_id`, `region_1`, `region_2`, `region_3`, `street`, `number`, `postal`, `img`, `last_modified`) VALUES (NULL,'Christelijke Kerk van Weesp',52.313215,5.032469,8,19,60,177,'Waarschapsstraat','3','1382 EG','https://lh4.ggpht.com/7-9wyUpQzYCKjRCfQTs7Fo9gBJ2r3adB-UkaJPFMtkWJ28UwqEysn82l9HBRMHgf2vAhXU34Vd-te6ttS6w', CURRENT_TIMESTAMP);</v>
      </c>
    </row>
    <row r="4193" spans="1:1" x14ac:dyDescent="0.25">
      <c r="A4193" t="str">
        <f>"INSERT INTO `locations` (`id`, `name`, `latitude`, `longitude`, `province_id`, `region_1`, `region_2`, `region_3`, `street`, `number`, `postal`, `img`, `last_modified`) VALUES (NULL,'"&amp;SUBSTITUTE('Locations-Stops'!F4195,"'","\'")&amp;"',"&amp;IF('Locations-Stops'!D4195&lt;&gt;"",LEFT('Locations-Stops'!D4195,2)&amp;"."&amp;RIGHT('Locations-Stops'!D4195,LEN('Locations-Stops'!D4195)-2),"0")&amp;","&amp;IF('Locations-Stops'!E4195&lt;&gt;"",LEFT('Locations-Stops'!E4195,1)&amp;"."&amp;RIGHT('Locations-Stops'!E4195,LEN('Locations-Stops'!E4195)-1),"0")&amp;","&amp;IF('Locations-Stops'!G4195&lt;&gt;"",VLOOKUP('Locations-Stops'!G4195,Regions!A2:B379,2,FALSE),"0")&amp;","&amp;IF('Locations-Stops'!H4195&lt;&gt;"",VLOOKUP('Locations-Stops'!H4195,Regions!C2:D379,2,FALSE),"0")&amp;","&amp;IF('Locations-Stops'!I4195&lt;&gt;"",VLOOKUP('Locations-Stops'!I4195,Regions!F2:G379,2,FALSE),"0")&amp;","&amp;IF('Locations-Stops'!J4195&lt;&gt;"",VLOOKUP('Locations-Stops'!J4195,Regions!I2:J379,2,FALSE),"0")&amp;",'"&amp;IF('Locations-Stops'!K4195&lt;&gt;"",SUBSTITUTE('Locations-Stops'!K4195,"'","\'"),"")&amp;"','"&amp;IF('Locations-Stops'!L4195&lt;&gt;"",'Locations-Stops'!L4195,"")&amp;"','"&amp;IF('Locations-Stops'!M4195&lt;&gt;"",'Locations-Stops'!M4195,"")&amp;"','"&amp;IF('Locations-Stops'!N4195&lt;&gt;"",'Locations-Stops'!N4195,"")&amp;"', CURRENT_TIMESTAMP);"</f>
        <v>INSERT INTO `locations` (`id`, `name`, `latitude`, `longitude`, `province_id`, `region_1`, `region_2`, `region_3`, `street`, `number`, `postal`, `img`, `last_modified`) VALUES (NULL,'Roze Olifant',52.313182,5.031596,8,19,60,177,'Waarschapsstraat','13','1382 EG','https://lh6.ggpht.com/0yHUHE4-nk1KWKOhLrAozGuIqlqBzXQxxGuLfk_QjniQ_xw41OuEY7Vd7OyWinIwUR3E0b20g5uQfglNEBFT', CURRENT_TIMESTAMP);</v>
      </c>
    </row>
    <row r="4194" spans="1:1" x14ac:dyDescent="0.25">
      <c r="A4194" t="str">
        <f>"INSERT INTO `locations` (`id`, `name`, `latitude`, `longitude`, `province_id`, `region_1`, `region_2`, `region_3`, `street`, `number`, `postal`, `img`, `last_modified`) VALUES (NULL,'"&amp;SUBSTITUTE('Locations-Stops'!F4196,"'","\'")&amp;"',"&amp;IF('Locations-Stops'!D4196&lt;&gt;"",LEFT('Locations-Stops'!D4196,2)&amp;"."&amp;RIGHT('Locations-Stops'!D4196,LEN('Locations-Stops'!D4196)-2),"0")&amp;","&amp;IF('Locations-Stops'!E4196&lt;&gt;"",LEFT('Locations-Stops'!E4196,1)&amp;"."&amp;RIGHT('Locations-Stops'!E4196,LEN('Locations-Stops'!E4196)-1),"0")&amp;","&amp;IF('Locations-Stops'!G4196&lt;&gt;"",VLOOKUP('Locations-Stops'!G4196,Regions!A2:B379,2,FALSE),"0")&amp;","&amp;IF('Locations-Stops'!H4196&lt;&gt;"",VLOOKUP('Locations-Stops'!H4196,Regions!C2:D379,2,FALSE),"0")&amp;","&amp;IF('Locations-Stops'!I4196&lt;&gt;"",VLOOKUP('Locations-Stops'!I4196,Regions!F2:G379,2,FALSE),"0")&amp;","&amp;IF('Locations-Stops'!J4196&lt;&gt;"",VLOOKUP('Locations-Stops'!J4196,Regions!I2:J379,2,FALSE),"0")&amp;",'"&amp;IF('Locations-Stops'!K4196&lt;&gt;"",SUBSTITUTE('Locations-Stops'!K4196,"'","\'"),"")&amp;"','"&amp;IF('Locations-Stops'!L4196&lt;&gt;"",'Locations-Stops'!L4196,"")&amp;"','"&amp;IF('Locations-Stops'!M4196&lt;&gt;"",'Locations-Stops'!M4196,"")&amp;"','"&amp;IF('Locations-Stops'!N4196&lt;&gt;"",'Locations-Stops'!N4196,"")&amp;"', CURRENT_TIMESTAMP);"</f>
        <v>INSERT INTO `locations` (`id`, `name`, `latitude`, `longitude`, `province_id`, `region_1`, `region_2`, `region_3`, `street`, `number`, `postal`, `img`, `last_modified`) VALUES (NULL,'Guardian Lions',52.313639,5.031867,8,19,60,177,'Waarschapsstraat','38','1382 EJ','https://lh3.ggpht.com/SA4gVZR3PRxbRXPzhLFyb_9_vZqVLN5nl02i4dsC1IaQHoGo8bGMUE5xzSnebXg6OVyyPOmXYHXj23zy6iwB', CURRENT_TIMESTAMP);</v>
      </c>
    </row>
    <row r="4195" spans="1:1" x14ac:dyDescent="0.25">
      <c r="A4195" t="str">
        <f>"INSERT INTO `locations` (`id`, `name`, `latitude`, `longitude`, `province_id`, `region_1`, `region_2`, `region_3`, `street`, `number`, `postal`, `img`, `last_modified`) VALUES (NULL,'"&amp;SUBSTITUTE('Locations-Stops'!F4197,"'","\'")&amp;"',"&amp;IF('Locations-Stops'!D4197&lt;&gt;"",LEFT('Locations-Stops'!D4197,2)&amp;"."&amp;RIGHT('Locations-Stops'!D4197,LEN('Locations-Stops'!D4197)-2),"0")&amp;","&amp;IF('Locations-Stops'!E4197&lt;&gt;"",LEFT('Locations-Stops'!E4197,1)&amp;"."&amp;RIGHT('Locations-Stops'!E4197,LEN('Locations-Stops'!E4197)-1),"0")&amp;","&amp;IF('Locations-Stops'!G4197&lt;&gt;"",VLOOKUP('Locations-Stops'!G4197,Regions!A2:B379,2,FALSE),"0")&amp;","&amp;IF('Locations-Stops'!H4197&lt;&gt;"",VLOOKUP('Locations-Stops'!H4197,Regions!C2:D379,2,FALSE),"0")&amp;","&amp;IF('Locations-Stops'!I4197&lt;&gt;"",VLOOKUP('Locations-Stops'!I4197,Regions!F2:G379,2,FALSE),"0")&amp;","&amp;IF('Locations-Stops'!J4197&lt;&gt;"",VLOOKUP('Locations-Stops'!J4197,Regions!I2:J379,2,FALSE),"0")&amp;",'"&amp;IF('Locations-Stops'!K4197&lt;&gt;"",SUBSTITUTE('Locations-Stops'!K4197,"'","\'"),"")&amp;"','"&amp;IF('Locations-Stops'!L4197&lt;&gt;"",'Locations-Stops'!L4197,"")&amp;"','"&amp;IF('Locations-Stops'!M4197&lt;&gt;"",'Locations-Stops'!M4197,"")&amp;"','"&amp;IF('Locations-Stops'!N4197&lt;&gt;"",'Locations-Stops'!N4197,"")&amp;"', CURRENT_TIMESTAMP);"</f>
        <v>INSERT INTO `locations` (`id`, `name`, `latitude`, `longitude`, `province_id`, `region_1`, `region_2`, `region_3`, `street`, `number`, `postal`, `img`, `last_modified`) VALUES (NULL,'De Vier Vlinders',52.313295,5.030837,8,19,60,177,'Waarschapsstraat','96','1382 EK','https://lh5.ggpht.com/SQxdpCB5Z9WcK7lKiZqFXn5-0p7uGAJ7YCcgXGD7mI9b7XKpBoP2D7Vp1OYiC-FezKW2wtYnVbqO9tC5--C1CA', CURRENT_TIMESTAMP);</v>
      </c>
    </row>
    <row r="4196" spans="1:1" x14ac:dyDescent="0.25">
      <c r="A4196" t="str">
        <f>"INSERT INTO `locations` (`id`, `name`, `latitude`, `longitude`, `province_id`, `region_1`, `region_2`, `region_3`, `street`, `number`, `postal`, `img`, `last_modified`) VALUES (NULL,'"&amp;SUBSTITUTE('Locations-Stops'!F4198,"'","\'")&amp;"',"&amp;IF('Locations-Stops'!D4198&lt;&gt;"",LEFT('Locations-Stops'!D4198,2)&amp;"."&amp;RIGHT('Locations-Stops'!D4198,LEN('Locations-Stops'!D4198)-2),"0")&amp;","&amp;IF('Locations-Stops'!E4198&lt;&gt;"",LEFT('Locations-Stops'!E4198,1)&amp;"."&amp;RIGHT('Locations-Stops'!E4198,LEN('Locations-Stops'!E4198)-1),"0")&amp;","&amp;IF('Locations-Stops'!G4198&lt;&gt;"",VLOOKUP('Locations-Stops'!G4198,Regions!A2:B379,2,FALSE),"0")&amp;","&amp;IF('Locations-Stops'!H4198&lt;&gt;"",VLOOKUP('Locations-Stops'!H4198,Regions!C2:D379,2,FALSE),"0")&amp;","&amp;IF('Locations-Stops'!I4198&lt;&gt;"",VLOOKUP('Locations-Stops'!I4198,Regions!F2:G379,2,FALSE),"0")&amp;","&amp;IF('Locations-Stops'!J4198&lt;&gt;"",VLOOKUP('Locations-Stops'!J4198,Regions!I2:J379,2,FALSE),"0")&amp;",'"&amp;IF('Locations-Stops'!K4198&lt;&gt;"",SUBSTITUTE('Locations-Stops'!K4198,"'","\'"),"")&amp;"','"&amp;IF('Locations-Stops'!L4198&lt;&gt;"",'Locations-Stops'!L4198,"")&amp;"','"&amp;IF('Locations-Stops'!M4198&lt;&gt;"",'Locations-Stops'!M4198,"")&amp;"','"&amp;IF('Locations-Stops'!N4198&lt;&gt;"",'Locations-Stops'!N4198,"")&amp;"', CURRENT_TIMESTAMP);"</f>
        <v>INSERT INTO `locations` (`id`, `name`, `latitude`, `longitude`, `province_id`, `region_1`, `region_2`, `region_3`, `street`, `number`, `postal`, `img`, `last_modified`) VALUES (NULL,'Childs Grafity Weesp',52.31245,5.029354,8,19,60,177,'Waarschapsstraat','138','1382 EL','https://lh6.ggpht.com/kV2JuVGGXk5b5xetXkdFCblOFy7Phxe-nf7pqdkhbGYKU9q53c9zSu_01k9Y3q556o2Topw8wtC0Ae5_jnwdnQ', CURRENT_TIMESTAMP);</v>
      </c>
    </row>
    <row r="4197" spans="1:1" x14ac:dyDescent="0.25">
      <c r="A4197" t="str">
        <f>"INSERT INTO `locations` (`id`, `name`, `latitude`, `longitude`, `province_id`, `region_1`, `region_2`, `region_3`, `street`, `number`, `postal`, `img`, `last_modified`) VALUES (NULL,'"&amp;SUBSTITUTE('Locations-Stops'!F4199,"'","\'")&amp;"',"&amp;IF('Locations-Stops'!D4199&lt;&gt;"",LEFT('Locations-Stops'!D4199,2)&amp;"."&amp;RIGHT('Locations-Stops'!D4199,LEN('Locations-Stops'!D4199)-2),"0")&amp;","&amp;IF('Locations-Stops'!E4199&lt;&gt;"",LEFT('Locations-Stops'!E4199,1)&amp;"."&amp;RIGHT('Locations-Stops'!E4199,LEN('Locations-Stops'!E4199)-1),"0")&amp;","&amp;IF('Locations-Stops'!G4199&lt;&gt;"",VLOOKUP('Locations-Stops'!G4199,Regions!A2:B379,2,FALSE),"0")&amp;","&amp;IF('Locations-Stops'!H4199&lt;&gt;"",VLOOKUP('Locations-Stops'!H4199,Regions!C2:D379,2,FALSE),"0")&amp;","&amp;IF('Locations-Stops'!I4199&lt;&gt;"",VLOOKUP('Locations-Stops'!I4199,Regions!F2:G379,2,FALSE),"0")&amp;","&amp;IF('Locations-Stops'!J4199&lt;&gt;"",VLOOKUP('Locations-Stops'!J4199,Regions!I2:J379,2,FALSE),"0")&amp;",'"&amp;IF('Locations-Stops'!K4199&lt;&gt;"",SUBSTITUTE('Locations-Stops'!K4199,"'","\'"),"")&amp;"','"&amp;IF('Locations-Stops'!L4199&lt;&gt;"",'Locations-Stops'!L4199,"")&amp;"','"&amp;IF('Locations-Stops'!M4199&lt;&gt;"",'Locations-Stops'!M4199,"")&amp;"','"&amp;IF('Locations-Stops'!N4199&lt;&gt;"",'Locations-Stops'!N4199,"")&amp;"', CURRENT_TIMESTAMP);"</f>
        <v>INSERT INTO `locations` (`id`, `name`, `latitude`, `longitude`, `province_id`, `region_1`, `region_2`, `region_3`, `street`, `number`, `postal`, `img`, `last_modified`) VALUES (NULL,'Weesp Theatre',52.308839,5.039867,8,19,60,177,'Zwaantjesbrug','23','1382 AG','https://lh5.ggpht.com/3s2ge2s7ILLYFpXOZfnQQqVthtd0axw4SrwnN_0zMG0X5HZoi0SSV2d2s8EpBfjy749nz3sAncy2ICIHifyG', CURRENT_TIMESTAMP);</v>
      </c>
    </row>
    <row r="4198" spans="1:1" x14ac:dyDescent="0.25">
      <c r="A4198" t="str">
        <f>"INSERT INTO `locations` (`id`, `name`, `latitude`, `longitude`, `province_id`, `region_1`, `region_2`, `region_3`, `street`, `number`, `postal`, `img`, `last_modified`) VALUES (NULL,'"&amp;SUBSTITUTE('Locations-Stops'!F4200,"'","\'")&amp;"',"&amp;IF('Locations-Stops'!D4200&lt;&gt;"",LEFT('Locations-Stops'!D4200,2)&amp;"."&amp;RIGHT('Locations-Stops'!D4200,LEN('Locations-Stops'!D4200)-2),"0")&amp;","&amp;IF('Locations-Stops'!E4200&lt;&gt;"",LEFT('Locations-Stops'!E4200,1)&amp;"."&amp;RIGHT('Locations-Stops'!E4200,LEN('Locations-Stops'!E4200)-1),"0")&amp;","&amp;IF('Locations-Stops'!G4200&lt;&gt;"",VLOOKUP('Locations-Stops'!G4200,Regions!A2:B379,2,FALSE),"0")&amp;","&amp;IF('Locations-Stops'!H4200&lt;&gt;"",VLOOKUP('Locations-Stops'!H4200,Regions!C2:D379,2,FALSE),"0")&amp;","&amp;IF('Locations-Stops'!I4200&lt;&gt;"",VLOOKUP('Locations-Stops'!I4200,Regions!F2:G379,2,FALSE),"0")&amp;","&amp;IF('Locations-Stops'!J4200&lt;&gt;"",VLOOKUP('Locations-Stops'!J4200,Regions!I2:J379,2,FALSE),"0")&amp;",'"&amp;IF('Locations-Stops'!K4200&lt;&gt;"",SUBSTITUTE('Locations-Stops'!K4200,"'","\'"),"")&amp;"','"&amp;IF('Locations-Stops'!L4200&lt;&gt;"",'Locations-Stops'!L4200,"")&amp;"','"&amp;IF('Locations-Stops'!M4200&lt;&gt;"",'Locations-Stops'!M4200,"")&amp;"','"&amp;IF('Locations-Stops'!N4200&lt;&gt;"",'Locations-Stops'!N4200,"")&amp;"', CURRENT_TIMESTAMP);"</f>
        <v>INSERT INTO `locations` (`id`, `name`, `latitude`, `longitude`, `province_id`, `region_1`, `region_2`, `region_3`, `street`, `number`, `postal`, `img`, `last_modified`) VALUES (NULL,'Justiteel Complex Zaanstad',52.432388,4.772071,8,20,14,178,'Smeet','','1551','https://lh3.googleusercontent.com/aUCcOFDV_ngLQUemGS_9EqS6TiybiYz1O0vg8kVDs7x40uxkPIbTpVJWNAoZSgkx-o73gPkptxsZCCkdaAfoog', CURRENT_TIMESTAMP);</v>
      </c>
    </row>
    <row r="4199" spans="1:1" x14ac:dyDescent="0.25">
      <c r="A4199" t="str">
        <f>"INSERT INTO `locations` (`id`, `name`, `latitude`, `longitude`, `province_id`, `region_1`, `region_2`, `region_3`, `street`, `number`, `postal`, `img`, `last_modified`) VALUES (NULL,'"&amp;SUBSTITUTE('Locations-Stops'!F4201,"'","\'")&amp;"',"&amp;IF('Locations-Stops'!D4201&lt;&gt;"",LEFT('Locations-Stops'!D4201,2)&amp;"."&amp;RIGHT('Locations-Stops'!D4201,LEN('Locations-Stops'!D4201)-2),"0")&amp;","&amp;IF('Locations-Stops'!E4201&lt;&gt;"",LEFT('Locations-Stops'!E4201,1)&amp;"."&amp;RIGHT('Locations-Stops'!E4201,LEN('Locations-Stops'!E4201)-1),"0")&amp;","&amp;IF('Locations-Stops'!G4201&lt;&gt;"",VLOOKUP('Locations-Stops'!G4201,Regions!A2:B379,2,FALSE),"0")&amp;","&amp;IF('Locations-Stops'!H4201&lt;&gt;"",VLOOKUP('Locations-Stops'!H4201,Regions!C2:D379,2,FALSE),"0")&amp;","&amp;IF('Locations-Stops'!I4201&lt;&gt;"",VLOOKUP('Locations-Stops'!I4201,Regions!F2:G379,2,FALSE),"0")&amp;","&amp;IF('Locations-Stops'!J4201&lt;&gt;"",VLOOKUP('Locations-Stops'!J4201,Regions!I2:J379,2,FALSE),"0")&amp;",'"&amp;IF('Locations-Stops'!K4201&lt;&gt;"",SUBSTITUTE('Locations-Stops'!K4201,"'","\'"),"")&amp;"','"&amp;IF('Locations-Stops'!L4201&lt;&gt;"",'Locations-Stops'!L4201,"")&amp;"','"&amp;IF('Locations-Stops'!M4201&lt;&gt;"",'Locations-Stops'!M4201,"")&amp;"','"&amp;IF('Locations-Stops'!N4201&lt;&gt;"",'Locations-Stops'!N4201,"")&amp;"', CURRENT_TIMESTAMP);"</f>
        <v>INSERT INTO `locations` (`id`, `name`, `latitude`, `longitude`, `province_id`, `region_1`, `region_2`, `region_3`, `street`, `number`, `postal`, `img`, `last_modified`) VALUES (NULL,'Dorpsstraat 39 (1776)',52.272589,5.028109,8,21,62,179,'Dorpsstraat','39','1393','', CURRENT_TIMESTAMP);</v>
      </c>
    </row>
    <row r="4200" spans="1:1" x14ac:dyDescent="0.25">
      <c r="A4200" t="str">
        <f>"INSERT INTO `locations` (`id`, `name`, `latitude`, `longitude`, `province_id`, `region_1`, `region_2`, `region_3`, `street`, `number`, `postal`, `img`, `last_modified`) VALUES (NULL,'"&amp;SUBSTITUTE('Locations-Stops'!F4202,"'","\'")&amp;"',"&amp;IF('Locations-Stops'!D4202&lt;&gt;"",LEFT('Locations-Stops'!D4202,2)&amp;"."&amp;RIGHT('Locations-Stops'!D4202,LEN('Locations-Stops'!D4202)-2),"0")&amp;","&amp;IF('Locations-Stops'!E4202&lt;&gt;"",LEFT('Locations-Stops'!E4202,1)&amp;"."&amp;RIGHT('Locations-Stops'!E4202,LEN('Locations-Stops'!E4202)-1),"0")&amp;","&amp;IF('Locations-Stops'!G4202&lt;&gt;"",VLOOKUP('Locations-Stops'!G4202,Regions!A2:B379,2,FALSE),"0")&amp;","&amp;IF('Locations-Stops'!H4202&lt;&gt;"",VLOOKUP('Locations-Stops'!H4202,Regions!C2:D379,2,FALSE),"0")&amp;","&amp;IF('Locations-Stops'!I4202&lt;&gt;"",VLOOKUP('Locations-Stops'!I4202,Regions!F2:G379,2,FALSE),"0")&amp;","&amp;IF('Locations-Stops'!J4202&lt;&gt;"",VLOOKUP('Locations-Stops'!J4202,Regions!I2:J379,2,FALSE),"0")&amp;",'"&amp;IF('Locations-Stops'!K4202&lt;&gt;"",SUBSTITUTE('Locations-Stops'!K4202,"'","\'"),"")&amp;"','"&amp;IF('Locations-Stops'!L4202&lt;&gt;"",'Locations-Stops'!L4202,"")&amp;"','"&amp;IF('Locations-Stops'!M4202&lt;&gt;"",'Locations-Stops'!M4202,"")&amp;"','"&amp;IF('Locations-Stops'!N4202&lt;&gt;"",'Locations-Stops'!N4202,"")&amp;"', CURRENT_TIMESTAMP);"</f>
        <v>INSERT INTO `locations` (`id`, `name`, `latitude`, `longitude`, `province_id`, `region_1`, `region_2`, `region_3`, `street`, `number`, `postal`, `img`, `last_modified`) VALUES (NULL,'NH kerk (ca. 1300)',52.272594,5.029346,8,21,62,179,'Dorpsstraat','124','1393 NK','https://lh3.googleusercontent.com/oGjfA7MsZ9kX-7Ae_H3dNOl4MWT5XvLZDaRXYTc1s29rsHA6pEAhyvGclo9uFcNkDk_K0j7Kk3gBLmZsf6kd', CURRENT_TIMESTAMP);</v>
      </c>
    </row>
    <row r="4201" spans="1:1" x14ac:dyDescent="0.25">
      <c r="A4201" t="str">
        <f>"INSERT INTO `locations` (`id`, `name`, `latitude`, `longitude`, `province_id`, `region_1`, `region_2`, `region_3`, `street`, `number`, `postal`, `img`, `last_modified`) VALUES (NULL,'"&amp;SUBSTITUTE('Locations-Stops'!F4203,"'","\'")&amp;"',"&amp;IF('Locations-Stops'!D4203&lt;&gt;"",LEFT('Locations-Stops'!D4203,2)&amp;"."&amp;RIGHT('Locations-Stops'!D4203,LEN('Locations-Stops'!D4203)-2),"0")&amp;","&amp;IF('Locations-Stops'!E4203&lt;&gt;"",LEFT('Locations-Stops'!E4203,1)&amp;"."&amp;RIGHT('Locations-Stops'!E4203,LEN('Locations-Stops'!E4203)-1),"0")&amp;","&amp;IF('Locations-Stops'!G4203&lt;&gt;"",VLOOKUP('Locations-Stops'!G4203,Regions!A2:B379,2,FALSE),"0")&amp;","&amp;IF('Locations-Stops'!H4203&lt;&gt;"",VLOOKUP('Locations-Stops'!H4203,Regions!C2:D379,2,FALSE),"0")&amp;","&amp;IF('Locations-Stops'!I4203&lt;&gt;"",VLOOKUP('Locations-Stops'!I4203,Regions!F2:G379,2,FALSE),"0")&amp;","&amp;IF('Locations-Stops'!J4203&lt;&gt;"",VLOOKUP('Locations-Stops'!J4203,Regions!I2:J379,2,FALSE),"0")&amp;",'"&amp;IF('Locations-Stops'!K4203&lt;&gt;"",SUBSTITUTE('Locations-Stops'!K4203,"'","\'"),"")&amp;"','"&amp;IF('Locations-Stops'!L4203&lt;&gt;"",'Locations-Stops'!L4203,"")&amp;"','"&amp;IF('Locations-Stops'!M4203&lt;&gt;"",'Locations-Stops'!M4203,"")&amp;"','"&amp;IF('Locations-Stops'!N4203&lt;&gt;"",'Locations-Stops'!N4203,"")&amp;"', CURRENT_TIMESTAMP);"</f>
        <v>INSERT INTO `locations` (`id`, `name`, `latitude`, `longitude`, `province_id`, `region_1`, `region_2`, `region_3`, `street`, `number`, `postal`, `img`, `last_modified`) VALUES (NULL,'Dorpsstraat 142',52.273009,5.029876,8,21,62,179,'Dorpsstraat','146','1393 NL','https://lh3.googleusercontent.com/e8Jw7QHt4RRWNOjGfhrBttcZ7E-Z6_aMm9NgpQ3EdQ8ihRBw7S4F6WoU_DY8lSBPmadUwpnnuIsw6GbEtKxa', CURRENT_TIMESTAMP);</v>
      </c>
    </row>
    <row r="4202" spans="1:1" x14ac:dyDescent="0.25">
      <c r="A4202" t="str">
        <f>"INSERT INTO `locations` (`id`, `name`, `latitude`, `longitude`, `province_id`, `region_1`, `region_2`, `region_3`, `street`, `number`, `postal`, `img`, `last_modified`) VALUES (NULL,'"&amp;SUBSTITUTE('Locations-Stops'!F4204,"'","\'")&amp;"',"&amp;IF('Locations-Stops'!D4204&lt;&gt;"",LEFT('Locations-Stops'!D4204,2)&amp;"."&amp;RIGHT('Locations-Stops'!D4204,LEN('Locations-Stops'!D4204)-2),"0")&amp;","&amp;IF('Locations-Stops'!E4204&lt;&gt;"",LEFT('Locations-Stops'!E4204,1)&amp;"."&amp;RIGHT('Locations-Stops'!E4204,LEN('Locations-Stops'!E4204)-1),"0")&amp;","&amp;IF('Locations-Stops'!G4204&lt;&gt;"",VLOOKUP('Locations-Stops'!G4204,Regions!A2:B379,2,FALSE),"0")&amp;","&amp;IF('Locations-Stops'!H4204&lt;&gt;"",VLOOKUP('Locations-Stops'!H4204,Regions!C2:D379,2,FALSE),"0")&amp;","&amp;IF('Locations-Stops'!I4204&lt;&gt;"",VLOOKUP('Locations-Stops'!I4204,Regions!F2:G379,2,FALSE),"0")&amp;","&amp;IF('Locations-Stops'!J4204&lt;&gt;"",VLOOKUP('Locations-Stops'!J4204,Regions!I2:J379,2,FALSE),"0")&amp;",'"&amp;IF('Locations-Stops'!K4204&lt;&gt;"",SUBSTITUTE('Locations-Stops'!K4204,"'","\'"),"")&amp;"','"&amp;IF('Locations-Stops'!L4204&lt;&gt;"",'Locations-Stops'!L4204,"")&amp;"','"&amp;IF('Locations-Stops'!M4204&lt;&gt;"",'Locations-Stops'!M4204,"")&amp;"','"&amp;IF('Locations-Stops'!N4204&lt;&gt;"",'Locations-Stops'!N4204,"")&amp;"', CURRENT_TIMESTAMP);"</f>
        <v>INSERT INTO `locations` (`id`, `name`, `latitude`, `longitude`, `province_id`, `region_1`, `region_2`, `region_3`, `street`, `number`, `postal`, `img`, `last_modified`) VALUES (NULL,'Dorpsstraat 154 (18e eeuw)',52.27327,5.030199,8,21,62,179,'Dorpsstraat','152','1393 NL','', CURRENT_TIMESTAMP);</v>
      </c>
    </row>
    <row r="4203" spans="1:1" x14ac:dyDescent="0.25">
      <c r="A4203" t="str">
        <f>"INSERT INTO `locations` (`id`, `name`, `latitude`, `longitude`, `province_id`, `region_1`, `region_2`, `region_3`, `street`, `number`, `postal`, `img`, `last_modified`) VALUES (NULL,'"&amp;SUBSTITUTE('Locations-Stops'!F4205,"'","\'")&amp;"',"&amp;IF('Locations-Stops'!D4205&lt;&gt;"",LEFT('Locations-Stops'!D4205,2)&amp;"."&amp;RIGHT('Locations-Stops'!D4205,LEN('Locations-Stops'!D4205)-2),"0")&amp;","&amp;IF('Locations-Stops'!E4205&lt;&gt;"",LEFT('Locations-Stops'!E4205,1)&amp;"."&amp;RIGHT('Locations-Stops'!E4205,LEN('Locations-Stops'!E4205)-1),"0")&amp;","&amp;IF('Locations-Stops'!G4205&lt;&gt;"",VLOOKUP('Locations-Stops'!G4205,Regions!A2:B379,2,FALSE),"0")&amp;","&amp;IF('Locations-Stops'!H4205&lt;&gt;"",VLOOKUP('Locations-Stops'!H4205,Regions!C2:D379,2,FALSE),"0")&amp;","&amp;IF('Locations-Stops'!I4205&lt;&gt;"",VLOOKUP('Locations-Stops'!I4205,Regions!F2:G379,2,FALSE),"0")&amp;","&amp;IF('Locations-Stops'!J4205&lt;&gt;"",VLOOKUP('Locations-Stops'!J4205,Regions!I2:J379,2,FALSE),"0")&amp;",'"&amp;IF('Locations-Stops'!K4205&lt;&gt;"",SUBSTITUTE('Locations-Stops'!K4205,"'","\'"),"")&amp;"','"&amp;IF('Locations-Stops'!L4205&lt;&gt;"",'Locations-Stops'!L4205,"")&amp;"','"&amp;IF('Locations-Stops'!M4205&lt;&gt;"",'Locations-Stops'!M4205,"")&amp;"','"&amp;IF('Locations-Stops'!N4205&lt;&gt;"",'Locations-Stops'!N4205,"")&amp;"', CURRENT_TIMESTAMP);"</f>
        <v>INSERT INTO `locations` (`id`, `name`, `latitude`, `longitude`, `province_id`, `region_1`, `region_2`, `region_3`, `street`, `number`, `postal`, `img`, `last_modified`) VALUES (NULL,'Dorpsstraat 67 (18e eeuw)',52.274187,5.030881,8,21,62,179,'Dorpsstraat','170','1393 NL','https://lh3.googleusercontent.com/drZwb70UtLRwgjXLJgB7HMfxYoNyhIn5kiKBX5qSVKaUl4LZ6wWmEbTbB7VSy4APHb9jqL4frpfy5IUftk6tzA', CURRENT_TIMESTAMP);</v>
      </c>
    </row>
    <row r="4204" spans="1:1" x14ac:dyDescent="0.25">
      <c r="A4204" t="str">
        <f>"INSERT INTO `locations` (`id`, `name`, `latitude`, `longitude`, `province_id`, `region_1`, `region_2`, `region_3`, `street`, `number`, `postal`, `img`, `last_modified`) VALUES (NULL,'"&amp;SUBSTITUTE('Locations-Stops'!F4206,"'","\'")&amp;"',"&amp;IF('Locations-Stops'!D4206&lt;&gt;"",LEFT('Locations-Stops'!D4206,2)&amp;"."&amp;RIGHT('Locations-Stops'!D4206,LEN('Locations-Stops'!D4206)-2),"0")&amp;","&amp;IF('Locations-Stops'!E4206&lt;&gt;"",LEFT('Locations-Stops'!E4206,1)&amp;"."&amp;RIGHT('Locations-Stops'!E4206,LEN('Locations-Stops'!E4206)-1),"0")&amp;","&amp;IF('Locations-Stops'!G4206&lt;&gt;"",VLOOKUP('Locations-Stops'!G4206,Regions!A2:B379,2,FALSE),"0")&amp;","&amp;IF('Locations-Stops'!H4206&lt;&gt;"",VLOOKUP('Locations-Stops'!H4206,Regions!C2:D379,2,FALSE),"0")&amp;","&amp;IF('Locations-Stops'!I4206&lt;&gt;"",VLOOKUP('Locations-Stops'!I4206,Regions!F2:G379,2,FALSE),"0")&amp;","&amp;IF('Locations-Stops'!J4206&lt;&gt;"",VLOOKUP('Locations-Stops'!J4206,Regions!I2:J379,2,FALSE),"0")&amp;",'"&amp;IF('Locations-Stops'!K4206&lt;&gt;"",SUBSTITUTE('Locations-Stops'!K4206,"'","\'"),"")&amp;"','"&amp;IF('Locations-Stops'!L4206&lt;&gt;"",'Locations-Stops'!L4206,"")&amp;"','"&amp;IF('Locations-Stops'!M4206&lt;&gt;"",'Locations-Stops'!M4206,"")&amp;"','"&amp;IF('Locations-Stops'!N4206&lt;&gt;"",'Locations-Stops'!N4206,"")&amp;"', CURRENT_TIMESTAMP);"</f>
        <v>INSERT INTO `locations` (`id`, `name`, `latitude`, `longitude`, `province_id`, `region_1`, `region_2`, `region_3`, `street`, `number`, `postal`, `img`, `last_modified`) VALUES (NULL,'Landhuis Klompweg',52.281247,5.048924,8,21,62,179,'Klompweg','56','1393 PM','https://lh4.ggpht.com/sVJc3CA54U_MIgjRMaHMrIiAOvQh5V39MW91gp5NsRkwY99xLDRyvaEofp4aQw8cwyoUGikllHeZ9muEiSnWdg', CURRENT_TIMESTAMP);</v>
      </c>
    </row>
    <row r="4205" spans="1:1" x14ac:dyDescent="0.25">
      <c r="A4205" t="str">
        <f>"INSERT INTO `locations` (`id`, `name`, `latitude`, `longitude`, `province_id`, `region_1`, `region_2`, `region_3`, `street`, `number`, `postal`, `img`, `last_modified`) VALUES (NULL,'"&amp;SUBSTITUTE('Locations-Stops'!F4207,"'","\'")&amp;"',"&amp;IF('Locations-Stops'!D4207&lt;&gt;"",LEFT('Locations-Stops'!D4207,2)&amp;"."&amp;RIGHT('Locations-Stops'!D4207,LEN('Locations-Stops'!D4207)-2),"0")&amp;","&amp;IF('Locations-Stops'!E4207&lt;&gt;"",LEFT('Locations-Stops'!E4207,1)&amp;"."&amp;RIGHT('Locations-Stops'!E4207,LEN('Locations-Stops'!E4207)-1),"0")&amp;","&amp;IF('Locations-Stops'!G4207&lt;&gt;"",VLOOKUP('Locations-Stops'!G4207,Regions!A2:B379,2,FALSE),"0")&amp;","&amp;IF('Locations-Stops'!H4207&lt;&gt;"",VLOOKUP('Locations-Stops'!H4207,Regions!C2:D379,2,FALSE),"0")&amp;","&amp;IF('Locations-Stops'!I4207&lt;&gt;"",VLOOKUP('Locations-Stops'!I4207,Regions!F2:G379,2,FALSE),"0")&amp;","&amp;IF('Locations-Stops'!J4207&lt;&gt;"",VLOOKUP('Locations-Stops'!J4207,Regions!I2:J379,2,FALSE),"0")&amp;",'"&amp;IF('Locations-Stops'!K4207&lt;&gt;"",SUBSTITUTE('Locations-Stops'!K4207,"'","\'"),"")&amp;"','"&amp;IF('Locations-Stops'!L4207&lt;&gt;"",'Locations-Stops'!L4207,"")&amp;"','"&amp;IF('Locations-Stops'!M4207&lt;&gt;"",'Locations-Stops'!M4207,"")&amp;"','"&amp;IF('Locations-Stops'!N4207&lt;&gt;"",'Locations-Stops'!N4207,"")&amp;"', CURRENT_TIMESTAMP);"</f>
        <v>INSERT INTO `locations` (`id`, `name`, `latitude`, `longitude`, `province_id`, `region_1`, `region_2`, `region_3`, `street`, `number`, `postal`, `img`, `last_modified`) VALUES (NULL,'Boerderij Welgelegen aan de Vr',52.271569,5.022247,8,21,62,179,'Vreelandseweg','6','1393 PG','', CURRENT_TIMESTAMP);</v>
      </c>
    </row>
    <row r="4206" spans="1:1" x14ac:dyDescent="0.25">
      <c r="A4206" t="str">
        <f>"INSERT INTO `locations` (`id`, `name`, `latitude`, `longitude`, `province_id`, `region_1`, `region_2`, `region_3`, `street`, `number`, `postal`, `img`, `last_modified`) VALUES (NULL,'"&amp;SUBSTITUTE('Locations-Stops'!F4208,"'","\'")&amp;"',"&amp;IF('Locations-Stops'!D4208&lt;&gt;"",LEFT('Locations-Stops'!D4208,2)&amp;"."&amp;RIGHT('Locations-Stops'!D4208,LEN('Locations-Stops'!D4208)-2),"0")&amp;","&amp;IF('Locations-Stops'!E4208&lt;&gt;"",LEFT('Locations-Stops'!E4208,1)&amp;"."&amp;RIGHT('Locations-Stops'!E4208,LEN('Locations-Stops'!E4208)-1),"0")&amp;","&amp;IF('Locations-Stops'!G4208&lt;&gt;"",VLOOKUP('Locations-Stops'!G4208,Regions!A2:B379,2,FALSE),"0")&amp;","&amp;IF('Locations-Stops'!H4208&lt;&gt;"",VLOOKUP('Locations-Stops'!H4208,Regions!C2:D379,2,FALSE),"0")&amp;","&amp;IF('Locations-Stops'!I4208&lt;&gt;"",VLOOKUP('Locations-Stops'!I4208,Regions!F2:G379,2,FALSE),"0")&amp;","&amp;IF('Locations-Stops'!J4208&lt;&gt;"",VLOOKUP('Locations-Stops'!J4208,Regions!I2:J379,2,FALSE),"0")&amp;",'"&amp;IF('Locations-Stops'!K4208&lt;&gt;"",SUBSTITUTE('Locations-Stops'!K4208,"'","\'"),"")&amp;"','"&amp;IF('Locations-Stops'!L4208&lt;&gt;"",'Locations-Stops'!L4208,"")&amp;"','"&amp;IF('Locations-Stops'!M4208&lt;&gt;"",'Locations-Stops'!M4208,"")&amp;"','"&amp;IF('Locations-Stops'!N4208&lt;&gt;"",'Locations-Stops'!N4208,"")&amp;"', CURRENT_TIMESTAMP);"</f>
        <v>INSERT INTO `locations` (`id`, `name`, `latitude`, `longitude`, `province_id`, `region_1`, `region_2`, `region_3`, `street`, `number`, `postal`, `img`, `last_modified`) VALUES (NULL,'Boerderij Landgenoegen (1892)',52.270529,5.02309,8,21,62,179,'Vreelandseweg','25','1393 PC','', CURRENT_TIMESTAMP);</v>
      </c>
    </row>
    <row r="4207" spans="1:1" x14ac:dyDescent="0.25">
      <c r="A4207" t="str">
        <f>"INSERT INTO `locations` (`id`, `name`, `latitude`, `longitude`, `province_id`, `region_1`, `region_2`, `region_3`, `street`, `number`, `postal`, `img`, `last_modified`) VALUES (NULL,'"&amp;SUBSTITUTE('Locations-Stops'!F4209,"'","\'")&amp;"',"&amp;IF('Locations-Stops'!D4209&lt;&gt;"",LEFT('Locations-Stops'!D4209,2)&amp;"."&amp;RIGHT('Locations-Stops'!D4209,LEN('Locations-Stops'!D4209)-2),"0")&amp;","&amp;IF('Locations-Stops'!E4209&lt;&gt;"",LEFT('Locations-Stops'!E4209,1)&amp;"."&amp;RIGHT('Locations-Stops'!E4209,LEN('Locations-Stops'!E4209)-1),"0")&amp;","&amp;IF('Locations-Stops'!G4209&lt;&gt;"",VLOOKUP('Locations-Stops'!G4209,Regions!A2:B379,2,FALSE),"0")&amp;","&amp;IF('Locations-Stops'!H4209&lt;&gt;"",VLOOKUP('Locations-Stops'!H4209,Regions!C2:D379,2,FALSE),"0")&amp;","&amp;IF('Locations-Stops'!I4209&lt;&gt;"",VLOOKUP('Locations-Stops'!I4209,Regions!F2:G379,2,FALSE),"0")&amp;","&amp;IF('Locations-Stops'!J4209&lt;&gt;"",VLOOKUP('Locations-Stops'!J4209,Regions!I2:J379,2,FALSE),"0")&amp;",'"&amp;IF('Locations-Stops'!K4209&lt;&gt;"",SUBSTITUTE('Locations-Stops'!K4209,"'","\'"),"")&amp;"','"&amp;IF('Locations-Stops'!L4209&lt;&gt;"",'Locations-Stops'!L4209,"")&amp;"','"&amp;IF('Locations-Stops'!M4209&lt;&gt;"",'Locations-Stops'!M4209,"")&amp;"','"&amp;IF('Locations-Stops'!N4209&lt;&gt;"",'Locations-Stops'!N4209,"")&amp;"', CURRENT_TIMESTAMP);"</f>
        <v>INSERT INTO `locations` (`id`, `name`, `latitude`, `longitude`, `province_id`, `region_1`, `region_2`, `region_3`, `street`, `number`, `postal`, `img`, `last_modified`) VALUES (NULL,'St Lucas',52.441545,4.821796,8,22,63,180,'Stationsstraat','1','1506 DA','https://lh4.ggpht.com/6yRDClza0OxP_HgVQ5tFRY7psfNbwzFQTLBM1cYzP5wefY0RP2Bk-dXvh98aohAkFyCYduo2FDVWMxK3dAD10w', CURRENT_TIMESTAMP);</v>
      </c>
    </row>
    <row r="4208" spans="1:1" x14ac:dyDescent="0.25">
      <c r="A4208" t="str">
        <f>"INSERT INTO `locations` (`id`, `name`, `latitude`, `longitude`, `province_id`, `region_1`, `region_2`, `region_3`, `street`, `number`, `postal`, `img`, `last_modified`) VALUES (NULL,'"&amp;SUBSTITUTE('Locations-Stops'!F4210,"'","\'")&amp;"',"&amp;IF('Locations-Stops'!D4210&lt;&gt;"",LEFT('Locations-Stops'!D4210,2)&amp;"."&amp;RIGHT('Locations-Stops'!D4210,LEN('Locations-Stops'!D4210)-2),"0")&amp;","&amp;IF('Locations-Stops'!E4210&lt;&gt;"",LEFT('Locations-Stops'!E4210,1)&amp;"."&amp;RIGHT('Locations-Stops'!E4210,LEN('Locations-Stops'!E4210)-1),"0")&amp;","&amp;IF('Locations-Stops'!G4210&lt;&gt;"",VLOOKUP('Locations-Stops'!G4210,Regions!A2:B379,2,FALSE),"0")&amp;","&amp;IF('Locations-Stops'!H4210&lt;&gt;"",VLOOKUP('Locations-Stops'!H4210,Regions!C2:D379,2,FALSE),"0")&amp;","&amp;IF('Locations-Stops'!I4210&lt;&gt;"",VLOOKUP('Locations-Stops'!I4210,Regions!F2:G379,2,FALSE),"0")&amp;","&amp;IF('Locations-Stops'!J4210&lt;&gt;"",VLOOKUP('Locations-Stops'!J4210,Regions!I2:J379,2,FALSE),"0")&amp;",'"&amp;IF('Locations-Stops'!K4210&lt;&gt;"",SUBSTITUTE('Locations-Stops'!K4210,"'","\'"),"")&amp;"','"&amp;IF('Locations-Stops'!L4210&lt;&gt;"",'Locations-Stops'!L4210,"")&amp;"','"&amp;IF('Locations-Stops'!M4210&lt;&gt;"",'Locations-Stops'!M4210,"")&amp;"','"&amp;IF('Locations-Stops'!N4210&lt;&gt;"",'Locations-Stops'!N4210,"")&amp;"', CURRENT_TIMESTAMP);"</f>
        <v>INSERT INTO `locations` (`id`, `name`, `latitude`, `longitude`, `province_id`, `region_1`, `region_2`, `region_3`, `street`, `number`, `postal`, `img`, `last_modified`) VALUES (NULL,'Mozaïek Circle',52.442996,4.814299,8,22,63,181,'Mauritsstraat','8A','1506 TZ','https://lh4.ggpht.com/RIf88SSn-WWuonbidlbApFCTNE5fNQqjGm53WwN1G_qOtwfidSFgo3GOuPawgCbtlK2n6Tme35rolnB1EwO6HA', CURRENT_TIMESTAMP);</v>
      </c>
    </row>
    <row r="4209" spans="1:1" x14ac:dyDescent="0.25">
      <c r="A4209" t="str">
        <f>"INSERT INTO `locations` (`id`, `name`, `latitude`, `longitude`, `province_id`, `region_1`, `region_2`, `region_3`, `street`, `number`, `postal`, `img`, `last_modified`) VALUES (NULL,'"&amp;SUBSTITUTE('Locations-Stops'!F4211,"'","\'")&amp;"',"&amp;IF('Locations-Stops'!D4211&lt;&gt;"",LEFT('Locations-Stops'!D4211,2)&amp;"."&amp;RIGHT('Locations-Stops'!D4211,LEN('Locations-Stops'!D4211)-2),"0")&amp;","&amp;IF('Locations-Stops'!E4211&lt;&gt;"",LEFT('Locations-Stops'!E4211,1)&amp;"."&amp;RIGHT('Locations-Stops'!E4211,LEN('Locations-Stops'!E4211)-1),"0")&amp;","&amp;IF('Locations-Stops'!G4211&lt;&gt;"",VLOOKUP('Locations-Stops'!G4211,Regions!A2:B379,2,FALSE),"0")&amp;","&amp;IF('Locations-Stops'!H4211&lt;&gt;"",VLOOKUP('Locations-Stops'!H4211,Regions!C2:D379,2,FALSE),"0")&amp;","&amp;IF('Locations-Stops'!I4211&lt;&gt;"",VLOOKUP('Locations-Stops'!I4211,Regions!F2:G379,2,FALSE),"0")&amp;","&amp;IF('Locations-Stops'!J4211&lt;&gt;"",VLOOKUP('Locations-Stops'!J4211,Regions!I2:J379,2,FALSE),"0")&amp;",'"&amp;IF('Locations-Stops'!K4211&lt;&gt;"",SUBSTITUTE('Locations-Stops'!K4211,"'","\'"),"")&amp;"','"&amp;IF('Locations-Stops'!L4211&lt;&gt;"",'Locations-Stops'!L4211,"")&amp;"','"&amp;IF('Locations-Stops'!M4211&lt;&gt;"",'Locations-Stops'!M4211,"")&amp;"','"&amp;IF('Locations-Stops'!N4211&lt;&gt;"",'Locations-Stops'!N4211,"")&amp;"', CURRENT_TIMESTAMP);"</f>
        <v>INSERT INTO `locations` (`id`, `name`, `latitude`, `longitude`, `province_id`, `region_1`, `region_2`, `region_3`, `street`, `number`, `postal`, `img`, `last_modified`) VALUES (NULL,'Windmolen De Held Jozua',52.44381,4.80714,8,22,63,182,'Held Jozuapad','3','1507 ER','https://lh4.ggpht.com/76GgSmZo1FOf9fbWSnRM1WGXuX4UDfIZBnoNSL5FMaoAW42xwZD1e5KJ6Q_t3ecat2uHSRIdJwIxwmO69hPz', CURRENT_TIMESTAMP);</v>
      </c>
    </row>
    <row r="4210" spans="1:1" x14ac:dyDescent="0.25">
      <c r="A4210" t="str">
        <f>"INSERT INTO `locations` (`id`, `name`, `latitude`, `longitude`, `province_id`, `region_1`, `region_2`, `region_3`, `street`, `number`, `postal`, `img`, `last_modified`) VALUES (NULL,'"&amp;SUBSTITUTE('Locations-Stops'!F4212,"'","\'")&amp;"',"&amp;IF('Locations-Stops'!D4212&lt;&gt;"",LEFT('Locations-Stops'!D4212,2)&amp;"."&amp;RIGHT('Locations-Stops'!D4212,LEN('Locations-Stops'!D4212)-2),"0")&amp;","&amp;IF('Locations-Stops'!E4212&lt;&gt;"",LEFT('Locations-Stops'!E4212,1)&amp;"."&amp;RIGHT('Locations-Stops'!E4212,LEN('Locations-Stops'!E4212)-1),"0")&amp;","&amp;IF('Locations-Stops'!G4212&lt;&gt;"",VLOOKUP('Locations-Stops'!G4212,Regions!A2:B379,2,FALSE),"0")&amp;","&amp;IF('Locations-Stops'!H4212&lt;&gt;"",VLOOKUP('Locations-Stops'!H4212,Regions!C2:D379,2,FALSE),"0")&amp;","&amp;IF('Locations-Stops'!I4212&lt;&gt;"",VLOOKUP('Locations-Stops'!I4212,Regions!F2:G379,2,FALSE),"0")&amp;","&amp;IF('Locations-Stops'!J4212&lt;&gt;"",VLOOKUP('Locations-Stops'!J4212,Regions!I2:J379,2,FALSE),"0")&amp;",'"&amp;IF('Locations-Stops'!K4212&lt;&gt;"",SUBSTITUTE('Locations-Stops'!K4212,"'","\'"),"")&amp;"','"&amp;IF('Locations-Stops'!L4212&lt;&gt;"",'Locations-Stops'!L4212,"")&amp;"','"&amp;IF('Locations-Stops'!M4212&lt;&gt;"",'Locations-Stops'!M4212,"")&amp;"','"&amp;IF('Locations-Stops'!N4212&lt;&gt;"",'Locations-Stops'!N4212,"")&amp;"', CURRENT_TIMESTAMP);"</f>
        <v>INSERT INTO `locations` (`id`, `name`, `latitude`, `longitude`, `province_id`, `region_1`, `region_2`, `region_3`, `street`, `number`, `postal`, `img`, `last_modified`) VALUES (NULL,'Speeltuin Met Paddestoel',52.442166,4.80418,8,22,63,182,'Pieter Stastokstraat','28','1507 PE','https://lh3.googleusercontent.com/UEsv4LqGLJQf7NiDvmJuIYb-aAl5hB9G8sYsnMFAqtzKNP1bXNuZONetDRc5luVhUX5pTseaS4tLHh5tpSh2ug', CURRENT_TIMESTAMP);</v>
      </c>
    </row>
    <row r="4211" spans="1:1" x14ac:dyDescent="0.25">
      <c r="A4211" t="str">
        <f>"INSERT INTO `locations` (`id`, `name`, `latitude`, `longitude`, `province_id`, `region_1`, `region_2`, `region_3`, `street`, `number`, `postal`, `img`, `last_modified`) VALUES (NULL,'"&amp;SUBSTITUTE('Locations-Stops'!F4213,"'","\'")&amp;"',"&amp;IF('Locations-Stops'!D4213&lt;&gt;"",LEFT('Locations-Stops'!D4213,2)&amp;"."&amp;RIGHT('Locations-Stops'!D4213,LEN('Locations-Stops'!D4213)-2),"0")&amp;","&amp;IF('Locations-Stops'!E4213&lt;&gt;"",LEFT('Locations-Stops'!E4213,1)&amp;"."&amp;RIGHT('Locations-Stops'!E4213,LEN('Locations-Stops'!E4213)-1),"0")&amp;","&amp;IF('Locations-Stops'!G4213&lt;&gt;"",VLOOKUP('Locations-Stops'!G4213,Regions!A2:B379,2,FALSE),"0")&amp;","&amp;IF('Locations-Stops'!H4213&lt;&gt;"",VLOOKUP('Locations-Stops'!H4213,Regions!C2:D379,2,FALSE),"0")&amp;","&amp;IF('Locations-Stops'!I4213&lt;&gt;"",VLOOKUP('Locations-Stops'!I4213,Regions!F2:G379,2,FALSE),"0")&amp;","&amp;IF('Locations-Stops'!J4213&lt;&gt;"",VLOOKUP('Locations-Stops'!J4213,Regions!I2:J379,2,FALSE),"0")&amp;",'"&amp;IF('Locations-Stops'!K4213&lt;&gt;"",SUBSTITUTE('Locations-Stops'!K4213,"'","\'"),"")&amp;"','"&amp;IF('Locations-Stops'!L4213&lt;&gt;"",'Locations-Stops'!L4213,"")&amp;"','"&amp;IF('Locations-Stops'!M4213&lt;&gt;"",'Locations-Stops'!M4213,"")&amp;"','"&amp;IF('Locations-Stops'!N4213&lt;&gt;"",'Locations-Stops'!N4213,"")&amp;"', CURRENT_TIMESTAMP);"</f>
        <v>INSERT INTO `locations` (`id`, `name`, `latitude`, `longitude`, `province_id`, `region_1`, `region_2`, `region_3`, `street`, `number`, `postal`, `img`, `last_modified`) VALUES (NULL,'Teksttegel A',52.430182,4.836025,8,23,64,183,'Conradstraat','7','1505','https://lh4.ggpht.com/lOgX8_ymE8Y7KJi3-oVtpXhgltt-LvsEaHk9qx0aZZDOaA-0qZmj-_mfodOhXgfY2TpRSfO5vOLXd3qhEheh', CURRENT_TIMESTAMP);</v>
      </c>
    </row>
    <row r="4212" spans="1:1" x14ac:dyDescent="0.25">
      <c r="A4212" t="str">
        <f>"INSERT INTO `locations` (`id`, `name`, `latitude`, `longitude`, `province_id`, `region_1`, `region_2`, `region_3`, `street`, `number`, `postal`, `img`, `last_modified`) VALUES (NULL,'"&amp;SUBSTITUTE('Locations-Stops'!F4214,"'","\'")&amp;"',"&amp;IF('Locations-Stops'!D4214&lt;&gt;"",LEFT('Locations-Stops'!D4214,2)&amp;"."&amp;RIGHT('Locations-Stops'!D4214,LEN('Locations-Stops'!D4214)-2),"0")&amp;","&amp;IF('Locations-Stops'!E4214&lt;&gt;"",LEFT('Locations-Stops'!E4214,1)&amp;"."&amp;RIGHT('Locations-Stops'!E4214,LEN('Locations-Stops'!E4214)-1),"0")&amp;","&amp;IF('Locations-Stops'!G4214&lt;&gt;"",VLOOKUP('Locations-Stops'!G4214,Regions!A2:B379,2,FALSE),"0")&amp;","&amp;IF('Locations-Stops'!H4214&lt;&gt;"",VLOOKUP('Locations-Stops'!H4214,Regions!C2:D379,2,FALSE),"0")&amp;","&amp;IF('Locations-Stops'!I4214&lt;&gt;"",VLOOKUP('Locations-Stops'!I4214,Regions!F2:G379,2,FALSE),"0")&amp;","&amp;IF('Locations-Stops'!J4214&lt;&gt;"",VLOOKUP('Locations-Stops'!J4214,Regions!I2:J379,2,FALSE),"0")&amp;",'"&amp;IF('Locations-Stops'!K4214&lt;&gt;"",SUBSTITUTE('Locations-Stops'!K4214,"'","\'"),"")&amp;"','"&amp;IF('Locations-Stops'!L4214&lt;&gt;"",'Locations-Stops'!L4214,"")&amp;"','"&amp;IF('Locations-Stops'!M4214&lt;&gt;"",'Locations-Stops'!M4214,"")&amp;"','"&amp;IF('Locations-Stops'!N4214&lt;&gt;"",'Locations-Stops'!N4214,"")&amp;"', CURRENT_TIMESTAMP);"</f>
        <v>INSERT INTO `locations` (`id`, `name`, `latitude`, `longitude`, `province_id`, `region_1`, `region_2`, `region_3`, `street`, `number`, `postal`, `img`, `last_modified`) VALUES (NULL,'De Conrad',52.428624,4.83539,8,23,64,183,'Conradwerf','370','1505','https://lh4.ggpht.com/TPYpVEZeyKpxNt4XOEcuhCkEoMwHl_W4Nvh0bp7sR0ChuoFpKeaoUbaU0lm21w_QrEHzHxRHt92EkEkz50U', CURRENT_TIMESTAMP);</v>
      </c>
    </row>
    <row r="4213" spans="1:1" x14ac:dyDescent="0.25">
      <c r="A4213" t="str">
        <f>"INSERT INTO `locations` (`id`, `name`, `latitude`, `longitude`, `province_id`, `region_1`, `region_2`, `region_3`, `street`, `number`, `postal`, `img`, `last_modified`) VALUES (NULL,'"&amp;SUBSTITUTE('Locations-Stops'!F4215,"'","\'")&amp;"',"&amp;IF('Locations-Stops'!D4215&lt;&gt;"",LEFT('Locations-Stops'!D4215,2)&amp;"."&amp;RIGHT('Locations-Stops'!D4215,LEN('Locations-Stops'!D4215)-2),"0")&amp;","&amp;IF('Locations-Stops'!E4215&lt;&gt;"",LEFT('Locations-Stops'!E4215,1)&amp;"."&amp;RIGHT('Locations-Stops'!E4215,LEN('Locations-Stops'!E4215)-1),"0")&amp;","&amp;IF('Locations-Stops'!G4215&lt;&gt;"",VLOOKUP('Locations-Stops'!G4215,Regions!A2:B379,2,FALSE),"0")&amp;","&amp;IF('Locations-Stops'!H4215&lt;&gt;"",VLOOKUP('Locations-Stops'!H4215,Regions!C2:D379,2,FALSE),"0")&amp;","&amp;IF('Locations-Stops'!I4215&lt;&gt;"",VLOOKUP('Locations-Stops'!I4215,Regions!F2:G379,2,FALSE),"0")&amp;","&amp;IF('Locations-Stops'!J4215&lt;&gt;"",VLOOKUP('Locations-Stops'!J4215,Regions!I2:J379,2,FALSE),"0")&amp;",'"&amp;IF('Locations-Stops'!K4215&lt;&gt;"",SUBSTITUTE('Locations-Stops'!K4215,"'","\'"),"")&amp;"','"&amp;IF('Locations-Stops'!L4215&lt;&gt;"",'Locations-Stops'!L4215,"")&amp;"','"&amp;IF('Locations-Stops'!M4215&lt;&gt;"",'Locations-Stops'!M4215,"")&amp;"','"&amp;IF('Locations-Stops'!N4215&lt;&gt;"",'Locations-Stops'!N4215,"")&amp;"', CURRENT_TIMESTAMP);"</f>
        <v>INSERT INTO `locations` (`id`, `name`, `latitude`, `longitude`, `province_id`, `region_1`, `region_2`, `region_3`, `street`, `number`, `postal`, `img`, `last_modified`) VALUES (NULL,'Playground Albardastraat',52.431298,4.843388,8,23,64,183,'Cort van der Lindenstraat','16','1505 WN','https://lh3.googleusercontent.com/q6m1yzfXrihm32lxQSxXzo9VU7KJVOA1KIOH_nfnwPL1c8Rd9a79BTYBXpLDVu86CIoof5lvBV1LJajUtug', CURRENT_TIMESTAMP);</v>
      </c>
    </row>
    <row r="4214" spans="1:1" x14ac:dyDescent="0.25">
      <c r="A4214" t="str">
        <f>"INSERT INTO `locations` (`id`, `name`, `latitude`, `longitude`, `province_id`, `region_1`, `region_2`, `region_3`, `street`, `number`, `postal`, `img`, `last_modified`) VALUES (NULL,'"&amp;SUBSTITUTE('Locations-Stops'!F4216,"'","\'")&amp;"',"&amp;IF('Locations-Stops'!D4216&lt;&gt;"",LEFT('Locations-Stops'!D4216,2)&amp;"."&amp;RIGHT('Locations-Stops'!D4216,LEN('Locations-Stops'!D4216)-2),"0")&amp;","&amp;IF('Locations-Stops'!E4216&lt;&gt;"",LEFT('Locations-Stops'!E4216,1)&amp;"."&amp;RIGHT('Locations-Stops'!E4216,LEN('Locations-Stops'!E4216)-1),"0")&amp;","&amp;IF('Locations-Stops'!G4216&lt;&gt;"",VLOOKUP('Locations-Stops'!G4216,Regions!A2:B379,2,FALSE),"0")&amp;","&amp;IF('Locations-Stops'!H4216&lt;&gt;"",VLOOKUP('Locations-Stops'!H4216,Regions!C2:D379,2,FALSE),"0")&amp;","&amp;IF('Locations-Stops'!I4216&lt;&gt;"",VLOOKUP('Locations-Stops'!I4216,Regions!F2:G379,2,FALSE),"0")&amp;","&amp;IF('Locations-Stops'!J4216&lt;&gt;"",VLOOKUP('Locations-Stops'!J4216,Regions!I2:J379,2,FALSE),"0")&amp;",'"&amp;IF('Locations-Stops'!K4216&lt;&gt;"",SUBSTITUTE('Locations-Stops'!K4216,"'","\'"),"")&amp;"','"&amp;IF('Locations-Stops'!L4216&lt;&gt;"",'Locations-Stops'!L4216,"")&amp;"','"&amp;IF('Locations-Stops'!M4216&lt;&gt;"",'Locations-Stops'!M4216,"")&amp;"','"&amp;IF('Locations-Stops'!N4216&lt;&gt;"",'Locations-Stops'!N4216,"")&amp;"', CURRENT_TIMESTAMP);"</f>
        <v>INSERT INTO `locations` (`id`, `name`, `latitude`, `longitude`, `province_id`, `region_1`, `region_2`, `region_3`, `street`, `number`, `postal`, `img`, `last_modified`) VALUES (NULL,'Zttc',52.429539,4.839117,8,23,64,183,'Doctor J.M. Den Uylweg','','1505','https://lh3.ggpht.com/8MF7qztZNl7PSYS9DcRNHrXZ5AtgM4NBLGWQ0MV1NTyDgO_HtbPWmr9RtuP3UyLRgq9bNb58-W0Txa01YLI', CURRENT_TIMESTAMP);</v>
      </c>
    </row>
    <row r="4215" spans="1:1" x14ac:dyDescent="0.25">
      <c r="A4215" t="str">
        <f>"INSERT INTO `locations` (`id`, `name`, `latitude`, `longitude`, `province_id`, `region_1`, `region_2`, `region_3`, `street`, `number`, `postal`, `img`, `last_modified`) VALUES (NULL,'"&amp;SUBSTITUTE('Locations-Stops'!F4217,"'","\'")&amp;"',"&amp;IF('Locations-Stops'!D4217&lt;&gt;"",LEFT('Locations-Stops'!D4217,2)&amp;"."&amp;RIGHT('Locations-Stops'!D4217,LEN('Locations-Stops'!D4217)-2),"0")&amp;","&amp;IF('Locations-Stops'!E4217&lt;&gt;"",LEFT('Locations-Stops'!E4217,1)&amp;"."&amp;RIGHT('Locations-Stops'!E4217,LEN('Locations-Stops'!E4217)-1),"0")&amp;","&amp;IF('Locations-Stops'!G4217&lt;&gt;"",VLOOKUP('Locations-Stops'!G4217,Regions!A2:B379,2,FALSE),"0")&amp;","&amp;IF('Locations-Stops'!H4217&lt;&gt;"",VLOOKUP('Locations-Stops'!H4217,Regions!C2:D379,2,FALSE),"0")&amp;","&amp;IF('Locations-Stops'!I4217&lt;&gt;"",VLOOKUP('Locations-Stops'!I4217,Regions!F2:G379,2,FALSE),"0")&amp;","&amp;IF('Locations-Stops'!J4217&lt;&gt;"",VLOOKUP('Locations-Stops'!J4217,Regions!I2:J379,2,FALSE),"0")&amp;",'"&amp;IF('Locations-Stops'!K4217&lt;&gt;"",SUBSTITUTE('Locations-Stops'!K4217,"'","\'"),"")&amp;"','"&amp;IF('Locations-Stops'!L4217&lt;&gt;"",'Locations-Stops'!L4217,"")&amp;"','"&amp;IF('Locations-Stops'!M4217&lt;&gt;"",'Locations-Stops'!M4217,"")&amp;"','"&amp;IF('Locations-Stops'!N4217&lt;&gt;"",'Locations-Stops'!N4217,"")&amp;"', CURRENT_TIMESTAMP);"</f>
        <v>INSERT INTO `locations` (`id`, `name`, `latitude`, `longitude`, `province_id`, `region_1`, `region_2`, `region_3`, `street`, `number`, `postal`, `img`, `last_modified`) VALUES (NULL,'Teksttegel N',52.431386,4.835613,8,23,64,183,'Eikenlaan','1','1505','https://lh3.ggpht.com/K5CejyNvL1iy9-rVLFVWfus5iF6WlBz-BN9hOvbAMhuGzE26HET1etwBEhJKNhio1Yz_ocQbweiWXxU-3uk99g', CURRENT_TIMESTAMP);</v>
      </c>
    </row>
    <row r="4216" spans="1:1" x14ac:dyDescent="0.25">
      <c r="A4216" t="str">
        <f>"INSERT INTO `locations` (`id`, `name`, `latitude`, `longitude`, `province_id`, `region_1`, `region_2`, `region_3`, `street`, `number`, `postal`, `img`, `last_modified`) VALUES (NULL,'"&amp;SUBSTITUTE('Locations-Stops'!F4218,"'","\'")&amp;"',"&amp;IF('Locations-Stops'!D4218&lt;&gt;"",LEFT('Locations-Stops'!D4218,2)&amp;"."&amp;RIGHT('Locations-Stops'!D4218,LEN('Locations-Stops'!D4218)-2),"0")&amp;","&amp;IF('Locations-Stops'!E4218&lt;&gt;"",LEFT('Locations-Stops'!E4218,1)&amp;"."&amp;RIGHT('Locations-Stops'!E4218,LEN('Locations-Stops'!E4218)-1),"0")&amp;","&amp;IF('Locations-Stops'!G4218&lt;&gt;"",VLOOKUP('Locations-Stops'!G4218,Regions!A2:B379,2,FALSE),"0")&amp;","&amp;IF('Locations-Stops'!H4218&lt;&gt;"",VLOOKUP('Locations-Stops'!H4218,Regions!C2:D379,2,FALSE),"0")&amp;","&amp;IF('Locations-Stops'!I4218&lt;&gt;"",VLOOKUP('Locations-Stops'!I4218,Regions!F2:G379,2,FALSE),"0")&amp;","&amp;IF('Locations-Stops'!J4218&lt;&gt;"",VLOOKUP('Locations-Stops'!J4218,Regions!I2:J379,2,FALSE),"0")&amp;",'"&amp;IF('Locations-Stops'!K4218&lt;&gt;"",SUBSTITUTE('Locations-Stops'!K4218,"'","\'"),"")&amp;"','"&amp;IF('Locations-Stops'!L4218&lt;&gt;"",'Locations-Stops'!L4218,"")&amp;"','"&amp;IF('Locations-Stops'!M4218&lt;&gt;"",'Locations-Stops'!M4218,"")&amp;"','"&amp;IF('Locations-Stops'!N4218&lt;&gt;"",'Locations-Stops'!N4218,"")&amp;"', CURRENT_TIMESTAMP);"</f>
        <v>INSERT INTO `locations` (`id`, `name`, `latitude`, `longitude`, `province_id`, `region_1`, `region_2`, `region_3`, `street`, `number`, `postal`, `img`, `last_modified`) VALUES (NULL,'Tekstegels K',52.431687,4.834378,8,23,64,183,'Esdoornlaan','12','1505 GG','https://lh5.ggpht.com/COUXRBDS6s60W6AIyf68rX5rKzNqccIDuk344HNuSggAonOjPUsiKqmwYz1R_tdwvKVKZGqcetH4noFS7__jqw', CURRENT_TIMESTAMP);</v>
      </c>
    </row>
    <row r="4217" spans="1:1" x14ac:dyDescent="0.25">
      <c r="A4217" t="str">
        <f>"INSERT INTO `locations` (`id`, `name`, `latitude`, `longitude`, `province_id`, `region_1`, `region_2`, `region_3`, `street`, `number`, `postal`, `img`, `last_modified`) VALUES (NULL,'"&amp;SUBSTITUTE('Locations-Stops'!F4219,"'","\'")&amp;"',"&amp;IF('Locations-Stops'!D4219&lt;&gt;"",LEFT('Locations-Stops'!D4219,2)&amp;"."&amp;RIGHT('Locations-Stops'!D4219,LEN('Locations-Stops'!D4219)-2),"0")&amp;","&amp;IF('Locations-Stops'!E4219&lt;&gt;"",LEFT('Locations-Stops'!E4219,1)&amp;"."&amp;RIGHT('Locations-Stops'!E4219,LEN('Locations-Stops'!E4219)-1),"0")&amp;","&amp;IF('Locations-Stops'!G4219&lt;&gt;"",VLOOKUP('Locations-Stops'!G4219,Regions!A2:B379,2,FALSE),"0")&amp;","&amp;IF('Locations-Stops'!H4219&lt;&gt;"",VLOOKUP('Locations-Stops'!H4219,Regions!C2:D379,2,FALSE),"0")&amp;","&amp;IF('Locations-Stops'!I4219&lt;&gt;"",VLOOKUP('Locations-Stops'!I4219,Regions!F2:G379,2,FALSE),"0")&amp;","&amp;IF('Locations-Stops'!J4219&lt;&gt;"",VLOOKUP('Locations-Stops'!J4219,Regions!I2:J379,2,FALSE),"0")&amp;",'"&amp;IF('Locations-Stops'!K4219&lt;&gt;"",SUBSTITUTE('Locations-Stops'!K4219,"'","\'"),"")&amp;"','"&amp;IF('Locations-Stops'!L4219&lt;&gt;"",'Locations-Stops'!L4219,"")&amp;"','"&amp;IF('Locations-Stops'!M4219&lt;&gt;"",'Locations-Stops'!M4219,"")&amp;"','"&amp;IF('Locations-Stops'!N4219&lt;&gt;"",'Locations-Stops'!N4219,"")&amp;"', CURRENT_TIMESTAMP);"</f>
        <v>INSERT INTO `locations` (`id`, `name`, `latitude`, `longitude`, `province_id`, `region_1`, `region_2`, `region_3`, `street`, `number`, `postal`, `img`, `last_modified`) VALUES (NULL,'Doorkijk Ladder',52.434332,4.837061,8,23,64,183,'Harpoeniersstraat','8','1505 CR','https://lh4.ggpht.com/RObbiEU_4uTomHiN7ygMUwLWV58YMLFhEXIOy2NhFIhyUdu_Oc2wfdfr8j4J2Qp__5rptbs6GO9PPaJSC9A', CURRENT_TIMESTAMP);</v>
      </c>
    </row>
    <row r="4218" spans="1:1" x14ac:dyDescent="0.25">
      <c r="A4218" t="str">
        <f>"INSERT INTO `locations` (`id`, `name`, `latitude`, `longitude`, `province_id`, `region_1`, `region_2`, `region_3`, `street`, `number`, `postal`, `img`, `last_modified`) VALUES (NULL,'"&amp;SUBSTITUTE('Locations-Stops'!F4220,"'","\'")&amp;"',"&amp;IF('Locations-Stops'!D4220&lt;&gt;"",LEFT('Locations-Stops'!D4220,2)&amp;"."&amp;RIGHT('Locations-Stops'!D4220,LEN('Locations-Stops'!D4220)-2),"0")&amp;","&amp;IF('Locations-Stops'!E4220&lt;&gt;"",LEFT('Locations-Stops'!E4220,1)&amp;"."&amp;RIGHT('Locations-Stops'!E4220,LEN('Locations-Stops'!E4220)-1),"0")&amp;","&amp;IF('Locations-Stops'!G4220&lt;&gt;"",VLOOKUP('Locations-Stops'!G4220,Regions!A2:B379,2,FALSE),"0")&amp;","&amp;IF('Locations-Stops'!H4220&lt;&gt;"",VLOOKUP('Locations-Stops'!H4220,Regions!C2:D379,2,FALSE),"0")&amp;","&amp;IF('Locations-Stops'!I4220&lt;&gt;"",VLOOKUP('Locations-Stops'!I4220,Regions!F2:G379,2,FALSE),"0")&amp;","&amp;IF('Locations-Stops'!J4220&lt;&gt;"",VLOOKUP('Locations-Stops'!J4220,Regions!I2:J379,2,FALSE),"0")&amp;",'"&amp;IF('Locations-Stops'!K4220&lt;&gt;"",SUBSTITUTE('Locations-Stops'!K4220,"'","\'"),"")&amp;"','"&amp;IF('Locations-Stops'!L4220&lt;&gt;"",'Locations-Stops'!L4220,"")&amp;"','"&amp;IF('Locations-Stops'!M4220&lt;&gt;"",'Locations-Stops'!M4220,"")&amp;"','"&amp;IF('Locations-Stops'!N4220&lt;&gt;"",'Locations-Stops'!N4220,"")&amp;"', CURRENT_TIMESTAMP);"</f>
        <v>INSERT INTO `locations` (`id`, `name`, `latitude`, `longitude`, `province_id`, `region_1`, `region_2`, `region_3`, `street`, `number`, `postal`, `img`, `last_modified`) VALUES (NULL,'Bubble Muur 2',52.434723,4.837389,8,23,64,183,'Harpoeniersstraat','9','1505 CN','https://lh5.ggpht.com/91b_C1qAYjCaj_YyJTRyoBOq8CfR0ccOu39k7jSHReYobTGG0_UTiBiKZRcQRYbGNei5_S8uT3y-HgzMoBUi5g', CURRENT_TIMESTAMP);</v>
      </c>
    </row>
    <row r="4219" spans="1:1" x14ac:dyDescent="0.25">
      <c r="A4219" t="str">
        <f>"INSERT INTO `locations` (`id`, `name`, `latitude`, `longitude`, `province_id`, `region_1`, `region_2`, `region_3`, `street`, `number`, `postal`, `img`, `last_modified`) VALUES (NULL,'"&amp;SUBSTITUTE('Locations-Stops'!F4221,"'","\'")&amp;"',"&amp;IF('Locations-Stops'!D4221&lt;&gt;"",LEFT('Locations-Stops'!D4221,2)&amp;"."&amp;RIGHT('Locations-Stops'!D4221,LEN('Locations-Stops'!D4221)-2),"0")&amp;","&amp;IF('Locations-Stops'!E4221&lt;&gt;"",LEFT('Locations-Stops'!E4221,1)&amp;"."&amp;RIGHT('Locations-Stops'!E4221,LEN('Locations-Stops'!E4221)-1),"0")&amp;","&amp;IF('Locations-Stops'!G4221&lt;&gt;"",VLOOKUP('Locations-Stops'!G4221,Regions!A2:B379,2,FALSE),"0")&amp;","&amp;IF('Locations-Stops'!H4221&lt;&gt;"",VLOOKUP('Locations-Stops'!H4221,Regions!C2:D379,2,FALSE),"0")&amp;","&amp;IF('Locations-Stops'!I4221&lt;&gt;"",VLOOKUP('Locations-Stops'!I4221,Regions!F2:G379,2,FALSE),"0")&amp;","&amp;IF('Locations-Stops'!J4221&lt;&gt;"",VLOOKUP('Locations-Stops'!J4221,Regions!I2:J379,2,FALSE),"0")&amp;",'"&amp;IF('Locations-Stops'!K4221&lt;&gt;"",SUBSTITUTE('Locations-Stops'!K4221,"'","\'"),"")&amp;"','"&amp;IF('Locations-Stops'!L4221&lt;&gt;"",'Locations-Stops'!L4221,"")&amp;"','"&amp;IF('Locations-Stops'!M4221&lt;&gt;"",'Locations-Stops'!M4221,"")&amp;"','"&amp;IF('Locations-Stops'!N4221&lt;&gt;"",'Locations-Stops'!N4221,"")&amp;"', CURRENT_TIMESTAMP);"</f>
        <v>INSERT INTO `locations` (`id`, `name`, `latitude`, `longitude`, `province_id`, `region_1`, `region_2`, `region_3`, `street`, `number`, `postal`, `img`, `last_modified`) VALUES (NULL,'Playground Madagaskar',52.430527,4.838255,8,23,64,183,'Madagaskar','2','1505 VH','https://lh3.googleusercontent.com/ugxsPgVMr0af-JlmaQe2p9kwwnQejk34hrd-iTwUd5vIlTuY-17rTMEzlEJaTRHj035lTiAzEuko8rmOKm50', CURRENT_TIMESTAMP);</v>
      </c>
    </row>
    <row r="4220" spans="1:1" x14ac:dyDescent="0.25">
      <c r="A4220" t="str">
        <f>"INSERT INTO `locations` (`id`, `name`, `latitude`, `longitude`, `province_id`, `region_1`, `region_2`, `region_3`, `street`, `number`, `postal`, `img`, `last_modified`) VALUES (NULL,'"&amp;SUBSTITUTE('Locations-Stops'!F4222,"'","\'")&amp;"',"&amp;IF('Locations-Stops'!D4222&lt;&gt;"",LEFT('Locations-Stops'!D4222,2)&amp;"."&amp;RIGHT('Locations-Stops'!D4222,LEN('Locations-Stops'!D4222)-2),"0")&amp;","&amp;IF('Locations-Stops'!E4222&lt;&gt;"",LEFT('Locations-Stops'!E4222,1)&amp;"."&amp;RIGHT('Locations-Stops'!E4222,LEN('Locations-Stops'!E4222)-1),"0")&amp;","&amp;IF('Locations-Stops'!G4222&lt;&gt;"",VLOOKUP('Locations-Stops'!G4222,Regions!A2:B379,2,FALSE),"0")&amp;","&amp;IF('Locations-Stops'!H4222&lt;&gt;"",VLOOKUP('Locations-Stops'!H4222,Regions!C2:D379,2,FALSE),"0")&amp;","&amp;IF('Locations-Stops'!I4222&lt;&gt;"",VLOOKUP('Locations-Stops'!I4222,Regions!F2:G379,2,FALSE),"0")&amp;","&amp;IF('Locations-Stops'!J4222&lt;&gt;"",VLOOKUP('Locations-Stops'!J4222,Regions!I2:J379,2,FALSE),"0")&amp;",'"&amp;IF('Locations-Stops'!K4222&lt;&gt;"",SUBSTITUTE('Locations-Stops'!K4222,"'","\'"),"")&amp;"','"&amp;IF('Locations-Stops'!L4222&lt;&gt;"",'Locations-Stops'!L4222,"")&amp;"','"&amp;IF('Locations-Stops'!M4222&lt;&gt;"",'Locations-Stops'!M4222,"")&amp;"','"&amp;IF('Locations-Stops'!N4222&lt;&gt;"",'Locations-Stops'!N4222,"")&amp;"', CURRENT_TIMESTAMP);"</f>
        <v>INSERT INTO `locations` (`id`, `name`, `latitude`, `longitude`, `province_id`, `region_1`, `region_2`, `region_3`, `street`, `number`, `postal`, `img`, `last_modified`) VALUES (NULL,'Bankje Aan Het Water',52.430874,4.832956,8,23,64,183,'Notenlaan','1','1505 GC','https://lh6.ggpht.com/FX9aTy1lTrGtCGFjQBLAcI0wBd-9HbwheAsNOtNoCvlzbnjnNlN6Zoh0KF0yU_Za6Foey8_igJhBxwrWGNyGKg', CURRENT_TIMESTAMP);</v>
      </c>
    </row>
    <row r="4221" spans="1:1" x14ac:dyDescent="0.25">
      <c r="A4221" t="str">
        <f>"INSERT INTO `locations` (`id`, `name`, `latitude`, `longitude`, `province_id`, `region_1`, `region_2`, `region_3`, `street`, `number`, `postal`, `img`, `last_modified`) VALUES (NULL,'"&amp;SUBSTITUTE('Locations-Stops'!F4223,"'","\'")&amp;"',"&amp;IF('Locations-Stops'!D4223&lt;&gt;"",LEFT('Locations-Stops'!D4223,2)&amp;"."&amp;RIGHT('Locations-Stops'!D4223,LEN('Locations-Stops'!D4223)-2),"0")&amp;","&amp;IF('Locations-Stops'!E4223&lt;&gt;"",LEFT('Locations-Stops'!E4223,1)&amp;"."&amp;RIGHT('Locations-Stops'!E4223,LEN('Locations-Stops'!E4223)-1),"0")&amp;","&amp;IF('Locations-Stops'!G4223&lt;&gt;"",VLOOKUP('Locations-Stops'!G4223,Regions!A2:B379,2,FALSE),"0")&amp;","&amp;IF('Locations-Stops'!H4223&lt;&gt;"",VLOOKUP('Locations-Stops'!H4223,Regions!C2:D379,2,FALSE),"0")&amp;","&amp;IF('Locations-Stops'!I4223&lt;&gt;"",VLOOKUP('Locations-Stops'!I4223,Regions!F2:G379,2,FALSE),"0")&amp;","&amp;IF('Locations-Stops'!J4223&lt;&gt;"",VLOOKUP('Locations-Stops'!J4223,Regions!I2:J379,2,FALSE),"0")&amp;",'"&amp;IF('Locations-Stops'!K4223&lt;&gt;"",SUBSTITUTE('Locations-Stops'!K4223,"'","\'"),"")&amp;"','"&amp;IF('Locations-Stops'!L4223&lt;&gt;"",'Locations-Stops'!L4223,"")&amp;"','"&amp;IF('Locations-Stops'!M4223&lt;&gt;"",'Locations-Stops'!M4223,"")&amp;"','"&amp;IF('Locations-Stops'!N4223&lt;&gt;"",'Locations-Stops'!N4223,"")&amp;"', CURRENT_TIMESTAMP);"</f>
        <v>INSERT INTO `locations` (`id`, `name`, `latitude`, `longitude`, `province_id`, `region_1`, `region_2`, `region_3`, `street`, `number`, `postal`, `img`, `last_modified`) VALUES (NULL,'Playground Straat Davis',52.433015,4.836113,8,23,64,183,'Straat Davis','1C','1505 EA','https://lh3.googleusercontent.com/y8Lz5N2OLARWdbqistCillZbu23yl_XhzbiuoiNl9E5BsMOUUQ1HhnZsPTjBd14FALtvQqmCE-_5S31KQHc', CURRENT_TIMESTAMP);</v>
      </c>
    </row>
    <row r="4222" spans="1:1" x14ac:dyDescent="0.25">
      <c r="A4222" t="str">
        <f>"INSERT INTO `locations` (`id`, `name`, `latitude`, `longitude`, `province_id`, `region_1`, `region_2`, `region_3`, `street`, `number`, `postal`, `img`, `last_modified`) VALUES (NULL,'"&amp;SUBSTITUTE('Locations-Stops'!F4224,"'","\'")&amp;"',"&amp;IF('Locations-Stops'!D4224&lt;&gt;"",LEFT('Locations-Stops'!D4224,2)&amp;"."&amp;RIGHT('Locations-Stops'!D4224,LEN('Locations-Stops'!D4224)-2),"0")&amp;","&amp;IF('Locations-Stops'!E4224&lt;&gt;"",LEFT('Locations-Stops'!E4224,1)&amp;"."&amp;RIGHT('Locations-Stops'!E4224,LEN('Locations-Stops'!E4224)-1),"0")&amp;","&amp;IF('Locations-Stops'!G4224&lt;&gt;"",VLOOKUP('Locations-Stops'!G4224,Regions!A2:B379,2,FALSE),"0")&amp;","&amp;IF('Locations-Stops'!H4224&lt;&gt;"",VLOOKUP('Locations-Stops'!H4224,Regions!C2:D379,2,FALSE),"0")&amp;","&amp;IF('Locations-Stops'!I4224&lt;&gt;"",VLOOKUP('Locations-Stops'!I4224,Regions!F2:G379,2,FALSE),"0")&amp;","&amp;IF('Locations-Stops'!J4224&lt;&gt;"",VLOOKUP('Locations-Stops'!J4224,Regions!I2:J379,2,FALSE),"0")&amp;",'"&amp;IF('Locations-Stops'!K4224&lt;&gt;"",SUBSTITUTE('Locations-Stops'!K4224,"'","\'"),"")&amp;"','"&amp;IF('Locations-Stops'!L4224&lt;&gt;"",'Locations-Stops'!L4224,"")&amp;"','"&amp;IF('Locations-Stops'!M4224&lt;&gt;"",'Locations-Stops'!M4224,"")&amp;"','"&amp;IF('Locations-Stops'!N4224&lt;&gt;"",'Locations-Stops'!N4224,"")&amp;"', CURRENT_TIMESTAMP);"</f>
        <v>INSERT INTO `locations` (`id`, `name`, `latitude`, `longitude`, `province_id`, `region_1`, `region_2`, `region_3`, `street`, `number`, `postal`, `img`, `last_modified`) VALUES (NULL,'Sluis Op De Zuiddijk',52.433054,4.833996,8,23,64,183,'Zuiddijk','220','1501 CS','https://lh3.googleusercontent.com/E_2wAiCpRNopXTdp7u48Gw-X0dSp7d54_IrD3kJYxQqT6yzd8ctkdp4eJMQKa_No7spC_zxbyOW3KCYTwFlU', CURRENT_TIMESTAMP);</v>
      </c>
    </row>
    <row r="4223" spans="1:1" x14ac:dyDescent="0.25">
      <c r="A4223" t="str">
        <f>"INSERT INTO `locations` (`id`, `name`, `latitude`, `longitude`, `province_id`, `region_1`, `region_2`, `region_3`, `street`, `number`, `postal`, `img`, `last_modified`) VALUES (NULL,'"&amp;SUBSTITUTE('Locations-Stops'!F4225,"'","\'")&amp;"',"&amp;IF('Locations-Stops'!D4225&lt;&gt;"",LEFT('Locations-Stops'!D4225,2)&amp;"."&amp;RIGHT('Locations-Stops'!D4225,LEN('Locations-Stops'!D4225)-2),"0")&amp;","&amp;IF('Locations-Stops'!E4225&lt;&gt;"",LEFT('Locations-Stops'!E4225,1)&amp;"."&amp;RIGHT('Locations-Stops'!E4225,LEN('Locations-Stops'!E4225)-1),"0")&amp;","&amp;IF('Locations-Stops'!G4225&lt;&gt;"",VLOOKUP('Locations-Stops'!G4225,Regions!A2:B379,2,FALSE),"0")&amp;","&amp;IF('Locations-Stops'!H4225&lt;&gt;"",VLOOKUP('Locations-Stops'!H4225,Regions!C2:D379,2,FALSE),"0")&amp;","&amp;IF('Locations-Stops'!I4225&lt;&gt;"",VLOOKUP('Locations-Stops'!I4225,Regions!F2:G379,2,FALSE),"0")&amp;","&amp;IF('Locations-Stops'!J4225&lt;&gt;"",VLOOKUP('Locations-Stops'!J4225,Regions!I2:J379,2,FALSE),"0")&amp;",'"&amp;IF('Locations-Stops'!K4225&lt;&gt;"",SUBSTITUTE('Locations-Stops'!K4225,"'","\'"),"")&amp;"','"&amp;IF('Locations-Stops'!L4225&lt;&gt;"",'Locations-Stops'!L4225,"")&amp;"','"&amp;IF('Locations-Stops'!M4225&lt;&gt;"",'Locations-Stops'!M4225,"")&amp;"','"&amp;IF('Locations-Stops'!N4225&lt;&gt;"",'Locations-Stops'!N4225,"")&amp;"', CURRENT_TIMESTAMP);"</f>
        <v>INSERT INTO `locations` (`id`, `name`, `latitude`, `longitude`, `province_id`, `region_1`, `region_2`, `region_3`, `street`, `number`, `postal`, `img`, `last_modified`) VALUES (NULL,'De Klompenmakerij',52.434115,4.833066,8,23,64,184,'Zuiddijk','174','1501 CS','https://lh3.googleusercontent.com/zhJWYpSyh3wButtnIhXcV6YgoCg1lgD10QldvBj0sRaK2zQeczSfap_08R0WHpsXcaIuCS4dNeSnQrMrcQU', CURRENT_TIMESTAMP);</v>
      </c>
    </row>
    <row r="4224" spans="1:1" x14ac:dyDescent="0.25">
      <c r="A4224" t="str">
        <f>"INSERT INTO `locations` (`id`, `name`, `latitude`, `longitude`, `province_id`, `region_1`, `region_2`, `region_3`, `street`, `number`, `postal`, `img`, `last_modified`) VALUES (NULL,'"&amp;SUBSTITUTE('Locations-Stops'!F4226,"'","\'")&amp;"',"&amp;IF('Locations-Stops'!D4226&lt;&gt;"",LEFT('Locations-Stops'!D4226,2)&amp;"."&amp;RIGHT('Locations-Stops'!D4226,LEN('Locations-Stops'!D4226)-2),"0")&amp;","&amp;IF('Locations-Stops'!E4226&lt;&gt;"",LEFT('Locations-Stops'!E4226,1)&amp;"."&amp;RIGHT('Locations-Stops'!E4226,LEN('Locations-Stops'!E4226)-1),"0")&amp;","&amp;IF('Locations-Stops'!G4226&lt;&gt;"",VLOOKUP('Locations-Stops'!G4226,Regions!A2:B379,2,FALSE),"0")&amp;","&amp;IF('Locations-Stops'!H4226&lt;&gt;"",VLOOKUP('Locations-Stops'!H4226,Regions!C2:D379,2,FALSE),"0")&amp;","&amp;IF('Locations-Stops'!I4226&lt;&gt;"",VLOOKUP('Locations-Stops'!I4226,Regions!F2:G379,2,FALSE),"0")&amp;","&amp;IF('Locations-Stops'!J4226&lt;&gt;"",VLOOKUP('Locations-Stops'!J4226,Regions!I2:J379,2,FALSE),"0")&amp;",'"&amp;IF('Locations-Stops'!K4226&lt;&gt;"",SUBSTITUTE('Locations-Stops'!K4226,"'","\'"),"")&amp;"','"&amp;IF('Locations-Stops'!L4226&lt;&gt;"",'Locations-Stops'!L4226,"")&amp;"','"&amp;IF('Locations-Stops'!M4226&lt;&gt;"",'Locations-Stops'!M4226,"")&amp;"','"&amp;IF('Locations-Stops'!N4226&lt;&gt;"",'Locations-Stops'!N4226,"")&amp;"', CURRENT_TIMESTAMP);"</f>
        <v>INSERT INTO `locations` (`id`, `name`, `latitude`, `longitude`, `province_id`, `region_1`, `region_2`, `region_3`, `street`, `number`, `postal`, `img`, `last_modified`) VALUES (NULL,'Tulip Statue',52.427278,4.833181,8,23,64,185,'Doctor J.M. Den Uylweg','','1506','https://lh5.ggpht.com/UV8Ou48zWTpOHw3wCCrJ9GNYOrCsACgUBbsJMaQhdvrBTUyi1ZoWlbCDnOyPsDmxYh2Zmp1cJ3SNbZGf6Srn', CURRENT_TIMESTAMP);</v>
      </c>
    </row>
    <row r="4225" spans="1:1" x14ac:dyDescent="0.25">
      <c r="A4225" t="str">
        <f>"INSERT INTO `locations` (`id`, `name`, `latitude`, `longitude`, `province_id`, `region_1`, `region_2`, `region_3`, `street`, `number`, `postal`, `img`, `last_modified`) VALUES (NULL,'"&amp;SUBSTITUTE('Locations-Stops'!F4227,"'","\'")&amp;"',"&amp;IF('Locations-Stops'!D4227&lt;&gt;"",LEFT('Locations-Stops'!D4227,2)&amp;"."&amp;RIGHT('Locations-Stops'!D4227,LEN('Locations-Stops'!D4227)-2),"0")&amp;","&amp;IF('Locations-Stops'!E4227&lt;&gt;"",LEFT('Locations-Stops'!E4227,1)&amp;"."&amp;RIGHT('Locations-Stops'!E4227,LEN('Locations-Stops'!E4227)-1),"0")&amp;","&amp;IF('Locations-Stops'!G4227&lt;&gt;"",VLOOKUP('Locations-Stops'!G4227,Regions!A2:B379,2,FALSE),"0")&amp;","&amp;IF('Locations-Stops'!H4227&lt;&gt;"",VLOOKUP('Locations-Stops'!H4227,Regions!C2:D379,2,FALSE),"0")&amp;","&amp;IF('Locations-Stops'!I4227&lt;&gt;"",VLOOKUP('Locations-Stops'!I4227,Regions!F2:G379,2,FALSE),"0")&amp;","&amp;IF('Locations-Stops'!J4227&lt;&gt;"",VLOOKUP('Locations-Stops'!J4227,Regions!I2:J379,2,FALSE),"0")&amp;",'"&amp;IF('Locations-Stops'!K4227&lt;&gt;"",SUBSTITUTE('Locations-Stops'!K4227,"'","\'"),"")&amp;"','"&amp;IF('Locations-Stops'!L4227&lt;&gt;"",'Locations-Stops'!L4227,"")&amp;"','"&amp;IF('Locations-Stops'!M4227&lt;&gt;"",'Locations-Stops'!M4227,"")&amp;"','"&amp;IF('Locations-Stops'!N4227&lt;&gt;"",'Locations-Stops'!N4227,"")&amp;"', CURRENT_TIMESTAMP);"</f>
        <v>INSERT INTO `locations` (`id`, `name`, `latitude`, `longitude`, `province_id`, `region_1`, `region_2`, `region_3`, `street`, `number`, `postal`, `img`, `last_modified`) VALUES (NULL,'Buurthuis Stekkie',52.428348,4.832233,8,23,64,185,'Havenstraat','71','1506 PK','https://lh6.ggpht.com/9ZppOKM8c1RTwbusXPD6wGfrgzhp19lqCwzC2pF5YEi4d3fQNb1ED7EbZXUfvMxaBjy-wCrY0BwkEs6kEUjb', CURRENT_TIMESTAMP);</v>
      </c>
    </row>
    <row r="4226" spans="1:1" x14ac:dyDescent="0.25">
      <c r="A4226" t="str">
        <f>"INSERT INTO `locations` (`id`, `name`, `latitude`, `longitude`, `province_id`, `region_1`, `region_2`, `region_3`, `street`, `number`, `postal`, `img`, `last_modified`) VALUES (NULL,'"&amp;SUBSTITUTE('Locations-Stops'!F4228,"'","\'")&amp;"',"&amp;IF('Locations-Stops'!D4228&lt;&gt;"",LEFT('Locations-Stops'!D4228,2)&amp;"."&amp;RIGHT('Locations-Stops'!D4228,LEN('Locations-Stops'!D4228)-2),"0")&amp;","&amp;IF('Locations-Stops'!E4228&lt;&gt;"",LEFT('Locations-Stops'!E4228,1)&amp;"."&amp;RIGHT('Locations-Stops'!E4228,LEN('Locations-Stops'!E4228)-1),"0")&amp;","&amp;IF('Locations-Stops'!G4228&lt;&gt;"",VLOOKUP('Locations-Stops'!G4228,Regions!A2:B379,2,FALSE),"0")&amp;","&amp;IF('Locations-Stops'!H4228&lt;&gt;"",VLOOKUP('Locations-Stops'!H4228,Regions!C2:D379,2,FALSE),"0")&amp;","&amp;IF('Locations-Stops'!I4228&lt;&gt;"",VLOOKUP('Locations-Stops'!I4228,Regions!F2:G379,2,FALSE),"0")&amp;","&amp;IF('Locations-Stops'!J4228&lt;&gt;"",VLOOKUP('Locations-Stops'!J4228,Regions!I2:J379,2,FALSE),"0")&amp;",'"&amp;IF('Locations-Stops'!K4228&lt;&gt;"",SUBSTITUTE('Locations-Stops'!K4228,"'","\'"),"")&amp;"','"&amp;IF('Locations-Stops'!L4228&lt;&gt;"",'Locations-Stops'!L4228,"")&amp;"','"&amp;IF('Locations-Stops'!M4228&lt;&gt;"",'Locations-Stops'!M4228,"")&amp;"','"&amp;IF('Locations-Stops'!N4228&lt;&gt;"",'Locations-Stops'!N4228,"")&amp;"', CURRENT_TIMESTAMP);"</f>
        <v>INSERT INTO `locations` (`id`, `name`, `latitude`, `longitude`, `province_id`, `region_1`, `region_2`, `region_3`, `street`, `number`, `postal`, `img`, `last_modified`) VALUES (NULL,'Zaandam Taets Art Gallery',52.420379,4.831233,8,23,64,185,'Hemkade','21','1506 PR','https://lh3.googleusercontent.com/9NrACVhd6KHbAlJqSkPppbaFboYceAPT53ydeXyHvmuO3OI-e6691PgoJZRSAKHnouLapRIBqoVIrhXIxvj4bA', CURRENT_TIMESTAMP);</v>
      </c>
    </row>
    <row r="4227" spans="1:1" x14ac:dyDescent="0.25">
      <c r="A4227" t="str">
        <f>"INSERT INTO `locations` (`id`, `name`, `latitude`, `longitude`, `province_id`, `region_1`, `region_2`, `region_3`, `street`, `number`, `postal`, `img`, `last_modified`) VALUES (NULL,'"&amp;SUBSTITUTE('Locations-Stops'!F4229,"'","\'")&amp;"',"&amp;IF('Locations-Stops'!D4229&lt;&gt;"",LEFT('Locations-Stops'!D4229,2)&amp;"."&amp;RIGHT('Locations-Stops'!D4229,LEN('Locations-Stops'!D4229)-2),"0")&amp;","&amp;IF('Locations-Stops'!E4229&lt;&gt;"",LEFT('Locations-Stops'!E4229,1)&amp;"."&amp;RIGHT('Locations-Stops'!E4229,LEN('Locations-Stops'!E4229)-1),"0")&amp;","&amp;IF('Locations-Stops'!G4229&lt;&gt;"",VLOOKUP('Locations-Stops'!G4229,Regions!A2:B379,2,FALSE),"0")&amp;","&amp;IF('Locations-Stops'!H4229&lt;&gt;"",VLOOKUP('Locations-Stops'!H4229,Regions!C2:D379,2,FALSE),"0")&amp;","&amp;IF('Locations-Stops'!I4229&lt;&gt;"",VLOOKUP('Locations-Stops'!I4229,Regions!F2:G379,2,FALSE),"0")&amp;","&amp;IF('Locations-Stops'!J4229&lt;&gt;"",VLOOKUP('Locations-Stops'!J4229,Regions!I2:J379,2,FALSE),"0")&amp;",'"&amp;IF('Locations-Stops'!K4229&lt;&gt;"",SUBSTITUTE('Locations-Stops'!K4229,"'","\'"),"")&amp;"','"&amp;IF('Locations-Stops'!L4229&lt;&gt;"",'Locations-Stops'!L4229,"")&amp;"','"&amp;IF('Locations-Stops'!M4229&lt;&gt;"",'Locations-Stops'!M4229,"")&amp;"','"&amp;IF('Locations-Stops'!N4229&lt;&gt;"",'Locations-Stops'!N4229,"")&amp;"', CURRENT_TIMESTAMP);"</f>
        <v>INSERT INTO `locations` (`id`, `name`, `latitude`, `longitude`, `province_id`, `region_1`, `region_2`, `region_3`, `street`, `number`, `postal`, `img`, `last_modified`) VALUES (NULL,'Vliegende stoelen',52.422684,4.83068,8,23,64,185,'Kanonnenloods','19','1506 PR','https://lh3.googleusercontent.com/vXrT5QXq0uOqSxw4WLNjfLA6h-_wSlDQYa56R2P-MifEdlsjLoY5Br8TukeZ6rPaq2CRu8rmy2ykxvzmPOgZ', CURRENT_TIMESTAMP);</v>
      </c>
    </row>
    <row r="4228" spans="1:1" x14ac:dyDescent="0.25">
      <c r="A4228" t="str">
        <f>"INSERT INTO `locations` (`id`, `name`, `latitude`, `longitude`, `province_id`, `region_1`, `region_2`, `region_3`, `street`, `number`, `postal`, `img`, `last_modified`) VALUES (NULL,'"&amp;SUBSTITUTE('Locations-Stops'!F4230,"'","\'")&amp;"',"&amp;IF('Locations-Stops'!D4230&lt;&gt;"",LEFT('Locations-Stops'!D4230,2)&amp;"."&amp;RIGHT('Locations-Stops'!D4230,LEN('Locations-Stops'!D4230)-2),"0")&amp;","&amp;IF('Locations-Stops'!E4230&lt;&gt;"",LEFT('Locations-Stops'!E4230,1)&amp;"."&amp;RIGHT('Locations-Stops'!E4230,LEN('Locations-Stops'!E4230)-1),"0")&amp;","&amp;IF('Locations-Stops'!G4230&lt;&gt;"",VLOOKUP('Locations-Stops'!G4230,Regions!A2:B379,2,FALSE),"0")&amp;","&amp;IF('Locations-Stops'!H4230&lt;&gt;"",VLOOKUP('Locations-Stops'!H4230,Regions!C2:D379,2,FALSE),"0")&amp;","&amp;IF('Locations-Stops'!I4230&lt;&gt;"",VLOOKUP('Locations-Stops'!I4230,Regions!F2:G379,2,FALSE),"0")&amp;","&amp;IF('Locations-Stops'!J4230&lt;&gt;"",VLOOKUP('Locations-Stops'!J4230,Regions!I2:J379,2,FALSE),"0")&amp;",'"&amp;IF('Locations-Stops'!K4230&lt;&gt;"",SUBSTITUTE('Locations-Stops'!K4230,"'","\'"),"")&amp;"','"&amp;IF('Locations-Stops'!L4230&lt;&gt;"",'Locations-Stops'!L4230,"")&amp;"','"&amp;IF('Locations-Stops'!M4230&lt;&gt;"",'Locations-Stops'!M4230,"")&amp;"','"&amp;IF('Locations-Stops'!N4230&lt;&gt;"",'Locations-Stops'!N4230,"")&amp;"', CURRENT_TIMESTAMP);"</f>
        <v>INSERT INTO `locations` (`id`, `name`, `latitude`, `longitude`, `province_id`, `region_1`, `region_2`, `region_3`, `street`, `number`, `postal`, `img`, `last_modified`) VALUES (NULL,'Pixelpoort, Fietsonderdoorgang Zaandam Zuiderhout',52.426816,4.827082,8,23,64,185,'Provincialeweg','','1506','https://lh3.ggpht.com/1NY1uvL7XEuEERmPWwKaVj46KMDKysodnuYauw-5QriCp-HwbiWv12tVRKU3LCKsAjxox-1Ns2uDeX2annE', CURRENT_TIMESTAMP);</v>
      </c>
    </row>
    <row r="4229" spans="1:1" x14ac:dyDescent="0.25">
      <c r="A4229" t="str">
        <f>"INSERT INTO `locations` (`id`, `name`, `latitude`, `longitude`, `province_id`, `region_1`, `region_2`, `region_3`, `street`, `number`, `postal`, `img`, `last_modified`) VALUES (NULL,'"&amp;SUBSTITUTE('Locations-Stops'!F4231,"'","\'")&amp;"',"&amp;IF('Locations-Stops'!D4231&lt;&gt;"",LEFT('Locations-Stops'!D4231,2)&amp;"."&amp;RIGHT('Locations-Stops'!D4231,LEN('Locations-Stops'!D4231)-2),"0")&amp;","&amp;IF('Locations-Stops'!E4231&lt;&gt;"",LEFT('Locations-Stops'!E4231,1)&amp;"."&amp;RIGHT('Locations-Stops'!E4231,LEN('Locations-Stops'!E4231)-1),"0")&amp;","&amp;IF('Locations-Stops'!G4231&lt;&gt;"",VLOOKUP('Locations-Stops'!G4231,Regions!A2:B379,2,FALSE),"0")&amp;","&amp;IF('Locations-Stops'!H4231&lt;&gt;"",VLOOKUP('Locations-Stops'!H4231,Regions!C2:D379,2,FALSE),"0")&amp;","&amp;IF('Locations-Stops'!I4231&lt;&gt;"",VLOOKUP('Locations-Stops'!I4231,Regions!F2:G379,2,FALSE),"0")&amp;","&amp;IF('Locations-Stops'!J4231&lt;&gt;"",VLOOKUP('Locations-Stops'!J4231,Regions!I2:J379,2,FALSE),"0")&amp;",'"&amp;IF('Locations-Stops'!K4231&lt;&gt;"",SUBSTITUTE('Locations-Stops'!K4231,"'","\'"),"")&amp;"','"&amp;IF('Locations-Stops'!L4231&lt;&gt;"",'Locations-Stops'!L4231,"")&amp;"','"&amp;IF('Locations-Stops'!M4231&lt;&gt;"",'Locations-Stops'!M4231,"")&amp;"','"&amp;IF('Locations-Stops'!N4231&lt;&gt;"",'Locations-Stops'!N4231,"")&amp;"', CURRENT_TIMESTAMP);"</f>
        <v>INSERT INTO `locations` (`id`, `name`, `latitude`, `longitude`, `province_id`, `region_1`, `region_2`, `region_3`, `street`, `number`, `postal`, `img`, `last_modified`) VALUES (NULL,'Oud Munitie Fabriek Hembrug Treinstation',52.4214,4.828879,8,23,64,185,'Verloren Spoor','','1506 PR','https://lh3.googleusercontent.com/A8kRMf9nc4-MJp32WxTpR3qAN19da1HXdqX3_iVfOpu-pWCq19snZv8z3-qHD-S0YPienlufR8HQn6G_Kcc', CURRENT_TIMESTAMP);</v>
      </c>
    </row>
    <row r="4230" spans="1:1" x14ac:dyDescent="0.25">
      <c r="A4230" t="str">
        <f>"INSERT INTO `locations` (`id`, `name`, `latitude`, `longitude`, `province_id`, `region_1`, `region_2`, `region_3`, `street`, `number`, `postal`, `img`, `last_modified`) VALUES (NULL,'"&amp;SUBSTITUTE('Locations-Stops'!F4232,"'","\'")&amp;"',"&amp;IF('Locations-Stops'!D4232&lt;&gt;"",LEFT('Locations-Stops'!D4232,2)&amp;"."&amp;RIGHT('Locations-Stops'!D4232,LEN('Locations-Stops'!D4232)-2),"0")&amp;","&amp;IF('Locations-Stops'!E4232&lt;&gt;"",LEFT('Locations-Stops'!E4232,1)&amp;"."&amp;RIGHT('Locations-Stops'!E4232,LEN('Locations-Stops'!E4232)-1),"0")&amp;","&amp;IF('Locations-Stops'!G4232&lt;&gt;"",VLOOKUP('Locations-Stops'!G4232,Regions!A2:B379,2,FALSE),"0")&amp;","&amp;IF('Locations-Stops'!H4232&lt;&gt;"",VLOOKUP('Locations-Stops'!H4232,Regions!C2:D379,2,FALSE),"0")&amp;","&amp;IF('Locations-Stops'!I4232&lt;&gt;"",VLOOKUP('Locations-Stops'!I4232,Regions!F2:G379,2,FALSE),"0")&amp;","&amp;IF('Locations-Stops'!J4232&lt;&gt;"",VLOOKUP('Locations-Stops'!J4232,Regions!I2:J379,2,FALSE),"0")&amp;",'"&amp;IF('Locations-Stops'!K4232&lt;&gt;"",SUBSTITUTE('Locations-Stops'!K4232,"'","\'"),"")&amp;"','"&amp;IF('Locations-Stops'!L4232&lt;&gt;"",'Locations-Stops'!L4232,"")&amp;"','"&amp;IF('Locations-Stops'!M4232&lt;&gt;"",'Locations-Stops'!M4232,"")&amp;"','"&amp;IF('Locations-Stops'!N4232&lt;&gt;"",'Locations-Stops'!N4232,"")&amp;"', CURRENT_TIMESTAMP);"</f>
        <v>INSERT INTO `locations` (`id`, `name`, `latitude`, `longitude`, `province_id`, `region_1`, `region_2`, `region_3`, `street`, `number`, `postal`, `img`, `last_modified`) VALUES (NULL,'De Eilander',52.431689,4.82959,8,23,64,186,'Kimito','114','1506','https://lh3.googleusercontent.com/Jbjh3_ZD2xg2KCN1hBdJbWbjdJsbYg8Rp9J92jvV9XPXuxHqTzSAJbDi6tfEw5WqGpw40H9HJTkfDSmzccI', CURRENT_TIMESTAMP);</v>
      </c>
    </row>
    <row r="4231" spans="1:1" x14ac:dyDescent="0.25">
      <c r="A4231" t="str">
        <f>"INSERT INTO `locations` (`id`, `name`, `latitude`, `longitude`, `province_id`, `region_1`, `region_2`, `region_3`, `street`, `number`, `postal`, `img`, `last_modified`) VALUES (NULL,'"&amp;SUBSTITUTE('Locations-Stops'!F4233,"'","\'")&amp;"',"&amp;IF('Locations-Stops'!D4233&lt;&gt;"",LEFT('Locations-Stops'!D4233,2)&amp;"."&amp;RIGHT('Locations-Stops'!D4233,LEN('Locations-Stops'!D4233)-2),"0")&amp;","&amp;IF('Locations-Stops'!E4233&lt;&gt;"",LEFT('Locations-Stops'!E4233,1)&amp;"."&amp;RIGHT('Locations-Stops'!E4233,LEN('Locations-Stops'!E4233)-1),"0")&amp;","&amp;IF('Locations-Stops'!G4233&lt;&gt;"",VLOOKUP('Locations-Stops'!G4233,Regions!A2:B379,2,FALSE),"0")&amp;","&amp;IF('Locations-Stops'!H4233&lt;&gt;"",VLOOKUP('Locations-Stops'!H4233,Regions!C2:D379,2,FALSE),"0")&amp;","&amp;IF('Locations-Stops'!I4233&lt;&gt;"",VLOOKUP('Locations-Stops'!I4233,Regions!F2:G379,2,FALSE),"0")&amp;","&amp;IF('Locations-Stops'!J4233&lt;&gt;"",VLOOKUP('Locations-Stops'!J4233,Regions!I2:J379,2,FALSE),"0")&amp;",'"&amp;IF('Locations-Stops'!K4233&lt;&gt;"",SUBSTITUTE('Locations-Stops'!K4233,"'","\'"),"")&amp;"','"&amp;IF('Locations-Stops'!L4233&lt;&gt;"",'Locations-Stops'!L4233,"")&amp;"','"&amp;IF('Locations-Stops'!M4233&lt;&gt;"",'Locations-Stops'!M4233,"")&amp;"','"&amp;IF('Locations-Stops'!N4233&lt;&gt;"",'Locations-Stops'!N4233,"")&amp;"', CURRENT_TIMESTAMP);"</f>
        <v>INSERT INTO `locations` (`id`, `name`, `latitude`, `longitude`, `province_id`, `region_1`, `region_2`, `region_3`, `street`, `number`, `postal`, `img`, `last_modified`) VALUES (NULL,'Torentje',52.442906,4.832065,8,23,64,187,'Cor Geugjesstraat','55','1502 XD','https://lh3.googleusercontent.com/uLwj4QisKPRJVADgo3aAjxoldzmsKHfgw9VrSb_VLraqKPCryI5dSbvxm9LfO7wPddc37slPSyENNNCV6QHv', CURRENT_TIMESTAMP);</v>
      </c>
    </row>
    <row r="4232" spans="1:1" x14ac:dyDescent="0.25">
      <c r="A4232" t="str">
        <f>"INSERT INTO `locations` (`id`, `name`, `latitude`, `longitude`, `province_id`, `region_1`, `region_2`, `region_3`, `street`, `number`, `postal`, `img`, `last_modified`) VALUES (NULL,'"&amp;SUBSTITUTE('Locations-Stops'!F4234,"'","\'")&amp;"',"&amp;IF('Locations-Stops'!D4234&lt;&gt;"",LEFT('Locations-Stops'!D4234,2)&amp;"."&amp;RIGHT('Locations-Stops'!D4234,LEN('Locations-Stops'!D4234)-2),"0")&amp;","&amp;IF('Locations-Stops'!E4234&lt;&gt;"",LEFT('Locations-Stops'!E4234,1)&amp;"."&amp;RIGHT('Locations-Stops'!E4234,LEN('Locations-Stops'!E4234)-1),"0")&amp;","&amp;IF('Locations-Stops'!G4234&lt;&gt;"",VLOOKUP('Locations-Stops'!G4234,Regions!A2:B379,2,FALSE),"0")&amp;","&amp;IF('Locations-Stops'!H4234&lt;&gt;"",VLOOKUP('Locations-Stops'!H4234,Regions!C2:D379,2,FALSE),"0")&amp;","&amp;IF('Locations-Stops'!I4234&lt;&gt;"",VLOOKUP('Locations-Stops'!I4234,Regions!F2:G379,2,FALSE),"0")&amp;","&amp;IF('Locations-Stops'!J4234&lt;&gt;"",VLOOKUP('Locations-Stops'!J4234,Regions!I2:J379,2,FALSE),"0")&amp;",'"&amp;IF('Locations-Stops'!K4234&lt;&gt;"",SUBSTITUTE('Locations-Stops'!K4234,"'","\'"),"")&amp;"','"&amp;IF('Locations-Stops'!L4234&lt;&gt;"",'Locations-Stops'!L4234,"")&amp;"','"&amp;IF('Locations-Stops'!M4234&lt;&gt;"",'Locations-Stops'!M4234,"")&amp;"','"&amp;IF('Locations-Stops'!N4234&lt;&gt;"",'Locations-Stops'!N4234,"")&amp;"', CURRENT_TIMESTAMP);"</f>
        <v>INSERT INTO `locations` (`id`, `name`, `latitude`, `longitude`, `province_id`, `region_1`, `region_2`, `region_3`, `street`, `number`, `postal`, `img`, `last_modified`) VALUES (NULL,'Daar Komt De Zon',52.433416,4.847995,8,23,64,188,'De Weer','7','1504 AG','https://lh3.googleusercontent.com/HnGDAzfp7nrvN9lc1vGXqB9iFgU7cOwb1PflLVnY0hb08msPSTJP8pmubUWQLrRZwIXfMI6PCvkvh2hH5geo-A', CURRENT_TIMESTAMP);</v>
      </c>
    </row>
    <row r="4233" spans="1:1" x14ac:dyDescent="0.25">
      <c r="A4233" t="str">
        <f>"INSERT INTO `locations` (`id`, `name`, `latitude`, `longitude`, `province_id`, `region_1`, `region_2`, `region_3`, `street`, `number`, `postal`, `img`, `last_modified`) VALUES (NULL,'"&amp;SUBSTITUTE('Locations-Stops'!F4235,"'","\'")&amp;"',"&amp;IF('Locations-Stops'!D4235&lt;&gt;"",LEFT('Locations-Stops'!D4235,2)&amp;"."&amp;RIGHT('Locations-Stops'!D4235,LEN('Locations-Stops'!D4235)-2),"0")&amp;","&amp;IF('Locations-Stops'!E4235&lt;&gt;"",LEFT('Locations-Stops'!E4235,1)&amp;"."&amp;RIGHT('Locations-Stops'!E4235,LEN('Locations-Stops'!E4235)-1),"0")&amp;","&amp;IF('Locations-Stops'!G4235&lt;&gt;"",VLOOKUP('Locations-Stops'!G4235,Regions!A2:B379,2,FALSE),"0")&amp;","&amp;IF('Locations-Stops'!H4235&lt;&gt;"",VLOOKUP('Locations-Stops'!H4235,Regions!C2:D379,2,FALSE),"0")&amp;","&amp;IF('Locations-Stops'!I4235&lt;&gt;"",VLOOKUP('Locations-Stops'!I4235,Regions!F2:G379,2,FALSE),"0")&amp;","&amp;IF('Locations-Stops'!J4235&lt;&gt;"",VLOOKUP('Locations-Stops'!J4235,Regions!I2:J379,2,FALSE),"0")&amp;",'"&amp;IF('Locations-Stops'!K4235&lt;&gt;"",SUBSTITUTE('Locations-Stops'!K4235,"'","\'"),"")&amp;"','"&amp;IF('Locations-Stops'!L4235&lt;&gt;"",'Locations-Stops'!L4235,"")&amp;"','"&amp;IF('Locations-Stops'!M4235&lt;&gt;"",'Locations-Stops'!M4235,"")&amp;"','"&amp;IF('Locations-Stops'!N4235&lt;&gt;"",'Locations-Stops'!N4235,"")&amp;"', CURRENT_TIMESTAMP);"</f>
        <v>INSERT INTO `locations` (`id`, `name`, `latitude`, `longitude`, `province_id`, `region_1`, `region_2`, `region_3`, `street`, `number`, `postal`, `img`, `last_modified`) VALUES (NULL,'Speeltuin Handzaag Zaandam',52.435865,4.809488,8,23,64,188,'Handzaag','16','1507 HT','https://lh5.ggpht.com/uU11ZhdLeBTUz1vWki4-eYPN0F-vPcX7239xn_mp-_niVPVbnWastWsJBntr-8jhIR968qNZhs9zgoZFPN0', CURRENT_TIMESTAMP);</v>
      </c>
    </row>
    <row r="4234" spans="1:1" x14ac:dyDescent="0.25">
      <c r="A4234" t="str">
        <f>"INSERT INTO `locations` (`id`, `name`, `latitude`, `longitude`, `province_id`, `region_1`, `region_2`, `region_3`, `street`, `number`, `postal`, `img`, `last_modified`) VALUES (NULL,'"&amp;SUBSTITUTE('Locations-Stops'!F4236,"'","\'")&amp;"',"&amp;IF('Locations-Stops'!D4236&lt;&gt;"",LEFT('Locations-Stops'!D4236,2)&amp;"."&amp;RIGHT('Locations-Stops'!D4236,LEN('Locations-Stops'!D4236)-2),"0")&amp;","&amp;IF('Locations-Stops'!E4236&lt;&gt;"",LEFT('Locations-Stops'!E4236,1)&amp;"."&amp;RIGHT('Locations-Stops'!E4236,LEN('Locations-Stops'!E4236)-1),"0")&amp;","&amp;IF('Locations-Stops'!G4236&lt;&gt;"",VLOOKUP('Locations-Stops'!G4236,Regions!A2:B379,2,FALSE),"0")&amp;","&amp;IF('Locations-Stops'!H4236&lt;&gt;"",VLOOKUP('Locations-Stops'!H4236,Regions!C2:D379,2,FALSE),"0")&amp;","&amp;IF('Locations-Stops'!I4236&lt;&gt;"",VLOOKUP('Locations-Stops'!I4236,Regions!F2:G379,2,FALSE),"0")&amp;","&amp;IF('Locations-Stops'!J4236&lt;&gt;"",VLOOKUP('Locations-Stops'!J4236,Regions!I2:J379,2,FALSE),"0")&amp;",'"&amp;IF('Locations-Stops'!K4236&lt;&gt;"",SUBSTITUTE('Locations-Stops'!K4236,"'","\'"),"")&amp;"','"&amp;IF('Locations-Stops'!L4236&lt;&gt;"",'Locations-Stops'!L4236,"")&amp;"','"&amp;IF('Locations-Stops'!M4236&lt;&gt;"",'Locations-Stops'!M4236,"")&amp;"','"&amp;IF('Locations-Stops'!N4236&lt;&gt;"",'Locations-Stops'!N4236,"")&amp;"', CURRENT_TIMESTAMP);"</f>
        <v>INSERT INTO `locations` (`id`, `name`, `latitude`, `longitude`, `province_id`, `region_1`, `region_2`, `region_3`, `street`, `number`, `postal`, `img`, `last_modified`) VALUES (NULL,'De Vlinder Busbrug',52.432279,4.855383,8,23,64,188,'Poelenburg','','','https://lh5.ggpht.com/V7NX98-G_aXKOKfkF8KfvWjEB9fUh67KH-XrKzXcWrnqYv8IYL21Z9zHa2IZNGV-f-gtu8n0jpJ1mXfCdgs', CURRENT_TIMESTAMP);</v>
      </c>
    </row>
    <row r="4235" spans="1:1" x14ac:dyDescent="0.25">
      <c r="A4235" t="str">
        <f>"INSERT INTO `locations` (`id`, `name`, `latitude`, `longitude`, `province_id`, `region_1`, `region_2`, `region_3`, `street`, `number`, `postal`, `img`, `last_modified`) VALUES (NULL,'"&amp;SUBSTITUTE('Locations-Stops'!F4237,"'","\'")&amp;"',"&amp;IF('Locations-Stops'!D4237&lt;&gt;"",LEFT('Locations-Stops'!D4237,2)&amp;"."&amp;RIGHT('Locations-Stops'!D4237,LEN('Locations-Stops'!D4237)-2),"0")&amp;","&amp;IF('Locations-Stops'!E4237&lt;&gt;"",LEFT('Locations-Stops'!E4237,1)&amp;"."&amp;RIGHT('Locations-Stops'!E4237,LEN('Locations-Stops'!E4237)-1),"0")&amp;","&amp;IF('Locations-Stops'!G4237&lt;&gt;"",VLOOKUP('Locations-Stops'!G4237,Regions!A2:B379,2,FALSE),"0")&amp;","&amp;IF('Locations-Stops'!H4237&lt;&gt;"",VLOOKUP('Locations-Stops'!H4237,Regions!C2:D379,2,FALSE),"0")&amp;","&amp;IF('Locations-Stops'!I4237&lt;&gt;"",VLOOKUP('Locations-Stops'!I4237,Regions!F2:G379,2,FALSE),"0")&amp;","&amp;IF('Locations-Stops'!J4237&lt;&gt;"",VLOOKUP('Locations-Stops'!J4237,Regions!I2:J379,2,FALSE),"0")&amp;",'"&amp;IF('Locations-Stops'!K4237&lt;&gt;"",SUBSTITUTE('Locations-Stops'!K4237,"'","\'"),"")&amp;"','"&amp;IF('Locations-Stops'!L4237&lt;&gt;"",'Locations-Stops'!L4237,"")&amp;"','"&amp;IF('Locations-Stops'!M4237&lt;&gt;"",'Locations-Stops'!M4237,"")&amp;"','"&amp;IF('Locations-Stops'!N4237&lt;&gt;"",'Locations-Stops'!N4237,"")&amp;"', CURRENT_TIMESTAMP);"</f>
        <v>INSERT INTO `locations` (`id`, `name`, `latitude`, `longitude`, `province_id`, `region_1`, `region_2`, `region_3`, `street`, `number`, `postal`, `img`, `last_modified`) VALUES (NULL,'CD Tamarinde',52.434461,4.845635,8,23,64,188,'Schaarsven','2','1504','https://lh5.ggpht.com/FISTAMv6c8Ap9mFBAx0mWZFyGk4DQ5SiZsadesQ1-7MRCCd8ks4xz_JmXIda-yDD75ClYkB5jQz0wAcDcG_z', CURRENT_TIMESTAMP);</v>
      </c>
    </row>
    <row r="4236" spans="1:1" x14ac:dyDescent="0.25">
      <c r="A4236" t="str">
        <f>"INSERT INTO `locations` (`id`, `name`, `latitude`, `longitude`, `province_id`, `region_1`, `region_2`, `region_3`, `street`, `number`, `postal`, `img`, `last_modified`) VALUES (NULL,'"&amp;SUBSTITUTE('Locations-Stops'!F4238,"'","\'")&amp;"',"&amp;IF('Locations-Stops'!D4238&lt;&gt;"",LEFT('Locations-Stops'!D4238,2)&amp;"."&amp;RIGHT('Locations-Stops'!D4238,LEN('Locations-Stops'!D4238)-2),"0")&amp;","&amp;IF('Locations-Stops'!E4238&lt;&gt;"",LEFT('Locations-Stops'!E4238,1)&amp;"."&amp;RIGHT('Locations-Stops'!E4238,LEN('Locations-Stops'!E4238)-1),"0")&amp;","&amp;IF('Locations-Stops'!G4238&lt;&gt;"",VLOOKUP('Locations-Stops'!G4238,Regions!A2:B379,2,FALSE),"0")&amp;","&amp;IF('Locations-Stops'!H4238&lt;&gt;"",VLOOKUP('Locations-Stops'!H4238,Regions!C2:D379,2,FALSE),"0")&amp;","&amp;IF('Locations-Stops'!I4238&lt;&gt;"",VLOOKUP('Locations-Stops'!I4238,Regions!F2:G379,2,FALSE),"0")&amp;","&amp;IF('Locations-Stops'!J4238&lt;&gt;"",VLOOKUP('Locations-Stops'!J4238,Regions!I2:J379,2,FALSE),"0")&amp;",'"&amp;IF('Locations-Stops'!K4238&lt;&gt;"",SUBSTITUTE('Locations-Stops'!K4238,"'","\'"),"")&amp;"','"&amp;IF('Locations-Stops'!L4238&lt;&gt;"",'Locations-Stops'!L4238,"")&amp;"','"&amp;IF('Locations-Stops'!M4238&lt;&gt;"",'Locations-Stops'!M4238,"")&amp;"','"&amp;IF('Locations-Stops'!N4238&lt;&gt;"",'Locations-Stops'!N4238,"")&amp;"', CURRENT_TIMESTAMP);"</f>
        <v>INSERT INTO `locations` (`id`, `name`, `latitude`, `longitude`, `province_id`, `region_1`, `region_2`, `region_3`, `street`, `number`, `postal`, `img`, `last_modified`) VALUES (NULL,'Informatiebord Gemaal De Waker',52.429612,4.862435,8,23,64,188,'Westkolkdijk','1','1505 HZ','https://lh5.ggpht.com/Cx0toMzSWTBVDmm6LH7wFXIEku6ZNJFbeqzyxnOjf0SNSrEBhB7mlrjhqODPfr4zRbjAhuVqzypEPtbgxWir1g', CURRENT_TIMESTAMP);</v>
      </c>
    </row>
    <row r="4237" spans="1:1" x14ac:dyDescent="0.25">
      <c r="A4237" t="str">
        <f>"INSERT INTO `locations` (`id`, `name`, `latitude`, `longitude`, `province_id`, `region_1`, `region_2`, `region_3`, `street`, `number`, `postal`, `img`, `last_modified`) VALUES (NULL,'"&amp;SUBSTITUTE('Locations-Stops'!F4239,"'","\'")&amp;"',"&amp;IF('Locations-Stops'!D4239&lt;&gt;"",LEFT('Locations-Stops'!D4239,2)&amp;"."&amp;RIGHT('Locations-Stops'!D4239,LEN('Locations-Stops'!D4239)-2),"0")&amp;","&amp;IF('Locations-Stops'!E4239&lt;&gt;"",LEFT('Locations-Stops'!E4239,1)&amp;"."&amp;RIGHT('Locations-Stops'!E4239,LEN('Locations-Stops'!E4239)-1),"0")&amp;","&amp;IF('Locations-Stops'!G4239&lt;&gt;"",VLOOKUP('Locations-Stops'!G4239,Regions!A2:B379,2,FALSE),"0")&amp;","&amp;IF('Locations-Stops'!H4239&lt;&gt;"",VLOOKUP('Locations-Stops'!H4239,Regions!C2:D379,2,FALSE),"0")&amp;","&amp;IF('Locations-Stops'!I4239&lt;&gt;"",VLOOKUP('Locations-Stops'!I4239,Regions!F2:G379,2,FALSE),"0")&amp;","&amp;IF('Locations-Stops'!J4239&lt;&gt;"",VLOOKUP('Locations-Stops'!J4239,Regions!I2:J379,2,FALSE),"0")&amp;",'"&amp;IF('Locations-Stops'!K4239&lt;&gt;"",SUBSTITUTE('Locations-Stops'!K4239,"'","\'"),"")&amp;"','"&amp;IF('Locations-Stops'!L4239&lt;&gt;"",'Locations-Stops'!L4239,"")&amp;"','"&amp;IF('Locations-Stops'!M4239&lt;&gt;"",'Locations-Stops'!M4239,"")&amp;"','"&amp;IF('Locations-Stops'!N4239&lt;&gt;"",'Locations-Stops'!N4239,"")&amp;"', CURRENT_TIMESTAMP);"</f>
        <v>INSERT INTO `locations` (`id`, `name`, `latitude`, `longitude`, `province_id`, `region_1`, `region_2`, `region_3`, `street`, `number`, `postal`, `img`, `last_modified`) VALUES (NULL,'Begraafplaats Zaandam',52.425291,4.840412,8,23,64,188,'Zuiddijk','421','1505 HC','https://lh5.ggpht.com/aYl_PHW0jq2V0SjFzWCvesrPMDYuB0Zh-5z1SqNw0jTFL5W2a6DjrLDfH7wtDsG6ybr4goWpsWDJSq8agvqM', CURRENT_TIMESTAMP);</v>
      </c>
    </row>
    <row r="4238" spans="1:1" x14ac:dyDescent="0.25">
      <c r="A4238" t="str">
        <f>"INSERT INTO `locations` (`id`, `name`, `latitude`, `longitude`, `province_id`, `region_1`, `region_2`, `region_3`, `street`, `number`, `postal`, `img`, `last_modified`) VALUES (NULL,'"&amp;SUBSTITUTE('Locations-Stops'!F4240,"'","\'")&amp;"',"&amp;IF('Locations-Stops'!D4240&lt;&gt;"",LEFT('Locations-Stops'!D4240,2)&amp;"."&amp;RIGHT('Locations-Stops'!D4240,LEN('Locations-Stops'!D4240)-2),"0")&amp;","&amp;IF('Locations-Stops'!E4240&lt;&gt;"",LEFT('Locations-Stops'!E4240,1)&amp;"."&amp;RIGHT('Locations-Stops'!E4240,LEN('Locations-Stops'!E4240)-1),"0")&amp;","&amp;IF('Locations-Stops'!G4240&lt;&gt;"",VLOOKUP('Locations-Stops'!G4240,Regions!A2:B379,2,FALSE),"0")&amp;","&amp;IF('Locations-Stops'!H4240&lt;&gt;"",VLOOKUP('Locations-Stops'!H4240,Regions!C2:D379,2,FALSE),"0")&amp;","&amp;IF('Locations-Stops'!I4240&lt;&gt;"",VLOOKUP('Locations-Stops'!I4240,Regions!F2:G379,2,FALSE),"0")&amp;","&amp;IF('Locations-Stops'!J4240&lt;&gt;"",VLOOKUP('Locations-Stops'!J4240,Regions!I2:J379,2,FALSE),"0")&amp;",'"&amp;IF('Locations-Stops'!K4240&lt;&gt;"",SUBSTITUTE('Locations-Stops'!K4240,"'","\'"),"")&amp;"','"&amp;IF('Locations-Stops'!L4240&lt;&gt;"",'Locations-Stops'!L4240,"")&amp;"','"&amp;IF('Locations-Stops'!M4240&lt;&gt;"",'Locations-Stops'!M4240,"")&amp;"','"&amp;IF('Locations-Stops'!N4240&lt;&gt;"",'Locations-Stops'!N4240,"")&amp;"', CURRENT_TIMESTAMP);"</f>
        <v>INSERT INTO `locations` (`id`, `name`, `latitude`, `longitude`, `province_id`, `region_1`, `region_2`, `region_3`, `street`, `number`, `postal`, `img`, `last_modified`) VALUES (NULL,'Moeder Met Kind',52.37782,4.535558,8,24,65,189,'A.J. van der Moolenstraat','62Z','2041 NE','https://lh4.ggpht.com/dcAY1UTjgKvDnx60K6EoZupFFj3nkOZuMq70dIuFlnUHyMKYXY26vasT7dwn73Zo9vBZ7RIPgB4dQfxNkrzY3w', CURRENT_TIMESTAMP);</v>
      </c>
    </row>
    <row r="4239" spans="1:1" x14ac:dyDescent="0.25">
      <c r="A4239" t="str">
        <f>"INSERT INTO `locations` (`id`, `name`, `latitude`, `longitude`, `province_id`, `region_1`, `region_2`, `region_3`, `street`, `number`, `postal`, `img`, `last_modified`) VALUES (NULL,'"&amp;SUBSTITUTE('Locations-Stops'!F4241,"'","\'")&amp;"',"&amp;IF('Locations-Stops'!D4241&lt;&gt;"",LEFT('Locations-Stops'!D4241,2)&amp;"."&amp;RIGHT('Locations-Stops'!D4241,LEN('Locations-Stops'!D4241)-2),"0")&amp;","&amp;IF('Locations-Stops'!E4241&lt;&gt;"",LEFT('Locations-Stops'!E4241,1)&amp;"."&amp;RIGHT('Locations-Stops'!E4241,LEN('Locations-Stops'!E4241)-1),"0")&amp;","&amp;IF('Locations-Stops'!G4241&lt;&gt;"",VLOOKUP('Locations-Stops'!G4241,Regions!A2:B379,2,FALSE),"0")&amp;","&amp;IF('Locations-Stops'!H4241&lt;&gt;"",VLOOKUP('Locations-Stops'!H4241,Regions!C2:D379,2,FALSE),"0")&amp;","&amp;IF('Locations-Stops'!I4241&lt;&gt;"",VLOOKUP('Locations-Stops'!I4241,Regions!F2:G379,2,FALSE),"0")&amp;","&amp;IF('Locations-Stops'!J4241&lt;&gt;"",VLOOKUP('Locations-Stops'!J4241,Regions!I2:J379,2,FALSE),"0")&amp;",'"&amp;IF('Locations-Stops'!K4241&lt;&gt;"",SUBSTITUTE('Locations-Stops'!K4241,"'","\'"),"")&amp;"','"&amp;IF('Locations-Stops'!L4241&lt;&gt;"",'Locations-Stops'!L4241,"")&amp;"','"&amp;IF('Locations-Stops'!M4241&lt;&gt;"",'Locations-Stops'!M4241,"")&amp;"','"&amp;IF('Locations-Stops'!N4241&lt;&gt;"",'Locations-Stops'!N4241,"")&amp;"', CURRENT_TIMESTAMP);"</f>
        <v>INSERT INTO `locations` (`id`, `name`, `latitude`, `longitude`, `province_id`, `region_1`, `region_2`, `region_3`, `street`, `number`, `postal`, `img`, `last_modified`) VALUES (NULL,'Kids Haven',52.379977,4.539002,8,24,65,189,'Vondellaan','42','2041 BE','https://lh4.ggpht.com/gykIM_bg3AYE-9_6uNAcnB3xNP0kxVDEJ6z5HznUn035JTpbW4JlPJ4dYhHVflj0SODT_VO36EQrrzt5o0Y', CURRENT_TIMESTAMP);</v>
      </c>
    </row>
    <row r="4240" spans="1:1" x14ac:dyDescent="0.25">
      <c r="A4240" t="str">
        <f>"INSERT INTO `locations` (`id`, `name`, `latitude`, `longitude`, `province_id`, `region_1`, `region_2`, `region_3`, `street`, `number`, `postal`, `img`, `last_modified`) VALUES (NULL,'"&amp;SUBSTITUTE('Locations-Stops'!F4242,"'","\'")&amp;"',"&amp;IF('Locations-Stops'!D4242&lt;&gt;"",LEFT('Locations-Stops'!D4242,2)&amp;"."&amp;RIGHT('Locations-Stops'!D4242,LEN('Locations-Stops'!D4242)-2),"0")&amp;","&amp;IF('Locations-Stops'!E4242&lt;&gt;"",LEFT('Locations-Stops'!E4242,1)&amp;"."&amp;RIGHT('Locations-Stops'!E4242,LEN('Locations-Stops'!E4242)-1),"0")&amp;","&amp;IF('Locations-Stops'!G4242&lt;&gt;"",VLOOKUP('Locations-Stops'!G4242,Regions!A2:B379,2,FALSE),"0")&amp;","&amp;IF('Locations-Stops'!H4242&lt;&gt;"",VLOOKUP('Locations-Stops'!H4242,Regions!C2:D379,2,FALSE),"0")&amp;","&amp;IF('Locations-Stops'!I4242&lt;&gt;"",VLOOKUP('Locations-Stops'!I4242,Regions!F2:G379,2,FALSE),"0")&amp;","&amp;IF('Locations-Stops'!J4242&lt;&gt;"",VLOOKUP('Locations-Stops'!J4242,Regions!I2:J379,2,FALSE),"0")&amp;",'"&amp;IF('Locations-Stops'!K4242&lt;&gt;"",SUBSTITUTE('Locations-Stops'!K4242,"'","\'"),"")&amp;"','"&amp;IF('Locations-Stops'!L4242&lt;&gt;"",'Locations-Stops'!L4242,"")&amp;"','"&amp;IF('Locations-Stops'!M4242&lt;&gt;"",'Locations-Stops'!M4242,"")&amp;"','"&amp;IF('Locations-Stops'!N4242&lt;&gt;"",'Locations-Stops'!N4242,"")&amp;"', CURRENT_TIMESTAMP);"</f>
        <v>INSERT INTO `locations` (`id`, `name`, `latitude`, `longitude`, `province_id`, `region_1`, `region_2`, `region_3`, `street`, `number`, `postal`, `img`, `last_modified`) VALUES (NULL,'Jozef Kerk',52.288769,4.577242,12,25,66,190,'Monseigneur van Leeuwenlaan','3','2182 EM','https://lh3.ggpht.com/PUA38b_Px9QbtTlEqYayk0w1zGtRI-LhV11_P2cFB1vYgn1nrU5_IRBdiBdt06agFrZErLNq_cuNZkHH8I86', CURRENT_TIMESTAMP);</v>
      </c>
    </row>
    <row r="4241" spans="1:1" x14ac:dyDescent="0.25">
      <c r="A4241" t="str">
        <f>"INSERT INTO `locations` (`id`, `name`, `latitude`, `longitude`, `province_id`, `region_1`, `region_2`, `region_3`, `street`, `number`, `postal`, `img`, `last_modified`) VALUES (NULL,'"&amp;SUBSTITUTE('Locations-Stops'!F4243,"'","\'")&amp;"',"&amp;IF('Locations-Stops'!D4243&lt;&gt;"",LEFT('Locations-Stops'!D4243,2)&amp;"."&amp;RIGHT('Locations-Stops'!D4243,LEN('Locations-Stops'!D4243)-2),"0")&amp;","&amp;IF('Locations-Stops'!E4243&lt;&gt;"",LEFT('Locations-Stops'!E4243,1)&amp;"."&amp;RIGHT('Locations-Stops'!E4243,LEN('Locations-Stops'!E4243)-1),"0")&amp;","&amp;IF('Locations-Stops'!G4243&lt;&gt;"",VLOOKUP('Locations-Stops'!G4243,Regions!A2:B379,2,FALSE),"0")&amp;","&amp;IF('Locations-Stops'!H4243&lt;&gt;"",VLOOKUP('Locations-Stops'!H4243,Regions!C2:D379,2,FALSE),"0")&amp;","&amp;IF('Locations-Stops'!I4243&lt;&gt;"",VLOOKUP('Locations-Stops'!I4243,Regions!F2:G379,2,FALSE),"0")&amp;","&amp;IF('Locations-Stops'!J4243&lt;&gt;"",VLOOKUP('Locations-Stops'!J4243,Regions!I2:J379,2,FALSE),"0")&amp;",'"&amp;IF('Locations-Stops'!K4243&lt;&gt;"",SUBSTITUTE('Locations-Stops'!K4243,"'","\'"),"")&amp;"','"&amp;IF('Locations-Stops'!L4243&lt;&gt;"",'Locations-Stops'!L4243,"")&amp;"','"&amp;IF('Locations-Stops'!M4243&lt;&gt;"",'Locations-Stops'!M4243,"")&amp;"','"&amp;IF('Locations-Stops'!N4243&lt;&gt;"",'Locations-Stops'!N4243,"")&amp;"', CURRENT_TIMESTAMP);"</f>
        <v>INSERT INTO `locations` (`id`, `name`, `latitude`, `longitude`, `province_id`, `region_1`, `region_2`, `region_3`, `street`, `number`, `postal`, `img`, `last_modified`) VALUES (NULL,'Stichting Kulturele Raad Hillegom',52.296217,4.582643,12,25,66,190,'Prinses Irenelaan','16','2181 CZ','https://lh4.ggpht.com/f3VIeHvdtB98ZjWmjoLGgxQiZO6L8XUpD-sZrIeNcfZDCnnwL7wyCDgPn-3Z4ikFFqnKeungMsIfF5gke0Gh', CURRENT_TIMESTAMP);</v>
      </c>
    </row>
    <row r="4242" spans="1:1" x14ac:dyDescent="0.25">
      <c r="A4242" t="str">
        <f>"INSERT INTO `locations` (`id`, `name`, `latitude`, `longitude`, `province_id`, `region_1`, `region_2`, `region_3`, `street`, `number`, `postal`, `img`, `last_modified`) VALUES (NULL,'"&amp;SUBSTITUTE('Locations-Stops'!F4244,"'","\'")&amp;"',"&amp;IF('Locations-Stops'!D4244&lt;&gt;"",LEFT('Locations-Stops'!D4244,2)&amp;"."&amp;RIGHT('Locations-Stops'!D4244,LEN('Locations-Stops'!D4244)-2),"0")&amp;","&amp;IF('Locations-Stops'!E4244&lt;&gt;"",LEFT('Locations-Stops'!E4244,1)&amp;"."&amp;RIGHT('Locations-Stops'!E4244,LEN('Locations-Stops'!E4244)-1),"0")&amp;","&amp;IF('Locations-Stops'!G4244&lt;&gt;"",VLOOKUP('Locations-Stops'!G4244,Regions!A2:B379,2,FALSE),"0")&amp;","&amp;IF('Locations-Stops'!H4244&lt;&gt;"",VLOOKUP('Locations-Stops'!H4244,Regions!C2:D379,2,FALSE),"0")&amp;","&amp;IF('Locations-Stops'!I4244&lt;&gt;"",VLOOKUP('Locations-Stops'!I4244,Regions!F2:G379,2,FALSE),"0")&amp;","&amp;IF('Locations-Stops'!J4244&lt;&gt;"",VLOOKUP('Locations-Stops'!J4244,Regions!I2:J379,2,FALSE),"0")&amp;",'"&amp;IF('Locations-Stops'!K4244&lt;&gt;"",SUBSTITUTE('Locations-Stops'!K4244,"'","\'"),"")&amp;"','"&amp;IF('Locations-Stops'!L4244&lt;&gt;"",'Locations-Stops'!L4244,"")&amp;"','"&amp;IF('Locations-Stops'!M4244&lt;&gt;"",'Locations-Stops'!M4244,"")&amp;"','"&amp;IF('Locations-Stops'!N4244&lt;&gt;"",'Locations-Stops'!N4244,"")&amp;"', CURRENT_TIMESTAMP);"</f>
        <v>INSERT INTO `locations` (`id`, `name`, `latitude`, `longitude`, `province_id`, `region_1`, `region_2`, `region_3`, `street`, `number`, `postal`, `img`, `last_modified`) VALUES (NULL,'Tulpen Gedicht Steen 9',52.262777,4.551974,12,26,67,191,'Berkhoutlaan','17','2161','https://lh6.ggpht.com/JFBjN7vdle7LCn4fQj88LFqgKgCpJiz8b3LNKMv37Jpiuuz3wmbqzDJgUvGywpmffnLyueBy2aVP1ykusuw', CURRENT_TIMESTAMP);</v>
      </c>
    </row>
    <row r="4243" spans="1:1" x14ac:dyDescent="0.25">
      <c r="A4243" t="str">
        <f>"INSERT INTO `locations` (`id`, `name`, `latitude`, `longitude`, `province_id`, `region_1`, `region_2`, `region_3`, `street`, `number`, `postal`, `img`, `last_modified`) VALUES (NULL,'"&amp;SUBSTITUTE('Locations-Stops'!F4245,"'","\'")&amp;"',"&amp;IF('Locations-Stops'!D4245&lt;&gt;"",LEFT('Locations-Stops'!D4245,2)&amp;"."&amp;RIGHT('Locations-Stops'!D4245,LEN('Locations-Stops'!D4245)-2),"0")&amp;","&amp;IF('Locations-Stops'!E4245&lt;&gt;"",LEFT('Locations-Stops'!E4245,1)&amp;"."&amp;RIGHT('Locations-Stops'!E4245,LEN('Locations-Stops'!E4245)-1),"0")&amp;","&amp;IF('Locations-Stops'!G4245&lt;&gt;"",VLOOKUP('Locations-Stops'!G4245,Regions!A2:B379,2,FALSE),"0")&amp;","&amp;IF('Locations-Stops'!H4245&lt;&gt;"",VLOOKUP('Locations-Stops'!H4245,Regions!C2:D379,2,FALSE),"0")&amp;","&amp;IF('Locations-Stops'!I4245&lt;&gt;"",VLOOKUP('Locations-Stops'!I4245,Regions!F2:G379,2,FALSE),"0")&amp;","&amp;IF('Locations-Stops'!J4245&lt;&gt;"",VLOOKUP('Locations-Stops'!J4245,Regions!I2:J379,2,FALSE),"0")&amp;",'"&amp;IF('Locations-Stops'!K4245&lt;&gt;"",SUBSTITUTE('Locations-Stops'!K4245,"'","\'"),"")&amp;"','"&amp;IF('Locations-Stops'!L4245&lt;&gt;"",'Locations-Stops'!L4245,"")&amp;"','"&amp;IF('Locations-Stops'!M4245&lt;&gt;"",'Locations-Stops'!M4245,"")&amp;"','"&amp;IF('Locations-Stops'!N4245&lt;&gt;"",'Locations-Stops'!N4245,"")&amp;"', CURRENT_TIMESTAMP);"</f>
        <v>INSERT INTO `locations` (`id`, `name`, `latitude`, `longitude`, `province_id`, `region_1`, `region_2`, `region_3`, `street`, `number`, `postal`, `img`, `last_modified`) VALUES (NULL,'Driehuizen',52.267853,4.558942,12,26,67,191,'Driehuizenpark','37','2163 KV','https://lh5.ggpht.com/tgbfi4gMQB_pUfQxG6mZIlQnD0fjMhM-X9r2aJedJvN4tQp6COGklpO4dJnACZ0PiIWazPkbOeRypgKg0Q4', CURRENT_TIMESTAMP);</v>
      </c>
    </row>
    <row r="4244" spans="1:1" x14ac:dyDescent="0.25">
      <c r="A4244" t="str">
        <f>"INSERT INTO `locations` (`id`, `name`, `latitude`, `longitude`, `province_id`, `region_1`, `region_2`, `region_3`, `street`, `number`, `postal`, `img`, `last_modified`) VALUES (NULL,'"&amp;SUBSTITUTE('Locations-Stops'!F4246,"'","\'")&amp;"',"&amp;IF('Locations-Stops'!D4246&lt;&gt;"",LEFT('Locations-Stops'!D4246,2)&amp;"."&amp;RIGHT('Locations-Stops'!D4246,LEN('Locations-Stops'!D4246)-2),"0")&amp;","&amp;IF('Locations-Stops'!E4246&lt;&gt;"",LEFT('Locations-Stops'!E4246,1)&amp;"."&amp;RIGHT('Locations-Stops'!E4246,LEN('Locations-Stops'!E4246)-1),"0")&amp;","&amp;IF('Locations-Stops'!G4246&lt;&gt;"",VLOOKUP('Locations-Stops'!G4246,Regions!A2:B379,2,FALSE),"0")&amp;","&amp;IF('Locations-Stops'!H4246&lt;&gt;"",VLOOKUP('Locations-Stops'!H4246,Regions!C2:D379,2,FALSE),"0")&amp;","&amp;IF('Locations-Stops'!I4246&lt;&gt;"",VLOOKUP('Locations-Stops'!I4246,Regions!F2:G379,2,FALSE),"0")&amp;","&amp;IF('Locations-Stops'!J4246&lt;&gt;"",VLOOKUP('Locations-Stops'!J4246,Regions!I2:J379,2,FALSE),"0")&amp;",'"&amp;IF('Locations-Stops'!K4246&lt;&gt;"",SUBSTITUTE('Locations-Stops'!K4246,"'","\'"),"")&amp;"','"&amp;IF('Locations-Stops'!L4246&lt;&gt;"",'Locations-Stops'!L4246,"")&amp;"','"&amp;IF('Locations-Stops'!M4246&lt;&gt;"",'Locations-Stops'!M4246,"")&amp;"','"&amp;IF('Locations-Stops'!N4246&lt;&gt;"",'Locations-Stops'!N4246,"")&amp;"', CURRENT_TIMESTAMP);"</f>
        <v>INSERT INTO `locations` (`id`, `name`, `latitude`, `longitude`, `province_id`, `region_1`, `region_2`, `region_3`, `street`, `number`, `postal`, `img`, `last_modified`) VALUES (NULL,'Walking Shoes',52.268603,4.539035,12,26,67,191,'Keukenhof','11','2161 AN','https://lh4.ggpht.com/EUkZ5M-rLfnfFbbATZQUiO5OlFlPaWZ-CWDI1xzZx4U4KtVcN4pOus4VQ9LM8mqrgqDTAx5I_IMe4oAccTebMA', CURRENT_TIMESTAMP);</v>
      </c>
    </row>
    <row r="4245" spans="1:1" x14ac:dyDescent="0.25">
      <c r="A4245" t="str">
        <f>"INSERT INTO `locations` (`id`, `name`, `latitude`, `longitude`, `province_id`, `region_1`, `region_2`, `region_3`, `street`, `number`, `postal`, `img`, `last_modified`) VALUES (NULL,'"&amp;SUBSTITUTE('Locations-Stops'!F4247,"'","\'")&amp;"',"&amp;IF('Locations-Stops'!D4247&lt;&gt;"",LEFT('Locations-Stops'!D4247,2)&amp;"."&amp;RIGHT('Locations-Stops'!D4247,LEN('Locations-Stops'!D4247)-2),"0")&amp;","&amp;IF('Locations-Stops'!E4247&lt;&gt;"",LEFT('Locations-Stops'!E4247,1)&amp;"."&amp;RIGHT('Locations-Stops'!E4247,LEN('Locations-Stops'!E4247)-1),"0")&amp;","&amp;IF('Locations-Stops'!G4247&lt;&gt;"",VLOOKUP('Locations-Stops'!G4247,Regions!A2:B379,2,FALSE),"0")&amp;","&amp;IF('Locations-Stops'!H4247&lt;&gt;"",VLOOKUP('Locations-Stops'!H4247,Regions!C2:D379,2,FALSE),"0")&amp;","&amp;IF('Locations-Stops'!I4247&lt;&gt;"",VLOOKUP('Locations-Stops'!I4247,Regions!F2:G379,2,FALSE),"0")&amp;","&amp;IF('Locations-Stops'!J4247&lt;&gt;"",VLOOKUP('Locations-Stops'!J4247,Regions!I2:J379,2,FALSE),"0")&amp;",'"&amp;IF('Locations-Stops'!K4247&lt;&gt;"",SUBSTITUTE('Locations-Stops'!K4247,"'","\'"),"")&amp;"','"&amp;IF('Locations-Stops'!L4247&lt;&gt;"",'Locations-Stops'!L4247,"")&amp;"','"&amp;IF('Locations-Stops'!M4247&lt;&gt;"",'Locations-Stops'!M4247,"")&amp;"','"&amp;IF('Locations-Stops'!N4247&lt;&gt;"",'Locations-Stops'!N4247,"")&amp;"', CURRENT_TIMESTAMP);"</f>
        <v>INSERT INTO `locations` (`id`, `name`, `latitude`, `longitude`, `province_id`, `region_1`, `region_2`, `region_3`, `street`, `number`, `postal`, `img`, `last_modified`) VALUES (NULL,'Keukenhof Info Sign',52.270703,4.545478,12,26,67,191,'Loosterweg Noord','11','2161 AP','https://lh5.ggpht.com/Y0ISSunjfiaJI5sJS3jOOc9_XlPhPGrX8jD-XCeruone0ERxxmEAdWehyG5OsUJQS68s2UbU0T1kLTOOyKUp', CURRENT_TIMESTAMP);</v>
      </c>
    </row>
    <row r="4246" spans="1:1" x14ac:dyDescent="0.25">
      <c r="A4246" t="str">
        <f>"INSERT INTO `locations` (`id`, `name`, `latitude`, `longitude`, `province_id`, `region_1`, `region_2`, `region_3`, `street`, `number`, `postal`, `img`, `last_modified`) VALUES (NULL,'"&amp;SUBSTITUTE('Locations-Stops'!F4248,"'","\'")&amp;"',"&amp;IF('Locations-Stops'!D4248&lt;&gt;"",LEFT('Locations-Stops'!D4248,2)&amp;"."&amp;RIGHT('Locations-Stops'!D4248,LEN('Locations-Stops'!D4248)-2),"0")&amp;","&amp;IF('Locations-Stops'!E4248&lt;&gt;"",LEFT('Locations-Stops'!E4248,1)&amp;"."&amp;RIGHT('Locations-Stops'!E4248,LEN('Locations-Stops'!E4248)-1),"0")&amp;","&amp;IF('Locations-Stops'!G4248&lt;&gt;"",VLOOKUP('Locations-Stops'!G4248,Regions!A2:B379,2,FALSE),"0")&amp;","&amp;IF('Locations-Stops'!H4248&lt;&gt;"",VLOOKUP('Locations-Stops'!H4248,Regions!C2:D379,2,FALSE),"0")&amp;","&amp;IF('Locations-Stops'!I4248&lt;&gt;"",VLOOKUP('Locations-Stops'!I4248,Regions!F2:G379,2,FALSE),"0")&amp;","&amp;IF('Locations-Stops'!J4248&lt;&gt;"",VLOOKUP('Locations-Stops'!J4248,Regions!I2:J379,2,FALSE),"0")&amp;",'"&amp;IF('Locations-Stops'!K4248&lt;&gt;"",SUBSTITUTE('Locations-Stops'!K4248,"'","\'"),"")&amp;"','"&amp;IF('Locations-Stops'!L4248&lt;&gt;"",'Locations-Stops'!L4248,"")&amp;"','"&amp;IF('Locations-Stops'!M4248&lt;&gt;"",'Locations-Stops'!M4248,"")&amp;"','"&amp;IF('Locations-Stops'!N4248&lt;&gt;"",'Locations-Stops'!N4248,"")&amp;"', CURRENT_TIMESTAMP);"</f>
        <v>INSERT INTO `locations` (`id`, `name`, `latitude`, `longitude`, `province_id`, `region_1`, `region_2`, `region_3`, `street`, `number`, `postal`, `img`, `last_modified`) VALUES (NULL,'Robs Garden',52.271144,4.549061,12,26,67,191,'Loosterweg Noord','11','2161 AP','https://lh3.googleusercontent.com/b-ZlddDq0Qn_FDngNvKldVLN2a7pGqcYl8k6wjOGv5ZdnXy5CkddDbSQdHHT92OOSCezpb7kuWApyL3lbtuRVw', CURRENT_TIMESTAMP);</v>
      </c>
    </row>
    <row r="4247" spans="1:1" x14ac:dyDescent="0.25">
      <c r="A4247" t="str">
        <f>"INSERT INTO `locations` (`id`, `name`, `latitude`, `longitude`, `province_id`, `region_1`, `region_2`, `region_3`, `street`, `number`, `postal`, `img`, `last_modified`) VALUES (NULL,'"&amp;SUBSTITUTE('Locations-Stops'!F4249,"'","\'")&amp;"',"&amp;IF('Locations-Stops'!D4249&lt;&gt;"",LEFT('Locations-Stops'!D4249,2)&amp;"."&amp;RIGHT('Locations-Stops'!D4249,LEN('Locations-Stops'!D4249)-2),"0")&amp;","&amp;IF('Locations-Stops'!E4249&lt;&gt;"",LEFT('Locations-Stops'!E4249,1)&amp;"."&amp;RIGHT('Locations-Stops'!E4249,LEN('Locations-Stops'!E4249)-1),"0")&amp;","&amp;IF('Locations-Stops'!G4249&lt;&gt;"",VLOOKUP('Locations-Stops'!G4249,Regions!A2:B379,2,FALSE),"0")&amp;","&amp;IF('Locations-Stops'!H4249&lt;&gt;"",VLOOKUP('Locations-Stops'!H4249,Regions!C2:D379,2,FALSE),"0")&amp;","&amp;IF('Locations-Stops'!I4249&lt;&gt;"",VLOOKUP('Locations-Stops'!I4249,Regions!F2:G379,2,FALSE),"0")&amp;","&amp;IF('Locations-Stops'!J4249&lt;&gt;"",VLOOKUP('Locations-Stops'!J4249,Regions!I2:J379,2,FALSE),"0")&amp;",'"&amp;IF('Locations-Stops'!K4249&lt;&gt;"",SUBSTITUTE('Locations-Stops'!K4249,"'","\'"),"")&amp;"','"&amp;IF('Locations-Stops'!L4249&lt;&gt;"",'Locations-Stops'!L4249,"")&amp;"','"&amp;IF('Locations-Stops'!M4249&lt;&gt;"",'Locations-Stops'!M4249,"")&amp;"','"&amp;IF('Locations-Stops'!N4249&lt;&gt;"",'Locations-Stops'!N4249,"")&amp;"', CURRENT_TIMESTAMP);"</f>
        <v>INSERT INTO `locations` (`id`, `name`, `latitude`, `longitude`, `province_id`, `region_1`, `region_2`, `region_3`, `street`, `number`, `postal`, `img`, `last_modified`) VALUES (NULL,'Kissing Giraffes',52.26964,4.567474,12,26,67,191,'Meer en Duin','23','2163 HB','https://lh3.ggpht.com/C7OS95fzaF5sLjuD5zrS8xqcy4kyco3YybaY3_R8QPfBmxmVXimxBOAV2CtAg8HI8oxNHB-45pwQCqSr1oT6Jg', CURRENT_TIMESTAMP);</v>
      </c>
    </row>
    <row r="4248" spans="1:1" x14ac:dyDescent="0.25">
      <c r="A4248" t="str">
        <f>"INSERT INTO `locations` (`id`, `name`, `latitude`, `longitude`, `province_id`, `region_1`, `region_2`, `region_3`, `street`, `number`, `postal`, `img`, `last_modified`) VALUES (NULL,'"&amp;SUBSTITUTE('Locations-Stops'!F4250,"'","\'")&amp;"',"&amp;IF('Locations-Stops'!D4250&lt;&gt;"",LEFT('Locations-Stops'!D4250,2)&amp;"."&amp;RIGHT('Locations-Stops'!D4250,LEN('Locations-Stops'!D4250)-2),"0")&amp;","&amp;IF('Locations-Stops'!E4250&lt;&gt;"",LEFT('Locations-Stops'!E4250,1)&amp;"."&amp;RIGHT('Locations-Stops'!E4250,LEN('Locations-Stops'!E4250)-1),"0")&amp;","&amp;IF('Locations-Stops'!G4250&lt;&gt;"",VLOOKUP('Locations-Stops'!G4250,Regions!A2:B379,2,FALSE),"0")&amp;","&amp;IF('Locations-Stops'!H4250&lt;&gt;"",VLOOKUP('Locations-Stops'!H4250,Regions!C2:D379,2,FALSE),"0")&amp;","&amp;IF('Locations-Stops'!I4250&lt;&gt;"",VLOOKUP('Locations-Stops'!I4250,Regions!F2:G379,2,FALSE),"0")&amp;","&amp;IF('Locations-Stops'!J4250&lt;&gt;"",VLOOKUP('Locations-Stops'!J4250,Regions!I2:J379,2,FALSE),"0")&amp;",'"&amp;IF('Locations-Stops'!K4250&lt;&gt;"",SUBSTITUTE('Locations-Stops'!K4250,"'","\'"),"")&amp;"','"&amp;IF('Locations-Stops'!L4250&lt;&gt;"",'Locations-Stops'!L4250,"")&amp;"','"&amp;IF('Locations-Stops'!M4250&lt;&gt;"",'Locations-Stops'!M4250,"")&amp;"','"&amp;IF('Locations-Stops'!N4250&lt;&gt;"",'Locations-Stops'!N4250,"")&amp;"', CURRENT_TIMESTAMP);"</f>
        <v>INSERT INTO `locations` (`id`, `name`, `latitude`, `longitude`, `province_id`, `region_1`, `region_2`, `region_3`, `street`, `number`, `postal`, `img`, `last_modified`) VALUES (NULL,'Groeiplastiek',52.252938,4.561019,12,26,67,191,'Ruishornlaan','27','2162 VW','https://lh3.ggpht.com/eqCeTC-0Wmc2wzuUxjqCN_sh_KMMG_gixHs0foM0klviP9CkACB8b_tKH7oPBBva7Ych-Zm3y8YGIVnb_gXWgMnySG0V97JF1Sls0C3IYk7qkhPr', CURRENT_TIMESTAMP);</v>
      </c>
    </row>
    <row r="4249" spans="1:1" x14ac:dyDescent="0.25">
      <c r="A4249" t="str">
        <f>"INSERT INTO `locations` (`id`, `name`, `latitude`, `longitude`, `province_id`, `region_1`, `region_2`, `region_3`, `street`, `number`, `postal`, `img`, `last_modified`) VALUES (NULL,'"&amp;SUBSTITUTE('Locations-Stops'!F4251,"'","\'")&amp;"',"&amp;IF('Locations-Stops'!D4251&lt;&gt;"",LEFT('Locations-Stops'!D4251,2)&amp;"."&amp;RIGHT('Locations-Stops'!D4251,LEN('Locations-Stops'!D4251)-2),"0")&amp;","&amp;IF('Locations-Stops'!E4251&lt;&gt;"",LEFT('Locations-Stops'!E4251,1)&amp;"."&amp;RIGHT('Locations-Stops'!E4251,LEN('Locations-Stops'!E4251)-1),"0")&amp;","&amp;IF('Locations-Stops'!G4251&lt;&gt;"",VLOOKUP('Locations-Stops'!G4251,Regions!A2:B379,2,FALSE),"0")&amp;","&amp;IF('Locations-Stops'!H4251&lt;&gt;"",VLOOKUP('Locations-Stops'!H4251,Regions!C2:D379,2,FALSE),"0")&amp;","&amp;IF('Locations-Stops'!I4251&lt;&gt;"",VLOOKUP('Locations-Stops'!I4251,Regions!F2:G379,2,FALSE),"0")&amp;","&amp;IF('Locations-Stops'!J4251&lt;&gt;"",VLOOKUP('Locations-Stops'!J4251,Regions!I2:J379,2,FALSE),"0")&amp;",'"&amp;IF('Locations-Stops'!K4251&lt;&gt;"",SUBSTITUTE('Locations-Stops'!K4251,"'","\'"),"")&amp;"','"&amp;IF('Locations-Stops'!L4251&lt;&gt;"",'Locations-Stops'!L4251,"")&amp;"','"&amp;IF('Locations-Stops'!M4251&lt;&gt;"",'Locations-Stops'!M4251,"")&amp;"','"&amp;IF('Locations-Stops'!N4251&lt;&gt;"",'Locations-Stops'!N4251,"")&amp;"', CURRENT_TIMESTAMP);"</f>
        <v>INSERT INTO `locations` (`id`, `name`, `latitude`, `longitude`, `province_id`, `region_1`, `region_2`, `region_3`, `street`, `number`, `postal`, `img`, `last_modified`) VALUES (NULL,'Keukenhof, Lisse, Zuid-Holland',52.268666,4.549,12,26,67,191,'Stationsweg','162','2161 AM','https://lh3.googleusercontent.com/eVBrkeBdRGZZWGcnLAGarG_8rzhMEXZYdq_qUnPYfcvM0RViZPHVR_W5CRDAwVboHjAgyOgla110YUFyN2XJ', CURRENT_TIMESTAMP);</v>
      </c>
    </row>
    <row r="4250" spans="1:1" x14ac:dyDescent="0.25">
      <c r="A4250" t="str">
        <f>"INSERT INTO `locations` (`id`, `name`, `latitude`, `longitude`, `province_id`, `region_1`, `region_2`, `region_3`, `street`, `number`, `postal`, `img`, `last_modified`) VALUES (NULL,'"&amp;SUBSTITUTE('Locations-Stops'!F4252,"'","\'")&amp;"',"&amp;IF('Locations-Stops'!D4252&lt;&gt;"",LEFT('Locations-Stops'!D4252,2)&amp;"."&amp;RIGHT('Locations-Stops'!D4252,LEN('Locations-Stops'!D4252)-2),"0")&amp;","&amp;IF('Locations-Stops'!E4252&lt;&gt;"",LEFT('Locations-Stops'!E4252,1)&amp;"."&amp;RIGHT('Locations-Stops'!E4252,LEN('Locations-Stops'!E4252)-1),"0")&amp;","&amp;IF('Locations-Stops'!G4252&lt;&gt;"",VLOOKUP('Locations-Stops'!G4252,Regions!A2:B379,2,FALSE),"0")&amp;","&amp;IF('Locations-Stops'!H4252&lt;&gt;"",VLOOKUP('Locations-Stops'!H4252,Regions!C2:D379,2,FALSE),"0")&amp;","&amp;IF('Locations-Stops'!I4252&lt;&gt;"",VLOOKUP('Locations-Stops'!I4252,Regions!F2:G379,2,FALSE),"0")&amp;","&amp;IF('Locations-Stops'!J4252&lt;&gt;"",VLOOKUP('Locations-Stops'!J4252,Regions!I2:J379,2,FALSE),"0")&amp;",'"&amp;IF('Locations-Stops'!K4252&lt;&gt;"",SUBSTITUTE('Locations-Stops'!K4252,"'","\'"),"")&amp;"','"&amp;IF('Locations-Stops'!L4252&lt;&gt;"",'Locations-Stops'!L4252,"")&amp;"','"&amp;IF('Locations-Stops'!M4252&lt;&gt;"",'Locations-Stops'!M4252,"")&amp;"','"&amp;IF('Locations-Stops'!N4252&lt;&gt;"",'Locations-Stops'!N4252,"")&amp;"', CURRENT_TIMESTAMP);"</f>
        <v>INSERT INTO `locations` (`id`, `name`, `latitude`, `longitude`, `province_id`, `region_1`, `region_2`, `region_3`, `street`, `number`, `postal`, `img`, `last_modified`) VALUES (NULL,'Small Boy With Big Fish',52.267325,4.54776,12,26,67,191,'Stationsweg','164','2161 AM','https://lh3.ggpht.com/AG3iAcB7FgbPvKIACGMKnhyCuYMYeR1Lqv8dMC6Em9-_l4yghkNRHgCLBasyKsTNWbajzX0DIxe43GaT8B3WfA', CURRENT_TIMESTAMP);</v>
      </c>
    </row>
    <row r="4251" spans="1:1" x14ac:dyDescent="0.25">
      <c r="A4251" t="str">
        <f>"INSERT INTO `locations` (`id`, `name`, `latitude`, `longitude`, `province_id`, `region_1`, `region_2`, `region_3`, `street`, `number`, `postal`, `img`, `last_modified`) VALUES (NULL,'"&amp;SUBSTITUTE('Locations-Stops'!F4253,"'","\'")&amp;"',"&amp;IF('Locations-Stops'!D4253&lt;&gt;"",LEFT('Locations-Stops'!D4253,2)&amp;"."&amp;RIGHT('Locations-Stops'!D4253,LEN('Locations-Stops'!D4253)-2),"0")&amp;","&amp;IF('Locations-Stops'!E4253&lt;&gt;"",LEFT('Locations-Stops'!E4253,1)&amp;"."&amp;RIGHT('Locations-Stops'!E4253,LEN('Locations-Stops'!E4253)-1),"0")&amp;","&amp;IF('Locations-Stops'!G4253&lt;&gt;"",VLOOKUP('Locations-Stops'!G4253,Regions!A2:B379,2,FALSE),"0")&amp;","&amp;IF('Locations-Stops'!H4253&lt;&gt;"",VLOOKUP('Locations-Stops'!H4253,Regions!C2:D379,2,FALSE),"0")&amp;","&amp;IF('Locations-Stops'!I4253&lt;&gt;"",VLOOKUP('Locations-Stops'!I4253,Regions!F2:G379,2,FALSE),"0")&amp;","&amp;IF('Locations-Stops'!J4253&lt;&gt;"",VLOOKUP('Locations-Stops'!J4253,Regions!I2:J379,2,FALSE),"0")&amp;",'"&amp;IF('Locations-Stops'!K4253&lt;&gt;"",SUBSTITUTE('Locations-Stops'!K4253,"'","\'"),"")&amp;"','"&amp;IF('Locations-Stops'!L4253&lt;&gt;"",'Locations-Stops'!L4253,"")&amp;"','"&amp;IF('Locations-Stops'!M4253&lt;&gt;"",'Locations-Stops'!M4253,"")&amp;"','"&amp;IF('Locations-Stops'!N4253&lt;&gt;"",'Locations-Stops'!N4253,"")&amp;"', CURRENT_TIMESTAMP);"</f>
        <v>INSERT INTO `locations` (`id`, `name`, `latitude`, `longitude`, `province_id`, `region_1`, `region_2`, `region_3`, `street`, `number`, `postal`, `img`, `last_modified`) VALUES (NULL,'Little Man',52.267801,4.540719,12,26,67,191,'Stationsweg','166B','2161 AM','https://lh6.ggpht.com/HPRDM4DkIRU7Y8sWwvFk2LZHfnluGDxcnT0EmO5KdI6R1wIIGyE3p3WIBn7eRHupl7V3CE4ItMRSqY7-N792', CURRENT_TIMESTAMP);</v>
      </c>
    </row>
    <row r="4252" spans="1:1" x14ac:dyDescent="0.25">
      <c r="A4252" t="str">
        <f>"INSERT INTO `locations` (`id`, `name`, `latitude`, `longitude`, `province_id`, `region_1`, `region_2`, `region_3`, `street`, `number`, `postal`, `img`, `last_modified`) VALUES (NULL,'"&amp;SUBSTITUTE('Locations-Stops'!F4254,"'","\'")&amp;"',"&amp;IF('Locations-Stops'!D4254&lt;&gt;"",LEFT('Locations-Stops'!D4254,2)&amp;"."&amp;RIGHT('Locations-Stops'!D4254,LEN('Locations-Stops'!D4254)-2),"0")&amp;","&amp;IF('Locations-Stops'!E4254&lt;&gt;"",LEFT('Locations-Stops'!E4254,1)&amp;"."&amp;RIGHT('Locations-Stops'!E4254,LEN('Locations-Stops'!E4254)-1),"0")&amp;","&amp;IF('Locations-Stops'!G4254&lt;&gt;"",VLOOKUP('Locations-Stops'!G4254,Regions!A2:B379,2,FALSE),"0")&amp;","&amp;IF('Locations-Stops'!H4254&lt;&gt;"",VLOOKUP('Locations-Stops'!H4254,Regions!C2:D379,2,FALSE),"0")&amp;","&amp;IF('Locations-Stops'!I4254&lt;&gt;"",VLOOKUP('Locations-Stops'!I4254,Regions!F2:G379,2,FALSE),"0")&amp;","&amp;IF('Locations-Stops'!J4254&lt;&gt;"",VLOOKUP('Locations-Stops'!J4254,Regions!I2:J379,2,FALSE),"0")&amp;",'"&amp;IF('Locations-Stops'!K4254&lt;&gt;"",SUBSTITUTE('Locations-Stops'!K4254,"'","\'"),"")&amp;"','"&amp;IF('Locations-Stops'!L4254&lt;&gt;"",'Locations-Stops'!L4254,"")&amp;"','"&amp;IF('Locations-Stops'!M4254&lt;&gt;"",'Locations-Stops'!M4254,"")&amp;"','"&amp;IF('Locations-Stops'!N4254&lt;&gt;"",'Locations-Stops'!N4254,"")&amp;"', CURRENT_TIMESTAMP);"</f>
        <v>INSERT INTO `locations` (`id`, `name`, `latitude`, `longitude`, `province_id`, `region_1`, `region_2`, `region_3`, `street`, `number`, `postal`, `img`, `last_modified`) VALUES (NULL,'Water Rats',52.269877,4.546438,12,26,67,191,'Unnamed Road','','2161','https://lh3.ggpht.com/Juh0td1efwCq8Bev8Fslr8Ix28ELP8D714XW-irHJJPsF_FXFDbN7G5P9f_QU1aOarb1nJHxf-UesZ_5-DEU5A', CURRENT_TIMESTAMP);</v>
      </c>
    </row>
    <row r="4253" spans="1:1" x14ac:dyDescent="0.25">
      <c r="A4253" t="str">
        <f>"INSERT INTO `locations` (`id`, `name`, `latitude`, `longitude`, `province_id`, `region_1`, `region_2`, `region_3`, `street`, `number`, `postal`, `img`, `last_modified`) VALUES (NULL,'"&amp;SUBSTITUTE('Locations-Stops'!F4255,"'","\'")&amp;"',"&amp;IF('Locations-Stops'!D4255&lt;&gt;"",LEFT('Locations-Stops'!D4255,2)&amp;"."&amp;RIGHT('Locations-Stops'!D4255,LEN('Locations-Stops'!D4255)-2),"0")&amp;","&amp;IF('Locations-Stops'!E4255&lt;&gt;"",LEFT('Locations-Stops'!E4255,1)&amp;"."&amp;RIGHT('Locations-Stops'!E4255,LEN('Locations-Stops'!E4255)-1),"0")&amp;","&amp;IF('Locations-Stops'!G4255&lt;&gt;"",VLOOKUP('Locations-Stops'!G4255,Regions!A2:B379,2,FALSE),"0")&amp;","&amp;IF('Locations-Stops'!H4255&lt;&gt;"",VLOOKUP('Locations-Stops'!H4255,Regions!C2:D379,2,FALSE),"0")&amp;","&amp;IF('Locations-Stops'!I4255&lt;&gt;"",VLOOKUP('Locations-Stops'!I4255,Regions!F2:G379,2,FALSE),"0")&amp;","&amp;IF('Locations-Stops'!J4255&lt;&gt;"",VLOOKUP('Locations-Stops'!J4255,Regions!I2:J379,2,FALSE),"0")&amp;",'"&amp;IF('Locations-Stops'!K4255&lt;&gt;"",SUBSTITUTE('Locations-Stops'!K4255,"'","\'"),"")&amp;"','"&amp;IF('Locations-Stops'!L4255&lt;&gt;"",'Locations-Stops'!L4255,"")&amp;"','"&amp;IF('Locations-Stops'!M4255&lt;&gt;"",'Locations-Stops'!M4255,"")&amp;"','"&amp;IF('Locations-Stops'!N4255&lt;&gt;"",'Locations-Stops'!N4255,"")&amp;"', CURRENT_TIMESTAMP);"</f>
        <v>INSERT INTO `locations` (`id`, `name`, `latitude`, `longitude`, `province_id`, `region_1`, `region_2`, `region_3`, `street`, `number`, `postal`, `img`, `last_modified`) VALUES (NULL,'Keukenhof, Lisse, Zuid-Holland',52.269333,4.549166,12,26,67,191,'Unnamed Road','','2161','https://lh3.googleusercontent.com/eVBrkeBdRGZZWGcnLAGarG_8rzhMEXZYdq_qUnPYfcvM0RViZPHVR_W5CRDAwVboHjAgyOgla110YUFyN2XJ', CURRENT_TIMESTAMP);</v>
      </c>
    </row>
    <row r="4254" spans="1:1" x14ac:dyDescent="0.25">
      <c r="A4254" t="str">
        <f>"INSERT INTO `locations` (`id`, `name`, `latitude`, `longitude`, `province_id`, `region_1`, `region_2`, `region_3`, `street`, `number`, `postal`, `img`, `last_modified`) VALUES (NULL,'"&amp;SUBSTITUTE('Locations-Stops'!F4256,"'","\'")&amp;"',"&amp;IF('Locations-Stops'!D4256&lt;&gt;"",LEFT('Locations-Stops'!D4256,2)&amp;"."&amp;RIGHT('Locations-Stops'!D4256,LEN('Locations-Stops'!D4256)-2),"0")&amp;","&amp;IF('Locations-Stops'!E4256&lt;&gt;"",LEFT('Locations-Stops'!E4256,1)&amp;"."&amp;RIGHT('Locations-Stops'!E4256,LEN('Locations-Stops'!E4256)-1),"0")&amp;","&amp;IF('Locations-Stops'!G4256&lt;&gt;"",VLOOKUP('Locations-Stops'!G4256,Regions!A2:B379,2,FALSE),"0")&amp;","&amp;IF('Locations-Stops'!H4256&lt;&gt;"",VLOOKUP('Locations-Stops'!H4256,Regions!C2:D379,2,FALSE),"0")&amp;","&amp;IF('Locations-Stops'!I4256&lt;&gt;"",VLOOKUP('Locations-Stops'!I4256,Regions!F2:G379,2,FALSE),"0")&amp;","&amp;IF('Locations-Stops'!J4256&lt;&gt;"",VLOOKUP('Locations-Stops'!J4256,Regions!I2:J379,2,FALSE),"0")&amp;",'"&amp;IF('Locations-Stops'!K4256&lt;&gt;"",SUBSTITUTE('Locations-Stops'!K4256,"'","\'"),"")&amp;"','"&amp;IF('Locations-Stops'!L4256&lt;&gt;"",'Locations-Stops'!L4256,"")&amp;"','"&amp;IF('Locations-Stops'!M4256&lt;&gt;"",'Locations-Stops'!M4256,"")&amp;"','"&amp;IF('Locations-Stops'!N4256&lt;&gt;"",'Locations-Stops'!N4256,"")&amp;"', CURRENT_TIMESTAMP);"</f>
        <v>INSERT INTO `locations` (`id`, `name`, `latitude`, `longitude`, `province_id`, `region_1`, `region_2`, `region_3`, `street`, `number`, `postal`, `img`, `last_modified`) VALUES (NULL,'Nacht Panorama De Zilk',52.297638,4.542144,12,27,68,192,'Zilkerbinnenweg','59','2191 AD','', CURRENT_TIMESTAMP);</v>
      </c>
    </row>
    <row r="4255" spans="1:1" x14ac:dyDescent="0.25">
      <c r="A4255" t="str">
        <f>"INSERT INTO `locations` (`id`, `name`, `latitude`, `longitude`, `province_id`, `region_1`, `region_2`, `region_3`, `street`, `number`, `postal`, `img`, `last_modified`) VALUES (NULL,'"&amp;SUBSTITUTE('Locations-Stops'!F4257,"'","\'")&amp;"',"&amp;IF('Locations-Stops'!D4257&lt;&gt;"",LEFT('Locations-Stops'!D4257,2)&amp;"."&amp;RIGHT('Locations-Stops'!D4257,LEN('Locations-Stops'!D4257)-2),"0")&amp;","&amp;IF('Locations-Stops'!E4257&lt;&gt;"",LEFT('Locations-Stops'!E4257,1)&amp;"."&amp;RIGHT('Locations-Stops'!E4257,LEN('Locations-Stops'!E4257)-1),"0")&amp;","&amp;IF('Locations-Stops'!G4257&lt;&gt;"",VLOOKUP('Locations-Stops'!G4257,Regions!A2:B379,2,FALSE),"0")&amp;","&amp;IF('Locations-Stops'!H4257&lt;&gt;"",VLOOKUP('Locations-Stops'!H4257,Regions!C2:D379,2,FALSE),"0")&amp;","&amp;IF('Locations-Stops'!I4257&lt;&gt;"",VLOOKUP('Locations-Stops'!I4257,Regions!F2:G379,2,FALSE),"0")&amp;","&amp;IF('Locations-Stops'!J4257&lt;&gt;"",VLOOKUP('Locations-Stops'!J4257,Regions!I2:J379,2,FALSE),"0")&amp;",'"&amp;IF('Locations-Stops'!K4257&lt;&gt;"",SUBSTITUTE('Locations-Stops'!K4257,"'","\'"),"")&amp;"','"&amp;IF('Locations-Stops'!L4257&lt;&gt;"",'Locations-Stops'!L4257,"")&amp;"','"&amp;IF('Locations-Stops'!M4257&lt;&gt;"",'Locations-Stops'!M4257,"")&amp;"','"&amp;IF('Locations-Stops'!N4257&lt;&gt;"",'Locations-Stops'!N4257,"")&amp;"', CURRENT_TIMESTAMP);"</f>
        <v>INSERT INTO `locations` (`id`, `name`, `latitude`, `longitude`, `province_id`, `region_1`, `region_2`, `region_3`, `street`, `number`, `postal`, `img`, `last_modified`) VALUES (NULL,'Ingewikkelde Mensen',52.303478,4.548486,12,27,68,192,'Zilkerduinweg','202','2191','https://lh3.ggpht.com/DDzlG-Wdu_uSBH-ngmwqQWmHZjG2fMwPKGEzPl6_czO28pHNvAdgpzYiR7mbbQ3pfIAezCdJSj5IdbSJBpx4', CURRENT_TIMESTAMP);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Pokemons</vt:lpstr>
      <vt:lpstr>Sheet9</vt:lpstr>
      <vt:lpstr>types</vt:lpstr>
      <vt:lpstr>Locations-Gyms</vt:lpstr>
      <vt:lpstr>locations sql</vt:lpstr>
      <vt:lpstr>gyms sql</vt:lpstr>
      <vt:lpstr>Locations-Stops</vt:lpstr>
      <vt:lpstr>LS-TEST</vt:lpstr>
      <vt:lpstr>locations sql stops</vt:lpstr>
      <vt:lpstr>stops sql</vt:lpstr>
      <vt:lpstr>Regions</vt:lpstr>
      <vt:lpstr>json</vt:lpstr>
      <vt:lpstr>Vondel Coords</vt:lpstr>
      <vt:lpstr>Sheet6</vt:lpstr>
      <vt:lpstr>Regions!_FilterDatabase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2018-06-29T13:27:54Z</dcterms:modified>
</cp:coreProperties>
</file>